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RM Project\"/>
    </mc:Choice>
  </mc:AlternateContent>
  <xr:revisionPtr revIDLastSave="0" documentId="13_ncr:1_{28233706-7FBD-4BBC-BE90-E22C97923CD9}" xr6:coauthVersionLast="47" xr6:coauthVersionMax="47" xr10:uidLastSave="{00000000-0000-0000-0000-000000000000}"/>
  <bookViews>
    <workbookView xWindow="-120" yWindow="-120" windowWidth="20730" windowHeight="11160" activeTab="1" xr2:uid="{7D136706-84B4-469A-BAAD-D06B66AA19D2}"/>
  </bookViews>
  <sheets>
    <sheet name="Pivot_Table" sheetId="7" r:id="rId1"/>
    <sheet name="Oppourtunity" sheetId="1" r:id="rId2"/>
    <sheet name="Oppotunity Product" sheetId="6" r:id="rId3"/>
    <sheet name="Lead" sheetId="2" r:id="rId4"/>
    <sheet name="Active " sheetId="4" r:id="rId5"/>
  </sheets>
  <definedNames>
    <definedName name="_xlnm._FilterDatabase" localSheetId="3" hidden="1">Lead!$A$1:$J$10001</definedName>
    <definedName name="_xlnm._FilterDatabase" localSheetId="2" hidden="1">'Oppotunity Product'!$A$1:$I$10001</definedName>
    <definedName name="_xlnm._FilterDatabase" localSheetId="1" hidden="1">Oppourtunity!$A$1:$S$4647</definedName>
  </definedNames>
  <calcPr calcId="181029"/>
  <pivotCaches>
    <pivotCache cacheId="0" r:id="rId6"/>
    <pivotCache cacheId="1" r:id="rId7"/>
    <pivotCache cacheId="2" r:id="rId8"/>
    <pivotCache cacheId="3" r:id="rId9"/>
    <pivotCache cacheId="4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4" i="1" l="1"/>
  <c r="AA6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2" i="1"/>
  <c r="S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2" i="1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2" i="4"/>
  <c r="J1000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4347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09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431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44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7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J4555" i="6"/>
  <c r="J4556" i="6"/>
  <c r="J4557" i="6"/>
  <c r="J4558" i="6"/>
  <c r="J4559" i="6"/>
  <c r="J4560" i="6"/>
  <c r="J4561" i="6"/>
  <c r="J4562" i="6"/>
  <c r="J4563" i="6"/>
  <c r="J4564" i="6"/>
  <c r="J4565" i="6"/>
  <c r="J4566" i="6"/>
  <c r="J4567" i="6"/>
  <c r="J4568" i="6"/>
  <c r="J4569" i="6"/>
  <c r="J4570" i="6"/>
  <c r="J4571" i="6"/>
  <c r="J4572" i="6"/>
  <c r="J4573" i="6"/>
  <c r="J4574" i="6"/>
  <c r="J4575" i="6"/>
  <c r="J4576" i="6"/>
  <c r="J4577" i="6"/>
  <c r="J4578" i="6"/>
  <c r="J4579" i="6"/>
  <c r="J4580" i="6"/>
  <c r="J4581" i="6"/>
  <c r="J4582" i="6"/>
  <c r="J4583" i="6"/>
  <c r="J4584" i="6"/>
  <c r="J4585" i="6"/>
  <c r="J4586" i="6"/>
  <c r="J4587" i="6"/>
  <c r="J4588" i="6"/>
  <c r="J4589" i="6"/>
  <c r="J4590" i="6"/>
  <c r="J4591" i="6"/>
  <c r="J4592" i="6"/>
  <c r="J4593" i="6"/>
  <c r="J4594" i="6"/>
  <c r="J4595" i="6"/>
  <c r="J4596" i="6"/>
  <c r="J4597" i="6"/>
  <c r="J4598" i="6"/>
  <c r="J4599" i="6"/>
  <c r="J4600" i="6"/>
  <c r="J4601" i="6"/>
  <c r="J4602" i="6"/>
  <c r="J4603" i="6"/>
  <c r="J4604" i="6"/>
  <c r="J4605" i="6"/>
  <c r="J4606" i="6"/>
  <c r="J4607" i="6"/>
  <c r="J4608" i="6"/>
  <c r="J4609" i="6"/>
  <c r="J4610" i="6"/>
  <c r="J4611" i="6"/>
  <c r="J4612" i="6"/>
  <c r="J4613" i="6"/>
  <c r="J4614" i="6"/>
  <c r="J4615" i="6"/>
  <c r="J4616" i="6"/>
  <c r="J4617" i="6"/>
  <c r="J4618" i="6"/>
  <c r="J4619" i="6"/>
  <c r="J4620" i="6"/>
  <c r="J4621" i="6"/>
  <c r="J4622" i="6"/>
  <c r="J4623" i="6"/>
  <c r="J4624" i="6"/>
  <c r="J4625" i="6"/>
  <c r="J4626" i="6"/>
  <c r="J4627" i="6"/>
  <c r="J4628" i="6"/>
  <c r="J4629" i="6"/>
  <c r="J4630" i="6"/>
  <c r="J4631" i="6"/>
  <c r="J4632" i="6"/>
  <c r="J4633" i="6"/>
  <c r="J4634" i="6"/>
  <c r="J4635" i="6"/>
  <c r="J4636" i="6"/>
  <c r="J4637" i="6"/>
  <c r="J4638" i="6"/>
  <c r="J4639" i="6"/>
  <c r="J4640" i="6"/>
  <c r="J4641" i="6"/>
  <c r="J4642" i="6"/>
  <c r="J4643" i="6"/>
  <c r="J4644" i="6"/>
  <c r="J4645" i="6"/>
  <c r="J4646" i="6"/>
  <c r="J4647" i="6"/>
  <c r="J4648" i="6"/>
  <c r="J4649" i="6"/>
  <c r="J4650" i="6"/>
  <c r="J4651" i="6"/>
  <c r="J4652" i="6"/>
  <c r="J4653" i="6"/>
  <c r="J4654" i="6"/>
  <c r="J4655" i="6"/>
  <c r="J4656" i="6"/>
  <c r="J4657" i="6"/>
  <c r="J4658" i="6"/>
  <c r="J4659" i="6"/>
  <c r="J4660" i="6"/>
  <c r="J4661" i="6"/>
  <c r="J4662" i="6"/>
  <c r="J4663" i="6"/>
  <c r="J4664" i="6"/>
  <c r="J4665" i="6"/>
  <c r="J4666" i="6"/>
  <c r="J4667" i="6"/>
  <c r="J4668" i="6"/>
  <c r="J4669" i="6"/>
  <c r="J4670" i="6"/>
  <c r="J4671" i="6"/>
  <c r="J4672" i="6"/>
  <c r="J4673" i="6"/>
  <c r="J4674" i="6"/>
  <c r="J4675" i="6"/>
  <c r="J4676" i="6"/>
  <c r="J4677" i="6"/>
  <c r="J4678" i="6"/>
  <c r="J4679" i="6"/>
  <c r="J4680" i="6"/>
  <c r="J4681" i="6"/>
  <c r="J4682" i="6"/>
  <c r="J4683" i="6"/>
  <c r="J4684" i="6"/>
  <c r="J4685" i="6"/>
  <c r="J4686" i="6"/>
  <c r="J4687" i="6"/>
  <c r="J4688" i="6"/>
  <c r="J4689" i="6"/>
  <c r="J4690" i="6"/>
  <c r="J4691" i="6"/>
  <c r="J4692" i="6"/>
  <c r="J4693" i="6"/>
  <c r="J4694" i="6"/>
  <c r="J4695" i="6"/>
  <c r="J4696" i="6"/>
  <c r="J4697" i="6"/>
  <c r="J4698" i="6"/>
  <c r="J4699" i="6"/>
  <c r="J4700" i="6"/>
  <c r="J4701" i="6"/>
  <c r="J4702" i="6"/>
  <c r="J4703" i="6"/>
  <c r="J4704" i="6"/>
  <c r="J4705" i="6"/>
  <c r="J4706" i="6"/>
  <c r="J4707" i="6"/>
  <c r="J4708" i="6"/>
  <c r="J4709" i="6"/>
  <c r="J4710" i="6"/>
  <c r="J4711" i="6"/>
  <c r="J4712" i="6"/>
  <c r="J4713" i="6"/>
  <c r="J4714" i="6"/>
  <c r="J4715" i="6"/>
  <c r="J4716" i="6"/>
  <c r="J4717" i="6"/>
  <c r="J4718" i="6"/>
  <c r="J4719" i="6"/>
  <c r="J4720" i="6"/>
  <c r="J4721" i="6"/>
  <c r="J4722" i="6"/>
  <c r="J4723" i="6"/>
  <c r="J4724" i="6"/>
  <c r="J4725" i="6"/>
  <c r="J4726" i="6"/>
  <c r="J4727" i="6"/>
  <c r="J4728" i="6"/>
  <c r="J4729" i="6"/>
  <c r="J4730" i="6"/>
  <c r="J4731" i="6"/>
  <c r="J4732" i="6"/>
  <c r="J4733" i="6"/>
  <c r="J4734" i="6"/>
  <c r="J4735" i="6"/>
  <c r="J4736" i="6"/>
  <c r="J4737" i="6"/>
  <c r="J4738" i="6"/>
  <c r="J4739" i="6"/>
  <c r="J4740" i="6"/>
  <c r="J4741" i="6"/>
  <c r="J4742" i="6"/>
  <c r="J4743" i="6"/>
  <c r="J4744" i="6"/>
  <c r="J4745" i="6"/>
  <c r="J4746" i="6"/>
  <c r="J4747" i="6"/>
  <c r="J4748" i="6"/>
  <c r="J4749" i="6"/>
  <c r="J4750" i="6"/>
  <c r="J4751" i="6"/>
  <c r="J4752" i="6"/>
  <c r="J4753" i="6"/>
  <c r="J4754" i="6"/>
  <c r="J4755" i="6"/>
  <c r="J4756" i="6"/>
  <c r="J4757" i="6"/>
  <c r="J4758" i="6"/>
  <c r="J4759" i="6"/>
  <c r="J4760" i="6"/>
  <c r="J4761" i="6"/>
  <c r="J4762" i="6"/>
  <c r="J4763" i="6"/>
  <c r="J4764" i="6"/>
  <c r="J4765" i="6"/>
  <c r="J4766" i="6"/>
  <c r="J4767" i="6"/>
  <c r="J4768" i="6"/>
  <c r="J4769" i="6"/>
  <c r="J4770" i="6"/>
  <c r="J4771" i="6"/>
  <c r="J4772" i="6"/>
  <c r="J4773" i="6"/>
  <c r="J4774" i="6"/>
  <c r="J4775" i="6"/>
  <c r="J4776" i="6"/>
  <c r="J4777" i="6"/>
  <c r="J4778" i="6"/>
  <c r="J4779" i="6"/>
  <c r="J4780" i="6"/>
  <c r="J4781" i="6"/>
  <c r="J4782" i="6"/>
  <c r="J4783" i="6"/>
  <c r="J4784" i="6"/>
  <c r="J4785" i="6"/>
  <c r="J4786" i="6"/>
  <c r="J4787" i="6"/>
  <c r="J4788" i="6"/>
  <c r="J4789" i="6"/>
  <c r="J4790" i="6"/>
  <c r="J4791" i="6"/>
  <c r="J4792" i="6"/>
  <c r="J4793" i="6"/>
  <c r="J4794" i="6"/>
  <c r="J4795" i="6"/>
  <c r="J4796" i="6"/>
  <c r="J4797" i="6"/>
  <c r="J4798" i="6"/>
  <c r="J4799" i="6"/>
  <c r="J4800" i="6"/>
  <c r="J4801" i="6"/>
  <c r="J4802" i="6"/>
  <c r="J4803" i="6"/>
  <c r="J4804" i="6"/>
  <c r="J4805" i="6"/>
  <c r="J4806" i="6"/>
  <c r="J4807" i="6"/>
  <c r="J4808" i="6"/>
  <c r="J4809" i="6"/>
  <c r="J4810" i="6"/>
  <c r="J4811" i="6"/>
  <c r="J4812" i="6"/>
  <c r="J4813" i="6"/>
  <c r="J4814" i="6"/>
  <c r="J4815" i="6"/>
  <c r="J4816" i="6"/>
  <c r="J4817" i="6"/>
  <c r="J4818" i="6"/>
  <c r="J4819" i="6"/>
  <c r="J4820" i="6"/>
  <c r="J4821" i="6"/>
  <c r="J4822" i="6"/>
  <c r="J4823" i="6"/>
  <c r="J4824" i="6"/>
  <c r="J4825" i="6"/>
  <c r="J4826" i="6"/>
  <c r="J4827" i="6"/>
  <c r="J4828" i="6"/>
  <c r="J4829" i="6"/>
  <c r="J4830" i="6"/>
  <c r="J4831" i="6"/>
  <c r="J4832" i="6"/>
  <c r="J4833" i="6"/>
  <c r="J4834" i="6"/>
  <c r="J4835" i="6"/>
  <c r="J4836" i="6"/>
  <c r="J4837" i="6"/>
  <c r="J4838" i="6"/>
  <c r="J4839" i="6"/>
  <c r="J4840" i="6"/>
  <c r="J4841" i="6"/>
  <c r="J4842" i="6"/>
  <c r="J4843" i="6"/>
  <c r="J4844" i="6"/>
  <c r="J4845" i="6"/>
  <c r="J4846" i="6"/>
  <c r="J4847" i="6"/>
  <c r="J4848" i="6"/>
  <c r="J4849" i="6"/>
  <c r="J4850" i="6"/>
  <c r="J4851" i="6"/>
  <c r="J4852" i="6"/>
  <c r="J4853" i="6"/>
  <c r="J4854" i="6"/>
  <c r="J4855" i="6"/>
  <c r="J4856" i="6"/>
  <c r="J4857" i="6"/>
  <c r="J4858" i="6"/>
  <c r="J4859" i="6"/>
  <c r="J4860" i="6"/>
  <c r="J4861" i="6"/>
  <c r="J4862" i="6"/>
  <c r="J4863" i="6"/>
  <c r="J4864" i="6"/>
  <c r="J4865" i="6"/>
  <c r="J4866" i="6"/>
  <c r="J4867" i="6"/>
  <c r="J4868" i="6"/>
  <c r="J4869" i="6"/>
  <c r="J4870" i="6"/>
  <c r="J4871" i="6"/>
  <c r="J4872" i="6"/>
  <c r="J4873" i="6"/>
  <c r="J4874" i="6"/>
  <c r="J4875" i="6"/>
  <c r="J4876" i="6"/>
  <c r="J4877" i="6"/>
  <c r="J4878" i="6"/>
  <c r="J4879" i="6"/>
  <c r="J4880" i="6"/>
  <c r="J4881" i="6"/>
  <c r="J4882" i="6"/>
  <c r="J4883" i="6"/>
  <c r="J4884" i="6"/>
  <c r="J4885" i="6"/>
  <c r="J4886" i="6"/>
  <c r="J4887" i="6"/>
  <c r="J4888" i="6"/>
  <c r="J4889" i="6"/>
  <c r="J4890" i="6"/>
  <c r="J4891" i="6"/>
  <c r="J4892" i="6"/>
  <c r="J4893" i="6"/>
  <c r="J4894" i="6"/>
  <c r="J4895" i="6"/>
  <c r="J4896" i="6"/>
  <c r="J4897" i="6"/>
  <c r="J4898" i="6"/>
  <c r="J4899" i="6"/>
  <c r="J4900" i="6"/>
  <c r="J4901" i="6"/>
  <c r="J4902" i="6"/>
  <c r="J4903" i="6"/>
  <c r="J4904" i="6"/>
  <c r="J4905" i="6"/>
  <c r="J4906" i="6"/>
  <c r="J4907" i="6"/>
  <c r="J4908" i="6"/>
  <c r="J4909" i="6"/>
  <c r="J4910" i="6"/>
  <c r="J4911" i="6"/>
  <c r="J4912" i="6"/>
  <c r="J4913" i="6"/>
  <c r="J4914" i="6"/>
  <c r="J4915" i="6"/>
  <c r="J4916" i="6"/>
  <c r="J4917" i="6"/>
  <c r="J4918" i="6"/>
  <c r="J4919" i="6"/>
  <c r="J4920" i="6"/>
  <c r="J4921" i="6"/>
  <c r="J4922" i="6"/>
  <c r="J4923" i="6"/>
  <c r="J4924" i="6"/>
  <c r="J4925" i="6"/>
  <c r="J4926" i="6"/>
  <c r="J4927" i="6"/>
  <c r="J4928" i="6"/>
  <c r="J4929" i="6"/>
  <c r="J4930" i="6"/>
  <c r="J4931" i="6"/>
  <c r="J4932" i="6"/>
  <c r="J4933" i="6"/>
  <c r="J4934" i="6"/>
  <c r="J4935" i="6"/>
  <c r="J4936" i="6"/>
  <c r="J4937" i="6"/>
  <c r="J4938" i="6"/>
  <c r="J4939" i="6"/>
  <c r="J4940" i="6"/>
  <c r="J4941" i="6"/>
  <c r="J4942" i="6"/>
  <c r="J4943" i="6"/>
  <c r="J4944" i="6"/>
  <c r="J4945" i="6"/>
  <c r="J4946" i="6"/>
  <c r="J4947" i="6"/>
  <c r="J4948" i="6"/>
  <c r="J4949" i="6"/>
  <c r="J4950" i="6"/>
  <c r="J4951" i="6"/>
  <c r="J4952" i="6"/>
  <c r="J4953" i="6"/>
  <c r="J4954" i="6"/>
  <c r="J4955" i="6"/>
  <c r="J4956" i="6"/>
  <c r="J4957" i="6"/>
  <c r="J4958" i="6"/>
  <c r="J4959" i="6"/>
  <c r="J4960" i="6"/>
  <c r="J4961" i="6"/>
  <c r="J4962" i="6"/>
  <c r="J4963" i="6"/>
  <c r="J4964" i="6"/>
  <c r="J4965" i="6"/>
  <c r="J4966" i="6"/>
  <c r="J4967" i="6"/>
  <c r="J4968" i="6"/>
  <c r="J4969" i="6"/>
  <c r="J4970" i="6"/>
  <c r="J4971" i="6"/>
  <c r="J4972" i="6"/>
  <c r="J4973" i="6"/>
  <c r="J4974" i="6"/>
  <c r="J4975" i="6"/>
  <c r="J4976" i="6"/>
  <c r="J4977" i="6"/>
  <c r="J4978" i="6"/>
  <c r="J4979" i="6"/>
  <c r="J4980" i="6"/>
  <c r="J4981" i="6"/>
  <c r="J4982" i="6"/>
  <c r="J4983" i="6"/>
  <c r="J4984" i="6"/>
  <c r="J4985" i="6"/>
  <c r="J4986" i="6"/>
  <c r="J4987" i="6"/>
  <c r="J4988" i="6"/>
  <c r="J4989" i="6"/>
  <c r="J4990" i="6"/>
  <c r="J4991" i="6"/>
  <c r="J4992" i="6"/>
  <c r="J4993" i="6"/>
  <c r="J4994" i="6"/>
  <c r="J4995" i="6"/>
  <c r="J4996" i="6"/>
  <c r="J4997" i="6"/>
  <c r="J4998" i="6"/>
  <c r="J4999" i="6"/>
  <c r="J5000" i="6"/>
  <c r="J5001" i="6"/>
  <c r="J5002" i="6"/>
  <c r="J5003" i="6"/>
  <c r="J5004" i="6"/>
  <c r="J5005" i="6"/>
  <c r="J5006" i="6"/>
  <c r="J5007" i="6"/>
  <c r="J5008" i="6"/>
  <c r="J5009" i="6"/>
  <c r="J5010" i="6"/>
  <c r="J5011" i="6"/>
  <c r="J5012" i="6"/>
  <c r="J5013" i="6"/>
  <c r="J5014" i="6"/>
  <c r="J5015" i="6"/>
  <c r="J5016" i="6"/>
  <c r="J5017" i="6"/>
  <c r="J5018" i="6"/>
  <c r="J5019" i="6"/>
  <c r="J5020" i="6"/>
  <c r="J5021" i="6"/>
  <c r="J5022" i="6"/>
  <c r="J5023" i="6"/>
  <c r="J5024" i="6"/>
  <c r="J5025" i="6"/>
  <c r="J5026" i="6"/>
  <c r="J5027" i="6"/>
  <c r="J5028" i="6"/>
  <c r="J5029" i="6"/>
  <c r="J5030" i="6"/>
  <c r="J5031" i="6"/>
  <c r="J5032" i="6"/>
  <c r="J5033" i="6"/>
  <c r="J5034" i="6"/>
  <c r="J5035" i="6"/>
  <c r="J5036" i="6"/>
  <c r="J5037" i="6"/>
  <c r="J5038" i="6"/>
  <c r="J5039" i="6"/>
  <c r="J5040" i="6"/>
  <c r="J5041" i="6"/>
  <c r="J5042" i="6"/>
  <c r="J5043" i="6"/>
  <c r="J5044" i="6"/>
  <c r="J5045" i="6"/>
  <c r="J5046" i="6"/>
  <c r="J5047" i="6"/>
  <c r="J5048" i="6"/>
  <c r="J5049" i="6"/>
  <c r="J5050" i="6"/>
  <c r="J5051" i="6"/>
  <c r="J5052" i="6"/>
  <c r="J5053" i="6"/>
  <c r="J5054" i="6"/>
  <c r="J5055" i="6"/>
  <c r="J5056" i="6"/>
  <c r="J5057" i="6"/>
  <c r="J5058" i="6"/>
  <c r="J5059" i="6"/>
  <c r="J5060" i="6"/>
  <c r="J5061" i="6"/>
  <c r="J5062" i="6"/>
  <c r="J5063" i="6"/>
  <c r="J5064" i="6"/>
  <c r="J5065" i="6"/>
  <c r="J5066" i="6"/>
  <c r="J5067" i="6"/>
  <c r="J5068" i="6"/>
  <c r="J5069" i="6"/>
  <c r="J5070" i="6"/>
  <c r="J5071" i="6"/>
  <c r="J5072" i="6"/>
  <c r="J5073" i="6"/>
  <c r="J5074" i="6"/>
  <c r="J5075" i="6"/>
  <c r="J5076" i="6"/>
  <c r="J5077" i="6"/>
  <c r="J5078" i="6"/>
  <c r="J5079" i="6"/>
  <c r="J5080" i="6"/>
  <c r="J5081" i="6"/>
  <c r="J5082" i="6"/>
  <c r="J5083" i="6"/>
  <c r="J5084" i="6"/>
  <c r="J5085" i="6"/>
  <c r="J5086" i="6"/>
  <c r="J5087" i="6"/>
  <c r="J5088" i="6"/>
  <c r="J5089" i="6"/>
  <c r="J5090" i="6"/>
  <c r="J5091" i="6"/>
  <c r="J5092" i="6"/>
  <c r="J5093" i="6"/>
  <c r="J5094" i="6"/>
  <c r="J5095" i="6"/>
  <c r="J5096" i="6"/>
  <c r="J5097" i="6"/>
  <c r="J5098" i="6"/>
  <c r="J5099" i="6"/>
  <c r="J5100" i="6"/>
  <c r="J5101" i="6"/>
  <c r="J5102" i="6"/>
  <c r="J5103" i="6"/>
  <c r="J5104" i="6"/>
  <c r="J5105" i="6"/>
  <c r="J5106" i="6"/>
  <c r="J5107" i="6"/>
  <c r="J5108" i="6"/>
  <c r="J5109" i="6"/>
  <c r="J5110" i="6"/>
  <c r="J5111" i="6"/>
  <c r="J5112" i="6"/>
  <c r="J5113" i="6"/>
  <c r="J5114" i="6"/>
  <c r="J5115" i="6"/>
  <c r="J5116" i="6"/>
  <c r="J5117" i="6"/>
  <c r="J5118" i="6"/>
  <c r="J5119" i="6"/>
  <c r="J5120" i="6"/>
  <c r="J5121" i="6"/>
  <c r="J5122" i="6"/>
  <c r="J5123" i="6"/>
  <c r="J5124" i="6"/>
  <c r="J5125" i="6"/>
  <c r="J5126" i="6"/>
  <c r="J5127" i="6"/>
  <c r="J5128" i="6"/>
  <c r="J5129" i="6"/>
  <c r="J5130" i="6"/>
  <c r="J5131" i="6"/>
  <c r="J5132" i="6"/>
  <c r="J5133" i="6"/>
  <c r="J5134" i="6"/>
  <c r="J5135" i="6"/>
  <c r="J5136" i="6"/>
  <c r="J5137" i="6"/>
  <c r="J5138" i="6"/>
  <c r="J5139" i="6"/>
  <c r="J5140" i="6"/>
  <c r="J5141" i="6"/>
  <c r="J5142" i="6"/>
  <c r="J5143" i="6"/>
  <c r="J5144" i="6"/>
  <c r="J5145" i="6"/>
  <c r="J5146" i="6"/>
  <c r="J5147" i="6"/>
  <c r="J5148" i="6"/>
  <c r="J5149" i="6"/>
  <c r="J5150" i="6"/>
  <c r="J5151" i="6"/>
  <c r="J5152" i="6"/>
  <c r="J5153" i="6"/>
  <c r="J5154" i="6"/>
  <c r="J5155" i="6"/>
  <c r="J5156" i="6"/>
  <c r="J5157" i="6"/>
  <c r="J5158" i="6"/>
  <c r="J5159" i="6"/>
  <c r="J5160" i="6"/>
  <c r="J5161" i="6"/>
  <c r="J5162" i="6"/>
  <c r="J5163" i="6"/>
  <c r="J5164" i="6"/>
  <c r="J5165" i="6"/>
  <c r="J5166" i="6"/>
  <c r="J5167" i="6"/>
  <c r="J5168" i="6"/>
  <c r="J5169" i="6"/>
  <c r="J5170" i="6"/>
  <c r="J5171" i="6"/>
  <c r="J5172" i="6"/>
  <c r="J5173" i="6"/>
  <c r="J5174" i="6"/>
  <c r="J5175" i="6"/>
  <c r="J5176" i="6"/>
  <c r="J5177" i="6"/>
  <c r="J5178" i="6"/>
  <c r="J5179" i="6"/>
  <c r="J5180" i="6"/>
  <c r="J5181" i="6"/>
  <c r="J5182" i="6"/>
  <c r="J5183" i="6"/>
  <c r="J5184" i="6"/>
  <c r="J5185" i="6"/>
  <c r="J5186" i="6"/>
  <c r="J5187" i="6"/>
  <c r="J5188" i="6"/>
  <c r="J5189" i="6"/>
  <c r="J5190" i="6"/>
  <c r="J5191" i="6"/>
  <c r="J5192" i="6"/>
  <c r="J5193" i="6"/>
  <c r="J5194" i="6"/>
  <c r="J5195" i="6"/>
  <c r="J5196" i="6"/>
  <c r="J5197" i="6"/>
  <c r="J5198" i="6"/>
  <c r="J5199" i="6"/>
  <c r="J5200" i="6"/>
  <c r="J5201" i="6"/>
  <c r="J5202" i="6"/>
  <c r="J5203" i="6"/>
  <c r="J5204" i="6"/>
  <c r="J5205" i="6"/>
  <c r="J5206" i="6"/>
  <c r="J5207" i="6"/>
  <c r="J5208" i="6"/>
  <c r="J5209" i="6"/>
  <c r="J5210" i="6"/>
  <c r="J5211" i="6"/>
  <c r="J5212" i="6"/>
  <c r="J5213" i="6"/>
  <c r="J5214" i="6"/>
  <c r="J5215" i="6"/>
  <c r="J5216" i="6"/>
  <c r="J5217" i="6"/>
  <c r="J5218" i="6"/>
  <c r="J5219" i="6"/>
  <c r="J5220" i="6"/>
  <c r="J5221" i="6"/>
  <c r="J5222" i="6"/>
  <c r="J5223" i="6"/>
  <c r="J5224" i="6"/>
  <c r="J5225" i="6"/>
  <c r="J5226" i="6"/>
  <c r="J5227" i="6"/>
  <c r="J5228" i="6"/>
  <c r="J5229" i="6"/>
  <c r="J5230" i="6"/>
  <c r="J5231" i="6"/>
  <c r="J5232" i="6"/>
  <c r="J5233" i="6"/>
  <c r="J5234" i="6"/>
  <c r="J5235" i="6"/>
  <c r="J5236" i="6"/>
  <c r="J5237" i="6"/>
  <c r="J5238" i="6"/>
  <c r="J5239" i="6"/>
  <c r="J5240" i="6"/>
  <c r="J5241" i="6"/>
  <c r="J5242" i="6"/>
  <c r="J5243" i="6"/>
  <c r="J5244" i="6"/>
  <c r="J5245" i="6"/>
  <c r="J5246" i="6"/>
  <c r="J5247" i="6"/>
  <c r="J5248" i="6"/>
  <c r="J5249" i="6"/>
  <c r="J5250" i="6"/>
  <c r="J5251" i="6"/>
  <c r="J5252" i="6"/>
  <c r="J5253" i="6"/>
  <c r="J5254" i="6"/>
  <c r="J5255" i="6"/>
  <c r="J5256" i="6"/>
  <c r="J5257" i="6"/>
  <c r="J5258" i="6"/>
  <c r="J5259" i="6"/>
  <c r="J5260" i="6"/>
  <c r="J5261" i="6"/>
  <c r="J5262" i="6"/>
  <c r="J5263" i="6"/>
  <c r="J5264" i="6"/>
  <c r="J5265" i="6"/>
  <c r="J5266" i="6"/>
  <c r="J5267" i="6"/>
  <c r="J5268" i="6"/>
  <c r="J5269" i="6"/>
  <c r="J5270" i="6"/>
  <c r="J5271" i="6"/>
  <c r="J5272" i="6"/>
  <c r="J5273" i="6"/>
  <c r="J5274" i="6"/>
  <c r="J5275" i="6"/>
  <c r="J5276" i="6"/>
  <c r="J5277" i="6"/>
  <c r="J5278" i="6"/>
  <c r="J5279" i="6"/>
  <c r="J5280" i="6"/>
  <c r="J5281" i="6"/>
  <c r="J5282" i="6"/>
  <c r="J5283" i="6"/>
  <c r="J5284" i="6"/>
  <c r="J5285" i="6"/>
  <c r="J5286" i="6"/>
  <c r="J5287" i="6"/>
  <c r="J5288" i="6"/>
  <c r="J5289" i="6"/>
  <c r="J5290" i="6"/>
  <c r="J5291" i="6"/>
  <c r="J5292" i="6"/>
  <c r="J5293" i="6"/>
  <c r="J5294" i="6"/>
  <c r="J5295" i="6"/>
  <c r="J5296" i="6"/>
  <c r="J5297" i="6"/>
  <c r="J5298" i="6"/>
  <c r="J5299" i="6"/>
  <c r="J5300" i="6"/>
  <c r="J5301" i="6"/>
  <c r="J5302" i="6"/>
  <c r="J5303" i="6"/>
  <c r="J5304" i="6"/>
  <c r="J5305" i="6"/>
  <c r="J5306" i="6"/>
  <c r="J5307" i="6"/>
  <c r="J5308" i="6"/>
  <c r="J5309" i="6"/>
  <c r="J5310" i="6"/>
  <c r="J5311" i="6"/>
  <c r="J5312" i="6"/>
  <c r="J5313" i="6"/>
  <c r="J5314" i="6"/>
  <c r="J5315" i="6"/>
  <c r="J5316" i="6"/>
  <c r="J5317" i="6"/>
  <c r="J5318" i="6"/>
  <c r="J5319" i="6"/>
  <c r="J5320" i="6"/>
  <c r="J5321" i="6"/>
  <c r="J5322" i="6"/>
  <c r="J5323" i="6"/>
  <c r="J5324" i="6"/>
  <c r="J5325" i="6"/>
  <c r="J5326" i="6"/>
  <c r="J5327" i="6"/>
  <c r="J5328" i="6"/>
  <c r="J5329" i="6"/>
  <c r="J5330" i="6"/>
  <c r="J5331" i="6"/>
  <c r="J5332" i="6"/>
  <c r="J5333" i="6"/>
  <c r="J5334" i="6"/>
  <c r="J5335" i="6"/>
  <c r="J5336" i="6"/>
  <c r="J5337" i="6"/>
  <c r="J5338" i="6"/>
  <c r="J5339" i="6"/>
  <c r="J5340" i="6"/>
  <c r="J5341" i="6"/>
  <c r="J5342" i="6"/>
  <c r="J5343" i="6"/>
  <c r="J5344" i="6"/>
  <c r="J5345" i="6"/>
  <c r="J5346" i="6"/>
  <c r="J5347" i="6"/>
  <c r="J5348" i="6"/>
  <c r="J5349" i="6"/>
  <c r="J5350" i="6"/>
  <c r="J5351" i="6"/>
  <c r="J5352" i="6"/>
  <c r="J5353" i="6"/>
  <c r="J5354" i="6"/>
  <c r="J5355" i="6"/>
  <c r="J5356" i="6"/>
  <c r="J5357" i="6"/>
  <c r="J5358" i="6"/>
  <c r="J5359" i="6"/>
  <c r="J5360" i="6"/>
  <c r="J5361" i="6"/>
  <c r="J5362" i="6"/>
  <c r="J5363" i="6"/>
  <c r="J5364" i="6"/>
  <c r="J5365" i="6"/>
  <c r="J5366" i="6"/>
  <c r="J5367" i="6"/>
  <c r="J5368" i="6"/>
  <c r="J5369" i="6"/>
  <c r="J5370" i="6"/>
  <c r="J5371" i="6"/>
  <c r="J5372" i="6"/>
  <c r="J5373" i="6"/>
  <c r="J5374" i="6"/>
  <c r="J5375" i="6"/>
  <c r="J5376" i="6"/>
  <c r="J5377" i="6"/>
  <c r="J5378" i="6"/>
  <c r="J5379" i="6"/>
  <c r="J5380" i="6"/>
  <c r="J5381" i="6"/>
  <c r="J5382" i="6"/>
  <c r="J5383" i="6"/>
  <c r="J5384" i="6"/>
  <c r="J5385" i="6"/>
  <c r="J5386" i="6"/>
  <c r="J5387" i="6"/>
  <c r="J5388" i="6"/>
  <c r="J5389" i="6"/>
  <c r="J5390" i="6"/>
  <c r="J5391" i="6"/>
  <c r="J5392" i="6"/>
  <c r="J5393" i="6"/>
  <c r="J5394" i="6"/>
  <c r="J5395" i="6"/>
  <c r="J5396" i="6"/>
  <c r="J5397" i="6"/>
  <c r="J5398" i="6"/>
  <c r="J5399" i="6"/>
  <c r="J5400" i="6"/>
  <c r="J5401" i="6"/>
  <c r="J5402" i="6"/>
  <c r="J5403" i="6"/>
  <c r="J5404" i="6"/>
  <c r="J5405" i="6"/>
  <c r="J5406" i="6"/>
  <c r="J5407" i="6"/>
  <c r="J5408" i="6"/>
  <c r="J5409" i="6"/>
  <c r="J5410" i="6"/>
  <c r="J5411" i="6"/>
  <c r="J5412" i="6"/>
  <c r="J5413" i="6"/>
  <c r="J5414" i="6"/>
  <c r="J5415" i="6"/>
  <c r="J5416" i="6"/>
  <c r="J5417" i="6"/>
  <c r="J5418" i="6"/>
  <c r="J5419" i="6"/>
  <c r="J5420" i="6"/>
  <c r="J5421" i="6"/>
  <c r="J5422" i="6"/>
  <c r="J5423" i="6"/>
  <c r="J5424" i="6"/>
  <c r="J5425" i="6"/>
  <c r="J5426" i="6"/>
  <c r="J5427" i="6"/>
  <c r="J5428" i="6"/>
  <c r="J5429" i="6"/>
  <c r="J5430" i="6"/>
  <c r="J5431" i="6"/>
  <c r="J5432" i="6"/>
  <c r="J5433" i="6"/>
  <c r="J5434" i="6"/>
  <c r="J5435" i="6"/>
  <c r="J5436" i="6"/>
  <c r="J5437" i="6"/>
  <c r="J5438" i="6"/>
  <c r="J5439" i="6"/>
  <c r="J5440" i="6"/>
  <c r="J5441" i="6"/>
  <c r="J5442" i="6"/>
  <c r="J5443" i="6"/>
  <c r="J5444" i="6"/>
  <c r="J5445" i="6"/>
  <c r="J5446" i="6"/>
  <c r="J5447" i="6"/>
  <c r="J5448" i="6"/>
  <c r="J5449" i="6"/>
  <c r="J5450" i="6"/>
  <c r="J5451" i="6"/>
  <c r="J5452" i="6"/>
  <c r="J5453" i="6"/>
  <c r="J5454" i="6"/>
  <c r="J5455" i="6"/>
  <c r="J5456" i="6"/>
  <c r="J5457" i="6"/>
  <c r="J5458" i="6"/>
  <c r="J5459" i="6"/>
  <c r="J5460" i="6"/>
  <c r="J5461" i="6"/>
  <c r="J5462" i="6"/>
  <c r="J5463" i="6"/>
  <c r="J5464" i="6"/>
  <c r="J5465" i="6"/>
  <c r="J5466" i="6"/>
  <c r="J5467" i="6"/>
  <c r="J5468" i="6"/>
  <c r="J5469" i="6"/>
  <c r="J5470" i="6"/>
  <c r="J5471" i="6"/>
  <c r="J5472" i="6"/>
  <c r="J5473" i="6"/>
  <c r="J5474" i="6"/>
  <c r="J5475" i="6"/>
  <c r="J5476" i="6"/>
  <c r="J5477" i="6"/>
  <c r="J5478" i="6"/>
  <c r="J5479" i="6"/>
  <c r="J5480" i="6"/>
  <c r="J5481" i="6"/>
  <c r="J5482" i="6"/>
  <c r="J5483" i="6"/>
  <c r="J5484" i="6"/>
  <c r="J5485" i="6"/>
  <c r="J5486" i="6"/>
  <c r="J5487" i="6"/>
  <c r="J5488" i="6"/>
  <c r="J5489" i="6"/>
  <c r="J5490" i="6"/>
  <c r="J5491" i="6"/>
  <c r="J5492" i="6"/>
  <c r="J5493" i="6"/>
  <c r="J5494" i="6"/>
  <c r="J5495" i="6"/>
  <c r="J5496" i="6"/>
  <c r="J5497" i="6"/>
  <c r="J5498" i="6"/>
  <c r="J5499" i="6"/>
  <c r="J5500" i="6"/>
  <c r="J5501" i="6"/>
  <c r="J5502" i="6"/>
  <c r="J5503" i="6"/>
  <c r="J5504" i="6"/>
  <c r="J5505" i="6"/>
  <c r="J5506" i="6"/>
  <c r="J5507" i="6"/>
  <c r="J5508" i="6"/>
  <c r="J5509" i="6"/>
  <c r="J5510" i="6"/>
  <c r="J5511" i="6"/>
  <c r="J5512" i="6"/>
  <c r="J5513" i="6"/>
  <c r="J5514" i="6"/>
  <c r="J5515" i="6"/>
  <c r="J5516" i="6"/>
  <c r="J5517" i="6"/>
  <c r="J5518" i="6"/>
  <c r="J5519" i="6"/>
  <c r="J5520" i="6"/>
  <c r="J5521" i="6"/>
  <c r="J5522" i="6"/>
  <c r="J5523" i="6"/>
  <c r="J5524" i="6"/>
  <c r="J5525" i="6"/>
  <c r="J5526" i="6"/>
  <c r="J5527" i="6"/>
  <c r="J5528" i="6"/>
  <c r="J5529" i="6"/>
  <c r="J5530" i="6"/>
  <c r="J5531" i="6"/>
  <c r="J5532" i="6"/>
  <c r="J5533" i="6"/>
  <c r="J5534" i="6"/>
  <c r="J5535" i="6"/>
  <c r="J5536" i="6"/>
  <c r="J5537" i="6"/>
  <c r="J5538" i="6"/>
  <c r="J5539" i="6"/>
  <c r="J5540" i="6"/>
  <c r="J5541" i="6"/>
  <c r="J5542" i="6"/>
  <c r="J5543" i="6"/>
  <c r="J5544" i="6"/>
  <c r="J5545" i="6"/>
  <c r="J5546" i="6"/>
  <c r="J5547" i="6"/>
  <c r="J5548" i="6"/>
  <c r="J5549" i="6"/>
  <c r="J5550" i="6"/>
  <c r="J5551" i="6"/>
  <c r="J5552" i="6"/>
  <c r="J5553" i="6"/>
  <c r="J5554" i="6"/>
  <c r="J5555" i="6"/>
  <c r="J5556" i="6"/>
  <c r="J5557" i="6"/>
  <c r="J5558" i="6"/>
  <c r="J5559" i="6"/>
  <c r="J5560" i="6"/>
  <c r="J5561" i="6"/>
  <c r="J5562" i="6"/>
  <c r="J5563" i="6"/>
  <c r="J5564" i="6"/>
  <c r="J5565" i="6"/>
  <c r="J5566" i="6"/>
  <c r="J5567" i="6"/>
  <c r="J5568" i="6"/>
  <c r="J5569" i="6"/>
  <c r="J5570" i="6"/>
  <c r="J5571" i="6"/>
  <c r="J5572" i="6"/>
  <c r="J5573" i="6"/>
  <c r="J5574" i="6"/>
  <c r="J5575" i="6"/>
  <c r="J5576" i="6"/>
  <c r="J5577" i="6"/>
  <c r="J5578" i="6"/>
  <c r="J5579" i="6"/>
  <c r="J5580" i="6"/>
  <c r="J5581" i="6"/>
  <c r="J5582" i="6"/>
  <c r="J5583" i="6"/>
  <c r="J5584" i="6"/>
  <c r="J5585" i="6"/>
  <c r="J5586" i="6"/>
  <c r="J5587" i="6"/>
  <c r="J5588" i="6"/>
  <c r="J5589" i="6"/>
  <c r="J5590" i="6"/>
  <c r="J5591" i="6"/>
  <c r="J5592" i="6"/>
  <c r="J5593" i="6"/>
  <c r="J5594" i="6"/>
  <c r="J5595" i="6"/>
  <c r="J5596" i="6"/>
  <c r="J5597" i="6"/>
  <c r="J5598" i="6"/>
  <c r="J5599" i="6"/>
  <c r="J5600" i="6"/>
  <c r="J5601" i="6"/>
  <c r="J5602" i="6"/>
  <c r="J5603" i="6"/>
  <c r="J5604" i="6"/>
  <c r="J5605" i="6"/>
  <c r="J5606" i="6"/>
  <c r="J5607" i="6"/>
  <c r="J5608" i="6"/>
  <c r="J5609" i="6"/>
  <c r="J5610" i="6"/>
  <c r="J5611" i="6"/>
  <c r="J5612" i="6"/>
  <c r="J5613" i="6"/>
  <c r="J5614" i="6"/>
  <c r="J5615" i="6"/>
  <c r="J5616" i="6"/>
  <c r="J5617" i="6"/>
  <c r="J5618" i="6"/>
  <c r="J5619" i="6"/>
  <c r="J5620" i="6"/>
  <c r="J5621" i="6"/>
  <c r="J5622" i="6"/>
  <c r="J5623" i="6"/>
  <c r="J5624" i="6"/>
  <c r="J5625" i="6"/>
  <c r="J5626" i="6"/>
  <c r="J5627" i="6"/>
  <c r="J5628" i="6"/>
  <c r="J5629" i="6"/>
  <c r="J5630" i="6"/>
  <c r="J5631" i="6"/>
  <c r="J5632" i="6"/>
  <c r="J5633" i="6"/>
  <c r="J5634" i="6"/>
  <c r="J5635" i="6"/>
  <c r="J5636" i="6"/>
  <c r="J5637" i="6"/>
  <c r="J5638" i="6"/>
  <c r="J5639" i="6"/>
  <c r="J5640" i="6"/>
  <c r="J5641" i="6"/>
  <c r="J5642" i="6"/>
  <c r="J5643" i="6"/>
  <c r="J5644" i="6"/>
  <c r="J5645" i="6"/>
  <c r="J5646" i="6"/>
  <c r="J5647" i="6"/>
  <c r="J5648" i="6"/>
  <c r="J5649" i="6"/>
  <c r="J5650" i="6"/>
  <c r="J5651" i="6"/>
  <c r="J5652" i="6"/>
  <c r="J5653" i="6"/>
  <c r="J5654" i="6"/>
  <c r="J5655" i="6"/>
  <c r="J5656" i="6"/>
  <c r="J5657" i="6"/>
  <c r="J5658" i="6"/>
  <c r="J5659" i="6"/>
  <c r="J5660" i="6"/>
  <c r="J5661" i="6"/>
  <c r="J5662" i="6"/>
  <c r="J5663" i="6"/>
  <c r="J5664" i="6"/>
  <c r="J5665" i="6"/>
  <c r="J5666" i="6"/>
  <c r="J5667" i="6"/>
  <c r="J5668" i="6"/>
  <c r="J5669" i="6"/>
  <c r="J5670" i="6"/>
  <c r="J5671" i="6"/>
  <c r="J5672" i="6"/>
  <c r="J5673" i="6"/>
  <c r="J5674" i="6"/>
  <c r="J5675" i="6"/>
  <c r="J5676" i="6"/>
  <c r="J5677" i="6"/>
  <c r="J5678" i="6"/>
  <c r="J5679" i="6"/>
  <c r="J5680" i="6"/>
  <c r="J5681" i="6"/>
  <c r="J5682" i="6"/>
  <c r="J5683" i="6"/>
  <c r="J5684" i="6"/>
  <c r="J5685" i="6"/>
  <c r="J5686" i="6"/>
  <c r="J5687" i="6"/>
  <c r="J5688" i="6"/>
  <c r="J5689" i="6"/>
  <c r="J5690" i="6"/>
  <c r="J5691" i="6"/>
  <c r="J5692" i="6"/>
  <c r="J5693" i="6"/>
  <c r="J5694" i="6"/>
  <c r="J5695" i="6"/>
  <c r="J5696" i="6"/>
  <c r="J5697" i="6"/>
  <c r="J5698" i="6"/>
  <c r="J5699" i="6"/>
  <c r="J5700" i="6"/>
  <c r="J5701" i="6"/>
  <c r="J5702" i="6"/>
  <c r="J5703" i="6"/>
  <c r="J5704" i="6"/>
  <c r="J5705" i="6"/>
  <c r="J5706" i="6"/>
  <c r="J5707" i="6"/>
  <c r="J5708" i="6"/>
  <c r="J5709" i="6"/>
  <c r="J5710" i="6"/>
  <c r="J5711" i="6"/>
  <c r="J5712" i="6"/>
  <c r="J5713" i="6"/>
  <c r="J5714" i="6"/>
  <c r="J5715" i="6"/>
  <c r="J5716" i="6"/>
  <c r="J5717" i="6"/>
  <c r="J5718" i="6"/>
  <c r="J5719" i="6"/>
  <c r="J5720" i="6"/>
  <c r="J5721" i="6"/>
  <c r="J5722" i="6"/>
  <c r="J5723" i="6"/>
  <c r="J5724" i="6"/>
  <c r="J5725" i="6"/>
  <c r="J5726" i="6"/>
  <c r="J5727" i="6"/>
  <c r="J5728" i="6"/>
  <c r="J5729" i="6"/>
  <c r="J5730" i="6"/>
  <c r="J5731" i="6"/>
  <c r="J5732" i="6"/>
  <c r="J5733" i="6"/>
  <c r="J5734" i="6"/>
  <c r="J5735" i="6"/>
  <c r="J5736" i="6"/>
  <c r="J5737" i="6"/>
  <c r="J5738" i="6"/>
  <c r="J5739" i="6"/>
  <c r="J5740" i="6"/>
  <c r="J5741" i="6"/>
  <c r="J5742" i="6"/>
  <c r="J5743" i="6"/>
  <c r="J5744" i="6"/>
  <c r="J5745" i="6"/>
  <c r="J5746" i="6"/>
  <c r="J5747" i="6"/>
  <c r="J5748" i="6"/>
  <c r="J5749" i="6"/>
  <c r="J5750" i="6"/>
  <c r="J5751" i="6"/>
  <c r="J5752" i="6"/>
  <c r="J5753" i="6"/>
  <c r="J5754" i="6"/>
  <c r="J5755" i="6"/>
  <c r="J5756" i="6"/>
  <c r="J5757" i="6"/>
  <c r="J5758" i="6"/>
  <c r="J5759" i="6"/>
  <c r="J5760" i="6"/>
  <c r="J5761" i="6"/>
  <c r="J5762" i="6"/>
  <c r="J5763" i="6"/>
  <c r="J5764" i="6"/>
  <c r="J5765" i="6"/>
  <c r="J5766" i="6"/>
  <c r="J5767" i="6"/>
  <c r="J5768" i="6"/>
  <c r="J5769" i="6"/>
  <c r="J5770" i="6"/>
  <c r="J5771" i="6"/>
  <c r="J5772" i="6"/>
  <c r="J5773" i="6"/>
  <c r="J5774" i="6"/>
  <c r="J5775" i="6"/>
  <c r="J5776" i="6"/>
  <c r="J5777" i="6"/>
  <c r="J5778" i="6"/>
  <c r="J5779" i="6"/>
  <c r="J5780" i="6"/>
  <c r="J5781" i="6"/>
  <c r="J5782" i="6"/>
  <c r="J5783" i="6"/>
  <c r="J5784" i="6"/>
  <c r="J5785" i="6"/>
  <c r="J5786" i="6"/>
  <c r="J5787" i="6"/>
  <c r="J5788" i="6"/>
  <c r="J5789" i="6"/>
  <c r="J5790" i="6"/>
  <c r="J5791" i="6"/>
  <c r="J5792" i="6"/>
  <c r="J5793" i="6"/>
  <c r="J5794" i="6"/>
  <c r="J5795" i="6"/>
  <c r="J5796" i="6"/>
  <c r="J5797" i="6"/>
  <c r="J5798" i="6"/>
  <c r="J5799" i="6"/>
  <c r="J5800" i="6"/>
  <c r="J5801" i="6"/>
  <c r="J5802" i="6"/>
  <c r="J5803" i="6"/>
  <c r="J5804" i="6"/>
  <c r="J5805" i="6"/>
  <c r="J5806" i="6"/>
  <c r="J5807" i="6"/>
  <c r="J5808" i="6"/>
  <c r="J5809" i="6"/>
  <c r="J5810" i="6"/>
  <c r="J5811" i="6"/>
  <c r="J5812" i="6"/>
  <c r="J5813" i="6"/>
  <c r="J5814" i="6"/>
  <c r="J5815" i="6"/>
  <c r="J5816" i="6"/>
  <c r="J5817" i="6"/>
  <c r="J5818" i="6"/>
  <c r="J5819" i="6"/>
  <c r="J5820" i="6"/>
  <c r="J5821" i="6"/>
  <c r="J5822" i="6"/>
  <c r="J5823" i="6"/>
  <c r="J5824" i="6"/>
  <c r="J5825" i="6"/>
  <c r="J5826" i="6"/>
  <c r="J5827" i="6"/>
  <c r="J5828" i="6"/>
  <c r="J5829" i="6"/>
  <c r="J5830" i="6"/>
  <c r="J5831" i="6"/>
  <c r="J5832" i="6"/>
  <c r="J5833" i="6"/>
  <c r="J5834" i="6"/>
  <c r="J5835" i="6"/>
  <c r="J5836" i="6"/>
  <c r="J5837" i="6"/>
  <c r="J5838" i="6"/>
  <c r="J5839" i="6"/>
  <c r="J5840" i="6"/>
  <c r="J5841" i="6"/>
  <c r="J5842" i="6"/>
  <c r="J5843" i="6"/>
  <c r="J5844" i="6"/>
  <c r="J5845" i="6"/>
  <c r="J5846" i="6"/>
  <c r="J5847" i="6"/>
  <c r="J5848" i="6"/>
  <c r="J5849" i="6"/>
  <c r="J5850" i="6"/>
  <c r="J5851" i="6"/>
  <c r="J5852" i="6"/>
  <c r="J5853" i="6"/>
  <c r="J5854" i="6"/>
  <c r="J5855" i="6"/>
  <c r="J5856" i="6"/>
  <c r="J5857" i="6"/>
  <c r="J5858" i="6"/>
  <c r="J5859" i="6"/>
  <c r="J5860" i="6"/>
  <c r="J5861" i="6"/>
  <c r="J5862" i="6"/>
  <c r="J5863" i="6"/>
  <c r="J5864" i="6"/>
  <c r="J5865" i="6"/>
  <c r="J5866" i="6"/>
  <c r="J5867" i="6"/>
  <c r="J5868" i="6"/>
  <c r="J5869" i="6"/>
  <c r="J5870" i="6"/>
  <c r="J5871" i="6"/>
  <c r="J5872" i="6"/>
  <c r="J5873" i="6"/>
  <c r="J5874" i="6"/>
  <c r="J5875" i="6"/>
  <c r="J5876" i="6"/>
  <c r="J5877" i="6"/>
  <c r="J5878" i="6"/>
  <c r="J5879" i="6"/>
  <c r="J5880" i="6"/>
  <c r="J5881" i="6"/>
  <c r="J5882" i="6"/>
  <c r="J5883" i="6"/>
  <c r="J5884" i="6"/>
  <c r="J5885" i="6"/>
  <c r="J5886" i="6"/>
  <c r="J5887" i="6"/>
  <c r="J5888" i="6"/>
  <c r="J5889" i="6"/>
  <c r="J5890" i="6"/>
  <c r="J5891" i="6"/>
  <c r="J5892" i="6"/>
  <c r="J5893" i="6"/>
  <c r="J5894" i="6"/>
  <c r="J5895" i="6"/>
  <c r="J5896" i="6"/>
  <c r="J5897" i="6"/>
  <c r="J5898" i="6"/>
  <c r="J5899" i="6"/>
  <c r="J5900" i="6"/>
  <c r="J5901" i="6"/>
  <c r="J5902" i="6"/>
  <c r="J5903" i="6"/>
  <c r="J5904" i="6"/>
  <c r="J5905" i="6"/>
  <c r="J5906" i="6"/>
  <c r="J5907" i="6"/>
  <c r="J5908" i="6"/>
  <c r="J5909" i="6"/>
  <c r="J5910" i="6"/>
  <c r="J5911" i="6"/>
  <c r="J5912" i="6"/>
  <c r="J5913" i="6"/>
  <c r="J5914" i="6"/>
  <c r="J5915" i="6"/>
  <c r="J5916" i="6"/>
  <c r="J5917" i="6"/>
  <c r="J5918" i="6"/>
  <c r="J5919" i="6"/>
  <c r="J5920" i="6"/>
  <c r="J5921" i="6"/>
  <c r="J5922" i="6"/>
  <c r="J5923" i="6"/>
  <c r="J5924" i="6"/>
  <c r="J5925" i="6"/>
  <c r="J5926" i="6"/>
  <c r="J5927" i="6"/>
  <c r="J5928" i="6"/>
  <c r="J5929" i="6"/>
  <c r="J5930" i="6"/>
  <c r="J5931" i="6"/>
  <c r="J5932" i="6"/>
  <c r="J5933" i="6"/>
  <c r="J5934" i="6"/>
  <c r="J5935" i="6"/>
  <c r="J5936" i="6"/>
  <c r="J5937" i="6"/>
  <c r="J5938" i="6"/>
  <c r="J5939" i="6"/>
  <c r="J5940" i="6"/>
  <c r="J5941" i="6"/>
  <c r="J5942" i="6"/>
  <c r="J5943" i="6"/>
  <c r="J5944" i="6"/>
  <c r="J5945" i="6"/>
  <c r="J5946" i="6"/>
  <c r="J5947" i="6"/>
  <c r="J5948" i="6"/>
  <c r="J5949" i="6"/>
  <c r="J5950" i="6"/>
  <c r="J5951" i="6"/>
  <c r="J5952" i="6"/>
  <c r="J5953" i="6"/>
  <c r="J5954" i="6"/>
  <c r="J5955" i="6"/>
  <c r="J5956" i="6"/>
  <c r="J5957" i="6"/>
  <c r="J5958" i="6"/>
  <c r="J5959" i="6"/>
  <c r="J5960" i="6"/>
  <c r="J5961" i="6"/>
  <c r="J5962" i="6"/>
  <c r="J5963" i="6"/>
  <c r="J5964" i="6"/>
  <c r="J5965" i="6"/>
  <c r="J5966" i="6"/>
  <c r="J5967" i="6"/>
  <c r="J5968" i="6"/>
  <c r="J5969" i="6"/>
  <c r="J5970" i="6"/>
  <c r="J5971" i="6"/>
  <c r="J5972" i="6"/>
  <c r="J5973" i="6"/>
  <c r="J5974" i="6"/>
  <c r="J5975" i="6"/>
  <c r="J5976" i="6"/>
  <c r="J5977" i="6"/>
  <c r="J5978" i="6"/>
  <c r="J5979" i="6"/>
  <c r="J5980" i="6"/>
  <c r="J5981" i="6"/>
  <c r="J5982" i="6"/>
  <c r="J5983" i="6"/>
  <c r="J5984" i="6"/>
  <c r="J5985" i="6"/>
  <c r="J5986" i="6"/>
  <c r="J5987" i="6"/>
  <c r="J5988" i="6"/>
  <c r="J5989" i="6"/>
  <c r="J5990" i="6"/>
  <c r="J5991" i="6"/>
  <c r="J5992" i="6"/>
  <c r="J5993" i="6"/>
  <c r="J5994" i="6"/>
  <c r="J5995" i="6"/>
  <c r="J5996" i="6"/>
  <c r="J5997" i="6"/>
  <c r="J5998" i="6"/>
  <c r="J5999" i="6"/>
  <c r="J6000" i="6"/>
  <c r="J6001" i="6"/>
  <c r="J6002" i="6"/>
  <c r="J6003" i="6"/>
  <c r="J6004" i="6"/>
  <c r="J6005" i="6"/>
  <c r="J6006" i="6"/>
  <c r="J6007" i="6"/>
  <c r="J6008" i="6"/>
  <c r="J6009" i="6"/>
  <c r="J6010" i="6"/>
  <c r="J6011" i="6"/>
  <c r="J6012" i="6"/>
  <c r="J6013" i="6"/>
  <c r="J6014" i="6"/>
  <c r="J6015" i="6"/>
  <c r="J6016" i="6"/>
  <c r="J6017" i="6"/>
  <c r="J6018" i="6"/>
  <c r="J6019" i="6"/>
  <c r="J6020" i="6"/>
  <c r="J6021" i="6"/>
  <c r="J6022" i="6"/>
  <c r="J6023" i="6"/>
  <c r="J6024" i="6"/>
  <c r="J6025" i="6"/>
  <c r="J6026" i="6"/>
  <c r="J6027" i="6"/>
  <c r="J6028" i="6"/>
  <c r="J6029" i="6"/>
  <c r="J6030" i="6"/>
  <c r="J6031" i="6"/>
  <c r="J6032" i="6"/>
  <c r="J6033" i="6"/>
  <c r="J6034" i="6"/>
  <c r="J6035" i="6"/>
  <c r="J6036" i="6"/>
  <c r="J6037" i="6"/>
  <c r="J6038" i="6"/>
  <c r="J6039" i="6"/>
  <c r="J6040" i="6"/>
  <c r="J6041" i="6"/>
  <c r="J6042" i="6"/>
  <c r="J6043" i="6"/>
  <c r="J6044" i="6"/>
  <c r="J6045" i="6"/>
  <c r="J6046" i="6"/>
  <c r="J6047" i="6"/>
  <c r="J6048" i="6"/>
  <c r="J6049" i="6"/>
  <c r="J6050" i="6"/>
  <c r="J6051" i="6"/>
  <c r="J6052" i="6"/>
  <c r="J6053" i="6"/>
  <c r="J6054" i="6"/>
  <c r="J6055" i="6"/>
  <c r="J6056" i="6"/>
  <c r="J6057" i="6"/>
  <c r="J6058" i="6"/>
  <c r="J6059" i="6"/>
  <c r="J6060" i="6"/>
  <c r="J6061" i="6"/>
  <c r="J6062" i="6"/>
  <c r="J6063" i="6"/>
  <c r="J6064" i="6"/>
  <c r="J6065" i="6"/>
  <c r="J6066" i="6"/>
  <c r="J6067" i="6"/>
  <c r="J6068" i="6"/>
  <c r="J6069" i="6"/>
  <c r="J6070" i="6"/>
  <c r="J6071" i="6"/>
  <c r="J6072" i="6"/>
  <c r="J6073" i="6"/>
  <c r="J6074" i="6"/>
  <c r="J6075" i="6"/>
  <c r="J6076" i="6"/>
  <c r="J6077" i="6"/>
  <c r="J6078" i="6"/>
  <c r="J6079" i="6"/>
  <c r="J6080" i="6"/>
  <c r="J6081" i="6"/>
  <c r="J6082" i="6"/>
  <c r="J6083" i="6"/>
  <c r="J6084" i="6"/>
  <c r="J6085" i="6"/>
  <c r="J6086" i="6"/>
  <c r="J6087" i="6"/>
  <c r="J6088" i="6"/>
  <c r="J6089" i="6"/>
  <c r="J6090" i="6"/>
  <c r="J6091" i="6"/>
  <c r="J6092" i="6"/>
  <c r="J6093" i="6"/>
  <c r="J6094" i="6"/>
  <c r="J6095" i="6"/>
  <c r="J6096" i="6"/>
  <c r="J6097" i="6"/>
  <c r="J6098" i="6"/>
  <c r="J6099" i="6"/>
  <c r="J6100" i="6"/>
  <c r="J6101" i="6"/>
  <c r="J6102" i="6"/>
  <c r="J6103" i="6"/>
  <c r="J6104" i="6"/>
  <c r="J6105" i="6"/>
  <c r="J6106" i="6"/>
  <c r="J6107" i="6"/>
  <c r="J6108" i="6"/>
  <c r="J6109" i="6"/>
  <c r="J6110" i="6"/>
  <c r="J6111" i="6"/>
  <c r="J6112" i="6"/>
  <c r="J6113" i="6"/>
  <c r="J6114" i="6"/>
  <c r="J6115" i="6"/>
  <c r="J6116" i="6"/>
  <c r="J6117" i="6"/>
  <c r="J6118" i="6"/>
  <c r="J6119" i="6"/>
  <c r="J6120" i="6"/>
  <c r="J6121" i="6"/>
  <c r="J6122" i="6"/>
  <c r="J6123" i="6"/>
  <c r="J6124" i="6"/>
  <c r="J6125" i="6"/>
  <c r="J6126" i="6"/>
  <c r="J6127" i="6"/>
  <c r="J6128" i="6"/>
  <c r="J6129" i="6"/>
  <c r="J6130" i="6"/>
  <c r="J6131" i="6"/>
  <c r="J6132" i="6"/>
  <c r="J6133" i="6"/>
  <c r="J6134" i="6"/>
  <c r="J6135" i="6"/>
  <c r="J6136" i="6"/>
  <c r="J6137" i="6"/>
  <c r="J6138" i="6"/>
  <c r="J6139" i="6"/>
  <c r="J6140" i="6"/>
  <c r="J6141" i="6"/>
  <c r="J6142" i="6"/>
  <c r="J6143" i="6"/>
  <c r="J6144" i="6"/>
  <c r="J6145" i="6"/>
  <c r="J6146" i="6"/>
  <c r="J6147" i="6"/>
  <c r="J6148" i="6"/>
  <c r="J6149" i="6"/>
  <c r="J6150" i="6"/>
  <c r="J6151" i="6"/>
  <c r="J6152" i="6"/>
  <c r="J6153" i="6"/>
  <c r="J6154" i="6"/>
  <c r="J6155" i="6"/>
  <c r="J6156" i="6"/>
  <c r="J6157" i="6"/>
  <c r="J6158" i="6"/>
  <c r="J6159" i="6"/>
  <c r="J6160" i="6"/>
  <c r="J6161" i="6"/>
  <c r="J6162" i="6"/>
  <c r="J6163" i="6"/>
  <c r="J6164" i="6"/>
  <c r="J6165" i="6"/>
  <c r="J6166" i="6"/>
  <c r="J6167" i="6"/>
  <c r="J6168" i="6"/>
  <c r="J6169" i="6"/>
  <c r="J6170" i="6"/>
  <c r="J6171" i="6"/>
  <c r="J6172" i="6"/>
  <c r="J6173" i="6"/>
  <c r="J6174" i="6"/>
  <c r="J6175" i="6"/>
  <c r="J6176" i="6"/>
  <c r="J6177" i="6"/>
  <c r="J6178" i="6"/>
  <c r="J6179" i="6"/>
  <c r="J6180" i="6"/>
  <c r="J6181" i="6"/>
  <c r="J6182" i="6"/>
  <c r="J6183" i="6"/>
  <c r="J6184" i="6"/>
  <c r="J6185" i="6"/>
  <c r="J6186" i="6"/>
  <c r="J6187" i="6"/>
  <c r="J6188" i="6"/>
  <c r="J6189" i="6"/>
  <c r="J6190" i="6"/>
  <c r="J6191" i="6"/>
  <c r="J6192" i="6"/>
  <c r="J6193" i="6"/>
  <c r="J6194" i="6"/>
  <c r="J6195" i="6"/>
  <c r="J6196" i="6"/>
  <c r="J6197" i="6"/>
  <c r="J6198" i="6"/>
  <c r="J6199" i="6"/>
  <c r="J6200" i="6"/>
  <c r="J6201" i="6"/>
  <c r="J6202" i="6"/>
  <c r="J6203" i="6"/>
  <c r="J6204" i="6"/>
  <c r="J6205" i="6"/>
  <c r="J6206" i="6"/>
  <c r="J6207" i="6"/>
  <c r="J6208" i="6"/>
  <c r="J6209" i="6"/>
  <c r="J6210" i="6"/>
  <c r="J6211" i="6"/>
  <c r="J6212" i="6"/>
  <c r="J6213" i="6"/>
  <c r="J6214" i="6"/>
  <c r="J6215" i="6"/>
  <c r="J6216" i="6"/>
  <c r="J6217" i="6"/>
  <c r="J6218" i="6"/>
  <c r="J6219" i="6"/>
  <c r="J6220" i="6"/>
  <c r="J6221" i="6"/>
  <c r="J6222" i="6"/>
  <c r="J6223" i="6"/>
  <c r="J6224" i="6"/>
  <c r="J6225" i="6"/>
  <c r="J6226" i="6"/>
  <c r="J6227" i="6"/>
  <c r="J6228" i="6"/>
  <c r="J6229" i="6"/>
  <c r="J6230" i="6"/>
  <c r="J6231" i="6"/>
  <c r="J6232" i="6"/>
  <c r="J6233" i="6"/>
  <c r="J6234" i="6"/>
  <c r="J6235" i="6"/>
  <c r="J6236" i="6"/>
  <c r="J6237" i="6"/>
  <c r="J6238" i="6"/>
  <c r="J6239" i="6"/>
  <c r="J6240" i="6"/>
  <c r="J6241" i="6"/>
  <c r="J6242" i="6"/>
  <c r="J6243" i="6"/>
  <c r="J6244" i="6"/>
  <c r="J6245" i="6"/>
  <c r="J6246" i="6"/>
  <c r="J6247" i="6"/>
  <c r="J6248" i="6"/>
  <c r="J6249" i="6"/>
  <c r="J6250" i="6"/>
  <c r="J6251" i="6"/>
  <c r="J6252" i="6"/>
  <c r="J6253" i="6"/>
  <c r="J6254" i="6"/>
  <c r="J6255" i="6"/>
  <c r="J6256" i="6"/>
  <c r="J6257" i="6"/>
  <c r="J6258" i="6"/>
  <c r="J6259" i="6"/>
  <c r="J6260" i="6"/>
  <c r="J6261" i="6"/>
  <c r="J6262" i="6"/>
  <c r="J6263" i="6"/>
  <c r="J6264" i="6"/>
  <c r="J6265" i="6"/>
  <c r="J6266" i="6"/>
  <c r="J6267" i="6"/>
  <c r="J6268" i="6"/>
  <c r="J6269" i="6"/>
  <c r="J6270" i="6"/>
  <c r="J6271" i="6"/>
  <c r="J6272" i="6"/>
  <c r="J6273" i="6"/>
  <c r="J6274" i="6"/>
  <c r="J6275" i="6"/>
  <c r="J6276" i="6"/>
  <c r="J6277" i="6"/>
  <c r="J6278" i="6"/>
  <c r="J6279" i="6"/>
  <c r="J6280" i="6"/>
  <c r="J6281" i="6"/>
  <c r="J6282" i="6"/>
  <c r="J6283" i="6"/>
  <c r="J6284" i="6"/>
  <c r="J6285" i="6"/>
  <c r="J6286" i="6"/>
  <c r="J6287" i="6"/>
  <c r="J6288" i="6"/>
  <c r="J6289" i="6"/>
  <c r="J6290" i="6"/>
  <c r="J6291" i="6"/>
  <c r="J6292" i="6"/>
  <c r="J6293" i="6"/>
  <c r="J6294" i="6"/>
  <c r="J6295" i="6"/>
  <c r="J6296" i="6"/>
  <c r="J6297" i="6"/>
  <c r="J6298" i="6"/>
  <c r="J6299" i="6"/>
  <c r="J6300" i="6"/>
  <c r="J6301" i="6"/>
  <c r="J6302" i="6"/>
  <c r="J6303" i="6"/>
  <c r="J6304" i="6"/>
  <c r="J6305" i="6"/>
  <c r="J6306" i="6"/>
  <c r="J6307" i="6"/>
  <c r="J6308" i="6"/>
  <c r="J6309" i="6"/>
  <c r="J6310" i="6"/>
  <c r="J6311" i="6"/>
  <c r="J6312" i="6"/>
  <c r="J6313" i="6"/>
  <c r="J6314" i="6"/>
  <c r="J6315" i="6"/>
  <c r="J6316" i="6"/>
  <c r="J6317" i="6"/>
  <c r="J6318" i="6"/>
  <c r="J6319" i="6"/>
  <c r="J6320" i="6"/>
  <c r="J6321" i="6"/>
  <c r="J6322" i="6"/>
  <c r="J6323" i="6"/>
  <c r="J6324" i="6"/>
  <c r="J6325" i="6"/>
  <c r="J6326" i="6"/>
  <c r="J6327" i="6"/>
  <c r="J6328" i="6"/>
  <c r="J6329" i="6"/>
  <c r="J6330" i="6"/>
  <c r="J6331" i="6"/>
  <c r="J6332" i="6"/>
  <c r="J6333" i="6"/>
  <c r="J6334" i="6"/>
  <c r="J6335" i="6"/>
  <c r="J6336" i="6"/>
  <c r="J6337" i="6"/>
  <c r="J6338" i="6"/>
  <c r="J6339" i="6"/>
  <c r="J6340" i="6"/>
  <c r="J6341" i="6"/>
  <c r="J6342" i="6"/>
  <c r="J6343" i="6"/>
  <c r="J6344" i="6"/>
  <c r="J6345" i="6"/>
  <c r="J6346" i="6"/>
  <c r="J6347" i="6"/>
  <c r="J6348" i="6"/>
  <c r="J6349" i="6"/>
  <c r="J6350" i="6"/>
  <c r="J6351" i="6"/>
  <c r="J6352" i="6"/>
  <c r="J6353" i="6"/>
  <c r="J6354" i="6"/>
  <c r="J6355" i="6"/>
  <c r="J6356" i="6"/>
  <c r="J6357" i="6"/>
  <c r="J6358" i="6"/>
  <c r="J6359" i="6"/>
  <c r="J6360" i="6"/>
  <c r="J6361" i="6"/>
  <c r="J6362" i="6"/>
  <c r="J6363" i="6"/>
  <c r="J6364" i="6"/>
  <c r="J6365" i="6"/>
  <c r="J6366" i="6"/>
  <c r="J6367" i="6"/>
  <c r="J6368" i="6"/>
  <c r="J6369" i="6"/>
  <c r="J6370" i="6"/>
  <c r="J6371" i="6"/>
  <c r="J6372" i="6"/>
  <c r="J6373" i="6"/>
  <c r="J6374" i="6"/>
  <c r="J6375" i="6"/>
  <c r="J6376" i="6"/>
  <c r="J6377" i="6"/>
  <c r="J6378" i="6"/>
  <c r="J6379" i="6"/>
  <c r="J6380" i="6"/>
  <c r="J6381" i="6"/>
  <c r="J6382" i="6"/>
  <c r="J6383" i="6"/>
  <c r="J6384" i="6"/>
  <c r="J6385" i="6"/>
  <c r="J6386" i="6"/>
  <c r="J6387" i="6"/>
  <c r="J6388" i="6"/>
  <c r="J6389" i="6"/>
  <c r="J6390" i="6"/>
  <c r="J6391" i="6"/>
  <c r="J6392" i="6"/>
  <c r="J6393" i="6"/>
  <c r="J6394" i="6"/>
  <c r="J6395" i="6"/>
  <c r="J6396" i="6"/>
  <c r="J6397" i="6"/>
  <c r="J6398" i="6"/>
  <c r="J6399" i="6"/>
  <c r="J6400" i="6"/>
  <c r="J6401" i="6"/>
  <c r="J6402" i="6"/>
  <c r="J6403" i="6"/>
  <c r="J6404" i="6"/>
  <c r="J6405" i="6"/>
  <c r="J6406" i="6"/>
  <c r="J6407" i="6"/>
  <c r="J6408" i="6"/>
  <c r="J6409" i="6"/>
  <c r="J6410" i="6"/>
  <c r="J6411" i="6"/>
  <c r="J6412" i="6"/>
  <c r="J6413" i="6"/>
  <c r="J6414" i="6"/>
  <c r="J6415" i="6"/>
  <c r="J6416" i="6"/>
  <c r="J6417" i="6"/>
  <c r="J6418" i="6"/>
  <c r="J6419" i="6"/>
  <c r="J6420" i="6"/>
  <c r="J6421" i="6"/>
  <c r="J6422" i="6"/>
  <c r="J6423" i="6"/>
  <c r="J6424" i="6"/>
  <c r="J6425" i="6"/>
  <c r="J6426" i="6"/>
  <c r="J6427" i="6"/>
  <c r="J6428" i="6"/>
  <c r="J6429" i="6"/>
  <c r="J6430" i="6"/>
  <c r="J6431" i="6"/>
  <c r="J6432" i="6"/>
  <c r="J6433" i="6"/>
  <c r="J6434" i="6"/>
  <c r="J6435" i="6"/>
  <c r="J6436" i="6"/>
  <c r="J6437" i="6"/>
  <c r="J6438" i="6"/>
  <c r="J6439" i="6"/>
  <c r="J6440" i="6"/>
  <c r="J6441" i="6"/>
  <c r="J6442" i="6"/>
  <c r="J6443" i="6"/>
  <c r="J6444" i="6"/>
  <c r="J6445" i="6"/>
  <c r="J6446" i="6"/>
  <c r="J6447" i="6"/>
  <c r="J6448" i="6"/>
  <c r="J6449" i="6"/>
  <c r="J6450" i="6"/>
  <c r="J6451" i="6"/>
  <c r="J6452" i="6"/>
  <c r="J6453" i="6"/>
  <c r="J6454" i="6"/>
  <c r="J6455" i="6"/>
  <c r="J6456" i="6"/>
  <c r="J6457" i="6"/>
  <c r="J6458" i="6"/>
  <c r="J6459" i="6"/>
  <c r="J6460" i="6"/>
  <c r="J6461" i="6"/>
  <c r="J6462" i="6"/>
  <c r="J6463" i="6"/>
  <c r="J6464" i="6"/>
  <c r="J6465" i="6"/>
  <c r="J6466" i="6"/>
  <c r="J6467" i="6"/>
  <c r="J6468" i="6"/>
  <c r="J6469" i="6"/>
  <c r="J6470" i="6"/>
  <c r="J6471" i="6"/>
  <c r="J6472" i="6"/>
  <c r="J6473" i="6"/>
  <c r="J6474" i="6"/>
  <c r="J6475" i="6"/>
  <c r="J6476" i="6"/>
  <c r="J6477" i="6"/>
  <c r="J6478" i="6"/>
  <c r="J6479" i="6"/>
  <c r="J6480" i="6"/>
  <c r="J6481" i="6"/>
  <c r="J6482" i="6"/>
  <c r="J6483" i="6"/>
  <c r="J6484" i="6"/>
  <c r="J6485" i="6"/>
  <c r="J6486" i="6"/>
  <c r="J6487" i="6"/>
  <c r="J6488" i="6"/>
  <c r="J6489" i="6"/>
  <c r="J6490" i="6"/>
  <c r="J6491" i="6"/>
  <c r="J6492" i="6"/>
  <c r="J6493" i="6"/>
  <c r="J6494" i="6"/>
  <c r="J6495" i="6"/>
  <c r="J6496" i="6"/>
  <c r="J6497" i="6"/>
  <c r="J6498" i="6"/>
  <c r="J6499" i="6"/>
  <c r="J6500" i="6"/>
  <c r="J6501" i="6"/>
  <c r="J6502" i="6"/>
  <c r="J6503" i="6"/>
  <c r="J6504" i="6"/>
  <c r="J6505" i="6"/>
  <c r="J6506" i="6"/>
  <c r="J6507" i="6"/>
  <c r="J6508" i="6"/>
  <c r="J6509" i="6"/>
  <c r="J6510" i="6"/>
  <c r="J6511" i="6"/>
  <c r="J6512" i="6"/>
  <c r="J6513" i="6"/>
  <c r="J6514" i="6"/>
  <c r="J6515" i="6"/>
  <c r="J6516" i="6"/>
  <c r="J6517" i="6"/>
  <c r="J6518" i="6"/>
  <c r="J6519" i="6"/>
  <c r="J6520" i="6"/>
  <c r="J6521" i="6"/>
  <c r="J6522" i="6"/>
  <c r="J6523" i="6"/>
  <c r="J6524" i="6"/>
  <c r="J6525" i="6"/>
  <c r="J6526" i="6"/>
  <c r="J6527" i="6"/>
  <c r="J6528" i="6"/>
  <c r="J6529" i="6"/>
  <c r="J6530" i="6"/>
  <c r="J6531" i="6"/>
  <c r="J6532" i="6"/>
  <c r="J6533" i="6"/>
  <c r="J6534" i="6"/>
  <c r="J6535" i="6"/>
  <c r="J6536" i="6"/>
  <c r="J6537" i="6"/>
  <c r="J6538" i="6"/>
  <c r="J6539" i="6"/>
  <c r="J6540" i="6"/>
  <c r="J6541" i="6"/>
  <c r="J6542" i="6"/>
  <c r="J6543" i="6"/>
  <c r="J6544" i="6"/>
  <c r="J6545" i="6"/>
  <c r="J6546" i="6"/>
  <c r="J6547" i="6"/>
  <c r="J6548" i="6"/>
  <c r="J6549" i="6"/>
  <c r="J6550" i="6"/>
  <c r="J6551" i="6"/>
  <c r="J6552" i="6"/>
  <c r="J6553" i="6"/>
  <c r="J6554" i="6"/>
  <c r="J6555" i="6"/>
  <c r="J6556" i="6"/>
  <c r="J6557" i="6"/>
  <c r="J6558" i="6"/>
  <c r="J6559" i="6"/>
  <c r="J6560" i="6"/>
  <c r="J6561" i="6"/>
  <c r="J6562" i="6"/>
  <c r="J6563" i="6"/>
  <c r="J6564" i="6"/>
  <c r="J6565" i="6"/>
  <c r="J6566" i="6"/>
  <c r="J6567" i="6"/>
  <c r="J6568" i="6"/>
  <c r="J6569" i="6"/>
  <c r="J6570" i="6"/>
  <c r="J6571" i="6"/>
  <c r="J6572" i="6"/>
  <c r="J6573" i="6"/>
  <c r="J6574" i="6"/>
  <c r="J6575" i="6"/>
  <c r="J6576" i="6"/>
  <c r="J6577" i="6"/>
  <c r="J6578" i="6"/>
  <c r="J6579" i="6"/>
  <c r="J6580" i="6"/>
  <c r="J6581" i="6"/>
  <c r="J6582" i="6"/>
  <c r="J6583" i="6"/>
  <c r="J6584" i="6"/>
  <c r="J6585" i="6"/>
  <c r="J6586" i="6"/>
  <c r="J6587" i="6"/>
  <c r="J6588" i="6"/>
  <c r="J6589" i="6"/>
  <c r="J6590" i="6"/>
  <c r="J6591" i="6"/>
  <c r="J6592" i="6"/>
  <c r="J6593" i="6"/>
  <c r="J6594" i="6"/>
  <c r="J6595" i="6"/>
  <c r="J6596" i="6"/>
  <c r="J6597" i="6"/>
  <c r="J6598" i="6"/>
  <c r="J6599" i="6"/>
  <c r="J6600" i="6"/>
  <c r="J6601" i="6"/>
  <c r="J6602" i="6"/>
  <c r="J6603" i="6"/>
  <c r="J6604" i="6"/>
  <c r="J6605" i="6"/>
  <c r="J6606" i="6"/>
  <c r="J6607" i="6"/>
  <c r="J6608" i="6"/>
  <c r="J6609" i="6"/>
  <c r="J6610" i="6"/>
  <c r="J6611" i="6"/>
  <c r="J6612" i="6"/>
  <c r="J6613" i="6"/>
  <c r="J6614" i="6"/>
  <c r="J6615" i="6"/>
  <c r="J6616" i="6"/>
  <c r="J6617" i="6"/>
  <c r="J6618" i="6"/>
  <c r="J6619" i="6"/>
  <c r="J6620" i="6"/>
  <c r="J6621" i="6"/>
  <c r="J6622" i="6"/>
  <c r="J6623" i="6"/>
  <c r="J6624" i="6"/>
  <c r="J6625" i="6"/>
  <c r="J6626" i="6"/>
  <c r="J6627" i="6"/>
  <c r="J6628" i="6"/>
  <c r="J6629" i="6"/>
  <c r="J6630" i="6"/>
  <c r="J6631" i="6"/>
  <c r="J6632" i="6"/>
  <c r="J6633" i="6"/>
  <c r="J6634" i="6"/>
  <c r="J6635" i="6"/>
  <c r="J6636" i="6"/>
  <c r="J6637" i="6"/>
  <c r="J6638" i="6"/>
  <c r="J6639" i="6"/>
  <c r="J6640" i="6"/>
  <c r="J6641" i="6"/>
  <c r="J6642" i="6"/>
  <c r="J6643" i="6"/>
  <c r="J6644" i="6"/>
  <c r="J6645" i="6"/>
  <c r="J6646" i="6"/>
  <c r="J6647" i="6"/>
  <c r="J6648" i="6"/>
  <c r="J6649" i="6"/>
  <c r="J6650" i="6"/>
  <c r="J6651" i="6"/>
  <c r="J6652" i="6"/>
  <c r="J6653" i="6"/>
  <c r="J6654" i="6"/>
  <c r="J6655" i="6"/>
  <c r="J6656" i="6"/>
  <c r="J6657" i="6"/>
  <c r="J6658" i="6"/>
  <c r="J6659" i="6"/>
  <c r="J6660" i="6"/>
  <c r="J6661" i="6"/>
  <c r="J6662" i="6"/>
  <c r="J6663" i="6"/>
  <c r="J6664" i="6"/>
  <c r="J6665" i="6"/>
  <c r="J6666" i="6"/>
  <c r="J6667" i="6"/>
  <c r="J6668" i="6"/>
  <c r="J6669" i="6"/>
  <c r="J6670" i="6"/>
  <c r="J6671" i="6"/>
  <c r="J6672" i="6"/>
  <c r="J6673" i="6"/>
  <c r="J6674" i="6"/>
  <c r="J6675" i="6"/>
  <c r="J6676" i="6"/>
  <c r="J6677" i="6"/>
  <c r="J6678" i="6"/>
  <c r="J6679" i="6"/>
  <c r="J6680" i="6"/>
  <c r="J6681" i="6"/>
  <c r="J6682" i="6"/>
  <c r="J6683" i="6"/>
  <c r="J6684" i="6"/>
  <c r="J6685" i="6"/>
  <c r="J6686" i="6"/>
  <c r="J6687" i="6"/>
  <c r="J6688" i="6"/>
  <c r="J6689" i="6"/>
  <c r="J6690" i="6"/>
  <c r="J6691" i="6"/>
  <c r="J6692" i="6"/>
  <c r="J6693" i="6"/>
  <c r="J6694" i="6"/>
  <c r="J6695" i="6"/>
  <c r="J6696" i="6"/>
  <c r="J6697" i="6"/>
  <c r="J6698" i="6"/>
  <c r="J6699" i="6"/>
  <c r="J6700" i="6"/>
  <c r="J6701" i="6"/>
  <c r="J6702" i="6"/>
  <c r="J6703" i="6"/>
  <c r="J6704" i="6"/>
  <c r="J6705" i="6"/>
  <c r="J6706" i="6"/>
  <c r="J6707" i="6"/>
  <c r="J6708" i="6"/>
  <c r="J6709" i="6"/>
  <c r="J6710" i="6"/>
  <c r="J6711" i="6"/>
  <c r="J6712" i="6"/>
  <c r="J6713" i="6"/>
  <c r="J6714" i="6"/>
  <c r="J6715" i="6"/>
  <c r="J6716" i="6"/>
  <c r="J6717" i="6"/>
  <c r="J6718" i="6"/>
  <c r="J6719" i="6"/>
  <c r="J6720" i="6"/>
  <c r="J6721" i="6"/>
  <c r="J6722" i="6"/>
  <c r="J6723" i="6"/>
  <c r="J6724" i="6"/>
  <c r="J6725" i="6"/>
  <c r="J6726" i="6"/>
  <c r="J6727" i="6"/>
  <c r="J6728" i="6"/>
  <c r="J6729" i="6"/>
  <c r="J6730" i="6"/>
  <c r="J6731" i="6"/>
  <c r="J6732" i="6"/>
  <c r="J6733" i="6"/>
  <c r="J6734" i="6"/>
  <c r="J6735" i="6"/>
  <c r="J6736" i="6"/>
  <c r="J6737" i="6"/>
  <c r="J6738" i="6"/>
  <c r="J6739" i="6"/>
  <c r="J6740" i="6"/>
  <c r="J6741" i="6"/>
  <c r="J6742" i="6"/>
  <c r="J6743" i="6"/>
  <c r="J6744" i="6"/>
  <c r="J6745" i="6"/>
  <c r="J6746" i="6"/>
  <c r="J6747" i="6"/>
  <c r="J6748" i="6"/>
  <c r="J6749" i="6"/>
  <c r="J6750" i="6"/>
  <c r="J6751" i="6"/>
  <c r="J6752" i="6"/>
  <c r="J6753" i="6"/>
  <c r="J6754" i="6"/>
  <c r="J6755" i="6"/>
  <c r="J6756" i="6"/>
  <c r="J6757" i="6"/>
  <c r="J6758" i="6"/>
  <c r="J6759" i="6"/>
  <c r="J6760" i="6"/>
  <c r="J6761" i="6"/>
  <c r="J6762" i="6"/>
  <c r="J6763" i="6"/>
  <c r="J6764" i="6"/>
  <c r="J6765" i="6"/>
  <c r="J6766" i="6"/>
  <c r="J6767" i="6"/>
  <c r="J6768" i="6"/>
  <c r="J6769" i="6"/>
  <c r="J6770" i="6"/>
  <c r="J6771" i="6"/>
  <c r="J6772" i="6"/>
  <c r="J6773" i="6"/>
  <c r="J6774" i="6"/>
  <c r="J6775" i="6"/>
  <c r="J6776" i="6"/>
  <c r="J6777" i="6"/>
  <c r="J6778" i="6"/>
  <c r="J6779" i="6"/>
  <c r="J6780" i="6"/>
  <c r="J6781" i="6"/>
  <c r="J6782" i="6"/>
  <c r="J6783" i="6"/>
  <c r="J6784" i="6"/>
  <c r="J6785" i="6"/>
  <c r="J6786" i="6"/>
  <c r="J6787" i="6"/>
  <c r="J6788" i="6"/>
  <c r="J6789" i="6"/>
  <c r="J6790" i="6"/>
  <c r="J6791" i="6"/>
  <c r="J6792" i="6"/>
  <c r="J6793" i="6"/>
  <c r="J6794" i="6"/>
  <c r="J6795" i="6"/>
  <c r="J6796" i="6"/>
  <c r="J6797" i="6"/>
  <c r="J6798" i="6"/>
  <c r="J6799" i="6"/>
  <c r="J6800" i="6"/>
  <c r="J6801" i="6"/>
  <c r="J6802" i="6"/>
  <c r="J6803" i="6"/>
  <c r="J6804" i="6"/>
  <c r="J6805" i="6"/>
  <c r="J6806" i="6"/>
  <c r="J6807" i="6"/>
  <c r="J6808" i="6"/>
  <c r="J6809" i="6"/>
  <c r="J6810" i="6"/>
  <c r="J6811" i="6"/>
  <c r="J6812" i="6"/>
  <c r="J6813" i="6"/>
  <c r="J6814" i="6"/>
  <c r="J6815" i="6"/>
  <c r="J6816" i="6"/>
  <c r="J6817" i="6"/>
  <c r="J6818" i="6"/>
  <c r="J6819" i="6"/>
  <c r="J6820" i="6"/>
  <c r="J6821" i="6"/>
  <c r="J6822" i="6"/>
  <c r="J6823" i="6"/>
  <c r="J6824" i="6"/>
  <c r="J6825" i="6"/>
  <c r="J6826" i="6"/>
  <c r="J6827" i="6"/>
  <c r="J6828" i="6"/>
  <c r="J6829" i="6"/>
  <c r="J6830" i="6"/>
  <c r="J6831" i="6"/>
  <c r="J6832" i="6"/>
  <c r="J6833" i="6"/>
  <c r="J6834" i="6"/>
  <c r="J6835" i="6"/>
  <c r="J6836" i="6"/>
  <c r="J6837" i="6"/>
  <c r="J6838" i="6"/>
  <c r="J6839" i="6"/>
  <c r="J6840" i="6"/>
  <c r="J6841" i="6"/>
  <c r="J6842" i="6"/>
  <c r="J6843" i="6"/>
  <c r="J6844" i="6"/>
  <c r="J6845" i="6"/>
  <c r="J6846" i="6"/>
  <c r="J6847" i="6"/>
  <c r="J6848" i="6"/>
  <c r="J6849" i="6"/>
  <c r="J6850" i="6"/>
  <c r="J6851" i="6"/>
  <c r="J6852" i="6"/>
  <c r="J6853" i="6"/>
  <c r="J6854" i="6"/>
  <c r="J6855" i="6"/>
  <c r="J6856" i="6"/>
  <c r="J6857" i="6"/>
  <c r="J6858" i="6"/>
  <c r="J6859" i="6"/>
  <c r="J6860" i="6"/>
  <c r="J6861" i="6"/>
  <c r="J6862" i="6"/>
  <c r="J6863" i="6"/>
  <c r="J6864" i="6"/>
  <c r="J6865" i="6"/>
  <c r="J6866" i="6"/>
  <c r="J6867" i="6"/>
  <c r="J6868" i="6"/>
  <c r="J6869" i="6"/>
  <c r="J6870" i="6"/>
  <c r="J6871" i="6"/>
  <c r="J6872" i="6"/>
  <c r="J6873" i="6"/>
  <c r="J6874" i="6"/>
  <c r="J6875" i="6"/>
  <c r="J6876" i="6"/>
  <c r="J6877" i="6"/>
  <c r="J6878" i="6"/>
  <c r="J6879" i="6"/>
  <c r="J6880" i="6"/>
  <c r="J6881" i="6"/>
  <c r="J6882" i="6"/>
  <c r="J6883" i="6"/>
  <c r="J6884" i="6"/>
  <c r="J6885" i="6"/>
  <c r="J6886" i="6"/>
  <c r="J6887" i="6"/>
  <c r="J6888" i="6"/>
  <c r="J6889" i="6"/>
  <c r="J6890" i="6"/>
  <c r="J6891" i="6"/>
  <c r="J6892" i="6"/>
  <c r="J6893" i="6"/>
  <c r="J6894" i="6"/>
  <c r="J6895" i="6"/>
  <c r="J6896" i="6"/>
  <c r="J6897" i="6"/>
  <c r="J6898" i="6"/>
  <c r="J6899" i="6"/>
  <c r="J6900" i="6"/>
  <c r="J6901" i="6"/>
  <c r="J6902" i="6"/>
  <c r="J6903" i="6"/>
  <c r="J6904" i="6"/>
  <c r="J6905" i="6"/>
  <c r="J6906" i="6"/>
  <c r="J6907" i="6"/>
  <c r="J6908" i="6"/>
  <c r="J6909" i="6"/>
  <c r="J6910" i="6"/>
  <c r="J6911" i="6"/>
  <c r="J6912" i="6"/>
  <c r="J6913" i="6"/>
  <c r="J6914" i="6"/>
  <c r="J6915" i="6"/>
  <c r="J6916" i="6"/>
  <c r="J6917" i="6"/>
  <c r="J6918" i="6"/>
  <c r="J6919" i="6"/>
  <c r="J6920" i="6"/>
  <c r="J6921" i="6"/>
  <c r="J6922" i="6"/>
  <c r="J6923" i="6"/>
  <c r="J6924" i="6"/>
  <c r="J6925" i="6"/>
  <c r="J6926" i="6"/>
  <c r="J6927" i="6"/>
  <c r="J6928" i="6"/>
  <c r="J6929" i="6"/>
  <c r="J6930" i="6"/>
  <c r="J6931" i="6"/>
  <c r="J6932" i="6"/>
  <c r="J6933" i="6"/>
  <c r="J6934" i="6"/>
  <c r="J6935" i="6"/>
  <c r="J6936" i="6"/>
  <c r="J6937" i="6"/>
  <c r="J6938" i="6"/>
  <c r="J6939" i="6"/>
  <c r="J6940" i="6"/>
  <c r="J6941" i="6"/>
  <c r="J6942" i="6"/>
  <c r="J6943" i="6"/>
  <c r="J6944" i="6"/>
  <c r="J6945" i="6"/>
  <c r="J6946" i="6"/>
  <c r="J6947" i="6"/>
  <c r="J6948" i="6"/>
  <c r="J6949" i="6"/>
  <c r="J6950" i="6"/>
  <c r="J6951" i="6"/>
  <c r="J6952" i="6"/>
  <c r="J6953" i="6"/>
  <c r="J6954" i="6"/>
  <c r="J6955" i="6"/>
  <c r="J6956" i="6"/>
  <c r="J6957" i="6"/>
  <c r="J6958" i="6"/>
  <c r="J6959" i="6"/>
  <c r="J6960" i="6"/>
  <c r="J6961" i="6"/>
  <c r="J6962" i="6"/>
  <c r="J6963" i="6"/>
  <c r="J6964" i="6"/>
  <c r="J6965" i="6"/>
  <c r="J6966" i="6"/>
  <c r="J6967" i="6"/>
  <c r="J6968" i="6"/>
  <c r="J6969" i="6"/>
  <c r="J6970" i="6"/>
  <c r="J6971" i="6"/>
  <c r="J6972" i="6"/>
  <c r="J6973" i="6"/>
  <c r="J6974" i="6"/>
  <c r="J6975" i="6"/>
  <c r="J6976" i="6"/>
  <c r="J6977" i="6"/>
  <c r="J6978" i="6"/>
  <c r="J6979" i="6"/>
  <c r="J6980" i="6"/>
  <c r="J6981" i="6"/>
  <c r="J6982" i="6"/>
  <c r="J6983" i="6"/>
  <c r="J6984" i="6"/>
  <c r="J6985" i="6"/>
  <c r="J6986" i="6"/>
  <c r="J6987" i="6"/>
  <c r="J6988" i="6"/>
  <c r="J6989" i="6"/>
  <c r="J6990" i="6"/>
  <c r="J6991" i="6"/>
  <c r="J6992" i="6"/>
  <c r="J6993" i="6"/>
  <c r="J6994" i="6"/>
  <c r="J6995" i="6"/>
  <c r="J6996" i="6"/>
  <c r="J6997" i="6"/>
  <c r="J6998" i="6"/>
  <c r="J6999" i="6"/>
  <c r="J7000" i="6"/>
  <c r="J7001" i="6"/>
  <c r="J7002" i="6"/>
  <c r="J7003" i="6"/>
  <c r="J7004" i="6"/>
  <c r="J7005" i="6"/>
  <c r="J7006" i="6"/>
  <c r="J7007" i="6"/>
  <c r="J7008" i="6"/>
  <c r="J7009" i="6"/>
  <c r="J7010" i="6"/>
  <c r="J7011" i="6"/>
  <c r="J7012" i="6"/>
  <c r="J7013" i="6"/>
  <c r="J7014" i="6"/>
  <c r="J7015" i="6"/>
  <c r="J7016" i="6"/>
  <c r="J7017" i="6"/>
  <c r="J7018" i="6"/>
  <c r="J7019" i="6"/>
  <c r="J7020" i="6"/>
  <c r="J7021" i="6"/>
  <c r="J7022" i="6"/>
  <c r="J7023" i="6"/>
  <c r="J7024" i="6"/>
  <c r="J7025" i="6"/>
  <c r="J7026" i="6"/>
  <c r="J7027" i="6"/>
  <c r="J7028" i="6"/>
  <c r="J7029" i="6"/>
  <c r="J7030" i="6"/>
  <c r="J7031" i="6"/>
  <c r="J7032" i="6"/>
  <c r="J7033" i="6"/>
  <c r="J7034" i="6"/>
  <c r="J7035" i="6"/>
  <c r="J7036" i="6"/>
  <c r="J7037" i="6"/>
  <c r="J7038" i="6"/>
  <c r="J7039" i="6"/>
  <c r="J7040" i="6"/>
  <c r="J7041" i="6"/>
  <c r="J7042" i="6"/>
  <c r="J7043" i="6"/>
  <c r="J7044" i="6"/>
  <c r="J7045" i="6"/>
  <c r="J7046" i="6"/>
  <c r="J7047" i="6"/>
  <c r="J7048" i="6"/>
  <c r="J7049" i="6"/>
  <c r="J7050" i="6"/>
  <c r="J7051" i="6"/>
  <c r="J7052" i="6"/>
  <c r="J7053" i="6"/>
  <c r="J7054" i="6"/>
  <c r="J7055" i="6"/>
  <c r="J7056" i="6"/>
  <c r="J7057" i="6"/>
  <c r="J7058" i="6"/>
  <c r="J7059" i="6"/>
  <c r="J7060" i="6"/>
  <c r="J7061" i="6"/>
  <c r="J7062" i="6"/>
  <c r="J7063" i="6"/>
  <c r="J7064" i="6"/>
  <c r="J7065" i="6"/>
  <c r="J7066" i="6"/>
  <c r="J7067" i="6"/>
  <c r="J7068" i="6"/>
  <c r="J7069" i="6"/>
  <c r="J7070" i="6"/>
  <c r="J7071" i="6"/>
  <c r="J7072" i="6"/>
  <c r="J7073" i="6"/>
  <c r="J7074" i="6"/>
  <c r="J7075" i="6"/>
  <c r="J7076" i="6"/>
  <c r="J7077" i="6"/>
  <c r="J7078" i="6"/>
  <c r="J7079" i="6"/>
  <c r="J7080" i="6"/>
  <c r="J7081" i="6"/>
  <c r="J7082" i="6"/>
  <c r="J7083" i="6"/>
  <c r="J7084" i="6"/>
  <c r="J7085" i="6"/>
  <c r="J7086" i="6"/>
  <c r="J7087" i="6"/>
  <c r="J7088" i="6"/>
  <c r="J7089" i="6"/>
  <c r="J7090" i="6"/>
  <c r="J7091" i="6"/>
  <c r="J7092" i="6"/>
  <c r="J7093" i="6"/>
  <c r="J7094" i="6"/>
  <c r="J7095" i="6"/>
  <c r="J7096" i="6"/>
  <c r="J7097" i="6"/>
  <c r="J7098" i="6"/>
  <c r="J7099" i="6"/>
  <c r="J7100" i="6"/>
  <c r="J7101" i="6"/>
  <c r="J7102" i="6"/>
  <c r="J7103" i="6"/>
  <c r="J7104" i="6"/>
  <c r="J7105" i="6"/>
  <c r="J7106" i="6"/>
  <c r="J7107" i="6"/>
  <c r="J7108" i="6"/>
  <c r="J7109" i="6"/>
  <c r="J7110" i="6"/>
  <c r="J7111" i="6"/>
  <c r="J7112" i="6"/>
  <c r="J7113" i="6"/>
  <c r="J7114" i="6"/>
  <c r="J7115" i="6"/>
  <c r="J7116" i="6"/>
  <c r="J7117" i="6"/>
  <c r="J7118" i="6"/>
  <c r="J7119" i="6"/>
  <c r="J7120" i="6"/>
  <c r="J7121" i="6"/>
  <c r="J7122" i="6"/>
  <c r="J7123" i="6"/>
  <c r="J7124" i="6"/>
  <c r="J7125" i="6"/>
  <c r="J7126" i="6"/>
  <c r="J7127" i="6"/>
  <c r="J7128" i="6"/>
  <c r="J7129" i="6"/>
  <c r="J7130" i="6"/>
  <c r="J7131" i="6"/>
  <c r="J7132" i="6"/>
  <c r="J7133" i="6"/>
  <c r="J7134" i="6"/>
  <c r="J7135" i="6"/>
  <c r="J7136" i="6"/>
  <c r="J7137" i="6"/>
  <c r="J7138" i="6"/>
  <c r="J7139" i="6"/>
  <c r="J7140" i="6"/>
  <c r="J7141" i="6"/>
  <c r="J7142" i="6"/>
  <c r="J7143" i="6"/>
  <c r="J7144" i="6"/>
  <c r="J7145" i="6"/>
  <c r="J7146" i="6"/>
  <c r="J7147" i="6"/>
  <c r="J7148" i="6"/>
  <c r="J7149" i="6"/>
  <c r="J7150" i="6"/>
  <c r="J7151" i="6"/>
  <c r="J7152" i="6"/>
  <c r="J7153" i="6"/>
  <c r="J7154" i="6"/>
  <c r="J7155" i="6"/>
  <c r="J7156" i="6"/>
  <c r="J7157" i="6"/>
  <c r="J7158" i="6"/>
  <c r="J7159" i="6"/>
  <c r="J7160" i="6"/>
  <c r="J7161" i="6"/>
  <c r="J7162" i="6"/>
  <c r="J7163" i="6"/>
  <c r="J7164" i="6"/>
  <c r="J7165" i="6"/>
  <c r="J7166" i="6"/>
  <c r="J7167" i="6"/>
  <c r="J7168" i="6"/>
  <c r="J7169" i="6"/>
  <c r="J7170" i="6"/>
  <c r="J7171" i="6"/>
  <c r="J7172" i="6"/>
  <c r="J7173" i="6"/>
  <c r="J7174" i="6"/>
  <c r="J7175" i="6"/>
  <c r="J7176" i="6"/>
  <c r="J7177" i="6"/>
  <c r="J7178" i="6"/>
  <c r="J7179" i="6"/>
  <c r="J7180" i="6"/>
  <c r="J7181" i="6"/>
  <c r="J7182" i="6"/>
  <c r="J7183" i="6"/>
  <c r="J7184" i="6"/>
  <c r="J7185" i="6"/>
  <c r="J7186" i="6"/>
  <c r="J7187" i="6"/>
  <c r="J7188" i="6"/>
  <c r="J7189" i="6"/>
  <c r="J7190" i="6"/>
  <c r="J7191" i="6"/>
  <c r="J7192" i="6"/>
  <c r="J7193" i="6"/>
  <c r="J7194" i="6"/>
  <c r="J7195" i="6"/>
  <c r="J7196" i="6"/>
  <c r="J7197" i="6"/>
  <c r="J7198" i="6"/>
  <c r="J7199" i="6"/>
  <c r="J7200" i="6"/>
  <c r="J7201" i="6"/>
  <c r="J7202" i="6"/>
  <c r="J7203" i="6"/>
  <c r="J7204" i="6"/>
  <c r="J7205" i="6"/>
  <c r="J7206" i="6"/>
  <c r="J7207" i="6"/>
  <c r="J7208" i="6"/>
  <c r="J7209" i="6"/>
  <c r="J7210" i="6"/>
  <c r="J7211" i="6"/>
  <c r="J7212" i="6"/>
  <c r="J7213" i="6"/>
  <c r="J7214" i="6"/>
  <c r="J7215" i="6"/>
  <c r="J7216" i="6"/>
  <c r="J7217" i="6"/>
  <c r="J7218" i="6"/>
  <c r="J7219" i="6"/>
  <c r="J7220" i="6"/>
  <c r="J7221" i="6"/>
  <c r="J7222" i="6"/>
  <c r="J7223" i="6"/>
  <c r="J7224" i="6"/>
  <c r="J7225" i="6"/>
  <c r="J7226" i="6"/>
  <c r="J7227" i="6"/>
  <c r="J7228" i="6"/>
  <c r="J7229" i="6"/>
  <c r="J7230" i="6"/>
  <c r="J7231" i="6"/>
  <c r="J7232" i="6"/>
  <c r="J7233" i="6"/>
  <c r="J7234" i="6"/>
  <c r="J7235" i="6"/>
  <c r="J7236" i="6"/>
  <c r="J7237" i="6"/>
  <c r="J7238" i="6"/>
  <c r="J7239" i="6"/>
  <c r="J7240" i="6"/>
  <c r="J7241" i="6"/>
  <c r="J7242" i="6"/>
  <c r="J7243" i="6"/>
  <c r="J7244" i="6"/>
  <c r="J7245" i="6"/>
  <c r="J7246" i="6"/>
  <c r="J7247" i="6"/>
  <c r="J7248" i="6"/>
  <c r="J7249" i="6"/>
  <c r="J7250" i="6"/>
  <c r="J7251" i="6"/>
  <c r="J7252" i="6"/>
  <c r="J7253" i="6"/>
  <c r="J7254" i="6"/>
  <c r="J7255" i="6"/>
  <c r="J7256" i="6"/>
  <c r="J7257" i="6"/>
  <c r="J7258" i="6"/>
  <c r="J7259" i="6"/>
  <c r="J7260" i="6"/>
  <c r="J7261" i="6"/>
  <c r="J7262" i="6"/>
  <c r="J7263" i="6"/>
  <c r="J7264" i="6"/>
  <c r="J7265" i="6"/>
  <c r="J7266" i="6"/>
  <c r="J7267" i="6"/>
  <c r="J7268" i="6"/>
  <c r="J7269" i="6"/>
  <c r="J7270" i="6"/>
  <c r="J7271" i="6"/>
  <c r="J7272" i="6"/>
  <c r="J7273" i="6"/>
  <c r="J7274" i="6"/>
  <c r="J7275" i="6"/>
  <c r="J7276" i="6"/>
  <c r="J7277" i="6"/>
  <c r="J7278" i="6"/>
  <c r="J7279" i="6"/>
  <c r="J7280" i="6"/>
  <c r="J7281" i="6"/>
  <c r="J7282" i="6"/>
  <c r="J7283" i="6"/>
  <c r="J7284" i="6"/>
  <c r="J7285" i="6"/>
  <c r="J7286" i="6"/>
  <c r="J7287" i="6"/>
  <c r="J7288" i="6"/>
  <c r="J7289" i="6"/>
  <c r="J7290" i="6"/>
  <c r="J7291" i="6"/>
  <c r="J7292" i="6"/>
  <c r="J7293" i="6"/>
  <c r="J7294" i="6"/>
  <c r="J7295" i="6"/>
  <c r="J7296" i="6"/>
  <c r="J7297" i="6"/>
  <c r="J7298" i="6"/>
  <c r="J7299" i="6"/>
  <c r="J7300" i="6"/>
  <c r="J7301" i="6"/>
  <c r="J7302" i="6"/>
  <c r="J7303" i="6"/>
  <c r="J7304" i="6"/>
  <c r="J7305" i="6"/>
  <c r="J7306" i="6"/>
  <c r="J7307" i="6"/>
  <c r="J7308" i="6"/>
  <c r="J7309" i="6"/>
  <c r="J7310" i="6"/>
  <c r="J7311" i="6"/>
  <c r="J7312" i="6"/>
  <c r="J7313" i="6"/>
  <c r="J7314" i="6"/>
  <c r="J7315" i="6"/>
  <c r="J7316" i="6"/>
  <c r="J7317" i="6"/>
  <c r="J7318" i="6"/>
  <c r="J7319" i="6"/>
  <c r="J7320" i="6"/>
  <c r="J7321" i="6"/>
  <c r="J7322" i="6"/>
  <c r="J7323" i="6"/>
  <c r="J7324" i="6"/>
  <c r="J7325" i="6"/>
  <c r="J7326" i="6"/>
  <c r="J7327" i="6"/>
  <c r="J7328" i="6"/>
  <c r="J7329" i="6"/>
  <c r="J7330" i="6"/>
  <c r="J7331" i="6"/>
  <c r="J7332" i="6"/>
  <c r="J7333" i="6"/>
  <c r="J7334" i="6"/>
  <c r="J7335" i="6"/>
  <c r="J7336" i="6"/>
  <c r="J7337" i="6"/>
  <c r="J7338" i="6"/>
  <c r="J7339" i="6"/>
  <c r="J7340" i="6"/>
  <c r="J7341" i="6"/>
  <c r="J7342" i="6"/>
  <c r="J7343" i="6"/>
  <c r="J7344" i="6"/>
  <c r="J7345" i="6"/>
  <c r="J7346" i="6"/>
  <c r="J7347" i="6"/>
  <c r="J7348" i="6"/>
  <c r="J7349" i="6"/>
  <c r="J7350" i="6"/>
  <c r="J7351" i="6"/>
  <c r="J7352" i="6"/>
  <c r="J7353" i="6"/>
  <c r="J7354" i="6"/>
  <c r="J7355" i="6"/>
  <c r="J7356" i="6"/>
  <c r="J7357" i="6"/>
  <c r="J7358" i="6"/>
  <c r="J7359" i="6"/>
  <c r="J7360" i="6"/>
  <c r="J7361" i="6"/>
  <c r="J7362" i="6"/>
  <c r="J7363" i="6"/>
  <c r="J7364" i="6"/>
  <c r="J7365" i="6"/>
  <c r="J7366" i="6"/>
  <c r="J7367" i="6"/>
  <c r="J7368" i="6"/>
  <c r="J7369" i="6"/>
  <c r="J7370" i="6"/>
  <c r="J7371" i="6"/>
  <c r="J7372" i="6"/>
  <c r="J7373" i="6"/>
  <c r="J7374" i="6"/>
  <c r="J7375" i="6"/>
  <c r="J7376" i="6"/>
  <c r="J7377" i="6"/>
  <c r="J7378" i="6"/>
  <c r="J7379" i="6"/>
  <c r="J7380" i="6"/>
  <c r="J7381" i="6"/>
  <c r="J7382" i="6"/>
  <c r="J7383" i="6"/>
  <c r="J7384" i="6"/>
  <c r="J7385" i="6"/>
  <c r="J7386" i="6"/>
  <c r="J7387" i="6"/>
  <c r="J7388" i="6"/>
  <c r="J7389" i="6"/>
  <c r="J7390" i="6"/>
  <c r="J7391" i="6"/>
  <c r="J7392" i="6"/>
  <c r="J7393" i="6"/>
  <c r="J7394" i="6"/>
  <c r="J7395" i="6"/>
  <c r="J7396" i="6"/>
  <c r="J7397" i="6"/>
  <c r="J7398" i="6"/>
  <c r="J7399" i="6"/>
  <c r="J7400" i="6"/>
  <c r="J7401" i="6"/>
  <c r="J7402" i="6"/>
  <c r="J7403" i="6"/>
  <c r="J7404" i="6"/>
  <c r="J7405" i="6"/>
  <c r="J7406" i="6"/>
  <c r="J7407" i="6"/>
  <c r="J7408" i="6"/>
  <c r="J7409" i="6"/>
  <c r="J7410" i="6"/>
  <c r="J7411" i="6"/>
  <c r="J7412" i="6"/>
  <c r="J7413" i="6"/>
  <c r="J7414" i="6"/>
  <c r="J7415" i="6"/>
  <c r="J7416" i="6"/>
  <c r="J7417" i="6"/>
  <c r="J7418" i="6"/>
  <c r="J7419" i="6"/>
  <c r="J7420" i="6"/>
  <c r="J7421" i="6"/>
  <c r="J7422" i="6"/>
  <c r="J7423" i="6"/>
  <c r="J7424" i="6"/>
  <c r="J7425" i="6"/>
  <c r="J7426" i="6"/>
  <c r="J7427" i="6"/>
  <c r="J7428" i="6"/>
  <c r="J7429" i="6"/>
  <c r="J7430" i="6"/>
  <c r="J7431" i="6"/>
  <c r="J7432" i="6"/>
  <c r="J7433" i="6"/>
  <c r="J7434" i="6"/>
  <c r="J7435" i="6"/>
  <c r="J7436" i="6"/>
  <c r="J7437" i="6"/>
  <c r="J7438" i="6"/>
  <c r="J7439" i="6"/>
  <c r="J7440" i="6"/>
  <c r="J7441" i="6"/>
  <c r="J7442" i="6"/>
  <c r="J7443" i="6"/>
  <c r="J7444" i="6"/>
  <c r="J7445" i="6"/>
  <c r="J7446" i="6"/>
  <c r="J7447" i="6"/>
  <c r="J7448" i="6"/>
  <c r="J7449" i="6"/>
  <c r="J7450" i="6"/>
  <c r="J7451" i="6"/>
  <c r="J7452" i="6"/>
  <c r="J7453" i="6"/>
  <c r="J7454" i="6"/>
  <c r="J7455" i="6"/>
  <c r="J7456" i="6"/>
  <c r="J7457" i="6"/>
  <c r="J7458" i="6"/>
  <c r="J7459" i="6"/>
  <c r="J7460" i="6"/>
  <c r="J7461" i="6"/>
  <c r="J7462" i="6"/>
  <c r="J7463" i="6"/>
  <c r="J7464" i="6"/>
  <c r="J7465" i="6"/>
  <c r="J7466" i="6"/>
  <c r="J7467" i="6"/>
  <c r="J7468" i="6"/>
  <c r="J7469" i="6"/>
  <c r="J7470" i="6"/>
  <c r="J7471" i="6"/>
  <c r="J7472" i="6"/>
  <c r="J7473" i="6"/>
  <c r="J7474" i="6"/>
  <c r="J7475" i="6"/>
  <c r="J7476" i="6"/>
  <c r="J7477" i="6"/>
  <c r="J7478" i="6"/>
  <c r="J7479" i="6"/>
  <c r="J7480" i="6"/>
  <c r="J7481" i="6"/>
  <c r="J7482" i="6"/>
  <c r="J7483" i="6"/>
  <c r="J7484" i="6"/>
  <c r="J7485" i="6"/>
  <c r="J7486" i="6"/>
  <c r="J7487" i="6"/>
  <c r="J7488" i="6"/>
  <c r="J7489" i="6"/>
  <c r="J7490" i="6"/>
  <c r="J7491" i="6"/>
  <c r="J7492" i="6"/>
  <c r="J7493" i="6"/>
  <c r="J7494" i="6"/>
  <c r="J7495" i="6"/>
  <c r="J7496" i="6"/>
  <c r="J7497" i="6"/>
  <c r="J7498" i="6"/>
  <c r="J7499" i="6"/>
  <c r="J7500" i="6"/>
  <c r="J7501" i="6"/>
  <c r="J7502" i="6"/>
  <c r="J7503" i="6"/>
  <c r="J7504" i="6"/>
  <c r="J7505" i="6"/>
  <c r="J7506" i="6"/>
  <c r="J7507" i="6"/>
  <c r="J7508" i="6"/>
  <c r="J7509" i="6"/>
  <c r="J7510" i="6"/>
  <c r="J7511" i="6"/>
  <c r="J7512" i="6"/>
  <c r="J7513" i="6"/>
  <c r="J7514" i="6"/>
  <c r="J7515" i="6"/>
  <c r="J7516" i="6"/>
  <c r="J7517" i="6"/>
  <c r="J7518" i="6"/>
  <c r="J7519" i="6"/>
  <c r="J7520" i="6"/>
  <c r="J7521" i="6"/>
  <c r="J7522" i="6"/>
  <c r="J7523" i="6"/>
  <c r="J7524" i="6"/>
  <c r="J7525" i="6"/>
  <c r="J7526" i="6"/>
  <c r="J7527" i="6"/>
  <c r="J7528" i="6"/>
  <c r="J7529" i="6"/>
  <c r="J7530" i="6"/>
  <c r="J7531" i="6"/>
  <c r="J7532" i="6"/>
  <c r="J7533" i="6"/>
  <c r="J7534" i="6"/>
  <c r="J7535" i="6"/>
  <c r="J7536" i="6"/>
  <c r="J7537" i="6"/>
  <c r="J7538" i="6"/>
  <c r="J7539" i="6"/>
  <c r="J7540" i="6"/>
  <c r="J7541" i="6"/>
  <c r="J7542" i="6"/>
  <c r="J7543" i="6"/>
  <c r="J7544" i="6"/>
  <c r="J7545" i="6"/>
  <c r="J7546" i="6"/>
  <c r="J7547" i="6"/>
  <c r="J7548" i="6"/>
  <c r="J7549" i="6"/>
  <c r="J7550" i="6"/>
  <c r="J7551" i="6"/>
  <c r="J7552" i="6"/>
  <c r="J7553" i="6"/>
  <c r="J7554" i="6"/>
  <c r="J7555" i="6"/>
  <c r="J7556" i="6"/>
  <c r="J7557" i="6"/>
  <c r="J7558" i="6"/>
  <c r="J7559" i="6"/>
  <c r="J7560" i="6"/>
  <c r="J7561" i="6"/>
  <c r="J7562" i="6"/>
  <c r="J7563" i="6"/>
  <c r="J7564" i="6"/>
  <c r="J7565" i="6"/>
  <c r="J7566" i="6"/>
  <c r="J7567" i="6"/>
  <c r="J7568" i="6"/>
  <c r="J7569" i="6"/>
  <c r="J7570" i="6"/>
  <c r="J7571" i="6"/>
  <c r="J7572" i="6"/>
  <c r="J7573" i="6"/>
  <c r="J7574" i="6"/>
  <c r="J7575" i="6"/>
  <c r="J7576" i="6"/>
  <c r="J7577" i="6"/>
  <c r="J7578" i="6"/>
  <c r="J7579" i="6"/>
  <c r="J7580" i="6"/>
  <c r="J7581" i="6"/>
  <c r="J7582" i="6"/>
  <c r="J7583" i="6"/>
  <c r="J7584" i="6"/>
  <c r="J7585" i="6"/>
  <c r="J7586" i="6"/>
  <c r="J7587" i="6"/>
  <c r="J7588" i="6"/>
  <c r="J7589" i="6"/>
  <c r="J7590" i="6"/>
  <c r="J7591" i="6"/>
  <c r="J7592" i="6"/>
  <c r="J7593" i="6"/>
  <c r="J7594" i="6"/>
  <c r="J7595" i="6"/>
  <c r="J7596" i="6"/>
  <c r="J7597" i="6"/>
  <c r="J7598" i="6"/>
  <c r="J7599" i="6"/>
  <c r="J7600" i="6"/>
  <c r="J7601" i="6"/>
  <c r="J7602" i="6"/>
  <c r="J7603" i="6"/>
  <c r="J7604" i="6"/>
  <c r="J7605" i="6"/>
  <c r="J7606" i="6"/>
  <c r="J7607" i="6"/>
  <c r="J7608" i="6"/>
  <c r="J7609" i="6"/>
  <c r="J7610" i="6"/>
  <c r="J7611" i="6"/>
  <c r="J7612" i="6"/>
  <c r="J7613" i="6"/>
  <c r="J7614" i="6"/>
  <c r="J7615" i="6"/>
  <c r="J7616" i="6"/>
  <c r="J7617" i="6"/>
  <c r="J7618" i="6"/>
  <c r="J7619" i="6"/>
  <c r="J7620" i="6"/>
  <c r="J7621" i="6"/>
  <c r="J7622" i="6"/>
  <c r="J7623" i="6"/>
  <c r="J7624" i="6"/>
  <c r="J7625" i="6"/>
  <c r="J7626" i="6"/>
  <c r="J7627" i="6"/>
  <c r="J7628" i="6"/>
  <c r="J7629" i="6"/>
  <c r="J7630" i="6"/>
  <c r="J7631" i="6"/>
  <c r="J7632" i="6"/>
  <c r="J7633" i="6"/>
  <c r="J7634" i="6"/>
  <c r="J7635" i="6"/>
  <c r="J7636" i="6"/>
  <c r="J7637" i="6"/>
  <c r="J7638" i="6"/>
  <c r="J7639" i="6"/>
  <c r="J7640" i="6"/>
  <c r="J7641" i="6"/>
  <c r="J7642" i="6"/>
  <c r="J7643" i="6"/>
  <c r="J7644" i="6"/>
  <c r="J7645" i="6"/>
  <c r="J7646" i="6"/>
  <c r="J7647" i="6"/>
  <c r="J7648" i="6"/>
  <c r="J7649" i="6"/>
  <c r="J7650" i="6"/>
  <c r="J7651" i="6"/>
  <c r="J7652" i="6"/>
  <c r="J7653" i="6"/>
  <c r="J7654" i="6"/>
  <c r="J7655" i="6"/>
  <c r="J7656" i="6"/>
  <c r="J7657" i="6"/>
  <c r="J7658" i="6"/>
  <c r="J7659" i="6"/>
  <c r="J7660" i="6"/>
  <c r="J7661" i="6"/>
  <c r="J7662" i="6"/>
  <c r="J7663" i="6"/>
  <c r="J7664" i="6"/>
  <c r="J7665" i="6"/>
  <c r="J7666" i="6"/>
  <c r="J7667" i="6"/>
  <c r="J7668" i="6"/>
  <c r="J7669" i="6"/>
  <c r="J7670" i="6"/>
  <c r="J7671" i="6"/>
  <c r="J7672" i="6"/>
  <c r="J7673" i="6"/>
  <c r="J7674" i="6"/>
  <c r="J7675" i="6"/>
  <c r="J7676" i="6"/>
  <c r="J7677" i="6"/>
  <c r="J7678" i="6"/>
  <c r="J7679" i="6"/>
  <c r="J7680" i="6"/>
  <c r="J7681" i="6"/>
  <c r="J7682" i="6"/>
  <c r="J7683" i="6"/>
  <c r="J7684" i="6"/>
  <c r="J7685" i="6"/>
  <c r="J7686" i="6"/>
  <c r="J7687" i="6"/>
  <c r="J7688" i="6"/>
  <c r="J7689" i="6"/>
  <c r="J7690" i="6"/>
  <c r="J7691" i="6"/>
  <c r="J7692" i="6"/>
  <c r="J7693" i="6"/>
  <c r="J7694" i="6"/>
  <c r="J7695" i="6"/>
  <c r="J7696" i="6"/>
  <c r="J7697" i="6"/>
  <c r="J7698" i="6"/>
  <c r="J7699" i="6"/>
  <c r="J7700" i="6"/>
  <c r="J7701" i="6"/>
  <c r="J7702" i="6"/>
  <c r="J7703" i="6"/>
  <c r="J7704" i="6"/>
  <c r="J7705" i="6"/>
  <c r="J7706" i="6"/>
  <c r="J7707" i="6"/>
  <c r="J7708" i="6"/>
  <c r="J7709" i="6"/>
  <c r="J7710" i="6"/>
  <c r="J7711" i="6"/>
  <c r="J7712" i="6"/>
  <c r="J7713" i="6"/>
  <c r="J7714" i="6"/>
  <c r="J7715" i="6"/>
  <c r="J7716" i="6"/>
  <c r="J7717" i="6"/>
  <c r="J7718" i="6"/>
  <c r="J7719" i="6"/>
  <c r="J7720" i="6"/>
  <c r="J7721" i="6"/>
  <c r="J7722" i="6"/>
  <c r="J7723" i="6"/>
  <c r="J7724" i="6"/>
  <c r="J7725" i="6"/>
  <c r="J7726" i="6"/>
  <c r="J7727" i="6"/>
  <c r="J7728" i="6"/>
  <c r="J7729" i="6"/>
  <c r="J7730" i="6"/>
  <c r="J7731" i="6"/>
  <c r="J7732" i="6"/>
  <c r="J7733" i="6"/>
  <c r="J7734" i="6"/>
  <c r="J7735" i="6"/>
  <c r="J7736" i="6"/>
  <c r="J7737" i="6"/>
  <c r="J7738" i="6"/>
  <c r="J7739" i="6"/>
  <c r="J7740" i="6"/>
  <c r="J7741" i="6"/>
  <c r="J7742" i="6"/>
  <c r="J7743" i="6"/>
  <c r="J7744" i="6"/>
  <c r="J7745" i="6"/>
  <c r="J7746" i="6"/>
  <c r="J7747" i="6"/>
  <c r="J7748" i="6"/>
  <c r="J7749" i="6"/>
  <c r="J7750" i="6"/>
  <c r="J7751" i="6"/>
  <c r="J7752" i="6"/>
  <c r="J7753" i="6"/>
  <c r="J7754" i="6"/>
  <c r="J7755" i="6"/>
  <c r="J7756" i="6"/>
  <c r="J7757" i="6"/>
  <c r="J7758" i="6"/>
  <c r="J7759" i="6"/>
  <c r="J7760" i="6"/>
  <c r="J7761" i="6"/>
  <c r="J7762" i="6"/>
  <c r="J7763" i="6"/>
  <c r="J7764" i="6"/>
  <c r="J7765" i="6"/>
  <c r="J7766" i="6"/>
  <c r="J7767" i="6"/>
  <c r="J7768" i="6"/>
  <c r="J7769" i="6"/>
  <c r="J7770" i="6"/>
  <c r="J7771" i="6"/>
  <c r="J7772" i="6"/>
  <c r="J7773" i="6"/>
  <c r="J7774" i="6"/>
  <c r="J7775" i="6"/>
  <c r="J7776" i="6"/>
  <c r="J7777" i="6"/>
  <c r="J7778" i="6"/>
  <c r="J7779" i="6"/>
  <c r="J7780" i="6"/>
  <c r="J7781" i="6"/>
  <c r="J7782" i="6"/>
  <c r="J7783" i="6"/>
  <c r="J7784" i="6"/>
  <c r="J7785" i="6"/>
  <c r="J7786" i="6"/>
  <c r="J7787" i="6"/>
  <c r="J7788" i="6"/>
  <c r="J7789" i="6"/>
  <c r="J7790" i="6"/>
  <c r="J7791" i="6"/>
  <c r="J7792" i="6"/>
  <c r="J7793" i="6"/>
  <c r="J7794" i="6"/>
  <c r="J7795" i="6"/>
  <c r="J7796" i="6"/>
  <c r="J7797" i="6"/>
  <c r="J7798" i="6"/>
  <c r="J7799" i="6"/>
  <c r="J7800" i="6"/>
  <c r="J7801" i="6"/>
  <c r="J7802" i="6"/>
  <c r="J7803" i="6"/>
  <c r="J7804" i="6"/>
  <c r="J7805" i="6"/>
  <c r="J7806" i="6"/>
  <c r="J7807" i="6"/>
  <c r="J7808" i="6"/>
  <c r="J7809" i="6"/>
  <c r="J7810" i="6"/>
  <c r="J7811" i="6"/>
  <c r="J7812" i="6"/>
  <c r="J7813" i="6"/>
  <c r="J7814" i="6"/>
  <c r="J7815" i="6"/>
  <c r="J7816" i="6"/>
  <c r="J7817" i="6"/>
  <c r="J7818" i="6"/>
  <c r="J7819" i="6"/>
  <c r="J7820" i="6"/>
  <c r="J7821" i="6"/>
  <c r="J7822" i="6"/>
  <c r="J7823" i="6"/>
  <c r="J7824" i="6"/>
  <c r="J7825" i="6"/>
  <c r="J7826" i="6"/>
  <c r="J7827" i="6"/>
  <c r="J7828" i="6"/>
  <c r="J7829" i="6"/>
  <c r="J7830" i="6"/>
  <c r="J7831" i="6"/>
  <c r="J7832" i="6"/>
  <c r="J7833" i="6"/>
  <c r="J7834" i="6"/>
  <c r="J7835" i="6"/>
  <c r="J7836" i="6"/>
  <c r="J7837" i="6"/>
  <c r="J7838" i="6"/>
  <c r="J7839" i="6"/>
  <c r="J7840" i="6"/>
  <c r="J7841" i="6"/>
  <c r="J7842" i="6"/>
  <c r="J7843" i="6"/>
  <c r="J7844" i="6"/>
  <c r="J7845" i="6"/>
  <c r="J7846" i="6"/>
  <c r="J7847" i="6"/>
  <c r="J7848" i="6"/>
  <c r="J7849" i="6"/>
  <c r="J7850" i="6"/>
  <c r="J7851" i="6"/>
  <c r="J7852" i="6"/>
  <c r="J7853" i="6"/>
  <c r="J7854" i="6"/>
  <c r="J7855" i="6"/>
  <c r="J7856" i="6"/>
  <c r="J7857" i="6"/>
  <c r="J7858" i="6"/>
  <c r="J7859" i="6"/>
  <c r="J7860" i="6"/>
  <c r="J7861" i="6"/>
  <c r="J7862" i="6"/>
  <c r="J7863" i="6"/>
  <c r="J7864" i="6"/>
  <c r="J7865" i="6"/>
  <c r="J7866" i="6"/>
  <c r="J7867" i="6"/>
  <c r="J7868" i="6"/>
  <c r="J7869" i="6"/>
  <c r="J7870" i="6"/>
  <c r="J7871" i="6"/>
  <c r="J7872" i="6"/>
  <c r="J7873" i="6"/>
  <c r="J7874" i="6"/>
  <c r="J7875" i="6"/>
  <c r="J7876" i="6"/>
  <c r="J7877" i="6"/>
  <c r="J7878" i="6"/>
  <c r="J7879" i="6"/>
  <c r="J7880" i="6"/>
  <c r="J7881" i="6"/>
  <c r="J7882" i="6"/>
  <c r="J7883" i="6"/>
  <c r="J7884" i="6"/>
  <c r="J7885" i="6"/>
  <c r="J7886" i="6"/>
  <c r="J7887" i="6"/>
  <c r="J7888" i="6"/>
  <c r="J7889" i="6"/>
  <c r="J7890" i="6"/>
  <c r="J7891" i="6"/>
  <c r="J7892" i="6"/>
  <c r="J7893" i="6"/>
  <c r="J7894" i="6"/>
  <c r="J7895" i="6"/>
  <c r="J7896" i="6"/>
  <c r="J7897" i="6"/>
  <c r="J7898" i="6"/>
  <c r="J7899" i="6"/>
  <c r="J7900" i="6"/>
  <c r="J7901" i="6"/>
  <c r="J7902" i="6"/>
  <c r="J7903" i="6"/>
  <c r="J7904" i="6"/>
  <c r="J7905" i="6"/>
  <c r="J7906" i="6"/>
  <c r="J7907" i="6"/>
  <c r="J7908" i="6"/>
  <c r="J7909" i="6"/>
  <c r="J7910" i="6"/>
  <c r="J7911" i="6"/>
  <c r="J7912" i="6"/>
  <c r="J7913" i="6"/>
  <c r="J7914" i="6"/>
  <c r="J7915" i="6"/>
  <c r="J7916" i="6"/>
  <c r="J7917" i="6"/>
  <c r="J7918" i="6"/>
  <c r="J7919" i="6"/>
  <c r="J7920" i="6"/>
  <c r="J7921" i="6"/>
  <c r="J7922" i="6"/>
  <c r="J7923" i="6"/>
  <c r="J7924" i="6"/>
  <c r="J7925" i="6"/>
  <c r="J7926" i="6"/>
  <c r="J7927" i="6"/>
  <c r="J7928" i="6"/>
  <c r="J7929" i="6"/>
  <c r="J7930" i="6"/>
  <c r="J7931" i="6"/>
  <c r="J7932" i="6"/>
  <c r="J7933" i="6"/>
  <c r="J7934" i="6"/>
  <c r="J7935" i="6"/>
  <c r="J7936" i="6"/>
  <c r="J7937" i="6"/>
  <c r="J7938" i="6"/>
  <c r="J7939" i="6"/>
  <c r="J7940" i="6"/>
  <c r="J7941" i="6"/>
  <c r="J7942" i="6"/>
  <c r="J7943" i="6"/>
  <c r="J7944" i="6"/>
  <c r="J7945" i="6"/>
  <c r="J7946" i="6"/>
  <c r="J7947" i="6"/>
  <c r="J7948" i="6"/>
  <c r="J7949" i="6"/>
  <c r="J7950" i="6"/>
  <c r="J7951" i="6"/>
  <c r="J7952" i="6"/>
  <c r="J7953" i="6"/>
  <c r="J7954" i="6"/>
  <c r="J7955" i="6"/>
  <c r="J7956" i="6"/>
  <c r="J7957" i="6"/>
  <c r="J7958" i="6"/>
  <c r="J7959" i="6"/>
  <c r="J7960" i="6"/>
  <c r="J7961" i="6"/>
  <c r="J7962" i="6"/>
  <c r="J7963" i="6"/>
  <c r="J7964" i="6"/>
  <c r="J7965" i="6"/>
  <c r="J7966" i="6"/>
  <c r="J7967" i="6"/>
  <c r="J7968" i="6"/>
  <c r="J7969" i="6"/>
  <c r="J7970" i="6"/>
  <c r="J7971" i="6"/>
  <c r="J7972" i="6"/>
  <c r="J7973" i="6"/>
  <c r="J7974" i="6"/>
  <c r="J7975" i="6"/>
  <c r="J7976" i="6"/>
  <c r="J7977" i="6"/>
  <c r="J7978" i="6"/>
  <c r="J7979" i="6"/>
  <c r="J7980" i="6"/>
  <c r="J7981" i="6"/>
  <c r="J7982" i="6"/>
  <c r="J7983" i="6"/>
  <c r="J7984" i="6"/>
  <c r="J7985" i="6"/>
  <c r="J7986" i="6"/>
  <c r="J7987" i="6"/>
  <c r="J7988" i="6"/>
  <c r="J7989" i="6"/>
  <c r="J7990" i="6"/>
  <c r="J7991" i="6"/>
  <c r="J7992" i="6"/>
  <c r="J7993" i="6"/>
  <c r="J7994" i="6"/>
  <c r="J7995" i="6"/>
  <c r="J7996" i="6"/>
  <c r="J7997" i="6"/>
  <c r="J7998" i="6"/>
  <c r="J7999" i="6"/>
  <c r="J8000" i="6"/>
  <c r="J8001" i="6"/>
  <c r="J8002" i="6"/>
  <c r="J8003" i="6"/>
  <c r="J8004" i="6"/>
  <c r="J8005" i="6"/>
  <c r="J8006" i="6"/>
  <c r="J8007" i="6"/>
  <c r="J8008" i="6"/>
  <c r="J8009" i="6"/>
  <c r="J8010" i="6"/>
  <c r="J8011" i="6"/>
  <c r="J8012" i="6"/>
  <c r="J8013" i="6"/>
  <c r="J8014" i="6"/>
  <c r="J8015" i="6"/>
  <c r="J8016" i="6"/>
  <c r="J8017" i="6"/>
  <c r="J8018" i="6"/>
  <c r="J8019" i="6"/>
  <c r="J8020" i="6"/>
  <c r="J8021" i="6"/>
  <c r="J8022" i="6"/>
  <c r="J8023" i="6"/>
  <c r="J8024" i="6"/>
  <c r="J8025" i="6"/>
  <c r="J8026" i="6"/>
  <c r="J8027" i="6"/>
  <c r="J8028" i="6"/>
  <c r="J8029" i="6"/>
  <c r="J8030" i="6"/>
  <c r="J8031" i="6"/>
  <c r="J8032" i="6"/>
  <c r="J8033" i="6"/>
  <c r="J8034" i="6"/>
  <c r="J8035" i="6"/>
  <c r="J8036" i="6"/>
  <c r="J8037" i="6"/>
  <c r="J8038" i="6"/>
  <c r="J8039" i="6"/>
  <c r="J8040" i="6"/>
  <c r="J8041" i="6"/>
  <c r="J8042" i="6"/>
  <c r="J8043" i="6"/>
  <c r="J8044" i="6"/>
  <c r="J8045" i="6"/>
  <c r="J8046" i="6"/>
  <c r="J8047" i="6"/>
  <c r="J8048" i="6"/>
  <c r="J8049" i="6"/>
  <c r="J8050" i="6"/>
  <c r="J8051" i="6"/>
  <c r="J8052" i="6"/>
  <c r="J8053" i="6"/>
  <c r="J8054" i="6"/>
  <c r="J8055" i="6"/>
  <c r="J8056" i="6"/>
  <c r="J8057" i="6"/>
  <c r="J8058" i="6"/>
  <c r="J8059" i="6"/>
  <c r="J8060" i="6"/>
  <c r="J8061" i="6"/>
  <c r="J8062" i="6"/>
  <c r="J8063" i="6"/>
  <c r="J8064" i="6"/>
  <c r="J8065" i="6"/>
  <c r="J8066" i="6"/>
  <c r="J8067" i="6"/>
  <c r="J8068" i="6"/>
  <c r="J8069" i="6"/>
  <c r="J8070" i="6"/>
  <c r="J8071" i="6"/>
  <c r="J8072" i="6"/>
  <c r="J8073" i="6"/>
  <c r="J8074" i="6"/>
  <c r="J8075" i="6"/>
  <c r="J8076" i="6"/>
  <c r="J8077" i="6"/>
  <c r="J8078" i="6"/>
  <c r="J8079" i="6"/>
  <c r="J8080" i="6"/>
  <c r="J8081" i="6"/>
  <c r="J8082" i="6"/>
  <c r="J8083" i="6"/>
  <c r="J8084" i="6"/>
  <c r="J8085" i="6"/>
  <c r="J8086" i="6"/>
  <c r="J8087" i="6"/>
  <c r="J8088" i="6"/>
  <c r="J8089" i="6"/>
  <c r="J8090" i="6"/>
  <c r="J8091" i="6"/>
  <c r="J8092" i="6"/>
  <c r="J8093" i="6"/>
  <c r="J8094" i="6"/>
  <c r="J8095" i="6"/>
  <c r="J8096" i="6"/>
  <c r="J8097" i="6"/>
  <c r="J8098" i="6"/>
  <c r="J8099" i="6"/>
  <c r="J8100" i="6"/>
  <c r="J8101" i="6"/>
  <c r="J8102" i="6"/>
  <c r="J8103" i="6"/>
  <c r="J8104" i="6"/>
  <c r="J8105" i="6"/>
  <c r="J8106" i="6"/>
  <c r="J8107" i="6"/>
  <c r="J8108" i="6"/>
  <c r="J8109" i="6"/>
  <c r="J8110" i="6"/>
  <c r="J8111" i="6"/>
  <c r="J8112" i="6"/>
  <c r="J8113" i="6"/>
  <c r="J8114" i="6"/>
  <c r="J8115" i="6"/>
  <c r="J8116" i="6"/>
  <c r="J8117" i="6"/>
  <c r="J8118" i="6"/>
  <c r="J8119" i="6"/>
  <c r="J8120" i="6"/>
  <c r="J8121" i="6"/>
  <c r="J8122" i="6"/>
  <c r="J8123" i="6"/>
  <c r="J8124" i="6"/>
  <c r="J8125" i="6"/>
  <c r="J8126" i="6"/>
  <c r="J8127" i="6"/>
  <c r="J8128" i="6"/>
  <c r="J8129" i="6"/>
  <c r="J8130" i="6"/>
  <c r="J8131" i="6"/>
  <c r="J8132" i="6"/>
  <c r="J8133" i="6"/>
  <c r="J8134" i="6"/>
  <c r="J8135" i="6"/>
  <c r="J8136" i="6"/>
  <c r="J8137" i="6"/>
  <c r="J8138" i="6"/>
  <c r="J8139" i="6"/>
  <c r="J8140" i="6"/>
  <c r="J8141" i="6"/>
  <c r="J8142" i="6"/>
  <c r="J8143" i="6"/>
  <c r="J8144" i="6"/>
  <c r="J8145" i="6"/>
  <c r="J8146" i="6"/>
  <c r="J8147" i="6"/>
  <c r="J8148" i="6"/>
  <c r="J8149" i="6"/>
  <c r="J8150" i="6"/>
  <c r="J8151" i="6"/>
  <c r="J8152" i="6"/>
  <c r="J8153" i="6"/>
  <c r="J8154" i="6"/>
  <c r="J8155" i="6"/>
  <c r="J8156" i="6"/>
  <c r="J8157" i="6"/>
  <c r="J8158" i="6"/>
  <c r="J8159" i="6"/>
  <c r="J8160" i="6"/>
  <c r="J8161" i="6"/>
  <c r="J8162" i="6"/>
  <c r="J8163" i="6"/>
  <c r="J8164" i="6"/>
  <c r="J8165" i="6"/>
  <c r="J8166" i="6"/>
  <c r="J8167" i="6"/>
  <c r="J8168" i="6"/>
  <c r="J8169" i="6"/>
  <c r="J8170" i="6"/>
  <c r="J8171" i="6"/>
  <c r="J8172" i="6"/>
  <c r="J8173" i="6"/>
  <c r="J8174" i="6"/>
  <c r="J8175" i="6"/>
  <c r="J8176" i="6"/>
  <c r="J8177" i="6"/>
  <c r="J8178" i="6"/>
  <c r="J8179" i="6"/>
  <c r="J8180" i="6"/>
  <c r="J8181" i="6"/>
  <c r="J8182" i="6"/>
  <c r="J8183" i="6"/>
  <c r="J8184" i="6"/>
  <c r="J8185" i="6"/>
  <c r="J8186" i="6"/>
  <c r="J8187" i="6"/>
  <c r="J8188" i="6"/>
  <c r="J8189" i="6"/>
  <c r="J8190" i="6"/>
  <c r="J8191" i="6"/>
  <c r="J8192" i="6"/>
  <c r="J8193" i="6"/>
  <c r="J8194" i="6"/>
  <c r="J8195" i="6"/>
  <c r="J8196" i="6"/>
  <c r="J8197" i="6"/>
  <c r="J8198" i="6"/>
  <c r="J8199" i="6"/>
  <c r="J8200" i="6"/>
  <c r="J8201" i="6"/>
  <c r="J8202" i="6"/>
  <c r="J8203" i="6"/>
  <c r="J8204" i="6"/>
  <c r="J8205" i="6"/>
  <c r="J8206" i="6"/>
  <c r="J8207" i="6"/>
  <c r="J8208" i="6"/>
  <c r="J8209" i="6"/>
  <c r="J8210" i="6"/>
  <c r="J8211" i="6"/>
  <c r="J8212" i="6"/>
  <c r="J8213" i="6"/>
  <c r="J8214" i="6"/>
  <c r="J8215" i="6"/>
  <c r="J8216" i="6"/>
  <c r="J8217" i="6"/>
  <c r="J8218" i="6"/>
  <c r="J8219" i="6"/>
  <c r="J8220" i="6"/>
  <c r="J8221" i="6"/>
  <c r="J8222" i="6"/>
  <c r="J8223" i="6"/>
  <c r="J8224" i="6"/>
  <c r="J8225" i="6"/>
  <c r="J8226" i="6"/>
  <c r="J8227" i="6"/>
  <c r="J8228" i="6"/>
  <c r="J8229" i="6"/>
  <c r="J8230" i="6"/>
  <c r="J8231" i="6"/>
  <c r="J8232" i="6"/>
  <c r="J8233" i="6"/>
  <c r="J8234" i="6"/>
  <c r="J8235" i="6"/>
  <c r="J8236" i="6"/>
  <c r="J8237" i="6"/>
  <c r="J8238" i="6"/>
  <c r="J8239" i="6"/>
  <c r="J8240" i="6"/>
  <c r="J8241" i="6"/>
  <c r="J8242" i="6"/>
  <c r="J8243" i="6"/>
  <c r="J8244" i="6"/>
  <c r="J8245" i="6"/>
  <c r="J8246" i="6"/>
  <c r="J8247" i="6"/>
  <c r="J8248" i="6"/>
  <c r="J8249" i="6"/>
  <c r="J8250" i="6"/>
  <c r="J8251" i="6"/>
  <c r="J8252" i="6"/>
  <c r="J8253" i="6"/>
  <c r="J8254" i="6"/>
  <c r="J8255" i="6"/>
  <c r="J8256" i="6"/>
  <c r="J8257" i="6"/>
  <c r="J8258" i="6"/>
  <c r="J8259" i="6"/>
  <c r="J8260" i="6"/>
  <c r="J8261" i="6"/>
  <c r="J8262" i="6"/>
  <c r="J8263" i="6"/>
  <c r="J8264" i="6"/>
  <c r="J8265" i="6"/>
  <c r="J8266" i="6"/>
  <c r="J8267" i="6"/>
  <c r="J8268" i="6"/>
  <c r="J8269" i="6"/>
  <c r="J8270" i="6"/>
  <c r="J8271" i="6"/>
  <c r="J8272" i="6"/>
  <c r="J8273" i="6"/>
  <c r="J8274" i="6"/>
  <c r="J8275" i="6"/>
  <c r="J8276" i="6"/>
  <c r="J8277" i="6"/>
  <c r="J8278" i="6"/>
  <c r="J8279" i="6"/>
  <c r="J8280" i="6"/>
  <c r="J8281" i="6"/>
  <c r="J8282" i="6"/>
  <c r="J8283" i="6"/>
  <c r="J8284" i="6"/>
  <c r="J8285" i="6"/>
  <c r="J8286" i="6"/>
  <c r="J8287" i="6"/>
  <c r="J8288" i="6"/>
  <c r="J8289" i="6"/>
  <c r="J8290" i="6"/>
  <c r="J8291" i="6"/>
  <c r="J8292" i="6"/>
  <c r="J8293" i="6"/>
  <c r="J8294" i="6"/>
  <c r="J8295" i="6"/>
  <c r="J8296" i="6"/>
  <c r="J8297" i="6"/>
  <c r="J8298" i="6"/>
  <c r="J8299" i="6"/>
  <c r="J8300" i="6"/>
  <c r="J8301" i="6"/>
  <c r="J8302" i="6"/>
  <c r="J8303" i="6"/>
  <c r="J8304" i="6"/>
  <c r="J8305" i="6"/>
  <c r="J8306" i="6"/>
  <c r="J8307" i="6"/>
  <c r="J8308" i="6"/>
  <c r="J8309" i="6"/>
  <c r="J8310" i="6"/>
  <c r="J8311" i="6"/>
  <c r="J8312" i="6"/>
  <c r="J8313" i="6"/>
  <c r="J8314" i="6"/>
  <c r="J8315" i="6"/>
  <c r="J8316" i="6"/>
  <c r="J8317" i="6"/>
  <c r="J8318" i="6"/>
  <c r="J8319" i="6"/>
  <c r="J8320" i="6"/>
  <c r="J8321" i="6"/>
  <c r="J8322" i="6"/>
  <c r="J8323" i="6"/>
  <c r="J8324" i="6"/>
  <c r="J8325" i="6"/>
  <c r="J8326" i="6"/>
  <c r="J8327" i="6"/>
  <c r="J8328" i="6"/>
  <c r="J8329" i="6"/>
  <c r="J8330" i="6"/>
  <c r="J8331" i="6"/>
  <c r="J8332" i="6"/>
  <c r="J8333" i="6"/>
  <c r="J8334" i="6"/>
  <c r="J8335" i="6"/>
  <c r="J8336" i="6"/>
  <c r="J8337" i="6"/>
  <c r="J8338" i="6"/>
  <c r="J8339" i="6"/>
  <c r="J8340" i="6"/>
  <c r="J8341" i="6"/>
  <c r="J8342" i="6"/>
  <c r="J8343" i="6"/>
  <c r="J8344" i="6"/>
  <c r="J8345" i="6"/>
  <c r="J8346" i="6"/>
  <c r="J8347" i="6"/>
  <c r="J8348" i="6"/>
  <c r="J8349" i="6"/>
  <c r="J8350" i="6"/>
  <c r="J8351" i="6"/>
  <c r="J8352" i="6"/>
  <c r="J8353" i="6"/>
  <c r="J8354" i="6"/>
  <c r="J8355" i="6"/>
  <c r="J8356" i="6"/>
  <c r="J8357" i="6"/>
  <c r="J8358" i="6"/>
  <c r="J8359" i="6"/>
  <c r="J8360" i="6"/>
  <c r="J8361" i="6"/>
  <c r="J8362" i="6"/>
  <c r="J8363" i="6"/>
  <c r="J8364" i="6"/>
  <c r="J8365" i="6"/>
  <c r="J8366" i="6"/>
  <c r="J8367" i="6"/>
  <c r="J8368" i="6"/>
  <c r="J8369" i="6"/>
  <c r="J8370" i="6"/>
  <c r="J8371" i="6"/>
  <c r="J8372" i="6"/>
  <c r="J8373" i="6"/>
  <c r="J8374" i="6"/>
  <c r="J8375" i="6"/>
  <c r="J8376" i="6"/>
  <c r="J8377" i="6"/>
  <c r="J8378" i="6"/>
  <c r="J8379" i="6"/>
  <c r="J8380" i="6"/>
  <c r="J8381" i="6"/>
  <c r="J8382" i="6"/>
  <c r="J8383" i="6"/>
  <c r="J8384" i="6"/>
  <c r="J8385" i="6"/>
  <c r="J8386" i="6"/>
  <c r="J8387" i="6"/>
  <c r="J8388" i="6"/>
  <c r="J8389" i="6"/>
  <c r="J8390" i="6"/>
  <c r="J8391" i="6"/>
  <c r="J8392" i="6"/>
  <c r="J8393" i="6"/>
  <c r="J8394" i="6"/>
  <c r="J8395" i="6"/>
  <c r="J8396" i="6"/>
  <c r="J8397" i="6"/>
  <c r="J8398" i="6"/>
  <c r="J8399" i="6"/>
  <c r="J8400" i="6"/>
  <c r="J8401" i="6"/>
  <c r="J8402" i="6"/>
  <c r="J8403" i="6"/>
  <c r="J8404" i="6"/>
  <c r="J8405" i="6"/>
  <c r="J8406" i="6"/>
  <c r="J8407" i="6"/>
  <c r="J8408" i="6"/>
  <c r="J8409" i="6"/>
  <c r="J8410" i="6"/>
  <c r="J8411" i="6"/>
  <c r="J8412" i="6"/>
  <c r="J8413" i="6"/>
  <c r="J8414" i="6"/>
  <c r="J8415" i="6"/>
  <c r="J8416" i="6"/>
  <c r="J8417" i="6"/>
  <c r="J8418" i="6"/>
  <c r="J8419" i="6"/>
  <c r="J8420" i="6"/>
  <c r="J8421" i="6"/>
  <c r="J8422" i="6"/>
  <c r="J8423" i="6"/>
  <c r="J8424" i="6"/>
  <c r="J8425" i="6"/>
  <c r="J8426" i="6"/>
  <c r="J8427" i="6"/>
  <c r="J8428" i="6"/>
  <c r="J8429" i="6"/>
  <c r="J8430" i="6"/>
  <c r="J8431" i="6"/>
  <c r="J8432" i="6"/>
  <c r="J8433" i="6"/>
  <c r="J8434" i="6"/>
  <c r="J8435" i="6"/>
  <c r="J8436" i="6"/>
  <c r="J8437" i="6"/>
  <c r="J8438" i="6"/>
  <c r="J8439" i="6"/>
  <c r="J8440" i="6"/>
  <c r="J8441" i="6"/>
  <c r="J8442" i="6"/>
  <c r="J8443" i="6"/>
  <c r="J8444" i="6"/>
  <c r="J8445" i="6"/>
  <c r="J8446" i="6"/>
  <c r="J8447" i="6"/>
  <c r="J8448" i="6"/>
  <c r="J8449" i="6"/>
  <c r="J8450" i="6"/>
  <c r="J8451" i="6"/>
  <c r="J8452" i="6"/>
  <c r="J8453" i="6"/>
  <c r="J8454" i="6"/>
  <c r="J8455" i="6"/>
  <c r="J8456" i="6"/>
  <c r="J8457" i="6"/>
  <c r="J8458" i="6"/>
  <c r="J8459" i="6"/>
  <c r="J8460" i="6"/>
  <c r="J8461" i="6"/>
  <c r="J8462" i="6"/>
  <c r="J8463" i="6"/>
  <c r="J8464" i="6"/>
  <c r="J8465" i="6"/>
  <c r="J8466" i="6"/>
  <c r="J8467" i="6"/>
  <c r="J8468" i="6"/>
  <c r="J8469" i="6"/>
  <c r="J8470" i="6"/>
  <c r="J8471" i="6"/>
  <c r="J8472" i="6"/>
  <c r="J8473" i="6"/>
  <c r="J8474" i="6"/>
  <c r="J8475" i="6"/>
  <c r="J8476" i="6"/>
  <c r="J8477" i="6"/>
  <c r="J8478" i="6"/>
  <c r="J8479" i="6"/>
  <c r="J8480" i="6"/>
  <c r="J8481" i="6"/>
  <c r="J8482" i="6"/>
  <c r="J8483" i="6"/>
  <c r="J8484" i="6"/>
  <c r="J8485" i="6"/>
  <c r="J8486" i="6"/>
  <c r="J8487" i="6"/>
  <c r="J8488" i="6"/>
  <c r="J8489" i="6"/>
  <c r="J8490" i="6"/>
  <c r="J8491" i="6"/>
  <c r="J8492" i="6"/>
  <c r="J8493" i="6"/>
  <c r="J8494" i="6"/>
  <c r="J8495" i="6"/>
  <c r="J8496" i="6"/>
  <c r="J8497" i="6"/>
  <c r="J8498" i="6"/>
  <c r="J8499" i="6"/>
  <c r="J8500" i="6"/>
  <c r="J8501" i="6"/>
  <c r="J8502" i="6"/>
  <c r="J8503" i="6"/>
  <c r="J8504" i="6"/>
  <c r="J8505" i="6"/>
  <c r="J8506" i="6"/>
  <c r="J8507" i="6"/>
  <c r="J8508" i="6"/>
  <c r="J8509" i="6"/>
  <c r="J8510" i="6"/>
  <c r="J8511" i="6"/>
  <c r="J8512" i="6"/>
  <c r="J8513" i="6"/>
  <c r="J8514" i="6"/>
  <c r="J8515" i="6"/>
  <c r="J8516" i="6"/>
  <c r="J8517" i="6"/>
  <c r="J8518" i="6"/>
  <c r="J8519" i="6"/>
  <c r="J8520" i="6"/>
  <c r="J8521" i="6"/>
  <c r="J8522" i="6"/>
  <c r="J8523" i="6"/>
  <c r="J8524" i="6"/>
  <c r="J8525" i="6"/>
  <c r="J8526" i="6"/>
  <c r="J8527" i="6"/>
  <c r="J8528" i="6"/>
  <c r="J8529" i="6"/>
  <c r="J8530" i="6"/>
  <c r="J8531" i="6"/>
  <c r="J8532" i="6"/>
  <c r="J8533" i="6"/>
  <c r="J8534" i="6"/>
  <c r="J8535" i="6"/>
  <c r="J8536" i="6"/>
  <c r="J8537" i="6"/>
  <c r="J8538" i="6"/>
  <c r="J8539" i="6"/>
  <c r="J8540" i="6"/>
  <c r="J8541" i="6"/>
  <c r="J8542" i="6"/>
  <c r="J8543" i="6"/>
  <c r="J8544" i="6"/>
  <c r="J8545" i="6"/>
  <c r="J8546" i="6"/>
  <c r="J8547" i="6"/>
  <c r="J8548" i="6"/>
  <c r="J8549" i="6"/>
  <c r="J8550" i="6"/>
  <c r="J8551" i="6"/>
  <c r="J8552" i="6"/>
  <c r="J8553" i="6"/>
  <c r="J8554" i="6"/>
  <c r="J8555" i="6"/>
  <c r="J8556" i="6"/>
  <c r="J8557" i="6"/>
  <c r="J8558" i="6"/>
  <c r="J8559" i="6"/>
  <c r="J8560" i="6"/>
  <c r="J8561" i="6"/>
  <c r="J8562" i="6"/>
  <c r="J8563" i="6"/>
  <c r="J8564" i="6"/>
  <c r="J8565" i="6"/>
  <c r="J8566" i="6"/>
  <c r="J8567" i="6"/>
  <c r="J8568" i="6"/>
  <c r="J8569" i="6"/>
  <c r="J8570" i="6"/>
  <c r="J8571" i="6"/>
  <c r="J8572" i="6"/>
  <c r="J8573" i="6"/>
  <c r="J8574" i="6"/>
  <c r="J8575" i="6"/>
  <c r="J8576" i="6"/>
  <c r="J8577" i="6"/>
  <c r="J8578" i="6"/>
  <c r="J8579" i="6"/>
  <c r="J8580" i="6"/>
  <c r="J8581" i="6"/>
  <c r="J8582" i="6"/>
  <c r="J8583" i="6"/>
  <c r="J8584" i="6"/>
  <c r="J8585" i="6"/>
  <c r="J8586" i="6"/>
  <c r="J8587" i="6"/>
  <c r="J8588" i="6"/>
  <c r="J8589" i="6"/>
  <c r="J8590" i="6"/>
  <c r="J8591" i="6"/>
  <c r="J8592" i="6"/>
  <c r="J8593" i="6"/>
  <c r="J8594" i="6"/>
  <c r="J8595" i="6"/>
  <c r="J8596" i="6"/>
  <c r="J8597" i="6"/>
  <c r="J8598" i="6"/>
  <c r="J8599" i="6"/>
  <c r="J8600" i="6"/>
  <c r="J8601" i="6"/>
  <c r="J8602" i="6"/>
  <c r="J8603" i="6"/>
  <c r="J8604" i="6"/>
  <c r="J8605" i="6"/>
  <c r="J8606" i="6"/>
  <c r="J8607" i="6"/>
  <c r="J8608" i="6"/>
  <c r="J8609" i="6"/>
  <c r="J8610" i="6"/>
  <c r="J8611" i="6"/>
  <c r="J8612" i="6"/>
  <c r="J8613" i="6"/>
  <c r="J8614" i="6"/>
  <c r="J8615" i="6"/>
  <c r="J8616" i="6"/>
  <c r="J8617" i="6"/>
  <c r="J8618" i="6"/>
  <c r="J8619" i="6"/>
  <c r="J8620" i="6"/>
  <c r="J8621" i="6"/>
  <c r="J8622" i="6"/>
  <c r="J8623" i="6"/>
  <c r="J8624" i="6"/>
  <c r="J8625" i="6"/>
  <c r="J8626" i="6"/>
  <c r="J8627" i="6"/>
  <c r="J8628" i="6"/>
  <c r="J8629" i="6"/>
  <c r="J8630" i="6"/>
  <c r="J8631" i="6"/>
  <c r="J8632" i="6"/>
  <c r="J8633" i="6"/>
  <c r="J8634" i="6"/>
  <c r="J8635" i="6"/>
  <c r="J8636" i="6"/>
  <c r="J8637" i="6"/>
  <c r="J8638" i="6"/>
  <c r="J8639" i="6"/>
  <c r="J8640" i="6"/>
  <c r="J8641" i="6"/>
  <c r="J8642" i="6"/>
  <c r="J8643" i="6"/>
  <c r="J8644" i="6"/>
  <c r="J8645" i="6"/>
  <c r="J8646" i="6"/>
  <c r="J8647" i="6"/>
  <c r="J8648" i="6"/>
  <c r="J8649" i="6"/>
  <c r="J8650" i="6"/>
  <c r="J8651" i="6"/>
  <c r="J8652" i="6"/>
  <c r="J8653" i="6"/>
  <c r="J8654" i="6"/>
  <c r="J8655" i="6"/>
  <c r="J8656" i="6"/>
  <c r="J8657" i="6"/>
  <c r="J8658" i="6"/>
  <c r="J8659" i="6"/>
  <c r="J8660" i="6"/>
  <c r="J8661" i="6"/>
  <c r="J8662" i="6"/>
  <c r="J8663" i="6"/>
  <c r="J8664" i="6"/>
  <c r="J8665" i="6"/>
  <c r="J8666" i="6"/>
  <c r="J8667" i="6"/>
  <c r="J8668" i="6"/>
  <c r="J8669" i="6"/>
  <c r="J8670" i="6"/>
  <c r="J8671" i="6"/>
  <c r="J8672" i="6"/>
  <c r="J8673" i="6"/>
  <c r="J8674" i="6"/>
  <c r="J8675" i="6"/>
  <c r="J8676" i="6"/>
  <c r="J8677" i="6"/>
  <c r="J8678" i="6"/>
  <c r="J8679" i="6"/>
  <c r="J8680" i="6"/>
  <c r="J8681" i="6"/>
  <c r="J8682" i="6"/>
  <c r="J8683" i="6"/>
  <c r="J8684" i="6"/>
  <c r="J8685" i="6"/>
  <c r="J8686" i="6"/>
  <c r="J8687" i="6"/>
  <c r="J8688" i="6"/>
  <c r="J8689" i="6"/>
  <c r="J8690" i="6"/>
  <c r="J8691" i="6"/>
  <c r="J8692" i="6"/>
  <c r="J8693" i="6"/>
  <c r="J8694" i="6"/>
  <c r="J8695" i="6"/>
  <c r="J8696" i="6"/>
  <c r="J8697" i="6"/>
  <c r="J8698" i="6"/>
  <c r="J8699" i="6"/>
  <c r="J8700" i="6"/>
  <c r="J8701" i="6"/>
  <c r="J8702" i="6"/>
  <c r="J8703" i="6"/>
  <c r="J8704" i="6"/>
  <c r="J8705" i="6"/>
  <c r="J8706" i="6"/>
  <c r="J8707" i="6"/>
  <c r="J8708" i="6"/>
  <c r="J8709" i="6"/>
  <c r="J8710" i="6"/>
  <c r="J8711" i="6"/>
  <c r="J8712" i="6"/>
  <c r="J8713" i="6"/>
  <c r="J8714" i="6"/>
  <c r="J8715" i="6"/>
  <c r="J8716" i="6"/>
  <c r="J8717" i="6"/>
  <c r="J8718" i="6"/>
  <c r="J8719" i="6"/>
  <c r="J8720" i="6"/>
  <c r="J8721" i="6"/>
  <c r="J8722" i="6"/>
  <c r="J8723" i="6"/>
  <c r="J8724" i="6"/>
  <c r="J8725" i="6"/>
  <c r="J8726" i="6"/>
  <c r="J8727" i="6"/>
  <c r="J8728" i="6"/>
  <c r="J8729" i="6"/>
  <c r="J8730" i="6"/>
  <c r="J8731" i="6"/>
  <c r="J8732" i="6"/>
  <c r="J8733" i="6"/>
  <c r="J8734" i="6"/>
  <c r="J8735" i="6"/>
  <c r="J8736" i="6"/>
  <c r="J8737" i="6"/>
  <c r="J8738" i="6"/>
  <c r="J8739" i="6"/>
  <c r="J8740" i="6"/>
  <c r="J8741" i="6"/>
  <c r="J8742" i="6"/>
  <c r="J8743" i="6"/>
  <c r="J8744" i="6"/>
  <c r="J8745" i="6"/>
  <c r="J8746" i="6"/>
  <c r="J8747" i="6"/>
  <c r="J8748" i="6"/>
  <c r="J8749" i="6"/>
  <c r="J8750" i="6"/>
  <c r="J8751" i="6"/>
  <c r="J8752" i="6"/>
  <c r="J8753" i="6"/>
  <c r="J8754" i="6"/>
  <c r="J8755" i="6"/>
  <c r="J8756" i="6"/>
  <c r="J8757" i="6"/>
  <c r="J8758" i="6"/>
  <c r="J8759" i="6"/>
  <c r="J8760" i="6"/>
  <c r="J8761" i="6"/>
  <c r="J8762" i="6"/>
  <c r="J8763" i="6"/>
  <c r="J8764" i="6"/>
  <c r="J8765" i="6"/>
  <c r="J8766" i="6"/>
  <c r="J8767" i="6"/>
  <c r="J8768" i="6"/>
  <c r="J8769" i="6"/>
  <c r="J8770" i="6"/>
  <c r="J8771" i="6"/>
  <c r="J8772" i="6"/>
  <c r="J8773" i="6"/>
  <c r="J8774" i="6"/>
  <c r="J8775" i="6"/>
  <c r="J8776" i="6"/>
  <c r="J8777" i="6"/>
  <c r="J8778" i="6"/>
  <c r="J8779" i="6"/>
  <c r="J8780" i="6"/>
  <c r="J8781" i="6"/>
  <c r="J8782" i="6"/>
  <c r="J8783" i="6"/>
  <c r="J8784" i="6"/>
  <c r="J8785" i="6"/>
  <c r="J8786" i="6"/>
  <c r="J8787" i="6"/>
  <c r="J8788" i="6"/>
  <c r="J8789" i="6"/>
  <c r="J8790" i="6"/>
  <c r="J8791" i="6"/>
  <c r="J8792" i="6"/>
  <c r="J8793" i="6"/>
  <c r="J8794" i="6"/>
  <c r="J8795" i="6"/>
  <c r="J8796" i="6"/>
  <c r="J8797" i="6"/>
  <c r="J8798" i="6"/>
  <c r="J8799" i="6"/>
  <c r="J8800" i="6"/>
  <c r="J8801" i="6"/>
  <c r="J8802" i="6"/>
  <c r="J8803" i="6"/>
  <c r="J8804" i="6"/>
  <c r="J8805" i="6"/>
  <c r="J8806" i="6"/>
  <c r="J8807" i="6"/>
  <c r="J8808" i="6"/>
  <c r="J8809" i="6"/>
  <c r="J8810" i="6"/>
  <c r="J8811" i="6"/>
  <c r="J8812" i="6"/>
  <c r="J8813" i="6"/>
  <c r="J8814" i="6"/>
  <c r="J8815" i="6"/>
  <c r="J8816" i="6"/>
  <c r="J8817" i="6"/>
  <c r="J8818" i="6"/>
  <c r="J8819" i="6"/>
  <c r="J8820" i="6"/>
  <c r="J8821" i="6"/>
  <c r="J8822" i="6"/>
  <c r="J8823" i="6"/>
  <c r="J8824" i="6"/>
  <c r="J8825" i="6"/>
  <c r="J8826" i="6"/>
  <c r="J8827" i="6"/>
  <c r="J8828" i="6"/>
  <c r="J8829" i="6"/>
  <c r="J8830" i="6"/>
  <c r="J8831" i="6"/>
  <c r="J8832" i="6"/>
  <c r="J8833" i="6"/>
  <c r="J8834" i="6"/>
  <c r="J8835" i="6"/>
  <c r="J8836" i="6"/>
  <c r="J8837" i="6"/>
  <c r="J8838" i="6"/>
  <c r="J8839" i="6"/>
  <c r="J8840" i="6"/>
  <c r="J8841" i="6"/>
  <c r="J8842" i="6"/>
  <c r="J8843" i="6"/>
  <c r="J8844" i="6"/>
  <c r="J8845" i="6"/>
  <c r="J8846" i="6"/>
  <c r="J8847" i="6"/>
  <c r="J8848" i="6"/>
  <c r="J8849" i="6"/>
  <c r="J8850" i="6"/>
  <c r="J8851" i="6"/>
  <c r="J8852" i="6"/>
  <c r="J8853" i="6"/>
  <c r="J8854" i="6"/>
  <c r="J8855" i="6"/>
  <c r="J8856" i="6"/>
  <c r="J8857" i="6"/>
  <c r="J8858" i="6"/>
  <c r="J8859" i="6"/>
  <c r="J8860" i="6"/>
  <c r="J8861" i="6"/>
  <c r="J8862" i="6"/>
  <c r="J8863" i="6"/>
  <c r="J8864" i="6"/>
  <c r="J8865" i="6"/>
  <c r="J8866" i="6"/>
  <c r="J8867" i="6"/>
  <c r="J8868" i="6"/>
  <c r="J8869" i="6"/>
  <c r="J8870" i="6"/>
  <c r="J8871" i="6"/>
  <c r="J8872" i="6"/>
  <c r="J8873" i="6"/>
  <c r="J8874" i="6"/>
  <c r="J8875" i="6"/>
  <c r="J8876" i="6"/>
  <c r="J8877" i="6"/>
  <c r="J8878" i="6"/>
  <c r="J8879" i="6"/>
  <c r="J8880" i="6"/>
  <c r="J8881" i="6"/>
  <c r="J8882" i="6"/>
  <c r="J8883" i="6"/>
  <c r="J8884" i="6"/>
  <c r="J8885" i="6"/>
  <c r="J8886" i="6"/>
  <c r="J8887" i="6"/>
  <c r="J8888" i="6"/>
  <c r="J8889" i="6"/>
  <c r="J8890" i="6"/>
  <c r="J8891" i="6"/>
  <c r="J8892" i="6"/>
  <c r="J8893" i="6"/>
  <c r="J8894" i="6"/>
  <c r="J8895" i="6"/>
  <c r="J8896" i="6"/>
  <c r="J8897" i="6"/>
  <c r="J8898" i="6"/>
  <c r="J8899" i="6"/>
  <c r="J8900" i="6"/>
  <c r="J8901" i="6"/>
  <c r="J8902" i="6"/>
  <c r="J8903" i="6"/>
  <c r="J8904" i="6"/>
  <c r="J8905" i="6"/>
  <c r="J8906" i="6"/>
  <c r="J8907" i="6"/>
  <c r="J8908" i="6"/>
  <c r="J8909" i="6"/>
  <c r="J8910" i="6"/>
  <c r="J8911" i="6"/>
  <c r="J8912" i="6"/>
  <c r="J8913" i="6"/>
  <c r="J8914" i="6"/>
  <c r="J8915" i="6"/>
  <c r="J8916" i="6"/>
  <c r="J8917" i="6"/>
  <c r="J8918" i="6"/>
  <c r="J8919" i="6"/>
  <c r="J8920" i="6"/>
  <c r="J8921" i="6"/>
  <c r="J8922" i="6"/>
  <c r="J8923" i="6"/>
  <c r="J8924" i="6"/>
  <c r="J8925" i="6"/>
  <c r="J8926" i="6"/>
  <c r="J8927" i="6"/>
  <c r="J8928" i="6"/>
  <c r="J8929" i="6"/>
  <c r="J8930" i="6"/>
  <c r="J8931" i="6"/>
  <c r="J8932" i="6"/>
  <c r="J8933" i="6"/>
  <c r="J8934" i="6"/>
  <c r="J8935" i="6"/>
  <c r="J8936" i="6"/>
  <c r="J8937" i="6"/>
  <c r="J8938" i="6"/>
  <c r="J8939" i="6"/>
  <c r="J8940" i="6"/>
  <c r="J8941" i="6"/>
  <c r="J8942" i="6"/>
  <c r="J8943" i="6"/>
  <c r="J8944" i="6"/>
  <c r="J8945" i="6"/>
  <c r="J8946" i="6"/>
  <c r="J8947" i="6"/>
  <c r="J8948" i="6"/>
  <c r="J8949" i="6"/>
  <c r="J8950" i="6"/>
  <c r="J8951" i="6"/>
  <c r="J8952" i="6"/>
  <c r="J8953" i="6"/>
  <c r="J8954" i="6"/>
  <c r="J8955" i="6"/>
  <c r="J8956" i="6"/>
  <c r="J8957" i="6"/>
  <c r="J8958" i="6"/>
  <c r="J8959" i="6"/>
  <c r="J8960" i="6"/>
  <c r="J8961" i="6"/>
  <c r="J8962" i="6"/>
  <c r="J8963" i="6"/>
  <c r="J8964" i="6"/>
  <c r="J8965" i="6"/>
  <c r="J8966" i="6"/>
  <c r="J8967" i="6"/>
  <c r="J8968" i="6"/>
  <c r="J8969" i="6"/>
  <c r="J8970" i="6"/>
  <c r="J8971" i="6"/>
  <c r="J8972" i="6"/>
  <c r="J8973" i="6"/>
  <c r="J8974" i="6"/>
  <c r="J8975" i="6"/>
  <c r="J8976" i="6"/>
  <c r="J8977" i="6"/>
  <c r="J8978" i="6"/>
  <c r="J8979" i="6"/>
  <c r="J8980" i="6"/>
  <c r="J8981" i="6"/>
  <c r="J8982" i="6"/>
  <c r="J8983" i="6"/>
  <c r="J8984" i="6"/>
  <c r="J8985" i="6"/>
  <c r="J8986" i="6"/>
  <c r="J8987" i="6"/>
  <c r="J8988" i="6"/>
  <c r="J8989" i="6"/>
  <c r="J8990" i="6"/>
  <c r="J8991" i="6"/>
  <c r="J8992" i="6"/>
  <c r="J8993" i="6"/>
  <c r="J8994" i="6"/>
  <c r="J8995" i="6"/>
  <c r="J8996" i="6"/>
  <c r="J8997" i="6"/>
  <c r="J8998" i="6"/>
  <c r="J8999" i="6"/>
  <c r="J9000" i="6"/>
  <c r="J9001" i="6"/>
  <c r="J9002" i="6"/>
  <c r="J9003" i="6"/>
  <c r="J9004" i="6"/>
  <c r="J9005" i="6"/>
  <c r="J9006" i="6"/>
  <c r="J9007" i="6"/>
  <c r="J9008" i="6"/>
  <c r="J9009" i="6"/>
  <c r="J9010" i="6"/>
  <c r="J9011" i="6"/>
  <c r="J9012" i="6"/>
  <c r="J9013" i="6"/>
  <c r="J9014" i="6"/>
  <c r="J9015" i="6"/>
  <c r="J9016" i="6"/>
  <c r="J9017" i="6"/>
  <c r="J9018" i="6"/>
  <c r="J9019" i="6"/>
  <c r="J9020" i="6"/>
  <c r="J9021" i="6"/>
  <c r="J9022" i="6"/>
  <c r="J9023" i="6"/>
  <c r="J9024" i="6"/>
  <c r="J9025" i="6"/>
  <c r="J9026" i="6"/>
  <c r="J9027" i="6"/>
  <c r="J9028" i="6"/>
  <c r="J9029" i="6"/>
  <c r="J9030" i="6"/>
  <c r="J9031" i="6"/>
  <c r="J9032" i="6"/>
  <c r="J9033" i="6"/>
  <c r="J9034" i="6"/>
  <c r="J9035" i="6"/>
  <c r="J9036" i="6"/>
  <c r="J9037" i="6"/>
  <c r="J9038" i="6"/>
  <c r="J9039" i="6"/>
  <c r="J9040" i="6"/>
  <c r="J9041" i="6"/>
  <c r="J9042" i="6"/>
  <c r="J9043" i="6"/>
  <c r="J9044" i="6"/>
  <c r="J9045" i="6"/>
  <c r="J9046" i="6"/>
  <c r="J9047" i="6"/>
  <c r="J9048" i="6"/>
  <c r="J9049" i="6"/>
  <c r="J9050" i="6"/>
  <c r="J9051" i="6"/>
  <c r="J9052" i="6"/>
  <c r="J9053" i="6"/>
  <c r="J9054" i="6"/>
  <c r="J9055" i="6"/>
  <c r="J9056" i="6"/>
  <c r="J9057" i="6"/>
  <c r="J9058" i="6"/>
  <c r="J9059" i="6"/>
  <c r="J9060" i="6"/>
  <c r="J9061" i="6"/>
  <c r="J9062" i="6"/>
  <c r="J9063" i="6"/>
  <c r="J9064" i="6"/>
  <c r="J9065" i="6"/>
  <c r="J9066" i="6"/>
  <c r="J9067" i="6"/>
  <c r="J9068" i="6"/>
  <c r="J9069" i="6"/>
  <c r="J9070" i="6"/>
  <c r="J9071" i="6"/>
  <c r="J9072" i="6"/>
  <c r="J9073" i="6"/>
  <c r="J9074" i="6"/>
  <c r="J9075" i="6"/>
  <c r="J9076" i="6"/>
  <c r="J9077" i="6"/>
  <c r="J9078" i="6"/>
  <c r="J9079" i="6"/>
  <c r="J9080" i="6"/>
  <c r="J9081" i="6"/>
  <c r="J9082" i="6"/>
  <c r="J9083" i="6"/>
  <c r="J9084" i="6"/>
  <c r="J9085" i="6"/>
  <c r="J9086" i="6"/>
  <c r="J9087" i="6"/>
  <c r="J9088" i="6"/>
  <c r="J9089" i="6"/>
  <c r="J9090" i="6"/>
  <c r="J9091" i="6"/>
  <c r="J9092" i="6"/>
  <c r="J9093" i="6"/>
  <c r="J9094" i="6"/>
  <c r="J9095" i="6"/>
  <c r="J9096" i="6"/>
  <c r="J9097" i="6"/>
  <c r="J9098" i="6"/>
  <c r="J9099" i="6"/>
  <c r="J9100" i="6"/>
  <c r="J9101" i="6"/>
  <c r="J9102" i="6"/>
  <c r="J9103" i="6"/>
  <c r="J9104" i="6"/>
  <c r="J9105" i="6"/>
  <c r="J9106" i="6"/>
  <c r="J9107" i="6"/>
  <c r="J9108" i="6"/>
  <c r="J9109" i="6"/>
  <c r="J9110" i="6"/>
  <c r="J9111" i="6"/>
  <c r="J9112" i="6"/>
  <c r="J9113" i="6"/>
  <c r="J9114" i="6"/>
  <c r="J9115" i="6"/>
  <c r="J9116" i="6"/>
  <c r="J9117" i="6"/>
  <c r="J9118" i="6"/>
  <c r="J9119" i="6"/>
  <c r="J9120" i="6"/>
  <c r="J9121" i="6"/>
  <c r="J9122" i="6"/>
  <c r="J9123" i="6"/>
  <c r="J9124" i="6"/>
  <c r="J9125" i="6"/>
  <c r="J9126" i="6"/>
  <c r="J9127" i="6"/>
  <c r="J9128" i="6"/>
  <c r="J9129" i="6"/>
  <c r="J9130" i="6"/>
  <c r="J9131" i="6"/>
  <c r="J9132" i="6"/>
  <c r="J9133" i="6"/>
  <c r="J9134" i="6"/>
  <c r="J9135" i="6"/>
  <c r="J9136" i="6"/>
  <c r="J9137" i="6"/>
  <c r="J9138" i="6"/>
  <c r="J9139" i="6"/>
  <c r="J9140" i="6"/>
  <c r="J9141" i="6"/>
  <c r="J9142" i="6"/>
  <c r="J9143" i="6"/>
  <c r="J9144" i="6"/>
  <c r="J9145" i="6"/>
  <c r="J9146" i="6"/>
  <c r="J9147" i="6"/>
  <c r="J9148" i="6"/>
  <c r="J9149" i="6"/>
  <c r="J9150" i="6"/>
  <c r="J9151" i="6"/>
  <c r="J9152" i="6"/>
  <c r="J9153" i="6"/>
  <c r="J9154" i="6"/>
  <c r="J9155" i="6"/>
  <c r="J9156" i="6"/>
  <c r="J9157" i="6"/>
  <c r="J9158" i="6"/>
  <c r="J9159" i="6"/>
  <c r="J9160" i="6"/>
  <c r="J9161" i="6"/>
  <c r="J9162" i="6"/>
  <c r="J9163" i="6"/>
  <c r="J9164" i="6"/>
  <c r="J9165" i="6"/>
  <c r="J9166" i="6"/>
  <c r="J9167" i="6"/>
  <c r="J9168" i="6"/>
  <c r="J9169" i="6"/>
  <c r="J9170" i="6"/>
  <c r="J9171" i="6"/>
  <c r="J9172" i="6"/>
  <c r="J9173" i="6"/>
  <c r="J9174" i="6"/>
  <c r="J9175" i="6"/>
  <c r="J9176" i="6"/>
  <c r="J9177" i="6"/>
  <c r="J9178" i="6"/>
  <c r="J9179" i="6"/>
  <c r="J9180" i="6"/>
  <c r="J9181" i="6"/>
  <c r="J9182" i="6"/>
  <c r="J9183" i="6"/>
  <c r="J9184" i="6"/>
  <c r="J9185" i="6"/>
  <c r="J9186" i="6"/>
  <c r="J9187" i="6"/>
  <c r="J9188" i="6"/>
  <c r="J9189" i="6"/>
  <c r="J9190" i="6"/>
  <c r="J9191" i="6"/>
  <c r="J9192" i="6"/>
  <c r="J9193" i="6"/>
  <c r="J9194" i="6"/>
  <c r="J9195" i="6"/>
  <c r="J9196" i="6"/>
  <c r="J9197" i="6"/>
  <c r="J9198" i="6"/>
  <c r="J9199" i="6"/>
  <c r="J9200" i="6"/>
  <c r="J9201" i="6"/>
  <c r="J9202" i="6"/>
  <c r="J9203" i="6"/>
  <c r="J9204" i="6"/>
  <c r="J9205" i="6"/>
  <c r="J9206" i="6"/>
  <c r="J9207" i="6"/>
  <c r="J9208" i="6"/>
  <c r="J9209" i="6"/>
  <c r="J9210" i="6"/>
  <c r="J9211" i="6"/>
  <c r="J9212" i="6"/>
  <c r="J9213" i="6"/>
  <c r="J9214" i="6"/>
  <c r="J9215" i="6"/>
  <c r="J9216" i="6"/>
  <c r="J9217" i="6"/>
  <c r="J9218" i="6"/>
  <c r="J9219" i="6"/>
  <c r="J9220" i="6"/>
  <c r="J9221" i="6"/>
  <c r="J9222" i="6"/>
  <c r="J9223" i="6"/>
  <c r="J9224" i="6"/>
  <c r="J9225" i="6"/>
  <c r="J9226" i="6"/>
  <c r="J9227" i="6"/>
  <c r="J9228" i="6"/>
  <c r="J9229" i="6"/>
  <c r="J9230" i="6"/>
  <c r="J9231" i="6"/>
  <c r="J9232" i="6"/>
  <c r="J9233" i="6"/>
  <c r="J9234" i="6"/>
  <c r="J9235" i="6"/>
  <c r="J9236" i="6"/>
  <c r="J9237" i="6"/>
  <c r="J9238" i="6"/>
  <c r="J9239" i="6"/>
  <c r="J9240" i="6"/>
  <c r="J9241" i="6"/>
  <c r="J9242" i="6"/>
  <c r="J9243" i="6"/>
  <c r="J9244" i="6"/>
  <c r="J9245" i="6"/>
  <c r="J9246" i="6"/>
  <c r="J9247" i="6"/>
  <c r="J9248" i="6"/>
  <c r="J9249" i="6"/>
  <c r="J9250" i="6"/>
  <c r="J9251" i="6"/>
  <c r="J9252" i="6"/>
  <c r="J9253" i="6"/>
  <c r="J9254" i="6"/>
  <c r="J9255" i="6"/>
  <c r="J9256" i="6"/>
  <c r="J9257" i="6"/>
  <c r="J9258" i="6"/>
  <c r="J9259" i="6"/>
  <c r="J9260" i="6"/>
  <c r="J9261" i="6"/>
  <c r="J9262" i="6"/>
  <c r="J9263" i="6"/>
  <c r="J9264" i="6"/>
  <c r="J9265" i="6"/>
  <c r="J9266" i="6"/>
  <c r="J9267" i="6"/>
  <c r="J9268" i="6"/>
  <c r="J9269" i="6"/>
  <c r="J9270" i="6"/>
  <c r="J9271" i="6"/>
  <c r="J9272" i="6"/>
  <c r="J9273" i="6"/>
  <c r="J9274" i="6"/>
  <c r="J9275" i="6"/>
  <c r="J9276" i="6"/>
  <c r="J9277" i="6"/>
  <c r="J9278" i="6"/>
  <c r="J9279" i="6"/>
  <c r="J9280" i="6"/>
  <c r="J9281" i="6"/>
  <c r="J9282" i="6"/>
  <c r="J9283" i="6"/>
  <c r="J9284" i="6"/>
  <c r="J9285" i="6"/>
  <c r="J9286" i="6"/>
  <c r="J9287" i="6"/>
  <c r="J9288" i="6"/>
  <c r="J9289" i="6"/>
  <c r="J9290" i="6"/>
  <c r="J9291" i="6"/>
  <c r="J9292" i="6"/>
  <c r="J9293" i="6"/>
  <c r="J9294" i="6"/>
  <c r="J9295" i="6"/>
  <c r="J9296" i="6"/>
  <c r="J9297" i="6"/>
  <c r="J9298" i="6"/>
  <c r="J9299" i="6"/>
  <c r="J9300" i="6"/>
  <c r="J9301" i="6"/>
  <c r="J9302" i="6"/>
  <c r="J9303" i="6"/>
  <c r="J9304" i="6"/>
  <c r="J9305" i="6"/>
  <c r="J9306" i="6"/>
  <c r="J9307" i="6"/>
  <c r="J9308" i="6"/>
  <c r="J9309" i="6"/>
  <c r="J9310" i="6"/>
  <c r="J9311" i="6"/>
  <c r="J9312" i="6"/>
  <c r="J9313" i="6"/>
  <c r="J9314" i="6"/>
  <c r="J9315" i="6"/>
  <c r="J9316" i="6"/>
  <c r="J9317" i="6"/>
  <c r="J9318" i="6"/>
  <c r="J9319" i="6"/>
  <c r="J9320" i="6"/>
  <c r="J9321" i="6"/>
  <c r="J9322" i="6"/>
  <c r="J9323" i="6"/>
  <c r="J9324" i="6"/>
  <c r="J9325" i="6"/>
  <c r="J9326" i="6"/>
  <c r="J9327" i="6"/>
  <c r="J9328" i="6"/>
  <c r="J9329" i="6"/>
  <c r="J9330" i="6"/>
  <c r="J9331" i="6"/>
  <c r="J9332" i="6"/>
  <c r="J9333" i="6"/>
  <c r="J9334" i="6"/>
  <c r="J9335" i="6"/>
  <c r="J9336" i="6"/>
  <c r="J9337" i="6"/>
  <c r="J9338" i="6"/>
  <c r="J9339" i="6"/>
  <c r="J9340" i="6"/>
  <c r="J9341" i="6"/>
  <c r="J9342" i="6"/>
  <c r="J9343" i="6"/>
  <c r="J9344" i="6"/>
  <c r="J9345" i="6"/>
  <c r="J9346" i="6"/>
  <c r="J9347" i="6"/>
  <c r="J9348" i="6"/>
  <c r="J9349" i="6"/>
  <c r="J9350" i="6"/>
  <c r="J9351" i="6"/>
  <c r="J9352" i="6"/>
  <c r="J9353" i="6"/>
  <c r="J9354" i="6"/>
  <c r="J9355" i="6"/>
  <c r="J9356" i="6"/>
  <c r="J9357" i="6"/>
  <c r="J9358" i="6"/>
  <c r="J9359" i="6"/>
  <c r="J9360" i="6"/>
  <c r="J9361" i="6"/>
  <c r="J9362" i="6"/>
  <c r="J9363" i="6"/>
  <c r="J9364" i="6"/>
  <c r="J9365" i="6"/>
  <c r="J9366" i="6"/>
  <c r="J9367" i="6"/>
  <c r="J9368" i="6"/>
  <c r="J9369" i="6"/>
  <c r="J9370" i="6"/>
  <c r="J9371" i="6"/>
  <c r="J9372" i="6"/>
  <c r="J9373" i="6"/>
  <c r="J9374" i="6"/>
  <c r="J9375" i="6"/>
  <c r="J9376" i="6"/>
  <c r="J9377" i="6"/>
  <c r="J9378" i="6"/>
  <c r="J9379" i="6"/>
  <c r="J9380" i="6"/>
  <c r="J9381" i="6"/>
  <c r="J9382" i="6"/>
  <c r="J9383" i="6"/>
  <c r="J9384" i="6"/>
  <c r="J9385" i="6"/>
  <c r="J9386" i="6"/>
  <c r="J9387" i="6"/>
  <c r="J9388" i="6"/>
  <c r="J9389" i="6"/>
  <c r="J9390" i="6"/>
  <c r="J9391" i="6"/>
  <c r="J9392" i="6"/>
  <c r="J9393" i="6"/>
  <c r="J9394" i="6"/>
  <c r="J9395" i="6"/>
  <c r="J9396" i="6"/>
  <c r="J9397" i="6"/>
  <c r="J9398" i="6"/>
  <c r="J9399" i="6"/>
  <c r="J9400" i="6"/>
  <c r="J9401" i="6"/>
  <c r="J9402" i="6"/>
  <c r="J9403" i="6"/>
  <c r="J9404" i="6"/>
  <c r="J9405" i="6"/>
  <c r="J9406" i="6"/>
  <c r="J9407" i="6"/>
  <c r="J9408" i="6"/>
  <c r="J9409" i="6"/>
  <c r="J9410" i="6"/>
  <c r="J9411" i="6"/>
  <c r="J9412" i="6"/>
  <c r="J9413" i="6"/>
  <c r="J9414" i="6"/>
  <c r="J9415" i="6"/>
  <c r="J9416" i="6"/>
  <c r="J9417" i="6"/>
  <c r="J9418" i="6"/>
  <c r="J9419" i="6"/>
  <c r="J9420" i="6"/>
  <c r="J9421" i="6"/>
  <c r="J9422" i="6"/>
  <c r="J9423" i="6"/>
  <c r="J9424" i="6"/>
  <c r="J9425" i="6"/>
  <c r="J9426" i="6"/>
  <c r="J9427" i="6"/>
  <c r="J9428" i="6"/>
  <c r="J9429" i="6"/>
  <c r="J9430" i="6"/>
  <c r="J9431" i="6"/>
  <c r="J9432" i="6"/>
  <c r="J9433" i="6"/>
  <c r="J9434" i="6"/>
  <c r="J9435" i="6"/>
  <c r="J9436" i="6"/>
  <c r="J9437" i="6"/>
  <c r="J9438" i="6"/>
  <c r="J9439" i="6"/>
  <c r="J9440" i="6"/>
  <c r="J9441" i="6"/>
  <c r="J9442" i="6"/>
  <c r="J9443" i="6"/>
  <c r="J9444" i="6"/>
  <c r="J9445" i="6"/>
  <c r="J9446" i="6"/>
  <c r="J9447" i="6"/>
  <c r="J9448" i="6"/>
  <c r="J9449" i="6"/>
  <c r="J9450" i="6"/>
  <c r="J9451" i="6"/>
  <c r="J9452" i="6"/>
  <c r="J9453" i="6"/>
  <c r="J9454" i="6"/>
  <c r="J9455" i="6"/>
  <c r="J9456" i="6"/>
  <c r="J9457" i="6"/>
  <c r="J9458" i="6"/>
  <c r="J9459" i="6"/>
  <c r="J9460" i="6"/>
  <c r="J9461" i="6"/>
  <c r="J9462" i="6"/>
  <c r="J9463" i="6"/>
  <c r="J9464" i="6"/>
  <c r="J9465" i="6"/>
  <c r="J9466" i="6"/>
  <c r="J9467" i="6"/>
  <c r="J9468" i="6"/>
  <c r="J9469" i="6"/>
  <c r="J9470" i="6"/>
  <c r="J9471" i="6"/>
  <c r="J9472" i="6"/>
  <c r="J9473" i="6"/>
  <c r="J9474" i="6"/>
  <c r="J9475" i="6"/>
  <c r="J9476" i="6"/>
  <c r="J9477" i="6"/>
  <c r="J9478" i="6"/>
  <c r="J9479" i="6"/>
  <c r="J9480" i="6"/>
  <c r="J9481" i="6"/>
  <c r="J9482" i="6"/>
  <c r="J9483" i="6"/>
  <c r="J9484" i="6"/>
  <c r="J9485" i="6"/>
  <c r="J9486" i="6"/>
  <c r="J9487" i="6"/>
  <c r="J9488" i="6"/>
  <c r="J9489" i="6"/>
  <c r="J9490" i="6"/>
  <c r="J9491" i="6"/>
  <c r="J9492" i="6"/>
  <c r="J9493" i="6"/>
  <c r="J9494" i="6"/>
  <c r="J9495" i="6"/>
  <c r="J9496" i="6"/>
  <c r="J9497" i="6"/>
  <c r="J9498" i="6"/>
  <c r="J9499" i="6"/>
  <c r="J9500" i="6"/>
  <c r="J9501" i="6"/>
  <c r="J9502" i="6"/>
  <c r="J9503" i="6"/>
  <c r="J9504" i="6"/>
  <c r="J9505" i="6"/>
  <c r="J9506" i="6"/>
  <c r="J9507" i="6"/>
  <c r="J9508" i="6"/>
  <c r="J9509" i="6"/>
  <c r="J9510" i="6"/>
  <c r="J9511" i="6"/>
  <c r="J9512" i="6"/>
  <c r="J9513" i="6"/>
  <c r="J9514" i="6"/>
  <c r="J9515" i="6"/>
  <c r="J9516" i="6"/>
  <c r="J9517" i="6"/>
  <c r="J9518" i="6"/>
  <c r="J9519" i="6"/>
  <c r="J9520" i="6"/>
  <c r="J9521" i="6"/>
  <c r="J9522" i="6"/>
  <c r="J9523" i="6"/>
  <c r="J9524" i="6"/>
  <c r="J9525" i="6"/>
  <c r="J9526" i="6"/>
  <c r="J9527" i="6"/>
  <c r="J9528" i="6"/>
  <c r="J9529" i="6"/>
  <c r="J9530" i="6"/>
  <c r="J9531" i="6"/>
  <c r="J9532" i="6"/>
  <c r="J9533" i="6"/>
  <c r="J9534" i="6"/>
  <c r="J9535" i="6"/>
  <c r="J9536" i="6"/>
  <c r="J9537" i="6"/>
  <c r="J9538" i="6"/>
  <c r="J9539" i="6"/>
  <c r="J9540" i="6"/>
  <c r="J9541" i="6"/>
  <c r="J9542" i="6"/>
  <c r="J9543" i="6"/>
  <c r="J9544" i="6"/>
  <c r="J9545" i="6"/>
  <c r="J9546" i="6"/>
  <c r="J9547" i="6"/>
  <c r="J9548" i="6"/>
  <c r="J9549" i="6"/>
  <c r="J9550" i="6"/>
  <c r="J9551" i="6"/>
  <c r="J9552" i="6"/>
  <c r="J9553" i="6"/>
  <c r="J9554" i="6"/>
  <c r="J9555" i="6"/>
  <c r="J9556" i="6"/>
  <c r="J9557" i="6"/>
  <c r="J9558" i="6"/>
  <c r="J9559" i="6"/>
  <c r="J9560" i="6"/>
  <c r="J9561" i="6"/>
  <c r="J9562" i="6"/>
  <c r="J9563" i="6"/>
  <c r="J9564" i="6"/>
  <c r="J9565" i="6"/>
  <c r="J9566" i="6"/>
  <c r="J9567" i="6"/>
  <c r="J9568" i="6"/>
  <c r="J9569" i="6"/>
  <c r="J9570" i="6"/>
  <c r="J9571" i="6"/>
  <c r="J9572" i="6"/>
  <c r="J9573" i="6"/>
  <c r="J9574" i="6"/>
  <c r="J9575" i="6"/>
  <c r="J9576" i="6"/>
  <c r="J9577" i="6"/>
  <c r="J9578" i="6"/>
  <c r="J9579" i="6"/>
  <c r="J9580" i="6"/>
  <c r="J9581" i="6"/>
  <c r="J9582" i="6"/>
  <c r="J9583" i="6"/>
  <c r="J9584" i="6"/>
  <c r="J9585" i="6"/>
  <c r="J9586" i="6"/>
  <c r="J9587" i="6"/>
  <c r="J9588" i="6"/>
  <c r="J9589" i="6"/>
  <c r="J9590" i="6"/>
  <c r="J9591" i="6"/>
  <c r="J9592" i="6"/>
  <c r="J9593" i="6"/>
  <c r="J9594" i="6"/>
  <c r="J9595" i="6"/>
  <c r="J9596" i="6"/>
  <c r="J9597" i="6"/>
  <c r="J9598" i="6"/>
  <c r="J9599" i="6"/>
  <c r="J9600" i="6"/>
  <c r="J9601" i="6"/>
  <c r="J9602" i="6"/>
  <c r="J9603" i="6"/>
  <c r="J9604" i="6"/>
  <c r="J9605" i="6"/>
  <c r="J9606" i="6"/>
  <c r="J9607" i="6"/>
  <c r="J9608" i="6"/>
  <c r="J9609" i="6"/>
  <c r="J9610" i="6"/>
  <c r="J9611" i="6"/>
  <c r="J9612" i="6"/>
  <c r="J9613" i="6"/>
  <c r="J9614" i="6"/>
  <c r="J9615" i="6"/>
  <c r="J9616" i="6"/>
  <c r="J9617" i="6"/>
  <c r="J9618" i="6"/>
  <c r="J9619" i="6"/>
  <c r="J9620" i="6"/>
  <c r="J9621" i="6"/>
  <c r="J9622" i="6"/>
  <c r="J9623" i="6"/>
  <c r="J9624" i="6"/>
  <c r="J9625" i="6"/>
  <c r="J9626" i="6"/>
  <c r="J9627" i="6"/>
  <c r="J9628" i="6"/>
  <c r="J9629" i="6"/>
  <c r="J9630" i="6"/>
  <c r="J9631" i="6"/>
  <c r="J9632" i="6"/>
  <c r="J9633" i="6"/>
  <c r="J9634" i="6"/>
  <c r="J9635" i="6"/>
  <c r="J9636" i="6"/>
  <c r="J9637" i="6"/>
  <c r="J9638" i="6"/>
  <c r="J9639" i="6"/>
  <c r="J9640" i="6"/>
  <c r="J9641" i="6"/>
  <c r="J9642" i="6"/>
  <c r="J9643" i="6"/>
  <c r="J9644" i="6"/>
  <c r="J9645" i="6"/>
  <c r="J9646" i="6"/>
  <c r="J9647" i="6"/>
  <c r="J9648" i="6"/>
  <c r="J9649" i="6"/>
  <c r="J9650" i="6"/>
  <c r="J9651" i="6"/>
  <c r="J9652" i="6"/>
  <c r="J9653" i="6"/>
  <c r="J9654" i="6"/>
  <c r="J9655" i="6"/>
  <c r="J9656" i="6"/>
  <c r="J9657" i="6"/>
  <c r="J9658" i="6"/>
  <c r="J9659" i="6"/>
  <c r="J9660" i="6"/>
  <c r="J9661" i="6"/>
  <c r="J9662" i="6"/>
  <c r="J9663" i="6"/>
  <c r="J9664" i="6"/>
  <c r="J9665" i="6"/>
  <c r="J9666" i="6"/>
  <c r="J9667" i="6"/>
  <c r="J9668" i="6"/>
  <c r="J9669" i="6"/>
  <c r="J9670" i="6"/>
  <c r="J9671" i="6"/>
  <c r="J9672" i="6"/>
  <c r="J9673" i="6"/>
  <c r="J9674" i="6"/>
  <c r="J9675" i="6"/>
  <c r="J9676" i="6"/>
  <c r="J9677" i="6"/>
  <c r="J9678" i="6"/>
  <c r="J9679" i="6"/>
  <c r="J9680" i="6"/>
  <c r="J9681" i="6"/>
  <c r="J9682" i="6"/>
  <c r="J9683" i="6"/>
  <c r="J9684" i="6"/>
  <c r="J9685" i="6"/>
  <c r="J9686" i="6"/>
  <c r="J9687" i="6"/>
  <c r="J9688" i="6"/>
  <c r="J9689" i="6"/>
  <c r="J9690" i="6"/>
  <c r="J9691" i="6"/>
  <c r="J9692" i="6"/>
  <c r="J9693" i="6"/>
  <c r="J9694" i="6"/>
  <c r="J9695" i="6"/>
  <c r="J9696" i="6"/>
  <c r="J9697" i="6"/>
  <c r="J9698" i="6"/>
  <c r="J9699" i="6"/>
  <c r="J9700" i="6"/>
  <c r="J9701" i="6"/>
  <c r="J9702" i="6"/>
  <c r="J9703" i="6"/>
  <c r="J9704" i="6"/>
  <c r="J9705" i="6"/>
  <c r="J9706" i="6"/>
  <c r="J9707" i="6"/>
  <c r="J9708" i="6"/>
  <c r="J9709" i="6"/>
  <c r="J9710" i="6"/>
  <c r="J9711" i="6"/>
  <c r="J9712" i="6"/>
  <c r="J9713" i="6"/>
  <c r="J9714" i="6"/>
  <c r="J9715" i="6"/>
  <c r="J9716" i="6"/>
  <c r="J9717" i="6"/>
  <c r="J9718" i="6"/>
  <c r="J9719" i="6"/>
  <c r="J9720" i="6"/>
  <c r="J9721" i="6"/>
  <c r="J9722" i="6"/>
  <c r="J9723" i="6"/>
  <c r="J9724" i="6"/>
  <c r="J9725" i="6"/>
  <c r="J9726" i="6"/>
  <c r="J9727" i="6"/>
  <c r="J9728" i="6"/>
  <c r="J9729" i="6"/>
  <c r="J9730" i="6"/>
  <c r="J9731" i="6"/>
  <c r="J9732" i="6"/>
  <c r="J9733" i="6"/>
  <c r="J9734" i="6"/>
  <c r="J9735" i="6"/>
  <c r="J9736" i="6"/>
  <c r="J9737" i="6"/>
  <c r="J9738" i="6"/>
  <c r="J9739" i="6"/>
  <c r="J9740" i="6"/>
  <c r="J9741" i="6"/>
  <c r="J9742" i="6"/>
  <c r="J9743" i="6"/>
  <c r="J9744" i="6"/>
  <c r="J9745" i="6"/>
  <c r="J9746" i="6"/>
  <c r="J9747" i="6"/>
  <c r="J9748" i="6"/>
  <c r="J9749" i="6"/>
  <c r="J9750" i="6"/>
  <c r="J9751" i="6"/>
  <c r="J9752" i="6"/>
  <c r="J9753" i="6"/>
  <c r="J9754" i="6"/>
  <c r="J9755" i="6"/>
  <c r="J9756" i="6"/>
  <c r="J9757" i="6"/>
  <c r="J9758" i="6"/>
  <c r="J9759" i="6"/>
  <c r="J9760" i="6"/>
  <c r="J9761" i="6"/>
  <c r="J9762" i="6"/>
  <c r="J9763" i="6"/>
  <c r="J9764" i="6"/>
  <c r="J9765" i="6"/>
  <c r="J9766" i="6"/>
  <c r="J9767" i="6"/>
  <c r="J9768" i="6"/>
  <c r="J9769" i="6"/>
  <c r="J9770" i="6"/>
  <c r="J9771" i="6"/>
  <c r="J9772" i="6"/>
  <c r="J9773" i="6"/>
  <c r="J9774" i="6"/>
  <c r="J9775" i="6"/>
  <c r="J9776" i="6"/>
  <c r="J9777" i="6"/>
  <c r="J9778" i="6"/>
  <c r="J9779" i="6"/>
  <c r="J9780" i="6"/>
  <c r="J9781" i="6"/>
  <c r="J9782" i="6"/>
  <c r="J9783" i="6"/>
  <c r="J9784" i="6"/>
  <c r="J9785" i="6"/>
  <c r="J9786" i="6"/>
  <c r="J9787" i="6"/>
  <c r="J9788" i="6"/>
  <c r="J9789" i="6"/>
  <c r="J9790" i="6"/>
  <c r="J9791" i="6"/>
  <c r="J9792" i="6"/>
  <c r="J9793" i="6"/>
  <c r="J9794" i="6"/>
  <c r="J9795" i="6"/>
  <c r="J9796" i="6"/>
  <c r="J9797" i="6"/>
  <c r="J9798" i="6"/>
  <c r="J9799" i="6"/>
  <c r="J9800" i="6"/>
  <c r="J9801" i="6"/>
  <c r="J9802" i="6"/>
  <c r="J9803" i="6"/>
  <c r="J9804" i="6"/>
  <c r="J9805" i="6"/>
  <c r="J9806" i="6"/>
  <c r="J9807" i="6"/>
  <c r="J9808" i="6"/>
  <c r="J9809" i="6"/>
  <c r="J9810" i="6"/>
  <c r="J9811" i="6"/>
  <c r="J9812" i="6"/>
  <c r="J9813" i="6"/>
  <c r="J9814" i="6"/>
  <c r="J9815" i="6"/>
  <c r="J9816" i="6"/>
  <c r="J9817" i="6"/>
  <c r="J9818" i="6"/>
  <c r="J9819" i="6"/>
  <c r="J9820" i="6"/>
  <c r="J9821" i="6"/>
  <c r="J9822" i="6"/>
  <c r="J9823" i="6"/>
  <c r="J9824" i="6"/>
  <c r="J9825" i="6"/>
  <c r="J9826" i="6"/>
  <c r="J9827" i="6"/>
  <c r="J9828" i="6"/>
  <c r="J9829" i="6"/>
  <c r="J9830" i="6"/>
  <c r="J9831" i="6"/>
  <c r="J9832" i="6"/>
  <c r="J9833" i="6"/>
  <c r="J9834" i="6"/>
  <c r="J9835" i="6"/>
  <c r="J9836" i="6"/>
  <c r="J9837" i="6"/>
  <c r="J9838" i="6"/>
  <c r="J9839" i="6"/>
  <c r="J9840" i="6"/>
  <c r="J9841" i="6"/>
  <c r="J9842" i="6"/>
  <c r="J9843" i="6"/>
  <c r="J9844" i="6"/>
  <c r="J9845" i="6"/>
  <c r="J9846" i="6"/>
  <c r="J9847" i="6"/>
  <c r="J9848" i="6"/>
  <c r="J9849" i="6"/>
  <c r="J9850" i="6"/>
  <c r="J9851" i="6"/>
  <c r="J9852" i="6"/>
  <c r="J9853" i="6"/>
  <c r="J9854" i="6"/>
  <c r="J9855" i="6"/>
  <c r="J9856" i="6"/>
  <c r="J9857" i="6"/>
  <c r="J9858" i="6"/>
  <c r="J9859" i="6"/>
  <c r="J9860" i="6"/>
  <c r="J9861" i="6"/>
  <c r="J9862" i="6"/>
  <c r="J9863" i="6"/>
  <c r="J9864" i="6"/>
  <c r="J9865" i="6"/>
  <c r="J9866" i="6"/>
  <c r="J9867" i="6"/>
  <c r="J9868" i="6"/>
  <c r="J9869" i="6"/>
  <c r="J9870" i="6"/>
  <c r="J9871" i="6"/>
  <c r="J9872" i="6"/>
  <c r="J9873" i="6"/>
  <c r="J9874" i="6"/>
  <c r="J9875" i="6"/>
  <c r="J9876" i="6"/>
  <c r="J9877" i="6"/>
  <c r="J9878" i="6"/>
  <c r="J9879" i="6"/>
  <c r="J9880" i="6"/>
  <c r="J9881" i="6"/>
  <c r="J9882" i="6"/>
  <c r="J9883" i="6"/>
  <c r="J9884" i="6"/>
  <c r="J9885" i="6"/>
  <c r="J9886" i="6"/>
  <c r="J9887" i="6"/>
  <c r="J9888" i="6"/>
  <c r="J9889" i="6"/>
  <c r="J9890" i="6"/>
  <c r="J9891" i="6"/>
  <c r="J9892" i="6"/>
  <c r="J9893" i="6"/>
  <c r="J9894" i="6"/>
  <c r="J9895" i="6"/>
  <c r="J9896" i="6"/>
  <c r="J9897" i="6"/>
  <c r="J9898" i="6"/>
  <c r="J9899" i="6"/>
  <c r="J9900" i="6"/>
  <c r="J9901" i="6"/>
  <c r="J9902" i="6"/>
  <c r="J9903" i="6"/>
  <c r="J9904" i="6"/>
  <c r="J9905" i="6"/>
  <c r="J9906" i="6"/>
  <c r="J9907" i="6"/>
  <c r="J9908" i="6"/>
  <c r="J9909" i="6"/>
  <c r="J9910" i="6"/>
  <c r="J9911" i="6"/>
  <c r="J9912" i="6"/>
  <c r="J9913" i="6"/>
  <c r="J9914" i="6"/>
  <c r="J9915" i="6"/>
  <c r="J9916" i="6"/>
  <c r="J9917" i="6"/>
  <c r="J9918" i="6"/>
  <c r="J9919" i="6"/>
  <c r="J9920" i="6"/>
  <c r="J9921" i="6"/>
  <c r="J9922" i="6"/>
  <c r="J9923" i="6"/>
  <c r="J9924" i="6"/>
  <c r="J9925" i="6"/>
  <c r="J9926" i="6"/>
  <c r="J9927" i="6"/>
  <c r="J9928" i="6"/>
  <c r="J9929" i="6"/>
  <c r="J9930" i="6"/>
  <c r="J9931" i="6"/>
  <c r="J9932" i="6"/>
  <c r="J9933" i="6"/>
  <c r="J9934" i="6"/>
  <c r="J9935" i="6"/>
  <c r="J9936" i="6"/>
  <c r="J9937" i="6"/>
  <c r="J9938" i="6"/>
  <c r="J9939" i="6"/>
  <c r="J9940" i="6"/>
  <c r="J9941" i="6"/>
  <c r="J9942" i="6"/>
  <c r="J9943" i="6"/>
  <c r="J9944" i="6"/>
  <c r="J9945" i="6"/>
  <c r="J9946" i="6"/>
  <c r="J9947" i="6"/>
  <c r="J9948" i="6"/>
  <c r="J9949" i="6"/>
  <c r="J9950" i="6"/>
  <c r="J9951" i="6"/>
  <c r="J9952" i="6"/>
  <c r="J9953" i="6"/>
  <c r="J9954" i="6"/>
  <c r="J9955" i="6"/>
  <c r="J9956" i="6"/>
  <c r="J9957" i="6"/>
  <c r="J9958" i="6"/>
  <c r="J9959" i="6"/>
  <c r="J9960" i="6"/>
  <c r="J9961" i="6"/>
  <c r="J9962" i="6"/>
  <c r="J9963" i="6"/>
  <c r="J9964" i="6"/>
  <c r="J9965" i="6"/>
  <c r="J9966" i="6"/>
  <c r="J9967" i="6"/>
  <c r="J9968" i="6"/>
  <c r="J9969" i="6"/>
  <c r="J9970" i="6"/>
  <c r="J9971" i="6"/>
  <c r="J9972" i="6"/>
  <c r="J9973" i="6"/>
  <c r="J9974" i="6"/>
  <c r="J9975" i="6"/>
  <c r="J9976" i="6"/>
  <c r="J9977" i="6"/>
  <c r="J9978" i="6"/>
  <c r="J9979" i="6"/>
  <c r="J9980" i="6"/>
  <c r="J9981" i="6"/>
  <c r="J9982" i="6"/>
  <c r="J9983" i="6"/>
  <c r="J9984" i="6"/>
  <c r="J9985" i="6"/>
  <c r="J9986" i="6"/>
  <c r="J9987" i="6"/>
  <c r="J9988" i="6"/>
  <c r="J9989" i="6"/>
  <c r="J9990" i="6"/>
  <c r="J9991" i="6"/>
  <c r="J9992" i="6"/>
  <c r="J9993" i="6"/>
  <c r="J9994" i="6"/>
  <c r="J9995" i="6"/>
  <c r="J9996" i="6"/>
  <c r="J9997" i="6"/>
  <c r="J9998" i="6"/>
  <c r="J9999" i="6"/>
  <c r="J10000" i="6"/>
  <c r="J10001" i="6"/>
  <c r="J2" i="6"/>
  <c r="K4" i="4"/>
  <c r="AA24" i="1" l="1"/>
  <c r="AA20" i="1"/>
  <c r="AA18" i="1"/>
  <c r="AA16" i="1"/>
  <c r="AA12" i="1" s="1"/>
  <c r="K3" i="4"/>
  <c r="AA14" i="1"/>
  <c r="M4" i="2"/>
  <c r="M5" i="2" s="1"/>
  <c r="M6" i="2"/>
  <c r="M3" i="2"/>
  <c r="AA8" i="1" l="1"/>
  <c r="AA22" i="1"/>
</calcChain>
</file>

<file path=xl/sharedStrings.xml><?xml version="1.0" encoding="utf-8"?>
<sst xmlns="http://schemas.openxmlformats.org/spreadsheetml/2006/main" count="75415" uniqueCount="17209">
  <si>
    <t>Account ID</t>
  </si>
  <si>
    <t>0013100001VWdHfAAL</t>
  </si>
  <si>
    <t>0013100001VWdHuAAL</t>
  </si>
  <si>
    <t>0013100001VXN1KAAX</t>
  </si>
  <si>
    <t>0013100001awhseAAA</t>
  </si>
  <si>
    <t>0013100001bZKDxAAO</t>
  </si>
  <si>
    <t>0013100001bZMFsAAO</t>
  </si>
  <si>
    <t>0013100001bZYGIAA4</t>
  </si>
  <si>
    <t>0013100001bZYVXAA4</t>
  </si>
  <si>
    <t>0013100001cRpCNAA0</t>
  </si>
  <si>
    <t>0013100001cUmsNAAS</t>
  </si>
  <si>
    <t>0013100001cVUEmAAO</t>
  </si>
  <si>
    <t>0013100001dAL4iAAG</t>
  </si>
  <si>
    <t>0013100001e9mKLAAY</t>
  </si>
  <si>
    <t>0013100001eB85XAAS</t>
  </si>
  <si>
    <t>0013100001eBxPJAA0</t>
  </si>
  <si>
    <t>0013100001eCIpHAAW</t>
  </si>
  <si>
    <t>0013100001ekHGJAA2</t>
  </si>
  <si>
    <t>0013100001el29RAAQ</t>
  </si>
  <si>
    <t>0013100001eljtBAAQ</t>
  </si>
  <si>
    <t>0013100001em9ZOAAY</t>
  </si>
  <si>
    <t>0013100001em9suAAA</t>
  </si>
  <si>
    <t>0013100001emA26AAE</t>
  </si>
  <si>
    <t>0013100001emA3nAAE</t>
  </si>
  <si>
    <t>0013100001emA5PAAU</t>
  </si>
  <si>
    <t>0013100001emA6hAAE</t>
  </si>
  <si>
    <t>0013100001emADJAA2</t>
  </si>
  <si>
    <t>0013100001emAHaAAM</t>
  </si>
  <si>
    <t>0013100001emXyOAAU</t>
  </si>
  <si>
    <t>0013100001emY1NAAU</t>
  </si>
  <si>
    <t>0013100001enW6YAAU</t>
  </si>
  <si>
    <t>0013100001enlrdAAA</t>
  </si>
  <si>
    <t>0013100001ennfGAAQ</t>
  </si>
  <si>
    <t>0013100001enucRAAQ</t>
  </si>
  <si>
    <t>0013100001enulxAAA</t>
  </si>
  <si>
    <t>0013100001env6bAAA</t>
  </si>
  <si>
    <t>0013100001envATAAY</t>
  </si>
  <si>
    <t>0013100001envD8AAI</t>
  </si>
  <si>
    <t>0013100001envhIAAQ</t>
  </si>
  <si>
    <t>0013100001enw77AAA</t>
  </si>
  <si>
    <t>0013100001enwXDAAY</t>
  </si>
  <si>
    <t>0013100001enwqoAAA</t>
  </si>
  <si>
    <t>0013100001enyrYAAQ</t>
  </si>
  <si>
    <t>0013100001eo3U7AAI</t>
  </si>
  <si>
    <t>0013100001eo6iZAAQ</t>
  </si>
  <si>
    <t>0013100001eo7KyAAI</t>
  </si>
  <si>
    <t>0013100001eoCq6AAE</t>
  </si>
  <si>
    <t>0013100001eoDgWAAU</t>
  </si>
  <si>
    <t>0013100001fpKktAAE</t>
  </si>
  <si>
    <t>0013100001fpjwoAAA</t>
  </si>
  <si>
    <t>0013100001fpk4nAAA</t>
  </si>
  <si>
    <t>0013100001fpkr2AAA</t>
  </si>
  <si>
    <t>0013100001fpkwYAAQ</t>
  </si>
  <si>
    <t>0013100001fpl2gAAA</t>
  </si>
  <si>
    <t>0013100001fplEXAAY</t>
  </si>
  <si>
    <t>0013100001fpsq6AAA</t>
  </si>
  <si>
    <t>0013100001fpvvrAAA</t>
  </si>
  <si>
    <t>0013100001fpxT5AAI</t>
  </si>
  <si>
    <t>0013100001fpyoxAAA</t>
  </si>
  <si>
    <t>0013100001fpz8iAAA</t>
  </si>
  <si>
    <t>0013100001fq38eAAA</t>
  </si>
  <si>
    <t>0013100001fqO6KAAU</t>
  </si>
  <si>
    <t>0013100001fqvwqAAA</t>
  </si>
  <si>
    <t>0013100001fqw6MAAQ</t>
  </si>
  <si>
    <t>0013100001fqwyfAAA</t>
  </si>
  <si>
    <t>0013100001fqyXRAAY</t>
  </si>
  <si>
    <t>0013100001fqycHAAQ</t>
  </si>
  <si>
    <t>0013100001fqyfkAAA</t>
  </si>
  <si>
    <t>0013100001fqyo3AAA</t>
  </si>
  <si>
    <t>0013100001fqypQAAQ</t>
  </si>
  <si>
    <t>0013100001fqz0JAAQ</t>
  </si>
  <si>
    <t>0013100001fr6f6AAA</t>
  </si>
  <si>
    <t>0013100001fr6iKAAQ</t>
  </si>
  <si>
    <t>0013100001fr79BAAQ</t>
  </si>
  <si>
    <t>0013100001fr7BlAAI</t>
  </si>
  <si>
    <t>0013100001fr7EaAAI</t>
  </si>
  <si>
    <t>0013100001frK2lAAE</t>
  </si>
  <si>
    <t>0013100001frKBoAAM</t>
  </si>
  <si>
    <t>0013100001frMxsAAE</t>
  </si>
  <si>
    <t>0013100001frUCVAA2</t>
  </si>
  <si>
    <t>0013100001frZqgAAE</t>
  </si>
  <si>
    <t>0013100001frnRWAAY</t>
  </si>
  <si>
    <t>0013100001frv0jAAA</t>
  </si>
  <si>
    <t>0013100001frxefAAA</t>
  </si>
  <si>
    <t>0013100001frxpYAAQ</t>
  </si>
  <si>
    <t>0013100001fs0lgAAA</t>
  </si>
  <si>
    <t>0013100001fsBp7AAE</t>
  </si>
  <si>
    <t>0013100001fsGopAAE</t>
  </si>
  <si>
    <t>0013100001fsGr5AAE</t>
  </si>
  <si>
    <t>0013100001fsOeFAAU</t>
  </si>
  <si>
    <t>0013100001fscRSAAY</t>
  </si>
  <si>
    <t>0013100001fscbNAAQ</t>
  </si>
  <si>
    <t>0013100001fscftAAA</t>
  </si>
  <si>
    <t>0013100001fshcEAAQ</t>
  </si>
  <si>
    <t>0013100001fshyPAAQ</t>
  </si>
  <si>
    <t>0013100001fsoNJAAY</t>
  </si>
  <si>
    <t>0013100001ft4h3AAA</t>
  </si>
  <si>
    <t>0013100001ftCmJAAU</t>
  </si>
  <si>
    <t>0013100001ftJMpAAM</t>
  </si>
  <si>
    <t>0013100001gW6fvAAC</t>
  </si>
  <si>
    <t>0013100001gWWASAA4</t>
  </si>
  <si>
    <t>0013100001gWmHJAA0</t>
  </si>
  <si>
    <t>0013100001gWqEiAAK</t>
  </si>
  <si>
    <t>0013100001gWxm7AAC</t>
  </si>
  <si>
    <t>0013100001gWxtDAAS</t>
  </si>
  <si>
    <t>0013100001gX4A9AAK</t>
  </si>
  <si>
    <t>0013100001gX5KSAA0</t>
  </si>
  <si>
    <t>0013100001gX5LzAAK</t>
  </si>
  <si>
    <t>0013100001gX5PDAA0</t>
  </si>
  <si>
    <t>0013100001gX9DpAAK</t>
  </si>
  <si>
    <t>0013100001gXqdHAAS</t>
  </si>
  <si>
    <t>0013100001gXzj8AAC</t>
  </si>
  <si>
    <t>0013100001gYA7VAAW</t>
  </si>
  <si>
    <t>0013100001gYGSGAA4</t>
  </si>
  <si>
    <t>0013100001gYGsJAAW</t>
  </si>
  <si>
    <t>0013100001gYHgUAAW</t>
  </si>
  <si>
    <t>0013100001gYHjnAAG</t>
  </si>
  <si>
    <t>0013100001gYI3JAAW</t>
  </si>
  <si>
    <t>0013100001gYIRGAA4</t>
  </si>
  <si>
    <t>0013100001gYObWAAW</t>
  </si>
  <si>
    <t>0013100001gYPr1AAG</t>
  </si>
  <si>
    <t>0013100001gYkwAAAS</t>
  </si>
  <si>
    <t>0013100001gYm2TAAS</t>
  </si>
  <si>
    <t>0013100001gYwMYAA0</t>
  </si>
  <si>
    <t>0013100001gZM1jAAG</t>
  </si>
  <si>
    <t>0013100001gZQZ9AAO</t>
  </si>
  <si>
    <t>0013100001gZS48AAG</t>
  </si>
  <si>
    <t>0013100001gZSbvAAG</t>
  </si>
  <si>
    <t>0013100001gZUNgAAO</t>
  </si>
  <si>
    <t>0013100001gZd3uAAC</t>
  </si>
  <si>
    <t>0013100001gZda5AAC</t>
  </si>
  <si>
    <t>0013100001gZsSEAA0</t>
  </si>
  <si>
    <t>0013100001ga6ICAAY</t>
  </si>
  <si>
    <t>0013100001gaFSgAAM</t>
  </si>
  <si>
    <t>0013100001gaSbbAAE</t>
  </si>
  <si>
    <t>0013100001gaTySAAU</t>
  </si>
  <si>
    <t>0013100001gadFTAAY</t>
  </si>
  <si>
    <t>0013100001gadWkAAI</t>
  </si>
  <si>
    <t>0013100001gaq7yAAA</t>
  </si>
  <si>
    <t>0013100001gawnXAAQ</t>
  </si>
  <si>
    <t>0013100001gbGGrAAM</t>
  </si>
  <si>
    <t>0013100001gbOlhAAE</t>
  </si>
  <si>
    <t>0013100001gbWzMAAU</t>
  </si>
  <si>
    <t>0013100001gbb7YAAQ</t>
  </si>
  <si>
    <t>0013100001gbj6NAAQ</t>
  </si>
  <si>
    <t>0013100001gbmM9AAI</t>
  </si>
  <si>
    <t>0013100001gvwMjAAI</t>
  </si>
  <si>
    <t>0013100001gvwZsAAI</t>
  </si>
  <si>
    <t>0013100001gvwenAAA</t>
  </si>
  <si>
    <t>0013100001gvwklAAA</t>
  </si>
  <si>
    <t>0013100001gw2U2AAI</t>
  </si>
  <si>
    <t>0013100001gw2hkAAA</t>
  </si>
  <si>
    <t>0013100001gw2iEAAQ</t>
  </si>
  <si>
    <t>0013100001gw3W4AAI</t>
  </si>
  <si>
    <t>0013100001gw4vcAAA</t>
  </si>
  <si>
    <t>0013100001gw5O5AAI</t>
  </si>
  <si>
    <t>0013100001gwKi1AAE</t>
  </si>
  <si>
    <t>0013100001gwaUPAAY</t>
  </si>
  <si>
    <t>0013100001gwwcMAAQ</t>
  </si>
  <si>
    <t>0013100001gwzgtAAA</t>
  </si>
  <si>
    <t>0013100001gxRn4AAE</t>
  </si>
  <si>
    <t>0013100001gxRq8AAE</t>
  </si>
  <si>
    <t>0013100001gxYfpAAE</t>
  </si>
  <si>
    <t>0013100001gxbu3AAA</t>
  </si>
  <si>
    <t>0013100001gxc5IAAQ</t>
  </si>
  <si>
    <t>0013100001gxcBvAAI</t>
  </si>
  <si>
    <t>0013100001gxcGvAAI</t>
  </si>
  <si>
    <t>0013100001gxcZ9AAI</t>
  </si>
  <si>
    <t>0013100001gxcbFAAQ</t>
  </si>
  <si>
    <t>0013100001gxcjdAAA</t>
  </si>
  <si>
    <t>0013100001gyARcAAM</t>
  </si>
  <si>
    <t>0013100001gyAbcAAE</t>
  </si>
  <si>
    <t>0013100001gyAvIAAU</t>
  </si>
  <si>
    <t>0013100001gyB7wAAE</t>
  </si>
  <si>
    <t>0013100001hmvEPAAY</t>
  </si>
  <si>
    <t>0013100001hmwrmAAA</t>
  </si>
  <si>
    <t>0013100001hn662AAA</t>
  </si>
  <si>
    <t>0013100001hn9oQAAQ</t>
  </si>
  <si>
    <t>0013100001hnInEAAU</t>
  </si>
  <si>
    <t>0013100001hnxMmAAI</t>
  </si>
  <si>
    <t>0013100001ho1gNAAQ</t>
  </si>
  <si>
    <t>0013100001ho1pKAAQ</t>
  </si>
  <si>
    <t>0013100001ho6BfAAI</t>
  </si>
  <si>
    <t>0013100001ho6TMAAY</t>
  </si>
  <si>
    <t>0013100001hoCcAAAU</t>
  </si>
  <si>
    <t>0013100001hoCikAAE</t>
  </si>
  <si>
    <t>0013100001hoELeAAM</t>
  </si>
  <si>
    <t>0013100001hoG0IAAU</t>
  </si>
  <si>
    <t>0013100001hoMrhAAE</t>
  </si>
  <si>
    <t>0013100001hofGrAAI</t>
  </si>
  <si>
    <t>0013100001hoiQCAAY</t>
  </si>
  <si>
    <t>0013100001hoxTfAAI</t>
  </si>
  <si>
    <t>0013100001hpG3dAAE</t>
  </si>
  <si>
    <t>0013100001hpQOkAAM</t>
  </si>
  <si>
    <t>0013100001hpVDsAAM</t>
  </si>
  <si>
    <t>0013100001hphcmAAA</t>
  </si>
  <si>
    <t>0013100001hpiYiAAI</t>
  </si>
  <si>
    <t>0013100001jStVZAA0</t>
  </si>
  <si>
    <t>0013100001jSwODAA0</t>
  </si>
  <si>
    <t>0013100001jXxJ9AAK</t>
  </si>
  <si>
    <t>0013100001jXxoYAAS</t>
  </si>
  <si>
    <t>0013100001jY5W5AAK</t>
  </si>
  <si>
    <t>0013100001jY8uIAAS</t>
  </si>
  <si>
    <t>0013100001jY8wEAAS</t>
  </si>
  <si>
    <t>0013100001jY8xCAAS</t>
  </si>
  <si>
    <t>0013100001jY92bAAC</t>
  </si>
  <si>
    <t>0013100001jY9FuAAK</t>
  </si>
  <si>
    <t>0013100001jY9HRAA0</t>
  </si>
  <si>
    <t>0013100001jY9KBAA0</t>
  </si>
  <si>
    <t>0013100001jY9L4AAK</t>
  </si>
  <si>
    <t>0013100001jY9LsAAK</t>
  </si>
  <si>
    <t>0013100001jY9NtAAK</t>
  </si>
  <si>
    <t>0013100001jY9PBAA0</t>
  </si>
  <si>
    <t>0013100001jY9RgAAK</t>
  </si>
  <si>
    <t>0013100001jY9S0AAK</t>
  </si>
  <si>
    <t>0013100001jY9XtAAK</t>
  </si>
  <si>
    <t>0013100001jY9b2AAC</t>
  </si>
  <si>
    <t>0013100001jY9bMAAS</t>
  </si>
  <si>
    <t>0013100001jY9dSAAS</t>
  </si>
  <si>
    <t>0013100001jY9eGAAS</t>
  </si>
  <si>
    <t>0013100001jY9hFAAS</t>
  </si>
  <si>
    <t>0013100001jY9qsAAC</t>
  </si>
  <si>
    <t>0013100001jY9s0AAC</t>
  </si>
  <si>
    <t>0013100001jY9u2AAC</t>
  </si>
  <si>
    <t>0013100001jY9x5AAC</t>
  </si>
  <si>
    <t>0013100001jY9xoAAC</t>
  </si>
  <si>
    <t>0013100001jYAC0AAO</t>
  </si>
  <si>
    <t>0013100001jYAFJAA4</t>
  </si>
  <si>
    <t>0013100001jYAIIAA4</t>
  </si>
  <si>
    <t>0013100001jYBvxAAG</t>
  </si>
  <si>
    <t>0013100001jYBwMAAW</t>
  </si>
  <si>
    <t>0013100001jYBx5AAG</t>
  </si>
  <si>
    <t>0013100001jYBxPAAW</t>
  </si>
  <si>
    <t>0013100001jYByFAAW</t>
  </si>
  <si>
    <t>0013100001jYC01AAG</t>
  </si>
  <si>
    <t>0013100001jYG5GAAW</t>
  </si>
  <si>
    <t>0013100001jYQOjAAO</t>
  </si>
  <si>
    <t>0013100001jYRcqAAG</t>
  </si>
  <si>
    <t>0013100001jYgIJAA0</t>
  </si>
  <si>
    <t>0013100001jZCIXAA4</t>
  </si>
  <si>
    <t>0013100001jZHAFAA4</t>
  </si>
  <si>
    <t>0013100001jZUVcAAO</t>
  </si>
  <si>
    <t>0013100001jZUdCAAW</t>
  </si>
  <si>
    <t>0013100001jZUpIAAW</t>
  </si>
  <si>
    <t>0013100001jZUv1AAG</t>
  </si>
  <si>
    <t>0013100001ja6bQAAQ</t>
  </si>
  <si>
    <t>0013100001jaFPCAA2</t>
  </si>
  <si>
    <t>0013100001jaFRIAA2</t>
  </si>
  <si>
    <t>0013100001jaG2dAAE</t>
  </si>
  <si>
    <t>0013100001jaG66AAE</t>
  </si>
  <si>
    <t>0013100001jaGEZAA2</t>
  </si>
  <si>
    <t>0013100001jaPRCAA2</t>
  </si>
  <si>
    <t>0013100001jaPtgAAE</t>
  </si>
  <si>
    <t>0013100001jb0TpAAI</t>
  </si>
  <si>
    <t>0013100001jb0XDAAY</t>
  </si>
  <si>
    <t>0013100001jb0YLAAY</t>
  </si>
  <si>
    <t>0013100001jb0YzAAI</t>
  </si>
  <si>
    <t>0013100001jbAu9AAE</t>
  </si>
  <si>
    <t>0013100001jbAvCAAU</t>
  </si>
  <si>
    <t>0013100001jbAzYAAU</t>
  </si>
  <si>
    <t>0013100001jbB07AAE</t>
  </si>
  <si>
    <t>0013100001jbB1yAAE</t>
  </si>
  <si>
    <t>0013100001jbB3pAAE</t>
  </si>
  <si>
    <t>0013100001jbB4iAAE</t>
  </si>
  <si>
    <t>0013100001jbB81AAE</t>
  </si>
  <si>
    <t>0013100001jbBHXAA2</t>
  </si>
  <si>
    <t>0013100001jbBKvAAM</t>
  </si>
  <si>
    <t>0013100001jbBLeAAM</t>
  </si>
  <si>
    <t>0013100001jbBR3AAM</t>
  </si>
  <si>
    <t>0013100001jbBS1AAM</t>
  </si>
  <si>
    <t>0013100001jbBUHAA2</t>
  </si>
  <si>
    <t>0013100001jbBeMAAU</t>
  </si>
  <si>
    <t>0013100001jbBzCAAU</t>
  </si>
  <si>
    <t>0013100001jbBzlAAE</t>
  </si>
  <si>
    <t>0013100001jbC2LAAU</t>
  </si>
  <si>
    <t>0013100001jbC2pAAE</t>
  </si>
  <si>
    <t>0013100001jbC4UAAU</t>
  </si>
  <si>
    <t>0013100001jbC4tAAE</t>
  </si>
  <si>
    <t>0013100001jbC7TAAU</t>
  </si>
  <si>
    <t>0013100001jbC8CAAU</t>
  </si>
  <si>
    <t>0013100001jbC8lAAE</t>
  </si>
  <si>
    <t>0013100001jbC90AAE</t>
  </si>
  <si>
    <t>0013100001jbHFyAAM</t>
  </si>
  <si>
    <t>0013100001jbHWuAAM</t>
  </si>
  <si>
    <t>0013100001jbIFLAA2</t>
  </si>
  <si>
    <t>0013100001jbTegAAE</t>
  </si>
  <si>
    <t>0013100001jbTo4AAE</t>
  </si>
  <si>
    <t>0013100001jbTo5AAE</t>
  </si>
  <si>
    <t>0013100001jbTo6AAE</t>
  </si>
  <si>
    <t>0013100001jbTo7AAE</t>
  </si>
  <si>
    <t>0013100001jbTo9AAE</t>
  </si>
  <si>
    <t>0013100001jbToCAAU</t>
  </si>
  <si>
    <t>0013100001jbToDAAU</t>
  </si>
  <si>
    <t>0013100001jbToFAAU</t>
  </si>
  <si>
    <t>0013100001jbToGAAU</t>
  </si>
  <si>
    <t>0013100001jbTxvAAE</t>
  </si>
  <si>
    <t>0013100001jbTxxAAE</t>
  </si>
  <si>
    <t>0013100001jbTxyAAE</t>
  </si>
  <si>
    <t>0013100001jbTy0AAE</t>
  </si>
  <si>
    <t>0013100001jbTy1AAE</t>
  </si>
  <si>
    <t>0013100001jbTy2AAE</t>
  </si>
  <si>
    <t>0013100001jbTy4AAE</t>
  </si>
  <si>
    <t>0013100001jbTy6AAE</t>
  </si>
  <si>
    <t>0013100001jbTy9AAE</t>
  </si>
  <si>
    <t>0013100001jbTyBAAU</t>
  </si>
  <si>
    <t>0013100001jbTyHAAU</t>
  </si>
  <si>
    <t>0013100001jbZXEAA2</t>
  </si>
  <si>
    <t>0013100001jbbivAAA</t>
  </si>
  <si>
    <t>0013100001jbcGiAAI</t>
  </si>
  <si>
    <t>0013100001jbcXtAAI</t>
  </si>
  <si>
    <t>0013100001jbjmoAAA</t>
  </si>
  <si>
    <t>0013100001jbqSJAAY</t>
  </si>
  <si>
    <t>0013100001jbqSKAAY</t>
  </si>
  <si>
    <t>0013100001jbqTRAAY</t>
  </si>
  <si>
    <t>0013100001jbqTSAAY</t>
  </si>
  <si>
    <t>0013100001jbqTUAAY</t>
  </si>
  <si>
    <t>0013100001jbqTVAAY</t>
  </si>
  <si>
    <t>0013100001jbqTWAAY</t>
  </si>
  <si>
    <t>0013100001jbqcxAAA</t>
  </si>
  <si>
    <t>0013100001jbqd0AAA</t>
  </si>
  <si>
    <t>0013100001jbqf4AAA</t>
  </si>
  <si>
    <t>0013100001jbqf5AAA</t>
  </si>
  <si>
    <t>0013100001jbqf9AAA</t>
  </si>
  <si>
    <t>0013100001jbqfCAAQ</t>
  </si>
  <si>
    <t>0013100001jbqfEAAQ</t>
  </si>
  <si>
    <t>0013100001jbqg0AAA</t>
  </si>
  <si>
    <t>0013100001jbqg2AAA</t>
  </si>
  <si>
    <t>0013100001jbqg3AAA</t>
  </si>
  <si>
    <t>0013100001jbqiGAAQ</t>
  </si>
  <si>
    <t>0013100001jbuXaAAI</t>
  </si>
  <si>
    <t>0013100001jbuaGAAQ</t>
  </si>
  <si>
    <t>0013100001jc6i0AAA</t>
  </si>
  <si>
    <t>0013100001k5ZyRAAU</t>
  </si>
  <si>
    <t>0013100001k5e4aAAA</t>
  </si>
  <si>
    <t>0013100001k5fLWAAY</t>
  </si>
  <si>
    <t>0013100001k5hYIAAY</t>
  </si>
  <si>
    <t>0013100001k5z0TAAQ</t>
  </si>
  <si>
    <t>0013100001k6J7vAAE</t>
  </si>
  <si>
    <t>0013100001k6JKjAAM</t>
  </si>
  <si>
    <t>0013100001k6JWfAAM</t>
  </si>
  <si>
    <t>0013100001k6JamAAE</t>
  </si>
  <si>
    <t>0013100001k6JgGAAU</t>
  </si>
  <si>
    <t>0013100001k6MWeAAM</t>
  </si>
  <si>
    <t>0013100001k6WNjAAM</t>
  </si>
  <si>
    <t>0013100001k6bWtAAI</t>
  </si>
  <si>
    <t>0013100001k6hL1AAI</t>
  </si>
  <si>
    <t>0013100001k6hgNAAQ</t>
  </si>
  <si>
    <t>0013100001k6jYGAAY</t>
  </si>
  <si>
    <t>0013100001k6zYMAAY</t>
  </si>
  <si>
    <t>0013100001k79n8AAA</t>
  </si>
  <si>
    <t>0013100001k7nYcAAI</t>
  </si>
  <si>
    <t>0013100001k7nrtAAA</t>
  </si>
  <si>
    <t>0013100001k7vrhAAA</t>
  </si>
  <si>
    <t>0013100001k7w13AAA</t>
  </si>
  <si>
    <t>0013100001k98KyAAI</t>
  </si>
  <si>
    <t>0013100001k9FSCAA2</t>
  </si>
  <si>
    <t>0013100001k9TYVAA2</t>
  </si>
  <si>
    <t>0013100001k9UE7AAM</t>
  </si>
  <si>
    <t>0013100001kVAl9AAG</t>
  </si>
  <si>
    <t>0013100001kVHFMAA4</t>
  </si>
  <si>
    <t>0013100001kVrlTAAS</t>
  </si>
  <si>
    <t>0013100001kWDQ0AAO</t>
  </si>
  <si>
    <t>0013100001kbOzTAAU</t>
  </si>
  <si>
    <t>0013100001kbVpeAAE</t>
  </si>
  <si>
    <t>0013100001kbYfiAAE</t>
  </si>
  <si>
    <t>0013100001kbl8QAAQ</t>
  </si>
  <si>
    <t>0013100001kbnWUAAY</t>
  </si>
  <si>
    <t>0013100001kcqwmAAA</t>
  </si>
  <si>
    <t>0013100001kqLcwAAE</t>
  </si>
  <si>
    <t>0013100001kqpACAAY</t>
  </si>
  <si>
    <t>0013100001kqt3ZAAQ</t>
  </si>
  <si>
    <t>0013100001kr2MuAAI</t>
  </si>
  <si>
    <t>0013100001kr2dMAAQ</t>
  </si>
  <si>
    <t>0013100001kr3QfAAI</t>
  </si>
  <si>
    <t>0013100001kr55MAAQ</t>
  </si>
  <si>
    <t>0013100001lWRN2AAO</t>
  </si>
  <si>
    <t>0013100001lWtvfAAC</t>
  </si>
  <si>
    <t>0013100001lWuTIAA0</t>
  </si>
  <si>
    <t>0013100001lX09JAAS</t>
  </si>
  <si>
    <t>0013100001lXMmyAAG</t>
  </si>
  <si>
    <t>0013100001lXPyGAAW</t>
  </si>
  <si>
    <t>0013100001lXbgHAAS</t>
  </si>
  <si>
    <t>0013100001lb6KuAAI</t>
  </si>
  <si>
    <t>0013100001lb7OTAAY</t>
  </si>
  <si>
    <t>0013100001lbH4iAAE</t>
  </si>
  <si>
    <t>0013100001lbwD9AAI</t>
  </si>
  <si>
    <t>0013100001lcRjOAAU</t>
  </si>
  <si>
    <t>0013100001lcSGwAAM</t>
  </si>
  <si>
    <t>0013100001lcvILAAY</t>
  </si>
  <si>
    <t>0013100001ld4UNAAY</t>
  </si>
  <si>
    <t>0013100001ld4rCAAQ</t>
  </si>
  <si>
    <t>0013100001mFtwsAAC</t>
  </si>
  <si>
    <t>0013100001mGBcsAAG</t>
  </si>
  <si>
    <t>0013100001mGBi7AAG</t>
  </si>
  <si>
    <t>0013100001mGFOaAAO</t>
  </si>
  <si>
    <t>0013100001mIDLTAA4</t>
  </si>
  <si>
    <t>0013100001mIovHAAS</t>
  </si>
  <si>
    <t>0013100001mJM9QAAW</t>
  </si>
  <si>
    <t>0013100001mJUz5AAG</t>
  </si>
  <si>
    <t>0013100001mJnEtAAK</t>
  </si>
  <si>
    <t>0013100001mJnL2AAK</t>
  </si>
  <si>
    <t>0013100001mJnNDAA0</t>
  </si>
  <si>
    <t>0013100001mJnOGAA0</t>
  </si>
  <si>
    <t>0013100001mJnOzAAK</t>
  </si>
  <si>
    <t>0013100001mJnaRAAS</t>
  </si>
  <si>
    <t>0013100001mJnkgAAC</t>
  </si>
  <si>
    <t>0013100001mJoVDAA0</t>
  </si>
  <si>
    <t>0013100001mJoWfAAK</t>
  </si>
  <si>
    <t>0013100001mJoYCAA0</t>
  </si>
  <si>
    <t>0013100001mJoZjAAK</t>
  </si>
  <si>
    <t>0013100001mJoamAAC</t>
  </si>
  <si>
    <t>0013100001mJobzAAC</t>
  </si>
  <si>
    <t>0013100001mJoeyAAC</t>
  </si>
  <si>
    <t>0013100001mwUgnAAE</t>
  </si>
  <si>
    <t>0013100001mwqkuAAA</t>
  </si>
  <si>
    <t>0013100001mwrbzAAA</t>
  </si>
  <si>
    <t>0013100001mwreUAAQ</t>
  </si>
  <si>
    <t>0013100001mwrfhAAA</t>
  </si>
  <si>
    <t>0013100001mwrg1AAA</t>
  </si>
  <si>
    <t>0013100001mwrgBAAQ</t>
  </si>
  <si>
    <t>0013100001mwrgaAAA</t>
  </si>
  <si>
    <t>0013100001mwrgkAAA</t>
  </si>
  <si>
    <t>0013100001mwrjLAAQ</t>
  </si>
  <si>
    <t>0013100001mwrlzAAA</t>
  </si>
  <si>
    <t>0013100001mwro0AAA</t>
  </si>
  <si>
    <t>0013100001mwrqKAAQ</t>
  </si>
  <si>
    <t>0013100001mwrqoAAA</t>
  </si>
  <si>
    <t>0013100001mwrrXAAQ</t>
  </si>
  <si>
    <t>0013100001mwrtJAAQ</t>
  </si>
  <si>
    <t>0013100001mwrv5AAA</t>
  </si>
  <si>
    <t>0013100001mwrvZAAQ</t>
  </si>
  <si>
    <t>0013100001mwrwXAAQ</t>
  </si>
  <si>
    <t>0013100001mwryxAAA</t>
  </si>
  <si>
    <t>0013100001mwrzMAAQ</t>
  </si>
  <si>
    <t>0013100001mws05AAA</t>
  </si>
  <si>
    <t>0013100001mwsqbAAA</t>
  </si>
  <si>
    <t>0013100001mwxHMAAY</t>
  </si>
  <si>
    <t>0013100001mx95GAAQ</t>
  </si>
  <si>
    <t>0013100001mxdPhAAI</t>
  </si>
  <si>
    <t>0013100001myNL4AAM</t>
  </si>
  <si>
    <t>0013100001myVRnAAM</t>
  </si>
  <si>
    <t>0013100001mz2dQAAQ</t>
  </si>
  <si>
    <t>0013100001mz8G7AAI</t>
  </si>
  <si>
    <t>0013100001mzKtiAAE</t>
  </si>
  <si>
    <t>0013100001mzTROAA2</t>
  </si>
  <si>
    <t>0013100001mzbsAAAQ</t>
  </si>
  <si>
    <t>0013100001mzevCAAQ</t>
  </si>
  <si>
    <t>0013100001mzfYVAAY</t>
  </si>
  <si>
    <t>0013100001mzmTMAAY</t>
  </si>
  <si>
    <t>0013100001mzmXTAAY</t>
  </si>
  <si>
    <t>0013100001mzma8AAA</t>
  </si>
  <si>
    <t>0013100001n4om9AAA</t>
  </si>
  <si>
    <t>0013100001n5LvLAAU</t>
  </si>
  <si>
    <t>0013100001n64IYAAY</t>
  </si>
  <si>
    <t>0013100001n7DeZAAU</t>
  </si>
  <si>
    <t>0013100001n7DjKAAU</t>
  </si>
  <si>
    <t>0013100001n7DqWAAU</t>
  </si>
  <si>
    <t>0013100001nlBupAAE</t>
  </si>
  <si>
    <t>0013100001nlNGbAAM</t>
  </si>
  <si>
    <t>0013100001nmMgiAAE</t>
  </si>
  <si>
    <t>0013100001nn0NiAAI</t>
  </si>
  <si>
    <t>0013100001nn4AEAAY</t>
  </si>
  <si>
    <t>0013100001nnvTWAAY</t>
  </si>
  <si>
    <t>0013100001nnwBmAAI</t>
  </si>
  <si>
    <t>0013100001no1MXAAY</t>
  </si>
  <si>
    <t>0013100001oMsfxAAC</t>
  </si>
  <si>
    <t>0013100001oN3lpAAC</t>
  </si>
  <si>
    <t>0013100001oNEK4AAO</t>
  </si>
  <si>
    <t>0013100001oOEMqAAO</t>
  </si>
  <si>
    <t>0013100001oP3OXAA0</t>
  </si>
  <si>
    <t>0013100001oPSk5AAG</t>
  </si>
  <si>
    <t>0013100001oQ3UcAAK</t>
  </si>
  <si>
    <t>0013100001p28NDAAY</t>
  </si>
  <si>
    <t>0013100001p363qAAA</t>
  </si>
  <si>
    <t>0013100001p3VVYAA2</t>
  </si>
  <si>
    <t>0013100001p4B22AAE</t>
  </si>
  <si>
    <t>0013100001p4BDSAA2</t>
  </si>
  <si>
    <t>0013100001p4D1HAAU</t>
  </si>
  <si>
    <t>0013100001p4DI5AAM</t>
  </si>
  <si>
    <t>0013100001p4EYQAA2</t>
  </si>
  <si>
    <t>0013100001p4Lq2AAE</t>
  </si>
  <si>
    <t>0013100001p4MPyAAM</t>
  </si>
  <si>
    <t>0013100001p4NvZAAU</t>
  </si>
  <si>
    <t>0013100001p4NxfAAE</t>
  </si>
  <si>
    <t>0013100001p4OFDAA2</t>
  </si>
  <si>
    <t>0013100001p4OLLAA2</t>
  </si>
  <si>
    <t>0013100001p4P56AAE</t>
  </si>
  <si>
    <t>0013100001p4QGsAAM</t>
  </si>
  <si>
    <t>0013100001p4QKfAAM</t>
  </si>
  <si>
    <t>0013100001p4QUfAAM</t>
  </si>
  <si>
    <t>0013100001p4YI2AAM</t>
  </si>
  <si>
    <t>0013100001p4gq6AAA</t>
  </si>
  <si>
    <t>0013100001p57c0AAA</t>
  </si>
  <si>
    <t>0013100001p58SoAAI</t>
  </si>
  <si>
    <t>0013100001p58X5AAI</t>
  </si>
  <si>
    <t>0013100001p58YmAAI</t>
  </si>
  <si>
    <t>0013100001p58c2AAA</t>
  </si>
  <si>
    <t>0013100001p58tAAAQ</t>
  </si>
  <si>
    <t>0013100001p58uhAAA</t>
  </si>
  <si>
    <t>0013100001p590uAAA</t>
  </si>
  <si>
    <t>0013100001p592WAAQ</t>
  </si>
  <si>
    <t>0013100001p595GAAQ</t>
  </si>
  <si>
    <t>0013100001p59JKAAY</t>
  </si>
  <si>
    <t>0013100001p59JtAAI</t>
  </si>
  <si>
    <t>0013100001p59KSAAY</t>
  </si>
  <si>
    <t>0013100001p59MxAAI</t>
  </si>
  <si>
    <t>0013100001p59ZDAAY</t>
  </si>
  <si>
    <t>0013100001p59aGAAQ</t>
  </si>
  <si>
    <t>0013100001p59e3AAA</t>
  </si>
  <si>
    <t>0013100001p59erAAA</t>
  </si>
  <si>
    <t>0013100001p59fLAAQ</t>
  </si>
  <si>
    <t>0013100001p59g4AAA</t>
  </si>
  <si>
    <t>0013100001p59k6AAA</t>
  </si>
  <si>
    <t>0013100001p59ulAAA</t>
  </si>
  <si>
    <t>0013100001p5A0yAAE</t>
  </si>
  <si>
    <t>0013100001p5A3dAAE</t>
  </si>
  <si>
    <t>0013100001p5A5KAAU</t>
  </si>
  <si>
    <t>0013100001p5A5yAAE</t>
  </si>
  <si>
    <t>0013100001p5A6mAAE</t>
  </si>
  <si>
    <t>0013100001p5A92AAE</t>
  </si>
  <si>
    <t>0013100001p5AAFAA2</t>
  </si>
  <si>
    <t>0013100001p5ACBAA2</t>
  </si>
  <si>
    <t>0013100001p5AIAAA2</t>
  </si>
  <si>
    <t>0013100001p5ANjAAM</t>
  </si>
  <si>
    <t>0013100001p5AOcAAM</t>
  </si>
  <si>
    <t>0013100001p5ARlAAM</t>
  </si>
  <si>
    <t>0013100001p5ATcAAM</t>
  </si>
  <si>
    <t>0013100001p5AYhAAM</t>
  </si>
  <si>
    <t>0013100001p5AbMAAU</t>
  </si>
  <si>
    <t>0013100001p5B4QAAU</t>
  </si>
  <si>
    <t>0013100001p5B5TAAU</t>
  </si>
  <si>
    <t>0013100001p5B83AAE</t>
  </si>
  <si>
    <t>0013100001p5BBRAA2</t>
  </si>
  <si>
    <t>0013100001p5BKSAA2</t>
  </si>
  <si>
    <t>0013100001p5BMJAA2</t>
  </si>
  <si>
    <t>0013100001p5BOZAA2</t>
  </si>
  <si>
    <t>0013100001p5BSbAAM</t>
  </si>
  <si>
    <t>0013100001p5hesAAA</t>
  </si>
  <si>
    <t>0013100001puTIoAAM</t>
  </si>
  <si>
    <t>0013100001puTMvAAM</t>
  </si>
  <si>
    <t>0013100001puTPkAAM</t>
  </si>
  <si>
    <t>0013100001puTXlAAM</t>
  </si>
  <si>
    <t>0013100001puTb4AAE</t>
  </si>
  <si>
    <t>0013100001puTdTAAU</t>
  </si>
  <si>
    <t>0013100001puZ6kAAE</t>
  </si>
  <si>
    <t>0013100001pvHL2AAM</t>
  </si>
  <si>
    <t>0013100001pvHPEAA2</t>
  </si>
  <si>
    <t>0013100001pvHRAAA2</t>
  </si>
  <si>
    <t>0013100001pvHWkAAM</t>
  </si>
  <si>
    <t>0013100001pvHYgAAM</t>
  </si>
  <si>
    <t>0013100001pvHwaAAE</t>
  </si>
  <si>
    <t>0013100001pvI1QAAU</t>
  </si>
  <si>
    <t>0013100001pvI87AAE</t>
  </si>
  <si>
    <t>0013100001pvIFhAAM</t>
  </si>
  <si>
    <t>0013100001pvRTEAA2</t>
  </si>
  <si>
    <t>0013100001qvZsSAAU</t>
  </si>
  <si>
    <t>0013100001qw9gbAAA</t>
  </si>
  <si>
    <t>0013100001qwA2DAAU</t>
  </si>
  <si>
    <t>0013100001qwAJ9AAM</t>
  </si>
  <si>
    <t>0013100001qwAUAAA2</t>
  </si>
  <si>
    <t>0013100001qwT0vAAE</t>
  </si>
  <si>
    <t>0013100001qx6GzAAI</t>
  </si>
  <si>
    <t>0013100001qx8jZAAQ</t>
  </si>
  <si>
    <t>0013100001qxVcsAAE</t>
  </si>
  <si>
    <t>0013100001qxdmMAAQ</t>
  </si>
  <si>
    <t>0013100001qxiZOAAY</t>
  </si>
  <si>
    <t>0013100001qxqblAAA</t>
  </si>
  <si>
    <t>0013100001qxqfJAAQ</t>
  </si>
  <si>
    <t>0013100001qxqgHAAQ</t>
  </si>
  <si>
    <t>0013100001qxtqcAAA</t>
  </si>
  <si>
    <t>0013100001qy8GYAAY</t>
  </si>
  <si>
    <t>0013100001qy8HbAAI</t>
  </si>
  <si>
    <t>0013100001qy8VBAAY</t>
  </si>
  <si>
    <t>0013100001qy8ZhAAI</t>
  </si>
  <si>
    <t>0013100001qyEfYAAU</t>
  </si>
  <si>
    <t>0013100001qyJ2TAAU</t>
  </si>
  <si>
    <t>0013100001qyLolAAE</t>
  </si>
  <si>
    <t>0013100001qyXdwAAE</t>
  </si>
  <si>
    <t>0013100001qymV5AAI</t>
  </si>
  <si>
    <t>0013100001qyrP9AAI</t>
  </si>
  <si>
    <t>0013100001qyrQqAAI</t>
  </si>
  <si>
    <t>0013100001qyrRZAAY</t>
  </si>
  <si>
    <t>0013100001rsvIAAAY</t>
  </si>
  <si>
    <t>0013100001rt14LAAQ</t>
  </si>
  <si>
    <t>0013100001rt2Q4AAI</t>
  </si>
  <si>
    <t>0013100001rt9lJAAQ</t>
  </si>
  <si>
    <t>0013100001rtN6tAAE</t>
  </si>
  <si>
    <t>0013100001ruM2pAAE</t>
  </si>
  <si>
    <t>0013100001rueJaAAI</t>
  </si>
  <si>
    <t>0013100001rut5yAAA</t>
  </si>
  <si>
    <t>0013100001sbMkZAAU</t>
  </si>
  <si>
    <t>0013100001sz7lcAAA</t>
  </si>
  <si>
    <t>0013100001t0mtKAAQ</t>
  </si>
  <si>
    <t>0015A00001SB92xQAD</t>
  </si>
  <si>
    <t>0015A00001tZ0SFQA0</t>
  </si>
  <si>
    <t>0015A00001tZ9JzQAK</t>
  </si>
  <si>
    <t>0015A00001tZ9KdQAK</t>
  </si>
  <si>
    <t>0015A00001tZ9LCQA0</t>
  </si>
  <si>
    <t>0015A00001tZ9LlQAK</t>
  </si>
  <si>
    <t>0015A00001tZLJEQA4</t>
  </si>
  <si>
    <t>0015A00001tZMzCQAW</t>
  </si>
  <si>
    <t>0015A00001tZkazQAC</t>
  </si>
  <si>
    <t>0015A00001tZt4AQAS</t>
  </si>
  <si>
    <t>0015A00001tZtAIQA0</t>
  </si>
  <si>
    <t>0015A00001tZv7VQAS</t>
  </si>
  <si>
    <t>0015A00001taI3hQAE</t>
  </si>
  <si>
    <t>0015A00001taLCqQAM</t>
  </si>
  <si>
    <t>0015A00001taP7mQAE</t>
  </si>
  <si>
    <t>0015A00001taPwzQAE</t>
  </si>
  <si>
    <t>0015A00001taTGPQA2</t>
  </si>
  <si>
    <t>0015A00001taVl0QAE</t>
  </si>
  <si>
    <t>0015A00001taXtnQAE</t>
  </si>
  <si>
    <t>0015A00001taaDSQAY</t>
  </si>
  <si>
    <t>0015A00001taaMKQAY</t>
  </si>
  <si>
    <t>0015A00001tabLSQAY</t>
  </si>
  <si>
    <t>0015A00001tak2sQAA</t>
  </si>
  <si>
    <t>0015A00001tanOxQAI</t>
  </si>
  <si>
    <t>0015A00001tanhuQAA</t>
  </si>
  <si>
    <t>0015A00001taq84QAA</t>
  </si>
  <si>
    <t>0015A00001taqfSQAQ</t>
  </si>
  <si>
    <t>0015A00001targvQAA</t>
  </si>
  <si>
    <t>0015A00001tasCtQAI</t>
  </si>
  <si>
    <t>0015A00001taw5vQAA</t>
  </si>
  <si>
    <t>0015A00001tb0OQQAY</t>
  </si>
  <si>
    <t>0015A00001tb0vPQAQ</t>
  </si>
  <si>
    <t>0015A00001tb2pHQAQ</t>
  </si>
  <si>
    <t>0015A00001tbLUxQAM</t>
  </si>
  <si>
    <t>0015A00001tbMY6QAM</t>
  </si>
  <si>
    <t>0015A00001tbNJyQAM</t>
  </si>
  <si>
    <t>0015A00001tbNSWQA2</t>
  </si>
  <si>
    <t>0015A00001tbV24QAE</t>
  </si>
  <si>
    <t>0015A00001tbWJzQAM</t>
  </si>
  <si>
    <t>0015A00001tbbJ8QAI</t>
  </si>
  <si>
    <t>0015A00001tbcQvQAI</t>
  </si>
  <si>
    <t>0015A00001xOPCyQAO</t>
  </si>
  <si>
    <t>0015A00001xOPDSQA4</t>
  </si>
  <si>
    <t>0015A00001xOPFsQAO</t>
  </si>
  <si>
    <t>0015A00001xOXHFQA4</t>
  </si>
  <si>
    <t>0015A00001xOb14QAC</t>
  </si>
  <si>
    <t>0015A00001xOev4QAC</t>
  </si>
  <si>
    <t>0015A00001xOgtoQAC</t>
  </si>
  <si>
    <t>0015A00001xOjZ5QAK</t>
  </si>
  <si>
    <t>0015A00001xOkXAQA0</t>
  </si>
  <si>
    <t>0015A00001xOrX9QAK</t>
  </si>
  <si>
    <t>0015A00001xP48LQAS</t>
  </si>
  <si>
    <t>0015A00001xP4A2QAK</t>
  </si>
  <si>
    <t>0015A00002AktUGQAZ</t>
  </si>
  <si>
    <t>0015A00002CUfaCQAT</t>
  </si>
  <si>
    <t>001i000000Aal74AAB</t>
  </si>
  <si>
    <t>001i000000Aal75AAB</t>
  </si>
  <si>
    <t>001i000001F6CZqAAN</t>
  </si>
  <si>
    <t>0015A000022R2hPQAS</t>
  </si>
  <si>
    <t>0015A00001yVJKEQA4</t>
  </si>
  <si>
    <t>0016e00002XU9NoAAL</t>
  </si>
  <si>
    <t>0015A000023qQBsQAM</t>
  </si>
  <si>
    <t>0015A0000254PvOQAU</t>
  </si>
  <si>
    <t>0015A000027UhJnQAK</t>
  </si>
  <si>
    <t>0015A00002UgxlQQAR</t>
  </si>
  <si>
    <t>0015A00002JPHCFQA5</t>
  </si>
  <si>
    <t>0015A00002JPFi2QAH</t>
  </si>
  <si>
    <t>0015A00002JPHp4QAH</t>
  </si>
  <si>
    <t>0015A00002Rgx4cQAB</t>
  </si>
  <si>
    <t>0015A00002OI9CbQAL</t>
  </si>
  <si>
    <t>0015A00002QarJ3QAJ</t>
  </si>
  <si>
    <t>0015A00001ztmmZQAQ</t>
  </si>
  <si>
    <t>0016e00002Zww4YAAR</t>
  </si>
  <si>
    <t>0016e00002ZwUcBAAV</t>
  </si>
  <si>
    <t>0016e00002ZxGzkAAF</t>
  </si>
  <si>
    <t>0016e00002XUVqIAAX</t>
  </si>
  <si>
    <t>0015A00002UfvEYQAZ</t>
  </si>
  <si>
    <t>0015A00002DPI0BQAX</t>
  </si>
  <si>
    <t>0015A00002Rgj2oQAB</t>
  </si>
  <si>
    <t>0015A00002DSrIaQAL</t>
  </si>
  <si>
    <t>0015A00002DyK0NQAV</t>
  </si>
  <si>
    <t>0015A00002DPHx2QAH</t>
  </si>
  <si>
    <t>0015A00002DQwKYQA1</t>
  </si>
  <si>
    <t>0015A00002HdWodQAF</t>
  </si>
  <si>
    <t>0016e00002XSlfcAAD</t>
  </si>
  <si>
    <t>0015A00002Qeek9QAB</t>
  </si>
  <si>
    <t>0015A00002VpuNWQAZ</t>
  </si>
  <si>
    <t>0015A00002VqLqmQAF</t>
  </si>
  <si>
    <t>0015A00002PKwzsQAD</t>
  </si>
  <si>
    <t>0015A00002VpXmeQAF</t>
  </si>
  <si>
    <t>0016e00002XSlHeAAL</t>
  </si>
  <si>
    <t>0016e00002ZinylAAB</t>
  </si>
  <si>
    <t>0016e00002ZxK2SAAV</t>
  </si>
  <si>
    <t>0016e00002XSqc7AAD</t>
  </si>
  <si>
    <t>0016e00002YgTLhAAN</t>
  </si>
  <si>
    <t>0015A00002Lekq9QAB</t>
  </si>
  <si>
    <t>0015A000022QzShQAK</t>
  </si>
  <si>
    <t>0015A000020x84PQAQ</t>
  </si>
  <si>
    <t>0015A00002OKA2mQAH</t>
  </si>
  <si>
    <t>0015A00002KujjNQAR</t>
  </si>
  <si>
    <t>0015A00002HdYs8QAF</t>
  </si>
  <si>
    <t>0015A00002LgpwMQAR</t>
  </si>
  <si>
    <t>0015A00002PJgDzQAL</t>
  </si>
  <si>
    <t>0015A00002Rfyr4QAB</t>
  </si>
  <si>
    <t>0015A00002LhSlGQAV</t>
  </si>
  <si>
    <t>0015A00002Ky9SKQAZ</t>
  </si>
  <si>
    <t>0015A00002QantRQAR</t>
  </si>
  <si>
    <t>0015A00002CwwHuQAJ</t>
  </si>
  <si>
    <t>0015A00002QEk8YQAT</t>
  </si>
  <si>
    <t>0015A00002RfyEBQAZ</t>
  </si>
  <si>
    <t>0015A00002Vr7w4QAB</t>
  </si>
  <si>
    <t>0015A000022SgMIQA0</t>
  </si>
  <si>
    <t>0015A00002OJiubQAD</t>
  </si>
  <si>
    <t>0015A00002QebYEQAZ</t>
  </si>
  <si>
    <t>0015A00002VpZ30QAF</t>
  </si>
  <si>
    <t>0015A00002Ug0mxQAB</t>
  </si>
  <si>
    <t>0015A00002KwpkUQAR</t>
  </si>
  <si>
    <t>0015A00002DOth8QAD</t>
  </si>
  <si>
    <t>0015A00002K65REQAZ</t>
  </si>
  <si>
    <t>0015A00002FUMkzQAH</t>
  </si>
  <si>
    <t>0015A00002PJff3QAD</t>
  </si>
  <si>
    <t>0016e00002XTCXeAAP</t>
  </si>
  <si>
    <t>0016e00002XUEWdAAP</t>
  </si>
  <si>
    <t>0015A000020x9EkQAI</t>
  </si>
  <si>
    <t>0015A000022SoGvQAK</t>
  </si>
  <si>
    <t>0015A000022TDUOQA4</t>
  </si>
  <si>
    <t>0015A00002HcqqPQAR</t>
  </si>
  <si>
    <t>0015A00002NNtZJQA1</t>
  </si>
  <si>
    <t>0015A00002KwxDcQAJ</t>
  </si>
  <si>
    <t>0015A00002PJzz5QAD</t>
  </si>
  <si>
    <t>0015A00002QDi9tQAD</t>
  </si>
  <si>
    <t>0015A00002LgX1AQAV</t>
  </si>
  <si>
    <t>0015A00002TBbPQQA1</t>
  </si>
  <si>
    <t>0015A00002KuduMQAR</t>
  </si>
  <si>
    <t>0015A00002NOV9kQAH</t>
  </si>
  <si>
    <t>0016e00002YgVVJAA3</t>
  </si>
  <si>
    <t>0015A0000255mlHQAQ</t>
  </si>
  <si>
    <t>0015A00002DwJKeQAN</t>
  </si>
  <si>
    <t>0015A00002DyJlDQAV</t>
  </si>
  <si>
    <t>0015A00002DSrH3QAL</t>
  </si>
  <si>
    <t>0015A00002FpVaCQAV</t>
  </si>
  <si>
    <t>0015A00002RfujVQAR</t>
  </si>
  <si>
    <t>0015A00002Is0NFQAZ</t>
  </si>
  <si>
    <t>0015A00002UiPrFQAV</t>
  </si>
  <si>
    <t>0015A00002VoOopQAF</t>
  </si>
  <si>
    <t>0015A00002UfshqQAB</t>
  </si>
  <si>
    <t>0015A00002DyShwQAF</t>
  </si>
  <si>
    <t>0015A00002BnbuzQAB</t>
  </si>
  <si>
    <t>0015A00002CwvtvQAB</t>
  </si>
  <si>
    <t>0015A00002FZxfsQAD</t>
  </si>
  <si>
    <t>0015A00002IpEFnQAN</t>
  </si>
  <si>
    <t>0015A00002OLw2nQAD</t>
  </si>
  <si>
    <t>0015A00002GmI1ZQAV</t>
  </si>
  <si>
    <t>0015A00002GoJz1QAF</t>
  </si>
  <si>
    <t>0016e00002ZikYlAAJ</t>
  </si>
  <si>
    <t>0015A00002UhHyiQAF</t>
  </si>
  <si>
    <t>0015A00002RfvWwQAJ</t>
  </si>
  <si>
    <t>0015A00002OJrTYQA1</t>
  </si>
  <si>
    <t>0015A00002PK2w1QAD</t>
  </si>
  <si>
    <t>0015A00002TDCzBQAX</t>
  </si>
  <si>
    <t>0015A00002PMjKQQA1</t>
  </si>
  <si>
    <t>0016e00002ZwmenAAB</t>
  </si>
  <si>
    <t>0016e00002ZviQFAAZ</t>
  </si>
  <si>
    <t>0015A00002JM1sYQAT</t>
  </si>
  <si>
    <t>0015A000022SW4zQAG</t>
  </si>
  <si>
    <t>0015A00002VnyrpQAB</t>
  </si>
  <si>
    <t>0015A00002TAS2TQAX</t>
  </si>
  <si>
    <t>0015A00002QbbB3QAJ</t>
  </si>
  <si>
    <t>0015A00002RgYm1QAF</t>
  </si>
  <si>
    <t>0015A00002TDymDQAT</t>
  </si>
  <si>
    <t>0015A00002VoYtMQAV</t>
  </si>
  <si>
    <t>0015A00002VpjGHQAZ</t>
  </si>
  <si>
    <t>0015A00002TCYcBQAX</t>
  </si>
  <si>
    <t>0015A00002QcyNxQAJ</t>
  </si>
  <si>
    <t>0015A00002RgNryQAF</t>
  </si>
  <si>
    <t>0015A00002TDD9dQAH</t>
  </si>
  <si>
    <t>0015A00002Qbnn0QAB</t>
  </si>
  <si>
    <t>0015A00002GoE4JQAV</t>
  </si>
  <si>
    <t>0015A00002OIlzQQAT</t>
  </si>
  <si>
    <t>0015A00002RgNeWQAV</t>
  </si>
  <si>
    <t>0016e00002XSClsAAH</t>
  </si>
  <si>
    <t>0016e00002XSBmFAAX</t>
  </si>
  <si>
    <t>0015A00002RgYodQAF</t>
  </si>
  <si>
    <t>0015A00002VrFh9QAF</t>
  </si>
  <si>
    <t>0016e00002XSColAAH</t>
  </si>
  <si>
    <t>0015A00002XRfnXQAT</t>
  </si>
  <si>
    <t>0015A00002FEmqDQAT</t>
  </si>
  <si>
    <t>0015A00002NP3uIQAT</t>
  </si>
  <si>
    <t>0015A00002Ug9RyQAJ</t>
  </si>
  <si>
    <t>0015A00002NP4HvQAL</t>
  </si>
  <si>
    <t>0015A00002NP4gjQAD</t>
  </si>
  <si>
    <t>0015A00002NP5KZQA1</t>
  </si>
  <si>
    <t>0015A00002QEKLLQA5</t>
  </si>
  <si>
    <t>0015A00002QEKjSQAX</t>
  </si>
  <si>
    <t>0015A00002Ug9fvQAB</t>
  </si>
  <si>
    <t>0015A00002NP4LrQAL</t>
  </si>
  <si>
    <t>0015A00002RgmaMQAR</t>
  </si>
  <si>
    <t>0015A00002RgnAcQAJ</t>
  </si>
  <si>
    <t>0015A00002QEFcvQAH</t>
  </si>
  <si>
    <t>0015A00002QEFn0QAH</t>
  </si>
  <si>
    <t>0015A00002Qd1qCQAR</t>
  </si>
  <si>
    <t>0015A00002UgBKaQAN</t>
  </si>
  <si>
    <t>0015A00002KHf1YQAT</t>
  </si>
  <si>
    <t>0015A00002QEnOKQA1</t>
  </si>
  <si>
    <t>0015A00002PKYUXQA5</t>
  </si>
  <si>
    <t>0015A00002TAcJuQAL</t>
  </si>
  <si>
    <t>0015A00002OI8y0QAD</t>
  </si>
  <si>
    <t>0015A00002Qc48RQAR</t>
  </si>
  <si>
    <t>0015A00002QEFAYQA5</t>
  </si>
  <si>
    <t>0015A00002PKYFXQA5</t>
  </si>
  <si>
    <t>0015A00002Rg9KrQAJ</t>
  </si>
  <si>
    <t>0015A00002XQsJtQAL</t>
  </si>
  <si>
    <t>0015A00002JMxCcQAL</t>
  </si>
  <si>
    <t>0015A00002JPF2jQAH</t>
  </si>
  <si>
    <t>0015A00002JNwyTQAT</t>
  </si>
  <si>
    <t>0015A00002QcRJ6QAN</t>
  </si>
  <si>
    <t>0015A00002Rg5OWQAZ</t>
  </si>
  <si>
    <t>0016e00002YdsMnAAJ</t>
  </si>
  <si>
    <t>0015A00002TEAMyQAP</t>
  </si>
  <si>
    <t>0015A00002QEHB8QAP</t>
  </si>
  <si>
    <t>0015A00002XRSdIQAX</t>
  </si>
  <si>
    <t>0015A00002NPHxqQAH</t>
  </si>
  <si>
    <t>0015A00002TEAg4QAH</t>
  </si>
  <si>
    <t>0015A00002Uf77rQAB</t>
  </si>
  <si>
    <t>0016e00002Ye7udAAB</t>
  </si>
  <si>
    <t>0015A00002JPEVsQAP</t>
  </si>
  <si>
    <t>0015A00002KHPSYQA5</t>
  </si>
  <si>
    <t>0015A00002RgwXnQAJ</t>
  </si>
  <si>
    <t>0015A00002Qap5eQAB</t>
  </si>
  <si>
    <t>0016e00002ZiuBhAAJ</t>
  </si>
  <si>
    <t>0016e00002Zx3wRAAR</t>
  </si>
  <si>
    <t>0015A000021PPBvQAO</t>
  </si>
  <si>
    <t>0015A00002UgJXzQAN</t>
  </si>
  <si>
    <t>0015A00002UfbzRQAR</t>
  </si>
  <si>
    <t>0016e00002YfUvXAAV</t>
  </si>
  <si>
    <t>0015A00002Qbj1HQAR</t>
  </si>
  <si>
    <t>0015A00002TAkAjQAL</t>
  </si>
  <si>
    <t>0015A00002QFLtOQAX</t>
  </si>
  <si>
    <t>0015A00002Qc7oTQAR</t>
  </si>
  <si>
    <t>0015A000022QeGHQA0</t>
  </si>
  <si>
    <t>0015A000022S9bhQAC</t>
  </si>
  <si>
    <t>0015A00002Ugy2MQAR</t>
  </si>
  <si>
    <t>0015A000022SordQAC</t>
  </si>
  <si>
    <t>0016e00002ZwenwAAB</t>
  </si>
  <si>
    <t>0015A000022S9bXQAS</t>
  </si>
  <si>
    <t>0015A000020xFjcQAE</t>
  </si>
  <si>
    <t>0015A000021ODJUQA4</t>
  </si>
  <si>
    <t>0016e00002YehDBAAZ</t>
  </si>
  <si>
    <t>0015A00002QdO25QAF</t>
  </si>
  <si>
    <t>0015A00002JN5zJQAT</t>
  </si>
  <si>
    <t>0015A00002UeeWqQAJ</t>
  </si>
  <si>
    <t>0015A00002UfrFTQAZ</t>
  </si>
  <si>
    <t>0015A00002PJPrEQAX</t>
  </si>
  <si>
    <t>0016e00002XUMZ3AAP</t>
  </si>
  <si>
    <t>0015A00002OJrDKQA1</t>
  </si>
  <si>
    <t>0015A00002Rg8OdQAJ</t>
  </si>
  <si>
    <t>0015A000022R8eGQAS</t>
  </si>
  <si>
    <t>0015A00002Qc5ESQAZ</t>
  </si>
  <si>
    <t>0015A00002QDYHgQAP</t>
  </si>
  <si>
    <t>0015A00002Ird7mQAB</t>
  </si>
  <si>
    <t>0015A00002RgvhnQAB</t>
  </si>
  <si>
    <t>0015A00002DSfXGQA1</t>
  </si>
  <si>
    <t>0015A000021O54LQAS</t>
  </si>
  <si>
    <t>0015A00002XQtEGQA1</t>
  </si>
  <si>
    <t>0015A00002DPHrHQAX</t>
  </si>
  <si>
    <t>0015A00002VoIlLQAV</t>
  </si>
  <si>
    <t>0015A000023E2jPQAS</t>
  </si>
  <si>
    <t>0015A00002JPAgoQAH</t>
  </si>
  <si>
    <t>0015A00002CU6yMQAT</t>
  </si>
  <si>
    <t>0015A00002GmqXYQAZ</t>
  </si>
  <si>
    <t>0015A0000269fxOQAQ</t>
  </si>
  <si>
    <t>0015A00002CwWwVQAV</t>
  </si>
  <si>
    <t>0015A00002DPHsZQAX</t>
  </si>
  <si>
    <t>0015A00002CTbnIQAT</t>
  </si>
  <si>
    <t>0015A00002CSYxkQAH</t>
  </si>
  <si>
    <t>0015A00002Vpt0TQAR</t>
  </si>
  <si>
    <t>0015A00002JMxOwQAL</t>
  </si>
  <si>
    <t>0015A00002JNxRvQAL</t>
  </si>
  <si>
    <t>0015A0000282a4EQAQ</t>
  </si>
  <si>
    <t>0015A00002HcMBNQA3</t>
  </si>
  <si>
    <t>0015A000020wtkvQAA</t>
  </si>
  <si>
    <t>0015A00002DSHmXQAX</t>
  </si>
  <si>
    <t>0015A00002DVpGfQAL</t>
  </si>
  <si>
    <t>0015A00001yXNPhQAO</t>
  </si>
  <si>
    <t>0015A00002IrEm8QAF</t>
  </si>
  <si>
    <t>0015A000029WIE7QAO</t>
  </si>
  <si>
    <t>0015A00002PLnfqQAD</t>
  </si>
  <si>
    <t>0015A00002DQVlDQAX</t>
  </si>
  <si>
    <t>0016e00002ZwcAjAAJ</t>
  </si>
  <si>
    <t>0015A00002PKEq3QAH</t>
  </si>
  <si>
    <t>0015A00002LfjSiQAJ</t>
  </si>
  <si>
    <t>0015A00002CSuxhQAD</t>
  </si>
  <si>
    <t>0015A00002QEYKQQA5</t>
  </si>
  <si>
    <t>0015A000021Or98QAC</t>
  </si>
  <si>
    <t>0015A00001yXU6gQAG</t>
  </si>
  <si>
    <t>0015A00002CSHNZQA5</t>
  </si>
  <si>
    <t>0015A000026BdB3QAK</t>
  </si>
  <si>
    <t>0015A00002562uiQAA</t>
  </si>
  <si>
    <t>0015A0000254L7zQAE</t>
  </si>
  <si>
    <t>0015A00002CT3YKQA1</t>
  </si>
  <si>
    <t>0015A00002DWbjmQAD</t>
  </si>
  <si>
    <t>0015A0000254kI5QAI</t>
  </si>
  <si>
    <t>0015A00002CyJrvQAF</t>
  </si>
  <si>
    <t>0015A00002JO7xJQAT</t>
  </si>
  <si>
    <t>0015A00002JO7ygQAD</t>
  </si>
  <si>
    <t>0015A000022QtPhQAK</t>
  </si>
  <si>
    <t>0015A0000254K3fQAE</t>
  </si>
  <si>
    <t>0015A0000254KzrQAE</t>
  </si>
  <si>
    <t>0015A00002K8C1bQAF</t>
  </si>
  <si>
    <t>0015A000022RQbWQAW</t>
  </si>
  <si>
    <t>0015A000027V6D1QAK</t>
  </si>
  <si>
    <t>0015A00002KuBXfQAN</t>
  </si>
  <si>
    <t>0015A00002B5rzBQAR</t>
  </si>
  <si>
    <t>0015A00002KH05CQAT</t>
  </si>
  <si>
    <t>0015A00002EkmBaQAJ</t>
  </si>
  <si>
    <t>0015A00002GJzTtQAL</t>
  </si>
  <si>
    <t>0015A00002Ir6RIQAZ</t>
  </si>
  <si>
    <t>0015A000025eD3tQAE</t>
  </si>
  <si>
    <t>0015A00002CwNGJQA3</t>
  </si>
  <si>
    <t>0015A00001yWWhnQAG</t>
  </si>
  <si>
    <t>0015A00002JOkAmQAL</t>
  </si>
  <si>
    <t>0015A00002GqDnIQAV</t>
  </si>
  <si>
    <t>0015A00002DR3S0QAL</t>
  </si>
  <si>
    <t>0015A00002G738cQAB</t>
  </si>
  <si>
    <t>0015A00002FTsGQQA1</t>
  </si>
  <si>
    <t>0015A000026oRv0QAE</t>
  </si>
  <si>
    <t>0015A000026oiG4QAI</t>
  </si>
  <si>
    <t>0015A00002JOVinQAH</t>
  </si>
  <si>
    <t>0015A00002GnzxiQAB</t>
  </si>
  <si>
    <t>0015A00002JLfHqQAL</t>
  </si>
  <si>
    <t>0015A00002GmI1PQAV</t>
  </si>
  <si>
    <t>0015A00002QdSBbQAN</t>
  </si>
  <si>
    <t>0015A00002PMtxjQAD</t>
  </si>
  <si>
    <t>0015A00002OKbfQQAT</t>
  </si>
  <si>
    <t>0015A00002Cyw2nQAB</t>
  </si>
  <si>
    <t>0015A000026BzcyQAC</t>
  </si>
  <si>
    <t>0015A00002DyJlwQAF</t>
  </si>
  <si>
    <t>0015A00002DyJsiQAF</t>
  </si>
  <si>
    <t>0015A000022QwMlQAK</t>
  </si>
  <si>
    <t>0015A00002BmxDNQAZ</t>
  </si>
  <si>
    <t>0015A00002G7ADeQAN</t>
  </si>
  <si>
    <t>0015A00002DWacVQAT</t>
  </si>
  <si>
    <t>0015A00002B5nRuQAJ</t>
  </si>
  <si>
    <t>0015A00002OI4OxQAL</t>
  </si>
  <si>
    <t>0015A00002B6MYiQAN</t>
  </si>
  <si>
    <t>0015A00002DxOEJQA3</t>
  </si>
  <si>
    <t>0015A00002GnxNJQAZ</t>
  </si>
  <si>
    <t>0015A00002Qd98mQAB</t>
  </si>
  <si>
    <t>0015A00002BoyBDQAZ</t>
  </si>
  <si>
    <t>0015A00002KwwBHQAZ</t>
  </si>
  <si>
    <t>0015A0000256HCxQAM</t>
  </si>
  <si>
    <t>0015A00002G6sJmQAJ</t>
  </si>
  <si>
    <t>0015A00002DSSO3QAP</t>
  </si>
  <si>
    <t>0015A00002DQ3FiQAL</t>
  </si>
  <si>
    <t>0015A00002DPHszQAH</t>
  </si>
  <si>
    <t>0015A00002DPHuaQAH</t>
  </si>
  <si>
    <t>0015A00002JPLp0QAH</t>
  </si>
  <si>
    <t>0015A00002OJbb5QAD</t>
  </si>
  <si>
    <t>0015A00002DyJlSQAV</t>
  </si>
  <si>
    <t>0015A00002NNmCyQAL</t>
  </si>
  <si>
    <t>0015A0000254kgrQAA</t>
  </si>
  <si>
    <t>0015A00002OLkGqQAL</t>
  </si>
  <si>
    <t>0015A00002TB5RgQAL</t>
  </si>
  <si>
    <t>0015A00002GJHRYQA5</t>
  </si>
  <si>
    <t>0015A00002GK5buQAD</t>
  </si>
  <si>
    <t>0015A00002GpqVcQAJ</t>
  </si>
  <si>
    <t>0015A00002OIVLWQA5</t>
  </si>
  <si>
    <t>0015A00002DPzU6QAL</t>
  </si>
  <si>
    <t>0015A00002CUOeUQAX</t>
  </si>
  <si>
    <t>0015A000026A3cEQAS</t>
  </si>
  <si>
    <t>0015A00002CwoecQAB</t>
  </si>
  <si>
    <t>0015A00002DVeSOQA1</t>
  </si>
  <si>
    <t>0015A00002Cwof1QAB</t>
  </si>
  <si>
    <t>0015A00002CwoeNQAR</t>
  </si>
  <si>
    <t>0015A00002DSfMmQAL</t>
  </si>
  <si>
    <t>0015A00002HduOzQAJ</t>
  </si>
  <si>
    <t>0015A000028lfCiQAI</t>
  </si>
  <si>
    <t>0015A00002DTrQzQAL</t>
  </si>
  <si>
    <t>0015A00002CyRkCQAV</t>
  </si>
  <si>
    <t>0015A00002CwoeDQAR</t>
  </si>
  <si>
    <t>0015A00002B7r6RQAR</t>
  </si>
  <si>
    <t>0015A00002AQqaaQAD</t>
  </si>
  <si>
    <t>0015A00002QEZT2QAP</t>
  </si>
  <si>
    <t>0016e00002XTraMAAT</t>
  </si>
  <si>
    <t>0015A00002FEbcVQAT</t>
  </si>
  <si>
    <t>0015A00002HdOANQA3</t>
  </si>
  <si>
    <t>0015A00002DyJs4QAF</t>
  </si>
  <si>
    <t>0015A00002FGIFAQA5</t>
  </si>
  <si>
    <t>0015A00002CT3ZcQAL</t>
  </si>
  <si>
    <t>0015A00002DyJmLQAV</t>
  </si>
  <si>
    <t>0015A00002DyJxiQAF</t>
  </si>
  <si>
    <t>0015A00002CRzVDQA1</t>
  </si>
  <si>
    <t>0015A00002K5yvNQAR</t>
  </si>
  <si>
    <t>0015A00002OJvmdQAD</t>
  </si>
  <si>
    <t>0015A000028lvnaQAA</t>
  </si>
  <si>
    <t>0015A00002DPTKUQA5</t>
  </si>
  <si>
    <t>0015A00002DyLVcQAN</t>
  </si>
  <si>
    <t>0015A00002DyLzMQAV</t>
  </si>
  <si>
    <t>0015A00002DyLhwQAF</t>
  </si>
  <si>
    <t>0015A00002DyM2oQAF</t>
  </si>
  <si>
    <t>0015A00002KukXhQAJ</t>
  </si>
  <si>
    <t>0015A00002AmdKeQAJ</t>
  </si>
  <si>
    <t>0015A00002EnoTcQAJ</t>
  </si>
  <si>
    <t>0015A00002B9GgZQAV</t>
  </si>
  <si>
    <t>0015A00002BoxLEQAZ</t>
  </si>
  <si>
    <t>0015A00002KvziXQAR</t>
  </si>
  <si>
    <t>0015A000027SCCiQAO</t>
  </si>
  <si>
    <t>0015A00002DOrdoQAD</t>
  </si>
  <si>
    <t>0015A00002Dz3RsQAJ</t>
  </si>
  <si>
    <t>0015A00002GnbH7QAJ</t>
  </si>
  <si>
    <t>0015A00002FEPLPQA5</t>
  </si>
  <si>
    <t>0015A00002FG0a6QAD</t>
  </si>
  <si>
    <t>0015A00002Eo8qJQAR</t>
  </si>
  <si>
    <t>0015A00002NOdSnQAL</t>
  </si>
  <si>
    <t>0015A00002LgTK4QAN</t>
  </si>
  <si>
    <t>0015A00002LeVKlQAN</t>
  </si>
  <si>
    <t>0015A00002DQSwIQAX</t>
  </si>
  <si>
    <t>0015A00002KuOgrQAF</t>
  </si>
  <si>
    <t>0015A00002Cz1bTQAR</t>
  </si>
  <si>
    <t>0015A00002DSTI6QAP</t>
  </si>
  <si>
    <t>0015A00002FSn0OQAT</t>
  </si>
  <si>
    <t>0015A00002CT4wzQAD</t>
  </si>
  <si>
    <t>0015A000027UloOQAS</t>
  </si>
  <si>
    <t>0015A00002ElR4lQAF</t>
  </si>
  <si>
    <t>0015A00002CSQxuQAH</t>
  </si>
  <si>
    <t>0015A00002G7010QAB</t>
  </si>
  <si>
    <t>0015A000022SnltQAC</t>
  </si>
  <si>
    <t>0015A00002Eo7w8QAB</t>
  </si>
  <si>
    <t>0015A000026muqCQAQ</t>
  </si>
  <si>
    <t>0015A00002FGbyoQAD</t>
  </si>
  <si>
    <t>0015A00002CwPNaQAN</t>
  </si>
  <si>
    <t>0015A00002K7QUhQAN</t>
  </si>
  <si>
    <t>0015A00002CUMoYQAX</t>
  </si>
  <si>
    <t>0015A00002FEQamQAH</t>
  </si>
  <si>
    <t>0015A00002XRWVTQA5</t>
  </si>
  <si>
    <t>0015A0000282bdHQAQ</t>
  </si>
  <si>
    <t>0015A00002FFSxDQAX</t>
  </si>
  <si>
    <t>0015A00002B7WbnQAF</t>
  </si>
  <si>
    <t>0015A00002FSwncQAD</t>
  </si>
  <si>
    <t>0015A00002G763RQAR</t>
  </si>
  <si>
    <t>0015A000029WA5tQAG</t>
  </si>
  <si>
    <t>0015A00002CwtwPQAR</t>
  </si>
  <si>
    <t>0015A00002JMFAQQA5</t>
  </si>
  <si>
    <t>0015A00002Is29tQAB</t>
  </si>
  <si>
    <t>0015A00002LgsrhQAB</t>
  </si>
  <si>
    <t>0015A000026mHoYQAU</t>
  </si>
  <si>
    <t>0015A00002FGBRgQAP</t>
  </si>
  <si>
    <t>0015A00002DyJraQAF</t>
  </si>
  <si>
    <t>0015A00002DyJsJQAV</t>
  </si>
  <si>
    <t>0015A00002LhRltQAF</t>
  </si>
  <si>
    <t>0015A00002Gn7x3QAB</t>
  </si>
  <si>
    <t>0015A00002EkzCxQAJ</t>
  </si>
  <si>
    <t>0015A00002PKycvQAD</t>
  </si>
  <si>
    <t>0015A00002VqTDcQAN</t>
  </si>
  <si>
    <t>0015A000026nO6XQAU</t>
  </si>
  <si>
    <t>0015A00002DPYz7QAH</t>
  </si>
  <si>
    <t>0015A00002CSYqoQAH</t>
  </si>
  <si>
    <t>0015A00002Ao3u6QAB</t>
  </si>
  <si>
    <t>0015A00002DxWJ0QAN</t>
  </si>
  <si>
    <t>0015A00002Cw7cWQAR</t>
  </si>
  <si>
    <t>0015A00002G8KZlQAN</t>
  </si>
  <si>
    <t>0015A00002FrExDQAV</t>
  </si>
  <si>
    <t>0015A000023DLydQAG</t>
  </si>
  <si>
    <t>0015A000029W1cBQAS</t>
  </si>
  <si>
    <t>0015A00002FThasQAD</t>
  </si>
  <si>
    <t>0015A00002JMNVbQAP</t>
  </si>
  <si>
    <t>0015A00002AQprYQAT</t>
  </si>
  <si>
    <t>0015A000029VuaIQAS</t>
  </si>
  <si>
    <t>0015A00002EkQebQAF</t>
  </si>
  <si>
    <t>0015A000029WICzQAO</t>
  </si>
  <si>
    <t>0015A00002KwwCEQAZ</t>
  </si>
  <si>
    <t>0015A00002PJoiMQAT</t>
  </si>
  <si>
    <t>0015A00002DR3WmQAL</t>
  </si>
  <si>
    <t>0015A00002FTAPfQAP</t>
  </si>
  <si>
    <t>0015A00002K6AN1QAN</t>
  </si>
  <si>
    <t>0015A00002FGBpoQAH</t>
  </si>
  <si>
    <t>0015A00002ElAe3QAF</t>
  </si>
  <si>
    <t>0015A00002G7BYHQA3</t>
  </si>
  <si>
    <t>0015A00002Gne9RQAR</t>
  </si>
  <si>
    <t>0015A00002DU5c0QAD</t>
  </si>
  <si>
    <t>0015A00002FU4geQAD</t>
  </si>
  <si>
    <t>0015A00002DSEvSQAX</t>
  </si>
  <si>
    <t>0015A00002GmpplQAB</t>
  </si>
  <si>
    <t>0015A00002GnkjQQAR</t>
  </si>
  <si>
    <t>0015A000028mTj8QAE</t>
  </si>
  <si>
    <t>0015A000022T3qfQAC</t>
  </si>
  <si>
    <t>0015A00002HbsUWQAZ</t>
  </si>
  <si>
    <t>0015A00002JN2I4QAL</t>
  </si>
  <si>
    <t>0015A00002BpB0pQAF</t>
  </si>
  <si>
    <t>0015A00002BpBLjQAN</t>
  </si>
  <si>
    <t>0015A00002BpEJPQA3</t>
  </si>
  <si>
    <t>0015A00002BpAzmQAF</t>
  </si>
  <si>
    <t>0015A00002DyvVPQAZ</t>
  </si>
  <si>
    <t>0015A00002G9xwjQAB</t>
  </si>
  <si>
    <t>0015A00002OLn1uQAD</t>
  </si>
  <si>
    <t>0015A00002FsKT3QAN</t>
  </si>
  <si>
    <t>0015A00002FG0qSQAT</t>
  </si>
  <si>
    <t>0015A00002G7JiQQAV</t>
  </si>
  <si>
    <t>0015A00002FsKNzQAN</t>
  </si>
  <si>
    <t>0015A00002Go7UXQAZ</t>
  </si>
  <si>
    <t>0015A00002NLXA5QAP</t>
  </si>
  <si>
    <t>0015A00002JNxNjQAL</t>
  </si>
  <si>
    <t>0015A00002JNmjnQAD</t>
  </si>
  <si>
    <t>0015A00002HahdKQAR</t>
  </si>
  <si>
    <t>0015A00002G7EBEQA3</t>
  </si>
  <si>
    <t>0015A00002GnxKtQAJ</t>
  </si>
  <si>
    <t>0015A00002IrsxIQAR</t>
  </si>
  <si>
    <t>0015A00002NN3zyQAD</t>
  </si>
  <si>
    <t>0015A00002FTqIFQA1</t>
  </si>
  <si>
    <t>0015A000022T6qLQAS</t>
  </si>
  <si>
    <t>0015A000026p3X9QAI</t>
  </si>
  <si>
    <t>0015A00002CT6eNQAT</t>
  </si>
  <si>
    <t>0015A00002DSSDEQA5</t>
  </si>
  <si>
    <t>0015A00002Cvd13QAB</t>
  </si>
  <si>
    <t>0015A00002OJEulQAH</t>
  </si>
  <si>
    <t>0015A00002GoA2PQAV</t>
  </si>
  <si>
    <t>0015A00002AlcsSQAR</t>
  </si>
  <si>
    <t>0015A00002JN5v2QAD</t>
  </si>
  <si>
    <t>0015A0000281oH3QAI</t>
  </si>
  <si>
    <t>0015A00002KuRNaQAN</t>
  </si>
  <si>
    <t>0015A00002KvzhzQAB</t>
  </si>
  <si>
    <t>0015A00002JMd9kQAD</t>
  </si>
  <si>
    <t>0015A00002VqpT4QAJ</t>
  </si>
  <si>
    <t>0015A00002RgX41QAF</t>
  </si>
  <si>
    <t>0015A00002EnpPZQAZ</t>
  </si>
  <si>
    <t>0015A00002GoGR6QAN</t>
  </si>
  <si>
    <t>0016w00000V86gUAAR</t>
  </si>
  <si>
    <t>0015A00002TAwsUQAT</t>
  </si>
  <si>
    <t>0015A00002AodwkQAB</t>
  </si>
  <si>
    <t>0015A00002FHEVLQA5</t>
  </si>
  <si>
    <t>0015A00002TBWrxQAH</t>
  </si>
  <si>
    <t>0015A00002QE5ixQAD</t>
  </si>
  <si>
    <t>0015A00002LhIhHQAV</t>
  </si>
  <si>
    <t>0015A00002KvgAWQAZ</t>
  </si>
  <si>
    <t>0015A00002JOivoQAD</t>
  </si>
  <si>
    <t>0015A00002K6A5vQAF</t>
  </si>
  <si>
    <t>0015A00002FswDFQAZ</t>
  </si>
  <si>
    <t>0015A00002CwXarQAF</t>
  </si>
  <si>
    <t>0015A00002AoCyKQAV</t>
  </si>
  <si>
    <t>0015A000021ODDbQAO</t>
  </si>
  <si>
    <t>0015A000021Nup0QAC</t>
  </si>
  <si>
    <t>0015A00001yXq28QAC</t>
  </si>
  <si>
    <t>0015A000021ODDgQAO</t>
  </si>
  <si>
    <t>0015A00001yWkX5QAK</t>
  </si>
  <si>
    <t>0015A00002DTLMYQA5</t>
  </si>
  <si>
    <t>0015A00002BnKi3QAF</t>
  </si>
  <si>
    <t>0015A00001xQ3PLQA0</t>
  </si>
  <si>
    <t>0015A00001xPBIDQA4</t>
  </si>
  <si>
    <t>0015A000021PMNdQAO</t>
  </si>
  <si>
    <t>0015A00002JLubjQAD</t>
  </si>
  <si>
    <t>0015A00001yXDtSQAW</t>
  </si>
  <si>
    <t>0015A00002HcIqRQAV</t>
  </si>
  <si>
    <t>0015A00001ztTzAQAU</t>
  </si>
  <si>
    <t>0015A00001yXIQVQA4</t>
  </si>
  <si>
    <t>0015A00001yYGWpQAO</t>
  </si>
  <si>
    <t>0015A00002G6Ez5QAF</t>
  </si>
  <si>
    <t>0015A00002CT0feQAD</t>
  </si>
  <si>
    <t>0015A00002DUyTOQA1</t>
  </si>
  <si>
    <t>0015A000029WzvkQAC</t>
  </si>
  <si>
    <t>0015A000028lef0QAA</t>
  </si>
  <si>
    <t>0015A0000256FNyQAM</t>
  </si>
  <si>
    <t>0015A00002JO805QAD</t>
  </si>
  <si>
    <t>0015A00002FGB6lQAH</t>
  </si>
  <si>
    <t>0015A00002DSr9HQAT</t>
  </si>
  <si>
    <t>0015A00001ztcpwQAA</t>
  </si>
  <si>
    <t>0015A00001xPBGCQA4</t>
  </si>
  <si>
    <t>0015A00002AlaAjQAJ</t>
  </si>
  <si>
    <t>0015A00002Ft65CQAR</t>
  </si>
  <si>
    <t>0015A00002FcQTCQA3</t>
  </si>
  <si>
    <t>0015A00002DSF3iQAH</t>
  </si>
  <si>
    <t>0015A000026nXEmQAM</t>
  </si>
  <si>
    <t>0015A00002Bmy3MQAR</t>
  </si>
  <si>
    <t>0015A00002JONdWQAX</t>
  </si>
  <si>
    <t>0015A00001ztafoQAA</t>
  </si>
  <si>
    <t>0015A000021PcVpQAK</t>
  </si>
  <si>
    <t>0015A00001yVV43QAG</t>
  </si>
  <si>
    <t>0015A00001xPKWpQAO</t>
  </si>
  <si>
    <t>0015A00001yXLvZQAW</t>
  </si>
  <si>
    <t>0015A00001yXsaxQAC</t>
  </si>
  <si>
    <t>0015A00001yXLTGQA4</t>
  </si>
  <si>
    <t>0015A00001xP8FxQAK</t>
  </si>
  <si>
    <t>0015A000025dRLwQAM</t>
  </si>
  <si>
    <t>0015A0000281qjSQAQ</t>
  </si>
  <si>
    <t>001i000001SqG0oAAF</t>
  </si>
  <si>
    <t>0015A00002FTDLgQAP</t>
  </si>
  <si>
    <t>0015A000021OOljQAG</t>
  </si>
  <si>
    <t>0015A00002JO86YQAT</t>
  </si>
  <si>
    <t>0015A00002OIh5cQAD</t>
  </si>
  <si>
    <t>0015A00002FFcWJQA1</t>
  </si>
  <si>
    <t>0015A0000282SrWQAU</t>
  </si>
  <si>
    <t>0015A00002FTt9CQAT</t>
  </si>
  <si>
    <t>0015A00002GnKuwQAF</t>
  </si>
  <si>
    <t>0015A00002AolohQAB</t>
  </si>
  <si>
    <t>0015A00002XRIGmQAP</t>
  </si>
  <si>
    <t>0015A000028kK6jQAE</t>
  </si>
  <si>
    <t>0015A00002VqqpkQAB</t>
  </si>
  <si>
    <t>0015A00002Uh6t4QAB</t>
  </si>
  <si>
    <t>0015A00002FZszsQAD</t>
  </si>
  <si>
    <t>0015A00002EkR6RQAV</t>
  </si>
  <si>
    <t>0015A00002EkPwLQAV</t>
  </si>
  <si>
    <t>0015A00002Go0hfQAB</t>
  </si>
  <si>
    <t>0015A000022R21OQAS</t>
  </si>
  <si>
    <t>0016e00002YfJeJAAV</t>
  </si>
  <si>
    <t>0015A000021PQ1eQAG</t>
  </si>
  <si>
    <t>0015A00002Qav07QAB</t>
  </si>
  <si>
    <t>0015A000026ARR0QAO</t>
  </si>
  <si>
    <t>0015A00002EkII2QAN</t>
  </si>
  <si>
    <t>0015A00002TCjKwQAL</t>
  </si>
  <si>
    <t>0015A00002Cw3BhQAJ</t>
  </si>
  <si>
    <t>0015A00002TCHuYQAX</t>
  </si>
  <si>
    <t>0015A00002DQSRWQA5</t>
  </si>
  <si>
    <t>0015A000022SJQ9QAO</t>
  </si>
  <si>
    <t>0015A000022RrSyQAK</t>
  </si>
  <si>
    <t>0015A00002FTeBlQAL</t>
  </si>
  <si>
    <t>0015A00002B7qMlQAJ</t>
  </si>
  <si>
    <t>0015A00002K69yuQAB</t>
  </si>
  <si>
    <t>0015A000021OdydQAC</t>
  </si>
  <si>
    <t>0015A00002FrGBhQAN</t>
  </si>
  <si>
    <t>0015A00002TCKy4QAH</t>
  </si>
  <si>
    <t>0015A00002TCL4DQAX</t>
  </si>
  <si>
    <t>0015A00002B88gIQAR</t>
  </si>
  <si>
    <t>0015A00002DS54sQAD</t>
  </si>
  <si>
    <t>0015A00002DOlwxQAD</t>
  </si>
  <si>
    <t>0015A00002FH6SXQA1</t>
  </si>
  <si>
    <t>0015A00002FspadQAB</t>
  </si>
  <si>
    <t>0015A00002JPEWVQA5</t>
  </si>
  <si>
    <t>0016e00002ZxL3qAAF</t>
  </si>
  <si>
    <t>0015A00002GoAqKQAV</t>
  </si>
  <si>
    <t>0015A00002El8MfQAJ</t>
  </si>
  <si>
    <t>0015A00002CvOK5QAN</t>
  </si>
  <si>
    <t>001i000001MZMFTAA5</t>
  </si>
  <si>
    <t>0015A00002DQs4ZQAT</t>
  </si>
  <si>
    <t>0015A00002OImqSQAT</t>
  </si>
  <si>
    <t>0015A00002B6LnSQAV</t>
  </si>
  <si>
    <t>0015A00002B6SC0QAN</t>
  </si>
  <si>
    <t>0015A00002Ir5CyQAJ</t>
  </si>
  <si>
    <t>0015A00002B6OAWQA3</t>
  </si>
  <si>
    <t>0015A000027zS6xQAE</t>
  </si>
  <si>
    <t>0015A000028mYbeQAE</t>
  </si>
  <si>
    <t>0015A00002OJliNQAT</t>
  </si>
  <si>
    <t>0015A00002B7nbzQAB</t>
  </si>
  <si>
    <t>0016e00002XSOK8AAP</t>
  </si>
  <si>
    <t>001i000001MZMM1AAP</t>
  </si>
  <si>
    <t>0015A00002CTTUZQA5</t>
  </si>
  <si>
    <t>0015A00002Uf6HqQAJ</t>
  </si>
  <si>
    <t>0015A00002Uf6GiQAJ</t>
  </si>
  <si>
    <t>0015A000029X4xSQAS</t>
  </si>
  <si>
    <t>0015A00002ElPo1QAF</t>
  </si>
  <si>
    <t>0015A00002Ekz0fQAB</t>
  </si>
  <si>
    <t>0016e00002Zw3nUAAR</t>
  </si>
  <si>
    <t>0015A00002KwLx3QAF</t>
  </si>
  <si>
    <t>0015A00002OJECEQA5</t>
  </si>
  <si>
    <t>0015A00002PJpJSQA1</t>
  </si>
  <si>
    <t>0015A00002Uf4xkQAB</t>
  </si>
  <si>
    <t>0015A00002OJEO0QAP</t>
  </si>
  <si>
    <t>0015A00002FGK58QAH</t>
  </si>
  <si>
    <t>0015A00002Uf7bhQAB</t>
  </si>
  <si>
    <t>0015A00002GJGYeQAP</t>
  </si>
  <si>
    <t>0015A00002EoQE4QAN</t>
  </si>
  <si>
    <t>0015A00002NMNlRQAX</t>
  </si>
  <si>
    <t>0015A00002ElQMAQA3</t>
  </si>
  <si>
    <t>0016e00002ZwYm6AAF</t>
  </si>
  <si>
    <t>0016e00002ZwUYxAAN</t>
  </si>
  <si>
    <t>0016e00002ZvnSZAAZ</t>
  </si>
  <si>
    <t>0015A00002Ufq9rQAB</t>
  </si>
  <si>
    <t>0015A00002FFHaVQAX</t>
  </si>
  <si>
    <t>0015A00002DR6eVQAT</t>
  </si>
  <si>
    <t>0015A00002DUKAYQA5</t>
  </si>
  <si>
    <t>0015A000021PavTQAS</t>
  </si>
  <si>
    <t>0016e00002ZizApAAJ</t>
  </si>
  <si>
    <t>0016e00002ZizBLAAZ</t>
  </si>
  <si>
    <t>0016e00002ZizKNAAZ</t>
  </si>
  <si>
    <t>0016e00002Zva97AAB</t>
  </si>
  <si>
    <t>0016e00002ZvjUhAAJ</t>
  </si>
  <si>
    <t>0016e00002Zw9GRAAZ</t>
  </si>
  <si>
    <t>0016e00002ZizAqAAJ</t>
  </si>
  <si>
    <t>0016e00002Zva0jAAB</t>
  </si>
  <si>
    <t>0016e00002ZvaJcAAJ</t>
  </si>
  <si>
    <t>0016e00002Zvk5YAAR</t>
  </si>
  <si>
    <t>0016e00002ZvkINAAZ</t>
  </si>
  <si>
    <t>0016e00002ZizBKAAZ</t>
  </si>
  <si>
    <t>0016e00002ZvZx2AAF</t>
  </si>
  <si>
    <t>0016e00002Zva3EAAR</t>
  </si>
  <si>
    <t>0016e00002Zva5PAAR</t>
  </si>
  <si>
    <t>0016e00002ZvaXEAAZ</t>
  </si>
  <si>
    <t>0016e00002ZizArAAJ</t>
  </si>
  <si>
    <t>0016e00002Zw9ipAAB</t>
  </si>
  <si>
    <t>0016e00002ZvkEoAAJ</t>
  </si>
  <si>
    <t>0015A00002NNowfQAD</t>
  </si>
  <si>
    <t>0016e00002XSACpAAP</t>
  </si>
  <si>
    <t>0015A00002DVAhDQAX</t>
  </si>
  <si>
    <t>0015A000028kLH8QAM</t>
  </si>
  <si>
    <t>0015A00002TDIEQQA5</t>
  </si>
  <si>
    <t>001i000000FKbGfAAL</t>
  </si>
  <si>
    <t>0015A000022QmMDQA0</t>
  </si>
  <si>
    <t>0015A0000269VhXQAU</t>
  </si>
  <si>
    <t>001i000000AmGYwAAN</t>
  </si>
  <si>
    <t>001i000001MZMGWAA5</t>
  </si>
  <si>
    <t>001i000001MZMLXAA5</t>
  </si>
  <si>
    <t>001i000001MZMMGAA5</t>
  </si>
  <si>
    <t>001i000001MZME1AAP</t>
  </si>
  <si>
    <t>001i000001MZMDIAA5</t>
  </si>
  <si>
    <t>0015A000021OEZ5QAO</t>
  </si>
  <si>
    <t>0015A00002CvIgzQAF</t>
  </si>
  <si>
    <t>0015A00002CvJWaQAN</t>
  </si>
  <si>
    <t>0015A000021OADPQA4</t>
  </si>
  <si>
    <t>0015A00002FrqviQAB</t>
  </si>
  <si>
    <t>0015A000026mADdQAM</t>
  </si>
  <si>
    <t>0015A00002CT81SQAT</t>
  </si>
  <si>
    <t>0015A000021OYJgQAO</t>
  </si>
  <si>
    <t>0015A00002VoShSQAV</t>
  </si>
  <si>
    <t>001i000001MZMMuAAP</t>
  </si>
  <si>
    <t>0015A000022SVYjQAO</t>
  </si>
  <si>
    <t>0015A00002OIlkHQAT</t>
  </si>
  <si>
    <t>0015A00002OKvDwQAL</t>
  </si>
  <si>
    <t>0015A00002GnMHLQA3</t>
  </si>
  <si>
    <t>0015A00002DRnBqQAL</t>
  </si>
  <si>
    <t>0015A000021OMEPQA4</t>
  </si>
  <si>
    <t>0015A000023o8uJQAQ</t>
  </si>
  <si>
    <t>0015A00002BnYClQAN</t>
  </si>
  <si>
    <t>0015A00002UfrwhQAB</t>
  </si>
  <si>
    <t>0015A00002GnkI0QAJ</t>
  </si>
  <si>
    <t>0015A00002Dw6ehQAB</t>
  </si>
  <si>
    <t>0015A000022SeTMQA0</t>
  </si>
  <si>
    <t>0015A00002QamdiQAB</t>
  </si>
  <si>
    <t>0015A00002CyWrkQAF</t>
  </si>
  <si>
    <t>0015A00002LhfUTQAZ</t>
  </si>
  <si>
    <t>0015A00002XRHQ3QAP</t>
  </si>
  <si>
    <t>0015A000027S2pDQAS</t>
  </si>
  <si>
    <t>0016e00002XTkYTAA1</t>
  </si>
  <si>
    <t>0015A00002VrkfeQAB</t>
  </si>
  <si>
    <t>0016e00002Yefo3AAB</t>
  </si>
  <si>
    <t>0015A00002GqCR5QAN</t>
  </si>
  <si>
    <t>0016e00002Ye06tAAB</t>
  </si>
  <si>
    <t>0016e00002XSNtuAAH</t>
  </si>
  <si>
    <t>0015A00002DxdNuQAJ</t>
  </si>
  <si>
    <t>0016e00002XTohtAAD</t>
  </si>
  <si>
    <t>0015A00002HbOibQAF</t>
  </si>
  <si>
    <t>0015A00002XQrSlQAL</t>
  </si>
  <si>
    <t>0015A000022Qg1pQAC</t>
  </si>
  <si>
    <t>0015A00002He0D7QAJ</t>
  </si>
  <si>
    <t>0015A00002UheACQAZ</t>
  </si>
  <si>
    <t>0015A00002B95g3QAB</t>
  </si>
  <si>
    <t>0015A000022T2icQAC</t>
  </si>
  <si>
    <t>0015A00002VqTr6QAF</t>
  </si>
  <si>
    <t>0016e00002YeAVbAAN</t>
  </si>
  <si>
    <t>0015A000022R8jGQAS</t>
  </si>
  <si>
    <t>0015A00002QdqW3QAJ</t>
  </si>
  <si>
    <t>0015A00002UeWdHQAV</t>
  </si>
  <si>
    <t>0015A00002DPWbYQAX</t>
  </si>
  <si>
    <t>0015A00002GphnAQAR</t>
  </si>
  <si>
    <t>0015A00002UgtUGQAZ</t>
  </si>
  <si>
    <t>0016e00002XT9yNAAT</t>
  </si>
  <si>
    <t>0015A00002FFYVvQAP</t>
  </si>
  <si>
    <t>0016e00002ZwcbUAAR</t>
  </si>
  <si>
    <t>0016e00002ZwcUiAAJ</t>
  </si>
  <si>
    <t>0015A000021PVlzQAG</t>
  </si>
  <si>
    <t>0015A00002AmFe7QAF</t>
  </si>
  <si>
    <t>0015A0000256uspQAA</t>
  </si>
  <si>
    <t>0015A00002JMKf1QAH</t>
  </si>
  <si>
    <t>0015A00002HbNjEQAV</t>
  </si>
  <si>
    <t>0015A00002OHx7GQAT</t>
  </si>
  <si>
    <t>0015A000026C1aVQAS</t>
  </si>
  <si>
    <t>0015A00002IqbXCQAZ</t>
  </si>
  <si>
    <t>0015A000022RNJaQAO</t>
  </si>
  <si>
    <t>0015A000022SW9LQAW</t>
  </si>
  <si>
    <t>0015A00002IoEQ5QAN</t>
  </si>
  <si>
    <t>0015A00002HbOtoQAF</t>
  </si>
  <si>
    <t>0015A00002K7bLfQAJ</t>
  </si>
  <si>
    <t>0015A00002QantHQAR</t>
  </si>
  <si>
    <t>0015A00002KxP7mQAF</t>
  </si>
  <si>
    <t>0015A00002PMn0gQAD</t>
  </si>
  <si>
    <t>0015A00002B99FCQAZ</t>
  </si>
  <si>
    <t>0015A000021OdzWQAS</t>
  </si>
  <si>
    <t>0015A000026A7jCQAS</t>
  </si>
  <si>
    <t>0016e00002XSaVYAA1</t>
  </si>
  <si>
    <t>0015A00002HdxJLQAZ</t>
  </si>
  <si>
    <t>0015A00002QcKW0QAN</t>
  </si>
  <si>
    <t>0015A0000282oumQAA</t>
  </si>
  <si>
    <t>0015A000021OUFYQA4</t>
  </si>
  <si>
    <t>0015A00002K7cH0QAJ</t>
  </si>
  <si>
    <t>0015A000020xEvdQAE</t>
  </si>
  <si>
    <t>0016e00002YeoEEAAZ</t>
  </si>
  <si>
    <t>0015A00002Cx3CqQAJ</t>
  </si>
  <si>
    <t>0015A00002B9DIBQA3</t>
  </si>
  <si>
    <t>0015A00002NMXqWQAX</t>
  </si>
  <si>
    <t>001i000001MZMRfAAP</t>
  </si>
  <si>
    <t>0015A00002TBgrHQAT</t>
  </si>
  <si>
    <t>0016e00002YeRYtAAN</t>
  </si>
  <si>
    <t>0015A00002KvDurQAF</t>
  </si>
  <si>
    <t>0015A00002Cw5YpQAJ</t>
  </si>
  <si>
    <t>0015A00002G6HDNQA3</t>
  </si>
  <si>
    <t>0015A00002PKHpTQAX</t>
  </si>
  <si>
    <t>0015A00002PKkjRQAT</t>
  </si>
  <si>
    <t>0015A00002CSAqGQAX</t>
  </si>
  <si>
    <t>0015A00002HdHurQAF</t>
  </si>
  <si>
    <t>0015A00002CyypWQAR</t>
  </si>
  <si>
    <t>0015A00002GqJ9ZQAV</t>
  </si>
  <si>
    <t>0015A00002QeEyAQAV</t>
  </si>
  <si>
    <t>0015A00002KvIfXQAV</t>
  </si>
  <si>
    <t>0015A00002OJHntQAH</t>
  </si>
  <si>
    <t>0015A00002RhW5xQAF</t>
  </si>
  <si>
    <t>0015A00002DxM9mQAF</t>
  </si>
  <si>
    <t>0015A00002HcQpmQAF</t>
  </si>
  <si>
    <t>0015A00002DyAcYQAV</t>
  </si>
  <si>
    <t>0015A00002Hdu4HQAR</t>
  </si>
  <si>
    <t>0015A00002Dz7c4QAB</t>
  </si>
  <si>
    <t>0015A00002IrmI2QAJ</t>
  </si>
  <si>
    <t>0016e00002XTmveAAD</t>
  </si>
  <si>
    <t>0015A00002JPDKnQAP</t>
  </si>
  <si>
    <t>0015A00002OM1dVQAT</t>
  </si>
  <si>
    <t>0015A00002UhTZ5QAN</t>
  </si>
  <si>
    <t>0015A00002CTdJ7QAL</t>
  </si>
  <si>
    <t>0015A00002PMctqQAD</t>
  </si>
  <si>
    <t>0015A00002UfL0WQAV</t>
  </si>
  <si>
    <t>0016e00002XSJk5AAH</t>
  </si>
  <si>
    <t>0015A00002DVSxzQAH</t>
  </si>
  <si>
    <t>0015A00002VqXuTQAV</t>
  </si>
  <si>
    <t>0016e00002XTgrWAAT</t>
  </si>
  <si>
    <t>0015A00002OLweWQAT</t>
  </si>
  <si>
    <t>0015A00002PKtjBQAT</t>
  </si>
  <si>
    <t>0015A00002DTJnaQAH</t>
  </si>
  <si>
    <t>0015A00002HbBAZQA3</t>
  </si>
  <si>
    <t>0015A00002Ir7MxQAJ</t>
  </si>
  <si>
    <t>0015A00002FHIeHQAX</t>
  </si>
  <si>
    <t>0015A00002JMiaYQAT</t>
  </si>
  <si>
    <t>0015A00002LfMFyQAN</t>
  </si>
  <si>
    <t>0015A00002Rgm9TQAR</t>
  </si>
  <si>
    <t>0016e00002Zwgb4AAB</t>
  </si>
  <si>
    <t>0015A00002FTtzPQAT</t>
  </si>
  <si>
    <t>0015A00002JLwgaQAD</t>
  </si>
  <si>
    <t>001i000001MZMNsAAP</t>
  </si>
  <si>
    <t>0015A000026AmVKQA0</t>
  </si>
  <si>
    <t>0015A000028lkRoQAI</t>
  </si>
  <si>
    <t>0015A00002KxJwEQAV</t>
  </si>
  <si>
    <t>0015A000027SG64QAG</t>
  </si>
  <si>
    <t>0015A00002B8MfIQAV</t>
  </si>
  <si>
    <t>0015A000022RfEeQAK</t>
  </si>
  <si>
    <t>0015A000021O2lkQAC</t>
  </si>
  <si>
    <t>0015A00002FDgffQAD</t>
  </si>
  <si>
    <t>0015A00002VpDohQAF</t>
  </si>
  <si>
    <t>0015A00002BoxrIQAR</t>
  </si>
  <si>
    <t>0015A00002BoxspQAB</t>
  </si>
  <si>
    <t>0015A00002CTTHQQA5</t>
  </si>
  <si>
    <t>0015A00002Cx1rbQAB</t>
  </si>
  <si>
    <t>0015A00002OIo2ZQAT</t>
  </si>
  <si>
    <t>0015A00002PJ3txQAD</t>
  </si>
  <si>
    <t>0015A00002PJKh7QAH</t>
  </si>
  <si>
    <t>0015A00002Vq7OhQAJ</t>
  </si>
  <si>
    <t>0015A00002NLcZBQA1</t>
  </si>
  <si>
    <t>0015A00002FGyAiQAL</t>
  </si>
  <si>
    <t>0015A00002HcX7aQAF</t>
  </si>
  <si>
    <t>0015A00002OLyNcQAL</t>
  </si>
  <si>
    <t>0015A00002DxPLlQAN</t>
  </si>
  <si>
    <t>0015A00002LfTocQAF</t>
  </si>
  <si>
    <t>0015A00002VnovoQAB</t>
  </si>
  <si>
    <t>0015A00002AR35EQAT</t>
  </si>
  <si>
    <t>0015A00002B72XjQAJ</t>
  </si>
  <si>
    <t>0015A00002BoxsQQAR</t>
  </si>
  <si>
    <t>0015A00002Cx35BQAR</t>
  </si>
  <si>
    <t>0015A00002G9lT5QAJ</t>
  </si>
  <si>
    <t>0015A00002GnfMHQAZ</t>
  </si>
  <si>
    <t>0015A00002HeTZpQAN</t>
  </si>
  <si>
    <t>0015A00002IoVuNQAV</t>
  </si>
  <si>
    <t>0015A00002PJjHJQA1</t>
  </si>
  <si>
    <t>0015A00002QFUc3QAH</t>
  </si>
  <si>
    <t>0015A00002B8rc0QAB</t>
  </si>
  <si>
    <t>0015A00002OKk1EQAT</t>
  </si>
  <si>
    <t>0015A00002OLX6fQAH</t>
  </si>
  <si>
    <t>0015A00002GJMtFQAX</t>
  </si>
  <si>
    <t>0015A00002OJX05QAH</t>
  </si>
  <si>
    <t>0015A00002QcQf4QAF</t>
  </si>
  <si>
    <t>0015A00002VqXn8QAF</t>
  </si>
  <si>
    <t>0015A00002FcgkzQAB</t>
  </si>
  <si>
    <t>0015A00002OLzarQAD</t>
  </si>
  <si>
    <t>0015A00002Kvl8hQAB</t>
  </si>
  <si>
    <t>0015A00002Cx0tYQAR</t>
  </si>
  <si>
    <t>0015A00002CwDAwQAN</t>
  </si>
  <si>
    <t>0015A00002PLYJJQA5</t>
  </si>
  <si>
    <t>0015A000021P8fMQAS</t>
  </si>
  <si>
    <t>0015A000027SFtyQAG</t>
  </si>
  <si>
    <t>0015A00002LegEKQAZ</t>
  </si>
  <si>
    <t>0015A00002KvDF0QAN</t>
  </si>
  <si>
    <t>0015A00002BnJREQA3</t>
  </si>
  <si>
    <t>0015A00002QE37zQAD</t>
  </si>
  <si>
    <t>0015A00002UhZbQQAV</t>
  </si>
  <si>
    <t>0015A00001yYFb7QAG</t>
  </si>
  <si>
    <t>0015A00002G7sspQAB</t>
  </si>
  <si>
    <t>0015A00002KHgEhQAL</t>
  </si>
  <si>
    <t>0015A00002Fa7gHQAR</t>
  </si>
  <si>
    <t>0015A00002Vpe4vQAB</t>
  </si>
  <si>
    <t>0015A00002Dy9kOQAR</t>
  </si>
  <si>
    <t>0015A00002NLSdtQAH</t>
  </si>
  <si>
    <t>0015A00002DyuzgQAB</t>
  </si>
  <si>
    <t>0015A00002HdUC1QAN</t>
  </si>
  <si>
    <t>0015A00002CxYGOQA3</t>
  </si>
  <si>
    <t>0015A00002EnfLnQAJ</t>
  </si>
  <si>
    <t>0015A000022SQjmQAG</t>
  </si>
  <si>
    <t>0015A000022RDvNQAW</t>
  </si>
  <si>
    <t>0015A000028lTavQAE</t>
  </si>
  <si>
    <t>0015A00002JPOUGQA5</t>
  </si>
  <si>
    <t>0015A000022RKFQQA4</t>
  </si>
  <si>
    <t>0015A00002OIxU4QAL</t>
  </si>
  <si>
    <t>0015A00002LfXHNQA3</t>
  </si>
  <si>
    <t>0015A00002GJyMOQA1</t>
  </si>
  <si>
    <t>0015A00002GJyMQQA1</t>
  </si>
  <si>
    <t>0015A00002DW2AvQAL</t>
  </si>
  <si>
    <t>0015A000021OrGpQAK</t>
  </si>
  <si>
    <t>0016e00002Yf4QYAAZ</t>
  </si>
  <si>
    <t>0015A00002CwhnmQAB</t>
  </si>
  <si>
    <t>0015A00002LfqEFQAZ</t>
  </si>
  <si>
    <t>0015A00002DUKz7QAH</t>
  </si>
  <si>
    <t>0015A00002B7EFlQAN</t>
  </si>
  <si>
    <t>0015A00002DUL4HQAX</t>
  </si>
  <si>
    <t>0015A000021Pca1QAC</t>
  </si>
  <si>
    <t>0015A00002EnipNQAR</t>
  </si>
  <si>
    <t>0015A00002DVr3HQAT</t>
  </si>
  <si>
    <t>0016e00002XTGDGAA5</t>
  </si>
  <si>
    <t>0015A00002DUPwuQAH</t>
  </si>
  <si>
    <t>0016e00002ZviZQAAZ</t>
  </si>
  <si>
    <t>0015A00002AmIwHQAV</t>
  </si>
  <si>
    <t>0015A000023EDh3QAG</t>
  </si>
  <si>
    <t>0015A000023mivSQAQ</t>
  </si>
  <si>
    <t>0015A000023EDSUQA4</t>
  </si>
  <si>
    <t>0015A00002RfonKQAR</t>
  </si>
  <si>
    <t>0015A000023EfpVQAS</t>
  </si>
  <si>
    <t>0015A000023EKDFQA4</t>
  </si>
  <si>
    <t>0015A00002OJbpHQAT</t>
  </si>
  <si>
    <t>0016e00002ZwUyMAAV</t>
  </si>
  <si>
    <t>0016e00002ZwDtFAAV</t>
  </si>
  <si>
    <t>0016e00002ZxQv5AAF</t>
  </si>
  <si>
    <t>0016e00002ZxGK3AAN</t>
  </si>
  <si>
    <t>0016e00002ZwZPmAAN</t>
  </si>
  <si>
    <t>0016e00002ZwUdOAAV</t>
  </si>
  <si>
    <t>0016e00002ZvnU1AAJ</t>
  </si>
  <si>
    <t>0016e00002ZxQnGAAV</t>
  </si>
  <si>
    <t>0015A000023E8F0QAK</t>
  </si>
  <si>
    <t>0015A00002NOZgnQAH</t>
  </si>
  <si>
    <t>0016e00002XSrKEAA1</t>
  </si>
  <si>
    <t>0016e00002Zij6wAAB</t>
  </si>
  <si>
    <t>0016e00002Zvje7AAB</t>
  </si>
  <si>
    <t>0016e00002ZvkD2AAJ</t>
  </si>
  <si>
    <t>0016e00002Zvje8AAB</t>
  </si>
  <si>
    <t>0016e00002ZvjUiAAJ</t>
  </si>
  <si>
    <t>0016e00002ZizNqAAJ</t>
  </si>
  <si>
    <t>0016e00002ZvkwqAAB</t>
  </si>
  <si>
    <t>0016e00002Zw9L7AAJ</t>
  </si>
  <si>
    <t>0016e00002Zw8sGAAR</t>
  </si>
  <si>
    <t>0016e00002Zw8uzAAB</t>
  </si>
  <si>
    <t>0016e00002Zw9crAAB</t>
  </si>
  <si>
    <t>0016e00002Zvk7YAAR</t>
  </si>
  <si>
    <t>0016e00002ZxQYUAA3</t>
  </si>
  <si>
    <t>0016e00002Zwh9CAAR</t>
  </si>
  <si>
    <t>0016e00002ZwhsiAAB</t>
  </si>
  <si>
    <t>0016e00002ZizJgAAJ</t>
  </si>
  <si>
    <t>0016e00002ZizNrAAJ</t>
  </si>
  <si>
    <t>0016e00002ZvZsVAAV</t>
  </si>
  <si>
    <t>0016e00002Zva3FAAR</t>
  </si>
  <si>
    <t>0016e00002Zva68AAB</t>
  </si>
  <si>
    <t>0016e00002Zva69AAB</t>
  </si>
  <si>
    <t>0016e00002ZvaBrAAJ</t>
  </si>
  <si>
    <t>0016e00002ZvaHGAAZ</t>
  </si>
  <si>
    <t>0016e00002ZvaJMAAZ</t>
  </si>
  <si>
    <t>0016e00002ZvjKRAAZ</t>
  </si>
  <si>
    <t>0016e00002ZvjLeAAJ</t>
  </si>
  <si>
    <t>0016e00002ZvjTOAAZ</t>
  </si>
  <si>
    <t>0016e00002ZvjTPAAZ</t>
  </si>
  <si>
    <t>0016e00002ZvjVPAAZ</t>
  </si>
  <si>
    <t>0016e00002ZvjVQAAZ</t>
  </si>
  <si>
    <t>0016e00002Zvk2iAAB</t>
  </si>
  <si>
    <t>0016e00002ZvkUIAAZ</t>
  </si>
  <si>
    <t>0016e00002ZvkVzAAJ</t>
  </si>
  <si>
    <t>0016e00002ZvkXWAAZ</t>
  </si>
  <si>
    <t>0016e00002Zw9quAAB</t>
  </si>
  <si>
    <t>0016e00002Zw9vKAAR</t>
  </si>
  <si>
    <t>0016e00002ZwhC0AAJ</t>
  </si>
  <si>
    <t>0016e00002ZwhJaAAJ</t>
  </si>
  <si>
    <t>0016e00002ZwhMUAAZ</t>
  </si>
  <si>
    <t>0016e00002ZwhYbAAJ</t>
  </si>
  <si>
    <t>0016e00002Zwi2nAAB</t>
  </si>
  <si>
    <t>0016e00002Zwi4oAAB</t>
  </si>
  <si>
    <t>0016e00002ZwiPqAAJ</t>
  </si>
  <si>
    <t>0016e00002Zw9G3AAJ</t>
  </si>
  <si>
    <t>0016e00002Zw9XTAAZ</t>
  </si>
  <si>
    <t>0016e00002Zw9iqAAB</t>
  </si>
  <si>
    <t>0016e00002Zw9lyAAB</t>
  </si>
  <si>
    <t>0016e00002Zw9qtAAB</t>
  </si>
  <si>
    <t>0016e00002ZvkIMAAZ</t>
  </si>
  <si>
    <t>0016e00002ZvkQHAAZ</t>
  </si>
  <si>
    <t>0016e00002ZvkvEAAR</t>
  </si>
  <si>
    <t>0016e00002Zw90oAAB</t>
  </si>
  <si>
    <t>0016e00002Zvk3IAAR</t>
  </si>
  <si>
    <t>0016e00002Zw8sFAAR</t>
  </si>
  <si>
    <t>0016e00002Zw96CAAR</t>
  </si>
  <si>
    <t>0016e00002ZwhgIAAR</t>
  </si>
  <si>
    <t>0016e00002ZwiFrAAJ</t>
  </si>
  <si>
    <t>0016e00002ZizMJAAZ</t>
  </si>
  <si>
    <t>0016e00002ZvaRQAAZ</t>
  </si>
  <si>
    <t>0016e00002ZvkT5AAJ</t>
  </si>
  <si>
    <t>0016e00002Zw9duAAB</t>
  </si>
  <si>
    <t>0016e00002ZwhbwAAB</t>
  </si>
  <si>
    <t>0016e00002ZvkIOAAZ</t>
  </si>
  <si>
    <t>0016e00002Zva5QAAR</t>
  </si>
  <si>
    <t>0016e00002Zvk5XAAR</t>
  </si>
  <si>
    <t>0016e00002Zw9jsAAB</t>
  </si>
  <si>
    <t>0016e00002ZvkJtAAJ</t>
  </si>
  <si>
    <t>0016e00002Zw9l5AAB</t>
  </si>
  <si>
    <t>0016e00002Zw9lzAAB</t>
  </si>
  <si>
    <t>0016e00002Zwhv8AAB</t>
  </si>
  <si>
    <t>0016e00002Zwh9BAAR</t>
  </si>
  <si>
    <t>0016e00002ZvkFhAAJ</t>
  </si>
  <si>
    <t>0016e00002Zw9pCAAR</t>
  </si>
  <si>
    <t>0016e00002Zvk6aAAB</t>
  </si>
  <si>
    <t>0016e00002Zw8pgAAB</t>
  </si>
  <si>
    <t>0016e00002Zw90nAAB</t>
  </si>
  <si>
    <t>0016e00002ZwhC1AAJ</t>
  </si>
  <si>
    <t>0016e00002ZvjLfAAJ</t>
  </si>
  <si>
    <t>0016e00002ZvjLgAAJ</t>
  </si>
  <si>
    <t>0016e00002ZvjNHAAZ</t>
  </si>
  <si>
    <t>0016e00002ZvjQKAAZ</t>
  </si>
  <si>
    <t>0016e00002ZvjR3AAJ</t>
  </si>
  <si>
    <t>0016e00002ZvjS1AAJ</t>
  </si>
  <si>
    <t>0016e00002Zw9oJAAR</t>
  </si>
  <si>
    <t>0016e00002ZiylrAAB</t>
  </si>
  <si>
    <t>0016e00002ZvZvAAAV</t>
  </si>
  <si>
    <t>0016e00002ZvZx1AAF</t>
  </si>
  <si>
    <t>0016e00002ZvZytAAF</t>
  </si>
  <si>
    <t>0016e00002ZvZz2AAF</t>
  </si>
  <si>
    <t>0016e00002ZvZz3AAF</t>
  </si>
  <si>
    <t>0016e00002Zva6AAAR</t>
  </si>
  <si>
    <t>0016e00002Zva6BAAR</t>
  </si>
  <si>
    <t>0016e00002ZvaDnAAJ</t>
  </si>
  <si>
    <t>0016e00002ZvaGcAAJ</t>
  </si>
  <si>
    <t>0016e00002ZvaJeAAJ</t>
  </si>
  <si>
    <t>0016e00002ZvaKjAAJ</t>
  </si>
  <si>
    <t>0016e00002ZvaNOAAZ</t>
  </si>
  <si>
    <t>0016e00002ZvaPjAAJ</t>
  </si>
  <si>
    <t>0016e00002ZvaQcAAJ</t>
  </si>
  <si>
    <t>0016e00002ZvaWBAAZ</t>
  </si>
  <si>
    <t>0016e00002ZwhYaAAJ</t>
  </si>
  <si>
    <t>0016e00002ZwhkLAAR</t>
  </si>
  <si>
    <t>0016e00002ZwhhaAAB</t>
  </si>
  <si>
    <t>0016e00002Zw9XSAAZ</t>
  </si>
  <si>
    <t>0016e00002Ziz1nAAB</t>
  </si>
  <si>
    <t>0016e00002ZvkBfAAJ</t>
  </si>
  <si>
    <t>0016e00002Zw996AAB</t>
  </si>
  <si>
    <t>0015A00001yY7woQAC</t>
  </si>
  <si>
    <t>0015A0000254PaYQAU</t>
  </si>
  <si>
    <t>0015A000020wtxMQAQ</t>
  </si>
  <si>
    <t>001i0000014EANpAAO</t>
  </si>
  <si>
    <t>001i000000FKbGQAA1</t>
  </si>
  <si>
    <t>001i000001MZMBWAA5</t>
  </si>
  <si>
    <t>0015A000022SG6JQAW</t>
  </si>
  <si>
    <t>0015A000023DKanQAG</t>
  </si>
  <si>
    <t>0015A00002KuAd8QAF</t>
  </si>
  <si>
    <t>0015A000026A4kNQAS</t>
  </si>
  <si>
    <t>0015A00002DR988QAD</t>
  </si>
  <si>
    <t>0015A000028mPhNQAU</t>
  </si>
  <si>
    <t>0015A000028mPiQQAU</t>
  </si>
  <si>
    <t>0015A000028mPklQAE</t>
  </si>
  <si>
    <t>0015A000028mPi1QAE</t>
  </si>
  <si>
    <t>0015A00001yWmS8QAK</t>
  </si>
  <si>
    <t>001i000001LIbBTAA1</t>
  </si>
  <si>
    <t>0015A000023EEawQAG</t>
  </si>
  <si>
    <t>001i000000FKJwEAAX</t>
  </si>
  <si>
    <t>0015A00002CU9zLQAT</t>
  </si>
  <si>
    <t>001i000000FKbGvAAL</t>
  </si>
  <si>
    <t>0015A00002VpPZAQA3</t>
  </si>
  <si>
    <t>0015A00002HbhWIQAZ</t>
  </si>
  <si>
    <t>0015A000028mcxFQAQ</t>
  </si>
  <si>
    <t>0015A00002JN4oUQAT</t>
  </si>
  <si>
    <t>0015A000026BtJoQAK</t>
  </si>
  <si>
    <t>0015A000026oigJQAQ</t>
  </si>
  <si>
    <t>0015A00002UhHpCQAV</t>
  </si>
  <si>
    <t>0015A00002G7WWuQAN</t>
  </si>
  <si>
    <t>0015A00002GmaqLQAR</t>
  </si>
  <si>
    <t>001i000001Icz3VAAR</t>
  </si>
  <si>
    <t>001i000001MZMOvAAP</t>
  </si>
  <si>
    <t>0015A000029W3AoQAK</t>
  </si>
  <si>
    <t>0015A000021PRdcQAG</t>
  </si>
  <si>
    <t>0015A00002IoNAtQAN</t>
  </si>
  <si>
    <t>0015A00002ElAQ1QAN</t>
  </si>
  <si>
    <t>0015A00002IrQNIQA3</t>
  </si>
  <si>
    <t>0015A00002Cw8UhQAJ</t>
  </si>
  <si>
    <t>0015A00002HcfUsQAJ</t>
  </si>
  <si>
    <t>0015A00002QcLYDQA3</t>
  </si>
  <si>
    <t>0015A00002Bo7iXQAR</t>
  </si>
  <si>
    <t>0015A00002CvPh9QAF</t>
  </si>
  <si>
    <t>0015A00002HcVh4QAF</t>
  </si>
  <si>
    <t>0015A00002JOMlKQAX</t>
  </si>
  <si>
    <t>0015A000029X480QAC</t>
  </si>
  <si>
    <t>0015A00002Ui1vFQAR</t>
  </si>
  <si>
    <t>0015A00002BniJIQAZ</t>
  </si>
  <si>
    <t>0015A00002JN1vtQAD</t>
  </si>
  <si>
    <t>0015A00002NP6knQAD</t>
  </si>
  <si>
    <t>0015A00002G6HnSQAV</t>
  </si>
  <si>
    <t>001i000001MZM70AAH</t>
  </si>
  <si>
    <t>0015A00002DUo6WQAT</t>
  </si>
  <si>
    <t>0015A000026mTzoQAE</t>
  </si>
  <si>
    <t>0015A00002DyBO6QAN</t>
  </si>
  <si>
    <t>0015A00002GmhGWQAZ</t>
  </si>
  <si>
    <t>0015A00002EkMcfQAF</t>
  </si>
  <si>
    <t>0015A00002DQZCMQA5</t>
  </si>
  <si>
    <t>0015A0000282bGSQAY</t>
  </si>
  <si>
    <t>0015A00002B82lDQAR</t>
  </si>
  <si>
    <t>0015A00002QeEVmQAN</t>
  </si>
  <si>
    <t>0015A00002VnncqQAB</t>
  </si>
  <si>
    <t>0015A00002UhquYQAR</t>
  </si>
  <si>
    <t>0015A00002DVT4oQAH</t>
  </si>
  <si>
    <t>0016e00002XTnQSAA1</t>
  </si>
  <si>
    <t>0015A00002Dxt8MQAR</t>
  </si>
  <si>
    <t>0016e00002ZwneyAAB</t>
  </si>
  <si>
    <t>0015A00002VnjGhQAJ</t>
  </si>
  <si>
    <t>0015A00002KxAF0QAN</t>
  </si>
  <si>
    <t>0015A00002Hds95QAB</t>
  </si>
  <si>
    <t>0015A000029X33TQAS</t>
  </si>
  <si>
    <t>0015A000029X2jwQAC</t>
  </si>
  <si>
    <t>0015A00002DPHgdQAH</t>
  </si>
  <si>
    <t>0015A000022Qbl3QAC</t>
  </si>
  <si>
    <t>0015A000021PbPGQA0</t>
  </si>
  <si>
    <t>0015A00002Gpk64QAB</t>
  </si>
  <si>
    <t>0016e00002XTaz0AAD</t>
  </si>
  <si>
    <t>0015A000023E81FQAS</t>
  </si>
  <si>
    <t>0015A000026nOcMQAU</t>
  </si>
  <si>
    <t>0015A00002G6GsIQAV</t>
  </si>
  <si>
    <t>0015A00002AoM5OQAV</t>
  </si>
  <si>
    <t>0015A00001yXq6AQAS</t>
  </si>
  <si>
    <t>001i000001LHCUyAAP</t>
  </si>
  <si>
    <t>001i000001LHDOKAA5</t>
  </si>
  <si>
    <t>001i000001LHDIlAAP</t>
  </si>
  <si>
    <t>0015A00002JMcrlQAD</t>
  </si>
  <si>
    <t>0015A00002XRnUxQAL</t>
  </si>
  <si>
    <t>0015A00002VqsMpQAJ</t>
  </si>
  <si>
    <t>0016e00002YexHiAAJ</t>
  </si>
  <si>
    <t>0015A00002Vqm2zQAB</t>
  </si>
  <si>
    <t>0015A00002DxYq0QAF</t>
  </si>
  <si>
    <t>0015A00001ztwmzQAA</t>
  </si>
  <si>
    <t>0015A00002XRhDTQA1</t>
  </si>
  <si>
    <t>0016e00002ZwciaAAB</t>
  </si>
  <si>
    <t>0015A00002UgHJtQAN</t>
  </si>
  <si>
    <t>0016e00002YedmTAAR</t>
  </si>
  <si>
    <t>0015A00002Is5kiQAB</t>
  </si>
  <si>
    <t>0015A00001zu5bIQAQ</t>
  </si>
  <si>
    <t>0015A00002VnqjLQAR</t>
  </si>
  <si>
    <t>0015A00002IoVRGQA3</t>
  </si>
  <si>
    <t>0015A00002JMUbvQAH</t>
  </si>
  <si>
    <t>0015A00002Ip1JjQAJ</t>
  </si>
  <si>
    <t>0015A00002FFparQAD</t>
  </si>
  <si>
    <t>0015A000026mHhDQAU</t>
  </si>
  <si>
    <t>0015A00002DQu7aQAD</t>
  </si>
  <si>
    <t>0015A00002TBrIIQA1</t>
  </si>
  <si>
    <t>0015A00002LeW82QAF</t>
  </si>
  <si>
    <t>0015A00002B6MVZQA3</t>
  </si>
  <si>
    <t>0015A000022RU6IQAW</t>
  </si>
  <si>
    <t>0015A00002LeWk1QAF</t>
  </si>
  <si>
    <t>0015A00002KvPdPQAV</t>
  </si>
  <si>
    <t>0015A00002LfGG5QAN</t>
  </si>
  <si>
    <t>0015A00002LemG2QAJ</t>
  </si>
  <si>
    <t>0015A00002LejaoQAB</t>
  </si>
  <si>
    <t>0015A00002LfF2GQAV</t>
  </si>
  <si>
    <t>0015A00002LfEYSQA3</t>
  </si>
  <si>
    <t>0015A00002TD9WlQAL</t>
  </si>
  <si>
    <t>0015A00002Lej3nQAB</t>
  </si>
  <si>
    <t>0015A000022S2hwQAC</t>
  </si>
  <si>
    <t>0015A00002CRqz6QAD</t>
  </si>
  <si>
    <t>0015A00002KHn0KQAT</t>
  </si>
  <si>
    <t>001i000000FKPu5AAH</t>
  </si>
  <si>
    <t>0015A00002CRqfhQAD</t>
  </si>
  <si>
    <t>0015A00002LfFwCQAV</t>
  </si>
  <si>
    <t>0015A00002UglcXQAR</t>
  </si>
  <si>
    <t>0016e00002XSOolAAH</t>
  </si>
  <si>
    <t>0015A00001xQ27BQAS</t>
  </si>
  <si>
    <t>0015A000026BOdRQAW</t>
  </si>
  <si>
    <t>0015A00002NOUiKQAX</t>
  </si>
  <si>
    <t>001i000001UD58yAAD</t>
  </si>
  <si>
    <t>001i000001O0EcFAAV</t>
  </si>
  <si>
    <t>001i000001O16VnAAJ</t>
  </si>
  <si>
    <t>001i000001Spy0tAAB</t>
  </si>
  <si>
    <t>001i000001MZMV3AAP</t>
  </si>
  <si>
    <t>001i000001MZMVXAA5</t>
  </si>
  <si>
    <t>001i000001MZSfYAAX</t>
  </si>
  <si>
    <t>0015A00002FtXYFQA3</t>
  </si>
  <si>
    <t>0015A00002QdeBIQAZ</t>
  </si>
  <si>
    <t>0015A00002LehpVQAR</t>
  </si>
  <si>
    <t>0015A00002DR8HdQAL</t>
  </si>
  <si>
    <t>0015A00002TE3IIQA1</t>
  </si>
  <si>
    <t>0015A00002Fs1NYQAZ</t>
  </si>
  <si>
    <t>0015A00002Rg9WRQAZ</t>
  </si>
  <si>
    <t>0015A00002NMjKsQAL</t>
  </si>
  <si>
    <t>0015A00002LgTxGQAV</t>
  </si>
  <si>
    <t>0015A00002GnMDnQAN</t>
  </si>
  <si>
    <t>0015A00002GnM5FQAV</t>
  </si>
  <si>
    <t>0015A00002ARKTaQAP</t>
  </si>
  <si>
    <t>0015A00002JMKtxQAH</t>
  </si>
  <si>
    <t>0015A000029WPJBQA4</t>
  </si>
  <si>
    <t>0015A00002BpRyhQAF</t>
  </si>
  <si>
    <t>0015A00002PJfm5QAD</t>
  </si>
  <si>
    <t>0015A00002G74JLQAZ</t>
  </si>
  <si>
    <t>0015A00002DxWZqQAN</t>
  </si>
  <si>
    <t>0015A00002G74JcQAJ</t>
  </si>
  <si>
    <t>0015A00002JLh9ZQAT</t>
  </si>
  <si>
    <t>0015A00002LfY5PQAV</t>
  </si>
  <si>
    <t>0015A00002LfXz5QAF</t>
  </si>
  <si>
    <t>0015A00002G74JQQAZ</t>
  </si>
  <si>
    <t>0015A00002G74JSQAZ</t>
  </si>
  <si>
    <t>0015A00002G74JmQAJ</t>
  </si>
  <si>
    <t>0015A00002G74JoQAJ</t>
  </si>
  <si>
    <t>0015A00002FEc2wQAD</t>
  </si>
  <si>
    <t>0015A00002CwcMnQAJ</t>
  </si>
  <si>
    <t>0015A00002TC5XZQA1</t>
  </si>
  <si>
    <t>0015A00002TC5UVQA1</t>
  </si>
  <si>
    <t>0015A00002KuCC4QAN</t>
  </si>
  <si>
    <t>0015A00002TCipOQAT</t>
  </si>
  <si>
    <t>0015A00002KGzFuQAL</t>
  </si>
  <si>
    <t>0015A000029W86MQAS</t>
  </si>
  <si>
    <t>0015A00002GqGMyQAN</t>
  </si>
  <si>
    <t>0015A00002B8oyyQAB</t>
  </si>
  <si>
    <t>0015A00002QbjShQAJ</t>
  </si>
  <si>
    <t>0015A00002RfqaHQAR</t>
  </si>
  <si>
    <t>0015A00002QdQvXQAV</t>
  </si>
  <si>
    <t>0015A00002LeWS7QAN</t>
  </si>
  <si>
    <t>0015A00002FFEFyQAP</t>
  </si>
  <si>
    <t>0015A000029VzZdQAK</t>
  </si>
  <si>
    <t>0015A000021OTsmQAG</t>
  </si>
  <si>
    <t>0015A00001ztnDGQAY</t>
  </si>
  <si>
    <t>0015A00001ztjLPQAY</t>
  </si>
  <si>
    <t>0015A00001ztxq9QAA</t>
  </si>
  <si>
    <t>0015A00001zu15SQAQ</t>
  </si>
  <si>
    <t>0015A00002VrRGPQA3</t>
  </si>
  <si>
    <t>0015A00002UeeW2QAJ</t>
  </si>
  <si>
    <t>0015A00002UeWWlQAN</t>
  </si>
  <si>
    <t>0015A00002Uf1BcQAJ</t>
  </si>
  <si>
    <t>0015A00002TE2UwQAL</t>
  </si>
  <si>
    <t>0015A00001yXgDqQAK</t>
  </si>
  <si>
    <t>0015A000022RtjpQAC</t>
  </si>
  <si>
    <t>0015A000026CFa4QAG</t>
  </si>
  <si>
    <t>0015A00001yXJo0QAG</t>
  </si>
  <si>
    <t>0015A00001yXW2kQAG</t>
  </si>
  <si>
    <t>0015A00001yXVRjQAO</t>
  </si>
  <si>
    <t>0015A00001yXnVjQAK</t>
  </si>
  <si>
    <t>0015A00001yY1x0QAC</t>
  </si>
  <si>
    <t>0015A00001yY2fDQAS</t>
  </si>
  <si>
    <t>0015A000028lPjbQAE</t>
  </si>
  <si>
    <t>0015A00002CSvGFQA1</t>
  </si>
  <si>
    <t>0015A00001yXXSTQA4</t>
  </si>
  <si>
    <t>0015A00001yXZNbQAO</t>
  </si>
  <si>
    <t>0015A00001ztlvGQAQ</t>
  </si>
  <si>
    <t>001i000001MZMHeAAP</t>
  </si>
  <si>
    <t>0015A00002OJrPgQAL</t>
  </si>
  <si>
    <t>0015A00002AFZF3QAP</t>
  </si>
  <si>
    <t>0015A000022QfJZQA0</t>
  </si>
  <si>
    <t>0015A00001yY8vgQAC</t>
  </si>
  <si>
    <t>0015A000020xEEAQA2</t>
  </si>
  <si>
    <t>0015A00001yXsJUQA0</t>
  </si>
  <si>
    <t>0015A00001yXyVaQAK</t>
  </si>
  <si>
    <t>0015A00001yYCiQQAW</t>
  </si>
  <si>
    <t>0015A00002B8QMRQA3</t>
  </si>
  <si>
    <t>0015A00002B7TE2QAN</t>
  </si>
  <si>
    <t>0015A00002KyEdaQAF</t>
  </si>
  <si>
    <t>0015A00002NMAPmQAP</t>
  </si>
  <si>
    <t>0015A000021OOjYQAW</t>
  </si>
  <si>
    <t>0015A00002Cw748QAB</t>
  </si>
  <si>
    <t>0015A00001ztgbZQAQ</t>
  </si>
  <si>
    <t>0015A00001yYCTVQA4</t>
  </si>
  <si>
    <t>0015A00001ztgWyQAI</t>
  </si>
  <si>
    <t>0015A00001yYCUxQAO</t>
  </si>
  <si>
    <t>0015A000023DKSKQA4</t>
  </si>
  <si>
    <t>001i000001MZMQXAA5</t>
  </si>
  <si>
    <t>0015A00002Hbs9EQAR</t>
  </si>
  <si>
    <t>0015A000021P4gYQAS</t>
  </si>
  <si>
    <t>0015A00002Akm4rQAB</t>
  </si>
  <si>
    <t>0015A00001ztmHRQAY</t>
  </si>
  <si>
    <t>0015A000029X3rsQAC</t>
  </si>
  <si>
    <t>001i000001MZMTqAAP</t>
  </si>
  <si>
    <t>001i000001MZMQ8AAP</t>
  </si>
  <si>
    <t>0015A00002G7uczQAB</t>
  </si>
  <si>
    <t>0015A000027SJhCQAW</t>
  </si>
  <si>
    <t>0015A000029VvJwQAK</t>
  </si>
  <si>
    <t>001i000001MZMTHAA5</t>
  </si>
  <si>
    <t>0015A000029hfiEQAQ</t>
  </si>
  <si>
    <t>0015A00002BmyxQQAR</t>
  </si>
  <si>
    <t>0015A00001yYCfbQAG</t>
  </si>
  <si>
    <t>0015A00001yYEMGQA4</t>
  </si>
  <si>
    <t>0015A0000269VmYQAU</t>
  </si>
  <si>
    <t>0015A00001yY7r0QAC</t>
  </si>
  <si>
    <t>001i000001H6DcUAAV</t>
  </si>
  <si>
    <t>0015A00002Bo9umQAB</t>
  </si>
  <si>
    <t>0015A00002AoJsLQAV</t>
  </si>
  <si>
    <t>0015A00002B79KLQAZ</t>
  </si>
  <si>
    <t>0015A00002GpXQkQAN</t>
  </si>
  <si>
    <t>0015A00002JM5IpQAL</t>
  </si>
  <si>
    <t>0015A000022STgLQAW</t>
  </si>
  <si>
    <t>001i000001MZMUFAA5</t>
  </si>
  <si>
    <t>001i000001P9yS6AAJ</t>
  </si>
  <si>
    <t>0015A000022SmPFQA0</t>
  </si>
  <si>
    <t>0015A00001yXCGlQAO</t>
  </si>
  <si>
    <t>0015A00001zu4pTQAQ</t>
  </si>
  <si>
    <t>0015A00001ztrHcQAI</t>
  </si>
  <si>
    <t>0015A00001ztfyoQAA</t>
  </si>
  <si>
    <t>001i000001MYrYFAA1</t>
  </si>
  <si>
    <t>0015A00001yYENnQAO</t>
  </si>
  <si>
    <t>0015A00001yYENxQAO</t>
  </si>
  <si>
    <t>0015A00001ztZbbQAE</t>
  </si>
  <si>
    <t>001i000001MZM8IAAX</t>
  </si>
  <si>
    <t>0016e00002ZiKtrAAF</t>
  </si>
  <si>
    <t>0015A000020x7yMQAQ</t>
  </si>
  <si>
    <t>0015A000022RFSwQAO</t>
  </si>
  <si>
    <t>0015A00002CSsEPQA1</t>
  </si>
  <si>
    <t>0015A00001yXgJUQA0</t>
  </si>
  <si>
    <t>0015A00001yXgFDQA0</t>
  </si>
  <si>
    <t>0016e00002ZiQpCAAV</t>
  </si>
  <si>
    <t>0015A00001yXjXgQAK</t>
  </si>
  <si>
    <t>0015A00001yXff6QAC</t>
  </si>
  <si>
    <t>0015A00001yVwIxQAK</t>
  </si>
  <si>
    <t>0015A00001yXENnQAO</t>
  </si>
  <si>
    <t>0015A00001yYBDGQA4</t>
  </si>
  <si>
    <t>0015A00002FrM13QAF</t>
  </si>
  <si>
    <t>0015A00001xP4anQAC</t>
  </si>
  <si>
    <t>0015A00001ztszhQAA</t>
  </si>
  <si>
    <t>0015A00001ztVCVQA2</t>
  </si>
  <si>
    <t>0015A00002VpF6pQAF</t>
  </si>
  <si>
    <t>0015A00002GABVFQA5</t>
  </si>
  <si>
    <t>0015A000029WBXxQAO</t>
  </si>
  <si>
    <t>0015A00002DTEcfQAH</t>
  </si>
  <si>
    <t>0015A000022S1QqQAK</t>
  </si>
  <si>
    <t>0015A00002AmKI0QAN</t>
  </si>
  <si>
    <t>001i000001MZLyvAAH</t>
  </si>
  <si>
    <t>0015A00001yXdzxQAC</t>
  </si>
  <si>
    <t>0015A00002DUL2QQAX</t>
  </si>
  <si>
    <t>0015A00002Cxo7SQAR</t>
  </si>
  <si>
    <t>001i000001F62zEAAR</t>
  </si>
  <si>
    <t>0015A000021NtPMQA0</t>
  </si>
  <si>
    <t>0015A000020x0llQAA</t>
  </si>
  <si>
    <t>0016e00002Zvj82AAB</t>
  </si>
  <si>
    <t>0015A000026BX2lQAG</t>
  </si>
  <si>
    <t>001i000001MXTAEAA5</t>
  </si>
  <si>
    <t>0015A00001yXcbaQAC</t>
  </si>
  <si>
    <t>0015A00002PLcdsQAD</t>
  </si>
  <si>
    <t>0015A00002PK5tmQAD</t>
  </si>
  <si>
    <t>0015A00002JPjp2QAD</t>
  </si>
  <si>
    <t>0015A00001yVSaMQAW</t>
  </si>
  <si>
    <t>0015A00001xP8s2QAC</t>
  </si>
  <si>
    <t>0015A000022S2fRQAS</t>
  </si>
  <si>
    <t>001i000001VVKAmAAP</t>
  </si>
  <si>
    <t>001i000001PAXH0AAP</t>
  </si>
  <si>
    <t>001i000001VWL08AAH</t>
  </si>
  <si>
    <t>001i000001MZ8IpAAL</t>
  </si>
  <si>
    <t>0015A000023pZynQAE</t>
  </si>
  <si>
    <t>0016e00002YfQZcAAN</t>
  </si>
  <si>
    <t>001i000000Aal76AAB</t>
  </si>
  <si>
    <t>001i000000WS6x7AAD</t>
  </si>
  <si>
    <t>001i0000014EAO9AAO</t>
  </si>
  <si>
    <t>001i000000JcTRDAA3</t>
  </si>
  <si>
    <t>001i000000FKbFTAA1</t>
  </si>
  <si>
    <t>001i000000K38RYAAZ</t>
  </si>
  <si>
    <t>001i000000Jd1ngAAB</t>
  </si>
  <si>
    <t>001i000000sq1tMAAQ</t>
  </si>
  <si>
    <t>001i000000IyHWlAAN</t>
  </si>
  <si>
    <t>0016w00000V86N8AAJ</t>
  </si>
  <si>
    <t>0015A00002JN1H5QAL</t>
  </si>
  <si>
    <t>0015A00002DSLMyQAP</t>
  </si>
  <si>
    <t>0015A00002CwjvsQAB</t>
  </si>
  <si>
    <t>0015A00002OKhoqQAD</t>
  </si>
  <si>
    <t>0015A00002LfSjQQAV</t>
  </si>
  <si>
    <t>0015A00002DP0uEQAT</t>
  </si>
  <si>
    <t>0015A00002DyJxEQAV</t>
  </si>
  <si>
    <t>0015A00002GK1o4QAD</t>
  </si>
  <si>
    <t>0015A00002NMYWuQAP</t>
  </si>
  <si>
    <t>0015A00002DQoleQAD</t>
  </si>
  <si>
    <t>0015A00002DyJnTQAV</t>
  </si>
  <si>
    <t>0015A000022RnTgQAK</t>
  </si>
  <si>
    <t>0015A00002CwPb7QAF</t>
  </si>
  <si>
    <t>0015A000026AUVzQAO</t>
  </si>
  <si>
    <t>0015A000028moKRQAY</t>
  </si>
  <si>
    <t>0015A00001yVjjUQAS</t>
  </si>
  <si>
    <t>0015A0000256abKQAQ</t>
  </si>
  <si>
    <t>0015A00002AoJbZQAV</t>
  </si>
  <si>
    <t>0015A000023E2aCQAS</t>
  </si>
  <si>
    <t>0015A000026mTgzQAE</t>
  </si>
  <si>
    <t>0015A000026mYVyQAM</t>
  </si>
  <si>
    <t>0015A0000269gyyQAA</t>
  </si>
  <si>
    <t>0015A00002Uf0YRQAZ</t>
  </si>
  <si>
    <t>0015A000026AazSQAS</t>
  </si>
  <si>
    <t>0015A00002AlczsQAB</t>
  </si>
  <si>
    <t>0015A00002GKDDXQA5</t>
  </si>
  <si>
    <t>0015A00002DyJolQAF</t>
  </si>
  <si>
    <t>0015A00002DyJxPQAV</t>
  </si>
  <si>
    <t>0015A00002EkQsDQAV</t>
  </si>
  <si>
    <t>0015A00002Cwod0QAB</t>
  </si>
  <si>
    <t>0015A00002CwPLFQA3</t>
  </si>
  <si>
    <t>0015A000029WKYLQA4</t>
  </si>
  <si>
    <t>0015A00002Eo9WfQAJ</t>
  </si>
  <si>
    <t>0015A00002FpYbiQAF</t>
  </si>
  <si>
    <t>0015A00002DPWlEQAX</t>
  </si>
  <si>
    <t>0015A00002GJpduQAD</t>
  </si>
  <si>
    <t>0015A00001xPWrZQAW</t>
  </si>
  <si>
    <t>0015A000026BtwDQAS</t>
  </si>
  <si>
    <t>0015A00002DyJpPQAV</t>
  </si>
  <si>
    <t>0013100001k6h7IAAQ</t>
  </si>
  <si>
    <t>0015A00002GJGurQAH</t>
  </si>
  <si>
    <t>0015A00002VqDlGQAV</t>
  </si>
  <si>
    <t>0015A00002UfYHXQA3</t>
  </si>
  <si>
    <t>0015A00002Rgj0YQAR</t>
  </si>
  <si>
    <t>0015A00002PLPcNQAX</t>
  </si>
  <si>
    <t>0015A00002HePHlQAN</t>
  </si>
  <si>
    <t>0015A00002FTtBNQA1</t>
  </si>
  <si>
    <t>0015A00002FTss6QAD</t>
  </si>
  <si>
    <t>0015A00002IrcdrQAB</t>
  </si>
  <si>
    <t>0015A00002PL9XWQA1</t>
  </si>
  <si>
    <t>0015A000027zQp0QAE</t>
  </si>
  <si>
    <t>0015A00002CxFVZQA3</t>
  </si>
  <si>
    <t>0015A00002BnkmkQAB</t>
  </si>
  <si>
    <t>0015A000026mHowQAE</t>
  </si>
  <si>
    <t>0015A000027zQp2QAE</t>
  </si>
  <si>
    <t>0015A000022SlFpQAK</t>
  </si>
  <si>
    <t>0015A00002B5zvyQAB</t>
  </si>
  <si>
    <t>0015A000026mHotQAE</t>
  </si>
  <si>
    <t>0015A00002GoNq1QAF</t>
  </si>
  <si>
    <t>0015A00002FtHrrQAF</t>
  </si>
  <si>
    <t>0015A00002G6LUJQA3</t>
  </si>
  <si>
    <t>0015A00002GpOBbQAN</t>
  </si>
  <si>
    <t>Amount</t>
  </si>
  <si>
    <t>Expected Amount</t>
  </si>
  <si>
    <t>0013100001fqylOAAQ</t>
  </si>
  <si>
    <t>0013100001fqymHAAQ</t>
  </si>
  <si>
    <t>0015A00001taY3xQAE</t>
  </si>
  <si>
    <t>0013100001frU9MAAU</t>
  </si>
  <si>
    <t>0013100001elrhEAAQ</t>
  </si>
  <si>
    <t>0013100001ftDKRAA2</t>
  </si>
  <si>
    <t>0013100001gaRiSAAU</t>
  </si>
  <si>
    <t>0013100001gWnagAAC</t>
  </si>
  <si>
    <t>0013100001gX1c0AAC</t>
  </si>
  <si>
    <t>0013100001gX3sAAAS</t>
  </si>
  <si>
    <t>0013100001gang7AAA</t>
  </si>
  <si>
    <t>0013100001gbQdRAAU</t>
  </si>
  <si>
    <t>0013100001fpDd3AAE</t>
  </si>
  <si>
    <t>0013100001gW6gvAAC</t>
  </si>
  <si>
    <t>0013100001gxc0mAAA</t>
  </si>
  <si>
    <t>0013100001gxcFxAAI</t>
  </si>
  <si>
    <t>0013100001gxcUJAAY</t>
  </si>
  <si>
    <t>0013100001gxcabAAA</t>
  </si>
  <si>
    <t>0013100001gyAjRAAU</t>
  </si>
  <si>
    <t>0013100001gyAl8AAE</t>
  </si>
  <si>
    <t>0013100001gyAnEAAU</t>
  </si>
  <si>
    <t>0013100001gyAqwAAE</t>
  </si>
  <si>
    <t>0013100001gyAt7AAE</t>
  </si>
  <si>
    <t>0013100001gyBExAAM</t>
  </si>
  <si>
    <t>0013100001gyBJYAA2</t>
  </si>
  <si>
    <t>0013100001gyBNuAAM</t>
  </si>
  <si>
    <t>0013100001gyBTsAAM</t>
  </si>
  <si>
    <t>0013100001gyBZHAA2</t>
  </si>
  <si>
    <t>0013100001jY642AAC</t>
  </si>
  <si>
    <t>0013100001jY8wxAAC</t>
  </si>
  <si>
    <t>0013100001jY914AAC</t>
  </si>
  <si>
    <t>0013100001gyB5rAAE</t>
  </si>
  <si>
    <t>0013100001jY96EAAS</t>
  </si>
  <si>
    <t>0013100001jY972AAC</t>
  </si>
  <si>
    <t>0013100001jY9BxAAK</t>
  </si>
  <si>
    <t>0013100001jY9IPAA0</t>
  </si>
  <si>
    <t>0013100001jY9IeAAK</t>
  </si>
  <si>
    <t>0013100001jY9LiAAK</t>
  </si>
  <si>
    <t>0013100001jY9OXAA0</t>
  </si>
  <si>
    <t>0013100001jY9Q4AAK</t>
  </si>
  <si>
    <t>0013100001jY9TIAA0</t>
  </si>
  <si>
    <t>0013100001jY9eQAAS</t>
  </si>
  <si>
    <t>0013100001jYF27AAG</t>
  </si>
  <si>
    <t>0013100001jYF2CAAW</t>
  </si>
  <si>
    <t>0013100001jYF2gAAG</t>
  </si>
  <si>
    <t>0013100001jYF3FAAW</t>
  </si>
  <si>
    <t>0013100001jYF51AAG</t>
  </si>
  <si>
    <t>0013100001jYF5kAAG</t>
  </si>
  <si>
    <t>0013100001jYF64AAG</t>
  </si>
  <si>
    <t>0013100001jYF6TAAW</t>
  </si>
  <si>
    <t>0013100001jYF6dAAG</t>
  </si>
  <si>
    <t>0013100001jYF7HAAW</t>
  </si>
  <si>
    <t>0013100001jYF7gAAG</t>
  </si>
  <si>
    <t>0013100001jYOHGAA4</t>
  </si>
  <si>
    <t>0013100001ho1ogAAA</t>
  </si>
  <si>
    <t>0013100001jbAqMAAU</t>
  </si>
  <si>
    <t>0013100001ho1i9AAA</t>
  </si>
  <si>
    <t>0013100001jbBNBAA2</t>
  </si>
  <si>
    <t>0013100001jbC1wAAE</t>
  </si>
  <si>
    <t>0013100001jbTo8AAE</t>
  </si>
  <si>
    <t>0013100001jbToAAAU</t>
  </si>
  <si>
    <t>0013100001jbTxzAAE</t>
  </si>
  <si>
    <t>0013100001jbTy8AAE</t>
  </si>
  <si>
    <t>0013100001jbTyDAAU</t>
  </si>
  <si>
    <t>0013100001jSwOrAAK</t>
  </si>
  <si>
    <t>0013100001jbqcyAAA</t>
  </si>
  <si>
    <t>0013100001jbqf2AAA</t>
  </si>
  <si>
    <t>0013100001jbqf7AAA</t>
  </si>
  <si>
    <t>0013100001jbqfFAAQ</t>
  </si>
  <si>
    <t>0013100001jc6hRAAQ</t>
  </si>
  <si>
    <t>0013100001jc6hbAAA</t>
  </si>
  <si>
    <t>0013100001k7CAFAA2</t>
  </si>
  <si>
    <t>0013100001k7CkSAAU</t>
  </si>
  <si>
    <t>0013100001gxcPTAAY</t>
  </si>
  <si>
    <t>0013100001k7DDyAAM</t>
  </si>
  <si>
    <t>0013100001kUki8AAC</t>
  </si>
  <si>
    <t>0013100001kWDRTAA4</t>
  </si>
  <si>
    <t>0013100001mJnRyAAK</t>
  </si>
  <si>
    <t>0013100001mwTDwAAM</t>
  </si>
  <si>
    <t>0013100001mwrdWAAQ</t>
  </si>
  <si>
    <t>0013100001mwrkXAAQ</t>
  </si>
  <si>
    <t>0013100001mwrpHAAQ</t>
  </si>
  <si>
    <t>0013100001mwrsaAAA</t>
  </si>
  <si>
    <t>0013100001mwry4AAA</t>
  </si>
  <si>
    <t>0013100001mwrzgAAA</t>
  </si>
  <si>
    <t>0013100001nn0EqAAI</t>
  </si>
  <si>
    <t>0013100001nnkIDAAY</t>
  </si>
  <si>
    <t>0013100001p4DR9AAM</t>
  </si>
  <si>
    <t>0013100001p4MetAAE</t>
  </si>
  <si>
    <t>0013100001p4O3gAAE</t>
  </si>
  <si>
    <t>0013100001puSB6AAM</t>
  </si>
  <si>
    <t>0013100001pvHcsAAE</t>
  </si>
  <si>
    <t>0013100001n758RAAQ</t>
  </si>
  <si>
    <t>0013100001qz6adAAA</t>
  </si>
  <si>
    <t>0015A00002FTz0mQAD</t>
  </si>
  <si>
    <t>0015A00002CwAT3QAN</t>
  </si>
  <si>
    <t>0015A000027zKPfQAM</t>
  </si>
  <si>
    <t>0015A00002CU7zVQAT</t>
  </si>
  <si>
    <t>0015A00002CT7mrQAD</t>
  </si>
  <si>
    <t>0015A00002Cvd8YQAR</t>
  </si>
  <si>
    <t>0015A00002CwDlkQAF</t>
  </si>
  <si>
    <t>0015A00001yWX5uQAG</t>
  </si>
  <si>
    <t>0015A00002AmNqcQAF</t>
  </si>
  <si>
    <t>0015A00002CTDUZQA5</t>
  </si>
  <si>
    <t>0015A000022T3yUQAS</t>
  </si>
  <si>
    <t>0015A00002GIrDeQAL</t>
  </si>
  <si>
    <t>0016w00000W04kAAAR</t>
  </si>
  <si>
    <t>Close Date</t>
  </si>
  <si>
    <t>Created By ID</t>
  </si>
  <si>
    <t>005i0000000fNkyAAE</t>
  </si>
  <si>
    <t>005i0000006RgPOAA0</t>
  </si>
  <si>
    <t>005i0000000fpvQAAQ</t>
  </si>
  <si>
    <t>00531000007KAsvAAG</t>
  </si>
  <si>
    <t>00531000007KAu8AAG</t>
  </si>
  <si>
    <t>00531000007MUoEAAW</t>
  </si>
  <si>
    <t>00531000007M2hjAAC</t>
  </si>
  <si>
    <t>00531000007KgPgAAK</t>
  </si>
  <si>
    <t>00531000006uPsjAAE</t>
  </si>
  <si>
    <t>00531000007Es7rAAC</t>
  </si>
  <si>
    <t>00531000008FFH0AAO</t>
  </si>
  <si>
    <t>00531000008FRNUAA4</t>
  </si>
  <si>
    <t>00531000008F2qlAAC</t>
  </si>
  <si>
    <t>0055A000009GjocQAC</t>
  </si>
  <si>
    <t>0055A00000BcmS5QAJ</t>
  </si>
  <si>
    <t>0055A000009sa63QAA</t>
  </si>
  <si>
    <t>0055A000008iLoOQAU</t>
  </si>
  <si>
    <t>0055A00000Bb2djQAB</t>
  </si>
  <si>
    <t>00531000008F2psAAC</t>
  </si>
  <si>
    <t>0055A000008zqzaQAA</t>
  </si>
  <si>
    <t>0055A00000BcmLTQAZ</t>
  </si>
  <si>
    <t>0055A00000Bnt5hQAB</t>
  </si>
  <si>
    <t>0055A00000BNpn5QAD</t>
  </si>
  <si>
    <t>0055A00000BNXCfQAP</t>
  </si>
  <si>
    <t>0055A000009GxI2QAK</t>
  </si>
  <si>
    <t>0055A00000BcrkYQAR</t>
  </si>
  <si>
    <t>0055A00000BnRGTQA3</t>
  </si>
  <si>
    <t>0055A000008iLmwQAE</t>
  </si>
  <si>
    <t>0055A000008iLoJQAU</t>
  </si>
  <si>
    <t>0055A00000BcmLYQAZ</t>
  </si>
  <si>
    <t>0055A00000Bd4j9QAB</t>
  </si>
  <si>
    <t>0055A00000Bd0KeQAJ</t>
  </si>
  <si>
    <t>0056e00000BdAUZAA3</t>
  </si>
  <si>
    <t>0055A00000BclF5QAJ</t>
  </si>
  <si>
    <t>0055A00000Bd5F0QAJ</t>
  </si>
  <si>
    <t>0055A00000Bnt5cQAB</t>
  </si>
  <si>
    <t>0055A000006HDY9QAO</t>
  </si>
  <si>
    <t>0055A000009s6n0QAA</t>
  </si>
  <si>
    <t>0055A000009sZg0QAE</t>
  </si>
  <si>
    <t>0055A00000BnR0kQAF</t>
  </si>
  <si>
    <t>005i0000002Zi8JAAS</t>
  </si>
  <si>
    <t>00531000008RIokAAG</t>
  </si>
  <si>
    <t>Industry</t>
  </si>
  <si>
    <t>Education</t>
  </si>
  <si>
    <t>Electronics</t>
  </si>
  <si>
    <t>Telecommunications</t>
  </si>
  <si>
    <t>Transportation</t>
  </si>
  <si>
    <t>Agriculture</t>
  </si>
  <si>
    <t>Apparel</t>
  </si>
  <si>
    <t>Banking</t>
  </si>
  <si>
    <t>Biotechnology</t>
  </si>
  <si>
    <t>Energy</t>
  </si>
  <si>
    <t>Hospitality</t>
  </si>
  <si>
    <t>Construction</t>
  </si>
  <si>
    <t>Consulting</t>
  </si>
  <si>
    <t>Chemicals</t>
  </si>
  <si>
    <t>Communications</t>
  </si>
  <si>
    <t>Other</t>
  </si>
  <si>
    <t>Biopharma/Pharmaceuticals</t>
  </si>
  <si>
    <t>CRO / CDMO</t>
  </si>
  <si>
    <t>Academia</t>
  </si>
  <si>
    <t>Biopharma/Biopharmaceuticals</t>
  </si>
  <si>
    <t>State and Local</t>
  </si>
  <si>
    <t>Federal</t>
  </si>
  <si>
    <t>Commercial</t>
  </si>
  <si>
    <t>Military</t>
  </si>
  <si>
    <t>International</t>
  </si>
  <si>
    <t>Distributor</t>
  </si>
  <si>
    <t>Government</t>
  </si>
  <si>
    <t>Life Science Research</t>
  </si>
  <si>
    <t>State</t>
  </si>
  <si>
    <t>Municipal</t>
  </si>
  <si>
    <t>CDMOs</t>
  </si>
  <si>
    <t>State &amp; Local</t>
  </si>
  <si>
    <t>Law Enforcement</t>
  </si>
  <si>
    <t>Lead Source</t>
  </si>
  <si>
    <t>Website</t>
  </si>
  <si>
    <t>Advertisement</t>
  </si>
  <si>
    <t>Inside Sales</t>
  </si>
  <si>
    <t>Trade Show</t>
  </si>
  <si>
    <t>Sales Seminar</t>
  </si>
  <si>
    <t>Field Sales</t>
  </si>
  <si>
    <t>Referral</t>
  </si>
  <si>
    <t>Seminar - Internal</t>
  </si>
  <si>
    <t>Seminar - Partner</t>
  </si>
  <si>
    <t>Prospecting Journey</t>
  </si>
  <si>
    <t>Webinar</t>
  </si>
  <si>
    <t>eApp Note</t>
  </si>
  <si>
    <t>Eblasts</t>
  </si>
  <si>
    <t>Social</t>
  </si>
  <si>
    <t>Google Natural Search</t>
  </si>
  <si>
    <t>Service</t>
  </si>
  <si>
    <t>Industry Event</t>
  </si>
  <si>
    <t>Organic Social</t>
  </si>
  <si>
    <t>Partner</t>
  </si>
  <si>
    <t>Tradeshow</t>
  </si>
  <si>
    <t>List Rental</t>
  </si>
  <si>
    <t>Training</t>
  </si>
  <si>
    <t>Key Account Event</t>
  </si>
  <si>
    <t>Opportunity ID</t>
  </si>
  <si>
    <t>0063100000YNxMDAA1</t>
  </si>
  <si>
    <t>0063100000YNxNGAA1</t>
  </si>
  <si>
    <t>0063100000YOGBDAA5</t>
  </si>
  <si>
    <t>0063100000YOYE1AAP</t>
  </si>
  <si>
    <t>0063100000ZJiQqAAL</t>
  </si>
  <si>
    <t>0063100000ZKCUHAA5</t>
  </si>
  <si>
    <t>0063100000ZKDYTAA5</t>
  </si>
  <si>
    <t>0063100000ZKMQFAA5</t>
  </si>
  <si>
    <t>0063100000ZKMWSAA5</t>
  </si>
  <si>
    <t>0063100000ZlQEeAAN</t>
  </si>
  <si>
    <t>0063100000ZlQFIAA3</t>
  </si>
  <si>
    <t>0063100000aBvNTAA0</t>
  </si>
  <si>
    <t>0063100000aCFelAAG</t>
  </si>
  <si>
    <t>0063100000aCFl8AAG</t>
  </si>
  <si>
    <t>0063100000aCatgAAC</t>
  </si>
  <si>
    <t>0063100000aEEjGAAW</t>
  </si>
  <si>
    <t>0063100000aFWpEAAW</t>
  </si>
  <si>
    <t>0063100000aFacVAAS</t>
  </si>
  <si>
    <t>0063100000anT4uAAE</t>
  </si>
  <si>
    <t>0063100000antUKAAY</t>
  </si>
  <si>
    <t>0063100000antUuAAI</t>
  </si>
  <si>
    <t>0063100000ao9wMAAQ</t>
  </si>
  <si>
    <t>0063100000aoF6WAAU</t>
  </si>
  <si>
    <t>0063100000aoLPaAAM</t>
  </si>
  <si>
    <t>0063100000aojGMAAY</t>
  </si>
  <si>
    <t>0063100000ap7sWAAQ</t>
  </si>
  <si>
    <t>0063100000apZWvAAM</t>
  </si>
  <si>
    <t>0063100000apZwAAAU</t>
  </si>
  <si>
    <t>0063100000apecPAAQ</t>
  </si>
  <si>
    <t>0063100000aq7k4AAA</t>
  </si>
  <si>
    <t>0063100000arFYbAAM</t>
  </si>
  <si>
    <t>0063100000arTVnAAM</t>
  </si>
  <si>
    <t>0063100000bfw4VAAQ</t>
  </si>
  <si>
    <t>0063100000bg1PIAAY</t>
  </si>
  <si>
    <t>0063100000bg1oLAAQ</t>
  </si>
  <si>
    <t>0063100000bgLcoAAE</t>
  </si>
  <si>
    <t>0063100000bgVWEAA2</t>
  </si>
  <si>
    <t>0063100000bgVvrAAE</t>
  </si>
  <si>
    <t>0063100000bghjHAAQ</t>
  </si>
  <si>
    <t>0063100000bgj8fAAA</t>
  </si>
  <si>
    <t>0063100000bgjL0AAI</t>
  </si>
  <si>
    <t>0063100000bgjMDAAY</t>
  </si>
  <si>
    <t>0063100000bh21SAAQ</t>
  </si>
  <si>
    <t>0063100000bhDS6AAM</t>
  </si>
  <si>
    <t>0063100000bhVayAAE</t>
  </si>
  <si>
    <t>0063100000bhY15AAE</t>
  </si>
  <si>
    <t>0063100000bhY2IAAU</t>
  </si>
  <si>
    <t>0063100000bhY8QAAU</t>
  </si>
  <si>
    <t>0063100000bhYC8AAM</t>
  </si>
  <si>
    <t>0063100000bhYlNAAU</t>
  </si>
  <si>
    <t>0063100000bhZ0mAAE</t>
  </si>
  <si>
    <t>0063100000bhZiIAAU</t>
  </si>
  <si>
    <t>0063100000bhZl7AAE</t>
  </si>
  <si>
    <t>0063100000bhZnSAAU</t>
  </si>
  <si>
    <t>0063100000bhZrTAAU</t>
  </si>
  <si>
    <t>0063100000bhZsCAAU</t>
  </si>
  <si>
    <t>0063100000bhZtPAAU</t>
  </si>
  <si>
    <t>0063100000bhZuYAAU</t>
  </si>
  <si>
    <t>0063100000bha3VAAQ</t>
  </si>
  <si>
    <t>0063100000bhfhLAAQ</t>
  </si>
  <si>
    <t>0063100000bhfjCAAQ</t>
  </si>
  <si>
    <t>0063100000bhg3KAAQ</t>
  </si>
  <si>
    <t>0063100000bhoZuAAI</t>
  </si>
  <si>
    <t>0063100000bhoapAAA</t>
  </si>
  <si>
    <t>0063100000bhob4AAA</t>
  </si>
  <si>
    <t>0063100000bhpm7AAA</t>
  </si>
  <si>
    <t>0063100000bhpn5AAA</t>
  </si>
  <si>
    <t>0063100000bhqA8AAI</t>
  </si>
  <si>
    <t>0063100000bhxkeAAA</t>
  </si>
  <si>
    <t>0063100000bhxmaAAA</t>
  </si>
  <si>
    <t>0063100000bi1IPAAY</t>
  </si>
  <si>
    <t>0063100000biDuuAAE</t>
  </si>
  <si>
    <t>0063100000biKX6AAM</t>
  </si>
  <si>
    <t>0063100000biL1vAAE</t>
  </si>
  <si>
    <t>0063100000biLJQAA2</t>
  </si>
  <si>
    <t>0063100000biMhnAAE</t>
  </si>
  <si>
    <t>0063100000biORrAAM</t>
  </si>
  <si>
    <t>0063100000biORwAAM</t>
  </si>
  <si>
    <t>0063100000biXiAAAU</t>
  </si>
  <si>
    <t>0063100000bibLhAAI</t>
  </si>
  <si>
    <t>0063100000bio1FAAQ</t>
  </si>
  <si>
    <t>0063100000bio1jAAA</t>
  </si>
  <si>
    <t>0063100000bio3fAAA</t>
  </si>
  <si>
    <t>0063100000bio5qAAA</t>
  </si>
  <si>
    <t>0063100000bio8GAAQ</t>
  </si>
  <si>
    <t>0063100000bir5WAAQ</t>
  </si>
  <si>
    <t>0063100000biw5lAAA</t>
  </si>
  <si>
    <t>0063100000bj4xEAAQ</t>
  </si>
  <si>
    <t>0063100000bjBkTAAU</t>
  </si>
  <si>
    <t>0063100000bjCzBAAU</t>
  </si>
  <si>
    <t>0063100000bjHRMAA2</t>
  </si>
  <si>
    <t>0063100000bjN6LAAU</t>
  </si>
  <si>
    <t>0063100000bjNqiAAE</t>
  </si>
  <si>
    <t>0063100000bjUufAAE</t>
  </si>
  <si>
    <t>0063100000bjVFjAAM</t>
  </si>
  <si>
    <t>0063100000bjgHeAAI</t>
  </si>
  <si>
    <t>0063100000bjwtuAAA</t>
  </si>
  <si>
    <t>0063100000bjyJNAAY</t>
  </si>
  <si>
    <t>0063100000brcf3AAA</t>
  </si>
  <si>
    <t>0063100000brfsIAAQ</t>
  </si>
  <si>
    <t>0063100000brfxvAAA</t>
  </si>
  <si>
    <t>0063100000brr2QAAQ</t>
  </si>
  <si>
    <t>0063100000brsyvAAA</t>
  </si>
  <si>
    <t>0063100000brszAAAQ</t>
  </si>
  <si>
    <t>0063100000brszUAAQ</t>
  </si>
  <si>
    <t>0063100000brtAbAAI</t>
  </si>
  <si>
    <t>0063100000brtClAAI</t>
  </si>
  <si>
    <t>0063100000brwi9AAA</t>
  </si>
  <si>
    <t>0063100000brwoYAAQ</t>
  </si>
  <si>
    <t>0063100000bs379AAA</t>
  </si>
  <si>
    <t>0063100000bs399AAA</t>
  </si>
  <si>
    <t>0063100000bs3BKAAY</t>
  </si>
  <si>
    <t>0063100000bs3ELAAY</t>
  </si>
  <si>
    <t>0063100000bs6w4AAA</t>
  </si>
  <si>
    <t>0063100000bs7EaAAI</t>
  </si>
  <si>
    <t>0063100000bs92IAAQ</t>
  </si>
  <si>
    <t>0063100000bs9OiAAI</t>
  </si>
  <si>
    <t>0063100000bsAAyAAM</t>
  </si>
  <si>
    <t>0063100000bsACVAA2</t>
  </si>
  <si>
    <t>0063100000bsADJAA2</t>
  </si>
  <si>
    <t>0063100000bsAEDAA2</t>
  </si>
  <si>
    <t>0063100000bsAEwAAM</t>
  </si>
  <si>
    <t>0063100000bsDEqAAM</t>
  </si>
  <si>
    <t>0063100000bsDGLAA2</t>
  </si>
  <si>
    <t>0063100000c9carAAA</t>
  </si>
  <si>
    <t>0063100000c9jv9AAA</t>
  </si>
  <si>
    <t>0063100000c9jvEAAQ</t>
  </si>
  <si>
    <t>0063100000c9uVsAAI</t>
  </si>
  <si>
    <t>0063100000c9vEPAAY</t>
  </si>
  <si>
    <t>0063100000cA4CDAA0</t>
  </si>
  <si>
    <t>0063100000cA94oAAC</t>
  </si>
  <si>
    <t>0063100000cAAfpAAG</t>
  </si>
  <si>
    <t>0063100000cAFibAAG</t>
  </si>
  <si>
    <t>0063100000cAFmBAAW</t>
  </si>
  <si>
    <t>0063100000cAG2DAAW</t>
  </si>
  <si>
    <t>0063100000cAG5gAAG</t>
  </si>
  <si>
    <t>0063100000cAGFGAA4</t>
  </si>
  <si>
    <t>0063100000cAJfPAAW</t>
  </si>
  <si>
    <t>0063100000cAJrbAAG</t>
  </si>
  <si>
    <t>0063100000cDUg0AAG</t>
  </si>
  <si>
    <t>0063100000cDXtVAAW</t>
  </si>
  <si>
    <t>0063100000cDZXMAA4</t>
  </si>
  <si>
    <t>0063100000cDm71AAC</t>
  </si>
  <si>
    <t>0063100000cDvU6AAK</t>
  </si>
  <si>
    <t>0063100000cDvV9AAK</t>
  </si>
  <si>
    <t>0063100000cDymhAAC</t>
  </si>
  <si>
    <t>0063100000cEC9yAAG</t>
  </si>
  <si>
    <t>0063100000cECudAAG</t>
  </si>
  <si>
    <t>0063100000cEfTnAAK</t>
  </si>
  <si>
    <t>0063100000cErLdAAK</t>
  </si>
  <si>
    <t>0063100000cFE41AAG</t>
  </si>
  <si>
    <t>0063100000cFKZ3AAO</t>
  </si>
  <si>
    <t>0063100000cFTWfAAO</t>
  </si>
  <si>
    <t>0063100000cFYnwAAG</t>
  </si>
  <si>
    <t>0063100000cFYqrAAG</t>
  </si>
  <si>
    <t>0063100000cFfQNAA0</t>
  </si>
  <si>
    <t>0063100000cFfRfAAK</t>
  </si>
  <si>
    <t>0063100000cFfVcAAK</t>
  </si>
  <si>
    <t>0063100000cFfhCAAS</t>
  </si>
  <si>
    <t>0063100000cFfj3AAC</t>
  </si>
  <si>
    <t>0063100000cFfkaAAC</t>
  </si>
  <si>
    <t>0063100000cFfw8AAC</t>
  </si>
  <si>
    <t>0063100000cFhdFAAS</t>
  </si>
  <si>
    <t>0063100000cFhfaAAC</t>
  </si>
  <si>
    <t>0063100000cFjSnAAK</t>
  </si>
  <si>
    <t>0063100000cFkHkAAK</t>
  </si>
  <si>
    <t>0063100000cFyHwAAK</t>
  </si>
  <si>
    <t>0063100000cFzEYAA0</t>
  </si>
  <si>
    <t>0063100000cFzUgAAK</t>
  </si>
  <si>
    <t>0063100000cG2JYAA0</t>
  </si>
  <si>
    <t>0063100000cG6tUAAS</t>
  </si>
  <si>
    <t>0063100000cG9M1AAK</t>
  </si>
  <si>
    <t>0063100000cGGYEAA4</t>
  </si>
  <si>
    <t>0063100000cGIeaAAG</t>
  </si>
  <si>
    <t>0063100000cGIf9AAG</t>
  </si>
  <si>
    <t>0063100000cGLAtAAO</t>
  </si>
  <si>
    <t>0063100000cKZfZAAW</t>
  </si>
  <si>
    <t>0063100000cKZvcAAG</t>
  </si>
  <si>
    <t>0063100000cKaNeAAK</t>
  </si>
  <si>
    <t>0063100000cKbGDAA0</t>
  </si>
  <si>
    <t>0063100000cKgTtAAK</t>
  </si>
  <si>
    <t>0063100000cKmtxAAC</t>
  </si>
  <si>
    <t>0063100000cKoJaAAK</t>
  </si>
  <si>
    <t>0063100000cKzBAAA0</t>
  </si>
  <si>
    <t>0063100000cL0sZAAS</t>
  </si>
  <si>
    <t>0063100000cL3pWAAS</t>
  </si>
  <si>
    <t>0063100000cL4CVAA0</t>
  </si>
  <si>
    <t>0063100000cL6P6AAK</t>
  </si>
  <si>
    <t>0063100000cLDFuAAO</t>
  </si>
  <si>
    <t>0063100000cLDLuAAO</t>
  </si>
  <si>
    <t>0063100000cLH0RAAW</t>
  </si>
  <si>
    <t>0063100000cLH0gAAG</t>
  </si>
  <si>
    <t>0063100000cLH1FAAW</t>
  </si>
  <si>
    <t>0063100000cLH1ZAAW</t>
  </si>
  <si>
    <t>0063100000cLH2iAAG</t>
  </si>
  <si>
    <t>0063100000cLH33AAG</t>
  </si>
  <si>
    <t>0063100000cLH3DAAW</t>
  </si>
  <si>
    <t>0063100000cLHCFAA4</t>
  </si>
  <si>
    <t>0063100000cLHDRAA4</t>
  </si>
  <si>
    <t>0063100000cLHfWAAW</t>
  </si>
  <si>
    <t>0063100000cLNfNAAW</t>
  </si>
  <si>
    <t>0063100000cLNnUAAW</t>
  </si>
  <si>
    <t>0063100000cLNxUAAW</t>
  </si>
  <si>
    <t>0063100000cLOAgAAO</t>
  </si>
  <si>
    <t>0063100000cLOGqAAO</t>
  </si>
  <si>
    <t>0063100000cLOHPAA4</t>
  </si>
  <si>
    <t>0063100000cLOIhAAO</t>
  </si>
  <si>
    <t>0063100000cLOQ1AAO</t>
  </si>
  <si>
    <t>0063100000cLOWEAA4</t>
  </si>
  <si>
    <t>0063100000cLOdZAAW</t>
  </si>
  <si>
    <t>0063100000cLOe8AAG</t>
  </si>
  <si>
    <t>0063100000cLOnRAAW</t>
  </si>
  <si>
    <t>0063100000cLlTDAA0</t>
  </si>
  <si>
    <t>0063100000cLlx0AAC</t>
  </si>
  <si>
    <t>0063100000cLmCuAAK</t>
  </si>
  <si>
    <t>0063100000cLmGkAAK</t>
  </si>
  <si>
    <t>0063100000cLmHpAAK</t>
  </si>
  <si>
    <t>0063100000cLmNTAA0</t>
  </si>
  <si>
    <t>0063100000cLmTBAA0</t>
  </si>
  <si>
    <t>0063100000cLmUYAA0</t>
  </si>
  <si>
    <t>0063100000cLmVvAAK</t>
  </si>
  <si>
    <t>0063100000cLmfLAAS</t>
  </si>
  <si>
    <t>0063100000cLmlIAAS</t>
  </si>
  <si>
    <t>0063100000cLmpuAAC</t>
  </si>
  <si>
    <t>0063100000cLmr7AAC</t>
  </si>
  <si>
    <t>0063100000cLmvHAAS</t>
  </si>
  <si>
    <t>0063100000cLmwFAAS</t>
  </si>
  <si>
    <t>0063100000cLn28AAC</t>
  </si>
  <si>
    <t>0063100000cLn3uAAC</t>
  </si>
  <si>
    <t>0063100000cLnASAA0</t>
  </si>
  <si>
    <t>0063100000cgw3uAAA</t>
  </si>
  <si>
    <t>0063100000cgwm4AAA</t>
  </si>
  <si>
    <t>0063100000cgwmTAAQ</t>
  </si>
  <si>
    <t>0063100000ch1TWAAY</t>
  </si>
  <si>
    <t>0063100000ch1k9AAA</t>
  </si>
  <si>
    <t>0063100000ch4zYAAQ</t>
  </si>
  <si>
    <t>0063100000ch53SAAQ</t>
  </si>
  <si>
    <t>0063100000ch53mAAA</t>
  </si>
  <si>
    <t>0063100000ch55jAAA</t>
  </si>
  <si>
    <t>0063100000ch58zAAA</t>
  </si>
  <si>
    <t>0063100000ch59EAAQ</t>
  </si>
  <si>
    <t>0063100000ch5B5AAI</t>
  </si>
  <si>
    <t>0063100000ch5BUAAY</t>
  </si>
  <si>
    <t>0063100000ch5H5AAI</t>
  </si>
  <si>
    <t>0063100000ch5I3AAI</t>
  </si>
  <si>
    <t>0063100000ch5Q9AAI</t>
  </si>
  <si>
    <t>0063100000ch5QTAAY</t>
  </si>
  <si>
    <t>0063100000ch5SlAAI</t>
  </si>
  <si>
    <t>0063100000ch5T5AAI</t>
  </si>
  <si>
    <t>0063100000ch5TyAAI</t>
  </si>
  <si>
    <t>0063100000ch5UmAAI</t>
  </si>
  <si>
    <t>0063100000ch5VQAAY</t>
  </si>
  <si>
    <t>0063100000ch5YjAAI</t>
  </si>
  <si>
    <t>0063100000ch5ZDAAY</t>
  </si>
  <si>
    <t>0063100000ch5c4AAA</t>
  </si>
  <si>
    <t>0063100000ch5dMAAQ</t>
  </si>
  <si>
    <t>0063100000ch5dbAAA</t>
  </si>
  <si>
    <t>0063100000ch5etAAA</t>
  </si>
  <si>
    <t>0063100000ch5kcAAA</t>
  </si>
  <si>
    <t>0063100000ch5r5AAA</t>
  </si>
  <si>
    <t>0063100000ch5sEAAQ</t>
  </si>
  <si>
    <t>0063100000ch5vsAAA</t>
  </si>
  <si>
    <t>0063100000ch5wWAAQ</t>
  </si>
  <si>
    <t>0063100000ch5wgAAA</t>
  </si>
  <si>
    <t>0063100000ch63KAAQ</t>
  </si>
  <si>
    <t>0063100000ch66lAAA</t>
  </si>
  <si>
    <t>0063100000ch6BVAAY</t>
  </si>
  <si>
    <t>0063100000ch6E8AAI</t>
  </si>
  <si>
    <t>0063100000ch6F9AAI</t>
  </si>
  <si>
    <t>0063100000ch6FnAAI</t>
  </si>
  <si>
    <t>0063100000ch6GgAAI</t>
  </si>
  <si>
    <t>0063100000ch6IyAAI</t>
  </si>
  <si>
    <t>0063100000ch6JrAAI</t>
  </si>
  <si>
    <t>0063100000ch6KLAAY</t>
  </si>
  <si>
    <t>0063100000ch6KVAAY</t>
  </si>
  <si>
    <t>0063100000ch6KzAAI</t>
  </si>
  <si>
    <t>0063100000ch6LwAAI</t>
  </si>
  <si>
    <t>0063100000ch6MkAAI</t>
  </si>
  <si>
    <t>0063100000ch728AAA</t>
  </si>
  <si>
    <t>0063100000ch72mAAA</t>
  </si>
  <si>
    <t>0063100000ch72wAAA</t>
  </si>
  <si>
    <t>0063100000ch73fAAA</t>
  </si>
  <si>
    <t>0063100000ch744AAA</t>
  </si>
  <si>
    <t>0063100000ch74dAAA</t>
  </si>
  <si>
    <t>0063100000ch74iAAA</t>
  </si>
  <si>
    <t>0063100000ch74nAAA</t>
  </si>
  <si>
    <t>0063100000ch87gAAA</t>
  </si>
  <si>
    <t>0063100000ch87vAAA</t>
  </si>
  <si>
    <t>0063100000ch88AAAQ</t>
  </si>
  <si>
    <t>0063100000ch88jAAA</t>
  </si>
  <si>
    <t>0063100000ch893AAA</t>
  </si>
  <si>
    <t>0063100000ch89mAAA</t>
  </si>
  <si>
    <t>0063100000ch8A6AAI</t>
  </si>
  <si>
    <t>0063100000ch8AaAAI</t>
  </si>
  <si>
    <t>0063100000ch8AuAAI</t>
  </si>
  <si>
    <t>0063100000ch8B9AAI</t>
  </si>
  <si>
    <t>0063100000ch8COAAY</t>
  </si>
  <si>
    <t>0063100000ch8CiAAI</t>
  </si>
  <si>
    <t>0063100000ch8D7AAI</t>
  </si>
  <si>
    <t>0063100000ch8DqAAI</t>
  </si>
  <si>
    <t>0063100000ch8EPAAY</t>
  </si>
  <si>
    <t>0063100000ch9CPAAY</t>
  </si>
  <si>
    <t>0063100000ch9FIAAY</t>
  </si>
  <si>
    <t>0063100000chFxNAAU</t>
  </si>
  <si>
    <t>0063100000chHioAAE</t>
  </si>
  <si>
    <t>0063100000chHiyAAE</t>
  </si>
  <si>
    <t>0063100000chU5zAAE</t>
  </si>
  <si>
    <t>0063100000chhsnAAA</t>
  </si>
  <si>
    <t>0063100000chiWZAAY</t>
  </si>
  <si>
    <t>0063100000chyZMAAY</t>
  </si>
  <si>
    <t>0063100000chyZgAAI</t>
  </si>
  <si>
    <t>0063100000chyaPAAQ</t>
  </si>
  <si>
    <t>0063100000ci81yAAA</t>
  </si>
  <si>
    <t>0063100000ci89zAAA</t>
  </si>
  <si>
    <t>0063100000cig8AAAQ</t>
  </si>
  <si>
    <t>0063100000cigZcAAI</t>
  </si>
  <si>
    <t>0063100000cigZwAAI</t>
  </si>
  <si>
    <t>0063100000ciiIRAAY</t>
  </si>
  <si>
    <t>0063100000ciiRBAAY</t>
  </si>
  <si>
    <t>0063100000cikKvAAI</t>
  </si>
  <si>
    <t>0063100000cikLFAAY</t>
  </si>
  <si>
    <t>0063100000cikLZAAY</t>
  </si>
  <si>
    <t>0063100000cikMcAAI</t>
  </si>
  <si>
    <t>0063100000cikMwAAI</t>
  </si>
  <si>
    <t>0063100000cikNpAAI</t>
  </si>
  <si>
    <t>0063100000cipxZAAQ</t>
  </si>
  <si>
    <t>0063100000ciqfBAAQ</t>
  </si>
  <si>
    <t>0063100000ciqfQAAQ</t>
  </si>
  <si>
    <t>0063100000ciqfaAAA</t>
  </si>
  <si>
    <t>0063100000ciqfpAAA</t>
  </si>
  <si>
    <t>0063100000ciqfzAAA</t>
  </si>
  <si>
    <t>0063100000ciqgEAAQ</t>
  </si>
  <si>
    <t>0063100000ciqgOAAQ</t>
  </si>
  <si>
    <t>0063100000ciqgYAAQ</t>
  </si>
  <si>
    <t>0063100000ciqgiAAA</t>
  </si>
  <si>
    <t>0063100000ciqlGAAQ</t>
  </si>
  <si>
    <t>0063100000ciqlQAAQ</t>
  </si>
  <si>
    <t>0063100000ciqlkAAA</t>
  </si>
  <si>
    <t>0063100000ciqlzAAA</t>
  </si>
  <si>
    <t>0063100000ciqmYAAQ</t>
  </si>
  <si>
    <t>0063100000ciqmiAAA</t>
  </si>
  <si>
    <t>0063100000ciqmnAAA</t>
  </si>
  <si>
    <t>0063100000ciqnHAAQ</t>
  </si>
  <si>
    <t>0063100000ciqp8AAA</t>
  </si>
  <si>
    <t>0063100000ciqpNAAQ</t>
  </si>
  <si>
    <t>0063100000ciqpXAAQ</t>
  </si>
  <si>
    <t>0063100000ciqphAAA</t>
  </si>
  <si>
    <t>0063100000ciqprAAA</t>
  </si>
  <si>
    <t>0063100000ciqpwAAA</t>
  </si>
  <si>
    <t>0063100000ciqq6AAA</t>
  </si>
  <si>
    <t>0063100000ciqqLAAQ</t>
  </si>
  <si>
    <t>0063100000ciqqpAAA</t>
  </si>
  <si>
    <t>0063100000ciqr9AAA</t>
  </si>
  <si>
    <t>0063100000ciqrTAAQ</t>
  </si>
  <si>
    <t>0063100000ciqriAAA</t>
  </si>
  <si>
    <t>0063100000ciqsWAAQ</t>
  </si>
  <si>
    <t>0063100000ciqsqAAA</t>
  </si>
  <si>
    <t>0063100000ciqtPAAQ</t>
  </si>
  <si>
    <t>0063100000ciqtyAAA</t>
  </si>
  <si>
    <t>0063100000ciqu8AAA</t>
  </si>
  <si>
    <t>0063100000ciquNAAQ</t>
  </si>
  <si>
    <t>0063100000ciquSAAQ</t>
  </si>
  <si>
    <t>0063100000ciquXAAQ</t>
  </si>
  <si>
    <t>0063100000ciquhAAA</t>
  </si>
  <si>
    <t>0063100000ciqurAAA</t>
  </si>
  <si>
    <t>0063100000ciquwAAA</t>
  </si>
  <si>
    <t>0063100000ciqyZAAQ</t>
  </si>
  <si>
    <t>0063100000cir0QAAQ</t>
  </si>
  <si>
    <t>0063100000cir0fAAA</t>
  </si>
  <si>
    <t>0063100000cir0kAAA</t>
  </si>
  <si>
    <t>0063100000cir14AAA</t>
  </si>
  <si>
    <t>0063100000cir19AAA</t>
  </si>
  <si>
    <t>0063100000cir1OAAQ</t>
  </si>
  <si>
    <t>0063100000cir1TAAQ</t>
  </si>
  <si>
    <t>0063100000cir1iAAA</t>
  </si>
  <si>
    <t>0063100000cir1nAAA</t>
  </si>
  <si>
    <t>0063100000cir27AAA</t>
  </si>
  <si>
    <t>0063100000cir2CAAQ</t>
  </si>
  <si>
    <t>0063100000cir2vAAA</t>
  </si>
  <si>
    <t>0063100000cir35AAA</t>
  </si>
  <si>
    <t>0063100000cir3AAAQ</t>
  </si>
  <si>
    <t>0063100000cir3FAAQ</t>
  </si>
  <si>
    <t>0063100000cir3KAAQ</t>
  </si>
  <si>
    <t>0063100000cir3UAAQ</t>
  </si>
  <si>
    <t>0063100000cir3oAAA</t>
  </si>
  <si>
    <t>0063100000cj7xQAAQ</t>
  </si>
  <si>
    <t>0063100000cj7xpAAA</t>
  </si>
  <si>
    <t>0063100000cj8IfAAI</t>
  </si>
  <si>
    <t>0063100000cj8MaAAI</t>
  </si>
  <si>
    <t>0063100000cj90XAAQ</t>
  </si>
  <si>
    <t>0063100000cjPPQAA2</t>
  </si>
  <si>
    <t>0063100000cjPX6AAM</t>
  </si>
  <si>
    <t>0063100000cjPg3AAE</t>
  </si>
  <si>
    <t>0063100000cjPg4AAE</t>
  </si>
  <si>
    <t>0063100000cjPg5AAE</t>
  </si>
  <si>
    <t>0063100000cjPg6AAE</t>
  </si>
  <si>
    <t>0063100000cjPhpAAE</t>
  </si>
  <si>
    <t>0063100000cjPhqAAE</t>
  </si>
  <si>
    <t>0063100000cjPhuAAE</t>
  </si>
  <si>
    <t>0063100000cjPhvAAE</t>
  </si>
  <si>
    <t>0063100000cjPhzAAE</t>
  </si>
  <si>
    <t>0063100000cjPi1AAE</t>
  </si>
  <si>
    <t>0063100000cjPi2AAE</t>
  </si>
  <si>
    <t>0063100000cjPi3AAE</t>
  </si>
  <si>
    <t>0063100000cjPi5AAE</t>
  </si>
  <si>
    <t>0063100000cjPi6AAE</t>
  </si>
  <si>
    <t>0063100000cjPi7AAE</t>
  </si>
  <si>
    <t>0063100000cjPi9AAE</t>
  </si>
  <si>
    <t>0063100000cjPiAAAU</t>
  </si>
  <si>
    <t>0063100000cjPiBAAU</t>
  </si>
  <si>
    <t>0063100000cjPiCAAU</t>
  </si>
  <si>
    <t>0063100000cjPiIAAU</t>
  </si>
  <si>
    <t>0063100000cjPjxAAE</t>
  </si>
  <si>
    <t>0063100000cjPjyAAE</t>
  </si>
  <si>
    <t>0063100000cjPlFAAU</t>
  </si>
  <si>
    <t>0063100000cjPlHAAU</t>
  </si>
  <si>
    <t>0063100000cjPlIAAU</t>
  </si>
  <si>
    <t>0063100000cjPlKAAU</t>
  </si>
  <si>
    <t>0063100000cjPlLAAU</t>
  </si>
  <si>
    <t>0063100000cjPlMAAU</t>
  </si>
  <si>
    <t>0063100000cjPlNAAU</t>
  </si>
  <si>
    <t>0063100000cjPlPAAU</t>
  </si>
  <si>
    <t>0063100000cjPlTAAU</t>
  </si>
  <si>
    <t>0063100000cjPlVAAU</t>
  </si>
  <si>
    <t>0063100000cjPlWAAU</t>
  </si>
  <si>
    <t>0063100000cjPlYAAU</t>
  </si>
  <si>
    <t>0063100000cjPlcAAE</t>
  </si>
  <si>
    <t>0063100000cjPleAAE</t>
  </si>
  <si>
    <t>0063100000cjPlgAAE</t>
  </si>
  <si>
    <t>0063100000cjPlhAAE</t>
  </si>
  <si>
    <t>0063100000cjPliAAE</t>
  </si>
  <si>
    <t>0063100000cjTU2AAM</t>
  </si>
  <si>
    <t>0063100000cjVtiAAE</t>
  </si>
  <si>
    <t>0063100000cjWaQAAU</t>
  </si>
  <si>
    <t>0063100000cjWapAAE</t>
  </si>
  <si>
    <t>0063100000cjWmFAAU</t>
  </si>
  <si>
    <t>0063100000cjWmZAAU</t>
  </si>
  <si>
    <t>0063100000cjZyCAAU</t>
  </si>
  <si>
    <t>0063100000cjcERAAY</t>
  </si>
  <si>
    <t>0063100000cjefrAAA</t>
  </si>
  <si>
    <t>0063100000cjefsAAA</t>
  </si>
  <si>
    <t>0063100000cjefvAAA</t>
  </si>
  <si>
    <t>0063100000cjep1AAA</t>
  </si>
  <si>
    <t>0063100000cjep2AAA</t>
  </si>
  <si>
    <t>0063100000cjep4AAA</t>
  </si>
  <si>
    <t>0063100000cjep6AAA</t>
  </si>
  <si>
    <t>0063100000cjep7AAA</t>
  </si>
  <si>
    <t>0063100000cjep8AAA</t>
  </si>
  <si>
    <t>0063100000cjep9AAA</t>
  </si>
  <si>
    <t>0063100000cjepAAAQ</t>
  </si>
  <si>
    <t>0063100000cjereAAA</t>
  </si>
  <si>
    <t>0063100000cjerfAAA</t>
  </si>
  <si>
    <t>0063100000cjerjAAA</t>
  </si>
  <si>
    <t>0063100000cjerkAAA</t>
  </si>
  <si>
    <t>0063100000cjerlAAA</t>
  </si>
  <si>
    <t>0063100000cjeroAAA</t>
  </si>
  <si>
    <t>0063100000cjerqAAA</t>
  </si>
  <si>
    <t>0063100000cjeruAAA</t>
  </si>
  <si>
    <t>0063100000cjesKAAQ</t>
  </si>
  <si>
    <t>0063100000cjesMAAQ</t>
  </si>
  <si>
    <t>0063100000cjesNAAQ</t>
  </si>
  <si>
    <t>0063100000cjesPAAQ</t>
  </si>
  <si>
    <t>0063100000cjesRAAQ</t>
  </si>
  <si>
    <t>0063100000cjesSAAQ</t>
  </si>
  <si>
    <t>0063100000cjesTAAQ</t>
  </si>
  <si>
    <t>0063100000cjesXAAQ</t>
  </si>
  <si>
    <t>0063100000cjesZAAQ</t>
  </si>
  <si>
    <t>0063100000cjesaAAA</t>
  </si>
  <si>
    <t>0063100000cjesbAAA</t>
  </si>
  <si>
    <t>0063100000cjescAAA</t>
  </si>
  <si>
    <t>0063100000cjesoAAA</t>
  </si>
  <si>
    <t>0063100000cjespAAA</t>
  </si>
  <si>
    <t>0063100000cjesqAAA</t>
  </si>
  <si>
    <t>0063100000cjestAAA</t>
  </si>
  <si>
    <t>0063100000cjesvAAA</t>
  </si>
  <si>
    <t>0063100000cjeswAAA</t>
  </si>
  <si>
    <t>0063100000cjesyAAA</t>
  </si>
  <si>
    <t>0063100000cjet0AAA</t>
  </si>
  <si>
    <t>0063100000cjet1AAA</t>
  </si>
  <si>
    <t>0063100000cjetNAAQ</t>
  </si>
  <si>
    <t>0063100000cjetrAAA</t>
  </si>
  <si>
    <t>0063100000cjfMIAAY</t>
  </si>
  <si>
    <t>0063100000cjfNaAAI</t>
  </si>
  <si>
    <t>0063100000cjnCQAAY</t>
  </si>
  <si>
    <t>0063100000cjnCkAAI</t>
  </si>
  <si>
    <t>0063100000cjnD9AAI</t>
  </si>
  <si>
    <t>0063100000cjuSfAAI</t>
  </si>
  <si>
    <t>0063100000cjvEoAAI</t>
  </si>
  <si>
    <t>0063100000cjxPrAAI</t>
  </si>
  <si>
    <t>0063100000cjxQBAAY</t>
  </si>
  <si>
    <t>0063100000ckDN2AAM</t>
  </si>
  <si>
    <t>0063100000ckE7UAAU</t>
  </si>
  <si>
    <t>0063100000ckEOhAAM</t>
  </si>
  <si>
    <t>0063100000ckEhOAAU</t>
  </si>
  <si>
    <t>0063100000ckFr9AAE</t>
  </si>
  <si>
    <t>0063100000ckHYZAA2</t>
  </si>
  <si>
    <t>0063100000ckIb7AAE</t>
  </si>
  <si>
    <t>0063100000ckNj7AAE</t>
  </si>
  <si>
    <t>0063100000ckO6WAAU</t>
  </si>
  <si>
    <t>0063100000ckRKgAAM</t>
  </si>
  <si>
    <t>0063100000ckSpiAAE</t>
  </si>
  <si>
    <t>0063100000ckXTBAA2</t>
  </si>
  <si>
    <t>0063100000ckXdOAAU</t>
  </si>
  <si>
    <t>0063100000ckXfAAAU</t>
  </si>
  <si>
    <t>0063100000ckivMAAQ</t>
  </si>
  <si>
    <t>0063100000ckjiLAAQ</t>
  </si>
  <si>
    <t>0063100000ckjxVAAQ</t>
  </si>
  <si>
    <t>0063100000ckkFpAAI</t>
  </si>
  <si>
    <t>0063100000ckyPeAAI</t>
  </si>
  <si>
    <t>0063100000dXYnCAAW</t>
  </si>
  <si>
    <t>0063100000dXYnRAAW</t>
  </si>
  <si>
    <t>0063100000dXbdeAAC</t>
  </si>
  <si>
    <t>0063100000dXdg7AAC</t>
  </si>
  <si>
    <t>0063100000dXdo9AAC</t>
  </si>
  <si>
    <t>0063100000dXs99AAC</t>
  </si>
  <si>
    <t>0063100000dY8NdAAK</t>
  </si>
  <si>
    <t>0063100000dYAG6AAO</t>
  </si>
  <si>
    <t>0063100000dYNLWAA4</t>
  </si>
  <si>
    <t>0063100000dYO1HAAW</t>
  </si>
  <si>
    <t>0063100000dYO2jAAG</t>
  </si>
  <si>
    <t>0063100000dYVP9AAO</t>
  </si>
  <si>
    <t>0063100000dYdnPAAS</t>
  </si>
  <si>
    <t>0063100000dYixfAAC</t>
  </si>
  <si>
    <t>0063100000dYpr7AAC</t>
  </si>
  <si>
    <t>0063100000dYqctAAC</t>
  </si>
  <si>
    <t>0063100000dYrwfAAC</t>
  </si>
  <si>
    <t>0063100000dZPDqAAO</t>
  </si>
  <si>
    <t>0063100000dZRymAAG</t>
  </si>
  <si>
    <t>0063100000dZYckAAG</t>
  </si>
  <si>
    <t>0063100000dZdaBAAS</t>
  </si>
  <si>
    <t>0063100000dZgAnAAK</t>
  </si>
  <si>
    <t>0063100000dZjeGAAS</t>
  </si>
  <si>
    <t>0063100000dZrJsAAK</t>
  </si>
  <si>
    <t>0063100000dZs13AAC</t>
  </si>
  <si>
    <t>0063100000da24bAAA</t>
  </si>
  <si>
    <t>0063100000da2RWAAY</t>
  </si>
  <si>
    <t>0063100000da8zYAAQ</t>
  </si>
  <si>
    <t>0063100000daI9NAAU</t>
  </si>
  <si>
    <t>0063100000daKs5AAE</t>
  </si>
  <si>
    <t>0063100000daKsKAAU</t>
  </si>
  <si>
    <t>0063100000daKsPAAU</t>
  </si>
  <si>
    <t>0063100000daKseAAE</t>
  </si>
  <si>
    <t>0063100000daKsjAAE</t>
  </si>
  <si>
    <t>0063100000daoBAAAY</t>
  </si>
  <si>
    <t>0063100000daqZvAAI</t>
  </si>
  <si>
    <t>0063100000dbCisAAE</t>
  </si>
  <si>
    <t>0063100000dbCk6AAE</t>
  </si>
  <si>
    <t>0063100000dlp61AAA</t>
  </si>
  <si>
    <t>0063100000dlvXqAAI</t>
  </si>
  <si>
    <t>0063100000dxh0eAAA</t>
  </si>
  <si>
    <t>0063100000dxiVnAAI</t>
  </si>
  <si>
    <t>0063100000dxlFtAAI</t>
  </si>
  <si>
    <t>0063100000dxs7NAAQ</t>
  </si>
  <si>
    <t>0063100000dy8A6AAI</t>
  </si>
  <si>
    <t>0063100000dy8B9AAI</t>
  </si>
  <si>
    <t>0063100000dy8rCAAQ</t>
  </si>
  <si>
    <t>0063100000dy9PGAAY</t>
  </si>
  <si>
    <t>0063100000dyZtTAAU</t>
  </si>
  <si>
    <t>0063100000e2kQrAAI</t>
  </si>
  <si>
    <t>0063100000e2rEOAAY</t>
  </si>
  <si>
    <t>0063100000e2tCdAAI</t>
  </si>
  <si>
    <t>0063100000e2tFrAAI</t>
  </si>
  <si>
    <t>0063100000e30g4AAA</t>
  </si>
  <si>
    <t>0063100000e32fKAAQ</t>
  </si>
  <si>
    <t>0063100000e33hCAAQ</t>
  </si>
  <si>
    <t>0063100000e39FeAAI</t>
  </si>
  <si>
    <t>0063100000e3DNuAAM</t>
  </si>
  <si>
    <t>0063100000e3IkYAAU</t>
  </si>
  <si>
    <t>0063100000e3ImlAAE</t>
  </si>
  <si>
    <t>0063100000e3hXvAAI</t>
  </si>
  <si>
    <t>0063100000e3iwHAAQ</t>
  </si>
  <si>
    <t>0063100000e3ix5AAA</t>
  </si>
  <si>
    <t>0063100000e3j4QAAQ</t>
  </si>
  <si>
    <t>0063100000e3jhTAAQ</t>
  </si>
  <si>
    <t>0063100000e3k8LAAQ</t>
  </si>
  <si>
    <t>0063100000e3lDgAAI</t>
  </si>
  <si>
    <t>0063100000e3lFDAAY</t>
  </si>
  <si>
    <t>0063100000e3lIHAAY</t>
  </si>
  <si>
    <t>0063100000e3lM9AAI</t>
  </si>
  <si>
    <t>0063100000e3lRJAAY</t>
  </si>
  <si>
    <t>0063100000e3xZjAAI</t>
  </si>
  <si>
    <t>0063100000e3zxzAAA</t>
  </si>
  <si>
    <t>0063100000e45UOAAY</t>
  </si>
  <si>
    <t>0063100000e49bDAAQ</t>
  </si>
  <si>
    <t>0063100000e4IFKAA2</t>
  </si>
  <si>
    <t>0063100000e4IG3AAM</t>
  </si>
  <si>
    <t>0063100000e4JvpAAE</t>
  </si>
  <si>
    <t>0063100000e4KqkAAE</t>
  </si>
  <si>
    <t>0063100000e4KsMAAU</t>
  </si>
  <si>
    <t>0063100000eS4NpAAK</t>
  </si>
  <si>
    <t>0063100000eS7RCAA0</t>
  </si>
  <si>
    <t>0063100000eUlujAAC</t>
  </si>
  <si>
    <t>0063100000eUpAyAAK</t>
  </si>
  <si>
    <t>0063100000eUulOAAS</t>
  </si>
  <si>
    <t>0063100000eUuqxAAC</t>
  </si>
  <si>
    <t>0063100000eUurqAAC</t>
  </si>
  <si>
    <t>0063100000eUxT8AAK</t>
  </si>
  <si>
    <t>0063100000eUz7CAAS</t>
  </si>
  <si>
    <t>0063100000eVKtOAAW</t>
  </si>
  <si>
    <t>0063100000eVRHaAAO</t>
  </si>
  <si>
    <t>0063100000eVUSyAAO</t>
  </si>
  <si>
    <t>0063100000eVXC9AAO</t>
  </si>
  <si>
    <t>0063100000eVdikAAC</t>
  </si>
  <si>
    <t>0063100000eVjgXAAS</t>
  </si>
  <si>
    <t>0063100000eVkcFAAS</t>
  </si>
  <si>
    <t>0063100000eVuZcAAK</t>
  </si>
  <si>
    <t>0063100000eVubdAAC</t>
  </si>
  <si>
    <t>0063100000epW1oAAE</t>
  </si>
  <si>
    <t>0063100000epWLnAAM</t>
  </si>
  <si>
    <t>0063100000epcvKAAQ</t>
  </si>
  <si>
    <t>0063100000epi63AAA</t>
  </si>
  <si>
    <t>0063100000epr8dAAA</t>
  </si>
  <si>
    <t>0063100000epzVtAAI</t>
  </si>
  <si>
    <t>0063100000epzXVAAY</t>
  </si>
  <si>
    <t>0063100000epzZOAAY</t>
  </si>
  <si>
    <t>0063100000eq2dcAAA</t>
  </si>
  <si>
    <t>0063100000eqFu5AAE</t>
  </si>
  <si>
    <t>0063100000eqW6zAAE</t>
  </si>
  <si>
    <t>0063100000eqkOYAAY</t>
  </si>
  <si>
    <t>0063100000erEhbAAE</t>
  </si>
  <si>
    <t>0063100000erI1kAAE</t>
  </si>
  <si>
    <t>0063100000erI6GAAU</t>
  </si>
  <si>
    <t>0063100000erIVEAA2</t>
  </si>
  <si>
    <t>0063100000erIZGAA2</t>
  </si>
  <si>
    <t>0063100000erJXWAA2</t>
  </si>
  <si>
    <t>0063100000erPrjAAE</t>
  </si>
  <si>
    <t>0063100000erRf7AAE</t>
  </si>
  <si>
    <t>0063100000erSSXAA2</t>
  </si>
  <si>
    <t>0063100000erSTzAAM</t>
  </si>
  <si>
    <t>0063100000erSV2AAM</t>
  </si>
  <si>
    <t>0063100000erSVMAA2</t>
  </si>
  <si>
    <t>0063100000erSVlAAM</t>
  </si>
  <si>
    <t>0063100000erSXrAAM</t>
  </si>
  <si>
    <t>0063100000erSYLAA2</t>
  </si>
  <si>
    <t>0063100000erSYuAAM</t>
  </si>
  <si>
    <t>0063100000erSa2AAE</t>
  </si>
  <si>
    <t>0063100000erSh7AAE</t>
  </si>
  <si>
    <t>0063100000erShlAAE</t>
  </si>
  <si>
    <t>0063100000erSiPAAU</t>
  </si>
  <si>
    <t>0063100000erSj3AAE</t>
  </si>
  <si>
    <t>0063100000erSjSAAU</t>
  </si>
  <si>
    <t>0063100000erSjmAAE</t>
  </si>
  <si>
    <t>0063100000erSlzAAE</t>
  </si>
  <si>
    <t>0063100000erhLAAAY</t>
  </si>
  <si>
    <t>0063100000erx48AAA</t>
  </si>
  <si>
    <t>0063100000erytMAAQ</t>
  </si>
  <si>
    <t>0063100000eryu0AAA</t>
  </si>
  <si>
    <t>0063100000es82YAAQ</t>
  </si>
  <si>
    <t>0063100000es8CXAAY</t>
  </si>
  <si>
    <t>0063100000es9bhAAA</t>
  </si>
  <si>
    <t>0063100000esABvAAM</t>
  </si>
  <si>
    <t>0063100000esAD8AAM</t>
  </si>
  <si>
    <t>0063100000esAEGAA2</t>
  </si>
  <si>
    <t>0063100000esAEzAAM</t>
  </si>
  <si>
    <t>0063100000esAFnAAM</t>
  </si>
  <si>
    <t>0063100000esAGCAA2</t>
  </si>
  <si>
    <t>0063100000esAGRAA2</t>
  </si>
  <si>
    <t>0063100000esAGWAA2</t>
  </si>
  <si>
    <t>0063100000esAGbAAM</t>
  </si>
  <si>
    <t>0063100000esAIIAA2</t>
  </si>
  <si>
    <t>0063100000esAIxAAM</t>
  </si>
  <si>
    <t>0063100000esALYAA2</t>
  </si>
  <si>
    <t>0063100000esAN5AAM</t>
  </si>
  <si>
    <t>0063100000esANyAAM</t>
  </si>
  <si>
    <t>0063100000esAOwAAM</t>
  </si>
  <si>
    <t>0063100000esAPkAAM</t>
  </si>
  <si>
    <t>0063100000esAQ4AAM</t>
  </si>
  <si>
    <t>0063100000esARbAAM</t>
  </si>
  <si>
    <t>0063100000esAS5AAM</t>
  </si>
  <si>
    <t>0063100000esATNAA2</t>
  </si>
  <si>
    <t>0063100000esAU6AAM</t>
  </si>
  <si>
    <t>0063100000esAV4AAM</t>
  </si>
  <si>
    <t>0063100000esAW2AAM</t>
  </si>
  <si>
    <t>0063100000esAWRAA2</t>
  </si>
  <si>
    <t>0063100000esAWlAAM</t>
  </si>
  <si>
    <t>0063100000esAXeAAM</t>
  </si>
  <si>
    <t>0063100000esAY8AAM</t>
  </si>
  <si>
    <t>0063100000esAYIAA2</t>
  </si>
  <si>
    <t>0063100000esAYSAA2</t>
  </si>
  <si>
    <t>0063100000esB9RAAU</t>
  </si>
  <si>
    <t>0063100000esCGdAAM</t>
  </si>
  <si>
    <t>0063100000esEy9AAE</t>
  </si>
  <si>
    <t>0063100000esOk7AAE</t>
  </si>
  <si>
    <t>0063100000esQdpAAE</t>
  </si>
  <si>
    <t>0063100000esUdAAAU</t>
  </si>
  <si>
    <t>0063100000esUvGAAU</t>
  </si>
  <si>
    <t>0063100000esupGAAQ</t>
  </si>
  <si>
    <t>0063100000et7MvAAI</t>
  </si>
  <si>
    <t>0063100000et7iwAAA</t>
  </si>
  <si>
    <t>0063100000etO7KAAU</t>
  </si>
  <si>
    <t>0063100000etStTAAU</t>
  </si>
  <si>
    <t>0063100000etStdAAE</t>
  </si>
  <si>
    <t>0063100000etUi6AAE</t>
  </si>
  <si>
    <t>0063100000etXsKAAU</t>
  </si>
  <si>
    <t>0063100000etenLAAQ</t>
  </si>
  <si>
    <t>0063100000etep2AAA</t>
  </si>
  <si>
    <t>0063100000etfIGAAY</t>
  </si>
  <si>
    <t>0063100000eti7EAAQ</t>
  </si>
  <si>
    <t>0063100000eti8NAAQ</t>
  </si>
  <si>
    <t>0063100000eti9AAAQ</t>
  </si>
  <si>
    <t>0063100000eu5fVAAQ</t>
  </si>
  <si>
    <t>0063100000eu5gOAAQ</t>
  </si>
  <si>
    <t>0063100000euHi6AAE</t>
  </si>
  <si>
    <t>0063100000euTi3AAE</t>
  </si>
  <si>
    <t>0063100000eunTtAAI</t>
  </si>
  <si>
    <t>0063100000euvjHAAQ</t>
  </si>
  <si>
    <t>0063100000ev0nFAAQ</t>
  </si>
  <si>
    <t>0063100000ev4jEAAQ</t>
  </si>
  <si>
    <t>0063100000evBVxAAM</t>
  </si>
  <si>
    <t>0063100000evBZUAA2</t>
  </si>
  <si>
    <t>0063100000evCnUAAU</t>
  </si>
  <si>
    <t>0063100000evEcdAAE</t>
  </si>
  <si>
    <t>0063100000fTDxHAAW</t>
  </si>
  <si>
    <t>0063100000fTL3SAAW</t>
  </si>
  <si>
    <t>0063100000fTLP8AAO</t>
  </si>
  <si>
    <t>0063100000fTTwJAAW</t>
  </si>
  <si>
    <t>0063100000fTU18AAG</t>
  </si>
  <si>
    <t>0063100000fTU1SAAW</t>
  </si>
  <si>
    <t>0063100000fTUWhAAO</t>
  </si>
  <si>
    <t>0063100000fUV6gAAG</t>
  </si>
  <si>
    <t>0063100000fUVS6AAO</t>
  </si>
  <si>
    <t>0063100000fVtA6AAK</t>
  </si>
  <si>
    <t>0063100000fW2DQAA0</t>
  </si>
  <si>
    <t>0063100000fW4j1AAC</t>
  </si>
  <si>
    <t>0063100000fWDoiAAG</t>
  </si>
  <si>
    <t>0063100000fWWKuAAO</t>
  </si>
  <si>
    <t>0063100000fWkVqAAK</t>
  </si>
  <si>
    <t>0063100000foCVGAA2</t>
  </si>
  <si>
    <t>0063100000foPehAAE</t>
  </si>
  <si>
    <t>0063100000foREOAA2</t>
  </si>
  <si>
    <t>0063100000focqBAAQ</t>
  </si>
  <si>
    <t>0063100000fof2HAAQ</t>
  </si>
  <si>
    <t>0063100000fouK6AAI</t>
  </si>
  <si>
    <t>0063100000fp4U3AAI</t>
  </si>
  <si>
    <t>0063100000fpXCoAAM</t>
  </si>
  <si>
    <t>0063100000fpgmbAAA</t>
  </si>
  <si>
    <t>0063100000fpobmAAA</t>
  </si>
  <si>
    <t>0063100000fpoixAAA</t>
  </si>
  <si>
    <t>0063100000fq57cAAA</t>
  </si>
  <si>
    <t>0063100000fqCQqAAM</t>
  </si>
  <si>
    <t>0063100000fqCcwAAE</t>
  </si>
  <si>
    <t>0063100000fqChhAAE</t>
  </si>
  <si>
    <t>0063100000fqCklAAE</t>
  </si>
  <si>
    <t>0063100000fqEA1AAM</t>
  </si>
  <si>
    <t>0063100000fqESqAAM</t>
  </si>
  <si>
    <t>0063100000fqEcAAAU</t>
  </si>
  <si>
    <t>0063100000fqEx2AAE</t>
  </si>
  <si>
    <t>0063100000fqFBAAA2</t>
  </si>
  <si>
    <t>0063100000fqFDfAAM</t>
  </si>
  <si>
    <t>0063100000fqFGPAA2</t>
  </si>
  <si>
    <t>0063100000fqFV9AAM</t>
  </si>
  <si>
    <t>0063100000fqFceAAE</t>
  </si>
  <si>
    <t>0063100000fqFeGAAU</t>
  </si>
  <si>
    <t>0063100000fqJ0EAAU</t>
  </si>
  <si>
    <t>0063100000fqJ1lAAE</t>
  </si>
  <si>
    <t>0063100000fqJ8yAAE</t>
  </si>
  <si>
    <t>0063100000fqJBEAA2</t>
  </si>
  <si>
    <t>0063100000fqJDAAA2</t>
  </si>
  <si>
    <t>0063100000fqJFVAA2</t>
  </si>
  <si>
    <t>0063100000fqJPvAAM</t>
  </si>
  <si>
    <t>0063100000fqJWSAA2</t>
  </si>
  <si>
    <t>0063100000fqJc3AAE</t>
  </si>
  <si>
    <t>0063100000fqJeJAAU</t>
  </si>
  <si>
    <t>0063100000fqJitAAE</t>
  </si>
  <si>
    <t>0063100000fqJp1AAE</t>
  </si>
  <si>
    <t>0063100000fqJvnAAE</t>
  </si>
  <si>
    <t>0063100000fqJwCAAU</t>
  </si>
  <si>
    <t>0063100000fqK0QAAU</t>
  </si>
  <si>
    <t>0063100000fqKPOAA2</t>
  </si>
  <si>
    <t>0063100000fqKUEAA2</t>
  </si>
  <si>
    <t>0063100000fqKr0AAE</t>
  </si>
  <si>
    <t>0063100000fqKtGAAU</t>
  </si>
  <si>
    <t>0063100000fqL0CAAU</t>
  </si>
  <si>
    <t>0063100000fqL0vAAE</t>
  </si>
  <si>
    <t>0063100000fqL1UAAU</t>
  </si>
  <si>
    <t>0063100000fqL2hAAE</t>
  </si>
  <si>
    <t>0063100000fqL4yAAE</t>
  </si>
  <si>
    <t>0063100000fqL7OAAU</t>
  </si>
  <si>
    <t>0063100000fqL7dAAE</t>
  </si>
  <si>
    <t>0063100000fqLARAA2</t>
  </si>
  <si>
    <t>0063100000fqLCIAA2</t>
  </si>
  <si>
    <t>0063100000fqLN7AAM</t>
  </si>
  <si>
    <t>0063100000fqLOAAA2</t>
  </si>
  <si>
    <t>0063100000fqLPXAA2</t>
  </si>
  <si>
    <t>0063100000fqLRfAAM</t>
  </si>
  <si>
    <t>0063100000fqLUQAA2</t>
  </si>
  <si>
    <t>0063100000fqLt4AAE</t>
  </si>
  <si>
    <t>0063100000fqLtYAAU</t>
  </si>
  <si>
    <t>0063100000fqMATAA2</t>
  </si>
  <si>
    <t>0063100000fqMDLAA2</t>
  </si>
  <si>
    <t>0063100000fqMGPAA2</t>
  </si>
  <si>
    <t>0063100000fqMHIAA2</t>
  </si>
  <si>
    <t>0063100000fqMM1AAM</t>
  </si>
  <si>
    <t>0063100000fqMVsAAM</t>
  </si>
  <si>
    <t>0063100000fqMXKAA2</t>
  </si>
  <si>
    <t>0063100000fqMYHAA2</t>
  </si>
  <si>
    <t>0063100000fqMi0AAE</t>
  </si>
  <si>
    <t>0063100000fqMioAAE</t>
  </si>
  <si>
    <t>0063100000fqMtrAAE</t>
  </si>
  <si>
    <t>0063100000fqMvTAAU</t>
  </si>
  <si>
    <t>0063100000fqMwlAAE</t>
  </si>
  <si>
    <t>0063100000fqMzVAAU</t>
  </si>
  <si>
    <t>0063100000fqN18AAE</t>
  </si>
  <si>
    <t>0063100000fqN2kAAE</t>
  </si>
  <si>
    <t>0063100000fqN3JAAU</t>
  </si>
  <si>
    <t>0063100000fqN4gAAE</t>
  </si>
  <si>
    <t>0063100000fqN5UAAU</t>
  </si>
  <si>
    <t>0063100000fqNHaAAM</t>
  </si>
  <si>
    <t>0063100000fqNIsAAM</t>
  </si>
  <si>
    <t>0063100000fqNKAAA2</t>
  </si>
  <si>
    <t>0063100000fqRm9AAE</t>
  </si>
  <si>
    <t>0063100000frFP5AAM</t>
  </si>
  <si>
    <t>0063100000frQKYAA2</t>
  </si>
  <si>
    <t>0063100000fra89AAA</t>
  </si>
  <si>
    <t>0063100000fraZJAAY</t>
  </si>
  <si>
    <t>0063100000frbxXAAQ</t>
  </si>
  <si>
    <t>0063100000frctkAAA</t>
  </si>
  <si>
    <t>0063100000frczEAAQ</t>
  </si>
  <si>
    <t>0063100000frdDIAAY</t>
  </si>
  <si>
    <t>0063100000frdLeAAI</t>
  </si>
  <si>
    <t>0063100000frdWQAAY</t>
  </si>
  <si>
    <t>0063100000frdbjAAA</t>
  </si>
  <si>
    <t>0063100000frdmPAAQ</t>
  </si>
  <si>
    <t>0063100000frdncAAA</t>
  </si>
  <si>
    <t>0063100000freAeAAI</t>
  </si>
  <si>
    <t>0063100000freBIAAY</t>
  </si>
  <si>
    <t>0063100000freBmAAI</t>
  </si>
  <si>
    <t>0063100000freC2AAI</t>
  </si>
  <si>
    <t>0063100000freYzAAI</t>
  </si>
  <si>
    <t>0063100000frefpAAA</t>
  </si>
  <si>
    <t>0063100000freghAAA</t>
  </si>
  <si>
    <t>0063100000frei4AAA</t>
  </si>
  <si>
    <t>0063100000frekKAAQ</t>
  </si>
  <si>
    <t>0063100000frf9sAAA</t>
  </si>
  <si>
    <t>0063100000frfFpAAI</t>
  </si>
  <si>
    <t>0063100000frfI0AAI</t>
  </si>
  <si>
    <t>0063100000frfKGAAY</t>
  </si>
  <si>
    <t>0063100000frfKVAAY</t>
  </si>
  <si>
    <t>0063100000frfKzAAI</t>
  </si>
  <si>
    <t>0063100000frfMlAAI</t>
  </si>
  <si>
    <t>0063100000frfNPAAY</t>
  </si>
  <si>
    <t>0063100000frfO7AAI</t>
  </si>
  <si>
    <t>0063100000frfZgAAI</t>
  </si>
  <si>
    <t>0063100000frfbNAAQ</t>
  </si>
  <si>
    <t>0063100000frffuAAA</t>
  </si>
  <si>
    <t>0063100000frfiAAAQ</t>
  </si>
  <si>
    <t>0063100000frfjrAAA</t>
  </si>
  <si>
    <t>0063100000frfqDAAQ</t>
  </si>
  <si>
    <t>0063100000frfr6AAA</t>
  </si>
  <si>
    <t>0063100000frgCLAAY</t>
  </si>
  <si>
    <t>0063100000frgEHAAY</t>
  </si>
  <si>
    <t>0063100000frgERAAY</t>
  </si>
  <si>
    <t>0063100000frgFZAAY</t>
  </si>
  <si>
    <t>0063100000frgHLAAY</t>
  </si>
  <si>
    <t>0063100000frgJbAAI</t>
  </si>
  <si>
    <t>0063100000frgLDAAY</t>
  </si>
  <si>
    <t>0063100000frgN0AAI</t>
  </si>
  <si>
    <t>0063100000frgOIAAY</t>
  </si>
  <si>
    <t>0063100000frgbMAAQ</t>
  </si>
  <si>
    <t>0063100000frghgAAA</t>
  </si>
  <si>
    <t>0063100000frmYcAAI</t>
  </si>
  <si>
    <t>0063100000fs0iYAAQ</t>
  </si>
  <si>
    <t>0063100000gHL4KAAW</t>
  </si>
  <si>
    <t>0063100000gHLO5AAO</t>
  </si>
  <si>
    <t>0063100000gHd4lAAC</t>
  </si>
  <si>
    <t>0063100000gHeAUAA0</t>
  </si>
  <si>
    <t>0063100000gHeBhAAK</t>
  </si>
  <si>
    <t>0063100000gHeD4AAK</t>
  </si>
  <si>
    <t>0063100000gHeF0AAK</t>
  </si>
  <si>
    <t>0063100000gHeOdAAK</t>
  </si>
  <si>
    <t>0063100000gHeRDAA0</t>
  </si>
  <si>
    <t>0063100000gHeSaAAK</t>
  </si>
  <si>
    <t>0063100000gHeUkAAK</t>
  </si>
  <si>
    <t>0063100000gHeXAAA0</t>
  </si>
  <si>
    <t>0063100000gHeXtAAK</t>
  </si>
  <si>
    <t>0063100000gHebgAAC</t>
  </si>
  <si>
    <t>0063100000gHegvAAC</t>
  </si>
  <si>
    <t>0063100000gHgfMAAS</t>
  </si>
  <si>
    <t>0063100000gHgfvAAC</t>
  </si>
  <si>
    <t>0063100000gHq7LAAS</t>
  </si>
  <si>
    <t>0063100000gI7vuAAC</t>
  </si>
  <si>
    <t>0063100000gI887AAC</t>
  </si>
  <si>
    <t>0063100000gI8D8AAK</t>
  </si>
  <si>
    <t>0063100000gI8GWAA0</t>
  </si>
  <si>
    <t>0063100000gI8HZAA0</t>
  </si>
  <si>
    <t>0063100000gI8LqAAK</t>
  </si>
  <si>
    <t>0063100000gI8NrAAK</t>
  </si>
  <si>
    <t>0063100000gI8QbAAK</t>
  </si>
  <si>
    <t>0063100000gI8S8AAK</t>
  </si>
  <si>
    <t>0063100000gI8TfAAK</t>
  </si>
  <si>
    <t>0063100000gI8XXAA0</t>
  </si>
  <si>
    <t>0063100000gI8Z4AAK</t>
  </si>
  <si>
    <t>0063100000gI8icAAC</t>
  </si>
  <si>
    <t>0063100000gI8kxAAC</t>
  </si>
  <si>
    <t>0063100000gI8pYAAS</t>
  </si>
  <si>
    <t>0063100000gIELhAAO</t>
  </si>
  <si>
    <t>0063100000gonBHAAY</t>
  </si>
  <si>
    <t>0063100000gonDxAAI</t>
  </si>
  <si>
    <t>0063100000gooMlAAI</t>
  </si>
  <si>
    <t>0063100000gouxGAAQ</t>
  </si>
  <si>
    <t>0063100000gp06IAAQ</t>
  </si>
  <si>
    <t>0063100000gp1WTAAY</t>
  </si>
  <si>
    <t>0063100000gp1ibAAA</t>
  </si>
  <si>
    <t>0063100000gp1mOAAQ</t>
  </si>
  <si>
    <t>0063100000gp1nlAAA</t>
  </si>
  <si>
    <t>0063100000gp61kAAA</t>
  </si>
  <si>
    <t>0063100000gp7E0AAI</t>
  </si>
  <si>
    <t>0063100000gpBjnAAE</t>
  </si>
  <si>
    <t>0063100000gpBm8AAE</t>
  </si>
  <si>
    <t>0063100000gpBodAAE</t>
  </si>
  <si>
    <t>0063100000gpBtEAAU</t>
  </si>
  <si>
    <t>0063100000gpRe1AAE</t>
  </si>
  <si>
    <t>0063100000gpdF0AAI</t>
  </si>
  <si>
    <t>0063100000gptThAAI</t>
  </si>
  <si>
    <t>0063100000gpwN5AAI</t>
  </si>
  <si>
    <t>0063100000gpwNjAAI</t>
  </si>
  <si>
    <t>0063100000gq7c2AAA</t>
  </si>
  <si>
    <t>0063100000gq7g0AAA</t>
  </si>
  <si>
    <t>0063100000gqMH8AAM</t>
  </si>
  <si>
    <t>0063100000gqNyzAAE</t>
  </si>
  <si>
    <t>0063100000gqOkAAAU</t>
  </si>
  <si>
    <t>0063100000gqPHGAA2</t>
  </si>
  <si>
    <t>0063100000grLzHAAU</t>
  </si>
  <si>
    <t>0063100000grWCzAAM</t>
  </si>
  <si>
    <t>0063100000grWDxAAM</t>
  </si>
  <si>
    <t>0063100000grrLoAAI</t>
  </si>
  <si>
    <t>0063100000gs44pAAA</t>
  </si>
  <si>
    <t>0063100000gsptYAAQ</t>
  </si>
  <si>
    <t>0063100000h9mnxAAA</t>
  </si>
  <si>
    <t>0063100000h9vnzAAA</t>
  </si>
  <si>
    <t>0063100000h9wx6AAA</t>
  </si>
  <si>
    <t>0063100000hA5tuAAC</t>
  </si>
  <si>
    <t>0063100000hA8isAAC</t>
  </si>
  <si>
    <t>0063100000hA8jqAAC</t>
  </si>
  <si>
    <t>0063100000hA8lDAAS</t>
  </si>
  <si>
    <t>0063100000hA8mQAAS</t>
  </si>
  <si>
    <t>0063100000hA8nOAAS</t>
  </si>
  <si>
    <t>0063100000hA8oHAAS</t>
  </si>
  <si>
    <t>0063100000hA8pPAAS</t>
  </si>
  <si>
    <t>0063100000hAHFJAA4</t>
  </si>
  <si>
    <t>0063100000hAHKiAAO</t>
  </si>
  <si>
    <t>0063100000hAHLqAAO</t>
  </si>
  <si>
    <t>0063100000hAHMMAA4</t>
  </si>
  <si>
    <t>0063100000hAHMgAAO</t>
  </si>
  <si>
    <t>0063100000hAHVEAA4</t>
  </si>
  <si>
    <t>0063100000hAHWHAA4</t>
  </si>
  <si>
    <t>0063100000hAHY3AAO</t>
  </si>
  <si>
    <t>0063100000hAHZlAAO</t>
  </si>
  <si>
    <t>0063100000hAHd4AAG</t>
  </si>
  <si>
    <t>0063100000hAKtVAAW</t>
  </si>
  <si>
    <t>0063100000hAMthAAG</t>
  </si>
  <si>
    <t>0063100000hAP9aAAG</t>
  </si>
  <si>
    <t>0063100000hAPvIAAW</t>
  </si>
  <si>
    <t>0063100000hASN2AAO</t>
  </si>
  <si>
    <t>0063100000hAbrGAAS</t>
  </si>
  <si>
    <t>0063100000hAeVIAA0</t>
  </si>
  <si>
    <t>0063100000hAf39AAC</t>
  </si>
  <si>
    <t>0063100000hAfLcAAK</t>
  </si>
  <si>
    <t>0063100000hAmbqAAC</t>
  </si>
  <si>
    <t>0063100000hAwkHAAS</t>
  </si>
  <si>
    <t>0063100000hB1d8AAC</t>
  </si>
  <si>
    <t>0063100000hBKYyAAO</t>
  </si>
  <si>
    <t>0063100000hBwV1AAK</t>
  </si>
  <si>
    <t>0063100000hBzFIAA0</t>
  </si>
  <si>
    <t>0063100000hBzFrAAK</t>
  </si>
  <si>
    <t>0063100000hC0OwAAK</t>
  </si>
  <si>
    <t>0063100000hC4OuAAK</t>
  </si>
  <si>
    <t>0063100000hC51ZAAS</t>
  </si>
  <si>
    <t>0063100000hC9N3AAK</t>
  </si>
  <si>
    <t>0063100000hC9N8AAK</t>
  </si>
  <si>
    <t>0063100000hCC5hAAG</t>
  </si>
  <si>
    <t>0063100000hCKkeAAG</t>
  </si>
  <si>
    <t>0063100000hCa9WAAS</t>
  </si>
  <si>
    <t>0063100000hCaInAAK</t>
  </si>
  <si>
    <t>0063100000hCjSCAA0</t>
  </si>
  <si>
    <t>0063100000hCjjeAAC</t>
  </si>
  <si>
    <t>0063100000hCljwAAC</t>
  </si>
  <si>
    <t>0063100000hCtjhAAC</t>
  </si>
  <si>
    <t>0063100000hCvJAAA0</t>
  </si>
  <si>
    <t>0063100000hD4QGAA0</t>
  </si>
  <si>
    <t>0063100000hD53gAAC</t>
  </si>
  <si>
    <t>0063100000hD54BAAS</t>
  </si>
  <si>
    <t>0063100000hD9weAAC</t>
  </si>
  <si>
    <t>0063100000hDZtZAAW</t>
  </si>
  <si>
    <t>0063100000hHRNaAAO</t>
  </si>
  <si>
    <t>0063100000hHskuAAC</t>
  </si>
  <si>
    <t>0063100000hHsvsAAC</t>
  </si>
  <si>
    <t>0063100000hI3HpAAK</t>
  </si>
  <si>
    <t>0063100000hI3UPAA0</t>
  </si>
  <si>
    <t>0063100000hlikOAAQ</t>
  </si>
  <si>
    <t>0063100000hm1qPAAQ</t>
  </si>
  <si>
    <t>0063100000hmHvCAAU</t>
  </si>
  <si>
    <t>0063100000hmHxDAAU</t>
  </si>
  <si>
    <t>0063100000hmIjGAAU</t>
  </si>
  <si>
    <t>0065A00000WjSiIQAV</t>
  </si>
  <si>
    <t>0065A00000WjUVuQAN</t>
  </si>
  <si>
    <t>0065A00000WjUVzQAN</t>
  </si>
  <si>
    <t>0065A00000WjUW4QAN</t>
  </si>
  <si>
    <t>0065A00000WjUW9QAN</t>
  </si>
  <si>
    <t>0065A00000WjUXqQAN</t>
  </si>
  <si>
    <t>0065A00000nK34oQAC</t>
  </si>
  <si>
    <t>0065A00001ZjMCUQA3</t>
  </si>
  <si>
    <t>0065A00001ZbSueQAF</t>
  </si>
  <si>
    <t>0065A00001UoAq4QAF</t>
  </si>
  <si>
    <t>0065A00000nKeIvQAK</t>
  </si>
  <si>
    <t>0065A00000nKm8DQAS</t>
  </si>
  <si>
    <t>0065A00001dL7MUQA0</t>
  </si>
  <si>
    <t>0065A00001VeBDuQAN</t>
  </si>
  <si>
    <t>0065A00000loJz7QAE</t>
  </si>
  <si>
    <t>0065A00001G6M3FQAV</t>
  </si>
  <si>
    <t>0065A00001a3MVGQA2</t>
  </si>
  <si>
    <t>0065A00001TiGD2QAN</t>
  </si>
  <si>
    <t>0065A00001PwI2nQAF</t>
  </si>
  <si>
    <t>0065A00001bqzchQAA</t>
  </si>
  <si>
    <t>0065A00001cKboEQAS</t>
  </si>
  <si>
    <t>0065A00001bA6fRQAS</t>
  </si>
  <si>
    <t>0065A00001XVdkTQAT</t>
  </si>
  <si>
    <t>0065A00001CILtFQAX</t>
  </si>
  <si>
    <t>0065A00001de5fUQAQ</t>
  </si>
  <si>
    <t>0065A00001dKs7LQAS</t>
  </si>
  <si>
    <t>0065A00001YNQkZQAX</t>
  </si>
  <si>
    <t>0065A00001dLgtJQAS</t>
  </si>
  <si>
    <t>0065A00001VeCEyQAN</t>
  </si>
  <si>
    <t>0065A00001WzhuhQAB</t>
  </si>
  <si>
    <t>0065A00001Y1BS2QAN</t>
  </si>
  <si>
    <t>0065A00001YHcgLQAT</t>
  </si>
  <si>
    <t>0065A00001M9ypOQAR</t>
  </si>
  <si>
    <t>0065A00000vswLXQAY</t>
  </si>
  <si>
    <t>0065A00001Sj90TQAR</t>
  </si>
  <si>
    <t>0065A00001aJuXNQA0</t>
  </si>
  <si>
    <t>0065A00001a6hBEQAY</t>
  </si>
  <si>
    <t>0065A00001a6hEZQAY</t>
  </si>
  <si>
    <t>0065A00001Wzhf8QAB</t>
  </si>
  <si>
    <t>0065A00001KQrUGQA1</t>
  </si>
  <si>
    <t>0065A00001VeAzwQAF</t>
  </si>
  <si>
    <t>0065A00001cV1jUQAS</t>
  </si>
  <si>
    <t>0065A00001M9yKTQAZ</t>
  </si>
  <si>
    <t>0065A00001cV1kkQAC</t>
  </si>
  <si>
    <t>0065A00001Wzh6dQAB</t>
  </si>
  <si>
    <t>0065A00001KQ0EEQA1</t>
  </si>
  <si>
    <t>0065A00001bKc68QAC</t>
  </si>
  <si>
    <t>0065A00001dCPCLQA4</t>
  </si>
  <si>
    <t>0065A00001WzhNDQAZ</t>
  </si>
  <si>
    <t>0065A00001XsH3uQAF</t>
  </si>
  <si>
    <t>0065A00001a5zFxQAI</t>
  </si>
  <si>
    <t>0065A00001dBRO9QAO</t>
  </si>
  <si>
    <t>0066e00001dyumxAAA</t>
  </si>
  <si>
    <t>0065A00001bAM3DQAW</t>
  </si>
  <si>
    <t>0065A00001de7HqQAI</t>
  </si>
  <si>
    <t>0065A00001de7MEQAY</t>
  </si>
  <si>
    <t>0065A00001Y16jrQAB</t>
  </si>
  <si>
    <t>0065A00001dLV9uQAG</t>
  </si>
  <si>
    <t>0065A00001XbNWBQA3</t>
  </si>
  <si>
    <t>0065A00001bAJ2lQAG</t>
  </si>
  <si>
    <t>0065A00000iRnizQAC</t>
  </si>
  <si>
    <t>0065A00001bp63QQAQ</t>
  </si>
  <si>
    <t>0065A00001csGBYQA2</t>
  </si>
  <si>
    <t>0066e00001e0ILTAA2</t>
  </si>
  <si>
    <t>0065A00000i4VyoQAE</t>
  </si>
  <si>
    <t>0065A00000iVWXIQA4</t>
  </si>
  <si>
    <t>0065A00001bnnK3QAI</t>
  </si>
  <si>
    <t>0065A00001br94OQAQ</t>
  </si>
  <si>
    <t>0065A00001dBACQQA4</t>
  </si>
  <si>
    <t>0066e00001dys5GAAQ</t>
  </si>
  <si>
    <t>0065A00001a6gr2QAA</t>
  </si>
  <si>
    <t>0065A00001bNlNBQA0</t>
  </si>
  <si>
    <t>0065A00001bqDC3QAM</t>
  </si>
  <si>
    <t>0065A00001cILZxQAO</t>
  </si>
  <si>
    <t>0065A00001cr4gSQAQ</t>
  </si>
  <si>
    <t>0065A00001bNvGDQA0</t>
  </si>
  <si>
    <t>0065A00000i3HpDQAU</t>
  </si>
  <si>
    <t>0065A00001cKc0kQAC</t>
  </si>
  <si>
    <t>0065A00001bAapVQAS</t>
  </si>
  <si>
    <t>0065A0000112TiIQAU</t>
  </si>
  <si>
    <t>0065A00001UmXfrQAF</t>
  </si>
  <si>
    <t>0065A00001OIRV9QAP</t>
  </si>
  <si>
    <t>0065A00001XThuqQAD</t>
  </si>
  <si>
    <t>0065A00000ldSOdQAM</t>
  </si>
  <si>
    <t>0065A00001dKyRNQA0</t>
  </si>
  <si>
    <t>0066e00001e0FUaAAM</t>
  </si>
  <si>
    <t>0065A00001bomRjQAI</t>
  </si>
  <si>
    <t>0065A00001cKaKhQAK</t>
  </si>
  <si>
    <t>0065A00000i3KzxQAE</t>
  </si>
  <si>
    <t>0065A00000nL7LwQAK</t>
  </si>
  <si>
    <t>0065A0000112Qp1QAE</t>
  </si>
  <si>
    <t>0065A00001bLfcTQAS</t>
  </si>
  <si>
    <t>0065A00001Ww4mTQAR</t>
  </si>
  <si>
    <t>0065A00000nLUDHQA4</t>
  </si>
  <si>
    <t>0065A00001dDoF9QAK</t>
  </si>
  <si>
    <t>0065A00001dCKTYQA4</t>
  </si>
  <si>
    <t>0065A00001dKd8VQAS</t>
  </si>
  <si>
    <t>0065A00001cJW8wQAG</t>
  </si>
  <si>
    <t>0065A00001cpxJ1QAI</t>
  </si>
  <si>
    <t>0065A00001dDLA4QAO</t>
  </si>
  <si>
    <t>0065A00001bru19QAA</t>
  </si>
  <si>
    <t>0066e00001dzyWHAAY</t>
  </si>
  <si>
    <t>0065A00001crHMWQA2</t>
  </si>
  <si>
    <t>0065A00001dJ2u6QAC</t>
  </si>
  <si>
    <t>0065A00001YYNFcQAP</t>
  </si>
  <si>
    <t>0065A00001dAAPWQA4</t>
  </si>
  <si>
    <t>0065A00001dAHfVQAW</t>
  </si>
  <si>
    <t>0066e00001e1F0HAAU</t>
  </si>
  <si>
    <t>0065A00001Yhx4CQAR</t>
  </si>
  <si>
    <t>0065A00001ZcYeVQAV</t>
  </si>
  <si>
    <t>0065A00000nLUE0QAO</t>
  </si>
  <si>
    <t>0065A00001ZbSwuQAF</t>
  </si>
  <si>
    <t>0065A00001baYioQAE</t>
  </si>
  <si>
    <t>0065A00001dIwluQAC</t>
  </si>
  <si>
    <t>0065A000011ni9DQAQ</t>
  </si>
  <si>
    <t>0065A00001b9IUaQAM</t>
  </si>
  <si>
    <t>0065A00001aJsE9QAK</t>
  </si>
  <si>
    <t>0065A00001Ww6p2QAB</t>
  </si>
  <si>
    <t>0065A00001YHchKQAT</t>
  </si>
  <si>
    <t>0065A00001dLH9pQAG</t>
  </si>
  <si>
    <t>0065A00001bO674QAC</t>
  </si>
  <si>
    <t>0065A00001WxERZQA3</t>
  </si>
  <si>
    <t>0065A00001aLRhtQAG</t>
  </si>
  <si>
    <t>0065A00001dLqwHQAS</t>
  </si>
  <si>
    <t>0066e00001e1HxRAAU</t>
  </si>
  <si>
    <t>0065A00001dfPPRQA2</t>
  </si>
  <si>
    <t>0065A00001dIwurQAC</t>
  </si>
  <si>
    <t>0065A00001aJvmLQAS</t>
  </si>
  <si>
    <t>0065A00001cq6jeQAA</t>
  </si>
  <si>
    <t>0065A00000lcrKXQAY</t>
  </si>
  <si>
    <t>0065A00001bABRhQAO</t>
  </si>
  <si>
    <t>0065A00001XDl1qQAD</t>
  </si>
  <si>
    <t>0065A00001de1HRQAY</t>
  </si>
  <si>
    <t>0065A00001crB56QAE</t>
  </si>
  <si>
    <t>0065A00001dBQbrQAG</t>
  </si>
  <si>
    <t>0065A00001coj9IQAQ</t>
  </si>
  <si>
    <t>0065A00001crIohQAE</t>
  </si>
  <si>
    <t>0065A000011pPWwQAM</t>
  </si>
  <si>
    <t>0065A00001UmUzDQAV</t>
  </si>
  <si>
    <t>0065A00001PwMApQAN</t>
  </si>
  <si>
    <t>0065A00001SgtJkQAJ</t>
  </si>
  <si>
    <t>0065A00001G6MENQA3</t>
  </si>
  <si>
    <t>0065A00001PwHl8QAF</t>
  </si>
  <si>
    <t>0065A00001PwM80QAF</t>
  </si>
  <si>
    <t>0065A00001Un5ddQAB</t>
  </si>
  <si>
    <t>0065A00000nKsUhQAK</t>
  </si>
  <si>
    <t>0065A00001XXwDEQA1</t>
  </si>
  <si>
    <t>0065A00001G5iWGQAZ</t>
  </si>
  <si>
    <t>0065A00001bKZoHQAW</t>
  </si>
  <si>
    <t>0065A00001WwBPdQAN</t>
  </si>
  <si>
    <t>0065A00001ZbSvhQAF</t>
  </si>
  <si>
    <t>0065A00001Zx010QAB</t>
  </si>
  <si>
    <t>0065A00001aJszrQAC</t>
  </si>
  <si>
    <t>0065A00001dDoMQQA0</t>
  </si>
  <si>
    <t>0065A00001Zv2lCQAR</t>
  </si>
  <si>
    <t>0065A00001bKbR2QAK</t>
  </si>
  <si>
    <t>0065A00001G62JeQAJ</t>
  </si>
  <si>
    <t>0065A00001Zk3J6QAJ</t>
  </si>
  <si>
    <t>0065A00001a3KrwQAE</t>
  </si>
  <si>
    <t>0065A00001dKpc0QAC</t>
  </si>
  <si>
    <t>0065A00001YYKPRQA5</t>
  </si>
  <si>
    <t>0065A00001dg3FeQAI</t>
  </si>
  <si>
    <t>0066e00001e1GXBAA2</t>
  </si>
  <si>
    <t>0065A00001bnwT2QAI</t>
  </si>
  <si>
    <t>0065A00000nK097QAC</t>
  </si>
  <si>
    <t>0065A00001FB4O6QAL</t>
  </si>
  <si>
    <t>0065A00000lnmTLQAY</t>
  </si>
  <si>
    <t>0065A00001KR3z9QAD</t>
  </si>
  <si>
    <t>0065A00001cJIUKQA4</t>
  </si>
  <si>
    <t>0065A00001a3KfgQAE</t>
  </si>
  <si>
    <t>0065A00001dL7IDQA0</t>
  </si>
  <si>
    <t>0065A00001dI3aNQAS</t>
  </si>
  <si>
    <t>0065A00000i4Uq5QAE</t>
  </si>
  <si>
    <t>0065A00001Z1LIgQAN</t>
  </si>
  <si>
    <t>0065A00001bOAhTQAW</t>
  </si>
  <si>
    <t>0065A00001dKmzZQAS</t>
  </si>
  <si>
    <t>0065A00001dgH9OQAU</t>
  </si>
  <si>
    <t>0066e00001e09bMAAQ</t>
  </si>
  <si>
    <t>0066e00001e0CgGAAU</t>
  </si>
  <si>
    <t>0065A00001dKNkMQAW</t>
  </si>
  <si>
    <t>0065A00001dK7IQQA0</t>
  </si>
  <si>
    <t>0066e00001e1DZZAA2</t>
  </si>
  <si>
    <t>0065A00001dBMf8QAG</t>
  </si>
  <si>
    <t>0065A00001dBMmLQAW</t>
  </si>
  <si>
    <t>0065A00001ddP9aQAE</t>
  </si>
  <si>
    <t>0065A00001bAfDNQA0</t>
  </si>
  <si>
    <t>0065A00001bL2RTQA0</t>
  </si>
  <si>
    <t>0065A00001CIKrhQAH</t>
  </si>
  <si>
    <t>0065A00001CIL0eQAH</t>
  </si>
  <si>
    <t>0065A00001YN58pQAD</t>
  </si>
  <si>
    <t>0065A00001ZVdqvQAD</t>
  </si>
  <si>
    <t>0065A00001ZVdyQQAT</t>
  </si>
  <si>
    <t>0065A00001ZVdzJQAT</t>
  </si>
  <si>
    <t>0065A00001ZVe1oQAD</t>
  </si>
  <si>
    <t>0065A00001bL2QAQA0</t>
  </si>
  <si>
    <t>0065A00001bNk9OQAS</t>
  </si>
  <si>
    <t>0065A00000i55jqQAA</t>
  </si>
  <si>
    <t>0065A00001XWxYbQAL</t>
  </si>
  <si>
    <t>0065A00001YLGNtQAP</t>
  </si>
  <si>
    <t>0065A00001cTykQQAS</t>
  </si>
  <si>
    <t>0065A00001deI10QAE</t>
  </si>
  <si>
    <t>0065A00001cJfkHQAS</t>
  </si>
  <si>
    <t>0065A00001ZVX5mQAH</t>
  </si>
  <si>
    <t>0065A00001ZVdfEQAT</t>
  </si>
  <si>
    <t>0065A00001WxJ8NQAV</t>
  </si>
  <si>
    <t>0065A00001XGW28QAH</t>
  </si>
  <si>
    <t>0065A00001XHJsxQAH</t>
  </si>
  <si>
    <t>0065A00001XHdV2QAL</t>
  </si>
  <si>
    <t>0065A00001XITBUQA5</t>
  </si>
  <si>
    <t>0065A00001XKQ0yQAH</t>
  </si>
  <si>
    <t>0065A00001XVnJlQAL</t>
  </si>
  <si>
    <t>0065A00001XmpvsQAB</t>
  </si>
  <si>
    <t>0065A00001Xd8NZQAZ</t>
  </si>
  <si>
    <t>0065A00001dLuJZQA0</t>
  </si>
  <si>
    <t>0065A00001PwLrIQAV</t>
  </si>
  <si>
    <t>0065A00001bAKSmQAO</t>
  </si>
  <si>
    <t>0065A00001dK84CQAS</t>
  </si>
  <si>
    <t>0065A00001dLTquQAG</t>
  </si>
  <si>
    <t>0065A00001XajS1QAJ</t>
  </si>
  <si>
    <t>0065A00001deId5QAE</t>
  </si>
  <si>
    <t>0065A00001YN53sQAD</t>
  </si>
  <si>
    <t>0065A00001YNEzUQAX</t>
  </si>
  <si>
    <t>0065A00001ZFpInQAL</t>
  </si>
  <si>
    <t>0065A00001ZcJJfQAN</t>
  </si>
  <si>
    <t>0065A00001de7CIQAY</t>
  </si>
  <si>
    <t>0065A00001dBNTlQAO</t>
  </si>
  <si>
    <t>0065A00001dLxW5QAK</t>
  </si>
  <si>
    <t>0065A00001ddLdhQAE</t>
  </si>
  <si>
    <t>0065A00001YhjynQAB</t>
  </si>
  <si>
    <t>0065A00000nLrV9QAK</t>
  </si>
  <si>
    <t>0065A00001KQ5ZcQAL</t>
  </si>
  <si>
    <t>0065A00001KQ5aVQAT</t>
  </si>
  <si>
    <t>0065A00001XqKrNQAV</t>
  </si>
  <si>
    <t>0065A00001KRCilQAH</t>
  </si>
  <si>
    <t>0065A00001UmTB6QAN</t>
  </si>
  <si>
    <t>0065A00001aKdGDQA0</t>
  </si>
  <si>
    <t>0065A00001dAGpVQAW</t>
  </si>
  <si>
    <t>0066e00001dzKXqAAM</t>
  </si>
  <si>
    <t>0065A00001dLA6MQAW</t>
  </si>
  <si>
    <t>0065A00001crXR9QAM</t>
  </si>
  <si>
    <t>0066e00001e0OHlAAM</t>
  </si>
  <si>
    <t>0065A00001dLYh3QAG</t>
  </si>
  <si>
    <t>0065A00000nNAXtQAO</t>
  </si>
  <si>
    <t>0065A00001YPp01QAD</t>
  </si>
  <si>
    <t>0065A00001Z0DkXQAV</t>
  </si>
  <si>
    <t>0065A00001bBWt2QAG</t>
  </si>
  <si>
    <t>0065A00001ZPPI6QAP</t>
  </si>
  <si>
    <t>0065A00001ZuPDaQAN</t>
  </si>
  <si>
    <t>0065A00001aLiPCQA0</t>
  </si>
  <si>
    <t>0065A00001ZMtKLQA1</t>
  </si>
  <si>
    <t>0065A00001aKqa2QAC</t>
  </si>
  <si>
    <t>0065A00001bMywkQAC</t>
  </si>
  <si>
    <t>0066e00001e0O8sAAE</t>
  </si>
  <si>
    <t>0065A00001dA7UgQAK</t>
  </si>
  <si>
    <t>0065A00001dI5GaQAK</t>
  </si>
  <si>
    <t>0065A00001YheHRQAZ</t>
  </si>
  <si>
    <t>0065A00001aKlzwQAC</t>
  </si>
  <si>
    <t>0065A00001cKU9AQAW</t>
  </si>
  <si>
    <t>0065A00001OKGqKQAX</t>
  </si>
  <si>
    <t>0065A00001ZVQyYQAX</t>
  </si>
  <si>
    <t>0065A00001dA5p2QAC</t>
  </si>
  <si>
    <t>0065A00001bLfIrQAK</t>
  </si>
  <si>
    <t>0065A00001df8jMQAQ</t>
  </si>
  <si>
    <t>0065A00001IEshZQAT</t>
  </si>
  <si>
    <t>0065A00001aKouRQAS</t>
  </si>
  <si>
    <t>0065A00001dg636QAA</t>
  </si>
  <si>
    <t>0065A00001dAJH4QAO</t>
  </si>
  <si>
    <t>0065A00001dg391QAA</t>
  </si>
  <si>
    <t>0066e00001e00NDAAY</t>
  </si>
  <si>
    <t>0065A00001dLfjZQAS</t>
  </si>
  <si>
    <t>0065A00001cHJpVQAW</t>
  </si>
  <si>
    <t>0066e00001e04IFAAY</t>
  </si>
  <si>
    <t>0065A00001bidppQAA</t>
  </si>
  <si>
    <t>0066e00001e1I0ZAAU</t>
  </si>
  <si>
    <t>0065A00001ZuL2oQAF</t>
  </si>
  <si>
    <t>0065A00001dfLkJQAU</t>
  </si>
  <si>
    <t>0065A00001dfLlCQAU</t>
  </si>
  <si>
    <t>0065A00001dfLm5QAE</t>
  </si>
  <si>
    <t>0065A00001dfLmjQAE</t>
  </si>
  <si>
    <t>0065A00001dfLnwQAE</t>
  </si>
  <si>
    <t>0065A00001dfLvzQAE</t>
  </si>
  <si>
    <t>0065A00001dfMRtQAM</t>
  </si>
  <si>
    <t>0065A00001dfMT9QAM</t>
  </si>
  <si>
    <t>0065A00001dfMfaQAE</t>
  </si>
  <si>
    <t>0065A00001dfMfbQAE</t>
  </si>
  <si>
    <t>0065A00001dfMliQAE</t>
  </si>
  <si>
    <t>0066e00001dyDQWAA2</t>
  </si>
  <si>
    <t>0065A00001cUm5iQAC</t>
  </si>
  <si>
    <t>0066e00001dyuy7AAA</t>
  </si>
  <si>
    <t>0065A00001dhBjKQAU</t>
  </si>
  <si>
    <t>0065A00001dhCJ8QAM</t>
  </si>
  <si>
    <t>0065A00001crXBFQA2</t>
  </si>
  <si>
    <t>0065A00001YhemQQAR</t>
  </si>
  <si>
    <t>0065A00001cKMFaQAO</t>
  </si>
  <si>
    <t>0065A00001cq0WPQAY</t>
  </si>
  <si>
    <t>0065A00001biRggQAE</t>
  </si>
  <si>
    <t>0065A00001dCR5TQAW</t>
  </si>
  <si>
    <t>0065A00001dK874QAC</t>
  </si>
  <si>
    <t>0065A00001a6fFlQAI</t>
  </si>
  <si>
    <t>0066e00001e0BaJAAU</t>
  </si>
  <si>
    <t>0066e00001e0BuUAAU</t>
  </si>
  <si>
    <t>0065A00001dfRG3QAM</t>
  </si>
  <si>
    <t>0065A00001YhelrQAB</t>
  </si>
  <si>
    <t>0065A00001dKACRQA4</t>
  </si>
  <si>
    <t>0065A00001cpzXkQAI</t>
  </si>
  <si>
    <t>0065A00001dfMVFQA2</t>
  </si>
  <si>
    <t>0065A00001dfMWBQA2</t>
  </si>
  <si>
    <t>0065A00001dfMXJQA2</t>
  </si>
  <si>
    <t>0065A00001dfMZeQAM</t>
  </si>
  <si>
    <t>0065A00001dfMaSQAU</t>
  </si>
  <si>
    <t>0065A00001dfMdVQAU</t>
  </si>
  <si>
    <t>0065A00001dfMkaQAE</t>
  </si>
  <si>
    <t>0065A00001crpNpQAI</t>
  </si>
  <si>
    <t>0065A00001ZP4hjQAD</t>
  </si>
  <si>
    <t>0065A00001dDgtUQAS</t>
  </si>
  <si>
    <t>0065A00001Yxlo4QAB</t>
  </si>
  <si>
    <t>0065A00001crUf8QAE</t>
  </si>
  <si>
    <t>0066e00001dyG1gAAE</t>
  </si>
  <si>
    <t>0065A00001baV9lQAE</t>
  </si>
  <si>
    <t>0065A00001df8VkQAI</t>
  </si>
  <si>
    <t>0065A00001dfNBPQA2</t>
  </si>
  <si>
    <t>0065A00001de75bQAA</t>
  </si>
  <si>
    <t>0065A00001bA6tAQAS</t>
  </si>
  <si>
    <t>0065A00001dK9VNQA0</t>
  </si>
  <si>
    <t>0065A00001bO3a2QAC</t>
  </si>
  <si>
    <t>0065A00001baNyiQAE</t>
  </si>
  <si>
    <t>0065A00001dAUtOQAW</t>
  </si>
  <si>
    <t>0065A00001cr9t0QAA</t>
  </si>
  <si>
    <t>0065A00001SjFgDQAV</t>
  </si>
  <si>
    <t>0065A00001b9MVXQA2</t>
  </si>
  <si>
    <t>0065A00001Vg9gPQAR</t>
  </si>
  <si>
    <t>0065A000015t1jrQAA</t>
  </si>
  <si>
    <t>0065A00001X8IYaQAN</t>
  </si>
  <si>
    <t>0065A00001cUmsLQAS</t>
  </si>
  <si>
    <t>0065A00000k23XPQAY</t>
  </si>
  <si>
    <t>0065A00000ln5eSQAQ</t>
  </si>
  <si>
    <t>0065A00000nLYRaQAO</t>
  </si>
  <si>
    <t>0065A00000vsyFhQAI</t>
  </si>
  <si>
    <t>0065A0000106wX6QAI</t>
  </si>
  <si>
    <t>0065A00001XITVyQAP</t>
  </si>
  <si>
    <t>0065A00001XpccaQAB</t>
  </si>
  <si>
    <t>0065A00001XsEkOQAV</t>
  </si>
  <si>
    <t>0065A00000k3E3fQAE</t>
  </si>
  <si>
    <t>0065A00001XaZuqQAF</t>
  </si>
  <si>
    <t>0065A00000i4VytQAE</t>
  </si>
  <si>
    <t>0065A00000iT17MQAS</t>
  </si>
  <si>
    <t>0065A00000ibia1QAA</t>
  </si>
  <si>
    <t>0065A00000nK9AFQA0</t>
  </si>
  <si>
    <t>0065A00001ZFvqBQAT</t>
  </si>
  <si>
    <t>0065A00001cp75KQAQ</t>
  </si>
  <si>
    <t>0065A00001dgINDQA2</t>
  </si>
  <si>
    <t>0065A00001dLTGtQAO</t>
  </si>
  <si>
    <t>0065A00001awxsKQAQ</t>
  </si>
  <si>
    <t>0065A00001crTncQAE</t>
  </si>
  <si>
    <t>0066e00001dyCLPAA2</t>
  </si>
  <si>
    <t>0065A00001X8YATQA3</t>
  </si>
  <si>
    <t>0065A00001ZNt6UQAT</t>
  </si>
  <si>
    <t>0065A00001a6lTOQAY</t>
  </si>
  <si>
    <t>0065A00001aJ7WDQA0</t>
  </si>
  <si>
    <t>0065A00001aJ7iVQAS</t>
  </si>
  <si>
    <t>0065A00001aJ8FgQAK</t>
  </si>
  <si>
    <t>0065A00001aJ8HhQAK</t>
  </si>
  <si>
    <t>0065A00001aJ8MTQA0</t>
  </si>
  <si>
    <t>0065A00001bMzVRQA0</t>
  </si>
  <si>
    <t>0065A00001bfrgNQAQ</t>
  </si>
  <si>
    <t>0065A00001YgrfoQAB</t>
  </si>
  <si>
    <t>0065A00001ZVR64QAH</t>
  </si>
  <si>
    <t>0065A00001Zk3rcQAB</t>
  </si>
  <si>
    <t>0065A00001a3NAPQA2</t>
  </si>
  <si>
    <t>0065A00001bM5aKQAS</t>
  </si>
  <si>
    <t>0065A00001bikkBQAQ</t>
  </si>
  <si>
    <t>0065A00000lelLeQAI</t>
  </si>
  <si>
    <t>0065A00001WxCnsQAF</t>
  </si>
  <si>
    <t>0065A00001bM5SQQA0</t>
  </si>
  <si>
    <t>0065A00001bMwwSQAS</t>
  </si>
  <si>
    <t>0065A00001cJCXQQA4</t>
  </si>
  <si>
    <t>0065A00001KQADnQAP</t>
  </si>
  <si>
    <t>0065A00001bADKBQA4</t>
  </si>
  <si>
    <t>0065A00001bAEGCQA4</t>
  </si>
  <si>
    <t>0065A00001dBJ3mQAG</t>
  </si>
  <si>
    <t>0065A00001dDLnFQAW</t>
  </si>
  <si>
    <t>0065A00001deEurQAE</t>
  </si>
  <si>
    <t>0065A0000112eKXQAY</t>
  </si>
  <si>
    <t>0065A00001aJ6dbQAC</t>
  </si>
  <si>
    <t>0065A00001axiBoQAI</t>
  </si>
  <si>
    <t>0065A00001YLG7qQAH</t>
  </si>
  <si>
    <t>0065A00001YNBc3QAH</t>
  </si>
  <si>
    <t>0065A00001YNBe2QAH</t>
  </si>
  <si>
    <t>0065A00001ZVXPtQAP</t>
  </si>
  <si>
    <t>0065A00001ZxcsjQAB</t>
  </si>
  <si>
    <t>0065A00001ZN16PQAT</t>
  </si>
  <si>
    <t>0065A00001TjIDhQAN</t>
  </si>
  <si>
    <t>0065A00001aJ86hQAC</t>
  </si>
  <si>
    <t>0065A00000ic3NGQAY</t>
  </si>
  <si>
    <t>0065A00001b9yQMQAY</t>
  </si>
  <si>
    <t>0065A00001bM5XVQA0</t>
  </si>
  <si>
    <t>0065A00001aJ71tQAC</t>
  </si>
  <si>
    <t>0065A00001YNQjCQAX</t>
  </si>
  <si>
    <t>0065A00001dDlTlQAK</t>
  </si>
  <si>
    <t>0065A00001dLeLqQAK</t>
  </si>
  <si>
    <t>0065A00001cJhNpQAK</t>
  </si>
  <si>
    <t>0065A00001dLndpQAC</t>
  </si>
  <si>
    <t>0065A000011q9vIQAQ</t>
  </si>
  <si>
    <t>0065A00001bquB1QAI</t>
  </si>
  <si>
    <t>0065A00001cJFm5QAG</t>
  </si>
  <si>
    <t>0065A00001dACqTQAW</t>
  </si>
  <si>
    <t>0065A00001df4G3QAI</t>
  </si>
  <si>
    <t>0065A00001crvUdQAI</t>
  </si>
  <si>
    <t>0065A00001dgO6qQAE</t>
  </si>
  <si>
    <t>0065A00001dfQdIQAU</t>
  </si>
  <si>
    <t>0065A00001dfQ7mQAE</t>
  </si>
  <si>
    <t>0065A00000k1VjBQAU</t>
  </si>
  <si>
    <t>0065A00001bqqdHQAQ</t>
  </si>
  <si>
    <t>0065A00001dgSNaQAM</t>
  </si>
  <si>
    <t>0065A00001cHMbTQAW</t>
  </si>
  <si>
    <t>0065A00001dBLNiQAO</t>
  </si>
  <si>
    <t>0065A00001dBLXEQA4</t>
  </si>
  <si>
    <t>0065A00001bqtvEQAQ</t>
  </si>
  <si>
    <t>0065A00001dKAuxQAG</t>
  </si>
  <si>
    <t>0066e00001dyHIaAAM</t>
  </si>
  <si>
    <t>0066e00001dyHM0AAM</t>
  </si>
  <si>
    <t>0065A00001cJZA9QAO</t>
  </si>
  <si>
    <t>0065A00001dK8OkQAK</t>
  </si>
  <si>
    <t>0065A00001dK8QWQA0</t>
  </si>
  <si>
    <t>0065A00001dK8Z3QAK</t>
  </si>
  <si>
    <t>0065A00001bq1mcQAA</t>
  </si>
  <si>
    <t>0065A00001dBNRuQAO</t>
  </si>
  <si>
    <t>0065A00001dfMmRQAU</t>
  </si>
  <si>
    <t>0065A00001dLhgzQAC</t>
  </si>
  <si>
    <t>0065A00001dLYqkQAG</t>
  </si>
  <si>
    <t>0065A00000k32IMQAY</t>
  </si>
  <si>
    <t>0065A00001dK8YPQA0</t>
  </si>
  <si>
    <t>0065A00001cq0ScQAI</t>
  </si>
  <si>
    <t>0065A00001dK8S2QAK</t>
  </si>
  <si>
    <t>0065A00001bAa1YQAS</t>
  </si>
  <si>
    <t>0065A00001cq0TVQAY</t>
  </si>
  <si>
    <t>0065A00001cq0jwQAA</t>
  </si>
  <si>
    <t>0065A00001cq0A5QAI</t>
  </si>
  <si>
    <t>0065A00001cq0V7QAI</t>
  </si>
  <si>
    <t>0065A00001dK8UwQAK</t>
  </si>
  <si>
    <t>0065A00001bLsPvQAK</t>
  </si>
  <si>
    <t>0065A00001dK8WJQA0</t>
  </si>
  <si>
    <t>0065A00001dK8TeQAK</t>
  </si>
  <si>
    <t>0065A00001dK8VQQA0</t>
  </si>
  <si>
    <t>0065A00001dA6jJQAS</t>
  </si>
  <si>
    <t>0065A00001dCXyOQAW</t>
  </si>
  <si>
    <t>0065A00001dK7OqQAK</t>
  </si>
  <si>
    <t>0065A00001dfMn0QAE</t>
  </si>
  <si>
    <t>0065A00001dfMoOQAU</t>
  </si>
  <si>
    <t>0065A00001ZcIn0QAF</t>
  </si>
  <si>
    <t>0065A00001bg3IBQAY</t>
  </si>
  <si>
    <t>0065A00001WxS4yQAF</t>
  </si>
  <si>
    <t>0065A00001dDb8fQAC</t>
  </si>
  <si>
    <t>0065A00001dLnb1QAC</t>
  </si>
  <si>
    <t>0065A00001cUoT3QAK</t>
  </si>
  <si>
    <t>0065A00001Zcd2AQAR</t>
  </si>
  <si>
    <t>0065A00001ZcXQgQAN</t>
  </si>
  <si>
    <t>0065A00001dIHLtQAO</t>
  </si>
  <si>
    <t>0065A00001XsEKzQAN</t>
  </si>
  <si>
    <t>0065A00001YLGENQA5</t>
  </si>
  <si>
    <t>0065A00001ZOOGSQA5</t>
  </si>
  <si>
    <t>0065A00000jTNjxQAG</t>
  </si>
  <si>
    <t>0065A00001dKB2eQAG</t>
  </si>
  <si>
    <t>0065A00001dLanAQAS</t>
  </si>
  <si>
    <t>0065A00001bM9AhQAK</t>
  </si>
  <si>
    <t>0065A00001ZcSUMQA3</t>
  </si>
  <si>
    <t>0066e00001e0C0JAAU</t>
  </si>
  <si>
    <t>0065A00001YheYmQAJ</t>
  </si>
  <si>
    <t>0065A00001YLG9XQAX</t>
  </si>
  <si>
    <t>0065A00001dJ4HuQAK</t>
  </si>
  <si>
    <t>0065A00001dDVaTQAW</t>
  </si>
  <si>
    <t>0065A00001dKbZUQA0</t>
  </si>
  <si>
    <t>0065A00001bnskEQAQ</t>
  </si>
  <si>
    <t>0065A00001dfRPPQA2</t>
  </si>
  <si>
    <t>0065A00001dfQXTQA2</t>
  </si>
  <si>
    <t>0065A00001bAH62QAG</t>
  </si>
  <si>
    <t>0065A00001Z0M3KQAV</t>
  </si>
  <si>
    <t>0065A00001a6lUtQAI</t>
  </si>
  <si>
    <t>0065A00001ZbQkvQAF</t>
  </si>
  <si>
    <t>0065A00001bNk3oQAC</t>
  </si>
  <si>
    <t>0065A00001dLlv0QAC</t>
  </si>
  <si>
    <t>0065A00001dLGWWQA4</t>
  </si>
  <si>
    <t>0065A00001cUqOiQAK</t>
  </si>
  <si>
    <t>0065A00001dLRMNQA4</t>
  </si>
  <si>
    <t>0065A00001bBPhbQAG</t>
  </si>
  <si>
    <t>0065A00001bBRCfQAO</t>
  </si>
  <si>
    <t>0065A00001XmsQlQAJ</t>
  </si>
  <si>
    <t>0065A00001ZVdvgQAD</t>
  </si>
  <si>
    <t>0065A00001ZVdwoQAD</t>
  </si>
  <si>
    <t>0065A00001ZVdxmQAD</t>
  </si>
  <si>
    <t>0065A00001ZVe0RQAT</t>
  </si>
  <si>
    <t>0065A00001ZVe15QAD</t>
  </si>
  <si>
    <t>0065A00001ZVe2SQAT</t>
  </si>
  <si>
    <t>0065A00001dIH58QAG</t>
  </si>
  <si>
    <t>0065A00001YNJ82QAH</t>
  </si>
  <si>
    <t>0065A00001ZVduUQAT</t>
  </si>
  <si>
    <t>0065A00001YN5zeQAD</t>
  </si>
  <si>
    <t>0065A00001aKdQMQA0</t>
  </si>
  <si>
    <t>0065A00001aKdS9QAK</t>
  </si>
  <si>
    <t>0065A00001aKdSTQA0</t>
  </si>
  <si>
    <t>0065A00001aKdYlQAK</t>
  </si>
  <si>
    <t>0065A00001aKoJDQA0</t>
  </si>
  <si>
    <t>0065A00001cKIu4QAG</t>
  </si>
  <si>
    <t>0065A00001dAC9ZQAW</t>
  </si>
  <si>
    <t>0065A00001a6iGcQAI</t>
  </si>
  <si>
    <t>0065A00001a6iqQQAQ</t>
  </si>
  <si>
    <t>0065A00001OKFsFQAX</t>
  </si>
  <si>
    <t>0065A00001YN60XQAT</t>
  </si>
  <si>
    <t>0065A00001YN638QAD</t>
  </si>
  <si>
    <t>0065A00001Z6p8NQAR</t>
  </si>
  <si>
    <t>0065A00001ZcLYOQA3</t>
  </si>
  <si>
    <t>0065A00001bA4iiQAC</t>
  </si>
  <si>
    <t>0065A00001YhlDTQAZ</t>
  </si>
  <si>
    <t>0065A00001ZIPFJQA5</t>
  </si>
  <si>
    <t>0065A00001F9SITQA3</t>
  </si>
  <si>
    <t>0065A00001Ve5qbQAB</t>
  </si>
  <si>
    <t>0065A00001XGTgYQAX</t>
  </si>
  <si>
    <t>0065A00000i3HpcQAE</t>
  </si>
  <si>
    <t>0065A00000Wsrj2QAB</t>
  </si>
  <si>
    <t>0065A00001bOI6wQAG</t>
  </si>
  <si>
    <t>0065A00001bOMEnQAO</t>
  </si>
  <si>
    <t>0065A00001bOMJfQAO</t>
  </si>
  <si>
    <t>0065A00001bOMMQQA4</t>
  </si>
  <si>
    <t>0065A00001bOMQIQA4</t>
  </si>
  <si>
    <t>0065A00001ZcXrnQAF</t>
  </si>
  <si>
    <t>0065A00001YNBlJQAX</t>
  </si>
  <si>
    <t>0065A00001aHp4OQAS</t>
  </si>
  <si>
    <t>0065A00001dIHErQAO</t>
  </si>
  <si>
    <t>0065A00001dLgspQAC</t>
  </si>
  <si>
    <t>0065A00001YN5krQAD</t>
  </si>
  <si>
    <t>0065A00000iUT7JQAW</t>
  </si>
  <si>
    <t>0065A00001ZbQQ7QAN</t>
  </si>
  <si>
    <t>0065A00001YN63mQAD</t>
  </si>
  <si>
    <t>0065A00001bg3fYQAQ</t>
  </si>
  <si>
    <t>0065A00001dLgrrQAC</t>
  </si>
  <si>
    <t>0065A00001Yheo2QAB</t>
  </si>
  <si>
    <t>0065A00001dACOQQA4</t>
  </si>
  <si>
    <t>0065A00001ZYzqhQAD</t>
  </si>
  <si>
    <t>0065A00001aJ7wDQAS</t>
  </si>
  <si>
    <t>0065A00001ba9cZQAQ</t>
  </si>
  <si>
    <t>0066e00001dyEeVAAU</t>
  </si>
  <si>
    <t>0066e00001dz7o0AAA</t>
  </si>
  <si>
    <t>0065A00001ZWxBZQA1</t>
  </si>
  <si>
    <t>0065A00001M9rgfQAB</t>
  </si>
  <si>
    <t>0065A00001dLCIVQA4</t>
  </si>
  <si>
    <t>0065A00001aKo9uQAC</t>
  </si>
  <si>
    <t>0065A00001cU38HQAS</t>
  </si>
  <si>
    <t>0065A00001XHdJGQA1</t>
  </si>
  <si>
    <t>0065A00001a3LWvQAM</t>
  </si>
  <si>
    <t>0065A00001M9vfWQAR</t>
  </si>
  <si>
    <t>0065A00001XZYTcQAP</t>
  </si>
  <si>
    <t>0065A00001cID8CQAW</t>
  </si>
  <si>
    <t>0065A00001XGeQSQA1</t>
  </si>
  <si>
    <t>0065A00001WzgvJQAR</t>
  </si>
  <si>
    <t>0065A00001bA4pRQAS</t>
  </si>
  <si>
    <t>0065A00001aKi6AQAS</t>
  </si>
  <si>
    <t>0065A00001Ti4dzQAB</t>
  </si>
  <si>
    <t>0065A00001WzhnCQAR</t>
  </si>
  <si>
    <t>0065A00001XZYPzQAP</t>
  </si>
  <si>
    <t>0065A00001dDnmFQAS</t>
  </si>
  <si>
    <t>0065A00001baRaiQAE</t>
  </si>
  <si>
    <t>0065A00001baSESQA2</t>
  </si>
  <si>
    <t>0065A00001cU88IQAS</t>
  </si>
  <si>
    <t>0065A00001cUwp1QAC</t>
  </si>
  <si>
    <t>0065A00001bie7YQAQ</t>
  </si>
  <si>
    <t>0065A00001cV3EMQA0</t>
  </si>
  <si>
    <t>0065A00001cKXfZQAW</t>
  </si>
  <si>
    <t>0065A00000i3vzsQAA</t>
  </si>
  <si>
    <t>0065A00001WkqQrQAJ</t>
  </si>
  <si>
    <t>0065A00001dg8n9QAA</t>
  </si>
  <si>
    <t>0065A00001dBIdTQAW</t>
  </si>
  <si>
    <t>0065A00001bonDwQAI</t>
  </si>
  <si>
    <t>0065A00001brspkQAA</t>
  </si>
  <si>
    <t>0065A00001cI5cyQAC</t>
  </si>
  <si>
    <t>0065A00001XpjjVQAR</t>
  </si>
  <si>
    <t>0065A00001bidnyQAA</t>
  </si>
  <si>
    <t>0065A00001cr16EQAQ</t>
  </si>
  <si>
    <t>0065A00001ZcXr9QAF</t>
  </si>
  <si>
    <t>0065A00001bZVCeQAO</t>
  </si>
  <si>
    <t>0065A00001cJDs8QAG</t>
  </si>
  <si>
    <t>0065A00001cUk7gQAC</t>
  </si>
  <si>
    <t>0065A00001cUrUcQAK</t>
  </si>
  <si>
    <t>0065A00001crhnAQAQ</t>
  </si>
  <si>
    <t>0065A00001XvRXwQAN</t>
  </si>
  <si>
    <t>0065A00001dCbE3QAK</t>
  </si>
  <si>
    <t>0065A00001cJWfFQAW</t>
  </si>
  <si>
    <t>0065A00001baRjKQAU</t>
  </si>
  <si>
    <t>0065A00001cI4KEQA0</t>
  </si>
  <si>
    <t>0065A00001Z78LkQAJ</t>
  </si>
  <si>
    <t>0065A00001dC9wQQAS</t>
  </si>
  <si>
    <t>0065A00001baTajQAE</t>
  </si>
  <si>
    <t>0065A00001bOIT6QAO</t>
  </si>
  <si>
    <t>0065A00001dA1YtQAK</t>
  </si>
  <si>
    <t>0065A00001dLkWzQAK</t>
  </si>
  <si>
    <t>0065A00001ddOafQAE</t>
  </si>
  <si>
    <t>0065A00001X8d3rQAB</t>
  </si>
  <si>
    <t>0065A00001dDCL6QAO</t>
  </si>
  <si>
    <t>0065A00001a5xaCQAQ</t>
  </si>
  <si>
    <t>0065A00001ZZ4MzQAL</t>
  </si>
  <si>
    <t>0065A00001YYvbPQAT</t>
  </si>
  <si>
    <t>0065A00001aLdK7QAK</t>
  </si>
  <si>
    <t>0065A00000ldBDPQA2</t>
  </si>
  <si>
    <t>0065A00001cpx3rQAA</t>
  </si>
  <si>
    <t>0065A00001bMGiTQAW</t>
  </si>
  <si>
    <t>0065A00001cVgQyQAK</t>
  </si>
  <si>
    <t>0065A00001cVgBoQAK</t>
  </si>
  <si>
    <t>0065A00001cVgFnQAK</t>
  </si>
  <si>
    <t>0065A00001cVgJkQAK</t>
  </si>
  <si>
    <t>0065A00001bLvG4QAK</t>
  </si>
  <si>
    <t>0065A00001KPzFVQA1</t>
  </si>
  <si>
    <t>0065A00001cpu6QQAQ</t>
  </si>
  <si>
    <t>0065A00001df4AzQAI</t>
  </si>
  <si>
    <t>0065A00001bLv7RQAS</t>
  </si>
  <si>
    <t>0065A00001br7LNQAY</t>
  </si>
  <si>
    <t>0065A00001XoxXaQAJ</t>
  </si>
  <si>
    <t>0065A00001ZcY6qQAF</t>
  </si>
  <si>
    <t>0065A00001UmxzIQAR</t>
  </si>
  <si>
    <t>0065A00001KQ4TEQA1</t>
  </si>
  <si>
    <t>0065A00000lei5oQAA</t>
  </si>
  <si>
    <t>0065A00001XKaggQAD</t>
  </si>
  <si>
    <t>0065A00001ZcYf9QAF</t>
  </si>
  <si>
    <t>0065A00001bgsYvQAI</t>
  </si>
  <si>
    <t>0065A00001VeFQaQAN</t>
  </si>
  <si>
    <t>0065A00001YNNyVQAX</t>
  </si>
  <si>
    <t>0065A00000iSV67QAG</t>
  </si>
  <si>
    <t>0065A00001WzhQRQAZ</t>
  </si>
  <si>
    <t>0065A00001dh9XCQAY</t>
  </si>
  <si>
    <t>0065A00001M9navQAB</t>
  </si>
  <si>
    <t>0065A00001dCb3wQAC</t>
  </si>
  <si>
    <t>0065A00001dCb7QQAS</t>
  </si>
  <si>
    <t>0065A00001aJp98QAC</t>
  </si>
  <si>
    <t>0065A00001bM71ZQAS</t>
  </si>
  <si>
    <t>0065A00001aJyOSQA0</t>
  </si>
  <si>
    <t>0066e00001dyE9nAAE</t>
  </si>
  <si>
    <t>0065A00001cTxXZQA0</t>
  </si>
  <si>
    <t>0066e00001e1HaNAAU</t>
  </si>
  <si>
    <t>0065A00001cpvnkQAA</t>
  </si>
  <si>
    <t>0065A00001Tj34CQAR</t>
  </si>
  <si>
    <t>0065A00001bjQsPQAU</t>
  </si>
  <si>
    <t>0065A00001bnmHUQAY</t>
  </si>
  <si>
    <t>0065A00001dDHZsQAO</t>
  </si>
  <si>
    <t>0066e00001dzLZfAAM</t>
  </si>
  <si>
    <t>0066e00001dyEf3AAE</t>
  </si>
  <si>
    <t>0065A00001baMgdQAE</t>
  </si>
  <si>
    <t>0065A00001MA1WFQA1</t>
  </si>
  <si>
    <t>0065A00001dg9EJQAY</t>
  </si>
  <si>
    <t>0066e00001e16DlAAI</t>
  </si>
  <si>
    <t>0065A00001comkjQAA</t>
  </si>
  <si>
    <t>0065A00001Z5wtJQAR</t>
  </si>
  <si>
    <t>0065A00001ax2HuQAI</t>
  </si>
  <si>
    <t>0065A00001de2FoQAI</t>
  </si>
  <si>
    <t>0065A00001Wzl0vQAB</t>
  </si>
  <si>
    <t>0065A00001cIM4XQAW</t>
  </si>
  <si>
    <t>0065A00001dIGJUQA4</t>
  </si>
  <si>
    <t>0065A00001OK4gdQAD</t>
  </si>
  <si>
    <t>0065A00001Tj2vWQAR</t>
  </si>
  <si>
    <t>0065A00001YJfqAQAT</t>
  </si>
  <si>
    <t>0065A00001XopJ6QAJ</t>
  </si>
  <si>
    <t>0065A00001YPoWMQA1</t>
  </si>
  <si>
    <t>0065A00001ZjhXlQAJ</t>
  </si>
  <si>
    <t>0065A00001bL2eDQAS</t>
  </si>
  <si>
    <t>0065A00001bquZjQAI</t>
  </si>
  <si>
    <t>0065A00001M9yHFQAZ</t>
  </si>
  <si>
    <t>0065A00000iTZGuQAO</t>
  </si>
  <si>
    <t>0065A00001cV1mHQAS</t>
  </si>
  <si>
    <t>0065A00001WziC2QAJ</t>
  </si>
  <si>
    <t>0065A00001bM5ZMQA0</t>
  </si>
  <si>
    <t>0065A00000iSt9NQAS</t>
  </si>
  <si>
    <t>0065A00001ZcZdxQAF</t>
  </si>
  <si>
    <t>0065A00001cVg6jQAC</t>
  </si>
  <si>
    <t>0065A00001bLv8yQAC</t>
  </si>
  <si>
    <t>0065A00001bLvNJQA0</t>
  </si>
  <si>
    <t>0065A00001XrUA8QAN</t>
  </si>
  <si>
    <t>0065A00001VeFy1QAF</t>
  </si>
  <si>
    <t>0065A00001F9Ps7QAF</t>
  </si>
  <si>
    <t>0065A00001KR5MnQAL</t>
  </si>
  <si>
    <t>0065A00001bLuegQAC</t>
  </si>
  <si>
    <t>0065A00000loC07QAE</t>
  </si>
  <si>
    <t>0065A00001YKar7QAD</t>
  </si>
  <si>
    <t>0065A00001ZcYgbQAF</t>
  </si>
  <si>
    <t>0065A00001ZcYAkQAN</t>
  </si>
  <si>
    <t>0065A00001XqDtXQAV</t>
  </si>
  <si>
    <t>0065A00001XdNLFQA3</t>
  </si>
  <si>
    <t>0065A00000le3XSQAY</t>
  </si>
  <si>
    <t>0065A00001YHeg9QAD</t>
  </si>
  <si>
    <t>0065A00001Ww6OsQAJ</t>
  </si>
  <si>
    <t>0065A00001VfHaYQAV</t>
  </si>
  <si>
    <t>0065A00001XkU7FQAV</t>
  </si>
  <si>
    <t>0065A00001biM8jQAE</t>
  </si>
  <si>
    <t>0065A00001bor7bQAA</t>
  </si>
  <si>
    <t>0065A00001bnzqOQAQ</t>
  </si>
  <si>
    <t>0065A00001Z6s1jQAB</t>
  </si>
  <si>
    <t>0065A00001bZV6bQAG</t>
  </si>
  <si>
    <t>0065A00001Tj31DQAR</t>
  </si>
  <si>
    <t>0065A00001dCNycQAG</t>
  </si>
  <si>
    <t>0065A00001baRnWQAU</t>
  </si>
  <si>
    <t>0065A00001dLeiwQAC</t>
  </si>
  <si>
    <t>0065A00001df8Y0QAI</t>
  </si>
  <si>
    <t>0065A00001XHkdTQAT</t>
  </si>
  <si>
    <t>0065A00001bNkNWQA0</t>
  </si>
  <si>
    <t>0065A00001ZWyhyQAD</t>
  </si>
  <si>
    <t>0065A00001XKPV7QAP</t>
  </si>
  <si>
    <t>0065A00001ax3NoQAI</t>
  </si>
  <si>
    <t>0065A00001WzhiRQAR</t>
  </si>
  <si>
    <t>0065A00001cIG3BQAW</t>
  </si>
  <si>
    <t>0066e00001dzAwAAAU</t>
  </si>
  <si>
    <t>0065A00001cqAPCQA2</t>
  </si>
  <si>
    <t>0065A00001dCQNWQA4</t>
  </si>
  <si>
    <t>0065A00001Pvxf3QAB</t>
  </si>
  <si>
    <t>0065A00001WwtyCQAR</t>
  </si>
  <si>
    <t>0065A00001WwEUPQA3</t>
  </si>
  <si>
    <t>0065A00001XdGFRQA3</t>
  </si>
  <si>
    <t>0065A00000k46dzQAA</t>
  </si>
  <si>
    <t>0065A00001cVujCQAS</t>
  </si>
  <si>
    <t>0065A00001dKlIiQAK</t>
  </si>
  <si>
    <t>0065A00001dIz0PQAS</t>
  </si>
  <si>
    <t>0065A00000z19WhQAI</t>
  </si>
  <si>
    <t>0065A00001XmsD8QAJ</t>
  </si>
  <si>
    <t>0065A00001SgX0oQAF</t>
  </si>
  <si>
    <t>0065A00001ZOA8cQAH</t>
  </si>
  <si>
    <t>0065A00001ZVhI6QAL</t>
  </si>
  <si>
    <t>0065A00001YHfLgQAL</t>
  </si>
  <si>
    <t>0065A00001XrXpBQAV</t>
  </si>
  <si>
    <t>0066e00001e0E2WAAU</t>
  </si>
  <si>
    <t>0065A00001Z5zesQAB</t>
  </si>
  <si>
    <t>0065A00001dLTrxQAG</t>
  </si>
  <si>
    <t>0065A00001Wy7BPQAZ</t>
  </si>
  <si>
    <t>0065A00001X8hULQAZ</t>
  </si>
  <si>
    <t>0065A00001Z1bxtQAB</t>
  </si>
  <si>
    <t>0065A00000k3LQvQAM</t>
  </si>
  <si>
    <t>0065A00000k1dWkQAI</t>
  </si>
  <si>
    <t>0065A00000jSknnQAC</t>
  </si>
  <si>
    <t>0065A00001bBJRvQAO</t>
  </si>
  <si>
    <t>0065A00001dBJ46QAG</t>
  </si>
  <si>
    <t>0065A00001VeTFsQAN</t>
  </si>
  <si>
    <t>0065A00001XqTH2QAN</t>
  </si>
  <si>
    <t>0065A00001Yk5n5QAB</t>
  </si>
  <si>
    <t>0065A00001bifvOQAQ</t>
  </si>
  <si>
    <t>0065A00001ddLowQAE</t>
  </si>
  <si>
    <t>0065A00001bOR2iQAG</t>
  </si>
  <si>
    <t>0065A00001cV32DQAS</t>
  </si>
  <si>
    <t>0065A00001dL9RLQA0</t>
  </si>
  <si>
    <t>0065A00001Sg9geQAB</t>
  </si>
  <si>
    <t>0065A00001XXnuMQAT</t>
  </si>
  <si>
    <t>0065A00001M9y3DQAR</t>
  </si>
  <si>
    <t>0065A00001XTdmaQAD</t>
  </si>
  <si>
    <t>0065A000011nksGQAQ</t>
  </si>
  <si>
    <t>0065A00001XHjJFQA1</t>
  </si>
  <si>
    <t>0065A00001F9I8qQAF</t>
  </si>
  <si>
    <t>0065A00001KQoOIQA1</t>
  </si>
  <si>
    <t>0065A00001br4r8QAA</t>
  </si>
  <si>
    <t>0065A00001ICVVJQA5</t>
  </si>
  <si>
    <t>0065A00001ZNI20QAH</t>
  </si>
  <si>
    <t>0065A00001WxDIhQAN</t>
  </si>
  <si>
    <t>0065A00000nJujEQAS</t>
  </si>
  <si>
    <t>0065A00000jrmfWQAQ</t>
  </si>
  <si>
    <t>0065A00000jSWN5QAO</t>
  </si>
  <si>
    <t>0065A00000jTAeVQAW</t>
  </si>
  <si>
    <t>0065A00001YbHZPQA3</t>
  </si>
  <si>
    <t>0065A00001YNJsLQAX</t>
  </si>
  <si>
    <t>0065A00000k2eLbQAI</t>
  </si>
  <si>
    <t>0065A00001cID20QAG</t>
  </si>
  <si>
    <t>0065A00001YhhRBQAZ</t>
  </si>
  <si>
    <t>0065A00001YPqPwQAL</t>
  </si>
  <si>
    <t>0065A00001Ww8cWQAR</t>
  </si>
  <si>
    <t>0065A00001Wm2QLQAZ</t>
  </si>
  <si>
    <t>0065A00001ZOOHpQAP</t>
  </si>
  <si>
    <t>0065A00001Z6rmdQAB</t>
  </si>
  <si>
    <t>0065A00001YPke4QAD</t>
  </si>
  <si>
    <t>0065A00001Z0W17QAF</t>
  </si>
  <si>
    <t>0065A00001Z8xQ1QAJ</t>
  </si>
  <si>
    <t>0065A00001bgwvmQAA</t>
  </si>
  <si>
    <t>0065A00001cKNttQAG</t>
  </si>
  <si>
    <t>0065A000015sqG8QAI</t>
  </si>
  <si>
    <t>0065A00001bgCwHQAU</t>
  </si>
  <si>
    <t>0065A00001bgwnsQAA</t>
  </si>
  <si>
    <t>0065A00001bh6AtQAI</t>
  </si>
  <si>
    <t>0065A00001a3Lo1QAE</t>
  </si>
  <si>
    <t>0065A00001a6flIQAQ</t>
  </si>
  <si>
    <t>0065A00001bo6lNQAQ</t>
  </si>
  <si>
    <t>0065A00001Z5vNEQAZ</t>
  </si>
  <si>
    <t>0065A00001ZPJ0eQAH</t>
  </si>
  <si>
    <t>0065A00001aLbkyQAC</t>
  </si>
  <si>
    <t>0066e00001e0GLlAAM</t>
  </si>
  <si>
    <t>0065A00001ZPMVZQA5</t>
  </si>
  <si>
    <t>0066e00001dyuYQAAY</t>
  </si>
  <si>
    <t>0065A00001TjGrAQAV</t>
  </si>
  <si>
    <t>0065A00000ld1M3QAI</t>
  </si>
  <si>
    <t>0065A00000leOOuQAM</t>
  </si>
  <si>
    <t>0065A00001Xk6oBQAR</t>
  </si>
  <si>
    <t>0065A00001IEjH9QAL</t>
  </si>
  <si>
    <t>0065A00001KPpJvQAL</t>
  </si>
  <si>
    <t>0065A00001Ptp5FQAR</t>
  </si>
  <si>
    <t>0065A00001SgXDVQA3</t>
  </si>
  <si>
    <t>0065A00001Wy7fGQAR</t>
  </si>
  <si>
    <t>0065A00001WwBMKQA3</t>
  </si>
  <si>
    <t>0065A00000nNKrVQAW</t>
  </si>
  <si>
    <t>0065A00001OIRWCQA5</t>
  </si>
  <si>
    <t>0065A00001Ti33RQAR</t>
  </si>
  <si>
    <t>0065A00001XaDHKQA3</t>
  </si>
  <si>
    <t>0065A00001ICH7EQAX</t>
  </si>
  <si>
    <t>0065A00001TjI8IQAV</t>
  </si>
  <si>
    <t>0065A00001TjHUrQAN</t>
  </si>
  <si>
    <t>0065A00001bfraXQAQ</t>
  </si>
  <si>
    <t>0066e00001dyzy7AAA</t>
  </si>
  <si>
    <t>0065A00001ZYmYcQAL</t>
  </si>
  <si>
    <t>0065A00001ZHq5DQAT</t>
  </si>
  <si>
    <t>0065A00001bgxDRQAY</t>
  </si>
  <si>
    <t>0065A00001Z9WKQQA3</t>
  </si>
  <si>
    <t>0065A00001bO3WKQA0</t>
  </si>
  <si>
    <t>0065A00001cHJYsQAO</t>
  </si>
  <si>
    <t>0065A00001cU2dZQAS</t>
  </si>
  <si>
    <t>0065A00001aLgwrQAC</t>
  </si>
  <si>
    <t>0065A00001M9xwbQAB</t>
  </si>
  <si>
    <t>0065A00001ZOKkkQAH</t>
  </si>
  <si>
    <t>0065A00001a5yuCQAQ</t>
  </si>
  <si>
    <t>0065A00001dLCI1QAO</t>
  </si>
  <si>
    <t>0066e00001dz7f1AAA</t>
  </si>
  <si>
    <t>0065A00001bomJ7QAI</t>
  </si>
  <si>
    <t>0065A00000lelrIQAQ</t>
  </si>
  <si>
    <t>0066e00001e1C90AAE</t>
  </si>
  <si>
    <t>0065A00001dKrOKQA0</t>
  </si>
  <si>
    <t>0065A00001YxqoyQAB</t>
  </si>
  <si>
    <t>0065A00001cUjccQAC</t>
  </si>
  <si>
    <t>0066e00001dzBmsAAE</t>
  </si>
  <si>
    <t>0066e00001dz7vQAAQ</t>
  </si>
  <si>
    <t>0065A00001bO9ynQAC</t>
  </si>
  <si>
    <t>0066e00001e0AgJAAU</t>
  </si>
  <si>
    <t>0065A00001dLsuiQAC</t>
  </si>
  <si>
    <t>0065A00000looKJQAY</t>
  </si>
  <si>
    <t>0065A00001dIvnDQAS</t>
  </si>
  <si>
    <t>0065A00001cpphmQAA</t>
  </si>
  <si>
    <t>0065A00001csCrZQAU</t>
  </si>
  <si>
    <t>0065A00001colQEQAY</t>
  </si>
  <si>
    <t>0065A00001dePyLQAU</t>
  </si>
  <si>
    <t>0065A00001XaUTrQAN</t>
  </si>
  <si>
    <t>0065A000011rPjDQAU</t>
  </si>
  <si>
    <t>0065A00000jSeCpQAK</t>
  </si>
  <si>
    <t>0065A00001XkJCvQAN</t>
  </si>
  <si>
    <t>0065A00001XkcCcQAJ</t>
  </si>
  <si>
    <t>0065A00001dI6DFQA0</t>
  </si>
  <si>
    <t>0065A00001de7cCQAQ</t>
  </si>
  <si>
    <t>0066e00001dyuDqAAI</t>
  </si>
  <si>
    <t>0065A00001dANC8QAO</t>
  </si>
  <si>
    <t>0065A00001dCOZiQAO</t>
  </si>
  <si>
    <t>0065A00001bBQYLQA4</t>
  </si>
  <si>
    <t>0065A00001crX52QAE</t>
  </si>
  <si>
    <t>0065A00001dCPCGQA4</t>
  </si>
  <si>
    <t>0065A00001ZPz5ZQAT</t>
  </si>
  <si>
    <t>0065A00001biNgwQAE</t>
  </si>
  <si>
    <t>0065A00001ZNGaiQAH</t>
  </si>
  <si>
    <t>0065A00001ZFnaxQAD</t>
  </si>
  <si>
    <t>0065A00001biRa2QAE</t>
  </si>
  <si>
    <t>0065A00001a6kSuQAI</t>
  </si>
  <si>
    <t>0065A00001Zk3GqQAJ</t>
  </si>
  <si>
    <t>0065A00001bKqjwQAC</t>
  </si>
  <si>
    <t>0065A00000iT9guQAC</t>
  </si>
  <si>
    <t>0065A00001ZbPlmQAF</t>
  </si>
  <si>
    <t>0065A00001dKjJDQA0</t>
  </si>
  <si>
    <t>0065A00001dgVIUQA2</t>
  </si>
  <si>
    <t>0065A00001bolD0QAI</t>
  </si>
  <si>
    <t>0065A00001cp4sTQAQ</t>
  </si>
  <si>
    <t>0065A0000112lyKQAQ</t>
  </si>
  <si>
    <t>0065A00001cU8yjQAC</t>
  </si>
  <si>
    <t>0065A00001dABQuQAO</t>
  </si>
  <si>
    <t>0066e00001e01clAAA</t>
  </si>
  <si>
    <t>0065A00001crIxhQAE</t>
  </si>
  <si>
    <t>0065A00001baTTSQA2</t>
  </si>
  <si>
    <t>0065A00001dAUtYQAW</t>
  </si>
  <si>
    <t>0065A00001X8d0nQAB</t>
  </si>
  <si>
    <t>0065A00001Ti9X0QAJ</t>
  </si>
  <si>
    <t>0065A00001XmDm8QAF</t>
  </si>
  <si>
    <t>0065A00001PtsCTQAZ</t>
  </si>
  <si>
    <t>0065A00001Z1fdiQAB</t>
  </si>
  <si>
    <t>0065A00001WkrWPQAZ</t>
  </si>
  <si>
    <t>0065A00001XKV4ZQAX</t>
  </si>
  <si>
    <t>0065A00001bq0VgQAI</t>
  </si>
  <si>
    <t>0065A00001ZP4NvQAL</t>
  </si>
  <si>
    <t>0065A00000iSJHaQAO</t>
  </si>
  <si>
    <t>0065A00001CKfZ2QAL</t>
  </si>
  <si>
    <t>0065A00001de7J7QAI</t>
  </si>
  <si>
    <t>0066e00001ebEm0AAE</t>
  </si>
  <si>
    <t>0066e00001eLkX9AAK</t>
  </si>
  <si>
    <t>0066e00001eMfHoAAK</t>
  </si>
  <si>
    <t>0066e00001eaRHnAAM</t>
  </si>
  <si>
    <t>0066e00001eK9csAAC</t>
  </si>
  <si>
    <t>0066e00001ebFvYAAU</t>
  </si>
  <si>
    <t>0066e00001eKlukAAC</t>
  </si>
  <si>
    <t>0066e00001eJxr4AAC</t>
  </si>
  <si>
    <t>0066e00001ebOvOAAU</t>
  </si>
  <si>
    <t>0066e00001eKAoLAAW</t>
  </si>
  <si>
    <t>0066e00001eaOgsAAE</t>
  </si>
  <si>
    <t>0066w000004PhpWAAS</t>
  </si>
  <si>
    <t>0066e00001eabSeAAI</t>
  </si>
  <si>
    <t>0066e00001eKkqkAAC</t>
  </si>
  <si>
    <t>0066e00001ebNNnAAM</t>
  </si>
  <si>
    <t>0066e00001eJk51AAC</t>
  </si>
  <si>
    <t>0066e00001eLPuhAAG</t>
  </si>
  <si>
    <t>0066e00001ebGJlAAM</t>
  </si>
  <si>
    <t>0066e00001eMUeqAAG</t>
  </si>
  <si>
    <t>0066e00001eLmhjAAC</t>
  </si>
  <si>
    <t>0066e00001eMWsAAAW</t>
  </si>
  <si>
    <t>0066e00001eMiVxAAK</t>
  </si>
  <si>
    <t>0066e00001eKMncAAG</t>
  </si>
  <si>
    <t>0066e00001eJd24AAC</t>
  </si>
  <si>
    <t>0066e00001eaOGHAA2</t>
  </si>
  <si>
    <t>0066e00001eaX2QAAU</t>
  </si>
  <si>
    <t>0066e00001eaaycAAA</t>
  </si>
  <si>
    <t>0066e00001eMoZFAA0</t>
  </si>
  <si>
    <t>0066e00001eMrfiAAC</t>
  </si>
  <si>
    <t>0066w0000046hj8AAA</t>
  </si>
  <si>
    <t>0066e00001eJtJpAAK</t>
  </si>
  <si>
    <t>0066e00001eJk2tAAC</t>
  </si>
  <si>
    <t>0066e00001eK9P7AAK</t>
  </si>
  <si>
    <t>0066e00001eKA9SAAW</t>
  </si>
  <si>
    <t>0066e00001eLeUXAA0</t>
  </si>
  <si>
    <t>0066e00001eJnW7AAK</t>
  </si>
  <si>
    <t>0066w000005LOokAAG</t>
  </si>
  <si>
    <t>0066w000005M6dpAAC</t>
  </si>
  <si>
    <t>0066w000005LOouAAG</t>
  </si>
  <si>
    <t>0066w000005MP5bAAG</t>
  </si>
  <si>
    <t>0066w000005M6jMAAS</t>
  </si>
  <si>
    <t>0066w000005MCqJAAW</t>
  </si>
  <si>
    <t>0066w000005LOolAAG</t>
  </si>
  <si>
    <t>0066w000005LOp9AAG</t>
  </si>
  <si>
    <t>0066w000005MPHzAAO</t>
  </si>
  <si>
    <t>0066e00001ebSrqAAE</t>
  </si>
  <si>
    <t>0066e00001eK5flAAC</t>
  </si>
  <si>
    <t>0066e00001eKgq0AAC</t>
  </si>
  <si>
    <t>0066e00001eJkZWAA0</t>
  </si>
  <si>
    <t>0066e00001eLYO9AAO</t>
  </si>
  <si>
    <t>0066e00001eJU88AAG</t>
  </si>
  <si>
    <t>0066e00001eMfTKAA0</t>
  </si>
  <si>
    <t>0066e00001eKCLjAAO</t>
  </si>
  <si>
    <t>0066e00001eLhjXAAS</t>
  </si>
  <si>
    <t>0066e00001eJU1EAAW</t>
  </si>
  <si>
    <t>0066e00001ebSv5AAE</t>
  </si>
  <si>
    <t>0066e00001eLe3JAAS</t>
  </si>
  <si>
    <t>0066e00001eaST6AAM</t>
  </si>
  <si>
    <t>0066e00001eKhpFAAS</t>
  </si>
  <si>
    <t>0066e00001eJgAbAAK</t>
  </si>
  <si>
    <t>0066e00001eLdAvAAK</t>
  </si>
  <si>
    <t>0066e00001e1JtLAAU</t>
  </si>
  <si>
    <t>0066e00001eK8UTAA0</t>
  </si>
  <si>
    <t>0066e00001eaYmIAAU</t>
  </si>
  <si>
    <t>0066e00001eJdsdAAC</t>
  </si>
  <si>
    <t>0066e00001eMo7tAAC</t>
  </si>
  <si>
    <t>0066e00001eaRNyAAM</t>
  </si>
  <si>
    <t>0066e00001ebPcFAAU</t>
  </si>
  <si>
    <t>0066e00001eJy7nAAC</t>
  </si>
  <si>
    <t>0066e00001eK9ctAAC</t>
  </si>
  <si>
    <t>0066e00001eaTDkAAM</t>
  </si>
  <si>
    <t>0066e00001eMtr4AAC</t>
  </si>
  <si>
    <t>0066e00001eJuNvAAK</t>
  </si>
  <si>
    <t>0066e00001eJjZjAAK</t>
  </si>
  <si>
    <t>0066e00001eMrSRAA0</t>
  </si>
  <si>
    <t>0066e00001eMsX2AAK</t>
  </si>
  <si>
    <t>0066e00001ebG9SAAU</t>
  </si>
  <si>
    <t>0066e00001eKmjiAAC</t>
  </si>
  <si>
    <t>0066e00001eabmTAAQ</t>
  </si>
  <si>
    <t>0066e00001e1PEWAA2</t>
  </si>
  <si>
    <t>0066e00001eMRDRAA4</t>
  </si>
  <si>
    <t>0066e00001eJkfAAAS</t>
  </si>
  <si>
    <t>0066e00001eaRsAAAU</t>
  </si>
  <si>
    <t>0066w000005LOpdAAG</t>
  </si>
  <si>
    <t>0066w000005LOpJAAW</t>
  </si>
  <si>
    <t>0066e00001eLamOAAS</t>
  </si>
  <si>
    <t>0066w000005M7guAAC</t>
  </si>
  <si>
    <t>0066w000005M7lmAAC</t>
  </si>
  <si>
    <t>0066w000005M7rHAAS</t>
  </si>
  <si>
    <t>0066w000005LuToAAK</t>
  </si>
  <si>
    <t>0066w000005MPI4AAO</t>
  </si>
  <si>
    <t>0066w000005M7wPAAS</t>
  </si>
  <si>
    <t>0066e00001eaViYAAU</t>
  </si>
  <si>
    <t>0066e00001eKV2IAAW</t>
  </si>
  <si>
    <t>0066e00001eMGPvAAO</t>
  </si>
  <si>
    <t>0066e00001eJdxdAAC</t>
  </si>
  <si>
    <t>0066e00001eLlmFAAS</t>
  </si>
  <si>
    <t>0066e00001eMXYkAAO</t>
  </si>
  <si>
    <t>0066e00001eK8LbAAK</t>
  </si>
  <si>
    <t>0066e00001e1SyaAAE</t>
  </si>
  <si>
    <t>0066e00001ebTiTAAU</t>
  </si>
  <si>
    <t>0066e00001ebURHAA2</t>
  </si>
  <si>
    <t>0066e00001eJyP5AAK</t>
  </si>
  <si>
    <t>0066e00001eMWpVAAW</t>
  </si>
  <si>
    <t>0066e00001eMjTJAA0</t>
  </si>
  <si>
    <t>0066e00001ebSk9AAE</t>
  </si>
  <si>
    <t>0066e00001eJfYEAA0</t>
  </si>
  <si>
    <t>0066e00001eab2KAAQ</t>
  </si>
  <si>
    <t>0066e00001eaXQnAAM</t>
  </si>
  <si>
    <t>0066e00001eKMCvAAO</t>
  </si>
  <si>
    <t>0066e00001e1L1zAAE</t>
  </si>
  <si>
    <t>0066e00001eJeAWAA0</t>
  </si>
  <si>
    <t>0066e00001e24sAAAQ</t>
  </si>
  <si>
    <t>0066e00001eaSkLAAU</t>
  </si>
  <si>
    <t>0066e00001eaSf2AAE</t>
  </si>
  <si>
    <t>0066e00001eJjwYAAS</t>
  </si>
  <si>
    <t>0066w000004PhrBAAS</t>
  </si>
  <si>
    <t>0066e00001eJluDAAS</t>
  </si>
  <si>
    <t>0066e00001eJzU9AAK</t>
  </si>
  <si>
    <t>0066e00001eKJANAA4</t>
  </si>
  <si>
    <t>0066e00001eLg8uAAC</t>
  </si>
  <si>
    <t>0066e00001eMfGlAAK</t>
  </si>
  <si>
    <t>0066e00001eLoRdAAK</t>
  </si>
  <si>
    <t>0066e00001ebPONAA2</t>
  </si>
  <si>
    <t>0066e00001eJn4nAAC</t>
  </si>
  <si>
    <t>0066e00001eJcVTAA0</t>
  </si>
  <si>
    <t>0066e00001eJk8UAAS</t>
  </si>
  <si>
    <t>0066e00001e1LgPAAU</t>
  </si>
  <si>
    <t>0066e00001eaTJ5AAM</t>
  </si>
  <si>
    <t>0066e00001eJpTbAAK</t>
  </si>
  <si>
    <t>0066e00001e2609AAA</t>
  </si>
  <si>
    <t>0066e00001eaT8DAAU</t>
  </si>
  <si>
    <t>0066e00001eKh4uAAC</t>
  </si>
  <si>
    <t>0066e00001eLhlCAAS</t>
  </si>
  <si>
    <t>0066e00001eJXQEAA4</t>
  </si>
  <si>
    <t>0066e00001eaOFAAA2</t>
  </si>
  <si>
    <t>0066e00001eMRPKAA4</t>
  </si>
  <si>
    <t>0066e00001eaXBFAA2</t>
  </si>
  <si>
    <t>0066e00001eLZObAAO</t>
  </si>
  <si>
    <t>0066e00001eMt86AAC</t>
  </si>
  <si>
    <t>0066e00001eMfx0AAC</t>
  </si>
  <si>
    <t>0066e00001eaTyWAAU</t>
  </si>
  <si>
    <t>0066e00001eKI12AAG</t>
  </si>
  <si>
    <t>0066e00001eMSVZAA4</t>
  </si>
  <si>
    <t>0066e00001ebHxjAAE</t>
  </si>
  <si>
    <t>0066e00001eJzZPAA0</t>
  </si>
  <si>
    <t>0065A00001XVNn5QAH</t>
  </si>
  <si>
    <t>0065A00000iSq7vQAC</t>
  </si>
  <si>
    <t>0065A00001Z63s4QAB</t>
  </si>
  <si>
    <t>0065A00000nM3AQQA0</t>
  </si>
  <si>
    <t>0065A00000js4tzQAA</t>
  </si>
  <si>
    <t>0065A00000lm2odQAA</t>
  </si>
  <si>
    <t>0065A00001WzhDrQAJ</t>
  </si>
  <si>
    <t>0065A00001Z9ZvZQAV</t>
  </si>
  <si>
    <t>0065A00001ZPLAXQA5</t>
  </si>
  <si>
    <t>0065A00000i4NJvQAM</t>
  </si>
  <si>
    <t>0065A00000jsI0EQAU</t>
  </si>
  <si>
    <t>0065A00001OKA43QAH</t>
  </si>
  <si>
    <t>0065A00001XKNw7QAH</t>
  </si>
  <si>
    <t>0065A00001VeFxmQAF</t>
  </si>
  <si>
    <t>0065A00001ZYmWbQAL</t>
  </si>
  <si>
    <t>0065A00001YHiNYQA1</t>
  </si>
  <si>
    <t>0065A00001a3JnmQAE</t>
  </si>
  <si>
    <t>0065A00001ZbTcFQAV</t>
  </si>
  <si>
    <t>0066e00001e03kiAAA</t>
  </si>
  <si>
    <t>0065A00001KQnZkQAL</t>
  </si>
  <si>
    <t>0065A00000iTLgrQAG</t>
  </si>
  <si>
    <t>0065A00000ic3UCQAY</t>
  </si>
  <si>
    <t>0065A00001CI72zQAD</t>
  </si>
  <si>
    <t>0065A00001Pti5OQAR</t>
  </si>
  <si>
    <t>0065A00000ibtRQQAY</t>
  </si>
  <si>
    <t>0065A00001ThziMQAR</t>
  </si>
  <si>
    <t>0065A00001Wm2dFQAR</t>
  </si>
  <si>
    <t>0065A00001YHgz4QAD</t>
  </si>
  <si>
    <t>0065A00001WwBKYQA3</t>
  </si>
  <si>
    <t>0065A00001X8MOVQA3</t>
  </si>
  <si>
    <t>0065A00001SgpCIQAZ</t>
  </si>
  <si>
    <t>0065A00001XkUKNQA3</t>
  </si>
  <si>
    <t>0065A00001YJfrcQAD</t>
  </si>
  <si>
    <t>0065A000015s7ikQAA</t>
  </si>
  <si>
    <t>0065A00000loJy4QAE</t>
  </si>
  <si>
    <t>0065A00000nMbWaQAK</t>
  </si>
  <si>
    <t>0065A00000nKZQzQAO</t>
  </si>
  <si>
    <t>0065A00000jsclDQAQ</t>
  </si>
  <si>
    <t>0065A00000iSOdzQAG</t>
  </si>
  <si>
    <t>0065A00000iSM6tQAG</t>
  </si>
  <si>
    <t>0065A00001KPommQAD</t>
  </si>
  <si>
    <t>0065A00001PwHzeQAF</t>
  </si>
  <si>
    <t>0065A00001Ti19MQAR</t>
  </si>
  <si>
    <t>0065A00001YO2EcQAL</t>
  </si>
  <si>
    <t>0065A00001CI71DQAT</t>
  </si>
  <si>
    <t>0065A00001G6OqDQAV</t>
  </si>
  <si>
    <t>0065A00001Ti8keQAB</t>
  </si>
  <si>
    <t>0065A00001KR3zTQAT</t>
  </si>
  <si>
    <t>0065A00001PwHxdQAF</t>
  </si>
  <si>
    <t>0065A00001PwNpwQAF</t>
  </si>
  <si>
    <t>0065A00001XaQTsQAN</t>
  </si>
  <si>
    <t>0065A00001YPrhnQAD</t>
  </si>
  <si>
    <t>006i00000044oEFAAY</t>
  </si>
  <si>
    <t>006i00000044oEIAAY</t>
  </si>
  <si>
    <t>0065A00001csEYUQA2</t>
  </si>
  <si>
    <t>006i00000044oEJAAY</t>
  </si>
  <si>
    <t>006i00000044oECAAY</t>
  </si>
  <si>
    <t>006i00000044oEGAAY</t>
  </si>
  <si>
    <t>0065A00001TgzrdQAB</t>
  </si>
  <si>
    <t>006i000000Sg24VAAR</t>
  </si>
  <si>
    <t>0065A00001YN5ZQQA1</t>
  </si>
  <si>
    <t>0065A00001OIRVsQAP</t>
  </si>
  <si>
    <t>0065A00001Tj2srQAB</t>
  </si>
  <si>
    <t>0065A00001Tj2t6QAB</t>
  </si>
  <si>
    <t>0065A00001Tj30eQAB</t>
  </si>
  <si>
    <t>0065A00001Tj2qbQAB</t>
  </si>
  <si>
    <t>0065A00001Ti9hKQAR</t>
  </si>
  <si>
    <t>0065A00001YhligQAB</t>
  </si>
  <si>
    <t>0065A00001dKhD3QAK</t>
  </si>
  <si>
    <t>0065A00001XVNa2QAH</t>
  </si>
  <si>
    <t>0065A00001WzhXrQAJ</t>
  </si>
  <si>
    <t>0065A00000leKofQAE</t>
  </si>
  <si>
    <t>0065A00001M9yQEQAZ</t>
  </si>
  <si>
    <t>0065A00001Wzi48QAB</t>
  </si>
  <si>
    <t>0065A00001Y11V6QAJ</t>
  </si>
  <si>
    <t>0065A00000i4MgNQAU</t>
  </si>
  <si>
    <t>0065A000011qSkVQAU</t>
  </si>
  <si>
    <t>0065A00000z167SQAQ</t>
  </si>
  <si>
    <t>0065A00000jStqSQAS</t>
  </si>
  <si>
    <t>0065A00000js4uYQAQ</t>
  </si>
  <si>
    <t>0065A00001CHzaYQAT</t>
  </si>
  <si>
    <t>0065A00001M9yINQAZ</t>
  </si>
  <si>
    <t>0065A00001M9yEzQAJ</t>
  </si>
  <si>
    <t>0065A00001WlFKzQAN</t>
  </si>
  <si>
    <t>0065A00001Wzi7vQAB</t>
  </si>
  <si>
    <t>0065A00001Wzi9SQAR</t>
  </si>
  <si>
    <t>0065A00001WzlJkQAJ</t>
  </si>
  <si>
    <t>0065A00001Wzh8rQAB</t>
  </si>
  <si>
    <t>0065A00000lncoyQAA</t>
  </si>
  <si>
    <t>0065A00001M9yTcQAJ</t>
  </si>
  <si>
    <t>0065A000019jQyoQAE</t>
  </si>
  <si>
    <t>0065A00001Z0LzwQAF</t>
  </si>
  <si>
    <t>0065A00001WzhyoQAB</t>
  </si>
  <si>
    <t>0065A00001ZFm2DQAT</t>
  </si>
  <si>
    <t>0065A00001WzhFnQAJ</t>
  </si>
  <si>
    <t>0065A00001VeFz9QAF</t>
  </si>
  <si>
    <t>0065A00001WzkvWQAR</t>
  </si>
  <si>
    <t>0065A00001Uo8JxQAJ</t>
  </si>
  <si>
    <t>0065A00001XaBMkQAN</t>
  </si>
  <si>
    <t>0065A00001UoBkFQAV</t>
  </si>
  <si>
    <t>0065A00001XZYLiQAP</t>
  </si>
  <si>
    <t>0065A00001aJ2r2QAC</t>
  </si>
  <si>
    <t>0065A00001Sj4jUQAR</t>
  </si>
  <si>
    <t>0065A00001OIRDKQA5</t>
  </si>
  <si>
    <t>0065A00001cUrKKQA0</t>
  </si>
  <si>
    <t>0065A00001Ti9mKQAR</t>
  </si>
  <si>
    <t>0065A00001Tj2ydQAB</t>
  </si>
  <si>
    <t>0065A00001Tj2wUQAR</t>
  </si>
  <si>
    <t>0065A00001VgGiDQAV</t>
  </si>
  <si>
    <t>0065A00001UoDNFQA3</t>
  </si>
  <si>
    <t>0065A00001bgvy1QAA</t>
  </si>
  <si>
    <t>0065A00001ZjS5AQAV</t>
  </si>
  <si>
    <t>0065A00000leHlKQAU</t>
  </si>
  <si>
    <t>0065A00001PwKjsQAF</t>
  </si>
  <si>
    <t>0065A00000ibzFXQAY</t>
  </si>
  <si>
    <t>0065A00000iSJ6mQAG</t>
  </si>
  <si>
    <t>0065A00000iSJ9HQAW</t>
  </si>
  <si>
    <t>0065A00001Sgy3HQAR</t>
  </si>
  <si>
    <t>0065A00000lnnaNQAQ</t>
  </si>
  <si>
    <t>0065A00001Sff7tQAB</t>
  </si>
  <si>
    <t>0065A00000k1bt6QAA</t>
  </si>
  <si>
    <t>0065A00000lo8pDQAQ</t>
  </si>
  <si>
    <t>0065A00001Wzh20QAB</t>
  </si>
  <si>
    <t>0065A00001XKbA5QAL</t>
  </si>
  <si>
    <t>0065A00001VeUFeQAN</t>
  </si>
  <si>
    <t>0065A00001YhTqeQAF</t>
  </si>
  <si>
    <t>0065A00001YLHNVQA5</t>
  </si>
  <si>
    <t>0065A00001PwwbNQAR</t>
  </si>
  <si>
    <t>0065A00001XqBhjQAF</t>
  </si>
  <si>
    <t>0065A00001XXxv9QAD</t>
  </si>
  <si>
    <t>0065A00001XXxnyQAD</t>
  </si>
  <si>
    <t>0065A00001aJpA6QAK</t>
  </si>
  <si>
    <t>0065A00001ZN2eLQAT</t>
  </si>
  <si>
    <t>0065A00001XmEh0QAF</t>
  </si>
  <si>
    <t>0065A00001dDoDIQA0</t>
  </si>
  <si>
    <t>0065A00000letUdQAI</t>
  </si>
  <si>
    <t>0065A00000leJCYQA2</t>
  </si>
  <si>
    <t>0065A00000lesJhQAI</t>
  </si>
  <si>
    <t>0065A00001Wzh0nQAB</t>
  </si>
  <si>
    <t>0065A00001CLYTAQA5</t>
  </si>
  <si>
    <t>0065A00001XvR2zQAF</t>
  </si>
  <si>
    <t>0065A00001Ti9kdQAB</t>
  </si>
  <si>
    <t>0065A00001Ti9hjQAB</t>
  </si>
  <si>
    <t>0065A00001Ti9icQAB</t>
  </si>
  <si>
    <t>0065A00001Ti9nXQAR</t>
  </si>
  <si>
    <t>0065A00001Tj31cQAB</t>
  </si>
  <si>
    <t>0065A00001Tj31dQAB</t>
  </si>
  <si>
    <t>0065A00001Tj33YQAR</t>
  </si>
  <si>
    <t>0065A00001M9yMKQAZ</t>
  </si>
  <si>
    <t>0065A00001aJpBiQAK</t>
  </si>
  <si>
    <t>0065A00001bp01LQAQ</t>
  </si>
  <si>
    <t>0065A00001YYJvHQAX</t>
  </si>
  <si>
    <t>0065A00001F9NnBQAV</t>
  </si>
  <si>
    <t>0065A00000iU3vIQAS</t>
  </si>
  <si>
    <t>0065A00000jTTIoQAO</t>
  </si>
  <si>
    <t>0065A00001YNIpDQAX</t>
  </si>
  <si>
    <t>0065A00000iSJ7fQAG</t>
  </si>
  <si>
    <t>0065A00000loB7oQAE</t>
  </si>
  <si>
    <t>0065A00000nL7C1QAK</t>
  </si>
  <si>
    <t>0065A00001CIF0dQAH</t>
  </si>
  <si>
    <t>0065A00001KQA0yQAH</t>
  </si>
  <si>
    <t>0065A00001Xkas7QAB</t>
  </si>
  <si>
    <t>0065A000010A3NTQA0</t>
  </si>
  <si>
    <t>0065A00001Wzh4VQAR</t>
  </si>
  <si>
    <t>0065A00000nK52hQAC</t>
  </si>
  <si>
    <t>0065A00001Xpwt0QAB</t>
  </si>
  <si>
    <t>0065A00001Xq76vQAB</t>
  </si>
  <si>
    <t>0065A000010A6HEQA0</t>
  </si>
  <si>
    <t>0065A00001ICAGsQAP</t>
  </si>
  <si>
    <t>0065A00001XHKJfQAP</t>
  </si>
  <si>
    <t>0065A00001WzhavQAB</t>
  </si>
  <si>
    <t>0065A00001WziG7QAJ</t>
  </si>
  <si>
    <t>0065A00001WzlMFQAZ</t>
  </si>
  <si>
    <t>0065A00001YHZiBQAX</t>
  </si>
  <si>
    <t>0065A00001KQB4XQAX</t>
  </si>
  <si>
    <t>0065A00001XGWiSQAX</t>
  </si>
  <si>
    <t>0065A00001YNJ11QAH</t>
  </si>
  <si>
    <t>0065A000011nigJQAQ</t>
  </si>
  <si>
    <t>0065A000015uLDOQA2</t>
  </si>
  <si>
    <t>0065A00001Y10sHQAR</t>
  </si>
  <si>
    <t>0065A00000jSi9xQAC</t>
  </si>
  <si>
    <t>0065A00001WwE8uQAF</t>
  </si>
  <si>
    <t>0065A00001XaTeVQAV</t>
  </si>
  <si>
    <t>0065A00001ZxcsZQAR</t>
  </si>
  <si>
    <t>0065A00000jrwmqQAA</t>
  </si>
  <si>
    <t>0065A00000iVQ0UQAW</t>
  </si>
  <si>
    <t>0065A00000jTBWOQA4</t>
  </si>
  <si>
    <t>006i000000UYPcfAAH</t>
  </si>
  <si>
    <t>0065A00001dA5lNQAS</t>
  </si>
  <si>
    <t>0065A000011rP03QAE</t>
  </si>
  <si>
    <t>0065A00000i2kr4QAA</t>
  </si>
  <si>
    <t>0065A00001Xpf7LQAR</t>
  </si>
  <si>
    <t>0065A00001UmlweQAB</t>
  </si>
  <si>
    <t>0065A00000k2pXnQAI</t>
  </si>
  <si>
    <t>0066e00001e0HTgAAM</t>
  </si>
  <si>
    <t>0065A00001dKlpNQAS</t>
  </si>
  <si>
    <t>0065A00000lmvIvQAI</t>
  </si>
  <si>
    <t>0065A00001KRB87QAH</t>
  </si>
  <si>
    <t>0065A00001KPqtfQAD</t>
  </si>
  <si>
    <t>0065A00000i4FkWQAU</t>
  </si>
  <si>
    <t>0065A00000i4JSYQA2</t>
  </si>
  <si>
    <t>0065A00000i4lSQQAY</t>
  </si>
  <si>
    <t>0065A00001bNZx3QAG</t>
  </si>
  <si>
    <t>0065A00001YHftxQAD</t>
  </si>
  <si>
    <t>0065A00000le4QlQAI</t>
  </si>
  <si>
    <t>0065A00000i54EYQAY</t>
  </si>
  <si>
    <t>0065A00001bolJZQAY</t>
  </si>
  <si>
    <t>0065A00001Wkw9hQAB</t>
  </si>
  <si>
    <t>0065A00000ld6CXQAY</t>
  </si>
  <si>
    <t>0065A00000ld6CcQAI</t>
  </si>
  <si>
    <t>0065A00001YHfoJQAT</t>
  </si>
  <si>
    <t>0065A00000iTWFVQA4</t>
  </si>
  <si>
    <t>0065A00000iSP9WQAW</t>
  </si>
  <si>
    <t>0065A00001cp8hyQAA</t>
  </si>
  <si>
    <t>0065A00001ThyFTQAZ</t>
  </si>
  <si>
    <t>0065A00001WxKDpQAN</t>
  </si>
  <si>
    <t>0065A00001PwAuVQAV</t>
  </si>
  <si>
    <t>0065A00001VeSMbQAN</t>
  </si>
  <si>
    <t>0065A00001Sgf0vQAB</t>
  </si>
  <si>
    <t>006i000000UYPRqAAP</t>
  </si>
  <si>
    <t>0065A00001VhomDQAR</t>
  </si>
  <si>
    <t>006i000000UYPqvAAH</t>
  </si>
  <si>
    <t>006i000000UYPbSAAX</t>
  </si>
  <si>
    <t>006i000000UYPeHAAX</t>
  </si>
  <si>
    <t>006i000000UYPgtAAH</t>
  </si>
  <si>
    <t>006i000000UYPokAAH</t>
  </si>
  <si>
    <t>006i000000UYPq2AAH</t>
  </si>
  <si>
    <t>006i000000UYPpJAAX</t>
  </si>
  <si>
    <t>0065A00001crc1RQAQ</t>
  </si>
  <si>
    <t>0065A00001dABo7QAG</t>
  </si>
  <si>
    <t>0065A00001bpA8qQAE</t>
  </si>
  <si>
    <t>0065A00001ZPL1kQAH</t>
  </si>
  <si>
    <t>0065A00001YHrahQAD</t>
  </si>
  <si>
    <t>0065A00001ZNBf6QAH</t>
  </si>
  <si>
    <t>0065A00001ZP2sgQAD</t>
  </si>
  <si>
    <t>0065A00001ZP5zHQAT</t>
  </si>
  <si>
    <t>0065A00001ZN24SQAT</t>
  </si>
  <si>
    <t>0065A00000i3SyjQAE</t>
  </si>
  <si>
    <t>0065A00000iSOIDQA4</t>
  </si>
  <si>
    <t>0065A00000i52n8QAA</t>
  </si>
  <si>
    <t>0065A00001Z8ujGQAR</t>
  </si>
  <si>
    <t>0065A00001dC7W8QAK</t>
  </si>
  <si>
    <t>0065A00001dCBxeQAG</t>
  </si>
  <si>
    <t>0065A00001dAYELQA4</t>
  </si>
  <si>
    <t>0065A00001YPkF2QAL</t>
  </si>
  <si>
    <t>0065A00001dLebNQAS</t>
  </si>
  <si>
    <t>0065A00001ZYo2kQAD</t>
  </si>
  <si>
    <t>0065A00001dCQNvQAO</t>
  </si>
  <si>
    <t>0065A00001aLTbqQAG</t>
  </si>
  <si>
    <t>0065A00001Z62nkQAB</t>
  </si>
  <si>
    <t>0065A00001Z6z6xQAB</t>
  </si>
  <si>
    <t>0065A00001XG3JxQAL</t>
  </si>
  <si>
    <t>0065A00001cr5gcQAA</t>
  </si>
  <si>
    <t>0065A00001csGgzQAE</t>
  </si>
  <si>
    <t>0065A00001dABWsQAO</t>
  </si>
  <si>
    <t>0065A00001dA4l4QAC</t>
  </si>
  <si>
    <t>0065A00001dAKMNQA4</t>
  </si>
  <si>
    <t>0065A00001bpC7CQAU</t>
  </si>
  <si>
    <t>0065A00000nKZHiQAO</t>
  </si>
  <si>
    <t>0065A00001dAADqQAO</t>
  </si>
  <si>
    <t>0065A00001dAAgxQAG</t>
  </si>
  <si>
    <t>0065A00001cp7Q1QAI</t>
  </si>
  <si>
    <t>0065A000015rsDyQAI</t>
  </si>
  <si>
    <t>0065A00001Z1KylQAF</t>
  </si>
  <si>
    <t>0065A00001Z63YxQAJ</t>
  </si>
  <si>
    <t>0065A00001Z64hMQAR</t>
  </si>
  <si>
    <t>0065A00001ZWKJyQAP</t>
  </si>
  <si>
    <t>0065A00001YiCqIQAV</t>
  </si>
  <si>
    <t>0065A00001ZWJhpQAH</t>
  </si>
  <si>
    <t>0065A00001dDobpQAC</t>
  </si>
  <si>
    <t>0065A00000xxlqzQAA</t>
  </si>
  <si>
    <t>0065A00000iTWiCQAW</t>
  </si>
  <si>
    <t>0065A00000iVUItQAO</t>
  </si>
  <si>
    <t>0065A00000jSpJ1QAK</t>
  </si>
  <si>
    <t>0065A00000iVOXPQA4</t>
  </si>
  <si>
    <t>0065A00000k1B3fQAE</t>
  </si>
  <si>
    <t>0065A00000ldRlxQAE</t>
  </si>
  <si>
    <t>0065A00000k1G1VQAU</t>
  </si>
  <si>
    <t>0065A00000k1jf1QAA</t>
  </si>
  <si>
    <t>0065A00000vsIORQA2</t>
  </si>
  <si>
    <t>0065A00001XGYdCQAX</t>
  </si>
  <si>
    <t>0065A00001Z8vspQAB</t>
  </si>
  <si>
    <t>0065A00001ZN33pQAD</t>
  </si>
  <si>
    <t>0065A00000js4vHQAQ</t>
  </si>
  <si>
    <t>0065A00000ln9zFQAQ</t>
  </si>
  <si>
    <t>0065A00001SgtVHQAZ</t>
  </si>
  <si>
    <t>0065A00001G8baXQAR</t>
  </si>
  <si>
    <t>0065A00001XajURQAZ</t>
  </si>
  <si>
    <t>0065A00000nK49pQAC</t>
  </si>
  <si>
    <t>0065A00000lcgitQAA</t>
  </si>
  <si>
    <t>0065A00001Xr41hQAB</t>
  </si>
  <si>
    <t>0065A00001Wkth8QAB</t>
  </si>
  <si>
    <t>0065A00001ZX0KVQA1</t>
  </si>
  <si>
    <t>0065A00001dCc5dQAC</t>
  </si>
  <si>
    <t>0066e00001dzEY6AAM</t>
  </si>
  <si>
    <t>0065A00001cp9FxQAI</t>
  </si>
  <si>
    <t>0065A00001aLRaXQAW</t>
  </si>
  <si>
    <t>0065A00001cI1hjQAC</t>
  </si>
  <si>
    <t>0065A00001bMAfqQAG</t>
  </si>
  <si>
    <t>0065A00001XqLP9QAN</t>
  </si>
  <si>
    <t>0065A00000nKTkEQAW</t>
  </si>
  <si>
    <t>0065A00001ZN35HQAT</t>
  </si>
  <si>
    <t>0065A00001ZO7deQAD</t>
  </si>
  <si>
    <t>0065A00001X8EUpQAN</t>
  </si>
  <si>
    <t>0065A00001bgwnEQAQ</t>
  </si>
  <si>
    <t>0065A00001Y1IlyQAF</t>
  </si>
  <si>
    <t>0065A00001Y3rACQAZ</t>
  </si>
  <si>
    <t>0065A00001b9F3xQAE</t>
  </si>
  <si>
    <t>0065A00000iTElIQAW</t>
  </si>
  <si>
    <t>0065A00000iSDgtQAG</t>
  </si>
  <si>
    <t>0065A00001dfRHuQAM</t>
  </si>
  <si>
    <t>0066e00001e03q6AAA</t>
  </si>
  <si>
    <t>0065A00001CKYFSQA5</t>
  </si>
  <si>
    <t>0065A00001ZP4ufQAD</t>
  </si>
  <si>
    <t>0065A00001dL1ZwQAK</t>
  </si>
  <si>
    <t>0066e00001e0KlpAAE</t>
  </si>
  <si>
    <t>0066e00001e14dXAAQ</t>
  </si>
  <si>
    <t>0066e00001e1F6FAAU</t>
  </si>
  <si>
    <t>0065A00001ZOQ29QAH</t>
  </si>
  <si>
    <t>0065A00001dAGukQAG</t>
  </si>
  <si>
    <t>0065A00001dL7OuQAK</t>
  </si>
  <si>
    <t>0065A00001G65EEQAZ</t>
  </si>
  <si>
    <t>0065A00001Z1Xh8QAF</t>
  </si>
  <si>
    <t>0065A00001bMybiQAC</t>
  </si>
  <si>
    <t>0065A00001bp6vRQAQ</t>
  </si>
  <si>
    <t>0065A00001F9ScsQAF</t>
  </si>
  <si>
    <t>0065A00001ZjNg9QAF</t>
  </si>
  <si>
    <t>0065A00001a3LLVQA2</t>
  </si>
  <si>
    <t>0065A00001ZVQiyQAH</t>
  </si>
  <si>
    <t>0065A00001aLRP5QAO</t>
  </si>
  <si>
    <t>0065A00001TjPXcQAN</t>
  </si>
  <si>
    <t>0065A000019jMVzQAM</t>
  </si>
  <si>
    <t>0066e00001e1HiGAAU</t>
  </si>
  <si>
    <t>0065A00001aLSlpQAG</t>
  </si>
  <si>
    <t>0065A00001ZuKQBQA3</t>
  </si>
  <si>
    <t>0065A00001ZHpUlQAL</t>
  </si>
  <si>
    <t>0065A00001ZHpr1QAD</t>
  </si>
  <si>
    <t>0065A00000i4zC1QAI</t>
  </si>
  <si>
    <t>0065A00000iRxWFQA0</t>
  </si>
  <si>
    <t>0065A00000iTCHbQAO</t>
  </si>
  <si>
    <t>0065A00000ln5dyQAA</t>
  </si>
  <si>
    <t>0065A00001YHiEQQA1</t>
  </si>
  <si>
    <t>0065A00000nLx7TQAS</t>
  </si>
  <si>
    <t>0065A00001Th8uEQAR</t>
  </si>
  <si>
    <t>0065A00000i3noKQAQ</t>
  </si>
  <si>
    <t>0065A00001bOA0oQAG</t>
  </si>
  <si>
    <t>0065A00001bLusvQAC</t>
  </si>
  <si>
    <t>0065A00001dCWEWQA4</t>
  </si>
  <si>
    <t>0065A00001CKXUgQAP</t>
  </si>
  <si>
    <t>0065A00001YxhIEQAZ</t>
  </si>
  <si>
    <t>0065A00000ldM7JQAU</t>
  </si>
  <si>
    <t>0065A00001ZFm5MQAT</t>
  </si>
  <si>
    <t>0065A00000iUvh8QAC</t>
  </si>
  <si>
    <t>0065A00001ZG2xUQAT</t>
  </si>
  <si>
    <t>0065A00000k1NBMQA2</t>
  </si>
  <si>
    <t>0065A00001TjHf1QAF</t>
  </si>
  <si>
    <t>0065A00001bASvPQAW</t>
  </si>
  <si>
    <t>0065A00001XKVWyQAP</t>
  </si>
  <si>
    <t>0065A00001bh85BQAQ</t>
  </si>
  <si>
    <t>0065A00001XHkSVQA1</t>
  </si>
  <si>
    <t>0065A00001YxmaZQAR</t>
  </si>
  <si>
    <t>0065A00001Z6qcMQAR</t>
  </si>
  <si>
    <t>0065A00001X8TJVQA3</t>
  </si>
  <si>
    <t>0065A00000i3NXEQA2</t>
  </si>
  <si>
    <t>0065A00001Th7ITQAZ</t>
  </si>
  <si>
    <t>0065A00000ldzQGQAY</t>
  </si>
  <si>
    <t>0065A00000jSSLHQA4</t>
  </si>
  <si>
    <t>0065A00001bKfRqQAK</t>
  </si>
  <si>
    <t>0065A00000iUrEIQA0</t>
  </si>
  <si>
    <t>0065A00000nKTkUQAW</t>
  </si>
  <si>
    <t>0065A00001Wkw5uQAB</t>
  </si>
  <si>
    <t>0065A00001Wm1FnQAJ</t>
  </si>
  <si>
    <t>0065A00001bg742QAA</t>
  </si>
  <si>
    <t>0065A00001YiBtIQAV</t>
  </si>
  <si>
    <t>0065A00001KQlV0QAL</t>
  </si>
  <si>
    <t>0065A00001ZjNjJQAV</t>
  </si>
  <si>
    <t>0065A00001a3NM0QAM</t>
  </si>
  <si>
    <t>0065A00001Zws6TQAR</t>
  </si>
  <si>
    <t>0065A00001bgrn9QAA</t>
  </si>
  <si>
    <t>0065A00001XGAYgQAP</t>
  </si>
  <si>
    <t>0065A00001aLhJGQA0</t>
  </si>
  <si>
    <t>0065A00001UmwLAQAZ</t>
  </si>
  <si>
    <t>0065A00001UmmQ2QAJ</t>
  </si>
  <si>
    <t>0065A00001UmmGMQAZ</t>
  </si>
  <si>
    <t>0065A00001ZNHkeQAH</t>
  </si>
  <si>
    <t>0065A00001XkWTPQA3</t>
  </si>
  <si>
    <t>0065A00000iUmdIQAS</t>
  </si>
  <si>
    <t>0065A00000jTQlgQAG</t>
  </si>
  <si>
    <t>0065A00000lddQFQAY</t>
  </si>
  <si>
    <t>0065A00000i2JnDQAU</t>
  </si>
  <si>
    <t>0065A00000js4uxQAA</t>
  </si>
  <si>
    <t>0065A00000ln5vSQAQ</t>
  </si>
  <si>
    <t>0065A00000k1gBiQAI</t>
  </si>
  <si>
    <t>0065A00000leJpRQAU</t>
  </si>
  <si>
    <t>0065A00001bBWcQQAW</t>
  </si>
  <si>
    <t>0065A00000loywlQAA</t>
  </si>
  <si>
    <t>0065A00000i3cz2QAA</t>
  </si>
  <si>
    <t>0065A000015uhbQQAQ</t>
  </si>
  <si>
    <t>0065A00001XpfAyQAJ</t>
  </si>
  <si>
    <t>0065A00001Pw4O4QAJ</t>
  </si>
  <si>
    <t>0065A00001SgqE8QAJ</t>
  </si>
  <si>
    <t>0065A00001IEpdgQAD</t>
  </si>
  <si>
    <t>0065A00001UmqsOQAR</t>
  </si>
  <si>
    <t>0065A00001KRBR4QAP</t>
  </si>
  <si>
    <t>0065A00001PvwxGQAR</t>
  </si>
  <si>
    <t>0065A00001ZO8pQQAT</t>
  </si>
  <si>
    <t>0065A00001XabDyQAJ</t>
  </si>
  <si>
    <t>0065A00001ZMupOQAT</t>
  </si>
  <si>
    <t>0065A00001XXtAVQA1</t>
  </si>
  <si>
    <t>0065A00001Xe7vJQAR</t>
  </si>
  <si>
    <t>0065A00001G5ldLQAR</t>
  </si>
  <si>
    <t>0065A00001YKbRIQA1</t>
  </si>
  <si>
    <t>0065A00001bAiFgQAK</t>
  </si>
  <si>
    <t>0065A00001bZRjMQAW</t>
  </si>
  <si>
    <t>0065A00001boAJ4QAM</t>
  </si>
  <si>
    <t>0065A00001baAPbQAM</t>
  </si>
  <si>
    <t>0065A00001cTnrJQAS</t>
  </si>
  <si>
    <t>0065A00001bBVyUQAW</t>
  </si>
  <si>
    <t>0065A00001cI6NhQAK</t>
  </si>
  <si>
    <t>0065A00001cKbkHQAS</t>
  </si>
  <si>
    <t>0065A00001XVaqrQAD</t>
  </si>
  <si>
    <t>0065A00001ZX0MbQAL</t>
  </si>
  <si>
    <t>0065A00001SjBzUQAV</t>
  </si>
  <si>
    <t>0065A00000lmBeqQAE</t>
  </si>
  <si>
    <t>0065A00001aLf9pQAC</t>
  </si>
  <si>
    <t>0065A00001ZX09iQAD</t>
  </si>
  <si>
    <t>0065A00001ZPKW1QAP</t>
  </si>
  <si>
    <t>006i000000X1Q9DAAV</t>
  </si>
  <si>
    <t>0065A00001M9zzvQAB</t>
  </si>
  <si>
    <t>0065A00001XXqS2QAL</t>
  </si>
  <si>
    <t>0065A00001XaTE0QAN</t>
  </si>
  <si>
    <t>0065A00001X8S1pQAF</t>
  </si>
  <si>
    <t>0065A00000iTjTwQAK</t>
  </si>
  <si>
    <t>0065A00000iTjgMQAS</t>
  </si>
  <si>
    <t>0065A00000nMmbDQAS</t>
  </si>
  <si>
    <t>0065A00001WwBLbQAN</t>
  </si>
  <si>
    <t>0065A00001XaeDgQAJ</t>
  </si>
  <si>
    <t>0065A00000iTqOyQAK</t>
  </si>
  <si>
    <t>0065A00000nJudkQAC</t>
  </si>
  <si>
    <t>0065A00000iSoHbQAK</t>
  </si>
  <si>
    <t>0065A00000iT4zOQAS</t>
  </si>
  <si>
    <t>0065A00000lpF0gQAE</t>
  </si>
  <si>
    <t>0065A00000nLa2pQAC</t>
  </si>
  <si>
    <t>0065A00001Wl71xQAB</t>
  </si>
  <si>
    <t>0065A00001CLde2QAD</t>
  </si>
  <si>
    <t>0065A00001MA4sIQAT</t>
  </si>
  <si>
    <t>0065A00001YKGUcQAP</t>
  </si>
  <si>
    <t>0065A00001baSJfQAM</t>
  </si>
  <si>
    <t>0065A00001bqoapQAA</t>
  </si>
  <si>
    <t>0065A00001ZuRfyQAF</t>
  </si>
  <si>
    <t>0065A00000nJukbQAC</t>
  </si>
  <si>
    <t>0065A00001Z64fpQAB</t>
  </si>
  <si>
    <t>0065A00001XKbjvQAD</t>
  </si>
  <si>
    <t>0065A00001bfoBhQAI</t>
  </si>
  <si>
    <t>0065A00001bo8FiQAI</t>
  </si>
  <si>
    <t>0065A00000iUBF0QAO</t>
  </si>
  <si>
    <t>0065A00001YHh28QAD</t>
  </si>
  <si>
    <t>0065A00001YKQaHQAX</t>
  </si>
  <si>
    <t>0065A00001bfqmyQAA</t>
  </si>
  <si>
    <t>0065A00001bfqqHQAQ</t>
  </si>
  <si>
    <t>0065A00000nLZbpQAG</t>
  </si>
  <si>
    <t>0065A00000nM7OjQAK</t>
  </si>
  <si>
    <t>0065A00001ZcdJ3QAJ</t>
  </si>
  <si>
    <t>0065A00000nLZNEQA4</t>
  </si>
  <si>
    <t>0065A00001bBYcaQAG</t>
  </si>
  <si>
    <t>0065A00001bp8YnQAI</t>
  </si>
  <si>
    <t>0065A00001bfqtGQAQ</t>
  </si>
  <si>
    <t>0065A00001YHkXpQAL</t>
  </si>
  <si>
    <t>0065A00001XHK7jQAH</t>
  </si>
  <si>
    <t>0065A00001XogtyQAB</t>
  </si>
  <si>
    <t>0065A00001UmtcTQAR</t>
  </si>
  <si>
    <t>0065A00001bp3t4QAA</t>
  </si>
  <si>
    <t>0065A00001cVwlQQAS</t>
  </si>
  <si>
    <t>0065A00001XHfL0QAL</t>
  </si>
  <si>
    <t>0065A00000iUmcjQAC</t>
  </si>
  <si>
    <t>0065A00000i2eUQQAY</t>
  </si>
  <si>
    <t>0065A00000iVLSEQA4</t>
  </si>
  <si>
    <t>0065A00000nJujYQAS</t>
  </si>
  <si>
    <t>0065A00000i3PCBQA2</t>
  </si>
  <si>
    <t>0065A00000jSSYTQA4</t>
  </si>
  <si>
    <t>0065A00000iby3MQAQ</t>
  </si>
  <si>
    <t>0065A00000ln9zZQAQ</t>
  </si>
  <si>
    <t>0065A00000iTsdWQAS</t>
  </si>
  <si>
    <t>0065A00000i3cyTQAQ</t>
  </si>
  <si>
    <t>0065A0000112SfOQAU</t>
  </si>
  <si>
    <t>0065A00000ldfsAQAQ</t>
  </si>
  <si>
    <t>0065A00000jTCkxQAG</t>
  </si>
  <si>
    <t>0065A00001KS1nnQAD</t>
  </si>
  <si>
    <t>0065A00000nJwhbQAC</t>
  </si>
  <si>
    <t>0065A00000nKw7rQAC</t>
  </si>
  <si>
    <t>0065A00000nKiRWQA0</t>
  </si>
  <si>
    <t>0065A00000iUBWpQAO</t>
  </si>
  <si>
    <t>0065A00001dLSX4QAO</t>
  </si>
  <si>
    <t>0065A00000nMFYEQA4</t>
  </si>
  <si>
    <t>0065A00001YHls6QAD</t>
  </si>
  <si>
    <t>0065A00000ldRlnQAE</t>
  </si>
  <si>
    <t>0065A00001Pw4JxQAJ</t>
  </si>
  <si>
    <t>0065A00001Xk59VQAR</t>
  </si>
  <si>
    <t>0065A00000iSCidQAG</t>
  </si>
  <si>
    <t>0065A00001ZG2pyQAD</t>
  </si>
  <si>
    <t>0065A00001PuSm7QAF</t>
  </si>
  <si>
    <t>0065A00001Pw4DFQAZ</t>
  </si>
  <si>
    <t>0065A00000lnmRAQAY</t>
  </si>
  <si>
    <t>0065A00001Xak5KQAR</t>
  </si>
  <si>
    <t>0065A000015toDMQAY</t>
  </si>
  <si>
    <t>0065A00001PtlckQAB</t>
  </si>
  <si>
    <t>0065A00001WlJL9QAN</t>
  </si>
  <si>
    <t>0065A00001YiKV4QAN</t>
  </si>
  <si>
    <t>0065A00001ZVg2fQAD</t>
  </si>
  <si>
    <t>0065A00001ZVWGmQAP</t>
  </si>
  <si>
    <t>0065A00001Xr3E8QAJ</t>
  </si>
  <si>
    <t>0065A00001Z0bluQAB</t>
  </si>
  <si>
    <t>0065A00001XET6wQAH</t>
  </si>
  <si>
    <t>0065A00001XGUryQAH</t>
  </si>
  <si>
    <t>0065A00001biiKTQAY</t>
  </si>
  <si>
    <t>0065A00001XdUMcQAN</t>
  </si>
  <si>
    <t>0065A00001XajRmQAJ</t>
  </si>
  <si>
    <t>0065A00001aJs4WQAS</t>
  </si>
  <si>
    <t>0065A00001WxEaAQAV</t>
  </si>
  <si>
    <t>0065A00001CIB54QAH</t>
  </si>
  <si>
    <t>006i000000UYad4AAD</t>
  </si>
  <si>
    <t>0065A00000iTEyCQAW</t>
  </si>
  <si>
    <t>0065A00000iTEzUQAW</t>
  </si>
  <si>
    <t>0065A00000iTF0hQAG</t>
  </si>
  <si>
    <t>0065A00000iTF4AQAW</t>
  </si>
  <si>
    <t>0065A00000iUNlTQAW</t>
  </si>
  <si>
    <t>0065A00000nMNOmQAO</t>
  </si>
  <si>
    <t>0065A00000nMNucQAG</t>
  </si>
  <si>
    <t>0065A00000nMO1sQAG</t>
  </si>
  <si>
    <t>0065A00000nMO3yQAG</t>
  </si>
  <si>
    <t>0065A00001IC8xSQAT</t>
  </si>
  <si>
    <t>0065A00001IC9OAQA1</t>
  </si>
  <si>
    <t>0065A00001ICANYQA5</t>
  </si>
  <si>
    <t>0065A00001ICD0OQAX</t>
  </si>
  <si>
    <t>0065A00000jT6LAQA0</t>
  </si>
  <si>
    <t>0065A00000nLERyQAO</t>
  </si>
  <si>
    <t>0065A00000iRVG9QAO</t>
  </si>
  <si>
    <t>0065A00000jSt5LQAS</t>
  </si>
  <si>
    <t>0065A00000jTPPfQAO</t>
  </si>
  <si>
    <t>0065A00000jTZ2oQAG</t>
  </si>
  <si>
    <t>0065A00000ibsNXQAY</t>
  </si>
  <si>
    <t>0065A00000nNFF5QAO</t>
  </si>
  <si>
    <t>0065A000015uQUPQA2</t>
  </si>
  <si>
    <t>0065A00000iVTFdQAO</t>
  </si>
  <si>
    <t>0065A00000nMBF6QAO</t>
  </si>
  <si>
    <t>0065A00001TiIp1QAF</t>
  </si>
  <si>
    <t>0065A00001ZO3kVQAT</t>
  </si>
  <si>
    <t>0065A00001ZN6OkQAL</t>
  </si>
  <si>
    <t>0065A00001Yxj3yQAB</t>
  </si>
  <si>
    <t>0065A00001Zk4PbQAJ</t>
  </si>
  <si>
    <t>0065A00001b98OzQAI</t>
  </si>
  <si>
    <t>0065A00001crdHDQAY</t>
  </si>
  <si>
    <t>0065A00001crA5LQAU</t>
  </si>
  <si>
    <t>0065A00001dLXQmQAO</t>
  </si>
  <si>
    <t>0065A00001crHOnQAM</t>
  </si>
  <si>
    <t>0065A00001dI3oIQAS</t>
  </si>
  <si>
    <t>0065A00000z19b8QAA</t>
  </si>
  <si>
    <t>0065A00001PwCZOQA3</t>
  </si>
  <si>
    <t>0065A00001XVZTUQA5</t>
  </si>
  <si>
    <t>0065A00000lcgtSQAQ</t>
  </si>
  <si>
    <t>0065A00000i55VLQAY</t>
  </si>
  <si>
    <t>0065A00001CI01iQAD</t>
  </si>
  <si>
    <t>0065A00000k23Y3QAI</t>
  </si>
  <si>
    <t>0065A00000lliaqQAA</t>
  </si>
  <si>
    <t>0065A00001F9SFKQA3</t>
  </si>
  <si>
    <t>0065A00001XHKPXQA5</t>
  </si>
  <si>
    <t>0065A00001XozMsQAJ</t>
  </si>
  <si>
    <t>006i000000VrgiQAAR</t>
  </si>
  <si>
    <t>0065A00000jrqUYQAY</t>
  </si>
  <si>
    <t>0065A00000iVWXmQAO</t>
  </si>
  <si>
    <t>0065A00000nLpTqQAK</t>
  </si>
  <si>
    <t>0065A000015s4dRQAQ</t>
  </si>
  <si>
    <t>0065A00001OKAHIQA5</t>
  </si>
  <si>
    <t>0065A00001OKAuoQAH</t>
  </si>
  <si>
    <t>0065A00000i3bTeQAI</t>
  </si>
  <si>
    <t>0065A00000i4wm1QAA</t>
  </si>
  <si>
    <t>0065A00000iSJj5QAG</t>
  </si>
  <si>
    <t>0065A00000i3cD1QAI</t>
  </si>
  <si>
    <t>0065A00000jTgpdQAC</t>
  </si>
  <si>
    <t>0065A00000k19VDQAY</t>
  </si>
  <si>
    <t>0065A00000iVSU4QAO</t>
  </si>
  <si>
    <t>0065A00000iVX1rQAG</t>
  </si>
  <si>
    <t>0065A00000k3oK1QAI</t>
  </si>
  <si>
    <t>0065A00001CKhtMQAT</t>
  </si>
  <si>
    <t>0065A00001F9TVRQA3</t>
  </si>
  <si>
    <t>0065A00001G5yj8QAB</t>
  </si>
  <si>
    <t>0065A00000jrghtQAA</t>
  </si>
  <si>
    <t>0065A00000iUQ0sQAG</t>
  </si>
  <si>
    <t>0065A00001Ti7MzQAJ</t>
  </si>
  <si>
    <t>0065A00000iVQ0ZQAW</t>
  </si>
  <si>
    <t>0065A00000xxYXaQAM</t>
  </si>
  <si>
    <t>0065A00001VeSOrQAN</t>
  </si>
  <si>
    <t>0065A000015sv4KQAQ</t>
  </si>
  <si>
    <t>0065A00001XvSheQAF</t>
  </si>
  <si>
    <t>0065A00001Y11n4QAB</t>
  </si>
  <si>
    <t>0065A00001Z6x1mQAB</t>
  </si>
  <si>
    <t>0065A00001a3KqjQAE</t>
  </si>
  <si>
    <t>0065A00001a6ZfDQAU</t>
  </si>
  <si>
    <t>0065A00001a6ZkXQAU</t>
  </si>
  <si>
    <t>0065A00001a6ZtNQAU</t>
  </si>
  <si>
    <t>0065A00001a6fCfQAI</t>
  </si>
  <si>
    <t>0065A00001aKcpJQAS</t>
  </si>
  <si>
    <t>0065A00001cJAd5QAG</t>
  </si>
  <si>
    <t>0065A00001YLGDKQA5</t>
  </si>
  <si>
    <t>0065A00001Z6mjPQAR</t>
  </si>
  <si>
    <t>0065A00001Zk4DVQAZ</t>
  </si>
  <si>
    <t>0065A00001Zk4RXQAZ</t>
  </si>
  <si>
    <t>0065A00001a5vKkQAI</t>
  </si>
  <si>
    <t>0065A00001bAE9bQAG</t>
  </si>
  <si>
    <t>0065A00001dCN8UQAW</t>
  </si>
  <si>
    <t>0065A00001ZNBcRQAX</t>
  </si>
  <si>
    <t>0065A0000112mkuQAA</t>
  </si>
  <si>
    <t>0065A00001XvSDeQAN</t>
  </si>
  <si>
    <t>0065A00001XvSL5QAN</t>
  </si>
  <si>
    <t>0065A00001XvSRDQA3</t>
  </si>
  <si>
    <t>0065A00001ZOLZVQA5</t>
  </si>
  <si>
    <t>0065A00001ZPFncQAH</t>
  </si>
  <si>
    <t>0065A00001ZPG5yQAH</t>
  </si>
  <si>
    <t>0065A00001ZPGBSQA5</t>
  </si>
  <si>
    <t>0065A00001ZPGMpQAP</t>
  </si>
  <si>
    <t>0065A00001ZPGXsQAP</t>
  </si>
  <si>
    <t>0065A00001ZWJY9QAP</t>
  </si>
  <si>
    <t>0065A00001Zcam8QAB</t>
  </si>
  <si>
    <t>0065A00001ZjOcvQAF</t>
  </si>
  <si>
    <t>0065A00001Zk4fiQAB</t>
  </si>
  <si>
    <t>0065A00001a3N8EQAU</t>
  </si>
  <si>
    <t>0065A00001ZuPFkQAN</t>
  </si>
  <si>
    <t>0065A00001a3yzbQAA</t>
  </si>
  <si>
    <t>0065A00001ZWJ6KQAX</t>
  </si>
  <si>
    <t>0065A00001ZPIBiQAP</t>
  </si>
  <si>
    <t>0065A00001ZO8puQAD</t>
  </si>
  <si>
    <t>0065A00001YKa8IQAT</t>
  </si>
  <si>
    <t>0065A00001cIN7aQAG</t>
  </si>
  <si>
    <t>0065A00000nLcB7QAK</t>
  </si>
  <si>
    <t>0065A00001XVnTbQAL</t>
  </si>
  <si>
    <t>0065A00001bL49dQAC</t>
  </si>
  <si>
    <t>0065A00001bNdeAQAS</t>
  </si>
  <si>
    <t>0065A00001cpxR0QAI</t>
  </si>
  <si>
    <t>0065A00001dfREMQA2</t>
  </si>
  <si>
    <t>0066e00001dyugqAAA</t>
  </si>
  <si>
    <t>0065A00001cTmbOQAS</t>
  </si>
  <si>
    <t>0065A00001bqqp3QAA</t>
  </si>
  <si>
    <t>0065A00001dg8M2QAI</t>
  </si>
  <si>
    <t>0065A00001aJypnQAC</t>
  </si>
  <si>
    <t>0065A00001cHMYeQAO</t>
  </si>
  <si>
    <t>0065A00001ZuKjkQAF</t>
  </si>
  <si>
    <t>0065A00001ZuLBMQA3</t>
  </si>
  <si>
    <t>0065A00001cTx6hQAC</t>
  </si>
  <si>
    <t>0065A00001dgOPdQAM</t>
  </si>
  <si>
    <t>0065A00001Z6mSPQAZ</t>
  </si>
  <si>
    <t>0065A00001cq0QqQAI</t>
  </si>
  <si>
    <t>0065A00001dA8rDQAS</t>
  </si>
  <si>
    <t>0065A00001deJ3EQAU</t>
  </si>
  <si>
    <t>0065A00001dAJBOQA4</t>
  </si>
  <si>
    <t>0065A00001dKlrnQAC</t>
  </si>
  <si>
    <t>0065A00001dDG7aQAG</t>
  </si>
  <si>
    <t>0065A00001Z1UOOQA3</t>
  </si>
  <si>
    <t>0065A00001Zk73dQAB</t>
  </si>
  <si>
    <t>0065A00001ZuKh5QAF</t>
  </si>
  <si>
    <t>0065A00001ZuKiIQAV</t>
  </si>
  <si>
    <t>0065A00001ZuKlbQAF</t>
  </si>
  <si>
    <t>0065A00001ZuKmZQAV</t>
  </si>
  <si>
    <t>0065A00001ZuKo6QAF</t>
  </si>
  <si>
    <t>0065A00001ZuL5YQAV</t>
  </si>
  <si>
    <t>0065A00001ZuL5ZQAV</t>
  </si>
  <si>
    <t>0065A00001ZuL7FQAV</t>
  </si>
  <si>
    <t>0065A00001ZuLBNQA3</t>
  </si>
  <si>
    <t>0065A00001Z6ltyQAB</t>
  </si>
  <si>
    <t>0065A00001Z6lwvQAB</t>
  </si>
  <si>
    <t>0065A00001Z6lxPQAR</t>
  </si>
  <si>
    <t>0065A00001Z6mBSQAZ</t>
  </si>
  <si>
    <t>0065A00001Z6mG9QAJ</t>
  </si>
  <si>
    <t>0065A00001Z6mTZQAZ</t>
  </si>
  <si>
    <t>0065A00001Z6mUyQAJ</t>
  </si>
  <si>
    <t>0065A00001Z6moDQAR</t>
  </si>
  <si>
    <t>0065A00001Z6mqnQAB</t>
  </si>
  <si>
    <t>0065A00001ZMsejQAD</t>
  </si>
  <si>
    <t>0065A00001Z6m4sQAB</t>
  </si>
  <si>
    <t>0065A00001Z6mQSQAZ</t>
  </si>
  <si>
    <t>0065A00001d9gdiQAA</t>
  </si>
  <si>
    <t>0065A00001dfQiGQAU</t>
  </si>
  <si>
    <t>0065A00001Z5zVqQAJ</t>
  </si>
  <si>
    <t>0065A00001Z6lr8QAB</t>
  </si>
  <si>
    <t>0065A00001Z6n1jQAB</t>
  </si>
  <si>
    <t>0065A00001ZjSTRQA3</t>
  </si>
  <si>
    <t>0065A00001ZuPGYQA3</t>
  </si>
  <si>
    <t>0065A00001Zk73EQAR</t>
  </si>
  <si>
    <t>0065A00001Z6lvvQAB</t>
  </si>
  <si>
    <t>0065A00001Z6mIQQAZ</t>
  </si>
  <si>
    <t>0065A00001Z6mTXQAZ</t>
  </si>
  <si>
    <t>0065A00001XGEgeQAH</t>
  </si>
  <si>
    <t>0065A00001G5wD1QAJ</t>
  </si>
  <si>
    <t>0065A00001crj5NQAQ</t>
  </si>
  <si>
    <t>0065A00001bo57fQAA</t>
  </si>
  <si>
    <t>0065A00001SguQvQAJ</t>
  </si>
  <si>
    <t>0065A00000k35SZQAY</t>
  </si>
  <si>
    <t>006i000000UWDNWAA5</t>
  </si>
  <si>
    <t>006i000000V9od8AAB</t>
  </si>
  <si>
    <t>006i000000VuBn4AAF</t>
  </si>
  <si>
    <t>006i000000Xc2R3AAJ</t>
  </si>
  <si>
    <t>006i000000XqxbsAAB</t>
  </si>
  <si>
    <t>006i000000YMgYpAAL</t>
  </si>
  <si>
    <t>006i000000YN15vAAD</t>
  </si>
  <si>
    <t>006i000000YNRVeAAP</t>
  </si>
  <si>
    <t>0065A00000i4EvXQAU</t>
  </si>
  <si>
    <t>0065A00000iRsMVQA0</t>
  </si>
  <si>
    <t>0065A00000i4jM5QAI</t>
  </si>
  <si>
    <t>0065A00001CIDadQAH</t>
  </si>
  <si>
    <t>0065A00001IEl0IQAT</t>
  </si>
  <si>
    <t>0065A00000i2a7xQAA</t>
  </si>
  <si>
    <t>0065A00000iSi3vQAC</t>
  </si>
  <si>
    <t>0065A00000k313UQAQ</t>
  </si>
  <si>
    <t>0065A00000k3czyQAA</t>
  </si>
  <si>
    <t>0065A00001KRAuWQAX</t>
  </si>
  <si>
    <t>0065A00001Ti3sZQAR</t>
  </si>
  <si>
    <t>0065A00001Xk8jRQAR</t>
  </si>
  <si>
    <t>0065A00001WlKhDQAV</t>
  </si>
  <si>
    <t>006i000000VACtBAAX</t>
  </si>
  <si>
    <t>0065A00000i3W9NQAU</t>
  </si>
  <si>
    <t>0065A00000i3rNbQAI</t>
  </si>
  <si>
    <t>0065A00000i4B12QAE</t>
  </si>
  <si>
    <t>0065A00000i52NkQAI</t>
  </si>
  <si>
    <t>0065A00000jSYGmQAO</t>
  </si>
  <si>
    <t>0065A00000jsTrxQAE</t>
  </si>
  <si>
    <t>0065A00000jsTsqQAE</t>
  </si>
  <si>
    <t>0065A00000k1thMQAQ</t>
  </si>
  <si>
    <t>0065A00000k3kwMQAQ</t>
  </si>
  <si>
    <t>0065A00001WxDHtQAN</t>
  </si>
  <si>
    <t>0065A00001IEklhQAD</t>
  </si>
  <si>
    <t>0065A00001WxNHDQA3</t>
  </si>
  <si>
    <t>0065A00000i4TCZQA2</t>
  </si>
  <si>
    <t>0065A00000iUwlvQAC</t>
  </si>
  <si>
    <t>0065A00000k3d87QAA</t>
  </si>
  <si>
    <t>0065A000015t46FQAQ</t>
  </si>
  <si>
    <t>0065A00001CKhvDQAT</t>
  </si>
  <si>
    <t>0065A00001G5mFTQAZ</t>
  </si>
  <si>
    <t>0065A000015uK3fQAE</t>
  </si>
  <si>
    <t>0065A00000jTiloQAC</t>
  </si>
  <si>
    <t>0065A00000jrwOFQAY</t>
  </si>
  <si>
    <t>0065A00000k1G6uQAE</t>
  </si>
  <si>
    <t>0065A00001CKqMdQAL</t>
  </si>
  <si>
    <t>0065A00001XGJONQA5</t>
  </si>
  <si>
    <t>0065A000011rGWhQAM</t>
  </si>
  <si>
    <t>0065A00001XWwlbQAD</t>
  </si>
  <si>
    <t>0065A00000k1qfFQAQ</t>
  </si>
  <si>
    <t>0065A00001VhosLQAR</t>
  </si>
  <si>
    <t>0065A00001KQlrGQAT</t>
  </si>
  <si>
    <t>0065A00001Zk6mPQAR</t>
  </si>
  <si>
    <t>0065A00001YYu0FQAT</t>
  </si>
  <si>
    <t>0065A00001Z1PXdQAN</t>
  </si>
  <si>
    <t>0065A00001Z73LpQAJ</t>
  </si>
  <si>
    <t>0065A00001ZVSCeQAP</t>
  </si>
  <si>
    <t>0065A00001ZwtNVQAZ</t>
  </si>
  <si>
    <t>0065A00001aKlJlQAK</t>
  </si>
  <si>
    <t>0065A00001Z1FrnQAF</t>
  </si>
  <si>
    <t>0065A00001Z1PstQAF</t>
  </si>
  <si>
    <t>0065A00001Z1Q25QAF</t>
  </si>
  <si>
    <t>0065A00001Z72zgQAB</t>
  </si>
  <si>
    <t>0065A00001ZFnZQQA1</t>
  </si>
  <si>
    <t>0065A00001ZP5LkQAL</t>
  </si>
  <si>
    <t>0065A00001ZbTKPQA3</t>
  </si>
  <si>
    <t>0065A00001a6fDZQAY</t>
  </si>
  <si>
    <t>0065A00001a6jDQQAY</t>
  </si>
  <si>
    <t>0065A00001aKoOrQAK</t>
  </si>
  <si>
    <t>0065A00001aKoU6QAK</t>
  </si>
  <si>
    <t>0065A00001aKoUfQAK</t>
  </si>
  <si>
    <t>0065A00001aKonVQAS</t>
  </si>
  <si>
    <t>0065A00001aLR1IQAW</t>
  </si>
  <si>
    <t>0065A00001aLR1iQAG</t>
  </si>
  <si>
    <t>0065A00001aLR3MQAW</t>
  </si>
  <si>
    <t>0065A00001aLROvQAO</t>
  </si>
  <si>
    <t>0065A00001aLZdIQAW</t>
  </si>
  <si>
    <t>0065A00001aLZlMQAW</t>
  </si>
  <si>
    <t>0065A00001aLZw0QAG</t>
  </si>
  <si>
    <t>0065A00001aLZz0QAG</t>
  </si>
  <si>
    <t>0065A00001aLa2zQAC</t>
  </si>
  <si>
    <t>0065A00001ax2WZQAY</t>
  </si>
  <si>
    <t>0065A00001bMtrIQAS</t>
  </si>
  <si>
    <t>0065A00001bNvohQAC</t>
  </si>
  <si>
    <t>0065A00001ZWyfTQAT</t>
  </si>
  <si>
    <t>0065A00001YNMYhQAP</t>
  </si>
  <si>
    <t>0065A00001YbSetQAF</t>
  </si>
  <si>
    <t>0065A00001bKrIIQA0</t>
  </si>
  <si>
    <t>0065A00001aGNgJQAW</t>
  </si>
  <si>
    <t>0065A00001a6fTpQAI</t>
  </si>
  <si>
    <t>0065A00001Z0T9TQAV</t>
  </si>
  <si>
    <t>0065A00001dACBMQA4</t>
  </si>
  <si>
    <t>0065A00000ldGtuQAE</t>
  </si>
  <si>
    <t>0065A00000ldH7SQAU</t>
  </si>
  <si>
    <t>0065A00000k2qMaQAI</t>
  </si>
  <si>
    <t>0065A00001KR5AhQAL</t>
  </si>
  <si>
    <t>0065A00001Ti280QAB</t>
  </si>
  <si>
    <t>0065A00000i2ZXzQAM</t>
  </si>
  <si>
    <t>0065A00000i2mSMQAY</t>
  </si>
  <si>
    <t>0065A00000i3uONQAY</t>
  </si>
  <si>
    <t>0065A00000jsXTcQAM</t>
  </si>
  <si>
    <t>0065A00000i4juZQAQ</t>
  </si>
  <si>
    <t>0065A00000jTBXqQAO</t>
  </si>
  <si>
    <t>0065A00000k1vqIQAQ</t>
  </si>
  <si>
    <t>0065A00000k25w5QAA</t>
  </si>
  <si>
    <t>0065A00000k25yuQAA</t>
  </si>
  <si>
    <t>0065A00000k26ZwQAI</t>
  </si>
  <si>
    <t>0065A00000k3csJQAQ</t>
  </si>
  <si>
    <t>0065A00000lnVC0QAM</t>
  </si>
  <si>
    <t>0065A00000z10vDQAQ</t>
  </si>
  <si>
    <t>0065A000011rH0IQAU</t>
  </si>
  <si>
    <t>0065A000015tokpQAA</t>
  </si>
  <si>
    <t>0065A000015tot9QAA</t>
  </si>
  <si>
    <t>0065A000015totdQAA</t>
  </si>
  <si>
    <t>0065A000015touHQAQ</t>
  </si>
  <si>
    <t>0065A000015uabSQAQ</t>
  </si>
  <si>
    <t>0065A00001Wl77NQAR</t>
  </si>
  <si>
    <t>0065A00001XG9F3QAL</t>
  </si>
  <si>
    <t>0065A00001XKPd2QAH</t>
  </si>
  <si>
    <t>0065A00001XdO2BQAV</t>
  </si>
  <si>
    <t>0065A00001CKYNQQA5</t>
  </si>
  <si>
    <t>0065A00000i36WaQAI</t>
  </si>
  <si>
    <t>0065A00000iSqBYQA0</t>
  </si>
  <si>
    <t>0065A00000iSVzRQAW</t>
  </si>
  <si>
    <t>0065A00000k2hs8QAA</t>
  </si>
  <si>
    <t>0065A00000k3r8tQAA</t>
  </si>
  <si>
    <t>0065A00000k3ynJQAQ</t>
  </si>
  <si>
    <t>0065A00000leKkYQAU</t>
  </si>
  <si>
    <t>0065A00000lehOLQAY</t>
  </si>
  <si>
    <t>0065A00000loQ0DQAU</t>
  </si>
  <si>
    <t>0065A00000nM7PwQAK</t>
  </si>
  <si>
    <t>0065A00000nNKhpQAG</t>
  </si>
  <si>
    <t>0065A00001KRF0IQAX</t>
  </si>
  <si>
    <t>0065A00001PwOQvQAN</t>
  </si>
  <si>
    <t>0065A00001KRtosQAD</t>
  </si>
  <si>
    <t>0065A00001PwI2iQAF</t>
  </si>
  <si>
    <t>0065A00001CI1PyQAL</t>
  </si>
  <si>
    <t>0065A00000iSBeTQAW</t>
  </si>
  <si>
    <t>0065A00000i2YegQAE</t>
  </si>
  <si>
    <t>0065A00000i3oKuQAI</t>
  </si>
  <si>
    <t>0065A00000i4PlaQAE</t>
  </si>
  <si>
    <t>0065A00000iRowYQAS</t>
  </si>
  <si>
    <t>0065A00000iSXP6QAO</t>
  </si>
  <si>
    <t>0065A00000iVTkiQAG</t>
  </si>
  <si>
    <t>0065A00000js3XnQAI</t>
  </si>
  <si>
    <t>0065A00000k1YWzQAM</t>
  </si>
  <si>
    <t>0065A00000k1vkjQAA</t>
  </si>
  <si>
    <t>0065A00000k2diMQAQ</t>
  </si>
  <si>
    <t>0065A00000k3BAdQAM</t>
  </si>
  <si>
    <t>0065A00000ldjnbQAA</t>
  </si>
  <si>
    <t>0065A00000legHHQAY</t>
  </si>
  <si>
    <t>0065A00000vt2ciQAA</t>
  </si>
  <si>
    <t>0065A00001CILjUQAX</t>
  </si>
  <si>
    <t>0065A00001OGoTCQA1</t>
  </si>
  <si>
    <t>0065A00001SgUoRQAV</t>
  </si>
  <si>
    <t>0065A00001SjMq1QAF</t>
  </si>
  <si>
    <t>0065A00001Vg8zWQAR</t>
  </si>
  <si>
    <t>0065A00001XKUYhQAP</t>
  </si>
  <si>
    <t>0065A00001XKcXUQA1</t>
  </si>
  <si>
    <t>0065A00001XXtfHQAT</t>
  </si>
  <si>
    <t>0065A00000iSKrZQAW</t>
  </si>
  <si>
    <t>0065A00000iRcBYQA0</t>
  </si>
  <si>
    <t>0065A00000jT4hUQAS</t>
  </si>
  <si>
    <t>0065A00000jTTdXQAW</t>
  </si>
  <si>
    <t>0065A00000jTif2QAC</t>
  </si>
  <si>
    <t>0065A00000js0XDQAY</t>
  </si>
  <si>
    <t>0065A00000jsYSWQA2</t>
  </si>
  <si>
    <t>0065A00000leM9YQAU</t>
  </si>
  <si>
    <t>0065A00001Vhn9PQAR</t>
  </si>
  <si>
    <t>0065A00000js5ZwQAI</t>
  </si>
  <si>
    <t>0065A00001aJ2bKQAS</t>
  </si>
  <si>
    <t>0065A00001bMHljQAG</t>
  </si>
  <si>
    <t>0065A00001cq0NNQAY</t>
  </si>
  <si>
    <t>0065A00001ZuPESQA3</t>
  </si>
  <si>
    <t>0065A00001bA4maQAC</t>
  </si>
  <si>
    <t>0065A00001ZPNVzQAP</t>
  </si>
  <si>
    <t>0065A00001bfrZUQAY</t>
  </si>
  <si>
    <t>0065A00001Y1SnjQAF</t>
  </si>
  <si>
    <t>0065A00001Yxj6TQAR</t>
  </si>
  <si>
    <t>0065A00001ZFuiVQAT</t>
  </si>
  <si>
    <t>0065A00001b9LrmQAE</t>
  </si>
  <si>
    <t>0065A00001ZVWUeQAP</t>
  </si>
  <si>
    <t>0065A00001ZMsKBQA1</t>
  </si>
  <si>
    <t>0065A00001Zk3tnQAB</t>
  </si>
  <si>
    <t>0065A00001cJBuoQAG</t>
  </si>
  <si>
    <t>0065A00001cJFdzQAG</t>
  </si>
  <si>
    <t>0065A00001bAbeQQAS</t>
  </si>
  <si>
    <t>0065A00001cpnLZQAY</t>
  </si>
  <si>
    <t>0065A00001ZVWa3QAH</t>
  </si>
  <si>
    <t>0065A00001brE07QAE</t>
  </si>
  <si>
    <t>0065A00001cTzLRQA0</t>
  </si>
  <si>
    <t>0065A00001bp3BqQAI</t>
  </si>
  <si>
    <t>0065A00001br7EmQAI</t>
  </si>
  <si>
    <t>0065A00001bqAOkQAM</t>
  </si>
  <si>
    <t>0065A00001cKYm3QAG</t>
  </si>
  <si>
    <t>0065A0000112Mx3QAE</t>
  </si>
  <si>
    <t>0065A00001bAPZKQA4</t>
  </si>
  <si>
    <t>0065A00001Z6lfDQAR</t>
  </si>
  <si>
    <t>0065A00001cp7cpQAA</t>
  </si>
  <si>
    <t>0065A00001bo2YrQAI</t>
  </si>
  <si>
    <t>0065A00001bAPWyQAO</t>
  </si>
  <si>
    <t>0066e00001e1CfRAAU</t>
  </si>
  <si>
    <t>0065A000019m7zcQAA</t>
  </si>
  <si>
    <t>0065A00001dBHYjQAO</t>
  </si>
  <si>
    <t>0065A00001dBGYkQAO</t>
  </si>
  <si>
    <t>0065A00001dBHXhQAO</t>
  </si>
  <si>
    <t>0065A00001dBHYyQAO</t>
  </si>
  <si>
    <t>0065A00001dBHbOQAW</t>
  </si>
  <si>
    <t>0065A00001PteuEQAR</t>
  </si>
  <si>
    <t>0065A00001PthIbQAJ</t>
  </si>
  <si>
    <t>0065A00001Ptrr6QAB</t>
  </si>
  <si>
    <t>0065A00000nKYNkQAO</t>
  </si>
  <si>
    <t>006i000000XbR0JAAV</t>
  </si>
  <si>
    <t>0065A00000i3tFHQAY</t>
  </si>
  <si>
    <t>0065A00001awxJ9QAI</t>
  </si>
  <si>
    <t>0065A00001awzFOQAY</t>
  </si>
  <si>
    <t>0065A00001awzFxQAI</t>
  </si>
  <si>
    <t>0065A00001awzGMQAY</t>
  </si>
  <si>
    <t>0065A00001ax1pmQAA</t>
  </si>
  <si>
    <t>0065A00001bBWjHQAW</t>
  </si>
  <si>
    <t>0065A00001bBWjvQAG</t>
  </si>
  <si>
    <t>0065A00001bBWkGQAW</t>
  </si>
  <si>
    <t>0065A00001bBWkfQAG</t>
  </si>
  <si>
    <t>0065A00001bBYOAQA4</t>
  </si>
  <si>
    <t>0065A00000iSP9bQAG</t>
  </si>
  <si>
    <t>0065A0000106vdDQAQ</t>
  </si>
  <si>
    <t>0065A000011rSgYQAU</t>
  </si>
  <si>
    <t>0065A00001PtmI8QAJ</t>
  </si>
  <si>
    <t>0065A00001XGA3YQAX</t>
  </si>
  <si>
    <t>0065A00000nKJO7QAO</t>
  </si>
  <si>
    <t>0065A00000nKslJQAS</t>
  </si>
  <si>
    <t>0065A000011rJQcQAM</t>
  </si>
  <si>
    <t>0065A000011rJSYQA2</t>
  </si>
  <si>
    <t>0065A000011rJc9QAE</t>
  </si>
  <si>
    <t>0065A000011rJejQAE</t>
  </si>
  <si>
    <t>0065A000015soE9QAI</t>
  </si>
  <si>
    <t>0065A000015souWQAQ</t>
  </si>
  <si>
    <t>0065A000015sp3xQAA</t>
  </si>
  <si>
    <t>0065A000015spPuQAI</t>
  </si>
  <si>
    <t>0065A000015ss4UQAQ</t>
  </si>
  <si>
    <t>0065A00001KPp6hQAD</t>
  </si>
  <si>
    <t>0065A00001KPqTmQAL</t>
  </si>
  <si>
    <t>0065A00001PthROQAZ</t>
  </si>
  <si>
    <t>0065A00001XGWPwQAP</t>
  </si>
  <si>
    <t>0065A00001XGcEeQAL</t>
  </si>
  <si>
    <t>0065A00001XGfKUQA1</t>
  </si>
  <si>
    <t>0065A00001XGhcRQAT</t>
  </si>
  <si>
    <t>0065A00001KPouHQAT</t>
  </si>
  <si>
    <t>0065A00000k2peKQAQ</t>
  </si>
  <si>
    <t>0065A00001KQ4vJQAT</t>
  </si>
  <si>
    <t>0065A00000i54EdQAI</t>
  </si>
  <si>
    <t>0065A00001Xe7DBQAZ</t>
  </si>
  <si>
    <t>0065A00001XoVclQAF</t>
  </si>
  <si>
    <t>0065A00001WxE6eQAF</t>
  </si>
  <si>
    <t>0065A00001aLTe1QAG</t>
  </si>
  <si>
    <t>0065A00001ZYuv7QAD</t>
  </si>
  <si>
    <t>0065A00001ZYwBUQA1</t>
  </si>
  <si>
    <t>0065A00001ZYwIdQAL</t>
  </si>
  <si>
    <t>0065A00001ZYwK4QAL</t>
  </si>
  <si>
    <t>0065A00001ZYwhaQAD</t>
  </si>
  <si>
    <t>0065A00001ZuNkRQAV</t>
  </si>
  <si>
    <t>0065A00001ZVdo6QAD</t>
  </si>
  <si>
    <t>0065A00001ZwqxRQAR</t>
  </si>
  <si>
    <t>0065A00001PtdbGQAR</t>
  </si>
  <si>
    <t>0065A00001dC8HMQA0</t>
  </si>
  <si>
    <t>0065A00001cIMCkQAO</t>
  </si>
  <si>
    <t>0065A00001YO25lQAD</t>
  </si>
  <si>
    <t>0065A00001cI3mNQAS</t>
  </si>
  <si>
    <t>0065A00001XdHO8QAN</t>
  </si>
  <si>
    <t>0065A00001cTiLOQA0</t>
  </si>
  <si>
    <t>0065A00001XGCuGQAX</t>
  </si>
  <si>
    <t>0065A00001XHKDwQAP</t>
  </si>
  <si>
    <t>0065A00001XXibdQAD</t>
  </si>
  <si>
    <t>0065A00001aJpORQA0</t>
  </si>
  <si>
    <t>0065A00001biQM6QAM</t>
  </si>
  <si>
    <t>0065A00001Z8raWQAR</t>
  </si>
  <si>
    <t>0065A00001a5upUQAQ</t>
  </si>
  <si>
    <t>0065A00001XFyKXQA1</t>
  </si>
  <si>
    <t>0065A00001YkCyhQAF</t>
  </si>
  <si>
    <t>0065A00001Zbc7SQAR</t>
  </si>
  <si>
    <t>0065A00001a5vTRQAY</t>
  </si>
  <si>
    <t>0065A00001XDlVJQA1</t>
  </si>
  <si>
    <t>0065A00001ZYmD0QAL</t>
  </si>
  <si>
    <t>0065A00000i4nU9QAI</t>
  </si>
  <si>
    <t>0065A00000k3bPzQAI</t>
  </si>
  <si>
    <t>0065A00000i4W7gQAE</t>
  </si>
  <si>
    <t>0065A00000i4dQYQAY</t>
  </si>
  <si>
    <t>0065A00000i4mZSQAY</t>
  </si>
  <si>
    <t>0065A00000k38bnQAA</t>
  </si>
  <si>
    <t>0065A00000iSRqSQAW</t>
  </si>
  <si>
    <t>0065A00000jStVUQA0</t>
  </si>
  <si>
    <t>0065A00000i327gQAA</t>
  </si>
  <si>
    <t>0065A00000iRiXpQAK</t>
  </si>
  <si>
    <t>0065A00000iRlIqQAK</t>
  </si>
  <si>
    <t>0065A000011pWYvQAM</t>
  </si>
  <si>
    <t>0065A000015sl4GQAQ</t>
  </si>
  <si>
    <t>0065A00001TjCuPQAV</t>
  </si>
  <si>
    <t>0065A00001Ww3ARQAZ</t>
  </si>
  <si>
    <t>0065A00000iSJ8xQAG</t>
  </si>
  <si>
    <t>0065A00001CIFPsQAP</t>
  </si>
  <si>
    <t>0065A00001Ww4vKQAR</t>
  </si>
  <si>
    <t>0065A00000iSDiGQAW</t>
  </si>
  <si>
    <t>0065A00001XXXh0QAH</t>
  </si>
  <si>
    <t>0065A00001XGAo7QAH</t>
  </si>
  <si>
    <t>0065A00001dLfJbQAK</t>
  </si>
  <si>
    <t>0065A00001XGD9LQAX</t>
  </si>
  <si>
    <t>0065A00001ax7xRQAQ</t>
  </si>
  <si>
    <t>0065A00001M9qLkQAJ</t>
  </si>
  <si>
    <t>0065A00001bLkCvQAK</t>
  </si>
  <si>
    <t>0065A00001cq2pNQAQ</t>
  </si>
  <si>
    <t>0065A00001bBVehQAG</t>
  </si>
  <si>
    <t>0065A00001dgUOOQA2</t>
  </si>
  <si>
    <t>0065A00001dgAbmQAE</t>
  </si>
  <si>
    <t>0065A00001bgFNxQAM</t>
  </si>
  <si>
    <t>0065A00001bp05SQAQ</t>
  </si>
  <si>
    <t>0065A00001XVjqyQAD</t>
  </si>
  <si>
    <t>0065A00001F9PCBQA3</t>
  </si>
  <si>
    <t>0065A00001cUwkUQAS</t>
  </si>
  <si>
    <t>0065A00001csClFQAU</t>
  </si>
  <si>
    <t>0065A00001YyaMNQAZ</t>
  </si>
  <si>
    <t>0065A00001cHL7pQAG</t>
  </si>
  <si>
    <t>0065A00001cU4q8QAC</t>
  </si>
  <si>
    <t>0065A00001XqEbRQAV</t>
  </si>
  <si>
    <t>0065A00001bO3YqQAK</t>
  </si>
  <si>
    <t>0065A00001bikI9QAI</t>
  </si>
  <si>
    <t>0065A00001cp4QWQAY</t>
  </si>
  <si>
    <t>0065A00001XDl4fQAD</t>
  </si>
  <si>
    <t>0065A00001bO5stQAC</t>
  </si>
  <si>
    <t>0065A00001YNGjOQAX</t>
  </si>
  <si>
    <t>0065A00001a3KLDQA2</t>
  </si>
  <si>
    <t>0065A00001TivOjQAJ</t>
  </si>
  <si>
    <t>0065A00001ZZ4HBQA1</t>
  </si>
  <si>
    <t>0065A00001bAKZ9QAO</t>
  </si>
  <si>
    <t>0065A00001XsALoQAN</t>
  </si>
  <si>
    <t>0065A00001bqpxzQAA</t>
  </si>
  <si>
    <t>0065A00001Z1GKuQAN</t>
  </si>
  <si>
    <t>0065A00001Y1P0IQAV</t>
  </si>
  <si>
    <t>0065A00001XXt5fQAD</t>
  </si>
  <si>
    <t>0065A00001Z0PkEQAV</t>
  </si>
  <si>
    <t>0065A00001Tj32kQAB</t>
  </si>
  <si>
    <t>0065A00001YYM52QAH</t>
  </si>
  <si>
    <t>0065A0000112I7hQAE</t>
  </si>
  <si>
    <t>0065A00001Tj2yxQAB</t>
  </si>
  <si>
    <t>0065A00001ZwtYiQAJ</t>
  </si>
  <si>
    <t>0065A00001ZVCYZQA5</t>
  </si>
  <si>
    <t>0065A00001XGfciQAD</t>
  </si>
  <si>
    <t>0065A00001Y3qWRQAZ</t>
  </si>
  <si>
    <t>0065A00001XdFXkQAN</t>
  </si>
  <si>
    <t>0065A00001bM0chQAC</t>
  </si>
  <si>
    <t>0065A00001ZdFtEQAV</t>
  </si>
  <si>
    <t>0065A00001YHdxKQAT</t>
  </si>
  <si>
    <t>0065A00001aJ74gQAC</t>
  </si>
  <si>
    <t>0065A00001a5tSiQAI</t>
  </si>
  <si>
    <t>0065A000011qinFQAQ</t>
  </si>
  <si>
    <t>0065A00000iV6jrQAC</t>
  </si>
  <si>
    <t>0065A00000iTCEIQA4</t>
  </si>
  <si>
    <t>0065A00000iSc2BQAS</t>
  </si>
  <si>
    <t>0065A00001CIJ4LQAX</t>
  </si>
  <si>
    <t>0065A00000k3V5fQAE</t>
  </si>
  <si>
    <t>0065A00001XkTzfQAF</t>
  </si>
  <si>
    <t>0065A00000iSOINQA4</t>
  </si>
  <si>
    <t>0065A00001Sj9tnQAB</t>
  </si>
  <si>
    <t>0065A00000leqliQAA</t>
  </si>
  <si>
    <t>0065A00000lmEHUQA2</t>
  </si>
  <si>
    <t>0065A00000k3naoQAA</t>
  </si>
  <si>
    <t>0065A00001Pw49XQAR</t>
  </si>
  <si>
    <t>0065A00001TiKq4QAF</t>
  </si>
  <si>
    <t>0065A00001Th8mjQAB</t>
  </si>
  <si>
    <t>0065A000011qStDQAU</t>
  </si>
  <si>
    <t>0065A00001cTlzpQAC</t>
  </si>
  <si>
    <t>0065A00001dDo1wQAC</t>
  </si>
  <si>
    <t>0065A00000lo8H3QAI</t>
  </si>
  <si>
    <t>0065A00001bpCx1QAE</t>
  </si>
  <si>
    <t>0065A00000xxsbmQAA</t>
  </si>
  <si>
    <t>0065A00001XodrzQAB</t>
  </si>
  <si>
    <t>0065A00001F9NccQAF</t>
  </si>
  <si>
    <t>0065A00001Pw4DyQAJ</t>
  </si>
  <si>
    <t>0065A00001SgJ1ZQAV</t>
  </si>
  <si>
    <t>0065A00001XGUlWQAX</t>
  </si>
  <si>
    <t>0065A00001Xp30WQAR</t>
  </si>
  <si>
    <t>0065A00001TjJNkQAN</t>
  </si>
  <si>
    <t>0065A00000nMQO6QAO</t>
  </si>
  <si>
    <t>0065A00001cHEfLQAW</t>
  </si>
  <si>
    <t>0065A00001cJC1cQAG</t>
  </si>
  <si>
    <t>0065A00001Tj30FQAR</t>
  </si>
  <si>
    <t>0065A00001bh4FSQAY</t>
  </si>
  <si>
    <t>0065A00001bNz6iQAC</t>
  </si>
  <si>
    <t>0065A00001bjSjhQAE</t>
  </si>
  <si>
    <t>0065A00001br5bNQAQ</t>
  </si>
  <si>
    <t>0065A00001Z1TJiQAN</t>
  </si>
  <si>
    <t>0065A00001YxoP8QAJ</t>
  </si>
  <si>
    <t>0065A00001ZOGjkQAH</t>
  </si>
  <si>
    <t>0065A00001XGXOVQA5</t>
  </si>
  <si>
    <t>0065A00001XGe0dQAD</t>
  </si>
  <si>
    <t>0065A00001MA0HWQA1</t>
  </si>
  <si>
    <t>0065A00001a5u2uQAA</t>
  </si>
  <si>
    <t>0065A00001M9vqjQAB</t>
  </si>
  <si>
    <t>0065A00001Ti9bvQAB</t>
  </si>
  <si>
    <t>0065A00001Tj2rGQAR</t>
  </si>
  <si>
    <t>0065A00001dCCSwQAO</t>
  </si>
  <si>
    <t>0065A00001XDlsDQAT</t>
  </si>
  <si>
    <t>0065A0000112RnSQAU</t>
  </si>
  <si>
    <t>0065A00001Zk6CZQAZ</t>
  </si>
  <si>
    <t>0065A00001YNMj1QAH</t>
  </si>
  <si>
    <t>0065A00001XoTMqQAN</t>
  </si>
  <si>
    <t>0065A00001bO58kQAC</t>
  </si>
  <si>
    <t>0065A00000leiLRQAY</t>
  </si>
  <si>
    <t>0065A00000k247VQAQ</t>
  </si>
  <si>
    <t>0065A00000iUBI4QAO</t>
  </si>
  <si>
    <t>0065A00001X8ESKQA3</t>
  </si>
  <si>
    <t>0065A00000k2ooWQAQ</t>
  </si>
  <si>
    <t>0065A00000i3yOfQAI</t>
  </si>
  <si>
    <t>0065A00001ZVSQIQA5</t>
  </si>
  <si>
    <t>0065A00000llqs0QAA</t>
  </si>
  <si>
    <t>0065A00000lmEMoQAM</t>
  </si>
  <si>
    <t>0065A00001ZWNDHQA5</t>
  </si>
  <si>
    <t>0065A00000lnQHRQA2</t>
  </si>
  <si>
    <t>0065A00000iTG70QAG</t>
  </si>
  <si>
    <t>0065A00000xxpeTQAQ</t>
  </si>
  <si>
    <t>0065A00001SgpPDQAZ</t>
  </si>
  <si>
    <t>0065A00001WxEoMQAV</t>
  </si>
  <si>
    <t>0065A00001KQrkFQAT</t>
  </si>
  <si>
    <t>0065A00001XXwMnQAL</t>
  </si>
  <si>
    <t>0065A00001Ve5hjQAB</t>
  </si>
  <si>
    <t>0065A00001Ve8FPQAZ</t>
  </si>
  <si>
    <t>0065A00001VeTicQAF</t>
  </si>
  <si>
    <t>0065A00000lmPlNQAU</t>
  </si>
  <si>
    <t>0065A00000k3LKYQA2</t>
  </si>
  <si>
    <t>0065A00001G6MMqQAN</t>
  </si>
  <si>
    <t>0065A00000i45QFQAY</t>
  </si>
  <si>
    <t>0065A00001UmxRpQAJ</t>
  </si>
  <si>
    <t>0065A00001XGXUEQA5</t>
  </si>
  <si>
    <t>0065A00001CLYOPQA5</t>
  </si>
  <si>
    <t>0065A00001Xq2MdQAJ</t>
  </si>
  <si>
    <t>0065A00001a5z6gQAA</t>
  </si>
  <si>
    <t>0065A00001Tj2usQAB</t>
  </si>
  <si>
    <t>0065A00001XGKlfQAH</t>
  </si>
  <si>
    <t>0065A00001Tj32GQAR</t>
  </si>
  <si>
    <t>0065A00001Tj34bQAB</t>
  </si>
  <si>
    <t>0065A00001TjAm7QAF</t>
  </si>
  <si>
    <t>0065A00001XqEwjQAF</t>
  </si>
  <si>
    <t>0065A00001ZjOb4QAF</t>
  </si>
  <si>
    <t>0065A00001aJnWdQAK</t>
  </si>
  <si>
    <t>0065A00001YPptEQAT</t>
  </si>
  <si>
    <t>0065A00001XKVfSQAX</t>
  </si>
  <si>
    <t>0065A00001XKD5CQAX</t>
  </si>
  <si>
    <t>0065A00001Y0zrTQAR</t>
  </si>
  <si>
    <t>0065A00001Tj2zMQAR</t>
  </si>
  <si>
    <t>0065A00001MA4AKQA1</t>
  </si>
  <si>
    <t>0065A00001X8Z1rQAF</t>
  </si>
  <si>
    <t>0065A00001ZPI5VQAX</t>
  </si>
  <si>
    <t>0065A00001YkBNyQAN</t>
  </si>
  <si>
    <t>0065A00001ZOLyPQAX</t>
  </si>
  <si>
    <t>0065A00001XqGzbQAF</t>
  </si>
  <si>
    <t>0065A00001Y1SKYQA3</t>
  </si>
  <si>
    <t>0065A00000k2llNQAQ</t>
  </si>
  <si>
    <t>0065A00000iRlKrQAK</t>
  </si>
  <si>
    <t>0065A00000iSDLbQAO</t>
  </si>
  <si>
    <t>0065A00000k1GENQA2</t>
  </si>
  <si>
    <t>0065A00000vsNCAQA2</t>
  </si>
  <si>
    <t>0065A00000ldr8MQAQ</t>
  </si>
  <si>
    <t>0065A00000iSRuRQAW</t>
  </si>
  <si>
    <t>0065A00000nMNX0QAO</t>
  </si>
  <si>
    <t>0065A00000llls9QAA</t>
  </si>
  <si>
    <t>0065A00001XdNwNQAV</t>
  </si>
  <si>
    <t>0065A00000k4AxRQAU</t>
  </si>
  <si>
    <t>0065A00000k2wEhQAI</t>
  </si>
  <si>
    <t>0065A00000k3njyQAA</t>
  </si>
  <si>
    <t>0065A000011pR45QAE</t>
  </si>
  <si>
    <t>0065A000015uR01QAE</t>
  </si>
  <si>
    <t>0065A00000vszJ7QAI</t>
  </si>
  <si>
    <t>0065A00001Sj69IQAR</t>
  </si>
  <si>
    <t>0065A00001XrHKQQA3</t>
  </si>
  <si>
    <t>0065A00001XbS13QAF</t>
  </si>
  <si>
    <t>0065A00001XrMWnQAN</t>
  </si>
  <si>
    <t>0065A00000i3yf2QAA</t>
  </si>
  <si>
    <t>0065A00001XDhu5QAD</t>
  </si>
  <si>
    <t>0065A00001XopEBQAZ</t>
  </si>
  <si>
    <t>0065A00001b99qOQAQ</t>
  </si>
  <si>
    <t>0065A00001OGp8eQAD</t>
  </si>
  <si>
    <t>0065A00001b9Iq6QAE</t>
  </si>
  <si>
    <t>0065A00001bgramQAA</t>
  </si>
  <si>
    <t>0065A00001XVlrfQAD</t>
  </si>
  <si>
    <t>0065A00000iUsqoQAC</t>
  </si>
  <si>
    <t>0065A00000jSYE2QAO</t>
  </si>
  <si>
    <t>0065A00000jSYJHQA4</t>
  </si>
  <si>
    <t>0065A00000jSYMBQA4</t>
  </si>
  <si>
    <t>0065A00000k1JQAQA2</t>
  </si>
  <si>
    <t>0065A00000k3nf9QAA</t>
  </si>
  <si>
    <t>0065A00000jsEhKQAU</t>
  </si>
  <si>
    <t>0065A00001XdJFxQAN</t>
  </si>
  <si>
    <t>0065A000019lyTkQAI</t>
  </si>
  <si>
    <t>0065A00001ZbTBoQAN</t>
  </si>
  <si>
    <t>0065A00000k1pgLQAQ</t>
  </si>
  <si>
    <t>0065A00000k31IFQAY</t>
  </si>
  <si>
    <t>0065A00000iby8rQAA</t>
  </si>
  <si>
    <t>0065A00000k25jzQAA</t>
  </si>
  <si>
    <t>0065A00001G62cdQAB</t>
  </si>
  <si>
    <t>0065A00000k269aQAA</t>
  </si>
  <si>
    <t>0065A00000k1pbVQAQ</t>
  </si>
  <si>
    <t>0065A00001Yhdh4QAB</t>
  </si>
  <si>
    <t>0065A00000ic4vtQAA</t>
  </si>
  <si>
    <t>0065A00000jsTRBQA2</t>
  </si>
  <si>
    <t>0065A00000k1P9MQAU</t>
  </si>
  <si>
    <t>0065A00000k3A1bQAE</t>
  </si>
  <si>
    <t>0065A00000jsQtxQAE</t>
  </si>
  <si>
    <t>006i000000X1FvnAAF</t>
  </si>
  <si>
    <t>0065A00001YkD8IQAV</t>
  </si>
  <si>
    <t>0065A00001YbVwUQAV</t>
  </si>
  <si>
    <t>0065A00001bjUeSQAU</t>
  </si>
  <si>
    <t>0065A00001Xpf3FQAR</t>
  </si>
  <si>
    <t>0065A000015uNJVQA2</t>
  </si>
  <si>
    <t>0065A00001XWxRuQAL</t>
  </si>
  <si>
    <t>0065A00001Th0KBQAZ</t>
  </si>
  <si>
    <t>0065A00001M9m2nQAB</t>
  </si>
  <si>
    <t>0065A00000nKgH5QAK</t>
  </si>
  <si>
    <t>0065A00001UoC0cQAF</t>
  </si>
  <si>
    <t>0065A00000nLA0YQAW</t>
  </si>
  <si>
    <t>0065A00001aJvs1QAC</t>
  </si>
  <si>
    <t>0065A00001KQvQUQA1</t>
  </si>
  <si>
    <t>0065A00000WsrTNQAZ</t>
  </si>
  <si>
    <t>0065A00000iTu8XQAS</t>
  </si>
  <si>
    <t>0065A00000k3dWVQAY</t>
  </si>
  <si>
    <t>0065A00000k25lCQAQ</t>
  </si>
  <si>
    <t>0065A00001bgwEKQAY</t>
  </si>
  <si>
    <t>0065A00001aLdYMQA0</t>
  </si>
  <si>
    <t>0065A00000jSYCkQAO</t>
  </si>
  <si>
    <t>0065A00001X8HzVQAV</t>
  </si>
  <si>
    <t>0065A00000leJleQAE</t>
  </si>
  <si>
    <t>0065A00001MA0CpQAL</t>
  </si>
  <si>
    <t>0065A00001WlAcQQAV</t>
  </si>
  <si>
    <t>0065A00001YbTIHQA3</t>
  </si>
  <si>
    <t>0065A00000ldpssQAA</t>
  </si>
  <si>
    <t>0065A00000ldrI7QAI</t>
  </si>
  <si>
    <t>0065A00000k3umvQAA</t>
  </si>
  <si>
    <t>0065A00000k1vFRQAY</t>
  </si>
  <si>
    <t>0065A00001aKjM6QAK</t>
  </si>
  <si>
    <t>0065A00001KQnKaQAL</t>
  </si>
  <si>
    <t>0065A00001YkDjHQAV</t>
  </si>
  <si>
    <t>0065A00000lmpkfQAA</t>
  </si>
  <si>
    <t>0065A00001XHdD3QAL</t>
  </si>
  <si>
    <t>0065A00000lda0oQAA</t>
  </si>
  <si>
    <t>0065A00000nKS7oQAG</t>
  </si>
  <si>
    <t>0065A00001WxFTZQA3</t>
  </si>
  <si>
    <t>0065A00001UnvW0QAJ</t>
  </si>
  <si>
    <t>0065A00000k1YVDQA2</t>
  </si>
  <si>
    <t>0065A00000k1zdwQAA</t>
  </si>
  <si>
    <t>0065A00000k1eDRQAY</t>
  </si>
  <si>
    <t>0065A00000nK8R9QAK</t>
  </si>
  <si>
    <t>0065A00001ICM7ZQAX</t>
  </si>
  <si>
    <t>0065A00000ldkzNQAQ</t>
  </si>
  <si>
    <t>0065A00000k4067QAA</t>
  </si>
  <si>
    <t>0065A00000k2vqSQAQ</t>
  </si>
  <si>
    <t>0065A00000k1nLjQAI</t>
  </si>
  <si>
    <t>0065A00000k3AmqQAE</t>
  </si>
  <si>
    <t>0065A00000nK3HEQA0</t>
  </si>
  <si>
    <t>0065A00001ZwtD5QAJ</t>
  </si>
  <si>
    <t>0065A00000js14SQAQ</t>
  </si>
  <si>
    <t>0065A00000js5jsQAA</t>
  </si>
  <si>
    <t>0065A00000jsNx7QAE</t>
  </si>
  <si>
    <t>0065A00000k43CFQAY</t>
  </si>
  <si>
    <t>0065A00001Vg9KJQAZ</t>
  </si>
  <si>
    <t>0065A00001YkDsiQAF</t>
  </si>
  <si>
    <t>0065A00001aGNzkQAG</t>
  </si>
  <si>
    <t>0065A00000ldIB3QAM</t>
  </si>
  <si>
    <t>0065A00000ldIFKQA2</t>
  </si>
  <si>
    <t>0065A00001PwGTXQA3</t>
  </si>
  <si>
    <t>0065A00000lcoeQQAQ</t>
  </si>
  <si>
    <t>0065A00000nL8bVQAS</t>
  </si>
  <si>
    <t>0065A00001XXmx4QAD</t>
  </si>
  <si>
    <t>0065A00001XafDhQAJ</t>
  </si>
  <si>
    <t>0065A00001XbQxOQAV</t>
  </si>
  <si>
    <t>0065A00001KQ6kPQAT</t>
  </si>
  <si>
    <t>006i000000UYP0PAAX</t>
  </si>
  <si>
    <t>0065A00000k3Ta5QAE</t>
  </si>
  <si>
    <t>0065A00001PtdIjQAJ</t>
  </si>
  <si>
    <t>006i000000VAC93AAH</t>
  </si>
  <si>
    <t>0065A00001aJ2s2QAC</t>
  </si>
  <si>
    <t>0065A00001YNIKkQAP</t>
  </si>
  <si>
    <t>0065A00001CKiodQAD</t>
  </si>
  <si>
    <t>0065A00001aLdfzQAC</t>
  </si>
  <si>
    <t>0065A00001bNsoyQAC</t>
  </si>
  <si>
    <t>0065A00001Y1OcQQAV</t>
  </si>
  <si>
    <t>0065A00001cJIRTQA4</t>
  </si>
  <si>
    <t>0065A00001bquB6QAI</t>
  </si>
  <si>
    <t>0065A00001Ti9XeQAJ</t>
  </si>
  <si>
    <t>0065A00001PuSliQAF</t>
  </si>
  <si>
    <t>0065A00001OGpkHQAT</t>
  </si>
  <si>
    <t>0065A00001Yi5VNQAZ</t>
  </si>
  <si>
    <t>0065A00001FB09qQAD</t>
  </si>
  <si>
    <t>0065A00001CKr4VQAT</t>
  </si>
  <si>
    <t>0065A00001Yxf67QAB</t>
  </si>
  <si>
    <t>0065A00001X8brBQAR</t>
  </si>
  <si>
    <t>0065A000011qV3aQAE</t>
  </si>
  <si>
    <t>0065A00001WlGSuQAN</t>
  </si>
  <si>
    <t>0065A00001WlK4yQAF</t>
  </si>
  <si>
    <t>0065A00001ThzaqQAB</t>
  </si>
  <si>
    <t>0065A000010A77FQAS</t>
  </si>
  <si>
    <t>0065A00001Ti7eFQAR</t>
  </si>
  <si>
    <t>0065A000011qUxrQAE</t>
  </si>
  <si>
    <t>0065A00001WlEHzQAN</t>
  </si>
  <si>
    <t>0065A00001Z9fLAQAZ</t>
  </si>
  <si>
    <t>0065A00001XKbzFQAT</t>
  </si>
  <si>
    <t>0065A00001CKVzTQAX</t>
  </si>
  <si>
    <t>0065A00001M9y1CQAR</t>
  </si>
  <si>
    <t>0065A00001PuSmbQAF</t>
  </si>
  <si>
    <t>0066e00001eLeUSAA0</t>
  </si>
  <si>
    <t>0066e00001eaU1uAAE</t>
  </si>
  <si>
    <t>0066e00001eaU29AAE</t>
  </si>
  <si>
    <t>0066e00001eLdrPAAS</t>
  </si>
  <si>
    <t>0066e00001eLRbsAAG</t>
  </si>
  <si>
    <t>0066e00001eLZ3kAAG</t>
  </si>
  <si>
    <t>0066e00001eK5ZNAA0</t>
  </si>
  <si>
    <t>0066e00001eaXYSAA2</t>
  </si>
  <si>
    <t>0065A00001de75zQAA</t>
  </si>
  <si>
    <t>0065A00001awzbkQAA</t>
  </si>
  <si>
    <t>0065A00001ZjQ91QAF</t>
  </si>
  <si>
    <t>0065A00001bBUfAQAW</t>
  </si>
  <si>
    <t>0065A00000iTJ84QAG</t>
  </si>
  <si>
    <t>0065A00001XkDzrQAF</t>
  </si>
  <si>
    <t>0065A00000nL6cGQAS</t>
  </si>
  <si>
    <t>0065A00000nL6aUQAS</t>
  </si>
  <si>
    <t>0065A00000iT8GBQA0</t>
  </si>
  <si>
    <t>0065A00000iTJ46QAG</t>
  </si>
  <si>
    <t>0065A00001XrRr9QAF</t>
  </si>
  <si>
    <t>0065A00001Y3qhiQAB</t>
  </si>
  <si>
    <t>0065A00001MA1YVQA1</t>
  </si>
  <si>
    <t>0065A00001dfIXGQA2</t>
  </si>
  <si>
    <t>006i00000044oEEAAY</t>
  </si>
  <si>
    <t>006i00000044oEDAAY</t>
  </si>
  <si>
    <t>006i000000U9rj3AAB</t>
  </si>
  <si>
    <t>0065A00000i52NaQAI</t>
  </si>
  <si>
    <t>0065A00001Y3qVsQAJ</t>
  </si>
  <si>
    <t>0065A00000i2XPbQAM</t>
  </si>
  <si>
    <t>0065A00000i2XViQAM</t>
  </si>
  <si>
    <t>0065A00000i2XWWQA2</t>
  </si>
  <si>
    <t>0065A00000i2mSHQAY</t>
  </si>
  <si>
    <t>0065A00000i2XWqQAM</t>
  </si>
  <si>
    <t>0065A00001ddKsJQAU</t>
  </si>
  <si>
    <t>0065A00001dItzZQAS</t>
  </si>
  <si>
    <t>0065A00001Z1JumQAF</t>
  </si>
  <si>
    <t>0065A00001ZFvOWQA1</t>
  </si>
  <si>
    <t>0065A00001ZOG9AQAX</t>
  </si>
  <si>
    <t>0065A00001cr9n5QAA</t>
  </si>
  <si>
    <t>0065A00001crFZmQAM</t>
  </si>
  <si>
    <t>0065A00001crcDrQAI</t>
  </si>
  <si>
    <t>0065A00001crtaeQAA</t>
  </si>
  <si>
    <t>0065A00001cs7VXQAY</t>
  </si>
  <si>
    <t>0065A00001dAUa7QAG</t>
  </si>
  <si>
    <t>0065A00001dDcTVQA0</t>
  </si>
  <si>
    <t>0065A00001dDiiMQAS</t>
  </si>
  <si>
    <t>0065A00001cTmksQAC</t>
  </si>
  <si>
    <t>0065A00001dDkEgQAK</t>
  </si>
  <si>
    <t>0065A00001dIu5UQAS</t>
  </si>
  <si>
    <t>0065A00001dKXGQQA4</t>
  </si>
  <si>
    <t>0065A00001dKYHhQAO</t>
  </si>
  <si>
    <t>0065A00001dKmk4QAC</t>
  </si>
  <si>
    <t>0065A00001dLBkPQAW</t>
  </si>
  <si>
    <t>0065A00001dLUfjQAG</t>
  </si>
  <si>
    <t>0065A00001dLc0LQAS</t>
  </si>
  <si>
    <t>0065A00001dLeiIQAS</t>
  </si>
  <si>
    <t>0065A00001dLtI6QAK</t>
  </si>
  <si>
    <t>0065A00001ddKtiQAE</t>
  </si>
  <si>
    <t>0065A00001ddLANQA2</t>
  </si>
  <si>
    <t>0065A00001ddOcqQAE</t>
  </si>
  <si>
    <t>0065A00001Yhd4cQAB</t>
  </si>
  <si>
    <t>0065A00001cTj0zQAC</t>
  </si>
  <si>
    <t>0065A00001dDFbVQAW</t>
  </si>
  <si>
    <t>0065A00001ZbQEQQA3</t>
  </si>
  <si>
    <t>0065A00001YxhUDQAZ</t>
  </si>
  <si>
    <t>0065A00000iUAwjQAG</t>
  </si>
  <si>
    <t>0065A00000iUD13QAG</t>
  </si>
  <si>
    <t>0065A00000jTQGGQA4</t>
  </si>
  <si>
    <t>0065A00000jrfEvQAI</t>
  </si>
  <si>
    <t>0065A00000k3A59QAE</t>
  </si>
  <si>
    <t>0065A000011qkQTQAY</t>
  </si>
  <si>
    <t>0065A000015uLwPQAU</t>
  </si>
  <si>
    <t>0065A00001CKhoOQAT</t>
  </si>
  <si>
    <t>0065A00001F9OYCQA3</t>
  </si>
  <si>
    <t>0065A00001Z0bamQAB</t>
  </si>
  <si>
    <t>0065A00001Z6pCeQAJ</t>
  </si>
  <si>
    <t>0065A00001Z6qdZQAR</t>
  </si>
  <si>
    <t>0065A00001ZOHFlQAP</t>
  </si>
  <si>
    <t>0065A00001ZPMOvQAP</t>
  </si>
  <si>
    <t>0065A00001ZVepvQAD</t>
  </si>
  <si>
    <t>0065A00001ZWKJAQA5</t>
  </si>
  <si>
    <t>0065A00001F9LZzQAN</t>
  </si>
  <si>
    <t>0065A00001YKQ9YQAX</t>
  </si>
  <si>
    <t>0065A00001YhwhdQAB</t>
  </si>
  <si>
    <t>0065A00001YhwnqQAB</t>
  </si>
  <si>
    <t>0065A00001YkAosQAF</t>
  </si>
  <si>
    <t>0065A00001YkE9WQAV</t>
  </si>
  <si>
    <t>0065A00001YxggKQAR</t>
  </si>
  <si>
    <t>0065A00001crENjQAM</t>
  </si>
  <si>
    <t>0065A00001crfu4QAA</t>
  </si>
  <si>
    <t>0065A00001crlVAQAY</t>
  </si>
  <si>
    <t>0065A00001dAGiiQAG</t>
  </si>
  <si>
    <t>0065A00001dBIeGQAW</t>
  </si>
  <si>
    <t>0065A00001dCBhGQAW</t>
  </si>
  <si>
    <t>0065A00001dCKKSQA4</t>
  </si>
  <si>
    <t>0065A00001dCKcMQAW</t>
  </si>
  <si>
    <t>0065A00001dCQoMQAW</t>
  </si>
  <si>
    <t>0065A00001dBN5RQAW</t>
  </si>
  <si>
    <t>0065A00001dDay7QAC</t>
  </si>
  <si>
    <t>0065A00001dIHSVQA4</t>
  </si>
  <si>
    <t>0065A00001dIwe9QAC</t>
  </si>
  <si>
    <t>0065A00001dKZ3yQAG</t>
  </si>
  <si>
    <t>0065A00001dKhhuQAC</t>
  </si>
  <si>
    <t>0065A00001dKqx7QAC</t>
  </si>
  <si>
    <t>0065A00001dL7h7QAC</t>
  </si>
  <si>
    <t>0065A00001dLT0dQAG</t>
  </si>
  <si>
    <t>0065A00001dLk3JQAS</t>
  </si>
  <si>
    <t>0065A00001dKSkUQAW</t>
  </si>
  <si>
    <t>0065A00000nL6ZRQA0</t>
  </si>
  <si>
    <t>0065A00001dJ3TIQA0</t>
  </si>
  <si>
    <t>0065A00000jsAn3QAE</t>
  </si>
  <si>
    <t>0065A00001cri7kQAA</t>
  </si>
  <si>
    <t>0065A00001dLWADQA4</t>
  </si>
  <si>
    <t>0065A00001dLqyhQAC</t>
  </si>
  <si>
    <t>0065A00001crkbgQAA</t>
  </si>
  <si>
    <t>0065A00001crt1QQAQ</t>
  </si>
  <si>
    <t>0065A00001dCOPNQA4</t>
  </si>
  <si>
    <t>0065A00001dIsZMQA0</t>
  </si>
  <si>
    <t>0065A00001YHfTBQA1</t>
  </si>
  <si>
    <t>0065A00001YHfdLQAT</t>
  </si>
  <si>
    <t>0065A00001ZN06pQAD</t>
  </si>
  <si>
    <t>0065A00001ZO8cTQAT</t>
  </si>
  <si>
    <t>0065A00001YhkkPQAR</t>
  </si>
  <si>
    <t>0065A00001Z0SuMQAV</t>
  </si>
  <si>
    <t>0065A00001de6dfQAA</t>
  </si>
  <si>
    <t>0065A00000xxfX8QAI</t>
  </si>
  <si>
    <t>0065A00001CKsimQAD</t>
  </si>
  <si>
    <t>0065A00001Z0McyQAF</t>
  </si>
  <si>
    <t>0065A00001Z1JqiQAF</t>
  </si>
  <si>
    <t>0065A00001Z1K4AQAV</t>
  </si>
  <si>
    <t>0065A00001Z6pqQQAR</t>
  </si>
  <si>
    <t>0065A00001ZFtAPQA1</t>
  </si>
  <si>
    <t>0065A00001ZPF9jQAH</t>
  </si>
  <si>
    <t>0065A00001ZWLxOQAX</t>
  </si>
  <si>
    <t>0065A00001YKQpsQAH</t>
  </si>
  <si>
    <t>0065A00001bpuc2QAA</t>
  </si>
  <si>
    <t>0065A00001cTw7cQAC</t>
  </si>
  <si>
    <t>0065A00001cpq3TQAQ</t>
  </si>
  <si>
    <t>0065A00001crjitQAA</t>
  </si>
  <si>
    <t>0065A00001dBWYvQAO</t>
  </si>
  <si>
    <t>0065A00001crikZQAQ</t>
  </si>
  <si>
    <t>0065A00001crtVBQAY</t>
  </si>
  <si>
    <t>0065A00001dASNVQA4</t>
  </si>
  <si>
    <t>0065A00001dDnv6QAC</t>
  </si>
  <si>
    <t>0065A00001dK3zVQAS</t>
  </si>
  <si>
    <t>0065A00001dLTE8QAO</t>
  </si>
  <si>
    <t>0065A00001dA6ulQAC</t>
  </si>
  <si>
    <t>0065A00001dK33YQAS</t>
  </si>
  <si>
    <t>0065A00001YN5MSQA1</t>
  </si>
  <si>
    <t>0065A00001de1jcQAA</t>
  </si>
  <si>
    <t>0065A00001YKbXrQAL</t>
  </si>
  <si>
    <t>0065A00001ZMseUQAT</t>
  </si>
  <si>
    <t>0065A00000i4wZgQAI</t>
  </si>
  <si>
    <t>0065A00000jSTbRQAW</t>
  </si>
  <si>
    <t>0065A00000i4IBXQA2</t>
  </si>
  <si>
    <t>0065A00000i4nenQAA</t>
  </si>
  <si>
    <t>0065A00000iT6BkQAK</t>
  </si>
  <si>
    <t>0065A00000iTmEFQA0</t>
  </si>
  <si>
    <t>0065A00001G5krqQAB</t>
  </si>
  <si>
    <t>0065A00001G5yvJQAR</t>
  </si>
  <si>
    <t>0065A000019jO5kQAE</t>
  </si>
  <si>
    <t>0065A00000nLOteQAG</t>
  </si>
  <si>
    <t>0065A00001ZN0tXQAT</t>
  </si>
  <si>
    <t>0065A00001ZON9xQAH</t>
  </si>
  <si>
    <t>0065A00001ZVeFOQA1</t>
  </si>
  <si>
    <t>0065A00000xxrsdQAA</t>
  </si>
  <si>
    <t>0065A00000nKnX9QAK</t>
  </si>
  <si>
    <t>0065A00000iUsDFQA0</t>
  </si>
  <si>
    <t>0065A00001XZRsgQAH</t>
  </si>
  <si>
    <t>0065A00001XVZPcQAP</t>
  </si>
  <si>
    <t>0065A00001a3LmZQAU</t>
  </si>
  <si>
    <t>0065A00001a46x8QAA</t>
  </si>
  <si>
    <t>0065A00001a5uAJQAY</t>
  </si>
  <si>
    <t>0065A00001aJtqVQAS</t>
  </si>
  <si>
    <t>0065A00001aLXzEQAW</t>
  </si>
  <si>
    <t>0065A00001awxNIQAY</t>
  </si>
  <si>
    <t>0065A00001dLwFhQAK</t>
  </si>
  <si>
    <t>0065A00001dfLJWQA2</t>
  </si>
  <si>
    <t>0065A00001dfMKpQAM</t>
  </si>
  <si>
    <t>0065A00001dfR4NQAU</t>
  </si>
  <si>
    <t>0065A00001dgJccQAE</t>
  </si>
  <si>
    <t>0066e00001dyAmkAAE</t>
  </si>
  <si>
    <t>0066e00001dyFerAAE</t>
  </si>
  <si>
    <t>0066e00001dyFt9AAE</t>
  </si>
  <si>
    <t>0066e00001dywd8AAA</t>
  </si>
  <si>
    <t>0066e00001dz0JPAAY</t>
  </si>
  <si>
    <t>0066e00001e03knAAA</t>
  </si>
  <si>
    <t>0066e00001e0OWMAA2</t>
  </si>
  <si>
    <t>0065A00001dIxLYQA0</t>
  </si>
  <si>
    <t>0065A00001dLR5fQAG</t>
  </si>
  <si>
    <t>0066e00001e0KVKAA2</t>
  </si>
  <si>
    <t>0066e00001e0OYSAA2</t>
  </si>
  <si>
    <t>0065A00001ZYo0yQAD</t>
  </si>
  <si>
    <t>0065A00001ax1aHQAQ</t>
  </si>
  <si>
    <t>0065A00001aLiKvQAK</t>
  </si>
  <si>
    <t>0065A00001PwJJnQAN</t>
  </si>
  <si>
    <t>0065A00000i43ZhQAI</t>
  </si>
  <si>
    <t>0065A00000iVQBrQAO</t>
  </si>
  <si>
    <t>0065A00000jsV3sQAE</t>
  </si>
  <si>
    <t>0065A00000jsZ7PQAU</t>
  </si>
  <si>
    <t>0065A00000k1YmJQAU</t>
  </si>
  <si>
    <t>0065A00000k2VpzQAE</t>
  </si>
  <si>
    <t>0065A00000k2gR2QAI</t>
  </si>
  <si>
    <t>0065A00000k2xziQAA</t>
  </si>
  <si>
    <t>0065A00000k39xPQAQ</t>
  </si>
  <si>
    <t>0065A00000k39zLQAQ</t>
  </si>
  <si>
    <t>0065A00000k3A0dQAE</t>
  </si>
  <si>
    <t>0065A00000k3A0xQAE</t>
  </si>
  <si>
    <t>0065A00000k3A1MQAU</t>
  </si>
  <si>
    <t>0065A00001SjPKXQA3</t>
  </si>
  <si>
    <t>0065A00001CKnqYQAT</t>
  </si>
  <si>
    <t>0065A00001CKtAMQA1</t>
  </si>
  <si>
    <t>0065A00001CKtGUQA1</t>
  </si>
  <si>
    <t>0065A00001G6Lm9QAF</t>
  </si>
  <si>
    <t>0065A00001ICHuUQAX</t>
  </si>
  <si>
    <t>0065A00001KR59jQAD</t>
  </si>
  <si>
    <t>0065A00001KR6zEQAT</t>
  </si>
  <si>
    <t>0065A00001KS6C8QAL</t>
  </si>
  <si>
    <t>0065A00001PtiHVQAZ</t>
  </si>
  <si>
    <t>0065A00001PtjI4QAJ</t>
  </si>
  <si>
    <t>0065A00001Pts2TQAR</t>
  </si>
  <si>
    <t>0065A00001PvzJsQAJ</t>
  </si>
  <si>
    <t>0065A00001PwNtUQAV</t>
  </si>
  <si>
    <t>0065A00001PwwhlQAB</t>
  </si>
  <si>
    <t>0065A00001ThjSqQAJ</t>
  </si>
  <si>
    <t>0065A00001Un5TxQAJ</t>
  </si>
  <si>
    <t>0065A00001ZcIANQA3</t>
  </si>
  <si>
    <t>0065A00001a5v40QAA</t>
  </si>
  <si>
    <t>0065A00001a6b5eQAA</t>
  </si>
  <si>
    <t>0065A00001aKlMPQA0</t>
  </si>
  <si>
    <t>0065A00001aKlTBQA0</t>
  </si>
  <si>
    <t>0065A00001aLQy7QAG</t>
  </si>
  <si>
    <t>0065A00001aLfbkQAC</t>
  </si>
  <si>
    <t>0065A00001b9DuGQAU</t>
  </si>
  <si>
    <t>0065A00001Zv45KQAR</t>
  </si>
  <si>
    <t>0065A00001dg65HQAQ</t>
  </si>
  <si>
    <t>0065A00001dLABzQAO</t>
  </si>
  <si>
    <t>0065A00001deO3rQAE</t>
  </si>
  <si>
    <t>0065A00001df3SqQAI</t>
  </si>
  <si>
    <t>0065A00001dfNmBQAU</t>
  </si>
  <si>
    <t>0065A00001dgHmLQAU</t>
  </si>
  <si>
    <t>0066e00001dyFMwAAM</t>
  </si>
  <si>
    <t>0066e00001dyvqUAAQ</t>
  </si>
  <si>
    <t>0066e00001e0ETbAAM</t>
  </si>
  <si>
    <t>0066e00001e0FVOAA2</t>
  </si>
  <si>
    <t>0066e00001e1BGCAA2</t>
  </si>
  <si>
    <t>0065A00000i2Lc6QAE</t>
  </si>
  <si>
    <t>0065A00000i43f6QAA</t>
  </si>
  <si>
    <t>0065A00001SgpbxQAB</t>
  </si>
  <si>
    <t>0065A00000lpF0CQAU</t>
  </si>
  <si>
    <t>0065A00000jsSK6QAM</t>
  </si>
  <si>
    <t>0065A00001KRtC5QAL</t>
  </si>
  <si>
    <t>0065A00001dfMAeQAM</t>
  </si>
  <si>
    <t>0066e00001e03tjAAA</t>
  </si>
  <si>
    <t>0065A00001a3KvjQAE</t>
  </si>
  <si>
    <t>0065A00001OKFWSQA5</t>
  </si>
  <si>
    <t>0065A00001Umr5SQAR</t>
  </si>
  <si>
    <t>0065A00001ZN9PuQAL</t>
  </si>
  <si>
    <t>0066e00001dy6lZAAQ</t>
  </si>
  <si>
    <t>0065A00001G5gfVQAR</t>
  </si>
  <si>
    <t>0065A00001Th2bCQAR</t>
  </si>
  <si>
    <t>0065A00001Z0NWiQAN</t>
  </si>
  <si>
    <t>0065A00001ZIPUAQA5</t>
  </si>
  <si>
    <t>0065A00001ZOLeMQAX</t>
  </si>
  <si>
    <t>0065A00001ZcZqQQAV</t>
  </si>
  <si>
    <t>0065A00001ZjKpkQAF</t>
  </si>
  <si>
    <t>0065A00001aHohjQAC</t>
  </si>
  <si>
    <t>0065A00001dAC03QAG</t>
  </si>
  <si>
    <t>0066e00001e15BuAAI</t>
  </si>
  <si>
    <t>0066e00001e15EjAAI</t>
  </si>
  <si>
    <t>0066e00001e1DJCAA2</t>
  </si>
  <si>
    <t>0066e00001e1ETBAA2</t>
  </si>
  <si>
    <t>0065A00001dLK3iQAG</t>
  </si>
  <si>
    <t>0065A00000nKSgXQAW</t>
  </si>
  <si>
    <t>0065A00000vsuzWQAQ</t>
  </si>
  <si>
    <t>0065A00001F9SKyQAN</t>
  </si>
  <si>
    <t>0065A00001Pte35QAB</t>
  </si>
  <si>
    <t>0065A00001ZHoT0QAL</t>
  </si>
  <si>
    <t>0065A00001bon1lQAA</t>
  </si>
  <si>
    <t>0065A00001ICTHwQAP</t>
  </si>
  <si>
    <t>0066e00001e1BJGAA2</t>
  </si>
  <si>
    <t>0065A00000k2gzMQAQ</t>
  </si>
  <si>
    <t>0065A00000iUCMAQA4</t>
  </si>
  <si>
    <t>0065A00000k2gTmQAI</t>
  </si>
  <si>
    <t>0065A00001TjPnTQAV</t>
  </si>
  <si>
    <t>0065A00001TjQg8QAF</t>
  </si>
  <si>
    <t>0065A00000lnngVQAQ</t>
  </si>
  <si>
    <t>0065A00001G72oAQAR</t>
  </si>
  <si>
    <t>0065A00001TjCveQAF</t>
  </si>
  <si>
    <t>0066e00001dz63rAAA</t>
  </si>
  <si>
    <t>0065A00001ZPLoCQAX</t>
  </si>
  <si>
    <t>0065A00001Z64XwQAJ</t>
  </si>
  <si>
    <t>0065A00001YiBuGQAV</t>
  </si>
  <si>
    <t>0065A00001ZFysIQAT</t>
  </si>
  <si>
    <t>0065A00001ZjQLlQAN</t>
  </si>
  <si>
    <t>0065A00001ZFn8LQAT</t>
  </si>
  <si>
    <t>0065A00001ZbTuYQAV</t>
  </si>
  <si>
    <t>0065A00001dfITsQAM</t>
  </si>
  <si>
    <t>0066e00001dzyv0AAA</t>
  </si>
  <si>
    <t>0065A00001aLRhoQAG</t>
  </si>
  <si>
    <t>0065A00001aLguZQAS</t>
  </si>
  <si>
    <t>0065A00001b9If1QAE</t>
  </si>
  <si>
    <t>0065A00001b9JbIQAU</t>
  </si>
  <si>
    <t>0065A00001b9JjqQAE</t>
  </si>
  <si>
    <t>0065A00001bAhwXQAS</t>
  </si>
  <si>
    <t>0065A00001bBVXrQAO</t>
  </si>
  <si>
    <t>0065A00001bKhG4QAK</t>
  </si>
  <si>
    <t>0065A00001bLiFlQAK</t>
  </si>
  <si>
    <t>0065A00001bLrFbQAK</t>
  </si>
  <si>
    <t>0065A00001bM7gpQAC</t>
  </si>
  <si>
    <t>0065A00001bh80gQAA</t>
  </si>
  <si>
    <t>0065A00001bo2MiQAI</t>
  </si>
  <si>
    <t>0065A00001bomOTQAY</t>
  </si>
  <si>
    <t>0065A00001bp7VJQAY</t>
  </si>
  <si>
    <t>0065A00001X8LLKQA3</t>
  </si>
  <si>
    <t>0065A00001bAJ15QAG</t>
  </si>
  <si>
    <t>0065A00001bBJhLQAW</t>
  </si>
  <si>
    <t>0065A00001bBJk7QAG</t>
  </si>
  <si>
    <t>0065A00001X8LCCQA3</t>
  </si>
  <si>
    <t>0065A00001ZVTuLQAX</t>
  </si>
  <si>
    <t>0065A00000WjVAmQAN</t>
  </si>
  <si>
    <t>0065A00000WjVBpQAN</t>
  </si>
  <si>
    <t>0065A00000WjVP8QAN</t>
  </si>
  <si>
    <t>0065A00000WjXuBQAV</t>
  </si>
  <si>
    <t>0065A00000WsmDDQAZ</t>
  </si>
  <si>
    <t>0065A00000WsmELQAZ</t>
  </si>
  <si>
    <t>0065A00000Wsq1qQAB</t>
  </si>
  <si>
    <t>0065A00000i2vsmQAA</t>
  </si>
  <si>
    <t>0065A00000i4HmIQAU</t>
  </si>
  <si>
    <t>0065A00000i4STsQAM</t>
  </si>
  <si>
    <t>0065A00000i4lYsQAI</t>
  </si>
  <si>
    <t>0065A00000i4veQQAQ</t>
  </si>
  <si>
    <t>0065A00000i4viXQAQ</t>
  </si>
  <si>
    <t>0065A00000i4yYYQAY</t>
  </si>
  <si>
    <t>0065A00000i4yktQAA</t>
  </si>
  <si>
    <t>0065A00000i54wRQAQ</t>
  </si>
  <si>
    <t>0065A00000iRZJ6QAO</t>
  </si>
  <si>
    <t>0065A00000iRnXIQA0</t>
  </si>
  <si>
    <t>0065A00000iRvqPQAS</t>
  </si>
  <si>
    <t>0065A00000iRyBDQA0</t>
  </si>
  <si>
    <t>0065A00000iS2r9QAC</t>
  </si>
  <si>
    <t>0065A00000ic52fQAA</t>
  </si>
  <si>
    <t>0065A00000k3Qu4QAE</t>
  </si>
  <si>
    <t>0065A00000k3RnIQAU</t>
  </si>
  <si>
    <t>0065A00000k3VMWQA2</t>
  </si>
  <si>
    <t>0065A00000k3q3XQAQ</t>
  </si>
  <si>
    <t>0065A00000k3qRzQAI</t>
  </si>
  <si>
    <t>0065A00000lcmHSQAY</t>
  </si>
  <si>
    <t>0065A00000lcqoXQAQ</t>
  </si>
  <si>
    <t>0065A00000lcqqkQAA</t>
  </si>
  <si>
    <t>0065A00000ld5edQAA</t>
  </si>
  <si>
    <t>0065A00000ld5f9QAA</t>
  </si>
  <si>
    <t>0065A00000ld5fOQAQ</t>
  </si>
  <si>
    <t>0065A00000ldS4sQAE</t>
  </si>
  <si>
    <t>0065A00000ldrJ5QAI</t>
  </si>
  <si>
    <t>0065A00001KRyOzQAL</t>
  </si>
  <si>
    <t>0065A00001TiGlMQAV</t>
  </si>
  <si>
    <t>0065A00001Vf8AwQAJ</t>
  </si>
  <si>
    <t>0065A00001WxIb2QAF</t>
  </si>
  <si>
    <t>0065A00001X8OvZQAV</t>
  </si>
  <si>
    <t>0065A00001X8THjQAN</t>
  </si>
  <si>
    <t>0065A00001XDiouQAD</t>
  </si>
  <si>
    <t>0065A00001XG3vuQAD</t>
  </si>
  <si>
    <t>0065A00001XVdBHQA1</t>
  </si>
  <si>
    <t>0065A00001aKirZQAS</t>
  </si>
  <si>
    <t>0065A00001bBJbNQAW</t>
  </si>
  <si>
    <t>0065A00001bM4G8QAK</t>
  </si>
  <si>
    <t>0065A00001bM5MhQAK</t>
  </si>
  <si>
    <t>0065A00001bM9quQAC</t>
  </si>
  <si>
    <t>0065A00001bMAdNQAW</t>
  </si>
  <si>
    <t>0065A00001bMCVKQA4</t>
  </si>
  <si>
    <t>0065A00001bO565QAC</t>
  </si>
  <si>
    <t>0065A00001bh6XTQAY</t>
  </si>
  <si>
    <t>0065A00001bnkB5QAI</t>
  </si>
  <si>
    <t>0065A00001bo2piQAA</t>
  </si>
  <si>
    <t>0065A00001bAhsLQAS</t>
  </si>
  <si>
    <t>0065A00000Wsq41QAB</t>
  </si>
  <si>
    <t>0065A00000i4EgqQAE</t>
  </si>
  <si>
    <t>0065A00000i3tbXQAQ</t>
  </si>
  <si>
    <t>0065A00000i43aVQAQ</t>
  </si>
  <si>
    <t>0065A00000i470JQAQ</t>
  </si>
  <si>
    <t>0065A00000i4J2XQAU</t>
  </si>
  <si>
    <t>0065A00000lczmCQAQ</t>
  </si>
  <si>
    <t>0065A00000let6zQAA</t>
  </si>
  <si>
    <t>0065A00001bASWQQA4</t>
  </si>
  <si>
    <t>0065A00001bKYoAQAW</t>
  </si>
  <si>
    <t>0065A00001bKb6FQAS</t>
  </si>
  <si>
    <t>0065A00001bL27vQAC</t>
  </si>
  <si>
    <t>0065A00001bLf4nQAC</t>
  </si>
  <si>
    <t>0065A00001bMuSSQA0</t>
  </si>
  <si>
    <t>0065A00001bORRLQA4</t>
  </si>
  <si>
    <t>0065A00001biRWhQAM</t>
  </si>
  <si>
    <t>0065A00001KRrVVQA1</t>
  </si>
  <si>
    <t>0065A00001UmtetQAB</t>
  </si>
  <si>
    <t>0065A00001bKxOxQAK</t>
  </si>
  <si>
    <t>0065A00001bO8udQAC</t>
  </si>
  <si>
    <t>0065A00001bgDapQAE</t>
  </si>
  <si>
    <t>0065A00001XDlUGQA1</t>
  </si>
  <si>
    <t>0065A00001bNwkLQAS</t>
  </si>
  <si>
    <t>0065A00001XGXVCQA5</t>
  </si>
  <si>
    <t>0065A000015rduGQAQ</t>
  </si>
  <si>
    <t>0065A00001bMAXfQAO</t>
  </si>
  <si>
    <t>0065A00001bgEDoQAM</t>
  </si>
  <si>
    <t>0065A00001bo5QaQAI</t>
  </si>
  <si>
    <t>0065A00001Zk3VNQAZ</t>
  </si>
  <si>
    <t>0065A00000i43bJQAQ</t>
  </si>
  <si>
    <t>0065A00001YKbWyQAL</t>
  </si>
  <si>
    <t>0065A00001bARAiQAO</t>
  </si>
  <si>
    <t>0065A00001a3KhmQAE</t>
  </si>
  <si>
    <t>0065A00001bARU9QAO</t>
  </si>
  <si>
    <t>0065A00001bASP7QAO</t>
  </si>
  <si>
    <t>0065A00001aJAtCQAW</t>
  </si>
  <si>
    <t>0065A00001bONVdQAO</t>
  </si>
  <si>
    <t>0065A00001bijecQAA</t>
  </si>
  <si>
    <t>0065A00001UmlvWQAR</t>
  </si>
  <si>
    <t>0065A00001UmrLSQAZ</t>
  </si>
  <si>
    <t>0065A00001UmwsLQAR</t>
  </si>
  <si>
    <t>0065A00001KPoqyQAD</t>
  </si>
  <si>
    <t>0065A00001VhoJKQAZ</t>
  </si>
  <si>
    <t>0065A00001bAXrKQAW</t>
  </si>
  <si>
    <t>0065A00000i4EcZQAU</t>
  </si>
  <si>
    <t>0065A00000iVdeTQAS</t>
  </si>
  <si>
    <t>0065A00000iSJGSQA4</t>
  </si>
  <si>
    <t>0065A00000Wsqj9QAB</t>
  </si>
  <si>
    <t>0065A00000k3YjGQAU</t>
  </si>
  <si>
    <t>0065A00001aJ7BdQAK</t>
  </si>
  <si>
    <t>0065A00001XdPrBQAV</t>
  </si>
  <si>
    <t>0065A00001bZRznQAG</t>
  </si>
  <si>
    <t>0065A00001bZVzTQAW</t>
  </si>
  <si>
    <t>0065A00001bpwGXQAY</t>
  </si>
  <si>
    <t>0065A00001bqAY6QAM</t>
  </si>
  <si>
    <t>0065A00001br0g3QAA</t>
  </si>
  <si>
    <t>0065A00001cJaYHQA0</t>
  </si>
  <si>
    <t>0065A00001cJdDbQAK</t>
  </si>
  <si>
    <t>0065A00001cJdIoQAK</t>
  </si>
  <si>
    <t>0065A00001cToV6QAK</t>
  </si>
  <si>
    <t>0065A00001cVsUDQA0</t>
  </si>
  <si>
    <t>0065A00001bp9DiQAI</t>
  </si>
  <si>
    <t>0065A00001cKbXKQA0</t>
  </si>
  <si>
    <t>0065A00001cpjbRQAQ</t>
  </si>
  <si>
    <t>0065A00001XsLoJQAV</t>
  </si>
  <si>
    <t>0065A00001XVhvlQAD</t>
  </si>
  <si>
    <t>0065A00001XXwOAQA1</t>
  </si>
  <si>
    <t>0065A00000iSEbQQAW</t>
  </si>
  <si>
    <t>0065A00000iSXxLQAW</t>
  </si>
  <si>
    <t>0065A00000iSbdBQAS</t>
  </si>
  <si>
    <t>0065A00000iSo2RQAS</t>
  </si>
  <si>
    <t>0065A00000iTGwtQAG</t>
  </si>
  <si>
    <t>0065A00000iTX2lQAG</t>
  </si>
  <si>
    <t>0065A00000iU5BqQAK</t>
  </si>
  <si>
    <t>0065A00000iU6SEQA0</t>
  </si>
  <si>
    <t>0065A00000iU7TEQA0</t>
  </si>
  <si>
    <t>0065A00000iUEziQAG</t>
  </si>
  <si>
    <t>0065A00000ld6gUQAQ</t>
  </si>
  <si>
    <t>0065A00000lojc6QAA</t>
  </si>
  <si>
    <t>0065A00000lon3oQAA</t>
  </si>
  <si>
    <t>0065A00000nJjzjQAC</t>
  </si>
  <si>
    <t>0065A00000nKHHtQAO</t>
  </si>
  <si>
    <t>0065A00000nKTgHQAW</t>
  </si>
  <si>
    <t>0065A00000nMN0LQAW</t>
  </si>
  <si>
    <t>0065A00000nMRigQAG</t>
  </si>
  <si>
    <t>0065A00000nNNV5QAO</t>
  </si>
  <si>
    <t>0065A00000z10vrQAA</t>
  </si>
  <si>
    <t>0065A00000nNHJwQAO</t>
  </si>
  <si>
    <t>0065A000011qmYaQAI</t>
  </si>
  <si>
    <t>0065A00001Y1OOOQA3</t>
  </si>
  <si>
    <t>0065A00001XG3UyQAL</t>
  </si>
  <si>
    <t>0065A00001M9oDnQAJ</t>
  </si>
  <si>
    <t>0065A00001M9pJmQAJ</t>
  </si>
  <si>
    <t>0065A00001VfGdPQAV</t>
  </si>
  <si>
    <t>0065A00001VfvGNQAZ</t>
  </si>
  <si>
    <t>0065A00001WkHOwQAN</t>
  </si>
  <si>
    <t>0065A00001WwLedQAF</t>
  </si>
  <si>
    <t>0065A00001Wx1xgQAB</t>
  </si>
  <si>
    <t>0065A00001WxHGpQAN</t>
  </si>
  <si>
    <t>0065A00001X8S9QQAV</t>
  </si>
  <si>
    <t>0065A00001XDlQ9QAL</t>
  </si>
  <si>
    <t>0065A00001XIWPQQA5</t>
  </si>
  <si>
    <t>0065A00001XKH4tQAH</t>
  </si>
  <si>
    <t>0065A00001XVbiSQAT</t>
  </si>
  <si>
    <t>0065A00001XaQeIQAV</t>
  </si>
  <si>
    <t>0065A00001XdHP1QAN</t>
  </si>
  <si>
    <t>0065A00001XdNNLQA3</t>
  </si>
  <si>
    <t>0065A00001XkYPmQAN</t>
  </si>
  <si>
    <t>0065A00001XokP6QAJ</t>
  </si>
  <si>
    <t>0065A00001Xpl0EQAR</t>
  </si>
  <si>
    <t>0065A00001XplEGQAZ</t>
  </si>
  <si>
    <t>0065A00001XqFQBQA3</t>
  </si>
  <si>
    <t>0065A00001XqFxAQAV</t>
  </si>
  <si>
    <t>0065A00001XqMGAQA3</t>
  </si>
  <si>
    <t>0065A00001XqR5WQAV</t>
  </si>
  <si>
    <t>0065A00001YKRZsQAP</t>
  </si>
  <si>
    <t>0065A00001ba8dJQAQ</t>
  </si>
  <si>
    <t>0065A00001bp7aRQAQ</t>
  </si>
  <si>
    <t>0065A00001bpDqgQAE</t>
  </si>
  <si>
    <t>0065A00001bpsnvQAA</t>
  </si>
  <si>
    <t>0065A00001bq2IaQAI</t>
  </si>
  <si>
    <t>0065A00001bqCuPQAU</t>
  </si>
  <si>
    <t>0065A00001bqqF6QAI</t>
  </si>
  <si>
    <t>0065A00001br6mTQAQ</t>
  </si>
  <si>
    <t>0065A00001brCy0QAE</t>
  </si>
  <si>
    <t>0065A00001brCzmQAE</t>
  </si>
  <si>
    <t>0065A00001brE8pQAE</t>
  </si>
  <si>
    <t>0065A00001brqBWQAY</t>
  </si>
  <si>
    <t>0065A00001brqKkQAI</t>
  </si>
  <si>
    <t>0065A00001cIKa9QAG</t>
  </si>
  <si>
    <t>0065A00001cIPtfQAG</t>
  </si>
  <si>
    <t>0065A00001cKIcbQAG</t>
  </si>
  <si>
    <t>0065A00001cTlP9QAK</t>
  </si>
  <si>
    <t>0065A00001cUrKmQAK</t>
  </si>
  <si>
    <t>0065A00001cp7F0QAI</t>
  </si>
  <si>
    <t>0065A00001cq28DQAQ</t>
  </si>
  <si>
    <t>0065A00001cohg3QAA</t>
  </si>
  <si>
    <t>0065A00001cpvjrQAA</t>
  </si>
  <si>
    <t>0065A00001YPn40QAD</t>
  </si>
  <si>
    <t>0065A00001YPn9FQAT</t>
  </si>
  <si>
    <t>0065A00001XHniGQAT</t>
  </si>
  <si>
    <t>0065A00001XbQhaQAF</t>
  </si>
  <si>
    <t>0065A00001XphfvQAB</t>
  </si>
  <si>
    <t>0065A00000loLHDQA2</t>
  </si>
  <si>
    <t>0065A00001cTiJWQA0</t>
  </si>
  <si>
    <t>0065A00001XoemgQAB</t>
  </si>
  <si>
    <t>0065A00001XpcZRQAZ</t>
  </si>
  <si>
    <t>0065A00001bo46iQAA</t>
  </si>
  <si>
    <t>0065A00001Xr4hsQAB</t>
  </si>
  <si>
    <t>0065A00001bo5D4QAI</t>
  </si>
  <si>
    <t>0065A00001cKdUVQA0</t>
  </si>
  <si>
    <t>0065A00001cJSYUQA4</t>
  </si>
  <si>
    <t>0065A00001Umwb9QAB</t>
  </si>
  <si>
    <t>0065A00001XGayPQAT</t>
  </si>
  <si>
    <t>0065A00001XpiFCQAZ</t>
  </si>
  <si>
    <t>0065A00001XpzVSQAZ</t>
  </si>
  <si>
    <t>0065A00001Y1QUJQA3</t>
  </si>
  <si>
    <t>0065A00001XdLEWQA3</t>
  </si>
  <si>
    <t>0065A00001YN6AIQA1</t>
  </si>
  <si>
    <t>0065A00001XdQOHQA3</t>
  </si>
  <si>
    <t>0065A00001bqpEpQAI</t>
  </si>
  <si>
    <t>0065A00001br9bgQAA</t>
  </si>
  <si>
    <t>0065A00001Xq8UNQAZ</t>
  </si>
  <si>
    <t>0065A00001YHZySQAX</t>
  </si>
  <si>
    <t>0065A00001cpyD0QAI</t>
  </si>
  <si>
    <t>0065A00001XKTHFQA5</t>
  </si>
  <si>
    <t>0065A00001XbNyPQAV</t>
  </si>
  <si>
    <t>0065A00001XdGaiQAF</t>
  </si>
  <si>
    <t>0065A00001XojUoQAJ</t>
  </si>
  <si>
    <t>0065A00001Y1PwBQAV</t>
  </si>
  <si>
    <t>0065A00001YJe0wQAD</t>
  </si>
  <si>
    <t>0065A00001brsgLQAQ</t>
  </si>
  <si>
    <t>0065A00001ba8niQAA</t>
  </si>
  <si>
    <t>0065A00001bnkGtQAI</t>
  </si>
  <si>
    <t>0065A00001bq2UxQAI</t>
  </si>
  <si>
    <t>0065A00001cI1NIQA0</t>
  </si>
  <si>
    <t>0065A00001cIQHSQA4</t>
  </si>
  <si>
    <t>0065A00001cU8CZQA0</t>
  </si>
  <si>
    <t>0065A00001cp6IVQAY</t>
  </si>
  <si>
    <t>0065A00001cp7oVQAQ</t>
  </si>
  <si>
    <t>0065A00000lntlrQAA</t>
  </si>
  <si>
    <t>0065A00000nKR4ZQAW</t>
  </si>
  <si>
    <t>0065A00001cVg3PQAS</t>
  </si>
  <si>
    <t>0065A00001YHlLCQA1</t>
  </si>
  <si>
    <t>0065A00000iTOvDQAW</t>
  </si>
  <si>
    <t>0065A00000iTdfKQAS</t>
  </si>
  <si>
    <t>0065A00000iRbqkQAC</t>
  </si>
  <si>
    <t>0065A00000iTPAyQAO</t>
  </si>
  <si>
    <t>0065A00000i2JpOQAU</t>
  </si>
  <si>
    <t>0065A00000iTyAVQA0</t>
  </si>
  <si>
    <t>0065A00000lmDMCQA2</t>
  </si>
  <si>
    <t>0065A00000nK4JVQA0</t>
  </si>
  <si>
    <t>0065A00000ln6RsQAI</t>
  </si>
  <si>
    <t>0065A00001YPkgUQAT</t>
  </si>
  <si>
    <t>0065A00001YHfQbQAL</t>
  </si>
  <si>
    <t>0065A00001YHfaHQAT</t>
  </si>
  <si>
    <t>0065A00001XogEAQAZ</t>
  </si>
  <si>
    <t>0065A00001XDlJEQA1</t>
  </si>
  <si>
    <t>0065A00001ZVWTvQAP</t>
  </si>
  <si>
    <t>0065A00001Ti16XQAR</t>
  </si>
  <si>
    <t>0065A00000k3demQAA</t>
  </si>
  <si>
    <t>0065A00001ZVdqRQAT</t>
  </si>
  <si>
    <t>0065A00001Z6zFpQAJ</t>
  </si>
  <si>
    <t>0065A00001cUqJKQA0</t>
  </si>
  <si>
    <t>0065A00001crWuIQAU</t>
  </si>
  <si>
    <t>0065A00001dBMOuQAO</t>
  </si>
  <si>
    <t>0065A00001dDng2QAC</t>
  </si>
  <si>
    <t>0065A00001bfp0FQAQ</t>
  </si>
  <si>
    <t>0065A00001YhfS1QAJ</t>
  </si>
  <si>
    <t>0065A00001deIEMQA2</t>
  </si>
  <si>
    <t>0065A00001cIEFNQA4</t>
  </si>
  <si>
    <t>0065A00001crF6eQAE</t>
  </si>
  <si>
    <t>0065A00001XpeV0QAJ</t>
  </si>
  <si>
    <t>0065A00001dL5F4QAK</t>
  </si>
  <si>
    <t>0065A00001dL5hcQAC</t>
  </si>
  <si>
    <t>0065A00001bO1RiQAK</t>
  </si>
  <si>
    <t>0065A00001cr4OjQAI</t>
  </si>
  <si>
    <t>0065A00001dKBtkQAG</t>
  </si>
  <si>
    <t>0065A00001crjygQAA</t>
  </si>
  <si>
    <t>0065A00001csBaeQAE</t>
  </si>
  <si>
    <t>0065A00001crbZlQAI</t>
  </si>
  <si>
    <t>0065A00001bMAbSQAW</t>
  </si>
  <si>
    <t>0065A00001dAAo1QAG</t>
  </si>
  <si>
    <t>0066e00001e0M6LAAU</t>
  </si>
  <si>
    <t>0066e00001e13TSAAY</t>
  </si>
  <si>
    <t>0065A00001dfLXVQA2</t>
  </si>
  <si>
    <t>0065A00001bomALQAY</t>
  </si>
  <si>
    <t>0065A00001dgGqMQAU</t>
  </si>
  <si>
    <t>0065A00001Zk4dhQAB</t>
  </si>
  <si>
    <t>0065A00001a6j7DQAQ</t>
  </si>
  <si>
    <t>0066e00001dyFBeAAM</t>
  </si>
  <si>
    <t>0066e00001e1D9kAAE</t>
  </si>
  <si>
    <t>0065A00001ZbZFcQAN</t>
  </si>
  <si>
    <t>0065A00001dLwsZQAS</t>
  </si>
  <si>
    <t>0065A00001dfQ1LQAU</t>
  </si>
  <si>
    <t>0065A00001dIG7sQAG</t>
  </si>
  <si>
    <t>0065A00001WlxjmQAB</t>
  </si>
  <si>
    <t>0065A00001Zk64oQAB</t>
  </si>
  <si>
    <t>0065A00001ZjOg3QAF</t>
  </si>
  <si>
    <t>0065A00001YKUdXQAX</t>
  </si>
  <si>
    <t>0065A00001ZuOCqQAN</t>
  </si>
  <si>
    <t>0065A0000112Hj8QAE</t>
  </si>
  <si>
    <t>0065A00001aLiNVQA0</t>
  </si>
  <si>
    <t>0065A00001Zx2iEQAR</t>
  </si>
  <si>
    <t>0065A00001Zx1jDQAR</t>
  </si>
  <si>
    <t>0065A00001aKoodQAC</t>
  </si>
  <si>
    <t>0065A00001bo57VQAQ</t>
  </si>
  <si>
    <t>0065A00001IEk4iQAD</t>
  </si>
  <si>
    <t>0065A00001WxCuNQAV</t>
  </si>
  <si>
    <t>0065A00000iTDykQAG</t>
  </si>
  <si>
    <t>0065A00001aLQovQAG</t>
  </si>
  <si>
    <t>0065A00001Zk68rQAB</t>
  </si>
  <si>
    <t>0065A00001bgEQlQAM</t>
  </si>
  <si>
    <t>0065A00001cUmBEQA0</t>
  </si>
  <si>
    <t>0065A00001YKUxXQAX</t>
  </si>
  <si>
    <t>0065A00001ax2W5QAI</t>
  </si>
  <si>
    <t>0065A00001bpBwoQAE</t>
  </si>
  <si>
    <t>0065A00001bNdbaQAC</t>
  </si>
  <si>
    <t>0065A00001XkTl7QAF</t>
  </si>
  <si>
    <t>0065A00001ZZ4CBQA1</t>
  </si>
  <si>
    <t>0065A00001CKVanQAH</t>
  </si>
  <si>
    <t>0065A000015tnxsQAA</t>
  </si>
  <si>
    <t>0065A00001ZuN8JQAV</t>
  </si>
  <si>
    <t>0065A00001ZjQ7pQAF</t>
  </si>
  <si>
    <t>0065A00001bBWebQAG</t>
  </si>
  <si>
    <t>0065A00001bgDX7QAM</t>
  </si>
  <si>
    <t>0065A00001cHInFQAW</t>
  </si>
  <si>
    <t>0065A00001YNRhnQAH</t>
  </si>
  <si>
    <t>0065A00001dDHjbQAG</t>
  </si>
  <si>
    <t>0065A00001ZO6V9QAL</t>
  </si>
  <si>
    <t>0065A00001M9zxpQAB</t>
  </si>
  <si>
    <t>0065A00001Xq9ZUQAZ</t>
  </si>
  <si>
    <t>0065A00001YHes5QAD</t>
  </si>
  <si>
    <t>0065A00000i4zeyQAA</t>
  </si>
  <si>
    <t>0065A00000iVWgUQAW</t>
  </si>
  <si>
    <t>0065A00001YNQvhQAH</t>
  </si>
  <si>
    <t>0065A00000iSRsBQAW</t>
  </si>
  <si>
    <t>0065A00000iUP5UQAW</t>
  </si>
  <si>
    <t>0065A00000xwTCNQA2</t>
  </si>
  <si>
    <t>0065A00001Tj7aPQAR</t>
  </si>
  <si>
    <t>0065A00001VfvkOQAR</t>
  </si>
  <si>
    <t>0065A00000jrntFQAQ</t>
  </si>
  <si>
    <t>0065A00001ZbfzcQAB</t>
  </si>
  <si>
    <t>0065A00001aLXVFQA4</t>
  </si>
  <si>
    <t>0065A00001dg7SMQAY</t>
  </si>
  <si>
    <t>0066e00001e13sMAAQ</t>
  </si>
  <si>
    <t>0065A00001OK3JHQA1</t>
  </si>
  <si>
    <t>0065A00001ZVRpKQAX</t>
  </si>
  <si>
    <t>0065A00001Tj2vvQAB</t>
  </si>
  <si>
    <t>0065A00001ZNHbuQAH</t>
  </si>
  <si>
    <t>0065A00001YHlc3QAD</t>
  </si>
  <si>
    <t>0065A00001Ti9gMQAR</t>
  </si>
  <si>
    <t>0065A00001ZcXuSQAV</t>
  </si>
  <si>
    <t>0065A00000lm7tnQAA</t>
  </si>
  <si>
    <t>0065A00001XG7KjQAL</t>
  </si>
  <si>
    <t>0065A00001bO2SdQAK</t>
  </si>
  <si>
    <t>0065A00001Ti9mUQAR</t>
  </si>
  <si>
    <t>0065A00001XDlBHQA1</t>
  </si>
  <si>
    <t>0065A00001ZZ4KyQAL</t>
  </si>
  <si>
    <t>0065A00001bM0TRQA0</t>
  </si>
  <si>
    <t>0065A00001ZOKliQAH</t>
  </si>
  <si>
    <t>0065A00001bMz65QAC</t>
  </si>
  <si>
    <t>0065A00001XITnmQAH</t>
  </si>
  <si>
    <t>0065A00001XG052QAD</t>
  </si>
  <si>
    <t>0065A00001XVOb8QAH</t>
  </si>
  <si>
    <t>0065A00001Z5y7MQAR</t>
  </si>
  <si>
    <t>0065A00001YN5g2QAD</t>
  </si>
  <si>
    <t>0065A00000i2d9JQAQ</t>
  </si>
  <si>
    <t>0065A00000i3jVJQAY</t>
  </si>
  <si>
    <t>0065A00001bM77yQAC</t>
  </si>
  <si>
    <t>0065A00001ZcXykQAF</t>
  </si>
  <si>
    <t>0065A00000nMCMGQA4</t>
  </si>
  <si>
    <t>0065A00000k333UQAQ</t>
  </si>
  <si>
    <t>0065A000015t1kLQAQ</t>
  </si>
  <si>
    <t>0065A00001cV0ECQA0</t>
  </si>
  <si>
    <t>0065A00001Ti9oQQAR</t>
  </si>
  <si>
    <t>0065A00001XGb4aQAD</t>
  </si>
  <si>
    <t>0065A00001M9zWiQAJ</t>
  </si>
  <si>
    <t>0065A00001bpEwgQAE</t>
  </si>
  <si>
    <t>0065A00000iSXx1QAG</t>
  </si>
  <si>
    <t>0065A00000iTGzsQAG</t>
  </si>
  <si>
    <t>0065A00000nLk8dQAC</t>
  </si>
  <si>
    <t>0065A00001baZFxQAM</t>
  </si>
  <si>
    <t>0065A00001bq1qUQAQ</t>
  </si>
  <si>
    <t>0065A00000k248OQAQ</t>
  </si>
  <si>
    <t>0065A00000iSnGLQA0</t>
  </si>
  <si>
    <t>0065A00000k2K0oQAE</t>
  </si>
  <si>
    <t>0065A00000nLEA7QAO</t>
  </si>
  <si>
    <t>0065A00000iV8yeQAC</t>
  </si>
  <si>
    <t>0065A00001YHfCPQA1</t>
  </si>
  <si>
    <t>0065A00000iV3uaQAC</t>
  </si>
  <si>
    <t>0065A00001cqxrcQAA</t>
  </si>
  <si>
    <t>0063100000fqLKmAAM</t>
  </si>
  <si>
    <t>0065A00001XVZRsQAP</t>
  </si>
  <si>
    <t>0065A00001YKVzbQAH</t>
  </si>
  <si>
    <t>0065A00001ThzpWQAR</t>
  </si>
  <si>
    <t>0065A00001ZNtClQAL</t>
  </si>
  <si>
    <t>0065A00001XGpAqQAL</t>
  </si>
  <si>
    <t>0065A000019jfhxQAA</t>
  </si>
  <si>
    <t>0065A00001VgBhOQAV</t>
  </si>
  <si>
    <t>0065A00001ZbbXAQAZ</t>
  </si>
  <si>
    <t>0065A00001WlAg8QAF</t>
  </si>
  <si>
    <t>0065A00001Z0VcbQAF</t>
  </si>
  <si>
    <t>0066e00001dyvK0AAI</t>
  </si>
  <si>
    <t>0065A00000nKefWQAS</t>
  </si>
  <si>
    <t>006i0000003tRa1AAE</t>
  </si>
  <si>
    <t>0065A00000WsqeyQAB</t>
  </si>
  <si>
    <t>0065A00001dLhsIQAS</t>
  </si>
  <si>
    <t>0065A00001dL48kQAC</t>
  </si>
  <si>
    <t>0065A00001cUm6WQAS</t>
  </si>
  <si>
    <t>0065A00001Sj8p6QAB</t>
  </si>
  <si>
    <t>0065A00001deP5OQAU</t>
  </si>
  <si>
    <t>0065A00001dfMlTQAU</t>
  </si>
  <si>
    <t>0065A00001dLt0WQAS</t>
  </si>
  <si>
    <t>0065A00001aKqt9QAC</t>
  </si>
  <si>
    <t>0065A00001dgWAqQAM</t>
  </si>
  <si>
    <t>0065A00001dBAAEQA4</t>
  </si>
  <si>
    <t>0065A00001baNsDQAU</t>
  </si>
  <si>
    <t>0065A00001cJR9iQAG</t>
  </si>
  <si>
    <t>0065A00001Z6nuXQAR</t>
  </si>
  <si>
    <t>0065A00001bqCLSQA2</t>
  </si>
  <si>
    <t>0066e00001dz8b9AAA</t>
  </si>
  <si>
    <t>0065A00001Z0am3QAB</t>
  </si>
  <si>
    <t>0066e00001e0HiYAAU</t>
  </si>
  <si>
    <t>006i000000UYGi7AAH</t>
  </si>
  <si>
    <t>0065A00000iTF2dQAG</t>
  </si>
  <si>
    <t>0065A00000k2vFwQAI</t>
  </si>
  <si>
    <t>0065A00000ledWHQAY</t>
  </si>
  <si>
    <t>0065A00000xwSdsQAE</t>
  </si>
  <si>
    <t>0065A000011qlrkQAA</t>
  </si>
  <si>
    <t>0065A000011rXAuQAM</t>
  </si>
  <si>
    <t>0065A000015rqrbQAA</t>
  </si>
  <si>
    <t>0065A000015tnZQQAY</t>
  </si>
  <si>
    <t>0065A000015uGKzQAM</t>
  </si>
  <si>
    <t>0065A00001CHx0JQAT</t>
  </si>
  <si>
    <t>0065A00001XpfvHQAR</t>
  </si>
  <si>
    <t>0065A00001XpgV3QAJ</t>
  </si>
  <si>
    <t>0065A00001XqRzMQAV</t>
  </si>
  <si>
    <t>0065A00000i4SXVQA2</t>
  </si>
  <si>
    <t>0065A00000iVOcvQAG</t>
  </si>
  <si>
    <t>0065A00000js1qZQAQ</t>
  </si>
  <si>
    <t>0065A00000iVHcVQAW</t>
  </si>
  <si>
    <t>0065A00001CIKZJQA5</t>
  </si>
  <si>
    <t>0065A00001CLYNHQA5</t>
  </si>
  <si>
    <t>0065A00000ldW2vQAE</t>
  </si>
  <si>
    <t>0065A00000iU2hyQAC</t>
  </si>
  <si>
    <t>0065A00000jSxGTQA0</t>
  </si>
  <si>
    <t>0065A00000js6OlQAI</t>
  </si>
  <si>
    <t>0065A00000nJupHQAS</t>
  </si>
  <si>
    <t>0065A00000nMNpOQAW</t>
  </si>
  <si>
    <t>0065A00000vt0M6QAI</t>
  </si>
  <si>
    <t>0065A000015ugvrQAA</t>
  </si>
  <si>
    <t>0065A00001CIyZpQAL</t>
  </si>
  <si>
    <t>0065A00001ICDDwQAP</t>
  </si>
  <si>
    <t>0065A000015uQooQAE</t>
  </si>
  <si>
    <t>0065A00001XqN7eQAF</t>
  </si>
  <si>
    <t>0065A00001XqOGNQA3</t>
  </si>
  <si>
    <t>0065A00001XVKKvQAP</t>
  </si>
  <si>
    <t>0065A00000jSfwBQAS</t>
  </si>
  <si>
    <t>0065A00000i4AafQAE</t>
  </si>
  <si>
    <t>0065A00000iTWFaQAO</t>
  </si>
  <si>
    <t>0065A000011rUr3QAE</t>
  </si>
  <si>
    <t>0065A00001YHjgBQAT</t>
  </si>
  <si>
    <t>0065A00001cHAOHQA4</t>
  </si>
  <si>
    <t>0065A00001YiJwYQAV</t>
  </si>
  <si>
    <t>0065A00001Z1M8bQAF</t>
  </si>
  <si>
    <t>0065A00001ZNGMMQA5</t>
  </si>
  <si>
    <t>0065A00001ZOI1KQAX</t>
  </si>
  <si>
    <t>0065A00001ZP1z6QAD</t>
  </si>
  <si>
    <t>0065A00001ZbcLqQAJ</t>
  </si>
  <si>
    <t>0065A00001WkwkxQAB</t>
  </si>
  <si>
    <t>0065A00001ZVQwXQAX</t>
  </si>
  <si>
    <t>0065A00001cV1iRQAS</t>
  </si>
  <si>
    <t>0065A00001dIDugQAG</t>
  </si>
  <si>
    <t>0065A00001dLJonQAG</t>
  </si>
  <si>
    <t>0065A00001dLJwmQAG</t>
  </si>
  <si>
    <t>0065A00001dLqk2QAC</t>
  </si>
  <si>
    <t>0065A00001YNQYsQAP</t>
  </si>
  <si>
    <t>0065A00001ZPFyEQAX</t>
  </si>
  <si>
    <t>0065A00001Y1NuNQAV</t>
  </si>
  <si>
    <t>0065A00001YHrAmQAL</t>
  </si>
  <si>
    <t>0065A00001cp2LRQAY</t>
  </si>
  <si>
    <t>0065A00001YiH80QAF</t>
  </si>
  <si>
    <t>0065A00001YkBnjQAF</t>
  </si>
  <si>
    <t>0065A00001ZFotYQAT</t>
  </si>
  <si>
    <t>0065A00001ZN602QAD</t>
  </si>
  <si>
    <t>0065A00001Z6lnaQAB</t>
  </si>
  <si>
    <t>0065A00001Z6mEmQAJ</t>
  </si>
  <si>
    <t>0065A00001Z6n08QAB</t>
  </si>
  <si>
    <t>0065A00001ZMnSoQAL</t>
  </si>
  <si>
    <t>0065A00001ZMnYgQAL</t>
  </si>
  <si>
    <t>0065A00001ZMnnLQAT</t>
  </si>
  <si>
    <t>0065A00001ZMnuiQAD</t>
  </si>
  <si>
    <t>0065A00001d9hmIQAQ</t>
  </si>
  <si>
    <t>0065A00001dBOkpQAG</t>
  </si>
  <si>
    <t>0065A00001dDEKLQA4</t>
  </si>
  <si>
    <t>0065A00001dJ1wxQAC</t>
  </si>
  <si>
    <t>0065A00001dLG9vQAG</t>
  </si>
  <si>
    <t>0065A00001dLKBhQAO</t>
  </si>
  <si>
    <t>0065A00001Z6u0mQAB</t>
  </si>
  <si>
    <t>0065A00001Z6lwPQAR</t>
  </si>
  <si>
    <t>0065A00001ddOT0QAM</t>
  </si>
  <si>
    <t>0065A00001cqxBnQAI</t>
  </si>
  <si>
    <t>0065A00001YLGC2QAP</t>
  </si>
  <si>
    <t>0065A00001Z1TnBQAV</t>
  </si>
  <si>
    <t>0065A00001ZFo6jQAD</t>
  </si>
  <si>
    <t>006i000000WeT3NAAV</t>
  </si>
  <si>
    <t>0065A00000k2rJPQAY</t>
  </si>
  <si>
    <t>0065A00000k337HQAQ</t>
  </si>
  <si>
    <t>0065A00000vsxWrQAI</t>
  </si>
  <si>
    <t>0065A000011rOPqQAM</t>
  </si>
  <si>
    <t>0065A000015rwW5QAI</t>
  </si>
  <si>
    <t>0065A00001KRnVzQAL</t>
  </si>
  <si>
    <t>0065A00001OIQRyQAP</t>
  </si>
  <si>
    <t>0065A00001PtTaCQAV</t>
  </si>
  <si>
    <t>0065A00001PtjTlQAJ</t>
  </si>
  <si>
    <t>0065A00000legqvQAA</t>
  </si>
  <si>
    <t>0065A00001XdFt2QAF</t>
  </si>
  <si>
    <t>0065A00001XG1jVQAT</t>
  </si>
  <si>
    <t>0065A00000i3esyQAA</t>
  </si>
  <si>
    <t>0065A00000ibyztQAA</t>
  </si>
  <si>
    <t>0065A00000jSn7TQAS</t>
  </si>
  <si>
    <t>0065A00000jT5fsQAC</t>
  </si>
  <si>
    <t>0065A00000jrnjoQAA</t>
  </si>
  <si>
    <t>0065A00000k1FJTQA2</t>
  </si>
  <si>
    <t>0065A00000jsKmTQAU</t>
  </si>
  <si>
    <t>0065A00000k1MnPQAU</t>
  </si>
  <si>
    <t>0065A00000i3A0MQAU</t>
  </si>
  <si>
    <t>0065A00000iSJbaQAG</t>
  </si>
  <si>
    <t>0065A00001KQ56LQAT</t>
  </si>
  <si>
    <t>0065A00001PtSaGQAV</t>
  </si>
  <si>
    <t>0065A00000ibiqJQAQ</t>
  </si>
  <si>
    <t>0065A00000k1duPQAQ</t>
  </si>
  <si>
    <t>0065A00000k2WaqQAE</t>
  </si>
  <si>
    <t>0065A00001CHyahQAD</t>
  </si>
  <si>
    <t>0065A00001KQ7pUQAT</t>
  </si>
  <si>
    <t>0065A00001KREjCQAX</t>
  </si>
  <si>
    <t>0065A00001KRFKhQAP</t>
  </si>
  <si>
    <t>0065A00001PxRGTQA3</t>
  </si>
  <si>
    <t>0065A00001CIyhgQAD</t>
  </si>
  <si>
    <t>0065A00001IEparQAD</t>
  </si>
  <si>
    <t>0065A00000k1LNZQA2</t>
  </si>
  <si>
    <t>0065A00001TiKseQAF</t>
  </si>
  <si>
    <t>0065A00000k1sUGQAY</t>
  </si>
  <si>
    <t>0065A00000nJsciQAC</t>
  </si>
  <si>
    <t>0065A00000nJuMZQA0</t>
  </si>
  <si>
    <t>0065A00001KRohDQAT</t>
  </si>
  <si>
    <t>0065A00001KS1mVQAT</t>
  </si>
  <si>
    <t>0065A00001OIRU6QAP</t>
  </si>
  <si>
    <t>0065A00001PwEYRQA3</t>
  </si>
  <si>
    <t>0065A00000js76YQAQ</t>
  </si>
  <si>
    <t>0065A00001a5wbSQAQ</t>
  </si>
  <si>
    <t>0065A00001YJeZAQA1</t>
  </si>
  <si>
    <t>0065A00001Yhf3GQAR</t>
  </si>
  <si>
    <t>0065A00001YxiasQAB</t>
  </si>
  <si>
    <t>0065A00001YzdfFQAR</t>
  </si>
  <si>
    <t>0065A00001ZNAbmQAH</t>
  </si>
  <si>
    <t>0065A00001ZjQHEQA3</t>
  </si>
  <si>
    <t>0065A00001Zx1xfQAB</t>
  </si>
  <si>
    <t>0065A00001a6bVuQAI</t>
  </si>
  <si>
    <t>0065A00001aJ8hfQAC</t>
  </si>
  <si>
    <t>0065A00001ZjQRyQAN</t>
  </si>
  <si>
    <t>0065A00001ax2Y3QAI</t>
  </si>
  <si>
    <t>0065A00001YN5A7QAL</t>
  </si>
  <si>
    <t>0065A00001dBSPmQAO</t>
  </si>
  <si>
    <t>0065A00001Z0btUQAR</t>
  </si>
  <si>
    <t>0065A00001ZPFUvQAP</t>
  </si>
  <si>
    <t>0065A00001ZcLSkQAN</t>
  </si>
  <si>
    <t>0065A00001ZjQtxQAF</t>
  </si>
  <si>
    <t>0065A00001ZuS6iQAF</t>
  </si>
  <si>
    <t>0065A00001aJ3d4QAC</t>
  </si>
  <si>
    <t>0065A00001cHKZlQAO</t>
  </si>
  <si>
    <t>0065A00001ZcKvrQAF</t>
  </si>
  <si>
    <t>0065A00001Zcb3yQAB</t>
  </si>
  <si>
    <t>0065A00001a3OZHQA2</t>
  </si>
  <si>
    <t>0065A00001aLbKCQA0</t>
  </si>
  <si>
    <t>0065A00001YNBg8QAH</t>
  </si>
  <si>
    <t>0065A00001ZVe7XQAT</t>
  </si>
  <si>
    <t>0065A00001ZbeGKQAZ</t>
  </si>
  <si>
    <t>0065A0000112IcvQAE</t>
  </si>
  <si>
    <t>0065A00000jSY18QAG</t>
  </si>
  <si>
    <t>0065A00000k1vZRQAY</t>
  </si>
  <si>
    <t>0065A00000k27M4QAI</t>
  </si>
  <si>
    <t>0065A00000k2JzlQAE</t>
  </si>
  <si>
    <t>0065A00000k3MBrQAM</t>
  </si>
  <si>
    <t>0065A00000lcjZmQAI</t>
  </si>
  <si>
    <t>0065A00000lckoiQAA</t>
  </si>
  <si>
    <t>0065A00000lcsKgQAI</t>
  </si>
  <si>
    <t>0065A00000ld3CaQAI</t>
  </si>
  <si>
    <t>0065A00000lecf4QAA</t>
  </si>
  <si>
    <t>0065A00000ld63zQAA</t>
  </si>
  <si>
    <t>0065A00000lnMhzQAE</t>
  </si>
  <si>
    <t>0065A00000nLkfGQAS</t>
  </si>
  <si>
    <t>0065A000015rw4zQAA</t>
  </si>
  <si>
    <t>0065A00001KS3BVQA1</t>
  </si>
  <si>
    <t>0065A00001KSEUYQA5</t>
  </si>
  <si>
    <t>0065A00001Ptj1mQAB</t>
  </si>
  <si>
    <t>0065A00001SgHPOQA3</t>
  </si>
  <si>
    <t>0065A00001TjJLtQAN</t>
  </si>
  <si>
    <t>0065A00001Umt2YQAR</t>
  </si>
  <si>
    <t>0065A00001Ve65MQAR</t>
  </si>
  <si>
    <t>0065A00001VeSOhQAN</t>
  </si>
  <si>
    <t>0065A00001VhnYzQAJ</t>
  </si>
  <si>
    <t>0065A00001Wl6LgQAJ</t>
  </si>
  <si>
    <t>0065A00001WlDJsQAN</t>
  </si>
  <si>
    <t>0065A00001WlOS0QAN</t>
  </si>
  <si>
    <t>0065A00001WxI2VQAV</t>
  </si>
  <si>
    <t>0065A00001XKcEVQA1</t>
  </si>
  <si>
    <t>0065A00001MA2udQAD</t>
  </si>
  <si>
    <t>0065A00001X8GHSQA3</t>
  </si>
  <si>
    <t>0065A00001XkSRqQAN</t>
  </si>
  <si>
    <t>0065A00000k1OrUQAU</t>
  </si>
  <si>
    <t>0065A00000iSMhMQAW</t>
  </si>
  <si>
    <t>0065A00001OIOriQAH</t>
  </si>
  <si>
    <t>0065A00001WxMP6QAN</t>
  </si>
  <si>
    <t>0065A00001XHnUcQAL</t>
  </si>
  <si>
    <t>0065A00000i3I0UQAU</t>
  </si>
  <si>
    <t>0065A00000js7k8QAA</t>
  </si>
  <si>
    <t>0065A00000k3JZIQA2</t>
  </si>
  <si>
    <t>0065A00000lcyilQAA</t>
  </si>
  <si>
    <t>0065A00000lcyyjQAA</t>
  </si>
  <si>
    <t>0065A00000nNG3EQAW</t>
  </si>
  <si>
    <t>0065A00001OIPPTQA5</t>
  </si>
  <si>
    <t>0065A00001SgjPtQAJ</t>
  </si>
  <si>
    <t>0065A00001UmrucQAB</t>
  </si>
  <si>
    <t>0065A00001VhpmkQAB</t>
  </si>
  <si>
    <t>0065A00001Wl9HnQAJ</t>
  </si>
  <si>
    <t>0065A00001Wx0hGQAR</t>
  </si>
  <si>
    <t>0065A00001Wx2RwQAJ</t>
  </si>
  <si>
    <t>0065A00001XGcjxQAD</t>
  </si>
  <si>
    <t>0065A00001XVhGlQAL</t>
  </si>
  <si>
    <t>0065A00001KRD0fQAH</t>
  </si>
  <si>
    <t>0065A00000k1peyQAA</t>
  </si>
  <si>
    <t>0065A00000jrnngQAA</t>
  </si>
  <si>
    <t>0065A00001F9N59QAF</t>
  </si>
  <si>
    <t>0065A00001X8I7fQAF</t>
  </si>
  <si>
    <t>0065A00000ld0wfQAA</t>
  </si>
  <si>
    <t>0065A00000leouCQAQ</t>
  </si>
  <si>
    <t>0065A00000k2MjzQAE</t>
  </si>
  <si>
    <t>0065A00001SgjahQAB</t>
  </si>
  <si>
    <t>0065A00001WkqvIQAR</t>
  </si>
  <si>
    <t>0065A00001XG049QAD</t>
  </si>
  <si>
    <t>0065A00001XGKP0QAP</t>
  </si>
  <si>
    <t>0065A00001XGKSnQAP</t>
  </si>
  <si>
    <t>0065A00001XVhXmQAL</t>
  </si>
  <si>
    <t>0065A00001WlKuMQAV</t>
  </si>
  <si>
    <t>0065A00001KR6ZzQAL</t>
  </si>
  <si>
    <t>0065A00001Uo0J2QAJ</t>
  </si>
  <si>
    <t>0065A00001WxJ4fQAF</t>
  </si>
  <si>
    <t>0065A00001XGFzmQAH</t>
  </si>
  <si>
    <t>0065A00001G76MIQAZ</t>
  </si>
  <si>
    <t>0065A00001XHM55QAH</t>
  </si>
  <si>
    <t>0065A00001XrGyLQAV</t>
  </si>
  <si>
    <t>006i000000U7ZNXAA3</t>
  </si>
  <si>
    <t>0065A00000i37bVQAQ</t>
  </si>
  <si>
    <t>0065A00000jTNC6QAO</t>
  </si>
  <si>
    <t>0065A00000jSpQWQA0</t>
  </si>
  <si>
    <t>0065A00001YPkaCQAT</t>
  </si>
  <si>
    <t>0065A00001Z1Z4cQAF</t>
  </si>
  <si>
    <t>0065A00001ZOLKfQAP</t>
  </si>
  <si>
    <t>0065A00001ZPDVDQA5</t>
  </si>
  <si>
    <t>0065A00001aLbunQAC</t>
  </si>
  <si>
    <t>0065A00001axEQNQA2</t>
  </si>
  <si>
    <t>0065A00001b99r2QAA</t>
  </si>
  <si>
    <t>0065A00001bNXVhQAO</t>
  </si>
  <si>
    <t>0065A00001bNdKcQAK</t>
  </si>
  <si>
    <t>0065A00001bo3n1QAA</t>
  </si>
  <si>
    <t>0065A00001bp8cwQAA</t>
  </si>
  <si>
    <t>0065A00001ZcbEXQAZ</t>
  </si>
  <si>
    <t>0065A00001Z62kgQAB</t>
  </si>
  <si>
    <t>0065A00001bAWmgQAG</t>
  </si>
  <si>
    <t>0065A00001bLxjOQAS</t>
  </si>
  <si>
    <t>0065A00001ZOEw6QAH</t>
  </si>
  <si>
    <t>0065A00001ZPz0yQAD</t>
  </si>
  <si>
    <t>0065A00001ZuKj1QAF</t>
  </si>
  <si>
    <t>0065A00001awth7QAA</t>
  </si>
  <si>
    <t>0065A00001bAKlyQAG</t>
  </si>
  <si>
    <t>0065A00001bAdkJQAS</t>
  </si>
  <si>
    <t>0065A00001bM7HkQAK</t>
  </si>
  <si>
    <t>0065A00001bMuiLQAS</t>
  </si>
  <si>
    <t>0065A00001bNdlcQAC</t>
  </si>
  <si>
    <t>0065A00001YNBTgQAP</t>
  </si>
  <si>
    <t>0065A00001b9A0jQAE</t>
  </si>
  <si>
    <t>0065A00001bA6dfQAC</t>
  </si>
  <si>
    <t>0065A00001ZcZnHQAV</t>
  </si>
  <si>
    <t>0065A00001bNrhsQAC</t>
  </si>
  <si>
    <t>0065A00001bLw3FQAS</t>
  </si>
  <si>
    <t>0065A00001bAHl4QAG</t>
  </si>
  <si>
    <t>0065A00001bM348QAC</t>
  </si>
  <si>
    <t>0065A00001XvO7yQAF</t>
  </si>
  <si>
    <t>0065A00001b9x7RQAQ</t>
  </si>
  <si>
    <t>0065A00001awxsJQAQ</t>
  </si>
  <si>
    <t>006i000000WcTHbAAN</t>
  </si>
  <si>
    <t>0065A00000i2XPqQAM</t>
  </si>
  <si>
    <t>0065A00000i2XVsQAM</t>
  </si>
  <si>
    <t>0065A00000i2XWbQAM</t>
  </si>
  <si>
    <t>0065A00000i2XWvQAM</t>
  </si>
  <si>
    <t>0065A00000i2krJQAQ</t>
  </si>
  <si>
    <t>0065A00000k1gWnQAI</t>
  </si>
  <si>
    <t>0065A00000k1rzmQAA</t>
  </si>
  <si>
    <t>0065A00000ld6jdQAA</t>
  </si>
  <si>
    <t>0065A00000lnmqkQAA</t>
  </si>
  <si>
    <t>0065A00000loTQ3QAM</t>
  </si>
  <si>
    <t>0065A00000nK8dUQAS</t>
  </si>
  <si>
    <t>0065A00000nLLjVQAW</t>
  </si>
  <si>
    <t>0065A00000nN0HdQAK</t>
  </si>
  <si>
    <t>0065A00000z10sdQAA</t>
  </si>
  <si>
    <t>0065A000010A3veQAC</t>
  </si>
  <si>
    <t>0065A00000k3zQVQAY</t>
  </si>
  <si>
    <t>0065A00000lnhBrQAI</t>
  </si>
  <si>
    <t>0065A00001KS2kkQAD</t>
  </si>
  <si>
    <t>0065A00001KS6iwQAD</t>
  </si>
  <si>
    <t>0065A00001UmmGCQAZ</t>
  </si>
  <si>
    <t>0065A00001XGjVMQA1</t>
  </si>
  <si>
    <t>0065A00001XKVhEQAX</t>
  </si>
  <si>
    <t>0065A00001XXrMHQA1</t>
  </si>
  <si>
    <t>0065A00001XXwmLQAT</t>
  </si>
  <si>
    <t>0065A00001XdHOmQAN</t>
  </si>
  <si>
    <t>0065A00001XdUJsQAN</t>
  </si>
  <si>
    <t>0065A00001Xoz2AQAR</t>
  </si>
  <si>
    <t>0065A00001Xmsa7QAB</t>
  </si>
  <si>
    <t>0065A00000iRsQ8QAK</t>
  </si>
  <si>
    <t>0065A00000iSczUQAS</t>
  </si>
  <si>
    <t>0065A00000iSr3yQAC</t>
  </si>
  <si>
    <t>0065A00000i47dWQAQ</t>
  </si>
  <si>
    <t>0065A00000ibiffQAA</t>
  </si>
  <si>
    <t>0065A00000nK3HdQAK</t>
  </si>
  <si>
    <t>0065A00001XpzLhQAJ</t>
  </si>
  <si>
    <t>0065A00001XpzjKQAR</t>
  </si>
  <si>
    <t>0065A00000i4lSVQAY</t>
  </si>
  <si>
    <t>0065A00000k2wLOQAY</t>
  </si>
  <si>
    <t>0065A00000nKzxBQAS</t>
  </si>
  <si>
    <t>0065A00001XHoaWQAT</t>
  </si>
  <si>
    <t>0065A00001XdHZGQA3</t>
  </si>
  <si>
    <t>0065A00001Xr3EcQAJ</t>
  </si>
  <si>
    <t>0065A00001CKx6SQAT</t>
  </si>
  <si>
    <t>0065A000011nk4CQAQ</t>
  </si>
  <si>
    <t>0065A000011nkenQAA</t>
  </si>
  <si>
    <t>0065A000011nkg5QAA</t>
  </si>
  <si>
    <t>0065A00001Y1I1NQAV</t>
  </si>
  <si>
    <t>0065A00001Y1I9oQAF</t>
  </si>
  <si>
    <t>0065A00001Z1JZ2QAN</t>
  </si>
  <si>
    <t>0065A00001a3zBIQAY</t>
  </si>
  <si>
    <t>0065A00001aJpACQA0</t>
  </si>
  <si>
    <t>0065A00001b98a4QAA</t>
  </si>
  <si>
    <t>0065A00001bNjh7QAC</t>
  </si>
  <si>
    <t>0065A00001cHAnkQAG</t>
  </si>
  <si>
    <t>0065A00001cILnzQAG</t>
  </si>
  <si>
    <t>0065A00001cJb04QAC</t>
  </si>
  <si>
    <t>0065A00001cV1mlQAC</t>
  </si>
  <si>
    <t>0065A00001coy12QAA</t>
  </si>
  <si>
    <t>0065A00001baMyOQAU</t>
  </si>
  <si>
    <t>0065A00001bgBtzQAE</t>
  </si>
  <si>
    <t>0065A00001cI2ulQAC</t>
  </si>
  <si>
    <t>0065A00001Y3q4ZQAR</t>
  </si>
  <si>
    <t>0065A00001YKXvHQAX</t>
  </si>
  <si>
    <t>0065A00001YPlDdQAL</t>
  </si>
  <si>
    <t>0065A00001ZcZpSQAV</t>
  </si>
  <si>
    <t>0065A00001bftb5QAA</t>
  </si>
  <si>
    <t>0065A00001bg5huQAA</t>
  </si>
  <si>
    <t>0065A00001cU7M2QAK</t>
  </si>
  <si>
    <t>0065A00001ZcNgzQAF</t>
  </si>
  <si>
    <t>0065A00001bp1hmQAA</t>
  </si>
  <si>
    <t>0065A00001cI35mQAC</t>
  </si>
  <si>
    <t>0065A00001Y1P9TQAV</t>
  </si>
  <si>
    <t>0065A00001cIQPEQA4</t>
  </si>
  <si>
    <t>0065A00001cVppkQAC</t>
  </si>
  <si>
    <t>0065A00001YPkjnQAD</t>
  </si>
  <si>
    <t>0065A00001ZFoACQA1</t>
  </si>
  <si>
    <t>0065A00001ZFoI7QAL</t>
  </si>
  <si>
    <t>0065A00001cJ9u9QAC</t>
  </si>
  <si>
    <t>0065A00001KRobBQAT</t>
  </si>
  <si>
    <t>0065A00000nKsoSQAS</t>
  </si>
  <si>
    <t>0065A00001ZZ3zRQAT</t>
  </si>
  <si>
    <t>0065A00001KQmNrQAL</t>
  </si>
  <si>
    <t>0065A00001XqNz2QAF</t>
  </si>
  <si>
    <t>0065A00000nKJMHQA4</t>
  </si>
  <si>
    <t>0065A00000iVe5gQAC</t>
  </si>
  <si>
    <t>0065A00000ibtYCQAY</t>
  </si>
  <si>
    <t>0065A00000ldbwoQAA</t>
  </si>
  <si>
    <t>006i000000UVa14AAD</t>
  </si>
  <si>
    <t>0065A00001KS20mQAD</t>
  </si>
  <si>
    <t>006i000000UYQAgAAP</t>
  </si>
  <si>
    <t>0065A00000k3QqRQAU</t>
  </si>
  <si>
    <t>0065A00000vsvFSQAY</t>
  </si>
  <si>
    <t>0065A00001G5m3XQAR</t>
  </si>
  <si>
    <t>0065A00000jsXRlQAM</t>
  </si>
  <si>
    <t>0065A00000js46IQAQ</t>
  </si>
  <si>
    <t>0065A00001G5narQAB</t>
  </si>
  <si>
    <t>0065A00001Th0ycQAB</t>
  </si>
  <si>
    <t>0065A00001SiVZFQA3</t>
  </si>
  <si>
    <t>0065A00001WxKFvQAN</t>
  </si>
  <si>
    <t>0065A00001ICPL4QAP</t>
  </si>
  <si>
    <t>0065A00001Tiuj6QAB</t>
  </si>
  <si>
    <t>0065A00000jSSB2QAO</t>
  </si>
  <si>
    <t>0065A00001ThzAeQAJ</t>
  </si>
  <si>
    <t>0065A00000ldGXfQAM</t>
  </si>
  <si>
    <t>0065A00001XFxsuQAD</t>
  </si>
  <si>
    <t>0065A00001XHkIUQA1</t>
  </si>
  <si>
    <t>0065A00001Wy7woQAB</t>
  </si>
  <si>
    <t>0065A00000ldk1EQAQ</t>
  </si>
  <si>
    <t>0065A00001CILePQAX</t>
  </si>
  <si>
    <t>0065A00001XpemhQAB</t>
  </si>
  <si>
    <t>006i000000VeId5AAF</t>
  </si>
  <si>
    <t>0065A00001YxiEYQAZ</t>
  </si>
  <si>
    <t>0065A00000nLFKaQAO</t>
  </si>
  <si>
    <t>0065A00000nLDo0QAG</t>
  </si>
  <si>
    <t>0065A00001dI4hHQAS</t>
  </si>
  <si>
    <t>0065A00001dLRAcQAO</t>
  </si>
  <si>
    <t>0066e00001dz9lKAAQ</t>
  </si>
  <si>
    <t>0065A00001dI5YfQAK</t>
  </si>
  <si>
    <t>0065A00001dJ11AQAS</t>
  </si>
  <si>
    <t>0065A00001dgKNFQA2</t>
  </si>
  <si>
    <t>0066e00001e1E4lAAE</t>
  </si>
  <si>
    <t>0066e00001dyBIsAAM</t>
  </si>
  <si>
    <t>0065A00001bLkjpQAC</t>
  </si>
  <si>
    <t>0065A00001cs7ehQAA</t>
  </si>
  <si>
    <t>0065A00001dKJV8QAO</t>
  </si>
  <si>
    <t>0065A00000i4LnsQAE</t>
  </si>
  <si>
    <t>0065A00001ZYtaUQAT</t>
  </si>
  <si>
    <t>0065A00001dBQnuQAG</t>
  </si>
  <si>
    <t>0065A00001XGf3vQAD</t>
  </si>
  <si>
    <t>0065A00001dDCPlQAO</t>
  </si>
  <si>
    <t>0065A00001dLFg9QAG</t>
  </si>
  <si>
    <t>0066e00001e0Pr5AAE</t>
  </si>
  <si>
    <t>0066e00001e01cWAAQ</t>
  </si>
  <si>
    <t>0065A00001baZfmQAE</t>
  </si>
  <si>
    <t>0065A00001bg3EoQAI</t>
  </si>
  <si>
    <t>0065A00001ZjP0iQAF</t>
  </si>
  <si>
    <t>0065A00001Y1AXNQA3</t>
  </si>
  <si>
    <t>0065A00001ZWNU7QAP</t>
  </si>
  <si>
    <t>0065A00001ZwpziQAB</t>
  </si>
  <si>
    <t>0065A00001cJh1FQAS</t>
  </si>
  <si>
    <t>0065A00001dCUcxQAG</t>
  </si>
  <si>
    <t>0065A00001bAUMGQA4</t>
  </si>
  <si>
    <t>0065A00001crkLtQAI</t>
  </si>
  <si>
    <t>0065A00001XacWrQAJ</t>
  </si>
  <si>
    <t>0065A00001dA3mPQAS</t>
  </si>
  <si>
    <t>0065A00001bnlqzQAA</t>
  </si>
  <si>
    <t>0065A00001cp7sIQAQ</t>
  </si>
  <si>
    <t>0065A00001de3dGQAQ</t>
  </si>
  <si>
    <t>0066e00001dys8SAAQ</t>
  </si>
  <si>
    <t>0065A00001dBNAkQAO</t>
  </si>
  <si>
    <t>0065A00001dLcUmQAK</t>
  </si>
  <si>
    <t>0065A00001de5FwQAI</t>
  </si>
  <si>
    <t>0065A00001df84dQAA</t>
  </si>
  <si>
    <t>0065A00001dCbBKQA0</t>
  </si>
  <si>
    <t>0065A00001aLRFUQA4</t>
  </si>
  <si>
    <t>0065A00001cJIT2QAO</t>
  </si>
  <si>
    <t>0065A00001br6BZQAY</t>
  </si>
  <si>
    <t>0065A00000jrqedQAA</t>
  </si>
  <si>
    <t>0065A00001XabTJQAZ</t>
  </si>
  <si>
    <t>0065A00001YPpF1QAL</t>
  </si>
  <si>
    <t>0065A00001TjCuoQAF</t>
  </si>
  <si>
    <t>0065A00001XKbKFQA1</t>
  </si>
  <si>
    <t>0065A00001TiJ78QAF</t>
  </si>
  <si>
    <t>0065A00001Xd7yZQAR</t>
  </si>
  <si>
    <t>0065A00001Xe4vTQAR</t>
  </si>
  <si>
    <t>0065A00001Xd77bQAB</t>
  </si>
  <si>
    <t>0065A00001XdLigQAF</t>
  </si>
  <si>
    <t>0065A00000nM3B9QAK</t>
  </si>
  <si>
    <t>0065A00001Ti125QAB</t>
  </si>
  <si>
    <t>0065A00000ibyE1QAI</t>
  </si>
  <si>
    <t>0065A00000k2MaTQAU</t>
  </si>
  <si>
    <t>0065A00001WxJccQAF</t>
  </si>
  <si>
    <t>0065A00000lnQ6hQAE</t>
  </si>
  <si>
    <t>0065A00001XVVb7QAH</t>
  </si>
  <si>
    <t>0066e00001e1LfkAAE</t>
  </si>
  <si>
    <t>0066e00001eJXL5AAO</t>
  </si>
  <si>
    <t>0066e00001eK9vsAAC</t>
  </si>
  <si>
    <t>0066e00001eMnQzAAK</t>
  </si>
  <si>
    <t>0066e00001eMw0jAAC</t>
  </si>
  <si>
    <t>0066e00001eN54qAAC</t>
  </si>
  <si>
    <t>0066e00001eKKLuAAO</t>
  </si>
  <si>
    <t>0066e00001eaQpkAAE</t>
  </si>
  <si>
    <t>0066e00001e1KzbAAE</t>
  </si>
  <si>
    <t>0066e00001eJX21AAG</t>
  </si>
  <si>
    <t>0066e00001eJuK8AAK</t>
  </si>
  <si>
    <t>0066e00001eJvDgAAK</t>
  </si>
  <si>
    <t>0066e00001eKLv8AAG</t>
  </si>
  <si>
    <t>0066e00001eKQ2hAAG</t>
  </si>
  <si>
    <t>0066e00001eKQ47AAG</t>
  </si>
  <si>
    <t>0066e00001eMrtfAAC</t>
  </si>
  <si>
    <t>0066e00001eN6CXAA0</t>
  </si>
  <si>
    <t>0066e00001eK8E2AAK</t>
  </si>
  <si>
    <t>0066e00001eKgZbAAK</t>
  </si>
  <si>
    <t>0066e00001eLT2OAAW</t>
  </si>
  <si>
    <t>0066e00001eMXPDAA4</t>
  </si>
  <si>
    <t>0066e00001eJwZSAA0</t>
  </si>
  <si>
    <t>0066e00001eJtTxAAK</t>
  </si>
  <si>
    <t>0066e00001eJow5AAC</t>
  </si>
  <si>
    <t>0066e00001eKg2EAAS</t>
  </si>
  <si>
    <t>0066e00001eLnmAAAS</t>
  </si>
  <si>
    <t>0066w000004QBGAAA4</t>
  </si>
  <si>
    <t>0066w000004Ou2ZAAS</t>
  </si>
  <si>
    <t>0066w000004OoLRAA0</t>
  </si>
  <si>
    <t>0066w000005LOopAAG</t>
  </si>
  <si>
    <t>0066w000005Lp5gAAC</t>
  </si>
  <si>
    <t>0066w000005LuNfAAK</t>
  </si>
  <si>
    <t>0066w000005MLHGAA4</t>
  </si>
  <si>
    <t>0066w000005M6e4AAC</t>
  </si>
  <si>
    <t>0066w000005LOp4AAG</t>
  </si>
  <si>
    <t>0066w000005LuO9AAK</t>
  </si>
  <si>
    <t>0066w000005M6jRAAS</t>
  </si>
  <si>
    <t>0066w000005LuRXAA0</t>
  </si>
  <si>
    <t>0066w000005MN4pAAG</t>
  </si>
  <si>
    <t>0066e00001eKV3uAAG</t>
  </si>
  <si>
    <t>0066e00001eMjPmAAK</t>
  </si>
  <si>
    <t>0066e00001eN4ZtAAK</t>
  </si>
  <si>
    <t>0066e00001eKTa9AAG</t>
  </si>
  <si>
    <t>0066e00001eMWhMAAW</t>
  </si>
  <si>
    <t>0066e00001eLpZtAAK</t>
  </si>
  <si>
    <t>0066w000005LuYGAA0</t>
  </si>
  <si>
    <t>0066w000005LOpEAAW</t>
  </si>
  <si>
    <t>0066w000005M7h9AAC</t>
  </si>
  <si>
    <t>0066w000005MNOmAAO</t>
  </si>
  <si>
    <t>0066w000005M5hxAAC</t>
  </si>
  <si>
    <t>0066w000005LtO6AAK</t>
  </si>
  <si>
    <t>0066e00001eMUtJAAW</t>
  </si>
  <si>
    <t>0066e00001eKCg7AAG</t>
  </si>
  <si>
    <t>0066e00001eMk29AAC</t>
  </si>
  <si>
    <t>0066e00001eaOTRAA2</t>
  </si>
  <si>
    <t>0066e00001eJegzAAC</t>
  </si>
  <si>
    <t>0066e00001eJdYLAA0</t>
  </si>
  <si>
    <t>0066e00001e2431AAA</t>
  </si>
  <si>
    <t>0066e00001eMUbsAAG</t>
  </si>
  <si>
    <t>0066e00001eLp5nAAC</t>
  </si>
  <si>
    <t>0065A00001cHC2jQAG</t>
  </si>
  <si>
    <t>0065A00001a5vL4QAI</t>
  </si>
  <si>
    <t>0065A00001G6P3lQAF</t>
  </si>
  <si>
    <t>0065A00001SgtRoQAJ</t>
  </si>
  <si>
    <t>0065A00001SjAOvQAN</t>
  </si>
  <si>
    <t>0065A00001Y3lo0QAB</t>
  </si>
  <si>
    <t>0065A00001bpGx3QAE</t>
  </si>
  <si>
    <t>0065A00001TiG7dQAF</t>
  </si>
  <si>
    <t>0065A00001Xpf55QAB</t>
  </si>
  <si>
    <t>0065A00000k3TRwQAM</t>
  </si>
  <si>
    <t>0065A00000iTsZBQA0</t>
  </si>
  <si>
    <t>0065A00000k2ZixQAE</t>
  </si>
  <si>
    <t>0065A00001TiGDlQAN</t>
  </si>
  <si>
    <t>0065A00001MA1HPQA1</t>
  </si>
  <si>
    <t>0065A000019lr7DQAQ</t>
  </si>
  <si>
    <t>0065A000019jG8XQAU</t>
  </si>
  <si>
    <t>0065A00001Tiw2XQAR</t>
  </si>
  <si>
    <t>0065A000019kLgmQAE</t>
  </si>
  <si>
    <t>0065A00001FAzzsQAD</t>
  </si>
  <si>
    <t>0065A00000lljQ7QAI</t>
  </si>
  <si>
    <t>0065A00001Ti3EtQAJ</t>
  </si>
  <si>
    <t>0065A00000letW5QAI</t>
  </si>
  <si>
    <t>0065A00000i4vVYQAY</t>
  </si>
  <si>
    <t>0065A00001XmGGPQA3</t>
  </si>
  <si>
    <t>0065A00001ZNJIZQA5</t>
  </si>
  <si>
    <t>0065A00001ZVXRaQAP</t>
  </si>
  <si>
    <t>0065A00001XFx7ZQAT</t>
  </si>
  <si>
    <t>0065A00000i592bQAA</t>
  </si>
  <si>
    <t>0065A00000iRW5bQAG</t>
  </si>
  <si>
    <t>0065A00000i2Uv3QAE</t>
  </si>
  <si>
    <t>0065A00001CKiGuQAL</t>
  </si>
  <si>
    <t>0065A00000i4mZcQAI</t>
  </si>
  <si>
    <t>0065A0000112RbQQAU</t>
  </si>
  <si>
    <t>0065A00000iVK8mQAG</t>
  </si>
  <si>
    <t>0065A00000leKxSQAU</t>
  </si>
  <si>
    <t>0065A00000k3PaOQAU</t>
  </si>
  <si>
    <t>0065A00001Pw2OKQAZ</t>
  </si>
  <si>
    <t>0065A00001bO2YFQA0</t>
  </si>
  <si>
    <t>0065A00001cq0rMQAQ</t>
  </si>
  <si>
    <t>0065A00001comytQAA</t>
  </si>
  <si>
    <t>0065A00001cUvIJQA0</t>
  </si>
  <si>
    <t>0065A00001cJf6EQAS</t>
  </si>
  <si>
    <t>0065A00001cUrQJQA0</t>
  </si>
  <si>
    <t>0065A00001XdLqGQAV</t>
  </si>
  <si>
    <t>0065A00001ZjQUYQA3</t>
  </si>
  <si>
    <t>0065A00001bpF2gQAE</t>
  </si>
  <si>
    <t>0065A00001cU4OBQA0</t>
  </si>
  <si>
    <t>0065A00001a45a7QAA</t>
  </si>
  <si>
    <t>0065A00001bLuytQAC</t>
  </si>
  <si>
    <t>0065A00001cUyLAQA0</t>
  </si>
  <si>
    <t>0065A00001Y3mvRQAR</t>
  </si>
  <si>
    <t>0065A00001aKoGcQAK</t>
  </si>
  <si>
    <t>0066e00001e1IUaAAM</t>
  </si>
  <si>
    <t>0065A00001YhyzOQAR</t>
  </si>
  <si>
    <t>0065A00001dgSs7QAE</t>
  </si>
  <si>
    <t>0066e00001e04TDAAY</t>
  </si>
  <si>
    <t>0065A00001dABG2QAO</t>
  </si>
  <si>
    <t>0065A00001axiazQAA</t>
  </si>
  <si>
    <t>0065A00001bKn6pQAC</t>
  </si>
  <si>
    <t>0065A00001ZwqahQAB</t>
  </si>
  <si>
    <t>0065A00001PtV2UQAV</t>
  </si>
  <si>
    <t>0065A00001XZYfEQAX</t>
  </si>
  <si>
    <t>0065A00001bqwXOQAY</t>
  </si>
  <si>
    <t>0065A00001cJBZvQAO</t>
  </si>
  <si>
    <t>0065A00001YHi4eQAD</t>
  </si>
  <si>
    <t>0065A00001bnzeJQAQ</t>
  </si>
  <si>
    <t>0065A00001bpD9mQAE</t>
  </si>
  <si>
    <t>0065A00001bquqHQAQ</t>
  </si>
  <si>
    <t>0065A00001Z1Tn6QAF</t>
  </si>
  <si>
    <t>0065A00001bgvCeQAI</t>
  </si>
  <si>
    <t>0065A00001aJp9cQAC</t>
  </si>
  <si>
    <t>0065A00001ZjMuLQAV</t>
  </si>
  <si>
    <t>0065A00001cJcWvQAK</t>
  </si>
  <si>
    <t>0065A00001cJhUCQA0</t>
  </si>
  <si>
    <t>0065A00001VeOr1QAF</t>
  </si>
  <si>
    <t>0065A00001XvLJnQAN</t>
  </si>
  <si>
    <t>0065A00001br6ezQAA</t>
  </si>
  <si>
    <t>0065A00001cHLqoQAG</t>
  </si>
  <si>
    <t>0065A00001aKi8BQAS</t>
  </si>
  <si>
    <t>0065A00001bqBQQQA2</t>
  </si>
  <si>
    <t>0065A00001XrUF3QAN</t>
  </si>
  <si>
    <t>0065A00000nLfZ2QAK</t>
  </si>
  <si>
    <t>Owner ID</t>
  </si>
  <si>
    <t>0055A00000Bd3dUQAR</t>
  </si>
  <si>
    <t>0056e00000BdFO7AAN</t>
  </si>
  <si>
    <t>0055A000008iLmcQAE</t>
  </si>
  <si>
    <t>Stage</t>
  </si>
  <si>
    <t>Closed Lost</t>
  </si>
  <si>
    <t>Closed Won</t>
  </si>
  <si>
    <t>Qualified Opportunity</t>
  </si>
  <si>
    <t>Funnel</t>
  </si>
  <si>
    <t>Customer Assessment w/ Favorable Evaluation</t>
  </si>
  <si>
    <t>Quoted Funnel</t>
  </si>
  <si>
    <t>Upside</t>
  </si>
  <si>
    <t>Procurement Pending - &lt;30 Days</t>
  </si>
  <si>
    <t>Order Expected within 90 Days</t>
  </si>
  <si>
    <t>Decision to Purchase</t>
  </si>
  <si>
    <t>Commit</t>
  </si>
  <si>
    <t>Order Expected within 30 Days</t>
  </si>
  <si>
    <t>Won</t>
  </si>
  <si>
    <t>Converted</t>
  </si>
  <si>
    <t>Converted Account ID</t>
  </si>
  <si>
    <t>0015A00002JMtRnQAL</t>
  </si>
  <si>
    <t>0015A00002OKrU9QAL</t>
  </si>
  <si>
    <t>0015A00002TBLrUQAX</t>
  </si>
  <si>
    <t>0015A00002OLlHGQA1</t>
  </si>
  <si>
    <t>0015A00002PKpKKQA1</t>
  </si>
  <si>
    <t>0015A00002PJJ3xQAH</t>
  </si>
  <si>
    <t>0013100001jbToHAAU</t>
  </si>
  <si>
    <t>0015A00002PMUAgQAP</t>
  </si>
  <si>
    <t>0015A00002PMTrxQAH</t>
  </si>
  <si>
    <t>0013100001jYmOZAA0</t>
  </si>
  <si>
    <t>0015A00002QckRJQAZ</t>
  </si>
  <si>
    <t>0015A00002VqwQiQAJ</t>
  </si>
  <si>
    <t>0015A00002Qd7X6QAJ</t>
  </si>
  <si>
    <t>0015A00002Gn1BBQAZ</t>
  </si>
  <si>
    <t>0015A000027zQp1QAE</t>
  </si>
  <si>
    <t>0015A00002FSwtuQAD</t>
  </si>
  <si>
    <t>0015A00002CwP6yQAF</t>
  </si>
  <si>
    <t>0015A00002GoKiGQAV</t>
  </si>
  <si>
    <t>0015A00002GmPEqQAN</t>
  </si>
  <si>
    <t>0015A00002IpCXsQAN</t>
  </si>
  <si>
    <t>0015A00002JOMavQAH</t>
  </si>
  <si>
    <t>0015A00002JPCZdQAP</t>
  </si>
  <si>
    <t>0015A00002LgXLzQAN</t>
  </si>
  <si>
    <t>0015A00002NPBlvQAH</t>
  </si>
  <si>
    <t>0015A00002JPkKfQAL</t>
  </si>
  <si>
    <t>0015A00002HdbDlQAJ</t>
  </si>
  <si>
    <t>0015A00002NP57qQAD</t>
  </si>
  <si>
    <t>0015A00002Irv6XQAR</t>
  </si>
  <si>
    <t>0015A00002JPkSAQA1</t>
  </si>
  <si>
    <t>0015A000022SvIfQAK</t>
  </si>
  <si>
    <t>0015A00001ta35uQAA</t>
  </si>
  <si>
    <t>0015A00001ta3jzQAA</t>
  </si>
  <si>
    <t>001i000001H4697AAB</t>
  </si>
  <si>
    <t>0015A00001taA9HQAU</t>
  </si>
  <si>
    <t>0013100001n7DaMAAU</t>
  </si>
  <si>
    <t>0013100001fsoMaAAI</t>
  </si>
  <si>
    <t>0013100001p58vkAAA</t>
  </si>
  <si>
    <t>0013100001frUAUAA2</t>
  </si>
  <si>
    <t>0013100001fr7ISAAY</t>
  </si>
  <si>
    <t>0015A000021O0svQAC</t>
  </si>
  <si>
    <t>0013100001p58k6AAA</t>
  </si>
  <si>
    <t>0013100001p58XtAAI</t>
  </si>
  <si>
    <t>0015A00001ta3zxQAA</t>
  </si>
  <si>
    <t>0015A00002HeHBPQA3</t>
  </si>
  <si>
    <t>0015A00002NOo7MQAT</t>
  </si>
  <si>
    <t>0015A00002HcdSLQAZ</t>
  </si>
  <si>
    <t>0015A00002HaUfhQAF</t>
  </si>
  <si>
    <t>0015A00002HcSSjQAN</t>
  </si>
  <si>
    <t>0013100001jY9EmAAK</t>
  </si>
  <si>
    <t>0013100001ga8WbAAI</t>
  </si>
  <si>
    <t>0013100001gxbzDAAQ</t>
  </si>
  <si>
    <t>0013100001gxcB2AAI</t>
  </si>
  <si>
    <t>001i000001MZMN9AAP</t>
  </si>
  <si>
    <t>0015A000028mHzVQAU</t>
  </si>
  <si>
    <t>0013100001hmv4ZAAQ</t>
  </si>
  <si>
    <t>001i000001LHCJLAA5</t>
  </si>
  <si>
    <t>001i000000K4QD1AAN</t>
  </si>
  <si>
    <t>0013100001env8hAAA</t>
  </si>
  <si>
    <t>001i000001F6BduAAF</t>
  </si>
  <si>
    <t>0015A000028mMFXQA2</t>
  </si>
  <si>
    <t>001i000001MZMKAAA5</t>
  </si>
  <si>
    <t>0013100001ja6eUAAQ</t>
  </si>
  <si>
    <t>001i000001MXlfzAAD</t>
  </si>
  <si>
    <t>001i000001MZMORAA5</t>
  </si>
  <si>
    <t>0013100001enw4SAAQ</t>
  </si>
  <si>
    <t>0013100001fqwMtAAI</t>
  </si>
  <si>
    <t>001i000001MZMRLAA5</t>
  </si>
  <si>
    <t>001i000001MZMUtAAP</t>
  </si>
  <si>
    <t>001i000001MZMT2AAP</t>
  </si>
  <si>
    <t>0013100001envFYAAY</t>
  </si>
  <si>
    <t>0013100001lWzHnAAK</t>
  </si>
  <si>
    <t>0013100001ja6jeAAA</t>
  </si>
  <si>
    <t>0013100001emAEWAA2</t>
  </si>
  <si>
    <t>0015A00001yXkQZQA0</t>
  </si>
  <si>
    <t>001i000001MZ5bkAAD</t>
  </si>
  <si>
    <t>001i000000FKbGVAA1</t>
  </si>
  <si>
    <t>001i000001MZM96AAH</t>
  </si>
  <si>
    <t>001i000000FKa8gAAD</t>
  </si>
  <si>
    <t>001i000000KKzCWAA1</t>
  </si>
  <si>
    <t>0015A00002NP5i7QAD</t>
  </si>
  <si>
    <t>0015A00002NPBevQAH</t>
  </si>
  <si>
    <t>001i000001MZMFiAAP</t>
  </si>
  <si>
    <t>001i000001MZMKoAAP</t>
  </si>
  <si>
    <t>001i000000FKbGpAAL</t>
  </si>
  <si>
    <t>001i000000FL2MXAA1</t>
  </si>
  <si>
    <t>001i000000KMUtEAAX</t>
  </si>
  <si>
    <t>001i000001LHi3jAAD</t>
  </si>
  <si>
    <t>001i000001MZMSdAAP</t>
  </si>
  <si>
    <t>0015A00002HcKjcQAF</t>
  </si>
  <si>
    <t>0015A00002HcZbXQAV</t>
  </si>
  <si>
    <t>0015A00002XRRYeQAP</t>
  </si>
  <si>
    <t>0016e00002ZwfCbAAJ</t>
  </si>
  <si>
    <t>0015A00001xPGOIQA4</t>
  </si>
  <si>
    <t>0016e00002ZiLvVAAV</t>
  </si>
  <si>
    <t>0013100001gZPevAAG</t>
  </si>
  <si>
    <t>0015A00002UgM9xQAF</t>
  </si>
  <si>
    <t>0015A00002UgNA8QAN</t>
  </si>
  <si>
    <t>0015A00002UgN1BQAV</t>
  </si>
  <si>
    <t>0016e00002Ye1tNAAR</t>
  </si>
  <si>
    <t>0015A00002Ugg66QAB</t>
  </si>
  <si>
    <t>0015A00002UgtjYQAR</t>
  </si>
  <si>
    <t>0016e00002ZcM0NAAV</t>
  </si>
  <si>
    <t>0016e00002XSKN1AAP</t>
  </si>
  <si>
    <t>0016e00002XSwuXAAT</t>
  </si>
  <si>
    <t>0015A00002VqnjoQAB</t>
  </si>
  <si>
    <t>0015A00002QcR8BQAV</t>
  </si>
  <si>
    <t>0015A00002XQigoQAD</t>
  </si>
  <si>
    <t>0015A00002Vq0rgQAB</t>
  </si>
  <si>
    <t>0015A00002RflWKQAZ</t>
  </si>
  <si>
    <t>0015A00002VrfT7QAJ</t>
  </si>
  <si>
    <t>0015A000026Ab3KQAS</t>
  </si>
  <si>
    <t>0015A000026mHodQAE</t>
  </si>
  <si>
    <t>0015A00002UhaGEQAZ</t>
  </si>
  <si>
    <t>0015A00001yYD0eQAG</t>
  </si>
  <si>
    <t>0015A00002TCQR9QAP</t>
  </si>
  <si>
    <t>0016e00002XS9GNAA1</t>
  </si>
  <si>
    <t>0015A00002VoJnkQAF</t>
  </si>
  <si>
    <t>0015A00002VoMaCQAV</t>
  </si>
  <si>
    <t>0015A00002UhU31QAF</t>
  </si>
  <si>
    <t>0015A00002VpPx2QAF</t>
  </si>
  <si>
    <t>0015A00002VodsDQAR</t>
  </si>
  <si>
    <t>0015A00002UhUGnQAN</t>
  </si>
  <si>
    <t>0013100001puOhPAAU</t>
  </si>
  <si>
    <t>0015A00002TDToWQAX</t>
  </si>
  <si>
    <t>0015A00001ztgWoQAI</t>
  </si>
  <si>
    <t>0016e00002YfTBiAAN</t>
  </si>
  <si>
    <t>0015A00002XQc2OQAT</t>
  </si>
  <si>
    <t>0015A00002JO41EQAT</t>
  </si>
  <si>
    <t>0015A00002IrvD2QAJ</t>
  </si>
  <si>
    <t>0015A00002VpXldQAF</t>
  </si>
  <si>
    <t>0016e00002ZiVFwAAN</t>
  </si>
  <si>
    <t>0015A00002UgJOLQA3</t>
  </si>
  <si>
    <t>Converted Opportunity ID</t>
  </si>
  <si>
    <t>Retail</t>
  </si>
  <si>
    <t>Environmental</t>
  </si>
  <si>
    <t>Life Sciences</t>
  </si>
  <si>
    <t>Safety and Security</t>
  </si>
  <si>
    <t>Cannabis</t>
  </si>
  <si>
    <t>Hydrocarbon Processing</t>
  </si>
  <si>
    <t>Rebel</t>
  </si>
  <si>
    <t>Oil &amp; Gas</t>
  </si>
  <si>
    <t>Applied Markets</t>
  </si>
  <si>
    <t>Lead ID</t>
  </si>
  <si>
    <t>00Q5A00001OVC9lUAH</t>
  </si>
  <si>
    <t>00Q5A00001OVCC6UAP</t>
  </si>
  <si>
    <t>00Q5A00001OVCSEUA5</t>
  </si>
  <si>
    <t>00Q5A00001OVCTbUAP</t>
  </si>
  <si>
    <t>00Q5A00001OVDXDUA5</t>
  </si>
  <si>
    <t>00Q5A00001OVDZnUAP</t>
  </si>
  <si>
    <t>00Q5A00001OVDgjUAH</t>
  </si>
  <si>
    <t>00Q5A00001OVF00UAH</t>
  </si>
  <si>
    <t>00Q5A00001OVF68UAH</t>
  </si>
  <si>
    <t>00Q5A00001OVF6DUAX</t>
  </si>
  <si>
    <t>00Q5A00001OVFEvUAP</t>
  </si>
  <si>
    <t>00Q5A00001OVFR1UAP</t>
  </si>
  <si>
    <t>00Q5A00001OVFlBUAX</t>
  </si>
  <si>
    <t>00Q5A00001OVGOoUAP</t>
  </si>
  <si>
    <t>00Q5A00001OVGhqUAH</t>
  </si>
  <si>
    <t>00Q5A00001OVGsFUAX</t>
  </si>
  <si>
    <t>00Q5A00001OVHEVUA5</t>
  </si>
  <si>
    <t>00Q5A00001OVHUXUA5</t>
  </si>
  <si>
    <t>00Q5A00001OVHb9UAH</t>
  </si>
  <si>
    <t>00Q5A00001OVHgYUAX</t>
  </si>
  <si>
    <t>00Q5A00001OVIDNUA5</t>
  </si>
  <si>
    <t>00Q5A00001OVIMpUAP</t>
  </si>
  <si>
    <t>00Q5A00001OVITWUA5</t>
  </si>
  <si>
    <t>00Q5A00001OVIUAUA5</t>
  </si>
  <si>
    <t>00Q5A00001OVIV3UAP</t>
  </si>
  <si>
    <t>00Q5A00001OVIZKUA5</t>
  </si>
  <si>
    <t>00Q5A00001OVIZeUAP</t>
  </si>
  <si>
    <t>00Q5A00001OVIZfUAP</t>
  </si>
  <si>
    <t>00Q5A00001OVIZgUAP</t>
  </si>
  <si>
    <t>00Q5A00001OVIZhUAP</t>
  </si>
  <si>
    <t>00Q5A00001OVIZiUAP</t>
  </si>
  <si>
    <t>00Q5A00001OVIZjUAP</t>
  </si>
  <si>
    <t>00Q5A00001OVIZkUAP</t>
  </si>
  <si>
    <t>00Q5A00001OVIZlUAP</t>
  </si>
  <si>
    <t>00Q5A00001OVIZmUAP</t>
  </si>
  <si>
    <t>00Q5A00001OVIZnUAP</t>
  </si>
  <si>
    <t>00Q5A00001OVIZoUAP</t>
  </si>
  <si>
    <t>00Q5A00001OVIZqUAP</t>
  </si>
  <si>
    <t>00Q5A00001OVIbCUAX</t>
  </si>
  <si>
    <t>00Q5A00001OVJ6wUAH</t>
  </si>
  <si>
    <t>00Q5A00001OVJ7aUAH</t>
  </si>
  <si>
    <t>00Q5A00001OVJ7bUAH</t>
  </si>
  <si>
    <t>00Q5A00001OVJ9bUAH</t>
  </si>
  <si>
    <t>00Q5A00001OVJDTUA5</t>
  </si>
  <si>
    <t>00Q5A00001OVJTbUAP</t>
  </si>
  <si>
    <t>00Q5A00001OVJU5UAP</t>
  </si>
  <si>
    <t>00Q5A00001OVJWpUAP</t>
  </si>
  <si>
    <t>00Q5A00001OVJqxUAH</t>
  </si>
  <si>
    <t>00Q5A00001OVK0YUAX</t>
  </si>
  <si>
    <t>00Q5A00001OVK1CUAX</t>
  </si>
  <si>
    <t>00Q5A00001OVK2ZUAX</t>
  </si>
  <si>
    <t>00Q5A00001OVK3wUAH</t>
  </si>
  <si>
    <t>00Q5A00001OVK9VUAX</t>
  </si>
  <si>
    <t>00Q5A00001OVKAsUAP</t>
  </si>
  <si>
    <t>00Q5A00001OVKK5UAP</t>
  </si>
  <si>
    <t>00Q5A00001OVKKsUAP</t>
  </si>
  <si>
    <t>00Q5A00001OVKMyUAP</t>
  </si>
  <si>
    <t>00Q5A00001OVKOfUAP</t>
  </si>
  <si>
    <t>00Q5A00001OVKPEUA5</t>
  </si>
  <si>
    <t>00Q5A00001OVKPiUAP</t>
  </si>
  <si>
    <t>00Q5A00001OVKR0UAP</t>
  </si>
  <si>
    <t>00Q5A00001OVKRZUA5</t>
  </si>
  <si>
    <t>00Q5A00001OVKTGUA5</t>
  </si>
  <si>
    <t>00Q5A00001OVKU9UAP</t>
  </si>
  <si>
    <t>00Q5A00001OVKV2UAP</t>
  </si>
  <si>
    <t>00Q5A00001OVL5pUAH</t>
  </si>
  <si>
    <t>00Q5A00001OVLHlUAP</t>
  </si>
  <si>
    <t>00Q5A00001OVLcjUAH</t>
  </si>
  <si>
    <t>00Q5A00001OVLvXUAX</t>
  </si>
  <si>
    <t>00Q5A00001OVMGFUA5</t>
  </si>
  <si>
    <t>00Q5A00001OVN9pUAH</t>
  </si>
  <si>
    <t>00Q5A00001OVPnvUAH</t>
  </si>
  <si>
    <t>00Q5A00001OVPvfUAH</t>
  </si>
  <si>
    <t>00Q5A00001OVQ14UAH</t>
  </si>
  <si>
    <t>00Q5A00001OVQ5kUAH</t>
  </si>
  <si>
    <t>00Q5A00001OVQT8UAP</t>
  </si>
  <si>
    <t>00Q5A00001OVQVdUAP</t>
  </si>
  <si>
    <t>00Q5A00001OVQoHUAX</t>
  </si>
  <si>
    <t>00Q5A00001OVQu5UAH</t>
  </si>
  <si>
    <t>00Q5A00001OVQuAUAX</t>
  </si>
  <si>
    <t>00Q5A00001OVQuUUAX</t>
  </si>
  <si>
    <t>00Q5A00001OVQuZUAX</t>
  </si>
  <si>
    <t>00Q5A00001OVQueUAH</t>
  </si>
  <si>
    <t>00Q5A00001OVQwCUAX</t>
  </si>
  <si>
    <t>00Q5A00001OVQwzUAH</t>
  </si>
  <si>
    <t>00Q5A00001OVR0rUAH</t>
  </si>
  <si>
    <t>00Q5A00001OVR1fUAH</t>
  </si>
  <si>
    <t>00Q5A00001OVR2OUAX</t>
  </si>
  <si>
    <t>00Q5A00001OVR3lUAH</t>
  </si>
  <si>
    <t>00Q5A00001OVR3vUAH</t>
  </si>
  <si>
    <t>00Q5A00001OVR4FUAX</t>
  </si>
  <si>
    <t>00Q5A00001OVR5IUAX</t>
  </si>
  <si>
    <t>00Q5A00001OVR5XUAX</t>
  </si>
  <si>
    <t>00Q5A00001OVRBXUA5</t>
  </si>
  <si>
    <t>00Q5A00001OVRBcUAP</t>
  </si>
  <si>
    <t>00Q5A00001OVRBwUAP</t>
  </si>
  <si>
    <t>00Q5A00001OVRCBUA5</t>
  </si>
  <si>
    <t>00Q5A00001OVRHUUA5</t>
  </si>
  <si>
    <t>00Q5A00001OVRImUAP</t>
  </si>
  <si>
    <t>00Q5A00001OVRMcUAP</t>
  </si>
  <si>
    <t>00Q5A00001OVRTYUA5</t>
  </si>
  <si>
    <t>00Q5A00001OVRTnUAP</t>
  </si>
  <si>
    <t>00Q5A00001OVRUCUA5</t>
  </si>
  <si>
    <t>00Q5A00001OVRUMUA5</t>
  </si>
  <si>
    <t>00Q5A00001OVRV0UAP</t>
  </si>
  <si>
    <t>00Q5A00001OVRW8UAP</t>
  </si>
  <si>
    <t>00Q5A00001OVRWSUA5</t>
  </si>
  <si>
    <t>00Q5A00001OVRm6UAH</t>
  </si>
  <si>
    <t>00Q5A00001OVRsdUAH</t>
  </si>
  <si>
    <t>00Q5A00001OVRwfUAH</t>
  </si>
  <si>
    <t>00Q5A00001OVRzoUAH</t>
  </si>
  <si>
    <t>00Q5A00001OVS6lUAH</t>
  </si>
  <si>
    <t>00Q5A00001OVS7oUAH</t>
  </si>
  <si>
    <t>00Q5A00001OVSAEUA5</t>
  </si>
  <si>
    <t>00Q5A00001OVSC5UAP</t>
  </si>
  <si>
    <t>00Q5A00001OVSCUUA5</t>
  </si>
  <si>
    <t>00Q5A00001OVSLbUAP</t>
  </si>
  <si>
    <t>00Q5A00001OVSMZUA5</t>
  </si>
  <si>
    <t>00Q5A00001OVSMoUAP</t>
  </si>
  <si>
    <t>00Q5A00001OVSTSUA5</t>
  </si>
  <si>
    <t>00Q5A00001OVSZVUA5</t>
  </si>
  <si>
    <t>00Q5A00001OVSZpUAP</t>
  </si>
  <si>
    <t>00Q5A00001OVSb7UAH</t>
  </si>
  <si>
    <t>00Q5A00001OVSbHUAX</t>
  </si>
  <si>
    <t>00Q5A00001OVSbWUAX</t>
  </si>
  <si>
    <t>00Q5A00001OVSp4UAH</t>
  </si>
  <si>
    <t>00Q5A00001OVT3zUAH</t>
  </si>
  <si>
    <t>00Q5A00001OVTVSUA5</t>
  </si>
  <si>
    <t>00Q5A00001OVTVXUA5</t>
  </si>
  <si>
    <t>00Q5A00001OVTaXUAX</t>
  </si>
  <si>
    <t>00Q5A00001OVTpQUAX</t>
  </si>
  <si>
    <t>00Q5A00001OVTx0UAH</t>
  </si>
  <si>
    <t>00Q5A00001OVU2jUAH</t>
  </si>
  <si>
    <t>00Q5A00001OVXgCUAX</t>
  </si>
  <si>
    <t>00Q5A00001OVXrUUAX</t>
  </si>
  <si>
    <t>00Q5A00001OVXrVUAX</t>
  </si>
  <si>
    <t>00Q5A00001OVXuYUAX</t>
  </si>
  <si>
    <t>00Q5A00001OVXx3UAH</t>
  </si>
  <si>
    <t>00Q5A00001OVYdNUAX</t>
  </si>
  <si>
    <t>00Q5A00001OVYdcUAH</t>
  </si>
  <si>
    <t>00Q5A00001OVYddUAH</t>
  </si>
  <si>
    <t>00Q5A00001OVYdwUAH</t>
  </si>
  <si>
    <t>00Q5A00001OVYeBUAX</t>
  </si>
  <si>
    <t>00Q5A00001OVYgHUAX</t>
  </si>
  <si>
    <t>00Q5A00001OVYh5UAH</t>
  </si>
  <si>
    <t>00Q5A00001OVYhoUAH</t>
  </si>
  <si>
    <t>00Q5A00001OVZ2LUAX</t>
  </si>
  <si>
    <t>00Q5A00001OVZN0UAP</t>
  </si>
  <si>
    <t>00Q5A00001OVZhyUAH</t>
  </si>
  <si>
    <t>00Q5A00001OVZqSUAX</t>
  </si>
  <si>
    <t>00Q5A00001OVZuFUAX</t>
  </si>
  <si>
    <t>00Q5A00001OVa1BUAT</t>
  </si>
  <si>
    <t>00Q5A00001OVa37UAD</t>
  </si>
  <si>
    <t>00Q5A00001OVa7dUAD</t>
  </si>
  <si>
    <t>00Q5A00001OVaeiUAD</t>
  </si>
  <si>
    <t>00Q5A00001OVaoYUAT</t>
  </si>
  <si>
    <t>00Q5A00001OVb2AUAT</t>
  </si>
  <si>
    <t>00Q5A00001OVbLLUA1</t>
  </si>
  <si>
    <t>00Q5A00001OVbP8UAL</t>
  </si>
  <si>
    <t>00Q5A00001OVcG3UAL</t>
  </si>
  <si>
    <t>00Q5A00001OVcLDUA1</t>
  </si>
  <si>
    <t>00Q5A00001OVcPFUA1</t>
  </si>
  <si>
    <t>00Q5A00001OVcPGUA1</t>
  </si>
  <si>
    <t>00Q5A00001OVcPHUA1</t>
  </si>
  <si>
    <t>00Q5A00001OVcPIUA1</t>
  </si>
  <si>
    <t>00Q5A00001OVcPUUA1</t>
  </si>
  <si>
    <t>00Q5A00001OVcQXUA1</t>
  </si>
  <si>
    <t>00Q5A00001OVcQYUA1</t>
  </si>
  <si>
    <t>00Q5A00001OVcQZUA1</t>
  </si>
  <si>
    <t>00Q5A00001OVcQaUAL</t>
  </si>
  <si>
    <t>00Q5A00001OVcQbUAL</t>
  </si>
  <si>
    <t>00Q5A00001OVcQcUAL</t>
  </si>
  <si>
    <t>00Q5A00001OVcQdUAL</t>
  </si>
  <si>
    <t>00Q5A00001OVcQeUAL</t>
  </si>
  <si>
    <t>00Q5A00001OVcQfUAL</t>
  </si>
  <si>
    <t>00Q5A00001OVcQgUAL</t>
  </si>
  <si>
    <t>00Q5A00001OVcQhUAL</t>
  </si>
  <si>
    <t>00Q5A00001OVcQiUAL</t>
  </si>
  <si>
    <t>00Q5A00001OVcQjUAL</t>
  </si>
  <si>
    <t>00Q5A00001OVcQkUAL</t>
  </si>
  <si>
    <t>00Q5A00001OVcQlUAL</t>
  </si>
  <si>
    <t>00Q5A00001OVcQmUAL</t>
  </si>
  <si>
    <t>00Q5A00001OVcQnUAL</t>
  </si>
  <si>
    <t>00Q5A00001OVcQoUAL</t>
  </si>
  <si>
    <t>00Q5A00001OVcQpUAL</t>
  </si>
  <si>
    <t>00Q5A00001OVcQqUAL</t>
  </si>
  <si>
    <t>00Q5A00001OVcQrUAL</t>
  </si>
  <si>
    <t>00Q5A00001OVcQsUAL</t>
  </si>
  <si>
    <t>00Q5A00001OVcQtUAL</t>
  </si>
  <si>
    <t>00Q5A00001OVcQuUAL</t>
  </si>
  <si>
    <t>00Q5A00001OVcQvUAL</t>
  </si>
  <si>
    <t>00Q5A00001OVcQwUAL</t>
  </si>
  <si>
    <t>00Q5A00001OVcQxUAL</t>
  </si>
  <si>
    <t>00Q5A00001OVcQyUAL</t>
  </si>
  <si>
    <t>00Q5A00001OVcQzUAL</t>
  </si>
  <si>
    <t>00Q5A00001OVcR1UAL</t>
  </si>
  <si>
    <t>00Q5A00001OVcR2UAL</t>
  </si>
  <si>
    <t>00Q5A00001OVcR3UAL</t>
  </si>
  <si>
    <t>00Q5A00001OVcR4UAL</t>
  </si>
  <si>
    <t>00Q5A00001OVcRUUA1</t>
  </si>
  <si>
    <t>00Q5A00001OVcSSUA1</t>
  </si>
  <si>
    <t>00Q5A00001OVcTGUA1</t>
  </si>
  <si>
    <t>00Q5A00001OVcTaUAL</t>
  </si>
  <si>
    <t>00Q5A00001OVcU9UAL</t>
  </si>
  <si>
    <t>00Q5A00001OVcUJUA1</t>
  </si>
  <si>
    <t>00Q5A00001OVcXNUA1</t>
  </si>
  <si>
    <t>00Q5A00001OVcXhUAL</t>
  </si>
  <si>
    <t>00Q5A00001OVcZdUAL</t>
  </si>
  <si>
    <t>00Q5A00001OVcZeUAL</t>
  </si>
  <si>
    <t>00Q5A00001OVcieUAD</t>
  </si>
  <si>
    <t>00Q5A00001OVclsUAD</t>
  </si>
  <si>
    <t>00Q5A00001OVcnjUAD</t>
  </si>
  <si>
    <t>00Q5A00001OVd0YUAT</t>
  </si>
  <si>
    <t>00Q5A00001OVd2oUAD</t>
  </si>
  <si>
    <t>00Q5A00001OVd38UAD</t>
  </si>
  <si>
    <t>00Q5A00001OVd4aUAD</t>
  </si>
  <si>
    <t>00Q5A00001OVd5EUAT</t>
  </si>
  <si>
    <t>00Q5A00001OVd5xUAD</t>
  </si>
  <si>
    <t>00Q5A00001OVd9pUAD</t>
  </si>
  <si>
    <t>00Q5A00001OVdAJUA1</t>
  </si>
  <si>
    <t>00Q5A00001OVdJLUA1</t>
  </si>
  <si>
    <t>00Q5A00001OVdMeUAL</t>
  </si>
  <si>
    <t>00Q5A00001OVdTLUA1</t>
  </si>
  <si>
    <t>00Q5A00001OVdWtUAL</t>
  </si>
  <si>
    <t>00Q5A00001OVdenUAD</t>
  </si>
  <si>
    <t>00Q5A00001OVe3OUAT</t>
  </si>
  <si>
    <t>00Q5A00001OVefmUAD</t>
  </si>
  <si>
    <t>00Q5A00001OVejTUAT</t>
  </si>
  <si>
    <t>00Q5A00001OVf1NUAT</t>
  </si>
  <si>
    <t>00Q5A00001OVf4bUAD</t>
  </si>
  <si>
    <t>00Q5A00001OVf6hUAD</t>
  </si>
  <si>
    <t>00Q5A00001OVfkNUAT</t>
  </si>
  <si>
    <t>00Q5A00001OVftcUAD</t>
  </si>
  <si>
    <t>00Q5A00001OVftrUAD</t>
  </si>
  <si>
    <t>00Q5A00001OVg0sUAD</t>
  </si>
  <si>
    <t>00Q5A00001OVg2tUAD</t>
  </si>
  <si>
    <t>00Q5A00001OVg5EUAT</t>
  </si>
  <si>
    <t>00Q5A00001OVg5dUAD</t>
  </si>
  <si>
    <t>00Q5A00001OVg5nUAD</t>
  </si>
  <si>
    <t>00Q5A00001OVg5xUAD</t>
  </si>
  <si>
    <t>00Q5A00001OVgQ7UAL</t>
  </si>
  <si>
    <t>00Q5A00001OVgX3UAL</t>
  </si>
  <si>
    <t>00Q5A00001OVggZUAT</t>
  </si>
  <si>
    <t>00Q5A00001OVgq1UAD</t>
  </si>
  <si>
    <t>00Q5A00001OVgqLUAT</t>
  </si>
  <si>
    <t>00Q5A00001OVh9mUAD</t>
  </si>
  <si>
    <t>00Q5A00001OVhBTUA1</t>
  </si>
  <si>
    <t>00Q5A00001OVhCCUA1</t>
  </si>
  <si>
    <t>00Q5A00001OVhSeUAL</t>
  </si>
  <si>
    <t>00Q5A00001OVhTIUA1</t>
  </si>
  <si>
    <t>00Q5A00001OVhzCUAT</t>
  </si>
  <si>
    <t>00Q5A00001OViVSUA1</t>
  </si>
  <si>
    <t>00Q5A00001OViVcUAL</t>
  </si>
  <si>
    <t>00Q5A00001OViVdUAL</t>
  </si>
  <si>
    <t>00Q5A00001OViVeUAL</t>
  </si>
  <si>
    <t>00Q5A00001OVia8UAD</t>
  </si>
  <si>
    <t>00Q5A00001OVihEUAT</t>
  </si>
  <si>
    <t>00Q5A00001OVijyUAD</t>
  </si>
  <si>
    <t>00Q5A00001OViySUAT</t>
  </si>
  <si>
    <t>00Q5A00001OVj5iUAD</t>
  </si>
  <si>
    <t>00Q5A00001OVjPOUA1</t>
  </si>
  <si>
    <t>00Q5A00001OVjQlUAL</t>
  </si>
  <si>
    <t>00Q5A00001OVjQvUAL</t>
  </si>
  <si>
    <t>00Q5A00001OVjXcUAL</t>
  </si>
  <si>
    <t>00Q5A00001OVjeeUAD</t>
  </si>
  <si>
    <t>00Q5A00001OVjfgUAD</t>
  </si>
  <si>
    <t>00Q5A00001OVjonUAD</t>
  </si>
  <si>
    <t>00Q5A00001OVjxOUAT</t>
  </si>
  <si>
    <t>00Q5A00001OVk12UAD</t>
  </si>
  <si>
    <t>00Q5A00001OVk25UAD</t>
  </si>
  <si>
    <t>00Q5A00001OVklaUAD</t>
  </si>
  <si>
    <t>00Q5A00001OVlKuUAL</t>
  </si>
  <si>
    <t>00Q5A00001OVlOrUAL</t>
  </si>
  <si>
    <t>00Q5A00001OVlvkUAD</t>
  </si>
  <si>
    <t>00Q5A00001OVlwdUAD</t>
  </si>
  <si>
    <t>00Q5A00001OVlxbUAD</t>
  </si>
  <si>
    <t>00Q5A00001OVlxcUAD</t>
  </si>
  <si>
    <t>00Q5A00001OVm19UAD</t>
  </si>
  <si>
    <t>00Q5A00001OVm1AUAT</t>
  </si>
  <si>
    <t>00Q5A00001OVm1sUAD</t>
  </si>
  <si>
    <t>00Q5A00001OVm1tUAD</t>
  </si>
  <si>
    <t>00Q5A00001OVm1uUAD</t>
  </si>
  <si>
    <t>00Q5A00001OVm1vUAD</t>
  </si>
  <si>
    <t>00Q5A00001OVm1wUAD</t>
  </si>
  <si>
    <t>00Q5A00001OVm2MUAT</t>
  </si>
  <si>
    <t>00Q5A00001OVm2NUAT</t>
  </si>
  <si>
    <t>00Q5A00001OVm2OUAT</t>
  </si>
  <si>
    <t>00Q5A00001OVm2PUAT</t>
  </si>
  <si>
    <t>00Q5A00001OVm2RUAT</t>
  </si>
  <si>
    <t>00Q5A00001OVm2SUAT</t>
  </si>
  <si>
    <t>00Q5A00001OVm2TUAT</t>
  </si>
  <si>
    <t>00Q5A00001OVm2UUAT</t>
  </si>
  <si>
    <t>00Q5A00001OVm2VUAT</t>
  </si>
  <si>
    <t>00Q5A00001OVm2WUAT</t>
  </si>
  <si>
    <t>00Q5A00001OVm2XUAT</t>
  </si>
  <si>
    <t>00Q5A00001OVm2iUAD</t>
  </si>
  <si>
    <t>00Q5A00001OVm2jUAD</t>
  </si>
  <si>
    <t>00Q5A00001OVm2kUAD</t>
  </si>
  <si>
    <t>00Q5A00001OVm32UAD</t>
  </si>
  <si>
    <t>00Q5A00001OVm33UAD</t>
  </si>
  <si>
    <t>00Q5A00001OVm34UAD</t>
  </si>
  <si>
    <t>00Q5A00001OVm35UAD</t>
  </si>
  <si>
    <t>00Q5A00001OVm37UAD</t>
  </si>
  <si>
    <t>00Q5A00001OVm5hUAD</t>
  </si>
  <si>
    <t>00Q5A00001OVm6kUAD</t>
  </si>
  <si>
    <t>00Q5A00001OVm8HUAT</t>
  </si>
  <si>
    <t>00Q5A00001OVmDWUA1</t>
  </si>
  <si>
    <t>00Q5A00001OVmFhUAL</t>
  </si>
  <si>
    <t>00Q5A00001OVms2UAD</t>
  </si>
  <si>
    <t>00Q5A00001OVn6rUAD</t>
  </si>
  <si>
    <t>00Q5A00001OVn7GUAT</t>
  </si>
  <si>
    <t>00Q5A00001OVn8TUAT</t>
  </si>
  <si>
    <t>00Q5A00001OVnGDUA1</t>
  </si>
  <si>
    <t>00Q5A00001OVnIEUA1</t>
  </si>
  <si>
    <t>00Q5A00001OVnIdUAL</t>
  </si>
  <si>
    <t>00Q5A00001OVnPwUAL</t>
  </si>
  <si>
    <t>00Q5A00001OVnVLUA1</t>
  </si>
  <si>
    <t>00Q5A00001OVnYPUA1</t>
  </si>
  <si>
    <t>00Q5A00001OVnl4UAD</t>
  </si>
  <si>
    <t>00Q5A00001OVoZeUAL</t>
  </si>
  <si>
    <t>00Q5A00001OVoc9UAD</t>
  </si>
  <si>
    <t>00Q5A00001OVpAkUAL</t>
  </si>
  <si>
    <t>00Q5A00001OVpaJUAT</t>
  </si>
  <si>
    <t>00Q5A00001OVq1oUAD</t>
  </si>
  <si>
    <t>00Q5A00001OVq3VUAT</t>
  </si>
  <si>
    <t>00Q5A00001OVq9xUAD</t>
  </si>
  <si>
    <t>00Q5A00001OVqGAUA1</t>
  </si>
  <si>
    <t>00Q5A00001OVqTyUAL</t>
  </si>
  <si>
    <t>00Q5A00001OVqUrUAL</t>
  </si>
  <si>
    <t>00Q5A00001OVqWOUA1</t>
  </si>
  <si>
    <t>00Q5A00001OVr3LUAT</t>
  </si>
  <si>
    <t>00Q5A00001OVsMkUAL</t>
  </si>
  <si>
    <t>00Q5A00001OVsMzUAL</t>
  </si>
  <si>
    <t>00Q5A00001OVsWGUA1</t>
  </si>
  <si>
    <t>00Q5A00001OVsWpUAL</t>
  </si>
  <si>
    <t>00Q5A00001OVsYAUA1</t>
  </si>
  <si>
    <t>00Q5A00001OVsmgUAD</t>
  </si>
  <si>
    <t>00Q5A00001OVsnPUAT</t>
  </si>
  <si>
    <t>00Q5A00001OVszkUAD</t>
  </si>
  <si>
    <t>00Q5A00001OVtAnUAL</t>
  </si>
  <si>
    <t>00Q5A00001OVtAsUAL</t>
  </si>
  <si>
    <t>00Q5A00001OVtB2UAL</t>
  </si>
  <si>
    <t>00Q5A00001OVtOwUAL</t>
  </si>
  <si>
    <t>00Q5A00001OVteLUAT</t>
  </si>
  <si>
    <t>00Q5A00001OVtgqUAD</t>
  </si>
  <si>
    <t>00Q5A00001OVuAkUAL</t>
  </si>
  <si>
    <t>00Q5A00001OVuEwUAL</t>
  </si>
  <si>
    <t>00Q5A00001OVur3UAD</t>
  </si>
  <si>
    <t>00Q5A00001OVuxVUAT</t>
  </si>
  <si>
    <t>00Q5A00001OVuxpUAD</t>
  </si>
  <si>
    <t>00Q5A00001OVuxzUAD</t>
  </si>
  <si>
    <t>00Q5A00001OVvcTUAT</t>
  </si>
  <si>
    <t>00Q5A00001OVvfrUAD</t>
  </si>
  <si>
    <t>00Q5A00001OVvguUAD</t>
  </si>
  <si>
    <t>00Q5A00001OVvgvUAD</t>
  </si>
  <si>
    <t>00Q5A00001OVvqVUAT</t>
  </si>
  <si>
    <t>00Q5A00001OVvttUAD</t>
  </si>
  <si>
    <t>00Q5A00001OVw4mUAD</t>
  </si>
  <si>
    <t>00Q5A00001OVwXgUAL</t>
  </si>
  <si>
    <t>00Q5A00001OVwY0UAL</t>
  </si>
  <si>
    <t>00Q5A00001OVwh7UAD</t>
  </si>
  <si>
    <t>00Q5A00001OVwnkUAD</t>
  </si>
  <si>
    <t>00Q5A00001OVwpCUAT</t>
  </si>
  <si>
    <t>00Q5A00001OVwx1UAD</t>
  </si>
  <si>
    <t>00Q5A00001OVwx2UAD</t>
  </si>
  <si>
    <t>00Q5A00001OVxHBUA1</t>
  </si>
  <si>
    <t>00Q5A00001OVxLXUA1</t>
  </si>
  <si>
    <t>00Q5A00001OVxLYUA1</t>
  </si>
  <si>
    <t>00Q5A00001OVxLZUA1</t>
  </si>
  <si>
    <t>00Q5A00001OVxLaUAL</t>
  </si>
  <si>
    <t>00Q5A00001OVxLbUAL</t>
  </si>
  <si>
    <t>00Q5A00001OVxLcUAL</t>
  </si>
  <si>
    <t>00Q5A00001OVxLdUAL</t>
  </si>
  <si>
    <t>00Q5A00001OVxLeUAL</t>
  </si>
  <si>
    <t>00Q5A00001OVxLfUAL</t>
  </si>
  <si>
    <t>00Q5A00001OVxLgUAL</t>
  </si>
  <si>
    <t>00Q5A00001OVxLhUAL</t>
  </si>
  <si>
    <t>00Q5A00001OVxLiUAL</t>
  </si>
  <si>
    <t>00Q5A00001OVxNaUAL</t>
  </si>
  <si>
    <t>00Q5A00001OVxNbUAL</t>
  </si>
  <si>
    <t>00Q5A00001OVxNcUAL</t>
  </si>
  <si>
    <t>00Q5A00001OVxNdUAL</t>
  </si>
  <si>
    <t>00Q5A00001OVxNeUAL</t>
  </si>
  <si>
    <t>00Q5A00001OVxNfUAL</t>
  </si>
  <si>
    <t>00Q5A00001OVxNgUAL</t>
  </si>
  <si>
    <t>00Q5A00001OVxNhUAL</t>
  </si>
  <si>
    <t>00Q5A00001OVxNiUAL</t>
  </si>
  <si>
    <t>00Q5A00001OVxNjUAL</t>
  </si>
  <si>
    <t>00Q5A00001OVxNkUAL</t>
  </si>
  <si>
    <t>00Q5A00001OVxNlUAL</t>
  </si>
  <si>
    <t>00Q5A00001OVxNmUAL</t>
  </si>
  <si>
    <t>00Q5A00001OVxNnUAL</t>
  </si>
  <si>
    <t>00Q5A00001OVxNoUAL</t>
  </si>
  <si>
    <t>00Q5A00001OVxNpUAL</t>
  </si>
  <si>
    <t>00Q5A00001OVxNqUAL</t>
  </si>
  <si>
    <t>00Q5A00001OVxNrUAL</t>
  </si>
  <si>
    <t>00Q5A00001OVxNsUAL</t>
  </si>
  <si>
    <t>00Q5A00001OVxNtUAL</t>
  </si>
  <si>
    <t>00Q5A00001OVxNuUAL</t>
  </si>
  <si>
    <t>00Q5A00001OVxNvUAL</t>
  </si>
  <si>
    <t>00Q5A00001OVxNwUAL</t>
  </si>
  <si>
    <t>00Q5A00001OVxNxUAL</t>
  </si>
  <si>
    <t>00Q5A00001OVxNyUAL</t>
  </si>
  <si>
    <t>00Q5A00001OVxNzUAL</t>
  </si>
  <si>
    <t>00Q5A00001OVxO0UAL</t>
  </si>
  <si>
    <t>00Q5A00001OVxO1UAL</t>
  </si>
  <si>
    <t>00Q5A00001OVxO2UAL</t>
  </si>
  <si>
    <t>00Q5A00001OVxO3UAL</t>
  </si>
  <si>
    <t>00Q5A00001OVxO4UAL</t>
  </si>
  <si>
    <t>00Q5A00001OVxO5UAL</t>
  </si>
  <si>
    <t>00Q5A00001OVxO6UAL</t>
  </si>
  <si>
    <t>00Q5A00001OVxO7UAL</t>
  </si>
  <si>
    <t>00Q5A00001OVyCUUA1</t>
  </si>
  <si>
    <t>00Q5A00001OVyjsUAD</t>
  </si>
  <si>
    <t>00Q5A00001OVzElUAL</t>
  </si>
  <si>
    <t>00Q5A00001OVzHzUAL</t>
  </si>
  <si>
    <t>00Q5A00001OVzI0UAL</t>
  </si>
  <si>
    <t>00Q5A00001OVzI1UAL</t>
  </si>
  <si>
    <t>00Q5A00001OVzI2UAL</t>
  </si>
  <si>
    <t>00Q5A00001OVzI3UAL</t>
  </si>
  <si>
    <t>00Q5A00001OVzI4UAL</t>
  </si>
  <si>
    <t>00Q5A00001OVzI5UAL</t>
  </si>
  <si>
    <t>00Q5A00001OVzI6UAL</t>
  </si>
  <si>
    <t>00Q5A00001OVzI7UAL</t>
  </si>
  <si>
    <t>00Q5A00001OVzI8UAL</t>
  </si>
  <si>
    <t>00Q5A00001OVzI9UAL</t>
  </si>
  <si>
    <t>00Q5A00001OVzIAUA1</t>
  </si>
  <si>
    <t>00Q5A00001OVzIBUA1</t>
  </si>
  <si>
    <t>00Q5A00001OVzICUA1</t>
  </si>
  <si>
    <t>00Q5A00001OVzIDUA1</t>
  </si>
  <si>
    <t>00Q5A00001OVzIEUA1</t>
  </si>
  <si>
    <t>00Q5A00001OVzIFUA1</t>
  </si>
  <si>
    <t>00Q5A00001OVzIGUA1</t>
  </si>
  <si>
    <t>00Q5A00001OVzIHUA1</t>
  </si>
  <si>
    <t>00Q5A00001OVzIIUA1</t>
  </si>
  <si>
    <t>00Q5A00001OVzIJUA1</t>
  </si>
  <si>
    <t>00Q5A00001OVzIKUA1</t>
  </si>
  <si>
    <t>00Q5A00001OVzILUA1</t>
  </si>
  <si>
    <t>00Q5A00001OVzIMUA1</t>
  </si>
  <si>
    <t>00Q5A00001OVzINUA1</t>
  </si>
  <si>
    <t>00Q5A00001OVzIOUA1</t>
  </si>
  <si>
    <t>00Q5A00001OVzIPUA1</t>
  </si>
  <si>
    <t>00Q5A00001OVzIQUA1</t>
  </si>
  <si>
    <t>00Q5A00001OVzIRUA1</t>
  </si>
  <si>
    <t>00Q5A00001OVzISUA1</t>
  </si>
  <si>
    <t>00Q5A00001OVzITUA1</t>
  </si>
  <si>
    <t>00Q5A00001OVzIUUA1</t>
  </si>
  <si>
    <t>00Q5A00001OVzIVUA1</t>
  </si>
  <si>
    <t>00Q5A00001OVzIWUA1</t>
  </si>
  <si>
    <t>00Q5A00001OVzIXUA1</t>
  </si>
  <si>
    <t>00Q5A00001OVzIYUA1</t>
  </si>
  <si>
    <t>00Q5A00001OVzueUAD</t>
  </si>
  <si>
    <t>00Q5A00001OVzvmUAD</t>
  </si>
  <si>
    <t>00Q5A00001OVzwuUAD</t>
  </si>
  <si>
    <t>00Q5A00001OW05FUAT</t>
  </si>
  <si>
    <t>00Q5A00001OW0MBUA1</t>
  </si>
  <si>
    <t>00Q5A00001OW0PKUA1</t>
  </si>
  <si>
    <t>00Q5A00001OW0d5UAD</t>
  </si>
  <si>
    <t>00Q5A00001OW0hwUAD</t>
  </si>
  <si>
    <t>00Q5A00001OW10YUAT</t>
  </si>
  <si>
    <t>00Q5A00001OW13NUAT</t>
  </si>
  <si>
    <t>00Q5A00001OW13OUAT</t>
  </si>
  <si>
    <t>00Q5A00001OW13PUAT</t>
  </si>
  <si>
    <t>00Q5A00001OW13QUAT</t>
  </si>
  <si>
    <t>00Q5A00001OW13RUAT</t>
  </si>
  <si>
    <t>00Q5A00001OW13SUAT</t>
  </si>
  <si>
    <t>00Q5A00001OW13TUAT</t>
  </si>
  <si>
    <t>00Q5A00001OW13UUAT</t>
  </si>
  <si>
    <t>00Q5A00001OW13VUAT</t>
  </si>
  <si>
    <t>00Q5A00001OW13WUAT</t>
  </si>
  <si>
    <t>00Q5A00001OW13XUAT</t>
  </si>
  <si>
    <t>00Q5A00001OW13YUAT</t>
  </si>
  <si>
    <t>00Q5A00001OW13ZUAT</t>
  </si>
  <si>
    <t>00Q5A00001OW13aUAD</t>
  </si>
  <si>
    <t>00Q5A00001OW13bUAD</t>
  </si>
  <si>
    <t>00Q5A00001OW13cUAD</t>
  </si>
  <si>
    <t>00Q5A00001OW13dUAD</t>
  </si>
  <si>
    <t>00Q5A00001OW13eUAD</t>
  </si>
  <si>
    <t>00Q5A00001OW13fUAD</t>
  </si>
  <si>
    <t>00Q5A00001OW13gUAD</t>
  </si>
  <si>
    <t>00Q5A00001OW13hUAD</t>
  </si>
  <si>
    <t>00Q5A00001OW13iUAD</t>
  </si>
  <si>
    <t>00Q5A00001OW13jUAD</t>
  </si>
  <si>
    <t>00Q5A00001OW13kUAD</t>
  </si>
  <si>
    <t>00Q5A00001OW13lUAD</t>
  </si>
  <si>
    <t>00Q5A00001OW13mUAD</t>
  </si>
  <si>
    <t>00Q5A00001OW13nUAD</t>
  </si>
  <si>
    <t>00Q5A00001OW13oUAD</t>
  </si>
  <si>
    <t>00Q5A00001OW13pUAD</t>
  </si>
  <si>
    <t>00Q5A00001OW13qUAD</t>
  </si>
  <si>
    <t>00Q5A00001OW13rUAD</t>
  </si>
  <si>
    <t>00Q5A00001OW1vvUAD</t>
  </si>
  <si>
    <t>00Q5A00001OW2WIUA1</t>
  </si>
  <si>
    <t>00Q5A00001OW2Y4UAL</t>
  </si>
  <si>
    <t>00Q5A00001OW2rbUAD</t>
  </si>
  <si>
    <t>00Q5A00001OW2vNUAT</t>
  </si>
  <si>
    <t>00Q5A00001OW39eUAD</t>
  </si>
  <si>
    <t>00Q5A00001OW3ADUA1</t>
  </si>
  <si>
    <t>00Q5A00001OW3BzUAL</t>
  </si>
  <si>
    <t>00Q5A00001OW3DRUA1</t>
  </si>
  <si>
    <t>00Q5A00001OW3PrUAL</t>
  </si>
  <si>
    <t>00Q5A00001OW3bmUAD</t>
  </si>
  <si>
    <t>00Q5A00001OW3jvUAD</t>
  </si>
  <si>
    <t>00Q5A00001OW3l3UAD</t>
  </si>
  <si>
    <t>00Q5A00001OW3mBUAT</t>
  </si>
  <si>
    <t>00Q5A00001OW3mGUAT</t>
  </si>
  <si>
    <t>00Q5A00001OW3mfUAD</t>
  </si>
  <si>
    <t>00Q5A00001OW3nYUAT</t>
  </si>
  <si>
    <t>00Q5A00001OW3oMUAT</t>
  </si>
  <si>
    <t>00Q5A00001OW3olUAD</t>
  </si>
  <si>
    <t>00Q5A00001OW3ovUAD</t>
  </si>
  <si>
    <t>00Q5A00001OW3pZUAT</t>
  </si>
  <si>
    <t>00Q5A00001OW3vhUAD</t>
  </si>
  <si>
    <t>00Q5A00001OW3yCUAT</t>
  </si>
  <si>
    <t>00Q5A00001OW3yRUAT</t>
  </si>
  <si>
    <t>00Q5A00001OW3ybUAD</t>
  </si>
  <si>
    <t>00Q5A00001OW3zjUAD</t>
  </si>
  <si>
    <t>00Q5A00001OW45wUAD</t>
  </si>
  <si>
    <t>00Q5A00001OW4NpUAL</t>
  </si>
  <si>
    <t>00Q5A00001OW4O4UAL</t>
  </si>
  <si>
    <t>00Q5A00001OW4OYUA1</t>
  </si>
  <si>
    <t>00Q5A00001OW4QZUA1</t>
  </si>
  <si>
    <t>00Q5A00001OW4QeUAL</t>
  </si>
  <si>
    <t>00Q5A00001OW4QjUAL</t>
  </si>
  <si>
    <t>00Q5A00001OW4VFUA1</t>
  </si>
  <si>
    <t>00Q5A00001OW4bhUAD</t>
  </si>
  <si>
    <t>00Q5A00001OW4elUAD</t>
  </si>
  <si>
    <t>00Q5A00001OW4pAUAT</t>
  </si>
  <si>
    <t>00Q5A00001OW4qrUAD</t>
  </si>
  <si>
    <t>00Q5A00001OW4qsUAD</t>
  </si>
  <si>
    <t>00Q5A00001OW4rBUAT</t>
  </si>
  <si>
    <t>00Q5A00001OW5CMUA1</t>
  </si>
  <si>
    <t>00Q5A00001OW5KkUAL</t>
  </si>
  <si>
    <t>00Q5A00001OW5KuUAL</t>
  </si>
  <si>
    <t>00Q5A00001OW5dSUAT</t>
  </si>
  <si>
    <t>00Q5A00001OW66KUAT</t>
  </si>
  <si>
    <t>00Q5A00001OW6FgUAL</t>
  </si>
  <si>
    <t>00Q5A00001OW6ajUAD</t>
  </si>
  <si>
    <t>00Q5A00001OW6hkUAD</t>
  </si>
  <si>
    <t>00Q5A00001OW6kPUAT</t>
  </si>
  <si>
    <t>00Q5A00001OW6ndUAD</t>
  </si>
  <si>
    <t>00Q5A00001OW6uKUAT</t>
  </si>
  <si>
    <t>00Q5A00001OW6wQUAT</t>
  </si>
  <si>
    <t>00Q5A00001OW6wkUAD</t>
  </si>
  <si>
    <t>00Q5A00001OW6xdUAD</t>
  </si>
  <si>
    <t>00Q5A00001OW6ylUAD</t>
  </si>
  <si>
    <t>00Q5A00001OW6zAUAT</t>
  </si>
  <si>
    <t>00Q5A00001OW70NUAT</t>
  </si>
  <si>
    <t>00Q5A00001OW71VUAT</t>
  </si>
  <si>
    <t>00Q5A00001OW73bUAD</t>
  </si>
  <si>
    <t>00Q5A00001OW7RYUA1</t>
  </si>
  <si>
    <t>00Q5A00001OW7SgUAL</t>
  </si>
  <si>
    <t>00Q5A00001OW7fWUAT</t>
  </si>
  <si>
    <t>00Q5A00001OW7lrUAD</t>
  </si>
  <si>
    <t>00Q5A00001OW88aUAD</t>
  </si>
  <si>
    <t>00Q5A00001OW8A7UAL</t>
  </si>
  <si>
    <t>00Q5A00001OW8ETUA1</t>
  </si>
  <si>
    <t>00Q5A00001OW8L0UAL</t>
  </si>
  <si>
    <t>00Q5A00001OW8bpUAD</t>
  </si>
  <si>
    <t>00Q5A00001OW9V3UAL</t>
  </si>
  <si>
    <t>00Q5A00001OW9WtUAL</t>
  </si>
  <si>
    <t>00Q5A00001OW9c3UAD</t>
  </si>
  <si>
    <t>00Q5A00001OW9iaUAD</t>
  </si>
  <si>
    <t>00Q5A00001OW9j4UAD</t>
  </si>
  <si>
    <t>00Q5A00001OW9kqUAD</t>
  </si>
  <si>
    <t>00Q5A00001OW9naUAD</t>
  </si>
  <si>
    <t>00Q5A00001OW9sBUAT</t>
  </si>
  <si>
    <t>00Q5A00001OW9tFUAT</t>
  </si>
  <si>
    <t>00Q5A00001OW9vjUAD</t>
  </si>
  <si>
    <t>00Q5A00001OW9yJUAT</t>
  </si>
  <si>
    <t>00Q5A00001OW9z2UAD</t>
  </si>
  <si>
    <t>00Q5A00001OWAHWUA5</t>
  </si>
  <si>
    <t>00Q5A00001OWASsUAP</t>
  </si>
  <si>
    <t>00Q5A00001OWAVmUAP</t>
  </si>
  <si>
    <t>00Q5A00001OWCdVUAX</t>
  </si>
  <si>
    <t>00Q5A00001OWCnQUAX</t>
  </si>
  <si>
    <t>00Q5A00001OWCsLUAX</t>
  </si>
  <si>
    <t>00Q5A00001OWD5FUAX</t>
  </si>
  <si>
    <t>00Q5A00001OWD5PUAX</t>
  </si>
  <si>
    <t>00Q5A00001OWDE7UAP</t>
  </si>
  <si>
    <t>00Q5A00001OWDY4UAP</t>
  </si>
  <si>
    <t>00Q5A00001OWDYTUA5</t>
  </si>
  <si>
    <t>00Q5A00001OWDYUUA5</t>
  </si>
  <si>
    <t>00Q5A00001OWDYVUA5</t>
  </si>
  <si>
    <t>00Q5A00001OWDYWUA5</t>
  </si>
  <si>
    <t>00Q5A00001OWDYXUA5</t>
  </si>
  <si>
    <t>00Q5A00001OWDYYUA5</t>
  </si>
  <si>
    <t>00Q5A00001OWDYZUA5</t>
  </si>
  <si>
    <t>00Q5A00001OWDYaUAP</t>
  </si>
  <si>
    <t>00Q5A00001OWDYbUAP</t>
  </si>
  <si>
    <t>00Q5A00001OWDYcUAP</t>
  </si>
  <si>
    <t>00Q5A00001OWDYdUAP</t>
  </si>
  <si>
    <t>00Q5A00001OWDYeUAP</t>
  </si>
  <si>
    <t>00Q5A00001OWDYfUAP</t>
  </si>
  <si>
    <t>00Q5A00001OWDYgUAP</t>
  </si>
  <si>
    <t>00Q5A00001OWDYhUAP</t>
  </si>
  <si>
    <t>00Q5A00001OWDYiUAP</t>
  </si>
  <si>
    <t>00Q5A00001OWDYjUAP</t>
  </si>
  <si>
    <t>00Q5A00001OWDYkUAP</t>
  </si>
  <si>
    <t>00Q5A00001OWDYlUAP</t>
  </si>
  <si>
    <t>00Q5A00001OWDYmUAP</t>
  </si>
  <si>
    <t>00Q5A00001OWDYnUAP</t>
  </si>
  <si>
    <t>00Q5A00001OWDYoUAP</t>
  </si>
  <si>
    <t>00Q5A00001OWDYpUAP</t>
  </si>
  <si>
    <t>00Q5A00001OWDYqUAP</t>
  </si>
  <si>
    <t>00Q5A00001OWDYrUAP</t>
  </si>
  <si>
    <t>00Q5A00001OWDYsUAP</t>
  </si>
  <si>
    <t>00Q5A00001OWDYtUAP</t>
  </si>
  <si>
    <t>00Q5A00001OWDYuUAP</t>
  </si>
  <si>
    <t>00Q5A00001OWDYvUAP</t>
  </si>
  <si>
    <t>00Q5A00001OWDYwUAP</t>
  </si>
  <si>
    <t>00Q5A00001OWDYxUAP</t>
  </si>
  <si>
    <t>00Q5A00001OWDYyUAP</t>
  </si>
  <si>
    <t>00Q5A00001OWDZJUA5</t>
  </si>
  <si>
    <t>00Q5A00001OWDZKUA5</t>
  </si>
  <si>
    <t>00Q5A00001OWDZLUA5</t>
  </si>
  <si>
    <t>00Q5A00001OWDZMUA5</t>
  </si>
  <si>
    <t>00Q5A00001OWDZNUA5</t>
  </si>
  <si>
    <t>00Q5A00001OWDZOUA5</t>
  </si>
  <si>
    <t>00Q5A00001OWDZPUA5</t>
  </si>
  <si>
    <t>00Q5A00001OWDZQUA5</t>
  </si>
  <si>
    <t>00Q5A00001OWDZRUA5</t>
  </si>
  <si>
    <t>00Q5A00001OWDZSUA5</t>
  </si>
  <si>
    <t>00Q5A00001OWDZTUA5</t>
  </si>
  <si>
    <t>00Q5A00001OWDZUUA5</t>
  </si>
  <si>
    <t>00Q5A00001OWDZVUA5</t>
  </si>
  <si>
    <t>00Q5A00001OWDZWUA5</t>
  </si>
  <si>
    <t>00Q5A00001OWDZXUA5</t>
  </si>
  <si>
    <t>00Q5A00001OWDZYUA5</t>
  </si>
  <si>
    <t>00Q5A00001OWDZZUA5</t>
  </si>
  <si>
    <t>00Q5A00001OWDZaUAP</t>
  </si>
  <si>
    <t>00Q5A00001OWDZbUAP</t>
  </si>
  <si>
    <t>00Q5A00001OWDZcUAP</t>
  </si>
  <si>
    <t>00Q5A00001OWDjsUAH</t>
  </si>
  <si>
    <t>00Q5A00001OWDoXUAX</t>
  </si>
  <si>
    <t>00Q5A00001OWEB2UAP</t>
  </si>
  <si>
    <t>00Q5A00001OWEB3UAP</t>
  </si>
  <si>
    <t>00Q5A00001OWEB4UAP</t>
  </si>
  <si>
    <t>00Q5A00001OWEB5UAP</t>
  </si>
  <si>
    <t>00Q5A00001OWEB6UAP</t>
  </si>
  <si>
    <t>00Q5A00001OWEB7UAP</t>
  </si>
  <si>
    <t>00Q5A00001OWEB8UAP</t>
  </si>
  <si>
    <t>00Q5A00001OWEB9UAP</t>
  </si>
  <si>
    <t>00Q5A00001OWEBAUA5</t>
  </si>
  <si>
    <t>00Q5A00001OWEBBUA5</t>
  </si>
  <si>
    <t>00Q5A00001OWEBCUA5</t>
  </si>
  <si>
    <t>00Q5A00001OWEBDUA5</t>
  </si>
  <si>
    <t>00Q5A00001OWEBEUA5</t>
  </si>
  <si>
    <t>00Q5A00001OWEBFUA5</t>
  </si>
  <si>
    <t>00Q5A00001OWEBGUA5</t>
  </si>
  <si>
    <t>00Q5A00001OWEBHUA5</t>
  </si>
  <si>
    <t>00Q5A00001OWEBIUA5</t>
  </si>
  <si>
    <t>00Q5A00001OWEBJUA5</t>
  </si>
  <si>
    <t>00Q5A00001OWEBKUA5</t>
  </si>
  <si>
    <t>00Q5A00001OWEBLUA5</t>
  </si>
  <si>
    <t>00Q5A00001OWEBMUA5</t>
  </si>
  <si>
    <t>00Q5A00001OWEBNUA5</t>
  </si>
  <si>
    <t>00Q5A00001OWEBOUA5</t>
  </si>
  <si>
    <t>00Q5A00001OWEBPUA5</t>
  </si>
  <si>
    <t>00Q5A00001OWEBQUA5</t>
  </si>
  <si>
    <t>00Q5A00001OWEBRUA5</t>
  </si>
  <si>
    <t>00Q5A00001OWEBSUA5</t>
  </si>
  <si>
    <t>00Q5A00001OWEBTUA5</t>
  </si>
  <si>
    <t>00Q5A00001OWEBUUA5</t>
  </si>
  <si>
    <t>00Q5A00001OWEBVUA5</t>
  </si>
  <si>
    <t>00Q5A00001OWEBWUA5</t>
  </si>
  <si>
    <t>00Q5A00001OWEBXUA5</t>
  </si>
  <si>
    <t>00Q5A00001OWEBYUA5</t>
  </si>
  <si>
    <t>00Q5A00001OWEBZUA5</t>
  </si>
  <si>
    <t>00Q5A00001OWEBaUAP</t>
  </si>
  <si>
    <t>00Q5A00001OWEBbUAP</t>
  </si>
  <si>
    <t>00Q5A00001OWEBcUAP</t>
  </si>
  <si>
    <t>00Q5A00001OWEBdUAP</t>
  </si>
  <si>
    <t>00Q5A00001OWEBeUAP</t>
  </si>
  <si>
    <t>00Q5A00001OWEBfUAP</t>
  </si>
  <si>
    <t>00Q5A00001OWEBgUAP</t>
  </si>
  <si>
    <t>00Q5A00001OWEBhUAP</t>
  </si>
  <si>
    <t>00Q5A00001OWEBiUAP</t>
  </si>
  <si>
    <t>00Q5A00001OWEBjUAP</t>
  </si>
  <si>
    <t>00Q5A00001OWEBkUAP</t>
  </si>
  <si>
    <t>00Q5A00001OWEBlUAP</t>
  </si>
  <si>
    <t>00Q5A00001OWEBmUAP</t>
  </si>
  <si>
    <t>00Q5A00001OWEBnUAP</t>
  </si>
  <si>
    <t>00Q5A00001OWEBoUAP</t>
  </si>
  <si>
    <t>00Q5A00001OWEBpUAP</t>
  </si>
  <si>
    <t>00Q5A00001OWEBqUAP</t>
  </si>
  <si>
    <t>00Q5A00001OWEBrUAP</t>
  </si>
  <si>
    <t>00Q5A00001OWEBsUAP</t>
  </si>
  <si>
    <t>00Q5A00001OWEBtUAP</t>
  </si>
  <si>
    <t>00Q5A00001OWEBuUAP</t>
  </si>
  <si>
    <t>00Q5A00001OWEBvUAP</t>
  </si>
  <si>
    <t>00Q5A00001OWEBwUAP</t>
  </si>
  <si>
    <t>00Q5A00001OWEBxUAP</t>
  </si>
  <si>
    <t>00Q5A00001OWEByUAP</t>
  </si>
  <si>
    <t>00Q5A00001OWEBzUAP</t>
  </si>
  <si>
    <t>00Q5A00001OWEC0UAP</t>
  </si>
  <si>
    <t>00Q5A00001OWEC1UAP</t>
  </si>
  <si>
    <t>00Q5A00001OWEC2UAP</t>
  </si>
  <si>
    <t>00Q5A00001OWEC3UAP</t>
  </si>
  <si>
    <t>00Q5A00001OWEC4UAP</t>
  </si>
  <si>
    <t>00Q5A00001OWEC5UAP</t>
  </si>
  <si>
    <t>00Q5A00001OWEC6UAP</t>
  </si>
  <si>
    <t>00Q5A00001OWEC7UAP</t>
  </si>
  <si>
    <t>00Q5A00001OWEC8UAP</t>
  </si>
  <si>
    <t>00Q5A00001OWEC9UAP</t>
  </si>
  <si>
    <t>00Q5A00001OWECAUA5</t>
  </si>
  <si>
    <t>00Q5A00001OWECBUA5</t>
  </si>
  <si>
    <t>00Q5A00001OWECCUA5</t>
  </si>
  <si>
    <t>00Q5A00001OWECDUA5</t>
  </si>
  <si>
    <t>00Q5A00001OWECEUA5</t>
  </si>
  <si>
    <t>00Q5A00001OWECFUA5</t>
  </si>
  <si>
    <t>00Q5A00001OWECGUA5</t>
  </si>
  <si>
    <t>00Q5A00001OWECHUA5</t>
  </si>
  <si>
    <t>00Q5A00001OWECIUA5</t>
  </si>
  <si>
    <t>00Q5A00001OWECJUA5</t>
  </si>
  <si>
    <t>00Q5A00001OWECKUA5</t>
  </si>
  <si>
    <t>00Q5A00001OWECLUA5</t>
  </si>
  <si>
    <t>00Q5A00001OWECMUA5</t>
  </si>
  <si>
    <t>00Q5A00001OWECNUA5</t>
  </si>
  <si>
    <t>00Q5A00001OWECOUA5</t>
  </si>
  <si>
    <t>00Q5A00001OWETGUA5</t>
  </si>
  <si>
    <t>00Q5A00001OWEqcUAH</t>
  </si>
  <si>
    <t>00Q5A00001OWF5hUAH</t>
  </si>
  <si>
    <t>00Q5A00001OWF6aUAH</t>
  </si>
  <si>
    <t>00Q5A00001OWFZvUAP</t>
  </si>
  <si>
    <t>00Q5A00001OWFZwUAP</t>
  </si>
  <si>
    <t>00Q5A00001OWFZxUAP</t>
  </si>
  <si>
    <t>00Q5A00001OWFePUAX</t>
  </si>
  <si>
    <t>00Q5A00001OWFeQUAX</t>
  </si>
  <si>
    <t>00Q5A00001OWFeRUAX</t>
  </si>
  <si>
    <t>00Q5A00001OWFeSUAX</t>
  </si>
  <si>
    <t>00Q5A00001OWFeTUAX</t>
  </si>
  <si>
    <t>00Q5A00001OWFeUUAX</t>
  </si>
  <si>
    <t>00Q5A00001OWFeVUAX</t>
  </si>
  <si>
    <t>00Q5A00001OWFeWUAX</t>
  </si>
  <si>
    <t>00Q5A00001OWFeXUAX</t>
  </si>
  <si>
    <t>00Q5A00001OWFeYUAX</t>
  </si>
  <si>
    <t>00Q5A00001OWFeZUAX</t>
  </si>
  <si>
    <t>00Q5A00001OWFeaUAH</t>
  </si>
  <si>
    <t>00Q5A00001OWFebUAH</t>
  </si>
  <si>
    <t>00Q5A00001OWFecUAH</t>
  </si>
  <si>
    <t>00Q5A00001OWFedUAH</t>
  </si>
  <si>
    <t>00Q5A00001OWFeeUAH</t>
  </si>
  <si>
    <t>00Q5A00001OWFefUAH</t>
  </si>
  <si>
    <t>00Q5A00001OWFegUAH</t>
  </si>
  <si>
    <t>00Q5A00001OWFehUAH</t>
  </si>
  <si>
    <t>00Q5A00001OWFeiUAH</t>
  </si>
  <si>
    <t>00Q5A00001OWFejUAH</t>
  </si>
  <si>
    <t>00Q5A00001OWFekUAH</t>
  </si>
  <si>
    <t>00Q5A00001OWFelUAH</t>
  </si>
  <si>
    <t>00Q5A00001OWFemUAH</t>
  </si>
  <si>
    <t>00Q5A00001OWFenUAH</t>
  </si>
  <si>
    <t>00Q5A00001OWFeoUAH</t>
  </si>
  <si>
    <t>00Q5A00001OWFepUAH</t>
  </si>
  <si>
    <t>00Q5A00001OWFeqUAH</t>
  </si>
  <si>
    <t>00Q5A00001OWFerUAH</t>
  </si>
  <si>
    <t>00Q5A00001OWFesUAH</t>
  </si>
  <si>
    <t>00Q5A00001OWFetUAH</t>
  </si>
  <si>
    <t>00Q5A00001OWFeuUAH</t>
  </si>
  <si>
    <t>00Q5A00001OWFevUAH</t>
  </si>
  <si>
    <t>00Q5A00001OWFewUAH</t>
  </si>
  <si>
    <t>00Q5A00001OWFexUAH</t>
  </si>
  <si>
    <t>00Q5A00001OWFeyUAH</t>
  </si>
  <si>
    <t>00Q5A00001OWFezUAH</t>
  </si>
  <si>
    <t>00Q5A00001OWFf0UAH</t>
  </si>
  <si>
    <t>00Q5A00001OWFf1UAH</t>
  </si>
  <si>
    <t>00Q5A00001OWFf2UAH</t>
  </si>
  <si>
    <t>00Q5A00001OWFf3UAH</t>
  </si>
  <si>
    <t>00Q5A00001OWFf4UAH</t>
  </si>
  <si>
    <t>00Q5A00001OWFf5UAH</t>
  </si>
  <si>
    <t>00Q5A00001OWFf6UAH</t>
  </si>
  <si>
    <t>00Q5A00001OWFf7UAH</t>
  </si>
  <si>
    <t>00Q5A00001OWFf8UAH</t>
  </si>
  <si>
    <t>00Q5A00001OWFf9UAH</t>
  </si>
  <si>
    <t>00Q5A00001OWFfAUAX</t>
  </si>
  <si>
    <t>00Q5A00001OWFgRUAX</t>
  </si>
  <si>
    <t>00Q5A00001OWFgSUAX</t>
  </si>
  <si>
    <t>00Q5A00001OWFgTUAX</t>
  </si>
  <si>
    <t>00Q5A00001OWFvgUAH</t>
  </si>
  <si>
    <t>00Q5A00001OWGAvUAP</t>
  </si>
  <si>
    <t>00Q5A00001OWRm9UAH</t>
  </si>
  <si>
    <t>00Q5A00001OWRysUAH</t>
  </si>
  <si>
    <t>00Q5A00001OWSqZUAX</t>
  </si>
  <si>
    <t>00Q5A00001OWT18UAH</t>
  </si>
  <si>
    <t>00Q5A00001OWU8rUAH</t>
  </si>
  <si>
    <t>00Q5A00001OWUBMUA5</t>
  </si>
  <si>
    <t>00Q5A00001OWUMHUA5</t>
  </si>
  <si>
    <t>00Q5A00001OWa9hUAD</t>
  </si>
  <si>
    <t>00Q5A00001OWaF1UAL</t>
  </si>
  <si>
    <t>00Q5A00001OWaF6UAL</t>
  </si>
  <si>
    <t>00Q5A00001OWaGXUA1</t>
  </si>
  <si>
    <t>00Q5A00001OWaKjUAL</t>
  </si>
  <si>
    <t>00Q5A00001OWaO7UAL</t>
  </si>
  <si>
    <t>00Q5A00001OWaaOUAT</t>
  </si>
  <si>
    <t>00Q5A00001OWabVUAT</t>
  </si>
  <si>
    <t>00Q5A00001OWadqUAD</t>
  </si>
  <si>
    <t>00Q5A00001OWaiRUAT</t>
  </si>
  <si>
    <t>00Q5A00001OWaqBUAT</t>
  </si>
  <si>
    <t>00Q5A00001OWarxUAD</t>
  </si>
  <si>
    <t>00Q5A00001OWatUUAT</t>
  </si>
  <si>
    <t>00Q5A00001OWatZUAT</t>
  </si>
  <si>
    <t>00Q5A00001OWatjUAD</t>
  </si>
  <si>
    <t>00Q5A00001OWb7YUAT</t>
  </si>
  <si>
    <t>00Q5A00001OWbJMUA1</t>
  </si>
  <si>
    <t>00Q5A00001OWbL3UAL</t>
  </si>
  <si>
    <t>00Q5A00001OWbRfUAL</t>
  </si>
  <si>
    <t>00Q5A00001OWbluUAD</t>
  </si>
  <si>
    <t>00Q5A00001OWcErUAL</t>
  </si>
  <si>
    <t>00Q5A00001OWcKBUA1</t>
  </si>
  <si>
    <t>00Q5A00001OWcNZUA1</t>
  </si>
  <si>
    <t>00Q5A00001OWcWCUA1</t>
  </si>
  <si>
    <t>00Q5A00001OWcnuUAD</t>
  </si>
  <si>
    <t>00Q5A00001OWcnzUAD</t>
  </si>
  <si>
    <t>00Q5A00001OWcrIUAT</t>
  </si>
  <si>
    <t>00Q5A00001OWct9UAD</t>
  </si>
  <si>
    <t>00Q5A00001OWcuWUAT</t>
  </si>
  <si>
    <t>00Q5A00001OWcvFUAT</t>
  </si>
  <si>
    <t>00Q5A00001OWcvyUAD</t>
  </si>
  <si>
    <t>00Q5A00001OWd3iUAD</t>
  </si>
  <si>
    <t>00Q5A00001OWd4vUAD</t>
  </si>
  <si>
    <t>00Q5A00001OWdmTUAT</t>
  </si>
  <si>
    <t>00Q5A00001OWdrnUAD</t>
  </si>
  <si>
    <t>00Q5A00001OWdy5UAD</t>
  </si>
  <si>
    <t>00Q5A00001OWe80UAD</t>
  </si>
  <si>
    <t>00Q5A00001OWeSjUAL</t>
  </si>
  <si>
    <t>00Q5A00001OWeWgUAL</t>
  </si>
  <si>
    <t>00Q5A00001OWeX0UAL</t>
  </si>
  <si>
    <t>00Q5A00001OWeXPUA1</t>
  </si>
  <si>
    <t>00Q5A00001OWed8UAD</t>
  </si>
  <si>
    <t>00Q5A00001OWehPUAT</t>
  </si>
  <si>
    <t>00Q5A00001OWekYUAT</t>
  </si>
  <si>
    <t>00Q5A00001OWeq2UAD</t>
  </si>
  <si>
    <t>00Q5A00001OWfr7UAD</t>
  </si>
  <si>
    <t>00Q5A00001OWfu2UAD</t>
  </si>
  <si>
    <t>00Q5A00001OWfwcUAD</t>
  </si>
  <si>
    <t>00Q5A00001OWh2lUAD</t>
  </si>
  <si>
    <t>00Q5A00001OWh2qUAD</t>
  </si>
  <si>
    <t>00Q5A00001OWh30UAD</t>
  </si>
  <si>
    <t>00Q5A00001OWh3KUAT</t>
  </si>
  <si>
    <t>00Q5A00001OWh3ZUAT</t>
  </si>
  <si>
    <t>00Q5A00001OWh3eUAD</t>
  </si>
  <si>
    <t>00Q5A00001OWh3yUAD</t>
  </si>
  <si>
    <t>00Q5A00001OWh48UAD</t>
  </si>
  <si>
    <t>00Q5A00001OWh4IUAT</t>
  </si>
  <si>
    <t>00Q5A00001OWh4NUAT</t>
  </si>
  <si>
    <t>00Q5A00001OWh4OUAT</t>
  </si>
  <si>
    <t>00Q5A00001OWkwiUAD</t>
  </si>
  <si>
    <t>00Q5A00001OWl0uUAD</t>
  </si>
  <si>
    <t>00Q5A00001OWl5VUAT</t>
  </si>
  <si>
    <t>00Q5A00001OWlEhUAL</t>
  </si>
  <si>
    <t>00Q5A00001OWlEiUAL</t>
  </si>
  <si>
    <t>00Q5A00001OWlEjUAL</t>
  </si>
  <si>
    <t>00Q5A00001OWlEkUAL</t>
  </si>
  <si>
    <t>00Q5A00001OWlElUAL</t>
  </si>
  <si>
    <t>00Q5A00001OWlEmUAL</t>
  </si>
  <si>
    <t>00Q5A00001OWlEnUAL</t>
  </si>
  <si>
    <t>00Q5A00001OWlEoUAL</t>
  </si>
  <si>
    <t>00Q5A00001OWlEpUAL</t>
  </si>
  <si>
    <t>00Q5A00001OWlEqUAL</t>
  </si>
  <si>
    <t>00Q5A00001OWlErUAL</t>
  </si>
  <si>
    <t>00Q5A00001OWmH4UAL</t>
  </si>
  <si>
    <t>00Q5A00001OWmv0UAD</t>
  </si>
  <si>
    <t>00Q5A00001OWnDxUAL</t>
  </si>
  <si>
    <t>00Q5A00001OWnGhUAL</t>
  </si>
  <si>
    <t>00Q5A00001OWnMfUAL</t>
  </si>
  <si>
    <t>00Q5A00001OWnMuUAL</t>
  </si>
  <si>
    <t>00Q5A00001OWnO7UAL</t>
  </si>
  <si>
    <t>00Q5A00001OWnO8UAL</t>
  </si>
  <si>
    <t>00Q5A00001OWnO9UAL</t>
  </si>
  <si>
    <t>00Q5A00001OWnOAUA1</t>
  </si>
  <si>
    <t>00Q5A00001OWnOBUA1</t>
  </si>
  <si>
    <t>00Q5A00001OWnOCUA1</t>
  </si>
  <si>
    <t>00Q5A00001OWnODUA1</t>
  </si>
  <si>
    <t>00Q5A00001OWnOEUA1</t>
  </si>
  <si>
    <t>00Q5A00001OWnOFUA1</t>
  </si>
  <si>
    <t>00Q5A00001OWnOGUA1</t>
  </si>
  <si>
    <t>00Q5A00001OWnOHUA1</t>
  </si>
  <si>
    <t>00Q5A00001OWnOIUA1</t>
  </si>
  <si>
    <t>00Q5A00001OWnOJUA1</t>
  </si>
  <si>
    <t>00Q5A00001OWnOKUA1</t>
  </si>
  <si>
    <t>00Q5A00001OWnOLUA1</t>
  </si>
  <si>
    <t>00Q5A00001OWnOMUA1</t>
  </si>
  <si>
    <t>00Q5A00001OWnONUA1</t>
  </si>
  <si>
    <t>00Q5A00001OWnOOUA1</t>
  </si>
  <si>
    <t>00Q5A00001OWnOPUA1</t>
  </si>
  <si>
    <t>00Q5A00001OWnOQUA1</t>
  </si>
  <si>
    <t>00Q5A00001OWnORUA1</t>
  </si>
  <si>
    <t>00Q5A00001OWnOSUA1</t>
  </si>
  <si>
    <t>00Q5A00001OWnoRUAT</t>
  </si>
  <si>
    <t>00Q5A00001OWo5NUAT</t>
  </si>
  <si>
    <t>00Q5A00001OWo5XUAT</t>
  </si>
  <si>
    <t>00Q5A00001OWo5mUAD</t>
  </si>
  <si>
    <t>00Q5A00001OWo5rUAD</t>
  </si>
  <si>
    <t>00Q5A00001OWo5wUAD</t>
  </si>
  <si>
    <t>00Q5A00001OWo6BUAT</t>
  </si>
  <si>
    <t>00Q5A00001OWo6GUAT</t>
  </si>
  <si>
    <t>00Q5A00001OWo6VUAT</t>
  </si>
  <si>
    <t>00Q5A00001OWo6pUAD</t>
  </si>
  <si>
    <t>00Q5A00001OWo79UAD</t>
  </si>
  <si>
    <t>00Q5A00001OWo7TUAT</t>
  </si>
  <si>
    <t>00Q5A00001OWoKhUAL</t>
  </si>
  <si>
    <t>00Q5A00001OWoNWUA1</t>
  </si>
  <si>
    <t>00Q5A00001OWoQRUA1</t>
  </si>
  <si>
    <t>00Q5A00001OWoQSUA1</t>
  </si>
  <si>
    <t>00Q5A00001OWoQTUA1</t>
  </si>
  <si>
    <t>00Q5A00001OWoQUUA1</t>
  </si>
  <si>
    <t>00Q5A00001OWoQWUA1</t>
  </si>
  <si>
    <t>00Q5A00001OWoQYUA1</t>
  </si>
  <si>
    <t>00Q5A00001OWoQZUA1</t>
  </si>
  <si>
    <t>00Q5A00001OWomXUAT</t>
  </si>
  <si>
    <t>00Q5A00001OWonBUAT</t>
  </si>
  <si>
    <t>00Q5A00001OWosfUAD</t>
  </si>
  <si>
    <t>00Q5A00001OWoskUAD</t>
  </si>
  <si>
    <t>00Q5A00001OWpdlUAD</t>
  </si>
  <si>
    <t>00Q5A00001OWqeUUAT</t>
  </si>
  <si>
    <t>00Q5A00001OWqpqUAD</t>
  </si>
  <si>
    <t>00Q5A00001OWqxuUAD</t>
  </si>
  <si>
    <t>00Q5A00001OWrDTUA1</t>
  </si>
  <si>
    <t>00Q5A00001OWrU5UAL</t>
  </si>
  <si>
    <t>00Q5A00001OWtF4UAL</t>
  </si>
  <si>
    <t>00Q5A00001OWvImUAL</t>
  </si>
  <si>
    <t>00Q5A00001OWvSkUAL</t>
  </si>
  <si>
    <t>00Q5A00001OWvSlUAL</t>
  </si>
  <si>
    <t>00Q5A00001OWvSmUAL</t>
  </si>
  <si>
    <t>00Q5A00001OWvSnUAL</t>
  </si>
  <si>
    <t>00Q5A00001OWvSoUAL</t>
  </si>
  <si>
    <t>00Q5A00001OWvSpUAL</t>
  </si>
  <si>
    <t>00Q5A00001OWvSqUAL</t>
  </si>
  <si>
    <t>00Q5A00001OWvSrUAL</t>
  </si>
  <si>
    <t>00Q5A00001OWvSsUAL</t>
  </si>
  <si>
    <t>00Q5A00001OWvStUAL</t>
  </si>
  <si>
    <t>00Q5A00001OWvSuUAL</t>
  </si>
  <si>
    <t>00Q5A00001OWvSvUAL</t>
  </si>
  <si>
    <t>00Q5A00001OWvSwUAL</t>
  </si>
  <si>
    <t>00Q5A00001OWvSxUAL</t>
  </si>
  <si>
    <t>00Q5A00001OWvSyUAL</t>
  </si>
  <si>
    <t>00Q5A00001OWvSzUAL</t>
  </si>
  <si>
    <t>00Q5A00001OWvT0UAL</t>
  </si>
  <si>
    <t>00Q5A00001OWvT1UAL</t>
  </si>
  <si>
    <t>00Q5A00001OWvT2UAL</t>
  </si>
  <si>
    <t>00Q5A00001OWvT3UAL</t>
  </si>
  <si>
    <t>00Q5A00001OWvT4UAL</t>
  </si>
  <si>
    <t>00Q5A00001OWvT5UAL</t>
  </si>
  <si>
    <t>00Q5A00001OWvT6UAL</t>
  </si>
  <si>
    <t>00Q5A00001OWvUeUAL</t>
  </si>
  <si>
    <t>00Q5A00001OWvZPUA1</t>
  </si>
  <si>
    <t>00Q5A00001OWvcJUAT</t>
  </si>
  <si>
    <t>00Q5A00001OWwPEUA1</t>
  </si>
  <si>
    <t>00Q5A00001OWwbeUAD</t>
  </si>
  <si>
    <t>00Q5A00001OWxIWUA1</t>
  </si>
  <si>
    <t>00Q5A00001OWxKXUA1</t>
  </si>
  <si>
    <t>00Q5A00001OWxKYUA1</t>
  </si>
  <si>
    <t>00Q5A00001OWxKZUA1</t>
  </si>
  <si>
    <t>00Q5A00001OWxKaUAL</t>
  </si>
  <si>
    <t>00Q5A00001OWxKbUAL</t>
  </si>
  <si>
    <t>00Q5A00001OWxKcUAL</t>
  </si>
  <si>
    <t>00Q5A00001OWxKdUAL</t>
  </si>
  <si>
    <t>00Q5A00001OWxKeUAL</t>
  </si>
  <si>
    <t>00Q5A00001OWxKfUAL</t>
  </si>
  <si>
    <t>00Q5A00001OWxKgUAL</t>
  </si>
  <si>
    <t>00Q5A00001OWxKhUAL</t>
  </si>
  <si>
    <t>00Q5A00001OWxKiUAL</t>
  </si>
  <si>
    <t>00Q5A00001OWxKjUAL</t>
  </si>
  <si>
    <t>00Q5A00001OWxKkUAL</t>
  </si>
  <si>
    <t>00Q5A00001OWxKlUAL</t>
  </si>
  <si>
    <t>00Q5A00001OWxKmUAL</t>
  </si>
  <si>
    <t>00Q5A00001OWxKnUAL</t>
  </si>
  <si>
    <t>00Q5A00001OWxKoUAL</t>
  </si>
  <si>
    <t>00Q5A00001OWxKpUAL</t>
  </si>
  <si>
    <t>00Q5A00001OWxKqUAL</t>
  </si>
  <si>
    <t>00Q5A00001OWxKrUAL</t>
  </si>
  <si>
    <t>00Q5A00001OWxKsUAL</t>
  </si>
  <si>
    <t>00Q5A00001OWxKtUAL</t>
  </si>
  <si>
    <t>00Q5A00001OWxKuUAL</t>
  </si>
  <si>
    <t>00Q5A00001OWxKvUAL</t>
  </si>
  <si>
    <t>00Q5A00001OWxKwUAL</t>
  </si>
  <si>
    <t>00Q5A00001OWxKxUAL</t>
  </si>
  <si>
    <t>00Q5A00001OWxKyUAL</t>
  </si>
  <si>
    <t>00Q5A00001OWxKzUAL</t>
  </si>
  <si>
    <t>00Q5A00001OWxL0UAL</t>
  </si>
  <si>
    <t>00Q5A00001OWxL1UAL</t>
  </si>
  <si>
    <t>00Q5A00001OWxL2UAL</t>
  </si>
  <si>
    <t>00Q5A00001OWyjoUAD</t>
  </si>
  <si>
    <t>00Q5A00001OWzI8UAL</t>
  </si>
  <si>
    <t>00Q5A00001OWzSnUAL</t>
  </si>
  <si>
    <t>00Q5A00001OWzSoUAL</t>
  </si>
  <si>
    <t>00Q5A00001OWzSpUAL</t>
  </si>
  <si>
    <t>00Q5A00001OWzSqUAL</t>
  </si>
  <si>
    <t>00Q5A00001OWzSrUAL</t>
  </si>
  <si>
    <t>00Q5A00001OWzSsUAL</t>
  </si>
  <si>
    <t>00Q5A00001OWzStUAL</t>
  </si>
  <si>
    <t>00Q5A00001OWzSuUAL</t>
  </si>
  <si>
    <t>00Q5A00001OWzSvUAL</t>
  </si>
  <si>
    <t>00Q5A00001OWzSwUAL</t>
  </si>
  <si>
    <t>00Q5A00001OWzSxUAL</t>
  </si>
  <si>
    <t>00Q5A00001OWzSyUAL</t>
  </si>
  <si>
    <t>00Q5A00001OWzSzUAL</t>
  </si>
  <si>
    <t>00Q5A00001OWzT0UAL</t>
  </si>
  <si>
    <t>00Q5A00001OX017UAD</t>
  </si>
  <si>
    <t>00Q5A00001OX0MtUAL</t>
  </si>
  <si>
    <t>00Q5A00001RC1YdUAL</t>
  </si>
  <si>
    <t>00Q5A00001RC1YnUAL</t>
  </si>
  <si>
    <t>00Q5A00001RC1dYUAT</t>
  </si>
  <si>
    <t>00Q5A00001RC1elUAD</t>
  </si>
  <si>
    <t>00Q5A00001RC1foUAD</t>
  </si>
  <si>
    <t>00Q5A00001RC1h1UAD</t>
  </si>
  <si>
    <t>00Q5A00001RC1huUAD</t>
  </si>
  <si>
    <t>00Q5A00001RC1i4UAD</t>
  </si>
  <si>
    <t>00Q5A00001RC1j2UAD</t>
  </si>
  <si>
    <t>00Q5A00001RC2iTUAT</t>
  </si>
  <si>
    <t>00Q5A00001RC2iUUAT</t>
  </si>
  <si>
    <t>00Q5A00001RC2iiUAD</t>
  </si>
  <si>
    <t>00Q5A00001RC2j7UAD</t>
  </si>
  <si>
    <t>00Q5A00001RC4x9UAD</t>
  </si>
  <si>
    <t>00Q5A00001RCFVdUAP</t>
  </si>
  <si>
    <t>00Q5A00001RCKt6UAH</t>
  </si>
  <si>
    <t>00Q5A00001RCPHNUA5</t>
  </si>
  <si>
    <t>00Q5A00001RCPJsUAP</t>
  </si>
  <si>
    <t>00Q5A00001RCPUHUA5</t>
  </si>
  <si>
    <t>00Q5A00001RCWJyUAP</t>
  </si>
  <si>
    <t>00Q6e00001RDb83EAD</t>
  </si>
  <si>
    <t>00Q6e00001RDnFSEA1</t>
  </si>
  <si>
    <t>00Q6e00001RDnFTEA1</t>
  </si>
  <si>
    <t>00Q6e00001RDonAEAT</t>
  </si>
  <si>
    <t>00Q5A00001RC2jgUAD</t>
  </si>
  <si>
    <t>00Q5A00001RC2oWUAT</t>
  </si>
  <si>
    <t>00Q5A00001RByv1UAD</t>
  </si>
  <si>
    <t>00Q5A00001RC7ZUUA1</t>
  </si>
  <si>
    <t>00Q5A00001RCGdzUAH</t>
  </si>
  <si>
    <t>00Q5A00001RCGeJUAX</t>
  </si>
  <si>
    <t>00Q5A00001RBxKRUA1</t>
  </si>
  <si>
    <t>00Q5A00001RBxUWUA1</t>
  </si>
  <si>
    <t>00Q5A00001RBxcBUAT</t>
  </si>
  <si>
    <t>00Q5A00001RBxcaUAD</t>
  </si>
  <si>
    <t>00Q5A00001RByvVUAT</t>
  </si>
  <si>
    <t>00Q5A00001RBz0fUAD</t>
  </si>
  <si>
    <t>00Q5A00001RBz1nUAD</t>
  </si>
  <si>
    <t>00Q5A00001RBzCHUA1</t>
  </si>
  <si>
    <t>00Q5A00001RBzCIUA1</t>
  </si>
  <si>
    <t>00Q5A00001RC0MTUA1</t>
  </si>
  <si>
    <t>00Q5A00001RC0MdUAL</t>
  </si>
  <si>
    <t>00Q5A00001RC0MiUAL</t>
  </si>
  <si>
    <t>00Q5A00001RC1WcUAL</t>
  </si>
  <si>
    <t>00Q5A00001RC7YvUAL</t>
  </si>
  <si>
    <t>00Q5A00001RC8WoUAL</t>
  </si>
  <si>
    <t>00Q5A00001RCFsNUAX</t>
  </si>
  <si>
    <t>00Q5A00001RCFtCUAX</t>
  </si>
  <si>
    <t>00Q5A00001RCJppUAH</t>
  </si>
  <si>
    <t>00Q5A00001RCKu4UAH</t>
  </si>
  <si>
    <t>00Q5A00001RCKuEUAX</t>
  </si>
  <si>
    <t>00Q5A00001RCPWDUA5</t>
  </si>
  <si>
    <t>00Q5A00001RCPXBUA5</t>
  </si>
  <si>
    <t>00Q5A00001RCPXzUAP</t>
  </si>
  <si>
    <t>00Q5A00001RCPZCUA5</t>
  </si>
  <si>
    <t>00Q5A00001RCPcfUAH</t>
  </si>
  <si>
    <t>00Q5A00001RCQliUAH</t>
  </si>
  <si>
    <t>00Q5A00001RCQnPUAX</t>
  </si>
  <si>
    <t>00Q5A00001RCQneUAH</t>
  </si>
  <si>
    <t>00Q5A00001RCQoIUAX</t>
  </si>
  <si>
    <t>00Q5A00001RCQxeUAH</t>
  </si>
  <si>
    <t>00Q5A00001RCQyhUAH</t>
  </si>
  <si>
    <t>00Q5A00001RCSVUUA5</t>
  </si>
  <si>
    <t>00Q5A00001RCSVeUAP</t>
  </si>
  <si>
    <t>00Q5A00001RCSVjUAP</t>
  </si>
  <si>
    <t>00Q5A00001RCSW3UAP</t>
  </si>
  <si>
    <t>00Q5A00001RCSWDUA5</t>
  </si>
  <si>
    <t>00Q5A00001RCSWIUA5</t>
  </si>
  <si>
    <t>00Q5A00001RCSWJUA5</t>
  </si>
  <si>
    <t>00Q5A00001RCSWmUAP</t>
  </si>
  <si>
    <t>00Q5A00001RCSWrUAP</t>
  </si>
  <si>
    <t>00Q5A00001RCScvUAH</t>
  </si>
  <si>
    <t>00Q5A00001RCSdKUAX</t>
  </si>
  <si>
    <t>00Q5A00001RCSdUUAX</t>
  </si>
  <si>
    <t>00Q5A00001RCSffUAH</t>
  </si>
  <si>
    <t>00Q5A00001RCSfpUAH</t>
  </si>
  <si>
    <t>00Q6e00001RDojIEAT</t>
  </si>
  <si>
    <t>00Q5A00001RByvaUAD</t>
  </si>
  <si>
    <t>00Q5A00001RCPlzUAH</t>
  </si>
  <si>
    <t>00Q5A00001OYaiEUAT</t>
  </si>
  <si>
    <t>00Q5A00001OYl9DUAT</t>
  </si>
  <si>
    <t>00Q5A00001OZYpFUAX</t>
  </si>
  <si>
    <t>00Q5A00001OZZ9VUAX</t>
  </si>
  <si>
    <t>00Q5A00001OZZB7UAP</t>
  </si>
  <si>
    <t>00Q5A00001OZjQtUAL</t>
  </si>
  <si>
    <t>00Q5A00001OaBzuUAF</t>
  </si>
  <si>
    <t>00Q5A00001RCUB4UAP</t>
  </si>
  <si>
    <t>00Q5A00001OYixSUAT</t>
  </si>
  <si>
    <t>00Q5A00001OXdt1UAD</t>
  </si>
  <si>
    <t>00Q5A00001OZQISUA5</t>
  </si>
  <si>
    <t>00Q5A00001OZQLgUAP</t>
  </si>
  <si>
    <t>00Q5A00001OZXSvUAP</t>
  </si>
  <si>
    <t>00Q5A00001OXY6oUAH</t>
  </si>
  <si>
    <t>00Q5A00001OZw40UAD</t>
  </si>
  <si>
    <t>00Q5A00001OaEVMUA3</t>
  </si>
  <si>
    <t>00Q5A00001OaEVnUAN</t>
  </si>
  <si>
    <t>00Q5A00001OaEVjUAN</t>
  </si>
  <si>
    <t>00Q5A00001OXVJLUA5</t>
  </si>
  <si>
    <t>00Q5A00001OXVZuUAP</t>
  </si>
  <si>
    <t>00Q5A00001OZ4qeUAD</t>
  </si>
  <si>
    <t>00Q5A00001OYfS1UAL</t>
  </si>
  <si>
    <t>00Q5A00001Oa6F5UAJ</t>
  </si>
  <si>
    <t>00Q5A00001Oa6HVUAZ</t>
  </si>
  <si>
    <t>00Q5A00001OZw90UAD</t>
  </si>
  <si>
    <t>00Q5A00001Oa9FgUAJ</t>
  </si>
  <si>
    <t>00Q5A00001OZdJuUAL</t>
  </si>
  <si>
    <t>00Q5A00001OZw58UAD</t>
  </si>
  <si>
    <t>00Q5A00001OaAElUAN</t>
  </si>
  <si>
    <t>00Q5A00001OZf8sUAD</t>
  </si>
  <si>
    <t>00Q5A00001OYyqIUAT</t>
  </si>
  <si>
    <t>00Q5A00001OYyq8UAD</t>
  </si>
  <si>
    <t>00Q5A00001OZdYYUA1</t>
  </si>
  <si>
    <t>00Q5A00001OYI6aUAH</t>
  </si>
  <si>
    <t>00Q5A00001OZjVPUA1</t>
  </si>
  <si>
    <t>00Q5A00001OZjTxUAL</t>
  </si>
  <si>
    <t>00Q5A00001OZk14UAD</t>
  </si>
  <si>
    <t>00Q5A00001OZk0aUAD</t>
  </si>
  <si>
    <t>00Q5A00001OaAMDUA3</t>
  </si>
  <si>
    <t>00Q5A00001OZjSVUA1</t>
  </si>
  <si>
    <t>00Q5A00001OZj94UAD</t>
  </si>
  <si>
    <t>00Q5A00001OZjQ5UAL</t>
  </si>
  <si>
    <t>00Q5A00001OaEECUA3</t>
  </si>
  <si>
    <t>00Q5A00001Oa9FqUAJ</t>
  </si>
  <si>
    <t>00Q5A00001OaFksUAF</t>
  </si>
  <si>
    <t>00Q5A00001OaFlMUAV</t>
  </si>
  <si>
    <t>00Q5A00001OX6oJUAT</t>
  </si>
  <si>
    <t>00Q5A00001OX6oLUAT</t>
  </si>
  <si>
    <t>00Q5A00001OYdZoUAL</t>
  </si>
  <si>
    <t>00Q5A00001RC6eeUAD</t>
  </si>
  <si>
    <t>00Q5A00001OXNHiUAP</t>
  </si>
  <si>
    <t>00Q5A00001RC0MnUAL</t>
  </si>
  <si>
    <t>00Q5A00001Oa8ZVUAZ</t>
  </si>
  <si>
    <t>00Q5A00001OX6gFUAT</t>
  </si>
  <si>
    <t>00Q5A00001OZAVHUA5</t>
  </si>
  <si>
    <t>00Q5A00001OYNXVUA5</t>
  </si>
  <si>
    <t>00Q5A00001OYaujUAD</t>
  </si>
  <si>
    <t>00Q5A00001OYeYWUA1</t>
  </si>
  <si>
    <t>00Q5A00001OYjk1UAD</t>
  </si>
  <si>
    <t>00Q5A00001Oa8YQUAZ</t>
  </si>
  <si>
    <t>00Q5A00001Oa8YcUAJ</t>
  </si>
  <si>
    <t>00Q5A00001OYzBHUA1</t>
  </si>
  <si>
    <t>00Q5A00001OYNXQUA5</t>
  </si>
  <si>
    <t>00Q5A00001OaEKKUA3</t>
  </si>
  <si>
    <t>00Q5A00001OZ2guUAD</t>
  </si>
  <si>
    <t>00Q5A00001OXEjMUAX</t>
  </si>
  <si>
    <t>00Q5A00001OYaUCUA1</t>
  </si>
  <si>
    <t>00Q5A00001OXR3EUAX</t>
  </si>
  <si>
    <t>00Q5A00001OZK8KUAX</t>
  </si>
  <si>
    <t>00Q5A00001OYogUUAT</t>
  </si>
  <si>
    <t>00Q5A00001Oa8XBUAZ</t>
  </si>
  <si>
    <t>00Q5A00001OZXG0UAP</t>
  </si>
  <si>
    <t>00Q5A00001Oa8ZPUAZ</t>
  </si>
  <si>
    <t>00Q5A00001OXMWcUAP</t>
  </si>
  <si>
    <t>00Q5A00001OYf6bUAD</t>
  </si>
  <si>
    <t>00Q5A00001OYaGZUA1</t>
  </si>
  <si>
    <t>00Q5A00001RByvLUAT</t>
  </si>
  <si>
    <t>00Q5A00001RByvWUAT</t>
  </si>
  <si>
    <t>00Q5A00001RBywYUAT</t>
  </si>
  <si>
    <t>00Q5A00001RCFXZUA5</t>
  </si>
  <si>
    <t>00Q5A00001RCKuiUAH</t>
  </si>
  <si>
    <t>00Q5A00001RCKusUAH</t>
  </si>
  <si>
    <t>00Q5A00001RCL6bUAH</t>
  </si>
  <si>
    <t>00Qi000000ntVs2EAE</t>
  </si>
  <si>
    <t>00Qi000000ntVj2EAE</t>
  </si>
  <si>
    <t>00Qi000000ntVmtEAE</t>
  </si>
  <si>
    <t>00Q5A00001RCXsuUAH</t>
  </si>
  <si>
    <t>00Q5A00001OXbAzUAL</t>
  </si>
  <si>
    <t>00Q5A00001OXbB1UAL</t>
  </si>
  <si>
    <t>00Q5A00001OXbB4UAL</t>
  </si>
  <si>
    <t>00Q5A00001OYmGIUA1</t>
  </si>
  <si>
    <t>00Q5A00001OYmGMUA1</t>
  </si>
  <si>
    <t>00Q5A00001OaEg6UAF</t>
  </si>
  <si>
    <t>00Q5A00001OX9pFUAT</t>
  </si>
  <si>
    <t>00Q5A00001OYKu6UAH</t>
  </si>
  <si>
    <t>00Q5A00001OZb95UAD</t>
  </si>
  <si>
    <t>00Q5A00001OYmGJUA1</t>
  </si>
  <si>
    <t>00Qi000000ntVjREAU</t>
  </si>
  <si>
    <t>00Q5A00001OaAEGUA3</t>
  </si>
  <si>
    <t>00Q5A00001OaEgdUAF</t>
  </si>
  <si>
    <t>00Q5A00001OX0gUUAT</t>
  </si>
  <si>
    <t>00Q5A00001OXHz2UAH</t>
  </si>
  <si>
    <t>00Q5A00001OYITgUAP</t>
  </si>
  <si>
    <t>00Qi000000ntVoCEAU</t>
  </si>
  <si>
    <t>00Qi000000ntVr7EAE</t>
  </si>
  <si>
    <t>00Qi000000ntVogEAE</t>
  </si>
  <si>
    <t>00Q5A00001OYIUjUAP</t>
  </si>
  <si>
    <t>00Qi000000ntVj5EAE</t>
  </si>
  <si>
    <t>00Qi000000ntVsEEAU</t>
  </si>
  <si>
    <t>00Qi000000ntVizEAE</t>
  </si>
  <si>
    <t>00Qi000000ntVj0EAE</t>
  </si>
  <si>
    <t>00Qi000000ntVtfEAE</t>
  </si>
  <si>
    <t>00Qi000000dKc6EEAS</t>
  </si>
  <si>
    <t>00Qi000000i4O5BEAU</t>
  </si>
  <si>
    <t>00Qi000000l4Lj3EAE</t>
  </si>
  <si>
    <t>00Qi000000ntVj7EAE</t>
  </si>
  <si>
    <t>00Qi000000ntVqiEAE</t>
  </si>
  <si>
    <t>00Qi000000ntVqvEAE</t>
  </si>
  <si>
    <t>00Qi000000ntVr1EAE</t>
  </si>
  <si>
    <t>00Qi000000ntVraEAE</t>
  </si>
  <si>
    <t>00Qi000000ntVsLEAU</t>
  </si>
  <si>
    <t>00Qi000000ntVtGEAU</t>
  </si>
  <si>
    <t>00Qi000000ntVtnEAE</t>
  </si>
  <si>
    <t>00Qi000000gJUi5EAG</t>
  </si>
  <si>
    <t>00Qi000000ntVkrEAE</t>
  </si>
  <si>
    <t>00Qi000000ntVlTEAU</t>
  </si>
  <si>
    <t>00Qi000000bYMjhEAG</t>
  </si>
  <si>
    <t>00Qi000000i5QYvEAM</t>
  </si>
  <si>
    <t>00Qi000000l4KCZEA2</t>
  </si>
  <si>
    <t>00Qi000000ntVmcEAE</t>
  </si>
  <si>
    <t>00Q5A00001OaEh2UAF</t>
  </si>
  <si>
    <t>00Q5A00001OYhTrUAL</t>
  </si>
  <si>
    <t>00Q5A00001OXQnGUAX</t>
  </si>
  <si>
    <t>00Q5A00001Oa6ODUAZ</t>
  </si>
  <si>
    <t>00Q5A00001OYochUAD</t>
  </si>
  <si>
    <t>00Q5A00001OZig6UAD</t>
  </si>
  <si>
    <t>00Q5A00001OZwDCUA1</t>
  </si>
  <si>
    <t>00Q5A00001OXaDYUA1</t>
  </si>
  <si>
    <t>00Q5A00001OXYFqUAP</t>
  </si>
  <si>
    <t>00Q5A00001OYJvAUAX</t>
  </si>
  <si>
    <t>00Q5A00001OYrTbUAL</t>
  </si>
  <si>
    <t>00Q5A00001OYnCiUAL</t>
  </si>
  <si>
    <t>00Q5A00001OX3QdUAL</t>
  </si>
  <si>
    <t>00Q5A00001OaEgiUAF</t>
  </si>
  <si>
    <t>00Q5A00001OYT5BUAX</t>
  </si>
  <si>
    <t>00Q5A00001OXFdFUAX</t>
  </si>
  <si>
    <t>00Q5A00001OYndPUAT</t>
  </si>
  <si>
    <t>00Q5A00001OZK3jUAH</t>
  </si>
  <si>
    <t>00Q5A00001OZzbhUAD</t>
  </si>
  <si>
    <t>00Q5A00001Oa1EpUAJ</t>
  </si>
  <si>
    <t>00Q5A00001OXFHYUA5</t>
  </si>
  <si>
    <t>00Q5A00001OXAjYUAX</t>
  </si>
  <si>
    <t>00Q5A00001OYzg4UAD</t>
  </si>
  <si>
    <t>00Q5A00001Oa0rLUAR</t>
  </si>
  <si>
    <t>00Q5A00001OaEgIUAV</t>
  </si>
  <si>
    <t>00Q5A00001OXMClUAP</t>
  </si>
  <si>
    <t>00Q5A00001OYgnzUAD</t>
  </si>
  <si>
    <t>00Q5A00001OYrFBUA1</t>
  </si>
  <si>
    <t>00Q5A00001OZZR6UAP</t>
  </si>
  <si>
    <t>00Q5A00001OaEgRUAV</t>
  </si>
  <si>
    <t>00Q5A00001OX2XwUAL</t>
  </si>
  <si>
    <t>00Q5A00001OX6bjUAD</t>
  </si>
  <si>
    <t>00Q5A00001OaEgJUAV</t>
  </si>
  <si>
    <t>00Q5A00001OYgAaUAL</t>
  </si>
  <si>
    <t>00Q5A00001OZShXUAX</t>
  </si>
  <si>
    <t>00Q5A00001OYEFBUA5</t>
  </si>
  <si>
    <t>00Q5A00001OYzemUAD</t>
  </si>
  <si>
    <t>00Q5A00001OYzkaUAD</t>
  </si>
  <si>
    <t>00Q5A00001OX8OZUA1</t>
  </si>
  <si>
    <t>00Q5A00001OZCl9UAH</t>
  </si>
  <si>
    <t>00Q5A00001OXCyKUAX</t>
  </si>
  <si>
    <t>00Q5A00001OXKl5UAH</t>
  </si>
  <si>
    <t>00Q5A00001OZQciUAH</t>
  </si>
  <si>
    <t>00Q5A00001OXcXYUA1</t>
  </si>
  <si>
    <t>00Q5A00001OaEgTUAV</t>
  </si>
  <si>
    <t>00Q5A00001OaESZUA3</t>
  </si>
  <si>
    <t>00Q5A00001OaEgNUAV</t>
  </si>
  <si>
    <t>00Q5A00001Oa82KUAR</t>
  </si>
  <si>
    <t>00Q5A00001OZyGbUAL</t>
  </si>
  <si>
    <t>00Qi000000eeulXEAQ</t>
  </si>
  <si>
    <t>00Qi000000gKAXtEAO</t>
  </si>
  <si>
    <t>00Qi000000gKAfAEAW</t>
  </si>
  <si>
    <t>00Qi000000ntVkAEAU</t>
  </si>
  <si>
    <t>00Qi000000ntVjdEAE</t>
  </si>
  <si>
    <t>00Qi000000ntVkqEAE</t>
  </si>
  <si>
    <t>00Qi000000gKCLYEA4</t>
  </si>
  <si>
    <t>00Qi000000ntVj8EAE</t>
  </si>
  <si>
    <t>00Qi000000ntVkHEAU</t>
  </si>
  <si>
    <t>00Qi000000ntVkbEAE</t>
  </si>
  <si>
    <t>00Qi000000ntVkvEAE</t>
  </si>
  <si>
    <t>00Qi000000ntVlJEAU</t>
  </si>
  <si>
    <t>00Qi000000ntVmSEAU</t>
  </si>
  <si>
    <t>00Qi000000ntVpFEAU</t>
  </si>
  <si>
    <t>00Qi000000ntVrjEAE</t>
  </si>
  <si>
    <t>00Qi000000ntVttEAE</t>
  </si>
  <si>
    <t>00Qi000000os7TJEAY</t>
  </si>
  <si>
    <t>00Qi000000sDH1sEAG</t>
  </si>
  <si>
    <t>00Qi000000mk7jDEAQ</t>
  </si>
  <si>
    <t>00Qi000000ntVpiEAE</t>
  </si>
  <si>
    <t>00Qi000000ntVpsEAE</t>
  </si>
  <si>
    <t>00Qi000000dHzJjEAK</t>
  </si>
  <si>
    <t>00Qi000000ntVkKEAU</t>
  </si>
  <si>
    <t>00Qi000000dJvdGEAS</t>
  </si>
  <si>
    <t>00Qi000000gKCSDEA4</t>
  </si>
  <si>
    <t>00Qi000000ntVmPEAU</t>
  </si>
  <si>
    <t>00Qi000000ntVk1EAE</t>
  </si>
  <si>
    <t>00Qi000000mjvhzEAA</t>
  </si>
  <si>
    <t>00Qi000000mkdyBEAQ</t>
  </si>
  <si>
    <t>00Q5A00001OZzJxUAL</t>
  </si>
  <si>
    <t>00Q5A00001OZK8jUAH</t>
  </si>
  <si>
    <t>00Qi000000ntVoSEAU</t>
  </si>
  <si>
    <t>00Qi000000ntVlKEAU</t>
  </si>
  <si>
    <t>00Qi000000ntVePEAU</t>
  </si>
  <si>
    <t>00Qi000000ntVqfEAE</t>
  </si>
  <si>
    <t>00Qi000000oskdREAQ</t>
  </si>
  <si>
    <t>00Qi000000jfkU1EAI</t>
  </si>
  <si>
    <t>00Qi000000ntsD0EAI</t>
  </si>
  <si>
    <t>00Qi000000z9UCsEAM</t>
  </si>
  <si>
    <t>00Qi000000bo8p9EAA</t>
  </si>
  <si>
    <t>00Qi000000ntVk0EAE</t>
  </si>
  <si>
    <t>00Qi000000ntVnbEAE</t>
  </si>
  <si>
    <t>00Qi000000l63s5EAA</t>
  </si>
  <si>
    <t>00Qi000000ntVpjEAE</t>
  </si>
  <si>
    <t>00Qi000000ntViVEAU</t>
  </si>
  <si>
    <t>00Qi000000mkhBIEAY</t>
  </si>
  <si>
    <t>00Qi000000ntVduEAE</t>
  </si>
  <si>
    <t>00Qi000000ntVjAEAU</t>
  </si>
  <si>
    <t>00Q5A00001OZvwtUAD</t>
  </si>
  <si>
    <t>00Qi000000gK89bEAC</t>
  </si>
  <si>
    <t>00Qi000000nrNaKEAU</t>
  </si>
  <si>
    <t>00Qi000000ntVjvEAE</t>
  </si>
  <si>
    <t>00Qi000000ntVlVEAU</t>
  </si>
  <si>
    <t>00Qi000000ntVm1EAE</t>
  </si>
  <si>
    <t>00Qi000000ntVmsEAE</t>
  </si>
  <si>
    <t>00Qi000000ntVo0EAE</t>
  </si>
  <si>
    <t>00Qi000000osLmVEAU</t>
  </si>
  <si>
    <t>00Qi000000sDkloEAC</t>
  </si>
  <si>
    <t>00Qi000000tzzmFEAQ</t>
  </si>
  <si>
    <t>00Qi000000z9UHsEAM</t>
  </si>
  <si>
    <t>00Qi000000z9ULuEAM</t>
  </si>
  <si>
    <t>00Qi000000z9UNHEA2</t>
  </si>
  <si>
    <t>00Qi000000z9USyEAM</t>
  </si>
  <si>
    <t>00Qi000000z9URCEA2</t>
  </si>
  <si>
    <t>00Qi000000z9JZEEA2</t>
  </si>
  <si>
    <t>00Qi000000z9JcXEAU</t>
  </si>
  <si>
    <t>00Qi000000ntVq5EAE</t>
  </si>
  <si>
    <t>00Qi000000ntVjiEAE</t>
  </si>
  <si>
    <t>00Qi000000ntVlBEAU</t>
  </si>
  <si>
    <t>00Qi000000ntVmDEAU</t>
  </si>
  <si>
    <t>00Qi0000004qM6iEAE</t>
  </si>
  <si>
    <t>00Qi0000004qM8yEAE</t>
  </si>
  <si>
    <t>00Qi000000ntVmgEAE</t>
  </si>
  <si>
    <t>00Qi000000ntVmhEAE</t>
  </si>
  <si>
    <t>00Qi000000z9JScEAM</t>
  </si>
  <si>
    <t>00Qi000000ntVo4EAE</t>
  </si>
  <si>
    <t>00Qi000000ntVtHEAU</t>
  </si>
  <si>
    <t>00Qi000000cWvSWEA0</t>
  </si>
  <si>
    <t>00Qi000000mkgrbEAA</t>
  </si>
  <si>
    <t>00Qi000000ntViZEAU</t>
  </si>
  <si>
    <t>00Qi000000ntVjUEAU</t>
  </si>
  <si>
    <t>00Qi000000ntVjyEAE</t>
  </si>
  <si>
    <t>00Qi000000ntVkFEAU</t>
  </si>
  <si>
    <t>00Qi000000ntVlGEAU</t>
  </si>
  <si>
    <t>00Qi000000ntVlMEAU</t>
  </si>
  <si>
    <t>00Qi000000ntVlOEAU</t>
  </si>
  <si>
    <t>00Qi000000ntVlfEAE</t>
  </si>
  <si>
    <t>00Qi000000ntVlgEAE</t>
  </si>
  <si>
    <t>00Qi000000ntVlhEAE</t>
  </si>
  <si>
    <t>00Qi000000ntVlrEAE</t>
  </si>
  <si>
    <t>00Qi000000ntVlsEAE</t>
  </si>
  <si>
    <t>00Qi000000ntVltEAE</t>
  </si>
  <si>
    <t>00Qi000000ntVlxEAE</t>
  </si>
  <si>
    <t>00Qi000000ntVlyEAE</t>
  </si>
  <si>
    <t>00Qi000000ntVmCEAU</t>
  </si>
  <si>
    <t>00Qi000000ntVmFEAU</t>
  </si>
  <si>
    <t>00Qi000000ntVpbEAE</t>
  </si>
  <si>
    <t>00Qi000000sEjlNEAS</t>
  </si>
  <si>
    <t>00Qi000000tzzJDEAY</t>
  </si>
  <si>
    <t>00Qi000000u0x0dEAA</t>
  </si>
  <si>
    <t>00Qi000000z9JNmEAM</t>
  </si>
  <si>
    <t>00Qi000000z9JOaEAM</t>
  </si>
  <si>
    <t>00Qi000000z9JReEAM</t>
  </si>
  <si>
    <t>00Qi000000z9JVREA2</t>
  </si>
  <si>
    <t>00Qi000000z9JW6EAM</t>
  </si>
  <si>
    <t>00Qi000000z9JZnEAM</t>
  </si>
  <si>
    <t>00Qi000000z9Je4EAE</t>
  </si>
  <si>
    <t>00Qi000000z9JeYEAU</t>
  </si>
  <si>
    <t>00Qi000000z9LmIEAU</t>
  </si>
  <si>
    <t>00Qi000000z9MP0EAM</t>
  </si>
  <si>
    <t>00Qi000000z9NL4EAM</t>
  </si>
  <si>
    <t>00Qi000000z9UE5EAM</t>
  </si>
  <si>
    <t>00Qi000000z9UU6EAM</t>
  </si>
  <si>
    <t>00Qi000000dL8vrEAC</t>
  </si>
  <si>
    <t>00Qi000000dLbIxEAK</t>
  </si>
  <si>
    <t>00Qi000000ntVmLEAU</t>
  </si>
  <si>
    <t>00Q5A00001OYc4BUAT</t>
  </si>
  <si>
    <t>00Q5A00001OZIcUUAX</t>
  </si>
  <si>
    <t>00Qi000000otMUAEA2</t>
  </si>
  <si>
    <t>00Qi000000ntVktEAE</t>
  </si>
  <si>
    <t>00Qi0000005LHTfEAO</t>
  </si>
  <si>
    <t>00Qi000000ntVmUEAU</t>
  </si>
  <si>
    <t>00Qi000000qBHEWEA4</t>
  </si>
  <si>
    <t>00Qi000000otwlXEAQ</t>
  </si>
  <si>
    <t>00Qi000000ntVmBEAU</t>
  </si>
  <si>
    <t>00Qi000000ntVmEEAU</t>
  </si>
  <si>
    <t>00Qi0000004qM7lEAE</t>
  </si>
  <si>
    <t>00Qi0000005MUiFEAW</t>
  </si>
  <si>
    <t>00Qi0000005MUiZEAW</t>
  </si>
  <si>
    <t>00Qi000000ntVuoEAE</t>
  </si>
  <si>
    <t>00Qi000000osNDaEAM</t>
  </si>
  <si>
    <t>00Qi000000tzzFMEAY</t>
  </si>
  <si>
    <t>00Qi0000004qM7HEAU</t>
  </si>
  <si>
    <t>00Qi0000004qRN9EAM</t>
  </si>
  <si>
    <t>00Qi000000mhtxuEAA</t>
  </si>
  <si>
    <t>00Qi000000sEhk7EAC</t>
  </si>
  <si>
    <t>00Qi000000ntVqaEAE</t>
  </si>
  <si>
    <t>00Qi000000ntVmwEAE</t>
  </si>
  <si>
    <t>00Qi000000ntVo2EAE</t>
  </si>
  <si>
    <t>00Qi000000ntVqPEAU</t>
  </si>
  <si>
    <t>00Qi000000ntVrYEAU</t>
  </si>
  <si>
    <t>00Qi000000ntVrhEAE</t>
  </si>
  <si>
    <t>00Qi000000ntVruEAE</t>
  </si>
  <si>
    <t>00Qi000000ntVsKEAU</t>
  </si>
  <si>
    <t>00Qi000000ntVscEAE</t>
  </si>
  <si>
    <t>00Qi000000ntVuqEAE</t>
  </si>
  <si>
    <t>00Qi000000ntVurEAE</t>
  </si>
  <si>
    <t>00Qi000000ntVusEAE</t>
  </si>
  <si>
    <t>00Qi000000ntVutEAE</t>
  </si>
  <si>
    <t>00Qi000000ntVuuEAE</t>
  </si>
  <si>
    <t>00Qi000000ntVo1EAE</t>
  </si>
  <si>
    <t>00Qi0000004qM6nEAE</t>
  </si>
  <si>
    <t>00Qi0000004qM7WEAU</t>
  </si>
  <si>
    <t>00Qi0000004qM6OEAU</t>
  </si>
  <si>
    <t>00Qi0000004qM6TEAU</t>
  </si>
  <si>
    <t>00Qi0000004qM8FEAU</t>
  </si>
  <si>
    <t>00Qi0000004qM9IEAU</t>
  </si>
  <si>
    <t>00Qi0000004qRNOEA2</t>
  </si>
  <si>
    <t>00Qi00000064dOTEAY</t>
  </si>
  <si>
    <t>00Qi00000064tuOEAQ</t>
  </si>
  <si>
    <t>00Qi000000ntVeDEAU</t>
  </si>
  <si>
    <t>00Qi000000ntVm9EAE</t>
  </si>
  <si>
    <t>00Qi000000os1zLEAQ</t>
  </si>
  <si>
    <t>00Qi000000wPrAvEAK</t>
  </si>
  <si>
    <t>00Qi0000004qGT4EAM</t>
  </si>
  <si>
    <t>00Qi000000ntVnvEAE</t>
  </si>
  <si>
    <t>00Qi0000004qM6xEAE</t>
  </si>
  <si>
    <t>00Qi0000004qGPaEAM</t>
  </si>
  <si>
    <t>00Qi000000sEheJEAS</t>
  </si>
  <si>
    <t>00Qi000000sEhfMEAS</t>
  </si>
  <si>
    <t>00Qi000000sEhgtEAC</t>
  </si>
  <si>
    <t>00Q5A00001OYnnZUAT</t>
  </si>
  <si>
    <t>00Q5A00001OZHQoUAP</t>
  </si>
  <si>
    <t>00Q5A00001OYIDqUAP</t>
  </si>
  <si>
    <t>00Q5A00001OYP5eUAH</t>
  </si>
  <si>
    <t>00Q5A00001OYRaMUAX</t>
  </si>
  <si>
    <t>00Q5A00001OYpf8UAD</t>
  </si>
  <si>
    <t>00Q5A00001OYRaKUAX</t>
  </si>
  <si>
    <t>00Q5A00001OX8ywUAD</t>
  </si>
  <si>
    <t>00Q5A00001OZdxdUAD</t>
  </si>
  <si>
    <t>00Q5A00001OXFKDUA5</t>
  </si>
  <si>
    <t>00Q5A00001OZiwFUAT</t>
  </si>
  <si>
    <t>00Q5A00001OX38KUAT</t>
  </si>
  <si>
    <t>00Q5A00001OXNy4UAH</t>
  </si>
  <si>
    <t>00Q5A00001OYW4pUAH</t>
  </si>
  <si>
    <t>00Q5A00001OZZdvUAH</t>
  </si>
  <si>
    <t>00Q5A00001OXDeDUAX</t>
  </si>
  <si>
    <t>00Q5A00001OYcY6UAL</t>
  </si>
  <si>
    <t>00Q5A00001OZwB6UAL</t>
  </si>
  <si>
    <t>00Q5A00001OXAcuUAH</t>
  </si>
  <si>
    <t>00Q5A00001OZLaiUAH</t>
  </si>
  <si>
    <t>00Q5A00001OZjFbUAL</t>
  </si>
  <si>
    <t>00Q5A00001Oa7SKUAZ</t>
  </si>
  <si>
    <t>00Q5A00001OYajWUAT</t>
  </si>
  <si>
    <t>00Q5A00001OZ4x9UAD</t>
  </si>
  <si>
    <t>00Q5A00001OZGDSUA5</t>
  </si>
  <si>
    <t>00Q5A00001OXU4TUAX</t>
  </si>
  <si>
    <t>00Q5A00001OYfujUAD</t>
  </si>
  <si>
    <t>00Q5A00001OXdP4UAL</t>
  </si>
  <si>
    <t>00Q5A00001OZxdAUAT</t>
  </si>
  <si>
    <t>00Q5A00001OXGe4UAH</t>
  </si>
  <si>
    <t>00Q5A00001OYVoSUAX</t>
  </si>
  <si>
    <t>00Q5A00001RCFpTUAX</t>
  </si>
  <si>
    <t>00Q5A00001RCFrAUAX</t>
  </si>
  <si>
    <t>00Q5A00001RCPFMUA5</t>
  </si>
  <si>
    <t>00Q5A00001RCPUbUAP</t>
  </si>
  <si>
    <t>00Q6e00001RDb8IEAT</t>
  </si>
  <si>
    <t>00Q5A00001RBxcCUAT</t>
  </si>
  <si>
    <t>00Q5A00001RC1WSUA1</t>
  </si>
  <si>
    <t>00Q5A00001RC8WtUAL</t>
  </si>
  <si>
    <t>00Q5A00001RCJrlUAH</t>
  </si>
  <si>
    <t>00Q5A00001RCQlJUAX</t>
  </si>
  <si>
    <t>00Q5A00001RCQu6UAH</t>
  </si>
  <si>
    <t>00Q5A00001RCSVtUAP</t>
  </si>
  <si>
    <t>00Q5A00001RCJnAUAX</t>
  </si>
  <si>
    <t>00Q5A00001RCJoIUAX</t>
  </si>
  <si>
    <t>00Q5A00001OXTU7UAP</t>
  </si>
  <si>
    <t>00Q5A00001OXI6mUAH</t>
  </si>
  <si>
    <t>00Q5A00001OXXWQUA5</t>
  </si>
  <si>
    <t>00Q5A00001RFjeXUAT</t>
  </si>
  <si>
    <t>00Q5A00001RAUnVUAX</t>
  </si>
  <si>
    <t>00Q5A00001RAUnZUAX</t>
  </si>
  <si>
    <t>00Q5A00001RAUnfUAH</t>
  </si>
  <si>
    <t>00Q5A00001RAUngUAH</t>
  </si>
  <si>
    <t>00Q5A00001RAUnkUAH</t>
  </si>
  <si>
    <t>00Q5A00001RAUnlUAH</t>
  </si>
  <si>
    <t>00Q5A00001RAUnnUAH</t>
  </si>
  <si>
    <t>00Q5A00001RAUnpUAH</t>
  </si>
  <si>
    <t>00Q5A00001RAojtUAD</t>
  </si>
  <si>
    <t>00Q5A00001RAojuUAD</t>
  </si>
  <si>
    <t>00Q5A00001RAojvUAD</t>
  </si>
  <si>
    <t>00Q5A00001RAok2UAD</t>
  </si>
  <si>
    <t>00Q5A00001RAok3UAD</t>
  </si>
  <si>
    <t>00Q5A00001RAok4UAD</t>
  </si>
  <si>
    <t>00Q5A00001RAok5UAD</t>
  </si>
  <si>
    <t>00Q5A00001RAok6UAD</t>
  </si>
  <si>
    <t>00Q5A00001RAok7UAD</t>
  </si>
  <si>
    <t>00Q5A00001RAok8UAD</t>
  </si>
  <si>
    <t>00Q5A00001RAokAUAT</t>
  </si>
  <si>
    <t>00Q5A00001RAokCUAT</t>
  </si>
  <si>
    <t>00Q5A00001RAokDUAT</t>
  </si>
  <si>
    <t>00Q5A00001RAokEUAT</t>
  </si>
  <si>
    <t>00Q5A00001RAokFUAT</t>
  </si>
  <si>
    <t>00Q5A00001RAokGUAT</t>
  </si>
  <si>
    <t>00Q5A00001RAokHUAT</t>
  </si>
  <si>
    <t>00Q5A00001RAokIUAT</t>
  </si>
  <si>
    <t>00Q5A00001RAokJUAT</t>
  </si>
  <si>
    <t>00Q5A00001RAokKUAT</t>
  </si>
  <si>
    <t>00Q5A00001RAokLUAT</t>
  </si>
  <si>
    <t>00Q5A00001RAokMUAT</t>
  </si>
  <si>
    <t>00Q5A00001RAokNUAT</t>
  </si>
  <si>
    <t>00Q5A00001RAokOUAT</t>
  </si>
  <si>
    <t>00Q5A00001RAokPUAT</t>
  </si>
  <si>
    <t>00Q5A00001RAokQUAT</t>
  </si>
  <si>
    <t>00Q5A00001RAokRUAT</t>
  </si>
  <si>
    <t>00Q5A00001RAokXUAT</t>
  </si>
  <si>
    <t>00Q5A00001RAokYUAT</t>
  </si>
  <si>
    <t>00Q5A00001RAokdUAD</t>
  </si>
  <si>
    <t>00Q5A00001RAokfUAD</t>
  </si>
  <si>
    <t>00Q5A00001RAokgUAD</t>
  </si>
  <si>
    <t>00Q5A00001RAokiUAD</t>
  </si>
  <si>
    <t>00Q5A00001RAokjUAD</t>
  </si>
  <si>
    <t>00Q5A00001RAoklUAD</t>
  </si>
  <si>
    <t>00Q5A00001RAokmUAD</t>
  </si>
  <si>
    <t>00Q5A00001RAoknUAD</t>
  </si>
  <si>
    <t>00Q5A00001RAokoUAD</t>
  </si>
  <si>
    <t>00Q5A00001RAokqUAD</t>
  </si>
  <si>
    <t>00Q5A00001RAokrUAD</t>
  </si>
  <si>
    <t>00Q5A00001RAoksUAD</t>
  </si>
  <si>
    <t>00Q5A00001RAoktUAD</t>
  </si>
  <si>
    <t>00Q5A00001RAokvUAD</t>
  </si>
  <si>
    <t>00Q5A00001RAokwUAD</t>
  </si>
  <si>
    <t>00Q5A00001RAokxUAD</t>
  </si>
  <si>
    <t>00Q5A00001RAol6UAD</t>
  </si>
  <si>
    <t>00Q5A00001RAol9UAD</t>
  </si>
  <si>
    <t>00Q5A00001RAolDUAT</t>
  </si>
  <si>
    <t>00Q5A00001RAolEUAT</t>
  </si>
  <si>
    <t>00Q5A00001RAolIUAT</t>
  </si>
  <si>
    <t>00Q6e00001RE1MEEA1</t>
  </si>
  <si>
    <t>00Q5A00001RCVKUUA5</t>
  </si>
  <si>
    <t>00Q5A00001RCVKbUAP</t>
  </si>
  <si>
    <t>00Q5A00001RCVLKUA5</t>
  </si>
  <si>
    <t>00Q5A00001RCWIRUA5</t>
  </si>
  <si>
    <t>00Q5A00001RG2zeUAD</t>
  </si>
  <si>
    <t>00Q6e00001RDZTvEAP</t>
  </si>
  <si>
    <t>00Q6e00001RDaReEAL</t>
  </si>
  <si>
    <t>00Q5A00001RCVLEUA5</t>
  </si>
  <si>
    <t>00Q5A00001RCVLGUA5</t>
  </si>
  <si>
    <t>00Q5A00001RCfTIUA1</t>
  </si>
  <si>
    <t>00Q5A00001RCfTlUAL</t>
  </si>
  <si>
    <t>00Q5A00001RCfTmUAL</t>
  </si>
  <si>
    <t>00Q5A00001RCfTnUAL</t>
  </si>
  <si>
    <t>00Q5A00001RCfTqUAL</t>
  </si>
  <si>
    <t>00Q5A00001RCfTrUAL</t>
  </si>
  <si>
    <t>00Q5A00001RCfTsUAL</t>
  </si>
  <si>
    <t>00Q5A00001RCfTuUAL</t>
  </si>
  <si>
    <t>00Q5A00001RCfTvUAL</t>
  </si>
  <si>
    <t>00Q6e00001RDaQvEAL</t>
  </si>
  <si>
    <t>00Q6e00001RDaQwEAL</t>
  </si>
  <si>
    <t>00Q6e00001RDaQyEAL</t>
  </si>
  <si>
    <t>00Q6e00001RDaR0EAL</t>
  </si>
  <si>
    <t>00Q6e00001RDaR2EAL</t>
  </si>
  <si>
    <t>00Q6e00001RDaR3EAL</t>
  </si>
  <si>
    <t>00Q6e00001RDaRAEA1</t>
  </si>
  <si>
    <t>00Q6e00001RDaRBEA1</t>
  </si>
  <si>
    <t>00Q6e00001RDaRCEA1</t>
  </si>
  <si>
    <t>00Q6e00001RDaRDEA1</t>
  </si>
  <si>
    <t>00Q6e00001RDaRHEA1</t>
  </si>
  <si>
    <t>00Q6e00001RDaRIEA1</t>
  </si>
  <si>
    <t>00Q6e00001RDaRJEA1</t>
  </si>
  <si>
    <t>00Q6e00001RDaRLEA1</t>
  </si>
  <si>
    <t>00Q6e00001RDaRQEA1</t>
  </si>
  <si>
    <t>00Q6e00001RDaRTEA1</t>
  </si>
  <si>
    <t>00Q6e00001RDaRdEAL</t>
  </si>
  <si>
    <t>00Q6e00001RDaRjEAL</t>
  </si>
  <si>
    <t>00Q5A00001RCiJ3UAL</t>
  </si>
  <si>
    <t>00Q5A00001RCiJ7UAL</t>
  </si>
  <si>
    <t>00Q5A00001RCiJAUA1</t>
  </si>
  <si>
    <t>00Q5A00001RCiJDUA1</t>
  </si>
  <si>
    <t>00Q5A00001RCiJEUA1</t>
  </si>
  <si>
    <t>00Q5A00001RCiJGUA1</t>
  </si>
  <si>
    <t>00Q5A00001RCiJHUA1</t>
  </si>
  <si>
    <t>00Q5A00001RCiJJUA1</t>
  </si>
  <si>
    <t>00Q5A00001RCiJKUA1</t>
  </si>
  <si>
    <t>00Q5A00001RCiJLUA1</t>
  </si>
  <si>
    <t>00Q5A00001RCiJNUA1</t>
  </si>
  <si>
    <t>00Q5A00001RCiJCUA1</t>
  </si>
  <si>
    <t>00Q5A00001RCiIqUAL</t>
  </si>
  <si>
    <t>00Q5A00001RCVKcUAP</t>
  </si>
  <si>
    <t>00Q5A00001RC7d7UAD</t>
  </si>
  <si>
    <t>00Q5A00001RCARMUA5</t>
  </si>
  <si>
    <t>00Q6w000002rgC0EAI</t>
  </si>
  <si>
    <t>00Q5A00001RBYupUAH</t>
  </si>
  <si>
    <t>00Q6e00001RDsRZEA1</t>
  </si>
  <si>
    <t>00Q5A00001RFta9UAD</t>
  </si>
  <si>
    <t>00Q6e00001RCy89EAD</t>
  </si>
  <si>
    <t>00Q6e00001RDSbwEAH</t>
  </si>
  <si>
    <t>00Q6e00001RDuUpEAL</t>
  </si>
  <si>
    <t>00Q6e00001RE7UcEAL</t>
  </si>
  <si>
    <t>00Q6e00001RE7UdEAL</t>
  </si>
  <si>
    <t>00Q6e00001RE7W9EAL</t>
  </si>
  <si>
    <t>00Q6e00001RE7WJEA1</t>
  </si>
  <si>
    <t>00Q6e00001RE7WsEAL</t>
  </si>
  <si>
    <t>00Q6e00001RE7XCEA1</t>
  </si>
  <si>
    <t>00Q6e00001Tnd2mEAB</t>
  </si>
  <si>
    <t>00Q5A00001RCLVAUA5</t>
  </si>
  <si>
    <t>00Q5A00001RCN90UAH</t>
  </si>
  <si>
    <t>00Q5A00001RCRDhUAP</t>
  </si>
  <si>
    <t>00Q5A00001RCdTDUA1</t>
  </si>
  <si>
    <t>00Q5A00001RCpFeUAL</t>
  </si>
  <si>
    <t>00Q6e00001RDoKlEAL</t>
  </si>
  <si>
    <t>00Q5A00001RBywnUAD</t>
  </si>
  <si>
    <t>00Q5A00001RCYvNUAX</t>
  </si>
  <si>
    <t>00Q5A00001RCYwaUAH</t>
  </si>
  <si>
    <t>00Q5A00001RCaZjUAL</t>
  </si>
  <si>
    <t>00Q6e00001Tnd2hEAB</t>
  </si>
  <si>
    <t>00Q6e00001Tnd3VEAR</t>
  </si>
  <si>
    <t>00Q6e00001Tnd3aEAB</t>
  </si>
  <si>
    <t>00Q6e00001Tnd3bEAB</t>
  </si>
  <si>
    <t>00Q5A00001OaAEjUAN</t>
  </si>
  <si>
    <t>00Q6e00001RDZRfEAP</t>
  </si>
  <si>
    <t>00Q6e00001RDZRgEAP</t>
  </si>
  <si>
    <t>00Q6e00001RDZRhEAP</t>
  </si>
  <si>
    <t>00Q6e00001RDZRiEAP</t>
  </si>
  <si>
    <t>00Q6e00001RDZRjEAP</t>
  </si>
  <si>
    <t>00Q6e00001RDZRkEAP</t>
  </si>
  <si>
    <t>00Q6e00001RDZRlEAP</t>
  </si>
  <si>
    <t>00Q6e00001RDZRmEAP</t>
  </si>
  <si>
    <t>00Q6e00001RDZRnEAP</t>
  </si>
  <si>
    <t>00Q6e00001RDZRoEAP</t>
  </si>
  <si>
    <t>00Q6e00001RDZRpEAP</t>
  </si>
  <si>
    <t>00Q6e00001RDZRqEAP</t>
  </si>
  <si>
    <t>00Q6e00001RDZRrEAP</t>
  </si>
  <si>
    <t>00Q6e00001RDZRsEAP</t>
  </si>
  <si>
    <t>00Q6e00001RDZRtEAP</t>
  </si>
  <si>
    <t>00Q6e00001RDZRuEAP</t>
  </si>
  <si>
    <t>00Q6e00001RDZRvEAP</t>
  </si>
  <si>
    <t>00Q6e00001RDZRwEAP</t>
  </si>
  <si>
    <t>00Q6e00001RDZRxEAP</t>
  </si>
  <si>
    <t>00Q6e00001RDZRyEAP</t>
  </si>
  <si>
    <t>00Q6e00001RDZRzEAP</t>
  </si>
  <si>
    <t>00Q6e00001RDZS0EAP</t>
  </si>
  <si>
    <t>00Q6e00001RDZS1EAP</t>
  </si>
  <si>
    <t>00Q6e00001RDZS2EAP</t>
  </si>
  <si>
    <t>00Q6e00001RDZS3EAP</t>
  </si>
  <si>
    <t>00Q6e00001RDZS4EAP</t>
  </si>
  <si>
    <t>00Q6e00001RDZS5EAP</t>
  </si>
  <si>
    <t>00Q6e00001RDZS6EAP</t>
  </si>
  <si>
    <t>00Q6e00001RDZS7EAP</t>
  </si>
  <si>
    <t>00Q6e00001RDZS8EAP</t>
  </si>
  <si>
    <t>00Q6e00001RDZS9EAP</t>
  </si>
  <si>
    <t>00Q6e00001RDZSAEA5</t>
  </si>
  <si>
    <t>00Q6e00001RDZSBEA5</t>
  </si>
  <si>
    <t>00Q6e00001RDZSCEA5</t>
  </si>
  <si>
    <t>00Q6e00001RDZSDEA5</t>
  </si>
  <si>
    <t>00Q6e00001RDZSEEA5</t>
  </si>
  <si>
    <t>00Q6e00001RDZSFEA5</t>
  </si>
  <si>
    <t>00Q6e00001RDZSGEA5</t>
  </si>
  <si>
    <t>00Q6e00001RDZSHEA5</t>
  </si>
  <si>
    <t>00Q6e00001RDZSIEA5</t>
  </si>
  <si>
    <t>00Q6e00001RDZSJEA5</t>
  </si>
  <si>
    <t>00Q6e00001RDZSKEA5</t>
  </si>
  <si>
    <t>00Q6e00001RDZSLEA5</t>
  </si>
  <si>
    <t>00Q6e00001RDZSNEA5</t>
  </si>
  <si>
    <t>00Q6e00001RDZSOEA5</t>
  </si>
  <si>
    <t>00Q6e00001RDZSPEA5</t>
  </si>
  <si>
    <t>00Q6e00001RDZSQEA5</t>
  </si>
  <si>
    <t>00Q6e00001RDZSREA5</t>
  </si>
  <si>
    <t>00Q6e00001RDZSSEA5</t>
  </si>
  <si>
    <t>00Q6e00001RDZSTEA5</t>
  </si>
  <si>
    <t>00Q6e00001RDZSVEA5</t>
  </si>
  <si>
    <t>00Q6e00001RDZSWEA5</t>
  </si>
  <si>
    <t>00Q6e00001RDZSXEA5</t>
  </si>
  <si>
    <t>00Q6e00001RDZSYEA5</t>
  </si>
  <si>
    <t>00Q6e00001RDZSZEA5</t>
  </si>
  <si>
    <t>00Q6e00001RDZSaEAP</t>
  </si>
  <si>
    <t>00Q6e00001RDZSbEAP</t>
  </si>
  <si>
    <t>00Q6e00001RDZScEAP</t>
  </si>
  <si>
    <t>00Q6e00001RDZSdEAP</t>
  </si>
  <si>
    <t>00Q6e00001RDZSeEAP</t>
  </si>
  <si>
    <t>00Q6e00001RDZSfEAP</t>
  </si>
  <si>
    <t>00Q6e00001RDZSgEAP</t>
  </si>
  <si>
    <t>00Q6e00001RDZShEAP</t>
  </si>
  <si>
    <t>00Q6e00001RDZSiEAP</t>
  </si>
  <si>
    <t>00Q6e00001RDZSjEAP</t>
  </si>
  <si>
    <t>00Q6e00001RDZSkEAP</t>
  </si>
  <si>
    <t>00Q6e00001RDZSlEAP</t>
  </si>
  <si>
    <t>00Q6e00001RDZSmEAP</t>
  </si>
  <si>
    <t>00Q6e00001RDZSnEAP</t>
  </si>
  <si>
    <t>00Q6e00001RDZSoEAP</t>
  </si>
  <si>
    <t>00Q6e00001RDZSpEAP</t>
  </si>
  <si>
    <t>00Q6e00001RDZSqEAP</t>
  </si>
  <si>
    <t>00Q6e00001RDZSrEAP</t>
  </si>
  <si>
    <t>00Q6e00001RDZSsEAP</t>
  </si>
  <si>
    <t>00Q6e00001RDZStEAP</t>
  </si>
  <si>
    <t>00Q6e00001RDZSuEAP</t>
  </si>
  <si>
    <t>00Q6e00001RDZSvEAP</t>
  </si>
  <si>
    <t>00Q6e00001RDZSwEAP</t>
  </si>
  <si>
    <t>00Q6e00001RDZSxEAP</t>
  </si>
  <si>
    <t>00Q6e00001RDZSyEAP</t>
  </si>
  <si>
    <t>00Q6e00001RDZSzEAP</t>
  </si>
  <si>
    <t>00Q6e00001RDZT0EAP</t>
  </si>
  <si>
    <t>00Q6e00001RDZT1EAP</t>
  </si>
  <si>
    <t>00Q6e00001RDZT2EAP</t>
  </si>
  <si>
    <t>00Q6e00001RDZT3EAP</t>
  </si>
  <si>
    <t>00Q6e00001RDZT5EAP</t>
  </si>
  <si>
    <t>00Q6e00001RDZT6EAP</t>
  </si>
  <si>
    <t>00Q6e00001RDZT7EAP</t>
  </si>
  <si>
    <t>00Q6e00001RDZT8EAP</t>
  </si>
  <si>
    <t>00Q6e00001RDZT9EAP</t>
  </si>
  <si>
    <t>00Q6e00001RDZTAEA5</t>
  </si>
  <si>
    <t>00Q6e00001RDZTBEA5</t>
  </si>
  <si>
    <t>00Q6e00001RDZTCEA5</t>
  </si>
  <si>
    <t>00Q6e00001RDZTDEA5</t>
  </si>
  <si>
    <t>00Q6e00001RDZTEEA5</t>
  </si>
  <si>
    <t>00Q6e00001RDZTFEA5</t>
  </si>
  <si>
    <t>00Q6e00001RDZTGEA5</t>
  </si>
  <si>
    <t>00Q6e00001RDZTHEA5</t>
  </si>
  <si>
    <t>00Q6e00001RDZTIEA5</t>
  </si>
  <si>
    <t>00Q6e00001RDZTJEA5</t>
  </si>
  <si>
    <t>00Q6e00001RDZTKEA5</t>
  </si>
  <si>
    <t>00Q6e00001RDZTLEA5</t>
  </si>
  <si>
    <t>00Q6e00001RDZTMEA5</t>
  </si>
  <si>
    <t>00Q6e00001RDZTNEA5</t>
  </si>
  <si>
    <t>00Q6e00001RDZTOEA5</t>
  </si>
  <si>
    <t>00Q6e00001RDZTPEA5</t>
  </si>
  <si>
    <t>00Q6e00001RDZTQEA5</t>
  </si>
  <si>
    <t>00Q6e00001RDZTREA5</t>
  </si>
  <si>
    <t>00Q6e00001RDZTSEA5</t>
  </si>
  <si>
    <t>00Q6e00001RDZTTEA5</t>
  </si>
  <si>
    <t>00Q6e00001RDZTUEA5</t>
  </si>
  <si>
    <t>00Q6e00001RDZTVEA5</t>
  </si>
  <si>
    <t>00Q6e00001RDZTWEA5</t>
  </si>
  <si>
    <t>00Q6e00001RDZTXEA5</t>
  </si>
  <si>
    <t>00Q6e00001RDZTYEA5</t>
  </si>
  <si>
    <t>00Q6e00001RDZTZEA5</t>
  </si>
  <si>
    <t>00Q6e00001RDZTaEAP</t>
  </si>
  <si>
    <t>00Q6e00001RDZTbEAP</t>
  </si>
  <si>
    <t>00Q6e00001RDZTcEAP</t>
  </si>
  <si>
    <t>00Q6e00001RDZTdEAP</t>
  </si>
  <si>
    <t>00Q6e00001RDZTeEAP</t>
  </si>
  <si>
    <t>00Q6e00001RDZTfEAP</t>
  </si>
  <si>
    <t>00Q6e00001RDZTgEAP</t>
  </si>
  <si>
    <t>00Q6e00001RDZThEAP</t>
  </si>
  <si>
    <t>00Q6e00001RDZTiEAP</t>
  </si>
  <si>
    <t>00Q6e00001RDZTjEAP</t>
  </si>
  <si>
    <t>00Q6e00001RDZTkEAP</t>
  </si>
  <si>
    <t>00Q6e00001RDZTlEAP</t>
  </si>
  <si>
    <t>00Q6e00001RDZTmEAP</t>
  </si>
  <si>
    <t>00Q6e00001RDZTnEAP</t>
  </si>
  <si>
    <t>00Q6e00001RDZToEAP</t>
  </si>
  <si>
    <t>00Q6e00001RDZTpEAP</t>
  </si>
  <si>
    <t>00Q6e00001RDZTqEAP</t>
  </si>
  <si>
    <t>00Q6e00001RDZTrEAP</t>
  </si>
  <si>
    <t>00Q6e00001RDZTsEAP</t>
  </si>
  <si>
    <t>00Q6e00001RDZTtEAP</t>
  </si>
  <si>
    <t>00Q6e00001RDZTuEAP</t>
  </si>
  <si>
    <t>00Q6e00001RDZTwEAP</t>
  </si>
  <si>
    <t>00Q6e00001RDZTxEAP</t>
  </si>
  <si>
    <t>00Q6e00001RDZTyEAP</t>
  </si>
  <si>
    <t>00Q6e00001RDZTzEAP</t>
  </si>
  <si>
    <t>00Q6e00001RDZU0EAP</t>
  </si>
  <si>
    <t>00Q6e00001RDZU1EAP</t>
  </si>
  <si>
    <t>00Q6e00001RDZU2EAP</t>
  </si>
  <si>
    <t>00Q6e00001RDZU3EAP</t>
  </si>
  <si>
    <t>00Q6e00001RDZU4EAP</t>
  </si>
  <si>
    <t>00Q6e00001RDZU5EAP</t>
  </si>
  <si>
    <t>00Q6e00001RDZU6EAP</t>
  </si>
  <si>
    <t>00Q6e00001RDZU7EAP</t>
  </si>
  <si>
    <t>00Q6e00001RDZU8EAP</t>
  </si>
  <si>
    <t>00Q6e00001RDZUAEA5</t>
  </si>
  <si>
    <t>00Q6e00001RDZUBEA5</t>
  </si>
  <si>
    <t>00Q6e00001RDZUCEA5</t>
  </si>
  <si>
    <t>00Q6e00001RDZUDEA5</t>
  </si>
  <si>
    <t>00Q6e00001RDZUEEA5</t>
  </si>
  <si>
    <t>00Q6e00001RDZUFEA5</t>
  </si>
  <si>
    <t>00Q6e00001RDZUGEA5</t>
  </si>
  <si>
    <t>00Q6e00001RDZUHEA5</t>
  </si>
  <si>
    <t>00Q6e00001RDZUIEA5</t>
  </si>
  <si>
    <t>00Q6e00001RDZUJEA5</t>
  </si>
  <si>
    <t>00Q6e00001RDZUKEA5</t>
  </si>
  <si>
    <t>00Q6e00001RDZULEA5</t>
  </si>
  <si>
    <t>00Q6e00001RDZUMEA5</t>
  </si>
  <si>
    <t>00Q6e00001RDZUNEA5</t>
  </si>
  <si>
    <t>00Q6e00001RDZUOEA5</t>
  </si>
  <si>
    <t>00Q6e00001RDZUPEA5</t>
  </si>
  <si>
    <t>00Q6e00001RDZUQEA5</t>
  </si>
  <si>
    <t>00Q6e00001RDZUREA5</t>
  </si>
  <si>
    <t>00Q6e00001RDZUSEA5</t>
  </si>
  <si>
    <t>00Q6e00001RDZUTEA5</t>
  </si>
  <si>
    <t>00Q6e00001RDZUUEA5</t>
  </si>
  <si>
    <t>00Q6e00001RDZUVEA5</t>
  </si>
  <si>
    <t>00Q6e00001RDZUWEA5</t>
  </si>
  <si>
    <t>00Q6e00001RDZUXEA5</t>
  </si>
  <si>
    <t>00Q6e00001RDZUYEA5</t>
  </si>
  <si>
    <t>00Q6e00001RDZUZEA5</t>
  </si>
  <si>
    <t>00Q6e00001RDZUaEAP</t>
  </si>
  <si>
    <t>00Q6e00001RDZUbEAP</t>
  </si>
  <si>
    <t>00Q6e00001RDZUcEAP</t>
  </si>
  <si>
    <t>00Q6e00001RDZUdEAP</t>
  </si>
  <si>
    <t>00Q6e00001RDZUeEAP</t>
  </si>
  <si>
    <t>00Q6e00001RDZUfEAP</t>
  </si>
  <si>
    <t>00Q6e00001RDZUgEAP</t>
  </si>
  <si>
    <t>00Q6e00001RDZUhEAP</t>
  </si>
  <si>
    <t>00Q6e00001RDZUiEAP</t>
  </si>
  <si>
    <t>00Q6e00001RDZUjEAP</t>
  </si>
  <si>
    <t>00Q6e00001RDZUkEAP</t>
  </si>
  <si>
    <t>00Q6e00001RDZUlEAP</t>
  </si>
  <si>
    <t>00Q6e00001RDZUmEAP</t>
  </si>
  <si>
    <t>00Q6e00001RDZUnEAP</t>
  </si>
  <si>
    <t>00Q6e00001RDZUoEAP</t>
  </si>
  <si>
    <t>00Q6e00001RDZUpEAP</t>
  </si>
  <si>
    <t>00Q6e00001RDZUqEAP</t>
  </si>
  <si>
    <t>00Q6e00001RDZUrEAP</t>
  </si>
  <si>
    <t>00Q6e00001RDZUsEAP</t>
  </si>
  <si>
    <t>00Q6e00001RDZUtEAP</t>
  </si>
  <si>
    <t>00Q6e00001RDZUuEAP</t>
  </si>
  <si>
    <t>00Q6e00001RDZUvEAP</t>
  </si>
  <si>
    <t>00Q6e00001RDZUwEAP</t>
  </si>
  <si>
    <t>00Q6e00001RDZUxEAP</t>
  </si>
  <si>
    <t>00Q6e00001RDZUyEAP</t>
  </si>
  <si>
    <t>00Q6e00001RDZUzEAP</t>
  </si>
  <si>
    <t>00Q6e00001RDZV0EAP</t>
  </si>
  <si>
    <t>00Q6e00001RDZV1EAP</t>
  </si>
  <si>
    <t>00Q6e00001RDZV2EAP</t>
  </si>
  <si>
    <t>00Q6e00001RDZV3EAP</t>
  </si>
  <si>
    <t>00Q6e00001RDZV5EAP</t>
  </si>
  <si>
    <t>00Q6e00001RDZV6EAP</t>
  </si>
  <si>
    <t>00Q6e00001RDZV7EAP</t>
  </si>
  <si>
    <t>00Q6e00001RDZV8EAP</t>
  </si>
  <si>
    <t>00Q6e00001RDZV9EAP</t>
  </si>
  <si>
    <t>00Q6e00001RDZVAEA5</t>
  </si>
  <si>
    <t>00Q6e00001RDZVBEA5</t>
  </si>
  <si>
    <t>00Q6e00001RDZVCEA5</t>
  </si>
  <si>
    <t>00Q6e00001RDZVDEA5</t>
  </si>
  <si>
    <t>00Q6e00001RDZVEEA5</t>
  </si>
  <si>
    <t>00Q6e00001RDZVFEA5</t>
  </si>
  <si>
    <t>00Q6e00001RDZVGEA5</t>
  </si>
  <si>
    <t>00Q6e00001RDZVHEA5</t>
  </si>
  <si>
    <t>00Q6e00001RDZVIEA5</t>
  </si>
  <si>
    <t>00Q6e00001RDZVJEA5</t>
  </si>
  <si>
    <t>00Q6e00001RDZVKEA5</t>
  </si>
  <si>
    <t>00Q6e00001RDZVLEA5</t>
  </si>
  <si>
    <t>00Q6e00001RDZVMEA5</t>
  </si>
  <si>
    <t>00Q6e00001RDZVNEA5</t>
  </si>
  <si>
    <t>00Q6e00001RDZVOEA5</t>
  </si>
  <si>
    <t>00Q6e00001RDZVPEA5</t>
  </si>
  <si>
    <t>00Q6e00001RDZVQEA5</t>
  </si>
  <si>
    <t>00Q6e00001RDZVREA5</t>
  </si>
  <si>
    <t>00Q6e00001RDZVSEA5</t>
  </si>
  <si>
    <t>00Q6e00001RDZVTEA5</t>
  </si>
  <si>
    <t>00Q6e00001RDZVUEA5</t>
  </si>
  <si>
    <t>00Q6e00001RDZVVEA5</t>
  </si>
  <si>
    <t>00Q6e00001RDZVWEA5</t>
  </si>
  <si>
    <t>00Q6e00001RDZVXEA5</t>
  </si>
  <si>
    <t>00Q6e00001RDZVYEA5</t>
  </si>
  <si>
    <t>00Q6e00001RDZVZEA5</t>
  </si>
  <si>
    <t>00Q6e00001RDZVaEAP</t>
  </si>
  <si>
    <t>00Q6e00001RDZVbEAP</t>
  </si>
  <si>
    <t>00Q6e00001RDZVcEAP</t>
  </si>
  <si>
    <t>00Q6e00001RDZVdEAP</t>
  </si>
  <si>
    <t>00Q6e00001RDozzEAD</t>
  </si>
  <si>
    <t>00Q6e00001RDp00EAD</t>
  </si>
  <si>
    <t>00Q6e00001RDp01EAD</t>
  </si>
  <si>
    <t>00Q6e00001RDp02EAD</t>
  </si>
  <si>
    <t>00Q6e00001RDp03EAD</t>
  </si>
  <si>
    <t>00Q6e00001RDp04EAD</t>
  </si>
  <si>
    <t>00Q6e00001RDp05EAD</t>
  </si>
  <si>
    <t>00Q6e00001RDp06EAD</t>
  </si>
  <si>
    <t>00Q6e00001RE1KqEAL</t>
  </si>
  <si>
    <t>00Q6e00001RE1KrEAL</t>
  </si>
  <si>
    <t>00Q6e00001RE1KsEAL</t>
  </si>
  <si>
    <t>00Q6e00001RE1KtEAL</t>
  </si>
  <si>
    <t>00Q6e00001RE1KuEAL</t>
  </si>
  <si>
    <t>00Q6e00001RE1KvEAL</t>
  </si>
  <si>
    <t>00Q6e00001RE1KwEAL</t>
  </si>
  <si>
    <t>00Q6e00001RE1KxEAL</t>
  </si>
  <si>
    <t>00Q6e00001RE1KyEAL</t>
  </si>
  <si>
    <t>00Q6e00001RE1KzEAL</t>
  </si>
  <si>
    <t>00Q6e00001RE1L0EAL</t>
  </si>
  <si>
    <t>00Q6e00001RE1L1EAL</t>
  </si>
  <si>
    <t>00Q6e00001RE1L2EAL</t>
  </si>
  <si>
    <t>00Q6e00001RE1L3EAL</t>
  </si>
  <si>
    <t>00Q6e00001RE1L4EAL</t>
  </si>
  <si>
    <t>00Q6e00001RE1L5EAL</t>
  </si>
  <si>
    <t>00Q6e00001RE1L6EAL</t>
  </si>
  <si>
    <t>00Q6e00001RE1L7EAL</t>
  </si>
  <si>
    <t>00Q6e00001RE1L8EAL</t>
  </si>
  <si>
    <t>00Q6e00001RE1L9EAL</t>
  </si>
  <si>
    <t>00Q6e00001RE1LAEA1</t>
  </si>
  <si>
    <t>00Q6e00001RE1LBEA1</t>
  </si>
  <si>
    <t>00Q6e00001RE1LCEA1</t>
  </si>
  <si>
    <t>00Q6e00001RE1LDEA1</t>
  </si>
  <si>
    <t>00Q6e00001RE1LEEA1</t>
  </si>
  <si>
    <t>00Q6e00001RE1LFEA1</t>
  </si>
  <si>
    <t>00Q6e00001RE1LGEA1</t>
  </si>
  <si>
    <t>00Q6e00001RE1LHEA1</t>
  </si>
  <si>
    <t>00Q6e00001RE1LIEA1</t>
  </si>
  <si>
    <t>00Q6e00001RE1LJEA1</t>
  </si>
  <si>
    <t>00Q6e00001RE1LKEA1</t>
  </si>
  <si>
    <t>00Q6e00001RE1LLEA1</t>
  </si>
  <si>
    <t>00Q6e00001RE1LMEA1</t>
  </si>
  <si>
    <t>00Q6e00001RE1LNEA1</t>
  </si>
  <si>
    <t>00Q6e00001RE1LOEA1</t>
  </si>
  <si>
    <t>00Q6e00001RE1LPEA1</t>
  </si>
  <si>
    <t>00Q6e00001RE1LQEA1</t>
  </si>
  <si>
    <t>00Q6e00001RE1LREA1</t>
  </si>
  <si>
    <t>00Q6e00001RE1LSEA1</t>
  </si>
  <si>
    <t>00Q6e00001RE1LTEA1</t>
  </si>
  <si>
    <t>00Q6e00001RE1LUEA1</t>
  </si>
  <si>
    <t>00Q6e00001RE1LVEA1</t>
  </si>
  <si>
    <t>00Q6e00001RE1LWEA1</t>
  </si>
  <si>
    <t>00Q6e00001RE1LXEA1</t>
  </si>
  <si>
    <t>00Q6e00001RE1LYEA1</t>
  </si>
  <si>
    <t>00Q6e00001RE1LZEA1</t>
  </si>
  <si>
    <t>00Q6e00001RE1LaEAL</t>
  </si>
  <si>
    <t>00Q6e00001RE1LbEAL</t>
  </si>
  <si>
    <t>00Q6e00001RE1LcEAL</t>
  </si>
  <si>
    <t>00Q6e00001RE1LdEAL</t>
  </si>
  <si>
    <t>00Q6e00001RE1LeEAL</t>
  </si>
  <si>
    <t>00Q6e00001RE1LfEAL</t>
  </si>
  <si>
    <t>00Q6e00001RE1LgEAL</t>
  </si>
  <si>
    <t>00Q6e00001RE1LhEAL</t>
  </si>
  <si>
    <t>00Q6e00001RE1LiEAL</t>
  </si>
  <si>
    <t>00Q6e00001RE1LjEAL</t>
  </si>
  <si>
    <t>00Q6e00001RE1LkEAL</t>
  </si>
  <si>
    <t>00Q6e00001RE1LlEAL</t>
  </si>
  <si>
    <t>00Q6e00001RE1LsEAL</t>
  </si>
  <si>
    <t>00Q6e00001RE1LtEAL</t>
  </si>
  <si>
    <t>00Q6e00001RE1LuEAL</t>
  </si>
  <si>
    <t>00Q6e00001RE1LvEAL</t>
  </si>
  <si>
    <t>00Q6e00001RE1LwEAL</t>
  </si>
  <si>
    <t>00Q6e00001RE1LxEAL</t>
  </si>
  <si>
    <t>00Q6e00001RE1LyEAL</t>
  </si>
  <si>
    <t>00Q6e00001RE1LzEAL</t>
  </si>
  <si>
    <t>00Q6e00001RE1M0EAL</t>
  </si>
  <si>
    <t>00Q6e00001RE1M1EAL</t>
  </si>
  <si>
    <t>00Q6e00001RE1M2EAL</t>
  </si>
  <si>
    <t>00Q6e00001RE1M3EAL</t>
  </si>
  <si>
    <t>00Q6e00001RE1M4EAL</t>
  </si>
  <si>
    <t>00Q6e00001RE1M5EAL</t>
  </si>
  <si>
    <t>00Q6e00001RE1M6EAL</t>
  </si>
  <si>
    <t>00Q6e00001RE1M7EAL</t>
  </si>
  <si>
    <t>00Q6e00001RE1M8EAL</t>
  </si>
  <si>
    <t>00Q6e00001RE1M9EAL</t>
  </si>
  <si>
    <t>00Q6e00001RE1MAEA1</t>
  </si>
  <si>
    <t>00Q6e00001RE1MBEA1</t>
  </si>
  <si>
    <t>00Q6e00001RE1MCEA1</t>
  </si>
  <si>
    <t>00Q6e00001RE1MDEA1</t>
  </si>
  <si>
    <t>00Q6e00001RE1MFEA1</t>
  </si>
  <si>
    <t>00Q6e00001RE1MGEA1</t>
  </si>
  <si>
    <t>00Q6e00001TngyyEAB</t>
  </si>
  <si>
    <t>00Q6e00001TngyzEAB</t>
  </si>
  <si>
    <t>00Q6e00001Tngz0EAB</t>
  </si>
  <si>
    <t>00Q6e00001Tngz1EAB</t>
  </si>
  <si>
    <t>00Q6e00001Tngz2EAB</t>
  </si>
  <si>
    <t>00Q6e00001Tngz3EAB</t>
  </si>
  <si>
    <t>00Q6e00001Tngz4EAB</t>
  </si>
  <si>
    <t>00Q6e00001Tngz5EAB</t>
  </si>
  <si>
    <t>00Q6e00001Tngz6EAB</t>
  </si>
  <si>
    <t>00Q6e00001Tngz7EAB</t>
  </si>
  <si>
    <t>00Q6e00001Tngz8EAB</t>
  </si>
  <si>
    <t>00Q6e00001Tngz9EAB</t>
  </si>
  <si>
    <t>00Q6e00001TngzAEAR</t>
  </si>
  <si>
    <t>00Q6e00001TngzBEAR</t>
  </si>
  <si>
    <t>00Q6e00001TngzCEAR</t>
  </si>
  <si>
    <t>00Q6e00001TngzDEAR</t>
  </si>
  <si>
    <t>00Q6e00001TngzEEAR</t>
  </si>
  <si>
    <t>00Q6e00001TngzFEAR</t>
  </si>
  <si>
    <t>00Q6e00001TngzGEAR</t>
  </si>
  <si>
    <t>00Q6e00001TngzHEAR</t>
  </si>
  <si>
    <t>00Q6e00001TngzIEAR</t>
  </si>
  <si>
    <t>00Q6e00001TngzJEAR</t>
  </si>
  <si>
    <t>00Q6e00001TngzKEAR</t>
  </si>
  <si>
    <t>00Q6e00001TngzLEAR</t>
  </si>
  <si>
    <t>00Q6e00001TngzMEAR</t>
  </si>
  <si>
    <t>00Q6e00001TngzNEAR</t>
  </si>
  <si>
    <t>00Q6e00001TngzOEAR</t>
  </si>
  <si>
    <t>00Q6e00001TngzPEAR</t>
  </si>
  <si>
    <t>00Q6e00001TngzQEAR</t>
  </si>
  <si>
    <t>00Q6e00001TngzREAR</t>
  </si>
  <si>
    <t>00Q6e00001TngzSEAR</t>
  </si>
  <si>
    <t>00Q6e00001TngzTEAR</t>
  </si>
  <si>
    <t>00Q6e00001TngzUEAR</t>
  </si>
  <si>
    <t>00Q6e00001TngzVEAR</t>
  </si>
  <si>
    <t>00Q6e00001TngzWEAR</t>
  </si>
  <si>
    <t>00Q6e00001TngzXEAR</t>
  </si>
  <si>
    <t>00Q6e00001TngzYEAR</t>
  </si>
  <si>
    <t>00Q6e00001TngzZEAR</t>
  </si>
  <si>
    <t>00Q6e00001TngzaEAB</t>
  </si>
  <si>
    <t>00Q6e00001TngzbEAB</t>
  </si>
  <si>
    <t>00Q6e00001TngzcEAB</t>
  </si>
  <si>
    <t>00Q6e00001TngzdEAB</t>
  </si>
  <si>
    <t>00Q6e00001TngzeEAB</t>
  </si>
  <si>
    <t>00Q6e00001TngzfEAB</t>
  </si>
  <si>
    <t>00Q6e00001TngzgEAB</t>
  </si>
  <si>
    <t>00Q6e00001TngzhEAB</t>
  </si>
  <si>
    <t>00Q6e00001TngziEAB</t>
  </si>
  <si>
    <t>00Q6e00001TngzjEAB</t>
  </si>
  <si>
    <t>00Q6e00001TngzkEAB</t>
  </si>
  <si>
    <t>00Q6e00001TngzlEAB</t>
  </si>
  <si>
    <t>00Q6e00001TngzmEAB</t>
  </si>
  <si>
    <t>00Q6e00001TngznEAB</t>
  </si>
  <si>
    <t>00Q6e00001TngzoEAB</t>
  </si>
  <si>
    <t>00Q6e00001TngzpEAB</t>
  </si>
  <si>
    <t>00Q6e00001TngzqEAB</t>
  </si>
  <si>
    <t>00Q6e00001TngzrEAB</t>
  </si>
  <si>
    <t>00Q6e00001TngzsEAB</t>
  </si>
  <si>
    <t>00Q6e00001TngztEAB</t>
  </si>
  <si>
    <t>00Q6e00001TngzuEAB</t>
  </si>
  <si>
    <t>00Q6e00001TngzvEAB</t>
  </si>
  <si>
    <t>00Q6e00001TngzwEAB</t>
  </si>
  <si>
    <t>00Q6e00001TngzxEAB</t>
  </si>
  <si>
    <t>00Q6e00001TngzyEAB</t>
  </si>
  <si>
    <t>00Q6e00001TngzzEAB</t>
  </si>
  <si>
    <t>00Q6e00001Tnh00EAB</t>
  </si>
  <si>
    <t>00Q6e00001Tnh01EAB</t>
  </si>
  <si>
    <t>00Q6e00001Tnh02EAB</t>
  </si>
  <si>
    <t>00Q6e00001Tnh03EAB</t>
  </si>
  <si>
    <t>00Q6e00001Tnh04EAB</t>
  </si>
  <si>
    <t>00Q6e00001Tnh05EAB</t>
  </si>
  <si>
    <t>00Q6e00001Tnh06EAB</t>
  </si>
  <si>
    <t>00Q6e00001Tnh07EAB</t>
  </si>
  <si>
    <t>00Q6e00001Tnh08EAB</t>
  </si>
  <si>
    <t>00Q6e00001Tnh09EAB</t>
  </si>
  <si>
    <t>00Q6e00001Tnh0AEAR</t>
  </si>
  <si>
    <t>00Q6e00001Tnh0BEAR</t>
  </si>
  <si>
    <t>00Q6e00001Tnh0CEAR</t>
  </si>
  <si>
    <t>00Q6e00001Tnh0DEAR</t>
  </si>
  <si>
    <t>00Q6e00001Tnh0EEAR</t>
  </si>
  <si>
    <t>00Q6e00001Tnh0FEAR</t>
  </si>
  <si>
    <t>00Q6e00001Tnh0GEAR</t>
  </si>
  <si>
    <t>00Q6e00001Tnh0HEAR</t>
  </si>
  <si>
    <t>00Q6e00001Tnh0IEAR</t>
  </si>
  <si>
    <t>00Q6e00001Tnh0JEAR</t>
  </si>
  <si>
    <t>00Q6e00001Tnh0KEAR</t>
  </si>
  <si>
    <t>00Q6e00001Tnh0LEAR</t>
  </si>
  <si>
    <t>00Q6e00001Tnh0MEAR</t>
  </si>
  <si>
    <t>00Q6e00001Tnh0NEAR</t>
  </si>
  <si>
    <t>00Q6e00001Tnh0OEAR</t>
  </si>
  <si>
    <t>00Q6e00001Tnh0PEAR</t>
  </si>
  <si>
    <t>00Q6e00001Tnh0QEAR</t>
  </si>
  <si>
    <t>00Q6e00001Tnh0REAR</t>
  </si>
  <si>
    <t>00Q6e00001Tnh0SEAR</t>
  </si>
  <si>
    <t>00Q6e00001Tnh0TEAR</t>
  </si>
  <si>
    <t>00Q6e00001Tnh0UEAR</t>
  </si>
  <si>
    <t>00Q6e00001Tnh0VEAR</t>
  </si>
  <si>
    <t>00Q6e00001Tnh0WEAR</t>
  </si>
  <si>
    <t>00Q5A00001RAPKnUAP</t>
  </si>
  <si>
    <t>00Q5A00001RAPLdUAP</t>
  </si>
  <si>
    <t>00Q5A00001RAPLkUAP</t>
  </si>
  <si>
    <t>00Q5A00001RAPLlUAP</t>
  </si>
  <si>
    <t>00Q5A00001RAPLoUAP</t>
  </si>
  <si>
    <t>00Q5A00001RAPLrUAP</t>
  </si>
  <si>
    <t>00Q5A00001RAPM1UAP</t>
  </si>
  <si>
    <t>00Q5A00001RAPMlUAP</t>
  </si>
  <si>
    <t>00Q5A00001RAPMnUAP</t>
  </si>
  <si>
    <t>00Q5A00001RAPMoUAP</t>
  </si>
  <si>
    <t>00Q5A00001RAPMuUAP</t>
  </si>
  <si>
    <t>00Q5A00001RAPMvUAP</t>
  </si>
  <si>
    <t>00Q5A00001RAPMxUAP</t>
  </si>
  <si>
    <t>00Q5A00001RAPN5UAP</t>
  </si>
  <si>
    <t>00Q5A00001RAPNEUA5</t>
  </si>
  <si>
    <t>00Q5A00001RAPNJUA5</t>
  </si>
  <si>
    <t>00Q5A00001RAPNYUA5</t>
  </si>
  <si>
    <t>00Q5A00001RAPNhUAP</t>
  </si>
  <si>
    <t>00Q5A00001RAPNiUAP</t>
  </si>
  <si>
    <t>00Q5A00001RAPNqUAP</t>
  </si>
  <si>
    <t>00Q5A00001RAPNvUAP</t>
  </si>
  <si>
    <t>00Q5A00001RAPOGUA5</t>
  </si>
  <si>
    <t>00Q5A00001RAtcGUAT</t>
  </si>
  <si>
    <t>00Q5A00001RAtcHUAT</t>
  </si>
  <si>
    <t>00Q5A00001RC2jRUAT</t>
  </si>
  <si>
    <t>00Q5A00001RG4ZLUA1</t>
  </si>
  <si>
    <t>00Q5A00001RAUnTUAX</t>
  </si>
  <si>
    <t>00Q5A00001RBe3OUAT</t>
  </si>
  <si>
    <t>00Q5A00001RBe3RUAT</t>
  </si>
  <si>
    <t>00Q5A00001RCVKQUA5</t>
  </si>
  <si>
    <t>00Q5A00001RCVKSUA5</t>
  </si>
  <si>
    <t>00Q5A00001RCVKTUA5</t>
  </si>
  <si>
    <t>00Q5A00001RCVKVUA5</t>
  </si>
  <si>
    <t>00Q5A00001RCVKWUA5</t>
  </si>
  <si>
    <t>00Q5A00001RCVKXUA5</t>
  </si>
  <si>
    <t>00Q5A00001RCVKYUA5</t>
  </si>
  <si>
    <t>00Q5A00001RCVKZUA5</t>
  </si>
  <si>
    <t>00Q5A00001RCVKaUAP</t>
  </si>
  <si>
    <t>00Q5A00001RCVKdUAP</t>
  </si>
  <si>
    <t>00Q5A00001RCVKeUAP</t>
  </si>
  <si>
    <t>00Q5A00001RCVKgUAP</t>
  </si>
  <si>
    <t>00Q5A00001RCVKiUAP</t>
  </si>
  <si>
    <t>00Q5A00001RCVKjUAP</t>
  </si>
  <si>
    <t>00Q5A00001RCVKkUAP</t>
  </si>
  <si>
    <t>00Q5A00001RCVKlUAP</t>
  </si>
  <si>
    <t>00Q5A00001RCVKmUAP</t>
  </si>
  <si>
    <t>00Q5A00001RCVKnUAP</t>
  </si>
  <si>
    <t>00Q5A00001RCVKpUAP</t>
  </si>
  <si>
    <t>00Q5A00001RCVKqUAP</t>
  </si>
  <si>
    <t>00Q5A00001RCVKtUAP</t>
  </si>
  <si>
    <t>00Q5A00001RCVKuUAP</t>
  </si>
  <si>
    <t>00Q5A00001RCVKvUAP</t>
  </si>
  <si>
    <t>00Q5A00001RCVLBUA5</t>
  </si>
  <si>
    <t>00Q5A00001RCVLJUA5</t>
  </si>
  <si>
    <t>00Q5A00001RCfTGUA1</t>
  </si>
  <si>
    <t>00Q5A00001RCfTJUA1</t>
  </si>
  <si>
    <t>00Q5A00001RCfTKUA1</t>
  </si>
  <si>
    <t>00Q5A00001RCfTLUA1</t>
  </si>
  <si>
    <t>00Q5A00001RCfTMUA1</t>
  </si>
  <si>
    <t>00Q5A00001RCfTNUA1</t>
  </si>
  <si>
    <t>00Q5A00001RCfTQUA1</t>
  </si>
  <si>
    <t>00Q5A00001RCfTSUA1</t>
  </si>
  <si>
    <t>00Q5A00001RCfTTUA1</t>
  </si>
  <si>
    <t>00Q5A00001RCfTVUA1</t>
  </si>
  <si>
    <t>00Q5A00001RCfTWUA1</t>
  </si>
  <si>
    <t>00Q5A00001RCfTXUA1</t>
  </si>
  <si>
    <t>00Q5A00001RCfTYUA1</t>
  </si>
  <si>
    <t>00Q5A00001RCfTZUA1</t>
  </si>
  <si>
    <t>00Q5A00001RCfTaUAL</t>
  </si>
  <si>
    <t>00Q5A00001RCfTbUAL</t>
  </si>
  <si>
    <t>00Q5A00001RCfTeUAL</t>
  </si>
  <si>
    <t>00Q5A00001RCfTfUAL</t>
  </si>
  <si>
    <t>00Q5A00001RCfTgUAL</t>
  </si>
  <si>
    <t>00Q5A00001RCfThUAL</t>
  </si>
  <si>
    <t>00Q5A00001RCfTiUAL</t>
  </si>
  <si>
    <t>00Q5A00001RCfTjUAL</t>
  </si>
  <si>
    <t>00Q5A00001RCfTkUAL</t>
  </si>
  <si>
    <t>00Q5A00001RCfTpUAL</t>
  </si>
  <si>
    <t>00Q5A00001RCfTzUAL</t>
  </si>
  <si>
    <t>00Q5A00001RCfU0UAL</t>
  </si>
  <si>
    <t>00Q5A00001RCrhgUAD</t>
  </si>
  <si>
    <t>00Q6e00001RDaQrEAL</t>
  </si>
  <si>
    <t>00Q6e00001RDaQsEAL</t>
  </si>
  <si>
    <t>00Q6e00001RDaQtEAL</t>
  </si>
  <si>
    <t>00Q6e00001RDaQuEAL</t>
  </si>
  <si>
    <t>00Q6e00001RDaQxEAL</t>
  </si>
  <si>
    <t>00Q6e00001RDaR4EAL</t>
  </si>
  <si>
    <t>00Q6e00001RDaR5EAL</t>
  </si>
  <si>
    <t>00Q6e00001RDaR7EAL</t>
  </si>
  <si>
    <t>00Q6e00001RDaR9EAL</t>
  </si>
  <si>
    <t>00Q6e00001RDaRFEA1</t>
  </si>
  <si>
    <t>00Q6e00001RDaRGEA1</t>
  </si>
  <si>
    <t>00Q6e00001RDaRMEA1</t>
  </si>
  <si>
    <t>00Q6e00001RDaRNEA1</t>
  </si>
  <si>
    <t>00Q6e00001RDaROEA1</t>
  </si>
  <si>
    <t>00Q6e00001RDaRPEA1</t>
  </si>
  <si>
    <t>00Q6e00001RDaRSEA1</t>
  </si>
  <si>
    <t>00Q6e00001RDaRXEA1</t>
  </si>
  <si>
    <t>00Q6e00001RDaRbEAL</t>
  </si>
  <si>
    <t>00Q6e00001RDaRcEAL</t>
  </si>
  <si>
    <t>00Q6e00001RDaRfEAL</t>
  </si>
  <si>
    <t>00Q6e00001RDaRgEAL</t>
  </si>
  <si>
    <t>00Q6e00001RDaRhEAL</t>
  </si>
  <si>
    <t>00Q6e00001RDaRiEAL</t>
  </si>
  <si>
    <t>00Q5A00001RCiIDUA1</t>
  </si>
  <si>
    <t>00Q5A00001RCiIEUA1</t>
  </si>
  <si>
    <t>00Q5A00001RCiIFUA1</t>
  </si>
  <si>
    <t>00Q5A00001RCiIHUA1</t>
  </si>
  <si>
    <t>00Q5A00001RCiIJUA1</t>
  </si>
  <si>
    <t>00Q5A00001RCiIKUA1</t>
  </si>
  <si>
    <t>00Q5A00001RCiILUA1</t>
  </si>
  <si>
    <t>00Q5A00001RCiIMUA1</t>
  </si>
  <si>
    <t>00Q5A00001RCiINUA1</t>
  </si>
  <si>
    <t>00Q5A00001RCiIOUA1</t>
  </si>
  <si>
    <t>00Q5A00001RCiIPUA1</t>
  </si>
  <si>
    <t>00Q5A00001RCiIQUA1</t>
  </si>
  <si>
    <t>00Q5A00001RCiIRUA1</t>
  </si>
  <si>
    <t>00Q5A00001RCiISUA1</t>
  </si>
  <si>
    <t>00Q5A00001RCiITUA1</t>
  </si>
  <si>
    <t>00Q5A00001RCiIUUA1</t>
  </si>
  <si>
    <t>00Q5A00001RCiIVUA1</t>
  </si>
  <si>
    <t>00Q5A00001RCiIWUA1</t>
  </si>
  <si>
    <t>00Q5A00001RCiIXUA1</t>
  </si>
  <si>
    <t>00Q5A00001RCiIYUA1</t>
  </si>
  <si>
    <t>00Q5A00001RCiIbUAL</t>
  </si>
  <si>
    <t>00Q5A00001RCiIcUAL</t>
  </si>
  <si>
    <t>00Q5A00001RCiIdUAL</t>
  </si>
  <si>
    <t>00Q5A00001RCiIfUAL</t>
  </si>
  <si>
    <t>00Q5A00001RCiIgUAL</t>
  </si>
  <si>
    <t>00Q5A00001RCiIiUAL</t>
  </si>
  <si>
    <t>00Q5A00001RCiIjUAL</t>
  </si>
  <si>
    <t>00Q5A00001RCiIkUAL</t>
  </si>
  <si>
    <t>00Q5A00001RCiIlUAL</t>
  </si>
  <si>
    <t>00Q5A00001RCiImUAL</t>
  </si>
  <si>
    <t>00Q5A00001RCiInUAL</t>
  </si>
  <si>
    <t>00Q5A00001RCiIoUAL</t>
  </si>
  <si>
    <t>00Q5A00001RCiIpUAL</t>
  </si>
  <si>
    <t>00Q5A00001RCiIrUAL</t>
  </si>
  <si>
    <t>00Q5A00001RCiIsUAL</t>
  </si>
  <si>
    <t>00Q5A00001RCiItUAL</t>
  </si>
  <si>
    <t>00Q5A00001RCiIuUAL</t>
  </si>
  <si>
    <t>00Q5A00001RCiIvUAL</t>
  </si>
  <si>
    <t>00Q5A00001RCiIzUAL</t>
  </si>
  <si>
    <t>00Q5A00001RCiJ0UAL</t>
  </si>
  <si>
    <t>00Q5A00001RCiJ1UAL</t>
  </si>
  <si>
    <t>00Q5A00001RCiJ2UAL</t>
  </si>
  <si>
    <t>00Q5A00001RCiJ4UAL</t>
  </si>
  <si>
    <t>00Q5A00001RCiJ8UAL</t>
  </si>
  <si>
    <t>00Q5A00001RCiJBUA1</t>
  </si>
  <si>
    <t>00Q5A00001RCiJIUA1</t>
  </si>
  <si>
    <t>00Q5A00001RAPKlUAP</t>
  </si>
  <si>
    <t>00Q5A00001RAPLzUAP</t>
  </si>
  <si>
    <t>00Q5A00001RAPMmUAP</t>
  </si>
  <si>
    <t>00Q5A00001RAPN4UAP</t>
  </si>
  <si>
    <t>00Q5A00001RCfTPUA1</t>
  </si>
  <si>
    <t>00Q5A00001RCiIwUAL</t>
  </si>
  <si>
    <t>00Q6e00001RDFJHEA5</t>
  </si>
  <si>
    <t>00Q6e00001RDFQfEAP</t>
  </si>
  <si>
    <t>00Q6e00001RDuGfEAL</t>
  </si>
  <si>
    <t>00Q5A00001RCr8vUAD</t>
  </si>
  <si>
    <t>00Q5A00001RCr8wUAD</t>
  </si>
  <si>
    <t>00Q5A00001RCaKoUAL</t>
  </si>
  <si>
    <t>00Q5A00001RCiJ6UAL</t>
  </si>
  <si>
    <t>00Q5A00001RCPucUAH</t>
  </si>
  <si>
    <t>00Q5A00001RCrhXUAT</t>
  </si>
  <si>
    <t>00Q5A00001RCrhYUAT</t>
  </si>
  <si>
    <t>00Q5A00001RCrhZUAT</t>
  </si>
  <si>
    <t>00Q5A00001RCrhaUAD</t>
  </si>
  <si>
    <t>00Q5A00001RCrhbUAD</t>
  </si>
  <si>
    <t>00Q5A00001RCrhcUAD</t>
  </si>
  <si>
    <t>00Q5A00001RCrhdUAD</t>
  </si>
  <si>
    <t>00Q5A00001RCrheUAD</t>
  </si>
  <si>
    <t>00Q5A00001RCrhfUAD</t>
  </si>
  <si>
    <t>00Q5A00001RCrhhUAD</t>
  </si>
  <si>
    <t>00Q5A00001RCrhiUAD</t>
  </si>
  <si>
    <t>00Q5A00001RCrhjUAD</t>
  </si>
  <si>
    <t>00Q5A00001RCrhkUAD</t>
  </si>
  <si>
    <t>00Q5A00001RCrhlUAD</t>
  </si>
  <si>
    <t>00Q5A00001RCrhmUAD</t>
  </si>
  <si>
    <t>00Q5A00001RCrhnUAD</t>
  </si>
  <si>
    <t>00Q5A00001RCrhoUAD</t>
  </si>
  <si>
    <t>00Q5A00001RCrhpUAD</t>
  </si>
  <si>
    <t>00Q5A00001RCrhqUAD</t>
  </si>
  <si>
    <t>00Q5A00001RCrhrUAD</t>
  </si>
  <si>
    <t>00Q5A00001RCrhsUAD</t>
  </si>
  <si>
    <t>00Q5A00001RCrhtUAD</t>
  </si>
  <si>
    <t>00Q5A00001RCrhuUAD</t>
  </si>
  <si>
    <t>00Q5A00001RCrhvUAD</t>
  </si>
  <si>
    <t>00Q5A00001RCrhwUAD</t>
  </si>
  <si>
    <t>00Q5A00001RCrhyUAD</t>
  </si>
  <si>
    <t>00Q5A00001RCrhzUAD</t>
  </si>
  <si>
    <t>00Q5A00001RCri0UAD</t>
  </si>
  <si>
    <t>00Q5A00001RCri1UAD</t>
  </si>
  <si>
    <t>00Q5A00001RCri2UAD</t>
  </si>
  <si>
    <t>00Q5A00001RCri3UAD</t>
  </si>
  <si>
    <t>00Q5A00001RCri4UAD</t>
  </si>
  <si>
    <t>00Q5A00001RCri5UAD</t>
  </si>
  <si>
    <t>00Q5A00001RCri6UAD</t>
  </si>
  <si>
    <t>00Q5A00001RCri7UAD</t>
  </si>
  <si>
    <t>00Q5A00001RCri8UAD</t>
  </si>
  <si>
    <t>00Q5A00001RCri9UAD</t>
  </si>
  <si>
    <t>00Q5A00001RCriAUAT</t>
  </si>
  <si>
    <t>00Q5A00001RCriCUAT</t>
  </si>
  <si>
    <t>00Q5A00001RCriDUAT</t>
  </si>
  <si>
    <t>00Q5A00001RCriEUAT</t>
  </si>
  <si>
    <t>00Q5A00001RCriFUAT</t>
  </si>
  <si>
    <t>00Q5A00001RCriGUAT</t>
  </si>
  <si>
    <t>00Q6e00001RDaRWEA1</t>
  </si>
  <si>
    <t>00Q6e00001RDodCEAT</t>
  </si>
  <si>
    <t>00Q5A00001RCVLCUA5</t>
  </si>
  <si>
    <t>00Q5A00001RAokzUAD</t>
  </si>
  <si>
    <t>00Q5A00001RAolAUAT</t>
  </si>
  <si>
    <t>00Q5A00001RG35YUAT</t>
  </si>
  <si>
    <t>00Q5A00001RG4XAUA1</t>
  </si>
  <si>
    <t>00Q5A00001RG35aUAD</t>
  </si>
  <si>
    <t>00Q5A00001RAPKcUAP</t>
  </si>
  <si>
    <t>00Q5A00001RAPKuUAP</t>
  </si>
  <si>
    <t>00Q5A00001RAPL1UAP</t>
  </si>
  <si>
    <t>00Q5A00001RAPL3UAP</t>
  </si>
  <si>
    <t>00Q5A00001RAPL5UAP</t>
  </si>
  <si>
    <t>00Q5A00001RAPLCUA5</t>
  </si>
  <si>
    <t>00Q5A00001RAPLDUA5</t>
  </si>
  <si>
    <t>00Q5A00001RAPLGUA5</t>
  </si>
  <si>
    <t>00Q5A00001RAPLHUA5</t>
  </si>
  <si>
    <t>00Q5A00001RAPLLUA5</t>
  </si>
  <si>
    <t>00Q5A00001RAPLMUA5</t>
  </si>
  <si>
    <t>00Q5A00001RAPLNUA5</t>
  </si>
  <si>
    <t>00Q5A00001RAPLQUA5</t>
  </si>
  <si>
    <t>00Q5A00001RAPLRUA5</t>
  </si>
  <si>
    <t>00Q5A00001RAPLTUA5</t>
  </si>
  <si>
    <t>00Q5A00001RAPLmUAP</t>
  </si>
  <si>
    <t>00Q5A00001RAPLnUAP</t>
  </si>
  <si>
    <t>00Q5A00001RAPMqUAP</t>
  </si>
  <si>
    <t>00Q5A00001RAPMrUAP</t>
  </si>
  <si>
    <t>00Q5A00001RAPMsUAP</t>
  </si>
  <si>
    <t>00Q5A00001RAPN0UAP</t>
  </si>
  <si>
    <t>00Q5A00001RAPN2UAP</t>
  </si>
  <si>
    <t>00Q5A00001RAPN8UAP</t>
  </si>
  <si>
    <t>00Q5A00001RAPNPUA5</t>
  </si>
  <si>
    <t>00Q5A00001RAPNQUA5</t>
  </si>
  <si>
    <t>00Q5A00001RAPNSUA5</t>
  </si>
  <si>
    <t>00Q5A00001RAPNsUAP</t>
  </si>
  <si>
    <t>00Q5A00001RAPNzUAP</t>
  </si>
  <si>
    <t>00Q5A00001RAPO6UAP</t>
  </si>
  <si>
    <t>00Q5A00001RAPOCUA5</t>
  </si>
  <si>
    <t>00Q5A00001RAPOIUA5</t>
  </si>
  <si>
    <t>00Q5A00001RAPOXUA5</t>
  </si>
  <si>
    <t>00Q5A00001RAmJ2UAL</t>
  </si>
  <si>
    <t>00Q5A00001RAokyUAD</t>
  </si>
  <si>
    <t>00Q5A00001RAolFUAT</t>
  </si>
  <si>
    <t>00Q5A00001RAPKeUAP</t>
  </si>
  <si>
    <t>00Q5A00001RAPKtUAP</t>
  </si>
  <si>
    <t>00Q5A00001RAPL9UAP</t>
  </si>
  <si>
    <t>00Q5A00001RAPLUUA5</t>
  </si>
  <si>
    <t>00Q5A00001RAPLYUA5</t>
  </si>
  <si>
    <t>00Q5A00001RAPMzUAP</t>
  </si>
  <si>
    <t>00Q5A00001RAPN3UAP</t>
  </si>
  <si>
    <t>00Q5A00001RAPNUUA5</t>
  </si>
  <si>
    <t>00Q5A00001RAPNmUAP</t>
  </si>
  <si>
    <t>00Q5A00001RAPODUA5</t>
  </si>
  <si>
    <t>00Q5A00001RAPOLUA5</t>
  </si>
  <si>
    <t>00Q5A00001RAUnPUAX</t>
  </si>
  <si>
    <t>00Q5A00001RAPL6UAP</t>
  </si>
  <si>
    <t>00Q5A00001RAolCUAT</t>
  </si>
  <si>
    <t>00Q6e00001RDXmxEAH</t>
  </si>
  <si>
    <t>00Q5A00001RBe4BUAT</t>
  </si>
  <si>
    <t>00Q5A00001RCVLHUA5</t>
  </si>
  <si>
    <t>00Q5A00001RG35AUAT</t>
  </si>
  <si>
    <t>00Q6w000002rgBvEAI</t>
  </si>
  <si>
    <t>00Q5A00001RG34pUAD</t>
  </si>
  <si>
    <t>00Q5A00001RG34zUAD</t>
  </si>
  <si>
    <t>00Q5A00001RG358UAD</t>
  </si>
  <si>
    <t>00Q5A00001RG35EUAT</t>
  </si>
  <si>
    <t>00Q5A00001RG35IUAT</t>
  </si>
  <si>
    <t>00Q5A00001RG35JUAT</t>
  </si>
  <si>
    <t>00Q5A00001RG35LUAT</t>
  </si>
  <si>
    <t>00Q5A00001RG35UUAT</t>
  </si>
  <si>
    <t>00Q6e00001RDKasEAH</t>
  </si>
  <si>
    <t>00Q5A00001RBTadUAH</t>
  </si>
  <si>
    <t>00Q5A00001RBe32UAD</t>
  </si>
  <si>
    <t>00Q5A00001RBe33UAD</t>
  </si>
  <si>
    <t>00Q5A00001RBe35UAD</t>
  </si>
  <si>
    <t>00Q5A00001RBe3KUAT</t>
  </si>
  <si>
    <t>00Q5A00001RBe3TUAT</t>
  </si>
  <si>
    <t>00Q5A00001RBe3VUAT</t>
  </si>
  <si>
    <t>00Q5A00001RBe3XUAT</t>
  </si>
  <si>
    <t>00Q5A00001RBe3ZUAT</t>
  </si>
  <si>
    <t>00Q5A00001RBe3dUAD</t>
  </si>
  <si>
    <t>00Q5A00001RBe3gUAD</t>
  </si>
  <si>
    <t>00Q5A00001RBe3lUAD</t>
  </si>
  <si>
    <t>00Q5A00001RBe3mUAD</t>
  </si>
  <si>
    <t>00Q5A00001RBe3oUAD</t>
  </si>
  <si>
    <t>00Q5A00001RBe3tUAD</t>
  </si>
  <si>
    <t>00Q5A00001RBe3vUAD</t>
  </si>
  <si>
    <t>00Q5A00001RBe3yUAD</t>
  </si>
  <si>
    <t>00Q5A00001RBe41UAD</t>
  </si>
  <si>
    <t>00Q5A00001RBe42UAD</t>
  </si>
  <si>
    <t>00Q5A00001RBe44UAD</t>
  </si>
  <si>
    <t>00Q5A00001RBe45UAD</t>
  </si>
  <si>
    <t>00Q5A00001RBe46UAD</t>
  </si>
  <si>
    <t>00Q5A00001RBe47UAD</t>
  </si>
  <si>
    <t>00Q5A00001RBe4IUAT</t>
  </si>
  <si>
    <t>00Q5A00001RBe4JUAT</t>
  </si>
  <si>
    <t>00Q5A00001RBe4KUAT</t>
  </si>
  <si>
    <t>00Q5A00001RBe4NUAT</t>
  </si>
  <si>
    <t>00Q5A00001RBe4QUAT</t>
  </si>
  <si>
    <t>00Q5A00001RBe4RUAT</t>
  </si>
  <si>
    <t>00Q5A00001RBe4UUAT</t>
  </si>
  <si>
    <t>00Q5A00001RBe4VUAT</t>
  </si>
  <si>
    <t>00Q5A00001RBe4XUAT</t>
  </si>
  <si>
    <t>00Q5A00001RBe4YUAT</t>
  </si>
  <si>
    <t>00Q5A00001RBe4ZUAT</t>
  </si>
  <si>
    <t>00Q5A00001RBe4dUAD</t>
  </si>
  <si>
    <t>00Q5A00001RBe4gUAD</t>
  </si>
  <si>
    <t>00Q5A00001RBe4nUAD</t>
  </si>
  <si>
    <t>00Q5A00001RBe4pUAD</t>
  </si>
  <si>
    <t>00Q5A00001RBe4vUAD</t>
  </si>
  <si>
    <t>00Q5A00001RBe4wUAD</t>
  </si>
  <si>
    <t>00Q5A00001RBe4yUAD</t>
  </si>
  <si>
    <t>00Q5A00001RBe4zUAD</t>
  </si>
  <si>
    <t>00Q5A00001RBe50UAD</t>
  </si>
  <si>
    <t>00Q5A00001RBe52UAD</t>
  </si>
  <si>
    <t>00Q5A00001RBe59UAD</t>
  </si>
  <si>
    <t>00Q5A00001RBe5CUAT</t>
  </si>
  <si>
    <t>00Q5A00001RBe5FUAT</t>
  </si>
  <si>
    <t>00Q5A00001RBe5GUAT</t>
  </si>
  <si>
    <t>00Q5A00001RBe5IUAT</t>
  </si>
  <si>
    <t>00Q5A00001RBe5KUAT</t>
  </si>
  <si>
    <t>00Q5A00001RBe5NUAT</t>
  </si>
  <si>
    <t>00Q5A00001RBe5QUAT</t>
  </si>
  <si>
    <t>00Q5A00001RBe5SUAT</t>
  </si>
  <si>
    <t>00Q5A00001RBe5TUAT</t>
  </si>
  <si>
    <t>00Q5A00001RBe5UUAT</t>
  </si>
  <si>
    <t>00Q5A00001RBe5VUAT</t>
  </si>
  <si>
    <t>00Q5A00001RBe5WUAT</t>
  </si>
  <si>
    <t>00Q5A00001RGPgWUAX</t>
  </si>
  <si>
    <t>00Q5A00001RGPgXUAX</t>
  </si>
  <si>
    <t>00Q5A00001RGPgrUAH</t>
  </si>
  <si>
    <t>00Q5A00001RGV5IUAX</t>
  </si>
  <si>
    <t>00Q5A00001RGV5JUAX</t>
  </si>
  <si>
    <t>00Q5A00001RGV5OUAX</t>
  </si>
  <si>
    <t>00Q5A00001RGV5PUAX</t>
  </si>
  <si>
    <t>00Q5A00001RGV5QUAX</t>
  </si>
  <si>
    <t>00Q5A00001RGV5UUAX</t>
  </si>
  <si>
    <t>00Q5A00001RGV5WUAX</t>
  </si>
  <si>
    <t>00Q5A00001RGV5aUAH</t>
  </si>
  <si>
    <t>00Q5A00001RGV5gUAH</t>
  </si>
  <si>
    <t>00Q5A00001RGV5hUAH</t>
  </si>
  <si>
    <t>00Q5A00001RGV5iUAH</t>
  </si>
  <si>
    <t>00Q5A00001RGV5jUAH</t>
  </si>
  <si>
    <t>00Q5A00001RGPgbUAH</t>
  </si>
  <si>
    <t>00Q5A00001RGPgjUAH</t>
  </si>
  <si>
    <t>00Q5A00001RAkTHUA1</t>
  </si>
  <si>
    <t>00Q5A00001RBe51UAD</t>
  </si>
  <si>
    <t>00Q5A00001RG35QUAT</t>
  </si>
  <si>
    <t>00Q6w000002Zds6EAC</t>
  </si>
  <si>
    <t>00Q5A00001RG34vUAD</t>
  </si>
  <si>
    <t>00Q5A00001RG352UAD</t>
  </si>
  <si>
    <t>00Q5A00001RG355UAD</t>
  </si>
  <si>
    <t>00Q5A00001RG357UAD</t>
  </si>
  <si>
    <t>00Q5A00001RG359UAD</t>
  </si>
  <si>
    <t>00Q5A00001RG35CUAT</t>
  </si>
  <si>
    <t>00Q5A00001RG35FUAT</t>
  </si>
  <si>
    <t>00Q5A00001RG35KUAT</t>
  </si>
  <si>
    <t>00Q5A00001RG35TUAT</t>
  </si>
  <si>
    <t>00Q5A00001RG35SUAT</t>
  </si>
  <si>
    <t>00Q5A00001OX6n1UAD</t>
  </si>
  <si>
    <t>00Q5A00001RAUniUAH</t>
  </si>
  <si>
    <t>00Q5A00001RBTafUAH</t>
  </si>
  <si>
    <t>00Q5A00001RBe3HUAT</t>
  </si>
  <si>
    <t>00Q5A00001RBe3NUAT</t>
  </si>
  <si>
    <t>00Q5A00001RBe3QUAT</t>
  </si>
  <si>
    <t>00Q5A00001RBe3UUAT</t>
  </si>
  <si>
    <t>00Q5A00001RBe3bUAD</t>
  </si>
  <si>
    <t>00Q5A00001RBe3iUAD</t>
  </si>
  <si>
    <t>00Q5A00001RBe3jUAD</t>
  </si>
  <si>
    <t>00Q5A00001RBe3rUAD</t>
  </si>
  <si>
    <t>00Q5A00001RBe3xUAD</t>
  </si>
  <si>
    <t>00Q5A00001RBe3zUAD</t>
  </si>
  <si>
    <t>00Q5A00001RBe4CUAT</t>
  </si>
  <si>
    <t>00Q5A00001RBe4DUAT</t>
  </si>
  <si>
    <t>00Q5A00001RBe4EUAT</t>
  </si>
  <si>
    <t>00Q5A00001RBe4LUAT</t>
  </si>
  <si>
    <t>00Q5A00001RBe4OUAT</t>
  </si>
  <si>
    <t>00Q5A00001RBe4TUAT</t>
  </si>
  <si>
    <t>00Q5A00001RBe4cUAD</t>
  </si>
  <si>
    <t>00Q5A00001RBe4hUAD</t>
  </si>
  <si>
    <t>00Q5A00001RBe4iUAD</t>
  </si>
  <si>
    <t>00Q5A00001RBe4jUAD</t>
  </si>
  <si>
    <t>00Q5A00001RBe4kUAD</t>
  </si>
  <si>
    <t>00Q5A00001RBe4rUAD</t>
  </si>
  <si>
    <t>00Q5A00001RBe58UAD</t>
  </si>
  <si>
    <t>00Q5A00001RBe5BUAT</t>
  </si>
  <si>
    <t>00Q5A00001RBe5DUAT</t>
  </si>
  <si>
    <t>00Q5A00001RGPgeUAH</t>
  </si>
  <si>
    <t>00Q5A00001RGPghUAH</t>
  </si>
  <si>
    <t>00Q5A00001RGPgoUAH</t>
  </si>
  <si>
    <t>00Q5A00001RGPgpUAH</t>
  </si>
  <si>
    <t>00Q5A00001RAkTAUA1</t>
  </si>
  <si>
    <t>00Q5A00001RAkTDUA1</t>
  </si>
  <si>
    <t>00Q5A00001RG34tUAD</t>
  </si>
  <si>
    <t>00Q5A00001RG35GUAT</t>
  </si>
  <si>
    <t>00Q5A00001Oa9X3UAJ</t>
  </si>
  <si>
    <t>00Q5A00001RCMoxUAH</t>
  </si>
  <si>
    <t>00Q5A00001RCVLDUA5</t>
  </si>
  <si>
    <t>00Q6e00001RDaR8EAL</t>
  </si>
  <si>
    <t>00Q6e00001RDaRUEA1</t>
  </si>
  <si>
    <t>00Q5A00001RAPeQUAX</t>
  </si>
  <si>
    <t>00Q5A00001RBEX2UAP</t>
  </si>
  <si>
    <t>00Q5A00001RBEXWUA5</t>
  </si>
  <si>
    <t>00Q5A00001RBEXbUAP</t>
  </si>
  <si>
    <t>00Q5A00001RBEY0UAP</t>
  </si>
  <si>
    <t>00Q5A00001OXdtkUAD</t>
  </si>
  <si>
    <t>00Q5A00001OXdtzUAD</t>
  </si>
  <si>
    <t>00Q5A00001RBLAIUA5</t>
  </si>
  <si>
    <t>00Q5A00001RBv9OUAT</t>
  </si>
  <si>
    <t>00Q5A00001RGa9oUAD</t>
  </si>
  <si>
    <t>00Q6e00001RCxsfEAD</t>
  </si>
  <si>
    <t>00Q6e00001RCxzMEAT</t>
  </si>
  <si>
    <t>00Q6e00001RCy4vEAD</t>
  </si>
  <si>
    <t>00Q6e00001RCy9gEAD</t>
  </si>
  <si>
    <t>00Q6e00001RDKyFEAX</t>
  </si>
  <si>
    <t>00Q6e00001RDSYiEAP</t>
  </si>
  <si>
    <t>00Q6e00001RDUBPEA5</t>
  </si>
  <si>
    <t>00Q6e00001RE49kEAD</t>
  </si>
  <si>
    <t>00Q6e00001RE49tEAD</t>
  </si>
  <si>
    <t>00Q6e00001RE49yEAD</t>
  </si>
  <si>
    <t>00Q6e00001RE4SlEAL</t>
  </si>
  <si>
    <t>00Q6e00001RE7ToEAL</t>
  </si>
  <si>
    <t>00Q6e00001RE7UIEA1</t>
  </si>
  <si>
    <t>00Q6e00001RE7YFEA1</t>
  </si>
  <si>
    <t>00Q6e00001TnbgZEAR</t>
  </si>
  <si>
    <t>00Q6e00001Tnd5REAR</t>
  </si>
  <si>
    <t>00Q5A00001OXbhbUAD</t>
  </si>
  <si>
    <t>00Q5A00001RFqWTUA1</t>
  </si>
  <si>
    <t>00Q5A00001Oa6FjUAJ</t>
  </si>
  <si>
    <t>00Q5A00001RFoxVUAT</t>
  </si>
  <si>
    <t>00Q6e00001RDaR6EAL</t>
  </si>
  <si>
    <t>00Q6e00001RDaRREA1</t>
  </si>
  <si>
    <t>00Q6e00001RDaRYEA1</t>
  </si>
  <si>
    <t>00Q6e00001RDaRZEA1</t>
  </si>
  <si>
    <t>00Q5A00001RBEomUAH</t>
  </si>
  <si>
    <t>00Q5A00001RBFdwUAH</t>
  </si>
  <si>
    <t>00Q5A00001OXY6PUAX</t>
  </si>
  <si>
    <t>00Q5A00001RGZiPUAX</t>
  </si>
  <si>
    <t>00Q6e00001RDMVWEA5</t>
  </si>
  <si>
    <t>00Q6e00001RE490EAD</t>
  </si>
  <si>
    <t>00Q5A00001OYXcUUAX</t>
  </si>
  <si>
    <t>00Q6e00001TnbgjEAB</t>
  </si>
  <si>
    <t>00Q5A00001OZw29UAD</t>
  </si>
  <si>
    <t>00Q5A00001RCng8UAD</t>
  </si>
  <si>
    <t>00Q6e00001RDUmaEAH</t>
  </si>
  <si>
    <t>00Q6e00001Tnh6GEAR</t>
  </si>
  <si>
    <t>00Q5A00001OaEVcUAN</t>
  </si>
  <si>
    <t>00Q5A00001OZw4KUAT</t>
  </si>
  <si>
    <t>00Q5A00001OaEVPUA3</t>
  </si>
  <si>
    <t>00Q5A00001OaEVZUA3</t>
  </si>
  <si>
    <t>00Q5A00001OaEVkUAN</t>
  </si>
  <si>
    <t>00Q5A00001OaEW6UAN</t>
  </si>
  <si>
    <t>00Q5A00001RCShRUAX</t>
  </si>
  <si>
    <t>00Q5A00001OXdWeUAL</t>
  </si>
  <si>
    <t>00Q6e00001RE2myEAD</t>
  </si>
  <si>
    <t>00Q5A00001OZhzWUAT</t>
  </si>
  <si>
    <t>00Q5A00001RCSayUAH</t>
  </si>
  <si>
    <t>00Q5A00001OYYCcUAP</t>
  </si>
  <si>
    <t>00Q5A00001OZdRAUA1</t>
  </si>
  <si>
    <t>00Q6e00001RDztwEAD</t>
  </si>
  <si>
    <t>00Q6e00001TnaopEAB</t>
  </si>
  <si>
    <t>00Q6e00001RDbf3EAD</t>
  </si>
  <si>
    <t>00Q5A00001RGV5fUAH</t>
  </si>
  <si>
    <t>00Q6e00001RDcZtEAL</t>
  </si>
  <si>
    <t>00Q5A00001Oa9XcUAJ</t>
  </si>
  <si>
    <t>00Q5A00001OZwjCUAT</t>
  </si>
  <si>
    <t>00Q5A00001OZxlnUAD</t>
  </si>
  <si>
    <t>00Q5A00001OZzPWUA1</t>
  </si>
  <si>
    <t>00Q5A00001OaA2AUAV</t>
  </si>
  <si>
    <t>00Q5A00001OZw2IUAT</t>
  </si>
  <si>
    <t>00Q5A00001OXAfIUAX</t>
  </si>
  <si>
    <t>00Q5A00001OYS8EUAX</t>
  </si>
  <si>
    <t>00Q5A00001RCuRjUAL</t>
  </si>
  <si>
    <t>00Q5A00001RCsUvUAL</t>
  </si>
  <si>
    <t>00Q6e00001RD3QuEAL</t>
  </si>
  <si>
    <t>00Q6e00001RDwtPEAT</t>
  </si>
  <si>
    <t>00Q6e00001RD04EEAT</t>
  </si>
  <si>
    <t>00Q6e00001RDQkrEAH</t>
  </si>
  <si>
    <t>00Q6e00001RDs7kEAD</t>
  </si>
  <si>
    <t>00Q6e00001RDuTcEAL</t>
  </si>
  <si>
    <t>00Q6e00001RDOZjEAP</t>
  </si>
  <si>
    <t>00Q6e00001RDKkrEAH</t>
  </si>
  <si>
    <t>00Q6e00001RDhAeEAL</t>
  </si>
  <si>
    <t>00Q6e00001RDQhEEAX</t>
  </si>
  <si>
    <t>00Q6e00001RDOWGEA5</t>
  </si>
  <si>
    <t>00Q6e00001RCyyoEAD</t>
  </si>
  <si>
    <t>00Q6e00001RDZaPEAX</t>
  </si>
  <si>
    <t>00Q6e00001TnhLBEAZ</t>
  </si>
  <si>
    <t>00Q6e00001RDHDXEA5</t>
  </si>
  <si>
    <t>00Q6e00001RDYxfEAH</t>
  </si>
  <si>
    <t>00Q6e00001RDdOaEAL</t>
  </si>
  <si>
    <t>00Q6e00001RDlr1EAD</t>
  </si>
  <si>
    <t>00Q6e00001RDtLmEAL</t>
  </si>
  <si>
    <t>00Q6e00001RDw7OEAT</t>
  </si>
  <si>
    <t>00Q6e00001RDxPGEA1</t>
  </si>
  <si>
    <t>00Q6e00001RE14PEAT</t>
  </si>
  <si>
    <t>00Q6e00001RE3vbEAD</t>
  </si>
  <si>
    <t>00Q6e00001RDOW1EAP</t>
  </si>
  <si>
    <t>00Q6e00001RDvuPEAT</t>
  </si>
  <si>
    <t>00Q6e00001RE1k9EAD</t>
  </si>
  <si>
    <t>00Q6e00001RDwiCEAT</t>
  </si>
  <si>
    <t>00Q6e00001RE5rYEAT</t>
  </si>
  <si>
    <t>00Q6e00001RDOkBEAX</t>
  </si>
  <si>
    <t>00Q6e00001RDqAvEAL</t>
  </si>
  <si>
    <t>00Q6e00001RD4SOEA1</t>
  </si>
  <si>
    <t>00Q6e00001RD3y1EAD</t>
  </si>
  <si>
    <t>00Q6e00001RDEhDEAX</t>
  </si>
  <si>
    <t>00Q6e00001RDJg7EAH</t>
  </si>
  <si>
    <t>00Q6e00001RDsINEA1</t>
  </si>
  <si>
    <t>00Q6e00001RDvhzEAD</t>
  </si>
  <si>
    <t>00Q6e00001RDO5UEAX</t>
  </si>
  <si>
    <t>00Q6e00001RDED8EAP</t>
  </si>
  <si>
    <t>00Q6e00001RDPTVEA5</t>
  </si>
  <si>
    <t>00Q6e00001RDiygEAD</t>
  </si>
  <si>
    <t>00Q6e00001RDn3BEAT</t>
  </si>
  <si>
    <t>00Q6e00001RDigmEAD</t>
  </si>
  <si>
    <t>00Q6e00001RDN4CEAX</t>
  </si>
  <si>
    <t>00Q6e00001RDQoBEAX</t>
  </si>
  <si>
    <t>00Q6e00001Tndb5EAB</t>
  </si>
  <si>
    <t>00Q6e00001RDEeJEAX</t>
  </si>
  <si>
    <t>00Q6e00001RDKyKEAX</t>
  </si>
  <si>
    <t>00Q6e00001TnfHiEAJ</t>
  </si>
  <si>
    <t>00Q6e00001RDLlKEAX</t>
  </si>
  <si>
    <t>00Q6e00001RDX2LEAX</t>
  </si>
  <si>
    <t>00Q6e00001RDdgZEAT</t>
  </si>
  <si>
    <t>00Q6e00001RE1smEAD</t>
  </si>
  <si>
    <t>00Q6e00001RDs7jEAD</t>
  </si>
  <si>
    <t>00Q6e00001RDLcDEAX</t>
  </si>
  <si>
    <t>00Q6e00001RDteEEAT</t>
  </si>
  <si>
    <t>00Q6e00001RDwd0EAD</t>
  </si>
  <si>
    <t>00Q6e00001RDzxUEAT</t>
  </si>
  <si>
    <t>00Q6e00001RE5x2EAD</t>
  </si>
  <si>
    <t>00Q6e00001RDZOgEAP</t>
  </si>
  <si>
    <t>00Q6e00001RE0VmEAL</t>
  </si>
  <si>
    <t>00Q6e00001RE38GEAT</t>
  </si>
  <si>
    <t>00Q6e00001RDdYEEA1</t>
  </si>
  <si>
    <t>00Q6e00001RDXgkEAH</t>
  </si>
  <si>
    <t>00Q6e00001RCw5AEAT</t>
  </si>
  <si>
    <t>00Q6e00001RDL1iEAH</t>
  </si>
  <si>
    <t>00Q6e00001RD2kvEAD</t>
  </si>
  <si>
    <t>00Q6e00001RDfsiEAD</t>
  </si>
  <si>
    <t>00Q6e00001RDgiKEAT</t>
  </si>
  <si>
    <t>00Q6e00001RDptzEAD</t>
  </si>
  <si>
    <t>00Q6e00001TnbpREAR</t>
  </si>
  <si>
    <t>00Q6e00001RD4PWEA1</t>
  </si>
  <si>
    <t>00Q6e00001RDsgkEAD</t>
  </si>
  <si>
    <t>00Q6e00001TnavHEAR</t>
  </si>
  <si>
    <t>00Q6e00001RDWlgEAH</t>
  </si>
  <si>
    <t>00Q6e00001RDvHIEA1</t>
  </si>
  <si>
    <t>00Q6e00001RDxlbEAD</t>
  </si>
  <si>
    <t>00Q6e00001TnaB4EAJ</t>
  </si>
  <si>
    <t>00Q6e00001RDX1XEAX</t>
  </si>
  <si>
    <t>00Q6e00001RDemjEAD</t>
  </si>
  <si>
    <t>00Q6e00001RDQkcEAH</t>
  </si>
  <si>
    <t>00Q6e00001RE1gWEAT</t>
  </si>
  <si>
    <t>00Q6e00001RDJCAEA5</t>
  </si>
  <si>
    <t>00Q6e00001RD2hNEAT</t>
  </si>
  <si>
    <t>00Q6e00001RE15lEAD</t>
  </si>
  <si>
    <t>00Q6e00001RDgbJEAT</t>
  </si>
  <si>
    <t>00Q6e00001RDg4cEAD</t>
  </si>
  <si>
    <t>00Q6e00001RDhHfEAL</t>
  </si>
  <si>
    <t>00Q5A00001RCoKJUA1</t>
  </si>
  <si>
    <t>00Q6e00001RDYU6EAP</t>
  </si>
  <si>
    <t>00Q6e00001RDeq7EAD</t>
  </si>
  <si>
    <t>00Q6e00001RDhM1EAL</t>
  </si>
  <si>
    <t>00Q6e00001RDiUbEAL</t>
  </si>
  <si>
    <t>00Q6e00001RDikzEAD</t>
  </si>
  <si>
    <t>00Q6e00001RDYWgEAP</t>
  </si>
  <si>
    <t>00Q6e00001RDb7tEAD</t>
  </si>
  <si>
    <t>00Q6e00001RDgOtEAL</t>
  </si>
  <si>
    <t>00Q6e00001RDgREEA1</t>
  </si>
  <si>
    <t>00Q6e00001RDgdUEAT</t>
  </si>
  <si>
    <t>00Q6e00001RDb06EAD</t>
  </si>
  <si>
    <t>00Q5A00001Oa3KCUAZ</t>
  </si>
  <si>
    <t>00Q5A00001OZWeGUAX</t>
  </si>
  <si>
    <t>00Q5A00001OZjR8UAL</t>
  </si>
  <si>
    <t>00Q5A00001OZy3XUAT</t>
  </si>
  <si>
    <t>00Q5A00001OZy4GUAT</t>
  </si>
  <si>
    <t>00Q5A00001RCNhCUAX</t>
  </si>
  <si>
    <t>00Q5A00001RCN0bUAH</t>
  </si>
  <si>
    <t>00Q5A00001RCNLkUAP</t>
  </si>
  <si>
    <t>00Q5A00001RCNN2UAP</t>
  </si>
  <si>
    <t>00Q5A00001RCOI9UAP</t>
  </si>
  <si>
    <t>00Q5A00001RCOMWUA5</t>
  </si>
  <si>
    <t>00Q5A00001RCQXMUA5</t>
  </si>
  <si>
    <t>00Q5A00001RCR5dUAH</t>
  </si>
  <si>
    <t>00Q5A00001RCRp0UAH</t>
  </si>
  <si>
    <t>00Q5A00001RCSM7UAP</t>
  </si>
  <si>
    <t>00Q5A00001RCSQYUA5</t>
  </si>
  <si>
    <t>00Q5A00001RCST3UAP</t>
  </si>
  <si>
    <t>00Q5A00001RCSVZUA5</t>
  </si>
  <si>
    <t>00Q5A00001RCPlBUAX</t>
  </si>
  <si>
    <t>00Q5A00001RCTigUAH</t>
  </si>
  <si>
    <t>00Q5A00001RCQjwUAH</t>
  </si>
  <si>
    <t>00Q5A00001OaEQsUAN</t>
  </si>
  <si>
    <t>00Q5A00001OaERHUA3</t>
  </si>
  <si>
    <t>00Q5A00001OaFl7UAF</t>
  </si>
  <si>
    <t>00Q5A00001OaFl2UAF</t>
  </si>
  <si>
    <t>00Q5A00001RCPIpUAP</t>
  </si>
  <si>
    <t>00Q6e00001RDLvtEAH</t>
  </si>
  <si>
    <t>00Q6e00001RD1K9EAL</t>
  </si>
  <si>
    <t>00Q5A00001RCR7ZUAX</t>
  </si>
  <si>
    <t>00Q5A00001RCShSUAX</t>
  </si>
  <si>
    <t>00Q6e00001RE1lHEAT</t>
  </si>
  <si>
    <t>00Q5A00001RCSMCUA5</t>
  </si>
  <si>
    <t>00Q5A00001OX6oKUAT</t>
  </si>
  <si>
    <t>00Q5A00001RChQcUAL</t>
  </si>
  <si>
    <t>00Q5A00001RCbBPUA1</t>
  </si>
  <si>
    <t>00Q5A00001OX9pJUAT</t>
  </si>
  <si>
    <t>00Q5A00001RCONoUAP</t>
  </si>
  <si>
    <t>00Q5A00001OaFkTUAV</t>
  </si>
  <si>
    <t>00Q5A00001Oa9FlUAJ</t>
  </si>
  <si>
    <t>00Q6e00001RCxxuEAD</t>
  </si>
  <si>
    <t>00Q5A00001Oa9K7UAJ</t>
  </si>
  <si>
    <t>00Q5A00001Oa9WyUAJ</t>
  </si>
  <si>
    <t>00Q5A00001Oa9X8UAJ</t>
  </si>
  <si>
    <t>00Q5A00001Oa9XDUAZ</t>
  </si>
  <si>
    <t>00Q5A00001Oa9XhUAJ</t>
  </si>
  <si>
    <t>00Q5A00001Oa9XNUAZ</t>
  </si>
  <si>
    <t>00Q5A00001OaAEQUA3</t>
  </si>
  <si>
    <t>00Q5A00001Oa8Z2UAJ</t>
  </si>
  <si>
    <t>00Q5A00001Oa8ZDUAZ</t>
  </si>
  <si>
    <t>00Q5A00001Oa8XaUAJ</t>
  </si>
  <si>
    <t>00Q5A00001Oa8Z0UAJ</t>
  </si>
  <si>
    <t>00Q5A00001Oa8Z8UAJ</t>
  </si>
  <si>
    <t>00Q5A00001Oa8X9UAJ</t>
  </si>
  <si>
    <t>00Q5A00001Oa8YtUAJ</t>
  </si>
  <si>
    <t>00Q5A00001Oa8WyUAJ</t>
  </si>
  <si>
    <t>00Q5A00001Oa8ZaUAJ</t>
  </si>
  <si>
    <t>00Q5A00001Oa8ZcUAJ</t>
  </si>
  <si>
    <t>00Q5A00001Oa8XQUAZ</t>
  </si>
  <si>
    <t>00Q5A00001Oa8ZAUAZ</t>
  </si>
  <si>
    <t>00Q5A00001Oa8ZEUAZ</t>
  </si>
  <si>
    <t>00Q5A00001Oa8WvUAJ</t>
  </si>
  <si>
    <t>00Q5A00001Oa8WzUAJ</t>
  </si>
  <si>
    <t>00Q5A00001Oa8X1UAJ</t>
  </si>
  <si>
    <t>00Q5A00001Oa8XhUAJ</t>
  </si>
  <si>
    <t>00Q5A00001Oa8ZdUAJ</t>
  </si>
  <si>
    <t>00Q5A00001Oa8WwUAJ</t>
  </si>
  <si>
    <t>00Q5A00001Oa8X2UAJ</t>
  </si>
  <si>
    <t>00Q5A00001Oa8X3UAJ</t>
  </si>
  <si>
    <t>00Q5A00001Oa8XeUAJ</t>
  </si>
  <si>
    <t>00Q5A00001RAlCVUA1</t>
  </si>
  <si>
    <t>00Q5A00001RAlDrUAL</t>
  </si>
  <si>
    <t>00Q5A00001Oa8XfUAJ</t>
  </si>
  <si>
    <t>00Q5A00001Oa8YMUAZ</t>
  </si>
  <si>
    <t>00Q5A00001Oa8Z3UAJ</t>
  </si>
  <si>
    <t>00Q5A00001Oa8Z9UAJ</t>
  </si>
  <si>
    <t>00Q5A00001Oa8ZMUAZ</t>
  </si>
  <si>
    <t>00Q5A00001RGZJoUAP</t>
  </si>
  <si>
    <t>00Q5A00001RAm3KUAT</t>
  </si>
  <si>
    <t>00Q5A00001RAm3LUAT</t>
  </si>
  <si>
    <t>00Q5A00001RAlCeUAL</t>
  </si>
  <si>
    <t>00Q5A00001Oa8XdUAJ</t>
  </si>
  <si>
    <t>00Q5A00001Oa8XjUAJ</t>
  </si>
  <si>
    <t>00Q5A00001Oa8ZKUAZ</t>
  </si>
  <si>
    <t>00Q5A00001RAlCnUAL</t>
  </si>
  <si>
    <t>00Q5A00001RAlCoUAL</t>
  </si>
  <si>
    <t>00Q5A00001RAlClUAL</t>
  </si>
  <si>
    <t>00Q6e00001RDa97EAD</t>
  </si>
  <si>
    <t>00Q5A00001OYNYJUA5</t>
  </si>
  <si>
    <t>00Q5A00001OZ7k5UAD</t>
  </si>
  <si>
    <t>00Q6e00001RDaAKEA1</t>
  </si>
  <si>
    <t>00Q6e00001RDaAtEAL</t>
  </si>
  <si>
    <t>00Q5A00001RAmP4UAL</t>
  </si>
  <si>
    <t>00Q6w000002reSVEAY</t>
  </si>
  <si>
    <t>00Q6w000002rgBlEAI</t>
  </si>
  <si>
    <t>00Q6w000002reRhEAI</t>
  </si>
  <si>
    <t>00Q6w000002rgB2EAI</t>
  </si>
  <si>
    <t>00Q6w000002rgBREAY</t>
  </si>
  <si>
    <t>00Q6w000002rgBgEAI</t>
  </si>
  <si>
    <t>00Q6w000002reSfEAI</t>
  </si>
  <si>
    <t>00Q6w000002rgBqEAI</t>
  </si>
  <si>
    <t>00Q6w000003RqvGEAS</t>
  </si>
  <si>
    <t>00Q6w000003RqvLEAS</t>
  </si>
  <si>
    <t>00Q6e00001RE17mEAD</t>
  </si>
  <si>
    <t>00Q6w000002reSkEAI</t>
  </si>
  <si>
    <t>00Q6w000002rgAOEAY</t>
  </si>
  <si>
    <t>00Q6w000002rgBMEAY</t>
  </si>
  <si>
    <t>00Q6w000002rgBbEAI</t>
  </si>
  <si>
    <t>00Q5A00001OXcpUUAT</t>
  </si>
  <si>
    <t>00Q5A00001OXcxiUAD</t>
  </si>
  <si>
    <t>00Q5A00001OYn7FUAT</t>
  </si>
  <si>
    <t>00Q5A00001OYhNjUAL</t>
  </si>
  <si>
    <t>00Q5A00001OYryUUAT</t>
  </si>
  <si>
    <t>00Q5A00001OYwivUAD</t>
  </si>
  <si>
    <t>00Q5A00001RAprOUAT</t>
  </si>
  <si>
    <t>00Q5A00001RBM8QUAX</t>
  </si>
  <si>
    <t>00Q6e00001RDHdGEAX</t>
  </si>
  <si>
    <t>00Q6e00001RDHdpEAH</t>
  </si>
  <si>
    <t>00Q6e00001RDP7UEAX</t>
  </si>
  <si>
    <t>00Q6e00001RDP7XEAX</t>
  </si>
  <si>
    <t>00Q6e00001RDw5XEAT</t>
  </si>
  <si>
    <t>00Q6e00001RDnirEAD</t>
  </si>
  <si>
    <t>00Q5A00001OXcyvUAD</t>
  </si>
  <si>
    <t>00Q5A00001Oa9QbUAJ</t>
  </si>
  <si>
    <t>00Q5A00001OaAMwUAN</t>
  </si>
  <si>
    <t>00Q6e00001RDP7WEAX</t>
  </si>
  <si>
    <t>00Q6e00001RDP7YEAX</t>
  </si>
  <si>
    <t>00Q6e00001RDP7aEAH</t>
  </si>
  <si>
    <t>00Q6e00001RDP7bEAH</t>
  </si>
  <si>
    <t>00Q6e00001RDP7cEAH</t>
  </si>
  <si>
    <t>00Q6e00001RDP7dEAH</t>
  </si>
  <si>
    <t>00Q6e00001RDP7fEAH</t>
  </si>
  <si>
    <t>00Q6e00001RDP7gEAH</t>
  </si>
  <si>
    <t>00Q6e00001RDP7hEAH</t>
  </si>
  <si>
    <t>00Q6e00001RDP7iEAH</t>
  </si>
  <si>
    <t>00Q6e00001RDP7jEAH</t>
  </si>
  <si>
    <t>00Q6e00001RDP7nEAH</t>
  </si>
  <si>
    <t>00Q6e00001RDP7pEAH</t>
  </si>
  <si>
    <t>00Q6e00001RDP7qEAH</t>
  </si>
  <si>
    <t>00Q6e00001RDP7rEAH</t>
  </si>
  <si>
    <t>00Q5A00001RBKerUAH</t>
  </si>
  <si>
    <t>00Q6e00001RDP7ZEAX</t>
  </si>
  <si>
    <t>00Q6e00001RDf6MEAT</t>
  </si>
  <si>
    <t>00Q6e00001RDf6NEAT</t>
  </si>
  <si>
    <t>00Q6e00001RDf6PEAT</t>
  </si>
  <si>
    <t>00Q6e00001RDf6QEAT</t>
  </si>
  <si>
    <t>00Q6e00001RDf6REAT</t>
  </si>
  <si>
    <t>00Q6e00001RDf6SEAT</t>
  </si>
  <si>
    <t>00Q6e00001RDf6TEAT</t>
  </si>
  <si>
    <t>00Q6e00001RDf6UEAT</t>
  </si>
  <si>
    <t>00Q6e00001RDf6VEAT</t>
  </si>
  <si>
    <t>00Q6e00001RDf6WEAT</t>
  </si>
  <si>
    <t>00Q6e00001RDf6XEAT</t>
  </si>
  <si>
    <t>00Q6e00001RDf6YEAT</t>
  </si>
  <si>
    <t>00Q6e00001RDf6ZEAT</t>
  </si>
  <si>
    <t>00Q6e00001RDf6aEAD</t>
  </si>
  <si>
    <t>00Q6e00001RDf6bEAD</t>
  </si>
  <si>
    <t>00Q6e00001RDf6cEAD</t>
  </si>
  <si>
    <t>00Q6e00001RDf6dEAD</t>
  </si>
  <si>
    <t>00Q6e00001RDf6eEAD</t>
  </si>
  <si>
    <t>00Q6e00001RDf6fEAD</t>
  </si>
  <si>
    <t>00Q6e00001RDf6gEAD</t>
  </si>
  <si>
    <t>00Q6e00001RDf6hEAD</t>
  </si>
  <si>
    <t>00Q6e00001RDf6iEAD</t>
  </si>
  <si>
    <t>00Q6e00001RDf6jEAD</t>
  </si>
  <si>
    <t>00Q6e00001RDf6kEAD</t>
  </si>
  <si>
    <t>00Q6e00001RDf6lEAD</t>
  </si>
  <si>
    <t>00Q6e00001RDf6mEAD</t>
  </si>
  <si>
    <t>00Q6e00001RDf6nEAD</t>
  </si>
  <si>
    <t>00Q6e00001RDf6oEAD</t>
  </si>
  <si>
    <t>00Q6e00001RDf6pEAD</t>
  </si>
  <si>
    <t>00Q6e00001RDf6qEAD</t>
  </si>
  <si>
    <t>00Q6e00001RDf6rEAD</t>
  </si>
  <si>
    <t>00Q6e00001RDf6sEAD</t>
  </si>
  <si>
    <t>00Q6e00001RDf6uEAD</t>
  </si>
  <si>
    <t>00Q6e00001RDf6vEAD</t>
  </si>
  <si>
    <t>00Q6e00001RDf6wEAD</t>
  </si>
  <si>
    <t>00Q6e00001RDf6xEAD</t>
  </si>
  <si>
    <t>00Q6e00001RDf6yEAD</t>
  </si>
  <si>
    <t>00Q6e00001RDf6zEAD</t>
  </si>
  <si>
    <t>00Q6e00001RDf70EAD</t>
  </si>
  <si>
    <t>00Q6e00001RDf71EAD</t>
  </si>
  <si>
    <t>00Q6e00001RDf72EAD</t>
  </si>
  <si>
    <t>00Q6e00001RDf73EAD</t>
  </si>
  <si>
    <t>00Q6e00001RDf74EAD</t>
  </si>
  <si>
    <t>00Q6e00001RDf75EAD</t>
  </si>
  <si>
    <t>00Q6e00001RDf76EAD</t>
  </si>
  <si>
    <t>00Q6e00001RDf77EAD</t>
  </si>
  <si>
    <t>00Q6e00001RDf78EAD</t>
  </si>
  <si>
    <t>00Q6e00001RDf79EAD</t>
  </si>
  <si>
    <t>00Q6e00001RDf7BEAT</t>
  </si>
  <si>
    <t>00Q6e00001RDf7CEAT</t>
  </si>
  <si>
    <t>00Q6e00001RDf7DEAT</t>
  </si>
  <si>
    <t>00Q6e00001RDf7EEAT</t>
  </si>
  <si>
    <t>00Q6e00001RDf7FEAT</t>
  </si>
  <si>
    <t>00Q6e00001RDf7GEAT</t>
  </si>
  <si>
    <t>00Q6e00001RDf7HEAT</t>
  </si>
  <si>
    <t>00Q6e00001RDf7IEAT</t>
  </si>
  <si>
    <t>00Q6e00001RDf7KEAT</t>
  </si>
  <si>
    <t>00Q6e00001RDf7LEAT</t>
  </si>
  <si>
    <t>00Q6e00001RDf7MEAT</t>
  </si>
  <si>
    <t>00Q6e00001RDf7NEAT</t>
  </si>
  <si>
    <t>00Q6e00001RDf7OEAT</t>
  </si>
  <si>
    <t>00Q6e00001RDf7PEAT</t>
  </si>
  <si>
    <t>00Q6e00001RDf7QEAT</t>
  </si>
  <si>
    <t>00Q6e00001RDP7VEAX</t>
  </si>
  <si>
    <t>00Q6e00001RDP7oEAH</t>
  </si>
  <si>
    <t>00Q5A00001Oa3TwUAJ</t>
  </si>
  <si>
    <t>00Q6e00001RE2JFEA1</t>
  </si>
  <si>
    <t>00Q6e00001RDP7eEAH</t>
  </si>
  <si>
    <t>00Q6e00001RDP7lEAH</t>
  </si>
  <si>
    <t>00Q6w000002YmdnEAC</t>
  </si>
  <si>
    <t>00Q6e00001RDP67EAH</t>
  </si>
  <si>
    <t>00Q6e00001RDP68EAH</t>
  </si>
  <si>
    <t>00Q6e00001RDP69EAH</t>
  </si>
  <si>
    <t>00Q6e00001RDP6BEAX</t>
  </si>
  <si>
    <t>00Q6e00001RDP6CEAX</t>
  </si>
  <si>
    <t>00Q6e00001RDP6DEAX</t>
  </si>
  <si>
    <t>00Q6e00001RDP6EEAX</t>
  </si>
  <si>
    <t>00Q6e00001RDP6FEAX</t>
  </si>
  <si>
    <t>00Q5A00001OYZHBUA5</t>
  </si>
  <si>
    <t>00Q5A00001OYZHCUA5</t>
  </si>
  <si>
    <t>00Q5A00001OYZHDUA5</t>
  </si>
  <si>
    <t>00Q5A00001OYZHFUA5</t>
  </si>
  <si>
    <t>00Q5A00001OYZHKUA5</t>
  </si>
  <si>
    <t>00Q5A00001OYZHLUA5</t>
  </si>
  <si>
    <t>00Q5A00001OYZHMUA5</t>
  </si>
  <si>
    <t>00Q5A00001OYZHNUA5</t>
  </si>
  <si>
    <t>00Q5A00001OYZHOUA5</t>
  </si>
  <si>
    <t>00Q5A00001OYZHPUA5</t>
  </si>
  <si>
    <t>00Q5A00001OYZHQUA5</t>
  </si>
  <si>
    <t>00Q5A00001OYZHRUA5</t>
  </si>
  <si>
    <t>00Q5A00001OYZHSUA5</t>
  </si>
  <si>
    <t>00Q5A00001OYZHUUA5</t>
  </si>
  <si>
    <t>00Q5A00001OYZHWUA5</t>
  </si>
  <si>
    <t>00Q5A00001OYZHXUA5</t>
  </si>
  <si>
    <t>00Q5A00001OYZHYUA5</t>
  </si>
  <si>
    <t>00Q5A00001OYZHZUA5</t>
  </si>
  <si>
    <t>00Q5A00001OYZHaUAP</t>
  </si>
  <si>
    <t>00Q5A00001OYZHbUAP</t>
  </si>
  <si>
    <t>00Q5A00001OYZHcUAP</t>
  </si>
  <si>
    <t>00Q5A00001OYZHdUAP</t>
  </si>
  <si>
    <t>00Q5A00001OYZHeUAP</t>
  </si>
  <si>
    <t>00Q5A00001OYZHfUAP</t>
  </si>
  <si>
    <t>00Q5A00001OYZHgUAP</t>
  </si>
  <si>
    <t>00Q5A00001OYZHhUAP</t>
  </si>
  <si>
    <t>00Q5A00001OYZHiUAP</t>
  </si>
  <si>
    <t>00Q5A00001OYZHnUAP</t>
  </si>
  <si>
    <t>00Q5A00001OYZHoUAP</t>
  </si>
  <si>
    <t>00Q5A00001OYZHpUAP</t>
  </si>
  <si>
    <t>00Q5A00001OYZHTUA5</t>
  </si>
  <si>
    <t>00Q5A00001OYZHqUAP</t>
  </si>
  <si>
    <t>00Q5A00001OZXG1UAP</t>
  </si>
  <si>
    <t>00Q5A00001Oa8X5UAJ</t>
  </si>
  <si>
    <t>00Q5A00001Oa8X6UAJ</t>
  </si>
  <si>
    <t>00Q5A00001Oa8XNUAZ</t>
  </si>
  <si>
    <t>00Q5A00001Oa8XOUAZ</t>
  </si>
  <si>
    <t>00Q5A00001Oa8YkUAJ</t>
  </si>
  <si>
    <t>00Q5A00001Oa8XcUAJ</t>
  </si>
  <si>
    <t>00Q5A00001Oa8XTUAZ</t>
  </si>
  <si>
    <t>00Q5A00001Oa8WxUAJ</t>
  </si>
  <si>
    <t>00Q5A00001Oa8ZbUAJ</t>
  </si>
  <si>
    <t>00Q5A00001Oa8Z7UAJ</t>
  </si>
  <si>
    <t>00Q5A00001Oa8ZNUAZ</t>
  </si>
  <si>
    <t>00Q5A00001Oa8XiUAJ</t>
  </si>
  <si>
    <t>00Q5A00001Oa8YOUAZ</t>
  </si>
  <si>
    <t>00Q5A00001RAlD6UAL</t>
  </si>
  <si>
    <t>00Q5A00001RAlDAUA1</t>
  </si>
  <si>
    <t>00Q5A00001RAlDBUA1</t>
  </si>
  <si>
    <t>00Q5A00001RAlDQUA1</t>
  </si>
  <si>
    <t>00Q5A00001RAlDSUA1</t>
  </si>
  <si>
    <t>00Q5A00001RAlDTUA1</t>
  </si>
  <si>
    <t>00Q5A00001RAlDsUAL</t>
  </si>
  <si>
    <t>00Q5A00001RAlCSUA1</t>
  </si>
  <si>
    <t>00Q5A00001RAlDNUA1</t>
  </si>
  <si>
    <t>00Q5A00001RAlCTUA1</t>
  </si>
  <si>
    <t>00Q5A00001RAlDdUAL</t>
  </si>
  <si>
    <t>00Q5A00001Oa8XgUAJ</t>
  </si>
  <si>
    <t>00Q5A00001Oa8YNUAZ</t>
  </si>
  <si>
    <t>00Q5A00001OZXG3UAP</t>
  </si>
  <si>
    <t>00Q5A00001Oa8YeUAJ</t>
  </si>
  <si>
    <t>00Q5A00001OZXFlUAP</t>
  </si>
  <si>
    <t>00Q5A00001OZXFmUAP</t>
  </si>
  <si>
    <t>00Q5A00001OZXFoUAP</t>
  </si>
  <si>
    <t>00Q5A00001Oa8YRUAZ</t>
  </si>
  <si>
    <t>00Q5A00001Oa8XtUAJ</t>
  </si>
  <si>
    <t>00Q5A00001Oa8XuUAJ</t>
  </si>
  <si>
    <t>00Q5A00001Oa8XzUAJ</t>
  </si>
  <si>
    <t>00Q5A00001Oa8Y4UAJ</t>
  </si>
  <si>
    <t>00Q5A00001Oa8Y6UAJ</t>
  </si>
  <si>
    <t>00Q5A00001Oa8YiUAJ</t>
  </si>
  <si>
    <t>00Q5A00001Oa8ZSUAZ</t>
  </si>
  <si>
    <t>00Q5A00001Oa8XmUAJ</t>
  </si>
  <si>
    <t>00Q5A00001Oa8Z6UAJ</t>
  </si>
  <si>
    <t>00Q5A00001RGWw7UAH</t>
  </si>
  <si>
    <t>00Q5A00001RBzYEUA1</t>
  </si>
  <si>
    <t>00Q5A00001OZvrFUAT</t>
  </si>
  <si>
    <t>00Q5A00001OZB1yUAH</t>
  </si>
  <si>
    <t>00Q5A00001OZJi7UAH</t>
  </si>
  <si>
    <t>00Q5A00001OZJiMUAX</t>
  </si>
  <si>
    <t>00Q5A00001RGHFnUAP</t>
  </si>
  <si>
    <t>00Q5A00001RCIWhUAP</t>
  </si>
  <si>
    <t>00Q5A00001RBaqRUAT</t>
  </si>
  <si>
    <t>00Q5A00001OXOMVUA5</t>
  </si>
  <si>
    <t>00Q5A00001RBzwwUAD</t>
  </si>
  <si>
    <t>00Q6e00001RDacOEAT</t>
  </si>
  <si>
    <t>00Q5A00001RCaheUAD</t>
  </si>
  <si>
    <t>00Q5A00001RCapHUAT</t>
  </si>
  <si>
    <t>00Q6e00001TndL6EAJ</t>
  </si>
  <si>
    <t>00Q5A00001RCakNUAT</t>
  </si>
  <si>
    <t>00Q5A00001RCbXMUA1</t>
  </si>
  <si>
    <t>00Q6e00001TndCkEAJ</t>
  </si>
  <si>
    <t>00Q5A00001RG0g5UAD</t>
  </si>
  <si>
    <t>00Q6e00001TndLaEAJ</t>
  </si>
  <si>
    <t>00Q6e00001TndLbEAJ</t>
  </si>
  <si>
    <t>00Q5A00001OZK5uUAH</t>
  </si>
  <si>
    <t>00Q5A00001OZChfUAH</t>
  </si>
  <si>
    <t>00Q5A00001RCIzaUAH</t>
  </si>
  <si>
    <t>00Q5A00001RBFopUAH</t>
  </si>
  <si>
    <t>00Q5A00001RGAh1UAH</t>
  </si>
  <si>
    <t>00Q6e00001RE6IyEAL</t>
  </si>
  <si>
    <t>00Q6e00001RE7ecEAD</t>
  </si>
  <si>
    <t>00Q6e00001TnfGzEAJ</t>
  </si>
  <si>
    <t>00Q5A00001OXIvmUAH</t>
  </si>
  <si>
    <t>00Q5A00001OXJ5wUAH</t>
  </si>
  <si>
    <t>00Q6e00001RDVeXEAX</t>
  </si>
  <si>
    <t>00Q5A00001RCajoUAD</t>
  </si>
  <si>
    <t>00Q5A00001RCak3UAD</t>
  </si>
  <si>
    <t>00Q6e00001TndM1EAJ</t>
  </si>
  <si>
    <t>00Q6e00001TndM2EAJ</t>
  </si>
  <si>
    <t>00Q6e00001TndM3EAJ</t>
  </si>
  <si>
    <t>00Q6e00001TndCjEAJ</t>
  </si>
  <si>
    <t>00Q6e00001TndClEAJ</t>
  </si>
  <si>
    <t>00Q6e00001TndCmEAJ</t>
  </si>
  <si>
    <t>00Q6e00001RDad7EAD</t>
  </si>
  <si>
    <t>00Q5A00001OZAspUAH</t>
  </si>
  <si>
    <t>00Q5A00001OZCgwUAH</t>
  </si>
  <si>
    <t>00Q5A00001OZHQtUAP</t>
  </si>
  <si>
    <t>00Q5A00001OZHR3UAP</t>
  </si>
  <si>
    <t>00Q5A00001OZHRDUA5</t>
  </si>
  <si>
    <t>00Q5A00001OZHRNUA5</t>
  </si>
  <si>
    <t>00Q5A00001OZHS1UAP</t>
  </si>
  <si>
    <t>00Q5A00001OZHSBUA5</t>
  </si>
  <si>
    <t>00Q5A00001OZHSkUAP</t>
  </si>
  <si>
    <t>00Q5A00001OZHSpUAP</t>
  </si>
  <si>
    <t>00Q5A00001OZHTsUAP</t>
  </si>
  <si>
    <t>00Q5A00001OZHVyUAP</t>
  </si>
  <si>
    <t>00Q5A00001OZHWIUA5</t>
  </si>
  <si>
    <t>00Q5A00001OZHaHUAX</t>
  </si>
  <si>
    <t>00Q5A00001OZHaRUAX</t>
  </si>
  <si>
    <t>00Q5A00001OaAxYUAV</t>
  </si>
  <si>
    <t>00Q5A00001RBFpxUAH</t>
  </si>
  <si>
    <t>00Q5A00001RBGOGUA5</t>
  </si>
  <si>
    <t>00Q5A00001RBzWhUAL</t>
  </si>
  <si>
    <t>00Q5A00001RBzXpUAL</t>
  </si>
  <si>
    <t>00Q5A00001RBzYdUAL</t>
  </si>
  <si>
    <t>00Q5A00001RBzaUUAT</t>
  </si>
  <si>
    <t>00Q5A00001RBzayUAD</t>
  </si>
  <si>
    <t>00Q5A00001RBzbXUAT</t>
  </si>
  <si>
    <t>00Q5A00001RBzxuUAD</t>
  </si>
  <si>
    <t>00Q5A00001RBzyTUAT</t>
  </si>
  <si>
    <t>00Q5A00001RBzzMUAT</t>
  </si>
  <si>
    <t>00Q5A00001RC01IUAT</t>
  </si>
  <si>
    <t>00Q5A00001RC026UAD</t>
  </si>
  <si>
    <t>00Q5A00001RCKPBUA5</t>
  </si>
  <si>
    <t>00Q5A00001RCKQ4UAP</t>
  </si>
  <si>
    <t>00Q5A00001RCKQsUAP</t>
  </si>
  <si>
    <t>00Q5A00001RCKSAUA5</t>
  </si>
  <si>
    <t>00Q6e00001RDWCoEAP</t>
  </si>
  <si>
    <t>00Q6e00001RDP7kEAH</t>
  </si>
  <si>
    <t>00Q6e00001RDP7mEAH</t>
  </si>
  <si>
    <t>00Q5A00001RBYhPUAX</t>
  </si>
  <si>
    <t>00Q5A00001OZIo6UAH</t>
  </si>
  <si>
    <t>00Q5A00001OZvqMUAT</t>
  </si>
  <si>
    <t>00Q5A00001RBGPiUAP</t>
  </si>
  <si>
    <t>00Q5A00001RCKLnUAP</t>
  </si>
  <si>
    <t>00Q5A00001RCKM7UAP</t>
  </si>
  <si>
    <t>00Q5A00001RCKMHUA5</t>
  </si>
  <si>
    <t>00Q5A00001RCKMgUAP</t>
  </si>
  <si>
    <t>00Q5A00001RCKNyUAP</t>
  </si>
  <si>
    <t>00Q5A00001OXcAXUA1</t>
  </si>
  <si>
    <t>00Q5A00001OYITCUA5</t>
  </si>
  <si>
    <t>00Q5A00001OZ2yFUAT</t>
  </si>
  <si>
    <t>00Q5A00001OZvk9UAD</t>
  </si>
  <si>
    <t>00Q5A00001OZvmPUAT</t>
  </si>
  <si>
    <t>00Q5A00001OZvmZUAT</t>
  </si>
  <si>
    <t>00Q5A00001OZvmjUAD</t>
  </si>
  <si>
    <t>00Q5A00001OZvp9UAD</t>
  </si>
  <si>
    <t>00Q5A00001OZvpKUAT</t>
  </si>
  <si>
    <t>00Q5A00001OZvrUUAT</t>
  </si>
  <si>
    <t>00Q5A00001OZvxrUAD</t>
  </si>
  <si>
    <t>00Q5A00001OaAkPUAV</t>
  </si>
  <si>
    <t>00Q5A00001OaAuUUAV</t>
  </si>
  <si>
    <t>00Q5A00001OaAwuUAF</t>
  </si>
  <si>
    <t>00Q5A00001OaAxTUAV</t>
  </si>
  <si>
    <t>00Q5A00001OaAy2UAF</t>
  </si>
  <si>
    <t>00Q5A00001OaAyCUAV</t>
  </si>
  <si>
    <t>00Q5A00001OaB0mUAF</t>
  </si>
  <si>
    <t>00Q5A00001OaB16UAF</t>
  </si>
  <si>
    <t>00Q5A00001RGAgcUAH</t>
  </si>
  <si>
    <t>00Q5A00001RGAlcUAH</t>
  </si>
  <si>
    <t>00Q5A00001OXaRGUA1</t>
  </si>
  <si>
    <t>00Q5A00001OZAtsUAH</t>
  </si>
  <si>
    <t>00Q5A00001OZAugUAH</t>
  </si>
  <si>
    <t>00Q5A00001OZAwsUAH</t>
  </si>
  <si>
    <t>00Q5A00001OZJgaUAH</t>
  </si>
  <si>
    <t>00Q5A00001OZJh4UAH</t>
  </si>
  <si>
    <t>00Q5A00001OZJhTUAX</t>
  </si>
  <si>
    <t>00Q5A00001OZJiWUAX</t>
  </si>
  <si>
    <t>00Q5A00001OZJlQUAX</t>
  </si>
  <si>
    <t>00Q5A00001OaEknUAF</t>
  </si>
  <si>
    <t>00Q5A00001RACYoUAP</t>
  </si>
  <si>
    <t>00Q5A00001RChuDUAT</t>
  </si>
  <si>
    <t>00Q5A00001OYNX1UAP</t>
  </si>
  <si>
    <t>00Q5A00001OYNXGUA5</t>
  </si>
  <si>
    <t>00Q5A00001OXcraUAD</t>
  </si>
  <si>
    <t>00Q5A00001OYK0eUAH</t>
  </si>
  <si>
    <t>00Q5A00001OZHXXUA5</t>
  </si>
  <si>
    <t>00Q5A00001OZIKaUAP</t>
  </si>
  <si>
    <t>00Q5A00001OZILYUA5</t>
  </si>
  <si>
    <t>00Q5A00001OZIMRUA5</t>
  </si>
  <si>
    <t>00Q5A00001OZIN0UAP</t>
  </si>
  <si>
    <t>00Q5A00001OZIN5UAP</t>
  </si>
  <si>
    <t>00Q5A00001OZIRCUA5</t>
  </si>
  <si>
    <t>00Q5A00001OZISeUAP</t>
  </si>
  <si>
    <t>00Q5A00001OZIWbUAP</t>
  </si>
  <si>
    <t>00Q5A00001OZIaxUAH</t>
  </si>
  <si>
    <t>00Q5A00001OZIbRUAX</t>
  </si>
  <si>
    <t>00Q5A00001OZIbqUAH</t>
  </si>
  <si>
    <t>00Q5A00001OZIbvUAH</t>
  </si>
  <si>
    <t>00Q5A00001OZIfxUAH</t>
  </si>
  <si>
    <t>00Q5A00001OZIgCUAX</t>
  </si>
  <si>
    <t>00Q5A00001OZIjpUAH</t>
  </si>
  <si>
    <t>00Q5A00001OZInhUAH</t>
  </si>
  <si>
    <t>00Q5A00001OZInrUAH</t>
  </si>
  <si>
    <t>00Q5A00001OZIoLUAX</t>
  </si>
  <si>
    <t>00Q5A00001OZIpYUAX</t>
  </si>
  <si>
    <t>00Q5A00001OZIqvUAH</t>
  </si>
  <si>
    <t>00Q5A00001OZIrPUAX</t>
  </si>
  <si>
    <t>00Q5A00001OZIroUAH</t>
  </si>
  <si>
    <t>00Q5A00001OZIsNUAX</t>
  </si>
  <si>
    <t>00Q5A00001OaEkEUAV</t>
  </si>
  <si>
    <t>00Q5A00001OaEkJUAV</t>
  </si>
  <si>
    <t>00Q5A00001OZCcHUAX</t>
  </si>
  <si>
    <t>00Q5A00001OZCcWUAX</t>
  </si>
  <si>
    <t>00Q5A00001OZIHqUAP</t>
  </si>
  <si>
    <t>00Q5A00001OZIQOUA5</t>
  </si>
  <si>
    <t>00Q5A00001OZIUzUAP</t>
  </si>
  <si>
    <t>00Q5A00001OZIf6UAH</t>
  </si>
  <si>
    <t>00Q5A00001OZIi3UAH</t>
  </si>
  <si>
    <t>00Q5A00001OZIiIUAX</t>
  </si>
  <si>
    <t>00Q5A00001OZIiNUAX</t>
  </si>
  <si>
    <t>00Q5A00001OZIiwUAH</t>
  </si>
  <si>
    <t>00Q5A00001OZB0LUAX</t>
  </si>
  <si>
    <t>00Q5A00001OZB0VUAX</t>
  </si>
  <si>
    <t>00Q5A00001OYK0PUAX</t>
  </si>
  <si>
    <t>00Q5A00001OZIh5UAH</t>
  </si>
  <si>
    <t>00Q5A00001RChtjUAD</t>
  </si>
  <si>
    <t>00Q6e00001RCy55EAD</t>
  </si>
  <si>
    <t>00Q6e00001RDzGpEAL</t>
  </si>
  <si>
    <t>00Q6e00001RDzMsEAL</t>
  </si>
  <si>
    <t>00Q6e00001RDzTAEA1</t>
  </si>
  <si>
    <t>00Q6e00001RDzUNEA1</t>
  </si>
  <si>
    <t>00Q6e00001RE0LIEA1</t>
  </si>
  <si>
    <t>00Q6e00001RE0MeEAL</t>
  </si>
  <si>
    <t>00Q6e00001RE0MyEAL</t>
  </si>
  <si>
    <t>00Q6e00001RE0P4EAL</t>
  </si>
  <si>
    <t>00Q6e00001RDugfEAD</t>
  </si>
  <si>
    <t>00Q6e00001RDugzEAD</t>
  </si>
  <si>
    <t>00Q6e00001RDuhOEAT</t>
  </si>
  <si>
    <t>00Q6e00001RDuhdEAD</t>
  </si>
  <si>
    <t>00Q6e00001RDuhnEAD</t>
  </si>
  <si>
    <t>00Q6e00001RDP6GEAX</t>
  </si>
  <si>
    <t>00Q6e00001RDP6HEAX</t>
  </si>
  <si>
    <t>00Q6e00001RDP6AEAX</t>
  </si>
  <si>
    <t>00Q5A00001OYfYiUAL</t>
  </si>
  <si>
    <t>00Q5A00001OYfYkUAL</t>
  </si>
  <si>
    <t>00Q5A00001OYZHJUA5</t>
  </si>
  <si>
    <t>00Q5A00001OYZHmUAP</t>
  </si>
  <si>
    <t>00Q5A00001OYZHlUAP</t>
  </si>
  <si>
    <t>00Q5A00001OYZHjUAP</t>
  </si>
  <si>
    <t>00Q5A00001OYZHkUAP</t>
  </si>
  <si>
    <t>00Q5A00001Oa8YSUAZ</t>
  </si>
  <si>
    <t>00Q5A00001OZXFsUAP</t>
  </si>
  <si>
    <t>00Q5A00001OZXG4UAP</t>
  </si>
  <si>
    <t>00Q5A00001Oa8YxUAJ</t>
  </si>
  <si>
    <t>00Q5A00001Oa8YaUAJ</t>
  </si>
  <si>
    <t>00Q6e00001RDijhEAD</t>
  </si>
  <si>
    <t>00Q6e00001RDijiEAD</t>
  </si>
  <si>
    <t>00Q6e00001RDijjEAD</t>
  </si>
  <si>
    <t>00Q6e00001RDijkEAD</t>
  </si>
  <si>
    <t>00Q6e00001RDijnEAD</t>
  </si>
  <si>
    <t>00Q6e00001RDijoEAD</t>
  </si>
  <si>
    <t>00Q6e00001RDijpEAD</t>
  </si>
  <si>
    <t>00Q6e00001RDijrEAD</t>
  </si>
  <si>
    <t>00Q6e00001RDijsEAD</t>
  </si>
  <si>
    <t>00Q6e00001RDijtEAD</t>
  </si>
  <si>
    <t>00Q6e00001RDijuEAD</t>
  </si>
  <si>
    <t>00Q6e00001RDijvEAD</t>
  </si>
  <si>
    <t>00Q6e00001RDijwEAD</t>
  </si>
  <si>
    <t>00Q6e00001RDijxEAD</t>
  </si>
  <si>
    <t>00Q6e00001RDijyEAD</t>
  </si>
  <si>
    <t>00Q6e00001RDijzEAD</t>
  </si>
  <si>
    <t>00Q6e00001RDik0EAD</t>
  </si>
  <si>
    <t>00Q5A00001Oa8YgUAJ</t>
  </si>
  <si>
    <t>00Q5A00001OZXFuUAP</t>
  </si>
  <si>
    <t>00Q5A00001Oa8XVUAZ</t>
  </si>
  <si>
    <t>00Q5A00001OaEJzUAN</t>
  </si>
  <si>
    <t>00Q5A00001OaEK0UAN</t>
  </si>
  <si>
    <t>00Q5A00001OaEK2UAN</t>
  </si>
  <si>
    <t>00Q5A00001OaEK8UAN</t>
  </si>
  <si>
    <t>00Q5A00001OaEK9UAN</t>
  </si>
  <si>
    <t>00Q5A00001OaEKEUA3</t>
  </si>
  <si>
    <t>00Q5A00001OaEKFUA3</t>
  </si>
  <si>
    <t>00Q5A00001OaEO3UAN</t>
  </si>
  <si>
    <t>00Q5A00001OaEK5UAN</t>
  </si>
  <si>
    <t>00Q5A00001OaEK6UAN</t>
  </si>
  <si>
    <t>00Q5A00001OaEO5UAN</t>
  </si>
  <si>
    <t>00Q5A00001OaEKDUA3</t>
  </si>
  <si>
    <t>00Q5A00001OaEKGUA3</t>
  </si>
  <si>
    <t>00Q5A00001RAlCRUA1</t>
  </si>
  <si>
    <t>00Q5A00001RAlCaUAL</t>
  </si>
  <si>
    <t>00Q5A00001RAlDEUA1</t>
  </si>
  <si>
    <t>00Q5A00001RAlDGUA1</t>
  </si>
  <si>
    <t>00Q5A00001RAlDHUA1</t>
  </si>
  <si>
    <t>00Q5A00001RAlDIUA1</t>
  </si>
  <si>
    <t>00Q5A00001RAlDJUA1</t>
  </si>
  <si>
    <t>00Q5A00001RAlDMUA1</t>
  </si>
  <si>
    <t>00Q5A00001RAlDUUA1</t>
  </si>
  <si>
    <t>00Q5A00001RAm3NUAT</t>
  </si>
  <si>
    <t>00Q5A00001RAlDfUAL</t>
  </si>
  <si>
    <t>00Q5A00001OaEJrUAN</t>
  </si>
  <si>
    <t>00Q5A00001OaEJIUA3</t>
  </si>
  <si>
    <t>00Q5A00001OaEJoUAN</t>
  </si>
  <si>
    <t>00Q5A00001OaEO7UAN</t>
  </si>
  <si>
    <t>00Q5A00001OaEJJUA3</t>
  </si>
  <si>
    <t>00Q5A00001OaEJKUA3</t>
  </si>
  <si>
    <t>00Q5A00001OaEJXUA3</t>
  </si>
  <si>
    <t>00Q5A00001OaEJYUA3</t>
  </si>
  <si>
    <t>00Q5A00001OaEJZUA3</t>
  </si>
  <si>
    <t>00Q5A00001OaEJaUAN</t>
  </si>
  <si>
    <t>00Q5A00001OaEJbUAN</t>
  </si>
  <si>
    <t>00Q5A00001OaEJcUAN</t>
  </si>
  <si>
    <t>00Q5A00001OaEJdUAN</t>
  </si>
  <si>
    <t>00Q5A00001OaEJeUAN</t>
  </si>
  <si>
    <t>00Q5A00001OaEJfUAN</t>
  </si>
  <si>
    <t>00Q5A00001OaEJnUAN</t>
  </si>
  <si>
    <t>00Q5A00001OaEJuUAN</t>
  </si>
  <si>
    <t>00Q5A00001OaEJvUAN</t>
  </si>
  <si>
    <t>00Q5A00001OaEKOUA3</t>
  </si>
  <si>
    <t>00Q5A00001OaEKQUA3</t>
  </si>
  <si>
    <t>00Q5A00001OaENxUAN</t>
  </si>
  <si>
    <t>00Q5A00001OaENyUAN</t>
  </si>
  <si>
    <t>00Q5A00001OaENzUAN</t>
  </si>
  <si>
    <t>00Q5A00001OaEO1UAN</t>
  </si>
  <si>
    <t>00Q5A00001OaEJOUA3</t>
  </si>
  <si>
    <t>00Q5A00001OaEKSUA3</t>
  </si>
  <si>
    <t>00Q5A00001OaENtUAN</t>
  </si>
  <si>
    <t>00Q5A00001OaEO0UAN</t>
  </si>
  <si>
    <t>00Q5A00001OaEJSUA3</t>
  </si>
  <si>
    <t>00Q5A00001OaEJgUAN</t>
  </si>
  <si>
    <t>00Q5A00001OaENuUAN</t>
  </si>
  <si>
    <t>00Q5A00001Oa8ZWUAZ</t>
  </si>
  <si>
    <t>00Q5A00001RAlD9UAL</t>
  </si>
  <si>
    <t>00Q5A00001Oa8ZTUAZ</t>
  </si>
  <si>
    <t>00Q5A00001Oa8YdUAJ</t>
  </si>
  <si>
    <t>00Q5A00001Oa8Y8UAJ</t>
  </si>
  <si>
    <t>00Q5A00001Oa8XlUAJ</t>
  </si>
  <si>
    <t>00Q5A00001OaEK1UAN</t>
  </si>
  <si>
    <t>00Q5A00001OaEK3UAN</t>
  </si>
  <si>
    <t>00Q5A00001OaEKAUA3</t>
  </si>
  <si>
    <t>00Q5A00001OaEKBUA3</t>
  </si>
  <si>
    <t>00Q5A00001OaEKCUA3</t>
  </si>
  <si>
    <t>00Q5A00001OaEO4UAN</t>
  </si>
  <si>
    <t>00Q5A00001RBuCuUAL</t>
  </si>
  <si>
    <t>00Q6e00001RDhjxEAD</t>
  </si>
  <si>
    <t>00Q6e00001RDhx9EAD</t>
  </si>
  <si>
    <t>00Q5A00001OZ4oxUAD</t>
  </si>
  <si>
    <t>00Q5A00001RBRJTUA5</t>
  </si>
  <si>
    <t>00Q5A00001OYnANUA1</t>
  </si>
  <si>
    <t>00Q5A00001OYHpDUAX</t>
  </si>
  <si>
    <t>00Q5A00001RG6KgUAL</t>
  </si>
  <si>
    <t>00Q6e00001RDHLbEAP</t>
  </si>
  <si>
    <t>00Q6e00001TnazsEAB</t>
  </si>
  <si>
    <t>00Q6e00001Tnc5PEAR</t>
  </si>
  <si>
    <t>00Q6e00001RDa9lEAD</t>
  </si>
  <si>
    <t>00Q5A00001OX8U8UAL</t>
  </si>
  <si>
    <t>00Q5A00001RCIbNUAX</t>
  </si>
  <si>
    <t>00Q5A00001RGLTLUA5</t>
  </si>
  <si>
    <t>00Q5A00001RCqRMUA1</t>
  </si>
  <si>
    <t>00Q6e00001RDmfGEAT</t>
  </si>
  <si>
    <t>00Q5A00001RGNwdUAH</t>
  </si>
  <si>
    <t>00Q6e00001RDhswEAD</t>
  </si>
  <si>
    <t>00Q6e00001RDFSWEA5</t>
  </si>
  <si>
    <t>00Q6e00001RDmbBEAT</t>
  </si>
  <si>
    <t>00Q5A00001OYTxnUAH</t>
  </si>
  <si>
    <t>00Q5A00001OYa8pUAD</t>
  </si>
  <si>
    <t>00Q5A00001OYiSoUAL</t>
  </si>
  <si>
    <t>00Q5A00001OYiXeUAL</t>
  </si>
  <si>
    <t>00Q5A00001OYa0gUAD</t>
  </si>
  <si>
    <t>00Q5A00001RGajnUAD</t>
  </si>
  <si>
    <t>00Q5A00001RGal5UAD</t>
  </si>
  <si>
    <t>00Q5A00001RGalEUAT</t>
  </si>
  <si>
    <t>00Q5A00001OYbh0UAD</t>
  </si>
  <si>
    <t>00Q5A00001RGWuVUAX</t>
  </si>
  <si>
    <t>00Q5A00001OYLwSUAX</t>
  </si>
  <si>
    <t>00Q5A00001RFqR4UAL</t>
  </si>
  <si>
    <t>00Q5A00001RGHHWUA5</t>
  </si>
  <si>
    <t>00Q5A00001OYpJMUA1</t>
  </si>
  <si>
    <t>00Q5A00001RGakJUAT</t>
  </si>
  <si>
    <t>00Q5A00001OYruNUAT</t>
  </si>
  <si>
    <t>00Q6e00001Tndi6EAB</t>
  </si>
  <si>
    <t>00Q5A00001RBgCeUAL</t>
  </si>
  <si>
    <t>00Q5A00001RFmCMUA1</t>
  </si>
  <si>
    <t>00Q5A00001RGcmUUAT</t>
  </si>
  <si>
    <t>00Q6e00001RE0ZVEA1</t>
  </si>
  <si>
    <t>00Q6e00001RE6tuEAD</t>
  </si>
  <si>
    <t>00Q6e00001TncNdEAJ</t>
  </si>
  <si>
    <t>00Q6e00001TndmwEAB</t>
  </si>
  <si>
    <t>00Q5A00001RC5TMUA1</t>
  </si>
  <si>
    <t>00Q5A00001RC5VIUA1</t>
  </si>
  <si>
    <t>00Q6e00001RDadcEAD</t>
  </si>
  <si>
    <t>00Q6e00001RDafDEAT</t>
  </si>
  <si>
    <t>00Q6e00001RDag1EAD</t>
  </si>
  <si>
    <t>00Q6e00001RDaguEAD</t>
  </si>
  <si>
    <t>00Q5A00001RADTMUA5</t>
  </si>
  <si>
    <t>00Q6e00001RDcTWEA1</t>
  </si>
  <si>
    <t>00Q5A00001OXbuoUAD</t>
  </si>
  <si>
    <t>00Q5A00001RFkjHUAT</t>
  </si>
  <si>
    <t>00Q5A00001RGnHSUA1</t>
  </si>
  <si>
    <t>00Q6e00001RDakwEAD</t>
  </si>
  <si>
    <t>00Q6e00001RDbMjEAL</t>
  </si>
  <si>
    <t>00Q6e00001RDbMtEAL</t>
  </si>
  <si>
    <t>00Q6e00001RDbN8EAL</t>
  </si>
  <si>
    <t>00Q6e00001RDbNDEA1</t>
  </si>
  <si>
    <t>00Q6e00001RDbNhEAL</t>
  </si>
  <si>
    <t>00Q6e00001RDbO6EAL</t>
  </si>
  <si>
    <t>00Q6e00001RDbOuEAL</t>
  </si>
  <si>
    <t>00Q6e00001RDbPAEA1</t>
  </si>
  <si>
    <t>00Q6e00001RDbQHEA1</t>
  </si>
  <si>
    <t>00Q6e00001RDbQREA1</t>
  </si>
  <si>
    <t>00Q6e00001RDbR5EAL</t>
  </si>
  <si>
    <t>00Q6e00001RDbSXEA1</t>
  </si>
  <si>
    <t>00Q6e00001RDbSYEA1</t>
  </si>
  <si>
    <t>00Q6e00001RDbTQEA1</t>
  </si>
  <si>
    <t>00Q6e00001RDbUJEA1</t>
  </si>
  <si>
    <t>00Q6e00001RDbUdEAL</t>
  </si>
  <si>
    <t>00Q6e00001RDbUsEAL</t>
  </si>
  <si>
    <t>00Q6e00001RDbYGEA1</t>
  </si>
  <si>
    <t>00Q6e00001RDbYkEAL</t>
  </si>
  <si>
    <t>00Q6e00001RDbYlEAL</t>
  </si>
  <si>
    <t>00Q6e00001RDbZEEA1</t>
  </si>
  <si>
    <t>00Q6e00001RDbaREAT</t>
  </si>
  <si>
    <t>00Q6e00001RDbaSEAT</t>
  </si>
  <si>
    <t>00Q6e00001RDbbFEAT</t>
  </si>
  <si>
    <t>00Q6e00001RDbbGEAT</t>
  </si>
  <si>
    <t>00Q6e00001RDbbeEAD</t>
  </si>
  <si>
    <t>00Q6e00001RDbeJEAT</t>
  </si>
  <si>
    <t>00Q6e00001RDbh3EAD</t>
  </si>
  <si>
    <t>00Q6e00001RDbh4EAD</t>
  </si>
  <si>
    <t>00Q6e00001RDblyEAD</t>
  </si>
  <si>
    <t>00Q6e00001RDblzEAD</t>
  </si>
  <si>
    <t>00Q6e00001RDbqeEAD</t>
  </si>
  <si>
    <t>00Q6e00001RDbveEAD</t>
  </si>
  <si>
    <t>00Q6e00001RDbw8EAD</t>
  </si>
  <si>
    <t>00Q6e00001RDbwSEAT</t>
  </si>
  <si>
    <t>00Q6e00001RDbwTEAT</t>
  </si>
  <si>
    <t>00Q6e00001RDbxaEAD</t>
  </si>
  <si>
    <t>00Q6e00001RDbyJEAT</t>
  </si>
  <si>
    <t>00Q5A00001RGajyUAD</t>
  </si>
  <si>
    <t>00Q5A00001RGak8UAD</t>
  </si>
  <si>
    <t>00Q5A00001RGakyUAD</t>
  </si>
  <si>
    <t>00Q5A00001RGanEUAT</t>
  </si>
  <si>
    <t>00Q5A00001RGanHUAT</t>
  </si>
  <si>
    <t>00Q5A00001RGaonUAD</t>
  </si>
  <si>
    <t>00Q6e00001RDswrEAD</t>
  </si>
  <si>
    <t>00Q6e00001RDme3EAD</t>
  </si>
  <si>
    <t>00Q6e00001RDmeDEAT</t>
  </si>
  <si>
    <t>00Q6e00001RDmfrEAD</t>
  </si>
  <si>
    <t>00Q5A00001OZIozUAH</t>
  </si>
  <si>
    <t>00Q5A00001OZIp9UAH</t>
  </si>
  <si>
    <t>00Q5A00001RBzW8UAL</t>
  </si>
  <si>
    <t>00Q5A00001RCjY0UAL</t>
  </si>
  <si>
    <t>00Q5A00001RGbjVUAT</t>
  </si>
  <si>
    <t>00Q6e00001RDhitEAD</t>
  </si>
  <si>
    <t>00Q6e00001RDhqpEAD</t>
  </si>
  <si>
    <t>00Q6e00001RDhy4EAD</t>
  </si>
  <si>
    <t>00Q6e00001Tnb2XEAR</t>
  </si>
  <si>
    <t>00Q5A00001RGalDUAT</t>
  </si>
  <si>
    <t>00Q5A00001RGoqLUAT</t>
  </si>
  <si>
    <t>00Q5A00001OXN9yUAH</t>
  </si>
  <si>
    <t>00Q6e00001RDVTFEA5</t>
  </si>
  <si>
    <t>00Q6e00001RDGBcEAP</t>
  </si>
  <si>
    <t>00Q5A00001RC5RuUAL</t>
  </si>
  <si>
    <t>00Q5A00001RC5SYUA1</t>
  </si>
  <si>
    <t>00Q5A00001RC5V8UAL</t>
  </si>
  <si>
    <t>00Q5A00001RC5fDUAT</t>
  </si>
  <si>
    <t>00Q5A00001RC5frUAD</t>
  </si>
  <si>
    <t>00Q5A00001RC5gGUAT</t>
  </si>
  <si>
    <t>00Q5A00001RC5gVUAT</t>
  </si>
  <si>
    <t>00Q5A00001RC5gfUAD</t>
  </si>
  <si>
    <t>00Q5A00001RC5h9UAD</t>
  </si>
  <si>
    <t>00Q5A00001RC5jFUAT</t>
  </si>
  <si>
    <t>00Q5A00001RC5jeUAD</t>
  </si>
  <si>
    <t>00Q5A00001RC5k8UAD</t>
  </si>
  <si>
    <t>00Q5A00001RC5kIUAT</t>
  </si>
  <si>
    <t>00Q5A00001RC5kXUAT</t>
  </si>
  <si>
    <t>00Q5A00001RCIYsUAP</t>
  </si>
  <si>
    <t>00Q5A00001RCYrpUAH</t>
  </si>
  <si>
    <t>00Q5A00001RCYsiUAH</t>
  </si>
  <si>
    <t>00Q5A00001RCfW9UAL</t>
  </si>
  <si>
    <t>00Q5A00001RCfWnUAL</t>
  </si>
  <si>
    <t>00Q5A00001RFmMRUA1</t>
  </si>
  <si>
    <t>00Q5A00001RFn8XUAT</t>
  </si>
  <si>
    <t>00Q5A00001RFooZUAT</t>
  </si>
  <si>
    <t>00Q5A00001RFovAUAT</t>
  </si>
  <si>
    <t>00Q5A00001RG7osUAD</t>
  </si>
  <si>
    <t>00Q5A00001RG8lwUAD</t>
  </si>
  <si>
    <t>00Q5A00001RGNtxUAH</t>
  </si>
  <si>
    <t>00Q5A00001RGNu7UAH</t>
  </si>
  <si>
    <t>00Q5A00001RGNwnUAH</t>
  </si>
  <si>
    <t>00Q5A00001RGZqnUAH</t>
  </si>
  <si>
    <t>00Q5A00001RGZtIUAX</t>
  </si>
  <si>
    <t>00Q5A00001RGZthUAH</t>
  </si>
  <si>
    <t>00Q5A00001RGZuQUAX</t>
  </si>
  <si>
    <t>00Q5A00001RGZzzUAH</t>
  </si>
  <si>
    <t>00Q5A00001RGbm0UAD</t>
  </si>
  <si>
    <t>00Q5A00001RGck9UAD</t>
  </si>
  <si>
    <t>00Q6e00001RD3yQEAT</t>
  </si>
  <si>
    <t>00Q6e00001RDGjlEAH</t>
  </si>
  <si>
    <t>00Q6e00001RDI9HEAX</t>
  </si>
  <si>
    <t>00Q6e00001RDVdeEAH</t>
  </si>
  <si>
    <t>00Q6e00001RDWTDEA5</t>
  </si>
  <si>
    <t>00Q6e00001RDWULEA5</t>
  </si>
  <si>
    <t>00Q6e00001RDWUpEAP</t>
  </si>
  <si>
    <t>00Q6e00001RDWVEEA5</t>
  </si>
  <si>
    <t>00Q5A00001RGak3UAD</t>
  </si>
  <si>
    <t>00Q5A00001RGaluUAD</t>
  </si>
  <si>
    <t>00Q5A00001RGanqUAD</t>
  </si>
  <si>
    <t>00Q5A00001RGanxUAD</t>
  </si>
  <si>
    <t>00Q5A00001RGoqIUAT</t>
  </si>
  <si>
    <t>00Q5A00001RBTaEUAX</t>
  </si>
  <si>
    <t>00Q5A00001RBrmnUAD</t>
  </si>
  <si>
    <t>00Q5A00001OZvoaUAD</t>
  </si>
  <si>
    <t>00Q5A00001OZvofUAD</t>
  </si>
  <si>
    <t>00Q5A00001Oa9JdUAJ</t>
  </si>
  <si>
    <t>00Q5A00001RBFPGUA5</t>
  </si>
  <si>
    <t>00Q5A00001RBapYUAT</t>
  </si>
  <si>
    <t>00Q5A00001RBbX2UAL</t>
  </si>
  <si>
    <t>00Q5A00001RC73AUAT</t>
  </si>
  <si>
    <t>00Q5A00001RCXskUAH</t>
  </si>
  <si>
    <t>00Q5A00001RCYJbUAP</t>
  </si>
  <si>
    <t>00Q5A00001RFXGVUA5</t>
  </si>
  <si>
    <t>00Q5A00001RFa3CUAT</t>
  </si>
  <si>
    <t>00Q5A00001RFa3HUAT</t>
  </si>
  <si>
    <t>00Q5A00001RFa3WUAT</t>
  </si>
  <si>
    <t>00Q5A00001RFa3lUAD</t>
  </si>
  <si>
    <t>00Q5A00001RFiHqUAL</t>
  </si>
  <si>
    <t>00Q5A00001RFmMvUAL</t>
  </si>
  <si>
    <t>00Q5A00001RFop3UAD</t>
  </si>
  <si>
    <t>00Q5A00001RGLWyUAP</t>
  </si>
  <si>
    <t>00Q5A00001RGLXIUA5</t>
  </si>
  <si>
    <t>00Q5A00001RGLXcUAP</t>
  </si>
  <si>
    <t>00Q5A00001RGZsjUAH</t>
  </si>
  <si>
    <t>00Q5A00001RGa0iUAD</t>
  </si>
  <si>
    <t>00Q6e00001RDEVCEA5</t>
  </si>
  <si>
    <t>00Q6e00001RDGmBEAX</t>
  </si>
  <si>
    <t>00Q6e00001RDhmDEAT</t>
  </si>
  <si>
    <t>00Q5A00001RCXvFUAX</t>
  </si>
  <si>
    <t>00Q5A00001RGHHPUA5</t>
  </si>
  <si>
    <t>00Q5A00001RGHHQUA5</t>
  </si>
  <si>
    <t>00Q5A00001RGajUUAT</t>
  </si>
  <si>
    <t>00Q5A00001RGajXUAT</t>
  </si>
  <si>
    <t>00Q5A00001RGajbUAD</t>
  </si>
  <si>
    <t>00Q5A00001RGajcUAD</t>
  </si>
  <si>
    <t>00Q5A00001RGajdUAD</t>
  </si>
  <si>
    <t>00Q5A00001RGajeUAD</t>
  </si>
  <si>
    <t>00Q5A00001RGajgUAD</t>
  </si>
  <si>
    <t>00Q5A00001RGajhUAD</t>
  </si>
  <si>
    <t>00Q5A00001RGajiUAD</t>
  </si>
  <si>
    <t>00Q5A00001RGajoUAD</t>
  </si>
  <si>
    <t>00Q5A00001RGajpUAD</t>
  </si>
  <si>
    <t>00Q5A00001RGajqUAD</t>
  </si>
  <si>
    <t>00Q5A00001RGajrUAD</t>
  </si>
  <si>
    <t>00Q5A00001RGajsUAD</t>
  </si>
  <si>
    <t>00Q5A00001RGajuUAD</t>
  </si>
  <si>
    <t>00Q5A00001RGajvUAD</t>
  </si>
  <si>
    <t>00Q5A00001RGajxUAD</t>
  </si>
  <si>
    <t>00Q5A00001RGak0UAD</t>
  </si>
  <si>
    <t>00Q5A00001RGak1UAD</t>
  </si>
  <si>
    <t>00Q5A00001RGak5UAD</t>
  </si>
  <si>
    <t>00Q5A00001RGak7UAD</t>
  </si>
  <si>
    <t>00Q5A00001RGak9UAD</t>
  </si>
  <si>
    <t>00Q5A00001RGakAUAT</t>
  </si>
  <si>
    <t>00Q5A00001RGakFUAT</t>
  </si>
  <si>
    <t>00Q5A00001RGakKUAT</t>
  </si>
  <si>
    <t>00Q5A00001RGakMUAT</t>
  </si>
  <si>
    <t>00Q5A00001RGakSUAT</t>
  </si>
  <si>
    <t>00Q5A00001RGakZUAT</t>
  </si>
  <si>
    <t>00Q5A00001RGakbUAD</t>
  </si>
  <si>
    <t>00Q5A00001RGakeUAD</t>
  </si>
  <si>
    <t>00Q5A00001RGakgUAD</t>
  </si>
  <si>
    <t>00Q5A00001RGakhUAD</t>
  </si>
  <si>
    <t>00Q5A00001RGakkUAD</t>
  </si>
  <si>
    <t>00Q5A00001RGakmUAD</t>
  </si>
  <si>
    <t>00Q5A00001RGakvUAD</t>
  </si>
  <si>
    <t>00Q5A00001RGakwUAD</t>
  </si>
  <si>
    <t>00Q5A00001RGakxUAD</t>
  </si>
  <si>
    <t>00Q5A00001RGakzUAD</t>
  </si>
  <si>
    <t>00Q5A00001RGal0UAD</t>
  </si>
  <si>
    <t>00Q5A00001RGal1UAD</t>
  </si>
  <si>
    <t>00Q5A00001RGal2UAD</t>
  </si>
  <si>
    <t>00Q5A00001RGal6UAD</t>
  </si>
  <si>
    <t>00Q5A00001RGal8UAD</t>
  </si>
  <si>
    <t>00Q5A00001RGal9UAD</t>
  </si>
  <si>
    <t>00Q5A00001RGalBUAT</t>
  </si>
  <si>
    <t>00Q5A00001RGalFUAT</t>
  </si>
  <si>
    <t>00Q5A00001RGalGUAT</t>
  </si>
  <si>
    <t>00Q5A00001RGalHUAT</t>
  </si>
  <si>
    <t>00Q5A00001RGalIUAT</t>
  </si>
  <si>
    <t>00Q5A00001RGalJUAT</t>
  </si>
  <si>
    <t>00Q5A00001RGalOUAT</t>
  </si>
  <si>
    <t>00Q5A00001RGalTUAT</t>
  </si>
  <si>
    <t>00Q5A00001RGalVUAT</t>
  </si>
  <si>
    <t>00Q5A00001RGalXUAT</t>
  </si>
  <si>
    <t>00Q5A00001RGalYUAT</t>
  </si>
  <si>
    <t>00Q5A00001RGalZUAT</t>
  </si>
  <si>
    <t>00Q5A00001RGalcUAD</t>
  </si>
  <si>
    <t>00Q5A00001RGaldUAD</t>
  </si>
  <si>
    <t>00Q5A00001RGaleUAD</t>
  </si>
  <si>
    <t>00Q5A00001RGalgUAD</t>
  </si>
  <si>
    <t>00Q5A00001RGaliUAD</t>
  </si>
  <si>
    <t>00Q5A00001RGaljUAD</t>
  </si>
  <si>
    <t>00Q5A00001RGallUAD</t>
  </si>
  <si>
    <t>00Q5A00001RGalmUAD</t>
  </si>
  <si>
    <t>00Q5A00001RGaloUAD</t>
  </si>
  <si>
    <t>00Q5A00001RGalpUAD</t>
  </si>
  <si>
    <t>00Q5A00001RGalqUAD</t>
  </si>
  <si>
    <t>00Q5A00001RGalvUAD</t>
  </si>
  <si>
    <t>00Q5A00001RGam1UAD</t>
  </si>
  <si>
    <t>00Q5A00001RGam4UAD</t>
  </si>
  <si>
    <t>00Q5A00001RGam5UAD</t>
  </si>
  <si>
    <t>00Q5A00001RGam7UAD</t>
  </si>
  <si>
    <t>00Q5A00001RGam8UAD</t>
  </si>
  <si>
    <t>00Q5A00001RGamBUAT</t>
  </si>
  <si>
    <t>00Q5A00001RGamGUAT</t>
  </si>
  <si>
    <t>00Q5A00001RGamHUAT</t>
  </si>
  <si>
    <t>00Q5A00001RGamIUAT</t>
  </si>
  <si>
    <t>00Q5A00001RGamLUAT</t>
  </si>
  <si>
    <t>00Q5A00001RGamPUAT</t>
  </si>
  <si>
    <t>00Q5A00001RGamQUAT</t>
  </si>
  <si>
    <t>00Q5A00001RGamTUAT</t>
  </si>
  <si>
    <t>00Q5A00001RGamUUAT</t>
  </si>
  <si>
    <t>00Q5A00001RGamVUAT</t>
  </si>
  <si>
    <t>00Q5A00001RGamWUAT</t>
  </si>
  <si>
    <t>00Q5A00001RGamaUAD</t>
  </si>
  <si>
    <t>00Q5A00001RGambUAD</t>
  </si>
  <si>
    <t>00Q5A00001RGamcUAD</t>
  </si>
  <si>
    <t>00Q5A00001RGamfUAD</t>
  </si>
  <si>
    <t>00Q5A00001RGamgUAD</t>
  </si>
  <si>
    <t>00Q5A00001RGamiUAD</t>
  </si>
  <si>
    <t>00Q5A00001RGamjUAD</t>
  </si>
  <si>
    <t>00Q5A00001RGamkUAD</t>
  </si>
  <si>
    <t>00Q5A00001RGamlUAD</t>
  </si>
  <si>
    <t>00Q5A00001RGamnUAD</t>
  </si>
  <si>
    <t>00Q5A00001RGamoUAD</t>
  </si>
  <si>
    <t>00Q5A00001RGamsUAD</t>
  </si>
  <si>
    <t>00Q5A00001RGamvUAD</t>
  </si>
  <si>
    <t>00Q5A00001RGamzUAD</t>
  </si>
  <si>
    <t>00Q5A00001RGan1UAD</t>
  </si>
  <si>
    <t>00Q5A00001RGan2UAD</t>
  </si>
  <si>
    <t>00Q5A00001RGan5UAD</t>
  </si>
  <si>
    <t>00Q5A00001RGan7UAD</t>
  </si>
  <si>
    <t>00Q5A00001RGan8UAD</t>
  </si>
  <si>
    <t>00Q5A00001RGan9UAD</t>
  </si>
  <si>
    <t>00Q5A00001RGanGUAT</t>
  </si>
  <si>
    <t>00Q5A00001RGanIUAT</t>
  </si>
  <si>
    <t>00Q5A00001RGanJUAT</t>
  </si>
  <si>
    <t>00Q5A00001RGanKUAT</t>
  </si>
  <si>
    <t>00Q5A00001RGanNUAT</t>
  </si>
  <si>
    <t>00Q5A00001RGanOUAT</t>
  </si>
  <si>
    <t>00Q5A00001RGanPUAT</t>
  </si>
  <si>
    <t>00Q5A00001RGanQUAT</t>
  </si>
  <si>
    <t>00Q5A00001RGanRUAT</t>
  </si>
  <si>
    <t>00Q5A00001RGanSUAT</t>
  </si>
  <si>
    <t>00Q5A00001RGanUUAT</t>
  </si>
  <si>
    <t>00Q5A00001RGanWUAT</t>
  </si>
  <si>
    <t>00Q5A00001RGanXUAT</t>
  </si>
  <si>
    <t>00Q5A00001RGanYUAT</t>
  </si>
  <si>
    <t>00Q5A00001RGanZUAT</t>
  </si>
  <si>
    <t>00Q5A00001RGangUAD</t>
  </si>
  <si>
    <t>00Q5A00001RGanjUAD</t>
  </si>
  <si>
    <t>00Q5A00001RGanoUAD</t>
  </si>
  <si>
    <t>00Q5A00001RGanrUAD</t>
  </si>
  <si>
    <t>00Q5A00001RGantUAD</t>
  </si>
  <si>
    <t>00Q5A00001RGanyUAD</t>
  </si>
  <si>
    <t>00Q5A00001RGanzUAD</t>
  </si>
  <si>
    <t>00Q5A00001RGao1UAD</t>
  </si>
  <si>
    <t>00Q5A00001RGao2UAD</t>
  </si>
  <si>
    <t>00Q5A00001RGao3UAD</t>
  </si>
  <si>
    <t>00Q5A00001RGao6UAD</t>
  </si>
  <si>
    <t>00Q5A00001RGaoBUAT</t>
  </si>
  <si>
    <t>00Q5A00001RGaoCUAT</t>
  </si>
  <si>
    <t>00Q5A00001RGaoDUAT</t>
  </si>
  <si>
    <t>00Q5A00001RGaoHUAT</t>
  </si>
  <si>
    <t>00Q5A00001RGaoKUAT</t>
  </si>
  <si>
    <t>00Q5A00001RGaoMUAT</t>
  </si>
  <si>
    <t>00Q5A00001RGaoOUAT</t>
  </si>
  <si>
    <t>00Q5A00001RGaoQUAT</t>
  </si>
  <si>
    <t>00Q5A00001RGaoRUAT</t>
  </si>
  <si>
    <t>00Q5A00001RGaoTUAT</t>
  </si>
  <si>
    <t>00Q5A00001RGaogUAD</t>
  </si>
  <si>
    <t>00Q5A00001RGaohUAD</t>
  </si>
  <si>
    <t>00Q5A00001RGaoiUAD</t>
  </si>
  <si>
    <t>00Q5A00001RGaomUAD</t>
  </si>
  <si>
    <t>00Q5A00001RGaopUAD</t>
  </si>
  <si>
    <t>00Q5A00001RGaorUAD</t>
  </si>
  <si>
    <t>00Q5A00001RGaosUAD</t>
  </si>
  <si>
    <t>00Q5A00001RGaouUAD</t>
  </si>
  <si>
    <t>00Q5A00001RGaoxUAD</t>
  </si>
  <si>
    <t>00Q5A00001RGaoyUAD</t>
  </si>
  <si>
    <t>00Q5A00001RGaozUAD</t>
  </si>
  <si>
    <t>00Q5A00001RGap0UAD</t>
  </si>
  <si>
    <t>00Q5A00001RGap2UAD</t>
  </si>
  <si>
    <t>00Q5A00001RGap3UAD</t>
  </si>
  <si>
    <t>00Q5A00001RGap4UAD</t>
  </si>
  <si>
    <t>00Q5A00001RGbcaUAD</t>
  </si>
  <si>
    <t>00Q5A00001RGbccUAD</t>
  </si>
  <si>
    <t>00Q5A00001RGbcdUAD</t>
  </si>
  <si>
    <t>00Q5A00001RGbcgUAD</t>
  </si>
  <si>
    <t>00Q5A00001RGbchUAD</t>
  </si>
  <si>
    <t>00Q5A00001RGbciUAD</t>
  </si>
  <si>
    <t>00Q5A00001RGbcjUAD</t>
  </si>
  <si>
    <t>00Q5A00001RGbclUAD</t>
  </si>
  <si>
    <t>00Q5A00001RGbcoUAD</t>
  </si>
  <si>
    <t>00Q5A00001RGbcpUAD</t>
  </si>
  <si>
    <t>00Q5A00001RGbcrUAD</t>
  </si>
  <si>
    <t>00Q5A00001RGbcsUAD</t>
  </si>
  <si>
    <t>00Q5A00001RGbctUAD</t>
  </si>
  <si>
    <t>00Q5A00001RGbcuUAD</t>
  </si>
  <si>
    <t>00Q5A00001RGbcxUAD</t>
  </si>
  <si>
    <t>00Q5A00001RGbczUAD</t>
  </si>
  <si>
    <t>00Q5A00001RGbd1UAD</t>
  </si>
  <si>
    <t>00Q5A00001RGbd2UAD</t>
  </si>
  <si>
    <t>00Q5A00001RGbd4UAD</t>
  </si>
  <si>
    <t>00Q5A00001RGbd7UAD</t>
  </si>
  <si>
    <t>00Q5A00001RGoq8UAD</t>
  </si>
  <si>
    <t>00Q5A00001RGoqCUAT</t>
  </si>
  <si>
    <t>00Q5A00001RGoqGUAT</t>
  </si>
  <si>
    <t>00Q6e00001RDZb8EAH</t>
  </si>
  <si>
    <t>00Q5A00001OZyMjUAL</t>
  </si>
  <si>
    <t>00Q5A00001RC9rGUAT</t>
  </si>
  <si>
    <t>00Q5A00001RGWwMUAX</t>
  </si>
  <si>
    <t>00Q5A00001OYhKzUAL</t>
  </si>
  <si>
    <t>00Q5A00001OZIM7UAP</t>
  </si>
  <si>
    <t>00Q5A00001OZeRjUAL</t>
  </si>
  <si>
    <t>00Q5A00001Oa8LbUAJ</t>
  </si>
  <si>
    <t>00Q5A00001RBFLJUA5</t>
  </si>
  <si>
    <t>00Q5A00001RBFLiUAP</t>
  </si>
  <si>
    <t>00Q5A00001RBRKbUAP</t>
  </si>
  <si>
    <t>00Q5A00001RBfz0UAD</t>
  </si>
  <si>
    <t>00Q5A00001RBfzAUAT</t>
  </si>
  <si>
    <t>00Q5A00001RBg2oUAD</t>
  </si>
  <si>
    <t>00Q5A00001RBg9BUAT</t>
  </si>
  <si>
    <t>00Q5A00001RBgAiUAL</t>
  </si>
  <si>
    <t>00Q5A00001RCfVfUAL</t>
  </si>
  <si>
    <t>00Q5A00001RFdwHUAT</t>
  </si>
  <si>
    <t>00Q5A00001RFdwRUAT</t>
  </si>
  <si>
    <t>00Q5A00001RFmKGUA1</t>
  </si>
  <si>
    <t>00Q5A00001RGZtwUAH</t>
  </si>
  <si>
    <t>00Q6e00001RD31qEAD</t>
  </si>
  <si>
    <t>00Q6e00001RD33hEAD</t>
  </si>
  <si>
    <t>00Q6e00001RD36WEAT</t>
  </si>
  <si>
    <t>00Q6e00001RD37eEAD</t>
  </si>
  <si>
    <t>00Q5A00001RGHHRUA5</t>
  </si>
  <si>
    <t>00Q5A00001RGHHSUA5</t>
  </si>
  <si>
    <t>00Q5A00001RGajfUAD</t>
  </si>
  <si>
    <t>00Q5A00001RGajjUAD</t>
  </si>
  <si>
    <t>00Q5A00001RGajzUAD</t>
  </si>
  <si>
    <t>00Q5A00001RGakNUAT</t>
  </si>
  <si>
    <t>00Q5A00001RGakOUAT</t>
  </si>
  <si>
    <t>00Q5A00001RGakPUAT</t>
  </si>
  <si>
    <t>00Q5A00001RGakVUAT</t>
  </si>
  <si>
    <t>00Q5A00001RGakaUAD</t>
  </si>
  <si>
    <t>00Q5A00001RGakjUAD</t>
  </si>
  <si>
    <t>00Q5A00001RGakrUAD</t>
  </si>
  <si>
    <t>00Q5A00001RGaksUAD</t>
  </si>
  <si>
    <t>00Q5A00001RGaktUAD</t>
  </si>
  <si>
    <t>00Q5A00001RGakuUAD</t>
  </si>
  <si>
    <t>00Q5A00001RGalMUAT</t>
  </si>
  <si>
    <t>00Q5A00001RGalNUAT</t>
  </si>
  <si>
    <t>00Q5A00001RGalPUAT</t>
  </si>
  <si>
    <t>00Q5A00001RGalkUAD</t>
  </si>
  <si>
    <t>00Q5A00001RGalxUAD</t>
  </si>
  <si>
    <t>00Q5A00001RGam2UAD</t>
  </si>
  <si>
    <t>00Q5A00001RGamOUAT</t>
  </si>
  <si>
    <t>00Q5A00001RGamrUAD</t>
  </si>
  <si>
    <t>00Q5A00001RGamuUAD</t>
  </si>
  <si>
    <t>00Q5A00001RGandUAD</t>
  </si>
  <si>
    <t>00Q5A00001RGaneUAD</t>
  </si>
  <si>
    <t>00Q5A00001RGao8UAD</t>
  </si>
  <si>
    <t>00Q5A00001RGao9UAD</t>
  </si>
  <si>
    <t>00Q5A00001RGaoAUAT</t>
  </si>
  <si>
    <t>00Q5A00001RGaoJUAT</t>
  </si>
  <si>
    <t>00Q5A00001RGaoUUAT</t>
  </si>
  <si>
    <t>00Q5A00001RGbcvUAD</t>
  </si>
  <si>
    <t>00Q5A00001RGoq7UAD</t>
  </si>
  <si>
    <t>00Q5A00001RGoqBUAT</t>
  </si>
  <si>
    <t>00Q5A00001RGoqEUAT</t>
  </si>
  <si>
    <t>00Q5A00001RGoqFUAT</t>
  </si>
  <si>
    <t>00Q5A00001OZZgaUAH</t>
  </si>
  <si>
    <t>00Q5A00001RBSBzUAP</t>
  </si>
  <si>
    <t>00Q5A00001RCsaPUAT</t>
  </si>
  <si>
    <t>00Q6e00001RD3ypEAD</t>
  </si>
  <si>
    <t>00Q6e00001RD3yzEAD</t>
  </si>
  <si>
    <t>00Q6e00001RDODTEA5</t>
  </si>
  <si>
    <t>00Q6e00001RDOEqEAP</t>
  </si>
  <si>
    <t>00Q6e00001RDOVDEA5</t>
  </si>
  <si>
    <t>00Q6e00001RDOVNEA5</t>
  </si>
  <si>
    <t>00Q6e00001RDOWkEAP</t>
  </si>
  <si>
    <t>00Q6e00001RDOWlEAP</t>
  </si>
  <si>
    <t>00Q6e00001RDOWzEAP</t>
  </si>
  <si>
    <t>00Q6e00001RDOXdEAP</t>
  </si>
  <si>
    <t>00Q5A00001OZHYLUA5</t>
  </si>
  <si>
    <t>00Q5A00001OZHYgUAP</t>
  </si>
  <si>
    <t>00Q5A00001OZHZ4UAP</t>
  </si>
  <si>
    <t>00Q5A00001OZIW7UAP</t>
  </si>
  <si>
    <t>00Q5A00001OZIrzUAH</t>
  </si>
  <si>
    <t>00Q5A00001OZItGUAX</t>
  </si>
  <si>
    <t>00Q5A00001OZItLUAX</t>
  </si>
  <si>
    <t>00Q5A00001OZItVUAX</t>
  </si>
  <si>
    <t>00Q5A00001OZfgAUAT</t>
  </si>
  <si>
    <t>00Q5A00001RFaC4UAL</t>
  </si>
  <si>
    <t>00Q5A00001RGJUyUAP</t>
  </si>
  <si>
    <t>00Q5A00001RGJX4UAP</t>
  </si>
  <si>
    <t>00Q6e00001RD3y6EAD</t>
  </si>
  <si>
    <t>00Q6e00001RD3ykEAD</t>
  </si>
  <si>
    <t>00Q6e00001RDLubEAH</t>
  </si>
  <si>
    <t>00Q6e00001RDLveEAH</t>
  </si>
  <si>
    <t>00Q6e00001RDLvjEAH</t>
  </si>
  <si>
    <t>00Q6e00001RDLw8EAH</t>
  </si>
  <si>
    <t>00Q6e00001RDOCpEAP</t>
  </si>
  <si>
    <t>00Q5A00001RGamSUAT</t>
  </si>
  <si>
    <t>00Q5A00001RGanbUAD</t>
  </si>
  <si>
    <t>00Q5A00001RGancUAD</t>
  </si>
  <si>
    <t>00Q5A00001RFX4LUAX</t>
  </si>
  <si>
    <t>00Q6e00001RDLvFEAX</t>
  </si>
  <si>
    <t>00Q6e00001RDOcOEAX</t>
  </si>
  <si>
    <t>00Q6e00001RDOfcEAH</t>
  </si>
  <si>
    <t>00Q6e00001RDOg6EAH</t>
  </si>
  <si>
    <t>00Q5A00001RGamYUAT</t>
  </si>
  <si>
    <t>00Q5A00001OYxCqUAL</t>
  </si>
  <si>
    <t>00Q5A00001Oa7U1UAJ</t>
  </si>
  <si>
    <t>00Q5A00001Oa86bUAB</t>
  </si>
  <si>
    <t>00Q5A00001Oa87oUAB</t>
  </si>
  <si>
    <t>00Q5A00001Oa8AEUAZ</t>
  </si>
  <si>
    <t>00Q5A00001Oa9JsUAJ</t>
  </si>
  <si>
    <t>00Q5A00001RFiFQUA1</t>
  </si>
  <si>
    <t>00Q5A00001RGamNUAT</t>
  </si>
  <si>
    <t>00Q5A00001OXcuAUAT</t>
  </si>
  <si>
    <t>00Q5A00001OYRfyUAH</t>
  </si>
  <si>
    <t>00Q5A00001OZkIHUA1</t>
  </si>
  <si>
    <t>00Q5A00001OX79CUAT</t>
  </si>
  <si>
    <t>00Q5A00001OXIUWUA5</t>
  </si>
  <si>
    <t>00Q5A00001OXaSTUA1</t>
  </si>
  <si>
    <t>00Q5A00001OYWGSUA5</t>
  </si>
  <si>
    <t>00Q5A00001OZNcWUAX</t>
  </si>
  <si>
    <t>00Q5A00001OZNcbUAH</t>
  </si>
  <si>
    <t>00Q5A00001OZNe8UAH</t>
  </si>
  <si>
    <t>00Q5A00001Oa7UzUAJ</t>
  </si>
  <si>
    <t>00Q5A00001Oa9JTUAZ</t>
  </si>
  <si>
    <t>00Q5A00001OYG3IUAX</t>
  </si>
  <si>
    <t>00Q5A00001OYO8HUAX</t>
  </si>
  <si>
    <t>00Q5A00001OYa4sUAD</t>
  </si>
  <si>
    <t>00Q5A00001Oa1JQUAZ</t>
  </si>
  <si>
    <t>00Q5A00001OX6nGUAT</t>
  </si>
  <si>
    <t>00Q5A00001OXcNHUA1</t>
  </si>
  <si>
    <t>00Q5A00001OYJxGUAX</t>
  </si>
  <si>
    <t>00Q5A00001OZNeSUAX</t>
  </si>
  <si>
    <t>00Q5A00001OX2OGUA1</t>
  </si>
  <si>
    <t>00Q5A00001OYFxUUAX</t>
  </si>
  <si>
    <t>00Q5A00001OYeX4UAL</t>
  </si>
  <si>
    <t>00Q5A00001OYjToUAL</t>
  </si>
  <si>
    <t>00Q5A00001OZARoUAP</t>
  </si>
  <si>
    <t>00Q5A00001OZAmrUAH</t>
  </si>
  <si>
    <t>00Q5A00001OZK9NUAX</t>
  </si>
  <si>
    <t>00Q5A00001OZjc4UAD</t>
  </si>
  <si>
    <t>00Q5A00001OYbEIUA1</t>
  </si>
  <si>
    <t>00Q5A00001OXJMYUA5</t>
  </si>
  <si>
    <t>00Q5A00001OYINdUAP</t>
  </si>
  <si>
    <t>00Q5A00001OYIO2UAP</t>
  </si>
  <si>
    <t>00Q5A00001OYJ2lUAH</t>
  </si>
  <si>
    <t>00Q5A00001OYJ2vUAH</t>
  </si>
  <si>
    <t>00Q5A00001OYtDpUAL</t>
  </si>
  <si>
    <t>00Q5A00001OYvrYUAT</t>
  </si>
  <si>
    <t>00Q5A00001OZ5zZUAT</t>
  </si>
  <si>
    <t>00Q5A00001OZNG0UAP</t>
  </si>
  <si>
    <t>00Q5A00001OZe8IUAT</t>
  </si>
  <si>
    <t>00Q5A00001OZeAdUAL</t>
  </si>
  <si>
    <t>00Q5A00001OZeVqUAL</t>
  </si>
  <si>
    <t>00Q5A00001OYi2JUAT</t>
  </si>
  <si>
    <t>00Q5A00001OYiRbUAL</t>
  </si>
  <si>
    <t>00Q5A00001OZ4q0UAD</t>
  </si>
  <si>
    <t>00Q5A00001OYJqUUAX</t>
  </si>
  <si>
    <t>00Q5A00001OZ1a4UAD</t>
  </si>
  <si>
    <t>00Q5A00001OZ1asUAD</t>
  </si>
  <si>
    <t>00Q5A00001OZ1bbUAD</t>
  </si>
  <si>
    <t>00Q5A00001OZ1dNUAT</t>
  </si>
  <si>
    <t>00Q5A00001OZ1e6UAD</t>
  </si>
  <si>
    <t>00Q5A00001OZITNUA5</t>
  </si>
  <si>
    <t>00Q5A00001OZITcUAP</t>
  </si>
  <si>
    <t>00Q5A00001OZIU6UAP</t>
  </si>
  <si>
    <t>00Q5A00001OZeOfUAL</t>
  </si>
  <si>
    <t>00Q5A00001OZeS8UAL</t>
  </si>
  <si>
    <t>00Q5A00001OZfeEUAT</t>
  </si>
  <si>
    <t>00Q5A00001OZfeTUAT</t>
  </si>
  <si>
    <t>00Q5A00001OZfexUAD</t>
  </si>
  <si>
    <t>00Q5A00001OZffMUAT</t>
  </si>
  <si>
    <t>00Q5A00001OZffqUAD</t>
  </si>
  <si>
    <t>00Q5A00001OZfgZUAT</t>
  </si>
  <si>
    <t>00Q5A00001OZfgoUAD</t>
  </si>
  <si>
    <t>00Q5A00001OZfhSUAT</t>
  </si>
  <si>
    <t>00Q5A00001OYrxqUAD</t>
  </si>
  <si>
    <t>00Q5A00001OYsPBUA1</t>
  </si>
  <si>
    <t>00Q5A00001OYsPaUAL</t>
  </si>
  <si>
    <t>00Q5A00001OYsQOUA1</t>
  </si>
  <si>
    <t>00Q5A00001OYsQsUAL</t>
  </si>
  <si>
    <t>00Q5A00001OYsRWUA1</t>
  </si>
  <si>
    <t>00Q5A00001OYtCrUAL</t>
  </si>
  <si>
    <t>00Q5A00001OYtEEUA1</t>
  </si>
  <si>
    <t>00Q5A00001OYtFRUA1</t>
  </si>
  <si>
    <t>00Q5A00001OYtFlUAL</t>
  </si>
  <si>
    <t>00Q5A00001OYtLUUA1</t>
  </si>
  <si>
    <t>00Q5A00001OYtLeUAL</t>
  </si>
  <si>
    <t>00Q5A00001OYtLtUAL</t>
  </si>
  <si>
    <t>00Q5A00001OYtMDUA1</t>
  </si>
  <si>
    <t>00Q5A00001OYtNuUAL</t>
  </si>
  <si>
    <t>00Q5A00001OYvfmUAD</t>
  </si>
  <si>
    <t>00Q5A00001OYvhiUAD</t>
  </si>
  <si>
    <t>00Q5A00001OYvhoUAD</t>
  </si>
  <si>
    <t>00Q5A00001OYwBTUA1</t>
  </si>
  <si>
    <t>00Q5A00001OZ1drUAD</t>
  </si>
  <si>
    <t>00Q5A00001OYsJDUA1</t>
  </si>
  <si>
    <t>00Q5A00001RGakEUAT</t>
  </si>
  <si>
    <t>00Q6e00001RDmbJEAT</t>
  </si>
  <si>
    <t>00Q6e00001RDmbKEAT</t>
  </si>
  <si>
    <t>00Q6e00001RDmbLEAT</t>
  </si>
  <si>
    <t>00Q6e00001RDmbpEAD</t>
  </si>
  <si>
    <t>00Q6e00001RDmcBEAT</t>
  </si>
  <si>
    <t>00Q6e00001RDmdmEAD</t>
  </si>
  <si>
    <t>00Q6e00001RDmfFEAT</t>
  </si>
  <si>
    <t>00Q6e00001RDmfnEAD</t>
  </si>
  <si>
    <t>00Q6e00001RDcsgEAD</t>
  </si>
  <si>
    <t>00Q6e00001RDjMzEAL</t>
  </si>
  <si>
    <t>00Q6e00001RDxKuEAL</t>
  </si>
  <si>
    <t>00Q6e00001RDxNKEA1</t>
  </si>
  <si>
    <t>00Q6e00001RDxOSEA1</t>
  </si>
  <si>
    <t>00Q6e00001RDxPaEAL</t>
  </si>
  <si>
    <t>00Q6e00001RDxRREA1</t>
  </si>
  <si>
    <t>00Q6e00001RDxgHEAT</t>
  </si>
  <si>
    <t>00Q6e00001RDxh0EAD</t>
  </si>
  <si>
    <t>00Q6e00001RDzHTEA1</t>
  </si>
  <si>
    <t>00Q6e00001RDzMJEA1</t>
  </si>
  <si>
    <t>00Q6e00001RDzNWEA1</t>
  </si>
  <si>
    <t>00Q6e00001RDzNvEAL</t>
  </si>
  <si>
    <t>00Q6e00001RE0LHEA1</t>
  </si>
  <si>
    <t>00Q6e00001RE0LlEAL</t>
  </si>
  <si>
    <t>00Q6e00001RE0b7EAD</t>
  </si>
  <si>
    <t>00Q6e00001RE0bHEAT</t>
  </si>
  <si>
    <t>00Q6e00001RE0bWEAT</t>
  </si>
  <si>
    <t>00Q6e00001RE0gcEAD</t>
  </si>
  <si>
    <t>00Q6e00001RE0irEAD</t>
  </si>
  <si>
    <t>00Q6e00001RE0jGEAT</t>
  </si>
  <si>
    <t>00Q6e00001RE0jkEAD</t>
  </si>
  <si>
    <t>00Q6e00001RE0m5EAD</t>
  </si>
  <si>
    <t>00Q6e00001RE0mtEAD</t>
  </si>
  <si>
    <t>00Q6e00001RE0oMEAT</t>
  </si>
  <si>
    <t>00Q6e00001RE0pOEAT</t>
  </si>
  <si>
    <t>00Q6e00001RE11tEAD</t>
  </si>
  <si>
    <t>00Q6e00001RE13LEAT</t>
  </si>
  <si>
    <t>00Q6e00001RE15bEAD</t>
  </si>
  <si>
    <t>00Q6e00001TnZqDEAV</t>
  </si>
  <si>
    <t>00Q6e00001TnamFEAR</t>
  </si>
  <si>
    <t>00Q6e00001Tnao6EAB</t>
  </si>
  <si>
    <t>00Q6e00001TnbzqEAB</t>
  </si>
  <si>
    <t>00Q6e00001Tnc0FEAR</t>
  </si>
  <si>
    <t>00Q6e00001Tnc0jEAB</t>
  </si>
  <si>
    <t>00Q6e00001Tnc1IEAR</t>
  </si>
  <si>
    <t>00Q6e00001Tnc1SEAR</t>
  </si>
  <si>
    <t>00Q6e00001Tnc2QEAR</t>
  </si>
  <si>
    <t>00Q6e00001Tnc2aEAB</t>
  </si>
  <si>
    <t>00Q6e00001TncMLEAZ</t>
  </si>
  <si>
    <t>00Q6e00001TncMMEAZ</t>
  </si>
  <si>
    <t>00Q6e00001TncMuEAJ</t>
  </si>
  <si>
    <t>00Q6e00001TndmxEAB</t>
  </si>
  <si>
    <t>00Q6e00001TnfdyEAB</t>
  </si>
  <si>
    <t>00Q6e00001TnfeIEAR</t>
  </si>
  <si>
    <t>00Q6e00001TnfeJEAR</t>
  </si>
  <si>
    <t>00Q6e00001TnffpEAB</t>
  </si>
  <si>
    <t>00Q6e00001Tnfg9EAB</t>
  </si>
  <si>
    <t>00Q6e00001TnfijEAB</t>
  </si>
  <si>
    <t>00Q6e00001TnflVEAR</t>
  </si>
  <si>
    <t>00Q6e00001Tnfn2EAB</t>
  </si>
  <si>
    <t>00Q6e00001TnfwEEAR</t>
  </si>
  <si>
    <t>00Q6e00001TnfwTEAR</t>
  </si>
  <si>
    <t>00Q6e00001TnfwiEAB</t>
  </si>
  <si>
    <t>00Q6e00001TnfwjEAB</t>
  </si>
  <si>
    <t>00Q6e00001RDctFEAT</t>
  </si>
  <si>
    <t>00Q6e00001RDcuDEAT</t>
  </si>
  <si>
    <t>00Q6e00001RDcvtEAD</t>
  </si>
  <si>
    <t>00Q6e00001RDd4oEAD</t>
  </si>
  <si>
    <t>00Q6e00001RDd53EAD</t>
  </si>
  <si>
    <t>00Q6e00001RDd5SEAT</t>
  </si>
  <si>
    <t>00Q6e00001RDd5wEAD</t>
  </si>
  <si>
    <t>00Q6e00001RDuX0EAL</t>
  </si>
  <si>
    <t>00Q6e00001RDuXKEA1</t>
  </si>
  <si>
    <t>00Q6e00001RDuXjEAL</t>
  </si>
  <si>
    <t>00Q6e00001RDxgbEAD</t>
  </si>
  <si>
    <t>00Q6e00001RDzNgEAL</t>
  </si>
  <si>
    <t>00Q6e00001RE0YXEA1</t>
  </si>
  <si>
    <t>00Q6e00001RE0ZWEA1</t>
  </si>
  <si>
    <t>00Q6e00001RE0nmEAD</t>
  </si>
  <si>
    <t>00Q6e00001RE24XEAT</t>
  </si>
  <si>
    <t>00Q6e00001RE6sXEAT</t>
  </si>
  <si>
    <t>00Q6e00001TnZbPEAV</t>
  </si>
  <si>
    <t>00Q6e00001TnZd6EAF</t>
  </si>
  <si>
    <t>00Q6e00001TnZesEAF</t>
  </si>
  <si>
    <t>00Q6e00001TnZfMEAV</t>
  </si>
  <si>
    <t>00Q6e00001TnZg0EAF</t>
  </si>
  <si>
    <t>00Q6e00001TnZg1EAF</t>
  </si>
  <si>
    <t>00Q6e00001TnZinEAF</t>
  </si>
  <si>
    <t>00Q6e00001TnZixEAF</t>
  </si>
  <si>
    <t>00Q6e00001TnZjgEAF</t>
  </si>
  <si>
    <t>00Q6e00001TnZk5EAF</t>
  </si>
  <si>
    <t>00Q6e00001TnZkeEAF</t>
  </si>
  <si>
    <t>00Q6e00001TnZlrEAF</t>
  </si>
  <si>
    <t>00Q6e00001TnZm1EAF</t>
  </si>
  <si>
    <t>00Q6e00001TnZmVEAV</t>
  </si>
  <si>
    <t>00Q6e00001TnaoQEAR</t>
  </si>
  <si>
    <t>00Q6e00001TnapsEAB</t>
  </si>
  <si>
    <t>00Q6e00001TnaqCEAR</t>
  </si>
  <si>
    <t>00Q6e00001Tnb7rEAB</t>
  </si>
  <si>
    <t>00Q6e00001TnbAqEAJ</t>
  </si>
  <si>
    <t>00Q6e00001TnbCXEAZ</t>
  </si>
  <si>
    <t>00Q6e00001TnbDzEAJ</t>
  </si>
  <si>
    <t>00Q6e00001RDmagEAD</t>
  </si>
  <si>
    <t>00Q6e00001RDmahEAD</t>
  </si>
  <si>
    <t>00Q6e00001RDmaiEAD</t>
  </si>
  <si>
    <t>00Q6e00001RDmajEAD</t>
  </si>
  <si>
    <t>00Q6e00001RDmakEAD</t>
  </si>
  <si>
    <t>00Q6e00001RDmalEAD</t>
  </si>
  <si>
    <t>00Q6e00001RDmamEAD</t>
  </si>
  <si>
    <t>00Q6e00001RDmanEAD</t>
  </si>
  <si>
    <t>00Q6e00001RDmapEAD</t>
  </si>
  <si>
    <t>00Q6e00001RDmaqEAD</t>
  </si>
  <si>
    <t>00Q6e00001RDmarEAD</t>
  </si>
  <si>
    <t>00Q6e00001RDmasEAD</t>
  </si>
  <si>
    <t>00Q6e00001RDmatEAD</t>
  </si>
  <si>
    <t>00Q6e00001RDmauEAD</t>
  </si>
  <si>
    <t>00Q6e00001RDmavEAD</t>
  </si>
  <si>
    <t>00Q6e00001RDmawEAD</t>
  </si>
  <si>
    <t>00Q6e00001RDmaxEAD</t>
  </si>
  <si>
    <t>00Q6e00001RDmayEAD</t>
  </si>
  <si>
    <t>00Q6e00001RDmazEAD</t>
  </si>
  <si>
    <t>00Q6e00001RDmb0EAD</t>
  </si>
  <si>
    <t>00Q6e00001RDmb1EAD</t>
  </si>
  <si>
    <t>00Q6e00001RDmb2EAD</t>
  </si>
  <si>
    <t>00Q6e00001RDmb3EAD</t>
  </si>
  <si>
    <t>00Q6e00001RDmb4EAD</t>
  </si>
  <si>
    <t>00Q6e00001RDmb5EAD</t>
  </si>
  <si>
    <t>00Q6e00001RDmb6EAD</t>
  </si>
  <si>
    <t>00Q6e00001RDmb7EAD</t>
  </si>
  <si>
    <t>00Q6e00001RDmb8EAD</t>
  </si>
  <si>
    <t>00Q6e00001RDmb9EAD</t>
  </si>
  <si>
    <t>00Q6e00001RDmbAEAT</t>
  </si>
  <si>
    <t>00Q6e00001RDmbCEAT</t>
  </si>
  <si>
    <t>00Q6e00001RDmbDEAT</t>
  </si>
  <si>
    <t>00Q6e00001RDmbEEAT</t>
  </si>
  <si>
    <t>00Q6e00001RDmbFEAT</t>
  </si>
  <si>
    <t>00Q6e00001RDmbGEAT</t>
  </si>
  <si>
    <t>00Q6e00001RDmbHEAT</t>
  </si>
  <si>
    <t>00Q6e00001RDmbIEAT</t>
  </si>
  <si>
    <t>00Q6e00001RDmbMEAT</t>
  </si>
  <si>
    <t>00Q6e00001RDmbOEAT</t>
  </si>
  <si>
    <t>00Q6e00001RDmbPEAT</t>
  </si>
  <si>
    <t>00Q6e00001RDmbQEAT</t>
  </si>
  <si>
    <t>00Q6e00001RDmbREAT</t>
  </si>
  <si>
    <t>00Q6e00001RDmbSEAT</t>
  </si>
  <si>
    <t>00Q6e00001RDmbTEAT</t>
  </si>
  <si>
    <t>00Q6e00001RDmbUEAT</t>
  </si>
  <si>
    <t>00Q6e00001RDmbVEAT</t>
  </si>
  <si>
    <t>00Q6e00001RDmbXEAT</t>
  </si>
  <si>
    <t>00Q6e00001RDmbYEAT</t>
  </si>
  <si>
    <t>00Q6e00001RDmbZEAT</t>
  </si>
  <si>
    <t>00Q6e00001RDmbaEAD</t>
  </si>
  <si>
    <t>00Q6e00001RDmbbEAD</t>
  </si>
  <si>
    <t>00Q6e00001RDmbcEAD</t>
  </si>
  <si>
    <t>00Q6e00001RDmbdEAD</t>
  </si>
  <si>
    <t>00Q6e00001RDmbeEAD</t>
  </si>
  <si>
    <t>00Q6e00001RDmbfEAD</t>
  </si>
  <si>
    <t>00Q6e00001RDmbgEAD</t>
  </si>
  <si>
    <t>00Q6e00001RDmbhEAD</t>
  </si>
  <si>
    <t>00Q6e00001RDmbiEAD</t>
  </si>
  <si>
    <t>00Q6e00001RDmbjEAD</t>
  </si>
  <si>
    <t>00Q6e00001RDmbkEAD</t>
  </si>
  <si>
    <t>00Q6e00001RDmblEAD</t>
  </si>
  <si>
    <t>00Q6e00001RDmbmEAD</t>
  </si>
  <si>
    <t>00Q6e00001RDmbnEAD</t>
  </si>
  <si>
    <t>00Q6e00001RDmboEAD</t>
  </si>
  <si>
    <t>00Q6e00001RDmbqEAD</t>
  </si>
  <si>
    <t>00Q6e00001RDmbsEAD</t>
  </si>
  <si>
    <t>00Q6e00001RDmbtEAD</t>
  </si>
  <si>
    <t>00Q6e00001RDmbuEAD</t>
  </si>
  <si>
    <t>00Q6e00001RDmbvEAD</t>
  </si>
  <si>
    <t>00Q6e00001RDmbwEAD</t>
  </si>
  <si>
    <t>00Q6e00001RDmbxEAD</t>
  </si>
  <si>
    <t>00Q6e00001RDmbyEAD</t>
  </si>
  <si>
    <t>00Q6e00001RDmbzEAD</t>
  </si>
  <si>
    <t>00Q6e00001RDmc0EAD</t>
  </si>
  <si>
    <t>00Q6e00001RDmc1EAD</t>
  </si>
  <si>
    <t>00Q6e00001RDmc2EAD</t>
  </si>
  <si>
    <t>00Q6e00001RDmc3EAD</t>
  </si>
  <si>
    <t>00Q6e00001RDmc4EAD</t>
  </si>
  <si>
    <t>00Q6e00001RDmc5EAD</t>
  </si>
  <si>
    <t>00Q6e00001RDmc6EAD</t>
  </si>
  <si>
    <t>00Q6e00001RDmc7EAD</t>
  </si>
  <si>
    <t>00Q6e00001RDmc8EAD</t>
  </si>
  <si>
    <t>00Q6e00001RDmc9EAD</t>
  </si>
  <si>
    <t>00Q6e00001RDmdnEAD</t>
  </si>
  <si>
    <t>00Q6e00001RDmdoEAD</t>
  </si>
  <si>
    <t>00Q6e00001RDmdpEAD</t>
  </si>
  <si>
    <t>00Q6e00001RDmdqEAD</t>
  </si>
  <si>
    <t>00Q6e00001RDmdrEAD</t>
  </si>
  <si>
    <t>00Q6e00001RDmdsEAD</t>
  </si>
  <si>
    <t>00Q6e00001RDmdtEAD</t>
  </si>
  <si>
    <t>00Q6e00001RDmduEAD</t>
  </si>
  <si>
    <t>00Q6e00001RDmdvEAD</t>
  </si>
  <si>
    <t>00Q6e00001RDmdwEAD</t>
  </si>
  <si>
    <t>00Q6e00001RDmdxEAD</t>
  </si>
  <si>
    <t>00Q6e00001RDmdyEAD</t>
  </si>
  <si>
    <t>00Q6e00001RDmdzEAD</t>
  </si>
  <si>
    <t>00Q6e00001RDme0EAD</t>
  </si>
  <si>
    <t>00Q6e00001RDme1EAD</t>
  </si>
  <si>
    <t>00Q6e00001RDme2EAD</t>
  </si>
  <si>
    <t>00Q6e00001RDme4EAD</t>
  </si>
  <si>
    <t>00Q6e00001RDme5EAD</t>
  </si>
  <si>
    <t>00Q6e00001RDme6EAD</t>
  </si>
  <si>
    <t>00Q6e00001RDme7EAD</t>
  </si>
  <si>
    <t>00Q6e00001RDme8EAD</t>
  </si>
  <si>
    <t>00Q6e00001RDme9EAD</t>
  </si>
  <si>
    <t>00Q6e00001RDmeAEAT</t>
  </si>
  <si>
    <t>00Q6e00001RDmeBEAT</t>
  </si>
  <si>
    <t>00Q6e00001RDmeCEAT</t>
  </si>
  <si>
    <t>00Q6e00001RDmeEEAT</t>
  </si>
  <si>
    <t>00Q6e00001RDmeFEAT</t>
  </si>
  <si>
    <t>00Q6e00001RDmeHEAT</t>
  </si>
  <si>
    <t>00Q6e00001RDmeIEAT</t>
  </si>
  <si>
    <t>00Q6e00001RDmeJEAT</t>
  </si>
  <si>
    <t>00Q6e00001RDmeKEAT</t>
  </si>
  <si>
    <t>00Q6e00001RDmeLEAT</t>
  </si>
  <si>
    <t>00Q6e00001RDmeMEAT</t>
  </si>
  <si>
    <t>00Q6e00001RDmeNEAT</t>
  </si>
  <si>
    <t>00Q6e00001RDmeOEAT</t>
  </si>
  <si>
    <t>00Q6e00001RDmePEAT</t>
  </si>
  <si>
    <t>00Q6e00001RDmeQEAT</t>
  </si>
  <si>
    <t>00Q6e00001RDmeREAT</t>
  </si>
  <si>
    <t>00Q6e00001RDmeSEAT</t>
  </si>
  <si>
    <t>00Q6e00001RDmeTEAT</t>
  </si>
  <si>
    <t>00Q6e00001RDmeUEAT</t>
  </si>
  <si>
    <t>00Q6e00001RDmeVEAT</t>
  </si>
  <si>
    <t>00Q6e00001RDmeWEAT</t>
  </si>
  <si>
    <t>00Q6e00001RDmeXEAT</t>
  </si>
  <si>
    <t>00Q6e00001RDmeYEAT</t>
  </si>
  <si>
    <t>00Q6e00001RDmeZEAT</t>
  </si>
  <si>
    <t>00Q6e00001RDmeaEAD</t>
  </si>
  <si>
    <t>00Q6e00001RDmebEAD</t>
  </si>
  <si>
    <t>00Q6e00001RDmecEAD</t>
  </si>
  <si>
    <t>00Q6e00001RDmeeEAD</t>
  </si>
  <si>
    <t>00Q6e00001RDmefEAD</t>
  </si>
  <si>
    <t>00Q6e00001RDmegEAD</t>
  </si>
  <si>
    <t>00Q6e00001RDmehEAD</t>
  </si>
  <si>
    <t>00Q6e00001RDmeiEAD</t>
  </si>
  <si>
    <t>00Q6e00001RDmekEAD</t>
  </si>
  <si>
    <t>00Q6e00001RDmelEAD</t>
  </si>
  <si>
    <t>00Q6e00001RDmemEAD</t>
  </si>
  <si>
    <t>00Q6e00001RDmenEAD</t>
  </si>
  <si>
    <t>00Q6e00001RDmeoEAD</t>
  </si>
  <si>
    <t>00Q6e00001RDmepEAD</t>
  </si>
  <si>
    <t>00Q6e00001RDmeqEAD</t>
  </si>
  <si>
    <t>00Q6e00001RDmerEAD</t>
  </si>
  <si>
    <t>00Q6e00001RDmesEAD</t>
  </si>
  <si>
    <t>00Q6e00001RDmetEAD</t>
  </si>
  <si>
    <t>00Q6e00001RDmeuEAD</t>
  </si>
  <si>
    <t>00Q6e00001RDmevEAD</t>
  </si>
  <si>
    <t>00Q6e00001RDmewEAD</t>
  </si>
  <si>
    <t>00Q6e00001RDmexEAD</t>
  </si>
  <si>
    <t>00Q6e00001RDmeyEAD</t>
  </si>
  <si>
    <t>00Q6e00001RDmezEAD</t>
  </si>
  <si>
    <t>00Q6e00001RDmf0EAD</t>
  </si>
  <si>
    <t>00Q6e00001RDmf1EAD</t>
  </si>
  <si>
    <t>00Q6e00001RDmf2EAD</t>
  </si>
  <si>
    <t>00Q6e00001RDmf3EAD</t>
  </si>
  <si>
    <t>00Q6e00001RDmf4EAD</t>
  </si>
  <si>
    <t>00Q6e00001RDmf5EAD</t>
  </si>
  <si>
    <t>00Q6e00001RDmf6EAD</t>
  </si>
  <si>
    <t>00Q6e00001RDmf7EAD</t>
  </si>
  <si>
    <t>00Q6e00001RDmf8EAD</t>
  </si>
  <si>
    <t>00Q6e00001RDmfAEAT</t>
  </si>
  <si>
    <t>00Q6e00001RDmfBEAT</t>
  </si>
  <si>
    <t>00Q6e00001RDmfCEAT</t>
  </si>
  <si>
    <t>00Q6e00001RDmfDEAT</t>
  </si>
  <si>
    <t>00Q6e00001RDmfEEAT</t>
  </si>
  <si>
    <t>00Q6e00001RDmfHEAT</t>
  </si>
  <si>
    <t>00Q6e00001RDmfIEAT</t>
  </si>
  <si>
    <t>00Q6e00001RDmfJEAT</t>
  </si>
  <si>
    <t>00Q6e00001RDmfKEAT</t>
  </si>
  <si>
    <t>00Q6e00001RDmfLEAT</t>
  </si>
  <si>
    <t>00Q6e00001RDmfREAT</t>
  </si>
  <si>
    <t>00Q6e00001RDmfTEAT</t>
  </si>
  <si>
    <t>00Q6e00001RDmfUEAT</t>
  </si>
  <si>
    <t>00Q6e00001RDmfVEAT</t>
  </si>
  <si>
    <t>00Q6e00001RDmfWEAT</t>
  </si>
  <si>
    <t>00Q6e00001RDmfXEAT</t>
  </si>
  <si>
    <t>00Q6e00001RDmfYEAT</t>
  </si>
  <si>
    <t>00Q6e00001RDmfZEAT</t>
  </si>
  <si>
    <t>00Q6e00001RDmfaEAD</t>
  </si>
  <si>
    <t>00Q6e00001RDmfbEAD</t>
  </si>
  <si>
    <t>00Q6e00001RDmfdEAD</t>
  </si>
  <si>
    <t>00Q6e00001RDmfeEAD</t>
  </si>
  <si>
    <t>00Q6e00001RDmffEAD</t>
  </si>
  <si>
    <t>00Q6e00001RDmfgEAD</t>
  </si>
  <si>
    <t>00Q6e00001RDmfhEAD</t>
  </si>
  <si>
    <t>00Q6e00001RDmfiEAD</t>
  </si>
  <si>
    <t>00Q6e00001RDmfjEAD</t>
  </si>
  <si>
    <t>00Q6e00001RDmfkEAD</t>
  </si>
  <si>
    <t>00Q6e00001RDmflEAD</t>
  </si>
  <si>
    <t>00Q6e00001RDmfmEAD</t>
  </si>
  <si>
    <t>00Q6e00001RDmfoEAD</t>
  </si>
  <si>
    <t>00Q6e00001RDmfpEAD</t>
  </si>
  <si>
    <t>00Q6e00001RDmfqEAD</t>
  </si>
  <si>
    <t>00Q6e00001RDmfsEAD</t>
  </si>
  <si>
    <t>00Q6e00001RDmftEAD</t>
  </si>
  <si>
    <t>00Q6e00001RDmfuEAD</t>
  </si>
  <si>
    <t>00Q6e00001RDmfvEAD</t>
  </si>
  <si>
    <t>00Q6e00001RDmfwEAD</t>
  </si>
  <si>
    <t>00Q6e00001RDmfxEAD</t>
  </si>
  <si>
    <t>00Q6e00001RDmfyEAD</t>
  </si>
  <si>
    <t>00Q6e00001RDmg0EAD</t>
  </si>
  <si>
    <t>00Q6e00001RDmg1EAD</t>
  </si>
  <si>
    <t>00Q6e00001RDmg2EAD</t>
  </si>
  <si>
    <t>00Q6e00001RDmg4EAD</t>
  </si>
  <si>
    <t>00Q6e00001RDmg5EAD</t>
  </si>
  <si>
    <t>00Q6e00001RDmg6EAD</t>
  </si>
  <si>
    <t>00Q6e00001RDmg7EAD</t>
  </si>
  <si>
    <t>00Q6e00001RDhiAEAT</t>
  </si>
  <si>
    <t>00Q6e00001RDhntEAD</t>
  </si>
  <si>
    <t>00Q6e00001RDhosEAD</t>
  </si>
  <si>
    <t>00Q6e00001RDhr2EAD</t>
  </si>
  <si>
    <t>00Q6e00001RDhsAEAT</t>
  </si>
  <si>
    <t>00Q6e00001RDsFEEA1</t>
  </si>
  <si>
    <t>00Q6e00001RDsFiEAL</t>
  </si>
  <si>
    <t>00Q6e00001RDsFxEAL</t>
  </si>
  <si>
    <t>00Q6e00001RDsGHEA1</t>
  </si>
  <si>
    <t>00Q6e00001RDxRHEA1</t>
  </si>
  <si>
    <t>00Q6e00001RDz87EAD</t>
  </si>
  <si>
    <t>00Q6e00001RDz8qEAD</t>
  </si>
  <si>
    <t>00Q6e00001RDzNHEA1</t>
  </si>
  <si>
    <t>00Q6e00001RE0HhEAL</t>
  </si>
  <si>
    <t>00Q6e00001RE0J9EAL</t>
  </si>
  <si>
    <t>00Q6e00001RE0gbEAD</t>
  </si>
  <si>
    <t>00Q6e00001RE0kOEAT</t>
  </si>
  <si>
    <t>00Q6e00001RE0oLEAT</t>
  </si>
  <si>
    <t>00Q6e00001RE23PEAT</t>
  </si>
  <si>
    <t>00Q6e00001RE23yEAD</t>
  </si>
  <si>
    <t>00Q6e00001RE243EAD</t>
  </si>
  <si>
    <t>00Q6e00001RE24wEAD</t>
  </si>
  <si>
    <t>00Q6e00001RE25BEAT</t>
  </si>
  <si>
    <t>00Q6e00001RE26EEAT</t>
  </si>
  <si>
    <t>00Q6e00001RE27gEAD</t>
  </si>
  <si>
    <t>00Q6e00001RE280EAD</t>
  </si>
  <si>
    <t>00Q6e00001RE28ZEAT</t>
  </si>
  <si>
    <t>00Q6e00001RE298EAD</t>
  </si>
  <si>
    <t>00Q6e00001TnZrNEAV</t>
  </si>
  <si>
    <t>00Q6e00001TnZsBEAV</t>
  </si>
  <si>
    <t>00Q6e00001TnZtdEAF</t>
  </si>
  <si>
    <t>00Q6e00001Tnb1yEAB</t>
  </si>
  <si>
    <t>00Q6e00001Tnb3LEAR</t>
  </si>
  <si>
    <t>00Q6e00001Tnb60EAB</t>
  </si>
  <si>
    <t>00Q6e00001RDmcAEAT</t>
  </si>
  <si>
    <t>00Q6e00001RDhh9EAD</t>
  </si>
  <si>
    <t>00Q6e00001RDhjkEAD</t>
  </si>
  <si>
    <t>00Q6e00001RDjJWEA1</t>
  </si>
  <si>
    <t>00Q6e00001RDjKyEAL</t>
  </si>
  <si>
    <t>00Q6e00001RDjLDEA1</t>
  </si>
  <si>
    <t>00Q6e00001RDjLhEAL</t>
  </si>
  <si>
    <t>00Q6e00001RE2MbEAL</t>
  </si>
  <si>
    <t>00Q6e00001RE2N5EAL</t>
  </si>
  <si>
    <t>00Q6e00001TnbCDEAZ</t>
  </si>
  <si>
    <t>00Q6e00001RDhgfEAD</t>
  </si>
  <si>
    <t>00Q6e00001RDhguEAD</t>
  </si>
  <si>
    <t>00Q6e00001RDhgvEAD</t>
  </si>
  <si>
    <t>00Q6e00001RDhgxEAD</t>
  </si>
  <si>
    <t>00Q6e00001RDhgyEAD</t>
  </si>
  <si>
    <t>00Q6e00001RDhgzEAD</t>
  </si>
  <si>
    <t>00Q6e00001RDhh0EAD</t>
  </si>
  <si>
    <t>00Q6e00001RDhh1EAD</t>
  </si>
  <si>
    <t>00Q6e00001RDhh2EAD</t>
  </si>
  <si>
    <t>00Q6e00001RDhh3EAD</t>
  </si>
  <si>
    <t>00Q6e00001RDhh4EAD</t>
  </si>
  <si>
    <t>00Q6e00001RDhh5EAD</t>
  </si>
  <si>
    <t>00Q6e00001RDhh6EAD</t>
  </si>
  <si>
    <t>00Q6e00001RDhh7EAD</t>
  </si>
  <si>
    <t>00Q6e00001RDhh8EAD</t>
  </si>
  <si>
    <t>00Q6e00001RDhhAEAT</t>
  </si>
  <si>
    <t>00Q6e00001RDhhBEAT</t>
  </si>
  <si>
    <t>00Q6e00001RDhhCEAT</t>
  </si>
  <si>
    <t>00Q6e00001RDhhFEAT</t>
  </si>
  <si>
    <t>00Q6e00001RDhhHEAT</t>
  </si>
  <si>
    <t>00Q6e00001RDhhIEAT</t>
  </si>
  <si>
    <t>00Q6e00001RDhhKEAT</t>
  </si>
  <si>
    <t>00Q6e00001RDhhMEAT</t>
  </si>
  <si>
    <t>00Q6e00001RDhhOEAT</t>
  </si>
  <si>
    <t>00Q6e00001RDhhPEAT</t>
  </si>
  <si>
    <t>00Q6e00001RDhhQEAT</t>
  </si>
  <si>
    <t>00Q6e00001RDhhSEAT</t>
  </si>
  <si>
    <t>00Q6e00001RDhhTEAT</t>
  </si>
  <si>
    <t>00Q6e00001RDhhUEAT</t>
  </si>
  <si>
    <t>00Q6e00001RDhhVEAT</t>
  </si>
  <si>
    <t>00Q6e00001RDhhWEAT</t>
  </si>
  <si>
    <t>00Q6e00001RDhhYEAT</t>
  </si>
  <si>
    <t>00Q6e00001RDhhZEAT</t>
  </si>
  <si>
    <t>00Q6e00001RDhhaEAD</t>
  </si>
  <si>
    <t>00Q6e00001RDhhbEAD</t>
  </si>
  <si>
    <t>00Q6e00001RDhhcEAD</t>
  </si>
  <si>
    <t>00Q6e00001RDhhdEAD</t>
  </si>
  <si>
    <t>00Q6e00001RDhheEAD</t>
  </si>
  <si>
    <t>00Q6e00001RDhhfEAD</t>
  </si>
  <si>
    <t>00Q6e00001RDhhgEAD</t>
  </si>
  <si>
    <t>00Q6e00001RDhhhEAD</t>
  </si>
  <si>
    <t>00Q6e00001RDhhiEAD</t>
  </si>
  <si>
    <t>00Q6e00001RDhhjEAD</t>
  </si>
  <si>
    <t>00Q6e00001RDhhkEAD</t>
  </si>
  <si>
    <t>00Q6e00001RDhhlEAD</t>
  </si>
  <si>
    <t>00Q6e00001RDhhmEAD</t>
  </si>
  <si>
    <t>00Q6e00001RDhhnEAD</t>
  </si>
  <si>
    <t>00Q6e00001RDhhoEAD</t>
  </si>
  <si>
    <t>00Q6e00001RDhhpEAD</t>
  </si>
  <si>
    <t>00Q6e00001RDhhqEAD</t>
  </si>
  <si>
    <t>00Q6e00001RDhhrEAD</t>
  </si>
  <si>
    <t>00Q6e00001RDhhsEAD</t>
  </si>
  <si>
    <t>00Q6e00001RDhhtEAD</t>
  </si>
  <si>
    <t>00Q6e00001RDhhuEAD</t>
  </si>
  <si>
    <t>00Q6e00001RDhhvEAD</t>
  </si>
  <si>
    <t>00Q6e00001RDhhwEAD</t>
  </si>
  <si>
    <t>00Q6e00001RDhhxEAD</t>
  </si>
  <si>
    <t>00Q6e00001RDhhyEAD</t>
  </si>
  <si>
    <t>00Q6e00001RDhhzEAD</t>
  </si>
  <si>
    <t>00Q6e00001RDhi2EAD</t>
  </si>
  <si>
    <t>00Q6e00001RDhi3EAD</t>
  </si>
  <si>
    <t>00Q6e00001RDhi5EAD</t>
  </si>
  <si>
    <t>00Q6e00001RDhi6EAD</t>
  </si>
  <si>
    <t>00Q6e00001RDhi7EAD</t>
  </si>
  <si>
    <t>00Q6e00001RDhi8EAD</t>
  </si>
  <si>
    <t>00Q6e00001RDhi9EAD</t>
  </si>
  <si>
    <t>00Q6e00001RDhiBEAT</t>
  </si>
  <si>
    <t>00Q6e00001RDhiCEAT</t>
  </si>
  <si>
    <t>00Q6e00001RDhiDEAT</t>
  </si>
  <si>
    <t>00Q6e00001RDhiEEAT</t>
  </si>
  <si>
    <t>00Q6e00001RDhiFEAT</t>
  </si>
  <si>
    <t>00Q6e00001RDhiGEAT</t>
  </si>
  <si>
    <t>00Q6e00001RDhiHEAT</t>
  </si>
  <si>
    <t>00Q6e00001RDhiIEAT</t>
  </si>
  <si>
    <t>00Q6e00001RDhiJEAT</t>
  </si>
  <si>
    <t>00Q6e00001RDhiKEAT</t>
  </si>
  <si>
    <t>00Q6e00001RDhiLEAT</t>
  </si>
  <si>
    <t>00Q6e00001RDhiMEAT</t>
  </si>
  <si>
    <t>00Q6e00001RDhiNEAT</t>
  </si>
  <si>
    <t>00Q6e00001RDhiOEAT</t>
  </si>
  <si>
    <t>00Q6e00001RDhiPEAT</t>
  </si>
  <si>
    <t>00Q6e00001RDhiQEAT</t>
  </si>
  <si>
    <t>00Q6e00001RDhiSEAT</t>
  </si>
  <si>
    <t>00Q6e00001RDhiTEAT</t>
  </si>
  <si>
    <t>00Q6e00001RDhiUEAT</t>
  </si>
  <si>
    <t>00Q6e00001RDhiVEAT</t>
  </si>
  <si>
    <t>00Q6e00001RDhibEAD</t>
  </si>
  <si>
    <t>00Q6e00001RDhicEAD</t>
  </si>
  <si>
    <t>00Q6e00001RDhidEAD</t>
  </si>
  <si>
    <t>00Q6e00001RDhieEAD</t>
  </si>
  <si>
    <t>00Q6e00001RDhifEAD</t>
  </si>
  <si>
    <t>00Q6e00001RDhigEAD</t>
  </si>
  <si>
    <t>00Q6e00001RDhikEAD</t>
  </si>
  <si>
    <t>00Q6e00001RDhilEAD</t>
  </si>
  <si>
    <t>00Q6e00001RDhinEAD</t>
  </si>
  <si>
    <t>00Q6e00001RDhioEAD</t>
  </si>
  <si>
    <t>00Q6e00001RDhiqEAD</t>
  </si>
  <si>
    <t>00Q6e00001RDhirEAD</t>
  </si>
  <si>
    <t>00Q6e00001RDhisEAD</t>
  </si>
  <si>
    <t>00Q6e00001RDhiuEAD</t>
  </si>
  <si>
    <t>00Q6e00001RDhivEAD</t>
  </si>
  <si>
    <t>00Q6e00001RDhixEAD</t>
  </si>
  <si>
    <t>00Q6e00001RDhiyEAD</t>
  </si>
  <si>
    <t>00Q6e00001RDhizEAD</t>
  </si>
  <si>
    <t>00Q6e00001RDhj0EAD</t>
  </si>
  <si>
    <t>00Q6e00001RDhj1EAD</t>
  </si>
  <si>
    <t>00Q6e00001RDhj3EAD</t>
  </si>
  <si>
    <t>00Q6e00001RDhj4EAD</t>
  </si>
  <si>
    <t>00Q6e00001RDhj5EAD</t>
  </si>
  <si>
    <t>00Q6e00001RDhj6EAD</t>
  </si>
  <si>
    <t>00Q6e00001RDhj7EAD</t>
  </si>
  <si>
    <t>00Q6e00001RDhjAEAT</t>
  </si>
  <si>
    <t>00Q6e00001RDhjBEAT</t>
  </si>
  <si>
    <t>00Q6e00001RDhjCEAT</t>
  </si>
  <si>
    <t>00Q6e00001RDhjEEAT</t>
  </si>
  <si>
    <t>00Q6e00001RDhjFEAT</t>
  </si>
  <si>
    <t>00Q6e00001RDhjGEAT</t>
  </si>
  <si>
    <t>00Q6e00001RDhjHEAT</t>
  </si>
  <si>
    <t>00Q6e00001RDhjJEAT</t>
  </si>
  <si>
    <t>00Q6e00001RDhjLEAT</t>
  </si>
  <si>
    <t>00Q6e00001RDhjMEAT</t>
  </si>
  <si>
    <t>00Q6e00001RDhjNEAT</t>
  </si>
  <si>
    <t>00Q6e00001RDhjOEAT</t>
  </si>
  <si>
    <t>00Q6e00001RDhjPEAT</t>
  </si>
  <si>
    <t>00Q6e00001RDhjQEAT</t>
  </si>
  <si>
    <t>00Q6e00001RDhjREAT</t>
  </si>
  <si>
    <t>00Q6e00001RDhjSEAT</t>
  </si>
  <si>
    <t>00Q6e00001RDhjTEAT</t>
  </si>
  <si>
    <t>00Q6e00001RDhjUEAT</t>
  </si>
  <si>
    <t>00Q6e00001RDhjVEAT</t>
  </si>
  <si>
    <t>00Q6e00001RDhjWEAT</t>
  </si>
  <si>
    <t>00Q6e00001RDhjXEAT</t>
  </si>
  <si>
    <t>00Q6e00001RDhjYEAT</t>
  </si>
  <si>
    <t>00Q6e00001RDhjaEAD</t>
  </si>
  <si>
    <t>00Q6e00001RDhjbEAD</t>
  </si>
  <si>
    <t>00Q6e00001RDhjcEAD</t>
  </si>
  <si>
    <t>00Q6e00001RDhjdEAD</t>
  </si>
  <si>
    <t>00Q6e00001RDhjeEAD</t>
  </si>
  <si>
    <t>00Q6e00001RDhjfEAD</t>
  </si>
  <si>
    <t>00Q6e00001RDhjgEAD</t>
  </si>
  <si>
    <t>00Q6e00001RDhjhEAD</t>
  </si>
  <si>
    <t>00Q6e00001RDhjiEAD</t>
  </si>
  <si>
    <t>00Q6e00001RDhjjEAD</t>
  </si>
  <si>
    <t>00Q6e00001RDhjnEAD</t>
  </si>
  <si>
    <t>00Q6e00001RDhjoEAD</t>
  </si>
  <si>
    <t>00Q6e00001RDhjqEAD</t>
  </si>
  <si>
    <t>00Q6e00001RDhjrEAD</t>
  </si>
  <si>
    <t>00Q6e00001RDhjsEAD</t>
  </si>
  <si>
    <t>00Q6e00001RDhjtEAD</t>
  </si>
  <si>
    <t>00Q6e00001RDhjuEAD</t>
  </si>
  <si>
    <t>00Q6e00001RDhjvEAD</t>
  </si>
  <si>
    <t>00Q6e00001RDhjwEAD</t>
  </si>
  <si>
    <t>00Q6e00001RDhjyEAD</t>
  </si>
  <si>
    <t>00Q6e00001RDhjzEAD</t>
  </si>
  <si>
    <t>00Q6e00001RDhk0EAD</t>
  </si>
  <si>
    <t>00Q6e00001RDhk1EAD</t>
  </si>
  <si>
    <t>00Q6e00001RDhk2EAD</t>
  </si>
  <si>
    <t>00Q6e00001RDhk3EAD</t>
  </si>
  <si>
    <t>00Q6e00001RDhk4EAD</t>
  </si>
  <si>
    <t>00Q6e00001RDhk5EAD</t>
  </si>
  <si>
    <t>00Q6e00001RDhk6EAD</t>
  </si>
  <si>
    <t>00Q6e00001RDhk7EAD</t>
  </si>
  <si>
    <t>00Q6e00001RDhk8EAD</t>
  </si>
  <si>
    <t>00Q6e00001RDhk9EAD</t>
  </si>
  <si>
    <t>00Q6e00001RDhkAEAT</t>
  </si>
  <si>
    <t>00Q6e00001RDhkBEAT</t>
  </si>
  <si>
    <t>00Q6e00001RDhkDEAT</t>
  </si>
  <si>
    <t>00Q6e00001RDhkEEAT</t>
  </si>
  <si>
    <t>00Q6e00001RDhkFEAT</t>
  </si>
  <si>
    <t>00Q6e00001RDhkGEAT</t>
  </si>
  <si>
    <t>00Q6e00001RDhkHEAT</t>
  </si>
  <si>
    <t>00Q6e00001RDhkJEAT</t>
  </si>
  <si>
    <t>00Q6e00001RDhkKEAT</t>
  </si>
  <si>
    <t>00Q6e00001RDhkLEAT</t>
  </si>
  <si>
    <t>00Q6e00001RDhkMEAT</t>
  </si>
  <si>
    <t>00Q6e00001RDhkNEAT</t>
  </si>
  <si>
    <t>00Q6e00001RDhkPEAT</t>
  </si>
  <si>
    <t>00Q6e00001RDhkQEAT</t>
  </si>
  <si>
    <t>00Q6e00001RDhkSEAT</t>
  </si>
  <si>
    <t>00Q6e00001RDhkTEAT</t>
  </si>
  <si>
    <t>00Q6e00001RDhkUEAT</t>
  </si>
  <si>
    <t>00Q6e00001RDhkVEAT</t>
  </si>
  <si>
    <t>00Q6e00001RDhkWEAT</t>
  </si>
  <si>
    <t>00Q6e00001RDhkXEAT</t>
  </si>
  <si>
    <t>00Q6e00001RDhkYEAT</t>
  </si>
  <si>
    <t>00Q6e00001RDhkZEAT</t>
  </si>
  <si>
    <t>00Q6e00001RDhkaEAD</t>
  </si>
  <si>
    <t>00Q6e00001RDhkbEAD</t>
  </si>
  <si>
    <t>00Q6e00001RDhkdEAD</t>
  </si>
  <si>
    <t>00Q6e00001RDhkeEAD</t>
  </si>
  <si>
    <t>00Q6e00001RDhkfEAD</t>
  </si>
  <si>
    <t>00Q6e00001RDhkgEAD</t>
  </si>
  <si>
    <t>00Q6e00001RDhkhEAD</t>
  </si>
  <si>
    <t>00Q6e00001RDhkiEAD</t>
  </si>
  <si>
    <t>00Q6e00001RDhkkEAD</t>
  </si>
  <si>
    <t>00Q6e00001RDhklEAD</t>
  </si>
  <si>
    <t>00Q6e00001RDhkmEAD</t>
  </si>
  <si>
    <t>00Q6e00001RDhkoEAD</t>
  </si>
  <si>
    <t>00Q6e00001RDhkpEAD</t>
  </si>
  <si>
    <t>00Q6e00001RDhkqEAD</t>
  </si>
  <si>
    <t>00Q6e00001RDhkrEAD</t>
  </si>
  <si>
    <t>00Q6e00001RDhksEAD</t>
  </si>
  <si>
    <t>00Q6e00001RDhktEAD</t>
  </si>
  <si>
    <t>00Q6e00001RDhkuEAD</t>
  </si>
  <si>
    <t>00Q6e00001RDhkxEAD</t>
  </si>
  <si>
    <t>00Q6e00001RDhkyEAD</t>
  </si>
  <si>
    <t>00Q6e00001RDhkzEAD</t>
  </si>
  <si>
    <t>00Q6e00001RDhl0EAD</t>
  </si>
  <si>
    <t>00Q6e00001RDhl1EAD</t>
  </si>
  <si>
    <t>00Q6e00001RDhl2EAD</t>
  </si>
  <si>
    <t>00Q6e00001RDhl3EAD</t>
  </si>
  <si>
    <t>00Q6e00001RDhl4EAD</t>
  </si>
  <si>
    <t>00Q6e00001RDhl5EAD</t>
  </si>
  <si>
    <t>00Q6e00001RDhl6EAD</t>
  </si>
  <si>
    <t>00Q6e00001RDhl7EAD</t>
  </si>
  <si>
    <t>00Q6e00001RDhl8EAD</t>
  </si>
  <si>
    <t>00Q6e00001RDhl9EAD</t>
  </si>
  <si>
    <t>00Q6e00001RDhlAEAT</t>
  </si>
  <si>
    <t>00Q6e00001RDhlBEAT</t>
  </si>
  <si>
    <t>00Q6e00001RDhlCEAT</t>
  </si>
  <si>
    <t>00Q6e00001RDhlDEAT</t>
  </si>
  <si>
    <t>00Q6e00001RDhlEEAT</t>
  </si>
  <si>
    <t>00Q6e00001RDhlFEAT</t>
  </si>
  <si>
    <t>00Q6e00001RDhlGEAT</t>
  </si>
  <si>
    <t>00Q6e00001RDhlHEAT</t>
  </si>
  <si>
    <t>00Q6e00001RDhlIEAT</t>
  </si>
  <si>
    <t>00Q6e00001RDhlJEAT</t>
  </si>
  <si>
    <t>00Q6e00001RDhlKEAT</t>
  </si>
  <si>
    <t>00Q6e00001RDhlLEAT</t>
  </si>
  <si>
    <t>00Q6e00001RDhlMEAT</t>
  </si>
  <si>
    <t>00Q6e00001RDhlNEAT</t>
  </si>
  <si>
    <t>00Q6e00001RDhlOEAT</t>
  </si>
  <si>
    <t>00Q6e00001RDhlQEAT</t>
  </si>
  <si>
    <t>00Q6e00001RDhlREAT</t>
  </si>
  <si>
    <t>00Q6e00001RDhlSEAT</t>
  </si>
  <si>
    <t>00Q6e00001RDhlTEAT</t>
  </si>
  <si>
    <t>00Q6e00001RDhlVEAT</t>
  </si>
  <si>
    <t>00Q6e00001RDhlWEAT</t>
  </si>
  <si>
    <t>00Q6e00001RDhlXEAT</t>
  </si>
  <si>
    <t>00Q6e00001RDhlYEAT</t>
  </si>
  <si>
    <t>00Q6e00001RDhlZEAT</t>
  </si>
  <si>
    <t>00Q6e00001RDhlaEAD</t>
  </si>
  <si>
    <t>00Q6e00001RDhlcEAD</t>
  </si>
  <si>
    <t>00Q6e00001RDhldEAD</t>
  </si>
  <si>
    <t>00Q6e00001RDhleEAD</t>
  </si>
  <si>
    <t>00Q6e00001RDhlhEAD</t>
  </si>
  <si>
    <t>00Q6e00001RDhljEAD</t>
  </si>
  <si>
    <t>00Q6e00001RDhlkEAD</t>
  </si>
  <si>
    <t>00Q6e00001RDhllEAD</t>
  </si>
  <si>
    <t>00Q6e00001RDhlnEAD</t>
  </si>
  <si>
    <t>00Q6e00001RDhloEAD</t>
  </si>
  <si>
    <t>00Q6e00001RDhlpEAD</t>
  </si>
  <si>
    <t>00Q6e00001RDhlqEAD</t>
  </si>
  <si>
    <t>00Q6e00001RDhlrEAD</t>
  </si>
  <si>
    <t>00Q6e00001RDhlsEAD</t>
  </si>
  <si>
    <t>00Q6e00001RDhltEAD</t>
  </si>
  <si>
    <t>00Q6e00001RDhluEAD</t>
  </si>
  <si>
    <t>00Q6e00001RDhlvEAD</t>
  </si>
  <si>
    <t>00Q6e00001RDhlwEAD</t>
  </si>
  <si>
    <t>00Q6e00001RDhlyEAD</t>
  </si>
  <si>
    <t>00Q6e00001RDhlzEAD</t>
  </si>
  <si>
    <t>00Q6e00001RDhm0EAD</t>
  </si>
  <si>
    <t>00Q6e00001RDhm1EAD</t>
  </si>
  <si>
    <t>00Q6e00001RDhm3EAD</t>
  </si>
  <si>
    <t>00Q6e00001RDhm4EAD</t>
  </si>
  <si>
    <t>00Q6e00001RDhm5EAD</t>
  </si>
  <si>
    <t>00Q6e00001RDhm6EAD</t>
  </si>
  <si>
    <t>00Q6e00001RDhm7EAD</t>
  </si>
  <si>
    <t>00Q6e00001RDhm8EAD</t>
  </si>
  <si>
    <t>00Q6e00001RDhm9EAD</t>
  </si>
  <si>
    <t>00Q6e00001RDhmAEAT</t>
  </si>
  <si>
    <t>00Q6e00001RDhmBEAT</t>
  </si>
  <si>
    <t>00Q6e00001RDhmCEAT</t>
  </si>
  <si>
    <t>00Q6e00001RDhmEEAT</t>
  </si>
  <si>
    <t>00Q6e00001RDhmFEAT</t>
  </si>
  <si>
    <t>00Q6e00001RDhmGEAT</t>
  </si>
  <si>
    <t>00Q6e00001RDhmHEAT</t>
  </si>
  <si>
    <t>00Q6e00001RDhmIEAT</t>
  </si>
  <si>
    <t>00Q6e00001RDhmJEAT</t>
  </si>
  <si>
    <t>00Q6e00001RDhmKEAT</t>
  </si>
  <si>
    <t>00Q6e00001RDhmMEAT</t>
  </si>
  <si>
    <t>00Q6e00001RDhmNEAT</t>
  </si>
  <si>
    <t>00Q6e00001RDhmPEAT</t>
  </si>
  <si>
    <t>00Q6e00001RDhmQEAT</t>
  </si>
  <si>
    <t>00Q6e00001RDhmREAT</t>
  </si>
  <si>
    <t>00Q6e00001RDhmSEAT</t>
  </si>
  <si>
    <t>00Q6e00001RDhmTEAT</t>
  </si>
  <si>
    <t>00Q6e00001RDhmUEAT</t>
  </si>
  <si>
    <t>00Q6e00001RDhmVEAT</t>
  </si>
  <si>
    <t>00Q6e00001RDhmXEAT</t>
  </si>
  <si>
    <t>00Q6e00001RDhmZEAT</t>
  </si>
  <si>
    <t>00Q6e00001RDhmbEAD</t>
  </si>
  <si>
    <t>00Q6e00001RDhmcEAD</t>
  </si>
  <si>
    <t>00Q6e00001RDhmdEAD</t>
  </si>
  <si>
    <t>00Q6e00001RDhmeEAD</t>
  </si>
  <si>
    <t>00Q6e00001RDhmfEAD</t>
  </si>
  <si>
    <t>00Q6e00001RDhmgEAD</t>
  </si>
  <si>
    <t>00Q6e00001RDhmhEAD</t>
  </si>
  <si>
    <t>00Q6e00001RDhmjEAD</t>
  </si>
  <si>
    <t>00Q6e00001RDhmkEAD</t>
  </si>
  <si>
    <t>00Q6e00001RDhmlEAD</t>
  </si>
  <si>
    <t>00Q6e00001RDhmmEAD</t>
  </si>
  <si>
    <t>00Q6e00001RDhmnEAD</t>
  </si>
  <si>
    <t>00Q6e00001RDhmoEAD</t>
  </si>
  <si>
    <t>00Q6e00001RDhmpEAD</t>
  </si>
  <si>
    <t>00Q6e00001RDhmqEAD</t>
  </si>
  <si>
    <t>00Q6e00001RDhmrEAD</t>
  </si>
  <si>
    <t>00Q6e00001RDhmsEAD</t>
  </si>
  <si>
    <t>00Q6e00001RDhmtEAD</t>
  </si>
  <si>
    <t>00Q6e00001RDhmuEAD</t>
  </si>
  <si>
    <t>00Q6e00001RDhmvEAD</t>
  </si>
  <si>
    <t>00Q6e00001RDhmwEAD</t>
  </si>
  <si>
    <t>00Q6e00001RDhmxEAD</t>
  </si>
  <si>
    <t>00Q6e00001RDhmyEAD</t>
  </si>
  <si>
    <t>00Q6e00001RDhmzEAD</t>
  </si>
  <si>
    <t>00Q6e00001RDhn0EAD</t>
  </si>
  <si>
    <t>00Q6e00001RDhn1EAD</t>
  </si>
  <si>
    <t>00Q6e00001RDhn4EAD</t>
  </si>
  <si>
    <t>00Q6e00001RDhn5EAD</t>
  </si>
  <si>
    <t>00Q6e00001RDhn6EAD</t>
  </si>
  <si>
    <t>00Q6e00001RDhn7EAD</t>
  </si>
  <si>
    <t>00Q6e00001RDhn8EAD</t>
  </si>
  <si>
    <t>00Q6e00001RDhn9EAD</t>
  </si>
  <si>
    <t>00Q6e00001RDhnAEAT</t>
  </si>
  <si>
    <t>00Q6e00001RDhnBEAT</t>
  </si>
  <si>
    <t>00Q6e00001RDhnCEAT</t>
  </si>
  <si>
    <t>00Q6e00001RDhnDEAT</t>
  </si>
  <si>
    <t>00Q6e00001RDhnFEAT</t>
  </si>
  <si>
    <t>00Q6e00001RDhnGEAT</t>
  </si>
  <si>
    <t>00Q6e00001RDhnHEAT</t>
  </si>
  <si>
    <t>00Q6e00001RDhnJEAT</t>
  </si>
  <si>
    <t>00Q6e00001RDhnKEAT</t>
  </si>
  <si>
    <t>00Q6e00001RDhnLEAT</t>
  </si>
  <si>
    <t>00Q6e00001RDhnMEAT</t>
  </si>
  <si>
    <t>00Q6e00001RDhnNEAT</t>
  </si>
  <si>
    <t>00Q6e00001RDhnOEAT</t>
  </si>
  <si>
    <t>00Q6e00001RDhnPEAT</t>
  </si>
  <si>
    <t>00Q6e00001RDhnQEAT</t>
  </si>
  <si>
    <t>00Q6e00001RDhnWEAT</t>
  </si>
  <si>
    <t>00Q6e00001RDhnXEAT</t>
  </si>
  <si>
    <t>00Q6e00001RDhnYEAT</t>
  </si>
  <si>
    <t>00Q6e00001RDhncEAD</t>
  </si>
  <si>
    <t>00Q6e00001RDhndEAD</t>
  </si>
  <si>
    <t>00Q6e00001RDhneEAD</t>
  </si>
  <si>
    <t>00Q6e00001RDhnfEAD</t>
  </si>
  <si>
    <t>00Q6e00001RDhngEAD</t>
  </si>
  <si>
    <t>00Q6e00001RDhnhEAD</t>
  </si>
  <si>
    <t>00Q6e00001RDhniEAD</t>
  </si>
  <si>
    <t>00Q6e00001RDhnjEAD</t>
  </si>
  <si>
    <t>00Q6e00001RDhnkEAD</t>
  </si>
  <si>
    <t>00Q6e00001RDhnlEAD</t>
  </si>
  <si>
    <t>00Q6e00001RDhnmEAD</t>
  </si>
  <si>
    <t>00Q6e00001RDhnnEAD</t>
  </si>
  <si>
    <t>00Q6e00001RDhnoEAD</t>
  </si>
  <si>
    <t>00Q6e00001RDhnpEAD</t>
  </si>
  <si>
    <t>00Q6e00001RDhnqEAD</t>
  </si>
  <si>
    <t>00Q6e00001RDhnrEAD</t>
  </si>
  <si>
    <t>00Q6e00001RDhnsEAD</t>
  </si>
  <si>
    <t>00Q6e00001RDhnuEAD</t>
  </si>
  <si>
    <t>00Q6e00001RDhnvEAD</t>
  </si>
  <si>
    <t>00Q6e00001RDhnxEAD</t>
  </si>
  <si>
    <t>00Q6e00001RDhnyEAD</t>
  </si>
  <si>
    <t>00Q6e00001RDho0EAD</t>
  </si>
  <si>
    <t>00Q6e00001RDho2EAD</t>
  </si>
  <si>
    <t>00Q6e00001RDho3EAD</t>
  </si>
  <si>
    <t>00Q6e00001RDho4EAD</t>
  </si>
  <si>
    <t>00Q6e00001RDho5EAD</t>
  </si>
  <si>
    <t>00Q6e00001RDho7EAD</t>
  </si>
  <si>
    <t>00Q6e00001RDho8EAD</t>
  </si>
  <si>
    <t>00Q6e00001RDho9EAD</t>
  </si>
  <si>
    <t>00Q6e00001RDhoAEAT</t>
  </si>
  <si>
    <t>00Q6e00001RDhoCEAT</t>
  </si>
  <si>
    <t>00Q6e00001RDhoDEAT</t>
  </si>
  <si>
    <t>00Q6e00001RDhoEEAT</t>
  </si>
  <si>
    <t>00Q6e00001RDhoFEAT</t>
  </si>
  <si>
    <t>00Q6e00001RDhoGEAT</t>
  </si>
  <si>
    <t>00Q6e00001RDhoHEAT</t>
  </si>
  <si>
    <t>00Q6e00001RDhoIEAT</t>
  </si>
  <si>
    <t>00Q6e00001RDhoJEAT</t>
  </si>
  <si>
    <t>00Q6e00001RDhoLEAT</t>
  </si>
  <si>
    <t>00Q6e00001RDhoMEAT</t>
  </si>
  <si>
    <t>00Q6e00001RDhoNEAT</t>
  </si>
  <si>
    <t>00Q6e00001RDhoOEAT</t>
  </si>
  <si>
    <t>00Q6e00001RDhoPEAT</t>
  </si>
  <si>
    <t>00Q6e00001RDhoQEAT</t>
  </si>
  <si>
    <t>00Q6e00001RDhoREAT</t>
  </si>
  <si>
    <t>00Q6e00001RDhoSEAT</t>
  </si>
  <si>
    <t>00Q6e00001RDhoTEAT</t>
  </si>
  <si>
    <t>00Q6e00001RDhoVEAT</t>
  </si>
  <si>
    <t>00Q6e00001RDhoYEAT</t>
  </si>
  <si>
    <t>00Q6e00001RDhoZEAT</t>
  </si>
  <si>
    <t>00Q6e00001RDhoaEAD</t>
  </si>
  <si>
    <t>00Q6e00001RDhobEAD</t>
  </si>
  <si>
    <t>00Q6e00001RDhocEAD</t>
  </si>
  <si>
    <t>00Q6e00001RDhodEAD</t>
  </si>
  <si>
    <t>00Q6e00001RDhoeEAD</t>
  </si>
  <si>
    <t>00Q6e00001RDhofEAD</t>
  </si>
  <si>
    <t>00Q6e00001RDhogEAD</t>
  </si>
  <si>
    <t>00Q6e00001RDhoiEAD</t>
  </si>
  <si>
    <t>00Q6e00001RDhojEAD</t>
  </si>
  <si>
    <t>00Q6e00001RDhokEAD</t>
  </si>
  <si>
    <t>00Q6e00001RDholEAD</t>
  </si>
  <si>
    <t>00Q6e00001RDhomEAD</t>
  </si>
  <si>
    <t>00Q6e00001RDhonEAD</t>
  </si>
  <si>
    <t>00Q6e00001RDhopEAD</t>
  </si>
  <si>
    <t>00Q6e00001RDhoqEAD</t>
  </si>
  <si>
    <t>00Q6e00001RDhorEAD</t>
  </si>
  <si>
    <t>00Q6e00001RDhotEAD</t>
  </si>
  <si>
    <t>00Q6e00001RDhouEAD</t>
  </si>
  <si>
    <t>00Q6e00001RDhovEAD</t>
  </si>
  <si>
    <t>00Q6e00001RDhowEAD</t>
  </si>
  <si>
    <t>00Q6e00001RDhoxEAD</t>
  </si>
  <si>
    <t>00Q6e00001RDhoyEAD</t>
  </si>
  <si>
    <t>00Q6e00001RDhp0EAD</t>
  </si>
  <si>
    <t>00Q6e00001RDhp1EAD</t>
  </si>
  <si>
    <t>00Q6e00001RDhp3EAD</t>
  </si>
  <si>
    <t>00Q6e00001RDhp4EAD</t>
  </si>
  <si>
    <t>00Q6e00001RDhp5EAD</t>
  </si>
  <si>
    <t>00Q6e00001RDhp6EAD</t>
  </si>
  <si>
    <t>00Q6e00001RDhp7EAD</t>
  </si>
  <si>
    <t>00Q6e00001RDhqiEAD</t>
  </si>
  <si>
    <t>00Q6e00001RDhqjEAD</t>
  </si>
  <si>
    <t>00Q6e00001RDhqkEAD</t>
  </si>
  <si>
    <t>00Q6e00001RDhqlEAD</t>
  </si>
  <si>
    <t>00Q6e00001RDhqmEAD</t>
  </si>
  <si>
    <t>00Q6e00001RDhqnEAD</t>
  </si>
  <si>
    <t>00Q6e00001RDhqoEAD</t>
  </si>
  <si>
    <t>00Q6e00001RDhqqEAD</t>
  </si>
  <si>
    <t>00Q6e00001RDhqrEAD</t>
  </si>
  <si>
    <t>00Q6e00001RDhqsEAD</t>
  </si>
  <si>
    <t>00Q6e00001RDhqtEAD</t>
  </si>
  <si>
    <t>00Q6e00001RDhquEAD</t>
  </si>
  <si>
    <t>00Q6e00001RDhqvEAD</t>
  </si>
  <si>
    <t>00Q6e00001RDhqwEAD</t>
  </si>
  <si>
    <t>00Q6e00001RDhqxEAD</t>
  </si>
  <si>
    <t>00Q6e00001RDhqyEAD</t>
  </si>
  <si>
    <t>00Q6e00001RDhqzEAD</t>
  </si>
  <si>
    <t>00Q6e00001RDhr3EAD</t>
  </si>
  <si>
    <t>00Q6e00001RDhr4EAD</t>
  </si>
  <si>
    <t>00Q6e00001RDhr5EAD</t>
  </si>
  <si>
    <t>00Q6e00001RDhr6EAD</t>
  </si>
  <si>
    <t>00Q6e00001RDhr7EAD</t>
  </si>
  <si>
    <t>00Q6e00001RDhr8EAD</t>
  </si>
  <si>
    <t>00Q6e00001RDhr9EAD</t>
  </si>
  <si>
    <t>00Q6e00001RDhrBEAT</t>
  </si>
  <si>
    <t>00Q6e00001RDhrCEAT</t>
  </si>
  <si>
    <t>00Q6e00001RDhrDEAT</t>
  </si>
  <si>
    <t>00Q6e00001RDhrEEAT</t>
  </si>
  <si>
    <t>00Q6e00001RDhrFEAT</t>
  </si>
  <si>
    <t>00Q6e00001RDhrHEAT</t>
  </si>
  <si>
    <t>00Q6e00001RDhrIEAT</t>
  </si>
  <si>
    <t>00Q6e00001RDhrJEAT</t>
  </si>
  <si>
    <t>00Q6e00001RDhrKEAT</t>
  </si>
  <si>
    <t>00Q6e00001RDhrLEAT</t>
  </si>
  <si>
    <t>00Q6e00001RDhrMEAT</t>
  </si>
  <si>
    <t>00Q6e00001RDhrNEAT</t>
  </si>
  <si>
    <t>00Q6e00001RDhrOEAT</t>
  </si>
  <si>
    <t>00Q6e00001RDhrPEAT</t>
  </si>
  <si>
    <t>00Q6e00001RDhrSEAT</t>
  </si>
  <si>
    <t>00Q6e00001RDhrTEAT</t>
  </si>
  <si>
    <t>00Q6e00001RDhrUEAT</t>
  </si>
  <si>
    <t>00Q6e00001RDhrVEAT</t>
  </si>
  <si>
    <t>00Q6e00001RDhrWEAT</t>
  </si>
  <si>
    <t>00Q6e00001RDhrXEAT</t>
  </si>
  <si>
    <t>00Q6e00001RDhrYEAT</t>
  </si>
  <si>
    <t>00Q6e00001RDhrZEAT</t>
  </si>
  <si>
    <t>00Q6e00001RDhraEAD</t>
  </si>
  <si>
    <t>00Q6e00001RDhrbEAD</t>
  </si>
  <si>
    <t>00Q6e00001RDhrcEAD</t>
  </si>
  <si>
    <t>00Q6e00001RDhrdEAD</t>
  </si>
  <si>
    <t>00Q6e00001RDhreEAD</t>
  </si>
  <si>
    <t>00Q6e00001RDhrfEAD</t>
  </si>
  <si>
    <t>00Q6e00001RDhrgEAD</t>
  </si>
  <si>
    <t>00Q6e00001RDhriEAD</t>
  </si>
  <si>
    <t>00Q6e00001RDhrjEAD</t>
  </si>
  <si>
    <t>00Q6e00001RDhrkEAD</t>
  </si>
  <si>
    <t>00Q6e00001RDhrlEAD</t>
  </si>
  <si>
    <t>00Q6e00001RDhrmEAD</t>
  </si>
  <si>
    <t>00Q6e00001RDhroEAD</t>
  </si>
  <si>
    <t>00Q6e00001RDhrpEAD</t>
  </si>
  <si>
    <t>00Q6e00001RDhrqEAD</t>
  </si>
  <si>
    <t>00Q6e00001RDhrsEAD</t>
  </si>
  <si>
    <t>00Q6e00001RDhrtEAD</t>
  </si>
  <si>
    <t>00Q6e00001RDhruEAD</t>
  </si>
  <si>
    <t>00Q6e00001RDhrvEAD</t>
  </si>
  <si>
    <t>00Q6e00001RDhrwEAD</t>
  </si>
  <si>
    <t>00Q6e00001RDhrxEAD</t>
  </si>
  <si>
    <t>00Q6e00001RDhryEAD</t>
  </si>
  <si>
    <t>00Q6e00001RDhrzEAD</t>
  </si>
  <si>
    <t>00Q6e00001RDhs0EAD</t>
  </si>
  <si>
    <t>00Q6e00001RDhs1EAD</t>
  </si>
  <si>
    <t>00Q6e00001RDhs2EAD</t>
  </si>
  <si>
    <t>00Q6e00001RDhs3EAD</t>
  </si>
  <si>
    <t>00Q6e00001RDhs4EAD</t>
  </si>
  <si>
    <t>00Q6e00001RDhs5EAD</t>
  </si>
  <si>
    <t>00Q6e00001RDhs6EAD</t>
  </si>
  <si>
    <t>00Q6e00001RDhs7EAD</t>
  </si>
  <si>
    <t>00Q6e00001RDhs8EAD</t>
  </si>
  <si>
    <t>00Q6e00001RDhs9EAD</t>
  </si>
  <si>
    <t>00Q6e00001RDhsBEAT</t>
  </si>
  <si>
    <t>00Q6e00001RDhsDEAT</t>
  </si>
  <si>
    <t>00Q6e00001RDhsEEAT</t>
  </si>
  <si>
    <t>00Q6e00001RDhsFEAT</t>
  </si>
  <si>
    <t>00Q6e00001RDhsHEAT</t>
  </si>
  <si>
    <t>00Q6e00001RDhsIEAT</t>
  </si>
  <si>
    <t>00Q6e00001RDhsJEAT</t>
  </si>
  <si>
    <t>00Q6e00001RDhsKEAT</t>
  </si>
  <si>
    <t>00Q6e00001RDhsLEAT</t>
  </si>
  <si>
    <t>00Q6e00001RDhsMEAT</t>
  </si>
  <si>
    <t>00Q6e00001RDhsNEAT</t>
  </si>
  <si>
    <t>00Q6e00001RDhsPEAT</t>
  </si>
  <si>
    <t>00Q6e00001RDhsQEAT</t>
  </si>
  <si>
    <t>00Q6e00001RDhsREAT</t>
  </si>
  <si>
    <t>00Q6e00001RDhsSEAT</t>
  </si>
  <si>
    <t>00Q6e00001RDhsTEAT</t>
  </si>
  <si>
    <t>00Q6e00001RDhsUEAT</t>
  </si>
  <si>
    <t>00Q6e00001RDhsVEAT</t>
  </si>
  <si>
    <t>00Q6e00001RDhsWEAT</t>
  </si>
  <si>
    <t>00Q6e00001RDhsXEAT</t>
  </si>
  <si>
    <t>00Q6e00001RDhsYEAT</t>
  </si>
  <si>
    <t>00Q6e00001RDhsbEAD</t>
  </si>
  <si>
    <t>00Q6e00001RDhscEAD</t>
  </si>
  <si>
    <t>00Q6e00001RDhsdEAD</t>
  </si>
  <si>
    <t>00Q6e00001RDhseEAD</t>
  </si>
  <si>
    <t>00Q6e00001RDhsfEAD</t>
  </si>
  <si>
    <t>00Q6e00001RDhshEAD</t>
  </si>
  <si>
    <t>00Q6e00001RDhsiEAD</t>
  </si>
  <si>
    <t>00Q6e00001RDhskEAD</t>
  </si>
  <si>
    <t>00Q6e00001RDhslEAD</t>
  </si>
  <si>
    <t>00Q6e00001RDhsmEAD</t>
  </si>
  <si>
    <t>00Q6e00001RDhsnEAD</t>
  </si>
  <si>
    <t>00Q6e00001RDhspEAD</t>
  </si>
  <si>
    <t>00Q6e00001RDhsqEAD</t>
  </si>
  <si>
    <t>00Q6e00001RDhsrEAD</t>
  </si>
  <si>
    <t>00Q6e00001RDhssEAD</t>
  </si>
  <si>
    <t>00Q6e00001RDhstEAD</t>
  </si>
  <si>
    <t>00Q6e00001RDhsuEAD</t>
  </si>
  <si>
    <t>00Q6e00001RDhsvEAD</t>
  </si>
  <si>
    <t>00Q6e00001RDhsxEAD</t>
  </si>
  <si>
    <t>00Q6e00001RDhsyEAD</t>
  </si>
  <si>
    <t>00Q6e00001RDhszEAD</t>
  </si>
  <si>
    <t>00Q6e00001RDht1EAD</t>
  </si>
  <si>
    <t>00Q6e00001RDht2EAD</t>
  </si>
  <si>
    <t>00Q6e00001RDht3EAD</t>
  </si>
  <si>
    <t>00Q6e00001RDht4EAD</t>
  </si>
  <si>
    <t>00Q6e00001RDht7EAD</t>
  </si>
  <si>
    <t>00Q6e00001RDht8EAD</t>
  </si>
  <si>
    <t>00Q6e00001RDht9EAD</t>
  </si>
  <si>
    <t>00Q6e00001RDhtAEAT</t>
  </si>
  <si>
    <t>00Q6e00001RDhtBEAT</t>
  </si>
  <si>
    <t>00Q6e00001RDhtDEAT</t>
  </si>
  <si>
    <t>00Q6e00001RDhtEEAT</t>
  </si>
  <si>
    <t>00Q6e00001RDhtFEAT</t>
  </si>
  <si>
    <t>00Q6e00001RDhtGEAT</t>
  </si>
  <si>
    <t>00Q6e00001RDhtHEAT</t>
  </si>
  <si>
    <t>00Q6e00001RDhtIEAT</t>
  </si>
  <si>
    <t>00Q6e00001RDhtJEAT</t>
  </si>
  <si>
    <t>00Q6e00001RDhtKEAT</t>
  </si>
  <si>
    <t>00Q6e00001RDhtLEAT</t>
  </si>
  <si>
    <t>00Q6e00001RDhtMEAT</t>
  </si>
  <si>
    <t>00Q6e00001RDhtNEAT</t>
  </si>
  <si>
    <t>00Q6e00001RDhtPEAT</t>
  </si>
  <si>
    <t>00Q6e00001RDhtQEAT</t>
  </si>
  <si>
    <t>00Q6e00001RDhtREAT</t>
  </si>
  <si>
    <t>00Q6e00001RDhtTEAT</t>
  </si>
  <si>
    <t>00Q6e00001RDhtUEAT</t>
  </si>
  <si>
    <t>00Q6e00001RDhtVEAT</t>
  </si>
  <si>
    <t>00Q6e00001RDhtWEAT</t>
  </si>
  <si>
    <t>00Q6e00001RDhtXEAT</t>
  </si>
  <si>
    <t>00Q6e00001RDhtYEAT</t>
  </si>
  <si>
    <t>00Q6e00001RDhtbEAD</t>
  </si>
  <si>
    <t>00Q6e00001RDhteEAD</t>
  </si>
  <si>
    <t>00Q6e00001RDhtfEAD</t>
  </si>
  <si>
    <t>00Q6e00001RDhtgEAD</t>
  </si>
  <si>
    <t>00Q6e00001RDhthEAD</t>
  </si>
  <si>
    <t>00Q6e00001RDhtiEAD</t>
  </si>
  <si>
    <t>00Q6e00001RDhtjEAD</t>
  </si>
  <si>
    <t>00Q6e00001RDhtkEAD</t>
  </si>
  <si>
    <t>00Q6e00001RDhtlEAD</t>
  </si>
  <si>
    <t>00Q6e00001RDhtnEAD</t>
  </si>
  <si>
    <t>00Q6e00001RDhtoEAD</t>
  </si>
  <si>
    <t>00Q6e00001RDhtpEAD</t>
  </si>
  <si>
    <t>00Q6e00001RDhtqEAD</t>
  </si>
  <si>
    <t>00Q6e00001RDhtrEAD</t>
  </si>
  <si>
    <t>00Q6e00001RDhvVEAT</t>
  </si>
  <si>
    <t>00Q6e00001RDhvWEAT</t>
  </si>
  <si>
    <t>00Q6e00001RDhvYEAT</t>
  </si>
  <si>
    <t>00Q6e00001RDhvaEAD</t>
  </si>
  <si>
    <t>00Q6e00001RDhvbEAD</t>
  </si>
  <si>
    <t>00Q6e00001RDhvdEAD</t>
  </si>
  <si>
    <t>00Q6e00001RDhveEAD</t>
  </si>
  <si>
    <t>00Q6e00001RDhvgEAD</t>
  </si>
  <si>
    <t>00Q6e00001RDhvhEAD</t>
  </si>
  <si>
    <t>00Q6e00001RDhviEAD</t>
  </si>
  <si>
    <t>00Q6e00001RDhvjEAD</t>
  </si>
  <si>
    <t>00Q6e00001RDhvkEAD</t>
  </si>
  <si>
    <t>00Q6e00001RDhvlEAD</t>
  </si>
  <si>
    <t>00Q6e00001RDhvmEAD</t>
  </si>
  <si>
    <t>00Q6e00001RDhvnEAD</t>
  </si>
  <si>
    <t>00Q6e00001RDhvoEAD</t>
  </si>
  <si>
    <t>00Q6e00001RDhvpEAD</t>
  </si>
  <si>
    <t>00Q6e00001RDhvqEAD</t>
  </si>
  <si>
    <t>00Q6e00001RDhvsEAD</t>
  </si>
  <si>
    <t>00Q6e00001RDhvtEAD</t>
  </si>
  <si>
    <t>00Q6e00001RDhvvEAD</t>
  </si>
  <si>
    <t>00Q6e00001RDhvwEAD</t>
  </si>
  <si>
    <t>00Q6e00001RDhvxEAD</t>
  </si>
  <si>
    <t>00Q6e00001RDhvyEAD</t>
  </si>
  <si>
    <t>00Q6e00001RDhvzEAD</t>
  </si>
  <si>
    <t>00Q6e00001RDhw0EAD</t>
  </si>
  <si>
    <t>00Q6e00001RDhw1EAD</t>
  </si>
  <si>
    <t>00Q6e00001RDhw4EAD</t>
  </si>
  <si>
    <t>00Q6e00001RDhw5EAD</t>
  </si>
  <si>
    <t>00Q6e00001RDhw6EAD</t>
  </si>
  <si>
    <t>00Q6e00001RDhw7EAD</t>
  </si>
  <si>
    <t>00Q6e00001RDhw9EAD</t>
  </si>
  <si>
    <t>00Q6e00001RDhwBEAT</t>
  </si>
  <si>
    <t>00Q6e00001RDhwCEAT</t>
  </si>
  <si>
    <t>00Q6e00001RDhwDEAT</t>
  </si>
  <si>
    <t>00Q6e00001RDhwEEAT</t>
  </si>
  <si>
    <t>00Q6e00001RDhwFEAT</t>
  </si>
  <si>
    <t>00Q6e00001RDhwGEAT</t>
  </si>
  <si>
    <t>00Q6e00001RDhwHEAT</t>
  </si>
  <si>
    <t>00Q6e00001RDhwIEAT</t>
  </si>
  <si>
    <t>00Q6e00001RDhwKEAT</t>
  </si>
  <si>
    <t>00Q6e00001RDhwLEAT</t>
  </si>
  <si>
    <t>00Q6e00001RDhwMEAT</t>
  </si>
  <si>
    <t>00Q6e00001RDhwPEAT</t>
  </si>
  <si>
    <t>00Q6e00001RDhwQEAT</t>
  </si>
  <si>
    <t>00Q6e00001RDhwREAT</t>
  </si>
  <si>
    <t>00Q6e00001RDhwSEAT</t>
  </si>
  <si>
    <t>00Q6e00001RDhwTEAT</t>
  </si>
  <si>
    <t>00Q6e00001RDhwVEAT</t>
  </si>
  <si>
    <t>00Q6e00001RDhwWEAT</t>
  </si>
  <si>
    <t>00Q6e00001RDhwXEAT</t>
  </si>
  <si>
    <t>00Q6e00001RDhwYEAT</t>
  </si>
  <si>
    <t>00Q6e00001RDhwZEAT</t>
  </si>
  <si>
    <t>00Q6e00001RDhwaEAD</t>
  </si>
  <si>
    <t>00Q6e00001RDhwbEAD</t>
  </si>
  <si>
    <t>00Q6e00001RDhwdEAD</t>
  </si>
  <si>
    <t>00Q6e00001RDhweEAD</t>
  </si>
  <si>
    <t>00Q6e00001RDhwfEAD</t>
  </si>
  <si>
    <t>00Q6e00001RDhwgEAD</t>
  </si>
  <si>
    <t>00Q6e00001RDhwhEAD</t>
  </si>
  <si>
    <t>00Q6e00001RDhwiEAD</t>
  </si>
  <si>
    <t>00Q6e00001RDhwjEAD</t>
  </si>
  <si>
    <t>00Q6e00001RDhwkEAD</t>
  </si>
  <si>
    <t>00Q6e00001RDhwlEAD</t>
  </si>
  <si>
    <t>00Q6e00001RDhwmEAD</t>
  </si>
  <si>
    <t>00Q6e00001RDhwpEAD</t>
  </si>
  <si>
    <t>00Q6e00001RDhwqEAD</t>
  </si>
  <si>
    <t>00Q6e00001RDhwrEAD</t>
  </si>
  <si>
    <t>00Q6e00001RDhwsEAD</t>
  </si>
  <si>
    <t>00Q6e00001RDhwtEAD</t>
  </si>
  <si>
    <t>00Q6e00001RDhwuEAD</t>
  </si>
  <si>
    <t>00Q6e00001RDhwvEAD</t>
  </si>
  <si>
    <t>00Q6e00001RDhwxEAD</t>
  </si>
  <si>
    <t>00Q6e00001RDhwyEAD</t>
  </si>
  <si>
    <t>00Q6e00001RDhwzEAD</t>
  </si>
  <si>
    <t>00Q6e00001RDhx0EAD</t>
  </si>
  <si>
    <t>00Q6e00001RDhx1EAD</t>
  </si>
  <si>
    <t>00Q6e00001RDhx2EAD</t>
  </si>
  <si>
    <t>00Q6e00001RDhx3EAD</t>
  </si>
  <si>
    <t>00Q6e00001RDhx4EAD</t>
  </si>
  <si>
    <t>00Q6e00001RDhx5EAD</t>
  </si>
  <si>
    <t>00Q6e00001RDhx6EAD</t>
  </si>
  <si>
    <t>00Q6e00001RDhx7EAD</t>
  </si>
  <si>
    <t>00Q6e00001RDhx8EAD</t>
  </si>
  <si>
    <t>00Q6e00001RDhxAEAT</t>
  </si>
  <si>
    <t>00Q6e00001RDhxBEAT</t>
  </si>
  <si>
    <t>00Q6e00001RDhxFEAT</t>
  </si>
  <si>
    <t>00Q6e00001RDhxGEAT</t>
  </si>
  <si>
    <t>00Q6e00001RDhxHEAT</t>
  </si>
  <si>
    <t>00Q6e00001RDhxJEAT</t>
  </si>
  <si>
    <t>00Q6e00001RDhxKEAT</t>
  </si>
  <si>
    <t>00Q6e00001RDhxLEAT</t>
  </si>
  <si>
    <t>00Q6e00001RDhxMEAT</t>
  </si>
  <si>
    <t>00Q6e00001RDhxNEAT</t>
  </si>
  <si>
    <t>00Q6e00001RDhxOEAT</t>
  </si>
  <si>
    <t>00Q6e00001RDhxPEAT</t>
  </si>
  <si>
    <t>00Q6e00001RDhxQEAT</t>
  </si>
  <si>
    <t>00Q6e00001RDhxREAT</t>
  </si>
  <si>
    <t>00Q6e00001RDhxTEAT</t>
  </si>
  <si>
    <t>00Q6e00001RDhxUEAT</t>
  </si>
  <si>
    <t>00Q6e00001RDhxVEAT</t>
  </si>
  <si>
    <t>00Q6e00001RDhxWEAT</t>
  </si>
  <si>
    <t>00Q6e00001RDhxXEAT</t>
  </si>
  <si>
    <t>00Q6e00001RDhxYEAT</t>
  </si>
  <si>
    <t>00Q6e00001RDhxZEAT</t>
  </si>
  <si>
    <t>00Q6e00001RDhxaEAD</t>
  </si>
  <si>
    <t>00Q6e00001RDhxbEAD</t>
  </si>
  <si>
    <t>00Q6e00001RDhxcEAD</t>
  </si>
  <si>
    <t>00Q6e00001RDhxeEAD</t>
  </si>
  <si>
    <t>00Q6e00001RDhxfEAD</t>
  </si>
  <si>
    <t>00Q6e00001RDhxgEAD</t>
  </si>
  <si>
    <t>00Q6e00001RDhxhEAD</t>
  </si>
  <si>
    <t>00Q6e00001RDhxiEAD</t>
  </si>
  <si>
    <t>00Q6e00001RDhxjEAD</t>
  </si>
  <si>
    <t>00Q6e00001RDhxkEAD</t>
  </si>
  <si>
    <t>00Q6e00001RDhxlEAD</t>
  </si>
  <si>
    <t>00Q6e00001RDhxmEAD</t>
  </si>
  <si>
    <t>00Q6e00001RDhxnEAD</t>
  </si>
  <si>
    <t>00Q6e00001RDhxoEAD</t>
  </si>
  <si>
    <t>00Q6e00001RDhxpEAD</t>
  </si>
  <si>
    <t>00Q6e00001RDhxqEAD</t>
  </si>
  <si>
    <t>00Q6e00001RDhxrEAD</t>
  </si>
  <si>
    <t>00Q6e00001RDhxsEAD</t>
  </si>
  <si>
    <t>00Q6e00001RDhxtEAD</t>
  </si>
  <si>
    <t>00Q6e00001RDhxuEAD</t>
  </si>
  <si>
    <t>00Q6e00001RDhxvEAD</t>
  </si>
  <si>
    <t>00Q6e00001RDhxwEAD</t>
  </si>
  <si>
    <t>00Q6e00001RDhxxEAD</t>
  </si>
  <si>
    <t>00Q6e00001RDhxyEAD</t>
  </si>
  <si>
    <t>00Q6e00001RDhxzEAD</t>
  </si>
  <si>
    <t>00Q6e00001RDhy0EAD</t>
  </si>
  <si>
    <t>00Q6e00001RDhy1EAD</t>
  </si>
  <si>
    <t>00Q6e00001RDhy2EAD</t>
  </si>
  <si>
    <t>00Q6e00001RDhy5EAD</t>
  </si>
  <si>
    <t>00Q6e00001RDhy6EAD</t>
  </si>
  <si>
    <t>00Q6e00001RDhy9EAD</t>
  </si>
  <si>
    <t>00Q6e00001TnbzbEAB</t>
  </si>
  <si>
    <t>00Q6e00001RDhhLEAT</t>
  </si>
  <si>
    <t>00Q6e00001RDhi4EAD</t>
  </si>
  <si>
    <t>00Q6e00001RDhjDEAT</t>
  </si>
  <si>
    <t>00Q6e00001RDhjKEAT</t>
  </si>
  <si>
    <t>00Q6e00001RDhkREAT</t>
  </si>
  <si>
    <t>00Q6e00001RDhmWEAT</t>
  </si>
  <si>
    <t>00Q6e00001RDhmiEAD</t>
  </si>
  <si>
    <t>00Q6e00001RDhn3EAD</t>
  </si>
  <si>
    <t>00Q6e00001RDhnaEAD</t>
  </si>
  <si>
    <t>00Q6e00001RDhttEAD</t>
  </si>
  <si>
    <t>00Q6e00001RDhvrEAD</t>
  </si>
  <si>
    <t>00Q6e00001RDzF3EAL</t>
  </si>
  <si>
    <t>00Q6e00001RDzFIEA1</t>
  </si>
  <si>
    <t>00Q6e00001RDmfcEAD</t>
  </si>
  <si>
    <t>00Q6e00001RDVBkEAP</t>
  </si>
  <si>
    <t>00Q6e00001RDsL2EAL</t>
  </si>
  <si>
    <t>00Q6e00001RD1UJEA1</t>
  </si>
  <si>
    <t>00Q6e00001RD1UnEAL</t>
  </si>
  <si>
    <t>00Q5A00001Oa8YnUAJ</t>
  </si>
  <si>
    <t>00Q5A00001Oa8ZIUAZ</t>
  </si>
  <si>
    <t>00Q5A00001OZXGMUA5</t>
  </si>
  <si>
    <t>00Q5A00001OZXG8UAP</t>
  </si>
  <si>
    <t>00Q5A00001OZXGAUA5</t>
  </si>
  <si>
    <t>00Q5A00001OZXGCUA5</t>
  </si>
  <si>
    <t>00Q5A00001Oa8XPUAZ</t>
  </si>
  <si>
    <t>00Q5A00001Oa8YlUAJ</t>
  </si>
  <si>
    <t>00Q5A00001Oa8YoUAJ</t>
  </si>
  <si>
    <t>00Q5A00001Oa8YyUAJ</t>
  </si>
  <si>
    <t>00Q5A00001Oa8YpUAJ</t>
  </si>
  <si>
    <t>00Q5A00001Oa8YsUAJ</t>
  </si>
  <si>
    <t>00Q5A00001OZXGHUA5</t>
  </si>
  <si>
    <t>00Q5A00001Oa8XCUAZ</t>
  </si>
  <si>
    <t>00Q5A00001Oa8XKUAZ</t>
  </si>
  <si>
    <t>00Q5A00001Oa8XXUAZ</t>
  </si>
  <si>
    <t>00Q5A00001Oa8XYUAZ</t>
  </si>
  <si>
    <t>00Q5A00001Oa8YLUAZ</t>
  </si>
  <si>
    <t>00Q5A00001Oa8YmUAJ</t>
  </si>
  <si>
    <t>00Q5A00001Oa8YrUAJ</t>
  </si>
  <si>
    <t>00Q5A00001Oa8Z1UAJ</t>
  </si>
  <si>
    <t>00Q5A00001Oa8ZHUAZ</t>
  </si>
  <si>
    <t>00Q5A00001Oa8ZJUAZ</t>
  </si>
  <si>
    <t>00Q5A00001Oa8XJUAZ</t>
  </si>
  <si>
    <t>00Q5A00001Oa8XWUAZ</t>
  </si>
  <si>
    <t>00Q5A00001RAlCZUA1</t>
  </si>
  <si>
    <t>00Q5A00001RAlCMUA1</t>
  </si>
  <si>
    <t>00Q5A00001RAlCzUAL</t>
  </si>
  <si>
    <t>00Q5A00001RAlDKUA1</t>
  </si>
  <si>
    <t>00Q5A00001Oa8XyUAJ</t>
  </si>
  <si>
    <t>00Q5A00001Oa8YJUAZ</t>
  </si>
  <si>
    <t>00Q5A00001RAlCdUAL</t>
  </si>
  <si>
    <t>00Q5A00001RAlCgUAL</t>
  </si>
  <si>
    <t>00Q5A00001RAlCiUAL</t>
  </si>
  <si>
    <t>00Q5A00001RAlCjUAL</t>
  </si>
  <si>
    <t>00Q5A00001RAlCkUAL</t>
  </si>
  <si>
    <t>00Q5A00001RAlCrUAL</t>
  </si>
  <si>
    <t>00Q5A00001RAlCtUAL</t>
  </si>
  <si>
    <t>00Q5A00001RAlCuUAL</t>
  </si>
  <si>
    <t>00Q5A00001RAlCwUAL</t>
  </si>
  <si>
    <t>00Q5A00001RAlCxUAL</t>
  </si>
  <si>
    <t>00Q5A00001RAlDCUA1</t>
  </si>
  <si>
    <t>00Q5A00001RAlDVUA1</t>
  </si>
  <si>
    <t>00Q5A00001RAlDWUA1</t>
  </si>
  <si>
    <t>00Q5A00001RAlDXUA1</t>
  </si>
  <si>
    <t>00Q5A00001RAlDeUAL</t>
  </si>
  <si>
    <t>00Q5A00001RAlCfUAL</t>
  </si>
  <si>
    <t>00Q5A00001RAlCqUAL</t>
  </si>
  <si>
    <t>00Q5A00001Oa8ZFUAZ</t>
  </si>
  <si>
    <t>00Q5A00001RAlCcUAL</t>
  </si>
  <si>
    <t>00Q5A00001RAlCUUA1</t>
  </si>
  <si>
    <t>00Q5A00001RAlCWUA1</t>
  </si>
  <si>
    <t>00Q5A00001Oa8ZYUAZ</t>
  </si>
  <si>
    <t>00Q5A00001RAlCIUA1</t>
  </si>
  <si>
    <t>00Q5A00001RAlCOUA1</t>
  </si>
  <si>
    <t>00Q5A00001RAlCPUA1</t>
  </si>
  <si>
    <t>00Q5A00001RAlD1UAL</t>
  </si>
  <si>
    <t>00Q5A00001RAlD2UAL</t>
  </si>
  <si>
    <t>00Q5A00001RAlDOUA1</t>
  </si>
  <si>
    <t>00Q5A00001Oa8YTUAZ</t>
  </si>
  <si>
    <t>00Q5A00001Oa8YUUAZ</t>
  </si>
  <si>
    <t>00Q5A00001Oa8YVUAZ</t>
  </si>
  <si>
    <t>00Q5A00001Oa8YfUAJ</t>
  </si>
  <si>
    <t>00Q5A00001RAlCQUA1</t>
  </si>
  <si>
    <t>00Q5A00001RAlD5UAL</t>
  </si>
  <si>
    <t>00Q5A00001OaEJxUAN</t>
  </si>
  <si>
    <t>00Q5A00001RFngDUAT</t>
  </si>
  <si>
    <t>00Q5A00001OZIFVUA5</t>
  </si>
  <si>
    <t>00Q5A00001OZIFuUAP</t>
  </si>
  <si>
    <t>00Q5A00001OZIG4UAP</t>
  </si>
  <si>
    <t>00Q5A00001OZIGTUA5</t>
  </si>
  <si>
    <t>00Q5A00001OXMNBUA5</t>
  </si>
  <si>
    <t>00Q5A00001OXMNLUA5</t>
  </si>
  <si>
    <t>00Q5A00001RCbXIUA1</t>
  </si>
  <si>
    <t>00Q5A00001RCbXJUA1</t>
  </si>
  <si>
    <t>00Q5A00001RCbXKUA1</t>
  </si>
  <si>
    <t>00Q5A00001RCbXLUA1</t>
  </si>
  <si>
    <t>00Q5A00001RCbXNUA1</t>
  </si>
  <si>
    <t>00Q5A00001RCbXOUA1</t>
  </si>
  <si>
    <t>00Q5A00001RCbXPUA1</t>
  </si>
  <si>
    <t>00Q6e00001TndL7EAJ</t>
  </si>
  <si>
    <t>00Q6e00001TndL8EAJ</t>
  </si>
  <si>
    <t>00Q5A00001RGZJbUAP</t>
  </si>
  <si>
    <t>00Q5A00001RCakXUAT</t>
  </si>
  <si>
    <t>00Q5A00001RGWtXUAX</t>
  </si>
  <si>
    <t>00Q6e00001TndL9EAJ</t>
  </si>
  <si>
    <t>00Q6e00001TndLAEAZ</t>
  </si>
  <si>
    <t>00Q6e00001TndLBEAZ</t>
  </si>
  <si>
    <t>00Q6e00001TndLCEAZ</t>
  </si>
  <si>
    <t>00Q6e00001TndLDEAZ</t>
  </si>
  <si>
    <t>00Q6e00001TndLEEAZ</t>
  </si>
  <si>
    <t>00Q6e00001TndLFEAZ</t>
  </si>
  <si>
    <t>00Q6e00001TndLGEAZ</t>
  </si>
  <si>
    <t>00Q6e00001TndLHEAZ</t>
  </si>
  <si>
    <t>00Q6e00001TndLIEAZ</t>
  </si>
  <si>
    <t>00Q6e00001TndLJEAZ</t>
  </si>
  <si>
    <t>00Q6e00001TndLKEAZ</t>
  </si>
  <si>
    <t>00Q6e00001TndLLEAZ</t>
  </si>
  <si>
    <t>00Q6e00001TndLMEAZ</t>
  </si>
  <si>
    <t>00Q6e00001TndLNEAZ</t>
  </si>
  <si>
    <t>00Q6e00001TndLOEAZ</t>
  </si>
  <si>
    <t>00Q6e00001TndLPEAZ</t>
  </si>
  <si>
    <t>00Q6e00001TndLQEAZ</t>
  </si>
  <si>
    <t>00Q6e00001TndLREAZ</t>
  </si>
  <si>
    <t>00Q6e00001TndLSEAZ</t>
  </si>
  <si>
    <t>00Q6e00001TndLTEAZ</t>
  </si>
  <si>
    <t>00Q6e00001TndLUEAZ</t>
  </si>
  <si>
    <t>00Q6e00001TndLVEAZ</t>
  </si>
  <si>
    <t>00Q6e00001TndLWEAZ</t>
  </si>
  <si>
    <t>00Q6e00001TndLXEAZ</t>
  </si>
  <si>
    <t>00Q6e00001TndLYEAZ</t>
  </si>
  <si>
    <t>00Q6e00001TndLZEAZ</t>
  </si>
  <si>
    <t>00Q5A00001OXYxxUAH</t>
  </si>
  <si>
    <t>00Q5A00001RCahdUAD</t>
  </si>
  <si>
    <t>00Q5A00001RCaiCUAT</t>
  </si>
  <si>
    <t>00Q5A00001RCaj5UAD</t>
  </si>
  <si>
    <t>00Q5A00001RCajPUAT</t>
  </si>
  <si>
    <t>00Q5A00001RCapWUAT</t>
  </si>
  <si>
    <t>00Q5A00001OXMNVUA5</t>
  </si>
  <si>
    <t>00Q5A00001OXYxdUAH</t>
  </si>
  <si>
    <t>00Q5A00001OXYxsUAH</t>
  </si>
  <si>
    <t>00Q5A00001RG7kDUAT</t>
  </si>
  <si>
    <t>00Q5A00001RG7kEUAT</t>
  </si>
  <si>
    <t>00Q5A00001RG7kFUAT</t>
  </si>
  <si>
    <t>00Q5A00001RG7kGUAT</t>
  </si>
  <si>
    <t>00Q5A00001RG7kHUAT</t>
  </si>
  <si>
    <t>00Q5A00001RG7kIUAT</t>
  </si>
  <si>
    <t>00Q5A00001RG7kJUAT</t>
  </si>
  <si>
    <t>00Q5A00001RG7kKUAT</t>
  </si>
  <si>
    <t>00Q5A00001RG7kLUAT</t>
  </si>
  <si>
    <t>00Q5A00001RG7kAUAT</t>
  </si>
  <si>
    <t>00Q5A00001RG7kBUAT</t>
  </si>
  <si>
    <t>00Q5A00001RG7kCUAT</t>
  </si>
  <si>
    <t>00Q6e00001RDEW0EAP</t>
  </si>
  <si>
    <t>00Q5A00001OZIWqUAP</t>
  </si>
  <si>
    <t>00Q5A00001OZIXKUA5</t>
  </si>
  <si>
    <t>00Q5A00001OZIXtUAP</t>
  </si>
  <si>
    <t>00Q5A00001OZIXyUAP</t>
  </si>
  <si>
    <t>00Q5A00001OZIkYUAX</t>
  </si>
  <si>
    <t>00Q5A00001OZIlWUAX</t>
  </si>
  <si>
    <t>00Q5A00001OZIq7UAH</t>
  </si>
  <si>
    <t>00Q5A00001OZIqMUAX</t>
  </si>
  <si>
    <t>00Q5A00001OZFxyUAH</t>
  </si>
  <si>
    <t>00Q5A00001OZFyDUAX</t>
  </si>
  <si>
    <t>00Q5A00001OZFx5UAH</t>
  </si>
  <si>
    <t>00Q5A00001OZFxeUAH</t>
  </si>
  <si>
    <t>00Q5A00001OZFySUAX</t>
  </si>
  <si>
    <t>00Q6e00001RDvyWEAT</t>
  </si>
  <si>
    <t>00Q6e00001RDcKFEA1</t>
  </si>
  <si>
    <t>00Q6e00001RDXcJEAX</t>
  </si>
  <si>
    <t>00Q6e00001RE1pOEAT</t>
  </si>
  <si>
    <t>00Q6e00001RDYM2EAP</t>
  </si>
  <si>
    <t>00Q6e00001RE3YhEAL</t>
  </si>
  <si>
    <t>00Q6e00001RE7QjEAL</t>
  </si>
  <si>
    <t>00Q6e00001TngRgEAJ</t>
  </si>
  <si>
    <t>00Q6e00001TnaryEAB</t>
  </si>
  <si>
    <t>00Q6e00001RDbdfEAD</t>
  </si>
  <si>
    <t>00Q6e00001RDg4hEAD</t>
  </si>
  <si>
    <t>00Q6e00001RDjMfEAL</t>
  </si>
  <si>
    <t>00Q6e00001RDnCCEA1</t>
  </si>
  <si>
    <t>00Q6e00001RDs0sEAD</t>
  </si>
  <si>
    <t>00Q6e00001RE1hZEAT</t>
  </si>
  <si>
    <t>00Q6e00001RDX0UEAX</t>
  </si>
  <si>
    <t>00Q6e00001RE2vlEAD</t>
  </si>
  <si>
    <t>00Q6e00001RD4CcEAL</t>
  </si>
  <si>
    <t>00Q6e00001RDTimEAH</t>
  </si>
  <si>
    <t>00Q6e00001RDhPFEA1</t>
  </si>
  <si>
    <t>00Q6e00001RDHoOEAX</t>
  </si>
  <si>
    <t>00Q6e00001RDaAyEAL</t>
  </si>
  <si>
    <t>00Q6e00001RDjMREA1</t>
  </si>
  <si>
    <t>00Q6e00001RDcDEEA1</t>
  </si>
  <si>
    <t>00Q6e00001TndMGEAZ</t>
  </si>
  <si>
    <t>00Q6e00001Tna6yEAB</t>
  </si>
  <si>
    <t>00Q6e00001RDL7vEAH</t>
  </si>
  <si>
    <t>00Q6e00001RDa8dEAD</t>
  </si>
  <si>
    <t>00Q6e00001RE1LmEAL</t>
  </si>
  <si>
    <t>00Q6e00001RE03DEAT</t>
  </si>
  <si>
    <t>00Q6e00001RD3anEAD</t>
  </si>
  <si>
    <t>00Q6e00001RE5VcEAL</t>
  </si>
  <si>
    <t>00Q6e00001RDvk0EAD</t>
  </si>
  <si>
    <t>00Q6e00001RE4dFEAT</t>
  </si>
  <si>
    <t>00Q6e00001RE1zcEAD</t>
  </si>
  <si>
    <t>00Q6e00001RE4nAEAT</t>
  </si>
  <si>
    <t>00Q6e00001RDW5YEAX</t>
  </si>
  <si>
    <t>00Q6e00001RE4xmEAD</t>
  </si>
  <si>
    <t>00Q6e00001TnbjxEAB</t>
  </si>
  <si>
    <t>00Q6e00001TnfQLEAZ</t>
  </si>
  <si>
    <t>00Q6e00001RDqnoEAD</t>
  </si>
  <si>
    <t>00Q6e00001RCvyxEAD</t>
  </si>
  <si>
    <t>00Q6e00001RDiDpEAL</t>
  </si>
  <si>
    <t>00Q6e00001RDvqXEAT</t>
  </si>
  <si>
    <t>00Q6e00001RE0JTEA1</t>
  </si>
  <si>
    <t>00Q6e00001RE5mnEAD</t>
  </si>
  <si>
    <t>00Q6e00001RDkxCEAT</t>
  </si>
  <si>
    <t>00Q6e00001RE1qHEAT</t>
  </si>
  <si>
    <t>00Q6e00001RE1t6EAD</t>
  </si>
  <si>
    <t>00Q6e00001RDLCrEAP</t>
  </si>
  <si>
    <t>00Q6e00001RDy6FEAT</t>
  </si>
  <si>
    <t>00Q6e00001RDygSEAT</t>
  </si>
  <si>
    <t>00Q6e00001RE45vEAD</t>
  </si>
  <si>
    <t>00Q6e00001RDgKDEA1</t>
  </si>
  <si>
    <t>00Q6e00001RDkPKEA1</t>
  </si>
  <si>
    <t>00Q6e00001RDttnEAD</t>
  </si>
  <si>
    <t>00Q5A00001RCr5rUAD</t>
  </si>
  <si>
    <t>00Q6e00001RDMV7EAP</t>
  </si>
  <si>
    <t>00Q6e00001RDcKKEA1</t>
  </si>
  <si>
    <t>00Q6e00001RDCXdEAP</t>
  </si>
  <si>
    <t>00Q6e00001RE38pEAD</t>
  </si>
  <si>
    <t>00Q6e00001Tnbw3EAB</t>
  </si>
  <si>
    <t>00Q6e00001RDzSbEAL</t>
  </si>
  <si>
    <t>00Q6e00001RCykNEAT</t>
  </si>
  <si>
    <t>00Q6e00001RDC1zEAH</t>
  </si>
  <si>
    <t>00Q6e00001RD3gvEAD</t>
  </si>
  <si>
    <t>00Q6e00001RCziSEAT</t>
  </si>
  <si>
    <t>00Q6e00001RDWujEAH</t>
  </si>
  <si>
    <t>00Q6e00001RDDUXEA5</t>
  </si>
  <si>
    <t>00Q6e00001RDeHxEAL</t>
  </si>
  <si>
    <t>00Q6e00001RDvzyEAD</t>
  </si>
  <si>
    <t>00Q6e00001RDQXYEA5</t>
  </si>
  <si>
    <t>00Q6e00001RDpdxEAD</t>
  </si>
  <si>
    <t>00Q6e00001RDyHwEAL</t>
  </si>
  <si>
    <t>00Q6e00001RDh92EAD</t>
  </si>
  <si>
    <t>00Q5A00001RGQOxUAP</t>
  </si>
  <si>
    <t>00Q6e00001RDJt0EAH</t>
  </si>
  <si>
    <t>00Q6e00001TncxQEAR</t>
  </si>
  <si>
    <t>00Q6e00001RDXAjEAP</t>
  </si>
  <si>
    <t>00Q6e00001RDEdaEAH</t>
  </si>
  <si>
    <t>00Q6e00001TngA1EAJ</t>
  </si>
  <si>
    <t>00Q6e00001RDc3EEAT</t>
  </si>
  <si>
    <t>00Q6e00001RDqQUEA1</t>
  </si>
  <si>
    <t>00Q6e00001RDrXXEA1</t>
  </si>
  <si>
    <t>00Q6e00001RDbUTEA1</t>
  </si>
  <si>
    <t>00Q6e00001TnbmNEAR</t>
  </si>
  <si>
    <t>00Q6e00001RDuQnEAL</t>
  </si>
  <si>
    <t>00Q5A00001RGZJpUAP</t>
  </si>
  <si>
    <t>00Q5A00001Oa9iUUAR</t>
  </si>
  <si>
    <t>00Q5A00001Oa3bqUAB</t>
  </si>
  <si>
    <t>00Q5A00001OaAutUAF</t>
  </si>
  <si>
    <t>00Q6e00001RDX9CEAX</t>
  </si>
  <si>
    <t>00Q6e00001RDSh2EAH</t>
  </si>
  <si>
    <t>00Q6e00001RDub8EAD</t>
  </si>
  <si>
    <t>00Q6e00001RDubAEAT</t>
  </si>
  <si>
    <t>00Q6e00001RDuc7EAD</t>
  </si>
  <si>
    <t>00Q6e00001RDiz2EAD</t>
  </si>
  <si>
    <t>00Q6e00001RDiz3EAD</t>
  </si>
  <si>
    <t>00Q6e00001RDiz6EAD</t>
  </si>
  <si>
    <t>00Q6e00001RDiz7EAD</t>
  </si>
  <si>
    <t>00Q6e00001RDiz8EAD</t>
  </si>
  <si>
    <t>00Q6e00001RDiyyEAD</t>
  </si>
  <si>
    <t>00Q6e00001RDiyzEAD</t>
  </si>
  <si>
    <t>00Q6e00001RDTBvEAP</t>
  </si>
  <si>
    <t>00Q6e00001RDVzQEAX</t>
  </si>
  <si>
    <t>00Q6e00001RDXXEEA5</t>
  </si>
  <si>
    <t>00Q6e00001RDZ8iEAH</t>
  </si>
  <si>
    <t>00Q6e00001RDiz4EAD</t>
  </si>
  <si>
    <t>00Q6e00001RDiywEAD</t>
  </si>
  <si>
    <t>00Q6e00001RDSh7EAH</t>
  </si>
  <si>
    <t>00Q6e00001RD2CrEAL</t>
  </si>
  <si>
    <t>00Q5A00001RGZJGUA5</t>
  </si>
  <si>
    <t>00Q5A00001RGZJKUA5</t>
  </si>
  <si>
    <t>00Q5A00001RGZJHUA5</t>
  </si>
  <si>
    <t>00Q5A00001RGZJJUA5</t>
  </si>
  <si>
    <t>00Q5A00001RGZJVUA5</t>
  </si>
  <si>
    <t>00Q5A00001RGZJlUAP</t>
  </si>
  <si>
    <t>00Q5A00001RGZJnUAP</t>
  </si>
  <si>
    <t>00Q6e00001RD3PXEA1</t>
  </si>
  <si>
    <t>00Q6e00001RD2WKEA1</t>
  </si>
  <si>
    <t>00Q6e00001RDXqVEAX</t>
  </si>
  <si>
    <t>00Q6e00001Tnd99EAB</t>
  </si>
  <si>
    <t>00Q5A00001RGZJcUAP</t>
  </si>
  <si>
    <t>00Q5A00001RCUCgUAP</t>
  </si>
  <si>
    <t>00Q6e00001Tnd8aEAB</t>
  </si>
  <si>
    <t>00Q6e00001Tnd8bEAB</t>
  </si>
  <si>
    <t>00Q6e00001Tnd8cEAB</t>
  </si>
  <si>
    <t>00Q6e00001Tnd8eEAB</t>
  </si>
  <si>
    <t>00Q6e00001Tnd8gEAB</t>
  </si>
  <si>
    <t>00Q6e00001Tnd8hEAB</t>
  </si>
  <si>
    <t>00Q6e00001Tnd8kEAB</t>
  </si>
  <si>
    <t>00Q6e00001Tnd8lEAB</t>
  </si>
  <si>
    <t>00Q6e00001Tnd8oEAB</t>
  </si>
  <si>
    <t>00Q6e00001Tnd8pEAB</t>
  </si>
  <si>
    <t>00Q6e00001Tnd8qEAB</t>
  </si>
  <si>
    <t>00Q6e00001Tnd8sEAB</t>
  </si>
  <si>
    <t>00Q6e00001Tnd8tEAB</t>
  </si>
  <si>
    <t>00Q6e00001Tnd8uEAB</t>
  </si>
  <si>
    <t>00Q6e00001Tnd8xEAB</t>
  </si>
  <si>
    <t>00Q6e00001Tnd8yEAB</t>
  </si>
  <si>
    <t>00Q6e00001Tnd90EAB</t>
  </si>
  <si>
    <t>00Q6e00001Tnd92EAB</t>
  </si>
  <si>
    <t>00Q6e00001Tnd93EAB</t>
  </si>
  <si>
    <t>00Q6e00001Tnd94EAB</t>
  </si>
  <si>
    <t>00Q6e00001Tnd98EAB</t>
  </si>
  <si>
    <t>00Q6e00001Tnd9DEAR</t>
  </si>
  <si>
    <t>00Q6e00001Tnd9JEAR</t>
  </si>
  <si>
    <t>00Q6e00001Tnd9KEAR</t>
  </si>
  <si>
    <t>00Q6e00001Tnd9LEAR</t>
  </si>
  <si>
    <t>00Q6e00001Tnd9NEAR</t>
  </si>
  <si>
    <t>00Q6e00001RDVnjEAH</t>
  </si>
  <si>
    <t>00Q6e00001RDXxvEAH</t>
  </si>
  <si>
    <t>00Q6e00001Tnd8wEAB</t>
  </si>
  <si>
    <t>00Q6e00001RDY9XEAX</t>
  </si>
  <si>
    <t>00Q6e00001RDXFoEAP</t>
  </si>
  <si>
    <t>00Q6e00001Tnd8jEAB</t>
  </si>
  <si>
    <t>00Q6e00001RDVx5EAH</t>
  </si>
  <si>
    <t>00Q6e00001RDW3rEAH</t>
  </si>
  <si>
    <t>00Q6e00001RDW7FEAX</t>
  </si>
  <si>
    <t>00Q6e00001RDWoqEAH</t>
  </si>
  <si>
    <t>00Q6e00001RDWtMEAX</t>
  </si>
  <si>
    <t>00Q6e00001RDiyxEAD</t>
  </si>
  <si>
    <t>00Q6e00001RDiz0EAD</t>
  </si>
  <si>
    <t>00Q6e00001Tnd8iEAB</t>
  </si>
  <si>
    <t>00Q5A00001RGZJIUA5</t>
  </si>
  <si>
    <t>00Q5A00001RGZJRUA5</t>
  </si>
  <si>
    <t>00Q5A00001RGZJkUAP</t>
  </si>
  <si>
    <t>00Q5A00001RGZJhUAP</t>
  </si>
  <si>
    <t>00Q6e00001TndCnEAJ</t>
  </si>
  <si>
    <t>00Q5A00001RCPEgUAP</t>
  </si>
  <si>
    <t>00Q5A00001RCUCRUA5</t>
  </si>
  <si>
    <t>00Q6e00001RDucLEAT</t>
  </si>
  <si>
    <t>00Q5A00001RCO2pUAH</t>
  </si>
  <si>
    <t>00Q6e00001RDubVEAT</t>
  </si>
  <si>
    <t>00Q6e00001RDub4EAD</t>
  </si>
  <si>
    <t>00Q6e00001RDuc1EAD</t>
  </si>
  <si>
    <t>00Q6e00001RDucIEAT</t>
  </si>
  <si>
    <t>00Q6e00001RDub7EAD</t>
  </si>
  <si>
    <t>00Q6e00001RDubCEAT</t>
  </si>
  <si>
    <t>00Q6e00001RDubFEAT</t>
  </si>
  <si>
    <t>00Q6e00001RDubHEAT</t>
  </si>
  <si>
    <t>00Q6e00001RDubIEAT</t>
  </si>
  <si>
    <t>00Q6e00001RDubLEAT</t>
  </si>
  <si>
    <t>00Q6e00001RDubNEAT</t>
  </si>
  <si>
    <t>00Q6e00001RDubOEAT</t>
  </si>
  <si>
    <t>00Q6e00001RDubPEAT</t>
  </si>
  <si>
    <t>00Q6e00001RDubQEAT</t>
  </si>
  <si>
    <t>00Q6e00001RDubTEAT</t>
  </si>
  <si>
    <t>00Q6e00001RDubUEAT</t>
  </si>
  <si>
    <t>00Q6e00001RDubaEAD</t>
  </si>
  <si>
    <t>00Q6e00001RDubbEAD</t>
  </si>
  <si>
    <t>00Q6e00001RDubcEAD</t>
  </si>
  <si>
    <t>00Q6e00001RDubfEAD</t>
  </si>
  <si>
    <t>00Q6e00001RDubgEAD</t>
  </si>
  <si>
    <t>00Q6e00001RDubiEAD</t>
  </si>
  <si>
    <t>00Q6e00001RDubkEAD</t>
  </si>
  <si>
    <t>00Q6e00001RDubvEAD</t>
  </si>
  <si>
    <t>00Q6e00001RDuc2EAD</t>
  </si>
  <si>
    <t>00Q6e00001RDucHEAT</t>
  </si>
  <si>
    <t>00Q6e00001RDucKEAT</t>
  </si>
  <si>
    <t>00Q6e00001RDucOEAT</t>
  </si>
  <si>
    <t>00Q6e00001RDucPEAT</t>
  </si>
  <si>
    <t>00Q6e00001RDucXEAT</t>
  </si>
  <si>
    <t>00Q5A00001RCMDSUA5</t>
  </si>
  <si>
    <t>00Q5A00001RCNfBUAX</t>
  </si>
  <si>
    <t>00Q6e00001RDXZtEAP</t>
  </si>
  <si>
    <t>00Q5A00001RCOBSUA5</t>
  </si>
  <si>
    <t>00Q5A00001RCNveUAH</t>
  </si>
  <si>
    <t>00Q5A00001RGZJLUA5</t>
  </si>
  <si>
    <t>00Q5A00001RGZJMUA5</t>
  </si>
  <si>
    <t>00Q5A00001RGZJPUA5</t>
  </si>
  <si>
    <t>00Q5A00001RGZJQUA5</t>
  </si>
  <si>
    <t>00Q5A00001RGZJSUA5</t>
  </si>
  <si>
    <t>00Q5A00001RGZJTUA5</t>
  </si>
  <si>
    <t>00Q5A00001RGZJUUA5</t>
  </si>
  <si>
    <t>00Q5A00001RGZJeUAP</t>
  </si>
  <si>
    <t>00Q5A00001RGZJjUAP</t>
  </si>
  <si>
    <t>00Q5A00001RGZJfUAP</t>
  </si>
  <si>
    <t>00Q6e00001RDub6EAD</t>
  </si>
  <si>
    <t>00Q6e00001Tnd8vEAB</t>
  </si>
  <si>
    <t>00Q5A00001RGZJFUA5</t>
  </si>
  <si>
    <t>00Q5A00001RGZJNUA5</t>
  </si>
  <si>
    <t>00Q5A00001RGZJdUAP</t>
  </si>
  <si>
    <t>00Q5A00001RCiJ9UAL</t>
  </si>
  <si>
    <t>00Q5A00001RCfU2UAL</t>
  </si>
  <si>
    <t>00Q5A00001RCfTxUAL</t>
  </si>
  <si>
    <t>00Q5A00001RCfU1UAL</t>
  </si>
  <si>
    <t>00Q5A00001RCiIZUA1</t>
  </si>
  <si>
    <t>00Q5A00001RCiIhUAL</t>
  </si>
  <si>
    <t>00Q5A00001RCiJOUA1</t>
  </si>
  <si>
    <t>00Q6e00001RDk3wEAD</t>
  </si>
  <si>
    <t>00Q6e00001RDLipEAH</t>
  </si>
  <si>
    <t>00Q6e00001RCzEhEAL</t>
  </si>
  <si>
    <t>00Q6e00001RDMOWEA5</t>
  </si>
  <si>
    <t>00Q6e00001RDZ9HEAX</t>
  </si>
  <si>
    <t>00Q6e00001RDHCoEAP</t>
  </si>
  <si>
    <t>00Q6e00001RD0oJEAT</t>
  </si>
  <si>
    <t>00Q6e00001TnbehEAB</t>
  </si>
  <si>
    <t>00Q6e00001TncysEAB</t>
  </si>
  <si>
    <t>00Q6e00001RE0LMEA1</t>
  </si>
  <si>
    <t>00Q6e00001RE1hFEAT</t>
  </si>
  <si>
    <t>00Q6e00001RDcfIEAT</t>
  </si>
  <si>
    <t>00Q6e00001TndZ9EAJ</t>
  </si>
  <si>
    <t>00Q6e00001RE6ozEAD</t>
  </si>
  <si>
    <t>00Q6e00001RDwUXEA1</t>
  </si>
  <si>
    <t>00Q6e00001TnbUvEAJ</t>
  </si>
  <si>
    <t>00Q6e00001Tne4gEAB</t>
  </si>
  <si>
    <t>00Q6e00001RDb65EAD</t>
  </si>
  <si>
    <t>00Q6e00001RDK8LEAX</t>
  </si>
  <si>
    <t>00Q6e00001RDjkPEAT</t>
  </si>
  <si>
    <t>00Q6e00001RD06KEAT</t>
  </si>
  <si>
    <t>00Q6e00001RD0fvEAD</t>
  </si>
  <si>
    <t>00Q6e00001RDgRFEA1</t>
  </si>
  <si>
    <t>00Q6e00001RDgQpEAL</t>
  </si>
  <si>
    <t>00Q6e00001RD1p0EAD</t>
  </si>
  <si>
    <t>00Q6e00001RDY8ZEAX</t>
  </si>
  <si>
    <t>00Q6e00001RDhNJEA1</t>
  </si>
  <si>
    <t>00Q6e00001RDhWpEAL</t>
  </si>
  <si>
    <t>00Q6e00001RDhHaEAL</t>
  </si>
  <si>
    <t>00Q5A00001RCPOxUAP</t>
  </si>
  <si>
    <t>00Q5A00001RCSX6UAP</t>
  </si>
  <si>
    <t>00Q5A00001RCNUSUA5</t>
  </si>
  <si>
    <t>00Q5A00001RCNDvUAP</t>
  </si>
  <si>
    <t>00Q5A00001RCSZHUA5</t>
  </si>
  <si>
    <t>00Q5A00001RCN5cUAH</t>
  </si>
  <si>
    <t>00Q5A00001RCSnAUAX</t>
  </si>
  <si>
    <t>00Q5A00001RCq7gUAD</t>
  </si>
  <si>
    <t>00Q5A00001RCQdUUAX</t>
  </si>
  <si>
    <t>00Q5A00001RCQpLUAX</t>
  </si>
  <si>
    <t>00Q6e00001RDx6YEAT</t>
  </si>
  <si>
    <t>00Q6e00001RDh1SEAT</t>
  </si>
  <si>
    <t>00Q6e00001RDh1mEAD</t>
  </si>
  <si>
    <t>00Q6e00001RDh1rEAD</t>
  </si>
  <si>
    <t>00Q6e00001RDh21EAD</t>
  </si>
  <si>
    <t>00Q5A00001RCVLIUA5</t>
  </si>
  <si>
    <t>00Q6e00001RDaREEA1</t>
  </si>
  <si>
    <t>00Q6e00001RDaRaEAL</t>
  </si>
  <si>
    <t>00Q5A00001RGPiKUAX</t>
  </si>
  <si>
    <t>00Q6e00001RE2jzEAD</t>
  </si>
  <si>
    <t>00Q5A00001RCfTRUA1</t>
  </si>
  <si>
    <t>00Q5A00001RCiIyUAL</t>
  </si>
  <si>
    <t>00Q5A00001RCKW7UAP</t>
  </si>
  <si>
    <t>00Q5A00001RCrhWUAT</t>
  </si>
  <si>
    <t>00Q5A00001RGJhTUAX</t>
  </si>
  <si>
    <t>00Q5A00001RGKgLUAX</t>
  </si>
  <si>
    <t>00Q6e00001TndEAEAZ</t>
  </si>
  <si>
    <t>00Q5A00001RCthnUAD</t>
  </si>
  <si>
    <t>00Q5A00001RC90tUAD</t>
  </si>
  <si>
    <t>00Q6w000002rQs4EAE</t>
  </si>
  <si>
    <t>00Q5A00001RCrP8UAL</t>
  </si>
  <si>
    <t>00Q5A00001RGV5dUAH</t>
  </si>
  <si>
    <t>00Q5A00001RCiJFUA1</t>
  </si>
  <si>
    <t>00Q5A00001RFetvUAD</t>
  </si>
  <si>
    <t>00Q6e00001RCyX9EAL</t>
  </si>
  <si>
    <t>00Q5A00001RGJh9UAH</t>
  </si>
  <si>
    <t>00Q5A00001RGcunUAD</t>
  </si>
  <si>
    <t>00Q5A00001RAP3gUAH</t>
  </si>
  <si>
    <t>00Q5A00001RAPEYUA5</t>
  </si>
  <si>
    <t>00Q5A00001RGaAhUAL</t>
  </si>
  <si>
    <t>00Q5A00001RGaCJUA1</t>
  </si>
  <si>
    <t>00Q5A00001OZw2YUAT</t>
  </si>
  <si>
    <t>00Q6e00001RDaR1EAL</t>
  </si>
  <si>
    <t>00Q5A00001RCiJ5UAL</t>
  </si>
  <si>
    <t>00Q5A00001RBFdNUAX</t>
  </si>
  <si>
    <t>00Q5A00001RGZt4UAH</t>
  </si>
  <si>
    <t>00Q5A00001RGZfQUAX</t>
  </si>
  <si>
    <t>00Q5A00001RGaAiUAL</t>
  </si>
  <si>
    <t>00Q6e00001RDPDGEA5</t>
  </si>
  <si>
    <t>00Q5A00001RAPbwUAH</t>
  </si>
  <si>
    <t>00Q5A00001RAPepUAH</t>
  </si>
  <si>
    <t>00Q5A00001RBPKDUA5</t>
  </si>
  <si>
    <t>00Q5A00001RC5qzUAD</t>
  </si>
  <si>
    <t>00Q5A00001RC6eoUAD</t>
  </si>
  <si>
    <t>00Q5A00001RCLdiUAH</t>
  </si>
  <si>
    <t>00Q5A00001RCThwUAH</t>
  </si>
  <si>
    <t>00Q5A00001RFaANUA1</t>
  </si>
  <si>
    <t>00Q5A00001RFr39UAD</t>
  </si>
  <si>
    <t>00Q6e00001RDp4xEAD</t>
  </si>
  <si>
    <t>00Q6e00001RDvqhEAD</t>
  </si>
  <si>
    <t>00Q5A00001RBEBQUA5</t>
  </si>
  <si>
    <t>00Q6e00001RE6K1EAL</t>
  </si>
  <si>
    <t>00Q5A00001RBEkVUAX</t>
  </si>
  <si>
    <t>00Q5A00001RAsVeUAL</t>
  </si>
  <si>
    <t>00Q5A00001RFiRCUA1</t>
  </si>
  <si>
    <t>00Q5A00001RG5NSUA1</t>
  </si>
  <si>
    <t>00Q5A00001RGZhbUAH</t>
  </si>
  <si>
    <t>00Q5A00001RG1nnUAD</t>
  </si>
  <si>
    <t>00Q6e00001RDSuuEAH</t>
  </si>
  <si>
    <t>00Q5A00001RG2EvUAL</t>
  </si>
  <si>
    <t>00Q5A00001RAO9EUAX</t>
  </si>
  <si>
    <t>00Q5A00001RAOBoUAP</t>
  </si>
  <si>
    <t>00Q5A00001RAOUvUAP</t>
  </si>
  <si>
    <t>00Q5A00001RAOV5UAP</t>
  </si>
  <si>
    <t>00Q5A00001RBgRyUAL</t>
  </si>
  <si>
    <t>00Q5A00001RBgSwUAL</t>
  </si>
  <si>
    <t>00Q5A00001RBgTkUAL</t>
  </si>
  <si>
    <t>00Q5A00001RBnCKUA1</t>
  </si>
  <si>
    <t>00Q5A00001RC3KwUAL</t>
  </si>
  <si>
    <t>00Q5A00001RCGnzUAH</t>
  </si>
  <si>
    <t>00Q5A00001RCR6bUAH</t>
  </si>
  <si>
    <t>00Q5A00001RCR6gUAH</t>
  </si>
  <si>
    <t>00Q5A00001RCTi1UAH</t>
  </si>
  <si>
    <t>00Q5A00001RCXA4UAP</t>
  </si>
  <si>
    <t>00Q5A00001RCXB7UAP</t>
  </si>
  <si>
    <t>00Q5A00001RCbR5UAL</t>
  </si>
  <si>
    <t>00Q5A00001RFtmEUAT</t>
  </si>
  <si>
    <t>00Q5A00001RGY8jUAH</t>
  </si>
  <si>
    <t>00Q5A00001RCafXUAT</t>
  </si>
  <si>
    <t>00Q5A00001RCYpoUAH</t>
  </si>
  <si>
    <t>00Q5A00001RBEkLUAX</t>
  </si>
  <si>
    <t>00Q5A00001RBgRAUA1</t>
  </si>
  <si>
    <t>00Q6e00001RDVp1EAH</t>
  </si>
  <si>
    <t>00Q6e00001RDVpLEAX</t>
  </si>
  <si>
    <t>00Q5A00001RGoJOUA1</t>
  </si>
  <si>
    <t>00Q5A00001RFYsIUAX</t>
  </si>
  <si>
    <t>00Q6e00001TnbxBEAR</t>
  </si>
  <si>
    <t>00Q5A00001RGpCuUAL</t>
  </si>
  <si>
    <t>00Q5A00001RGpGIUA1</t>
  </si>
  <si>
    <t>00Q5A00001RFiHHUA1</t>
  </si>
  <si>
    <t>00Q5A00001RGpJHUA1</t>
  </si>
  <si>
    <t>00Q5A00001RGoHwUAL</t>
  </si>
  <si>
    <t>00Q5A00001RGpFFUA1</t>
  </si>
  <si>
    <t>00Q5A00001RGpHLUA1</t>
  </si>
  <si>
    <t>00Q5A00001RBQ2hUAH</t>
  </si>
  <si>
    <t>00Q5A00001RBOkJUAX</t>
  </si>
  <si>
    <t>00Q5A00001RGPgaUAH</t>
  </si>
  <si>
    <t>00Q5A00001RCtwYUAT</t>
  </si>
  <si>
    <t>00Q6e00001RDUXkEAP</t>
  </si>
  <si>
    <t>00Q6e00001RE11jEAD</t>
  </si>
  <si>
    <t>00Q6e00001RDg95EAD</t>
  </si>
  <si>
    <t>00Q6e00001RCySEEA1</t>
  </si>
  <si>
    <t>00Q6e00001RDVbdEAH</t>
  </si>
  <si>
    <t>00Q6e00001RDUxOEAX</t>
  </si>
  <si>
    <t>00Q6e00001RDC1GEAX</t>
  </si>
  <si>
    <t>00Q6e00001RDXgLEAX</t>
  </si>
  <si>
    <t>00Q6e00001RDBzfEAH</t>
  </si>
  <si>
    <t>00Q6e00001RE4ZmEAL</t>
  </si>
  <si>
    <t>00Q6e00001RCyNYEA1</t>
  </si>
  <si>
    <t>00Q6e00001RDGr1EAH</t>
  </si>
  <si>
    <t>00Q6e00001RDFTeEAP</t>
  </si>
  <si>
    <t>00Q6e00001RDY80EAH</t>
  </si>
  <si>
    <t>00Q6e00001RDh5UEAT</t>
  </si>
  <si>
    <t>00Q5A00001RFe2FUAT</t>
  </si>
  <si>
    <t>00Q5A00001RCR46UAH</t>
  </si>
  <si>
    <t>00Q5A00001RCtOyUAL</t>
  </si>
  <si>
    <t>00Q6e00001RDRHFEA5</t>
  </si>
  <si>
    <t>00Q5A00001RB4YBUA1</t>
  </si>
  <si>
    <t>00Q5A00001RBYJxUAP</t>
  </si>
  <si>
    <t>00Q5A00001RBYKCUA5</t>
  </si>
  <si>
    <t>00Q5A00001RBYWnUAP</t>
  </si>
  <si>
    <t>00Q5A00001RBeE6UAL</t>
  </si>
  <si>
    <t>00Q5A00001RBxNkUAL</t>
  </si>
  <si>
    <t>00Q5A00001RCUXtUAP</t>
  </si>
  <si>
    <t>00Q6w000002rcnFEAQ</t>
  </si>
  <si>
    <t>00Q6e00001RDtAnEAL</t>
  </si>
  <si>
    <t>00Q6e00001RDtFnEAL</t>
  </si>
  <si>
    <t>00Q5A00001OYZHVUA5</t>
  </si>
  <si>
    <t>00Q5A00001OZXFnUAP</t>
  </si>
  <si>
    <t>00Q5A00001Oa8XvUAJ</t>
  </si>
  <si>
    <t>00Q5A00001RAlDLUA1</t>
  </si>
  <si>
    <t>00Q5A00001RBiCbUAL</t>
  </si>
  <si>
    <t>00Q5A00001RBiMIUA1</t>
  </si>
  <si>
    <t>00Q5A00001RBszAUAT</t>
  </si>
  <si>
    <t>00Q5A00001RBzZvUAL</t>
  </si>
  <si>
    <t>00Q5A00001RBzckUAD</t>
  </si>
  <si>
    <t>00Q5A00001RBzwcUAD</t>
  </si>
  <si>
    <t>00Q5A00001RCQI7UAP</t>
  </si>
  <si>
    <t>00Q5A00001RCAWWUA5</t>
  </si>
  <si>
    <t>00Q5A00001RCJUdUAP</t>
  </si>
  <si>
    <t>00Q5A00001RCUErUAP</t>
  </si>
  <si>
    <t>00Q6e00001RDadbEAD</t>
  </si>
  <si>
    <t>00Q5A00001OZXFwUAP</t>
  </si>
  <si>
    <t>00Q5A00001OaEJpUAN</t>
  </si>
  <si>
    <t>00Q5A00001OaEJHUA3</t>
  </si>
  <si>
    <t>00Q5A00001RC8t4UAD</t>
  </si>
  <si>
    <t>00Q5A00001RBiKpUAL</t>
  </si>
  <si>
    <t>00Q5A00001RCRmBUAX</t>
  </si>
  <si>
    <t>00Q5A00001RFcpzUAD</t>
  </si>
  <si>
    <t>00Q5A00001RFZanUAH</t>
  </si>
  <si>
    <t>00Q5A00001RFi1dUAD</t>
  </si>
  <si>
    <t>00Q5A00001RGLdLUAX</t>
  </si>
  <si>
    <t>00Q6e00001RCyJCEA1</t>
  </si>
  <si>
    <t>00Q6e00001RDUDGEA5</t>
  </si>
  <si>
    <t>00Q6e00001RDaHVEA1</t>
  </si>
  <si>
    <t>00Q6e00001RDOk1EAH</t>
  </si>
  <si>
    <t>00Q6e00001RDhknEAD</t>
  </si>
  <si>
    <t>00Q5A00001RCpZPUA1</t>
  </si>
  <si>
    <t>00Q6e00001RDLsQEAX</t>
  </si>
  <si>
    <t>00Q6e00001RDbgUEAT</t>
  </si>
  <si>
    <t>00Q5A00001Oa8YKUAZ</t>
  </si>
  <si>
    <t>00Q5A00001RAlCHUA1</t>
  </si>
  <si>
    <t>00Q5A00001RC1xdUAD</t>
  </si>
  <si>
    <t>00Q5A00001RBYC8UAP</t>
  </si>
  <si>
    <t>00Q5A00001RC7UtUAL</t>
  </si>
  <si>
    <t>00Q6e00001TnfqfEAB</t>
  </si>
  <si>
    <t>00Q6e00001RDoSkEAL</t>
  </si>
  <si>
    <t>00Q6e00001RD0jOEAT</t>
  </si>
  <si>
    <t>00Q6e00001RDSgYEAX</t>
  </si>
  <si>
    <t>00Q6e00001RDT7oEAH</t>
  </si>
  <si>
    <t>00Q6e00001Tnd8nEAB</t>
  </si>
  <si>
    <t>00Q6e00001RCynYEAT</t>
  </si>
  <si>
    <t>00Q5A00001RCj4EUAT</t>
  </si>
  <si>
    <t>00Q5A00001RFu8yUAD</t>
  </si>
  <si>
    <t>00Q5A00001RCfToUAL</t>
  </si>
  <si>
    <t>00Q5A00001RCfTwUAL</t>
  </si>
  <si>
    <t>00Q5A00001RCfTyUAL</t>
  </si>
  <si>
    <t>00Q5A00001RCiIGUA1</t>
  </si>
  <si>
    <t>00Q6e00001RDhRVEA1</t>
  </si>
  <si>
    <t>00Q5A00001RCiJPUA1</t>
  </si>
  <si>
    <t>00Q5A00001RCJaWUAX</t>
  </si>
  <si>
    <t>00Q5A00001RCiJMUA1</t>
  </si>
  <si>
    <t>00Q6e00001RDWg7EAH</t>
  </si>
  <si>
    <t>00Q5A00001RCslmUAD</t>
  </si>
  <si>
    <t>00Q5A00001RCt9yUAD</t>
  </si>
  <si>
    <t>00Q6e00001RDno6EAD</t>
  </si>
  <si>
    <t>00Q6e00001RE3tQEAT</t>
  </si>
  <si>
    <t>00Q5A00001RCsSLUA1</t>
  </si>
  <si>
    <t>00Q6e00001RDVfkEAH</t>
  </si>
  <si>
    <t>00Q6e00001RDf9TEAT</t>
  </si>
  <si>
    <t>00Q6e00001RDhLhEAL</t>
  </si>
  <si>
    <t>00Q6e00001TnZJfEAN</t>
  </si>
  <si>
    <t>00Q6e00001RDb27EAD</t>
  </si>
  <si>
    <t>00Q6e00001RDdgoEAD</t>
  </si>
  <si>
    <t>00Q6e00001RDTP4EAP</t>
  </si>
  <si>
    <t>00Q6e00001RDJDwEAP</t>
  </si>
  <si>
    <t>00Q6e00001RDaFtEAL</t>
  </si>
  <si>
    <t>00Q6e00001RDYQsEAP</t>
  </si>
  <si>
    <t>00Q6e00001RE47wEAD</t>
  </si>
  <si>
    <t>00Q6e00001RD0pqEAD</t>
  </si>
  <si>
    <t>00Q6e00001RDY7REAX</t>
  </si>
  <si>
    <t>00Q5A00001RCSK6UAP</t>
  </si>
  <si>
    <t>00Q5A00001RCSStUAP</t>
  </si>
  <si>
    <t>00Q5A00001RCQXgUAP</t>
  </si>
  <si>
    <t>00Q6e00001RDaA0EAL</t>
  </si>
  <si>
    <t>00Q6e00001RDa8OEAT</t>
  </si>
  <si>
    <t>00Q6e00001RDiyvEAD</t>
  </si>
  <si>
    <t>00Q6e00001RDf7REAT</t>
  </si>
  <si>
    <t>00Q6e00001RDf7SEAT</t>
  </si>
  <si>
    <t>00Q6e00001RDf7TEAT</t>
  </si>
  <si>
    <t>00Q6e00001RDf7UEAT</t>
  </si>
  <si>
    <t>00Q6e00001RDf7VEAT</t>
  </si>
  <si>
    <t>00Q6e00001RDf7WEAT</t>
  </si>
  <si>
    <t>00Q6e00001RE2JDEA1</t>
  </si>
  <si>
    <t>00Q6e00001RE2JEEA1</t>
  </si>
  <si>
    <t>00Q5A00001RAm3OUAT</t>
  </si>
  <si>
    <t>00Q5A00001RCpSAUA1</t>
  </si>
  <si>
    <t>00Q5A00001RCqP6UAL</t>
  </si>
  <si>
    <t>00Q6e00001TndChEAJ</t>
  </si>
  <si>
    <t>00Q6e00001TndCiEAJ</t>
  </si>
  <si>
    <t>00Q5A00001RAm3MUAT</t>
  </si>
  <si>
    <t>00Q5A00001RBwIhUAL</t>
  </si>
  <si>
    <t>00Q6e00001RDnFXEA1</t>
  </si>
  <si>
    <t>00Q6e00001RDmbWEAT</t>
  </si>
  <si>
    <t>00Q6e00001RDmedEAD</t>
  </si>
  <si>
    <t>00Q6e00001RDmf9EAD</t>
  </si>
  <si>
    <t>00Q6e00001RDmg3EAD</t>
  </si>
  <si>
    <t>00Q5A00001RGHHYUA5</t>
  </si>
  <si>
    <t>00Q5A00001RAlCsUAL</t>
  </si>
  <si>
    <t>00Q6e00001RDgJZEA1</t>
  </si>
  <si>
    <t>00Q6e00001RD1PiEAL</t>
  </si>
  <si>
    <t>00Q6e00001RDWsiEAH</t>
  </si>
  <si>
    <t>00Q6e00001RDWvcEAH</t>
  </si>
  <si>
    <t>00Q6e00001RDK9iEAH</t>
  </si>
  <si>
    <t>00Q5A00001RCs4DUAT</t>
  </si>
  <si>
    <t>00Q6e00001RDLCqEAP</t>
  </si>
  <si>
    <t>00Q6e00001RE6kTEAT</t>
  </si>
  <si>
    <t>00Q5A00001RCtXEUA1</t>
  </si>
  <si>
    <t>00Q6e00001RD1zYEAT</t>
  </si>
  <si>
    <t>00Q6e00001RDVfVEAX</t>
  </si>
  <si>
    <t>00Q6e00001RDa8iEAD</t>
  </si>
  <si>
    <t>00Q6e00001RDobXEAT</t>
  </si>
  <si>
    <t>00Q6e00001RDShvEAH</t>
  </si>
  <si>
    <t>00Q6e00001RDijMEAT</t>
  </si>
  <si>
    <t>00Q6e00001TnbIkEAJ</t>
  </si>
  <si>
    <t>00Q6e00001TncBIEAZ</t>
  </si>
  <si>
    <t>00Q6e00001RDbljEAD</t>
  </si>
  <si>
    <t>00Q6e00001RE4XHEA1</t>
  </si>
  <si>
    <t>00Q6e00001RDWdwEAH</t>
  </si>
  <si>
    <t>00Q6e00001RD4YMEA1</t>
  </si>
  <si>
    <t>00Q6e00001RDHjdEAH</t>
  </si>
  <si>
    <t>00Q6e00001RDVASEA5</t>
  </si>
  <si>
    <t>00Q6e00001RDrTLEA1</t>
  </si>
  <si>
    <t>00Q6e00001TnhGLEAZ</t>
  </si>
  <si>
    <t>00Q6e00001Tnd1mEAB</t>
  </si>
  <si>
    <t>00Q6e00001RDzNREA1</t>
  </si>
  <si>
    <t>00Q6e00001TnbBoEAJ</t>
  </si>
  <si>
    <t>00Q6e00001RDiuHEAT</t>
  </si>
  <si>
    <t>00Q6e00001RDsDhEAL</t>
  </si>
  <si>
    <t>00Q5A00001RCrLqUAL</t>
  </si>
  <si>
    <t>00Q6e00001RDIuzEAH</t>
  </si>
  <si>
    <t>00Q6e00001RDeYAEA1</t>
  </si>
  <si>
    <t>00Q6e00001RCxzREAT</t>
  </si>
  <si>
    <t>00Q6e00001RE2dSEAT</t>
  </si>
  <si>
    <t>00Q6e00001RDgm7EAD</t>
  </si>
  <si>
    <t>00Q6e00001RDj4EEAT</t>
  </si>
  <si>
    <t>00Q6e00001RDjYREA1</t>
  </si>
  <si>
    <t>00Q6e00001TndZdEAJ</t>
  </si>
  <si>
    <t>00Q6e00001RDhLJEA1</t>
  </si>
  <si>
    <t>00Q6e00001RDqM3EAL</t>
  </si>
  <si>
    <t>00Q6e00001TngvoEAB</t>
  </si>
  <si>
    <t>00Q6e00001RDPeiEAH</t>
  </si>
  <si>
    <t>00Q6e00001RD1ofEAD</t>
  </si>
  <si>
    <t>00Q6e00001RDiz1EAD</t>
  </si>
  <si>
    <t>00Q6e00001RDiz5EAD</t>
  </si>
  <si>
    <t>00Q6e00001RDXyyEAH</t>
  </si>
  <si>
    <t>00Q5A00001RGZJgUAP</t>
  </si>
  <si>
    <t>00Q6e00001RDubGEAT</t>
  </si>
  <si>
    <t>00Q6e00001RDTdpEAH</t>
  </si>
  <si>
    <t>00Q6e00001RDiy9EAD</t>
  </si>
  <si>
    <t>00Q6e00001RDiyAEAT</t>
  </si>
  <si>
    <t>00Q6e00001RDiyBEAT</t>
  </si>
  <si>
    <t>00Q6e00001RDiyCEAT</t>
  </si>
  <si>
    <t>00Q6e00001RDiyDEAT</t>
  </si>
  <si>
    <t>00Q6e00001RDiyFEAT</t>
  </si>
  <si>
    <t>00Q6e00001RDiyGEAT</t>
  </si>
  <si>
    <t>00Q6e00001RDiyIEAT</t>
  </si>
  <si>
    <t>00Q6e00001RDiyKEAT</t>
  </si>
  <si>
    <t>00Q6e00001RDiyLEAT</t>
  </si>
  <si>
    <t>00Q6e00001RDStDEAX</t>
  </si>
  <si>
    <t>00Q6e00001RDiy8EAD</t>
  </si>
  <si>
    <t>00Q6e00001RDnFrEAL</t>
  </si>
  <si>
    <t>00Q6e00001RDiyEEAT</t>
  </si>
  <si>
    <t>00Q6e00001Tnd8mEAB</t>
  </si>
  <si>
    <t>00Q6e00001Tnd91EAB</t>
  </si>
  <si>
    <t>00Q6e00001Tnd9BEAR</t>
  </si>
  <si>
    <t>00Q6e00001Tnd9FEAR</t>
  </si>
  <si>
    <t>00Q6e00001RDW3DEAX</t>
  </si>
  <si>
    <t>00Q6e00001Tnd8fEAB</t>
  </si>
  <si>
    <t>00Q6e00001Tnd8rEAB</t>
  </si>
  <si>
    <t>00Q6e00001Tnd95EAB</t>
  </si>
  <si>
    <t>00Q6e00001Tnd96EAB</t>
  </si>
  <si>
    <t>00Q6e00001Tnd97EAB</t>
  </si>
  <si>
    <t>00Q6e00001Tnd9AEAR</t>
  </si>
  <si>
    <t>00Q6e00001Tnd9CEAR</t>
  </si>
  <si>
    <t>00Q6e00001Tnd9EEAR</t>
  </si>
  <si>
    <t>00Q6e00001Tnd9GEAR</t>
  </si>
  <si>
    <t>00Q6e00001Tnd9HEAR</t>
  </si>
  <si>
    <t>00Q6e00001Tnd9IEAR</t>
  </si>
  <si>
    <t>00Q6e00001RDSsyEAH</t>
  </si>
  <si>
    <t>00Q6e00001Tnd8zEAB</t>
  </si>
  <si>
    <t>00Q6e00001RDWSjEAP</t>
  </si>
  <si>
    <t>00Q6e00001Tnd8dEAB</t>
  </si>
  <si>
    <t>00Q6e00001Tnd9MEAR</t>
  </si>
  <si>
    <t>00Q5A00001RCPOyUAP</t>
  </si>
  <si>
    <t>00Q5A00001RCPSfUAP</t>
  </si>
  <si>
    <t>00Q5A00001RCPSpUAP</t>
  </si>
  <si>
    <t>00Q6e00001RDubdEAD</t>
  </si>
  <si>
    <t>00Q6e00001RDubjEAD</t>
  </si>
  <si>
    <t>00Q6e00001RDubmEAD</t>
  </si>
  <si>
    <t>00Q6e00001RDubnEAD</t>
  </si>
  <si>
    <t>00Q6e00001RDuboEAD</t>
  </si>
  <si>
    <t>00Q6e00001RDubsEAD</t>
  </si>
  <si>
    <t>00Q6e00001RDubuEAD</t>
  </si>
  <si>
    <t>00Q6e00001RDubzEAD</t>
  </si>
  <si>
    <t>00Q6e00001RDuc0EAD</t>
  </si>
  <si>
    <t>00Q6e00001RDuc6EAD</t>
  </si>
  <si>
    <t>00Q6e00001RDucAEAT</t>
  </si>
  <si>
    <t>00Q6e00001RDucJEAT</t>
  </si>
  <si>
    <t>00Q6e00001RDucUEAT</t>
  </si>
  <si>
    <t>00Q6e00001RDucWEAT</t>
  </si>
  <si>
    <t>00Q6e00001RDub9EAD</t>
  </si>
  <si>
    <t>00Q6e00001RDubXEAT</t>
  </si>
  <si>
    <t>00Q6e00001RDubZEAT</t>
  </si>
  <si>
    <t>00Q6e00001RDubtEAD</t>
  </si>
  <si>
    <t>00Q6e00001RDuc9EAD</t>
  </si>
  <si>
    <t>00Q6e00001RDucGEAT</t>
  </si>
  <si>
    <t>00Q6e00001RDub3EAD</t>
  </si>
  <si>
    <t>00Q6e00001RDub5EAD</t>
  </si>
  <si>
    <t>00Q6e00001RDubBEAT</t>
  </si>
  <si>
    <t>00Q6e00001RDubDEAT</t>
  </si>
  <si>
    <t>00Q6e00001RDubEEAT</t>
  </si>
  <si>
    <t>00Q6e00001RDubJEAT</t>
  </si>
  <si>
    <t>00Q6e00001RDubKEAT</t>
  </si>
  <si>
    <t>00Q6e00001RDubMEAT</t>
  </si>
  <si>
    <t>00Q6e00001RDubREAT</t>
  </si>
  <si>
    <t>00Q6e00001RDubWEAT</t>
  </si>
  <si>
    <t>00Q6e00001RDublEAD</t>
  </si>
  <si>
    <t>00Q6e00001RDubpEAD</t>
  </si>
  <si>
    <t>00Q6e00001RDubqEAD</t>
  </si>
  <si>
    <t>00Q6e00001RDubrEAD</t>
  </si>
  <si>
    <t>00Q6e00001RDubwEAD</t>
  </si>
  <si>
    <t>00Q6e00001RDubxEAD</t>
  </si>
  <si>
    <t>00Q6e00001RDubyEAD</t>
  </si>
  <si>
    <t>00Q6e00001RDuc3EAD</t>
  </si>
  <si>
    <t>00Q6e00001RDuc4EAD</t>
  </si>
  <si>
    <t>00Q6e00001RDuc5EAD</t>
  </si>
  <si>
    <t>00Q6e00001RDuc8EAD</t>
  </si>
  <si>
    <t>00Q6e00001RDucBEAT</t>
  </si>
  <si>
    <t>00Q6e00001RDucCEAT</t>
  </si>
  <si>
    <t>00Q6e00001RDucEEAT</t>
  </si>
  <si>
    <t>00Q6e00001RDucFEAT</t>
  </si>
  <si>
    <t>00Q6e00001RDucMEAT</t>
  </si>
  <si>
    <t>00Q6e00001RDucNEAT</t>
  </si>
  <si>
    <t>00Q6e00001RDucQEAT</t>
  </si>
  <si>
    <t>00Q6e00001RDucREAT</t>
  </si>
  <si>
    <t>00Q6e00001RDucSEAT</t>
  </si>
  <si>
    <t>00Q6e00001RDucTEAT</t>
  </si>
  <si>
    <t>00Q6e00001RDucVEAT</t>
  </si>
  <si>
    <t>00Q5A00001RCNJUUA5</t>
  </si>
  <si>
    <t>00Q5A00001RCNVBUA5</t>
  </si>
  <si>
    <t>00Q6e00001RDiyJEAT</t>
  </si>
  <si>
    <t>00Q6e00001RDZPtEAP</t>
  </si>
  <si>
    <t>00Q6e00001RCyZtEAL</t>
  </si>
  <si>
    <t>00Q5A00001RCrCxUAL</t>
  </si>
  <si>
    <t>00Q6e00001RE4cREAT</t>
  </si>
  <si>
    <t>00Q6e00001RDEVHEA5</t>
  </si>
  <si>
    <t>00Q6e00001RDVHEEA5</t>
  </si>
  <si>
    <t>00Q6e00001RDJJuEAP</t>
  </si>
  <si>
    <t>00Q6e00001RDiyHEAT</t>
  </si>
  <si>
    <t>00Q6e00001RDWNoEAP</t>
  </si>
  <si>
    <t>00Q6e00001RDSm2EAH</t>
  </si>
  <si>
    <t>00Q5A00001RCNAcUAP</t>
  </si>
  <si>
    <t>00Q5A00001RAUnMUAX</t>
  </si>
  <si>
    <t>00Q5A00001RAUnNUAX</t>
  </si>
  <si>
    <t>00Q5A00001RAUnRUAX</t>
  </si>
  <si>
    <t>00Q5A00001RAUnbUAH</t>
  </si>
  <si>
    <t>00Q5A00001RAUncUAH</t>
  </si>
  <si>
    <t>00Q5A00001RAUndUAH</t>
  </si>
  <si>
    <t>00Q5A00001RAUnjUAH</t>
  </si>
  <si>
    <t>00Q5A00001RAUnoUAH</t>
  </si>
  <si>
    <t>00Q5A00001RAUnqUAH</t>
  </si>
  <si>
    <t>00Q5A00001RAUnrUAH</t>
  </si>
  <si>
    <t>00Q5A00001RAUntUAH</t>
  </si>
  <si>
    <t>00Q5A00001RAojsUAD</t>
  </si>
  <si>
    <t>00Q5A00001RAojwUAD</t>
  </si>
  <si>
    <t>00Q5A00001RAojzUAD</t>
  </si>
  <si>
    <t>00Q5A00001RAok0UAD</t>
  </si>
  <si>
    <t>00Q5A00001RAok1UAD</t>
  </si>
  <si>
    <t>00Q5A00001RAok9UAD</t>
  </si>
  <si>
    <t>00Q5A00001RAokSUAT</t>
  </si>
  <si>
    <t>00Q5A00001RAokVUAT</t>
  </si>
  <si>
    <t>00Q5A00001RAokWUAT</t>
  </si>
  <si>
    <t>00Q5A00001RAokZUAT</t>
  </si>
  <si>
    <t>00Q5A00001RAokbUAD</t>
  </si>
  <si>
    <t>00Q5A00001RAokcUAD</t>
  </si>
  <si>
    <t>00Q5A00001RAokeUAD</t>
  </si>
  <si>
    <t>00Q5A00001RAokkUAD</t>
  </si>
  <si>
    <t>00Q5A00001RAokpUAD</t>
  </si>
  <si>
    <t>00Q5A00001RAol0UAD</t>
  </si>
  <si>
    <t>00Q5A00001RAolBUAT</t>
  </si>
  <si>
    <t>00Q5A00001RAokTUAT</t>
  </si>
  <si>
    <t>00Q5A00001RAokaUAD</t>
  </si>
  <si>
    <t>00Q5A00001RAokhUAD</t>
  </si>
  <si>
    <t>00Q5A00001RGLwNUAX</t>
  </si>
  <si>
    <t>00Q5A00001RG4a9UAD</t>
  </si>
  <si>
    <t>00Q5A00001RBe5AUAT</t>
  </si>
  <si>
    <t>00Q5A00001RAkT8UAL</t>
  </si>
  <si>
    <t>00Q5A00001RAPN6UAP</t>
  </si>
  <si>
    <t>00Q5A00001RAPN7UAP</t>
  </si>
  <si>
    <t>00Q5A00001RFmI5UAL</t>
  </si>
  <si>
    <t>00Q5A00001RGUF4UAP</t>
  </si>
  <si>
    <t>00Q5A00001OaAEiUAN</t>
  </si>
  <si>
    <t>00Q5A00001RAPKkUAP</t>
  </si>
  <si>
    <t>00Q5A00001RAPKmUAP</t>
  </si>
  <si>
    <t>00Q5A00001RAPKrUAP</t>
  </si>
  <si>
    <t>00Q5A00001RAPL0UAP</t>
  </si>
  <si>
    <t>00Q5A00001RAPLIUA5</t>
  </si>
  <si>
    <t>00Q5A00001RAPLWUA5</t>
  </si>
  <si>
    <t>00Q5A00001RAPLXUA5</t>
  </si>
  <si>
    <t>00Q5A00001RAPLaUAP</t>
  </si>
  <si>
    <t>00Q5A00001RAPLhUAP</t>
  </si>
  <si>
    <t>00Q5A00001RAPLpUAP</t>
  </si>
  <si>
    <t>00Q5A00001RAPLqUAP</t>
  </si>
  <si>
    <t>00Q5A00001RAPLvUAP</t>
  </si>
  <si>
    <t>00Q5A00001RAPLyUAP</t>
  </si>
  <si>
    <t>00Q5A00001RAPMpUAP</t>
  </si>
  <si>
    <t>00Q5A00001RAPMtUAP</t>
  </si>
  <si>
    <t>00Q5A00001RAPNAUA5</t>
  </si>
  <si>
    <t>00Q5A00001RAPNCUA5</t>
  </si>
  <si>
    <t>00Q5A00001RAPNFUA5</t>
  </si>
  <si>
    <t>00Q5A00001RAPNGUA5</t>
  </si>
  <si>
    <t>00Q5A00001RAPNHUA5</t>
  </si>
  <si>
    <t>00Q5A00001RAPNIUA5</t>
  </si>
  <si>
    <t>00Q5A00001RAPNZUA5</t>
  </si>
  <si>
    <t>00Q5A00001RAPNaUAP</t>
  </si>
  <si>
    <t>00Q5A00001RAPOFUA5</t>
  </si>
  <si>
    <t>00Q5A00001RAtcDUAT</t>
  </si>
  <si>
    <t>00Q5A00001RC9zoUAD</t>
  </si>
  <si>
    <t>00Q5A00001RAD92UAH</t>
  </si>
  <si>
    <t>00Q5A00001RADHLUA5</t>
  </si>
  <si>
    <t>00Q5A00001RADb6UAH</t>
  </si>
  <si>
    <t>00Q5A00001RG4X5UAL</t>
  </si>
  <si>
    <t>00Q5A00001RG5iiUAD</t>
  </si>
  <si>
    <t>00Q5A00001RG5ikUAD</t>
  </si>
  <si>
    <t>00Q5A00001RG5imUAD</t>
  </si>
  <si>
    <t>00Q5A00001RG5jOUAT</t>
  </si>
  <si>
    <t>00Q5A00001RGcsIUAT</t>
  </si>
  <si>
    <t>00Q5A00001RAUnXUAX</t>
  </si>
  <si>
    <t>00Q5A00001RAPKvUAP</t>
  </si>
  <si>
    <t>00Q5A00001RAPLPUA5</t>
  </si>
  <si>
    <t>00Q5A00001RAPLbUAP</t>
  </si>
  <si>
    <t>00Q5A00001RAPNlUAP</t>
  </si>
  <si>
    <t>00Q5A00001RAPNtUAP</t>
  </si>
  <si>
    <t>00Q5A00001RAkTEUA1</t>
  </si>
  <si>
    <t>00Q5A00001RAPOEUA5</t>
  </si>
  <si>
    <t>00Q5A00001RG1hfUAD</t>
  </si>
  <si>
    <t>00Q5A00001RADRaUAP</t>
  </si>
  <si>
    <t>00Q5A00001RGmxxUAD</t>
  </si>
  <si>
    <t>00Q5A00001RAtcEUAT</t>
  </si>
  <si>
    <t>00Q5A00001RAUnOUAX</t>
  </si>
  <si>
    <t>00Q5A00001RAolGUAT</t>
  </si>
  <si>
    <t>00Q5A00001RG35bUAD</t>
  </si>
  <si>
    <t>00Q5A00001RAol1UAD</t>
  </si>
  <si>
    <t>00Q5A00001RAol8UAD</t>
  </si>
  <si>
    <t>00Q5A00001RAolHUAT</t>
  </si>
  <si>
    <t>00Q5A00001RAPNcUAP</t>
  </si>
  <si>
    <t>00Q5A00001RFtaAUAT</t>
  </si>
  <si>
    <t>00Q5A00001RGLfCUAX</t>
  </si>
  <si>
    <t>00Q5A00001RGGXRUA5</t>
  </si>
  <si>
    <t>00Q5A00001RGLY1UAP</t>
  </si>
  <si>
    <t>00Q5A00001OaAEhUAN</t>
  </si>
  <si>
    <t>00Q5A00001RAPLSUA5</t>
  </si>
  <si>
    <t>00Q5A00001RAPOBUA5</t>
  </si>
  <si>
    <t>00Q5A00001OaAEfUAN</t>
  </si>
  <si>
    <t>00Q5A00001OaAEgUAN</t>
  </si>
  <si>
    <t>00Q5A00001OaAEkUAN</t>
  </si>
  <si>
    <t>00Q5A00001RAPKbUAP</t>
  </si>
  <si>
    <t>00Q5A00001RAPKdUAP</t>
  </si>
  <si>
    <t>00Q5A00001RAPKfUAP</t>
  </si>
  <si>
    <t>00Q5A00001RAPKgUAP</t>
  </si>
  <si>
    <t>00Q5A00001RAPKiUAP</t>
  </si>
  <si>
    <t>00Q5A00001RAPKsUAP</t>
  </si>
  <si>
    <t>00Q5A00001RAPKwUAP</t>
  </si>
  <si>
    <t>00Q5A00001RAPL4UAP</t>
  </si>
  <si>
    <t>00Q5A00001RAPLEUA5</t>
  </si>
  <si>
    <t>00Q5A00001RAPLFUA5</t>
  </si>
  <si>
    <t>00Q5A00001RAPLJUA5</t>
  </si>
  <si>
    <t>00Q5A00001RAPLfUAP</t>
  </si>
  <si>
    <t>00Q5A00001RAPLiUAP</t>
  </si>
  <si>
    <t>00Q5A00001RAPLsUAP</t>
  </si>
  <si>
    <t>00Q5A00001RAPLwUAP</t>
  </si>
  <si>
    <t>00Q5A00001RAPLxUAP</t>
  </si>
  <si>
    <t>00Q5A00001RAPN1UAP</t>
  </si>
  <si>
    <t>00Q5A00001RAPNBUA5</t>
  </si>
  <si>
    <t>00Q5A00001RAPNNUA5</t>
  </si>
  <si>
    <t>00Q5A00001RAPNbUAP</t>
  </si>
  <si>
    <t>00Q5A00001RAPNwUAP</t>
  </si>
  <si>
    <t>00Q5A00001RAPO9UAP</t>
  </si>
  <si>
    <t>00Q5A00001RAPOHUA5</t>
  </si>
  <si>
    <t>00Q5A00001RAPOKUA5</t>
  </si>
  <si>
    <t>00Q5A00001RAPONUA5</t>
  </si>
  <si>
    <t>00Q5A00001RAPOOUA5</t>
  </si>
  <si>
    <t>00Q5A00001RAPOPUA5</t>
  </si>
  <si>
    <t>00Q5A00001RAPOQUA5</t>
  </si>
  <si>
    <t>00Q5A00001RAPORUA5</t>
  </si>
  <si>
    <t>00Q5A00001RAPOTUA5</t>
  </si>
  <si>
    <t>00Q5A00001RAPOUUA5</t>
  </si>
  <si>
    <t>00Q5A00001RAPOVUA5</t>
  </si>
  <si>
    <t>00Q5A00001RAPOWUA5</t>
  </si>
  <si>
    <t>00Q5A00001RAmJ1UAL</t>
  </si>
  <si>
    <t>00Q5A00001RAmJ3UAL</t>
  </si>
  <si>
    <t>00Q5A00001RAtcIUAT</t>
  </si>
  <si>
    <t>00Q5A00001RADEvUAP</t>
  </si>
  <si>
    <t>00Q5A00001RAUneUAH</t>
  </si>
  <si>
    <t>00Q5A00001RAPKqUAP</t>
  </si>
  <si>
    <t>00Q5A00001RAPLZUA5</t>
  </si>
  <si>
    <t>00Q5A00001RAPLeUAP</t>
  </si>
  <si>
    <t>00Q5A00001RAPNgUAP</t>
  </si>
  <si>
    <t>00Q5A00001RAPNjUAP</t>
  </si>
  <si>
    <t>00Q5A00001RAPOAUA5</t>
  </si>
  <si>
    <t>00Q5A00001RAPM0UAP</t>
  </si>
  <si>
    <t>00Q5A00001RAPN9UAP</t>
  </si>
  <si>
    <t>00Q5A00001RAol4UAD</t>
  </si>
  <si>
    <t>00Q5A00001RBe49UAD</t>
  </si>
  <si>
    <t>00Q5A00001RG351UAD</t>
  </si>
  <si>
    <t>00Q5A00001RGPgfUAH</t>
  </si>
  <si>
    <t>00Q5A00001RBe3kUAD</t>
  </si>
  <si>
    <t>00Q5A00001RBTaeUAH</t>
  </si>
  <si>
    <t>00Q5A00001RG34xUAD</t>
  </si>
  <si>
    <t>00Q5A00001RG35HUAT</t>
  </si>
  <si>
    <t>00Q5A00001RC4xTUAT</t>
  </si>
  <si>
    <t>00Q5A00001RG34uUAD</t>
  </si>
  <si>
    <t>00Q5A00001RG353UAD</t>
  </si>
  <si>
    <t>00Q5A00001RG34sUAD</t>
  </si>
  <si>
    <t>00Q5A00001RG34wUAD</t>
  </si>
  <si>
    <t>00Q5A00001RGV5eUAH</t>
  </si>
  <si>
    <t>00Q5A00001RAUnaUAH</t>
  </si>
  <si>
    <t>00Q5A00001RAUnmUAH</t>
  </si>
  <si>
    <t>00Q5A00001RBe37UAD</t>
  </si>
  <si>
    <t>00Q5A00001RBe38UAD</t>
  </si>
  <si>
    <t>00Q5A00001RBe3CUAT</t>
  </si>
  <si>
    <t>00Q5A00001RBe3DUAT</t>
  </si>
  <si>
    <t>00Q5A00001RBe3IUAT</t>
  </si>
  <si>
    <t>00Q5A00001RBe3JUAT</t>
  </si>
  <si>
    <t>00Q5A00001RBe3WUAT</t>
  </si>
  <si>
    <t>00Q5A00001RBe3YUAT</t>
  </si>
  <si>
    <t>00Q5A00001RBe3cUAD</t>
  </si>
  <si>
    <t>00Q5A00001RBe3eUAD</t>
  </si>
  <si>
    <t>00Q5A00001RBe3fUAD</t>
  </si>
  <si>
    <t>00Q5A00001RBe3hUAD</t>
  </si>
  <si>
    <t>00Q5A00001RBe3sUAD</t>
  </si>
  <si>
    <t>00Q5A00001RBe43UAD</t>
  </si>
  <si>
    <t>00Q5A00001RBe48UAD</t>
  </si>
  <si>
    <t>00Q5A00001RBe4AUAT</t>
  </si>
  <si>
    <t>00Q5A00001RBe4MUAT</t>
  </si>
  <si>
    <t>00Q5A00001RBe4WUAT</t>
  </si>
  <si>
    <t>00Q5A00001RBe4aUAD</t>
  </si>
  <si>
    <t>00Q5A00001RBe4eUAD</t>
  </si>
  <si>
    <t>00Q5A00001RBe4lUAD</t>
  </si>
  <si>
    <t>00Q5A00001RBe4sUAD</t>
  </si>
  <si>
    <t>00Q5A00001RBe57UAD</t>
  </si>
  <si>
    <t>00Q5A00001RBe5HUAT</t>
  </si>
  <si>
    <t>00Q5A00001RBe5MUAT</t>
  </si>
  <si>
    <t>00Q5A00001RBe5PUAT</t>
  </si>
  <si>
    <t>00Q5A00001RGPgYUAX</t>
  </si>
  <si>
    <t>00Q5A00001RGPgkUAH</t>
  </si>
  <si>
    <t>00Q5A00001RGPglUAH</t>
  </si>
  <si>
    <t>00Q5A00001RGPgqUAH</t>
  </si>
  <si>
    <t>00Q5A00001RGV5HUAX</t>
  </si>
  <si>
    <t>00Q5A00001RGV5LUAX</t>
  </si>
  <si>
    <t>00Q5A00001RGV5NUAX</t>
  </si>
  <si>
    <t>00Q5A00001RGV5RUAX</t>
  </si>
  <si>
    <t>00Q5A00001RGV5SUAX</t>
  </si>
  <si>
    <t>00Q5A00001RGV5TUAX</t>
  </si>
  <si>
    <t>00Q5A00001RGV5XUAX</t>
  </si>
  <si>
    <t>00Q5A00001RGV5ZUAX</t>
  </si>
  <si>
    <t>00Q5A00001RAUnUUAX</t>
  </si>
  <si>
    <t>00Q5A00001RAkT6UAL</t>
  </si>
  <si>
    <t>00Q5A00001RAkTFUA1</t>
  </si>
  <si>
    <t>00Q5A00001RG35PUAT</t>
  </si>
  <si>
    <t>00Q5A00001RBe4bUAD</t>
  </si>
  <si>
    <t>00Q5A00001RAUnWUAX</t>
  </si>
  <si>
    <t>00Q5A00001RG35MUAT</t>
  </si>
  <si>
    <t>00Q5A00001RG35RUAT</t>
  </si>
  <si>
    <t>00Q5A00001RAUnhUAH</t>
  </si>
  <si>
    <t>00Q5A00001RG34qUAD</t>
  </si>
  <si>
    <t>00Q5A00001RG34yUAD</t>
  </si>
  <si>
    <t>00Q5A00001RG350UAD</t>
  </si>
  <si>
    <t>00Q5A00001RG354UAD</t>
  </si>
  <si>
    <t>00Q5A00001RAUnSUAX</t>
  </si>
  <si>
    <t>00Q5A00001RAUnYUAX</t>
  </si>
  <si>
    <t>00Q5A00001RAojxUAD</t>
  </si>
  <si>
    <t>00Q5A00001RBbU3UAL</t>
  </si>
  <si>
    <t>00Q5A00001RBe34UAD</t>
  </si>
  <si>
    <t>00Q5A00001RBe36UAD</t>
  </si>
  <si>
    <t>00Q5A00001RBe3AUAT</t>
  </si>
  <si>
    <t>00Q5A00001RBe3BUAT</t>
  </si>
  <si>
    <t>00Q5A00001RBe3EUAT</t>
  </si>
  <si>
    <t>00Q5A00001RBe3MUAT</t>
  </si>
  <si>
    <t>00Q5A00001RBe3PUAT</t>
  </si>
  <si>
    <t>00Q5A00001RBe3SUAT</t>
  </si>
  <si>
    <t>00Q5A00001RBe3nUAD</t>
  </si>
  <si>
    <t>00Q5A00001RBe3pUAD</t>
  </si>
  <si>
    <t>00Q5A00001RBe3qUAD</t>
  </si>
  <si>
    <t>00Q5A00001RBe3uUAD</t>
  </si>
  <si>
    <t>00Q5A00001RBe40UAD</t>
  </si>
  <si>
    <t>00Q5A00001RBe4FUAT</t>
  </si>
  <si>
    <t>00Q5A00001RBe4GUAT</t>
  </si>
  <si>
    <t>00Q5A00001RBe4HUAT</t>
  </si>
  <si>
    <t>00Q5A00001RBe4SUAT</t>
  </si>
  <si>
    <t>00Q5A00001RBe4mUAD</t>
  </si>
  <si>
    <t>00Q5A00001RBe4oUAD</t>
  </si>
  <si>
    <t>00Q5A00001RBe4tUAD</t>
  </si>
  <si>
    <t>00Q5A00001RBe4xUAD</t>
  </si>
  <si>
    <t>00Q5A00001RBe54UAD</t>
  </si>
  <si>
    <t>00Q5A00001RBe55UAD</t>
  </si>
  <si>
    <t>00Q5A00001RBe5EUAT</t>
  </si>
  <si>
    <t>00Q5A00001RBe5JUAT</t>
  </si>
  <si>
    <t>00Q5A00001RBe5LUAT</t>
  </si>
  <si>
    <t>00Q5A00001RBe5OUAT</t>
  </si>
  <si>
    <t>00Q5A00001RGPgcUAH</t>
  </si>
  <si>
    <t>00Q5A00001RAUnsUAH</t>
  </si>
  <si>
    <t>00Q5A00001RBe53UAD</t>
  </si>
  <si>
    <t>00Q5A00001RAkT9UAL</t>
  </si>
  <si>
    <t>00Q5A00001RAkTGUA1</t>
  </si>
  <si>
    <t>00Q5A00001OXAfHUAX</t>
  </si>
  <si>
    <t>00Q5A00001RFobuUAD</t>
  </si>
  <si>
    <t>00Q5A00001OZw6kUAD</t>
  </si>
  <si>
    <t>00Q5A00001OZxapUAD</t>
  </si>
  <si>
    <t>00Q5A00001OXbfAUAT</t>
  </si>
  <si>
    <t>00Q5A00001OaEVKUA3</t>
  </si>
  <si>
    <t>00Q5A00001RBEaLUAX</t>
  </si>
  <si>
    <t>00Q5A00001RBqWTUA1</t>
  </si>
  <si>
    <t>00Q5A00001RAPcaUAH</t>
  </si>
  <si>
    <t>00Q5A00001OaEVlUAN</t>
  </si>
  <si>
    <t>00Q5A00001OaEXnUAN</t>
  </si>
  <si>
    <t>00Q5A00001OXbiJUAT</t>
  </si>
  <si>
    <t>00Q5A00001RBETAUA5</t>
  </si>
  <si>
    <t>00Q5A00001OZw4zUAD</t>
  </si>
  <si>
    <t>00Q5A00001OaEW7UAN</t>
  </si>
  <si>
    <t>00Q5A00001OZw2nUAD</t>
  </si>
  <si>
    <t>00Q5A00001OZxZmUAL</t>
  </si>
  <si>
    <t>00Q5A00001Oa6JWUAZ</t>
  </si>
  <si>
    <t>00Q5A00001OZwBGUA1</t>
  </si>
  <si>
    <t>00Q5A00001OaEVTUA3</t>
  </si>
  <si>
    <t>00Q5A00001OaEVdUAN</t>
  </si>
  <si>
    <t>00Q5A00001OaEVhUAN</t>
  </si>
  <si>
    <t>00Q5A00001Oa9D6UAJ</t>
  </si>
  <si>
    <t>00Q5A00001OaEY2UAN</t>
  </si>
  <si>
    <t>00Q5A00001OZw2LUAT</t>
  </si>
  <si>
    <t>00Q5A00001OZyDrUAL</t>
  </si>
  <si>
    <t>00Q5A00001OZdQvUAL</t>
  </si>
  <si>
    <t>00Q5A00001OZxq4UAD</t>
  </si>
  <si>
    <t>00Q5A00001OaCCDUA3</t>
  </si>
  <si>
    <t>00Q5A00001OZwb2UAD</t>
  </si>
  <si>
    <t>00Q5A00001OZgeXUAT</t>
  </si>
  <si>
    <t>00Q5A00001OZxZ3UAL</t>
  </si>
  <si>
    <t>00Q5A00001OZwXAUA1</t>
  </si>
  <si>
    <t>00Q5A00001Oa7S5UAJ</t>
  </si>
  <si>
    <t>00Q5A00001OZdRBUA1</t>
  </si>
  <si>
    <t>00Q5A00001OZwjBUAT</t>
  </si>
  <si>
    <t>00Q5A00001OZwX5UAL</t>
  </si>
  <si>
    <t>00Q5A00001OaEa3UAF</t>
  </si>
  <si>
    <t>00Q5A00001OZw2TUAT</t>
  </si>
  <si>
    <t>00Q5A00001OaErlUAF</t>
  </si>
  <si>
    <t>00Q5A00001RG35XUAT</t>
  </si>
  <si>
    <t>00Q5A00001RB1pvUAD</t>
  </si>
  <si>
    <t>00Q5A00001RC9m1UAD</t>
  </si>
  <si>
    <t>00Q5A00001RC4QeUAL</t>
  </si>
  <si>
    <t>00Q5A00001RBubBUAT</t>
  </si>
  <si>
    <t>00Q5A00001RBv57UAD</t>
  </si>
  <si>
    <t>00Q5A00001RBnhkUAD</t>
  </si>
  <si>
    <t>00Q5A00001RCF0LUAX</t>
  </si>
  <si>
    <t>00Q5A00001RBw4kUAD</t>
  </si>
  <si>
    <t>00Q5A00001RCJk6UAH</t>
  </si>
  <si>
    <t>00Q5A00001RBvAbUAL</t>
  </si>
  <si>
    <t>00Q5A00001RBvJiUAL</t>
  </si>
  <si>
    <t>00Q5A00001RC03TUAT</t>
  </si>
  <si>
    <t>00Q5A00001RC10YUAT</t>
  </si>
  <si>
    <t>00Q5A00001RC7WaUAL</t>
  </si>
  <si>
    <t>00Q5A00001RBn0OUAT</t>
  </si>
  <si>
    <t>00Q5A00001RBgxKUAT</t>
  </si>
  <si>
    <t>00Q5A00001RBgfbUAD</t>
  </si>
  <si>
    <t>00Q5A00001RBklEUAT</t>
  </si>
  <si>
    <t>00Q5A00001RBikLUAT</t>
  </si>
  <si>
    <t>00Q5A00001RBikNUAT</t>
  </si>
  <si>
    <t>00Q5A00001RBikTUAT</t>
  </si>
  <si>
    <t>00Q5A00001RBikZUAT</t>
  </si>
  <si>
    <t>00Q5A00001RBlIwUAL</t>
  </si>
  <si>
    <t>00Q5A00001RBikQUAT</t>
  </si>
  <si>
    <t>00Q5A00001RBg3rUAD</t>
  </si>
  <si>
    <t>00Q5A00001RAqllUAD</t>
  </si>
  <si>
    <t>00Q5A00001RBikPUAT</t>
  </si>
  <si>
    <t>00Q5A00001RBikaUAD</t>
  </si>
  <si>
    <t>00Q5A00001RBqgRUAT</t>
  </si>
  <si>
    <t>00Q5A00001RBI6UUAX</t>
  </si>
  <si>
    <t>00Q5A00001RBS8gUAH</t>
  </si>
  <si>
    <t>00Q5A00001RBmYtUAL</t>
  </si>
  <si>
    <t>00Q5A00001RBkupUAD</t>
  </si>
  <si>
    <t>00Q5A00001RCKrOUAX</t>
  </si>
  <si>
    <t>00Q5A00001RCKs2UAH</t>
  </si>
  <si>
    <t>00Q5A00001RCL7FUAX</t>
  </si>
  <si>
    <t>00Q5A00001RCFozUAH</t>
  </si>
  <si>
    <t>00Q5A00001RCHwHUAX</t>
  </si>
  <si>
    <t>00Q5A00001RCJNmUAP</t>
  </si>
  <si>
    <t>00Q5A00001RCFrUUAX</t>
  </si>
  <si>
    <t>00Q5A00001RCJdfUAH</t>
  </si>
  <si>
    <t>00Q5A00001RCJFYUA5</t>
  </si>
  <si>
    <t>00Q5A00001OYdZjUAL</t>
  </si>
  <si>
    <t>00Q5A00001RBikXUAT</t>
  </si>
  <si>
    <t>00Q5A00001RBgCUUA1</t>
  </si>
  <si>
    <t>00Q5A00001RBikbUAD</t>
  </si>
  <si>
    <t>00Q5A00001RCLMZUA5</t>
  </si>
  <si>
    <t>00Q5A00001RCGgoUAH</t>
  </si>
  <si>
    <t>00Q5A00001Oa9G0UAJ</t>
  </si>
  <si>
    <t>00Q5A00001Oa8YXUAZ</t>
  </si>
  <si>
    <t>00Q5A00001OYZHEUA5</t>
  </si>
  <si>
    <t>00Q5A00001OZXGGUA5</t>
  </si>
  <si>
    <t>00Q5A00001Oa8X7UAJ</t>
  </si>
  <si>
    <t>00Q5A00001Oa8X8UAJ</t>
  </si>
  <si>
    <t>00Q5A00001Oa8XGUAZ</t>
  </si>
  <si>
    <t>00Q5A00001Oa8XHUAZ</t>
  </si>
  <si>
    <t>00Q5A00001Oa8XLUAZ</t>
  </si>
  <si>
    <t>00Q5A00001Oa8YuUAJ</t>
  </si>
  <si>
    <t>00Q5A00001OZXGJUA5</t>
  </si>
  <si>
    <t>00Q5A00001OZXGKUA5</t>
  </si>
  <si>
    <t>00Q5A00001OZXGNUA5</t>
  </si>
  <si>
    <t>00Q5A00001Oa8XIUAZ</t>
  </si>
  <si>
    <t>00Q5A00001OZXGLUA5</t>
  </si>
  <si>
    <t>00Q5A00001Oa8ZZUAZ</t>
  </si>
  <si>
    <t>00Q5A00001RBkmvUAD</t>
  </si>
  <si>
    <t>00Q5A00001RBl8rUAD</t>
  </si>
  <si>
    <t>00Q5A00001RBlOpUAL</t>
  </si>
  <si>
    <t>00Q5A00001RBqmPUAT</t>
  </si>
  <si>
    <t>00Q5A00001RBqv7UAD</t>
  </si>
  <si>
    <t>00Q5A00001RBtBLUA1</t>
  </si>
  <si>
    <t>00Q5A00001RBqC4UAL</t>
  </si>
  <si>
    <t>00Q5A00001RBslcUAD</t>
  </si>
  <si>
    <t>00Q5A00001Oa8X0UAJ</t>
  </si>
  <si>
    <t>00Q5A00001RAlD4UAL</t>
  </si>
  <si>
    <t>00Q5A00001RAlDDUA1</t>
  </si>
  <si>
    <t>00Q5A00001Oa8XqUAJ</t>
  </si>
  <si>
    <t>00Q5A00001RAlCNUA1</t>
  </si>
  <si>
    <t>00Q5A00001RAlCYUA1</t>
  </si>
  <si>
    <t>00Q5A00001RAlDFUA1</t>
  </si>
  <si>
    <t>00Q5A00001Oa8YYUAZ</t>
  </si>
  <si>
    <t>00Q5A00001Oa8ZBUAZ</t>
  </si>
  <si>
    <t>00Q5A00001Oa8XRUAZ</t>
  </si>
  <si>
    <t>00Q5A00001RAlCJUA1</t>
  </si>
  <si>
    <t>00Q5A00001RAlCLUA1</t>
  </si>
  <si>
    <t>00Q5A00001Oa8YbUAJ</t>
  </si>
  <si>
    <t>00Q5A00001Oa8Y1UAJ</t>
  </si>
  <si>
    <t>00Q5A00001RAlCXUA1</t>
  </si>
  <si>
    <t>00Q5A00001RAlCyUAL</t>
  </si>
  <si>
    <t>00Q5A00001RAlDYUA1</t>
  </si>
  <si>
    <t>00Q5A00001RAlDZUA1</t>
  </si>
  <si>
    <t>00Q5A00001OZXFpUAP</t>
  </si>
  <si>
    <t>00Q5A00001OZXGDUA5</t>
  </si>
  <si>
    <t>00Q5A00001OZXGEUA5</t>
  </si>
  <si>
    <t>00Q5A00001Oa8Y7UAJ</t>
  </si>
  <si>
    <t>00Q5A00001Oa8ZOUAZ</t>
  </si>
  <si>
    <t>00Q5A00001RAlCmUAL</t>
  </si>
  <si>
    <t>00Q5A00001Oa8Y2UAJ</t>
  </si>
  <si>
    <t>00Q5A00001Oa8XnUAJ</t>
  </si>
  <si>
    <t>00Q5A00001Oa8XwUAJ</t>
  </si>
  <si>
    <t>00Q5A00001Oa8Y5UAJ</t>
  </si>
  <si>
    <t>00Q5A00001Oa8XpUAJ</t>
  </si>
  <si>
    <t>00Q5A00001Oa8ZCUAZ</t>
  </si>
  <si>
    <t>00Q5A00001Oa8Y0UAJ</t>
  </si>
  <si>
    <t>00Q5A00001Oa8XxUAJ</t>
  </si>
  <si>
    <t>00Q5A00001RBkfaUAD</t>
  </si>
  <si>
    <t>00Q5A00001Oa8Y3UAJ</t>
  </si>
  <si>
    <t>00Q5A00001RAlCKUA1</t>
  </si>
  <si>
    <t>00Q5A00001RBTPVUA5</t>
  </si>
  <si>
    <t>00Q5A00001RC0ToUAL</t>
  </si>
  <si>
    <t>00Q5A00001OZvozUAD</t>
  </si>
  <si>
    <t>00Q5A00001RBGMPUA5</t>
  </si>
  <si>
    <t>00Q5A00001RBGP9UAP</t>
  </si>
  <si>
    <t>00Q5A00001RBGMFUA5</t>
  </si>
  <si>
    <t>00Q5A00001OZ2zxUAD</t>
  </si>
  <si>
    <t>00Q5A00001OZvjVUAT</t>
  </si>
  <si>
    <t>00Q5A00001OZvkYUAT</t>
  </si>
  <si>
    <t>00Q5A00001OZvpOUAT</t>
  </si>
  <si>
    <t>00Q5A00001OZvpsUAD</t>
  </si>
  <si>
    <t>00Q5A00001OZvpxUAD</t>
  </si>
  <si>
    <t>00Q5A00001OZvqCUAT</t>
  </si>
  <si>
    <t>00Q5A00001OZvxDUAT</t>
  </si>
  <si>
    <t>00Q5A00001OZvxNUAT</t>
  </si>
  <si>
    <t>00Q5A00001OZvxSUAT</t>
  </si>
  <si>
    <t>00Q5A00001OZvxcUAD</t>
  </si>
  <si>
    <t>00Q5A00001OZvxhUAD</t>
  </si>
  <si>
    <t>00Q5A00001OaAkKUAV</t>
  </si>
  <si>
    <t>00Q5A00001OaAkZUAV</t>
  </si>
  <si>
    <t>00Q5A00001OaAu5UAF</t>
  </si>
  <si>
    <t>00Q5A00001OaAuFUAV</t>
  </si>
  <si>
    <t>00Q5A00001OaAxEUAV</t>
  </si>
  <si>
    <t>00Q5A00001RGAhGUAX</t>
  </si>
  <si>
    <t>00Q5A00001RGAhQUAX</t>
  </si>
  <si>
    <t>00Q5A00001RGAhaUAH</t>
  </si>
  <si>
    <t>00Q5A00001RGAlrUAH</t>
  </si>
  <si>
    <t>00Q5A00001OXawTUAT</t>
  </si>
  <si>
    <t>00Q5A00001OZIQnUAP</t>
  </si>
  <si>
    <t>00Q5A00001OZJhYUAX</t>
  </si>
  <si>
    <t>00Q5A00001OZJhxUAH</t>
  </si>
  <si>
    <t>00Q5A00001OZJlGUAX</t>
  </si>
  <si>
    <t>00Q5A00001OZJlVUAX</t>
  </si>
  <si>
    <t>00Q5A00001OaEkYUAV</t>
  </si>
  <si>
    <t>00Q5A00001RBTPYUA5</t>
  </si>
  <si>
    <t>00Q5A00001OXavaUAD</t>
  </si>
  <si>
    <t>00Q5A00001OYJsLUAX</t>
  </si>
  <si>
    <t>00Q5A00001OZIKGUA5</t>
  </si>
  <si>
    <t>00Q5A00001OZIKkUAP</t>
  </si>
  <si>
    <t>00Q5A00001OZIQdUAP</t>
  </si>
  <si>
    <t>00Q5A00001OZISKUA5</t>
  </si>
  <si>
    <t>00Q5A00001OZIYSUA5</t>
  </si>
  <si>
    <t>00Q5A00001OZIZQUA5</t>
  </si>
  <si>
    <t>00Q5A00001OZIZfUAP</t>
  </si>
  <si>
    <t>00Q5A00001OZIkEUAX</t>
  </si>
  <si>
    <t>00Q5A00001OZInSUAX</t>
  </si>
  <si>
    <t>00Q5A00001OZIncUAH</t>
  </si>
  <si>
    <t>00Q5A00001OZIreUAH</t>
  </si>
  <si>
    <t>00Q5A00001OZIs3UAH</t>
  </si>
  <si>
    <t>00Q5A00001OZIsDUAX</t>
  </si>
  <si>
    <t>00Q5A00001OZIsIUAX</t>
  </si>
  <si>
    <t>00Q5A00001OZdNmUAL</t>
  </si>
  <si>
    <t>00Q5A00001OYJyEUAX</t>
  </si>
  <si>
    <t>00Q5A00001OYJyTUAX</t>
  </si>
  <si>
    <t>00Q5A00001OZIKpUAP</t>
  </si>
  <si>
    <t>00Q5A00001OZIVOUA5</t>
  </si>
  <si>
    <t>00Q5A00001OZIVdUAP</t>
  </si>
  <si>
    <t>00Q5A00001OZIWMUA5</t>
  </si>
  <si>
    <t>00Q5A00001OZB0aUAH</t>
  </si>
  <si>
    <t>00Q5A00001OZrsZUAT</t>
  </si>
  <si>
    <t>00Q5A00001RBTPXUA5</t>
  </si>
  <si>
    <t>00Q5A00001OYfYjUAL</t>
  </si>
  <si>
    <t>00Q5A00001OYfYmUAL</t>
  </si>
  <si>
    <t>00Q5A00001OYZHGUA5</t>
  </si>
  <si>
    <t>00Q5A00001OYZHIUA5</t>
  </si>
  <si>
    <t>00Q5A00001Oa8XFUAZ</t>
  </si>
  <si>
    <t>00Q5A00001Oa8XDUAZ</t>
  </si>
  <si>
    <t>00Q5A00001OZXFyUAP</t>
  </si>
  <si>
    <t>00Q5A00001Oa8YZUAZ</t>
  </si>
  <si>
    <t>00Q5A00001OaEJNUA3</t>
  </si>
  <si>
    <t>00Q5A00001OaEK7UAN</t>
  </si>
  <si>
    <t>00Q5A00001OaENsUAN</t>
  </si>
  <si>
    <t>00Q5A00001OaEKHUA3</t>
  </si>
  <si>
    <t>00Q5A00001RAlDaUAL</t>
  </si>
  <si>
    <t>00Q5A00001RAlDbUAL</t>
  </si>
  <si>
    <t>00Q5A00001OaEJPUA3</t>
  </si>
  <si>
    <t>00Q5A00001OaEJVUA3</t>
  </si>
  <si>
    <t>00Q5A00001OaEJWUA3</t>
  </si>
  <si>
    <t>00Q5A00001OaEJwUAN</t>
  </si>
  <si>
    <t>00Q5A00001OaEKPUA3</t>
  </si>
  <si>
    <t>00Q5A00001OaEKRUA3</t>
  </si>
  <si>
    <t>00Q5A00001OaENrUAN</t>
  </si>
  <si>
    <t>00Q5A00001OaEO6UAN</t>
  </si>
  <si>
    <t>00Q5A00001OaEJLUA3</t>
  </si>
  <si>
    <t>00Q5A00001OaENvUAN</t>
  </si>
  <si>
    <t>00Q5A00001OaENwUAN</t>
  </si>
  <si>
    <t>00Q5A00001OaEJMUA3</t>
  </si>
  <si>
    <t>00Q5A00001OaEJhUAN</t>
  </si>
  <si>
    <t>00Q5A00001OaEJiUAN</t>
  </si>
  <si>
    <t>00Q5A00001OaEJjUAN</t>
  </si>
  <si>
    <t>00Q5A00001OaEJlUAN</t>
  </si>
  <si>
    <t>00Q5A00001OaEJmUAN</t>
  </si>
  <si>
    <t>00Q5A00001OaEKMUA3</t>
  </si>
  <si>
    <t>00Q5A00001OaEJQUA3</t>
  </si>
  <si>
    <t>00Q5A00001OaEJkUAN</t>
  </si>
  <si>
    <t>00Q5A00001OaEJTUA3</t>
  </si>
  <si>
    <t>00Q5A00001RAlDRUA1</t>
  </si>
  <si>
    <t>00Q5A00001Oa8ZLUAZ</t>
  </si>
  <si>
    <t>00Q5A00001Oa8ZXUAZ</t>
  </si>
  <si>
    <t>00Q5A00001Oa8XrUAJ</t>
  </si>
  <si>
    <t>00Q5A00001RG0abUAD</t>
  </si>
  <si>
    <t>00Q5A00001RFooPUAT</t>
  </si>
  <si>
    <t>00Q5A00001OX8UXUA1</t>
  </si>
  <si>
    <t>00Q5A00001OZy09UAD</t>
  </si>
  <si>
    <t>00Q5A00001RFdxyUAD</t>
  </si>
  <si>
    <t>00Q5A00001RB2ArUAL</t>
  </si>
  <si>
    <t>00Q5A00001RFXG1UAP</t>
  </si>
  <si>
    <t>00Q5A00001RFnBlUAL</t>
  </si>
  <si>
    <t>00Q5A00001RFnEGUA1</t>
  </si>
  <si>
    <t>00Q5A00001RGJZUUA5</t>
  </si>
  <si>
    <t>00Q5A00001RGZocUAH</t>
  </si>
  <si>
    <t>00Q5A00001RGa33UAD</t>
  </si>
  <si>
    <t>00Q5A00001RGbi8UAD</t>
  </si>
  <si>
    <t>00Q5A00001RGbkJUAT</t>
  </si>
  <si>
    <t>00Q5A00001RGcrUUAT</t>
  </si>
  <si>
    <t>00Q5A00001RGHHUUA5</t>
  </si>
  <si>
    <t>00Q5A00001RGanvUAD</t>
  </si>
  <si>
    <t>00Q5A00001RGanwUAD</t>
  </si>
  <si>
    <t>00Q5A00001RBhE6UAL</t>
  </si>
  <si>
    <t>00Q5A00001OZ7jlUAD</t>
  </si>
  <si>
    <t>00Q5A00001OZeUEUA1</t>
  </si>
  <si>
    <t>00Q5A00001OZvo1UAD</t>
  </si>
  <si>
    <t>00Q5A00001OZvo6UAD</t>
  </si>
  <si>
    <t>00Q5A00001RBFJSUA5</t>
  </si>
  <si>
    <t>00Q5A00001RFkLtUAL</t>
  </si>
  <si>
    <t>00Q5A00001RFmGdUAL</t>
  </si>
  <si>
    <t>00Q5A00001RFolQUAT</t>
  </si>
  <si>
    <t>00Q5A00001RGJXJUA5</t>
  </si>
  <si>
    <t>00Q5A00001RGZrlUAH</t>
  </si>
  <si>
    <t>00Q5A00001RGbn8UAD</t>
  </si>
  <si>
    <t>00Q5A00001RGbqlUAD</t>
  </si>
  <si>
    <t>00Q5A00001RGHHXUA5</t>
  </si>
  <si>
    <t>00Q5A00001RGajVUAT</t>
  </si>
  <si>
    <t>00Q5A00001RGajYUAT</t>
  </si>
  <si>
    <t>00Q5A00001RGajZUAT</t>
  </si>
  <si>
    <t>00Q5A00001RGajaUAD</t>
  </si>
  <si>
    <t>00Q5A00001RGajkUAD</t>
  </si>
  <si>
    <t>00Q5A00001RGajlUAD</t>
  </si>
  <si>
    <t>00Q5A00001RGajtUAD</t>
  </si>
  <si>
    <t>00Q5A00001RGak2UAD</t>
  </si>
  <si>
    <t>00Q5A00001RGak4UAD</t>
  </si>
  <si>
    <t>00Q5A00001RGak6UAD</t>
  </si>
  <si>
    <t>00Q5A00001RGakDUAT</t>
  </si>
  <si>
    <t>00Q5A00001RGakHUAT</t>
  </si>
  <si>
    <t>00Q5A00001RGakIUAT</t>
  </si>
  <si>
    <t>00Q5A00001RGakLUAT</t>
  </si>
  <si>
    <t>00Q5A00001RGakQUAT</t>
  </si>
  <si>
    <t>00Q5A00001RGakRUAT</t>
  </si>
  <si>
    <t>00Q5A00001RGakUUAT</t>
  </si>
  <si>
    <t>00Q5A00001RGakWUAT</t>
  </si>
  <si>
    <t>00Q5A00001RGakXUAT</t>
  </si>
  <si>
    <t>00Q5A00001RGakYUAT</t>
  </si>
  <si>
    <t>00Q5A00001RGakcUAD</t>
  </si>
  <si>
    <t>00Q5A00001RGakfUAD</t>
  </si>
  <si>
    <t>00Q5A00001RGakiUAD</t>
  </si>
  <si>
    <t>00Q5A00001RGaklUAD</t>
  </si>
  <si>
    <t>00Q5A00001RGaknUAD</t>
  </si>
  <si>
    <t>00Q5A00001RGakoUAD</t>
  </si>
  <si>
    <t>00Q5A00001RGakpUAD</t>
  </si>
  <si>
    <t>00Q5A00001RGakqUAD</t>
  </si>
  <si>
    <t>00Q5A00001RGal7UAD</t>
  </si>
  <si>
    <t>00Q5A00001RGalAUAT</t>
  </si>
  <si>
    <t>00Q5A00001RGalUUAT</t>
  </si>
  <si>
    <t>00Q5A00001RGalWUAT</t>
  </si>
  <si>
    <t>00Q5A00001RGalaUAD</t>
  </si>
  <si>
    <t>00Q5A00001RGalbUAD</t>
  </si>
  <si>
    <t>00Q5A00001RGalfUAD</t>
  </si>
  <si>
    <t>00Q5A00001RGalnUAD</t>
  </si>
  <si>
    <t>00Q5A00001RGalrUAD</t>
  </si>
  <si>
    <t>00Q5A00001RGalsUAD</t>
  </si>
  <si>
    <t>00Q5A00001RGaltUAD</t>
  </si>
  <si>
    <t>00Q5A00001RGalyUAD</t>
  </si>
  <si>
    <t>00Q5A00001RGam0UAD</t>
  </si>
  <si>
    <t>00Q5A00001RGam3UAD</t>
  </si>
  <si>
    <t>00Q5A00001RGamCUAT</t>
  </si>
  <si>
    <t>00Q5A00001RGamEUAT</t>
  </si>
  <si>
    <t>00Q5A00001RGamJUAT</t>
  </si>
  <si>
    <t>00Q5A00001RGamKUAT</t>
  </si>
  <si>
    <t>00Q5A00001RGamMUAT</t>
  </si>
  <si>
    <t>00Q5A00001RGamRUAT</t>
  </si>
  <si>
    <t>00Q5A00001RGamXUAT</t>
  </si>
  <si>
    <t>00Q5A00001RGamdUAD</t>
  </si>
  <si>
    <t>00Q5A00001RGamhUAD</t>
  </si>
  <si>
    <t>00Q5A00001RGampUAD</t>
  </si>
  <si>
    <t>00Q5A00001RGan3UAD</t>
  </si>
  <si>
    <t>00Q5A00001RGanAUAT</t>
  </si>
  <si>
    <t>00Q5A00001RGanBUAT</t>
  </si>
  <si>
    <t>00Q5A00001RGanCUAT</t>
  </si>
  <si>
    <t>00Q5A00001RGanLUAT</t>
  </si>
  <si>
    <t>00Q5A00001RGanMUAT</t>
  </si>
  <si>
    <t>00Q5A00001RGanTUAT</t>
  </si>
  <si>
    <t>00Q5A00001RGanVUAT</t>
  </si>
  <si>
    <t>00Q5A00001RGanaUAD</t>
  </si>
  <si>
    <t>00Q5A00001RGanfUAD</t>
  </si>
  <si>
    <t>00Q5A00001RGaniUAD</t>
  </si>
  <si>
    <t>00Q5A00001RGankUAD</t>
  </si>
  <si>
    <t>00Q5A00001RGanlUAD</t>
  </si>
  <si>
    <t>00Q5A00001RGao0UAD</t>
  </si>
  <si>
    <t>00Q5A00001RGao4UAD</t>
  </si>
  <si>
    <t>00Q5A00001RGao5UAD</t>
  </si>
  <si>
    <t>00Q5A00001RGao7UAD</t>
  </si>
  <si>
    <t>00Q5A00001RGaoEUAT</t>
  </si>
  <si>
    <t>00Q5A00001RGaoFUAT</t>
  </si>
  <si>
    <t>00Q5A00001RGaoIUAT</t>
  </si>
  <si>
    <t>00Q5A00001RGaoLUAT</t>
  </si>
  <si>
    <t>00Q5A00001RGaoSUAT</t>
  </si>
  <si>
    <t>00Q5A00001RGaoeUAD</t>
  </si>
  <si>
    <t>00Q5A00001RGaojUAD</t>
  </si>
  <si>
    <t>00Q5A00001RGaokUAD</t>
  </si>
  <si>
    <t>00Q5A00001RGaooUAD</t>
  </si>
  <si>
    <t>00Q5A00001RGaoqUAD</t>
  </si>
  <si>
    <t>00Q5A00001RGaowUAD</t>
  </si>
  <si>
    <t>00Q5A00001RGap1UAD</t>
  </si>
  <si>
    <t>00Q5A00001RGbcbUAD</t>
  </si>
  <si>
    <t>00Q5A00001RGbceUAD</t>
  </si>
  <si>
    <t>00Q5A00001RGbckUAD</t>
  </si>
  <si>
    <t>00Q5A00001RGbcmUAD</t>
  </si>
  <si>
    <t>00Q5A00001RGbcnUAD</t>
  </si>
  <si>
    <t>00Q5A00001RGbcqUAD</t>
  </si>
  <si>
    <t>00Q5A00001RGbcwUAD</t>
  </si>
  <si>
    <t>00Q5A00001RGbcyUAD</t>
  </si>
  <si>
    <t>00Q5A00001RGbd3UAD</t>
  </si>
  <si>
    <t>00Q5A00001RGbd5UAD</t>
  </si>
  <si>
    <t>00Q5A00001RGbd6UAD</t>
  </si>
  <si>
    <t>00Q5A00001RGoq9UAD</t>
  </si>
  <si>
    <t>00Q5A00001RGoqAUAT</t>
  </si>
  <si>
    <t>00Q5A00001RGoqDUAT</t>
  </si>
  <si>
    <t>00Q5A00001RGoqHUAT</t>
  </si>
  <si>
    <t>00Q5A00001RGoqJUAT</t>
  </si>
  <si>
    <t>00Q5A00001RGoqKUAT</t>
  </si>
  <si>
    <t>00Q5A00001OZkg9UAD</t>
  </si>
  <si>
    <t>00Q5A00001RBMeCUAX</t>
  </si>
  <si>
    <t>00Q5A00001OZ60hUAD</t>
  </si>
  <si>
    <t>00Q5A00001RBFKpUAP</t>
  </si>
  <si>
    <t>00Q5A00001RFiHMUA1</t>
  </si>
  <si>
    <t>00Q5A00001RFmSUUA1</t>
  </si>
  <si>
    <t>00Q5A00001RGLWZUA5</t>
  </si>
  <si>
    <t>00Q5A00001RGajWUAT</t>
  </si>
  <si>
    <t>00Q5A00001RGajwUAD</t>
  </si>
  <si>
    <t>00Q5A00001RGakTUAT</t>
  </si>
  <si>
    <t>00Q5A00001RGakdUAD</t>
  </si>
  <si>
    <t>00Q5A00001RGal3UAD</t>
  </si>
  <si>
    <t>00Q5A00001RGal4UAD</t>
  </si>
  <si>
    <t>00Q5A00001RGalCUAT</t>
  </si>
  <si>
    <t>00Q5A00001RGalQUAT</t>
  </si>
  <si>
    <t>00Q5A00001RGalRUAT</t>
  </si>
  <si>
    <t>00Q5A00001RGalSUAT</t>
  </si>
  <si>
    <t>00Q5A00001RGam9UAD</t>
  </si>
  <si>
    <t>00Q5A00001RGamtUAD</t>
  </si>
  <si>
    <t>00Q5A00001RGanDUAT</t>
  </si>
  <si>
    <t>00Q5A00001RGanpUAD</t>
  </si>
  <si>
    <t>00Q5A00001RGaoNUAT</t>
  </si>
  <si>
    <t>00Q5A00001RGaolUAD</t>
  </si>
  <si>
    <t>00Q5A00001OZIUQUA5</t>
  </si>
  <si>
    <t>00Q5A00001RBfGBUA1</t>
  </si>
  <si>
    <t>00Q5A00001RFmIoUAL</t>
  </si>
  <si>
    <t>00Q5A00001RFowNUAT</t>
  </si>
  <si>
    <t>00Q5A00001RGalwUAD</t>
  </si>
  <si>
    <t>00Q5A00001RGamwUAD</t>
  </si>
  <si>
    <t>00Q5A00001RGamxUAD</t>
  </si>
  <si>
    <t>00Q5A00001RGamyUAD</t>
  </si>
  <si>
    <t>00Q5A00001RGanFUAT</t>
  </si>
  <si>
    <t>00Q5A00001RGaofUAD</t>
  </si>
  <si>
    <t>00Q5A00001Oa5tJUAR</t>
  </si>
  <si>
    <t>00Q5A00001Oa87ZUAR</t>
  </si>
  <si>
    <t>00Q5A00001Oa89fUAB</t>
  </si>
  <si>
    <t>00Q5A00001Oa9IpUAJ</t>
  </si>
  <si>
    <t>00Q5A00001OaAIkUAN</t>
  </si>
  <si>
    <t>00Q5A00001RGam6UAD</t>
  </si>
  <si>
    <t>00Q5A00001OaAMIUA3</t>
  </si>
  <si>
    <t>00Q5A00001OZIMHUA5</t>
  </si>
  <si>
    <t>00Q5A00001OYOyYUAX</t>
  </si>
  <si>
    <t>00Q5A00001OZ34EUAT</t>
  </si>
  <si>
    <t>00Q5A00001OZ34OUAT</t>
  </si>
  <si>
    <t>00Q5A00001OZ34YUAT</t>
  </si>
  <si>
    <t>00Q5A00001OZ34xUAD</t>
  </si>
  <si>
    <t>00Q5A00001OZNehUAH</t>
  </si>
  <si>
    <t>00Q5A00001OZc8GUAT</t>
  </si>
  <si>
    <t>00Q5A00001OZeDwUAL</t>
  </si>
  <si>
    <t>00Q5A00001OYi1uUAD</t>
  </si>
  <si>
    <t>00Q5A00001OYn7eUAD</t>
  </si>
  <si>
    <t>00Q5A00001OZK72UAH</t>
  </si>
  <si>
    <t>00Q5A00001OXJMEUA5</t>
  </si>
  <si>
    <t>00Q5A00001OZArcUAH</t>
  </si>
  <si>
    <t>00Q5A00001OZYXaUAP</t>
  </si>
  <si>
    <t>00Q5A00001OYtDLUA1</t>
  </si>
  <si>
    <t>00Q5A00001OZIStUAP</t>
  </si>
  <si>
    <t>00Q5A00001OZc7cUAD</t>
  </si>
  <si>
    <t>00Q5A00001OZc7wUAD</t>
  </si>
  <si>
    <t>00Q5A00001OZecZUAT</t>
  </si>
  <si>
    <t>00Q5A00001OZed8UAD</t>
  </si>
  <si>
    <t>00Q5A00001OZedSUAT</t>
  </si>
  <si>
    <t>00Q5A00001OYtE9UAL</t>
  </si>
  <si>
    <t>00Q5A00001OYtEPUA1</t>
  </si>
  <si>
    <t>00Q5A00001OYtNzUAL</t>
  </si>
  <si>
    <t>00Q5A00001OYvguUAD</t>
  </si>
  <si>
    <t>00Q5A00001OZ60wUAD</t>
  </si>
  <si>
    <t>00Q5A00001OZ616UAD</t>
  </si>
  <si>
    <t>00Q5A00001OZK8yUAH</t>
  </si>
  <si>
    <t>00Q5A00001OZXFvUAP</t>
  </si>
  <si>
    <t>00Q5A00001OZXG9UAP</t>
  </si>
  <si>
    <t>00Q5A00001Oa8YwUAJ</t>
  </si>
  <si>
    <t>00Q5A00001OZXGBUA5</t>
  </si>
  <si>
    <t>00Q5A00001RBt61UAD</t>
  </si>
  <si>
    <t>00Q5A00001Oa8YzUAJ</t>
  </si>
  <si>
    <t>00Q5A00001RAlCvUAL</t>
  </si>
  <si>
    <t>00Q5A00001OaEJyUAN</t>
  </si>
  <si>
    <t>00Q5A00001RAlD0UAL</t>
  </si>
  <si>
    <t>00Q5A00001RAlDPUA1</t>
  </si>
  <si>
    <t>00Q5A00001RAlD7UAL</t>
  </si>
  <si>
    <t>00Q5A00001RAlChUAL</t>
  </si>
  <si>
    <t>00Q5A00001Oa8Z4UAJ</t>
  </si>
  <si>
    <t>00Q5A00001OXYy2UAH</t>
  </si>
  <si>
    <t>00Q5A00001RBTPUUA5</t>
  </si>
  <si>
    <t>00Q5A00001OZFxtUAH</t>
  </si>
  <si>
    <t>00Q5A00001RBpiJUAT</t>
  </si>
  <si>
    <t>00Q5A00001RBnPiUAL</t>
  </si>
  <si>
    <t>00Q5A00001RBndiUAD</t>
  </si>
  <si>
    <t>00Q5A00001RBt2OUAT</t>
  </si>
  <si>
    <t>00Q5A00001RBtRYUA1</t>
  </si>
  <si>
    <t>00Q5A00001RBmh7UAD</t>
  </si>
  <si>
    <t>00Q5A00001RBw2jUAD</t>
  </si>
  <si>
    <t>00Q5A00001RBmPfUAL</t>
  </si>
  <si>
    <t>00Q5A00001RBqWsUAL</t>
  </si>
  <si>
    <t>00Q5A00001RBq8bUAD</t>
  </si>
  <si>
    <t>00Q5A00001RBYZ4UAP</t>
  </si>
  <si>
    <t>00Q5A00001RC3MnUAL</t>
  </si>
  <si>
    <t>00Q5A00001RGZJmUAP</t>
  </si>
  <si>
    <t>00Q5A00001RBTPjUAP</t>
  </si>
  <si>
    <t>00Q5A00001RBTQFUA5</t>
  </si>
  <si>
    <t>00Q5A00001RBTQpUAP</t>
  </si>
  <si>
    <t>00Q5A00001RBTPqUAP</t>
  </si>
  <si>
    <t>00Q5A00001RGZJiUAP</t>
  </si>
  <si>
    <t>00Q5A00001RBTQdUAP</t>
  </si>
  <si>
    <t>00Q5A00001RBTQfUAP</t>
  </si>
  <si>
    <t>00Q5A00001RBTQlUAP</t>
  </si>
  <si>
    <t>00Q5A00001RBTQUUA5</t>
  </si>
  <si>
    <t>00Q5A00001RBqzsUAD</t>
  </si>
  <si>
    <t>00Q5A00001RBr4xUAD</t>
  </si>
  <si>
    <t>00Q5A00001RBr6FUAT</t>
  </si>
  <si>
    <t>00Q5A00001RBr6jUAD</t>
  </si>
  <si>
    <t>00Q5A00001RBrEZUA1</t>
  </si>
  <si>
    <t>00Q5A00001RBrPqUAL</t>
  </si>
  <si>
    <t>00Q5A00001RBrXJUA1</t>
  </si>
  <si>
    <t>00Q5A00001RBrcOUAT</t>
  </si>
  <si>
    <t>00Q5A00001RBt7nUAD</t>
  </si>
  <si>
    <t>00Q5A00001RBroeUAD</t>
  </si>
  <si>
    <t>00Q5A00001RBkjDUAT</t>
  </si>
  <si>
    <t>00Q5A00001RBl5OUAT</t>
  </si>
  <si>
    <t>00Q5A00001RBmdUUAT</t>
  </si>
  <si>
    <t>00Q5A00001RBmpQUAT</t>
  </si>
  <si>
    <t>00Q5A00001RBncBUAT</t>
  </si>
  <si>
    <t>00Q5A00001RBqdXUAT</t>
  </si>
  <si>
    <t>00Q5A00001RBqeQUAT</t>
  </si>
  <si>
    <t>00Q5A00001RBmm3UAD</t>
  </si>
  <si>
    <t>00Q5A00001RBlTaUAL</t>
  </si>
  <si>
    <t>00Q5A00001RBlcwUAD</t>
  </si>
  <si>
    <t>00Q5A00001RBmYjUAL</t>
  </si>
  <si>
    <t>00Q5A00001RBnTOUA1</t>
  </si>
  <si>
    <t>00Q5A00001RBnURUA1</t>
  </si>
  <si>
    <t>00Q5A00001RBnUbUAL</t>
  </si>
  <si>
    <t>00Q5A00001RBnV5UAL</t>
  </si>
  <si>
    <t>00Q5A00001RBnVAUA1</t>
  </si>
  <si>
    <t>00Q5A00001RBnVUUA1</t>
  </si>
  <si>
    <t>00Q5A00001RBnYOUA1</t>
  </si>
  <si>
    <t>00Q5A00001RBnYdUAL</t>
  </si>
  <si>
    <t>00Q5A00001RBnYtUAL</t>
  </si>
  <si>
    <t>00Q5A00001RBnZ2UAL</t>
  </si>
  <si>
    <t>00Q5A00001RBnZMUA1</t>
  </si>
  <si>
    <t>00Q5A00001RBnaeUAD</t>
  </si>
  <si>
    <t>00Q5A00001RBncpUAD</t>
  </si>
  <si>
    <t>00Q5A00001RBnhBUAT</t>
  </si>
  <si>
    <t>00Q5A00001RBpjgUAD</t>
  </si>
  <si>
    <t>00Q5A00001RBqLGUA1</t>
  </si>
  <si>
    <t>00Q5A00001RBqLzUAL</t>
  </si>
  <si>
    <t>00Q5A00001RBqM4UAL</t>
  </si>
  <si>
    <t>00Q5A00001RBqMEUA1</t>
  </si>
  <si>
    <t>00Q5A00001RBqMFUA1</t>
  </si>
  <si>
    <t>00Q5A00001RBqMsUAL</t>
  </si>
  <si>
    <t>00Q5A00001RBqN2UAL</t>
  </si>
  <si>
    <t>00Q5A00001RBqNlUAL</t>
  </si>
  <si>
    <t>00Q5A00001RBqOKUA1</t>
  </si>
  <si>
    <t>00Q5A00001RBqnSUAT</t>
  </si>
  <si>
    <t>00Q5A00001RBqtkUAD</t>
  </si>
  <si>
    <t>00Q5A00001RBrSsUAL</t>
  </si>
  <si>
    <t>00Q5A00001RBrUKUA1</t>
  </si>
  <si>
    <t>00Q5A00001RBrZoUAL</t>
  </si>
  <si>
    <t>00Q5A00001RBrcsUAD</t>
  </si>
  <si>
    <t>00Q5A00001RBrqQUAT</t>
  </si>
  <si>
    <t>00Q5A00001RBrqkUAD</t>
  </si>
  <si>
    <t>00Q5A00001RBsjyUAD</t>
  </si>
  <si>
    <t>00Q5A00001RBsl8UAD</t>
  </si>
  <si>
    <t>00Q5A00001RBsm1UAD</t>
  </si>
  <si>
    <t>00Q5A00001RBsvmUAD</t>
  </si>
  <si>
    <t>00Q5A00001RBtBzUAL</t>
  </si>
  <si>
    <t>00Q5A00001RBnozUAD</t>
  </si>
  <si>
    <t>00Q5A00001RBr73UAD</t>
  </si>
  <si>
    <t>00Q5A00001RBqshUAD</t>
  </si>
  <si>
    <t>00Q5A00001RBrYbUAL</t>
  </si>
  <si>
    <t>00Q5A00001RBsnxUAD</t>
  </si>
  <si>
    <t>00Q5A00001RBt79UAD</t>
  </si>
  <si>
    <t>00Q5A00001RBscnUAD</t>
  </si>
  <si>
    <t>00Q5A00001RBlJuUAL</t>
  </si>
  <si>
    <t>00Q5A00001RBmhRUAT</t>
  </si>
  <si>
    <t>00Q5A00001RBmizUAD</t>
  </si>
  <si>
    <t>00Q5A00001RBmuRUAT</t>
  </si>
  <si>
    <t>00Q5A00001RBqPhUAL</t>
  </si>
  <si>
    <t>00Q5A00001RBkcvUAD</t>
  </si>
  <si>
    <t>00Q5A00001RBlTzUAL</t>
  </si>
  <si>
    <t>00Q5A00001RBmiyUAD</t>
  </si>
  <si>
    <t>00Q5A00001RBqxIUAT</t>
  </si>
  <si>
    <t>00Q5A00001RBpTRUA1</t>
  </si>
  <si>
    <t>00Q5A00001RBpXOUA1</t>
  </si>
  <si>
    <t>00Q5A00001RBnVjUAL</t>
  </si>
  <si>
    <t>00Q5A00001RBsZFUA1</t>
  </si>
  <si>
    <t>00Q5A00001RBsZoUAL</t>
  </si>
  <si>
    <t>00Q5A00001RBsruUAD</t>
  </si>
  <si>
    <t>00Q5A00001RBnO1UAL</t>
  </si>
  <si>
    <t>00Q5A00001RBlUxUAL</t>
  </si>
  <si>
    <t>00Q5A00001RBrGFUA1</t>
  </si>
  <si>
    <t>00Q5A00001RBpkyUAD</t>
  </si>
  <si>
    <t>00Q5A00001RCG1pUAH</t>
  </si>
  <si>
    <t>00Q5A00001RCJkkUAH</t>
  </si>
  <si>
    <t>00Q5A00001RBTPyUAP</t>
  </si>
  <si>
    <t>00Q5A00001RBTQMUA5</t>
  </si>
  <si>
    <t>00Q5A00001RBTPPUA5</t>
  </si>
  <si>
    <t>00Q5A00001RBTQDUA5</t>
  </si>
  <si>
    <t>00Q5A00001RBTQHUA5</t>
  </si>
  <si>
    <t>00Q5A00001RBTPgUAP</t>
  </si>
  <si>
    <t>00Q5A00001RBTPsUAP</t>
  </si>
  <si>
    <t>00Q5A00001RBTQNUA5</t>
  </si>
  <si>
    <t>00Q5A00001RBTQrUAP</t>
  </si>
  <si>
    <t>00Q5A00001RBTQWUA5</t>
  </si>
  <si>
    <t>00Q5A00001RBTPQUA5</t>
  </si>
  <si>
    <t>00Q5A00001RBTPdUAP</t>
  </si>
  <si>
    <t>00Q5A00001RBTPeUAP</t>
  </si>
  <si>
    <t>00Q5A00001RBTPhUAP</t>
  </si>
  <si>
    <t>00Q5A00001RBTPrUAP</t>
  </si>
  <si>
    <t>00Q5A00001RBTPuUAP</t>
  </si>
  <si>
    <t>00Q5A00001RBTPvUAP</t>
  </si>
  <si>
    <t>00Q5A00001RBTPwUAP</t>
  </si>
  <si>
    <t>00Q5A00001RBTQ5UAP</t>
  </si>
  <si>
    <t>00Q5A00001RBTQ6UAP</t>
  </si>
  <si>
    <t>00Q5A00001RBTQ7UAP</t>
  </si>
  <si>
    <t>00Q5A00001RBTQIUA5</t>
  </si>
  <si>
    <t>00Q5A00001RBTQQUA5</t>
  </si>
  <si>
    <t>00Q5A00001RBTQVUA5</t>
  </si>
  <si>
    <t>00Q5A00001RBTQXUA5</t>
  </si>
  <si>
    <t>00Q5A00001RBTQYUA5</t>
  </si>
  <si>
    <t>00Q5A00001RBTQZUA5</t>
  </si>
  <si>
    <t>00Q5A00001RBTQaUAP</t>
  </si>
  <si>
    <t>00Q5A00001RBTQbUAP</t>
  </si>
  <si>
    <t>00Q5A00001RBTQcUAP</t>
  </si>
  <si>
    <t>00Q5A00001RBTQeUAP</t>
  </si>
  <si>
    <t>00Q5A00001RBTPiUAP</t>
  </si>
  <si>
    <t>00Q5A00001RBTQKUA5</t>
  </si>
  <si>
    <t>00Q5A00001RBTPaUAP</t>
  </si>
  <si>
    <t>00Q5A00001RBTPSUA5</t>
  </si>
  <si>
    <t>00Q5A00001RBTQqUAP</t>
  </si>
  <si>
    <t>00Q5A00001RBTPRUA5</t>
  </si>
  <si>
    <t>00Q5A00001RBTPcUAP</t>
  </si>
  <si>
    <t>00Q5A00001RBTPnUAP</t>
  </si>
  <si>
    <t>00Q5A00001RBTPxUAP</t>
  </si>
  <si>
    <t>00Q5A00001RBTQ1UAP</t>
  </si>
  <si>
    <t>00Q5A00001RBTQ2UAP</t>
  </si>
  <si>
    <t>00Q5A00001RBTQOUA5</t>
  </si>
  <si>
    <t>00Q5A00001RBTQPUA5</t>
  </si>
  <si>
    <t>00Q5A00001RBTQSUA5</t>
  </si>
  <si>
    <t>00Q5A00001RBTQiUAP</t>
  </si>
  <si>
    <t>00Q5A00001RBTQjUAP</t>
  </si>
  <si>
    <t>00Q5A00001RBTQkUAP</t>
  </si>
  <si>
    <t>00Q5A00001RBTPkUAP</t>
  </si>
  <si>
    <t>00Q5A00001RBTQ8UAP</t>
  </si>
  <si>
    <t>00Q5A00001RBTQmUAP</t>
  </si>
  <si>
    <t>00Q5A00001RBTQnUAP</t>
  </si>
  <si>
    <t>00Q5A00001RBTQ3UAP</t>
  </si>
  <si>
    <t>00Q5A00001RBTQBUA5</t>
  </si>
  <si>
    <t>00Q5A00001RBTQTUA5</t>
  </si>
  <si>
    <t>00Q5A00001RBTQgUAP</t>
  </si>
  <si>
    <t>00Q5A00001RBTPfUAP</t>
  </si>
  <si>
    <t>00Q5A00001RBTPtUAP</t>
  </si>
  <si>
    <t>00Q5A00001RBTQ0UAP</t>
  </si>
  <si>
    <t>00Q5A00001RBn2PUAT</t>
  </si>
  <si>
    <t>00Q5A00001RBt53UAD</t>
  </si>
  <si>
    <t>00Q5A00001RBmQ4UAL</t>
  </si>
  <si>
    <t>00Q5A00001RBsUUUA1</t>
  </si>
  <si>
    <t>00Q5A00001RBmgOUAT</t>
  </si>
  <si>
    <t>00Q5A00001RBYZ3UAP</t>
  </si>
  <si>
    <t>00Q5A00001RCIPdUAP</t>
  </si>
  <si>
    <t>00Q5A00001RGo8oUAD</t>
  </si>
  <si>
    <t>00Q5A00001RCH8nUAH</t>
  </si>
  <si>
    <t>00Q5A00001RBTQAUA5</t>
  </si>
  <si>
    <t>00Q5A00001RGo8nUAD</t>
  </si>
  <si>
    <t>00Q5A00001RGo8pUAD</t>
  </si>
  <si>
    <t>00Q5A00001RGo8tUAD</t>
  </si>
  <si>
    <t>00Q5A00001RGo8uUAD</t>
  </si>
  <si>
    <t>00Q5A00001RGo8yUAD</t>
  </si>
  <si>
    <t>00Q5A00001RBTQLUA5</t>
  </si>
  <si>
    <t>00Q5A00001RBTPNUA5</t>
  </si>
  <si>
    <t>00Q5A00001RBnTxUAL</t>
  </si>
  <si>
    <t>00Q5A00001RBnkxUAD</t>
  </si>
  <si>
    <t>00Q5A00001RBmjcUAD</t>
  </si>
  <si>
    <t>00Q5A00001RBrZFUA1</t>
  </si>
  <si>
    <t>00Q5A00001RBsBxUAL</t>
  </si>
  <si>
    <t>00Q5A00001RBtAXUA1</t>
  </si>
  <si>
    <t>00Q5A00001RBpogUAD</t>
  </si>
  <si>
    <t>00Q5A00001RBq7JUAT</t>
  </si>
  <si>
    <t>00Q5A00001RBtBBUA1</t>
  </si>
  <si>
    <t>00Q5A00001RBTPzUAP</t>
  </si>
  <si>
    <t>00Q5A00001RBTQCUA5</t>
  </si>
  <si>
    <t>00Q5A00001RBTPbUAP</t>
  </si>
  <si>
    <t>00Q5A00001RGZJEUA5</t>
  </si>
  <si>
    <t>00Q5A00001RBTQ4UAP</t>
  </si>
  <si>
    <t>00Q5A00001RAPNnUAP</t>
  </si>
  <si>
    <t>00Q5A00001RAPNoUAP</t>
  </si>
  <si>
    <t>00Q5A00001RAPNpUAP</t>
  </si>
  <si>
    <t>00Q5A00001RCKTDUA5</t>
  </si>
  <si>
    <t>00Q5A00001RBmOrUAL</t>
  </si>
  <si>
    <t>00Q5A00001RBwvgUAD</t>
  </si>
  <si>
    <t>00Q5A00001RBjUlUAL</t>
  </si>
  <si>
    <t>00Q5A00001RCGZJUA5</t>
  </si>
  <si>
    <t>00Q5A00001RCGYuUAP</t>
  </si>
  <si>
    <t>00Q5A00001RCKs7UAH</t>
  </si>
  <si>
    <t>00Q5A00001Oa9FbUAJ</t>
  </si>
  <si>
    <t>00Q5A00001RBikVUAT</t>
  </si>
  <si>
    <t>00Q5A00001RCJVCUA5</t>
  </si>
  <si>
    <t>00Q5A00001RCKvvUAH</t>
  </si>
  <si>
    <t>00Q5A00001RAPKhUAP</t>
  </si>
  <si>
    <t>00Q5A00001RGuYyUAL</t>
  </si>
  <si>
    <t>00Q5A00001RAPL8UAP</t>
  </si>
  <si>
    <t>00Q5A00001RG35NUAT</t>
  </si>
  <si>
    <t>00Q5A00001RAkT7UAL</t>
  </si>
  <si>
    <t>00Q5A00001RGV5bUAH</t>
  </si>
  <si>
    <t>00Q5A00001RAokuUAD</t>
  </si>
  <si>
    <t>00Q5A00001Oa6LwUAJ</t>
  </si>
  <si>
    <t>00Q5A00001RFqWdUAL</t>
  </si>
  <si>
    <t>00Q5A00001Oa6FKUAZ</t>
  </si>
  <si>
    <t>00Q5A00001Oa9QvUAJ</t>
  </si>
  <si>
    <t>00Q5A00001RGV5cUAH</t>
  </si>
  <si>
    <t>00Q5A00001RG35VUAT</t>
  </si>
  <si>
    <t>00Q5A00001RBkCiUAL</t>
  </si>
  <si>
    <t>00Q5A00001RAlA5UAL</t>
  </si>
  <si>
    <t>00Q5A00001RBikSUAT</t>
  </si>
  <si>
    <t>00Q5A00001RBikMUAT</t>
  </si>
  <si>
    <t>00Q5A00001RBR0bUAH</t>
  </si>
  <si>
    <t>00Q5A00001RCHzkUAH</t>
  </si>
  <si>
    <t>00Q5A00001RCFnmUAH</t>
  </si>
  <si>
    <t>00Q5A00001RCFoBUAX</t>
  </si>
  <si>
    <t>00Q5A00001RCGYQUA5</t>
  </si>
  <si>
    <t>00Q5A00001RC08iUAD</t>
  </si>
  <si>
    <t>00Q5A00001RCGaqUAH</t>
  </si>
  <si>
    <t>00Q5A00001RBikRUAT</t>
  </si>
  <si>
    <t>00Q5A00001Oa8YqUAJ</t>
  </si>
  <si>
    <t>00Q5A00001RBkf6UAD</t>
  </si>
  <si>
    <t>00Q5A00001RBkf7UAD</t>
  </si>
  <si>
    <t>00Q5A00001RBmjrUAD</t>
  </si>
  <si>
    <t>00Q5A00001RBmvTUAT</t>
  </si>
  <si>
    <t>00Q5A00001RBrEYUA1</t>
  </si>
  <si>
    <t>00Q5A00001RBsetUAD</t>
  </si>
  <si>
    <t>00Q5A00001RAlCGUA1</t>
  </si>
  <si>
    <t>00Q5A00001Oa8YWUAZ</t>
  </si>
  <si>
    <t>00Q5A00001Oa8YhUAJ</t>
  </si>
  <si>
    <t>00Q5A00001Oa8YjUAJ</t>
  </si>
  <si>
    <t>00Q5A00001Oa8XkUAJ</t>
  </si>
  <si>
    <t>00Q5A00001RBTPWUA5</t>
  </si>
  <si>
    <t>00Q5A00001OaEJsUAN</t>
  </si>
  <si>
    <t>00Q5A00001RGoswUAD</t>
  </si>
  <si>
    <t>00Q5A00001RBTPOUA5</t>
  </si>
  <si>
    <t>00Q5A00001RBTPlUAP</t>
  </si>
  <si>
    <t>00Q5A00001RBTQ9UAP</t>
  </si>
  <si>
    <t>00Q5A00001RBTQhUAP</t>
  </si>
  <si>
    <t>00Q5A00001RGo8qUAD</t>
  </si>
  <si>
    <t>00Q5A00001RGo8rUAD</t>
  </si>
  <si>
    <t>00Q5A00001RGo8wUAD</t>
  </si>
  <si>
    <t>00Q5A00001RGo8xUAD</t>
  </si>
  <si>
    <t>00Q5A00001RCKPfUAP</t>
  </si>
  <si>
    <t>00Q5A00001RCGnaUAH</t>
  </si>
  <si>
    <t>00Q5A00001Oa8XZUAZ</t>
  </si>
  <si>
    <t>00Q5A00001Oa8XUUAZ</t>
  </si>
  <si>
    <t>00Q5A00001Oa8XSUAZ</t>
  </si>
  <si>
    <t>00Q5A00001Oa8XoUAJ</t>
  </si>
  <si>
    <t>00Q5A00001RAlDcUAL</t>
  </si>
  <si>
    <t>00Q5A00001OaEKIUA3</t>
  </si>
  <si>
    <t>00Q5A00001RBvtSUAT</t>
  </si>
  <si>
    <t>00Q5A00001RFqQQUA1</t>
  </si>
  <si>
    <t>00Q5A00001RB1wNUAT</t>
  </si>
  <si>
    <t>00Q5A00001Oa8XMUAZ</t>
  </si>
  <si>
    <t>00Q5A00001RBo3LUAT</t>
  </si>
  <si>
    <t>00Q5A00001RBmm2UAD</t>
  </si>
  <si>
    <t>00Q5A00001RBse5UAD</t>
  </si>
  <si>
    <t>00Q5A00001RBqMiUAL</t>
  </si>
  <si>
    <t>00Q5A00001RBltxUAD</t>
  </si>
  <si>
    <t>00Q5A00001RBtXCUA1</t>
  </si>
  <si>
    <t>00Q5A00001RBrCmUAL</t>
  </si>
  <si>
    <t>00Q5A00001RBt9yUAD</t>
  </si>
  <si>
    <t>00Q5A00001RBrbqUAD</t>
  </si>
  <si>
    <t>00Q5A00001RBl7oUAD</t>
  </si>
  <si>
    <t>00Q5A00001RBlchUAD</t>
  </si>
  <si>
    <t>00Q5A00001RBnUMUA1</t>
  </si>
  <si>
    <t>00Q5A00001RBnYsUAL</t>
  </si>
  <si>
    <t>00Q5A00001RBqOFUA1</t>
  </si>
  <si>
    <t>00Q5A00001RBqOtUAL</t>
  </si>
  <si>
    <t>00Q5A00001RBrX9UAL</t>
  </si>
  <si>
    <t>00Q5A00001RBsBiUAL</t>
  </si>
  <si>
    <t>00Q5A00001RBskPUAT</t>
  </si>
  <si>
    <t>00Q5A00001RBs0QUAT</t>
  </si>
  <si>
    <t>00Q5A00001RBlKOUA1</t>
  </si>
  <si>
    <t>00Q5A00001RBt8HUAT</t>
  </si>
  <si>
    <t>00Q5A00001RBsd7UAD</t>
  </si>
  <si>
    <t>00Q5A00001RBnEpUAL</t>
  </si>
  <si>
    <t>00Q5A00001RBnaZUAT</t>
  </si>
  <si>
    <t>00Q5A00001RBno6UAD</t>
  </si>
  <si>
    <t>00Q5A00001RBlciUAD</t>
  </si>
  <si>
    <t>00Q5A00001RBrsNUAT</t>
  </si>
  <si>
    <t>00Q5A00001RBkrRUAT</t>
  </si>
  <si>
    <t>00Q5A00001RBps4UAD</t>
  </si>
  <si>
    <t>00Q5A00001RBrHwUAL</t>
  </si>
  <si>
    <t>00Q5A00001RBTQRUA5</t>
  </si>
  <si>
    <t>00Q5A00001RBTPmUAP</t>
  </si>
  <si>
    <t>00Q5A00001RBlmXUAT</t>
  </si>
  <si>
    <t>00Q5A00001RCIXGUA5</t>
  </si>
  <si>
    <t>00Q5A00001RGo8sUAD</t>
  </si>
  <si>
    <t>00Q5A00001RCJjIUAX</t>
  </si>
  <si>
    <t>00Q5A00001RBkg4UAD</t>
  </si>
  <si>
    <t>00Q5A00001RBnaUUAT</t>
  </si>
  <si>
    <t>00Q5A00001RBnZRUA1</t>
  </si>
  <si>
    <t>00Q5A00001RBkcCUAT</t>
  </si>
  <si>
    <t>00Q5A00001RBnGCUA1</t>
  </si>
  <si>
    <t>00Q5A00001RBpgmUAD</t>
  </si>
  <si>
    <t>00Q5A00001RBqLfUAL</t>
  </si>
  <si>
    <t>00Q5A00001RBTQEUA5</t>
  </si>
  <si>
    <t>00Q5A00001RBqc2UAD</t>
  </si>
  <si>
    <t>00Q5A00001OaEJRUA3</t>
  </si>
  <si>
    <t>00Q5A00001RC9RpUAL</t>
  </si>
  <si>
    <t>00Q5A00001RBnKYUA1</t>
  </si>
  <si>
    <t>00Q5A00001Oa7ZQUAZ</t>
  </si>
  <si>
    <t>00Q5A00001OYmGHUA1</t>
  </si>
  <si>
    <t>00Q5A00001OYKuEUAX</t>
  </si>
  <si>
    <t>00Q5A00001OX9pDUAT</t>
  </si>
  <si>
    <t>00Q5A00001OXbB3UAL</t>
  </si>
  <si>
    <t>00Q5A00001OYmGOUA1</t>
  </si>
  <si>
    <t>00Q5A00001OYmGKUA1</t>
  </si>
  <si>
    <t>00Q5A00001OZb8wUAD</t>
  </si>
  <si>
    <t>00Q5A00001OZb94UAD</t>
  </si>
  <si>
    <t>00Q5A00001RG34oUAD</t>
  </si>
  <si>
    <t>00Q5A00001Oa0gcUAB</t>
  </si>
  <si>
    <t>00Q5A00001RFts3UAD</t>
  </si>
  <si>
    <t>00Qi000000ntVoLEAU</t>
  </si>
  <si>
    <t>00Qi000000u3kdiEAA</t>
  </si>
  <si>
    <t>00Qi000000ntVoQEAU</t>
  </si>
  <si>
    <t>00Qi000000efp9bEAA</t>
  </si>
  <si>
    <t>00Qi000000ntVkIEAU</t>
  </si>
  <si>
    <t>00Qi000000ntVtTEAU</t>
  </si>
  <si>
    <t>00Qi000000ntVlFEAU</t>
  </si>
  <si>
    <t>00Qi000000ntVmrEAE</t>
  </si>
  <si>
    <t>00Qi000000ntVpQEAU</t>
  </si>
  <si>
    <t>00Qi000000ntVqtEAE</t>
  </si>
  <si>
    <t>00Qi000000ntVomEAE</t>
  </si>
  <si>
    <t>00Q5A00001OaEgmUAF</t>
  </si>
  <si>
    <t>00Q5A00001OXUTiUAP</t>
  </si>
  <si>
    <t>00Q5A00001RGTipUAH</t>
  </si>
  <si>
    <t>00Q5A00001RCLzIUAX</t>
  </si>
  <si>
    <t>00Q5A00001RCjgdUAD</t>
  </si>
  <si>
    <t>00Q5A00001RCYQcUAP</t>
  </si>
  <si>
    <t>00Q5A00001OXbTOUA1</t>
  </si>
  <si>
    <t>00Q5A00001RGSQzUAP</t>
  </si>
  <si>
    <t>00Q5A00001RCefQUAT</t>
  </si>
  <si>
    <t>00Q5A00001RCR1bUAH</t>
  </si>
  <si>
    <t>00Q5A00001OaEgoUAF</t>
  </si>
  <si>
    <t>00Q5A00001OaEh0UAF</t>
  </si>
  <si>
    <t>00Q5A00001RG4WMUA1</t>
  </si>
  <si>
    <t>00Q5A00001OYRaPUAX</t>
  </si>
  <si>
    <t>00Q5A00001RCm1cUAD</t>
  </si>
  <si>
    <t>00Q5A00001RCeXRUA1</t>
  </si>
  <si>
    <t>00Q5A00001RCgpSUAT</t>
  </si>
  <si>
    <t>00Q5A00001RCYmfUAH</t>
  </si>
  <si>
    <t>00Q5A00001RCUEmUAP</t>
  </si>
  <si>
    <t>00Q5A00001RCexyUAD</t>
  </si>
  <si>
    <t>00Q5A00001RChHtUAL</t>
  </si>
  <si>
    <t>00Q5A00001OYimUUAT</t>
  </si>
  <si>
    <t>00Q5A00001OZdAOUA1</t>
  </si>
  <si>
    <t>00Q5A00001OZOgQUAX</t>
  </si>
  <si>
    <t>00Q5A00001OXD8lUAH</t>
  </si>
  <si>
    <t>00Q5A00001OaEgwUAF</t>
  </si>
  <si>
    <t>00Q5A00001OX6oxUAD</t>
  </si>
  <si>
    <t>00Q5A00001OZHm8UAH</t>
  </si>
  <si>
    <t>00Q5A00001OaEghUAF</t>
  </si>
  <si>
    <t>00Q5A00001OaEgnUAF</t>
  </si>
  <si>
    <t>00Q5A00001OZEFLUA5</t>
  </si>
  <si>
    <t>00Q5A00001RCXgFUAX</t>
  </si>
  <si>
    <t>00Q5A00001RCeNzUAL</t>
  </si>
  <si>
    <t>00Q5A00001RFj15UAD</t>
  </si>
  <si>
    <t>00Q5A00001RAoDXUA1</t>
  </si>
  <si>
    <t>00Q5A00001RCeapUAD</t>
  </si>
  <si>
    <t>00Q5A00001RCQySUAX</t>
  </si>
  <si>
    <t>00Q5A00001RFfBaUAL</t>
  </si>
  <si>
    <t>00Q5A00001RCY0QUAX</t>
  </si>
  <si>
    <t>00Q5A00001RCm7MUAT</t>
  </si>
  <si>
    <t>00Q5A00001RCYXsUAP</t>
  </si>
  <si>
    <t>00Q5A00001RCgQuUAL</t>
  </si>
  <si>
    <t>00Q5A00001OYhCBUA1</t>
  </si>
  <si>
    <t>00Q5A00001RFqVaUAL</t>
  </si>
  <si>
    <t>00Q5A00001RGXGWUA5</t>
  </si>
  <si>
    <t>00Q5A00001OYhaxUAD</t>
  </si>
  <si>
    <t>00Q5A00001OZ0BbUAL</t>
  </si>
  <si>
    <t>00Q5A00001OZAMDUA5</t>
  </si>
  <si>
    <t>00Q5A00001OaEg9UAF</t>
  </si>
  <si>
    <t>00Q5A00001OaEgBUAV</t>
  </si>
  <si>
    <t>00Q5A00001OaEgUUAV</t>
  </si>
  <si>
    <t>00Q5A00001OaEgeUAF</t>
  </si>
  <si>
    <t>00Q5A00001OaEh3UAF</t>
  </si>
  <si>
    <t>00Q5A00001RGAPHUA5</t>
  </si>
  <si>
    <t>00Q5A00001RCSQ9UAP</t>
  </si>
  <si>
    <t>00Q5A00001RCU9cUAH</t>
  </si>
  <si>
    <t>00Q5A00001RCYS9UAP</t>
  </si>
  <si>
    <t>00Q5A00001RFpPtUAL</t>
  </si>
  <si>
    <t>00Q5A00001RCX5dUAH</t>
  </si>
  <si>
    <t>00Q5A00001RCdM4UAL</t>
  </si>
  <si>
    <t>00Q5A00001RCfmgUAD</t>
  </si>
  <si>
    <t>00Q5A00001RFjaaUAD</t>
  </si>
  <si>
    <t>00Q5A00001OZOgzUAH</t>
  </si>
  <si>
    <t>00Q5A00001OaEgGUAV</t>
  </si>
  <si>
    <t>00Q5A00001RFrbKUAT</t>
  </si>
  <si>
    <t>00Q5A00001OYPZeUAP</t>
  </si>
  <si>
    <t>00Q5A00001OaEgaUAF</t>
  </si>
  <si>
    <t>00Q5A00001OaEggUAF</t>
  </si>
  <si>
    <t>00Q5A00001RCbQqUAL</t>
  </si>
  <si>
    <t>00Q5A00001OZX0jUAH</t>
  </si>
  <si>
    <t>00Q5A00001OXW65UAH</t>
  </si>
  <si>
    <t>00Q5A00001RCaWzUAL</t>
  </si>
  <si>
    <t>00Q5A00001OZ2TZUA1</t>
  </si>
  <si>
    <t>00Q5A00001OXUupUAH</t>
  </si>
  <si>
    <t>00Qi000000dIewoEAC</t>
  </si>
  <si>
    <t>00Qi000000dLSs0EAG</t>
  </si>
  <si>
    <t>00Qi000000eeLGdEAM</t>
  </si>
  <si>
    <t>00Qi000000gH7frEAC</t>
  </si>
  <si>
    <t>00Qi000000gIrGCEA0</t>
  </si>
  <si>
    <t>00Qi000000gJKT1EAO</t>
  </si>
  <si>
    <t>00Qi000000mhGTSEA2</t>
  </si>
  <si>
    <t>00Qi000000mjZgUEAU</t>
  </si>
  <si>
    <t>00Qi000000mkIPNEA2</t>
  </si>
  <si>
    <t>00Qi000000mkIafEAE</t>
  </si>
  <si>
    <t>00Qi000000mkdOlEAI</t>
  </si>
  <si>
    <t>00Qi000000mkh7hEAA</t>
  </si>
  <si>
    <t>00Qi000000nqLdfEAE</t>
  </si>
  <si>
    <t>00Qi000000ntVi6EAE</t>
  </si>
  <si>
    <t>00Qi000000ntViIEAU</t>
  </si>
  <si>
    <t>00Qi000000ntViKEAU</t>
  </si>
  <si>
    <t>00Qi000000ntViQEAU</t>
  </si>
  <si>
    <t>00Qi000000ntViTEAU</t>
  </si>
  <si>
    <t>00Qi000000ntVibEAE</t>
  </si>
  <si>
    <t>00Qi000000ntVidEAE</t>
  </si>
  <si>
    <t>00Qi000000ntVihEAE</t>
  </si>
  <si>
    <t>00Qi000000ntVimEAE</t>
  </si>
  <si>
    <t>00Qi000000ntViqEAE</t>
  </si>
  <si>
    <t>00Qi000000ntVirEAE</t>
  </si>
  <si>
    <t>00Qi000000ntVixEAE</t>
  </si>
  <si>
    <t>00Qi000000ntVj3EAE</t>
  </si>
  <si>
    <t>00Qi000000ntVj9EAE</t>
  </si>
  <si>
    <t>00Qi000000ntVjBEAU</t>
  </si>
  <si>
    <t>00Qi000000ntVjGEAU</t>
  </si>
  <si>
    <t>00Qi000000ntVjPEAU</t>
  </si>
  <si>
    <t>00Qi000000ntVjTEAU</t>
  </si>
  <si>
    <t>00Qi000000ntVjWEAU</t>
  </si>
  <si>
    <t>00Qi000000ntVjuEAE</t>
  </si>
  <si>
    <t>00Qi000000ntVk5EAE</t>
  </si>
  <si>
    <t>00Qi000000ntVkGEAU</t>
  </si>
  <si>
    <t>00Qi000000ntVkREAU</t>
  </si>
  <si>
    <t>00Qi000000ntVkSEAU</t>
  </si>
  <si>
    <t>00Qi000000ntVkcEAE</t>
  </si>
  <si>
    <t>00Qi000000ntVkkEAE</t>
  </si>
  <si>
    <t>00Qi000000ntVl1EAE</t>
  </si>
  <si>
    <t>00Qi000000ntVl9EAE</t>
  </si>
  <si>
    <t>00Qi000000ntVlXEAU</t>
  </si>
  <si>
    <t>00Qi000000ntVlYEAU</t>
  </si>
  <si>
    <t>00Qi000000ntVliEAE</t>
  </si>
  <si>
    <t>00Qi000000ntVlkEAE</t>
  </si>
  <si>
    <t>00Qi000000ntVlqEAE</t>
  </si>
  <si>
    <t>00Qi000000ntVmAEAU</t>
  </si>
  <si>
    <t>00Qi000000ntVmOEAU</t>
  </si>
  <si>
    <t>00Qi000000ntVmaEAE</t>
  </si>
  <si>
    <t>00Qi000000ntVmdEAE</t>
  </si>
  <si>
    <t>00Qi000000ntVn3EAE</t>
  </si>
  <si>
    <t>00Qi000000ntVn6EAE</t>
  </si>
  <si>
    <t>00Qi000000ntVn7EAE</t>
  </si>
  <si>
    <t>00Qi000000ntVnHEAU</t>
  </si>
  <si>
    <t>00Qi000000ntVngEAE</t>
  </si>
  <si>
    <t>00Qi000000ntVniEAE</t>
  </si>
  <si>
    <t>00Qi000000ntVnuEAE</t>
  </si>
  <si>
    <t>00Qi000000ntVoBEAU</t>
  </si>
  <si>
    <t>00Qi000000ntVotEAE</t>
  </si>
  <si>
    <t>00Qi000000ntVpuEAE</t>
  </si>
  <si>
    <t>00Qi000000ntVqGEAU</t>
  </si>
  <si>
    <t>00Qi000000ntVqjEAE</t>
  </si>
  <si>
    <t>00Qi000000ntVqkEAE</t>
  </si>
  <si>
    <t>00Qi000000ntVqsEAE</t>
  </si>
  <si>
    <t>00Qi000000ntVqwEAE</t>
  </si>
  <si>
    <t>00Qi000000ntVr8EAE</t>
  </si>
  <si>
    <t>00Qi000000ntVrvEAE</t>
  </si>
  <si>
    <t>00Qi000000ntVs1EAE</t>
  </si>
  <si>
    <t>00Qi000000ntVs3EAE</t>
  </si>
  <si>
    <t>00Qi000000ntVsOEAU</t>
  </si>
  <si>
    <t>00Qi000000ntVsaEAE</t>
  </si>
  <si>
    <t>00Qi000000ntVstEAE</t>
  </si>
  <si>
    <t>00Qi000000ntVtOEAU</t>
  </si>
  <si>
    <t>00Qi000000ntVuREAU</t>
  </si>
  <si>
    <t>00Qi000000osSM0EAM</t>
  </si>
  <si>
    <t>00Qi000000qBHKsEAO</t>
  </si>
  <si>
    <t>00Qi000000qCMpXEAW</t>
  </si>
  <si>
    <t>00Qi000000sEe7SEAS</t>
  </si>
  <si>
    <t>00Qi000000sEeBKEA0</t>
  </si>
  <si>
    <t>00Qi000000sEeCwEAK</t>
  </si>
  <si>
    <t>00Qi000000sEeS6EAK</t>
  </si>
  <si>
    <t>00Qi000000wPqYJEA0</t>
  </si>
  <si>
    <t>00Qi000000wPqhgEAC</t>
  </si>
  <si>
    <t>00Qi000000wPqkuEAC</t>
  </si>
  <si>
    <t>00Qi000000wPr5CEAS</t>
  </si>
  <si>
    <t>00Qi000000wPr6eEAC</t>
  </si>
  <si>
    <t>00Qi000000mkIj4EAE</t>
  </si>
  <si>
    <t>00Qi000000ntVtkEAE</t>
  </si>
  <si>
    <t>00Qi000000ntVmKEAU</t>
  </si>
  <si>
    <t>00Qi000000ntVleEAE</t>
  </si>
  <si>
    <t>00Qi000000ntVqJEAU</t>
  </si>
  <si>
    <t>00Qi000000ntsGEEAY</t>
  </si>
  <si>
    <t>00Qi0000004qRNiEAM</t>
  </si>
  <si>
    <t>00Qi000000eeIxREAU</t>
  </si>
  <si>
    <t>00Qi000000ntViJEAU</t>
  </si>
  <si>
    <t>00Qi000000ntVjaEAE</t>
  </si>
  <si>
    <t>00Qi000000ntVjkEAE</t>
  </si>
  <si>
    <t>00Qi000000ntVm2EAE</t>
  </si>
  <si>
    <t>00Qi000000ntVqQEAU</t>
  </si>
  <si>
    <t>00Qi000000ntji4EAA</t>
  </si>
  <si>
    <t>00Qi000000wPrCDEA0</t>
  </si>
  <si>
    <t>00Qi000000ntVodEAE</t>
  </si>
  <si>
    <t>00Qi0000004qGUREA2</t>
  </si>
  <si>
    <t>00Qi000000bnIKwEAM</t>
  </si>
  <si>
    <t>00Qi000000cWG7fEAG</t>
  </si>
  <si>
    <t>00Qi000000cWzAzEAK</t>
  </si>
  <si>
    <t>00Qi000000edswuEAA</t>
  </si>
  <si>
    <t>00Qi000000eeLVUEA2</t>
  </si>
  <si>
    <t>00Qi000000eepExEAI</t>
  </si>
  <si>
    <t>00Qi000000ef7wKEAQ</t>
  </si>
  <si>
    <t>00Qi000000efowiEAA</t>
  </si>
  <si>
    <t>00Qi000000gI0cAEAS</t>
  </si>
  <si>
    <t>00Qi000000gJim6EAC</t>
  </si>
  <si>
    <t>00Qi000000i3P84EAE</t>
  </si>
  <si>
    <t>00Qi000000l4SNjEAM</t>
  </si>
  <si>
    <t>00Qi000000l6sPbEAI</t>
  </si>
  <si>
    <t>00Qi000000mkdHYEAY</t>
  </si>
  <si>
    <t>00Qi000000mkdl9EAA</t>
  </si>
  <si>
    <t>00Qi000000mkeNOEAY</t>
  </si>
  <si>
    <t>00Qi000000nqhzrEAA</t>
  </si>
  <si>
    <t>00Qi000000ntViSEAU</t>
  </si>
  <si>
    <t>00Qi000000ntViXEAU</t>
  </si>
  <si>
    <t>00Qi000000ntViwEAE</t>
  </si>
  <si>
    <t>00Qi000000ntVj4EAE</t>
  </si>
  <si>
    <t>00Qi000000ntVjbEAE</t>
  </si>
  <si>
    <t>00Qi000000ntVjrEAE</t>
  </si>
  <si>
    <t>00Qi000000ntVjzEAE</t>
  </si>
  <si>
    <t>00Qi000000ntVljEAE</t>
  </si>
  <si>
    <t>00Qi000000ntVlpEAE</t>
  </si>
  <si>
    <t>00Qi000000ntVmGEAU</t>
  </si>
  <si>
    <t>00Qi000000ntVmpEAE</t>
  </si>
  <si>
    <t>00Qi000000ntVmqEAE</t>
  </si>
  <si>
    <t>00Qi000000ntVmxEAE</t>
  </si>
  <si>
    <t>00Qi000000ntVnMEAU</t>
  </si>
  <si>
    <t>00Qi000000ntVnPEAU</t>
  </si>
  <si>
    <t>00Qi000000ntVnwEAE</t>
  </si>
  <si>
    <t>00Qi000000ntVoYEAU</t>
  </si>
  <si>
    <t>00Qi000000ntVobEAE</t>
  </si>
  <si>
    <t>00Qi000000ntVohEAE</t>
  </si>
  <si>
    <t>00Qi000000ntVosEAE</t>
  </si>
  <si>
    <t>00Qi000000ntVp3EAE</t>
  </si>
  <si>
    <t>00Qi000000ntVpGEAU</t>
  </si>
  <si>
    <t>00Qi000000ntVpOEAU</t>
  </si>
  <si>
    <t>00Qi000000ntVpkEAE</t>
  </si>
  <si>
    <t>00Qi000000ntVpoEAE</t>
  </si>
  <si>
    <t>00Qi000000ntVq9EAE</t>
  </si>
  <si>
    <t>00Qi000000ntVqDEAU</t>
  </si>
  <si>
    <t>00Qi000000ntVqREAU</t>
  </si>
  <si>
    <t>00Qi000000ntVr4EAE</t>
  </si>
  <si>
    <t>00Qi000000ntVrDEAU</t>
  </si>
  <si>
    <t>00Qi000000ntVriEAE</t>
  </si>
  <si>
    <t>00Qi000000ntVsPEAU</t>
  </si>
  <si>
    <t>00Qi000000ntVsSEAU</t>
  </si>
  <si>
    <t>00Qi000000ntVsdEAE</t>
  </si>
  <si>
    <t>00Qi000000ntVsgEAE</t>
  </si>
  <si>
    <t>00Qi000000ntVsiEAE</t>
  </si>
  <si>
    <t>00Qi000000ntVslEAE</t>
  </si>
  <si>
    <t>00Qi000000ntVspEAE</t>
  </si>
  <si>
    <t>00Qi000000ntVssEAE</t>
  </si>
  <si>
    <t>00Qi000000ntVszEAE</t>
  </si>
  <si>
    <t>00Qi000000ntVtEEAU</t>
  </si>
  <si>
    <t>00Qi000000ntVtUEAU</t>
  </si>
  <si>
    <t>00Qi000000ntVuIEAU</t>
  </si>
  <si>
    <t>00Qi000000ntVuPEAU</t>
  </si>
  <si>
    <t>00Qi000000ntVuhEAE</t>
  </si>
  <si>
    <t>00Qi000000ntVujEAE</t>
  </si>
  <si>
    <t>00Qi000000ntVulEAE</t>
  </si>
  <si>
    <t>00Qi000000oriqCEAQ</t>
  </si>
  <si>
    <t>00Qi000000qBH8jEAG</t>
  </si>
  <si>
    <t>00Qi000000qBHHSEA4</t>
  </si>
  <si>
    <t>00Qi000000qBHVvEAO</t>
  </si>
  <si>
    <t>00Qi000000sBUI5EAO</t>
  </si>
  <si>
    <t>00Qi000000u1Y6CEAU</t>
  </si>
  <si>
    <t>00Qi000000zAgHEEA0</t>
  </si>
  <si>
    <t>00Qi000000zAgIlEAK</t>
  </si>
  <si>
    <t>00Qi000000zAgKNEA0</t>
  </si>
  <si>
    <t>00Qi0000011r7tsEAA</t>
  </si>
  <si>
    <t>00Qi0000011r7vZEAQ</t>
  </si>
  <si>
    <t>00Qi0000011tMXCEA2</t>
  </si>
  <si>
    <t>00Qi000000ntVorEAE</t>
  </si>
  <si>
    <t>00Qi000000ntVqqEAE</t>
  </si>
  <si>
    <t>00Qi000000ntViDEAU</t>
  </si>
  <si>
    <t>00Qi000000ntVnAEAU</t>
  </si>
  <si>
    <t>00Q5A00001OYd8nUAD</t>
  </si>
  <si>
    <t>00Qi000000ntVuWEAU</t>
  </si>
  <si>
    <t>00Qi000000ntVmoEAE</t>
  </si>
  <si>
    <t>00Qi000000ntViBEAU</t>
  </si>
  <si>
    <t>00Q5A00001RApsHUAT</t>
  </si>
  <si>
    <t>00Q5A00001OYFfmUAH</t>
  </si>
  <si>
    <t>00Q5A00001OYLzMUAX</t>
  </si>
  <si>
    <t>00Qi000000ntVphEAE</t>
  </si>
  <si>
    <t>00Qi000000ntVtFEAU</t>
  </si>
  <si>
    <t>00Qi000000ntVjjEAE</t>
  </si>
  <si>
    <t>00Qi000000ntVdJEAU</t>
  </si>
  <si>
    <t>00Qi0000004qRB9EAM</t>
  </si>
  <si>
    <t>00Qi000000efF8MEAU</t>
  </si>
  <si>
    <t>00Qi000000nqcGpEAI</t>
  </si>
  <si>
    <t>00Qi000000ntVtYEAU</t>
  </si>
  <si>
    <t>00Qi000000ntVubEAE</t>
  </si>
  <si>
    <t>00Qi000000sEhvFEAS</t>
  </si>
  <si>
    <t>00Qi000000ntVrrEAE</t>
  </si>
  <si>
    <t>00Qi000000cWZO4EAO</t>
  </si>
  <si>
    <t>00Qi000000mgq5OEAQ</t>
  </si>
  <si>
    <t>00Qi000000mkdhWEAQ</t>
  </si>
  <si>
    <t>00Qi000000mke4UEAQ</t>
  </si>
  <si>
    <t>00Qi000000mke9mEAA</t>
  </si>
  <si>
    <t>00Qi000000ntVjxEAE</t>
  </si>
  <si>
    <t>00Qi000000ntVlHEAU</t>
  </si>
  <si>
    <t>00Qi000000ntVnGEAU</t>
  </si>
  <si>
    <t>00Qi000000ntsR3EAI</t>
  </si>
  <si>
    <t>00Qi000000zAgFcEAK</t>
  </si>
  <si>
    <t>00Qi000000zAgI7EAK</t>
  </si>
  <si>
    <t>00Qi000000sEhtdEAC</t>
  </si>
  <si>
    <t>00Qi000000gHVv9EAG</t>
  </si>
  <si>
    <t>00Qi000000ntViGEAU</t>
  </si>
  <si>
    <t>00Qi000000ntVlAEAU</t>
  </si>
  <si>
    <t>00Qi000000c4NptEAE</t>
  </si>
  <si>
    <t>00Qi000000ntVkuEAE</t>
  </si>
  <si>
    <t>00Qi000000ntVquEAE</t>
  </si>
  <si>
    <t>00Qi000000ntVrFEAU</t>
  </si>
  <si>
    <t>00Qi000000ntVuiEAE</t>
  </si>
  <si>
    <t>00Qi000000wPqd7EAC</t>
  </si>
  <si>
    <t>00Qi000000mifElEAI</t>
  </si>
  <si>
    <t>00Qi000000mj2aCEAQ</t>
  </si>
  <si>
    <t>00Qi000000wPqmlEAC</t>
  </si>
  <si>
    <t>00Qi000000mkh3mEAA</t>
  </si>
  <si>
    <t>00Qi000000orCYGEA2</t>
  </si>
  <si>
    <t>00Qi000000ntVcHEAU</t>
  </si>
  <si>
    <t>00Qi000000ntVeBEAU</t>
  </si>
  <si>
    <t>00Qi000000ntVeEEAU</t>
  </si>
  <si>
    <t>00Qi000000ntVsMEAU</t>
  </si>
  <si>
    <t>00Qi000000ntVsZEAU</t>
  </si>
  <si>
    <t>00Qi000000ntVdSEAU</t>
  </si>
  <si>
    <t>00Qi000000ntViiEAE</t>
  </si>
  <si>
    <t>00Qi000000ntVkmEAE</t>
  </si>
  <si>
    <t>00Qi000000ntVnLEAU</t>
  </si>
  <si>
    <t>00Qi000000ntVnkEAE</t>
  </si>
  <si>
    <t>00Qi000000ntVlNEAU</t>
  </si>
  <si>
    <t>00Qi000000gJcpNEAS</t>
  </si>
  <si>
    <t>00Qi000000ntVsjEAE</t>
  </si>
  <si>
    <t>00Qi000000ntVmJEAU</t>
  </si>
  <si>
    <t>00Q5A00001OXJJ0UAP</t>
  </si>
  <si>
    <t>00Q5A00001OZvwZUAT</t>
  </si>
  <si>
    <t>00Q5A00001OZvwjUAD</t>
  </si>
  <si>
    <t>00Q5A00001RGAiOUAX</t>
  </si>
  <si>
    <t>00Q5A00001RGAinUAH</t>
  </si>
  <si>
    <t>00Q5A00001OZBjuUAH</t>
  </si>
  <si>
    <t>00Q5A00001OZB3PUAX</t>
  </si>
  <si>
    <t>00Q5A00001OZB3ZUAX</t>
  </si>
  <si>
    <t>00Q5A00001OZB35UAH</t>
  </si>
  <si>
    <t>00Q5A00001OZFuzUAH</t>
  </si>
  <si>
    <t>00Q6e00001RDzLvEAL</t>
  </si>
  <si>
    <t>00Q6e00001RDzCnEAL</t>
  </si>
  <si>
    <t>00Q6e00001RDzCxEAL</t>
  </si>
  <si>
    <t>00Q6e00001RDzLuEAL</t>
  </si>
  <si>
    <t>00Qi000000ntVsJEAU</t>
  </si>
  <si>
    <t>00Qi000000ntVd9EAE</t>
  </si>
  <si>
    <t>00Qi000000ntVkYEAU</t>
  </si>
  <si>
    <t>00Qi000000ntVrkEAE</t>
  </si>
  <si>
    <t>00Qi000000sDGxbEAG</t>
  </si>
  <si>
    <t>00Qi000000gGtD5EAK</t>
  </si>
  <si>
    <t>00Qi000000ntViAEAU</t>
  </si>
  <si>
    <t>00Qi000000ntVifEAE</t>
  </si>
  <si>
    <t>00Qi000000ntVk3EAE</t>
  </si>
  <si>
    <t>00Qi000000ntVclEAE</t>
  </si>
  <si>
    <t>00Qi000000ntVdAEAU</t>
  </si>
  <si>
    <t>00Qi000000ntVigEAE</t>
  </si>
  <si>
    <t>00Qi000000ntVikEAE</t>
  </si>
  <si>
    <t>00Qi000000ntVmREAU</t>
  </si>
  <si>
    <t>00Qi000000ntVnSEAU</t>
  </si>
  <si>
    <t>00Qi000000ntVntEAE</t>
  </si>
  <si>
    <t>00Qi000000ntVoREAU</t>
  </si>
  <si>
    <t>00Qi000000ntVonEAE</t>
  </si>
  <si>
    <t>00Qi000000ntVp2EAE</t>
  </si>
  <si>
    <t>00Qi000000ntVprEAE</t>
  </si>
  <si>
    <t>00Qi000000ntVq6EAE</t>
  </si>
  <si>
    <t>00Qi000000ntVsnEAE</t>
  </si>
  <si>
    <t>00Qi000000ntVtREAU</t>
  </si>
  <si>
    <t>00Qi000000ntVu3EAE</t>
  </si>
  <si>
    <t>00Qi000000ntVpzEAE</t>
  </si>
  <si>
    <t>00Qi000000ntVo6EAE</t>
  </si>
  <si>
    <t>00Qi000000sEhoYEAS</t>
  </si>
  <si>
    <t>00Qi000000ntVrbEAE</t>
  </si>
  <si>
    <t>00Qi000000ntVreEAE</t>
  </si>
  <si>
    <t>00Qi000000ntVckEAE</t>
  </si>
  <si>
    <t>00Qi000000ntVnlEAE</t>
  </si>
  <si>
    <t>00Qi000000z9V5REAU</t>
  </si>
  <si>
    <t>00Qi000000z9VTLEA2</t>
  </si>
  <si>
    <t>00Qi000000nuIknEAE</t>
  </si>
  <si>
    <t>00Qi000000ntVooEAE</t>
  </si>
  <si>
    <t>00Qi000000ntVcXEAU</t>
  </si>
  <si>
    <t>00Qi000000ntVdBEAU</t>
  </si>
  <si>
    <t>00Qi000000ji6TVEAY</t>
  </si>
  <si>
    <t>00Qi000000z9LipEAE</t>
  </si>
  <si>
    <t>00Qi000000z9LjdEAE</t>
  </si>
  <si>
    <t>00Qi000000z9LkbEAE</t>
  </si>
  <si>
    <t>00Qi000000ntVl5EAE</t>
  </si>
  <si>
    <t>00Qi000000z9UFIEA2</t>
  </si>
  <si>
    <t>00Qi000000z9JPnEAM</t>
  </si>
  <si>
    <t>00Qi000000z9JQCEA2</t>
  </si>
  <si>
    <t>00Qi000000z9JWoEAM</t>
  </si>
  <si>
    <t>00Qi000000ntVrxEAE</t>
  </si>
  <si>
    <t>00Qi000000nsOQCEA2</t>
  </si>
  <si>
    <t>00Qi000000z9RUyEAM</t>
  </si>
  <si>
    <t>00Qi000000osl5eEAA</t>
  </si>
  <si>
    <t>00Qi000000ntVl6EAE</t>
  </si>
  <si>
    <t>00Qi000000ntVdPEAU</t>
  </si>
  <si>
    <t>00Qi000000ntVdWEAU</t>
  </si>
  <si>
    <t>00Qi000000ntVeHEAU</t>
  </si>
  <si>
    <t>00Qi000000ntVllEAE</t>
  </si>
  <si>
    <t>00Qi000000ntVjXEAU</t>
  </si>
  <si>
    <t>00Qi000000ntVcBEAU</t>
  </si>
  <si>
    <t>00Qi000000ntVcDEAU</t>
  </si>
  <si>
    <t>00Qi000000ntVcIEAU</t>
  </si>
  <si>
    <t>00Qi000000ntVdQEAU</t>
  </si>
  <si>
    <t>00Qi000000ntVdoEAE</t>
  </si>
  <si>
    <t>00Qi000000ntVm8EAE</t>
  </si>
  <si>
    <t>00Qi000000ntVtoEAE</t>
  </si>
  <si>
    <t>00Qi000000ntVeFEAU</t>
  </si>
  <si>
    <t>00Qi000000ntVcREAU</t>
  </si>
  <si>
    <t>00Qi000000ntVdxEAE</t>
  </si>
  <si>
    <t>00Qi000000ntVeMEAU</t>
  </si>
  <si>
    <t>00Qi000000ntVdXEAU</t>
  </si>
  <si>
    <t>00Qi000000ntVlwEAE</t>
  </si>
  <si>
    <t>00Qi000000ntVksEAE</t>
  </si>
  <si>
    <t>00Qi000000ntViUEAU</t>
  </si>
  <si>
    <t>00Qi000000ntVkEEAU</t>
  </si>
  <si>
    <t>00Qi000000ntVjgEAE</t>
  </si>
  <si>
    <t>00Qi000000ntVeUEAU</t>
  </si>
  <si>
    <t>00Qi000000ntVjZEAU</t>
  </si>
  <si>
    <t>00Q5A00001RGbrKUAT</t>
  </si>
  <si>
    <t>00Q5A00001OZ5yvUAD</t>
  </si>
  <si>
    <t>00Q5A00001RBuKFUA1</t>
  </si>
  <si>
    <t>00Q5A00001RGmWjUAL</t>
  </si>
  <si>
    <t>00Q5A00001RBfTjUAL</t>
  </si>
  <si>
    <t>00Q6e00001RDXrxEAH</t>
  </si>
  <si>
    <t>00Q5A00001RFdukUAD</t>
  </si>
  <si>
    <t>00Q5A00001Oa8ZeUAJ</t>
  </si>
  <si>
    <t>00Q5A00001Oa8aNUAR</t>
  </si>
  <si>
    <t>00Q5A00001Oa8amUAB</t>
  </si>
  <si>
    <t>00Q5A00001Oa8K4UAJ</t>
  </si>
  <si>
    <t>00Q5A00001OZ9epUAD</t>
  </si>
  <si>
    <t>00Q5A00001OZHGAUA5</t>
  </si>
  <si>
    <t>00Q5A00001Oa8UuUAJ</t>
  </si>
  <si>
    <t>00Q6e00001RDzOAEA1</t>
  </si>
  <si>
    <t>00Q6e00001TncP5EAJ</t>
  </si>
  <si>
    <t>00Q6e00001TncPFEAZ</t>
  </si>
  <si>
    <t>00Q6e00001TncPZEAZ</t>
  </si>
  <si>
    <t>00Q6e00001RDd54EAD</t>
  </si>
  <si>
    <t>00Q6e00001RDi6TEAT</t>
  </si>
  <si>
    <t>00Qi000000ntViHEAU</t>
  </si>
  <si>
    <t>00Qi000000ntVcxEAE</t>
  </si>
  <si>
    <t>00Qi000000ntVd8EAE</t>
  </si>
  <si>
    <t>00Qi000000ntVmlEAE</t>
  </si>
  <si>
    <t>00Qi000000ntVryEAE</t>
  </si>
  <si>
    <t>00Qi000000osNGUEA2</t>
  </si>
  <si>
    <t>00Qi000000ntVjnEAE</t>
  </si>
  <si>
    <t>00Qi000000ntVc5EAE</t>
  </si>
  <si>
    <t>00Qi000000ntVnyEAE</t>
  </si>
  <si>
    <t>00Qi000000ntVe5EAE</t>
  </si>
  <si>
    <t>00Qi000000ntVdnEAE</t>
  </si>
  <si>
    <t>00Qi000000ntVo9EAE</t>
  </si>
  <si>
    <t>00Qi000000orMrXEAU</t>
  </si>
  <si>
    <t>00Qi000000ntVinEAE</t>
  </si>
  <si>
    <t>00Qi000000ntVkWEAU</t>
  </si>
  <si>
    <t>00Qi000000ntVo7EAE</t>
  </si>
  <si>
    <t>00Qi000000ntVcLEAU</t>
  </si>
  <si>
    <t>00Qi000000ntViYEAU</t>
  </si>
  <si>
    <t>00Qi000000ntVmIEAU</t>
  </si>
  <si>
    <t>00Qi000000ntVmkEAE</t>
  </si>
  <si>
    <t>00Q5A00001OZGVTUA5</t>
  </si>
  <si>
    <t>00Qi000000mkdtmEAA</t>
  </si>
  <si>
    <t>00Qi000000ntVcaEAE</t>
  </si>
  <si>
    <t>00Qi000000zBZV0EAO</t>
  </si>
  <si>
    <t>00Qi000000z9KhKEAU</t>
  </si>
  <si>
    <t>00Qi00000064dOOEAY</t>
  </si>
  <si>
    <t>00Qi000000ntVmuEAE</t>
  </si>
  <si>
    <t>00Qi000000sEhwcEAC</t>
  </si>
  <si>
    <t>00Qi000000ntVcYEAU</t>
  </si>
  <si>
    <t>00Qi000000ntVccEAE</t>
  </si>
  <si>
    <t>00Qi000000ntVcgEAE</t>
  </si>
  <si>
    <t>00Qi000000ntVcnEAE</t>
  </si>
  <si>
    <t>00Qi000000ntVcqEAE</t>
  </si>
  <si>
    <t>00Qi000000ntVcsEAE</t>
  </si>
  <si>
    <t>00Qi000000ntVcwEAE</t>
  </si>
  <si>
    <t>00Qi000000ntVcyEAE</t>
  </si>
  <si>
    <t>00Qi000000ntVdEEAU</t>
  </si>
  <si>
    <t>00Qi000000ntVdGEAU</t>
  </si>
  <si>
    <t>00Qi000000ntVdHEAU</t>
  </si>
  <si>
    <t>00Qi0000004qRMuEAM</t>
  </si>
  <si>
    <t>00Qi000000dIClkEAG</t>
  </si>
  <si>
    <t>00Qi000000jfzZZEAY</t>
  </si>
  <si>
    <t>00Qi000000ntVjpEAE</t>
  </si>
  <si>
    <t>00Qi000000ntVjqEAE</t>
  </si>
  <si>
    <t>00Qi000000qBHP6EAO</t>
  </si>
  <si>
    <t>00Qi000000mkdnGEAQ</t>
  </si>
  <si>
    <t>00Qi000000ntVjsEAE</t>
  </si>
  <si>
    <t>00Qi000000qBH9wEAG</t>
  </si>
  <si>
    <t>00Qi000000u3kW8EAI</t>
  </si>
  <si>
    <t>00Qi000000oskkVEAQ</t>
  </si>
  <si>
    <t>00Qi000000ntVdTEAU</t>
  </si>
  <si>
    <t>00Qi000000ntVdpEAE</t>
  </si>
  <si>
    <t>00Qi000000ntVe9EAE</t>
  </si>
  <si>
    <t>00Qi000000ntVeTEAU</t>
  </si>
  <si>
    <t>00Qi000000ntVkzEAE</t>
  </si>
  <si>
    <t>00Qi000000u1YBJEA2</t>
  </si>
  <si>
    <t>00Qi000000ntVcFEAU</t>
  </si>
  <si>
    <t>00Qi000000ntVc8EAE</t>
  </si>
  <si>
    <t>00Qi000000ntVcUEAU</t>
  </si>
  <si>
    <t>00Qi000000ntVdfEAE</t>
  </si>
  <si>
    <t>00Qi000000ntVdjEAE</t>
  </si>
  <si>
    <t>00Qi000000ntVdqEAE</t>
  </si>
  <si>
    <t>00Qi000000ntVdwEAE</t>
  </si>
  <si>
    <t>00Qi000000ntVe8EAE</t>
  </si>
  <si>
    <t>00Qi000000ntVeCEAU</t>
  </si>
  <si>
    <t>00Qi000000ntVeIEAU</t>
  </si>
  <si>
    <t>00Qi000000ntVeSEAU</t>
  </si>
  <si>
    <t>00Qi000000ntVdiEAE</t>
  </si>
  <si>
    <t>00Qi000000ntVskEAE</t>
  </si>
  <si>
    <t>00Qi000000ntVeNEAU</t>
  </si>
  <si>
    <t>00Q5A00001OYpbLUAT</t>
  </si>
  <si>
    <t>00Q5A00001RApDDUA1</t>
  </si>
  <si>
    <t>00Q5A00001OYRaNUAX</t>
  </si>
  <si>
    <t>00Q5A00001OZd7tUAD</t>
  </si>
  <si>
    <t>00Q5A00001OZfwrUAD</t>
  </si>
  <si>
    <t>00Q5A00001OZ4OJUA1</t>
  </si>
  <si>
    <t>00Q5A00001OZemtUAD</t>
  </si>
  <si>
    <t>00Q5A00001RFuUKUA1</t>
  </si>
  <si>
    <t>00Q5A00001RGTZsUAP</t>
  </si>
  <si>
    <t>00Q5A00001OZQiCUAX</t>
  </si>
  <si>
    <t>00Q5A00001RGJ44UAH</t>
  </si>
  <si>
    <t>00Q5A00001OYk5PUAT</t>
  </si>
  <si>
    <t>00Q5A00001OZiz4UAD</t>
  </si>
  <si>
    <t>00Q5A00001OZ5T6UAL</t>
  </si>
  <si>
    <t>00Q5A00001OZSoJUAX</t>
  </si>
  <si>
    <t>00Q5A00001OYeWBUA1</t>
  </si>
  <si>
    <t>00Q5A00001OYUfpUAH</t>
  </si>
  <si>
    <t>00Q5A00001OZxM5UAL</t>
  </si>
  <si>
    <t>00Q5A00001OYjLPUA1</t>
  </si>
  <si>
    <t>00Q5A00001Oa3N5UAJ</t>
  </si>
  <si>
    <t>00Q5A00001OYobjUAD</t>
  </si>
  <si>
    <t>00Q5A00001RFhVcUAL</t>
  </si>
  <si>
    <t>00Q5A00001OYxE8UAL</t>
  </si>
  <si>
    <t>00Q5A00001Oa9vsUAB</t>
  </si>
  <si>
    <t>00Q5A00001RFXA8UAP</t>
  </si>
  <si>
    <t>00Q5A00001OZ9npUAD</t>
  </si>
  <si>
    <t>00Q5A00001OXUAqUAP</t>
  </si>
  <si>
    <t>00Q5A00001OZhkfUAD</t>
  </si>
  <si>
    <t>00Q5A00001OXGZiUAP</t>
  </si>
  <si>
    <t>00Q5A00001OYPhOUAX</t>
  </si>
  <si>
    <t>00Q5A00001OYvyFUAT</t>
  </si>
  <si>
    <t>00Q5A00001OZgiFUAT</t>
  </si>
  <si>
    <t>00Q5A00001OaAqrUAF</t>
  </si>
  <si>
    <t>00Q5A00001RFllzUAD</t>
  </si>
  <si>
    <t>00Q5A00001OYYbfUAH</t>
  </si>
  <si>
    <t>00Q5A00001OZebHUAT</t>
  </si>
  <si>
    <t>00Q5A00001OXa5fUAD</t>
  </si>
  <si>
    <t>00Q5A00001OYFguUAH</t>
  </si>
  <si>
    <t>00Q5A00001OZxlEUAT</t>
  </si>
  <si>
    <t>00Q5A00001OYHHzUAP</t>
  </si>
  <si>
    <t>00Q5A00001OZdY4UAL</t>
  </si>
  <si>
    <t>00Q5A00001OXBcxUAH</t>
  </si>
  <si>
    <t>00Q5A00001OZfvtUAD</t>
  </si>
  <si>
    <t>00Q5A00001OZhoxUAD</t>
  </si>
  <si>
    <t>00Q5A00001Oa5zHUAR</t>
  </si>
  <si>
    <t>00Q5A00001RGaRiUAL</t>
  </si>
  <si>
    <t>00Q5A00001OX0W5UAL</t>
  </si>
  <si>
    <t>00Q5A00001OXHM1UAP</t>
  </si>
  <si>
    <t>00Q5A00001OYVqJUAX</t>
  </si>
  <si>
    <t>00Q5A00001OYzm7UAD</t>
  </si>
  <si>
    <t>00Q5A00001OZ09kUAD</t>
  </si>
  <si>
    <t>00Q5A00001OZ1QdUAL</t>
  </si>
  <si>
    <t>00Q5A00001OZ2QfUAL</t>
  </si>
  <si>
    <t>00Q5A00001OZALeUAP</t>
  </si>
  <si>
    <t>00Q5A00001OZNN8UAP</t>
  </si>
  <si>
    <t>00Q5A00001OZedhUAD</t>
  </si>
  <si>
    <t>00Q5A00001RBgTaUAL</t>
  </si>
  <si>
    <t>00Q5A00001RGaV6UAL</t>
  </si>
  <si>
    <t>00Q5A00001OYYltUAH</t>
  </si>
  <si>
    <t>00Q5A00001OZyOBUA1</t>
  </si>
  <si>
    <t>00Q5A00001OZJj0UAH</t>
  </si>
  <si>
    <t>00Q5A00001RFsLsUAL</t>
  </si>
  <si>
    <t>00Q5A00001OXBdHUAX</t>
  </si>
  <si>
    <t>00Q5A00001OZfzCUAT</t>
  </si>
  <si>
    <t>00Q5A00001RG0XNUA1</t>
  </si>
  <si>
    <t>00Q5A00001RFuaSUAT</t>
  </si>
  <si>
    <t>00Q5A00001OXAdTUAX</t>
  </si>
  <si>
    <t>00Q5A00001OXNquUAH</t>
  </si>
  <si>
    <t>00Q5A00001RFjV7UAL</t>
  </si>
  <si>
    <t>00Q5A00001RFuFyUAL</t>
  </si>
  <si>
    <t>00Q5A00001OYuFwUAL</t>
  </si>
  <si>
    <t>00Q5A00001OZX8EUAX</t>
  </si>
  <si>
    <t>00Q5A00001OXAcGUAX</t>
  </si>
  <si>
    <t>00Q5A00001OXC0vUAH</t>
  </si>
  <si>
    <t>00Q5A00001OXFqGUAX</t>
  </si>
  <si>
    <t>00Q5A00001OXICpUAP</t>
  </si>
  <si>
    <t>00Q5A00001RFtKVUA1</t>
  </si>
  <si>
    <t>00Q5A00001RGUbfUAH</t>
  </si>
  <si>
    <t>00Q5A00001OZ6p6UAD</t>
  </si>
  <si>
    <t>00Q5A00001RFkOTUA1</t>
  </si>
  <si>
    <t>00Q5A00001RG5s6UAD</t>
  </si>
  <si>
    <t>00Q5A00001RG80PUAT</t>
  </si>
  <si>
    <t>00Q5A00001RG2cAUAT</t>
  </si>
  <si>
    <t>00Q5A00001RGLZdUAP</t>
  </si>
  <si>
    <t>00Q5A00001OYuBLUA1</t>
  </si>
  <si>
    <t>00Q5A00001RCiHUUA1</t>
  </si>
  <si>
    <t>00Q5A00001RCZOjUAP</t>
  </si>
  <si>
    <t>00Q5A00001RCpDDUA1</t>
  </si>
  <si>
    <t>00Q5A00001RCNgOUAX</t>
  </si>
  <si>
    <t>00Q5A00001RCSPzUAP</t>
  </si>
  <si>
    <t>00Q5A00001RCdfdUAD</t>
  </si>
  <si>
    <t>00Q5A00001RCjH9UAL</t>
  </si>
  <si>
    <t>00Q5A00001RCfdjUAD</t>
  </si>
  <si>
    <t>00Q5A00001RCQYPUA5</t>
  </si>
  <si>
    <t>00Q5A00001RCimcUAD</t>
  </si>
  <si>
    <t>00Q5A00001RCMPTUA5</t>
  </si>
  <si>
    <t>00Q5A00001RCWBVUA5</t>
  </si>
  <si>
    <t>00Q5A00001RCPbSUAX</t>
  </si>
  <si>
    <t>00Q5A00001RCTuJUAX</t>
  </si>
  <si>
    <t>00Q5A00001RCUhKUAX</t>
  </si>
  <si>
    <t>00Q5A00001RCbueUAD</t>
  </si>
  <si>
    <t>00Q5A00001RCVNHUA5</t>
  </si>
  <si>
    <t>00Q5A00001RCahnUAD</t>
  </si>
  <si>
    <t>00Q5A00001RCfUhUAL</t>
  </si>
  <si>
    <t>00Q5A00001RCMTBUA5</t>
  </si>
  <si>
    <t>00Q5A00001RCSrqUAH</t>
  </si>
  <si>
    <t>00Q5A00001RCcU5UAL</t>
  </si>
  <si>
    <t>00Q5A00001RCehHUAT</t>
  </si>
  <si>
    <t>00Q5A00001RCiDIUA1</t>
  </si>
  <si>
    <t>00Q5A00001RCYa3UAH</t>
  </si>
  <si>
    <t>00Q5A00001RChZoUAL</t>
  </si>
  <si>
    <t>00Q5A00001RFokDUAT</t>
  </si>
  <si>
    <t>00Q5A00001OZlACUA1</t>
  </si>
  <si>
    <t>00Q5A00001RGWLoUAP</t>
  </si>
  <si>
    <t>00Q5A00001OYr4hUAD</t>
  </si>
  <si>
    <t>00Q5A00001OYnv4UAD</t>
  </si>
  <si>
    <t>00Q5A00001OYYC8UAP</t>
  </si>
  <si>
    <t>00Q5A00001RGATsUAP</t>
  </si>
  <si>
    <t>00Q5A00001OXBQNUA5</t>
  </si>
  <si>
    <t>00Q5A00001OXFLfUAP</t>
  </si>
  <si>
    <t>00Q5A00001OXadHUAT</t>
  </si>
  <si>
    <t>00Q5A00001OZgfQUAT</t>
  </si>
  <si>
    <t>00Q5A00001OZkj8UAD</t>
  </si>
  <si>
    <t>00Q5A00001OXG0lUAH</t>
  </si>
  <si>
    <t>00Q5A00001OXY9OUAX</t>
  </si>
  <si>
    <t>00Q5A00001OYIGRUA5</t>
  </si>
  <si>
    <t>00Q5A00001OYIGvUAP</t>
  </si>
  <si>
    <t>00Q5A00001OYlESUA1</t>
  </si>
  <si>
    <t>00Q5A00001OZAxHUAX</t>
  </si>
  <si>
    <t>00Q5A00001OXe6gUAD</t>
  </si>
  <si>
    <t>00Q5A00001OYqhJUAT</t>
  </si>
  <si>
    <t>00Q5A00001OXGSXUA5</t>
  </si>
  <si>
    <t>00Q5A00001OX9b0UAD</t>
  </si>
  <si>
    <t>00Q5A00001OXJcvUAH</t>
  </si>
  <si>
    <t>00Q5A00001RCQD2UAP</t>
  </si>
  <si>
    <t>00Q5A00001RChhJUAT</t>
  </si>
  <si>
    <t>00Q5A00001RFiU1UAL</t>
  </si>
  <si>
    <t>00Q5A00001OaCJTUA3</t>
  </si>
  <si>
    <t>00Q5A00001OYNVFUA5</t>
  </si>
  <si>
    <t>00Q5A00001OZAenUAH</t>
  </si>
  <si>
    <t>00Q5A00001RG698UAD</t>
  </si>
  <si>
    <t>00Q5A00001RFnOOUA1</t>
  </si>
  <si>
    <t>00Q5A00001OaCIBUA3</t>
  </si>
  <si>
    <t>00Q5A00001OXKXrUAP</t>
  </si>
  <si>
    <t>00Q5A00001OZxbTUAT</t>
  </si>
  <si>
    <t>00Q5A00001RGZDVUA5</t>
  </si>
  <si>
    <t>00Q5A00001OZaGZUA1</t>
  </si>
  <si>
    <t>00Q5A00001OXNvpUAH</t>
  </si>
  <si>
    <t>00Q5A00001OZZpDUAX</t>
  </si>
  <si>
    <t>00Q5A00001OYeGEUA1</t>
  </si>
  <si>
    <t>00Q5A00001OYRaOUAX</t>
  </si>
  <si>
    <t>00Q5A00001OYcdGUAT</t>
  </si>
  <si>
    <t>00Q5A00001RFvriUAD</t>
  </si>
  <si>
    <t>00Q5A00001OYyv4UAD</t>
  </si>
  <si>
    <t>00Q5A00001OaAi4UAF</t>
  </si>
  <si>
    <t>00Q5A00001RCYtlUAH</t>
  </si>
  <si>
    <t>00Q5A00001OaF3jUAF</t>
  </si>
  <si>
    <t>00Q5A00001Oa1NmUAJ</t>
  </si>
  <si>
    <t>00Q5A00001Oa9auUAB</t>
  </si>
  <si>
    <t>00Q5A00001OZZY2UAP</t>
  </si>
  <si>
    <t>00Q5A00001OYTj7UAH</t>
  </si>
  <si>
    <t>00Q5A00001OYPOMUA5</t>
  </si>
  <si>
    <t>00Q5A00001OYnf6UAD</t>
  </si>
  <si>
    <t>00Q5A00001OYv6AUAT</t>
  </si>
  <si>
    <t>00Q5A00001OZVqEUAX</t>
  </si>
  <si>
    <t>00Q5A00001OZYGAUA5</t>
  </si>
  <si>
    <t>00Q5A00001OZWmKUAX</t>
  </si>
  <si>
    <t>00Q5A00001OZwQsUAL</t>
  </si>
  <si>
    <t>00Q5A00001OZzmzUAD</t>
  </si>
  <si>
    <t>00Q5A00001OXPTDUA5</t>
  </si>
  <si>
    <t>00Q5A00001OXdeTUAT</t>
  </si>
  <si>
    <t>00Q5A00001OaE3IUAV</t>
  </si>
  <si>
    <t>00Q5A00001RFjRtUAL</t>
  </si>
  <si>
    <t>00Q5A00001OYWSEUA5</t>
  </si>
  <si>
    <t>00Q5A00001OX2N3UAL</t>
  </si>
  <si>
    <t>00Q5A00001RCOHkUAP</t>
  </si>
  <si>
    <t>00Q5A00001RCgClUAL</t>
  </si>
  <si>
    <t>00Q5A00001RCgHvUAL</t>
  </si>
  <si>
    <t>00Q5A00001RCi9pUAD</t>
  </si>
  <si>
    <t>00Q5A00001RCcoUUAT</t>
  </si>
  <si>
    <t>00Q5A00001RCc0hUAD</t>
  </si>
  <si>
    <t>00Q5A00001RCcIQUA1</t>
  </si>
  <si>
    <t>00Q5A00001RCea6UAD</t>
  </si>
  <si>
    <t>00Q5A00001OZay5UAD</t>
  </si>
  <si>
    <t>00Q5A00001RCMTLUA5</t>
  </si>
  <si>
    <t>00Q5A00001RGVaiUAH</t>
  </si>
  <si>
    <t>00Q5A00001RGTcwUAH</t>
  </si>
  <si>
    <t>00Q5A00001RCTifUAH</t>
  </si>
  <si>
    <t>00Q5A00001RCZ9AUAX</t>
  </si>
  <si>
    <t>00Q5A00001RFotsUAD</t>
  </si>
  <si>
    <t>00Q5A00001RG36QUAT</t>
  </si>
  <si>
    <t>00Q5A00001RCWzkUAH</t>
  </si>
  <si>
    <t>00Q5A00001RFkr4UAD</t>
  </si>
  <si>
    <t>00Q5A00001RCd4eUAD</t>
  </si>
  <si>
    <t>00Q5A00001OYuDCUA1</t>
  </si>
  <si>
    <t>00Q5A00001RCY5yUAH</t>
  </si>
  <si>
    <t>00Q5A00001RCh1qUAD</t>
  </si>
  <si>
    <t>00Q5A00001RCbJpUAL</t>
  </si>
  <si>
    <t>00Q5A00001RG8qIUAT</t>
  </si>
  <si>
    <t>00Q5A00001RGGk1UAH</t>
  </si>
  <si>
    <t>00Q5A00001OZHuHUAX</t>
  </si>
  <si>
    <t>00Q5A00001RFoYzUAL</t>
  </si>
  <si>
    <t>00Q5A00001RG8ecUAD</t>
  </si>
  <si>
    <t>00Q5A00001RFoUJUA1</t>
  </si>
  <si>
    <t>00Q5A00001RFoZiUAL</t>
  </si>
  <si>
    <t>00Q5A00001RGY3AUAX</t>
  </si>
  <si>
    <t>00Q5A00001RG4MbUAL</t>
  </si>
  <si>
    <t>00Q5A00001RG871UAD</t>
  </si>
  <si>
    <t>00Q5A00001OaEgjUAF</t>
  </si>
  <si>
    <t>00Q5A00001RFre9UAD</t>
  </si>
  <si>
    <t>00Q5A00001RCLZbUAP</t>
  </si>
  <si>
    <t>00Q5A00001RCdQOUA1</t>
  </si>
  <si>
    <t>00Q5A00001RG9XLUA1</t>
  </si>
  <si>
    <t>00Q5A00001RGT3NUAX</t>
  </si>
  <si>
    <t>00Q5A00001RCXRKUA5</t>
  </si>
  <si>
    <t>00Q5A00001RCXpbUAH</t>
  </si>
  <si>
    <t>00Q5A00001RGGyyUAH</t>
  </si>
  <si>
    <t>00Q5A00001RG37dUAD</t>
  </si>
  <si>
    <t>00Q5A00001RCZ1LUAX</t>
  </si>
  <si>
    <t>00Q5A00001RCYqXUAX</t>
  </si>
  <si>
    <t>00Q5A00001RCT17UAH</t>
  </si>
  <si>
    <t>00Q5A00001RCPOdUAP</t>
  </si>
  <si>
    <t>00Q5A00001RGSE0UAP</t>
  </si>
  <si>
    <t>00Q5A00001RGXM5UAP</t>
  </si>
  <si>
    <t>00Q5A00001RGZEJUA5</t>
  </si>
  <si>
    <t>00Q5A00001OaEgVUAV</t>
  </si>
  <si>
    <t>00Q5A00001RFlkXUAT</t>
  </si>
  <si>
    <t>00Q5A00001RGOrfUAH</t>
  </si>
  <si>
    <t>00Q5A00001OZvwFUAT</t>
  </si>
  <si>
    <t>00Q5A00001RBqctUAD</t>
  </si>
  <si>
    <t>00Qi000000ntVkyEAE</t>
  </si>
  <si>
    <t>00Q5A00001RBt29UAD</t>
  </si>
  <si>
    <t>00Q5A00001OaATdUAN</t>
  </si>
  <si>
    <t>00Q5A00001RFu9DUAT</t>
  </si>
  <si>
    <t>00Q5A00001OYg2HUAT</t>
  </si>
  <si>
    <t>00Q5A00001RFj23UAD</t>
  </si>
  <si>
    <t>00Q5A00001RGG67UAH</t>
  </si>
  <si>
    <t>00Q5A00001OZyJfUAL</t>
  </si>
  <si>
    <t>00Q5A00001RFhphUAD</t>
  </si>
  <si>
    <t>00Q5A00001RFizxUAD</t>
  </si>
  <si>
    <t>00Q5A00001OZIJmUAP</t>
  </si>
  <si>
    <t>00Q5A00001RCpEVUA1</t>
  </si>
  <si>
    <t>00Q5A00001RCOQnUAP</t>
  </si>
  <si>
    <t>00Q5A00001RCoagUAD</t>
  </si>
  <si>
    <t>00Q5A00001OYgQOUA1</t>
  </si>
  <si>
    <t>00Q5A00001Oa3N0UAJ</t>
  </si>
  <si>
    <t>00Q5A00001RCSnjUAH</t>
  </si>
  <si>
    <t>00Q5A00001RCPmnUAH</t>
  </si>
  <si>
    <t>00Q5A00001RGJT2UAP</t>
  </si>
  <si>
    <t>00Q5A00001RCqOXUA1</t>
  </si>
  <si>
    <t>00Q5A00001RCjEyUAL</t>
  </si>
  <si>
    <t>00Qi000000ntVnTEAU</t>
  </si>
  <si>
    <t>00Qi000000ntVdkEAE</t>
  </si>
  <si>
    <t>00Q5A00001RFfF8UAL</t>
  </si>
  <si>
    <t>00Q5A00001RBbrcUAD</t>
  </si>
  <si>
    <t>00Q5A00001OX34RUAT</t>
  </si>
  <si>
    <t>00Q5A00001OXJqOUAX</t>
  </si>
  <si>
    <t>00Q5A00001RCbV7UAL</t>
  </si>
  <si>
    <t>00Q5A00001RCYcnUAH</t>
  </si>
  <si>
    <t>00Q5A00001RCXZOUA5</t>
  </si>
  <si>
    <t>00Q5A00001OaD2dUAF</t>
  </si>
  <si>
    <t>00Q5A00001RGANVUA5</t>
  </si>
  <si>
    <t>00Q5A00001RCQVQUA5</t>
  </si>
  <si>
    <t>00Q5A00001RCfqJUAT</t>
  </si>
  <si>
    <t>00Q5A00001OYtv3UAD</t>
  </si>
  <si>
    <t>00Q5A00001OYmGGUA1</t>
  </si>
  <si>
    <t>00Q5A00001RFta7UAD</t>
  </si>
  <si>
    <t>00Q5A00001RFta8UAD</t>
  </si>
  <si>
    <t>00Q5A00001RBRWbUAP</t>
  </si>
  <si>
    <t>00Q5A00001RACorUAH</t>
  </si>
  <si>
    <t>00Q5A00001OZb90UAD</t>
  </si>
  <si>
    <t>00Q5A00001RAqg7UAD</t>
  </si>
  <si>
    <t>00Q5A00001OX9p0UAD</t>
  </si>
  <si>
    <t>00Q5A00001OX9p2UAD</t>
  </si>
  <si>
    <t>00Q5A00001OX9p5UAD</t>
  </si>
  <si>
    <t>00Q5A00001OZb8vUAD</t>
  </si>
  <si>
    <t>00Q5A00001OYmGLUA1</t>
  </si>
  <si>
    <t>00Q5A00001OZb93UAD</t>
  </si>
  <si>
    <t>00Q5A00001OX9pEUAT</t>
  </si>
  <si>
    <t>00Q5A00001RGY5BUAX</t>
  </si>
  <si>
    <t>00Q5A00001RBwMoUAL</t>
  </si>
  <si>
    <t>00Q5A00001RC7YlUAL</t>
  </si>
  <si>
    <t>00Q5A00001RB5jdUAD</t>
  </si>
  <si>
    <t>00Q5A00001RGmAxUAL</t>
  </si>
  <si>
    <t>00Q5A00001OX6KqUAL</t>
  </si>
  <si>
    <t>00Q5A00001RFta6UAD</t>
  </si>
  <si>
    <t>00Q5A00001OX9p1UAD</t>
  </si>
  <si>
    <t>00Q5A00001OZkU8UAL</t>
  </si>
  <si>
    <t>00Qi000000ntVr2EAE</t>
  </si>
  <si>
    <t>00Q5A00001RGnn4UAD</t>
  </si>
  <si>
    <t>00Q5A00001RAow2UAD</t>
  </si>
  <si>
    <t>00Q5A00001RC3UrUAL</t>
  </si>
  <si>
    <t>00Q5A00001RBZhLUAX</t>
  </si>
  <si>
    <t>00Q5A00001RApOqUAL</t>
  </si>
  <si>
    <t>00Q5A00001RAmbXUAT</t>
  </si>
  <si>
    <t>00Q5A00001RApNiUAL</t>
  </si>
  <si>
    <t>00Q5A00001RGUVMUA5</t>
  </si>
  <si>
    <t>00Q5A00001RAVs6UAH</t>
  </si>
  <si>
    <t>00Q5A00001RC0sPUAT</t>
  </si>
  <si>
    <t>00Q5A00001RFjFRUA1</t>
  </si>
  <si>
    <t>00Q5A00001RAmSIUA1</t>
  </si>
  <si>
    <t>00Q5A00001RGTdVUAX</t>
  </si>
  <si>
    <t>00Q5A00001RAoX0UAL</t>
  </si>
  <si>
    <t>00Q5A00001RC5cYUAT</t>
  </si>
  <si>
    <t>00Q5A00001OaEgpUAF</t>
  </si>
  <si>
    <t>00Q5A00001RBke3UAD</t>
  </si>
  <si>
    <t>00Q5A00001RBx5gUAD</t>
  </si>
  <si>
    <t>00Q5A00001RBcqYUAT</t>
  </si>
  <si>
    <t>00Q5A00001RBv9JUAT</t>
  </si>
  <si>
    <t>00Q5A00001RC1TiUAL</t>
  </si>
  <si>
    <t>00Q5A00001OZcwVUAT</t>
  </si>
  <si>
    <t>00Q5A00001RARjaUAH</t>
  </si>
  <si>
    <t>00Q5A00001RC5hdUAD</t>
  </si>
  <si>
    <t>00Q5A00001RAl0AUAT</t>
  </si>
  <si>
    <t>00Q5A00001RCGL6UAP</t>
  </si>
  <si>
    <t>00Q5A00001RCIfyUAH</t>
  </si>
  <si>
    <t>00Q5A00001RBOKQUA5</t>
  </si>
  <si>
    <t>00Q5A00001RC34eUAD</t>
  </si>
  <si>
    <t>00Q5A00001RBXxJUAX</t>
  </si>
  <si>
    <t>00Q5A00001OZVpQUAX</t>
  </si>
  <si>
    <t>00Q5A00001RACpBUAX</t>
  </si>
  <si>
    <t>00Q5A00001RACthUAH</t>
  </si>
  <si>
    <t>00Q5A00001RBCgEUAX</t>
  </si>
  <si>
    <t>00Q5A00001RCAfwUAH</t>
  </si>
  <si>
    <t>00Q5A00001RGXbZUAX</t>
  </si>
  <si>
    <t>00Q5A00001RAO4TUAX</t>
  </si>
  <si>
    <t>00Q5A00001RC1YEUA1</t>
  </si>
  <si>
    <t>00Q5A00001RGP7dUAH</t>
  </si>
  <si>
    <t>00Q5A00001RAy4MUAT</t>
  </si>
  <si>
    <t>00Q5A00001RBsjPUAT</t>
  </si>
  <si>
    <t>00Q5A00001OYYyxUAH</t>
  </si>
  <si>
    <t>00Q5A00001RATJFUA5</t>
  </si>
  <si>
    <t>00Q5A00001RADntUAH</t>
  </si>
  <si>
    <t>00Q5A00001RBy5EUAT</t>
  </si>
  <si>
    <t>00Q5A00001RApCjUAL</t>
  </si>
  <si>
    <t>00Q5A00001RApzhUAD</t>
  </si>
  <si>
    <t>00Q5A00001RAlgIUAT</t>
  </si>
  <si>
    <t>00Q5A00001RAnrPUAT</t>
  </si>
  <si>
    <t>00Q5A00001RAvORUA1</t>
  </si>
  <si>
    <t>00Q5A00001RAwVIUA1</t>
  </si>
  <si>
    <t>00Q5A00001RADyhUAH</t>
  </si>
  <si>
    <t>00Q5A00001RB1YCUA1</t>
  </si>
  <si>
    <t>00Q5A00001RGmIDUA1</t>
  </si>
  <si>
    <t>00Q5A00001RBftSUAT</t>
  </si>
  <si>
    <t>00Q5A00001RBFq2UAH</t>
  </si>
  <si>
    <t>00Q5A00001RBRDfUAP</t>
  </si>
  <si>
    <t>00Q5A00001Oa859UAB</t>
  </si>
  <si>
    <t>00Q5A00001RBvQ5UAL</t>
  </si>
  <si>
    <t>00Q5A00001RBZkKUAX</t>
  </si>
  <si>
    <t>00Q5A00001OXSXYUA5</t>
  </si>
  <si>
    <t>00Q5A00001RBuB8UAL</t>
  </si>
  <si>
    <t>00Q5A00001RB6VXUA1</t>
  </si>
  <si>
    <t>00Q5A00001RBMeqUAH</t>
  </si>
  <si>
    <t>00Q5A00001RASJYUA5</t>
  </si>
  <si>
    <t>00Q5A00001RBhcmUAD</t>
  </si>
  <si>
    <t>00Q5A00001OZYH8UAP</t>
  </si>
  <si>
    <t>00Q5A00001RBYrZUAX</t>
  </si>
  <si>
    <t>00Q5A00001RBf7yUAD</t>
  </si>
  <si>
    <t>00Q5A00001OYSvaUAH</t>
  </si>
  <si>
    <t>00Q5A00001RG0GxUAL</t>
  </si>
  <si>
    <t>00Q5A00001RGwQsUAL</t>
  </si>
  <si>
    <t>00Q5A00001OYYXKUA5</t>
  </si>
  <si>
    <t>00Q5A00001Oa97SUAR</t>
  </si>
  <si>
    <t>00Q5A00001RAULdUAP</t>
  </si>
  <si>
    <t>00Q5A00001RBE6zUAH</t>
  </si>
  <si>
    <t>00Q5A00001RGufEUAT</t>
  </si>
  <si>
    <t>00Q5A00001RBceDUAT</t>
  </si>
  <si>
    <t>00Q5A00001RAsHkUAL</t>
  </si>
  <si>
    <t>00Q5A00001RBqASUA1</t>
  </si>
  <si>
    <t>00Q5A00001RBTKsUAP</t>
  </si>
  <si>
    <t>00Q5A00001RB5WhUAL</t>
  </si>
  <si>
    <t>00Q5A00001RGuzsUAD</t>
  </si>
  <si>
    <t>00Q5A00001RAm5fUAD</t>
  </si>
  <si>
    <t>00Q5A00001RB2XdUAL</t>
  </si>
  <si>
    <t>00Q5A00001RGnoMUAT</t>
  </si>
  <si>
    <t>00Q5A00001RBFmPUAX</t>
  </si>
  <si>
    <t>00Q5A00001RAuxPUAT</t>
  </si>
  <si>
    <t>00Q5A00001RC1TOUA1</t>
  </si>
  <si>
    <t>00Q5A00001RBgHyUAL</t>
  </si>
  <si>
    <t>00Q5A00001RBjU2UAL</t>
  </si>
  <si>
    <t>00Q5A00001RBjeqUAD</t>
  </si>
  <si>
    <t>00Q5A00001RBu26UAD</t>
  </si>
  <si>
    <t>00Q5A00001RB7RlUAL</t>
  </si>
  <si>
    <t>00Q5A00001RC27dUAD</t>
  </si>
  <si>
    <t>00Q5A00001RBJHuUAP</t>
  </si>
  <si>
    <t>00Q5A00001OaEgqUAF</t>
  </si>
  <si>
    <t>00Q5A00001RBeEaUAL</t>
  </si>
  <si>
    <t>00Q5A00001RC1hBUAT</t>
  </si>
  <si>
    <t>00Q5A00001RBWfqUAH</t>
  </si>
  <si>
    <t>00Q5A00001RBdhUUAT</t>
  </si>
  <si>
    <t>00Q5A00001RBFFkUAP</t>
  </si>
  <si>
    <t>00Q5A00001OZJpwUAH</t>
  </si>
  <si>
    <t>00Q5A00001RBFN5UAP</t>
  </si>
  <si>
    <t>00Q5A00001RBNqfUAH</t>
  </si>
  <si>
    <t>00Q5A00001OYfvkUAD</t>
  </si>
  <si>
    <t>00Q5A00001OaEgAUAV</t>
  </si>
  <si>
    <t>00Q5A00001OaEgYUAV</t>
  </si>
  <si>
    <t>00Q5A00001OaEgZUAV</t>
  </si>
  <si>
    <t>00Q5A00001OaEgkUAF</t>
  </si>
  <si>
    <t>00Q5A00001RAlSkUAL</t>
  </si>
  <si>
    <t>00Q5A00001RBtpiUAD</t>
  </si>
  <si>
    <t>00Q5A00001RGWlnUAH</t>
  </si>
  <si>
    <t>00Q5A00001RB6RQUA1</t>
  </si>
  <si>
    <t>00Q5A00001RFpfKUAT</t>
  </si>
  <si>
    <t>00Q5A00001RC8SKUA1</t>
  </si>
  <si>
    <t>00Q5A00001RCKxcUAH</t>
  </si>
  <si>
    <t>00Q5A00001RAtjFUAT</t>
  </si>
  <si>
    <t>00Q5A00001RBCnyUAH</t>
  </si>
  <si>
    <t>00Q5A00001RBS9tUAH</t>
  </si>
  <si>
    <t>00Q5A00001RBT1gUAH</t>
  </si>
  <si>
    <t>00Q5A00001RC3IvUAL</t>
  </si>
  <si>
    <t>00Q5A00001RAwxWUAT</t>
  </si>
  <si>
    <t>00Q5A00001RBZhfUAH</t>
  </si>
  <si>
    <t>00Q5A00001RFimKUAT</t>
  </si>
  <si>
    <t>00Q5A00001RBtpYUAT</t>
  </si>
  <si>
    <t>00Q5A00001OYRaLUAX</t>
  </si>
  <si>
    <t>00Q5A00001RAukQUAT</t>
  </si>
  <si>
    <t>00Q5A00001OaEgHUAV</t>
  </si>
  <si>
    <t>00Q5A00001RAOYsUAP</t>
  </si>
  <si>
    <t>00Q5A00001RG3DWUA1</t>
  </si>
  <si>
    <t>00Q5A00001RBNmdUAH</t>
  </si>
  <si>
    <t>00Q5A00001RAutcUAD</t>
  </si>
  <si>
    <t>00Q5A00001RBKpYUAX</t>
  </si>
  <si>
    <t>00Q5A00001RBr10UAD</t>
  </si>
  <si>
    <t>00Q5A00001Oa8xlUAB</t>
  </si>
  <si>
    <t>00Q5A00001RAqSAUA1</t>
  </si>
  <si>
    <t>00Q5A00001RBcSWUA1</t>
  </si>
  <si>
    <t>00Q5A00001RGoncUAD</t>
  </si>
  <si>
    <t>00Q5A00001RBcVkUAL</t>
  </si>
  <si>
    <t>00Q5A00001OXbc1UAD</t>
  </si>
  <si>
    <t>00Q5A00001RBc8TUAT</t>
  </si>
  <si>
    <t>00Q5A00001RGW2SUAX</t>
  </si>
  <si>
    <t>00Q5A00001OaF3UUAV</t>
  </si>
  <si>
    <t>00Q5A00001RAq2qUAD</t>
  </si>
  <si>
    <t>00Q5A00001OaEgCUAV</t>
  </si>
  <si>
    <t>00Q5A00001OaEgFUAV</t>
  </si>
  <si>
    <t>00Q5A00001OaEgOUAV</t>
  </si>
  <si>
    <t>00Q5A00001OaEgXUAV</t>
  </si>
  <si>
    <t>00Q5A00001RBJrLUAX</t>
  </si>
  <si>
    <t>00Q5A00001RGA3tUAH</t>
  </si>
  <si>
    <t>00Q5A00001OaEgEUAV</t>
  </si>
  <si>
    <t>00Q5A00001RBUViUAP</t>
  </si>
  <si>
    <t>00Q5A00001RBI0WUAX</t>
  </si>
  <si>
    <t>00Q5A00001RGxA4UAL</t>
  </si>
  <si>
    <t>00Q5A00001RBG8cUAH</t>
  </si>
  <si>
    <t>00Q5A00001RBtjIUAT</t>
  </si>
  <si>
    <t>00Q5A00001RGqWAUA1</t>
  </si>
  <si>
    <t>00Q5A00001RAS8RUAX</t>
  </si>
  <si>
    <t>00Q5A00001RBIRwUAP</t>
  </si>
  <si>
    <t>00Q5A00001RGuhUUAT</t>
  </si>
  <si>
    <t>00Q5A00001OaEgDUAV</t>
  </si>
  <si>
    <t>00Q5A00001RBRtNUAX</t>
  </si>
  <si>
    <t>00Q5A00001RApu8UAD</t>
  </si>
  <si>
    <t>00Q5A00001RAtmdUAD</t>
  </si>
  <si>
    <t>00Q5A00001RAoK4UAL</t>
  </si>
  <si>
    <t>00Q5A00001RAq27UAD</t>
  </si>
  <si>
    <t>00Q5A00001RApuSUAT</t>
  </si>
  <si>
    <t>00Q5A00001RAqzeUAD</t>
  </si>
  <si>
    <t>00Q5A00001RB1e0UAD</t>
  </si>
  <si>
    <t>00Q5A00001RC7riUAD</t>
  </si>
  <si>
    <t>00Q5A00001RBnOBUA1</t>
  </si>
  <si>
    <t>00Q5A00001OYSOlUAP</t>
  </si>
  <si>
    <t>00Q5A00001RG4MCUA1</t>
  </si>
  <si>
    <t>00Q5A00001OZ9IFUA1</t>
  </si>
  <si>
    <t>00Q5A00001OXUTOUA5</t>
  </si>
  <si>
    <t>00Q5A00001RCKudUAH</t>
  </si>
  <si>
    <t>00Q5A00001OYmy9UAD</t>
  </si>
  <si>
    <t>00Q5A00001RGVRlUAP</t>
  </si>
  <si>
    <t>00Q5A00001RBZHtUAP</t>
  </si>
  <si>
    <t>00Q5A00001RC9pKUAT</t>
  </si>
  <si>
    <t>00Q5A00001RFu3UUAT</t>
  </si>
  <si>
    <t>00Q5A00001OaEguUAF</t>
  </si>
  <si>
    <t>00Q5A00001RBZEVUA5</t>
  </si>
  <si>
    <t>00Q5A00001OaEEHUA3</t>
  </si>
  <si>
    <t>00Q5A00001RBfyvUAD</t>
  </si>
  <si>
    <t>00Q5A00001RBWp2UAH</t>
  </si>
  <si>
    <t>00Q5A00001RBQeMUAX</t>
  </si>
  <si>
    <t>00Qi000000ntVcdEAE</t>
  </si>
  <si>
    <t>00Qi000000sEhmIEAS</t>
  </si>
  <si>
    <t>00Qi000000i53jOEAQ</t>
  </si>
  <si>
    <t>00Q5A00001OZvjLUAT</t>
  </si>
  <si>
    <t>00Q5A00001OZvvlUAD</t>
  </si>
  <si>
    <t>00Q5A00001OYJljUAH</t>
  </si>
  <si>
    <t>00Q5A00001OYJm8UAH</t>
  </si>
  <si>
    <t>00Q5A00001OZB48UAH</t>
  </si>
  <si>
    <t>00Q5A00001OZFuVUAX</t>
  </si>
  <si>
    <t>00Q5A00001OZFuGUAX</t>
  </si>
  <si>
    <t>00Q5A00001OaAuoUAF</t>
  </si>
  <si>
    <t>00Qi000000ntVn9EAE</t>
  </si>
  <si>
    <t>00Qi000000ntVoeEAE</t>
  </si>
  <si>
    <t>00Qi000000ntVsWEAU</t>
  </si>
  <si>
    <t>00Qi000000ntVpnEAE</t>
  </si>
  <si>
    <t>00Qi000000z9LgyEAE</t>
  </si>
  <si>
    <t>00Qi000000z9LHSEA2</t>
  </si>
  <si>
    <t>00Qi000000mkIkrEAE</t>
  </si>
  <si>
    <t>00Qi000000z9JUTEA2</t>
  </si>
  <si>
    <t>00Qi000000z9JXwEAM</t>
  </si>
  <si>
    <t>00Qi000000ntVi9EAE</t>
  </si>
  <si>
    <t>00Qi000000ntVsXEAU</t>
  </si>
  <si>
    <t>00Qi000000u0x5xEAA</t>
  </si>
  <si>
    <t>00Qi000000ntVpUEAU</t>
  </si>
  <si>
    <t>00Qi000000ntVe6EAE</t>
  </si>
  <si>
    <t>00Qi000000ntVdgEAE</t>
  </si>
  <si>
    <t>00Qi000000ntViyEAE</t>
  </si>
  <si>
    <t>00Qi000000z9JQvEAM</t>
  </si>
  <si>
    <t>00Qi000000z9JYaEAM</t>
  </si>
  <si>
    <t>00Q5A00001RBuBSUA1</t>
  </si>
  <si>
    <t>00Q5A00001RBSYVUA5</t>
  </si>
  <si>
    <t>00Q5A00001RFovtUAD</t>
  </si>
  <si>
    <t>00Q5A00001RBuB3UAL</t>
  </si>
  <si>
    <t>00Q5A00001OXd6LUAT</t>
  </si>
  <si>
    <t>00Q5A00001OZ9gvUAD</t>
  </si>
  <si>
    <t>00Q5A00001OYHbuUAH</t>
  </si>
  <si>
    <t>00Q5A00001OZ1SjUAL</t>
  </si>
  <si>
    <t>00Q5A00001OZ1V9UAL</t>
  </si>
  <si>
    <t>00Q5A00001Oa8bQUAR</t>
  </si>
  <si>
    <t>00Q5A00001OYhKaUAL</t>
  </si>
  <si>
    <t>00Q5A00001Oa8OuUAJ</t>
  </si>
  <si>
    <t>00Qi000000ntVmzEAE</t>
  </si>
  <si>
    <t>00Qi000000ntVciEAE</t>
  </si>
  <si>
    <t>00Qi000000ntVdLEAU</t>
  </si>
  <si>
    <t>00Qi000000ntVnxEAE</t>
  </si>
  <si>
    <t>00Qi000000ntVcSEAU</t>
  </si>
  <si>
    <t>00Qi000000ntVe3EAE</t>
  </si>
  <si>
    <t>00Qi000000ntVe4EAE</t>
  </si>
  <si>
    <t>00Qi000000ntVeGEAU</t>
  </si>
  <si>
    <t>00Qi000000ntVeLEAU</t>
  </si>
  <si>
    <t>00Qi000000ntVpEEAU</t>
  </si>
  <si>
    <t>00Qi000000ntVc4EAE</t>
  </si>
  <si>
    <t>00Qi000000ntVsoEAE</t>
  </si>
  <si>
    <t>00Qi000000ntVlIEAU</t>
  </si>
  <si>
    <t>00Qi000000eg6EmEAI</t>
  </si>
  <si>
    <t>00Qi000000ntVdMEAU</t>
  </si>
  <si>
    <t>00Qi000000ntVoNEAU</t>
  </si>
  <si>
    <t>00Q5A00001RBv60UAD</t>
  </si>
  <si>
    <t>00Q5A00001RGwLDUA1</t>
  </si>
  <si>
    <t>00Q5A00001RAPpYUAX</t>
  </si>
  <si>
    <t>00Q5A00001RAq0aUAD</t>
  </si>
  <si>
    <t>00Q5A00001RATorUAH</t>
  </si>
  <si>
    <t>00Q5A00001RCFhPUAX</t>
  </si>
  <si>
    <t>00Q5A00001RBMUjUAP</t>
  </si>
  <si>
    <t>00Q5A00001RBtTKUA1</t>
  </si>
  <si>
    <t>00Q5A00001RAqIAUA1</t>
  </si>
  <si>
    <t>00Q5A00001RBxBKUA1</t>
  </si>
  <si>
    <t>00Q5A00001RADGIUA5</t>
  </si>
  <si>
    <t>00Q5A00001RBIajUAH</t>
  </si>
  <si>
    <t>00Q5A00001RBmNjUAL</t>
  </si>
  <si>
    <t>00Q5A00001RBbJ5UAL</t>
  </si>
  <si>
    <t>00Q5A00001RACyOUAX</t>
  </si>
  <si>
    <t>00Q5A00001RBbzHUAT</t>
  </si>
  <si>
    <t>00Q5A00001RBnbNUAT</t>
  </si>
  <si>
    <t>00Q5A00001RBu5yUAD</t>
  </si>
  <si>
    <t>00Q5A00001RAD42UAH</t>
  </si>
  <si>
    <t>00Q5A00001RBNbQUAX</t>
  </si>
  <si>
    <t>00Q5A00001RAQhAUAX</t>
  </si>
  <si>
    <t>00Q5A00001RAp4GUAT</t>
  </si>
  <si>
    <t>00Q5A00001RB8X9UAL</t>
  </si>
  <si>
    <t>00Q5A00001RGpQuUAL</t>
  </si>
  <si>
    <t>00Q5A00001RFiWWUA1</t>
  </si>
  <si>
    <t>00Q5A00001RApEVUA1</t>
  </si>
  <si>
    <t>00Q5A00001RBsnEUAT</t>
  </si>
  <si>
    <t>00Q5A00001RBfs9UAD</t>
  </si>
  <si>
    <t>00Q5A00001RBLRJUA5</t>
  </si>
  <si>
    <t>00Q5A00001RB2wJUAT</t>
  </si>
  <si>
    <t>00Q5A00001RBRRWUA5</t>
  </si>
  <si>
    <t>00Q5A00001RGq9kUAD</t>
  </si>
  <si>
    <t>00Q5A00001RAEuwUAH</t>
  </si>
  <si>
    <t>00Q5A00001RAtwxUAD</t>
  </si>
  <si>
    <t>00Q5A00001RAuQOUA1</t>
  </si>
  <si>
    <t>00Q5A00001RB25mUAD</t>
  </si>
  <si>
    <t>00Q5A00001RB3Z1UAL</t>
  </si>
  <si>
    <t>00Q5A00001RBIWDUA5</t>
  </si>
  <si>
    <t>00Q5A00001RBepGUAT</t>
  </si>
  <si>
    <t>00Q5A00001RGq8wUAD</t>
  </si>
  <si>
    <t>00Q5A00001RAqGdUAL</t>
  </si>
  <si>
    <t>00Q5A00001RBeqOUAT</t>
  </si>
  <si>
    <t>00Q5A00001RAUbQUAX</t>
  </si>
  <si>
    <t>00Q5A00001RBTB7UAP</t>
  </si>
  <si>
    <t>00Q5A00001RBpsnUAD</t>
  </si>
  <si>
    <t>00Q5A00001RAq2RUAT</t>
  </si>
  <si>
    <t>00Q5A00001RASS6UAP</t>
  </si>
  <si>
    <t>00Q5A00001RAlT9UAL</t>
  </si>
  <si>
    <t>00Q5A00001RAqHWUA1</t>
  </si>
  <si>
    <t>00Q5A00001RAqIyUAL</t>
  </si>
  <si>
    <t>00Q5A00001RAs5rUAD</t>
  </si>
  <si>
    <t>00Q5A00001RB71nUAD</t>
  </si>
  <si>
    <t>00Q5A00001RBSjxUAH</t>
  </si>
  <si>
    <t>00Q5A00001RBnHZUA1</t>
  </si>
  <si>
    <t>00Q5A00001RBshnUAD</t>
  </si>
  <si>
    <t>00Q5A00001RBsuKUAT</t>
  </si>
  <si>
    <t>00Q5A00001RAuNtUAL</t>
  </si>
  <si>
    <t>00Q5A00001RBkD7UAL</t>
  </si>
  <si>
    <t>00Q5A00001RBJBQUA5</t>
  </si>
  <si>
    <t>00Q5A00001RGq5YUAT</t>
  </si>
  <si>
    <t>00Q5A00001RBpYMUA1</t>
  </si>
  <si>
    <t>00Q5A00001RAmOQUA1</t>
  </si>
  <si>
    <t>00Q5A00001RAnxDUAT</t>
  </si>
  <si>
    <t>00Q5A00001RAtJCUA1</t>
  </si>
  <si>
    <t>00Q5A00001RAtk8UAD</t>
  </si>
  <si>
    <t>00Q5A00001RAumqUAD</t>
  </si>
  <si>
    <t>00Q5A00001RBTFJUA5</t>
  </si>
  <si>
    <t>00Q5A00001RBUWlUAP</t>
  </si>
  <si>
    <t>00Q5A00001RBq3HUAT</t>
  </si>
  <si>
    <t>00Q5A00001RBlNcUAL</t>
  </si>
  <si>
    <t>00Q5A00001RGuyfUAD</t>
  </si>
  <si>
    <t>00Q5A00001RApUyUAL</t>
  </si>
  <si>
    <t>00Q5A00001RBYsNUAX</t>
  </si>
  <si>
    <t>00Q5A00001RGwNiUAL</t>
  </si>
  <si>
    <t>00Q5A00001RAt7GUAT</t>
  </si>
  <si>
    <t>00Q5A00001RB0pvUAD</t>
  </si>
  <si>
    <t>00Q5A00001RBJBaUAP</t>
  </si>
  <si>
    <t>00Q5A00001RBMZ0UAP</t>
  </si>
  <si>
    <t>00Q5A00001RBUJkUAP</t>
  </si>
  <si>
    <t>00Q5A00001RBfs4UAD</t>
  </si>
  <si>
    <t>00Q5A00001RBnbhUAD</t>
  </si>
  <si>
    <t>00Q5A00001RBtoSUAT</t>
  </si>
  <si>
    <t>00Q5A00001RBttfUAD</t>
  </si>
  <si>
    <t>00Q5A00001RGmBvUAL</t>
  </si>
  <si>
    <t>00Q5A00001RGmEBUA1</t>
  </si>
  <si>
    <t>00Q5A00001RGw9MUAT</t>
  </si>
  <si>
    <t>00Q5A00001RBcjwUAD</t>
  </si>
  <si>
    <t>00Q5A00001RAqqbUAD</t>
  </si>
  <si>
    <t>00Q5A00001RAuntUAD</t>
  </si>
  <si>
    <t>00Q5A00001RBJHBUA5</t>
  </si>
  <si>
    <t>00Q5A00001RBYkOUAX</t>
  </si>
  <si>
    <t>00Q5A00001RBjYdUAL</t>
  </si>
  <si>
    <t>00Q5A00001RBwT6UAL</t>
  </si>
  <si>
    <t>00Q5A00001OYiQxUAL</t>
  </si>
  <si>
    <t>00Q5A00001RBnoLUAT</t>
  </si>
  <si>
    <t>00Q5A00001RGxJzUAL</t>
  </si>
  <si>
    <t>00Q5A00001RAtCkUAL</t>
  </si>
  <si>
    <t>00Q5A00001RBawKUAT</t>
  </si>
  <si>
    <t>00Q5A00001RApm9UAD</t>
  </si>
  <si>
    <t>00Q5A00001RBI23UAH</t>
  </si>
  <si>
    <t>00Q5A00001RBQokUAH</t>
  </si>
  <si>
    <t>00Q5A00001RBrcTUAT</t>
  </si>
  <si>
    <t>00Q5A00001RG485UAD</t>
  </si>
  <si>
    <t>00Q5A00001RGoiAUAT</t>
  </si>
  <si>
    <t>00Q5A00001RGvIMUA1</t>
  </si>
  <si>
    <t>00Q5A00001RAVpgUAH</t>
  </si>
  <si>
    <t>00Q5A00001RApv6UAD</t>
  </si>
  <si>
    <t>00Q5A00001RAq4DUAT</t>
  </si>
  <si>
    <t>00Q5A00001RB1nVUAT</t>
  </si>
  <si>
    <t>00Q5A00001RBRQsUAP</t>
  </si>
  <si>
    <t>00Q5A00001RBg8rUAD</t>
  </si>
  <si>
    <t>00Q5A00001RBrsMUAT</t>
  </si>
  <si>
    <t>00Q5A00001RAPr2UAH</t>
  </si>
  <si>
    <t>00Q5A00001RBJEeUAP</t>
  </si>
  <si>
    <t>00Q5A00001RBrYlUAL</t>
  </si>
  <si>
    <t>00Q5A00001RAkKZUA1</t>
  </si>
  <si>
    <t>00Q5A00001RBGNwUAP</t>
  </si>
  <si>
    <t>00Q5A00001RBRWlUAP</t>
  </si>
  <si>
    <t>00Q5A00001RBji9UAD</t>
  </si>
  <si>
    <t>00Q5A00001RBteNUAT</t>
  </si>
  <si>
    <t>00Q5A00001RGmfJUAT</t>
  </si>
  <si>
    <t>00Q5A00001RBguRUAT</t>
  </si>
  <si>
    <t>00Q5A00001RACtSUAX</t>
  </si>
  <si>
    <t>00Q5A00001RAUvLUAX</t>
  </si>
  <si>
    <t>00Q5A00001RApAOUA1</t>
  </si>
  <si>
    <t>00Q5A00001RApX9UAL</t>
  </si>
  <si>
    <t>00Q5A00001RAtHpUAL</t>
  </si>
  <si>
    <t>00Q5A00001RAwCKUA1</t>
  </si>
  <si>
    <t>00Q5A00001RB3fJUAT</t>
  </si>
  <si>
    <t>00Q5A00001RB6FjUAL</t>
  </si>
  <si>
    <t>00Q5A00001RBEnFUAX</t>
  </si>
  <si>
    <t>00Q5A00001RBN2JUAX</t>
  </si>
  <si>
    <t>00Q5A00001RBaLNUA1</t>
  </si>
  <si>
    <t>00Q5A00001RBuzxUAD</t>
  </si>
  <si>
    <t>00Q5A00001RGZkBUAX</t>
  </si>
  <si>
    <t>00Q5A00001RBbhSUAT</t>
  </si>
  <si>
    <t>00Q5A00001RBs8FUAT</t>
  </si>
  <si>
    <t>00Q5A00001RAOWNUA5</t>
  </si>
  <si>
    <t>00Q5A00001OXQxQUAX</t>
  </si>
  <si>
    <t>00Q5A00001RBSZiUAP</t>
  </si>
  <si>
    <t>00Q5A00001RC1JQUA1</t>
  </si>
  <si>
    <t>00Q5A00001RCFc5UAH</t>
  </si>
  <si>
    <t>00Q5A00001RCKqkUAH</t>
  </si>
  <si>
    <t>00Q5A00001RC7GnUAL</t>
  </si>
  <si>
    <t>00Q5A00001RBz2RUAT</t>
  </si>
  <si>
    <t>00Q5A00001RCKj5UAH</t>
  </si>
  <si>
    <t>00Q5A00001RByfSUAT</t>
  </si>
  <si>
    <t>00Q5A00001RC72vUAD</t>
  </si>
  <si>
    <t>00Q5A00001RCI0oUAH</t>
  </si>
  <si>
    <t>00Q5A00001RC8m8UAD</t>
  </si>
  <si>
    <t>00Q5A00001RC63eUAD</t>
  </si>
  <si>
    <t>00Q5A00001RC16RUAT</t>
  </si>
  <si>
    <t>00Q5A00001RC1MFUA1</t>
  </si>
  <si>
    <t>00Q5A00001RC4HNUA1</t>
  </si>
  <si>
    <t>00Q5A00001RCA90UAH</t>
  </si>
  <si>
    <t>00Q5A00001OYxDeUAL</t>
  </si>
  <si>
    <t>00Q5A00001RACEiUAP</t>
  </si>
  <si>
    <t>00Q5A00001RGp2FUAT</t>
  </si>
  <si>
    <t>00Q5A00001Oa8sMUAR</t>
  </si>
  <si>
    <t>00Q5A00001RBHCJUA5</t>
  </si>
  <si>
    <t>00Q5A00001RBcJtUAL</t>
  </si>
  <si>
    <t>00Q5A00001RBMZBUA5</t>
  </si>
  <si>
    <t>00Q5A00001RB7PzUAL</t>
  </si>
  <si>
    <t>00Q5A00001RBn09UAD</t>
  </si>
  <si>
    <t>00Q5A00001RBHkiUAH</t>
  </si>
  <si>
    <t>00Q5A00001RAmWXUA1</t>
  </si>
  <si>
    <t>00Q5A00001RBktmUAD</t>
  </si>
  <si>
    <t>00Q5A00001OaC5YUAV</t>
  </si>
  <si>
    <t>00Q5A00001OZL3lUAH</t>
  </si>
  <si>
    <t>00Q5A00001RB8YRUA1</t>
  </si>
  <si>
    <t>00Q5A00001RB1dlUAD</t>
  </si>
  <si>
    <t>00Q5A00001RBreZUAT</t>
  </si>
  <si>
    <t>00Q5A00001RBZrkUAH</t>
  </si>
  <si>
    <t>00Q5A00001RBHIvUAP</t>
  </si>
  <si>
    <t>00Q5A00001RBe5XUAT</t>
  </si>
  <si>
    <t>00Q5A00001RBi6EUAT</t>
  </si>
  <si>
    <t>00Q5A00001RBLeBUAX</t>
  </si>
  <si>
    <t>00Q5A00001RGHGvUAP</t>
  </si>
  <si>
    <t>00Q5A00001OZdOBUA1</t>
  </si>
  <si>
    <t>00Q5A00001RC9lCUAT</t>
  </si>
  <si>
    <t>00Q5A00001RC8F1UAL</t>
  </si>
  <si>
    <t>00Q5A00001RCIjgUAH</t>
  </si>
  <si>
    <t>00Q5A00001OaA7vUAF</t>
  </si>
  <si>
    <t>00Q5A00001RBcOAUA1</t>
  </si>
  <si>
    <t>00Q5A00001RBZCeUAP</t>
  </si>
  <si>
    <t>00Q5A00001RBix3UAD</t>
  </si>
  <si>
    <t>00Q5A00001RBZnnUAH</t>
  </si>
  <si>
    <t>00Q5A00001RAEUZUA5</t>
  </si>
  <si>
    <t>00Q5A00001RB5GwUAL</t>
  </si>
  <si>
    <t>00Q5A00001RBI9dUAH</t>
  </si>
  <si>
    <t>00Q5A00001RBL9yUAH</t>
  </si>
  <si>
    <t>00Q5A00001RBlTBUA1</t>
  </si>
  <si>
    <t>00Q5A00001RBYHrUAP</t>
  </si>
  <si>
    <t>00Q5A00001RBIR3UAP</t>
  </si>
  <si>
    <t>00Q5A00001RBbN2UAL</t>
  </si>
  <si>
    <t>00Q5A00001OXSKUUA5</t>
  </si>
  <si>
    <t>00Q5A00001RAkJvUAL</t>
  </si>
  <si>
    <t>00Q5A00001RAS3vUAH</t>
  </si>
  <si>
    <t>00Q5A00001RAS7nUAH</t>
  </si>
  <si>
    <t>00Q5A00001RB7xpUAD</t>
  </si>
  <si>
    <t>00Q5A00001RAmTlUAL</t>
  </si>
  <si>
    <t>00Q5A00001RAqF1UAL</t>
  </si>
  <si>
    <t>00Q5A00001RBCRFUA5</t>
  </si>
  <si>
    <t>00Q5A00001RAD5ZUAX</t>
  </si>
  <si>
    <t>00Q5A00001RBkOAUA1</t>
  </si>
  <si>
    <t>00Q5A00001RGuTtUAL</t>
  </si>
  <si>
    <t>00Q5A00001RB1rhUAD</t>
  </si>
  <si>
    <t>00Q5A00001RBEpMUAX</t>
  </si>
  <si>
    <t>00Q5A00001RGMkyUAH</t>
  </si>
  <si>
    <t>00Q5A00001RBeiMUAT</t>
  </si>
  <si>
    <t>00Q5A00001OXH2LUAX</t>
  </si>
  <si>
    <t>00Q5A00001RC0X2UAL</t>
  </si>
  <si>
    <t>00Q5A00001RBF1CUAX</t>
  </si>
  <si>
    <t>00Q5A00001OZb8uUAD</t>
  </si>
  <si>
    <t>00Q5A00001OX8ZXUA1</t>
  </si>
  <si>
    <t>00Q5A00001RC6gzUAD</t>
  </si>
  <si>
    <t>00Q5A00001RG7dkUAD</t>
  </si>
  <si>
    <t>00Q5A00001RCHoSUAX</t>
  </si>
  <si>
    <t>00Q5A00001RGun3UAD</t>
  </si>
  <si>
    <t>00Q5A00001RB1pqUAD</t>
  </si>
  <si>
    <t>00Q5A00001RC66MUAT</t>
  </si>
  <si>
    <t>00Q5A00001RBI8kUAH</t>
  </si>
  <si>
    <t>00Q5A00001RCKxSUAX</t>
  </si>
  <si>
    <t>00Q5A00001RBWjsUAH</t>
  </si>
  <si>
    <t>00Q5A00001RG4x0UAD</t>
  </si>
  <si>
    <t>00Q5A00001RGaVLUA1</t>
  </si>
  <si>
    <t>00Q5A00001RBY31UAH</t>
  </si>
  <si>
    <t>00Q5A00001RBC8yUAH</t>
  </si>
  <si>
    <t>00Q5A00001RGW31UAH</t>
  </si>
  <si>
    <t>00Q5A00001RAleRUAT</t>
  </si>
  <si>
    <t>00Q5A00001RBYdSUAX</t>
  </si>
  <si>
    <t>00Q5A00001OYKu9UAH</t>
  </si>
  <si>
    <t>00Q5A00001RBfKcUAL</t>
  </si>
  <si>
    <t>00Q5A00001RB5OEUA1</t>
  </si>
  <si>
    <t>00Q5A00001RBqG6UAL</t>
  </si>
  <si>
    <t>00Q5A00001RGbsSUAT</t>
  </si>
  <si>
    <t>00Q5A00001RASZ2UAP</t>
  </si>
  <si>
    <t>00Q5A00001RCKyaUAH</t>
  </si>
  <si>
    <t>00Q5A00001RBGqAUAX</t>
  </si>
  <si>
    <t>00Q5A00001RAOHrUAP</t>
  </si>
  <si>
    <t>00Q5A00001RAUKfUAP</t>
  </si>
  <si>
    <t>00Q5A00001RBGsQUAX</t>
  </si>
  <si>
    <t>00Q5A00001RBMEMUA5</t>
  </si>
  <si>
    <t>00Q5A00001RBwz4UAD</t>
  </si>
  <si>
    <t>00Q5A00001RFqYKUA1</t>
  </si>
  <si>
    <t>00Q5A00001RGxFJUA1</t>
  </si>
  <si>
    <t>00Q5A00001OYRaJUAX</t>
  </si>
  <si>
    <t>00Q5A00001RBLUkUAP</t>
  </si>
  <si>
    <t>00Q5A00001RFrqGUAT</t>
  </si>
  <si>
    <t>00Q5A00001RC1brUAD</t>
  </si>
  <si>
    <t>00Q5A00001RBo57UAD</t>
  </si>
  <si>
    <t>00Q5A00001RAl2uUAD</t>
  </si>
  <si>
    <t>00Q5A00001RCGFIUA5</t>
  </si>
  <si>
    <t>00Q5A00001RBmNAUA1</t>
  </si>
  <si>
    <t>00Q5A00001RADXdUAP</t>
  </si>
  <si>
    <t>00Q5A00001RAxrqUAD</t>
  </si>
  <si>
    <t>00Q5A00001RBXxIUAX</t>
  </si>
  <si>
    <t>00Q5A00001RBlvtUAD</t>
  </si>
  <si>
    <t>00Q5A00001RBqfOUAT</t>
  </si>
  <si>
    <t>00Q5A00001RCJO6UAP</t>
  </si>
  <si>
    <t>00Q5A00001RCJW0UAP</t>
  </si>
  <si>
    <t>00Q5A00001RGq2oUAD</t>
  </si>
  <si>
    <t>00Q5A00001RGwC6UAL</t>
  </si>
  <si>
    <t>00Q5A00001RGOEiUAP</t>
  </si>
  <si>
    <t>00Q5A00001RATxvUAH</t>
  </si>
  <si>
    <t>00Q5A00001RBi5GUAT</t>
  </si>
  <si>
    <t>00Q5A00001RAS5NUAX</t>
  </si>
  <si>
    <t>00Q5A00001RBrbpUAD</t>
  </si>
  <si>
    <t>00Q5A00001RBLDvUAP</t>
  </si>
  <si>
    <t>00Q5A00001RBKKrUAP</t>
  </si>
  <si>
    <t>00Q5A00001RGnk5UAD</t>
  </si>
  <si>
    <t>00Q5A00001RBMT7UAP</t>
  </si>
  <si>
    <t>00Q5A00001RARyHUAX</t>
  </si>
  <si>
    <t>00Q5A00001RAGCgUAP</t>
  </si>
  <si>
    <t>00Q5A00001RB6z3UAD</t>
  </si>
  <si>
    <t>00Q5A00001RASNGUA5</t>
  </si>
  <si>
    <t>00Q5A00001RBf8mUAD</t>
  </si>
  <si>
    <t>00Q5A00001RBfrbUAD</t>
  </si>
  <si>
    <t>00Q5A00001RCGjiUAH</t>
  </si>
  <si>
    <t>00Q5A00001RBuJMUA1</t>
  </si>
  <si>
    <t>00Q5A00001RAQIyUAP</t>
  </si>
  <si>
    <t>00Q5A00001RBQh6UAH</t>
  </si>
  <si>
    <t>00Q5A00001RBqKNUA1</t>
  </si>
  <si>
    <t>00Q5A00001RC7NcUAL</t>
  </si>
  <si>
    <t>00Q5A00001RAkysUAD</t>
  </si>
  <si>
    <t>00Q5A00001RBQyfUAH</t>
  </si>
  <si>
    <t>00Q5A00001RB5ydUAD</t>
  </si>
  <si>
    <t>00Q5A00001RBXvbUAH</t>
  </si>
  <si>
    <t>00Q5A00001RBLnrUAH</t>
  </si>
  <si>
    <t>00Q5A00001RBep6UAD</t>
  </si>
  <si>
    <t>00Q5A00001RBnmyUAD</t>
  </si>
  <si>
    <t>00Q5A00001RBjUgUAL</t>
  </si>
  <si>
    <t>00Q5A00001RGcusUAD</t>
  </si>
  <si>
    <t>00Q5A00001RBxHmUAL</t>
  </si>
  <si>
    <t>00Q5A00001RApK0UAL</t>
  </si>
  <si>
    <t>00Q5A00001RAqZkUAL</t>
  </si>
  <si>
    <t>00Q5A00001RAm0QUAT</t>
  </si>
  <si>
    <t>00Q5A00001RBfvYUAT</t>
  </si>
  <si>
    <t>00Q5A00001RBKecUAH</t>
  </si>
  <si>
    <t>00Q5A00001RBJpKUAX</t>
  </si>
  <si>
    <t>00Q5A00001RBYtSUAX</t>
  </si>
  <si>
    <t>00Q5A00001RBGwXUAX</t>
  </si>
  <si>
    <t>00Q5A00001RB3JwUAL</t>
  </si>
  <si>
    <t>00Q5A00001RBZkeUAH</t>
  </si>
  <si>
    <t>00Q5A00001RGlyNUAT</t>
  </si>
  <si>
    <t>00Q5A00001RBSrgUAH</t>
  </si>
  <si>
    <t>00Q5A00001RBjVeUAL</t>
  </si>
  <si>
    <t>00Q5A00001RB62uUAD</t>
  </si>
  <si>
    <t>00Q5A00001RC6B7UAL</t>
  </si>
  <si>
    <t>00Q5A00001RBLu4UAH</t>
  </si>
  <si>
    <t>00Q5A00001RAtITUA1</t>
  </si>
  <si>
    <t>00Q5A00001RBNMSUA5</t>
  </si>
  <si>
    <t>00Q5A00001RBX2aUAH</t>
  </si>
  <si>
    <t>00Q5A00001RBN8qUAH</t>
  </si>
  <si>
    <t>00Q5A00001RBk9UUAT</t>
  </si>
  <si>
    <t>00Q5A00001RBDJDUA5</t>
  </si>
  <si>
    <t>00Q5A00001RC6FnUAL</t>
  </si>
  <si>
    <t>00Q5A00001RB33AUAT</t>
  </si>
  <si>
    <t>00Q5A00001RBqeRUAT</t>
  </si>
  <si>
    <t>00Q5A00001RB62aUAD</t>
  </si>
  <si>
    <t>00Q5A00001RBs1nUAD</t>
  </si>
  <si>
    <t>00Q5A00001RB2FyUAL</t>
  </si>
  <si>
    <t>00Q5A00001RBJraUAH</t>
  </si>
  <si>
    <t>00Q5A00001RBLArUAP</t>
  </si>
  <si>
    <t>00Q5A00001RBKudUAH</t>
  </si>
  <si>
    <t>00Q5A00001RBKJ5UAP</t>
  </si>
  <si>
    <t>00Q5A00001RAp70UAD</t>
  </si>
  <si>
    <t>00Q5A00001OXQosUAH</t>
  </si>
  <si>
    <t>00Q5A00001RApObUAL</t>
  </si>
  <si>
    <t>00Q5A00001RBI7DUAX</t>
  </si>
  <si>
    <t>00Q5A00001OXb3eUAD</t>
  </si>
  <si>
    <t>00Q5A00001RB2lfUAD</t>
  </si>
  <si>
    <t>00Q5A00001OYSUUUA5</t>
  </si>
  <si>
    <t>00Q5A00001RFgOGUA1</t>
  </si>
  <si>
    <t>00Q5A00001RBFZGUA5</t>
  </si>
  <si>
    <t>00Q5A00001OZXIkUAP</t>
  </si>
  <si>
    <t>00Q5A00001RApL3UAL</t>
  </si>
  <si>
    <t>00Q5A00001RBvpuUAD</t>
  </si>
  <si>
    <t>00Q5A00001RAmKTUA1</t>
  </si>
  <si>
    <t>00Q5A00001RGZLkUAP</t>
  </si>
  <si>
    <t>00Q5A00001RB2PoUAL</t>
  </si>
  <si>
    <t>00Q5A00001RBeAxUAL</t>
  </si>
  <si>
    <t>00Q5A00001OZ4EYUA1</t>
  </si>
  <si>
    <t>00Q5A00001RBjZvUAL</t>
  </si>
  <si>
    <t>00Q5A00001RBQiJUAX</t>
  </si>
  <si>
    <t>00Q5A00001RBv0lUAD</t>
  </si>
  <si>
    <t>00Q5A00001RBt6QUAT</t>
  </si>
  <si>
    <t>00Qi000000ntVseEAE</t>
  </si>
  <si>
    <t>00Qi000000ntVi8EAE</t>
  </si>
  <si>
    <t>00Qi000000dKSJ0EAO</t>
  </si>
  <si>
    <t>00Qi000000mifE2EAI</t>
  </si>
  <si>
    <t>00Qi000000ntVsrEAE</t>
  </si>
  <si>
    <t>00Qi000000ntVoiEAE</t>
  </si>
  <si>
    <t>00Qi000000ntVp9EAE</t>
  </si>
  <si>
    <t>00Qi000000ntVkoEAE</t>
  </si>
  <si>
    <t>00Qi000000orIp1EAE</t>
  </si>
  <si>
    <t>00Qi000000ntVsDEAU</t>
  </si>
  <si>
    <t>00Qi000000ntVoUEAU</t>
  </si>
  <si>
    <t>00Qi000000ntVrPEAU</t>
  </si>
  <si>
    <t>00Q5A00001RAokUUAT</t>
  </si>
  <si>
    <t>00Q5A00001RCfTHUA1</t>
  </si>
  <si>
    <t>00Q5A00001RCfTOUA1</t>
  </si>
  <si>
    <t>00Q6e00001RCy63EAD</t>
  </si>
  <si>
    <t>00Q5A00001RFn5iUAD</t>
  </si>
  <si>
    <t>00Q6e00001Tnd3kEAB</t>
  </si>
  <si>
    <t>00Q6e00001RDZSMEA5</t>
  </si>
  <si>
    <t>00Q6e00001RDZSUEA5</t>
  </si>
  <si>
    <t>00Q6e00001RDZU9EAP</t>
  </si>
  <si>
    <t>00Q6e00001RDZV4EAP</t>
  </si>
  <si>
    <t>00Q5A00001RAPKzUAP</t>
  </si>
  <si>
    <t>00Q5A00001RAPNrUAP</t>
  </si>
  <si>
    <t>00Q5A00001RG5ihUAD</t>
  </si>
  <si>
    <t>00Q5A00001RG5ijUAD</t>
  </si>
  <si>
    <t>00Q5A00001RG5ilUAD</t>
  </si>
  <si>
    <t>00Q5A00001RG5inUAD</t>
  </si>
  <si>
    <t>00Q5A00001RG5ioUAD</t>
  </si>
  <si>
    <t>00Q5A00001RG5iuUAD</t>
  </si>
  <si>
    <t>00Q5A00001RCVKsUAP</t>
  </si>
  <si>
    <t>00Q5A00001RCfTtUAL</t>
  </si>
  <si>
    <t>00Q6e00001RDaQzEAL</t>
  </si>
  <si>
    <t>00Q6e00001RDaRKEA1</t>
  </si>
  <si>
    <t>00Q6e00001RDaRVEA1</t>
  </si>
  <si>
    <t>00Q5A00001RCiIIUA1</t>
  </si>
  <si>
    <t>00Q5A00001RCiIeUAL</t>
  </si>
  <si>
    <t>00Q6e00001RDFJGEA5</t>
  </si>
  <si>
    <t>00Q5A00001RCrhxUAD</t>
  </si>
  <si>
    <t>00Q5A00001RAPLAUA5</t>
  </si>
  <si>
    <t>00Q5A00001RFtaBUAT</t>
  </si>
  <si>
    <t>00Q5A00001RAPLKUA5</t>
  </si>
  <si>
    <t>00Q5A00001RAPLtUAP</t>
  </si>
  <si>
    <t>00Q5A00001RAPNeUAP</t>
  </si>
  <si>
    <t>00Q5A00001RAPNfUAP</t>
  </si>
  <si>
    <t>00Q5A00001RAPLBUA5</t>
  </si>
  <si>
    <t>00Q5A00001RAPNVUA5</t>
  </si>
  <si>
    <t>00Q5A00001RAPNdUAP</t>
  </si>
  <si>
    <t>00Q5A00001RAPOMUA5</t>
  </si>
  <si>
    <t>00Q5A00001RGPgZUAX</t>
  </si>
  <si>
    <t>00Q5A00001RGPgdUAH</t>
  </si>
  <si>
    <t>00Q5A00001RGPggUAH</t>
  </si>
  <si>
    <t>00Q5A00001RGPgnUAH</t>
  </si>
  <si>
    <t>00Q5A00001RG34rUAD</t>
  </si>
  <si>
    <t>00Q5A00001RBe4qUAD</t>
  </si>
  <si>
    <t>00Q5A00001OaEVgUAN</t>
  </si>
  <si>
    <t>00Q5A00001RBxVAUA1</t>
  </si>
  <si>
    <t>00Q5A00001OXdWKUA1</t>
  </si>
  <si>
    <t>00Q6e00001RDSXpEAP</t>
  </si>
  <si>
    <t>00Q6e00001RE4DgEAL</t>
  </si>
  <si>
    <t>00Q5A00001OZdKiUAL</t>
  </si>
  <si>
    <t>00Q5A00001OaEVfUAN</t>
  </si>
  <si>
    <t>00Q5A00001OaEVmUAN</t>
  </si>
  <si>
    <t>00Q5A00001OaEVUUA3</t>
  </si>
  <si>
    <t>00Q5A00001OaEVWUA3</t>
  </si>
  <si>
    <t>00Q5A00001OaEVaUAN</t>
  </si>
  <si>
    <t>00Q5A00001OaEVNUA3</t>
  </si>
  <si>
    <t>00Q5A00001OaEWfUAN</t>
  </si>
  <si>
    <t>00Q5A00001OZYEYUA5</t>
  </si>
  <si>
    <t>00Q5A00001OZw2KUAT</t>
  </si>
  <si>
    <t>00Q5A00001OZw2MUAT</t>
  </si>
  <si>
    <t>00Q5A00001RG35WUAT</t>
  </si>
  <si>
    <t>00Q6e00001RCy1XEAT</t>
  </si>
  <si>
    <t>00Q5A00001OaEXJUA3</t>
  </si>
  <si>
    <t>00Q6e00001RCxqPEAT</t>
  </si>
  <si>
    <t>00Q6e00001RE46ZEAT</t>
  </si>
  <si>
    <t>00Q6e00001TnbZgEAJ</t>
  </si>
  <si>
    <t>00Q6e00001RDjRzEAL</t>
  </si>
  <si>
    <t>00Q5A00001RGQEvUAP</t>
  </si>
  <si>
    <t>00Q5A00001RCLZ7UAP</t>
  </si>
  <si>
    <t>00Q5A00001OaEFZUA3</t>
  </si>
  <si>
    <t>00Q5A00001RCShHUAX</t>
  </si>
  <si>
    <t>00Q5A00001OaAE1UAN</t>
  </si>
  <si>
    <t>00Q5A00001Oa8ZUUAZ</t>
  </si>
  <si>
    <t>00Q5A00001Oa8YPUAZ</t>
  </si>
  <si>
    <t>00Q5A00001Oa8XsUAJ</t>
  </si>
  <si>
    <t>00Q5A00001OZB0kUAH</t>
  </si>
  <si>
    <t>00Q5A00001RBMuoUAH</t>
  </si>
  <si>
    <t>00Q5A00001OZChaUAH</t>
  </si>
  <si>
    <t>00Q5A00001OZvl2UAD</t>
  </si>
  <si>
    <t>00Q5A00001OZvl7UAD</t>
  </si>
  <si>
    <t>00Q5A00001OZJjFUAX</t>
  </si>
  <si>
    <t>00Q5A00001OZJkIUAX</t>
  </si>
  <si>
    <t>00Q5A00001OZCcvUAH</t>
  </si>
  <si>
    <t>00Q5A00001OZHQFUA5</t>
  </si>
  <si>
    <t>00Q5A00001OZHX6UAP</t>
  </si>
  <si>
    <t>00Q5A00001OZHabUAH</t>
  </si>
  <si>
    <t>00Q5A00001OZIQ9UAP</t>
  </si>
  <si>
    <t>00Q5A00001OZIQJUA5</t>
  </si>
  <si>
    <t>00Q5A00001OZIRrUAP</t>
  </si>
  <si>
    <t>00Q5A00001OZISAUA5</t>
  </si>
  <si>
    <t>00Q5A00001OZISjUAP</t>
  </si>
  <si>
    <t>00Q5A00001OZIYXUA5</t>
  </si>
  <si>
    <t>00Q5A00001OZIZ6UAP</t>
  </si>
  <si>
    <t>00Q5A00001OZIZzUAP</t>
  </si>
  <si>
    <t>00Q5A00001OZIfnUAH</t>
  </si>
  <si>
    <t>00Q5A00001OZIheUAH</t>
  </si>
  <si>
    <t>00Q5A00001OZIimUAH</t>
  </si>
  <si>
    <t>00Q5A00001OZInXUAX</t>
  </si>
  <si>
    <t>00Q5A00001OZIoGUAX</t>
  </si>
  <si>
    <t>00Q5A00001OZIpOUAX</t>
  </si>
  <si>
    <t>00Q5A00001RBzxkUAD</t>
  </si>
  <si>
    <t>00Q5A00001OZvscUAD</t>
  </si>
  <si>
    <t>00Q5A00001OaAxsUAF</t>
  </si>
  <si>
    <t>00Q5A00001RCKNFUA5</t>
  </si>
  <si>
    <t>00Q5A00001RCKNZUA5</t>
  </si>
  <si>
    <t>00Q5A00001OZHPvUAP</t>
  </si>
  <si>
    <t>00Q5A00001OZHQ5UAP</t>
  </si>
  <si>
    <t>00Q5A00001OZJgBUAX</t>
  </si>
  <si>
    <t>00Q5A00001OZJj5UAH</t>
  </si>
  <si>
    <t>00Q5A00001OZJl1UAH</t>
  </si>
  <si>
    <t>00Q5A00001OZAuCUAX</t>
  </si>
  <si>
    <t>00Q5A00001OZAwJUAX</t>
  </si>
  <si>
    <t>00Q5A00001OZAwxUAH</t>
  </si>
  <si>
    <t>00Q5A00001OZIHgUAP</t>
  </si>
  <si>
    <t>00Q5A00001OZIjVUAX</t>
  </si>
  <si>
    <t>00Q5A00001OZIjzUAH</t>
  </si>
  <si>
    <t>00Q5A00001OZIpnUAH</t>
  </si>
  <si>
    <t>00Q5A00001OZJibUAH</t>
  </si>
  <si>
    <t>00Q5A00001OYfYlUAL</t>
  </si>
  <si>
    <t>00Q5A00001Oa8YvUAJ</t>
  </si>
  <si>
    <t>00Q5A00001Oa8XAUAZ</t>
  </si>
  <si>
    <t>00Q5A00001Oa8Z5UAJ</t>
  </si>
  <si>
    <t>00Q6e00001RDijgEAD</t>
  </si>
  <si>
    <t>00Q6e00001RDijlEAD</t>
  </si>
  <si>
    <t>00Q6e00001RDijmEAD</t>
  </si>
  <si>
    <t>00Q6e00001RDijqEAD</t>
  </si>
  <si>
    <t>00Q5A00001OaEJUUA3</t>
  </si>
  <si>
    <t>00Q5A00001OaEJtUAN</t>
  </si>
  <si>
    <t>00Q5A00001OaEKJUA3</t>
  </si>
  <si>
    <t>00Q5A00001OaEO2UAN</t>
  </si>
  <si>
    <t>00Q6e00001RDhsgEAD</t>
  </si>
  <si>
    <t>00Q6e00001RDhhJEAT</t>
  </si>
  <si>
    <t>00Q6e00001RDhhNEAT</t>
  </si>
  <si>
    <t>00Q6e00001RDhhXEAT</t>
  </si>
  <si>
    <t>00Q6e00001RDhijEAD</t>
  </si>
  <si>
    <t>00Q6e00001RDhj2EAD</t>
  </si>
  <si>
    <t>00Q6e00001RDhj8EAD</t>
  </si>
  <si>
    <t>00Q6e00001RDhjZEAT</t>
  </si>
  <si>
    <t>00Q5A00001OXJOeUAP</t>
  </si>
  <si>
    <t>00Q6e00001RDbPOEA1</t>
  </si>
  <si>
    <t>00Q6e00001RDbSIEA1</t>
  </si>
  <si>
    <t>00Q6e00001RDbTaEAL</t>
  </si>
  <si>
    <t>00Q6e00001RDbYzEAL</t>
  </si>
  <si>
    <t>00Q6e00001RDbedEAD</t>
  </si>
  <si>
    <t>00Q6e00001RDbfHEAT</t>
  </si>
  <si>
    <t>00Q6e00001RDbmcEAD</t>
  </si>
  <si>
    <t>00Q6e00001RDbwUEAT</t>
  </si>
  <si>
    <t>00Q5A00001RC5hTUAT</t>
  </si>
  <si>
    <t>00Q5A00001OZJkNUAX</t>
  </si>
  <si>
    <t>00Q5A00001RBRJnUAP</t>
  </si>
  <si>
    <t>00Q5A00001RBfXHUA1</t>
  </si>
  <si>
    <t>00Q5A00001RFkXQUA1</t>
  </si>
  <si>
    <t>00Q5A00001RGakBUAT</t>
  </si>
  <si>
    <t>00Q5A00001RGalKUAT</t>
  </si>
  <si>
    <t>00Q5A00001RGamAUAT</t>
  </si>
  <si>
    <t>00Q5A00001RGanhUAD</t>
  </si>
  <si>
    <t>00Q5A00001RGannUAD</t>
  </si>
  <si>
    <t>00Q5A00001RGansUAD</t>
  </si>
  <si>
    <t>00Q5A00001RGaoVUAT</t>
  </si>
  <si>
    <t>00Q5A00001RGaoWUAT</t>
  </si>
  <si>
    <t>00Q5A00001RGaoXUAT</t>
  </si>
  <si>
    <t>00Q5A00001RGaoYUAT</t>
  </si>
  <si>
    <t>00Q5A00001RGaoZUAT</t>
  </si>
  <si>
    <t>00Q5A00001RGaoaUAD</t>
  </si>
  <si>
    <t>00Q5A00001RGaobUAD</t>
  </si>
  <si>
    <t>00Q5A00001RGaocUAD</t>
  </si>
  <si>
    <t>00Q5A00001RGaodUAD</t>
  </si>
  <si>
    <t>00Q5A00001RGbd0UAD</t>
  </si>
  <si>
    <t>00Q5A00001OZ35WUAT</t>
  </si>
  <si>
    <t>00Q5A00001OZHYfUAP</t>
  </si>
  <si>
    <t>00Q5A00001OZIUGUA5</t>
  </si>
  <si>
    <t>00Q5A00001OZIshUAH</t>
  </si>
  <si>
    <t>00Q5A00001OZIsmUAH</t>
  </si>
  <si>
    <t>00Q5A00001RBgAEUA1</t>
  </si>
  <si>
    <t>00Q5A00001RFaCTUA1</t>
  </si>
  <si>
    <t>00Q6e00001RDGlcEAH</t>
  </si>
  <si>
    <t>00Q5A00001OYbDAUA1</t>
  </si>
  <si>
    <t>00Q6e00001RDOEHEA5</t>
  </si>
  <si>
    <t>00Q5A00001OZvoLUAT</t>
  </si>
  <si>
    <t>00Q5A00001RC5VXUA1</t>
  </si>
  <si>
    <t>00Q5A00001RC5cdUAD</t>
  </si>
  <si>
    <t>00Q5A00001RC5fYUAT</t>
  </si>
  <si>
    <t>00Q5A00001RC5hEUAT</t>
  </si>
  <si>
    <t>00Q5A00001RC5iqUAD</t>
  </si>
  <si>
    <t>00Q6e00001RDVclEAH</t>
  </si>
  <si>
    <t>00Q6e00001RDOdbEAH</t>
  </si>
  <si>
    <t>00Q6e00001RDOeAEAX</t>
  </si>
  <si>
    <t>00Q5A00001Oa7VEUAZ</t>
  </si>
  <si>
    <t>00Q5A00001RGZzlUAH</t>
  </si>
  <si>
    <t>00Q6e00001RDOCzEAP</t>
  </si>
  <si>
    <t>00Q5A00001RGalhUAD</t>
  </si>
  <si>
    <t>00Q5A00001RGamZUAT</t>
  </si>
  <si>
    <t>00Q5A00001RGameUAD</t>
  </si>
  <si>
    <t>00Q5A00001OYtEOUA1</t>
  </si>
  <si>
    <t>00Q5A00001OYtETUA1</t>
  </si>
  <si>
    <t>00Q5A00001OZAtJUAX</t>
  </si>
  <si>
    <t>00Q5A00001OZItfUAH</t>
  </si>
  <si>
    <t>00Q5A00001OYsN5UAL</t>
  </si>
  <si>
    <t>00Q5A00001OYtFbUAL</t>
  </si>
  <si>
    <t>00Q5A00001OYtGFUA1</t>
  </si>
  <si>
    <t>00Q5A00001OYtMwUAL</t>
  </si>
  <si>
    <t>00Q5A00001OZItBUAX</t>
  </si>
  <si>
    <t>00Q5A00001OZeTpUAL</t>
  </si>
  <si>
    <t>00Q5A00001OZAsGUAX</t>
  </si>
  <si>
    <t>00Q5A00001OZILxUAP</t>
  </si>
  <si>
    <t>00Q5A00001OXIRNUA5</t>
  </si>
  <si>
    <t>00Q5A00001OYJrrUAH</t>
  </si>
  <si>
    <t>00Q5A00001OYJs6UAH</t>
  </si>
  <si>
    <t>00Q5A00001OYJsBUAX</t>
  </si>
  <si>
    <t>00Q5A00001OYsNPUA1</t>
  </si>
  <si>
    <t>00Q5A00001OYsNZUA1</t>
  </si>
  <si>
    <t>00Q5A00001OYsQ4UAL</t>
  </si>
  <si>
    <t>00Q5A00001OZ60rUAD</t>
  </si>
  <si>
    <t>00Q5A00001OZ61LUAT</t>
  </si>
  <si>
    <t>00Q5A00001OYtFvUAL</t>
  </si>
  <si>
    <t>00Q6e00001RDhmOEAT</t>
  </si>
  <si>
    <t>00Q6e00001RDhoXEAT</t>
  </si>
  <si>
    <t>00Q6e00001RDhrnEAD</t>
  </si>
  <si>
    <t>00Q6e00001RDhw2EAD</t>
  </si>
  <si>
    <t>00Q6e00001RDhw8EAD</t>
  </si>
  <si>
    <t>00Q6e00001RDmZ0EAL</t>
  </si>
  <si>
    <t>00Q6e00001RDmaoEAD</t>
  </si>
  <si>
    <t>00Q6e00001RDmbrEAD</t>
  </si>
  <si>
    <t>00Q6e00001RDmeGEAT</t>
  </si>
  <si>
    <t>00Q6e00001RDmfzEAD</t>
  </si>
  <si>
    <t>00Q6e00001RDcu8EAD</t>
  </si>
  <si>
    <t>00Q6e00001RDhgwEAD</t>
  </si>
  <si>
    <t>00Q6e00001RDhhDEAT</t>
  </si>
  <si>
    <t>00Q6e00001RDhhEEAT</t>
  </si>
  <si>
    <t>00Q6e00001RDhhREAT</t>
  </si>
  <si>
    <t>00Q6e00001RDhi0EAD</t>
  </si>
  <si>
    <t>00Q6e00001RDhi1EAD</t>
  </si>
  <si>
    <t>00Q6e00001RDhiREAT</t>
  </si>
  <si>
    <t>00Q6e00001RDhihEAD</t>
  </si>
  <si>
    <t>00Q6e00001RDhipEAD</t>
  </si>
  <si>
    <t>00Q6e00001RDhiwEAD</t>
  </si>
  <si>
    <t>00Q6e00001RDhj9EAD</t>
  </si>
  <si>
    <t>00Q6e00001RDhjIEAT</t>
  </si>
  <si>
    <t>00Q6e00001RDhjlEAD</t>
  </si>
  <si>
    <t>00Q6e00001RDhjmEAD</t>
  </si>
  <si>
    <t>00Q6e00001RDhkCEAT</t>
  </si>
  <si>
    <t>00Q6e00001RDhkIEAT</t>
  </si>
  <si>
    <t>00Q6e00001RDhkOEAT</t>
  </si>
  <si>
    <t>00Q6e00001RDhkcEAD</t>
  </si>
  <si>
    <t>00Q6e00001RDhkjEAD</t>
  </si>
  <si>
    <t>00Q6e00001RDhkvEAD</t>
  </si>
  <si>
    <t>00Q6e00001RDhlPEAT</t>
  </si>
  <si>
    <t>00Q6e00001RDhlUEAT</t>
  </si>
  <si>
    <t>00Q6e00001RDhlbEAD</t>
  </si>
  <si>
    <t>00Q6e00001RDhlfEAD</t>
  </si>
  <si>
    <t>00Q6e00001RDhlgEAD</t>
  </si>
  <si>
    <t>00Q6e00001RDhliEAD</t>
  </si>
  <si>
    <t>00Q6e00001RDhlmEAD</t>
  </si>
  <si>
    <t>00Q6e00001RDhlxEAD</t>
  </si>
  <si>
    <t>00Q6e00001RDhm2EAD</t>
  </si>
  <si>
    <t>00Q6e00001RDhmLEAT</t>
  </si>
  <si>
    <t>00Q6e00001RDhmYEAT</t>
  </si>
  <si>
    <t>00Q6e00001RDhmaEAD</t>
  </si>
  <si>
    <t>00Q6e00001RDhn2EAD</t>
  </si>
  <si>
    <t>00Q6e00001RDhnEEAT</t>
  </si>
  <si>
    <t>00Q6e00001RDhnIEAT</t>
  </si>
  <si>
    <t>00Q6e00001RDhnZEAT</t>
  </si>
  <si>
    <t>00Q6e00001RDhnbEAD</t>
  </si>
  <si>
    <t>00Q6e00001RDhnwEAD</t>
  </si>
  <si>
    <t>00Q6e00001RDhnzEAD</t>
  </si>
  <si>
    <t>00Q6e00001RDho1EAD</t>
  </si>
  <si>
    <t>00Q6e00001RDho6EAD</t>
  </si>
  <si>
    <t>00Q6e00001RDhoBEAT</t>
  </si>
  <si>
    <t>00Q6e00001RDhoKEAT</t>
  </si>
  <si>
    <t>00Q6e00001RDhoUEAT</t>
  </si>
  <si>
    <t>00Q6e00001RDhoWEAT</t>
  </si>
  <si>
    <t>00Q6e00001RDhohEAD</t>
  </si>
  <si>
    <t>00Q6e00001RDhooEAD</t>
  </si>
  <si>
    <t>00Q6e00001RDhozEAD</t>
  </si>
  <si>
    <t>00Q6e00001RDhr1EAD</t>
  </si>
  <si>
    <t>00Q6e00001RDhrAEAT</t>
  </si>
  <si>
    <t>00Q6e00001RDhrGEAT</t>
  </si>
  <si>
    <t>00Q6e00001RDhrQEAT</t>
  </si>
  <si>
    <t>00Q6e00001RDhrREAT</t>
  </si>
  <si>
    <t>00Q6e00001RDhrrEAD</t>
  </si>
  <si>
    <t>00Q6e00001RDhsCEAT</t>
  </si>
  <si>
    <t>00Q6e00001RDhsGEAT</t>
  </si>
  <si>
    <t>00Q6e00001RDhsOEAT</t>
  </si>
  <si>
    <t>00Q6e00001RDhsZEAT</t>
  </si>
  <si>
    <t>00Q6e00001RDhsaEAD</t>
  </si>
  <si>
    <t>00Q6e00001RDhsjEAD</t>
  </si>
  <si>
    <t>00Q6e00001RDht0EAD</t>
  </si>
  <si>
    <t>00Q6e00001RDht5EAD</t>
  </si>
  <si>
    <t>00Q6e00001RDht6EAD</t>
  </si>
  <si>
    <t>00Q6e00001RDhtCEAT</t>
  </si>
  <si>
    <t>00Q6e00001RDhtOEAT</t>
  </si>
  <si>
    <t>00Q6e00001RDhtSEAT</t>
  </si>
  <si>
    <t>00Q6e00001RDhtZEAT</t>
  </si>
  <si>
    <t>00Q6e00001RDhtaEAD</t>
  </si>
  <si>
    <t>00Q6e00001RDhtcEAD</t>
  </si>
  <si>
    <t>00Q6e00001RDhtdEAD</t>
  </si>
  <si>
    <t>00Q6e00001RDhtmEAD</t>
  </si>
  <si>
    <t>00Q6e00001RDhtsEAD</t>
  </si>
  <si>
    <t>00Q6e00001RDhvXEAT</t>
  </si>
  <si>
    <t>00Q6e00001RDhvZEAT</t>
  </si>
  <si>
    <t>00Q6e00001RDhvcEAD</t>
  </si>
  <si>
    <t>00Q6e00001RDhvfEAD</t>
  </si>
  <si>
    <t>00Q6e00001RDhvuEAD</t>
  </si>
  <si>
    <t>00Q6e00001RDhw3EAD</t>
  </si>
  <si>
    <t>00Q6e00001RDhwAEAT</t>
  </si>
  <si>
    <t>00Q6e00001RDhwJEAT</t>
  </si>
  <si>
    <t>00Q6e00001RDhwNEAT</t>
  </si>
  <si>
    <t>00Q6e00001RDhwOEAT</t>
  </si>
  <si>
    <t>00Q6e00001RDhwUEAT</t>
  </si>
  <si>
    <t>00Q6e00001RDhwcEAD</t>
  </si>
  <si>
    <t>00Q6e00001RDhwnEAD</t>
  </si>
  <si>
    <t>00Q6e00001RDhwoEAD</t>
  </si>
  <si>
    <t>00Q6e00001RDhwwEAD</t>
  </si>
  <si>
    <t>00Q6e00001RDhxCEAT</t>
  </si>
  <si>
    <t>00Q6e00001RDhxDEAT</t>
  </si>
  <si>
    <t>00Q6e00001RDhxEEAT</t>
  </si>
  <si>
    <t>00Q6e00001RDhxIEAT</t>
  </si>
  <si>
    <t>00Q6e00001RDhxSEAT</t>
  </si>
  <si>
    <t>00Q6e00001RDhxdEAD</t>
  </si>
  <si>
    <t>00Q6e00001RDhy3EAD</t>
  </si>
  <si>
    <t>00Q6e00001RDhy7EAD</t>
  </si>
  <si>
    <t>00Q6e00001RDhy8EAD</t>
  </si>
  <si>
    <t>00Q6e00001RDjJ7EAL</t>
  </si>
  <si>
    <t>00Q5A00001Oa8XEUAZ</t>
  </si>
  <si>
    <t>00Q5A00001OZIlHUAX</t>
  </si>
  <si>
    <t>00Q5A00001OZIqCUAX</t>
  </si>
  <si>
    <t>00Q5A00001OZIl7UAH</t>
  </si>
  <si>
    <t>00Q5A00001OZFyNUAX</t>
  </si>
  <si>
    <t>00Q5A00001RGZJOUA5</t>
  </si>
  <si>
    <t>00Q5A00001RCr8MUAT</t>
  </si>
  <si>
    <t>00Q6e00001RDhAyEAL</t>
  </si>
  <si>
    <t>00Q5A00001RAPO0UAP</t>
  </si>
  <si>
    <t>00Q5A00001RAtcFUAT</t>
  </si>
  <si>
    <t>00Q5A00001RAPOJUA5</t>
  </si>
  <si>
    <t>00Q5A00001RAkTCUA1</t>
  </si>
  <si>
    <t>00Q5A00001RBe31UAD</t>
  </si>
  <si>
    <t>00Q5A00001OaAKMUA3</t>
  </si>
  <si>
    <t>00Q5A00001Oa6OCUAZ</t>
  </si>
  <si>
    <t>00Q5A00001OZw4yUAD</t>
  </si>
  <si>
    <t>00Q5A00001RBgEVUA1</t>
  </si>
  <si>
    <t>00Q5A00001RBTMCUA5</t>
  </si>
  <si>
    <t>00Q5A00001RApJgUAL</t>
  </si>
  <si>
    <t>00Q5A00001OZvpTUAT</t>
  </si>
  <si>
    <t>00Q5A00001RGckiUAD</t>
  </si>
  <si>
    <t>00Q5A00001RGanmUAD</t>
  </si>
  <si>
    <t>00Q5A00001RGbcfUAD</t>
  </si>
  <si>
    <t>00Q5A00001OZArwUAH</t>
  </si>
  <si>
    <t>00Q5A00001OYhtGUAT</t>
  </si>
  <si>
    <t>00Q5A00001RBTQGUA5</t>
  </si>
  <si>
    <t>00Q5A00001RBTQJUA5</t>
  </si>
  <si>
    <t>00Q5A00001RBTPoUAP</t>
  </si>
  <si>
    <t>00Q5A00001RBTPpUAP</t>
  </si>
  <si>
    <t>00Q5A00001RBTPZUA5</t>
  </si>
  <si>
    <t>00Q5A00001RBzVKUA1</t>
  </si>
  <si>
    <t>00Q5A00001RCJJuUAP</t>
  </si>
  <si>
    <t>00Q5A00001OZb8xUAD</t>
  </si>
  <si>
    <t>00Q5A00001OXKngUAH</t>
  </si>
  <si>
    <t>00Q5A00001OX9ozUAD</t>
  </si>
  <si>
    <t>00Q5A00001OXbB2UAL</t>
  </si>
  <si>
    <t>00Q5A00001RFoIpUAL</t>
  </si>
  <si>
    <t>00Qi000000ntVrMEAU</t>
  </si>
  <si>
    <t>00Q5A00001OaEgyUAF</t>
  </si>
  <si>
    <t>00Q5A00001RCqF1UAL</t>
  </si>
  <si>
    <t>00Q5A00001RGYjKUAX</t>
  </si>
  <si>
    <t>00Q5A00001OX6t9UAD</t>
  </si>
  <si>
    <t>00Q5A00001OZ0rTUAT</t>
  </si>
  <si>
    <t>00Q5A00001OYID2UAP</t>
  </si>
  <si>
    <t>00Q5A00001RCoj4UAD</t>
  </si>
  <si>
    <t>00Q5A00001OaEgzUAF</t>
  </si>
  <si>
    <t>00Q5A00001RBxftUAD</t>
  </si>
  <si>
    <t>00Q5A00001OYIIIUA5</t>
  </si>
  <si>
    <t>00Q5A00001OaEgLUAV</t>
  </si>
  <si>
    <t>00Q5A00001OaEgPUAV</t>
  </si>
  <si>
    <t>00Q5A00001OaEgQUAV</t>
  </si>
  <si>
    <t>00Q5A00001OaEgcUAF</t>
  </si>
  <si>
    <t>00Q5A00001OaEgtUAF</t>
  </si>
  <si>
    <t>00Qi000000ntVmfEAE</t>
  </si>
  <si>
    <t>00Qi000000ntVicEAE</t>
  </si>
  <si>
    <t>00Qi000000sEhrrEAC</t>
  </si>
  <si>
    <t>00Qi000000ntVjoEAE</t>
  </si>
  <si>
    <t>00Qi000000tzx4iEAA</t>
  </si>
  <si>
    <t>00Qi000000ntVuHEAU</t>
  </si>
  <si>
    <t>00Qi000000cWCmqEAG</t>
  </si>
  <si>
    <t>00Qi000000ntVlLEAU</t>
  </si>
  <si>
    <t>00Qi000000ntVoJEAU</t>
  </si>
  <si>
    <t>00Qi000000ntsLAEAY</t>
  </si>
  <si>
    <t>00Qi000000qBHSbEAO</t>
  </si>
  <si>
    <t>00Qi000000z9PQLEA2</t>
  </si>
  <si>
    <t>00Qi000000ntVoMEAU</t>
  </si>
  <si>
    <t>00Qi000000ntVmMEAU</t>
  </si>
  <si>
    <t>00Qi000000ntVnREAU</t>
  </si>
  <si>
    <t>00Qi000000ntVoWEAU</t>
  </si>
  <si>
    <t>00Qi000000ntVdOEAU</t>
  </si>
  <si>
    <t>00Qi000000ntVdrEAE</t>
  </si>
  <si>
    <t>00Qi000000ntVjCEAU</t>
  </si>
  <si>
    <t>00Qi000000ntVkaEAE</t>
  </si>
  <si>
    <t>00Q5A00001OXG6KUAX</t>
  </si>
  <si>
    <t>00Q5A00001OZvwPUAT</t>
  </si>
  <si>
    <t>00Q5A00001OZvweUAD</t>
  </si>
  <si>
    <t>00Qi000000ntVcZEAU</t>
  </si>
  <si>
    <t>00Qi000000ntVnjEAE</t>
  </si>
  <si>
    <t>00Qi000000ntVpBEAU</t>
  </si>
  <si>
    <t>00Qi000000ntVdIEAU</t>
  </si>
  <si>
    <t>00Qi000000mkeJdEAI</t>
  </si>
  <si>
    <t>00Qi000000nqAuSEAU</t>
  </si>
  <si>
    <t>00Qi000000z9JTpEAM</t>
  </si>
  <si>
    <t>00Qi000000ntVdCEAU</t>
  </si>
  <si>
    <t>00Qi000000jhrjBEAQ</t>
  </si>
  <si>
    <t>00Qi000000mkdcrEAA</t>
  </si>
  <si>
    <t>00Qi000000ntVrdEAE</t>
  </si>
  <si>
    <t>00Qi000000ntVu6EAE</t>
  </si>
  <si>
    <t>00Qi000000ntVqYEAU</t>
  </si>
  <si>
    <t>00Qi000000ntVcfEAE</t>
  </si>
  <si>
    <t>00Qi000000ntVd5EAE</t>
  </si>
  <si>
    <t>00Qi000000ntVnaEAE</t>
  </si>
  <si>
    <t>00Qi000000ntVdlEAE</t>
  </si>
  <si>
    <t>00Qi000000tzzBYEAY</t>
  </si>
  <si>
    <t>00Qi000000ntVkdEAE</t>
  </si>
  <si>
    <t>00Qi000000ntVcKEAU</t>
  </si>
  <si>
    <t>00Qi000000ntVdYEAU</t>
  </si>
  <si>
    <t>00Qi000000ntVdsEAE</t>
  </si>
  <si>
    <t>00Qi000000ntVeJEAU</t>
  </si>
  <si>
    <t>00Qi000000ntVeOEAU</t>
  </si>
  <si>
    <t>00Qi000000ntVeQEAU</t>
  </si>
  <si>
    <t>00Qi000000ntVpmEAE</t>
  </si>
  <si>
    <t>00Qi000000ntVjVEAU</t>
  </si>
  <si>
    <t>00Qi000000ntVkCEAU</t>
  </si>
  <si>
    <t>00Qi000000z9LhrEAE</t>
  </si>
  <si>
    <t>00Qi000000ntVivEAE</t>
  </si>
  <si>
    <t>00Q5A00001OX3eGUAT</t>
  </si>
  <si>
    <t>00Q5A00001OYGMuUAP</t>
  </si>
  <si>
    <t>00Q5A00001RBRSyUAP</t>
  </si>
  <si>
    <t>00Q5A00001OZ1TXUA1</t>
  </si>
  <si>
    <t>00Q5A00001OZ1UfUAL</t>
  </si>
  <si>
    <t>00Q5A00001RBRKHUA5</t>
  </si>
  <si>
    <t>00Q5A00001Oa8b6UAB</t>
  </si>
  <si>
    <t>00Q5A00001Oa8NhUAJ</t>
  </si>
  <si>
    <t>00Q5A00001Oa8V4UAJ</t>
  </si>
  <si>
    <t>00Q5A00001Oa8WHUAZ</t>
  </si>
  <si>
    <t>00Q5A00001Oa8VxUAJ</t>
  </si>
  <si>
    <t>00Qi000000mkhGFEAY</t>
  </si>
  <si>
    <t>00Qi000000ntVcbEAE</t>
  </si>
  <si>
    <t>00Qi000000ntVisEAE</t>
  </si>
  <si>
    <t>00Qi000000ntVoVEAU</t>
  </si>
  <si>
    <t>00Qi000000ntVcVEAU</t>
  </si>
  <si>
    <t>00Qi000000ntVdtEAE</t>
  </si>
  <si>
    <t>00Qi000000ntVeAEAU</t>
  </si>
  <si>
    <t>00Qi000000ntVkXEAU</t>
  </si>
  <si>
    <t>00Qi000000ntVlDEAU</t>
  </si>
  <si>
    <t>00Qi000000ntVcpEAE</t>
  </si>
  <si>
    <t>00Qi000000ntVdFEAU</t>
  </si>
  <si>
    <t>00Qi000000ntVchEAE</t>
  </si>
  <si>
    <t>00Qi000000ntVcjEAE</t>
  </si>
  <si>
    <t>00Qi000000ntVcmEAE</t>
  </si>
  <si>
    <t>00Qi000000ntVcrEAE</t>
  </si>
  <si>
    <t>00Qi000000ntVctEAE</t>
  </si>
  <si>
    <t>00Qi000000ntVcuEAE</t>
  </si>
  <si>
    <t>00Qi000000ntVczEAE</t>
  </si>
  <si>
    <t>00Qi000000ntVd6EAE</t>
  </si>
  <si>
    <t>00Qi000000ntVd7EAE</t>
  </si>
  <si>
    <t>00Qi000000ntVdDEAU</t>
  </si>
  <si>
    <t>00Qi000000ntVdKEAU</t>
  </si>
  <si>
    <t>00Qi000000mkn64EAA</t>
  </si>
  <si>
    <t>00Qi000000ntVkgEAE</t>
  </si>
  <si>
    <t>00Qi000000ntVcoEAE</t>
  </si>
  <si>
    <t>00Qi000000ntVdhEAE</t>
  </si>
  <si>
    <t>00Qi000000ntVkpEAE</t>
  </si>
  <si>
    <t>00Qi000000ntVc6EAE</t>
  </si>
  <si>
    <t>00Qi000000ntVc9EAE</t>
  </si>
  <si>
    <t>00Qi000000ntVcAEAU</t>
  </si>
  <si>
    <t>00Qi000000ntVcCEAU</t>
  </si>
  <si>
    <t>00Qi000000ntVcEEAU</t>
  </si>
  <si>
    <t>00Qi000000ntVcGEAU</t>
  </si>
  <si>
    <t>00Qi000000ntVcJEAU</t>
  </si>
  <si>
    <t>00Qi000000ntVcWEAU</t>
  </si>
  <si>
    <t>00Qi000000ntVdNEAU</t>
  </si>
  <si>
    <t>00Qi000000ntVdREAU</t>
  </si>
  <si>
    <t>00Qi000000ntVdUEAU</t>
  </si>
  <si>
    <t>00Qi000000ntVdeEAE</t>
  </si>
  <si>
    <t>00Qi000000ntVdmEAE</t>
  </si>
  <si>
    <t>00Qi000000ntVdvEAE</t>
  </si>
  <si>
    <t>00Qi000000ntVc7EAE</t>
  </si>
  <si>
    <t>00Qi000000ntVe7EAE</t>
  </si>
  <si>
    <t>00Qi000000tzx9YEAQ</t>
  </si>
  <si>
    <t>00Q5A00001RG2G3UAL</t>
  </si>
  <si>
    <t>00Q5A00001OYjOJUA1</t>
  </si>
  <si>
    <t>00Q5A00001OXWqIUAX</t>
  </si>
  <si>
    <t>00Q5A00001OYIgQUAX</t>
  </si>
  <si>
    <t>00Q5A00001OXPJwUAP</t>
  </si>
  <si>
    <t>00Q5A00001OXaDnUAL</t>
  </si>
  <si>
    <t>00Q5A00001OXG4dUAH</t>
  </si>
  <si>
    <t>00Q5A00001OZ8KrUAL</t>
  </si>
  <si>
    <t>00Q5A00001RCZHEUA5</t>
  </si>
  <si>
    <t>00Q5A00001OYZrGUAX</t>
  </si>
  <si>
    <t>00Q5A00001OZSbjUAH</t>
  </si>
  <si>
    <t>00Q5A00001RGQA9UAP</t>
  </si>
  <si>
    <t>00Q5A00001OZ96gUAD</t>
  </si>
  <si>
    <t>00Qi000000ntVkVEAU</t>
  </si>
  <si>
    <t>00Q5A00001OZb91UAD</t>
  </si>
  <si>
    <t>00Q5A00001RAlLbUAL</t>
  </si>
  <si>
    <t>00Q5A00001RBUFEUA5</t>
  </si>
  <si>
    <t>00Q5A00001RBu6hUAD</t>
  </si>
  <si>
    <t>00Q5A00001OYHiHUAX</t>
  </si>
  <si>
    <t>00Qi000000nsykBEAQ</t>
  </si>
  <si>
    <t>00Qi000000ntVl8EAE</t>
  </si>
  <si>
    <t>00Q5A00001RAuK6UAL</t>
  </si>
  <si>
    <t>00Q5A00001OZbXtUAL</t>
  </si>
  <si>
    <t>00Q5A00001RBLPrUAP</t>
  </si>
  <si>
    <t>00Q5A00001RBPPDUA5</t>
  </si>
  <si>
    <t>00Q5A00001RBTCjUAP</t>
  </si>
  <si>
    <t>00Q5A00001RGwjAUAT</t>
  </si>
  <si>
    <t>00Q5A00001RBtu4UAD</t>
  </si>
  <si>
    <t>00Q5A00001RADCzUAP</t>
  </si>
  <si>
    <t>00Q5A00001RBvBPUA1</t>
  </si>
  <si>
    <t>00Q5A00001RB2sbUAD</t>
  </si>
  <si>
    <t>00Qi000000ntVlzEAE</t>
  </si>
  <si>
    <t>00Qi000000ntVsREAU</t>
  </si>
  <si>
    <t>00Qi000000ntVk9EAE</t>
  </si>
  <si>
    <t>00Q5A00001RCrWYUA1</t>
  </si>
  <si>
    <t>00Q5A00001RBQ15UAH</t>
  </si>
  <si>
    <t>00Q5A00001OXdv7UAD</t>
  </si>
  <si>
    <t>00Q5A00001OXduxUAD</t>
  </si>
  <si>
    <t>00Q5A00001OYaDpUAL</t>
  </si>
  <si>
    <t>00Q5A00001OXdvCUAT</t>
  </si>
  <si>
    <t>00Q5A00001OYaFRUA1</t>
  </si>
  <si>
    <t>00Q5A00001Oa9XXUAZ</t>
  </si>
  <si>
    <t>00Qi000000ntVrEEAU</t>
  </si>
  <si>
    <t>00Q5A00001OaEgsUAF</t>
  </si>
  <si>
    <t>00Q5A00001Oa3bSUAR</t>
  </si>
  <si>
    <t>00Q5A00001OYxD5UAL</t>
  </si>
  <si>
    <t>00Q5A00001OX4APUA1</t>
  </si>
  <si>
    <t>00Q5A00001OYHhxUAH</t>
  </si>
  <si>
    <t>00Q5A00001Oa6QmUAJ</t>
  </si>
  <si>
    <t>00Q5A00001OYg8ZUAT</t>
  </si>
  <si>
    <t>00Q5A00001OXbhVUAT</t>
  </si>
  <si>
    <t>00Q5A00001Oa9XIUAZ</t>
  </si>
  <si>
    <t>00Q5A00001OY16XUAT</t>
  </si>
  <si>
    <t>00Q5A00001OZHtxUAH</t>
  </si>
  <si>
    <t>00Q5A00001RFfQQUA1</t>
  </si>
  <si>
    <t>00Q5A00001RFowmUAD</t>
  </si>
  <si>
    <t>00Q5A00001OYT2bUAH</t>
  </si>
  <si>
    <t>00Q5A00001OaEgSUAV</t>
  </si>
  <si>
    <t>00Q5A00001OX9oyUAD</t>
  </si>
  <si>
    <t>00Q5A00001OYzBRUA1</t>
  </si>
  <si>
    <t>00Q5A00001OaEh1UAF</t>
  </si>
  <si>
    <t>00Q5A00001OXAfJUAX</t>
  </si>
  <si>
    <t>00Q5A00001OXay0UAD</t>
  </si>
  <si>
    <t>00Qi000000ntVpcEAE</t>
  </si>
  <si>
    <t>00Q5A00001OZYVyUAP</t>
  </si>
  <si>
    <t>00Q6e00001RDfDGEA1</t>
  </si>
  <si>
    <t>00Q5A00001Oa8XbUAJ</t>
  </si>
  <si>
    <t>00Q6e00001RDTtkEAH</t>
  </si>
  <si>
    <t>00Q5A00001RCN9yUAH</t>
  </si>
  <si>
    <t>00Q5A00001RCgrnUAD</t>
  </si>
  <si>
    <t>00Q5A00001RBTPTUA5</t>
  </si>
  <si>
    <t>00Q5A00001RBsaNUAT</t>
  </si>
  <si>
    <t>00Q5A00001RGF0RUAX</t>
  </si>
  <si>
    <t>00Q5A00001OZrdlUAD</t>
  </si>
  <si>
    <t>00Q5A00001RC2jhUAD</t>
  </si>
  <si>
    <t>00Q5A00001RBxKWUA1</t>
  </si>
  <si>
    <t>00Q5A00001RByv2UAD</t>
  </si>
  <si>
    <t>00Q5A00001RCFXjUAP</t>
  </si>
  <si>
    <t>00Q5A00001RCFYhUAP</t>
  </si>
  <si>
    <t>00Q5A00001RCJl9UAH</t>
  </si>
  <si>
    <t>00Q5A00001RCPgLUAX</t>
  </si>
  <si>
    <t>00Q5A00001RCPn2UAH</t>
  </si>
  <si>
    <t>00Q5A00001RCatBUAT</t>
  </si>
  <si>
    <t>00Q6e00001RDnGfEAL</t>
  </si>
  <si>
    <t>00Q6e00001RDnI7EAL</t>
  </si>
  <si>
    <t>00Q6e00001RDnIREA1</t>
  </si>
  <si>
    <t>00Q6e00001RDoeeEAD</t>
  </si>
  <si>
    <t>00Q5A00001OZZKTUA5</t>
  </si>
  <si>
    <t>00Q5A00001OX9p3UAD</t>
  </si>
  <si>
    <t>00Qi000000ntVceEAE</t>
  </si>
  <si>
    <t>00Q5A00001OaEgvUAF</t>
  </si>
  <si>
    <t>00Q5A00001OYlSyUAL</t>
  </si>
  <si>
    <t>00Q5A00001OXNotUAH</t>
  </si>
  <si>
    <t>00Q5A00001OZ0bZUAT</t>
  </si>
  <si>
    <t>00Q5A00001RCu6ZUAT</t>
  </si>
  <si>
    <t>00Q5A00001RCu6aUAD</t>
  </si>
  <si>
    <t>00Q5A00001RCuALUA1</t>
  </si>
  <si>
    <t>00Q6e00001RDnpTEAT</t>
  </si>
  <si>
    <t>00Q6e00001RDxEcEAL</t>
  </si>
  <si>
    <t>00Q5A00001RAPLjUAP</t>
  </si>
  <si>
    <t>00Q5A00001RCVLFUA5</t>
  </si>
  <si>
    <t>00Q5A00001RCdzJUAT</t>
  </si>
  <si>
    <t>00Q5A00001RFnsnUAD</t>
  </si>
  <si>
    <t>00Q6e00001RDZT4EAP</t>
  </si>
  <si>
    <t>00Q6e00001TngyxEAB</t>
  </si>
  <si>
    <t>00Q5A00001RAPMyUAP</t>
  </si>
  <si>
    <t>00Q5A00001RAPNuUAP</t>
  </si>
  <si>
    <t>00Q5A00001RAPO2UAP</t>
  </si>
  <si>
    <t>00Q5A00001RAPO3UAP</t>
  </si>
  <si>
    <t>00Q5A00001RAPO4UAP</t>
  </si>
  <si>
    <t>00Q5A00001RAPO5UAP</t>
  </si>
  <si>
    <t>00Q5A00001RCVKRUA5</t>
  </si>
  <si>
    <t>00Q5A00001RCVKhUAP</t>
  </si>
  <si>
    <t>00Q5A00001RCVKoUAP</t>
  </si>
  <si>
    <t>00Q5A00001RCVKrUAP</t>
  </si>
  <si>
    <t>00Q5A00001RCfTUUA1</t>
  </si>
  <si>
    <t>00Q5A00001RCfTdUAL</t>
  </si>
  <si>
    <t>00Q5A00001RCiIaUAL</t>
  </si>
  <si>
    <t>00Q5A00001RCiIxUAL</t>
  </si>
  <si>
    <t>00Q5A00001RAPNWUA5</t>
  </si>
  <si>
    <t>00Q5A00001RCVKfUAP</t>
  </si>
  <si>
    <t>00Q5A00001RCu9MUAT</t>
  </si>
  <si>
    <t>00Q5A00001RCtWBUA1</t>
  </si>
  <si>
    <t>00Q6e00001RD2OpEAL</t>
  </si>
  <si>
    <t>00Q6e00001RD2Y1EAL</t>
  </si>
  <si>
    <t>00Q6e00001RDPDuEAP</t>
  </si>
  <si>
    <t>00Q6e00001RDToBEAX</t>
  </si>
  <si>
    <t>00Q6e00001RDcKjEAL</t>
  </si>
  <si>
    <t>00Q6e00001RDcKtEAL</t>
  </si>
  <si>
    <t>00Q6e00001RDiasEAD</t>
  </si>
  <si>
    <t>00Q6e00001RDihLEAT</t>
  </si>
  <si>
    <t>00Q6e00001RDihVEAT</t>
  </si>
  <si>
    <t>00Q6e00001RDow2EAD</t>
  </si>
  <si>
    <t>00Q5A00001RCNapUAH</t>
  </si>
  <si>
    <t>00Q5A00001RCtyZUAT</t>
  </si>
  <si>
    <t>00Q5A00001RCtyjUAD</t>
  </si>
  <si>
    <t>00Q5A00001RCu0YUAT</t>
  </si>
  <si>
    <t>00Q5A00001RCu0ZUAT</t>
  </si>
  <si>
    <t>00Q5A00001RCu0aUAD</t>
  </si>
  <si>
    <t>00Q5A00001RCu0bUAD</t>
  </si>
  <si>
    <t>00Q5A00001RCu0cUAD</t>
  </si>
  <si>
    <t>00Q5A00001RCu0dUAD</t>
  </si>
  <si>
    <t>00Q5A00001RCu0eUAD</t>
  </si>
  <si>
    <t>00Q5A00001RCu0fUAD</t>
  </si>
  <si>
    <t>00Q5A00001RCu0gUAD</t>
  </si>
  <si>
    <t>00Q5A00001RCu0hUAD</t>
  </si>
  <si>
    <t>00Q5A00001RCu0iUAD</t>
  </si>
  <si>
    <t>00Q5A00001RCu0jUAD</t>
  </si>
  <si>
    <t>00Q5A00001RCu0kUAD</t>
  </si>
  <si>
    <t>00Q5A00001RCu0lUAD</t>
  </si>
  <si>
    <t>00Q5A00001RCu0mUAD</t>
  </si>
  <si>
    <t>00Q5A00001RCu0nUAD</t>
  </si>
  <si>
    <t>00Q5A00001RCu0oUAD</t>
  </si>
  <si>
    <t>00Q5A00001RCu0pUAD</t>
  </si>
  <si>
    <t>00Q5A00001RCu0qUAD</t>
  </si>
  <si>
    <t>00Q5A00001RCu0rUAD</t>
  </si>
  <si>
    <t>00Q5A00001RCu0sUAD</t>
  </si>
  <si>
    <t>00Q5A00001RCu0tUAD</t>
  </si>
  <si>
    <t>00Q5A00001RCu0uUAD</t>
  </si>
  <si>
    <t>00Q5A00001RCu0vUAD</t>
  </si>
  <si>
    <t>00Q5A00001RCu0wUAD</t>
  </si>
  <si>
    <t>00Q5A00001RCu0xUAD</t>
  </si>
  <si>
    <t>00Q5A00001RCu0yUAD</t>
  </si>
  <si>
    <t>00Q5A00001RCu0zUAD</t>
  </si>
  <si>
    <t>00Q5A00001RCu10UAD</t>
  </si>
  <si>
    <t>00Q5A00001RCu11UAD</t>
  </si>
  <si>
    <t>00Q5A00001RCu13UAD</t>
  </si>
  <si>
    <t>00Q5A00001RCu14UAD</t>
  </si>
  <si>
    <t>00Q5A00001RCu15UAD</t>
  </si>
  <si>
    <t>00Q5A00001RCu16UAD</t>
  </si>
  <si>
    <t>00Q5A00001RCu17UAD</t>
  </si>
  <si>
    <t>00Q5A00001RCu18UAD</t>
  </si>
  <si>
    <t>00Q5A00001RCu19UAD</t>
  </si>
  <si>
    <t>00Q5A00001RCu1AUAT</t>
  </si>
  <si>
    <t>00Q5A00001RCu1BUAT</t>
  </si>
  <si>
    <t>00Q5A00001RCu1CUAT</t>
  </si>
  <si>
    <t>00Q5A00001RCu1DUAT</t>
  </si>
  <si>
    <t>00Q5A00001RCu1FUAT</t>
  </si>
  <si>
    <t>00Q5A00001RCu1GUAT</t>
  </si>
  <si>
    <t>00Q5A00001RCu1HUAT</t>
  </si>
  <si>
    <t>00Q5A00001RCu1IUAT</t>
  </si>
  <si>
    <t>00Q5A00001RCu1JUAT</t>
  </si>
  <si>
    <t>00Q5A00001RCu1KUAT</t>
  </si>
  <si>
    <t>00Q5A00001RCu1LUAT</t>
  </si>
  <si>
    <t>00Q5A00001RCu1MUAT</t>
  </si>
  <si>
    <t>00Q5A00001RCu1NUAT</t>
  </si>
  <si>
    <t>00Q5A00001RCu1OUAT</t>
  </si>
  <si>
    <t>00Q5A00001RCu1PUAT</t>
  </si>
  <si>
    <t>00Q5A00001RCu1QUAT</t>
  </si>
  <si>
    <t>00Q5A00001RCu1RUAT</t>
  </si>
  <si>
    <t>00Q5A00001RCu1SUAT</t>
  </si>
  <si>
    <t>00Q5A00001RCu1TUAT</t>
  </si>
  <si>
    <t>00Q5A00001RCu1UUAT</t>
  </si>
  <si>
    <t>00Q5A00001RCu1VUAT</t>
  </si>
  <si>
    <t>00Q5A00001RCu1XUAT</t>
  </si>
  <si>
    <t>00Q5A00001RCu1YUAT</t>
  </si>
  <si>
    <t>00Q5A00001RCu1ZUAT</t>
  </si>
  <si>
    <t>00Q5A00001RCu1aUAD</t>
  </si>
  <si>
    <t>00Q5A00001RCu1cUAD</t>
  </si>
  <si>
    <t>00Q5A00001RCu1dUAD</t>
  </si>
  <si>
    <t>00Q5A00001RCu1eUAD</t>
  </si>
  <si>
    <t>00Q5A00001RCu1fUAD</t>
  </si>
  <si>
    <t>00Q5A00001RCu1gUAD</t>
  </si>
  <si>
    <t>00Q5A00001RCu1hUAD</t>
  </si>
  <si>
    <t>00Q5A00001RCu1iUAD</t>
  </si>
  <si>
    <t>00Q5A00001RCu1jUAD</t>
  </si>
  <si>
    <t>00Q5A00001RCu1kUAD</t>
  </si>
  <si>
    <t>00Q5A00001RCu1lUAD</t>
  </si>
  <si>
    <t>00Q5A00001RCu1mUAD</t>
  </si>
  <si>
    <t>00Q5A00001RCu1nUAD</t>
  </si>
  <si>
    <t>00Q5A00001RCu1oUAD</t>
  </si>
  <si>
    <t>00Q5A00001RCu1pUAD</t>
  </si>
  <si>
    <t>00Q5A00001RCu1qUAD</t>
  </si>
  <si>
    <t>00Q5A00001RCu1rUAD</t>
  </si>
  <si>
    <t>00Q5A00001RCu1sUAD</t>
  </si>
  <si>
    <t>00Q5A00001RCu1tUAD</t>
  </si>
  <si>
    <t>00Q5A00001RCu1uUAD</t>
  </si>
  <si>
    <t>00Q5A00001RCu1vUAD</t>
  </si>
  <si>
    <t>00Q5A00001RCu1wUAD</t>
  </si>
  <si>
    <t>00Q5A00001RCu1yUAD</t>
  </si>
  <si>
    <t>00Q5A00001RCu1zUAD</t>
  </si>
  <si>
    <t>00Q5A00001RCu21UAD</t>
  </si>
  <si>
    <t>00Q5A00001RCu22UAD</t>
  </si>
  <si>
    <t>00Q5A00001RCu23UAD</t>
  </si>
  <si>
    <t>00Q5A00001RCu24UAD</t>
  </si>
  <si>
    <t>00Q5A00001RCu25UAD</t>
  </si>
  <si>
    <t>00Q5A00001RCu26UAD</t>
  </si>
  <si>
    <t>00Q5A00001RCu27UAD</t>
  </si>
  <si>
    <t>00Q5A00001RCu3OUAT</t>
  </si>
  <si>
    <t>00Q5A00001RCu3QUAT</t>
  </si>
  <si>
    <t>00Q5A00001RCu3SUAT</t>
  </si>
  <si>
    <t>00Q5A00001RCu3TUAT</t>
  </si>
  <si>
    <t>00Q5A00001RCu3UUAT</t>
  </si>
  <si>
    <t>00Q5A00001RCu3VUAT</t>
  </si>
  <si>
    <t>00Q5A00001RCu3WUAT</t>
  </si>
  <si>
    <t>00Q5A00001RCu3XUAT</t>
  </si>
  <si>
    <t>00Q5A00001RCu3YUAT</t>
  </si>
  <si>
    <t>00Q5A00001RCu3ZUAT</t>
  </si>
  <si>
    <t>00Q5A00001RCu3aUAD</t>
  </si>
  <si>
    <t>00Q5A00001RCu3bUAD</t>
  </si>
  <si>
    <t>00Q5A00001RCu3cUAD</t>
  </si>
  <si>
    <t>00Q5A00001RCu3dUAD</t>
  </si>
  <si>
    <t>00Q5A00001RCu3eUAD</t>
  </si>
  <si>
    <t>00Q5A00001RCu3fUAD</t>
  </si>
  <si>
    <t>00Q5A00001RCu3gUAD</t>
  </si>
  <si>
    <t>00Q5A00001RCu3hUAD</t>
  </si>
  <si>
    <t>00Q5A00001RCu3iUAD</t>
  </si>
  <si>
    <t>00Q5A00001RCu3jUAD</t>
  </si>
  <si>
    <t>00Q5A00001RCu3kUAD</t>
  </si>
  <si>
    <t>00Q5A00001RCu3lUAD</t>
  </si>
  <si>
    <t>00Q5A00001RCu3mUAD</t>
  </si>
  <si>
    <t>00Q5A00001RCu3nUAD</t>
  </si>
  <si>
    <t>00Q5A00001RCu3oUAD</t>
  </si>
  <si>
    <t>00Q5A00001RCu3pUAD</t>
  </si>
  <si>
    <t>00Q5A00001RCu3qUAD</t>
  </si>
  <si>
    <t>00Q5A00001RCu3rUAD</t>
  </si>
  <si>
    <t>00Q5A00001RCu3sUAD</t>
  </si>
  <si>
    <t>00Q5A00001RCu3tUAD</t>
  </si>
  <si>
    <t>00Q5A00001RCu3uUAD</t>
  </si>
  <si>
    <t>00Q5A00001RCu3vUAD</t>
  </si>
  <si>
    <t>00Q5A00001RCu3wUAD</t>
  </si>
  <si>
    <t>00Q5A00001RCu3xUAD</t>
  </si>
  <si>
    <t>00Q5A00001RCu3yUAD</t>
  </si>
  <si>
    <t>00Q5A00001RCu40UAD</t>
  </si>
  <si>
    <t>00Q5A00001RCu41UAD</t>
  </si>
  <si>
    <t>00Q5A00001RCu42UAD</t>
  </si>
  <si>
    <t>00Q5A00001RCu43UAD</t>
  </si>
  <si>
    <t>00Q5A00001RCu44UAD</t>
  </si>
  <si>
    <t>00Q5A00001RCu45UAD</t>
  </si>
  <si>
    <t>00Q5A00001RCu46UAD</t>
  </si>
  <si>
    <t>00Q5A00001RCu47UAD</t>
  </si>
  <si>
    <t>00Q5A00001RCu48UAD</t>
  </si>
  <si>
    <t>00Q5A00001RCu49UAD</t>
  </si>
  <si>
    <t>00Q5A00001RCu4AUAT</t>
  </si>
  <si>
    <t>00Q5A00001RCu4BUAT</t>
  </si>
  <si>
    <t>00Q5A00001RCu4CUAT</t>
  </si>
  <si>
    <t>00Q5A00001RCu4DUAT</t>
  </si>
  <si>
    <t>00Q5A00001RCu4EUAT</t>
  </si>
  <si>
    <t>00Q5A00001RCu4FUAT</t>
  </si>
  <si>
    <t>00Q5A00001RCu4GUAT</t>
  </si>
  <si>
    <t>00Q5A00001RCu4HUAT</t>
  </si>
  <si>
    <t>00Q5A00001RCu4IUAT</t>
  </si>
  <si>
    <t>00Q5A00001RCu4JUAT</t>
  </si>
  <si>
    <t>00Q5A00001RCu4KUAT</t>
  </si>
  <si>
    <t>00Q5A00001RCu4LUAT</t>
  </si>
  <si>
    <t>00Q5A00001RCu4MUAT</t>
  </si>
  <si>
    <t>00Q5A00001RCu4NUAT</t>
  </si>
  <si>
    <t>00Q5A00001RCu4OUAT</t>
  </si>
  <si>
    <t>00Q5A00001RCu4PUAT</t>
  </si>
  <si>
    <t>00Q5A00001RCu4QUAT</t>
  </si>
  <si>
    <t>00Q5A00001RCu4RUAT</t>
  </si>
  <si>
    <t>00Q5A00001RCu4SUAT</t>
  </si>
  <si>
    <t>00Q5A00001RCu4TUAT</t>
  </si>
  <si>
    <t>00Q5A00001RCu4UUAT</t>
  </si>
  <si>
    <t>00Q5A00001RCu4WUAT</t>
  </si>
  <si>
    <t>00Q5A00001RCu4XUAT</t>
  </si>
  <si>
    <t>00Q5A00001RCu4YUAT</t>
  </si>
  <si>
    <t>00Q5A00001RCu4ZUAT</t>
  </si>
  <si>
    <t>00Q5A00001RCu4aUAD</t>
  </si>
  <si>
    <t>00Q5A00001RCu4bUAD</t>
  </si>
  <si>
    <t>00Q5A00001RCu4cUAD</t>
  </si>
  <si>
    <t>00Q5A00001RCu4dUAD</t>
  </si>
  <si>
    <t>00Q5A00001RCu5DUAT</t>
  </si>
  <si>
    <t>00Q5A00001RCu6IUAT</t>
  </si>
  <si>
    <t>00Q5A00001RCu6JUAT</t>
  </si>
  <si>
    <t>00Q5A00001RCu6KUAT</t>
  </si>
  <si>
    <t>00Q5A00001RCu6LUAT</t>
  </si>
  <si>
    <t>00Q5A00001RCu6MUAT</t>
  </si>
  <si>
    <t>00Q5A00001RCu6NUAT</t>
  </si>
  <si>
    <t>00Q5A00001RCu6OUAT</t>
  </si>
  <si>
    <t>00Q5A00001RCu6PUAT</t>
  </si>
  <si>
    <t>00Q5A00001RCu6QUAT</t>
  </si>
  <si>
    <t>00Q5A00001RCu6RUAT</t>
  </si>
  <si>
    <t>00Q5A00001RCu6SUAT</t>
  </si>
  <si>
    <t>00Q5A00001RCu6XUAT</t>
  </si>
  <si>
    <t>00Q5A00001RCu6YUAT</t>
  </si>
  <si>
    <t>00Q5A00001RCu6bUAD</t>
  </si>
  <si>
    <t>00Q5A00001RCu6cUAD</t>
  </si>
  <si>
    <t>00Q5A00001RCu6dUAD</t>
  </si>
  <si>
    <t>00Q5A00001RCu6eUAD</t>
  </si>
  <si>
    <t>00Q5A00001RCu6fUAD</t>
  </si>
  <si>
    <t>00Q5A00001RCu6gUAD</t>
  </si>
  <si>
    <t>00Q5A00001RCu6hUAD</t>
  </si>
  <si>
    <t>00Q5A00001RCu6iUAD</t>
  </si>
  <si>
    <t>00Q5A00001RCu6jUAD</t>
  </si>
  <si>
    <t>00Q5A00001RCu6kUAD</t>
  </si>
  <si>
    <t>00Q5A00001RCu6lUAD</t>
  </si>
  <si>
    <t>00Q5A00001RCu6mUAD</t>
  </si>
  <si>
    <t>00Q5A00001RCu6nUAD</t>
  </si>
  <si>
    <t>00Q5A00001RCu6oUAD</t>
  </si>
  <si>
    <t>00Q5A00001RCu6pUAD</t>
  </si>
  <si>
    <t>00Q5A00001RCu6qUAD</t>
  </si>
  <si>
    <t>00Q5A00001RCu6rUAD</t>
  </si>
  <si>
    <t>00Q5A00001RCu6sUAD</t>
  </si>
  <si>
    <t>00Q5A00001RCu6tUAD</t>
  </si>
  <si>
    <t>00Q5A00001RCu6uUAD</t>
  </si>
  <si>
    <t>00Q5A00001RCu6vUAD</t>
  </si>
  <si>
    <t>00Q5A00001RCu6wUAD</t>
  </si>
  <si>
    <t>00Q5A00001RCu6xUAD</t>
  </si>
  <si>
    <t>00Q5A00001RCu6yUAD</t>
  </si>
  <si>
    <t>00Q5A00001RCu6zUAD</t>
  </si>
  <si>
    <t>00Q5A00001RCu70UAD</t>
  </si>
  <si>
    <t>00Q5A00001RCu71UAD</t>
  </si>
  <si>
    <t>00Q5A00001RCu72UAD</t>
  </si>
  <si>
    <t>00Q5A00001RCu73UAD</t>
  </si>
  <si>
    <t>00Q5A00001RCu74UAD</t>
  </si>
  <si>
    <t>00Q5A00001RCu75UAD</t>
  </si>
  <si>
    <t>00Q5A00001RCu76UAD</t>
  </si>
  <si>
    <t>00Q5A00001RCu78UAD</t>
  </si>
  <si>
    <t>00Q5A00001RCu79UAD</t>
  </si>
  <si>
    <t>00Q5A00001RCu7AUAT</t>
  </si>
  <si>
    <t>00Q5A00001RCu7BUAT</t>
  </si>
  <si>
    <t>00Q5A00001RCu7CUAT</t>
  </si>
  <si>
    <t>00Q5A00001RCu86UAD</t>
  </si>
  <si>
    <t>00Q5A00001RCu9JUAT</t>
  </si>
  <si>
    <t>00Q5A00001RCu9LUAT</t>
  </si>
  <si>
    <t>00Q5A00001RCu9PUAT</t>
  </si>
  <si>
    <t>00Q5A00001RCu9RUAT</t>
  </si>
  <si>
    <t>00Q5A00001RCu9TUAT</t>
  </si>
  <si>
    <t>00Q5A00001RCu9UUAT</t>
  </si>
  <si>
    <t>00Q5A00001RCu9VUAT</t>
  </si>
  <si>
    <t>00Q5A00001RCu9WUAT</t>
  </si>
  <si>
    <t>00Q5A00001RCu9aUAD</t>
  </si>
  <si>
    <t>00Q5A00001RCu9cUAD</t>
  </si>
  <si>
    <t>00Q5A00001RCu9eUAD</t>
  </si>
  <si>
    <t>00Q5A00001RCu9gUAD</t>
  </si>
  <si>
    <t>00Q5A00001RCu9hUAD</t>
  </si>
  <si>
    <t>00Q5A00001RCu9iUAD</t>
  </si>
  <si>
    <t>00Q5A00001RCu9kUAD</t>
  </si>
  <si>
    <t>00Q5A00001RCu9nUAD</t>
  </si>
  <si>
    <t>00Q5A00001RCu9pUAD</t>
  </si>
  <si>
    <t>00Q5A00001RCu9qUAD</t>
  </si>
  <si>
    <t>00Q5A00001RCu9rUAD</t>
  </si>
  <si>
    <t>00Q5A00001RCu9sUAD</t>
  </si>
  <si>
    <t>00Q5A00001RCu9vUAD</t>
  </si>
  <si>
    <t>00Q5A00001RCuA1UAL</t>
  </si>
  <si>
    <t>00Q5A00001RCuA2UAL</t>
  </si>
  <si>
    <t>00Q5A00001RCuA3UAL</t>
  </si>
  <si>
    <t>00Q5A00001RCuA5UAL</t>
  </si>
  <si>
    <t>00Q5A00001RCuA8UAL</t>
  </si>
  <si>
    <t>00Q5A00001RCuAAUA1</t>
  </si>
  <si>
    <t>00Q5A00001RCuABUA1</t>
  </si>
  <si>
    <t>00Q5A00001RCuACUA1</t>
  </si>
  <si>
    <t>00Q5A00001RCuADUA1</t>
  </si>
  <si>
    <t>00Q5A00001RCuAEUA1</t>
  </si>
  <si>
    <t>00Q5A00001RCuAGUA1</t>
  </si>
  <si>
    <t>00Q5A00001RCuAIUA1</t>
  </si>
  <si>
    <t>00Q5A00001RCuAKUA1</t>
  </si>
  <si>
    <t>00Q5A00001RCuB5UAL</t>
  </si>
  <si>
    <t>00Q5A00001RCuCIUA1</t>
  </si>
  <si>
    <t>00Q5A00001RCuCJUA1</t>
  </si>
  <si>
    <t>00Q5A00001RCuCKUA1</t>
  </si>
  <si>
    <t>00Q5A00001RCuCLUA1</t>
  </si>
  <si>
    <t>00Q5A00001RCuCMUA1</t>
  </si>
  <si>
    <t>00Q5A00001RCuCNUA1</t>
  </si>
  <si>
    <t>00Q5A00001RCuCOUA1</t>
  </si>
  <si>
    <t>00Q5A00001RCuCPUA1</t>
  </si>
  <si>
    <t>00Q5A00001RCuCQUA1</t>
  </si>
  <si>
    <t>00Q5A00001RCuCRUA1</t>
  </si>
  <si>
    <t>00Q5A00001RCuCSUA1</t>
  </si>
  <si>
    <t>00Q5A00001RCuCTUA1</t>
  </si>
  <si>
    <t>00Q5A00001RCuCUUA1</t>
  </si>
  <si>
    <t>00Q5A00001RCuCVUA1</t>
  </si>
  <si>
    <t>00Q5A00001RCuCWUA1</t>
  </si>
  <si>
    <t>00Q5A00001RCuCXUA1</t>
  </si>
  <si>
    <t>00Q5A00001RCuCYUA1</t>
  </si>
  <si>
    <t>00Q5A00001RCuCZUA1</t>
  </si>
  <si>
    <t>00Q5A00001RCuCaUAL</t>
  </si>
  <si>
    <t>00Q5A00001RCuCbUAL</t>
  </si>
  <si>
    <t>00Q5A00001RCuCcUAL</t>
  </si>
  <si>
    <t>00Q5A00001RCuCdUAL</t>
  </si>
  <si>
    <t>00Q5A00001RCuCeUAL</t>
  </si>
  <si>
    <t>00Q5A00001RCuCfUAL</t>
  </si>
  <si>
    <t>00Q5A00001RCuCgUAL</t>
  </si>
  <si>
    <t>00Q5A00001RCuChUAL</t>
  </si>
  <si>
    <t>00Q5A00001RCuCiUAL</t>
  </si>
  <si>
    <t>00Q5A00001RCuCjUAL</t>
  </si>
  <si>
    <t>00Q5A00001RCuCkUAL</t>
  </si>
  <si>
    <t>00Q5A00001RCuClUAL</t>
  </si>
  <si>
    <t>00Q5A00001RCuCmUAL</t>
  </si>
  <si>
    <t>00Q5A00001RCuCnUAL</t>
  </si>
  <si>
    <t>00Q5A00001RCuCoUAL</t>
  </si>
  <si>
    <t>00Q5A00001RCuCpUAL</t>
  </si>
  <si>
    <t>00Q5A00001RCuCqUAL</t>
  </si>
  <si>
    <t>00Q5A00001RCuCrUAL</t>
  </si>
  <si>
    <t>00Q5A00001RCuCsUAL</t>
  </si>
  <si>
    <t>00Q5A00001RCuCuUAL</t>
  </si>
  <si>
    <t>00Q5A00001RCuCvUAL</t>
  </si>
  <si>
    <t>00Q5A00001RCuCwUAL</t>
  </si>
  <si>
    <t>00Q5A00001RCuCxUAL</t>
  </si>
  <si>
    <t>00Q5A00001RCuCyUAL</t>
  </si>
  <si>
    <t>00Q5A00001RCuCzUAL</t>
  </si>
  <si>
    <t>00Q5A00001RCuD0UAL</t>
  </si>
  <si>
    <t>00Q5A00001RCuD1UAL</t>
  </si>
  <si>
    <t>00Q5A00001RCuD2UAL</t>
  </si>
  <si>
    <t>00Q5A00001RCuD3UAL</t>
  </si>
  <si>
    <t>00Q5A00001RCuD4UAL</t>
  </si>
  <si>
    <t>00Q5A00001RCuD5UAL</t>
  </si>
  <si>
    <t>00Q5A00001RCuD6UAL</t>
  </si>
  <si>
    <t>00Q5A00001RCuD7UAL</t>
  </si>
  <si>
    <t>00Q5A00001RCuD8UAL</t>
  </si>
  <si>
    <t>00Q5A00001RCuD9UAL</t>
  </si>
  <si>
    <t>00Q5A00001RCuDAUA1</t>
  </si>
  <si>
    <t>00Q5A00001RCuDBUA1</t>
  </si>
  <si>
    <t>00Q5A00001RCuDCUA1</t>
  </si>
  <si>
    <t>00Q5A00001RCuDDUA1</t>
  </si>
  <si>
    <t>00Q5A00001RCuDEUA1</t>
  </si>
  <si>
    <t>00Q5A00001RCuDGUA1</t>
  </si>
  <si>
    <t>00Q5A00001RCuDHUA1</t>
  </si>
  <si>
    <t>00Q5A00001RCuDIUA1</t>
  </si>
  <si>
    <t>00Q5A00001RCuDJUA1</t>
  </si>
  <si>
    <t>00Q5A00001RCuDKUA1</t>
  </si>
  <si>
    <t>00Q5A00001RCuDLUA1</t>
  </si>
  <si>
    <t>00Q5A00001RCuDMUA1</t>
  </si>
  <si>
    <t>00Q5A00001RCuDNUA1</t>
  </si>
  <si>
    <t>00Q5A00001RCuDOUA1</t>
  </si>
  <si>
    <t>00Q5A00001RCuDPUA1</t>
  </si>
  <si>
    <t>00Q5A00001RCuDQUA1</t>
  </si>
  <si>
    <t>00Q5A00001RCuDRUA1</t>
  </si>
  <si>
    <t>00Q5A00001RCuDSUA1</t>
  </si>
  <si>
    <t>00Q5A00001RCuDTUA1</t>
  </si>
  <si>
    <t>00Q5A00001RCuDUUA1</t>
  </si>
  <si>
    <t>00Q5A00001RCuDVUA1</t>
  </si>
  <si>
    <t>00Q5A00001RCuDWUA1</t>
  </si>
  <si>
    <t>00Q5A00001RCuDXUA1</t>
  </si>
  <si>
    <t>00Q5A00001RCuDYUA1</t>
  </si>
  <si>
    <t>00Q5A00001RCuDZUA1</t>
  </si>
  <si>
    <t>00Q5A00001RCuDaUAL</t>
  </si>
  <si>
    <t>00Q5A00001RCuDbUAL</t>
  </si>
  <si>
    <t>00Q5A00001RCuDcUAL</t>
  </si>
  <si>
    <t>00Q5A00001RCuDdUAL</t>
  </si>
  <si>
    <t>00Q5A00001RCuDeUAL</t>
  </si>
  <si>
    <t>00Q5A00001RCuDfUAL</t>
  </si>
  <si>
    <t>00Q5A00001RCuDgUAL</t>
  </si>
  <si>
    <t>00Q5A00001RCuDhUAL</t>
  </si>
  <si>
    <t>00Q5A00001RCuDiUAL</t>
  </si>
  <si>
    <t>00Q5A00001RCuDjUAL</t>
  </si>
  <si>
    <t>00Q5A00001RCuDkUAL</t>
  </si>
  <si>
    <t>00Q5A00001RCuDlUAL</t>
  </si>
  <si>
    <t>00Q5A00001RCuDmUAL</t>
  </si>
  <si>
    <t>00Q5A00001RCuDnUAL</t>
  </si>
  <si>
    <t>00Q5A00001RCuDoUAL</t>
  </si>
  <si>
    <t>00Q5A00001RCuDpUAL</t>
  </si>
  <si>
    <t>00Q5A00001RCuDqUAL</t>
  </si>
  <si>
    <t>00Q5A00001RCuDrUAL</t>
  </si>
  <si>
    <t>00Q5A00001RCuDsUAL</t>
  </si>
  <si>
    <t>00Q5A00001RCuDtUAL</t>
  </si>
  <si>
    <t>00Q5A00001RCuDuUAL</t>
  </si>
  <si>
    <t>00Q5A00001RCuDvUAL</t>
  </si>
  <si>
    <t>00Q5A00001RCuDwUAL</t>
  </si>
  <si>
    <t>00Q5A00001RCuDxUAL</t>
  </si>
  <si>
    <t>00Q5A00001RCuDyUAL</t>
  </si>
  <si>
    <t>00Q5A00001RCuDzUAL</t>
  </si>
  <si>
    <t>00Q5A00001RCuE0UAL</t>
  </si>
  <si>
    <t>00Q5A00001RCuE1UAL</t>
  </si>
  <si>
    <t>00Q5A00001RCuE2UAL</t>
  </si>
  <si>
    <t>00Q5A00001RCuE3UAL</t>
  </si>
  <si>
    <t>00Q5A00001RCuE4UAL</t>
  </si>
  <si>
    <t>00Q5A00001RCuE5UAL</t>
  </si>
  <si>
    <t>00Q5A00001RCuE6UAL</t>
  </si>
  <si>
    <t>00Q5A00001RCuE7UAL</t>
  </si>
  <si>
    <t>00Q5A00001RCuE8UAL</t>
  </si>
  <si>
    <t>00Q5A00001RCuE9UAL</t>
  </si>
  <si>
    <t>00Q5A00001RCuEAUA1</t>
  </si>
  <si>
    <t>00Q5A00001RCuEBUA1</t>
  </si>
  <si>
    <t>00Q5A00001RCuECUA1</t>
  </si>
  <si>
    <t>00Q5A00001RCuEDUA1</t>
  </si>
  <si>
    <t>00Q5A00001RCuEEUA1</t>
  </si>
  <si>
    <t>00Q5A00001RCuEFUA1</t>
  </si>
  <si>
    <t>00Q5A00001RCuEGUA1</t>
  </si>
  <si>
    <t>00Q5A00001RCuEHUA1</t>
  </si>
  <si>
    <t>00Q5A00001RCuEIUA1</t>
  </si>
  <si>
    <t>00Q5A00001RCuEJUA1</t>
  </si>
  <si>
    <t>00Q5A00001RCuEKUA1</t>
  </si>
  <si>
    <t>00Q5A00001RCuELUA1</t>
  </si>
  <si>
    <t>00Q5A00001RCuEMUA1</t>
  </si>
  <si>
    <t>00Q5A00001RCuENUA1</t>
  </si>
  <si>
    <t>00Q5A00001RCuEOUA1</t>
  </si>
  <si>
    <t>00Q5A00001RCuEPUA1</t>
  </si>
  <si>
    <t>00Q5A00001RCuEQUA1</t>
  </si>
  <si>
    <t>00Q5A00001RCuERUA1</t>
  </si>
  <si>
    <t>00Q5A00001RCuESUA1</t>
  </si>
  <si>
    <t>00Q5A00001RCuETUA1</t>
  </si>
  <si>
    <t>00Q5A00001RCuEUUA1</t>
  </si>
  <si>
    <t>00Q5A00001RCuEVUA1</t>
  </si>
  <si>
    <t>00Q5A00001RCuEWUA1</t>
  </si>
  <si>
    <t>00Q5A00001RCuEXUA1</t>
  </si>
  <si>
    <t>00Q5A00001RCuEYUA1</t>
  </si>
  <si>
    <t>00Q5A00001RCuEZUA1</t>
  </si>
  <si>
    <t>00Q5A00001RCuEaUAL</t>
  </si>
  <si>
    <t>00Q5A00001RCuEbUAL</t>
  </si>
  <si>
    <t>00Q5A00001RCuEcUAL</t>
  </si>
  <si>
    <t>00Q5A00001RCuEdUAL</t>
  </si>
  <si>
    <t>00Q5A00001RCuEeUAL</t>
  </si>
  <si>
    <t>00Q5A00001RCuEfUAL</t>
  </si>
  <si>
    <t>00Q5A00001RCuEgUAL</t>
  </si>
  <si>
    <t>00Q5A00001RCuEhUAL</t>
  </si>
  <si>
    <t>00Q5A00001RCuEiUAL</t>
  </si>
  <si>
    <t>00Q5A00001RCuEjUAL</t>
  </si>
  <si>
    <t>00Q5A00001RCuEkUAL</t>
  </si>
  <si>
    <t>00Q5A00001RCuElUAL</t>
  </si>
  <si>
    <t>00Q5A00001RCuEmUAL</t>
  </si>
  <si>
    <t>00Q5A00001RCuEnUAL</t>
  </si>
  <si>
    <t>00Q5A00001RCuEoUAL</t>
  </si>
  <si>
    <t>00Q5A00001RCuEpUAL</t>
  </si>
  <si>
    <t>00Q5A00001RCuEqUAL</t>
  </si>
  <si>
    <t>00Q5A00001RCuErUAL</t>
  </si>
  <si>
    <t>00Q5A00001RCuEsUAL</t>
  </si>
  <si>
    <t>00Q5A00001RCuEtUAL</t>
  </si>
  <si>
    <t>00Q5A00001RCuEuUAL</t>
  </si>
  <si>
    <t>00Q5A00001RCuEvUAL</t>
  </si>
  <si>
    <t>00Q5A00001RCuEwUAL</t>
  </si>
  <si>
    <t>00Q5A00001RCuExUAL</t>
  </si>
  <si>
    <t>00Q5A00001RCuEyUAL</t>
  </si>
  <si>
    <t>00Q5A00001RCuEzUAL</t>
  </si>
  <si>
    <t>00Q5A00001RCuF0UAL</t>
  </si>
  <si>
    <t>00Q5A00001RCuF1UAL</t>
  </si>
  <si>
    <t>00Q5A00001RCuF2UAL</t>
  </si>
  <si>
    <t>00Q5A00001RCuF3UAL</t>
  </si>
  <si>
    <t>00Q5A00001RCuF4UAL</t>
  </si>
  <si>
    <t>00Q5A00001RCuF5UAL</t>
  </si>
  <si>
    <t>00Q5A00001RCuF6UAL</t>
  </si>
  <si>
    <t>00Q5A00001RCuF7UAL</t>
  </si>
  <si>
    <t>00Q5A00001RCuF8UAL</t>
  </si>
  <si>
    <t>00Q5A00001RCuF9UAL</t>
  </si>
  <si>
    <t>00Q5A00001RCuFAUA1</t>
  </si>
  <si>
    <t>00Q5A00001RCuFBUA1</t>
  </si>
  <si>
    <t>00Q5A00001RCuFCUA1</t>
  </si>
  <si>
    <t>00Q5A00001RCuFDUA1</t>
  </si>
  <si>
    <t>00Q5A00001RCuFEUA1</t>
  </si>
  <si>
    <t>00Q5A00001RCuFFUA1</t>
  </si>
  <si>
    <t>00Q5A00001RCuFGUA1</t>
  </si>
  <si>
    <t>00Q5A00001RCuFHUA1</t>
  </si>
  <si>
    <t>00Q5A00001RCuFIUA1</t>
  </si>
  <si>
    <t>00Q5A00001RCuFJUA1</t>
  </si>
  <si>
    <t>00Q5A00001RCuFKUA1</t>
  </si>
  <si>
    <t>00Q5A00001RCuFLUA1</t>
  </si>
  <si>
    <t>00Q5A00001RCuFMUA1</t>
  </si>
  <si>
    <t>00Q5A00001RCuFNUA1</t>
  </si>
  <si>
    <t>00Q5A00001RCuFOUA1</t>
  </si>
  <si>
    <t>00Q5A00001RCuFPUA1</t>
  </si>
  <si>
    <t>00Q5A00001RCuFQUA1</t>
  </si>
  <si>
    <t>00Q5A00001RCuFRUA1</t>
  </si>
  <si>
    <t>00Q5A00001RCuFSUA1</t>
  </si>
  <si>
    <t>00Q5A00001RCuFTUA1</t>
  </si>
  <si>
    <t>00Q5A00001RCuFUUA1</t>
  </si>
  <si>
    <t>00Q5A00001RCuFVUA1</t>
  </si>
  <si>
    <t>00Q5A00001RCuH4UAL</t>
  </si>
  <si>
    <t>00Q5A00001RCuH5UAL</t>
  </si>
  <si>
    <t>00Q5A00001RCuH6UAL</t>
  </si>
  <si>
    <t>00Q5A00001RCuH7UAL</t>
  </si>
  <si>
    <t>00Q5A00001RCuH8UAL</t>
  </si>
  <si>
    <t>00Q5A00001RCuH9UAL</t>
  </si>
  <si>
    <t>00Q5A00001RCuHAUA1</t>
  </si>
  <si>
    <t>00Q5A00001RCuHBUA1</t>
  </si>
  <si>
    <t>00Q5A00001RCuHCUA1</t>
  </si>
  <si>
    <t>00Q5A00001RCuHDUA1</t>
  </si>
  <si>
    <t>00Q5A00001RCuHEUA1</t>
  </si>
  <si>
    <t>00Q5A00001RCuHFUA1</t>
  </si>
  <si>
    <t>00Q5A00001RCuHGUA1</t>
  </si>
  <si>
    <t>00Q5A00001RCuHHUA1</t>
  </si>
  <si>
    <t>00Q5A00001RCuHIUA1</t>
  </si>
  <si>
    <t>00Q5A00001RCuHJUA1</t>
  </si>
  <si>
    <t>00Q5A00001RCuHKUA1</t>
  </si>
  <si>
    <t>00Q5A00001RCuHLUA1</t>
  </si>
  <si>
    <t>00Q5A00001RCuHMUA1</t>
  </si>
  <si>
    <t>00Q5A00001RCuHNUA1</t>
  </si>
  <si>
    <t>00Q5A00001RCuHOUA1</t>
  </si>
  <si>
    <t>00Q5A00001RCuHPUA1</t>
  </si>
  <si>
    <t>00Q5A00001RCuHQUA1</t>
  </si>
  <si>
    <t>00Q5A00001RCuHRUA1</t>
  </si>
  <si>
    <t>00Q5A00001RCuHSUA1</t>
  </si>
  <si>
    <t>00Q5A00001RCuHTUA1</t>
  </si>
  <si>
    <t>00Q5A00001RCuHUUA1</t>
  </si>
  <si>
    <t>00Q5A00001RCuHVUA1</t>
  </si>
  <si>
    <t>00Q5A00001RCuHWUA1</t>
  </si>
  <si>
    <t>00Q5A00001RCuHXUA1</t>
  </si>
  <si>
    <t>00Q5A00001RCuHYUA1</t>
  </si>
  <si>
    <t>00Q5A00001RCuHZUA1</t>
  </si>
  <si>
    <t>00Q5A00001RCuHaUAL</t>
  </si>
  <si>
    <t>00Q5A00001RCuHbUAL</t>
  </si>
  <si>
    <t>00Q5A00001RCuHcUAL</t>
  </si>
  <si>
    <t>00Q5A00001RCuHdUAL</t>
  </si>
  <si>
    <t>00Q5A00001RCuHeUAL</t>
  </si>
  <si>
    <t>00Q5A00001RCuHfUAL</t>
  </si>
  <si>
    <t>00Q5A00001RCuHgUAL</t>
  </si>
  <si>
    <t>00Q5A00001RCuHhUAL</t>
  </si>
  <si>
    <t>00Q5A00001RCuHiUAL</t>
  </si>
  <si>
    <t>00Q5A00001RCuHjUAL</t>
  </si>
  <si>
    <t>00Q5A00001RCuHkUAL</t>
  </si>
  <si>
    <t>00Q5A00001RCuHlUAL</t>
  </si>
  <si>
    <t>00Q5A00001RCuHmUAL</t>
  </si>
  <si>
    <t>00Q5A00001RCuHnUAL</t>
  </si>
  <si>
    <t>00Q5A00001RCuHoUAL</t>
  </si>
  <si>
    <t>00Q5A00001RCuHpUAL</t>
  </si>
  <si>
    <t>00Q5A00001RCuHqUAL</t>
  </si>
  <si>
    <t>00Q5A00001RCuHrUAL</t>
  </si>
  <si>
    <t>00Q5A00001RCuHsUAL</t>
  </si>
  <si>
    <t>00Q5A00001RCuHtUAL</t>
  </si>
  <si>
    <t>00Q5A00001RCuHuUAL</t>
  </si>
  <si>
    <t>00Q5A00001RCuHvUAL</t>
  </si>
  <si>
    <t>00Q5A00001RCuHwUAL</t>
  </si>
  <si>
    <t>00Q5A00001RCuHxUAL</t>
  </si>
  <si>
    <t>00Q5A00001RCuHyUAL</t>
  </si>
  <si>
    <t>00Q5A00001RCuHzUAL</t>
  </si>
  <si>
    <t>00Q5A00001RCuI0UAL</t>
  </si>
  <si>
    <t>00Q5A00001RCuI1UAL</t>
  </si>
  <si>
    <t>00Q5A00001RCuI2UAL</t>
  </si>
  <si>
    <t>00Q5A00001RCuI3UAL</t>
  </si>
  <si>
    <t>00Q5A00001RCuI4UAL</t>
  </si>
  <si>
    <t>00Q5A00001RCuI5UAL</t>
  </si>
  <si>
    <t>00Q5A00001RCuI6UAL</t>
  </si>
  <si>
    <t>00Q5A00001RCuI7UAL</t>
  </si>
  <si>
    <t>00Q5A00001RCuI8UAL</t>
  </si>
  <si>
    <t>00Q5A00001RCuI9UAL</t>
  </si>
  <si>
    <t>00Q5A00001RCuIAUA1</t>
  </si>
  <si>
    <t>00Q5A00001RCuIBUA1</t>
  </si>
  <si>
    <t>00Q5A00001RCuICUA1</t>
  </si>
  <si>
    <t>00Q5A00001RCuIDUA1</t>
  </si>
  <si>
    <t>00Q5A00001RCuIEUA1</t>
  </si>
  <si>
    <t>00Q5A00001RCuIFUA1</t>
  </si>
  <si>
    <t>00Q5A00001RCuIGUA1</t>
  </si>
  <si>
    <t>00Q5A00001RCuIHUA1</t>
  </si>
  <si>
    <t>00Q5A00001RCuIIUA1</t>
  </si>
  <si>
    <t>00Q5A00001RCuIJUA1</t>
  </si>
  <si>
    <t>00Q5A00001RCuIKUA1</t>
  </si>
  <si>
    <t>00Q5A00001RCuILUA1</t>
  </si>
  <si>
    <t>00Q5A00001RCuIMUA1</t>
  </si>
  <si>
    <t>00Q5A00001RCuINUA1</t>
  </si>
  <si>
    <t>00Q5A00001RCuIOUA1</t>
  </si>
  <si>
    <t>00Q5A00001RCuIPUA1</t>
  </si>
  <si>
    <t>00Q5A00001RCuIQUA1</t>
  </si>
  <si>
    <t>00Q5A00001RCuIRUA1</t>
  </si>
  <si>
    <t>00Q5A00001RCuISUA1</t>
  </si>
  <si>
    <t>00Q5A00001RCuITUA1</t>
  </si>
  <si>
    <t>00Q5A00001RCuIUUA1</t>
  </si>
  <si>
    <t>00Q5A00001RCuIWUA1</t>
  </si>
  <si>
    <t>00Q5A00001RCuIXUA1</t>
  </si>
  <si>
    <t>00Q5A00001RCuIYUA1</t>
  </si>
  <si>
    <t>00Q5A00001RCuIZUA1</t>
  </si>
  <si>
    <t>00Q5A00001RCuIaUAL</t>
  </si>
  <si>
    <t>00Q5A00001RCuIbUAL</t>
  </si>
  <si>
    <t>00Q5A00001RCuYaUAL</t>
  </si>
  <si>
    <t>00Q5A00001RCuaWUAT</t>
  </si>
  <si>
    <t>00Q6e00001RDEamEAH</t>
  </si>
  <si>
    <t>00Q6e00001RDEpHEAX</t>
  </si>
  <si>
    <t>00Q6e00001RDFQuEAP</t>
  </si>
  <si>
    <t>00Q6e00001RDFRsEAP</t>
  </si>
  <si>
    <t>00Q6e00001RDGZFEA5</t>
  </si>
  <si>
    <t>00Q6e00001RDHOVEA5</t>
  </si>
  <si>
    <t>00Q6e00001RDHRZEA5</t>
  </si>
  <si>
    <t>00Q6e00001RDHgPEAX</t>
  </si>
  <si>
    <t>00Q6e00001RDHonEAH</t>
  </si>
  <si>
    <t>00Q6e00001RDHooEAH</t>
  </si>
  <si>
    <t>00Q6e00001RDHq5EAH</t>
  </si>
  <si>
    <t>00Q6e00001RDHydEAH</t>
  </si>
  <si>
    <t>00Q6e00001RDN5yEAH</t>
  </si>
  <si>
    <t>00Q6e00001RDN6SEAX</t>
  </si>
  <si>
    <t>00Q6e00001RDPRoEAP</t>
  </si>
  <si>
    <t>00Q6e00001RDPSXEA5</t>
  </si>
  <si>
    <t>00Q6e00001RDPgjEAH</t>
  </si>
  <si>
    <t>00Q6e00001RDPhSEAX</t>
  </si>
  <si>
    <t>00Q6e00001RDTusEAH</t>
  </si>
  <si>
    <t>00Q6e00001RDWgCEAX</t>
  </si>
  <si>
    <t>00Q6e00001RDYDFEA5</t>
  </si>
  <si>
    <t>00Q6e00001RDYOXEA5</t>
  </si>
  <si>
    <t>00Q6e00001RDakSEAT</t>
  </si>
  <si>
    <t>00Q6e00001RDbFiEAL</t>
  </si>
  <si>
    <t>00Q6e00001RDbIcEAL</t>
  </si>
  <si>
    <t>00Q6e00001RDbJzEAL</t>
  </si>
  <si>
    <t>00Q6e00001RDdb8EAD</t>
  </si>
  <si>
    <t>00Q6e00001RDdgFEAT</t>
  </si>
  <si>
    <t>00Q6e00001RDe0oEAD</t>
  </si>
  <si>
    <t>00Q6e00001RDjNiEAL</t>
  </si>
  <si>
    <t>00Q6e00001RDm7JEAT</t>
  </si>
  <si>
    <t>00Q6e00001RDmF8EAL</t>
  </si>
  <si>
    <t>00Q6e00001RDmGBEA1</t>
  </si>
  <si>
    <t>00Q6e00001RDmJyEAL</t>
  </si>
  <si>
    <t>00Q6e00001RDmPUEA1</t>
  </si>
  <si>
    <t>00Q6e00001RDmY2EAL</t>
  </si>
  <si>
    <t>00Q6e00001RDmYvEAL</t>
  </si>
  <si>
    <t>00Q6e00001RDmghEAD</t>
  </si>
  <si>
    <t>00Q6e00001RDnLuEAL</t>
  </si>
  <si>
    <t>00Q6e00001RDnhjEAD</t>
  </si>
  <si>
    <t>00Q6e00001RDnimEAD</t>
  </si>
  <si>
    <t>00Q6e00001RDnlqEAD</t>
  </si>
  <si>
    <t>00Q6e00001RDnsmEAD</t>
  </si>
  <si>
    <t>00Q6e00001RDp73EAD</t>
  </si>
  <si>
    <t>00Q6e00001RDp9YEAT</t>
  </si>
  <si>
    <t>00Q6e00001RDpCNEA1</t>
  </si>
  <si>
    <t>00Q6e00001RDpDQEA1</t>
  </si>
  <si>
    <t>00Q6e00001RDpNQEA1</t>
  </si>
  <si>
    <t>00Q6e00001RDuWlEAL</t>
  </si>
  <si>
    <t>00Q6e00001RDuZuEAL</t>
  </si>
  <si>
    <t>00Q6e00001RDucYEAT</t>
  </si>
  <si>
    <t>00Q6e00001RDuzxEAD</t>
  </si>
  <si>
    <t>00Q6e00001RDv2cEAD</t>
  </si>
  <si>
    <t>00Q6e00001RDv6FEAT</t>
  </si>
  <si>
    <t>00Q6e00001RDx8eEAD</t>
  </si>
  <si>
    <t>00Q6e00001RDxALEA1</t>
  </si>
  <si>
    <t>00Q6e00001RDxB9EAL</t>
  </si>
  <si>
    <t>00Q6e00001RDxDZEA1</t>
  </si>
  <si>
    <t>00Q6e00001RDxG4EAL</t>
  </si>
  <si>
    <t>00Q6e00001RDxGsEAL</t>
  </si>
  <si>
    <t>00Q6e00001RDxLnEAL</t>
  </si>
  <si>
    <t>00Q6e00001RDxLoEAL</t>
  </si>
  <si>
    <t>00Q6e00001RDxSKEA1</t>
  </si>
  <si>
    <t>00Q6e00001RDz40EAD</t>
  </si>
  <si>
    <t>00Q6e00001RDzFNEA1</t>
  </si>
  <si>
    <t>00Q6e00001RDzG6EAL</t>
  </si>
  <si>
    <t>00Q6e00001RDzdjEAD</t>
  </si>
  <si>
    <t>00Q6e00001RE0X3EAL</t>
  </si>
  <si>
    <t>00Q6e00001RE0heEAD</t>
  </si>
  <si>
    <t>00Q6e00001RE1uYEAT</t>
  </si>
  <si>
    <t>00Q6e00001RE1wdEAD</t>
  </si>
  <si>
    <t>00Q6e00001RE3LnEAL</t>
  </si>
  <si>
    <t>00Q6e00001RE3YSEA1</t>
  </si>
  <si>
    <t>00Q6e00001RE3hUEAT</t>
  </si>
  <si>
    <t>00Q6e00001RE3mFEAT</t>
  </si>
  <si>
    <t>00Q6e00001RE3myEAD</t>
  </si>
  <si>
    <t>00Q6e00001RE3nDEAT</t>
  </si>
  <si>
    <t>00Q6e00001RE6WlEAL</t>
  </si>
  <si>
    <t>00Q6e00001RE6WvEAL</t>
  </si>
  <si>
    <t>00Q6e00001RE6aOEAT</t>
  </si>
  <si>
    <t>00Q6e00001RE6ctEAD</t>
  </si>
  <si>
    <t>00Q6e00001RE6epEAD</t>
  </si>
  <si>
    <t>00Q6e00001RE6mZEAT</t>
  </si>
  <si>
    <t>00Q6e00001RE7hREAT</t>
  </si>
  <si>
    <t>00Q6e00001TnZSNEA3</t>
  </si>
  <si>
    <t>00Q6e00001TnalqEAB</t>
  </si>
  <si>
    <t>00Q6e00001Tnc7kEAB</t>
  </si>
  <si>
    <t>00Q5A00001RG4XUUA1</t>
  </si>
  <si>
    <t>00Q6e00001RDYJmEAP</t>
  </si>
  <si>
    <t>00Q6e00001RDdBgEAL</t>
  </si>
  <si>
    <t>00Q6e00001RDdCeEAL</t>
  </si>
  <si>
    <t>00Q6e00001RDdDIEA1</t>
  </si>
  <si>
    <t>00Q6e00001RE7bnEAD</t>
  </si>
  <si>
    <t>00Q6e00001RE7cbEAD</t>
  </si>
  <si>
    <t>00Q6e00001RE7dKEAT</t>
  </si>
  <si>
    <t>00Q6e00001RE7djEAD</t>
  </si>
  <si>
    <t>00Q6e00001TndleEAB</t>
  </si>
  <si>
    <t>00Q5A00001RCriBUAT</t>
  </si>
  <si>
    <t>00Q6e00001RE123EAD</t>
  </si>
  <si>
    <t>00Q6e00001RE12hEAD</t>
  </si>
  <si>
    <t>00Q6e00001RDWiSEAX</t>
  </si>
  <si>
    <t>00Q5A00001RG35ZUAT</t>
  </si>
  <si>
    <t>00Q5A00001RAol7UAD</t>
  </si>
  <si>
    <t>00Q5A00001RAojyUAD</t>
  </si>
  <si>
    <t>00Q6e00001RDZQIEA5</t>
  </si>
  <si>
    <t>00Q5A00001RAPLgUAP</t>
  </si>
  <si>
    <t>00Q5A00001RAPNRUA5</t>
  </si>
  <si>
    <t>00Q5A00001RG5crUAD</t>
  </si>
  <si>
    <t>00Q5A00001RAUnQUAX</t>
  </si>
  <si>
    <t>00Q5A00001RAol5UAD</t>
  </si>
  <si>
    <t>00Q5A00001RAPKjUAP</t>
  </si>
  <si>
    <t>00Q5A00001RAPKoUAP</t>
  </si>
  <si>
    <t>00Q5A00001RAPKpUAP</t>
  </si>
  <si>
    <t>00Q5A00001RAPL2UAP</t>
  </si>
  <si>
    <t>00Q5A00001Oa6PAUAZ</t>
  </si>
  <si>
    <t>00Q5A00001Oa6PBUAZ</t>
  </si>
  <si>
    <t>00Q6e00001RDYTwEAP</t>
  </si>
  <si>
    <t>00Q6e00001RDYVnEAP</t>
  </si>
  <si>
    <t>00Q6e00001RDZbhEAH</t>
  </si>
  <si>
    <t>00Q6e00001RDZfjEAH</t>
  </si>
  <si>
    <t>00Q6e00001RDXqfEAH</t>
  </si>
  <si>
    <t>00Q5A00001RG35BUAT</t>
  </si>
  <si>
    <t>00Q5A00001RG356UAD</t>
  </si>
  <si>
    <t>00Q6e00001RDJY6EAP</t>
  </si>
  <si>
    <t>00Q5A00001RBe39UAD</t>
  </si>
  <si>
    <t>00Q5A00001RBe3FUAT</t>
  </si>
  <si>
    <t>00Q5A00001RBe3GUAT</t>
  </si>
  <si>
    <t>00Q5A00001RBe4fUAD</t>
  </si>
  <si>
    <t>00Q5A00001RGV5KUAX</t>
  </si>
  <si>
    <t>00Q5A00001RGV5MUAX</t>
  </si>
  <si>
    <t>00Q6e00001RDIxtEAH</t>
  </si>
  <si>
    <t>00Q5A00001RCuDFUA1</t>
  </si>
  <si>
    <t>00Q6e00001RDJUIEA5</t>
  </si>
  <si>
    <t>00Q6e00001RDJUOEA5</t>
  </si>
  <si>
    <t>00Q6e00001RDJUaEAP</t>
  </si>
  <si>
    <t>00Q6e00001RDJUgEAP</t>
  </si>
  <si>
    <t>00Q6e00001RDJUhEAP</t>
  </si>
  <si>
    <t>00Q6e00001RDJUqEAP</t>
  </si>
  <si>
    <t>00Q6e00001RDJUxEAP</t>
  </si>
  <si>
    <t>00Q6e00001RDJV1EAP</t>
  </si>
  <si>
    <t>00Q6e00001RDJV3EAP</t>
  </si>
  <si>
    <t>00Q6e00001RDJV5EAP</t>
  </si>
  <si>
    <t>00Q6e00001RDJV7EAP</t>
  </si>
  <si>
    <t>00Q6e00001RDJVEEA5</t>
  </si>
  <si>
    <t>00Q6e00001RDJVGEA5</t>
  </si>
  <si>
    <t>00Q6e00001RDJVHEA5</t>
  </si>
  <si>
    <t>00Q6e00001RDJVKEA5</t>
  </si>
  <si>
    <t>00Q6e00001RDJVNEA5</t>
  </si>
  <si>
    <t>00Q6e00001RDJVPEA5</t>
  </si>
  <si>
    <t>00Q6e00001RDJVSEA5</t>
  </si>
  <si>
    <t>00Q6e00001RDJVVEA5</t>
  </si>
  <si>
    <t>00Q6e00001RDJVdEAP</t>
  </si>
  <si>
    <t>00Q6e00001RDJVeEAP</t>
  </si>
  <si>
    <t>00Q6e00001RDJVhEAP</t>
  </si>
  <si>
    <t>00Q6e00001RDJViEAP</t>
  </si>
  <si>
    <t>00Q6e00001RDJVkEAP</t>
  </si>
  <si>
    <t>00Q6e00001RDJVmEAP</t>
  </si>
  <si>
    <t>00Q6e00001RDJXFEA5</t>
  </si>
  <si>
    <t>00Q6e00001RDJXGEA5</t>
  </si>
  <si>
    <t>00Q6e00001RDJXHEA5</t>
  </si>
  <si>
    <t>00Q6e00001RDJXIEA5</t>
  </si>
  <si>
    <t>00Q6e00001RDJXJEA5</t>
  </si>
  <si>
    <t>00Q6e00001RDJXLEA5</t>
  </si>
  <si>
    <t>00Q6e00001RDJXNEA5</t>
  </si>
  <si>
    <t>00Q6e00001RDJXOEA5</t>
  </si>
  <si>
    <t>00Q6e00001RDJXREA5</t>
  </si>
  <si>
    <t>00Q6e00001RDJXSEA5</t>
  </si>
  <si>
    <t>00Q6e00001RDJXUEA5</t>
  </si>
  <si>
    <t>00Q6e00001RDJXWEA5</t>
  </si>
  <si>
    <t>00Q6e00001RDJXYEA5</t>
  </si>
  <si>
    <t>00Q6e00001RDJXbEAP</t>
  </si>
  <si>
    <t>00Q6e00001RDJXdEAP</t>
  </si>
  <si>
    <t>00Q6e00001RDJXjEAP</t>
  </si>
  <si>
    <t>00Q6e00001RDJXkEAP</t>
  </si>
  <si>
    <t>00Q6e00001RDJXlEAP</t>
  </si>
  <si>
    <t>00Q6e00001RDJXmEAP</t>
  </si>
  <si>
    <t>00Q6e00001RDJXrEAP</t>
  </si>
  <si>
    <t>00Q6e00001RDJXsEAP</t>
  </si>
  <si>
    <t>00Q6e00001RDJXuEAP</t>
  </si>
  <si>
    <t>00Q6e00001RDJXvEAP</t>
  </si>
  <si>
    <t>00Q6e00001RDJXwEAP</t>
  </si>
  <si>
    <t>00Q6e00001RDJXxEAP</t>
  </si>
  <si>
    <t>00Q6e00001RDJXyEAP</t>
  </si>
  <si>
    <t>00Q6e00001RDJY0EAP</t>
  </si>
  <si>
    <t>00Q6e00001RDJY1EAP</t>
  </si>
  <si>
    <t>00Q6e00001RDJY4EAP</t>
  </si>
  <si>
    <t>00Q6e00001RDJY7EAP</t>
  </si>
  <si>
    <t>00Q6e00001RDJYCEA5</t>
  </si>
  <si>
    <t>00Q6e00001RDJYFEA5</t>
  </si>
  <si>
    <t>00Q6e00001RDJYMEA5</t>
  </si>
  <si>
    <t>00Q6e00001RDJYOEA5</t>
  </si>
  <si>
    <t>00Q6e00001RDJYPEA5</t>
  </si>
  <si>
    <t>00Q6e00001RDJYUEA5</t>
  </si>
  <si>
    <t>00Q6e00001RDJYXEA5</t>
  </si>
  <si>
    <t>00Q6e00001RDJYZEA5</t>
  </si>
  <si>
    <t>00Q6e00001RDMjdEAH</t>
  </si>
  <si>
    <t>00Q6e00001RDMkbEAH</t>
  </si>
  <si>
    <t>00Q6e00001RDMlAEAX</t>
  </si>
  <si>
    <t>00Q6e00001RDNzuEAH</t>
  </si>
  <si>
    <t>00Q6e00001RDO0AEAX</t>
  </si>
  <si>
    <t>00Q6e00001RDO0GEAX</t>
  </si>
  <si>
    <t>00Q6e00001RDO0LEAX</t>
  </si>
  <si>
    <t>00Q6e00001RDO0TEAX</t>
  </si>
  <si>
    <t>00Q6e00001RDO0bEAH</t>
  </si>
  <si>
    <t>00Q6e00001RDO0dEAH</t>
  </si>
  <si>
    <t>00Q6e00001RDO0jEAH</t>
  </si>
  <si>
    <t>00Q6e00001RDO0uEAH</t>
  </si>
  <si>
    <t>00Q6e00001RDO11EAH</t>
  </si>
  <si>
    <t>00Q6e00001RDO12EAH</t>
  </si>
  <si>
    <t>00Q6e00001RDO17EAH</t>
  </si>
  <si>
    <t>00Q6e00001RDO18EAH</t>
  </si>
  <si>
    <t>00Q6e00001RDO1KEAX</t>
  </si>
  <si>
    <t>00Q6e00001RDO1PEAX</t>
  </si>
  <si>
    <t>00Q6e00001RDOawEAH</t>
  </si>
  <si>
    <t>00Q6e00001RDWgDEAX</t>
  </si>
  <si>
    <t>00Q6e00001RDWi3EAH</t>
  </si>
  <si>
    <t>00Q6e00001RDYB4EAP</t>
  </si>
  <si>
    <t>00Q6e00001RDYFfEAP</t>
  </si>
  <si>
    <t>00Q6e00001RDYMREA5</t>
  </si>
  <si>
    <t>00Q6e00001RDbqKEAT</t>
  </si>
  <si>
    <t>00Q6e00001RDbvZEAT</t>
  </si>
  <si>
    <t>00Q6e00001RDdaUEAT</t>
  </si>
  <si>
    <t>00Q6e00001RDdubEAD</t>
  </si>
  <si>
    <t>00Q6e00001RDdwSEAT</t>
  </si>
  <si>
    <t>00Q6e00001RDjL3EAL</t>
  </si>
  <si>
    <t>00Q6e00001RE0lMEAT</t>
  </si>
  <si>
    <t>00Q6e00001TnbyiEAB</t>
  </si>
  <si>
    <t>00Q6e00001Tnd7NEAR</t>
  </si>
  <si>
    <t>00Q6e00001TndJjEAJ</t>
  </si>
  <si>
    <t>00Q6e00001TndKIEAZ</t>
  </si>
  <si>
    <t>00Q6e00001RDryNEAT</t>
  </si>
  <si>
    <t>00Q6e00001RDrzaEAD</t>
  </si>
  <si>
    <t>00Q6e00001RDs2FEAT</t>
  </si>
  <si>
    <t>00Q6e00001RDs6bEAD</t>
  </si>
  <si>
    <t>00Q6e00001RDs7tEAD</t>
  </si>
  <si>
    <t>00Q6e00001RDsDXEA1</t>
  </si>
  <si>
    <t>00Q6e00001RDsEVEA1</t>
  </si>
  <si>
    <t>00Q6e00001RDsG2EAL</t>
  </si>
  <si>
    <t>00Q6e00001RDOXsEAP</t>
  </si>
  <si>
    <t>00Q6e00001RDOZAEA5</t>
  </si>
  <si>
    <t>00Q6e00001RDbSSEA1</t>
  </si>
  <si>
    <t>00Q6e00001Tndl0EAB</t>
  </si>
  <si>
    <t>00Q6e00001Tndm8EAB</t>
  </si>
  <si>
    <t>00Q6e00001TndmmEAB</t>
  </si>
  <si>
    <t>00Q6e00001TndnuEAB</t>
  </si>
  <si>
    <t>00Q6e00001TndUAEAZ</t>
  </si>
  <si>
    <t>00Q5A00001RBe3LUAT</t>
  </si>
  <si>
    <t>00Q5A00001RBe5RUAT</t>
  </si>
  <si>
    <t>00Q5A00001RAUnuUAH</t>
  </si>
  <si>
    <t>00Q6e00001RCz5gEAD</t>
  </si>
  <si>
    <t>00Q6e00001RDHKsEAP</t>
  </si>
  <si>
    <t>00Q6e00001RDHL2EAP</t>
  </si>
  <si>
    <t>00Q6e00001RDMkCEAX</t>
  </si>
  <si>
    <t>00Q6e00001RDRP4EAP</t>
  </si>
  <si>
    <t>00Q6e00001RDW6MEAX</t>
  </si>
  <si>
    <t>00Q6e00001RDW7eEAH</t>
  </si>
  <si>
    <t>00Q5A00001OXbfeUAD</t>
  </si>
  <si>
    <t>00Q5A00001OXbghUAD</t>
  </si>
  <si>
    <t>00Q5A00001OXdYpUAL</t>
  </si>
  <si>
    <t>00Q5A00001OXbgIUAT</t>
  </si>
  <si>
    <t>00Q5A00001OXbh6UAD</t>
  </si>
  <si>
    <t>00Q5A00001OZxWYUA1</t>
  </si>
  <si>
    <t>00Q6e00001RE2QOEA1</t>
  </si>
  <si>
    <t>00Q6e00001RE2WvEAL</t>
  </si>
  <si>
    <t>00Q5A00001OZw2NUAT</t>
  </si>
  <si>
    <t>00Q5A00001OXdVgUAL</t>
  </si>
  <si>
    <t>00Q5A00001OXdX3UAL</t>
  </si>
  <si>
    <t>00Q5A00001OXdXIUA1</t>
  </si>
  <si>
    <t>00Q5A00001RArfKUAT</t>
  </si>
  <si>
    <t>00Q6e00001RCvZ7EAL</t>
  </si>
  <si>
    <t>00Q6e00001RCvbwEAD</t>
  </si>
  <si>
    <t>00Q6e00001RCvc1EAD</t>
  </si>
  <si>
    <t>00Q6e00001RCvhGEAT</t>
  </si>
  <si>
    <t>00Q6e00001RCyA0EAL</t>
  </si>
  <si>
    <t>00Q6e00001RCygVEAT</t>
  </si>
  <si>
    <t>00Q6e00001RCygWEAT</t>
  </si>
  <si>
    <t>00Q6e00001RCz5fEAD</t>
  </si>
  <si>
    <t>00Q6e00001RD0O6EAL</t>
  </si>
  <si>
    <t>00Q6e00001RD0OKEA1</t>
  </si>
  <si>
    <t>00Q6e00001RD0SDEA1</t>
  </si>
  <si>
    <t>00Q6e00001RD2O1EAL</t>
  </si>
  <si>
    <t>00Q6e00001RDDwlEAH</t>
  </si>
  <si>
    <t>00Q6e00001RDDz1EAH</t>
  </si>
  <si>
    <t>00Q6e00001RDFMKEA5</t>
  </si>
  <si>
    <t>00Q6e00001RDMWKEA5</t>
  </si>
  <si>
    <t>00Q6e00001RDMenEAH</t>
  </si>
  <si>
    <t>00Q6e00001RDNvJEAX</t>
  </si>
  <si>
    <t>00Q6e00001RDSTsEAP</t>
  </si>
  <si>
    <t>00Q6e00001RDSXfEAP</t>
  </si>
  <si>
    <t>00Q6e00001RDTfiEAH</t>
  </si>
  <si>
    <t>00Q6e00001RDTfjEAH</t>
  </si>
  <si>
    <t>00Q6e00001RDThPEAX</t>
  </si>
  <si>
    <t>00Q6e00001RDTirEAH</t>
  </si>
  <si>
    <t>00Q6e00001RDbGCEA1</t>
  </si>
  <si>
    <t>00Q6e00001RDbMFEA1</t>
  </si>
  <si>
    <t>00Q6e00001RDcJlEAL</t>
  </si>
  <si>
    <t>00Q6e00001RDowREAT</t>
  </si>
  <si>
    <t>00Q6e00001RDpv7EAD</t>
  </si>
  <si>
    <t>00Q6e00001RE4VGEA1</t>
  </si>
  <si>
    <t>00Q6e00001RE7dAEAT</t>
  </si>
  <si>
    <t>00Q6e00001TnaTiEAJ</t>
  </si>
  <si>
    <t>00Q6e00001RDRNXEA5</t>
  </si>
  <si>
    <t>00Q6e00001RE27MEAT</t>
  </si>
  <si>
    <t>00Q6e00001RE2PuEAL</t>
  </si>
  <si>
    <t>00Q6e00001RDcOXEA1</t>
  </si>
  <si>
    <t>00Q6e00001RDcPAEA1</t>
  </si>
  <si>
    <t>00Q6e00001RDcQIEA1</t>
  </si>
  <si>
    <t>00Q6e00001RE23AEAT</t>
  </si>
  <si>
    <t>00Q6e00001RE3QYEA1</t>
  </si>
  <si>
    <t>00Q6e00001RE3QsEAL</t>
  </si>
  <si>
    <t>00Q5A00001OaEVQUA3</t>
  </si>
  <si>
    <t>00Q5A00001OaEVJUA3</t>
  </si>
  <si>
    <t>00Q5A00001OaEVLUA3</t>
  </si>
  <si>
    <t>00Q5A00001OaEVOUA3</t>
  </si>
  <si>
    <t>00Q5A00001OaEVRUA3</t>
  </si>
  <si>
    <t>00Q5A00001OaEVSUA3</t>
  </si>
  <si>
    <t>00Q5A00001OaEVVUA3</t>
  </si>
  <si>
    <t>00Q5A00001OaEVXUA3</t>
  </si>
  <si>
    <t>00Q5A00001OaEVYUA3</t>
  </si>
  <si>
    <t>00Q5A00001OaEVbUAN</t>
  </si>
  <si>
    <t>00Q5A00001OaEVeUAN</t>
  </si>
  <si>
    <t>00Q5A00001OZZ6fUAH</t>
  </si>
  <si>
    <t>00Q5A00001OZw28UAD</t>
  </si>
  <si>
    <t>00Q5A00001OZwBfUAL</t>
  </si>
  <si>
    <t>00Q5A00001OZwIlUAL</t>
  </si>
  <si>
    <t>00Q5A00001OaEZyUAN</t>
  </si>
  <si>
    <t>00Q5A00001OZw2JUAT</t>
  </si>
  <si>
    <t>00Q5A00001OZw2UUAT</t>
  </si>
  <si>
    <t>00Q5A00001OaEXoUAN</t>
  </si>
  <si>
    <t>00Q5A00001OaEXOUA3</t>
  </si>
  <si>
    <t>00Q6e00001RDRBlEAP</t>
  </si>
  <si>
    <t>00Q6e00001TnazJEAR</t>
  </si>
  <si>
    <t>00Q5A00001OZxYFUA1</t>
  </si>
  <si>
    <t>00Q5A00001RCrk3UAD</t>
  </si>
  <si>
    <t>00Q6e00001RDj6uEAD</t>
  </si>
  <si>
    <t>00Q6e00001RE3cAEAT</t>
  </si>
  <si>
    <t>00Q6e00001RDj6PEAT</t>
  </si>
  <si>
    <t>00Q5A00001RCsptUAD</t>
  </si>
  <si>
    <t>00Q5A00001RCrxWUAT</t>
  </si>
  <si>
    <t>00Q5A00001OXDjSUAX</t>
  </si>
  <si>
    <t>00Q6e00001RDad2EAD</t>
  </si>
  <si>
    <t>00Q6e00001RDaiqEAD</t>
  </si>
  <si>
    <t>00Q6e00001RDWjkEAH</t>
  </si>
  <si>
    <t>00Q6e00001RDaXdEAL</t>
  </si>
  <si>
    <t>00Q6e00001RD0FqEAL</t>
  </si>
  <si>
    <t>00Q5A00001OaFekUAF</t>
  </si>
  <si>
    <t>00Q5A00001RCU8VUAX</t>
  </si>
  <si>
    <t>00Q5A00001RCRwVUAX</t>
  </si>
  <si>
    <t>00Q5A00001Oa9FRUAZ</t>
  </si>
  <si>
    <t>00Q5A00001Oa9KMUAZ</t>
  </si>
  <si>
    <t>00Q5A00001RAlCpUAL</t>
  </si>
  <si>
    <t>00Q6e00001RDf6OEAT</t>
  </si>
  <si>
    <t>00Q6e00001RDf6tEAD</t>
  </si>
  <si>
    <t>00Q6e00001RDf7AEAT</t>
  </si>
  <si>
    <t>00Q6e00001RDf7JEAT</t>
  </si>
  <si>
    <t>00Q5A00001OYPj6UAH</t>
  </si>
  <si>
    <t>00Q5A00001OZXFkUAP</t>
  </si>
  <si>
    <t>00Q5A00001Oa8ZRUAZ</t>
  </si>
  <si>
    <t>00Q5A00001OXavBUAT</t>
  </si>
  <si>
    <t>00Q5A00001OX8PDUA1</t>
  </si>
  <si>
    <t>00Q5A00001RCaodUAD</t>
  </si>
  <si>
    <t>00Q5A00001RCXubUAH</t>
  </si>
  <si>
    <t>00Q5A00001OZvt1UAD</t>
  </si>
  <si>
    <t>00Q5A00001OZvknUAD</t>
  </si>
  <si>
    <t>00Q5A00001OYK05UAH</t>
  </si>
  <si>
    <t>00Q5A00001OZIIyUAP</t>
  </si>
  <si>
    <t>00Q5A00001RCKSZUA5</t>
  </si>
  <si>
    <t>00Q5A00001OZB1dUAH</t>
  </si>
  <si>
    <t>00Q5A00001OZB1sUAH</t>
  </si>
  <si>
    <t>00Q5A00001OZFsZUAX</t>
  </si>
  <si>
    <t>00Q5A00001OZFsjUAH</t>
  </si>
  <si>
    <t>00Q5A00001OZFstUAH</t>
  </si>
  <si>
    <t>00Q5A00001OaAkUUAV</t>
  </si>
  <si>
    <t>00Q5A00001RCKN0UAP</t>
  </si>
  <si>
    <t>00Q5A00001OZCdFUAX</t>
  </si>
  <si>
    <t>00Q5A00001OYZHHUA5</t>
  </si>
  <si>
    <t>00Q5A00001OaEJqUAN</t>
  </si>
  <si>
    <t>00Q6e00001RDub2EAD</t>
  </si>
  <si>
    <t>00Q5A00001OYRE1UAP</t>
  </si>
  <si>
    <t>00Q5A00001OZ33uUAD</t>
  </si>
  <si>
    <t>00Q5A00001RGQkzUAH</t>
  </si>
  <si>
    <t>00Q5A00001RGHHTUA5</t>
  </si>
  <si>
    <t>00Q6e00001RDbPxEAL</t>
  </si>
  <si>
    <t>00Q5A00001OZ1c5UAD</t>
  </si>
  <si>
    <t>00Q5A00001RGHHVUA5</t>
  </si>
  <si>
    <t>00Q5A00001RGamDUAT</t>
  </si>
  <si>
    <t>00Q5A00001RGan0UAD</t>
  </si>
  <si>
    <t>00Q5A00001RGanuUAD</t>
  </si>
  <si>
    <t>00Q5A00001RGbcZUAT</t>
  </si>
  <si>
    <t>00Q5A00001OYptPUAT</t>
  </si>
  <si>
    <t>00Q5A00001OYsQdUAL</t>
  </si>
  <si>
    <t>00Q5A00001OYvgBUAT</t>
  </si>
  <si>
    <t>00Q5A00001OYvgGUAT</t>
  </si>
  <si>
    <t>00Q6e00001RDdH5EAL</t>
  </si>
  <si>
    <t>00Q5A00001OYJxVUAX</t>
  </si>
  <si>
    <t>00Q5A00001OYtEJUA1</t>
  </si>
  <si>
    <t>00Q5A00001OYtNpUAL</t>
  </si>
  <si>
    <t>00Q5A00001OZc94UAD</t>
  </si>
  <si>
    <t>00Q5A00001RC5jtUAD</t>
  </si>
  <si>
    <t>00Q5A00001OZIt6UAH</t>
  </si>
  <si>
    <t>00Q5A00001RGalLUAT</t>
  </si>
  <si>
    <t>00Q5A00001RGaoGUAT</t>
  </si>
  <si>
    <t>00Q5A00001OZIUVUA5</t>
  </si>
  <si>
    <t>00Q5A00001RGaovUAD</t>
  </si>
  <si>
    <t>00Q5A00001OZIokUAH</t>
  </si>
  <si>
    <t>00Q6e00001RDbdGEAT</t>
  </si>
  <si>
    <t>00Q5A00001OYtN6UAL</t>
  </si>
  <si>
    <t>00Q6e00001RDhrhEAD</t>
  </si>
  <si>
    <t>00Q6e00001RDmbNEAT</t>
  </si>
  <si>
    <t>00Q6e00001RDmejEAD</t>
  </si>
  <si>
    <t>00Q6e00001RDmfSEAT</t>
  </si>
  <si>
    <t>00Q6e00001RDhiiEAD</t>
  </si>
  <si>
    <t>00Q6e00001RDhjpEAD</t>
  </si>
  <si>
    <t>00Q6e00001RDhkwEAD</t>
  </si>
  <si>
    <t>00Q6e00001RDhp2EAD</t>
  </si>
  <si>
    <t>00Q6e00001RDhr0EAD</t>
  </si>
  <si>
    <t>00Q6e00001RDhsoEAD</t>
  </si>
  <si>
    <t>00Q5A00001OZXGIUA5</t>
  </si>
  <si>
    <t>00Q5A00001OZXGOUA5</t>
  </si>
  <si>
    <t>00Q5A00001RAlCbUAL</t>
  </si>
  <si>
    <t>00Q5A00001RAlD3UAL</t>
  </si>
  <si>
    <t>00Q5A00001RCaosUAD</t>
  </si>
  <si>
    <t>00Q5A00001OZFxPUAX</t>
  </si>
  <si>
    <t>00Q5A00001OZFy8UAH</t>
  </si>
  <si>
    <t>00Q6e00001RCy0UEAT</t>
  </si>
  <si>
    <t>00Q6e00001RDGAPEA5</t>
  </si>
  <si>
    <t>00Q6e00001RDXHVEA5</t>
  </si>
  <si>
    <t>00Q6e00001RCzTIEA1</t>
  </si>
  <si>
    <t>00Q5A00001RCNJVUA5</t>
  </si>
  <si>
    <t>00Q6e00001RDubeEAD</t>
  </si>
  <si>
    <t>00Q5A00001RCOQEUA5</t>
  </si>
  <si>
    <t>00Q5A00001RCfTcUAL</t>
  </si>
  <si>
    <t>00Q6e00001RDTroEAH</t>
  </si>
  <si>
    <t>00Q5A00001RCu1xUAD</t>
  </si>
  <si>
    <t>00Q6e00001RDhRQEA1</t>
  </si>
  <si>
    <t>00Q6e00001RD0sGEAT</t>
  </si>
  <si>
    <t>00Q6e00001RD0VvEAL</t>
  </si>
  <si>
    <t>00Q6e00001RDZakEAH</t>
  </si>
  <si>
    <t>00Q6e00001RDZb3EAH</t>
  </si>
  <si>
    <t>00Q6e00001RDZbNEAX</t>
  </si>
  <si>
    <t>00Q6e00001RDZajEAH</t>
  </si>
  <si>
    <t>00Q5A00001RB1ugUAD</t>
  </si>
  <si>
    <t>00Q6e00001RDJYSEA5</t>
  </si>
  <si>
    <t>00Q6e00001RDqLFEA1</t>
  </si>
  <si>
    <t>00Q6e00001RDtCtEAL</t>
  </si>
  <si>
    <t>00Q5A00001RBhZnUAL</t>
  </si>
  <si>
    <t>00Q5A00001RCJaHUAX</t>
  </si>
  <si>
    <t>00Q5A00001RCSSyUAP</t>
  </si>
  <si>
    <t>00Q6e00001RDubSEAT</t>
  </si>
  <si>
    <t>00Q6e00001RDubYEAT</t>
  </si>
  <si>
    <t>00Q6e00001RDubhEAD</t>
  </si>
  <si>
    <t>00Q6e00001RDucDEAT</t>
  </si>
  <si>
    <t>00Q5A00001RAokBUAT</t>
  </si>
  <si>
    <t>00Q5A00001RAPLuUAP</t>
  </si>
  <si>
    <t>00Q5A00001RAPLOUA5</t>
  </si>
  <si>
    <t>00Q5A00001RB33oUAD</t>
  </si>
  <si>
    <t>00Q5A00001RFn8IUAT</t>
  </si>
  <si>
    <t>00Q5A00001RAPKyUAP</t>
  </si>
  <si>
    <t>00Q5A00001RAPNDUA5</t>
  </si>
  <si>
    <t>00Q5A00001RAPNKUA5</t>
  </si>
  <si>
    <t>00Q5A00001RAPNMUA5</t>
  </si>
  <si>
    <t>00Q5A00001RAPNXUA5</t>
  </si>
  <si>
    <t>00Q5A00001RAPNxUAP</t>
  </si>
  <si>
    <t>00Q5A00001RAPNyUAP</t>
  </si>
  <si>
    <t>00Q5A00001RAPO1UAP</t>
  </si>
  <si>
    <t>00Q5A00001RAPO7UAP</t>
  </si>
  <si>
    <t>00Q5A00001RG4ZpUAL</t>
  </si>
  <si>
    <t>00Q5A00001RGmReUAL</t>
  </si>
  <si>
    <t>00Q5A00001RAPNLUA5</t>
  </si>
  <si>
    <t>00Q5A00001RAPO8UAP</t>
  </si>
  <si>
    <t>00Q5A00001RAPMwUAP</t>
  </si>
  <si>
    <t>00Q5A00001RAol2UAD</t>
  </si>
  <si>
    <t>00Q5A00001RAol3UAD</t>
  </si>
  <si>
    <t>00Q5A00001OZwNPUA1</t>
  </si>
  <si>
    <t>00Q5A00001RAGEDUA5</t>
  </si>
  <si>
    <t>00Q5A00001OaAEmUAN</t>
  </si>
  <si>
    <t>00Q5A00001RAPKxUAP</t>
  </si>
  <si>
    <t>00Q5A00001RAPL7UAP</t>
  </si>
  <si>
    <t>00Q5A00001RAPLVUA5</t>
  </si>
  <si>
    <t>00Q5A00001RAPNOUA5</t>
  </si>
  <si>
    <t>00Q5A00001RAPNkUAP</t>
  </si>
  <si>
    <t>00Q5A00001RAPOSUA5</t>
  </si>
  <si>
    <t>00Q5A00001RBe56UAD</t>
  </si>
  <si>
    <t>00Q5A00001RAPLcUAP</t>
  </si>
  <si>
    <t>00Q5A00001RAPNTUA5</t>
  </si>
  <si>
    <t>00Q5A00001RAPOYUA5</t>
  </si>
  <si>
    <t>00Q5A00001RAPOZUA5</t>
  </si>
  <si>
    <t>00Q5A00001OZYK7UAP</t>
  </si>
  <si>
    <t>00Q5A00001RG35DUAT</t>
  </si>
  <si>
    <t>00Q5A00001RG35OUAT</t>
  </si>
  <si>
    <t>00Q5A00001RAojrUAD</t>
  </si>
  <si>
    <t>00Q5A00001RGPgiUAH</t>
  </si>
  <si>
    <t>00Q5A00001RGPgmUAH</t>
  </si>
  <si>
    <t>00Q5A00001RBe3aUAD</t>
  </si>
  <si>
    <t>00Q5A00001RCFssUAH</t>
  </si>
  <si>
    <t>00Q5A00001RBe4PUAT</t>
  </si>
  <si>
    <t>00Q5A00001RBe4uUAD</t>
  </si>
  <si>
    <t>00Q5A00001RGV5VUAX</t>
  </si>
  <si>
    <t>00Q5A00001RAkTBUA1</t>
  </si>
  <si>
    <t>00Q5A00001OXawdUAD</t>
  </si>
  <si>
    <t>00Q5A00001RFqVuUAL</t>
  </si>
  <si>
    <t>00Q5A00001RFqWYUA1</t>
  </si>
  <si>
    <t>00Q5A00001RBbHiUAL</t>
  </si>
  <si>
    <t>00Q5A00001OZdJvUAL</t>
  </si>
  <si>
    <t>00Q5A00001OaEViUAN</t>
  </si>
  <si>
    <t>00Q5A00001OZw9KUAT</t>
  </si>
  <si>
    <t>00Q5A00001OZg6wUAD</t>
  </si>
  <si>
    <t>00Q5A00001RBsCbUAL</t>
  </si>
  <si>
    <t>00Q5A00001RBgQCUA1</t>
  </si>
  <si>
    <t>00Q5A00001RBikOUAT</t>
  </si>
  <si>
    <t>00Q5A00001RBikUUAT</t>
  </si>
  <si>
    <t>00Q5A00001RBikWUAT</t>
  </si>
  <si>
    <t>00Q5A00001RBikYUAT</t>
  </si>
  <si>
    <t>00Q5A00001RBfqnUAD</t>
  </si>
  <si>
    <t>00Q5A00001RBmQTUA1</t>
  </si>
  <si>
    <t>00Q5A00001RCJfMUAX</t>
  </si>
  <si>
    <t>00Q5A00001RCI1HUAX</t>
  </si>
  <si>
    <t>00Q5A00001Oa8ZQUAZ</t>
  </si>
  <si>
    <t>00Q5A00001RAlD8UAL</t>
  </si>
  <si>
    <t>00Q5A00001OZvpdUAD</t>
  </si>
  <si>
    <t>00Q5A00001OZvsSUAT</t>
  </si>
  <si>
    <t>00Q5A00001OZvm5UAD</t>
  </si>
  <si>
    <t>00Q5A00001OZvqbUAD</t>
  </si>
  <si>
    <t>00Q5A00001OZIYwUAP</t>
  </si>
  <si>
    <t>00Q5A00001OZIgXUAX</t>
  </si>
  <si>
    <t>00Q5A00001OZIaOUAX</t>
  </si>
  <si>
    <t>00Q5A00001OZJilUAH</t>
  </si>
  <si>
    <t>00Q5A00001OZIYcUAP</t>
  </si>
  <si>
    <t>00Q5A00001OZXG7UAP</t>
  </si>
  <si>
    <t>00Q5A00001Oa8X4UAJ</t>
  </si>
  <si>
    <t>00Q5A00001OaEK4UAN</t>
  </si>
  <si>
    <t>00Q5A00001RAlDgUAL</t>
  </si>
  <si>
    <t>00Q5A00001OaEKNUA3</t>
  </si>
  <si>
    <t>00Q5A00001OaEKLUA3</t>
  </si>
  <si>
    <t>00Q5A00001OZXG6UAP</t>
  </si>
  <si>
    <t>00Q5A00001RGJUZUA5</t>
  </si>
  <si>
    <t>00Q5A00001RGZuuUAH</t>
  </si>
  <si>
    <t>00Q5A00001RGajmUAD</t>
  </si>
  <si>
    <t>00Q5A00001RGakCUAT</t>
  </si>
  <si>
    <t>00Q5A00001RGakGUAT</t>
  </si>
  <si>
    <t>00Q5A00001RGammUAD</t>
  </si>
  <si>
    <t>00Q5A00001RGan6UAD</t>
  </si>
  <si>
    <t>00Q5A00001RGaoPUAT</t>
  </si>
  <si>
    <t>00Q5A00001RGaotUAD</t>
  </si>
  <si>
    <t>00Q5A00001RGamqUAD</t>
  </si>
  <si>
    <t>00Q5A00001RGalzUAD</t>
  </si>
  <si>
    <t>00Q5A00001RGan4UAD</t>
  </si>
  <si>
    <t>00Q5A00001OZe9pUAD</t>
  </si>
  <si>
    <t>00Q5A00001RFcxFUAT</t>
  </si>
  <si>
    <t>00Q5A00001RGamFUAT</t>
  </si>
  <si>
    <t>00Q5A00001OZIopUAH</t>
  </si>
  <si>
    <t>00Q5A00001OYtGZUA1</t>
  </si>
  <si>
    <t>00Q5A00001OYvgkUAD</t>
  </si>
  <si>
    <t>00Q5A00001OYvh4UAD</t>
  </si>
  <si>
    <t>00Q5A00001OZecoUAD</t>
  </si>
  <si>
    <t>00Q5A00001OYtMmUAL</t>
  </si>
  <si>
    <t>00Q5A00001OYsRqUAL</t>
  </si>
  <si>
    <t>00Q5A00001RBkzaUAD</t>
  </si>
  <si>
    <t>00Q5A00001RBl0TUAT</t>
  </si>
  <si>
    <t>00Q5A00001RBl2ZUAT</t>
  </si>
  <si>
    <t>00Q5A00001RBlfMUAT</t>
  </si>
  <si>
    <t>00Q5A00001RBnZWUA1</t>
  </si>
  <si>
    <t>00Q5A00001RBTQoUAP</t>
  </si>
  <si>
    <t>00Q5A00001RBsCvUAL</t>
  </si>
  <si>
    <t>00Q5A00001RCJTBUA5</t>
  </si>
  <si>
    <t>00Q5A00001RCJlEUAX</t>
  </si>
  <si>
    <t>00Q5A00001RGo8vUAD</t>
  </si>
  <si>
    <t>00Q5A00001RBe3wUAD</t>
  </si>
  <si>
    <t>00Q5A00001RBshTUAT</t>
  </si>
  <si>
    <t>00Q5A00001RBr2mUAD</t>
  </si>
  <si>
    <t>00Q5A00001RBswVUAT</t>
  </si>
  <si>
    <t>00Q5A00001OXKnhUAH</t>
  </si>
  <si>
    <t>00Q5A00001RGPnuUAH</t>
  </si>
  <si>
    <t>00Q5A00001OYKu2UAH</t>
  </si>
  <si>
    <t>00Q5A00001OYmGPUA1</t>
  </si>
  <si>
    <t>00Q5A00001OYKu8UAH</t>
  </si>
  <si>
    <t>00Q6e00001RDWa9EAH</t>
  </si>
  <si>
    <t>00Q5A00001OYKu3UAH</t>
  </si>
  <si>
    <t>00Q5A00001OZb8tUAD</t>
  </si>
  <si>
    <t>00Q5A00001OX9p9UAD</t>
  </si>
  <si>
    <t>00Q5A00001OYmGNUA1</t>
  </si>
  <si>
    <t>00Q5A00001OZb8zUAD</t>
  </si>
  <si>
    <t>00Q5A00001OZb96UAD</t>
  </si>
  <si>
    <t>00Q5A00001OaEhKUAV</t>
  </si>
  <si>
    <t>00Qi000000c6tKbEAI</t>
  </si>
  <si>
    <t>00Q6e00001RDqFMEA1</t>
  </si>
  <si>
    <t>00Q6e00001RDbXDEA1</t>
  </si>
  <si>
    <t>00Q6e00001TnfTZEAZ</t>
  </si>
  <si>
    <t>00Q6e00001TnfzSEAR</t>
  </si>
  <si>
    <t>00Q6e00001Tng3PEAR</t>
  </si>
  <si>
    <t>00Q6e00001RDMwcEAH</t>
  </si>
  <si>
    <t>00Q6e00001RDMx1EAH</t>
  </si>
  <si>
    <t>00Q6e00001Tnh1aEAB</t>
  </si>
  <si>
    <t>00Q6e00001Tnh2JEAR</t>
  </si>
  <si>
    <t>00Q6e00001Tnh9tEAB</t>
  </si>
  <si>
    <t>00Q6e00001RDqJ4EAL</t>
  </si>
  <si>
    <t>00Q6e00001RDqKCEA1</t>
  </si>
  <si>
    <t>00Q6e00001RDqKgEAL</t>
  </si>
  <si>
    <t>00Q6e00001RDqLeEAL</t>
  </si>
  <si>
    <t>00Q6e00001RDqNpEAL</t>
  </si>
  <si>
    <t>00Q6e00001RDqSBEA1</t>
  </si>
  <si>
    <t>00Qi000000ntVpCEAU</t>
  </si>
  <si>
    <t>00Qi000000ntVoaEAE</t>
  </si>
  <si>
    <t>00Qi000000bnISpEAM</t>
  </si>
  <si>
    <t>00Qi000000mgqPLEAY</t>
  </si>
  <si>
    <t>00Qi000000ntVokEAE</t>
  </si>
  <si>
    <t>00Qi000000ntVpIEAU</t>
  </si>
  <si>
    <t>00Qi000000ntVr3EAE</t>
  </si>
  <si>
    <t>00Qi000000ntVs7EAE</t>
  </si>
  <si>
    <t>00Qi000000ntVi7EAE</t>
  </si>
  <si>
    <t>00Qi000000ntVqUEAU</t>
  </si>
  <si>
    <t>00Qi000000ntVmbEAE</t>
  </si>
  <si>
    <t>00Qi000000ntVnnEAE</t>
  </si>
  <si>
    <t>00Qi000000ntVmVEAU</t>
  </si>
  <si>
    <t>00Qi000000nr4xdEAA</t>
  </si>
  <si>
    <t>00Q5A00001OaEgfUAF</t>
  </si>
  <si>
    <t>00Q5A00001RG0VqUAL</t>
  </si>
  <si>
    <t>00Q5A00001OXdTkUAL</t>
  </si>
  <si>
    <t>00Q5A00001RCYfZUAX</t>
  </si>
  <si>
    <t>00Q5A00001OYEY8UAP</t>
  </si>
  <si>
    <t>00Q5A00001OYrWuUAL</t>
  </si>
  <si>
    <t>00Q5A00001RFp0PUAT</t>
  </si>
  <si>
    <t>00Q5A00001RCdyzUAD</t>
  </si>
  <si>
    <t>00Q5A00001OXQdaUAH</t>
  </si>
  <si>
    <t>00Q5A00001RCZH4UAP</t>
  </si>
  <si>
    <t>00Q5A00001OaEgxUAF</t>
  </si>
  <si>
    <t>00Q5A00001OYzO0UAL</t>
  </si>
  <si>
    <t>00Q5A00001OYERlUAP</t>
  </si>
  <si>
    <t>00Q5A00001OXFbJUAX</t>
  </si>
  <si>
    <t>00Q5A00001OX241UAD</t>
  </si>
  <si>
    <t>00Q5A00001RCkg4UAD</t>
  </si>
  <si>
    <t>00Q5A00001OYzjDUAT</t>
  </si>
  <si>
    <t>00Q5A00001OaEgMUAV</t>
  </si>
  <si>
    <t>00Q5A00001OaEgbUAF</t>
  </si>
  <si>
    <t>00Qi000000l6s80EAA</t>
  </si>
  <si>
    <t>00Qi000000eeC5tEAE</t>
  </si>
  <si>
    <t>00Qi000000ntVojEAE</t>
  </si>
  <si>
    <t>00Qi000000ntVofEAE</t>
  </si>
  <si>
    <t>00Qi000000ntVrwEAE</t>
  </si>
  <si>
    <t>00Qi000000ntVieEAE</t>
  </si>
  <si>
    <t>00Q5A00001RGAjlUAH</t>
  </si>
  <si>
    <t>00Q5A00001RGAkAUAX</t>
  </si>
  <si>
    <t>00Qi000000z9Lg5EAE</t>
  </si>
  <si>
    <t>00Qi000000z9JfHEAU</t>
  </si>
  <si>
    <t>00Qi000000ntVjhEAE</t>
  </si>
  <si>
    <t>00Qi000000ntVpNEAU</t>
  </si>
  <si>
    <t>00Qi000000ntVl3EAE</t>
  </si>
  <si>
    <t>00Qi000000ntVdVEAU</t>
  </si>
  <si>
    <t>00Qi000000ntVlPEAU</t>
  </si>
  <si>
    <t>00Q5A00001OYHfhUAH</t>
  </si>
  <si>
    <t>00Q5A00001OZ60IUAT</t>
  </si>
  <si>
    <t>00Q5A00001Oa8WqUAJ</t>
  </si>
  <si>
    <t>00Qi000000ntVcTEAU</t>
  </si>
  <si>
    <t>00Q5A00001RG0MlUAL</t>
  </si>
  <si>
    <t>00Q5A00001OYTo7UAH</t>
  </si>
  <si>
    <t>00Q5A00001Oa9fGUAR</t>
  </si>
  <si>
    <t>00Q5A00001OZxAnUAL</t>
  </si>
  <si>
    <t>00Q5A00001OYmlYUAT</t>
  </si>
  <si>
    <t>00Q5A00001OYJXUUA5</t>
  </si>
  <si>
    <t>00Q5A00001RFpIOUA1</t>
  </si>
  <si>
    <t>00Q5A00001OZJVuUAP</t>
  </si>
  <si>
    <t>00Q5A00001RCQz1UAH</t>
  </si>
  <si>
    <t>00Q5A00001OaEgrUAF</t>
  </si>
  <si>
    <t>00Q5A00001OaEglUAF</t>
  </si>
  <si>
    <t>00Q5A00001OZ7HFUA1</t>
  </si>
  <si>
    <t>00Q5A00001OX9pAUAT</t>
  </si>
  <si>
    <t>00Q5A00001OZb92UAD</t>
  </si>
  <si>
    <t>00Qi000000ntVkjEAE</t>
  </si>
  <si>
    <t>00Q5A00001RBbsQUAT</t>
  </si>
  <si>
    <t>00Q5A00001RArtqUAD</t>
  </si>
  <si>
    <t>00Q5A00001RAlidUAD</t>
  </si>
  <si>
    <t>00Q5A00001RGxxWUAT</t>
  </si>
  <si>
    <t>00Q5A00001RG5pvUAD</t>
  </si>
  <si>
    <t>00Q5A00001RAkxaUAD</t>
  </si>
  <si>
    <t>00Q5A00001RBGFTUA5</t>
  </si>
  <si>
    <t>00Q5A00001RB1qeUAD</t>
  </si>
  <si>
    <t>00Q5A00001OaEh4UAF</t>
  </si>
  <si>
    <t>00Q5A00001RB2vaUAD</t>
  </si>
  <si>
    <t>00Q5A00001RGq8DUAT</t>
  </si>
  <si>
    <t>00Q5A00001RAtcsUAD</t>
  </si>
  <si>
    <t>00Q5A00001RASVZUA5</t>
  </si>
  <si>
    <t>00Q5A00001RBMwzUAH</t>
  </si>
  <si>
    <t>00Q5A00001RApUZUA1</t>
  </si>
  <si>
    <t>00Q5A00001RAE3iUAH</t>
  </si>
  <si>
    <t>00Q5A00001OaEg7UAF</t>
  </si>
  <si>
    <t>00Q5A00001RAQZVUA5</t>
  </si>
  <si>
    <t>00Q5A00001RGZpfUAH</t>
  </si>
  <si>
    <t>00Q5A00001RC59oUAD</t>
  </si>
  <si>
    <t>00Q5A00001OaEgWUAV</t>
  </si>
  <si>
    <t>00Q5A00001RAqGEUA1</t>
  </si>
  <si>
    <t>00Q5A00001RAuvYUAT</t>
  </si>
  <si>
    <t>00Q5A00001RGAiYUAX</t>
  </si>
  <si>
    <t>00Qi000000ntViREAU</t>
  </si>
  <si>
    <t>00Qi000000cWReWEAW</t>
  </si>
  <si>
    <t>00Qi000000z9JXSEA2</t>
  </si>
  <si>
    <t>00Qi000000mkeQNEAY</t>
  </si>
  <si>
    <t>00Q5A00001RBuCGUA1</t>
  </si>
  <si>
    <t>00Q5A00001OZ1VTUA1</t>
  </si>
  <si>
    <t>00Q5A00001OX3cPUAT</t>
  </si>
  <si>
    <t>00Q5A00001RAu2lUAD</t>
  </si>
  <si>
    <t>00Q5A00001RBXTqUAP</t>
  </si>
  <si>
    <t>00Q5A00001RGwRHUA1</t>
  </si>
  <si>
    <t>00Q5A00001RGTbyUAH</t>
  </si>
  <si>
    <t>00Q5A00001RB8ORUA1</t>
  </si>
  <si>
    <t>00Q5A00001OYpFoUAL</t>
  </si>
  <si>
    <t>00Q5A00001OYs7lUAD</t>
  </si>
  <si>
    <t>00Q5A00001RGVEhUAP</t>
  </si>
  <si>
    <t>00Q5A00001OYHooUAH</t>
  </si>
  <si>
    <t>00Q5A00001RBjXBUA1</t>
  </si>
  <si>
    <t>00Q5A00001OYIAXUA5</t>
  </si>
  <si>
    <t>00Q5A00001RBg2KUAT</t>
  </si>
  <si>
    <t>00Qi000000u0xPlEAI</t>
  </si>
  <si>
    <t>00Qi000000ntVqIEAU</t>
  </si>
  <si>
    <t>00Qi000000zBYZdEAO</t>
  </si>
  <si>
    <t>00Qi000000ntVlmEAE</t>
  </si>
  <si>
    <t>00Qi000000ntVo3EAE</t>
  </si>
  <si>
    <t>00Qi000000ntVtpEAE</t>
  </si>
  <si>
    <t>00Qi000000mjvKMEAY</t>
  </si>
  <si>
    <t>00Q5A00001RCu1EUAT</t>
  </si>
  <si>
    <t>00Q5A00001RCu4VUAT</t>
  </si>
  <si>
    <t>00Q5A00001RCu9KUAT</t>
  </si>
  <si>
    <t>00Q5A00001RCuCtUAL</t>
  </si>
  <si>
    <t>00Q6e00001RDZeHEAX</t>
  </si>
  <si>
    <t>00Q6e00001RE22WEAT</t>
  </si>
  <si>
    <t>00Q5A00001Oa8ZGUAZ</t>
  </si>
  <si>
    <t>00Q5A00001OX9pHUAT</t>
  </si>
  <si>
    <t>00Q5A00001OaADrUAN</t>
  </si>
  <si>
    <t># Converted Accounts</t>
  </si>
  <si>
    <t># Converted Opportunities</t>
  </si>
  <si>
    <t>Conversion Rate</t>
  </si>
  <si>
    <t>Advertisment</t>
  </si>
  <si>
    <t>LinkedIn</t>
  </si>
  <si>
    <t>Eblast</t>
  </si>
  <si>
    <t>Banner Ads</t>
  </si>
  <si>
    <t>Trades Show</t>
  </si>
  <si>
    <t>Twitter</t>
  </si>
  <si>
    <t>Advertising</t>
  </si>
  <si>
    <t>Bing Natural Search</t>
  </si>
  <si>
    <t>Probability (%)</t>
  </si>
  <si>
    <t>Active</t>
  </si>
  <si>
    <t>User ID</t>
  </si>
  <si>
    <t>00531000007KAvBAAW</t>
  </si>
  <si>
    <t>00531000008QpAHAA0</t>
  </si>
  <si>
    <t>0055A000008iLmhQAE</t>
  </si>
  <si>
    <t>0055A0000098wddQAA</t>
  </si>
  <si>
    <t>0055A000009GC2nQAG</t>
  </si>
  <si>
    <t>0055A000009GC2oQAG</t>
  </si>
  <si>
    <t>0055A000009GE6EQAW</t>
  </si>
  <si>
    <t>0055A000009GS5GQAW</t>
  </si>
  <si>
    <t>0055A000009HWEIQA4</t>
  </si>
  <si>
    <t>0055A000009s49DQAQ</t>
  </si>
  <si>
    <t>0055A00000BO570QAD</t>
  </si>
  <si>
    <t>0055A00000BclEvQAJ</t>
  </si>
  <si>
    <t>0055A00000BclF0QAJ</t>
  </si>
  <si>
    <t>0055A00000BclFAQAZ</t>
  </si>
  <si>
    <t>0055A00000BclngQAB</t>
  </si>
  <si>
    <t>0055A00000BcloPQAR</t>
  </si>
  <si>
    <t>0055A00000Bcr2WQAR</t>
  </si>
  <si>
    <t>0055A00000Bcr51QAB</t>
  </si>
  <si>
    <t>0055A00000Bcr5BQAR</t>
  </si>
  <si>
    <t>0055A00000Bct3HQAR</t>
  </si>
  <si>
    <t>0055A00000Bct3RQAR</t>
  </si>
  <si>
    <t>0055A00000BctMiQAJ</t>
  </si>
  <si>
    <t>0055A00000BctMnQAJ</t>
  </si>
  <si>
    <t>0055A00000BctMsQAJ</t>
  </si>
  <si>
    <t>0055A00000BctN2QAJ</t>
  </si>
  <si>
    <t>0055A00000BctN7QAJ</t>
  </si>
  <si>
    <t>0055A00000BcvacQAB</t>
  </si>
  <si>
    <t>0055A00000Bcy8WQAR</t>
  </si>
  <si>
    <t>0055A00000Bcy8bQAB</t>
  </si>
  <si>
    <t>0055A00000Bd10BQAR</t>
  </si>
  <si>
    <t>0055A00000Bd3dKQAR</t>
  </si>
  <si>
    <t>0055A00000Bd4jEQAR</t>
  </si>
  <si>
    <t>0055A00000Bd5BcQAJ</t>
  </si>
  <si>
    <t>0055A00000Bd5jAQAR</t>
  </si>
  <si>
    <t>0055A00000Bd5jFQAR</t>
  </si>
  <si>
    <t>0055A00000BnyYCQAZ</t>
  </si>
  <si>
    <t>0055A00000Bo75SQAR</t>
  </si>
  <si>
    <t>0056e00000Bd8OUAAZ</t>
  </si>
  <si>
    <t>0056e00000Bd8OeAAJ</t>
  </si>
  <si>
    <t>0056e00000Bd8OtAAJ</t>
  </si>
  <si>
    <t>0056e00000BdE5OAAV</t>
  </si>
  <si>
    <t>0056e00000BdE5dAAF</t>
  </si>
  <si>
    <t>0056e00000BdI5XAAV</t>
  </si>
  <si>
    <t>0056e00000BdIPIAA3</t>
  </si>
  <si>
    <t>0056w000002M7MCAA0</t>
  </si>
  <si>
    <t>0056w000002M7MHAA0</t>
  </si>
  <si>
    <t>0056w000002MyNcAAK</t>
  </si>
  <si>
    <t>0056w000002MyNhAAK</t>
  </si>
  <si>
    <t>0056w000002MyNmAAK</t>
  </si>
  <si>
    <t>0056w000002isAgAAI</t>
  </si>
  <si>
    <t>0056w000002jMuPAAU</t>
  </si>
  <si>
    <t>005i0000000uARXAA2</t>
  </si>
  <si>
    <t>005i0000000uARaAAM</t>
  </si>
  <si>
    <t>Role ID</t>
  </si>
  <si>
    <t>00E5A000001F19kUAC</t>
  </si>
  <si>
    <t>00E5A000001F19qUAC</t>
  </si>
  <si>
    <t>00E5A000001F19yUAC</t>
  </si>
  <si>
    <t>00E5A000001F19hUAC</t>
  </si>
  <si>
    <t>00E5A000001F19nUAC</t>
  </si>
  <si>
    <t>00E5A000001F1A2UAK</t>
  </si>
  <si>
    <t>00E5A000001F19oUAC</t>
  </si>
  <si>
    <t>00E5A000001F19vUAC</t>
  </si>
  <si>
    <t>00E5A000001F1A5UAK</t>
  </si>
  <si>
    <t>00E5A000001F1A4UAK</t>
  </si>
  <si>
    <t>00E5A000001F1A0UAK</t>
  </si>
  <si>
    <t>00E5A000001F1A1UAK</t>
  </si>
  <si>
    <t>00E5A000001F19gUAC</t>
  </si>
  <si>
    <t>00E5A000001F19pUAC</t>
  </si>
  <si>
    <t>00E5A000001F19rUAC</t>
  </si>
  <si>
    <t>00E5A000001F19xUAC</t>
  </si>
  <si>
    <t>00E5A000001F1A8UAK</t>
  </si>
  <si>
    <t>00E5A000001F19wUAC</t>
  </si>
  <si>
    <t>00E5A000001F19fUAC</t>
  </si>
  <si>
    <t>00E5A000001F1A3UAK</t>
  </si>
  <si>
    <t>00E5A000001F1A6UAK</t>
  </si>
  <si>
    <t>00E5A000001F1A7UAK</t>
  </si>
  <si>
    <t>00E5A000001F19jUAC</t>
  </si>
  <si>
    <t>00E5A000001F19zUAC</t>
  </si>
  <si>
    <t>00E5A000001F19tUAC</t>
  </si>
  <si>
    <t>00E5A000001F19uUAC</t>
  </si>
  <si>
    <t>00E5A000001F19lUAC</t>
  </si>
  <si>
    <t>00E5A000001F19iUAC</t>
  </si>
  <si>
    <t>00E5A000001F19mUAC</t>
  </si>
  <si>
    <t>Profile ID</t>
  </si>
  <si>
    <t>00ei0000000vIysAAE</t>
  </si>
  <si>
    <t>00e5A000001rJEpQAM</t>
  </si>
  <si>
    <t>00e5A000001rJEkQAM</t>
  </si>
  <si>
    <t>00ei0000000vIz2AAE</t>
  </si>
  <si>
    <t>00e5A000001Ztv5QAC</t>
  </si>
  <si>
    <t>00e5A000001rJFEQA2</t>
  </si>
  <si>
    <t>00e5A000001rJB7QAM</t>
  </si>
  <si>
    <t>00e5A000001NbJYQA0</t>
  </si>
  <si>
    <t>00e5A000001NbJXQA0</t>
  </si>
  <si>
    <t>00ei0000000vIz0AAE</t>
  </si>
  <si>
    <t>00e5A000001XTvCQAW</t>
  </si>
  <si>
    <t>00e5A000001fPx7QAE</t>
  </si>
  <si>
    <t>00e5A000001ZwnmQAC</t>
  </si>
  <si>
    <t>00e5A000001rJF9QAM</t>
  </si>
  <si>
    <t>00e5A000001ZwKkQAK</t>
  </si>
  <si>
    <t>00e5A000001Zwo6QAC</t>
  </si>
  <si>
    <t>00ei0000000vIyuAAE</t>
  </si>
  <si>
    <t>00ei0000000vIyxAAE</t>
  </si>
  <si>
    <t>Manager ID</t>
  </si>
  <si>
    <t>Last Modified By ID</t>
  </si>
  <si>
    <t>005i0000000uARWAA2</t>
  </si>
  <si>
    <t>Win Rate</t>
  </si>
  <si>
    <t>Loss</t>
  </si>
  <si>
    <t>Loss Rate</t>
  </si>
  <si>
    <t>Row Labels</t>
  </si>
  <si>
    <t>Grand Total</t>
  </si>
  <si>
    <t>Total Lead</t>
  </si>
  <si>
    <t>Converted Accounts</t>
  </si>
  <si>
    <t>Converted Oppourtunities</t>
  </si>
  <si>
    <t>Active Opportunity</t>
  </si>
  <si>
    <t>Forecast Amount</t>
  </si>
  <si>
    <t>Total Opportunity</t>
  </si>
  <si>
    <t>Total Closed Over Time</t>
  </si>
  <si>
    <t>Total Opportunities Over Time</t>
  </si>
  <si>
    <t>Running Total Active/Active Opportunities</t>
  </si>
  <si>
    <t>Discount</t>
  </si>
  <si>
    <t>List Price</t>
  </si>
  <si>
    <t>Quantity</t>
  </si>
  <si>
    <t>Sales Price</t>
  </si>
  <si>
    <t>Sort Order</t>
  </si>
  <si>
    <t>Subtotal</t>
  </si>
  <si>
    <t>Total Price</t>
  </si>
  <si>
    <t>Expected Amount from converted Lead</t>
  </si>
  <si>
    <t>Lead converted as opportunity ID</t>
  </si>
  <si>
    <t>Active Count</t>
  </si>
  <si>
    <t>Won Count</t>
  </si>
  <si>
    <t>Loss Count</t>
  </si>
  <si>
    <t>Closed Won Count</t>
  </si>
  <si>
    <t>Closed Lost Count</t>
  </si>
  <si>
    <t>Running Total Active Count</t>
  </si>
  <si>
    <t>Sum of Expected Amount</t>
  </si>
  <si>
    <t>Sum of Running Total Active Count</t>
  </si>
  <si>
    <t>TRUE</t>
  </si>
  <si>
    <t>Count of Active</t>
  </si>
  <si>
    <t>Count of Stage</t>
  </si>
  <si>
    <t>Sum of Amount</t>
  </si>
  <si>
    <t>Sum of Expected Amount from converted Lead</t>
  </si>
  <si>
    <t>Created Date</t>
  </si>
  <si>
    <t>Count of Opportunity ID</t>
  </si>
  <si>
    <t xml:space="preserve">Count of Opportunity </t>
  </si>
  <si>
    <t>Opportunity Type</t>
  </si>
  <si>
    <t>Safety and Security Opportunity</t>
  </si>
  <si>
    <t>Existing Business</t>
  </si>
  <si>
    <t>New Business</t>
  </si>
  <si>
    <t>Fiscal Year</t>
  </si>
  <si>
    <t>Year</t>
  </si>
  <si>
    <t>Forecast Q Commit</t>
  </si>
  <si>
    <t>Commit Forecast Amount</t>
  </si>
  <si>
    <t>Sum of Commit Forecast Amount</t>
  </si>
  <si>
    <t>Sum of Closed Won Count</t>
  </si>
  <si>
    <t>Total Closed Count</t>
  </si>
  <si>
    <t>Sum of Total Closed Count</t>
  </si>
  <si>
    <t xml:space="preserve">Count of Lead </t>
  </si>
  <si>
    <t xml:space="preserve">Count of Converted Account </t>
  </si>
  <si>
    <t xml:space="preserve">Count of Converted Opportunity </t>
  </si>
  <si>
    <t>Count of Lead Source</t>
  </si>
  <si>
    <t>Count of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</si>
</sst>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_ &quot;₹&quot;\ * #,##0.00_ ;_ &quot;₹&quot;\ * \-#,##0.00_ ;_ &quot;₹&quot;\ * &quot;-&quot;??_ ;_ @_ 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0" fillId="2" borderId="0" xfId="0" applyFill="1"/>
    <xf numFmtId="8" fontId="0" fillId="0" borderId="0" xfId="0" applyNumberFormat="1"/>
    <xf numFmtId="8" fontId="1" fillId="0" borderId="0" xfId="0" applyNumberFormat="1" applyFont="1"/>
    <xf numFmtId="14" fontId="0" fillId="0" borderId="0" xfId="0" applyNumberFormat="1"/>
    <xf numFmtId="10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0" borderId="1" xfId="0" applyFont="1" applyBorder="1"/>
    <xf numFmtId="0" fontId="0" fillId="0" borderId="1" xfId="0" applyBorder="1"/>
    <xf numFmtId="164" fontId="1" fillId="0" borderId="1" xfId="0" applyNumberFormat="1" applyFont="1" applyBorder="1"/>
    <xf numFmtId="9" fontId="1" fillId="0" borderId="1" xfId="1" applyFont="1" applyBorder="1"/>
    <xf numFmtId="10" fontId="1" fillId="0" borderId="1" xfId="0" applyNumberFormat="1" applyFont="1" applyBorder="1"/>
    <xf numFmtId="3" fontId="0" fillId="0" borderId="0" xfId="0" applyNumberFormat="1"/>
    <xf numFmtId="0" fontId="1" fillId="2" borderId="0" xfId="0" applyFont="1" applyFill="1"/>
    <xf numFmtId="22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[Excel_dashboard.xlsx]Pivot_Table!PivotTable9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Pivot_Table!$A$21:$A$45</c:f>
              <c:strCache>
                <c:ptCount val="24"/>
                <c:pt idx="0">
                  <c:v>Advertisement</c:v>
                </c:pt>
                <c:pt idx="1">
                  <c:v>eApp Note</c:v>
                </c:pt>
                <c:pt idx="2">
                  <c:v>Eblasts</c:v>
                </c:pt>
                <c:pt idx="3">
                  <c:v>Field Sales</c:v>
                </c:pt>
                <c:pt idx="4">
                  <c:v>Google Natural Search</c:v>
                </c:pt>
                <c:pt idx="5">
                  <c:v>Industry Event</c:v>
                </c:pt>
                <c:pt idx="6">
                  <c:v>Inside Sales</c:v>
                </c:pt>
                <c:pt idx="7">
                  <c:v>Key Account Event</c:v>
                </c:pt>
                <c:pt idx="8">
                  <c:v>List Rental</c:v>
                </c:pt>
                <c:pt idx="9">
                  <c:v>Organic Social</c:v>
                </c:pt>
                <c:pt idx="10">
                  <c:v>Other</c:v>
                </c:pt>
                <c:pt idx="11">
                  <c:v>Partner</c:v>
                </c:pt>
                <c:pt idx="12">
                  <c:v>Prospecting Journey</c:v>
                </c:pt>
                <c:pt idx="13">
                  <c:v>Referral</c:v>
                </c:pt>
                <c:pt idx="14">
                  <c:v>Sales Seminar</c:v>
                </c:pt>
                <c:pt idx="15">
                  <c:v>Seminar - Internal</c:v>
                </c:pt>
                <c:pt idx="16">
                  <c:v>Seminar - Partner</c:v>
                </c:pt>
                <c:pt idx="17">
                  <c:v>Service</c:v>
                </c:pt>
                <c:pt idx="18">
                  <c:v>Social</c:v>
                </c:pt>
                <c:pt idx="19">
                  <c:v>Trade Show</c:v>
                </c:pt>
                <c:pt idx="20">
                  <c:v>Tradeshow</c:v>
                </c:pt>
                <c:pt idx="21">
                  <c:v>Training</c:v>
                </c:pt>
                <c:pt idx="22">
                  <c:v>Webinar</c:v>
                </c:pt>
                <c:pt idx="23">
                  <c:v>Website</c:v>
                </c:pt>
              </c:strCache>
            </c:strRef>
          </c:cat>
          <c:val>
            <c:numRef>
              <c:f>Pivot_Table!$B$21:$B$45</c:f>
              <c:numCache>
                <c:formatCode>General</c:formatCode>
                <c:ptCount val="24"/>
                <c:pt idx="0">
                  <c:v>1383970.27</c:v>
                </c:pt>
                <c:pt idx="1">
                  <c:v>144471.5</c:v>
                </c:pt>
                <c:pt idx="2">
                  <c:v>745743.09</c:v>
                </c:pt>
                <c:pt idx="3">
                  <c:v>109808070.01000002</c:v>
                </c:pt>
                <c:pt idx="4">
                  <c:v>26105</c:v>
                </c:pt>
                <c:pt idx="5">
                  <c:v>134284.06</c:v>
                </c:pt>
                <c:pt idx="6">
                  <c:v>10709513.849999998</c:v>
                </c:pt>
                <c:pt idx="7">
                  <c:v>31247.13</c:v>
                </c:pt>
                <c:pt idx="8">
                  <c:v>725</c:v>
                </c:pt>
                <c:pt idx="9">
                  <c:v>395131.47000000003</c:v>
                </c:pt>
                <c:pt idx="10">
                  <c:v>31699862.899999999</c:v>
                </c:pt>
                <c:pt idx="11">
                  <c:v>0</c:v>
                </c:pt>
                <c:pt idx="12">
                  <c:v>963500.17999999993</c:v>
                </c:pt>
                <c:pt idx="13">
                  <c:v>3911902.81</c:v>
                </c:pt>
                <c:pt idx="14">
                  <c:v>1257271.01</c:v>
                </c:pt>
                <c:pt idx="15">
                  <c:v>258636.67</c:v>
                </c:pt>
                <c:pt idx="16">
                  <c:v>68950</c:v>
                </c:pt>
                <c:pt idx="17">
                  <c:v>21024.42</c:v>
                </c:pt>
                <c:pt idx="18">
                  <c:v>34709.19</c:v>
                </c:pt>
                <c:pt idx="19">
                  <c:v>7459215.3200000012</c:v>
                </c:pt>
                <c:pt idx="20">
                  <c:v>72160.11</c:v>
                </c:pt>
                <c:pt idx="21">
                  <c:v>6500</c:v>
                </c:pt>
                <c:pt idx="22">
                  <c:v>1149521.22</c:v>
                </c:pt>
                <c:pt idx="23">
                  <c:v>13861453.76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F9-4559-A1A4-1900A2F4D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8901663"/>
        <c:axId val="698897919"/>
      </c:barChart>
      <c:catAx>
        <c:axId val="69890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897919"/>
        <c:crosses val="autoZero"/>
        <c:auto val="1"/>
        <c:lblAlgn val="ctr"/>
        <c:lblOffset val="100"/>
        <c:noMultiLvlLbl val="0"/>
      </c:catAx>
      <c:valAx>
        <c:axId val="69889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90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[Excel_dashboard.xlsx]Pivot_Table!PivotTable10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Pivot_Table!$B$48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Pivot_Table!$A$49:$A$81</c:f>
              <c:strCache>
                <c:ptCount val="32"/>
                <c:pt idx="0">
                  <c:v>Academia</c:v>
                </c:pt>
                <c:pt idx="1">
                  <c:v>Agriculture</c:v>
                </c:pt>
                <c:pt idx="2">
                  <c:v>Apparel</c:v>
                </c:pt>
                <c:pt idx="3">
                  <c:v>Banking</c:v>
                </c:pt>
                <c:pt idx="4">
                  <c:v>Biopharma/Biopharmaceuticals</c:v>
                </c:pt>
                <c:pt idx="5">
                  <c:v>Biopharma/Pharmaceuticals</c:v>
                </c:pt>
                <c:pt idx="6">
                  <c:v>Biotechnology</c:v>
                </c:pt>
                <c:pt idx="7">
                  <c:v>CDMOs</c:v>
                </c:pt>
                <c:pt idx="8">
                  <c:v>Chemicals</c:v>
                </c:pt>
                <c:pt idx="9">
                  <c:v>Commercial</c:v>
                </c:pt>
                <c:pt idx="10">
                  <c:v>Communications</c:v>
                </c:pt>
                <c:pt idx="11">
                  <c:v>Construction</c:v>
                </c:pt>
                <c:pt idx="12">
                  <c:v>Consulting</c:v>
                </c:pt>
                <c:pt idx="13">
                  <c:v>CRO / CDMO</c:v>
                </c:pt>
                <c:pt idx="14">
                  <c:v>Distributor</c:v>
                </c:pt>
                <c:pt idx="15">
                  <c:v>Education</c:v>
                </c:pt>
                <c:pt idx="16">
                  <c:v>Electronics</c:v>
                </c:pt>
                <c:pt idx="17">
                  <c:v>Energy</c:v>
                </c:pt>
                <c:pt idx="18">
                  <c:v>Federal</c:v>
                </c:pt>
                <c:pt idx="19">
                  <c:v>Government</c:v>
                </c:pt>
                <c:pt idx="20">
                  <c:v>Hospitality</c:v>
                </c:pt>
                <c:pt idx="21">
                  <c:v>International</c:v>
                </c:pt>
                <c:pt idx="22">
                  <c:v>Law Enforcement</c:v>
                </c:pt>
                <c:pt idx="23">
                  <c:v>Life Science Research</c:v>
                </c:pt>
                <c:pt idx="24">
                  <c:v>Military</c:v>
                </c:pt>
                <c:pt idx="25">
                  <c:v>Municipal</c:v>
                </c:pt>
                <c:pt idx="26">
                  <c:v>Other</c:v>
                </c:pt>
                <c:pt idx="27">
                  <c:v>State</c:v>
                </c:pt>
                <c:pt idx="28">
                  <c:v>State &amp; Local</c:v>
                </c:pt>
                <c:pt idx="29">
                  <c:v>State and Local</c:v>
                </c:pt>
                <c:pt idx="30">
                  <c:v>Telecommunications</c:v>
                </c:pt>
                <c:pt idx="31">
                  <c:v>Transportation</c:v>
                </c:pt>
              </c:strCache>
            </c:strRef>
          </c:cat>
          <c:val>
            <c:numRef>
              <c:f>Pivot_Table!$B$49:$B$81</c:f>
              <c:numCache>
                <c:formatCode>General</c:formatCode>
                <c:ptCount val="32"/>
                <c:pt idx="0">
                  <c:v>182</c:v>
                </c:pt>
                <c:pt idx="1">
                  <c:v>164</c:v>
                </c:pt>
                <c:pt idx="2">
                  <c:v>88</c:v>
                </c:pt>
                <c:pt idx="3">
                  <c:v>108</c:v>
                </c:pt>
                <c:pt idx="4">
                  <c:v>2</c:v>
                </c:pt>
                <c:pt idx="5">
                  <c:v>1143</c:v>
                </c:pt>
                <c:pt idx="6">
                  <c:v>174</c:v>
                </c:pt>
                <c:pt idx="7">
                  <c:v>1</c:v>
                </c:pt>
                <c:pt idx="8">
                  <c:v>51</c:v>
                </c:pt>
                <c:pt idx="9">
                  <c:v>8</c:v>
                </c:pt>
                <c:pt idx="10">
                  <c:v>229</c:v>
                </c:pt>
                <c:pt idx="11">
                  <c:v>112</c:v>
                </c:pt>
                <c:pt idx="12">
                  <c:v>50</c:v>
                </c:pt>
                <c:pt idx="13">
                  <c:v>8</c:v>
                </c:pt>
                <c:pt idx="14">
                  <c:v>41</c:v>
                </c:pt>
                <c:pt idx="15">
                  <c:v>63</c:v>
                </c:pt>
                <c:pt idx="16">
                  <c:v>54</c:v>
                </c:pt>
                <c:pt idx="17">
                  <c:v>194</c:v>
                </c:pt>
                <c:pt idx="18">
                  <c:v>231</c:v>
                </c:pt>
                <c:pt idx="19">
                  <c:v>28</c:v>
                </c:pt>
                <c:pt idx="20">
                  <c:v>79</c:v>
                </c:pt>
                <c:pt idx="21">
                  <c:v>264</c:v>
                </c:pt>
                <c:pt idx="22">
                  <c:v>1</c:v>
                </c:pt>
                <c:pt idx="23">
                  <c:v>7</c:v>
                </c:pt>
                <c:pt idx="24">
                  <c:v>187</c:v>
                </c:pt>
                <c:pt idx="25">
                  <c:v>1</c:v>
                </c:pt>
                <c:pt idx="26">
                  <c:v>82</c:v>
                </c:pt>
                <c:pt idx="27">
                  <c:v>1</c:v>
                </c:pt>
                <c:pt idx="28">
                  <c:v>1</c:v>
                </c:pt>
                <c:pt idx="29">
                  <c:v>558</c:v>
                </c:pt>
                <c:pt idx="30">
                  <c:v>137</c:v>
                </c:pt>
                <c:pt idx="31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F2-44A9-97AF-CEF0CA65C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8827615"/>
        <c:axId val="698810559"/>
      </c:barChart>
      <c:catAx>
        <c:axId val="69882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810559"/>
        <c:crosses val="autoZero"/>
        <c:auto val="1"/>
        <c:lblAlgn val="ctr"/>
        <c:lblOffset val="100"/>
        <c:noMultiLvlLbl val="0"/>
      </c:catAx>
      <c:valAx>
        <c:axId val="69881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82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[Excel_dashboard.xlsx]Pivot_Table!PivotTable14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Pivot_Table!$B$84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0F8-4B76-B12C-DAB232684EB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0F8-4B76-B12C-DAB232684EB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0F8-4B76-B12C-DAB232684EB5}"/>
              </c:ext>
            </c:extLst>
          </c:dPt>
          <c:cat>
            <c:strRef>
              <c:f>Pivot_Table!$A$85:$A$88</c:f>
              <c:strCache>
                <c:ptCount val="3"/>
                <c:pt idx="0">
                  <c:v>Existing Business</c:v>
                </c:pt>
                <c:pt idx="1">
                  <c:v>New Business</c:v>
                </c:pt>
                <c:pt idx="2">
                  <c:v>Safety and Security Opportunity</c:v>
                </c:pt>
              </c:strCache>
            </c:strRef>
          </c:cat>
          <c:val>
            <c:numRef>
              <c:f>Pivot_Table!$B$85:$B$88</c:f>
              <c:numCache>
                <c:formatCode>General</c:formatCode>
                <c:ptCount val="3"/>
                <c:pt idx="0">
                  <c:v>50000</c:v>
                </c:pt>
                <c:pt idx="1">
                  <c:v>500000</c:v>
                </c:pt>
                <c:pt idx="2">
                  <c:v>4205449.9700000007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56-441C-9FFD-78521A319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[Excel_dashboard.xlsx]Pivot_Table!PivotTable17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1"/>
          <c:order val="1"/>
          <c:tx>
            <c:strRef>
              <c:f>Pivot_Table!$C$101</c:f>
              <c:strCache>
                <c:ptCount val="1"/>
                <c:pt idx="0">
                  <c:v>Sum of Commit Forecast Amount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Pivot_Table!$A$102:$A$110</c:f>
              <c:strCache>
                <c:ptCount val="8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strCache>
            </c:strRef>
          </c:cat>
          <c:val>
            <c:numRef>
              <c:f>Pivot_Table!$C$102:$C$110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86450</c:v>
                </c:pt>
                <c:pt idx="3">
                  <c:v>71399</c:v>
                </c:pt>
                <c:pt idx="4">
                  <c:v>192310</c:v>
                </c:pt>
                <c:pt idx="5">
                  <c:v>1371371.58</c:v>
                </c:pt>
                <c:pt idx="6">
                  <c:v>5400194.4899999993</c:v>
                </c:pt>
                <c:pt idx="7">
                  <c:v>8181551.7700000014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6F-4A15-A75E-A52A934A8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6690047"/>
        <c:axId val="1996697951"/>
      </c:lineChart>
      <c:lineChart>
        <c:grouping val="standard"/>
        <c:varyColors val="0"/>
        <c:ser>
          <c:idx val="0"/>
          <c:order val="0"/>
          <c:tx>
            <c:strRef>
              <c:f>Pivot_Table!$B$101</c:f>
              <c:strCache>
                <c:ptCount val="1"/>
                <c:pt idx="0">
                  <c:v>Sum of Expected Amount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Pivot_Table!$A$102:$A$110</c:f>
              <c:strCache>
                <c:ptCount val="8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strCache>
            </c:strRef>
          </c:cat>
          <c:val>
            <c:numRef>
              <c:f>Pivot_Table!$B$102:$B$110</c:f>
              <c:numCache>
                <c:formatCode>General</c:formatCode>
                <c:ptCount val="8"/>
                <c:pt idx="0">
                  <c:v>25892396.800000001</c:v>
                </c:pt>
                <c:pt idx="1">
                  <c:v>1202439.95</c:v>
                </c:pt>
                <c:pt idx="2">
                  <c:v>24948159.349999998</c:v>
                </c:pt>
                <c:pt idx="3">
                  <c:v>8721757.0900000017</c:v>
                </c:pt>
                <c:pt idx="4">
                  <c:v>10307943.07</c:v>
                </c:pt>
                <c:pt idx="5">
                  <c:v>35488442.710000001</c:v>
                </c:pt>
                <c:pt idx="6">
                  <c:v>51646077.220000006</c:v>
                </c:pt>
                <c:pt idx="7">
                  <c:v>25936752.779999997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6F-4A15-A75E-A52A934A8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8809311"/>
        <c:axId val="698832191"/>
      </c:lineChart>
      <c:catAx>
        <c:axId val="199669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697951"/>
        <c:crosses val="autoZero"/>
        <c:auto val="1"/>
        <c:lblAlgn val="ctr"/>
        <c:lblOffset val="100"/>
        <c:noMultiLvlLbl val="0"/>
      </c:catAx>
      <c:valAx>
        <c:axId val="199669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690047"/>
        <c:crosses val="autoZero"/>
        <c:crossBetween val="between"/>
      </c:valAx>
      <c:valAx>
        <c:axId val="69883219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809311"/>
        <c:crosses val="max"/>
        <c:crossBetween val="between"/>
      </c:valAx>
      <c:catAx>
        <c:axId val="6988093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88321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[Excel_dashboard.xlsx]Pivot_Table!PivotTable19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25371828521428E-2"/>
          <c:y val="0.20731262758821814"/>
          <c:w val="0.47923950131233595"/>
          <c:h val="0.658530912802566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Pivot_Table!$B$118</c:f>
              <c:strCache>
                <c:ptCount val="1"/>
                <c:pt idx="0">
                  <c:v>Count of Opportunity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Pivot_Table!$A$119:$A$127</c:f>
              <c:strCache>
                <c:ptCount val="8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strCache>
            </c:strRef>
          </c:cat>
          <c:val>
            <c:numRef>
              <c:f>Pivot_Table!$B$119:$B$127</c:f>
              <c:numCache>
                <c:formatCode>General</c:formatCode>
                <c:ptCount val="8"/>
                <c:pt idx="0">
                  <c:v>8</c:v>
                </c:pt>
                <c:pt idx="1">
                  <c:v>50</c:v>
                </c:pt>
                <c:pt idx="2">
                  <c:v>699</c:v>
                </c:pt>
                <c:pt idx="3">
                  <c:v>513</c:v>
                </c:pt>
                <c:pt idx="4">
                  <c:v>479</c:v>
                </c:pt>
                <c:pt idx="5">
                  <c:v>1051</c:v>
                </c:pt>
                <c:pt idx="6">
                  <c:v>1135</c:v>
                </c:pt>
                <c:pt idx="7">
                  <c:v>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1-4207-B16B-D466A5918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27374111"/>
        <c:axId val="727386175"/>
      </c:barChart>
      <c:lineChart>
        <c:grouping val="standard"/>
        <c:varyColors val="0"/>
        <c:ser>
          <c:idx val="1"/>
          <c:order val="1"/>
          <c:tx>
            <c:strRef>
              <c:f>Pivot_Table!$C$118</c:f>
              <c:strCache>
                <c:ptCount val="1"/>
                <c:pt idx="0">
                  <c:v>Sum of Running Total Active Count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Pivot_Table!$A$119:$A$127</c:f>
              <c:strCache>
                <c:ptCount val="8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strCache>
            </c:strRef>
          </c:cat>
          <c:val>
            <c:numRef>
              <c:f>Pivot_Table!$C$119:$C$127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207</c:v>
                </c:pt>
                <c:pt idx="3">
                  <c:v>47</c:v>
                </c:pt>
                <c:pt idx="4">
                  <c:v>47</c:v>
                </c:pt>
                <c:pt idx="5">
                  <c:v>217</c:v>
                </c:pt>
                <c:pt idx="6">
                  <c:v>359</c:v>
                </c:pt>
                <c:pt idx="7">
                  <c:v>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E1-4207-B16B-D466A5918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387839"/>
        <c:axId val="727379103"/>
      </c:lineChart>
      <c:catAx>
        <c:axId val="72737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86175"/>
        <c:crosses val="autoZero"/>
        <c:auto val="1"/>
        <c:lblAlgn val="ctr"/>
        <c:lblOffset val="100"/>
        <c:noMultiLvlLbl val="0"/>
      </c:catAx>
      <c:valAx>
        <c:axId val="72738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74111"/>
        <c:crosses val="autoZero"/>
        <c:crossBetween val="between"/>
      </c:valAx>
      <c:valAx>
        <c:axId val="72737910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87839"/>
        <c:crosses val="max"/>
        <c:crossBetween val="between"/>
      </c:valAx>
      <c:catAx>
        <c:axId val="7273878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273791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[Excel_dashboard.xlsx]Pivot_Table!PivotTable20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Pivot_Table!$B$133</c:f>
              <c:strCache>
                <c:ptCount val="1"/>
                <c:pt idx="0">
                  <c:v>Sum of Closed Won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Pivot_Table!$A$134:$A$142</c:f>
              <c:strCache>
                <c:ptCount val="8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strCache>
            </c:strRef>
          </c:cat>
          <c:val>
            <c:numRef>
              <c:f>Pivot_Table!$B$134:$B$142</c:f>
              <c:numCache>
                <c:formatCode>General</c:formatCode>
                <c:ptCount val="8"/>
                <c:pt idx="0">
                  <c:v>3</c:v>
                </c:pt>
                <c:pt idx="1">
                  <c:v>11</c:v>
                </c:pt>
                <c:pt idx="2">
                  <c:v>116</c:v>
                </c:pt>
                <c:pt idx="3">
                  <c:v>146</c:v>
                </c:pt>
                <c:pt idx="4">
                  <c:v>175</c:v>
                </c:pt>
                <c:pt idx="5">
                  <c:v>352</c:v>
                </c:pt>
                <c:pt idx="6">
                  <c:v>399</c:v>
                </c:pt>
                <c:pt idx="7">
                  <c:v>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5C-41F7-89D3-B91DBD16B5E4}"/>
            </c:ext>
          </c:extLst>
        </c:ser>
        <c:ser>
          <c:idx val="1"/>
          <c:order val="1"/>
          <c:tx>
            <c:strRef>
              <c:f>Pivot_Table!$C$133</c:f>
              <c:strCache>
                <c:ptCount val="1"/>
                <c:pt idx="0">
                  <c:v>Count of Opportunity 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Pivot_Table!$A$134:$A$142</c:f>
              <c:strCache>
                <c:ptCount val="8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strCache>
            </c:strRef>
          </c:cat>
          <c:val>
            <c:numRef>
              <c:f>Pivot_Table!$C$134:$C$142</c:f>
              <c:numCache>
                <c:formatCode>General</c:formatCode>
                <c:ptCount val="8"/>
                <c:pt idx="0">
                  <c:v>8</c:v>
                </c:pt>
                <c:pt idx="1">
                  <c:v>50</c:v>
                </c:pt>
                <c:pt idx="2">
                  <c:v>699</c:v>
                </c:pt>
                <c:pt idx="3">
                  <c:v>513</c:v>
                </c:pt>
                <c:pt idx="4">
                  <c:v>479</c:v>
                </c:pt>
                <c:pt idx="5">
                  <c:v>1051</c:v>
                </c:pt>
                <c:pt idx="6">
                  <c:v>1135</c:v>
                </c:pt>
                <c:pt idx="7">
                  <c:v>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5C-41F7-89D3-B91DBD16B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7377023"/>
        <c:axId val="727381183"/>
      </c:barChart>
      <c:catAx>
        <c:axId val="72737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81183"/>
        <c:crosses val="autoZero"/>
        <c:auto val="1"/>
        <c:lblAlgn val="ctr"/>
        <c:lblOffset val="100"/>
        <c:noMultiLvlLbl val="0"/>
      </c:catAx>
      <c:valAx>
        <c:axId val="72738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7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[Excel_dashboard.xlsx]Pivot_Table!PivotTable21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Pivot_Table!$C$149</c:f>
              <c:strCache>
                <c:ptCount val="1"/>
                <c:pt idx="0">
                  <c:v>Sum of Total Closed 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Pivot_Table!$A$150:$A$158</c:f>
              <c:strCache>
                <c:ptCount val="8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strCache>
            </c:strRef>
          </c:cat>
          <c:val>
            <c:numRef>
              <c:f>Pivot_Table!$C$150:$C$158</c:f>
              <c:numCache>
                <c:formatCode>General</c:formatCode>
                <c:ptCount val="8"/>
                <c:pt idx="0">
                  <c:v>8</c:v>
                </c:pt>
                <c:pt idx="1">
                  <c:v>50</c:v>
                </c:pt>
                <c:pt idx="2">
                  <c:v>492</c:v>
                </c:pt>
                <c:pt idx="3">
                  <c:v>466</c:v>
                </c:pt>
                <c:pt idx="4">
                  <c:v>432</c:v>
                </c:pt>
                <c:pt idx="5">
                  <c:v>834</c:v>
                </c:pt>
                <c:pt idx="6">
                  <c:v>776</c:v>
                </c:pt>
                <c:pt idx="7">
                  <c:v>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ED-42BB-941A-A311DC372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98932031"/>
        <c:axId val="698917471"/>
      </c:barChart>
      <c:lineChart>
        <c:grouping val="standard"/>
        <c:varyColors val="0"/>
        <c:ser>
          <c:idx val="0"/>
          <c:order val="0"/>
          <c:tx>
            <c:strRef>
              <c:f>Pivot_Table!$B$149</c:f>
              <c:strCache>
                <c:ptCount val="1"/>
                <c:pt idx="0">
                  <c:v>Sum of Closed Won 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Pivot_Table!$A$150:$A$158</c:f>
              <c:strCache>
                <c:ptCount val="8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strCache>
            </c:strRef>
          </c:cat>
          <c:val>
            <c:numRef>
              <c:f>Pivot_Table!$B$150:$B$158</c:f>
              <c:numCache>
                <c:formatCode>General</c:formatCode>
                <c:ptCount val="8"/>
                <c:pt idx="0">
                  <c:v>3</c:v>
                </c:pt>
                <c:pt idx="1">
                  <c:v>11</c:v>
                </c:pt>
                <c:pt idx="2">
                  <c:v>116</c:v>
                </c:pt>
                <c:pt idx="3">
                  <c:v>146</c:v>
                </c:pt>
                <c:pt idx="4">
                  <c:v>175</c:v>
                </c:pt>
                <c:pt idx="5">
                  <c:v>352</c:v>
                </c:pt>
                <c:pt idx="6">
                  <c:v>399</c:v>
                </c:pt>
                <c:pt idx="7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ED-42BB-941A-A311DC372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8932031"/>
        <c:axId val="698917471"/>
      </c:lineChart>
      <c:catAx>
        <c:axId val="69893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917471"/>
        <c:crosses val="autoZero"/>
        <c:auto val="1"/>
        <c:lblAlgn val="ctr"/>
        <c:lblOffset val="100"/>
        <c:noMultiLvlLbl val="0"/>
      </c:catAx>
      <c:valAx>
        <c:axId val="69891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93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[Excel_dashboard.xlsx]Pivot_Table!PivotTable27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Lead By Source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Pivot_Table!$C$186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Pivot_Table!$B$187:$B$214</c:f>
              <c:strCache>
                <c:ptCount val="27"/>
                <c:pt idx="0">
                  <c:v>Advertisement</c:v>
                </c:pt>
                <c:pt idx="1">
                  <c:v>Advertising</c:v>
                </c:pt>
                <c:pt idx="2">
                  <c:v>Advertisment</c:v>
                </c:pt>
                <c:pt idx="3">
                  <c:v>Banner Ads</c:v>
                </c:pt>
                <c:pt idx="4">
                  <c:v>Bing Natural Search</c:v>
                </c:pt>
                <c:pt idx="5">
                  <c:v>eApp Note</c:v>
                </c:pt>
                <c:pt idx="6">
                  <c:v>Eblast</c:v>
                </c:pt>
                <c:pt idx="7">
                  <c:v>Eblasts</c:v>
                </c:pt>
                <c:pt idx="8">
                  <c:v>Field Sales</c:v>
                </c:pt>
                <c:pt idx="9">
                  <c:v>Google Natural Search</c:v>
                </c:pt>
                <c:pt idx="10">
                  <c:v>Industry Event</c:v>
                </c:pt>
                <c:pt idx="11">
                  <c:v>Inside Sales</c:v>
                </c:pt>
                <c:pt idx="12">
                  <c:v>Key Account Event</c:v>
                </c:pt>
                <c:pt idx="13">
                  <c:v>LinkedIn</c:v>
                </c:pt>
                <c:pt idx="14">
                  <c:v>Organic Social</c:v>
                </c:pt>
                <c:pt idx="15">
                  <c:v>Other</c:v>
                </c:pt>
                <c:pt idx="16">
                  <c:v>Prospecting Journey</c:v>
                </c:pt>
                <c:pt idx="17">
                  <c:v>Referral</c:v>
                </c:pt>
                <c:pt idx="18">
                  <c:v>Sales Seminar</c:v>
                </c:pt>
                <c:pt idx="19">
                  <c:v>Service</c:v>
                </c:pt>
                <c:pt idx="20">
                  <c:v>Social</c:v>
                </c:pt>
                <c:pt idx="21">
                  <c:v>Trade Show</c:v>
                </c:pt>
                <c:pt idx="22">
                  <c:v>Trades Show</c:v>
                </c:pt>
                <c:pt idx="23">
                  <c:v>Training</c:v>
                </c:pt>
                <c:pt idx="24">
                  <c:v>Twitter</c:v>
                </c:pt>
                <c:pt idx="25">
                  <c:v>Webinar</c:v>
                </c:pt>
                <c:pt idx="26">
                  <c:v>Website</c:v>
                </c:pt>
              </c:strCache>
            </c:strRef>
          </c:cat>
          <c:val>
            <c:numRef>
              <c:f>Pivot_Table!$C$187:$C$214</c:f>
              <c:numCache>
                <c:formatCode>General</c:formatCode>
                <c:ptCount val="27"/>
                <c:pt idx="0">
                  <c:v>613</c:v>
                </c:pt>
                <c:pt idx="1">
                  <c:v>1</c:v>
                </c:pt>
                <c:pt idx="2">
                  <c:v>11</c:v>
                </c:pt>
                <c:pt idx="3">
                  <c:v>5</c:v>
                </c:pt>
                <c:pt idx="4">
                  <c:v>2</c:v>
                </c:pt>
                <c:pt idx="5">
                  <c:v>4</c:v>
                </c:pt>
                <c:pt idx="6">
                  <c:v>1</c:v>
                </c:pt>
                <c:pt idx="7">
                  <c:v>298</c:v>
                </c:pt>
                <c:pt idx="8">
                  <c:v>577</c:v>
                </c:pt>
                <c:pt idx="9">
                  <c:v>17</c:v>
                </c:pt>
                <c:pt idx="10">
                  <c:v>18</c:v>
                </c:pt>
                <c:pt idx="11">
                  <c:v>2786</c:v>
                </c:pt>
                <c:pt idx="12">
                  <c:v>1</c:v>
                </c:pt>
                <c:pt idx="13">
                  <c:v>6</c:v>
                </c:pt>
                <c:pt idx="14">
                  <c:v>1</c:v>
                </c:pt>
                <c:pt idx="15">
                  <c:v>47</c:v>
                </c:pt>
                <c:pt idx="16">
                  <c:v>440</c:v>
                </c:pt>
                <c:pt idx="17">
                  <c:v>20</c:v>
                </c:pt>
                <c:pt idx="18">
                  <c:v>207</c:v>
                </c:pt>
                <c:pt idx="19">
                  <c:v>1</c:v>
                </c:pt>
                <c:pt idx="20">
                  <c:v>15</c:v>
                </c:pt>
                <c:pt idx="21">
                  <c:v>1610</c:v>
                </c:pt>
                <c:pt idx="22">
                  <c:v>6</c:v>
                </c:pt>
                <c:pt idx="23">
                  <c:v>7</c:v>
                </c:pt>
                <c:pt idx="24">
                  <c:v>4</c:v>
                </c:pt>
                <c:pt idx="25">
                  <c:v>1091</c:v>
                </c:pt>
                <c:pt idx="26">
                  <c:v>2195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75-4A41-BC47-34C12257A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7434015"/>
        <c:axId val="727439423"/>
      </c:barChart>
      <c:catAx>
        <c:axId val="72743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439423"/>
        <c:crosses val="autoZero"/>
        <c:auto val="1"/>
        <c:lblAlgn val="ctr"/>
        <c:lblOffset val="100"/>
        <c:noMultiLvlLbl val="0"/>
      </c:catAx>
      <c:valAx>
        <c:axId val="72743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43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[Excel_dashboard.xlsx]Pivot_Table!PivotTable28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Lead By 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Pivot_Table!$C$219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Pivot_Table!$B$220:$B$240</c:f>
              <c:strCache>
                <c:ptCount val="20"/>
                <c:pt idx="0">
                  <c:v>Agriculture</c:v>
                </c:pt>
                <c:pt idx="1">
                  <c:v>Apparel</c:v>
                </c:pt>
                <c:pt idx="2">
                  <c:v>Applied Markets</c:v>
                </c:pt>
                <c:pt idx="3">
                  <c:v>Banking</c:v>
                </c:pt>
                <c:pt idx="4">
                  <c:v>Biotechnology</c:v>
                </c:pt>
                <c:pt idx="5">
                  <c:v>Cannabis</c:v>
                </c:pt>
                <c:pt idx="6">
                  <c:v>Chemicals</c:v>
                </c:pt>
                <c:pt idx="7">
                  <c:v>Communications</c:v>
                </c:pt>
                <c:pt idx="8">
                  <c:v>Construction</c:v>
                </c:pt>
                <c:pt idx="9">
                  <c:v>Consulting</c:v>
                </c:pt>
                <c:pt idx="10">
                  <c:v>Distributor</c:v>
                </c:pt>
                <c:pt idx="11">
                  <c:v>Environmental</c:v>
                </c:pt>
                <c:pt idx="12">
                  <c:v>Hydrocarbon Processing</c:v>
                </c:pt>
                <c:pt idx="13">
                  <c:v>Life Sciences</c:v>
                </c:pt>
                <c:pt idx="14">
                  <c:v>Oil &amp; Gas</c:v>
                </c:pt>
                <c:pt idx="15">
                  <c:v>Other</c:v>
                </c:pt>
                <c:pt idx="16">
                  <c:v>Rebel</c:v>
                </c:pt>
                <c:pt idx="17">
                  <c:v>Retail</c:v>
                </c:pt>
                <c:pt idx="18">
                  <c:v>Safety and Security</c:v>
                </c:pt>
                <c:pt idx="19">
                  <c:v>Telecommunications</c:v>
                </c:pt>
              </c:strCache>
            </c:strRef>
          </c:cat>
          <c:val>
            <c:numRef>
              <c:f>Pivot_Table!$C$220:$C$240</c:f>
              <c:numCache>
                <c:formatCode>General</c:formatCode>
                <c:ptCount val="20"/>
                <c:pt idx="0">
                  <c:v>32</c:v>
                </c:pt>
                <c:pt idx="1">
                  <c:v>44</c:v>
                </c:pt>
                <c:pt idx="2">
                  <c:v>1</c:v>
                </c:pt>
                <c:pt idx="3">
                  <c:v>41</c:v>
                </c:pt>
                <c:pt idx="4">
                  <c:v>47</c:v>
                </c:pt>
                <c:pt idx="5">
                  <c:v>2</c:v>
                </c:pt>
                <c:pt idx="6">
                  <c:v>30</c:v>
                </c:pt>
                <c:pt idx="7">
                  <c:v>26</c:v>
                </c:pt>
                <c:pt idx="8">
                  <c:v>5</c:v>
                </c:pt>
                <c:pt idx="9">
                  <c:v>15</c:v>
                </c:pt>
                <c:pt idx="10">
                  <c:v>98</c:v>
                </c:pt>
                <c:pt idx="11">
                  <c:v>25</c:v>
                </c:pt>
                <c:pt idx="12">
                  <c:v>1</c:v>
                </c:pt>
                <c:pt idx="13">
                  <c:v>4120</c:v>
                </c:pt>
                <c:pt idx="14">
                  <c:v>15</c:v>
                </c:pt>
                <c:pt idx="15">
                  <c:v>83</c:v>
                </c:pt>
                <c:pt idx="16">
                  <c:v>1</c:v>
                </c:pt>
                <c:pt idx="17">
                  <c:v>2</c:v>
                </c:pt>
                <c:pt idx="18">
                  <c:v>5357</c:v>
                </c:pt>
                <c:pt idx="1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30-43E7-B036-FA5B7FA3B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7431935"/>
        <c:axId val="727430687"/>
      </c:barChart>
      <c:catAx>
        <c:axId val="7274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430687"/>
        <c:crosses val="autoZero"/>
        <c:auto val="1"/>
        <c:lblAlgn val="ctr"/>
        <c:lblOffset val="100"/>
        <c:noMultiLvlLbl val="0"/>
      </c:catAx>
      <c:valAx>
        <c:axId val="72743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43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577850</xdr:colOff>
      <xdr:row>20</xdr:row>
      <xdr:rowOff>44450</xdr:rowOff>
    </xdr:from>
    <xdr:to>
      <xdr:col>6</xdr:col>
      <xdr:colOff>482600</xdr:colOff>
      <xdr:row>41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CA5AB-6750-F7DB-219F-65F31B8AC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723900</xdr:colOff>
      <xdr:row>53</xdr:row>
      <xdr:rowOff>6350</xdr:rowOff>
    </xdr:from>
    <xdr:to>
      <xdr:col>6</xdr:col>
      <xdr:colOff>381000</xdr:colOff>
      <xdr:row>75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C1F49F-D043-BFBF-64C1-4696B76EE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457200</xdr:colOff>
      <xdr:row>82</xdr:row>
      <xdr:rowOff>136525</xdr:rowOff>
    </xdr:from>
    <xdr:to>
      <xdr:col>7</xdr:col>
      <xdr:colOff>44450</xdr:colOff>
      <xdr:row>97</xdr:row>
      <xdr:rowOff>117475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FEC6B3-253E-2AC1-8DD6-9AE696396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698500</xdr:colOff>
      <xdr:row>99</xdr:row>
      <xdr:rowOff>60325</xdr:rowOff>
    </xdr:from>
    <xdr:to>
      <xdr:col>9</xdr:col>
      <xdr:colOff>387350</xdr:colOff>
      <xdr:row>114</xdr:row>
      <xdr:rowOff>41275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B59FFAB-64D8-2991-21E0-3EDD8FB03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660400</xdr:colOff>
      <xdr:row>115</xdr:row>
      <xdr:rowOff>155575</xdr:rowOff>
    </xdr:from>
    <xdr:to>
      <xdr:col>9</xdr:col>
      <xdr:colOff>349250</xdr:colOff>
      <xdr:row>130</xdr:row>
      <xdr:rowOff>136525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F261980-8117-6696-03A5-766AD822B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654050</xdr:colOff>
      <xdr:row>131</xdr:row>
      <xdr:rowOff>111125</xdr:rowOff>
    </xdr:from>
    <xdr:to>
      <xdr:col>9</xdr:col>
      <xdr:colOff>342900</xdr:colOff>
      <xdr:row>146</xdr:row>
      <xdr:rowOff>92075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801A7FD-98A1-3286-FF5C-709A7D09A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641350</xdr:colOff>
      <xdr:row>147</xdr:row>
      <xdr:rowOff>142875</xdr:rowOff>
    </xdr:from>
    <xdr:to>
      <xdr:col>9</xdr:col>
      <xdr:colOff>330200</xdr:colOff>
      <xdr:row>162</xdr:row>
      <xdr:rowOff>123825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4D56F76-AEC8-6C5C-F768-8761B1DD2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609600</xdr:colOff>
      <xdr:row>189</xdr:row>
      <xdr:rowOff>117475</xdr:rowOff>
    </xdr:from>
    <xdr:to>
      <xdr:col>9</xdr:col>
      <xdr:colOff>298450</xdr:colOff>
      <xdr:row>204</xdr:row>
      <xdr:rowOff>98425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47B965-E5E7-3BBE-D120-D64F4AD5D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641350</xdr:colOff>
      <xdr:row>220</xdr:row>
      <xdr:rowOff>44450</xdr:rowOff>
    </xdr:from>
    <xdr:to>
      <xdr:col>10</xdr:col>
      <xdr:colOff>44450</xdr:colOff>
      <xdr:row>236</xdr:row>
      <xdr:rowOff>120650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2081DA7-DC61-7FDE-8E50-1A4575459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thin K J" refreshedDate="44988.439588773152" createdVersion="8" refreshedVersion="8" minRefreshableVersion="3" recordCount="98" xr:uid="{D1B68651-741C-4144-84E2-4686FDD5390F}">
  <cacheSource type="worksheet">
    <worksheetSource ref="A1:H99" sheet="Active "/>
  </cacheSource>
  <cacheFields count="8">
    <cacheField name="Active" numFmtId="0">
      <sharedItems count="2">
        <b v="0"/>
        <b v="1"/>
      </sharedItems>
    </cacheField>
    <cacheField name="User ID" numFmtId="0">
      <sharedItems/>
    </cacheField>
    <cacheField name="Role ID" numFmtId="0">
      <sharedItems containsBlank="1"/>
    </cacheField>
    <cacheField name="Profile ID" numFmtId="0">
      <sharedItems/>
    </cacheField>
    <cacheField name="Manager ID" numFmtId="0">
      <sharedItems containsBlank="1"/>
    </cacheField>
    <cacheField name="Last Modified By ID" numFmtId="0">
      <sharedItems/>
    </cacheField>
    <cacheField name="Created By ID" numFmtId="0">
      <sharedItems/>
    </cacheField>
    <cacheField name="Active Count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thin K J" refreshedDate="44988.446097916669" createdVersion="8" refreshedVersion="8" minRefreshableVersion="3" recordCount="10001" xr:uid="{6005B8EC-878A-4179-AE17-70362BDA1766}">
  <cacheSource type="worksheet">
    <worksheetSource ref="A1:J10002" sheet="Oppotunity Product"/>
  </cacheSource>
  <cacheFields count="10">
    <cacheField name="Opportunity ID" numFmtId="0">
      <sharedItems containsBlank="1"/>
    </cacheField>
    <cacheField name="Discount" numFmtId="0">
      <sharedItems containsString="0" containsBlank="1" containsNumber="1" minValue="0" maxValue="100"/>
    </cacheField>
    <cacheField name="List Price" numFmtId="0">
      <sharedItems containsString="0" containsBlank="1" containsNumber="1" minValue="-20000" maxValue="185472"/>
    </cacheField>
    <cacheField name="Quantity" numFmtId="0">
      <sharedItems containsString="0" containsBlank="1" containsNumber="1" minValue="1" maxValue="2112"/>
    </cacheField>
    <cacheField name="Sales Price" numFmtId="0">
      <sharedItems containsString="0" containsBlank="1" containsNumber="1" minValue="-40000" maxValue="185472"/>
    </cacheField>
    <cacheField name="Sort Order" numFmtId="0">
      <sharedItems containsString="0" containsBlank="1" containsNumber="1" containsInteger="1" minValue="1" maxValue="11"/>
    </cacheField>
    <cacheField name="Subtotal" numFmtId="0">
      <sharedItems containsString="0" containsBlank="1" containsNumber="1" minValue="-40000" maxValue="34671000"/>
    </cacheField>
    <cacheField name="Total Price" numFmtId="0">
      <sharedItems containsString="0" containsBlank="1" containsNumber="1" minValue="-40000" maxValue="34671000"/>
    </cacheField>
    <cacheField name="Lead converted as opportunity ID" numFmtId="0">
      <sharedItems containsBlank="1"/>
    </cacheField>
    <cacheField name="Expected Amount from converted Lead" numFmtId="0">
      <sharedItems containsSemiMixedTypes="0" containsString="0" containsNumber="1" minValue="-2500" maxValue="62803516.3900000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thin K J" refreshedDate="44988.578273611114" createdVersion="8" refreshedVersion="8" minRefreshableVersion="3" recordCount="4646" xr:uid="{F2394BEC-6940-4550-9371-09284421F223}">
  <cacheSource type="worksheet">
    <worksheetSource ref="A1:S4647" sheet="Oppourtunity"/>
  </cacheSource>
  <cacheFields count="21">
    <cacheField name="Account ID" numFmtId="0">
      <sharedItems/>
    </cacheField>
    <cacheField name="Close Date" numFmtId="14">
      <sharedItems containsSemiMixedTypes="0" containsNonDate="0" containsDate="1" containsString="0" minDate="2011-02-22T00:00:00" maxDate="2030-11-29T00:00:00" count="986">
        <d v="2015-09-30T00:00:00"/>
        <d v="2015-12-31T00:00:00"/>
        <d v="2015-12-15T00:00:00"/>
        <d v="2015-11-30T00:00:00"/>
        <d v="2016-09-30T00:00:00"/>
        <d v="2019-05-30T00:00:00"/>
        <d v="2019-09-27T00:00:00"/>
        <d v="2016-03-31T00:00:00"/>
        <d v="2016-12-30T00:00:00"/>
        <d v="2018-12-31T00:00:00"/>
        <d v="2021-12-31T00:00:00"/>
        <d v="2016-12-15T00:00:00"/>
        <d v="2016-02-11T00:00:00"/>
        <d v="2017-05-02T00:00:00"/>
        <d v="2016-02-19T00:00:00"/>
        <d v="2018-12-28T00:00:00"/>
        <d v="2016-04-14T00:00:00"/>
        <d v="2016-12-31T00:00:00"/>
        <d v="2017-10-24T00:00:00"/>
        <d v="2016-11-02T00:00:00"/>
        <d v="2016-05-23T00:00:00"/>
        <d v="2017-09-30T00:00:00"/>
        <d v="2017-06-30T00:00:00"/>
        <d v="2018-08-10T00:00:00"/>
        <d v="2019-06-28T00:00:00"/>
        <d v="2016-08-03T00:00:00"/>
        <d v="2016-05-27T00:00:00"/>
        <d v="2017-10-11T00:00:00"/>
        <d v="2016-04-03T00:00:00"/>
        <d v="2022-06-30T00:00:00"/>
        <d v="2015-12-30T00:00:00"/>
        <d v="2019-12-31T00:00:00"/>
        <d v="2017-12-29T00:00:00"/>
        <d v="2019-04-23T00:00:00"/>
        <d v="2016-03-03T00:00:00"/>
        <d v="2021-12-17T00:00:00"/>
        <d v="2018-02-21T00:00:00"/>
        <d v="2017-03-28T00:00:00"/>
        <d v="2018-09-28T00:00:00"/>
        <d v="2020-12-31T00:00:00"/>
        <d v="2021-09-30T00:00:00"/>
        <d v="2016-04-13T00:00:00"/>
        <d v="2017-03-31T00:00:00"/>
        <d v="2016-06-30T00:00:00"/>
        <d v="2020-12-30T00:00:00"/>
        <d v="2020-05-20T00:00:00"/>
        <d v="2020-05-26T00:00:00"/>
        <d v="2018-04-27T00:00:00"/>
        <d v="2016-04-29T00:00:00"/>
        <d v="2018-11-06T00:00:00"/>
        <d v="2020-03-01T00:00:00"/>
        <d v="2019-12-27T00:00:00"/>
        <d v="2021-06-21T00:00:00"/>
        <d v="2020-01-01T00:00:00"/>
        <d v="2016-05-09T00:00:00"/>
        <d v="2019-12-28T00:00:00"/>
        <d v="2019-09-26T00:00:00"/>
        <d v="2016-04-30T00:00:00"/>
        <d v="2016-07-14T00:00:00"/>
        <d v="2016-06-12T00:00:00"/>
        <d v="2017-08-23T00:00:00"/>
        <d v="2020-07-01T00:00:00"/>
        <d v="2017-11-28T00:00:00"/>
        <d v="2017-07-29T00:00:00"/>
        <d v="2017-09-29T00:00:00"/>
        <d v="2017-04-19T00:00:00"/>
        <d v="2018-03-26T00:00:00"/>
        <d v="2018-03-16T00:00:00"/>
        <d v="2022-03-31T00:00:00"/>
        <d v="2018-09-05T00:00:00"/>
        <d v="2017-08-25T00:00:00"/>
        <d v="2016-08-06T00:00:00"/>
        <d v="2018-02-09T00:00:00"/>
        <d v="2020-09-25T00:00:00"/>
        <d v="2016-07-26T00:00:00"/>
        <d v="2017-12-31T00:00:00"/>
        <d v="2019-09-28T00:00:00"/>
        <d v="2022-03-30T00:00:00"/>
        <d v="2016-08-24T00:00:00"/>
        <d v="2020-02-14T00:00:00"/>
        <d v="2021-07-31T00:00:00"/>
        <d v="2017-05-10T00:00:00"/>
        <d v="2019-05-29T00:00:00"/>
        <d v="2016-06-14T00:00:00"/>
        <d v="2016-06-18T00:00:00"/>
        <d v="2016-06-17T00:00:00"/>
        <d v="2016-09-21T00:00:00"/>
        <d v="2018-09-17T00:00:00"/>
        <d v="2020-04-23T00:00:00"/>
        <d v="2020-05-21T00:00:00"/>
        <d v="2020-12-04T00:00:00"/>
        <d v="2016-06-25T00:00:00"/>
        <d v="2017-12-30T00:00:00"/>
        <d v="2018-06-29T00:00:00"/>
        <d v="2020-09-01T00:00:00"/>
        <d v="2020-06-28T00:00:00"/>
        <d v="2020-07-31T00:00:00"/>
        <d v="2020-09-28T00:00:00"/>
        <d v="2020-09-30T00:00:00"/>
        <d v="2018-05-31T00:00:00"/>
        <d v="2019-10-21T00:00:00"/>
        <d v="2017-12-01T00:00:00"/>
        <d v="2020-06-15T00:00:00"/>
        <d v="2017-04-28T00:00:00"/>
        <d v="2017-11-30T00:00:00"/>
        <d v="2017-10-31T00:00:00"/>
        <d v="2016-11-29T00:00:00"/>
        <d v="2017-08-31T00:00:00"/>
        <d v="2017-07-31T00:00:00"/>
        <d v="2017-12-02T00:00:00"/>
        <d v="2020-11-30T00:00:00"/>
        <d v="2016-10-07T00:00:00"/>
        <d v="2023-01-01T00:00:00"/>
        <d v="2020-06-30T00:00:00"/>
        <d v="2018-03-29T00:00:00"/>
        <d v="2017-08-16T00:00:00"/>
        <d v="2021-06-22T00:00:00"/>
        <d v="2020-04-01T00:00:00"/>
        <d v="2018-03-05T00:00:00"/>
        <d v="2018-02-26T00:00:00"/>
        <d v="2019-03-29T00:00:00"/>
        <d v="2018-02-28T00:00:00"/>
        <d v="2020-03-30T00:00:00"/>
        <d v="2017-11-24T00:00:00"/>
        <d v="2017-05-08T00:00:00"/>
        <d v="2018-02-19T00:00:00"/>
        <d v="2018-02-06T00:00:00"/>
        <d v="2020-01-13T00:00:00"/>
        <d v="2018-03-06T00:00:00"/>
        <d v="2016-06-24T00:00:00"/>
        <d v="2017-03-01T00:00:00"/>
        <d v="2018-02-16T00:00:00"/>
        <d v="2022-01-28T00:00:00"/>
        <d v="2018-12-21T00:00:00"/>
        <d v="2018-02-13T00:00:00"/>
        <d v="2017-07-28T00:00:00"/>
        <d v="2022-12-30T00:00:00"/>
        <d v="2018-03-27T00:00:00"/>
        <d v="2018-04-05T00:00:00"/>
        <d v="2021-03-31T00:00:00"/>
        <d v="2020-03-25T00:00:00"/>
        <d v="2018-08-20T00:00:00"/>
        <d v="2017-03-23T00:00:00"/>
        <d v="2016-08-30T00:00:00"/>
        <d v="2018-03-09T00:00:00"/>
        <d v="2018-03-02T00:00:00"/>
        <d v="2019-05-13T00:00:00"/>
        <d v="2018-07-10T00:00:00"/>
        <d v="2018-01-31T00:00:00"/>
        <d v="2018-10-09T00:00:00"/>
        <d v="2018-02-05T00:00:00"/>
        <d v="2016-12-23T00:00:00"/>
        <d v="2016-08-22T00:00:00"/>
        <d v="2017-06-01T00:00:00"/>
        <d v="2016-09-07T00:00:00"/>
        <d v="2021-04-01T00:00:00"/>
        <d v="2016-10-06T00:00:00"/>
        <d v="2017-12-06T00:00:00"/>
        <d v="2016-10-20T00:00:00"/>
        <d v="2017-04-12T00:00:00"/>
        <d v="2017-01-05T00:00:00"/>
        <d v="2021-08-27T00:00:00"/>
        <d v="2016-12-22T00:00:00"/>
        <d v="2018-10-26T00:00:00"/>
        <d v="2016-10-28T00:00:00"/>
        <d v="2017-04-05T00:00:00"/>
        <d v="2016-12-29T00:00:00"/>
        <d v="2017-06-22T00:00:00"/>
        <d v="2017-02-04T00:00:00"/>
        <d v="2016-09-14T00:00:00"/>
        <d v="2019-09-30T00:00:00"/>
        <d v="2016-10-31T00:00:00"/>
        <d v="2018-10-31T00:00:00"/>
        <d v="2016-11-08T00:00:00"/>
        <d v="2019-09-25T00:00:00"/>
        <d v="2017-03-15T00:00:00"/>
        <d v="2021-06-30T00:00:00"/>
        <d v="2020-02-24T00:00:00"/>
        <d v="2018-07-26T00:00:00"/>
        <d v="2016-10-21T00:00:00"/>
        <d v="2017-12-14T00:00:00"/>
        <d v="2017-05-31T00:00:00"/>
        <d v="2017-02-17T00:00:00"/>
        <d v="2017-04-21T00:00:00"/>
        <d v="2017-03-17T00:00:00"/>
        <d v="2017-02-20T00:00:00"/>
        <d v="2019-06-24T00:00:00"/>
        <d v="2016-11-16T00:00:00"/>
        <d v="2016-11-30T00:00:00"/>
        <d v="2017-01-31T00:00:00"/>
        <d v="2017-02-14T00:00:00"/>
        <d v="2016-12-16T00:00:00"/>
        <d v="2022-12-31T00:00:00"/>
        <d v="2017-09-12T00:00:00"/>
        <d v="2018-02-23T00:00:00"/>
        <d v="2016-11-23T00:00:00"/>
        <d v="2018-07-31T00:00:00"/>
        <d v="2021-12-30T00:00:00"/>
        <d v="2018-03-30T00:00:00"/>
        <d v="2016-12-28T00:00:00"/>
        <d v="2017-08-15T00:00:00"/>
        <d v="2018-05-30T00:00:00"/>
        <d v="2017-04-18T00:00:00"/>
        <d v="2018-04-25T00:00:00"/>
        <d v="2018-03-08T00:00:00"/>
        <d v="2018-03-07T00:00:00"/>
        <d v="2021-06-25T00:00:00"/>
        <d v="2017-03-30T00:00:00"/>
        <d v="2018-03-28T00:00:00"/>
        <d v="2017-03-03T00:00:00"/>
        <d v="2018-03-14T00:00:00"/>
        <d v="2019-12-29T00:00:00"/>
        <d v="2018-04-23T00:00:00"/>
        <d v="2017-02-01T00:00:00"/>
        <d v="2021-06-29T00:00:00"/>
        <d v="2017-09-14T00:00:00"/>
        <d v="2020-12-02T00:00:00"/>
        <d v="2018-08-13T00:00:00"/>
        <d v="2021-09-29T00:00:00"/>
        <d v="2021-12-24T00:00:00"/>
        <d v="2017-06-29T00:00:00"/>
        <d v="2018-03-24T00:00:00"/>
        <d v="2017-02-08T00:00:00"/>
        <d v="2021-12-27T00:00:00"/>
        <d v="2021-09-24T00:00:00"/>
        <d v="2017-10-18T00:00:00"/>
        <d v="2022-09-30T00:00:00"/>
        <d v="2019-09-13T00:00:00"/>
        <d v="2017-03-29T00:00:00"/>
        <d v="2017-07-10T00:00:00"/>
        <d v="2019-03-31T00:00:00"/>
        <d v="2017-03-22T00:00:00"/>
        <d v="2020-08-31T00:00:00"/>
        <d v="2018-09-30T00:00:00"/>
        <d v="2017-04-07T00:00:00"/>
        <d v="2021-07-30T00:00:00"/>
        <d v="2017-05-23T00:00:00"/>
        <d v="2017-03-24T00:00:00"/>
        <d v="2019-12-16T00:00:00"/>
        <d v="2017-04-03T00:00:00"/>
        <d v="2017-08-12T00:00:00"/>
        <d v="2017-04-24T00:00:00"/>
        <d v="2017-07-26T00:00:00"/>
        <d v="2017-08-10T00:00:00"/>
        <d v="2018-02-02T00:00:00"/>
        <d v="2017-08-11T00:00:00"/>
        <d v="2017-05-16T00:00:00"/>
        <d v="2017-05-18T00:00:00"/>
        <d v="2017-05-17T00:00:00"/>
        <d v="2023-03-31T00:00:00"/>
        <d v="2021-11-19T00:00:00"/>
        <d v="2022-04-29T00:00:00"/>
        <d v="2021-10-29T00:00:00"/>
        <d v="2022-02-01T00:00:00"/>
        <d v="2022-02-28T00:00:00"/>
        <d v="2022-03-25T00:00:00"/>
        <d v="2022-02-25T00:00:00"/>
        <d v="2022-04-30T00:00:00"/>
        <d v="2021-08-20T00:00:00"/>
        <d v="2021-09-28T00:00:00"/>
        <d v="2021-09-01T00:00:00"/>
        <d v="2021-09-15T00:00:00"/>
        <d v="2021-09-18T00:00:00"/>
        <d v="2021-09-17T00:00:00"/>
        <d v="2021-09-23T00:00:00"/>
        <d v="2021-09-03T00:00:00"/>
        <d v="2021-09-27T00:00:00"/>
        <d v="2021-11-30T00:00:00"/>
        <d v="2021-11-16T00:00:00"/>
        <d v="2021-10-20T00:00:00"/>
        <d v="2022-11-01T00:00:00"/>
        <d v="2022-11-30T00:00:00"/>
        <d v="2021-10-31T00:00:00"/>
        <d v="2021-12-28T00:00:00"/>
        <d v="2021-12-23T00:00:00"/>
        <d v="2021-12-01T00:00:00"/>
        <d v="2020-02-28T00:00:00"/>
        <d v="2021-02-28T00:00:00"/>
        <d v="2022-03-12T00:00:00"/>
        <d v="2020-04-30T00:00:00"/>
        <d v="2019-08-31T00:00:00"/>
        <d v="2021-08-31T00:00:00"/>
        <d v="2021-08-01T00:00:00"/>
        <d v="2022-07-29T00:00:00"/>
        <d v="2021-07-29T00:00:00"/>
        <d v="2023-09-01T00:00:00"/>
        <d v="2021-07-14T00:00:00"/>
        <d v="2020-10-01T00:00:00"/>
        <d v="2020-10-08T00:00:00"/>
        <d v="2021-10-01T00:00:00"/>
        <d v="2021-10-15T00:00:00"/>
        <d v="2021-11-01T00:00:00"/>
        <d v="2020-10-31T00:00:00"/>
        <d v="2022-10-01T00:00:00"/>
        <d v="2021-12-03T00:00:00"/>
        <d v="2020-07-15T00:00:00"/>
        <d v="2020-11-01T00:00:00"/>
        <d v="2023-12-30T00:00:00"/>
        <d v="2022-03-18T00:00:00"/>
        <d v="2022-03-11T00:00:00"/>
        <d v="2022-01-31T00:00:00"/>
        <d v="2022-03-01T00:00:00"/>
        <d v="2022-02-18T00:00:00"/>
        <d v="2022-06-24T00:00:00"/>
        <d v="2021-09-10T00:00:00"/>
        <d v="2022-08-26T00:00:00"/>
        <d v="2024-09-30T00:00:00"/>
        <d v="2021-08-02T00:00:00"/>
        <d v="2021-11-26T00:00:00"/>
        <d v="2021-12-10T00:00:00"/>
        <d v="2021-10-28T00:00:00"/>
        <d v="2022-10-30T00:00:00"/>
        <d v="2021-12-21T00:00:00"/>
        <d v="2022-07-30T00:00:00"/>
        <d v="2022-10-31T00:00:00"/>
        <d v="2021-09-16T00:00:00"/>
        <d v="2021-12-16T00:00:00"/>
        <d v="2021-04-30T00:00:00"/>
        <d v="2021-08-15T00:00:00"/>
        <d v="2021-07-23T00:00:00"/>
        <d v="2021-07-15T00:00:00"/>
        <d v="2022-12-08T00:00:00"/>
        <d v="2021-12-20T00:00:00"/>
        <d v="2021-05-27T00:00:00"/>
        <d v="2021-07-06T00:00:00"/>
        <d v="2021-08-30T00:00:00"/>
        <d v="2021-07-16T00:00:00"/>
        <d v="2021-07-20T00:00:00"/>
        <d v="2021-07-24T00:00:00"/>
        <d v="2021-10-27T00:00:00"/>
        <d v="2021-12-14T00:00:00"/>
        <d v="2021-10-13T00:00:00"/>
        <d v="2021-10-11T00:00:00"/>
        <d v="2021-12-08T00:00:00"/>
        <d v="2022-03-17T00:00:00"/>
        <d v="2021-10-08T00:00:00"/>
        <d v="2020-11-18T00:00:00"/>
        <d v="2021-07-09T00:00:00"/>
        <d v="2020-03-03T00:00:00"/>
        <d v="2018-03-21T00:00:00"/>
        <d v="2020-03-31T00:00:00"/>
        <d v="2020-03-11T00:00:00"/>
        <d v="2020-01-15T00:00:00"/>
        <d v="2020-03-02T00:00:00"/>
        <d v="2021-06-16T00:00:00"/>
        <d v="2019-06-12T00:00:00"/>
        <d v="2019-05-07T00:00:00"/>
        <d v="2018-04-17T00:00:00"/>
        <d v="2020-08-15T00:00:00"/>
        <d v="2020-08-10T00:00:00"/>
        <d v="2019-12-30T00:00:00"/>
        <d v="2020-11-12T00:00:00"/>
        <d v="2011-03-27T00:00:00"/>
        <d v="2021-05-11T00:00:00"/>
        <d v="2011-05-25T00:00:00"/>
        <d v="2011-04-25T00:00:00"/>
        <d v="2011-05-23T00:00:00"/>
        <d v="2019-11-21T00:00:00"/>
        <d v="2020-01-30T00:00:00"/>
        <d v="2018-03-20T00:00:00"/>
        <d v="2020-02-01T00:00:00"/>
        <d v="2021-04-27T00:00:00"/>
        <d v="2021-06-24T00:00:00"/>
        <d v="2019-06-30T00:00:00"/>
        <d v="2019-05-22T00:00:00"/>
        <d v="2018-06-30T00:00:00"/>
        <d v="2025-06-30T00:00:00"/>
        <d v="2020-08-28T00:00:00"/>
        <d v="2020-11-27T00:00:00"/>
        <d v="2019-12-13T00:00:00"/>
        <d v="2020-12-27T00:00:00"/>
        <d v="2018-03-31T00:00:00"/>
        <d v="2015-03-31T00:00:00"/>
        <d v="2021-05-04T00:00:00"/>
        <d v="2021-04-25T00:00:00"/>
        <d v="2019-12-05T00:00:00"/>
        <d v="2019-11-23T00:00:00"/>
        <d v="2021-03-12T00:00:00"/>
        <d v="2021-03-15T00:00:00"/>
        <d v="2020-02-27T00:00:00"/>
        <d v="2020-03-04T00:00:00"/>
        <d v="2021-03-04T00:00:00"/>
        <d v="2021-02-05T00:00:00"/>
        <d v="2020-01-31T00:00:00"/>
        <d v="2020-03-21T00:00:00"/>
        <d v="2021-02-19T00:00:00"/>
        <d v="2021-03-20T00:00:00"/>
        <d v="2020-03-13T00:00:00"/>
        <d v="2020-03-28T00:00:00"/>
        <d v="2021-01-30T00:00:00"/>
        <d v="2021-02-20T00:00:00"/>
        <d v="2021-03-26T00:00:00"/>
        <d v="2021-03-25T00:00:00"/>
        <d v="2021-03-28T00:00:00"/>
        <d v="2021-02-13T00:00:00"/>
        <d v="2019-02-22T00:00:00"/>
        <d v="2020-03-26T00:00:00"/>
        <d v="2021-03-18T00:00:00"/>
        <d v="2020-01-06T00:00:00"/>
        <d v="2019-02-20T00:00:00"/>
        <d v="2018-03-19T00:00:00"/>
        <d v="2021-03-17T00:00:00"/>
        <d v="2021-04-16T00:00:00"/>
        <d v="2021-06-11T00:00:00"/>
        <d v="2021-05-12T00:00:00"/>
        <d v="2021-05-06T00:00:00"/>
        <d v="2021-06-23T00:00:00"/>
        <d v="2021-06-17T00:00:00"/>
        <d v="2021-04-22T00:00:00"/>
        <d v="2021-04-20T00:00:00"/>
        <d v="2021-05-07T00:00:00"/>
        <d v="2019-04-30T00:00:00"/>
        <d v="2021-05-10T00:00:00"/>
        <d v="2021-05-19T00:00:00"/>
        <d v="2021-06-04T00:00:00"/>
        <d v="2021-04-19T00:00:00"/>
        <d v="2021-04-09T00:00:00"/>
        <d v="2019-06-19T00:00:00"/>
        <d v="2021-04-15T00:00:00"/>
        <d v="2019-06-13T00:00:00"/>
        <d v="2020-06-14T00:00:00"/>
        <d v="2020-06-23T00:00:00"/>
        <d v="2021-05-18T00:00:00"/>
        <d v="2020-06-25T00:00:00"/>
        <d v="2021-06-03T00:00:00"/>
        <d v="2020-06-12T00:00:00"/>
        <d v="2020-08-30T00:00:00"/>
        <d v="2019-07-06T00:00:00"/>
        <d v="2019-08-19T00:00:00"/>
        <d v="2019-08-26T00:00:00"/>
        <d v="2020-07-30T00:00:00"/>
        <d v="2019-07-11T00:00:00"/>
        <d v="2019-07-24T00:00:00"/>
        <d v="2018-07-27T00:00:00"/>
        <d v="2018-09-01T00:00:00"/>
        <d v="2018-08-31T00:00:00"/>
        <d v="2018-09-18T00:00:00"/>
        <d v="2019-08-30T00:00:00"/>
        <d v="2019-08-12T00:00:00"/>
        <d v="2019-07-25T00:00:00"/>
        <d v="2020-07-24T00:00:00"/>
        <d v="2020-11-22T00:00:00"/>
        <d v="2020-12-13T00:00:00"/>
        <d v="2020-11-23T00:00:00"/>
        <d v="2020-12-10T00:00:00"/>
        <d v="2020-10-02T00:00:00"/>
        <d v="2019-12-15T00:00:00"/>
        <d v="2019-11-15T00:00:00"/>
        <d v="2019-10-30T00:00:00"/>
        <d v="2019-10-22T00:00:00"/>
        <d v="2020-10-14T00:00:00"/>
        <d v="2020-12-11T00:00:00"/>
        <d v="2019-12-20T00:00:00"/>
        <d v="2020-10-30T00:00:00"/>
        <d v="2019-12-10T00:00:00"/>
        <d v="2019-12-01T00:00:00"/>
        <d v="2030-11-28T00:00:00"/>
        <d v="2020-12-24T00:00:00"/>
        <d v="2020-12-18T00:00:00"/>
        <d v="2020-02-25T00:00:00"/>
        <d v="2019-02-28T00:00:00"/>
        <d v="2019-03-25T00:00:00"/>
        <d v="2019-01-31T00:00:00"/>
        <d v="2018-02-15T00:00:00"/>
        <d v="2019-03-05T00:00:00"/>
        <d v="2019-03-01T00:00:00"/>
        <d v="2021-01-20T00:00:00"/>
        <d v="2020-02-26T00:00:00"/>
        <d v="2021-02-04T00:00:00"/>
        <d v="2021-01-31T00:00:00"/>
        <d v="2021-03-16T00:00:00"/>
        <d v="2021-03-11T00:00:00"/>
        <d v="2021-02-25T00:00:00"/>
        <d v="2019-05-01T00:00:00"/>
        <d v="2018-06-14T00:00:00"/>
        <d v="2019-06-26T00:00:00"/>
        <d v="2018-04-01T00:00:00"/>
        <d v="2019-06-06T00:00:00"/>
        <d v="2019-05-04T00:00:00"/>
        <d v="2019-06-01T00:00:00"/>
        <d v="2019-04-01T00:00:00"/>
        <d v="2021-05-28T00:00:00"/>
        <d v="2020-06-10T00:00:00"/>
        <d v="2021-04-23T00:00:00"/>
        <d v="2021-05-17T00:00:00"/>
        <d v="2021-05-14T00:00:00"/>
        <d v="2021-04-26T00:00:00"/>
        <d v="2021-04-12T00:00:00"/>
        <d v="2021-05-24T00:00:00"/>
        <d v="2020-04-20T00:00:00"/>
        <d v="2020-05-01T00:00:00"/>
        <d v="2021-06-06T00:00:00"/>
        <d v="2021-04-13T00:00:00"/>
        <d v="2021-06-28T00:00:00"/>
        <d v="2021-06-02T00:00:00"/>
        <d v="2021-05-03T00:00:00"/>
        <d v="2015-07-31T00:00:00"/>
        <d v="2020-08-01T00:00:00"/>
        <d v="2018-07-30T00:00:00"/>
        <d v="2018-08-06T00:00:00"/>
        <d v="2018-08-21T00:00:00"/>
        <d v="2019-08-29T00:00:00"/>
        <d v="2018-08-15T00:00:00"/>
        <d v="2019-07-30T00:00:00"/>
        <d v="2019-07-31T00:00:00"/>
        <d v="2019-07-01T00:00:00"/>
        <d v="2018-08-01T00:00:00"/>
        <d v="2018-07-29T00:00:00"/>
        <d v="2020-08-11T00:00:00"/>
        <d v="2020-08-03T00:00:00"/>
        <d v="2020-08-07T00:00:00"/>
        <d v="2017-10-07T00:00:00"/>
        <d v="2018-11-01T00:00:00"/>
        <d v="2018-12-01T00:00:00"/>
        <d v="2018-11-30T00:00:00"/>
        <d v="2018-12-20T00:00:00"/>
        <d v="2019-10-01T00:00:00"/>
        <d v="2019-10-31T00:00:00"/>
        <d v="2019-11-01T00:00:00"/>
        <d v="2018-11-07T00:00:00"/>
        <d v="2019-10-23T00:00:00"/>
        <d v="2020-12-03T00:00:00"/>
        <d v="2018-10-01T00:00:00"/>
        <d v="2020-12-23T00:00:00"/>
        <d v="2020-12-22T00:00:00"/>
        <d v="2020-12-20T00:00:00"/>
        <d v="2020-12-01T00:00:00"/>
        <d v="2020-10-15T00:00:00"/>
        <d v="2020-02-19T00:00:00"/>
        <d v="2021-03-29T00:00:00"/>
        <d v="2020-08-24T00:00:00"/>
        <d v="2019-11-30T00:00:00"/>
        <d v="2021-05-13T00:00:00"/>
        <d v="2021-06-14T00:00:00"/>
        <d v="2021-05-31T00:00:00"/>
        <d v="2020-06-24T00:00:00"/>
        <d v="2021-04-28T00:00:00"/>
        <d v="2018-04-02T00:00:00"/>
        <d v="2020-08-21T00:00:00"/>
        <d v="2020-07-16T00:00:00"/>
        <d v="2018-09-23T00:00:00"/>
        <d v="2019-08-22T00:00:00"/>
        <d v="2020-09-09T00:00:00"/>
        <d v="2020-12-16T00:00:00"/>
        <d v="2020-10-06T00:00:00"/>
        <d v="2020-11-20T00:00:00"/>
        <d v="2019-01-04T00:00:00"/>
        <d v="2021-03-05T00:00:00"/>
        <d v="2018-06-04T00:00:00"/>
        <d v="2015-06-30T00:00:00"/>
        <d v="2020-04-21T00:00:00"/>
        <d v="2021-06-09T00:00:00"/>
        <d v="2020-07-09T00:00:00"/>
        <d v="2018-07-16T00:00:00"/>
        <d v="2020-09-21T00:00:00"/>
        <d v="2019-09-01T00:00:00"/>
        <d v="2018-12-30T00:00:00"/>
        <d v="2020-12-09T00:00:00"/>
        <d v="2020-11-05T00:00:00"/>
        <d v="2019-12-17T00:00:00"/>
        <d v="2019-10-29T00:00:00"/>
        <d v="2020-04-27T00:00:00"/>
        <d v="2019-07-19T00:00:00"/>
        <d v="2020-09-29T00:00:00"/>
        <d v="2021-02-26T00:00:00"/>
        <d v="2019-09-09T00:00:00"/>
        <d v="2021-06-15T00:00:00"/>
        <d v="2020-07-13T00:00:00"/>
        <d v="2017-08-18T00:00:00"/>
        <d v="2019-10-24T00:00:00"/>
        <d v="2017-11-08T00:00:00"/>
        <d v="2019-11-14T00:00:00"/>
        <d v="2019-01-10T00:00:00"/>
        <d v="2021-08-13T00:00:00"/>
        <d v="2011-02-22T00:00:00"/>
        <d v="2019-10-09T00:00:00"/>
        <d v="2021-03-01T00:00:00"/>
        <d v="2020-02-04T00:00:00"/>
        <d v="2020-03-12T00:00:00"/>
        <d v="2021-01-07T00:00:00"/>
        <d v="2021-02-09T00:00:00"/>
        <d v="2021-01-14T00:00:00"/>
        <d v="2021-01-27T00:00:00"/>
        <d v="2021-01-18T00:00:00"/>
        <d v="2021-02-12T00:00:00"/>
        <d v="2021-02-11T00:00:00"/>
        <d v="2021-02-17T00:00:00"/>
        <d v="2021-02-23T00:00:00"/>
        <d v="2021-03-02T00:00:00"/>
        <d v="2021-03-08T00:00:00"/>
        <d v="2021-03-19T00:00:00"/>
        <d v="2021-03-24T00:00:00"/>
        <d v="2020-01-14T00:00:00"/>
        <d v="2021-01-12T00:00:00"/>
        <d v="2018-01-12T00:00:00"/>
        <d v="2018-01-10T00:00:00"/>
        <d v="2018-03-12T00:00:00"/>
        <d v="2019-01-18T00:00:00"/>
        <d v="2019-02-06T00:00:00"/>
        <d v="2019-03-13T00:00:00"/>
        <d v="2020-01-28T00:00:00"/>
        <d v="2020-02-12T00:00:00"/>
        <d v="2020-02-07T00:00:00"/>
        <d v="2020-03-05T00:00:00"/>
        <d v="2020-03-10T00:00:00"/>
        <d v="2020-03-18T00:00:00"/>
        <d v="2020-03-17T00:00:00"/>
        <d v="2020-01-03T00:00:00"/>
        <d v="2020-01-09T00:00:00"/>
        <d v="2020-01-17T00:00:00"/>
        <d v="2020-01-27T00:00:00"/>
        <d v="2021-01-29T00:00:00"/>
        <d v="2021-02-03T00:00:00"/>
        <d v="2021-03-14T00:00:00"/>
        <d v="2019-02-11T00:00:00"/>
        <d v="2021-02-24T00:00:00"/>
        <d v="2021-03-22T00:00:00"/>
        <d v="2021-01-13T00:00:00"/>
        <d v="2021-01-15T00:00:00"/>
        <d v="2021-02-08T00:00:00"/>
        <d v="2021-02-22T00:00:00"/>
        <d v="2019-03-28T00:00:00"/>
        <d v="2020-02-18T00:00:00"/>
        <d v="2020-02-20T00:00:00"/>
        <d v="2020-03-23T00:00:00"/>
        <d v="2020-02-03T00:00:00"/>
        <d v="2021-01-04T00:00:00"/>
        <d v="2019-03-26T00:00:00"/>
        <d v="2018-01-19T00:00:00"/>
        <d v="2019-01-23T00:00:00"/>
        <d v="2019-02-26T00:00:00"/>
        <d v="2019-03-27T00:00:00"/>
        <d v="2020-03-19T00:00:00"/>
        <d v="2019-03-15T00:00:00"/>
        <d v="2020-01-04T00:00:00"/>
        <d v="2020-05-05T00:00:00"/>
        <d v="2020-05-04T00:00:00"/>
        <d v="2020-05-12T00:00:00"/>
        <d v="2020-06-01T00:00:00"/>
        <d v="2020-06-16T00:00:00"/>
        <d v="2020-06-22T00:00:00"/>
        <d v="2021-04-05T00:00:00"/>
        <d v="2021-04-06T00:00:00"/>
        <d v="2021-04-07T00:00:00"/>
        <d v="2021-04-21T00:00:00"/>
        <d v="2021-06-01T00:00:00"/>
        <d v="2020-05-18T00:00:00"/>
        <d v="2020-06-18T00:00:00"/>
        <d v="2019-06-14T00:00:00"/>
        <d v="2017-06-12T00:00:00"/>
        <d v="2018-06-05T00:00:00"/>
        <d v="2018-04-13T00:00:00"/>
        <d v="2018-04-09T00:00:00"/>
        <d v="2018-04-11T00:00:00"/>
        <d v="2018-06-19T00:00:00"/>
        <d v="2018-06-21T00:00:00"/>
        <d v="2018-06-13T00:00:00"/>
        <d v="2018-05-18T00:00:00"/>
        <d v="2018-05-22T00:00:00"/>
        <d v="2018-05-01T00:00:00"/>
        <d v="2018-04-19T00:00:00"/>
        <d v="2019-04-04T00:00:00"/>
        <d v="2019-04-08T00:00:00"/>
        <d v="2019-04-05T00:00:00"/>
        <d v="2019-04-16T00:00:00"/>
        <d v="2019-06-16T00:00:00"/>
        <d v="2020-04-13T00:00:00"/>
        <d v="2020-05-11T00:00:00"/>
        <d v="2020-05-15T00:00:00"/>
        <d v="2020-06-11T00:00:00"/>
        <d v="2020-06-26T00:00:00"/>
        <d v="2020-06-29T00:00:00"/>
        <d v="2020-05-29T00:00:00"/>
        <d v="2021-05-05T00:00:00"/>
        <d v="2017-06-28T00:00:00"/>
        <d v="2019-04-09T00:00:00"/>
        <d v="2018-06-11T00:00:00"/>
        <d v="2019-05-02T00:00:00"/>
        <d v="2020-05-06T00:00:00"/>
        <d v="2021-04-29T00:00:00"/>
        <d v="2020-04-06T00:00:00"/>
        <d v="2020-04-15T00:00:00"/>
        <d v="2020-05-08T00:00:00"/>
        <d v="2021-05-21T00:00:00"/>
        <d v="2019-06-20T00:00:00"/>
        <d v="2019-05-08T00:00:00"/>
        <d v="2021-05-20T00:00:00"/>
        <d v="2019-04-18T00:00:00"/>
        <d v="2018-04-26T00:00:00"/>
        <d v="2019-05-09T00:00:00"/>
        <d v="2019-04-22T00:00:00"/>
        <d v="2019-06-07T00:00:00"/>
        <d v="2020-04-10T00:00:00"/>
        <d v="2020-06-09T00:00:00"/>
        <d v="2020-04-24T00:00:00"/>
        <d v="2020-06-08T00:00:00"/>
        <d v="2020-05-07T00:00:00"/>
        <d v="2020-07-07T00:00:00"/>
        <d v="2020-09-11T00:00:00"/>
        <d v="2020-07-20T00:00:00"/>
        <d v="2020-07-28T00:00:00"/>
        <d v="2020-08-26T00:00:00"/>
        <d v="2020-08-05T00:00:00"/>
        <d v="2020-09-18T00:00:00"/>
        <d v="2020-09-17T00:00:00"/>
        <d v="2017-09-08T00:00:00"/>
        <d v="2017-09-06T00:00:00"/>
        <d v="2017-08-22T00:00:00"/>
        <d v="2017-08-29T00:00:00"/>
        <d v="2017-07-24T00:00:00"/>
        <d v="2017-08-02T00:00:00"/>
        <d v="2017-08-24T00:00:00"/>
        <d v="2017-09-20T00:00:00"/>
        <d v="2017-09-26T00:00:00"/>
        <d v="2017-09-18T00:00:00"/>
        <d v="2017-09-28T00:00:00"/>
        <d v="2018-07-09T00:00:00"/>
        <d v="2018-07-13T00:00:00"/>
        <d v="2018-07-12T00:00:00"/>
        <d v="2018-07-11T00:00:00"/>
        <d v="2018-07-03T00:00:00"/>
        <d v="2019-07-22T00:00:00"/>
        <d v="2019-09-06T00:00:00"/>
        <d v="2019-08-15T00:00:00"/>
        <d v="2019-08-21T00:00:00"/>
        <d v="2019-08-23T00:00:00"/>
        <d v="2020-07-17T00:00:00"/>
        <d v="2020-08-08T00:00:00"/>
        <d v="2020-08-19T00:00:00"/>
        <d v="2020-08-20T00:00:00"/>
        <d v="2020-09-10T00:00:00"/>
        <d v="2017-09-01T00:00:00"/>
        <d v="2017-07-05T00:00:00"/>
        <d v="2018-08-07T00:00:00"/>
        <d v="2020-07-22T00:00:00"/>
        <d v="2020-07-29T00:00:00"/>
        <d v="2020-08-04T00:00:00"/>
        <d v="2020-08-27T00:00:00"/>
        <d v="2019-09-08T00:00:00"/>
        <d v="2019-08-13T00:00:00"/>
        <d v="2020-08-14T00:00:00"/>
        <d v="2017-07-12T00:00:00"/>
        <d v="2020-07-27T00:00:00"/>
        <d v="2020-09-16T00:00:00"/>
        <d v="2019-07-15T00:00:00"/>
        <d v="2019-08-02T00:00:00"/>
        <d v="2019-08-16T00:00:00"/>
        <d v="2017-07-20T00:00:00"/>
        <d v="2018-08-08T00:00:00"/>
        <d v="2018-08-09T00:00:00"/>
        <d v="2020-09-15T00:00:00"/>
        <d v="2020-10-12T00:00:00"/>
        <d v="2020-10-24T00:00:00"/>
        <d v="2020-11-03T00:00:00"/>
        <d v="2020-11-14T00:00:00"/>
        <d v="2020-12-17T00:00:00"/>
        <d v="2019-12-19T00:00:00"/>
        <d v="2019-11-27T00:00:00"/>
        <d v="2017-10-05T00:00:00"/>
        <d v="2017-10-20T00:00:00"/>
        <d v="2017-10-17T00:00:00"/>
        <d v="2017-12-13T00:00:00"/>
        <d v="2017-12-12T00:00:00"/>
        <d v="2017-12-08T00:00:00"/>
        <d v="2017-12-19T00:00:00"/>
        <d v="2018-10-11T00:00:00"/>
        <d v="2018-12-19T00:00:00"/>
        <d v="2018-12-03T00:00:00"/>
        <d v="2018-12-07T00:00:00"/>
        <d v="2019-10-07T00:00:00"/>
        <d v="2019-11-17T00:00:00"/>
        <d v="2019-12-09T00:00:00"/>
        <d v="2019-10-11T00:00:00"/>
        <d v="2019-10-12T00:00:00"/>
        <d v="2019-10-18T00:00:00"/>
        <d v="2019-11-02T00:00:00"/>
        <d v="2019-10-15T00:00:00"/>
        <d v="2019-10-03T00:00:00"/>
        <d v="2019-12-02T00:00:00"/>
        <d v="2019-11-07T00:00:00"/>
        <d v="2019-11-06T00:00:00"/>
        <d v="2019-12-12T00:00:00"/>
        <d v="2019-11-22T00:00:00"/>
        <d v="2019-12-18T00:00:00"/>
        <d v="2020-10-05T00:00:00"/>
        <d v="2020-10-13T00:00:00"/>
        <d v="2020-10-20T00:00:00"/>
        <d v="2020-10-19T00:00:00"/>
        <d v="2020-11-24T00:00:00"/>
        <d v="2020-10-26T00:00:00"/>
        <d v="2020-11-06T00:00:00"/>
        <d v="2019-11-12T00:00:00"/>
        <d v="2019-11-08T00:00:00"/>
        <d v="2020-12-15T00:00:00"/>
        <d v="2020-10-09T00:00:00"/>
        <d v="2020-11-02T00:00:00"/>
        <d v="2019-12-04T00:00:00"/>
        <d v="2019-11-18T00:00:00"/>
        <d v="2019-12-03T00:00:00"/>
        <d v="2020-10-23T00:00:00"/>
        <d v="2019-12-11T00:00:00"/>
        <d v="2019-12-23T00:00:00"/>
        <d v="2019-11-05T00:00:00"/>
        <d v="2019-11-11T00:00:00"/>
        <d v="2020-12-28T00:00:00"/>
        <d v="2020-11-17T00:00:00"/>
        <d v="2020-12-21T00:00:00"/>
        <d v="2017-11-21T00:00:00"/>
        <d v="2018-11-29T00:00:00"/>
        <d v="2018-10-29T00:00:00"/>
        <d v="2018-11-09T00:00:00"/>
        <d v="2019-12-21T00:00:00"/>
        <d v="2021-02-18T00:00:00"/>
        <d v="2020-03-16T00:00:00"/>
        <d v="2021-02-10T00:00:00"/>
        <d v="2021-02-01T00:00:00"/>
        <d v="2021-02-16T00:00:00"/>
        <d v="2021-04-08T00:00:00"/>
        <d v="2020-09-14T00:00:00"/>
        <d v="2019-07-18T00:00:00"/>
        <d v="2019-07-12T00:00:00"/>
        <d v="2019-10-16T00:00:00"/>
        <d v="2019-09-24T00:00:00"/>
        <d v="2020-07-26T00:00:00"/>
        <d v="2020-10-29T00:00:00"/>
        <d v="2020-02-06T00:00:00"/>
        <d v="2018-02-08T00:00:00"/>
        <d v="2020-01-07T00:00:00"/>
        <d v="2018-01-29T00:00:00"/>
        <d v="2020-03-27T00:00:00"/>
        <d v="2021-05-30T00:00:00"/>
        <d v="2019-04-29T00:00:00"/>
        <d v="2020-05-28T00:00:00"/>
        <d v="2019-04-15T00:00:00"/>
        <d v="2017-09-05T00:00:00"/>
        <d v="2017-08-21T00:00:00"/>
        <d v="2019-11-28T00:00:00"/>
        <d v="2019-11-13T00:00:00"/>
        <d v="2019-10-10T00:00:00"/>
        <d v="2017-10-27T00:00:00"/>
        <d v="2020-11-09T00:00:00"/>
        <d v="2017-12-22T00:00:00"/>
        <d v="2020-02-05T00:00:00"/>
        <d v="2021-02-15T00:00:00"/>
        <d v="2020-07-03T00:00:00"/>
        <d v="2021-05-26T00:00:00"/>
        <d v="2019-01-25T00:00:00"/>
        <d v="2019-02-04T00:00:00"/>
        <d v="2019-02-01T00:00:00"/>
        <d v="2019-02-15T00:00:00"/>
        <d v="2020-01-23T00:00:00"/>
        <d v="2018-01-22T00:00:00"/>
        <d v="2019-02-27T00:00:00"/>
        <d v="2019-03-07T00:00:00"/>
        <d v="2019-01-08T00:00:00"/>
        <d v="2019-03-21T00:00:00"/>
        <d v="2019-02-19T00:00:00"/>
        <d v="2019-03-08T00:00:00"/>
        <d v="2020-03-09T00:00:00"/>
        <d v="2020-02-10T00:00:00"/>
        <d v="2018-02-14T00:00:00"/>
        <d v="2020-02-13T00:00:00"/>
        <d v="2021-01-08T00:00:00"/>
        <d v="2021-01-19T00:00:00"/>
        <d v="2021-01-21T00:00:00"/>
        <d v="2021-02-02T00:00:00"/>
        <d v="2020-02-21T00:00:00"/>
        <d v="2020-03-06T00:00:00"/>
        <d v="2018-06-12T00:00:00"/>
        <d v="2018-06-18T00:00:00"/>
        <d v="2019-05-17T00:00:00"/>
        <d v="2019-06-04T00:00:00"/>
        <d v="2019-04-26T00:00:00"/>
        <d v="2019-05-06T00:00:00"/>
        <d v="2020-06-19T00:00:00"/>
        <d v="2020-04-07T00:00:00"/>
        <d v="2018-05-24T00:00:00"/>
        <d v="2018-05-02T00:00:00"/>
        <d v="2018-05-16T00:00:00"/>
        <d v="2019-06-03T00:00:00"/>
        <d v="2019-05-23T00:00:00"/>
        <d v="2018-04-12T00:00:00"/>
        <d v="2018-06-25T00:00:00"/>
        <d v="2019-04-10T00:00:00"/>
        <d v="2019-05-31T00:00:00"/>
        <d v="2019-06-11T00:00:00"/>
        <d v="2019-06-18T00:00:00"/>
        <d v="2020-04-08T00:00:00"/>
        <d v="2020-04-03T00:00:00"/>
        <d v="2020-04-16T00:00:00"/>
        <d v="2020-06-02T00:00:00"/>
        <d v="2020-04-02T00:00:00"/>
        <d v="2020-05-19T00:00:00"/>
        <d v="2020-06-17T00:00:00"/>
        <d v="2020-06-03T00:00:00"/>
        <d v="2020-04-09T00:00:00"/>
        <d v="2018-09-13T00:00:00"/>
        <d v="2018-08-22T00:00:00"/>
        <d v="2018-09-14T00:00:00"/>
        <d v="2019-08-20T00:00:00"/>
        <d v="2019-07-03T00:00:00"/>
        <d v="2019-09-04T00:00:00"/>
        <d v="2019-09-11T00:00:00"/>
        <d v="2019-07-02T00:00:00"/>
        <d v="2019-07-08T00:00:00"/>
        <d v="2019-07-23T00:00:00"/>
        <d v="2018-07-05T00:00:00"/>
        <d v="2019-08-01T00:00:00"/>
        <d v="2019-07-09T00:00:00"/>
        <d v="2018-07-06T00:00:00"/>
        <d v="2018-08-03T00:00:00"/>
        <d v="2019-08-27T00:00:00"/>
        <d v="2019-09-19T00:00:00"/>
        <d v="2018-08-30T00:00:00"/>
        <d v="2019-09-12T00:00:00"/>
        <d v="2019-09-17T00:00:00"/>
        <d v="2019-08-07T00:00:00"/>
        <d v="2020-07-14T00:00:00"/>
        <d v="2020-07-21T00:00:00"/>
        <d v="2020-07-06T00:00:00"/>
        <d v="2020-08-13T00:00:00"/>
        <d v="2020-09-02T00:00:00"/>
        <d v="2020-08-12T00:00:00"/>
        <d v="2020-09-07T00:00:00"/>
        <d v="2020-09-23T00:00:00"/>
        <d v="2020-08-06T00:00:00"/>
        <d v="2020-08-17T00:00:00"/>
        <d v="2020-09-08T00:00:00"/>
        <d v="2015-10-31T00:00:00"/>
        <d v="2018-12-11T00:00:00"/>
        <d v="2018-10-08T00:00:00"/>
        <d v="2018-11-26T00:00:00"/>
        <d v="2018-12-05T00:00:00"/>
        <d v="2018-12-26T00:00:00"/>
        <d v="2018-10-22T00:00:00"/>
        <d v="2019-11-26T00:00:00"/>
        <d v="2020-11-13T00:00:00"/>
        <d v="2017-12-28T00:00:00"/>
        <d v="2018-12-24T00:00:00"/>
        <d v="2018-10-15T00:00:00"/>
        <d v="2018-10-10T00:00:00"/>
        <d v="2017-11-02T00:00:00"/>
        <d v="2018-11-12T00:00:00"/>
        <d v="2018-11-14T00:00:00"/>
        <d v="2018-12-18T00:00:00"/>
        <d v="2019-12-06T00:00:00"/>
        <d v="2020-12-08T00:00:00"/>
        <d v="2020-12-14T00:00:00"/>
        <d v="2020-11-16T00:00:00"/>
        <d v="2019-05-21T00:00:00"/>
        <d v="2020-07-10T00:00:00"/>
        <d v="2018-02-07T00:00:00"/>
        <d v="2015-06-26T00:00:00"/>
        <d v="2017-04-25T00:00:00"/>
        <d v="2018-06-01T00:00:00"/>
        <d v="2019-08-14T00:00:00"/>
        <d v="2018-08-17T00:00:00"/>
        <d v="2020-09-22T00:00:00"/>
        <d v="2015-12-01T00:00:00"/>
        <d v="2018-11-15T00:00:00"/>
        <d v="2021-05-25T00:00:00"/>
        <d v="2021-06-07T00:00:00"/>
        <d v="2020-12-06T00:00:00"/>
        <d v="2021-03-30T00:00:00"/>
        <d v="2021-01-28T00:00:00"/>
        <d v="2021-06-18T00:00:00"/>
        <d v="2020-11-04T00:00:00"/>
        <d v="2020-10-22T00:00:00"/>
        <d v="2019-11-25T00:00:00"/>
        <d v="2019-11-29T00:00:00"/>
        <d v="2019-08-09T00:00:00"/>
        <d v="2021-06-10T00:00:00"/>
        <d v="2021-09-21T00:00:00"/>
        <d v="2021-08-04T00:00:00"/>
        <d v="2021-10-12T00:00:00"/>
        <d v="2021-11-23T00:00:00"/>
        <d v="2021-12-07T00:00:00"/>
        <d v="2021-11-24T00:00:00"/>
        <d v="2018-02-01T00:00:00"/>
        <d v="2018-09-11T00:00:00"/>
        <d v="2020-12-25T00:00:00"/>
        <d v="2020-12-07T00:00:00"/>
        <d v="2020-11-10T00:00:00"/>
        <d v="2020-11-11T00:00:00"/>
        <d v="2020-10-25T00:00:00"/>
        <d v="2020-11-19T00:00:00"/>
      </sharedItems>
      <fieldGroup par="20" base="1">
        <rangePr groupBy="months" startDate="2011-02-22T00:00:00" endDate="2030-11-29T00:00:00"/>
        <groupItems count="14">
          <s v="&lt;22-02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-11-2030"/>
        </groupItems>
      </fieldGroup>
    </cacheField>
    <cacheField name="Fiscal Year" numFmtId="0">
      <sharedItems containsSemiMixedTypes="0" containsString="0" containsNumber="1" containsInteger="1" minValue="2011" maxValue="2030"/>
    </cacheField>
    <cacheField name="Created By ID" numFmtId="0">
      <sharedItems/>
    </cacheField>
    <cacheField name="Industry" numFmtId="0">
      <sharedItems containsBlank="1" count="33">
        <s v="Education"/>
        <s v="Electronics"/>
        <s v="Telecommunications"/>
        <s v="Transportation"/>
        <s v="Agriculture"/>
        <s v="Apparel"/>
        <s v="Banking"/>
        <s v="Biotechnology"/>
        <s v="Energy"/>
        <s v="Hospitality"/>
        <s v="Construction"/>
        <s v="Consulting"/>
        <s v="Chemicals"/>
        <s v="Communications"/>
        <s v="Other"/>
        <s v="Biopharma/Pharmaceuticals"/>
        <s v="CRO / CDMO"/>
        <s v="Academia"/>
        <s v="Biopharma/Biopharmaceuticals"/>
        <s v="State and Local"/>
        <s v="Federal"/>
        <s v="Commercial"/>
        <s v="Military"/>
        <s v="International"/>
        <s v="Distributor"/>
        <s v="Government"/>
        <m/>
        <s v="Life Science Research"/>
        <s v="State"/>
        <s v="Municipal"/>
        <s v="CDMOs"/>
        <s v="State &amp; Local"/>
        <s v="Law Enforcement"/>
      </sharedItems>
    </cacheField>
    <cacheField name="Lead Source" numFmtId="0">
      <sharedItems count="24">
        <s v="Website"/>
        <s v="Other"/>
        <s v="Advertisement"/>
        <s v="Inside Sales"/>
        <s v="Trade Show"/>
        <s v="Sales Seminar"/>
        <s v="Field Sales"/>
        <s v="Referral"/>
        <s v="Seminar - Internal"/>
        <s v="Seminar - Partner"/>
        <s v="Prospecting Journey"/>
        <s v="Webinar"/>
        <s v="eApp Note"/>
        <s v="Eblasts"/>
        <s v="Social"/>
        <s v="Google Natural Search"/>
        <s v="Service"/>
        <s v="Industry Event"/>
        <s v="Organic Social"/>
        <s v="Partner"/>
        <s v="Tradeshow"/>
        <s v="List Rental"/>
        <s v="Training"/>
        <s v="Key Account Event"/>
      </sharedItems>
    </cacheField>
    <cacheField name="Opportunity ID" numFmtId="0">
      <sharedItems/>
    </cacheField>
    <cacheField name="Opportunity Type" numFmtId="0">
      <sharedItems containsBlank="1" count="4">
        <m/>
        <s v="Safety and Security Opportunity"/>
        <s v="Existing Business"/>
        <s v="New Business"/>
      </sharedItems>
    </cacheField>
    <cacheField name="Owner ID" numFmtId="0">
      <sharedItems/>
    </cacheField>
    <cacheField name="Stage" numFmtId="0">
      <sharedItems count="12">
        <s v="Closed Lost"/>
        <s v="Closed Won"/>
        <s v="Qualified Opportunity"/>
        <s v="Funnel"/>
        <s v="Customer Assessment w/ Favorable Evaluation"/>
        <s v="Quoted Funnel"/>
        <s v="Upside"/>
        <s v="Procurement Pending - &lt;30 Days"/>
        <s v="Order Expected within 90 Days"/>
        <s v="Decision to Purchase"/>
        <s v="Commit"/>
        <s v="Order Expected within 30 Days"/>
      </sharedItems>
    </cacheField>
    <cacheField name="Amount" numFmtId="0">
      <sharedItems containsString="0" containsBlank="1" containsNumber="1" minValue="0" maxValue="34675830"/>
    </cacheField>
    <cacheField name="Expected Amount" numFmtId="0">
      <sharedItems containsString="0" containsBlank="1" containsNumber="1" minValue="0" maxValue="25342396.800000001"/>
    </cacheField>
    <cacheField name="Won" numFmtId="0">
      <sharedItems/>
    </cacheField>
    <cacheField name="Probability (%)" numFmtId="0">
      <sharedItems containsString="0" containsBlank="1" containsNumber="1" containsInteger="1" minValue="0" maxValue="100"/>
    </cacheField>
    <cacheField name="Won Count" numFmtId="0">
      <sharedItems containsSemiMixedTypes="0" containsString="0" containsNumber="1" containsInteger="1" minValue="0" maxValue="1"/>
    </cacheField>
    <cacheField name="Loss Count" numFmtId="0">
      <sharedItems containsSemiMixedTypes="0" containsString="0" containsNumber="1" containsInteger="1" minValue="0" maxValue="1"/>
    </cacheField>
    <cacheField name="Closed Won Count" numFmtId="0">
      <sharedItems containsSemiMixedTypes="0" containsString="0" containsNumber="1" containsInteger="1" minValue="0" maxValue="1"/>
    </cacheField>
    <cacheField name="Closed Lost Count" numFmtId="0">
      <sharedItems containsSemiMixedTypes="0" containsString="0" containsNumber="1" containsInteger="1" minValue="0" maxValue="1"/>
    </cacheField>
    <cacheField name="Running Total Active Count" numFmtId="0">
      <sharedItems containsSemiMixedTypes="0" containsString="0" containsNumber="1" containsInteger="1" minValue="0" maxValue="1"/>
    </cacheField>
    <cacheField name="Quarters" numFmtId="0" databaseField="0">
      <fieldGroup base="1">
        <rangePr groupBy="quarters" startDate="2011-02-22T00:00:00" endDate="2030-11-29T00:00:00"/>
        <groupItems count="6">
          <s v="&lt;22-02-2011"/>
          <s v="Qtr1"/>
          <s v="Qtr2"/>
          <s v="Qtr3"/>
          <s v="Qtr4"/>
          <s v="&gt;29-11-2030"/>
        </groupItems>
      </fieldGroup>
    </cacheField>
    <cacheField name="Years" numFmtId="0" databaseField="0">
      <fieldGroup base="1">
        <rangePr groupBy="years" startDate="2011-02-22T00:00:00" endDate="2030-11-29T00:00:00"/>
        <groupItems count="22">
          <s v="&lt;22-02-2011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2026"/>
          <s v="2027"/>
          <s v="2028"/>
          <s v="2029"/>
          <s v="2030"/>
          <s v="&gt;29-11-203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thin K J" refreshedDate="44988.62521435185" createdVersion="8" refreshedVersion="8" minRefreshableVersion="3" recordCount="4646" xr:uid="{8A3E4CCE-BA11-465E-845E-A50431F95CCA}">
  <cacheSource type="worksheet">
    <worksheetSource ref="A1:X4647" sheet="Oppourtunity"/>
  </cacheSource>
  <cacheFields count="24">
    <cacheField name="Account ID" numFmtId="0">
      <sharedItems/>
    </cacheField>
    <cacheField name="Close Date" numFmtId="14">
      <sharedItems containsSemiMixedTypes="0" containsNonDate="0" containsDate="1" containsString="0" minDate="2011-02-22T00:00:00" maxDate="2030-11-29T00:00:00"/>
    </cacheField>
    <cacheField name="Fiscal Year" numFmtId="0">
      <sharedItems containsSemiMixedTypes="0" containsString="0" containsNumber="1" containsInteger="1" minValue="2011" maxValue="2030"/>
    </cacheField>
    <cacheField name="Created By ID" numFmtId="0">
      <sharedItems/>
    </cacheField>
    <cacheField name="Industry" numFmtId="0">
      <sharedItems containsBlank="1"/>
    </cacheField>
    <cacheField name="Lead Source" numFmtId="0">
      <sharedItems/>
    </cacheField>
    <cacheField name="Opportunity ID" numFmtId="0">
      <sharedItems/>
    </cacheField>
    <cacheField name="Opportunity Type" numFmtId="0">
      <sharedItems containsBlank="1"/>
    </cacheField>
    <cacheField name="Owner ID" numFmtId="0">
      <sharedItems/>
    </cacheField>
    <cacheField name="Stage" numFmtId="0">
      <sharedItems/>
    </cacheField>
    <cacheField name="Amount" numFmtId="0">
      <sharedItems containsString="0" containsBlank="1" containsNumber="1" minValue="0" maxValue="34675830"/>
    </cacheField>
    <cacheField name="Expected Amount" numFmtId="0">
      <sharedItems containsString="0" containsBlank="1" containsNumber="1" minValue="0" maxValue="25342396.800000001"/>
    </cacheField>
    <cacheField name="Won" numFmtId="0">
      <sharedItems/>
    </cacheField>
    <cacheField name="Probability (%)" numFmtId="0">
      <sharedItems containsString="0" containsBlank="1" containsNumber="1" containsInteger="1" minValue="0" maxValue="100"/>
    </cacheField>
    <cacheField name="Won Count" numFmtId="0">
      <sharedItems containsSemiMixedTypes="0" containsString="0" containsNumber="1" containsInteger="1" minValue="0" maxValue="1"/>
    </cacheField>
    <cacheField name="Loss Count" numFmtId="0">
      <sharedItems containsSemiMixedTypes="0" containsString="0" containsNumber="1" containsInteger="1" minValue="0" maxValue="1"/>
    </cacheField>
    <cacheField name="Closed Won Count" numFmtId="0">
      <sharedItems containsSemiMixedTypes="0" containsString="0" containsNumber="1" containsInteger="1" minValue="0" maxValue="1"/>
    </cacheField>
    <cacheField name="Closed Lost Count" numFmtId="0">
      <sharedItems containsSemiMixedTypes="0" containsString="0" containsNumber="1" containsInteger="1" minValue="0" maxValue="1"/>
    </cacheField>
    <cacheField name="Running Total Active Count" numFmtId="0">
      <sharedItems containsSemiMixedTypes="0" containsString="0" containsNumber="1" containsInteger="1" minValue="0" maxValue="1"/>
    </cacheField>
    <cacheField name="Total Closed Count" numFmtId="0">
      <sharedItems containsSemiMixedTypes="0" containsString="0" containsNumber="1" containsInteger="1" minValue="0" maxValue="1"/>
    </cacheField>
    <cacheField name="Created Date" numFmtId="22">
      <sharedItems containsSemiMixedTypes="0" containsNonDate="0" containsDate="1" containsString="0" minDate="2013-06-11T16:59:13" maxDate="2021-12-20T21:40:24"/>
    </cacheField>
    <cacheField name="Year" numFmtId="0">
      <sharedItems containsSemiMixedTypes="0" containsString="0" containsNumber="1" containsInteger="1" minValue="2013" maxValue="2021" count="8">
        <n v="2015"/>
        <n v="2016"/>
        <n v="2017"/>
        <n v="2018"/>
        <n v="2020"/>
        <n v="2019"/>
        <n v="2021"/>
        <n v="2013"/>
      </sharedItems>
    </cacheField>
    <cacheField name="Forecast Q Commit" numFmtId="0">
      <sharedItems/>
    </cacheField>
    <cacheField name="Commit Forecast Amount" numFmtId="0">
      <sharedItems containsSemiMixedTypes="0" containsString="0" containsNumber="1" minValue="0" maxValue="1691720.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thin K J" refreshedDate="44988.633614699072" createdVersion="8" refreshedVersion="8" minRefreshableVersion="3" recordCount="10000" xr:uid="{AC24C0F5-DA86-443D-A717-CEB4C74BAA12}">
  <cacheSource type="worksheet">
    <worksheetSource ref="A1:I10001" sheet="Lead"/>
  </cacheSource>
  <cacheFields count="9">
    <cacheField name="Converted" numFmtId="0">
      <sharedItems/>
    </cacheField>
    <cacheField name="Converted Account ID" numFmtId="0">
      <sharedItems containsBlank="1"/>
    </cacheField>
    <cacheField name="Converted Opportunity ID" numFmtId="0">
      <sharedItems containsBlank="1"/>
    </cacheField>
    <cacheField name="Industry" numFmtId="0">
      <sharedItems containsBlank="1" count="21">
        <s v="Banking"/>
        <s v="Biotechnology"/>
        <s v="Apparel"/>
        <s v="Agriculture"/>
        <s v="Telecommunications"/>
        <s v="Communications"/>
        <s v="Chemicals"/>
        <s v="Retail"/>
        <m/>
        <s v="Consulting"/>
        <s v="Environmental"/>
        <s v="Construction"/>
        <s v="Life Sciences"/>
        <s v="Safety and Security"/>
        <s v="Cannabis"/>
        <s v="Hydrocarbon Processing"/>
        <s v="Other"/>
        <s v="Distributor"/>
        <s v="Rebel"/>
        <s v="Oil &amp; Gas"/>
        <s v="Applied Markets"/>
      </sharedItems>
    </cacheField>
    <cacheField name="Lead ID" numFmtId="0">
      <sharedItems count="10000">
        <s v="00Q5A00001OVC9lUAH"/>
        <s v="00Q5A00001OVCC6UAP"/>
        <s v="00Q5A00001OVCSEUA5"/>
        <s v="00Q5A00001OVCTbUAP"/>
        <s v="00Q5A00001OVDXDUA5"/>
        <s v="00Q5A00001OVDZnUAP"/>
        <s v="00Q5A00001OVDgjUAH"/>
        <s v="00Q5A00001OVF00UAH"/>
        <s v="00Q5A00001OVF68UAH"/>
        <s v="00Q5A00001OVF6DUAX"/>
        <s v="00Q5A00001OVFEvUAP"/>
        <s v="00Q5A00001OVFR1UAP"/>
        <s v="00Q5A00001OVFlBUAX"/>
        <s v="00Q5A00001OVGOoUAP"/>
        <s v="00Q5A00001OVGhqUAH"/>
        <s v="00Q5A00001OVGsFUAX"/>
        <s v="00Q5A00001OVHEVUA5"/>
        <s v="00Q5A00001OVHUXUA5"/>
        <s v="00Q5A00001OVHb9UAH"/>
        <s v="00Q5A00001OVHgYUAX"/>
        <s v="00Q5A00001OVIDNUA5"/>
        <s v="00Q5A00001OVIMpUAP"/>
        <s v="00Q5A00001OVITWUA5"/>
        <s v="00Q5A00001OVIUAUA5"/>
        <s v="00Q5A00001OVIV3UAP"/>
        <s v="00Q5A00001OVIZKUA5"/>
        <s v="00Q5A00001OVIZeUAP"/>
        <s v="00Q5A00001OVIZfUAP"/>
        <s v="00Q5A00001OVIZgUAP"/>
        <s v="00Q5A00001OVIZhUAP"/>
        <s v="00Q5A00001OVIZiUAP"/>
        <s v="00Q5A00001OVIZjUAP"/>
        <s v="00Q5A00001OVIZkUAP"/>
        <s v="00Q5A00001OVIZlUAP"/>
        <s v="00Q5A00001OVIZmUAP"/>
        <s v="00Q5A00001OVIZnUAP"/>
        <s v="00Q5A00001OVIZoUAP"/>
        <s v="00Q5A00001OVIZqUAP"/>
        <s v="00Q5A00001OVIbCUAX"/>
        <s v="00Q5A00001OVJ6wUAH"/>
        <s v="00Q5A00001OVJ7aUAH"/>
        <s v="00Q5A00001OVJ7bUAH"/>
        <s v="00Q5A00001OVJ9bUAH"/>
        <s v="00Q5A00001OVJDTUA5"/>
        <s v="00Q5A00001OVJTbUAP"/>
        <s v="00Q5A00001OVJU5UAP"/>
        <s v="00Q5A00001OVJWpUAP"/>
        <s v="00Q5A00001OVJqxUAH"/>
        <s v="00Q5A00001OVK0YUAX"/>
        <s v="00Q5A00001OVK1CUAX"/>
        <s v="00Q5A00001OVK2ZUAX"/>
        <s v="00Q5A00001OVK3wUAH"/>
        <s v="00Q5A00001OVK9VUAX"/>
        <s v="00Q5A00001OVKAsUAP"/>
        <s v="00Q5A00001OVKK5UAP"/>
        <s v="00Q5A00001OVKKsUAP"/>
        <s v="00Q5A00001OVKMyUAP"/>
        <s v="00Q5A00001OVKOfUAP"/>
        <s v="00Q5A00001OVKPEUA5"/>
        <s v="00Q5A00001OVKPiUAP"/>
        <s v="00Q5A00001OVKR0UAP"/>
        <s v="00Q5A00001OVKRZUA5"/>
        <s v="00Q5A00001OVKTGUA5"/>
        <s v="00Q5A00001OVKU9UAP"/>
        <s v="00Q5A00001OVKV2UAP"/>
        <s v="00Q5A00001OVL5pUAH"/>
        <s v="00Q5A00001OVLHlUAP"/>
        <s v="00Q5A00001OVLcjUAH"/>
        <s v="00Q5A00001OVLvXUAX"/>
        <s v="00Q5A00001OVMGFUA5"/>
        <s v="00Q5A00001OVN9pUAH"/>
        <s v="00Q5A00001OVPnvUAH"/>
        <s v="00Q5A00001OVPvfUAH"/>
        <s v="00Q5A00001OVQ14UAH"/>
        <s v="00Q5A00001OVQ5kUAH"/>
        <s v="00Q5A00001OVQT8UAP"/>
        <s v="00Q5A00001OVQVdUAP"/>
        <s v="00Q5A00001OVQoHUAX"/>
        <s v="00Q5A00001OVQu5UAH"/>
        <s v="00Q5A00001OVQuAUAX"/>
        <s v="00Q5A00001OVQuUUAX"/>
        <s v="00Q5A00001OVQuZUAX"/>
        <s v="00Q5A00001OVQueUAH"/>
        <s v="00Q5A00001OVQwCUAX"/>
        <s v="00Q5A00001OVQwzUAH"/>
        <s v="00Q5A00001OVR0rUAH"/>
        <s v="00Q5A00001OVR1fUAH"/>
        <s v="00Q5A00001OVR2OUAX"/>
        <s v="00Q5A00001OVR3lUAH"/>
        <s v="00Q5A00001OVR3vUAH"/>
        <s v="00Q5A00001OVR4FUAX"/>
        <s v="00Q5A00001OVR5IUAX"/>
        <s v="00Q5A00001OVR5XUAX"/>
        <s v="00Q5A00001OVRBXUA5"/>
        <s v="00Q5A00001OVRBcUAP"/>
        <s v="00Q5A00001OVRBwUAP"/>
        <s v="00Q5A00001OVRCBUA5"/>
        <s v="00Q5A00001OVRHUUA5"/>
        <s v="00Q5A00001OVRImUAP"/>
        <s v="00Q5A00001OVRMcUAP"/>
        <s v="00Q5A00001OVRTYUA5"/>
        <s v="00Q5A00001OVRTnUAP"/>
        <s v="00Q5A00001OVRUCUA5"/>
        <s v="00Q5A00001OVRUMUA5"/>
        <s v="00Q5A00001OVRV0UAP"/>
        <s v="00Q5A00001OVRW8UAP"/>
        <s v="00Q5A00001OVRWSUA5"/>
        <s v="00Q5A00001OVRm6UAH"/>
        <s v="00Q5A00001OVRsdUAH"/>
        <s v="00Q5A00001OVRwfUAH"/>
        <s v="00Q5A00001OVRzoUAH"/>
        <s v="00Q5A00001OVS6lUAH"/>
        <s v="00Q5A00001OVS7oUAH"/>
        <s v="00Q5A00001OVSAEUA5"/>
        <s v="00Q5A00001OVSC5UAP"/>
        <s v="00Q5A00001OVSCUUA5"/>
        <s v="00Q5A00001OVSLbUAP"/>
        <s v="00Q5A00001OVSMZUA5"/>
        <s v="00Q5A00001OVSMoUAP"/>
        <s v="00Q5A00001OVSTSUA5"/>
        <s v="00Q5A00001OVSZVUA5"/>
        <s v="00Q5A00001OVSZpUAP"/>
        <s v="00Q5A00001OVSb7UAH"/>
        <s v="00Q5A00001OVSbHUAX"/>
        <s v="00Q5A00001OVSbWUAX"/>
        <s v="00Q5A00001OVSp4UAH"/>
        <s v="00Q5A00001OVT3zUAH"/>
        <s v="00Q5A00001OVTVSUA5"/>
        <s v="00Q5A00001OVTVXUA5"/>
        <s v="00Q5A00001OVTaXUAX"/>
        <s v="00Q5A00001OVTpQUAX"/>
        <s v="00Q5A00001OVTx0UAH"/>
        <s v="00Q5A00001OVU2jUAH"/>
        <s v="00Q5A00001OVXgCUAX"/>
        <s v="00Q5A00001OVXrUUAX"/>
        <s v="00Q5A00001OVXrVUAX"/>
        <s v="00Q5A00001OVXuYUAX"/>
        <s v="00Q5A00001OVXx3UAH"/>
        <s v="00Q5A00001OVYdNUAX"/>
        <s v="00Q5A00001OVYdcUAH"/>
        <s v="00Q5A00001OVYddUAH"/>
        <s v="00Q5A00001OVYdwUAH"/>
        <s v="00Q5A00001OVYeBUAX"/>
        <s v="00Q5A00001OVYgHUAX"/>
        <s v="00Q5A00001OVYh5UAH"/>
        <s v="00Q5A00001OVYhoUAH"/>
        <s v="00Q5A00001OVZ2LUAX"/>
        <s v="00Q5A00001OVZN0UAP"/>
        <s v="00Q5A00001OVZhyUAH"/>
        <s v="00Q5A00001OVZqSUAX"/>
        <s v="00Q5A00001OVZuFUAX"/>
        <s v="00Q5A00001OVa1BUAT"/>
        <s v="00Q5A00001OVa37UAD"/>
        <s v="00Q5A00001OVa7dUAD"/>
        <s v="00Q5A00001OVaeiUAD"/>
        <s v="00Q5A00001OVaoYUAT"/>
        <s v="00Q5A00001OVb2AUAT"/>
        <s v="00Q5A00001OVbLLUA1"/>
        <s v="00Q5A00001OVbP8UAL"/>
        <s v="00Q5A00001OVcG3UAL"/>
        <s v="00Q5A00001OVcLDUA1"/>
        <s v="00Q5A00001OVcPFUA1"/>
        <s v="00Q5A00001OVcPGUA1"/>
        <s v="00Q5A00001OVcPHUA1"/>
        <s v="00Q5A00001OVcPIUA1"/>
        <s v="00Q5A00001OVcPUUA1"/>
        <s v="00Q5A00001OVcQXUA1"/>
        <s v="00Q5A00001OVcQYUA1"/>
        <s v="00Q5A00001OVcQZUA1"/>
        <s v="00Q5A00001OVcQaUAL"/>
        <s v="00Q5A00001OVcQbUAL"/>
        <s v="00Q5A00001OVcQcUAL"/>
        <s v="00Q5A00001OVcQdUAL"/>
        <s v="00Q5A00001OVcQeUAL"/>
        <s v="00Q5A00001OVcQfUAL"/>
        <s v="00Q5A00001OVcQgUAL"/>
        <s v="00Q5A00001OVcQhUAL"/>
        <s v="00Q5A00001OVcQiUAL"/>
        <s v="00Q5A00001OVcQjUAL"/>
        <s v="00Q5A00001OVcQkUAL"/>
        <s v="00Q5A00001OVcQlUAL"/>
        <s v="00Q5A00001OVcQmUAL"/>
        <s v="00Q5A00001OVcQnUAL"/>
        <s v="00Q5A00001OVcQoUAL"/>
        <s v="00Q5A00001OVcQpUAL"/>
        <s v="00Q5A00001OVcQqUAL"/>
        <s v="00Q5A00001OVcQrUAL"/>
        <s v="00Q5A00001OVcQsUAL"/>
        <s v="00Q5A00001OVcQtUAL"/>
        <s v="00Q5A00001OVcQuUAL"/>
        <s v="00Q5A00001OVcQvUAL"/>
        <s v="00Q5A00001OVcQwUAL"/>
        <s v="00Q5A00001OVcQxUAL"/>
        <s v="00Q5A00001OVcQyUAL"/>
        <s v="00Q5A00001OVcQzUAL"/>
        <s v="00Q5A00001OVcR1UAL"/>
        <s v="00Q5A00001OVcR2UAL"/>
        <s v="00Q5A00001OVcR3UAL"/>
        <s v="00Q5A00001OVcR4UAL"/>
        <s v="00Q5A00001OVcRUUA1"/>
        <s v="00Q5A00001OVcSSUA1"/>
        <s v="00Q5A00001OVcTGUA1"/>
        <s v="00Q5A00001OVcTaUAL"/>
        <s v="00Q5A00001OVcU9UAL"/>
        <s v="00Q5A00001OVcUJUA1"/>
        <s v="00Q5A00001OVcXNUA1"/>
        <s v="00Q5A00001OVcXhUAL"/>
        <s v="00Q5A00001OVcZdUAL"/>
        <s v="00Q5A00001OVcZeUAL"/>
        <s v="00Q5A00001OVcieUAD"/>
        <s v="00Q5A00001OVclsUAD"/>
        <s v="00Q5A00001OVcnjUAD"/>
        <s v="00Q5A00001OVd0YUAT"/>
        <s v="00Q5A00001OVd2oUAD"/>
        <s v="00Q5A00001OVd38UAD"/>
        <s v="00Q5A00001OVd4aUAD"/>
        <s v="00Q5A00001OVd5EUAT"/>
        <s v="00Q5A00001OVd5xUAD"/>
        <s v="00Q5A00001OVd9pUAD"/>
        <s v="00Q5A00001OVdAJUA1"/>
        <s v="00Q5A00001OVdJLUA1"/>
        <s v="00Q5A00001OVdMeUAL"/>
        <s v="00Q5A00001OVdTLUA1"/>
        <s v="00Q5A00001OVdWtUAL"/>
        <s v="00Q5A00001OVdenUAD"/>
        <s v="00Q5A00001OVe3OUAT"/>
        <s v="00Q5A00001OVefmUAD"/>
        <s v="00Q5A00001OVejTUAT"/>
        <s v="00Q5A00001OVf1NUAT"/>
        <s v="00Q5A00001OVf4bUAD"/>
        <s v="00Q5A00001OVf6hUAD"/>
        <s v="00Q5A00001OVfkNUAT"/>
        <s v="00Q5A00001OVftcUAD"/>
        <s v="00Q5A00001OVftrUAD"/>
        <s v="00Q5A00001OVg0sUAD"/>
        <s v="00Q5A00001OVg2tUAD"/>
        <s v="00Q5A00001OVg5EUAT"/>
        <s v="00Q5A00001OVg5dUAD"/>
        <s v="00Q5A00001OVg5nUAD"/>
        <s v="00Q5A00001OVg5xUAD"/>
        <s v="00Q5A00001OVgQ7UAL"/>
        <s v="00Q5A00001OVgX3UAL"/>
        <s v="00Q5A00001OVggZUAT"/>
        <s v="00Q5A00001OVgq1UAD"/>
        <s v="00Q5A00001OVgqLUAT"/>
        <s v="00Q5A00001OVh9mUAD"/>
        <s v="00Q5A00001OVhBTUA1"/>
        <s v="00Q5A00001OVhCCUA1"/>
        <s v="00Q5A00001OVhSeUAL"/>
        <s v="00Q5A00001OVhTIUA1"/>
        <s v="00Q5A00001OVhzCUAT"/>
        <s v="00Q5A00001OViVSUA1"/>
        <s v="00Q5A00001OViVcUAL"/>
        <s v="00Q5A00001OViVdUAL"/>
        <s v="00Q5A00001OViVeUAL"/>
        <s v="00Q5A00001OVia8UAD"/>
        <s v="00Q5A00001OVihEUAT"/>
        <s v="00Q5A00001OVijyUAD"/>
        <s v="00Q5A00001OViySUAT"/>
        <s v="00Q5A00001OVj5iUAD"/>
        <s v="00Q5A00001OVjPOUA1"/>
        <s v="00Q5A00001OVjQlUAL"/>
        <s v="00Q5A00001OVjQvUAL"/>
        <s v="00Q5A00001OVjXcUAL"/>
        <s v="00Q5A00001OVjeeUAD"/>
        <s v="00Q5A00001OVjfgUAD"/>
        <s v="00Q5A00001OVjonUAD"/>
        <s v="00Q5A00001OVjxOUAT"/>
        <s v="00Q5A00001OVk12UAD"/>
        <s v="00Q5A00001OVk25UAD"/>
        <s v="00Q5A00001OVklaUAD"/>
        <s v="00Q5A00001OVlKuUAL"/>
        <s v="00Q5A00001OVlOrUAL"/>
        <s v="00Q5A00001OVlvkUAD"/>
        <s v="00Q5A00001OVlwdUAD"/>
        <s v="00Q5A00001OVlxbUAD"/>
        <s v="00Q5A00001OVlxcUAD"/>
        <s v="00Q5A00001OVm19UAD"/>
        <s v="00Q5A00001OVm1AUAT"/>
        <s v="00Q5A00001OVm1sUAD"/>
        <s v="00Q5A00001OVm1tUAD"/>
        <s v="00Q5A00001OVm1uUAD"/>
        <s v="00Q5A00001OVm1vUAD"/>
        <s v="00Q5A00001OVm1wUAD"/>
        <s v="00Q5A00001OVm2MUAT"/>
        <s v="00Q5A00001OVm2NUAT"/>
        <s v="00Q5A00001OVm2OUAT"/>
        <s v="00Q5A00001OVm2PUAT"/>
        <s v="00Q5A00001OVm2RUAT"/>
        <s v="00Q5A00001OVm2SUAT"/>
        <s v="00Q5A00001OVm2TUAT"/>
        <s v="00Q5A00001OVm2UUAT"/>
        <s v="00Q5A00001OVm2VUAT"/>
        <s v="00Q5A00001OVm2WUAT"/>
        <s v="00Q5A00001OVm2XUAT"/>
        <s v="00Q5A00001OVm2iUAD"/>
        <s v="00Q5A00001OVm2jUAD"/>
        <s v="00Q5A00001OVm2kUAD"/>
        <s v="00Q5A00001OVm32UAD"/>
        <s v="00Q5A00001OVm33UAD"/>
        <s v="00Q5A00001OVm34UAD"/>
        <s v="00Q5A00001OVm35UAD"/>
        <s v="00Q5A00001OVm37UAD"/>
        <s v="00Q5A00001OVm5hUAD"/>
        <s v="00Q5A00001OVm6kUAD"/>
        <s v="00Q5A00001OVm8HUAT"/>
        <s v="00Q5A00001OVmDWUA1"/>
        <s v="00Q5A00001OVmFhUAL"/>
        <s v="00Q5A00001OVms2UAD"/>
        <s v="00Q5A00001OVn6rUAD"/>
        <s v="00Q5A00001OVn7GUAT"/>
        <s v="00Q5A00001OVn8TUAT"/>
        <s v="00Q5A00001OVnGDUA1"/>
        <s v="00Q5A00001OVnIEUA1"/>
        <s v="00Q5A00001OVnIdUAL"/>
        <s v="00Q5A00001OVnPwUAL"/>
        <s v="00Q5A00001OVnVLUA1"/>
        <s v="00Q5A00001OVnYPUA1"/>
        <s v="00Q5A00001OVnl4UAD"/>
        <s v="00Q5A00001OVoZeUAL"/>
        <s v="00Q5A00001OVoc9UAD"/>
        <s v="00Q5A00001OVpAkUAL"/>
        <s v="00Q5A00001OVpaJUAT"/>
        <s v="00Q5A00001OVq1oUAD"/>
        <s v="00Q5A00001OVq3VUAT"/>
        <s v="00Q5A00001OVq9xUAD"/>
        <s v="00Q5A00001OVqGAUA1"/>
        <s v="00Q5A00001OVqTyUAL"/>
        <s v="00Q5A00001OVqUrUAL"/>
        <s v="00Q5A00001OVqWOUA1"/>
        <s v="00Q5A00001OVr3LUAT"/>
        <s v="00Q5A00001OVsMkUAL"/>
        <s v="00Q5A00001OVsMzUAL"/>
        <s v="00Q5A00001OVsWGUA1"/>
        <s v="00Q5A00001OVsWpUAL"/>
        <s v="00Q5A00001OVsYAUA1"/>
        <s v="00Q5A00001OVsmgUAD"/>
        <s v="00Q5A00001OVsnPUAT"/>
        <s v="00Q5A00001OVszkUAD"/>
        <s v="00Q5A00001OVtAnUAL"/>
        <s v="00Q5A00001OVtAsUAL"/>
        <s v="00Q5A00001OVtB2UAL"/>
        <s v="00Q5A00001OVtOwUAL"/>
        <s v="00Q5A00001OVteLUAT"/>
        <s v="00Q5A00001OVtgqUAD"/>
        <s v="00Q5A00001OVuAkUAL"/>
        <s v="00Q5A00001OVuEwUAL"/>
        <s v="00Q5A00001OVur3UAD"/>
        <s v="00Q5A00001OVuxVUAT"/>
        <s v="00Q5A00001OVuxpUAD"/>
        <s v="00Q5A00001OVuxzUAD"/>
        <s v="00Q5A00001OVvcTUAT"/>
        <s v="00Q5A00001OVvfrUAD"/>
        <s v="00Q5A00001OVvguUAD"/>
        <s v="00Q5A00001OVvgvUAD"/>
        <s v="00Q5A00001OVvqVUAT"/>
        <s v="00Q5A00001OVvttUAD"/>
        <s v="00Q5A00001OVw4mUAD"/>
        <s v="00Q5A00001OVwXgUAL"/>
        <s v="00Q5A00001OVwY0UAL"/>
        <s v="00Q5A00001OVwh7UAD"/>
        <s v="00Q5A00001OVwnkUAD"/>
        <s v="00Q5A00001OVwpCUAT"/>
        <s v="00Q5A00001OVwx1UAD"/>
        <s v="00Q5A00001OVwx2UAD"/>
        <s v="00Q5A00001OVxHBUA1"/>
        <s v="00Q5A00001OVxLXUA1"/>
        <s v="00Q5A00001OVxLYUA1"/>
        <s v="00Q5A00001OVxLZUA1"/>
        <s v="00Q5A00001OVxLaUAL"/>
        <s v="00Q5A00001OVxLbUAL"/>
        <s v="00Q5A00001OVxLcUAL"/>
        <s v="00Q5A00001OVxLdUAL"/>
        <s v="00Q5A00001OVxLeUAL"/>
        <s v="00Q5A00001OVxLfUAL"/>
        <s v="00Q5A00001OVxLgUAL"/>
        <s v="00Q5A00001OVxLhUAL"/>
        <s v="00Q5A00001OVxLiUAL"/>
        <s v="00Q5A00001OVxNaUAL"/>
        <s v="00Q5A00001OVxNbUAL"/>
        <s v="00Q5A00001OVxNcUAL"/>
        <s v="00Q5A00001OVxNdUAL"/>
        <s v="00Q5A00001OVxNeUAL"/>
        <s v="00Q5A00001OVxNfUAL"/>
        <s v="00Q5A00001OVxNgUAL"/>
        <s v="00Q5A00001OVxNhUAL"/>
        <s v="00Q5A00001OVxNiUAL"/>
        <s v="00Q5A00001OVxNjUAL"/>
        <s v="00Q5A00001OVxNkUAL"/>
        <s v="00Q5A00001OVxNlUAL"/>
        <s v="00Q5A00001OVxNmUAL"/>
        <s v="00Q5A00001OVxNnUAL"/>
        <s v="00Q5A00001OVxNoUAL"/>
        <s v="00Q5A00001OVxNpUAL"/>
        <s v="00Q5A00001OVxNqUAL"/>
        <s v="00Q5A00001OVxNrUAL"/>
        <s v="00Q5A00001OVxNsUAL"/>
        <s v="00Q5A00001OVxNtUAL"/>
        <s v="00Q5A00001OVxNuUAL"/>
        <s v="00Q5A00001OVxNvUAL"/>
        <s v="00Q5A00001OVxNwUAL"/>
        <s v="00Q5A00001OVxNxUAL"/>
        <s v="00Q5A00001OVxNyUAL"/>
        <s v="00Q5A00001OVxNzUAL"/>
        <s v="00Q5A00001OVxO0UAL"/>
        <s v="00Q5A00001OVxO1UAL"/>
        <s v="00Q5A00001OVxO2UAL"/>
        <s v="00Q5A00001OVxO3UAL"/>
        <s v="00Q5A00001OVxO4UAL"/>
        <s v="00Q5A00001OVxO5UAL"/>
        <s v="00Q5A00001OVxO6UAL"/>
        <s v="00Q5A00001OVxO7UAL"/>
        <s v="00Q5A00001OVyCUUA1"/>
        <s v="00Q5A00001OVyjsUAD"/>
        <s v="00Q5A00001OVzElUAL"/>
        <s v="00Q5A00001OVzHzUAL"/>
        <s v="00Q5A00001OVzI0UAL"/>
        <s v="00Q5A00001OVzI1UAL"/>
        <s v="00Q5A00001OVzI2UAL"/>
        <s v="00Q5A00001OVzI3UAL"/>
        <s v="00Q5A00001OVzI4UAL"/>
        <s v="00Q5A00001OVzI5UAL"/>
        <s v="00Q5A00001OVzI6UAL"/>
        <s v="00Q5A00001OVzI7UAL"/>
        <s v="00Q5A00001OVzI8UAL"/>
        <s v="00Q5A00001OVzI9UAL"/>
        <s v="00Q5A00001OVzIAUA1"/>
        <s v="00Q5A00001OVzIBUA1"/>
        <s v="00Q5A00001OVzICUA1"/>
        <s v="00Q5A00001OVzIDUA1"/>
        <s v="00Q5A00001OVzIEUA1"/>
        <s v="00Q5A00001OVzIFUA1"/>
        <s v="00Q5A00001OVzIGUA1"/>
        <s v="00Q5A00001OVzIHUA1"/>
        <s v="00Q5A00001OVzIIUA1"/>
        <s v="00Q5A00001OVzIJUA1"/>
        <s v="00Q5A00001OVzIKUA1"/>
        <s v="00Q5A00001OVzILUA1"/>
        <s v="00Q5A00001OVzIMUA1"/>
        <s v="00Q5A00001OVzINUA1"/>
        <s v="00Q5A00001OVzIOUA1"/>
        <s v="00Q5A00001OVzIPUA1"/>
        <s v="00Q5A00001OVzIQUA1"/>
        <s v="00Q5A00001OVzIRUA1"/>
        <s v="00Q5A00001OVzISUA1"/>
        <s v="00Q5A00001OVzITUA1"/>
        <s v="00Q5A00001OVzIUUA1"/>
        <s v="00Q5A00001OVzIVUA1"/>
        <s v="00Q5A00001OVzIWUA1"/>
        <s v="00Q5A00001OVzIXUA1"/>
        <s v="00Q5A00001OVzIYUA1"/>
        <s v="00Q5A00001OVzueUAD"/>
        <s v="00Q5A00001OVzvmUAD"/>
        <s v="00Q5A00001OVzwuUAD"/>
        <s v="00Q5A00001OW05FUAT"/>
        <s v="00Q5A00001OW0MBUA1"/>
        <s v="00Q5A00001OW0PKUA1"/>
        <s v="00Q5A00001OW0d5UAD"/>
        <s v="00Q5A00001OW0hwUAD"/>
        <s v="00Q5A00001OW10YUAT"/>
        <s v="00Q5A00001OW13NUAT"/>
        <s v="00Q5A00001OW13OUAT"/>
        <s v="00Q5A00001OW13PUAT"/>
        <s v="00Q5A00001OW13QUAT"/>
        <s v="00Q5A00001OW13RUAT"/>
        <s v="00Q5A00001OW13SUAT"/>
        <s v="00Q5A00001OW13TUAT"/>
        <s v="00Q5A00001OW13UUAT"/>
        <s v="00Q5A00001OW13VUAT"/>
        <s v="00Q5A00001OW13WUAT"/>
        <s v="00Q5A00001OW13XUAT"/>
        <s v="00Q5A00001OW13YUAT"/>
        <s v="00Q5A00001OW13ZUAT"/>
        <s v="00Q5A00001OW13aUAD"/>
        <s v="00Q5A00001OW13bUAD"/>
        <s v="00Q5A00001OW13cUAD"/>
        <s v="00Q5A00001OW13dUAD"/>
        <s v="00Q5A00001OW13eUAD"/>
        <s v="00Q5A00001OW13fUAD"/>
        <s v="00Q5A00001OW13gUAD"/>
        <s v="00Q5A00001OW13hUAD"/>
        <s v="00Q5A00001OW13iUAD"/>
        <s v="00Q5A00001OW13jUAD"/>
        <s v="00Q5A00001OW13kUAD"/>
        <s v="00Q5A00001OW13lUAD"/>
        <s v="00Q5A00001OW13mUAD"/>
        <s v="00Q5A00001OW13nUAD"/>
        <s v="00Q5A00001OW13oUAD"/>
        <s v="00Q5A00001OW13pUAD"/>
        <s v="00Q5A00001OW13qUAD"/>
        <s v="00Q5A00001OW13rUAD"/>
        <s v="00Q5A00001OW1vvUAD"/>
        <s v="00Q5A00001OW2WIUA1"/>
        <s v="00Q5A00001OW2Y4UAL"/>
        <s v="00Q5A00001OW2rbUAD"/>
        <s v="00Q5A00001OW2vNUAT"/>
        <s v="00Q5A00001OW39eUAD"/>
        <s v="00Q5A00001OW3ADUA1"/>
        <s v="00Q5A00001OW3BzUAL"/>
        <s v="00Q5A00001OW3DRUA1"/>
        <s v="00Q5A00001OW3PrUAL"/>
        <s v="00Q5A00001OW3bmUAD"/>
        <s v="00Q5A00001OW3jvUAD"/>
        <s v="00Q5A00001OW3l3UAD"/>
        <s v="00Q5A00001OW3mBUAT"/>
        <s v="00Q5A00001OW3mGUAT"/>
        <s v="00Q5A00001OW3mfUAD"/>
        <s v="00Q5A00001OW3nYUAT"/>
        <s v="00Q5A00001OW3oMUAT"/>
        <s v="00Q5A00001OW3olUAD"/>
        <s v="00Q5A00001OW3ovUAD"/>
        <s v="00Q5A00001OW3pZUAT"/>
        <s v="00Q5A00001OW3vhUAD"/>
        <s v="00Q5A00001OW3yCUAT"/>
        <s v="00Q5A00001OW3yRUAT"/>
        <s v="00Q5A00001OW3ybUAD"/>
        <s v="00Q5A00001OW3zjUAD"/>
        <s v="00Q5A00001OW45wUAD"/>
        <s v="00Q5A00001OW4NpUAL"/>
        <s v="00Q5A00001OW4O4UAL"/>
        <s v="00Q5A00001OW4OYUA1"/>
        <s v="00Q5A00001OW4QZUA1"/>
        <s v="00Q5A00001OW4QeUAL"/>
        <s v="00Q5A00001OW4QjUAL"/>
        <s v="00Q5A00001OW4VFUA1"/>
        <s v="00Q5A00001OW4bhUAD"/>
        <s v="00Q5A00001OW4elUAD"/>
        <s v="00Q5A00001OW4pAUAT"/>
        <s v="00Q5A00001OW4qrUAD"/>
        <s v="00Q5A00001OW4qsUAD"/>
        <s v="00Q5A00001OW4rBUAT"/>
        <s v="00Q5A00001OW5CMUA1"/>
        <s v="00Q5A00001OW5KkUAL"/>
        <s v="00Q5A00001OW5KuUAL"/>
        <s v="00Q5A00001OW5dSUAT"/>
        <s v="00Q5A00001OW66KUAT"/>
        <s v="00Q5A00001OW6FgUAL"/>
        <s v="00Q5A00001OW6ajUAD"/>
        <s v="00Q5A00001OW6hkUAD"/>
        <s v="00Q5A00001OW6kPUAT"/>
        <s v="00Q5A00001OW6ndUAD"/>
        <s v="00Q5A00001OW6uKUAT"/>
        <s v="00Q5A00001OW6wQUAT"/>
        <s v="00Q5A00001OW6wkUAD"/>
        <s v="00Q5A00001OW6xdUAD"/>
        <s v="00Q5A00001OW6ylUAD"/>
        <s v="00Q5A00001OW6zAUAT"/>
        <s v="00Q5A00001OW70NUAT"/>
        <s v="00Q5A00001OW71VUAT"/>
        <s v="00Q5A00001OW73bUAD"/>
        <s v="00Q5A00001OW7RYUA1"/>
        <s v="00Q5A00001OW7SgUAL"/>
        <s v="00Q5A00001OW7fWUAT"/>
        <s v="00Q5A00001OW7lrUAD"/>
        <s v="00Q5A00001OW88aUAD"/>
        <s v="00Q5A00001OW8A7UAL"/>
        <s v="00Q5A00001OW8ETUA1"/>
        <s v="00Q5A00001OW8L0UAL"/>
        <s v="00Q5A00001OW8bpUAD"/>
        <s v="00Q5A00001OW9V3UAL"/>
        <s v="00Q5A00001OW9WtUAL"/>
        <s v="00Q5A00001OW9c3UAD"/>
        <s v="00Q5A00001OW9iaUAD"/>
        <s v="00Q5A00001OW9j4UAD"/>
        <s v="00Q5A00001OW9kqUAD"/>
        <s v="00Q5A00001OW9naUAD"/>
        <s v="00Q5A00001OW9sBUAT"/>
        <s v="00Q5A00001OW9tFUAT"/>
        <s v="00Q5A00001OW9vjUAD"/>
        <s v="00Q5A00001OW9yJUAT"/>
        <s v="00Q5A00001OW9z2UAD"/>
        <s v="00Q5A00001OWAHWUA5"/>
        <s v="00Q5A00001OWASsUAP"/>
        <s v="00Q5A00001OWAVmUAP"/>
        <s v="00Q5A00001OWCdVUAX"/>
        <s v="00Q5A00001OWCnQUAX"/>
        <s v="00Q5A00001OWCsLUAX"/>
        <s v="00Q5A00001OWD5FUAX"/>
        <s v="00Q5A00001OWD5PUAX"/>
        <s v="00Q5A00001OWDE7UAP"/>
        <s v="00Q5A00001OWDY4UAP"/>
        <s v="00Q5A00001OWDYTUA5"/>
        <s v="00Q5A00001OWDYUUA5"/>
        <s v="00Q5A00001OWDYVUA5"/>
        <s v="00Q5A00001OWDYWUA5"/>
        <s v="00Q5A00001OWDYXUA5"/>
        <s v="00Q5A00001OWDYYUA5"/>
        <s v="00Q5A00001OWDYZUA5"/>
        <s v="00Q5A00001OWDYaUAP"/>
        <s v="00Q5A00001OWDYbUAP"/>
        <s v="00Q5A00001OWDYcUAP"/>
        <s v="00Q5A00001OWDYdUAP"/>
        <s v="00Q5A00001OWDYeUAP"/>
        <s v="00Q5A00001OWDYfUAP"/>
        <s v="00Q5A00001OWDYgUAP"/>
        <s v="00Q5A00001OWDYhUAP"/>
        <s v="00Q5A00001OWDYiUAP"/>
        <s v="00Q5A00001OWDYjUAP"/>
        <s v="00Q5A00001OWDYkUAP"/>
        <s v="00Q5A00001OWDYlUAP"/>
        <s v="00Q5A00001OWDYmUAP"/>
        <s v="00Q5A00001OWDYnUAP"/>
        <s v="00Q5A00001OWDYoUAP"/>
        <s v="00Q5A00001OWDYpUAP"/>
        <s v="00Q5A00001OWDYqUAP"/>
        <s v="00Q5A00001OWDYrUAP"/>
        <s v="00Q5A00001OWDYsUAP"/>
        <s v="00Q5A00001OWDYtUAP"/>
        <s v="00Q5A00001OWDYuUAP"/>
        <s v="00Q5A00001OWDYvUAP"/>
        <s v="00Q5A00001OWDYwUAP"/>
        <s v="00Q5A00001OWDYxUAP"/>
        <s v="00Q5A00001OWDYyUAP"/>
        <s v="00Q5A00001OWDZJUA5"/>
        <s v="00Q5A00001OWDZKUA5"/>
        <s v="00Q5A00001OWDZLUA5"/>
        <s v="00Q5A00001OWDZMUA5"/>
        <s v="00Q5A00001OWDZNUA5"/>
        <s v="00Q5A00001OWDZOUA5"/>
        <s v="00Q5A00001OWDZPUA5"/>
        <s v="00Q5A00001OWDZQUA5"/>
        <s v="00Q5A00001OWDZRUA5"/>
        <s v="00Q5A00001OWDZSUA5"/>
        <s v="00Q5A00001OWDZTUA5"/>
        <s v="00Q5A00001OWDZUUA5"/>
        <s v="00Q5A00001OWDZVUA5"/>
        <s v="00Q5A00001OWDZWUA5"/>
        <s v="00Q5A00001OWDZXUA5"/>
        <s v="00Q5A00001OWDZYUA5"/>
        <s v="00Q5A00001OWDZZUA5"/>
        <s v="00Q5A00001OWDZaUAP"/>
        <s v="00Q5A00001OWDZbUAP"/>
        <s v="00Q5A00001OWDZcUAP"/>
        <s v="00Q5A00001OWDjsUAH"/>
        <s v="00Q5A00001OWDoXUAX"/>
        <s v="00Q5A00001OWEB2UAP"/>
        <s v="00Q5A00001OWEB3UAP"/>
        <s v="00Q5A00001OWEB4UAP"/>
        <s v="00Q5A00001OWEB5UAP"/>
        <s v="00Q5A00001OWEB6UAP"/>
        <s v="00Q5A00001OWEB7UAP"/>
        <s v="00Q5A00001OWEB8UAP"/>
        <s v="00Q5A00001OWEB9UAP"/>
        <s v="00Q5A00001OWEBAUA5"/>
        <s v="00Q5A00001OWEBBUA5"/>
        <s v="00Q5A00001OWEBCUA5"/>
        <s v="00Q5A00001OWEBDUA5"/>
        <s v="00Q5A00001OWEBEUA5"/>
        <s v="00Q5A00001OWEBFUA5"/>
        <s v="00Q5A00001OWEBGUA5"/>
        <s v="00Q5A00001OWEBHUA5"/>
        <s v="00Q5A00001OWEBIUA5"/>
        <s v="00Q5A00001OWEBJUA5"/>
        <s v="00Q5A00001OWEBKUA5"/>
        <s v="00Q5A00001OWEBLUA5"/>
        <s v="00Q5A00001OWEBMUA5"/>
        <s v="00Q5A00001OWEBNUA5"/>
        <s v="00Q5A00001OWEBOUA5"/>
        <s v="00Q5A00001OWEBPUA5"/>
        <s v="00Q5A00001OWEBQUA5"/>
        <s v="00Q5A00001OWEBRUA5"/>
        <s v="00Q5A00001OWEBSUA5"/>
        <s v="00Q5A00001OWEBTUA5"/>
        <s v="00Q5A00001OWEBUUA5"/>
        <s v="00Q5A00001OWEBVUA5"/>
        <s v="00Q5A00001OWEBWUA5"/>
        <s v="00Q5A00001OWEBXUA5"/>
        <s v="00Q5A00001OWEBYUA5"/>
        <s v="00Q5A00001OWEBZUA5"/>
        <s v="00Q5A00001OWEBaUAP"/>
        <s v="00Q5A00001OWEBbUAP"/>
        <s v="00Q5A00001OWEBcUAP"/>
        <s v="00Q5A00001OWEBdUAP"/>
        <s v="00Q5A00001OWEBeUAP"/>
        <s v="00Q5A00001OWEBfUAP"/>
        <s v="00Q5A00001OWEBgUAP"/>
        <s v="00Q5A00001OWEBhUAP"/>
        <s v="00Q5A00001OWEBiUAP"/>
        <s v="00Q5A00001OWEBjUAP"/>
        <s v="00Q5A00001OWEBkUAP"/>
        <s v="00Q5A00001OWEBlUAP"/>
        <s v="00Q5A00001OWEBmUAP"/>
        <s v="00Q5A00001OWEBnUAP"/>
        <s v="00Q5A00001OWEBoUAP"/>
        <s v="00Q5A00001OWEBpUAP"/>
        <s v="00Q5A00001OWEBqUAP"/>
        <s v="00Q5A00001OWEBrUAP"/>
        <s v="00Q5A00001OWEBsUAP"/>
        <s v="00Q5A00001OWEBtUAP"/>
        <s v="00Q5A00001OWEBuUAP"/>
        <s v="00Q5A00001OWEBvUAP"/>
        <s v="00Q5A00001OWEBwUAP"/>
        <s v="00Q5A00001OWEBxUAP"/>
        <s v="00Q5A00001OWEByUAP"/>
        <s v="00Q5A00001OWEBzUAP"/>
        <s v="00Q5A00001OWEC0UAP"/>
        <s v="00Q5A00001OWEC1UAP"/>
        <s v="00Q5A00001OWEC2UAP"/>
        <s v="00Q5A00001OWEC3UAP"/>
        <s v="00Q5A00001OWEC4UAP"/>
        <s v="00Q5A00001OWEC5UAP"/>
        <s v="00Q5A00001OWEC6UAP"/>
        <s v="00Q5A00001OWEC7UAP"/>
        <s v="00Q5A00001OWEC8UAP"/>
        <s v="00Q5A00001OWEC9UAP"/>
        <s v="00Q5A00001OWECAUA5"/>
        <s v="00Q5A00001OWECBUA5"/>
        <s v="00Q5A00001OWECCUA5"/>
        <s v="00Q5A00001OWECDUA5"/>
        <s v="00Q5A00001OWECEUA5"/>
        <s v="00Q5A00001OWECFUA5"/>
        <s v="00Q5A00001OWECGUA5"/>
        <s v="00Q5A00001OWECHUA5"/>
        <s v="00Q5A00001OWECIUA5"/>
        <s v="00Q5A00001OWECJUA5"/>
        <s v="00Q5A00001OWECKUA5"/>
        <s v="00Q5A00001OWECLUA5"/>
        <s v="00Q5A00001OWECMUA5"/>
        <s v="00Q5A00001OWECNUA5"/>
        <s v="00Q5A00001OWECOUA5"/>
        <s v="00Q5A00001OWETGUA5"/>
        <s v="00Q5A00001OWEqcUAH"/>
        <s v="00Q5A00001OWF5hUAH"/>
        <s v="00Q5A00001OWF6aUAH"/>
        <s v="00Q5A00001OWFZvUAP"/>
        <s v="00Q5A00001OWFZwUAP"/>
        <s v="00Q5A00001OWFZxUAP"/>
        <s v="00Q5A00001OWFePUAX"/>
        <s v="00Q5A00001OWFeQUAX"/>
        <s v="00Q5A00001OWFeRUAX"/>
        <s v="00Q5A00001OWFeSUAX"/>
        <s v="00Q5A00001OWFeTUAX"/>
        <s v="00Q5A00001OWFeUUAX"/>
        <s v="00Q5A00001OWFeVUAX"/>
        <s v="00Q5A00001OWFeWUAX"/>
        <s v="00Q5A00001OWFeXUAX"/>
        <s v="00Q5A00001OWFeYUAX"/>
        <s v="00Q5A00001OWFeZUAX"/>
        <s v="00Q5A00001OWFeaUAH"/>
        <s v="00Q5A00001OWFebUAH"/>
        <s v="00Q5A00001OWFecUAH"/>
        <s v="00Q5A00001OWFedUAH"/>
        <s v="00Q5A00001OWFeeUAH"/>
        <s v="00Q5A00001OWFefUAH"/>
        <s v="00Q5A00001OWFegUAH"/>
        <s v="00Q5A00001OWFehUAH"/>
        <s v="00Q5A00001OWFeiUAH"/>
        <s v="00Q5A00001OWFejUAH"/>
        <s v="00Q5A00001OWFekUAH"/>
        <s v="00Q5A00001OWFelUAH"/>
        <s v="00Q5A00001OWFemUAH"/>
        <s v="00Q5A00001OWFenUAH"/>
        <s v="00Q5A00001OWFeoUAH"/>
        <s v="00Q5A00001OWFepUAH"/>
        <s v="00Q5A00001OWFeqUAH"/>
        <s v="00Q5A00001OWFerUAH"/>
        <s v="00Q5A00001OWFesUAH"/>
        <s v="00Q5A00001OWFetUAH"/>
        <s v="00Q5A00001OWFeuUAH"/>
        <s v="00Q5A00001OWFevUAH"/>
        <s v="00Q5A00001OWFewUAH"/>
        <s v="00Q5A00001OWFexUAH"/>
        <s v="00Q5A00001OWFeyUAH"/>
        <s v="00Q5A00001OWFezUAH"/>
        <s v="00Q5A00001OWFf0UAH"/>
        <s v="00Q5A00001OWFf1UAH"/>
        <s v="00Q5A00001OWFf2UAH"/>
        <s v="00Q5A00001OWFf3UAH"/>
        <s v="00Q5A00001OWFf4UAH"/>
        <s v="00Q5A00001OWFf5UAH"/>
        <s v="00Q5A00001OWFf6UAH"/>
        <s v="00Q5A00001OWFf7UAH"/>
        <s v="00Q5A00001OWFf8UAH"/>
        <s v="00Q5A00001OWFf9UAH"/>
        <s v="00Q5A00001OWFfAUAX"/>
        <s v="00Q5A00001OWFgRUAX"/>
        <s v="00Q5A00001OWFgSUAX"/>
        <s v="00Q5A00001OWFgTUAX"/>
        <s v="00Q5A00001OWFvgUAH"/>
        <s v="00Q5A00001OWGAvUAP"/>
        <s v="00Q5A00001OWRm9UAH"/>
        <s v="00Q5A00001OWRysUAH"/>
        <s v="00Q5A00001OWSqZUAX"/>
        <s v="00Q5A00001OWT18UAH"/>
        <s v="00Q5A00001OWU8rUAH"/>
        <s v="00Q5A00001OWUBMUA5"/>
        <s v="00Q5A00001OWUMHUA5"/>
        <s v="00Q5A00001OWa9hUAD"/>
        <s v="00Q5A00001OWaF1UAL"/>
        <s v="00Q5A00001OWaF6UAL"/>
        <s v="00Q5A00001OWaGXUA1"/>
        <s v="00Q5A00001OWaKjUAL"/>
        <s v="00Q5A00001OWaO7UAL"/>
        <s v="00Q5A00001OWaaOUAT"/>
        <s v="00Q5A00001OWabVUAT"/>
        <s v="00Q5A00001OWadqUAD"/>
        <s v="00Q5A00001OWaiRUAT"/>
        <s v="00Q5A00001OWaqBUAT"/>
        <s v="00Q5A00001OWarxUAD"/>
        <s v="00Q5A00001OWatUUAT"/>
        <s v="00Q5A00001OWatZUAT"/>
        <s v="00Q5A00001OWatjUAD"/>
        <s v="00Q5A00001OWb7YUAT"/>
        <s v="00Q5A00001OWbJMUA1"/>
        <s v="00Q5A00001OWbL3UAL"/>
        <s v="00Q5A00001OWbRfUAL"/>
        <s v="00Q5A00001OWbluUAD"/>
        <s v="00Q5A00001OWcErUAL"/>
        <s v="00Q5A00001OWcKBUA1"/>
        <s v="00Q5A00001OWcNZUA1"/>
        <s v="00Q5A00001OWcWCUA1"/>
        <s v="00Q5A00001OWcnuUAD"/>
        <s v="00Q5A00001OWcnzUAD"/>
        <s v="00Q5A00001OWcrIUAT"/>
        <s v="00Q5A00001OWct9UAD"/>
        <s v="00Q5A00001OWcuWUAT"/>
        <s v="00Q5A00001OWcvFUAT"/>
        <s v="00Q5A00001OWcvyUAD"/>
        <s v="00Q5A00001OWd3iUAD"/>
        <s v="00Q5A00001OWd4vUAD"/>
        <s v="00Q5A00001OWdmTUAT"/>
        <s v="00Q5A00001OWdrnUAD"/>
        <s v="00Q5A00001OWdy5UAD"/>
        <s v="00Q5A00001OWe80UAD"/>
        <s v="00Q5A00001OWeSjUAL"/>
        <s v="00Q5A00001OWeWgUAL"/>
        <s v="00Q5A00001OWeX0UAL"/>
        <s v="00Q5A00001OWeXPUA1"/>
        <s v="00Q5A00001OWed8UAD"/>
        <s v="00Q5A00001OWehPUAT"/>
        <s v="00Q5A00001OWekYUAT"/>
        <s v="00Q5A00001OWeq2UAD"/>
        <s v="00Q5A00001OWfr7UAD"/>
        <s v="00Q5A00001OWfu2UAD"/>
        <s v="00Q5A00001OWfwcUAD"/>
        <s v="00Q5A00001OWh2lUAD"/>
        <s v="00Q5A00001OWh2qUAD"/>
        <s v="00Q5A00001OWh30UAD"/>
        <s v="00Q5A00001OWh3KUAT"/>
        <s v="00Q5A00001OWh3ZUAT"/>
        <s v="00Q5A00001OWh3eUAD"/>
        <s v="00Q5A00001OWh3yUAD"/>
        <s v="00Q5A00001OWh48UAD"/>
        <s v="00Q5A00001OWh4IUAT"/>
        <s v="00Q5A00001OWh4NUAT"/>
        <s v="00Q5A00001OWh4OUAT"/>
        <s v="00Q5A00001OWkwiUAD"/>
        <s v="00Q5A00001OWl0uUAD"/>
        <s v="00Q5A00001OWl5VUAT"/>
        <s v="00Q5A00001OWlEhUAL"/>
        <s v="00Q5A00001OWlEiUAL"/>
        <s v="00Q5A00001OWlEjUAL"/>
        <s v="00Q5A00001OWlEkUAL"/>
        <s v="00Q5A00001OWlElUAL"/>
        <s v="00Q5A00001OWlEmUAL"/>
        <s v="00Q5A00001OWlEnUAL"/>
        <s v="00Q5A00001OWlEoUAL"/>
        <s v="00Q5A00001OWlEpUAL"/>
        <s v="00Q5A00001OWlEqUAL"/>
        <s v="00Q5A00001OWlErUAL"/>
        <s v="00Q5A00001OWmH4UAL"/>
        <s v="00Q5A00001OWmv0UAD"/>
        <s v="00Q5A00001OWnDxUAL"/>
        <s v="00Q5A00001OWnGhUAL"/>
        <s v="00Q5A00001OWnMfUAL"/>
        <s v="00Q5A00001OWnMuUAL"/>
        <s v="00Q5A00001OWnO7UAL"/>
        <s v="00Q5A00001OWnO8UAL"/>
        <s v="00Q5A00001OWnO9UAL"/>
        <s v="00Q5A00001OWnOAUA1"/>
        <s v="00Q5A00001OWnOBUA1"/>
        <s v="00Q5A00001OWnOCUA1"/>
        <s v="00Q5A00001OWnODUA1"/>
        <s v="00Q5A00001OWnOEUA1"/>
        <s v="00Q5A00001OWnOFUA1"/>
        <s v="00Q5A00001OWnOGUA1"/>
        <s v="00Q5A00001OWnOHUA1"/>
        <s v="00Q5A00001OWnOIUA1"/>
        <s v="00Q5A00001OWnOJUA1"/>
        <s v="00Q5A00001OWnOKUA1"/>
        <s v="00Q5A00001OWnOLUA1"/>
        <s v="00Q5A00001OWnOMUA1"/>
        <s v="00Q5A00001OWnONUA1"/>
        <s v="00Q5A00001OWnOOUA1"/>
        <s v="00Q5A00001OWnOPUA1"/>
        <s v="00Q5A00001OWnOQUA1"/>
        <s v="00Q5A00001OWnORUA1"/>
        <s v="00Q5A00001OWnOSUA1"/>
        <s v="00Q5A00001OWnoRUAT"/>
        <s v="00Q5A00001OWo5NUAT"/>
        <s v="00Q5A00001OWo5XUAT"/>
        <s v="00Q5A00001OWo5mUAD"/>
        <s v="00Q5A00001OWo5rUAD"/>
        <s v="00Q5A00001OWo5wUAD"/>
        <s v="00Q5A00001OWo6BUAT"/>
        <s v="00Q5A00001OWo6GUAT"/>
        <s v="00Q5A00001OWo6VUAT"/>
        <s v="00Q5A00001OWo6pUAD"/>
        <s v="00Q5A00001OWo79UAD"/>
        <s v="00Q5A00001OWo7TUAT"/>
        <s v="00Q5A00001OWoKhUAL"/>
        <s v="00Q5A00001OWoNWUA1"/>
        <s v="00Q5A00001OWoQRUA1"/>
        <s v="00Q5A00001OWoQSUA1"/>
        <s v="00Q5A00001OWoQTUA1"/>
        <s v="00Q5A00001OWoQUUA1"/>
        <s v="00Q5A00001OWoQWUA1"/>
        <s v="00Q5A00001OWoQYUA1"/>
        <s v="00Q5A00001OWoQZUA1"/>
        <s v="00Q5A00001OWomXUAT"/>
        <s v="00Q5A00001OWonBUAT"/>
        <s v="00Q5A00001OWosfUAD"/>
        <s v="00Q5A00001OWoskUAD"/>
        <s v="00Q5A00001OWpdlUAD"/>
        <s v="00Q5A00001OWqeUUAT"/>
        <s v="00Q5A00001OWqpqUAD"/>
        <s v="00Q5A00001OWqxuUAD"/>
        <s v="00Q5A00001OWrDTUA1"/>
        <s v="00Q5A00001OWrU5UAL"/>
        <s v="00Q5A00001OWtF4UAL"/>
        <s v="00Q5A00001OWvImUAL"/>
        <s v="00Q5A00001OWvSkUAL"/>
        <s v="00Q5A00001OWvSlUAL"/>
        <s v="00Q5A00001OWvSmUAL"/>
        <s v="00Q5A00001OWvSnUAL"/>
        <s v="00Q5A00001OWvSoUAL"/>
        <s v="00Q5A00001OWvSpUAL"/>
        <s v="00Q5A00001OWvSqUAL"/>
        <s v="00Q5A00001OWvSrUAL"/>
        <s v="00Q5A00001OWvSsUAL"/>
        <s v="00Q5A00001OWvStUAL"/>
        <s v="00Q5A00001OWvSuUAL"/>
        <s v="00Q5A00001OWvSvUAL"/>
        <s v="00Q5A00001OWvSwUAL"/>
        <s v="00Q5A00001OWvSxUAL"/>
        <s v="00Q5A00001OWvSyUAL"/>
        <s v="00Q5A00001OWvSzUAL"/>
        <s v="00Q5A00001OWvT0UAL"/>
        <s v="00Q5A00001OWvT1UAL"/>
        <s v="00Q5A00001OWvT2UAL"/>
        <s v="00Q5A00001OWvT3UAL"/>
        <s v="00Q5A00001OWvT4UAL"/>
        <s v="00Q5A00001OWvT5UAL"/>
        <s v="00Q5A00001OWvT6UAL"/>
        <s v="00Q5A00001OWvUeUAL"/>
        <s v="00Q5A00001OWvZPUA1"/>
        <s v="00Q5A00001OWvcJUAT"/>
        <s v="00Q5A00001OWwPEUA1"/>
        <s v="00Q5A00001OWwbeUAD"/>
        <s v="00Q5A00001OWxIWUA1"/>
        <s v="00Q5A00001OWxKXUA1"/>
        <s v="00Q5A00001OWxKYUA1"/>
        <s v="00Q5A00001OWxKZUA1"/>
        <s v="00Q5A00001OWxKaUAL"/>
        <s v="00Q5A00001OWxKbUAL"/>
        <s v="00Q5A00001OWxKcUAL"/>
        <s v="00Q5A00001OWxKdUAL"/>
        <s v="00Q5A00001OWxKeUAL"/>
        <s v="00Q5A00001OWxKfUAL"/>
        <s v="00Q5A00001OWxKgUAL"/>
        <s v="00Q5A00001OWxKhUAL"/>
        <s v="00Q5A00001OWxKiUAL"/>
        <s v="00Q5A00001OWxKjUAL"/>
        <s v="00Q5A00001OWxKkUAL"/>
        <s v="00Q5A00001OWxKlUAL"/>
        <s v="00Q5A00001OWxKmUAL"/>
        <s v="00Q5A00001OWxKnUAL"/>
        <s v="00Q5A00001OWxKoUAL"/>
        <s v="00Q5A00001OWxKpUAL"/>
        <s v="00Q5A00001OWxKqUAL"/>
        <s v="00Q5A00001OWxKrUAL"/>
        <s v="00Q5A00001OWxKsUAL"/>
        <s v="00Q5A00001OWxKtUAL"/>
        <s v="00Q5A00001OWxKuUAL"/>
        <s v="00Q5A00001OWxKvUAL"/>
        <s v="00Q5A00001OWxKwUAL"/>
        <s v="00Q5A00001OWxKxUAL"/>
        <s v="00Q5A00001OWxKyUAL"/>
        <s v="00Q5A00001OWxKzUAL"/>
        <s v="00Q5A00001OWxL0UAL"/>
        <s v="00Q5A00001OWxL1UAL"/>
        <s v="00Q5A00001OWxL2UAL"/>
        <s v="00Q5A00001OWyjoUAD"/>
        <s v="00Q5A00001OWzI8UAL"/>
        <s v="00Q5A00001OWzSnUAL"/>
        <s v="00Q5A00001OWzSoUAL"/>
        <s v="00Q5A00001OWzSpUAL"/>
        <s v="00Q5A00001OWzSqUAL"/>
        <s v="00Q5A00001OWzSrUAL"/>
        <s v="00Q5A00001OWzSsUAL"/>
        <s v="00Q5A00001OWzStUAL"/>
        <s v="00Q5A00001OWzSuUAL"/>
        <s v="00Q5A00001OWzSvUAL"/>
        <s v="00Q5A00001OWzSwUAL"/>
        <s v="00Q5A00001OWzSxUAL"/>
        <s v="00Q5A00001OWzSyUAL"/>
        <s v="00Q5A00001OWzSzUAL"/>
        <s v="00Q5A00001OWzT0UAL"/>
        <s v="00Q5A00001OX017UAD"/>
        <s v="00Q5A00001OX0MtUAL"/>
        <s v="00Q5A00001RC1YdUAL"/>
        <s v="00Q5A00001RC1YnUAL"/>
        <s v="00Q5A00001RC1dYUAT"/>
        <s v="00Q5A00001RC1elUAD"/>
        <s v="00Q5A00001RC1foUAD"/>
        <s v="00Q5A00001RC1h1UAD"/>
        <s v="00Q5A00001RC1huUAD"/>
        <s v="00Q5A00001RC1i4UAD"/>
        <s v="00Q5A00001RC1j2UAD"/>
        <s v="00Q5A00001RC2iTUAT"/>
        <s v="00Q5A00001RC2iUUAT"/>
        <s v="00Q5A00001RC2iiUAD"/>
        <s v="00Q5A00001RC2j7UAD"/>
        <s v="00Q5A00001RC4x9UAD"/>
        <s v="00Q5A00001RCFVdUAP"/>
        <s v="00Q5A00001RCKt6UAH"/>
        <s v="00Q5A00001RCPHNUA5"/>
        <s v="00Q5A00001RCPJsUAP"/>
        <s v="00Q5A00001RCPUHUA5"/>
        <s v="00Q5A00001RCWJyUAP"/>
        <s v="00Q6e00001RDb83EAD"/>
        <s v="00Q6e00001RDnFSEA1"/>
        <s v="00Q6e00001RDnFTEA1"/>
        <s v="00Q6e00001RDonAEAT"/>
        <s v="00Q5A00001RC2jgUAD"/>
        <s v="00Q5A00001RC2oWUAT"/>
        <s v="00Q5A00001RByv1UAD"/>
        <s v="00Q5A00001RC7ZUUA1"/>
        <s v="00Q5A00001RCGdzUAH"/>
        <s v="00Q5A00001RCGeJUAX"/>
        <s v="00Q5A00001RBxKRUA1"/>
        <s v="00Q5A00001RBxUWUA1"/>
        <s v="00Q5A00001RBxcBUAT"/>
        <s v="00Q5A00001RBxcaUAD"/>
        <s v="00Q5A00001RByvVUAT"/>
        <s v="00Q5A00001RBz0fUAD"/>
        <s v="00Q5A00001RBz1nUAD"/>
        <s v="00Q5A00001RBzCHUA1"/>
        <s v="00Q5A00001RBzCIUA1"/>
        <s v="00Q5A00001RC0MTUA1"/>
        <s v="00Q5A00001RC0MdUAL"/>
        <s v="00Q5A00001RC0MiUAL"/>
        <s v="00Q5A00001RC1WcUAL"/>
        <s v="00Q5A00001RC7YvUAL"/>
        <s v="00Q5A00001RC8WoUAL"/>
        <s v="00Q5A00001RCFsNUAX"/>
        <s v="00Q5A00001RCFtCUAX"/>
        <s v="00Q5A00001RCJppUAH"/>
        <s v="00Q5A00001RCKu4UAH"/>
        <s v="00Q5A00001RCKuEUAX"/>
        <s v="00Q5A00001RCPWDUA5"/>
        <s v="00Q5A00001RCPXBUA5"/>
        <s v="00Q5A00001RCPXzUAP"/>
        <s v="00Q5A00001RCPZCUA5"/>
        <s v="00Q5A00001RCPcfUAH"/>
        <s v="00Q5A00001RCQliUAH"/>
        <s v="00Q5A00001RCQnPUAX"/>
        <s v="00Q5A00001RCQneUAH"/>
        <s v="00Q5A00001RCQoIUAX"/>
        <s v="00Q5A00001RCQxeUAH"/>
        <s v="00Q5A00001RCQyhUAH"/>
        <s v="00Q5A00001RCSVUUA5"/>
        <s v="00Q5A00001RCSVeUAP"/>
        <s v="00Q5A00001RCSVjUAP"/>
        <s v="00Q5A00001RCSW3UAP"/>
        <s v="00Q5A00001RCSWDUA5"/>
        <s v="00Q5A00001RCSWIUA5"/>
        <s v="00Q5A00001RCSWJUA5"/>
        <s v="00Q5A00001RCSWmUAP"/>
        <s v="00Q5A00001RCSWrUAP"/>
        <s v="00Q5A00001RCScvUAH"/>
        <s v="00Q5A00001RCSdKUAX"/>
        <s v="00Q5A00001RCSdUUAX"/>
        <s v="00Q5A00001RCSffUAH"/>
        <s v="00Q5A00001RCSfpUAH"/>
        <s v="00Q6e00001RDojIEAT"/>
        <s v="00Q5A00001RByvaUAD"/>
        <s v="00Q5A00001RCPlzUAH"/>
        <s v="00Q5A00001OYaiEUAT"/>
        <s v="00Q5A00001OYl9DUAT"/>
        <s v="00Q5A00001OZYpFUAX"/>
        <s v="00Q5A00001OZZ9VUAX"/>
        <s v="00Q5A00001OZZB7UAP"/>
        <s v="00Q5A00001OZjQtUAL"/>
        <s v="00Q5A00001OaBzuUAF"/>
        <s v="00Q5A00001RCUB4UAP"/>
        <s v="00Q5A00001OYixSUAT"/>
        <s v="00Q5A00001OXdt1UAD"/>
        <s v="00Q5A00001OZQISUA5"/>
        <s v="00Q5A00001OZQLgUAP"/>
        <s v="00Q5A00001OZXSvUAP"/>
        <s v="00Q5A00001OXY6oUAH"/>
        <s v="00Q5A00001OZw40UAD"/>
        <s v="00Q5A00001OaEVMUA3"/>
        <s v="00Q5A00001OaEVnUAN"/>
        <s v="00Q5A00001OaEVjUAN"/>
        <s v="00Q5A00001OXVJLUA5"/>
        <s v="00Q5A00001OXVZuUAP"/>
        <s v="00Q5A00001OZ4qeUAD"/>
        <s v="00Q5A00001OYfS1UAL"/>
        <s v="00Q5A00001Oa6F5UAJ"/>
        <s v="00Q5A00001Oa6HVUAZ"/>
        <s v="00Q5A00001OZw90UAD"/>
        <s v="00Q5A00001Oa9FgUAJ"/>
        <s v="00Q5A00001OZdJuUAL"/>
        <s v="00Q5A00001OZw58UAD"/>
        <s v="00Q5A00001OaAElUAN"/>
        <s v="00Q5A00001OZf8sUAD"/>
        <s v="00Q5A00001OYyqIUAT"/>
        <s v="00Q5A00001OYyq8UAD"/>
        <s v="00Q5A00001OZdYYUA1"/>
        <s v="00Q5A00001OYI6aUAH"/>
        <s v="00Q5A00001OZjVPUA1"/>
        <s v="00Q5A00001OZjTxUAL"/>
        <s v="00Q5A00001OZk14UAD"/>
        <s v="00Q5A00001OZk0aUAD"/>
        <s v="00Q5A00001OaAMDUA3"/>
        <s v="00Q5A00001OZjSVUA1"/>
        <s v="00Q5A00001OZj94UAD"/>
        <s v="00Q5A00001OZjQ5UAL"/>
        <s v="00Q5A00001OaEECUA3"/>
        <s v="00Q5A00001Oa9FqUAJ"/>
        <s v="00Q5A00001OaFksUAF"/>
        <s v="00Q5A00001OaFlMUAV"/>
        <s v="00Q5A00001OX6oJUAT"/>
        <s v="00Q5A00001OX6oLUAT"/>
        <s v="00Q5A00001OYdZoUAL"/>
        <s v="00Q5A00001RC6eeUAD"/>
        <s v="00Q5A00001OXNHiUAP"/>
        <s v="00Q5A00001RC0MnUAL"/>
        <s v="00Q5A00001Oa8ZVUAZ"/>
        <s v="00Q5A00001OX6gFUAT"/>
        <s v="00Q5A00001OZAVHUA5"/>
        <s v="00Q5A00001OYNXVUA5"/>
        <s v="00Q5A00001OYaujUAD"/>
        <s v="00Q5A00001OYeYWUA1"/>
        <s v="00Q5A00001OYjk1UAD"/>
        <s v="00Q5A00001Oa8YQUAZ"/>
        <s v="00Q5A00001Oa8YcUAJ"/>
        <s v="00Q5A00001OYzBHUA1"/>
        <s v="00Q5A00001OYNXQUA5"/>
        <s v="00Q5A00001OaEKKUA3"/>
        <s v="00Q5A00001OZ2guUAD"/>
        <s v="00Q5A00001OXEjMUAX"/>
        <s v="00Q5A00001OYaUCUA1"/>
        <s v="00Q5A00001OXR3EUAX"/>
        <s v="00Q5A00001OZK8KUAX"/>
        <s v="00Q5A00001OYogUUAT"/>
        <s v="00Q5A00001Oa8XBUAZ"/>
        <s v="00Q5A00001OZXG0UAP"/>
        <s v="00Q5A00001Oa8ZPUAZ"/>
        <s v="00Q5A00001OXMWcUAP"/>
        <s v="00Q5A00001OYf6bUAD"/>
        <s v="00Q5A00001OYaGZUA1"/>
        <s v="00Q5A00001RByvLUAT"/>
        <s v="00Q5A00001RByvWUAT"/>
        <s v="00Q5A00001RBywYUAT"/>
        <s v="00Q5A00001RCFXZUA5"/>
        <s v="00Q5A00001RCKuiUAH"/>
        <s v="00Q5A00001RCKusUAH"/>
        <s v="00Q5A00001RCL6bUAH"/>
        <s v="00Qi000000ntVs2EAE"/>
        <s v="00Qi000000ntVj2EAE"/>
        <s v="00Qi000000ntVmtEAE"/>
        <s v="00Q5A00001RCXsuUAH"/>
        <s v="00Q5A00001OXbAzUAL"/>
        <s v="00Q5A00001OXbB1UAL"/>
        <s v="00Q5A00001OXbB4UAL"/>
        <s v="00Q5A00001OYmGIUA1"/>
        <s v="00Q5A00001OYmGMUA1"/>
        <s v="00Q5A00001OaEg6UAF"/>
        <s v="00Q5A00001OX9pFUAT"/>
        <s v="00Q5A00001OYKu6UAH"/>
        <s v="00Q5A00001OZb95UAD"/>
        <s v="00Q5A00001OYmGJUA1"/>
        <s v="00Qi000000ntVjREAU"/>
        <s v="00Q5A00001OaAEGUA3"/>
        <s v="00Q5A00001OaEgdUAF"/>
        <s v="00Q5A00001OX0gUUAT"/>
        <s v="00Q5A00001OXHz2UAH"/>
        <s v="00Q5A00001OYITgUAP"/>
        <s v="00Qi000000ntVoCEAU"/>
        <s v="00Qi000000ntVr7EAE"/>
        <s v="00Qi000000ntVogEAE"/>
        <s v="00Q5A00001OYIUjUAP"/>
        <s v="00Qi000000ntVj5EAE"/>
        <s v="00Qi000000ntVsEEAU"/>
        <s v="00Qi000000ntVizEAE"/>
        <s v="00Qi000000ntVj0EAE"/>
        <s v="00Qi000000ntVtfEAE"/>
        <s v="00Qi000000dKc6EEAS"/>
        <s v="00Qi000000i4O5BEAU"/>
        <s v="00Qi000000l4Lj3EAE"/>
        <s v="00Qi000000ntVj7EAE"/>
        <s v="00Qi000000ntVqiEAE"/>
        <s v="00Qi000000ntVqvEAE"/>
        <s v="00Qi000000ntVr1EAE"/>
        <s v="00Qi000000ntVraEAE"/>
        <s v="00Qi000000ntVsLEAU"/>
        <s v="00Qi000000ntVtGEAU"/>
        <s v="00Qi000000ntVtnEAE"/>
        <s v="00Qi000000gJUi5EAG"/>
        <s v="00Qi000000ntVkrEAE"/>
        <s v="00Qi000000ntVlTEAU"/>
        <s v="00Qi000000bYMjhEAG"/>
        <s v="00Qi000000i5QYvEAM"/>
        <s v="00Qi000000l4KCZEA2"/>
        <s v="00Qi000000ntVmcEAE"/>
        <s v="00Q5A00001OaEh2UAF"/>
        <s v="00Q5A00001OYhTrUAL"/>
        <s v="00Q5A00001OXQnGUAX"/>
        <s v="00Q5A00001Oa6ODUAZ"/>
        <s v="00Q5A00001OYochUAD"/>
        <s v="00Q5A00001OZig6UAD"/>
        <s v="00Q5A00001OZwDCUA1"/>
        <s v="00Q5A00001OXaDYUA1"/>
        <s v="00Q5A00001OXYFqUAP"/>
        <s v="00Q5A00001OYJvAUAX"/>
        <s v="00Q5A00001OYrTbUAL"/>
        <s v="00Q5A00001OYnCiUAL"/>
        <s v="00Q5A00001OX3QdUAL"/>
        <s v="00Q5A00001OaEgiUAF"/>
        <s v="00Q5A00001OYT5BUAX"/>
        <s v="00Q5A00001OXFdFUAX"/>
        <s v="00Q5A00001OYndPUAT"/>
        <s v="00Q5A00001OZK3jUAH"/>
        <s v="00Q5A00001OZzbhUAD"/>
        <s v="00Q5A00001Oa1EpUAJ"/>
        <s v="00Q5A00001OXFHYUA5"/>
        <s v="00Q5A00001OXAjYUAX"/>
        <s v="00Q5A00001OYzg4UAD"/>
        <s v="00Q5A00001Oa0rLUAR"/>
        <s v="00Q5A00001OaEgIUAV"/>
        <s v="00Q5A00001OXMClUAP"/>
        <s v="00Q5A00001OYgnzUAD"/>
        <s v="00Q5A00001OYrFBUA1"/>
        <s v="00Q5A00001OZZR6UAP"/>
        <s v="00Q5A00001OaEgRUAV"/>
        <s v="00Q5A00001OX2XwUAL"/>
        <s v="00Q5A00001OX6bjUAD"/>
        <s v="00Q5A00001OaEgJUAV"/>
        <s v="00Q5A00001OYgAaUAL"/>
        <s v="00Q5A00001OZShXUAX"/>
        <s v="00Q5A00001OYEFBUA5"/>
        <s v="00Q5A00001OYzemUAD"/>
        <s v="00Q5A00001OYzkaUAD"/>
        <s v="00Q5A00001OX8OZUA1"/>
        <s v="00Q5A00001OZCl9UAH"/>
        <s v="00Q5A00001OXCyKUAX"/>
        <s v="00Q5A00001OXKl5UAH"/>
        <s v="00Q5A00001OZQciUAH"/>
        <s v="00Q5A00001OXcXYUA1"/>
        <s v="00Q5A00001OaEgTUAV"/>
        <s v="00Q5A00001OaESZUA3"/>
        <s v="00Q5A00001OaEgNUAV"/>
        <s v="00Q5A00001Oa82KUAR"/>
        <s v="00Q5A00001OZyGbUAL"/>
        <s v="00Qi000000eeulXEAQ"/>
        <s v="00Qi000000gKAXtEAO"/>
        <s v="00Qi000000gKAfAEAW"/>
        <s v="00Qi000000ntVkAEAU"/>
        <s v="00Qi000000ntVjdEAE"/>
        <s v="00Qi000000ntVkqEAE"/>
        <s v="00Qi000000gKCLYEA4"/>
        <s v="00Qi000000ntVj8EAE"/>
        <s v="00Qi000000ntVkHEAU"/>
        <s v="00Qi000000ntVkbEAE"/>
        <s v="00Qi000000ntVkvEAE"/>
        <s v="00Qi000000ntVlJEAU"/>
        <s v="00Qi000000ntVmSEAU"/>
        <s v="00Qi000000ntVpFEAU"/>
        <s v="00Qi000000ntVrjEAE"/>
        <s v="00Qi000000ntVttEAE"/>
        <s v="00Qi000000os7TJEAY"/>
        <s v="00Qi000000sDH1sEAG"/>
        <s v="00Qi000000mk7jDEAQ"/>
        <s v="00Qi000000ntVpiEAE"/>
        <s v="00Qi000000ntVpsEAE"/>
        <s v="00Qi000000dHzJjEAK"/>
        <s v="00Qi000000ntVkKEAU"/>
        <s v="00Qi000000dJvdGEAS"/>
        <s v="00Qi000000gKCSDEA4"/>
        <s v="00Qi000000ntVmPEAU"/>
        <s v="00Qi000000ntVk1EAE"/>
        <s v="00Qi000000mjvhzEAA"/>
        <s v="00Qi000000mkdyBEAQ"/>
        <s v="00Q5A00001OZzJxUAL"/>
        <s v="00Q5A00001OZK8jUAH"/>
        <s v="00Qi000000ntVoSEAU"/>
        <s v="00Qi000000ntVlKEAU"/>
        <s v="00Qi000000ntVePEAU"/>
        <s v="00Qi000000ntVqfEAE"/>
        <s v="00Qi000000oskdREAQ"/>
        <s v="00Qi000000jfkU1EAI"/>
        <s v="00Qi000000ntsD0EAI"/>
        <s v="00Qi000000z9UCsEAM"/>
        <s v="00Qi000000bo8p9EAA"/>
        <s v="00Qi000000ntVk0EAE"/>
        <s v="00Qi000000ntVnbEAE"/>
        <s v="00Qi000000l63s5EAA"/>
        <s v="00Qi000000ntVpjEAE"/>
        <s v="00Qi000000ntViVEAU"/>
        <s v="00Qi000000mkhBIEAY"/>
        <s v="00Qi000000ntVduEAE"/>
        <s v="00Qi000000ntVjAEAU"/>
        <s v="00Q5A00001OZvwtUAD"/>
        <s v="00Qi000000gK89bEAC"/>
        <s v="00Qi000000nrNaKEAU"/>
        <s v="00Qi000000ntVjvEAE"/>
        <s v="00Qi000000ntVlVEAU"/>
        <s v="00Qi000000ntVm1EAE"/>
        <s v="00Qi000000ntVmsEAE"/>
        <s v="00Qi000000ntVo0EAE"/>
        <s v="00Qi000000osLmVEAU"/>
        <s v="00Qi000000sDkloEAC"/>
        <s v="00Qi000000tzzmFEAQ"/>
        <s v="00Qi000000z9UHsEAM"/>
        <s v="00Qi000000z9ULuEAM"/>
        <s v="00Qi000000z9UNHEA2"/>
        <s v="00Qi000000z9USyEAM"/>
        <s v="00Qi000000z9URCEA2"/>
        <s v="00Qi000000z9JZEEA2"/>
        <s v="00Qi000000z9JcXEAU"/>
        <s v="00Qi000000ntVq5EAE"/>
        <s v="00Qi000000ntVjiEAE"/>
        <s v="00Qi000000ntVlBEAU"/>
        <s v="00Qi000000ntVmDEAU"/>
        <s v="00Qi0000004qM6iEAE"/>
        <s v="00Qi0000004qM8yEAE"/>
        <s v="00Qi000000ntVmgEAE"/>
        <s v="00Qi000000ntVmhEAE"/>
        <s v="00Qi000000z9JScEAM"/>
        <s v="00Qi000000ntVo4EAE"/>
        <s v="00Qi000000ntVtHEAU"/>
        <s v="00Qi000000cWvSWEA0"/>
        <s v="00Qi000000mkgrbEAA"/>
        <s v="00Qi000000ntViZEAU"/>
        <s v="00Qi000000ntVjUEAU"/>
        <s v="00Qi000000ntVjyEAE"/>
        <s v="00Qi000000ntVkFEAU"/>
        <s v="00Qi000000ntVlGEAU"/>
        <s v="00Qi000000ntVlMEAU"/>
        <s v="00Qi000000ntVlOEAU"/>
        <s v="00Qi000000ntVlfEAE"/>
        <s v="00Qi000000ntVlgEAE"/>
        <s v="00Qi000000ntVlhEAE"/>
        <s v="00Qi000000ntVlrEAE"/>
        <s v="00Qi000000ntVlsEAE"/>
        <s v="00Qi000000ntVltEAE"/>
        <s v="00Qi000000ntVlxEAE"/>
        <s v="00Qi000000ntVlyEAE"/>
        <s v="00Qi000000ntVmCEAU"/>
        <s v="00Qi000000ntVmFEAU"/>
        <s v="00Qi000000ntVpbEAE"/>
        <s v="00Qi000000sEjlNEAS"/>
        <s v="00Qi000000tzzJDEAY"/>
        <s v="00Qi000000u0x0dEAA"/>
        <s v="00Qi000000z9JNmEAM"/>
        <s v="00Qi000000z9JOaEAM"/>
        <s v="00Qi000000z9JReEAM"/>
        <s v="00Qi000000z9JVREA2"/>
        <s v="00Qi000000z9JW6EAM"/>
        <s v="00Qi000000z9JZnEAM"/>
        <s v="00Qi000000z9Je4EAE"/>
        <s v="00Qi000000z9JeYEAU"/>
        <s v="00Qi000000z9LmIEAU"/>
        <s v="00Qi000000z9MP0EAM"/>
        <s v="00Qi000000z9NL4EAM"/>
        <s v="00Qi000000z9UE5EAM"/>
        <s v="00Qi000000z9UU6EAM"/>
        <s v="00Qi000000dL8vrEAC"/>
        <s v="00Qi000000dLbIxEAK"/>
        <s v="00Qi000000ntVmLEAU"/>
        <s v="00Q5A00001OYc4BUAT"/>
        <s v="00Q5A00001OZIcUUAX"/>
        <s v="00Qi000000otMUAEA2"/>
        <s v="00Qi000000ntVktEAE"/>
        <s v="00Qi0000005LHTfEAO"/>
        <s v="00Qi000000ntVmUEAU"/>
        <s v="00Qi000000qBHEWEA4"/>
        <s v="00Qi000000otwlXEAQ"/>
        <s v="00Qi000000ntVmBEAU"/>
        <s v="00Qi000000ntVmEEAU"/>
        <s v="00Qi0000004qM7lEAE"/>
        <s v="00Qi0000005MUiFEAW"/>
        <s v="00Qi0000005MUiZEAW"/>
        <s v="00Qi000000ntVuoEAE"/>
        <s v="00Qi000000osNDaEAM"/>
        <s v="00Qi000000tzzFMEAY"/>
        <s v="00Qi0000004qM7HEAU"/>
        <s v="00Qi0000004qRN9EAM"/>
        <s v="00Qi000000mhtxuEAA"/>
        <s v="00Qi000000sEhk7EAC"/>
        <s v="00Qi000000ntVqaEAE"/>
        <s v="00Qi000000ntVmwEAE"/>
        <s v="00Qi000000ntVo2EAE"/>
        <s v="00Qi000000ntVqPEAU"/>
        <s v="00Qi000000ntVrYEAU"/>
        <s v="00Qi000000ntVrhEAE"/>
        <s v="00Qi000000ntVruEAE"/>
        <s v="00Qi000000ntVsKEAU"/>
        <s v="00Qi000000ntVscEAE"/>
        <s v="00Qi000000ntVuqEAE"/>
        <s v="00Qi000000ntVurEAE"/>
        <s v="00Qi000000ntVusEAE"/>
        <s v="00Qi000000ntVutEAE"/>
        <s v="00Qi000000ntVuuEAE"/>
        <s v="00Qi000000ntVo1EAE"/>
        <s v="00Qi0000004qM6nEAE"/>
        <s v="00Qi0000004qM7WEAU"/>
        <s v="00Qi0000004qM6OEAU"/>
        <s v="00Qi0000004qM6TEAU"/>
        <s v="00Qi0000004qM8FEAU"/>
        <s v="00Qi0000004qM9IEAU"/>
        <s v="00Qi0000004qRNOEA2"/>
        <s v="00Qi00000064dOTEAY"/>
        <s v="00Qi00000064tuOEAQ"/>
        <s v="00Qi000000ntVeDEAU"/>
        <s v="00Qi000000ntVm9EAE"/>
        <s v="00Qi000000os1zLEAQ"/>
        <s v="00Qi000000wPrAvEAK"/>
        <s v="00Qi0000004qGT4EAM"/>
        <s v="00Qi000000ntVnvEAE"/>
        <s v="00Qi0000004qM6xEAE"/>
        <s v="00Qi0000004qGPaEAM"/>
        <s v="00Qi000000sEheJEAS"/>
        <s v="00Qi000000sEhfMEAS"/>
        <s v="00Qi000000sEhgtEAC"/>
        <s v="00Q5A00001OYnnZUAT"/>
        <s v="00Q5A00001OZHQoUAP"/>
        <s v="00Q5A00001OYIDqUAP"/>
        <s v="00Q5A00001OYP5eUAH"/>
        <s v="00Q5A00001OYRaMUAX"/>
        <s v="00Q5A00001OYpf8UAD"/>
        <s v="00Q5A00001OYRaKUAX"/>
        <s v="00Q5A00001OX8ywUAD"/>
        <s v="00Q5A00001OZdxdUAD"/>
        <s v="00Q5A00001OXFKDUA5"/>
        <s v="00Q5A00001OZiwFUAT"/>
        <s v="00Q5A00001OX38KUAT"/>
        <s v="00Q5A00001OXNy4UAH"/>
        <s v="00Q5A00001OYW4pUAH"/>
        <s v="00Q5A00001OZZdvUAH"/>
        <s v="00Q5A00001OXDeDUAX"/>
        <s v="00Q5A00001OYcY6UAL"/>
        <s v="00Q5A00001OZwB6UAL"/>
        <s v="00Q5A00001OXAcuUAH"/>
        <s v="00Q5A00001OZLaiUAH"/>
        <s v="00Q5A00001OZjFbUAL"/>
        <s v="00Q5A00001Oa7SKUAZ"/>
        <s v="00Q5A00001OYajWUAT"/>
        <s v="00Q5A00001OZ4x9UAD"/>
        <s v="00Q5A00001OZGDSUA5"/>
        <s v="00Q5A00001OXU4TUAX"/>
        <s v="00Q5A00001OYfujUAD"/>
        <s v="00Q5A00001OXdP4UAL"/>
        <s v="00Q5A00001OZxdAUAT"/>
        <s v="00Q5A00001OXGe4UAH"/>
        <s v="00Q5A00001OYVoSUAX"/>
        <s v="00Q5A00001RCFpTUAX"/>
        <s v="00Q5A00001RCFrAUAX"/>
        <s v="00Q5A00001RCPFMUA5"/>
        <s v="00Q5A00001RCPUbUAP"/>
        <s v="00Q6e00001RDb8IEAT"/>
        <s v="00Q5A00001RBxcCUAT"/>
        <s v="00Q5A00001RC1WSUA1"/>
        <s v="00Q5A00001RC8WtUAL"/>
        <s v="00Q5A00001RCJrlUAH"/>
        <s v="00Q5A00001RCQlJUAX"/>
        <s v="00Q5A00001RCQu6UAH"/>
        <s v="00Q5A00001RCSVtUAP"/>
        <s v="00Q5A00001RCJnAUAX"/>
        <s v="00Q5A00001RCJoIUAX"/>
        <s v="00Q5A00001OXTU7UAP"/>
        <s v="00Q5A00001OXI6mUAH"/>
        <s v="00Q5A00001OXXWQUA5"/>
        <s v="00Q5A00001RFjeXUAT"/>
        <s v="00Q5A00001RAUnVUAX"/>
        <s v="00Q5A00001RAUnZUAX"/>
        <s v="00Q5A00001RAUnfUAH"/>
        <s v="00Q5A00001RAUngUAH"/>
        <s v="00Q5A00001RAUnkUAH"/>
        <s v="00Q5A00001RAUnlUAH"/>
        <s v="00Q5A00001RAUnnUAH"/>
        <s v="00Q5A00001RAUnpUAH"/>
        <s v="00Q5A00001RAojtUAD"/>
        <s v="00Q5A00001RAojuUAD"/>
        <s v="00Q5A00001RAojvUAD"/>
        <s v="00Q5A00001RAok2UAD"/>
        <s v="00Q5A00001RAok3UAD"/>
        <s v="00Q5A00001RAok4UAD"/>
        <s v="00Q5A00001RAok5UAD"/>
        <s v="00Q5A00001RAok6UAD"/>
        <s v="00Q5A00001RAok7UAD"/>
        <s v="00Q5A00001RAok8UAD"/>
        <s v="00Q5A00001RAokAUAT"/>
        <s v="00Q5A00001RAokCUAT"/>
        <s v="00Q5A00001RAokDUAT"/>
        <s v="00Q5A00001RAokEUAT"/>
        <s v="00Q5A00001RAokFUAT"/>
        <s v="00Q5A00001RAokGUAT"/>
        <s v="00Q5A00001RAokHUAT"/>
        <s v="00Q5A00001RAokIUAT"/>
        <s v="00Q5A00001RAokJUAT"/>
        <s v="00Q5A00001RAokKUAT"/>
        <s v="00Q5A00001RAokLUAT"/>
        <s v="00Q5A00001RAokMUAT"/>
        <s v="00Q5A00001RAokNUAT"/>
        <s v="00Q5A00001RAokOUAT"/>
        <s v="00Q5A00001RAokPUAT"/>
        <s v="00Q5A00001RAokQUAT"/>
        <s v="00Q5A00001RAokRUAT"/>
        <s v="00Q5A00001RAokXUAT"/>
        <s v="00Q5A00001RAokYUAT"/>
        <s v="00Q5A00001RAokdUAD"/>
        <s v="00Q5A00001RAokfUAD"/>
        <s v="00Q5A00001RAokgUAD"/>
        <s v="00Q5A00001RAokiUAD"/>
        <s v="00Q5A00001RAokjUAD"/>
        <s v="00Q5A00001RAoklUAD"/>
        <s v="00Q5A00001RAokmUAD"/>
        <s v="00Q5A00001RAoknUAD"/>
        <s v="00Q5A00001RAokoUAD"/>
        <s v="00Q5A00001RAokqUAD"/>
        <s v="00Q5A00001RAokrUAD"/>
        <s v="00Q5A00001RAoksUAD"/>
        <s v="00Q5A00001RAoktUAD"/>
        <s v="00Q5A00001RAokvUAD"/>
        <s v="00Q5A00001RAokwUAD"/>
        <s v="00Q5A00001RAokxUAD"/>
        <s v="00Q5A00001RAol6UAD"/>
        <s v="00Q5A00001RAol9UAD"/>
        <s v="00Q5A00001RAolDUAT"/>
        <s v="00Q5A00001RAolEUAT"/>
        <s v="00Q5A00001RAolIUAT"/>
        <s v="00Q6e00001RE1MEEA1"/>
        <s v="00Q5A00001RCVKUUA5"/>
        <s v="00Q5A00001RCVKbUAP"/>
        <s v="00Q5A00001RCVLKUA5"/>
        <s v="00Q5A00001RCWIRUA5"/>
        <s v="00Q5A00001RG2zeUAD"/>
        <s v="00Q6e00001RDZTvEAP"/>
        <s v="00Q6e00001RDaReEAL"/>
        <s v="00Q5A00001RCVLEUA5"/>
        <s v="00Q5A00001RCVLGUA5"/>
        <s v="00Q5A00001RCfTIUA1"/>
        <s v="00Q5A00001RCfTlUAL"/>
        <s v="00Q5A00001RCfTmUAL"/>
        <s v="00Q5A00001RCfTnUAL"/>
        <s v="00Q5A00001RCfTqUAL"/>
        <s v="00Q5A00001RCfTrUAL"/>
        <s v="00Q5A00001RCfTsUAL"/>
        <s v="00Q5A00001RCfTuUAL"/>
        <s v="00Q5A00001RCfTvUAL"/>
        <s v="00Q6e00001RDaQvEAL"/>
        <s v="00Q6e00001RDaQwEAL"/>
        <s v="00Q6e00001RDaQyEAL"/>
        <s v="00Q6e00001RDaR0EAL"/>
        <s v="00Q6e00001RDaR2EAL"/>
        <s v="00Q6e00001RDaR3EAL"/>
        <s v="00Q6e00001RDaRAEA1"/>
        <s v="00Q6e00001RDaRBEA1"/>
        <s v="00Q6e00001RDaRCEA1"/>
        <s v="00Q6e00001RDaRDEA1"/>
        <s v="00Q6e00001RDaRHEA1"/>
        <s v="00Q6e00001RDaRIEA1"/>
        <s v="00Q6e00001RDaRJEA1"/>
        <s v="00Q6e00001RDaRLEA1"/>
        <s v="00Q6e00001RDaRQEA1"/>
        <s v="00Q6e00001RDaRTEA1"/>
        <s v="00Q6e00001RDaRdEAL"/>
        <s v="00Q6e00001RDaRjEAL"/>
        <s v="00Q5A00001RCiJ3UAL"/>
        <s v="00Q5A00001RCiJ7UAL"/>
        <s v="00Q5A00001RCiJAUA1"/>
        <s v="00Q5A00001RCiJDUA1"/>
        <s v="00Q5A00001RCiJEUA1"/>
        <s v="00Q5A00001RCiJGUA1"/>
        <s v="00Q5A00001RCiJHUA1"/>
        <s v="00Q5A00001RCiJJUA1"/>
        <s v="00Q5A00001RCiJKUA1"/>
        <s v="00Q5A00001RCiJLUA1"/>
        <s v="00Q5A00001RCiJNUA1"/>
        <s v="00Q5A00001RCiJCUA1"/>
        <s v="00Q5A00001RCiIqUAL"/>
        <s v="00Q5A00001RCVKcUAP"/>
        <s v="00Q5A00001RC7d7UAD"/>
        <s v="00Q5A00001RCARMUA5"/>
        <s v="00Q6w000002rgC0EAI"/>
        <s v="00Q5A00001RBYupUAH"/>
        <s v="00Q6e00001RDsRZEA1"/>
        <s v="00Q5A00001RFta9UAD"/>
        <s v="00Q6e00001RCy89EAD"/>
        <s v="00Q6e00001RDSbwEAH"/>
        <s v="00Q6e00001RDuUpEAL"/>
        <s v="00Q6e00001RE7UcEAL"/>
        <s v="00Q6e00001RE7UdEAL"/>
        <s v="00Q6e00001RE7W9EAL"/>
        <s v="00Q6e00001RE7WJEA1"/>
        <s v="00Q6e00001RE7WsEAL"/>
        <s v="00Q6e00001RE7XCEA1"/>
        <s v="00Q6e00001Tnd2mEAB"/>
        <s v="00Q5A00001RCLVAUA5"/>
        <s v="00Q5A00001RCN90UAH"/>
        <s v="00Q5A00001RCRDhUAP"/>
        <s v="00Q5A00001RCdTDUA1"/>
        <s v="00Q5A00001RCpFeUAL"/>
        <s v="00Q6e00001RDoKlEAL"/>
        <s v="00Q5A00001RBywnUAD"/>
        <s v="00Q5A00001RCYvNUAX"/>
        <s v="00Q5A00001RCYwaUAH"/>
        <s v="00Q5A00001RCaZjUAL"/>
        <s v="00Q6e00001Tnd2hEAB"/>
        <s v="00Q6e00001Tnd3VEAR"/>
        <s v="00Q6e00001Tnd3aEAB"/>
        <s v="00Q6e00001Tnd3bEAB"/>
        <s v="00Q5A00001OaAEjUAN"/>
        <s v="00Q6e00001RDZRfEAP"/>
        <s v="00Q6e00001RDZRgEAP"/>
        <s v="00Q6e00001RDZRhEAP"/>
        <s v="00Q6e00001RDZRiEAP"/>
        <s v="00Q6e00001RDZRjEAP"/>
        <s v="00Q6e00001RDZRkEAP"/>
        <s v="00Q6e00001RDZRlEAP"/>
        <s v="00Q6e00001RDZRmEAP"/>
        <s v="00Q6e00001RDZRnEAP"/>
        <s v="00Q6e00001RDZRoEAP"/>
        <s v="00Q6e00001RDZRpEAP"/>
        <s v="00Q6e00001RDZRqEAP"/>
        <s v="00Q6e00001RDZRrEAP"/>
        <s v="00Q6e00001RDZRsEAP"/>
        <s v="00Q6e00001RDZRtEAP"/>
        <s v="00Q6e00001RDZRuEAP"/>
        <s v="00Q6e00001RDZRvEAP"/>
        <s v="00Q6e00001RDZRwEAP"/>
        <s v="00Q6e00001RDZRxEAP"/>
        <s v="00Q6e00001RDZRyEAP"/>
        <s v="00Q6e00001RDZRzEAP"/>
        <s v="00Q6e00001RDZS0EAP"/>
        <s v="00Q6e00001RDZS1EAP"/>
        <s v="00Q6e00001RDZS2EAP"/>
        <s v="00Q6e00001RDZS3EAP"/>
        <s v="00Q6e00001RDZS4EAP"/>
        <s v="00Q6e00001RDZS5EAP"/>
        <s v="00Q6e00001RDZS6EAP"/>
        <s v="00Q6e00001RDZS7EAP"/>
        <s v="00Q6e00001RDZS8EAP"/>
        <s v="00Q6e00001RDZS9EAP"/>
        <s v="00Q6e00001RDZSAEA5"/>
        <s v="00Q6e00001RDZSBEA5"/>
        <s v="00Q6e00001RDZSCEA5"/>
        <s v="00Q6e00001RDZSDEA5"/>
        <s v="00Q6e00001RDZSEEA5"/>
        <s v="00Q6e00001RDZSFEA5"/>
        <s v="00Q6e00001RDZSGEA5"/>
        <s v="00Q6e00001RDZSHEA5"/>
        <s v="00Q6e00001RDZSIEA5"/>
        <s v="00Q6e00001RDZSJEA5"/>
        <s v="00Q6e00001RDZSKEA5"/>
        <s v="00Q6e00001RDZSLEA5"/>
        <s v="00Q6e00001RDZSNEA5"/>
        <s v="00Q6e00001RDZSOEA5"/>
        <s v="00Q6e00001RDZSPEA5"/>
        <s v="00Q6e00001RDZSQEA5"/>
        <s v="00Q6e00001RDZSREA5"/>
        <s v="00Q6e00001RDZSSEA5"/>
        <s v="00Q6e00001RDZSTEA5"/>
        <s v="00Q6e00001RDZSVEA5"/>
        <s v="00Q6e00001RDZSWEA5"/>
        <s v="00Q6e00001RDZSXEA5"/>
        <s v="00Q6e00001RDZSYEA5"/>
        <s v="00Q6e00001RDZSZEA5"/>
        <s v="00Q6e00001RDZSaEAP"/>
        <s v="00Q6e00001RDZSbEAP"/>
        <s v="00Q6e00001RDZScEAP"/>
        <s v="00Q6e00001RDZSdEAP"/>
        <s v="00Q6e00001RDZSeEAP"/>
        <s v="00Q6e00001RDZSfEAP"/>
        <s v="00Q6e00001RDZSgEAP"/>
        <s v="00Q6e00001RDZShEAP"/>
        <s v="00Q6e00001RDZSiEAP"/>
        <s v="00Q6e00001RDZSjEAP"/>
        <s v="00Q6e00001RDZSkEAP"/>
        <s v="00Q6e00001RDZSlEAP"/>
        <s v="00Q6e00001RDZSmEAP"/>
        <s v="00Q6e00001RDZSnEAP"/>
        <s v="00Q6e00001RDZSoEAP"/>
        <s v="00Q6e00001RDZSpEAP"/>
        <s v="00Q6e00001RDZSqEAP"/>
        <s v="00Q6e00001RDZSrEAP"/>
        <s v="00Q6e00001RDZSsEAP"/>
        <s v="00Q6e00001RDZStEAP"/>
        <s v="00Q6e00001RDZSuEAP"/>
        <s v="00Q6e00001RDZSvEAP"/>
        <s v="00Q6e00001RDZSwEAP"/>
        <s v="00Q6e00001RDZSxEAP"/>
        <s v="00Q6e00001RDZSyEAP"/>
        <s v="00Q6e00001RDZSzEAP"/>
        <s v="00Q6e00001RDZT0EAP"/>
        <s v="00Q6e00001RDZT1EAP"/>
        <s v="00Q6e00001RDZT2EAP"/>
        <s v="00Q6e00001RDZT3EAP"/>
        <s v="00Q6e00001RDZT5EAP"/>
        <s v="00Q6e00001RDZT6EAP"/>
        <s v="00Q6e00001RDZT7EAP"/>
        <s v="00Q6e00001RDZT8EAP"/>
        <s v="00Q6e00001RDZT9EAP"/>
        <s v="00Q6e00001RDZTAEA5"/>
        <s v="00Q6e00001RDZTBEA5"/>
        <s v="00Q6e00001RDZTCEA5"/>
        <s v="00Q6e00001RDZTDEA5"/>
        <s v="00Q6e00001RDZTEEA5"/>
        <s v="00Q6e00001RDZTFEA5"/>
        <s v="00Q6e00001RDZTGEA5"/>
        <s v="00Q6e00001RDZTHEA5"/>
        <s v="00Q6e00001RDZTIEA5"/>
        <s v="00Q6e00001RDZTJEA5"/>
        <s v="00Q6e00001RDZTKEA5"/>
        <s v="00Q6e00001RDZTLEA5"/>
        <s v="00Q6e00001RDZTMEA5"/>
        <s v="00Q6e00001RDZTNEA5"/>
        <s v="00Q6e00001RDZTOEA5"/>
        <s v="00Q6e00001RDZTPEA5"/>
        <s v="00Q6e00001RDZTQEA5"/>
        <s v="00Q6e00001RDZTREA5"/>
        <s v="00Q6e00001RDZTSEA5"/>
        <s v="00Q6e00001RDZTTEA5"/>
        <s v="00Q6e00001RDZTUEA5"/>
        <s v="00Q6e00001RDZTVEA5"/>
        <s v="00Q6e00001RDZTWEA5"/>
        <s v="00Q6e00001RDZTXEA5"/>
        <s v="00Q6e00001RDZTYEA5"/>
        <s v="00Q6e00001RDZTZEA5"/>
        <s v="00Q6e00001RDZTaEAP"/>
        <s v="00Q6e00001RDZTbEAP"/>
        <s v="00Q6e00001RDZTcEAP"/>
        <s v="00Q6e00001RDZTdEAP"/>
        <s v="00Q6e00001RDZTeEAP"/>
        <s v="00Q6e00001RDZTfEAP"/>
        <s v="00Q6e00001RDZTgEAP"/>
        <s v="00Q6e00001RDZThEAP"/>
        <s v="00Q6e00001RDZTiEAP"/>
        <s v="00Q6e00001RDZTjEAP"/>
        <s v="00Q6e00001RDZTkEAP"/>
        <s v="00Q6e00001RDZTlEAP"/>
        <s v="00Q6e00001RDZTmEAP"/>
        <s v="00Q6e00001RDZTnEAP"/>
        <s v="00Q6e00001RDZToEAP"/>
        <s v="00Q6e00001RDZTpEAP"/>
        <s v="00Q6e00001RDZTqEAP"/>
        <s v="00Q6e00001RDZTrEAP"/>
        <s v="00Q6e00001RDZTsEAP"/>
        <s v="00Q6e00001RDZTtEAP"/>
        <s v="00Q6e00001RDZTuEAP"/>
        <s v="00Q6e00001RDZTwEAP"/>
        <s v="00Q6e00001RDZTxEAP"/>
        <s v="00Q6e00001RDZTyEAP"/>
        <s v="00Q6e00001RDZTzEAP"/>
        <s v="00Q6e00001RDZU0EAP"/>
        <s v="00Q6e00001RDZU1EAP"/>
        <s v="00Q6e00001RDZU2EAP"/>
        <s v="00Q6e00001RDZU3EAP"/>
        <s v="00Q6e00001RDZU4EAP"/>
        <s v="00Q6e00001RDZU5EAP"/>
        <s v="00Q6e00001RDZU6EAP"/>
        <s v="00Q6e00001RDZU7EAP"/>
        <s v="00Q6e00001RDZU8EAP"/>
        <s v="00Q6e00001RDZUAEA5"/>
        <s v="00Q6e00001RDZUBEA5"/>
        <s v="00Q6e00001RDZUCEA5"/>
        <s v="00Q6e00001RDZUDEA5"/>
        <s v="00Q6e00001RDZUEEA5"/>
        <s v="00Q6e00001RDZUFEA5"/>
        <s v="00Q6e00001RDZUGEA5"/>
        <s v="00Q6e00001RDZUHEA5"/>
        <s v="00Q6e00001RDZUIEA5"/>
        <s v="00Q6e00001RDZUJEA5"/>
        <s v="00Q6e00001RDZUKEA5"/>
        <s v="00Q6e00001RDZULEA5"/>
        <s v="00Q6e00001RDZUMEA5"/>
        <s v="00Q6e00001RDZUNEA5"/>
        <s v="00Q6e00001RDZUOEA5"/>
        <s v="00Q6e00001RDZUPEA5"/>
        <s v="00Q6e00001RDZUQEA5"/>
        <s v="00Q6e00001RDZUREA5"/>
        <s v="00Q6e00001RDZUSEA5"/>
        <s v="00Q6e00001RDZUTEA5"/>
        <s v="00Q6e00001RDZUUEA5"/>
        <s v="00Q6e00001RDZUVEA5"/>
        <s v="00Q6e00001RDZUWEA5"/>
        <s v="00Q6e00001RDZUXEA5"/>
        <s v="00Q6e00001RDZUYEA5"/>
        <s v="00Q6e00001RDZUZEA5"/>
        <s v="00Q6e00001RDZUaEAP"/>
        <s v="00Q6e00001RDZUbEAP"/>
        <s v="00Q6e00001RDZUcEAP"/>
        <s v="00Q6e00001RDZUdEAP"/>
        <s v="00Q6e00001RDZUeEAP"/>
        <s v="00Q6e00001RDZUfEAP"/>
        <s v="00Q6e00001RDZUgEAP"/>
        <s v="00Q6e00001RDZUhEAP"/>
        <s v="00Q6e00001RDZUiEAP"/>
        <s v="00Q6e00001RDZUjEAP"/>
        <s v="00Q6e00001RDZUkEAP"/>
        <s v="00Q6e00001RDZUlEAP"/>
        <s v="00Q6e00001RDZUmEAP"/>
        <s v="00Q6e00001RDZUnEAP"/>
        <s v="00Q6e00001RDZUoEAP"/>
        <s v="00Q6e00001RDZUpEAP"/>
        <s v="00Q6e00001RDZUqEAP"/>
        <s v="00Q6e00001RDZUrEAP"/>
        <s v="00Q6e00001RDZUsEAP"/>
        <s v="00Q6e00001RDZUtEAP"/>
        <s v="00Q6e00001RDZUuEAP"/>
        <s v="00Q6e00001RDZUvEAP"/>
        <s v="00Q6e00001RDZUwEAP"/>
        <s v="00Q6e00001RDZUxEAP"/>
        <s v="00Q6e00001RDZUyEAP"/>
        <s v="00Q6e00001RDZUzEAP"/>
        <s v="00Q6e00001RDZV0EAP"/>
        <s v="00Q6e00001RDZV1EAP"/>
        <s v="00Q6e00001RDZV2EAP"/>
        <s v="00Q6e00001RDZV3EAP"/>
        <s v="00Q6e00001RDZV5EAP"/>
        <s v="00Q6e00001RDZV6EAP"/>
        <s v="00Q6e00001RDZV7EAP"/>
        <s v="00Q6e00001RDZV8EAP"/>
        <s v="00Q6e00001RDZV9EAP"/>
        <s v="00Q6e00001RDZVAEA5"/>
        <s v="00Q6e00001RDZVBEA5"/>
        <s v="00Q6e00001RDZVCEA5"/>
        <s v="00Q6e00001RDZVDEA5"/>
        <s v="00Q6e00001RDZVEEA5"/>
        <s v="00Q6e00001RDZVFEA5"/>
        <s v="00Q6e00001RDZVGEA5"/>
        <s v="00Q6e00001RDZVHEA5"/>
        <s v="00Q6e00001RDZVIEA5"/>
        <s v="00Q6e00001RDZVJEA5"/>
        <s v="00Q6e00001RDZVKEA5"/>
        <s v="00Q6e00001RDZVLEA5"/>
        <s v="00Q6e00001RDZVMEA5"/>
        <s v="00Q6e00001RDZVNEA5"/>
        <s v="00Q6e00001RDZVOEA5"/>
        <s v="00Q6e00001RDZVPEA5"/>
        <s v="00Q6e00001RDZVQEA5"/>
        <s v="00Q6e00001RDZVREA5"/>
        <s v="00Q6e00001RDZVSEA5"/>
        <s v="00Q6e00001RDZVTEA5"/>
        <s v="00Q6e00001RDZVUEA5"/>
        <s v="00Q6e00001RDZVVEA5"/>
        <s v="00Q6e00001RDZVWEA5"/>
        <s v="00Q6e00001RDZVXEA5"/>
        <s v="00Q6e00001RDZVYEA5"/>
        <s v="00Q6e00001RDZVZEA5"/>
        <s v="00Q6e00001RDZVaEAP"/>
        <s v="00Q6e00001RDZVbEAP"/>
        <s v="00Q6e00001RDZVcEAP"/>
        <s v="00Q6e00001RDZVdEAP"/>
        <s v="00Q6e00001RDozzEAD"/>
        <s v="00Q6e00001RDp00EAD"/>
        <s v="00Q6e00001RDp01EAD"/>
        <s v="00Q6e00001RDp02EAD"/>
        <s v="00Q6e00001RDp03EAD"/>
        <s v="00Q6e00001RDp04EAD"/>
        <s v="00Q6e00001RDp05EAD"/>
        <s v="00Q6e00001RDp06EAD"/>
        <s v="00Q6e00001RE1KqEAL"/>
        <s v="00Q6e00001RE1KrEAL"/>
        <s v="00Q6e00001RE1KsEAL"/>
        <s v="00Q6e00001RE1KtEAL"/>
        <s v="00Q6e00001RE1KuEAL"/>
        <s v="00Q6e00001RE1KvEAL"/>
        <s v="00Q6e00001RE1KwEAL"/>
        <s v="00Q6e00001RE1KxEAL"/>
        <s v="00Q6e00001RE1KyEAL"/>
        <s v="00Q6e00001RE1KzEAL"/>
        <s v="00Q6e00001RE1L0EAL"/>
        <s v="00Q6e00001RE1L1EAL"/>
        <s v="00Q6e00001RE1L2EAL"/>
        <s v="00Q6e00001RE1L3EAL"/>
        <s v="00Q6e00001RE1L4EAL"/>
        <s v="00Q6e00001RE1L5EAL"/>
        <s v="00Q6e00001RE1L6EAL"/>
        <s v="00Q6e00001RE1L7EAL"/>
        <s v="00Q6e00001RE1L8EAL"/>
        <s v="00Q6e00001RE1L9EAL"/>
        <s v="00Q6e00001RE1LAEA1"/>
        <s v="00Q6e00001RE1LBEA1"/>
        <s v="00Q6e00001RE1LCEA1"/>
        <s v="00Q6e00001RE1LDEA1"/>
        <s v="00Q6e00001RE1LEEA1"/>
        <s v="00Q6e00001RE1LFEA1"/>
        <s v="00Q6e00001RE1LGEA1"/>
        <s v="00Q6e00001RE1LHEA1"/>
        <s v="00Q6e00001RE1LIEA1"/>
        <s v="00Q6e00001RE1LJEA1"/>
        <s v="00Q6e00001RE1LKEA1"/>
        <s v="00Q6e00001RE1LLEA1"/>
        <s v="00Q6e00001RE1LMEA1"/>
        <s v="00Q6e00001RE1LNEA1"/>
        <s v="00Q6e00001RE1LOEA1"/>
        <s v="00Q6e00001RE1LPEA1"/>
        <s v="00Q6e00001RE1LQEA1"/>
        <s v="00Q6e00001RE1LREA1"/>
        <s v="00Q6e00001RE1LSEA1"/>
        <s v="00Q6e00001RE1LTEA1"/>
        <s v="00Q6e00001RE1LUEA1"/>
        <s v="00Q6e00001RE1LVEA1"/>
        <s v="00Q6e00001RE1LWEA1"/>
        <s v="00Q6e00001RE1LXEA1"/>
        <s v="00Q6e00001RE1LYEA1"/>
        <s v="00Q6e00001RE1LZEA1"/>
        <s v="00Q6e00001RE1LaEAL"/>
        <s v="00Q6e00001RE1LbEAL"/>
        <s v="00Q6e00001RE1LcEAL"/>
        <s v="00Q6e00001RE1LdEAL"/>
        <s v="00Q6e00001RE1LeEAL"/>
        <s v="00Q6e00001RE1LfEAL"/>
        <s v="00Q6e00001RE1LgEAL"/>
        <s v="00Q6e00001RE1LhEAL"/>
        <s v="00Q6e00001RE1LiEAL"/>
        <s v="00Q6e00001RE1LjEAL"/>
        <s v="00Q6e00001RE1LkEAL"/>
        <s v="00Q6e00001RE1LlEAL"/>
        <s v="00Q6e00001RE1LsEAL"/>
        <s v="00Q6e00001RE1LtEAL"/>
        <s v="00Q6e00001RE1LuEAL"/>
        <s v="00Q6e00001RE1LvEAL"/>
        <s v="00Q6e00001RE1LwEAL"/>
        <s v="00Q6e00001RE1LxEAL"/>
        <s v="00Q6e00001RE1LyEAL"/>
        <s v="00Q6e00001RE1LzEAL"/>
        <s v="00Q6e00001RE1M0EAL"/>
        <s v="00Q6e00001RE1M1EAL"/>
        <s v="00Q6e00001RE1M2EAL"/>
        <s v="00Q6e00001RE1M3EAL"/>
        <s v="00Q6e00001RE1M4EAL"/>
        <s v="00Q6e00001RE1M5EAL"/>
        <s v="00Q6e00001RE1M6EAL"/>
        <s v="00Q6e00001RE1M7EAL"/>
        <s v="00Q6e00001RE1M8EAL"/>
        <s v="00Q6e00001RE1M9EAL"/>
        <s v="00Q6e00001RE1MAEA1"/>
        <s v="00Q6e00001RE1MBEA1"/>
        <s v="00Q6e00001RE1MCEA1"/>
        <s v="00Q6e00001RE1MDEA1"/>
        <s v="00Q6e00001RE1MFEA1"/>
        <s v="00Q6e00001RE1MGEA1"/>
        <s v="00Q6e00001TngyyEAB"/>
        <s v="00Q6e00001TngyzEAB"/>
        <s v="00Q6e00001Tngz0EAB"/>
        <s v="00Q6e00001Tngz1EAB"/>
        <s v="00Q6e00001Tngz2EAB"/>
        <s v="00Q6e00001Tngz3EAB"/>
        <s v="00Q6e00001Tngz4EAB"/>
        <s v="00Q6e00001Tngz5EAB"/>
        <s v="00Q6e00001Tngz6EAB"/>
        <s v="00Q6e00001Tngz7EAB"/>
        <s v="00Q6e00001Tngz8EAB"/>
        <s v="00Q6e00001Tngz9EAB"/>
        <s v="00Q6e00001TngzAEAR"/>
        <s v="00Q6e00001TngzBEAR"/>
        <s v="00Q6e00001TngzCEAR"/>
        <s v="00Q6e00001TngzDEAR"/>
        <s v="00Q6e00001TngzEEAR"/>
        <s v="00Q6e00001TngzFEAR"/>
        <s v="00Q6e00001TngzGEAR"/>
        <s v="00Q6e00001TngzHEAR"/>
        <s v="00Q6e00001TngzIEAR"/>
        <s v="00Q6e00001TngzJEAR"/>
        <s v="00Q6e00001TngzKEAR"/>
        <s v="00Q6e00001TngzLEAR"/>
        <s v="00Q6e00001TngzMEAR"/>
        <s v="00Q6e00001TngzNEAR"/>
        <s v="00Q6e00001TngzOEAR"/>
        <s v="00Q6e00001TngzPEAR"/>
        <s v="00Q6e00001TngzQEAR"/>
        <s v="00Q6e00001TngzREAR"/>
        <s v="00Q6e00001TngzSEAR"/>
        <s v="00Q6e00001TngzTEAR"/>
        <s v="00Q6e00001TngzUEAR"/>
        <s v="00Q6e00001TngzVEAR"/>
        <s v="00Q6e00001TngzWEAR"/>
        <s v="00Q6e00001TngzXEAR"/>
        <s v="00Q6e00001TngzYEAR"/>
        <s v="00Q6e00001TngzZEAR"/>
        <s v="00Q6e00001TngzaEAB"/>
        <s v="00Q6e00001TngzbEAB"/>
        <s v="00Q6e00001TngzcEAB"/>
        <s v="00Q6e00001TngzdEAB"/>
        <s v="00Q6e00001TngzeEAB"/>
        <s v="00Q6e00001TngzfEAB"/>
        <s v="00Q6e00001TngzgEAB"/>
        <s v="00Q6e00001TngzhEAB"/>
        <s v="00Q6e00001TngziEAB"/>
        <s v="00Q6e00001TngzjEAB"/>
        <s v="00Q6e00001TngzkEAB"/>
        <s v="00Q6e00001TngzlEAB"/>
        <s v="00Q6e00001TngzmEAB"/>
        <s v="00Q6e00001TngznEAB"/>
        <s v="00Q6e00001TngzoEAB"/>
        <s v="00Q6e00001TngzpEAB"/>
        <s v="00Q6e00001TngzqEAB"/>
        <s v="00Q6e00001TngzrEAB"/>
        <s v="00Q6e00001TngzsEAB"/>
        <s v="00Q6e00001TngztEAB"/>
        <s v="00Q6e00001TngzuEAB"/>
        <s v="00Q6e00001TngzvEAB"/>
        <s v="00Q6e00001TngzwEAB"/>
        <s v="00Q6e00001TngzxEAB"/>
        <s v="00Q6e00001TngzyEAB"/>
        <s v="00Q6e00001TngzzEAB"/>
        <s v="00Q6e00001Tnh00EAB"/>
        <s v="00Q6e00001Tnh01EAB"/>
        <s v="00Q6e00001Tnh02EAB"/>
        <s v="00Q6e00001Tnh03EAB"/>
        <s v="00Q6e00001Tnh04EAB"/>
        <s v="00Q6e00001Tnh05EAB"/>
        <s v="00Q6e00001Tnh06EAB"/>
        <s v="00Q6e00001Tnh07EAB"/>
        <s v="00Q6e00001Tnh08EAB"/>
        <s v="00Q6e00001Tnh09EAB"/>
        <s v="00Q6e00001Tnh0AEAR"/>
        <s v="00Q6e00001Tnh0BEAR"/>
        <s v="00Q6e00001Tnh0CEAR"/>
        <s v="00Q6e00001Tnh0DEAR"/>
        <s v="00Q6e00001Tnh0EEAR"/>
        <s v="00Q6e00001Tnh0FEAR"/>
        <s v="00Q6e00001Tnh0GEAR"/>
        <s v="00Q6e00001Tnh0HEAR"/>
        <s v="00Q6e00001Tnh0IEAR"/>
        <s v="00Q6e00001Tnh0JEAR"/>
        <s v="00Q6e00001Tnh0KEAR"/>
        <s v="00Q6e00001Tnh0LEAR"/>
        <s v="00Q6e00001Tnh0MEAR"/>
        <s v="00Q6e00001Tnh0NEAR"/>
        <s v="00Q6e00001Tnh0OEAR"/>
        <s v="00Q6e00001Tnh0PEAR"/>
        <s v="00Q6e00001Tnh0QEAR"/>
        <s v="00Q6e00001Tnh0REAR"/>
        <s v="00Q6e00001Tnh0SEAR"/>
        <s v="00Q6e00001Tnh0TEAR"/>
        <s v="00Q6e00001Tnh0UEAR"/>
        <s v="00Q6e00001Tnh0VEAR"/>
        <s v="00Q6e00001Tnh0WEAR"/>
        <s v="00Q5A00001RAPKnUAP"/>
        <s v="00Q5A00001RAPLdUAP"/>
        <s v="00Q5A00001RAPLkUAP"/>
        <s v="00Q5A00001RAPLlUAP"/>
        <s v="00Q5A00001RAPLoUAP"/>
        <s v="00Q5A00001RAPLrUAP"/>
        <s v="00Q5A00001RAPM1UAP"/>
        <s v="00Q5A00001RAPMlUAP"/>
        <s v="00Q5A00001RAPMnUAP"/>
        <s v="00Q5A00001RAPMoUAP"/>
        <s v="00Q5A00001RAPMuUAP"/>
        <s v="00Q5A00001RAPMvUAP"/>
        <s v="00Q5A00001RAPMxUAP"/>
        <s v="00Q5A00001RAPN5UAP"/>
        <s v="00Q5A00001RAPNEUA5"/>
        <s v="00Q5A00001RAPNJUA5"/>
        <s v="00Q5A00001RAPNYUA5"/>
        <s v="00Q5A00001RAPNhUAP"/>
        <s v="00Q5A00001RAPNiUAP"/>
        <s v="00Q5A00001RAPNqUAP"/>
        <s v="00Q5A00001RAPNvUAP"/>
        <s v="00Q5A00001RAPOGUA5"/>
        <s v="00Q5A00001RAtcGUAT"/>
        <s v="00Q5A00001RAtcHUAT"/>
        <s v="00Q5A00001RC2jRUAT"/>
        <s v="00Q5A00001RG4ZLUA1"/>
        <s v="00Q5A00001RAUnTUAX"/>
        <s v="00Q5A00001RBe3OUAT"/>
        <s v="00Q5A00001RBe3RUAT"/>
        <s v="00Q5A00001RCVKQUA5"/>
        <s v="00Q5A00001RCVKSUA5"/>
        <s v="00Q5A00001RCVKTUA5"/>
        <s v="00Q5A00001RCVKVUA5"/>
        <s v="00Q5A00001RCVKWUA5"/>
        <s v="00Q5A00001RCVKXUA5"/>
        <s v="00Q5A00001RCVKYUA5"/>
        <s v="00Q5A00001RCVKZUA5"/>
        <s v="00Q5A00001RCVKaUAP"/>
        <s v="00Q5A00001RCVKdUAP"/>
        <s v="00Q5A00001RCVKeUAP"/>
        <s v="00Q5A00001RCVKgUAP"/>
        <s v="00Q5A00001RCVKiUAP"/>
        <s v="00Q5A00001RCVKjUAP"/>
        <s v="00Q5A00001RCVKkUAP"/>
        <s v="00Q5A00001RCVKlUAP"/>
        <s v="00Q5A00001RCVKmUAP"/>
        <s v="00Q5A00001RCVKnUAP"/>
        <s v="00Q5A00001RCVKpUAP"/>
        <s v="00Q5A00001RCVKqUAP"/>
        <s v="00Q5A00001RCVKtUAP"/>
        <s v="00Q5A00001RCVKuUAP"/>
        <s v="00Q5A00001RCVKvUAP"/>
        <s v="00Q5A00001RCVLBUA5"/>
        <s v="00Q5A00001RCVLJUA5"/>
        <s v="00Q5A00001RCfTGUA1"/>
        <s v="00Q5A00001RCfTJUA1"/>
        <s v="00Q5A00001RCfTKUA1"/>
        <s v="00Q5A00001RCfTLUA1"/>
        <s v="00Q5A00001RCfTMUA1"/>
        <s v="00Q5A00001RCfTNUA1"/>
        <s v="00Q5A00001RCfTQUA1"/>
        <s v="00Q5A00001RCfTSUA1"/>
        <s v="00Q5A00001RCfTTUA1"/>
        <s v="00Q5A00001RCfTVUA1"/>
        <s v="00Q5A00001RCfTWUA1"/>
        <s v="00Q5A00001RCfTXUA1"/>
        <s v="00Q5A00001RCfTYUA1"/>
        <s v="00Q5A00001RCfTZUA1"/>
        <s v="00Q5A00001RCfTaUAL"/>
        <s v="00Q5A00001RCfTbUAL"/>
        <s v="00Q5A00001RCfTeUAL"/>
        <s v="00Q5A00001RCfTfUAL"/>
        <s v="00Q5A00001RCfTgUAL"/>
        <s v="00Q5A00001RCfThUAL"/>
        <s v="00Q5A00001RCfTiUAL"/>
        <s v="00Q5A00001RCfTjUAL"/>
        <s v="00Q5A00001RCfTkUAL"/>
        <s v="00Q5A00001RCfTpUAL"/>
        <s v="00Q5A00001RCfTzUAL"/>
        <s v="00Q5A00001RCfU0UAL"/>
        <s v="00Q5A00001RCrhgUAD"/>
        <s v="00Q6e00001RDaQrEAL"/>
        <s v="00Q6e00001RDaQsEAL"/>
        <s v="00Q6e00001RDaQtEAL"/>
        <s v="00Q6e00001RDaQuEAL"/>
        <s v="00Q6e00001RDaQxEAL"/>
        <s v="00Q6e00001RDaR4EAL"/>
        <s v="00Q6e00001RDaR5EAL"/>
        <s v="00Q6e00001RDaR7EAL"/>
        <s v="00Q6e00001RDaR9EAL"/>
        <s v="00Q6e00001RDaRFEA1"/>
        <s v="00Q6e00001RDaRGEA1"/>
        <s v="00Q6e00001RDaRMEA1"/>
        <s v="00Q6e00001RDaRNEA1"/>
        <s v="00Q6e00001RDaROEA1"/>
        <s v="00Q6e00001RDaRPEA1"/>
        <s v="00Q6e00001RDaRSEA1"/>
        <s v="00Q6e00001RDaRXEA1"/>
        <s v="00Q6e00001RDaRbEAL"/>
        <s v="00Q6e00001RDaRcEAL"/>
        <s v="00Q6e00001RDaRfEAL"/>
        <s v="00Q6e00001RDaRgEAL"/>
        <s v="00Q6e00001RDaRhEAL"/>
        <s v="00Q6e00001RDaRiEAL"/>
        <s v="00Q5A00001RCiIDUA1"/>
        <s v="00Q5A00001RCiIEUA1"/>
        <s v="00Q5A00001RCiIFUA1"/>
        <s v="00Q5A00001RCiIHUA1"/>
        <s v="00Q5A00001RCiIJUA1"/>
        <s v="00Q5A00001RCiIKUA1"/>
        <s v="00Q5A00001RCiILUA1"/>
        <s v="00Q5A00001RCiIMUA1"/>
        <s v="00Q5A00001RCiINUA1"/>
        <s v="00Q5A00001RCiIOUA1"/>
        <s v="00Q5A00001RCiIPUA1"/>
        <s v="00Q5A00001RCiIQUA1"/>
        <s v="00Q5A00001RCiIRUA1"/>
        <s v="00Q5A00001RCiISUA1"/>
        <s v="00Q5A00001RCiITUA1"/>
        <s v="00Q5A00001RCiIUUA1"/>
        <s v="00Q5A00001RCiIVUA1"/>
        <s v="00Q5A00001RCiIWUA1"/>
        <s v="00Q5A00001RCiIXUA1"/>
        <s v="00Q5A00001RCiIYUA1"/>
        <s v="00Q5A00001RCiIbUAL"/>
        <s v="00Q5A00001RCiIcUAL"/>
        <s v="00Q5A00001RCiIdUAL"/>
        <s v="00Q5A00001RCiIfUAL"/>
        <s v="00Q5A00001RCiIgUAL"/>
        <s v="00Q5A00001RCiIiUAL"/>
        <s v="00Q5A00001RCiIjUAL"/>
        <s v="00Q5A00001RCiIkUAL"/>
        <s v="00Q5A00001RCiIlUAL"/>
        <s v="00Q5A00001RCiImUAL"/>
        <s v="00Q5A00001RCiInUAL"/>
        <s v="00Q5A00001RCiIoUAL"/>
        <s v="00Q5A00001RCiIpUAL"/>
        <s v="00Q5A00001RCiIrUAL"/>
        <s v="00Q5A00001RCiIsUAL"/>
        <s v="00Q5A00001RCiItUAL"/>
        <s v="00Q5A00001RCiIuUAL"/>
        <s v="00Q5A00001RCiIvUAL"/>
        <s v="00Q5A00001RCiIzUAL"/>
        <s v="00Q5A00001RCiJ0UAL"/>
        <s v="00Q5A00001RCiJ1UAL"/>
        <s v="00Q5A00001RCiJ2UAL"/>
        <s v="00Q5A00001RCiJ4UAL"/>
        <s v="00Q5A00001RCiJ8UAL"/>
        <s v="00Q5A00001RCiJBUA1"/>
        <s v="00Q5A00001RCiJIUA1"/>
        <s v="00Q5A00001RAPKlUAP"/>
        <s v="00Q5A00001RAPLzUAP"/>
        <s v="00Q5A00001RAPMmUAP"/>
        <s v="00Q5A00001RAPN4UAP"/>
        <s v="00Q5A00001RCfTPUA1"/>
        <s v="00Q5A00001RCiIwUAL"/>
        <s v="00Q6e00001RDFJHEA5"/>
        <s v="00Q6e00001RDFQfEAP"/>
        <s v="00Q6e00001RDuGfEAL"/>
        <s v="00Q5A00001RCr8vUAD"/>
        <s v="00Q5A00001RCr8wUAD"/>
        <s v="00Q5A00001RCaKoUAL"/>
        <s v="00Q5A00001RCiJ6UAL"/>
        <s v="00Q5A00001RCPucUAH"/>
        <s v="00Q5A00001RCrhXUAT"/>
        <s v="00Q5A00001RCrhYUAT"/>
        <s v="00Q5A00001RCrhZUAT"/>
        <s v="00Q5A00001RCrhaUAD"/>
        <s v="00Q5A00001RCrhbUAD"/>
        <s v="00Q5A00001RCrhcUAD"/>
        <s v="00Q5A00001RCrhdUAD"/>
        <s v="00Q5A00001RCrheUAD"/>
        <s v="00Q5A00001RCrhfUAD"/>
        <s v="00Q5A00001RCrhhUAD"/>
        <s v="00Q5A00001RCrhiUAD"/>
        <s v="00Q5A00001RCrhjUAD"/>
        <s v="00Q5A00001RCrhkUAD"/>
        <s v="00Q5A00001RCrhlUAD"/>
        <s v="00Q5A00001RCrhmUAD"/>
        <s v="00Q5A00001RCrhnUAD"/>
        <s v="00Q5A00001RCrhoUAD"/>
        <s v="00Q5A00001RCrhpUAD"/>
        <s v="00Q5A00001RCrhqUAD"/>
        <s v="00Q5A00001RCrhrUAD"/>
        <s v="00Q5A00001RCrhsUAD"/>
        <s v="00Q5A00001RCrhtUAD"/>
        <s v="00Q5A00001RCrhuUAD"/>
        <s v="00Q5A00001RCrhvUAD"/>
        <s v="00Q5A00001RCrhwUAD"/>
        <s v="00Q5A00001RCrhyUAD"/>
        <s v="00Q5A00001RCrhzUAD"/>
        <s v="00Q5A00001RCri0UAD"/>
        <s v="00Q5A00001RCri1UAD"/>
        <s v="00Q5A00001RCri2UAD"/>
        <s v="00Q5A00001RCri3UAD"/>
        <s v="00Q5A00001RCri4UAD"/>
        <s v="00Q5A00001RCri5UAD"/>
        <s v="00Q5A00001RCri6UAD"/>
        <s v="00Q5A00001RCri7UAD"/>
        <s v="00Q5A00001RCri8UAD"/>
        <s v="00Q5A00001RCri9UAD"/>
        <s v="00Q5A00001RCriAUAT"/>
        <s v="00Q5A00001RCriCUAT"/>
        <s v="00Q5A00001RCriDUAT"/>
        <s v="00Q5A00001RCriEUAT"/>
        <s v="00Q5A00001RCriFUAT"/>
        <s v="00Q5A00001RCriGUAT"/>
        <s v="00Q6e00001RDaRWEA1"/>
        <s v="00Q6e00001RDodCEAT"/>
        <s v="00Q5A00001RCVLCUA5"/>
        <s v="00Q5A00001RAokzUAD"/>
        <s v="00Q5A00001RAolAUAT"/>
        <s v="00Q5A00001RG35YUAT"/>
        <s v="00Q5A00001RG4XAUA1"/>
        <s v="00Q5A00001RG35aUAD"/>
        <s v="00Q5A00001RAPKcUAP"/>
        <s v="00Q5A00001RAPKuUAP"/>
        <s v="00Q5A00001RAPL1UAP"/>
        <s v="00Q5A00001RAPL3UAP"/>
        <s v="00Q5A00001RAPL5UAP"/>
        <s v="00Q5A00001RAPLCUA5"/>
        <s v="00Q5A00001RAPLDUA5"/>
        <s v="00Q5A00001RAPLGUA5"/>
        <s v="00Q5A00001RAPLHUA5"/>
        <s v="00Q5A00001RAPLLUA5"/>
        <s v="00Q5A00001RAPLMUA5"/>
        <s v="00Q5A00001RAPLNUA5"/>
        <s v="00Q5A00001RAPLQUA5"/>
        <s v="00Q5A00001RAPLRUA5"/>
        <s v="00Q5A00001RAPLTUA5"/>
        <s v="00Q5A00001RAPLmUAP"/>
        <s v="00Q5A00001RAPLnUAP"/>
        <s v="00Q5A00001RAPMqUAP"/>
        <s v="00Q5A00001RAPMrUAP"/>
        <s v="00Q5A00001RAPMsUAP"/>
        <s v="00Q5A00001RAPN0UAP"/>
        <s v="00Q5A00001RAPN2UAP"/>
        <s v="00Q5A00001RAPN8UAP"/>
        <s v="00Q5A00001RAPNPUA5"/>
        <s v="00Q5A00001RAPNQUA5"/>
        <s v="00Q5A00001RAPNSUA5"/>
        <s v="00Q5A00001RAPNsUAP"/>
        <s v="00Q5A00001RAPNzUAP"/>
        <s v="00Q5A00001RAPO6UAP"/>
        <s v="00Q5A00001RAPOCUA5"/>
        <s v="00Q5A00001RAPOIUA5"/>
        <s v="00Q5A00001RAPOXUA5"/>
        <s v="00Q5A00001RAmJ2UAL"/>
        <s v="00Q5A00001RAokyUAD"/>
        <s v="00Q5A00001RAolFUAT"/>
        <s v="00Q5A00001RAPKeUAP"/>
        <s v="00Q5A00001RAPKtUAP"/>
        <s v="00Q5A00001RAPL9UAP"/>
        <s v="00Q5A00001RAPLUUA5"/>
        <s v="00Q5A00001RAPLYUA5"/>
        <s v="00Q5A00001RAPMzUAP"/>
        <s v="00Q5A00001RAPN3UAP"/>
        <s v="00Q5A00001RAPNUUA5"/>
        <s v="00Q5A00001RAPNmUAP"/>
        <s v="00Q5A00001RAPODUA5"/>
        <s v="00Q5A00001RAPOLUA5"/>
        <s v="00Q5A00001RAUnPUAX"/>
        <s v="00Q5A00001RAPL6UAP"/>
        <s v="00Q5A00001RAolCUAT"/>
        <s v="00Q6e00001RDXmxEAH"/>
        <s v="00Q5A00001RBe4BUAT"/>
        <s v="00Q5A00001RCVLHUA5"/>
        <s v="00Q5A00001RG35AUAT"/>
        <s v="00Q6w000002rgBvEAI"/>
        <s v="00Q5A00001RG34pUAD"/>
        <s v="00Q5A00001RG34zUAD"/>
        <s v="00Q5A00001RG358UAD"/>
        <s v="00Q5A00001RG35EUAT"/>
        <s v="00Q5A00001RG35IUAT"/>
        <s v="00Q5A00001RG35JUAT"/>
        <s v="00Q5A00001RG35LUAT"/>
        <s v="00Q5A00001RG35UUAT"/>
        <s v="00Q6e00001RDKasEAH"/>
        <s v="00Q5A00001RBTadUAH"/>
        <s v="00Q5A00001RBe32UAD"/>
        <s v="00Q5A00001RBe33UAD"/>
        <s v="00Q5A00001RBe35UAD"/>
        <s v="00Q5A00001RBe3KUAT"/>
        <s v="00Q5A00001RBe3TUAT"/>
        <s v="00Q5A00001RBe3VUAT"/>
        <s v="00Q5A00001RBe3XUAT"/>
        <s v="00Q5A00001RBe3ZUAT"/>
        <s v="00Q5A00001RBe3dUAD"/>
        <s v="00Q5A00001RBe3gUAD"/>
        <s v="00Q5A00001RBe3lUAD"/>
        <s v="00Q5A00001RBe3mUAD"/>
        <s v="00Q5A00001RBe3oUAD"/>
        <s v="00Q5A00001RBe3tUAD"/>
        <s v="00Q5A00001RBe3vUAD"/>
        <s v="00Q5A00001RBe3yUAD"/>
        <s v="00Q5A00001RBe41UAD"/>
        <s v="00Q5A00001RBe42UAD"/>
        <s v="00Q5A00001RBe44UAD"/>
        <s v="00Q5A00001RBe45UAD"/>
        <s v="00Q5A00001RBe46UAD"/>
        <s v="00Q5A00001RBe47UAD"/>
        <s v="00Q5A00001RBe4IUAT"/>
        <s v="00Q5A00001RBe4JUAT"/>
        <s v="00Q5A00001RBe4KUAT"/>
        <s v="00Q5A00001RBe4NUAT"/>
        <s v="00Q5A00001RBe4QUAT"/>
        <s v="00Q5A00001RBe4RUAT"/>
        <s v="00Q5A00001RBe4UUAT"/>
        <s v="00Q5A00001RBe4VUAT"/>
        <s v="00Q5A00001RBe4XUAT"/>
        <s v="00Q5A00001RBe4YUAT"/>
        <s v="00Q5A00001RBe4ZUAT"/>
        <s v="00Q5A00001RBe4dUAD"/>
        <s v="00Q5A00001RBe4gUAD"/>
        <s v="00Q5A00001RBe4nUAD"/>
        <s v="00Q5A00001RBe4pUAD"/>
        <s v="00Q5A00001RBe4vUAD"/>
        <s v="00Q5A00001RBe4wUAD"/>
        <s v="00Q5A00001RBe4yUAD"/>
        <s v="00Q5A00001RBe4zUAD"/>
        <s v="00Q5A00001RBe50UAD"/>
        <s v="00Q5A00001RBe52UAD"/>
        <s v="00Q5A00001RBe59UAD"/>
        <s v="00Q5A00001RBe5CUAT"/>
        <s v="00Q5A00001RBe5FUAT"/>
        <s v="00Q5A00001RBe5GUAT"/>
        <s v="00Q5A00001RBe5IUAT"/>
        <s v="00Q5A00001RBe5KUAT"/>
        <s v="00Q5A00001RBe5NUAT"/>
        <s v="00Q5A00001RBe5QUAT"/>
        <s v="00Q5A00001RBe5SUAT"/>
        <s v="00Q5A00001RBe5TUAT"/>
        <s v="00Q5A00001RBe5UUAT"/>
        <s v="00Q5A00001RBe5VUAT"/>
        <s v="00Q5A00001RBe5WUAT"/>
        <s v="00Q5A00001RGPgWUAX"/>
        <s v="00Q5A00001RGPgXUAX"/>
        <s v="00Q5A00001RGPgrUAH"/>
        <s v="00Q5A00001RGV5IUAX"/>
        <s v="00Q5A00001RGV5JUAX"/>
        <s v="00Q5A00001RGV5OUAX"/>
        <s v="00Q5A00001RGV5PUAX"/>
        <s v="00Q5A00001RGV5QUAX"/>
        <s v="00Q5A00001RGV5UUAX"/>
        <s v="00Q5A00001RGV5WUAX"/>
        <s v="00Q5A00001RGV5aUAH"/>
        <s v="00Q5A00001RGV5gUAH"/>
        <s v="00Q5A00001RGV5hUAH"/>
        <s v="00Q5A00001RGV5iUAH"/>
        <s v="00Q5A00001RGV5jUAH"/>
        <s v="00Q5A00001RGPgbUAH"/>
        <s v="00Q5A00001RGPgjUAH"/>
        <s v="00Q5A00001RAkTHUA1"/>
        <s v="00Q5A00001RBe51UAD"/>
        <s v="00Q5A00001RG35QUAT"/>
        <s v="00Q6w000002Zds6EAC"/>
        <s v="00Q5A00001RG34vUAD"/>
        <s v="00Q5A00001RG352UAD"/>
        <s v="00Q5A00001RG355UAD"/>
        <s v="00Q5A00001RG357UAD"/>
        <s v="00Q5A00001RG359UAD"/>
        <s v="00Q5A00001RG35CUAT"/>
        <s v="00Q5A00001RG35FUAT"/>
        <s v="00Q5A00001RG35KUAT"/>
        <s v="00Q5A00001RG35TUAT"/>
        <s v="00Q5A00001RG35SUAT"/>
        <s v="00Q5A00001OX6n1UAD"/>
        <s v="00Q5A00001RAUniUAH"/>
        <s v="00Q5A00001RBTafUAH"/>
        <s v="00Q5A00001RBe3HUAT"/>
        <s v="00Q5A00001RBe3NUAT"/>
        <s v="00Q5A00001RBe3QUAT"/>
        <s v="00Q5A00001RBe3UUAT"/>
        <s v="00Q5A00001RBe3bUAD"/>
        <s v="00Q5A00001RBe3iUAD"/>
        <s v="00Q5A00001RBe3jUAD"/>
        <s v="00Q5A00001RBe3rUAD"/>
        <s v="00Q5A00001RBe3xUAD"/>
        <s v="00Q5A00001RBe3zUAD"/>
        <s v="00Q5A00001RBe4CUAT"/>
        <s v="00Q5A00001RBe4DUAT"/>
        <s v="00Q5A00001RBe4EUAT"/>
        <s v="00Q5A00001RBe4LUAT"/>
        <s v="00Q5A00001RBe4OUAT"/>
        <s v="00Q5A00001RBe4TUAT"/>
        <s v="00Q5A00001RBe4cUAD"/>
        <s v="00Q5A00001RBe4hUAD"/>
        <s v="00Q5A00001RBe4iUAD"/>
        <s v="00Q5A00001RBe4jUAD"/>
        <s v="00Q5A00001RBe4kUAD"/>
        <s v="00Q5A00001RBe4rUAD"/>
        <s v="00Q5A00001RBe58UAD"/>
        <s v="00Q5A00001RBe5BUAT"/>
        <s v="00Q5A00001RBe5DUAT"/>
        <s v="00Q5A00001RGPgeUAH"/>
        <s v="00Q5A00001RGPghUAH"/>
        <s v="00Q5A00001RGPgoUAH"/>
        <s v="00Q5A00001RGPgpUAH"/>
        <s v="00Q5A00001RAkTAUA1"/>
        <s v="00Q5A00001RAkTDUA1"/>
        <s v="00Q5A00001RG34tUAD"/>
        <s v="00Q5A00001RG35GUAT"/>
        <s v="00Q5A00001Oa9X3UAJ"/>
        <s v="00Q5A00001RCMoxUAH"/>
        <s v="00Q5A00001RCVLDUA5"/>
        <s v="00Q6e00001RDaR8EAL"/>
        <s v="00Q6e00001RDaRUEA1"/>
        <s v="00Q5A00001RAPeQUAX"/>
        <s v="00Q5A00001RBEX2UAP"/>
        <s v="00Q5A00001RBEXWUA5"/>
        <s v="00Q5A00001RBEXbUAP"/>
        <s v="00Q5A00001RBEY0UAP"/>
        <s v="00Q5A00001OXdtkUAD"/>
        <s v="00Q5A00001OXdtzUAD"/>
        <s v="00Q5A00001RBLAIUA5"/>
        <s v="00Q5A00001RBv9OUAT"/>
        <s v="00Q5A00001RGa9oUAD"/>
        <s v="00Q6e00001RCxsfEAD"/>
        <s v="00Q6e00001RCxzMEAT"/>
        <s v="00Q6e00001RCy4vEAD"/>
        <s v="00Q6e00001RCy9gEAD"/>
        <s v="00Q6e00001RDKyFEAX"/>
        <s v="00Q6e00001RDSYiEAP"/>
        <s v="00Q6e00001RDUBPEA5"/>
        <s v="00Q6e00001RE49kEAD"/>
        <s v="00Q6e00001RE49tEAD"/>
        <s v="00Q6e00001RE49yEAD"/>
        <s v="00Q6e00001RE4SlEAL"/>
        <s v="00Q6e00001RE7ToEAL"/>
        <s v="00Q6e00001RE7UIEA1"/>
        <s v="00Q6e00001RE7YFEA1"/>
        <s v="00Q6e00001TnbgZEAR"/>
        <s v="00Q6e00001Tnd5REAR"/>
        <s v="00Q5A00001OXbhbUAD"/>
        <s v="00Q5A00001RFqWTUA1"/>
        <s v="00Q5A00001Oa6FjUAJ"/>
        <s v="00Q5A00001RFoxVUAT"/>
        <s v="00Q6e00001RDaR6EAL"/>
        <s v="00Q6e00001RDaRREA1"/>
        <s v="00Q6e00001RDaRYEA1"/>
        <s v="00Q6e00001RDaRZEA1"/>
        <s v="00Q5A00001RBEomUAH"/>
        <s v="00Q5A00001RBFdwUAH"/>
        <s v="00Q5A00001OXY6PUAX"/>
        <s v="00Q5A00001RGZiPUAX"/>
        <s v="00Q6e00001RDMVWEA5"/>
        <s v="00Q6e00001RE490EAD"/>
        <s v="00Q5A00001OYXcUUAX"/>
        <s v="00Q6e00001TnbgjEAB"/>
        <s v="00Q5A00001OZw29UAD"/>
        <s v="00Q5A00001RCng8UAD"/>
        <s v="00Q6e00001RDUmaEAH"/>
        <s v="00Q6e00001Tnh6GEAR"/>
        <s v="00Q5A00001OaEVcUAN"/>
        <s v="00Q5A00001OZw4KUAT"/>
        <s v="00Q5A00001OaEVPUA3"/>
        <s v="00Q5A00001OaEVZUA3"/>
        <s v="00Q5A00001OaEVkUAN"/>
        <s v="00Q5A00001OaEW6UAN"/>
        <s v="00Q5A00001RCShRUAX"/>
        <s v="00Q5A00001OXdWeUAL"/>
        <s v="00Q6e00001RE2myEAD"/>
        <s v="00Q5A00001OZhzWUAT"/>
        <s v="00Q5A00001RCSayUAH"/>
        <s v="00Q5A00001OYYCcUAP"/>
        <s v="00Q5A00001OZdRAUA1"/>
        <s v="00Q6e00001RDztwEAD"/>
        <s v="00Q6e00001TnaopEAB"/>
        <s v="00Q6e00001RDbf3EAD"/>
        <s v="00Q5A00001RGV5fUAH"/>
        <s v="00Q6e00001RDcZtEAL"/>
        <s v="00Q5A00001Oa9XcUAJ"/>
        <s v="00Q5A00001OZwjCUAT"/>
        <s v="00Q5A00001OZxlnUAD"/>
        <s v="00Q5A00001OZzPWUA1"/>
        <s v="00Q5A00001OaA2AUAV"/>
        <s v="00Q5A00001OZw2IUAT"/>
        <s v="00Q5A00001OXAfIUAX"/>
        <s v="00Q5A00001OYS8EUAX"/>
        <s v="00Q5A00001RCuRjUAL"/>
        <s v="00Q5A00001RCsUvUAL"/>
        <s v="00Q6e00001RD3QuEAL"/>
        <s v="00Q6e00001RDwtPEAT"/>
        <s v="00Q6e00001RD04EEAT"/>
        <s v="00Q6e00001RDQkrEAH"/>
        <s v="00Q6e00001RDs7kEAD"/>
        <s v="00Q6e00001RDuTcEAL"/>
        <s v="00Q6e00001RDOZjEAP"/>
        <s v="00Q6e00001RDKkrEAH"/>
        <s v="00Q6e00001RDhAeEAL"/>
        <s v="00Q6e00001RDQhEEAX"/>
        <s v="00Q6e00001RDOWGEA5"/>
        <s v="00Q6e00001RCyyoEAD"/>
        <s v="00Q6e00001RDZaPEAX"/>
        <s v="00Q6e00001TnhLBEAZ"/>
        <s v="00Q6e00001RDHDXEA5"/>
        <s v="00Q6e00001RDYxfEAH"/>
        <s v="00Q6e00001RDdOaEAL"/>
        <s v="00Q6e00001RDlr1EAD"/>
        <s v="00Q6e00001RDtLmEAL"/>
        <s v="00Q6e00001RDw7OEAT"/>
        <s v="00Q6e00001RDxPGEA1"/>
        <s v="00Q6e00001RE14PEAT"/>
        <s v="00Q6e00001RE3vbEAD"/>
        <s v="00Q6e00001RDOW1EAP"/>
        <s v="00Q6e00001RDvuPEAT"/>
        <s v="00Q6e00001RE1k9EAD"/>
        <s v="00Q6e00001RDwiCEAT"/>
        <s v="00Q6e00001RE5rYEAT"/>
        <s v="00Q6e00001RDOkBEAX"/>
        <s v="00Q6e00001RDqAvEAL"/>
        <s v="00Q6e00001RD4SOEA1"/>
        <s v="00Q6e00001RD3y1EAD"/>
        <s v="00Q6e00001RDEhDEAX"/>
        <s v="00Q6e00001RDJg7EAH"/>
        <s v="00Q6e00001RDsINEA1"/>
        <s v="00Q6e00001RDvhzEAD"/>
        <s v="00Q6e00001RDO5UEAX"/>
        <s v="00Q6e00001RDED8EAP"/>
        <s v="00Q6e00001RDPTVEA5"/>
        <s v="00Q6e00001RDiygEAD"/>
        <s v="00Q6e00001RDn3BEAT"/>
        <s v="00Q6e00001RDigmEAD"/>
        <s v="00Q6e00001RDN4CEAX"/>
        <s v="00Q6e00001RDQoBEAX"/>
        <s v="00Q6e00001Tndb5EAB"/>
        <s v="00Q6e00001RDEeJEAX"/>
        <s v="00Q6e00001RDKyKEAX"/>
        <s v="00Q6e00001TnfHiEAJ"/>
        <s v="00Q6e00001RDLlKEAX"/>
        <s v="00Q6e00001RDX2LEAX"/>
        <s v="00Q6e00001RDdgZEAT"/>
        <s v="00Q6e00001RE1smEAD"/>
        <s v="00Q6e00001RDs7jEAD"/>
        <s v="00Q6e00001RDLcDEAX"/>
        <s v="00Q6e00001RDteEEAT"/>
        <s v="00Q6e00001RDwd0EAD"/>
        <s v="00Q6e00001RDzxUEAT"/>
        <s v="00Q6e00001RE5x2EAD"/>
        <s v="00Q6e00001RDZOgEAP"/>
        <s v="00Q6e00001RE0VmEAL"/>
        <s v="00Q6e00001RE38GEAT"/>
        <s v="00Q6e00001RDdYEEA1"/>
        <s v="00Q6e00001RDXgkEAH"/>
        <s v="00Q6e00001RCw5AEAT"/>
        <s v="00Q6e00001RDL1iEAH"/>
        <s v="00Q6e00001RD2kvEAD"/>
        <s v="00Q6e00001RDfsiEAD"/>
        <s v="00Q6e00001RDgiKEAT"/>
        <s v="00Q6e00001RDptzEAD"/>
        <s v="00Q6e00001TnbpREAR"/>
        <s v="00Q6e00001RD4PWEA1"/>
        <s v="00Q6e00001RDsgkEAD"/>
        <s v="00Q6e00001TnavHEAR"/>
        <s v="00Q6e00001RDWlgEAH"/>
        <s v="00Q6e00001RDvHIEA1"/>
        <s v="00Q6e00001RDxlbEAD"/>
        <s v="00Q6e00001TnaB4EAJ"/>
        <s v="00Q6e00001RDX1XEAX"/>
        <s v="00Q6e00001RDemjEAD"/>
        <s v="00Q6e00001RDQkcEAH"/>
        <s v="00Q6e00001RE1gWEAT"/>
        <s v="00Q6e00001RDJCAEA5"/>
        <s v="00Q6e00001RD2hNEAT"/>
        <s v="00Q6e00001RE15lEAD"/>
        <s v="00Q6e00001RDgbJEAT"/>
        <s v="00Q6e00001RDg4cEAD"/>
        <s v="00Q6e00001RDhHfEAL"/>
        <s v="00Q5A00001RCoKJUA1"/>
        <s v="00Q6e00001RDYU6EAP"/>
        <s v="00Q6e00001RDeq7EAD"/>
        <s v="00Q6e00001RDhM1EAL"/>
        <s v="00Q6e00001RDiUbEAL"/>
        <s v="00Q6e00001RDikzEAD"/>
        <s v="00Q6e00001RDYWgEAP"/>
        <s v="00Q6e00001RDb7tEAD"/>
        <s v="00Q6e00001RDgOtEAL"/>
        <s v="00Q6e00001RDgREEA1"/>
        <s v="00Q6e00001RDgdUEAT"/>
        <s v="00Q6e00001RDb06EAD"/>
        <s v="00Q5A00001Oa3KCUAZ"/>
        <s v="00Q5A00001OZWeGUAX"/>
        <s v="00Q5A00001OZjR8UAL"/>
        <s v="00Q5A00001OZy3XUAT"/>
        <s v="00Q5A00001OZy4GUAT"/>
        <s v="00Q5A00001RCNhCUAX"/>
        <s v="00Q5A00001RCN0bUAH"/>
        <s v="00Q5A00001RCNLkUAP"/>
        <s v="00Q5A00001RCNN2UAP"/>
        <s v="00Q5A00001RCOI9UAP"/>
        <s v="00Q5A00001RCOMWUA5"/>
        <s v="00Q5A00001RCQXMUA5"/>
        <s v="00Q5A00001RCR5dUAH"/>
        <s v="00Q5A00001RCRp0UAH"/>
        <s v="00Q5A00001RCSM7UAP"/>
        <s v="00Q5A00001RCSQYUA5"/>
        <s v="00Q5A00001RCST3UAP"/>
        <s v="00Q5A00001RCSVZUA5"/>
        <s v="00Q5A00001RCPlBUAX"/>
        <s v="00Q5A00001RCTigUAH"/>
        <s v="00Q5A00001RCQjwUAH"/>
        <s v="00Q5A00001OaEQsUAN"/>
        <s v="00Q5A00001OaERHUA3"/>
        <s v="00Q5A00001OaFl7UAF"/>
        <s v="00Q5A00001OaFl2UAF"/>
        <s v="00Q5A00001RCPIpUAP"/>
        <s v="00Q6e00001RDLvtEAH"/>
        <s v="00Q6e00001RD1K9EAL"/>
        <s v="00Q5A00001RCR7ZUAX"/>
        <s v="00Q5A00001RCShSUAX"/>
        <s v="00Q6e00001RE1lHEAT"/>
        <s v="00Q5A00001RCSMCUA5"/>
        <s v="00Q5A00001OX6oKUAT"/>
        <s v="00Q5A00001RChQcUAL"/>
        <s v="00Q5A00001RCbBPUA1"/>
        <s v="00Q5A00001OX9pJUAT"/>
        <s v="00Q5A00001RCONoUAP"/>
        <s v="00Q5A00001OaFkTUAV"/>
        <s v="00Q5A00001Oa9FlUAJ"/>
        <s v="00Q6e00001RCxxuEAD"/>
        <s v="00Q5A00001Oa9K7UAJ"/>
        <s v="00Q5A00001Oa9WyUAJ"/>
        <s v="00Q5A00001Oa9X8UAJ"/>
        <s v="00Q5A00001Oa9XDUAZ"/>
        <s v="00Q5A00001Oa9XhUAJ"/>
        <s v="00Q5A00001Oa9XNUAZ"/>
        <s v="00Q5A00001OaAEQUA3"/>
        <s v="00Q5A00001Oa8Z2UAJ"/>
        <s v="00Q5A00001Oa8ZDUAZ"/>
        <s v="00Q5A00001Oa8XaUAJ"/>
        <s v="00Q5A00001Oa8Z0UAJ"/>
        <s v="00Q5A00001Oa8Z8UAJ"/>
        <s v="00Q5A00001Oa8X9UAJ"/>
        <s v="00Q5A00001Oa8YtUAJ"/>
        <s v="00Q5A00001Oa8WyUAJ"/>
        <s v="00Q5A00001Oa8ZaUAJ"/>
        <s v="00Q5A00001Oa8ZcUAJ"/>
        <s v="00Q5A00001Oa8XQUAZ"/>
        <s v="00Q5A00001Oa8ZAUAZ"/>
        <s v="00Q5A00001Oa8ZEUAZ"/>
        <s v="00Q5A00001Oa8WvUAJ"/>
        <s v="00Q5A00001Oa8WzUAJ"/>
        <s v="00Q5A00001Oa8X1UAJ"/>
        <s v="00Q5A00001Oa8XhUAJ"/>
        <s v="00Q5A00001Oa8ZdUAJ"/>
        <s v="00Q5A00001Oa8WwUAJ"/>
        <s v="00Q5A00001Oa8X2UAJ"/>
        <s v="00Q5A00001Oa8X3UAJ"/>
        <s v="00Q5A00001Oa8XeUAJ"/>
        <s v="00Q5A00001RAlCVUA1"/>
        <s v="00Q5A00001RAlDrUAL"/>
        <s v="00Q5A00001Oa8XfUAJ"/>
        <s v="00Q5A00001Oa8YMUAZ"/>
        <s v="00Q5A00001Oa8Z3UAJ"/>
        <s v="00Q5A00001Oa8Z9UAJ"/>
        <s v="00Q5A00001Oa8ZMUAZ"/>
        <s v="00Q5A00001RGZJoUAP"/>
        <s v="00Q5A00001RAm3KUAT"/>
        <s v="00Q5A00001RAm3LUAT"/>
        <s v="00Q5A00001RAlCeUAL"/>
        <s v="00Q5A00001Oa8XdUAJ"/>
        <s v="00Q5A00001Oa8XjUAJ"/>
        <s v="00Q5A00001Oa8ZKUAZ"/>
        <s v="00Q5A00001RAlCnUAL"/>
        <s v="00Q5A00001RAlCoUAL"/>
        <s v="00Q5A00001RAlClUAL"/>
        <s v="00Q6e00001RDa97EAD"/>
        <s v="00Q5A00001OYNYJUA5"/>
        <s v="00Q5A00001OZ7k5UAD"/>
        <s v="00Q6e00001RDaAKEA1"/>
        <s v="00Q6e00001RDaAtEAL"/>
        <s v="00Q5A00001RAmP4UAL"/>
        <s v="00Q6w000002reSVEAY"/>
        <s v="00Q6w000002rgBlEAI"/>
        <s v="00Q6w000002reRhEAI"/>
        <s v="00Q6w000002rgB2EAI"/>
        <s v="00Q6w000002rgBREAY"/>
        <s v="00Q6w000002rgBgEAI"/>
        <s v="00Q6w000002reSfEAI"/>
        <s v="00Q6w000002rgBqEAI"/>
        <s v="00Q6w000003RqvGEAS"/>
        <s v="00Q6w000003RqvLEAS"/>
        <s v="00Q6e00001RE17mEAD"/>
        <s v="00Q6w000002reSkEAI"/>
        <s v="00Q6w000002rgAOEAY"/>
        <s v="00Q6w000002rgBMEAY"/>
        <s v="00Q6w000002rgBbEAI"/>
        <s v="00Q5A00001OXcpUUAT"/>
        <s v="00Q5A00001OXcxiUAD"/>
        <s v="00Q5A00001OYn7FUAT"/>
        <s v="00Q5A00001OYhNjUAL"/>
        <s v="00Q5A00001OYryUUAT"/>
        <s v="00Q5A00001OYwivUAD"/>
        <s v="00Q5A00001RAprOUAT"/>
        <s v="00Q5A00001RBM8QUAX"/>
        <s v="00Q6e00001RDHdGEAX"/>
        <s v="00Q6e00001RDHdpEAH"/>
        <s v="00Q6e00001RDP7UEAX"/>
        <s v="00Q6e00001RDP7XEAX"/>
        <s v="00Q6e00001RDw5XEAT"/>
        <s v="00Q6e00001RDnirEAD"/>
        <s v="00Q5A00001OXcyvUAD"/>
        <s v="00Q5A00001Oa9QbUAJ"/>
        <s v="00Q5A00001OaAMwUAN"/>
        <s v="00Q6e00001RDP7WEAX"/>
        <s v="00Q6e00001RDP7YEAX"/>
        <s v="00Q6e00001RDP7aEAH"/>
        <s v="00Q6e00001RDP7bEAH"/>
        <s v="00Q6e00001RDP7cEAH"/>
        <s v="00Q6e00001RDP7dEAH"/>
        <s v="00Q6e00001RDP7fEAH"/>
        <s v="00Q6e00001RDP7gEAH"/>
        <s v="00Q6e00001RDP7hEAH"/>
        <s v="00Q6e00001RDP7iEAH"/>
        <s v="00Q6e00001RDP7jEAH"/>
        <s v="00Q6e00001RDP7nEAH"/>
        <s v="00Q6e00001RDP7pEAH"/>
        <s v="00Q6e00001RDP7qEAH"/>
        <s v="00Q6e00001RDP7rEAH"/>
        <s v="00Q5A00001RBKerUAH"/>
        <s v="00Q6e00001RDP7ZEAX"/>
        <s v="00Q6e00001RDf6MEAT"/>
        <s v="00Q6e00001RDf6NEAT"/>
        <s v="00Q6e00001RDf6PEAT"/>
        <s v="00Q6e00001RDf6QEAT"/>
        <s v="00Q6e00001RDf6REAT"/>
        <s v="00Q6e00001RDf6SEAT"/>
        <s v="00Q6e00001RDf6TEAT"/>
        <s v="00Q6e00001RDf6UEAT"/>
        <s v="00Q6e00001RDf6VEAT"/>
        <s v="00Q6e00001RDf6WEAT"/>
        <s v="00Q6e00001RDf6XEAT"/>
        <s v="00Q6e00001RDf6YEAT"/>
        <s v="00Q6e00001RDf6ZEAT"/>
        <s v="00Q6e00001RDf6aEAD"/>
        <s v="00Q6e00001RDf6bEAD"/>
        <s v="00Q6e00001RDf6cEAD"/>
        <s v="00Q6e00001RDf6dEAD"/>
        <s v="00Q6e00001RDf6eEAD"/>
        <s v="00Q6e00001RDf6fEAD"/>
        <s v="00Q6e00001RDf6gEAD"/>
        <s v="00Q6e00001RDf6hEAD"/>
        <s v="00Q6e00001RDf6iEAD"/>
        <s v="00Q6e00001RDf6jEAD"/>
        <s v="00Q6e00001RDf6kEAD"/>
        <s v="00Q6e00001RDf6lEAD"/>
        <s v="00Q6e00001RDf6mEAD"/>
        <s v="00Q6e00001RDf6nEAD"/>
        <s v="00Q6e00001RDf6oEAD"/>
        <s v="00Q6e00001RDf6pEAD"/>
        <s v="00Q6e00001RDf6qEAD"/>
        <s v="00Q6e00001RDf6rEAD"/>
        <s v="00Q6e00001RDf6sEAD"/>
        <s v="00Q6e00001RDf6uEAD"/>
        <s v="00Q6e00001RDf6vEAD"/>
        <s v="00Q6e00001RDf6wEAD"/>
        <s v="00Q6e00001RDf6xEAD"/>
        <s v="00Q6e00001RDf6yEAD"/>
        <s v="00Q6e00001RDf6zEAD"/>
        <s v="00Q6e00001RDf70EAD"/>
        <s v="00Q6e00001RDf71EAD"/>
        <s v="00Q6e00001RDf72EAD"/>
        <s v="00Q6e00001RDf73EAD"/>
        <s v="00Q6e00001RDf74EAD"/>
        <s v="00Q6e00001RDf75EAD"/>
        <s v="00Q6e00001RDf76EAD"/>
        <s v="00Q6e00001RDf77EAD"/>
        <s v="00Q6e00001RDf78EAD"/>
        <s v="00Q6e00001RDf79EAD"/>
        <s v="00Q6e00001RDf7BEAT"/>
        <s v="00Q6e00001RDf7CEAT"/>
        <s v="00Q6e00001RDf7DEAT"/>
        <s v="00Q6e00001RDf7EEAT"/>
        <s v="00Q6e00001RDf7FEAT"/>
        <s v="00Q6e00001RDf7GEAT"/>
        <s v="00Q6e00001RDf7HEAT"/>
        <s v="00Q6e00001RDf7IEAT"/>
        <s v="00Q6e00001RDf7KEAT"/>
        <s v="00Q6e00001RDf7LEAT"/>
        <s v="00Q6e00001RDf7MEAT"/>
        <s v="00Q6e00001RDf7NEAT"/>
        <s v="00Q6e00001RDf7OEAT"/>
        <s v="00Q6e00001RDf7PEAT"/>
        <s v="00Q6e00001RDf7QEAT"/>
        <s v="00Q6e00001RDP7VEAX"/>
        <s v="00Q6e00001RDP7oEAH"/>
        <s v="00Q5A00001Oa3TwUAJ"/>
        <s v="00Q6e00001RE2JFEA1"/>
        <s v="00Q6e00001RDP7eEAH"/>
        <s v="00Q6e00001RDP7lEAH"/>
        <s v="00Q6w000002YmdnEAC"/>
        <s v="00Q6e00001RDP67EAH"/>
        <s v="00Q6e00001RDP68EAH"/>
        <s v="00Q6e00001RDP69EAH"/>
        <s v="00Q6e00001RDP6BEAX"/>
        <s v="00Q6e00001RDP6CEAX"/>
        <s v="00Q6e00001RDP6DEAX"/>
        <s v="00Q6e00001RDP6EEAX"/>
        <s v="00Q6e00001RDP6FEAX"/>
        <s v="00Q5A00001OYZHBUA5"/>
        <s v="00Q5A00001OYZHCUA5"/>
        <s v="00Q5A00001OYZHDUA5"/>
        <s v="00Q5A00001OYZHFUA5"/>
        <s v="00Q5A00001OYZHKUA5"/>
        <s v="00Q5A00001OYZHLUA5"/>
        <s v="00Q5A00001OYZHMUA5"/>
        <s v="00Q5A00001OYZHNUA5"/>
        <s v="00Q5A00001OYZHOUA5"/>
        <s v="00Q5A00001OYZHPUA5"/>
        <s v="00Q5A00001OYZHQUA5"/>
        <s v="00Q5A00001OYZHRUA5"/>
        <s v="00Q5A00001OYZHSUA5"/>
        <s v="00Q5A00001OYZHUUA5"/>
        <s v="00Q5A00001OYZHWUA5"/>
        <s v="00Q5A00001OYZHXUA5"/>
        <s v="00Q5A00001OYZHYUA5"/>
        <s v="00Q5A00001OYZHZUA5"/>
        <s v="00Q5A00001OYZHaUAP"/>
        <s v="00Q5A00001OYZHbUAP"/>
        <s v="00Q5A00001OYZHcUAP"/>
        <s v="00Q5A00001OYZHdUAP"/>
        <s v="00Q5A00001OYZHeUAP"/>
        <s v="00Q5A00001OYZHfUAP"/>
        <s v="00Q5A00001OYZHgUAP"/>
        <s v="00Q5A00001OYZHhUAP"/>
        <s v="00Q5A00001OYZHiUAP"/>
        <s v="00Q5A00001OYZHnUAP"/>
        <s v="00Q5A00001OYZHoUAP"/>
        <s v="00Q5A00001OYZHpUAP"/>
        <s v="00Q5A00001OYZHTUA5"/>
        <s v="00Q5A00001OYZHqUAP"/>
        <s v="00Q5A00001OZXG1UAP"/>
        <s v="00Q5A00001Oa8X5UAJ"/>
        <s v="00Q5A00001Oa8X6UAJ"/>
        <s v="00Q5A00001Oa8XNUAZ"/>
        <s v="00Q5A00001Oa8XOUAZ"/>
        <s v="00Q5A00001Oa8YkUAJ"/>
        <s v="00Q5A00001Oa8XcUAJ"/>
        <s v="00Q5A00001Oa8XTUAZ"/>
        <s v="00Q5A00001Oa8WxUAJ"/>
        <s v="00Q5A00001Oa8ZbUAJ"/>
        <s v="00Q5A00001Oa8Z7UAJ"/>
        <s v="00Q5A00001Oa8ZNUAZ"/>
        <s v="00Q5A00001Oa8XiUAJ"/>
        <s v="00Q5A00001Oa8YOUAZ"/>
        <s v="00Q5A00001RAlD6UAL"/>
        <s v="00Q5A00001RAlDAUA1"/>
        <s v="00Q5A00001RAlDBUA1"/>
        <s v="00Q5A00001RAlDQUA1"/>
        <s v="00Q5A00001RAlDSUA1"/>
        <s v="00Q5A00001RAlDTUA1"/>
        <s v="00Q5A00001RAlDsUAL"/>
        <s v="00Q5A00001RAlCSUA1"/>
        <s v="00Q5A00001RAlDNUA1"/>
        <s v="00Q5A00001RAlCTUA1"/>
        <s v="00Q5A00001RAlDdUAL"/>
        <s v="00Q5A00001Oa8XgUAJ"/>
        <s v="00Q5A00001Oa8YNUAZ"/>
        <s v="00Q5A00001OZXG3UAP"/>
        <s v="00Q5A00001Oa8YeUAJ"/>
        <s v="00Q5A00001OZXFlUAP"/>
        <s v="00Q5A00001OZXFmUAP"/>
        <s v="00Q5A00001OZXFoUAP"/>
        <s v="00Q5A00001Oa8YRUAZ"/>
        <s v="00Q5A00001Oa8XtUAJ"/>
        <s v="00Q5A00001Oa8XuUAJ"/>
        <s v="00Q5A00001Oa8XzUAJ"/>
        <s v="00Q5A00001Oa8Y4UAJ"/>
        <s v="00Q5A00001Oa8Y6UAJ"/>
        <s v="00Q5A00001Oa8YiUAJ"/>
        <s v="00Q5A00001Oa8ZSUAZ"/>
        <s v="00Q5A00001Oa8XmUAJ"/>
        <s v="00Q5A00001Oa8Z6UAJ"/>
        <s v="00Q5A00001RGWw7UAH"/>
        <s v="00Q5A00001RBzYEUA1"/>
        <s v="00Q5A00001OZvrFUAT"/>
        <s v="00Q5A00001OZB1yUAH"/>
        <s v="00Q5A00001OZJi7UAH"/>
        <s v="00Q5A00001OZJiMUAX"/>
        <s v="00Q5A00001RGHFnUAP"/>
        <s v="00Q5A00001RCIWhUAP"/>
        <s v="00Q5A00001RBaqRUAT"/>
        <s v="00Q5A00001OXOMVUA5"/>
        <s v="00Q5A00001RBzwwUAD"/>
        <s v="00Q6e00001RDacOEAT"/>
        <s v="00Q5A00001RCaheUAD"/>
        <s v="00Q5A00001RCapHUAT"/>
        <s v="00Q6e00001TndL6EAJ"/>
        <s v="00Q5A00001RCakNUAT"/>
        <s v="00Q5A00001RCbXMUA1"/>
        <s v="00Q6e00001TndCkEAJ"/>
        <s v="00Q5A00001RG0g5UAD"/>
        <s v="00Q6e00001TndLaEAJ"/>
        <s v="00Q6e00001TndLbEAJ"/>
        <s v="00Q5A00001OZK5uUAH"/>
        <s v="00Q5A00001OZChfUAH"/>
        <s v="00Q5A00001RCIzaUAH"/>
        <s v="00Q5A00001RBFopUAH"/>
        <s v="00Q5A00001RGAh1UAH"/>
        <s v="00Q6e00001RE6IyEAL"/>
        <s v="00Q6e00001RE7ecEAD"/>
        <s v="00Q6e00001TnfGzEAJ"/>
        <s v="00Q5A00001OXIvmUAH"/>
        <s v="00Q5A00001OXJ5wUAH"/>
        <s v="00Q6e00001RDVeXEAX"/>
        <s v="00Q5A00001RCajoUAD"/>
        <s v="00Q5A00001RCak3UAD"/>
        <s v="00Q6e00001TndM1EAJ"/>
        <s v="00Q6e00001TndM2EAJ"/>
        <s v="00Q6e00001TndM3EAJ"/>
        <s v="00Q6e00001TndCjEAJ"/>
        <s v="00Q6e00001TndClEAJ"/>
        <s v="00Q6e00001TndCmEAJ"/>
        <s v="00Q6e00001RDad7EAD"/>
        <s v="00Q5A00001OZAspUAH"/>
        <s v="00Q5A00001OZCgwUAH"/>
        <s v="00Q5A00001OZHQtUAP"/>
        <s v="00Q5A00001OZHR3UAP"/>
        <s v="00Q5A00001OZHRDUA5"/>
        <s v="00Q5A00001OZHRNUA5"/>
        <s v="00Q5A00001OZHS1UAP"/>
        <s v="00Q5A00001OZHSBUA5"/>
        <s v="00Q5A00001OZHSkUAP"/>
        <s v="00Q5A00001OZHSpUAP"/>
        <s v="00Q5A00001OZHTsUAP"/>
        <s v="00Q5A00001OZHVyUAP"/>
        <s v="00Q5A00001OZHWIUA5"/>
        <s v="00Q5A00001OZHaHUAX"/>
        <s v="00Q5A00001OZHaRUAX"/>
        <s v="00Q5A00001OaAxYUAV"/>
        <s v="00Q5A00001RBFpxUAH"/>
        <s v="00Q5A00001RBGOGUA5"/>
        <s v="00Q5A00001RBzWhUAL"/>
        <s v="00Q5A00001RBzXpUAL"/>
        <s v="00Q5A00001RBzYdUAL"/>
        <s v="00Q5A00001RBzaUUAT"/>
        <s v="00Q5A00001RBzayUAD"/>
        <s v="00Q5A00001RBzbXUAT"/>
        <s v="00Q5A00001RBzxuUAD"/>
        <s v="00Q5A00001RBzyTUAT"/>
        <s v="00Q5A00001RBzzMUAT"/>
        <s v="00Q5A00001RC01IUAT"/>
        <s v="00Q5A00001RC026UAD"/>
        <s v="00Q5A00001RCKPBUA5"/>
        <s v="00Q5A00001RCKQ4UAP"/>
        <s v="00Q5A00001RCKQsUAP"/>
        <s v="00Q5A00001RCKSAUA5"/>
        <s v="00Q6e00001RDWCoEAP"/>
        <s v="00Q6e00001RDP7kEAH"/>
        <s v="00Q6e00001RDP7mEAH"/>
        <s v="00Q5A00001RBYhPUAX"/>
        <s v="00Q5A00001OZIo6UAH"/>
        <s v="00Q5A00001OZvqMUAT"/>
        <s v="00Q5A00001RBGPiUAP"/>
        <s v="00Q5A00001RCKLnUAP"/>
        <s v="00Q5A00001RCKM7UAP"/>
        <s v="00Q5A00001RCKMHUA5"/>
        <s v="00Q5A00001RCKMgUAP"/>
        <s v="00Q5A00001RCKNyUAP"/>
        <s v="00Q5A00001OXcAXUA1"/>
        <s v="00Q5A00001OYITCUA5"/>
        <s v="00Q5A00001OZ2yFUAT"/>
        <s v="00Q5A00001OZvk9UAD"/>
        <s v="00Q5A00001OZvmPUAT"/>
        <s v="00Q5A00001OZvmZUAT"/>
        <s v="00Q5A00001OZvmjUAD"/>
        <s v="00Q5A00001OZvp9UAD"/>
        <s v="00Q5A00001OZvpKUAT"/>
        <s v="00Q5A00001OZvrUUAT"/>
        <s v="00Q5A00001OZvxrUAD"/>
        <s v="00Q5A00001OaAkPUAV"/>
        <s v="00Q5A00001OaAuUUAV"/>
        <s v="00Q5A00001OaAwuUAF"/>
        <s v="00Q5A00001OaAxTUAV"/>
        <s v="00Q5A00001OaAy2UAF"/>
        <s v="00Q5A00001OaAyCUAV"/>
        <s v="00Q5A00001OaB0mUAF"/>
        <s v="00Q5A00001OaB16UAF"/>
        <s v="00Q5A00001RGAgcUAH"/>
        <s v="00Q5A00001RGAlcUAH"/>
        <s v="00Q5A00001OXaRGUA1"/>
        <s v="00Q5A00001OZAtsUAH"/>
        <s v="00Q5A00001OZAugUAH"/>
        <s v="00Q5A00001OZAwsUAH"/>
        <s v="00Q5A00001OZJgaUAH"/>
        <s v="00Q5A00001OZJh4UAH"/>
        <s v="00Q5A00001OZJhTUAX"/>
        <s v="00Q5A00001OZJiWUAX"/>
        <s v="00Q5A00001OZJlQUAX"/>
        <s v="00Q5A00001OaEknUAF"/>
        <s v="00Q5A00001RACYoUAP"/>
        <s v="00Q5A00001RChuDUAT"/>
        <s v="00Q5A00001OYNX1UAP"/>
        <s v="00Q5A00001OYNXGUA5"/>
        <s v="00Q5A00001OXcraUAD"/>
        <s v="00Q5A00001OYK0eUAH"/>
        <s v="00Q5A00001OZHXXUA5"/>
        <s v="00Q5A00001OZIKaUAP"/>
        <s v="00Q5A00001OZILYUA5"/>
        <s v="00Q5A00001OZIMRUA5"/>
        <s v="00Q5A00001OZIN0UAP"/>
        <s v="00Q5A00001OZIN5UAP"/>
        <s v="00Q5A00001OZIRCUA5"/>
        <s v="00Q5A00001OZISeUAP"/>
        <s v="00Q5A00001OZIWbUAP"/>
        <s v="00Q5A00001OZIaxUAH"/>
        <s v="00Q5A00001OZIbRUAX"/>
        <s v="00Q5A00001OZIbqUAH"/>
        <s v="00Q5A00001OZIbvUAH"/>
        <s v="00Q5A00001OZIfxUAH"/>
        <s v="00Q5A00001OZIgCUAX"/>
        <s v="00Q5A00001OZIjpUAH"/>
        <s v="00Q5A00001OZInhUAH"/>
        <s v="00Q5A00001OZInrUAH"/>
        <s v="00Q5A00001OZIoLUAX"/>
        <s v="00Q5A00001OZIpYUAX"/>
        <s v="00Q5A00001OZIqvUAH"/>
        <s v="00Q5A00001OZIrPUAX"/>
        <s v="00Q5A00001OZIroUAH"/>
        <s v="00Q5A00001OZIsNUAX"/>
        <s v="00Q5A00001OaEkEUAV"/>
        <s v="00Q5A00001OaEkJUAV"/>
        <s v="00Q5A00001OZCcHUAX"/>
        <s v="00Q5A00001OZCcWUAX"/>
        <s v="00Q5A00001OZIHqUAP"/>
        <s v="00Q5A00001OZIQOUA5"/>
        <s v="00Q5A00001OZIUzUAP"/>
        <s v="00Q5A00001OZIf6UAH"/>
        <s v="00Q5A00001OZIi3UAH"/>
        <s v="00Q5A00001OZIiIUAX"/>
        <s v="00Q5A00001OZIiNUAX"/>
        <s v="00Q5A00001OZIiwUAH"/>
        <s v="00Q5A00001OZB0LUAX"/>
        <s v="00Q5A00001OZB0VUAX"/>
        <s v="00Q5A00001OYK0PUAX"/>
        <s v="00Q5A00001OZIh5UAH"/>
        <s v="00Q5A00001RChtjUAD"/>
        <s v="00Q6e00001RCy55EAD"/>
        <s v="00Q6e00001RDzGpEAL"/>
        <s v="00Q6e00001RDzMsEAL"/>
        <s v="00Q6e00001RDzTAEA1"/>
        <s v="00Q6e00001RDzUNEA1"/>
        <s v="00Q6e00001RE0LIEA1"/>
        <s v="00Q6e00001RE0MeEAL"/>
        <s v="00Q6e00001RE0MyEAL"/>
        <s v="00Q6e00001RE0P4EAL"/>
        <s v="00Q6e00001RDugfEAD"/>
        <s v="00Q6e00001RDugzEAD"/>
        <s v="00Q6e00001RDuhOEAT"/>
        <s v="00Q6e00001RDuhdEAD"/>
        <s v="00Q6e00001RDuhnEAD"/>
        <s v="00Q6e00001RDP6GEAX"/>
        <s v="00Q6e00001RDP6HEAX"/>
        <s v="00Q6e00001RDP6AEAX"/>
        <s v="00Q5A00001OYfYiUAL"/>
        <s v="00Q5A00001OYfYkUAL"/>
        <s v="00Q5A00001OYZHJUA5"/>
        <s v="00Q5A00001OYZHmUAP"/>
        <s v="00Q5A00001OYZHlUAP"/>
        <s v="00Q5A00001OYZHjUAP"/>
        <s v="00Q5A00001OYZHkUAP"/>
        <s v="00Q5A00001Oa8YSUAZ"/>
        <s v="00Q5A00001OZXFsUAP"/>
        <s v="00Q5A00001OZXG4UAP"/>
        <s v="00Q5A00001Oa8YxUAJ"/>
        <s v="00Q5A00001Oa8YaUAJ"/>
        <s v="00Q6e00001RDijhEAD"/>
        <s v="00Q6e00001RDijiEAD"/>
        <s v="00Q6e00001RDijjEAD"/>
        <s v="00Q6e00001RDijkEAD"/>
        <s v="00Q6e00001RDijnEAD"/>
        <s v="00Q6e00001RDijoEAD"/>
        <s v="00Q6e00001RDijpEAD"/>
        <s v="00Q6e00001RDijrEAD"/>
        <s v="00Q6e00001RDijsEAD"/>
        <s v="00Q6e00001RDijtEAD"/>
        <s v="00Q6e00001RDijuEAD"/>
        <s v="00Q6e00001RDijvEAD"/>
        <s v="00Q6e00001RDijwEAD"/>
        <s v="00Q6e00001RDijxEAD"/>
        <s v="00Q6e00001RDijyEAD"/>
        <s v="00Q6e00001RDijzEAD"/>
        <s v="00Q6e00001RDik0EAD"/>
        <s v="00Q5A00001Oa8YgUAJ"/>
        <s v="00Q5A00001OZXFuUAP"/>
        <s v="00Q5A00001Oa8XVUAZ"/>
        <s v="00Q5A00001OaEJzUAN"/>
        <s v="00Q5A00001OaEK0UAN"/>
        <s v="00Q5A00001OaEK2UAN"/>
        <s v="00Q5A00001OaEK8UAN"/>
        <s v="00Q5A00001OaEK9UAN"/>
        <s v="00Q5A00001OaEKEUA3"/>
        <s v="00Q5A00001OaEKFUA3"/>
        <s v="00Q5A00001OaEO3UAN"/>
        <s v="00Q5A00001OaEK5UAN"/>
        <s v="00Q5A00001OaEK6UAN"/>
        <s v="00Q5A00001OaEO5UAN"/>
        <s v="00Q5A00001OaEKDUA3"/>
        <s v="00Q5A00001OaEKGUA3"/>
        <s v="00Q5A00001RAlCRUA1"/>
        <s v="00Q5A00001RAlCaUAL"/>
        <s v="00Q5A00001RAlDEUA1"/>
        <s v="00Q5A00001RAlDGUA1"/>
        <s v="00Q5A00001RAlDHUA1"/>
        <s v="00Q5A00001RAlDIUA1"/>
        <s v="00Q5A00001RAlDJUA1"/>
        <s v="00Q5A00001RAlDMUA1"/>
        <s v="00Q5A00001RAlDUUA1"/>
        <s v="00Q5A00001RAm3NUAT"/>
        <s v="00Q5A00001RAlDfUAL"/>
        <s v="00Q5A00001OaEJrUAN"/>
        <s v="00Q5A00001OaEJIUA3"/>
        <s v="00Q5A00001OaEJoUAN"/>
        <s v="00Q5A00001OaEO7UAN"/>
        <s v="00Q5A00001OaEJJUA3"/>
        <s v="00Q5A00001OaEJKUA3"/>
        <s v="00Q5A00001OaEJXUA3"/>
        <s v="00Q5A00001OaEJYUA3"/>
        <s v="00Q5A00001OaEJZUA3"/>
        <s v="00Q5A00001OaEJaUAN"/>
        <s v="00Q5A00001OaEJbUAN"/>
        <s v="00Q5A00001OaEJcUAN"/>
        <s v="00Q5A00001OaEJdUAN"/>
        <s v="00Q5A00001OaEJeUAN"/>
        <s v="00Q5A00001OaEJfUAN"/>
        <s v="00Q5A00001OaEJnUAN"/>
        <s v="00Q5A00001OaEJuUAN"/>
        <s v="00Q5A00001OaEJvUAN"/>
        <s v="00Q5A00001OaEKOUA3"/>
        <s v="00Q5A00001OaEKQUA3"/>
        <s v="00Q5A00001OaENxUAN"/>
        <s v="00Q5A00001OaENyUAN"/>
        <s v="00Q5A00001OaENzUAN"/>
        <s v="00Q5A00001OaEO1UAN"/>
        <s v="00Q5A00001OaEJOUA3"/>
        <s v="00Q5A00001OaEKSUA3"/>
        <s v="00Q5A00001OaENtUAN"/>
        <s v="00Q5A00001OaEO0UAN"/>
        <s v="00Q5A00001OaEJSUA3"/>
        <s v="00Q5A00001OaEJgUAN"/>
        <s v="00Q5A00001OaENuUAN"/>
        <s v="00Q5A00001Oa8ZWUAZ"/>
        <s v="00Q5A00001RAlD9UAL"/>
        <s v="00Q5A00001Oa8ZTUAZ"/>
        <s v="00Q5A00001Oa8YdUAJ"/>
        <s v="00Q5A00001Oa8Y8UAJ"/>
        <s v="00Q5A00001Oa8XlUAJ"/>
        <s v="00Q5A00001OaEK1UAN"/>
        <s v="00Q5A00001OaEK3UAN"/>
        <s v="00Q5A00001OaEKAUA3"/>
        <s v="00Q5A00001OaEKBUA3"/>
        <s v="00Q5A00001OaEKCUA3"/>
        <s v="00Q5A00001OaEO4UAN"/>
        <s v="00Q5A00001RBuCuUAL"/>
        <s v="00Q6e00001RDhjxEAD"/>
        <s v="00Q6e00001RDhx9EAD"/>
        <s v="00Q5A00001OZ4oxUAD"/>
        <s v="00Q5A00001RBRJTUA5"/>
        <s v="00Q5A00001OYnANUA1"/>
        <s v="00Q5A00001OYHpDUAX"/>
        <s v="00Q5A00001RG6KgUAL"/>
        <s v="00Q6e00001RDHLbEAP"/>
        <s v="00Q6e00001TnazsEAB"/>
        <s v="00Q6e00001Tnc5PEAR"/>
        <s v="00Q6e00001RDa9lEAD"/>
        <s v="00Q5A00001OX8U8UAL"/>
        <s v="00Q5A00001RCIbNUAX"/>
        <s v="00Q5A00001RGLTLUA5"/>
        <s v="00Q5A00001RCqRMUA1"/>
        <s v="00Q6e00001RDmfGEAT"/>
        <s v="00Q5A00001RGNwdUAH"/>
        <s v="00Q6e00001RDhswEAD"/>
        <s v="00Q6e00001RDFSWEA5"/>
        <s v="00Q6e00001RDmbBEAT"/>
        <s v="00Q5A00001OYTxnUAH"/>
        <s v="00Q5A00001OYa8pUAD"/>
        <s v="00Q5A00001OYiSoUAL"/>
        <s v="00Q5A00001OYiXeUAL"/>
        <s v="00Q5A00001OYa0gUAD"/>
        <s v="00Q5A00001RGajnUAD"/>
        <s v="00Q5A00001RGal5UAD"/>
        <s v="00Q5A00001RGalEUAT"/>
        <s v="00Q5A00001OYbh0UAD"/>
        <s v="00Q5A00001RGWuVUAX"/>
        <s v="00Q5A00001OYLwSUAX"/>
        <s v="00Q5A00001RFqR4UAL"/>
        <s v="00Q5A00001RGHHWUA5"/>
        <s v="00Q5A00001OYpJMUA1"/>
        <s v="00Q5A00001RGakJUAT"/>
        <s v="00Q5A00001OYruNUAT"/>
        <s v="00Q6e00001Tndi6EAB"/>
        <s v="00Q5A00001RBgCeUAL"/>
        <s v="00Q5A00001RFmCMUA1"/>
        <s v="00Q5A00001RGcmUUAT"/>
        <s v="00Q6e00001RE0ZVEA1"/>
        <s v="00Q6e00001RE6tuEAD"/>
        <s v="00Q6e00001TncNdEAJ"/>
        <s v="00Q6e00001TndmwEAB"/>
        <s v="00Q5A00001RC5TMUA1"/>
        <s v="00Q5A00001RC5VIUA1"/>
        <s v="00Q6e00001RDadcEAD"/>
        <s v="00Q6e00001RDafDEAT"/>
        <s v="00Q6e00001RDag1EAD"/>
        <s v="00Q6e00001RDaguEAD"/>
        <s v="00Q5A00001RADTMUA5"/>
        <s v="00Q6e00001RDcTWEA1"/>
        <s v="00Q5A00001OXbuoUAD"/>
        <s v="00Q5A00001RFkjHUAT"/>
        <s v="00Q5A00001RGnHSUA1"/>
        <s v="00Q6e00001RDakwEAD"/>
        <s v="00Q6e00001RDbMjEAL"/>
        <s v="00Q6e00001RDbMtEAL"/>
        <s v="00Q6e00001RDbN8EAL"/>
        <s v="00Q6e00001RDbNDEA1"/>
        <s v="00Q6e00001RDbNhEAL"/>
        <s v="00Q6e00001RDbO6EAL"/>
        <s v="00Q6e00001RDbOuEAL"/>
        <s v="00Q6e00001RDbPAEA1"/>
        <s v="00Q6e00001RDbQHEA1"/>
        <s v="00Q6e00001RDbQREA1"/>
        <s v="00Q6e00001RDbR5EAL"/>
        <s v="00Q6e00001RDbSXEA1"/>
        <s v="00Q6e00001RDbSYEA1"/>
        <s v="00Q6e00001RDbTQEA1"/>
        <s v="00Q6e00001RDbUJEA1"/>
        <s v="00Q6e00001RDbUdEAL"/>
        <s v="00Q6e00001RDbUsEAL"/>
        <s v="00Q6e00001RDbYGEA1"/>
        <s v="00Q6e00001RDbYkEAL"/>
        <s v="00Q6e00001RDbYlEAL"/>
        <s v="00Q6e00001RDbZEEA1"/>
        <s v="00Q6e00001RDbaREAT"/>
        <s v="00Q6e00001RDbaSEAT"/>
        <s v="00Q6e00001RDbbFEAT"/>
        <s v="00Q6e00001RDbbGEAT"/>
        <s v="00Q6e00001RDbbeEAD"/>
        <s v="00Q6e00001RDbeJEAT"/>
        <s v="00Q6e00001RDbh3EAD"/>
        <s v="00Q6e00001RDbh4EAD"/>
        <s v="00Q6e00001RDblyEAD"/>
        <s v="00Q6e00001RDblzEAD"/>
        <s v="00Q6e00001RDbqeEAD"/>
        <s v="00Q6e00001RDbveEAD"/>
        <s v="00Q6e00001RDbw8EAD"/>
        <s v="00Q6e00001RDbwSEAT"/>
        <s v="00Q6e00001RDbwTEAT"/>
        <s v="00Q6e00001RDbxaEAD"/>
        <s v="00Q6e00001RDbyJEAT"/>
        <s v="00Q5A00001RGajyUAD"/>
        <s v="00Q5A00001RGak8UAD"/>
        <s v="00Q5A00001RGakyUAD"/>
        <s v="00Q5A00001RGanEUAT"/>
        <s v="00Q5A00001RGanHUAT"/>
        <s v="00Q5A00001RGaonUAD"/>
        <s v="00Q6e00001RDswrEAD"/>
        <s v="00Q6e00001RDme3EAD"/>
        <s v="00Q6e00001RDmeDEAT"/>
        <s v="00Q6e00001RDmfrEAD"/>
        <s v="00Q5A00001OZIozUAH"/>
        <s v="00Q5A00001OZIp9UAH"/>
        <s v="00Q5A00001RBzW8UAL"/>
        <s v="00Q5A00001RCjY0UAL"/>
        <s v="00Q5A00001RGbjVUAT"/>
        <s v="00Q6e00001RDhitEAD"/>
        <s v="00Q6e00001RDhqpEAD"/>
        <s v="00Q6e00001RDhy4EAD"/>
        <s v="00Q6e00001Tnb2XEAR"/>
        <s v="00Q5A00001RGalDUAT"/>
        <s v="00Q5A00001RGoqLUAT"/>
        <s v="00Q5A00001OXN9yUAH"/>
        <s v="00Q6e00001RDVTFEA5"/>
        <s v="00Q6e00001RDGBcEAP"/>
        <s v="00Q5A00001RC5RuUAL"/>
        <s v="00Q5A00001RC5SYUA1"/>
        <s v="00Q5A00001RC5V8UAL"/>
        <s v="00Q5A00001RC5fDUAT"/>
        <s v="00Q5A00001RC5frUAD"/>
        <s v="00Q5A00001RC5gGUAT"/>
        <s v="00Q5A00001RC5gVUAT"/>
        <s v="00Q5A00001RC5gfUAD"/>
        <s v="00Q5A00001RC5h9UAD"/>
        <s v="00Q5A00001RC5jFUAT"/>
        <s v="00Q5A00001RC5jeUAD"/>
        <s v="00Q5A00001RC5k8UAD"/>
        <s v="00Q5A00001RC5kIUAT"/>
        <s v="00Q5A00001RC5kXUAT"/>
        <s v="00Q5A00001RCIYsUAP"/>
        <s v="00Q5A00001RCYrpUAH"/>
        <s v="00Q5A00001RCYsiUAH"/>
        <s v="00Q5A00001RCfW9UAL"/>
        <s v="00Q5A00001RCfWnUAL"/>
        <s v="00Q5A00001RFmMRUA1"/>
        <s v="00Q5A00001RFn8XUAT"/>
        <s v="00Q5A00001RFooZUAT"/>
        <s v="00Q5A00001RFovAUAT"/>
        <s v="00Q5A00001RG7osUAD"/>
        <s v="00Q5A00001RG8lwUAD"/>
        <s v="00Q5A00001RGNtxUAH"/>
        <s v="00Q5A00001RGNu7UAH"/>
        <s v="00Q5A00001RGNwnUAH"/>
        <s v="00Q5A00001RGZqnUAH"/>
        <s v="00Q5A00001RGZtIUAX"/>
        <s v="00Q5A00001RGZthUAH"/>
        <s v="00Q5A00001RGZuQUAX"/>
        <s v="00Q5A00001RGZzzUAH"/>
        <s v="00Q5A00001RGbm0UAD"/>
        <s v="00Q5A00001RGck9UAD"/>
        <s v="00Q6e00001RD3yQEAT"/>
        <s v="00Q6e00001RDGjlEAH"/>
        <s v="00Q6e00001RDI9HEAX"/>
        <s v="00Q6e00001RDVdeEAH"/>
        <s v="00Q6e00001RDWTDEA5"/>
        <s v="00Q6e00001RDWULEA5"/>
        <s v="00Q6e00001RDWUpEAP"/>
        <s v="00Q6e00001RDWVEEA5"/>
        <s v="00Q5A00001RGak3UAD"/>
        <s v="00Q5A00001RGaluUAD"/>
        <s v="00Q5A00001RGanqUAD"/>
        <s v="00Q5A00001RGanxUAD"/>
        <s v="00Q5A00001RGoqIUAT"/>
        <s v="00Q5A00001RBTaEUAX"/>
        <s v="00Q5A00001RBrmnUAD"/>
        <s v="00Q5A00001OZvoaUAD"/>
        <s v="00Q5A00001OZvofUAD"/>
        <s v="00Q5A00001Oa9JdUAJ"/>
        <s v="00Q5A00001RBFPGUA5"/>
        <s v="00Q5A00001RBapYUAT"/>
        <s v="00Q5A00001RBbX2UAL"/>
        <s v="00Q5A00001RC73AUAT"/>
        <s v="00Q5A00001RCXskUAH"/>
        <s v="00Q5A00001RCYJbUAP"/>
        <s v="00Q5A00001RFXGVUA5"/>
        <s v="00Q5A00001RFa3CUAT"/>
        <s v="00Q5A00001RFa3HUAT"/>
        <s v="00Q5A00001RFa3WUAT"/>
        <s v="00Q5A00001RFa3lUAD"/>
        <s v="00Q5A00001RFiHqUAL"/>
        <s v="00Q5A00001RFmMvUAL"/>
        <s v="00Q5A00001RFop3UAD"/>
        <s v="00Q5A00001RGLWyUAP"/>
        <s v="00Q5A00001RGLXIUA5"/>
        <s v="00Q5A00001RGLXcUAP"/>
        <s v="00Q5A00001RGZsjUAH"/>
        <s v="00Q5A00001RGa0iUAD"/>
        <s v="00Q6e00001RDEVCEA5"/>
        <s v="00Q6e00001RDGmBEAX"/>
        <s v="00Q6e00001RDhmDEAT"/>
        <s v="00Q5A00001RCXvFUAX"/>
        <s v="00Q5A00001RGHHPUA5"/>
        <s v="00Q5A00001RGHHQUA5"/>
        <s v="00Q5A00001RGajUUAT"/>
        <s v="00Q5A00001RGajXUAT"/>
        <s v="00Q5A00001RGajbUAD"/>
        <s v="00Q5A00001RGajcUAD"/>
        <s v="00Q5A00001RGajdUAD"/>
        <s v="00Q5A00001RGajeUAD"/>
        <s v="00Q5A00001RGajgUAD"/>
        <s v="00Q5A00001RGajhUAD"/>
        <s v="00Q5A00001RGajiUAD"/>
        <s v="00Q5A00001RGajoUAD"/>
        <s v="00Q5A00001RGajpUAD"/>
        <s v="00Q5A00001RGajqUAD"/>
        <s v="00Q5A00001RGajrUAD"/>
        <s v="00Q5A00001RGajsUAD"/>
        <s v="00Q5A00001RGajuUAD"/>
        <s v="00Q5A00001RGajvUAD"/>
        <s v="00Q5A00001RGajxUAD"/>
        <s v="00Q5A00001RGak0UAD"/>
        <s v="00Q5A00001RGak1UAD"/>
        <s v="00Q5A00001RGak5UAD"/>
        <s v="00Q5A00001RGak7UAD"/>
        <s v="00Q5A00001RGak9UAD"/>
        <s v="00Q5A00001RGakAUAT"/>
        <s v="00Q5A00001RGakFUAT"/>
        <s v="00Q5A00001RGakKUAT"/>
        <s v="00Q5A00001RGakMUAT"/>
        <s v="00Q5A00001RGakSUAT"/>
        <s v="00Q5A00001RGakZUAT"/>
        <s v="00Q5A00001RGakbUAD"/>
        <s v="00Q5A00001RGakeUAD"/>
        <s v="00Q5A00001RGakgUAD"/>
        <s v="00Q5A00001RGakhUAD"/>
        <s v="00Q5A00001RGakkUAD"/>
        <s v="00Q5A00001RGakmUAD"/>
        <s v="00Q5A00001RGakvUAD"/>
        <s v="00Q5A00001RGakwUAD"/>
        <s v="00Q5A00001RGakxUAD"/>
        <s v="00Q5A00001RGakzUAD"/>
        <s v="00Q5A00001RGal0UAD"/>
        <s v="00Q5A00001RGal1UAD"/>
        <s v="00Q5A00001RGal2UAD"/>
        <s v="00Q5A00001RGal6UAD"/>
        <s v="00Q5A00001RGal8UAD"/>
        <s v="00Q5A00001RGal9UAD"/>
        <s v="00Q5A00001RGalBUAT"/>
        <s v="00Q5A00001RGalFUAT"/>
        <s v="00Q5A00001RGalGUAT"/>
        <s v="00Q5A00001RGalHUAT"/>
        <s v="00Q5A00001RGalIUAT"/>
        <s v="00Q5A00001RGalJUAT"/>
        <s v="00Q5A00001RGalOUAT"/>
        <s v="00Q5A00001RGalTUAT"/>
        <s v="00Q5A00001RGalVUAT"/>
        <s v="00Q5A00001RGalXUAT"/>
        <s v="00Q5A00001RGalYUAT"/>
        <s v="00Q5A00001RGalZUAT"/>
        <s v="00Q5A00001RGalcUAD"/>
        <s v="00Q5A00001RGaldUAD"/>
        <s v="00Q5A00001RGaleUAD"/>
        <s v="00Q5A00001RGalgUAD"/>
        <s v="00Q5A00001RGaliUAD"/>
        <s v="00Q5A00001RGaljUAD"/>
        <s v="00Q5A00001RGallUAD"/>
        <s v="00Q5A00001RGalmUAD"/>
        <s v="00Q5A00001RGaloUAD"/>
        <s v="00Q5A00001RGalpUAD"/>
        <s v="00Q5A00001RGalqUAD"/>
        <s v="00Q5A00001RGalvUAD"/>
        <s v="00Q5A00001RGam1UAD"/>
        <s v="00Q5A00001RGam4UAD"/>
        <s v="00Q5A00001RGam5UAD"/>
        <s v="00Q5A00001RGam7UAD"/>
        <s v="00Q5A00001RGam8UAD"/>
        <s v="00Q5A00001RGamBUAT"/>
        <s v="00Q5A00001RGamGUAT"/>
        <s v="00Q5A00001RGamHUAT"/>
        <s v="00Q5A00001RGamIUAT"/>
        <s v="00Q5A00001RGamLUAT"/>
        <s v="00Q5A00001RGamPUAT"/>
        <s v="00Q5A00001RGamQUAT"/>
        <s v="00Q5A00001RGamTUAT"/>
        <s v="00Q5A00001RGamUUAT"/>
        <s v="00Q5A00001RGamVUAT"/>
        <s v="00Q5A00001RGamWUAT"/>
        <s v="00Q5A00001RGamaUAD"/>
        <s v="00Q5A00001RGambUAD"/>
        <s v="00Q5A00001RGamcUAD"/>
        <s v="00Q5A00001RGamfUAD"/>
        <s v="00Q5A00001RGamgUAD"/>
        <s v="00Q5A00001RGamiUAD"/>
        <s v="00Q5A00001RGamjUAD"/>
        <s v="00Q5A00001RGamkUAD"/>
        <s v="00Q5A00001RGamlUAD"/>
        <s v="00Q5A00001RGamnUAD"/>
        <s v="00Q5A00001RGamoUAD"/>
        <s v="00Q5A00001RGamsUAD"/>
        <s v="00Q5A00001RGamvUAD"/>
        <s v="00Q5A00001RGamzUAD"/>
        <s v="00Q5A00001RGan1UAD"/>
        <s v="00Q5A00001RGan2UAD"/>
        <s v="00Q5A00001RGan5UAD"/>
        <s v="00Q5A00001RGan7UAD"/>
        <s v="00Q5A00001RGan8UAD"/>
        <s v="00Q5A00001RGan9UAD"/>
        <s v="00Q5A00001RGanGUAT"/>
        <s v="00Q5A00001RGanIUAT"/>
        <s v="00Q5A00001RGanJUAT"/>
        <s v="00Q5A00001RGanKUAT"/>
        <s v="00Q5A00001RGanNUAT"/>
        <s v="00Q5A00001RGanOUAT"/>
        <s v="00Q5A00001RGanPUAT"/>
        <s v="00Q5A00001RGanQUAT"/>
        <s v="00Q5A00001RGanRUAT"/>
        <s v="00Q5A00001RGanSUAT"/>
        <s v="00Q5A00001RGanUUAT"/>
        <s v="00Q5A00001RGanWUAT"/>
        <s v="00Q5A00001RGanXUAT"/>
        <s v="00Q5A00001RGanYUAT"/>
        <s v="00Q5A00001RGanZUAT"/>
        <s v="00Q5A00001RGangUAD"/>
        <s v="00Q5A00001RGanjUAD"/>
        <s v="00Q5A00001RGanoUAD"/>
        <s v="00Q5A00001RGanrUAD"/>
        <s v="00Q5A00001RGantUAD"/>
        <s v="00Q5A00001RGanyUAD"/>
        <s v="00Q5A00001RGanzUAD"/>
        <s v="00Q5A00001RGao1UAD"/>
        <s v="00Q5A00001RGao2UAD"/>
        <s v="00Q5A00001RGao3UAD"/>
        <s v="00Q5A00001RGao6UAD"/>
        <s v="00Q5A00001RGaoBUAT"/>
        <s v="00Q5A00001RGaoCUAT"/>
        <s v="00Q5A00001RGaoDUAT"/>
        <s v="00Q5A00001RGaoHUAT"/>
        <s v="00Q5A00001RGaoKUAT"/>
        <s v="00Q5A00001RGaoMUAT"/>
        <s v="00Q5A00001RGaoOUAT"/>
        <s v="00Q5A00001RGaoQUAT"/>
        <s v="00Q5A00001RGaoRUAT"/>
        <s v="00Q5A00001RGaoTUAT"/>
        <s v="00Q5A00001RGaogUAD"/>
        <s v="00Q5A00001RGaohUAD"/>
        <s v="00Q5A00001RGaoiUAD"/>
        <s v="00Q5A00001RGaomUAD"/>
        <s v="00Q5A00001RGaopUAD"/>
        <s v="00Q5A00001RGaorUAD"/>
        <s v="00Q5A00001RGaosUAD"/>
        <s v="00Q5A00001RGaouUAD"/>
        <s v="00Q5A00001RGaoxUAD"/>
        <s v="00Q5A00001RGaoyUAD"/>
        <s v="00Q5A00001RGaozUAD"/>
        <s v="00Q5A00001RGap0UAD"/>
        <s v="00Q5A00001RGap2UAD"/>
        <s v="00Q5A00001RGap3UAD"/>
        <s v="00Q5A00001RGap4UAD"/>
        <s v="00Q5A00001RGbcaUAD"/>
        <s v="00Q5A00001RGbccUAD"/>
        <s v="00Q5A00001RGbcdUAD"/>
        <s v="00Q5A00001RGbcgUAD"/>
        <s v="00Q5A00001RGbchUAD"/>
        <s v="00Q5A00001RGbciUAD"/>
        <s v="00Q5A00001RGbcjUAD"/>
        <s v="00Q5A00001RGbclUAD"/>
        <s v="00Q5A00001RGbcoUAD"/>
        <s v="00Q5A00001RGbcpUAD"/>
        <s v="00Q5A00001RGbcrUAD"/>
        <s v="00Q5A00001RGbcsUAD"/>
        <s v="00Q5A00001RGbctUAD"/>
        <s v="00Q5A00001RGbcuUAD"/>
        <s v="00Q5A00001RGbcxUAD"/>
        <s v="00Q5A00001RGbczUAD"/>
        <s v="00Q5A00001RGbd1UAD"/>
        <s v="00Q5A00001RGbd2UAD"/>
        <s v="00Q5A00001RGbd4UAD"/>
        <s v="00Q5A00001RGbd7UAD"/>
        <s v="00Q5A00001RGoq8UAD"/>
        <s v="00Q5A00001RGoqCUAT"/>
        <s v="00Q5A00001RGoqGUAT"/>
        <s v="00Q6e00001RDZb8EAH"/>
        <s v="00Q5A00001OZyMjUAL"/>
        <s v="00Q5A00001RC9rGUAT"/>
        <s v="00Q5A00001RGWwMUAX"/>
        <s v="00Q5A00001OYhKzUAL"/>
        <s v="00Q5A00001OZIM7UAP"/>
        <s v="00Q5A00001OZeRjUAL"/>
        <s v="00Q5A00001Oa8LbUAJ"/>
        <s v="00Q5A00001RBFLJUA5"/>
        <s v="00Q5A00001RBFLiUAP"/>
        <s v="00Q5A00001RBRKbUAP"/>
        <s v="00Q5A00001RBfz0UAD"/>
        <s v="00Q5A00001RBfzAUAT"/>
        <s v="00Q5A00001RBg2oUAD"/>
        <s v="00Q5A00001RBg9BUAT"/>
        <s v="00Q5A00001RBgAiUAL"/>
        <s v="00Q5A00001RCfVfUAL"/>
        <s v="00Q5A00001RFdwHUAT"/>
        <s v="00Q5A00001RFdwRUAT"/>
        <s v="00Q5A00001RFmKGUA1"/>
        <s v="00Q5A00001RGZtwUAH"/>
        <s v="00Q6e00001RD31qEAD"/>
        <s v="00Q6e00001RD33hEAD"/>
        <s v="00Q6e00001RD36WEAT"/>
        <s v="00Q6e00001RD37eEAD"/>
        <s v="00Q5A00001RGHHRUA5"/>
        <s v="00Q5A00001RGHHSUA5"/>
        <s v="00Q5A00001RGajfUAD"/>
        <s v="00Q5A00001RGajjUAD"/>
        <s v="00Q5A00001RGajzUAD"/>
        <s v="00Q5A00001RGakNUAT"/>
        <s v="00Q5A00001RGakOUAT"/>
        <s v="00Q5A00001RGakPUAT"/>
        <s v="00Q5A00001RGakVUAT"/>
        <s v="00Q5A00001RGakaUAD"/>
        <s v="00Q5A00001RGakjUAD"/>
        <s v="00Q5A00001RGakrUAD"/>
        <s v="00Q5A00001RGaksUAD"/>
        <s v="00Q5A00001RGaktUAD"/>
        <s v="00Q5A00001RGakuUAD"/>
        <s v="00Q5A00001RGalMUAT"/>
        <s v="00Q5A00001RGalNUAT"/>
        <s v="00Q5A00001RGalPUAT"/>
        <s v="00Q5A00001RGalkUAD"/>
        <s v="00Q5A00001RGalxUAD"/>
        <s v="00Q5A00001RGam2UAD"/>
        <s v="00Q5A00001RGamOUAT"/>
        <s v="00Q5A00001RGamrUAD"/>
        <s v="00Q5A00001RGamuUAD"/>
        <s v="00Q5A00001RGandUAD"/>
        <s v="00Q5A00001RGaneUAD"/>
        <s v="00Q5A00001RGao8UAD"/>
        <s v="00Q5A00001RGao9UAD"/>
        <s v="00Q5A00001RGaoAUAT"/>
        <s v="00Q5A00001RGaoJUAT"/>
        <s v="00Q5A00001RGaoUUAT"/>
        <s v="00Q5A00001RGbcvUAD"/>
        <s v="00Q5A00001RGoq7UAD"/>
        <s v="00Q5A00001RGoqBUAT"/>
        <s v="00Q5A00001RGoqEUAT"/>
        <s v="00Q5A00001RGoqFUAT"/>
        <s v="00Q5A00001OZZgaUAH"/>
        <s v="00Q5A00001RBSBzUAP"/>
        <s v="00Q5A00001RCsaPUAT"/>
        <s v="00Q6e00001RD3ypEAD"/>
        <s v="00Q6e00001RD3yzEAD"/>
        <s v="00Q6e00001RDODTEA5"/>
        <s v="00Q6e00001RDOEqEAP"/>
        <s v="00Q6e00001RDOVDEA5"/>
        <s v="00Q6e00001RDOVNEA5"/>
        <s v="00Q6e00001RDOWkEAP"/>
        <s v="00Q6e00001RDOWlEAP"/>
        <s v="00Q6e00001RDOWzEAP"/>
        <s v="00Q6e00001RDOXdEAP"/>
        <s v="00Q5A00001OZHYLUA5"/>
        <s v="00Q5A00001OZHYgUAP"/>
        <s v="00Q5A00001OZHZ4UAP"/>
        <s v="00Q5A00001OZIW7UAP"/>
        <s v="00Q5A00001OZIrzUAH"/>
        <s v="00Q5A00001OZItGUAX"/>
        <s v="00Q5A00001OZItLUAX"/>
        <s v="00Q5A00001OZItVUAX"/>
        <s v="00Q5A00001OZfgAUAT"/>
        <s v="00Q5A00001RFaC4UAL"/>
        <s v="00Q5A00001RGJUyUAP"/>
        <s v="00Q5A00001RGJX4UAP"/>
        <s v="00Q6e00001RD3y6EAD"/>
        <s v="00Q6e00001RD3ykEAD"/>
        <s v="00Q6e00001RDLubEAH"/>
        <s v="00Q6e00001RDLveEAH"/>
        <s v="00Q6e00001RDLvjEAH"/>
        <s v="00Q6e00001RDLw8EAH"/>
        <s v="00Q6e00001RDOCpEAP"/>
        <s v="00Q5A00001RGamSUAT"/>
        <s v="00Q5A00001RGanbUAD"/>
        <s v="00Q5A00001RGancUAD"/>
        <s v="00Q5A00001RFX4LUAX"/>
        <s v="00Q6e00001RDLvFEAX"/>
        <s v="00Q6e00001RDOcOEAX"/>
        <s v="00Q6e00001RDOfcEAH"/>
        <s v="00Q6e00001RDOg6EAH"/>
        <s v="00Q5A00001RGamYUAT"/>
        <s v="00Q5A00001OYxCqUAL"/>
        <s v="00Q5A00001Oa7U1UAJ"/>
        <s v="00Q5A00001Oa86bUAB"/>
        <s v="00Q5A00001Oa87oUAB"/>
        <s v="00Q5A00001Oa8AEUAZ"/>
        <s v="00Q5A00001Oa9JsUAJ"/>
        <s v="00Q5A00001RFiFQUA1"/>
        <s v="00Q5A00001RGamNUAT"/>
        <s v="00Q5A00001OXcuAUAT"/>
        <s v="00Q5A00001OYRfyUAH"/>
        <s v="00Q5A00001OZkIHUA1"/>
        <s v="00Q5A00001OX79CUAT"/>
        <s v="00Q5A00001OXIUWUA5"/>
        <s v="00Q5A00001OXaSTUA1"/>
        <s v="00Q5A00001OYWGSUA5"/>
        <s v="00Q5A00001OZNcWUAX"/>
        <s v="00Q5A00001OZNcbUAH"/>
        <s v="00Q5A00001OZNe8UAH"/>
        <s v="00Q5A00001Oa7UzUAJ"/>
        <s v="00Q5A00001Oa9JTUAZ"/>
        <s v="00Q5A00001OYG3IUAX"/>
        <s v="00Q5A00001OYO8HUAX"/>
        <s v="00Q5A00001OYa4sUAD"/>
        <s v="00Q5A00001Oa1JQUAZ"/>
        <s v="00Q5A00001OX6nGUAT"/>
        <s v="00Q5A00001OXcNHUA1"/>
        <s v="00Q5A00001OYJxGUAX"/>
        <s v="00Q5A00001OZNeSUAX"/>
        <s v="00Q5A00001OX2OGUA1"/>
        <s v="00Q5A00001OYFxUUAX"/>
        <s v="00Q5A00001OYeX4UAL"/>
        <s v="00Q5A00001OYjToUAL"/>
        <s v="00Q5A00001OZARoUAP"/>
        <s v="00Q5A00001OZAmrUAH"/>
        <s v="00Q5A00001OZK9NUAX"/>
        <s v="00Q5A00001OZjc4UAD"/>
        <s v="00Q5A00001OYbEIUA1"/>
        <s v="00Q5A00001OXJMYUA5"/>
        <s v="00Q5A00001OYINdUAP"/>
        <s v="00Q5A00001OYIO2UAP"/>
        <s v="00Q5A00001OYJ2lUAH"/>
        <s v="00Q5A00001OYJ2vUAH"/>
        <s v="00Q5A00001OYtDpUAL"/>
        <s v="00Q5A00001OYvrYUAT"/>
        <s v="00Q5A00001OZ5zZUAT"/>
        <s v="00Q5A00001OZNG0UAP"/>
        <s v="00Q5A00001OZe8IUAT"/>
        <s v="00Q5A00001OZeAdUAL"/>
        <s v="00Q5A00001OZeVqUAL"/>
        <s v="00Q5A00001OYi2JUAT"/>
        <s v="00Q5A00001OYiRbUAL"/>
        <s v="00Q5A00001OZ4q0UAD"/>
        <s v="00Q5A00001OYJqUUAX"/>
        <s v="00Q5A00001OZ1a4UAD"/>
        <s v="00Q5A00001OZ1asUAD"/>
        <s v="00Q5A00001OZ1bbUAD"/>
        <s v="00Q5A00001OZ1dNUAT"/>
        <s v="00Q5A00001OZ1e6UAD"/>
        <s v="00Q5A00001OZITNUA5"/>
        <s v="00Q5A00001OZITcUAP"/>
        <s v="00Q5A00001OZIU6UAP"/>
        <s v="00Q5A00001OZeOfUAL"/>
        <s v="00Q5A00001OZeS8UAL"/>
        <s v="00Q5A00001OZfeEUAT"/>
        <s v="00Q5A00001OZfeTUAT"/>
        <s v="00Q5A00001OZfexUAD"/>
        <s v="00Q5A00001OZffMUAT"/>
        <s v="00Q5A00001OZffqUAD"/>
        <s v="00Q5A00001OZfgZUAT"/>
        <s v="00Q5A00001OZfgoUAD"/>
        <s v="00Q5A00001OZfhSUAT"/>
        <s v="00Q5A00001OYrxqUAD"/>
        <s v="00Q5A00001OYsPBUA1"/>
        <s v="00Q5A00001OYsPaUAL"/>
        <s v="00Q5A00001OYsQOUA1"/>
        <s v="00Q5A00001OYsQsUAL"/>
        <s v="00Q5A00001OYsRWUA1"/>
        <s v="00Q5A00001OYtCrUAL"/>
        <s v="00Q5A00001OYtEEUA1"/>
        <s v="00Q5A00001OYtFRUA1"/>
        <s v="00Q5A00001OYtFlUAL"/>
        <s v="00Q5A00001OYtLUUA1"/>
        <s v="00Q5A00001OYtLeUAL"/>
        <s v="00Q5A00001OYtLtUAL"/>
        <s v="00Q5A00001OYtMDUA1"/>
        <s v="00Q5A00001OYtNuUAL"/>
        <s v="00Q5A00001OYvfmUAD"/>
        <s v="00Q5A00001OYvhiUAD"/>
        <s v="00Q5A00001OYvhoUAD"/>
        <s v="00Q5A00001OYwBTUA1"/>
        <s v="00Q5A00001OZ1drUAD"/>
        <s v="00Q5A00001OYsJDUA1"/>
        <s v="00Q5A00001RGakEUAT"/>
        <s v="00Q6e00001RDmbJEAT"/>
        <s v="00Q6e00001RDmbKEAT"/>
        <s v="00Q6e00001RDmbLEAT"/>
        <s v="00Q6e00001RDmbpEAD"/>
        <s v="00Q6e00001RDmcBEAT"/>
        <s v="00Q6e00001RDmdmEAD"/>
        <s v="00Q6e00001RDmfFEAT"/>
        <s v="00Q6e00001RDmfnEAD"/>
        <s v="00Q6e00001RDcsgEAD"/>
        <s v="00Q6e00001RDjMzEAL"/>
        <s v="00Q6e00001RDxKuEAL"/>
        <s v="00Q6e00001RDxNKEA1"/>
        <s v="00Q6e00001RDxOSEA1"/>
        <s v="00Q6e00001RDxPaEAL"/>
        <s v="00Q6e00001RDxRREA1"/>
        <s v="00Q6e00001RDxgHEAT"/>
        <s v="00Q6e00001RDxh0EAD"/>
        <s v="00Q6e00001RDzHTEA1"/>
        <s v="00Q6e00001RDzMJEA1"/>
        <s v="00Q6e00001RDzNWEA1"/>
        <s v="00Q6e00001RDzNvEAL"/>
        <s v="00Q6e00001RE0LHEA1"/>
        <s v="00Q6e00001RE0LlEAL"/>
        <s v="00Q6e00001RE0b7EAD"/>
        <s v="00Q6e00001RE0bHEAT"/>
        <s v="00Q6e00001RE0bWEAT"/>
        <s v="00Q6e00001RE0gcEAD"/>
        <s v="00Q6e00001RE0irEAD"/>
        <s v="00Q6e00001RE0jGEAT"/>
        <s v="00Q6e00001RE0jkEAD"/>
        <s v="00Q6e00001RE0m5EAD"/>
        <s v="00Q6e00001RE0mtEAD"/>
        <s v="00Q6e00001RE0oMEAT"/>
        <s v="00Q6e00001RE0pOEAT"/>
        <s v="00Q6e00001RE11tEAD"/>
        <s v="00Q6e00001RE13LEAT"/>
        <s v="00Q6e00001RE15bEAD"/>
        <s v="00Q6e00001TnZqDEAV"/>
        <s v="00Q6e00001TnamFEAR"/>
        <s v="00Q6e00001Tnao6EAB"/>
        <s v="00Q6e00001TnbzqEAB"/>
        <s v="00Q6e00001Tnc0FEAR"/>
        <s v="00Q6e00001Tnc0jEAB"/>
        <s v="00Q6e00001Tnc1IEAR"/>
        <s v="00Q6e00001Tnc1SEAR"/>
        <s v="00Q6e00001Tnc2QEAR"/>
        <s v="00Q6e00001Tnc2aEAB"/>
        <s v="00Q6e00001TncMLEAZ"/>
        <s v="00Q6e00001TncMMEAZ"/>
        <s v="00Q6e00001TncMuEAJ"/>
        <s v="00Q6e00001TndmxEAB"/>
        <s v="00Q6e00001TnfdyEAB"/>
        <s v="00Q6e00001TnfeIEAR"/>
        <s v="00Q6e00001TnfeJEAR"/>
        <s v="00Q6e00001TnffpEAB"/>
        <s v="00Q6e00001Tnfg9EAB"/>
        <s v="00Q6e00001TnfijEAB"/>
        <s v="00Q6e00001TnflVEAR"/>
        <s v="00Q6e00001Tnfn2EAB"/>
        <s v="00Q6e00001TnfwEEAR"/>
        <s v="00Q6e00001TnfwTEAR"/>
        <s v="00Q6e00001TnfwiEAB"/>
        <s v="00Q6e00001TnfwjEAB"/>
        <s v="00Q6e00001RDctFEAT"/>
        <s v="00Q6e00001RDcuDEAT"/>
        <s v="00Q6e00001RDcvtEAD"/>
        <s v="00Q6e00001RDd4oEAD"/>
        <s v="00Q6e00001RDd53EAD"/>
        <s v="00Q6e00001RDd5SEAT"/>
        <s v="00Q6e00001RDd5wEAD"/>
        <s v="00Q6e00001RDuX0EAL"/>
        <s v="00Q6e00001RDuXKEA1"/>
        <s v="00Q6e00001RDuXjEAL"/>
        <s v="00Q6e00001RDxgbEAD"/>
        <s v="00Q6e00001RDzNgEAL"/>
        <s v="00Q6e00001RE0YXEA1"/>
        <s v="00Q6e00001RE0ZWEA1"/>
        <s v="00Q6e00001RE0nmEAD"/>
        <s v="00Q6e00001RE24XEAT"/>
        <s v="00Q6e00001RE6sXEAT"/>
        <s v="00Q6e00001TnZbPEAV"/>
        <s v="00Q6e00001TnZd6EAF"/>
        <s v="00Q6e00001TnZesEAF"/>
        <s v="00Q6e00001TnZfMEAV"/>
        <s v="00Q6e00001TnZg0EAF"/>
        <s v="00Q6e00001TnZg1EAF"/>
        <s v="00Q6e00001TnZinEAF"/>
        <s v="00Q6e00001TnZixEAF"/>
        <s v="00Q6e00001TnZjgEAF"/>
        <s v="00Q6e00001TnZk5EAF"/>
        <s v="00Q6e00001TnZkeEAF"/>
        <s v="00Q6e00001TnZlrEAF"/>
        <s v="00Q6e00001TnZm1EAF"/>
        <s v="00Q6e00001TnZmVEAV"/>
        <s v="00Q6e00001TnaoQEAR"/>
        <s v="00Q6e00001TnapsEAB"/>
        <s v="00Q6e00001TnaqCEAR"/>
        <s v="00Q6e00001Tnb7rEAB"/>
        <s v="00Q6e00001TnbAqEAJ"/>
        <s v="00Q6e00001TnbCXEAZ"/>
        <s v="00Q6e00001TnbDzEAJ"/>
        <s v="00Q6e00001RDmagEAD"/>
        <s v="00Q6e00001RDmahEAD"/>
        <s v="00Q6e00001RDmaiEAD"/>
        <s v="00Q6e00001RDmajEAD"/>
        <s v="00Q6e00001RDmakEAD"/>
        <s v="00Q6e00001RDmalEAD"/>
        <s v="00Q6e00001RDmamEAD"/>
        <s v="00Q6e00001RDmanEAD"/>
        <s v="00Q6e00001RDmapEAD"/>
        <s v="00Q6e00001RDmaqEAD"/>
        <s v="00Q6e00001RDmarEAD"/>
        <s v="00Q6e00001RDmasEAD"/>
        <s v="00Q6e00001RDmatEAD"/>
        <s v="00Q6e00001RDmauEAD"/>
        <s v="00Q6e00001RDmavEAD"/>
        <s v="00Q6e00001RDmawEAD"/>
        <s v="00Q6e00001RDmaxEAD"/>
        <s v="00Q6e00001RDmayEAD"/>
        <s v="00Q6e00001RDmazEAD"/>
        <s v="00Q6e00001RDmb0EAD"/>
        <s v="00Q6e00001RDmb1EAD"/>
        <s v="00Q6e00001RDmb2EAD"/>
        <s v="00Q6e00001RDmb3EAD"/>
        <s v="00Q6e00001RDmb4EAD"/>
        <s v="00Q6e00001RDmb5EAD"/>
        <s v="00Q6e00001RDmb6EAD"/>
        <s v="00Q6e00001RDmb7EAD"/>
        <s v="00Q6e00001RDmb8EAD"/>
        <s v="00Q6e00001RDmb9EAD"/>
        <s v="00Q6e00001RDmbAEAT"/>
        <s v="00Q6e00001RDmbCEAT"/>
        <s v="00Q6e00001RDmbDEAT"/>
        <s v="00Q6e00001RDmbEEAT"/>
        <s v="00Q6e00001RDmbFEAT"/>
        <s v="00Q6e00001RDmbGEAT"/>
        <s v="00Q6e00001RDmbHEAT"/>
        <s v="00Q6e00001RDmbIEAT"/>
        <s v="00Q6e00001RDmbMEAT"/>
        <s v="00Q6e00001RDmbOEAT"/>
        <s v="00Q6e00001RDmbPEAT"/>
        <s v="00Q6e00001RDmbQEAT"/>
        <s v="00Q6e00001RDmbREAT"/>
        <s v="00Q6e00001RDmbSEAT"/>
        <s v="00Q6e00001RDmbTEAT"/>
        <s v="00Q6e00001RDmbUEAT"/>
        <s v="00Q6e00001RDmbVEAT"/>
        <s v="00Q6e00001RDmbXEAT"/>
        <s v="00Q6e00001RDmbYEAT"/>
        <s v="00Q6e00001RDmbZEAT"/>
        <s v="00Q6e00001RDmbaEAD"/>
        <s v="00Q6e00001RDmbbEAD"/>
        <s v="00Q6e00001RDmbcEAD"/>
        <s v="00Q6e00001RDmbdEAD"/>
        <s v="00Q6e00001RDmbeEAD"/>
        <s v="00Q6e00001RDmbfEAD"/>
        <s v="00Q6e00001RDmbgEAD"/>
        <s v="00Q6e00001RDmbhEAD"/>
        <s v="00Q6e00001RDmbiEAD"/>
        <s v="00Q6e00001RDmbjEAD"/>
        <s v="00Q6e00001RDmbkEAD"/>
        <s v="00Q6e00001RDmblEAD"/>
        <s v="00Q6e00001RDmbmEAD"/>
        <s v="00Q6e00001RDmbnEAD"/>
        <s v="00Q6e00001RDmboEAD"/>
        <s v="00Q6e00001RDmbqEAD"/>
        <s v="00Q6e00001RDmbsEAD"/>
        <s v="00Q6e00001RDmbtEAD"/>
        <s v="00Q6e00001RDmbuEAD"/>
        <s v="00Q6e00001RDmbvEAD"/>
        <s v="00Q6e00001RDmbwEAD"/>
        <s v="00Q6e00001RDmbxEAD"/>
        <s v="00Q6e00001RDmbyEAD"/>
        <s v="00Q6e00001RDmbzEAD"/>
        <s v="00Q6e00001RDmc0EAD"/>
        <s v="00Q6e00001RDmc1EAD"/>
        <s v="00Q6e00001RDmc2EAD"/>
        <s v="00Q6e00001RDmc3EAD"/>
        <s v="00Q6e00001RDmc4EAD"/>
        <s v="00Q6e00001RDmc5EAD"/>
        <s v="00Q6e00001RDmc6EAD"/>
        <s v="00Q6e00001RDmc7EAD"/>
        <s v="00Q6e00001RDmc8EAD"/>
        <s v="00Q6e00001RDmc9EAD"/>
        <s v="00Q6e00001RDmdnEAD"/>
        <s v="00Q6e00001RDmdoEAD"/>
        <s v="00Q6e00001RDmdpEAD"/>
        <s v="00Q6e00001RDmdqEAD"/>
        <s v="00Q6e00001RDmdrEAD"/>
        <s v="00Q6e00001RDmdsEAD"/>
        <s v="00Q6e00001RDmdtEAD"/>
        <s v="00Q6e00001RDmduEAD"/>
        <s v="00Q6e00001RDmdvEAD"/>
        <s v="00Q6e00001RDmdwEAD"/>
        <s v="00Q6e00001RDmdxEAD"/>
        <s v="00Q6e00001RDmdyEAD"/>
        <s v="00Q6e00001RDmdzEAD"/>
        <s v="00Q6e00001RDme0EAD"/>
        <s v="00Q6e00001RDme1EAD"/>
        <s v="00Q6e00001RDme2EAD"/>
        <s v="00Q6e00001RDme4EAD"/>
        <s v="00Q6e00001RDme5EAD"/>
        <s v="00Q6e00001RDme6EAD"/>
        <s v="00Q6e00001RDme7EAD"/>
        <s v="00Q6e00001RDme8EAD"/>
        <s v="00Q6e00001RDme9EAD"/>
        <s v="00Q6e00001RDmeAEAT"/>
        <s v="00Q6e00001RDmeBEAT"/>
        <s v="00Q6e00001RDmeCEAT"/>
        <s v="00Q6e00001RDmeEEAT"/>
        <s v="00Q6e00001RDmeFEAT"/>
        <s v="00Q6e00001RDmeHEAT"/>
        <s v="00Q6e00001RDmeIEAT"/>
        <s v="00Q6e00001RDmeJEAT"/>
        <s v="00Q6e00001RDmeKEAT"/>
        <s v="00Q6e00001RDmeLEAT"/>
        <s v="00Q6e00001RDmeMEAT"/>
        <s v="00Q6e00001RDmeNEAT"/>
        <s v="00Q6e00001RDmeOEAT"/>
        <s v="00Q6e00001RDmePEAT"/>
        <s v="00Q6e00001RDmeQEAT"/>
        <s v="00Q6e00001RDmeREAT"/>
        <s v="00Q6e00001RDmeSEAT"/>
        <s v="00Q6e00001RDmeTEAT"/>
        <s v="00Q6e00001RDmeUEAT"/>
        <s v="00Q6e00001RDmeVEAT"/>
        <s v="00Q6e00001RDmeWEAT"/>
        <s v="00Q6e00001RDmeXEAT"/>
        <s v="00Q6e00001RDmeYEAT"/>
        <s v="00Q6e00001RDmeZEAT"/>
        <s v="00Q6e00001RDmeaEAD"/>
        <s v="00Q6e00001RDmebEAD"/>
        <s v="00Q6e00001RDmecEAD"/>
        <s v="00Q6e00001RDmeeEAD"/>
        <s v="00Q6e00001RDmefEAD"/>
        <s v="00Q6e00001RDmegEAD"/>
        <s v="00Q6e00001RDmehEAD"/>
        <s v="00Q6e00001RDmeiEAD"/>
        <s v="00Q6e00001RDmekEAD"/>
        <s v="00Q6e00001RDmelEAD"/>
        <s v="00Q6e00001RDmemEAD"/>
        <s v="00Q6e00001RDmenEAD"/>
        <s v="00Q6e00001RDmeoEAD"/>
        <s v="00Q6e00001RDmepEAD"/>
        <s v="00Q6e00001RDmeqEAD"/>
        <s v="00Q6e00001RDmerEAD"/>
        <s v="00Q6e00001RDmesEAD"/>
        <s v="00Q6e00001RDmetEAD"/>
        <s v="00Q6e00001RDmeuEAD"/>
        <s v="00Q6e00001RDmevEAD"/>
        <s v="00Q6e00001RDmewEAD"/>
        <s v="00Q6e00001RDmexEAD"/>
        <s v="00Q6e00001RDmeyEAD"/>
        <s v="00Q6e00001RDmezEAD"/>
        <s v="00Q6e00001RDmf0EAD"/>
        <s v="00Q6e00001RDmf1EAD"/>
        <s v="00Q6e00001RDmf2EAD"/>
        <s v="00Q6e00001RDmf3EAD"/>
        <s v="00Q6e00001RDmf4EAD"/>
        <s v="00Q6e00001RDmf5EAD"/>
        <s v="00Q6e00001RDmf6EAD"/>
        <s v="00Q6e00001RDmf7EAD"/>
        <s v="00Q6e00001RDmf8EAD"/>
        <s v="00Q6e00001RDmfAEAT"/>
        <s v="00Q6e00001RDmfBEAT"/>
        <s v="00Q6e00001RDmfCEAT"/>
        <s v="00Q6e00001RDmfDEAT"/>
        <s v="00Q6e00001RDmfEEAT"/>
        <s v="00Q6e00001RDmfHEAT"/>
        <s v="00Q6e00001RDmfIEAT"/>
        <s v="00Q6e00001RDmfJEAT"/>
        <s v="00Q6e00001RDmfKEAT"/>
        <s v="00Q6e00001RDmfLEAT"/>
        <s v="00Q6e00001RDmfREAT"/>
        <s v="00Q6e00001RDmfTEAT"/>
        <s v="00Q6e00001RDmfUEAT"/>
        <s v="00Q6e00001RDmfVEAT"/>
        <s v="00Q6e00001RDmfWEAT"/>
        <s v="00Q6e00001RDmfXEAT"/>
        <s v="00Q6e00001RDmfYEAT"/>
        <s v="00Q6e00001RDmfZEAT"/>
        <s v="00Q6e00001RDmfaEAD"/>
        <s v="00Q6e00001RDmfbEAD"/>
        <s v="00Q6e00001RDmfdEAD"/>
        <s v="00Q6e00001RDmfeEAD"/>
        <s v="00Q6e00001RDmffEAD"/>
        <s v="00Q6e00001RDmfgEAD"/>
        <s v="00Q6e00001RDmfhEAD"/>
        <s v="00Q6e00001RDmfiEAD"/>
        <s v="00Q6e00001RDmfjEAD"/>
        <s v="00Q6e00001RDmfkEAD"/>
        <s v="00Q6e00001RDmflEAD"/>
        <s v="00Q6e00001RDmfmEAD"/>
        <s v="00Q6e00001RDmfoEAD"/>
        <s v="00Q6e00001RDmfpEAD"/>
        <s v="00Q6e00001RDmfqEAD"/>
        <s v="00Q6e00001RDmfsEAD"/>
        <s v="00Q6e00001RDmftEAD"/>
        <s v="00Q6e00001RDmfuEAD"/>
        <s v="00Q6e00001RDmfvEAD"/>
        <s v="00Q6e00001RDmfwEAD"/>
        <s v="00Q6e00001RDmfxEAD"/>
        <s v="00Q6e00001RDmfyEAD"/>
        <s v="00Q6e00001RDmg0EAD"/>
        <s v="00Q6e00001RDmg1EAD"/>
        <s v="00Q6e00001RDmg2EAD"/>
        <s v="00Q6e00001RDmg4EAD"/>
        <s v="00Q6e00001RDmg5EAD"/>
        <s v="00Q6e00001RDmg6EAD"/>
        <s v="00Q6e00001RDmg7EAD"/>
        <s v="00Q6e00001RDhiAEAT"/>
        <s v="00Q6e00001RDhntEAD"/>
        <s v="00Q6e00001RDhosEAD"/>
        <s v="00Q6e00001RDhr2EAD"/>
        <s v="00Q6e00001RDhsAEAT"/>
        <s v="00Q6e00001RDsFEEA1"/>
        <s v="00Q6e00001RDsFiEAL"/>
        <s v="00Q6e00001RDsFxEAL"/>
        <s v="00Q6e00001RDsGHEA1"/>
        <s v="00Q6e00001RDxRHEA1"/>
        <s v="00Q6e00001RDz87EAD"/>
        <s v="00Q6e00001RDz8qEAD"/>
        <s v="00Q6e00001RDzNHEA1"/>
        <s v="00Q6e00001RE0HhEAL"/>
        <s v="00Q6e00001RE0J9EAL"/>
        <s v="00Q6e00001RE0gbEAD"/>
        <s v="00Q6e00001RE0kOEAT"/>
        <s v="00Q6e00001RE0oLEAT"/>
        <s v="00Q6e00001RE23PEAT"/>
        <s v="00Q6e00001RE23yEAD"/>
        <s v="00Q6e00001RE243EAD"/>
        <s v="00Q6e00001RE24wEAD"/>
        <s v="00Q6e00001RE25BEAT"/>
        <s v="00Q6e00001RE26EEAT"/>
        <s v="00Q6e00001RE27gEAD"/>
        <s v="00Q6e00001RE280EAD"/>
        <s v="00Q6e00001RE28ZEAT"/>
        <s v="00Q6e00001RE298EAD"/>
        <s v="00Q6e00001TnZrNEAV"/>
        <s v="00Q6e00001TnZsBEAV"/>
        <s v="00Q6e00001TnZtdEAF"/>
        <s v="00Q6e00001Tnb1yEAB"/>
        <s v="00Q6e00001Tnb3LEAR"/>
        <s v="00Q6e00001Tnb60EAB"/>
        <s v="00Q6e00001RDmcAEAT"/>
        <s v="00Q6e00001RDhh9EAD"/>
        <s v="00Q6e00001RDhjkEAD"/>
        <s v="00Q6e00001RDjJWEA1"/>
        <s v="00Q6e00001RDjKyEAL"/>
        <s v="00Q6e00001RDjLDEA1"/>
        <s v="00Q6e00001RDjLhEAL"/>
        <s v="00Q6e00001RE2MbEAL"/>
        <s v="00Q6e00001RE2N5EAL"/>
        <s v="00Q6e00001TnbCDEAZ"/>
        <s v="00Q6e00001RDhgfEAD"/>
        <s v="00Q6e00001RDhguEAD"/>
        <s v="00Q6e00001RDhgvEAD"/>
        <s v="00Q6e00001RDhgxEAD"/>
        <s v="00Q6e00001RDhgyEAD"/>
        <s v="00Q6e00001RDhgzEAD"/>
        <s v="00Q6e00001RDhh0EAD"/>
        <s v="00Q6e00001RDhh1EAD"/>
        <s v="00Q6e00001RDhh2EAD"/>
        <s v="00Q6e00001RDhh3EAD"/>
        <s v="00Q6e00001RDhh4EAD"/>
        <s v="00Q6e00001RDhh5EAD"/>
        <s v="00Q6e00001RDhh6EAD"/>
        <s v="00Q6e00001RDhh7EAD"/>
        <s v="00Q6e00001RDhh8EAD"/>
        <s v="00Q6e00001RDhhAEAT"/>
        <s v="00Q6e00001RDhhBEAT"/>
        <s v="00Q6e00001RDhhCEAT"/>
        <s v="00Q6e00001RDhhFEAT"/>
        <s v="00Q6e00001RDhhHEAT"/>
        <s v="00Q6e00001RDhhIEAT"/>
        <s v="00Q6e00001RDhhKEAT"/>
        <s v="00Q6e00001RDhhMEAT"/>
        <s v="00Q6e00001RDhhOEAT"/>
        <s v="00Q6e00001RDhhPEAT"/>
        <s v="00Q6e00001RDhhQEAT"/>
        <s v="00Q6e00001RDhhSEAT"/>
        <s v="00Q6e00001RDhhTEAT"/>
        <s v="00Q6e00001RDhhUEAT"/>
        <s v="00Q6e00001RDhhVEAT"/>
        <s v="00Q6e00001RDhhWEAT"/>
        <s v="00Q6e00001RDhhYEAT"/>
        <s v="00Q6e00001RDhhZEAT"/>
        <s v="00Q6e00001RDhhaEAD"/>
        <s v="00Q6e00001RDhhbEAD"/>
        <s v="00Q6e00001RDhhcEAD"/>
        <s v="00Q6e00001RDhhdEAD"/>
        <s v="00Q6e00001RDhheEAD"/>
        <s v="00Q6e00001RDhhfEAD"/>
        <s v="00Q6e00001RDhhgEAD"/>
        <s v="00Q6e00001RDhhhEAD"/>
        <s v="00Q6e00001RDhhiEAD"/>
        <s v="00Q6e00001RDhhjEAD"/>
        <s v="00Q6e00001RDhhkEAD"/>
        <s v="00Q6e00001RDhhlEAD"/>
        <s v="00Q6e00001RDhhmEAD"/>
        <s v="00Q6e00001RDhhnEAD"/>
        <s v="00Q6e00001RDhhoEAD"/>
        <s v="00Q6e00001RDhhpEAD"/>
        <s v="00Q6e00001RDhhqEAD"/>
        <s v="00Q6e00001RDhhrEAD"/>
        <s v="00Q6e00001RDhhsEAD"/>
        <s v="00Q6e00001RDhhtEAD"/>
        <s v="00Q6e00001RDhhuEAD"/>
        <s v="00Q6e00001RDhhvEAD"/>
        <s v="00Q6e00001RDhhwEAD"/>
        <s v="00Q6e00001RDhhxEAD"/>
        <s v="00Q6e00001RDhhyEAD"/>
        <s v="00Q6e00001RDhhzEAD"/>
        <s v="00Q6e00001RDhi2EAD"/>
        <s v="00Q6e00001RDhi3EAD"/>
        <s v="00Q6e00001RDhi5EAD"/>
        <s v="00Q6e00001RDhi6EAD"/>
        <s v="00Q6e00001RDhi7EAD"/>
        <s v="00Q6e00001RDhi8EAD"/>
        <s v="00Q6e00001RDhi9EAD"/>
        <s v="00Q6e00001RDhiBEAT"/>
        <s v="00Q6e00001RDhiCEAT"/>
        <s v="00Q6e00001RDhiDEAT"/>
        <s v="00Q6e00001RDhiEEAT"/>
        <s v="00Q6e00001RDhiFEAT"/>
        <s v="00Q6e00001RDhiGEAT"/>
        <s v="00Q6e00001RDhiHEAT"/>
        <s v="00Q6e00001RDhiIEAT"/>
        <s v="00Q6e00001RDhiJEAT"/>
        <s v="00Q6e00001RDhiKEAT"/>
        <s v="00Q6e00001RDhiLEAT"/>
        <s v="00Q6e00001RDhiMEAT"/>
        <s v="00Q6e00001RDhiNEAT"/>
        <s v="00Q6e00001RDhiOEAT"/>
        <s v="00Q6e00001RDhiPEAT"/>
        <s v="00Q6e00001RDhiQEAT"/>
        <s v="00Q6e00001RDhiSEAT"/>
        <s v="00Q6e00001RDhiTEAT"/>
        <s v="00Q6e00001RDhiUEAT"/>
        <s v="00Q6e00001RDhiVEAT"/>
        <s v="00Q6e00001RDhibEAD"/>
        <s v="00Q6e00001RDhicEAD"/>
        <s v="00Q6e00001RDhidEAD"/>
        <s v="00Q6e00001RDhieEAD"/>
        <s v="00Q6e00001RDhifEAD"/>
        <s v="00Q6e00001RDhigEAD"/>
        <s v="00Q6e00001RDhikEAD"/>
        <s v="00Q6e00001RDhilEAD"/>
        <s v="00Q6e00001RDhinEAD"/>
        <s v="00Q6e00001RDhioEAD"/>
        <s v="00Q6e00001RDhiqEAD"/>
        <s v="00Q6e00001RDhirEAD"/>
        <s v="00Q6e00001RDhisEAD"/>
        <s v="00Q6e00001RDhiuEAD"/>
        <s v="00Q6e00001RDhivEAD"/>
        <s v="00Q6e00001RDhixEAD"/>
        <s v="00Q6e00001RDhiyEAD"/>
        <s v="00Q6e00001RDhizEAD"/>
        <s v="00Q6e00001RDhj0EAD"/>
        <s v="00Q6e00001RDhj1EAD"/>
        <s v="00Q6e00001RDhj3EAD"/>
        <s v="00Q6e00001RDhj4EAD"/>
        <s v="00Q6e00001RDhj5EAD"/>
        <s v="00Q6e00001RDhj6EAD"/>
        <s v="00Q6e00001RDhj7EAD"/>
        <s v="00Q6e00001RDhjAEAT"/>
        <s v="00Q6e00001RDhjBEAT"/>
        <s v="00Q6e00001RDhjCEAT"/>
        <s v="00Q6e00001RDhjEEAT"/>
        <s v="00Q6e00001RDhjFEAT"/>
        <s v="00Q6e00001RDhjGEAT"/>
        <s v="00Q6e00001RDhjHEAT"/>
        <s v="00Q6e00001RDhjJEAT"/>
        <s v="00Q6e00001RDhjLEAT"/>
        <s v="00Q6e00001RDhjMEAT"/>
        <s v="00Q6e00001RDhjNEAT"/>
        <s v="00Q6e00001RDhjOEAT"/>
        <s v="00Q6e00001RDhjPEAT"/>
        <s v="00Q6e00001RDhjQEAT"/>
        <s v="00Q6e00001RDhjREAT"/>
        <s v="00Q6e00001RDhjSEAT"/>
        <s v="00Q6e00001RDhjTEAT"/>
        <s v="00Q6e00001RDhjUEAT"/>
        <s v="00Q6e00001RDhjVEAT"/>
        <s v="00Q6e00001RDhjWEAT"/>
        <s v="00Q6e00001RDhjXEAT"/>
        <s v="00Q6e00001RDhjYEAT"/>
        <s v="00Q6e00001RDhjaEAD"/>
        <s v="00Q6e00001RDhjbEAD"/>
        <s v="00Q6e00001RDhjcEAD"/>
        <s v="00Q6e00001RDhjdEAD"/>
        <s v="00Q6e00001RDhjeEAD"/>
        <s v="00Q6e00001RDhjfEAD"/>
        <s v="00Q6e00001RDhjgEAD"/>
        <s v="00Q6e00001RDhjhEAD"/>
        <s v="00Q6e00001RDhjiEAD"/>
        <s v="00Q6e00001RDhjjEAD"/>
        <s v="00Q6e00001RDhjnEAD"/>
        <s v="00Q6e00001RDhjoEAD"/>
        <s v="00Q6e00001RDhjqEAD"/>
        <s v="00Q6e00001RDhjrEAD"/>
        <s v="00Q6e00001RDhjsEAD"/>
        <s v="00Q6e00001RDhjtEAD"/>
        <s v="00Q6e00001RDhjuEAD"/>
        <s v="00Q6e00001RDhjvEAD"/>
        <s v="00Q6e00001RDhjwEAD"/>
        <s v="00Q6e00001RDhjyEAD"/>
        <s v="00Q6e00001RDhjzEAD"/>
        <s v="00Q6e00001RDhk0EAD"/>
        <s v="00Q6e00001RDhk1EAD"/>
        <s v="00Q6e00001RDhk2EAD"/>
        <s v="00Q6e00001RDhk3EAD"/>
        <s v="00Q6e00001RDhk4EAD"/>
        <s v="00Q6e00001RDhk5EAD"/>
        <s v="00Q6e00001RDhk6EAD"/>
        <s v="00Q6e00001RDhk7EAD"/>
        <s v="00Q6e00001RDhk8EAD"/>
        <s v="00Q6e00001RDhk9EAD"/>
        <s v="00Q6e00001RDhkAEAT"/>
        <s v="00Q6e00001RDhkBEAT"/>
        <s v="00Q6e00001RDhkDEAT"/>
        <s v="00Q6e00001RDhkEEAT"/>
        <s v="00Q6e00001RDhkFEAT"/>
        <s v="00Q6e00001RDhkGEAT"/>
        <s v="00Q6e00001RDhkHEAT"/>
        <s v="00Q6e00001RDhkJEAT"/>
        <s v="00Q6e00001RDhkKEAT"/>
        <s v="00Q6e00001RDhkLEAT"/>
        <s v="00Q6e00001RDhkMEAT"/>
        <s v="00Q6e00001RDhkNEAT"/>
        <s v="00Q6e00001RDhkPEAT"/>
        <s v="00Q6e00001RDhkQEAT"/>
        <s v="00Q6e00001RDhkSEAT"/>
        <s v="00Q6e00001RDhkTEAT"/>
        <s v="00Q6e00001RDhkUEAT"/>
        <s v="00Q6e00001RDhkVEAT"/>
        <s v="00Q6e00001RDhkWEAT"/>
        <s v="00Q6e00001RDhkXEAT"/>
        <s v="00Q6e00001RDhkYEAT"/>
        <s v="00Q6e00001RDhkZEAT"/>
        <s v="00Q6e00001RDhkaEAD"/>
        <s v="00Q6e00001RDhkbEAD"/>
        <s v="00Q6e00001RDhkdEAD"/>
        <s v="00Q6e00001RDhkeEAD"/>
        <s v="00Q6e00001RDhkfEAD"/>
        <s v="00Q6e00001RDhkgEAD"/>
        <s v="00Q6e00001RDhkhEAD"/>
        <s v="00Q6e00001RDhkiEAD"/>
        <s v="00Q6e00001RDhkkEAD"/>
        <s v="00Q6e00001RDhklEAD"/>
        <s v="00Q6e00001RDhkmEAD"/>
        <s v="00Q6e00001RDhkoEAD"/>
        <s v="00Q6e00001RDhkpEAD"/>
        <s v="00Q6e00001RDhkqEAD"/>
        <s v="00Q6e00001RDhkrEAD"/>
        <s v="00Q6e00001RDhksEAD"/>
        <s v="00Q6e00001RDhktEAD"/>
        <s v="00Q6e00001RDhkuEAD"/>
        <s v="00Q6e00001RDhkxEAD"/>
        <s v="00Q6e00001RDhkyEAD"/>
        <s v="00Q6e00001RDhkzEAD"/>
        <s v="00Q6e00001RDhl0EAD"/>
        <s v="00Q6e00001RDhl1EAD"/>
        <s v="00Q6e00001RDhl2EAD"/>
        <s v="00Q6e00001RDhl3EAD"/>
        <s v="00Q6e00001RDhl4EAD"/>
        <s v="00Q6e00001RDhl5EAD"/>
        <s v="00Q6e00001RDhl6EAD"/>
        <s v="00Q6e00001RDhl7EAD"/>
        <s v="00Q6e00001RDhl8EAD"/>
        <s v="00Q6e00001RDhl9EAD"/>
        <s v="00Q6e00001RDhlAEAT"/>
        <s v="00Q6e00001RDhlBEAT"/>
        <s v="00Q6e00001RDhlCEAT"/>
        <s v="00Q6e00001RDhlDEAT"/>
        <s v="00Q6e00001RDhlEEAT"/>
        <s v="00Q6e00001RDhlFEAT"/>
        <s v="00Q6e00001RDhlGEAT"/>
        <s v="00Q6e00001RDhlHEAT"/>
        <s v="00Q6e00001RDhlIEAT"/>
        <s v="00Q6e00001RDhlJEAT"/>
        <s v="00Q6e00001RDhlKEAT"/>
        <s v="00Q6e00001RDhlLEAT"/>
        <s v="00Q6e00001RDhlMEAT"/>
        <s v="00Q6e00001RDhlNEAT"/>
        <s v="00Q6e00001RDhlOEAT"/>
        <s v="00Q6e00001RDhlQEAT"/>
        <s v="00Q6e00001RDhlREAT"/>
        <s v="00Q6e00001RDhlSEAT"/>
        <s v="00Q6e00001RDhlTEAT"/>
        <s v="00Q6e00001RDhlVEAT"/>
        <s v="00Q6e00001RDhlWEAT"/>
        <s v="00Q6e00001RDhlXEAT"/>
        <s v="00Q6e00001RDhlYEAT"/>
        <s v="00Q6e00001RDhlZEAT"/>
        <s v="00Q6e00001RDhlaEAD"/>
        <s v="00Q6e00001RDhlcEAD"/>
        <s v="00Q6e00001RDhldEAD"/>
        <s v="00Q6e00001RDhleEAD"/>
        <s v="00Q6e00001RDhlhEAD"/>
        <s v="00Q6e00001RDhljEAD"/>
        <s v="00Q6e00001RDhlkEAD"/>
        <s v="00Q6e00001RDhllEAD"/>
        <s v="00Q6e00001RDhlnEAD"/>
        <s v="00Q6e00001RDhloEAD"/>
        <s v="00Q6e00001RDhlpEAD"/>
        <s v="00Q6e00001RDhlqEAD"/>
        <s v="00Q6e00001RDhlrEAD"/>
        <s v="00Q6e00001RDhlsEAD"/>
        <s v="00Q6e00001RDhltEAD"/>
        <s v="00Q6e00001RDhluEAD"/>
        <s v="00Q6e00001RDhlvEAD"/>
        <s v="00Q6e00001RDhlwEAD"/>
        <s v="00Q6e00001RDhlyEAD"/>
        <s v="00Q6e00001RDhlzEAD"/>
        <s v="00Q6e00001RDhm0EAD"/>
        <s v="00Q6e00001RDhm1EAD"/>
        <s v="00Q6e00001RDhm3EAD"/>
        <s v="00Q6e00001RDhm4EAD"/>
        <s v="00Q6e00001RDhm5EAD"/>
        <s v="00Q6e00001RDhm6EAD"/>
        <s v="00Q6e00001RDhm7EAD"/>
        <s v="00Q6e00001RDhm8EAD"/>
        <s v="00Q6e00001RDhm9EAD"/>
        <s v="00Q6e00001RDhmAEAT"/>
        <s v="00Q6e00001RDhmBEAT"/>
        <s v="00Q6e00001RDhmCEAT"/>
        <s v="00Q6e00001RDhmEEAT"/>
        <s v="00Q6e00001RDhmFEAT"/>
        <s v="00Q6e00001RDhmGEAT"/>
        <s v="00Q6e00001RDhmHEAT"/>
        <s v="00Q6e00001RDhmIEAT"/>
        <s v="00Q6e00001RDhmJEAT"/>
        <s v="00Q6e00001RDhmKEAT"/>
        <s v="00Q6e00001RDhmMEAT"/>
        <s v="00Q6e00001RDhmNEAT"/>
        <s v="00Q6e00001RDhmPEAT"/>
        <s v="00Q6e00001RDhmQEAT"/>
        <s v="00Q6e00001RDhmREAT"/>
        <s v="00Q6e00001RDhmSEAT"/>
        <s v="00Q6e00001RDhmTEAT"/>
        <s v="00Q6e00001RDhmUEAT"/>
        <s v="00Q6e00001RDhmVEAT"/>
        <s v="00Q6e00001RDhmXEAT"/>
        <s v="00Q6e00001RDhmZEAT"/>
        <s v="00Q6e00001RDhmbEAD"/>
        <s v="00Q6e00001RDhmcEAD"/>
        <s v="00Q6e00001RDhmdEAD"/>
        <s v="00Q6e00001RDhmeEAD"/>
        <s v="00Q6e00001RDhmfEAD"/>
        <s v="00Q6e00001RDhmgEAD"/>
        <s v="00Q6e00001RDhmhEAD"/>
        <s v="00Q6e00001RDhmjEAD"/>
        <s v="00Q6e00001RDhmkEAD"/>
        <s v="00Q6e00001RDhmlEAD"/>
        <s v="00Q6e00001RDhmmEAD"/>
        <s v="00Q6e00001RDhmnEAD"/>
        <s v="00Q6e00001RDhmoEAD"/>
        <s v="00Q6e00001RDhmpEAD"/>
        <s v="00Q6e00001RDhmqEAD"/>
        <s v="00Q6e00001RDhmrEAD"/>
        <s v="00Q6e00001RDhmsEAD"/>
        <s v="00Q6e00001RDhmtEAD"/>
        <s v="00Q6e00001RDhmuEAD"/>
        <s v="00Q6e00001RDhmvEAD"/>
        <s v="00Q6e00001RDhmwEAD"/>
        <s v="00Q6e00001RDhmxEAD"/>
        <s v="00Q6e00001RDhmyEAD"/>
        <s v="00Q6e00001RDhmzEAD"/>
        <s v="00Q6e00001RDhn0EAD"/>
        <s v="00Q6e00001RDhn1EAD"/>
        <s v="00Q6e00001RDhn4EAD"/>
        <s v="00Q6e00001RDhn5EAD"/>
        <s v="00Q6e00001RDhn6EAD"/>
        <s v="00Q6e00001RDhn7EAD"/>
        <s v="00Q6e00001RDhn8EAD"/>
        <s v="00Q6e00001RDhn9EAD"/>
        <s v="00Q6e00001RDhnAEAT"/>
        <s v="00Q6e00001RDhnBEAT"/>
        <s v="00Q6e00001RDhnCEAT"/>
        <s v="00Q6e00001RDhnDEAT"/>
        <s v="00Q6e00001RDhnFEAT"/>
        <s v="00Q6e00001RDhnGEAT"/>
        <s v="00Q6e00001RDhnHEAT"/>
        <s v="00Q6e00001RDhnJEAT"/>
        <s v="00Q6e00001RDhnKEAT"/>
        <s v="00Q6e00001RDhnLEAT"/>
        <s v="00Q6e00001RDhnMEAT"/>
        <s v="00Q6e00001RDhnNEAT"/>
        <s v="00Q6e00001RDhnOEAT"/>
        <s v="00Q6e00001RDhnPEAT"/>
        <s v="00Q6e00001RDhnQEAT"/>
        <s v="00Q6e00001RDhnWEAT"/>
        <s v="00Q6e00001RDhnXEAT"/>
        <s v="00Q6e00001RDhnYEAT"/>
        <s v="00Q6e00001RDhncEAD"/>
        <s v="00Q6e00001RDhndEAD"/>
        <s v="00Q6e00001RDhneEAD"/>
        <s v="00Q6e00001RDhnfEAD"/>
        <s v="00Q6e00001RDhngEAD"/>
        <s v="00Q6e00001RDhnhEAD"/>
        <s v="00Q6e00001RDhniEAD"/>
        <s v="00Q6e00001RDhnjEAD"/>
        <s v="00Q6e00001RDhnkEAD"/>
        <s v="00Q6e00001RDhnlEAD"/>
        <s v="00Q6e00001RDhnmEAD"/>
        <s v="00Q6e00001RDhnnEAD"/>
        <s v="00Q6e00001RDhnoEAD"/>
        <s v="00Q6e00001RDhnpEAD"/>
        <s v="00Q6e00001RDhnqEAD"/>
        <s v="00Q6e00001RDhnrEAD"/>
        <s v="00Q6e00001RDhnsEAD"/>
        <s v="00Q6e00001RDhnuEAD"/>
        <s v="00Q6e00001RDhnvEAD"/>
        <s v="00Q6e00001RDhnxEAD"/>
        <s v="00Q6e00001RDhnyEAD"/>
        <s v="00Q6e00001RDho0EAD"/>
        <s v="00Q6e00001RDho2EAD"/>
        <s v="00Q6e00001RDho3EAD"/>
        <s v="00Q6e00001RDho4EAD"/>
        <s v="00Q6e00001RDho5EAD"/>
        <s v="00Q6e00001RDho7EAD"/>
        <s v="00Q6e00001RDho8EAD"/>
        <s v="00Q6e00001RDho9EAD"/>
        <s v="00Q6e00001RDhoAEAT"/>
        <s v="00Q6e00001RDhoCEAT"/>
        <s v="00Q6e00001RDhoDEAT"/>
        <s v="00Q6e00001RDhoEEAT"/>
        <s v="00Q6e00001RDhoFEAT"/>
        <s v="00Q6e00001RDhoGEAT"/>
        <s v="00Q6e00001RDhoHEAT"/>
        <s v="00Q6e00001RDhoIEAT"/>
        <s v="00Q6e00001RDhoJEAT"/>
        <s v="00Q6e00001RDhoLEAT"/>
        <s v="00Q6e00001RDhoMEAT"/>
        <s v="00Q6e00001RDhoNEAT"/>
        <s v="00Q6e00001RDhoOEAT"/>
        <s v="00Q6e00001RDhoPEAT"/>
        <s v="00Q6e00001RDhoQEAT"/>
        <s v="00Q6e00001RDhoREAT"/>
        <s v="00Q6e00001RDhoSEAT"/>
        <s v="00Q6e00001RDhoTEAT"/>
        <s v="00Q6e00001RDhoVEAT"/>
        <s v="00Q6e00001RDhoYEAT"/>
        <s v="00Q6e00001RDhoZEAT"/>
        <s v="00Q6e00001RDhoaEAD"/>
        <s v="00Q6e00001RDhobEAD"/>
        <s v="00Q6e00001RDhocEAD"/>
        <s v="00Q6e00001RDhodEAD"/>
        <s v="00Q6e00001RDhoeEAD"/>
        <s v="00Q6e00001RDhofEAD"/>
        <s v="00Q6e00001RDhogEAD"/>
        <s v="00Q6e00001RDhoiEAD"/>
        <s v="00Q6e00001RDhojEAD"/>
        <s v="00Q6e00001RDhokEAD"/>
        <s v="00Q6e00001RDholEAD"/>
        <s v="00Q6e00001RDhomEAD"/>
        <s v="00Q6e00001RDhonEAD"/>
        <s v="00Q6e00001RDhopEAD"/>
        <s v="00Q6e00001RDhoqEAD"/>
        <s v="00Q6e00001RDhorEAD"/>
        <s v="00Q6e00001RDhotEAD"/>
        <s v="00Q6e00001RDhouEAD"/>
        <s v="00Q6e00001RDhovEAD"/>
        <s v="00Q6e00001RDhowEAD"/>
        <s v="00Q6e00001RDhoxEAD"/>
        <s v="00Q6e00001RDhoyEAD"/>
        <s v="00Q6e00001RDhp0EAD"/>
        <s v="00Q6e00001RDhp1EAD"/>
        <s v="00Q6e00001RDhp3EAD"/>
        <s v="00Q6e00001RDhp4EAD"/>
        <s v="00Q6e00001RDhp5EAD"/>
        <s v="00Q6e00001RDhp6EAD"/>
        <s v="00Q6e00001RDhp7EAD"/>
        <s v="00Q6e00001RDhqiEAD"/>
        <s v="00Q6e00001RDhqjEAD"/>
        <s v="00Q6e00001RDhqkEAD"/>
        <s v="00Q6e00001RDhqlEAD"/>
        <s v="00Q6e00001RDhqmEAD"/>
        <s v="00Q6e00001RDhqnEAD"/>
        <s v="00Q6e00001RDhqoEAD"/>
        <s v="00Q6e00001RDhqqEAD"/>
        <s v="00Q6e00001RDhqrEAD"/>
        <s v="00Q6e00001RDhqsEAD"/>
        <s v="00Q6e00001RDhqtEAD"/>
        <s v="00Q6e00001RDhquEAD"/>
        <s v="00Q6e00001RDhqvEAD"/>
        <s v="00Q6e00001RDhqwEAD"/>
        <s v="00Q6e00001RDhqxEAD"/>
        <s v="00Q6e00001RDhqyEAD"/>
        <s v="00Q6e00001RDhqzEAD"/>
        <s v="00Q6e00001RDhr3EAD"/>
        <s v="00Q6e00001RDhr4EAD"/>
        <s v="00Q6e00001RDhr5EAD"/>
        <s v="00Q6e00001RDhr6EAD"/>
        <s v="00Q6e00001RDhr7EAD"/>
        <s v="00Q6e00001RDhr8EAD"/>
        <s v="00Q6e00001RDhr9EAD"/>
        <s v="00Q6e00001RDhrBEAT"/>
        <s v="00Q6e00001RDhrCEAT"/>
        <s v="00Q6e00001RDhrDEAT"/>
        <s v="00Q6e00001RDhrEEAT"/>
        <s v="00Q6e00001RDhrFEAT"/>
        <s v="00Q6e00001RDhrHEAT"/>
        <s v="00Q6e00001RDhrIEAT"/>
        <s v="00Q6e00001RDhrJEAT"/>
        <s v="00Q6e00001RDhrKEAT"/>
        <s v="00Q6e00001RDhrLEAT"/>
        <s v="00Q6e00001RDhrMEAT"/>
        <s v="00Q6e00001RDhrNEAT"/>
        <s v="00Q6e00001RDhrOEAT"/>
        <s v="00Q6e00001RDhrPEAT"/>
        <s v="00Q6e00001RDhrSEAT"/>
        <s v="00Q6e00001RDhrTEAT"/>
        <s v="00Q6e00001RDhrUEAT"/>
        <s v="00Q6e00001RDhrVEAT"/>
        <s v="00Q6e00001RDhrWEAT"/>
        <s v="00Q6e00001RDhrXEAT"/>
        <s v="00Q6e00001RDhrYEAT"/>
        <s v="00Q6e00001RDhrZEAT"/>
        <s v="00Q6e00001RDhraEAD"/>
        <s v="00Q6e00001RDhrbEAD"/>
        <s v="00Q6e00001RDhrcEAD"/>
        <s v="00Q6e00001RDhrdEAD"/>
        <s v="00Q6e00001RDhreEAD"/>
        <s v="00Q6e00001RDhrfEAD"/>
        <s v="00Q6e00001RDhrgEAD"/>
        <s v="00Q6e00001RDhriEAD"/>
        <s v="00Q6e00001RDhrjEAD"/>
        <s v="00Q6e00001RDhrkEAD"/>
        <s v="00Q6e00001RDhrlEAD"/>
        <s v="00Q6e00001RDhrmEAD"/>
        <s v="00Q6e00001RDhroEAD"/>
        <s v="00Q6e00001RDhrpEAD"/>
        <s v="00Q6e00001RDhrqEAD"/>
        <s v="00Q6e00001RDhrsEAD"/>
        <s v="00Q6e00001RDhrtEAD"/>
        <s v="00Q6e00001RDhruEAD"/>
        <s v="00Q6e00001RDhrvEAD"/>
        <s v="00Q6e00001RDhrwEAD"/>
        <s v="00Q6e00001RDhrxEAD"/>
        <s v="00Q6e00001RDhryEAD"/>
        <s v="00Q6e00001RDhrzEAD"/>
        <s v="00Q6e00001RDhs0EAD"/>
        <s v="00Q6e00001RDhs1EAD"/>
        <s v="00Q6e00001RDhs2EAD"/>
        <s v="00Q6e00001RDhs3EAD"/>
        <s v="00Q6e00001RDhs4EAD"/>
        <s v="00Q6e00001RDhs5EAD"/>
        <s v="00Q6e00001RDhs6EAD"/>
        <s v="00Q6e00001RDhs7EAD"/>
        <s v="00Q6e00001RDhs8EAD"/>
        <s v="00Q6e00001RDhs9EAD"/>
        <s v="00Q6e00001RDhsBEAT"/>
        <s v="00Q6e00001RDhsDEAT"/>
        <s v="00Q6e00001RDhsEEAT"/>
        <s v="00Q6e00001RDhsFEAT"/>
        <s v="00Q6e00001RDhsHEAT"/>
        <s v="00Q6e00001RDhsIEAT"/>
        <s v="00Q6e00001RDhsJEAT"/>
        <s v="00Q6e00001RDhsKEAT"/>
        <s v="00Q6e00001RDhsLEAT"/>
        <s v="00Q6e00001RDhsMEAT"/>
        <s v="00Q6e00001RDhsNEAT"/>
        <s v="00Q6e00001RDhsPEAT"/>
        <s v="00Q6e00001RDhsQEAT"/>
        <s v="00Q6e00001RDhsREAT"/>
        <s v="00Q6e00001RDhsSEAT"/>
        <s v="00Q6e00001RDhsTEAT"/>
        <s v="00Q6e00001RDhsUEAT"/>
        <s v="00Q6e00001RDhsVEAT"/>
        <s v="00Q6e00001RDhsWEAT"/>
        <s v="00Q6e00001RDhsXEAT"/>
        <s v="00Q6e00001RDhsYEAT"/>
        <s v="00Q6e00001RDhsbEAD"/>
        <s v="00Q6e00001RDhscEAD"/>
        <s v="00Q6e00001RDhsdEAD"/>
        <s v="00Q6e00001RDhseEAD"/>
        <s v="00Q6e00001RDhsfEAD"/>
        <s v="00Q6e00001RDhshEAD"/>
        <s v="00Q6e00001RDhsiEAD"/>
        <s v="00Q6e00001RDhskEAD"/>
        <s v="00Q6e00001RDhslEAD"/>
        <s v="00Q6e00001RDhsmEAD"/>
        <s v="00Q6e00001RDhsnEAD"/>
        <s v="00Q6e00001RDhspEAD"/>
        <s v="00Q6e00001RDhsqEAD"/>
        <s v="00Q6e00001RDhsrEAD"/>
        <s v="00Q6e00001RDhssEAD"/>
        <s v="00Q6e00001RDhstEAD"/>
        <s v="00Q6e00001RDhsuEAD"/>
        <s v="00Q6e00001RDhsvEAD"/>
        <s v="00Q6e00001RDhsxEAD"/>
        <s v="00Q6e00001RDhsyEAD"/>
        <s v="00Q6e00001RDhszEAD"/>
        <s v="00Q6e00001RDht1EAD"/>
        <s v="00Q6e00001RDht2EAD"/>
        <s v="00Q6e00001RDht3EAD"/>
        <s v="00Q6e00001RDht4EAD"/>
        <s v="00Q6e00001RDht7EAD"/>
        <s v="00Q6e00001RDht8EAD"/>
        <s v="00Q6e00001RDht9EAD"/>
        <s v="00Q6e00001RDhtAEAT"/>
        <s v="00Q6e00001RDhtBEAT"/>
        <s v="00Q6e00001RDhtDEAT"/>
        <s v="00Q6e00001RDhtEEAT"/>
        <s v="00Q6e00001RDhtFEAT"/>
        <s v="00Q6e00001RDhtGEAT"/>
        <s v="00Q6e00001RDhtHEAT"/>
        <s v="00Q6e00001RDhtIEAT"/>
        <s v="00Q6e00001RDhtJEAT"/>
        <s v="00Q6e00001RDhtKEAT"/>
        <s v="00Q6e00001RDhtLEAT"/>
        <s v="00Q6e00001RDhtMEAT"/>
        <s v="00Q6e00001RDhtNEAT"/>
        <s v="00Q6e00001RDhtPEAT"/>
        <s v="00Q6e00001RDhtQEAT"/>
        <s v="00Q6e00001RDhtREAT"/>
        <s v="00Q6e00001RDhtTEAT"/>
        <s v="00Q6e00001RDhtUEAT"/>
        <s v="00Q6e00001RDhtVEAT"/>
        <s v="00Q6e00001RDhtWEAT"/>
        <s v="00Q6e00001RDhtXEAT"/>
        <s v="00Q6e00001RDhtYEAT"/>
        <s v="00Q6e00001RDhtbEAD"/>
        <s v="00Q6e00001RDhteEAD"/>
        <s v="00Q6e00001RDhtfEAD"/>
        <s v="00Q6e00001RDhtgEAD"/>
        <s v="00Q6e00001RDhthEAD"/>
        <s v="00Q6e00001RDhtiEAD"/>
        <s v="00Q6e00001RDhtjEAD"/>
        <s v="00Q6e00001RDhtkEAD"/>
        <s v="00Q6e00001RDhtlEAD"/>
        <s v="00Q6e00001RDhtnEAD"/>
        <s v="00Q6e00001RDhtoEAD"/>
        <s v="00Q6e00001RDhtpEAD"/>
        <s v="00Q6e00001RDhtqEAD"/>
        <s v="00Q6e00001RDhtrEAD"/>
        <s v="00Q6e00001RDhvVEAT"/>
        <s v="00Q6e00001RDhvWEAT"/>
        <s v="00Q6e00001RDhvYEAT"/>
        <s v="00Q6e00001RDhvaEAD"/>
        <s v="00Q6e00001RDhvbEAD"/>
        <s v="00Q6e00001RDhvdEAD"/>
        <s v="00Q6e00001RDhveEAD"/>
        <s v="00Q6e00001RDhvgEAD"/>
        <s v="00Q6e00001RDhvhEAD"/>
        <s v="00Q6e00001RDhviEAD"/>
        <s v="00Q6e00001RDhvjEAD"/>
        <s v="00Q6e00001RDhvkEAD"/>
        <s v="00Q6e00001RDhvlEAD"/>
        <s v="00Q6e00001RDhvmEAD"/>
        <s v="00Q6e00001RDhvnEAD"/>
        <s v="00Q6e00001RDhvoEAD"/>
        <s v="00Q6e00001RDhvpEAD"/>
        <s v="00Q6e00001RDhvqEAD"/>
        <s v="00Q6e00001RDhvsEAD"/>
        <s v="00Q6e00001RDhvtEAD"/>
        <s v="00Q6e00001RDhvvEAD"/>
        <s v="00Q6e00001RDhvwEAD"/>
        <s v="00Q6e00001RDhvxEAD"/>
        <s v="00Q6e00001RDhvyEAD"/>
        <s v="00Q6e00001RDhvzEAD"/>
        <s v="00Q6e00001RDhw0EAD"/>
        <s v="00Q6e00001RDhw1EAD"/>
        <s v="00Q6e00001RDhw4EAD"/>
        <s v="00Q6e00001RDhw5EAD"/>
        <s v="00Q6e00001RDhw6EAD"/>
        <s v="00Q6e00001RDhw7EAD"/>
        <s v="00Q6e00001RDhw9EAD"/>
        <s v="00Q6e00001RDhwBEAT"/>
        <s v="00Q6e00001RDhwCEAT"/>
        <s v="00Q6e00001RDhwDEAT"/>
        <s v="00Q6e00001RDhwEEAT"/>
        <s v="00Q6e00001RDhwFEAT"/>
        <s v="00Q6e00001RDhwGEAT"/>
        <s v="00Q6e00001RDhwHEAT"/>
        <s v="00Q6e00001RDhwIEAT"/>
        <s v="00Q6e00001RDhwKEAT"/>
        <s v="00Q6e00001RDhwLEAT"/>
        <s v="00Q6e00001RDhwMEAT"/>
        <s v="00Q6e00001RDhwPEAT"/>
        <s v="00Q6e00001RDhwQEAT"/>
        <s v="00Q6e00001RDhwREAT"/>
        <s v="00Q6e00001RDhwSEAT"/>
        <s v="00Q6e00001RDhwTEAT"/>
        <s v="00Q6e00001RDhwVEAT"/>
        <s v="00Q6e00001RDhwWEAT"/>
        <s v="00Q6e00001RDhwXEAT"/>
        <s v="00Q6e00001RDhwYEAT"/>
        <s v="00Q6e00001RDhwZEAT"/>
        <s v="00Q6e00001RDhwaEAD"/>
        <s v="00Q6e00001RDhwbEAD"/>
        <s v="00Q6e00001RDhwdEAD"/>
        <s v="00Q6e00001RDhweEAD"/>
        <s v="00Q6e00001RDhwfEAD"/>
        <s v="00Q6e00001RDhwgEAD"/>
        <s v="00Q6e00001RDhwhEAD"/>
        <s v="00Q6e00001RDhwiEAD"/>
        <s v="00Q6e00001RDhwjEAD"/>
        <s v="00Q6e00001RDhwkEAD"/>
        <s v="00Q6e00001RDhwlEAD"/>
        <s v="00Q6e00001RDhwmEAD"/>
        <s v="00Q6e00001RDhwpEAD"/>
        <s v="00Q6e00001RDhwqEAD"/>
        <s v="00Q6e00001RDhwrEAD"/>
        <s v="00Q6e00001RDhwsEAD"/>
        <s v="00Q6e00001RDhwtEAD"/>
        <s v="00Q6e00001RDhwuEAD"/>
        <s v="00Q6e00001RDhwvEAD"/>
        <s v="00Q6e00001RDhwxEAD"/>
        <s v="00Q6e00001RDhwyEAD"/>
        <s v="00Q6e00001RDhwzEAD"/>
        <s v="00Q6e00001RDhx0EAD"/>
        <s v="00Q6e00001RDhx1EAD"/>
        <s v="00Q6e00001RDhx2EAD"/>
        <s v="00Q6e00001RDhx3EAD"/>
        <s v="00Q6e00001RDhx4EAD"/>
        <s v="00Q6e00001RDhx5EAD"/>
        <s v="00Q6e00001RDhx6EAD"/>
        <s v="00Q6e00001RDhx7EAD"/>
        <s v="00Q6e00001RDhx8EAD"/>
        <s v="00Q6e00001RDhxAEAT"/>
        <s v="00Q6e00001RDhxBEAT"/>
        <s v="00Q6e00001RDhxFEAT"/>
        <s v="00Q6e00001RDhxGEAT"/>
        <s v="00Q6e00001RDhxHEAT"/>
        <s v="00Q6e00001RDhxJEAT"/>
        <s v="00Q6e00001RDhxKEAT"/>
        <s v="00Q6e00001RDhxLEAT"/>
        <s v="00Q6e00001RDhxMEAT"/>
        <s v="00Q6e00001RDhxNEAT"/>
        <s v="00Q6e00001RDhxOEAT"/>
        <s v="00Q6e00001RDhxPEAT"/>
        <s v="00Q6e00001RDhxQEAT"/>
        <s v="00Q6e00001RDhxREAT"/>
        <s v="00Q6e00001RDhxTEAT"/>
        <s v="00Q6e00001RDhxUEAT"/>
        <s v="00Q6e00001RDhxVEAT"/>
        <s v="00Q6e00001RDhxWEAT"/>
        <s v="00Q6e00001RDhxXEAT"/>
        <s v="00Q6e00001RDhxYEAT"/>
        <s v="00Q6e00001RDhxZEAT"/>
        <s v="00Q6e00001RDhxaEAD"/>
        <s v="00Q6e00001RDhxbEAD"/>
        <s v="00Q6e00001RDhxcEAD"/>
        <s v="00Q6e00001RDhxeEAD"/>
        <s v="00Q6e00001RDhxfEAD"/>
        <s v="00Q6e00001RDhxgEAD"/>
        <s v="00Q6e00001RDhxhEAD"/>
        <s v="00Q6e00001RDhxiEAD"/>
        <s v="00Q6e00001RDhxjEAD"/>
        <s v="00Q6e00001RDhxkEAD"/>
        <s v="00Q6e00001RDhxlEAD"/>
        <s v="00Q6e00001RDhxmEAD"/>
        <s v="00Q6e00001RDhxnEAD"/>
        <s v="00Q6e00001RDhxoEAD"/>
        <s v="00Q6e00001RDhxpEAD"/>
        <s v="00Q6e00001RDhxqEAD"/>
        <s v="00Q6e00001RDhxrEAD"/>
        <s v="00Q6e00001RDhxsEAD"/>
        <s v="00Q6e00001RDhxtEAD"/>
        <s v="00Q6e00001RDhxuEAD"/>
        <s v="00Q6e00001RDhxvEAD"/>
        <s v="00Q6e00001RDhxwEAD"/>
        <s v="00Q6e00001RDhxxEAD"/>
        <s v="00Q6e00001RDhxyEAD"/>
        <s v="00Q6e00001RDhxzEAD"/>
        <s v="00Q6e00001RDhy0EAD"/>
        <s v="00Q6e00001RDhy1EAD"/>
        <s v="00Q6e00001RDhy2EAD"/>
        <s v="00Q6e00001RDhy5EAD"/>
        <s v="00Q6e00001RDhy6EAD"/>
        <s v="00Q6e00001RDhy9EAD"/>
        <s v="00Q6e00001TnbzbEAB"/>
        <s v="00Q6e00001RDhhLEAT"/>
        <s v="00Q6e00001RDhi4EAD"/>
        <s v="00Q6e00001RDhjDEAT"/>
        <s v="00Q6e00001RDhjKEAT"/>
        <s v="00Q6e00001RDhkREAT"/>
        <s v="00Q6e00001RDhmWEAT"/>
        <s v="00Q6e00001RDhmiEAD"/>
        <s v="00Q6e00001RDhn3EAD"/>
        <s v="00Q6e00001RDhnaEAD"/>
        <s v="00Q6e00001RDhttEAD"/>
        <s v="00Q6e00001RDhvrEAD"/>
        <s v="00Q6e00001RDzF3EAL"/>
        <s v="00Q6e00001RDzFIEA1"/>
        <s v="00Q6e00001RDmfcEAD"/>
        <s v="00Q6e00001RDVBkEAP"/>
        <s v="00Q6e00001RDsL2EAL"/>
        <s v="00Q6e00001RD1UJEA1"/>
        <s v="00Q6e00001RD1UnEAL"/>
        <s v="00Q5A00001Oa8YnUAJ"/>
        <s v="00Q5A00001Oa8ZIUAZ"/>
        <s v="00Q5A00001OZXGMUA5"/>
        <s v="00Q5A00001OZXG8UAP"/>
        <s v="00Q5A00001OZXGAUA5"/>
        <s v="00Q5A00001OZXGCUA5"/>
        <s v="00Q5A00001Oa8XPUAZ"/>
        <s v="00Q5A00001Oa8YlUAJ"/>
        <s v="00Q5A00001Oa8YoUAJ"/>
        <s v="00Q5A00001Oa8YyUAJ"/>
        <s v="00Q5A00001Oa8YpUAJ"/>
        <s v="00Q5A00001Oa8YsUAJ"/>
        <s v="00Q5A00001OZXGHUA5"/>
        <s v="00Q5A00001Oa8XCUAZ"/>
        <s v="00Q5A00001Oa8XKUAZ"/>
        <s v="00Q5A00001Oa8XXUAZ"/>
        <s v="00Q5A00001Oa8XYUAZ"/>
        <s v="00Q5A00001Oa8YLUAZ"/>
        <s v="00Q5A00001Oa8YmUAJ"/>
        <s v="00Q5A00001Oa8YrUAJ"/>
        <s v="00Q5A00001Oa8Z1UAJ"/>
        <s v="00Q5A00001Oa8ZHUAZ"/>
        <s v="00Q5A00001Oa8ZJUAZ"/>
        <s v="00Q5A00001Oa8XJUAZ"/>
        <s v="00Q5A00001Oa8XWUAZ"/>
        <s v="00Q5A00001RAlCZUA1"/>
        <s v="00Q5A00001RAlCMUA1"/>
        <s v="00Q5A00001RAlCzUAL"/>
        <s v="00Q5A00001RAlDKUA1"/>
        <s v="00Q5A00001Oa8XyUAJ"/>
        <s v="00Q5A00001Oa8YJUAZ"/>
        <s v="00Q5A00001RAlCdUAL"/>
        <s v="00Q5A00001RAlCgUAL"/>
        <s v="00Q5A00001RAlCiUAL"/>
        <s v="00Q5A00001RAlCjUAL"/>
        <s v="00Q5A00001RAlCkUAL"/>
        <s v="00Q5A00001RAlCrUAL"/>
        <s v="00Q5A00001RAlCtUAL"/>
        <s v="00Q5A00001RAlCuUAL"/>
        <s v="00Q5A00001RAlCwUAL"/>
        <s v="00Q5A00001RAlCxUAL"/>
        <s v="00Q5A00001RAlDCUA1"/>
        <s v="00Q5A00001RAlDVUA1"/>
        <s v="00Q5A00001RAlDWUA1"/>
        <s v="00Q5A00001RAlDXUA1"/>
        <s v="00Q5A00001RAlDeUAL"/>
        <s v="00Q5A00001RAlCfUAL"/>
        <s v="00Q5A00001RAlCqUAL"/>
        <s v="00Q5A00001Oa8ZFUAZ"/>
        <s v="00Q5A00001RAlCcUAL"/>
        <s v="00Q5A00001RAlCUUA1"/>
        <s v="00Q5A00001RAlCWUA1"/>
        <s v="00Q5A00001Oa8ZYUAZ"/>
        <s v="00Q5A00001RAlCIUA1"/>
        <s v="00Q5A00001RAlCOUA1"/>
        <s v="00Q5A00001RAlCPUA1"/>
        <s v="00Q5A00001RAlD1UAL"/>
        <s v="00Q5A00001RAlD2UAL"/>
        <s v="00Q5A00001RAlDOUA1"/>
        <s v="00Q5A00001Oa8YTUAZ"/>
        <s v="00Q5A00001Oa8YUUAZ"/>
        <s v="00Q5A00001Oa8YVUAZ"/>
        <s v="00Q5A00001Oa8YfUAJ"/>
        <s v="00Q5A00001RAlCQUA1"/>
        <s v="00Q5A00001RAlD5UAL"/>
        <s v="00Q5A00001OaEJxUAN"/>
        <s v="00Q5A00001RFngDUAT"/>
        <s v="00Q5A00001OZIFVUA5"/>
        <s v="00Q5A00001OZIFuUAP"/>
        <s v="00Q5A00001OZIG4UAP"/>
        <s v="00Q5A00001OZIGTUA5"/>
        <s v="00Q5A00001OXMNBUA5"/>
        <s v="00Q5A00001OXMNLUA5"/>
        <s v="00Q5A00001RCbXIUA1"/>
        <s v="00Q5A00001RCbXJUA1"/>
        <s v="00Q5A00001RCbXKUA1"/>
        <s v="00Q5A00001RCbXLUA1"/>
        <s v="00Q5A00001RCbXNUA1"/>
        <s v="00Q5A00001RCbXOUA1"/>
        <s v="00Q5A00001RCbXPUA1"/>
        <s v="00Q6e00001TndL7EAJ"/>
        <s v="00Q6e00001TndL8EAJ"/>
        <s v="00Q5A00001RGZJbUAP"/>
        <s v="00Q5A00001RCakXUAT"/>
        <s v="00Q5A00001RGWtXUAX"/>
        <s v="00Q6e00001TndL9EAJ"/>
        <s v="00Q6e00001TndLAEAZ"/>
        <s v="00Q6e00001TndLBEAZ"/>
        <s v="00Q6e00001TndLCEAZ"/>
        <s v="00Q6e00001TndLDEAZ"/>
        <s v="00Q6e00001TndLEEAZ"/>
        <s v="00Q6e00001TndLFEAZ"/>
        <s v="00Q6e00001TndLGEAZ"/>
        <s v="00Q6e00001TndLHEAZ"/>
        <s v="00Q6e00001TndLIEAZ"/>
        <s v="00Q6e00001TndLJEAZ"/>
        <s v="00Q6e00001TndLKEAZ"/>
        <s v="00Q6e00001TndLLEAZ"/>
        <s v="00Q6e00001TndLMEAZ"/>
        <s v="00Q6e00001TndLNEAZ"/>
        <s v="00Q6e00001TndLOEAZ"/>
        <s v="00Q6e00001TndLPEAZ"/>
        <s v="00Q6e00001TndLQEAZ"/>
        <s v="00Q6e00001TndLREAZ"/>
        <s v="00Q6e00001TndLSEAZ"/>
        <s v="00Q6e00001TndLTEAZ"/>
        <s v="00Q6e00001TndLUEAZ"/>
        <s v="00Q6e00001TndLVEAZ"/>
        <s v="00Q6e00001TndLWEAZ"/>
        <s v="00Q6e00001TndLXEAZ"/>
        <s v="00Q6e00001TndLYEAZ"/>
        <s v="00Q6e00001TndLZEAZ"/>
        <s v="00Q5A00001OXYxxUAH"/>
        <s v="00Q5A00001RCahdUAD"/>
        <s v="00Q5A00001RCaiCUAT"/>
        <s v="00Q5A00001RCaj5UAD"/>
        <s v="00Q5A00001RCajPUAT"/>
        <s v="00Q5A00001RCapWUAT"/>
        <s v="00Q5A00001OXMNVUA5"/>
        <s v="00Q5A00001OXYxdUAH"/>
        <s v="00Q5A00001OXYxsUAH"/>
        <s v="00Q5A00001RG7kDUAT"/>
        <s v="00Q5A00001RG7kEUAT"/>
        <s v="00Q5A00001RG7kFUAT"/>
        <s v="00Q5A00001RG7kGUAT"/>
        <s v="00Q5A00001RG7kHUAT"/>
        <s v="00Q5A00001RG7kIUAT"/>
        <s v="00Q5A00001RG7kJUAT"/>
        <s v="00Q5A00001RG7kKUAT"/>
        <s v="00Q5A00001RG7kLUAT"/>
        <s v="00Q5A00001RG7kAUAT"/>
        <s v="00Q5A00001RG7kBUAT"/>
        <s v="00Q5A00001RG7kCUAT"/>
        <s v="00Q6e00001RDEW0EAP"/>
        <s v="00Q5A00001OZIWqUAP"/>
        <s v="00Q5A00001OZIXKUA5"/>
        <s v="00Q5A00001OZIXtUAP"/>
        <s v="00Q5A00001OZIXyUAP"/>
        <s v="00Q5A00001OZIkYUAX"/>
        <s v="00Q5A00001OZIlWUAX"/>
        <s v="00Q5A00001OZIq7UAH"/>
        <s v="00Q5A00001OZIqMUAX"/>
        <s v="00Q5A00001OZFxyUAH"/>
        <s v="00Q5A00001OZFyDUAX"/>
        <s v="00Q5A00001OZFx5UAH"/>
        <s v="00Q5A00001OZFxeUAH"/>
        <s v="00Q5A00001OZFySUAX"/>
        <s v="00Q6e00001RDvyWEAT"/>
        <s v="00Q6e00001RDcKFEA1"/>
        <s v="00Q6e00001RDXcJEAX"/>
        <s v="00Q6e00001RE1pOEAT"/>
        <s v="00Q6e00001RDYM2EAP"/>
        <s v="00Q6e00001RE3YhEAL"/>
        <s v="00Q6e00001RE7QjEAL"/>
        <s v="00Q6e00001TngRgEAJ"/>
        <s v="00Q6e00001TnaryEAB"/>
        <s v="00Q6e00001RDbdfEAD"/>
        <s v="00Q6e00001RDg4hEAD"/>
        <s v="00Q6e00001RDjMfEAL"/>
        <s v="00Q6e00001RDnCCEA1"/>
        <s v="00Q6e00001RDs0sEAD"/>
        <s v="00Q6e00001RE1hZEAT"/>
        <s v="00Q6e00001RDX0UEAX"/>
        <s v="00Q6e00001RE2vlEAD"/>
        <s v="00Q6e00001RD4CcEAL"/>
        <s v="00Q6e00001RDTimEAH"/>
        <s v="00Q6e00001RDhPFEA1"/>
        <s v="00Q6e00001RDHoOEAX"/>
        <s v="00Q6e00001RDaAyEAL"/>
        <s v="00Q6e00001RDjMREA1"/>
        <s v="00Q6e00001RDcDEEA1"/>
        <s v="00Q6e00001TndMGEAZ"/>
        <s v="00Q6e00001Tna6yEAB"/>
        <s v="00Q6e00001RDL7vEAH"/>
        <s v="00Q6e00001RDa8dEAD"/>
        <s v="00Q6e00001RE1LmEAL"/>
        <s v="00Q6e00001RE03DEAT"/>
        <s v="00Q6e00001RD3anEAD"/>
        <s v="00Q6e00001RE5VcEAL"/>
        <s v="00Q6e00001RDvk0EAD"/>
        <s v="00Q6e00001RE4dFEAT"/>
        <s v="00Q6e00001RE1zcEAD"/>
        <s v="00Q6e00001RE4nAEAT"/>
        <s v="00Q6e00001RDW5YEAX"/>
        <s v="00Q6e00001RE4xmEAD"/>
        <s v="00Q6e00001TnbjxEAB"/>
        <s v="00Q6e00001TnfQLEAZ"/>
        <s v="00Q6e00001RDqnoEAD"/>
        <s v="00Q6e00001RCvyxEAD"/>
        <s v="00Q6e00001RDiDpEAL"/>
        <s v="00Q6e00001RDvqXEAT"/>
        <s v="00Q6e00001RE0JTEA1"/>
        <s v="00Q6e00001RE5mnEAD"/>
        <s v="00Q6e00001RDkxCEAT"/>
        <s v="00Q6e00001RE1qHEAT"/>
        <s v="00Q6e00001RE1t6EAD"/>
        <s v="00Q6e00001RDLCrEAP"/>
        <s v="00Q6e00001RDy6FEAT"/>
        <s v="00Q6e00001RDygSEAT"/>
        <s v="00Q6e00001RE45vEAD"/>
        <s v="00Q6e00001RDgKDEA1"/>
        <s v="00Q6e00001RDkPKEA1"/>
        <s v="00Q6e00001RDttnEAD"/>
        <s v="00Q5A00001RCr5rUAD"/>
        <s v="00Q6e00001RDMV7EAP"/>
        <s v="00Q6e00001RDcKKEA1"/>
        <s v="00Q6e00001RDCXdEAP"/>
        <s v="00Q6e00001RE38pEAD"/>
        <s v="00Q6e00001Tnbw3EAB"/>
        <s v="00Q6e00001RDzSbEAL"/>
        <s v="00Q6e00001RCykNEAT"/>
        <s v="00Q6e00001RDC1zEAH"/>
        <s v="00Q6e00001RD3gvEAD"/>
        <s v="00Q6e00001RCziSEAT"/>
        <s v="00Q6e00001RDWujEAH"/>
        <s v="00Q6e00001RDDUXEA5"/>
        <s v="00Q6e00001RDeHxEAL"/>
        <s v="00Q6e00001RDvzyEAD"/>
        <s v="00Q6e00001RDQXYEA5"/>
        <s v="00Q6e00001RDpdxEAD"/>
        <s v="00Q6e00001RDyHwEAL"/>
        <s v="00Q6e00001RDh92EAD"/>
        <s v="00Q5A00001RGQOxUAP"/>
        <s v="00Q6e00001RDJt0EAH"/>
        <s v="00Q6e00001TncxQEAR"/>
        <s v="00Q6e00001RDXAjEAP"/>
        <s v="00Q6e00001RDEdaEAH"/>
        <s v="00Q6e00001TngA1EAJ"/>
        <s v="00Q6e00001RDc3EEAT"/>
        <s v="00Q6e00001RDqQUEA1"/>
        <s v="00Q6e00001RDrXXEA1"/>
        <s v="00Q6e00001RDbUTEA1"/>
        <s v="00Q6e00001TnbmNEAR"/>
        <s v="00Q6e00001RDuQnEAL"/>
        <s v="00Q5A00001RGZJpUAP"/>
        <s v="00Q5A00001Oa9iUUAR"/>
        <s v="00Q5A00001Oa3bqUAB"/>
        <s v="00Q5A00001OaAutUAF"/>
        <s v="00Q6e00001RDX9CEAX"/>
        <s v="00Q6e00001RDSh2EAH"/>
        <s v="00Q6e00001RDub8EAD"/>
        <s v="00Q6e00001RDubAEAT"/>
        <s v="00Q6e00001RDuc7EAD"/>
        <s v="00Q6e00001RDiz2EAD"/>
        <s v="00Q6e00001RDiz3EAD"/>
        <s v="00Q6e00001RDiz6EAD"/>
        <s v="00Q6e00001RDiz7EAD"/>
        <s v="00Q6e00001RDiz8EAD"/>
        <s v="00Q6e00001RDiyyEAD"/>
        <s v="00Q6e00001RDiyzEAD"/>
        <s v="00Q6e00001RDTBvEAP"/>
        <s v="00Q6e00001RDVzQEAX"/>
        <s v="00Q6e00001RDXXEEA5"/>
        <s v="00Q6e00001RDZ8iEAH"/>
        <s v="00Q6e00001RDiz4EAD"/>
        <s v="00Q6e00001RDiywEAD"/>
        <s v="00Q6e00001RDSh7EAH"/>
        <s v="00Q6e00001RD2CrEAL"/>
        <s v="00Q5A00001RGZJGUA5"/>
        <s v="00Q5A00001RGZJKUA5"/>
        <s v="00Q5A00001RGZJHUA5"/>
        <s v="00Q5A00001RGZJJUA5"/>
        <s v="00Q5A00001RGZJVUA5"/>
        <s v="00Q5A00001RGZJlUAP"/>
        <s v="00Q5A00001RGZJnUAP"/>
        <s v="00Q6e00001RD3PXEA1"/>
        <s v="00Q6e00001RD2WKEA1"/>
        <s v="00Q6e00001RDXqVEAX"/>
        <s v="00Q6e00001Tnd99EAB"/>
        <s v="00Q5A00001RGZJcUAP"/>
        <s v="00Q5A00001RCUCgUAP"/>
        <s v="00Q6e00001Tnd8aEAB"/>
        <s v="00Q6e00001Tnd8bEAB"/>
        <s v="00Q6e00001Tnd8cEAB"/>
        <s v="00Q6e00001Tnd8eEAB"/>
        <s v="00Q6e00001Tnd8gEAB"/>
        <s v="00Q6e00001Tnd8hEAB"/>
        <s v="00Q6e00001Tnd8kEAB"/>
        <s v="00Q6e00001Tnd8lEAB"/>
        <s v="00Q6e00001Tnd8oEAB"/>
        <s v="00Q6e00001Tnd8pEAB"/>
        <s v="00Q6e00001Tnd8qEAB"/>
        <s v="00Q6e00001Tnd8sEAB"/>
        <s v="00Q6e00001Tnd8tEAB"/>
        <s v="00Q6e00001Tnd8uEAB"/>
        <s v="00Q6e00001Tnd8xEAB"/>
        <s v="00Q6e00001Tnd8yEAB"/>
        <s v="00Q6e00001Tnd90EAB"/>
        <s v="00Q6e00001Tnd92EAB"/>
        <s v="00Q6e00001Tnd93EAB"/>
        <s v="00Q6e00001Tnd94EAB"/>
        <s v="00Q6e00001Tnd98EAB"/>
        <s v="00Q6e00001Tnd9DEAR"/>
        <s v="00Q6e00001Tnd9JEAR"/>
        <s v="00Q6e00001Tnd9KEAR"/>
        <s v="00Q6e00001Tnd9LEAR"/>
        <s v="00Q6e00001Tnd9NEAR"/>
        <s v="00Q6e00001RDVnjEAH"/>
        <s v="00Q6e00001RDXxvEAH"/>
        <s v="00Q6e00001Tnd8wEAB"/>
        <s v="00Q6e00001RDY9XEAX"/>
        <s v="00Q6e00001RDXFoEAP"/>
        <s v="00Q6e00001Tnd8jEAB"/>
        <s v="00Q6e00001RDVx5EAH"/>
        <s v="00Q6e00001RDW3rEAH"/>
        <s v="00Q6e00001RDW7FEAX"/>
        <s v="00Q6e00001RDWoqEAH"/>
        <s v="00Q6e00001RDWtMEAX"/>
        <s v="00Q6e00001RDiyxEAD"/>
        <s v="00Q6e00001RDiz0EAD"/>
        <s v="00Q6e00001Tnd8iEAB"/>
        <s v="00Q5A00001RGZJIUA5"/>
        <s v="00Q5A00001RGZJRUA5"/>
        <s v="00Q5A00001RGZJkUAP"/>
        <s v="00Q5A00001RGZJhUAP"/>
        <s v="00Q6e00001TndCnEAJ"/>
        <s v="00Q5A00001RCPEgUAP"/>
        <s v="00Q5A00001RCUCRUA5"/>
        <s v="00Q6e00001RDucLEAT"/>
        <s v="00Q5A00001RCO2pUAH"/>
        <s v="00Q6e00001RDubVEAT"/>
        <s v="00Q6e00001RDub4EAD"/>
        <s v="00Q6e00001RDuc1EAD"/>
        <s v="00Q6e00001RDucIEAT"/>
        <s v="00Q6e00001RDub7EAD"/>
        <s v="00Q6e00001RDubCEAT"/>
        <s v="00Q6e00001RDubFEAT"/>
        <s v="00Q6e00001RDubHEAT"/>
        <s v="00Q6e00001RDubIEAT"/>
        <s v="00Q6e00001RDubLEAT"/>
        <s v="00Q6e00001RDubNEAT"/>
        <s v="00Q6e00001RDubOEAT"/>
        <s v="00Q6e00001RDubPEAT"/>
        <s v="00Q6e00001RDubQEAT"/>
        <s v="00Q6e00001RDubTEAT"/>
        <s v="00Q6e00001RDubUEAT"/>
        <s v="00Q6e00001RDubaEAD"/>
        <s v="00Q6e00001RDubbEAD"/>
        <s v="00Q6e00001RDubcEAD"/>
        <s v="00Q6e00001RDubfEAD"/>
        <s v="00Q6e00001RDubgEAD"/>
        <s v="00Q6e00001RDubiEAD"/>
        <s v="00Q6e00001RDubkEAD"/>
        <s v="00Q6e00001RDubvEAD"/>
        <s v="00Q6e00001RDuc2EAD"/>
        <s v="00Q6e00001RDucHEAT"/>
        <s v="00Q6e00001RDucKEAT"/>
        <s v="00Q6e00001RDucOEAT"/>
        <s v="00Q6e00001RDucPEAT"/>
        <s v="00Q6e00001RDucXEAT"/>
        <s v="00Q5A00001RCMDSUA5"/>
        <s v="00Q5A00001RCNfBUAX"/>
        <s v="00Q6e00001RDXZtEAP"/>
        <s v="00Q5A00001RCOBSUA5"/>
        <s v="00Q5A00001RCNveUAH"/>
        <s v="00Q5A00001RGZJLUA5"/>
        <s v="00Q5A00001RGZJMUA5"/>
        <s v="00Q5A00001RGZJPUA5"/>
        <s v="00Q5A00001RGZJQUA5"/>
        <s v="00Q5A00001RGZJSUA5"/>
        <s v="00Q5A00001RGZJTUA5"/>
        <s v="00Q5A00001RGZJUUA5"/>
        <s v="00Q5A00001RGZJeUAP"/>
        <s v="00Q5A00001RGZJjUAP"/>
        <s v="00Q5A00001RGZJfUAP"/>
        <s v="00Q6e00001RDub6EAD"/>
        <s v="00Q6e00001Tnd8vEAB"/>
        <s v="00Q5A00001RGZJFUA5"/>
        <s v="00Q5A00001RGZJNUA5"/>
        <s v="00Q5A00001RGZJdUAP"/>
        <s v="00Q5A00001RCiJ9UAL"/>
        <s v="00Q5A00001RCfU2UAL"/>
        <s v="00Q5A00001RCfTxUAL"/>
        <s v="00Q5A00001RCfU1UAL"/>
        <s v="00Q5A00001RCiIZUA1"/>
        <s v="00Q5A00001RCiIhUAL"/>
        <s v="00Q5A00001RCiJOUA1"/>
        <s v="00Q6e00001RDk3wEAD"/>
        <s v="00Q6e00001RDLipEAH"/>
        <s v="00Q6e00001RCzEhEAL"/>
        <s v="00Q6e00001RDMOWEA5"/>
        <s v="00Q6e00001RDZ9HEAX"/>
        <s v="00Q6e00001RDHCoEAP"/>
        <s v="00Q6e00001RD0oJEAT"/>
        <s v="00Q6e00001TnbehEAB"/>
        <s v="00Q6e00001TncysEAB"/>
        <s v="00Q6e00001RE0LMEA1"/>
        <s v="00Q6e00001RE1hFEAT"/>
        <s v="00Q6e00001RDcfIEAT"/>
        <s v="00Q6e00001TndZ9EAJ"/>
        <s v="00Q6e00001RE6ozEAD"/>
        <s v="00Q6e00001RDwUXEA1"/>
        <s v="00Q6e00001TnbUvEAJ"/>
        <s v="00Q6e00001Tne4gEAB"/>
        <s v="00Q6e00001RDb65EAD"/>
        <s v="00Q6e00001RDK8LEAX"/>
        <s v="00Q6e00001RDjkPEAT"/>
        <s v="00Q6e00001RD06KEAT"/>
        <s v="00Q6e00001RD0fvEAD"/>
        <s v="00Q6e00001RDgRFEA1"/>
        <s v="00Q6e00001RDgQpEAL"/>
        <s v="00Q6e00001RD1p0EAD"/>
        <s v="00Q6e00001RDY8ZEAX"/>
        <s v="00Q6e00001RDhNJEA1"/>
        <s v="00Q6e00001RDhWpEAL"/>
        <s v="00Q6e00001RDhHaEAL"/>
        <s v="00Q5A00001RCPOxUAP"/>
        <s v="00Q5A00001RCSX6UAP"/>
        <s v="00Q5A00001RCNUSUA5"/>
        <s v="00Q5A00001RCNDvUAP"/>
        <s v="00Q5A00001RCSZHUA5"/>
        <s v="00Q5A00001RCN5cUAH"/>
        <s v="00Q5A00001RCSnAUAX"/>
        <s v="00Q5A00001RCq7gUAD"/>
        <s v="00Q5A00001RCQdUUAX"/>
        <s v="00Q5A00001RCQpLUAX"/>
        <s v="00Q6e00001RDx6YEAT"/>
        <s v="00Q6e00001RDh1SEAT"/>
        <s v="00Q6e00001RDh1mEAD"/>
        <s v="00Q6e00001RDh1rEAD"/>
        <s v="00Q6e00001RDh21EAD"/>
        <s v="00Q5A00001RCVLIUA5"/>
        <s v="00Q6e00001RDaREEA1"/>
        <s v="00Q6e00001RDaRaEAL"/>
        <s v="00Q5A00001RGPiKUAX"/>
        <s v="00Q6e00001RE2jzEAD"/>
        <s v="00Q5A00001RCfTRUA1"/>
        <s v="00Q5A00001RCiIyUAL"/>
        <s v="00Q5A00001RCKW7UAP"/>
        <s v="00Q5A00001RCrhWUAT"/>
        <s v="00Q5A00001RGJhTUAX"/>
        <s v="00Q5A00001RGKgLUAX"/>
        <s v="00Q6e00001TndEAEAZ"/>
        <s v="00Q5A00001RCthnUAD"/>
        <s v="00Q5A00001RC90tUAD"/>
        <s v="00Q6w000002rQs4EAE"/>
        <s v="00Q5A00001RCrP8UAL"/>
        <s v="00Q5A00001RGV5dUAH"/>
        <s v="00Q5A00001RCiJFUA1"/>
        <s v="00Q5A00001RFetvUAD"/>
        <s v="00Q6e00001RCyX9EAL"/>
        <s v="00Q5A00001RGJh9UAH"/>
        <s v="00Q5A00001RGcunUAD"/>
        <s v="00Q5A00001RAP3gUAH"/>
        <s v="00Q5A00001RAPEYUA5"/>
        <s v="00Q5A00001RGaAhUAL"/>
        <s v="00Q5A00001RGaCJUA1"/>
        <s v="00Q5A00001OZw2YUAT"/>
        <s v="00Q6e00001RDaR1EAL"/>
        <s v="00Q5A00001RCiJ5UAL"/>
        <s v="00Q5A00001RBFdNUAX"/>
        <s v="00Q5A00001RGZt4UAH"/>
        <s v="00Q5A00001RGZfQUAX"/>
        <s v="00Q5A00001RGaAiUAL"/>
        <s v="00Q6e00001RDPDGEA5"/>
        <s v="00Q5A00001RAPbwUAH"/>
        <s v="00Q5A00001RAPepUAH"/>
        <s v="00Q5A00001RBPKDUA5"/>
        <s v="00Q5A00001RC5qzUAD"/>
        <s v="00Q5A00001RC6eoUAD"/>
        <s v="00Q5A00001RCLdiUAH"/>
        <s v="00Q5A00001RCThwUAH"/>
        <s v="00Q5A00001RFaANUA1"/>
        <s v="00Q5A00001RFr39UAD"/>
        <s v="00Q6e00001RDp4xEAD"/>
        <s v="00Q6e00001RDvqhEAD"/>
        <s v="00Q5A00001RBEBQUA5"/>
        <s v="00Q6e00001RE6K1EAL"/>
        <s v="00Q5A00001RBEkVUAX"/>
        <s v="00Q5A00001RAsVeUAL"/>
        <s v="00Q5A00001RFiRCUA1"/>
        <s v="00Q5A00001RG5NSUA1"/>
        <s v="00Q5A00001RGZhbUAH"/>
        <s v="00Q5A00001RG1nnUAD"/>
        <s v="00Q6e00001RDSuuEAH"/>
        <s v="00Q5A00001RG2EvUAL"/>
        <s v="00Q5A00001RAO9EUAX"/>
        <s v="00Q5A00001RAOBoUAP"/>
        <s v="00Q5A00001RAOUvUAP"/>
        <s v="00Q5A00001RAOV5UAP"/>
        <s v="00Q5A00001RBgRyUAL"/>
        <s v="00Q5A00001RBgSwUAL"/>
        <s v="00Q5A00001RBgTkUAL"/>
        <s v="00Q5A00001RBnCKUA1"/>
        <s v="00Q5A00001RC3KwUAL"/>
        <s v="00Q5A00001RCGnzUAH"/>
        <s v="00Q5A00001RCR6bUAH"/>
        <s v="00Q5A00001RCR6gUAH"/>
        <s v="00Q5A00001RCTi1UAH"/>
        <s v="00Q5A00001RCXA4UAP"/>
        <s v="00Q5A00001RCXB7UAP"/>
        <s v="00Q5A00001RCbR5UAL"/>
        <s v="00Q5A00001RFtmEUAT"/>
        <s v="00Q5A00001RGY8jUAH"/>
        <s v="00Q5A00001RCafXUAT"/>
        <s v="00Q5A00001RCYpoUAH"/>
        <s v="00Q5A00001RBEkLUAX"/>
        <s v="00Q5A00001RBgRAUA1"/>
        <s v="00Q6e00001RDVp1EAH"/>
        <s v="00Q6e00001RDVpLEAX"/>
        <s v="00Q5A00001RGoJOUA1"/>
        <s v="00Q5A00001RFYsIUAX"/>
        <s v="00Q6e00001TnbxBEAR"/>
        <s v="00Q5A00001RGpCuUAL"/>
        <s v="00Q5A00001RGpGIUA1"/>
        <s v="00Q5A00001RFiHHUA1"/>
        <s v="00Q5A00001RGpJHUA1"/>
        <s v="00Q5A00001RGoHwUAL"/>
        <s v="00Q5A00001RGpFFUA1"/>
        <s v="00Q5A00001RGpHLUA1"/>
        <s v="00Q5A00001RBQ2hUAH"/>
        <s v="00Q5A00001RBOkJUAX"/>
        <s v="00Q5A00001RGPgaUAH"/>
        <s v="00Q5A00001RCtwYUAT"/>
        <s v="00Q6e00001RDUXkEAP"/>
        <s v="00Q6e00001RE11jEAD"/>
        <s v="00Q6e00001RDg95EAD"/>
        <s v="00Q6e00001RCySEEA1"/>
        <s v="00Q6e00001RDVbdEAH"/>
        <s v="00Q6e00001RDUxOEAX"/>
        <s v="00Q6e00001RDC1GEAX"/>
        <s v="00Q6e00001RDXgLEAX"/>
        <s v="00Q6e00001RDBzfEAH"/>
        <s v="00Q6e00001RE4ZmEAL"/>
        <s v="00Q6e00001RCyNYEA1"/>
        <s v="00Q6e00001RDGr1EAH"/>
        <s v="00Q6e00001RDFTeEAP"/>
        <s v="00Q6e00001RDY80EAH"/>
        <s v="00Q6e00001RDh5UEAT"/>
        <s v="00Q5A00001RFe2FUAT"/>
        <s v="00Q5A00001RCR46UAH"/>
        <s v="00Q5A00001RCtOyUAL"/>
        <s v="00Q6e00001RDRHFEA5"/>
        <s v="00Q5A00001RB4YBUA1"/>
        <s v="00Q5A00001RBYJxUAP"/>
        <s v="00Q5A00001RBYKCUA5"/>
        <s v="00Q5A00001RBYWnUAP"/>
        <s v="00Q5A00001RBeE6UAL"/>
        <s v="00Q5A00001RBxNkUAL"/>
        <s v="00Q5A00001RCUXtUAP"/>
        <s v="00Q6w000002rcnFEAQ"/>
        <s v="00Q6e00001RDtAnEAL"/>
        <s v="00Q6e00001RDtFnEAL"/>
        <s v="00Q5A00001OYZHVUA5"/>
        <s v="00Q5A00001OZXFnUAP"/>
        <s v="00Q5A00001Oa8XvUAJ"/>
        <s v="00Q5A00001RAlDLUA1"/>
        <s v="00Q5A00001RBiCbUAL"/>
        <s v="00Q5A00001RBiMIUA1"/>
        <s v="00Q5A00001RBszAUAT"/>
        <s v="00Q5A00001RBzZvUAL"/>
        <s v="00Q5A00001RBzckUAD"/>
        <s v="00Q5A00001RBzwcUAD"/>
        <s v="00Q5A00001RCQI7UAP"/>
        <s v="00Q5A00001RCAWWUA5"/>
        <s v="00Q5A00001RCJUdUAP"/>
        <s v="00Q5A00001RCUErUAP"/>
        <s v="00Q6e00001RDadbEAD"/>
        <s v="00Q5A00001OZXFwUAP"/>
        <s v="00Q5A00001OaEJpUAN"/>
        <s v="00Q5A00001OaEJHUA3"/>
        <s v="00Q5A00001RC8t4UAD"/>
        <s v="00Q5A00001RBiKpUAL"/>
        <s v="00Q5A00001RCRmBUAX"/>
        <s v="00Q5A00001RFcpzUAD"/>
        <s v="00Q5A00001RFZanUAH"/>
        <s v="00Q5A00001RFi1dUAD"/>
        <s v="00Q5A00001RGLdLUAX"/>
        <s v="00Q6e00001RCyJCEA1"/>
        <s v="00Q6e00001RDUDGEA5"/>
        <s v="00Q6e00001RDaHVEA1"/>
        <s v="00Q6e00001RDOk1EAH"/>
        <s v="00Q6e00001RDhknEAD"/>
        <s v="00Q5A00001RCpZPUA1"/>
        <s v="00Q6e00001RDLsQEAX"/>
        <s v="00Q6e00001RDbgUEAT"/>
        <s v="00Q5A00001Oa8YKUAZ"/>
        <s v="00Q5A00001RAlCHUA1"/>
        <s v="00Q5A00001RC1xdUAD"/>
        <s v="00Q5A00001RBYC8UAP"/>
        <s v="00Q5A00001RC7UtUAL"/>
        <s v="00Q6e00001TnfqfEAB"/>
        <s v="00Q6e00001RDoSkEAL"/>
        <s v="00Q6e00001RD0jOEAT"/>
        <s v="00Q6e00001RDSgYEAX"/>
        <s v="00Q6e00001RDT7oEAH"/>
        <s v="00Q6e00001Tnd8nEAB"/>
        <s v="00Q6e00001RCynYEAT"/>
        <s v="00Q5A00001RCj4EUAT"/>
        <s v="00Q5A00001RFu8yUAD"/>
        <s v="00Q5A00001RCfToUAL"/>
        <s v="00Q5A00001RCfTwUAL"/>
        <s v="00Q5A00001RCfTyUAL"/>
        <s v="00Q5A00001RCiIGUA1"/>
        <s v="00Q6e00001RDhRVEA1"/>
        <s v="00Q5A00001RCiJPUA1"/>
        <s v="00Q5A00001RCJaWUAX"/>
        <s v="00Q5A00001RCiJMUA1"/>
        <s v="00Q6e00001RDWg7EAH"/>
        <s v="00Q5A00001RCslmUAD"/>
        <s v="00Q5A00001RCt9yUAD"/>
        <s v="00Q6e00001RDno6EAD"/>
        <s v="00Q6e00001RE3tQEAT"/>
        <s v="00Q5A00001RCsSLUA1"/>
        <s v="00Q6e00001RDVfkEAH"/>
        <s v="00Q6e00001RDf9TEAT"/>
        <s v="00Q6e00001RDhLhEAL"/>
        <s v="00Q6e00001TnZJfEAN"/>
        <s v="00Q6e00001RDb27EAD"/>
        <s v="00Q6e00001RDdgoEAD"/>
        <s v="00Q6e00001RDTP4EAP"/>
        <s v="00Q6e00001RDJDwEAP"/>
        <s v="00Q6e00001RDaFtEAL"/>
        <s v="00Q6e00001RDYQsEAP"/>
        <s v="00Q6e00001RE47wEAD"/>
        <s v="00Q6e00001RD0pqEAD"/>
        <s v="00Q6e00001RDY7REAX"/>
        <s v="00Q5A00001RCSK6UAP"/>
        <s v="00Q5A00001RCSStUAP"/>
        <s v="00Q5A00001RCQXgUAP"/>
        <s v="00Q6e00001RDaA0EAL"/>
        <s v="00Q6e00001RDa8OEAT"/>
        <s v="00Q6e00001RDiyvEAD"/>
        <s v="00Q6e00001RDf7REAT"/>
        <s v="00Q6e00001RDf7SEAT"/>
        <s v="00Q6e00001RDf7TEAT"/>
        <s v="00Q6e00001RDf7UEAT"/>
        <s v="00Q6e00001RDf7VEAT"/>
        <s v="00Q6e00001RDf7WEAT"/>
        <s v="00Q6e00001RE2JDEA1"/>
        <s v="00Q6e00001RE2JEEA1"/>
        <s v="00Q5A00001RAm3OUAT"/>
        <s v="00Q5A00001RCpSAUA1"/>
        <s v="00Q5A00001RCqP6UAL"/>
        <s v="00Q6e00001TndChEAJ"/>
        <s v="00Q6e00001TndCiEAJ"/>
        <s v="00Q5A00001RAm3MUAT"/>
        <s v="00Q5A00001RBwIhUAL"/>
        <s v="00Q6e00001RDnFXEA1"/>
        <s v="00Q6e00001RDmbWEAT"/>
        <s v="00Q6e00001RDmedEAD"/>
        <s v="00Q6e00001RDmf9EAD"/>
        <s v="00Q6e00001RDmg3EAD"/>
        <s v="00Q5A00001RGHHYUA5"/>
        <s v="00Q5A00001RAlCsUAL"/>
        <s v="00Q6e00001RDgJZEA1"/>
        <s v="00Q6e00001RD1PiEAL"/>
        <s v="00Q6e00001RDWsiEAH"/>
        <s v="00Q6e00001RDWvcEAH"/>
        <s v="00Q6e00001RDK9iEAH"/>
        <s v="00Q5A00001RCs4DUAT"/>
        <s v="00Q6e00001RDLCqEAP"/>
        <s v="00Q6e00001RE6kTEAT"/>
        <s v="00Q5A00001RCtXEUA1"/>
        <s v="00Q6e00001RD1zYEAT"/>
        <s v="00Q6e00001RDVfVEAX"/>
        <s v="00Q6e00001RDa8iEAD"/>
        <s v="00Q6e00001RDobXEAT"/>
        <s v="00Q6e00001RDShvEAH"/>
        <s v="00Q6e00001RDijMEAT"/>
        <s v="00Q6e00001TnbIkEAJ"/>
        <s v="00Q6e00001TncBIEAZ"/>
        <s v="00Q6e00001RDbljEAD"/>
        <s v="00Q6e00001RE4XHEA1"/>
        <s v="00Q6e00001RDWdwEAH"/>
        <s v="00Q6e00001RD4YMEA1"/>
        <s v="00Q6e00001RDHjdEAH"/>
        <s v="00Q6e00001RDVASEA5"/>
        <s v="00Q6e00001RDrTLEA1"/>
        <s v="00Q6e00001TnhGLEAZ"/>
        <s v="00Q6e00001Tnd1mEAB"/>
        <s v="00Q6e00001RDzNREA1"/>
        <s v="00Q6e00001TnbBoEAJ"/>
        <s v="00Q6e00001RDiuHEAT"/>
        <s v="00Q6e00001RDsDhEAL"/>
        <s v="00Q5A00001RCrLqUAL"/>
        <s v="00Q6e00001RDIuzEAH"/>
        <s v="00Q6e00001RDeYAEA1"/>
        <s v="00Q6e00001RCxzREAT"/>
        <s v="00Q6e00001RE2dSEAT"/>
        <s v="00Q6e00001RDgm7EAD"/>
        <s v="00Q6e00001RDj4EEAT"/>
        <s v="00Q6e00001RDjYREA1"/>
        <s v="00Q6e00001TndZdEAJ"/>
        <s v="00Q6e00001RDhLJEA1"/>
        <s v="00Q6e00001RDqM3EAL"/>
        <s v="00Q6e00001TngvoEAB"/>
        <s v="00Q6e00001RDPeiEAH"/>
        <s v="00Q6e00001RD1ofEAD"/>
        <s v="00Q6e00001RDiz1EAD"/>
        <s v="00Q6e00001RDiz5EAD"/>
        <s v="00Q6e00001RDXyyEAH"/>
        <s v="00Q5A00001RGZJgUAP"/>
        <s v="00Q6e00001RDubGEAT"/>
        <s v="00Q6e00001RDTdpEAH"/>
        <s v="00Q6e00001RDiy9EAD"/>
        <s v="00Q6e00001RDiyAEAT"/>
        <s v="00Q6e00001RDiyBEAT"/>
        <s v="00Q6e00001RDiyCEAT"/>
        <s v="00Q6e00001RDiyDEAT"/>
        <s v="00Q6e00001RDiyFEAT"/>
        <s v="00Q6e00001RDiyGEAT"/>
        <s v="00Q6e00001RDiyIEAT"/>
        <s v="00Q6e00001RDiyKEAT"/>
        <s v="00Q6e00001RDiyLEAT"/>
        <s v="00Q6e00001RDStDEAX"/>
        <s v="00Q6e00001RDiy8EAD"/>
        <s v="00Q6e00001RDnFrEAL"/>
        <s v="00Q6e00001RDiyEEAT"/>
        <s v="00Q6e00001Tnd8mEAB"/>
        <s v="00Q6e00001Tnd91EAB"/>
        <s v="00Q6e00001Tnd9BEAR"/>
        <s v="00Q6e00001Tnd9FEAR"/>
        <s v="00Q6e00001RDW3DEAX"/>
        <s v="00Q6e00001Tnd8fEAB"/>
        <s v="00Q6e00001Tnd8rEAB"/>
        <s v="00Q6e00001Tnd95EAB"/>
        <s v="00Q6e00001Tnd96EAB"/>
        <s v="00Q6e00001Tnd97EAB"/>
        <s v="00Q6e00001Tnd9AEAR"/>
        <s v="00Q6e00001Tnd9CEAR"/>
        <s v="00Q6e00001Tnd9EEAR"/>
        <s v="00Q6e00001Tnd9GEAR"/>
        <s v="00Q6e00001Tnd9HEAR"/>
        <s v="00Q6e00001Tnd9IEAR"/>
        <s v="00Q6e00001RDSsyEAH"/>
        <s v="00Q6e00001Tnd8zEAB"/>
        <s v="00Q6e00001RDWSjEAP"/>
        <s v="00Q6e00001Tnd8dEAB"/>
        <s v="00Q6e00001Tnd9MEAR"/>
        <s v="00Q5A00001RCPOyUAP"/>
        <s v="00Q5A00001RCPSfUAP"/>
        <s v="00Q5A00001RCPSpUAP"/>
        <s v="00Q6e00001RDubdEAD"/>
        <s v="00Q6e00001RDubjEAD"/>
        <s v="00Q6e00001RDubmEAD"/>
        <s v="00Q6e00001RDubnEAD"/>
        <s v="00Q6e00001RDuboEAD"/>
        <s v="00Q6e00001RDubsEAD"/>
        <s v="00Q6e00001RDubuEAD"/>
        <s v="00Q6e00001RDubzEAD"/>
        <s v="00Q6e00001RDuc0EAD"/>
        <s v="00Q6e00001RDuc6EAD"/>
        <s v="00Q6e00001RDucAEAT"/>
        <s v="00Q6e00001RDucJEAT"/>
        <s v="00Q6e00001RDucUEAT"/>
        <s v="00Q6e00001RDucWEAT"/>
        <s v="00Q6e00001RDub9EAD"/>
        <s v="00Q6e00001RDubXEAT"/>
        <s v="00Q6e00001RDubZEAT"/>
        <s v="00Q6e00001RDubtEAD"/>
        <s v="00Q6e00001RDuc9EAD"/>
        <s v="00Q6e00001RDucGEAT"/>
        <s v="00Q6e00001RDub3EAD"/>
        <s v="00Q6e00001RDub5EAD"/>
        <s v="00Q6e00001RDubBEAT"/>
        <s v="00Q6e00001RDubDEAT"/>
        <s v="00Q6e00001RDubEEAT"/>
        <s v="00Q6e00001RDubJEAT"/>
        <s v="00Q6e00001RDubKEAT"/>
        <s v="00Q6e00001RDubMEAT"/>
        <s v="00Q6e00001RDubREAT"/>
        <s v="00Q6e00001RDubWEAT"/>
        <s v="00Q6e00001RDublEAD"/>
        <s v="00Q6e00001RDubpEAD"/>
        <s v="00Q6e00001RDubqEAD"/>
        <s v="00Q6e00001RDubrEAD"/>
        <s v="00Q6e00001RDubwEAD"/>
        <s v="00Q6e00001RDubxEAD"/>
        <s v="00Q6e00001RDubyEAD"/>
        <s v="00Q6e00001RDuc3EAD"/>
        <s v="00Q6e00001RDuc4EAD"/>
        <s v="00Q6e00001RDuc5EAD"/>
        <s v="00Q6e00001RDuc8EAD"/>
        <s v="00Q6e00001RDucBEAT"/>
        <s v="00Q6e00001RDucCEAT"/>
        <s v="00Q6e00001RDucEEAT"/>
        <s v="00Q6e00001RDucFEAT"/>
        <s v="00Q6e00001RDucMEAT"/>
        <s v="00Q6e00001RDucNEAT"/>
        <s v="00Q6e00001RDucQEAT"/>
        <s v="00Q6e00001RDucREAT"/>
        <s v="00Q6e00001RDucSEAT"/>
        <s v="00Q6e00001RDucTEAT"/>
        <s v="00Q6e00001RDucVEAT"/>
        <s v="00Q5A00001RCNJUUA5"/>
        <s v="00Q5A00001RCNVBUA5"/>
        <s v="00Q6e00001RDiyJEAT"/>
        <s v="00Q6e00001RDZPtEAP"/>
        <s v="00Q6e00001RCyZtEAL"/>
        <s v="00Q5A00001RCrCxUAL"/>
        <s v="00Q6e00001RE4cREAT"/>
        <s v="00Q6e00001RDEVHEA5"/>
        <s v="00Q6e00001RDVHEEA5"/>
        <s v="00Q6e00001RDJJuEAP"/>
        <s v="00Q6e00001RDiyHEAT"/>
        <s v="00Q6e00001RDWNoEAP"/>
        <s v="00Q6e00001RDSm2EAH"/>
        <s v="00Q5A00001RCNAcUAP"/>
        <s v="00Q5A00001RAUnMUAX"/>
        <s v="00Q5A00001RAUnNUAX"/>
        <s v="00Q5A00001RAUnRUAX"/>
        <s v="00Q5A00001RAUnbUAH"/>
        <s v="00Q5A00001RAUncUAH"/>
        <s v="00Q5A00001RAUndUAH"/>
        <s v="00Q5A00001RAUnjUAH"/>
        <s v="00Q5A00001RAUnoUAH"/>
        <s v="00Q5A00001RAUnqUAH"/>
        <s v="00Q5A00001RAUnrUAH"/>
        <s v="00Q5A00001RAUntUAH"/>
        <s v="00Q5A00001RAojsUAD"/>
        <s v="00Q5A00001RAojwUAD"/>
        <s v="00Q5A00001RAojzUAD"/>
        <s v="00Q5A00001RAok0UAD"/>
        <s v="00Q5A00001RAok1UAD"/>
        <s v="00Q5A00001RAok9UAD"/>
        <s v="00Q5A00001RAokSUAT"/>
        <s v="00Q5A00001RAokVUAT"/>
        <s v="00Q5A00001RAokWUAT"/>
        <s v="00Q5A00001RAokZUAT"/>
        <s v="00Q5A00001RAokbUAD"/>
        <s v="00Q5A00001RAokcUAD"/>
        <s v="00Q5A00001RAokeUAD"/>
        <s v="00Q5A00001RAokkUAD"/>
        <s v="00Q5A00001RAokpUAD"/>
        <s v="00Q5A00001RAol0UAD"/>
        <s v="00Q5A00001RAolBUAT"/>
        <s v="00Q5A00001RAokTUAT"/>
        <s v="00Q5A00001RAokaUAD"/>
        <s v="00Q5A00001RAokhUAD"/>
        <s v="00Q5A00001RGLwNUAX"/>
        <s v="00Q5A00001RG4a9UAD"/>
        <s v="00Q5A00001RBe5AUAT"/>
        <s v="00Q5A00001RAkT8UAL"/>
        <s v="00Q5A00001RAPN6UAP"/>
        <s v="00Q5A00001RAPN7UAP"/>
        <s v="00Q5A00001RFmI5UAL"/>
        <s v="00Q5A00001RGUF4UAP"/>
        <s v="00Q5A00001OaAEiUAN"/>
        <s v="00Q5A00001RAPKkUAP"/>
        <s v="00Q5A00001RAPKmUAP"/>
        <s v="00Q5A00001RAPKrUAP"/>
        <s v="00Q5A00001RAPL0UAP"/>
        <s v="00Q5A00001RAPLIUA5"/>
        <s v="00Q5A00001RAPLWUA5"/>
        <s v="00Q5A00001RAPLXUA5"/>
        <s v="00Q5A00001RAPLaUAP"/>
        <s v="00Q5A00001RAPLhUAP"/>
        <s v="00Q5A00001RAPLpUAP"/>
        <s v="00Q5A00001RAPLqUAP"/>
        <s v="00Q5A00001RAPLvUAP"/>
        <s v="00Q5A00001RAPLyUAP"/>
        <s v="00Q5A00001RAPMpUAP"/>
        <s v="00Q5A00001RAPMtUAP"/>
        <s v="00Q5A00001RAPNAUA5"/>
        <s v="00Q5A00001RAPNCUA5"/>
        <s v="00Q5A00001RAPNFUA5"/>
        <s v="00Q5A00001RAPNGUA5"/>
        <s v="00Q5A00001RAPNHUA5"/>
        <s v="00Q5A00001RAPNIUA5"/>
        <s v="00Q5A00001RAPNZUA5"/>
        <s v="00Q5A00001RAPNaUAP"/>
        <s v="00Q5A00001RAPOFUA5"/>
        <s v="00Q5A00001RAtcDUAT"/>
        <s v="00Q5A00001RC9zoUAD"/>
        <s v="00Q5A00001RAD92UAH"/>
        <s v="00Q5A00001RADHLUA5"/>
        <s v="00Q5A00001RADb6UAH"/>
        <s v="00Q5A00001RG4X5UAL"/>
        <s v="00Q5A00001RG5iiUAD"/>
        <s v="00Q5A00001RG5ikUAD"/>
        <s v="00Q5A00001RG5imUAD"/>
        <s v="00Q5A00001RG5jOUAT"/>
        <s v="00Q5A00001RGcsIUAT"/>
        <s v="00Q5A00001RAUnXUAX"/>
        <s v="00Q5A00001RAPKvUAP"/>
        <s v="00Q5A00001RAPLPUA5"/>
        <s v="00Q5A00001RAPLbUAP"/>
        <s v="00Q5A00001RAPNlUAP"/>
        <s v="00Q5A00001RAPNtUAP"/>
        <s v="00Q5A00001RAkTEUA1"/>
        <s v="00Q5A00001RAPOEUA5"/>
        <s v="00Q5A00001RG1hfUAD"/>
        <s v="00Q5A00001RADRaUAP"/>
        <s v="00Q5A00001RGmxxUAD"/>
        <s v="00Q5A00001RAtcEUAT"/>
        <s v="00Q5A00001RAUnOUAX"/>
        <s v="00Q5A00001RAolGUAT"/>
        <s v="00Q5A00001RG35bUAD"/>
        <s v="00Q5A00001RAol1UAD"/>
        <s v="00Q5A00001RAol8UAD"/>
        <s v="00Q5A00001RAolHUAT"/>
        <s v="00Q5A00001RAPNcUAP"/>
        <s v="00Q5A00001RFtaAUAT"/>
        <s v="00Q5A00001RGLfCUAX"/>
        <s v="00Q5A00001RGGXRUA5"/>
        <s v="00Q5A00001RGLY1UAP"/>
        <s v="00Q5A00001OaAEhUAN"/>
        <s v="00Q5A00001RAPLSUA5"/>
        <s v="00Q5A00001RAPOBUA5"/>
        <s v="00Q5A00001OaAEfUAN"/>
        <s v="00Q5A00001OaAEgUAN"/>
        <s v="00Q5A00001OaAEkUAN"/>
        <s v="00Q5A00001RAPKbUAP"/>
        <s v="00Q5A00001RAPKdUAP"/>
        <s v="00Q5A00001RAPKfUAP"/>
        <s v="00Q5A00001RAPKgUAP"/>
        <s v="00Q5A00001RAPKiUAP"/>
        <s v="00Q5A00001RAPKsUAP"/>
        <s v="00Q5A00001RAPKwUAP"/>
        <s v="00Q5A00001RAPL4UAP"/>
        <s v="00Q5A00001RAPLEUA5"/>
        <s v="00Q5A00001RAPLFUA5"/>
        <s v="00Q5A00001RAPLJUA5"/>
        <s v="00Q5A00001RAPLfUAP"/>
        <s v="00Q5A00001RAPLiUAP"/>
        <s v="00Q5A00001RAPLsUAP"/>
        <s v="00Q5A00001RAPLwUAP"/>
        <s v="00Q5A00001RAPLxUAP"/>
        <s v="00Q5A00001RAPN1UAP"/>
        <s v="00Q5A00001RAPNBUA5"/>
        <s v="00Q5A00001RAPNNUA5"/>
        <s v="00Q5A00001RAPNbUAP"/>
        <s v="00Q5A00001RAPNwUAP"/>
        <s v="00Q5A00001RAPO9UAP"/>
        <s v="00Q5A00001RAPOHUA5"/>
        <s v="00Q5A00001RAPOKUA5"/>
        <s v="00Q5A00001RAPONUA5"/>
        <s v="00Q5A00001RAPOOUA5"/>
        <s v="00Q5A00001RAPOPUA5"/>
        <s v="00Q5A00001RAPOQUA5"/>
        <s v="00Q5A00001RAPORUA5"/>
        <s v="00Q5A00001RAPOTUA5"/>
        <s v="00Q5A00001RAPOUUA5"/>
        <s v="00Q5A00001RAPOVUA5"/>
        <s v="00Q5A00001RAPOWUA5"/>
        <s v="00Q5A00001RAmJ1UAL"/>
        <s v="00Q5A00001RAmJ3UAL"/>
        <s v="00Q5A00001RAtcIUAT"/>
        <s v="00Q5A00001RADEvUAP"/>
        <s v="00Q5A00001RAUneUAH"/>
        <s v="00Q5A00001RAPKqUAP"/>
        <s v="00Q5A00001RAPLZUA5"/>
        <s v="00Q5A00001RAPLeUAP"/>
        <s v="00Q5A00001RAPNgUAP"/>
        <s v="00Q5A00001RAPNjUAP"/>
        <s v="00Q5A00001RAPOAUA5"/>
        <s v="00Q5A00001RAPM0UAP"/>
        <s v="00Q5A00001RAPN9UAP"/>
        <s v="00Q5A00001RAol4UAD"/>
        <s v="00Q5A00001RBe49UAD"/>
        <s v="00Q5A00001RG351UAD"/>
        <s v="00Q5A00001RGPgfUAH"/>
        <s v="00Q5A00001RBe3kUAD"/>
        <s v="00Q5A00001RBTaeUAH"/>
        <s v="00Q5A00001RG34xUAD"/>
        <s v="00Q5A00001RG35HUAT"/>
        <s v="00Q5A00001RC4xTUAT"/>
        <s v="00Q5A00001RG34uUAD"/>
        <s v="00Q5A00001RG353UAD"/>
        <s v="00Q5A00001RG34sUAD"/>
        <s v="00Q5A00001RG34wUAD"/>
        <s v="00Q5A00001RGV5eUAH"/>
        <s v="00Q5A00001RAUnaUAH"/>
        <s v="00Q5A00001RAUnmUAH"/>
        <s v="00Q5A00001RBe37UAD"/>
        <s v="00Q5A00001RBe38UAD"/>
        <s v="00Q5A00001RBe3CUAT"/>
        <s v="00Q5A00001RBe3DUAT"/>
        <s v="00Q5A00001RBe3IUAT"/>
        <s v="00Q5A00001RBe3JUAT"/>
        <s v="00Q5A00001RBe3WUAT"/>
        <s v="00Q5A00001RBe3YUAT"/>
        <s v="00Q5A00001RBe3cUAD"/>
        <s v="00Q5A00001RBe3eUAD"/>
        <s v="00Q5A00001RBe3fUAD"/>
        <s v="00Q5A00001RBe3hUAD"/>
        <s v="00Q5A00001RBe3sUAD"/>
        <s v="00Q5A00001RBe43UAD"/>
        <s v="00Q5A00001RBe48UAD"/>
        <s v="00Q5A00001RBe4AUAT"/>
        <s v="00Q5A00001RBe4MUAT"/>
        <s v="00Q5A00001RBe4WUAT"/>
        <s v="00Q5A00001RBe4aUAD"/>
        <s v="00Q5A00001RBe4eUAD"/>
        <s v="00Q5A00001RBe4lUAD"/>
        <s v="00Q5A00001RBe4sUAD"/>
        <s v="00Q5A00001RBe57UAD"/>
        <s v="00Q5A00001RBe5HUAT"/>
        <s v="00Q5A00001RBe5MUAT"/>
        <s v="00Q5A00001RBe5PUAT"/>
        <s v="00Q5A00001RGPgYUAX"/>
        <s v="00Q5A00001RGPgkUAH"/>
        <s v="00Q5A00001RGPglUAH"/>
        <s v="00Q5A00001RGPgqUAH"/>
        <s v="00Q5A00001RGV5HUAX"/>
        <s v="00Q5A00001RGV5LUAX"/>
        <s v="00Q5A00001RGV5NUAX"/>
        <s v="00Q5A00001RGV5RUAX"/>
        <s v="00Q5A00001RGV5SUAX"/>
        <s v="00Q5A00001RGV5TUAX"/>
        <s v="00Q5A00001RGV5XUAX"/>
        <s v="00Q5A00001RGV5ZUAX"/>
        <s v="00Q5A00001RAUnUUAX"/>
        <s v="00Q5A00001RAkT6UAL"/>
        <s v="00Q5A00001RAkTFUA1"/>
        <s v="00Q5A00001RG35PUAT"/>
        <s v="00Q5A00001RBe4bUAD"/>
        <s v="00Q5A00001RAUnWUAX"/>
        <s v="00Q5A00001RG35MUAT"/>
        <s v="00Q5A00001RG35RUAT"/>
        <s v="00Q5A00001RAUnhUAH"/>
        <s v="00Q5A00001RG34qUAD"/>
        <s v="00Q5A00001RG34yUAD"/>
        <s v="00Q5A00001RG350UAD"/>
        <s v="00Q5A00001RG354UAD"/>
        <s v="00Q5A00001RAUnSUAX"/>
        <s v="00Q5A00001RAUnYUAX"/>
        <s v="00Q5A00001RAojxUAD"/>
        <s v="00Q5A00001RBbU3UAL"/>
        <s v="00Q5A00001RBe34UAD"/>
        <s v="00Q5A00001RBe36UAD"/>
        <s v="00Q5A00001RBe3AUAT"/>
        <s v="00Q5A00001RBe3BUAT"/>
        <s v="00Q5A00001RBe3EUAT"/>
        <s v="00Q5A00001RBe3MUAT"/>
        <s v="00Q5A00001RBe3PUAT"/>
        <s v="00Q5A00001RBe3SUAT"/>
        <s v="00Q5A00001RBe3nUAD"/>
        <s v="00Q5A00001RBe3pUAD"/>
        <s v="00Q5A00001RBe3qUAD"/>
        <s v="00Q5A00001RBe3uUAD"/>
        <s v="00Q5A00001RBe40UAD"/>
        <s v="00Q5A00001RBe4FUAT"/>
        <s v="00Q5A00001RBe4GUAT"/>
        <s v="00Q5A00001RBe4HUAT"/>
        <s v="00Q5A00001RBe4SUAT"/>
        <s v="00Q5A00001RBe4mUAD"/>
        <s v="00Q5A00001RBe4oUAD"/>
        <s v="00Q5A00001RBe4tUAD"/>
        <s v="00Q5A00001RBe4xUAD"/>
        <s v="00Q5A00001RBe54UAD"/>
        <s v="00Q5A00001RBe55UAD"/>
        <s v="00Q5A00001RBe5EUAT"/>
        <s v="00Q5A00001RBe5JUAT"/>
        <s v="00Q5A00001RBe5LUAT"/>
        <s v="00Q5A00001RBe5OUAT"/>
        <s v="00Q5A00001RGPgcUAH"/>
        <s v="00Q5A00001RAUnsUAH"/>
        <s v="00Q5A00001RBe53UAD"/>
        <s v="00Q5A00001RAkT9UAL"/>
        <s v="00Q5A00001RAkTGUA1"/>
        <s v="00Q5A00001OXAfHUAX"/>
        <s v="00Q5A00001RFobuUAD"/>
        <s v="00Q5A00001OZw6kUAD"/>
        <s v="00Q5A00001OZxapUAD"/>
        <s v="00Q5A00001OXbfAUAT"/>
        <s v="00Q5A00001OaEVKUA3"/>
        <s v="00Q5A00001RBEaLUAX"/>
        <s v="00Q5A00001RBqWTUA1"/>
        <s v="00Q5A00001RAPcaUAH"/>
        <s v="00Q5A00001OaEVlUAN"/>
        <s v="00Q5A00001OaEXnUAN"/>
        <s v="00Q5A00001OXbiJUAT"/>
        <s v="00Q5A00001RBETAUA5"/>
        <s v="00Q5A00001OZw4zUAD"/>
        <s v="00Q5A00001OaEW7UAN"/>
        <s v="00Q5A00001OZw2nUAD"/>
        <s v="00Q5A00001OZxZmUAL"/>
        <s v="00Q5A00001Oa6JWUAZ"/>
        <s v="00Q5A00001OZwBGUA1"/>
        <s v="00Q5A00001OaEVTUA3"/>
        <s v="00Q5A00001OaEVdUAN"/>
        <s v="00Q5A00001OaEVhUAN"/>
        <s v="00Q5A00001Oa9D6UAJ"/>
        <s v="00Q5A00001OaEY2UAN"/>
        <s v="00Q5A00001OZw2LUAT"/>
        <s v="00Q5A00001OZyDrUAL"/>
        <s v="00Q5A00001OZdQvUAL"/>
        <s v="00Q5A00001OZxq4UAD"/>
        <s v="00Q5A00001OaCCDUA3"/>
        <s v="00Q5A00001OZwb2UAD"/>
        <s v="00Q5A00001OZgeXUAT"/>
        <s v="00Q5A00001OZxZ3UAL"/>
        <s v="00Q5A00001OZwXAUA1"/>
        <s v="00Q5A00001Oa7S5UAJ"/>
        <s v="00Q5A00001OZdRBUA1"/>
        <s v="00Q5A00001OZwjBUAT"/>
        <s v="00Q5A00001OZwX5UAL"/>
        <s v="00Q5A00001OaEa3UAF"/>
        <s v="00Q5A00001OZw2TUAT"/>
        <s v="00Q5A00001OaErlUAF"/>
        <s v="00Q5A00001RG35XUAT"/>
        <s v="00Q5A00001RB1pvUAD"/>
        <s v="00Q5A00001RC9m1UAD"/>
        <s v="00Q5A00001RC4QeUAL"/>
        <s v="00Q5A00001RBubBUAT"/>
        <s v="00Q5A00001RBv57UAD"/>
        <s v="00Q5A00001RBnhkUAD"/>
        <s v="00Q5A00001RCF0LUAX"/>
        <s v="00Q5A00001RBw4kUAD"/>
        <s v="00Q5A00001RCJk6UAH"/>
        <s v="00Q5A00001RBvAbUAL"/>
        <s v="00Q5A00001RBvJiUAL"/>
        <s v="00Q5A00001RC03TUAT"/>
        <s v="00Q5A00001RC10YUAT"/>
        <s v="00Q5A00001RC7WaUAL"/>
        <s v="00Q5A00001RBn0OUAT"/>
        <s v="00Q5A00001RBgxKUAT"/>
        <s v="00Q5A00001RBgfbUAD"/>
        <s v="00Q5A00001RBklEUAT"/>
        <s v="00Q5A00001RBikLUAT"/>
        <s v="00Q5A00001RBikNUAT"/>
        <s v="00Q5A00001RBikTUAT"/>
        <s v="00Q5A00001RBikZUAT"/>
        <s v="00Q5A00001RBlIwUAL"/>
        <s v="00Q5A00001RBikQUAT"/>
        <s v="00Q5A00001RBg3rUAD"/>
        <s v="00Q5A00001RAqllUAD"/>
        <s v="00Q5A00001RBikPUAT"/>
        <s v="00Q5A00001RBikaUAD"/>
        <s v="00Q5A00001RBqgRUAT"/>
        <s v="00Q5A00001RBI6UUAX"/>
        <s v="00Q5A00001RBS8gUAH"/>
        <s v="00Q5A00001RBmYtUAL"/>
        <s v="00Q5A00001RBkupUAD"/>
        <s v="00Q5A00001RCKrOUAX"/>
        <s v="00Q5A00001RCKs2UAH"/>
        <s v="00Q5A00001RCL7FUAX"/>
        <s v="00Q5A00001RCFozUAH"/>
        <s v="00Q5A00001RCHwHUAX"/>
        <s v="00Q5A00001RCJNmUAP"/>
        <s v="00Q5A00001RCFrUUAX"/>
        <s v="00Q5A00001RCJdfUAH"/>
        <s v="00Q5A00001RCJFYUA5"/>
        <s v="00Q5A00001OYdZjUAL"/>
        <s v="00Q5A00001RBikXUAT"/>
        <s v="00Q5A00001RBgCUUA1"/>
        <s v="00Q5A00001RBikbUAD"/>
        <s v="00Q5A00001RCLMZUA5"/>
        <s v="00Q5A00001RCGgoUAH"/>
        <s v="00Q5A00001Oa9G0UAJ"/>
        <s v="00Q5A00001Oa8YXUAZ"/>
        <s v="00Q5A00001OYZHEUA5"/>
        <s v="00Q5A00001OZXGGUA5"/>
        <s v="00Q5A00001Oa8X7UAJ"/>
        <s v="00Q5A00001Oa8X8UAJ"/>
        <s v="00Q5A00001Oa8XGUAZ"/>
        <s v="00Q5A00001Oa8XHUAZ"/>
        <s v="00Q5A00001Oa8XLUAZ"/>
        <s v="00Q5A00001Oa8YuUAJ"/>
        <s v="00Q5A00001OZXGJUA5"/>
        <s v="00Q5A00001OZXGKUA5"/>
        <s v="00Q5A00001OZXGNUA5"/>
        <s v="00Q5A00001Oa8XIUAZ"/>
        <s v="00Q5A00001OZXGLUA5"/>
        <s v="00Q5A00001Oa8ZZUAZ"/>
        <s v="00Q5A00001RBkmvUAD"/>
        <s v="00Q5A00001RBl8rUAD"/>
        <s v="00Q5A00001RBlOpUAL"/>
        <s v="00Q5A00001RBqmPUAT"/>
        <s v="00Q5A00001RBqv7UAD"/>
        <s v="00Q5A00001RBtBLUA1"/>
        <s v="00Q5A00001RBqC4UAL"/>
        <s v="00Q5A00001RBslcUAD"/>
        <s v="00Q5A00001Oa8X0UAJ"/>
        <s v="00Q5A00001RAlD4UAL"/>
        <s v="00Q5A00001RAlDDUA1"/>
        <s v="00Q5A00001Oa8XqUAJ"/>
        <s v="00Q5A00001RAlCNUA1"/>
        <s v="00Q5A00001RAlCYUA1"/>
        <s v="00Q5A00001RAlDFUA1"/>
        <s v="00Q5A00001Oa8YYUAZ"/>
        <s v="00Q5A00001Oa8ZBUAZ"/>
        <s v="00Q5A00001Oa8XRUAZ"/>
        <s v="00Q5A00001RAlCJUA1"/>
        <s v="00Q5A00001RAlCLUA1"/>
        <s v="00Q5A00001Oa8YbUAJ"/>
        <s v="00Q5A00001Oa8Y1UAJ"/>
        <s v="00Q5A00001RAlCXUA1"/>
        <s v="00Q5A00001RAlCyUAL"/>
        <s v="00Q5A00001RAlDYUA1"/>
        <s v="00Q5A00001RAlDZUA1"/>
        <s v="00Q5A00001OZXFpUAP"/>
        <s v="00Q5A00001OZXGDUA5"/>
        <s v="00Q5A00001OZXGEUA5"/>
        <s v="00Q5A00001Oa8Y7UAJ"/>
        <s v="00Q5A00001Oa8ZOUAZ"/>
        <s v="00Q5A00001RAlCmUAL"/>
        <s v="00Q5A00001Oa8Y2UAJ"/>
        <s v="00Q5A00001Oa8XnUAJ"/>
        <s v="00Q5A00001Oa8XwUAJ"/>
        <s v="00Q5A00001Oa8Y5UAJ"/>
        <s v="00Q5A00001Oa8XpUAJ"/>
        <s v="00Q5A00001Oa8ZCUAZ"/>
        <s v="00Q5A00001Oa8Y0UAJ"/>
        <s v="00Q5A00001Oa8XxUAJ"/>
        <s v="00Q5A00001RBkfaUAD"/>
        <s v="00Q5A00001Oa8Y3UAJ"/>
        <s v="00Q5A00001RAlCKUA1"/>
        <s v="00Q5A00001RBTPVUA5"/>
        <s v="00Q5A00001RC0ToUAL"/>
        <s v="00Q5A00001OZvozUAD"/>
        <s v="00Q5A00001RBGMPUA5"/>
        <s v="00Q5A00001RBGP9UAP"/>
        <s v="00Q5A00001RBGMFUA5"/>
        <s v="00Q5A00001OZ2zxUAD"/>
        <s v="00Q5A00001OZvjVUAT"/>
        <s v="00Q5A00001OZvkYUAT"/>
        <s v="00Q5A00001OZvpOUAT"/>
        <s v="00Q5A00001OZvpsUAD"/>
        <s v="00Q5A00001OZvpxUAD"/>
        <s v="00Q5A00001OZvqCUAT"/>
        <s v="00Q5A00001OZvxDUAT"/>
        <s v="00Q5A00001OZvxNUAT"/>
        <s v="00Q5A00001OZvxSUAT"/>
        <s v="00Q5A00001OZvxcUAD"/>
        <s v="00Q5A00001OZvxhUAD"/>
        <s v="00Q5A00001OaAkKUAV"/>
        <s v="00Q5A00001OaAkZUAV"/>
        <s v="00Q5A00001OaAu5UAF"/>
        <s v="00Q5A00001OaAuFUAV"/>
        <s v="00Q5A00001OaAxEUAV"/>
        <s v="00Q5A00001RGAhGUAX"/>
        <s v="00Q5A00001RGAhQUAX"/>
        <s v="00Q5A00001RGAhaUAH"/>
        <s v="00Q5A00001RGAlrUAH"/>
        <s v="00Q5A00001OXawTUAT"/>
        <s v="00Q5A00001OZIQnUAP"/>
        <s v="00Q5A00001OZJhYUAX"/>
        <s v="00Q5A00001OZJhxUAH"/>
        <s v="00Q5A00001OZJlGUAX"/>
        <s v="00Q5A00001OZJlVUAX"/>
        <s v="00Q5A00001OaEkYUAV"/>
        <s v="00Q5A00001RBTPYUA5"/>
        <s v="00Q5A00001OXavaUAD"/>
        <s v="00Q5A00001OYJsLUAX"/>
        <s v="00Q5A00001OZIKGUA5"/>
        <s v="00Q5A00001OZIKkUAP"/>
        <s v="00Q5A00001OZIQdUAP"/>
        <s v="00Q5A00001OZISKUA5"/>
        <s v="00Q5A00001OZIYSUA5"/>
        <s v="00Q5A00001OZIZQUA5"/>
        <s v="00Q5A00001OZIZfUAP"/>
        <s v="00Q5A00001OZIkEUAX"/>
        <s v="00Q5A00001OZInSUAX"/>
        <s v="00Q5A00001OZIncUAH"/>
        <s v="00Q5A00001OZIreUAH"/>
        <s v="00Q5A00001OZIs3UAH"/>
        <s v="00Q5A00001OZIsDUAX"/>
        <s v="00Q5A00001OZIsIUAX"/>
        <s v="00Q5A00001OZdNmUAL"/>
        <s v="00Q5A00001OYJyEUAX"/>
        <s v="00Q5A00001OYJyTUAX"/>
        <s v="00Q5A00001OZIKpUAP"/>
        <s v="00Q5A00001OZIVOUA5"/>
        <s v="00Q5A00001OZIVdUAP"/>
        <s v="00Q5A00001OZIWMUA5"/>
        <s v="00Q5A00001OZB0aUAH"/>
        <s v="00Q5A00001OZrsZUAT"/>
        <s v="00Q5A00001RBTPXUA5"/>
        <s v="00Q5A00001OYfYjUAL"/>
        <s v="00Q5A00001OYfYmUAL"/>
        <s v="00Q5A00001OYZHGUA5"/>
        <s v="00Q5A00001OYZHIUA5"/>
        <s v="00Q5A00001Oa8XFUAZ"/>
        <s v="00Q5A00001Oa8XDUAZ"/>
        <s v="00Q5A00001OZXFyUAP"/>
        <s v="00Q5A00001Oa8YZUAZ"/>
        <s v="00Q5A00001OaEJNUA3"/>
        <s v="00Q5A00001OaEK7UAN"/>
        <s v="00Q5A00001OaENsUAN"/>
        <s v="00Q5A00001OaEKHUA3"/>
        <s v="00Q5A00001RAlDaUAL"/>
        <s v="00Q5A00001RAlDbUAL"/>
        <s v="00Q5A00001OaEJPUA3"/>
        <s v="00Q5A00001OaEJVUA3"/>
        <s v="00Q5A00001OaEJWUA3"/>
        <s v="00Q5A00001OaEJwUAN"/>
        <s v="00Q5A00001OaEKPUA3"/>
        <s v="00Q5A00001OaEKRUA3"/>
        <s v="00Q5A00001OaENrUAN"/>
        <s v="00Q5A00001OaEO6UAN"/>
        <s v="00Q5A00001OaEJLUA3"/>
        <s v="00Q5A00001OaENvUAN"/>
        <s v="00Q5A00001OaENwUAN"/>
        <s v="00Q5A00001OaEJMUA3"/>
        <s v="00Q5A00001OaEJhUAN"/>
        <s v="00Q5A00001OaEJiUAN"/>
        <s v="00Q5A00001OaEJjUAN"/>
        <s v="00Q5A00001OaEJlUAN"/>
        <s v="00Q5A00001OaEJmUAN"/>
        <s v="00Q5A00001OaEKMUA3"/>
        <s v="00Q5A00001OaEJQUA3"/>
        <s v="00Q5A00001OaEJkUAN"/>
        <s v="00Q5A00001OaEJTUA3"/>
        <s v="00Q5A00001RAlDRUA1"/>
        <s v="00Q5A00001Oa8ZLUAZ"/>
        <s v="00Q5A00001Oa8ZXUAZ"/>
        <s v="00Q5A00001Oa8XrUAJ"/>
        <s v="00Q5A00001RG0abUAD"/>
        <s v="00Q5A00001RFooPUAT"/>
        <s v="00Q5A00001OX8UXUA1"/>
        <s v="00Q5A00001OZy09UAD"/>
        <s v="00Q5A00001RFdxyUAD"/>
        <s v="00Q5A00001RB2ArUAL"/>
        <s v="00Q5A00001RFXG1UAP"/>
        <s v="00Q5A00001RFnBlUAL"/>
        <s v="00Q5A00001RFnEGUA1"/>
        <s v="00Q5A00001RGJZUUA5"/>
        <s v="00Q5A00001RGZocUAH"/>
        <s v="00Q5A00001RGa33UAD"/>
        <s v="00Q5A00001RGbi8UAD"/>
        <s v="00Q5A00001RGbkJUAT"/>
        <s v="00Q5A00001RGcrUUAT"/>
        <s v="00Q5A00001RGHHUUA5"/>
        <s v="00Q5A00001RGanvUAD"/>
        <s v="00Q5A00001RGanwUAD"/>
        <s v="00Q5A00001RBhE6UAL"/>
        <s v="00Q5A00001OZ7jlUAD"/>
        <s v="00Q5A00001OZeUEUA1"/>
        <s v="00Q5A00001OZvo1UAD"/>
        <s v="00Q5A00001OZvo6UAD"/>
        <s v="00Q5A00001RBFJSUA5"/>
        <s v="00Q5A00001RFkLtUAL"/>
        <s v="00Q5A00001RFmGdUAL"/>
        <s v="00Q5A00001RFolQUAT"/>
        <s v="00Q5A00001RGJXJUA5"/>
        <s v="00Q5A00001RGZrlUAH"/>
        <s v="00Q5A00001RGbn8UAD"/>
        <s v="00Q5A00001RGbqlUAD"/>
        <s v="00Q5A00001RGHHXUA5"/>
        <s v="00Q5A00001RGajVUAT"/>
        <s v="00Q5A00001RGajYUAT"/>
        <s v="00Q5A00001RGajZUAT"/>
        <s v="00Q5A00001RGajaUAD"/>
        <s v="00Q5A00001RGajkUAD"/>
        <s v="00Q5A00001RGajlUAD"/>
        <s v="00Q5A00001RGajtUAD"/>
        <s v="00Q5A00001RGak2UAD"/>
        <s v="00Q5A00001RGak4UAD"/>
        <s v="00Q5A00001RGak6UAD"/>
        <s v="00Q5A00001RGakDUAT"/>
        <s v="00Q5A00001RGakHUAT"/>
        <s v="00Q5A00001RGakIUAT"/>
        <s v="00Q5A00001RGakLUAT"/>
        <s v="00Q5A00001RGakQUAT"/>
        <s v="00Q5A00001RGakRUAT"/>
        <s v="00Q5A00001RGakUUAT"/>
        <s v="00Q5A00001RGakWUAT"/>
        <s v="00Q5A00001RGakXUAT"/>
        <s v="00Q5A00001RGakYUAT"/>
        <s v="00Q5A00001RGakcUAD"/>
        <s v="00Q5A00001RGakfUAD"/>
        <s v="00Q5A00001RGakiUAD"/>
        <s v="00Q5A00001RGaklUAD"/>
        <s v="00Q5A00001RGaknUAD"/>
        <s v="00Q5A00001RGakoUAD"/>
        <s v="00Q5A00001RGakpUAD"/>
        <s v="00Q5A00001RGakqUAD"/>
        <s v="00Q5A00001RGal7UAD"/>
        <s v="00Q5A00001RGalAUAT"/>
        <s v="00Q5A00001RGalUUAT"/>
        <s v="00Q5A00001RGalWUAT"/>
        <s v="00Q5A00001RGalaUAD"/>
        <s v="00Q5A00001RGalbUAD"/>
        <s v="00Q5A00001RGalfUAD"/>
        <s v="00Q5A00001RGalnUAD"/>
        <s v="00Q5A00001RGalrUAD"/>
        <s v="00Q5A00001RGalsUAD"/>
        <s v="00Q5A00001RGaltUAD"/>
        <s v="00Q5A00001RGalyUAD"/>
        <s v="00Q5A00001RGam0UAD"/>
        <s v="00Q5A00001RGam3UAD"/>
        <s v="00Q5A00001RGamCUAT"/>
        <s v="00Q5A00001RGamEUAT"/>
        <s v="00Q5A00001RGamJUAT"/>
        <s v="00Q5A00001RGamKUAT"/>
        <s v="00Q5A00001RGamMUAT"/>
        <s v="00Q5A00001RGamRUAT"/>
        <s v="00Q5A00001RGamXUAT"/>
        <s v="00Q5A00001RGamdUAD"/>
        <s v="00Q5A00001RGamhUAD"/>
        <s v="00Q5A00001RGampUAD"/>
        <s v="00Q5A00001RGan3UAD"/>
        <s v="00Q5A00001RGanAUAT"/>
        <s v="00Q5A00001RGanBUAT"/>
        <s v="00Q5A00001RGanCUAT"/>
        <s v="00Q5A00001RGanLUAT"/>
        <s v="00Q5A00001RGanMUAT"/>
        <s v="00Q5A00001RGanTUAT"/>
        <s v="00Q5A00001RGanVUAT"/>
        <s v="00Q5A00001RGanaUAD"/>
        <s v="00Q5A00001RGanfUAD"/>
        <s v="00Q5A00001RGaniUAD"/>
        <s v="00Q5A00001RGankUAD"/>
        <s v="00Q5A00001RGanlUAD"/>
        <s v="00Q5A00001RGao0UAD"/>
        <s v="00Q5A00001RGao4UAD"/>
        <s v="00Q5A00001RGao5UAD"/>
        <s v="00Q5A00001RGao7UAD"/>
        <s v="00Q5A00001RGaoEUAT"/>
        <s v="00Q5A00001RGaoFUAT"/>
        <s v="00Q5A00001RGaoIUAT"/>
        <s v="00Q5A00001RGaoLUAT"/>
        <s v="00Q5A00001RGaoSUAT"/>
        <s v="00Q5A00001RGaoeUAD"/>
        <s v="00Q5A00001RGaojUAD"/>
        <s v="00Q5A00001RGaokUAD"/>
        <s v="00Q5A00001RGaooUAD"/>
        <s v="00Q5A00001RGaoqUAD"/>
        <s v="00Q5A00001RGaowUAD"/>
        <s v="00Q5A00001RGap1UAD"/>
        <s v="00Q5A00001RGbcbUAD"/>
        <s v="00Q5A00001RGbceUAD"/>
        <s v="00Q5A00001RGbckUAD"/>
        <s v="00Q5A00001RGbcmUAD"/>
        <s v="00Q5A00001RGbcnUAD"/>
        <s v="00Q5A00001RGbcqUAD"/>
        <s v="00Q5A00001RGbcwUAD"/>
        <s v="00Q5A00001RGbcyUAD"/>
        <s v="00Q5A00001RGbd3UAD"/>
        <s v="00Q5A00001RGbd5UAD"/>
        <s v="00Q5A00001RGbd6UAD"/>
        <s v="00Q5A00001RGoq9UAD"/>
        <s v="00Q5A00001RGoqAUAT"/>
        <s v="00Q5A00001RGoqDUAT"/>
        <s v="00Q5A00001RGoqHUAT"/>
        <s v="00Q5A00001RGoqJUAT"/>
        <s v="00Q5A00001RGoqKUAT"/>
        <s v="00Q5A00001OZkg9UAD"/>
        <s v="00Q5A00001RBMeCUAX"/>
        <s v="00Q5A00001OZ60hUAD"/>
        <s v="00Q5A00001RBFKpUAP"/>
        <s v="00Q5A00001RFiHMUA1"/>
        <s v="00Q5A00001RFmSUUA1"/>
        <s v="00Q5A00001RGLWZUA5"/>
        <s v="00Q5A00001RGajWUAT"/>
        <s v="00Q5A00001RGajwUAD"/>
        <s v="00Q5A00001RGakTUAT"/>
        <s v="00Q5A00001RGakdUAD"/>
        <s v="00Q5A00001RGal3UAD"/>
        <s v="00Q5A00001RGal4UAD"/>
        <s v="00Q5A00001RGalCUAT"/>
        <s v="00Q5A00001RGalQUAT"/>
        <s v="00Q5A00001RGalRUAT"/>
        <s v="00Q5A00001RGalSUAT"/>
        <s v="00Q5A00001RGam9UAD"/>
        <s v="00Q5A00001RGamtUAD"/>
        <s v="00Q5A00001RGanDUAT"/>
        <s v="00Q5A00001RGanpUAD"/>
        <s v="00Q5A00001RGaoNUAT"/>
        <s v="00Q5A00001RGaolUAD"/>
        <s v="00Q5A00001OZIUQUA5"/>
        <s v="00Q5A00001RBfGBUA1"/>
        <s v="00Q5A00001RFmIoUAL"/>
        <s v="00Q5A00001RFowNUAT"/>
        <s v="00Q5A00001RGalwUAD"/>
        <s v="00Q5A00001RGamwUAD"/>
        <s v="00Q5A00001RGamxUAD"/>
        <s v="00Q5A00001RGamyUAD"/>
        <s v="00Q5A00001RGanFUAT"/>
        <s v="00Q5A00001RGaofUAD"/>
        <s v="00Q5A00001Oa5tJUAR"/>
        <s v="00Q5A00001Oa87ZUAR"/>
        <s v="00Q5A00001Oa89fUAB"/>
        <s v="00Q5A00001Oa9IpUAJ"/>
        <s v="00Q5A00001OaAIkUAN"/>
        <s v="00Q5A00001RGam6UAD"/>
        <s v="00Q5A00001OaAMIUA3"/>
        <s v="00Q5A00001OZIMHUA5"/>
        <s v="00Q5A00001OYOyYUAX"/>
        <s v="00Q5A00001OZ34EUAT"/>
        <s v="00Q5A00001OZ34OUAT"/>
        <s v="00Q5A00001OZ34YUAT"/>
        <s v="00Q5A00001OZ34xUAD"/>
        <s v="00Q5A00001OZNehUAH"/>
        <s v="00Q5A00001OZc8GUAT"/>
        <s v="00Q5A00001OZeDwUAL"/>
        <s v="00Q5A00001OYi1uUAD"/>
        <s v="00Q5A00001OYn7eUAD"/>
        <s v="00Q5A00001OZK72UAH"/>
        <s v="00Q5A00001OXJMEUA5"/>
        <s v="00Q5A00001OZArcUAH"/>
        <s v="00Q5A00001OZYXaUAP"/>
        <s v="00Q5A00001OYtDLUA1"/>
        <s v="00Q5A00001OZIStUAP"/>
        <s v="00Q5A00001OZc7cUAD"/>
        <s v="00Q5A00001OZc7wUAD"/>
        <s v="00Q5A00001OZecZUAT"/>
        <s v="00Q5A00001OZed8UAD"/>
        <s v="00Q5A00001OZedSUAT"/>
        <s v="00Q5A00001OYtE9UAL"/>
        <s v="00Q5A00001OYtEPUA1"/>
        <s v="00Q5A00001OYtNzUAL"/>
        <s v="00Q5A00001OYvguUAD"/>
        <s v="00Q5A00001OZ60wUAD"/>
        <s v="00Q5A00001OZ616UAD"/>
        <s v="00Q5A00001OZK8yUAH"/>
        <s v="00Q5A00001OZXFvUAP"/>
        <s v="00Q5A00001OZXG9UAP"/>
        <s v="00Q5A00001Oa8YwUAJ"/>
        <s v="00Q5A00001OZXGBUA5"/>
        <s v="00Q5A00001RBt61UAD"/>
        <s v="00Q5A00001Oa8YzUAJ"/>
        <s v="00Q5A00001RAlCvUAL"/>
        <s v="00Q5A00001OaEJyUAN"/>
        <s v="00Q5A00001RAlD0UAL"/>
        <s v="00Q5A00001RAlDPUA1"/>
        <s v="00Q5A00001RAlD7UAL"/>
        <s v="00Q5A00001RAlChUAL"/>
        <s v="00Q5A00001Oa8Z4UAJ"/>
        <s v="00Q5A00001OXYy2UAH"/>
        <s v="00Q5A00001RBTPUUA5"/>
        <s v="00Q5A00001OZFxtUAH"/>
        <s v="00Q5A00001RBpiJUAT"/>
        <s v="00Q5A00001RBnPiUAL"/>
        <s v="00Q5A00001RBndiUAD"/>
        <s v="00Q5A00001RBt2OUAT"/>
        <s v="00Q5A00001RBtRYUA1"/>
        <s v="00Q5A00001RBmh7UAD"/>
        <s v="00Q5A00001RBw2jUAD"/>
        <s v="00Q5A00001RBmPfUAL"/>
        <s v="00Q5A00001RBqWsUAL"/>
        <s v="00Q5A00001RBq8bUAD"/>
        <s v="00Q5A00001RBYZ4UAP"/>
        <s v="00Q5A00001RC3MnUAL"/>
        <s v="00Q5A00001RGZJmUAP"/>
        <s v="00Q5A00001RBTPjUAP"/>
        <s v="00Q5A00001RBTQFUA5"/>
        <s v="00Q5A00001RBTQpUAP"/>
        <s v="00Q5A00001RBTPqUAP"/>
        <s v="00Q5A00001RGZJiUAP"/>
        <s v="00Q5A00001RBTQdUAP"/>
        <s v="00Q5A00001RBTQfUAP"/>
        <s v="00Q5A00001RBTQlUAP"/>
        <s v="00Q5A00001RBTQUUA5"/>
        <s v="00Q5A00001RBqzsUAD"/>
        <s v="00Q5A00001RBr4xUAD"/>
        <s v="00Q5A00001RBr6FUAT"/>
        <s v="00Q5A00001RBr6jUAD"/>
        <s v="00Q5A00001RBrEZUA1"/>
        <s v="00Q5A00001RBrPqUAL"/>
        <s v="00Q5A00001RBrXJUA1"/>
        <s v="00Q5A00001RBrcOUAT"/>
        <s v="00Q5A00001RBt7nUAD"/>
        <s v="00Q5A00001RBroeUAD"/>
        <s v="00Q5A00001RBkjDUAT"/>
        <s v="00Q5A00001RBl5OUAT"/>
        <s v="00Q5A00001RBmdUUAT"/>
        <s v="00Q5A00001RBmpQUAT"/>
        <s v="00Q5A00001RBncBUAT"/>
        <s v="00Q5A00001RBqdXUAT"/>
        <s v="00Q5A00001RBqeQUAT"/>
        <s v="00Q5A00001RBmm3UAD"/>
        <s v="00Q5A00001RBlTaUAL"/>
        <s v="00Q5A00001RBlcwUAD"/>
        <s v="00Q5A00001RBmYjUAL"/>
        <s v="00Q5A00001RBnTOUA1"/>
        <s v="00Q5A00001RBnURUA1"/>
        <s v="00Q5A00001RBnUbUAL"/>
        <s v="00Q5A00001RBnV5UAL"/>
        <s v="00Q5A00001RBnVAUA1"/>
        <s v="00Q5A00001RBnVUUA1"/>
        <s v="00Q5A00001RBnYOUA1"/>
        <s v="00Q5A00001RBnYdUAL"/>
        <s v="00Q5A00001RBnYtUAL"/>
        <s v="00Q5A00001RBnZ2UAL"/>
        <s v="00Q5A00001RBnZMUA1"/>
        <s v="00Q5A00001RBnaeUAD"/>
        <s v="00Q5A00001RBncpUAD"/>
        <s v="00Q5A00001RBnhBUAT"/>
        <s v="00Q5A00001RBpjgUAD"/>
        <s v="00Q5A00001RBqLGUA1"/>
        <s v="00Q5A00001RBqLzUAL"/>
        <s v="00Q5A00001RBqM4UAL"/>
        <s v="00Q5A00001RBqMEUA1"/>
        <s v="00Q5A00001RBqMFUA1"/>
        <s v="00Q5A00001RBqMsUAL"/>
        <s v="00Q5A00001RBqN2UAL"/>
        <s v="00Q5A00001RBqNlUAL"/>
        <s v="00Q5A00001RBqOKUA1"/>
        <s v="00Q5A00001RBqnSUAT"/>
        <s v="00Q5A00001RBqtkUAD"/>
        <s v="00Q5A00001RBrSsUAL"/>
        <s v="00Q5A00001RBrUKUA1"/>
        <s v="00Q5A00001RBrZoUAL"/>
        <s v="00Q5A00001RBrcsUAD"/>
        <s v="00Q5A00001RBrqQUAT"/>
        <s v="00Q5A00001RBrqkUAD"/>
        <s v="00Q5A00001RBsjyUAD"/>
        <s v="00Q5A00001RBsl8UAD"/>
        <s v="00Q5A00001RBsm1UAD"/>
        <s v="00Q5A00001RBsvmUAD"/>
        <s v="00Q5A00001RBtBzUAL"/>
        <s v="00Q5A00001RBnozUAD"/>
        <s v="00Q5A00001RBr73UAD"/>
        <s v="00Q5A00001RBqshUAD"/>
        <s v="00Q5A00001RBrYbUAL"/>
        <s v="00Q5A00001RBsnxUAD"/>
        <s v="00Q5A00001RBt79UAD"/>
        <s v="00Q5A00001RBscnUAD"/>
        <s v="00Q5A00001RBlJuUAL"/>
        <s v="00Q5A00001RBmhRUAT"/>
        <s v="00Q5A00001RBmizUAD"/>
        <s v="00Q5A00001RBmuRUAT"/>
        <s v="00Q5A00001RBqPhUAL"/>
        <s v="00Q5A00001RBkcvUAD"/>
        <s v="00Q5A00001RBlTzUAL"/>
        <s v="00Q5A00001RBmiyUAD"/>
        <s v="00Q5A00001RBqxIUAT"/>
        <s v="00Q5A00001RBpTRUA1"/>
        <s v="00Q5A00001RBpXOUA1"/>
        <s v="00Q5A00001RBnVjUAL"/>
        <s v="00Q5A00001RBsZFUA1"/>
        <s v="00Q5A00001RBsZoUAL"/>
        <s v="00Q5A00001RBsruUAD"/>
        <s v="00Q5A00001RBnO1UAL"/>
        <s v="00Q5A00001RBlUxUAL"/>
        <s v="00Q5A00001RBrGFUA1"/>
        <s v="00Q5A00001RBpkyUAD"/>
        <s v="00Q5A00001RCG1pUAH"/>
        <s v="00Q5A00001RCJkkUAH"/>
        <s v="00Q5A00001RBTPyUAP"/>
        <s v="00Q5A00001RBTQMUA5"/>
        <s v="00Q5A00001RBTPPUA5"/>
        <s v="00Q5A00001RBTQDUA5"/>
        <s v="00Q5A00001RBTQHUA5"/>
        <s v="00Q5A00001RBTPgUAP"/>
        <s v="00Q5A00001RBTPsUAP"/>
        <s v="00Q5A00001RBTQNUA5"/>
        <s v="00Q5A00001RBTQrUAP"/>
        <s v="00Q5A00001RBTQWUA5"/>
        <s v="00Q5A00001RBTPQUA5"/>
        <s v="00Q5A00001RBTPdUAP"/>
        <s v="00Q5A00001RBTPeUAP"/>
        <s v="00Q5A00001RBTPhUAP"/>
        <s v="00Q5A00001RBTPrUAP"/>
        <s v="00Q5A00001RBTPuUAP"/>
        <s v="00Q5A00001RBTPvUAP"/>
        <s v="00Q5A00001RBTPwUAP"/>
        <s v="00Q5A00001RBTQ5UAP"/>
        <s v="00Q5A00001RBTQ6UAP"/>
        <s v="00Q5A00001RBTQ7UAP"/>
        <s v="00Q5A00001RBTQIUA5"/>
        <s v="00Q5A00001RBTQQUA5"/>
        <s v="00Q5A00001RBTQVUA5"/>
        <s v="00Q5A00001RBTQXUA5"/>
        <s v="00Q5A00001RBTQYUA5"/>
        <s v="00Q5A00001RBTQZUA5"/>
        <s v="00Q5A00001RBTQaUAP"/>
        <s v="00Q5A00001RBTQbUAP"/>
        <s v="00Q5A00001RBTQcUAP"/>
        <s v="00Q5A00001RBTQeUAP"/>
        <s v="00Q5A00001RBTPiUAP"/>
        <s v="00Q5A00001RBTQKUA5"/>
        <s v="00Q5A00001RBTPaUAP"/>
        <s v="00Q5A00001RBTPSUA5"/>
        <s v="00Q5A00001RBTQqUAP"/>
        <s v="00Q5A00001RBTPRUA5"/>
        <s v="00Q5A00001RBTPcUAP"/>
        <s v="00Q5A00001RBTPnUAP"/>
        <s v="00Q5A00001RBTPxUAP"/>
        <s v="00Q5A00001RBTQ1UAP"/>
        <s v="00Q5A00001RBTQ2UAP"/>
        <s v="00Q5A00001RBTQOUA5"/>
        <s v="00Q5A00001RBTQPUA5"/>
        <s v="00Q5A00001RBTQSUA5"/>
        <s v="00Q5A00001RBTQiUAP"/>
        <s v="00Q5A00001RBTQjUAP"/>
        <s v="00Q5A00001RBTQkUAP"/>
        <s v="00Q5A00001RBTPkUAP"/>
        <s v="00Q5A00001RBTQ8UAP"/>
        <s v="00Q5A00001RBTQmUAP"/>
        <s v="00Q5A00001RBTQnUAP"/>
        <s v="00Q5A00001RBTQ3UAP"/>
        <s v="00Q5A00001RBTQBUA5"/>
        <s v="00Q5A00001RBTQTUA5"/>
        <s v="00Q5A00001RBTQgUAP"/>
        <s v="00Q5A00001RBTPfUAP"/>
        <s v="00Q5A00001RBTPtUAP"/>
        <s v="00Q5A00001RBTQ0UAP"/>
        <s v="00Q5A00001RBn2PUAT"/>
        <s v="00Q5A00001RBt53UAD"/>
        <s v="00Q5A00001RBmQ4UAL"/>
        <s v="00Q5A00001RBsUUUA1"/>
        <s v="00Q5A00001RBmgOUAT"/>
        <s v="00Q5A00001RBYZ3UAP"/>
        <s v="00Q5A00001RCIPdUAP"/>
        <s v="00Q5A00001RGo8oUAD"/>
        <s v="00Q5A00001RCH8nUAH"/>
        <s v="00Q5A00001RBTQAUA5"/>
        <s v="00Q5A00001RGo8nUAD"/>
        <s v="00Q5A00001RGo8pUAD"/>
        <s v="00Q5A00001RGo8tUAD"/>
        <s v="00Q5A00001RGo8uUAD"/>
        <s v="00Q5A00001RGo8yUAD"/>
        <s v="00Q5A00001RBTQLUA5"/>
        <s v="00Q5A00001RBTPNUA5"/>
        <s v="00Q5A00001RBnTxUAL"/>
        <s v="00Q5A00001RBnkxUAD"/>
        <s v="00Q5A00001RBmjcUAD"/>
        <s v="00Q5A00001RBrZFUA1"/>
        <s v="00Q5A00001RBsBxUAL"/>
        <s v="00Q5A00001RBtAXUA1"/>
        <s v="00Q5A00001RBpogUAD"/>
        <s v="00Q5A00001RBq7JUAT"/>
        <s v="00Q5A00001RBtBBUA1"/>
        <s v="00Q5A00001RBTPzUAP"/>
        <s v="00Q5A00001RBTQCUA5"/>
        <s v="00Q5A00001RBTPbUAP"/>
        <s v="00Q5A00001RGZJEUA5"/>
        <s v="00Q5A00001RBTQ4UAP"/>
        <s v="00Q5A00001RAPNnUAP"/>
        <s v="00Q5A00001RAPNoUAP"/>
        <s v="00Q5A00001RAPNpUAP"/>
        <s v="00Q5A00001RCKTDUA5"/>
        <s v="00Q5A00001RBmOrUAL"/>
        <s v="00Q5A00001RBwvgUAD"/>
        <s v="00Q5A00001RBjUlUAL"/>
        <s v="00Q5A00001RCGZJUA5"/>
        <s v="00Q5A00001RCGYuUAP"/>
        <s v="00Q5A00001RCKs7UAH"/>
        <s v="00Q5A00001Oa9FbUAJ"/>
        <s v="00Q5A00001RBikVUAT"/>
        <s v="00Q5A00001RCJVCUA5"/>
        <s v="00Q5A00001RCKvvUAH"/>
        <s v="00Q5A00001RAPKhUAP"/>
        <s v="00Q5A00001RGuYyUAL"/>
        <s v="00Q5A00001RAPL8UAP"/>
        <s v="00Q5A00001RG35NUAT"/>
        <s v="00Q5A00001RAkT7UAL"/>
        <s v="00Q5A00001RGV5bUAH"/>
        <s v="00Q5A00001RAokuUAD"/>
        <s v="00Q5A00001Oa6LwUAJ"/>
        <s v="00Q5A00001RFqWdUAL"/>
        <s v="00Q5A00001Oa6FKUAZ"/>
        <s v="00Q5A00001Oa9QvUAJ"/>
        <s v="00Q5A00001RGV5cUAH"/>
        <s v="00Q5A00001RG35VUAT"/>
        <s v="00Q5A00001RBkCiUAL"/>
        <s v="00Q5A00001RAlA5UAL"/>
        <s v="00Q5A00001RBikSUAT"/>
        <s v="00Q5A00001RBikMUAT"/>
        <s v="00Q5A00001RBR0bUAH"/>
        <s v="00Q5A00001RCHzkUAH"/>
        <s v="00Q5A00001RCFnmUAH"/>
        <s v="00Q5A00001RCFoBUAX"/>
        <s v="00Q5A00001RCGYQUA5"/>
        <s v="00Q5A00001RC08iUAD"/>
        <s v="00Q5A00001RCGaqUAH"/>
        <s v="00Q5A00001RBikRUAT"/>
        <s v="00Q5A00001Oa8YqUAJ"/>
        <s v="00Q5A00001RBkf6UAD"/>
        <s v="00Q5A00001RBkf7UAD"/>
        <s v="00Q5A00001RBmjrUAD"/>
        <s v="00Q5A00001RBmvTUAT"/>
        <s v="00Q5A00001RBrEYUA1"/>
        <s v="00Q5A00001RBsetUAD"/>
        <s v="00Q5A00001RAlCGUA1"/>
        <s v="00Q5A00001Oa8YWUAZ"/>
        <s v="00Q5A00001Oa8YhUAJ"/>
        <s v="00Q5A00001Oa8YjUAJ"/>
        <s v="00Q5A00001Oa8XkUAJ"/>
        <s v="00Q5A00001RBTPWUA5"/>
        <s v="00Q5A00001OaEJsUAN"/>
        <s v="00Q5A00001RGoswUAD"/>
        <s v="00Q5A00001RBTPOUA5"/>
        <s v="00Q5A00001RBTPlUAP"/>
        <s v="00Q5A00001RBTQ9UAP"/>
        <s v="00Q5A00001RBTQhUAP"/>
        <s v="00Q5A00001RGo8qUAD"/>
        <s v="00Q5A00001RGo8rUAD"/>
        <s v="00Q5A00001RGo8wUAD"/>
        <s v="00Q5A00001RGo8xUAD"/>
        <s v="00Q5A00001RCKPfUAP"/>
        <s v="00Q5A00001RCGnaUAH"/>
        <s v="00Q5A00001Oa8XZUAZ"/>
        <s v="00Q5A00001Oa8XUUAZ"/>
        <s v="00Q5A00001Oa8XSUAZ"/>
        <s v="00Q5A00001Oa8XoUAJ"/>
        <s v="00Q5A00001RAlDcUAL"/>
        <s v="00Q5A00001OaEKIUA3"/>
        <s v="00Q5A00001RBvtSUAT"/>
        <s v="00Q5A00001RFqQQUA1"/>
        <s v="00Q5A00001RB1wNUAT"/>
        <s v="00Q5A00001Oa8XMUAZ"/>
        <s v="00Q5A00001RBo3LUAT"/>
        <s v="00Q5A00001RBmm2UAD"/>
        <s v="00Q5A00001RBse5UAD"/>
        <s v="00Q5A00001RBqMiUAL"/>
        <s v="00Q5A00001RBltxUAD"/>
        <s v="00Q5A00001RBtXCUA1"/>
        <s v="00Q5A00001RBrCmUAL"/>
        <s v="00Q5A00001RBt9yUAD"/>
        <s v="00Q5A00001RBrbqUAD"/>
        <s v="00Q5A00001RBl7oUAD"/>
        <s v="00Q5A00001RBlchUAD"/>
        <s v="00Q5A00001RBnUMUA1"/>
        <s v="00Q5A00001RBnYsUAL"/>
        <s v="00Q5A00001RBqOFUA1"/>
        <s v="00Q5A00001RBqOtUAL"/>
        <s v="00Q5A00001RBrX9UAL"/>
        <s v="00Q5A00001RBsBiUAL"/>
        <s v="00Q5A00001RBskPUAT"/>
        <s v="00Q5A00001RBs0QUAT"/>
        <s v="00Q5A00001RBlKOUA1"/>
        <s v="00Q5A00001RBt8HUAT"/>
        <s v="00Q5A00001RBsd7UAD"/>
        <s v="00Q5A00001RBnEpUAL"/>
        <s v="00Q5A00001RBnaZUAT"/>
        <s v="00Q5A00001RBno6UAD"/>
        <s v="00Q5A00001RBlciUAD"/>
        <s v="00Q5A00001RBrsNUAT"/>
        <s v="00Q5A00001RBkrRUAT"/>
        <s v="00Q5A00001RBps4UAD"/>
        <s v="00Q5A00001RBrHwUAL"/>
        <s v="00Q5A00001RBTQRUA5"/>
        <s v="00Q5A00001RBTPmUAP"/>
        <s v="00Q5A00001RBlmXUAT"/>
        <s v="00Q5A00001RCIXGUA5"/>
        <s v="00Q5A00001RGo8sUAD"/>
        <s v="00Q5A00001RCJjIUAX"/>
        <s v="00Q5A00001RBkg4UAD"/>
        <s v="00Q5A00001RBnaUUAT"/>
        <s v="00Q5A00001RBnZRUA1"/>
        <s v="00Q5A00001RBkcCUAT"/>
        <s v="00Q5A00001RBnGCUA1"/>
        <s v="00Q5A00001RBpgmUAD"/>
        <s v="00Q5A00001RBqLfUAL"/>
        <s v="00Q5A00001RBTQEUA5"/>
        <s v="00Q5A00001RBqc2UAD"/>
        <s v="00Q5A00001OaEJRUA3"/>
        <s v="00Q5A00001RC9RpUAL"/>
        <s v="00Q5A00001RBnKYUA1"/>
        <s v="00Q5A00001Oa7ZQUAZ"/>
        <s v="00Q5A00001OYmGHUA1"/>
        <s v="00Q5A00001OYKuEUAX"/>
        <s v="00Q5A00001OX9pDUAT"/>
        <s v="00Q5A00001OXbB3UAL"/>
        <s v="00Q5A00001OYmGOUA1"/>
        <s v="00Q5A00001OYmGKUA1"/>
        <s v="00Q5A00001OZb8wUAD"/>
        <s v="00Q5A00001OZb94UAD"/>
        <s v="00Q5A00001RG34oUAD"/>
        <s v="00Q5A00001Oa0gcUAB"/>
        <s v="00Q5A00001RFts3UAD"/>
        <s v="00Qi000000ntVoLEAU"/>
        <s v="00Qi000000u3kdiEAA"/>
        <s v="00Qi000000ntVoQEAU"/>
        <s v="00Qi000000efp9bEAA"/>
        <s v="00Qi000000ntVkIEAU"/>
        <s v="00Qi000000ntVtTEAU"/>
        <s v="00Qi000000ntVlFEAU"/>
        <s v="00Qi000000ntVmrEAE"/>
        <s v="00Qi000000ntVpQEAU"/>
        <s v="00Qi000000ntVqtEAE"/>
        <s v="00Qi000000ntVomEAE"/>
        <s v="00Q5A00001OaEgmUAF"/>
        <s v="00Q5A00001OXUTiUAP"/>
        <s v="00Q5A00001RGTipUAH"/>
        <s v="00Q5A00001RCLzIUAX"/>
        <s v="00Q5A00001RCjgdUAD"/>
        <s v="00Q5A00001RCYQcUAP"/>
        <s v="00Q5A00001OXbTOUA1"/>
        <s v="00Q5A00001RGSQzUAP"/>
        <s v="00Q5A00001RCefQUAT"/>
        <s v="00Q5A00001RCR1bUAH"/>
        <s v="00Q5A00001OaEgoUAF"/>
        <s v="00Q5A00001OaEh0UAF"/>
        <s v="00Q5A00001RG4WMUA1"/>
        <s v="00Q5A00001OYRaPUAX"/>
        <s v="00Q5A00001RCm1cUAD"/>
        <s v="00Q5A00001RCeXRUA1"/>
        <s v="00Q5A00001RCgpSUAT"/>
        <s v="00Q5A00001RCYmfUAH"/>
        <s v="00Q5A00001RCUEmUAP"/>
        <s v="00Q5A00001RCexyUAD"/>
        <s v="00Q5A00001RChHtUAL"/>
        <s v="00Q5A00001OYimUUAT"/>
        <s v="00Q5A00001OZdAOUA1"/>
        <s v="00Q5A00001OZOgQUAX"/>
        <s v="00Q5A00001OXD8lUAH"/>
        <s v="00Q5A00001OaEgwUAF"/>
        <s v="00Q5A00001OX6oxUAD"/>
        <s v="00Q5A00001OZHm8UAH"/>
        <s v="00Q5A00001OaEghUAF"/>
        <s v="00Q5A00001OaEgnUAF"/>
        <s v="00Q5A00001OZEFLUA5"/>
        <s v="00Q5A00001RCXgFUAX"/>
        <s v="00Q5A00001RCeNzUAL"/>
        <s v="00Q5A00001RFj15UAD"/>
        <s v="00Q5A00001RAoDXUA1"/>
        <s v="00Q5A00001RCeapUAD"/>
        <s v="00Q5A00001RCQySUAX"/>
        <s v="00Q5A00001RFfBaUAL"/>
        <s v="00Q5A00001RCY0QUAX"/>
        <s v="00Q5A00001RCm7MUAT"/>
        <s v="00Q5A00001RCYXsUAP"/>
        <s v="00Q5A00001RCgQuUAL"/>
        <s v="00Q5A00001OYhCBUA1"/>
        <s v="00Q5A00001RFqVaUAL"/>
        <s v="00Q5A00001RGXGWUA5"/>
        <s v="00Q5A00001OYhaxUAD"/>
        <s v="00Q5A00001OZ0BbUAL"/>
        <s v="00Q5A00001OZAMDUA5"/>
        <s v="00Q5A00001OaEg9UAF"/>
        <s v="00Q5A00001OaEgBUAV"/>
        <s v="00Q5A00001OaEgUUAV"/>
        <s v="00Q5A00001OaEgeUAF"/>
        <s v="00Q5A00001OaEh3UAF"/>
        <s v="00Q5A00001RGAPHUA5"/>
        <s v="00Q5A00001RCSQ9UAP"/>
        <s v="00Q5A00001RCU9cUAH"/>
        <s v="00Q5A00001RCYS9UAP"/>
        <s v="00Q5A00001RFpPtUAL"/>
        <s v="00Q5A00001RCX5dUAH"/>
        <s v="00Q5A00001RCdM4UAL"/>
        <s v="00Q5A00001RCfmgUAD"/>
        <s v="00Q5A00001RFjaaUAD"/>
        <s v="00Q5A00001OZOgzUAH"/>
        <s v="00Q5A00001OaEgGUAV"/>
        <s v="00Q5A00001RFrbKUAT"/>
        <s v="00Q5A00001OYPZeUAP"/>
        <s v="00Q5A00001OaEgaUAF"/>
        <s v="00Q5A00001OaEggUAF"/>
        <s v="00Q5A00001RCbQqUAL"/>
        <s v="00Q5A00001OZX0jUAH"/>
        <s v="00Q5A00001OXW65UAH"/>
        <s v="00Q5A00001RCaWzUAL"/>
        <s v="00Q5A00001OZ2TZUA1"/>
        <s v="00Q5A00001OXUupUAH"/>
        <s v="00Qi000000dIewoEAC"/>
        <s v="00Qi000000dLSs0EAG"/>
        <s v="00Qi000000eeLGdEAM"/>
        <s v="00Qi000000gH7frEAC"/>
        <s v="00Qi000000gIrGCEA0"/>
        <s v="00Qi000000gJKT1EAO"/>
        <s v="00Qi000000mhGTSEA2"/>
        <s v="00Qi000000mjZgUEAU"/>
        <s v="00Qi000000mkIPNEA2"/>
        <s v="00Qi000000mkIafEAE"/>
        <s v="00Qi000000mkdOlEAI"/>
        <s v="00Qi000000mkh7hEAA"/>
        <s v="00Qi000000nqLdfEAE"/>
        <s v="00Qi000000ntVi6EAE"/>
        <s v="00Qi000000ntViIEAU"/>
        <s v="00Qi000000ntViKEAU"/>
        <s v="00Qi000000ntViQEAU"/>
        <s v="00Qi000000ntViTEAU"/>
        <s v="00Qi000000ntVibEAE"/>
        <s v="00Qi000000ntVidEAE"/>
        <s v="00Qi000000ntVihEAE"/>
        <s v="00Qi000000ntVimEAE"/>
        <s v="00Qi000000ntViqEAE"/>
        <s v="00Qi000000ntVirEAE"/>
        <s v="00Qi000000ntVixEAE"/>
        <s v="00Qi000000ntVj3EAE"/>
        <s v="00Qi000000ntVj9EAE"/>
        <s v="00Qi000000ntVjBEAU"/>
        <s v="00Qi000000ntVjGEAU"/>
        <s v="00Qi000000ntVjPEAU"/>
        <s v="00Qi000000ntVjTEAU"/>
        <s v="00Qi000000ntVjWEAU"/>
        <s v="00Qi000000ntVjuEAE"/>
        <s v="00Qi000000ntVk5EAE"/>
        <s v="00Qi000000ntVkGEAU"/>
        <s v="00Qi000000ntVkREAU"/>
        <s v="00Qi000000ntVkSEAU"/>
        <s v="00Qi000000ntVkcEAE"/>
        <s v="00Qi000000ntVkkEAE"/>
        <s v="00Qi000000ntVl1EAE"/>
        <s v="00Qi000000ntVl9EAE"/>
        <s v="00Qi000000ntVlXEAU"/>
        <s v="00Qi000000ntVlYEAU"/>
        <s v="00Qi000000ntVliEAE"/>
        <s v="00Qi000000ntVlkEAE"/>
        <s v="00Qi000000ntVlqEAE"/>
        <s v="00Qi000000ntVmAEAU"/>
        <s v="00Qi000000ntVmOEAU"/>
        <s v="00Qi000000ntVmaEAE"/>
        <s v="00Qi000000ntVmdEAE"/>
        <s v="00Qi000000ntVn3EAE"/>
        <s v="00Qi000000ntVn6EAE"/>
        <s v="00Qi000000ntVn7EAE"/>
        <s v="00Qi000000ntVnHEAU"/>
        <s v="00Qi000000ntVngEAE"/>
        <s v="00Qi000000ntVniEAE"/>
        <s v="00Qi000000ntVnuEAE"/>
        <s v="00Qi000000ntVoBEAU"/>
        <s v="00Qi000000ntVotEAE"/>
        <s v="00Qi000000ntVpuEAE"/>
        <s v="00Qi000000ntVqGEAU"/>
        <s v="00Qi000000ntVqjEAE"/>
        <s v="00Qi000000ntVqkEAE"/>
        <s v="00Qi000000ntVqsEAE"/>
        <s v="00Qi000000ntVqwEAE"/>
        <s v="00Qi000000ntVr8EAE"/>
        <s v="00Qi000000ntVrvEAE"/>
        <s v="00Qi000000ntVs1EAE"/>
        <s v="00Qi000000ntVs3EAE"/>
        <s v="00Qi000000ntVsOEAU"/>
        <s v="00Qi000000ntVsaEAE"/>
        <s v="00Qi000000ntVstEAE"/>
        <s v="00Qi000000ntVtOEAU"/>
        <s v="00Qi000000ntVuREAU"/>
        <s v="00Qi000000osSM0EAM"/>
        <s v="00Qi000000qBHKsEAO"/>
        <s v="00Qi000000qCMpXEAW"/>
        <s v="00Qi000000sEe7SEAS"/>
        <s v="00Qi000000sEeBKEA0"/>
        <s v="00Qi000000sEeCwEAK"/>
        <s v="00Qi000000sEeS6EAK"/>
        <s v="00Qi000000wPqYJEA0"/>
        <s v="00Qi000000wPqhgEAC"/>
        <s v="00Qi000000wPqkuEAC"/>
        <s v="00Qi000000wPr5CEAS"/>
        <s v="00Qi000000wPr6eEAC"/>
        <s v="00Qi000000mkIj4EAE"/>
        <s v="00Qi000000ntVtkEAE"/>
        <s v="00Qi000000ntVmKEAU"/>
        <s v="00Qi000000ntVleEAE"/>
        <s v="00Qi000000ntVqJEAU"/>
        <s v="00Qi000000ntsGEEAY"/>
        <s v="00Qi0000004qRNiEAM"/>
        <s v="00Qi000000eeIxREAU"/>
        <s v="00Qi000000ntViJEAU"/>
        <s v="00Qi000000ntVjaEAE"/>
        <s v="00Qi000000ntVjkEAE"/>
        <s v="00Qi000000ntVm2EAE"/>
        <s v="00Qi000000ntVqQEAU"/>
        <s v="00Qi000000ntji4EAA"/>
        <s v="00Qi000000wPrCDEA0"/>
        <s v="00Qi000000ntVodEAE"/>
        <s v="00Qi0000004qGUREA2"/>
        <s v="00Qi000000bnIKwEAM"/>
        <s v="00Qi000000cWG7fEAG"/>
        <s v="00Qi000000cWzAzEAK"/>
        <s v="00Qi000000edswuEAA"/>
        <s v="00Qi000000eeLVUEA2"/>
        <s v="00Qi000000eepExEAI"/>
        <s v="00Qi000000ef7wKEAQ"/>
        <s v="00Qi000000efowiEAA"/>
        <s v="00Qi000000gI0cAEAS"/>
        <s v="00Qi000000gJim6EAC"/>
        <s v="00Qi000000i3P84EAE"/>
        <s v="00Qi000000l4SNjEAM"/>
        <s v="00Qi000000l6sPbEAI"/>
        <s v="00Qi000000mkdHYEAY"/>
        <s v="00Qi000000mkdl9EAA"/>
        <s v="00Qi000000mkeNOEAY"/>
        <s v="00Qi000000nqhzrEAA"/>
        <s v="00Qi000000ntViSEAU"/>
        <s v="00Qi000000ntViXEAU"/>
        <s v="00Qi000000ntViwEAE"/>
        <s v="00Qi000000ntVj4EAE"/>
        <s v="00Qi000000ntVjbEAE"/>
        <s v="00Qi000000ntVjrEAE"/>
        <s v="00Qi000000ntVjzEAE"/>
        <s v="00Qi000000ntVljEAE"/>
        <s v="00Qi000000ntVlpEAE"/>
        <s v="00Qi000000ntVmGEAU"/>
        <s v="00Qi000000ntVmpEAE"/>
        <s v="00Qi000000ntVmqEAE"/>
        <s v="00Qi000000ntVmxEAE"/>
        <s v="00Qi000000ntVnMEAU"/>
        <s v="00Qi000000ntVnPEAU"/>
        <s v="00Qi000000ntVnwEAE"/>
        <s v="00Qi000000ntVoYEAU"/>
        <s v="00Qi000000ntVobEAE"/>
        <s v="00Qi000000ntVohEAE"/>
        <s v="00Qi000000ntVosEAE"/>
        <s v="00Qi000000ntVp3EAE"/>
        <s v="00Qi000000ntVpGEAU"/>
        <s v="00Qi000000ntVpOEAU"/>
        <s v="00Qi000000ntVpkEAE"/>
        <s v="00Qi000000ntVpoEAE"/>
        <s v="00Qi000000ntVq9EAE"/>
        <s v="00Qi000000ntVqDEAU"/>
        <s v="00Qi000000ntVqREAU"/>
        <s v="00Qi000000ntVr4EAE"/>
        <s v="00Qi000000ntVrDEAU"/>
        <s v="00Qi000000ntVriEAE"/>
        <s v="00Qi000000ntVsPEAU"/>
        <s v="00Qi000000ntVsSEAU"/>
        <s v="00Qi000000ntVsdEAE"/>
        <s v="00Qi000000ntVsgEAE"/>
        <s v="00Qi000000ntVsiEAE"/>
        <s v="00Qi000000ntVslEAE"/>
        <s v="00Qi000000ntVspEAE"/>
        <s v="00Qi000000ntVssEAE"/>
        <s v="00Qi000000ntVszEAE"/>
        <s v="00Qi000000ntVtEEAU"/>
        <s v="00Qi000000ntVtUEAU"/>
        <s v="00Qi000000ntVuIEAU"/>
        <s v="00Qi000000ntVuPEAU"/>
        <s v="00Qi000000ntVuhEAE"/>
        <s v="00Qi000000ntVujEAE"/>
        <s v="00Qi000000ntVulEAE"/>
        <s v="00Qi000000oriqCEAQ"/>
        <s v="00Qi000000qBH8jEAG"/>
        <s v="00Qi000000qBHHSEA4"/>
        <s v="00Qi000000qBHVvEAO"/>
        <s v="00Qi000000sBUI5EAO"/>
        <s v="00Qi000000u1Y6CEAU"/>
        <s v="00Qi000000zAgHEEA0"/>
        <s v="00Qi000000zAgIlEAK"/>
        <s v="00Qi000000zAgKNEA0"/>
        <s v="00Qi0000011r7tsEAA"/>
        <s v="00Qi0000011r7vZEAQ"/>
        <s v="00Qi0000011tMXCEA2"/>
        <s v="00Qi000000ntVorEAE"/>
        <s v="00Qi000000ntVqqEAE"/>
        <s v="00Qi000000ntViDEAU"/>
        <s v="00Qi000000ntVnAEAU"/>
        <s v="00Q5A00001OYd8nUAD"/>
        <s v="00Qi000000ntVuWEAU"/>
        <s v="00Qi000000ntVmoEAE"/>
        <s v="00Qi000000ntViBEAU"/>
        <s v="00Q5A00001RApsHUAT"/>
        <s v="00Q5A00001OYFfmUAH"/>
        <s v="00Q5A00001OYLzMUAX"/>
        <s v="00Qi000000ntVphEAE"/>
        <s v="00Qi000000ntVtFEAU"/>
        <s v="00Qi000000ntVjjEAE"/>
        <s v="00Qi000000ntVdJEAU"/>
        <s v="00Qi0000004qRB9EAM"/>
        <s v="00Qi000000efF8MEAU"/>
        <s v="00Qi000000nqcGpEAI"/>
        <s v="00Qi000000ntVtYEAU"/>
        <s v="00Qi000000ntVubEAE"/>
        <s v="00Qi000000sEhvFEAS"/>
        <s v="00Qi000000ntVrrEAE"/>
        <s v="00Qi000000cWZO4EAO"/>
        <s v="00Qi000000mgq5OEAQ"/>
        <s v="00Qi000000mkdhWEAQ"/>
        <s v="00Qi000000mke4UEAQ"/>
        <s v="00Qi000000mke9mEAA"/>
        <s v="00Qi000000ntVjxEAE"/>
        <s v="00Qi000000ntVlHEAU"/>
        <s v="00Qi000000ntVnGEAU"/>
        <s v="00Qi000000ntsR3EAI"/>
        <s v="00Qi000000zAgFcEAK"/>
        <s v="00Qi000000zAgI7EAK"/>
        <s v="00Qi000000sEhtdEAC"/>
        <s v="00Qi000000gHVv9EAG"/>
        <s v="00Qi000000ntViGEAU"/>
        <s v="00Qi000000ntVlAEAU"/>
        <s v="00Qi000000c4NptEAE"/>
        <s v="00Qi000000ntVkuEAE"/>
        <s v="00Qi000000ntVquEAE"/>
        <s v="00Qi000000ntVrFEAU"/>
        <s v="00Qi000000ntVuiEAE"/>
        <s v="00Qi000000wPqd7EAC"/>
        <s v="00Qi000000mifElEAI"/>
        <s v="00Qi000000mj2aCEAQ"/>
        <s v="00Qi000000wPqmlEAC"/>
        <s v="00Qi000000mkh3mEAA"/>
        <s v="00Qi000000orCYGEA2"/>
        <s v="00Qi000000ntVcHEAU"/>
        <s v="00Qi000000ntVeBEAU"/>
        <s v="00Qi000000ntVeEEAU"/>
        <s v="00Qi000000ntVsMEAU"/>
        <s v="00Qi000000ntVsZEAU"/>
        <s v="00Qi000000ntVdSEAU"/>
        <s v="00Qi000000ntViiEAE"/>
        <s v="00Qi000000ntVkmEAE"/>
        <s v="00Qi000000ntVnLEAU"/>
        <s v="00Qi000000ntVnkEAE"/>
        <s v="00Qi000000ntVlNEAU"/>
        <s v="00Qi000000gJcpNEAS"/>
        <s v="00Qi000000ntVsjEAE"/>
        <s v="00Qi000000ntVmJEAU"/>
        <s v="00Q5A00001OXJJ0UAP"/>
        <s v="00Q5A00001OZvwZUAT"/>
        <s v="00Q5A00001OZvwjUAD"/>
        <s v="00Q5A00001RGAiOUAX"/>
        <s v="00Q5A00001RGAinUAH"/>
        <s v="00Q5A00001OZBjuUAH"/>
        <s v="00Q5A00001OZB3PUAX"/>
        <s v="00Q5A00001OZB3ZUAX"/>
        <s v="00Q5A00001OZB35UAH"/>
        <s v="00Q5A00001OZFuzUAH"/>
        <s v="00Q6e00001RDzLvEAL"/>
        <s v="00Q6e00001RDzCnEAL"/>
        <s v="00Q6e00001RDzCxEAL"/>
        <s v="00Q6e00001RDzLuEAL"/>
        <s v="00Qi000000ntVsJEAU"/>
        <s v="00Qi000000ntVd9EAE"/>
        <s v="00Qi000000ntVkYEAU"/>
        <s v="00Qi000000ntVrkEAE"/>
        <s v="00Qi000000sDGxbEAG"/>
        <s v="00Qi000000gGtD5EAK"/>
        <s v="00Qi000000ntViAEAU"/>
        <s v="00Qi000000ntVifEAE"/>
        <s v="00Qi000000ntVk3EAE"/>
        <s v="00Qi000000ntVclEAE"/>
        <s v="00Qi000000ntVdAEAU"/>
        <s v="00Qi000000ntVigEAE"/>
        <s v="00Qi000000ntVikEAE"/>
        <s v="00Qi000000ntVmREAU"/>
        <s v="00Qi000000ntVnSEAU"/>
        <s v="00Qi000000ntVntEAE"/>
        <s v="00Qi000000ntVoREAU"/>
        <s v="00Qi000000ntVonEAE"/>
        <s v="00Qi000000ntVp2EAE"/>
        <s v="00Qi000000ntVprEAE"/>
        <s v="00Qi000000ntVq6EAE"/>
        <s v="00Qi000000ntVsnEAE"/>
        <s v="00Qi000000ntVtREAU"/>
        <s v="00Qi000000ntVu3EAE"/>
        <s v="00Qi000000ntVpzEAE"/>
        <s v="00Qi000000ntVo6EAE"/>
        <s v="00Qi000000sEhoYEAS"/>
        <s v="00Qi000000ntVrbEAE"/>
        <s v="00Qi000000ntVreEAE"/>
        <s v="00Qi000000ntVckEAE"/>
        <s v="00Qi000000ntVnlEAE"/>
        <s v="00Qi000000z9V5REAU"/>
        <s v="00Qi000000z9VTLEA2"/>
        <s v="00Qi000000nuIknEAE"/>
        <s v="00Qi000000ntVooEAE"/>
        <s v="00Qi000000ntVcXEAU"/>
        <s v="00Qi000000ntVdBEAU"/>
        <s v="00Qi000000ji6TVEAY"/>
        <s v="00Qi000000z9LipEAE"/>
        <s v="00Qi000000z9LjdEAE"/>
        <s v="00Qi000000z9LkbEAE"/>
        <s v="00Qi000000ntVl5EAE"/>
        <s v="00Qi000000z9UFIEA2"/>
        <s v="00Qi000000z9JPnEAM"/>
        <s v="00Qi000000z9JQCEA2"/>
        <s v="00Qi000000z9JWoEAM"/>
        <s v="00Qi000000ntVrxEAE"/>
        <s v="00Qi000000nsOQCEA2"/>
        <s v="00Qi000000z9RUyEAM"/>
        <s v="00Qi000000osl5eEAA"/>
        <s v="00Qi000000ntVl6EAE"/>
        <s v="00Qi000000ntVdPEAU"/>
        <s v="00Qi000000ntVdWEAU"/>
        <s v="00Qi000000ntVeHEAU"/>
        <s v="00Qi000000ntVllEAE"/>
        <s v="00Qi000000ntVjXEAU"/>
        <s v="00Qi000000ntVcBEAU"/>
        <s v="00Qi000000ntVcDEAU"/>
        <s v="00Qi000000ntVcIEAU"/>
        <s v="00Qi000000ntVdQEAU"/>
        <s v="00Qi000000ntVdoEAE"/>
        <s v="00Qi000000ntVm8EAE"/>
        <s v="00Qi000000ntVtoEAE"/>
        <s v="00Qi000000ntVeFEAU"/>
        <s v="00Qi000000ntVcREAU"/>
        <s v="00Qi000000ntVdxEAE"/>
        <s v="00Qi000000ntVeMEAU"/>
        <s v="00Qi000000ntVdXEAU"/>
        <s v="00Qi000000ntVlwEAE"/>
        <s v="00Qi000000ntVksEAE"/>
        <s v="00Qi000000ntViUEAU"/>
        <s v="00Qi000000ntVkEEAU"/>
        <s v="00Qi000000ntVjgEAE"/>
        <s v="00Qi000000ntVeUEAU"/>
        <s v="00Qi000000ntVjZEAU"/>
        <s v="00Q5A00001RGbrKUAT"/>
        <s v="00Q5A00001OZ5yvUAD"/>
        <s v="00Q5A00001RBuKFUA1"/>
        <s v="00Q5A00001RGmWjUAL"/>
        <s v="00Q5A00001RBfTjUAL"/>
        <s v="00Q6e00001RDXrxEAH"/>
        <s v="00Q5A00001RFdukUAD"/>
        <s v="00Q5A00001Oa8ZeUAJ"/>
        <s v="00Q5A00001Oa8aNUAR"/>
        <s v="00Q5A00001Oa8amUAB"/>
        <s v="00Q5A00001Oa8K4UAJ"/>
        <s v="00Q5A00001OZ9epUAD"/>
        <s v="00Q5A00001OZHGAUA5"/>
        <s v="00Q5A00001Oa8UuUAJ"/>
        <s v="00Q6e00001RDzOAEA1"/>
        <s v="00Q6e00001TncP5EAJ"/>
        <s v="00Q6e00001TncPFEAZ"/>
        <s v="00Q6e00001TncPZEAZ"/>
        <s v="00Q6e00001RDd54EAD"/>
        <s v="00Q6e00001RDi6TEAT"/>
        <s v="00Qi000000ntViHEAU"/>
        <s v="00Qi000000ntVcxEAE"/>
        <s v="00Qi000000ntVd8EAE"/>
        <s v="00Qi000000ntVmlEAE"/>
        <s v="00Qi000000ntVryEAE"/>
        <s v="00Qi000000osNGUEA2"/>
        <s v="00Qi000000ntVjnEAE"/>
        <s v="00Qi000000ntVc5EAE"/>
        <s v="00Qi000000ntVnyEAE"/>
        <s v="00Qi000000ntVe5EAE"/>
        <s v="00Qi000000ntVdnEAE"/>
        <s v="00Qi000000ntVo9EAE"/>
        <s v="00Qi000000orMrXEAU"/>
        <s v="00Qi000000ntVinEAE"/>
        <s v="00Qi000000ntVkWEAU"/>
        <s v="00Qi000000ntVo7EAE"/>
        <s v="00Qi000000ntVcLEAU"/>
        <s v="00Qi000000ntViYEAU"/>
        <s v="00Qi000000ntVmIEAU"/>
        <s v="00Qi000000ntVmkEAE"/>
        <s v="00Q5A00001OZGVTUA5"/>
        <s v="00Qi000000mkdtmEAA"/>
        <s v="00Qi000000ntVcaEAE"/>
        <s v="00Qi000000zBZV0EAO"/>
        <s v="00Qi000000z9KhKEAU"/>
        <s v="00Qi00000064dOOEAY"/>
        <s v="00Qi000000ntVmuEAE"/>
        <s v="00Qi000000sEhwcEAC"/>
        <s v="00Qi000000ntVcYEAU"/>
        <s v="00Qi000000ntVccEAE"/>
        <s v="00Qi000000ntVcgEAE"/>
        <s v="00Qi000000ntVcnEAE"/>
        <s v="00Qi000000ntVcqEAE"/>
        <s v="00Qi000000ntVcsEAE"/>
        <s v="00Qi000000ntVcwEAE"/>
        <s v="00Qi000000ntVcyEAE"/>
        <s v="00Qi000000ntVdEEAU"/>
        <s v="00Qi000000ntVdGEAU"/>
        <s v="00Qi000000ntVdHEAU"/>
        <s v="00Qi0000004qRMuEAM"/>
        <s v="00Qi000000dIClkEAG"/>
        <s v="00Qi000000jfzZZEAY"/>
        <s v="00Qi000000ntVjpEAE"/>
        <s v="00Qi000000ntVjqEAE"/>
        <s v="00Qi000000qBHP6EAO"/>
        <s v="00Qi000000mkdnGEAQ"/>
        <s v="00Qi000000ntVjsEAE"/>
        <s v="00Qi000000qBH9wEAG"/>
        <s v="00Qi000000u3kW8EAI"/>
        <s v="00Qi000000oskkVEAQ"/>
        <s v="00Qi000000ntVdTEAU"/>
        <s v="00Qi000000ntVdpEAE"/>
        <s v="00Qi000000ntVe9EAE"/>
        <s v="00Qi000000ntVeTEAU"/>
        <s v="00Qi000000ntVkzEAE"/>
        <s v="00Qi000000u1YBJEA2"/>
        <s v="00Qi000000ntVcFEAU"/>
        <s v="00Qi000000ntVc8EAE"/>
        <s v="00Qi000000ntVcUEAU"/>
        <s v="00Qi000000ntVdfEAE"/>
        <s v="00Qi000000ntVdjEAE"/>
        <s v="00Qi000000ntVdqEAE"/>
        <s v="00Qi000000ntVdwEAE"/>
        <s v="00Qi000000ntVe8EAE"/>
        <s v="00Qi000000ntVeCEAU"/>
        <s v="00Qi000000ntVeIEAU"/>
        <s v="00Qi000000ntVeSEAU"/>
        <s v="00Qi000000ntVdiEAE"/>
        <s v="00Qi000000ntVskEAE"/>
        <s v="00Qi000000ntVeNEAU"/>
        <s v="00Q5A00001OYpbLUAT"/>
        <s v="00Q5A00001RApDDUA1"/>
        <s v="00Q5A00001OYRaNUAX"/>
        <s v="00Q5A00001OZd7tUAD"/>
        <s v="00Q5A00001OZfwrUAD"/>
        <s v="00Q5A00001OZ4OJUA1"/>
        <s v="00Q5A00001OZemtUAD"/>
        <s v="00Q5A00001RFuUKUA1"/>
        <s v="00Q5A00001RGTZsUAP"/>
        <s v="00Q5A00001OZQiCUAX"/>
        <s v="00Q5A00001RGJ44UAH"/>
        <s v="00Q5A00001OYk5PUAT"/>
        <s v="00Q5A00001OZiz4UAD"/>
        <s v="00Q5A00001OZ5T6UAL"/>
        <s v="00Q5A00001OZSoJUAX"/>
        <s v="00Q5A00001OYeWBUA1"/>
        <s v="00Q5A00001OYUfpUAH"/>
        <s v="00Q5A00001OZxM5UAL"/>
        <s v="00Q5A00001OYjLPUA1"/>
        <s v="00Q5A00001Oa3N5UAJ"/>
        <s v="00Q5A00001OYobjUAD"/>
        <s v="00Q5A00001RFhVcUAL"/>
        <s v="00Q5A00001OYxE8UAL"/>
        <s v="00Q5A00001Oa9vsUAB"/>
        <s v="00Q5A00001RFXA8UAP"/>
        <s v="00Q5A00001OZ9npUAD"/>
        <s v="00Q5A00001OXUAqUAP"/>
        <s v="00Q5A00001OZhkfUAD"/>
        <s v="00Q5A00001OXGZiUAP"/>
        <s v="00Q5A00001OYPhOUAX"/>
        <s v="00Q5A00001OYvyFUAT"/>
        <s v="00Q5A00001OZgiFUAT"/>
        <s v="00Q5A00001OaAqrUAF"/>
        <s v="00Q5A00001RFllzUAD"/>
        <s v="00Q5A00001OYYbfUAH"/>
        <s v="00Q5A00001OZebHUAT"/>
        <s v="00Q5A00001OXa5fUAD"/>
        <s v="00Q5A00001OYFguUAH"/>
        <s v="00Q5A00001OZxlEUAT"/>
        <s v="00Q5A00001OYHHzUAP"/>
        <s v="00Q5A00001OZdY4UAL"/>
        <s v="00Q5A00001OXBcxUAH"/>
        <s v="00Q5A00001OZfvtUAD"/>
        <s v="00Q5A00001OZhoxUAD"/>
        <s v="00Q5A00001Oa5zHUAR"/>
        <s v="00Q5A00001RGaRiUAL"/>
        <s v="00Q5A00001OX0W5UAL"/>
        <s v="00Q5A00001OXHM1UAP"/>
        <s v="00Q5A00001OYVqJUAX"/>
        <s v="00Q5A00001OYzm7UAD"/>
        <s v="00Q5A00001OZ09kUAD"/>
        <s v="00Q5A00001OZ1QdUAL"/>
        <s v="00Q5A00001OZ2QfUAL"/>
        <s v="00Q5A00001OZALeUAP"/>
        <s v="00Q5A00001OZNN8UAP"/>
        <s v="00Q5A00001OZedhUAD"/>
        <s v="00Q5A00001RBgTaUAL"/>
        <s v="00Q5A00001RGaV6UAL"/>
        <s v="00Q5A00001OYYltUAH"/>
        <s v="00Q5A00001OZyOBUA1"/>
        <s v="00Q5A00001OZJj0UAH"/>
        <s v="00Q5A00001RFsLsUAL"/>
        <s v="00Q5A00001OXBdHUAX"/>
        <s v="00Q5A00001OZfzCUAT"/>
        <s v="00Q5A00001RG0XNUA1"/>
        <s v="00Q5A00001RFuaSUAT"/>
        <s v="00Q5A00001OXAdTUAX"/>
        <s v="00Q5A00001OXNquUAH"/>
        <s v="00Q5A00001RFjV7UAL"/>
        <s v="00Q5A00001RFuFyUAL"/>
        <s v="00Q5A00001OYuFwUAL"/>
        <s v="00Q5A00001OZX8EUAX"/>
        <s v="00Q5A00001OXAcGUAX"/>
        <s v="00Q5A00001OXC0vUAH"/>
        <s v="00Q5A00001OXFqGUAX"/>
        <s v="00Q5A00001OXICpUAP"/>
        <s v="00Q5A00001RFtKVUA1"/>
        <s v="00Q5A00001RGUbfUAH"/>
        <s v="00Q5A00001OZ6p6UAD"/>
        <s v="00Q5A00001RFkOTUA1"/>
        <s v="00Q5A00001RG5s6UAD"/>
        <s v="00Q5A00001RG80PUAT"/>
        <s v="00Q5A00001RG2cAUAT"/>
        <s v="00Q5A00001RGLZdUAP"/>
        <s v="00Q5A00001OYuBLUA1"/>
        <s v="00Q5A00001RCiHUUA1"/>
        <s v="00Q5A00001RCZOjUAP"/>
        <s v="00Q5A00001RCpDDUA1"/>
        <s v="00Q5A00001RCNgOUAX"/>
        <s v="00Q5A00001RCSPzUAP"/>
        <s v="00Q5A00001RCdfdUAD"/>
        <s v="00Q5A00001RCjH9UAL"/>
        <s v="00Q5A00001RCfdjUAD"/>
        <s v="00Q5A00001RCQYPUA5"/>
        <s v="00Q5A00001RCimcUAD"/>
        <s v="00Q5A00001RCMPTUA5"/>
        <s v="00Q5A00001RCWBVUA5"/>
        <s v="00Q5A00001RCPbSUAX"/>
        <s v="00Q5A00001RCTuJUAX"/>
        <s v="00Q5A00001RCUhKUAX"/>
        <s v="00Q5A00001RCbueUAD"/>
        <s v="00Q5A00001RCVNHUA5"/>
        <s v="00Q5A00001RCahnUAD"/>
        <s v="00Q5A00001RCfUhUAL"/>
        <s v="00Q5A00001RCMTBUA5"/>
        <s v="00Q5A00001RCSrqUAH"/>
        <s v="00Q5A00001RCcU5UAL"/>
        <s v="00Q5A00001RCehHUAT"/>
        <s v="00Q5A00001RCiDIUA1"/>
        <s v="00Q5A00001RCYa3UAH"/>
        <s v="00Q5A00001RChZoUAL"/>
        <s v="00Q5A00001RFokDUAT"/>
        <s v="00Q5A00001OZlACUA1"/>
        <s v="00Q5A00001RGWLoUAP"/>
        <s v="00Q5A00001OYr4hUAD"/>
        <s v="00Q5A00001OYnv4UAD"/>
        <s v="00Q5A00001OYYC8UAP"/>
        <s v="00Q5A00001RGATsUAP"/>
        <s v="00Q5A00001OXBQNUA5"/>
        <s v="00Q5A00001OXFLfUAP"/>
        <s v="00Q5A00001OXadHUAT"/>
        <s v="00Q5A00001OZgfQUAT"/>
        <s v="00Q5A00001OZkj8UAD"/>
        <s v="00Q5A00001OXG0lUAH"/>
        <s v="00Q5A00001OXY9OUAX"/>
        <s v="00Q5A00001OYIGRUA5"/>
        <s v="00Q5A00001OYIGvUAP"/>
        <s v="00Q5A00001OYlESUA1"/>
        <s v="00Q5A00001OZAxHUAX"/>
        <s v="00Q5A00001OXe6gUAD"/>
        <s v="00Q5A00001OYqhJUAT"/>
        <s v="00Q5A00001OXGSXUA5"/>
        <s v="00Q5A00001OX9b0UAD"/>
        <s v="00Q5A00001OXJcvUAH"/>
        <s v="00Q5A00001RCQD2UAP"/>
        <s v="00Q5A00001RChhJUAT"/>
        <s v="00Q5A00001RFiU1UAL"/>
        <s v="00Q5A00001OaCJTUA3"/>
        <s v="00Q5A00001OYNVFUA5"/>
        <s v="00Q5A00001OZAenUAH"/>
        <s v="00Q5A00001RG698UAD"/>
        <s v="00Q5A00001RFnOOUA1"/>
        <s v="00Q5A00001OaCIBUA3"/>
        <s v="00Q5A00001OXKXrUAP"/>
        <s v="00Q5A00001OZxbTUAT"/>
        <s v="00Q5A00001RGZDVUA5"/>
        <s v="00Q5A00001OZaGZUA1"/>
        <s v="00Q5A00001OXNvpUAH"/>
        <s v="00Q5A00001OZZpDUAX"/>
        <s v="00Q5A00001OYeGEUA1"/>
        <s v="00Q5A00001OYRaOUAX"/>
        <s v="00Q5A00001OYcdGUAT"/>
        <s v="00Q5A00001RFvriUAD"/>
        <s v="00Q5A00001OYyv4UAD"/>
        <s v="00Q5A00001OaAi4UAF"/>
        <s v="00Q5A00001RCYtlUAH"/>
        <s v="00Q5A00001OaF3jUAF"/>
        <s v="00Q5A00001Oa1NmUAJ"/>
        <s v="00Q5A00001Oa9auUAB"/>
        <s v="00Q5A00001OZZY2UAP"/>
        <s v="00Q5A00001OYTj7UAH"/>
        <s v="00Q5A00001OYPOMUA5"/>
        <s v="00Q5A00001OYnf6UAD"/>
        <s v="00Q5A00001OYv6AUAT"/>
        <s v="00Q5A00001OZVqEUAX"/>
        <s v="00Q5A00001OZYGAUA5"/>
        <s v="00Q5A00001OZWmKUAX"/>
        <s v="00Q5A00001OZwQsUAL"/>
        <s v="00Q5A00001OZzmzUAD"/>
        <s v="00Q5A00001OXPTDUA5"/>
        <s v="00Q5A00001OXdeTUAT"/>
        <s v="00Q5A00001OaE3IUAV"/>
        <s v="00Q5A00001RFjRtUAL"/>
        <s v="00Q5A00001OYWSEUA5"/>
        <s v="00Q5A00001OX2N3UAL"/>
        <s v="00Q5A00001RCOHkUAP"/>
        <s v="00Q5A00001RCgClUAL"/>
        <s v="00Q5A00001RCgHvUAL"/>
        <s v="00Q5A00001RCi9pUAD"/>
        <s v="00Q5A00001RCcoUUAT"/>
        <s v="00Q5A00001RCc0hUAD"/>
        <s v="00Q5A00001RCcIQUA1"/>
        <s v="00Q5A00001RCea6UAD"/>
        <s v="00Q5A00001OZay5UAD"/>
        <s v="00Q5A00001RCMTLUA5"/>
        <s v="00Q5A00001RGVaiUAH"/>
        <s v="00Q5A00001RGTcwUAH"/>
        <s v="00Q5A00001RCTifUAH"/>
        <s v="00Q5A00001RCZ9AUAX"/>
        <s v="00Q5A00001RFotsUAD"/>
        <s v="00Q5A00001RG36QUAT"/>
        <s v="00Q5A00001RCWzkUAH"/>
        <s v="00Q5A00001RFkr4UAD"/>
        <s v="00Q5A00001RCd4eUAD"/>
        <s v="00Q5A00001OYuDCUA1"/>
        <s v="00Q5A00001RCY5yUAH"/>
        <s v="00Q5A00001RCh1qUAD"/>
        <s v="00Q5A00001RCbJpUAL"/>
        <s v="00Q5A00001RG8qIUAT"/>
        <s v="00Q5A00001RGGk1UAH"/>
        <s v="00Q5A00001OZHuHUAX"/>
        <s v="00Q5A00001RFoYzUAL"/>
        <s v="00Q5A00001RG8ecUAD"/>
        <s v="00Q5A00001RFoUJUA1"/>
        <s v="00Q5A00001RFoZiUAL"/>
        <s v="00Q5A00001RGY3AUAX"/>
        <s v="00Q5A00001RG4MbUAL"/>
        <s v="00Q5A00001RG871UAD"/>
        <s v="00Q5A00001OaEgjUAF"/>
        <s v="00Q5A00001RFre9UAD"/>
        <s v="00Q5A00001RCLZbUAP"/>
        <s v="00Q5A00001RCdQOUA1"/>
        <s v="00Q5A00001RG9XLUA1"/>
        <s v="00Q5A00001RGT3NUAX"/>
        <s v="00Q5A00001RCXRKUA5"/>
        <s v="00Q5A00001RCXpbUAH"/>
        <s v="00Q5A00001RGGyyUAH"/>
        <s v="00Q5A00001RG37dUAD"/>
        <s v="00Q5A00001RCZ1LUAX"/>
        <s v="00Q5A00001RCYqXUAX"/>
        <s v="00Q5A00001RCT17UAH"/>
        <s v="00Q5A00001RCPOdUAP"/>
        <s v="00Q5A00001RGSE0UAP"/>
        <s v="00Q5A00001RGXM5UAP"/>
        <s v="00Q5A00001RGZEJUA5"/>
        <s v="00Q5A00001OaEgVUAV"/>
        <s v="00Q5A00001RFlkXUAT"/>
        <s v="00Q5A00001RGOrfUAH"/>
        <s v="00Q5A00001OZvwFUAT"/>
        <s v="00Q5A00001RBqctUAD"/>
        <s v="00Qi000000ntVkyEAE"/>
        <s v="00Q5A00001RBt29UAD"/>
        <s v="00Q5A00001OaATdUAN"/>
        <s v="00Q5A00001RFu9DUAT"/>
        <s v="00Q5A00001OYg2HUAT"/>
        <s v="00Q5A00001RFj23UAD"/>
        <s v="00Q5A00001RGG67UAH"/>
        <s v="00Q5A00001OZyJfUAL"/>
        <s v="00Q5A00001RFhphUAD"/>
        <s v="00Q5A00001RFizxUAD"/>
        <s v="00Q5A00001OZIJmUAP"/>
        <s v="00Q5A00001RCpEVUA1"/>
        <s v="00Q5A00001RCOQnUAP"/>
        <s v="00Q5A00001RCoagUAD"/>
        <s v="00Q5A00001OYgQOUA1"/>
        <s v="00Q5A00001Oa3N0UAJ"/>
        <s v="00Q5A00001RCSnjUAH"/>
        <s v="00Q5A00001RCPmnUAH"/>
        <s v="00Q5A00001RGJT2UAP"/>
        <s v="00Q5A00001RCqOXUA1"/>
        <s v="00Q5A00001RCjEyUAL"/>
        <s v="00Qi000000ntVnTEAU"/>
        <s v="00Qi000000ntVdkEAE"/>
        <s v="00Q5A00001RFfF8UAL"/>
        <s v="00Q5A00001RBbrcUAD"/>
        <s v="00Q5A00001OX34RUAT"/>
        <s v="00Q5A00001OXJqOUAX"/>
        <s v="00Q5A00001RCbV7UAL"/>
        <s v="00Q5A00001RCYcnUAH"/>
        <s v="00Q5A00001RCXZOUA5"/>
        <s v="00Q5A00001OaD2dUAF"/>
        <s v="00Q5A00001RGANVUA5"/>
        <s v="00Q5A00001RCQVQUA5"/>
        <s v="00Q5A00001RCfqJUAT"/>
        <s v="00Q5A00001OYtv3UAD"/>
        <s v="00Q5A00001OYmGGUA1"/>
        <s v="00Q5A00001RFta7UAD"/>
        <s v="00Q5A00001RFta8UAD"/>
        <s v="00Q5A00001RBRWbUAP"/>
        <s v="00Q5A00001RACorUAH"/>
        <s v="00Q5A00001OZb90UAD"/>
        <s v="00Q5A00001RAqg7UAD"/>
        <s v="00Q5A00001OX9p0UAD"/>
        <s v="00Q5A00001OX9p2UAD"/>
        <s v="00Q5A00001OX9p5UAD"/>
        <s v="00Q5A00001OZb8vUAD"/>
        <s v="00Q5A00001OYmGLUA1"/>
        <s v="00Q5A00001OZb93UAD"/>
        <s v="00Q5A00001OX9pEUAT"/>
        <s v="00Q5A00001RGY5BUAX"/>
        <s v="00Q5A00001RBwMoUAL"/>
        <s v="00Q5A00001RC7YlUAL"/>
        <s v="00Q5A00001RB5jdUAD"/>
        <s v="00Q5A00001RGmAxUAL"/>
        <s v="00Q5A00001OX6KqUAL"/>
        <s v="00Q5A00001RFta6UAD"/>
        <s v="00Q5A00001OX9p1UAD"/>
        <s v="00Q5A00001OZkU8UAL"/>
        <s v="00Qi000000ntVr2EAE"/>
        <s v="00Q5A00001RGnn4UAD"/>
        <s v="00Q5A00001RAow2UAD"/>
        <s v="00Q5A00001RC3UrUAL"/>
        <s v="00Q5A00001RBZhLUAX"/>
        <s v="00Q5A00001RApOqUAL"/>
        <s v="00Q5A00001RAmbXUAT"/>
        <s v="00Q5A00001RApNiUAL"/>
        <s v="00Q5A00001RGUVMUA5"/>
        <s v="00Q5A00001RAVs6UAH"/>
        <s v="00Q5A00001RC0sPUAT"/>
        <s v="00Q5A00001RFjFRUA1"/>
        <s v="00Q5A00001RAmSIUA1"/>
        <s v="00Q5A00001RGTdVUAX"/>
        <s v="00Q5A00001RAoX0UAL"/>
        <s v="00Q5A00001RC5cYUAT"/>
        <s v="00Q5A00001OaEgpUAF"/>
        <s v="00Q5A00001RBke3UAD"/>
        <s v="00Q5A00001RBx5gUAD"/>
        <s v="00Q5A00001RBcqYUAT"/>
        <s v="00Q5A00001RBv9JUAT"/>
        <s v="00Q5A00001RC1TiUAL"/>
        <s v="00Q5A00001OZcwVUAT"/>
        <s v="00Q5A00001RARjaUAH"/>
        <s v="00Q5A00001RC5hdUAD"/>
        <s v="00Q5A00001RAl0AUAT"/>
        <s v="00Q5A00001RCGL6UAP"/>
        <s v="00Q5A00001RCIfyUAH"/>
        <s v="00Q5A00001RBOKQUA5"/>
        <s v="00Q5A00001RC34eUAD"/>
        <s v="00Q5A00001RBXxJUAX"/>
        <s v="00Q5A00001OZVpQUAX"/>
        <s v="00Q5A00001RACpBUAX"/>
        <s v="00Q5A00001RACthUAH"/>
        <s v="00Q5A00001RBCgEUAX"/>
        <s v="00Q5A00001RCAfwUAH"/>
        <s v="00Q5A00001RGXbZUAX"/>
        <s v="00Q5A00001RAO4TUAX"/>
        <s v="00Q5A00001RC1YEUA1"/>
        <s v="00Q5A00001RGP7dUAH"/>
        <s v="00Q5A00001RAy4MUAT"/>
        <s v="00Q5A00001RBsjPUAT"/>
        <s v="00Q5A00001OYYyxUAH"/>
        <s v="00Q5A00001RATJFUA5"/>
        <s v="00Q5A00001RADntUAH"/>
        <s v="00Q5A00001RBy5EUAT"/>
        <s v="00Q5A00001RApCjUAL"/>
        <s v="00Q5A00001RApzhUAD"/>
        <s v="00Q5A00001RAlgIUAT"/>
        <s v="00Q5A00001RAnrPUAT"/>
        <s v="00Q5A00001RAvORUA1"/>
        <s v="00Q5A00001RAwVIUA1"/>
        <s v="00Q5A00001RADyhUAH"/>
        <s v="00Q5A00001RB1YCUA1"/>
        <s v="00Q5A00001RGmIDUA1"/>
        <s v="00Q5A00001RBftSUAT"/>
        <s v="00Q5A00001RBFq2UAH"/>
        <s v="00Q5A00001RBRDfUAP"/>
        <s v="00Q5A00001Oa859UAB"/>
        <s v="00Q5A00001RBvQ5UAL"/>
        <s v="00Q5A00001RBZkKUAX"/>
        <s v="00Q5A00001OXSXYUA5"/>
        <s v="00Q5A00001RBuB8UAL"/>
        <s v="00Q5A00001RB6VXUA1"/>
        <s v="00Q5A00001RBMeqUAH"/>
        <s v="00Q5A00001RASJYUA5"/>
        <s v="00Q5A00001RBhcmUAD"/>
        <s v="00Q5A00001OZYH8UAP"/>
        <s v="00Q5A00001RBYrZUAX"/>
        <s v="00Q5A00001RBf7yUAD"/>
        <s v="00Q5A00001OYSvaUAH"/>
        <s v="00Q5A00001RG0GxUAL"/>
        <s v="00Q5A00001RGwQsUAL"/>
        <s v="00Q5A00001OYYXKUA5"/>
        <s v="00Q5A00001Oa97SUAR"/>
        <s v="00Q5A00001RAULdUAP"/>
        <s v="00Q5A00001RBE6zUAH"/>
        <s v="00Q5A00001RGufEUAT"/>
        <s v="00Q5A00001RBceDUAT"/>
        <s v="00Q5A00001RAsHkUAL"/>
        <s v="00Q5A00001RBqASUA1"/>
        <s v="00Q5A00001RBTKsUAP"/>
        <s v="00Q5A00001RB5WhUAL"/>
        <s v="00Q5A00001RGuzsUAD"/>
        <s v="00Q5A00001RAm5fUAD"/>
        <s v="00Q5A00001RB2XdUAL"/>
        <s v="00Q5A00001RGnoMUAT"/>
        <s v="00Q5A00001RBFmPUAX"/>
        <s v="00Q5A00001RAuxPUAT"/>
        <s v="00Q5A00001RC1TOUA1"/>
        <s v="00Q5A00001RBgHyUAL"/>
        <s v="00Q5A00001RBjU2UAL"/>
        <s v="00Q5A00001RBjeqUAD"/>
        <s v="00Q5A00001RBu26UAD"/>
        <s v="00Q5A00001RB7RlUAL"/>
        <s v="00Q5A00001RC27dUAD"/>
        <s v="00Q5A00001RBJHuUAP"/>
        <s v="00Q5A00001OaEgqUAF"/>
        <s v="00Q5A00001RBeEaUAL"/>
        <s v="00Q5A00001RC1hBUAT"/>
        <s v="00Q5A00001RBWfqUAH"/>
        <s v="00Q5A00001RBdhUUAT"/>
        <s v="00Q5A00001RBFFkUAP"/>
        <s v="00Q5A00001OZJpwUAH"/>
        <s v="00Q5A00001RBFN5UAP"/>
        <s v="00Q5A00001RBNqfUAH"/>
        <s v="00Q5A00001OYfvkUAD"/>
        <s v="00Q5A00001OaEgAUAV"/>
        <s v="00Q5A00001OaEgYUAV"/>
        <s v="00Q5A00001OaEgZUAV"/>
        <s v="00Q5A00001OaEgkUAF"/>
        <s v="00Q5A00001RAlSkUAL"/>
        <s v="00Q5A00001RBtpiUAD"/>
        <s v="00Q5A00001RGWlnUAH"/>
        <s v="00Q5A00001RB6RQUA1"/>
        <s v="00Q5A00001RFpfKUAT"/>
        <s v="00Q5A00001RC8SKUA1"/>
        <s v="00Q5A00001RCKxcUAH"/>
        <s v="00Q5A00001RAtjFUAT"/>
        <s v="00Q5A00001RBCnyUAH"/>
        <s v="00Q5A00001RBS9tUAH"/>
        <s v="00Q5A00001RBT1gUAH"/>
        <s v="00Q5A00001RC3IvUAL"/>
        <s v="00Q5A00001RAwxWUAT"/>
        <s v="00Q5A00001RBZhfUAH"/>
        <s v="00Q5A00001RFimKUAT"/>
        <s v="00Q5A00001RBtpYUAT"/>
        <s v="00Q5A00001OYRaLUAX"/>
        <s v="00Q5A00001RAukQUAT"/>
        <s v="00Q5A00001OaEgHUAV"/>
        <s v="00Q5A00001RAOYsUAP"/>
        <s v="00Q5A00001RG3DWUA1"/>
        <s v="00Q5A00001RBNmdUAH"/>
        <s v="00Q5A00001RAutcUAD"/>
        <s v="00Q5A00001RBKpYUAX"/>
        <s v="00Q5A00001RBr10UAD"/>
        <s v="00Q5A00001Oa8xlUAB"/>
        <s v="00Q5A00001RAqSAUA1"/>
        <s v="00Q5A00001RBcSWUA1"/>
        <s v="00Q5A00001RGoncUAD"/>
        <s v="00Q5A00001RBcVkUAL"/>
        <s v="00Q5A00001OXbc1UAD"/>
        <s v="00Q5A00001RBc8TUAT"/>
        <s v="00Q5A00001RGW2SUAX"/>
        <s v="00Q5A00001OaF3UUAV"/>
        <s v="00Q5A00001RAq2qUAD"/>
        <s v="00Q5A00001OaEgCUAV"/>
        <s v="00Q5A00001OaEgFUAV"/>
        <s v="00Q5A00001OaEgOUAV"/>
        <s v="00Q5A00001OaEgXUAV"/>
        <s v="00Q5A00001RBJrLUAX"/>
        <s v="00Q5A00001RGA3tUAH"/>
        <s v="00Q5A00001OaEgEUAV"/>
        <s v="00Q5A00001RBUViUAP"/>
        <s v="00Q5A00001RBI0WUAX"/>
        <s v="00Q5A00001RGxA4UAL"/>
        <s v="00Q5A00001RBG8cUAH"/>
        <s v="00Q5A00001RBtjIUAT"/>
        <s v="00Q5A00001RGqWAUA1"/>
        <s v="00Q5A00001RAS8RUAX"/>
        <s v="00Q5A00001RBIRwUAP"/>
        <s v="00Q5A00001RGuhUUAT"/>
        <s v="00Q5A00001OaEgDUAV"/>
        <s v="00Q5A00001RBRtNUAX"/>
        <s v="00Q5A00001RApu8UAD"/>
        <s v="00Q5A00001RAtmdUAD"/>
        <s v="00Q5A00001RAoK4UAL"/>
        <s v="00Q5A00001RAq27UAD"/>
        <s v="00Q5A00001RApuSUAT"/>
        <s v="00Q5A00001RAqzeUAD"/>
        <s v="00Q5A00001RB1e0UAD"/>
        <s v="00Q5A00001RC7riUAD"/>
        <s v="00Q5A00001RBnOBUA1"/>
        <s v="00Q5A00001OYSOlUAP"/>
        <s v="00Q5A00001RG4MCUA1"/>
        <s v="00Q5A00001OZ9IFUA1"/>
        <s v="00Q5A00001OXUTOUA5"/>
        <s v="00Q5A00001RCKudUAH"/>
        <s v="00Q5A00001OYmy9UAD"/>
        <s v="00Q5A00001RGVRlUAP"/>
        <s v="00Q5A00001RBZHtUAP"/>
        <s v="00Q5A00001RC9pKUAT"/>
        <s v="00Q5A00001RFu3UUAT"/>
        <s v="00Q5A00001OaEguUAF"/>
        <s v="00Q5A00001RBZEVUA5"/>
        <s v="00Q5A00001OaEEHUA3"/>
        <s v="00Q5A00001RBfyvUAD"/>
        <s v="00Q5A00001RBWp2UAH"/>
        <s v="00Q5A00001RBQeMUAX"/>
        <s v="00Qi000000ntVcdEAE"/>
        <s v="00Qi000000sEhmIEAS"/>
        <s v="00Qi000000i53jOEAQ"/>
        <s v="00Q5A00001OZvjLUAT"/>
        <s v="00Q5A00001OZvvlUAD"/>
        <s v="00Q5A00001OYJljUAH"/>
        <s v="00Q5A00001OYJm8UAH"/>
        <s v="00Q5A00001OZB48UAH"/>
        <s v="00Q5A00001OZFuVUAX"/>
        <s v="00Q5A00001OZFuGUAX"/>
        <s v="00Q5A00001OaAuoUAF"/>
        <s v="00Qi000000ntVn9EAE"/>
        <s v="00Qi000000ntVoeEAE"/>
        <s v="00Qi000000ntVsWEAU"/>
        <s v="00Qi000000ntVpnEAE"/>
        <s v="00Qi000000z9LgyEAE"/>
        <s v="00Qi000000z9LHSEA2"/>
        <s v="00Qi000000mkIkrEAE"/>
        <s v="00Qi000000z9JUTEA2"/>
        <s v="00Qi000000z9JXwEAM"/>
        <s v="00Qi000000ntVi9EAE"/>
        <s v="00Qi000000ntVsXEAU"/>
        <s v="00Qi000000u0x5xEAA"/>
        <s v="00Qi000000ntVpUEAU"/>
        <s v="00Qi000000ntVe6EAE"/>
        <s v="00Qi000000ntVdgEAE"/>
        <s v="00Qi000000ntViyEAE"/>
        <s v="00Qi000000z9JQvEAM"/>
        <s v="00Qi000000z9JYaEAM"/>
        <s v="00Q5A00001RBuBSUA1"/>
        <s v="00Q5A00001RBSYVUA5"/>
        <s v="00Q5A00001RFovtUAD"/>
        <s v="00Q5A00001RBuB3UAL"/>
        <s v="00Q5A00001OXd6LUAT"/>
        <s v="00Q5A00001OZ9gvUAD"/>
        <s v="00Q5A00001OYHbuUAH"/>
        <s v="00Q5A00001OZ1SjUAL"/>
        <s v="00Q5A00001OZ1V9UAL"/>
        <s v="00Q5A00001Oa8bQUAR"/>
        <s v="00Q5A00001OYhKaUAL"/>
        <s v="00Q5A00001Oa8OuUAJ"/>
        <s v="00Qi000000ntVmzEAE"/>
        <s v="00Qi000000ntVciEAE"/>
        <s v="00Qi000000ntVdLEAU"/>
        <s v="00Qi000000ntVnxEAE"/>
        <s v="00Qi000000ntVcSEAU"/>
        <s v="00Qi000000ntVe3EAE"/>
        <s v="00Qi000000ntVe4EAE"/>
        <s v="00Qi000000ntVeGEAU"/>
        <s v="00Qi000000ntVeLEAU"/>
        <s v="00Qi000000ntVpEEAU"/>
        <s v="00Qi000000ntVc4EAE"/>
        <s v="00Qi000000ntVsoEAE"/>
        <s v="00Qi000000ntVlIEAU"/>
        <s v="00Qi000000eg6EmEAI"/>
        <s v="00Qi000000ntVdMEAU"/>
        <s v="00Qi000000ntVoNEAU"/>
        <s v="00Q5A00001RBv60UAD"/>
        <s v="00Q5A00001RGwLDUA1"/>
        <s v="00Q5A00001RAPpYUAX"/>
        <s v="00Q5A00001RAq0aUAD"/>
        <s v="00Q5A00001RATorUAH"/>
        <s v="00Q5A00001RCFhPUAX"/>
        <s v="00Q5A00001RBMUjUAP"/>
        <s v="00Q5A00001RBtTKUA1"/>
        <s v="00Q5A00001RAqIAUA1"/>
        <s v="00Q5A00001RBxBKUA1"/>
        <s v="00Q5A00001RADGIUA5"/>
        <s v="00Q5A00001RBIajUAH"/>
        <s v="00Q5A00001RBmNjUAL"/>
        <s v="00Q5A00001RBbJ5UAL"/>
        <s v="00Q5A00001RACyOUAX"/>
        <s v="00Q5A00001RBbzHUAT"/>
        <s v="00Q5A00001RBnbNUAT"/>
        <s v="00Q5A00001RBu5yUAD"/>
        <s v="00Q5A00001RAD42UAH"/>
        <s v="00Q5A00001RBNbQUAX"/>
        <s v="00Q5A00001RAQhAUAX"/>
        <s v="00Q5A00001RAp4GUAT"/>
        <s v="00Q5A00001RB8X9UAL"/>
        <s v="00Q5A00001RGpQuUAL"/>
        <s v="00Q5A00001RFiWWUA1"/>
        <s v="00Q5A00001RApEVUA1"/>
        <s v="00Q5A00001RBsnEUAT"/>
        <s v="00Q5A00001RBfs9UAD"/>
        <s v="00Q5A00001RBLRJUA5"/>
        <s v="00Q5A00001RB2wJUAT"/>
        <s v="00Q5A00001RBRRWUA5"/>
        <s v="00Q5A00001RGq9kUAD"/>
        <s v="00Q5A00001RAEuwUAH"/>
        <s v="00Q5A00001RAtwxUAD"/>
        <s v="00Q5A00001RAuQOUA1"/>
        <s v="00Q5A00001RB25mUAD"/>
        <s v="00Q5A00001RB3Z1UAL"/>
        <s v="00Q5A00001RBIWDUA5"/>
        <s v="00Q5A00001RBepGUAT"/>
        <s v="00Q5A00001RGq8wUAD"/>
        <s v="00Q5A00001RAqGdUAL"/>
        <s v="00Q5A00001RBeqOUAT"/>
        <s v="00Q5A00001RAUbQUAX"/>
        <s v="00Q5A00001RBTB7UAP"/>
        <s v="00Q5A00001RBpsnUAD"/>
        <s v="00Q5A00001RAq2RUAT"/>
        <s v="00Q5A00001RASS6UAP"/>
        <s v="00Q5A00001RAlT9UAL"/>
        <s v="00Q5A00001RAqHWUA1"/>
        <s v="00Q5A00001RAqIyUAL"/>
        <s v="00Q5A00001RAs5rUAD"/>
        <s v="00Q5A00001RB71nUAD"/>
        <s v="00Q5A00001RBSjxUAH"/>
        <s v="00Q5A00001RBnHZUA1"/>
        <s v="00Q5A00001RBshnUAD"/>
        <s v="00Q5A00001RBsuKUAT"/>
        <s v="00Q5A00001RAuNtUAL"/>
        <s v="00Q5A00001RBkD7UAL"/>
        <s v="00Q5A00001RBJBQUA5"/>
        <s v="00Q5A00001RGq5YUAT"/>
        <s v="00Q5A00001RBpYMUA1"/>
        <s v="00Q5A00001RAmOQUA1"/>
        <s v="00Q5A00001RAnxDUAT"/>
        <s v="00Q5A00001RAtJCUA1"/>
        <s v="00Q5A00001RAtk8UAD"/>
        <s v="00Q5A00001RAumqUAD"/>
        <s v="00Q5A00001RBTFJUA5"/>
        <s v="00Q5A00001RBUWlUAP"/>
        <s v="00Q5A00001RBq3HUAT"/>
        <s v="00Q5A00001RBlNcUAL"/>
        <s v="00Q5A00001RGuyfUAD"/>
        <s v="00Q5A00001RApUyUAL"/>
        <s v="00Q5A00001RBYsNUAX"/>
        <s v="00Q5A00001RGwNiUAL"/>
        <s v="00Q5A00001RAt7GUAT"/>
        <s v="00Q5A00001RB0pvUAD"/>
        <s v="00Q5A00001RBJBaUAP"/>
        <s v="00Q5A00001RBMZ0UAP"/>
        <s v="00Q5A00001RBUJkUAP"/>
        <s v="00Q5A00001RBfs4UAD"/>
        <s v="00Q5A00001RBnbhUAD"/>
        <s v="00Q5A00001RBtoSUAT"/>
        <s v="00Q5A00001RBttfUAD"/>
        <s v="00Q5A00001RGmBvUAL"/>
        <s v="00Q5A00001RGmEBUA1"/>
        <s v="00Q5A00001RGw9MUAT"/>
        <s v="00Q5A00001RBcjwUAD"/>
        <s v="00Q5A00001RAqqbUAD"/>
        <s v="00Q5A00001RAuntUAD"/>
        <s v="00Q5A00001RBJHBUA5"/>
        <s v="00Q5A00001RBYkOUAX"/>
        <s v="00Q5A00001RBjYdUAL"/>
        <s v="00Q5A00001RBwT6UAL"/>
        <s v="00Q5A00001OYiQxUAL"/>
        <s v="00Q5A00001RBnoLUAT"/>
        <s v="00Q5A00001RGxJzUAL"/>
        <s v="00Q5A00001RAtCkUAL"/>
        <s v="00Q5A00001RBawKUAT"/>
        <s v="00Q5A00001RApm9UAD"/>
        <s v="00Q5A00001RBI23UAH"/>
        <s v="00Q5A00001RBQokUAH"/>
        <s v="00Q5A00001RBrcTUAT"/>
        <s v="00Q5A00001RG485UAD"/>
        <s v="00Q5A00001RGoiAUAT"/>
        <s v="00Q5A00001RGvIMUA1"/>
        <s v="00Q5A00001RAVpgUAH"/>
        <s v="00Q5A00001RApv6UAD"/>
        <s v="00Q5A00001RAq4DUAT"/>
        <s v="00Q5A00001RB1nVUAT"/>
        <s v="00Q5A00001RBRQsUAP"/>
        <s v="00Q5A00001RBg8rUAD"/>
        <s v="00Q5A00001RBrsMUAT"/>
        <s v="00Q5A00001RAPr2UAH"/>
        <s v="00Q5A00001RBJEeUAP"/>
        <s v="00Q5A00001RBrYlUAL"/>
        <s v="00Q5A00001RAkKZUA1"/>
        <s v="00Q5A00001RBGNwUAP"/>
        <s v="00Q5A00001RBRWlUAP"/>
        <s v="00Q5A00001RBji9UAD"/>
        <s v="00Q5A00001RBteNUAT"/>
        <s v="00Q5A00001RGmfJUAT"/>
        <s v="00Q5A00001RBguRUAT"/>
        <s v="00Q5A00001RACtSUAX"/>
        <s v="00Q5A00001RAUvLUAX"/>
        <s v="00Q5A00001RApAOUA1"/>
        <s v="00Q5A00001RApX9UAL"/>
        <s v="00Q5A00001RAtHpUAL"/>
        <s v="00Q5A00001RAwCKUA1"/>
        <s v="00Q5A00001RB3fJUAT"/>
        <s v="00Q5A00001RB6FjUAL"/>
        <s v="00Q5A00001RBEnFUAX"/>
        <s v="00Q5A00001RBN2JUAX"/>
        <s v="00Q5A00001RBaLNUA1"/>
        <s v="00Q5A00001RBuzxUAD"/>
        <s v="00Q5A00001RGZkBUAX"/>
        <s v="00Q5A00001RBbhSUAT"/>
        <s v="00Q5A00001RBs8FUAT"/>
        <s v="00Q5A00001RAOWNUA5"/>
        <s v="00Q5A00001OXQxQUAX"/>
        <s v="00Q5A00001RBSZiUAP"/>
        <s v="00Q5A00001RC1JQUA1"/>
        <s v="00Q5A00001RCFc5UAH"/>
        <s v="00Q5A00001RCKqkUAH"/>
        <s v="00Q5A00001RC7GnUAL"/>
        <s v="00Q5A00001RBz2RUAT"/>
        <s v="00Q5A00001RCKj5UAH"/>
        <s v="00Q5A00001RByfSUAT"/>
        <s v="00Q5A00001RC72vUAD"/>
        <s v="00Q5A00001RCI0oUAH"/>
        <s v="00Q5A00001RC8m8UAD"/>
        <s v="00Q5A00001RC63eUAD"/>
        <s v="00Q5A00001RC16RUAT"/>
        <s v="00Q5A00001RC1MFUA1"/>
        <s v="00Q5A00001RC4HNUA1"/>
        <s v="00Q5A00001RCA90UAH"/>
        <s v="00Q5A00001OYxDeUAL"/>
        <s v="00Q5A00001RACEiUAP"/>
        <s v="00Q5A00001RGp2FUAT"/>
        <s v="00Q5A00001Oa8sMUAR"/>
        <s v="00Q5A00001RBHCJUA5"/>
        <s v="00Q5A00001RBcJtUAL"/>
        <s v="00Q5A00001RBMZBUA5"/>
        <s v="00Q5A00001RB7PzUAL"/>
        <s v="00Q5A00001RBn09UAD"/>
        <s v="00Q5A00001RBHkiUAH"/>
        <s v="00Q5A00001RAmWXUA1"/>
        <s v="00Q5A00001RBktmUAD"/>
        <s v="00Q5A00001OaC5YUAV"/>
        <s v="00Q5A00001OZL3lUAH"/>
        <s v="00Q5A00001RB8YRUA1"/>
        <s v="00Q5A00001RB1dlUAD"/>
        <s v="00Q5A00001RBreZUAT"/>
        <s v="00Q5A00001RBZrkUAH"/>
        <s v="00Q5A00001RBHIvUAP"/>
        <s v="00Q5A00001RBe5XUAT"/>
        <s v="00Q5A00001RBi6EUAT"/>
        <s v="00Q5A00001RBLeBUAX"/>
        <s v="00Q5A00001RGHGvUAP"/>
        <s v="00Q5A00001OZdOBUA1"/>
        <s v="00Q5A00001RC9lCUAT"/>
        <s v="00Q5A00001RC8F1UAL"/>
        <s v="00Q5A00001RCIjgUAH"/>
        <s v="00Q5A00001OaA7vUAF"/>
        <s v="00Q5A00001RBcOAUA1"/>
        <s v="00Q5A00001RBZCeUAP"/>
        <s v="00Q5A00001RBix3UAD"/>
        <s v="00Q5A00001RBZnnUAH"/>
        <s v="00Q5A00001RAEUZUA5"/>
        <s v="00Q5A00001RB5GwUAL"/>
        <s v="00Q5A00001RBI9dUAH"/>
        <s v="00Q5A00001RBL9yUAH"/>
        <s v="00Q5A00001RBlTBUA1"/>
        <s v="00Q5A00001RBYHrUAP"/>
        <s v="00Q5A00001RBIR3UAP"/>
        <s v="00Q5A00001RBbN2UAL"/>
        <s v="00Q5A00001OXSKUUA5"/>
        <s v="00Q5A00001RAkJvUAL"/>
        <s v="00Q5A00001RAS3vUAH"/>
        <s v="00Q5A00001RAS7nUAH"/>
        <s v="00Q5A00001RB7xpUAD"/>
        <s v="00Q5A00001RAmTlUAL"/>
        <s v="00Q5A00001RAqF1UAL"/>
        <s v="00Q5A00001RBCRFUA5"/>
        <s v="00Q5A00001RAD5ZUAX"/>
        <s v="00Q5A00001RBkOAUA1"/>
        <s v="00Q5A00001RGuTtUAL"/>
        <s v="00Q5A00001RB1rhUAD"/>
        <s v="00Q5A00001RBEpMUAX"/>
        <s v="00Q5A00001RGMkyUAH"/>
        <s v="00Q5A00001RBeiMUAT"/>
        <s v="00Q5A00001OXH2LUAX"/>
        <s v="00Q5A00001RC0X2UAL"/>
        <s v="00Q5A00001RBF1CUAX"/>
        <s v="00Q5A00001OZb8uUAD"/>
        <s v="00Q5A00001OX8ZXUA1"/>
        <s v="00Q5A00001RC6gzUAD"/>
        <s v="00Q5A00001RG7dkUAD"/>
        <s v="00Q5A00001RCHoSUAX"/>
        <s v="00Q5A00001RGun3UAD"/>
        <s v="00Q5A00001RB1pqUAD"/>
        <s v="00Q5A00001RC66MUAT"/>
        <s v="00Q5A00001RBI8kUAH"/>
        <s v="00Q5A00001RCKxSUAX"/>
        <s v="00Q5A00001RBWjsUAH"/>
        <s v="00Q5A00001RG4x0UAD"/>
        <s v="00Q5A00001RGaVLUA1"/>
        <s v="00Q5A00001RBY31UAH"/>
        <s v="00Q5A00001RBC8yUAH"/>
        <s v="00Q5A00001RGW31UAH"/>
        <s v="00Q5A00001RAleRUAT"/>
        <s v="00Q5A00001RBYdSUAX"/>
        <s v="00Q5A00001OYKu9UAH"/>
        <s v="00Q5A00001RBfKcUAL"/>
        <s v="00Q5A00001RB5OEUA1"/>
        <s v="00Q5A00001RBqG6UAL"/>
        <s v="00Q5A00001RGbsSUAT"/>
        <s v="00Q5A00001RASZ2UAP"/>
        <s v="00Q5A00001RCKyaUAH"/>
        <s v="00Q5A00001RBGqAUAX"/>
        <s v="00Q5A00001RAOHrUAP"/>
        <s v="00Q5A00001RAUKfUAP"/>
        <s v="00Q5A00001RBGsQUAX"/>
        <s v="00Q5A00001RBMEMUA5"/>
        <s v="00Q5A00001RBwz4UAD"/>
        <s v="00Q5A00001RFqYKUA1"/>
        <s v="00Q5A00001RGxFJUA1"/>
        <s v="00Q5A00001OYRaJUAX"/>
        <s v="00Q5A00001RBLUkUAP"/>
        <s v="00Q5A00001RFrqGUAT"/>
        <s v="00Q5A00001RC1brUAD"/>
        <s v="00Q5A00001RBo57UAD"/>
        <s v="00Q5A00001RAl2uUAD"/>
        <s v="00Q5A00001RCGFIUA5"/>
        <s v="00Q5A00001RBmNAUA1"/>
        <s v="00Q5A00001RADXdUAP"/>
        <s v="00Q5A00001RAxrqUAD"/>
        <s v="00Q5A00001RBXxIUAX"/>
        <s v="00Q5A00001RBlvtUAD"/>
        <s v="00Q5A00001RBqfOUAT"/>
        <s v="00Q5A00001RCJO6UAP"/>
        <s v="00Q5A00001RCJW0UAP"/>
        <s v="00Q5A00001RGq2oUAD"/>
        <s v="00Q5A00001RGwC6UAL"/>
        <s v="00Q5A00001RGOEiUAP"/>
        <s v="00Q5A00001RATxvUAH"/>
        <s v="00Q5A00001RBi5GUAT"/>
        <s v="00Q5A00001RAS5NUAX"/>
        <s v="00Q5A00001RBrbpUAD"/>
        <s v="00Q5A00001RBLDvUAP"/>
        <s v="00Q5A00001RBKKrUAP"/>
        <s v="00Q5A00001RGnk5UAD"/>
        <s v="00Q5A00001RBMT7UAP"/>
        <s v="00Q5A00001RARyHUAX"/>
        <s v="00Q5A00001RAGCgUAP"/>
        <s v="00Q5A00001RB6z3UAD"/>
        <s v="00Q5A00001RASNGUA5"/>
        <s v="00Q5A00001RBf8mUAD"/>
        <s v="00Q5A00001RBfrbUAD"/>
        <s v="00Q5A00001RCGjiUAH"/>
        <s v="00Q5A00001RBuJMUA1"/>
        <s v="00Q5A00001RAQIyUAP"/>
        <s v="00Q5A00001RBQh6UAH"/>
        <s v="00Q5A00001RBqKNUA1"/>
        <s v="00Q5A00001RC7NcUAL"/>
        <s v="00Q5A00001RAkysUAD"/>
        <s v="00Q5A00001RBQyfUAH"/>
        <s v="00Q5A00001RB5ydUAD"/>
        <s v="00Q5A00001RBXvbUAH"/>
        <s v="00Q5A00001RBLnrUAH"/>
        <s v="00Q5A00001RBep6UAD"/>
        <s v="00Q5A00001RBnmyUAD"/>
        <s v="00Q5A00001RBjUgUAL"/>
        <s v="00Q5A00001RGcusUAD"/>
        <s v="00Q5A00001RBxHmUAL"/>
        <s v="00Q5A00001RApK0UAL"/>
        <s v="00Q5A00001RAqZkUAL"/>
        <s v="00Q5A00001RAm0QUAT"/>
        <s v="00Q5A00001RBfvYUAT"/>
        <s v="00Q5A00001RBKecUAH"/>
        <s v="00Q5A00001RBJpKUAX"/>
        <s v="00Q5A00001RBYtSUAX"/>
        <s v="00Q5A00001RBGwXUAX"/>
        <s v="00Q5A00001RB3JwUAL"/>
        <s v="00Q5A00001RBZkeUAH"/>
        <s v="00Q5A00001RGlyNUAT"/>
        <s v="00Q5A00001RBSrgUAH"/>
        <s v="00Q5A00001RBjVeUAL"/>
        <s v="00Q5A00001RB62uUAD"/>
        <s v="00Q5A00001RC6B7UAL"/>
        <s v="00Q5A00001RBLu4UAH"/>
        <s v="00Q5A00001RAtITUA1"/>
        <s v="00Q5A00001RBNMSUA5"/>
        <s v="00Q5A00001RBX2aUAH"/>
        <s v="00Q5A00001RBN8qUAH"/>
        <s v="00Q5A00001RBk9UUAT"/>
        <s v="00Q5A00001RBDJDUA5"/>
        <s v="00Q5A00001RC6FnUAL"/>
        <s v="00Q5A00001RB33AUAT"/>
        <s v="00Q5A00001RBqeRUAT"/>
        <s v="00Q5A00001RB62aUAD"/>
        <s v="00Q5A00001RBs1nUAD"/>
        <s v="00Q5A00001RB2FyUAL"/>
        <s v="00Q5A00001RBJraUAH"/>
        <s v="00Q5A00001RBLArUAP"/>
        <s v="00Q5A00001RBKudUAH"/>
        <s v="00Q5A00001RBKJ5UAP"/>
        <s v="00Q5A00001RAp70UAD"/>
        <s v="00Q5A00001OXQosUAH"/>
        <s v="00Q5A00001RApObUAL"/>
        <s v="00Q5A00001RBI7DUAX"/>
        <s v="00Q5A00001OXb3eUAD"/>
        <s v="00Q5A00001RB2lfUAD"/>
        <s v="00Q5A00001OYSUUUA5"/>
        <s v="00Q5A00001RFgOGUA1"/>
        <s v="00Q5A00001RBFZGUA5"/>
        <s v="00Q5A00001OZXIkUAP"/>
        <s v="00Q5A00001RApL3UAL"/>
        <s v="00Q5A00001RBvpuUAD"/>
        <s v="00Q5A00001RAmKTUA1"/>
        <s v="00Q5A00001RGZLkUAP"/>
        <s v="00Q5A00001RB2PoUAL"/>
        <s v="00Q5A00001RBeAxUAL"/>
        <s v="00Q5A00001OZ4EYUA1"/>
        <s v="00Q5A00001RBjZvUAL"/>
        <s v="00Q5A00001RBQiJUAX"/>
        <s v="00Q5A00001RBv0lUAD"/>
        <s v="00Q5A00001RBt6QUAT"/>
        <s v="00Qi000000ntVseEAE"/>
        <s v="00Qi000000ntVi8EAE"/>
        <s v="00Qi000000dKSJ0EAO"/>
        <s v="00Qi000000mifE2EAI"/>
        <s v="00Qi000000ntVsrEAE"/>
        <s v="00Qi000000ntVoiEAE"/>
        <s v="00Qi000000ntVp9EAE"/>
        <s v="00Qi000000ntVkoEAE"/>
        <s v="00Qi000000orIp1EAE"/>
        <s v="00Qi000000ntVsDEAU"/>
        <s v="00Qi000000ntVoUEAU"/>
        <s v="00Qi000000ntVrPEAU"/>
        <s v="00Q5A00001RAokUUAT"/>
        <s v="00Q5A00001RCfTHUA1"/>
        <s v="00Q5A00001RCfTOUA1"/>
        <s v="00Q6e00001RCy63EAD"/>
        <s v="00Q5A00001RFn5iUAD"/>
        <s v="00Q6e00001Tnd3kEAB"/>
        <s v="00Q6e00001RDZSMEA5"/>
        <s v="00Q6e00001RDZSUEA5"/>
        <s v="00Q6e00001RDZU9EAP"/>
        <s v="00Q6e00001RDZV4EAP"/>
        <s v="00Q5A00001RAPKzUAP"/>
        <s v="00Q5A00001RAPNrUAP"/>
        <s v="00Q5A00001RG5ihUAD"/>
        <s v="00Q5A00001RG5ijUAD"/>
        <s v="00Q5A00001RG5ilUAD"/>
        <s v="00Q5A00001RG5inUAD"/>
        <s v="00Q5A00001RG5ioUAD"/>
        <s v="00Q5A00001RG5iuUAD"/>
        <s v="00Q5A00001RCVKsUAP"/>
        <s v="00Q5A00001RCfTtUAL"/>
        <s v="00Q6e00001RDaQzEAL"/>
        <s v="00Q6e00001RDaRKEA1"/>
        <s v="00Q6e00001RDaRVEA1"/>
        <s v="00Q5A00001RCiIIUA1"/>
        <s v="00Q5A00001RCiIeUAL"/>
        <s v="00Q6e00001RDFJGEA5"/>
        <s v="00Q5A00001RCrhxUAD"/>
        <s v="00Q5A00001RAPLAUA5"/>
        <s v="00Q5A00001RFtaBUAT"/>
        <s v="00Q5A00001RAPLKUA5"/>
        <s v="00Q5A00001RAPLtUAP"/>
        <s v="00Q5A00001RAPNeUAP"/>
        <s v="00Q5A00001RAPNfUAP"/>
        <s v="00Q5A00001RAPLBUA5"/>
        <s v="00Q5A00001RAPNVUA5"/>
        <s v="00Q5A00001RAPNdUAP"/>
        <s v="00Q5A00001RAPOMUA5"/>
        <s v="00Q5A00001RGPgZUAX"/>
        <s v="00Q5A00001RGPgdUAH"/>
        <s v="00Q5A00001RGPggUAH"/>
        <s v="00Q5A00001RGPgnUAH"/>
        <s v="00Q5A00001RG34rUAD"/>
        <s v="00Q5A00001RBe4qUAD"/>
        <s v="00Q5A00001OaEVgUAN"/>
        <s v="00Q5A00001RBxVAUA1"/>
        <s v="00Q5A00001OXdWKUA1"/>
        <s v="00Q6e00001RDSXpEAP"/>
        <s v="00Q6e00001RE4DgEAL"/>
        <s v="00Q5A00001OZdKiUAL"/>
        <s v="00Q5A00001OaEVfUAN"/>
        <s v="00Q5A00001OaEVmUAN"/>
        <s v="00Q5A00001OaEVUUA3"/>
        <s v="00Q5A00001OaEVWUA3"/>
        <s v="00Q5A00001OaEVaUAN"/>
        <s v="00Q5A00001OaEVNUA3"/>
        <s v="00Q5A00001OaEWfUAN"/>
        <s v="00Q5A00001OZYEYUA5"/>
        <s v="00Q5A00001OZw2KUAT"/>
        <s v="00Q5A00001OZw2MUAT"/>
        <s v="00Q5A00001RG35WUAT"/>
        <s v="00Q6e00001RCy1XEAT"/>
        <s v="00Q5A00001OaEXJUA3"/>
        <s v="00Q6e00001RCxqPEAT"/>
        <s v="00Q6e00001RE46ZEAT"/>
        <s v="00Q6e00001TnbZgEAJ"/>
        <s v="00Q6e00001RDjRzEAL"/>
        <s v="00Q5A00001RGQEvUAP"/>
        <s v="00Q5A00001RCLZ7UAP"/>
        <s v="00Q5A00001OaEFZUA3"/>
        <s v="00Q5A00001RCShHUAX"/>
        <s v="00Q5A00001OaAE1UAN"/>
        <s v="00Q5A00001Oa8ZUUAZ"/>
        <s v="00Q5A00001Oa8YPUAZ"/>
        <s v="00Q5A00001Oa8XsUAJ"/>
        <s v="00Q5A00001OZB0kUAH"/>
        <s v="00Q5A00001RBMuoUAH"/>
        <s v="00Q5A00001OZChaUAH"/>
        <s v="00Q5A00001OZvl2UAD"/>
        <s v="00Q5A00001OZvl7UAD"/>
        <s v="00Q5A00001OZJjFUAX"/>
        <s v="00Q5A00001OZJkIUAX"/>
        <s v="00Q5A00001OZCcvUAH"/>
        <s v="00Q5A00001OZHQFUA5"/>
        <s v="00Q5A00001OZHX6UAP"/>
        <s v="00Q5A00001OZHabUAH"/>
        <s v="00Q5A00001OZIQ9UAP"/>
        <s v="00Q5A00001OZIQJUA5"/>
        <s v="00Q5A00001OZIRrUAP"/>
        <s v="00Q5A00001OZISAUA5"/>
        <s v="00Q5A00001OZISjUAP"/>
        <s v="00Q5A00001OZIYXUA5"/>
        <s v="00Q5A00001OZIZ6UAP"/>
        <s v="00Q5A00001OZIZzUAP"/>
        <s v="00Q5A00001OZIfnUAH"/>
        <s v="00Q5A00001OZIheUAH"/>
        <s v="00Q5A00001OZIimUAH"/>
        <s v="00Q5A00001OZInXUAX"/>
        <s v="00Q5A00001OZIoGUAX"/>
        <s v="00Q5A00001OZIpOUAX"/>
        <s v="00Q5A00001RBzxkUAD"/>
        <s v="00Q5A00001OZvscUAD"/>
        <s v="00Q5A00001OaAxsUAF"/>
        <s v="00Q5A00001RCKNFUA5"/>
        <s v="00Q5A00001RCKNZUA5"/>
        <s v="00Q5A00001OZHPvUAP"/>
        <s v="00Q5A00001OZHQ5UAP"/>
        <s v="00Q5A00001OZJgBUAX"/>
        <s v="00Q5A00001OZJj5UAH"/>
        <s v="00Q5A00001OZJl1UAH"/>
        <s v="00Q5A00001OZAuCUAX"/>
        <s v="00Q5A00001OZAwJUAX"/>
        <s v="00Q5A00001OZAwxUAH"/>
        <s v="00Q5A00001OZIHgUAP"/>
        <s v="00Q5A00001OZIjVUAX"/>
        <s v="00Q5A00001OZIjzUAH"/>
        <s v="00Q5A00001OZIpnUAH"/>
        <s v="00Q5A00001OZJibUAH"/>
        <s v="00Q5A00001OYfYlUAL"/>
        <s v="00Q5A00001Oa8YvUAJ"/>
        <s v="00Q5A00001Oa8XAUAZ"/>
        <s v="00Q5A00001Oa8Z5UAJ"/>
        <s v="00Q6e00001RDijgEAD"/>
        <s v="00Q6e00001RDijlEAD"/>
        <s v="00Q6e00001RDijmEAD"/>
        <s v="00Q6e00001RDijqEAD"/>
        <s v="00Q5A00001OaEJUUA3"/>
        <s v="00Q5A00001OaEJtUAN"/>
        <s v="00Q5A00001OaEKJUA3"/>
        <s v="00Q5A00001OaEO2UAN"/>
        <s v="00Q6e00001RDhsgEAD"/>
        <s v="00Q6e00001RDhhJEAT"/>
        <s v="00Q6e00001RDhhNEAT"/>
        <s v="00Q6e00001RDhhXEAT"/>
        <s v="00Q6e00001RDhijEAD"/>
        <s v="00Q6e00001RDhj2EAD"/>
        <s v="00Q6e00001RDhj8EAD"/>
        <s v="00Q6e00001RDhjZEAT"/>
        <s v="00Q5A00001OXJOeUAP"/>
        <s v="00Q6e00001RDbPOEA1"/>
        <s v="00Q6e00001RDbSIEA1"/>
        <s v="00Q6e00001RDbTaEAL"/>
        <s v="00Q6e00001RDbYzEAL"/>
        <s v="00Q6e00001RDbedEAD"/>
        <s v="00Q6e00001RDbfHEAT"/>
        <s v="00Q6e00001RDbmcEAD"/>
        <s v="00Q6e00001RDbwUEAT"/>
        <s v="00Q5A00001RC5hTUAT"/>
        <s v="00Q5A00001OZJkNUAX"/>
        <s v="00Q5A00001RBRJnUAP"/>
        <s v="00Q5A00001RBfXHUA1"/>
        <s v="00Q5A00001RFkXQUA1"/>
        <s v="00Q5A00001RGakBUAT"/>
        <s v="00Q5A00001RGalKUAT"/>
        <s v="00Q5A00001RGamAUAT"/>
        <s v="00Q5A00001RGanhUAD"/>
        <s v="00Q5A00001RGannUAD"/>
        <s v="00Q5A00001RGansUAD"/>
        <s v="00Q5A00001RGaoVUAT"/>
        <s v="00Q5A00001RGaoWUAT"/>
        <s v="00Q5A00001RGaoXUAT"/>
        <s v="00Q5A00001RGaoYUAT"/>
        <s v="00Q5A00001RGaoZUAT"/>
        <s v="00Q5A00001RGaoaUAD"/>
        <s v="00Q5A00001RGaobUAD"/>
        <s v="00Q5A00001RGaocUAD"/>
        <s v="00Q5A00001RGaodUAD"/>
        <s v="00Q5A00001RGbd0UAD"/>
        <s v="00Q5A00001OZ35WUAT"/>
        <s v="00Q5A00001OZHYfUAP"/>
        <s v="00Q5A00001OZIUGUA5"/>
        <s v="00Q5A00001OZIshUAH"/>
        <s v="00Q5A00001OZIsmUAH"/>
        <s v="00Q5A00001RBgAEUA1"/>
        <s v="00Q5A00001RFaCTUA1"/>
        <s v="00Q6e00001RDGlcEAH"/>
        <s v="00Q5A00001OYbDAUA1"/>
        <s v="00Q6e00001RDOEHEA5"/>
        <s v="00Q5A00001OZvoLUAT"/>
        <s v="00Q5A00001RC5VXUA1"/>
        <s v="00Q5A00001RC5cdUAD"/>
        <s v="00Q5A00001RC5fYUAT"/>
        <s v="00Q5A00001RC5hEUAT"/>
        <s v="00Q5A00001RC5iqUAD"/>
        <s v="00Q6e00001RDVclEAH"/>
        <s v="00Q6e00001RDOdbEAH"/>
        <s v="00Q6e00001RDOeAEAX"/>
        <s v="00Q5A00001Oa7VEUAZ"/>
        <s v="00Q5A00001RGZzlUAH"/>
        <s v="00Q6e00001RDOCzEAP"/>
        <s v="00Q5A00001RGalhUAD"/>
        <s v="00Q5A00001RGamZUAT"/>
        <s v="00Q5A00001RGameUAD"/>
        <s v="00Q5A00001OYtEOUA1"/>
        <s v="00Q5A00001OYtETUA1"/>
        <s v="00Q5A00001OZAtJUAX"/>
        <s v="00Q5A00001OZItfUAH"/>
        <s v="00Q5A00001OYsN5UAL"/>
        <s v="00Q5A00001OYtFbUAL"/>
        <s v="00Q5A00001OYtGFUA1"/>
        <s v="00Q5A00001OYtMwUAL"/>
        <s v="00Q5A00001OZItBUAX"/>
        <s v="00Q5A00001OZeTpUAL"/>
        <s v="00Q5A00001OZAsGUAX"/>
        <s v="00Q5A00001OZILxUAP"/>
        <s v="00Q5A00001OXIRNUA5"/>
        <s v="00Q5A00001OYJrrUAH"/>
        <s v="00Q5A00001OYJs6UAH"/>
        <s v="00Q5A00001OYJsBUAX"/>
        <s v="00Q5A00001OYsNPUA1"/>
        <s v="00Q5A00001OYsNZUA1"/>
        <s v="00Q5A00001OYsQ4UAL"/>
        <s v="00Q5A00001OZ60rUAD"/>
        <s v="00Q5A00001OZ61LUAT"/>
        <s v="00Q5A00001OYtFvUAL"/>
        <s v="00Q6e00001RDhmOEAT"/>
        <s v="00Q6e00001RDhoXEAT"/>
        <s v="00Q6e00001RDhrnEAD"/>
        <s v="00Q6e00001RDhw2EAD"/>
        <s v="00Q6e00001RDhw8EAD"/>
        <s v="00Q6e00001RDmZ0EAL"/>
        <s v="00Q6e00001RDmaoEAD"/>
        <s v="00Q6e00001RDmbrEAD"/>
        <s v="00Q6e00001RDmeGEAT"/>
        <s v="00Q6e00001RDmfzEAD"/>
        <s v="00Q6e00001RDcu8EAD"/>
        <s v="00Q6e00001RDhgwEAD"/>
        <s v="00Q6e00001RDhhDEAT"/>
        <s v="00Q6e00001RDhhEEAT"/>
        <s v="00Q6e00001RDhhREAT"/>
        <s v="00Q6e00001RDhi0EAD"/>
        <s v="00Q6e00001RDhi1EAD"/>
        <s v="00Q6e00001RDhiREAT"/>
        <s v="00Q6e00001RDhihEAD"/>
        <s v="00Q6e00001RDhipEAD"/>
        <s v="00Q6e00001RDhiwEAD"/>
        <s v="00Q6e00001RDhj9EAD"/>
        <s v="00Q6e00001RDhjIEAT"/>
        <s v="00Q6e00001RDhjlEAD"/>
        <s v="00Q6e00001RDhjmEAD"/>
        <s v="00Q6e00001RDhkCEAT"/>
        <s v="00Q6e00001RDhkIEAT"/>
        <s v="00Q6e00001RDhkOEAT"/>
        <s v="00Q6e00001RDhkcEAD"/>
        <s v="00Q6e00001RDhkjEAD"/>
        <s v="00Q6e00001RDhkvEAD"/>
        <s v="00Q6e00001RDhlPEAT"/>
        <s v="00Q6e00001RDhlUEAT"/>
        <s v="00Q6e00001RDhlbEAD"/>
        <s v="00Q6e00001RDhlfEAD"/>
        <s v="00Q6e00001RDhlgEAD"/>
        <s v="00Q6e00001RDhliEAD"/>
        <s v="00Q6e00001RDhlmEAD"/>
        <s v="00Q6e00001RDhlxEAD"/>
        <s v="00Q6e00001RDhm2EAD"/>
        <s v="00Q6e00001RDhmLEAT"/>
        <s v="00Q6e00001RDhmYEAT"/>
        <s v="00Q6e00001RDhmaEAD"/>
        <s v="00Q6e00001RDhn2EAD"/>
        <s v="00Q6e00001RDhnEEAT"/>
        <s v="00Q6e00001RDhnIEAT"/>
        <s v="00Q6e00001RDhnZEAT"/>
        <s v="00Q6e00001RDhnbEAD"/>
        <s v="00Q6e00001RDhnwEAD"/>
        <s v="00Q6e00001RDhnzEAD"/>
        <s v="00Q6e00001RDho1EAD"/>
        <s v="00Q6e00001RDho6EAD"/>
        <s v="00Q6e00001RDhoBEAT"/>
        <s v="00Q6e00001RDhoKEAT"/>
        <s v="00Q6e00001RDhoUEAT"/>
        <s v="00Q6e00001RDhoWEAT"/>
        <s v="00Q6e00001RDhohEAD"/>
        <s v="00Q6e00001RDhooEAD"/>
        <s v="00Q6e00001RDhozEAD"/>
        <s v="00Q6e00001RDhr1EAD"/>
        <s v="00Q6e00001RDhrAEAT"/>
        <s v="00Q6e00001RDhrGEAT"/>
        <s v="00Q6e00001RDhrQEAT"/>
        <s v="00Q6e00001RDhrREAT"/>
        <s v="00Q6e00001RDhrrEAD"/>
        <s v="00Q6e00001RDhsCEAT"/>
        <s v="00Q6e00001RDhsGEAT"/>
        <s v="00Q6e00001RDhsOEAT"/>
        <s v="00Q6e00001RDhsZEAT"/>
        <s v="00Q6e00001RDhsaEAD"/>
        <s v="00Q6e00001RDhsjEAD"/>
        <s v="00Q6e00001RDht0EAD"/>
        <s v="00Q6e00001RDht5EAD"/>
        <s v="00Q6e00001RDht6EAD"/>
        <s v="00Q6e00001RDhtCEAT"/>
        <s v="00Q6e00001RDhtOEAT"/>
        <s v="00Q6e00001RDhtSEAT"/>
        <s v="00Q6e00001RDhtZEAT"/>
        <s v="00Q6e00001RDhtaEAD"/>
        <s v="00Q6e00001RDhtcEAD"/>
        <s v="00Q6e00001RDhtdEAD"/>
        <s v="00Q6e00001RDhtmEAD"/>
        <s v="00Q6e00001RDhtsEAD"/>
        <s v="00Q6e00001RDhvXEAT"/>
        <s v="00Q6e00001RDhvZEAT"/>
        <s v="00Q6e00001RDhvcEAD"/>
        <s v="00Q6e00001RDhvfEAD"/>
        <s v="00Q6e00001RDhvuEAD"/>
        <s v="00Q6e00001RDhw3EAD"/>
        <s v="00Q6e00001RDhwAEAT"/>
        <s v="00Q6e00001RDhwJEAT"/>
        <s v="00Q6e00001RDhwNEAT"/>
        <s v="00Q6e00001RDhwOEAT"/>
        <s v="00Q6e00001RDhwUEAT"/>
        <s v="00Q6e00001RDhwcEAD"/>
        <s v="00Q6e00001RDhwnEAD"/>
        <s v="00Q6e00001RDhwoEAD"/>
        <s v="00Q6e00001RDhwwEAD"/>
        <s v="00Q6e00001RDhxCEAT"/>
        <s v="00Q6e00001RDhxDEAT"/>
        <s v="00Q6e00001RDhxEEAT"/>
        <s v="00Q6e00001RDhxIEAT"/>
        <s v="00Q6e00001RDhxSEAT"/>
        <s v="00Q6e00001RDhxdEAD"/>
        <s v="00Q6e00001RDhy3EAD"/>
        <s v="00Q6e00001RDhy7EAD"/>
        <s v="00Q6e00001RDhy8EAD"/>
        <s v="00Q6e00001RDjJ7EAL"/>
        <s v="00Q5A00001Oa8XEUAZ"/>
        <s v="00Q5A00001OZIlHUAX"/>
        <s v="00Q5A00001OZIqCUAX"/>
        <s v="00Q5A00001OZIl7UAH"/>
        <s v="00Q5A00001OZFyNUAX"/>
        <s v="00Q5A00001RGZJOUA5"/>
        <s v="00Q5A00001RCr8MUAT"/>
        <s v="00Q6e00001RDhAyEAL"/>
        <s v="00Q5A00001RAPO0UAP"/>
        <s v="00Q5A00001RAtcFUAT"/>
        <s v="00Q5A00001RAPOJUA5"/>
        <s v="00Q5A00001RAkTCUA1"/>
        <s v="00Q5A00001RBe31UAD"/>
        <s v="00Q5A00001OaAKMUA3"/>
        <s v="00Q5A00001Oa6OCUAZ"/>
        <s v="00Q5A00001OZw4yUAD"/>
        <s v="00Q5A00001RBgEVUA1"/>
        <s v="00Q5A00001RBTMCUA5"/>
        <s v="00Q5A00001RApJgUAL"/>
        <s v="00Q5A00001OZvpTUAT"/>
        <s v="00Q5A00001RGckiUAD"/>
        <s v="00Q5A00001RGanmUAD"/>
        <s v="00Q5A00001RGbcfUAD"/>
        <s v="00Q5A00001OZArwUAH"/>
        <s v="00Q5A00001OYhtGUAT"/>
        <s v="00Q5A00001RBTQGUA5"/>
        <s v="00Q5A00001RBTQJUA5"/>
        <s v="00Q5A00001RBTPoUAP"/>
        <s v="00Q5A00001RBTPpUAP"/>
        <s v="00Q5A00001RBTPZUA5"/>
        <s v="00Q5A00001RBzVKUA1"/>
        <s v="00Q5A00001RCJJuUAP"/>
        <s v="00Q5A00001OZb8xUAD"/>
        <s v="00Q5A00001OXKngUAH"/>
        <s v="00Q5A00001OX9ozUAD"/>
        <s v="00Q5A00001OXbB2UAL"/>
        <s v="00Q5A00001RFoIpUAL"/>
        <s v="00Qi000000ntVrMEAU"/>
        <s v="00Q5A00001OaEgyUAF"/>
        <s v="00Q5A00001RCqF1UAL"/>
        <s v="00Q5A00001RGYjKUAX"/>
        <s v="00Q5A00001OX6t9UAD"/>
        <s v="00Q5A00001OZ0rTUAT"/>
        <s v="00Q5A00001OYID2UAP"/>
        <s v="00Q5A00001RCoj4UAD"/>
        <s v="00Q5A00001OaEgzUAF"/>
        <s v="00Q5A00001RBxftUAD"/>
        <s v="00Q5A00001OYIIIUA5"/>
        <s v="00Q5A00001OaEgLUAV"/>
        <s v="00Q5A00001OaEgPUAV"/>
        <s v="00Q5A00001OaEgQUAV"/>
        <s v="00Q5A00001OaEgcUAF"/>
        <s v="00Q5A00001OaEgtUAF"/>
        <s v="00Qi000000ntVmfEAE"/>
        <s v="00Qi000000ntVicEAE"/>
        <s v="00Qi000000sEhrrEAC"/>
        <s v="00Qi000000ntVjoEAE"/>
        <s v="00Qi000000tzx4iEAA"/>
        <s v="00Qi000000ntVuHEAU"/>
        <s v="00Qi000000cWCmqEAG"/>
        <s v="00Qi000000ntVlLEAU"/>
        <s v="00Qi000000ntVoJEAU"/>
        <s v="00Qi000000ntsLAEAY"/>
        <s v="00Qi000000qBHSbEAO"/>
        <s v="00Qi000000z9PQLEA2"/>
        <s v="00Qi000000ntVoMEAU"/>
        <s v="00Qi000000ntVmMEAU"/>
        <s v="00Qi000000ntVnREAU"/>
        <s v="00Qi000000ntVoWEAU"/>
        <s v="00Qi000000ntVdOEAU"/>
        <s v="00Qi000000ntVdrEAE"/>
        <s v="00Qi000000ntVjCEAU"/>
        <s v="00Qi000000ntVkaEAE"/>
        <s v="00Q5A00001OXG6KUAX"/>
        <s v="00Q5A00001OZvwPUAT"/>
        <s v="00Q5A00001OZvweUAD"/>
        <s v="00Qi000000ntVcZEAU"/>
        <s v="00Qi000000ntVnjEAE"/>
        <s v="00Qi000000ntVpBEAU"/>
        <s v="00Qi000000ntVdIEAU"/>
        <s v="00Qi000000mkeJdEAI"/>
        <s v="00Qi000000nqAuSEAU"/>
        <s v="00Qi000000z9JTpEAM"/>
        <s v="00Qi000000ntVdCEAU"/>
        <s v="00Qi000000jhrjBEAQ"/>
        <s v="00Qi000000mkdcrEAA"/>
        <s v="00Qi000000ntVrdEAE"/>
        <s v="00Qi000000ntVu6EAE"/>
        <s v="00Qi000000ntVqYEAU"/>
        <s v="00Qi000000ntVcfEAE"/>
        <s v="00Qi000000ntVd5EAE"/>
        <s v="00Qi000000ntVnaEAE"/>
        <s v="00Qi000000ntVdlEAE"/>
        <s v="00Qi000000tzzBYEAY"/>
        <s v="00Qi000000ntVkdEAE"/>
        <s v="00Qi000000ntVcKEAU"/>
        <s v="00Qi000000ntVdYEAU"/>
        <s v="00Qi000000ntVdsEAE"/>
        <s v="00Qi000000ntVeJEAU"/>
        <s v="00Qi000000ntVeOEAU"/>
        <s v="00Qi000000ntVeQEAU"/>
        <s v="00Qi000000ntVpmEAE"/>
        <s v="00Qi000000ntVjVEAU"/>
        <s v="00Qi000000ntVkCEAU"/>
        <s v="00Qi000000z9LhrEAE"/>
        <s v="00Qi000000ntVivEAE"/>
        <s v="00Q5A00001OX3eGUAT"/>
        <s v="00Q5A00001OYGMuUAP"/>
        <s v="00Q5A00001RBRSyUAP"/>
        <s v="00Q5A00001OZ1TXUA1"/>
        <s v="00Q5A00001OZ1UfUAL"/>
        <s v="00Q5A00001RBRKHUA5"/>
        <s v="00Q5A00001Oa8b6UAB"/>
        <s v="00Q5A00001Oa8NhUAJ"/>
        <s v="00Q5A00001Oa8V4UAJ"/>
        <s v="00Q5A00001Oa8WHUAZ"/>
        <s v="00Q5A00001Oa8VxUAJ"/>
        <s v="00Qi000000mkhGFEAY"/>
        <s v="00Qi000000ntVcbEAE"/>
        <s v="00Qi000000ntVisEAE"/>
        <s v="00Qi000000ntVoVEAU"/>
        <s v="00Qi000000ntVcVEAU"/>
        <s v="00Qi000000ntVdtEAE"/>
        <s v="00Qi000000ntVeAEAU"/>
        <s v="00Qi000000ntVkXEAU"/>
        <s v="00Qi000000ntVlDEAU"/>
        <s v="00Qi000000ntVcpEAE"/>
        <s v="00Qi000000ntVdFEAU"/>
        <s v="00Qi000000ntVchEAE"/>
        <s v="00Qi000000ntVcjEAE"/>
        <s v="00Qi000000ntVcmEAE"/>
        <s v="00Qi000000ntVcrEAE"/>
        <s v="00Qi000000ntVctEAE"/>
        <s v="00Qi000000ntVcuEAE"/>
        <s v="00Qi000000ntVczEAE"/>
        <s v="00Qi000000ntVd6EAE"/>
        <s v="00Qi000000ntVd7EAE"/>
        <s v="00Qi000000ntVdDEAU"/>
        <s v="00Qi000000ntVdKEAU"/>
        <s v="00Qi000000mkn64EAA"/>
        <s v="00Qi000000ntVkgEAE"/>
        <s v="00Qi000000ntVcoEAE"/>
        <s v="00Qi000000ntVdhEAE"/>
        <s v="00Qi000000ntVkpEAE"/>
        <s v="00Qi000000ntVc6EAE"/>
        <s v="00Qi000000ntVc9EAE"/>
        <s v="00Qi000000ntVcAEAU"/>
        <s v="00Qi000000ntVcCEAU"/>
        <s v="00Qi000000ntVcEEAU"/>
        <s v="00Qi000000ntVcGEAU"/>
        <s v="00Qi000000ntVcJEAU"/>
        <s v="00Qi000000ntVcWEAU"/>
        <s v="00Qi000000ntVdNEAU"/>
        <s v="00Qi000000ntVdREAU"/>
        <s v="00Qi000000ntVdUEAU"/>
        <s v="00Qi000000ntVdeEAE"/>
        <s v="00Qi000000ntVdmEAE"/>
        <s v="00Qi000000ntVdvEAE"/>
        <s v="00Qi000000ntVc7EAE"/>
        <s v="00Qi000000ntVe7EAE"/>
        <s v="00Qi000000tzx9YEAQ"/>
        <s v="00Q5A00001RG2G3UAL"/>
        <s v="00Q5A00001OYjOJUA1"/>
        <s v="00Q5A00001OXWqIUAX"/>
        <s v="00Q5A00001OYIgQUAX"/>
        <s v="00Q5A00001OXPJwUAP"/>
        <s v="00Q5A00001OXaDnUAL"/>
        <s v="00Q5A00001OXG4dUAH"/>
        <s v="00Q5A00001OZ8KrUAL"/>
        <s v="00Q5A00001RCZHEUA5"/>
        <s v="00Q5A00001OYZrGUAX"/>
        <s v="00Q5A00001OZSbjUAH"/>
        <s v="00Q5A00001RGQA9UAP"/>
        <s v="00Q5A00001OZ96gUAD"/>
        <s v="00Qi000000ntVkVEAU"/>
        <s v="00Q5A00001OZb91UAD"/>
        <s v="00Q5A00001RAlLbUAL"/>
        <s v="00Q5A00001RBUFEUA5"/>
        <s v="00Q5A00001RBu6hUAD"/>
        <s v="00Q5A00001OYHiHUAX"/>
        <s v="00Qi000000nsykBEAQ"/>
        <s v="00Qi000000ntVl8EAE"/>
        <s v="00Q5A00001RAuK6UAL"/>
        <s v="00Q5A00001OZbXtUAL"/>
        <s v="00Q5A00001RBLPrUAP"/>
        <s v="00Q5A00001RBPPDUA5"/>
        <s v="00Q5A00001RBTCjUAP"/>
        <s v="00Q5A00001RGwjAUAT"/>
        <s v="00Q5A00001RBtu4UAD"/>
        <s v="00Q5A00001RADCzUAP"/>
        <s v="00Q5A00001RBvBPUA1"/>
        <s v="00Q5A00001RB2sbUAD"/>
        <s v="00Qi000000ntVlzEAE"/>
        <s v="00Qi000000ntVsREAU"/>
        <s v="00Qi000000ntVk9EAE"/>
        <s v="00Q5A00001RCrWYUA1"/>
        <s v="00Q5A00001RBQ15UAH"/>
        <s v="00Q5A00001OXdv7UAD"/>
        <s v="00Q5A00001OXduxUAD"/>
        <s v="00Q5A00001OYaDpUAL"/>
        <s v="00Q5A00001OXdvCUAT"/>
        <s v="00Q5A00001OYaFRUA1"/>
        <s v="00Q5A00001Oa9XXUAZ"/>
        <s v="00Qi000000ntVrEEAU"/>
        <s v="00Q5A00001OaEgsUAF"/>
        <s v="00Q5A00001Oa3bSUAR"/>
        <s v="00Q5A00001OYxD5UAL"/>
        <s v="00Q5A00001OX4APUA1"/>
        <s v="00Q5A00001OYHhxUAH"/>
        <s v="00Q5A00001Oa6QmUAJ"/>
        <s v="00Q5A00001OYg8ZUAT"/>
        <s v="00Q5A00001OXbhVUAT"/>
        <s v="00Q5A00001Oa9XIUAZ"/>
        <s v="00Q5A00001OY16XUAT"/>
        <s v="00Q5A00001OZHtxUAH"/>
        <s v="00Q5A00001RFfQQUA1"/>
        <s v="00Q5A00001RFowmUAD"/>
        <s v="00Q5A00001OYT2bUAH"/>
        <s v="00Q5A00001OaEgSUAV"/>
        <s v="00Q5A00001OX9oyUAD"/>
        <s v="00Q5A00001OYzBRUA1"/>
        <s v="00Q5A00001OaEh1UAF"/>
        <s v="00Q5A00001OXAfJUAX"/>
        <s v="00Q5A00001OXay0UAD"/>
        <s v="00Qi000000ntVpcEAE"/>
        <s v="00Q5A00001OZYVyUAP"/>
        <s v="00Q6e00001RDfDGEA1"/>
        <s v="00Q5A00001Oa8XbUAJ"/>
        <s v="00Q6e00001RDTtkEAH"/>
        <s v="00Q5A00001RCN9yUAH"/>
        <s v="00Q5A00001RCgrnUAD"/>
        <s v="00Q5A00001RBTPTUA5"/>
        <s v="00Q5A00001RBsaNUAT"/>
        <s v="00Q5A00001RGF0RUAX"/>
        <s v="00Q5A00001OZrdlUAD"/>
        <s v="00Q5A00001RC2jhUAD"/>
        <s v="00Q5A00001RBxKWUA1"/>
        <s v="00Q5A00001RByv2UAD"/>
        <s v="00Q5A00001RCFXjUAP"/>
        <s v="00Q5A00001RCFYhUAP"/>
        <s v="00Q5A00001RCJl9UAH"/>
        <s v="00Q5A00001RCPgLUAX"/>
        <s v="00Q5A00001RCPn2UAH"/>
        <s v="00Q5A00001RCatBUAT"/>
        <s v="00Q6e00001RDnGfEAL"/>
        <s v="00Q6e00001RDnI7EAL"/>
        <s v="00Q6e00001RDnIREA1"/>
        <s v="00Q6e00001RDoeeEAD"/>
        <s v="00Q5A00001OZZKTUA5"/>
        <s v="00Q5A00001OX9p3UAD"/>
        <s v="00Qi000000ntVceEAE"/>
        <s v="00Q5A00001OaEgvUAF"/>
        <s v="00Q5A00001OYlSyUAL"/>
        <s v="00Q5A00001OXNotUAH"/>
        <s v="00Q5A00001OZ0bZUAT"/>
        <s v="00Q5A00001RCu6ZUAT"/>
        <s v="00Q5A00001RCu6aUAD"/>
        <s v="00Q5A00001RCuALUA1"/>
        <s v="00Q6e00001RDnpTEAT"/>
        <s v="00Q6e00001RDxEcEAL"/>
        <s v="00Q5A00001RAPLjUAP"/>
        <s v="00Q5A00001RCVLFUA5"/>
        <s v="00Q5A00001RCdzJUAT"/>
        <s v="00Q5A00001RFnsnUAD"/>
        <s v="00Q6e00001RDZT4EAP"/>
        <s v="00Q6e00001TngyxEAB"/>
        <s v="00Q5A00001RAPMyUAP"/>
        <s v="00Q5A00001RAPNuUAP"/>
        <s v="00Q5A00001RAPO2UAP"/>
        <s v="00Q5A00001RAPO3UAP"/>
        <s v="00Q5A00001RAPO4UAP"/>
        <s v="00Q5A00001RAPO5UAP"/>
        <s v="00Q5A00001RCVKRUA5"/>
        <s v="00Q5A00001RCVKhUAP"/>
        <s v="00Q5A00001RCVKoUAP"/>
        <s v="00Q5A00001RCVKrUAP"/>
        <s v="00Q5A00001RCfTUUA1"/>
        <s v="00Q5A00001RCfTdUAL"/>
        <s v="00Q5A00001RCiIaUAL"/>
        <s v="00Q5A00001RCiIxUAL"/>
        <s v="00Q5A00001RAPNWUA5"/>
        <s v="00Q5A00001RCVKfUAP"/>
        <s v="00Q5A00001RCu9MUAT"/>
        <s v="00Q5A00001RCtWBUA1"/>
        <s v="00Q6e00001RD2OpEAL"/>
        <s v="00Q6e00001RD2Y1EAL"/>
        <s v="00Q6e00001RDPDuEAP"/>
        <s v="00Q6e00001RDToBEAX"/>
        <s v="00Q6e00001RDcKjEAL"/>
        <s v="00Q6e00001RDcKtEAL"/>
        <s v="00Q6e00001RDiasEAD"/>
        <s v="00Q6e00001RDihLEAT"/>
        <s v="00Q6e00001RDihVEAT"/>
        <s v="00Q6e00001RDow2EAD"/>
        <s v="00Q5A00001RCNapUAH"/>
        <s v="00Q5A00001RCtyZUAT"/>
        <s v="00Q5A00001RCtyjUAD"/>
        <s v="00Q5A00001RCu0YUAT"/>
        <s v="00Q5A00001RCu0ZUAT"/>
        <s v="00Q5A00001RCu0aUAD"/>
        <s v="00Q5A00001RCu0bUAD"/>
        <s v="00Q5A00001RCu0cUAD"/>
        <s v="00Q5A00001RCu0dUAD"/>
        <s v="00Q5A00001RCu0eUAD"/>
        <s v="00Q5A00001RCu0fUAD"/>
        <s v="00Q5A00001RCu0gUAD"/>
        <s v="00Q5A00001RCu0hUAD"/>
        <s v="00Q5A00001RCu0iUAD"/>
        <s v="00Q5A00001RCu0jUAD"/>
        <s v="00Q5A00001RCu0kUAD"/>
        <s v="00Q5A00001RCu0lUAD"/>
        <s v="00Q5A00001RCu0mUAD"/>
        <s v="00Q5A00001RCu0nUAD"/>
        <s v="00Q5A00001RCu0oUAD"/>
        <s v="00Q5A00001RCu0pUAD"/>
        <s v="00Q5A00001RCu0qUAD"/>
        <s v="00Q5A00001RCu0rUAD"/>
        <s v="00Q5A00001RCu0sUAD"/>
        <s v="00Q5A00001RCu0tUAD"/>
        <s v="00Q5A00001RCu0uUAD"/>
        <s v="00Q5A00001RCu0vUAD"/>
        <s v="00Q5A00001RCu0wUAD"/>
        <s v="00Q5A00001RCu0xUAD"/>
        <s v="00Q5A00001RCu0yUAD"/>
        <s v="00Q5A00001RCu0zUAD"/>
        <s v="00Q5A00001RCu10UAD"/>
        <s v="00Q5A00001RCu11UAD"/>
        <s v="00Q5A00001RCu13UAD"/>
        <s v="00Q5A00001RCu14UAD"/>
        <s v="00Q5A00001RCu15UAD"/>
        <s v="00Q5A00001RCu16UAD"/>
        <s v="00Q5A00001RCu17UAD"/>
        <s v="00Q5A00001RCu18UAD"/>
        <s v="00Q5A00001RCu19UAD"/>
        <s v="00Q5A00001RCu1AUAT"/>
        <s v="00Q5A00001RCu1BUAT"/>
        <s v="00Q5A00001RCu1CUAT"/>
        <s v="00Q5A00001RCu1DUAT"/>
        <s v="00Q5A00001RCu1FUAT"/>
        <s v="00Q5A00001RCu1GUAT"/>
        <s v="00Q5A00001RCu1HUAT"/>
        <s v="00Q5A00001RCu1IUAT"/>
        <s v="00Q5A00001RCu1JUAT"/>
        <s v="00Q5A00001RCu1KUAT"/>
        <s v="00Q5A00001RCu1LUAT"/>
        <s v="00Q5A00001RCu1MUAT"/>
        <s v="00Q5A00001RCu1NUAT"/>
        <s v="00Q5A00001RCu1OUAT"/>
        <s v="00Q5A00001RCu1PUAT"/>
        <s v="00Q5A00001RCu1QUAT"/>
        <s v="00Q5A00001RCu1RUAT"/>
        <s v="00Q5A00001RCu1SUAT"/>
        <s v="00Q5A00001RCu1TUAT"/>
        <s v="00Q5A00001RCu1UUAT"/>
        <s v="00Q5A00001RCu1VUAT"/>
        <s v="00Q5A00001RCu1XUAT"/>
        <s v="00Q5A00001RCu1YUAT"/>
        <s v="00Q5A00001RCu1ZUAT"/>
        <s v="00Q5A00001RCu1aUAD"/>
        <s v="00Q5A00001RCu1cUAD"/>
        <s v="00Q5A00001RCu1dUAD"/>
        <s v="00Q5A00001RCu1eUAD"/>
        <s v="00Q5A00001RCu1fUAD"/>
        <s v="00Q5A00001RCu1gUAD"/>
        <s v="00Q5A00001RCu1hUAD"/>
        <s v="00Q5A00001RCu1iUAD"/>
        <s v="00Q5A00001RCu1jUAD"/>
        <s v="00Q5A00001RCu1kUAD"/>
        <s v="00Q5A00001RCu1lUAD"/>
        <s v="00Q5A00001RCu1mUAD"/>
        <s v="00Q5A00001RCu1nUAD"/>
        <s v="00Q5A00001RCu1oUAD"/>
        <s v="00Q5A00001RCu1pUAD"/>
        <s v="00Q5A00001RCu1qUAD"/>
        <s v="00Q5A00001RCu1rUAD"/>
        <s v="00Q5A00001RCu1sUAD"/>
        <s v="00Q5A00001RCu1tUAD"/>
        <s v="00Q5A00001RCu1uUAD"/>
        <s v="00Q5A00001RCu1vUAD"/>
        <s v="00Q5A00001RCu1wUAD"/>
        <s v="00Q5A00001RCu1yUAD"/>
        <s v="00Q5A00001RCu1zUAD"/>
        <s v="00Q5A00001RCu21UAD"/>
        <s v="00Q5A00001RCu22UAD"/>
        <s v="00Q5A00001RCu23UAD"/>
        <s v="00Q5A00001RCu24UAD"/>
        <s v="00Q5A00001RCu25UAD"/>
        <s v="00Q5A00001RCu26UAD"/>
        <s v="00Q5A00001RCu27UAD"/>
        <s v="00Q5A00001RCu3OUAT"/>
        <s v="00Q5A00001RCu3QUAT"/>
        <s v="00Q5A00001RCu3SUAT"/>
        <s v="00Q5A00001RCu3TUAT"/>
        <s v="00Q5A00001RCu3UUAT"/>
        <s v="00Q5A00001RCu3VUAT"/>
        <s v="00Q5A00001RCu3WUAT"/>
        <s v="00Q5A00001RCu3XUAT"/>
        <s v="00Q5A00001RCu3YUAT"/>
        <s v="00Q5A00001RCu3ZUAT"/>
        <s v="00Q5A00001RCu3aUAD"/>
        <s v="00Q5A00001RCu3bUAD"/>
        <s v="00Q5A00001RCu3cUAD"/>
        <s v="00Q5A00001RCu3dUAD"/>
        <s v="00Q5A00001RCu3eUAD"/>
        <s v="00Q5A00001RCu3fUAD"/>
        <s v="00Q5A00001RCu3gUAD"/>
        <s v="00Q5A00001RCu3hUAD"/>
        <s v="00Q5A00001RCu3iUAD"/>
        <s v="00Q5A00001RCu3jUAD"/>
        <s v="00Q5A00001RCu3kUAD"/>
        <s v="00Q5A00001RCu3lUAD"/>
        <s v="00Q5A00001RCu3mUAD"/>
        <s v="00Q5A00001RCu3nUAD"/>
        <s v="00Q5A00001RCu3oUAD"/>
        <s v="00Q5A00001RCu3pUAD"/>
        <s v="00Q5A00001RCu3qUAD"/>
        <s v="00Q5A00001RCu3rUAD"/>
        <s v="00Q5A00001RCu3sUAD"/>
        <s v="00Q5A00001RCu3tUAD"/>
        <s v="00Q5A00001RCu3uUAD"/>
        <s v="00Q5A00001RCu3vUAD"/>
        <s v="00Q5A00001RCu3wUAD"/>
        <s v="00Q5A00001RCu3xUAD"/>
        <s v="00Q5A00001RCu3yUAD"/>
        <s v="00Q5A00001RCu40UAD"/>
        <s v="00Q5A00001RCu41UAD"/>
        <s v="00Q5A00001RCu42UAD"/>
        <s v="00Q5A00001RCu43UAD"/>
        <s v="00Q5A00001RCu44UAD"/>
        <s v="00Q5A00001RCu45UAD"/>
        <s v="00Q5A00001RCu46UAD"/>
        <s v="00Q5A00001RCu47UAD"/>
        <s v="00Q5A00001RCu48UAD"/>
        <s v="00Q5A00001RCu49UAD"/>
        <s v="00Q5A00001RCu4AUAT"/>
        <s v="00Q5A00001RCu4BUAT"/>
        <s v="00Q5A00001RCu4CUAT"/>
        <s v="00Q5A00001RCu4DUAT"/>
        <s v="00Q5A00001RCu4EUAT"/>
        <s v="00Q5A00001RCu4FUAT"/>
        <s v="00Q5A00001RCu4GUAT"/>
        <s v="00Q5A00001RCu4HUAT"/>
        <s v="00Q5A00001RCu4IUAT"/>
        <s v="00Q5A00001RCu4JUAT"/>
        <s v="00Q5A00001RCu4KUAT"/>
        <s v="00Q5A00001RCu4LUAT"/>
        <s v="00Q5A00001RCu4MUAT"/>
        <s v="00Q5A00001RCu4NUAT"/>
        <s v="00Q5A00001RCu4OUAT"/>
        <s v="00Q5A00001RCu4PUAT"/>
        <s v="00Q5A00001RCu4QUAT"/>
        <s v="00Q5A00001RCu4RUAT"/>
        <s v="00Q5A00001RCu4SUAT"/>
        <s v="00Q5A00001RCu4TUAT"/>
        <s v="00Q5A00001RCu4UUAT"/>
        <s v="00Q5A00001RCu4WUAT"/>
        <s v="00Q5A00001RCu4XUAT"/>
        <s v="00Q5A00001RCu4YUAT"/>
        <s v="00Q5A00001RCu4ZUAT"/>
        <s v="00Q5A00001RCu4aUAD"/>
        <s v="00Q5A00001RCu4bUAD"/>
        <s v="00Q5A00001RCu4cUAD"/>
        <s v="00Q5A00001RCu4dUAD"/>
        <s v="00Q5A00001RCu5DUAT"/>
        <s v="00Q5A00001RCu6IUAT"/>
        <s v="00Q5A00001RCu6JUAT"/>
        <s v="00Q5A00001RCu6KUAT"/>
        <s v="00Q5A00001RCu6LUAT"/>
        <s v="00Q5A00001RCu6MUAT"/>
        <s v="00Q5A00001RCu6NUAT"/>
        <s v="00Q5A00001RCu6OUAT"/>
        <s v="00Q5A00001RCu6PUAT"/>
        <s v="00Q5A00001RCu6QUAT"/>
        <s v="00Q5A00001RCu6RUAT"/>
        <s v="00Q5A00001RCu6SUAT"/>
        <s v="00Q5A00001RCu6XUAT"/>
        <s v="00Q5A00001RCu6YUAT"/>
        <s v="00Q5A00001RCu6bUAD"/>
        <s v="00Q5A00001RCu6cUAD"/>
        <s v="00Q5A00001RCu6dUAD"/>
        <s v="00Q5A00001RCu6eUAD"/>
        <s v="00Q5A00001RCu6fUAD"/>
        <s v="00Q5A00001RCu6gUAD"/>
        <s v="00Q5A00001RCu6hUAD"/>
        <s v="00Q5A00001RCu6iUAD"/>
        <s v="00Q5A00001RCu6jUAD"/>
        <s v="00Q5A00001RCu6kUAD"/>
        <s v="00Q5A00001RCu6lUAD"/>
        <s v="00Q5A00001RCu6mUAD"/>
        <s v="00Q5A00001RCu6nUAD"/>
        <s v="00Q5A00001RCu6oUAD"/>
        <s v="00Q5A00001RCu6pUAD"/>
        <s v="00Q5A00001RCu6qUAD"/>
        <s v="00Q5A00001RCu6rUAD"/>
        <s v="00Q5A00001RCu6sUAD"/>
        <s v="00Q5A00001RCu6tUAD"/>
        <s v="00Q5A00001RCu6uUAD"/>
        <s v="00Q5A00001RCu6vUAD"/>
        <s v="00Q5A00001RCu6wUAD"/>
        <s v="00Q5A00001RCu6xUAD"/>
        <s v="00Q5A00001RCu6yUAD"/>
        <s v="00Q5A00001RCu6zUAD"/>
        <s v="00Q5A00001RCu70UAD"/>
        <s v="00Q5A00001RCu71UAD"/>
        <s v="00Q5A00001RCu72UAD"/>
        <s v="00Q5A00001RCu73UAD"/>
        <s v="00Q5A00001RCu74UAD"/>
        <s v="00Q5A00001RCu75UAD"/>
        <s v="00Q5A00001RCu76UAD"/>
        <s v="00Q5A00001RCu78UAD"/>
        <s v="00Q5A00001RCu79UAD"/>
        <s v="00Q5A00001RCu7AUAT"/>
        <s v="00Q5A00001RCu7BUAT"/>
        <s v="00Q5A00001RCu7CUAT"/>
        <s v="00Q5A00001RCu86UAD"/>
        <s v="00Q5A00001RCu9JUAT"/>
        <s v="00Q5A00001RCu9LUAT"/>
        <s v="00Q5A00001RCu9PUAT"/>
        <s v="00Q5A00001RCu9RUAT"/>
        <s v="00Q5A00001RCu9TUAT"/>
        <s v="00Q5A00001RCu9UUAT"/>
        <s v="00Q5A00001RCu9VUAT"/>
        <s v="00Q5A00001RCu9WUAT"/>
        <s v="00Q5A00001RCu9aUAD"/>
        <s v="00Q5A00001RCu9cUAD"/>
        <s v="00Q5A00001RCu9eUAD"/>
        <s v="00Q5A00001RCu9gUAD"/>
        <s v="00Q5A00001RCu9hUAD"/>
        <s v="00Q5A00001RCu9iUAD"/>
        <s v="00Q5A00001RCu9kUAD"/>
        <s v="00Q5A00001RCu9nUAD"/>
        <s v="00Q5A00001RCu9pUAD"/>
        <s v="00Q5A00001RCu9qUAD"/>
        <s v="00Q5A00001RCu9rUAD"/>
        <s v="00Q5A00001RCu9sUAD"/>
        <s v="00Q5A00001RCu9vUAD"/>
        <s v="00Q5A00001RCuA1UAL"/>
        <s v="00Q5A00001RCuA2UAL"/>
        <s v="00Q5A00001RCuA3UAL"/>
        <s v="00Q5A00001RCuA5UAL"/>
        <s v="00Q5A00001RCuA8UAL"/>
        <s v="00Q5A00001RCuAAUA1"/>
        <s v="00Q5A00001RCuABUA1"/>
        <s v="00Q5A00001RCuACUA1"/>
        <s v="00Q5A00001RCuADUA1"/>
        <s v="00Q5A00001RCuAEUA1"/>
        <s v="00Q5A00001RCuAGUA1"/>
        <s v="00Q5A00001RCuAIUA1"/>
        <s v="00Q5A00001RCuAKUA1"/>
        <s v="00Q5A00001RCuB5UAL"/>
        <s v="00Q5A00001RCuCIUA1"/>
        <s v="00Q5A00001RCuCJUA1"/>
        <s v="00Q5A00001RCuCKUA1"/>
        <s v="00Q5A00001RCuCLUA1"/>
        <s v="00Q5A00001RCuCMUA1"/>
        <s v="00Q5A00001RCuCNUA1"/>
        <s v="00Q5A00001RCuCOUA1"/>
        <s v="00Q5A00001RCuCPUA1"/>
        <s v="00Q5A00001RCuCQUA1"/>
        <s v="00Q5A00001RCuCRUA1"/>
        <s v="00Q5A00001RCuCSUA1"/>
        <s v="00Q5A00001RCuCTUA1"/>
        <s v="00Q5A00001RCuCUUA1"/>
        <s v="00Q5A00001RCuCVUA1"/>
        <s v="00Q5A00001RCuCWUA1"/>
        <s v="00Q5A00001RCuCXUA1"/>
        <s v="00Q5A00001RCuCYUA1"/>
        <s v="00Q5A00001RCuCZUA1"/>
        <s v="00Q5A00001RCuCaUAL"/>
        <s v="00Q5A00001RCuCbUAL"/>
        <s v="00Q5A00001RCuCcUAL"/>
        <s v="00Q5A00001RCuCdUAL"/>
        <s v="00Q5A00001RCuCeUAL"/>
        <s v="00Q5A00001RCuCfUAL"/>
        <s v="00Q5A00001RCuCgUAL"/>
        <s v="00Q5A00001RCuChUAL"/>
        <s v="00Q5A00001RCuCiUAL"/>
        <s v="00Q5A00001RCuCjUAL"/>
        <s v="00Q5A00001RCuCkUAL"/>
        <s v="00Q5A00001RCuClUAL"/>
        <s v="00Q5A00001RCuCmUAL"/>
        <s v="00Q5A00001RCuCnUAL"/>
        <s v="00Q5A00001RCuCoUAL"/>
        <s v="00Q5A00001RCuCpUAL"/>
        <s v="00Q5A00001RCuCqUAL"/>
        <s v="00Q5A00001RCuCrUAL"/>
        <s v="00Q5A00001RCuCsUAL"/>
        <s v="00Q5A00001RCuCuUAL"/>
        <s v="00Q5A00001RCuCvUAL"/>
        <s v="00Q5A00001RCuCwUAL"/>
        <s v="00Q5A00001RCuCxUAL"/>
        <s v="00Q5A00001RCuCyUAL"/>
        <s v="00Q5A00001RCuCzUAL"/>
        <s v="00Q5A00001RCuD0UAL"/>
        <s v="00Q5A00001RCuD1UAL"/>
        <s v="00Q5A00001RCuD2UAL"/>
        <s v="00Q5A00001RCuD3UAL"/>
        <s v="00Q5A00001RCuD4UAL"/>
        <s v="00Q5A00001RCuD5UAL"/>
        <s v="00Q5A00001RCuD6UAL"/>
        <s v="00Q5A00001RCuD7UAL"/>
        <s v="00Q5A00001RCuD8UAL"/>
        <s v="00Q5A00001RCuD9UAL"/>
        <s v="00Q5A00001RCuDAUA1"/>
        <s v="00Q5A00001RCuDBUA1"/>
        <s v="00Q5A00001RCuDCUA1"/>
        <s v="00Q5A00001RCuDDUA1"/>
        <s v="00Q5A00001RCuDEUA1"/>
        <s v="00Q5A00001RCuDGUA1"/>
        <s v="00Q5A00001RCuDHUA1"/>
        <s v="00Q5A00001RCuDIUA1"/>
        <s v="00Q5A00001RCuDJUA1"/>
        <s v="00Q5A00001RCuDKUA1"/>
        <s v="00Q5A00001RCuDLUA1"/>
        <s v="00Q5A00001RCuDMUA1"/>
        <s v="00Q5A00001RCuDNUA1"/>
        <s v="00Q5A00001RCuDOUA1"/>
        <s v="00Q5A00001RCuDPUA1"/>
        <s v="00Q5A00001RCuDQUA1"/>
        <s v="00Q5A00001RCuDRUA1"/>
        <s v="00Q5A00001RCuDSUA1"/>
        <s v="00Q5A00001RCuDTUA1"/>
        <s v="00Q5A00001RCuDUUA1"/>
        <s v="00Q5A00001RCuDVUA1"/>
        <s v="00Q5A00001RCuDWUA1"/>
        <s v="00Q5A00001RCuDXUA1"/>
        <s v="00Q5A00001RCuDYUA1"/>
        <s v="00Q5A00001RCuDZUA1"/>
        <s v="00Q5A00001RCuDaUAL"/>
        <s v="00Q5A00001RCuDbUAL"/>
        <s v="00Q5A00001RCuDcUAL"/>
        <s v="00Q5A00001RCuDdUAL"/>
        <s v="00Q5A00001RCuDeUAL"/>
        <s v="00Q5A00001RCuDfUAL"/>
        <s v="00Q5A00001RCuDgUAL"/>
        <s v="00Q5A00001RCuDhUAL"/>
        <s v="00Q5A00001RCuDiUAL"/>
        <s v="00Q5A00001RCuDjUAL"/>
        <s v="00Q5A00001RCuDkUAL"/>
        <s v="00Q5A00001RCuDlUAL"/>
        <s v="00Q5A00001RCuDmUAL"/>
        <s v="00Q5A00001RCuDnUAL"/>
        <s v="00Q5A00001RCuDoUAL"/>
        <s v="00Q5A00001RCuDpUAL"/>
        <s v="00Q5A00001RCuDqUAL"/>
        <s v="00Q5A00001RCuDrUAL"/>
        <s v="00Q5A00001RCuDsUAL"/>
        <s v="00Q5A00001RCuDtUAL"/>
        <s v="00Q5A00001RCuDuUAL"/>
        <s v="00Q5A00001RCuDvUAL"/>
        <s v="00Q5A00001RCuDwUAL"/>
        <s v="00Q5A00001RCuDxUAL"/>
        <s v="00Q5A00001RCuDyUAL"/>
        <s v="00Q5A00001RCuDzUAL"/>
        <s v="00Q5A00001RCuE0UAL"/>
        <s v="00Q5A00001RCuE1UAL"/>
        <s v="00Q5A00001RCuE2UAL"/>
        <s v="00Q5A00001RCuE3UAL"/>
        <s v="00Q5A00001RCuE4UAL"/>
        <s v="00Q5A00001RCuE5UAL"/>
        <s v="00Q5A00001RCuE6UAL"/>
        <s v="00Q5A00001RCuE7UAL"/>
        <s v="00Q5A00001RCuE8UAL"/>
        <s v="00Q5A00001RCuE9UAL"/>
        <s v="00Q5A00001RCuEAUA1"/>
        <s v="00Q5A00001RCuEBUA1"/>
        <s v="00Q5A00001RCuECUA1"/>
        <s v="00Q5A00001RCuEDUA1"/>
        <s v="00Q5A00001RCuEEUA1"/>
        <s v="00Q5A00001RCuEFUA1"/>
        <s v="00Q5A00001RCuEGUA1"/>
        <s v="00Q5A00001RCuEHUA1"/>
        <s v="00Q5A00001RCuEIUA1"/>
        <s v="00Q5A00001RCuEJUA1"/>
        <s v="00Q5A00001RCuEKUA1"/>
        <s v="00Q5A00001RCuELUA1"/>
        <s v="00Q5A00001RCuEMUA1"/>
        <s v="00Q5A00001RCuENUA1"/>
        <s v="00Q5A00001RCuEOUA1"/>
        <s v="00Q5A00001RCuEPUA1"/>
        <s v="00Q5A00001RCuEQUA1"/>
        <s v="00Q5A00001RCuERUA1"/>
        <s v="00Q5A00001RCuESUA1"/>
        <s v="00Q5A00001RCuETUA1"/>
        <s v="00Q5A00001RCuEUUA1"/>
        <s v="00Q5A00001RCuEVUA1"/>
        <s v="00Q5A00001RCuEWUA1"/>
        <s v="00Q5A00001RCuEXUA1"/>
        <s v="00Q5A00001RCuEYUA1"/>
        <s v="00Q5A00001RCuEZUA1"/>
        <s v="00Q5A00001RCuEaUAL"/>
        <s v="00Q5A00001RCuEbUAL"/>
        <s v="00Q5A00001RCuEcUAL"/>
        <s v="00Q5A00001RCuEdUAL"/>
        <s v="00Q5A00001RCuEeUAL"/>
        <s v="00Q5A00001RCuEfUAL"/>
        <s v="00Q5A00001RCuEgUAL"/>
        <s v="00Q5A00001RCuEhUAL"/>
        <s v="00Q5A00001RCuEiUAL"/>
        <s v="00Q5A00001RCuEjUAL"/>
        <s v="00Q5A00001RCuEkUAL"/>
        <s v="00Q5A00001RCuElUAL"/>
        <s v="00Q5A00001RCuEmUAL"/>
        <s v="00Q5A00001RCuEnUAL"/>
        <s v="00Q5A00001RCuEoUAL"/>
        <s v="00Q5A00001RCuEpUAL"/>
        <s v="00Q5A00001RCuEqUAL"/>
        <s v="00Q5A00001RCuErUAL"/>
        <s v="00Q5A00001RCuEsUAL"/>
        <s v="00Q5A00001RCuEtUAL"/>
        <s v="00Q5A00001RCuEuUAL"/>
        <s v="00Q5A00001RCuEvUAL"/>
        <s v="00Q5A00001RCuEwUAL"/>
        <s v="00Q5A00001RCuExUAL"/>
        <s v="00Q5A00001RCuEyUAL"/>
        <s v="00Q5A00001RCuEzUAL"/>
        <s v="00Q5A00001RCuF0UAL"/>
        <s v="00Q5A00001RCuF1UAL"/>
        <s v="00Q5A00001RCuF2UAL"/>
        <s v="00Q5A00001RCuF3UAL"/>
        <s v="00Q5A00001RCuF4UAL"/>
        <s v="00Q5A00001RCuF5UAL"/>
        <s v="00Q5A00001RCuF6UAL"/>
        <s v="00Q5A00001RCuF7UAL"/>
        <s v="00Q5A00001RCuF8UAL"/>
        <s v="00Q5A00001RCuF9UAL"/>
        <s v="00Q5A00001RCuFAUA1"/>
        <s v="00Q5A00001RCuFBUA1"/>
        <s v="00Q5A00001RCuFCUA1"/>
        <s v="00Q5A00001RCuFDUA1"/>
        <s v="00Q5A00001RCuFEUA1"/>
        <s v="00Q5A00001RCuFFUA1"/>
        <s v="00Q5A00001RCuFGUA1"/>
        <s v="00Q5A00001RCuFHUA1"/>
        <s v="00Q5A00001RCuFIUA1"/>
        <s v="00Q5A00001RCuFJUA1"/>
        <s v="00Q5A00001RCuFKUA1"/>
        <s v="00Q5A00001RCuFLUA1"/>
        <s v="00Q5A00001RCuFMUA1"/>
        <s v="00Q5A00001RCuFNUA1"/>
        <s v="00Q5A00001RCuFOUA1"/>
        <s v="00Q5A00001RCuFPUA1"/>
        <s v="00Q5A00001RCuFQUA1"/>
        <s v="00Q5A00001RCuFRUA1"/>
        <s v="00Q5A00001RCuFSUA1"/>
        <s v="00Q5A00001RCuFTUA1"/>
        <s v="00Q5A00001RCuFUUA1"/>
        <s v="00Q5A00001RCuFVUA1"/>
        <s v="00Q5A00001RCuH4UAL"/>
        <s v="00Q5A00001RCuH5UAL"/>
        <s v="00Q5A00001RCuH6UAL"/>
        <s v="00Q5A00001RCuH7UAL"/>
        <s v="00Q5A00001RCuH8UAL"/>
        <s v="00Q5A00001RCuH9UAL"/>
        <s v="00Q5A00001RCuHAUA1"/>
        <s v="00Q5A00001RCuHBUA1"/>
        <s v="00Q5A00001RCuHCUA1"/>
        <s v="00Q5A00001RCuHDUA1"/>
        <s v="00Q5A00001RCuHEUA1"/>
        <s v="00Q5A00001RCuHFUA1"/>
        <s v="00Q5A00001RCuHGUA1"/>
        <s v="00Q5A00001RCuHHUA1"/>
        <s v="00Q5A00001RCuHIUA1"/>
        <s v="00Q5A00001RCuHJUA1"/>
        <s v="00Q5A00001RCuHKUA1"/>
        <s v="00Q5A00001RCuHLUA1"/>
        <s v="00Q5A00001RCuHMUA1"/>
        <s v="00Q5A00001RCuHNUA1"/>
        <s v="00Q5A00001RCuHOUA1"/>
        <s v="00Q5A00001RCuHPUA1"/>
        <s v="00Q5A00001RCuHQUA1"/>
        <s v="00Q5A00001RCuHRUA1"/>
        <s v="00Q5A00001RCuHSUA1"/>
        <s v="00Q5A00001RCuHTUA1"/>
        <s v="00Q5A00001RCuHUUA1"/>
        <s v="00Q5A00001RCuHVUA1"/>
        <s v="00Q5A00001RCuHWUA1"/>
        <s v="00Q5A00001RCuHXUA1"/>
        <s v="00Q5A00001RCuHYUA1"/>
        <s v="00Q5A00001RCuHZUA1"/>
        <s v="00Q5A00001RCuHaUAL"/>
        <s v="00Q5A00001RCuHbUAL"/>
        <s v="00Q5A00001RCuHcUAL"/>
        <s v="00Q5A00001RCuHdUAL"/>
        <s v="00Q5A00001RCuHeUAL"/>
        <s v="00Q5A00001RCuHfUAL"/>
        <s v="00Q5A00001RCuHgUAL"/>
        <s v="00Q5A00001RCuHhUAL"/>
        <s v="00Q5A00001RCuHiUAL"/>
        <s v="00Q5A00001RCuHjUAL"/>
        <s v="00Q5A00001RCuHkUAL"/>
        <s v="00Q5A00001RCuHlUAL"/>
        <s v="00Q5A00001RCuHmUAL"/>
        <s v="00Q5A00001RCuHnUAL"/>
        <s v="00Q5A00001RCuHoUAL"/>
        <s v="00Q5A00001RCuHpUAL"/>
        <s v="00Q5A00001RCuHqUAL"/>
        <s v="00Q5A00001RCuHrUAL"/>
        <s v="00Q5A00001RCuHsUAL"/>
        <s v="00Q5A00001RCuHtUAL"/>
        <s v="00Q5A00001RCuHuUAL"/>
        <s v="00Q5A00001RCuHvUAL"/>
        <s v="00Q5A00001RCuHwUAL"/>
        <s v="00Q5A00001RCuHxUAL"/>
        <s v="00Q5A00001RCuHyUAL"/>
        <s v="00Q5A00001RCuHzUAL"/>
        <s v="00Q5A00001RCuI0UAL"/>
        <s v="00Q5A00001RCuI1UAL"/>
        <s v="00Q5A00001RCuI2UAL"/>
        <s v="00Q5A00001RCuI3UAL"/>
        <s v="00Q5A00001RCuI4UAL"/>
        <s v="00Q5A00001RCuI5UAL"/>
        <s v="00Q5A00001RCuI6UAL"/>
        <s v="00Q5A00001RCuI7UAL"/>
        <s v="00Q5A00001RCuI8UAL"/>
        <s v="00Q5A00001RCuI9UAL"/>
        <s v="00Q5A00001RCuIAUA1"/>
        <s v="00Q5A00001RCuIBUA1"/>
        <s v="00Q5A00001RCuICUA1"/>
        <s v="00Q5A00001RCuIDUA1"/>
        <s v="00Q5A00001RCuIEUA1"/>
        <s v="00Q5A00001RCuIFUA1"/>
        <s v="00Q5A00001RCuIGUA1"/>
        <s v="00Q5A00001RCuIHUA1"/>
        <s v="00Q5A00001RCuIIUA1"/>
        <s v="00Q5A00001RCuIJUA1"/>
        <s v="00Q5A00001RCuIKUA1"/>
        <s v="00Q5A00001RCuILUA1"/>
        <s v="00Q5A00001RCuIMUA1"/>
        <s v="00Q5A00001RCuINUA1"/>
        <s v="00Q5A00001RCuIOUA1"/>
        <s v="00Q5A00001RCuIPUA1"/>
        <s v="00Q5A00001RCuIQUA1"/>
        <s v="00Q5A00001RCuIRUA1"/>
        <s v="00Q5A00001RCuISUA1"/>
        <s v="00Q5A00001RCuITUA1"/>
        <s v="00Q5A00001RCuIUUA1"/>
        <s v="00Q5A00001RCuIWUA1"/>
        <s v="00Q5A00001RCuIXUA1"/>
        <s v="00Q5A00001RCuIYUA1"/>
        <s v="00Q5A00001RCuIZUA1"/>
        <s v="00Q5A00001RCuIaUAL"/>
        <s v="00Q5A00001RCuIbUAL"/>
        <s v="00Q5A00001RCuYaUAL"/>
        <s v="00Q5A00001RCuaWUAT"/>
        <s v="00Q6e00001RDEamEAH"/>
        <s v="00Q6e00001RDEpHEAX"/>
        <s v="00Q6e00001RDFQuEAP"/>
        <s v="00Q6e00001RDFRsEAP"/>
        <s v="00Q6e00001RDGZFEA5"/>
        <s v="00Q6e00001RDHOVEA5"/>
        <s v="00Q6e00001RDHRZEA5"/>
        <s v="00Q6e00001RDHgPEAX"/>
        <s v="00Q6e00001RDHonEAH"/>
        <s v="00Q6e00001RDHooEAH"/>
        <s v="00Q6e00001RDHq5EAH"/>
        <s v="00Q6e00001RDHydEAH"/>
        <s v="00Q6e00001RDN5yEAH"/>
        <s v="00Q6e00001RDN6SEAX"/>
        <s v="00Q6e00001RDPRoEAP"/>
        <s v="00Q6e00001RDPSXEA5"/>
        <s v="00Q6e00001RDPgjEAH"/>
        <s v="00Q6e00001RDPhSEAX"/>
        <s v="00Q6e00001RDTusEAH"/>
        <s v="00Q6e00001RDWgCEAX"/>
        <s v="00Q6e00001RDYDFEA5"/>
        <s v="00Q6e00001RDYOXEA5"/>
        <s v="00Q6e00001RDakSEAT"/>
        <s v="00Q6e00001RDbFiEAL"/>
        <s v="00Q6e00001RDbIcEAL"/>
        <s v="00Q6e00001RDbJzEAL"/>
        <s v="00Q6e00001RDdb8EAD"/>
        <s v="00Q6e00001RDdgFEAT"/>
        <s v="00Q6e00001RDe0oEAD"/>
        <s v="00Q6e00001RDjNiEAL"/>
        <s v="00Q6e00001RDm7JEAT"/>
        <s v="00Q6e00001RDmF8EAL"/>
        <s v="00Q6e00001RDmGBEA1"/>
        <s v="00Q6e00001RDmJyEAL"/>
        <s v="00Q6e00001RDmPUEA1"/>
        <s v="00Q6e00001RDmY2EAL"/>
        <s v="00Q6e00001RDmYvEAL"/>
        <s v="00Q6e00001RDmghEAD"/>
        <s v="00Q6e00001RDnLuEAL"/>
        <s v="00Q6e00001RDnhjEAD"/>
        <s v="00Q6e00001RDnimEAD"/>
        <s v="00Q6e00001RDnlqEAD"/>
        <s v="00Q6e00001RDnsmEAD"/>
        <s v="00Q6e00001RDp73EAD"/>
        <s v="00Q6e00001RDp9YEAT"/>
        <s v="00Q6e00001RDpCNEA1"/>
        <s v="00Q6e00001RDpDQEA1"/>
        <s v="00Q6e00001RDpNQEA1"/>
        <s v="00Q6e00001RDuWlEAL"/>
        <s v="00Q6e00001RDuZuEAL"/>
        <s v="00Q6e00001RDucYEAT"/>
        <s v="00Q6e00001RDuzxEAD"/>
        <s v="00Q6e00001RDv2cEAD"/>
        <s v="00Q6e00001RDv6FEAT"/>
        <s v="00Q6e00001RDx8eEAD"/>
        <s v="00Q6e00001RDxALEA1"/>
        <s v="00Q6e00001RDxB9EAL"/>
        <s v="00Q6e00001RDxDZEA1"/>
        <s v="00Q6e00001RDxG4EAL"/>
        <s v="00Q6e00001RDxGsEAL"/>
        <s v="00Q6e00001RDxLnEAL"/>
        <s v="00Q6e00001RDxLoEAL"/>
        <s v="00Q6e00001RDxSKEA1"/>
        <s v="00Q6e00001RDz40EAD"/>
        <s v="00Q6e00001RDzFNEA1"/>
        <s v="00Q6e00001RDzG6EAL"/>
        <s v="00Q6e00001RDzdjEAD"/>
        <s v="00Q6e00001RE0X3EAL"/>
        <s v="00Q6e00001RE0heEAD"/>
        <s v="00Q6e00001RE1uYEAT"/>
        <s v="00Q6e00001RE1wdEAD"/>
        <s v="00Q6e00001RE3LnEAL"/>
        <s v="00Q6e00001RE3YSEA1"/>
        <s v="00Q6e00001RE3hUEAT"/>
        <s v="00Q6e00001RE3mFEAT"/>
        <s v="00Q6e00001RE3myEAD"/>
        <s v="00Q6e00001RE3nDEAT"/>
        <s v="00Q6e00001RE6WlEAL"/>
        <s v="00Q6e00001RE6WvEAL"/>
        <s v="00Q6e00001RE6aOEAT"/>
        <s v="00Q6e00001RE6ctEAD"/>
        <s v="00Q6e00001RE6epEAD"/>
        <s v="00Q6e00001RE6mZEAT"/>
        <s v="00Q6e00001RE7hREAT"/>
        <s v="00Q6e00001TnZSNEA3"/>
        <s v="00Q6e00001TnalqEAB"/>
        <s v="00Q6e00001Tnc7kEAB"/>
        <s v="00Q5A00001RG4XUUA1"/>
        <s v="00Q6e00001RDYJmEAP"/>
        <s v="00Q6e00001RDdBgEAL"/>
        <s v="00Q6e00001RDdCeEAL"/>
        <s v="00Q6e00001RDdDIEA1"/>
        <s v="00Q6e00001RE7bnEAD"/>
        <s v="00Q6e00001RE7cbEAD"/>
        <s v="00Q6e00001RE7dKEAT"/>
        <s v="00Q6e00001RE7djEAD"/>
        <s v="00Q6e00001TndleEAB"/>
        <s v="00Q5A00001RCriBUAT"/>
        <s v="00Q6e00001RE123EAD"/>
        <s v="00Q6e00001RE12hEAD"/>
        <s v="00Q6e00001RDWiSEAX"/>
        <s v="00Q5A00001RG35ZUAT"/>
        <s v="00Q5A00001RAol7UAD"/>
        <s v="00Q5A00001RAojyUAD"/>
        <s v="00Q6e00001RDZQIEA5"/>
        <s v="00Q5A00001RAPLgUAP"/>
        <s v="00Q5A00001RAPNRUA5"/>
        <s v="00Q5A00001RG5crUAD"/>
        <s v="00Q5A00001RAUnQUAX"/>
        <s v="00Q5A00001RAol5UAD"/>
        <s v="00Q5A00001RAPKjUAP"/>
        <s v="00Q5A00001RAPKoUAP"/>
        <s v="00Q5A00001RAPKpUAP"/>
        <s v="00Q5A00001RAPL2UAP"/>
        <s v="00Q5A00001Oa6PAUAZ"/>
        <s v="00Q5A00001Oa6PBUAZ"/>
        <s v="00Q6e00001RDYTwEAP"/>
        <s v="00Q6e00001RDYVnEAP"/>
        <s v="00Q6e00001RDZbhEAH"/>
        <s v="00Q6e00001RDZfjEAH"/>
        <s v="00Q6e00001RDXqfEAH"/>
        <s v="00Q5A00001RG35BUAT"/>
        <s v="00Q5A00001RG356UAD"/>
        <s v="00Q6e00001RDJY6EAP"/>
        <s v="00Q5A00001RBe39UAD"/>
        <s v="00Q5A00001RBe3FUAT"/>
        <s v="00Q5A00001RBe3GUAT"/>
        <s v="00Q5A00001RBe4fUAD"/>
        <s v="00Q5A00001RGV5KUAX"/>
        <s v="00Q5A00001RGV5MUAX"/>
        <s v="00Q6e00001RDIxtEAH"/>
        <s v="00Q5A00001RCuDFUA1"/>
        <s v="00Q6e00001RDJUIEA5"/>
        <s v="00Q6e00001RDJUOEA5"/>
        <s v="00Q6e00001RDJUaEAP"/>
        <s v="00Q6e00001RDJUgEAP"/>
        <s v="00Q6e00001RDJUhEAP"/>
        <s v="00Q6e00001RDJUqEAP"/>
        <s v="00Q6e00001RDJUxEAP"/>
        <s v="00Q6e00001RDJV1EAP"/>
        <s v="00Q6e00001RDJV3EAP"/>
        <s v="00Q6e00001RDJV5EAP"/>
        <s v="00Q6e00001RDJV7EAP"/>
        <s v="00Q6e00001RDJVEEA5"/>
        <s v="00Q6e00001RDJVGEA5"/>
        <s v="00Q6e00001RDJVHEA5"/>
        <s v="00Q6e00001RDJVKEA5"/>
        <s v="00Q6e00001RDJVNEA5"/>
        <s v="00Q6e00001RDJVPEA5"/>
        <s v="00Q6e00001RDJVSEA5"/>
        <s v="00Q6e00001RDJVVEA5"/>
        <s v="00Q6e00001RDJVdEAP"/>
        <s v="00Q6e00001RDJVeEAP"/>
        <s v="00Q6e00001RDJVhEAP"/>
        <s v="00Q6e00001RDJViEAP"/>
        <s v="00Q6e00001RDJVkEAP"/>
        <s v="00Q6e00001RDJVmEAP"/>
        <s v="00Q6e00001RDJXFEA5"/>
        <s v="00Q6e00001RDJXGEA5"/>
        <s v="00Q6e00001RDJXHEA5"/>
        <s v="00Q6e00001RDJXIEA5"/>
        <s v="00Q6e00001RDJXJEA5"/>
        <s v="00Q6e00001RDJXLEA5"/>
        <s v="00Q6e00001RDJXNEA5"/>
        <s v="00Q6e00001RDJXOEA5"/>
        <s v="00Q6e00001RDJXREA5"/>
        <s v="00Q6e00001RDJXSEA5"/>
        <s v="00Q6e00001RDJXUEA5"/>
        <s v="00Q6e00001RDJXWEA5"/>
        <s v="00Q6e00001RDJXYEA5"/>
        <s v="00Q6e00001RDJXbEAP"/>
        <s v="00Q6e00001RDJXdEAP"/>
        <s v="00Q6e00001RDJXjEAP"/>
        <s v="00Q6e00001RDJXkEAP"/>
        <s v="00Q6e00001RDJXlEAP"/>
        <s v="00Q6e00001RDJXmEAP"/>
        <s v="00Q6e00001RDJXrEAP"/>
        <s v="00Q6e00001RDJXsEAP"/>
        <s v="00Q6e00001RDJXuEAP"/>
        <s v="00Q6e00001RDJXvEAP"/>
        <s v="00Q6e00001RDJXwEAP"/>
        <s v="00Q6e00001RDJXxEAP"/>
        <s v="00Q6e00001RDJXyEAP"/>
        <s v="00Q6e00001RDJY0EAP"/>
        <s v="00Q6e00001RDJY1EAP"/>
        <s v="00Q6e00001RDJY4EAP"/>
        <s v="00Q6e00001RDJY7EAP"/>
        <s v="00Q6e00001RDJYCEA5"/>
        <s v="00Q6e00001RDJYFEA5"/>
        <s v="00Q6e00001RDJYMEA5"/>
        <s v="00Q6e00001RDJYOEA5"/>
        <s v="00Q6e00001RDJYPEA5"/>
        <s v="00Q6e00001RDJYUEA5"/>
        <s v="00Q6e00001RDJYXEA5"/>
        <s v="00Q6e00001RDJYZEA5"/>
        <s v="00Q6e00001RDMjdEAH"/>
        <s v="00Q6e00001RDMkbEAH"/>
        <s v="00Q6e00001RDMlAEAX"/>
        <s v="00Q6e00001RDNzuEAH"/>
        <s v="00Q6e00001RDO0AEAX"/>
        <s v="00Q6e00001RDO0GEAX"/>
        <s v="00Q6e00001RDO0LEAX"/>
        <s v="00Q6e00001RDO0TEAX"/>
        <s v="00Q6e00001RDO0bEAH"/>
        <s v="00Q6e00001RDO0dEAH"/>
        <s v="00Q6e00001RDO0jEAH"/>
        <s v="00Q6e00001RDO0uEAH"/>
        <s v="00Q6e00001RDO11EAH"/>
        <s v="00Q6e00001RDO12EAH"/>
        <s v="00Q6e00001RDO17EAH"/>
        <s v="00Q6e00001RDO18EAH"/>
        <s v="00Q6e00001RDO1KEAX"/>
        <s v="00Q6e00001RDO1PEAX"/>
        <s v="00Q6e00001RDOawEAH"/>
        <s v="00Q6e00001RDWgDEAX"/>
        <s v="00Q6e00001RDWi3EAH"/>
        <s v="00Q6e00001RDYB4EAP"/>
        <s v="00Q6e00001RDYFfEAP"/>
        <s v="00Q6e00001RDYMREA5"/>
        <s v="00Q6e00001RDbqKEAT"/>
        <s v="00Q6e00001RDbvZEAT"/>
        <s v="00Q6e00001RDdaUEAT"/>
        <s v="00Q6e00001RDdubEAD"/>
        <s v="00Q6e00001RDdwSEAT"/>
        <s v="00Q6e00001RDjL3EAL"/>
        <s v="00Q6e00001RE0lMEAT"/>
        <s v="00Q6e00001TnbyiEAB"/>
        <s v="00Q6e00001Tnd7NEAR"/>
        <s v="00Q6e00001TndJjEAJ"/>
        <s v="00Q6e00001TndKIEAZ"/>
        <s v="00Q6e00001RDryNEAT"/>
        <s v="00Q6e00001RDrzaEAD"/>
        <s v="00Q6e00001RDs2FEAT"/>
        <s v="00Q6e00001RDs6bEAD"/>
        <s v="00Q6e00001RDs7tEAD"/>
        <s v="00Q6e00001RDsDXEA1"/>
        <s v="00Q6e00001RDsEVEA1"/>
        <s v="00Q6e00001RDsG2EAL"/>
        <s v="00Q6e00001RDOXsEAP"/>
        <s v="00Q6e00001RDOZAEA5"/>
        <s v="00Q6e00001RDbSSEA1"/>
        <s v="00Q6e00001Tndl0EAB"/>
        <s v="00Q6e00001Tndm8EAB"/>
        <s v="00Q6e00001TndmmEAB"/>
        <s v="00Q6e00001TndnuEAB"/>
        <s v="00Q6e00001TndUAEAZ"/>
        <s v="00Q5A00001RBe3LUAT"/>
        <s v="00Q5A00001RBe5RUAT"/>
        <s v="00Q5A00001RAUnuUAH"/>
        <s v="00Q6e00001RCz5gEAD"/>
        <s v="00Q6e00001RDHKsEAP"/>
        <s v="00Q6e00001RDHL2EAP"/>
        <s v="00Q6e00001RDMkCEAX"/>
        <s v="00Q6e00001RDRP4EAP"/>
        <s v="00Q6e00001RDW6MEAX"/>
        <s v="00Q6e00001RDW7eEAH"/>
        <s v="00Q5A00001OXbfeUAD"/>
        <s v="00Q5A00001OXbghUAD"/>
        <s v="00Q5A00001OXdYpUAL"/>
        <s v="00Q5A00001OXbgIUAT"/>
        <s v="00Q5A00001OXbh6UAD"/>
        <s v="00Q5A00001OZxWYUA1"/>
        <s v="00Q6e00001RE2QOEA1"/>
        <s v="00Q6e00001RE2WvEAL"/>
        <s v="00Q5A00001OZw2NUAT"/>
        <s v="00Q5A00001OXdVgUAL"/>
        <s v="00Q5A00001OXdX3UAL"/>
        <s v="00Q5A00001OXdXIUA1"/>
        <s v="00Q5A00001RArfKUAT"/>
        <s v="00Q6e00001RCvZ7EAL"/>
        <s v="00Q6e00001RCvbwEAD"/>
        <s v="00Q6e00001RCvc1EAD"/>
        <s v="00Q6e00001RCvhGEAT"/>
        <s v="00Q6e00001RCyA0EAL"/>
        <s v="00Q6e00001RCygVEAT"/>
        <s v="00Q6e00001RCygWEAT"/>
        <s v="00Q6e00001RCz5fEAD"/>
        <s v="00Q6e00001RD0O6EAL"/>
        <s v="00Q6e00001RD0OKEA1"/>
        <s v="00Q6e00001RD0SDEA1"/>
        <s v="00Q6e00001RD2O1EAL"/>
        <s v="00Q6e00001RDDwlEAH"/>
        <s v="00Q6e00001RDDz1EAH"/>
        <s v="00Q6e00001RDFMKEA5"/>
        <s v="00Q6e00001RDMWKEA5"/>
        <s v="00Q6e00001RDMenEAH"/>
        <s v="00Q6e00001RDNvJEAX"/>
        <s v="00Q6e00001RDSTsEAP"/>
        <s v="00Q6e00001RDSXfEAP"/>
        <s v="00Q6e00001RDTfiEAH"/>
        <s v="00Q6e00001RDTfjEAH"/>
        <s v="00Q6e00001RDThPEAX"/>
        <s v="00Q6e00001RDTirEAH"/>
        <s v="00Q6e00001RDbGCEA1"/>
        <s v="00Q6e00001RDbMFEA1"/>
        <s v="00Q6e00001RDcJlEAL"/>
        <s v="00Q6e00001RDowREAT"/>
        <s v="00Q6e00001RDpv7EAD"/>
        <s v="00Q6e00001RE4VGEA1"/>
        <s v="00Q6e00001RE7dAEAT"/>
        <s v="00Q6e00001TnaTiEAJ"/>
        <s v="00Q6e00001RDRNXEA5"/>
        <s v="00Q6e00001RE27MEAT"/>
        <s v="00Q6e00001RE2PuEAL"/>
        <s v="00Q6e00001RDcOXEA1"/>
        <s v="00Q6e00001RDcPAEA1"/>
        <s v="00Q6e00001RDcQIEA1"/>
        <s v="00Q6e00001RE23AEAT"/>
        <s v="00Q6e00001RE3QYEA1"/>
        <s v="00Q6e00001RE3QsEAL"/>
        <s v="00Q5A00001OaEVQUA3"/>
        <s v="00Q5A00001OaEVJUA3"/>
        <s v="00Q5A00001OaEVLUA3"/>
        <s v="00Q5A00001OaEVOUA3"/>
        <s v="00Q5A00001OaEVRUA3"/>
        <s v="00Q5A00001OaEVSUA3"/>
        <s v="00Q5A00001OaEVVUA3"/>
        <s v="00Q5A00001OaEVXUA3"/>
        <s v="00Q5A00001OaEVYUA3"/>
        <s v="00Q5A00001OaEVbUAN"/>
        <s v="00Q5A00001OaEVeUAN"/>
        <s v="00Q5A00001OZZ6fUAH"/>
        <s v="00Q5A00001OZw28UAD"/>
        <s v="00Q5A00001OZwBfUAL"/>
        <s v="00Q5A00001OZwIlUAL"/>
        <s v="00Q5A00001OaEZyUAN"/>
        <s v="00Q5A00001OZw2JUAT"/>
        <s v="00Q5A00001OZw2UUAT"/>
        <s v="00Q5A00001OaEXoUAN"/>
        <s v="00Q5A00001OaEXOUA3"/>
        <s v="00Q6e00001RDRBlEAP"/>
        <s v="00Q6e00001TnazJEAR"/>
        <s v="00Q5A00001OZxYFUA1"/>
        <s v="00Q5A00001RCrk3UAD"/>
        <s v="00Q6e00001RDj6uEAD"/>
        <s v="00Q6e00001RE3cAEAT"/>
        <s v="00Q6e00001RDj6PEAT"/>
        <s v="00Q5A00001RCsptUAD"/>
        <s v="00Q5A00001RCrxWUAT"/>
        <s v="00Q5A00001OXDjSUAX"/>
        <s v="00Q6e00001RDad2EAD"/>
        <s v="00Q6e00001RDaiqEAD"/>
        <s v="00Q6e00001RDWjkEAH"/>
        <s v="00Q6e00001RDaXdEAL"/>
        <s v="00Q6e00001RD0FqEAL"/>
        <s v="00Q5A00001OaFekUAF"/>
        <s v="00Q5A00001RCU8VUAX"/>
        <s v="00Q5A00001RCRwVUAX"/>
        <s v="00Q5A00001Oa9FRUAZ"/>
        <s v="00Q5A00001Oa9KMUAZ"/>
        <s v="00Q5A00001RAlCpUAL"/>
        <s v="00Q6e00001RDf6OEAT"/>
        <s v="00Q6e00001RDf6tEAD"/>
        <s v="00Q6e00001RDf7AEAT"/>
        <s v="00Q6e00001RDf7JEAT"/>
        <s v="00Q5A00001OYPj6UAH"/>
        <s v="00Q5A00001OZXFkUAP"/>
        <s v="00Q5A00001Oa8ZRUAZ"/>
        <s v="00Q5A00001OXavBUAT"/>
        <s v="00Q5A00001OX8PDUA1"/>
        <s v="00Q5A00001RCaodUAD"/>
        <s v="00Q5A00001RCXubUAH"/>
        <s v="00Q5A00001OZvt1UAD"/>
        <s v="00Q5A00001OZvknUAD"/>
        <s v="00Q5A00001OYK05UAH"/>
        <s v="00Q5A00001OZIIyUAP"/>
        <s v="00Q5A00001RCKSZUA5"/>
        <s v="00Q5A00001OZB1dUAH"/>
        <s v="00Q5A00001OZB1sUAH"/>
        <s v="00Q5A00001OZFsZUAX"/>
        <s v="00Q5A00001OZFsjUAH"/>
        <s v="00Q5A00001OZFstUAH"/>
        <s v="00Q5A00001OaAkUUAV"/>
        <s v="00Q5A00001RCKN0UAP"/>
        <s v="00Q5A00001OZCdFUAX"/>
        <s v="00Q5A00001OYZHHUA5"/>
        <s v="00Q5A00001OaEJqUAN"/>
        <s v="00Q6e00001RDub2EAD"/>
        <s v="00Q5A00001OYRE1UAP"/>
        <s v="00Q5A00001OZ33uUAD"/>
        <s v="00Q5A00001RGQkzUAH"/>
        <s v="00Q5A00001RGHHTUA5"/>
        <s v="00Q6e00001RDbPxEAL"/>
        <s v="00Q5A00001OZ1c5UAD"/>
        <s v="00Q5A00001RGHHVUA5"/>
        <s v="00Q5A00001RGamDUAT"/>
        <s v="00Q5A00001RGan0UAD"/>
        <s v="00Q5A00001RGanuUAD"/>
        <s v="00Q5A00001RGbcZUAT"/>
        <s v="00Q5A00001OYptPUAT"/>
        <s v="00Q5A00001OYsQdUAL"/>
        <s v="00Q5A00001OYvgBUAT"/>
        <s v="00Q5A00001OYvgGUAT"/>
        <s v="00Q6e00001RDdH5EAL"/>
        <s v="00Q5A00001OYJxVUAX"/>
        <s v="00Q5A00001OYtEJUA1"/>
        <s v="00Q5A00001OYtNpUAL"/>
        <s v="00Q5A00001OZc94UAD"/>
        <s v="00Q5A00001RC5jtUAD"/>
        <s v="00Q5A00001OZIt6UAH"/>
        <s v="00Q5A00001RGalLUAT"/>
        <s v="00Q5A00001RGaoGUAT"/>
        <s v="00Q5A00001OZIUVUA5"/>
        <s v="00Q5A00001RGaovUAD"/>
        <s v="00Q5A00001OZIokUAH"/>
        <s v="00Q6e00001RDbdGEAT"/>
        <s v="00Q5A00001OYtN6UAL"/>
        <s v="00Q6e00001RDhrhEAD"/>
        <s v="00Q6e00001RDmbNEAT"/>
        <s v="00Q6e00001RDmejEAD"/>
        <s v="00Q6e00001RDmfSEAT"/>
        <s v="00Q6e00001RDhiiEAD"/>
        <s v="00Q6e00001RDhjpEAD"/>
        <s v="00Q6e00001RDhkwEAD"/>
        <s v="00Q6e00001RDhp2EAD"/>
        <s v="00Q6e00001RDhr0EAD"/>
        <s v="00Q6e00001RDhsoEAD"/>
        <s v="00Q5A00001OZXGIUA5"/>
        <s v="00Q5A00001OZXGOUA5"/>
        <s v="00Q5A00001RAlCbUAL"/>
        <s v="00Q5A00001RAlD3UAL"/>
        <s v="00Q5A00001RCaosUAD"/>
        <s v="00Q5A00001OZFxPUAX"/>
        <s v="00Q5A00001OZFy8UAH"/>
        <s v="00Q6e00001RCy0UEAT"/>
        <s v="00Q6e00001RDGAPEA5"/>
        <s v="00Q6e00001RDXHVEA5"/>
        <s v="00Q6e00001RCzTIEA1"/>
        <s v="00Q5A00001RCNJVUA5"/>
        <s v="00Q6e00001RDubeEAD"/>
        <s v="00Q5A00001RCOQEUA5"/>
        <s v="00Q5A00001RCfTcUAL"/>
        <s v="00Q6e00001RDTroEAH"/>
        <s v="00Q5A00001RCu1xUAD"/>
        <s v="00Q6e00001RDhRQEA1"/>
        <s v="00Q6e00001RD0sGEAT"/>
        <s v="00Q6e00001RD0VvEAL"/>
        <s v="00Q6e00001RDZakEAH"/>
        <s v="00Q6e00001RDZb3EAH"/>
        <s v="00Q6e00001RDZbNEAX"/>
        <s v="00Q6e00001RDZajEAH"/>
        <s v="00Q5A00001RB1ugUAD"/>
        <s v="00Q6e00001RDJYSEA5"/>
        <s v="00Q6e00001RDqLFEA1"/>
        <s v="00Q6e00001RDtCtEAL"/>
        <s v="00Q5A00001RBhZnUAL"/>
        <s v="00Q5A00001RCJaHUAX"/>
        <s v="00Q5A00001RCSSyUAP"/>
        <s v="00Q6e00001RDubSEAT"/>
        <s v="00Q6e00001RDubYEAT"/>
        <s v="00Q6e00001RDubhEAD"/>
        <s v="00Q6e00001RDucDEAT"/>
        <s v="00Q5A00001RAokBUAT"/>
        <s v="00Q5A00001RAPLuUAP"/>
        <s v="00Q5A00001RAPLOUA5"/>
        <s v="00Q5A00001RB33oUAD"/>
        <s v="00Q5A00001RFn8IUAT"/>
        <s v="00Q5A00001RAPKyUAP"/>
        <s v="00Q5A00001RAPNDUA5"/>
        <s v="00Q5A00001RAPNKUA5"/>
        <s v="00Q5A00001RAPNMUA5"/>
        <s v="00Q5A00001RAPNXUA5"/>
        <s v="00Q5A00001RAPNxUAP"/>
        <s v="00Q5A00001RAPNyUAP"/>
        <s v="00Q5A00001RAPO1UAP"/>
        <s v="00Q5A00001RAPO7UAP"/>
        <s v="00Q5A00001RG4ZpUAL"/>
        <s v="00Q5A00001RGmReUAL"/>
        <s v="00Q5A00001RAPNLUA5"/>
        <s v="00Q5A00001RAPO8UAP"/>
        <s v="00Q5A00001RAPMwUAP"/>
        <s v="00Q5A00001RAol2UAD"/>
        <s v="00Q5A00001RAol3UAD"/>
        <s v="00Q5A00001OZwNPUA1"/>
        <s v="00Q5A00001RAGEDUA5"/>
        <s v="00Q5A00001OaAEmUAN"/>
        <s v="00Q5A00001RAPKxUAP"/>
        <s v="00Q5A00001RAPL7UAP"/>
        <s v="00Q5A00001RAPLVUA5"/>
        <s v="00Q5A00001RAPNOUA5"/>
        <s v="00Q5A00001RAPNkUAP"/>
        <s v="00Q5A00001RAPOSUA5"/>
        <s v="00Q5A00001RBe56UAD"/>
        <s v="00Q5A00001RAPLcUAP"/>
        <s v="00Q5A00001RAPNTUA5"/>
        <s v="00Q5A00001RAPOYUA5"/>
        <s v="00Q5A00001RAPOZUA5"/>
        <s v="00Q5A00001OZYK7UAP"/>
        <s v="00Q5A00001RG35DUAT"/>
        <s v="00Q5A00001RG35OUAT"/>
        <s v="00Q5A00001RAojrUAD"/>
        <s v="00Q5A00001RGPgiUAH"/>
        <s v="00Q5A00001RGPgmUAH"/>
        <s v="00Q5A00001RBe3aUAD"/>
        <s v="00Q5A00001RCFssUAH"/>
        <s v="00Q5A00001RBe4PUAT"/>
        <s v="00Q5A00001RBe4uUAD"/>
        <s v="00Q5A00001RGV5VUAX"/>
        <s v="00Q5A00001RAkTBUA1"/>
        <s v="00Q5A00001OXawdUAD"/>
        <s v="00Q5A00001RFqVuUAL"/>
        <s v="00Q5A00001RFqWYUA1"/>
        <s v="00Q5A00001RBbHiUAL"/>
        <s v="00Q5A00001OZdJvUAL"/>
        <s v="00Q5A00001OaEViUAN"/>
        <s v="00Q5A00001OZw9KUAT"/>
        <s v="00Q5A00001OZg6wUAD"/>
        <s v="00Q5A00001RBsCbUAL"/>
        <s v="00Q5A00001RBgQCUA1"/>
        <s v="00Q5A00001RBikOUAT"/>
        <s v="00Q5A00001RBikUUAT"/>
        <s v="00Q5A00001RBikWUAT"/>
        <s v="00Q5A00001RBikYUAT"/>
        <s v="00Q5A00001RBfqnUAD"/>
        <s v="00Q5A00001RBmQTUA1"/>
        <s v="00Q5A00001RCJfMUAX"/>
        <s v="00Q5A00001RCI1HUAX"/>
        <s v="00Q5A00001Oa8ZQUAZ"/>
        <s v="00Q5A00001RAlD8UAL"/>
        <s v="00Q5A00001OZvpdUAD"/>
        <s v="00Q5A00001OZvsSUAT"/>
        <s v="00Q5A00001OZvm5UAD"/>
        <s v="00Q5A00001OZvqbUAD"/>
        <s v="00Q5A00001OZIYwUAP"/>
        <s v="00Q5A00001OZIgXUAX"/>
        <s v="00Q5A00001OZIaOUAX"/>
        <s v="00Q5A00001OZJilUAH"/>
        <s v="00Q5A00001OZIYcUAP"/>
        <s v="00Q5A00001OZXG7UAP"/>
        <s v="00Q5A00001Oa8X4UAJ"/>
        <s v="00Q5A00001OaEK4UAN"/>
        <s v="00Q5A00001RAlDgUAL"/>
        <s v="00Q5A00001OaEKNUA3"/>
        <s v="00Q5A00001OaEKLUA3"/>
        <s v="00Q5A00001OZXG6UAP"/>
        <s v="00Q5A00001RGJUZUA5"/>
        <s v="00Q5A00001RGZuuUAH"/>
        <s v="00Q5A00001RGajmUAD"/>
        <s v="00Q5A00001RGakCUAT"/>
        <s v="00Q5A00001RGakGUAT"/>
        <s v="00Q5A00001RGammUAD"/>
        <s v="00Q5A00001RGan6UAD"/>
        <s v="00Q5A00001RGaoPUAT"/>
        <s v="00Q5A00001RGaotUAD"/>
        <s v="00Q5A00001RGamqUAD"/>
        <s v="00Q5A00001RGalzUAD"/>
        <s v="00Q5A00001RGan4UAD"/>
        <s v="00Q5A00001OZe9pUAD"/>
        <s v="00Q5A00001RFcxFUAT"/>
        <s v="00Q5A00001RGamFUAT"/>
        <s v="00Q5A00001OZIopUAH"/>
        <s v="00Q5A00001OYtGZUA1"/>
        <s v="00Q5A00001OYvgkUAD"/>
        <s v="00Q5A00001OYvh4UAD"/>
        <s v="00Q5A00001OZecoUAD"/>
        <s v="00Q5A00001OYtMmUAL"/>
        <s v="00Q5A00001OYsRqUAL"/>
        <s v="00Q5A00001RBkzaUAD"/>
        <s v="00Q5A00001RBl0TUAT"/>
        <s v="00Q5A00001RBl2ZUAT"/>
        <s v="00Q5A00001RBlfMUAT"/>
        <s v="00Q5A00001RBnZWUA1"/>
        <s v="00Q5A00001RBTQoUAP"/>
        <s v="00Q5A00001RBsCvUAL"/>
        <s v="00Q5A00001RCJTBUA5"/>
        <s v="00Q5A00001RCJlEUAX"/>
        <s v="00Q5A00001RGo8vUAD"/>
        <s v="00Q5A00001RBe3wUAD"/>
        <s v="00Q5A00001RBshTUAT"/>
        <s v="00Q5A00001RBr2mUAD"/>
        <s v="00Q5A00001RBswVUAT"/>
        <s v="00Q5A00001OXKnhUAH"/>
        <s v="00Q5A00001RGPnuUAH"/>
        <s v="00Q5A00001OYKu2UAH"/>
        <s v="00Q5A00001OYmGPUA1"/>
        <s v="00Q5A00001OYKu8UAH"/>
        <s v="00Q6e00001RDWa9EAH"/>
        <s v="00Q5A00001OYKu3UAH"/>
        <s v="00Q5A00001OZb8tUAD"/>
        <s v="00Q5A00001OX9p9UAD"/>
        <s v="00Q5A00001OYmGNUA1"/>
        <s v="00Q5A00001OZb8zUAD"/>
        <s v="00Q5A00001OZb96UAD"/>
        <s v="00Q5A00001OaEhKUAV"/>
        <s v="00Qi000000c6tKbEAI"/>
        <s v="00Q6e00001RDqFMEA1"/>
        <s v="00Q6e00001RDbXDEA1"/>
        <s v="00Q6e00001TnfTZEAZ"/>
        <s v="00Q6e00001TnfzSEAR"/>
        <s v="00Q6e00001Tng3PEAR"/>
        <s v="00Q6e00001RDMwcEAH"/>
        <s v="00Q6e00001RDMx1EAH"/>
        <s v="00Q6e00001Tnh1aEAB"/>
        <s v="00Q6e00001Tnh2JEAR"/>
        <s v="00Q6e00001Tnh9tEAB"/>
        <s v="00Q6e00001RDqJ4EAL"/>
        <s v="00Q6e00001RDqKCEA1"/>
        <s v="00Q6e00001RDqKgEAL"/>
        <s v="00Q6e00001RDqLeEAL"/>
        <s v="00Q6e00001RDqNpEAL"/>
        <s v="00Q6e00001RDqSBEA1"/>
        <s v="00Qi000000ntVpCEAU"/>
        <s v="00Qi000000ntVoaEAE"/>
        <s v="00Qi000000bnISpEAM"/>
        <s v="00Qi000000mgqPLEAY"/>
        <s v="00Qi000000ntVokEAE"/>
        <s v="00Qi000000ntVpIEAU"/>
        <s v="00Qi000000ntVr3EAE"/>
        <s v="00Qi000000ntVs7EAE"/>
        <s v="00Qi000000ntVi7EAE"/>
        <s v="00Qi000000ntVqUEAU"/>
        <s v="00Qi000000ntVmbEAE"/>
        <s v="00Qi000000ntVnnEAE"/>
        <s v="00Qi000000ntVmVEAU"/>
        <s v="00Qi000000nr4xdEAA"/>
        <s v="00Q5A00001OaEgfUAF"/>
        <s v="00Q5A00001RG0VqUAL"/>
        <s v="00Q5A00001OXdTkUAL"/>
        <s v="00Q5A00001RCYfZUAX"/>
        <s v="00Q5A00001OYEY8UAP"/>
        <s v="00Q5A00001OYrWuUAL"/>
        <s v="00Q5A00001RFp0PUAT"/>
        <s v="00Q5A00001RCdyzUAD"/>
        <s v="00Q5A00001OXQdaUAH"/>
        <s v="00Q5A00001RCZH4UAP"/>
        <s v="00Q5A00001OaEgxUAF"/>
        <s v="00Q5A00001OYzO0UAL"/>
        <s v="00Q5A00001OYERlUAP"/>
        <s v="00Q5A00001OXFbJUAX"/>
        <s v="00Q5A00001OX241UAD"/>
        <s v="00Q5A00001RCkg4UAD"/>
        <s v="00Q5A00001OYzjDUAT"/>
        <s v="00Q5A00001OaEgMUAV"/>
        <s v="00Q5A00001OaEgbUAF"/>
        <s v="00Qi000000l6s80EAA"/>
        <s v="00Qi000000eeC5tEAE"/>
        <s v="00Qi000000ntVojEAE"/>
        <s v="00Qi000000ntVofEAE"/>
        <s v="00Qi000000ntVrwEAE"/>
        <s v="00Qi000000ntVieEAE"/>
        <s v="00Q5A00001RGAjlUAH"/>
        <s v="00Q5A00001RGAkAUAX"/>
        <s v="00Qi000000z9Lg5EAE"/>
        <s v="00Qi000000z9JfHEAU"/>
        <s v="00Qi000000ntVjhEAE"/>
        <s v="00Qi000000ntVpNEAU"/>
        <s v="00Qi000000ntVl3EAE"/>
        <s v="00Qi000000ntVdVEAU"/>
        <s v="00Qi000000ntVlPEAU"/>
        <s v="00Q5A00001OYHfhUAH"/>
        <s v="00Q5A00001OZ60IUAT"/>
        <s v="00Q5A00001Oa8WqUAJ"/>
        <s v="00Qi000000ntVcTEAU"/>
        <s v="00Q5A00001RG0MlUAL"/>
        <s v="00Q5A00001OYTo7UAH"/>
        <s v="00Q5A00001Oa9fGUAR"/>
        <s v="00Q5A00001OZxAnUAL"/>
        <s v="00Q5A00001OYmlYUAT"/>
        <s v="00Q5A00001OYJXUUA5"/>
        <s v="00Q5A00001RFpIOUA1"/>
        <s v="00Q5A00001OZJVuUAP"/>
        <s v="00Q5A00001RCQz1UAH"/>
        <s v="00Q5A00001OaEgrUAF"/>
        <s v="00Q5A00001OaEglUAF"/>
        <s v="00Q5A00001OZ7HFUA1"/>
        <s v="00Q5A00001OX9pAUAT"/>
        <s v="00Q5A00001OZb92UAD"/>
        <s v="00Qi000000ntVkjEAE"/>
        <s v="00Q5A00001RBbsQUAT"/>
        <s v="00Q5A00001RArtqUAD"/>
        <s v="00Q5A00001RAlidUAD"/>
        <s v="00Q5A00001RGxxWUAT"/>
        <s v="00Q5A00001RG5pvUAD"/>
        <s v="00Q5A00001RAkxaUAD"/>
        <s v="00Q5A00001RBGFTUA5"/>
        <s v="00Q5A00001RB1qeUAD"/>
        <s v="00Q5A00001OaEh4UAF"/>
        <s v="00Q5A00001RB2vaUAD"/>
        <s v="00Q5A00001RGq8DUAT"/>
        <s v="00Q5A00001RAtcsUAD"/>
        <s v="00Q5A00001RASVZUA5"/>
        <s v="00Q5A00001RBMwzUAH"/>
        <s v="00Q5A00001RApUZUA1"/>
        <s v="00Q5A00001RAE3iUAH"/>
        <s v="00Q5A00001OaEg7UAF"/>
        <s v="00Q5A00001RAQZVUA5"/>
        <s v="00Q5A00001RGZpfUAH"/>
        <s v="00Q5A00001RC59oUAD"/>
        <s v="00Q5A00001OaEgWUAV"/>
        <s v="00Q5A00001RAqGEUA1"/>
        <s v="00Q5A00001RAuvYUAT"/>
        <s v="00Q5A00001RGAiYUAX"/>
        <s v="00Qi000000ntViREAU"/>
        <s v="00Qi000000cWReWEAW"/>
        <s v="00Qi000000z9JXSEA2"/>
        <s v="00Qi000000mkeQNEAY"/>
        <s v="00Q5A00001RBuCGUA1"/>
        <s v="00Q5A00001OZ1VTUA1"/>
        <s v="00Q5A00001OX3cPUAT"/>
        <s v="00Q5A00001RAu2lUAD"/>
        <s v="00Q5A00001RBXTqUAP"/>
        <s v="00Q5A00001RGwRHUA1"/>
        <s v="00Q5A00001RGTbyUAH"/>
        <s v="00Q5A00001RB8ORUA1"/>
        <s v="00Q5A00001OYpFoUAL"/>
        <s v="00Q5A00001OYs7lUAD"/>
        <s v="00Q5A00001RGVEhUAP"/>
        <s v="00Q5A00001OYHooUAH"/>
        <s v="00Q5A00001RBjXBUA1"/>
        <s v="00Q5A00001OYIAXUA5"/>
        <s v="00Q5A00001RBg2KUAT"/>
        <s v="00Qi000000u0xPlEAI"/>
        <s v="00Qi000000ntVqIEAU"/>
        <s v="00Qi000000zBYZdEAO"/>
        <s v="00Qi000000ntVlmEAE"/>
        <s v="00Qi000000ntVo3EAE"/>
        <s v="00Qi000000ntVtpEAE"/>
        <s v="00Qi000000mjvKMEAY"/>
        <s v="00Q5A00001RCu1EUAT"/>
        <s v="00Q5A00001RCu4VUAT"/>
        <s v="00Q5A00001RCu9KUAT"/>
        <s v="00Q5A00001RCuCtUAL"/>
        <s v="00Q6e00001RDZeHEAX"/>
        <s v="00Q6e00001RE22WEAT"/>
        <s v="00Q5A00001Oa8ZGUAZ"/>
        <s v="00Q5A00001OX9pHUAT"/>
        <s v="00Q5A00001OaADrUAN"/>
      </sharedItems>
    </cacheField>
    <cacheField name="# Converted Accounts" numFmtId="0">
      <sharedItems containsSemiMixedTypes="0" containsString="0" containsNumber="1" containsInteger="1" minValue="0" maxValue="1"/>
    </cacheField>
    <cacheField name="# Converted Opportunities" numFmtId="0">
      <sharedItems containsSemiMixedTypes="0" containsString="0" containsNumber="1" containsInteger="1" minValue="0" maxValue="1"/>
    </cacheField>
    <cacheField name="Conversion Rate" numFmtId="10">
      <sharedItems containsSemiMixedTypes="0" containsString="0" containsNumber="1" containsInteger="1" minValue="0" maxValue="1"/>
    </cacheField>
    <cacheField name="Lead Source" numFmtId="0">
      <sharedItems containsBlank="1" count="28">
        <s v="Website"/>
        <s v="Advertisement"/>
        <s v="Field Sales"/>
        <s v="Inside Sales"/>
        <s v="Advertisment"/>
        <s v="Other"/>
        <s v="Prospecting Journey"/>
        <s v="Referral"/>
        <s v="Webinar"/>
        <s v="Trade Show"/>
        <s v="Eblasts"/>
        <s v="LinkedIn"/>
        <s v="Eblast"/>
        <s v="Sales Seminar"/>
        <s v="Training"/>
        <s v="Industry Event"/>
        <s v="Banner Ads"/>
        <m/>
        <s v="Google Natural Search"/>
        <s v="Social"/>
        <s v="eApp Note"/>
        <s v="Trades Show"/>
        <s v="Service"/>
        <s v="Key Account Event"/>
        <s v="Organic Social"/>
        <s v="Twitter"/>
        <s v="Advertising"/>
        <s v="Bing Natural Searc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x v="0"/>
    <s v="00531000006uPsjAAE"/>
    <m/>
    <s v="00ei0000000vIysAAE"/>
    <m/>
    <s v="0055A000009s6n0QAA"/>
    <s v="005i0000000fpvQAAQ"/>
    <n v="0"/>
  </r>
  <r>
    <x v="1"/>
    <s v="00531000007Es7rAAC"/>
    <s v="00E5A000001F19kUAC"/>
    <s v="00e5A000001rJEpQAM"/>
    <s v="005i0000000fNkyAAE"/>
    <s v="0055A00000BclF5QAJ"/>
    <s v="005i0000000fpvQAAQ"/>
    <n v="1"/>
  </r>
  <r>
    <x v="1"/>
    <s v="00531000007KAsvAAG"/>
    <s v="00E5A000001F19qUAC"/>
    <s v="00e5A000001rJEpQAM"/>
    <s v="005i0000000fNkyAAE"/>
    <s v="0055A00000BclF5QAJ"/>
    <s v="005i0000000fpvQAAQ"/>
    <n v="1"/>
  </r>
  <r>
    <x v="1"/>
    <s v="00531000007KAu8AAG"/>
    <s v="00E5A000001F19yUAC"/>
    <s v="00e5A000001rJEkQAM"/>
    <s v="0055A00000BcmLYQAZ"/>
    <s v="0055A00000BclF5QAJ"/>
    <s v="005i0000000fpvQAAQ"/>
    <n v="1"/>
  </r>
  <r>
    <x v="0"/>
    <s v="00531000007KAvBAAW"/>
    <m/>
    <s v="00ei0000000vIysAAE"/>
    <m/>
    <s v="005i0000000fpvQAAQ"/>
    <s v="005i0000000fpvQAAQ"/>
    <n v="0"/>
  </r>
  <r>
    <x v="1"/>
    <s v="00531000007KgPgAAK"/>
    <s v="00E5A000001F19hUAC"/>
    <s v="00e5A000001rJEpQAM"/>
    <s v="005i0000000fNkyAAE"/>
    <s v="0055A00000BclF5QAJ"/>
    <s v="00531000007KAvBAAW"/>
    <n v="1"/>
  </r>
  <r>
    <x v="0"/>
    <s v="00531000007M2hjAAC"/>
    <m/>
    <s v="00ei0000000vIz2AAE"/>
    <m/>
    <s v="005i0000000fpvQAAQ"/>
    <s v="005i0000000fpvQAAQ"/>
    <n v="0"/>
  </r>
  <r>
    <x v="1"/>
    <s v="00531000007MUoEAAW"/>
    <s v="00E5A000001F19nUAC"/>
    <s v="00e5A000001rJEpQAM"/>
    <s v="005i0000000fNkyAAE"/>
    <s v="0055A00000BclF5QAJ"/>
    <s v="005i0000000fpvQAAQ"/>
    <n v="1"/>
  </r>
  <r>
    <x v="1"/>
    <s v="00531000008F2psAAC"/>
    <s v="00E5A000001F1A2UAK"/>
    <s v="00e5A000001rJEkQAM"/>
    <m/>
    <s v="0055A00000BclF5QAJ"/>
    <s v="005i0000000fpvQAAQ"/>
    <n v="1"/>
  </r>
  <r>
    <x v="1"/>
    <s v="00531000008F2qlAAC"/>
    <s v="00E5A000001F19oUAC"/>
    <s v="00e5A000001rJEpQAM"/>
    <s v="005i0000000fNkyAAE"/>
    <s v="0055A00000BclF5QAJ"/>
    <s v="005i0000000fpvQAAQ"/>
    <n v="1"/>
  </r>
  <r>
    <x v="0"/>
    <s v="00531000008FFH0AAO"/>
    <m/>
    <s v="00ei0000000vIysAAE"/>
    <m/>
    <s v="0055A000009s6n0QAA"/>
    <s v="005i0000000fpvQAAQ"/>
    <n v="0"/>
  </r>
  <r>
    <x v="0"/>
    <s v="00531000008FRNUAA4"/>
    <m/>
    <s v="00ei0000000vIysAAE"/>
    <m/>
    <s v="0055A000009s6n0QAA"/>
    <s v="005i0000000fpvQAAQ"/>
    <n v="0"/>
  </r>
  <r>
    <x v="0"/>
    <s v="00531000008QpAHAA0"/>
    <m/>
    <s v="00ei0000000vIysAAE"/>
    <m/>
    <s v="005i0000000fpvQAAQ"/>
    <s v="005i0000000fpvQAAQ"/>
    <n v="0"/>
  </r>
  <r>
    <x v="0"/>
    <s v="00531000008RIokAAG"/>
    <m/>
    <s v="00e5A000001Ztv5QAC"/>
    <m/>
    <s v="005i0000000fpvQAAQ"/>
    <s v="005i0000000fpvQAAQ"/>
    <n v="0"/>
  </r>
  <r>
    <x v="0"/>
    <s v="0055A000006HDY9QAO"/>
    <m/>
    <s v="00ei0000000vIz2AAE"/>
    <m/>
    <s v="005i0000000fpvQAAQ"/>
    <s v="005i0000000fpvQAAQ"/>
    <n v="0"/>
  </r>
  <r>
    <x v="1"/>
    <s v="0055A000008iLmcQAE"/>
    <s v="00E5A000001F19vUAC"/>
    <s v="00e5A000001rJEkQAM"/>
    <s v="0055A00000BcmLYQAZ"/>
    <s v="0055A00000BclF5QAJ"/>
    <s v="005i0000000fpvQAAQ"/>
    <n v="1"/>
  </r>
  <r>
    <x v="1"/>
    <s v="0055A000008iLmhQAE"/>
    <s v="00E5A000001F1A5UAK"/>
    <s v="00e5A000001rJFEQA2"/>
    <m/>
    <s v="0055A00000BclF5QAJ"/>
    <s v="005i0000000fpvQAAQ"/>
    <n v="1"/>
  </r>
  <r>
    <x v="0"/>
    <s v="0055A000008iLmwQAE"/>
    <s v="00E5A000001F1A4UAK"/>
    <s v="00e5A000001rJB7QAM"/>
    <m/>
    <s v="0055A00000BclF5QAJ"/>
    <s v="005i0000000fpvQAAQ"/>
    <n v="0"/>
  </r>
  <r>
    <x v="0"/>
    <s v="0055A000008iLoJQAU"/>
    <m/>
    <s v="00e5A000001Ztv5QAC"/>
    <m/>
    <s v="0055A000009s6n0QAA"/>
    <s v="005i0000000fpvQAAQ"/>
    <n v="0"/>
  </r>
  <r>
    <x v="1"/>
    <s v="0055A000008iLoOQAU"/>
    <s v="00E5A000001F1A0UAK"/>
    <s v="00e5A000001rJEkQAM"/>
    <s v="0055A00000BcmLYQAZ"/>
    <s v="0055A00000BclF5QAJ"/>
    <s v="005i0000000fpvQAAQ"/>
    <n v="1"/>
  </r>
  <r>
    <x v="1"/>
    <s v="0055A000008zqzaQAA"/>
    <s v="00E5A000001F1A1UAK"/>
    <s v="00e5A000001rJEkQAM"/>
    <s v="0055A00000BcmLYQAZ"/>
    <s v="0055A00000BclF5QAJ"/>
    <s v="005i0000000fpvQAAQ"/>
    <n v="1"/>
  </r>
  <r>
    <x v="0"/>
    <s v="0055A0000098wddQAA"/>
    <m/>
    <s v="00ei0000000vIysAAE"/>
    <m/>
    <s v="0055A000009s6n0QAA"/>
    <s v="005i0000000fpvQAAQ"/>
    <n v="0"/>
  </r>
  <r>
    <x v="1"/>
    <s v="0055A000009GC2nQAG"/>
    <m/>
    <s v="00e5A000001NbJYQA0"/>
    <m/>
    <s v="0055A00000BclF5QAJ"/>
    <s v="0055A000009s6n0QAA"/>
    <n v="1"/>
  </r>
  <r>
    <x v="1"/>
    <s v="0055A000009GC2oQAG"/>
    <m/>
    <s v="00e5A000001NbJXQA0"/>
    <m/>
    <s v="0055A00000BclF5QAJ"/>
    <s v="0055A000009s6n0QAA"/>
    <n v="1"/>
  </r>
  <r>
    <x v="0"/>
    <s v="0055A000009GE6EQAW"/>
    <m/>
    <s v="00ei0000000vIz0AAE"/>
    <m/>
    <s v="005i0000000fpvQAAQ"/>
    <s v="005i0000000fpvQAAQ"/>
    <n v="0"/>
  </r>
  <r>
    <x v="0"/>
    <s v="0055A000009GS5GQAW"/>
    <s v="00E5A000001F19gUAC"/>
    <s v="00e5A000001rJB7QAM"/>
    <s v="0055A00000BnyYCQAZ"/>
    <s v="0055A00000BclF5QAJ"/>
    <s v="005i0000000fpvQAAQ"/>
    <n v="0"/>
  </r>
  <r>
    <x v="0"/>
    <s v="0055A000009GjocQAC"/>
    <m/>
    <s v="00e5A000001Ztv5QAC"/>
    <m/>
    <s v="0055A000009s6n0QAA"/>
    <s v="005i0000000fpvQAAQ"/>
    <n v="0"/>
  </r>
  <r>
    <x v="1"/>
    <s v="0055A000009GxI2QAK"/>
    <s v="00E5A000001F19pUAC"/>
    <s v="00e5A000001rJEpQAM"/>
    <s v="00531000008F2qlAAC"/>
    <s v="0055A00000BclF5QAJ"/>
    <s v="005i0000000fpvQAAQ"/>
    <n v="1"/>
  </r>
  <r>
    <x v="1"/>
    <s v="0055A000009HWEIQA4"/>
    <m/>
    <s v="00e5A000001XTvCQAW"/>
    <m/>
    <s v="005i0000000uARWAA2"/>
    <s v="005i0000000uARWAA2"/>
    <n v="1"/>
  </r>
  <r>
    <x v="1"/>
    <s v="0055A000009s49DQAQ"/>
    <m/>
    <s v="00e5A000001fPx7QAE"/>
    <m/>
    <s v="005i0000000uARWAA2"/>
    <s v="005i0000000uARWAA2"/>
    <n v="1"/>
  </r>
  <r>
    <x v="1"/>
    <s v="0055A000009s6n0QAA"/>
    <m/>
    <s v="00e5A000001ZwnmQAC"/>
    <m/>
    <s v="0055A000009s6n0QAA"/>
    <s v="00531000008FFH0AAO"/>
    <n v="1"/>
  </r>
  <r>
    <x v="0"/>
    <s v="0055A000009sZg0QAE"/>
    <m/>
    <s v="00e5A000001Ztv5QAC"/>
    <m/>
    <s v="005i0000000fpvQAAQ"/>
    <s v="005i0000000fpvQAAQ"/>
    <n v="0"/>
  </r>
  <r>
    <x v="1"/>
    <s v="0055A000009sa63QAA"/>
    <s v="00E5A000001F19rUAC"/>
    <s v="00e5A000001rJEpQAM"/>
    <s v="00531000007KAsvAAG"/>
    <s v="0055A00000BclF5QAJ"/>
    <s v="005i0000000fpvQAAQ"/>
    <n v="1"/>
  </r>
  <r>
    <x v="1"/>
    <s v="0055A00000BNXCfQAP"/>
    <s v="00E5A000001F1A1UAK"/>
    <s v="00e5A000001rJEkQAM"/>
    <s v="0055A00000BcmLYQAZ"/>
    <s v="0055A00000BclF5QAJ"/>
    <s v="005i0000000fpvQAAQ"/>
    <n v="1"/>
  </r>
  <r>
    <x v="1"/>
    <s v="0055A00000BNpn5QAD"/>
    <s v="00E5A000001F19xUAC"/>
    <s v="00e5A000001rJEkQAM"/>
    <s v="0055A00000BcmLYQAZ"/>
    <s v="0055A00000BclF5QAJ"/>
    <s v="005i0000000fpvQAAQ"/>
    <n v="1"/>
  </r>
  <r>
    <x v="1"/>
    <s v="0055A00000BO570QAD"/>
    <s v="00E5A000001F1A8UAK"/>
    <s v="00e5A000001rJFEQA2"/>
    <s v="0055A00000Bd10BQAR"/>
    <s v="0055A00000BclF5QAJ"/>
    <s v="005i0000000fpvQAAQ"/>
    <n v="1"/>
  </r>
  <r>
    <x v="0"/>
    <s v="0055A00000Bb2djQAB"/>
    <m/>
    <s v="00e5A000001rJEkQAM"/>
    <m/>
    <s v="0055A00000BclF5QAJ"/>
    <s v="005i0000000fpvQAAQ"/>
    <n v="0"/>
  </r>
  <r>
    <x v="0"/>
    <s v="0055A00000BclEvQAJ"/>
    <s v="00E5A000001F19wUAC"/>
    <s v="00e5A000001rJB7QAM"/>
    <s v="0055A00000BnyYCQAZ"/>
    <s v="0055A00000BclF5QAJ"/>
    <s v="005i0000000fpvQAAQ"/>
    <n v="0"/>
  </r>
  <r>
    <x v="0"/>
    <s v="0055A00000BclF0QAJ"/>
    <m/>
    <s v="00e5A000001rJB7QAM"/>
    <m/>
    <s v="0055A00000BclF5QAJ"/>
    <s v="005i0000000fpvQAAQ"/>
    <n v="0"/>
  </r>
  <r>
    <x v="1"/>
    <s v="0055A00000BclF5QAJ"/>
    <s v="00E5A000001F19fUAC"/>
    <s v="00ei0000000vIysAAE"/>
    <s v="005i0000000fpvQAAQ"/>
    <s v="0055A00000BclF5QAJ"/>
    <s v="005i0000000fpvQAAQ"/>
    <n v="1"/>
  </r>
  <r>
    <x v="1"/>
    <s v="0055A00000BclFAQAZ"/>
    <s v="00E5A000001F1A3UAK"/>
    <s v="00e5A000001rJB7QAM"/>
    <m/>
    <s v="0055A00000BclF5QAJ"/>
    <s v="005i0000000fpvQAAQ"/>
    <n v="1"/>
  </r>
  <r>
    <x v="1"/>
    <s v="0055A00000BclngQAB"/>
    <s v="00E5A000001F1A6UAK"/>
    <s v="00e5A000001rJFEQA2"/>
    <m/>
    <s v="0055A00000BclF5QAJ"/>
    <s v="0055A00000BclF5QAJ"/>
    <n v="1"/>
  </r>
  <r>
    <x v="1"/>
    <s v="0055A00000BcloPQAR"/>
    <s v="00E5A000001F1A7UAK"/>
    <s v="00e5A000001rJFEQA2"/>
    <m/>
    <s v="0055A00000BclF5QAJ"/>
    <s v="0055A00000BclF5QAJ"/>
    <n v="1"/>
  </r>
  <r>
    <x v="1"/>
    <s v="0055A00000BcmLTQAZ"/>
    <s v="00E5A000001F19jUAC"/>
    <s v="00e5A000001rJEpQAM"/>
    <s v="0055A00000BnRGTQA3"/>
    <s v="0055A00000BclF5QAJ"/>
    <s v="0055A00000BclF5QAJ"/>
    <n v="1"/>
  </r>
  <r>
    <x v="1"/>
    <s v="0055A00000BcmLYQAZ"/>
    <s v="00E5A000001F19zUAC"/>
    <s v="00e5A000001rJEkQAM"/>
    <s v="0055A00000Bd10BQAR"/>
    <s v="0055A00000BclF5QAJ"/>
    <s v="0055A00000BclF5QAJ"/>
    <n v="1"/>
  </r>
  <r>
    <x v="1"/>
    <s v="0055A00000BcmS5QAJ"/>
    <s v="00E5A000001F19yUAC"/>
    <s v="00e5A000001rJEkQAM"/>
    <s v="0055A00000BcmLYQAZ"/>
    <s v="0055A00000BclF5QAJ"/>
    <s v="0055A00000BclF5QAJ"/>
    <n v="1"/>
  </r>
  <r>
    <x v="1"/>
    <s v="0055A00000Bcr2WQAR"/>
    <s v="00E5A000001F1A5UAK"/>
    <s v="00e5A000001rJFEQA2"/>
    <s v="0055A000008iLmhQAE"/>
    <s v="0055A00000BclF5QAJ"/>
    <s v="0055A00000BclF5QAJ"/>
    <n v="1"/>
  </r>
  <r>
    <x v="1"/>
    <s v="0055A00000Bcr51QAB"/>
    <s v="00E5A000001F19gUAC"/>
    <s v="00e5A000001rJB7QAM"/>
    <s v="0055A00000BnyYCQAZ"/>
    <s v="0055A00000BclF5QAJ"/>
    <s v="0055A00000BclF5QAJ"/>
    <n v="1"/>
  </r>
  <r>
    <x v="1"/>
    <s v="0055A00000Bcr5BQAR"/>
    <s v="00E5A000001F19wUAC"/>
    <s v="00e5A000001rJB7QAM"/>
    <s v="0055A00000BnyYCQAZ"/>
    <s v="0055A00000BclF5QAJ"/>
    <s v="0055A00000BclF5QAJ"/>
    <n v="1"/>
  </r>
  <r>
    <x v="1"/>
    <s v="0055A00000BcrkYQAR"/>
    <s v="00E5A000001F19pUAC"/>
    <s v="00e5A000001rJEpQAM"/>
    <s v="00531000008F2qlAAC"/>
    <s v="0055A00000BcrkYQAR"/>
    <s v="0055A00000BclF5QAJ"/>
    <n v="1"/>
  </r>
  <r>
    <x v="1"/>
    <s v="0055A00000Bct3HQAR"/>
    <s v="00E5A000001F19tUAC"/>
    <s v="00e5A000001rJF9QAM"/>
    <m/>
    <s v="0055A00000BclF5QAJ"/>
    <s v="0055A00000BclF5QAJ"/>
    <n v="1"/>
  </r>
  <r>
    <x v="1"/>
    <s v="0055A00000Bct3RQAR"/>
    <s v="00E5A000001F19tUAC"/>
    <s v="00e5A000001rJF9QAM"/>
    <s v="0055A00000Bct3HQAR"/>
    <s v="0055A00000BclF5QAJ"/>
    <s v="0055A00000BclF5QAJ"/>
    <n v="1"/>
  </r>
  <r>
    <x v="1"/>
    <s v="0055A00000BctMiQAJ"/>
    <s v="00E5A000001F1A5UAK"/>
    <s v="00e5A000001rJFEQA2"/>
    <m/>
    <s v="0055A00000BclF5QAJ"/>
    <s v="0055A00000BclF5QAJ"/>
    <n v="1"/>
  </r>
  <r>
    <x v="1"/>
    <s v="0055A00000BctMnQAJ"/>
    <s v="00E5A000001F19uUAC"/>
    <s v="00e5A000001rJEkQAM"/>
    <s v="0055A000008iLmcQAE"/>
    <s v="0055A00000BclF5QAJ"/>
    <s v="0055A00000BclF5QAJ"/>
    <n v="1"/>
  </r>
  <r>
    <x v="1"/>
    <s v="0055A00000BctMsQAJ"/>
    <s v="00E5A000001F19wUAC"/>
    <s v="00e5A000001rJEkQAM"/>
    <s v="0055A00000Bnt5cQAB"/>
    <s v="0055A00000BclF5QAJ"/>
    <s v="0055A00000BclF5QAJ"/>
    <n v="1"/>
  </r>
  <r>
    <x v="0"/>
    <s v="0055A00000BctN2QAJ"/>
    <m/>
    <s v="00e5A000001rJEkQAM"/>
    <s v="0055A000008iLmcQAE"/>
    <s v="0055A00000BclF5QAJ"/>
    <s v="0055A00000BclF5QAJ"/>
    <n v="0"/>
  </r>
  <r>
    <x v="1"/>
    <s v="0055A00000BctN7QAJ"/>
    <s v="00E5A000001F19uUAC"/>
    <s v="00e5A000001rJEkQAM"/>
    <s v="0055A000008iLmcQAE"/>
    <s v="0055A00000BclF5QAJ"/>
    <s v="0055A00000BclF5QAJ"/>
    <n v="1"/>
  </r>
  <r>
    <x v="1"/>
    <s v="0055A00000BcvacQAB"/>
    <s v="00E5A000001F19tUAC"/>
    <s v="00e5A000001rJF9QAM"/>
    <s v="0055A00000Bct3HQAR"/>
    <s v="0055A00000BclF5QAJ"/>
    <s v="0055A00000BclF5QAJ"/>
    <n v="1"/>
  </r>
  <r>
    <x v="1"/>
    <s v="0055A00000Bcy8WQAR"/>
    <s v="00E5A000001F1A0UAK"/>
    <s v="00e5A000001rJEkQAM"/>
    <s v="0055A00000BcmLYQAZ"/>
    <s v="0055A00000BclF5QAJ"/>
    <s v="0055A00000BclF5QAJ"/>
    <n v="1"/>
  </r>
  <r>
    <x v="1"/>
    <s v="0055A00000Bcy8bQAB"/>
    <s v="00E5A000001F19tUAC"/>
    <s v="00e5A000001rJF9QAM"/>
    <s v="0055A00000Bct3HQAR"/>
    <s v="0055A00000BclF5QAJ"/>
    <s v="0055A00000BclF5QAJ"/>
    <n v="1"/>
  </r>
  <r>
    <x v="1"/>
    <s v="0055A00000Bd0KeQAJ"/>
    <s v="00E5A000001F1A1UAK"/>
    <s v="00e5A000001rJEkQAM"/>
    <s v="0055A00000BcmLYQAZ"/>
    <s v="0055A00000BclF5QAJ"/>
    <s v="0055A00000BclF5QAJ"/>
    <n v="1"/>
  </r>
  <r>
    <x v="1"/>
    <s v="0055A00000Bd10BQAR"/>
    <s v="00E5A000001F19fUAC"/>
    <s v="00e5A000001rJF9QAM"/>
    <m/>
    <s v="0055A00000BclF5QAJ"/>
    <s v="0055A00000BclF5QAJ"/>
    <n v="1"/>
  </r>
  <r>
    <x v="1"/>
    <s v="0055A00000Bd3dKQAR"/>
    <s v="00E5A000001F19uUAC"/>
    <s v="00e5A000001rJEkQAM"/>
    <s v="0055A00000BcmLYQAZ"/>
    <s v="0055A00000BclF5QAJ"/>
    <s v="0055A00000BclF5QAJ"/>
    <n v="1"/>
  </r>
  <r>
    <x v="1"/>
    <s v="0055A00000Bd3dUQAR"/>
    <s v="00E5A000001F19lUAC"/>
    <s v="00e5A000001rJEpQAM"/>
    <s v="00531000007Es7rAAC"/>
    <s v="0055A00000BclF5QAJ"/>
    <s v="0055A00000BclF5QAJ"/>
    <n v="1"/>
  </r>
  <r>
    <x v="1"/>
    <s v="0055A00000Bd4j9QAB"/>
    <s v="00E5A000001F19yUAC"/>
    <s v="00e5A000001rJEkQAM"/>
    <s v="0055A00000BcmLYQAZ"/>
    <s v="0055A00000BclF5QAJ"/>
    <s v="0055A00000BclF5QAJ"/>
    <n v="1"/>
  </r>
  <r>
    <x v="1"/>
    <s v="0055A00000Bd4jEQAR"/>
    <s v="00E5A000001F19uUAC"/>
    <s v="00e5A000001rJEkQAM"/>
    <s v="0055A000008iLmcQAE"/>
    <s v="0055A00000BclF5QAJ"/>
    <s v="0055A00000BclF5QAJ"/>
    <n v="1"/>
  </r>
  <r>
    <x v="1"/>
    <s v="0055A00000Bd5BcQAJ"/>
    <s v="00E5A000001F19tUAC"/>
    <s v="00e5A000001rJF9QAM"/>
    <s v="0055A00000Bd10BQAR"/>
    <s v="0055A00000BclF5QAJ"/>
    <s v="0055A00000BclF5QAJ"/>
    <n v="1"/>
  </r>
  <r>
    <x v="1"/>
    <s v="0055A00000Bd5F0QAJ"/>
    <s v="00E5A000001F19yUAC"/>
    <s v="00e5A000001rJEkQAM"/>
    <s v="0055A00000BcmLYQAZ"/>
    <s v="0055A00000BclF5QAJ"/>
    <s v="0055A00000BclF5QAJ"/>
    <n v="1"/>
  </r>
  <r>
    <x v="1"/>
    <s v="0055A00000Bd5jAQAR"/>
    <s v="00E5A000001F1A3UAK"/>
    <s v="00e5A000001rJB7QAM"/>
    <s v="005i0000000fpvQAAQ"/>
    <s v="0055A00000BclF5QAJ"/>
    <s v="0055A00000BclF5QAJ"/>
    <n v="1"/>
  </r>
  <r>
    <x v="1"/>
    <s v="0055A00000Bd5jFQAR"/>
    <s v="00E5A000001F1A4UAK"/>
    <s v="00e5A000001rJB7QAM"/>
    <s v="0055A00000BnyYCQAZ"/>
    <s v="0055A00000BclF5QAJ"/>
    <s v="0055A00000BclF5QAJ"/>
    <n v="1"/>
  </r>
  <r>
    <x v="0"/>
    <s v="0055A00000BnR0kQAF"/>
    <m/>
    <s v="00e5A000001rJB7QAM"/>
    <m/>
    <s v="0055A00000BclF5QAJ"/>
    <s v="005i0000000fpvQAAQ"/>
    <n v="0"/>
  </r>
  <r>
    <x v="1"/>
    <s v="0055A00000BnRGTQA3"/>
    <s v="00E5A000001F19iUAC"/>
    <s v="00e5A000001rJEpQAM"/>
    <s v="005i0000000fNkyAAE"/>
    <s v="0055A00000BclF5QAJ"/>
    <s v="005i0000000fpvQAAQ"/>
    <n v="1"/>
  </r>
  <r>
    <x v="1"/>
    <s v="0055A00000Bnt5cQAB"/>
    <s v="00E5A000001F19wUAC"/>
    <s v="00e5A000001rJB7QAM"/>
    <s v="0055A00000BnyYCQAZ"/>
    <s v="0055A00000BclF5QAJ"/>
    <s v="005i0000000fpvQAAQ"/>
    <n v="1"/>
  </r>
  <r>
    <x v="1"/>
    <s v="0055A00000Bnt5hQAB"/>
    <s v="00E5A000001F1A1UAK"/>
    <s v="00e5A000001rJEkQAM"/>
    <s v="0055A00000BcmLYQAZ"/>
    <s v="0055A00000BclF5QAJ"/>
    <s v="005i0000000fpvQAAQ"/>
    <n v="1"/>
  </r>
  <r>
    <x v="1"/>
    <s v="0055A00000BnyYCQAZ"/>
    <s v="00E5A000001F1A4UAK"/>
    <s v="00e5A000001rJB7QAM"/>
    <m/>
    <s v="0055A00000BclF5QAJ"/>
    <s v="005i0000000fpvQAAQ"/>
    <n v="1"/>
  </r>
  <r>
    <x v="0"/>
    <s v="0055A00000Bo75SQAR"/>
    <s v="00E5A000001F19tUAC"/>
    <s v="00e5A000001rJF9QAM"/>
    <m/>
    <s v="0055A00000BclF5QAJ"/>
    <s v="005i0000000fpvQAAQ"/>
    <n v="0"/>
  </r>
  <r>
    <x v="1"/>
    <s v="0056e00000Bd8OUAAZ"/>
    <s v="00E5A000001F1A4UAK"/>
    <s v="00e5A000001rJB7QAM"/>
    <s v="0055A00000BnyYCQAZ"/>
    <s v="0055A00000BclF5QAJ"/>
    <s v="0055A00000BclF5QAJ"/>
    <n v="1"/>
  </r>
  <r>
    <x v="1"/>
    <s v="0056e00000Bd8OeAAJ"/>
    <s v="00E5A000001F19uUAC"/>
    <s v="00e5A000001rJEkQAM"/>
    <s v="0055A000008iLmcQAE"/>
    <s v="0055A00000BclF5QAJ"/>
    <s v="0055A00000BclF5QAJ"/>
    <n v="1"/>
  </r>
  <r>
    <x v="1"/>
    <s v="0056e00000Bd8OtAAJ"/>
    <s v="00E5A000001F19uUAC"/>
    <s v="00e5A000001rJEkQAM"/>
    <s v="0055A000008iLmcQAE"/>
    <s v="0055A00000BclF5QAJ"/>
    <s v="0055A00000BclF5QAJ"/>
    <n v="1"/>
  </r>
  <r>
    <x v="1"/>
    <s v="0056e00000BdAUZAA3"/>
    <s v="00E5A000001F19xUAC"/>
    <s v="00e5A000001rJEkQAM"/>
    <s v="0055A00000BcmLYQAZ"/>
    <s v="0056e00000BdAUZAA3"/>
    <s v="0055A00000BclF5QAJ"/>
    <n v="1"/>
  </r>
  <r>
    <x v="1"/>
    <s v="0056e00000BdE5OAAV"/>
    <s v="00E5A000001F19uUAC"/>
    <s v="00e5A000001rJEkQAM"/>
    <s v="0055A000008iLmcQAE"/>
    <s v="0055A00000BclF5QAJ"/>
    <s v="0055A00000BclF5QAJ"/>
    <n v="1"/>
  </r>
  <r>
    <x v="1"/>
    <s v="0056e00000BdE5dAAF"/>
    <s v="00E5A000001F1A3UAK"/>
    <s v="00e5A000001ZwKkQAK"/>
    <s v="005i0000000fpvQAAQ"/>
    <s v="0055A00000BclF5QAJ"/>
    <s v="0055A00000BclF5QAJ"/>
    <n v="1"/>
  </r>
  <r>
    <x v="1"/>
    <s v="0056e00000BdFO7AAN"/>
    <s v="00E5A000001F1A1UAK"/>
    <s v="00e5A000001rJEkQAM"/>
    <s v="0055A00000BcmLYQAZ"/>
    <s v="0056e00000BdFO7AAN"/>
    <s v="0055A00000BclF5QAJ"/>
    <n v="1"/>
  </r>
  <r>
    <x v="1"/>
    <s v="0056e00000BdI5XAAV"/>
    <s v="00E5A000001F1A4UAK"/>
    <s v="00e5A000001rJB7QAM"/>
    <s v="0055A00000BnyYCQAZ"/>
    <s v="0055A00000BclF5QAJ"/>
    <s v="0055A00000BclF5QAJ"/>
    <n v="1"/>
  </r>
  <r>
    <x v="1"/>
    <s v="0056e00000BdIPIAA3"/>
    <s v="00E5A000001F1A3UAK"/>
    <s v="00e5A000001rJB7QAM"/>
    <s v="005i0000000fpvQAAQ"/>
    <s v="0055A00000BclF5QAJ"/>
    <s v="0055A00000BclF5QAJ"/>
    <n v="1"/>
  </r>
  <r>
    <x v="1"/>
    <s v="0056w000002M7MCAA0"/>
    <s v="00E5A000001F19fUAC"/>
    <s v="00ei0000000vIysAAE"/>
    <s v="0055A00000BclF5QAJ"/>
    <s v="0056w000002M7MCAA0"/>
    <s v="0055A00000BclF5QAJ"/>
    <n v="1"/>
  </r>
  <r>
    <x v="1"/>
    <s v="0056w000002M7MHAA0"/>
    <s v="00E5A000001F19fUAC"/>
    <s v="00ei0000000vIysAAE"/>
    <s v="0055A00000BclF5QAJ"/>
    <s v="0055A00000BclF5QAJ"/>
    <s v="0055A00000BclF5QAJ"/>
    <n v="1"/>
  </r>
  <r>
    <x v="1"/>
    <s v="0056w000002MyNcAAK"/>
    <s v="00E5A000001F19fUAC"/>
    <s v="00e5A000001Zwo6QAC"/>
    <s v="0055A00000BclF5QAJ"/>
    <s v="0055A00000BclF5QAJ"/>
    <s v="0055A00000BclF5QAJ"/>
    <n v="1"/>
  </r>
  <r>
    <x v="1"/>
    <s v="0056w000002MyNhAAK"/>
    <s v="00E5A000001F19fUAC"/>
    <s v="00e5A000001Zwo6QAC"/>
    <m/>
    <s v="0056w000002MyNhAAK"/>
    <s v="0055A00000BclF5QAJ"/>
    <n v="1"/>
  </r>
  <r>
    <x v="1"/>
    <s v="0056w000002MyNmAAK"/>
    <s v="00E5A000001F19fUAC"/>
    <s v="00e5A000001Zwo6QAC"/>
    <s v="0055A00000BclF5QAJ"/>
    <s v="0055A00000BclF5QAJ"/>
    <s v="0055A00000BclF5QAJ"/>
    <n v="1"/>
  </r>
  <r>
    <x v="1"/>
    <s v="0056w000002isAgAAI"/>
    <s v="00E5A000001F19fUAC"/>
    <s v="00ei0000000vIysAAE"/>
    <m/>
    <s v="0056w000002isAgAAI"/>
    <s v="0055A00000BclF5QAJ"/>
    <n v="1"/>
  </r>
  <r>
    <x v="1"/>
    <s v="0056w000002jMuPAAU"/>
    <s v="00E5A000001F19tUAC"/>
    <s v="00e5A000001rJF9QAM"/>
    <m/>
    <s v="0056w000002jMuPAAU"/>
    <s v="0055A00000BclF5QAJ"/>
    <n v="1"/>
  </r>
  <r>
    <x v="1"/>
    <s v="005i0000000fNkyAAE"/>
    <s v="00E5A000001F19mUAC"/>
    <s v="00e5A000001rJEpQAM"/>
    <m/>
    <s v="0055A00000BclF5QAJ"/>
    <s v="005i0000000fNkyAAE"/>
    <n v="1"/>
  </r>
  <r>
    <x v="1"/>
    <s v="005i0000000fpvQAAQ"/>
    <s v="00E5A000001F1A3UAK"/>
    <s v="00e5A000001ZwnmQAC"/>
    <m/>
    <s v="0055A00000BclF5QAJ"/>
    <s v="005i0000000fNkyAAE"/>
    <n v="1"/>
  </r>
  <r>
    <x v="1"/>
    <s v="005i0000000uARXAA2"/>
    <m/>
    <s v="00ei0000000vIyuAAE"/>
    <m/>
    <s v="005i0000000uARWAA2"/>
    <s v="005i0000000uARWAA2"/>
    <n v="1"/>
  </r>
  <r>
    <x v="1"/>
    <s v="005i0000000uARaAAM"/>
    <m/>
    <s v="00ei0000000vIyxAAE"/>
    <m/>
    <s v="0055A00000BclF5QAJ"/>
    <s v="005i0000000fNkyAAE"/>
    <n v="1"/>
  </r>
  <r>
    <x v="0"/>
    <s v="005i0000002Zi8JAAS"/>
    <m/>
    <s v="00ei0000000vIz2AAE"/>
    <s v="005i0000000fNkyAAE"/>
    <s v="005i0000000fpvQAAQ"/>
    <s v="005i0000000fNkyAAE"/>
    <n v="0"/>
  </r>
  <r>
    <x v="0"/>
    <s v="005i0000006RgPOAA0"/>
    <m/>
    <s v="00ei0000000vIz2AAE"/>
    <m/>
    <s v="005i0000000fpvQAAQ"/>
    <s v="005i0000000fNkyAAE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s v="0065A00001bgFNxQAM"/>
    <m/>
    <n v="4000"/>
    <n v="3"/>
    <n v="4000"/>
    <m/>
    <n v="12000"/>
    <n v="12000"/>
    <s v="0065A00001bgFNxQAM"/>
    <n v="12000"/>
  </r>
  <r>
    <s v="0065A00001dL9RLQA0"/>
    <n v="5"/>
    <n v="199"/>
    <n v="2"/>
    <n v="199"/>
    <n v="5"/>
    <n v="398"/>
    <n v="378.1"/>
    <s v="0065A00001dL9RLQA0"/>
    <n v="378.1"/>
  </r>
  <r>
    <s v="0065A00001dL9RLQA0"/>
    <n v="5"/>
    <n v="199"/>
    <n v="1"/>
    <n v="199"/>
    <n v="3"/>
    <n v="199"/>
    <n v="189.05"/>
    <s v="0065A00001dL9RLQA0"/>
    <n v="189.05"/>
  </r>
  <r>
    <s v="0066e00001eMk29AAC"/>
    <n v="76"/>
    <n v="6250"/>
    <n v="1"/>
    <n v="6250"/>
    <m/>
    <n v="6250"/>
    <n v="1500"/>
    <m/>
    <n v="0"/>
  </r>
  <r>
    <s v="0065A00001bO565QAC"/>
    <m/>
    <n v="695"/>
    <n v="1"/>
    <n v="695"/>
    <m/>
    <n v="695"/>
    <n v="695"/>
    <m/>
    <n v="0"/>
  </r>
  <r>
    <s v="0065A00001WkqQrQAJ"/>
    <m/>
    <n v="5000"/>
    <n v="1"/>
    <n v="5000"/>
    <m/>
    <n v="5000"/>
    <n v="5000"/>
    <m/>
    <n v="0"/>
  </r>
  <r>
    <s v="0065A00001WkqQrQAJ"/>
    <m/>
    <n v="51250"/>
    <n v="1"/>
    <n v="51250"/>
    <m/>
    <n v="51250"/>
    <n v="51250"/>
    <m/>
    <n v="0"/>
  </r>
  <r>
    <s v="0065A00001F9PCBQA3"/>
    <m/>
    <n v="4600"/>
    <n v="6"/>
    <n v="4600"/>
    <m/>
    <n v="27600"/>
    <n v="27600"/>
    <m/>
    <n v="0"/>
  </r>
  <r>
    <s v="0066e00001eMnQzAAK"/>
    <m/>
    <n v="4000"/>
    <n v="1"/>
    <n v="4000"/>
    <m/>
    <n v="4000"/>
    <n v="4000"/>
    <m/>
    <n v="0"/>
  </r>
  <r>
    <s v="0065A00001cKIcbQAG"/>
    <m/>
    <n v="695"/>
    <n v="1"/>
    <n v="695"/>
    <m/>
    <n v="695"/>
    <n v="695"/>
    <m/>
    <n v="0"/>
  </r>
  <r>
    <s v="0065A00001cKIcbQAG"/>
    <m/>
    <n v="695"/>
    <n v="1"/>
    <n v="695"/>
    <m/>
    <n v="695"/>
    <n v="695"/>
    <m/>
    <n v="0"/>
  </r>
  <r>
    <s v="0066w0000046hj8AAA"/>
    <m/>
    <n v="10000"/>
    <n v="1"/>
    <n v="10000"/>
    <m/>
    <n v="10000"/>
    <n v="10000"/>
    <m/>
    <n v="0"/>
  </r>
  <r>
    <s v="0065A00001axEQNQA2"/>
    <m/>
    <n v="6500"/>
    <n v="1"/>
    <n v="6500"/>
    <m/>
    <n v="6500"/>
    <n v="6500"/>
    <m/>
    <n v="0"/>
  </r>
  <r>
    <s v="0065A00001df4G3QAI"/>
    <m/>
    <n v="6500"/>
    <n v="1"/>
    <n v="6500"/>
    <m/>
    <n v="6500"/>
    <n v="6500"/>
    <m/>
    <n v="0"/>
  </r>
  <r>
    <s v="0065A00001aLiNVQA0"/>
    <m/>
    <n v="350"/>
    <n v="1"/>
    <n v="450"/>
    <n v="6"/>
    <n v="450"/>
    <n v="450"/>
    <m/>
    <n v="0"/>
  </r>
  <r>
    <s v="0065A00001cJWfFQAW"/>
    <m/>
    <n v="128000"/>
    <n v="1"/>
    <n v="138000"/>
    <n v="1"/>
    <n v="138000"/>
    <n v="138000"/>
    <s v="0065A00001cJWfFQAW"/>
    <n v="138000"/>
  </r>
  <r>
    <s v="0065A00001XogEAQAZ"/>
    <n v="33"/>
    <n v="49950"/>
    <n v="1"/>
    <n v="49950"/>
    <m/>
    <n v="49950"/>
    <n v="33466.5"/>
    <m/>
    <n v="0"/>
  </r>
  <r>
    <s v="0065A00001cJdIoQAK"/>
    <m/>
    <n v="4000"/>
    <n v="4"/>
    <n v="4000"/>
    <m/>
    <n v="16000"/>
    <n v="16000"/>
    <m/>
    <n v="0"/>
  </r>
  <r>
    <s v="0066e00001e04IFAAY"/>
    <m/>
    <n v="39"/>
    <n v="1"/>
    <n v="39"/>
    <n v="2"/>
    <n v="39"/>
    <n v="39"/>
    <m/>
    <n v="0"/>
  </r>
  <r>
    <s v="0066e00001e04IFAAY"/>
    <m/>
    <n v="199"/>
    <n v="1"/>
    <n v="199"/>
    <n v="3"/>
    <n v="199"/>
    <n v="199"/>
    <m/>
    <n v="0"/>
  </r>
  <r>
    <s v="0066e00001e04IFAAY"/>
    <m/>
    <n v="65000"/>
    <n v="1"/>
    <n v="65000"/>
    <n v="1"/>
    <n v="65000"/>
    <n v="65000"/>
    <m/>
    <n v="0"/>
  </r>
  <r>
    <s v="0065A00001dfITsQAM"/>
    <n v="10"/>
    <n v="4000"/>
    <n v="12"/>
    <n v="4000"/>
    <m/>
    <n v="48000"/>
    <n v="43200"/>
    <m/>
    <n v="0"/>
  </r>
  <r>
    <s v="0066e00001e04IFAAY"/>
    <m/>
    <n v="6500"/>
    <n v="1"/>
    <n v="6500"/>
    <n v="5"/>
    <n v="6500"/>
    <n v="6500"/>
    <m/>
    <n v="0"/>
  </r>
  <r>
    <s v="0066e00001e04IFAAY"/>
    <m/>
    <n v="199"/>
    <n v="1"/>
    <n v="199"/>
    <n v="4"/>
    <n v="199"/>
    <n v="199"/>
    <m/>
    <n v="0"/>
  </r>
  <r>
    <s v="0066e00001e03q6AAA"/>
    <m/>
    <n v="3795"/>
    <n v="1"/>
    <n v="3795"/>
    <m/>
    <n v="3795"/>
    <n v="3795"/>
    <m/>
    <n v="0"/>
  </r>
  <r>
    <s v="0066e00001e03knAAA"/>
    <m/>
    <n v="4000"/>
    <n v="4"/>
    <n v="4000"/>
    <m/>
    <n v="16000"/>
    <n v="16000"/>
    <m/>
    <n v="0"/>
  </r>
  <r>
    <s v="0066e00001eK8LbAAK"/>
    <n v="18"/>
    <n v="199"/>
    <n v="2"/>
    <n v="199"/>
    <n v="4"/>
    <n v="398"/>
    <n v="326.36"/>
    <m/>
    <n v="0"/>
  </r>
  <r>
    <s v="0066e00001eK8LbAAK"/>
    <n v="18"/>
    <n v="199"/>
    <n v="2"/>
    <n v="199"/>
    <n v="5"/>
    <n v="398"/>
    <n v="326.36"/>
    <m/>
    <n v="0"/>
  </r>
  <r>
    <s v="0066e00001eK8LbAAK"/>
    <n v="18"/>
    <n v="6500"/>
    <n v="2"/>
    <n v="6500"/>
    <n v="2"/>
    <n v="13000"/>
    <n v="10660"/>
    <m/>
    <n v="0"/>
  </r>
  <r>
    <s v="0066e00001eK8LbAAK"/>
    <n v="18"/>
    <n v="6500"/>
    <n v="2"/>
    <n v="6500"/>
    <n v="3"/>
    <n v="13000"/>
    <n v="10660"/>
    <m/>
    <n v="0"/>
  </r>
  <r>
    <s v="0066e00001e03tjAAA"/>
    <m/>
    <n v="725"/>
    <n v="1"/>
    <n v="725"/>
    <m/>
    <n v="725"/>
    <n v="725"/>
    <m/>
    <n v="0"/>
  </r>
  <r>
    <s v="0066e00001eK8LbAAK"/>
    <n v="18"/>
    <n v="65000"/>
    <n v="2"/>
    <n v="65000"/>
    <n v="1"/>
    <n v="130000"/>
    <n v="106600"/>
    <m/>
    <n v="0"/>
  </r>
  <r>
    <s v="0066e00001eJdxdAAC"/>
    <n v="25"/>
    <n v="65000"/>
    <n v="1"/>
    <n v="65000"/>
    <m/>
    <n v="65000"/>
    <n v="48750"/>
    <m/>
    <n v="0"/>
  </r>
  <r>
    <s v="0065A00001cJZA9QAO"/>
    <n v="1"/>
    <n v="65000"/>
    <n v="1"/>
    <n v="65000"/>
    <m/>
    <n v="65000"/>
    <n v="64350"/>
    <m/>
    <n v="0"/>
  </r>
  <r>
    <s v="0065A00001cJZA9QAO"/>
    <n v="1"/>
    <n v="199"/>
    <n v="1"/>
    <n v="199"/>
    <m/>
    <n v="199"/>
    <n v="197.01"/>
    <m/>
    <n v="0"/>
  </r>
  <r>
    <s v="0065A00001Y11n4QAB"/>
    <m/>
    <n v="65000"/>
    <n v="1"/>
    <n v="65000"/>
    <n v="1"/>
    <n v="65000"/>
    <n v="65000"/>
    <m/>
    <n v="0"/>
  </r>
  <r>
    <s v="0066e00001eK8LbAAK"/>
    <m/>
    <n v="7500"/>
    <n v="1"/>
    <n v="7500"/>
    <n v="6"/>
    <n v="7500"/>
    <n v="7500"/>
    <m/>
    <n v="0"/>
  </r>
  <r>
    <s v="0066e00001e04TDAAY"/>
    <m/>
    <n v="4450"/>
    <n v="1"/>
    <n v="4450"/>
    <m/>
    <n v="4450"/>
    <n v="4450"/>
    <s v="0066e00001e04TDAAY"/>
    <n v="4450"/>
  </r>
  <r>
    <s v="0066e00001e04TDAAY"/>
    <m/>
    <n v="134400"/>
    <n v="1"/>
    <n v="134400"/>
    <m/>
    <n v="134400"/>
    <n v="134400"/>
    <s v="0066e00001e04TDAAY"/>
    <n v="134400"/>
  </r>
  <r>
    <s v="0066e00001eJd24AAC"/>
    <m/>
    <n v="798"/>
    <n v="1"/>
    <n v="798"/>
    <m/>
    <n v="798"/>
    <n v="798"/>
    <m/>
    <n v="0"/>
  </r>
  <r>
    <s v="0066e00001e04TDAAY"/>
    <n v="12"/>
    <n v="20160"/>
    <n v="1"/>
    <n v="20160"/>
    <m/>
    <n v="20160"/>
    <n v="17740.8"/>
    <s v="0066e00001e04TDAAY"/>
    <n v="17740.8"/>
  </r>
  <r>
    <s v="0066e00001eJd24AAC"/>
    <m/>
    <n v="5659"/>
    <n v="1"/>
    <n v="5659"/>
    <m/>
    <n v="5659"/>
    <n v="5659"/>
    <m/>
    <n v="0"/>
  </r>
  <r>
    <s v="0066e00001e04TDAAY"/>
    <m/>
    <n v="4000"/>
    <n v="6"/>
    <n v="4000"/>
    <m/>
    <n v="24000"/>
    <n v="24000"/>
    <s v="0066e00001e04TDAAY"/>
    <n v="24000"/>
  </r>
  <r>
    <s v="0066e00001eJd24AAC"/>
    <m/>
    <n v="3795"/>
    <n v="1"/>
    <n v="3795"/>
    <m/>
    <n v="3795"/>
    <n v="3795"/>
    <m/>
    <n v="0"/>
  </r>
  <r>
    <s v="0066e00001eK8UTAA0"/>
    <m/>
    <n v="6500"/>
    <n v="1"/>
    <n v="6500"/>
    <m/>
    <n v="6500"/>
    <n v="6500"/>
    <m/>
    <n v="0"/>
  </r>
  <r>
    <s v="0066e00001eJd24AAC"/>
    <m/>
    <n v="5769"/>
    <n v="1"/>
    <n v="5769"/>
    <m/>
    <n v="5769"/>
    <n v="5769"/>
    <m/>
    <n v="0"/>
  </r>
  <r>
    <s v="0066e00001eJd24AAC"/>
    <m/>
    <n v="798"/>
    <n v="1"/>
    <n v="798"/>
    <m/>
    <n v="798"/>
    <n v="798"/>
    <m/>
    <n v="0"/>
  </r>
  <r>
    <s v="0065A00001cJdDbQAK"/>
    <m/>
    <n v="4000"/>
    <n v="2"/>
    <n v="4000"/>
    <m/>
    <n v="8000"/>
    <n v="8000"/>
    <m/>
    <n v="0"/>
  </r>
  <r>
    <s v="0066e00001eJdsdAAC"/>
    <n v="25"/>
    <n v="65000"/>
    <n v="1"/>
    <n v="65000"/>
    <m/>
    <n v="65000"/>
    <n v="48750"/>
    <m/>
    <n v="0"/>
  </r>
  <r>
    <s v="0065A00001bqqp3QAA"/>
    <m/>
    <n v="6500"/>
    <n v="1"/>
    <n v="6500"/>
    <m/>
    <n v="6500"/>
    <n v="6500"/>
    <m/>
    <n v="0"/>
  </r>
  <r>
    <s v="0066e00001eJeAWAA0"/>
    <m/>
    <n v="6500"/>
    <n v="60"/>
    <n v="6500"/>
    <m/>
    <n v="390000"/>
    <n v="390000"/>
    <m/>
    <n v="0"/>
  </r>
  <r>
    <s v="0065A00001aKoGcQAK"/>
    <m/>
    <n v="10000"/>
    <n v="1"/>
    <n v="-5000"/>
    <m/>
    <n v="-5000"/>
    <n v="-5000"/>
    <m/>
    <n v="0"/>
  </r>
  <r>
    <s v="0065A00001bBPhbQAG"/>
    <m/>
    <n v="71500"/>
    <n v="3"/>
    <n v="71500"/>
    <n v="2"/>
    <n v="214500"/>
    <n v="214500"/>
    <m/>
    <n v="0"/>
  </r>
  <r>
    <s v="0065A00001df8jMQAQ"/>
    <n v="10"/>
    <n v="199"/>
    <n v="3"/>
    <n v="199"/>
    <n v="4"/>
    <n v="597"/>
    <n v="537.29999999999995"/>
    <m/>
    <n v="0"/>
  </r>
  <r>
    <s v="0065A00001bBPhbQAG"/>
    <m/>
    <n v="78000"/>
    <n v="3"/>
    <n v="78000"/>
    <n v="3"/>
    <n v="234000"/>
    <n v="234000"/>
    <m/>
    <n v="0"/>
  </r>
  <r>
    <s v="0065A00001dIu5UQAS"/>
    <n v="5"/>
    <n v="4000"/>
    <n v="12"/>
    <n v="4000"/>
    <m/>
    <n v="48000"/>
    <n v="45600"/>
    <m/>
    <n v="0"/>
  </r>
  <r>
    <s v="0065A00001df8VkQAI"/>
    <n v="4"/>
    <n v="6500"/>
    <n v="8"/>
    <n v="6500"/>
    <m/>
    <n v="52000"/>
    <n v="49920"/>
    <m/>
    <n v="0"/>
  </r>
  <r>
    <s v="0065A00001df8jMQAQ"/>
    <n v="10"/>
    <n v="199"/>
    <n v="3"/>
    <n v="199"/>
    <n v="6"/>
    <n v="597"/>
    <n v="537.29999999999995"/>
    <m/>
    <n v="0"/>
  </r>
  <r>
    <s v="0065A00001df8jMQAQ"/>
    <m/>
    <n v="7500"/>
    <n v="1"/>
    <n v="7500"/>
    <n v="7"/>
    <n v="7500"/>
    <n v="7500"/>
    <m/>
    <n v="0"/>
  </r>
  <r>
    <s v="0066e00001eMXYkAAO"/>
    <m/>
    <n v="6500"/>
    <n v="1"/>
    <n v="6500"/>
    <m/>
    <n v="6500"/>
    <n v="6500"/>
    <m/>
    <n v="0"/>
  </r>
  <r>
    <s v="0065A00001bqqF6QAI"/>
    <m/>
    <n v="3350"/>
    <n v="1"/>
    <n v="3350"/>
    <m/>
    <n v="3350"/>
    <n v="3350"/>
    <m/>
    <n v="0"/>
  </r>
  <r>
    <s v="0065A00001bqqF6QAI"/>
    <m/>
    <n v="695"/>
    <n v="1"/>
    <n v="695"/>
    <m/>
    <n v="695"/>
    <n v="695"/>
    <m/>
    <n v="0"/>
  </r>
  <r>
    <s v="006i000000UWDNWAA5"/>
    <m/>
    <n v="50000"/>
    <n v="1"/>
    <n v="50000"/>
    <m/>
    <n v="50000"/>
    <n v="50000"/>
    <m/>
    <n v="0"/>
  </r>
  <r>
    <s v="0065A00001cUm6WQAS"/>
    <n v="25"/>
    <n v="199"/>
    <n v="1"/>
    <n v="199"/>
    <m/>
    <n v="199"/>
    <n v="149.25"/>
    <m/>
    <n v="0"/>
  </r>
  <r>
    <s v="006i000000UWDNWAA5"/>
    <m/>
    <n v="56500"/>
    <n v="1"/>
    <n v="56500"/>
    <m/>
    <n v="56500"/>
    <n v="56500"/>
    <m/>
    <n v="0"/>
  </r>
  <r>
    <s v="0065A00001df8jMQAQ"/>
    <n v="10"/>
    <n v="39"/>
    <n v="3"/>
    <n v="39"/>
    <n v="3"/>
    <n v="117"/>
    <n v="105.3"/>
    <m/>
    <n v="0"/>
  </r>
  <r>
    <s v="0065A00001df84dQAA"/>
    <n v="10"/>
    <n v="20160"/>
    <n v="1"/>
    <n v="20160"/>
    <m/>
    <n v="20160"/>
    <n v="18144"/>
    <s v="0065A00001df84dQAA"/>
    <n v="18144"/>
  </r>
  <r>
    <s v="0065A00001df8jMQAQ"/>
    <n v="10"/>
    <n v="6500"/>
    <n v="3"/>
    <n v="6500"/>
    <n v="2"/>
    <n v="19500"/>
    <n v="17550"/>
    <m/>
    <n v="0"/>
  </r>
  <r>
    <s v="0065A00001df84dQAA"/>
    <n v="20"/>
    <n v="4000"/>
    <n v="6"/>
    <n v="4000"/>
    <m/>
    <n v="24000"/>
    <n v="19200"/>
    <s v="0065A00001df84dQAA"/>
    <n v="19200"/>
  </r>
  <r>
    <s v="0065A00001df8jMQAQ"/>
    <n v="10"/>
    <n v="65000"/>
    <n v="3"/>
    <n v="65000"/>
    <n v="1"/>
    <n v="195000"/>
    <n v="175500"/>
    <m/>
    <n v="0"/>
  </r>
  <r>
    <s v="0065A00001df84dQAA"/>
    <n v="100"/>
    <n v="4450"/>
    <n v="1"/>
    <n v="4450"/>
    <m/>
    <n v="4450"/>
    <n v="0"/>
    <s v="0065A00001df84dQAA"/>
    <n v="0"/>
  </r>
  <r>
    <s v="0065A00001df8jMQAQ"/>
    <n v="10"/>
    <n v="199"/>
    <n v="3"/>
    <n v="199"/>
    <n v="5"/>
    <n v="597"/>
    <n v="537.29999999999995"/>
    <m/>
    <n v="0"/>
  </r>
  <r>
    <s v="0065A00001df84dQAA"/>
    <n v="2.5"/>
    <n v="134400"/>
    <n v="1"/>
    <n v="134400"/>
    <m/>
    <n v="134400"/>
    <n v="131040"/>
    <s v="0065A00001df84dQAA"/>
    <n v="131040"/>
  </r>
  <r>
    <s v="0065A00001bBRCfQAO"/>
    <n v="10"/>
    <n v="91000"/>
    <n v="3"/>
    <n v="91000"/>
    <n v="5"/>
    <n v="273000"/>
    <n v="245700"/>
    <m/>
    <n v="0"/>
  </r>
  <r>
    <s v="0065A00001bBRCfQAO"/>
    <n v="10"/>
    <n v="84500"/>
    <n v="3"/>
    <n v="84500"/>
    <n v="4"/>
    <n v="253500"/>
    <n v="228150"/>
    <m/>
    <n v="0"/>
  </r>
  <r>
    <s v="0065A00001bBRCfQAO"/>
    <n v="10"/>
    <n v="65000"/>
    <n v="3"/>
    <n v="65000"/>
    <n v="1"/>
    <n v="195000"/>
    <n v="175500"/>
    <m/>
    <n v="0"/>
  </r>
  <r>
    <s v="0065A00001bBRCfQAO"/>
    <m/>
    <n v="15000"/>
    <n v="1"/>
    <n v="15000"/>
    <n v="9"/>
    <n v="15000"/>
    <n v="15000"/>
    <m/>
    <n v="0"/>
  </r>
  <r>
    <s v="0065A00001bBRCfQAO"/>
    <n v="10"/>
    <n v="199"/>
    <n v="3"/>
    <n v="199"/>
    <n v="7"/>
    <n v="597"/>
    <n v="537.29999999999995"/>
    <m/>
    <n v="0"/>
  </r>
  <r>
    <s v="0065A00001bBRCfQAO"/>
    <n v="10"/>
    <n v="39"/>
    <n v="3"/>
    <n v="39"/>
    <n v="6"/>
    <n v="117"/>
    <n v="105.3"/>
    <m/>
    <n v="0"/>
  </r>
  <r>
    <s v="0065A00001bBRCfQAO"/>
    <n v="10"/>
    <n v="199"/>
    <n v="3"/>
    <n v="199"/>
    <n v="8"/>
    <n v="597"/>
    <n v="537.29999999999995"/>
    <m/>
    <n v="0"/>
  </r>
  <r>
    <s v="0065A00001cUoT3QAK"/>
    <n v="25"/>
    <n v="3500"/>
    <n v="1"/>
    <n v="3500"/>
    <m/>
    <n v="3500"/>
    <n v="2625"/>
    <m/>
    <n v="0"/>
  </r>
  <r>
    <s v="0065A00001cUoT3QAK"/>
    <n v="25"/>
    <n v="199"/>
    <n v="30"/>
    <n v="199"/>
    <m/>
    <n v="5970"/>
    <n v="4477.5"/>
    <m/>
    <n v="0"/>
  </r>
  <r>
    <s v="0065A00001bM9AhQAK"/>
    <m/>
    <n v="6500"/>
    <n v="1"/>
    <n v="6500"/>
    <m/>
    <n v="6500"/>
    <n v="6500"/>
    <m/>
    <n v="0"/>
  </r>
  <r>
    <s v="0065A00001cUoT3QAK"/>
    <n v="25"/>
    <n v="199"/>
    <n v="1"/>
    <n v="199"/>
    <m/>
    <n v="199"/>
    <n v="149.25"/>
    <m/>
    <n v="0"/>
  </r>
  <r>
    <s v="0065A00001cUoT3QAK"/>
    <n v="25"/>
    <n v="39"/>
    <n v="30"/>
    <n v="39"/>
    <m/>
    <n v="1170"/>
    <n v="877.5"/>
    <m/>
    <n v="0"/>
  </r>
  <r>
    <s v="0065A00001bBRCfQAO"/>
    <n v="10"/>
    <n v="78000"/>
    <n v="3"/>
    <n v="78000"/>
    <n v="3"/>
    <n v="234000"/>
    <n v="210600"/>
    <m/>
    <n v="0"/>
  </r>
  <r>
    <s v="0065A00001cUoT3QAK"/>
    <n v="25"/>
    <n v="199"/>
    <n v="1"/>
    <n v="199"/>
    <m/>
    <n v="199"/>
    <n v="149.25"/>
    <m/>
    <n v="0"/>
  </r>
  <r>
    <s v="0065A00001bBRCfQAO"/>
    <n v="10"/>
    <n v="71500"/>
    <n v="3"/>
    <n v="71500"/>
    <n v="2"/>
    <n v="214500"/>
    <n v="193050"/>
    <m/>
    <n v="0"/>
  </r>
  <r>
    <s v="0065A00001df8Y0QAI"/>
    <m/>
    <n v="4000"/>
    <n v="6"/>
    <n v="4000"/>
    <m/>
    <n v="24000"/>
    <n v="24000"/>
    <s v="0065A00001df8Y0QAI"/>
    <n v="24000"/>
  </r>
  <r>
    <s v="0065A00001Z6p8NQAR"/>
    <n v="10"/>
    <n v="65000"/>
    <n v="50"/>
    <n v="65000"/>
    <m/>
    <n v="3250000"/>
    <n v="2925000"/>
    <m/>
    <n v="0"/>
  </r>
  <r>
    <s v="0065A00001bBPhbQAG"/>
    <m/>
    <n v="84500"/>
    <n v="3"/>
    <n v="84500"/>
    <n v="4"/>
    <n v="253500"/>
    <n v="253500"/>
    <m/>
    <n v="0"/>
  </r>
  <r>
    <s v="0065A00001df8Y0QAI"/>
    <m/>
    <n v="4450"/>
    <n v="1"/>
    <n v="4450"/>
    <m/>
    <n v="4450"/>
    <n v="4450"/>
    <s v="0065A00001df8Y0QAI"/>
    <n v="4450"/>
  </r>
  <r>
    <s v="0065A00001df8Y0QAI"/>
    <m/>
    <n v="134400"/>
    <n v="1"/>
    <n v="134400"/>
    <m/>
    <n v="134400"/>
    <n v="134400"/>
    <s v="0065A00001df8Y0QAI"/>
    <n v="134400"/>
  </r>
  <r>
    <s v="0065A00001bBPhbQAG"/>
    <m/>
    <n v="91000"/>
    <n v="3"/>
    <n v="91000"/>
    <n v="5"/>
    <n v="273000"/>
    <n v="273000"/>
    <m/>
    <n v="0"/>
  </r>
  <r>
    <s v="0066e00001eMXPDAA4"/>
    <m/>
    <n v="725"/>
    <n v="1"/>
    <n v="725"/>
    <m/>
    <n v="725"/>
    <n v="725"/>
    <m/>
    <n v="0"/>
  </r>
  <r>
    <s v="0065A00001bBPhbQAG"/>
    <m/>
    <n v="15000"/>
    <n v="1"/>
    <n v="15000"/>
    <n v="9"/>
    <n v="15000"/>
    <n v="15000"/>
    <m/>
    <n v="0"/>
  </r>
  <r>
    <s v="0066e00001eMXPDAA4"/>
    <m/>
    <n v="3450"/>
    <n v="1"/>
    <n v="3450"/>
    <m/>
    <n v="3450"/>
    <n v="3450"/>
    <m/>
    <n v="0"/>
  </r>
  <r>
    <s v="0065A00001df8Y0QAI"/>
    <m/>
    <n v="20160"/>
    <n v="1"/>
    <n v="20160"/>
    <m/>
    <n v="20160"/>
    <n v="20160"/>
    <s v="0065A00001df8Y0QAI"/>
    <n v="20160"/>
  </r>
  <r>
    <s v="0065A00001dIsZMQA0"/>
    <m/>
    <n v="3795"/>
    <n v="1"/>
    <n v="3416"/>
    <m/>
    <n v="3416"/>
    <n v="3416"/>
    <m/>
    <n v="0"/>
  </r>
  <r>
    <s v="0065A00001XvO7yQAF"/>
    <m/>
    <n v="6500"/>
    <n v="1"/>
    <n v="6500"/>
    <m/>
    <n v="6500"/>
    <n v="6500"/>
    <m/>
    <n v="0"/>
  </r>
  <r>
    <s v="0065A00001dIsZMQA0"/>
    <m/>
    <n v="798"/>
    <n v="1"/>
    <n v="718"/>
    <m/>
    <n v="718"/>
    <n v="718"/>
    <m/>
    <n v="0"/>
  </r>
  <r>
    <s v="0065A00001dIsZMQA0"/>
    <m/>
    <n v="3795"/>
    <n v="1"/>
    <n v="3416"/>
    <m/>
    <n v="3416"/>
    <n v="3416"/>
    <m/>
    <n v="0"/>
  </r>
  <r>
    <s v="0065A00001dIsZMQA0"/>
    <m/>
    <n v="798"/>
    <n v="2"/>
    <n v="718"/>
    <m/>
    <n v="1436"/>
    <n v="1436"/>
    <m/>
    <n v="0"/>
  </r>
  <r>
    <s v="0066e00001eK8E2AAK"/>
    <m/>
    <n v="3795"/>
    <n v="1"/>
    <n v="3529.35"/>
    <m/>
    <n v="3529.35"/>
    <n v="3529.35"/>
    <m/>
    <n v="0"/>
  </r>
  <r>
    <s v="0065A00001dItzZQAS"/>
    <m/>
    <n v="451"/>
    <n v="1"/>
    <n v="451"/>
    <m/>
    <n v="451"/>
    <n v="451"/>
    <m/>
    <n v="0"/>
  </r>
  <r>
    <s v="0065A00001bqqdHQAQ"/>
    <n v="10"/>
    <n v="6500"/>
    <n v="1"/>
    <n v="6500"/>
    <m/>
    <n v="6500"/>
    <n v="5850"/>
    <m/>
    <n v="0"/>
  </r>
  <r>
    <s v="0065A00001dIHErQAO"/>
    <n v="18"/>
    <n v="39"/>
    <n v="5"/>
    <n v="39"/>
    <n v="4"/>
    <n v="195"/>
    <n v="159.9"/>
    <m/>
    <n v="0"/>
  </r>
  <r>
    <s v="0065A00001dIHErQAO"/>
    <m/>
    <n v="1750"/>
    <n v="1"/>
    <n v="1750"/>
    <n v="8"/>
    <n v="1750"/>
    <n v="1750"/>
    <m/>
    <n v="0"/>
  </r>
  <r>
    <s v="0065A00000lcrKXQAY"/>
    <n v="10"/>
    <n v="58025"/>
    <n v="1"/>
    <n v="58025"/>
    <m/>
    <n v="58025"/>
    <n v="52222.5"/>
    <m/>
    <n v="0"/>
  </r>
  <r>
    <s v="0065A00001Xd8NZQAZ"/>
    <n v="1"/>
    <n v="199"/>
    <n v="1"/>
    <n v="199"/>
    <m/>
    <n v="199"/>
    <n v="197.01"/>
    <m/>
    <n v="0"/>
  </r>
  <r>
    <s v="0066e00001e1JtLAAU"/>
    <n v="1"/>
    <n v="6500"/>
    <n v="1"/>
    <n v="6500"/>
    <n v="1"/>
    <n v="6500"/>
    <n v="6435"/>
    <m/>
    <n v="0"/>
  </r>
  <r>
    <s v="0065A00001dIHErQAO"/>
    <n v="18"/>
    <n v="71500"/>
    <n v="5"/>
    <n v="71500"/>
    <n v="2"/>
    <n v="357500"/>
    <n v="293150"/>
    <m/>
    <n v="0"/>
  </r>
  <r>
    <s v="0065A00001Xd8NZQAZ"/>
    <n v="1"/>
    <n v="91000"/>
    <n v="1"/>
    <n v="91000"/>
    <m/>
    <n v="91000"/>
    <n v="90090"/>
    <m/>
    <n v="0"/>
  </r>
  <r>
    <s v="0065A00001Xd8NZQAZ"/>
    <n v="1"/>
    <n v="39"/>
    <n v="2"/>
    <n v="39"/>
    <m/>
    <n v="78"/>
    <n v="77.22"/>
    <m/>
    <n v="0"/>
  </r>
  <r>
    <s v="0065A00001dIHErQAO"/>
    <n v="18"/>
    <n v="199"/>
    <n v="5"/>
    <n v="199"/>
    <n v="5"/>
    <n v="995"/>
    <n v="815.9"/>
    <m/>
    <n v="0"/>
  </r>
  <r>
    <s v="0065A00001Xd8NZQAZ"/>
    <n v="1"/>
    <n v="199"/>
    <n v="2"/>
    <n v="199"/>
    <m/>
    <n v="398"/>
    <n v="394.02"/>
    <m/>
    <n v="0"/>
  </r>
  <r>
    <s v="0065A00001Xd8NZQAZ"/>
    <m/>
    <n v="7493.05"/>
    <n v="1"/>
    <n v="8640.75"/>
    <m/>
    <n v="8640.75"/>
    <n v="8640.75"/>
    <m/>
    <n v="0"/>
  </r>
  <r>
    <s v="0065A00001Xd8NZQAZ"/>
    <n v="1"/>
    <n v="199"/>
    <n v="1"/>
    <n v="199"/>
    <m/>
    <n v="199"/>
    <n v="197.01"/>
    <m/>
    <n v="0"/>
  </r>
  <r>
    <s v="0065A00001cUmsLQAS"/>
    <n v="1"/>
    <n v="39"/>
    <n v="41"/>
    <n v="39"/>
    <m/>
    <n v="1599"/>
    <n v="1583.01"/>
    <m/>
    <n v="0"/>
  </r>
  <r>
    <s v="0065A00001dIH58QAG"/>
    <n v="18"/>
    <n v="6500"/>
    <n v="5"/>
    <n v="6500"/>
    <n v="6"/>
    <n v="32500"/>
    <n v="26650"/>
    <m/>
    <n v="0"/>
  </r>
  <r>
    <s v="0065A00001dIHLtQAO"/>
    <n v="10"/>
    <n v="65000"/>
    <n v="6"/>
    <n v="65000"/>
    <n v="1"/>
    <n v="390000"/>
    <n v="351000"/>
    <m/>
    <n v="0"/>
  </r>
  <r>
    <s v="0065A00001cUmsLQAS"/>
    <n v="1"/>
    <n v="199"/>
    <n v="1"/>
    <n v="199"/>
    <m/>
    <n v="199"/>
    <n v="197.01"/>
    <m/>
    <n v="0"/>
  </r>
  <r>
    <s v="006i000000X1FvnAAF"/>
    <m/>
    <n v="50000"/>
    <n v="1"/>
    <n v="50000"/>
    <m/>
    <n v="50000"/>
    <n v="50000"/>
    <s v="006i000000X1FvnAAF"/>
    <n v="50000"/>
  </r>
  <r>
    <s v="0065A00001cUmsLQAS"/>
    <n v="50"/>
    <n v="199"/>
    <n v="82"/>
    <n v="199"/>
    <m/>
    <n v="16318"/>
    <n v="8159"/>
    <m/>
    <n v="0"/>
  </r>
  <r>
    <s v="0065A00001cr5gcQAA"/>
    <m/>
    <n v="8950"/>
    <n v="1"/>
    <n v="8950"/>
    <m/>
    <n v="8950"/>
    <n v="8950"/>
    <m/>
    <n v="0"/>
  </r>
  <r>
    <s v="0065A00001dIHLtQAO"/>
    <n v="10"/>
    <n v="39"/>
    <n v="6"/>
    <n v="39"/>
    <n v="2"/>
    <n v="234"/>
    <n v="210.6"/>
    <m/>
    <n v="0"/>
  </r>
  <r>
    <s v="0065A00001dIHLtQAO"/>
    <n v="10"/>
    <n v="199"/>
    <n v="6"/>
    <n v="199"/>
    <n v="3"/>
    <n v="1194"/>
    <n v="1074.5999999999999"/>
    <m/>
    <n v="0"/>
  </r>
  <r>
    <s v="0065A00001dIHSVQA4"/>
    <m/>
    <n v="725"/>
    <n v="1"/>
    <n v="725"/>
    <m/>
    <n v="725"/>
    <n v="725"/>
    <m/>
    <n v="0"/>
  </r>
  <r>
    <s v="0065A00001cr4OjQAI"/>
    <n v="25"/>
    <n v="65000"/>
    <n v="1"/>
    <n v="65000"/>
    <m/>
    <n v="65000"/>
    <n v="48750"/>
    <m/>
    <n v="0"/>
  </r>
  <r>
    <s v="0065A00001aJvmLQAS"/>
    <m/>
    <n v="798"/>
    <n v="1"/>
    <n v="798"/>
    <m/>
    <n v="798"/>
    <n v="798"/>
    <m/>
    <n v="0"/>
  </r>
  <r>
    <s v="0065A00001aJvmLQAS"/>
    <m/>
    <n v="798"/>
    <n v="1"/>
    <n v="798"/>
    <m/>
    <n v="798"/>
    <n v="798"/>
    <m/>
    <n v="0"/>
  </r>
  <r>
    <s v="0065A00001aJvmLQAS"/>
    <m/>
    <n v="3795"/>
    <n v="1"/>
    <n v="3795"/>
    <m/>
    <n v="3795"/>
    <n v="3795"/>
    <m/>
    <n v="0"/>
  </r>
  <r>
    <s v="0065A00001aJvmLQAS"/>
    <m/>
    <n v="798"/>
    <n v="1"/>
    <n v="798"/>
    <m/>
    <n v="798"/>
    <n v="798"/>
    <m/>
    <n v="0"/>
  </r>
  <r>
    <s v="0065A00001aJvmLQAS"/>
    <m/>
    <n v="5769"/>
    <n v="1"/>
    <n v="5769"/>
    <m/>
    <n v="5769"/>
    <n v="5769"/>
    <m/>
    <n v="0"/>
  </r>
  <r>
    <s v="0065A00001aJvmLQAS"/>
    <m/>
    <n v="3850"/>
    <n v="1"/>
    <n v="3850"/>
    <m/>
    <n v="3850"/>
    <n v="3850"/>
    <m/>
    <n v="0"/>
  </r>
  <r>
    <s v="0066e00001eMWhMAAW"/>
    <m/>
    <n v="199"/>
    <n v="5"/>
    <n v="199"/>
    <m/>
    <n v="995"/>
    <n v="995"/>
    <m/>
    <n v="0"/>
  </r>
  <r>
    <s v="0066e00001eMWhMAAW"/>
    <m/>
    <n v="39"/>
    <n v="2"/>
    <n v="39"/>
    <m/>
    <n v="78"/>
    <n v="78"/>
    <m/>
    <n v="0"/>
  </r>
  <r>
    <s v="0066e00001eMWsAAAW"/>
    <m/>
    <n v="725"/>
    <n v="1"/>
    <n v="725"/>
    <m/>
    <n v="725"/>
    <n v="725"/>
    <m/>
    <n v="0"/>
  </r>
  <r>
    <s v="0066e00001eMWsAAAW"/>
    <m/>
    <n v="725"/>
    <n v="1"/>
    <n v="725"/>
    <m/>
    <n v="725"/>
    <n v="725"/>
    <m/>
    <n v="0"/>
  </r>
  <r>
    <s v="0065A00001XrMWnQAN"/>
    <m/>
    <n v="4450"/>
    <n v="1"/>
    <n v="4450"/>
    <m/>
    <n v="4450"/>
    <n v="4450"/>
    <m/>
    <n v="0"/>
  </r>
  <r>
    <s v="0065A00001XrMWnQAN"/>
    <m/>
    <n v="49950"/>
    <n v="1"/>
    <n v="49950"/>
    <m/>
    <n v="49950"/>
    <n v="49950"/>
    <m/>
    <n v="0"/>
  </r>
  <r>
    <s v="0065A00001XrMWnQAN"/>
    <m/>
    <n v="670"/>
    <n v="1"/>
    <n v="670"/>
    <m/>
    <n v="670"/>
    <n v="670"/>
    <m/>
    <n v="0"/>
  </r>
  <r>
    <s v="0065A00001XrMWnQAN"/>
    <m/>
    <n v="4995"/>
    <n v="1"/>
    <n v="4995"/>
    <m/>
    <n v="4995"/>
    <n v="4995"/>
    <m/>
    <n v="0"/>
  </r>
  <r>
    <s v="0065A00001XrMWnQAN"/>
    <m/>
    <n v="22950"/>
    <n v="1"/>
    <n v="22950"/>
    <m/>
    <n v="22950"/>
    <n v="22950"/>
    <m/>
    <n v="0"/>
  </r>
  <r>
    <s v="0065A00001XrMWnQAN"/>
    <n v="100"/>
    <n v="5000"/>
    <n v="1"/>
    <n v="5050"/>
    <m/>
    <n v="5050"/>
    <n v="0"/>
    <m/>
    <n v="0"/>
  </r>
  <r>
    <s v="0065A00001dIHErQAO"/>
    <n v="18"/>
    <n v="6500"/>
    <n v="5"/>
    <n v="6500"/>
    <n v="6"/>
    <n v="32500"/>
    <n v="26650"/>
    <m/>
    <n v="0"/>
  </r>
  <r>
    <s v="0065A00001dIHErQAO"/>
    <m/>
    <n v="15000"/>
    <n v="1"/>
    <n v="15000"/>
    <n v="10"/>
    <n v="15000"/>
    <n v="15000"/>
    <m/>
    <n v="0"/>
  </r>
  <r>
    <s v="0066e00001eMWsAAAW"/>
    <m/>
    <n v="725"/>
    <n v="1"/>
    <n v="725"/>
    <m/>
    <n v="725"/>
    <n v="725"/>
    <m/>
    <n v="0"/>
  </r>
  <r>
    <s v="0065A00001dIH58QAG"/>
    <m/>
    <n v="1750"/>
    <n v="1"/>
    <n v="1750"/>
    <n v="8"/>
    <n v="1750"/>
    <n v="1750"/>
    <m/>
    <n v="0"/>
  </r>
  <r>
    <s v="0066e00001eMWsAAAW"/>
    <m/>
    <n v="725"/>
    <n v="1"/>
    <n v="725"/>
    <m/>
    <n v="725"/>
    <n v="725"/>
    <m/>
    <n v="0"/>
  </r>
  <r>
    <s v="0065A00001dIH58QAG"/>
    <n v="18"/>
    <n v="199"/>
    <n v="5"/>
    <n v="199"/>
    <n v="5"/>
    <n v="995"/>
    <n v="815.9"/>
    <m/>
    <n v="0"/>
  </r>
  <r>
    <s v="0065A00001dIH58QAG"/>
    <n v="18"/>
    <n v="71500"/>
    <n v="5"/>
    <n v="71500"/>
    <n v="2"/>
    <n v="357500"/>
    <n v="293150"/>
    <m/>
    <n v="0"/>
  </r>
  <r>
    <s v="0065A00001dIH58QAG"/>
    <n v="18"/>
    <n v="39"/>
    <n v="5"/>
    <n v="39"/>
    <n v="4"/>
    <n v="195"/>
    <n v="159.9"/>
    <m/>
    <n v="0"/>
  </r>
  <r>
    <s v="0065A00001dIH58QAG"/>
    <m/>
    <n v="350"/>
    <n v="5"/>
    <n v="350"/>
    <n v="9"/>
    <n v="1750"/>
    <n v="1750"/>
    <m/>
    <n v="0"/>
  </r>
  <r>
    <s v="0065A00001dIH58QAG"/>
    <n v="18"/>
    <n v="199"/>
    <n v="5"/>
    <n v="199"/>
    <n v="3"/>
    <n v="995"/>
    <n v="815.9"/>
    <m/>
    <n v="0"/>
  </r>
  <r>
    <s v="0065A00001dIH58QAG"/>
    <m/>
    <n v="7500"/>
    <n v="1"/>
    <n v="7500"/>
    <n v="7"/>
    <n v="7500"/>
    <n v="7500"/>
    <m/>
    <n v="0"/>
  </r>
  <r>
    <s v="0065A00001dIHErQAO"/>
    <m/>
    <n v="7500"/>
    <n v="1"/>
    <n v="7500"/>
    <n v="7"/>
    <n v="7500"/>
    <n v="7500"/>
    <m/>
    <n v="0"/>
  </r>
  <r>
    <s v="0065A00001dIHErQAO"/>
    <m/>
    <n v="350"/>
    <n v="5"/>
    <n v="350"/>
    <n v="9"/>
    <n v="1750"/>
    <n v="1750"/>
    <m/>
    <n v="0"/>
  </r>
  <r>
    <s v="0065A00001cKIu4QAG"/>
    <n v="18"/>
    <n v="6500"/>
    <n v="5"/>
    <n v="6500"/>
    <n v="6"/>
    <n v="32500"/>
    <n v="26650"/>
    <m/>
    <n v="0"/>
  </r>
  <r>
    <s v="0065A00001dIHErQAO"/>
    <n v="18"/>
    <n v="199"/>
    <n v="5"/>
    <n v="199"/>
    <n v="3"/>
    <n v="995"/>
    <n v="815.9"/>
    <m/>
    <n v="0"/>
  </r>
  <r>
    <s v="0065A00001dL7OuQAK"/>
    <n v="11.74"/>
    <n v="8950"/>
    <n v="1"/>
    <n v="8950"/>
    <m/>
    <n v="8950"/>
    <n v="7899.27"/>
    <m/>
    <n v="0"/>
  </r>
  <r>
    <s v="0065A00001dL7OuQAK"/>
    <m/>
    <n v="5000"/>
    <n v="1"/>
    <n v="5000"/>
    <m/>
    <n v="5000"/>
    <n v="5000"/>
    <m/>
    <n v="0"/>
  </r>
  <r>
    <s v="0066e00001eMUbsAAG"/>
    <n v="35"/>
    <n v="5118"/>
    <n v="1"/>
    <n v="5118"/>
    <m/>
    <n v="5118"/>
    <n v="3326.7"/>
    <s v="0066e00001eMUbsAAG"/>
    <n v="3326.7"/>
  </r>
  <r>
    <s v="0065A00001dL7IDQA0"/>
    <m/>
    <n v="154560"/>
    <n v="1"/>
    <n v="154560"/>
    <m/>
    <n v="154560"/>
    <n v="154560"/>
    <s v="0065A00001dL7IDQA0"/>
    <n v="154560"/>
  </r>
  <r>
    <s v="0065A00001dCbBKQA0"/>
    <n v="35"/>
    <n v="5118"/>
    <n v="1"/>
    <n v="5118"/>
    <m/>
    <n v="5118"/>
    <n v="3326.7"/>
    <s v="0065A00001dCbBKQA0"/>
    <n v="3326.7"/>
  </r>
  <r>
    <s v="0065A00001dL7IDQA0"/>
    <m/>
    <n v="5118"/>
    <n v="1"/>
    <n v="5118"/>
    <m/>
    <n v="5118"/>
    <n v="5118"/>
    <s v="0065A00001dL7IDQA0"/>
    <n v="5118"/>
  </r>
  <r>
    <s v="0066e00001eMUbsAAG"/>
    <n v="28.6"/>
    <n v="154560"/>
    <n v="1"/>
    <n v="154560"/>
    <m/>
    <n v="154560"/>
    <n v="110355.84"/>
    <s v="0066e00001eMUbsAAG"/>
    <n v="110355.84"/>
  </r>
  <r>
    <s v="0065A00001dL7IDQA0"/>
    <m/>
    <n v="23184"/>
    <n v="1"/>
    <n v="23184"/>
    <m/>
    <n v="23184"/>
    <n v="23184"/>
    <s v="0065A00001dL7IDQA0"/>
    <n v="23184"/>
  </r>
  <r>
    <s v="0065A00001dL7IDQA0"/>
    <m/>
    <n v="4600"/>
    <n v="1"/>
    <n v="4600"/>
    <m/>
    <n v="4600"/>
    <n v="4600"/>
    <s v="0065A00001dL7IDQA0"/>
    <n v="4600"/>
  </r>
  <r>
    <s v="0065A00001bBQYLQA4"/>
    <n v="10"/>
    <n v="199"/>
    <n v="3"/>
    <n v="199"/>
    <n v="4"/>
    <n v="597"/>
    <n v="537.29999999999995"/>
    <m/>
    <n v="0"/>
  </r>
  <r>
    <s v="0065A00001bBQYLQA4"/>
    <n v="10"/>
    <n v="199"/>
    <n v="3"/>
    <n v="199"/>
    <n v="3"/>
    <n v="597"/>
    <n v="537.29999999999995"/>
    <m/>
    <n v="0"/>
  </r>
  <r>
    <s v="0065A00001dL7h7QAC"/>
    <m/>
    <n v="3450"/>
    <n v="1"/>
    <n v="3450"/>
    <m/>
    <n v="3450"/>
    <n v="3450"/>
    <m/>
    <n v="0"/>
  </r>
  <r>
    <s v="0065A00001XpzjKQAR"/>
    <n v="35"/>
    <n v="199"/>
    <n v="3"/>
    <n v="199"/>
    <m/>
    <n v="597"/>
    <n v="388.05"/>
    <m/>
    <n v="0"/>
  </r>
  <r>
    <s v="0065A00001XpzjKQAR"/>
    <n v="35"/>
    <n v="39"/>
    <n v="2"/>
    <n v="39"/>
    <m/>
    <n v="78"/>
    <n v="50.7"/>
    <m/>
    <n v="0"/>
  </r>
  <r>
    <s v="0066e00001eK5flAAC"/>
    <n v="25"/>
    <n v="6500"/>
    <n v="10"/>
    <n v="6500"/>
    <m/>
    <n v="65000"/>
    <n v="48750"/>
    <m/>
    <n v="0"/>
  </r>
  <r>
    <s v="0066e00001eK5flAAC"/>
    <n v="0"/>
    <n v="7500"/>
    <n v="1"/>
    <n v="7500"/>
    <m/>
    <n v="7500"/>
    <n v="7500"/>
    <m/>
    <n v="0"/>
  </r>
  <r>
    <s v="0066e00001eK5flAAC"/>
    <n v="25"/>
    <n v="199"/>
    <n v="10"/>
    <n v="199"/>
    <m/>
    <n v="1990"/>
    <n v="1492.5"/>
    <m/>
    <n v="0"/>
  </r>
  <r>
    <s v="0066e00001eK5flAAC"/>
    <n v="25"/>
    <n v="199"/>
    <n v="10"/>
    <n v="199"/>
    <m/>
    <n v="1990"/>
    <n v="1492.5"/>
    <m/>
    <n v="0"/>
  </r>
  <r>
    <s v="0066e00001eK5flAAC"/>
    <n v="25"/>
    <n v="65000"/>
    <n v="10"/>
    <n v="65000"/>
    <m/>
    <n v="650000"/>
    <n v="487500"/>
    <m/>
    <n v="0"/>
  </r>
  <r>
    <s v="0066e00001eK5ZNAA0"/>
    <m/>
    <n v="65000"/>
    <n v="1"/>
    <n v="65000"/>
    <n v="1"/>
    <n v="65000"/>
    <n v="65000"/>
    <m/>
    <n v="0"/>
  </r>
  <r>
    <s v="0066e00001eMUtJAAW"/>
    <n v="25"/>
    <n v="24"/>
    <n v="2"/>
    <n v="24"/>
    <m/>
    <n v="48"/>
    <n v="36"/>
    <m/>
    <n v="0"/>
  </r>
  <r>
    <s v="0066e00001eMUtJAAW"/>
    <n v="18"/>
    <n v="39"/>
    <n v="6"/>
    <n v="39"/>
    <m/>
    <n v="234"/>
    <n v="191.88"/>
    <m/>
    <n v="0"/>
  </r>
  <r>
    <s v="0066e00001eMUtJAAW"/>
    <n v="25"/>
    <n v="249"/>
    <n v="1"/>
    <n v="249"/>
    <m/>
    <n v="249"/>
    <n v="186.75"/>
    <m/>
    <n v="0"/>
  </r>
  <r>
    <s v="0066e00001eMUtJAAW"/>
    <n v="25"/>
    <n v="199"/>
    <n v="12"/>
    <n v="199"/>
    <m/>
    <n v="2388"/>
    <n v="1791"/>
    <m/>
    <n v="0"/>
  </r>
  <r>
    <s v="0066e00001eMUeqAAG"/>
    <n v="40"/>
    <n v="4600"/>
    <n v="6"/>
    <n v="4600"/>
    <m/>
    <n v="27600"/>
    <n v="16560"/>
    <m/>
    <n v="0"/>
  </r>
  <r>
    <s v="0066e00001dzyWHAAY"/>
    <m/>
    <n v="20160"/>
    <n v="1"/>
    <n v="20160"/>
    <m/>
    <n v="20160"/>
    <n v="20160"/>
    <m/>
    <n v="0"/>
  </r>
  <r>
    <s v="0066e00001dzyWHAAY"/>
    <m/>
    <n v="4000"/>
    <n v="6"/>
    <n v="4000"/>
    <m/>
    <n v="24000"/>
    <n v="24000"/>
    <m/>
    <n v="0"/>
  </r>
  <r>
    <s v="0065A00001XojUoQAJ"/>
    <m/>
    <n v="8950"/>
    <n v="1"/>
    <n v="9695.83"/>
    <m/>
    <n v="9695.83"/>
    <n v="9695.83"/>
    <m/>
    <n v="0"/>
  </r>
  <r>
    <s v="0066e00001dzyWHAAY"/>
    <m/>
    <n v="134400"/>
    <n v="1"/>
    <n v="134400"/>
    <m/>
    <n v="134400"/>
    <n v="134400"/>
    <m/>
    <n v="0"/>
  </r>
  <r>
    <s v="0065A00001XojUoQAJ"/>
    <m/>
    <n v="4995"/>
    <n v="1"/>
    <n v="4995"/>
    <m/>
    <n v="4995"/>
    <n v="4995"/>
    <m/>
    <n v="0"/>
  </r>
  <r>
    <s v="0066e00001dzyWHAAY"/>
    <m/>
    <n v="4450"/>
    <n v="1"/>
    <n v="4450"/>
    <m/>
    <n v="4450"/>
    <n v="4450"/>
    <m/>
    <n v="0"/>
  </r>
  <r>
    <s v="0065A00001XvSL5QAN"/>
    <m/>
    <n v="39"/>
    <n v="2"/>
    <n v="39"/>
    <n v="2"/>
    <n v="78"/>
    <n v="78"/>
    <m/>
    <n v="0"/>
  </r>
  <r>
    <s v="0065A00001XvSL5QAN"/>
    <m/>
    <n v="65000"/>
    <n v="2"/>
    <n v="65000"/>
    <n v="1"/>
    <n v="130000"/>
    <n v="130000"/>
    <m/>
    <n v="0"/>
  </r>
  <r>
    <s v="0065A00001XvSL5QAN"/>
    <m/>
    <n v="199"/>
    <n v="2"/>
    <n v="199"/>
    <n v="4"/>
    <n v="398"/>
    <n v="398"/>
    <m/>
    <n v="0"/>
  </r>
  <r>
    <s v="0065A00001XvSL5QAN"/>
    <m/>
    <n v="199"/>
    <n v="2"/>
    <n v="199"/>
    <n v="3"/>
    <n v="398"/>
    <n v="398"/>
    <m/>
    <n v="0"/>
  </r>
  <r>
    <s v="0065A00001dfNmBQAU"/>
    <n v="5"/>
    <n v="725"/>
    <n v="5"/>
    <n v="725"/>
    <m/>
    <n v="3625"/>
    <n v="3443.75"/>
    <m/>
    <n v="0"/>
  </r>
  <r>
    <s v="0065A00001XvSRDQA3"/>
    <m/>
    <n v="199"/>
    <n v="2"/>
    <n v="199"/>
    <n v="3"/>
    <n v="398"/>
    <n v="398"/>
    <m/>
    <n v="0"/>
  </r>
  <r>
    <s v="0065A00001XvSRDQA3"/>
    <m/>
    <n v="65000"/>
    <n v="2"/>
    <n v="65000"/>
    <n v="1"/>
    <n v="130000"/>
    <n v="130000"/>
    <m/>
    <n v="0"/>
  </r>
  <r>
    <s v="0065A00001XvSRDQA3"/>
    <m/>
    <n v="199"/>
    <n v="2"/>
    <n v="199"/>
    <n v="4"/>
    <n v="398"/>
    <n v="398"/>
    <m/>
    <n v="0"/>
  </r>
  <r>
    <s v="0065A00001XqFQBQA3"/>
    <m/>
    <n v="3245"/>
    <n v="1"/>
    <n v="3320"/>
    <m/>
    <n v="3320"/>
    <n v="3320"/>
    <m/>
    <n v="0"/>
  </r>
  <r>
    <s v="0065A00001a3OZHQA2"/>
    <m/>
    <n v="39"/>
    <n v="10"/>
    <n v="39"/>
    <m/>
    <n v="390"/>
    <n v="390"/>
    <m/>
    <n v="0"/>
  </r>
  <r>
    <s v="0065A00001XdLEWQA3"/>
    <m/>
    <n v="737"/>
    <n v="1"/>
    <n v="685"/>
    <m/>
    <n v="685"/>
    <n v="685"/>
    <m/>
    <n v="0"/>
  </r>
  <r>
    <s v="0065A00001crXR9QAM"/>
    <n v="10"/>
    <n v="63500"/>
    <n v="4"/>
    <n v="63500"/>
    <n v="2"/>
    <n v="254000"/>
    <n v="228600"/>
    <m/>
    <n v="0"/>
  </r>
  <r>
    <s v="0065A00001crF6eQAE"/>
    <n v="10"/>
    <n v="199"/>
    <n v="3"/>
    <n v="199"/>
    <m/>
    <n v="597"/>
    <n v="537.29999999999995"/>
    <m/>
    <n v="0"/>
  </r>
  <r>
    <s v="0066e00001eMjTJAA0"/>
    <n v="25"/>
    <n v="199"/>
    <n v="1"/>
    <n v="199"/>
    <m/>
    <n v="199"/>
    <n v="149.25"/>
    <m/>
    <n v="0"/>
  </r>
  <r>
    <s v="0065A00001crF6eQAE"/>
    <n v="10"/>
    <n v="199"/>
    <n v="1"/>
    <n v="199"/>
    <m/>
    <n v="199"/>
    <n v="179.1"/>
    <m/>
    <n v="0"/>
  </r>
  <r>
    <s v="0066e00001eMjTJAA0"/>
    <n v="0"/>
    <n v="7500"/>
    <n v="1"/>
    <n v="7500"/>
    <m/>
    <n v="7500"/>
    <n v="7500"/>
    <m/>
    <n v="0"/>
  </r>
  <r>
    <s v="0065A00001crF6eQAE"/>
    <n v="10"/>
    <n v="65000"/>
    <n v="1"/>
    <n v="65000"/>
    <m/>
    <n v="65000"/>
    <n v="58500"/>
    <m/>
    <n v="0"/>
  </r>
  <r>
    <s v="0066e00001eMjTJAA0"/>
    <n v="25"/>
    <n v="199"/>
    <n v="1"/>
    <n v="199"/>
    <m/>
    <n v="199"/>
    <n v="149.25"/>
    <m/>
    <n v="0"/>
  </r>
  <r>
    <s v="0066e00001eMjTJAA0"/>
    <n v="25"/>
    <n v="39"/>
    <n v="1"/>
    <n v="39"/>
    <m/>
    <n v="39"/>
    <n v="29.25"/>
    <m/>
    <n v="0"/>
  </r>
  <r>
    <s v="0065A00001XvSheQAF"/>
    <m/>
    <n v="199"/>
    <n v="1"/>
    <n v="199"/>
    <m/>
    <n v="199"/>
    <n v="199"/>
    <m/>
    <n v="0"/>
  </r>
  <r>
    <s v="0065A00001XvSheQAF"/>
    <m/>
    <n v="39"/>
    <n v="1"/>
    <n v="39"/>
    <m/>
    <n v="39"/>
    <n v="39"/>
    <m/>
    <n v="0"/>
  </r>
  <r>
    <s v="0065A00001XvSRDQA3"/>
    <m/>
    <n v="39"/>
    <n v="2"/>
    <n v="39"/>
    <n v="2"/>
    <n v="78"/>
    <n v="78"/>
    <m/>
    <n v="0"/>
  </r>
  <r>
    <s v="0065A00001crF6eQAE"/>
    <n v="10"/>
    <n v="39"/>
    <n v="2"/>
    <n v="39"/>
    <m/>
    <n v="78"/>
    <n v="70.2"/>
    <m/>
    <n v="0"/>
  </r>
  <r>
    <s v="0065A00001crF6eQAE"/>
    <n v="10"/>
    <n v="199"/>
    <n v="1"/>
    <n v="199"/>
    <m/>
    <n v="199"/>
    <n v="179.1"/>
    <m/>
    <n v="0"/>
  </r>
  <r>
    <s v="0065A00001CKVanQAH"/>
    <n v="15"/>
    <n v="91000"/>
    <n v="88"/>
    <n v="91000"/>
    <m/>
    <n v="8008000"/>
    <n v="6806800"/>
    <m/>
    <n v="0"/>
  </r>
  <r>
    <s v="0066e00001eMjTJAA0"/>
    <n v="25"/>
    <n v="65000"/>
    <n v="1"/>
    <n v="65000"/>
    <m/>
    <n v="65000"/>
    <n v="48750"/>
    <m/>
    <n v="0"/>
  </r>
  <r>
    <s v="0065A00001XqFxAQAV"/>
    <m/>
    <n v="3245"/>
    <n v="1"/>
    <n v="3245"/>
    <m/>
    <n v="3245"/>
    <n v="3245"/>
    <m/>
    <n v="0"/>
  </r>
  <r>
    <s v="0065A00001XqFxAQAV"/>
    <m/>
    <n v="4450"/>
    <n v="1"/>
    <n v="4450"/>
    <m/>
    <n v="4450"/>
    <n v="4450"/>
    <m/>
    <n v="0"/>
  </r>
  <r>
    <s v="0065A00001a3OZHQA2"/>
    <m/>
    <n v="199"/>
    <n v="10"/>
    <n v="199"/>
    <m/>
    <n v="1990"/>
    <n v="1990"/>
    <m/>
    <n v="0"/>
  </r>
  <r>
    <s v="0065A00001a3OZHQA2"/>
    <m/>
    <n v="39"/>
    <n v="10"/>
    <n v="39"/>
    <m/>
    <n v="390"/>
    <n v="390"/>
    <m/>
    <n v="0"/>
  </r>
  <r>
    <s v="0066e00001eMiVxAAK"/>
    <n v="7.5"/>
    <n v="5300"/>
    <n v="1"/>
    <n v="5300"/>
    <m/>
    <n v="5300"/>
    <n v="4902.5"/>
    <m/>
    <n v="0"/>
  </r>
  <r>
    <s v="0065A00001bquZjQAI"/>
    <m/>
    <n v="4995"/>
    <n v="1"/>
    <n v="4995"/>
    <m/>
    <n v="4995"/>
    <n v="4995"/>
    <s v="0065A00001bquZjQAI"/>
    <n v="4995"/>
  </r>
  <r>
    <s v="0066e00001eMiVxAAK"/>
    <n v="7.5"/>
    <n v="725"/>
    <n v="1"/>
    <n v="725"/>
    <m/>
    <n v="725"/>
    <n v="670.63"/>
    <m/>
    <n v="0"/>
  </r>
  <r>
    <s v="0065A0000112IcvQAE"/>
    <n v="25"/>
    <n v="39"/>
    <n v="11"/>
    <n v="39"/>
    <n v="9"/>
    <n v="429"/>
    <n v="321.75"/>
    <m/>
    <n v="0"/>
  </r>
  <r>
    <s v="0065A00001crXR9QAM"/>
    <n v="10"/>
    <n v="6500"/>
    <n v="4"/>
    <n v="6500"/>
    <n v="4"/>
    <n v="26000"/>
    <n v="23400"/>
    <m/>
    <n v="0"/>
  </r>
  <r>
    <s v="0065A00001crXR9QAM"/>
    <n v="10"/>
    <n v="19500"/>
    <n v="4"/>
    <n v="19500"/>
    <n v="3"/>
    <n v="78000"/>
    <n v="70200"/>
    <m/>
    <n v="0"/>
  </r>
  <r>
    <s v="0065A00001bquZjQAI"/>
    <m/>
    <n v="5000"/>
    <n v="1"/>
    <n v="5000"/>
    <m/>
    <n v="5000"/>
    <n v="5000"/>
    <s v="0065A00001bquZjQAI"/>
    <n v="5000"/>
  </r>
  <r>
    <s v="0065A00001XvRXwQAN"/>
    <n v="35"/>
    <n v="4600"/>
    <n v="6"/>
    <n v="4600"/>
    <m/>
    <n v="27600"/>
    <n v="17940"/>
    <m/>
    <n v="0"/>
  </r>
  <r>
    <s v="0065A00001XvRXwQAN"/>
    <n v="25"/>
    <n v="147200"/>
    <n v="1"/>
    <n v="147200"/>
    <m/>
    <n v="147200"/>
    <n v="110400"/>
    <m/>
    <n v="0"/>
  </r>
  <r>
    <s v="0065A0000112IcvQAE"/>
    <n v="25"/>
    <n v="1199"/>
    <n v="1"/>
    <n v="1199"/>
    <n v="7"/>
    <n v="1199"/>
    <n v="899.25"/>
    <m/>
    <n v="0"/>
  </r>
  <r>
    <s v="0065A0000112IcvQAE"/>
    <n v="25"/>
    <n v="199"/>
    <n v="1"/>
    <n v="199"/>
    <n v="8"/>
    <n v="199"/>
    <n v="149.25"/>
    <m/>
    <n v="0"/>
  </r>
  <r>
    <s v="0065A0000112IcvQAE"/>
    <n v="25"/>
    <n v="249"/>
    <n v="1"/>
    <n v="249"/>
    <n v="6"/>
    <n v="249"/>
    <n v="186.75"/>
    <m/>
    <n v="0"/>
  </r>
  <r>
    <s v="0063100000cKmtxAAC"/>
    <m/>
    <n v="39"/>
    <n v="5"/>
    <n v="39"/>
    <m/>
    <n v="195"/>
    <n v="195"/>
    <m/>
    <n v="0"/>
  </r>
  <r>
    <s v="0065A00001bqtvEQAQ"/>
    <n v="25"/>
    <n v="65000"/>
    <n v="1"/>
    <n v="65000"/>
    <m/>
    <n v="65000"/>
    <n v="48750"/>
    <m/>
    <n v="0"/>
  </r>
  <r>
    <s v="0063100000cKmtxAAC"/>
    <m/>
    <n v="199"/>
    <n v="1"/>
    <n v="199"/>
    <m/>
    <n v="199"/>
    <n v="199"/>
    <m/>
    <n v="0"/>
  </r>
  <r>
    <s v="0065A00001dJ11AQAS"/>
    <m/>
    <n v="6500"/>
    <n v="1"/>
    <n v="6500"/>
    <m/>
    <n v="6500"/>
    <n v="6500"/>
    <m/>
    <n v="0"/>
  </r>
  <r>
    <s v="0065A00001bO3YqQAK"/>
    <m/>
    <n v="4600"/>
    <n v="3"/>
    <n v="4600"/>
    <m/>
    <n v="13800"/>
    <n v="13800"/>
    <s v="0065A00001bO3YqQAK"/>
    <n v="13800"/>
  </r>
  <r>
    <s v="0063100000cKmtxAAC"/>
    <m/>
    <n v="199"/>
    <n v="6"/>
    <n v="199"/>
    <m/>
    <n v="1194"/>
    <n v="1194"/>
    <m/>
    <n v="0"/>
  </r>
  <r>
    <s v="0063100000cKmtxAAC"/>
    <m/>
    <n v="199"/>
    <n v="1"/>
    <n v="199"/>
    <m/>
    <n v="199"/>
    <n v="199"/>
    <m/>
    <n v="0"/>
  </r>
  <r>
    <s v="0065A00001bqtvEQAQ"/>
    <n v="25"/>
    <n v="199"/>
    <n v="1"/>
    <n v="199"/>
    <m/>
    <n v="199"/>
    <n v="149.25"/>
    <m/>
    <n v="0"/>
  </r>
  <r>
    <s v="0065A00001bqtvEQAQ"/>
    <n v="25"/>
    <n v="199"/>
    <n v="1"/>
    <n v="199"/>
    <m/>
    <n v="199"/>
    <n v="149.25"/>
    <m/>
    <n v="0"/>
  </r>
  <r>
    <s v="0065A00001bqtvEQAQ"/>
    <n v="25"/>
    <n v="199"/>
    <n v="1"/>
    <n v="199"/>
    <m/>
    <n v="199"/>
    <n v="149.25"/>
    <m/>
    <n v="0"/>
  </r>
  <r>
    <s v="0065A00001bO3a2QAC"/>
    <n v="11"/>
    <n v="199"/>
    <n v="1"/>
    <n v="199"/>
    <m/>
    <n v="199"/>
    <n v="177.11"/>
    <m/>
    <n v="0"/>
  </r>
  <r>
    <s v="0065A00001YPkaCQAT"/>
    <m/>
    <n v="19500"/>
    <n v="1"/>
    <n v="19500"/>
    <m/>
    <n v="19500"/>
    <n v="19500"/>
    <m/>
    <n v="0"/>
  </r>
  <r>
    <s v="0065A00001bquB6QAI"/>
    <m/>
    <n v="23750"/>
    <n v="1"/>
    <n v="23750"/>
    <m/>
    <n v="23750"/>
    <n v="23750"/>
    <m/>
    <n v="0"/>
  </r>
  <r>
    <s v="0065A00001bO3a2QAC"/>
    <n v="11"/>
    <n v="39"/>
    <n v="1"/>
    <n v="39"/>
    <m/>
    <n v="39"/>
    <n v="34.71"/>
    <m/>
    <n v="0"/>
  </r>
  <r>
    <s v="0065A00001bO3a2QAC"/>
    <n v="11"/>
    <n v="199"/>
    <n v="1"/>
    <n v="199"/>
    <m/>
    <n v="199"/>
    <n v="177.11"/>
    <m/>
    <n v="0"/>
  </r>
  <r>
    <s v="0065A00001bO3a2QAC"/>
    <n v="11"/>
    <n v="71500"/>
    <n v="1"/>
    <n v="71500"/>
    <m/>
    <n v="71500"/>
    <n v="63635"/>
    <m/>
    <n v="0"/>
  </r>
  <r>
    <s v="0065A00001bO3YqQAK"/>
    <m/>
    <n v="147200"/>
    <n v="1"/>
    <n v="147200"/>
    <m/>
    <n v="147200"/>
    <n v="147200"/>
    <s v="0065A00001bO3YqQAK"/>
    <n v="147200"/>
  </r>
  <r>
    <s v="0065A00001bO3a2QAC"/>
    <n v="11"/>
    <n v="199"/>
    <n v="1"/>
    <n v="199"/>
    <m/>
    <n v="199"/>
    <n v="177.11"/>
    <m/>
    <n v="0"/>
  </r>
  <r>
    <s v="0065A00001XvSDeQAN"/>
    <m/>
    <n v="65000"/>
    <n v="2"/>
    <n v="65000"/>
    <n v="1"/>
    <n v="130000"/>
    <n v="130000"/>
    <m/>
    <n v="0"/>
  </r>
  <r>
    <s v="0065A00001XvSDeQAN"/>
    <m/>
    <n v="199"/>
    <n v="2"/>
    <n v="199"/>
    <n v="3"/>
    <n v="398"/>
    <n v="398"/>
    <m/>
    <n v="0"/>
  </r>
  <r>
    <s v="0065A00001dIz0PQAS"/>
    <m/>
    <n v="39"/>
    <n v="2"/>
    <n v="39"/>
    <m/>
    <n v="78"/>
    <n v="78"/>
    <s v="0065A00001dIz0PQAS"/>
    <n v="78"/>
  </r>
  <r>
    <s v="0065A00001dIz0PQAS"/>
    <m/>
    <n v="65000"/>
    <n v="1"/>
    <n v="65000"/>
    <m/>
    <n v="65000"/>
    <n v="65000"/>
    <s v="0065A00001dIz0PQAS"/>
    <n v="65000"/>
  </r>
  <r>
    <s v="0065A00001dIz0PQAS"/>
    <m/>
    <n v="199"/>
    <n v="2"/>
    <n v="199"/>
    <m/>
    <n v="398"/>
    <n v="398"/>
    <s v="0065A00001dIz0PQAS"/>
    <n v="398"/>
  </r>
  <r>
    <s v="0065A00001dIz0PQAS"/>
    <m/>
    <n v="199"/>
    <n v="1"/>
    <n v="199"/>
    <m/>
    <n v="199"/>
    <n v="199"/>
    <s v="0065A00001dIz0PQAS"/>
    <n v="199"/>
  </r>
  <r>
    <s v="0065A00001dIz0PQAS"/>
    <m/>
    <n v="7493.05"/>
    <n v="1"/>
    <n v="5746.56"/>
    <m/>
    <n v="5746.56"/>
    <n v="5746.56"/>
    <s v="0065A00001dIz0PQAS"/>
    <n v="5746.56"/>
  </r>
  <r>
    <s v="0065A00001XqEbRQAV"/>
    <m/>
    <n v="115000"/>
    <n v="1"/>
    <n v="115000"/>
    <m/>
    <n v="115000"/>
    <n v="115000"/>
    <m/>
    <n v="0"/>
  </r>
  <r>
    <s v="0065A00001XqEbRQAV"/>
    <m/>
    <n v="4000"/>
    <n v="2"/>
    <n v="4000"/>
    <m/>
    <n v="8000"/>
    <n v="8000"/>
    <m/>
    <n v="0"/>
  </r>
  <r>
    <s v="0065A00000lnQ6hQAE"/>
    <m/>
    <n v="52750"/>
    <n v="1"/>
    <n v="52750"/>
    <m/>
    <n v="52750"/>
    <n v="52750"/>
    <m/>
    <n v="0"/>
  </r>
  <r>
    <s v="0065A00001bquqHQAQ"/>
    <n v="1.5"/>
    <n v="4000"/>
    <n v="6"/>
    <n v="4000"/>
    <m/>
    <n v="24000"/>
    <n v="23640"/>
    <s v="0065A00001bquqHQAQ"/>
    <n v="23640"/>
  </r>
  <r>
    <s v="0065A00000lnQ6hQAE"/>
    <m/>
    <n v="24500"/>
    <n v="1"/>
    <n v="24500"/>
    <m/>
    <n v="24500"/>
    <n v="24500"/>
    <m/>
    <n v="0"/>
  </r>
  <r>
    <s v="0065A00001bquqHQAQ"/>
    <n v="1.5"/>
    <n v="19200"/>
    <n v="1"/>
    <n v="19200"/>
    <m/>
    <n v="19200"/>
    <n v="18912"/>
    <s v="0065A00001bquqHQAQ"/>
    <n v="18912"/>
  </r>
  <r>
    <s v="0066e00001eMjPmAAK"/>
    <n v="10"/>
    <n v="6500"/>
    <n v="12"/>
    <n v="6500"/>
    <m/>
    <n v="78000"/>
    <n v="70200"/>
    <m/>
    <n v="0"/>
  </r>
  <r>
    <s v="0065A00000lnQ6hQAE"/>
    <m/>
    <n v="3450"/>
    <n v="1"/>
    <n v="3450"/>
    <m/>
    <n v="3450"/>
    <n v="3450"/>
    <m/>
    <n v="0"/>
  </r>
  <r>
    <s v="0065A00000lnQ6hQAE"/>
    <m/>
    <n v="3450"/>
    <n v="1"/>
    <n v="3450"/>
    <m/>
    <n v="3450"/>
    <n v="3450"/>
    <m/>
    <n v="0"/>
  </r>
  <r>
    <s v="0065A00000lnQ6hQAE"/>
    <m/>
    <n v="5000"/>
    <n v="1"/>
    <n v="5000"/>
    <m/>
    <n v="5000"/>
    <n v="5000"/>
    <m/>
    <n v="0"/>
  </r>
  <r>
    <s v="0065A00000lnQ6hQAE"/>
    <m/>
    <n v="5145"/>
    <n v="1"/>
    <n v="5145"/>
    <m/>
    <n v="5145"/>
    <n v="5145"/>
    <m/>
    <n v="0"/>
  </r>
  <r>
    <s v="0065A00000lnQ6hQAE"/>
    <m/>
    <n v="725"/>
    <n v="1"/>
    <n v="725"/>
    <m/>
    <n v="725"/>
    <n v="725"/>
    <m/>
    <n v="0"/>
  </r>
  <r>
    <s v="0065A00000lnQ6hQAE"/>
    <m/>
    <n v="725"/>
    <n v="1"/>
    <n v="725"/>
    <m/>
    <n v="725"/>
    <n v="725"/>
    <m/>
    <n v="0"/>
  </r>
  <r>
    <s v="0065A00001XvSDeQAN"/>
    <m/>
    <n v="39"/>
    <n v="2"/>
    <n v="39"/>
    <n v="2"/>
    <n v="78"/>
    <n v="78"/>
    <m/>
    <n v="0"/>
  </r>
  <r>
    <s v="0065A00001XvSDeQAN"/>
    <m/>
    <n v="199"/>
    <n v="2"/>
    <n v="199"/>
    <n v="4"/>
    <n v="398"/>
    <n v="398"/>
    <m/>
    <n v="0"/>
  </r>
  <r>
    <s v="0065A00001bquqHQAQ"/>
    <n v="1.5"/>
    <n v="128000"/>
    <n v="1"/>
    <n v="128000"/>
    <m/>
    <n v="128000"/>
    <n v="126080"/>
    <s v="0065A00001bquqHQAQ"/>
    <n v="126080"/>
  </r>
  <r>
    <s v="0066e00001dyHIaAAM"/>
    <n v="18"/>
    <n v="39"/>
    <n v="1"/>
    <n v="39"/>
    <n v="4"/>
    <n v="39"/>
    <n v="31.98"/>
    <m/>
    <n v="0"/>
  </r>
  <r>
    <s v="0065A00001dfMlTQAU"/>
    <n v="18"/>
    <n v="199"/>
    <n v="1"/>
    <n v="199"/>
    <n v="5"/>
    <n v="199"/>
    <n v="163.18"/>
    <m/>
    <n v="0"/>
  </r>
  <r>
    <s v="0065A00001bO2YFQA0"/>
    <m/>
    <n v="4000"/>
    <n v="6"/>
    <n v="4000"/>
    <m/>
    <n v="24000"/>
    <n v="24000"/>
    <m/>
    <n v="0"/>
  </r>
  <r>
    <s v="0066e00001dyHIaAAM"/>
    <m/>
    <n v="350"/>
    <n v="1"/>
    <n v="350"/>
    <n v="9"/>
    <n v="350"/>
    <n v="350"/>
    <m/>
    <n v="0"/>
  </r>
  <r>
    <s v="0066e00001eMfx0AAC"/>
    <m/>
    <n v="199"/>
    <n v="15"/>
    <n v="199"/>
    <m/>
    <n v="2985"/>
    <n v="2985"/>
    <m/>
    <n v="0"/>
  </r>
  <r>
    <s v="0066e00001dyHIaAAM"/>
    <m/>
    <n v="7500"/>
    <n v="1"/>
    <n v="7500"/>
    <n v="7"/>
    <n v="7500"/>
    <n v="7500"/>
    <m/>
    <n v="0"/>
  </r>
  <r>
    <s v="0066e00001dyHIaAAM"/>
    <n v="18"/>
    <n v="199"/>
    <n v="1"/>
    <n v="199"/>
    <n v="3"/>
    <n v="199"/>
    <n v="163.18"/>
    <m/>
    <n v="0"/>
  </r>
  <r>
    <s v="0065A00001dfMdVQAU"/>
    <n v="25"/>
    <n v="65000"/>
    <n v="1"/>
    <n v="65000"/>
    <m/>
    <n v="65000"/>
    <n v="48750"/>
    <m/>
    <n v="0"/>
  </r>
  <r>
    <s v="0066e00001eMfx0AAC"/>
    <m/>
    <n v="39"/>
    <n v="50"/>
    <n v="39"/>
    <m/>
    <n v="1950"/>
    <n v="1950"/>
    <m/>
    <n v="0"/>
  </r>
  <r>
    <s v="0065A00001crUf8QAE"/>
    <m/>
    <n v="26000"/>
    <n v="1"/>
    <n v="26000"/>
    <n v="2"/>
    <n v="26000"/>
    <n v="26000"/>
    <m/>
    <n v="0"/>
  </r>
  <r>
    <s v="0066e00001dyHIaAAM"/>
    <m/>
    <n v="1750"/>
    <n v="1"/>
    <n v="1750"/>
    <n v="8"/>
    <n v="1750"/>
    <n v="1750"/>
    <m/>
    <n v="0"/>
  </r>
  <r>
    <s v="0065A00001dfMfaQAE"/>
    <n v="25"/>
    <n v="65000"/>
    <n v="2"/>
    <n v="65000"/>
    <m/>
    <n v="130000"/>
    <n v="97500"/>
    <m/>
    <n v="0"/>
  </r>
  <r>
    <s v="0066e00001dyHIaAAM"/>
    <n v="18"/>
    <n v="65000"/>
    <n v="1"/>
    <n v="65000"/>
    <n v="1"/>
    <n v="65000"/>
    <n v="53300"/>
    <m/>
    <n v="0"/>
  </r>
  <r>
    <s v="0065A00001bO2YFQA0"/>
    <n v="6"/>
    <n v="128000"/>
    <n v="1"/>
    <n v="128000"/>
    <m/>
    <n v="128000"/>
    <n v="120320"/>
    <m/>
    <n v="0"/>
  </r>
  <r>
    <s v="0065A00001dfMfbQAE"/>
    <n v="25"/>
    <n v="65000"/>
    <n v="2"/>
    <n v="65000"/>
    <m/>
    <n v="130000"/>
    <n v="97500"/>
    <m/>
    <n v="0"/>
  </r>
  <r>
    <s v="0065A00001dfMoOQAU"/>
    <n v="25"/>
    <n v="65000"/>
    <n v="1"/>
    <n v="65000"/>
    <m/>
    <n v="65000"/>
    <n v="48750"/>
    <m/>
    <n v="0"/>
  </r>
  <r>
    <s v="0065A00001dfMkaQAE"/>
    <n v="25"/>
    <n v="65000"/>
    <n v="1"/>
    <n v="65000"/>
    <m/>
    <n v="65000"/>
    <n v="48750"/>
    <m/>
    <n v="0"/>
  </r>
  <r>
    <s v="0066e00001dyHIaAAM"/>
    <n v="18"/>
    <n v="71500"/>
    <n v="1"/>
    <n v="71500"/>
    <n v="2"/>
    <n v="71500"/>
    <n v="58630"/>
    <m/>
    <n v="0"/>
  </r>
  <r>
    <s v="0065A00001dfMlTQAU"/>
    <n v="18"/>
    <n v="65000"/>
    <n v="1"/>
    <n v="65000"/>
    <n v="1"/>
    <n v="65000"/>
    <n v="53300"/>
    <m/>
    <n v="0"/>
  </r>
  <r>
    <s v="0066e00001eK9vsAAC"/>
    <n v="5"/>
    <n v="4000"/>
    <n v="6"/>
    <n v="4000"/>
    <m/>
    <n v="24000"/>
    <n v="22800"/>
    <m/>
    <n v="0"/>
  </r>
  <r>
    <s v="0065A00001dfMXJQA2"/>
    <n v="25"/>
    <n v="65000"/>
    <n v="2"/>
    <n v="65000"/>
    <m/>
    <n v="130000"/>
    <n v="97500"/>
    <m/>
    <n v="0"/>
  </r>
  <r>
    <s v="0065A00001dfMKpQAM"/>
    <m/>
    <n v="4000"/>
    <n v="1"/>
    <n v="4000"/>
    <m/>
    <n v="4000"/>
    <n v="4000"/>
    <m/>
    <n v="0"/>
  </r>
  <r>
    <s v="006i000000UVa14AAD"/>
    <m/>
    <n v="50000"/>
    <n v="1"/>
    <n v="50000"/>
    <m/>
    <n v="50000"/>
    <n v="50000"/>
    <s v="006i000000UVa14AAD"/>
    <n v="50000"/>
  </r>
  <r>
    <s v="0065A00001dfMaSQAU"/>
    <n v="25"/>
    <n v="65000"/>
    <n v="1"/>
    <n v="65000"/>
    <m/>
    <n v="65000"/>
    <n v="48750"/>
    <m/>
    <n v="0"/>
  </r>
  <r>
    <s v="0066e00001dyHIaAAM"/>
    <n v="18"/>
    <n v="199"/>
    <n v="1"/>
    <n v="199"/>
    <n v="5"/>
    <n v="199"/>
    <n v="163.18"/>
    <m/>
    <n v="0"/>
  </r>
  <r>
    <s v="0066e00001dyHIaAAM"/>
    <n v="18"/>
    <n v="6500"/>
    <n v="1"/>
    <n v="6500"/>
    <n v="6"/>
    <n v="6500"/>
    <n v="5330"/>
    <m/>
    <n v="0"/>
  </r>
  <r>
    <s v="0065A00001dfMlTQAU"/>
    <m/>
    <n v="7500"/>
    <n v="1"/>
    <n v="7500"/>
    <n v="7"/>
    <n v="7500"/>
    <n v="7500"/>
    <m/>
    <n v="0"/>
  </r>
  <r>
    <s v="0065A00001cqxBnQAI"/>
    <n v="25"/>
    <n v="65000"/>
    <n v="1"/>
    <n v="65000"/>
    <m/>
    <n v="65000"/>
    <n v="48750"/>
    <m/>
    <n v="0"/>
  </r>
  <r>
    <s v="0065A00001bO2SdQAK"/>
    <m/>
    <n v="4000"/>
    <n v="3"/>
    <n v="4000"/>
    <m/>
    <n v="12000"/>
    <n v="12000"/>
    <s v="0065A00001bO2SdQAK"/>
    <n v="12000"/>
  </r>
  <r>
    <s v="0065A00001dfMlTQAU"/>
    <m/>
    <n v="1750"/>
    <n v="1"/>
    <n v="1750"/>
    <n v="8"/>
    <n v="1750"/>
    <n v="1750"/>
    <m/>
    <n v="0"/>
  </r>
  <r>
    <s v="0065A00001dfNBPQA2"/>
    <m/>
    <n v="3500"/>
    <n v="1"/>
    <n v="3500"/>
    <m/>
    <n v="3500"/>
    <n v="3500"/>
    <m/>
    <n v="0"/>
  </r>
  <r>
    <s v="0066e00001eMfGlAAK"/>
    <n v="7"/>
    <n v="4600"/>
    <n v="1"/>
    <n v="4600"/>
    <m/>
    <n v="4600"/>
    <n v="4278"/>
    <s v="0066e00001eMfGlAAK"/>
    <n v="4278"/>
  </r>
  <r>
    <s v="0066e00001eMfGlAAK"/>
    <n v="7"/>
    <n v="23184"/>
    <n v="1"/>
    <n v="23184"/>
    <m/>
    <n v="23184"/>
    <n v="21561.119999999999"/>
    <s v="0066e00001eMfGlAAK"/>
    <n v="21561.119999999999"/>
  </r>
  <r>
    <s v="0066e00001eMfGlAAK"/>
    <n v="7"/>
    <n v="154560"/>
    <n v="1"/>
    <n v="154560"/>
    <m/>
    <n v="154560"/>
    <n v="143740.79999999999"/>
    <s v="0066e00001eMfGlAAK"/>
    <n v="143740.79999999999"/>
  </r>
  <r>
    <s v="0066e00001eMfGlAAK"/>
    <n v="7"/>
    <n v="5118"/>
    <n v="1"/>
    <n v="5118"/>
    <m/>
    <n v="5118"/>
    <n v="4759.74"/>
    <s v="0066e00001eMfGlAAK"/>
    <n v="4759.74"/>
  </r>
  <r>
    <s v="0065A00001cJfkHQAS"/>
    <n v="0"/>
    <n v="199"/>
    <n v="1"/>
    <n v="199"/>
    <m/>
    <n v="199"/>
    <n v="199"/>
    <m/>
    <n v="0"/>
  </r>
  <r>
    <s v="0065A00001dfMlTQAU"/>
    <n v="18"/>
    <n v="199"/>
    <n v="1"/>
    <n v="199"/>
    <n v="4"/>
    <n v="199"/>
    <n v="163.18"/>
    <m/>
    <n v="0"/>
  </r>
  <r>
    <s v="0065A00001cJfkHQAS"/>
    <n v="0"/>
    <n v="199"/>
    <n v="1"/>
    <n v="199"/>
    <m/>
    <n v="199"/>
    <n v="199"/>
    <m/>
    <n v="0"/>
  </r>
  <r>
    <s v="0066e00001eJn4nAAC"/>
    <m/>
    <n v="199"/>
    <n v="2"/>
    <n v="199"/>
    <m/>
    <n v="398"/>
    <n v="398"/>
    <m/>
    <n v="0"/>
  </r>
  <r>
    <s v="0065A00001ThzpWQAR"/>
    <n v="6"/>
    <n v="65000"/>
    <n v="1"/>
    <n v="65000"/>
    <m/>
    <n v="65000"/>
    <n v="61100"/>
    <m/>
    <n v="0"/>
  </r>
  <r>
    <s v="0066e00001eJn4nAAC"/>
    <m/>
    <n v="199"/>
    <n v="1"/>
    <n v="199"/>
    <m/>
    <n v="199"/>
    <n v="199"/>
    <m/>
    <n v="0"/>
  </r>
  <r>
    <s v="0065A00001dfMliQAE"/>
    <n v="25"/>
    <n v="65000"/>
    <n v="2"/>
    <n v="65000"/>
    <m/>
    <n v="130000"/>
    <n v="97500"/>
    <m/>
    <n v="0"/>
  </r>
  <r>
    <s v="0066e00001eJn4nAAC"/>
    <m/>
    <n v="39"/>
    <n v="2"/>
    <n v="39"/>
    <m/>
    <n v="78"/>
    <n v="78"/>
    <m/>
    <n v="0"/>
  </r>
  <r>
    <s v="0066e00001eMfTKAA0"/>
    <n v="18"/>
    <n v="6500"/>
    <n v="1"/>
    <n v="6500"/>
    <m/>
    <n v="6500"/>
    <n v="5330"/>
    <m/>
    <n v="0"/>
  </r>
  <r>
    <s v="0066e00001eJn4nAAC"/>
    <m/>
    <n v="91000"/>
    <n v="1"/>
    <n v="91000"/>
    <m/>
    <n v="91000"/>
    <n v="91000"/>
    <m/>
    <n v="0"/>
  </r>
  <r>
    <s v="0065A00001dfMmRQAU"/>
    <n v="25"/>
    <n v="65000"/>
    <n v="2"/>
    <n v="65000"/>
    <m/>
    <n v="130000"/>
    <n v="97500"/>
    <m/>
    <n v="0"/>
  </r>
  <r>
    <s v="0065A00001cJfkHQAS"/>
    <n v="0"/>
    <n v="65000"/>
    <n v="1"/>
    <n v="65000"/>
    <m/>
    <n v="65000"/>
    <n v="65000"/>
    <m/>
    <n v="0"/>
  </r>
  <r>
    <s v="0065A00001dfNBPQA2"/>
    <n v="25"/>
    <n v="65000"/>
    <n v="1"/>
    <n v="65000"/>
    <m/>
    <n v="65000"/>
    <n v="48750"/>
    <m/>
    <n v="0"/>
  </r>
  <r>
    <s v="0065A00001dfNBPQA2"/>
    <n v="25"/>
    <n v="199"/>
    <n v="1"/>
    <n v="199"/>
    <m/>
    <n v="199"/>
    <n v="149.25"/>
    <m/>
    <n v="0"/>
  </r>
  <r>
    <s v="0065A00001dfNBPQA2"/>
    <n v="25"/>
    <n v="199"/>
    <n v="20"/>
    <n v="199"/>
    <m/>
    <n v="3980"/>
    <n v="2985"/>
    <m/>
    <n v="0"/>
  </r>
  <r>
    <s v="0065A00001dfNBPQA2"/>
    <n v="25"/>
    <n v="39"/>
    <n v="1"/>
    <n v="39"/>
    <m/>
    <n v="39"/>
    <n v="29.25"/>
    <m/>
    <n v="0"/>
  </r>
  <r>
    <s v="0066e00001eJcVTAA0"/>
    <m/>
    <n v="69875"/>
    <n v="1"/>
    <n v="69875"/>
    <m/>
    <n v="69875"/>
    <n v="69875"/>
    <s v="0066e00001eJcVTAA0"/>
    <n v="69875"/>
  </r>
  <r>
    <s v="0065A00001dfLvzQAE"/>
    <n v="25"/>
    <n v="65000"/>
    <n v="1"/>
    <n v="65000"/>
    <m/>
    <n v="65000"/>
    <n v="48750"/>
    <m/>
    <n v="0"/>
  </r>
  <r>
    <s v="0065A00001bquB1QAI"/>
    <n v="1"/>
    <n v="26000"/>
    <n v="1"/>
    <n v="26000"/>
    <m/>
    <n v="26000"/>
    <n v="25740"/>
    <m/>
    <n v="0"/>
  </r>
  <r>
    <s v="0065A00001cUm6WQAS"/>
    <n v="25"/>
    <n v="39"/>
    <n v="1"/>
    <n v="39"/>
    <m/>
    <n v="39"/>
    <n v="29.25"/>
    <m/>
    <n v="0"/>
  </r>
  <r>
    <s v="0065A00001cUm6WQAS"/>
    <n v="25"/>
    <n v="199"/>
    <n v="1"/>
    <n v="199"/>
    <m/>
    <n v="199"/>
    <n v="149.25"/>
    <m/>
    <n v="0"/>
  </r>
  <r>
    <s v="0065A00001dfLXVQA2"/>
    <n v="100"/>
    <n v="199"/>
    <n v="1"/>
    <n v="199"/>
    <n v="4"/>
    <n v="199"/>
    <n v="0"/>
    <m/>
    <n v="0"/>
  </r>
  <r>
    <s v="0065A00001dfLXVQA2"/>
    <n v="100"/>
    <n v="39"/>
    <n v="1"/>
    <n v="39"/>
    <n v="5"/>
    <n v="39"/>
    <n v="0"/>
    <m/>
    <n v="0"/>
  </r>
  <r>
    <s v="0065A00001cKIu4QAG"/>
    <n v="18"/>
    <n v="65000"/>
    <n v="5"/>
    <n v="65000"/>
    <n v="1"/>
    <n v="325000"/>
    <n v="266500"/>
    <m/>
    <n v="0"/>
  </r>
  <r>
    <s v="0065A00001dIwe9QAC"/>
    <m/>
    <n v="725"/>
    <n v="1"/>
    <n v="725"/>
    <m/>
    <n v="725"/>
    <n v="725"/>
    <m/>
    <n v="0"/>
  </r>
  <r>
    <s v="0065A00001dfLnwQAE"/>
    <n v="25"/>
    <n v="65000"/>
    <n v="1"/>
    <n v="65000"/>
    <m/>
    <n v="65000"/>
    <n v="48750"/>
    <m/>
    <n v="0"/>
  </r>
  <r>
    <s v="0065A00001aJp98QAC"/>
    <m/>
    <n v="4600"/>
    <n v="6"/>
    <n v="4600"/>
    <m/>
    <n v="27600"/>
    <n v="27600"/>
    <m/>
    <n v="0"/>
  </r>
  <r>
    <s v="0065A00001cqxrcQAA"/>
    <m/>
    <n v="695"/>
    <n v="1"/>
    <n v="626"/>
    <m/>
    <n v="626"/>
    <n v="626"/>
    <s v="0065A00001cqxrcQAA"/>
    <n v="626"/>
  </r>
  <r>
    <s v="0065A00001cJcWvQAK"/>
    <m/>
    <n v="5495"/>
    <n v="1"/>
    <n v="5495"/>
    <m/>
    <n v="5495"/>
    <n v="5495"/>
    <m/>
    <n v="0"/>
  </r>
  <r>
    <s v="0065A00001cqxrcQAA"/>
    <m/>
    <n v="4995"/>
    <n v="1"/>
    <n v="4496"/>
    <m/>
    <n v="4496"/>
    <n v="4496"/>
    <s v="0065A00001cqxrcQAA"/>
    <n v="4496"/>
  </r>
  <r>
    <s v="0065A00001cJcWvQAK"/>
    <m/>
    <n v="765"/>
    <n v="1"/>
    <n v="765"/>
    <m/>
    <n v="765"/>
    <n v="765"/>
    <m/>
    <n v="0"/>
  </r>
  <r>
    <s v="0065A00001dfMVFQA2"/>
    <n v="25"/>
    <n v="65000"/>
    <n v="1"/>
    <n v="65000"/>
    <m/>
    <n v="65000"/>
    <n v="48750"/>
    <m/>
    <n v="0"/>
  </r>
  <r>
    <s v="0065A00001cJcWvQAK"/>
    <m/>
    <n v="765"/>
    <n v="1"/>
    <n v="765"/>
    <m/>
    <n v="765"/>
    <n v="765"/>
    <m/>
    <n v="0"/>
  </r>
  <r>
    <s v="0065A00001cJcWvQAK"/>
    <m/>
    <n v="5495"/>
    <n v="1"/>
    <n v="5495"/>
    <m/>
    <n v="5495"/>
    <n v="5495"/>
    <m/>
    <n v="0"/>
  </r>
  <r>
    <s v="0066e00001dyHM0AAM"/>
    <n v="18"/>
    <n v="199"/>
    <n v="1"/>
    <n v="199"/>
    <n v="5"/>
    <n v="199"/>
    <n v="163.18"/>
    <m/>
    <n v="0"/>
  </r>
  <r>
    <s v="0066e00001dyHM0AAM"/>
    <n v="18"/>
    <n v="65000"/>
    <n v="1"/>
    <n v="65000"/>
    <n v="1"/>
    <n v="65000"/>
    <n v="53300"/>
    <m/>
    <n v="0"/>
  </r>
  <r>
    <s v="0065A00001dfMWBQA2"/>
    <n v="25"/>
    <n v="65000"/>
    <n v="1"/>
    <n v="65000"/>
    <m/>
    <n v="65000"/>
    <n v="48750"/>
    <m/>
    <n v="0"/>
  </r>
  <r>
    <s v="0066e00001dyHM0AAM"/>
    <n v="18"/>
    <n v="6500"/>
    <n v="1"/>
    <n v="6500"/>
    <n v="6"/>
    <n v="6500"/>
    <n v="5330"/>
    <m/>
    <n v="0"/>
  </r>
  <r>
    <s v="0065A00001cJcWvQAK"/>
    <m/>
    <n v="3685"/>
    <n v="1"/>
    <n v="3685"/>
    <m/>
    <n v="3685"/>
    <n v="3685"/>
    <m/>
    <n v="0"/>
  </r>
  <r>
    <s v="0066e00001dyHM0AAM"/>
    <m/>
    <n v="7500"/>
    <n v="1"/>
    <n v="7500"/>
    <n v="7"/>
    <n v="7500"/>
    <n v="7500"/>
    <m/>
    <n v="0"/>
  </r>
  <r>
    <s v="0066e00001dyHM0AAM"/>
    <m/>
    <n v="350"/>
    <n v="1"/>
    <n v="350"/>
    <n v="9"/>
    <n v="350"/>
    <n v="350"/>
    <m/>
    <n v="0"/>
  </r>
  <r>
    <s v="0066e00001dyHM0AAM"/>
    <m/>
    <n v="1750"/>
    <n v="1"/>
    <n v="1750"/>
    <n v="8"/>
    <n v="1750"/>
    <n v="1750"/>
    <m/>
    <n v="0"/>
  </r>
  <r>
    <s v="0066e00001dyHM0AAM"/>
    <n v="18"/>
    <n v="199"/>
    <n v="1"/>
    <n v="199"/>
    <n v="3"/>
    <n v="199"/>
    <n v="163.18"/>
    <m/>
    <n v="0"/>
  </r>
  <r>
    <s v="0066e00001dyHM0AAM"/>
    <n v="18"/>
    <n v="71500"/>
    <n v="1"/>
    <n v="71500"/>
    <n v="2"/>
    <n v="71500"/>
    <n v="58630"/>
    <m/>
    <n v="0"/>
  </r>
  <r>
    <s v="0065A00001dfMn0QAE"/>
    <n v="25"/>
    <n v="65000"/>
    <n v="2"/>
    <n v="65000"/>
    <m/>
    <n v="130000"/>
    <n v="97500"/>
    <m/>
    <n v="0"/>
  </r>
  <r>
    <s v="0066e00001dyHM0AAM"/>
    <n v="18"/>
    <n v="39"/>
    <n v="1"/>
    <n v="39"/>
    <n v="4"/>
    <n v="39"/>
    <n v="31.98"/>
    <m/>
    <n v="0"/>
  </r>
  <r>
    <s v="0065A00001cqxrcQAA"/>
    <m/>
    <n v="51250"/>
    <n v="1"/>
    <n v="35875"/>
    <m/>
    <n v="35875"/>
    <n v="35875"/>
    <s v="0065A00001cqxrcQAA"/>
    <n v="35875"/>
  </r>
  <r>
    <s v="0066e00001eKA9SAAW"/>
    <m/>
    <n v="8950"/>
    <n v="1"/>
    <n v="8950"/>
    <m/>
    <n v="8950"/>
    <n v="8950"/>
    <m/>
    <n v="0"/>
  </r>
  <r>
    <s v="0065A00001dIxLYQA0"/>
    <m/>
    <n v="20160"/>
    <n v="1"/>
    <n v="20160"/>
    <m/>
    <n v="20160"/>
    <n v="20160"/>
    <m/>
    <n v="0"/>
  </r>
  <r>
    <s v="0065A00001dfMRtQAM"/>
    <n v="25"/>
    <n v="65000"/>
    <n v="2"/>
    <n v="65000"/>
    <m/>
    <n v="130000"/>
    <n v="97500"/>
    <m/>
    <n v="0"/>
  </r>
  <r>
    <s v="0065A00001dfMT9QAM"/>
    <n v="25"/>
    <n v="65000"/>
    <n v="1"/>
    <n v="65000"/>
    <m/>
    <n v="65000"/>
    <n v="48750"/>
    <m/>
    <n v="0"/>
  </r>
  <r>
    <s v="0065A00001cqxrcQAA"/>
    <m/>
    <n v="23750"/>
    <n v="1"/>
    <n v="18406.25"/>
    <m/>
    <n v="18406.25"/>
    <n v="18406.25"/>
    <s v="0065A00001cqxrcQAA"/>
    <n v="18406.25"/>
  </r>
  <r>
    <s v="0065A00001dfMAeQAM"/>
    <m/>
    <n v="725"/>
    <n v="1"/>
    <n v="725"/>
    <m/>
    <n v="725"/>
    <n v="725"/>
    <m/>
    <n v="0"/>
  </r>
  <r>
    <s v="0065A00001dfMAeQAM"/>
    <n v="5"/>
    <n v="5245"/>
    <n v="1"/>
    <n v="5245"/>
    <m/>
    <n v="5245"/>
    <n v="4982.75"/>
    <m/>
    <n v="0"/>
  </r>
  <r>
    <s v="0065A00001dfMZeQAM"/>
    <n v="25"/>
    <n v="65000"/>
    <n v="2"/>
    <n v="65000"/>
    <m/>
    <n v="130000"/>
    <n v="97500"/>
    <m/>
    <n v="0"/>
  </r>
  <r>
    <s v="0066e00001eJgAbAAK"/>
    <m/>
    <n v="199"/>
    <n v="20"/>
    <n v="199"/>
    <m/>
    <n v="3980"/>
    <n v="3980"/>
    <m/>
    <n v="0"/>
  </r>
  <r>
    <s v="0065A00001Y11n4QAB"/>
    <m/>
    <n v="39"/>
    <n v="1"/>
    <n v="39"/>
    <n v="2"/>
    <n v="39"/>
    <n v="39"/>
    <m/>
    <n v="0"/>
  </r>
  <r>
    <s v="0066e00001dyFBeAAM"/>
    <m/>
    <n v="199"/>
    <n v="5"/>
    <n v="199"/>
    <m/>
    <n v="995"/>
    <n v="995"/>
    <m/>
    <n v="0"/>
  </r>
  <r>
    <s v="0066e00001eK9P7AAK"/>
    <m/>
    <n v="8950"/>
    <n v="1"/>
    <n v="8950"/>
    <m/>
    <n v="8950"/>
    <n v="8950"/>
    <m/>
    <n v="0"/>
  </r>
  <r>
    <s v="0065A00001cJaYHQA0"/>
    <m/>
    <n v="4000"/>
    <n v="2"/>
    <n v="4000"/>
    <m/>
    <n v="8000"/>
    <n v="8000"/>
    <m/>
    <n v="0"/>
  </r>
  <r>
    <s v="0065A00001Y11n4QAB"/>
    <m/>
    <n v="199"/>
    <n v="1"/>
    <n v="199"/>
    <n v="5"/>
    <n v="199"/>
    <n v="199"/>
    <m/>
    <n v="0"/>
  </r>
  <r>
    <s v="0066e00001dyFerAAE"/>
    <n v="5"/>
    <n v="4000"/>
    <n v="6"/>
    <n v="4000"/>
    <m/>
    <n v="24000"/>
    <n v="22800"/>
    <m/>
    <n v="0"/>
  </r>
  <r>
    <s v="0066e00001dyFMwAAM"/>
    <m/>
    <n v="3500"/>
    <n v="1"/>
    <n v="3500"/>
    <m/>
    <n v="3500"/>
    <n v="3500"/>
    <m/>
    <n v="0"/>
  </r>
  <r>
    <s v="0065A00001Y11n4QAB"/>
    <m/>
    <n v="199"/>
    <n v="1"/>
    <n v="199"/>
    <n v="4"/>
    <n v="199"/>
    <n v="199"/>
    <m/>
    <n v="0"/>
  </r>
  <r>
    <s v="0065A00001dfLJWQA2"/>
    <m/>
    <n v="4000"/>
    <n v="3"/>
    <n v="4000"/>
    <m/>
    <n v="12000"/>
    <n v="12000"/>
    <m/>
    <n v="0"/>
  </r>
  <r>
    <s v="0066e00001eJluDAAS"/>
    <n v="5"/>
    <n v="4000"/>
    <n v="6"/>
    <n v="4000"/>
    <m/>
    <n v="24000"/>
    <n v="22800"/>
    <s v="0066e00001eJluDAAS"/>
    <n v="22800"/>
  </r>
  <r>
    <s v="0066e00001eJluDAAS"/>
    <m/>
    <n v="134400"/>
    <n v="1"/>
    <n v="134400"/>
    <m/>
    <n v="134400"/>
    <n v="134400"/>
    <s v="0066e00001eJluDAAS"/>
    <n v="134400"/>
  </r>
  <r>
    <s v="0066e00001eJgAbAAK"/>
    <m/>
    <n v="204.75"/>
    <n v="1"/>
    <n v="125.37"/>
    <m/>
    <n v="125.37"/>
    <n v="125.37"/>
    <m/>
    <n v="0"/>
  </r>
  <r>
    <s v="0066e00001eJluDAAS"/>
    <m/>
    <n v="4450"/>
    <n v="1"/>
    <n v="4450"/>
    <m/>
    <n v="4450"/>
    <n v="4450"/>
    <s v="0066e00001eJluDAAS"/>
    <n v="4450"/>
  </r>
  <r>
    <s v="0065A00001dfLlCQAU"/>
    <n v="25"/>
    <n v="65000"/>
    <n v="2"/>
    <n v="65000"/>
    <m/>
    <n v="130000"/>
    <n v="97500"/>
    <m/>
    <n v="0"/>
  </r>
  <r>
    <s v="0065A00001dIHErQAO"/>
    <n v="18"/>
    <n v="65000"/>
    <n v="5"/>
    <n v="65000"/>
    <n v="1"/>
    <n v="325000"/>
    <n v="266500"/>
    <m/>
    <n v="0"/>
  </r>
  <r>
    <s v="0065A00001cUqOiQAK"/>
    <m/>
    <n v="6500"/>
    <n v="1"/>
    <n v="6500"/>
    <m/>
    <n v="6500"/>
    <n v="6500"/>
    <m/>
    <n v="0"/>
  </r>
  <r>
    <s v="0065A00001dfLm5QAE"/>
    <n v="25"/>
    <n v="65000"/>
    <n v="1"/>
    <n v="65000"/>
    <m/>
    <n v="65000"/>
    <n v="48750"/>
    <m/>
    <n v="0"/>
  </r>
  <r>
    <s v="0065A00001bMAbSQAW"/>
    <m/>
    <n v="129"/>
    <n v="10"/>
    <n v="129"/>
    <n v="8"/>
    <n v="1290"/>
    <n v="1290"/>
    <m/>
    <n v="0"/>
  </r>
  <r>
    <s v="0065A00001dfLXVQA2"/>
    <m/>
    <n v="39000"/>
    <n v="1"/>
    <n v="39000"/>
    <n v="1"/>
    <n v="39000"/>
    <n v="39000"/>
    <m/>
    <n v="0"/>
  </r>
  <r>
    <s v="0065A00001dfLXVQA2"/>
    <n v="100"/>
    <n v="199"/>
    <n v="1"/>
    <n v="199"/>
    <n v="3"/>
    <n v="199"/>
    <n v="0"/>
    <m/>
    <n v="0"/>
  </r>
  <r>
    <s v="0065A00001dfLXVQA2"/>
    <n v="100"/>
    <n v="199"/>
    <n v="1"/>
    <n v="199"/>
    <n v="2"/>
    <n v="199"/>
    <n v="0"/>
    <m/>
    <n v="0"/>
  </r>
  <r>
    <s v="0065A00001TjHUrQAN"/>
    <m/>
    <n v="65000"/>
    <n v="1"/>
    <n v="65000"/>
    <m/>
    <n v="65000"/>
    <n v="65000"/>
    <m/>
    <n v="0"/>
  </r>
  <r>
    <s v="0065A00001dfLmjQAE"/>
    <n v="25"/>
    <n v="65000"/>
    <n v="1"/>
    <n v="65000"/>
    <m/>
    <n v="65000"/>
    <n v="48750"/>
    <m/>
    <n v="0"/>
  </r>
  <r>
    <s v="0066e00001eJfYEAA0"/>
    <n v="5"/>
    <n v="6500"/>
    <n v="2"/>
    <n v="6500"/>
    <m/>
    <n v="13000"/>
    <n v="12350"/>
    <m/>
    <n v="0"/>
  </r>
  <r>
    <s v="0065A00001dfLkJQAU"/>
    <n v="25"/>
    <n v="65000"/>
    <n v="2"/>
    <n v="65000"/>
    <m/>
    <n v="130000"/>
    <n v="97500"/>
    <m/>
    <n v="0"/>
  </r>
  <r>
    <s v="0065A00001dIH58QAG"/>
    <n v="18"/>
    <n v="65000"/>
    <n v="5"/>
    <n v="65000"/>
    <n v="1"/>
    <n v="325000"/>
    <n v="266500"/>
    <m/>
    <n v="0"/>
  </r>
  <r>
    <s v="0065A00001cUqJKQA0"/>
    <n v="5"/>
    <n v="26000"/>
    <n v="6"/>
    <n v="26000"/>
    <m/>
    <n v="156000"/>
    <n v="148200"/>
    <m/>
    <n v="0"/>
  </r>
  <r>
    <s v="0066e00001dyG1gAAE"/>
    <m/>
    <n v="6500"/>
    <n v="1"/>
    <n v="6500"/>
    <m/>
    <n v="6500"/>
    <n v="6500"/>
    <m/>
    <n v="0"/>
  </r>
  <r>
    <s v="0066e00001eK9ctAAC"/>
    <n v="24"/>
    <n v="39"/>
    <n v="106"/>
    <n v="39"/>
    <m/>
    <n v="4134"/>
    <n v="3141.84"/>
    <m/>
    <n v="0"/>
  </r>
  <r>
    <s v="0066e00001eK9ctAAC"/>
    <n v="24"/>
    <n v="24"/>
    <n v="106"/>
    <n v="24"/>
    <m/>
    <n v="2544"/>
    <n v="1933.44"/>
    <m/>
    <n v="0"/>
  </r>
  <r>
    <s v="0066e00001eK9ctAAC"/>
    <n v="24"/>
    <n v="2999"/>
    <n v="106"/>
    <n v="2999"/>
    <m/>
    <n v="317894"/>
    <n v="241599.44"/>
    <m/>
    <n v="0"/>
  </r>
  <r>
    <s v="0066e00001eK9ctAAC"/>
    <n v="24"/>
    <n v="249"/>
    <n v="106"/>
    <n v="249"/>
    <m/>
    <n v="26394"/>
    <n v="20059.439999999999"/>
    <m/>
    <n v="0"/>
  </r>
  <r>
    <s v="0066e00001eK9ctAAC"/>
    <n v="24"/>
    <n v="1199"/>
    <n v="106"/>
    <n v="1199"/>
    <m/>
    <n v="127094"/>
    <n v="96591.44"/>
    <m/>
    <n v="0"/>
  </r>
  <r>
    <s v="0066e00001eK9ctAAC"/>
    <n v="24"/>
    <n v="129"/>
    <n v="106"/>
    <n v="129"/>
    <m/>
    <n v="13674"/>
    <n v="10392.24"/>
    <m/>
    <n v="0"/>
  </r>
  <r>
    <s v="0066e00001eK9ctAAC"/>
    <n v="42"/>
    <n v="504"/>
    <n v="2112"/>
    <n v="504"/>
    <m/>
    <n v="1064448"/>
    <n v="617379.83999999997"/>
    <m/>
    <n v="0"/>
  </r>
  <r>
    <s v="0066e00001eK9ctAAC"/>
    <n v="24"/>
    <n v="1199"/>
    <n v="106"/>
    <n v="1199"/>
    <m/>
    <n v="127094"/>
    <n v="96591.44"/>
    <m/>
    <n v="0"/>
  </r>
  <r>
    <s v="0066e00001eMWpVAAW"/>
    <n v="25"/>
    <n v="199"/>
    <n v="1"/>
    <n v="199"/>
    <m/>
    <n v="199"/>
    <n v="149.25"/>
    <m/>
    <n v="0"/>
  </r>
  <r>
    <s v="0066e00001eK9ctAAC"/>
    <n v="24"/>
    <n v="12"/>
    <n v="106"/>
    <n v="12"/>
    <m/>
    <n v="1272"/>
    <n v="966.72"/>
    <m/>
    <n v="0"/>
  </r>
  <r>
    <s v="0066e00001eMWpVAAW"/>
    <n v="25"/>
    <n v="3500"/>
    <n v="1"/>
    <n v="3500"/>
    <m/>
    <n v="3500"/>
    <n v="2625"/>
    <m/>
    <n v="0"/>
  </r>
  <r>
    <s v="0066e00001eMWpVAAW"/>
    <n v="25"/>
    <n v="39"/>
    <n v="1"/>
    <n v="39"/>
    <m/>
    <n v="39"/>
    <n v="29.25"/>
    <m/>
    <n v="0"/>
  </r>
  <r>
    <s v="0066e00001eK9ctAAC"/>
    <n v="24"/>
    <n v="24"/>
    <n v="106"/>
    <n v="24"/>
    <m/>
    <n v="2544"/>
    <n v="1933.44"/>
    <m/>
    <n v="0"/>
  </r>
  <r>
    <s v="0066e00001eMWpVAAW"/>
    <n v="25"/>
    <n v="199"/>
    <n v="1"/>
    <n v="199"/>
    <m/>
    <n v="199"/>
    <n v="149.25"/>
    <m/>
    <n v="0"/>
  </r>
  <r>
    <s v="0066e00001eK9ctAAC"/>
    <n v="24"/>
    <n v="300"/>
    <n v="106"/>
    <n v="249"/>
    <m/>
    <n v="26394"/>
    <n v="20059.439999999999"/>
    <m/>
    <n v="0"/>
  </r>
  <r>
    <s v="0066e00001eK9ctAAC"/>
    <n v="24"/>
    <n v="499"/>
    <n v="106"/>
    <n v="499"/>
    <m/>
    <n v="52894"/>
    <n v="40199.440000000002"/>
    <m/>
    <n v="0"/>
  </r>
  <r>
    <s v="0065A00001dKjJDQA0"/>
    <n v="5"/>
    <n v="798"/>
    <n v="1"/>
    <n v="798"/>
    <m/>
    <n v="798"/>
    <n v="758.1"/>
    <m/>
    <n v="0"/>
  </r>
  <r>
    <s v="0066e00001eK9ctAAC"/>
    <n v="24"/>
    <n v="129"/>
    <n v="106"/>
    <n v="129"/>
    <m/>
    <n v="13674"/>
    <n v="10392.24"/>
    <m/>
    <n v="0"/>
  </r>
  <r>
    <s v="0065A00001dKjJDQA0"/>
    <n v="5"/>
    <n v="58025"/>
    <n v="1"/>
    <n v="58025"/>
    <m/>
    <n v="58025"/>
    <n v="55123.75"/>
    <m/>
    <n v="0"/>
  </r>
  <r>
    <s v="0066e00001eK9ctAAC"/>
    <n v="24"/>
    <n v="199"/>
    <n v="106"/>
    <n v="199"/>
    <m/>
    <n v="21094"/>
    <n v="16031.44"/>
    <m/>
    <n v="0"/>
  </r>
  <r>
    <s v="0065A00001cJb04QAC"/>
    <m/>
    <n v="199"/>
    <n v="2"/>
    <n v="199"/>
    <m/>
    <n v="398"/>
    <n v="398"/>
    <m/>
    <n v="0"/>
  </r>
  <r>
    <s v="0066e00001eMWpVAAW"/>
    <n v="25"/>
    <n v="69875"/>
    <n v="1"/>
    <n v="69875"/>
    <m/>
    <n v="69875"/>
    <n v="52406.25"/>
    <m/>
    <n v="0"/>
  </r>
  <r>
    <s v="0066e00001eMSVZAA4"/>
    <m/>
    <n v="199"/>
    <n v="30"/>
    <n v="199"/>
    <m/>
    <n v="5970"/>
    <n v="5970"/>
    <m/>
    <n v="0"/>
  </r>
  <r>
    <s v="0065A00001cUrQJQA0"/>
    <n v="10"/>
    <n v="4995"/>
    <n v="2"/>
    <n v="4995"/>
    <n v="6"/>
    <n v="9990"/>
    <n v="8991"/>
    <m/>
    <n v="0"/>
  </r>
  <r>
    <s v="0065A00001cUrQJQA0"/>
    <n v="10"/>
    <n v="695"/>
    <n v="2"/>
    <n v="695"/>
    <n v="7"/>
    <n v="1390"/>
    <n v="1251"/>
    <m/>
    <n v="0"/>
  </r>
  <r>
    <s v="0065A00001bO1RiQAK"/>
    <m/>
    <n v="7500"/>
    <n v="1"/>
    <n v="7500"/>
    <n v="2"/>
    <n v="7500"/>
    <n v="7500"/>
    <m/>
    <n v="0"/>
  </r>
  <r>
    <s v="0065A00001cUrQJQA0"/>
    <n v="40"/>
    <n v="23750"/>
    <n v="1"/>
    <n v="23750"/>
    <n v="2"/>
    <n v="23750"/>
    <n v="14250"/>
    <m/>
    <n v="0"/>
  </r>
  <r>
    <s v="0065A00001cUrQJQA0"/>
    <m/>
    <n v="5000"/>
    <n v="1"/>
    <n v="5000"/>
    <n v="4"/>
    <n v="5000"/>
    <n v="5000"/>
    <m/>
    <n v="0"/>
  </r>
  <r>
    <s v="0065A00001cUrQJQA0"/>
    <n v="10"/>
    <n v="4995"/>
    <n v="1"/>
    <n v="4995"/>
    <n v="5"/>
    <n v="4995"/>
    <n v="4495.5"/>
    <m/>
    <n v="0"/>
  </r>
  <r>
    <s v="0065A00001cUrKmQAK"/>
    <m/>
    <n v="4995"/>
    <n v="1"/>
    <n v="4995"/>
    <m/>
    <n v="4995"/>
    <n v="4995"/>
    <m/>
    <n v="0"/>
  </r>
  <r>
    <s v="0066e00001dyFt9AAE"/>
    <m/>
    <n v="4000"/>
    <n v="2"/>
    <n v="4000"/>
    <m/>
    <n v="8000"/>
    <n v="8000"/>
    <m/>
    <n v="0"/>
  </r>
  <r>
    <s v="0065A00001cJf6EQAS"/>
    <m/>
    <n v="128000"/>
    <n v="1"/>
    <n v="128000"/>
    <m/>
    <n v="128000"/>
    <n v="128000"/>
    <m/>
    <n v="0"/>
  </r>
  <r>
    <s v="0065A00001cJf6EQAS"/>
    <m/>
    <n v="4000"/>
    <n v="3"/>
    <n v="4000"/>
    <m/>
    <n v="12000"/>
    <n v="12000"/>
    <m/>
    <n v="0"/>
  </r>
  <r>
    <s v="0065A00001dCKTYQA4"/>
    <m/>
    <n v="24500"/>
    <n v="1"/>
    <n v="18500"/>
    <m/>
    <n v="18500"/>
    <n v="18500"/>
    <m/>
    <n v="0"/>
  </r>
  <r>
    <s v="0065A00001XabDyQAJ"/>
    <m/>
    <n v="4450"/>
    <n v="1"/>
    <n v="4450"/>
    <m/>
    <n v="4450"/>
    <n v="4450"/>
    <m/>
    <n v="0"/>
  </r>
  <r>
    <s v="0066e00001dyuDqAAI"/>
    <m/>
    <n v="199"/>
    <n v="10"/>
    <n v="199"/>
    <m/>
    <n v="1990"/>
    <n v="1990"/>
    <m/>
    <n v="0"/>
  </r>
  <r>
    <s v="0066e00001dyuYQAAY"/>
    <n v="1"/>
    <n v="65000"/>
    <n v="1"/>
    <n v="65000"/>
    <m/>
    <n v="65000"/>
    <n v="64350"/>
    <s v="0066e00001dyuYQAAY"/>
    <n v="64350"/>
  </r>
  <r>
    <s v="0065A00001a3LmZQAU"/>
    <m/>
    <n v="4000"/>
    <n v="2"/>
    <n v="0"/>
    <m/>
    <n v="0"/>
    <n v="0"/>
    <m/>
    <n v="0"/>
  </r>
  <r>
    <s v="0065A00001a3LWvQAM"/>
    <n v="10"/>
    <n v="4600"/>
    <n v="6"/>
    <n v="4600"/>
    <m/>
    <n v="27600"/>
    <n v="24840"/>
    <m/>
    <n v="0"/>
  </r>
  <r>
    <s v="0065A00001a3LWvQAM"/>
    <n v="25"/>
    <n v="147200"/>
    <n v="1"/>
    <n v="147200"/>
    <m/>
    <n v="147200"/>
    <n v="110400"/>
    <m/>
    <n v="0"/>
  </r>
  <r>
    <s v="0066e00001dyuYQAAY"/>
    <n v="1"/>
    <n v="199"/>
    <n v="1"/>
    <n v="199"/>
    <m/>
    <n v="199"/>
    <n v="197.01"/>
    <s v="0066e00001dyuYQAAY"/>
    <n v="197.01"/>
  </r>
  <r>
    <s v="0066e00001dyuYQAAY"/>
    <n v="1"/>
    <n v="199"/>
    <n v="1"/>
    <n v="199"/>
    <m/>
    <n v="199"/>
    <n v="197.01"/>
    <s v="0066e00001dyuYQAAY"/>
    <n v="197.01"/>
  </r>
  <r>
    <s v="0066e00001dyuYQAAY"/>
    <n v="1"/>
    <n v="39"/>
    <n v="1"/>
    <n v="39"/>
    <m/>
    <n v="39"/>
    <n v="38.61"/>
    <s v="0066e00001dyuYQAAY"/>
    <n v="38.61"/>
  </r>
  <r>
    <s v="0065A00001cJhNpQAK"/>
    <n v="18"/>
    <n v="6500"/>
    <n v="1"/>
    <n v="6500"/>
    <n v="3"/>
    <n v="6500"/>
    <n v="5330"/>
    <m/>
    <n v="0"/>
  </r>
  <r>
    <s v="0065A00001aKlzwQAC"/>
    <n v="18"/>
    <n v="6500"/>
    <n v="1"/>
    <n v="6500"/>
    <n v="3"/>
    <n v="6500"/>
    <n v="5330"/>
    <m/>
    <n v="0"/>
  </r>
  <r>
    <s v="0065A00001XkTl7QAF"/>
    <n v="26"/>
    <n v="65000"/>
    <n v="12"/>
    <n v="65000"/>
    <n v="1"/>
    <n v="780000"/>
    <n v="577200"/>
    <m/>
    <n v="0"/>
  </r>
  <r>
    <s v="0065A00001a3Lo1QAE"/>
    <n v="10"/>
    <n v="65000"/>
    <n v="1"/>
    <n v="65000"/>
    <m/>
    <n v="65000"/>
    <n v="58500"/>
    <m/>
    <n v="0"/>
  </r>
  <r>
    <s v="0065A00001XphfvQAB"/>
    <n v="100"/>
    <n v="900"/>
    <n v="2"/>
    <n v="900"/>
    <m/>
    <n v="1800"/>
    <n v="0"/>
    <m/>
    <n v="0"/>
  </r>
  <r>
    <s v="0065A00001bBVehQAG"/>
    <m/>
    <n v="4000"/>
    <n v="6"/>
    <n v="4000"/>
    <m/>
    <n v="24000"/>
    <n v="24000"/>
    <s v="0065A00001bBVehQAG"/>
    <n v="24000"/>
  </r>
  <r>
    <s v="0065A00001bBVehQAG"/>
    <m/>
    <n v="4450"/>
    <n v="1"/>
    <n v="4450"/>
    <m/>
    <n v="4450"/>
    <n v="4450"/>
    <s v="0065A00001bBVehQAG"/>
    <n v="4450"/>
  </r>
  <r>
    <s v="0065A00001bBVehQAG"/>
    <m/>
    <n v="134400"/>
    <n v="1"/>
    <n v="134400"/>
    <m/>
    <n v="134400"/>
    <n v="134400"/>
    <s v="0065A00001bBVehQAG"/>
    <n v="134400"/>
  </r>
  <r>
    <s v="0066e00001dyugqAAA"/>
    <n v="5"/>
    <n v="6500"/>
    <n v="2"/>
    <n v="6500"/>
    <m/>
    <n v="13000"/>
    <n v="12350"/>
    <m/>
    <n v="0"/>
  </r>
  <r>
    <s v="0066e00001dyuy7AAA"/>
    <n v="50"/>
    <n v="39"/>
    <n v="20"/>
    <n v="39"/>
    <m/>
    <n v="780"/>
    <n v="390"/>
    <m/>
    <n v="0"/>
  </r>
  <r>
    <s v="0065A00001XaZuqQAF"/>
    <n v="10"/>
    <n v="71500"/>
    <n v="1"/>
    <n v="71500"/>
    <n v="1"/>
    <n v="71500"/>
    <n v="64350"/>
    <m/>
    <n v="0"/>
  </r>
  <r>
    <s v="0066e00001dyuy7AAA"/>
    <n v="50"/>
    <n v="199"/>
    <n v="20"/>
    <n v="199"/>
    <m/>
    <n v="3980"/>
    <n v="1990"/>
    <m/>
    <n v="0"/>
  </r>
  <r>
    <s v="0065A00001XqDtXQAV"/>
    <m/>
    <n v="5495"/>
    <n v="1"/>
    <n v="5495"/>
    <m/>
    <n v="5495"/>
    <n v="5495"/>
    <m/>
    <n v="0"/>
  </r>
  <r>
    <s v="0066e00001dyuy7AAA"/>
    <n v="20"/>
    <n v="91000"/>
    <n v="1"/>
    <n v="91000"/>
    <m/>
    <n v="91000"/>
    <n v="72800"/>
    <m/>
    <n v="0"/>
  </r>
  <r>
    <s v="0065A00001XqDtXQAV"/>
    <m/>
    <n v="7500"/>
    <n v="1"/>
    <n v="7500"/>
    <m/>
    <n v="7500"/>
    <n v="7500"/>
    <m/>
    <n v="0"/>
  </r>
  <r>
    <s v="0065A00001XqDtXQAV"/>
    <m/>
    <n v="4895"/>
    <n v="1"/>
    <n v="4895"/>
    <m/>
    <n v="4895"/>
    <n v="4895"/>
    <m/>
    <n v="0"/>
  </r>
  <r>
    <s v="0065A00001XqDtXQAV"/>
    <m/>
    <n v="737"/>
    <n v="1"/>
    <n v="737"/>
    <m/>
    <n v="737"/>
    <n v="737"/>
    <m/>
    <n v="0"/>
  </r>
  <r>
    <s v="0066e00001eKCLjAAO"/>
    <n v="0"/>
    <n v="129"/>
    <n v="106"/>
    <n v="129"/>
    <m/>
    <n v="13674"/>
    <n v="13674"/>
    <m/>
    <n v="0"/>
  </r>
  <r>
    <s v="0065A00001Yhf3GQAR"/>
    <n v="5"/>
    <n v="63500"/>
    <n v="2"/>
    <n v="63500"/>
    <m/>
    <n v="127000"/>
    <n v="120650"/>
    <m/>
    <n v="0"/>
  </r>
  <r>
    <s v="0066e00001eKCLjAAO"/>
    <n v="0"/>
    <n v="1199"/>
    <n v="106"/>
    <n v="1199"/>
    <m/>
    <n v="127094"/>
    <n v="127094"/>
    <m/>
    <n v="0"/>
  </r>
  <r>
    <s v="0065A00001a3zBIQAY"/>
    <n v="1"/>
    <n v="6500"/>
    <n v="1"/>
    <n v="6500"/>
    <m/>
    <n v="6500"/>
    <n v="6435"/>
    <m/>
    <n v="0"/>
  </r>
  <r>
    <s v="0065A00001Yhf3GQAR"/>
    <n v="5"/>
    <n v="19500"/>
    <n v="2"/>
    <n v="19500"/>
    <m/>
    <n v="39000"/>
    <n v="37050"/>
    <m/>
    <n v="0"/>
  </r>
  <r>
    <s v="0065A00001aJ74gQAC"/>
    <m/>
    <n v="128000"/>
    <n v="1"/>
    <n v="128000"/>
    <m/>
    <n v="128000"/>
    <n v="128000"/>
    <m/>
    <n v="0"/>
  </r>
  <r>
    <s v="0065A00001aJ74gQAC"/>
    <m/>
    <n v="4000"/>
    <n v="6"/>
    <n v="4000"/>
    <m/>
    <n v="24000"/>
    <n v="24000"/>
    <m/>
    <n v="0"/>
  </r>
  <r>
    <s v="0065A00001a3KhmQAE"/>
    <m/>
    <n v="8950"/>
    <n v="1"/>
    <n v="8950"/>
    <m/>
    <n v="8950"/>
    <n v="8950"/>
    <m/>
    <n v="0"/>
  </r>
  <r>
    <s v="0065A00001a3KqjQAE"/>
    <m/>
    <n v="6500"/>
    <n v="1"/>
    <n v="6500"/>
    <m/>
    <n v="6500"/>
    <n v="6500"/>
    <m/>
    <n v="0"/>
  </r>
  <r>
    <s v="0065A00001br0g3QAA"/>
    <n v="5"/>
    <n v="4000"/>
    <n v="6"/>
    <n v="4000"/>
    <m/>
    <n v="24000"/>
    <n v="22800"/>
    <m/>
    <n v="0"/>
  </r>
  <r>
    <s v="0065A00001ZbbXAQAZ"/>
    <m/>
    <n v="-1834"/>
    <n v="1"/>
    <n v="0"/>
    <m/>
    <n v="0"/>
    <n v="0"/>
    <m/>
    <n v="0"/>
  </r>
  <r>
    <s v="0066e00001eKCg7AAG"/>
    <n v="6"/>
    <n v="71500"/>
    <n v="1"/>
    <n v="71500"/>
    <m/>
    <n v="71500"/>
    <n v="67210"/>
    <m/>
    <n v="0"/>
  </r>
  <r>
    <s v="0066e00001eKCg7AAG"/>
    <n v="6"/>
    <n v="199"/>
    <n v="10"/>
    <n v="199"/>
    <m/>
    <n v="1990"/>
    <n v="1870.6"/>
    <m/>
    <n v="0"/>
  </r>
  <r>
    <s v="0065A00001dIwluQAC"/>
    <m/>
    <n v="7500"/>
    <n v="1"/>
    <n v="7500"/>
    <m/>
    <n v="7500"/>
    <n v="7500"/>
    <m/>
    <n v="0"/>
  </r>
  <r>
    <s v="0065A00001dIwluQAC"/>
    <m/>
    <n v="798"/>
    <n v="1"/>
    <n v="798"/>
    <m/>
    <n v="798"/>
    <n v="798"/>
    <m/>
    <n v="0"/>
  </r>
  <r>
    <s v="0065A00001dIwluQAC"/>
    <m/>
    <n v="5659"/>
    <n v="1"/>
    <n v="5659"/>
    <m/>
    <n v="5659"/>
    <n v="5659"/>
    <m/>
    <n v="0"/>
  </r>
  <r>
    <s v="0065A00001dIwluQAC"/>
    <m/>
    <n v="26950"/>
    <n v="1"/>
    <n v="26950"/>
    <m/>
    <n v="26950"/>
    <n v="26950"/>
    <m/>
    <n v="0"/>
  </r>
  <r>
    <s v="0065A00001dIwluQAC"/>
    <m/>
    <n v="5769"/>
    <n v="1"/>
    <n v="5769"/>
    <m/>
    <n v="5769"/>
    <n v="5769"/>
    <m/>
    <n v="0"/>
  </r>
  <r>
    <s v="0065A00001KR3z9QAD"/>
    <m/>
    <n v="7500"/>
    <n v="1"/>
    <n v="7500"/>
    <m/>
    <n v="7500"/>
    <n v="7500"/>
    <m/>
    <n v="0"/>
  </r>
  <r>
    <s v="0065A00001KR3z9QAD"/>
    <m/>
    <n v="58025"/>
    <n v="1"/>
    <n v="58025"/>
    <m/>
    <n v="58025"/>
    <n v="58025"/>
    <m/>
    <n v="0"/>
  </r>
  <r>
    <s v="0065A00001dIwluQAC"/>
    <m/>
    <n v="58025"/>
    <n v="1"/>
    <n v="58025"/>
    <m/>
    <n v="58025"/>
    <n v="58025"/>
    <m/>
    <n v="0"/>
  </r>
  <r>
    <s v="0065A00001KR3z9QAD"/>
    <m/>
    <n v="26950"/>
    <n v="1"/>
    <n v="26950"/>
    <m/>
    <n v="26950"/>
    <n v="26950"/>
    <m/>
    <n v="0"/>
  </r>
  <r>
    <s v="0065A00001dIwurQAC"/>
    <m/>
    <n v="26950"/>
    <n v="1"/>
    <n v="26950"/>
    <m/>
    <n v="26950"/>
    <n v="26950"/>
    <m/>
    <n v="0"/>
  </r>
  <r>
    <s v="0065A00001dIwurQAC"/>
    <m/>
    <n v="3795"/>
    <n v="1"/>
    <n v="3795"/>
    <m/>
    <n v="3795"/>
    <n v="3795"/>
    <m/>
    <n v="0"/>
  </r>
  <r>
    <s v="0065A00001KR3z9QAD"/>
    <m/>
    <n v="5659"/>
    <n v="1"/>
    <n v="5659"/>
    <m/>
    <n v="5659"/>
    <n v="5659"/>
    <m/>
    <n v="0"/>
  </r>
  <r>
    <s v="0065A00001dLCIVQA4"/>
    <m/>
    <n v="20160"/>
    <n v="1"/>
    <n v="20160"/>
    <m/>
    <n v="20160"/>
    <n v="20160"/>
    <m/>
    <n v="0"/>
  </r>
  <r>
    <s v="0065A00001XaZuqQAF"/>
    <n v="10"/>
    <n v="199"/>
    <n v="1"/>
    <n v="199"/>
    <n v="6"/>
    <n v="199"/>
    <n v="179.1"/>
    <m/>
    <n v="0"/>
  </r>
  <r>
    <s v="0065A00001dLBkPQAW"/>
    <m/>
    <n v="4000"/>
    <n v="2"/>
    <n v="4000"/>
    <m/>
    <n v="8000"/>
    <n v="8000"/>
    <m/>
    <n v="0"/>
  </r>
  <r>
    <s v="0065A00001a3KvjQAE"/>
    <n v="10"/>
    <n v="695"/>
    <n v="1"/>
    <n v="695"/>
    <m/>
    <n v="695"/>
    <n v="625.5"/>
    <m/>
    <n v="0"/>
  </r>
  <r>
    <s v="0065A00001a3KvjQAE"/>
    <n v="10"/>
    <n v="4995"/>
    <n v="1"/>
    <n v="4995"/>
    <m/>
    <n v="4995"/>
    <n v="4495.5"/>
    <m/>
    <n v="0"/>
  </r>
  <r>
    <s v="0065A00001bq0VgQAI"/>
    <m/>
    <n v="26950"/>
    <n v="1"/>
    <n v="26950"/>
    <m/>
    <n v="26950"/>
    <n v="26950"/>
    <m/>
    <n v="0"/>
  </r>
  <r>
    <s v="0066e00001eKCg7AAG"/>
    <n v="6"/>
    <n v="199"/>
    <n v="1"/>
    <n v="199"/>
    <m/>
    <n v="199"/>
    <n v="187.06"/>
    <m/>
    <n v="0"/>
  </r>
  <r>
    <s v="0066e00001eKCg7AAG"/>
    <n v="6"/>
    <n v="39"/>
    <n v="10"/>
    <n v="39"/>
    <m/>
    <n v="390"/>
    <n v="366.6"/>
    <m/>
    <n v="0"/>
  </r>
  <r>
    <s v="0066e00001eKCLjAAO"/>
    <n v="0"/>
    <n v="199"/>
    <n v="106"/>
    <n v="199"/>
    <m/>
    <n v="21094"/>
    <n v="21094"/>
    <m/>
    <n v="0"/>
  </r>
  <r>
    <s v="0065A00001XaZuqQAF"/>
    <n v="10"/>
    <n v="39"/>
    <n v="1"/>
    <n v="39"/>
    <n v="4"/>
    <n v="39"/>
    <n v="35.1"/>
    <m/>
    <n v="0"/>
  </r>
  <r>
    <s v="0066e00001eKCLjAAO"/>
    <n v="0"/>
    <n v="1199"/>
    <n v="106"/>
    <n v="1199"/>
    <m/>
    <n v="127094"/>
    <n v="127094"/>
    <m/>
    <n v="0"/>
  </r>
  <r>
    <s v="0065A00001WwtyCQAR"/>
    <m/>
    <n v="26950"/>
    <n v="1"/>
    <n v="26950"/>
    <m/>
    <n v="26950"/>
    <n v="26950"/>
    <m/>
    <n v="0"/>
  </r>
  <r>
    <s v="0066e00001eKCLjAAO"/>
    <n v="0"/>
    <n v="129"/>
    <n v="106"/>
    <n v="129"/>
    <m/>
    <n v="13674"/>
    <n v="13674"/>
    <m/>
    <n v="0"/>
  </r>
  <r>
    <s v="0065A00001WwtyCQAR"/>
    <m/>
    <n v="58025"/>
    <n v="1"/>
    <n v="58025"/>
    <m/>
    <n v="58025"/>
    <n v="58025"/>
    <m/>
    <n v="0"/>
  </r>
  <r>
    <s v="0065A00001WwtyCQAR"/>
    <m/>
    <n v="798"/>
    <n v="1"/>
    <n v="798"/>
    <m/>
    <n v="798"/>
    <n v="798"/>
    <m/>
    <n v="0"/>
  </r>
  <r>
    <s v="0065A00001WwtyCQAR"/>
    <m/>
    <n v="7500"/>
    <n v="1"/>
    <n v="7500"/>
    <m/>
    <n v="7500"/>
    <n v="7500"/>
    <m/>
    <n v="0"/>
  </r>
  <r>
    <s v="0065A00001WwtyCQAR"/>
    <m/>
    <n v="5769"/>
    <n v="1"/>
    <n v="5769"/>
    <m/>
    <n v="5769"/>
    <n v="5769"/>
    <m/>
    <n v="0"/>
  </r>
  <r>
    <s v="0065A00001WwtyCQAR"/>
    <m/>
    <n v="5659"/>
    <n v="1"/>
    <n v="5659"/>
    <m/>
    <n v="5659"/>
    <n v="5659"/>
    <m/>
    <n v="0"/>
  </r>
  <r>
    <s v="0065A00001a3LLVQA2"/>
    <m/>
    <n v="8950"/>
    <n v="1"/>
    <n v="8950"/>
    <m/>
    <n v="8950"/>
    <n v="8950"/>
    <m/>
    <n v="0"/>
  </r>
  <r>
    <s v="0065A00001dIwurQAC"/>
    <m/>
    <n v="5659"/>
    <n v="1"/>
    <n v="5659"/>
    <m/>
    <n v="5659"/>
    <n v="5659"/>
    <m/>
    <n v="0"/>
  </r>
  <r>
    <s v="0065A00001dIwurQAC"/>
    <m/>
    <n v="58025"/>
    <n v="1"/>
    <n v="58025"/>
    <m/>
    <n v="58025"/>
    <n v="58025"/>
    <m/>
    <n v="0"/>
  </r>
  <r>
    <s v="0065A00001XaZuqQAF"/>
    <n v="10"/>
    <n v="199"/>
    <n v="1"/>
    <n v="199"/>
    <n v="5"/>
    <n v="199"/>
    <n v="179.1"/>
    <m/>
    <n v="0"/>
  </r>
  <r>
    <s v="0066e00001eKCLjAAO"/>
    <n v="0"/>
    <n v="24"/>
    <n v="106"/>
    <n v="24"/>
    <m/>
    <n v="2544"/>
    <n v="2544"/>
    <m/>
    <n v="0"/>
  </r>
  <r>
    <s v="0065A00001dLCI1QAO"/>
    <m/>
    <n v="134400"/>
    <n v="1"/>
    <n v="134400"/>
    <m/>
    <n v="134400"/>
    <n v="134400"/>
    <s v="0065A00001dLCI1QAO"/>
    <n v="134400"/>
  </r>
  <r>
    <s v="0065A00001XaZuqQAF"/>
    <n v="10"/>
    <n v="199"/>
    <n v="1"/>
    <n v="199"/>
    <n v="3"/>
    <n v="199"/>
    <n v="179.1"/>
    <m/>
    <n v="0"/>
  </r>
  <r>
    <s v="0066e00001eKCLjAAO"/>
    <n v="0"/>
    <n v="300"/>
    <n v="106"/>
    <n v="249"/>
    <m/>
    <n v="26394"/>
    <n v="26394"/>
    <m/>
    <n v="0"/>
  </r>
  <r>
    <s v="0066e00001eKCLjAAO"/>
    <n v="0"/>
    <n v="2999"/>
    <n v="106"/>
    <n v="2999"/>
    <m/>
    <n v="317894"/>
    <n v="317894"/>
    <m/>
    <n v="0"/>
  </r>
  <r>
    <s v="0066e00001eKCLjAAO"/>
    <n v="0"/>
    <n v="249"/>
    <n v="106"/>
    <n v="249"/>
    <m/>
    <n v="26394"/>
    <n v="26394"/>
    <m/>
    <n v="0"/>
  </r>
  <r>
    <s v="0066e00001eKCLjAAO"/>
    <n v="0"/>
    <n v="39"/>
    <n v="106"/>
    <n v="39"/>
    <m/>
    <n v="4134"/>
    <n v="4134"/>
    <m/>
    <n v="0"/>
  </r>
  <r>
    <s v="0066e00001eKCLjAAO"/>
    <n v="0"/>
    <n v="12"/>
    <n v="106"/>
    <n v="12"/>
    <m/>
    <n v="1272"/>
    <n v="1272"/>
    <m/>
    <n v="0"/>
  </r>
  <r>
    <s v="0065A00001dIwurQAC"/>
    <m/>
    <n v="7500"/>
    <n v="1"/>
    <n v="7500"/>
    <m/>
    <n v="7500"/>
    <n v="7500"/>
    <m/>
    <n v="0"/>
  </r>
  <r>
    <s v="0066e00001eKCLjAAO"/>
    <n v="0"/>
    <n v="24"/>
    <n v="106"/>
    <n v="24"/>
    <m/>
    <n v="2544"/>
    <n v="2544"/>
    <m/>
    <n v="0"/>
  </r>
  <r>
    <s v="0065A00001dIwurQAC"/>
    <m/>
    <n v="798"/>
    <n v="1"/>
    <n v="798"/>
    <m/>
    <n v="798"/>
    <n v="798"/>
    <m/>
    <n v="0"/>
  </r>
  <r>
    <s v="0066e00001eKCLjAAO"/>
    <n v="0"/>
    <n v="499"/>
    <n v="106"/>
    <n v="499"/>
    <m/>
    <n v="52894"/>
    <n v="52894"/>
    <m/>
    <n v="0"/>
  </r>
  <r>
    <s v="0066e00001eKCLjAAO"/>
    <n v="0"/>
    <n v="504"/>
    <n v="2112"/>
    <n v="504"/>
    <m/>
    <n v="1064448"/>
    <n v="1064448"/>
    <m/>
    <n v="0"/>
  </r>
  <r>
    <s v="0065A00001cKIu4QAG"/>
    <n v="18"/>
    <n v="71500"/>
    <n v="5"/>
    <n v="71500"/>
    <n v="2"/>
    <n v="357500"/>
    <n v="293150"/>
    <m/>
    <n v="0"/>
  </r>
  <r>
    <s v="0065A00001bO58kQAC"/>
    <m/>
    <n v="26125"/>
    <n v="1"/>
    <n v="26125"/>
    <m/>
    <n v="26125"/>
    <n v="26125"/>
    <s v="0065A00001bO58kQAC"/>
    <n v="26125"/>
  </r>
  <r>
    <s v="0065A00001bO58kQAC"/>
    <m/>
    <n v="7500"/>
    <n v="1"/>
    <n v="7500"/>
    <m/>
    <n v="7500"/>
    <n v="7500"/>
    <s v="0065A00001bO58kQAC"/>
    <n v="7500"/>
  </r>
  <r>
    <s v="0065A00001bO58kQAC"/>
    <m/>
    <n v="5495"/>
    <n v="1"/>
    <n v="5495"/>
    <m/>
    <n v="5495"/>
    <n v="5495"/>
    <s v="0065A00001bO58kQAC"/>
    <n v="5495"/>
  </r>
  <r>
    <s v="0065A00001bO58kQAC"/>
    <m/>
    <n v="56375"/>
    <n v="1"/>
    <n v="56375"/>
    <m/>
    <n v="56375"/>
    <n v="56375"/>
    <s v="0065A00001bO58kQAC"/>
    <n v="56375"/>
  </r>
  <r>
    <s v="0066e00001eMoZFAA0"/>
    <m/>
    <n v="23184"/>
    <n v="1"/>
    <n v="23184"/>
    <m/>
    <n v="23184"/>
    <n v="23184"/>
    <m/>
    <n v="0"/>
  </r>
  <r>
    <s v="0065A00001aJs4WQAS"/>
    <m/>
    <n v="7500"/>
    <n v="1"/>
    <n v="7500"/>
    <m/>
    <n v="7500"/>
    <n v="7500"/>
    <m/>
    <n v="0"/>
  </r>
  <r>
    <s v="0065A00001aJs4WQAS"/>
    <m/>
    <n v="56375"/>
    <n v="1"/>
    <n v="56375"/>
    <m/>
    <n v="56375"/>
    <n v="56375"/>
    <m/>
    <n v="0"/>
  </r>
  <r>
    <s v="0065A00001aJs4WQAS"/>
    <m/>
    <n v="5495"/>
    <n v="1"/>
    <n v="5495"/>
    <m/>
    <n v="5495"/>
    <n v="5495"/>
    <m/>
    <n v="0"/>
  </r>
  <r>
    <s v="0066e00001eMo7tAAC"/>
    <m/>
    <n v="65000"/>
    <n v="1"/>
    <n v="65000"/>
    <m/>
    <n v="65000"/>
    <n v="65000"/>
    <m/>
    <n v="0"/>
  </r>
  <r>
    <s v="0065A00001bMGiTQAW"/>
    <m/>
    <n v="26125"/>
    <n v="1"/>
    <n v="26125"/>
    <m/>
    <n v="26125"/>
    <n v="26125"/>
    <m/>
    <n v="0"/>
  </r>
  <r>
    <s v="0065A00001bMGiTQAW"/>
    <m/>
    <n v="7500"/>
    <n v="1"/>
    <n v="7500"/>
    <m/>
    <n v="7500"/>
    <n v="7500"/>
    <m/>
    <n v="0"/>
  </r>
  <r>
    <s v="0065A00001XbS13QAF"/>
    <m/>
    <n v="5000"/>
    <n v="1"/>
    <n v="5000"/>
    <m/>
    <n v="5000"/>
    <n v="5000"/>
    <m/>
    <n v="0"/>
  </r>
  <r>
    <s v="0065A00001dLABzQAO"/>
    <m/>
    <n v="3450"/>
    <n v="1"/>
    <n v="3450"/>
    <m/>
    <n v="3450"/>
    <n v="3450"/>
    <m/>
    <n v="0"/>
  </r>
  <r>
    <s v="0065A00001bMGiTQAW"/>
    <m/>
    <n v="5495"/>
    <n v="1"/>
    <n v="5495"/>
    <m/>
    <n v="5495"/>
    <n v="5495"/>
    <m/>
    <n v="0"/>
  </r>
  <r>
    <s v="0065A00001XbS13QAF"/>
    <m/>
    <n v="23750"/>
    <n v="1"/>
    <n v="23750"/>
    <m/>
    <n v="23750"/>
    <n v="23750"/>
    <m/>
    <n v="0"/>
  </r>
  <r>
    <s v="0065A00001bMGiTQAW"/>
    <m/>
    <n v="56375"/>
    <n v="1"/>
    <n v="56375"/>
    <m/>
    <n v="56375"/>
    <n v="56375"/>
    <m/>
    <n v="0"/>
  </r>
  <r>
    <s v="0065A00001XbS13QAF"/>
    <m/>
    <n v="3350"/>
    <n v="1"/>
    <n v="3350"/>
    <m/>
    <n v="3350"/>
    <n v="3350"/>
    <m/>
    <n v="0"/>
  </r>
  <r>
    <s v="0063100000frgbMAAQ"/>
    <m/>
    <n v="5000"/>
    <n v="1"/>
    <n v="5000"/>
    <m/>
    <n v="5000"/>
    <n v="5000"/>
    <m/>
    <n v="0"/>
  </r>
  <r>
    <s v="0063100000frgbMAAQ"/>
    <m/>
    <n v="23750"/>
    <n v="1"/>
    <n v="23750"/>
    <m/>
    <n v="23750"/>
    <n v="23750"/>
    <m/>
    <n v="0"/>
  </r>
  <r>
    <s v="0063100000frgbMAAQ"/>
    <m/>
    <n v="3350"/>
    <n v="1"/>
    <n v="3350"/>
    <m/>
    <n v="3350"/>
    <n v="3350"/>
    <m/>
    <n v="0"/>
  </r>
  <r>
    <s v="0063100000frgbMAAQ"/>
    <m/>
    <n v="51250"/>
    <n v="1"/>
    <n v="51250"/>
    <m/>
    <n v="51250"/>
    <n v="51250"/>
    <m/>
    <n v="0"/>
  </r>
  <r>
    <s v="0065A0000112SfOQAU"/>
    <m/>
    <n v="51250"/>
    <n v="1"/>
    <n v="51250"/>
    <m/>
    <n v="51250"/>
    <n v="51250"/>
    <m/>
    <n v="0"/>
  </r>
  <r>
    <s v="0065A00001cKIu4QAG"/>
    <n v="18"/>
    <n v="199"/>
    <n v="5"/>
    <n v="199"/>
    <n v="3"/>
    <n v="995"/>
    <n v="815.9"/>
    <m/>
    <n v="0"/>
  </r>
  <r>
    <s v="0065A00001cKIu4QAG"/>
    <m/>
    <n v="7500"/>
    <n v="1"/>
    <n v="7500"/>
    <n v="7"/>
    <n v="7500"/>
    <n v="7500"/>
    <m/>
    <n v="0"/>
  </r>
  <r>
    <s v="0065A00001aJs4WQAS"/>
    <m/>
    <n v="26125"/>
    <n v="1"/>
    <n v="26125"/>
    <m/>
    <n v="26125"/>
    <n v="26125"/>
    <m/>
    <n v="0"/>
  </r>
  <r>
    <s v="0066e00001eMoZFAA0"/>
    <m/>
    <n v="44050"/>
    <n v="1"/>
    <n v="44050"/>
    <m/>
    <n v="44050"/>
    <n v="44050"/>
    <m/>
    <n v="0"/>
  </r>
  <r>
    <s v="0065A00001XbS13QAF"/>
    <m/>
    <n v="51250"/>
    <n v="1"/>
    <n v="51250"/>
    <m/>
    <n v="51250"/>
    <n v="51250"/>
    <m/>
    <n v="0"/>
  </r>
  <r>
    <s v="0066e00001eMoZFAA0"/>
    <m/>
    <n v="63988"/>
    <n v="1"/>
    <n v="63988"/>
    <m/>
    <n v="63988"/>
    <n v="63988"/>
    <m/>
    <n v="0"/>
  </r>
  <r>
    <s v="0065A0000112SfOQAU"/>
    <m/>
    <n v="23750"/>
    <n v="1"/>
    <n v="23750"/>
    <m/>
    <n v="23750"/>
    <n v="23750"/>
    <m/>
    <n v="0"/>
  </r>
  <r>
    <s v="0065A00001cKIu4QAG"/>
    <n v="18"/>
    <n v="199"/>
    <n v="5"/>
    <n v="199"/>
    <n v="5"/>
    <n v="995"/>
    <n v="815.9"/>
    <m/>
    <n v="0"/>
  </r>
  <r>
    <s v="0065A0000112SfOQAU"/>
    <m/>
    <n v="5000"/>
    <n v="1"/>
    <n v="5000"/>
    <m/>
    <n v="5000"/>
    <n v="5000"/>
    <m/>
    <n v="0"/>
  </r>
  <r>
    <s v="0065A00001XdGFRQA3"/>
    <m/>
    <n v="4995"/>
    <n v="1"/>
    <n v="4995"/>
    <m/>
    <n v="4995"/>
    <n v="4995"/>
    <m/>
    <n v="0"/>
  </r>
  <r>
    <s v="0065A00001Wzl0vQAB"/>
    <m/>
    <n v="147200"/>
    <n v="1"/>
    <n v="147200"/>
    <m/>
    <n v="147200"/>
    <n v="147200"/>
    <m/>
    <n v="0"/>
  </r>
  <r>
    <s v="0065A00001F9Ps7QAF"/>
    <m/>
    <n v="26125"/>
    <n v="1"/>
    <n v="26125"/>
    <m/>
    <n v="26125"/>
    <n v="26125"/>
    <m/>
    <n v="0"/>
  </r>
  <r>
    <s v="0065A00001Wzl0vQAB"/>
    <m/>
    <n v="4600"/>
    <n v="6"/>
    <n v="4600"/>
    <m/>
    <n v="27600"/>
    <n v="27600"/>
    <m/>
    <n v="0"/>
  </r>
  <r>
    <s v="0065A00001F9Ps7QAF"/>
    <m/>
    <n v="7500"/>
    <n v="1"/>
    <n v="7500"/>
    <m/>
    <n v="7500"/>
    <n v="7500"/>
    <m/>
    <n v="0"/>
  </r>
  <r>
    <s v="0065A00001M9qLkQAJ"/>
    <m/>
    <n v="147200"/>
    <n v="1"/>
    <n v="147200"/>
    <m/>
    <n v="147200"/>
    <n v="147200"/>
    <m/>
    <n v="0"/>
  </r>
  <r>
    <s v="0065A00001F9Ps7QAF"/>
    <m/>
    <n v="56375"/>
    <n v="1"/>
    <n v="56375"/>
    <m/>
    <n v="56375"/>
    <n v="56375"/>
    <m/>
    <n v="0"/>
  </r>
  <r>
    <s v="0065A00001M9qLkQAJ"/>
    <m/>
    <n v="4600"/>
    <n v="6"/>
    <n v="4600"/>
    <m/>
    <n v="27600"/>
    <n v="27600"/>
    <m/>
    <n v="0"/>
  </r>
  <r>
    <s v="0065A00001XdGFRQA3"/>
    <m/>
    <n v="51250"/>
    <n v="1"/>
    <n v="51250"/>
    <m/>
    <n v="51250"/>
    <n v="51250"/>
    <m/>
    <n v="0"/>
  </r>
  <r>
    <s v="0065A00001a3KLDQA2"/>
    <m/>
    <n v="4000"/>
    <n v="6"/>
    <n v="4000"/>
    <m/>
    <n v="24000"/>
    <n v="24000"/>
    <m/>
    <n v="0"/>
  </r>
  <r>
    <s v="0065A00001XdGFRQA3"/>
    <m/>
    <n v="3350"/>
    <n v="1"/>
    <n v="3350"/>
    <m/>
    <n v="3350"/>
    <n v="3350"/>
    <m/>
    <n v="0"/>
  </r>
  <r>
    <s v="0065A00001cKIu4QAG"/>
    <m/>
    <n v="1750"/>
    <n v="1"/>
    <n v="1750"/>
    <n v="8"/>
    <n v="1750"/>
    <n v="1750"/>
    <m/>
    <n v="0"/>
  </r>
  <r>
    <s v="0065A00001XdGFRQA3"/>
    <m/>
    <n v="3350"/>
    <n v="1"/>
    <n v="3350"/>
    <m/>
    <n v="3350"/>
    <n v="3350"/>
    <m/>
    <n v="0"/>
  </r>
  <r>
    <s v="0065A00001XdGFRQA3"/>
    <m/>
    <n v="695"/>
    <n v="1"/>
    <n v="695"/>
    <m/>
    <n v="695"/>
    <n v="695"/>
    <m/>
    <n v="0"/>
  </r>
  <r>
    <s v="0065A00001dLCI1QAO"/>
    <m/>
    <n v="4000"/>
    <n v="4"/>
    <n v="4000"/>
    <m/>
    <n v="16000"/>
    <n v="16000"/>
    <s v="0065A00001dLCI1QAO"/>
    <n v="16000"/>
  </r>
  <r>
    <s v="0065A00001F9Ps7QAF"/>
    <m/>
    <n v="5495"/>
    <n v="1"/>
    <n v="5495"/>
    <m/>
    <n v="5495"/>
    <n v="5495"/>
    <m/>
    <n v="0"/>
  </r>
  <r>
    <s v="0065A00001dLCI1QAO"/>
    <m/>
    <n v="4450"/>
    <n v="1"/>
    <n v="4450"/>
    <m/>
    <n v="4450"/>
    <n v="4450"/>
    <s v="0065A00001dLCI1QAO"/>
    <n v="4450"/>
  </r>
  <r>
    <s v="0065A00001dLCIVQA4"/>
    <m/>
    <n v="4450"/>
    <n v="1"/>
    <n v="4450"/>
    <m/>
    <n v="4450"/>
    <n v="4450"/>
    <m/>
    <n v="0"/>
  </r>
  <r>
    <s v="0065A00001F9PCBQA3"/>
    <m/>
    <n v="147200"/>
    <n v="1"/>
    <n v="147200"/>
    <m/>
    <n v="147200"/>
    <n v="147200"/>
    <m/>
    <n v="0"/>
  </r>
  <r>
    <s v="0065A00001dLCIVQA4"/>
    <m/>
    <n v="4000"/>
    <n v="4"/>
    <n v="4000"/>
    <m/>
    <n v="16000"/>
    <n v="16000"/>
    <m/>
    <n v="0"/>
  </r>
  <r>
    <s v="0065A00001dLCIVQA4"/>
    <m/>
    <n v="134400"/>
    <n v="1"/>
    <n v="134400"/>
    <m/>
    <n v="134400"/>
    <n v="134400"/>
    <m/>
    <n v="0"/>
  </r>
  <r>
    <s v="0065A00001WkqQrQAJ"/>
    <m/>
    <n v="695"/>
    <n v="1"/>
    <n v="695"/>
    <m/>
    <n v="695"/>
    <n v="695"/>
    <m/>
    <n v="0"/>
  </r>
  <r>
    <s v="0065A00001bNkNWQA0"/>
    <m/>
    <n v="147200"/>
    <n v="1"/>
    <n v="147200"/>
    <m/>
    <n v="147200"/>
    <n v="147200"/>
    <m/>
    <n v="0"/>
  </r>
  <r>
    <s v="0065A00001bNkNWQA0"/>
    <m/>
    <n v="4600"/>
    <n v="6"/>
    <n v="4600"/>
    <m/>
    <n v="27600"/>
    <n v="27600"/>
    <m/>
    <n v="0"/>
  </r>
  <r>
    <s v="0065A00001WkqQrQAJ"/>
    <m/>
    <n v="3350"/>
    <n v="1"/>
    <n v="3350"/>
    <m/>
    <n v="3350"/>
    <n v="3350"/>
    <m/>
    <n v="0"/>
  </r>
  <r>
    <s v="0065A00001aKo9uQAC"/>
    <m/>
    <n v="147200"/>
    <n v="1"/>
    <n v="147200"/>
    <m/>
    <n v="147200"/>
    <n v="147200"/>
    <m/>
    <n v="0"/>
  </r>
  <r>
    <s v="0065A00001WkqQrQAJ"/>
    <m/>
    <n v="3350"/>
    <n v="1"/>
    <n v="3350"/>
    <m/>
    <n v="3350"/>
    <n v="3350"/>
    <m/>
    <n v="0"/>
  </r>
  <r>
    <s v="0065A00001aKo9uQAC"/>
    <m/>
    <n v="4600"/>
    <n v="6"/>
    <n v="4600"/>
    <m/>
    <n v="27600"/>
    <n v="27600"/>
    <m/>
    <n v="0"/>
  </r>
  <r>
    <s v="0065A00001WkqQrQAJ"/>
    <m/>
    <n v="4995"/>
    <n v="1"/>
    <n v="4995"/>
    <m/>
    <n v="4995"/>
    <n v="4995"/>
    <m/>
    <n v="0"/>
  </r>
  <r>
    <s v="0065A00001WkqQrQAJ"/>
    <m/>
    <n v="695"/>
    <n v="1"/>
    <n v="695"/>
    <m/>
    <n v="695"/>
    <n v="695"/>
    <m/>
    <n v="0"/>
  </r>
  <r>
    <s v="0065A00001bO58kQAC"/>
    <m/>
    <n v="765"/>
    <n v="1"/>
    <n v="765"/>
    <m/>
    <n v="765"/>
    <n v="765"/>
    <s v="0065A00001bO58kQAC"/>
    <n v="765"/>
  </r>
  <r>
    <s v="0065A00001cKIu4QAG"/>
    <n v="18"/>
    <n v="39"/>
    <n v="5"/>
    <n v="39"/>
    <n v="4"/>
    <n v="195"/>
    <n v="159.9"/>
    <m/>
    <n v="0"/>
  </r>
  <r>
    <s v="0065A00001bO58kQAC"/>
    <m/>
    <n v="5495"/>
    <n v="1"/>
    <n v="5495"/>
    <m/>
    <n v="5495"/>
    <n v="5495"/>
    <s v="0065A00001bO58kQAC"/>
    <n v="5495"/>
  </r>
  <r>
    <s v="0065A00001XdGFRQA3"/>
    <m/>
    <n v="5000"/>
    <n v="1"/>
    <n v="5000"/>
    <m/>
    <n v="5000"/>
    <n v="5000"/>
    <m/>
    <n v="0"/>
  </r>
  <r>
    <s v="0065A00001a3KLDQA2"/>
    <m/>
    <n v="128000"/>
    <n v="1"/>
    <n v="128000"/>
    <m/>
    <n v="128000"/>
    <n v="128000"/>
    <m/>
    <n v="0"/>
  </r>
  <r>
    <s v="0065A00001ZbbXAQAZ"/>
    <n v="12"/>
    <n v="65000"/>
    <n v="1"/>
    <n v="65000"/>
    <m/>
    <n v="65000"/>
    <n v="57200"/>
    <m/>
    <n v="0"/>
  </r>
  <r>
    <s v="0065A00001bgramQAA"/>
    <m/>
    <n v="765"/>
    <n v="1"/>
    <n v="765"/>
    <m/>
    <n v="765"/>
    <n v="765"/>
    <s v="0065A00001bgramQAA"/>
    <n v="765"/>
  </r>
  <r>
    <s v="0065A00001aJpACQA0"/>
    <m/>
    <n v="6500"/>
    <n v="2"/>
    <n v="6500"/>
    <m/>
    <n v="13000"/>
    <n v="13000"/>
    <m/>
    <n v="0"/>
  </r>
  <r>
    <s v="0065A00001bgramQAA"/>
    <m/>
    <n v="765"/>
    <n v="1"/>
    <n v="765"/>
    <m/>
    <n v="765"/>
    <n v="765"/>
    <s v="0065A00001bgramQAA"/>
    <n v="765"/>
  </r>
  <r>
    <s v="0065A00001a3yzbQAA"/>
    <m/>
    <n v="6500"/>
    <n v="1"/>
    <n v="6500"/>
    <m/>
    <n v="6500"/>
    <n v="6500"/>
    <m/>
    <n v="0"/>
  </r>
  <r>
    <s v="0065A00001cJhNpQAK"/>
    <m/>
    <n v="39"/>
    <n v="1"/>
    <n v="39"/>
    <n v="6"/>
    <n v="39"/>
    <n v="39"/>
    <m/>
    <n v="0"/>
  </r>
  <r>
    <s v="0065A00001bgramQAA"/>
    <m/>
    <n v="3685"/>
    <n v="1"/>
    <n v="3685"/>
    <m/>
    <n v="3685"/>
    <n v="3685"/>
    <s v="0065A00001bgramQAA"/>
    <n v="3685"/>
  </r>
  <r>
    <s v="0065A00001Ww4mTQAR"/>
    <m/>
    <n v="5495"/>
    <n v="1"/>
    <n v="5495"/>
    <m/>
    <n v="5495"/>
    <n v="5495"/>
    <m/>
    <n v="0"/>
  </r>
  <r>
    <s v="0065A00001Ww4mTQAR"/>
    <m/>
    <n v="26125"/>
    <n v="1"/>
    <n v="26125"/>
    <m/>
    <n v="26125"/>
    <n v="26125"/>
    <m/>
    <n v="0"/>
  </r>
  <r>
    <s v="0065A00001Ww4mTQAR"/>
    <m/>
    <n v="7500"/>
    <n v="1"/>
    <n v="7500"/>
    <m/>
    <n v="7500"/>
    <n v="7500"/>
    <m/>
    <n v="0"/>
  </r>
  <r>
    <s v="0065A00001Ww4mTQAR"/>
    <m/>
    <n v="56375"/>
    <n v="1"/>
    <n v="56375"/>
    <m/>
    <n v="56375"/>
    <n v="56375"/>
    <m/>
    <n v="0"/>
  </r>
  <r>
    <s v="0065A00001cJhNpQAK"/>
    <m/>
    <n v="65000"/>
    <n v="1"/>
    <n v="76143"/>
    <n v="1"/>
    <n v="76143"/>
    <n v="76143"/>
    <m/>
    <n v="0"/>
  </r>
  <r>
    <s v="0065A00001bqwXOQAY"/>
    <n v="15"/>
    <n v="26125"/>
    <n v="1"/>
    <n v="26125"/>
    <m/>
    <n v="26125"/>
    <n v="22206.25"/>
    <m/>
    <n v="0"/>
  </r>
  <r>
    <s v="0065A00001bqwXOQAY"/>
    <n v="15"/>
    <n v="56375"/>
    <n v="1"/>
    <n v="56375"/>
    <m/>
    <n v="56375"/>
    <n v="47918.75"/>
    <m/>
    <n v="0"/>
  </r>
  <r>
    <s v="0065A00001dLA6MQAW"/>
    <n v="10"/>
    <n v="65000"/>
    <n v="4"/>
    <n v="65000"/>
    <n v="1"/>
    <n v="260000"/>
    <n v="234000"/>
    <m/>
    <n v="0"/>
  </r>
  <r>
    <s v="0065A00001dLA6MQAW"/>
    <n v="10"/>
    <n v="6500"/>
    <n v="3"/>
    <n v="6500"/>
    <n v="2"/>
    <n v="19500"/>
    <n v="17550"/>
    <m/>
    <n v="0"/>
  </r>
  <r>
    <s v="0065A00001dLA6MQAW"/>
    <n v="10"/>
    <n v="199"/>
    <n v="1"/>
    <n v="199"/>
    <n v="4"/>
    <n v="199"/>
    <n v="179.1"/>
    <m/>
    <n v="0"/>
  </r>
  <r>
    <s v="0065A00001dLA6MQAW"/>
    <n v="10"/>
    <n v="199"/>
    <n v="1"/>
    <n v="199"/>
    <n v="5"/>
    <n v="199"/>
    <n v="179.1"/>
    <m/>
    <n v="0"/>
  </r>
  <r>
    <s v="0065A00001dLA6MQAW"/>
    <n v="10"/>
    <n v="199"/>
    <n v="3"/>
    <n v="199"/>
    <n v="3"/>
    <n v="597"/>
    <n v="537.29999999999995"/>
    <m/>
    <n v="0"/>
  </r>
  <r>
    <s v="0065A00001dLA6MQAW"/>
    <n v="10"/>
    <n v="39"/>
    <n v="1"/>
    <n v="39"/>
    <n v="6"/>
    <n v="39"/>
    <n v="35.1"/>
    <m/>
    <n v="0"/>
  </r>
  <r>
    <s v="0065A00001dL9RLQA0"/>
    <n v="5"/>
    <n v="65000"/>
    <n v="1"/>
    <n v="65000"/>
    <n v="1"/>
    <n v="65000"/>
    <n v="61750"/>
    <s v="0065A00001dL9RLQA0"/>
    <n v="61750"/>
  </r>
  <r>
    <s v="0065A00001cKIu4QAG"/>
    <m/>
    <n v="350"/>
    <n v="5"/>
    <n v="350"/>
    <n v="9"/>
    <n v="1750"/>
    <n v="1750"/>
    <m/>
    <n v="0"/>
  </r>
  <r>
    <s v="0065A00001bqwXOQAY"/>
    <m/>
    <n v="7500"/>
    <n v="1"/>
    <n v="7500"/>
    <m/>
    <n v="7500"/>
    <n v="7500"/>
    <m/>
    <n v="0"/>
  </r>
  <r>
    <s v="0065A00001dL9RLQA0"/>
    <n v="5"/>
    <n v="39"/>
    <n v="2"/>
    <n v="39"/>
    <n v="6"/>
    <n v="78"/>
    <n v="74.099999999999994"/>
    <s v="0065A00001dL9RLQA0"/>
    <n v="74.099999999999994"/>
  </r>
  <r>
    <s v="0065A00001bqwXOQAY"/>
    <m/>
    <n v="5495"/>
    <n v="1"/>
    <n v="5495"/>
    <m/>
    <n v="5495"/>
    <n v="5495"/>
    <m/>
    <n v="0"/>
  </r>
  <r>
    <s v="0065A00001aJpORQA0"/>
    <m/>
    <n v="128000"/>
    <n v="1"/>
    <n v="128000"/>
    <m/>
    <n v="128000"/>
    <n v="128000"/>
    <m/>
    <n v="0"/>
  </r>
  <r>
    <s v="0065A00001aJpORQA0"/>
    <m/>
    <n v="4000"/>
    <n v="6"/>
    <n v="4000"/>
    <m/>
    <n v="24000"/>
    <n v="24000"/>
    <m/>
    <n v="0"/>
  </r>
  <r>
    <s v="0065A00001cJhNpQAK"/>
    <m/>
    <n v="199"/>
    <n v="1"/>
    <n v="199"/>
    <n v="5"/>
    <n v="199"/>
    <n v="199"/>
    <m/>
    <n v="0"/>
  </r>
  <r>
    <s v="0065A00001cJhUCQA0"/>
    <m/>
    <n v="765"/>
    <n v="1"/>
    <n v="765"/>
    <m/>
    <n v="765"/>
    <n v="765"/>
    <m/>
    <n v="0"/>
  </r>
  <r>
    <s v="0065A00001cJhNpQAK"/>
    <m/>
    <n v="7500"/>
    <n v="1"/>
    <n v="7500"/>
    <n v="2"/>
    <n v="7500"/>
    <n v="7500"/>
    <m/>
    <n v="0"/>
  </r>
  <r>
    <s v="0065A00001cJhNpQAK"/>
    <m/>
    <n v="199"/>
    <n v="1"/>
    <n v="199"/>
    <n v="4"/>
    <n v="199"/>
    <n v="199"/>
    <m/>
    <n v="0"/>
  </r>
  <r>
    <s v="0065A00001XqFxAQAV"/>
    <m/>
    <n v="670"/>
    <n v="1"/>
    <n v="670"/>
    <m/>
    <n v="670"/>
    <n v="670"/>
    <m/>
    <n v="0"/>
  </r>
  <r>
    <s v="0065A00001XqFxAQAV"/>
    <m/>
    <n v="670"/>
    <n v="1"/>
    <n v="670"/>
    <m/>
    <n v="670"/>
    <n v="670"/>
    <m/>
    <n v="0"/>
  </r>
  <r>
    <s v="0065A00001XqFxAQAV"/>
    <m/>
    <n v="4450"/>
    <n v="1"/>
    <n v="4450"/>
    <m/>
    <n v="4450"/>
    <n v="4450"/>
    <m/>
    <n v="0"/>
  </r>
  <r>
    <s v="0065A00001crFZmQAM"/>
    <m/>
    <n v="4000"/>
    <n v="10"/>
    <n v="4000"/>
    <m/>
    <n v="40000"/>
    <n v="40000"/>
    <m/>
    <n v="0"/>
  </r>
  <r>
    <s v="0065A00001crXR9QAM"/>
    <n v="10"/>
    <n v="68375"/>
    <n v="4"/>
    <n v="68375"/>
    <n v="1"/>
    <n v="273500"/>
    <n v="246150"/>
    <m/>
    <n v="0"/>
  </r>
  <r>
    <s v="0065A00001bgFNxQAM"/>
    <m/>
    <n v="128000"/>
    <n v="1"/>
    <n v="128000"/>
    <m/>
    <n v="128000"/>
    <n v="128000"/>
    <s v="0065A00001bgFNxQAM"/>
    <n v="128000"/>
  </r>
  <r>
    <s v="0065A00001bqpxzQAA"/>
    <m/>
    <n v="147200"/>
    <n v="1"/>
    <n v="147200"/>
    <m/>
    <n v="147200"/>
    <n v="147200"/>
    <s v="0065A00001bqpxzQAA"/>
    <n v="147200"/>
  </r>
  <r>
    <s v="0065A00001bqpxzQAA"/>
    <m/>
    <n v="4600"/>
    <n v="3"/>
    <n v="4600"/>
    <m/>
    <n v="13800"/>
    <n v="13800"/>
    <s v="0065A00001bqpxzQAA"/>
    <n v="13800"/>
  </r>
  <r>
    <s v="0065A00001dL9RLQA0"/>
    <n v="5"/>
    <n v="199"/>
    <n v="1"/>
    <n v="199"/>
    <n v="4"/>
    <n v="199"/>
    <n v="189.05"/>
    <s v="0065A00001dL9RLQA0"/>
    <n v="189.05"/>
  </r>
  <r>
    <s v="0066e00001dyvK0AAI"/>
    <m/>
    <n v="52750"/>
    <n v="1"/>
    <n v="52750"/>
    <m/>
    <n v="52750"/>
    <n v="52750"/>
    <s v="0066e00001dyvK0AAI"/>
    <n v="52750"/>
  </r>
  <r>
    <s v="0066w000005MLHGAA4"/>
    <m/>
    <n v="4000"/>
    <n v="1"/>
    <n v="4000"/>
    <m/>
    <n v="4000"/>
    <n v="4000"/>
    <m/>
    <n v="0"/>
  </r>
  <r>
    <s v="0066w000005MLHGAA4"/>
    <n v="2"/>
    <n v="134400"/>
    <n v="1"/>
    <n v="134400"/>
    <m/>
    <n v="134400"/>
    <n v="131712"/>
    <m/>
    <n v="0"/>
  </r>
  <r>
    <s v="0066w000005MLHGAA4"/>
    <m/>
    <n v="20160"/>
    <n v="1"/>
    <n v="20160"/>
    <m/>
    <n v="20160"/>
    <n v="20160"/>
    <m/>
    <n v="0"/>
  </r>
  <r>
    <s v="0066w000005MLHGAA4"/>
    <m/>
    <n v="0"/>
    <n v="1"/>
    <n v="0"/>
    <m/>
    <n v="0"/>
    <n v="0"/>
    <m/>
    <n v="0"/>
  </r>
  <r>
    <s v="0066w000005M7rHAAS"/>
    <n v="2"/>
    <n v="199"/>
    <n v="2"/>
    <n v="199"/>
    <m/>
    <n v="398"/>
    <n v="390.04"/>
    <m/>
    <n v="0"/>
  </r>
  <r>
    <s v="0066w000005M7rHAAS"/>
    <n v="13"/>
    <n v="65000"/>
    <n v="2"/>
    <n v="65000"/>
    <m/>
    <n v="130000"/>
    <n v="113100"/>
    <m/>
    <n v="0"/>
  </r>
  <r>
    <s v="0066w000005M7rHAAS"/>
    <n v="2"/>
    <n v="6500"/>
    <n v="1"/>
    <n v="6500"/>
    <m/>
    <n v="6500"/>
    <n v="6370"/>
    <m/>
    <n v="0"/>
  </r>
  <r>
    <s v="0066w000005M7rHAAS"/>
    <n v="2"/>
    <n v="199"/>
    <n v="4"/>
    <n v="199"/>
    <m/>
    <n v="796"/>
    <n v="780.08"/>
    <m/>
    <n v="0"/>
  </r>
  <r>
    <s v="0066w000005M7h9AAC"/>
    <n v="2"/>
    <n v="6500"/>
    <n v="1"/>
    <n v="6500"/>
    <m/>
    <n v="6500"/>
    <n v="6370"/>
    <m/>
    <n v="0"/>
  </r>
  <r>
    <s v="0066w000005M7h9AAC"/>
    <n v="2"/>
    <n v="199"/>
    <n v="4"/>
    <n v="199"/>
    <m/>
    <n v="796"/>
    <n v="780.08"/>
    <m/>
    <n v="0"/>
  </r>
  <r>
    <s v="0066w000005M7h9AAC"/>
    <n v="2"/>
    <n v="199"/>
    <n v="2"/>
    <n v="199"/>
    <m/>
    <n v="398"/>
    <n v="390.04"/>
    <m/>
    <n v="0"/>
  </r>
  <r>
    <s v="0066w000005M7h9AAC"/>
    <n v="5"/>
    <n v="65000"/>
    <n v="2"/>
    <n v="65000"/>
    <m/>
    <n v="130000"/>
    <n v="123500"/>
    <m/>
    <n v="0"/>
  </r>
  <r>
    <s v="0066w000005LOopAAG"/>
    <m/>
    <n v="134400"/>
    <n v="1"/>
    <n v="134400"/>
    <m/>
    <n v="134400"/>
    <n v="134400"/>
    <m/>
    <n v="0"/>
  </r>
  <r>
    <s v="0066w000005LOopAAG"/>
    <m/>
    <n v="0"/>
    <n v="1"/>
    <n v="0"/>
    <m/>
    <n v="0"/>
    <n v="0"/>
    <m/>
    <n v="0"/>
  </r>
  <r>
    <s v="0066w000005LOouAAG"/>
    <n v="10"/>
    <n v="134400"/>
    <n v="3"/>
    <n v="134400"/>
    <m/>
    <n v="403200"/>
    <n v="362880"/>
    <m/>
    <n v="0"/>
  </r>
  <r>
    <s v="0066w000005LOouAAG"/>
    <m/>
    <n v="0"/>
    <n v="3"/>
    <n v="0"/>
    <m/>
    <n v="0"/>
    <n v="0"/>
    <m/>
    <n v="0"/>
  </r>
  <r>
    <s v="0066w000005LOpdAAG"/>
    <n v="5"/>
    <n v="65000"/>
    <n v="1"/>
    <n v="65000"/>
    <m/>
    <n v="65000"/>
    <n v="61750"/>
    <m/>
    <n v="0"/>
  </r>
  <r>
    <s v="0066w000005LOpdAAG"/>
    <m/>
    <n v="199"/>
    <n v="2"/>
    <n v="199"/>
    <m/>
    <n v="398"/>
    <n v="398"/>
    <m/>
    <n v="0"/>
  </r>
  <r>
    <s v="0066w000005LOp9AAG"/>
    <n v="3"/>
    <n v="24500"/>
    <n v="2"/>
    <n v="24500"/>
    <m/>
    <n v="49000"/>
    <n v="47530"/>
    <m/>
    <n v="0"/>
  </r>
  <r>
    <s v="0066w000005LOp9AAG"/>
    <m/>
    <n v="3450"/>
    <n v="1"/>
    <n v="3450"/>
    <m/>
    <n v="3450"/>
    <n v="3450"/>
    <m/>
    <n v="0"/>
  </r>
  <r>
    <s v="0066w000005LOp4AAG"/>
    <n v="6"/>
    <n v="2700"/>
    <n v="2"/>
    <n v="2700"/>
    <m/>
    <n v="5400"/>
    <n v="5076"/>
    <m/>
    <n v="0"/>
  </r>
  <r>
    <s v="0066w000005LOp4AAG"/>
    <n v="2"/>
    <n v="3450"/>
    <n v="3"/>
    <n v="3450"/>
    <m/>
    <n v="10350"/>
    <n v="10143"/>
    <m/>
    <n v="0"/>
  </r>
  <r>
    <s v="0066w000005LOp4AAG"/>
    <n v="2"/>
    <n v="24500"/>
    <n v="4"/>
    <n v="24500"/>
    <m/>
    <n v="98000"/>
    <n v="96040"/>
    <m/>
    <n v="0"/>
  </r>
  <r>
    <s v="0066w000005LOolAAG"/>
    <m/>
    <n v="24500"/>
    <n v="1"/>
    <n v="24500"/>
    <m/>
    <n v="24500"/>
    <n v="24500"/>
    <m/>
    <n v="0"/>
  </r>
  <r>
    <s v="0066w000005LOolAAG"/>
    <m/>
    <n v="2700"/>
    <n v="1"/>
    <n v="2700"/>
    <m/>
    <n v="2700"/>
    <n v="2700"/>
    <m/>
    <n v="0"/>
  </r>
  <r>
    <s v="0066w000005LOolAAG"/>
    <m/>
    <n v="3450"/>
    <n v="1"/>
    <n v="3450"/>
    <m/>
    <n v="3450"/>
    <n v="3450"/>
    <m/>
    <n v="0"/>
  </r>
  <r>
    <s v="0066w000005LuRXAA0"/>
    <m/>
    <n v="725"/>
    <n v="2"/>
    <n v="725"/>
    <m/>
    <n v="1450"/>
    <n v="1450"/>
    <m/>
    <n v="0"/>
  </r>
  <r>
    <s v="0066w000005LuRXAA0"/>
    <n v="1.5"/>
    <n v="6500"/>
    <n v="2"/>
    <n v="6500"/>
    <m/>
    <n v="13000"/>
    <n v="12805"/>
    <m/>
    <n v="0"/>
  </r>
  <r>
    <s v="0066w000005LuRXAA0"/>
    <n v="2.5"/>
    <n v="52750"/>
    <n v="1"/>
    <n v="52750"/>
    <m/>
    <n v="52750"/>
    <n v="51431.25"/>
    <m/>
    <n v="0"/>
  </r>
  <r>
    <s v="0066w000005LuRXAA0"/>
    <n v="3"/>
    <n v="3450"/>
    <n v="3"/>
    <n v="3450"/>
    <m/>
    <n v="10350"/>
    <n v="10039.5"/>
    <m/>
    <n v="0"/>
  </r>
  <r>
    <s v="0066w000005LuRXAA0"/>
    <n v="1"/>
    <n v="52750"/>
    <n v="2"/>
    <n v="52750"/>
    <m/>
    <n v="105500"/>
    <n v="104445"/>
    <m/>
    <n v="0"/>
  </r>
  <r>
    <s v="0066w000005M6e4AAC"/>
    <m/>
    <n v="0"/>
    <n v="2"/>
    <n v="0"/>
    <m/>
    <n v="0"/>
    <n v="0"/>
    <m/>
    <n v="0"/>
  </r>
  <r>
    <s v="0066w000005M6e4AAC"/>
    <m/>
    <n v="20160"/>
    <n v="1"/>
    <n v="20160"/>
    <m/>
    <n v="20160"/>
    <n v="20160"/>
    <m/>
    <n v="0"/>
  </r>
  <r>
    <s v="0066w000005M6e4AAC"/>
    <n v="2"/>
    <n v="134400"/>
    <n v="2"/>
    <n v="134400"/>
    <m/>
    <n v="268800"/>
    <n v="263424"/>
    <m/>
    <n v="0"/>
  </r>
  <r>
    <s v="0066w000005M6e4AAC"/>
    <m/>
    <n v="4000"/>
    <n v="1"/>
    <n v="4000"/>
    <m/>
    <n v="4000"/>
    <n v="4000"/>
    <m/>
    <n v="0"/>
  </r>
  <r>
    <s v="0066w000005MCqJAAW"/>
    <n v="1"/>
    <n v="52750"/>
    <n v="2"/>
    <n v="52750"/>
    <m/>
    <n v="105500"/>
    <n v="104445"/>
    <m/>
    <n v="0"/>
  </r>
  <r>
    <s v="0066w000005MCqJAAW"/>
    <n v="1.5"/>
    <n v="6500"/>
    <n v="2"/>
    <n v="6500"/>
    <m/>
    <n v="13000"/>
    <n v="12805"/>
    <m/>
    <n v="0"/>
  </r>
  <r>
    <s v="0066w000005MCqJAAW"/>
    <n v="2.5"/>
    <n v="52750"/>
    <n v="1"/>
    <n v="52750"/>
    <m/>
    <n v="52750"/>
    <n v="51431.25"/>
    <m/>
    <n v="0"/>
  </r>
  <r>
    <s v="0066w000005MCqJAAW"/>
    <m/>
    <n v="725"/>
    <n v="2"/>
    <n v="725"/>
    <m/>
    <n v="1450"/>
    <n v="1450"/>
    <m/>
    <n v="0"/>
  </r>
  <r>
    <s v="0066w000005MCqJAAW"/>
    <n v="3"/>
    <n v="3450"/>
    <n v="3"/>
    <n v="3450"/>
    <m/>
    <n v="10350"/>
    <n v="10039.5"/>
    <m/>
    <n v="0"/>
  </r>
  <r>
    <s v="0066w000004QBGAAA4"/>
    <n v="2"/>
    <n v="20160"/>
    <n v="2"/>
    <n v="20160"/>
    <m/>
    <n v="40320"/>
    <n v="39513.599999999999"/>
    <m/>
    <n v="0"/>
  </r>
  <r>
    <s v="0066w000004QBGAAA4"/>
    <m/>
    <n v="0"/>
    <n v="1"/>
    <n v="0"/>
    <m/>
    <n v="0"/>
    <n v="0"/>
    <m/>
    <n v="0"/>
  </r>
  <r>
    <s v="0066w000004QBGAAA4"/>
    <n v="3"/>
    <n v="134400"/>
    <n v="1"/>
    <n v="134400"/>
    <m/>
    <n v="134400"/>
    <n v="130368"/>
    <m/>
    <n v="0"/>
  </r>
  <r>
    <s v="0066w000005LOp9AAG"/>
    <n v="20"/>
    <n v="52750"/>
    <n v="2"/>
    <n v="52750"/>
    <m/>
    <n v="105500"/>
    <n v="84400"/>
    <m/>
    <n v="0"/>
  </r>
  <r>
    <s v="0066w000005LOp9AAG"/>
    <m/>
    <n v="3250"/>
    <n v="1"/>
    <n v="3250"/>
    <m/>
    <n v="3250"/>
    <n v="3250"/>
    <m/>
    <n v="0"/>
  </r>
  <r>
    <s v="0066w000005LOp9AAG"/>
    <n v="10"/>
    <n v="52750"/>
    <n v="1"/>
    <n v="52750"/>
    <m/>
    <n v="52750"/>
    <n v="47475"/>
    <m/>
    <n v="0"/>
  </r>
  <r>
    <s v="0066w000005MPHzAAO"/>
    <n v="1"/>
    <n v="52750"/>
    <n v="2"/>
    <n v="52750"/>
    <m/>
    <n v="105500"/>
    <n v="104445"/>
    <m/>
    <n v="0"/>
  </r>
  <r>
    <s v="0066w000005MPHzAAO"/>
    <n v="1.5"/>
    <n v="6500"/>
    <n v="2"/>
    <n v="6500"/>
    <m/>
    <n v="13000"/>
    <n v="12805"/>
    <m/>
    <n v="0"/>
  </r>
  <r>
    <s v="0066w000005MPHzAAO"/>
    <n v="6.9"/>
    <n v="52750"/>
    <n v="1"/>
    <n v="52750"/>
    <m/>
    <n v="52750"/>
    <n v="49110.25"/>
    <m/>
    <n v="0"/>
  </r>
  <r>
    <s v="0066w000005MPHzAAO"/>
    <m/>
    <n v="725"/>
    <n v="2"/>
    <n v="725"/>
    <m/>
    <n v="1450"/>
    <n v="1450"/>
    <m/>
    <n v="0"/>
  </r>
  <r>
    <s v="0066w000005MPHzAAO"/>
    <n v="3"/>
    <n v="3450"/>
    <n v="2"/>
    <n v="3450"/>
    <m/>
    <n v="6900"/>
    <n v="6693"/>
    <m/>
    <n v="0"/>
  </r>
  <r>
    <s v="0066w000005M7guAAC"/>
    <n v="5"/>
    <n v="65000"/>
    <n v="2"/>
    <n v="65000"/>
    <m/>
    <n v="130000"/>
    <n v="123500"/>
    <m/>
    <n v="0"/>
  </r>
  <r>
    <s v="0066w000005M7guAAC"/>
    <n v="2"/>
    <n v="199"/>
    <n v="2"/>
    <n v="199"/>
    <m/>
    <n v="398"/>
    <n v="390.04"/>
    <m/>
    <n v="0"/>
  </r>
  <r>
    <s v="0066w000005M7guAAC"/>
    <n v="2"/>
    <n v="199"/>
    <n v="4"/>
    <n v="199"/>
    <m/>
    <n v="796"/>
    <n v="780.08"/>
    <m/>
    <n v="0"/>
  </r>
  <r>
    <s v="0066w000005M7guAAC"/>
    <n v="2"/>
    <n v="6500"/>
    <n v="1"/>
    <n v="6500"/>
    <m/>
    <n v="6500"/>
    <n v="6370"/>
    <m/>
    <n v="0"/>
  </r>
  <r>
    <s v="0066w000005MN4pAAG"/>
    <n v="3"/>
    <n v="3450"/>
    <n v="3"/>
    <n v="3450"/>
    <m/>
    <n v="10350"/>
    <n v="10039.5"/>
    <m/>
    <n v="0"/>
  </r>
  <r>
    <s v="0066w000005MN4pAAG"/>
    <n v="1"/>
    <n v="52750"/>
    <n v="2"/>
    <n v="52750"/>
    <m/>
    <n v="105500"/>
    <n v="104445"/>
    <m/>
    <n v="0"/>
  </r>
  <r>
    <s v="0066w000005MN4pAAG"/>
    <n v="1.5"/>
    <n v="6500"/>
    <n v="2"/>
    <n v="6500"/>
    <m/>
    <n v="13000"/>
    <n v="12805"/>
    <m/>
    <n v="0"/>
  </r>
  <r>
    <s v="0066w000005MN4pAAG"/>
    <n v="2.5"/>
    <n v="52750"/>
    <n v="1"/>
    <n v="52750"/>
    <m/>
    <n v="52750"/>
    <n v="51431.25"/>
    <m/>
    <n v="0"/>
  </r>
  <r>
    <s v="0066w000005MN4pAAG"/>
    <m/>
    <n v="725"/>
    <n v="2"/>
    <n v="725"/>
    <m/>
    <n v="1450"/>
    <n v="1450"/>
    <m/>
    <n v="0"/>
  </r>
  <r>
    <s v="0066w000005LuToAAK"/>
    <n v="2"/>
    <n v="199"/>
    <n v="2"/>
    <n v="199"/>
    <m/>
    <n v="398"/>
    <n v="390.04"/>
    <m/>
    <n v="0"/>
  </r>
  <r>
    <s v="0066w000005Lp5gAAC"/>
    <m/>
    <n v="134400"/>
    <n v="1"/>
    <n v="134400"/>
    <m/>
    <n v="134400"/>
    <n v="134400"/>
    <m/>
    <n v="0"/>
  </r>
  <r>
    <s v="0066w000005Lp5gAAC"/>
    <m/>
    <n v="0"/>
    <n v="1"/>
    <n v="0"/>
    <m/>
    <n v="0"/>
    <n v="0"/>
    <m/>
    <n v="0"/>
  </r>
  <r>
    <s v="0066w000005Lp5gAAC"/>
    <m/>
    <n v="4000"/>
    <n v="1"/>
    <n v="4000"/>
    <m/>
    <n v="4000"/>
    <n v="4000"/>
    <m/>
    <n v="0"/>
  </r>
  <r>
    <s v="0066w000005Lp5gAAC"/>
    <m/>
    <n v="20160"/>
    <n v="1"/>
    <n v="20160"/>
    <m/>
    <n v="20160"/>
    <n v="20160"/>
    <m/>
    <n v="0"/>
  </r>
  <r>
    <s v="0066w000005LuToAAK"/>
    <n v="6"/>
    <n v="199"/>
    <n v="3"/>
    <n v="199"/>
    <m/>
    <n v="597"/>
    <n v="561.17999999999995"/>
    <m/>
    <n v="0"/>
  </r>
  <r>
    <s v="0066w000005LuToAAK"/>
    <n v="2"/>
    <n v="6500"/>
    <n v="1"/>
    <n v="6500"/>
    <m/>
    <n v="6500"/>
    <n v="6370"/>
    <m/>
    <n v="0"/>
  </r>
  <r>
    <s v="0066w000004PhrBAAS"/>
    <m/>
    <n v="134400"/>
    <n v="2"/>
    <n v="134400"/>
    <m/>
    <n v="268800"/>
    <n v="268800"/>
    <s v="0066w000004PhrBAAS"/>
    <n v="268800"/>
  </r>
  <r>
    <s v="0066w000004PhrBAAS"/>
    <m/>
    <n v="0"/>
    <n v="2"/>
    <n v="0"/>
    <m/>
    <n v="0"/>
    <n v="0"/>
    <s v="0066w000004PhrBAAS"/>
    <n v="0"/>
  </r>
  <r>
    <s v="0066w000004Ou2ZAAS"/>
    <n v="10"/>
    <n v="670"/>
    <n v="1"/>
    <n v="670"/>
    <m/>
    <n v="670"/>
    <n v="603"/>
    <m/>
    <n v="0"/>
  </r>
  <r>
    <s v="0066w000004Ou2ZAAS"/>
    <n v="30"/>
    <n v="24500"/>
    <n v="3"/>
    <n v="24500"/>
    <m/>
    <n v="73500"/>
    <n v="51450"/>
    <m/>
    <n v="0"/>
  </r>
  <r>
    <s v="0066w000004Ou2ZAAS"/>
    <n v="20"/>
    <n v="274"/>
    <n v="2"/>
    <n v="274"/>
    <m/>
    <n v="548"/>
    <n v="438.4"/>
    <m/>
    <n v="0"/>
  </r>
  <r>
    <s v="0066w000004OoLRAA0"/>
    <n v="25"/>
    <n v="58025"/>
    <n v="3"/>
    <n v="58025"/>
    <m/>
    <n v="174075"/>
    <n v="130556.25"/>
    <m/>
    <n v="0"/>
  </r>
  <r>
    <s v="0066w000004OoLRAA0"/>
    <n v="18"/>
    <n v="58025"/>
    <n v="1"/>
    <n v="58025"/>
    <m/>
    <n v="58025"/>
    <n v="47580.5"/>
    <m/>
    <n v="0"/>
  </r>
  <r>
    <s v="0066w000005LOpEAAW"/>
    <n v="2"/>
    <n v="65000"/>
    <n v="1"/>
    <n v="65000"/>
    <m/>
    <n v="65000"/>
    <n v="63700"/>
    <m/>
    <n v="0"/>
  </r>
  <r>
    <s v="0066w000005LOpEAAW"/>
    <n v="3"/>
    <n v="199"/>
    <n v="1"/>
    <n v="199"/>
    <m/>
    <n v="199"/>
    <n v="193.03"/>
    <m/>
    <n v="0"/>
  </r>
  <r>
    <s v="0066w000005LOokAAG"/>
    <n v="6"/>
    <n v="134400"/>
    <n v="2"/>
    <n v="134400"/>
    <m/>
    <n v="268800"/>
    <n v="252672"/>
    <m/>
    <n v="0"/>
  </r>
  <r>
    <s v="0066w000005LOokAAG"/>
    <m/>
    <n v="0"/>
    <n v="2"/>
    <n v="0"/>
    <m/>
    <n v="0"/>
    <n v="0"/>
    <m/>
    <n v="0"/>
  </r>
  <r>
    <s v="0066w000005LOpJAAW"/>
    <m/>
    <n v="65000"/>
    <n v="2"/>
    <n v="65000"/>
    <m/>
    <n v="130000"/>
    <n v="130000"/>
    <m/>
    <n v="0"/>
  </r>
  <r>
    <s v="0066w000005LOpJAAW"/>
    <n v="3"/>
    <n v="199"/>
    <n v="2"/>
    <n v="199"/>
    <m/>
    <n v="398"/>
    <n v="386.06"/>
    <m/>
    <n v="0"/>
  </r>
  <r>
    <s v="0066w000005M7lmAAC"/>
    <n v="16"/>
    <n v="65000"/>
    <n v="2"/>
    <n v="65000"/>
    <m/>
    <n v="130000"/>
    <n v="109200"/>
    <m/>
    <n v="0"/>
  </r>
  <r>
    <s v="0066w000004OoLRAA0"/>
    <m/>
    <n v="107"/>
    <n v="2"/>
    <n v="107"/>
    <m/>
    <n v="214"/>
    <n v="214"/>
    <m/>
    <n v="0"/>
  </r>
  <r>
    <s v="0066w000005M7lmAAC"/>
    <n v="2"/>
    <n v="199"/>
    <n v="2"/>
    <n v="199"/>
    <m/>
    <n v="398"/>
    <n v="390.04"/>
    <m/>
    <n v="0"/>
  </r>
  <r>
    <s v="0066w000005M7lmAAC"/>
    <n v="2"/>
    <n v="199"/>
    <n v="4"/>
    <n v="199"/>
    <m/>
    <n v="796"/>
    <n v="780.08"/>
    <m/>
    <n v="0"/>
  </r>
  <r>
    <s v="0066w000005M7lmAAC"/>
    <n v="2"/>
    <n v="6500"/>
    <n v="1"/>
    <n v="6500"/>
    <m/>
    <n v="6500"/>
    <n v="6370"/>
    <m/>
    <n v="0"/>
  </r>
  <r>
    <s v="0066w000005MNOmAAO"/>
    <n v="5"/>
    <n v="65000"/>
    <n v="2"/>
    <n v="65000"/>
    <m/>
    <n v="130000"/>
    <n v="123500"/>
    <m/>
    <n v="0"/>
  </r>
  <r>
    <s v="0066w000005MNOmAAO"/>
    <n v="2"/>
    <n v="199"/>
    <n v="2"/>
    <n v="199"/>
    <m/>
    <n v="398"/>
    <n v="390.04"/>
    <m/>
    <n v="0"/>
  </r>
  <r>
    <s v="0066w000005MNOmAAO"/>
    <n v="2"/>
    <n v="199"/>
    <n v="4"/>
    <n v="199"/>
    <m/>
    <n v="796"/>
    <n v="780.08"/>
    <m/>
    <n v="0"/>
  </r>
  <r>
    <s v="0066w000005MNOmAAO"/>
    <n v="2"/>
    <n v="6500"/>
    <n v="1"/>
    <n v="6500"/>
    <m/>
    <n v="6500"/>
    <n v="6370"/>
    <m/>
    <n v="0"/>
  </r>
  <r>
    <s v="0066w000005LtO6AAK"/>
    <n v="3"/>
    <n v="134400"/>
    <n v="1"/>
    <n v="134400"/>
    <m/>
    <n v="134400"/>
    <n v="130368"/>
    <m/>
    <n v="0"/>
  </r>
  <r>
    <s v="0066w000005LtO6AAK"/>
    <n v="2.5"/>
    <n v="4000"/>
    <n v="2"/>
    <n v="4000"/>
    <m/>
    <n v="8000"/>
    <n v="7800"/>
    <m/>
    <n v="0"/>
  </r>
  <r>
    <s v="0066w000005LtO6AAK"/>
    <m/>
    <n v="0"/>
    <n v="1"/>
    <n v="0"/>
    <m/>
    <n v="0"/>
    <n v="0"/>
    <m/>
    <n v="0"/>
  </r>
  <r>
    <s v="0066w000005LOouAAG"/>
    <m/>
    <n v="199"/>
    <n v="2"/>
    <n v="199"/>
    <m/>
    <n v="398"/>
    <n v="398"/>
    <m/>
    <n v="0"/>
  </r>
  <r>
    <s v="0066w000005LuNfAAK"/>
    <n v="3"/>
    <n v="20160"/>
    <n v="1"/>
    <n v="20160"/>
    <m/>
    <n v="20160"/>
    <n v="19555.2"/>
    <m/>
    <n v="0"/>
  </r>
  <r>
    <s v="0066w000005LuNfAAK"/>
    <m/>
    <n v="0"/>
    <n v="2"/>
    <n v="0"/>
    <m/>
    <n v="0"/>
    <n v="0"/>
    <m/>
    <n v="0"/>
  </r>
  <r>
    <s v="0066w000005LuNfAAK"/>
    <n v="2"/>
    <n v="4000"/>
    <n v="4"/>
    <n v="4000"/>
    <m/>
    <n v="16000"/>
    <n v="15680"/>
    <m/>
    <n v="0"/>
  </r>
  <r>
    <s v="0066w000005LuNfAAK"/>
    <n v="4"/>
    <n v="134400"/>
    <n v="2"/>
    <n v="134400"/>
    <m/>
    <n v="268800"/>
    <n v="258048"/>
    <m/>
    <n v="0"/>
  </r>
  <r>
    <s v="0066w000005M6dpAAC"/>
    <m/>
    <n v="20160"/>
    <n v="1"/>
    <n v="20160"/>
    <m/>
    <n v="20160"/>
    <n v="20160"/>
    <m/>
    <n v="0"/>
  </r>
  <r>
    <s v="0066w000005M6dpAAC"/>
    <m/>
    <n v="0"/>
    <n v="1"/>
    <n v="0"/>
    <m/>
    <n v="0"/>
    <n v="0"/>
    <m/>
    <n v="0"/>
  </r>
  <r>
    <s v="0066w000005M6dpAAC"/>
    <m/>
    <n v="4000"/>
    <n v="1"/>
    <n v="4000"/>
    <m/>
    <n v="4000"/>
    <n v="4000"/>
    <m/>
    <n v="0"/>
  </r>
  <r>
    <s v="0066w000005M5hxAAC"/>
    <n v="26"/>
    <n v="129"/>
    <n v="1"/>
    <n v="129"/>
    <m/>
    <n v="129"/>
    <n v="95.46"/>
    <m/>
    <n v="0"/>
  </r>
  <r>
    <s v="0066w000005M5hxAAC"/>
    <n v="28"/>
    <n v="6500"/>
    <n v="1"/>
    <n v="6500"/>
    <m/>
    <n v="6500"/>
    <n v="4680"/>
    <m/>
    <n v="0"/>
  </r>
  <r>
    <s v="0066w000005MP5bAAG"/>
    <n v="2"/>
    <n v="20160"/>
    <n v="1"/>
    <n v="20160"/>
    <m/>
    <n v="20160"/>
    <n v="19756.8"/>
    <m/>
    <n v="0"/>
  </r>
  <r>
    <s v="0066w000005MP5bAAG"/>
    <m/>
    <n v="4000"/>
    <n v="2"/>
    <n v="4000"/>
    <m/>
    <n v="8000"/>
    <n v="8000"/>
    <m/>
    <n v="0"/>
  </r>
  <r>
    <s v="0066w000005M7wPAAS"/>
    <n v="26"/>
    <n v="65000"/>
    <n v="1"/>
    <n v="65000"/>
    <m/>
    <n v="65000"/>
    <n v="48100"/>
    <m/>
    <n v="0"/>
  </r>
  <r>
    <s v="0066w000005LuToAAK"/>
    <n v="8"/>
    <n v="65000"/>
    <n v="1"/>
    <n v="65000"/>
    <m/>
    <n v="65000"/>
    <n v="59800"/>
    <m/>
    <n v="0"/>
  </r>
  <r>
    <s v="0066w000005LuYGAA0"/>
    <n v="8"/>
    <n v="65000"/>
    <n v="1"/>
    <n v="65000"/>
    <m/>
    <n v="65000"/>
    <n v="59800"/>
    <m/>
    <n v="0"/>
  </r>
  <r>
    <s v="0066w000005LuYGAA0"/>
    <n v="6"/>
    <n v="199"/>
    <n v="3"/>
    <n v="199"/>
    <m/>
    <n v="597"/>
    <n v="561.17999999999995"/>
    <m/>
    <n v="0"/>
  </r>
  <r>
    <s v="0066w000005LuYGAA0"/>
    <n v="2"/>
    <n v="6500"/>
    <n v="1"/>
    <n v="6500"/>
    <m/>
    <n v="6500"/>
    <n v="6370"/>
    <m/>
    <n v="0"/>
  </r>
  <r>
    <s v="0066w000005LuYGAA0"/>
    <n v="2"/>
    <n v="199"/>
    <n v="2"/>
    <n v="199"/>
    <m/>
    <n v="398"/>
    <n v="390.04"/>
    <m/>
    <n v="0"/>
  </r>
  <r>
    <s v="0066w000005LuO9AAK"/>
    <n v="1"/>
    <n v="52750"/>
    <n v="2"/>
    <n v="52750"/>
    <m/>
    <n v="105500"/>
    <n v="104445"/>
    <m/>
    <n v="0"/>
  </r>
  <r>
    <s v="0066w000005LuO9AAK"/>
    <n v="2.5"/>
    <n v="52750"/>
    <n v="1"/>
    <n v="52750"/>
    <m/>
    <n v="52750"/>
    <n v="51431.25"/>
    <m/>
    <n v="0"/>
  </r>
  <r>
    <s v="0066w000005LuO9AAK"/>
    <n v="3"/>
    <n v="3450"/>
    <n v="3"/>
    <n v="3450"/>
    <m/>
    <n v="10350"/>
    <n v="10039.5"/>
    <m/>
    <n v="0"/>
  </r>
  <r>
    <s v="0066w000005LuO9AAK"/>
    <m/>
    <n v="725"/>
    <n v="2"/>
    <n v="725"/>
    <m/>
    <n v="1450"/>
    <n v="1450"/>
    <m/>
    <n v="0"/>
  </r>
  <r>
    <s v="0066w000005LuO9AAK"/>
    <n v="1.5"/>
    <n v="6500"/>
    <n v="2"/>
    <n v="6500"/>
    <m/>
    <n v="13000"/>
    <n v="12805"/>
    <m/>
    <n v="0"/>
  </r>
  <r>
    <s v="0066w000005M6jMAAS"/>
    <n v="3"/>
    <n v="3450"/>
    <n v="3"/>
    <n v="3450"/>
    <m/>
    <n v="10350"/>
    <n v="10039.5"/>
    <m/>
    <n v="0"/>
  </r>
  <r>
    <s v="0066w000005M6jMAAS"/>
    <n v="1"/>
    <n v="52750"/>
    <n v="2"/>
    <n v="52750"/>
    <m/>
    <n v="105500"/>
    <n v="104445"/>
    <m/>
    <n v="0"/>
  </r>
  <r>
    <s v="0066w000005M6jMAAS"/>
    <n v="1.5"/>
    <n v="6500"/>
    <n v="2"/>
    <n v="6500"/>
    <m/>
    <n v="13000"/>
    <n v="12805"/>
    <m/>
    <n v="0"/>
  </r>
  <r>
    <s v="0066w000005M6jMAAS"/>
    <n v="2.5"/>
    <n v="52750"/>
    <n v="1"/>
    <n v="52750"/>
    <m/>
    <n v="52750"/>
    <n v="51431.25"/>
    <m/>
    <n v="0"/>
  </r>
  <r>
    <s v="0066w000005M6jMAAS"/>
    <m/>
    <n v="725"/>
    <n v="2"/>
    <n v="725"/>
    <m/>
    <n v="1450"/>
    <n v="1450"/>
    <m/>
    <n v="0"/>
  </r>
  <r>
    <s v="0066w000005LOp9AAG"/>
    <n v="1"/>
    <n v="2700"/>
    <n v="1"/>
    <n v="2700"/>
    <m/>
    <n v="2700"/>
    <n v="2673"/>
    <m/>
    <n v="0"/>
  </r>
  <r>
    <s v="0066w000005M6jRAAS"/>
    <m/>
    <n v="725"/>
    <n v="2"/>
    <n v="725"/>
    <m/>
    <n v="1450"/>
    <n v="1450"/>
    <m/>
    <n v="0"/>
  </r>
  <r>
    <s v="0066w000005M6jRAAS"/>
    <n v="2.5"/>
    <n v="52750"/>
    <n v="1"/>
    <n v="52750"/>
    <m/>
    <n v="52750"/>
    <n v="51431.25"/>
    <m/>
    <n v="0"/>
  </r>
  <r>
    <s v="0066w000005M6jRAAS"/>
    <n v="1.5"/>
    <n v="6500"/>
    <n v="2"/>
    <n v="6500"/>
    <m/>
    <n v="13000"/>
    <n v="12805"/>
    <m/>
    <n v="0"/>
  </r>
  <r>
    <s v="0066w000005M6jRAAS"/>
    <n v="1"/>
    <n v="52750"/>
    <n v="2"/>
    <n v="52750"/>
    <m/>
    <n v="105500"/>
    <n v="104445"/>
    <m/>
    <n v="0"/>
  </r>
  <r>
    <s v="0066w000005M6jRAAS"/>
    <n v="3"/>
    <n v="3450"/>
    <n v="2"/>
    <n v="3450"/>
    <m/>
    <n v="6900"/>
    <n v="6693"/>
    <m/>
    <n v="0"/>
  </r>
  <r>
    <s v="0066w000005MPI4AAO"/>
    <n v="2"/>
    <n v="199"/>
    <n v="4"/>
    <n v="199"/>
    <m/>
    <n v="796"/>
    <n v="780.08"/>
    <m/>
    <n v="0"/>
  </r>
  <r>
    <s v="0066w000005MPI4AAO"/>
    <n v="2"/>
    <n v="199"/>
    <n v="2"/>
    <n v="199"/>
    <m/>
    <n v="398"/>
    <n v="390.04"/>
    <m/>
    <n v="0"/>
  </r>
  <r>
    <s v="0066w000005MPI4AAO"/>
    <n v="5"/>
    <n v="65000"/>
    <n v="2"/>
    <n v="65000"/>
    <m/>
    <n v="130000"/>
    <n v="123500"/>
    <m/>
    <n v="0"/>
  </r>
  <r>
    <s v="0066w000005MPI4AAO"/>
    <n v="2"/>
    <n v="6500"/>
    <n v="1"/>
    <n v="6500"/>
    <m/>
    <n v="6500"/>
    <n v="6370"/>
    <m/>
    <n v="0"/>
  </r>
  <r>
    <s v="0066w000005M6dpAAC"/>
    <n v="2"/>
    <n v="134400"/>
    <n v="1"/>
    <n v="134400"/>
    <m/>
    <n v="134400"/>
    <n v="131712"/>
    <m/>
    <n v="0"/>
  </r>
  <r>
    <s v="0066e00001e1DZZAA2"/>
    <n v="25"/>
    <n v="39"/>
    <n v="1"/>
    <n v="39"/>
    <m/>
    <n v="39"/>
    <n v="29.25"/>
    <m/>
    <n v="0"/>
  </r>
  <r>
    <s v="0065A00001dCQoMQAW"/>
    <m/>
    <n v="725"/>
    <n v="1"/>
    <n v="725"/>
    <m/>
    <n v="725"/>
    <n v="725"/>
    <m/>
    <n v="0"/>
  </r>
  <r>
    <s v="0066e00001e1DZZAA2"/>
    <n v="25"/>
    <n v="199"/>
    <n v="1"/>
    <n v="199"/>
    <m/>
    <n v="199"/>
    <n v="149.25"/>
    <m/>
    <n v="0"/>
  </r>
  <r>
    <s v="0065A00001dCQoMQAW"/>
    <m/>
    <n v="3450"/>
    <n v="1"/>
    <n v="3450"/>
    <m/>
    <n v="3450"/>
    <n v="3450"/>
    <m/>
    <n v="0"/>
  </r>
  <r>
    <s v="0065A00001b9x7RQAQ"/>
    <m/>
    <n v="199"/>
    <n v="2"/>
    <n v="199"/>
    <n v="2"/>
    <n v="398"/>
    <n v="398"/>
    <m/>
    <n v="0"/>
  </r>
  <r>
    <s v="0065A00001b9x7RQAQ"/>
    <m/>
    <n v="39"/>
    <n v="6"/>
    <n v="39"/>
    <n v="1"/>
    <n v="234"/>
    <n v="234"/>
    <m/>
    <n v="0"/>
  </r>
  <r>
    <s v="0065A00001dC9wQQAS"/>
    <m/>
    <n v="4000"/>
    <n v="4"/>
    <n v="4000"/>
    <m/>
    <n v="16000"/>
    <n v="16000"/>
    <s v="0065A00001dC9wQQAS"/>
    <n v="16000"/>
  </r>
  <r>
    <s v="0065A00001crdHDQAY"/>
    <m/>
    <n v="199"/>
    <n v="1"/>
    <n v="199"/>
    <n v="4"/>
    <n v="199"/>
    <n v="199"/>
    <m/>
    <n v="0"/>
  </r>
  <r>
    <s v="0065A00001crdHDQAY"/>
    <m/>
    <n v="65000"/>
    <n v="1"/>
    <n v="65000"/>
    <n v="1"/>
    <n v="65000"/>
    <n v="65000"/>
    <m/>
    <n v="0"/>
  </r>
  <r>
    <s v="0065A00001crdHDQAY"/>
    <m/>
    <n v="199"/>
    <n v="1"/>
    <n v="199"/>
    <n v="5"/>
    <n v="199"/>
    <n v="199"/>
    <m/>
    <n v="0"/>
  </r>
  <r>
    <s v="0065A00001bp7VJQAY"/>
    <m/>
    <n v="4000"/>
    <n v="1"/>
    <n v="3200"/>
    <m/>
    <n v="3200"/>
    <n v="3200"/>
    <m/>
    <n v="0"/>
  </r>
  <r>
    <s v="0066e00001e1DZZAA2"/>
    <m/>
    <n v="3500"/>
    <n v="1"/>
    <n v="3500"/>
    <m/>
    <n v="3500"/>
    <n v="3500"/>
    <m/>
    <n v="0"/>
  </r>
  <r>
    <s v="0066e00001e1DZZAA2"/>
    <n v="25"/>
    <n v="199"/>
    <n v="1"/>
    <n v="199"/>
    <m/>
    <n v="199"/>
    <n v="149.25"/>
    <m/>
    <n v="0"/>
  </r>
  <r>
    <s v="0065A00001crdHDQAY"/>
    <m/>
    <n v="39"/>
    <n v="1"/>
    <n v="39"/>
    <n v="3"/>
    <n v="39"/>
    <n v="39"/>
    <m/>
    <n v="0"/>
  </r>
  <r>
    <s v="0065A00001crdHDQAY"/>
    <m/>
    <n v="199"/>
    <n v="1"/>
    <n v="199"/>
    <n v="2"/>
    <n v="199"/>
    <n v="199"/>
    <m/>
    <n v="0"/>
  </r>
  <r>
    <s v="0065A00001Y1PwBQAV"/>
    <m/>
    <n v="8950"/>
    <n v="1"/>
    <n v="8950"/>
    <m/>
    <n v="8950"/>
    <n v="8950"/>
    <m/>
    <n v="0"/>
  </r>
  <r>
    <s v="0065A00001crfu4QAA"/>
    <m/>
    <n v="725"/>
    <n v="1"/>
    <n v="725"/>
    <m/>
    <n v="725"/>
    <n v="725"/>
    <m/>
    <n v="0"/>
  </r>
  <r>
    <s v="0065A00001crfu4QAA"/>
    <m/>
    <n v="725"/>
    <n v="1"/>
    <n v="725"/>
    <m/>
    <n v="725"/>
    <n v="725"/>
    <m/>
    <n v="0"/>
  </r>
  <r>
    <s v="0065A00001bp8YnQAI"/>
    <m/>
    <n v="11000"/>
    <n v="1"/>
    <n v="11000"/>
    <m/>
    <n v="11000"/>
    <n v="11000"/>
    <m/>
    <n v="0"/>
  </r>
  <r>
    <s v="0066e00001e1ETBAA2"/>
    <m/>
    <n v="8950"/>
    <n v="1"/>
    <n v="8950"/>
    <m/>
    <n v="8950"/>
    <n v="8950"/>
    <m/>
    <n v="0"/>
  </r>
  <r>
    <s v="0065A00001dC7W8QAK"/>
    <m/>
    <n v="725"/>
    <n v="1"/>
    <n v="725"/>
    <m/>
    <n v="725"/>
    <n v="725"/>
    <m/>
    <n v="0"/>
  </r>
  <r>
    <s v="0065A00001X8d0nQAB"/>
    <m/>
    <n v="134400"/>
    <n v="1"/>
    <n v="128000"/>
    <m/>
    <n v="128000"/>
    <n v="128000"/>
    <m/>
    <n v="0"/>
  </r>
  <r>
    <s v="0066e00001e1BJGAA2"/>
    <n v="10"/>
    <n v="8950"/>
    <n v="3"/>
    <n v="8950"/>
    <m/>
    <n v="26850"/>
    <n v="24165"/>
    <m/>
    <n v="0"/>
  </r>
  <r>
    <s v="0065A00001cpnLZQAY"/>
    <n v="10"/>
    <n v="91000"/>
    <n v="1"/>
    <n v="91000"/>
    <n v="1"/>
    <n v="91000"/>
    <n v="81900"/>
    <m/>
    <n v="0"/>
  </r>
  <r>
    <s v="0065A00001dC7W8QAK"/>
    <m/>
    <n v="5245"/>
    <n v="1"/>
    <n v="5245"/>
    <m/>
    <n v="5245"/>
    <n v="5245"/>
    <m/>
    <n v="0"/>
  </r>
  <r>
    <s v="0066e00001e1D9kAAE"/>
    <n v="25"/>
    <n v="39"/>
    <n v="5"/>
    <n v="39"/>
    <m/>
    <n v="195"/>
    <n v="146.25"/>
    <m/>
    <n v="0"/>
  </r>
  <r>
    <s v="0065A00001cpnLZQAY"/>
    <n v="10"/>
    <n v="199"/>
    <n v="1"/>
    <n v="199"/>
    <n v="5"/>
    <n v="199"/>
    <n v="179.1"/>
    <m/>
    <n v="0"/>
  </r>
  <r>
    <s v="0065A00001cpnLZQAY"/>
    <n v="10"/>
    <n v="199"/>
    <n v="1"/>
    <n v="199"/>
    <n v="4"/>
    <n v="199"/>
    <n v="179.1"/>
    <m/>
    <n v="0"/>
  </r>
  <r>
    <s v="0065A00001ZcXuSQAV"/>
    <m/>
    <n v="5495"/>
    <n v="1"/>
    <n v="4496"/>
    <m/>
    <n v="4496"/>
    <n v="4496"/>
    <s v="0065A00001ZcXuSQAV"/>
    <n v="4496"/>
  </r>
  <r>
    <s v="0065A00001cpnLZQAY"/>
    <n v="10"/>
    <n v="39"/>
    <n v="1"/>
    <n v="39"/>
    <n v="3"/>
    <n v="39"/>
    <n v="35.1"/>
    <m/>
    <n v="0"/>
  </r>
  <r>
    <s v="0066e00001eaXQnAAM"/>
    <m/>
    <n v="3500"/>
    <n v="1"/>
    <n v="3500"/>
    <m/>
    <n v="3500"/>
    <n v="3500"/>
    <m/>
    <n v="0"/>
  </r>
  <r>
    <s v="0065A00001ddP9aQAE"/>
    <n v="18"/>
    <n v="199"/>
    <n v="2"/>
    <n v="199"/>
    <n v="5"/>
    <n v="398"/>
    <n v="326.36"/>
    <m/>
    <n v="0"/>
  </r>
  <r>
    <s v="0065A00001ddP9aQAE"/>
    <n v="18"/>
    <n v="65000"/>
    <n v="2"/>
    <n v="65000"/>
    <n v="1"/>
    <n v="130000"/>
    <n v="106600"/>
    <m/>
    <n v="0"/>
  </r>
  <r>
    <s v="0065A00001dCQNvQAO"/>
    <m/>
    <n v="798"/>
    <n v="1"/>
    <n v="745"/>
    <m/>
    <n v="745"/>
    <n v="745"/>
    <m/>
    <n v="0"/>
  </r>
  <r>
    <s v="0065A00001ddP9aQAE"/>
    <n v="18"/>
    <n v="6500"/>
    <n v="2"/>
    <n v="6500"/>
    <n v="2"/>
    <n v="13000"/>
    <n v="10660"/>
    <m/>
    <n v="0"/>
  </r>
  <r>
    <s v="0065A00001dCQNvQAO"/>
    <m/>
    <n v="798"/>
    <n v="2"/>
    <n v="745"/>
    <m/>
    <n v="1490"/>
    <n v="1490"/>
    <m/>
    <n v="0"/>
  </r>
  <r>
    <s v="0065A00001ddP9aQAE"/>
    <m/>
    <n v="7500"/>
    <n v="1"/>
    <n v="7500"/>
    <n v="6"/>
    <n v="7500"/>
    <n v="7500"/>
    <m/>
    <n v="0"/>
  </r>
  <r>
    <s v="0065A00001ddP9aQAE"/>
    <n v="18"/>
    <n v="199"/>
    <n v="2"/>
    <n v="199"/>
    <n v="4"/>
    <n v="398"/>
    <n v="326.36"/>
    <m/>
    <n v="0"/>
  </r>
  <r>
    <s v="0065A00001ddP9aQAE"/>
    <n v="18"/>
    <n v="39"/>
    <n v="2"/>
    <n v="39"/>
    <n v="3"/>
    <n v="78"/>
    <n v="63.96"/>
    <m/>
    <n v="0"/>
  </r>
  <r>
    <s v="0066e00001e1D9kAAE"/>
    <n v="25"/>
    <n v="39"/>
    <n v="4"/>
    <n v="39"/>
    <m/>
    <n v="156"/>
    <n v="117"/>
    <m/>
    <n v="0"/>
  </r>
  <r>
    <s v="0065A00001b9Iq6QAE"/>
    <m/>
    <n v="695"/>
    <n v="1"/>
    <n v="695"/>
    <m/>
    <n v="695"/>
    <n v="695"/>
    <m/>
    <n v="0"/>
  </r>
  <r>
    <s v="0065A00001bjSjhQAE"/>
    <m/>
    <n v="147200"/>
    <n v="1"/>
    <n v="147200"/>
    <m/>
    <n v="147200"/>
    <n v="147200"/>
    <s v="0065A00001bjSjhQAE"/>
    <n v="147200"/>
  </r>
  <r>
    <s v="0065A00001bjSjhQAE"/>
    <m/>
    <n v="4600"/>
    <n v="6"/>
    <n v="4600"/>
    <m/>
    <n v="27600"/>
    <n v="27600"/>
    <s v="0065A00001bjSjhQAE"/>
    <n v="27600"/>
  </r>
  <r>
    <s v="0065A00001b9If1QAE"/>
    <m/>
    <n v="4000"/>
    <n v="6"/>
    <n v="3333.33"/>
    <m/>
    <n v="19999.98"/>
    <n v="19999.98"/>
    <m/>
    <n v="0"/>
  </r>
  <r>
    <s v="0065A00001bLfcTQAS"/>
    <m/>
    <n v="3350"/>
    <n v="1"/>
    <n v="3350"/>
    <n v="5"/>
    <n v="3350"/>
    <n v="3350"/>
    <m/>
    <n v="0"/>
  </r>
  <r>
    <s v="0065A00001bLfIrQAK"/>
    <n v="10"/>
    <n v="199"/>
    <n v="2"/>
    <n v="199"/>
    <n v="4"/>
    <n v="398"/>
    <n v="358.2"/>
    <m/>
    <n v="0"/>
  </r>
  <r>
    <s v="0065A00001a6iGcQAI"/>
    <m/>
    <n v="71500"/>
    <n v="18"/>
    <n v="71500"/>
    <n v="1"/>
    <n v="1287000"/>
    <n v="1287000"/>
    <m/>
    <n v="0"/>
  </r>
  <r>
    <s v="0065A00001bLfcTQAS"/>
    <m/>
    <n v="695"/>
    <n v="1"/>
    <n v="695"/>
    <n v="6"/>
    <n v="695"/>
    <n v="695"/>
    <m/>
    <n v="0"/>
  </r>
  <r>
    <s v="0065A00001bLfIrQAK"/>
    <n v="10"/>
    <n v="199"/>
    <n v="1"/>
    <n v="199"/>
    <n v="2"/>
    <n v="199"/>
    <n v="179.1"/>
    <m/>
    <n v="0"/>
  </r>
  <r>
    <s v="0066e00001e0O8sAAE"/>
    <m/>
    <n v="22500"/>
    <n v="1"/>
    <n v="22500"/>
    <m/>
    <n v="22500"/>
    <n v="22500"/>
    <m/>
    <n v="0"/>
  </r>
  <r>
    <s v="0066e00001e0O8sAAE"/>
    <m/>
    <n v="15000"/>
    <n v="1"/>
    <n v="15000"/>
    <m/>
    <n v="15000"/>
    <n v="15000"/>
    <m/>
    <n v="0"/>
  </r>
  <r>
    <s v="0065A00001bLfIrQAK"/>
    <n v="10"/>
    <n v="199"/>
    <n v="1"/>
    <n v="199"/>
    <n v="5"/>
    <n v="199"/>
    <n v="179.1"/>
    <m/>
    <n v="0"/>
  </r>
  <r>
    <s v="0065A00001dKd8VQAS"/>
    <m/>
    <n v="23184"/>
    <n v="1"/>
    <n v="23184"/>
    <m/>
    <n v="23184"/>
    <n v="23184"/>
    <s v="0065A00001dKd8VQAS"/>
    <n v="23184"/>
  </r>
  <r>
    <s v="0065A00001cpzXkQAI"/>
    <n v="25"/>
    <n v="199"/>
    <n v="1"/>
    <n v="199"/>
    <m/>
    <n v="199"/>
    <n v="149.25"/>
    <m/>
    <n v="0"/>
  </r>
  <r>
    <s v="0065A00001dKd8VQAS"/>
    <m/>
    <n v="5118"/>
    <n v="1"/>
    <n v="5118"/>
    <m/>
    <n v="5118"/>
    <n v="5118"/>
    <s v="0065A00001dKd8VQAS"/>
    <n v="5118"/>
  </r>
  <r>
    <s v="0065A00001dKd8VQAS"/>
    <m/>
    <n v="4600"/>
    <n v="1"/>
    <n v="4600"/>
    <m/>
    <n v="4600"/>
    <n v="4600"/>
    <s v="0065A00001dKd8VQAS"/>
    <n v="4600"/>
  </r>
  <r>
    <s v="0065A00001Y3q4ZQAR"/>
    <n v="25"/>
    <n v="199"/>
    <n v="3"/>
    <n v="199"/>
    <m/>
    <n v="597"/>
    <n v="447.75"/>
    <m/>
    <n v="0"/>
  </r>
  <r>
    <s v="0065A00001bL49dQAC"/>
    <m/>
    <n v="6500"/>
    <n v="1"/>
    <n v="6500"/>
    <m/>
    <n v="6500"/>
    <n v="6500"/>
    <m/>
    <n v="0"/>
  </r>
  <r>
    <s v="0066e00001eaRsAAAU"/>
    <n v="10"/>
    <n v="199"/>
    <n v="1"/>
    <n v="199"/>
    <m/>
    <n v="199"/>
    <n v="179.1"/>
    <m/>
    <n v="0"/>
  </r>
  <r>
    <s v="0066e00001eaRsAAAU"/>
    <n v="10"/>
    <n v="6500"/>
    <n v="1"/>
    <n v="6500"/>
    <m/>
    <n v="6500"/>
    <n v="5850"/>
    <m/>
    <n v="0"/>
  </r>
  <r>
    <s v="0066e00001eaST6AAM"/>
    <n v="5"/>
    <n v="199"/>
    <n v="1"/>
    <n v="199"/>
    <m/>
    <n v="199"/>
    <n v="189.05"/>
    <m/>
    <n v="0"/>
  </r>
  <r>
    <s v="0066e00001eaRsAAAU"/>
    <n v="10"/>
    <n v="39"/>
    <n v="1"/>
    <n v="39"/>
    <m/>
    <n v="39"/>
    <n v="35.1"/>
    <m/>
    <n v="0"/>
  </r>
  <r>
    <s v="0065A00001XHdJGQA1"/>
    <m/>
    <n v="4600"/>
    <n v="1"/>
    <n v="4600"/>
    <m/>
    <n v="4600"/>
    <n v="4600"/>
    <m/>
    <n v="0"/>
  </r>
  <r>
    <s v="0066e00001eaRsAAAU"/>
    <n v="10"/>
    <n v="1199"/>
    <n v="1"/>
    <n v="1199"/>
    <m/>
    <n v="1199"/>
    <n v="1079.0999999999999"/>
    <m/>
    <n v="0"/>
  </r>
  <r>
    <s v="0065A00001XHdJGQA1"/>
    <m/>
    <n v="23184"/>
    <n v="1"/>
    <n v="23184"/>
    <m/>
    <n v="23184"/>
    <n v="23184"/>
    <m/>
    <n v="0"/>
  </r>
  <r>
    <s v="0066e00001eaST6AAM"/>
    <n v="5"/>
    <n v="39"/>
    <n v="1"/>
    <n v="39"/>
    <m/>
    <n v="39"/>
    <n v="37.049999999999997"/>
    <m/>
    <n v="0"/>
  </r>
  <r>
    <s v="0066e00001eaST6AAM"/>
    <n v="5"/>
    <n v="199"/>
    <n v="1"/>
    <n v="199"/>
    <m/>
    <n v="199"/>
    <n v="189.05"/>
    <m/>
    <n v="0"/>
  </r>
  <r>
    <s v="0065A00001ba9cZQAQ"/>
    <m/>
    <n v="4450"/>
    <n v="1"/>
    <n v="4450"/>
    <m/>
    <n v="4450"/>
    <n v="4450"/>
    <s v="0065A00001ba9cZQAQ"/>
    <n v="4450"/>
  </r>
  <r>
    <s v="0065A00001ba9cZQAQ"/>
    <m/>
    <n v="134400"/>
    <n v="1"/>
    <n v="134400"/>
    <m/>
    <n v="134400"/>
    <n v="134400"/>
    <s v="0065A00001ba9cZQAQ"/>
    <n v="134400"/>
  </r>
  <r>
    <s v="0065A00001cpzXkQAI"/>
    <n v="25"/>
    <n v="199"/>
    <n v="1"/>
    <n v="199"/>
    <m/>
    <n v="199"/>
    <n v="149.25"/>
    <m/>
    <n v="0"/>
  </r>
  <r>
    <s v="0065A00001cpzXkQAI"/>
    <n v="25"/>
    <n v="39"/>
    <n v="1"/>
    <n v="39"/>
    <m/>
    <n v="39"/>
    <n v="29.25"/>
    <m/>
    <n v="0"/>
  </r>
  <r>
    <s v="0065A00001cpzXkQAI"/>
    <n v="25"/>
    <n v="65000"/>
    <n v="1"/>
    <n v="65000"/>
    <m/>
    <n v="65000"/>
    <n v="48750"/>
    <m/>
    <n v="0"/>
  </r>
  <r>
    <s v="0065A00001dKd8VQAS"/>
    <m/>
    <n v="154560"/>
    <n v="1"/>
    <n v="154560"/>
    <m/>
    <n v="154560"/>
    <n v="154560"/>
    <s v="0065A00001dKd8VQAS"/>
    <n v="154560"/>
  </r>
  <r>
    <s v="0065A00001ba9cZQAQ"/>
    <m/>
    <n v="4000"/>
    <n v="4"/>
    <n v="4000"/>
    <m/>
    <n v="16000"/>
    <n v="16000"/>
    <s v="0065A00001ba9cZQAQ"/>
    <n v="16000"/>
  </r>
  <r>
    <s v="0065A00001bBJRvQAO"/>
    <n v="1"/>
    <n v="91000"/>
    <n v="2"/>
    <n v="91000"/>
    <m/>
    <n v="182000"/>
    <n v="180180"/>
    <s v="0065A00001bBJRvQAO"/>
    <n v="180180"/>
  </r>
  <r>
    <s v="0065A00001Z6nuXQAR"/>
    <n v="10"/>
    <n v="2000"/>
    <n v="2"/>
    <n v="2000"/>
    <m/>
    <n v="4000"/>
    <n v="3600"/>
    <m/>
    <n v="0"/>
  </r>
  <r>
    <s v="0066e00001eaRNyAAM"/>
    <n v="25"/>
    <n v="13000"/>
    <n v="1"/>
    <n v="13000"/>
    <m/>
    <n v="13000"/>
    <n v="9750"/>
    <m/>
    <n v="0"/>
  </r>
  <r>
    <s v="0065A00001aJyOSQA0"/>
    <m/>
    <n v="26950"/>
    <n v="1"/>
    <n v="26950"/>
    <m/>
    <n v="26950"/>
    <n v="26950"/>
    <s v="0065A00001aJyOSQA0"/>
    <n v="26950"/>
  </r>
  <r>
    <s v="0065A00001aJyOSQA0"/>
    <m/>
    <n v="7500"/>
    <n v="1"/>
    <n v="7500"/>
    <m/>
    <n v="7500"/>
    <n v="7500"/>
    <s v="0065A00001aJyOSQA0"/>
    <n v="7500"/>
  </r>
  <r>
    <s v="0065A00001aJyOSQA0"/>
    <m/>
    <n v="798"/>
    <n v="1"/>
    <n v="798"/>
    <m/>
    <n v="798"/>
    <n v="798"/>
    <s v="0065A00001aJyOSQA0"/>
    <n v="798"/>
  </r>
  <r>
    <s v="0065A00001aJyOSQA0"/>
    <m/>
    <n v="5659"/>
    <n v="1"/>
    <n v="5659"/>
    <m/>
    <n v="5659"/>
    <n v="5659"/>
    <s v="0065A00001aJyOSQA0"/>
    <n v="5659"/>
  </r>
  <r>
    <s v="0065A00001aJyOSQA0"/>
    <m/>
    <n v="3795"/>
    <n v="1"/>
    <n v="3795"/>
    <m/>
    <n v="3795"/>
    <n v="3795"/>
    <s v="0065A00001aJyOSQA0"/>
    <n v="3795"/>
  </r>
  <r>
    <s v="0065A00001aJyOSQA0"/>
    <m/>
    <n v="58025"/>
    <n v="1"/>
    <n v="58025"/>
    <m/>
    <n v="58025"/>
    <n v="58025"/>
    <s v="0065A00001aJyOSQA0"/>
    <n v="58025"/>
  </r>
  <r>
    <s v="0065A00001cq0TVQAY"/>
    <n v="25"/>
    <n v="65000"/>
    <n v="2"/>
    <n v="65000"/>
    <m/>
    <n v="130000"/>
    <n v="97500"/>
    <m/>
    <n v="0"/>
  </r>
  <r>
    <s v="0065A00001bpuc2QAA"/>
    <m/>
    <n v="8950"/>
    <n v="1"/>
    <n v="8950"/>
    <m/>
    <n v="8950"/>
    <n v="8950"/>
    <m/>
    <n v="0"/>
  </r>
  <r>
    <s v="0065A00001YxiEYQAZ"/>
    <n v="11"/>
    <n v="65000"/>
    <n v="4"/>
    <n v="65000"/>
    <m/>
    <n v="260000"/>
    <n v="231400"/>
    <m/>
    <n v="0"/>
  </r>
  <r>
    <s v="0065A00001cq0TVQAY"/>
    <n v="25"/>
    <n v="39"/>
    <n v="3"/>
    <n v="39"/>
    <m/>
    <n v="117"/>
    <n v="87.75"/>
    <m/>
    <n v="0"/>
  </r>
  <r>
    <s v="0065A00001cq0TVQAY"/>
    <n v="25"/>
    <n v="199"/>
    <n v="1"/>
    <n v="199"/>
    <m/>
    <n v="199"/>
    <n v="149.25"/>
    <m/>
    <n v="0"/>
  </r>
  <r>
    <s v="0065A00001cq0TVQAY"/>
    <n v="25"/>
    <n v="199"/>
    <n v="2"/>
    <n v="199"/>
    <m/>
    <n v="398"/>
    <n v="298.5"/>
    <m/>
    <n v="0"/>
  </r>
  <r>
    <s v="0065A00001aJ8MTQA0"/>
    <m/>
    <n v="199"/>
    <n v="1"/>
    <n v="199"/>
    <n v="5"/>
    <n v="199"/>
    <n v="199"/>
    <m/>
    <n v="0"/>
  </r>
  <r>
    <s v="0066e00001eKgq0AAC"/>
    <n v="1"/>
    <n v="95875"/>
    <n v="1"/>
    <n v="95875"/>
    <m/>
    <n v="95875"/>
    <n v="94916.25"/>
    <m/>
    <n v="0"/>
  </r>
  <r>
    <s v="0065A00001aJ8MTQA0"/>
    <m/>
    <n v="65000"/>
    <n v="1"/>
    <n v="65000"/>
    <n v="1"/>
    <n v="65000"/>
    <n v="65000"/>
    <m/>
    <n v="0"/>
  </r>
  <r>
    <s v="0065A00001aJ8MTQA0"/>
    <m/>
    <n v="39"/>
    <n v="1"/>
    <n v="39"/>
    <n v="3"/>
    <n v="39"/>
    <n v="39"/>
    <m/>
    <n v="0"/>
  </r>
  <r>
    <s v="0065A00001aJ8MTQA0"/>
    <m/>
    <n v="199"/>
    <n v="1"/>
    <n v="199"/>
    <n v="4"/>
    <n v="199"/>
    <n v="199"/>
    <m/>
    <n v="0"/>
  </r>
  <r>
    <s v="0065A00001aJ8hfQAC"/>
    <n v="20"/>
    <n v="199"/>
    <n v="10"/>
    <n v="199"/>
    <m/>
    <n v="1990"/>
    <n v="1592"/>
    <m/>
    <n v="0"/>
  </r>
  <r>
    <s v="0065A00001aJ8MTQA0"/>
    <m/>
    <n v="199"/>
    <n v="1"/>
    <n v="199"/>
    <n v="2"/>
    <n v="199"/>
    <n v="199"/>
    <m/>
    <n v="0"/>
  </r>
  <r>
    <s v="0065A00001Zk3J6QAJ"/>
    <m/>
    <n v="5769"/>
    <n v="1"/>
    <n v="5769"/>
    <m/>
    <n v="5769"/>
    <n v="5769"/>
    <m/>
    <n v="0"/>
  </r>
  <r>
    <s v="0065A00001Zk3J6QAJ"/>
    <m/>
    <n v="7500"/>
    <n v="1"/>
    <n v="7500"/>
    <m/>
    <n v="7500"/>
    <n v="7500"/>
    <m/>
    <n v="0"/>
  </r>
  <r>
    <s v="0065A00001cJIUKQA4"/>
    <m/>
    <n v="51250"/>
    <n v="1"/>
    <n v="51250"/>
    <m/>
    <n v="51250"/>
    <n v="51250"/>
    <m/>
    <n v="0"/>
  </r>
  <r>
    <s v="0065A00001aJ8hfQAC"/>
    <n v="20"/>
    <n v="300"/>
    <n v="2"/>
    <n v="249"/>
    <m/>
    <n v="498"/>
    <n v="398.4"/>
    <m/>
    <n v="0"/>
  </r>
  <r>
    <s v="0065A00001cJIUKQA4"/>
    <m/>
    <n v="695"/>
    <n v="1"/>
    <n v="695"/>
    <m/>
    <n v="695"/>
    <n v="695"/>
    <m/>
    <n v="0"/>
  </r>
  <r>
    <s v="0065A00001cU4OBQA0"/>
    <m/>
    <n v="147200"/>
    <n v="1"/>
    <n v="147200"/>
    <m/>
    <n v="147200"/>
    <n v="147200"/>
    <s v="0065A00001cU4OBQA0"/>
    <n v="147200"/>
  </r>
  <r>
    <s v="0065A00001cU4OBQA0"/>
    <m/>
    <n v="4600"/>
    <n v="3"/>
    <n v="4600"/>
    <m/>
    <n v="13800"/>
    <n v="13800"/>
    <s v="0065A00001cU4OBQA0"/>
    <n v="13800"/>
  </r>
  <r>
    <s v="0065A00001cJIUKQA4"/>
    <m/>
    <n v="23750"/>
    <n v="1"/>
    <n v="23750"/>
    <m/>
    <n v="23750"/>
    <n v="23750"/>
    <m/>
    <n v="0"/>
  </r>
  <r>
    <s v="0065A00001cJIUKQA4"/>
    <m/>
    <n v="5000"/>
    <n v="1"/>
    <n v="5000"/>
    <m/>
    <n v="5000"/>
    <n v="5000"/>
    <m/>
    <n v="0"/>
  </r>
  <r>
    <s v="0065A00001cJIUKQA4"/>
    <m/>
    <n v="4995"/>
    <n v="1"/>
    <n v="4995"/>
    <m/>
    <n v="4995"/>
    <n v="4995"/>
    <m/>
    <n v="0"/>
  </r>
  <r>
    <s v="0065A00001cJIUKQA4"/>
    <m/>
    <n v="4995"/>
    <n v="1"/>
    <n v="4995"/>
    <m/>
    <n v="4995"/>
    <n v="4995"/>
    <m/>
    <n v="0"/>
  </r>
  <r>
    <s v="0065A00001cJIT2QAO"/>
    <m/>
    <n v="4000"/>
    <n v="2"/>
    <n v="4000"/>
    <m/>
    <n v="8000"/>
    <n v="8000"/>
    <m/>
    <n v="0"/>
  </r>
  <r>
    <s v="0065A00001aJ71tQAC"/>
    <n v="10"/>
    <n v="199"/>
    <n v="2"/>
    <n v="199"/>
    <n v="4"/>
    <n v="398"/>
    <n v="358.2"/>
    <m/>
    <n v="0"/>
  </r>
  <r>
    <s v="0065A00001YPptEQAT"/>
    <m/>
    <n v="4450"/>
    <n v="1"/>
    <n v="4450"/>
    <m/>
    <n v="4450"/>
    <n v="4450"/>
    <s v="0065A00001YPptEQAT"/>
    <n v="4450"/>
  </r>
  <r>
    <s v="0065A00001YPptEQAT"/>
    <m/>
    <n v="4000"/>
    <n v="3"/>
    <n v="4000"/>
    <m/>
    <n v="12000"/>
    <n v="12000"/>
    <s v="0065A00001YPptEQAT"/>
    <n v="12000"/>
  </r>
  <r>
    <s v="0065A00001YPptEQAT"/>
    <m/>
    <n v="134400"/>
    <n v="1"/>
    <n v="134400"/>
    <m/>
    <n v="134400"/>
    <n v="134400"/>
    <s v="0065A00001YPptEQAT"/>
    <n v="134400"/>
  </r>
  <r>
    <s v="0065A00001dKmk4QAC"/>
    <m/>
    <n v="4000"/>
    <n v="1"/>
    <n v="4000"/>
    <m/>
    <n v="4000"/>
    <n v="4000"/>
    <m/>
    <n v="0"/>
  </r>
  <r>
    <s v="0065A00001aJ7BdQAK"/>
    <n v="10"/>
    <n v="3685"/>
    <n v="1"/>
    <n v="3685"/>
    <n v="5"/>
    <n v="3685"/>
    <n v="3316.5"/>
    <m/>
    <n v="0"/>
  </r>
  <r>
    <s v="0065A00001dKmzZQAS"/>
    <n v="10"/>
    <n v="65000"/>
    <n v="1"/>
    <n v="65000"/>
    <m/>
    <n v="65000"/>
    <n v="58500"/>
    <m/>
    <n v="0"/>
  </r>
  <r>
    <s v="0065A00001aJ71tQAC"/>
    <m/>
    <n v="7500"/>
    <n v="1"/>
    <n v="7500"/>
    <n v="5"/>
    <n v="7500"/>
    <n v="7500"/>
    <m/>
    <n v="0"/>
  </r>
  <r>
    <s v="0065A00001dDHjbQAG"/>
    <m/>
    <n v="4000"/>
    <n v="1"/>
    <n v="6250"/>
    <m/>
    <n v="6250"/>
    <n v="6250"/>
    <m/>
    <n v="0"/>
  </r>
  <r>
    <s v="0065A00001XsEkOQAV"/>
    <m/>
    <n v="39"/>
    <n v="10"/>
    <n v="39"/>
    <m/>
    <n v="390"/>
    <n v="390"/>
    <m/>
    <n v="0"/>
  </r>
  <r>
    <s v="0065A00001aJ71tQAC"/>
    <n v="10"/>
    <n v="39"/>
    <n v="2"/>
    <n v="39"/>
    <n v="2"/>
    <n v="78"/>
    <n v="70.2"/>
    <m/>
    <n v="0"/>
  </r>
  <r>
    <s v="0065A00001XpccaQAB"/>
    <n v="5"/>
    <n v="39"/>
    <n v="1"/>
    <n v="39"/>
    <n v="3"/>
    <n v="39"/>
    <n v="37.049999999999997"/>
    <m/>
    <n v="0"/>
  </r>
  <r>
    <s v="0065A00001aJ71tQAC"/>
    <n v="10"/>
    <n v="199"/>
    <n v="2"/>
    <n v="199"/>
    <n v="3"/>
    <n v="398"/>
    <n v="358.2"/>
    <m/>
    <n v="0"/>
  </r>
  <r>
    <s v="0066e00001eJpTbAAK"/>
    <m/>
    <n v="199"/>
    <n v="1"/>
    <n v="199"/>
    <n v="4"/>
    <n v="199"/>
    <n v="199"/>
    <s v="0066e00001eJpTbAAK"/>
    <n v="199"/>
  </r>
  <r>
    <s v="0065A00001XpccaQAB"/>
    <n v="5"/>
    <n v="199"/>
    <n v="1"/>
    <n v="199"/>
    <n v="4"/>
    <n v="199"/>
    <n v="189.05"/>
    <m/>
    <n v="0"/>
  </r>
  <r>
    <s v="0065A00001aJ7BdQAK"/>
    <n v="10"/>
    <n v="5495"/>
    <n v="1"/>
    <n v="5495"/>
    <n v="4"/>
    <n v="5495"/>
    <n v="4945.5"/>
    <m/>
    <n v="0"/>
  </r>
  <r>
    <s v="0065A00001aJ6dbQAC"/>
    <m/>
    <n v="7500"/>
    <n v="1"/>
    <n v="7500"/>
    <m/>
    <n v="7500"/>
    <n v="7500"/>
    <m/>
    <n v="0"/>
  </r>
  <r>
    <s v="0065A00001XsEkOQAV"/>
    <m/>
    <n v="199"/>
    <n v="1"/>
    <n v="199"/>
    <m/>
    <n v="199"/>
    <n v="199"/>
    <m/>
    <n v="0"/>
  </r>
  <r>
    <s v="0065A00001dDHZsQAO"/>
    <m/>
    <n v="4000"/>
    <n v="4"/>
    <n v="4000"/>
    <m/>
    <n v="16000"/>
    <n v="16000"/>
    <m/>
    <n v="0"/>
  </r>
  <r>
    <s v="0065A00001dDHZsQAO"/>
    <m/>
    <n v="4450"/>
    <n v="1"/>
    <n v="4450"/>
    <m/>
    <n v="4450"/>
    <n v="4450"/>
    <m/>
    <n v="0"/>
  </r>
  <r>
    <s v="0065A00001XsEkOQAV"/>
    <m/>
    <n v="199"/>
    <n v="10"/>
    <n v="199"/>
    <m/>
    <n v="1990"/>
    <n v="1990"/>
    <m/>
    <n v="0"/>
  </r>
  <r>
    <s v="0065A00001dDHZsQAO"/>
    <m/>
    <n v="134400"/>
    <n v="1"/>
    <n v="134400"/>
    <m/>
    <n v="134400"/>
    <n v="134400"/>
    <m/>
    <n v="0"/>
  </r>
  <r>
    <s v="0065A00001XsEkOQAV"/>
    <m/>
    <n v="199"/>
    <n v="10"/>
    <n v="199"/>
    <m/>
    <n v="1990"/>
    <n v="1990"/>
    <m/>
    <n v="0"/>
  </r>
  <r>
    <s v="0065A00001aJ6dbQAC"/>
    <n v="25"/>
    <n v="65000"/>
    <n v="10"/>
    <n v="65000"/>
    <m/>
    <n v="650000"/>
    <n v="487500"/>
    <m/>
    <n v="0"/>
  </r>
  <r>
    <s v="0065A00001dKmzZQAS"/>
    <n v="10"/>
    <n v="39"/>
    <n v="1"/>
    <n v="39"/>
    <m/>
    <n v="39"/>
    <n v="35.1"/>
    <m/>
    <n v="0"/>
  </r>
  <r>
    <s v="0065A00001crA5LQAU"/>
    <m/>
    <n v="199"/>
    <n v="25"/>
    <n v="199"/>
    <n v="3"/>
    <n v="4975"/>
    <n v="4975"/>
    <m/>
    <n v="0"/>
  </r>
  <r>
    <s v="0065A00001crA5LQAU"/>
    <m/>
    <n v="199"/>
    <n v="5"/>
    <n v="199"/>
    <n v="4"/>
    <n v="995"/>
    <n v="995"/>
    <m/>
    <n v="0"/>
  </r>
  <r>
    <s v="0065A00001crA5LQAU"/>
    <m/>
    <n v="199"/>
    <n v="5"/>
    <n v="199"/>
    <n v="2"/>
    <n v="995"/>
    <n v="995"/>
    <m/>
    <n v="0"/>
  </r>
  <r>
    <s v="0065A00001bgwEKQAY"/>
    <m/>
    <n v="39"/>
    <n v="4"/>
    <n v="39"/>
    <m/>
    <n v="156"/>
    <n v="156"/>
    <m/>
    <n v="0"/>
  </r>
  <r>
    <s v="0065A00001bgwEKQAY"/>
    <m/>
    <n v="199"/>
    <n v="1"/>
    <n v="199"/>
    <m/>
    <n v="199"/>
    <n v="199"/>
    <m/>
    <n v="0"/>
  </r>
  <r>
    <s v="0065A00001bgwEKQAY"/>
    <m/>
    <n v="199"/>
    <n v="4"/>
    <n v="199"/>
    <m/>
    <n v="796"/>
    <n v="796"/>
    <m/>
    <n v="0"/>
  </r>
  <r>
    <s v="0065A00001dLTE8QAO"/>
    <m/>
    <n v="8950"/>
    <n v="1"/>
    <n v="8204"/>
    <m/>
    <n v="8204"/>
    <n v="8204"/>
    <m/>
    <n v="0"/>
  </r>
  <r>
    <s v="0065A00001dLTGtQAO"/>
    <m/>
    <n v="6500"/>
    <n v="1"/>
    <n v="6500"/>
    <m/>
    <n v="6500"/>
    <n v="6500"/>
    <m/>
    <n v="0"/>
  </r>
  <r>
    <s v="0065A00001bgwEKQAY"/>
    <m/>
    <n v="65000"/>
    <n v="1"/>
    <n v="65000"/>
    <m/>
    <n v="65000"/>
    <n v="65000"/>
    <m/>
    <n v="0"/>
  </r>
  <r>
    <s v="0065A00001crB56QAE"/>
    <m/>
    <n v="695"/>
    <n v="1"/>
    <n v="695"/>
    <n v="11"/>
    <n v="695"/>
    <n v="695"/>
    <m/>
    <n v="0"/>
  </r>
  <r>
    <s v="0065A00001bq1qUQAQ"/>
    <m/>
    <n v="695"/>
    <n v="1"/>
    <n v="695"/>
    <n v="6"/>
    <n v="695"/>
    <n v="695"/>
    <m/>
    <n v="0"/>
  </r>
  <r>
    <s v="0065A00001bq1qUQAQ"/>
    <m/>
    <n v="695"/>
    <n v="1"/>
    <n v="695"/>
    <n v="7"/>
    <n v="695"/>
    <n v="695"/>
    <m/>
    <n v="0"/>
  </r>
  <r>
    <s v="0065A00001bgwnEQAQ"/>
    <m/>
    <n v="4600"/>
    <n v="6"/>
    <n v="4600"/>
    <m/>
    <n v="27600"/>
    <n v="27600"/>
    <m/>
    <n v="0"/>
  </r>
  <r>
    <s v="0065A00001bLrFbQAK"/>
    <m/>
    <n v="4000"/>
    <n v="1"/>
    <n v="4000"/>
    <m/>
    <n v="4000"/>
    <n v="4000"/>
    <m/>
    <n v="0"/>
  </r>
  <r>
    <s v="0065A00001XdLqGQAV"/>
    <m/>
    <n v="154560"/>
    <n v="1"/>
    <n v="154560"/>
    <m/>
    <n v="154560"/>
    <n v="154560"/>
    <m/>
    <n v="0"/>
  </r>
  <r>
    <s v="0065A000015t1jrQAA"/>
    <n v="1"/>
    <n v="91000"/>
    <n v="2"/>
    <n v="91000"/>
    <m/>
    <n v="182000"/>
    <n v="180180"/>
    <m/>
    <n v="0"/>
  </r>
  <r>
    <s v="0065A00001dLT0dQAG"/>
    <m/>
    <n v="4000"/>
    <n v="3"/>
    <n v="4000"/>
    <m/>
    <n v="12000"/>
    <n v="12000"/>
    <m/>
    <n v="0"/>
  </r>
  <r>
    <s v="0065A00001dLTrxQAG"/>
    <n v="10"/>
    <n v="39"/>
    <n v="2"/>
    <n v="39"/>
    <m/>
    <n v="78"/>
    <n v="70.2"/>
    <s v="0065A00001dLTrxQAG"/>
    <n v="70.2"/>
  </r>
  <r>
    <s v="0065A00001dLTrxQAG"/>
    <n v="10"/>
    <n v="65000"/>
    <n v="1"/>
    <n v="65000"/>
    <m/>
    <n v="65000"/>
    <n v="58500"/>
    <s v="0065A00001dLTrxQAG"/>
    <n v="58500"/>
  </r>
  <r>
    <s v="0065A00001dLTquQAG"/>
    <n v="10"/>
    <n v="199"/>
    <n v="1"/>
    <n v="199"/>
    <m/>
    <n v="199"/>
    <n v="179.1"/>
    <m/>
    <n v="0"/>
  </r>
  <r>
    <s v="0065A00001dLTquQAG"/>
    <n v="10"/>
    <n v="39"/>
    <n v="2"/>
    <n v="39"/>
    <m/>
    <n v="78"/>
    <n v="70.2"/>
    <m/>
    <n v="0"/>
  </r>
  <r>
    <s v="0065A00001dLTquQAG"/>
    <n v="10"/>
    <n v="199"/>
    <n v="2"/>
    <n v="199"/>
    <m/>
    <n v="398"/>
    <n v="358.2"/>
    <m/>
    <n v="0"/>
  </r>
  <r>
    <s v="0065A00001dLTquQAG"/>
    <n v="10"/>
    <n v="199"/>
    <n v="1"/>
    <n v="199"/>
    <m/>
    <n v="199"/>
    <n v="179.1"/>
    <m/>
    <n v="0"/>
  </r>
  <r>
    <s v="0065A00001dLTrxQAG"/>
    <n v="10"/>
    <n v="199"/>
    <n v="1"/>
    <n v="199"/>
    <m/>
    <n v="199"/>
    <n v="179.1"/>
    <s v="0065A00001dLTrxQAG"/>
    <n v="179.1"/>
  </r>
  <r>
    <s v="0065A00001dLTrxQAG"/>
    <n v="10"/>
    <n v="199"/>
    <n v="1"/>
    <n v="199"/>
    <m/>
    <n v="199"/>
    <n v="179.1"/>
    <s v="0065A00001dLTrxQAG"/>
    <n v="179.1"/>
  </r>
  <r>
    <s v="0065A00001dLTquQAG"/>
    <n v="10"/>
    <n v="65000"/>
    <n v="1"/>
    <n v="65000"/>
    <m/>
    <n v="65000"/>
    <n v="58500"/>
    <m/>
    <n v="0"/>
  </r>
  <r>
    <s v="0065A00001dLTrxQAG"/>
    <n v="10"/>
    <n v="199"/>
    <n v="2"/>
    <n v="199"/>
    <m/>
    <n v="398"/>
    <n v="358.2"/>
    <s v="0065A00001dLTrxQAG"/>
    <n v="358.2"/>
  </r>
  <r>
    <s v="0065A00001bgvCeQAI"/>
    <m/>
    <n v="4000"/>
    <n v="3"/>
    <n v="4000"/>
    <m/>
    <n v="12000"/>
    <n v="12000"/>
    <s v="0065A00001bgvCeQAI"/>
    <n v="12000"/>
  </r>
  <r>
    <s v="0065A00001ZVQwXQAX"/>
    <m/>
    <n v="13000"/>
    <n v="1"/>
    <n v="13000"/>
    <m/>
    <n v="13000"/>
    <n v="13000"/>
    <m/>
    <n v="0"/>
  </r>
  <r>
    <s v="0065A00001dLSX4QAO"/>
    <m/>
    <n v="725"/>
    <n v="1"/>
    <n v="725"/>
    <m/>
    <n v="725"/>
    <n v="725"/>
    <m/>
    <n v="0"/>
  </r>
  <r>
    <s v="0065A00001dLSX4QAO"/>
    <m/>
    <n v="5145"/>
    <n v="1"/>
    <n v="5145"/>
    <m/>
    <n v="5145"/>
    <n v="5145"/>
    <m/>
    <n v="0"/>
  </r>
  <r>
    <s v="0065A00001dLSX4QAO"/>
    <m/>
    <n v="3450"/>
    <n v="1"/>
    <n v="3450"/>
    <m/>
    <n v="3450"/>
    <n v="3450"/>
    <m/>
    <n v="0"/>
  </r>
  <r>
    <s v="0065A00001dLSX4QAO"/>
    <m/>
    <n v="5245"/>
    <n v="1"/>
    <n v="5245"/>
    <m/>
    <n v="5245"/>
    <n v="5245"/>
    <m/>
    <n v="0"/>
  </r>
  <r>
    <s v="0065A00001dLSX4QAO"/>
    <m/>
    <n v="24500"/>
    <n v="1"/>
    <n v="24500"/>
    <m/>
    <n v="24500"/>
    <n v="24500"/>
    <m/>
    <n v="0"/>
  </r>
  <r>
    <s v="0065A00001dLSX4QAO"/>
    <m/>
    <n v="52750"/>
    <n v="1"/>
    <n v="52750"/>
    <m/>
    <n v="52750"/>
    <n v="52750"/>
    <m/>
    <n v="0"/>
  </r>
  <r>
    <s v="0065A00001dLSX4QAO"/>
    <m/>
    <n v="725"/>
    <n v="1"/>
    <n v="725"/>
    <m/>
    <n v="725"/>
    <n v="725"/>
    <m/>
    <n v="0"/>
  </r>
  <r>
    <s v="0065A00001dLSX4QAO"/>
    <m/>
    <n v="725"/>
    <n v="1"/>
    <n v="725"/>
    <m/>
    <n v="725"/>
    <n v="725"/>
    <m/>
    <n v="0"/>
  </r>
  <r>
    <s v="0065A00001dLSX4QAO"/>
    <m/>
    <n v="3450"/>
    <n v="1"/>
    <n v="3450"/>
    <m/>
    <n v="3450"/>
    <n v="3450"/>
    <m/>
    <n v="0"/>
  </r>
  <r>
    <s v="0065A00001XphfvQAB"/>
    <n v="100"/>
    <n v="670"/>
    <n v="1"/>
    <n v="670"/>
    <m/>
    <n v="670"/>
    <n v="0"/>
    <m/>
    <n v="0"/>
  </r>
  <r>
    <s v="0065A00001dLSX4QAO"/>
    <m/>
    <n v="725"/>
    <n v="1"/>
    <n v="725"/>
    <m/>
    <n v="725"/>
    <n v="725"/>
    <m/>
    <n v="0"/>
  </r>
  <r>
    <s v="0065A00001a3N8EQAU"/>
    <m/>
    <n v="199"/>
    <n v="2"/>
    <n v="199"/>
    <n v="4"/>
    <n v="398"/>
    <n v="398"/>
    <m/>
    <n v="0"/>
  </r>
  <r>
    <s v="0065A00001a3N8EQAU"/>
    <m/>
    <n v="65000"/>
    <n v="2"/>
    <n v="65000"/>
    <n v="1"/>
    <n v="130000"/>
    <n v="130000"/>
    <m/>
    <n v="0"/>
  </r>
  <r>
    <s v="0065A00001a3N8EQAU"/>
    <m/>
    <n v="199"/>
    <n v="2"/>
    <n v="199"/>
    <n v="3"/>
    <n v="398"/>
    <n v="398"/>
    <m/>
    <n v="0"/>
  </r>
  <r>
    <s v="0065A00001a3N8EQAU"/>
    <m/>
    <n v="39"/>
    <n v="2"/>
    <n v="39"/>
    <n v="2"/>
    <n v="78"/>
    <n v="78"/>
    <m/>
    <n v="0"/>
  </r>
  <r>
    <s v="0066e00001dzEY6AAM"/>
    <m/>
    <n v="23184"/>
    <n v="1"/>
    <n v="23184"/>
    <m/>
    <n v="23184"/>
    <n v="23184"/>
    <m/>
    <n v="0"/>
  </r>
  <r>
    <s v="0065A00001bo5D4QAI"/>
    <m/>
    <n v="4995"/>
    <n v="1"/>
    <n v="4995"/>
    <m/>
    <n v="4995"/>
    <n v="4995"/>
    <m/>
    <n v="0"/>
  </r>
  <r>
    <s v="0065A00001bo57fQAA"/>
    <n v="25"/>
    <n v="1750"/>
    <n v="1"/>
    <n v="1750"/>
    <m/>
    <n v="1750"/>
    <n v="1312.5"/>
    <m/>
    <n v="0"/>
  </r>
  <r>
    <s v="0065A00001bo57fQAA"/>
    <n v="25"/>
    <n v="3500"/>
    <n v="1"/>
    <n v="3500"/>
    <m/>
    <n v="3500"/>
    <n v="2625"/>
    <m/>
    <n v="0"/>
  </r>
  <r>
    <s v="0065A00001bM5SQQA0"/>
    <m/>
    <n v="199"/>
    <n v="1"/>
    <n v="199"/>
    <n v="3"/>
    <n v="199"/>
    <n v="199"/>
    <m/>
    <n v="0"/>
  </r>
  <r>
    <s v="0065A00001bM5SQQA0"/>
    <m/>
    <n v="39"/>
    <n v="1"/>
    <n v="39"/>
    <n v="2"/>
    <n v="39"/>
    <n v="39"/>
    <m/>
    <n v="0"/>
  </r>
  <r>
    <s v="0065A00001bM5XVQA0"/>
    <m/>
    <n v="71500"/>
    <n v="2"/>
    <n v="71500"/>
    <n v="1"/>
    <n v="143000"/>
    <n v="143000"/>
    <m/>
    <n v="0"/>
  </r>
  <r>
    <s v="0065A00001bM5MhQAK"/>
    <m/>
    <n v="3350"/>
    <n v="1"/>
    <n v="3350"/>
    <m/>
    <n v="3350"/>
    <n v="3350"/>
    <m/>
    <n v="0"/>
  </r>
  <r>
    <s v="0065A00001dKSkUQAW"/>
    <m/>
    <n v="3850"/>
    <n v="1"/>
    <n v="3850"/>
    <m/>
    <n v="3850"/>
    <n v="3850"/>
    <m/>
    <n v="0"/>
  </r>
  <r>
    <s v="0065A00001bM5aKQAS"/>
    <m/>
    <n v="7500"/>
    <n v="1"/>
    <n v="7500"/>
    <m/>
    <n v="7500"/>
    <n v="7500"/>
    <m/>
    <n v="0"/>
  </r>
  <r>
    <s v="0065A00001bM5SQQA0"/>
    <m/>
    <n v="65000"/>
    <n v="1"/>
    <n v="65000"/>
    <n v="1"/>
    <n v="65000"/>
    <n v="65000"/>
    <m/>
    <n v="0"/>
  </r>
  <r>
    <s v="0065A00001dACqTQAW"/>
    <m/>
    <n v="6500"/>
    <n v="1"/>
    <n v="6500"/>
    <m/>
    <n v="6500"/>
    <n v="6500"/>
    <m/>
    <n v="0"/>
  </r>
  <r>
    <s v="0065A00001bM5SQQA0"/>
    <m/>
    <n v="199"/>
    <n v="1"/>
    <n v="199"/>
    <n v="4"/>
    <n v="199"/>
    <n v="199"/>
    <m/>
    <n v="0"/>
  </r>
  <r>
    <s v="0065A00001dACBMQA4"/>
    <n v="15"/>
    <n v="199"/>
    <n v="9"/>
    <n v="199"/>
    <m/>
    <n v="1791"/>
    <n v="1522.35"/>
    <m/>
    <n v="0"/>
  </r>
  <r>
    <s v="0065A00001bM5XVQA0"/>
    <m/>
    <n v="199"/>
    <n v="10"/>
    <n v="199"/>
    <n v="3"/>
    <n v="1990"/>
    <n v="1990"/>
    <m/>
    <n v="0"/>
  </r>
  <r>
    <s v="0065A00001bM5XVQA0"/>
    <m/>
    <n v="39"/>
    <n v="10"/>
    <n v="39"/>
    <n v="2"/>
    <n v="390"/>
    <n v="390"/>
    <m/>
    <n v="0"/>
  </r>
  <r>
    <s v="0065A00001bM5aKQAS"/>
    <n v="20"/>
    <n v="65000"/>
    <n v="4"/>
    <n v="65000"/>
    <m/>
    <n v="260000"/>
    <n v="208000"/>
    <m/>
    <n v="0"/>
  </r>
  <r>
    <s v="0065A00001dACBMQA4"/>
    <n v="15"/>
    <n v="199"/>
    <n v="9"/>
    <n v="199"/>
    <m/>
    <n v="1791"/>
    <n v="1522.35"/>
    <m/>
    <n v="0"/>
  </r>
  <r>
    <s v="0065A00001biNgwQAE"/>
    <m/>
    <n v="199"/>
    <n v="1"/>
    <n v="199"/>
    <m/>
    <n v="199"/>
    <n v="199"/>
    <m/>
    <n v="0"/>
  </r>
  <r>
    <s v="0065A00001dACBMQA4"/>
    <n v="15"/>
    <n v="39"/>
    <n v="9"/>
    <n v="39"/>
    <m/>
    <n v="351"/>
    <n v="298.35000000000002"/>
    <m/>
    <n v="0"/>
  </r>
  <r>
    <s v="0065A00001biNgwQAE"/>
    <m/>
    <n v="199"/>
    <n v="1"/>
    <n v="199"/>
    <m/>
    <n v="199"/>
    <n v="199"/>
    <m/>
    <n v="0"/>
  </r>
  <r>
    <s v="0065A00001biNgwQAE"/>
    <m/>
    <n v="199"/>
    <n v="1"/>
    <n v="199"/>
    <m/>
    <n v="199"/>
    <n v="199"/>
    <m/>
    <n v="0"/>
  </r>
  <r>
    <s v="0065A00001dAC9ZQAW"/>
    <n v="15"/>
    <n v="39"/>
    <n v="20"/>
    <n v="39"/>
    <n v="5"/>
    <n v="780"/>
    <n v="663"/>
    <m/>
    <n v="0"/>
  </r>
  <r>
    <s v="0065A00001bo6lNQAQ"/>
    <m/>
    <n v="199"/>
    <n v="1"/>
    <n v="199"/>
    <m/>
    <n v="199"/>
    <n v="199"/>
    <s v="0065A00001bo6lNQAQ"/>
    <n v="199"/>
  </r>
  <r>
    <s v="0065A00001bo6lNQAQ"/>
    <m/>
    <n v="199"/>
    <n v="2"/>
    <n v="199"/>
    <m/>
    <n v="398"/>
    <n v="398"/>
    <s v="0065A00001bo6lNQAQ"/>
    <n v="398"/>
  </r>
  <r>
    <s v="0065A00001bo6lNQAQ"/>
    <m/>
    <n v="65000"/>
    <n v="1"/>
    <n v="65000"/>
    <m/>
    <n v="65000"/>
    <n v="65000"/>
    <s v="0065A00001bo6lNQAQ"/>
    <n v="65000"/>
  </r>
  <r>
    <s v="0065A00001bo6lNQAQ"/>
    <m/>
    <n v="7493.05"/>
    <n v="1"/>
    <n v="5434.61"/>
    <m/>
    <n v="5434.61"/>
    <n v="5434.61"/>
    <s v="0065A00001bo6lNQAQ"/>
    <n v="5434.61"/>
  </r>
  <r>
    <s v="0065A00001bo6lNQAQ"/>
    <m/>
    <n v="39"/>
    <n v="2"/>
    <n v="39"/>
    <m/>
    <n v="78"/>
    <n v="78"/>
    <s v="0065A00001bo6lNQAQ"/>
    <n v="78"/>
  </r>
  <r>
    <s v="0065A00001bo6lNQAQ"/>
    <m/>
    <n v="199"/>
    <n v="1"/>
    <n v="199"/>
    <m/>
    <n v="199"/>
    <n v="199"/>
    <s v="0065A00001bo6lNQAQ"/>
    <n v="199"/>
  </r>
  <r>
    <s v="0065A00001dAAPWQA4"/>
    <m/>
    <n v="8950"/>
    <n v="1"/>
    <n v="8950"/>
    <m/>
    <n v="8950"/>
    <n v="8950"/>
    <m/>
    <n v="0"/>
  </r>
  <r>
    <s v="0065A00001dAADqQAO"/>
    <m/>
    <n v="8950"/>
    <n v="1"/>
    <n v="8950"/>
    <m/>
    <n v="8950"/>
    <n v="8950"/>
    <m/>
    <n v="0"/>
  </r>
  <r>
    <s v="0065A00001biM8jQAE"/>
    <m/>
    <n v="4000"/>
    <n v="6"/>
    <n v="4000"/>
    <m/>
    <n v="24000"/>
    <n v="24000"/>
    <s v="0065A00001biM8jQAE"/>
    <n v="24000"/>
  </r>
  <r>
    <s v="0065A00001biM8jQAE"/>
    <m/>
    <n v="128000"/>
    <n v="1"/>
    <n v="138000"/>
    <m/>
    <n v="138000"/>
    <n v="138000"/>
    <s v="0065A00001biM8jQAE"/>
    <n v="138000"/>
  </r>
  <r>
    <s v="0065A00001bo5D4QAI"/>
    <n v="25"/>
    <n v="5000"/>
    <n v="2"/>
    <n v="5000"/>
    <m/>
    <n v="10000"/>
    <n v="7500"/>
    <m/>
    <n v="0"/>
  </r>
  <r>
    <s v="0065A00001dgAbmQAE"/>
    <m/>
    <n v="6000"/>
    <n v="1"/>
    <n v="6000"/>
    <m/>
    <n v="6000"/>
    <n v="6000"/>
    <s v="0065A00001dgAbmQAE"/>
    <n v="6000"/>
  </r>
  <r>
    <s v="0065A00001dgAbmQAE"/>
    <n v="20"/>
    <n v="161280"/>
    <n v="1"/>
    <n v="161280"/>
    <m/>
    <n v="161280"/>
    <n v="129024"/>
    <s v="0065A00001dgAbmQAE"/>
    <n v="129024"/>
  </r>
  <r>
    <s v="0065A00001dAAo1QAG"/>
    <n v="25"/>
    <n v="199"/>
    <n v="1"/>
    <n v="199"/>
    <m/>
    <n v="199"/>
    <n v="149.25"/>
    <m/>
    <n v="0"/>
  </r>
  <r>
    <s v="0065A00001dAAo1QAG"/>
    <n v="25"/>
    <n v="199"/>
    <n v="1"/>
    <n v="199"/>
    <m/>
    <n v="199"/>
    <n v="149.25"/>
    <m/>
    <n v="0"/>
  </r>
  <r>
    <s v="0065A00001dAAo1QAG"/>
    <n v="25"/>
    <n v="199"/>
    <n v="1"/>
    <n v="199"/>
    <m/>
    <n v="199"/>
    <n v="149.25"/>
    <m/>
    <n v="0"/>
  </r>
  <r>
    <s v="0065A00001dAAgxQAG"/>
    <m/>
    <n v="8950"/>
    <n v="1"/>
    <n v="8950"/>
    <m/>
    <n v="8950"/>
    <n v="8950"/>
    <m/>
    <n v="0"/>
  </r>
  <r>
    <s v="0065A00001dKJV8QAO"/>
    <m/>
    <n v="65000"/>
    <n v="1"/>
    <n v="65000"/>
    <m/>
    <n v="65000"/>
    <n v="65000"/>
    <s v="0065A00001dKJV8QAO"/>
    <n v="65000"/>
  </r>
  <r>
    <s v="0066e00001eKmjiAAC"/>
    <n v="25"/>
    <n v="199"/>
    <n v="1"/>
    <n v="199"/>
    <m/>
    <n v="199"/>
    <n v="149.25"/>
    <m/>
    <n v="0"/>
  </r>
  <r>
    <s v="0066e00001eKmjiAAC"/>
    <n v="25"/>
    <n v="199"/>
    <n v="1"/>
    <n v="199"/>
    <m/>
    <n v="199"/>
    <n v="149.25"/>
    <m/>
    <n v="0"/>
  </r>
  <r>
    <s v="0066e00001eKmjiAAC"/>
    <n v="25"/>
    <n v="39"/>
    <n v="1"/>
    <n v="39"/>
    <m/>
    <n v="39"/>
    <n v="29.25"/>
    <m/>
    <n v="0"/>
  </r>
  <r>
    <s v="0066e00001eKmjiAAC"/>
    <n v="25"/>
    <n v="65000"/>
    <n v="1"/>
    <n v="65000"/>
    <m/>
    <n v="65000"/>
    <n v="48750"/>
    <m/>
    <n v="0"/>
  </r>
  <r>
    <s v="0065A00001XvLJnQAN"/>
    <n v="12"/>
    <n v="10000"/>
    <n v="1"/>
    <n v="10000"/>
    <m/>
    <n v="10000"/>
    <n v="8800"/>
    <s v="0065A00001XvLJnQAN"/>
    <n v="8800"/>
  </r>
  <r>
    <s v="0065A00001baTajQAE"/>
    <n v="25"/>
    <n v="4600"/>
    <n v="3"/>
    <n v="4600"/>
    <m/>
    <n v="13800"/>
    <n v="10350"/>
    <s v="0065A00001baTajQAE"/>
    <n v="10350"/>
  </r>
  <r>
    <s v="0065A00001baTajQAE"/>
    <n v="25"/>
    <n v="147200"/>
    <n v="1"/>
    <n v="147200"/>
    <m/>
    <n v="147200"/>
    <n v="110400"/>
    <s v="0065A00001baTajQAE"/>
    <n v="110400"/>
  </r>
  <r>
    <s v="0065A00001bBWcQQAW"/>
    <m/>
    <n v="4995"/>
    <n v="1"/>
    <n v="4995"/>
    <n v="3"/>
    <n v="4995"/>
    <n v="4995"/>
    <m/>
    <n v="0"/>
  </r>
  <r>
    <s v="0065A00001cToV6QAK"/>
    <m/>
    <n v="4000"/>
    <n v="2"/>
    <n v="4000"/>
    <m/>
    <n v="8000"/>
    <n v="8000"/>
    <m/>
    <n v="0"/>
  </r>
  <r>
    <s v="0065A00001cV32DQAS"/>
    <n v="1"/>
    <n v="199"/>
    <n v="1"/>
    <n v="199"/>
    <m/>
    <n v="199"/>
    <n v="197.01"/>
    <m/>
    <n v="0"/>
  </r>
  <r>
    <s v="0065A00001cV32DQAS"/>
    <n v="1"/>
    <n v="199"/>
    <n v="2"/>
    <n v="199"/>
    <m/>
    <n v="398"/>
    <n v="394.02"/>
    <m/>
    <n v="0"/>
  </r>
  <r>
    <s v="0065A00001cV32DQAS"/>
    <n v="1"/>
    <n v="65000"/>
    <n v="1"/>
    <n v="65000"/>
    <m/>
    <n v="65000"/>
    <n v="64350"/>
    <m/>
    <n v="0"/>
  </r>
  <r>
    <s v="0065A00001cV32DQAS"/>
    <n v="1"/>
    <n v="39"/>
    <n v="2"/>
    <n v="39"/>
    <m/>
    <n v="78"/>
    <n v="77.22"/>
    <m/>
    <n v="0"/>
  </r>
  <r>
    <s v="0065A00001cTnrJQAS"/>
    <m/>
    <n v="19200"/>
    <n v="1"/>
    <n v="19200"/>
    <m/>
    <n v="19200"/>
    <n v="19200"/>
    <m/>
    <n v="0"/>
  </r>
  <r>
    <s v="0065A00001baRjKQAU"/>
    <n v="25"/>
    <n v="4600"/>
    <n v="3"/>
    <n v="4600"/>
    <m/>
    <n v="13800"/>
    <n v="10350"/>
    <s v="0065A00001baRjKQAU"/>
    <n v="10350"/>
  </r>
  <r>
    <s v="0065A00001baRjKQAU"/>
    <n v="25"/>
    <n v="147200"/>
    <n v="1"/>
    <n v="147200"/>
    <m/>
    <n v="147200"/>
    <n v="110400"/>
    <s v="0065A00001baRjKQAU"/>
    <n v="110400"/>
  </r>
  <r>
    <s v="0065A00001baRaiQAE"/>
    <n v="25"/>
    <n v="4600"/>
    <n v="3"/>
    <n v="4600"/>
    <m/>
    <n v="13800"/>
    <n v="10350"/>
    <s v="0065A00001baRaiQAE"/>
    <n v="10350"/>
  </r>
  <r>
    <s v="0065A00001baRaiQAE"/>
    <n v="25"/>
    <n v="147200"/>
    <n v="1"/>
    <n v="147200"/>
    <m/>
    <n v="147200"/>
    <n v="110400"/>
    <s v="0065A00001baRaiQAE"/>
    <n v="110400"/>
  </r>
  <r>
    <s v="0065A00001dAJBOQA4"/>
    <n v="1"/>
    <n v="199"/>
    <n v="1"/>
    <n v="199"/>
    <n v="4"/>
    <n v="199"/>
    <n v="197.01"/>
    <m/>
    <n v="0"/>
  </r>
  <r>
    <s v="0065A00001cUwkUQAS"/>
    <m/>
    <n v="147200"/>
    <n v="1"/>
    <n v="147200"/>
    <m/>
    <n v="147200"/>
    <n v="147200"/>
    <s v="0065A00001cUwkUQAS"/>
    <n v="147200"/>
  </r>
  <r>
    <s v="0065A00001cUwkUQAS"/>
    <m/>
    <n v="4600"/>
    <n v="1"/>
    <n v="4600"/>
    <m/>
    <n v="4600"/>
    <n v="4600"/>
    <s v="0065A00001cUwkUQAS"/>
    <n v="4600"/>
  </r>
  <r>
    <s v="0065A00001baV9lQAE"/>
    <n v="1"/>
    <n v="39"/>
    <n v="1"/>
    <n v="39"/>
    <m/>
    <n v="39"/>
    <n v="38.61"/>
    <m/>
    <n v="0"/>
  </r>
  <r>
    <s v="0065A00001dAJBOQA4"/>
    <n v="1"/>
    <n v="65000"/>
    <n v="1"/>
    <n v="65000"/>
    <n v="1"/>
    <n v="65000"/>
    <n v="64350"/>
    <m/>
    <n v="0"/>
  </r>
  <r>
    <s v="0065A00001baV9lQAE"/>
    <n v="1"/>
    <n v="199"/>
    <n v="1"/>
    <n v="199"/>
    <m/>
    <n v="199"/>
    <n v="197.01"/>
    <m/>
    <n v="0"/>
  </r>
  <r>
    <s v="0065A00001baV9lQAE"/>
    <n v="1"/>
    <n v="199"/>
    <n v="1"/>
    <n v="199"/>
    <m/>
    <n v="199"/>
    <n v="197.01"/>
    <m/>
    <n v="0"/>
  </r>
  <r>
    <s v="0065A00001dAJBOQA4"/>
    <n v="1"/>
    <n v="199"/>
    <n v="1"/>
    <n v="199"/>
    <n v="3"/>
    <n v="199"/>
    <n v="197.01"/>
    <m/>
    <n v="0"/>
  </r>
  <r>
    <s v="0065A00001dAKMNQA4"/>
    <m/>
    <n v="8950"/>
    <n v="1"/>
    <n v="8950"/>
    <m/>
    <n v="8950"/>
    <n v="8950"/>
    <m/>
    <n v="0"/>
  </r>
  <r>
    <s v="0065A00001dAJBOQA4"/>
    <n v="1"/>
    <n v="39"/>
    <n v="1"/>
    <n v="39"/>
    <n v="2"/>
    <n v="39"/>
    <n v="38.61"/>
    <m/>
    <n v="0"/>
  </r>
  <r>
    <s v="0065A00001cUwkUQAS"/>
    <m/>
    <n v="22080"/>
    <n v="1"/>
    <n v="22080"/>
    <m/>
    <n v="22080"/>
    <n v="22080"/>
    <s v="0065A00001cUwkUQAS"/>
    <n v="22080"/>
  </r>
  <r>
    <s v="0065A00001dAJH4QAO"/>
    <m/>
    <n v="199"/>
    <n v="1"/>
    <n v="199"/>
    <n v="6"/>
    <n v="199"/>
    <n v="199"/>
    <m/>
    <n v="0"/>
  </r>
  <r>
    <s v="0065A00001crjygQAA"/>
    <m/>
    <n v="199"/>
    <n v="1"/>
    <n v="199"/>
    <m/>
    <n v="199"/>
    <n v="199"/>
    <m/>
    <n v="0"/>
  </r>
  <r>
    <s v="0066e00001e00NDAAY"/>
    <n v="5"/>
    <n v="199"/>
    <n v="1"/>
    <n v="199"/>
    <m/>
    <n v="199"/>
    <n v="189.05"/>
    <m/>
    <n v="0"/>
  </r>
  <r>
    <s v="0066e00001e00NDAAY"/>
    <n v="5"/>
    <n v="199"/>
    <n v="1"/>
    <n v="199"/>
    <m/>
    <n v="199"/>
    <n v="189.05"/>
    <m/>
    <n v="0"/>
  </r>
  <r>
    <s v="0066e00001e00NDAAY"/>
    <n v="5"/>
    <n v="78000"/>
    <n v="1"/>
    <n v="78000"/>
    <m/>
    <n v="78000"/>
    <n v="74100"/>
    <m/>
    <n v="0"/>
  </r>
  <r>
    <s v="0066e00001e00NDAAY"/>
    <n v="5"/>
    <n v="91000"/>
    <n v="1"/>
    <n v="91000"/>
    <m/>
    <n v="91000"/>
    <n v="86450"/>
    <m/>
    <n v="0"/>
  </r>
  <r>
    <s v="0065A00001cJR9iQAG"/>
    <n v="10"/>
    <n v="65000"/>
    <n v="1"/>
    <n v="65000"/>
    <m/>
    <n v="65000"/>
    <n v="58500"/>
    <m/>
    <n v="0"/>
  </r>
  <r>
    <s v="0065A00001bNdbaQAC"/>
    <n v="100"/>
    <n v="199"/>
    <n v="1"/>
    <n v="199"/>
    <m/>
    <n v="199"/>
    <n v="0"/>
    <m/>
    <n v="0"/>
  </r>
  <r>
    <s v="0066e00001e00NDAAY"/>
    <n v="5"/>
    <n v="39"/>
    <n v="2"/>
    <n v="39"/>
    <m/>
    <n v="78"/>
    <n v="74.099999999999994"/>
    <m/>
    <n v="0"/>
  </r>
  <r>
    <s v="0066e00001e00NDAAY"/>
    <n v="5"/>
    <n v="199"/>
    <n v="2"/>
    <n v="199"/>
    <m/>
    <n v="398"/>
    <n v="378.1"/>
    <m/>
    <n v="0"/>
  </r>
  <r>
    <s v="0065A00001ZuPDaQAN"/>
    <m/>
    <n v="65000"/>
    <n v="3"/>
    <n v="65000"/>
    <m/>
    <n v="195000"/>
    <n v="195000"/>
    <m/>
    <n v="0"/>
  </r>
  <r>
    <s v="0065A00001crTncQAE"/>
    <m/>
    <n v="65000"/>
    <n v="8"/>
    <n v="65000"/>
    <m/>
    <n v="520000"/>
    <n v="520000"/>
    <m/>
    <n v="0"/>
  </r>
  <r>
    <s v="0065A00001dACBMQA4"/>
    <n v="15"/>
    <n v="65000"/>
    <n v="9"/>
    <n v="65000"/>
    <m/>
    <n v="585000"/>
    <n v="497250"/>
    <m/>
    <n v="0"/>
  </r>
  <r>
    <s v="0065A00001ZcSUMQA3"/>
    <n v="10"/>
    <n v="65000"/>
    <n v="10"/>
    <n v="65000"/>
    <m/>
    <n v="650000"/>
    <n v="585000"/>
    <m/>
    <n v="0"/>
  </r>
  <r>
    <s v="0065A00001Z1LIgQAN"/>
    <m/>
    <n v="199"/>
    <n v="15"/>
    <n v="199"/>
    <m/>
    <n v="2985"/>
    <n v="2985"/>
    <m/>
    <n v="0"/>
  </r>
  <r>
    <s v="0066e00001eLhjXAAS"/>
    <m/>
    <n v="6500"/>
    <n v="15"/>
    <n v="6500"/>
    <m/>
    <n v="97500"/>
    <n v="97500"/>
    <m/>
    <n v="0"/>
  </r>
  <r>
    <s v="0065A00001dACOQQA4"/>
    <n v="10"/>
    <n v="65000"/>
    <n v="20"/>
    <n v="65000"/>
    <m/>
    <n v="1300000"/>
    <n v="1170000"/>
    <m/>
    <n v="0"/>
  </r>
  <r>
    <s v="0065A00001crpNpQAI"/>
    <m/>
    <n v="6500"/>
    <n v="32"/>
    <n v="6500"/>
    <m/>
    <n v="208000"/>
    <n v="208000"/>
    <m/>
    <n v="0"/>
  </r>
  <r>
    <s v="0065A00001ZuNkRQAV"/>
    <n v="20"/>
    <n v="91000"/>
    <n v="100"/>
    <n v="91000"/>
    <m/>
    <n v="9100000"/>
    <n v="7280000"/>
    <m/>
    <n v="0"/>
  </r>
  <r>
    <s v="0065A00001bgDX7QAM"/>
    <n v="50"/>
    <n v="39"/>
    <n v="640"/>
    <n v="39"/>
    <m/>
    <n v="24960"/>
    <n v="12480"/>
    <m/>
    <n v="0"/>
  </r>
  <r>
    <s v="0065A00001bgDX7QAM"/>
    <n v="50"/>
    <n v="199"/>
    <n v="640"/>
    <n v="199"/>
    <m/>
    <n v="127360"/>
    <n v="63680"/>
    <m/>
    <n v="0"/>
  </r>
  <r>
    <s v="0065A00001ZuOCqQAN"/>
    <n v="10"/>
    <n v="71500"/>
    <n v="2"/>
    <n v="71500"/>
    <m/>
    <n v="143000"/>
    <n v="128700"/>
    <m/>
    <n v="0"/>
  </r>
  <r>
    <s v="0065A00000i37bVQAQ"/>
    <n v="0"/>
    <n v="6500"/>
    <n v="26"/>
    <n v="0"/>
    <m/>
    <n v="0"/>
    <n v="0"/>
    <m/>
    <n v="0"/>
  </r>
  <r>
    <s v="0065A00000i37bVQAQ"/>
    <n v="0"/>
    <n v="13000"/>
    <n v="26"/>
    <n v="0"/>
    <m/>
    <n v="0"/>
    <n v="0"/>
    <m/>
    <n v="0"/>
  </r>
  <r>
    <s v="0065A00000i37bVQAQ"/>
    <n v="0"/>
    <n v="65000"/>
    <n v="26"/>
    <n v="0"/>
    <m/>
    <n v="0"/>
    <n v="0"/>
    <m/>
    <n v="0"/>
  </r>
  <r>
    <s v="0065A00001ZuN8JQAV"/>
    <n v="20"/>
    <n v="26000"/>
    <n v="88"/>
    <n v="26000"/>
    <m/>
    <n v="2288000"/>
    <n v="1830400"/>
    <m/>
    <n v="0"/>
  </r>
  <r>
    <s v="0063100000cFyHwAAK"/>
    <m/>
    <n v="-2750"/>
    <n v="1"/>
    <n v="-5000"/>
    <m/>
    <n v="-5000"/>
    <n v="-5000"/>
    <m/>
    <n v="0"/>
  </r>
  <r>
    <s v="0065A00001CIDadQAH"/>
    <m/>
    <n v="-2750"/>
    <n v="1"/>
    <n v="-5000"/>
    <m/>
    <n v="-5000"/>
    <n v="-5000"/>
    <m/>
    <n v="0"/>
  </r>
  <r>
    <s v="0066e00001eJk8UAAS"/>
    <m/>
    <n v="-2750"/>
    <n v="1"/>
    <n v="-2750"/>
    <m/>
    <n v="-2750"/>
    <n v="-2750"/>
    <m/>
    <n v="0"/>
  </r>
  <r>
    <s v="0066e00001eJkfAAAS"/>
    <m/>
    <n v="-2500"/>
    <n v="1"/>
    <n v="-2500"/>
    <m/>
    <n v="-2500"/>
    <n v="-2500"/>
    <m/>
    <n v="0"/>
  </r>
  <r>
    <s v="0065A00001Xk8jRQAR"/>
    <m/>
    <n v="-1834"/>
    <n v="1"/>
    <n v="-2750"/>
    <m/>
    <n v="-2750"/>
    <n v="-2750"/>
    <m/>
    <n v="0"/>
  </r>
  <r>
    <s v="0065A00001dK9VNQA0"/>
    <m/>
    <n v="-1834"/>
    <n v="1"/>
    <n v="-2750"/>
    <m/>
    <n v="-2750"/>
    <n v="-2750"/>
    <m/>
    <n v="0"/>
  </r>
  <r>
    <s v="0065A00001Vg9gPQAR"/>
    <m/>
    <n v="-1834"/>
    <n v="1"/>
    <n v="-2750"/>
    <m/>
    <n v="-2750"/>
    <n v="-2750"/>
    <m/>
    <n v="0"/>
  </r>
  <r>
    <s v="0065A00001KRF0IQAX"/>
    <m/>
    <n v="-1834"/>
    <n v="1"/>
    <n v="-2750"/>
    <m/>
    <n v="-2750"/>
    <n v="-2750"/>
    <m/>
    <n v="0"/>
  </r>
  <r>
    <s v="0065A00001KRobBQAT"/>
    <m/>
    <n v="-1834"/>
    <n v="1"/>
    <n v="-2750"/>
    <m/>
    <n v="-2750"/>
    <n v="-2750"/>
    <m/>
    <n v="0"/>
  </r>
  <r>
    <s v="0065A00001dK9VNQA0"/>
    <m/>
    <n v="39"/>
    <n v="1"/>
    <n v="39"/>
    <m/>
    <n v="39"/>
    <n v="39"/>
    <m/>
    <n v="0"/>
  </r>
  <r>
    <s v="0065A00001cHJpVQAW"/>
    <m/>
    <n v="39"/>
    <n v="1"/>
    <n v="39"/>
    <m/>
    <n v="39"/>
    <n v="39"/>
    <m/>
    <n v="0"/>
  </r>
  <r>
    <s v="0066e00001e0GLlAAM"/>
    <m/>
    <n v="39"/>
    <n v="1"/>
    <n v="39"/>
    <m/>
    <n v="39"/>
    <n v="39"/>
    <s v="0066e00001e0GLlAAM"/>
    <n v="39"/>
  </r>
  <r>
    <s v="0065A00001Xk8jRQAR"/>
    <m/>
    <n v="199"/>
    <n v="1"/>
    <n v="199"/>
    <m/>
    <n v="199"/>
    <n v="199"/>
    <m/>
    <n v="0"/>
  </r>
  <r>
    <s v="0065A00001dK9VNQA0"/>
    <m/>
    <n v="199"/>
    <n v="1"/>
    <n v="199"/>
    <m/>
    <n v="199"/>
    <n v="199"/>
    <m/>
    <n v="0"/>
  </r>
  <r>
    <s v="0065A00001cHJpVQAW"/>
    <m/>
    <n v="199"/>
    <n v="1"/>
    <n v="199"/>
    <m/>
    <n v="199"/>
    <n v="199"/>
    <m/>
    <n v="0"/>
  </r>
  <r>
    <s v="0066e00001e0GLlAAM"/>
    <m/>
    <n v="199"/>
    <n v="1"/>
    <n v="199"/>
    <m/>
    <n v="199"/>
    <n v="199"/>
    <s v="0066e00001e0GLlAAM"/>
    <n v="199"/>
  </r>
  <r>
    <s v="0065A00001Xk8jRQAR"/>
    <m/>
    <n v="199"/>
    <n v="1"/>
    <n v="199"/>
    <m/>
    <n v="199"/>
    <n v="199"/>
    <m/>
    <n v="0"/>
  </r>
  <r>
    <s v="0065A00001dK9VNQA0"/>
    <m/>
    <n v="199"/>
    <n v="1"/>
    <n v="199"/>
    <m/>
    <n v="199"/>
    <n v="199"/>
    <m/>
    <n v="0"/>
  </r>
  <r>
    <s v="0065A00001cHJpVQAW"/>
    <m/>
    <n v="199"/>
    <n v="1"/>
    <n v="199"/>
    <m/>
    <n v="199"/>
    <n v="199"/>
    <m/>
    <n v="0"/>
  </r>
  <r>
    <s v="0066e00001eJkfAAAS"/>
    <m/>
    <n v="199"/>
    <n v="1"/>
    <n v="199"/>
    <m/>
    <n v="199"/>
    <n v="199"/>
    <m/>
    <n v="0"/>
  </r>
  <r>
    <s v="0066e00001e0GLlAAM"/>
    <m/>
    <n v="199"/>
    <n v="1"/>
    <n v="199"/>
    <m/>
    <n v="199"/>
    <n v="199"/>
    <s v="0066e00001e0GLlAAM"/>
    <n v="199"/>
  </r>
  <r>
    <s v="0065A00000nKzxBQAS"/>
    <m/>
    <n v="199"/>
    <n v="1"/>
    <n v="199"/>
    <m/>
    <n v="199"/>
    <n v="199"/>
    <m/>
    <n v="0"/>
  </r>
  <r>
    <s v="0065A00001KRF0IQAX"/>
    <m/>
    <n v="199"/>
    <n v="1"/>
    <n v="199"/>
    <m/>
    <n v="199"/>
    <n v="199"/>
    <m/>
    <n v="0"/>
  </r>
  <r>
    <s v="0065A00001Umt2YQAR"/>
    <m/>
    <n v="199"/>
    <n v="1"/>
    <n v="199"/>
    <m/>
    <n v="199"/>
    <n v="199"/>
    <m/>
    <n v="0"/>
  </r>
  <r>
    <s v="0065A00001PwI2iQAF"/>
    <m/>
    <n v="199"/>
    <n v="1"/>
    <n v="199"/>
    <m/>
    <n v="199"/>
    <n v="199"/>
    <m/>
    <n v="0"/>
  </r>
  <r>
    <s v="0065A00000loQ0DQAU"/>
    <m/>
    <n v="199"/>
    <n v="1"/>
    <n v="199"/>
    <m/>
    <n v="199"/>
    <n v="199"/>
    <m/>
    <n v="0"/>
  </r>
  <r>
    <s v="0065A00001WxCuNQAV"/>
    <m/>
    <n v="199"/>
    <n v="1"/>
    <n v="199"/>
    <m/>
    <n v="199"/>
    <n v="199"/>
    <m/>
    <n v="0"/>
  </r>
  <r>
    <s v="0065A000011q9vIQAQ"/>
    <m/>
    <n v="199"/>
    <n v="1"/>
    <n v="199"/>
    <m/>
    <n v="199"/>
    <n v="199"/>
    <m/>
    <n v="0"/>
  </r>
  <r>
    <s v="0065A00000k1LNZQA2"/>
    <m/>
    <n v="199"/>
    <n v="1"/>
    <n v="199"/>
    <m/>
    <n v="199"/>
    <n v="199"/>
    <m/>
    <n v="0"/>
  </r>
  <r>
    <s v="0065A00000k2wLOQAY"/>
    <m/>
    <n v="199"/>
    <n v="1"/>
    <n v="199"/>
    <m/>
    <n v="199"/>
    <n v="199"/>
    <m/>
    <n v="0"/>
  </r>
  <r>
    <s v="0065A00001CIDadQAH"/>
    <m/>
    <n v="199"/>
    <n v="1"/>
    <n v="199"/>
    <m/>
    <n v="199"/>
    <n v="199"/>
    <m/>
    <n v="0"/>
  </r>
  <r>
    <s v="0065A00001Xk8jRQAR"/>
    <m/>
    <n v="199"/>
    <n v="1"/>
    <n v="199"/>
    <m/>
    <n v="199"/>
    <n v="199"/>
    <m/>
    <n v="0"/>
  </r>
  <r>
    <s v="0065A00001dK9VNQA0"/>
    <m/>
    <n v="199"/>
    <n v="1"/>
    <n v="199"/>
    <m/>
    <n v="199"/>
    <n v="199"/>
    <m/>
    <n v="0"/>
  </r>
  <r>
    <s v="0065A00001cHJpVQAW"/>
    <m/>
    <n v="199"/>
    <n v="1"/>
    <n v="199"/>
    <m/>
    <n v="199"/>
    <n v="199"/>
    <m/>
    <n v="0"/>
  </r>
  <r>
    <s v="0066e00001e0GLlAAM"/>
    <m/>
    <n v="199"/>
    <n v="1"/>
    <n v="199"/>
    <m/>
    <n v="199"/>
    <n v="199"/>
    <s v="0066e00001e0GLlAAM"/>
    <n v="199"/>
  </r>
  <r>
    <s v="0065A00001KRF0IQAX"/>
    <m/>
    <n v="199"/>
    <n v="1"/>
    <n v="199"/>
    <m/>
    <n v="199"/>
    <n v="199"/>
    <m/>
    <n v="0"/>
  </r>
  <r>
    <s v="0065A00001CIDadQAH"/>
    <m/>
    <n v="199"/>
    <n v="1"/>
    <n v="199"/>
    <m/>
    <n v="199"/>
    <n v="199"/>
    <m/>
    <n v="0"/>
  </r>
  <r>
    <s v="0065A00000jSn7TQAS"/>
    <m/>
    <n v="350"/>
    <n v="1"/>
    <n v="0"/>
    <m/>
    <n v="0"/>
    <n v="0"/>
    <m/>
    <n v="0"/>
  </r>
  <r>
    <s v="0065A00001WxDHtQAN"/>
    <m/>
    <n v="3500"/>
    <n v="1"/>
    <n v="3500"/>
    <m/>
    <n v="3500"/>
    <n v="3500"/>
    <m/>
    <n v="0"/>
  </r>
  <r>
    <s v="0065A00001cTmbOQAS"/>
    <m/>
    <n v="5500"/>
    <n v="1"/>
    <n v="5500"/>
    <m/>
    <n v="5500"/>
    <n v="5500"/>
    <m/>
    <n v="0"/>
  </r>
  <r>
    <s v="0065A00001dfQ7mQAE"/>
    <m/>
    <n v="6500"/>
    <n v="1"/>
    <n v="6500"/>
    <m/>
    <n v="6500"/>
    <n v="6500"/>
    <m/>
    <n v="0"/>
  </r>
  <r>
    <s v="0065A00001Xk8jRQAR"/>
    <m/>
    <n v="6500"/>
    <n v="1"/>
    <n v="6500"/>
    <m/>
    <n v="6500"/>
    <n v="6500"/>
    <m/>
    <n v="0"/>
  </r>
  <r>
    <s v="0065A00001Umt2YQAR"/>
    <m/>
    <n v="6500"/>
    <n v="1"/>
    <n v="6500"/>
    <m/>
    <n v="6500"/>
    <n v="6500"/>
    <m/>
    <n v="0"/>
  </r>
  <r>
    <s v="0065A00001WxDHtQAN"/>
    <m/>
    <n v="6500"/>
    <n v="1"/>
    <n v="6500"/>
    <m/>
    <n v="6500"/>
    <n v="6500"/>
    <m/>
    <n v="0"/>
  </r>
  <r>
    <s v="0065A00000jSn7TQAS"/>
    <m/>
    <n v="7493.05"/>
    <n v="1"/>
    <n v="5096"/>
    <m/>
    <n v="5096"/>
    <n v="5096"/>
    <m/>
    <n v="0"/>
  </r>
  <r>
    <s v="0065A00000ibtYCQAY"/>
    <m/>
    <n v="7493.05"/>
    <n v="1"/>
    <n v="6565"/>
    <m/>
    <n v="6565"/>
    <n v="6565"/>
    <m/>
    <n v="0"/>
  </r>
  <r>
    <s v="0063100000eVUSyAAO"/>
    <m/>
    <n v="7493.05"/>
    <n v="1"/>
    <n v="6613.75"/>
    <m/>
    <n v="6613.75"/>
    <n v="6613.75"/>
    <m/>
    <n v="0"/>
  </r>
  <r>
    <s v="0065A00000k1FJTQA2"/>
    <m/>
    <n v="7493.05"/>
    <n v="1"/>
    <n v="7328.75"/>
    <m/>
    <n v="7328.75"/>
    <n v="7328.75"/>
    <m/>
    <n v="0"/>
  </r>
  <r>
    <s v="0065A00000i47dWQAQ"/>
    <m/>
    <n v="7493.05"/>
    <n v="1"/>
    <n v="8645"/>
    <m/>
    <n v="8645"/>
    <n v="8645"/>
    <m/>
    <n v="0"/>
  </r>
  <r>
    <s v="0065A00001WxCuNQAV"/>
    <m/>
    <n v="15000"/>
    <n v="1"/>
    <n v="15000"/>
    <m/>
    <n v="15000"/>
    <n v="15000"/>
    <m/>
    <n v="0"/>
  </r>
  <r>
    <s v="0065A00000k2WaqQAE"/>
    <m/>
    <n v="15000"/>
    <n v="1"/>
    <n v="15000"/>
    <m/>
    <n v="15000"/>
    <n v="15000"/>
    <m/>
    <n v="0"/>
  </r>
  <r>
    <s v="0065A00001WxDHtQAN"/>
    <m/>
    <n v="15000"/>
    <n v="1"/>
    <n v="15000"/>
    <m/>
    <n v="15000"/>
    <n v="15000"/>
    <m/>
    <n v="0"/>
  </r>
  <r>
    <s v="0065A00000k2WaqQAE"/>
    <m/>
    <n v="35000"/>
    <n v="1"/>
    <n v="35000"/>
    <m/>
    <n v="35000"/>
    <n v="35000"/>
    <m/>
    <n v="0"/>
  </r>
  <r>
    <s v="0065A00000nJupHQAS"/>
    <m/>
    <n v="65000"/>
    <n v="1"/>
    <n v="64836.27"/>
    <m/>
    <n v="64836.27"/>
    <n v="64836.27"/>
    <m/>
    <n v="0"/>
  </r>
  <r>
    <s v="0065A00000k1qfFQAQ"/>
    <m/>
    <n v="65000"/>
    <n v="1"/>
    <n v="65000"/>
    <m/>
    <n v="65000"/>
    <n v="65000"/>
    <m/>
    <n v="0"/>
  </r>
  <r>
    <s v="0065A00000ibiffQAA"/>
    <m/>
    <n v="65000"/>
    <n v="1"/>
    <n v="65000"/>
    <m/>
    <n v="65000"/>
    <n v="65000"/>
    <m/>
    <n v="0"/>
  </r>
  <r>
    <s v="0065A00000jsEhKQAU"/>
    <m/>
    <n v="65000"/>
    <n v="1"/>
    <n v="65000"/>
    <m/>
    <n v="65000"/>
    <n v="65000"/>
    <m/>
    <n v="0"/>
  </r>
  <r>
    <s v="0065A00001PwI2iQAF"/>
    <m/>
    <n v="65000"/>
    <n v="1"/>
    <n v="65000"/>
    <m/>
    <n v="65000"/>
    <n v="65000"/>
    <m/>
    <n v="0"/>
  </r>
  <r>
    <s v="0065A00001Umt2YQAR"/>
    <m/>
    <n v="65000"/>
    <n v="1"/>
    <n v="65000"/>
    <m/>
    <n v="65000"/>
    <n v="65000"/>
    <m/>
    <n v="0"/>
  </r>
  <r>
    <s v="0065A00000nMNpOQAW"/>
    <m/>
    <n v="65000"/>
    <n v="1"/>
    <n v="65000"/>
    <m/>
    <n v="65000"/>
    <n v="65000"/>
    <m/>
    <n v="0"/>
  </r>
  <r>
    <s v="0065A00000i4AafQAE"/>
    <m/>
    <n v="65000"/>
    <n v="1"/>
    <n v="65000"/>
    <m/>
    <n v="65000"/>
    <n v="65000"/>
    <m/>
    <n v="0"/>
  </r>
  <r>
    <s v="0065A00000i4B12QAE"/>
    <m/>
    <n v="65000"/>
    <n v="1"/>
    <n v="65000"/>
    <m/>
    <n v="65000"/>
    <n v="65000"/>
    <m/>
    <n v="0"/>
  </r>
  <r>
    <s v="0065A00000loQ0DQAU"/>
    <m/>
    <n v="65000"/>
    <n v="1"/>
    <n v="65000"/>
    <m/>
    <n v="65000"/>
    <n v="65000"/>
    <m/>
    <n v="0"/>
  </r>
  <r>
    <s v="0065A00001WxCuNQAV"/>
    <m/>
    <n v="65000"/>
    <n v="1"/>
    <n v="65000"/>
    <m/>
    <n v="65000"/>
    <n v="65000"/>
    <m/>
    <n v="0"/>
  </r>
  <r>
    <s v="0065A00000k2wLOQAY"/>
    <m/>
    <n v="65000"/>
    <n v="1"/>
    <n v="65000"/>
    <m/>
    <n v="65000"/>
    <n v="65000"/>
    <m/>
    <n v="0"/>
  </r>
  <r>
    <s v="0065A00000ibtYCQAY"/>
    <m/>
    <n v="65000"/>
    <n v="1"/>
    <n v="65000"/>
    <m/>
    <n v="65000"/>
    <n v="65000"/>
    <m/>
    <n v="0"/>
  </r>
  <r>
    <s v="0065A00000jsYSWQA2"/>
    <m/>
    <n v="65000"/>
    <n v="1"/>
    <n v="65000"/>
    <m/>
    <n v="65000"/>
    <n v="65000"/>
    <m/>
    <n v="0"/>
  </r>
  <r>
    <s v="0065A00000jrghtQAA"/>
    <m/>
    <n v="65000"/>
    <n v="1"/>
    <n v="65000"/>
    <m/>
    <n v="65000"/>
    <n v="65000"/>
    <m/>
    <n v="0"/>
  </r>
  <r>
    <s v="0065A00000ic3NGQAY"/>
    <m/>
    <n v="65000"/>
    <n v="1"/>
    <n v="65000"/>
    <m/>
    <n v="65000"/>
    <n v="65000"/>
    <m/>
    <n v="0"/>
  </r>
  <r>
    <s v="0065A00000nKzxBQAS"/>
    <m/>
    <n v="65000"/>
    <n v="1"/>
    <n v="65000"/>
    <m/>
    <n v="65000"/>
    <n v="65000"/>
    <m/>
    <n v="0"/>
  </r>
  <r>
    <s v="0065A00000k1vkjQAA"/>
    <m/>
    <n v="65000"/>
    <n v="1"/>
    <n v="65000"/>
    <m/>
    <n v="65000"/>
    <n v="65000"/>
    <m/>
    <n v="0"/>
  </r>
  <r>
    <s v="0065A00000k1thMQAQ"/>
    <m/>
    <n v="65000"/>
    <n v="1"/>
    <n v="65000"/>
    <m/>
    <n v="65000"/>
    <n v="65000"/>
    <m/>
    <n v="0"/>
  </r>
  <r>
    <s v="0065A00000lehOLQAY"/>
    <m/>
    <n v="65000"/>
    <n v="1"/>
    <n v="65000"/>
    <m/>
    <n v="65000"/>
    <n v="65000"/>
    <m/>
    <n v="0"/>
  </r>
  <r>
    <s v="0065A00001Xk8jRQAR"/>
    <m/>
    <n v="65000"/>
    <n v="1"/>
    <n v="65000"/>
    <m/>
    <n v="65000"/>
    <n v="65000"/>
    <m/>
    <n v="0"/>
  </r>
  <r>
    <s v="0066e00001e0GLlAAM"/>
    <m/>
    <n v="65000"/>
    <n v="1"/>
    <n v="65000"/>
    <m/>
    <n v="65000"/>
    <n v="65000"/>
    <s v="0066e00001e0GLlAAM"/>
    <n v="65000"/>
  </r>
  <r>
    <s v="0065A00000i4PlaQAE"/>
    <m/>
    <n v="71500"/>
    <n v="1"/>
    <n v="71500"/>
    <m/>
    <n v="71500"/>
    <n v="71500"/>
    <m/>
    <n v="0"/>
  </r>
  <r>
    <s v="0065A00000k1LNZQA2"/>
    <m/>
    <n v="71500"/>
    <n v="1"/>
    <n v="71319.899999999994"/>
    <m/>
    <n v="71319.899999999994"/>
    <n v="71319.899999999994"/>
    <m/>
    <n v="0"/>
  </r>
  <r>
    <s v="0065A000011q9vIQAQ"/>
    <m/>
    <n v="71500"/>
    <n v="1"/>
    <n v="71319.899999999994"/>
    <m/>
    <n v="71319.899999999994"/>
    <n v="71319.899999999994"/>
    <m/>
    <n v="0"/>
  </r>
  <r>
    <s v="0065A00000k1FJTQA2"/>
    <m/>
    <n v="71500"/>
    <n v="1"/>
    <n v="71500"/>
    <m/>
    <n v="71500"/>
    <n v="71500"/>
    <m/>
    <n v="0"/>
  </r>
  <r>
    <s v="0065A00001KRF0IQAX"/>
    <m/>
    <n v="71500"/>
    <n v="1"/>
    <n v="71500"/>
    <m/>
    <n v="71500"/>
    <n v="71500"/>
    <m/>
    <n v="0"/>
  </r>
  <r>
    <s v="0063100000dYixfAAC"/>
    <m/>
    <n v="71500"/>
    <n v="1"/>
    <n v="71500"/>
    <m/>
    <n v="71500"/>
    <n v="71500"/>
    <m/>
    <n v="0"/>
  </r>
  <r>
    <s v="0065A00000i3esyQAA"/>
    <m/>
    <n v="71500"/>
    <n v="1"/>
    <n v="71500"/>
    <m/>
    <n v="71500"/>
    <n v="71500"/>
    <m/>
    <n v="0"/>
  </r>
  <r>
    <s v="0065A00000i4juZQAQ"/>
    <m/>
    <n v="71500"/>
    <n v="1"/>
    <n v="71500"/>
    <m/>
    <n v="71500"/>
    <n v="71500"/>
    <m/>
    <n v="0"/>
  </r>
  <r>
    <s v="0063100000eUpAyAAK"/>
    <m/>
    <n v="71500"/>
    <n v="1"/>
    <n v="71500"/>
    <m/>
    <n v="71500"/>
    <n v="71500"/>
    <m/>
    <n v="0"/>
  </r>
  <r>
    <s v="0065A00000i4wm1QAA"/>
    <m/>
    <n v="71500"/>
    <n v="1"/>
    <n v="71500"/>
    <m/>
    <n v="71500"/>
    <n v="71500"/>
    <m/>
    <n v="0"/>
  </r>
  <r>
    <s v="0065A00000i3A0MQAU"/>
    <m/>
    <n v="71500"/>
    <n v="1"/>
    <n v="71500"/>
    <m/>
    <n v="71500"/>
    <n v="71500"/>
    <m/>
    <n v="0"/>
  </r>
  <r>
    <s v="0065A00000k19VDQAY"/>
    <m/>
    <n v="71500"/>
    <n v="1"/>
    <n v="71500"/>
    <m/>
    <n v="71500"/>
    <n v="71500"/>
    <m/>
    <n v="0"/>
  </r>
  <r>
    <s v="0065A00001dK9VNQA0"/>
    <m/>
    <n v="71500"/>
    <n v="1"/>
    <n v="71500"/>
    <m/>
    <n v="71500"/>
    <n v="71500"/>
    <m/>
    <n v="0"/>
  </r>
  <r>
    <s v="0066e00001eJkfAAAS"/>
    <m/>
    <n v="71500"/>
    <n v="1"/>
    <n v="71500"/>
    <m/>
    <n v="71500"/>
    <n v="71500"/>
    <m/>
    <n v="0"/>
  </r>
  <r>
    <s v="0065A00000i4TCZQA2"/>
    <m/>
    <n v="78000"/>
    <n v="1"/>
    <n v="78000"/>
    <m/>
    <n v="78000"/>
    <n v="78000"/>
    <m/>
    <n v="0"/>
  </r>
  <r>
    <s v="0065A00000nNAXtQAO"/>
    <m/>
    <n v="78000"/>
    <n v="1"/>
    <n v="78000"/>
    <m/>
    <n v="78000"/>
    <n v="78000"/>
    <m/>
    <n v="0"/>
  </r>
  <r>
    <s v="0065A00001cHJpVQAW"/>
    <m/>
    <n v="78000"/>
    <n v="1"/>
    <n v="78000"/>
    <m/>
    <n v="78000"/>
    <n v="78000"/>
    <m/>
    <n v="0"/>
  </r>
  <r>
    <s v="0065A00000jSn7TQAS"/>
    <m/>
    <n v="91000"/>
    <n v="1"/>
    <n v="91000"/>
    <m/>
    <n v="91000"/>
    <n v="91000"/>
    <m/>
    <n v="0"/>
  </r>
  <r>
    <s v="0065A00001CIDadQAH"/>
    <m/>
    <n v="91000"/>
    <n v="1"/>
    <n v="91000"/>
    <m/>
    <n v="91000"/>
    <n v="91000"/>
    <m/>
    <n v="0"/>
  </r>
  <r>
    <s v="0065A00000i47dWQAQ"/>
    <m/>
    <n v="91000"/>
    <n v="1"/>
    <n v="91000"/>
    <m/>
    <n v="91000"/>
    <n v="91000"/>
    <m/>
    <n v="0"/>
  </r>
  <r>
    <s v="0065A00000k2diMQAQ"/>
    <m/>
    <n v="91000"/>
    <n v="1"/>
    <n v="91000"/>
    <m/>
    <n v="91000"/>
    <n v="91000"/>
    <m/>
    <n v="0"/>
  </r>
  <r>
    <s v="0065A00001dAUtOQAW"/>
    <n v="1"/>
    <n v="39"/>
    <n v="1"/>
    <n v="39"/>
    <m/>
    <n v="39"/>
    <n v="38.61"/>
    <m/>
    <n v="0"/>
  </r>
  <r>
    <s v="0065A00001aKcpJQAS"/>
    <n v="1"/>
    <n v="39"/>
    <n v="1"/>
    <n v="39"/>
    <m/>
    <n v="39"/>
    <n v="38.61"/>
    <m/>
    <n v="0"/>
  </r>
  <r>
    <s v="0065A00001bA6tAQAS"/>
    <n v="1"/>
    <n v="39"/>
    <n v="1"/>
    <n v="39"/>
    <m/>
    <n v="39"/>
    <n v="38.61"/>
    <m/>
    <n v="0"/>
  </r>
  <r>
    <s v="0066e00001eJk8UAAS"/>
    <n v="1"/>
    <n v="39"/>
    <n v="1"/>
    <n v="39"/>
    <m/>
    <n v="39"/>
    <n v="38.61"/>
    <m/>
    <n v="0"/>
  </r>
  <r>
    <s v="0065A00001dgO6qQAE"/>
    <n v="1"/>
    <n v="39"/>
    <n v="1"/>
    <n v="39"/>
    <m/>
    <n v="39"/>
    <n v="38.61"/>
    <m/>
    <n v="0"/>
  </r>
  <r>
    <s v="0065A00001Vg9gPQAR"/>
    <n v="1"/>
    <n v="39"/>
    <n v="1"/>
    <n v="39"/>
    <m/>
    <n v="39"/>
    <n v="38.61"/>
    <m/>
    <n v="0"/>
  </r>
  <r>
    <s v="0066e00001eKgq0AAC"/>
    <n v="1"/>
    <n v="39"/>
    <n v="1"/>
    <n v="39"/>
    <m/>
    <n v="39"/>
    <n v="38.61"/>
    <m/>
    <n v="0"/>
  </r>
  <r>
    <s v="0065A00001bp8cwQAA"/>
    <n v="1"/>
    <n v="39"/>
    <n v="1"/>
    <n v="39"/>
    <m/>
    <n v="39"/>
    <n v="38.61"/>
    <m/>
    <n v="0"/>
  </r>
  <r>
    <s v="0065A00001Z6nuXQAR"/>
    <n v="1"/>
    <n v="39"/>
    <n v="1"/>
    <n v="39"/>
    <m/>
    <n v="39"/>
    <n v="38.61"/>
    <m/>
    <n v="0"/>
  </r>
  <r>
    <s v="0065A00001YkDjHQAV"/>
    <n v="1"/>
    <n v="39"/>
    <n v="1"/>
    <n v="39"/>
    <m/>
    <n v="39"/>
    <n v="38.61"/>
    <s v="0065A00001YkDjHQAV"/>
    <n v="38.61"/>
  </r>
  <r>
    <s v="0065A00001dDG7aQAG"/>
    <n v="1"/>
    <n v="39"/>
    <n v="1"/>
    <n v="39"/>
    <m/>
    <n v="39"/>
    <n v="38.61"/>
    <m/>
    <n v="0"/>
  </r>
  <r>
    <s v="0065A00001dAUtOQAW"/>
    <n v="1"/>
    <n v="199"/>
    <n v="1"/>
    <n v="199"/>
    <m/>
    <n v="199"/>
    <n v="197.01"/>
    <m/>
    <n v="0"/>
  </r>
  <r>
    <s v="0065A00001bA6tAQAS"/>
    <n v="1"/>
    <n v="199"/>
    <n v="1"/>
    <n v="199"/>
    <m/>
    <n v="199"/>
    <n v="197.01"/>
    <m/>
    <n v="0"/>
  </r>
  <r>
    <s v="0066e00001eJk8UAAS"/>
    <n v="1"/>
    <n v="199"/>
    <n v="1"/>
    <n v="199"/>
    <m/>
    <n v="199"/>
    <n v="197.01"/>
    <m/>
    <n v="0"/>
  </r>
  <r>
    <s v="0065A00001dgO6qQAE"/>
    <n v="1"/>
    <n v="199"/>
    <n v="1"/>
    <n v="199"/>
    <m/>
    <n v="199"/>
    <n v="197.01"/>
    <m/>
    <n v="0"/>
  </r>
  <r>
    <s v="0066e00001eKgq0AAC"/>
    <n v="1"/>
    <n v="199"/>
    <n v="1"/>
    <n v="199"/>
    <m/>
    <n v="199"/>
    <n v="197.01"/>
    <m/>
    <n v="0"/>
  </r>
  <r>
    <s v="0065A00001bp8cwQAA"/>
    <n v="1"/>
    <n v="199"/>
    <n v="1"/>
    <n v="199"/>
    <m/>
    <n v="199"/>
    <n v="197.01"/>
    <m/>
    <n v="0"/>
  </r>
  <r>
    <s v="0065A00001Z6nuXQAR"/>
    <n v="1"/>
    <n v="199"/>
    <n v="1"/>
    <n v="199"/>
    <m/>
    <n v="199"/>
    <n v="197.01"/>
    <m/>
    <n v="0"/>
  </r>
  <r>
    <s v="0065A00001Vg9gPQAR"/>
    <n v="1"/>
    <n v="199"/>
    <n v="1"/>
    <n v="199"/>
    <m/>
    <n v="199"/>
    <n v="197.01"/>
    <m/>
    <n v="0"/>
  </r>
  <r>
    <s v="0065A00001Z1JZ2QAN"/>
    <n v="1"/>
    <n v="199"/>
    <n v="1"/>
    <n v="199"/>
    <m/>
    <n v="199"/>
    <n v="197.01"/>
    <m/>
    <n v="0"/>
  </r>
  <r>
    <s v="0065A00001dDG7aQAG"/>
    <n v="1"/>
    <n v="199"/>
    <n v="1"/>
    <n v="199"/>
    <m/>
    <n v="199"/>
    <n v="197.01"/>
    <m/>
    <n v="0"/>
  </r>
  <r>
    <s v="0066e00001e1LgPAAU"/>
    <n v="1"/>
    <n v="199"/>
    <n v="1"/>
    <n v="199"/>
    <m/>
    <n v="199"/>
    <n v="197.01"/>
    <m/>
    <n v="0"/>
  </r>
  <r>
    <s v="0065A00001dAUtOQAW"/>
    <n v="1"/>
    <n v="199"/>
    <n v="1"/>
    <n v="199"/>
    <m/>
    <n v="199"/>
    <n v="197.01"/>
    <m/>
    <n v="0"/>
  </r>
  <r>
    <s v="0065A00001aKcpJQAS"/>
    <n v="1"/>
    <n v="199"/>
    <n v="1"/>
    <n v="199"/>
    <m/>
    <n v="199"/>
    <n v="197.01"/>
    <m/>
    <n v="0"/>
  </r>
  <r>
    <s v="0065A00001bA6tAQAS"/>
    <n v="1"/>
    <n v="199"/>
    <n v="1"/>
    <n v="199"/>
    <m/>
    <n v="199"/>
    <n v="197.01"/>
    <m/>
    <n v="0"/>
  </r>
  <r>
    <s v="0066e00001eJk8UAAS"/>
    <n v="1"/>
    <n v="199"/>
    <n v="1"/>
    <n v="199"/>
    <m/>
    <n v="199"/>
    <n v="197.01"/>
    <m/>
    <n v="0"/>
  </r>
  <r>
    <s v="0065A00001dgO6qQAE"/>
    <n v="1"/>
    <n v="199"/>
    <n v="1"/>
    <n v="199"/>
    <m/>
    <n v="199"/>
    <n v="197.01"/>
    <m/>
    <n v="0"/>
  </r>
  <r>
    <s v="0065A00001Vg9gPQAR"/>
    <n v="1"/>
    <n v="199"/>
    <n v="1"/>
    <n v="199"/>
    <m/>
    <n v="199"/>
    <n v="197.01"/>
    <m/>
    <n v="0"/>
  </r>
  <r>
    <s v="0066e00001eKgq0AAC"/>
    <n v="1"/>
    <n v="199"/>
    <n v="1"/>
    <n v="199"/>
    <m/>
    <n v="199"/>
    <n v="197.01"/>
    <m/>
    <n v="0"/>
  </r>
  <r>
    <s v="0065A00001bp8cwQAA"/>
    <n v="1"/>
    <n v="199"/>
    <n v="1"/>
    <n v="199"/>
    <m/>
    <n v="199"/>
    <n v="197.01"/>
    <m/>
    <n v="0"/>
  </r>
  <r>
    <s v="0065A00001IEparQAD"/>
    <n v="1"/>
    <n v="199"/>
    <n v="1"/>
    <n v="199"/>
    <m/>
    <n v="199"/>
    <n v="197.01"/>
    <m/>
    <n v="0"/>
  </r>
  <r>
    <s v="0065A00001Z6nuXQAR"/>
    <n v="1"/>
    <n v="199"/>
    <n v="1"/>
    <n v="199"/>
    <m/>
    <n v="199"/>
    <n v="197.01"/>
    <m/>
    <n v="0"/>
  </r>
  <r>
    <s v="0065A00001YkDjHQAV"/>
    <n v="1"/>
    <n v="199"/>
    <n v="1"/>
    <n v="199"/>
    <m/>
    <n v="199"/>
    <n v="197.01"/>
    <s v="0065A00001YkDjHQAV"/>
    <n v="197.01"/>
  </r>
  <r>
    <s v="0065A00001ZVQyYQAX"/>
    <n v="1"/>
    <n v="199"/>
    <n v="1"/>
    <n v="199"/>
    <m/>
    <n v="199"/>
    <n v="197.01"/>
    <m/>
    <n v="0"/>
  </r>
  <r>
    <s v="0065A00001OIPPTQA5"/>
    <n v="1"/>
    <n v="199"/>
    <n v="1"/>
    <n v="199"/>
    <m/>
    <n v="199"/>
    <n v="197.01"/>
    <m/>
    <n v="0"/>
  </r>
  <r>
    <s v="0065A00001UmmGCQAZ"/>
    <n v="1"/>
    <n v="199"/>
    <n v="1"/>
    <n v="199"/>
    <m/>
    <n v="199"/>
    <n v="197.01"/>
    <m/>
    <n v="0"/>
  </r>
  <r>
    <s v="0065A00001Z1JZ2QAN"/>
    <n v="1"/>
    <n v="199"/>
    <n v="1"/>
    <n v="199"/>
    <m/>
    <n v="199"/>
    <n v="197.01"/>
    <m/>
    <n v="0"/>
  </r>
  <r>
    <s v="0065A00001Yhdh4QAB"/>
    <n v="1"/>
    <n v="199"/>
    <n v="1"/>
    <n v="199"/>
    <m/>
    <n v="199"/>
    <n v="197.01"/>
    <m/>
    <n v="0"/>
  </r>
  <r>
    <s v="0065A00001dDG7aQAG"/>
    <n v="1"/>
    <n v="199"/>
    <n v="1"/>
    <n v="199"/>
    <m/>
    <n v="199"/>
    <n v="197.01"/>
    <m/>
    <n v="0"/>
  </r>
  <r>
    <s v="0065A00001bA6tAQAS"/>
    <n v="1"/>
    <n v="199"/>
    <n v="1"/>
    <n v="199"/>
    <m/>
    <n v="199"/>
    <n v="197.01"/>
    <m/>
    <n v="0"/>
  </r>
  <r>
    <s v="0065A00001dgO6qQAE"/>
    <n v="1"/>
    <n v="199"/>
    <n v="1"/>
    <n v="199"/>
    <m/>
    <n v="199"/>
    <n v="197.01"/>
    <m/>
    <n v="0"/>
  </r>
  <r>
    <s v="0066e00001eKgq0AAC"/>
    <n v="1"/>
    <n v="199"/>
    <n v="1"/>
    <n v="199"/>
    <m/>
    <n v="199"/>
    <n v="197.01"/>
    <m/>
    <n v="0"/>
  </r>
  <r>
    <s v="0065A00001bp8cwQAA"/>
    <n v="1"/>
    <n v="199"/>
    <n v="1"/>
    <n v="199"/>
    <m/>
    <n v="199"/>
    <n v="197.01"/>
    <m/>
    <n v="0"/>
  </r>
  <r>
    <s v="0065A00001ZVQyYQAX"/>
    <n v="1"/>
    <n v="199"/>
    <n v="1"/>
    <n v="199"/>
    <m/>
    <n v="199"/>
    <n v="197.01"/>
    <m/>
    <n v="0"/>
  </r>
  <r>
    <s v="0065A00001Vg9gPQAR"/>
    <n v="1"/>
    <n v="199"/>
    <n v="1"/>
    <n v="199"/>
    <m/>
    <n v="199"/>
    <n v="197.01"/>
    <m/>
    <n v="0"/>
  </r>
  <r>
    <s v="0065A00001Z1JZ2QAN"/>
    <n v="1"/>
    <n v="199"/>
    <n v="1"/>
    <n v="199"/>
    <m/>
    <n v="199"/>
    <n v="197.01"/>
    <m/>
    <n v="0"/>
  </r>
  <r>
    <s v="0065A00001dDG7aQAG"/>
    <n v="1"/>
    <n v="199"/>
    <n v="1"/>
    <n v="199"/>
    <m/>
    <n v="199"/>
    <n v="197.01"/>
    <m/>
    <n v="0"/>
  </r>
  <r>
    <s v="0065A00001aGNgJQAW"/>
    <n v="1"/>
    <n v="6500"/>
    <n v="1"/>
    <n v="6500"/>
    <m/>
    <n v="6500"/>
    <n v="6435"/>
    <m/>
    <n v="0"/>
  </r>
  <r>
    <s v="0066e00001eJk8UAAS"/>
    <n v="1"/>
    <n v="6500"/>
    <n v="1"/>
    <n v="6500"/>
    <m/>
    <n v="6500"/>
    <n v="6435"/>
    <m/>
    <n v="0"/>
  </r>
  <r>
    <s v="0065A00001CIyhgQAD"/>
    <n v="1"/>
    <n v="63500"/>
    <n v="1"/>
    <n v="63500"/>
    <m/>
    <n v="63500"/>
    <n v="62865"/>
    <m/>
    <n v="0"/>
  </r>
  <r>
    <s v="0065A00001aGNgJQAW"/>
    <n v="1"/>
    <n v="63500"/>
    <n v="1"/>
    <n v="63500"/>
    <m/>
    <n v="63500"/>
    <n v="62865"/>
    <m/>
    <n v="0"/>
  </r>
  <r>
    <s v="0065A00001YkDjHQAV"/>
    <n v="1"/>
    <n v="65000"/>
    <n v="1"/>
    <n v="65000"/>
    <m/>
    <n v="65000"/>
    <n v="64350"/>
    <s v="0065A00001YkDjHQAV"/>
    <n v="64350"/>
  </r>
  <r>
    <s v="0065A000015uQooQAE"/>
    <n v="1"/>
    <n v="65000"/>
    <n v="1"/>
    <n v="65000"/>
    <m/>
    <n v="65000"/>
    <n v="64350"/>
    <m/>
    <n v="0"/>
  </r>
  <r>
    <s v="0065A00001dAUtOQAW"/>
    <n v="1"/>
    <n v="65000"/>
    <n v="1"/>
    <n v="65000"/>
    <m/>
    <n v="65000"/>
    <n v="64350"/>
    <m/>
    <n v="0"/>
  </r>
  <r>
    <s v="0065A00001aKcpJQAS"/>
    <n v="1"/>
    <n v="65000"/>
    <n v="1"/>
    <n v="65000"/>
    <m/>
    <n v="65000"/>
    <n v="64350"/>
    <m/>
    <n v="0"/>
  </r>
  <r>
    <s v="0065A00001cUmsLQAS"/>
    <n v="1"/>
    <n v="65000"/>
    <n v="1"/>
    <n v="65000"/>
    <m/>
    <n v="65000"/>
    <n v="64350"/>
    <m/>
    <n v="0"/>
  </r>
  <r>
    <s v="0065A00001dgO6qQAE"/>
    <n v="1"/>
    <n v="65000"/>
    <n v="1"/>
    <n v="65000"/>
    <m/>
    <n v="65000"/>
    <n v="64350"/>
    <m/>
    <n v="0"/>
  </r>
  <r>
    <s v="0065A00001Vg9gPQAR"/>
    <n v="1"/>
    <n v="65000"/>
    <n v="1"/>
    <n v="65000"/>
    <m/>
    <n v="65000"/>
    <n v="64350"/>
    <m/>
    <n v="0"/>
  </r>
  <r>
    <s v="0065A00001baV9lQAE"/>
    <n v="1"/>
    <n v="65000"/>
    <n v="1"/>
    <n v="65000"/>
    <m/>
    <n v="65000"/>
    <n v="64350"/>
    <m/>
    <n v="0"/>
  </r>
  <r>
    <s v="0065A00001Z1JZ2QAN"/>
    <n v="1"/>
    <n v="65000"/>
    <n v="1"/>
    <n v="65000"/>
    <m/>
    <n v="65000"/>
    <n v="64350"/>
    <m/>
    <n v="0"/>
  </r>
  <r>
    <s v="0065A00001Yhdh4QAB"/>
    <n v="1"/>
    <n v="65000"/>
    <n v="1"/>
    <n v="65000"/>
    <m/>
    <n v="65000"/>
    <n v="64350"/>
    <m/>
    <n v="0"/>
  </r>
  <r>
    <s v="0065A00001dDG7aQAG"/>
    <n v="1"/>
    <n v="65000"/>
    <n v="1"/>
    <n v="65000"/>
    <m/>
    <n v="65000"/>
    <n v="64350"/>
    <m/>
    <n v="0"/>
  </r>
  <r>
    <s v="0066e00001eJk8UAAS"/>
    <n v="1"/>
    <n v="69875"/>
    <n v="1"/>
    <n v="69875"/>
    <m/>
    <n v="69875"/>
    <n v="69176.25"/>
    <m/>
    <n v="0"/>
  </r>
  <r>
    <s v="0065A00001OIPPTQA5"/>
    <n v="1"/>
    <n v="71500"/>
    <n v="1"/>
    <n v="71500"/>
    <m/>
    <n v="71500"/>
    <n v="70785"/>
    <m/>
    <n v="0"/>
  </r>
  <r>
    <s v="0065A00001UmmGCQAZ"/>
    <n v="1"/>
    <n v="71500"/>
    <n v="1"/>
    <n v="71500"/>
    <m/>
    <n v="71500"/>
    <n v="70785"/>
    <m/>
    <n v="0"/>
  </r>
  <r>
    <s v="0066e00001e1LgPAAU"/>
    <n v="1"/>
    <n v="71500"/>
    <n v="1"/>
    <n v="71500"/>
    <m/>
    <n v="71500"/>
    <n v="70785"/>
    <m/>
    <n v="0"/>
  </r>
  <r>
    <s v="0065A00001bA6tAQAS"/>
    <n v="1"/>
    <n v="71500"/>
    <n v="1"/>
    <n v="71500"/>
    <m/>
    <n v="71500"/>
    <n v="70785"/>
    <m/>
    <n v="0"/>
  </r>
  <r>
    <s v="0065A00001IEparQAD"/>
    <n v="1"/>
    <n v="71500"/>
    <n v="1"/>
    <n v="71500"/>
    <m/>
    <n v="71500"/>
    <n v="70785"/>
    <m/>
    <n v="0"/>
  </r>
  <r>
    <s v="0065A00001Z6nuXQAR"/>
    <n v="1"/>
    <n v="71500"/>
    <n v="1"/>
    <n v="71500"/>
    <m/>
    <n v="71500"/>
    <n v="70785"/>
    <m/>
    <n v="0"/>
  </r>
  <r>
    <s v="0065A00001ZcZnHQAV"/>
    <n v="1"/>
    <n v="78000"/>
    <n v="1"/>
    <n v="78000"/>
    <m/>
    <n v="78000"/>
    <n v="77220"/>
    <m/>
    <n v="0"/>
  </r>
  <r>
    <s v="0065A00001bp8cwQAA"/>
    <n v="1"/>
    <n v="91000"/>
    <n v="1"/>
    <n v="91000"/>
    <m/>
    <n v="91000"/>
    <n v="90090"/>
    <m/>
    <n v="0"/>
  </r>
  <r>
    <s v="0065A00001ZVQyYQAX"/>
    <n v="1"/>
    <n v="91000"/>
    <n v="1"/>
    <n v="91000"/>
    <m/>
    <n v="91000"/>
    <n v="90090"/>
    <m/>
    <n v="0"/>
  </r>
  <r>
    <s v="0065A00000i3oKuQAI"/>
    <n v="3"/>
    <n v="71500"/>
    <n v="1"/>
    <n v="71500"/>
    <m/>
    <n v="71500"/>
    <n v="69355"/>
    <m/>
    <n v="0"/>
  </r>
  <r>
    <s v="0065A00000i3cD1QAI"/>
    <n v="3"/>
    <n v="71500"/>
    <n v="1"/>
    <n v="71500"/>
    <m/>
    <n v="71500"/>
    <n v="69355"/>
    <m/>
    <n v="0"/>
  </r>
  <r>
    <s v="0065A00000iVHcVQAW"/>
    <n v="5"/>
    <n v="199"/>
    <n v="1"/>
    <n v="0"/>
    <m/>
    <n v="0"/>
    <n v="0"/>
    <m/>
    <n v="0"/>
  </r>
  <r>
    <s v="0065A00001ZjQRyQAN"/>
    <n v="5"/>
    <n v="199"/>
    <n v="1"/>
    <n v="199"/>
    <m/>
    <n v="199"/>
    <n v="189.05"/>
    <m/>
    <n v="0"/>
  </r>
  <r>
    <s v="0065A00000iVHcVQAW"/>
    <n v="5"/>
    <n v="65000"/>
    <n v="1"/>
    <n v="65000"/>
    <m/>
    <n v="65000"/>
    <n v="61750"/>
    <m/>
    <n v="0"/>
  </r>
  <r>
    <s v="0065A00001ZjQRyQAN"/>
    <n v="5"/>
    <n v="91000"/>
    <n v="1"/>
    <n v="91000"/>
    <m/>
    <n v="91000"/>
    <n v="86450"/>
    <m/>
    <n v="0"/>
  </r>
  <r>
    <s v="0065A00001bM348QAC"/>
    <n v="6"/>
    <n v="39"/>
    <n v="1"/>
    <n v="39"/>
    <m/>
    <n v="39"/>
    <n v="36.659999999999997"/>
    <m/>
    <n v="0"/>
  </r>
  <r>
    <s v="0065A00001bM348QAC"/>
    <n v="6"/>
    <n v="199"/>
    <n v="1"/>
    <n v="199"/>
    <m/>
    <n v="199"/>
    <n v="187.06"/>
    <m/>
    <n v="0"/>
  </r>
  <r>
    <s v="0065A00001bM348QAC"/>
    <n v="6"/>
    <n v="199"/>
    <n v="1"/>
    <n v="199"/>
    <m/>
    <n v="199"/>
    <n v="187.06"/>
    <m/>
    <n v="0"/>
  </r>
  <r>
    <s v="0065A00001KS2kkQAD"/>
    <n v="6"/>
    <n v="199"/>
    <n v="1"/>
    <n v="199"/>
    <m/>
    <n v="199"/>
    <n v="187.06"/>
    <m/>
    <n v="0"/>
  </r>
  <r>
    <s v="0065A00001KS2kkQAD"/>
    <n v="6"/>
    <n v="199"/>
    <n v="1"/>
    <n v="199"/>
    <m/>
    <n v="199"/>
    <n v="187.06"/>
    <m/>
    <n v="0"/>
  </r>
  <r>
    <s v="0065A00001KS2kkQAD"/>
    <n v="6"/>
    <n v="71500"/>
    <n v="1"/>
    <n v="71500"/>
    <m/>
    <n v="71500"/>
    <n v="67210"/>
    <m/>
    <n v="0"/>
  </r>
  <r>
    <s v="0065A00001XHoaWQAT"/>
    <n v="6"/>
    <n v="78000"/>
    <n v="1"/>
    <n v="78000"/>
    <m/>
    <n v="78000"/>
    <n v="73320"/>
    <m/>
    <n v="0"/>
  </r>
  <r>
    <s v="0065A00000k1duPQAQ"/>
    <n v="6"/>
    <n v="78000"/>
    <n v="1"/>
    <n v="78000"/>
    <m/>
    <n v="78000"/>
    <n v="73320"/>
    <m/>
    <n v="0"/>
  </r>
  <r>
    <s v="0065A00001bM348QAC"/>
    <n v="6"/>
    <n v="91000"/>
    <n v="1"/>
    <n v="91000"/>
    <m/>
    <n v="91000"/>
    <n v="85540"/>
    <m/>
    <n v="0"/>
  </r>
  <r>
    <s v="0065A00000k3MBrQAM"/>
    <n v="7"/>
    <n v="3500"/>
    <n v="1"/>
    <n v="3500"/>
    <m/>
    <n v="3500"/>
    <n v="3255"/>
    <m/>
    <n v="0"/>
  </r>
  <r>
    <s v="0065A00001Zx1xfQAB"/>
    <n v="7"/>
    <n v="84500"/>
    <n v="1"/>
    <n v="84500"/>
    <m/>
    <n v="84500"/>
    <n v="78585"/>
    <m/>
    <n v="0"/>
  </r>
  <r>
    <s v="0065A00001dg8M2QAI"/>
    <n v="10"/>
    <n v="39"/>
    <n v="1"/>
    <n v="39"/>
    <m/>
    <n v="39"/>
    <n v="35.1"/>
    <m/>
    <n v="0"/>
  </r>
  <r>
    <s v="0065A00001dgSNaQAM"/>
    <n v="10"/>
    <n v="39"/>
    <n v="1"/>
    <n v="39"/>
    <m/>
    <n v="39"/>
    <n v="35.1"/>
    <m/>
    <n v="0"/>
  </r>
  <r>
    <s v="0065A00001b9MVXQA2"/>
    <n v="10"/>
    <n v="39"/>
    <n v="1"/>
    <n v="39"/>
    <m/>
    <n v="39"/>
    <n v="35.1"/>
    <m/>
    <n v="0"/>
  </r>
  <r>
    <s v="0065A00001dg8M2QAI"/>
    <n v="10"/>
    <n v="199"/>
    <n v="1"/>
    <n v="199"/>
    <m/>
    <n v="199"/>
    <n v="179.1"/>
    <m/>
    <n v="0"/>
  </r>
  <r>
    <s v="0065A00001dgSNaQAM"/>
    <n v="10"/>
    <n v="199"/>
    <n v="1"/>
    <n v="199"/>
    <m/>
    <n v="199"/>
    <n v="179.1"/>
    <m/>
    <n v="0"/>
  </r>
  <r>
    <s v="0065A00001b9MVXQA2"/>
    <n v="10"/>
    <n v="199"/>
    <n v="1"/>
    <n v="199"/>
    <m/>
    <n v="199"/>
    <n v="179.1"/>
    <m/>
    <n v="0"/>
  </r>
  <r>
    <s v="0065A00001KS3BVQA1"/>
    <n v="10"/>
    <n v="199"/>
    <n v="1"/>
    <n v="199"/>
    <m/>
    <n v="199"/>
    <n v="179.1"/>
    <m/>
    <n v="0"/>
  </r>
  <r>
    <s v="0065A00000loTQ3QAM"/>
    <n v="10"/>
    <n v="199"/>
    <n v="1"/>
    <n v="199"/>
    <m/>
    <n v="199"/>
    <n v="179.1"/>
    <m/>
    <n v="0"/>
  </r>
  <r>
    <s v="0065A00001dg8M2QAI"/>
    <n v="10"/>
    <n v="199"/>
    <n v="1"/>
    <n v="199"/>
    <m/>
    <n v="199"/>
    <n v="179.1"/>
    <m/>
    <n v="0"/>
  </r>
  <r>
    <s v="0065A00001dgSNaQAM"/>
    <n v="10"/>
    <n v="199"/>
    <n v="1"/>
    <n v="199"/>
    <m/>
    <n v="199"/>
    <n v="179.1"/>
    <m/>
    <n v="0"/>
  </r>
  <r>
    <s v="0065A00001baMyOQAU"/>
    <n v="10"/>
    <n v="199"/>
    <n v="1"/>
    <n v="199"/>
    <m/>
    <n v="199"/>
    <n v="179.1"/>
    <m/>
    <n v="0"/>
  </r>
  <r>
    <s v="0065A00001b9MVXQA2"/>
    <n v="10"/>
    <n v="199"/>
    <n v="1"/>
    <n v="199"/>
    <m/>
    <n v="199"/>
    <n v="179.1"/>
    <m/>
    <n v="0"/>
  </r>
  <r>
    <s v="0065A00001dg8M2QAI"/>
    <n v="10"/>
    <n v="199"/>
    <n v="1"/>
    <n v="199"/>
    <m/>
    <n v="199"/>
    <n v="179.1"/>
    <m/>
    <n v="0"/>
  </r>
  <r>
    <s v="0065A00001dgSNaQAM"/>
    <n v="10"/>
    <n v="199"/>
    <n v="1"/>
    <n v="199"/>
    <m/>
    <n v="199"/>
    <n v="179.1"/>
    <m/>
    <n v="0"/>
  </r>
  <r>
    <s v="0065A00001baMyOQAU"/>
    <n v="10"/>
    <n v="199"/>
    <n v="1"/>
    <n v="199"/>
    <m/>
    <n v="199"/>
    <n v="179.1"/>
    <m/>
    <n v="0"/>
  </r>
  <r>
    <s v="0065A00001b9MVXQA2"/>
    <n v="10"/>
    <n v="199"/>
    <n v="1"/>
    <n v="199"/>
    <m/>
    <n v="199"/>
    <n v="179.1"/>
    <m/>
    <n v="0"/>
  </r>
  <r>
    <s v="0065A00000ld3CaQAI"/>
    <n v="10"/>
    <n v="6500"/>
    <n v="1"/>
    <n v="6500"/>
    <m/>
    <n v="6500"/>
    <n v="5850"/>
    <m/>
    <n v="0"/>
  </r>
  <r>
    <s v="0065A00000ld3CaQAI"/>
    <n v="10"/>
    <n v="15000"/>
    <n v="1"/>
    <n v="15000"/>
    <m/>
    <n v="15000"/>
    <n v="13500"/>
    <m/>
    <n v="0"/>
  </r>
  <r>
    <s v="0065A00000k2rJPQAY"/>
    <n v="10"/>
    <n v="65000"/>
    <n v="1"/>
    <n v="65000"/>
    <m/>
    <n v="65000"/>
    <n v="58500"/>
    <m/>
    <n v="0"/>
  </r>
  <r>
    <s v="0065A00000i4SXVQA2"/>
    <n v="10"/>
    <n v="65000"/>
    <n v="1"/>
    <n v="65000"/>
    <m/>
    <n v="65000"/>
    <n v="58500"/>
    <m/>
    <n v="0"/>
  </r>
  <r>
    <s v="0065A00001TjJLtQAN"/>
    <n v="10"/>
    <n v="65000"/>
    <n v="1"/>
    <n v="65000"/>
    <m/>
    <n v="65000"/>
    <n v="58500"/>
    <m/>
    <n v="0"/>
  </r>
  <r>
    <s v="0065A00001Yxlo4QAB"/>
    <n v="10"/>
    <n v="65000"/>
    <n v="1"/>
    <n v="65000"/>
    <m/>
    <n v="65000"/>
    <n v="58500"/>
    <m/>
    <n v="0"/>
  </r>
  <r>
    <s v="0065A00001dg8M2QAI"/>
    <n v="10"/>
    <n v="65000"/>
    <n v="1"/>
    <n v="65000"/>
    <m/>
    <n v="65000"/>
    <n v="58500"/>
    <m/>
    <n v="0"/>
  </r>
  <r>
    <s v="0066e00001e1SyaAAE"/>
    <n v="10"/>
    <n v="65000"/>
    <n v="1"/>
    <n v="65000"/>
    <m/>
    <n v="65000"/>
    <n v="58500"/>
    <m/>
    <n v="0"/>
  </r>
  <r>
    <s v="0065A00001dgSNaQAM"/>
    <n v="10"/>
    <n v="65000"/>
    <n v="1"/>
    <n v="65000"/>
    <m/>
    <n v="65000"/>
    <n v="58500"/>
    <m/>
    <n v="0"/>
  </r>
  <r>
    <s v="0065A00001baMyOQAU"/>
    <n v="10"/>
    <n v="65000"/>
    <n v="1"/>
    <n v="65000"/>
    <m/>
    <n v="65000"/>
    <n v="58500"/>
    <m/>
    <n v="0"/>
  </r>
  <r>
    <s v="0065A00001b9MVXQA2"/>
    <n v="10"/>
    <n v="65000"/>
    <n v="1"/>
    <n v="65000"/>
    <m/>
    <n v="65000"/>
    <n v="58500"/>
    <m/>
    <n v="0"/>
  </r>
  <r>
    <s v="0065A00001cr9t0QAA"/>
    <n v="11"/>
    <n v="39"/>
    <n v="1"/>
    <n v="39"/>
    <m/>
    <n v="39"/>
    <n v="34.71"/>
    <m/>
    <n v="0"/>
  </r>
  <r>
    <s v="0065A00001YxiasQAB"/>
    <n v="11"/>
    <n v="39"/>
    <n v="1"/>
    <n v="39"/>
    <m/>
    <n v="39"/>
    <n v="34.71"/>
    <m/>
    <n v="0"/>
  </r>
  <r>
    <s v="0065A00001cr9t0QAA"/>
    <n v="11"/>
    <n v="199"/>
    <n v="1"/>
    <n v="199"/>
    <m/>
    <n v="199"/>
    <n v="177.11"/>
    <m/>
    <n v="0"/>
  </r>
  <r>
    <s v="0065A00001YxiasQAB"/>
    <n v="11"/>
    <n v="199"/>
    <n v="1"/>
    <n v="199"/>
    <m/>
    <n v="199"/>
    <n v="177.11"/>
    <m/>
    <n v="0"/>
  </r>
  <r>
    <s v="0065A00001cr9t0QAA"/>
    <n v="11"/>
    <n v="199"/>
    <n v="1"/>
    <n v="199"/>
    <m/>
    <n v="199"/>
    <n v="177.11"/>
    <m/>
    <n v="0"/>
  </r>
  <r>
    <s v="0065A00001ZcbEXQAZ"/>
    <n v="11"/>
    <n v="199"/>
    <n v="1"/>
    <n v="199"/>
    <m/>
    <n v="199"/>
    <n v="177.11"/>
    <m/>
    <n v="0"/>
  </r>
  <r>
    <s v="0065A00001YxiasQAB"/>
    <n v="11"/>
    <n v="199"/>
    <n v="1"/>
    <n v="199"/>
    <m/>
    <n v="199"/>
    <n v="177.11"/>
    <m/>
    <n v="0"/>
  </r>
  <r>
    <s v="0065A00001YxiasQAB"/>
    <n v="11"/>
    <n v="199"/>
    <n v="1"/>
    <n v="199"/>
    <m/>
    <n v="199"/>
    <n v="177.11"/>
    <m/>
    <n v="0"/>
  </r>
  <r>
    <s v="0065A00001YxiasQAB"/>
    <n v="11"/>
    <n v="65000"/>
    <n v="1"/>
    <n v="65000"/>
    <m/>
    <n v="65000"/>
    <n v="57850"/>
    <m/>
    <n v="0"/>
  </r>
  <r>
    <s v="0065A00001cr9t0QAA"/>
    <n v="11"/>
    <n v="65000"/>
    <n v="1"/>
    <n v="65000"/>
    <m/>
    <n v="65000"/>
    <n v="57850"/>
    <m/>
    <n v="0"/>
  </r>
  <r>
    <s v="0065A00001ZcbEXQAZ"/>
    <n v="11"/>
    <n v="71500"/>
    <n v="1"/>
    <n v="71500"/>
    <m/>
    <n v="71500"/>
    <n v="63635"/>
    <m/>
    <n v="0"/>
  </r>
  <r>
    <s v="0063100000aFWpEAAW"/>
    <n v="15"/>
    <n v="199"/>
    <n v="1"/>
    <n v="199"/>
    <m/>
    <n v="199"/>
    <n v="169.15"/>
    <m/>
    <n v="0"/>
  </r>
  <r>
    <s v="0065A00000k337HQAQ"/>
    <n v="15"/>
    <n v="15000"/>
    <n v="1"/>
    <n v="15000"/>
    <m/>
    <n v="15000"/>
    <n v="12750"/>
    <m/>
    <n v="0"/>
  </r>
  <r>
    <s v="0065A00000vt0M6QAI"/>
    <n v="15"/>
    <n v="65000"/>
    <n v="1"/>
    <n v="65000"/>
    <m/>
    <n v="65000"/>
    <n v="55250"/>
    <m/>
    <n v="0"/>
  </r>
  <r>
    <s v="0065A00001aKcpJQAS"/>
    <n v="50"/>
    <n v="199"/>
    <n v="1"/>
    <n v="199"/>
    <m/>
    <n v="199"/>
    <n v="99.5"/>
    <m/>
    <n v="0"/>
  </r>
  <r>
    <s v="0065A00001YkDjHQAV"/>
    <n v="50"/>
    <n v="199"/>
    <n v="1"/>
    <n v="199"/>
    <m/>
    <n v="199"/>
    <n v="99.5"/>
    <s v="0065A00001YkDjHQAV"/>
    <n v="99.5"/>
  </r>
  <r>
    <s v="0065A00001CIDadQAH"/>
    <n v="50"/>
    <n v="199"/>
    <n v="1"/>
    <n v="199"/>
    <m/>
    <n v="199"/>
    <n v="99.5"/>
    <m/>
    <n v="0"/>
  </r>
  <r>
    <s v="0065A00001Yhdh4QAB"/>
    <n v="50"/>
    <n v="199"/>
    <n v="1"/>
    <n v="199"/>
    <m/>
    <n v="199"/>
    <n v="99.5"/>
    <m/>
    <n v="0"/>
  </r>
  <r>
    <s v="0065A00000i3bTeQAI"/>
    <n v="50"/>
    <n v="71500"/>
    <n v="1"/>
    <n v="71500"/>
    <m/>
    <n v="71500"/>
    <n v="35750"/>
    <m/>
    <n v="0"/>
  </r>
  <r>
    <s v="0063100000hAf39AAC"/>
    <n v="100"/>
    <n v="199"/>
    <n v="1"/>
    <n v="199"/>
    <m/>
    <n v="199"/>
    <n v="0"/>
    <m/>
    <n v="0"/>
  </r>
  <r>
    <s v="0065A00000legqvQAA"/>
    <n v="100"/>
    <n v="199"/>
    <n v="1"/>
    <n v="199"/>
    <m/>
    <n v="199"/>
    <n v="0"/>
    <m/>
    <n v="0"/>
  </r>
  <r>
    <s v="0063100000eUpAyAAK"/>
    <n v="100"/>
    <n v="199"/>
    <n v="1"/>
    <n v="199"/>
    <m/>
    <n v="199"/>
    <n v="0"/>
    <m/>
    <n v="0"/>
  </r>
  <r>
    <s v="0065A00001ZcZnHQAV"/>
    <n v="100"/>
    <n v="199"/>
    <n v="1"/>
    <n v="199"/>
    <m/>
    <n v="199"/>
    <n v="0"/>
    <m/>
    <n v="0"/>
  </r>
  <r>
    <s v="0065A00001dLt0WQAS"/>
    <m/>
    <n v="-1834"/>
    <n v="2"/>
    <n v="-2750"/>
    <m/>
    <n v="-5500"/>
    <n v="-5500"/>
    <m/>
    <n v="0"/>
  </r>
  <r>
    <s v="0063100000bhVayAAE"/>
    <m/>
    <n v="-1834"/>
    <n v="2"/>
    <n v="-2750"/>
    <m/>
    <n v="-5500"/>
    <n v="-5500"/>
    <m/>
    <n v="0"/>
  </r>
  <r>
    <s v="0065A00001WxCuNQAV"/>
    <m/>
    <n v="199"/>
    <n v="2"/>
    <n v="199"/>
    <m/>
    <n v="398"/>
    <n v="398"/>
    <m/>
    <n v="0"/>
  </r>
  <r>
    <s v="0065A00001KRCilQAH"/>
    <m/>
    <n v="199"/>
    <n v="2"/>
    <n v="199"/>
    <m/>
    <n v="398"/>
    <n v="398"/>
    <m/>
    <n v="0"/>
  </r>
  <r>
    <s v="0063100000cKZvcAAG"/>
    <m/>
    <n v="65000"/>
    <n v="2"/>
    <n v="64836.27"/>
    <m/>
    <n v="129672.54"/>
    <n v="129672.54"/>
    <m/>
    <n v="0"/>
  </r>
  <r>
    <s v="0065A00001KRCilQAH"/>
    <m/>
    <n v="65000"/>
    <n v="2"/>
    <n v="65000"/>
    <m/>
    <n v="130000"/>
    <n v="130000"/>
    <m/>
    <n v="0"/>
  </r>
  <r>
    <s v="0065A00001cTzLRQA0"/>
    <n v="0"/>
    <n v="199"/>
    <n v="2"/>
    <n v="199"/>
    <m/>
    <n v="398"/>
    <n v="398"/>
    <m/>
    <n v="0"/>
  </r>
  <r>
    <s v="0065A00001cTzLRQA0"/>
    <n v="0"/>
    <n v="199"/>
    <n v="2"/>
    <n v="199"/>
    <m/>
    <n v="398"/>
    <n v="398"/>
    <m/>
    <n v="0"/>
  </r>
  <r>
    <s v="0065A00001cTzLRQA0"/>
    <n v="0"/>
    <n v="65000"/>
    <n v="2"/>
    <n v="65000"/>
    <m/>
    <n v="130000"/>
    <n v="130000"/>
    <m/>
    <n v="0"/>
  </r>
  <r>
    <s v="0065A00001dLt0WQAS"/>
    <n v="1"/>
    <n v="39"/>
    <n v="2"/>
    <n v="39"/>
    <m/>
    <n v="78"/>
    <n v="77.22"/>
    <m/>
    <n v="0"/>
  </r>
  <r>
    <s v="0065A00001YkD8IQAV"/>
    <n v="1"/>
    <n v="39"/>
    <n v="2"/>
    <n v="39"/>
    <m/>
    <n v="78"/>
    <n v="77.22"/>
    <m/>
    <n v="0"/>
  </r>
  <r>
    <s v="0065A00001ZVQyYQAX"/>
    <n v="1"/>
    <n v="39"/>
    <n v="2"/>
    <n v="39"/>
    <m/>
    <n v="78"/>
    <n v="77.22"/>
    <m/>
    <n v="0"/>
  </r>
  <r>
    <s v="0065A00001ZVQyYQAX"/>
    <n v="1"/>
    <n v="199"/>
    <n v="2"/>
    <n v="199"/>
    <m/>
    <n v="398"/>
    <n v="394.02"/>
    <m/>
    <n v="0"/>
  </r>
  <r>
    <s v="0065A00001OIPPTQA5"/>
    <n v="1"/>
    <n v="199"/>
    <n v="2"/>
    <n v="199"/>
    <m/>
    <n v="398"/>
    <n v="394.02"/>
    <m/>
    <n v="0"/>
  </r>
  <r>
    <s v="0065A00001dLt0WQAS"/>
    <n v="1"/>
    <n v="199"/>
    <n v="2"/>
    <n v="199"/>
    <m/>
    <n v="398"/>
    <n v="394.02"/>
    <m/>
    <n v="0"/>
  </r>
  <r>
    <s v="0065A00001bNrhsQAC"/>
    <n v="1"/>
    <n v="199"/>
    <n v="2"/>
    <n v="199"/>
    <m/>
    <n v="398"/>
    <n v="394.02"/>
    <m/>
    <n v="0"/>
  </r>
  <r>
    <s v="0065A00001YkD8IQAV"/>
    <n v="1"/>
    <n v="199"/>
    <n v="2"/>
    <n v="199"/>
    <m/>
    <n v="398"/>
    <n v="394.02"/>
    <m/>
    <n v="0"/>
  </r>
  <r>
    <s v="0065A00000nLERyQAO"/>
    <n v="1"/>
    <n v="199"/>
    <n v="2"/>
    <n v="199"/>
    <m/>
    <n v="398"/>
    <n v="394.02"/>
    <m/>
    <n v="0"/>
  </r>
  <r>
    <s v="0065A00001dIG7sQAG"/>
    <n v="1"/>
    <n v="199"/>
    <n v="2"/>
    <n v="199"/>
    <m/>
    <n v="398"/>
    <n v="394.02"/>
    <m/>
    <n v="0"/>
  </r>
  <r>
    <s v="0065A00001bNrhsQAC"/>
    <n v="1"/>
    <n v="199"/>
    <n v="2"/>
    <n v="199"/>
    <m/>
    <n v="398"/>
    <n v="394.02"/>
    <m/>
    <n v="0"/>
  </r>
  <r>
    <s v="0065A00001YkD8IQAV"/>
    <n v="1"/>
    <n v="3500"/>
    <n v="2"/>
    <n v="3500"/>
    <m/>
    <n v="7000"/>
    <n v="6930"/>
    <m/>
    <n v="0"/>
  </r>
  <r>
    <s v="0065A00001bNrhsQAC"/>
    <n v="1"/>
    <n v="65000"/>
    <n v="2"/>
    <n v="65000"/>
    <m/>
    <n v="130000"/>
    <n v="128700"/>
    <m/>
    <n v="0"/>
  </r>
  <r>
    <s v="0065A00001YkD8IQAV"/>
    <n v="1"/>
    <n v="65000"/>
    <n v="2"/>
    <n v="65000"/>
    <m/>
    <n v="130000"/>
    <n v="128700"/>
    <m/>
    <n v="0"/>
  </r>
  <r>
    <s v="0065A00000nLERyQAO"/>
    <n v="1"/>
    <n v="65000"/>
    <n v="2"/>
    <n v="65000"/>
    <m/>
    <n v="130000"/>
    <n v="128700"/>
    <m/>
    <n v="0"/>
  </r>
  <r>
    <s v="0065A00001dIG7sQAG"/>
    <n v="1"/>
    <n v="65000"/>
    <n v="2"/>
    <n v="65000"/>
    <m/>
    <n v="130000"/>
    <n v="128700"/>
    <m/>
    <n v="0"/>
  </r>
  <r>
    <s v="0065A00001CIyhgQAD"/>
    <n v="1"/>
    <n v="65000"/>
    <n v="2"/>
    <n v="65000"/>
    <m/>
    <n v="130000"/>
    <n v="128700"/>
    <m/>
    <n v="0"/>
  </r>
  <r>
    <s v="0065A00001dLt0WQAS"/>
    <n v="1"/>
    <n v="71500"/>
    <n v="2"/>
    <n v="71500"/>
    <m/>
    <n v="143000"/>
    <n v="141570"/>
    <m/>
    <n v="0"/>
  </r>
  <r>
    <s v="0065A00001aGNgJQAW"/>
    <n v="1"/>
    <n v="71500"/>
    <n v="2"/>
    <n v="71500"/>
    <m/>
    <n v="143000"/>
    <n v="141570"/>
    <m/>
    <n v="0"/>
  </r>
  <r>
    <s v="0065A00000i3rNbQAI"/>
    <n v="4"/>
    <n v="6500"/>
    <n v="2"/>
    <n v="6500"/>
    <m/>
    <n v="13000"/>
    <n v="12480"/>
    <m/>
    <n v="0"/>
  </r>
  <r>
    <s v="0065A00000i3rNbQAI"/>
    <n v="4"/>
    <n v="15000"/>
    <n v="2"/>
    <n v="15000"/>
    <m/>
    <n v="30000"/>
    <n v="28800"/>
    <m/>
    <n v="0"/>
  </r>
  <r>
    <s v="0065A00000i3W9NQAU"/>
    <n v="5"/>
    <n v="6500"/>
    <n v="2"/>
    <n v="6500"/>
    <m/>
    <n v="13000"/>
    <n v="12350"/>
    <m/>
    <n v="0"/>
  </r>
  <r>
    <s v="0065A00000i3W9NQAU"/>
    <n v="5"/>
    <n v="15000"/>
    <n v="2"/>
    <n v="15000"/>
    <m/>
    <n v="30000"/>
    <n v="28500"/>
    <m/>
    <n v="0"/>
  </r>
  <r>
    <s v="0065A00000k1gWnQAI"/>
    <n v="6"/>
    <n v="71500"/>
    <n v="2"/>
    <n v="71500"/>
    <m/>
    <n v="143000"/>
    <n v="134420"/>
    <m/>
    <n v="0"/>
  </r>
  <r>
    <s v="0065A00001KS3BVQA1"/>
    <n v="10"/>
    <n v="65000"/>
    <n v="2"/>
    <n v="65000"/>
    <m/>
    <n v="130000"/>
    <n v="117000"/>
    <m/>
    <n v="0"/>
  </r>
  <r>
    <s v="0065A00001dLt0WQAS"/>
    <n v="50"/>
    <n v="199"/>
    <n v="2"/>
    <n v="199"/>
    <m/>
    <n v="398"/>
    <n v="199"/>
    <m/>
    <n v="0"/>
  </r>
  <r>
    <s v="0065A00001YkD8IQAV"/>
    <n v="50"/>
    <n v="199"/>
    <n v="2"/>
    <n v="199"/>
    <m/>
    <n v="398"/>
    <n v="199"/>
    <m/>
    <n v="0"/>
  </r>
  <r>
    <s v="0065A00001KRCilQAH"/>
    <n v="50"/>
    <n v="199"/>
    <n v="2"/>
    <n v="199"/>
    <m/>
    <n v="398"/>
    <n v="199"/>
    <m/>
    <n v="0"/>
  </r>
  <r>
    <s v="0065A00001XqOGNQA3"/>
    <m/>
    <n v="-2500"/>
    <n v="3"/>
    <n v="-2500"/>
    <m/>
    <n v="-7500"/>
    <n v="-7500"/>
    <m/>
    <n v="0"/>
  </r>
  <r>
    <s v="0065A00001XqOGNQA3"/>
    <m/>
    <n v="199"/>
    <n v="3"/>
    <n v="199"/>
    <m/>
    <n v="597"/>
    <n v="597"/>
    <m/>
    <n v="0"/>
  </r>
  <r>
    <s v="0065A000015s4dRQAQ"/>
    <m/>
    <n v="199"/>
    <n v="3"/>
    <n v="199"/>
    <m/>
    <n v="597"/>
    <n v="597"/>
    <m/>
    <n v="0"/>
  </r>
  <r>
    <s v="0065A00001XqOGNQA3"/>
    <m/>
    <n v="71500"/>
    <n v="3"/>
    <n v="71500"/>
    <m/>
    <n v="214500"/>
    <n v="214500"/>
    <m/>
    <n v="0"/>
  </r>
  <r>
    <s v="0065A000015s4dRQAQ"/>
    <m/>
    <n v="91000"/>
    <n v="3"/>
    <n v="91000"/>
    <m/>
    <n v="273000"/>
    <n v="273000"/>
    <m/>
    <n v="0"/>
  </r>
  <r>
    <s v="0065A00001aGNgJQAW"/>
    <n v="1"/>
    <n v="39"/>
    <n v="3"/>
    <n v="39"/>
    <m/>
    <n v="117"/>
    <n v="115.83"/>
    <m/>
    <n v="0"/>
  </r>
  <r>
    <s v="0065A00001aGNgJQAW"/>
    <n v="1"/>
    <n v="199"/>
    <n v="3"/>
    <n v="199"/>
    <m/>
    <n v="597"/>
    <n v="591.03"/>
    <m/>
    <n v="0"/>
  </r>
  <r>
    <s v="0065A00001aGNgJQAW"/>
    <n v="1"/>
    <n v="199"/>
    <n v="3"/>
    <n v="199"/>
    <m/>
    <n v="597"/>
    <n v="591.03"/>
    <m/>
    <n v="0"/>
  </r>
  <r>
    <s v="0065A00001CIyhgQAD"/>
    <n v="1"/>
    <n v="199"/>
    <n v="3"/>
    <n v="199"/>
    <m/>
    <n v="597"/>
    <n v="591.03"/>
    <m/>
    <n v="0"/>
  </r>
  <r>
    <s v="0065A00001aGNgJQAW"/>
    <n v="1"/>
    <n v="199"/>
    <n v="3"/>
    <n v="199"/>
    <m/>
    <n v="597"/>
    <n v="591.03"/>
    <m/>
    <n v="0"/>
  </r>
  <r>
    <s v="0065A00001bp1hmQAA"/>
    <n v="1"/>
    <n v="199"/>
    <n v="3"/>
    <n v="199"/>
    <m/>
    <n v="597"/>
    <n v="591.03"/>
    <m/>
    <n v="0"/>
  </r>
  <r>
    <s v="0065A00001CIyhgQAD"/>
    <n v="1"/>
    <n v="199"/>
    <n v="3"/>
    <n v="199"/>
    <m/>
    <n v="597"/>
    <n v="591.03"/>
    <m/>
    <n v="0"/>
  </r>
  <r>
    <s v="0066e00001eJkZWAA0"/>
    <n v="1"/>
    <n v="63500"/>
    <n v="3"/>
    <n v="63500"/>
    <m/>
    <n v="190500"/>
    <n v="188595"/>
    <m/>
    <n v="0"/>
  </r>
  <r>
    <s v="0066e00001eJkZWAA0"/>
    <n v="1"/>
    <n v="65000"/>
    <n v="3"/>
    <n v="65000"/>
    <m/>
    <n v="195000"/>
    <n v="193050"/>
    <m/>
    <n v="0"/>
  </r>
  <r>
    <s v="0065A00001dLXQmQAO"/>
    <n v="1"/>
    <n v="65000"/>
    <n v="3"/>
    <n v="65000"/>
    <m/>
    <n v="195000"/>
    <n v="193050"/>
    <m/>
    <n v="0"/>
  </r>
  <r>
    <s v="0065A00001dLXQmQAO"/>
    <n v="1"/>
    <n v="71500"/>
    <n v="3"/>
    <n v="71500"/>
    <m/>
    <n v="214500"/>
    <n v="212355"/>
    <m/>
    <n v="0"/>
  </r>
  <r>
    <s v="0065A00001dLXQmQAO"/>
    <n v="1"/>
    <n v="78000"/>
    <n v="3"/>
    <n v="78000"/>
    <m/>
    <n v="234000"/>
    <n v="231660"/>
    <m/>
    <n v="0"/>
  </r>
  <r>
    <s v="0065A00001dLXQmQAO"/>
    <n v="1"/>
    <n v="84500"/>
    <n v="3"/>
    <n v="84500"/>
    <m/>
    <n v="253500"/>
    <n v="250965"/>
    <m/>
    <n v="0"/>
  </r>
  <r>
    <s v="0065A00001dLXQmQAO"/>
    <n v="1"/>
    <n v="91000"/>
    <n v="3"/>
    <n v="91000"/>
    <m/>
    <n v="273000"/>
    <n v="270270"/>
    <m/>
    <n v="0"/>
  </r>
  <r>
    <s v="0065A00001XqNz2QAF"/>
    <m/>
    <n v="-2500"/>
    <n v="4"/>
    <n v="-2500"/>
    <m/>
    <n v="-10000"/>
    <n v="-10000"/>
    <m/>
    <n v="0"/>
  </r>
  <r>
    <s v="0065A00001XqNz2QAF"/>
    <m/>
    <n v="199"/>
    <n v="4"/>
    <n v="199"/>
    <m/>
    <n v="796"/>
    <n v="796"/>
    <m/>
    <n v="0"/>
  </r>
  <r>
    <s v="0065A00001XqNz2QAF"/>
    <m/>
    <n v="71500"/>
    <n v="4"/>
    <n v="71500"/>
    <m/>
    <n v="286000"/>
    <n v="286000"/>
    <m/>
    <n v="0"/>
  </r>
  <r>
    <s v="0065A00001dIG7sQAG"/>
    <n v="1"/>
    <n v="39"/>
    <n v="4"/>
    <n v="39"/>
    <m/>
    <n v="156"/>
    <n v="154.44"/>
    <m/>
    <n v="0"/>
  </r>
  <r>
    <s v="0065A00001UmmGCQAZ"/>
    <n v="1"/>
    <n v="199"/>
    <n v="4"/>
    <n v="199"/>
    <m/>
    <n v="796"/>
    <n v="788.04"/>
    <m/>
    <n v="0"/>
  </r>
  <r>
    <s v="0065A00001ZcLYOQA3"/>
    <n v="2"/>
    <n v="65000"/>
    <n v="4"/>
    <n v="65000"/>
    <m/>
    <n v="260000"/>
    <n v="254800"/>
    <m/>
    <n v="0"/>
  </r>
  <r>
    <s v="0065A00001YxiEYQAZ"/>
    <n v="11"/>
    <n v="39"/>
    <n v="4"/>
    <n v="39"/>
    <m/>
    <n v="156"/>
    <n v="138.84"/>
    <m/>
    <n v="0"/>
  </r>
  <r>
    <s v="0065A00001YxiEYQAZ"/>
    <n v="11"/>
    <n v="199"/>
    <n v="4"/>
    <n v="199"/>
    <m/>
    <n v="796"/>
    <n v="708.44"/>
    <m/>
    <n v="0"/>
  </r>
  <r>
    <s v="0065A00001YxiEYQAZ"/>
    <n v="11"/>
    <n v="199"/>
    <n v="4"/>
    <n v="199"/>
    <m/>
    <n v="796"/>
    <n v="708.44"/>
    <m/>
    <n v="0"/>
  </r>
  <r>
    <s v="0065A00001XqN7eQAF"/>
    <m/>
    <n v="-2500"/>
    <n v="5"/>
    <n v="-2500"/>
    <m/>
    <n v="-12500"/>
    <n v="-12500"/>
    <m/>
    <n v="0"/>
  </r>
  <r>
    <s v="0065A00001XqN7eQAF"/>
    <m/>
    <n v="199"/>
    <n v="5"/>
    <n v="199"/>
    <m/>
    <n v="995"/>
    <n v="995"/>
    <m/>
    <n v="0"/>
  </r>
  <r>
    <s v="0065A00001XqN7eQAF"/>
    <m/>
    <n v="71500"/>
    <n v="5"/>
    <n v="71500"/>
    <m/>
    <n v="357500"/>
    <n v="357500"/>
    <m/>
    <n v="0"/>
  </r>
  <r>
    <s v="0065A00001IEparQAD"/>
    <n v="1"/>
    <n v="39"/>
    <n v="5"/>
    <n v="39"/>
    <m/>
    <n v="195"/>
    <n v="193.05"/>
    <m/>
    <n v="0"/>
  </r>
  <r>
    <s v="0065A00001IEparQAD"/>
    <n v="1"/>
    <n v="199"/>
    <n v="5"/>
    <n v="199"/>
    <m/>
    <n v="995"/>
    <n v="985.05"/>
    <m/>
    <n v="0"/>
  </r>
  <r>
    <s v="0065A00001XpeV0QAJ"/>
    <n v="11"/>
    <n v="199"/>
    <n v="5"/>
    <n v="199"/>
    <m/>
    <n v="995"/>
    <n v="885.55"/>
    <m/>
    <n v="0"/>
  </r>
  <r>
    <s v="0065A00001XpeV0QAJ"/>
    <n v="11"/>
    <n v="199"/>
    <n v="5"/>
    <n v="199"/>
    <m/>
    <n v="995"/>
    <n v="885.55"/>
    <m/>
    <n v="0"/>
  </r>
  <r>
    <s v="0065A00001XpeV0QAJ"/>
    <n v="11"/>
    <n v="71500"/>
    <n v="5"/>
    <n v="71500"/>
    <m/>
    <n v="357500"/>
    <n v="318175"/>
    <m/>
    <n v="0"/>
  </r>
  <r>
    <s v="0065A000015uQooQAE"/>
    <n v="50"/>
    <n v="199"/>
    <n v="5"/>
    <n v="199"/>
    <m/>
    <n v="995"/>
    <n v="497.5"/>
    <m/>
    <n v="0"/>
  </r>
  <r>
    <s v="0065A00001dIG7sQAG"/>
    <n v="50"/>
    <n v="199"/>
    <n v="5"/>
    <n v="199"/>
    <m/>
    <n v="995"/>
    <n v="497.5"/>
    <m/>
    <n v="0"/>
  </r>
  <r>
    <s v="0066e00001eJkZWAA0"/>
    <n v="1"/>
    <n v="199"/>
    <n v="6"/>
    <n v="199"/>
    <m/>
    <n v="1194"/>
    <n v="1182.06"/>
    <m/>
    <n v="0"/>
  </r>
  <r>
    <s v="0065A00001bNrhsQAC"/>
    <n v="1"/>
    <n v="39"/>
    <n v="7"/>
    <n v="39"/>
    <m/>
    <n v="273"/>
    <n v="270.27"/>
    <m/>
    <n v="0"/>
  </r>
  <r>
    <s v="0065A00001bpBwoQAE"/>
    <n v="6"/>
    <n v="39"/>
    <n v="7"/>
    <n v="39"/>
    <m/>
    <n v="273"/>
    <n v="256.62"/>
    <m/>
    <n v="0"/>
  </r>
  <r>
    <s v="0065A00001bpBwoQAE"/>
    <n v="6"/>
    <n v="199"/>
    <n v="7"/>
    <n v="199"/>
    <m/>
    <n v="1393"/>
    <n v="1309.42"/>
    <m/>
    <n v="0"/>
  </r>
  <r>
    <s v="0065A00001bpBwoQAE"/>
    <n v="6"/>
    <n v="199"/>
    <n v="7"/>
    <n v="199"/>
    <m/>
    <n v="1393"/>
    <n v="1309.42"/>
    <m/>
    <n v="0"/>
  </r>
  <r>
    <s v="0065A00001bpBwoQAE"/>
    <n v="6"/>
    <n v="65000"/>
    <n v="7"/>
    <n v="65000"/>
    <m/>
    <n v="455000"/>
    <n v="427700"/>
    <m/>
    <n v="0"/>
  </r>
  <r>
    <s v="0065A00001KRobBQAT"/>
    <m/>
    <n v="-2500"/>
    <n v="8"/>
    <n v="-2500"/>
    <m/>
    <n v="-20000"/>
    <n v="-20000"/>
    <m/>
    <n v="0"/>
  </r>
  <r>
    <s v="0065A00001KRobBQAT"/>
    <m/>
    <n v="199"/>
    <n v="8"/>
    <n v="199"/>
    <m/>
    <n v="1592"/>
    <n v="1592"/>
    <m/>
    <n v="0"/>
  </r>
  <r>
    <s v="0065A00001KRobBQAT"/>
    <m/>
    <n v="65000"/>
    <n v="8"/>
    <n v="65000"/>
    <m/>
    <n v="520000"/>
    <n v="520000"/>
    <m/>
    <n v="0"/>
  </r>
  <r>
    <s v="0065A00001KQmNrQAL"/>
    <n v="1"/>
    <n v="39"/>
    <n v="8"/>
    <n v="39"/>
    <m/>
    <n v="312"/>
    <n v="308.88"/>
    <m/>
    <n v="0"/>
  </r>
  <r>
    <s v="0065A00001KQmNrQAL"/>
    <n v="1"/>
    <n v="199"/>
    <n v="8"/>
    <n v="199"/>
    <m/>
    <n v="1592"/>
    <n v="1576.08"/>
    <m/>
    <n v="0"/>
  </r>
  <r>
    <s v="0065A00001KQmNrQAL"/>
    <n v="1"/>
    <n v="65000"/>
    <n v="8"/>
    <n v="65000"/>
    <m/>
    <n v="520000"/>
    <n v="514800"/>
    <m/>
    <n v="0"/>
  </r>
  <r>
    <s v="0065A00001KRD0fQAH"/>
    <n v="4"/>
    <n v="6500"/>
    <n v="8"/>
    <n v="6500"/>
    <m/>
    <n v="52000"/>
    <n v="49920"/>
    <m/>
    <n v="0"/>
  </r>
  <r>
    <s v="0065A00001KQmNrQAL"/>
    <n v="50"/>
    <n v="199"/>
    <n v="8"/>
    <n v="199"/>
    <m/>
    <n v="1592"/>
    <n v="796"/>
    <m/>
    <n v="0"/>
  </r>
  <r>
    <s v="0065A00001CIyhgQAD"/>
    <n v="50"/>
    <n v="199"/>
    <n v="9"/>
    <n v="199"/>
    <m/>
    <n v="1791"/>
    <n v="895.5"/>
    <m/>
    <n v="0"/>
  </r>
  <r>
    <s v="0066e00001e1LgPAAU"/>
    <n v="1"/>
    <n v="39"/>
    <n v="10"/>
    <n v="39"/>
    <m/>
    <n v="390"/>
    <n v="386.1"/>
    <m/>
    <n v="0"/>
  </r>
  <r>
    <s v="0066e00001e1LgPAAU"/>
    <n v="1"/>
    <n v="199"/>
    <n v="10"/>
    <n v="199"/>
    <m/>
    <n v="1990"/>
    <n v="1970.1"/>
    <m/>
    <n v="0"/>
  </r>
  <r>
    <s v="0066e00001eJkZWAA0"/>
    <n v="1"/>
    <n v="39"/>
    <n v="12"/>
    <n v="39"/>
    <m/>
    <n v="468"/>
    <n v="463.32"/>
    <m/>
    <n v="0"/>
  </r>
  <r>
    <s v="0066e00001eJkZWAA0"/>
    <n v="1"/>
    <n v="199"/>
    <n v="12"/>
    <n v="199"/>
    <m/>
    <n v="2388"/>
    <n v="2364.12"/>
    <m/>
    <n v="0"/>
  </r>
  <r>
    <s v="0065A00001dfQdIQAU"/>
    <m/>
    <n v="6500"/>
    <n v="14"/>
    <n v="6500"/>
    <m/>
    <n v="91000"/>
    <n v="91000"/>
    <m/>
    <n v="0"/>
  </r>
  <r>
    <s v="0065A00001ZcLYOQA3"/>
    <n v="2"/>
    <n v="63500"/>
    <n v="14"/>
    <n v="63500"/>
    <m/>
    <n v="889000"/>
    <n v="871220"/>
    <m/>
    <n v="0"/>
  </r>
  <r>
    <s v="0065A00001XqNz2QAF"/>
    <m/>
    <n v="39"/>
    <n v="16"/>
    <n v="39"/>
    <m/>
    <n v="624"/>
    <n v="624"/>
    <m/>
    <n v="0"/>
  </r>
  <r>
    <s v="0065A00001bp1hmQAA"/>
    <n v="1"/>
    <n v="39"/>
    <n v="16"/>
    <n v="39"/>
    <m/>
    <n v="624"/>
    <n v="617.76"/>
    <m/>
    <n v="0"/>
  </r>
  <r>
    <s v="0065A00001bp1hmQAA"/>
    <n v="50"/>
    <n v="199"/>
    <n v="16"/>
    <n v="199"/>
    <m/>
    <n v="3184"/>
    <n v="1592"/>
    <m/>
    <n v="0"/>
  </r>
  <r>
    <s v="0065A00001ZcLYOQA3"/>
    <n v="2"/>
    <n v="39"/>
    <n v="18"/>
    <n v="39"/>
    <m/>
    <n v="702"/>
    <n v="687.96"/>
    <m/>
    <n v="0"/>
  </r>
  <r>
    <s v="0065A00001ZcLYOQA3"/>
    <n v="2"/>
    <n v="199"/>
    <n v="18"/>
    <n v="199"/>
    <m/>
    <n v="3582"/>
    <n v="3510.36"/>
    <m/>
    <n v="0"/>
  </r>
  <r>
    <s v="0065A00001ZcLYOQA3"/>
    <n v="2"/>
    <n v="199"/>
    <n v="18"/>
    <n v="199"/>
    <m/>
    <n v="3582"/>
    <n v="3510.36"/>
    <m/>
    <n v="0"/>
  </r>
  <r>
    <s v="0065A00001Z0btUQAR"/>
    <m/>
    <n v="39"/>
    <n v="20"/>
    <n v="39"/>
    <m/>
    <n v="780"/>
    <n v="780"/>
    <m/>
    <n v="0"/>
  </r>
  <r>
    <s v="0065A00001CIyZpQAL"/>
    <n v="50"/>
    <n v="199"/>
    <n v="20"/>
    <n v="199"/>
    <m/>
    <n v="3980"/>
    <n v="1990"/>
    <m/>
    <n v="0"/>
  </r>
  <r>
    <s v="0065A00001XqOGNQA3"/>
    <n v="50"/>
    <n v="199"/>
    <n v="24"/>
    <n v="199"/>
    <m/>
    <n v="4776"/>
    <n v="2388"/>
    <m/>
    <n v="0"/>
  </r>
  <r>
    <s v="0065A00001XpeV0QAJ"/>
    <n v="11"/>
    <n v="199"/>
    <n v="25"/>
    <n v="199"/>
    <m/>
    <n v="4975"/>
    <n v="4427.75"/>
    <m/>
    <n v="0"/>
  </r>
  <r>
    <s v="0066e00001eJkfAAAS"/>
    <m/>
    <n v="39"/>
    <n v="29"/>
    <n v="39"/>
    <m/>
    <n v="1131"/>
    <n v="1131"/>
    <m/>
    <n v="0"/>
  </r>
  <r>
    <s v="0065A00001KRobBQAT"/>
    <m/>
    <n v="39"/>
    <n v="32"/>
    <n v="39"/>
    <m/>
    <n v="1248"/>
    <n v="1248"/>
    <m/>
    <n v="0"/>
  </r>
  <r>
    <s v="0065A00001XqNz2QAF"/>
    <n v="50"/>
    <n v="199"/>
    <n v="32"/>
    <n v="199"/>
    <m/>
    <n v="6368"/>
    <n v="3184"/>
    <m/>
    <n v="0"/>
  </r>
  <r>
    <s v="0065A00001XqN7eQAF"/>
    <n v="50"/>
    <n v="199"/>
    <n v="40"/>
    <n v="199"/>
    <m/>
    <n v="7960"/>
    <n v="3980"/>
    <m/>
    <n v="0"/>
  </r>
  <r>
    <s v="0065A00001bNrhsQAC"/>
    <n v="50"/>
    <n v="199"/>
    <n v="50"/>
    <n v="199"/>
    <m/>
    <n v="9950"/>
    <n v="4975"/>
    <m/>
    <n v="0"/>
  </r>
  <r>
    <s v="0066e00001eJkfAAAS"/>
    <n v="50"/>
    <n v="199"/>
    <n v="58"/>
    <n v="199"/>
    <m/>
    <n v="11542"/>
    <n v="5771"/>
    <m/>
    <n v="0"/>
  </r>
  <r>
    <s v="0065A00001KRobBQAT"/>
    <n v="50"/>
    <n v="199"/>
    <n v="64"/>
    <n v="199"/>
    <m/>
    <n v="12736"/>
    <n v="6368"/>
    <m/>
    <n v="0"/>
  </r>
  <r>
    <s v="0065A00000nLcB7QAK"/>
    <m/>
    <n v="6500"/>
    <n v="1"/>
    <n v="6500"/>
    <m/>
    <n v="6500"/>
    <n v="6500"/>
    <m/>
    <n v="0"/>
  </r>
  <r>
    <s v="0065A000015sv4KQAQ"/>
    <m/>
    <n v="71500"/>
    <n v="1"/>
    <n v="71500"/>
    <m/>
    <n v="71500"/>
    <n v="71500"/>
    <m/>
    <n v="0"/>
  </r>
  <r>
    <s v="0065A00001YHjgBQAT"/>
    <n v="42"/>
    <n v="3500"/>
    <n v="3"/>
    <n v="3500"/>
    <m/>
    <n v="10500"/>
    <n v="6090"/>
    <m/>
    <n v="0"/>
  </r>
  <r>
    <s v="0065A00001ZcZpSQAV"/>
    <m/>
    <n v="39"/>
    <n v="6"/>
    <n v="39"/>
    <m/>
    <n v="234"/>
    <n v="234"/>
    <m/>
    <n v="0"/>
  </r>
  <r>
    <s v="0065A00001ZcZpSQAV"/>
    <n v="50"/>
    <n v="199"/>
    <n v="6"/>
    <n v="199"/>
    <m/>
    <n v="1194"/>
    <n v="597"/>
    <m/>
    <n v="0"/>
  </r>
  <r>
    <s v="0065A00000nK9AFQA0"/>
    <m/>
    <n v="7493.05"/>
    <n v="1"/>
    <n v="8640.75"/>
    <m/>
    <n v="8640.75"/>
    <n v="8640.75"/>
    <m/>
    <n v="0"/>
  </r>
  <r>
    <s v="0065A00001YhkkPQAR"/>
    <m/>
    <n v="737"/>
    <n v="1"/>
    <n v="737"/>
    <m/>
    <n v="737"/>
    <n v="737"/>
    <m/>
    <n v="0"/>
  </r>
  <r>
    <s v="0065A00001YhkkPQAR"/>
    <m/>
    <n v="737"/>
    <n v="1"/>
    <n v="737"/>
    <m/>
    <n v="737"/>
    <n v="737"/>
    <m/>
    <n v="0"/>
  </r>
  <r>
    <s v="0065A000015t1kLQAQ"/>
    <m/>
    <n v="737"/>
    <n v="1"/>
    <n v="737"/>
    <m/>
    <n v="737"/>
    <n v="737"/>
    <m/>
    <n v="0"/>
  </r>
  <r>
    <s v="0065A00001Xe4vTQAR"/>
    <m/>
    <n v="737"/>
    <n v="1"/>
    <n v="737"/>
    <m/>
    <n v="737"/>
    <n v="737"/>
    <m/>
    <n v="0"/>
  </r>
  <r>
    <s v="0065A00001XdLigQAF"/>
    <m/>
    <n v="737"/>
    <n v="1"/>
    <n v="737"/>
    <m/>
    <n v="737"/>
    <n v="737"/>
    <m/>
    <n v="0"/>
  </r>
  <r>
    <s v="0065A00001Yxf67QAB"/>
    <m/>
    <n v="737"/>
    <n v="1"/>
    <n v="737"/>
    <m/>
    <n v="737"/>
    <n v="737"/>
    <m/>
    <n v="0"/>
  </r>
  <r>
    <s v="0065A00000k2ZixQAE"/>
    <m/>
    <n v="737"/>
    <n v="1"/>
    <n v="737"/>
    <m/>
    <n v="737"/>
    <n v="737"/>
    <m/>
    <n v="0"/>
  </r>
  <r>
    <s v="0065A00001cpyD0QAI"/>
    <m/>
    <n v="765"/>
    <n v="1"/>
    <n v="765"/>
    <m/>
    <n v="765"/>
    <n v="765"/>
    <m/>
    <n v="0"/>
  </r>
  <r>
    <s v="0065A00001a5z6gQAA"/>
    <m/>
    <n v="765"/>
    <n v="1"/>
    <n v="765"/>
    <m/>
    <n v="765"/>
    <n v="765"/>
    <m/>
    <n v="0"/>
  </r>
  <r>
    <s v="0065A00001bqpEpQAI"/>
    <m/>
    <n v="765"/>
    <n v="1"/>
    <n v="765"/>
    <m/>
    <n v="765"/>
    <n v="765"/>
    <m/>
    <n v="0"/>
  </r>
  <r>
    <s v="0063100000gooMlAAI"/>
    <m/>
    <n v="765"/>
    <n v="1"/>
    <n v="765"/>
    <m/>
    <n v="765"/>
    <n v="765"/>
    <m/>
    <n v="0"/>
  </r>
  <r>
    <s v="0065A00001cJBZvQAO"/>
    <m/>
    <n v="765"/>
    <n v="1"/>
    <n v="765"/>
    <m/>
    <n v="765"/>
    <n v="765"/>
    <m/>
    <n v="0"/>
  </r>
  <r>
    <s v="0065A00001cpyD0QAI"/>
    <m/>
    <n v="765"/>
    <n v="1"/>
    <n v="765"/>
    <m/>
    <n v="765"/>
    <n v="765"/>
    <m/>
    <n v="0"/>
  </r>
  <r>
    <s v="0065A00001bNwkLQAS"/>
    <m/>
    <n v="765"/>
    <n v="1"/>
    <n v="765"/>
    <m/>
    <n v="765"/>
    <n v="765"/>
    <m/>
    <n v="0"/>
  </r>
  <r>
    <s v="0065A00001VeOr1QAF"/>
    <m/>
    <n v="765"/>
    <n v="1"/>
    <n v="765"/>
    <m/>
    <n v="765"/>
    <n v="765"/>
    <m/>
    <n v="0"/>
  </r>
  <r>
    <s v="0065A00001cJBZvQAO"/>
    <m/>
    <n v="765"/>
    <n v="1"/>
    <n v="765"/>
    <m/>
    <n v="765"/>
    <n v="765"/>
    <m/>
    <n v="0"/>
  </r>
  <r>
    <s v="0065A0000112RbQQAU"/>
    <m/>
    <n v="765"/>
    <n v="1"/>
    <n v="765"/>
    <m/>
    <n v="765"/>
    <n v="765"/>
    <m/>
    <n v="0"/>
  </r>
  <r>
    <s v="0065A00001ZcZdxQAF"/>
    <m/>
    <n v="765"/>
    <n v="1"/>
    <n v="765"/>
    <m/>
    <n v="765"/>
    <n v="765"/>
    <s v="0065A00001ZcZdxQAF"/>
    <n v="765"/>
  </r>
  <r>
    <s v="0065A00001G5ldLQAR"/>
    <m/>
    <n v="765"/>
    <n v="1"/>
    <n v="765"/>
    <m/>
    <n v="765"/>
    <n v="765"/>
    <m/>
    <n v="0"/>
  </r>
  <r>
    <s v="0065A00001VeOr1QAF"/>
    <m/>
    <n v="765"/>
    <n v="1"/>
    <n v="765"/>
    <m/>
    <n v="765"/>
    <n v="765"/>
    <m/>
    <n v="0"/>
  </r>
  <r>
    <s v="0065A00001G6MENQA3"/>
    <m/>
    <n v="765"/>
    <n v="1"/>
    <n v="765"/>
    <m/>
    <n v="765"/>
    <n v="765"/>
    <m/>
    <n v="0"/>
  </r>
  <r>
    <s v="0065A00001cJBZvQAO"/>
    <m/>
    <n v="765"/>
    <n v="1"/>
    <n v="765"/>
    <m/>
    <n v="765"/>
    <n v="765"/>
    <m/>
    <n v="0"/>
  </r>
  <r>
    <s v="0063100000e2kQrAAI"/>
    <m/>
    <n v="765"/>
    <n v="1"/>
    <n v="765"/>
    <m/>
    <n v="765"/>
    <n v="765"/>
    <m/>
    <n v="0"/>
  </r>
  <r>
    <s v="0065A00001KQ4TEQA1"/>
    <m/>
    <n v="765"/>
    <n v="1"/>
    <n v="765"/>
    <m/>
    <n v="765"/>
    <n v="765"/>
    <m/>
    <n v="0"/>
  </r>
  <r>
    <s v="0065A0000112RbQQAU"/>
    <m/>
    <n v="765"/>
    <n v="1"/>
    <n v="765"/>
    <m/>
    <n v="765"/>
    <n v="765"/>
    <m/>
    <n v="0"/>
  </r>
  <r>
    <s v="0065A00000i3vzsQAA"/>
    <m/>
    <n v="765"/>
    <n v="1"/>
    <n v="765"/>
    <m/>
    <n v="765"/>
    <n v="765"/>
    <m/>
    <n v="0"/>
  </r>
  <r>
    <s v="0065A00001bKn6pQAC"/>
    <m/>
    <n v="765"/>
    <n v="1"/>
    <n v="765"/>
    <m/>
    <n v="765"/>
    <n v="765"/>
    <m/>
    <n v="0"/>
  </r>
  <r>
    <s v="0065A00001XGYdCQAX"/>
    <m/>
    <n v="765"/>
    <n v="1"/>
    <n v="765"/>
    <m/>
    <n v="765"/>
    <n v="765"/>
    <m/>
    <n v="0"/>
  </r>
  <r>
    <s v="0065A00001Y1OcQQAV"/>
    <m/>
    <n v="765"/>
    <n v="1"/>
    <n v="765"/>
    <m/>
    <n v="765"/>
    <n v="765"/>
    <m/>
    <n v="0"/>
  </r>
  <r>
    <s v="0065A00001cqAPCQA2"/>
    <m/>
    <n v="798"/>
    <n v="1"/>
    <n v="798"/>
    <m/>
    <n v="798"/>
    <n v="798"/>
    <s v="0065A00001cqAPCQA2"/>
    <n v="798"/>
  </r>
  <r>
    <s v="0066e00001e1HaNAAU"/>
    <m/>
    <n v="798"/>
    <n v="1"/>
    <n v="798"/>
    <m/>
    <n v="798"/>
    <n v="798"/>
    <s v="0066e00001e1HaNAAU"/>
    <n v="798"/>
  </r>
  <r>
    <s v="0066e00001e1GXBAA2"/>
    <m/>
    <n v="798"/>
    <n v="1"/>
    <n v="798"/>
    <m/>
    <n v="798"/>
    <n v="798"/>
    <m/>
    <n v="0"/>
  </r>
  <r>
    <s v="0065A00001UmUzDQAV"/>
    <m/>
    <n v="798"/>
    <n v="1"/>
    <n v="798"/>
    <m/>
    <n v="798"/>
    <n v="798"/>
    <m/>
    <n v="0"/>
  </r>
  <r>
    <s v="0065A00001dCQNWQA4"/>
    <m/>
    <n v="798"/>
    <n v="1"/>
    <n v="798"/>
    <m/>
    <n v="798"/>
    <n v="798"/>
    <m/>
    <n v="0"/>
  </r>
  <r>
    <s v="0065A00001cpu6QQAQ"/>
    <m/>
    <n v="798"/>
    <n v="1"/>
    <n v="798"/>
    <m/>
    <n v="798"/>
    <n v="798"/>
    <s v="0065A00001cpu6QQAQ"/>
    <n v="798"/>
  </r>
  <r>
    <s v="0065A00001aLXVFQA4"/>
    <m/>
    <n v="798"/>
    <n v="1"/>
    <n v="798"/>
    <m/>
    <n v="798"/>
    <n v="798"/>
    <m/>
    <n v="0"/>
  </r>
  <r>
    <s v="0063100000gI8XXAA0"/>
    <m/>
    <n v="798"/>
    <n v="1"/>
    <n v="798"/>
    <m/>
    <n v="798"/>
    <n v="798"/>
    <m/>
    <n v="0"/>
  </r>
  <r>
    <s v="0065A00001XoxXaQAJ"/>
    <m/>
    <n v="798"/>
    <n v="1"/>
    <n v="798"/>
    <m/>
    <n v="798"/>
    <n v="798"/>
    <m/>
    <n v="0"/>
  </r>
  <r>
    <s v="0065A00001baZfmQAE"/>
    <m/>
    <n v="798"/>
    <n v="1"/>
    <n v="655"/>
    <m/>
    <n v="655"/>
    <n v="655"/>
    <m/>
    <n v="0"/>
  </r>
  <r>
    <s v="0066e00001eJk2tAAC"/>
    <m/>
    <n v="798"/>
    <n v="1"/>
    <n v="798"/>
    <m/>
    <n v="798"/>
    <n v="798"/>
    <m/>
    <n v="0"/>
  </r>
  <r>
    <s v="0065A00001a3KfgQAE"/>
    <m/>
    <n v="798"/>
    <n v="1"/>
    <n v="798"/>
    <m/>
    <n v="798"/>
    <n v="798"/>
    <m/>
    <n v="0"/>
  </r>
  <r>
    <s v="0065A00001G6P3lQAF"/>
    <m/>
    <n v="798"/>
    <n v="1"/>
    <n v="798"/>
    <m/>
    <n v="798"/>
    <n v="798"/>
    <m/>
    <n v="0"/>
  </r>
  <r>
    <s v="0065A00001b9IUaQAM"/>
    <m/>
    <n v="798"/>
    <n v="1"/>
    <n v="798"/>
    <m/>
    <n v="798"/>
    <n v="798"/>
    <m/>
    <n v="0"/>
  </r>
  <r>
    <s v="0065A00001ZP4NvQAL"/>
    <m/>
    <n v="798"/>
    <n v="1"/>
    <n v="798"/>
    <m/>
    <n v="798"/>
    <n v="798"/>
    <m/>
    <n v="0"/>
  </r>
  <r>
    <s v="0065A00001FB4O6QAL"/>
    <m/>
    <n v="798"/>
    <n v="1"/>
    <n v="798"/>
    <m/>
    <n v="798"/>
    <n v="798"/>
    <m/>
    <n v="0"/>
  </r>
  <r>
    <s v="0065A00001WzhQRQAZ"/>
    <m/>
    <n v="798"/>
    <n v="1"/>
    <n v="798"/>
    <m/>
    <n v="798"/>
    <n v="798"/>
    <m/>
    <n v="0"/>
  </r>
  <r>
    <s v="0065A00001Zk3J6QAJ"/>
    <m/>
    <n v="798"/>
    <n v="1"/>
    <n v="798"/>
    <m/>
    <n v="798"/>
    <n v="798"/>
    <m/>
    <n v="0"/>
  </r>
  <r>
    <s v="0065A00001dgVIUQA2"/>
    <m/>
    <n v="798"/>
    <n v="1"/>
    <n v="798"/>
    <m/>
    <n v="798"/>
    <n v="798"/>
    <m/>
    <n v="0"/>
  </r>
  <r>
    <s v="0065A00001Zk3GqQAJ"/>
    <m/>
    <n v="798"/>
    <n v="1"/>
    <n v="798"/>
    <m/>
    <n v="798"/>
    <n v="798"/>
    <m/>
    <n v="0"/>
  </r>
  <r>
    <s v="0065A00001bKqjwQAC"/>
    <m/>
    <n v="798"/>
    <n v="1"/>
    <n v="798"/>
    <m/>
    <n v="798"/>
    <n v="798"/>
    <m/>
    <n v="0"/>
  </r>
  <r>
    <s v="0065A00001dKpc0QAC"/>
    <m/>
    <n v="798"/>
    <n v="1"/>
    <n v="798"/>
    <m/>
    <n v="798"/>
    <n v="798"/>
    <m/>
    <n v="0"/>
  </r>
  <r>
    <s v="0065A00000nLUE0QAO"/>
    <m/>
    <n v="798"/>
    <n v="1"/>
    <n v="798"/>
    <m/>
    <n v="798"/>
    <n v="798"/>
    <m/>
    <n v="0"/>
  </r>
  <r>
    <s v="0065A00001aJszrQAC"/>
    <m/>
    <n v="798"/>
    <n v="1"/>
    <n v="798"/>
    <m/>
    <n v="798"/>
    <n v="798"/>
    <m/>
    <n v="0"/>
  </r>
  <r>
    <s v="0065A00000i4J2XQAU"/>
    <m/>
    <n v="3150"/>
    <n v="1"/>
    <n v="2750"/>
    <m/>
    <n v="2750"/>
    <n v="2750"/>
    <m/>
    <n v="0"/>
  </r>
  <r>
    <s v="0065A000015t1kLQAQ"/>
    <m/>
    <n v="3570"/>
    <n v="1"/>
    <n v="3570"/>
    <m/>
    <n v="3570"/>
    <n v="3570"/>
    <m/>
    <n v="0"/>
  </r>
  <r>
    <s v="0065A00001YhkkPQAR"/>
    <m/>
    <n v="3570"/>
    <n v="1"/>
    <n v="3570"/>
    <m/>
    <n v="3570"/>
    <n v="3570"/>
    <m/>
    <n v="0"/>
  </r>
  <r>
    <s v="0063100000gooMlAAI"/>
    <m/>
    <n v="3685"/>
    <n v="1"/>
    <n v="3685"/>
    <m/>
    <n v="3685"/>
    <n v="3685"/>
    <m/>
    <n v="0"/>
  </r>
  <r>
    <s v="0065A00001VeOr1QAF"/>
    <m/>
    <n v="3685"/>
    <n v="1"/>
    <n v="3685"/>
    <m/>
    <n v="3685"/>
    <n v="3685"/>
    <m/>
    <n v="0"/>
  </r>
  <r>
    <s v="0065A00001a5z6gQAA"/>
    <m/>
    <n v="3685"/>
    <n v="1"/>
    <n v="3685"/>
    <m/>
    <n v="3685"/>
    <n v="3685"/>
    <m/>
    <n v="0"/>
  </r>
  <r>
    <s v="0065A00001bqpEpQAI"/>
    <m/>
    <n v="3685"/>
    <n v="1"/>
    <n v="3685"/>
    <m/>
    <n v="3685"/>
    <n v="3685"/>
    <m/>
    <n v="0"/>
  </r>
  <r>
    <s v="0065A00001bNwkLQAS"/>
    <m/>
    <n v="3685"/>
    <n v="1"/>
    <n v="3685"/>
    <m/>
    <n v="3685"/>
    <n v="3685"/>
    <m/>
    <n v="0"/>
  </r>
  <r>
    <s v="0065A0000112RbQQAU"/>
    <m/>
    <n v="3685"/>
    <n v="1"/>
    <n v="3685"/>
    <m/>
    <n v="3685"/>
    <n v="3685"/>
    <m/>
    <n v="0"/>
  </r>
  <r>
    <s v="0065A00001br9bgQAA"/>
    <m/>
    <n v="3685"/>
    <n v="1"/>
    <n v="3685"/>
    <m/>
    <n v="3685"/>
    <n v="3685"/>
    <m/>
    <n v="0"/>
  </r>
  <r>
    <s v="0065A00001cpyD0QAI"/>
    <m/>
    <n v="3685"/>
    <n v="1"/>
    <n v="3685"/>
    <m/>
    <n v="3685"/>
    <n v="3685"/>
    <m/>
    <n v="0"/>
  </r>
  <r>
    <s v="0065A00001ZcZdxQAF"/>
    <m/>
    <n v="3685"/>
    <n v="1"/>
    <n v="3685"/>
    <m/>
    <n v="3685"/>
    <n v="3685"/>
    <s v="0065A00001ZcZdxQAF"/>
    <n v="3685"/>
  </r>
  <r>
    <s v="0065A00001cqAPCQA2"/>
    <m/>
    <n v="3795"/>
    <n v="1"/>
    <n v="3795"/>
    <m/>
    <n v="3795"/>
    <n v="3795"/>
    <s v="0065A00001cqAPCQA2"/>
    <n v="3795"/>
  </r>
  <r>
    <s v="0065A00001UmUzDQAV"/>
    <m/>
    <n v="3795"/>
    <n v="1"/>
    <n v="3795"/>
    <m/>
    <n v="3795"/>
    <n v="3795"/>
    <m/>
    <n v="0"/>
  </r>
  <r>
    <s v="0065A00001de6dfQAA"/>
    <m/>
    <n v="3795"/>
    <n v="1"/>
    <n v="3795"/>
    <m/>
    <n v="3795"/>
    <n v="3795"/>
    <m/>
    <n v="0"/>
  </r>
  <r>
    <s v="0065A00001aLXVFQA4"/>
    <m/>
    <n v="3795"/>
    <n v="1"/>
    <n v="3795"/>
    <m/>
    <n v="3795"/>
    <n v="3795"/>
    <m/>
    <n v="0"/>
  </r>
  <r>
    <s v="0065A00001dCQNWQA4"/>
    <m/>
    <n v="3795"/>
    <n v="1"/>
    <n v="3795"/>
    <m/>
    <n v="3795"/>
    <n v="3795"/>
    <m/>
    <n v="0"/>
  </r>
  <r>
    <s v="0065A00001cpu6QQAQ"/>
    <m/>
    <n v="3795"/>
    <n v="1"/>
    <n v="3795"/>
    <m/>
    <n v="3795"/>
    <n v="3795"/>
    <s v="0065A00001cpu6QQAQ"/>
    <n v="3795"/>
  </r>
  <r>
    <s v="0065A00001XoxXaQAJ"/>
    <m/>
    <n v="3795"/>
    <n v="1"/>
    <n v="3795"/>
    <m/>
    <n v="3795"/>
    <n v="3795"/>
    <m/>
    <n v="0"/>
  </r>
  <r>
    <s v="0063100000gI8XXAA0"/>
    <m/>
    <n v="3795"/>
    <n v="1"/>
    <n v="3795"/>
    <m/>
    <n v="3795"/>
    <n v="3795"/>
    <m/>
    <n v="0"/>
  </r>
  <r>
    <s v="0065A00001baZfmQAE"/>
    <m/>
    <n v="3795"/>
    <n v="1"/>
    <n v="3125"/>
    <m/>
    <n v="3125"/>
    <n v="3125"/>
    <m/>
    <n v="0"/>
  </r>
  <r>
    <s v="0066e00001e1HaNAAU"/>
    <m/>
    <n v="3795"/>
    <n v="1"/>
    <n v="3795"/>
    <m/>
    <n v="3795"/>
    <n v="3795"/>
    <s v="0066e00001e1HaNAAU"/>
    <n v="3795"/>
  </r>
  <r>
    <s v="0066e00001e1GXBAA2"/>
    <m/>
    <n v="3795"/>
    <n v="1"/>
    <n v="3795"/>
    <m/>
    <n v="3795"/>
    <n v="3795"/>
    <m/>
    <n v="0"/>
  </r>
  <r>
    <s v="0065A00001de6dfQAA"/>
    <m/>
    <n v="3795"/>
    <n v="1"/>
    <n v="3795"/>
    <m/>
    <n v="3795"/>
    <n v="3795"/>
    <m/>
    <n v="0"/>
  </r>
  <r>
    <s v="0065A00001dBQbrQAG"/>
    <m/>
    <n v="3850"/>
    <n v="1"/>
    <n v="3850"/>
    <m/>
    <n v="3850"/>
    <n v="3850"/>
    <m/>
    <n v="0"/>
  </r>
  <r>
    <s v="0065A00001aJsE9QAK"/>
    <m/>
    <n v="3850"/>
    <n v="1"/>
    <n v="3850"/>
    <m/>
    <n v="3850"/>
    <n v="3850"/>
    <m/>
    <n v="0"/>
  </r>
  <r>
    <s v="0065A00001ZP4NvQAL"/>
    <m/>
    <n v="3850"/>
    <n v="1"/>
    <n v="3850"/>
    <m/>
    <n v="3850"/>
    <n v="3850"/>
    <m/>
    <n v="0"/>
  </r>
  <r>
    <s v="0065A00001dL48kQAC"/>
    <m/>
    <n v="4063"/>
    <n v="1"/>
    <n v="2925"/>
    <m/>
    <n v="2925"/>
    <n v="2925"/>
    <m/>
    <n v="0"/>
  </r>
  <r>
    <s v="0065A00001Xe4vTQAR"/>
    <m/>
    <n v="4895"/>
    <n v="1"/>
    <n v="4895"/>
    <m/>
    <n v="4895"/>
    <n v="4895"/>
    <m/>
    <n v="0"/>
  </r>
  <r>
    <s v="0065A00001XdLigQAF"/>
    <m/>
    <n v="4895"/>
    <n v="1"/>
    <n v="4895"/>
    <m/>
    <n v="4895"/>
    <n v="4895"/>
    <m/>
    <n v="0"/>
  </r>
  <r>
    <s v="0065A00001Yxf67QAB"/>
    <m/>
    <n v="4895"/>
    <n v="1"/>
    <n v="4895"/>
    <m/>
    <n v="4895"/>
    <n v="4895"/>
    <m/>
    <n v="0"/>
  </r>
  <r>
    <s v="0065A00000k2ZixQAE"/>
    <m/>
    <n v="4895"/>
    <n v="1"/>
    <n v="4895"/>
    <m/>
    <n v="4895"/>
    <n v="4895"/>
    <m/>
    <n v="0"/>
  </r>
  <r>
    <s v="0065A00001YhkkPQAR"/>
    <m/>
    <n v="4895"/>
    <n v="1"/>
    <n v="4895"/>
    <m/>
    <n v="4895"/>
    <n v="4895"/>
    <m/>
    <n v="0"/>
  </r>
  <r>
    <s v="0065A00000iT9guQAC"/>
    <m/>
    <n v="5000"/>
    <n v="1"/>
    <n v="5000"/>
    <m/>
    <n v="5000"/>
    <n v="5000"/>
    <m/>
    <n v="0"/>
  </r>
  <r>
    <s v="0065A00001G5ldLQAR"/>
    <m/>
    <n v="5495"/>
    <n v="1"/>
    <n v="5495"/>
    <m/>
    <n v="5495"/>
    <n v="5495"/>
    <m/>
    <n v="0"/>
  </r>
  <r>
    <s v="0065A00000i3vzsQAA"/>
    <m/>
    <n v="5495"/>
    <n v="1"/>
    <n v="5495"/>
    <m/>
    <n v="5495"/>
    <n v="5495"/>
    <m/>
    <n v="0"/>
  </r>
  <r>
    <s v="0065A00001VeOr1QAF"/>
    <m/>
    <n v="5495"/>
    <n v="1"/>
    <n v="5495"/>
    <m/>
    <n v="5495"/>
    <n v="5495"/>
    <m/>
    <n v="0"/>
  </r>
  <r>
    <s v="0065A00001G6MENQA3"/>
    <m/>
    <n v="5495"/>
    <n v="1"/>
    <n v="5495"/>
    <m/>
    <n v="5495"/>
    <n v="5495"/>
    <m/>
    <n v="0"/>
  </r>
  <r>
    <s v="0065A00001cJBZvQAO"/>
    <m/>
    <n v="5495"/>
    <n v="1"/>
    <n v="5495"/>
    <m/>
    <n v="5495"/>
    <n v="5495"/>
    <m/>
    <n v="0"/>
  </r>
  <r>
    <s v="0063100000e2kQrAAI"/>
    <m/>
    <n v="5495"/>
    <n v="1"/>
    <n v="5495"/>
    <m/>
    <n v="5495"/>
    <n v="5495"/>
    <m/>
    <n v="0"/>
  </r>
  <r>
    <s v="0065A00001bqpEpQAI"/>
    <m/>
    <n v="5495"/>
    <n v="1"/>
    <n v="5495"/>
    <m/>
    <n v="5495"/>
    <n v="5495"/>
    <m/>
    <n v="0"/>
  </r>
  <r>
    <s v="0065A00001KQ4TEQA1"/>
    <m/>
    <n v="5495"/>
    <n v="1"/>
    <n v="5495"/>
    <m/>
    <n v="5495"/>
    <n v="5495"/>
    <m/>
    <n v="0"/>
  </r>
  <r>
    <s v="0065A00001XGYdCQAX"/>
    <m/>
    <n v="5495"/>
    <n v="1"/>
    <n v="5495"/>
    <m/>
    <n v="5495"/>
    <n v="5495"/>
    <m/>
    <n v="0"/>
  </r>
  <r>
    <s v="0065A0000112RbQQAU"/>
    <m/>
    <n v="5495"/>
    <n v="1"/>
    <n v="5495"/>
    <m/>
    <n v="5495"/>
    <n v="5495"/>
    <m/>
    <n v="0"/>
  </r>
  <r>
    <s v="0065A00001Y1OcQQAV"/>
    <m/>
    <n v="5495"/>
    <n v="1"/>
    <n v="5495"/>
    <m/>
    <n v="5495"/>
    <n v="5495"/>
    <m/>
    <n v="0"/>
  </r>
  <r>
    <s v="0065A00001br9bgQAA"/>
    <m/>
    <n v="5495"/>
    <n v="1"/>
    <n v="5495"/>
    <m/>
    <n v="5495"/>
    <n v="5495"/>
    <m/>
    <n v="0"/>
  </r>
  <r>
    <s v="0065A00001cJBZvQAO"/>
    <m/>
    <n v="5495"/>
    <n v="1"/>
    <n v="5495"/>
    <m/>
    <n v="5495"/>
    <n v="5495"/>
    <m/>
    <n v="0"/>
  </r>
  <r>
    <s v="0065A00001cpyD0QAI"/>
    <m/>
    <n v="5495"/>
    <n v="1"/>
    <n v="5495"/>
    <m/>
    <n v="5495"/>
    <n v="5495"/>
    <m/>
    <n v="0"/>
  </r>
  <r>
    <s v="0065A000015t1kLQAQ"/>
    <m/>
    <n v="5495"/>
    <n v="1"/>
    <n v="5495"/>
    <m/>
    <n v="5495"/>
    <n v="5495"/>
    <m/>
    <n v="0"/>
  </r>
  <r>
    <s v="0065A00000k2ZixQAE"/>
    <m/>
    <n v="5495"/>
    <n v="1"/>
    <n v="5495"/>
    <m/>
    <n v="5495"/>
    <n v="5495"/>
    <m/>
    <n v="0"/>
  </r>
  <r>
    <s v="0065A00001G5ldLQAR"/>
    <m/>
    <n v="5495"/>
    <n v="1"/>
    <n v="5495"/>
    <m/>
    <n v="5495"/>
    <n v="5495"/>
    <m/>
    <n v="0"/>
  </r>
  <r>
    <s v="0065A00000i3vzsQAA"/>
    <m/>
    <n v="5495"/>
    <n v="1"/>
    <n v="5495"/>
    <m/>
    <n v="5495"/>
    <n v="5495"/>
    <m/>
    <n v="0"/>
  </r>
  <r>
    <s v="0063100000gooMlAAI"/>
    <m/>
    <n v="5495"/>
    <n v="1"/>
    <n v="5495"/>
    <m/>
    <n v="5495"/>
    <n v="5495"/>
    <m/>
    <n v="0"/>
  </r>
  <r>
    <s v="0065A00001G6MENQA3"/>
    <m/>
    <n v="5495"/>
    <n v="1"/>
    <n v="5495"/>
    <m/>
    <n v="5495"/>
    <n v="5495"/>
    <m/>
    <n v="0"/>
  </r>
  <r>
    <s v="0065A00001a5z6gQAA"/>
    <m/>
    <n v="5495"/>
    <n v="1"/>
    <n v="5495"/>
    <m/>
    <n v="5495"/>
    <n v="5495"/>
    <m/>
    <n v="0"/>
  </r>
  <r>
    <s v="0065A00001VeOr1QAF"/>
    <m/>
    <n v="5495"/>
    <n v="1"/>
    <n v="5495"/>
    <m/>
    <n v="5495"/>
    <n v="5495"/>
    <m/>
    <n v="0"/>
  </r>
  <r>
    <s v="0065A0000112RbQQAU"/>
    <m/>
    <n v="5495"/>
    <n v="1"/>
    <n v="5495"/>
    <m/>
    <n v="5495"/>
    <n v="5495"/>
    <m/>
    <n v="0"/>
  </r>
  <r>
    <s v="0063100000e2kQrAAI"/>
    <m/>
    <n v="5495"/>
    <n v="1"/>
    <n v="5495"/>
    <m/>
    <n v="5495"/>
    <n v="5495"/>
    <m/>
    <n v="0"/>
  </r>
  <r>
    <s v="0065A00001KQ4TEQA1"/>
    <m/>
    <n v="5495"/>
    <n v="1"/>
    <n v="5495"/>
    <m/>
    <n v="5495"/>
    <n v="5495"/>
    <m/>
    <n v="0"/>
  </r>
  <r>
    <s v="0065A00001XZYTcQAP"/>
    <m/>
    <n v="5495"/>
    <n v="1"/>
    <n v="5495"/>
    <m/>
    <n v="5495"/>
    <n v="5495"/>
    <m/>
    <n v="0"/>
  </r>
  <r>
    <s v="0065A00001XGYdCQAX"/>
    <m/>
    <n v="5495"/>
    <n v="1"/>
    <n v="5495"/>
    <m/>
    <n v="5495"/>
    <n v="5495"/>
    <m/>
    <n v="0"/>
  </r>
  <r>
    <s v="0065A00001ZcZdxQAF"/>
    <m/>
    <n v="5495"/>
    <n v="1"/>
    <n v="5495"/>
    <m/>
    <n v="5495"/>
    <n v="5495"/>
    <s v="0065A00001ZcZdxQAF"/>
    <n v="5495"/>
  </r>
  <r>
    <s v="0065A00001WwEUPQA3"/>
    <m/>
    <n v="5495"/>
    <n v="1"/>
    <n v="5495"/>
    <m/>
    <n v="5495"/>
    <n v="5495"/>
    <m/>
    <n v="0"/>
  </r>
  <r>
    <s v="0065A00001Y1OcQQAV"/>
    <m/>
    <n v="5495"/>
    <n v="1"/>
    <n v="5495"/>
    <m/>
    <n v="5495"/>
    <n v="5495"/>
    <m/>
    <n v="0"/>
  </r>
  <r>
    <s v="0065A00001XGeQSQA1"/>
    <m/>
    <n v="5495"/>
    <n v="1"/>
    <n v="5495"/>
    <m/>
    <n v="5495"/>
    <n v="5495"/>
    <m/>
    <n v="0"/>
  </r>
  <r>
    <s v="0065A00000lnmRAQAY"/>
    <m/>
    <n v="5495"/>
    <n v="1"/>
    <n v="5495"/>
    <m/>
    <n v="5495"/>
    <n v="5495"/>
    <m/>
    <n v="0"/>
  </r>
  <r>
    <s v="0065A00001VeFy1QAF"/>
    <m/>
    <n v="5495"/>
    <n v="1"/>
    <n v="5495"/>
    <m/>
    <n v="5495"/>
    <n v="5495"/>
    <m/>
    <n v="0"/>
  </r>
  <r>
    <s v="0065A00001SgtVHQAZ"/>
    <m/>
    <n v="5495"/>
    <n v="1"/>
    <n v="5495"/>
    <m/>
    <n v="5495"/>
    <n v="5495"/>
    <m/>
    <n v="0"/>
  </r>
  <r>
    <s v="0065A00001PtlckQAB"/>
    <m/>
    <n v="5495"/>
    <n v="1"/>
    <n v="5495"/>
    <m/>
    <n v="5495"/>
    <n v="5495"/>
    <m/>
    <n v="0"/>
  </r>
  <r>
    <s v="0065A00001WwBPdQAN"/>
    <m/>
    <n v="5495"/>
    <n v="1"/>
    <n v="5495"/>
    <m/>
    <n v="5495"/>
    <n v="5495"/>
    <m/>
    <n v="0"/>
  </r>
  <r>
    <s v="0065A00000nK49pQAC"/>
    <m/>
    <n v="5495"/>
    <n v="1"/>
    <n v="5495"/>
    <m/>
    <n v="5495"/>
    <n v="5495"/>
    <m/>
    <n v="0"/>
  </r>
  <r>
    <s v="0065A00001dL48kQAC"/>
    <m/>
    <n v="5659"/>
    <n v="1"/>
    <n v="4650"/>
    <m/>
    <n v="4650"/>
    <n v="4650"/>
    <m/>
    <n v="0"/>
  </r>
  <r>
    <s v="0065A00001baYioQAE"/>
    <m/>
    <n v="5659"/>
    <n v="1"/>
    <n v="5275"/>
    <m/>
    <n v="5275"/>
    <n v="5275"/>
    <m/>
    <n v="0"/>
  </r>
  <r>
    <s v="0065A00001cqAPCQA2"/>
    <m/>
    <n v="5659"/>
    <n v="1"/>
    <n v="5659"/>
    <m/>
    <n v="5659"/>
    <n v="5659"/>
    <s v="0065A00001cqAPCQA2"/>
    <n v="5659"/>
  </r>
  <r>
    <s v="0065A00001WzhiRQAR"/>
    <m/>
    <n v="5659"/>
    <n v="1"/>
    <n v="5659"/>
    <m/>
    <n v="5659"/>
    <n v="5659"/>
    <m/>
    <n v="0"/>
  </r>
  <r>
    <s v="0063100000frgN0AAI"/>
    <m/>
    <n v="5659"/>
    <n v="1"/>
    <n v="5659"/>
    <m/>
    <n v="5659"/>
    <n v="5659"/>
    <m/>
    <n v="0"/>
  </r>
  <r>
    <s v="0065A00000nLUDHQA4"/>
    <m/>
    <n v="5659"/>
    <n v="1"/>
    <n v="5659"/>
    <m/>
    <n v="5659"/>
    <n v="5659"/>
    <m/>
    <n v="0"/>
  </r>
  <r>
    <s v="0065A00001VeFQaQAN"/>
    <m/>
    <n v="5659"/>
    <n v="1"/>
    <n v="5659"/>
    <m/>
    <n v="5659"/>
    <n v="5659"/>
    <m/>
    <n v="0"/>
  </r>
  <r>
    <s v="0065A00001PwMApQAN"/>
    <m/>
    <n v="5659"/>
    <n v="1"/>
    <n v="5659"/>
    <m/>
    <n v="5659"/>
    <n v="5659"/>
    <m/>
    <n v="0"/>
  </r>
  <r>
    <s v="0063100000gqNyzAAE"/>
    <m/>
    <n v="5659"/>
    <n v="1"/>
    <n v="5659"/>
    <m/>
    <n v="5659"/>
    <n v="5659"/>
    <m/>
    <n v="0"/>
  </r>
  <r>
    <s v="0065A00001WzgvJQAR"/>
    <m/>
    <n v="5659"/>
    <n v="1"/>
    <n v="5659"/>
    <m/>
    <n v="5659"/>
    <n v="5659"/>
    <m/>
    <n v="0"/>
  </r>
  <r>
    <s v="0065A00000lnmTLQAY"/>
    <m/>
    <n v="5659"/>
    <n v="1"/>
    <n v="5659"/>
    <m/>
    <n v="5659"/>
    <n v="5659"/>
    <m/>
    <n v="0"/>
  </r>
  <r>
    <s v="0063100000evBZUAA2"/>
    <m/>
    <n v="5659"/>
    <n v="1"/>
    <n v="5659"/>
    <m/>
    <n v="5659"/>
    <n v="5659"/>
    <m/>
    <n v="0"/>
  </r>
  <r>
    <s v="0065A00000nL7LwQAK"/>
    <m/>
    <n v="5659"/>
    <n v="1"/>
    <n v="5659"/>
    <m/>
    <n v="5659"/>
    <n v="5659"/>
    <m/>
    <n v="0"/>
  </r>
  <r>
    <s v="0065A00001SgtRoQAJ"/>
    <m/>
    <n v="5659"/>
    <n v="1"/>
    <n v="5659"/>
    <m/>
    <n v="5659"/>
    <n v="5659"/>
    <m/>
    <n v="0"/>
  </r>
  <r>
    <s v="0065A00001bA4pRQAS"/>
    <m/>
    <n v="5659"/>
    <n v="1"/>
    <n v="5659"/>
    <m/>
    <n v="5659"/>
    <n v="5659"/>
    <s v="0065A00001bA4pRQAS"/>
    <n v="5659"/>
  </r>
  <r>
    <s v="0065A00001cIG3BQAW"/>
    <m/>
    <n v="5659"/>
    <n v="1"/>
    <n v="5659"/>
    <m/>
    <n v="5659"/>
    <n v="5659"/>
    <m/>
    <n v="0"/>
  </r>
  <r>
    <s v="0065A00001PtsCTQAZ"/>
    <m/>
    <n v="5659"/>
    <n v="1"/>
    <n v="5659"/>
    <m/>
    <n v="5659"/>
    <n v="5659"/>
    <m/>
    <n v="0"/>
  </r>
  <r>
    <s v="0065A00001CKfZ2QAL"/>
    <m/>
    <n v="5659"/>
    <n v="1"/>
    <n v="5659"/>
    <m/>
    <n v="5659"/>
    <n v="5659"/>
    <m/>
    <n v="0"/>
  </r>
  <r>
    <s v="0065A00001SgtJkQAJ"/>
    <m/>
    <n v="5659"/>
    <n v="1"/>
    <n v="5659"/>
    <m/>
    <n v="5659"/>
    <n v="5659"/>
    <m/>
    <n v="0"/>
  </r>
  <r>
    <s v="0063100000frei4AAA"/>
    <m/>
    <n v="5659"/>
    <n v="1"/>
    <n v="5659"/>
    <m/>
    <n v="5659"/>
    <n v="5659"/>
    <m/>
    <n v="0"/>
  </r>
  <r>
    <s v="0065A000011ni9DQAQ"/>
    <m/>
    <n v="5659"/>
    <n v="1"/>
    <n v="5659"/>
    <m/>
    <n v="5659"/>
    <n v="5659"/>
    <m/>
    <n v="0"/>
  </r>
  <r>
    <s v="0065A00001G62JeQAJ"/>
    <m/>
    <n v="5659"/>
    <n v="1"/>
    <n v="5659"/>
    <m/>
    <n v="5659"/>
    <n v="5659"/>
    <m/>
    <n v="0"/>
  </r>
  <r>
    <s v="0065A00001KR5MnQAL"/>
    <m/>
    <n v="5659"/>
    <n v="1"/>
    <n v="5659"/>
    <m/>
    <n v="5659"/>
    <n v="5659"/>
    <m/>
    <n v="0"/>
  </r>
  <r>
    <s v="0065A00000k46dzQAA"/>
    <m/>
    <n v="5659"/>
    <n v="1"/>
    <n v="5659"/>
    <m/>
    <n v="5659"/>
    <n v="5659"/>
    <m/>
    <n v="0"/>
  </r>
  <r>
    <s v="0065A00001Z1fdiQAB"/>
    <m/>
    <n v="5659"/>
    <n v="1"/>
    <n v="5659"/>
    <m/>
    <n v="5659"/>
    <n v="5659"/>
    <m/>
    <n v="0"/>
  </r>
  <r>
    <s v="0065A00001XKV4ZQAX"/>
    <m/>
    <n v="5659"/>
    <n v="1"/>
    <n v="5659"/>
    <m/>
    <n v="5659"/>
    <n v="5659"/>
    <m/>
    <n v="0"/>
  </r>
  <r>
    <s v="0063100000frgJbAAI"/>
    <m/>
    <n v="5659"/>
    <n v="1"/>
    <n v="5659"/>
    <m/>
    <n v="5659"/>
    <n v="5659"/>
    <m/>
    <n v="0"/>
  </r>
  <r>
    <s v="0065A00001PwM80QAF"/>
    <m/>
    <n v="5659"/>
    <n v="1"/>
    <n v="5659"/>
    <m/>
    <n v="5659"/>
    <n v="5659"/>
    <m/>
    <n v="0"/>
  </r>
  <r>
    <s v="0066e00001e1HaNAAU"/>
    <m/>
    <n v="5659"/>
    <n v="1"/>
    <n v="5659"/>
    <m/>
    <n v="5659"/>
    <n v="5659"/>
    <s v="0066e00001e1HaNAAU"/>
    <n v="5659"/>
  </r>
  <r>
    <s v="0066e00001e1GXBAA2"/>
    <m/>
    <n v="5659"/>
    <n v="1"/>
    <n v="5659"/>
    <m/>
    <n v="5659"/>
    <n v="5659"/>
    <m/>
    <n v="0"/>
  </r>
  <r>
    <s v="0065A00001UmUzDQAV"/>
    <m/>
    <n v="5659"/>
    <n v="1"/>
    <n v="5659"/>
    <m/>
    <n v="5659"/>
    <n v="5659"/>
    <m/>
    <n v="0"/>
  </r>
  <r>
    <s v="0065A00001G6P3lQAF"/>
    <m/>
    <n v="5659"/>
    <n v="1"/>
    <n v="5659"/>
    <m/>
    <n v="5659"/>
    <n v="5659"/>
    <m/>
    <n v="0"/>
  </r>
  <r>
    <s v="0065A00001a3KfgQAE"/>
    <m/>
    <n v="5659"/>
    <n v="1"/>
    <n v="5659"/>
    <m/>
    <n v="5659"/>
    <n v="5659"/>
    <m/>
    <n v="0"/>
  </r>
  <r>
    <s v="0065A00001ZbPlmQAF"/>
    <m/>
    <n v="5659"/>
    <n v="1"/>
    <n v="5659"/>
    <m/>
    <n v="5659"/>
    <n v="5659"/>
    <m/>
    <n v="0"/>
  </r>
  <r>
    <s v="0065A00001KPzFVQA1"/>
    <m/>
    <n v="5659"/>
    <n v="1"/>
    <n v="5659"/>
    <m/>
    <n v="5659"/>
    <n v="5659"/>
    <m/>
    <n v="0"/>
  </r>
  <r>
    <s v="0065A00001dg3FeQAI"/>
    <m/>
    <n v="5659"/>
    <n v="1"/>
    <n v="5659"/>
    <m/>
    <n v="5659"/>
    <n v="5659"/>
    <m/>
    <n v="0"/>
  </r>
  <r>
    <s v="0065A00001aLXVFQA4"/>
    <m/>
    <n v="5659"/>
    <n v="1"/>
    <n v="5659"/>
    <m/>
    <n v="5659"/>
    <n v="5659"/>
    <m/>
    <n v="0"/>
  </r>
  <r>
    <s v="0065A00001b9IUaQAM"/>
    <m/>
    <n v="5659"/>
    <n v="1"/>
    <n v="5659"/>
    <m/>
    <n v="5659"/>
    <n v="5659"/>
    <m/>
    <n v="0"/>
  </r>
  <r>
    <s v="0065A00001aJsE9QAK"/>
    <m/>
    <n v="5659"/>
    <n v="1"/>
    <n v="5659"/>
    <m/>
    <n v="5659"/>
    <n v="5659"/>
    <m/>
    <n v="0"/>
  </r>
  <r>
    <s v="0065A00000iSt9NQAS"/>
    <m/>
    <n v="5659"/>
    <n v="1"/>
    <n v="5659"/>
    <m/>
    <n v="5659"/>
    <n v="5659"/>
    <m/>
    <n v="0"/>
  </r>
  <r>
    <s v="0065A000011pPWwQAM"/>
    <m/>
    <n v="5659"/>
    <n v="1"/>
    <n v="5659"/>
    <m/>
    <n v="5659"/>
    <n v="5659"/>
    <m/>
    <n v="0"/>
  </r>
  <r>
    <s v="0065A00000iT9guQAC"/>
    <m/>
    <n v="5659"/>
    <n v="1"/>
    <n v="5659"/>
    <m/>
    <n v="5659"/>
    <n v="5659"/>
    <m/>
    <n v="0"/>
  </r>
  <r>
    <s v="0065A00001Zx010QAB"/>
    <m/>
    <n v="5659"/>
    <n v="1"/>
    <n v="5659"/>
    <m/>
    <n v="5659"/>
    <n v="5659"/>
    <m/>
    <n v="0"/>
  </r>
  <r>
    <s v="0065A00001ZbSvhQAF"/>
    <m/>
    <n v="5659"/>
    <n v="1"/>
    <n v="5659"/>
    <m/>
    <n v="5659"/>
    <n v="5659"/>
    <m/>
    <n v="0"/>
  </r>
  <r>
    <s v="0065A00001XZYPzQAP"/>
    <m/>
    <n v="5659"/>
    <n v="1"/>
    <n v="5659"/>
    <m/>
    <n v="5659"/>
    <n v="5659"/>
    <m/>
    <n v="0"/>
  </r>
  <r>
    <s v="0065A00001FB4O6QAL"/>
    <m/>
    <n v="5659"/>
    <n v="1"/>
    <n v="5659"/>
    <m/>
    <n v="5659"/>
    <n v="5659"/>
    <m/>
    <n v="0"/>
  </r>
  <r>
    <s v="0065A00001YHchKQAT"/>
    <m/>
    <n v="5659"/>
    <n v="1"/>
    <n v="5659"/>
    <m/>
    <n v="5659"/>
    <n v="5659"/>
    <m/>
    <n v="0"/>
  </r>
  <r>
    <s v="0065A00001cV1mHQAS"/>
    <m/>
    <n v="5659"/>
    <n v="1"/>
    <n v="5659"/>
    <m/>
    <n v="5659"/>
    <n v="5659"/>
    <s v="0065A00001cV1mHQAS"/>
    <n v="5659"/>
  </r>
  <r>
    <s v="0065A00001ZbSwuQAF"/>
    <m/>
    <n v="5659"/>
    <n v="1"/>
    <n v="5659"/>
    <m/>
    <n v="5659"/>
    <n v="5659"/>
    <m/>
    <n v="0"/>
  </r>
  <r>
    <s v="0065A00001a6kSuQAI"/>
    <m/>
    <n v="5659"/>
    <n v="1"/>
    <n v="5659"/>
    <m/>
    <n v="5659"/>
    <n v="5659"/>
    <m/>
    <n v="0"/>
  </r>
  <r>
    <s v="0065A00001YYKPRQA5"/>
    <m/>
    <n v="5659"/>
    <n v="1"/>
    <n v="5659"/>
    <m/>
    <n v="5659"/>
    <n v="5659"/>
    <m/>
    <n v="0"/>
  </r>
  <r>
    <s v="0063100000gptThAAI"/>
    <m/>
    <n v="5659"/>
    <n v="1"/>
    <n v="5659"/>
    <m/>
    <n v="5659"/>
    <n v="5659"/>
    <m/>
    <n v="0"/>
  </r>
  <r>
    <s v="0065A00001a3KrwQAE"/>
    <m/>
    <n v="5659"/>
    <n v="1"/>
    <n v="5659"/>
    <m/>
    <n v="5659"/>
    <n v="5659"/>
    <m/>
    <n v="0"/>
  </r>
  <r>
    <s v="0065A00001dCQNWQA4"/>
    <m/>
    <n v="5659"/>
    <n v="1"/>
    <n v="5659"/>
    <m/>
    <n v="5659"/>
    <n v="5659"/>
    <m/>
    <n v="0"/>
  </r>
  <r>
    <s v="0065A00001WzhQRQAZ"/>
    <m/>
    <n v="5659"/>
    <n v="1"/>
    <n v="5659"/>
    <m/>
    <n v="5659"/>
    <n v="5659"/>
    <m/>
    <n v="0"/>
  </r>
  <r>
    <s v="0065A00001PwHl8QAF"/>
    <m/>
    <n v="5659"/>
    <n v="1"/>
    <n v="5659"/>
    <m/>
    <n v="5659"/>
    <n v="5659"/>
    <m/>
    <n v="0"/>
  </r>
  <r>
    <s v="0065A00001XmDm8QAF"/>
    <m/>
    <n v="5659"/>
    <n v="1"/>
    <n v="5659"/>
    <m/>
    <n v="5659"/>
    <n v="5659"/>
    <m/>
    <n v="0"/>
  </r>
  <r>
    <s v="0065A00001aJszrQAC"/>
    <m/>
    <n v="5659"/>
    <n v="1"/>
    <n v="5659"/>
    <m/>
    <n v="5659"/>
    <n v="5659"/>
    <m/>
    <n v="0"/>
  </r>
  <r>
    <s v="0065A00001Zk3J6QAJ"/>
    <m/>
    <n v="5659"/>
    <n v="1"/>
    <n v="5659"/>
    <m/>
    <n v="5659"/>
    <n v="5659"/>
    <m/>
    <n v="0"/>
  </r>
  <r>
    <s v="0065A00001dgVIUQA2"/>
    <m/>
    <n v="5659"/>
    <n v="1"/>
    <n v="5659"/>
    <m/>
    <n v="5659"/>
    <n v="5659"/>
    <m/>
    <n v="0"/>
  </r>
  <r>
    <s v="0065A00001cpu6QQAQ"/>
    <m/>
    <n v="5659"/>
    <n v="1"/>
    <n v="5659"/>
    <m/>
    <n v="5659"/>
    <n v="5659"/>
    <s v="0065A00001cpu6QQAQ"/>
    <n v="5659"/>
  </r>
  <r>
    <s v="0065A00001dKpc0QAC"/>
    <m/>
    <n v="5659"/>
    <n v="1"/>
    <n v="5659"/>
    <m/>
    <n v="5659"/>
    <n v="5659"/>
    <m/>
    <n v="0"/>
  </r>
  <r>
    <s v="0065A00001bKqjwQAC"/>
    <m/>
    <n v="5659"/>
    <n v="1"/>
    <n v="5659"/>
    <m/>
    <n v="5659"/>
    <n v="5659"/>
    <m/>
    <n v="0"/>
  </r>
  <r>
    <s v="0063100000gI8XXAA0"/>
    <m/>
    <n v="5659"/>
    <n v="1"/>
    <n v="5659"/>
    <m/>
    <n v="5659"/>
    <n v="5659"/>
    <m/>
    <n v="0"/>
  </r>
  <r>
    <s v="0065A00000nLUE0QAO"/>
    <m/>
    <n v="5659"/>
    <n v="1"/>
    <n v="5659"/>
    <m/>
    <n v="5659"/>
    <n v="5659"/>
    <m/>
    <n v="0"/>
  </r>
  <r>
    <s v="0065A00001XoxXaQAJ"/>
    <m/>
    <n v="5659"/>
    <n v="1"/>
    <n v="5659"/>
    <m/>
    <n v="5659"/>
    <n v="5659"/>
    <m/>
    <n v="0"/>
  </r>
  <r>
    <s v="0065A00001baZfmQAE"/>
    <m/>
    <n v="5769"/>
    <n v="1"/>
    <n v="4725"/>
    <m/>
    <n v="4725"/>
    <n v="4725"/>
    <m/>
    <n v="0"/>
  </r>
  <r>
    <s v="0066e00001eJk2tAAC"/>
    <m/>
    <n v="5769"/>
    <n v="1"/>
    <n v="5769"/>
    <m/>
    <n v="5769"/>
    <n v="5769"/>
    <m/>
    <n v="0"/>
  </r>
  <r>
    <s v="0065A00001a3KfgQAE"/>
    <m/>
    <n v="5769"/>
    <n v="1"/>
    <n v="5769"/>
    <m/>
    <n v="5769"/>
    <n v="5769"/>
    <m/>
    <n v="0"/>
  </r>
  <r>
    <s v="0065A00001G6P3lQAF"/>
    <m/>
    <n v="5769"/>
    <n v="1"/>
    <n v="5769"/>
    <m/>
    <n v="5769"/>
    <n v="5769"/>
    <m/>
    <n v="0"/>
  </r>
  <r>
    <s v="0065A00001b9IUaQAM"/>
    <m/>
    <n v="5769"/>
    <n v="1"/>
    <n v="5769"/>
    <m/>
    <n v="5769"/>
    <n v="5769"/>
    <m/>
    <n v="0"/>
  </r>
  <r>
    <s v="0065A00001ZP4NvQAL"/>
    <m/>
    <n v="5769"/>
    <n v="1"/>
    <n v="5769"/>
    <m/>
    <n v="5769"/>
    <n v="5769"/>
    <m/>
    <n v="0"/>
  </r>
  <r>
    <s v="0065A00001de6dfQAA"/>
    <m/>
    <n v="5769"/>
    <n v="1"/>
    <n v="5769"/>
    <m/>
    <n v="5769"/>
    <n v="5769"/>
    <m/>
    <n v="0"/>
  </r>
  <r>
    <s v="0065A00001FB4O6QAL"/>
    <m/>
    <n v="5769"/>
    <n v="1"/>
    <n v="5769"/>
    <m/>
    <n v="5769"/>
    <n v="5769"/>
    <m/>
    <n v="0"/>
  </r>
  <r>
    <s v="0065A00001WzhQRQAZ"/>
    <m/>
    <n v="5769"/>
    <n v="1"/>
    <n v="5769"/>
    <m/>
    <n v="5769"/>
    <n v="5769"/>
    <m/>
    <n v="0"/>
  </r>
  <r>
    <s v="0065A00001aJszrQAC"/>
    <m/>
    <n v="5769"/>
    <n v="1"/>
    <n v="5769"/>
    <m/>
    <n v="5769"/>
    <n v="5769"/>
    <m/>
    <n v="0"/>
  </r>
  <r>
    <s v="0065A00001Zk3GqQAJ"/>
    <m/>
    <n v="5769"/>
    <n v="1"/>
    <n v="5769"/>
    <m/>
    <n v="5769"/>
    <n v="5769"/>
    <m/>
    <n v="0"/>
  </r>
  <r>
    <s v="0065A00001dgVIUQA2"/>
    <m/>
    <n v="5769"/>
    <n v="1"/>
    <n v="5769"/>
    <m/>
    <n v="5769"/>
    <n v="5769"/>
    <m/>
    <n v="0"/>
  </r>
  <r>
    <s v="0065A00001bKqjwQAC"/>
    <m/>
    <n v="5769"/>
    <n v="1"/>
    <n v="5769"/>
    <m/>
    <n v="5769"/>
    <n v="5769"/>
    <m/>
    <n v="0"/>
  </r>
  <r>
    <s v="0065A00001dKpc0QAC"/>
    <m/>
    <n v="5769"/>
    <n v="1"/>
    <n v="5769"/>
    <m/>
    <n v="5769"/>
    <n v="5769"/>
    <m/>
    <n v="0"/>
  </r>
  <r>
    <s v="0065A00000nLUE0QAO"/>
    <m/>
    <n v="5769"/>
    <n v="1"/>
    <n v="5769"/>
    <m/>
    <n v="5769"/>
    <n v="5769"/>
    <m/>
    <n v="0"/>
  </r>
  <r>
    <s v="0065A00001de6dfQAA"/>
    <m/>
    <n v="5769"/>
    <n v="1"/>
    <n v="5769"/>
    <m/>
    <n v="5769"/>
    <n v="5769"/>
    <m/>
    <n v="0"/>
  </r>
  <r>
    <s v="0065A00000i3vzsQAA"/>
    <m/>
    <n v="7500"/>
    <n v="1"/>
    <n v="7500"/>
    <m/>
    <n v="7500"/>
    <n v="7500"/>
    <m/>
    <n v="0"/>
  </r>
  <r>
    <s v="0065A00001G6MENQA3"/>
    <m/>
    <n v="7500"/>
    <n v="1"/>
    <n v="7500"/>
    <m/>
    <n v="7500"/>
    <n v="7500"/>
    <m/>
    <n v="0"/>
  </r>
  <r>
    <s v="0063100000e2kQrAAI"/>
    <m/>
    <n v="7500"/>
    <n v="1"/>
    <n v="7500"/>
    <m/>
    <n v="7500"/>
    <n v="7500"/>
    <m/>
    <n v="0"/>
  </r>
  <r>
    <s v="0065A00001KQ4TEQA1"/>
    <m/>
    <n v="7500"/>
    <n v="1"/>
    <n v="7500"/>
    <m/>
    <n v="7500"/>
    <n v="7500"/>
    <m/>
    <n v="0"/>
  </r>
  <r>
    <s v="0065A00001bqBQQQA2"/>
    <m/>
    <n v="7500"/>
    <n v="1"/>
    <n v="7500"/>
    <m/>
    <n v="7500"/>
    <n v="7500"/>
    <m/>
    <n v="0"/>
  </r>
  <r>
    <s v="0065A00001XGYdCQAX"/>
    <m/>
    <n v="7500"/>
    <n v="1"/>
    <n v="7500"/>
    <m/>
    <n v="7500"/>
    <n v="7500"/>
    <m/>
    <n v="0"/>
  </r>
  <r>
    <s v="0065A00001XZYTcQAP"/>
    <m/>
    <n v="7500"/>
    <n v="1"/>
    <n v="7500"/>
    <m/>
    <n v="7500"/>
    <n v="7500"/>
    <m/>
    <n v="0"/>
  </r>
  <r>
    <s v="0065A00001XGeQSQA1"/>
    <m/>
    <n v="7500"/>
    <n v="1"/>
    <n v="7500"/>
    <m/>
    <n v="7500"/>
    <n v="7500"/>
    <m/>
    <n v="0"/>
  </r>
  <r>
    <s v="0065A00001Y1OcQQAV"/>
    <m/>
    <n v="7500"/>
    <n v="1"/>
    <n v="7500"/>
    <m/>
    <n v="7500"/>
    <n v="7500"/>
    <m/>
    <n v="0"/>
  </r>
  <r>
    <s v="0065A0000112RbQQAU"/>
    <m/>
    <n v="7500"/>
    <n v="1"/>
    <n v="7500"/>
    <m/>
    <n v="7500"/>
    <n v="7500"/>
    <m/>
    <n v="0"/>
  </r>
  <r>
    <s v="0065A00001WwEUPQA3"/>
    <m/>
    <n v="7500"/>
    <n v="1"/>
    <n v="7500"/>
    <m/>
    <n v="7500"/>
    <n v="7500"/>
    <m/>
    <n v="0"/>
  </r>
  <r>
    <s v="0065A00001ZcZdxQAF"/>
    <m/>
    <n v="7500"/>
    <n v="1"/>
    <n v="7500"/>
    <m/>
    <n v="7500"/>
    <n v="7500"/>
    <s v="0065A00001ZcZdxQAF"/>
    <n v="7500"/>
  </r>
  <r>
    <s v="0065A00000lnmRAQAY"/>
    <m/>
    <n v="7500"/>
    <n v="1"/>
    <n v="7500"/>
    <m/>
    <n v="7500"/>
    <n v="7500"/>
    <m/>
    <n v="0"/>
  </r>
  <r>
    <s v="0065A00001VeFy1QAF"/>
    <m/>
    <n v="7500"/>
    <n v="1"/>
    <n v="7500"/>
    <m/>
    <n v="7500"/>
    <n v="7500"/>
    <m/>
    <n v="0"/>
  </r>
  <r>
    <s v="0065A00001SgtVHQAZ"/>
    <m/>
    <n v="7500"/>
    <n v="1"/>
    <n v="7500"/>
    <m/>
    <n v="7500"/>
    <n v="7500"/>
    <m/>
    <n v="0"/>
  </r>
  <r>
    <s v="0065A00001PtlckQAB"/>
    <m/>
    <n v="7500"/>
    <n v="1"/>
    <n v="7500"/>
    <m/>
    <n v="7500"/>
    <n v="7500"/>
    <m/>
    <n v="0"/>
  </r>
  <r>
    <s v="0065A00001WwBPdQAN"/>
    <m/>
    <n v="7500"/>
    <n v="1"/>
    <n v="7500"/>
    <m/>
    <n v="7500"/>
    <n v="7500"/>
    <m/>
    <n v="0"/>
  </r>
  <r>
    <s v="0065A00000nK49pQAC"/>
    <m/>
    <n v="7500"/>
    <n v="1"/>
    <n v="7500"/>
    <m/>
    <n v="7500"/>
    <n v="7500"/>
    <m/>
    <n v="0"/>
  </r>
  <r>
    <s v="0065A00001cqAPCQA2"/>
    <m/>
    <n v="7500"/>
    <n v="1"/>
    <n v="7500"/>
    <m/>
    <n v="7500"/>
    <n v="7500"/>
    <s v="0065A00001cqAPCQA2"/>
    <n v="7500"/>
  </r>
  <r>
    <s v="0065A00001VeFQaQAN"/>
    <m/>
    <n v="7500"/>
    <n v="1"/>
    <n v="7500"/>
    <m/>
    <n v="7500"/>
    <n v="7500"/>
    <m/>
    <n v="0"/>
  </r>
  <r>
    <s v="0063100000gqNyzAAE"/>
    <m/>
    <n v="7500"/>
    <n v="1"/>
    <n v="7500"/>
    <m/>
    <n v="7500"/>
    <n v="7500"/>
    <m/>
    <n v="0"/>
  </r>
  <r>
    <s v="0065A00001WzgvJQAR"/>
    <m/>
    <n v="7500"/>
    <n v="1"/>
    <n v="7500"/>
    <m/>
    <n v="7500"/>
    <n v="7500"/>
    <m/>
    <n v="0"/>
  </r>
  <r>
    <s v="0063100000evBZUAA2"/>
    <m/>
    <n v="7500"/>
    <n v="1"/>
    <n v="7500"/>
    <m/>
    <n v="7500"/>
    <n v="7500"/>
    <m/>
    <n v="0"/>
  </r>
  <r>
    <s v="0065A00001SgtRoQAJ"/>
    <m/>
    <n v="7500"/>
    <n v="1"/>
    <n v="7500"/>
    <m/>
    <n v="7500"/>
    <n v="7500"/>
    <m/>
    <n v="0"/>
  </r>
  <r>
    <s v="0065A00000nL7LwQAK"/>
    <m/>
    <n v="7500"/>
    <n v="1"/>
    <n v="7500"/>
    <m/>
    <n v="7500"/>
    <n v="7500"/>
    <m/>
    <n v="0"/>
  </r>
  <r>
    <s v="0065A000011ni9DQAQ"/>
    <m/>
    <n v="7500"/>
    <n v="1"/>
    <n v="7500"/>
    <m/>
    <n v="7500"/>
    <n v="7500"/>
    <m/>
    <n v="0"/>
  </r>
  <r>
    <s v="0065A00001bA4pRQAS"/>
    <m/>
    <n v="7500"/>
    <n v="1"/>
    <n v="7500"/>
    <m/>
    <n v="7500"/>
    <n v="7500"/>
    <s v="0065A00001bA4pRQAS"/>
    <n v="7500"/>
  </r>
  <r>
    <s v="0065A00001cIG3BQAW"/>
    <m/>
    <n v="7500"/>
    <n v="1"/>
    <n v="7500"/>
    <m/>
    <n v="7500"/>
    <n v="7500"/>
    <m/>
    <n v="0"/>
  </r>
  <r>
    <s v="0065A00000lnmTLQAY"/>
    <m/>
    <n v="7500"/>
    <n v="1"/>
    <n v="7500"/>
    <m/>
    <n v="7500"/>
    <n v="7500"/>
    <m/>
    <n v="0"/>
  </r>
  <r>
    <s v="0065A00001CKfZ2QAL"/>
    <m/>
    <n v="7500"/>
    <n v="1"/>
    <n v="7500"/>
    <m/>
    <n v="7500"/>
    <n v="7500"/>
    <m/>
    <n v="0"/>
  </r>
  <r>
    <s v="0065A00001SgtJkQAJ"/>
    <m/>
    <n v="7500"/>
    <n v="1"/>
    <n v="7500"/>
    <m/>
    <n v="7500"/>
    <n v="7500"/>
    <m/>
    <n v="0"/>
  </r>
  <r>
    <s v="0065A00001G62JeQAJ"/>
    <m/>
    <n v="7500"/>
    <n v="1"/>
    <n v="7500"/>
    <m/>
    <n v="7500"/>
    <n v="7500"/>
    <m/>
    <n v="0"/>
  </r>
  <r>
    <s v="0063100000frei4AAA"/>
    <m/>
    <n v="7500"/>
    <n v="1"/>
    <n v="7500"/>
    <m/>
    <n v="7500"/>
    <n v="7500"/>
    <m/>
    <n v="0"/>
  </r>
  <r>
    <s v="0063100000frgJbAAI"/>
    <m/>
    <n v="7500"/>
    <n v="1"/>
    <n v="7500"/>
    <m/>
    <n v="7500"/>
    <n v="7500"/>
    <m/>
    <n v="0"/>
  </r>
  <r>
    <s v="0065A00000k46dzQAA"/>
    <m/>
    <n v="7500"/>
    <n v="1"/>
    <n v="7500"/>
    <m/>
    <n v="7500"/>
    <n v="7500"/>
    <m/>
    <n v="0"/>
  </r>
  <r>
    <s v="0065A00001XKV4ZQAX"/>
    <m/>
    <n v="7500"/>
    <n v="1"/>
    <n v="7500"/>
    <m/>
    <n v="7500"/>
    <n v="7500"/>
    <m/>
    <n v="0"/>
  </r>
  <r>
    <s v="0065A00001PtsCTQAZ"/>
    <m/>
    <n v="7500"/>
    <n v="1"/>
    <n v="7500"/>
    <m/>
    <n v="7500"/>
    <n v="7500"/>
    <m/>
    <n v="0"/>
  </r>
  <r>
    <s v="0065A00001Z1fdiQAB"/>
    <m/>
    <n v="7500"/>
    <n v="1"/>
    <n v="7500"/>
    <m/>
    <n v="7500"/>
    <n v="7500"/>
    <m/>
    <n v="0"/>
  </r>
  <r>
    <s v="0065A00001PwM80QAF"/>
    <m/>
    <n v="7500"/>
    <n v="1"/>
    <n v="7500"/>
    <m/>
    <n v="7500"/>
    <n v="7500"/>
    <m/>
    <n v="0"/>
  </r>
  <r>
    <s v="0066e00001e1HaNAAU"/>
    <m/>
    <n v="7500"/>
    <n v="1"/>
    <n v="7500"/>
    <m/>
    <n v="7500"/>
    <n v="7500"/>
    <s v="0066e00001e1HaNAAU"/>
    <n v="7500"/>
  </r>
  <r>
    <s v="0066e00001e1GXBAA2"/>
    <m/>
    <n v="7500"/>
    <n v="1"/>
    <n v="7500"/>
    <m/>
    <n v="7500"/>
    <n v="7500"/>
    <m/>
    <n v="0"/>
  </r>
  <r>
    <s v="0065A00001UmUzDQAV"/>
    <m/>
    <n v="7500"/>
    <n v="1"/>
    <n v="7500"/>
    <m/>
    <n v="7500"/>
    <n v="7500"/>
    <m/>
    <n v="0"/>
  </r>
  <r>
    <s v="0065A00001a3KfgQAE"/>
    <m/>
    <n v="7500"/>
    <n v="1"/>
    <n v="7500"/>
    <m/>
    <n v="7500"/>
    <n v="7500"/>
    <m/>
    <n v="0"/>
  </r>
  <r>
    <s v="0065A00001G6P3lQAF"/>
    <m/>
    <n v="7500"/>
    <n v="1"/>
    <n v="7500"/>
    <m/>
    <n v="7500"/>
    <n v="7500"/>
    <m/>
    <n v="0"/>
  </r>
  <r>
    <s v="0065A00001ZbPlmQAF"/>
    <m/>
    <n v="7500"/>
    <n v="1"/>
    <n v="7500"/>
    <m/>
    <n v="7500"/>
    <n v="7500"/>
    <m/>
    <n v="0"/>
  </r>
  <r>
    <s v="0065A00001KPzFVQA1"/>
    <m/>
    <n v="7500"/>
    <n v="1"/>
    <n v="7500"/>
    <m/>
    <n v="7500"/>
    <n v="7500"/>
    <m/>
    <n v="0"/>
  </r>
  <r>
    <s v="0065A00001dg3FeQAI"/>
    <m/>
    <n v="7500"/>
    <n v="1"/>
    <n v="7500"/>
    <m/>
    <n v="7500"/>
    <n v="7500"/>
    <m/>
    <n v="0"/>
  </r>
  <r>
    <s v="0065A00001aLXVFQA4"/>
    <m/>
    <n v="7500"/>
    <n v="1"/>
    <n v="7500"/>
    <m/>
    <n v="7500"/>
    <n v="7500"/>
    <m/>
    <n v="0"/>
  </r>
  <r>
    <s v="0065A00001b9IUaQAM"/>
    <m/>
    <n v="7500"/>
    <n v="1"/>
    <n v="7500"/>
    <m/>
    <n v="7500"/>
    <n v="7500"/>
    <m/>
    <n v="0"/>
  </r>
  <r>
    <s v="0065A000011pPWwQAM"/>
    <m/>
    <n v="7500"/>
    <n v="1"/>
    <n v="7500"/>
    <m/>
    <n v="7500"/>
    <n v="7500"/>
    <m/>
    <n v="0"/>
  </r>
  <r>
    <s v="0065A00001M9yHFQAZ"/>
    <m/>
    <n v="7500"/>
    <n v="1"/>
    <n v="7500"/>
    <m/>
    <n v="7500"/>
    <n v="7500"/>
    <m/>
    <n v="0"/>
  </r>
  <r>
    <s v="0065A00000iSt9NQAS"/>
    <m/>
    <n v="7500"/>
    <n v="1"/>
    <n v="7500"/>
    <m/>
    <n v="7500"/>
    <n v="7500"/>
    <m/>
    <n v="0"/>
  </r>
  <r>
    <s v="0065A00001WziC2QAJ"/>
    <m/>
    <n v="7500"/>
    <n v="1"/>
    <n v="7500"/>
    <m/>
    <n v="7500"/>
    <n v="7500"/>
    <m/>
    <n v="0"/>
  </r>
  <r>
    <s v="0065A00000iT9guQAC"/>
    <m/>
    <n v="7500"/>
    <n v="1"/>
    <n v="7500"/>
    <m/>
    <n v="7500"/>
    <n v="7500"/>
    <m/>
    <n v="0"/>
  </r>
  <r>
    <s v="0065A00001ZbSvhQAF"/>
    <m/>
    <n v="7500"/>
    <n v="1"/>
    <n v="7500"/>
    <m/>
    <n v="7500"/>
    <n v="7500"/>
    <m/>
    <n v="0"/>
  </r>
  <r>
    <s v="0065A00001cV1mHQAS"/>
    <m/>
    <n v="7500"/>
    <n v="1"/>
    <n v="7500"/>
    <m/>
    <n v="7500"/>
    <n v="7500"/>
    <s v="0065A00001cV1mHQAS"/>
    <n v="7500"/>
  </r>
  <r>
    <s v="0065A00001XZYPzQAP"/>
    <m/>
    <n v="7500"/>
    <n v="1"/>
    <n v="7500"/>
    <m/>
    <n v="7500"/>
    <n v="7500"/>
    <m/>
    <n v="0"/>
  </r>
  <r>
    <s v="0065A00001Zx010QAB"/>
    <m/>
    <n v="7500"/>
    <n v="1"/>
    <n v="7500"/>
    <m/>
    <n v="7500"/>
    <n v="7500"/>
    <m/>
    <n v="0"/>
  </r>
  <r>
    <s v="0065A00001ZbSwuQAF"/>
    <m/>
    <n v="7500"/>
    <n v="1"/>
    <n v="7500"/>
    <m/>
    <n v="7500"/>
    <n v="7500"/>
    <m/>
    <n v="0"/>
  </r>
  <r>
    <s v="0065A00001YYKPRQA5"/>
    <m/>
    <n v="7500"/>
    <n v="1"/>
    <n v="7500"/>
    <m/>
    <n v="7500"/>
    <n v="7500"/>
    <m/>
    <n v="0"/>
  </r>
  <r>
    <s v="0063100000gptThAAI"/>
    <m/>
    <n v="7500"/>
    <n v="1"/>
    <n v="7500"/>
    <m/>
    <n v="7500"/>
    <n v="7500"/>
    <m/>
    <n v="0"/>
  </r>
  <r>
    <s v="0065A00001a3KrwQAE"/>
    <m/>
    <n v="7500"/>
    <n v="1"/>
    <n v="7500"/>
    <m/>
    <n v="7500"/>
    <n v="7500"/>
    <m/>
    <n v="0"/>
  </r>
  <r>
    <s v="0065A00001YHchKQAT"/>
    <m/>
    <n v="7500"/>
    <n v="1"/>
    <n v="7500"/>
    <m/>
    <n v="7500"/>
    <n v="7500"/>
    <m/>
    <n v="0"/>
  </r>
  <r>
    <s v="0065A00001WzhQRQAZ"/>
    <m/>
    <n v="7500"/>
    <n v="1"/>
    <n v="7500"/>
    <m/>
    <n v="7500"/>
    <n v="7500"/>
    <m/>
    <n v="0"/>
  </r>
  <r>
    <s v="0065A00001a6kSuQAI"/>
    <m/>
    <n v="7500"/>
    <n v="1"/>
    <n v="7500"/>
    <m/>
    <n v="7500"/>
    <n v="7500"/>
    <m/>
    <n v="0"/>
  </r>
  <r>
    <s v="0065A00001XmDm8QAF"/>
    <m/>
    <n v="7500"/>
    <n v="1"/>
    <n v="7500"/>
    <m/>
    <n v="7500"/>
    <n v="7500"/>
    <m/>
    <n v="0"/>
  </r>
  <r>
    <s v="0065A00001baYioQAE"/>
    <m/>
    <n v="7500"/>
    <n v="1"/>
    <n v="7500"/>
    <m/>
    <n v="7500"/>
    <n v="7500"/>
    <m/>
    <n v="0"/>
  </r>
  <r>
    <s v="0065A00001aJszrQAC"/>
    <m/>
    <n v="7500"/>
    <n v="1"/>
    <n v="7500"/>
    <m/>
    <n v="7500"/>
    <n v="7500"/>
    <m/>
    <n v="0"/>
  </r>
  <r>
    <s v="0065A00001dgVIUQA2"/>
    <m/>
    <n v="7500"/>
    <n v="1"/>
    <n v="7500"/>
    <m/>
    <n v="7500"/>
    <n v="7500"/>
    <m/>
    <n v="0"/>
  </r>
  <r>
    <s v="0065A00001bKqjwQAC"/>
    <m/>
    <n v="7500"/>
    <n v="1"/>
    <n v="7500"/>
    <m/>
    <n v="7500"/>
    <n v="7500"/>
    <m/>
    <n v="0"/>
  </r>
  <r>
    <s v="0065A00001cpu6QQAQ"/>
    <m/>
    <n v="7500"/>
    <n v="1"/>
    <n v="7500"/>
    <m/>
    <n v="7500"/>
    <n v="7500"/>
    <s v="0065A00001cpu6QQAQ"/>
    <n v="7500"/>
  </r>
  <r>
    <s v="0065A00001XoxXaQAJ"/>
    <m/>
    <n v="7500"/>
    <n v="1"/>
    <n v="7500"/>
    <m/>
    <n v="7500"/>
    <n v="7500"/>
    <m/>
    <n v="0"/>
  </r>
  <r>
    <s v="0063100000gI8XXAA0"/>
    <m/>
    <n v="7500"/>
    <n v="1"/>
    <n v="7500"/>
    <m/>
    <n v="7500"/>
    <n v="7500"/>
    <m/>
    <n v="0"/>
  </r>
  <r>
    <s v="0065A00001a5z6gQAA"/>
    <m/>
    <n v="7500"/>
    <n v="1"/>
    <n v="7500"/>
    <m/>
    <n v="7500"/>
    <n v="7500"/>
    <m/>
    <n v="0"/>
  </r>
  <r>
    <s v="0065A000015t1kLQAQ"/>
    <m/>
    <n v="7500"/>
    <n v="1"/>
    <n v="7500"/>
    <m/>
    <n v="7500"/>
    <n v="7500"/>
    <m/>
    <n v="0"/>
  </r>
  <r>
    <s v="0065A00000k2ZixQAE"/>
    <m/>
    <n v="7500"/>
    <n v="1"/>
    <n v="7500"/>
    <m/>
    <n v="7500"/>
    <n v="7500"/>
    <m/>
    <n v="0"/>
  </r>
  <r>
    <s v="0065A00001G5ldLQAR"/>
    <m/>
    <n v="7500"/>
    <n v="1"/>
    <n v="7500"/>
    <m/>
    <n v="7500"/>
    <n v="7500"/>
    <m/>
    <n v="0"/>
  </r>
  <r>
    <s v="0063100000gooMlAAI"/>
    <m/>
    <n v="7500"/>
    <n v="1"/>
    <n v="7500"/>
    <m/>
    <n v="7500"/>
    <n v="7500"/>
    <m/>
    <n v="0"/>
  </r>
  <r>
    <s v="0065A00001WzhiRQAR"/>
    <m/>
    <n v="7500"/>
    <n v="1"/>
    <n v="7500"/>
    <m/>
    <n v="7500"/>
    <n v="7500"/>
    <m/>
    <n v="0"/>
  </r>
  <r>
    <s v="0065A00000nLUDHQA4"/>
    <m/>
    <n v="7500"/>
    <n v="1"/>
    <n v="7500"/>
    <m/>
    <n v="7500"/>
    <n v="7500"/>
    <m/>
    <n v="0"/>
  </r>
  <r>
    <s v="0065A00001PwMApQAN"/>
    <m/>
    <n v="7500"/>
    <n v="1"/>
    <n v="7500"/>
    <m/>
    <n v="7500"/>
    <n v="7500"/>
    <m/>
    <n v="0"/>
  </r>
  <r>
    <s v="0065A00001KR5MnQAL"/>
    <m/>
    <n v="7500"/>
    <n v="1"/>
    <n v="7500"/>
    <m/>
    <n v="7500"/>
    <n v="7500"/>
    <m/>
    <n v="0"/>
  </r>
  <r>
    <s v="0065A00001FB4O6QAL"/>
    <m/>
    <n v="7500"/>
    <n v="1"/>
    <n v="7500"/>
    <m/>
    <n v="7500"/>
    <n v="7500"/>
    <m/>
    <n v="0"/>
  </r>
  <r>
    <s v="0065A00001dCQNWQA4"/>
    <m/>
    <n v="7500"/>
    <n v="1"/>
    <n v="7500"/>
    <m/>
    <n v="7500"/>
    <n v="7500"/>
    <m/>
    <n v="0"/>
  </r>
  <r>
    <s v="0065A00001PwHl8QAF"/>
    <m/>
    <n v="7500"/>
    <n v="1"/>
    <n v="7500"/>
    <m/>
    <n v="7500"/>
    <n v="7500"/>
    <m/>
    <n v="0"/>
  </r>
  <r>
    <s v="0065A00000nLUE0QAO"/>
    <m/>
    <n v="7500"/>
    <n v="1"/>
    <n v="7500"/>
    <m/>
    <n v="7500"/>
    <n v="7500"/>
    <m/>
    <n v="0"/>
  </r>
  <r>
    <s v="0065A00001dKpc0QAC"/>
    <m/>
    <n v="7500"/>
    <n v="1"/>
    <n v="7500"/>
    <m/>
    <n v="7500"/>
    <n v="7500"/>
    <m/>
    <n v="0"/>
  </r>
  <r>
    <s v="0065A00001cVwlQQAS"/>
    <m/>
    <n v="11000"/>
    <n v="1"/>
    <n v="11000"/>
    <m/>
    <n v="11000"/>
    <n v="11000"/>
    <m/>
    <n v="0"/>
  </r>
  <r>
    <s v="0065A00000lnngVQAQ"/>
    <m/>
    <n v="25245"/>
    <n v="1"/>
    <n v="25245"/>
    <m/>
    <n v="25245"/>
    <n v="25245"/>
    <m/>
    <n v="0"/>
  </r>
  <r>
    <s v="0065A00000k2ZixQAE"/>
    <m/>
    <n v="25245"/>
    <n v="1"/>
    <n v="25245"/>
    <m/>
    <n v="25245"/>
    <n v="25245"/>
    <m/>
    <n v="0"/>
  </r>
  <r>
    <s v="0065A000015t1kLQAQ"/>
    <m/>
    <n v="25245"/>
    <n v="1"/>
    <n v="25245"/>
    <m/>
    <n v="25245"/>
    <n v="25245"/>
    <m/>
    <n v="0"/>
  </r>
  <r>
    <s v="0065A00001G5ldLQAR"/>
    <m/>
    <n v="26125"/>
    <n v="1"/>
    <n v="26125"/>
    <m/>
    <n v="26125"/>
    <n v="26125"/>
    <m/>
    <n v="0"/>
  </r>
  <r>
    <s v="0063100000gooMlAAI"/>
    <m/>
    <n v="26125"/>
    <n v="1"/>
    <n v="26125"/>
    <m/>
    <n v="26125"/>
    <n v="26125"/>
    <m/>
    <n v="0"/>
  </r>
  <r>
    <s v="0065A00000i3vzsQAA"/>
    <m/>
    <n v="26125"/>
    <n v="1"/>
    <n v="26125"/>
    <m/>
    <n v="26125"/>
    <n v="26125"/>
    <m/>
    <n v="0"/>
  </r>
  <r>
    <s v="0065A00001G6MENQA3"/>
    <m/>
    <n v="26125"/>
    <n v="1"/>
    <n v="26125"/>
    <m/>
    <n v="26125"/>
    <n v="26125"/>
    <m/>
    <n v="0"/>
  </r>
  <r>
    <s v="0065A00001a5z6gQAA"/>
    <m/>
    <n v="26125"/>
    <n v="1"/>
    <n v="26125"/>
    <m/>
    <n v="26125"/>
    <n v="26125"/>
    <m/>
    <n v="0"/>
  </r>
  <r>
    <s v="0065A00000nK49pQAC"/>
    <m/>
    <n v="26125"/>
    <n v="1"/>
    <n v="26125"/>
    <m/>
    <n v="26125"/>
    <n v="26125"/>
    <m/>
    <n v="0"/>
  </r>
  <r>
    <s v="0063100000e2kQrAAI"/>
    <m/>
    <n v="26125"/>
    <n v="1"/>
    <n v="26125"/>
    <m/>
    <n v="26125"/>
    <n v="26125"/>
    <m/>
    <n v="0"/>
  </r>
  <r>
    <s v="0065A00001bqBQQQA2"/>
    <m/>
    <n v="26125"/>
    <n v="1"/>
    <n v="26125"/>
    <m/>
    <n v="26125"/>
    <n v="26125"/>
    <m/>
    <n v="0"/>
  </r>
  <r>
    <s v="0065A00001XGYdCQAX"/>
    <m/>
    <n v="26125"/>
    <n v="1"/>
    <n v="26125"/>
    <m/>
    <n v="26125"/>
    <n v="26125"/>
    <m/>
    <n v="0"/>
  </r>
  <r>
    <s v="0065A00001XZYTcQAP"/>
    <m/>
    <n v="26125"/>
    <n v="1"/>
    <n v="26125"/>
    <m/>
    <n v="26125"/>
    <n v="26125"/>
    <m/>
    <n v="0"/>
  </r>
  <r>
    <s v="0065A00001KQ4TEQA1"/>
    <m/>
    <n v="26125"/>
    <n v="1"/>
    <n v="26125"/>
    <m/>
    <n v="26125"/>
    <n v="26125"/>
    <m/>
    <n v="0"/>
  </r>
  <r>
    <s v="0065A00001XGeQSQA1"/>
    <m/>
    <n v="26125"/>
    <n v="1"/>
    <n v="26125"/>
    <m/>
    <n v="26125"/>
    <n v="26125"/>
    <m/>
    <n v="0"/>
  </r>
  <r>
    <s v="0065A00001Y1OcQQAV"/>
    <m/>
    <n v="26125"/>
    <n v="1"/>
    <n v="26125"/>
    <m/>
    <n v="26125"/>
    <n v="26125"/>
    <m/>
    <n v="0"/>
  </r>
  <r>
    <s v="0065A0000112RbQQAU"/>
    <m/>
    <n v="26125"/>
    <n v="1"/>
    <n v="26125"/>
    <m/>
    <n v="26125"/>
    <n v="26125"/>
    <m/>
    <n v="0"/>
  </r>
  <r>
    <s v="0065A00001ZcZdxQAF"/>
    <m/>
    <n v="26125"/>
    <n v="1"/>
    <n v="26125"/>
    <m/>
    <n v="26125"/>
    <n v="26125"/>
    <s v="0065A00001ZcZdxQAF"/>
    <n v="26125"/>
  </r>
  <r>
    <s v="0065A00000lnmRAQAY"/>
    <m/>
    <n v="26125"/>
    <n v="1"/>
    <n v="26125"/>
    <m/>
    <n v="26125"/>
    <n v="26125"/>
    <m/>
    <n v="0"/>
  </r>
  <r>
    <s v="0065A00001VeFy1QAF"/>
    <m/>
    <n v="26125"/>
    <n v="1"/>
    <n v="26125"/>
    <m/>
    <n v="26125"/>
    <n v="26125"/>
    <m/>
    <n v="0"/>
  </r>
  <r>
    <s v="0065A00001SgtVHQAZ"/>
    <m/>
    <n v="26125"/>
    <n v="1"/>
    <n v="26125"/>
    <m/>
    <n v="26125"/>
    <n v="26125"/>
    <m/>
    <n v="0"/>
  </r>
  <r>
    <s v="0065A00001WwEUPQA3"/>
    <m/>
    <n v="26125"/>
    <n v="1"/>
    <n v="26125"/>
    <m/>
    <n v="26125"/>
    <n v="26125"/>
    <m/>
    <n v="0"/>
  </r>
  <r>
    <s v="0065A00001PtlckQAB"/>
    <m/>
    <n v="26125"/>
    <n v="1"/>
    <n v="26125"/>
    <m/>
    <n v="26125"/>
    <n v="26125"/>
    <m/>
    <n v="0"/>
  </r>
  <r>
    <s v="0065A00001WwBPdQAN"/>
    <m/>
    <n v="26125"/>
    <n v="1"/>
    <n v="26125"/>
    <m/>
    <n v="26125"/>
    <n v="26125"/>
    <m/>
    <n v="0"/>
  </r>
  <r>
    <s v="0065A00001dL48kQAC"/>
    <m/>
    <n v="26950"/>
    <n v="1"/>
    <n v="18500"/>
    <m/>
    <n v="18500"/>
    <n v="18500"/>
    <m/>
    <n v="0"/>
  </r>
  <r>
    <s v="0065A00001cqAPCQA2"/>
    <m/>
    <n v="26950"/>
    <n v="1"/>
    <n v="26950"/>
    <m/>
    <n v="26950"/>
    <n v="26950"/>
    <s v="0065A00001cqAPCQA2"/>
    <n v="26950"/>
  </r>
  <r>
    <s v="0065A00001WzhiRQAR"/>
    <m/>
    <n v="26950"/>
    <n v="1"/>
    <n v="26950"/>
    <m/>
    <n v="26950"/>
    <n v="26950"/>
    <m/>
    <n v="0"/>
  </r>
  <r>
    <s v="0065A00001Yi5VNQAZ"/>
    <m/>
    <n v="26950"/>
    <n v="1"/>
    <n v="26950"/>
    <m/>
    <n v="26950"/>
    <n v="26950"/>
    <m/>
    <n v="0"/>
  </r>
  <r>
    <s v="0065A00000nLUDHQA4"/>
    <m/>
    <n v="26950"/>
    <n v="1"/>
    <n v="26950"/>
    <m/>
    <n v="26950"/>
    <n v="26950"/>
    <m/>
    <n v="0"/>
  </r>
  <r>
    <s v="0065A00001VeFQaQAN"/>
    <m/>
    <n v="26950"/>
    <n v="1"/>
    <n v="26950"/>
    <m/>
    <n v="26950"/>
    <n v="26950"/>
    <m/>
    <n v="0"/>
  </r>
  <r>
    <s v="0065A00001PwMApQAN"/>
    <m/>
    <n v="26950"/>
    <n v="1"/>
    <n v="26950"/>
    <m/>
    <n v="26950"/>
    <n v="26950"/>
    <m/>
    <n v="0"/>
  </r>
  <r>
    <s v="0065A00001WzgvJQAR"/>
    <m/>
    <n v="26950"/>
    <n v="1"/>
    <n v="26950"/>
    <m/>
    <n v="26950"/>
    <n v="26950"/>
    <m/>
    <n v="0"/>
  </r>
  <r>
    <s v="0063100000evBZUAA2"/>
    <m/>
    <n v="26950"/>
    <n v="1"/>
    <n v="26950"/>
    <m/>
    <n v="26950"/>
    <n v="26950"/>
    <m/>
    <n v="0"/>
  </r>
  <r>
    <s v="0065A00001SgtRoQAJ"/>
    <m/>
    <n v="26950"/>
    <n v="1"/>
    <n v="26950"/>
    <m/>
    <n v="26950"/>
    <n v="26950"/>
    <m/>
    <n v="0"/>
  </r>
  <r>
    <s v="0065A00001bA4pRQAS"/>
    <m/>
    <n v="26950"/>
    <n v="1"/>
    <n v="26950"/>
    <m/>
    <n v="26950"/>
    <n v="26950"/>
    <s v="0065A00001bA4pRQAS"/>
    <n v="26950"/>
  </r>
  <r>
    <s v="0065A00000nL7LwQAK"/>
    <m/>
    <n v="26950"/>
    <n v="1"/>
    <n v="26950"/>
    <m/>
    <n v="26950"/>
    <n v="26950"/>
    <m/>
    <n v="0"/>
  </r>
  <r>
    <s v="0065A000011ni9DQAQ"/>
    <m/>
    <n v="26950"/>
    <n v="1"/>
    <n v="26950"/>
    <m/>
    <n v="26950"/>
    <n v="26950"/>
    <m/>
    <n v="0"/>
  </r>
  <r>
    <s v="0065A00001cIG3BQAW"/>
    <m/>
    <n v="26950"/>
    <n v="1"/>
    <n v="26950"/>
    <m/>
    <n v="26950"/>
    <n v="26950"/>
    <m/>
    <n v="0"/>
  </r>
  <r>
    <s v="0065A00000lnmTLQAY"/>
    <m/>
    <n v="26950"/>
    <n v="1"/>
    <n v="26950"/>
    <m/>
    <n v="26950"/>
    <n v="26950"/>
    <m/>
    <n v="0"/>
  </r>
  <r>
    <s v="0065A00001CKfZ2QAL"/>
    <m/>
    <n v="26950"/>
    <n v="1"/>
    <n v="26950"/>
    <m/>
    <n v="26950"/>
    <n v="26950"/>
    <m/>
    <n v="0"/>
  </r>
  <r>
    <s v="0065A00001SgtJkQAJ"/>
    <m/>
    <n v="26950"/>
    <n v="1"/>
    <n v="26950"/>
    <m/>
    <n v="26950"/>
    <n v="26950"/>
    <m/>
    <n v="0"/>
  </r>
  <r>
    <s v="0065A00001G62JeQAJ"/>
    <m/>
    <n v="26950"/>
    <n v="1"/>
    <n v="26950"/>
    <m/>
    <n v="26950"/>
    <n v="26950"/>
    <m/>
    <n v="0"/>
  </r>
  <r>
    <s v="0063100000frei4AAA"/>
    <m/>
    <n v="26950"/>
    <n v="1"/>
    <n v="26950"/>
    <m/>
    <n v="26950"/>
    <n v="26950"/>
    <m/>
    <n v="0"/>
  </r>
  <r>
    <s v="0063100000frgJbAAI"/>
    <m/>
    <n v="26950"/>
    <n v="1"/>
    <n v="26950"/>
    <m/>
    <n v="26950"/>
    <n v="26950"/>
    <m/>
    <n v="0"/>
  </r>
  <r>
    <s v="0065A00000k46dzQAA"/>
    <m/>
    <n v="26950"/>
    <n v="1"/>
    <n v="26950"/>
    <m/>
    <n v="26950"/>
    <n v="26950"/>
    <m/>
    <n v="0"/>
  </r>
  <r>
    <s v="0065A00001Z1fdiQAB"/>
    <m/>
    <n v="26950"/>
    <n v="1"/>
    <n v="26950"/>
    <m/>
    <n v="26950"/>
    <n v="26950"/>
    <m/>
    <n v="0"/>
  </r>
  <r>
    <s v="0065A00001XKV4ZQAX"/>
    <m/>
    <n v="26950"/>
    <n v="1"/>
    <n v="26950"/>
    <m/>
    <n v="26950"/>
    <n v="26950"/>
    <m/>
    <n v="0"/>
  </r>
  <r>
    <s v="0065A00001PwM80QAF"/>
    <m/>
    <n v="26950"/>
    <n v="1"/>
    <n v="26950"/>
    <m/>
    <n v="26950"/>
    <n v="26950"/>
    <m/>
    <n v="0"/>
  </r>
  <r>
    <s v="0065A00001KR5MnQAL"/>
    <m/>
    <n v="26950"/>
    <n v="1"/>
    <n v="26950"/>
    <m/>
    <n v="26950"/>
    <n v="26950"/>
    <m/>
    <n v="0"/>
  </r>
  <r>
    <s v="0066e00001e1HaNAAU"/>
    <m/>
    <n v="26950"/>
    <n v="1"/>
    <n v="26950"/>
    <m/>
    <n v="26950"/>
    <n v="26950"/>
    <s v="0066e00001e1HaNAAU"/>
    <n v="26950"/>
  </r>
  <r>
    <s v="0066e00001e1GXBAA2"/>
    <m/>
    <n v="26950"/>
    <n v="1"/>
    <n v="26950"/>
    <m/>
    <n v="26950"/>
    <n v="26950"/>
    <m/>
    <n v="0"/>
  </r>
  <r>
    <s v="0065A00001UmUzDQAV"/>
    <m/>
    <n v="26950"/>
    <n v="1"/>
    <n v="26950"/>
    <m/>
    <n v="26950"/>
    <n v="26950"/>
    <m/>
    <n v="0"/>
  </r>
  <r>
    <s v="0063100000gqNyzAAE"/>
    <m/>
    <n v="26950"/>
    <n v="1"/>
    <n v="26950"/>
    <m/>
    <n v="26950"/>
    <n v="26950"/>
    <m/>
    <n v="0"/>
  </r>
  <r>
    <s v="0065A00001a3KfgQAE"/>
    <m/>
    <n v="26950"/>
    <n v="1"/>
    <n v="26950"/>
    <m/>
    <n v="26950"/>
    <n v="26950"/>
    <m/>
    <n v="0"/>
  </r>
  <r>
    <s v="0065A00001G6P3lQAF"/>
    <m/>
    <n v="26950"/>
    <n v="1"/>
    <n v="26950"/>
    <m/>
    <n v="26950"/>
    <n v="26950"/>
    <m/>
    <n v="0"/>
  </r>
  <r>
    <s v="0065A00001ZbPlmQAF"/>
    <m/>
    <n v="26950"/>
    <n v="1"/>
    <n v="26950"/>
    <m/>
    <n v="26950"/>
    <n v="26950"/>
    <m/>
    <n v="0"/>
  </r>
  <r>
    <s v="0065A00001KPzFVQA1"/>
    <m/>
    <n v="26950"/>
    <n v="1"/>
    <n v="26950"/>
    <m/>
    <n v="26950"/>
    <n v="26950"/>
    <m/>
    <n v="0"/>
  </r>
  <r>
    <s v="0065A00001dg3FeQAI"/>
    <m/>
    <n v="26950"/>
    <n v="1"/>
    <n v="26950"/>
    <m/>
    <n v="26950"/>
    <n v="26950"/>
    <m/>
    <n v="0"/>
  </r>
  <r>
    <s v="0065A00001b9IUaQAM"/>
    <m/>
    <n v="26950"/>
    <n v="1"/>
    <n v="26950"/>
    <m/>
    <n v="26950"/>
    <n v="26950"/>
    <m/>
    <n v="0"/>
  </r>
  <r>
    <s v="0065A000011pPWwQAM"/>
    <m/>
    <n v="26950"/>
    <n v="1"/>
    <n v="26950"/>
    <m/>
    <n v="26950"/>
    <n v="26950"/>
    <m/>
    <n v="0"/>
  </r>
  <r>
    <s v="0065A0000112Qp1QAE"/>
    <m/>
    <n v="26950"/>
    <n v="1"/>
    <n v="26950"/>
    <m/>
    <n v="26950"/>
    <n v="26950"/>
    <m/>
    <n v="0"/>
  </r>
  <r>
    <s v="0065A00001WzhnCQAR"/>
    <m/>
    <n v="26950"/>
    <n v="1"/>
    <n v="26950"/>
    <m/>
    <n v="26950"/>
    <n v="26950"/>
    <m/>
    <n v="0"/>
  </r>
  <r>
    <s v="0065A00001M9yHFQAZ"/>
    <m/>
    <n v="26950"/>
    <n v="1"/>
    <n v="26950"/>
    <m/>
    <n v="26950"/>
    <n v="26950"/>
    <m/>
    <n v="0"/>
  </r>
  <r>
    <s v="0065A00000iSt9NQAS"/>
    <m/>
    <n v="26950"/>
    <n v="1"/>
    <n v="26950"/>
    <m/>
    <n v="26950"/>
    <n v="26950"/>
    <m/>
    <n v="0"/>
  </r>
  <r>
    <s v="0065A00001WziC2QAJ"/>
    <m/>
    <n v="26950"/>
    <n v="1"/>
    <n v="26950"/>
    <m/>
    <n v="26950"/>
    <n v="26950"/>
    <m/>
    <n v="0"/>
  </r>
  <r>
    <s v="0065A00001aLXVFQA4"/>
    <m/>
    <n v="26950"/>
    <n v="1"/>
    <n v="26950"/>
    <m/>
    <n v="26950"/>
    <n v="26950"/>
    <m/>
    <n v="0"/>
  </r>
  <r>
    <s v="0065A00001ZbSvhQAF"/>
    <m/>
    <n v="26950"/>
    <n v="1"/>
    <n v="26950"/>
    <m/>
    <n v="26950"/>
    <n v="26950"/>
    <m/>
    <n v="0"/>
  </r>
  <r>
    <s v="0065A00001cV1mHQAS"/>
    <m/>
    <n v="26950"/>
    <n v="1"/>
    <n v="26950"/>
    <m/>
    <n v="26950"/>
    <n v="26950"/>
    <s v="0065A00001cV1mHQAS"/>
    <n v="26950"/>
  </r>
  <r>
    <s v="0065A00001Zx010QAB"/>
    <m/>
    <n v="26950"/>
    <n v="1"/>
    <n v="26950"/>
    <m/>
    <n v="26950"/>
    <n v="26950"/>
    <m/>
    <n v="0"/>
  </r>
  <r>
    <s v="0065A00001ZbSwuQAF"/>
    <m/>
    <n v="26950"/>
    <n v="1"/>
    <n v="26950"/>
    <m/>
    <n v="26950"/>
    <n v="26950"/>
    <m/>
    <n v="0"/>
  </r>
  <r>
    <s v="0065A00001YYKPRQA5"/>
    <m/>
    <n v="26950"/>
    <n v="1"/>
    <n v="26950"/>
    <m/>
    <n v="26950"/>
    <n v="26950"/>
    <m/>
    <n v="0"/>
  </r>
  <r>
    <s v="0063100000gptThAAI"/>
    <m/>
    <n v="26950"/>
    <n v="1"/>
    <n v="26950"/>
    <m/>
    <n v="26950"/>
    <n v="26950"/>
    <m/>
    <n v="0"/>
  </r>
  <r>
    <s v="0065A00001a3KrwQAE"/>
    <m/>
    <n v="26950"/>
    <n v="1"/>
    <n v="26950"/>
    <m/>
    <n v="26950"/>
    <n v="26950"/>
    <m/>
    <n v="0"/>
  </r>
  <r>
    <s v="0065A00001XZYPzQAP"/>
    <m/>
    <n v="26950"/>
    <n v="1"/>
    <n v="26950"/>
    <m/>
    <n v="26950"/>
    <n v="26950"/>
    <m/>
    <n v="0"/>
  </r>
  <r>
    <s v="0065A00001YHchKQAT"/>
    <m/>
    <n v="26950"/>
    <n v="1"/>
    <n v="26950"/>
    <m/>
    <n v="26950"/>
    <n v="26950"/>
    <m/>
    <n v="0"/>
  </r>
  <r>
    <s v="0065A00001FB4O6QAL"/>
    <m/>
    <n v="26950"/>
    <n v="1"/>
    <n v="26950"/>
    <m/>
    <n v="26950"/>
    <n v="26950"/>
    <m/>
    <n v="0"/>
  </r>
  <r>
    <s v="0065A00001WzhQRQAZ"/>
    <m/>
    <n v="26950"/>
    <n v="1"/>
    <n v="26950"/>
    <m/>
    <n v="26950"/>
    <n v="26950"/>
    <m/>
    <n v="0"/>
  </r>
  <r>
    <s v="0065A00001dCQNWQA4"/>
    <m/>
    <n v="26950"/>
    <n v="1"/>
    <n v="26950"/>
    <m/>
    <n v="26950"/>
    <n v="26950"/>
    <m/>
    <n v="0"/>
  </r>
  <r>
    <s v="0065A00001a6kSuQAI"/>
    <m/>
    <n v="26950"/>
    <n v="1"/>
    <n v="26950"/>
    <m/>
    <n v="26950"/>
    <n v="26950"/>
    <m/>
    <n v="0"/>
  </r>
  <r>
    <s v="0065A00001PwHl8QAF"/>
    <m/>
    <n v="26950"/>
    <n v="1"/>
    <n v="26950"/>
    <m/>
    <n v="26950"/>
    <n v="26950"/>
    <m/>
    <n v="0"/>
  </r>
  <r>
    <s v="0065A00001XmDm8QAF"/>
    <m/>
    <n v="26950"/>
    <n v="1"/>
    <n v="26950"/>
    <m/>
    <n v="26950"/>
    <n v="26950"/>
    <m/>
    <n v="0"/>
  </r>
  <r>
    <s v="0065A00001aJszrQAC"/>
    <m/>
    <n v="26950"/>
    <n v="1"/>
    <n v="26950"/>
    <m/>
    <n v="26950"/>
    <n v="26950"/>
    <m/>
    <n v="0"/>
  </r>
  <r>
    <s v="0065A00001dgVIUQA2"/>
    <m/>
    <n v="26950"/>
    <n v="1"/>
    <n v="26950"/>
    <m/>
    <n v="26950"/>
    <n v="26950"/>
    <m/>
    <n v="0"/>
  </r>
  <r>
    <s v="0065A00001Zk3J6QAJ"/>
    <m/>
    <n v="26950"/>
    <n v="1"/>
    <n v="26950"/>
    <m/>
    <n v="26950"/>
    <n v="26950"/>
    <m/>
    <n v="0"/>
  </r>
  <r>
    <s v="0065A00001bKqjwQAC"/>
    <m/>
    <n v="26950"/>
    <n v="1"/>
    <n v="26950"/>
    <m/>
    <n v="26950"/>
    <n v="26950"/>
    <m/>
    <n v="0"/>
  </r>
  <r>
    <s v="0065A00001dKpc0QAC"/>
    <m/>
    <n v="26950"/>
    <n v="1"/>
    <n v="26950"/>
    <m/>
    <n v="26950"/>
    <n v="26950"/>
    <m/>
    <n v="0"/>
  </r>
  <r>
    <s v="0065A00000nLUE0QAO"/>
    <m/>
    <n v="26950"/>
    <n v="1"/>
    <n v="26950"/>
    <m/>
    <n v="26950"/>
    <n v="26950"/>
    <m/>
    <n v="0"/>
  </r>
  <r>
    <s v="0065A00001cpu6QQAQ"/>
    <m/>
    <n v="26950"/>
    <n v="1"/>
    <n v="26950"/>
    <m/>
    <n v="26950"/>
    <n v="26950"/>
    <s v="0065A00001cpu6QQAQ"/>
    <n v="26950"/>
  </r>
  <r>
    <s v="0065A00001XoxXaQAJ"/>
    <m/>
    <n v="26950"/>
    <n v="1"/>
    <n v="26950"/>
    <m/>
    <n v="26950"/>
    <n v="26950"/>
    <m/>
    <n v="0"/>
  </r>
  <r>
    <s v="0063100000gI8XXAA0"/>
    <m/>
    <n v="26950"/>
    <n v="1"/>
    <n v="26950"/>
    <m/>
    <n v="26950"/>
    <n v="26950"/>
    <m/>
    <n v="0"/>
  </r>
  <r>
    <s v="0065A00000lnngVQAQ"/>
    <m/>
    <n v="54945"/>
    <n v="1"/>
    <n v="54945"/>
    <m/>
    <n v="54945"/>
    <n v="54945"/>
    <m/>
    <n v="0"/>
  </r>
  <r>
    <s v="0065A000015t1kLQAQ"/>
    <m/>
    <n v="54945"/>
    <n v="1"/>
    <n v="54945"/>
    <m/>
    <n v="54945"/>
    <n v="54945"/>
    <m/>
    <n v="0"/>
  </r>
  <r>
    <s v="0065A00000k2ZixQAE"/>
    <m/>
    <n v="54945"/>
    <n v="1"/>
    <n v="54945"/>
    <m/>
    <n v="54945"/>
    <n v="54945"/>
    <m/>
    <n v="0"/>
  </r>
  <r>
    <s v="0065A00001XGYdCQAX"/>
    <m/>
    <n v="56375"/>
    <n v="1"/>
    <n v="52429"/>
    <m/>
    <n v="52429"/>
    <n v="52429"/>
    <m/>
    <n v="0"/>
  </r>
  <r>
    <s v="0065A00001Y1OcQQAV"/>
    <m/>
    <n v="56375"/>
    <n v="1"/>
    <n v="52429"/>
    <m/>
    <n v="52429"/>
    <n v="52429"/>
    <m/>
    <n v="0"/>
  </r>
  <r>
    <s v="0065A00000i3vzsQAA"/>
    <m/>
    <n v="56375"/>
    <n v="1"/>
    <n v="56375"/>
    <m/>
    <n v="56375"/>
    <n v="56375"/>
    <m/>
    <n v="0"/>
  </r>
  <r>
    <s v="0065A00001KQ4TEQA1"/>
    <m/>
    <n v="56375"/>
    <n v="1"/>
    <n v="56375"/>
    <m/>
    <n v="56375"/>
    <n v="56375"/>
    <m/>
    <n v="0"/>
  </r>
  <r>
    <s v="0065A00001a5z6gQAA"/>
    <m/>
    <n v="56375"/>
    <n v="1"/>
    <n v="56375"/>
    <m/>
    <n v="56375"/>
    <n v="56375"/>
    <m/>
    <n v="0"/>
  </r>
  <r>
    <s v="0065A00000nK49pQAC"/>
    <m/>
    <n v="56375"/>
    <n v="1"/>
    <n v="52429"/>
    <m/>
    <n v="52429"/>
    <n v="52429"/>
    <m/>
    <n v="0"/>
  </r>
  <r>
    <s v="0065A00001XZYTcQAP"/>
    <m/>
    <n v="56375"/>
    <n v="1"/>
    <n v="52429"/>
    <m/>
    <n v="52429"/>
    <n v="52429"/>
    <m/>
    <n v="0"/>
  </r>
  <r>
    <s v="0065A0000112RbQQAU"/>
    <m/>
    <n v="56375"/>
    <n v="1"/>
    <n v="52429"/>
    <m/>
    <n v="52429"/>
    <n v="52429"/>
    <m/>
    <n v="0"/>
  </r>
  <r>
    <s v="0065A00001ZcZdxQAF"/>
    <m/>
    <n v="56375"/>
    <n v="1"/>
    <n v="52429"/>
    <m/>
    <n v="52429"/>
    <n v="52429"/>
    <s v="0065A00001ZcZdxQAF"/>
    <n v="52429"/>
  </r>
  <r>
    <s v="0065A00001XGeQSQA1"/>
    <m/>
    <n v="56375"/>
    <n v="1"/>
    <n v="52429"/>
    <m/>
    <n v="52429"/>
    <n v="52429"/>
    <m/>
    <n v="0"/>
  </r>
  <r>
    <s v="0065A00000lnmRAQAY"/>
    <m/>
    <n v="56375"/>
    <n v="1"/>
    <n v="52429"/>
    <m/>
    <n v="52429"/>
    <n v="52429"/>
    <m/>
    <n v="0"/>
  </r>
  <r>
    <s v="0065A00001VeFy1QAF"/>
    <m/>
    <n v="56375"/>
    <n v="1"/>
    <n v="52429"/>
    <m/>
    <n v="52429"/>
    <n v="52429"/>
    <m/>
    <n v="0"/>
  </r>
  <r>
    <s v="0065A00001SgtVHQAZ"/>
    <m/>
    <n v="56375"/>
    <n v="1"/>
    <n v="52429"/>
    <m/>
    <n v="52429"/>
    <n v="52429"/>
    <m/>
    <n v="0"/>
  </r>
  <r>
    <s v="0065A00001WwBPdQAN"/>
    <m/>
    <n v="56375"/>
    <n v="1"/>
    <n v="52429"/>
    <m/>
    <n v="52429"/>
    <n v="52429"/>
    <m/>
    <n v="0"/>
  </r>
  <r>
    <s v="0063100000gooMlAAI"/>
    <m/>
    <n v="56375"/>
    <n v="1"/>
    <n v="56375"/>
    <m/>
    <n v="56375"/>
    <n v="56375"/>
    <m/>
    <n v="0"/>
  </r>
  <r>
    <s v="0065A00001G6MENQA3"/>
    <m/>
    <n v="56375"/>
    <n v="1"/>
    <n v="56375"/>
    <m/>
    <n v="56375"/>
    <n v="56375"/>
    <m/>
    <n v="0"/>
  </r>
  <r>
    <s v="0063100000e2kQrAAI"/>
    <m/>
    <n v="56375"/>
    <n v="1"/>
    <n v="56375"/>
    <m/>
    <n v="56375"/>
    <n v="56375"/>
    <m/>
    <n v="0"/>
  </r>
  <r>
    <s v="0065A00001WwEUPQA3"/>
    <m/>
    <n v="56375"/>
    <n v="1"/>
    <n v="56375"/>
    <m/>
    <n v="56375"/>
    <n v="56375"/>
    <m/>
    <n v="0"/>
  </r>
  <r>
    <s v="0065A00001PtlckQAB"/>
    <m/>
    <n v="56375"/>
    <n v="1"/>
    <n v="56375"/>
    <m/>
    <n v="56375"/>
    <n v="56375"/>
    <m/>
    <n v="0"/>
  </r>
  <r>
    <s v="0065A00001G5ldLQAR"/>
    <m/>
    <n v="56375"/>
    <n v="1"/>
    <n v="56375"/>
    <m/>
    <n v="56375"/>
    <n v="56375"/>
    <m/>
    <n v="0"/>
  </r>
  <r>
    <s v="0063100000frei4AAA"/>
    <m/>
    <n v="58025"/>
    <n v="1"/>
    <n v="58025"/>
    <m/>
    <n v="58025"/>
    <n v="58025"/>
    <m/>
    <n v="0"/>
  </r>
  <r>
    <s v="0065A00001XKV4ZQAX"/>
    <m/>
    <n v="58025"/>
    <n v="1"/>
    <n v="58025"/>
    <m/>
    <n v="58025"/>
    <n v="58025"/>
    <m/>
    <n v="0"/>
  </r>
  <r>
    <s v="0065A00001Z1fdiQAB"/>
    <m/>
    <n v="58025"/>
    <n v="1"/>
    <n v="58025"/>
    <m/>
    <n v="58025"/>
    <n v="58025"/>
    <m/>
    <n v="0"/>
  </r>
  <r>
    <s v="0065A00001aJszrQAC"/>
    <m/>
    <n v="58025"/>
    <n v="1"/>
    <n v="58025"/>
    <m/>
    <n v="58025"/>
    <n v="58025"/>
    <m/>
    <n v="0"/>
  </r>
  <r>
    <s v="0065A00001cqAPCQA2"/>
    <m/>
    <n v="58025"/>
    <n v="1"/>
    <n v="58025"/>
    <m/>
    <n v="58025"/>
    <n v="58025"/>
    <s v="0065A00001cqAPCQA2"/>
    <n v="58025"/>
  </r>
  <r>
    <s v="0065A00001bA4pRQAS"/>
    <m/>
    <n v="58025"/>
    <n v="1"/>
    <n v="58025"/>
    <m/>
    <n v="58025"/>
    <n v="58025"/>
    <s v="0065A00001bA4pRQAS"/>
    <n v="58025"/>
  </r>
  <r>
    <s v="0065A00001UmUzDQAV"/>
    <m/>
    <n v="58025"/>
    <n v="1"/>
    <n v="58025"/>
    <m/>
    <n v="58025"/>
    <n v="58025"/>
    <m/>
    <n v="0"/>
  </r>
  <r>
    <s v="0065A00001aLXVFQA4"/>
    <m/>
    <n v="58025"/>
    <n v="1"/>
    <n v="58025"/>
    <m/>
    <n v="58025"/>
    <n v="58025"/>
    <m/>
    <n v="0"/>
  </r>
  <r>
    <s v="0065A00001dCQNWQA4"/>
    <m/>
    <n v="58025"/>
    <n v="1"/>
    <n v="58025"/>
    <m/>
    <n v="58025"/>
    <n v="58025"/>
    <m/>
    <n v="0"/>
  </r>
  <r>
    <s v="0065A00001baZfmQAE"/>
    <m/>
    <n v="58025"/>
    <n v="1"/>
    <n v="39750"/>
    <m/>
    <n v="39750"/>
    <n v="39750"/>
    <m/>
    <n v="0"/>
  </r>
  <r>
    <s v="0065A00001dL48kQAC"/>
    <m/>
    <n v="58025"/>
    <n v="1"/>
    <n v="39750"/>
    <m/>
    <n v="39750"/>
    <n v="39750"/>
    <m/>
    <n v="0"/>
  </r>
  <r>
    <s v="0065A00001VeFQaQAN"/>
    <m/>
    <n v="58025"/>
    <n v="1"/>
    <n v="58025"/>
    <m/>
    <n v="58025"/>
    <n v="58025"/>
    <m/>
    <n v="0"/>
  </r>
  <r>
    <s v="0065A00001XmDm8QAF"/>
    <m/>
    <n v="58025"/>
    <n v="1"/>
    <n v="58025"/>
    <m/>
    <n v="58025"/>
    <n v="58025"/>
    <m/>
    <n v="0"/>
  </r>
  <r>
    <s v="0065A00001bKqjwQAC"/>
    <m/>
    <n v="58025"/>
    <n v="1"/>
    <n v="58025"/>
    <m/>
    <n v="58025"/>
    <n v="58025"/>
    <m/>
    <n v="0"/>
  </r>
  <r>
    <s v="0065A00001dI3aNQAS"/>
    <m/>
    <n v="58025"/>
    <n v="1"/>
    <n v="58025"/>
    <m/>
    <n v="58025"/>
    <n v="58025"/>
    <m/>
    <n v="0"/>
  </r>
  <r>
    <s v="0065A00001WzhiRQAR"/>
    <m/>
    <n v="58025"/>
    <n v="1"/>
    <n v="58025"/>
    <m/>
    <n v="58025"/>
    <n v="58025"/>
    <m/>
    <n v="0"/>
  </r>
  <r>
    <s v="0065A00000nLUDHQA4"/>
    <m/>
    <n v="58025"/>
    <n v="1"/>
    <n v="58025"/>
    <m/>
    <n v="58025"/>
    <n v="58025"/>
    <m/>
    <n v="0"/>
  </r>
  <r>
    <s v="0065A00001PwMApQAN"/>
    <m/>
    <n v="58025"/>
    <n v="1"/>
    <n v="58025"/>
    <m/>
    <n v="58025"/>
    <n v="58025"/>
    <m/>
    <n v="0"/>
  </r>
  <r>
    <s v="0063100000gqNyzAAE"/>
    <m/>
    <n v="58025"/>
    <n v="1"/>
    <n v="58025"/>
    <m/>
    <n v="58025"/>
    <n v="58025"/>
    <m/>
    <n v="0"/>
  </r>
  <r>
    <s v="0065A00001WzgvJQAR"/>
    <m/>
    <n v="58025"/>
    <n v="1"/>
    <n v="58025"/>
    <m/>
    <n v="58025"/>
    <n v="58025"/>
    <m/>
    <n v="0"/>
  </r>
  <r>
    <s v="0063100000evBZUAA2"/>
    <m/>
    <n v="58025"/>
    <n v="1"/>
    <n v="58025"/>
    <m/>
    <n v="58025"/>
    <n v="58025"/>
    <m/>
    <n v="0"/>
  </r>
  <r>
    <s v="0065A00000lnmTLQAY"/>
    <m/>
    <n v="58025"/>
    <n v="1"/>
    <n v="58025"/>
    <m/>
    <n v="58025"/>
    <n v="58025"/>
    <m/>
    <n v="0"/>
  </r>
  <r>
    <s v="0065A00000nL7LwQAK"/>
    <m/>
    <n v="58025"/>
    <n v="1"/>
    <n v="58025"/>
    <m/>
    <n v="58025"/>
    <n v="58025"/>
    <m/>
    <n v="0"/>
  </r>
  <r>
    <s v="0065A00001SgtRoQAJ"/>
    <m/>
    <n v="58025"/>
    <n v="1"/>
    <n v="58025"/>
    <m/>
    <n v="58025"/>
    <n v="58025"/>
    <m/>
    <n v="0"/>
  </r>
  <r>
    <s v="0065A000011ni9DQAQ"/>
    <m/>
    <n v="58025"/>
    <n v="1"/>
    <n v="58025"/>
    <m/>
    <n v="58025"/>
    <n v="58025"/>
    <m/>
    <n v="0"/>
  </r>
  <r>
    <s v="0065A00001cIG3BQAW"/>
    <m/>
    <n v="58025"/>
    <n v="1"/>
    <n v="58025"/>
    <m/>
    <n v="58025"/>
    <n v="58025"/>
    <m/>
    <n v="0"/>
  </r>
  <r>
    <s v="0065A00001CKfZ2QAL"/>
    <m/>
    <n v="58025"/>
    <n v="1"/>
    <n v="58025"/>
    <m/>
    <n v="58025"/>
    <n v="58025"/>
    <m/>
    <n v="0"/>
  </r>
  <r>
    <s v="0065A00001SgtJkQAJ"/>
    <m/>
    <n v="58025"/>
    <n v="1"/>
    <n v="58025"/>
    <m/>
    <n v="58025"/>
    <n v="58025"/>
    <m/>
    <n v="0"/>
  </r>
  <r>
    <s v="0065A00001G62JeQAJ"/>
    <m/>
    <n v="58025"/>
    <n v="1"/>
    <n v="58025"/>
    <m/>
    <n v="58025"/>
    <n v="58025"/>
    <m/>
    <n v="0"/>
  </r>
  <r>
    <s v="0065A00001KR5MnQAL"/>
    <m/>
    <n v="58025"/>
    <n v="1"/>
    <n v="58025"/>
    <m/>
    <n v="58025"/>
    <n v="58025"/>
    <m/>
    <n v="0"/>
  </r>
  <r>
    <s v="0065A00000k46dzQAA"/>
    <m/>
    <n v="58025"/>
    <n v="1"/>
    <n v="58025"/>
    <m/>
    <n v="58025"/>
    <n v="58025"/>
    <m/>
    <n v="0"/>
  </r>
  <r>
    <s v="0063100000frgJbAAI"/>
    <m/>
    <n v="58025"/>
    <n v="1"/>
    <n v="58025"/>
    <m/>
    <n v="58025"/>
    <n v="58025"/>
    <m/>
    <n v="0"/>
  </r>
  <r>
    <s v="0065A00001PwM80QAF"/>
    <m/>
    <n v="58025"/>
    <n v="1"/>
    <n v="58025"/>
    <m/>
    <n v="58025"/>
    <n v="58025"/>
    <m/>
    <n v="0"/>
  </r>
  <r>
    <s v="0066e00001e1HaNAAU"/>
    <m/>
    <n v="58025"/>
    <n v="1"/>
    <n v="58025"/>
    <m/>
    <n v="58025"/>
    <n v="58025"/>
    <s v="0066e00001e1HaNAAU"/>
    <n v="58025"/>
  </r>
  <r>
    <s v="0066e00001e1GXBAA2"/>
    <m/>
    <n v="58025"/>
    <n v="1"/>
    <n v="58025"/>
    <m/>
    <n v="58025"/>
    <n v="58025"/>
    <m/>
    <n v="0"/>
  </r>
  <r>
    <s v="0065A00001a3KfgQAE"/>
    <m/>
    <n v="58025"/>
    <n v="1"/>
    <n v="58025"/>
    <m/>
    <n v="58025"/>
    <n v="58025"/>
    <m/>
    <n v="0"/>
  </r>
  <r>
    <s v="0065A00001G6P3lQAF"/>
    <m/>
    <n v="58025"/>
    <n v="1"/>
    <n v="58025"/>
    <m/>
    <n v="58025"/>
    <n v="58025"/>
    <m/>
    <n v="0"/>
  </r>
  <r>
    <s v="0065A00001ZbPlmQAF"/>
    <m/>
    <n v="58025"/>
    <n v="1"/>
    <n v="58025"/>
    <m/>
    <n v="58025"/>
    <n v="58025"/>
    <m/>
    <n v="0"/>
  </r>
  <r>
    <s v="0065A000011pPWwQAM"/>
    <m/>
    <n v="58025"/>
    <n v="1"/>
    <n v="58025"/>
    <m/>
    <n v="58025"/>
    <n v="58025"/>
    <m/>
    <n v="0"/>
  </r>
  <r>
    <s v="0065A00001dg3FeQAI"/>
    <m/>
    <n v="58025"/>
    <n v="1"/>
    <n v="58025"/>
    <m/>
    <n v="58025"/>
    <n v="58025"/>
    <m/>
    <n v="0"/>
  </r>
  <r>
    <s v="0065A00001b9IUaQAM"/>
    <m/>
    <n v="58025"/>
    <n v="1"/>
    <n v="58025"/>
    <m/>
    <n v="58025"/>
    <n v="58025"/>
    <m/>
    <n v="0"/>
  </r>
  <r>
    <s v="0065A00001KPzFVQA1"/>
    <m/>
    <n v="58025"/>
    <n v="1"/>
    <n v="58025"/>
    <m/>
    <n v="58025"/>
    <n v="58025"/>
    <m/>
    <n v="0"/>
  </r>
  <r>
    <s v="0065A00001WzhnCQAR"/>
    <m/>
    <n v="58025"/>
    <n v="1"/>
    <n v="58025"/>
    <m/>
    <n v="58025"/>
    <n v="58025"/>
    <m/>
    <n v="0"/>
  </r>
  <r>
    <s v="0065A00000iSt9NQAS"/>
    <m/>
    <n v="58025"/>
    <n v="1"/>
    <n v="58025"/>
    <m/>
    <n v="58025"/>
    <n v="58025"/>
    <m/>
    <n v="0"/>
  </r>
  <r>
    <s v="0065A00001ZbSvhQAF"/>
    <m/>
    <n v="58025"/>
    <n v="1"/>
    <n v="58025"/>
    <m/>
    <n v="58025"/>
    <n v="58025"/>
    <m/>
    <n v="0"/>
  </r>
  <r>
    <s v="0065A00001XZYPzQAP"/>
    <m/>
    <n v="58025"/>
    <n v="1"/>
    <n v="58025"/>
    <m/>
    <n v="58025"/>
    <n v="58025"/>
    <m/>
    <n v="0"/>
  </r>
  <r>
    <s v="0065A00001FB4O6QAL"/>
    <m/>
    <n v="58025"/>
    <n v="1"/>
    <n v="58025"/>
    <m/>
    <n v="58025"/>
    <n v="58025"/>
    <m/>
    <n v="0"/>
  </r>
  <r>
    <s v="0065A00001cV1mHQAS"/>
    <m/>
    <n v="58025"/>
    <n v="1"/>
    <n v="58025"/>
    <m/>
    <n v="58025"/>
    <n v="58025"/>
    <s v="0065A00001cV1mHQAS"/>
    <n v="58025"/>
  </r>
  <r>
    <s v="0065A00001Zx010QAB"/>
    <m/>
    <n v="58025"/>
    <n v="1"/>
    <n v="58025"/>
    <m/>
    <n v="58025"/>
    <n v="58025"/>
    <m/>
    <n v="0"/>
  </r>
  <r>
    <s v="0065A00001ZbSwuQAF"/>
    <m/>
    <n v="58025"/>
    <n v="1"/>
    <n v="58025"/>
    <m/>
    <n v="58025"/>
    <n v="58025"/>
    <m/>
    <n v="0"/>
  </r>
  <r>
    <s v="0065A00001a6kSuQAI"/>
    <m/>
    <n v="58025"/>
    <n v="1"/>
    <n v="58025"/>
    <m/>
    <n v="58025"/>
    <n v="58025"/>
    <m/>
    <n v="0"/>
  </r>
  <r>
    <s v="0065A00001YYKPRQA5"/>
    <m/>
    <n v="58025"/>
    <n v="1"/>
    <n v="58025"/>
    <m/>
    <n v="58025"/>
    <n v="58025"/>
    <m/>
    <n v="0"/>
  </r>
  <r>
    <s v="0063100000gptThAAI"/>
    <m/>
    <n v="58025"/>
    <n v="1"/>
    <n v="58025"/>
    <m/>
    <n v="58025"/>
    <n v="58025"/>
    <m/>
    <n v="0"/>
  </r>
  <r>
    <s v="0065A00001a3KrwQAE"/>
    <m/>
    <n v="58025"/>
    <n v="1"/>
    <n v="58025"/>
    <m/>
    <n v="58025"/>
    <n v="58025"/>
    <m/>
    <n v="0"/>
  </r>
  <r>
    <s v="0065A00001WzhQRQAZ"/>
    <m/>
    <n v="58025"/>
    <n v="1"/>
    <n v="58025"/>
    <m/>
    <n v="58025"/>
    <n v="58025"/>
    <m/>
    <n v="0"/>
  </r>
  <r>
    <s v="0065A00001PwHl8QAF"/>
    <m/>
    <n v="58025"/>
    <n v="1"/>
    <n v="58025"/>
    <m/>
    <n v="58025"/>
    <n v="58025"/>
    <m/>
    <n v="0"/>
  </r>
  <r>
    <s v="0065A00001Zk3J6QAJ"/>
    <m/>
    <n v="58025"/>
    <n v="1"/>
    <n v="58025"/>
    <m/>
    <n v="58025"/>
    <n v="58025"/>
    <m/>
    <n v="0"/>
  </r>
  <r>
    <s v="0065A00001dgVIUQA2"/>
    <m/>
    <n v="58025"/>
    <n v="1"/>
    <n v="58025"/>
    <m/>
    <n v="58025"/>
    <n v="58025"/>
    <m/>
    <n v="0"/>
  </r>
  <r>
    <s v="0065A00001cpu6QQAQ"/>
    <m/>
    <n v="58025"/>
    <n v="1"/>
    <n v="58025"/>
    <m/>
    <n v="58025"/>
    <n v="58025"/>
    <s v="0065A00001cpu6QQAQ"/>
    <n v="58025"/>
  </r>
  <r>
    <s v="0065A00000nLUE0QAO"/>
    <m/>
    <n v="58025"/>
    <n v="1"/>
    <n v="58025"/>
    <m/>
    <n v="58025"/>
    <n v="58025"/>
    <m/>
    <n v="0"/>
  </r>
  <r>
    <s v="0065A00001dKpc0QAC"/>
    <m/>
    <n v="58025"/>
    <n v="1"/>
    <n v="58025"/>
    <m/>
    <n v="58025"/>
    <n v="58025"/>
    <m/>
    <n v="0"/>
  </r>
  <r>
    <s v="0065A00001XoxXaQAJ"/>
    <m/>
    <n v="58025"/>
    <n v="1"/>
    <n v="58025"/>
    <m/>
    <n v="58025"/>
    <n v="58025"/>
    <m/>
    <n v="0"/>
  </r>
  <r>
    <s v="0063100000gI8XXAA0"/>
    <m/>
    <n v="58025"/>
    <n v="1"/>
    <n v="58025"/>
    <m/>
    <n v="58025"/>
    <n v="58025"/>
    <m/>
    <n v="0"/>
  </r>
  <r>
    <s v="0065A00001PtsCTQAZ"/>
    <m/>
    <n v="58025"/>
    <n v="1"/>
    <n v="58025"/>
    <m/>
    <n v="58025"/>
    <n v="58025"/>
    <m/>
    <n v="0"/>
  </r>
  <r>
    <s v="0065A00001YHchKQAT"/>
    <m/>
    <n v="58025"/>
    <n v="1"/>
    <n v="58025"/>
    <m/>
    <n v="58025"/>
    <n v="58025"/>
    <m/>
    <n v="0"/>
  </r>
  <r>
    <s v="0065A00001baYioQAE"/>
    <n v="5"/>
    <n v="798"/>
    <n v="1"/>
    <n v="745"/>
    <m/>
    <n v="745"/>
    <n v="707.75"/>
    <m/>
    <n v="0"/>
  </r>
  <r>
    <s v="0065A00001dfPPRQA2"/>
    <n v="5"/>
    <n v="798"/>
    <n v="1"/>
    <n v="798"/>
    <m/>
    <n v="798"/>
    <n v="758.1"/>
    <m/>
    <n v="0"/>
  </r>
  <r>
    <s v="0065A00001baYioQAE"/>
    <n v="5"/>
    <n v="3795"/>
    <n v="1"/>
    <n v="3550"/>
    <m/>
    <n v="3550"/>
    <n v="3372.5"/>
    <m/>
    <n v="0"/>
  </r>
  <r>
    <s v="0065A00001dKjJDQA0"/>
    <n v="5"/>
    <n v="5659"/>
    <n v="1"/>
    <n v="5659"/>
    <m/>
    <n v="5659"/>
    <n v="5376.05"/>
    <m/>
    <n v="0"/>
  </r>
  <r>
    <s v="0065A00001dfPPRQA2"/>
    <n v="5"/>
    <n v="5659"/>
    <n v="1"/>
    <n v="5659"/>
    <m/>
    <n v="5659"/>
    <n v="5376.05"/>
    <m/>
    <n v="0"/>
  </r>
  <r>
    <s v="0065A00001dKjJDQA0"/>
    <n v="5"/>
    <n v="5769"/>
    <n v="1"/>
    <n v="5769"/>
    <m/>
    <n v="5769"/>
    <n v="5480.55"/>
    <m/>
    <n v="0"/>
  </r>
  <r>
    <s v="0065A00001dfPPRQA2"/>
    <n v="5"/>
    <n v="5769"/>
    <n v="1"/>
    <n v="5769"/>
    <m/>
    <n v="5769"/>
    <n v="5480.55"/>
    <m/>
    <n v="0"/>
  </r>
  <r>
    <s v="0065A00001dKjJDQA0"/>
    <n v="5"/>
    <n v="7500"/>
    <n v="1"/>
    <n v="7500"/>
    <m/>
    <n v="7500"/>
    <n v="7125"/>
    <m/>
    <n v="0"/>
  </r>
  <r>
    <s v="0065A00001dfPPRQA2"/>
    <n v="5"/>
    <n v="7500"/>
    <n v="1"/>
    <n v="7500"/>
    <m/>
    <n v="7500"/>
    <n v="7125"/>
    <m/>
    <n v="0"/>
  </r>
  <r>
    <s v="0065A00001dfPPRQA2"/>
    <n v="5"/>
    <n v="26950"/>
    <n v="1"/>
    <n v="26950"/>
    <m/>
    <n v="26950"/>
    <n v="25602.5"/>
    <m/>
    <n v="0"/>
  </r>
  <r>
    <s v="0065A00001dfPPRQA2"/>
    <n v="5"/>
    <n v="58025"/>
    <n v="1"/>
    <n v="58025"/>
    <m/>
    <n v="58025"/>
    <n v="55123.75"/>
    <m/>
    <n v="0"/>
  </r>
  <r>
    <s v="0066e00001eJwZSAA0"/>
    <n v="7"/>
    <n v="3795"/>
    <n v="1"/>
    <n v="3795"/>
    <m/>
    <n v="3795"/>
    <n v="3529.35"/>
    <m/>
    <n v="0"/>
  </r>
  <r>
    <s v="0065A00001cpvnkQAA"/>
    <n v="7"/>
    <n v="7500"/>
    <n v="1"/>
    <n v="7500"/>
    <m/>
    <n v="7500"/>
    <n v="6975"/>
    <s v="0065A00001cpvnkQAA"/>
    <n v="6975"/>
  </r>
  <r>
    <s v="0065A00001cpvnkQAA"/>
    <n v="7"/>
    <n v="26950"/>
    <n v="1"/>
    <n v="26950"/>
    <m/>
    <n v="26950"/>
    <n v="25063.5"/>
    <s v="0065A00001cpvnkQAA"/>
    <n v="25063.5"/>
  </r>
  <r>
    <s v="0063100000frgN0AAI"/>
    <n v="10"/>
    <n v="798"/>
    <n v="1"/>
    <n v="798"/>
    <m/>
    <n v="798"/>
    <n v="718.2"/>
    <m/>
    <n v="0"/>
  </r>
  <r>
    <s v="0065A00001cpvnkQAA"/>
    <n v="10"/>
    <n v="798"/>
    <n v="1"/>
    <n v="798"/>
    <m/>
    <n v="798"/>
    <n v="718.2"/>
    <s v="0065A00001cpvnkQAA"/>
    <n v="718.2"/>
  </r>
  <r>
    <s v="0065A00000jsAn3QAE"/>
    <n v="10"/>
    <n v="2950"/>
    <n v="1"/>
    <n v="2950"/>
    <m/>
    <n v="2950"/>
    <n v="2655"/>
    <m/>
    <n v="0"/>
  </r>
  <r>
    <s v="0063100000frgN0AAI"/>
    <n v="10"/>
    <n v="3795"/>
    <n v="1"/>
    <n v="3795"/>
    <m/>
    <n v="3795"/>
    <n v="3415.5"/>
    <m/>
    <n v="0"/>
  </r>
  <r>
    <s v="0065A00001bKn6pQAC"/>
    <n v="10"/>
    <n v="5495"/>
    <n v="1"/>
    <n v="5495"/>
    <m/>
    <n v="5495"/>
    <n v="4945.5"/>
    <m/>
    <n v="0"/>
  </r>
  <r>
    <s v="0065A00001cpvnkQAA"/>
    <n v="10"/>
    <n v="5659"/>
    <n v="1"/>
    <n v="5659"/>
    <m/>
    <n v="5659"/>
    <n v="5093.1000000000004"/>
    <s v="0065A00001cpvnkQAA"/>
    <n v="5093.1000000000004"/>
  </r>
  <r>
    <s v="0065A00001Zk3GqQAJ"/>
    <n v="10"/>
    <n v="5659"/>
    <n v="1"/>
    <n v="5659"/>
    <m/>
    <n v="5659"/>
    <n v="5093.1000000000004"/>
    <m/>
    <n v="0"/>
  </r>
  <r>
    <s v="0065A00001cpvnkQAA"/>
    <n v="10"/>
    <n v="5769"/>
    <n v="1"/>
    <n v="5769"/>
    <m/>
    <n v="5769"/>
    <n v="5192.1000000000004"/>
    <s v="0065A00001cpvnkQAA"/>
    <n v="5192.1000000000004"/>
  </r>
  <r>
    <s v="0065A00001Zk3GqQAJ"/>
    <n v="10"/>
    <n v="7500"/>
    <n v="1"/>
    <n v="7500"/>
    <m/>
    <n v="7500"/>
    <n v="6750"/>
    <m/>
    <n v="0"/>
  </r>
  <r>
    <s v="0065A00001VeOr1QAF"/>
    <n v="10"/>
    <n v="26125"/>
    <n v="1"/>
    <n v="26125"/>
    <m/>
    <n v="26125"/>
    <n v="23512.5"/>
    <m/>
    <n v="0"/>
  </r>
  <r>
    <s v="0065A00001dKjJDQA0"/>
    <n v="10"/>
    <n v="26950"/>
    <n v="1"/>
    <n v="26950"/>
    <m/>
    <n v="26950"/>
    <n v="24255"/>
    <m/>
    <n v="0"/>
  </r>
  <r>
    <s v="0065A00001Zk3GqQAJ"/>
    <n v="10"/>
    <n v="26950"/>
    <n v="1"/>
    <n v="26950"/>
    <m/>
    <n v="26950"/>
    <n v="24255"/>
    <m/>
    <n v="0"/>
  </r>
  <r>
    <s v="0065A00001VeOr1QAF"/>
    <n v="10"/>
    <n v="56375"/>
    <n v="1"/>
    <n v="56375"/>
    <m/>
    <n v="56375"/>
    <n v="50737.5"/>
    <m/>
    <n v="0"/>
  </r>
  <r>
    <s v="0065A00001bqBQQQA2"/>
    <n v="10"/>
    <n v="56375"/>
    <n v="1"/>
    <n v="56375"/>
    <m/>
    <n v="56375"/>
    <n v="50737.5"/>
    <m/>
    <n v="0"/>
  </r>
  <r>
    <s v="0066e00001eJnW7AAK"/>
    <n v="10"/>
    <n v="58025"/>
    <n v="1"/>
    <n v="58025"/>
    <m/>
    <n v="58025"/>
    <n v="52222.5"/>
    <m/>
    <n v="0"/>
  </r>
  <r>
    <s v="0065A00001cpvnkQAA"/>
    <n v="10"/>
    <n v="58025"/>
    <n v="1"/>
    <n v="58025"/>
    <m/>
    <n v="58025"/>
    <n v="52222.5"/>
    <s v="0065A00001cpvnkQAA"/>
    <n v="52222.5"/>
  </r>
  <r>
    <s v="0065A00001Zk3GqQAJ"/>
    <n v="10"/>
    <n v="58025"/>
    <n v="1"/>
    <n v="58025"/>
    <m/>
    <n v="58025"/>
    <n v="52222.5"/>
    <m/>
    <n v="0"/>
  </r>
  <r>
    <s v="0065A00001ZYtaUQAT"/>
    <n v="10"/>
    <n v="58025"/>
    <n v="1"/>
    <n v="58025"/>
    <m/>
    <n v="58025"/>
    <n v="52222.5"/>
    <m/>
    <n v="0"/>
  </r>
  <r>
    <s v="0065A00001XvLJnQAN"/>
    <n v="12"/>
    <n v="798"/>
    <n v="1"/>
    <n v="745"/>
    <m/>
    <n v="745"/>
    <n v="655.6"/>
    <s v="0065A00001XvLJnQAN"/>
    <n v="655.6"/>
  </r>
  <r>
    <s v="0065A00001XvLJnQAN"/>
    <n v="12"/>
    <n v="3795"/>
    <n v="1"/>
    <n v="3550"/>
    <m/>
    <n v="3550"/>
    <n v="3124"/>
    <s v="0065A00001XvLJnQAN"/>
    <n v="3124"/>
  </r>
  <r>
    <s v="0065A00001XvLJnQAN"/>
    <n v="12"/>
    <n v="5659"/>
    <n v="1"/>
    <n v="5275"/>
    <m/>
    <n v="5275"/>
    <n v="4642"/>
    <s v="0065A00001XvLJnQAN"/>
    <n v="4642"/>
  </r>
  <r>
    <s v="0065A00001XvLJnQAN"/>
    <n v="12"/>
    <n v="7500"/>
    <n v="1"/>
    <n v="7500"/>
    <m/>
    <n v="7500"/>
    <n v="6600"/>
    <s v="0065A00001XvLJnQAN"/>
    <n v="6600"/>
  </r>
  <r>
    <s v="0065A00001XvLJnQAN"/>
    <n v="12"/>
    <n v="26950"/>
    <n v="1"/>
    <n v="25250"/>
    <m/>
    <n v="25250"/>
    <n v="22220"/>
    <s v="0065A00001XvLJnQAN"/>
    <n v="22220"/>
  </r>
  <r>
    <s v="0065A00001XvLJnQAN"/>
    <n v="12"/>
    <n v="58025"/>
    <n v="1"/>
    <n v="54000"/>
    <m/>
    <n v="54000"/>
    <n v="47520"/>
    <s v="0065A00001XvLJnQAN"/>
    <n v="47520"/>
  </r>
  <r>
    <s v="0065A00001baYioQAE"/>
    <n v="15"/>
    <n v="26950"/>
    <n v="1"/>
    <n v="25250"/>
    <m/>
    <n v="25250"/>
    <n v="21462.5"/>
    <m/>
    <n v="0"/>
  </r>
  <r>
    <s v="0065A00001baYioQAE"/>
    <n v="15"/>
    <n v="58025"/>
    <n v="1"/>
    <n v="58025"/>
    <m/>
    <n v="58025"/>
    <n v="49321.25"/>
    <m/>
    <n v="0"/>
  </r>
  <r>
    <s v="0065A00001bKn6pQAC"/>
    <n v="20"/>
    <n v="5495"/>
    <n v="1"/>
    <n v="5495"/>
    <m/>
    <n v="5495"/>
    <n v="4396"/>
    <m/>
    <n v="0"/>
  </r>
  <r>
    <s v="0063100000frgN0AAI"/>
    <n v="20"/>
    <n v="26950"/>
    <n v="1"/>
    <n v="26950"/>
    <m/>
    <n v="26950"/>
    <n v="21560"/>
    <m/>
    <n v="0"/>
  </r>
  <r>
    <s v="0065A00001aJsE9QAK"/>
    <n v="20"/>
    <n v="26950"/>
    <n v="1"/>
    <n v="26950"/>
    <m/>
    <n v="26950"/>
    <n v="21560"/>
    <m/>
    <n v="0"/>
  </r>
  <r>
    <s v="0065A00001bKn6pQAC"/>
    <n v="20"/>
    <n v="56375"/>
    <n v="1"/>
    <n v="56375"/>
    <m/>
    <n v="56375"/>
    <n v="45100"/>
    <m/>
    <n v="0"/>
  </r>
  <r>
    <s v="0063100000frgN0AAI"/>
    <n v="20"/>
    <n v="58025"/>
    <n v="1"/>
    <n v="58025"/>
    <m/>
    <n v="58025"/>
    <n v="46420"/>
    <m/>
    <n v="0"/>
  </r>
  <r>
    <s v="0065A00001aJsE9QAK"/>
    <n v="20"/>
    <n v="58025"/>
    <n v="1"/>
    <n v="58025"/>
    <m/>
    <n v="58025"/>
    <n v="46420"/>
    <m/>
    <n v="0"/>
  </r>
  <r>
    <s v="0065A00001aJsE9QAK"/>
    <n v="25"/>
    <n v="7500"/>
    <n v="1"/>
    <n v="7500"/>
    <m/>
    <n v="7500"/>
    <n v="5625"/>
    <m/>
    <n v="0"/>
  </r>
  <r>
    <s v="0065A00001Z9fLAQAZ"/>
    <n v="33"/>
    <n v="3685"/>
    <n v="1"/>
    <n v="3685"/>
    <m/>
    <n v="3685"/>
    <n v="2468.9499999999998"/>
    <m/>
    <n v="0"/>
  </r>
  <r>
    <s v="0065A00001Z9fLAQAZ"/>
    <n v="35"/>
    <n v="765"/>
    <n v="1"/>
    <n v="765"/>
    <m/>
    <n v="765"/>
    <n v="497.25"/>
    <m/>
    <n v="0"/>
  </r>
  <r>
    <s v="0065A00001Z9fLAQAZ"/>
    <n v="35"/>
    <n v="765"/>
    <n v="1"/>
    <n v="765"/>
    <m/>
    <n v="765"/>
    <n v="497.25"/>
    <m/>
    <n v="0"/>
  </r>
  <r>
    <s v="0065A00001Z9fLAQAZ"/>
    <n v="35"/>
    <n v="3685"/>
    <n v="1"/>
    <n v="3685"/>
    <m/>
    <n v="3685"/>
    <n v="2395.25"/>
    <m/>
    <n v="0"/>
  </r>
  <r>
    <s v="0065A00001Z9fLAQAZ"/>
    <n v="35"/>
    <n v="5495"/>
    <n v="1"/>
    <n v="5495"/>
    <m/>
    <n v="5495"/>
    <n v="3571.75"/>
    <m/>
    <n v="0"/>
  </r>
  <r>
    <s v="0065A00001Z9fLAQAZ"/>
    <n v="35"/>
    <n v="5495"/>
    <n v="1"/>
    <n v="5495"/>
    <m/>
    <n v="5495"/>
    <n v="3571.75"/>
    <m/>
    <n v="0"/>
  </r>
  <r>
    <s v="0065A00001Z9fLAQAZ"/>
    <n v="35"/>
    <n v="7500"/>
    <n v="1"/>
    <n v="7500"/>
    <m/>
    <n v="7500"/>
    <n v="4875"/>
    <m/>
    <n v="0"/>
  </r>
  <r>
    <s v="0065A00001Z9fLAQAZ"/>
    <n v="35"/>
    <n v="26125"/>
    <n v="1"/>
    <n v="26125"/>
    <m/>
    <n v="26125"/>
    <n v="16981.25"/>
    <m/>
    <n v="0"/>
  </r>
  <r>
    <s v="0065A00001Z9fLAQAZ"/>
    <n v="35"/>
    <n v="56375"/>
    <n v="1"/>
    <n v="52429"/>
    <m/>
    <n v="52429"/>
    <n v="34078.85"/>
    <m/>
    <n v="0"/>
  </r>
  <r>
    <s v="0063100000frgN0AAI"/>
    <n v="50"/>
    <n v="7500"/>
    <n v="1"/>
    <n v="7500"/>
    <m/>
    <n v="7500"/>
    <n v="3750"/>
    <m/>
    <n v="0"/>
  </r>
  <r>
    <s v="0065A00001VeOr1QAF"/>
    <n v="60"/>
    <n v="7500"/>
    <n v="1"/>
    <n v="7500"/>
    <m/>
    <n v="7500"/>
    <n v="3000"/>
    <m/>
    <n v="0"/>
  </r>
  <r>
    <s v="0065A00001bKn6pQAC"/>
    <n v="75"/>
    <n v="7500"/>
    <n v="1"/>
    <n v="7500"/>
    <m/>
    <n v="7500"/>
    <n v="1875"/>
    <m/>
    <n v="0"/>
  </r>
  <r>
    <s v="0066e00001dy6lZAAQ"/>
    <m/>
    <n v="3795"/>
    <n v="2"/>
    <n v="3795"/>
    <m/>
    <n v="7590"/>
    <n v="7590"/>
    <m/>
    <n v="0"/>
  </r>
  <r>
    <s v="0066e00001dy6lZAAQ"/>
    <m/>
    <n v="3795"/>
    <n v="2"/>
    <n v="3795"/>
    <m/>
    <n v="7590"/>
    <n v="7590"/>
    <m/>
    <n v="0"/>
  </r>
  <r>
    <s v="0065A00001dLhsIQAS"/>
    <m/>
    <n v="26950"/>
    <n v="2"/>
    <n v="18406.25"/>
    <m/>
    <n v="36812.5"/>
    <n v="36812.5"/>
    <m/>
    <n v="0"/>
  </r>
  <r>
    <s v="0065A00001baZfmQAE"/>
    <m/>
    <n v="26950"/>
    <n v="2"/>
    <n v="18500"/>
    <m/>
    <n v="37000"/>
    <n v="37000"/>
    <m/>
    <n v="0"/>
  </r>
  <r>
    <s v="0065A00001Z9fLAQAZ"/>
    <n v="35"/>
    <n v="765"/>
    <n v="2"/>
    <n v="765"/>
    <m/>
    <n v="1530"/>
    <n v="994.5"/>
    <m/>
    <n v="0"/>
  </r>
  <r>
    <s v="0065A00001Z9fLAQAZ"/>
    <n v="35"/>
    <n v="765"/>
    <n v="2"/>
    <n v="765"/>
    <m/>
    <n v="1530"/>
    <n v="994.5"/>
    <m/>
    <n v="0"/>
  </r>
  <r>
    <s v="0065A00001Z9fLAQAZ"/>
    <n v="35"/>
    <n v="5495"/>
    <n v="2"/>
    <n v="5495"/>
    <m/>
    <n v="10990"/>
    <n v="7143.5"/>
    <m/>
    <n v="0"/>
  </r>
  <r>
    <s v="0065A00001YhkkPQAR"/>
    <m/>
    <n v="737"/>
    <n v="3"/>
    <n v="737"/>
    <m/>
    <n v="2211"/>
    <n v="2211"/>
    <m/>
    <n v="0"/>
  </r>
  <r>
    <s v="0065A00001dL48kQAC"/>
    <m/>
    <n v="5830"/>
    <n v="3"/>
    <n v="4775"/>
    <m/>
    <n v="14325"/>
    <n v="14325"/>
    <m/>
    <n v="0"/>
  </r>
  <r>
    <s v="0065A00001dL48kQAC"/>
    <m/>
    <n v="5830"/>
    <n v="3"/>
    <n v="4775"/>
    <m/>
    <n v="14325"/>
    <n v="14325"/>
    <m/>
    <n v="0"/>
  </r>
  <r>
    <s v="0065A00001dLhsIQAS"/>
    <m/>
    <n v="798"/>
    <n v="5"/>
    <n v="626"/>
    <m/>
    <n v="3130"/>
    <n v="3130"/>
    <m/>
    <n v="0"/>
  </r>
  <r>
    <s v="0065A00000i3SyjQAE"/>
    <m/>
    <n v="1264"/>
    <n v="1"/>
    <n v="1264"/>
    <m/>
    <n v="1264"/>
    <n v="1264"/>
    <m/>
    <n v="0"/>
  </r>
  <r>
    <s v="0065A00000i3SyjQAE"/>
    <m/>
    <n v="2950"/>
    <n v="1"/>
    <n v="2000"/>
    <m/>
    <n v="2000"/>
    <n v="2000"/>
    <m/>
    <n v="0"/>
  </r>
  <r>
    <s v="0065A00000i3SyjQAE"/>
    <m/>
    <n v="3150"/>
    <n v="1"/>
    <n v="2750"/>
    <m/>
    <n v="2750"/>
    <n v="2750"/>
    <m/>
    <n v="0"/>
  </r>
  <r>
    <s v="0065A00000i3SyjQAE"/>
    <m/>
    <n v="21950"/>
    <n v="1"/>
    <n v="19950"/>
    <m/>
    <n v="19950"/>
    <n v="19950"/>
    <m/>
    <n v="0"/>
  </r>
  <r>
    <s v="0065A00000i3SyjQAE"/>
    <m/>
    <n v="39950"/>
    <n v="1"/>
    <n v="30000"/>
    <m/>
    <n v="30000"/>
    <n v="30000"/>
    <m/>
    <n v="0"/>
  </r>
  <r>
    <s v="0065A00000i3SyjQAE"/>
    <n v="50"/>
    <n v="3150"/>
    <n v="1"/>
    <n v="2860"/>
    <m/>
    <n v="2860"/>
    <n v="1430"/>
    <m/>
    <n v="0"/>
  </r>
  <r>
    <s v="0065A00000i3SyjQAE"/>
    <n v="100"/>
    <n v="650"/>
    <n v="1"/>
    <n v="600"/>
    <m/>
    <n v="600"/>
    <n v="0"/>
    <m/>
    <n v="0"/>
  </r>
  <r>
    <s v="0065A00000i3SyjQAE"/>
    <n v="100"/>
    <n v="650"/>
    <n v="1"/>
    <n v="400"/>
    <m/>
    <n v="400"/>
    <n v="0"/>
    <m/>
    <n v="0"/>
  </r>
  <r>
    <s v="0065A00000i3SyjQAE"/>
    <n v="100"/>
    <n v="650"/>
    <n v="1"/>
    <n v="500"/>
    <m/>
    <n v="500"/>
    <n v="0"/>
    <m/>
    <n v="0"/>
  </r>
  <r>
    <s v="0065A00000i3SyjQAE"/>
    <n v="100"/>
    <n v="2650"/>
    <n v="1"/>
    <n v="2300"/>
    <m/>
    <n v="2300"/>
    <n v="0"/>
    <m/>
    <n v="0"/>
  </r>
  <r>
    <s v="0065A00001Ti16XQAR"/>
    <m/>
    <n v="737"/>
    <n v="1"/>
    <n v="617"/>
    <m/>
    <n v="617"/>
    <n v="617"/>
    <m/>
    <n v="0"/>
  </r>
  <r>
    <s v="0065A00001Ti16XQAR"/>
    <m/>
    <n v="737"/>
    <n v="1"/>
    <n v="617"/>
    <m/>
    <n v="617"/>
    <n v="617"/>
    <m/>
    <n v="0"/>
  </r>
  <r>
    <s v="0065A00001XVVb7QAH"/>
    <m/>
    <n v="798"/>
    <n v="1"/>
    <n v="742.14"/>
    <m/>
    <n v="742.14"/>
    <n v="742.14"/>
    <m/>
    <n v="0"/>
  </r>
  <r>
    <s v="0065A00001XVVb7QAH"/>
    <m/>
    <n v="798"/>
    <n v="1"/>
    <n v="742.14"/>
    <m/>
    <n v="742.14"/>
    <n v="742.14"/>
    <m/>
    <n v="0"/>
  </r>
  <r>
    <s v="0065A00001Ti16XQAR"/>
    <m/>
    <n v="3570"/>
    <n v="1"/>
    <n v="2987"/>
    <m/>
    <n v="2987"/>
    <n v="2987"/>
    <m/>
    <n v="0"/>
  </r>
  <r>
    <s v="0065A00001XVVb7QAH"/>
    <m/>
    <n v="3795"/>
    <n v="1"/>
    <n v="3529.35"/>
    <m/>
    <n v="3529.35"/>
    <n v="3529.35"/>
    <m/>
    <n v="0"/>
  </r>
  <r>
    <s v="0065A00001Ti16XQAR"/>
    <m/>
    <n v="4895"/>
    <n v="1"/>
    <n v="4097"/>
    <m/>
    <n v="4097"/>
    <n v="4097"/>
    <m/>
    <n v="0"/>
  </r>
  <r>
    <s v="0065A00001XdLEWQA3"/>
    <m/>
    <n v="4895"/>
    <n v="1"/>
    <n v="4552"/>
    <m/>
    <n v="4552"/>
    <n v="4552"/>
    <m/>
    <n v="0"/>
  </r>
  <r>
    <s v="0065A00001Ti16XQAR"/>
    <m/>
    <n v="5495"/>
    <n v="1"/>
    <n v="4599"/>
    <m/>
    <n v="4599"/>
    <n v="4599"/>
    <m/>
    <n v="0"/>
  </r>
  <r>
    <s v="0065A00001XVVb7QAH"/>
    <m/>
    <n v="5659"/>
    <n v="1"/>
    <n v="5262.87"/>
    <m/>
    <n v="5262.87"/>
    <n v="5262.87"/>
    <m/>
    <n v="0"/>
  </r>
  <r>
    <s v="0065A00001XVVb7QAH"/>
    <m/>
    <n v="5769"/>
    <n v="1"/>
    <n v="5365.17"/>
    <m/>
    <n v="5365.17"/>
    <n v="5365.17"/>
    <m/>
    <n v="0"/>
  </r>
  <r>
    <s v="0065A00001XVVb7QAH"/>
    <m/>
    <n v="7500"/>
    <n v="1"/>
    <n v="6975"/>
    <m/>
    <n v="6975"/>
    <n v="6975"/>
    <m/>
    <n v="0"/>
  </r>
  <r>
    <s v="0065A00001Ti16XQAR"/>
    <m/>
    <n v="7500"/>
    <n v="1"/>
    <n v="6278"/>
    <m/>
    <n v="6278"/>
    <n v="6278"/>
    <m/>
    <n v="0"/>
  </r>
  <r>
    <s v="0065A00001Ti16XQAR"/>
    <m/>
    <n v="25245"/>
    <n v="1"/>
    <n v="21130"/>
    <m/>
    <n v="21130"/>
    <n v="21130"/>
    <m/>
    <n v="0"/>
  </r>
  <r>
    <s v="0065A00001XVVb7QAH"/>
    <m/>
    <n v="26950"/>
    <n v="1"/>
    <n v="20320.3"/>
    <m/>
    <n v="20320.3"/>
    <n v="20320.3"/>
    <m/>
    <n v="0"/>
  </r>
  <r>
    <s v="0065A00001Ti16XQAR"/>
    <m/>
    <n v="54945"/>
    <n v="1"/>
    <n v="45989"/>
    <m/>
    <n v="45989"/>
    <n v="45989"/>
    <m/>
    <n v="0"/>
  </r>
  <r>
    <s v="0065A00001XVVb7QAH"/>
    <m/>
    <n v="58025"/>
    <n v="1"/>
    <n v="41836.03"/>
    <m/>
    <n v="41836.03"/>
    <n v="41836.03"/>
    <m/>
    <n v="0"/>
  </r>
  <r>
    <s v="0066e00001eJtTxAAK"/>
    <n v="7"/>
    <n v="798"/>
    <n v="1"/>
    <n v="798"/>
    <m/>
    <n v="798"/>
    <n v="742.14"/>
    <m/>
    <n v="0"/>
  </r>
  <r>
    <s v="0065A00001Xd77bQAB"/>
    <m/>
    <n v="737"/>
    <n v="2"/>
    <n v="685"/>
    <m/>
    <n v="1370"/>
    <n v="1370"/>
    <m/>
    <n v="0"/>
  </r>
  <r>
    <s v="0065A00001Xd77bQAB"/>
    <m/>
    <n v="737"/>
    <n v="2"/>
    <n v="685"/>
    <m/>
    <n v="1370"/>
    <n v="1370"/>
    <m/>
    <n v="0"/>
  </r>
  <r>
    <s v="0065A00001Xd77bQAB"/>
    <m/>
    <n v="737"/>
    <n v="2"/>
    <n v="685"/>
    <m/>
    <n v="1370"/>
    <n v="1370"/>
    <m/>
    <n v="0"/>
  </r>
  <r>
    <s v="0066e00001eJtTxAAK"/>
    <n v="7"/>
    <n v="5769"/>
    <n v="4"/>
    <n v="5769"/>
    <m/>
    <n v="23076"/>
    <n v="21460.68"/>
    <m/>
    <n v="0"/>
  </r>
  <r>
    <s v="0065A00001Xd77bQAB"/>
    <m/>
    <n v="3570"/>
    <n v="5"/>
    <n v="3319"/>
    <m/>
    <n v="16595"/>
    <n v="16595"/>
    <m/>
    <n v="0"/>
  </r>
  <r>
    <s v="0065A00001Xd77bQAB"/>
    <m/>
    <n v="3570"/>
    <n v="5"/>
    <n v="3320"/>
    <m/>
    <n v="16600"/>
    <n v="16600"/>
    <m/>
    <n v="0"/>
  </r>
  <r>
    <s v="0065A00001Xd77bQAB"/>
    <m/>
    <n v="4895"/>
    <n v="5"/>
    <n v="4552"/>
    <m/>
    <n v="22760"/>
    <n v="22760"/>
    <m/>
    <n v="0"/>
  </r>
  <r>
    <s v="0065A00000nM3B9QAK"/>
    <m/>
    <n v="5495"/>
    <n v="1"/>
    <n v="4600"/>
    <m/>
    <n v="4600"/>
    <n v="4600"/>
    <m/>
    <n v="0"/>
  </r>
  <r>
    <s v="0065A00001Xd7yZQAR"/>
    <m/>
    <n v="5495"/>
    <n v="1"/>
    <n v="4496"/>
    <m/>
    <n v="4496"/>
    <n v="4496"/>
    <m/>
    <n v="0"/>
  </r>
  <r>
    <s v="0065A00001Xd7yZQAR"/>
    <m/>
    <n v="26125"/>
    <n v="1"/>
    <n v="18407"/>
    <m/>
    <n v="18407"/>
    <n v="18407"/>
    <m/>
    <n v="0"/>
  </r>
  <r>
    <s v="0065A00000nM3B9QAK"/>
    <m/>
    <n v="54945"/>
    <n v="1"/>
    <n v="46000"/>
    <m/>
    <n v="46000"/>
    <n v="46000"/>
    <m/>
    <n v="0"/>
  </r>
  <r>
    <s v="0065A00001Xd7yZQAR"/>
    <m/>
    <n v="56375"/>
    <n v="1"/>
    <n v="35875"/>
    <m/>
    <n v="35875"/>
    <n v="35875"/>
    <m/>
    <n v="0"/>
  </r>
  <r>
    <s v="0065A00000i3HpcQAE"/>
    <m/>
    <n v="7500"/>
    <n v="1"/>
    <n v="7500"/>
    <m/>
    <n v="7500"/>
    <n v="7500"/>
    <m/>
    <n v="0"/>
  </r>
  <r>
    <s v="0065A00000i55jqQAA"/>
    <m/>
    <n v="7500"/>
    <n v="1"/>
    <n v="7500"/>
    <m/>
    <n v="7500"/>
    <n v="7500"/>
    <m/>
    <n v="0"/>
  </r>
  <r>
    <s v="0065A00000i4lSVQAY"/>
    <m/>
    <n v="65000"/>
    <n v="1"/>
    <n v="65000"/>
    <m/>
    <n v="65000"/>
    <n v="65000"/>
    <m/>
    <n v="0"/>
  </r>
  <r>
    <s v="0065A00000i4VytQAE"/>
    <m/>
    <n v="65000"/>
    <n v="1"/>
    <n v="65000"/>
    <m/>
    <n v="65000"/>
    <n v="65000"/>
    <m/>
    <n v="0"/>
  </r>
  <r>
    <s v="0065A00000i3I0UQAU"/>
    <m/>
    <n v="71500"/>
    <n v="1"/>
    <n v="71500"/>
    <m/>
    <n v="71500"/>
    <n v="71500"/>
    <m/>
    <n v="0"/>
  </r>
  <r>
    <s v="0065A00000i52NkQAI"/>
    <m/>
    <n v="71500"/>
    <n v="2"/>
    <n v="71500"/>
    <m/>
    <n v="143000"/>
    <n v="143000"/>
    <m/>
    <n v="0"/>
  </r>
  <r>
    <s v="0065A00000i52NkQAI"/>
    <m/>
    <n v="199"/>
    <n v="4"/>
    <n v="199"/>
    <m/>
    <n v="796"/>
    <n v="796"/>
    <m/>
    <n v="0"/>
  </r>
  <r>
    <s v="0065A00000i3HpcQAE"/>
    <m/>
    <n v="199"/>
    <n v="4"/>
    <n v="199"/>
    <m/>
    <n v="796"/>
    <n v="796"/>
    <m/>
    <n v="0"/>
  </r>
  <r>
    <s v="0065A00000i3I0UQAU"/>
    <m/>
    <n v="199"/>
    <n v="4"/>
    <n v="199"/>
    <m/>
    <n v="796"/>
    <n v="796"/>
    <m/>
    <n v="0"/>
  </r>
  <r>
    <s v="0065A00000i4lSVQAY"/>
    <m/>
    <n v="199"/>
    <n v="4"/>
    <n v="199"/>
    <m/>
    <n v="796"/>
    <n v="796"/>
    <m/>
    <n v="0"/>
  </r>
  <r>
    <s v="0065A00000i3HpcQAE"/>
    <m/>
    <n v="65000"/>
    <n v="4"/>
    <n v="65000"/>
    <m/>
    <n v="260000"/>
    <n v="260000"/>
    <m/>
    <n v="0"/>
  </r>
  <r>
    <s v="0065A00000i3HpcQAE"/>
    <m/>
    <n v="71500"/>
    <n v="4"/>
    <n v="71500"/>
    <m/>
    <n v="286000"/>
    <n v="286000"/>
    <m/>
    <n v="0"/>
  </r>
  <r>
    <s v="0065A00000i54EdQAI"/>
    <m/>
    <n v="199"/>
    <n v="5"/>
    <n v="199"/>
    <m/>
    <n v="995"/>
    <n v="995"/>
    <m/>
    <n v="0"/>
  </r>
  <r>
    <s v="0065A00000i4VytQAE"/>
    <m/>
    <n v="199"/>
    <n v="5"/>
    <n v="199"/>
    <m/>
    <n v="995"/>
    <n v="995"/>
    <m/>
    <n v="0"/>
  </r>
  <r>
    <s v="0065A00000i54EdQAI"/>
    <m/>
    <n v="65000"/>
    <n v="14"/>
    <n v="65000"/>
    <m/>
    <n v="910000"/>
    <n v="910000"/>
    <m/>
    <n v="0"/>
  </r>
  <r>
    <s v="0065A00000i54EdQAI"/>
    <m/>
    <n v="71500"/>
    <n v="14"/>
    <n v="71500"/>
    <m/>
    <n v="1001000"/>
    <n v="1001000"/>
    <m/>
    <n v="0"/>
  </r>
  <r>
    <s v="0065A00000i55jqQAA"/>
    <m/>
    <n v="199"/>
    <n v="60"/>
    <n v="199"/>
    <m/>
    <n v="11940"/>
    <n v="11940"/>
    <m/>
    <n v="0"/>
  </r>
  <r>
    <s v="0065A00000i55jqQAA"/>
    <m/>
    <n v="71500"/>
    <n v="6"/>
    <n v="71500"/>
    <m/>
    <n v="429000"/>
    <n v="429000"/>
    <m/>
    <n v="0"/>
  </r>
  <r>
    <s v="0065A00001bNdbaQAC"/>
    <m/>
    <n v="91000"/>
    <n v="1"/>
    <n v="91000"/>
    <m/>
    <n v="91000"/>
    <n v="91000"/>
    <m/>
    <n v="0"/>
  </r>
  <r>
    <s v="0065A00001XWxYbQAL"/>
    <m/>
    <n v="199"/>
    <n v="5"/>
    <n v="199"/>
    <m/>
    <n v="995"/>
    <n v="995"/>
    <m/>
    <n v="0"/>
  </r>
  <r>
    <s v="0065A00001XWxYbQAL"/>
    <m/>
    <n v="3500"/>
    <n v="5"/>
    <n v="3500"/>
    <m/>
    <n v="17500"/>
    <n v="17500"/>
    <m/>
    <n v="0"/>
  </r>
  <r>
    <s v="0065A00001XWxYbQAL"/>
    <m/>
    <n v="6000"/>
    <n v="5"/>
    <n v="6000"/>
    <m/>
    <n v="30000"/>
    <n v="30000"/>
    <m/>
    <n v="0"/>
  </r>
  <r>
    <s v="0065A00001XWxYbQAL"/>
    <m/>
    <n v="65000"/>
    <n v="5"/>
    <n v="65000"/>
    <m/>
    <n v="325000"/>
    <n v="325000"/>
    <m/>
    <n v="0"/>
  </r>
  <r>
    <s v="0065A00001XkJCvQAN"/>
    <m/>
    <n v="65000"/>
    <n v="100"/>
    <n v="65000"/>
    <m/>
    <n v="6500000"/>
    <n v="6500000"/>
    <m/>
    <n v="0"/>
  </r>
  <r>
    <s v="0065A00000k3Ta5QAE"/>
    <m/>
    <n v="65000"/>
    <n v="180"/>
    <n v="65000"/>
    <m/>
    <n v="11700000"/>
    <n v="11700000"/>
    <m/>
    <n v="0"/>
  </r>
  <r>
    <s v="0065A00000k3kwMQAQ"/>
    <m/>
    <n v="65000"/>
    <n v="1"/>
    <n v="65000"/>
    <m/>
    <n v="65000"/>
    <n v="65000"/>
    <m/>
    <n v="0"/>
  </r>
  <r>
    <s v="0065A00000legqvQAA"/>
    <n v="1"/>
    <n v="71500"/>
    <n v="1"/>
    <n v="71500"/>
    <m/>
    <n v="71500"/>
    <n v="70785"/>
    <m/>
    <n v="0"/>
  </r>
  <r>
    <s v="0065A00000k1peyQAA"/>
    <n v="5"/>
    <n v="199"/>
    <n v="1"/>
    <n v="199"/>
    <m/>
    <n v="199"/>
    <n v="189.05"/>
    <m/>
    <n v="0"/>
  </r>
  <r>
    <s v="0065A00000k1peyQAA"/>
    <n v="5"/>
    <n v="78000"/>
    <n v="1"/>
    <n v="78000"/>
    <m/>
    <n v="78000"/>
    <n v="74100"/>
    <m/>
    <n v="0"/>
  </r>
  <r>
    <s v="0065A00000ldbwoQAA"/>
    <n v="15"/>
    <n v="199"/>
    <n v="1"/>
    <n v="199"/>
    <m/>
    <n v="199"/>
    <n v="169.15"/>
    <m/>
    <n v="0"/>
  </r>
  <r>
    <s v="0065A00000ldbwoQAA"/>
    <n v="15"/>
    <n v="65000"/>
    <n v="1"/>
    <n v="65000"/>
    <m/>
    <n v="65000"/>
    <n v="55250"/>
    <m/>
    <n v="0"/>
  </r>
  <r>
    <s v="0065A00001Ptj1mQAB"/>
    <n v="3"/>
    <n v="199"/>
    <n v="4"/>
    <n v="199"/>
    <m/>
    <n v="796"/>
    <n v="772.12"/>
    <m/>
    <n v="0"/>
  </r>
  <r>
    <s v="0065A00001Ptj1mQAB"/>
    <n v="3"/>
    <n v="199"/>
    <n v="4"/>
    <n v="199"/>
    <m/>
    <n v="796"/>
    <n v="772.12"/>
    <m/>
    <n v="0"/>
  </r>
  <r>
    <s v="0065A00001Ptj1mQAB"/>
    <n v="3"/>
    <n v="199"/>
    <n v="4"/>
    <n v="199"/>
    <m/>
    <n v="796"/>
    <n v="772.12"/>
    <m/>
    <n v="0"/>
  </r>
  <r>
    <s v="0063100000gpdF0AAI"/>
    <n v="7"/>
    <n v="84500"/>
    <n v="4"/>
    <n v="84500"/>
    <m/>
    <n v="338000"/>
    <n v="314340"/>
    <m/>
    <n v="0"/>
  </r>
  <r>
    <s v="0065A00000k1peyQAA"/>
    <n v="5"/>
    <n v="199"/>
    <n v="5"/>
    <n v="199"/>
    <m/>
    <n v="995"/>
    <n v="945.25"/>
    <m/>
    <n v="0"/>
  </r>
  <r>
    <s v="0065A00001b9LrmQAE"/>
    <m/>
    <n v="-1834"/>
    <n v="1"/>
    <n v="-2750"/>
    <m/>
    <n v="-2750"/>
    <n v="-2750"/>
    <m/>
    <n v="0"/>
  </r>
  <r>
    <s v="0065A000011rGWhQAM"/>
    <m/>
    <n v="24"/>
    <n v="1"/>
    <n v="199"/>
    <m/>
    <n v="199"/>
    <n v="199"/>
    <m/>
    <n v="0"/>
  </r>
  <r>
    <s v="0065A00000nLrV9QAK"/>
    <m/>
    <n v="24"/>
    <n v="1"/>
    <n v="199"/>
    <m/>
    <n v="199"/>
    <n v="199"/>
    <m/>
    <n v="0"/>
  </r>
  <r>
    <s v="0065A00000nLrV9QAK"/>
    <m/>
    <n v="24"/>
    <n v="1"/>
    <n v="24"/>
    <m/>
    <n v="24"/>
    <n v="24"/>
    <m/>
    <n v="0"/>
  </r>
  <r>
    <s v="0065A000011rGWhQAM"/>
    <m/>
    <n v="24"/>
    <n v="1"/>
    <n v="24"/>
    <m/>
    <n v="24"/>
    <n v="24"/>
    <m/>
    <n v="0"/>
  </r>
  <r>
    <s v="0065A000011rGWhQAM"/>
    <m/>
    <n v="24"/>
    <n v="1"/>
    <n v="24"/>
    <m/>
    <n v="24"/>
    <n v="24"/>
    <m/>
    <n v="0"/>
  </r>
  <r>
    <s v="0065A00000nLrV9QAK"/>
    <m/>
    <n v="24"/>
    <n v="1"/>
    <n v="24"/>
    <m/>
    <n v="24"/>
    <n v="24"/>
    <m/>
    <n v="0"/>
  </r>
  <r>
    <s v="0065A000011rGWhQAM"/>
    <m/>
    <n v="39"/>
    <n v="1"/>
    <n v="39"/>
    <m/>
    <n v="39"/>
    <n v="39"/>
    <m/>
    <n v="0"/>
  </r>
  <r>
    <s v="0065A00000nLrV9QAK"/>
    <m/>
    <n v="39"/>
    <n v="1"/>
    <n v="39"/>
    <m/>
    <n v="39"/>
    <n v="39"/>
    <m/>
    <n v="0"/>
  </r>
  <r>
    <s v="0065A000011rGWhQAM"/>
    <m/>
    <n v="39"/>
    <n v="1"/>
    <n v="79"/>
    <m/>
    <n v="79"/>
    <n v="79"/>
    <m/>
    <n v="0"/>
  </r>
  <r>
    <s v="0065A00000nLrV9QAK"/>
    <m/>
    <n v="39"/>
    <n v="1"/>
    <n v="79"/>
    <m/>
    <n v="79"/>
    <n v="79"/>
    <m/>
    <n v="0"/>
  </r>
  <r>
    <s v="0065A000011rGWhQAM"/>
    <m/>
    <n v="39"/>
    <n v="1"/>
    <n v="99"/>
    <m/>
    <n v="99"/>
    <n v="99"/>
    <m/>
    <n v="0"/>
  </r>
  <r>
    <s v="0065A00000nLrV9QAK"/>
    <m/>
    <n v="39"/>
    <n v="1"/>
    <n v="99"/>
    <m/>
    <n v="99"/>
    <n v="99"/>
    <m/>
    <n v="0"/>
  </r>
  <r>
    <s v="0065A00001cKYm3QAG"/>
    <m/>
    <n v="39"/>
    <n v="1"/>
    <n v="39"/>
    <m/>
    <n v="39"/>
    <n v="39"/>
    <m/>
    <n v="0"/>
  </r>
  <r>
    <s v="0065A00001bp3BqQAI"/>
    <m/>
    <n v="39"/>
    <n v="1"/>
    <n v="39"/>
    <m/>
    <n v="39"/>
    <n v="39"/>
    <m/>
    <n v="0"/>
  </r>
  <r>
    <s v="0066e00001dzKXqAAM"/>
    <m/>
    <n v="39"/>
    <n v="1"/>
    <n v="39"/>
    <m/>
    <n v="39"/>
    <n v="39"/>
    <m/>
    <n v="0"/>
  </r>
  <r>
    <s v="0065A00001ZWJ6KQAX"/>
    <m/>
    <n v="39"/>
    <n v="1"/>
    <n v="39"/>
    <m/>
    <n v="39"/>
    <n v="39"/>
    <m/>
    <n v="0"/>
  </r>
  <r>
    <s v="0065A00001CKqMdQAL"/>
    <m/>
    <n v="39"/>
    <n v="1"/>
    <n v="39"/>
    <m/>
    <n v="39"/>
    <n v="39"/>
    <m/>
    <n v="0"/>
  </r>
  <r>
    <s v="0065A00001WkqvIQAR"/>
    <m/>
    <n v="39"/>
    <n v="1"/>
    <n v="39"/>
    <m/>
    <n v="39"/>
    <n v="39"/>
    <m/>
    <n v="0"/>
  </r>
  <r>
    <s v="0065A00001YHrAmQAL"/>
    <m/>
    <n v="39"/>
    <n v="1"/>
    <n v="39"/>
    <m/>
    <n v="39"/>
    <n v="39"/>
    <m/>
    <n v="0"/>
  </r>
  <r>
    <s v="0065A00001XGcjxQAD"/>
    <m/>
    <n v="39"/>
    <n v="1"/>
    <n v="39"/>
    <m/>
    <n v="39"/>
    <n v="39"/>
    <m/>
    <n v="0"/>
  </r>
  <r>
    <s v="0065A00001CILjUQAX"/>
    <m/>
    <n v="39"/>
    <n v="1"/>
    <n v="39"/>
    <m/>
    <n v="39"/>
    <n v="39"/>
    <m/>
    <n v="0"/>
  </r>
  <r>
    <s v="0065A00001XGJONQA5"/>
    <m/>
    <n v="39"/>
    <n v="1"/>
    <n v="39"/>
    <m/>
    <n v="39"/>
    <n v="39"/>
    <m/>
    <n v="0"/>
  </r>
  <r>
    <s v="0065A000011rGWhQAM"/>
    <m/>
    <n v="129"/>
    <n v="1"/>
    <n v="129"/>
    <m/>
    <n v="129"/>
    <n v="129"/>
    <m/>
    <n v="0"/>
  </r>
  <r>
    <s v="0065A00000nLrV9QAK"/>
    <m/>
    <n v="129"/>
    <n v="1"/>
    <n v="129"/>
    <m/>
    <n v="129"/>
    <n v="129"/>
    <m/>
    <n v="0"/>
  </r>
  <r>
    <s v="0065A00000nLrV9QAK"/>
    <m/>
    <n v="129"/>
    <n v="1"/>
    <n v="129"/>
    <m/>
    <n v="129"/>
    <n v="129"/>
    <m/>
    <n v="0"/>
  </r>
  <r>
    <s v="0065A000011rGWhQAM"/>
    <m/>
    <n v="129"/>
    <n v="1"/>
    <n v="129"/>
    <m/>
    <n v="129"/>
    <n v="129"/>
    <m/>
    <n v="0"/>
  </r>
  <r>
    <s v="0065A000011rGWhQAM"/>
    <m/>
    <n v="199"/>
    <n v="1"/>
    <n v="199"/>
    <m/>
    <n v="199"/>
    <n v="199"/>
    <m/>
    <n v="0"/>
  </r>
  <r>
    <s v="0065A00000nLrV9QAK"/>
    <m/>
    <n v="199"/>
    <n v="1"/>
    <n v="199"/>
    <m/>
    <n v="199"/>
    <n v="199"/>
    <m/>
    <n v="0"/>
  </r>
  <r>
    <s v="0065A00001WxMP6QAN"/>
    <m/>
    <n v="199"/>
    <n v="1"/>
    <n v="149"/>
    <m/>
    <n v="149"/>
    <n v="149"/>
    <m/>
    <n v="0"/>
  </r>
  <r>
    <s v="0065A00001bM5aKQAS"/>
    <m/>
    <n v="199"/>
    <n v="1"/>
    <n v="199"/>
    <m/>
    <n v="199"/>
    <n v="199"/>
    <m/>
    <n v="0"/>
  </r>
  <r>
    <s v="0066e00001e1CfRAAU"/>
    <m/>
    <n v="199"/>
    <n v="1"/>
    <n v="199"/>
    <m/>
    <n v="199"/>
    <n v="199"/>
    <m/>
    <n v="0"/>
  </r>
  <r>
    <s v="0065A00001cKYm3QAG"/>
    <m/>
    <n v="199"/>
    <n v="1"/>
    <n v="199"/>
    <m/>
    <n v="199"/>
    <n v="199"/>
    <m/>
    <n v="0"/>
  </r>
  <r>
    <s v="0065A00001bp3BqQAI"/>
    <m/>
    <n v="199"/>
    <n v="1"/>
    <n v="199"/>
    <m/>
    <n v="199"/>
    <n v="199"/>
    <m/>
    <n v="0"/>
  </r>
  <r>
    <s v="0065A00001cpxR0QAI"/>
    <m/>
    <n v="199"/>
    <n v="1"/>
    <n v="199"/>
    <m/>
    <n v="199"/>
    <n v="199"/>
    <m/>
    <n v="0"/>
  </r>
  <r>
    <s v="0066e00001dzKXqAAM"/>
    <m/>
    <n v="199"/>
    <n v="1"/>
    <n v="199"/>
    <m/>
    <n v="199"/>
    <n v="199"/>
    <m/>
    <n v="0"/>
  </r>
  <r>
    <s v="0065A00000nLrV9QAK"/>
    <m/>
    <n v="199"/>
    <n v="1"/>
    <n v="199"/>
    <m/>
    <n v="199"/>
    <n v="199"/>
    <m/>
    <n v="0"/>
  </r>
  <r>
    <s v="0065A00001ZWJ6KQAX"/>
    <m/>
    <n v="199"/>
    <n v="1"/>
    <n v="199"/>
    <m/>
    <n v="199"/>
    <n v="199"/>
    <m/>
    <n v="0"/>
  </r>
  <r>
    <s v="0065A00000k3QqRQAU"/>
    <m/>
    <n v="199"/>
    <n v="1"/>
    <n v="199"/>
    <m/>
    <n v="199"/>
    <n v="199"/>
    <m/>
    <n v="0"/>
  </r>
  <r>
    <s v="0065A000015uNJVQA2"/>
    <m/>
    <n v="199"/>
    <n v="1"/>
    <n v="199"/>
    <m/>
    <n v="199"/>
    <n v="199"/>
    <m/>
    <n v="0"/>
  </r>
  <r>
    <s v="0065A00000k3JZIQA2"/>
    <m/>
    <n v="199"/>
    <n v="1"/>
    <n v="199"/>
    <m/>
    <n v="199"/>
    <n v="199"/>
    <m/>
    <n v="0"/>
  </r>
  <r>
    <s v="0065A00001YbSetQAF"/>
    <m/>
    <n v="199"/>
    <n v="1"/>
    <n v="199"/>
    <m/>
    <n v="199"/>
    <n v="199"/>
    <m/>
    <n v="0"/>
  </r>
  <r>
    <s v="0065A00000k3d87QAA"/>
    <m/>
    <n v="199"/>
    <n v="1"/>
    <n v="199"/>
    <m/>
    <n v="199"/>
    <n v="199"/>
    <m/>
    <n v="0"/>
  </r>
  <r>
    <s v="0065A00000js14SQAQ"/>
    <m/>
    <n v="199"/>
    <n v="1"/>
    <n v="199"/>
    <m/>
    <n v="199"/>
    <n v="199"/>
    <m/>
    <n v="0"/>
  </r>
  <r>
    <s v="0065A000011nksGQAQ"/>
    <m/>
    <n v="199"/>
    <n v="1"/>
    <n v="199"/>
    <m/>
    <n v="199"/>
    <n v="199"/>
    <m/>
    <n v="0"/>
  </r>
  <r>
    <s v="0065A00000jrqUYQAY"/>
    <m/>
    <n v="199"/>
    <n v="1"/>
    <n v="199"/>
    <m/>
    <n v="199"/>
    <n v="199"/>
    <m/>
    <n v="0"/>
  </r>
  <r>
    <s v="0065A000015uQUPQA2"/>
    <m/>
    <n v="199"/>
    <n v="1"/>
    <n v="199"/>
    <m/>
    <n v="199"/>
    <n v="199"/>
    <m/>
    <n v="0"/>
  </r>
  <r>
    <s v="0065A00000z19b8QAA"/>
    <m/>
    <n v="199"/>
    <n v="1"/>
    <n v="199"/>
    <m/>
    <n v="199"/>
    <n v="199"/>
    <m/>
    <n v="0"/>
  </r>
  <r>
    <s v="0065A00001KR5AhQAL"/>
    <m/>
    <n v="199"/>
    <n v="1"/>
    <n v="199"/>
    <m/>
    <n v="199"/>
    <n v="199"/>
    <m/>
    <n v="0"/>
  </r>
  <r>
    <s v="0065A00001XGjVMQA1"/>
    <m/>
    <n v="199"/>
    <n v="1"/>
    <n v="199"/>
    <m/>
    <n v="199"/>
    <n v="199"/>
    <m/>
    <n v="0"/>
  </r>
  <r>
    <s v="0065A00001WkqvIQAR"/>
    <m/>
    <n v="199"/>
    <n v="1"/>
    <n v="199"/>
    <m/>
    <n v="199"/>
    <n v="199"/>
    <m/>
    <n v="0"/>
  </r>
  <r>
    <s v="0065A000015uGKzQAM"/>
    <m/>
    <n v="199"/>
    <n v="1"/>
    <n v="199"/>
    <m/>
    <n v="199"/>
    <n v="199"/>
    <m/>
    <n v="0"/>
  </r>
  <r>
    <s v="0065A00001YJeZAQA1"/>
    <m/>
    <n v="199"/>
    <n v="1"/>
    <n v="199"/>
    <m/>
    <n v="199"/>
    <n v="199"/>
    <m/>
    <n v="0"/>
  </r>
  <r>
    <s v="0065A00000iSMhMQAW"/>
    <m/>
    <n v="199"/>
    <n v="1"/>
    <n v="199"/>
    <m/>
    <n v="199"/>
    <n v="199"/>
    <m/>
    <n v="0"/>
  </r>
  <r>
    <s v="0065A00001KQlrGQAT"/>
    <m/>
    <n v="199"/>
    <n v="1"/>
    <n v="199"/>
    <m/>
    <n v="199"/>
    <n v="199"/>
    <m/>
    <n v="0"/>
  </r>
  <r>
    <s v="0065A00001Vg8zWQAR"/>
    <m/>
    <n v="199"/>
    <n v="1"/>
    <n v="199"/>
    <m/>
    <n v="199"/>
    <n v="199"/>
    <m/>
    <n v="0"/>
  </r>
  <r>
    <s v="0065A00001XGcjxQAD"/>
    <m/>
    <n v="199"/>
    <n v="1"/>
    <n v="199"/>
    <m/>
    <n v="199"/>
    <n v="199"/>
    <m/>
    <n v="0"/>
  </r>
  <r>
    <s v="0065A00001YHrAmQAL"/>
    <m/>
    <n v="199"/>
    <n v="1"/>
    <n v="199"/>
    <m/>
    <n v="199"/>
    <n v="199"/>
    <m/>
    <n v="0"/>
  </r>
  <r>
    <s v="0065A00001F9TVRQA3"/>
    <m/>
    <n v="199"/>
    <n v="1"/>
    <n v="199"/>
    <m/>
    <n v="199"/>
    <n v="199"/>
    <m/>
    <n v="0"/>
  </r>
  <r>
    <s v="0065A00000k2JzlQAE"/>
    <m/>
    <n v="199"/>
    <n v="1"/>
    <n v="199"/>
    <m/>
    <n v="199"/>
    <n v="199"/>
    <m/>
    <n v="0"/>
  </r>
  <r>
    <s v="0065A00000nNKhpQAG"/>
    <m/>
    <n v="199"/>
    <n v="1"/>
    <n v="199"/>
    <m/>
    <n v="199"/>
    <n v="199"/>
    <m/>
    <n v="0"/>
  </r>
  <r>
    <s v="0065A00000k2hs8QAA"/>
    <m/>
    <n v="199"/>
    <n v="1"/>
    <n v="199"/>
    <m/>
    <n v="199"/>
    <n v="199"/>
    <m/>
    <n v="0"/>
  </r>
  <r>
    <s v="0065A00001Wx2RwQAJ"/>
    <m/>
    <n v="199"/>
    <n v="1"/>
    <n v="199"/>
    <m/>
    <n v="199"/>
    <n v="199"/>
    <m/>
    <n v="0"/>
  </r>
  <r>
    <s v="0065A00000nNFF5QAO"/>
    <m/>
    <n v="199"/>
    <n v="1"/>
    <n v="199"/>
    <m/>
    <n v="199"/>
    <n v="199"/>
    <m/>
    <n v="0"/>
  </r>
  <r>
    <s v="0065A00001XKcXUQA1"/>
    <m/>
    <n v="199"/>
    <n v="1"/>
    <n v="199"/>
    <m/>
    <n v="199"/>
    <n v="199"/>
    <m/>
    <n v="0"/>
  </r>
  <r>
    <s v="0065A00000lckoiQAA"/>
    <m/>
    <n v="199"/>
    <n v="1"/>
    <n v="199"/>
    <m/>
    <n v="199"/>
    <n v="199"/>
    <m/>
    <n v="0"/>
  </r>
  <r>
    <s v="0065A00000lcsKgQAI"/>
    <m/>
    <n v="199"/>
    <n v="1"/>
    <n v="199"/>
    <m/>
    <n v="199"/>
    <n v="199"/>
    <m/>
    <n v="0"/>
  </r>
  <r>
    <s v="0065A00001XGJONQA5"/>
    <m/>
    <n v="199"/>
    <n v="1"/>
    <n v="199"/>
    <m/>
    <n v="199"/>
    <n v="199"/>
    <m/>
    <n v="0"/>
  </r>
  <r>
    <s v="0065A000011rGWhQAM"/>
    <m/>
    <n v="199"/>
    <n v="1"/>
    <n v="199"/>
    <m/>
    <n v="199"/>
    <n v="199"/>
    <m/>
    <n v="0"/>
  </r>
  <r>
    <s v="0065A00001ZjQtxQAF"/>
    <m/>
    <n v="199"/>
    <n v="1"/>
    <n v="199"/>
    <m/>
    <n v="199"/>
    <n v="199"/>
    <m/>
    <n v="0"/>
  </r>
  <r>
    <s v="0065A00000k1vFRQAY"/>
    <m/>
    <n v="199"/>
    <n v="1"/>
    <n v="199"/>
    <m/>
    <n v="199"/>
    <n v="199"/>
    <m/>
    <n v="0"/>
  </r>
  <r>
    <s v="0065A00001ZNGMMQA5"/>
    <m/>
    <n v="199"/>
    <n v="1"/>
    <n v="199"/>
    <m/>
    <n v="199"/>
    <n v="199"/>
    <m/>
    <n v="0"/>
  </r>
  <r>
    <s v="0065A00000k1nLjQAI"/>
    <m/>
    <n v="199"/>
    <n v="1"/>
    <n v="199"/>
    <m/>
    <n v="199"/>
    <n v="199"/>
    <m/>
    <n v="0"/>
  </r>
  <r>
    <s v="0065A00001XHJsxQAH"/>
    <m/>
    <n v="199"/>
    <n v="1"/>
    <n v="199"/>
    <m/>
    <n v="199"/>
    <n v="199"/>
    <m/>
    <n v="0"/>
  </r>
  <r>
    <s v="0065A00001XKQ0yQAH"/>
    <m/>
    <n v="199"/>
    <n v="1"/>
    <n v="199"/>
    <m/>
    <n v="199"/>
    <n v="199"/>
    <m/>
    <n v="0"/>
  </r>
  <r>
    <s v="0065A00001KQ56LQAT"/>
    <m/>
    <n v="199"/>
    <n v="1"/>
    <n v="179.1"/>
    <m/>
    <n v="179.1"/>
    <n v="179.1"/>
    <m/>
    <n v="0"/>
  </r>
  <r>
    <s v="0065A00001b9LrmQAE"/>
    <m/>
    <n v="199"/>
    <n v="1"/>
    <n v="199"/>
    <m/>
    <n v="199"/>
    <n v="199"/>
    <m/>
    <n v="0"/>
  </r>
  <r>
    <s v="0066e00001dzKXqAAM"/>
    <m/>
    <n v="199"/>
    <n v="1"/>
    <n v="199"/>
    <m/>
    <n v="199"/>
    <n v="199"/>
    <m/>
    <n v="0"/>
  </r>
  <r>
    <s v="0065A000015uNJVQA2"/>
    <m/>
    <n v="199"/>
    <n v="1"/>
    <n v="199"/>
    <m/>
    <n v="199"/>
    <n v="199"/>
    <m/>
    <n v="0"/>
  </r>
  <r>
    <s v="0065A00000nLrV9QAK"/>
    <m/>
    <n v="199"/>
    <n v="1"/>
    <n v="199"/>
    <m/>
    <n v="199"/>
    <n v="199"/>
    <m/>
    <n v="0"/>
  </r>
  <r>
    <s v="0065A00000k269aQAA"/>
    <m/>
    <n v="199"/>
    <n v="1"/>
    <n v="199"/>
    <m/>
    <n v="199"/>
    <n v="199"/>
    <m/>
    <n v="0"/>
  </r>
  <r>
    <s v="0065A00000ldk1EQAQ"/>
    <m/>
    <n v="199"/>
    <n v="1"/>
    <n v="199"/>
    <m/>
    <n v="199"/>
    <n v="199"/>
    <m/>
    <n v="0"/>
  </r>
  <r>
    <s v="0065A00000nKgH5QAK"/>
    <m/>
    <n v="199"/>
    <n v="1"/>
    <n v="199"/>
    <m/>
    <n v="199"/>
    <n v="199"/>
    <m/>
    <n v="0"/>
  </r>
  <r>
    <s v="0065A00000k1pgLQAQ"/>
    <m/>
    <n v="199"/>
    <n v="1"/>
    <n v="199"/>
    <m/>
    <n v="199"/>
    <n v="199"/>
    <m/>
    <n v="0"/>
  </r>
  <r>
    <s v="0065A00000k1pbVQAQ"/>
    <m/>
    <n v="199"/>
    <n v="1"/>
    <n v="199"/>
    <m/>
    <n v="199"/>
    <n v="199"/>
    <m/>
    <n v="0"/>
  </r>
  <r>
    <s v="0065A00000k26ZwQAI"/>
    <m/>
    <n v="199"/>
    <n v="1"/>
    <n v="199"/>
    <m/>
    <n v="199"/>
    <n v="199"/>
    <m/>
    <n v="0"/>
  </r>
  <r>
    <s v="0065A00001UnvW0QAJ"/>
    <m/>
    <n v="199"/>
    <n v="1"/>
    <n v="199"/>
    <m/>
    <n v="199"/>
    <n v="199"/>
    <m/>
    <n v="0"/>
  </r>
  <r>
    <s v="0065A00000k1rzmQAA"/>
    <m/>
    <n v="199"/>
    <n v="1"/>
    <n v="199"/>
    <m/>
    <n v="199"/>
    <n v="199"/>
    <m/>
    <n v="0"/>
  </r>
  <r>
    <s v="0065A00000iby8rQAA"/>
    <m/>
    <n v="199"/>
    <n v="1"/>
    <n v="199"/>
    <m/>
    <n v="199"/>
    <n v="199"/>
    <m/>
    <n v="0"/>
  </r>
  <r>
    <s v="0065A00000k3JZIQA2"/>
    <m/>
    <n v="199"/>
    <n v="1"/>
    <n v="199"/>
    <m/>
    <n v="199"/>
    <n v="199"/>
    <m/>
    <n v="0"/>
  </r>
  <r>
    <s v="0065A00000k3ynJQAQ"/>
    <m/>
    <n v="199"/>
    <n v="1"/>
    <n v="199"/>
    <m/>
    <n v="199"/>
    <n v="199"/>
    <m/>
    <n v="0"/>
  </r>
  <r>
    <s v="0065A00000k1zdwQAA"/>
    <m/>
    <n v="199"/>
    <n v="1"/>
    <n v="199"/>
    <m/>
    <n v="199"/>
    <n v="199"/>
    <m/>
    <n v="0"/>
  </r>
  <r>
    <s v="0065A00000k3oK1QAI"/>
    <m/>
    <n v="199"/>
    <n v="1"/>
    <n v="199"/>
    <m/>
    <n v="199"/>
    <n v="199"/>
    <m/>
    <n v="0"/>
  </r>
  <r>
    <s v="0065A00000k3nf9QAA"/>
    <m/>
    <n v="199"/>
    <n v="1"/>
    <n v="199"/>
    <m/>
    <n v="199"/>
    <n v="199"/>
    <m/>
    <n v="0"/>
  </r>
  <r>
    <s v="0065A000011nksGQAQ"/>
    <m/>
    <n v="199"/>
    <n v="1"/>
    <n v="199"/>
    <m/>
    <n v="199"/>
    <n v="199"/>
    <m/>
    <n v="0"/>
  </r>
  <r>
    <s v="0065A000015sqG8QAI"/>
    <m/>
    <n v="199"/>
    <n v="1"/>
    <n v="199"/>
    <m/>
    <n v="199"/>
    <n v="199"/>
    <m/>
    <n v="0"/>
  </r>
  <r>
    <s v="0065A00001WxNHDQA3"/>
    <m/>
    <n v="199"/>
    <n v="1"/>
    <n v="199"/>
    <m/>
    <n v="199"/>
    <n v="199"/>
    <m/>
    <n v="0"/>
  </r>
  <r>
    <s v="0065A000015uQUPQA2"/>
    <m/>
    <n v="199"/>
    <n v="1"/>
    <n v="199"/>
    <m/>
    <n v="199"/>
    <n v="199"/>
    <m/>
    <n v="0"/>
  </r>
  <r>
    <s v="0065A00000z19WhQAI"/>
    <m/>
    <n v="199"/>
    <n v="1"/>
    <n v="199"/>
    <m/>
    <n v="199"/>
    <n v="199"/>
    <m/>
    <n v="0"/>
  </r>
  <r>
    <s v="0065A00001WkqvIQAR"/>
    <m/>
    <n v="199"/>
    <n v="1"/>
    <n v="199"/>
    <m/>
    <n v="199"/>
    <n v="199"/>
    <m/>
    <n v="0"/>
  </r>
  <r>
    <s v="0065A000015tot9QAA"/>
    <m/>
    <n v="199"/>
    <n v="1"/>
    <n v="199"/>
    <m/>
    <n v="199"/>
    <n v="199"/>
    <m/>
    <n v="0"/>
  </r>
  <r>
    <s v="0065A00000iSMhMQAW"/>
    <m/>
    <n v="199"/>
    <n v="1"/>
    <n v="199"/>
    <m/>
    <n v="199"/>
    <n v="199"/>
    <m/>
    <n v="0"/>
  </r>
  <r>
    <s v="0065A00001G62cdQAB"/>
    <m/>
    <n v="199"/>
    <n v="1"/>
    <n v="199"/>
    <m/>
    <n v="199"/>
    <n v="199"/>
    <m/>
    <n v="0"/>
  </r>
  <r>
    <s v="0065A00000k25yuQAA"/>
    <m/>
    <n v="199"/>
    <n v="1"/>
    <n v="199"/>
    <m/>
    <n v="199"/>
    <n v="199"/>
    <m/>
    <n v="0"/>
  </r>
  <r>
    <s v="0065A00001ZFuiVQAT"/>
    <m/>
    <n v="199"/>
    <n v="1"/>
    <n v="199"/>
    <m/>
    <n v="199"/>
    <n v="199"/>
    <m/>
    <n v="0"/>
  </r>
  <r>
    <s v="0065A00000k2vqSQAQ"/>
    <m/>
    <n v="199"/>
    <n v="1"/>
    <n v="199"/>
    <m/>
    <n v="199"/>
    <n v="199"/>
    <m/>
    <n v="0"/>
  </r>
  <r>
    <s v="0065A00000nM7PwQAK"/>
    <m/>
    <n v="199"/>
    <n v="1"/>
    <n v="199"/>
    <m/>
    <n v="199"/>
    <n v="199"/>
    <m/>
    <n v="0"/>
  </r>
  <r>
    <s v="0065A000015tokpQAA"/>
    <m/>
    <n v="199"/>
    <n v="1"/>
    <n v="199"/>
    <m/>
    <n v="199"/>
    <n v="199"/>
    <m/>
    <n v="0"/>
  </r>
  <r>
    <s v="0065A000015totdQAA"/>
    <m/>
    <n v="199"/>
    <n v="1"/>
    <n v="199"/>
    <m/>
    <n v="199"/>
    <n v="199"/>
    <m/>
    <n v="0"/>
  </r>
  <r>
    <s v="0065A000015touHQAQ"/>
    <m/>
    <n v="199"/>
    <n v="1"/>
    <n v="199"/>
    <m/>
    <n v="199"/>
    <n v="199"/>
    <m/>
    <n v="0"/>
  </r>
  <r>
    <s v="0065A00001KQlrGQAT"/>
    <m/>
    <n v="199"/>
    <n v="1"/>
    <n v="199"/>
    <m/>
    <n v="199"/>
    <n v="199"/>
    <m/>
    <n v="0"/>
  </r>
  <r>
    <s v="0065A00000k1YVDQA2"/>
    <m/>
    <n v="199"/>
    <n v="1"/>
    <n v="199"/>
    <m/>
    <n v="199"/>
    <n v="199"/>
    <m/>
    <n v="0"/>
  </r>
  <r>
    <s v="0065A00000k25w5QAA"/>
    <m/>
    <n v="199"/>
    <n v="1"/>
    <n v="199"/>
    <m/>
    <n v="199"/>
    <n v="199"/>
    <m/>
    <n v="0"/>
  </r>
  <r>
    <s v="0065A00001YHrAmQAL"/>
    <m/>
    <n v="199"/>
    <n v="1"/>
    <n v="199"/>
    <m/>
    <n v="199"/>
    <n v="199"/>
    <m/>
    <n v="0"/>
  </r>
  <r>
    <s v="0065A00000k2vFwQAI"/>
    <m/>
    <n v="199"/>
    <n v="1"/>
    <n v="199"/>
    <m/>
    <n v="199"/>
    <n v="199"/>
    <m/>
    <n v="0"/>
  </r>
  <r>
    <s v="0065A00000nNKhpQAG"/>
    <m/>
    <n v="199"/>
    <n v="1"/>
    <n v="199"/>
    <m/>
    <n v="199"/>
    <n v="199"/>
    <m/>
    <n v="0"/>
  </r>
  <r>
    <s v="0065A00000lda0oQAA"/>
    <m/>
    <n v="199"/>
    <n v="1"/>
    <n v="199"/>
    <m/>
    <n v="199"/>
    <n v="199"/>
    <m/>
    <n v="0"/>
  </r>
  <r>
    <s v="0065A00000leJleQAE"/>
    <m/>
    <n v="199"/>
    <n v="1"/>
    <n v="199"/>
    <m/>
    <n v="199"/>
    <n v="199"/>
    <m/>
    <n v="0"/>
  </r>
  <r>
    <s v="0065A00000leKkYQAU"/>
    <m/>
    <n v="199"/>
    <n v="1"/>
    <n v="199"/>
    <m/>
    <n v="199"/>
    <n v="199"/>
    <m/>
    <n v="0"/>
  </r>
  <r>
    <s v="0065A00000k3r8tQAA"/>
    <m/>
    <n v="199"/>
    <n v="1"/>
    <n v="199"/>
    <m/>
    <n v="199"/>
    <n v="199"/>
    <m/>
    <n v="0"/>
  </r>
  <r>
    <s v="0065A000015uabSQAQ"/>
    <m/>
    <n v="199"/>
    <n v="1"/>
    <n v="199"/>
    <m/>
    <n v="199"/>
    <n v="199"/>
    <m/>
    <n v="0"/>
  </r>
  <r>
    <s v="0065A00000lcoeQQAQ"/>
    <m/>
    <n v="199"/>
    <n v="1"/>
    <n v="199"/>
    <m/>
    <n v="199"/>
    <n v="199"/>
    <m/>
    <n v="0"/>
  </r>
  <r>
    <s v="0065A00000k2hs8QAA"/>
    <m/>
    <n v="199"/>
    <n v="1"/>
    <n v="199"/>
    <m/>
    <n v="199"/>
    <n v="199"/>
    <m/>
    <n v="0"/>
  </r>
  <r>
    <s v="0065A00000k3A1bQAE"/>
    <m/>
    <n v="199"/>
    <n v="1"/>
    <n v="199"/>
    <m/>
    <n v="199"/>
    <n v="199"/>
    <m/>
    <n v="0"/>
  </r>
  <r>
    <s v="0065A00001XHKPXQA5"/>
    <m/>
    <n v="199"/>
    <n v="1"/>
    <n v="199"/>
    <m/>
    <n v="199"/>
    <n v="199"/>
    <m/>
    <n v="0"/>
  </r>
  <r>
    <s v="0065A00000ldrI7QAI"/>
    <m/>
    <n v="199"/>
    <n v="1"/>
    <n v="199"/>
    <m/>
    <n v="199"/>
    <n v="199"/>
    <m/>
    <n v="0"/>
  </r>
  <r>
    <s v="0065A00000iSJbaQAG"/>
    <m/>
    <n v="199"/>
    <n v="1"/>
    <n v="199"/>
    <m/>
    <n v="199"/>
    <n v="199"/>
    <m/>
    <n v="0"/>
  </r>
  <r>
    <s v="0065A00000k3umvQAA"/>
    <m/>
    <n v="199"/>
    <n v="1"/>
    <n v="199"/>
    <m/>
    <n v="199"/>
    <n v="199"/>
    <m/>
    <n v="0"/>
  </r>
  <r>
    <s v="0065A00000k3kwMQAQ"/>
    <m/>
    <n v="199"/>
    <n v="1"/>
    <n v="199"/>
    <m/>
    <n v="199"/>
    <n v="199"/>
    <m/>
    <n v="0"/>
  </r>
  <r>
    <s v="0065A00000k43CFQAY"/>
    <m/>
    <n v="199"/>
    <n v="1"/>
    <n v="199"/>
    <m/>
    <n v="199"/>
    <n v="199"/>
    <m/>
    <n v="0"/>
  </r>
  <r>
    <s v="0065A00000nLkfGQAS"/>
    <m/>
    <n v="199"/>
    <n v="1"/>
    <n v="199"/>
    <m/>
    <n v="199"/>
    <n v="199"/>
    <m/>
    <n v="0"/>
  </r>
  <r>
    <s v="0065A00000k3BAdQAM"/>
    <m/>
    <n v="199"/>
    <n v="1"/>
    <n v="199"/>
    <m/>
    <n v="199"/>
    <n v="199"/>
    <m/>
    <n v="0"/>
  </r>
  <r>
    <s v="0065A000011rGWhQAM"/>
    <m/>
    <n v="199"/>
    <n v="1"/>
    <n v="199"/>
    <m/>
    <n v="199"/>
    <n v="199"/>
    <m/>
    <n v="0"/>
  </r>
  <r>
    <s v="0065A00000k1vqIQAQ"/>
    <m/>
    <n v="199"/>
    <n v="1"/>
    <n v="199"/>
    <m/>
    <n v="199"/>
    <n v="199"/>
    <m/>
    <n v="0"/>
  </r>
  <r>
    <s v="0065A00000k1vFRQAY"/>
    <m/>
    <n v="199"/>
    <n v="1"/>
    <n v="199"/>
    <m/>
    <n v="199"/>
    <n v="199"/>
    <m/>
    <n v="0"/>
  </r>
  <r>
    <s v="0065A00000k2qMaQAI"/>
    <m/>
    <n v="199"/>
    <n v="1"/>
    <n v="199"/>
    <m/>
    <n v="199"/>
    <n v="199"/>
    <m/>
    <n v="0"/>
  </r>
  <r>
    <s v="0065A00000k3AmqQAE"/>
    <m/>
    <n v="199"/>
    <n v="1"/>
    <n v="199"/>
    <m/>
    <n v="199"/>
    <n v="199"/>
    <m/>
    <n v="0"/>
  </r>
  <r>
    <s v="0065A00000jrwOFQAY"/>
    <m/>
    <n v="199"/>
    <n v="1"/>
    <n v="199"/>
    <m/>
    <n v="199"/>
    <n v="199"/>
    <m/>
    <n v="0"/>
  </r>
  <r>
    <s v="0065A00000k1nLjQAI"/>
    <m/>
    <n v="199"/>
    <n v="1"/>
    <n v="199"/>
    <m/>
    <n v="199"/>
    <n v="199"/>
    <m/>
    <n v="0"/>
  </r>
  <r>
    <s v="0065A00000ldk1EQAQ"/>
    <m/>
    <n v="199"/>
    <n v="1"/>
    <n v="199"/>
    <m/>
    <n v="199"/>
    <n v="199"/>
    <m/>
    <n v="0"/>
  </r>
  <r>
    <s v="0065A00000nKgH5QAK"/>
    <m/>
    <n v="199"/>
    <n v="1"/>
    <n v="199"/>
    <m/>
    <n v="199"/>
    <n v="199"/>
    <m/>
    <n v="0"/>
  </r>
  <r>
    <s v="0065A00000k1rzmQAA"/>
    <m/>
    <n v="199"/>
    <n v="1"/>
    <n v="199"/>
    <m/>
    <n v="199"/>
    <n v="199"/>
    <m/>
    <n v="0"/>
  </r>
  <r>
    <s v="0065A00001OIOriQAH"/>
    <m/>
    <n v="199"/>
    <n v="1"/>
    <n v="199"/>
    <m/>
    <n v="199"/>
    <n v="199"/>
    <m/>
    <n v="0"/>
  </r>
  <r>
    <s v="0065A000011nksGQAQ"/>
    <m/>
    <n v="199"/>
    <n v="1"/>
    <n v="199"/>
    <m/>
    <n v="199"/>
    <n v="199"/>
    <m/>
    <n v="0"/>
  </r>
  <r>
    <s v="0065A00001WkqvIQAR"/>
    <m/>
    <n v="199"/>
    <n v="1"/>
    <n v="199"/>
    <m/>
    <n v="199"/>
    <n v="199"/>
    <m/>
    <n v="0"/>
  </r>
  <r>
    <s v="0065A00001G5mFTQAZ"/>
    <m/>
    <n v="199"/>
    <n v="1"/>
    <n v="199"/>
    <m/>
    <n v="199"/>
    <n v="199"/>
    <m/>
    <n v="0"/>
  </r>
  <r>
    <s v="0065A00001YHrAmQAL"/>
    <m/>
    <n v="199"/>
    <n v="1"/>
    <n v="199"/>
    <m/>
    <n v="199"/>
    <n v="199"/>
    <m/>
    <n v="0"/>
  </r>
  <r>
    <s v="0065A00000nNKhpQAG"/>
    <m/>
    <n v="199"/>
    <n v="1"/>
    <n v="199"/>
    <m/>
    <n v="199"/>
    <n v="199"/>
    <m/>
    <n v="0"/>
  </r>
  <r>
    <s v="0065A00000k313UQAQ"/>
    <m/>
    <n v="199"/>
    <n v="1"/>
    <n v="199"/>
    <m/>
    <n v="199"/>
    <n v="199"/>
    <m/>
    <n v="0"/>
  </r>
  <r>
    <s v="0065A00000nNFF5QAO"/>
    <m/>
    <n v="199"/>
    <n v="1"/>
    <n v="199"/>
    <m/>
    <n v="199"/>
    <n v="199"/>
    <m/>
    <n v="0"/>
  </r>
  <r>
    <s v="0065A00001CKhvDQAT"/>
    <m/>
    <n v="199"/>
    <n v="1"/>
    <n v="199"/>
    <m/>
    <n v="199"/>
    <n v="199"/>
    <m/>
    <n v="0"/>
  </r>
  <r>
    <s v="0065A00001CKhtMQAT"/>
    <m/>
    <n v="199"/>
    <n v="1"/>
    <n v="199"/>
    <m/>
    <n v="199"/>
    <n v="199"/>
    <m/>
    <n v="0"/>
  </r>
  <r>
    <s v="0065A000011rGWhQAM"/>
    <m/>
    <n v="199"/>
    <n v="1"/>
    <n v="199"/>
    <m/>
    <n v="199"/>
    <n v="199"/>
    <m/>
    <n v="0"/>
  </r>
  <r>
    <s v="0065A00001ZOI1KQAX"/>
    <m/>
    <n v="199"/>
    <n v="1"/>
    <n v="199"/>
    <m/>
    <n v="199"/>
    <n v="199"/>
    <m/>
    <n v="0"/>
  </r>
  <r>
    <s v="0065A00000nLrV9QAK"/>
    <m/>
    <n v="199"/>
    <n v="1"/>
    <n v="199"/>
    <m/>
    <n v="199"/>
    <n v="199"/>
    <m/>
    <n v="0"/>
  </r>
  <r>
    <s v="0065A00001d9hmIQAQ"/>
    <m/>
    <n v="204.75"/>
    <n v="1"/>
    <n v="4.91"/>
    <m/>
    <n v="4.91"/>
    <n v="4.91"/>
    <m/>
    <n v="0"/>
  </r>
  <r>
    <s v="0065A00001cV1mlQAC"/>
    <m/>
    <n v="204.75"/>
    <n v="1"/>
    <n v="7.84"/>
    <m/>
    <n v="7.84"/>
    <n v="7.84"/>
    <m/>
    <n v="0"/>
  </r>
  <r>
    <s v="0065A00001cV1mlQAC"/>
    <m/>
    <n v="300"/>
    <n v="1"/>
    <n v="249"/>
    <m/>
    <n v="249"/>
    <n v="249"/>
    <m/>
    <n v="0"/>
  </r>
  <r>
    <s v="0065A00000nLrV9QAK"/>
    <m/>
    <n v="300"/>
    <n v="1"/>
    <n v="249"/>
    <m/>
    <n v="249"/>
    <n v="249"/>
    <m/>
    <n v="0"/>
  </r>
  <r>
    <s v="0065A000011rGWhQAM"/>
    <m/>
    <n v="300"/>
    <n v="1"/>
    <n v="249"/>
    <m/>
    <n v="249"/>
    <n v="249"/>
    <m/>
    <n v="0"/>
  </r>
  <r>
    <s v="0065A00001Z1PXdQAN"/>
    <m/>
    <n v="300"/>
    <n v="1"/>
    <n v="249"/>
    <m/>
    <n v="249"/>
    <n v="249"/>
    <m/>
    <n v="0"/>
  </r>
  <r>
    <s v="0065A00001bBWkfQAG"/>
    <m/>
    <n v="350"/>
    <n v="1"/>
    <n v="0"/>
    <m/>
    <n v="0"/>
    <n v="0"/>
    <m/>
    <n v="0"/>
  </r>
  <r>
    <s v="0065A00001aLROvQAO"/>
    <m/>
    <n v="350"/>
    <n v="1"/>
    <n v="100"/>
    <m/>
    <n v="100"/>
    <n v="100"/>
    <m/>
    <n v="0"/>
  </r>
  <r>
    <s v="0065A00001aKonVQAS"/>
    <m/>
    <n v="350"/>
    <n v="1"/>
    <n v="100"/>
    <m/>
    <n v="100"/>
    <n v="100"/>
    <m/>
    <n v="0"/>
  </r>
  <r>
    <s v="0065A00001aLR3MQAW"/>
    <m/>
    <n v="350"/>
    <n v="1"/>
    <n v="100"/>
    <m/>
    <n v="100"/>
    <n v="100"/>
    <m/>
    <n v="0"/>
  </r>
  <r>
    <s v="0065A00001aLR1iQAG"/>
    <m/>
    <n v="350"/>
    <n v="1"/>
    <n v="100"/>
    <m/>
    <n v="100"/>
    <n v="100"/>
    <m/>
    <n v="0"/>
  </r>
  <r>
    <s v="0065A00001aKoOrQAK"/>
    <m/>
    <n v="350"/>
    <n v="1"/>
    <n v="100"/>
    <m/>
    <n v="100"/>
    <n v="100"/>
    <m/>
    <n v="0"/>
  </r>
  <r>
    <s v="0065A00001aLR1IQAW"/>
    <m/>
    <n v="350"/>
    <n v="1"/>
    <n v="100"/>
    <m/>
    <n v="100"/>
    <n v="100"/>
    <m/>
    <n v="0"/>
  </r>
  <r>
    <s v="0065A00001aKoUfQAK"/>
    <m/>
    <n v="350"/>
    <n v="1"/>
    <n v="100"/>
    <m/>
    <n v="100"/>
    <n v="100"/>
    <m/>
    <n v="0"/>
  </r>
  <r>
    <s v="0065A00001aKoU6QAK"/>
    <m/>
    <n v="350"/>
    <n v="1"/>
    <n v="100"/>
    <m/>
    <n v="100"/>
    <n v="100"/>
    <m/>
    <n v="0"/>
  </r>
  <r>
    <s v="0065A00001aLZlMQAW"/>
    <m/>
    <n v="350"/>
    <n v="1"/>
    <n v="100"/>
    <m/>
    <n v="100"/>
    <n v="100"/>
    <m/>
    <n v="0"/>
  </r>
  <r>
    <s v="0065A00001aLZdIQAW"/>
    <m/>
    <n v="350"/>
    <n v="1"/>
    <n v="100"/>
    <m/>
    <n v="100"/>
    <n v="100"/>
    <m/>
    <n v="0"/>
  </r>
  <r>
    <s v="0065A00001aLZz0QAG"/>
    <m/>
    <n v="350"/>
    <n v="1"/>
    <n v="100"/>
    <m/>
    <n v="100"/>
    <n v="100"/>
    <m/>
    <n v="0"/>
  </r>
  <r>
    <s v="0065A00001aLZw0QAG"/>
    <m/>
    <n v="350"/>
    <n v="1"/>
    <n v="100"/>
    <m/>
    <n v="100"/>
    <n v="100"/>
    <m/>
    <n v="0"/>
  </r>
  <r>
    <s v="0065A00001aLa2zQAC"/>
    <m/>
    <n v="350"/>
    <n v="1"/>
    <n v="100"/>
    <m/>
    <n v="100"/>
    <n v="100"/>
    <m/>
    <n v="0"/>
  </r>
  <r>
    <s v="0065A00001ZN6OkQAL"/>
    <m/>
    <n v="350"/>
    <n v="1"/>
    <n v="150"/>
    <m/>
    <n v="150"/>
    <n v="150"/>
    <m/>
    <n v="0"/>
  </r>
  <r>
    <s v="0065A00001bBWebQAG"/>
    <m/>
    <n v="350"/>
    <n v="1"/>
    <n v="350"/>
    <m/>
    <n v="350"/>
    <n v="350"/>
    <m/>
    <n v="0"/>
  </r>
  <r>
    <s v="0065A00001bBWkfQAG"/>
    <m/>
    <n v="350"/>
    <n v="1"/>
    <n v="460"/>
    <m/>
    <n v="460"/>
    <n v="460"/>
    <m/>
    <n v="0"/>
  </r>
  <r>
    <s v="0065A00001bBWjvQAG"/>
    <m/>
    <n v="350"/>
    <n v="1"/>
    <n v="460"/>
    <m/>
    <n v="460"/>
    <n v="460"/>
    <m/>
    <n v="0"/>
  </r>
  <r>
    <s v="0065A00001bBWkGQAW"/>
    <m/>
    <n v="350"/>
    <n v="1"/>
    <n v="460"/>
    <m/>
    <n v="460"/>
    <n v="460"/>
    <m/>
    <n v="0"/>
  </r>
  <r>
    <s v="0065A00001bBWebQAG"/>
    <m/>
    <n v="350"/>
    <n v="1"/>
    <n v="460"/>
    <m/>
    <n v="460"/>
    <n v="460"/>
    <m/>
    <n v="0"/>
  </r>
  <r>
    <s v="0065A00001bBYOAQA4"/>
    <m/>
    <n v="350"/>
    <n v="1"/>
    <n v="460"/>
    <m/>
    <n v="460"/>
    <n v="460"/>
    <m/>
    <n v="0"/>
  </r>
  <r>
    <s v="0065A00001bBWjHQAW"/>
    <m/>
    <n v="350"/>
    <n v="1"/>
    <n v="460"/>
    <m/>
    <n v="460"/>
    <n v="460"/>
    <m/>
    <n v="0"/>
  </r>
  <r>
    <s v="0065A00001dBHbOQAW"/>
    <m/>
    <n v="350"/>
    <n v="1"/>
    <n v="4830"/>
    <m/>
    <n v="4830"/>
    <n v="4830"/>
    <m/>
    <n v="0"/>
  </r>
  <r>
    <s v="0065A00001dBHYjQAO"/>
    <m/>
    <n v="350"/>
    <n v="1"/>
    <n v="4830"/>
    <m/>
    <n v="4830"/>
    <n v="4830"/>
    <m/>
    <n v="0"/>
  </r>
  <r>
    <s v="0065A00001dBHXhQAO"/>
    <m/>
    <n v="350"/>
    <n v="1"/>
    <n v="4830"/>
    <m/>
    <n v="4830"/>
    <n v="4830"/>
    <m/>
    <n v="0"/>
  </r>
  <r>
    <s v="0065A00001dBGYkQAO"/>
    <m/>
    <n v="350"/>
    <n v="1"/>
    <n v="4830"/>
    <m/>
    <n v="4830"/>
    <n v="4830"/>
    <m/>
    <n v="0"/>
  </r>
  <r>
    <s v="0065A00001dBHYyQAO"/>
    <m/>
    <n v="350"/>
    <n v="1"/>
    <n v="4830"/>
    <m/>
    <n v="4830"/>
    <n v="4830"/>
    <m/>
    <n v="0"/>
  </r>
  <r>
    <s v="006i0000003tRa1AAE"/>
    <m/>
    <n v="350"/>
    <n v="1"/>
    <n v="4830"/>
    <m/>
    <n v="4830"/>
    <n v="4830"/>
    <s v="006i0000003tRa1AAE"/>
    <n v="4830"/>
  </r>
  <r>
    <s v="0065A000011rGWhQAM"/>
    <m/>
    <n v="499"/>
    <n v="1"/>
    <n v="499"/>
    <m/>
    <n v="499"/>
    <n v="499"/>
    <m/>
    <n v="0"/>
  </r>
  <r>
    <s v="0065A00000nLrV9QAK"/>
    <m/>
    <n v="499"/>
    <n v="1"/>
    <n v="499"/>
    <m/>
    <n v="499"/>
    <n v="499"/>
    <m/>
    <n v="0"/>
  </r>
  <r>
    <s v="0065A000011rGWhQAM"/>
    <m/>
    <n v="999"/>
    <n v="1"/>
    <n v="749"/>
    <m/>
    <n v="749"/>
    <n v="749"/>
    <m/>
    <n v="0"/>
  </r>
  <r>
    <s v="0065A00000nLrV9QAK"/>
    <m/>
    <n v="999"/>
    <n v="1"/>
    <n v="749"/>
    <m/>
    <n v="749"/>
    <n v="749"/>
    <m/>
    <n v="0"/>
  </r>
  <r>
    <s v="0065A000011rGWhQAM"/>
    <m/>
    <n v="1199"/>
    <n v="1"/>
    <n v="1199"/>
    <m/>
    <n v="1199"/>
    <n v="1199"/>
    <m/>
    <n v="0"/>
  </r>
  <r>
    <s v="0065A00000nLrV9QAK"/>
    <m/>
    <n v="1199"/>
    <n v="1"/>
    <n v="1199"/>
    <m/>
    <n v="1199"/>
    <n v="1199"/>
    <m/>
    <n v="0"/>
  </r>
  <r>
    <s v="0065A00001bAbeQQAS"/>
    <m/>
    <n v="1199"/>
    <n v="1"/>
    <n v="1199"/>
    <m/>
    <n v="1199"/>
    <n v="1199"/>
    <m/>
    <n v="0"/>
  </r>
  <r>
    <s v="0065A000011rGWhQAM"/>
    <m/>
    <n v="1199"/>
    <n v="1"/>
    <n v="1199"/>
    <m/>
    <n v="1199"/>
    <n v="1199"/>
    <m/>
    <n v="0"/>
  </r>
  <r>
    <s v="0065A00000nLrV9QAK"/>
    <m/>
    <n v="1199"/>
    <n v="1"/>
    <n v="1199"/>
    <m/>
    <n v="1199"/>
    <n v="1199"/>
    <m/>
    <n v="0"/>
  </r>
  <r>
    <s v="0065A000011rGWhQAM"/>
    <m/>
    <n v="2999"/>
    <n v="1"/>
    <n v="2999"/>
    <m/>
    <n v="2999"/>
    <n v="2999"/>
    <m/>
    <n v="0"/>
  </r>
  <r>
    <s v="0065A00000nLrV9QAK"/>
    <m/>
    <n v="2999"/>
    <n v="1"/>
    <n v="2999"/>
    <m/>
    <n v="2999"/>
    <n v="2999"/>
    <m/>
    <n v="0"/>
  </r>
  <r>
    <s v="0065A00001XHJsxQAH"/>
    <m/>
    <n v="3500"/>
    <n v="1"/>
    <n v="3500"/>
    <m/>
    <n v="3500"/>
    <n v="3500"/>
    <m/>
    <n v="0"/>
  </r>
  <r>
    <s v="0065A00001ZcXrnQAF"/>
    <m/>
    <n v="3500"/>
    <n v="1"/>
    <n v="3500"/>
    <m/>
    <n v="3500"/>
    <n v="3500"/>
    <m/>
    <n v="0"/>
  </r>
  <r>
    <s v="0065A00001Y1P9TQAV"/>
    <m/>
    <n v="3500"/>
    <n v="1"/>
    <n v="3500"/>
    <m/>
    <n v="3500"/>
    <n v="3500"/>
    <m/>
    <n v="0"/>
  </r>
  <r>
    <s v="0065A00001bgBtzQAE"/>
    <m/>
    <n v="3500"/>
    <n v="1"/>
    <n v="3500"/>
    <m/>
    <n v="3500"/>
    <n v="3500"/>
    <m/>
    <n v="0"/>
  </r>
  <r>
    <s v="0065A00001KS1mVQAT"/>
    <m/>
    <n v="3500"/>
    <n v="1"/>
    <n v="3500"/>
    <m/>
    <n v="3500"/>
    <n v="3500"/>
    <m/>
    <n v="0"/>
  </r>
  <r>
    <s v="0065A00001PwEYRQA3"/>
    <m/>
    <n v="3500"/>
    <n v="1"/>
    <n v="3500"/>
    <m/>
    <n v="3500"/>
    <n v="3500"/>
    <m/>
    <n v="0"/>
  </r>
  <r>
    <s v="0065A00001Vhn9PQAR"/>
    <m/>
    <n v="3500"/>
    <n v="1"/>
    <n v="3500"/>
    <m/>
    <n v="3500"/>
    <n v="3500"/>
    <m/>
    <n v="0"/>
  </r>
  <r>
    <s v="0065A00001XGKSnQAP"/>
    <m/>
    <n v="3500"/>
    <n v="1"/>
    <n v="3500"/>
    <m/>
    <n v="3500"/>
    <n v="3500"/>
    <m/>
    <n v="0"/>
  </r>
  <r>
    <s v="0065A00001XGKP0QAP"/>
    <m/>
    <n v="3500"/>
    <n v="1"/>
    <n v="3500"/>
    <m/>
    <n v="3500"/>
    <n v="3500"/>
    <m/>
    <n v="0"/>
  </r>
  <r>
    <s v="0065A00001TiKseQAF"/>
    <m/>
    <n v="3500"/>
    <n v="1"/>
    <n v="3500"/>
    <m/>
    <n v="3500"/>
    <n v="3500"/>
    <m/>
    <n v="0"/>
  </r>
  <r>
    <s v="0065A00001ZcKvrQAF"/>
    <m/>
    <n v="3500"/>
    <n v="1"/>
    <n v="3500"/>
    <m/>
    <n v="3500"/>
    <n v="3500"/>
    <m/>
    <n v="0"/>
  </r>
  <r>
    <s v="0065A00000nJuMZQA0"/>
    <m/>
    <n v="3500"/>
    <n v="1"/>
    <n v="3500"/>
    <m/>
    <n v="3500"/>
    <n v="3500"/>
    <m/>
    <n v="0"/>
  </r>
  <r>
    <s v="0065A00000js14SQAQ"/>
    <m/>
    <n v="3500"/>
    <n v="1"/>
    <n v="3500"/>
    <m/>
    <n v="3500"/>
    <n v="3500"/>
    <m/>
    <n v="0"/>
  </r>
  <r>
    <s v="0065A00001OGoTCQA1"/>
    <m/>
    <n v="3500"/>
    <n v="1"/>
    <n v="5000"/>
    <m/>
    <n v="5000"/>
    <n v="5000"/>
    <m/>
    <n v="0"/>
  </r>
  <r>
    <s v="0065A00001dLnb1QAC"/>
    <m/>
    <n v="3950"/>
    <n v="1"/>
    <n v="3950"/>
    <m/>
    <n v="3950"/>
    <n v="3950"/>
    <m/>
    <n v="0"/>
  </r>
  <r>
    <s v="0065A00001XHJsxQAH"/>
    <m/>
    <n v="6000"/>
    <n v="1"/>
    <n v="6000"/>
    <m/>
    <n v="6000"/>
    <n v="6000"/>
    <m/>
    <n v="0"/>
  </r>
  <r>
    <s v="0065A00001dg636QAA"/>
    <m/>
    <n v="6500"/>
    <n v="1"/>
    <n v="6500"/>
    <m/>
    <n v="6500"/>
    <n v="6500"/>
    <m/>
    <n v="0"/>
  </r>
  <r>
    <s v="0066e00001eLamOAAS"/>
    <m/>
    <n v="6500"/>
    <n v="1"/>
    <n v="6500"/>
    <m/>
    <n v="6500"/>
    <n v="6500"/>
    <m/>
    <n v="0"/>
  </r>
  <r>
    <s v="0066e00001eLlmFAAS"/>
    <m/>
    <n v="6500"/>
    <n v="1"/>
    <n v="6500"/>
    <m/>
    <n v="6500"/>
    <n v="6500"/>
    <m/>
    <n v="0"/>
  </r>
  <r>
    <s v="0065A00001dfREMQA2"/>
    <m/>
    <n v="6500"/>
    <n v="1"/>
    <n v="6500"/>
    <m/>
    <n v="6500"/>
    <n v="6500"/>
    <m/>
    <n v="0"/>
  </r>
  <r>
    <s v="0065A00001dfQXTQA2"/>
    <m/>
    <n v="6500"/>
    <n v="1"/>
    <n v="6500"/>
    <m/>
    <n v="6500"/>
    <n v="6500"/>
    <m/>
    <n v="0"/>
  </r>
  <r>
    <s v="0065A00001dfQ1LQAU"/>
    <m/>
    <n v="6500"/>
    <n v="1"/>
    <n v="6500"/>
    <m/>
    <n v="6500"/>
    <n v="6500"/>
    <m/>
    <n v="0"/>
  </r>
  <r>
    <s v="0065A00001dg391QAA"/>
    <m/>
    <n v="6500"/>
    <n v="1"/>
    <n v="6500"/>
    <m/>
    <n v="6500"/>
    <n v="6500"/>
    <m/>
    <n v="0"/>
  </r>
  <r>
    <s v="0066e00001eaTyWAAU"/>
    <m/>
    <n v="6500"/>
    <n v="1"/>
    <n v="6500"/>
    <m/>
    <n v="6500"/>
    <n v="6500"/>
    <m/>
    <n v="0"/>
  </r>
  <r>
    <s v="0066e00001ebPONAA2"/>
    <m/>
    <n v="6500"/>
    <n v="1"/>
    <n v="6500"/>
    <m/>
    <n v="6500"/>
    <n v="6500"/>
    <s v="0066e00001ebPONAA2"/>
    <n v="6500"/>
  </r>
  <r>
    <s v="0065A00001dLwsZQAS"/>
    <m/>
    <n v="6500"/>
    <n v="1"/>
    <n v="6500"/>
    <m/>
    <n v="6500"/>
    <n v="6500"/>
    <m/>
    <n v="0"/>
  </r>
  <r>
    <s v="0065A00001KS6iwQAD"/>
    <m/>
    <n v="6500"/>
    <n v="1"/>
    <n v="6113"/>
    <m/>
    <n v="6113"/>
    <n v="6113"/>
    <m/>
    <n v="0"/>
  </r>
  <r>
    <s v="0065A00001bNdKcQAK"/>
    <m/>
    <n v="6500"/>
    <n v="1"/>
    <n v="6500"/>
    <m/>
    <n v="6500"/>
    <n v="6500"/>
    <m/>
    <n v="0"/>
  </r>
  <r>
    <s v="0065A00001bNdeAQAS"/>
    <m/>
    <n v="6500"/>
    <n v="1"/>
    <n v="6500"/>
    <m/>
    <n v="6500"/>
    <n v="6500"/>
    <m/>
    <n v="0"/>
  </r>
  <r>
    <s v="0065A00001b98OzQAI"/>
    <m/>
    <n v="6500"/>
    <n v="1"/>
    <n v="6500"/>
    <m/>
    <n v="6500"/>
    <n v="6500"/>
    <m/>
    <n v="0"/>
  </r>
  <r>
    <s v="0065A00001b98a4QAA"/>
    <m/>
    <n v="6500"/>
    <n v="1"/>
    <n v="6500"/>
    <m/>
    <n v="6500"/>
    <n v="6500"/>
    <m/>
    <n v="0"/>
  </r>
  <r>
    <s v="0065A00001a6ZkXQAU"/>
    <m/>
    <n v="6500"/>
    <n v="1"/>
    <n v="6500"/>
    <m/>
    <n v="6500"/>
    <n v="6500"/>
    <m/>
    <n v="0"/>
  </r>
  <r>
    <s v="0065A00001dLRAcQAO"/>
    <m/>
    <n v="6500"/>
    <n v="1"/>
    <n v="6500"/>
    <m/>
    <n v="6500"/>
    <n v="6500"/>
    <m/>
    <n v="0"/>
  </r>
  <r>
    <s v="0065A00001dLRMNQA4"/>
    <m/>
    <n v="6500"/>
    <n v="1"/>
    <n v="6500"/>
    <m/>
    <n v="6500"/>
    <n v="6500"/>
    <m/>
    <n v="0"/>
  </r>
  <r>
    <s v="0065A00001aJypnQAC"/>
    <m/>
    <n v="6500"/>
    <n v="1"/>
    <n v="6500"/>
    <m/>
    <n v="6500"/>
    <n v="6500"/>
    <m/>
    <n v="0"/>
  </r>
  <r>
    <s v="0065A00001bNdlcQAC"/>
    <m/>
    <n v="6500"/>
    <n v="1"/>
    <n v="6500"/>
    <m/>
    <n v="6500"/>
    <n v="6500"/>
    <m/>
    <n v="0"/>
  </r>
  <r>
    <s v="0065A00001a6ZfDQAU"/>
    <m/>
    <n v="6500"/>
    <n v="1"/>
    <n v="6500"/>
    <m/>
    <n v="6500"/>
    <n v="6500"/>
    <m/>
    <n v="0"/>
  </r>
  <r>
    <s v="0065A00001a6ZtNQAU"/>
    <m/>
    <n v="6500"/>
    <n v="1"/>
    <n v="6500"/>
    <m/>
    <n v="6500"/>
    <n v="6500"/>
    <m/>
    <n v="0"/>
  </r>
  <r>
    <s v="0065A00001dLYqkQAG"/>
    <m/>
    <n v="6500"/>
    <n v="1"/>
    <n v="6500"/>
    <m/>
    <n v="6500"/>
    <n v="6500"/>
    <m/>
    <n v="0"/>
  </r>
  <r>
    <s v="0065A00001dDVaTQAW"/>
    <m/>
    <n v="6500"/>
    <n v="1"/>
    <n v="6500"/>
    <m/>
    <n v="6500"/>
    <n v="6500"/>
    <m/>
    <n v="0"/>
  </r>
  <r>
    <s v="0065A00001dLGWWQA4"/>
    <m/>
    <n v="6500"/>
    <n v="1"/>
    <n v="6500"/>
    <m/>
    <n v="6500"/>
    <n v="6500"/>
    <m/>
    <n v="0"/>
  </r>
  <r>
    <s v="0065A00001bLxjOQAS"/>
    <m/>
    <n v="6500"/>
    <n v="1"/>
    <n v="6500"/>
    <m/>
    <n v="6500"/>
    <n v="6500"/>
    <m/>
    <n v="0"/>
  </r>
  <r>
    <s v="0065A00001cHAOHQA4"/>
    <m/>
    <n v="6500"/>
    <n v="1"/>
    <n v="6500"/>
    <m/>
    <n v="6500"/>
    <n v="6500"/>
    <m/>
    <n v="0"/>
  </r>
  <r>
    <s v="0065A00001b99r2QAA"/>
    <m/>
    <n v="6500"/>
    <n v="1"/>
    <n v="6500"/>
    <m/>
    <n v="6500"/>
    <n v="6500"/>
    <m/>
    <n v="0"/>
  </r>
  <r>
    <s v="0065A00001XdFt2QAF"/>
    <m/>
    <n v="6500"/>
    <n v="1"/>
    <n v="6500"/>
    <m/>
    <n v="6500"/>
    <n v="6500"/>
    <m/>
    <n v="0"/>
  </r>
  <r>
    <s v="0065A00001bLkjpQAC"/>
    <m/>
    <n v="6500"/>
    <n v="1"/>
    <n v="6500"/>
    <m/>
    <n v="6500"/>
    <n v="6500"/>
    <m/>
    <n v="0"/>
  </r>
  <r>
    <s v="0065A00001cJBuoQAG"/>
    <m/>
    <n v="6500"/>
    <n v="1"/>
    <n v="6500"/>
    <m/>
    <n v="6500"/>
    <n v="6500"/>
    <m/>
    <n v="0"/>
  </r>
  <r>
    <s v="0065A00001bNjh7QAC"/>
    <m/>
    <n v="6500"/>
    <n v="1"/>
    <n v="6500"/>
    <m/>
    <n v="6500"/>
    <n v="6500"/>
    <m/>
    <n v="0"/>
  </r>
  <r>
    <s v="0065A00001cJCXQQA4"/>
    <m/>
    <n v="6500"/>
    <n v="1"/>
    <n v="6500"/>
    <m/>
    <n v="6500"/>
    <n v="6500"/>
    <m/>
    <n v="0"/>
  </r>
  <r>
    <s v="0065A00001dLJwmQAG"/>
    <m/>
    <n v="6500"/>
    <n v="1"/>
    <n v="6500"/>
    <m/>
    <n v="6500"/>
    <n v="6500"/>
    <m/>
    <n v="0"/>
  </r>
  <r>
    <s v="0066e00001dz9lKAAQ"/>
    <m/>
    <n v="6500"/>
    <n v="1"/>
    <n v="6500"/>
    <m/>
    <n v="6500"/>
    <n v="6500"/>
    <m/>
    <n v="0"/>
  </r>
  <r>
    <s v="0065A00001dgINDQA2"/>
    <m/>
    <n v="6500"/>
    <n v="1"/>
    <n v="6500"/>
    <m/>
    <n v="6500"/>
    <n v="6500"/>
    <m/>
    <n v="0"/>
  </r>
  <r>
    <s v="0066e00001ebTiTAAU"/>
    <m/>
    <n v="6500"/>
    <n v="1"/>
    <n v="6500"/>
    <m/>
    <n v="6500"/>
    <n v="6500"/>
    <m/>
    <n v="0"/>
  </r>
  <r>
    <s v="0065A00001dLlv0QAC"/>
    <m/>
    <n v="6500"/>
    <n v="1"/>
    <n v="6500"/>
    <m/>
    <n v="6500"/>
    <n v="6500"/>
    <m/>
    <n v="0"/>
  </r>
  <r>
    <s v="0066e00001ebURHAA2"/>
    <m/>
    <n v="6500"/>
    <n v="1"/>
    <n v="6500"/>
    <m/>
    <n v="6500"/>
    <n v="6500"/>
    <m/>
    <n v="0"/>
  </r>
  <r>
    <s v="0065A00001dLfjZQAS"/>
    <m/>
    <n v="6500"/>
    <n v="1"/>
    <n v="6500"/>
    <m/>
    <n v="6500"/>
    <n v="6500"/>
    <m/>
    <n v="0"/>
  </r>
  <r>
    <s v="0066e00001eKI12AAG"/>
    <m/>
    <n v="6500"/>
    <n v="1"/>
    <n v="6500"/>
    <m/>
    <n v="6500"/>
    <n v="6500"/>
    <m/>
    <n v="0"/>
  </r>
  <r>
    <s v="0066e00001eaTyWAAU"/>
    <m/>
    <n v="6500"/>
    <n v="1"/>
    <n v="6500"/>
    <m/>
    <n v="6500"/>
    <n v="6500"/>
    <m/>
    <n v="0"/>
  </r>
  <r>
    <s v="0065A00001a6fCfQAI"/>
    <m/>
    <n v="6500"/>
    <n v="1"/>
    <n v="6500"/>
    <m/>
    <n v="6500"/>
    <n v="6500"/>
    <m/>
    <n v="0"/>
  </r>
  <r>
    <s v="0065A00001XdHZGQA3"/>
    <m/>
    <n v="6500"/>
    <n v="1"/>
    <n v="6500"/>
    <m/>
    <n v="6500"/>
    <n v="6500"/>
    <m/>
    <n v="0"/>
  </r>
  <r>
    <s v="0066e00001e1E4lAAE"/>
    <m/>
    <n v="6500"/>
    <n v="1"/>
    <n v="6500"/>
    <m/>
    <n v="6500"/>
    <n v="6500"/>
    <m/>
    <n v="0"/>
  </r>
  <r>
    <s v="0065A00001dIDugQAG"/>
    <m/>
    <n v="6500"/>
    <n v="1"/>
    <n v="6500"/>
    <m/>
    <n v="6500"/>
    <n v="6500"/>
    <m/>
    <n v="0"/>
  </r>
  <r>
    <s v="0065A00001YNQYsQAP"/>
    <m/>
    <n v="6500"/>
    <n v="1"/>
    <n v="6500"/>
    <m/>
    <n v="6500"/>
    <n v="6500"/>
    <m/>
    <n v="0"/>
  </r>
  <r>
    <s v="0065A00001SgjPtQAJ"/>
    <m/>
    <n v="6500"/>
    <n v="1"/>
    <n v="6500"/>
    <m/>
    <n v="6500"/>
    <n v="6500"/>
    <m/>
    <n v="0"/>
  </r>
  <r>
    <s v="0065A00001dI5YfQAK"/>
    <m/>
    <n v="6500"/>
    <n v="1"/>
    <n v="6500"/>
    <m/>
    <n v="6500"/>
    <n v="6500"/>
    <m/>
    <n v="0"/>
  </r>
  <r>
    <s v="0065A00001ZOEw6QAH"/>
    <m/>
    <n v="6500"/>
    <n v="1"/>
    <n v="6500"/>
    <m/>
    <n v="6500"/>
    <n v="6500"/>
    <m/>
    <n v="0"/>
  </r>
  <r>
    <s v="0065A000015rw4zQAA"/>
    <m/>
    <n v="6500"/>
    <n v="1"/>
    <n v="6500"/>
    <m/>
    <n v="6500"/>
    <n v="6500"/>
    <m/>
    <n v="0"/>
  </r>
  <r>
    <s v="0065A00001SgHPOQA3"/>
    <m/>
    <n v="6500"/>
    <n v="1"/>
    <n v="6500"/>
    <m/>
    <n v="6500"/>
    <n v="6500"/>
    <m/>
    <n v="0"/>
  </r>
  <r>
    <s v="0065A00000vsxWrQAI"/>
    <m/>
    <n v="6500"/>
    <n v="1"/>
    <n v="6500"/>
    <m/>
    <n v="6500"/>
    <n v="6500"/>
    <m/>
    <n v="0"/>
  </r>
  <r>
    <s v="0065A00000nMBF6QAO"/>
    <m/>
    <n v="6500"/>
    <n v="1"/>
    <n v="6500"/>
    <m/>
    <n v="6500"/>
    <n v="6500"/>
    <m/>
    <n v="0"/>
  </r>
  <r>
    <s v="0065A00001XVnTbQAL"/>
    <m/>
    <n v="6500"/>
    <n v="1"/>
    <n v="6500"/>
    <m/>
    <n v="6500"/>
    <n v="6500"/>
    <m/>
    <n v="0"/>
  </r>
  <r>
    <s v="0065A00000jrnngQAA"/>
    <m/>
    <n v="6500"/>
    <n v="1"/>
    <n v="6500"/>
    <m/>
    <n v="6500"/>
    <n v="6500"/>
    <m/>
    <n v="0"/>
  </r>
  <r>
    <s v="0065A00001YPlDdQAL"/>
    <m/>
    <n v="6500"/>
    <n v="1"/>
    <n v="6500"/>
    <m/>
    <n v="6500"/>
    <n v="6500"/>
    <m/>
    <n v="0"/>
  </r>
  <r>
    <s v="0065A000015rwW5QAI"/>
    <m/>
    <n v="6500"/>
    <n v="1"/>
    <n v="6500"/>
    <m/>
    <n v="6500"/>
    <n v="6500"/>
    <m/>
    <n v="0"/>
  </r>
  <r>
    <s v="0065A00001XKcEVQA1"/>
    <m/>
    <n v="6500"/>
    <n v="1"/>
    <n v="6500"/>
    <m/>
    <n v="6500"/>
    <n v="6500"/>
    <m/>
    <n v="0"/>
  </r>
  <r>
    <s v="0065A00000xxYXaQAM"/>
    <m/>
    <n v="6500"/>
    <n v="1"/>
    <n v="6500"/>
    <m/>
    <n v="6500"/>
    <n v="6500"/>
    <m/>
    <n v="0"/>
  </r>
  <r>
    <s v="0065A00001YzdfFQAR"/>
    <m/>
    <n v="6500"/>
    <n v="1"/>
    <n v="6500"/>
    <m/>
    <n v="6500"/>
    <n v="6500"/>
    <m/>
    <n v="0"/>
  </r>
  <r>
    <s v="0065A00001ZVWUeQAP"/>
    <m/>
    <n v="6500"/>
    <n v="1"/>
    <n v="6500"/>
    <m/>
    <n v="6500"/>
    <n v="6500"/>
    <m/>
    <n v="0"/>
  </r>
  <r>
    <s v="0065A00001ZVWa3QAH"/>
    <m/>
    <n v="6500"/>
    <n v="1"/>
    <n v="6500"/>
    <m/>
    <n v="6500"/>
    <n v="6500"/>
    <m/>
    <n v="0"/>
  </r>
  <r>
    <s v="0065A00000jsXRlQAM"/>
    <m/>
    <n v="6500"/>
    <n v="1"/>
    <n v="6500"/>
    <m/>
    <n v="6500"/>
    <n v="6500"/>
    <m/>
    <n v="0"/>
  </r>
  <r>
    <s v="0065A00001PwOQvQAN"/>
    <m/>
    <n v="6500"/>
    <n v="1"/>
    <n v="6500"/>
    <m/>
    <n v="6500"/>
    <n v="6500"/>
    <m/>
    <n v="0"/>
  </r>
  <r>
    <s v="0065A00001XKVhEQAX"/>
    <m/>
    <n v="6500"/>
    <n v="1"/>
    <n v="6500"/>
    <m/>
    <n v="6500"/>
    <n v="6500"/>
    <m/>
    <n v="0"/>
  </r>
  <r>
    <s v="0065A00001ZP5LkQAL"/>
    <m/>
    <n v="6500"/>
    <n v="1"/>
    <n v="6500"/>
    <m/>
    <n v="6500"/>
    <n v="6500"/>
    <m/>
    <n v="0"/>
  </r>
  <r>
    <s v="0065A00001X8GHSQA3"/>
    <m/>
    <n v="6500"/>
    <n v="1"/>
    <n v="6500"/>
    <m/>
    <n v="6500"/>
    <n v="6500"/>
    <m/>
    <n v="0"/>
  </r>
  <r>
    <s v="0065A00001PxRGTQA3"/>
    <m/>
    <n v="6500"/>
    <n v="1"/>
    <n v="6500"/>
    <m/>
    <n v="6500"/>
    <n v="6500"/>
    <m/>
    <n v="0"/>
  </r>
  <r>
    <s v="0065A00000ldW2vQAE"/>
    <m/>
    <n v="6500"/>
    <n v="1"/>
    <n v="6500"/>
    <m/>
    <n v="6500"/>
    <n v="6500"/>
    <m/>
    <n v="0"/>
  </r>
  <r>
    <s v="0065A00000leM9YQAU"/>
    <m/>
    <n v="6500"/>
    <n v="1"/>
    <n v="6500"/>
    <m/>
    <n v="6500"/>
    <n v="6500"/>
    <m/>
    <n v="0"/>
  </r>
  <r>
    <s v="0065A00000nLpTqQAK"/>
    <m/>
    <n v="6500"/>
    <n v="1"/>
    <n v="6500"/>
    <m/>
    <n v="6500"/>
    <n v="6500"/>
    <m/>
    <n v="0"/>
  </r>
  <r>
    <s v="0065A00001SgUoRQAV"/>
    <m/>
    <n v="6500"/>
    <n v="1"/>
    <n v="6500"/>
    <m/>
    <n v="6500"/>
    <n v="6500"/>
    <m/>
    <n v="0"/>
  </r>
  <r>
    <s v="0066e00001eJegzAAC"/>
    <m/>
    <n v="6500"/>
    <n v="1"/>
    <n v="6500"/>
    <m/>
    <n v="6500"/>
    <n v="6500"/>
    <m/>
    <n v="0"/>
  </r>
  <r>
    <s v="0065A00001cJFdzQAG"/>
    <m/>
    <n v="6500"/>
    <n v="1"/>
    <n v="6500"/>
    <m/>
    <n v="6500"/>
    <n v="6500"/>
    <m/>
    <n v="0"/>
  </r>
  <r>
    <s v="0065A00001WkwkxQAB"/>
    <m/>
    <n v="6500"/>
    <n v="1"/>
    <n v="6500"/>
    <m/>
    <n v="6500"/>
    <n v="6500"/>
    <m/>
    <n v="0"/>
  </r>
  <r>
    <s v="0065A00001SgjahQAB"/>
    <m/>
    <n v="6500"/>
    <n v="1"/>
    <n v="6500"/>
    <m/>
    <n v="6500"/>
    <n v="6500"/>
    <m/>
    <n v="0"/>
  </r>
  <r>
    <s v="0065A00000vt2ciQAA"/>
    <m/>
    <n v="6500"/>
    <n v="1"/>
    <n v="6500"/>
    <m/>
    <n v="6500"/>
    <n v="6500"/>
    <m/>
    <n v="0"/>
  </r>
  <r>
    <s v="0065A00001ZPFUvQAP"/>
    <m/>
    <n v="6500"/>
    <n v="1"/>
    <n v="6500"/>
    <m/>
    <n v="6500"/>
    <n v="6500"/>
    <m/>
    <n v="0"/>
  </r>
  <r>
    <s v="0065A00001Yxj3yQAB"/>
    <m/>
    <n v="6500"/>
    <n v="1"/>
    <n v="6500"/>
    <m/>
    <n v="6500"/>
    <n v="6500"/>
    <m/>
    <n v="0"/>
  </r>
  <r>
    <s v="0065A00001a5vKkQAI"/>
    <m/>
    <n v="6500"/>
    <n v="1"/>
    <n v="6500"/>
    <m/>
    <n v="6500"/>
    <n v="6500"/>
    <m/>
    <n v="0"/>
  </r>
  <r>
    <s v="0065A00001Zk4PbQAJ"/>
    <m/>
    <n v="6500"/>
    <n v="1"/>
    <n v="6500"/>
    <m/>
    <n v="6500"/>
    <n v="6500"/>
    <m/>
    <n v="0"/>
  </r>
  <r>
    <s v="0065A00001Zk4RXQAZ"/>
    <m/>
    <n v="6500"/>
    <n v="1"/>
    <n v="6500"/>
    <m/>
    <n v="6500"/>
    <n v="6500"/>
    <m/>
    <n v="0"/>
  </r>
  <r>
    <s v="0065A00001Tiuj6QAB"/>
    <m/>
    <n v="7500"/>
    <n v="1"/>
    <n v="679.99"/>
    <m/>
    <n v="679.99"/>
    <n v="679.99"/>
    <m/>
    <n v="0"/>
  </r>
  <r>
    <s v="0066e00001ebPONAA2"/>
    <m/>
    <n v="7500"/>
    <n v="1"/>
    <n v="7500"/>
    <m/>
    <n v="7500"/>
    <n v="7500"/>
    <s v="0066e00001ebPONAA2"/>
    <n v="7500"/>
  </r>
  <r>
    <s v="0065A00001bikkBQAQ"/>
    <m/>
    <n v="7500"/>
    <n v="1"/>
    <n v="7500"/>
    <m/>
    <n v="7500"/>
    <n v="7500"/>
    <m/>
    <n v="0"/>
  </r>
  <r>
    <s v="0065A00001Xpf3FQAR"/>
    <m/>
    <n v="7500"/>
    <n v="1"/>
    <n v="7500"/>
    <m/>
    <n v="7500"/>
    <n v="7500"/>
    <m/>
    <n v="0"/>
  </r>
  <r>
    <s v="0065A00000k31IFQAY"/>
    <m/>
    <n v="7500"/>
    <n v="1"/>
    <n v="7500"/>
    <m/>
    <n v="7500"/>
    <n v="7500"/>
    <m/>
    <n v="0"/>
  </r>
  <r>
    <s v="0065A00001Z5zVqQAJ"/>
    <m/>
    <n v="7500"/>
    <n v="1"/>
    <n v="7500"/>
    <m/>
    <n v="7500"/>
    <n v="7500"/>
    <m/>
    <n v="0"/>
  </r>
  <r>
    <s v="0065A00001XTdmaQAD"/>
    <m/>
    <n v="7500"/>
    <n v="1"/>
    <n v="7500"/>
    <m/>
    <n v="7500"/>
    <n v="7500"/>
    <m/>
    <n v="0"/>
  </r>
  <r>
    <s v="0065A00001XGTgYQAX"/>
    <m/>
    <n v="7500"/>
    <n v="1"/>
    <n v="7500"/>
    <m/>
    <n v="7500"/>
    <n v="7500"/>
    <m/>
    <n v="0"/>
  </r>
  <r>
    <s v="0065A00001ZMsejQAD"/>
    <m/>
    <n v="7500"/>
    <n v="1"/>
    <n v="7500"/>
    <m/>
    <n v="7500"/>
    <n v="7500"/>
    <m/>
    <n v="0"/>
  </r>
  <r>
    <s v="0065A00001ZP4hjQAD"/>
    <m/>
    <n v="13000"/>
    <n v="1"/>
    <n v="13000"/>
    <m/>
    <n v="13000"/>
    <n v="13000"/>
    <m/>
    <n v="0"/>
  </r>
  <r>
    <s v="0065A00001Z1Z4cQAF"/>
    <m/>
    <n v="13000"/>
    <n v="1"/>
    <n v="13000"/>
    <m/>
    <n v="13000"/>
    <n v="13000"/>
    <m/>
    <n v="0"/>
  </r>
  <r>
    <s v="0065A00000ibyztQAA"/>
    <m/>
    <n v="13000"/>
    <n v="1"/>
    <n v="13000"/>
    <m/>
    <n v="13000"/>
    <n v="13000"/>
    <m/>
    <n v="0"/>
  </r>
  <r>
    <s v="0065A00001baNsDQAU"/>
    <m/>
    <n v="13000"/>
    <n v="1"/>
    <n v="13000"/>
    <m/>
    <n v="13000"/>
    <n v="13000"/>
    <m/>
    <n v="0"/>
  </r>
  <r>
    <s v="0065A00001WxMP6QAN"/>
    <m/>
    <n v="15000"/>
    <n v="1"/>
    <n v="11250"/>
    <m/>
    <n v="11250"/>
    <n v="11250"/>
    <m/>
    <n v="0"/>
  </r>
  <r>
    <s v="0065A00000jsXRlQAM"/>
    <m/>
    <n v="15000"/>
    <n v="1"/>
    <n v="15000"/>
    <m/>
    <n v="15000"/>
    <n v="15000"/>
    <m/>
    <n v="0"/>
  </r>
  <r>
    <s v="0065A00000k3csJQAQ"/>
    <m/>
    <n v="19500"/>
    <n v="1"/>
    <n v="19500"/>
    <m/>
    <n v="19500"/>
    <n v="19500"/>
    <m/>
    <n v="0"/>
  </r>
  <r>
    <s v="0065A00000js5ZwQAI"/>
    <m/>
    <n v="19500"/>
    <n v="1"/>
    <n v="19500"/>
    <m/>
    <n v="19500"/>
    <n v="19500"/>
    <m/>
    <n v="0"/>
  </r>
  <r>
    <s v="0065A00000ibyztQAA"/>
    <m/>
    <n v="19500"/>
    <n v="1"/>
    <n v="19500"/>
    <m/>
    <n v="19500"/>
    <n v="19500"/>
    <m/>
    <n v="0"/>
  </r>
  <r>
    <s v="0065A00000ibsNXQAY"/>
    <m/>
    <n v="19500"/>
    <n v="1"/>
    <n v="19500"/>
    <m/>
    <n v="19500"/>
    <n v="19500"/>
    <m/>
    <n v="0"/>
  </r>
  <r>
    <s v="0065A00001Zx2iEQAR"/>
    <m/>
    <n v="26000"/>
    <n v="1"/>
    <n v="26000"/>
    <m/>
    <n v="26000"/>
    <n v="26000"/>
    <m/>
    <n v="0"/>
  </r>
  <r>
    <s v="0065A00001dBJ3mQAG"/>
    <m/>
    <n v="39000"/>
    <n v="1"/>
    <n v="39000"/>
    <m/>
    <n v="39000"/>
    <n v="39000"/>
    <m/>
    <n v="0"/>
  </r>
  <r>
    <s v="0065A00001dBMOuQAO"/>
    <m/>
    <n v="39000"/>
    <n v="1"/>
    <n v="39000"/>
    <m/>
    <n v="39000"/>
    <n v="39000"/>
    <m/>
    <n v="0"/>
  </r>
  <r>
    <s v="0065A00001XHdV2QAL"/>
    <m/>
    <n v="39000"/>
    <n v="1"/>
    <n v="39000"/>
    <m/>
    <n v="39000"/>
    <n v="39000"/>
    <m/>
    <n v="0"/>
  </r>
  <r>
    <s v="0065A00001G76MIQAZ"/>
    <m/>
    <n v="39000"/>
    <n v="1"/>
    <n v="39000"/>
    <m/>
    <n v="39000"/>
    <n v="39000"/>
    <m/>
    <n v="0"/>
  </r>
  <r>
    <s v="0065A00001ZMsKBQA1"/>
    <m/>
    <n v="39000"/>
    <n v="1"/>
    <n v="39000"/>
    <m/>
    <n v="39000"/>
    <n v="39000"/>
    <m/>
    <n v="0"/>
  </r>
  <r>
    <s v="0065A00001cJ9u9QAC"/>
    <m/>
    <n v="39000"/>
    <n v="1"/>
    <n v="26000"/>
    <m/>
    <n v="26000"/>
    <n v="26000"/>
    <m/>
    <n v="0"/>
  </r>
  <r>
    <s v="0065A00001WxMP6QAN"/>
    <m/>
    <n v="65000"/>
    <n v="1"/>
    <n v="48750"/>
    <m/>
    <n v="48750"/>
    <n v="48750"/>
    <m/>
    <n v="0"/>
  </r>
  <r>
    <s v="0065A00001XHJsxQAH"/>
    <m/>
    <n v="65000"/>
    <n v="1"/>
    <n v="65000"/>
    <m/>
    <n v="65000"/>
    <n v="65000"/>
    <m/>
    <n v="0"/>
  </r>
  <r>
    <s v="0065A00001XKQ0yQAH"/>
    <m/>
    <n v="65000"/>
    <n v="1"/>
    <n v="65000"/>
    <m/>
    <n v="65000"/>
    <n v="65000"/>
    <m/>
    <n v="0"/>
  </r>
  <r>
    <s v="0065A00001bikkBQAQ"/>
    <m/>
    <n v="65000"/>
    <n v="1"/>
    <n v="65000"/>
    <m/>
    <n v="65000"/>
    <n v="65000"/>
    <m/>
    <n v="0"/>
  </r>
  <r>
    <s v="0065A00001XTdmaQAD"/>
    <m/>
    <n v="65000"/>
    <n v="1"/>
    <n v="65000"/>
    <m/>
    <n v="65000"/>
    <n v="65000"/>
    <m/>
    <n v="0"/>
  </r>
  <r>
    <s v="0066e00001ebPONAA2"/>
    <m/>
    <n v="65000"/>
    <n v="1"/>
    <n v="71500"/>
    <m/>
    <n v="71500"/>
    <n v="71500"/>
    <s v="0066e00001ebPONAA2"/>
    <n v="71500"/>
  </r>
  <r>
    <s v="0065A00001b9LrmQAE"/>
    <m/>
    <n v="65000"/>
    <n v="1"/>
    <n v="65000"/>
    <m/>
    <n v="65000"/>
    <n v="65000"/>
    <m/>
    <n v="0"/>
  </r>
  <r>
    <s v="0065A000015uNJVQA2"/>
    <m/>
    <n v="65000"/>
    <n v="1"/>
    <n v="65000"/>
    <m/>
    <n v="65000"/>
    <n v="65000"/>
    <m/>
    <n v="0"/>
  </r>
  <r>
    <s v="0065A00000ldk1EQAQ"/>
    <m/>
    <n v="65000"/>
    <n v="1"/>
    <n v="65000"/>
    <m/>
    <n v="65000"/>
    <n v="65000"/>
    <m/>
    <n v="0"/>
  </r>
  <r>
    <s v="0065A00000nMO3yQAG"/>
    <m/>
    <n v="65000"/>
    <n v="1"/>
    <n v="65000"/>
    <m/>
    <n v="65000"/>
    <n v="65000"/>
    <m/>
    <n v="0"/>
  </r>
  <r>
    <s v="0065A00000nMNucQAG"/>
    <m/>
    <n v="65000"/>
    <n v="1"/>
    <n v="65000"/>
    <m/>
    <n v="65000"/>
    <n v="65000"/>
    <m/>
    <n v="0"/>
  </r>
  <r>
    <s v="0065A00000nMO1sQAG"/>
    <m/>
    <n v="65000"/>
    <n v="1"/>
    <n v="65000"/>
    <m/>
    <n v="65000"/>
    <n v="65000"/>
    <m/>
    <n v="0"/>
  </r>
  <r>
    <s v="0065A00000nKgH5QAK"/>
    <m/>
    <n v="65000"/>
    <n v="1"/>
    <n v="65000"/>
    <m/>
    <n v="65000"/>
    <n v="65000"/>
    <m/>
    <n v="0"/>
  </r>
  <r>
    <s v="0065A00000k269aQAA"/>
    <m/>
    <n v="65000"/>
    <n v="1"/>
    <n v="65000"/>
    <m/>
    <n v="65000"/>
    <n v="65000"/>
    <m/>
    <n v="0"/>
  </r>
  <r>
    <s v="0065A00000k1pbVQAQ"/>
    <m/>
    <n v="65000"/>
    <n v="1"/>
    <n v="65000"/>
    <m/>
    <n v="65000"/>
    <n v="65000"/>
    <m/>
    <n v="0"/>
  </r>
  <r>
    <s v="0065A00000k26ZwQAI"/>
    <m/>
    <n v="65000"/>
    <n v="1"/>
    <n v="65000"/>
    <m/>
    <n v="65000"/>
    <n v="65000"/>
    <m/>
    <n v="0"/>
  </r>
  <r>
    <s v="0065A00000k1pgLQAQ"/>
    <m/>
    <n v="65000"/>
    <n v="1"/>
    <n v="65000"/>
    <m/>
    <n v="65000"/>
    <n v="65000"/>
    <m/>
    <n v="0"/>
  </r>
  <r>
    <s v="0065A00000k1rzmQAA"/>
    <m/>
    <n v="65000"/>
    <n v="1"/>
    <n v="65000"/>
    <m/>
    <n v="65000"/>
    <n v="65000"/>
    <m/>
    <n v="0"/>
  </r>
  <r>
    <s v="0065A00000k3r8tQAA"/>
    <m/>
    <n v="65000"/>
    <n v="1"/>
    <n v="65000"/>
    <m/>
    <n v="65000"/>
    <n v="65000"/>
    <m/>
    <n v="0"/>
  </r>
  <r>
    <s v="0065A00000k3JZIQA2"/>
    <m/>
    <n v="65000"/>
    <n v="1"/>
    <n v="65000"/>
    <m/>
    <n v="65000"/>
    <n v="65000"/>
    <m/>
    <n v="0"/>
  </r>
  <r>
    <s v="0065A00001CHyahQAD"/>
    <m/>
    <n v="65000"/>
    <n v="1"/>
    <n v="65000"/>
    <m/>
    <n v="65000"/>
    <n v="65000"/>
    <m/>
    <n v="0"/>
  </r>
  <r>
    <s v="0065A00000ibyztQAA"/>
    <m/>
    <n v="65000"/>
    <n v="1"/>
    <n v="65000"/>
    <m/>
    <n v="65000"/>
    <n v="65000"/>
    <m/>
    <n v="0"/>
  </r>
  <r>
    <s v="0065A00000k1zdwQAA"/>
    <m/>
    <n v="65000"/>
    <n v="1"/>
    <n v="65000"/>
    <m/>
    <n v="65000"/>
    <n v="65000"/>
    <m/>
    <n v="0"/>
  </r>
  <r>
    <s v="0065A00000k3oK1QAI"/>
    <m/>
    <n v="65000"/>
    <n v="1"/>
    <n v="65000"/>
    <m/>
    <n v="65000"/>
    <n v="65000"/>
    <m/>
    <n v="0"/>
  </r>
  <r>
    <s v="0065A00000iby8rQAA"/>
    <m/>
    <n v="65000"/>
    <n v="1"/>
    <n v="65000"/>
    <m/>
    <n v="65000"/>
    <n v="65000"/>
    <m/>
    <n v="0"/>
  </r>
  <r>
    <s v="0065A00000jsTRBQA2"/>
    <m/>
    <n v="65000"/>
    <n v="1"/>
    <n v="65000"/>
    <m/>
    <n v="65000"/>
    <n v="65000"/>
    <m/>
    <n v="0"/>
  </r>
  <r>
    <s v="0065A00000k3nf9QAA"/>
    <m/>
    <n v="65000"/>
    <n v="1"/>
    <n v="65000"/>
    <m/>
    <n v="65000"/>
    <n v="65000"/>
    <m/>
    <n v="0"/>
  </r>
  <r>
    <s v="0065A000011nksGQAQ"/>
    <m/>
    <n v="65000"/>
    <n v="1"/>
    <n v="65000"/>
    <m/>
    <n v="65000"/>
    <n v="65000"/>
    <m/>
    <n v="0"/>
  </r>
  <r>
    <s v="0065A00000js3XnQAI"/>
    <m/>
    <n v="65000"/>
    <n v="1"/>
    <n v="65000"/>
    <m/>
    <n v="65000"/>
    <n v="65000"/>
    <m/>
    <n v="0"/>
  </r>
  <r>
    <s v="0065A00000nMNOmQAO"/>
    <m/>
    <n v="65000"/>
    <n v="1"/>
    <n v="65000"/>
    <m/>
    <n v="65000"/>
    <n v="65000"/>
    <m/>
    <n v="0"/>
  </r>
  <r>
    <s v="0065A000015uQUPQA2"/>
    <m/>
    <n v="65000"/>
    <n v="1"/>
    <n v="65000"/>
    <m/>
    <n v="65000"/>
    <n v="65000"/>
    <m/>
    <n v="0"/>
  </r>
  <r>
    <s v="0065A00000jsQtxQAE"/>
    <m/>
    <n v="65000"/>
    <n v="1"/>
    <n v="65000"/>
    <m/>
    <n v="65000"/>
    <n v="65000"/>
    <m/>
    <n v="0"/>
  </r>
  <r>
    <s v="0065A00001KR5AhQAL"/>
    <m/>
    <n v="65000"/>
    <n v="1"/>
    <n v="65000"/>
    <m/>
    <n v="65000"/>
    <n v="65000"/>
    <m/>
    <n v="0"/>
  </r>
  <r>
    <s v="0065A000015tokpQAA"/>
    <m/>
    <n v="65000"/>
    <n v="1"/>
    <n v="65000"/>
    <m/>
    <n v="65000"/>
    <n v="65000"/>
    <m/>
    <n v="0"/>
  </r>
  <r>
    <s v="0065A000015tot9QAA"/>
    <m/>
    <n v="65000"/>
    <n v="1"/>
    <n v="65000"/>
    <m/>
    <n v="65000"/>
    <n v="65000"/>
    <m/>
    <n v="0"/>
  </r>
  <r>
    <s v="0065A00001ZFuiVQAT"/>
    <m/>
    <n v="65000"/>
    <n v="1"/>
    <n v="65000"/>
    <m/>
    <n v="65000"/>
    <n v="65000"/>
    <m/>
    <n v="0"/>
  </r>
  <r>
    <s v="0065A00001KQlrGQAT"/>
    <m/>
    <n v="65000"/>
    <n v="1"/>
    <n v="65000"/>
    <m/>
    <n v="65000"/>
    <n v="65000"/>
    <m/>
    <n v="0"/>
  </r>
  <r>
    <s v="0065A00000k25yuQAA"/>
    <m/>
    <n v="65000"/>
    <n v="1"/>
    <n v="65000"/>
    <m/>
    <n v="65000"/>
    <n v="65000"/>
    <m/>
    <n v="0"/>
  </r>
  <r>
    <s v="0065A00000k2vqSQAQ"/>
    <m/>
    <n v="65000"/>
    <n v="1"/>
    <n v="65000"/>
    <m/>
    <n v="65000"/>
    <n v="65000"/>
    <m/>
    <n v="0"/>
  </r>
  <r>
    <s v="0065A00001KRAuWQAX"/>
    <m/>
    <n v="65000"/>
    <n v="1"/>
    <n v="65000"/>
    <m/>
    <n v="65000"/>
    <n v="65000"/>
    <m/>
    <n v="0"/>
  </r>
  <r>
    <s v="0065A000015totdQAA"/>
    <m/>
    <n v="65000"/>
    <n v="1"/>
    <n v="65000"/>
    <m/>
    <n v="65000"/>
    <n v="65000"/>
    <m/>
    <n v="0"/>
  </r>
  <r>
    <s v="0065A000015touHQAQ"/>
    <m/>
    <n v="65000"/>
    <n v="1"/>
    <n v="65000"/>
    <m/>
    <n v="65000"/>
    <n v="65000"/>
    <m/>
    <n v="0"/>
  </r>
  <r>
    <s v="0065A00001G62cdQAB"/>
    <m/>
    <n v="65000"/>
    <n v="1"/>
    <n v="65000"/>
    <m/>
    <n v="65000"/>
    <n v="65000"/>
    <m/>
    <n v="0"/>
  </r>
  <r>
    <s v="0065A00000k1YVDQA2"/>
    <m/>
    <n v="65000"/>
    <n v="1"/>
    <n v="65000"/>
    <m/>
    <n v="65000"/>
    <n v="65000"/>
    <m/>
    <n v="0"/>
  </r>
  <r>
    <s v="0065A00000k25jzQAA"/>
    <m/>
    <n v="65000"/>
    <n v="1"/>
    <n v="65000"/>
    <m/>
    <n v="65000"/>
    <n v="65000"/>
    <m/>
    <n v="0"/>
  </r>
  <r>
    <s v="0065A00000k25w5QAA"/>
    <m/>
    <n v="65000"/>
    <n v="1"/>
    <n v="65000"/>
    <m/>
    <n v="65000"/>
    <n v="65000"/>
    <m/>
    <n v="0"/>
  </r>
  <r>
    <s v="0065A00000k2vFwQAI"/>
    <m/>
    <n v="65000"/>
    <n v="1"/>
    <n v="65000"/>
    <m/>
    <n v="65000"/>
    <n v="65000"/>
    <m/>
    <n v="0"/>
  </r>
  <r>
    <s v="0065A00000k1P9MQAU"/>
    <m/>
    <n v="65000"/>
    <n v="1"/>
    <n v="65000"/>
    <m/>
    <n v="65000"/>
    <n v="65000"/>
    <m/>
    <n v="0"/>
  </r>
  <r>
    <s v="0065A00000jsXTcQAM"/>
    <m/>
    <n v="65000"/>
    <n v="1"/>
    <n v="65000"/>
    <m/>
    <n v="65000"/>
    <n v="65000"/>
    <m/>
    <n v="0"/>
  </r>
  <r>
    <s v="0065A00000lda0oQAA"/>
    <m/>
    <n v="65000"/>
    <n v="1"/>
    <n v="65000"/>
    <m/>
    <n v="65000"/>
    <n v="65000"/>
    <m/>
    <n v="0"/>
  </r>
  <r>
    <s v="0065A00000leJleQAE"/>
    <m/>
    <n v="65000"/>
    <n v="1"/>
    <n v="65000"/>
    <m/>
    <n v="65000"/>
    <n v="65000"/>
    <m/>
    <n v="0"/>
  </r>
  <r>
    <s v="0065A00001KRtosQAD"/>
    <m/>
    <n v="65000"/>
    <n v="1"/>
    <n v="65000"/>
    <m/>
    <n v="65000"/>
    <n v="65000"/>
    <m/>
    <n v="0"/>
  </r>
  <r>
    <s v="0065A00000leKkYQAU"/>
    <m/>
    <n v="65000"/>
    <n v="1"/>
    <n v="65000"/>
    <m/>
    <n v="65000"/>
    <n v="65000"/>
    <m/>
    <n v="0"/>
  </r>
  <r>
    <s v="0065A000015uabSQAQ"/>
    <m/>
    <n v="65000"/>
    <n v="1"/>
    <n v="65000"/>
    <m/>
    <n v="65000"/>
    <n v="65000"/>
    <m/>
    <n v="0"/>
  </r>
  <r>
    <s v="0065A00000nNKhpQAG"/>
    <m/>
    <n v="65000"/>
    <n v="1"/>
    <n v="65000"/>
    <m/>
    <n v="65000"/>
    <n v="65000"/>
    <m/>
    <n v="0"/>
  </r>
  <r>
    <s v="0065A00000lcoeQQAQ"/>
    <m/>
    <n v="65000"/>
    <n v="1"/>
    <n v="65000"/>
    <m/>
    <n v="65000"/>
    <n v="65000"/>
    <m/>
    <n v="0"/>
  </r>
  <r>
    <s v="0065A00000k2hs8QAA"/>
    <m/>
    <n v="65000"/>
    <n v="1"/>
    <n v="65000"/>
    <m/>
    <n v="65000"/>
    <n v="65000"/>
    <m/>
    <n v="0"/>
  </r>
  <r>
    <s v="0065A00000k3A1bQAE"/>
    <m/>
    <n v="65000"/>
    <n v="1"/>
    <n v="65000"/>
    <m/>
    <n v="65000"/>
    <n v="65000"/>
    <m/>
    <n v="0"/>
  </r>
  <r>
    <s v="0065A00000ldrI7QAI"/>
    <m/>
    <n v="65000"/>
    <n v="1"/>
    <n v="65000"/>
    <m/>
    <n v="65000"/>
    <n v="65000"/>
    <m/>
    <n v="0"/>
  </r>
  <r>
    <s v="0065A00000k3umvQAA"/>
    <m/>
    <n v="65000"/>
    <n v="1"/>
    <n v="65000"/>
    <m/>
    <n v="65000"/>
    <n v="65000"/>
    <m/>
    <n v="0"/>
  </r>
  <r>
    <s v="0065A00000ic4vtQAA"/>
    <m/>
    <n v="65000"/>
    <n v="1"/>
    <n v="65000"/>
    <m/>
    <n v="65000"/>
    <n v="65000"/>
    <m/>
    <n v="0"/>
  </r>
  <r>
    <s v="0065A00000k43CFQAY"/>
    <m/>
    <n v="65000"/>
    <n v="1"/>
    <n v="65000"/>
    <m/>
    <n v="65000"/>
    <n v="65000"/>
    <m/>
    <n v="0"/>
  </r>
  <r>
    <s v="0065A00000jsNx7QAE"/>
    <m/>
    <n v="65000"/>
    <n v="1"/>
    <n v="65000"/>
    <m/>
    <n v="65000"/>
    <n v="65000"/>
    <m/>
    <n v="0"/>
  </r>
  <r>
    <s v="0065A00000k3AmqQAE"/>
    <m/>
    <n v="65000"/>
    <n v="1"/>
    <n v="65000"/>
    <m/>
    <n v="65000"/>
    <n v="65000"/>
    <m/>
    <n v="0"/>
  </r>
  <r>
    <s v="0065A00000k1vqIQAQ"/>
    <m/>
    <n v="65000"/>
    <n v="1"/>
    <n v="65000"/>
    <m/>
    <n v="65000"/>
    <n v="65000"/>
    <m/>
    <n v="0"/>
  </r>
  <r>
    <s v="0065A00000k1vFRQAY"/>
    <m/>
    <n v="65000"/>
    <n v="1"/>
    <n v="65000"/>
    <m/>
    <n v="65000"/>
    <n v="65000"/>
    <m/>
    <n v="0"/>
  </r>
  <r>
    <s v="0065A00000k2eLbQAI"/>
    <m/>
    <n v="65000"/>
    <n v="1"/>
    <n v="65000"/>
    <m/>
    <n v="65000"/>
    <n v="65000"/>
    <m/>
    <n v="0"/>
  </r>
  <r>
    <s v="0065A00000k1nLjQAI"/>
    <m/>
    <n v="65000"/>
    <n v="1"/>
    <n v="65000"/>
    <m/>
    <n v="65000"/>
    <n v="65000"/>
    <m/>
    <n v="0"/>
  </r>
  <r>
    <s v="0065A00000k2qMaQAI"/>
    <m/>
    <n v="65000"/>
    <n v="1"/>
    <n v="65000"/>
    <m/>
    <n v="65000"/>
    <n v="65000"/>
    <m/>
    <n v="0"/>
  </r>
  <r>
    <s v="0066e00001dzKXqAAM"/>
    <m/>
    <n v="65000"/>
    <n v="1"/>
    <n v="65000"/>
    <m/>
    <n v="65000"/>
    <n v="65000"/>
    <m/>
    <n v="0"/>
  </r>
  <r>
    <s v="0065A00001UnvW0QAJ"/>
    <m/>
    <n v="65000"/>
    <n v="1"/>
    <n v="65000"/>
    <m/>
    <n v="65000"/>
    <n v="65000"/>
    <m/>
    <n v="0"/>
  </r>
  <r>
    <s v="0065A00001XHKPXQA5"/>
    <m/>
    <n v="65000"/>
    <n v="1"/>
    <n v="65000"/>
    <m/>
    <n v="65000"/>
    <n v="65000"/>
    <m/>
    <n v="0"/>
  </r>
  <r>
    <s v="0065A00001KR6ZzQAL"/>
    <m/>
    <n v="65000"/>
    <n v="1"/>
    <n v="65000"/>
    <m/>
    <n v="65000"/>
    <n v="65000"/>
    <m/>
    <n v="0"/>
  </r>
  <r>
    <s v="0065A00001Wx0hGQAR"/>
    <m/>
    <n v="65000"/>
    <n v="1"/>
    <n v="65000"/>
    <m/>
    <n v="65000"/>
    <n v="65000"/>
    <m/>
    <n v="0"/>
  </r>
  <r>
    <s v="0065A00000iby8rQAA"/>
    <m/>
    <n v="71500"/>
    <n v="1"/>
    <n v="71500"/>
    <m/>
    <n v="71500"/>
    <n v="71500"/>
    <m/>
    <n v="0"/>
  </r>
  <r>
    <s v="0065A00000js14SQAQ"/>
    <m/>
    <n v="71500"/>
    <n v="1"/>
    <n v="71500"/>
    <m/>
    <n v="71500"/>
    <n v="71500"/>
    <m/>
    <n v="0"/>
  </r>
  <r>
    <s v="0065A000011nksGQAQ"/>
    <m/>
    <n v="71500"/>
    <n v="1"/>
    <n v="71500"/>
    <m/>
    <n v="71500"/>
    <n v="71500"/>
    <m/>
    <n v="0"/>
  </r>
  <r>
    <s v="0065A00000z19WhQAI"/>
    <m/>
    <n v="71500"/>
    <n v="1"/>
    <n v="71500"/>
    <m/>
    <n v="71500"/>
    <n v="71500"/>
    <m/>
    <n v="0"/>
  </r>
  <r>
    <s v="0065A00000nM7PwQAK"/>
    <m/>
    <n v="71500"/>
    <n v="1"/>
    <n v="71500"/>
    <m/>
    <n v="71500"/>
    <n v="71500"/>
    <m/>
    <n v="0"/>
  </r>
  <r>
    <s v="0065A00000js5jsQAA"/>
    <m/>
    <n v="71500"/>
    <n v="1"/>
    <n v="71500"/>
    <m/>
    <n v="71500"/>
    <n v="71500"/>
    <m/>
    <n v="0"/>
  </r>
  <r>
    <s v="0065A00001aLROvQAO"/>
    <m/>
    <n v="71500"/>
    <n v="1"/>
    <n v="71500"/>
    <m/>
    <n v="71500"/>
    <n v="71500"/>
    <m/>
    <n v="0"/>
  </r>
  <r>
    <s v="0065A00001aKoU6QAK"/>
    <m/>
    <n v="71500"/>
    <n v="1"/>
    <n v="71500"/>
    <m/>
    <n v="71500"/>
    <n v="71500"/>
    <m/>
    <n v="0"/>
  </r>
  <r>
    <s v="0065A00001aKoUfQAK"/>
    <m/>
    <n v="71500"/>
    <n v="1"/>
    <n v="71500"/>
    <m/>
    <n v="71500"/>
    <n v="71500"/>
    <m/>
    <n v="0"/>
  </r>
  <r>
    <s v="0065A00001aKoOrQAK"/>
    <m/>
    <n v="71500"/>
    <n v="1"/>
    <n v="71500"/>
    <m/>
    <n v="71500"/>
    <n v="71500"/>
    <m/>
    <n v="0"/>
  </r>
  <r>
    <s v="0065A00001aLR1IQAW"/>
    <m/>
    <n v="71500"/>
    <n v="1"/>
    <n v="71500"/>
    <m/>
    <n v="71500"/>
    <n v="71500"/>
    <m/>
    <n v="0"/>
  </r>
  <r>
    <s v="0065A00001aKonVQAS"/>
    <m/>
    <n v="71500"/>
    <n v="1"/>
    <n v="71500"/>
    <m/>
    <n v="71500"/>
    <n v="71500"/>
    <m/>
    <n v="0"/>
  </r>
  <r>
    <s v="0065A00001aLR3MQAW"/>
    <m/>
    <n v="71500"/>
    <n v="1"/>
    <n v="71500"/>
    <m/>
    <n v="71500"/>
    <n v="71500"/>
    <m/>
    <n v="0"/>
  </r>
  <r>
    <s v="0065A00001aLR1iQAG"/>
    <m/>
    <n v="71500"/>
    <n v="1"/>
    <n v="71500"/>
    <m/>
    <n v="71500"/>
    <n v="71500"/>
    <m/>
    <n v="0"/>
  </r>
  <r>
    <s v="0063100000cKbGDAA0"/>
    <m/>
    <n v="71500"/>
    <n v="1"/>
    <n v="71500"/>
    <m/>
    <n v="71500"/>
    <n v="71500"/>
    <m/>
    <n v="0"/>
  </r>
  <r>
    <s v="0065A00001aLa2zQAC"/>
    <m/>
    <n v="71500"/>
    <n v="1"/>
    <n v="71500"/>
    <m/>
    <n v="71500"/>
    <n v="71500"/>
    <m/>
    <n v="0"/>
  </r>
  <r>
    <s v="0065A00001aLZlMQAW"/>
    <m/>
    <n v="71500"/>
    <n v="1"/>
    <n v="71500"/>
    <m/>
    <n v="71500"/>
    <n v="71500"/>
    <m/>
    <n v="0"/>
  </r>
  <r>
    <s v="0065A00001aLZdIQAW"/>
    <m/>
    <n v="71500"/>
    <n v="1"/>
    <n v="71500"/>
    <m/>
    <n v="71500"/>
    <n v="71500"/>
    <m/>
    <n v="0"/>
  </r>
  <r>
    <s v="0065A00001aLZw0QAG"/>
    <m/>
    <n v="71500"/>
    <n v="1"/>
    <n v="71500"/>
    <m/>
    <n v="71500"/>
    <n v="71500"/>
    <m/>
    <n v="0"/>
  </r>
  <r>
    <s v="0065A00001aLZz0QAG"/>
    <m/>
    <n v="71500"/>
    <n v="1"/>
    <n v="71500"/>
    <m/>
    <n v="71500"/>
    <n v="71500"/>
    <m/>
    <n v="0"/>
  </r>
  <r>
    <s v="0065A00001WxNHDQA3"/>
    <m/>
    <n v="71500"/>
    <n v="1"/>
    <n v="71500"/>
    <m/>
    <n v="71500"/>
    <n v="71500"/>
    <m/>
    <n v="0"/>
  </r>
  <r>
    <s v="0065A00001ZFnZQQA1"/>
    <m/>
    <n v="91000"/>
    <n v="1"/>
    <n v="91000"/>
    <m/>
    <n v="91000"/>
    <n v="91000"/>
    <m/>
    <n v="0"/>
  </r>
  <r>
    <s v="0065A00001ZWJY9QAP"/>
    <m/>
    <n v="91000"/>
    <n v="1"/>
    <n v="91000"/>
    <m/>
    <n v="91000"/>
    <n v="91000"/>
    <m/>
    <n v="0"/>
  </r>
  <r>
    <s v="0065A00001Z1FrnQAF"/>
    <m/>
    <n v="91000"/>
    <n v="1"/>
    <n v="91000"/>
    <m/>
    <n v="91000"/>
    <n v="91000"/>
    <m/>
    <n v="0"/>
  </r>
  <r>
    <s v="0065A00001Z1PstQAF"/>
    <m/>
    <n v="91000"/>
    <n v="1"/>
    <n v="91000"/>
    <m/>
    <n v="91000"/>
    <n v="91000"/>
    <m/>
    <n v="0"/>
  </r>
  <r>
    <s v="0065A00001Z1Q25QAF"/>
    <m/>
    <n v="91000"/>
    <n v="1"/>
    <n v="91000"/>
    <m/>
    <n v="91000"/>
    <n v="91000"/>
    <m/>
    <n v="0"/>
  </r>
  <r>
    <s v="0065A00001ZPG5yQAH"/>
    <m/>
    <n v="91000"/>
    <n v="1"/>
    <n v="91000"/>
    <m/>
    <n v="91000"/>
    <n v="91000"/>
    <m/>
    <n v="0"/>
  </r>
  <r>
    <s v="0065A00001ZPFncQAH"/>
    <m/>
    <n v="91000"/>
    <n v="1"/>
    <n v="91000"/>
    <m/>
    <n v="91000"/>
    <n v="91000"/>
    <m/>
    <n v="0"/>
  </r>
  <r>
    <s v="0065A00001ZPGBSQA5"/>
    <m/>
    <n v="91000"/>
    <n v="1"/>
    <n v="91000"/>
    <m/>
    <n v="91000"/>
    <n v="91000"/>
    <m/>
    <n v="0"/>
  </r>
  <r>
    <s v="0065A00001ZPGMpQAP"/>
    <m/>
    <n v="91000"/>
    <n v="1"/>
    <n v="91000"/>
    <m/>
    <n v="91000"/>
    <n v="91000"/>
    <m/>
    <n v="0"/>
  </r>
  <r>
    <s v="0065A00000jsXTcQAM"/>
    <m/>
    <n v="91000"/>
    <n v="1"/>
    <n v="91000"/>
    <m/>
    <n v="91000"/>
    <n v="91000"/>
    <m/>
    <n v="0"/>
  </r>
  <r>
    <s v="0065A00000nLkfGQAS"/>
    <m/>
    <n v="91000"/>
    <n v="1"/>
    <n v="91000"/>
    <m/>
    <n v="91000"/>
    <n v="91000"/>
    <m/>
    <n v="0"/>
  </r>
  <r>
    <s v="0065A00000js46IQAQ"/>
    <m/>
    <n v="91000"/>
    <n v="1"/>
    <n v="91000"/>
    <m/>
    <n v="91000"/>
    <n v="91000"/>
    <m/>
    <n v="0"/>
  </r>
  <r>
    <s v="0065A00000k25lCQAQ"/>
    <n v="0"/>
    <n v="199"/>
    <n v="1"/>
    <n v="199"/>
    <m/>
    <n v="199"/>
    <n v="199"/>
    <m/>
    <n v="0"/>
  </r>
  <r>
    <s v="0065A00000nMFYEQA4"/>
    <n v="0"/>
    <n v="21950"/>
    <n v="1"/>
    <n v="90000"/>
    <m/>
    <n v="90000"/>
    <n v="90000"/>
    <m/>
    <n v="0"/>
  </r>
  <r>
    <s v="0065A00000nMFYEQA4"/>
    <n v="0"/>
    <n v="49950"/>
    <n v="1"/>
    <n v="90000"/>
    <m/>
    <n v="90000"/>
    <n v="90000"/>
    <m/>
    <n v="0"/>
  </r>
  <r>
    <s v="0065A00000nMFYEQA4"/>
    <n v="0"/>
    <n v="49950"/>
    <n v="1"/>
    <n v="90000"/>
    <m/>
    <n v="90000"/>
    <n v="90000"/>
    <m/>
    <n v="0"/>
  </r>
  <r>
    <s v="0065A00000k25lCQAQ"/>
    <n v="0"/>
    <n v="65000"/>
    <n v="1"/>
    <n v="65000"/>
    <m/>
    <n v="65000"/>
    <n v="65000"/>
    <m/>
    <n v="0"/>
  </r>
  <r>
    <s v="0065A00001br7EmQAI"/>
    <n v="1"/>
    <n v="199"/>
    <n v="1"/>
    <n v="199"/>
    <m/>
    <n v="199"/>
    <n v="197.01"/>
    <m/>
    <n v="0"/>
  </r>
  <r>
    <s v="0065A00001cTx6hQAC"/>
    <n v="1"/>
    <n v="6500"/>
    <n v="1"/>
    <n v="6500"/>
    <m/>
    <n v="6500"/>
    <n v="6435"/>
    <m/>
    <n v="0"/>
  </r>
  <r>
    <s v="0065A00001dDb8fQAC"/>
    <n v="1"/>
    <n v="6500"/>
    <n v="1"/>
    <n v="6500"/>
    <m/>
    <n v="6500"/>
    <n v="6435"/>
    <m/>
    <n v="0"/>
  </r>
  <r>
    <s v="0065A00000k3ynJQAQ"/>
    <n v="1"/>
    <n v="65000"/>
    <n v="1"/>
    <n v="65000"/>
    <m/>
    <n v="65000"/>
    <n v="64350"/>
    <m/>
    <n v="0"/>
  </r>
  <r>
    <s v="0065A00001br7EmQAI"/>
    <n v="1"/>
    <n v="65000"/>
    <n v="1"/>
    <n v="65000"/>
    <m/>
    <n v="65000"/>
    <n v="64350"/>
    <m/>
    <n v="0"/>
  </r>
  <r>
    <s v="0065A00001XVhXmQAL"/>
    <n v="5"/>
    <n v="39"/>
    <n v="1"/>
    <n v="39"/>
    <m/>
    <n v="39"/>
    <n v="37.049999999999997"/>
    <m/>
    <n v="0"/>
  </r>
  <r>
    <s v="0065A00001CLYNHQA5"/>
    <n v="5"/>
    <n v="199"/>
    <n v="1"/>
    <n v="199"/>
    <m/>
    <n v="199"/>
    <n v="189.05"/>
    <m/>
    <n v="0"/>
  </r>
  <r>
    <s v="0065A000011qlrkQAA"/>
    <n v="5"/>
    <n v="199"/>
    <n v="1"/>
    <n v="199"/>
    <m/>
    <n v="199"/>
    <n v="189.05"/>
    <m/>
    <n v="0"/>
  </r>
  <r>
    <s v="0065A000011qlrkQAA"/>
    <n v="5"/>
    <n v="199"/>
    <n v="1"/>
    <n v="199"/>
    <m/>
    <n v="199"/>
    <n v="189.05"/>
    <m/>
    <n v="0"/>
  </r>
  <r>
    <s v="0065A000011rXAuQAM"/>
    <n v="5"/>
    <n v="300"/>
    <n v="1"/>
    <n v="249"/>
    <m/>
    <n v="249"/>
    <n v="236.55"/>
    <m/>
    <n v="0"/>
  </r>
  <r>
    <s v="0065A00001XXwmLQAT"/>
    <n v="5"/>
    <n v="6500"/>
    <n v="1"/>
    <n v="6500"/>
    <m/>
    <n v="6500"/>
    <n v="6175"/>
    <m/>
    <n v="0"/>
  </r>
  <r>
    <s v="0065A00001ThzpWQAR"/>
    <n v="6"/>
    <n v="39"/>
    <n v="1"/>
    <n v="39"/>
    <m/>
    <n v="39"/>
    <n v="36.659999999999997"/>
    <m/>
    <n v="0"/>
  </r>
  <r>
    <s v="0065A00001cKMFaQAO"/>
    <n v="10"/>
    <n v="39"/>
    <n v="1"/>
    <n v="39"/>
    <m/>
    <n v="39"/>
    <n v="35.1"/>
    <m/>
    <n v="0"/>
  </r>
  <r>
    <s v="0065A00001Xoz2AQAR"/>
    <n v="10"/>
    <n v="39"/>
    <n v="1"/>
    <n v="39"/>
    <m/>
    <n v="39"/>
    <n v="35.1"/>
    <m/>
    <n v="0"/>
  </r>
  <r>
    <s v="0065A00001cKMFaQAO"/>
    <n v="10"/>
    <n v="199"/>
    <n v="1"/>
    <n v="199"/>
    <m/>
    <n v="199"/>
    <n v="179.1"/>
    <m/>
    <n v="0"/>
  </r>
  <r>
    <s v="0065A00001XXrMHQA1"/>
    <n v="10"/>
    <n v="199"/>
    <n v="1"/>
    <n v="199"/>
    <m/>
    <n v="199"/>
    <n v="179.1"/>
    <m/>
    <n v="0"/>
  </r>
  <r>
    <s v="0065A00001ax2Y3QAI"/>
    <n v="10"/>
    <n v="199"/>
    <n v="1"/>
    <n v="199"/>
    <m/>
    <n v="199"/>
    <n v="179.1"/>
    <m/>
    <n v="0"/>
  </r>
  <r>
    <s v="0065A00000lcyyjQAA"/>
    <n v="10"/>
    <n v="199"/>
    <n v="1"/>
    <n v="199"/>
    <m/>
    <n v="199"/>
    <n v="179.1"/>
    <m/>
    <n v="0"/>
  </r>
  <r>
    <s v="0065A00001ZFotYQAT"/>
    <n v="10"/>
    <n v="199"/>
    <n v="1"/>
    <n v="199"/>
    <m/>
    <n v="199"/>
    <n v="179.1"/>
    <m/>
    <n v="0"/>
  </r>
  <r>
    <s v="0065A00001Wl9HnQAJ"/>
    <n v="10"/>
    <n v="199"/>
    <n v="1"/>
    <n v="199"/>
    <m/>
    <n v="199"/>
    <n v="179.1"/>
    <m/>
    <n v="0"/>
  </r>
  <r>
    <s v="0065A00001cKMFaQAO"/>
    <n v="10"/>
    <n v="199"/>
    <n v="1"/>
    <n v="199"/>
    <m/>
    <n v="199"/>
    <n v="179.1"/>
    <m/>
    <n v="0"/>
  </r>
  <r>
    <s v="0065A00001coy12QAA"/>
    <n v="10"/>
    <n v="199"/>
    <n v="1"/>
    <n v="199"/>
    <m/>
    <n v="199"/>
    <n v="179.1"/>
    <m/>
    <n v="0"/>
  </r>
  <r>
    <s v="0065A00001Xoz2AQAR"/>
    <n v="10"/>
    <n v="199"/>
    <n v="1"/>
    <n v="199"/>
    <m/>
    <n v="199"/>
    <n v="179.1"/>
    <m/>
    <n v="0"/>
  </r>
  <r>
    <s v="0065A00000ldjnbQAA"/>
    <n v="10"/>
    <n v="199"/>
    <n v="1"/>
    <n v="199"/>
    <m/>
    <n v="199"/>
    <n v="179.1"/>
    <m/>
    <n v="0"/>
  </r>
  <r>
    <s v="0065A00000lcyilQAA"/>
    <n v="10"/>
    <n v="199"/>
    <n v="1"/>
    <n v="199"/>
    <m/>
    <n v="199"/>
    <n v="179.1"/>
    <m/>
    <n v="0"/>
  </r>
  <r>
    <s v="0065A00001WlDJsQAN"/>
    <n v="10"/>
    <n v="199"/>
    <n v="1"/>
    <n v="199"/>
    <m/>
    <n v="199"/>
    <n v="179.1"/>
    <m/>
    <n v="0"/>
  </r>
  <r>
    <s v="0065A00000k27M4QAI"/>
    <n v="10"/>
    <n v="199"/>
    <n v="1"/>
    <n v="199"/>
    <m/>
    <n v="199"/>
    <n v="179.1"/>
    <m/>
    <n v="0"/>
  </r>
  <r>
    <s v="0065A00000nJsciQAC"/>
    <n v="10"/>
    <n v="199"/>
    <n v="1"/>
    <n v="199"/>
    <m/>
    <n v="199"/>
    <n v="179.1"/>
    <m/>
    <n v="0"/>
  </r>
  <r>
    <s v="0065A000015uK3fQAE"/>
    <n v="10"/>
    <n v="199"/>
    <n v="1"/>
    <n v="199"/>
    <m/>
    <n v="199"/>
    <n v="179.1"/>
    <m/>
    <n v="0"/>
  </r>
  <r>
    <s v="0065A00001cKMFaQAO"/>
    <n v="10"/>
    <n v="199"/>
    <n v="1"/>
    <n v="199"/>
    <m/>
    <n v="199"/>
    <n v="179.1"/>
    <m/>
    <n v="0"/>
  </r>
  <r>
    <s v="0065A00001coy12QAA"/>
    <n v="10"/>
    <n v="199"/>
    <n v="1"/>
    <n v="199"/>
    <m/>
    <n v="199"/>
    <n v="179.1"/>
    <m/>
    <n v="0"/>
  </r>
  <r>
    <s v="0065A00001Xoz2AQAR"/>
    <n v="10"/>
    <n v="199"/>
    <n v="1"/>
    <n v="199"/>
    <m/>
    <n v="199"/>
    <n v="179.1"/>
    <m/>
    <n v="0"/>
  </r>
  <r>
    <s v="0065A00000ldjnbQAA"/>
    <n v="10"/>
    <n v="199"/>
    <n v="1"/>
    <n v="199"/>
    <m/>
    <n v="199"/>
    <n v="179.1"/>
    <m/>
    <n v="0"/>
  </r>
  <r>
    <s v="0065A00000k1YWzQAM"/>
    <n v="10"/>
    <n v="199"/>
    <n v="1"/>
    <n v="199"/>
    <m/>
    <n v="199"/>
    <n v="179.1"/>
    <m/>
    <n v="0"/>
  </r>
  <r>
    <s v="0065A00001XqRzMQAV"/>
    <n v="10"/>
    <n v="3500"/>
    <n v="1"/>
    <n v="3500"/>
    <m/>
    <n v="3500"/>
    <n v="3150"/>
    <m/>
    <n v="0"/>
  </r>
  <r>
    <s v="0065A00001XqRzMQAV"/>
    <n v="10"/>
    <n v="6500"/>
    <n v="1"/>
    <n v="6500"/>
    <m/>
    <n v="6500"/>
    <n v="5850"/>
    <m/>
    <n v="0"/>
  </r>
  <r>
    <s v="0065A00001ZOLKfQAP"/>
    <n v="10"/>
    <n v="6500"/>
    <n v="1"/>
    <n v="6500"/>
    <m/>
    <n v="6500"/>
    <n v="5850"/>
    <m/>
    <n v="0"/>
  </r>
  <r>
    <s v="0066e00001dyBIsAAM"/>
    <n v="10"/>
    <n v="6500"/>
    <n v="1"/>
    <n v="6500"/>
    <m/>
    <n v="6500"/>
    <n v="5850"/>
    <m/>
    <n v="0"/>
  </r>
  <r>
    <s v="0065A00001ZcLSkQAN"/>
    <n v="10"/>
    <n v="6500"/>
    <n v="1"/>
    <n v="6500"/>
    <m/>
    <n v="6500"/>
    <n v="5850"/>
    <m/>
    <n v="0"/>
  </r>
  <r>
    <s v="0065A00000js7k8QAA"/>
    <n v="10"/>
    <n v="6500"/>
    <n v="1"/>
    <n v="6500"/>
    <m/>
    <n v="6500"/>
    <n v="5850"/>
    <m/>
    <n v="0"/>
  </r>
  <r>
    <s v="0065A00001a6bVuQAI"/>
    <n v="10"/>
    <n v="19500"/>
    <n v="1"/>
    <n v="19500"/>
    <m/>
    <n v="19500"/>
    <n v="17550"/>
    <m/>
    <n v="0"/>
  </r>
  <r>
    <s v="0065A00000nJsciQAC"/>
    <n v="10"/>
    <n v="65000"/>
    <n v="1"/>
    <n v="65000"/>
    <m/>
    <n v="65000"/>
    <n v="58500"/>
    <m/>
    <n v="0"/>
  </r>
  <r>
    <s v="0065A000015uK3fQAE"/>
    <n v="10"/>
    <n v="65000"/>
    <n v="1"/>
    <n v="65000"/>
    <m/>
    <n v="65000"/>
    <n v="58500"/>
    <m/>
    <n v="0"/>
  </r>
  <r>
    <s v="0065A000011rUr3QAE"/>
    <n v="10"/>
    <n v="65000"/>
    <n v="1"/>
    <n v="65000"/>
    <m/>
    <n v="65000"/>
    <n v="58500"/>
    <m/>
    <n v="0"/>
  </r>
  <r>
    <s v="0065A00000k1eDRQAY"/>
    <n v="10"/>
    <n v="65000"/>
    <n v="1"/>
    <n v="65000"/>
    <m/>
    <n v="65000"/>
    <n v="58500"/>
    <m/>
    <n v="0"/>
  </r>
  <r>
    <s v="0065A00001cKMFaQAO"/>
    <n v="10"/>
    <n v="65000"/>
    <n v="1"/>
    <n v="65000"/>
    <m/>
    <n v="65000"/>
    <n v="58500"/>
    <m/>
    <n v="0"/>
  </r>
  <r>
    <s v="0065A00001aKoodQAC"/>
    <n v="10"/>
    <n v="71500"/>
    <n v="1"/>
    <n v="71500"/>
    <m/>
    <n v="71500"/>
    <n v="64350"/>
    <m/>
    <n v="0"/>
  </r>
  <r>
    <s v="0065A00001Ve65MQAR"/>
    <n v="15"/>
    <n v="199"/>
    <n v="1"/>
    <n v="199"/>
    <m/>
    <n v="199"/>
    <n v="169.15"/>
    <m/>
    <n v="0"/>
  </r>
  <r>
    <s v="0065A000010A3veQAC"/>
    <n v="15"/>
    <n v="199"/>
    <n v="1"/>
    <n v="199"/>
    <m/>
    <n v="199"/>
    <n v="169.15"/>
    <m/>
    <n v="0"/>
  </r>
  <r>
    <s v="0065A00001KRnVzQAL"/>
    <n v="15"/>
    <n v="199"/>
    <n v="1"/>
    <n v="199"/>
    <m/>
    <n v="199"/>
    <n v="169.15"/>
    <m/>
    <n v="0"/>
  </r>
  <r>
    <s v="0065A00000k1vZRQAY"/>
    <n v="15"/>
    <n v="199"/>
    <n v="1"/>
    <n v="199"/>
    <m/>
    <n v="199"/>
    <n v="169.15"/>
    <m/>
    <n v="0"/>
  </r>
  <r>
    <s v="0065A00001ZNAbmQAH"/>
    <n v="15"/>
    <n v="19500"/>
    <n v="1"/>
    <n v="19500"/>
    <m/>
    <n v="19500"/>
    <n v="16575"/>
    <m/>
    <n v="0"/>
  </r>
  <r>
    <s v="0065A00000z10sdQAA"/>
    <n v="15"/>
    <n v="26000"/>
    <n v="1"/>
    <n v="26000"/>
    <m/>
    <n v="26000"/>
    <n v="22100"/>
    <m/>
    <n v="0"/>
  </r>
  <r>
    <s v="0065A00000z10vDQAQ"/>
    <n v="15"/>
    <n v="32500"/>
    <n v="1"/>
    <n v="32500"/>
    <m/>
    <n v="32500"/>
    <n v="27625"/>
    <m/>
    <n v="0"/>
  </r>
  <r>
    <s v="0065A00001XGTgYQAX"/>
    <n v="15"/>
    <n v="65000"/>
    <n v="1"/>
    <n v="65000"/>
    <m/>
    <n v="65000"/>
    <n v="55250"/>
    <m/>
    <n v="0"/>
  </r>
  <r>
    <s v="0065A00001Z72zgQAB"/>
    <n v="15"/>
    <n v="91000"/>
    <n v="1"/>
    <n v="91000"/>
    <m/>
    <n v="91000"/>
    <n v="77350"/>
    <m/>
    <n v="0"/>
  </r>
  <r>
    <s v="0065A00001ZPGXsQAP"/>
    <n v="15"/>
    <n v="91000"/>
    <n v="1"/>
    <n v="91000"/>
    <m/>
    <n v="91000"/>
    <n v="77350"/>
    <m/>
    <n v="0"/>
  </r>
  <r>
    <s v="0065A00001Z5zVqQAJ"/>
    <n v="18"/>
    <n v="199"/>
    <n v="1"/>
    <n v="199"/>
    <m/>
    <n v="199"/>
    <n v="163.18"/>
    <m/>
    <n v="0"/>
  </r>
  <r>
    <s v="0065A00000k31IFQAY"/>
    <n v="18"/>
    <n v="199"/>
    <n v="1"/>
    <n v="199"/>
    <m/>
    <n v="199"/>
    <n v="163.18"/>
    <m/>
    <n v="0"/>
  </r>
  <r>
    <s v="0065A00001Z5zVqQAJ"/>
    <n v="18"/>
    <n v="65000"/>
    <n v="1"/>
    <n v="65000"/>
    <m/>
    <n v="65000"/>
    <n v="53300"/>
    <m/>
    <n v="0"/>
  </r>
  <r>
    <s v="0065A00000k31IFQAY"/>
    <n v="18"/>
    <n v="71500"/>
    <n v="1"/>
    <n v="71500"/>
    <m/>
    <n v="71500"/>
    <n v="58630"/>
    <m/>
    <n v="0"/>
  </r>
  <r>
    <s v="0065A00001XGTgYQAX"/>
    <n v="20"/>
    <n v="199"/>
    <n v="1"/>
    <n v="199"/>
    <m/>
    <n v="199"/>
    <n v="159.19999999999999"/>
    <m/>
    <n v="0"/>
  </r>
  <r>
    <s v="0065A00001Xpf3FQAR"/>
    <n v="20"/>
    <n v="199"/>
    <n v="1"/>
    <n v="199"/>
    <m/>
    <n v="199"/>
    <n v="159.19999999999999"/>
    <m/>
    <n v="0"/>
  </r>
  <r>
    <s v="0065A00000k3czyQAA"/>
    <n v="20"/>
    <n v="199"/>
    <n v="1"/>
    <n v="199"/>
    <m/>
    <n v="199"/>
    <n v="159.19999999999999"/>
    <m/>
    <n v="0"/>
  </r>
  <r>
    <s v="0065A00000xxYXaQAM"/>
    <n v="20"/>
    <n v="26000"/>
    <n v="1"/>
    <n v="26000"/>
    <m/>
    <n v="26000"/>
    <n v="20800"/>
    <m/>
    <n v="0"/>
  </r>
  <r>
    <s v="0065A00001Xpf3FQAR"/>
    <n v="20"/>
    <n v="65000"/>
    <n v="1"/>
    <n v="65000"/>
    <m/>
    <n v="65000"/>
    <n v="52000"/>
    <m/>
    <n v="0"/>
  </r>
  <r>
    <s v="0065A00001ZVdzJQAT"/>
    <n v="20"/>
    <n v="65000"/>
    <n v="1"/>
    <n v="65000"/>
    <m/>
    <n v="65000"/>
    <n v="52000"/>
    <m/>
    <n v="0"/>
  </r>
  <r>
    <s v="0065A00001Sj8p6QAB"/>
    <n v="21.25"/>
    <n v="1750"/>
    <n v="1"/>
    <n v="1750"/>
    <m/>
    <n v="1750"/>
    <n v="1378.13"/>
    <m/>
    <n v="0"/>
  </r>
  <r>
    <s v="0065A00001Sj8p6QAB"/>
    <n v="21.25"/>
    <n v="6500"/>
    <n v="1"/>
    <n v="6500"/>
    <m/>
    <n v="6500"/>
    <n v="5118.75"/>
    <m/>
    <n v="0"/>
  </r>
  <r>
    <s v="0065A000015rqrbQAA"/>
    <n v="23.07"/>
    <n v="6500"/>
    <n v="1"/>
    <n v="6500"/>
    <m/>
    <n v="6500"/>
    <n v="5000.45"/>
    <m/>
    <n v="0"/>
  </r>
  <r>
    <s v="0065A00001MA2udQAD"/>
    <n v="25"/>
    <n v="39"/>
    <n v="1"/>
    <n v="39"/>
    <m/>
    <n v="39"/>
    <n v="29.25"/>
    <m/>
    <n v="0"/>
  </r>
  <r>
    <s v="0065A00001dDng2QAC"/>
    <n v="25"/>
    <n v="199"/>
    <n v="1"/>
    <n v="199"/>
    <m/>
    <n v="199"/>
    <n v="149.25"/>
    <m/>
    <n v="0"/>
  </r>
  <r>
    <s v="0065A00000nK3HdQAK"/>
    <n v="25"/>
    <n v="199"/>
    <n v="1"/>
    <n v="199"/>
    <m/>
    <n v="199"/>
    <n v="149.25"/>
    <m/>
    <n v="0"/>
  </r>
  <r>
    <s v="0065A00001MA2udQAD"/>
    <n v="25"/>
    <n v="199"/>
    <n v="1"/>
    <n v="199"/>
    <m/>
    <n v="199"/>
    <n v="149.25"/>
    <m/>
    <n v="0"/>
  </r>
  <r>
    <s v="0065A00000nK3HdQAK"/>
    <n v="25"/>
    <n v="199"/>
    <n v="1"/>
    <n v="199"/>
    <m/>
    <n v="199"/>
    <n v="149.25"/>
    <m/>
    <n v="0"/>
  </r>
  <r>
    <s v="0065A00001MA2udQAD"/>
    <n v="25"/>
    <n v="199"/>
    <n v="1"/>
    <n v="199"/>
    <m/>
    <n v="199"/>
    <n v="149.25"/>
    <m/>
    <n v="0"/>
  </r>
  <r>
    <s v="0065A00001bAE9bQAG"/>
    <n v="25"/>
    <n v="6500"/>
    <n v="1"/>
    <n v="6500"/>
    <m/>
    <n v="6500"/>
    <n v="4875"/>
    <m/>
    <n v="0"/>
  </r>
  <r>
    <s v="0065A00001bADKBQA4"/>
    <n v="25"/>
    <n v="6500"/>
    <n v="1"/>
    <n v="6500"/>
    <m/>
    <n v="6500"/>
    <n v="4875"/>
    <m/>
    <n v="0"/>
  </r>
  <r>
    <s v="0065A00001Zk3rcQAB"/>
    <n v="25"/>
    <n v="6500"/>
    <n v="1"/>
    <n v="6500"/>
    <m/>
    <n v="6500"/>
    <n v="4875"/>
    <m/>
    <n v="0"/>
  </r>
  <r>
    <s v="0065A00001YKXvHQAX"/>
    <n v="25"/>
    <n v="65000"/>
    <n v="1"/>
    <n v="65000"/>
    <m/>
    <n v="65000"/>
    <n v="48750"/>
    <m/>
    <n v="0"/>
  </r>
  <r>
    <s v="0065A00000nK3HdQAK"/>
    <n v="25"/>
    <n v="71500"/>
    <n v="1"/>
    <n v="71500"/>
    <m/>
    <n v="71500"/>
    <n v="53625"/>
    <m/>
    <n v="0"/>
  </r>
  <r>
    <s v="0066e00001eaYmIAAU"/>
    <n v="28.15"/>
    <n v="3200"/>
    <n v="1"/>
    <n v="3200"/>
    <m/>
    <n v="3200"/>
    <n v="2299.1999999999998"/>
    <m/>
    <n v="0"/>
  </r>
  <r>
    <s v="0065A00001dBSPmQAO"/>
    <n v="30"/>
    <n v="6500"/>
    <n v="1"/>
    <n v="6500"/>
    <m/>
    <n v="6500"/>
    <n v="4550"/>
    <m/>
    <n v="0"/>
  </r>
  <r>
    <s v="0065A00001Z62kgQAB"/>
    <n v="30"/>
    <n v="6500"/>
    <n v="1"/>
    <n v="6500"/>
    <m/>
    <n v="6500"/>
    <n v="4550"/>
    <m/>
    <n v="0"/>
  </r>
  <r>
    <s v="0065A00000js6OlQAI"/>
    <n v="30"/>
    <n v="6500"/>
    <n v="1"/>
    <n v="6500"/>
    <m/>
    <n v="6500"/>
    <n v="4550"/>
    <m/>
    <n v="0"/>
  </r>
  <r>
    <s v="0065A00001de75bQAA"/>
    <n v="30"/>
    <n v="65000"/>
    <n v="1"/>
    <n v="65000"/>
    <m/>
    <n v="65000"/>
    <n v="45500"/>
    <m/>
    <n v="0"/>
  </r>
  <r>
    <s v="0065A00001bqAOkQAM"/>
    <n v="50"/>
    <n v="39"/>
    <n v="1"/>
    <n v="39"/>
    <m/>
    <n v="39"/>
    <n v="19.5"/>
    <m/>
    <n v="0"/>
  </r>
  <r>
    <s v="0065A00001bqAOkQAM"/>
    <n v="50"/>
    <n v="199"/>
    <n v="1"/>
    <n v="199"/>
    <m/>
    <n v="199"/>
    <n v="99.5"/>
    <m/>
    <n v="0"/>
  </r>
  <r>
    <s v="0065A00001WxNHDQA3"/>
    <n v="50"/>
    <n v="199"/>
    <n v="1"/>
    <n v="199"/>
    <m/>
    <n v="199"/>
    <n v="99.5"/>
    <m/>
    <n v="0"/>
  </r>
  <r>
    <s v="0065A00001cJ9u9QAC"/>
    <n v="60"/>
    <n v="199"/>
    <n v="1"/>
    <n v="199"/>
    <m/>
    <n v="199"/>
    <n v="79.599999999999994"/>
    <m/>
    <n v="0"/>
  </r>
  <r>
    <s v="0065A00001cJ9u9QAC"/>
    <n v="60"/>
    <n v="199"/>
    <n v="1"/>
    <n v="199"/>
    <m/>
    <n v="199"/>
    <n v="79.599999999999994"/>
    <m/>
    <n v="0"/>
  </r>
  <r>
    <s v="0065A00001XHnUcQAL"/>
    <n v="60"/>
    <n v="13000"/>
    <n v="1"/>
    <n v="13000"/>
    <m/>
    <n v="13000"/>
    <n v="5200"/>
    <m/>
    <n v="0"/>
  </r>
  <r>
    <s v="0065A00000z19WhQAI"/>
    <n v="100"/>
    <n v="199"/>
    <n v="1"/>
    <n v="199"/>
    <m/>
    <n v="199"/>
    <n v="0"/>
    <m/>
    <n v="0"/>
  </r>
  <r>
    <s v="0065A00000js1qZQAQ"/>
    <m/>
    <n v="6500"/>
    <n v="1"/>
    <n v="6500"/>
    <m/>
    <n v="6500"/>
    <n v="6500"/>
    <m/>
    <n v="0"/>
  </r>
  <r>
    <s v="0065A00001ZPDVDQA5"/>
    <m/>
    <n v="6500"/>
    <n v="1"/>
    <n v="6500"/>
    <m/>
    <n v="6500"/>
    <n v="6500"/>
    <m/>
    <n v="0"/>
  </r>
  <r>
    <s v="0065A00000ld6jdQAA"/>
    <m/>
    <n v="6500"/>
    <n v="1"/>
    <n v="6500"/>
    <m/>
    <n v="6500"/>
    <n v="6500"/>
    <m/>
    <n v="0"/>
  </r>
  <r>
    <s v="0065A00000jrnjoQAA"/>
    <m/>
    <n v="6500"/>
    <n v="1"/>
    <n v="6500"/>
    <m/>
    <n v="6500"/>
    <n v="6500"/>
    <m/>
    <n v="0"/>
  </r>
  <r>
    <s v="0065A00001axiBoQAI"/>
    <m/>
    <n v="6500"/>
    <n v="1"/>
    <n v="6500"/>
    <m/>
    <n v="6500"/>
    <n v="6500"/>
    <m/>
    <n v="0"/>
  </r>
  <r>
    <s v="0065A00000k2MjzQAE"/>
    <m/>
    <n v="6500"/>
    <n v="1"/>
    <n v="6500"/>
    <m/>
    <n v="6500"/>
    <n v="6500"/>
    <m/>
    <n v="0"/>
  </r>
  <r>
    <s v="0065A00000js5ZwQAI"/>
    <m/>
    <n v="6500"/>
    <n v="1"/>
    <n v="6500"/>
    <m/>
    <n v="6500"/>
    <n v="6500"/>
    <m/>
    <n v="0"/>
  </r>
  <r>
    <s v="0065A00000k1G6uQAE"/>
    <m/>
    <n v="24"/>
    <n v="2"/>
    <n v="24"/>
    <m/>
    <n v="48"/>
    <n v="48"/>
    <m/>
    <n v="0"/>
  </r>
  <r>
    <s v="0065A00001ZOI1KQAX"/>
    <m/>
    <n v="24"/>
    <n v="2"/>
    <n v="24"/>
    <m/>
    <n v="48"/>
    <n v="48"/>
    <m/>
    <n v="0"/>
  </r>
  <r>
    <s v="0065A00001bAWmgQAG"/>
    <m/>
    <n v="39"/>
    <n v="2"/>
    <n v="39"/>
    <m/>
    <n v="78"/>
    <n v="78"/>
    <m/>
    <n v="0"/>
  </r>
  <r>
    <s v="0065A00001ZVSCeQAP"/>
    <m/>
    <n v="39"/>
    <n v="2"/>
    <n v="39"/>
    <m/>
    <n v="78"/>
    <n v="78"/>
    <m/>
    <n v="0"/>
  </r>
  <r>
    <s v="0065A00001Y1I1NQAV"/>
    <m/>
    <n v="199"/>
    <n v="2"/>
    <n v="199"/>
    <m/>
    <n v="398"/>
    <n v="398"/>
    <m/>
    <n v="0"/>
  </r>
  <r>
    <s v="0065A00001brE07QAE"/>
    <m/>
    <n v="199"/>
    <n v="2"/>
    <n v="199"/>
    <m/>
    <n v="398"/>
    <n v="398"/>
    <m/>
    <n v="0"/>
  </r>
  <r>
    <s v="0065A00000ldk1EQAQ"/>
    <m/>
    <n v="199"/>
    <n v="2"/>
    <n v="199"/>
    <m/>
    <n v="398"/>
    <n v="398"/>
    <m/>
    <n v="0"/>
  </r>
  <r>
    <s v="0065A00000nKgH5QAK"/>
    <m/>
    <n v="199"/>
    <n v="2"/>
    <n v="199"/>
    <m/>
    <n v="398"/>
    <n v="398"/>
    <m/>
    <n v="0"/>
  </r>
  <r>
    <s v="0065A000015ugvrQAA"/>
    <m/>
    <n v="199"/>
    <n v="2"/>
    <n v="199"/>
    <m/>
    <n v="398"/>
    <n v="398"/>
    <m/>
    <n v="0"/>
  </r>
  <r>
    <s v="0065A00001YiH80QAF"/>
    <m/>
    <n v="199"/>
    <n v="2"/>
    <n v="199"/>
    <m/>
    <n v="398"/>
    <n v="398"/>
    <m/>
    <n v="0"/>
  </r>
  <r>
    <s v="0065A00001G5mFTQAZ"/>
    <m/>
    <n v="199"/>
    <n v="2"/>
    <n v="199"/>
    <m/>
    <n v="398"/>
    <n v="398"/>
    <m/>
    <n v="0"/>
  </r>
  <r>
    <s v="0065A00001XG049QAD"/>
    <m/>
    <n v="199"/>
    <n v="2"/>
    <n v="199"/>
    <m/>
    <n v="398"/>
    <n v="398"/>
    <m/>
    <n v="0"/>
  </r>
  <r>
    <s v="0065A00001OIOriQAH"/>
    <m/>
    <n v="199"/>
    <n v="2"/>
    <n v="199"/>
    <m/>
    <n v="398"/>
    <n v="398"/>
    <m/>
    <n v="0"/>
  </r>
  <r>
    <s v="0065A00001ZOI1KQAX"/>
    <m/>
    <n v="199"/>
    <n v="2"/>
    <n v="199"/>
    <m/>
    <n v="398"/>
    <n v="398"/>
    <m/>
    <n v="0"/>
  </r>
  <r>
    <s v="0065A000015t46FQAQ"/>
    <m/>
    <n v="3500"/>
    <n v="2"/>
    <n v="5000"/>
    <m/>
    <n v="10000"/>
    <n v="10000"/>
    <m/>
    <n v="0"/>
  </r>
  <r>
    <s v="0065A00001crj5NQAQ"/>
    <m/>
    <n v="6500"/>
    <n v="2"/>
    <n v="6500"/>
    <m/>
    <n v="13000"/>
    <n v="13000"/>
    <m/>
    <n v="0"/>
  </r>
  <r>
    <s v="0065A00001crHOnQAM"/>
    <m/>
    <n v="6500"/>
    <n v="2"/>
    <n v="6500"/>
    <m/>
    <n v="13000"/>
    <n v="13000"/>
    <m/>
    <n v="0"/>
  </r>
  <r>
    <s v="0065A00001cHMbTQAW"/>
    <m/>
    <n v="6500"/>
    <n v="2"/>
    <n v="6500"/>
    <m/>
    <n v="13000"/>
    <n v="13000"/>
    <m/>
    <n v="0"/>
  </r>
  <r>
    <s v="0065A00001SjMq1QAF"/>
    <m/>
    <n v="6500"/>
    <n v="2"/>
    <n v="6500"/>
    <m/>
    <n v="13000"/>
    <n v="13000"/>
    <m/>
    <n v="0"/>
  </r>
  <r>
    <s v="0065A00001dI5GaQAK"/>
    <m/>
    <n v="6500"/>
    <n v="2"/>
    <n v="6500"/>
    <m/>
    <n v="13000"/>
    <n v="13000"/>
    <m/>
    <n v="0"/>
  </r>
  <r>
    <s v="0065A00001bqCLSQA2"/>
    <m/>
    <n v="6500"/>
    <n v="2"/>
    <n v="6500"/>
    <m/>
    <n v="13000"/>
    <n v="13000"/>
    <m/>
    <n v="0"/>
  </r>
  <r>
    <s v="0065A00001Zk3tnQAB"/>
    <m/>
    <n v="6500"/>
    <n v="2"/>
    <n v="6500"/>
    <m/>
    <n v="13000"/>
    <n v="13000"/>
    <m/>
    <n v="0"/>
  </r>
  <r>
    <s v="0065A00001XVnJlQAL"/>
    <m/>
    <n v="6500"/>
    <n v="2"/>
    <n v="6500"/>
    <m/>
    <n v="13000"/>
    <n v="13000"/>
    <m/>
    <n v="0"/>
  </r>
  <r>
    <s v="0065A00001cHMbTQAW"/>
    <m/>
    <n v="13000"/>
    <n v="2"/>
    <n v="13000"/>
    <m/>
    <n v="26000"/>
    <n v="26000"/>
    <m/>
    <n v="0"/>
  </r>
  <r>
    <s v="0065A00001XVnJlQAL"/>
    <m/>
    <n v="13000"/>
    <n v="2"/>
    <n v="13000"/>
    <m/>
    <n v="26000"/>
    <n v="26000"/>
    <m/>
    <n v="0"/>
  </r>
  <r>
    <s v="0065A00001XVnJlQAL"/>
    <m/>
    <n v="19500"/>
    <n v="2"/>
    <n v="19500"/>
    <m/>
    <n v="39000"/>
    <n v="39000"/>
    <m/>
    <n v="0"/>
  </r>
  <r>
    <s v="0065A00001XpemhQAB"/>
    <m/>
    <n v="39000"/>
    <n v="2"/>
    <n v="39000"/>
    <m/>
    <n v="78000"/>
    <n v="78000"/>
    <m/>
    <n v="0"/>
  </r>
  <r>
    <s v="0065A00001bAfDNQA0"/>
    <m/>
    <n v="65000"/>
    <n v="2"/>
    <n v="74750"/>
    <m/>
    <n v="149500"/>
    <n v="149500"/>
    <m/>
    <n v="0"/>
  </r>
  <r>
    <s v="0065A00000ldH7SQAU"/>
    <m/>
    <n v="65000"/>
    <n v="2"/>
    <n v="65000"/>
    <m/>
    <n v="130000"/>
    <n v="130000"/>
    <m/>
    <n v="0"/>
  </r>
  <r>
    <s v="0065A00000ldGtuQAE"/>
    <m/>
    <n v="65000"/>
    <n v="2"/>
    <n v="65000"/>
    <m/>
    <n v="130000"/>
    <n v="130000"/>
    <m/>
    <n v="0"/>
  </r>
  <r>
    <s v="0065A00000ldIFKQA2"/>
    <m/>
    <n v="65000"/>
    <n v="2"/>
    <n v="65000"/>
    <m/>
    <n v="130000"/>
    <n v="130000"/>
    <m/>
    <n v="0"/>
  </r>
  <r>
    <s v="0065A00000ldIB3QAM"/>
    <m/>
    <n v="65000"/>
    <n v="2"/>
    <n v="65000"/>
    <m/>
    <n v="130000"/>
    <n v="130000"/>
    <m/>
    <n v="0"/>
  </r>
  <r>
    <s v="0065A00001YKUxXQAX"/>
    <m/>
    <n v="65000"/>
    <n v="2"/>
    <n v="0"/>
    <m/>
    <n v="0"/>
    <n v="0"/>
    <m/>
    <n v="0"/>
  </r>
  <r>
    <s v="0065A00001Tiuj6QAB"/>
    <m/>
    <n v="71500"/>
    <n v="2"/>
    <n v="71500"/>
    <m/>
    <n v="143000"/>
    <n v="143000"/>
    <m/>
    <n v="0"/>
  </r>
  <r>
    <s v="0065A000015tnZQQAY"/>
    <n v="5"/>
    <n v="199"/>
    <n v="2"/>
    <n v="199"/>
    <m/>
    <n v="398"/>
    <n v="378.1"/>
    <m/>
    <n v="0"/>
  </r>
  <r>
    <s v="0065A00001CIKZJQA5"/>
    <n v="5"/>
    <n v="199"/>
    <n v="2"/>
    <n v="199"/>
    <m/>
    <n v="398"/>
    <n v="378.1"/>
    <m/>
    <n v="0"/>
  </r>
  <r>
    <s v="0065A00001coy12QAA"/>
    <n v="10"/>
    <n v="39"/>
    <n v="2"/>
    <n v="39"/>
    <m/>
    <n v="78"/>
    <n v="70.2"/>
    <m/>
    <n v="0"/>
  </r>
  <r>
    <s v="0065A00001bM7HkQAK"/>
    <n v="10"/>
    <n v="39"/>
    <n v="2"/>
    <n v="39"/>
    <m/>
    <n v="78"/>
    <n v="70.2"/>
    <m/>
    <n v="0"/>
  </r>
  <r>
    <s v="0065A00001WlDJsQAN"/>
    <n v="10"/>
    <n v="39"/>
    <n v="2"/>
    <n v="39"/>
    <m/>
    <n v="78"/>
    <n v="70.2"/>
    <m/>
    <n v="0"/>
  </r>
  <r>
    <s v="0065A00001bM7HkQAK"/>
    <n v="10"/>
    <n v="199"/>
    <n v="2"/>
    <n v="199"/>
    <m/>
    <n v="398"/>
    <n v="358.2"/>
    <m/>
    <n v="0"/>
  </r>
  <r>
    <s v="0065A00001coy12QAA"/>
    <n v="10"/>
    <n v="199"/>
    <n v="2"/>
    <n v="199"/>
    <m/>
    <n v="398"/>
    <n v="358.2"/>
    <m/>
    <n v="0"/>
  </r>
  <r>
    <s v="0065A00000ldjnbQAA"/>
    <n v="10"/>
    <n v="199"/>
    <n v="2"/>
    <n v="199"/>
    <m/>
    <n v="398"/>
    <n v="358.2"/>
    <m/>
    <n v="0"/>
  </r>
  <r>
    <s v="0065A00001WlDJsQAN"/>
    <n v="10"/>
    <n v="199"/>
    <n v="2"/>
    <n v="199"/>
    <m/>
    <n v="398"/>
    <n v="358.2"/>
    <m/>
    <n v="0"/>
  </r>
  <r>
    <s v="0065A00001PtjTlQAJ"/>
    <n v="10"/>
    <n v="199"/>
    <n v="2"/>
    <n v="199"/>
    <m/>
    <n v="398"/>
    <n v="358.2"/>
    <m/>
    <n v="0"/>
  </r>
  <r>
    <s v="0065A00001KSEUYQA5"/>
    <n v="10"/>
    <n v="199"/>
    <n v="2"/>
    <n v="199"/>
    <m/>
    <n v="398"/>
    <n v="358.2"/>
    <m/>
    <n v="0"/>
  </r>
  <r>
    <s v="0065A00000lcjZmQAI"/>
    <n v="10"/>
    <n v="199"/>
    <n v="2"/>
    <n v="199"/>
    <m/>
    <n v="398"/>
    <n v="358.2"/>
    <m/>
    <n v="0"/>
  </r>
  <r>
    <s v="0065A00001Xr3EcQAJ"/>
    <n v="10"/>
    <n v="199"/>
    <n v="2"/>
    <n v="199"/>
    <m/>
    <n v="398"/>
    <n v="358.2"/>
    <m/>
    <n v="0"/>
  </r>
  <r>
    <s v="0065A00001PtjTlQAJ"/>
    <n v="10"/>
    <n v="199"/>
    <n v="2"/>
    <n v="199"/>
    <m/>
    <n v="398"/>
    <n v="358.2"/>
    <m/>
    <n v="0"/>
  </r>
  <r>
    <s v="0065A00001PtjTlQAJ"/>
    <n v="10"/>
    <n v="199"/>
    <n v="2"/>
    <n v="199"/>
    <m/>
    <n v="398"/>
    <n v="358.2"/>
    <m/>
    <n v="0"/>
  </r>
  <r>
    <s v="0065A00001cIN7aQAG"/>
    <n v="10"/>
    <n v="6500"/>
    <n v="2"/>
    <n v="6500"/>
    <m/>
    <n v="13000"/>
    <n v="11700"/>
    <m/>
    <n v="0"/>
  </r>
  <r>
    <s v="0065A00001KSEUYQA5"/>
    <n v="10"/>
    <n v="65000"/>
    <n v="2"/>
    <n v="65000"/>
    <m/>
    <n v="130000"/>
    <n v="117000"/>
    <m/>
    <n v="0"/>
  </r>
  <r>
    <s v="0065A00001ZbcLqQAJ"/>
    <n v="11"/>
    <n v="39"/>
    <n v="2"/>
    <n v="39"/>
    <m/>
    <n v="78"/>
    <n v="69.42"/>
    <m/>
    <n v="0"/>
  </r>
  <r>
    <s v="0065A00001ZbcLqQAJ"/>
    <n v="11"/>
    <n v="199"/>
    <n v="2"/>
    <n v="199"/>
    <m/>
    <n v="398"/>
    <n v="354.22"/>
    <m/>
    <n v="0"/>
  </r>
  <r>
    <s v="0065A00001Wl6LgQAJ"/>
    <n v="15"/>
    <n v="199"/>
    <n v="2"/>
    <n v="199"/>
    <m/>
    <n v="398"/>
    <n v="338.3"/>
    <m/>
    <n v="0"/>
  </r>
  <r>
    <s v="0065A00000k31IFQAY"/>
    <n v="18"/>
    <n v="199"/>
    <n v="2"/>
    <n v="199"/>
    <m/>
    <n v="398"/>
    <n v="326.36"/>
    <m/>
    <n v="0"/>
  </r>
  <r>
    <s v="0065A00000k3czyQAA"/>
    <n v="20"/>
    <n v="1199"/>
    <n v="2"/>
    <n v="1199"/>
    <m/>
    <n v="2398"/>
    <n v="1918.4"/>
    <m/>
    <n v="0"/>
  </r>
  <r>
    <s v="0065A0000112Mx3QAE"/>
    <n v="25"/>
    <n v="39"/>
    <n v="2"/>
    <n v="39"/>
    <m/>
    <n v="78"/>
    <n v="58.5"/>
    <m/>
    <n v="0"/>
  </r>
  <r>
    <s v="0065A00000ibiqJQAQ"/>
    <n v="25"/>
    <n v="199"/>
    <n v="2"/>
    <n v="199"/>
    <m/>
    <n v="398"/>
    <n v="298.5"/>
    <m/>
    <n v="0"/>
  </r>
  <r>
    <s v="0065A0000112Mx3QAE"/>
    <n v="25"/>
    <n v="199"/>
    <n v="2"/>
    <n v="199"/>
    <m/>
    <n v="398"/>
    <n v="298.5"/>
    <m/>
    <n v="0"/>
  </r>
  <r>
    <s v="0065A0000112Mx3QAE"/>
    <n v="25"/>
    <n v="199"/>
    <n v="2"/>
    <n v="199"/>
    <m/>
    <n v="398"/>
    <n v="298.5"/>
    <m/>
    <n v="0"/>
  </r>
  <r>
    <s v="0065A00001bo3n1QAA"/>
    <n v="25"/>
    <n v="6500"/>
    <n v="2"/>
    <n v="6500"/>
    <m/>
    <n v="13000"/>
    <n v="9750"/>
    <m/>
    <n v="0"/>
  </r>
  <r>
    <s v="0065A00001Zk4DVQAZ"/>
    <n v="25"/>
    <n v="6500"/>
    <n v="2"/>
    <n v="6500"/>
    <m/>
    <n v="13000"/>
    <n v="9750"/>
    <m/>
    <n v="0"/>
  </r>
  <r>
    <s v="0065A00001CHyahQAD"/>
    <m/>
    <n v="39"/>
    <n v="3"/>
    <n v="39"/>
    <m/>
    <n v="117"/>
    <n v="117"/>
    <m/>
    <n v="0"/>
  </r>
  <r>
    <s v="0065A00001G5yj8QAB"/>
    <m/>
    <n v="129"/>
    <n v="3"/>
    <n v="129"/>
    <m/>
    <n v="387"/>
    <n v="387"/>
    <m/>
    <n v="0"/>
  </r>
  <r>
    <s v="0065A00001KQ56LQAT"/>
    <m/>
    <n v="199"/>
    <n v="3"/>
    <n v="179.1"/>
    <m/>
    <n v="537.29999999999995"/>
    <n v="537.29999999999995"/>
    <m/>
    <n v="0"/>
  </r>
  <r>
    <s v="0065A00001Y1NuNQAV"/>
    <m/>
    <n v="199"/>
    <n v="3"/>
    <n v="199"/>
    <m/>
    <n v="597"/>
    <n v="597"/>
    <m/>
    <n v="0"/>
  </r>
  <r>
    <s v="0065A00000k269aQAA"/>
    <m/>
    <n v="199"/>
    <n v="3"/>
    <n v="199"/>
    <m/>
    <n v="597"/>
    <n v="597"/>
    <m/>
    <n v="0"/>
  </r>
  <r>
    <s v="0065A00000k26ZwQAI"/>
    <m/>
    <n v="199"/>
    <n v="3"/>
    <n v="199"/>
    <m/>
    <n v="597"/>
    <n v="597"/>
    <m/>
    <n v="0"/>
  </r>
  <r>
    <s v="0065A00001CHyahQAD"/>
    <m/>
    <n v="199"/>
    <n v="3"/>
    <n v="199"/>
    <m/>
    <n v="597"/>
    <n v="597"/>
    <m/>
    <n v="0"/>
  </r>
  <r>
    <s v="0065A00001ZjQHEQA3"/>
    <m/>
    <n v="199"/>
    <n v="3"/>
    <n v="199"/>
    <m/>
    <n v="597"/>
    <n v="597"/>
    <m/>
    <n v="0"/>
  </r>
  <r>
    <s v="0065A000015tot9QAA"/>
    <m/>
    <n v="199"/>
    <n v="3"/>
    <n v="199"/>
    <m/>
    <n v="597"/>
    <n v="597"/>
    <m/>
    <n v="0"/>
  </r>
  <r>
    <s v="0065A00000k25yuQAA"/>
    <m/>
    <n v="199"/>
    <n v="3"/>
    <n v="199"/>
    <m/>
    <n v="597"/>
    <n v="597"/>
    <m/>
    <n v="0"/>
  </r>
  <r>
    <s v="0065A000015totdQAA"/>
    <m/>
    <n v="199"/>
    <n v="3"/>
    <n v="199"/>
    <m/>
    <n v="597"/>
    <n v="597"/>
    <m/>
    <n v="0"/>
  </r>
  <r>
    <s v="0065A000015tokpQAA"/>
    <m/>
    <n v="199"/>
    <n v="3"/>
    <n v="199"/>
    <m/>
    <n v="597"/>
    <n v="597"/>
    <m/>
    <n v="0"/>
  </r>
  <r>
    <s v="0065A000015touHQAQ"/>
    <m/>
    <n v="199"/>
    <n v="3"/>
    <n v="199"/>
    <m/>
    <n v="597"/>
    <n v="597"/>
    <m/>
    <n v="0"/>
  </r>
  <r>
    <s v="0065A00000k25w5QAA"/>
    <m/>
    <n v="199"/>
    <n v="3"/>
    <n v="199"/>
    <m/>
    <n v="597"/>
    <n v="597"/>
    <m/>
    <n v="0"/>
  </r>
  <r>
    <s v="0065A000015uabSQAQ"/>
    <m/>
    <n v="199"/>
    <n v="3"/>
    <n v="199"/>
    <m/>
    <n v="597"/>
    <n v="597"/>
    <m/>
    <n v="0"/>
  </r>
  <r>
    <s v="0065A00000k1vqIQAQ"/>
    <m/>
    <n v="199"/>
    <n v="3"/>
    <n v="199"/>
    <m/>
    <n v="597"/>
    <n v="597"/>
    <m/>
    <n v="0"/>
  </r>
  <r>
    <s v="0065A00000k26ZwQAI"/>
    <m/>
    <n v="1199"/>
    <n v="3"/>
    <n v="1199"/>
    <m/>
    <n v="3597"/>
    <n v="3597"/>
    <m/>
    <n v="0"/>
  </r>
  <r>
    <s v="0065A00000k269aQAA"/>
    <m/>
    <n v="1199"/>
    <n v="3"/>
    <n v="1199"/>
    <m/>
    <n v="3597"/>
    <n v="3597"/>
    <m/>
    <n v="0"/>
  </r>
  <r>
    <s v="0065A00000k25yuQAA"/>
    <m/>
    <n v="1199"/>
    <n v="3"/>
    <n v="1199"/>
    <m/>
    <n v="3597"/>
    <n v="3597"/>
    <m/>
    <n v="0"/>
  </r>
  <r>
    <s v="0065A00000k25w5QAA"/>
    <m/>
    <n v="1199"/>
    <n v="3"/>
    <n v="1199"/>
    <m/>
    <n v="3597"/>
    <n v="3597"/>
    <m/>
    <n v="0"/>
  </r>
  <r>
    <s v="0065A00000k1vqIQAQ"/>
    <m/>
    <n v="1199"/>
    <n v="3"/>
    <n v="1199"/>
    <m/>
    <n v="3597"/>
    <n v="3597"/>
    <m/>
    <n v="0"/>
  </r>
  <r>
    <s v="0065A00001cJAd5QAG"/>
    <m/>
    <n v="6500"/>
    <n v="3"/>
    <n v="6500"/>
    <m/>
    <n v="19500"/>
    <n v="19500"/>
    <m/>
    <n v="0"/>
  </r>
  <r>
    <s v="0065A00001ZPz0yQAD"/>
    <m/>
    <n v="6500"/>
    <n v="3"/>
    <n v="6500"/>
    <m/>
    <n v="19500"/>
    <n v="19500"/>
    <m/>
    <n v="0"/>
  </r>
  <r>
    <s v="0065A00001dANC8QAO"/>
    <n v="1"/>
    <n v="6500"/>
    <n v="3"/>
    <n v="6500"/>
    <m/>
    <n v="19500"/>
    <n v="19305"/>
    <m/>
    <n v="0"/>
  </r>
  <r>
    <s v="0065A00001awth7QAA"/>
    <n v="5"/>
    <n v="39"/>
    <n v="3"/>
    <n v="39"/>
    <m/>
    <n v="117"/>
    <n v="111.15"/>
    <m/>
    <n v="0"/>
  </r>
  <r>
    <s v="0065A00000nN0HdQAK"/>
    <n v="5"/>
    <n v="199"/>
    <n v="3"/>
    <n v="199"/>
    <m/>
    <n v="597"/>
    <n v="567.15"/>
    <m/>
    <n v="0"/>
  </r>
  <r>
    <s v="0065A00001dLYh3QAG"/>
    <n v="5"/>
    <n v="6500"/>
    <n v="3"/>
    <n v="6500"/>
    <m/>
    <n v="19500"/>
    <n v="18525"/>
    <m/>
    <n v="0"/>
  </r>
  <r>
    <s v="0065A00000nNG3EQAW"/>
    <n v="5"/>
    <n v="6500"/>
    <n v="3"/>
    <n v="6500"/>
    <m/>
    <n v="19500"/>
    <n v="18525"/>
    <m/>
    <n v="0"/>
  </r>
  <r>
    <s v="0065A00001KQ7pUQAT"/>
    <n v="10"/>
    <n v="39"/>
    <n v="3"/>
    <n v="39"/>
    <m/>
    <n v="117"/>
    <n v="105.3"/>
    <m/>
    <n v="0"/>
  </r>
  <r>
    <s v="0065A00000nJsciQAC"/>
    <n v="10"/>
    <n v="199"/>
    <n v="3"/>
    <n v="199"/>
    <m/>
    <n v="597"/>
    <n v="537.29999999999995"/>
    <m/>
    <n v="0"/>
  </r>
  <r>
    <s v="0065A00001OIQRyQAP"/>
    <n v="10"/>
    <n v="199"/>
    <n v="3"/>
    <n v="199"/>
    <m/>
    <n v="597"/>
    <n v="537.29999999999995"/>
    <m/>
    <n v="0"/>
  </r>
  <r>
    <s v="0065A00000k27M4QAI"/>
    <n v="10"/>
    <n v="199"/>
    <n v="3"/>
    <n v="199"/>
    <m/>
    <n v="597"/>
    <n v="537.29999999999995"/>
    <m/>
    <n v="0"/>
  </r>
  <r>
    <s v="0065A00001KQ7pUQAT"/>
    <n v="10"/>
    <n v="199"/>
    <n v="3"/>
    <n v="199"/>
    <m/>
    <n v="597"/>
    <n v="537.29999999999995"/>
    <m/>
    <n v="0"/>
  </r>
  <r>
    <s v="0065A00000nJsciQAC"/>
    <n v="10"/>
    <n v="1199"/>
    <n v="3"/>
    <n v="1199"/>
    <m/>
    <n v="3597"/>
    <n v="3237.3"/>
    <m/>
    <n v="0"/>
  </r>
  <r>
    <s v="0065A00000k27M4QAI"/>
    <n v="10"/>
    <n v="1199"/>
    <n v="3"/>
    <n v="1199"/>
    <m/>
    <n v="3597"/>
    <n v="3237.3"/>
    <m/>
    <n v="0"/>
  </r>
  <r>
    <s v="0065A00001a6jDQQAY"/>
    <n v="10"/>
    <n v="3950"/>
    <n v="3"/>
    <n v="3950"/>
    <m/>
    <n v="11850"/>
    <n v="10665"/>
    <m/>
    <n v="0"/>
  </r>
  <r>
    <s v="0065A00000k31IFQAY"/>
    <n v="18"/>
    <n v="199"/>
    <n v="3"/>
    <n v="199"/>
    <m/>
    <n v="597"/>
    <n v="489.54"/>
    <m/>
    <n v="0"/>
  </r>
  <r>
    <s v="0065A00000k3czyQAA"/>
    <n v="20"/>
    <n v="199"/>
    <n v="3"/>
    <n v="199"/>
    <m/>
    <n v="597"/>
    <n v="477.6"/>
    <m/>
    <n v="0"/>
  </r>
  <r>
    <s v="0065A00001ZVdqvQAD"/>
    <n v="20"/>
    <n v="65000"/>
    <n v="3"/>
    <n v="65000"/>
    <m/>
    <n v="195000"/>
    <n v="156000"/>
    <m/>
    <n v="0"/>
  </r>
  <r>
    <s v="0065A00001ZVe1oQAD"/>
    <n v="20"/>
    <n v="65000"/>
    <n v="3"/>
    <n v="65000"/>
    <m/>
    <n v="195000"/>
    <n v="156000"/>
    <m/>
    <n v="0"/>
  </r>
  <r>
    <s v="0065A00001PtTaCQAV"/>
    <n v="50"/>
    <n v="199"/>
    <n v="3"/>
    <n v="199"/>
    <m/>
    <n v="597"/>
    <n v="298.5"/>
    <m/>
    <n v="0"/>
  </r>
  <r>
    <s v="0065A00001Wx0hGQAR"/>
    <n v="100"/>
    <n v="199"/>
    <n v="3"/>
    <n v="199"/>
    <m/>
    <n v="597"/>
    <n v="0"/>
    <m/>
    <n v="0"/>
  </r>
  <r>
    <s v="0065A00001d9hmIQAQ"/>
    <m/>
    <n v="39"/>
    <n v="4"/>
    <n v="39"/>
    <m/>
    <n v="156"/>
    <n v="156"/>
    <m/>
    <n v="0"/>
  </r>
  <r>
    <s v="0065A00001ZOI1KQAX"/>
    <m/>
    <n v="39"/>
    <n v="4"/>
    <n v="39"/>
    <m/>
    <n v="156"/>
    <n v="156"/>
    <m/>
    <n v="0"/>
  </r>
  <r>
    <s v="0065A00001dJ1wxQAC"/>
    <m/>
    <n v="199"/>
    <n v="4"/>
    <n v="199"/>
    <m/>
    <n v="796"/>
    <n v="796"/>
    <m/>
    <n v="0"/>
  </r>
  <r>
    <s v="0065A00001ZwtNVQAZ"/>
    <m/>
    <n v="199"/>
    <n v="4"/>
    <n v="199"/>
    <m/>
    <n v="796"/>
    <n v="796"/>
    <m/>
    <n v="0"/>
  </r>
  <r>
    <s v="0065A00000ibyztQAA"/>
    <m/>
    <n v="199"/>
    <n v="4"/>
    <n v="199"/>
    <m/>
    <n v="796"/>
    <n v="796"/>
    <m/>
    <n v="0"/>
  </r>
  <r>
    <s v="0065A00000jrwOFQAY"/>
    <m/>
    <n v="199"/>
    <n v="4"/>
    <n v="199"/>
    <m/>
    <n v="796"/>
    <n v="796"/>
    <m/>
    <n v="0"/>
  </r>
  <r>
    <s v="0065A00001PtjTlQAJ"/>
    <n v="10"/>
    <n v="39"/>
    <n v="4"/>
    <n v="39"/>
    <m/>
    <n v="156"/>
    <n v="140.4"/>
    <m/>
    <n v="0"/>
  </r>
  <r>
    <s v="0065A00001dLqk2QAC"/>
    <n v="10"/>
    <n v="199"/>
    <n v="4"/>
    <n v="199"/>
    <m/>
    <n v="796"/>
    <n v="716.4"/>
    <m/>
    <n v="0"/>
  </r>
  <r>
    <s v="0065A00001Z1M8bQAF"/>
    <n v="15"/>
    <n v="39"/>
    <n v="4"/>
    <n v="39"/>
    <m/>
    <n v="156"/>
    <n v="132.6"/>
    <m/>
    <n v="0"/>
  </r>
  <r>
    <s v="0065A00000k1vZRQAY"/>
    <n v="15"/>
    <n v="199"/>
    <n v="4"/>
    <n v="199"/>
    <m/>
    <n v="796"/>
    <n v="676.6"/>
    <m/>
    <n v="0"/>
  </r>
  <r>
    <s v="0066e00001e13TSAAY"/>
    <n v="20"/>
    <n v="199"/>
    <n v="4"/>
    <n v="199"/>
    <m/>
    <n v="796"/>
    <n v="636.79999999999995"/>
    <m/>
    <n v="0"/>
  </r>
  <r>
    <s v="0065A00001dDLnFQAW"/>
    <n v="20"/>
    <n v="6500"/>
    <n v="4"/>
    <n v="6500"/>
    <m/>
    <n v="26000"/>
    <n v="20800"/>
    <m/>
    <n v="0"/>
  </r>
  <r>
    <s v="0065A00001MA2udQAD"/>
    <n v="25"/>
    <n v="199"/>
    <n v="4"/>
    <n v="199"/>
    <m/>
    <n v="796"/>
    <n v="597"/>
    <m/>
    <n v="0"/>
  </r>
  <r>
    <s v="0065A00001XVhGlQAL"/>
    <n v="25"/>
    <n v="199"/>
    <n v="4"/>
    <n v="199"/>
    <m/>
    <n v="796"/>
    <n v="597"/>
    <m/>
    <n v="0"/>
  </r>
  <r>
    <s v="0065A00001XVhGlQAL"/>
    <n v="25"/>
    <n v="249"/>
    <n v="4"/>
    <n v="249"/>
    <m/>
    <n v="996"/>
    <n v="747"/>
    <m/>
    <n v="0"/>
  </r>
  <r>
    <s v="0065A00001bAKlyQAG"/>
    <m/>
    <n v="39"/>
    <n v="5"/>
    <n v="39"/>
    <m/>
    <n v="195"/>
    <n v="195"/>
    <m/>
    <n v="0"/>
  </r>
  <r>
    <s v="0065A00001ZjQHEQA3"/>
    <m/>
    <n v="39"/>
    <n v="5"/>
    <n v="39"/>
    <m/>
    <n v="195"/>
    <n v="195"/>
    <m/>
    <n v="0"/>
  </r>
  <r>
    <s v="0065A00001YYu0FQAT"/>
    <m/>
    <n v="39"/>
    <n v="5"/>
    <n v="39"/>
    <m/>
    <n v="195"/>
    <n v="195"/>
    <m/>
    <n v="0"/>
  </r>
  <r>
    <s v="0065A00001Z6u0mQAB"/>
    <m/>
    <n v="39"/>
    <n v="5"/>
    <n v="39"/>
    <m/>
    <n v="195"/>
    <n v="195"/>
    <m/>
    <n v="0"/>
  </r>
  <r>
    <s v="0065A00001Z73LpQAJ"/>
    <m/>
    <n v="39"/>
    <n v="5"/>
    <n v="39"/>
    <m/>
    <n v="195"/>
    <n v="195"/>
    <m/>
    <n v="0"/>
  </r>
  <r>
    <s v="0066e00001e0M6LAAU"/>
    <m/>
    <n v="199"/>
    <n v="5"/>
    <n v="149"/>
    <m/>
    <n v="745"/>
    <n v="745"/>
    <m/>
    <n v="0"/>
  </r>
  <r>
    <s v="0065A00001bAWmgQAG"/>
    <m/>
    <n v="199"/>
    <n v="5"/>
    <n v="199"/>
    <m/>
    <n v="995"/>
    <n v="995"/>
    <m/>
    <n v="0"/>
  </r>
  <r>
    <s v="0066e00001eaTyWAAU"/>
    <m/>
    <n v="199"/>
    <n v="5"/>
    <n v="199"/>
    <m/>
    <n v="995"/>
    <n v="995"/>
    <m/>
    <n v="0"/>
  </r>
  <r>
    <s v="0065A00001bAKlyQAG"/>
    <m/>
    <n v="199"/>
    <n v="5"/>
    <n v="199"/>
    <m/>
    <n v="995"/>
    <n v="995"/>
    <m/>
    <n v="0"/>
  </r>
  <r>
    <s v="0065A00000k1pbVQAQ"/>
    <m/>
    <n v="199"/>
    <n v="5"/>
    <n v="199"/>
    <m/>
    <n v="995"/>
    <n v="995"/>
    <m/>
    <n v="0"/>
  </r>
  <r>
    <s v="0065A00000k1pgLQAQ"/>
    <m/>
    <n v="199"/>
    <n v="5"/>
    <n v="199"/>
    <m/>
    <n v="995"/>
    <n v="995"/>
    <m/>
    <n v="0"/>
  </r>
  <r>
    <s v="0065A00000iby8rQAA"/>
    <m/>
    <n v="199"/>
    <n v="5"/>
    <n v="199"/>
    <m/>
    <n v="995"/>
    <n v="995"/>
    <m/>
    <n v="0"/>
  </r>
  <r>
    <s v="0065A00000k1zdwQAA"/>
    <m/>
    <n v="199"/>
    <n v="5"/>
    <n v="199"/>
    <m/>
    <n v="995"/>
    <n v="995"/>
    <m/>
    <n v="0"/>
  </r>
  <r>
    <s v="0065A00001YkBnjQAF"/>
    <m/>
    <n v="199"/>
    <n v="5"/>
    <n v="199"/>
    <m/>
    <n v="995"/>
    <n v="995"/>
    <m/>
    <n v="0"/>
  </r>
  <r>
    <s v="0065A00001VeSOhQAN"/>
    <m/>
    <n v="199"/>
    <n v="5"/>
    <n v="199"/>
    <m/>
    <n v="995"/>
    <n v="995"/>
    <m/>
    <n v="0"/>
  </r>
  <r>
    <s v="0065A00000k1YVDQA2"/>
    <m/>
    <n v="199"/>
    <n v="5"/>
    <n v="199"/>
    <m/>
    <n v="995"/>
    <n v="995"/>
    <m/>
    <n v="0"/>
  </r>
  <r>
    <s v="0065A00001YYu0FQAT"/>
    <m/>
    <n v="199"/>
    <n v="5"/>
    <n v="199"/>
    <m/>
    <n v="995"/>
    <n v="995"/>
    <m/>
    <n v="0"/>
  </r>
  <r>
    <s v="0065A00001XKUYhQAP"/>
    <m/>
    <n v="199"/>
    <n v="5"/>
    <n v="199"/>
    <m/>
    <n v="995"/>
    <n v="995"/>
    <m/>
    <n v="0"/>
  </r>
  <r>
    <s v="0065A00001Z6u0mQAB"/>
    <m/>
    <n v="199"/>
    <n v="5"/>
    <n v="199"/>
    <m/>
    <n v="995"/>
    <n v="995"/>
    <m/>
    <n v="0"/>
  </r>
  <r>
    <s v="0065A00000ld0wfQAA"/>
    <m/>
    <n v="199"/>
    <n v="5"/>
    <n v="199"/>
    <m/>
    <n v="995"/>
    <n v="995"/>
    <m/>
    <n v="0"/>
  </r>
  <r>
    <s v="0065A00001Zcb3yQAB"/>
    <m/>
    <n v="6500"/>
    <n v="5"/>
    <n v="6500"/>
    <m/>
    <n v="32500"/>
    <n v="32500"/>
    <m/>
    <n v="0"/>
  </r>
  <r>
    <s v="0065A00001dI3oIQAS"/>
    <m/>
    <n v="6500"/>
    <n v="5"/>
    <n v="6500"/>
    <m/>
    <n v="32500"/>
    <n v="32500"/>
    <m/>
    <n v="0"/>
  </r>
  <r>
    <s v="0065A00000ld0wfQAA"/>
    <m/>
    <n v="65000"/>
    <n v="5"/>
    <n v="65000"/>
    <m/>
    <n v="325000"/>
    <n v="325000"/>
    <m/>
    <n v="0"/>
  </r>
  <r>
    <s v="0065A00000k25lCQAQ"/>
    <n v="0"/>
    <n v="199"/>
    <n v="5"/>
    <n v="199"/>
    <m/>
    <n v="995"/>
    <n v="995"/>
    <m/>
    <n v="0"/>
  </r>
  <r>
    <s v="0065A00001dDEKLQA4"/>
    <n v="1"/>
    <n v="6500"/>
    <n v="5"/>
    <n v="6500"/>
    <m/>
    <n v="32500"/>
    <n v="32175"/>
    <m/>
    <n v="0"/>
  </r>
  <r>
    <s v="0065A00001bAHl4QAG"/>
    <n v="10"/>
    <n v="39"/>
    <n v="5"/>
    <n v="39"/>
    <m/>
    <n v="195"/>
    <n v="175.5"/>
    <m/>
    <n v="0"/>
  </r>
  <r>
    <s v="0065A00001bAHl4QAG"/>
    <n v="10"/>
    <n v="199"/>
    <n v="5"/>
    <n v="199"/>
    <m/>
    <n v="995"/>
    <n v="895.5"/>
    <m/>
    <n v="0"/>
  </r>
  <r>
    <s v="0065A00000lcyilQAA"/>
    <n v="10"/>
    <n v="199"/>
    <n v="5"/>
    <n v="199"/>
    <m/>
    <n v="995"/>
    <n v="895.5"/>
    <m/>
    <n v="0"/>
  </r>
  <r>
    <s v="0065A00000nLLjVQAW"/>
    <n v="10"/>
    <n v="199"/>
    <n v="5"/>
    <n v="199"/>
    <m/>
    <n v="995"/>
    <n v="895.5"/>
    <m/>
    <n v="0"/>
  </r>
  <r>
    <s v="0065A00000lecf4QAA"/>
    <n v="10"/>
    <n v="199"/>
    <n v="5"/>
    <n v="199"/>
    <m/>
    <n v="995"/>
    <n v="895.5"/>
    <m/>
    <n v="0"/>
  </r>
  <r>
    <s v="0065A00001ZVdfEQAT"/>
    <n v="20"/>
    <n v="65000"/>
    <n v="5"/>
    <n v="65000"/>
    <m/>
    <n v="325000"/>
    <n v="260000"/>
    <m/>
    <n v="0"/>
  </r>
  <r>
    <s v="0065A00001dLKBhQAO"/>
    <n v="25"/>
    <n v="199"/>
    <n v="5"/>
    <n v="199"/>
    <m/>
    <n v="995"/>
    <n v="746.25"/>
    <m/>
    <n v="0"/>
  </r>
  <r>
    <s v="0065A00001KREjCQAX"/>
    <n v="50"/>
    <n v="199"/>
    <n v="5"/>
    <n v="199"/>
    <m/>
    <n v="995"/>
    <n v="497.5"/>
    <m/>
    <n v="0"/>
  </r>
  <r>
    <s v="0065A00001YNIKkQAP"/>
    <n v="50"/>
    <n v="199"/>
    <n v="5"/>
    <n v="199"/>
    <m/>
    <n v="995"/>
    <n v="497.5"/>
    <m/>
    <n v="0"/>
  </r>
  <r>
    <s v="0065A00001dKBtkQAG"/>
    <n v="25"/>
    <n v="199"/>
    <n v="5"/>
    <n v="199"/>
    <m/>
    <n v="995"/>
    <n v="746.25"/>
    <m/>
    <n v="0"/>
  </r>
  <r>
    <s v="0065A00001cI2ulQAC"/>
    <m/>
    <n v="39"/>
    <n v="6"/>
    <n v="39"/>
    <m/>
    <n v="234"/>
    <n v="234"/>
    <m/>
    <n v="0"/>
  </r>
  <r>
    <s v="0065A00000iT17MQAS"/>
    <m/>
    <n v="199"/>
    <n v="6"/>
    <n v="199"/>
    <m/>
    <n v="1194"/>
    <n v="1194"/>
    <m/>
    <n v="0"/>
  </r>
  <r>
    <s v="0065A00001SguQvQAJ"/>
    <m/>
    <n v="6500"/>
    <n v="6"/>
    <n v="6500"/>
    <m/>
    <n v="39000"/>
    <n v="39000"/>
    <m/>
    <n v="0"/>
  </r>
  <r>
    <s v="0065A00001ZZ3zRQAT"/>
    <m/>
    <n v="7500"/>
    <n v="6"/>
    <n v="7500"/>
    <m/>
    <n v="45000"/>
    <n v="45000"/>
    <m/>
    <n v="0"/>
  </r>
  <r>
    <s v="0065A00001ZYuv7QAD"/>
    <m/>
    <n v="7500"/>
    <n v="6"/>
    <n v="7500"/>
    <m/>
    <n v="45000"/>
    <n v="45000"/>
    <m/>
    <n v="0"/>
  </r>
  <r>
    <s v="0065A00001ZYwK4QAL"/>
    <m/>
    <n v="7500"/>
    <n v="6"/>
    <n v="7500"/>
    <m/>
    <n v="45000"/>
    <n v="45000"/>
    <m/>
    <n v="0"/>
  </r>
  <r>
    <s v="0065A00001ZYwBUQA1"/>
    <m/>
    <n v="7500"/>
    <n v="6"/>
    <n v="7500"/>
    <m/>
    <n v="45000"/>
    <n v="45000"/>
    <m/>
    <n v="0"/>
  </r>
  <r>
    <s v="0065A00001ZYwIdQAL"/>
    <m/>
    <n v="7500"/>
    <n v="6"/>
    <n v="7500"/>
    <m/>
    <n v="45000"/>
    <n v="45000"/>
    <m/>
    <n v="0"/>
  </r>
  <r>
    <s v="0065A00001ZYwhaQAD"/>
    <m/>
    <n v="7500"/>
    <n v="6"/>
    <n v="7500"/>
    <m/>
    <n v="45000"/>
    <n v="45000"/>
    <m/>
    <n v="0"/>
  </r>
  <r>
    <s v="0065A00001dKB2eQAG"/>
    <m/>
    <n v="13000"/>
    <n v="6"/>
    <n v="13000"/>
    <m/>
    <n v="78000"/>
    <n v="78000"/>
    <m/>
    <n v="0"/>
  </r>
  <r>
    <s v="0065A00001YKUdXQAX"/>
    <m/>
    <n v="71500"/>
    <n v="6"/>
    <n v="0"/>
    <m/>
    <n v="0"/>
    <n v="0"/>
    <m/>
    <n v="0"/>
  </r>
  <r>
    <s v="0065A00000js0XDQAY"/>
    <n v="10"/>
    <n v="199"/>
    <n v="6"/>
    <n v="199"/>
    <m/>
    <n v="1194"/>
    <n v="1074.5999999999999"/>
    <m/>
    <n v="0"/>
  </r>
  <r>
    <s v="0065A00001cHMYeQAO"/>
    <n v="10"/>
    <n v="3950"/>
    <n v="6"/>
    <n v="3950"/>
    <m/>
    <n v="23700"/>
    <n v="21330"/>
    <m/>
    <n v="0"/>
  </r>
  <r>
    <s v="0065A00001aKouRQAS"/>
    <n v="15"/>
    <n v="71500"/>
    <n v="6"/>
    <n v="71500"/>
    <m/>
    <n v="429000"/>
    <n v="364650"/>
    <m/>
    <n v="0"/>
  </r>
  <r>
    <s v="0065A00001ZVdqRQAT"/>
    <n v="20"/>
    <n v="65000"/>
    <n v="6"/>
    <n v="65000"/>
    <m/>
    <n v="390000"/>
    <n v="312000"/>
    <m/>
    <n v="0"/>
  </r>
  <r>
    <s v="0065A00001ZVdyQQAT"/>
    <n v="20"/>
    <n v="65000"/>
    <n v="6"/>
    <n v="65000"/>
    <m/>
    <n v="390000"/>
    <n v="312000"/>
    <m/>
    <n v="0"/>
  </r>
  <r>
    <s v="0065A00001PtSaGQAV"/>
    <m/>
    <n v="39"/>
    <n v="8"/>
    <n v="39"/>
    <m/>
    <n v="312"/>
    <n v="312"/>
    <m/>
    <n v="0"/>
  </r>
  <r>
    <s v="0066e00001eKMCvAAO"/>
    <m/>
    <n v="6500"/>
    <n v="8"/>
    <n v="6500"/>
    <m/>
    <n v="52000"/>
    <n v="52000"/>
    <m/>
    <n v="0"/>
  </r>
  <r>
    <s v="0065A00001XKPd2QAH"/>
    <n v="10"/>
    <n v="199"/>
    <n v="8"/>
    <n v="199"/>
    <m/>
    <n v="1592"/>
    <n v="1432.8"/>
    <m/>
    <n v="0"/>
  </r>
  <r>
    <s v="0065A00001UmrucQAB"/>
    <m/>
    <n v="39"/>
    <n v="10"/>
    <n v="39"/>
    <m/>
    <n v="390"/>
    <n v="390"/>
    <m/>
    <n v="0"/>
  </r>
  <r>
    <s v="0065A00001ZcXrnQAF"/>
    <m/>
    <n v="199"/>
    <n v="10"/>
    <n v="199"/>
    <m/>
    <n v="1990"/>
    <n v="1990"/>
    <m/>
    <n v="0"/>
  </r>
  <r>
    <s v="0065A00001ddOT0QAM"/>
    <m/>
    <n v="199"/>
    <n v="10"/>
    <n v="199"/>
    <m/>
    <n v="1990"/>
    <n v="1990"/>
    <m/>
    <n v="0"/>
  </r>
  <r>
    <s v="0065A00001a5wbSQAQ"/>
    <m/>
    <n v="199"/>
    <n v="10"/>
    <n v="199"/>
    <m/>
    <n v="1990"/>
    <n v="1990"/>
    <m/>
    <n v="0"/>
  </r>
  <r>
    <s v="0065A00000nLDo0QAG"/>
    <m/>
    <n v="199"/>
    <n v="10"/>
    <n v="199"/>
    <m/>
    <n v="1990"/>
    <n v="1990"/>
    <m/>
    <n v="0"/>
  </r>
  <r>
    <s v="0065A00001ZcXrnQAF"/>
    <m/>
    <n v="65000"/>
    <n v="10"/>
    <n v="65000"/>
    <m/>
    <n v="650000"/>
    <n v="650000"/>
    <m/>
    <n v="0"/>
  </r>
  <r>
    <s v="0065A00001dBNRuQAO"/>
    <n v="7"/>
    <n v="65000"/>
    <n v="10"/>
    <n v="65000"/>
    <m/>
    <n v="650000"/>
    <n v="604500"/>
    <m/>
    <n v="0"/>
  </r>
  <r>
    <s v="0065A00001Ti7MzQAJ"/>
    <n v="10"/>
    <n v="26000"/>
    <n v="10"/>
    <n v="26000"/>
    <m/>
    <n v="260000"/>
    <n v="234000"/>
    <m/>
    <n v="0"/>
  </r>
  <r>
    <s v="0065A00001Z1M8bQAF"/>
    <n v="15"/>
    <n v="199"/>
    <n v="10"/>
    <n v="199"/>
    <m/>
    <n v="1990"/>
    <n v="1691.5"/>
    <m/>
    <n v="0"/>
  </r>
  <r>
    <s v="0065A00001Z5zVqQAJ"/>
    <n v="18"/>
    <n v="199"/>
    <n v="10"/>
    <n v="199"/>
    <m/>
    <n v="1990"/>
    <n v="1631.8"/>
    <m/>
    <n v="0"/>
  </r>
  <r>
    <s v="0065A00001XGTgYQAX"/>
    <n v="18"/>
    <n v="65000"/>
    <n v="10"/>
    <n v="65000"/>
    <m/>
    <n v="650000"/>
    <n v="533000"/>
    <m/>
    <n v="0"/>
  </r>
  <r>
    <s v="0065A00001ZVdxmQAD"/>
    <n v="20"/>
    <n v="65000"/>
    <n v="10"/>
    <n v="65000"/>
    <m/>
    <n v="650000"/>
    <n v="520000"/>
    <m/>
    <n v="0"/>
  </r>
  <r>
    <s v="0065A00001ZVdwoQAD"/>
    <n v="20"/>
    <n v="65000"/>
    <n v="10"/>
    <n v="65000"/>
    <m/>
    <n v="650000"/>
    <n v="520000"/>
    <m/>
    <n v="0"/>
  </r>
  <r>
    <s v="0065A00001ZVe0RQAT"/>
    <n v="20"/>
    <n v="65000"/>
    <n v="10"/>
    <n v="65000"/>
    <m/>
    <n v="650000"/>
    <n v="520000"/>
    <m/>
    <n v="0"/>
  </r>
  <r>
    <s v="0065A00001ZVe15QAD"/>
    <n v="20"/>
    <n v="65000"/>
    <n v="10"/>
    <n v="65000"/>
    <m/>
    <n v="650000"/>
    <n v="520000"/>
    <m/>
    <n v="0"/>
  </r>
  <r>
    <s v="0065A00001dKBtkQAG"/>
    <n v="25"/>
    <n v="39"/>
    <n v="10"/>
    <n v="39"/>
    <m/>
    <n v="390"/>
    <n v="292.5"/>
    <m/>
    <n v="0"/>
  </r>
  <r>
    <s v="0065A00001dLG9vQAG"/>
    <n v="25"/>
    <n v="199"/>
    <n v="10"/>
    <n v="199"/>
    <m/>
    <n v="1990"/>
    <n v="1492.5"/>
    <m/>
    <n v="0"/>
  </r>
  <r>
    <s v="0065A00001ZuS6iQAF"/>
    <n v="25"/>
    <n v="199"/>
    <n v="10"/>
    <n v="199"/>
    <m/>
    <n v="1990"/>
    <n v="1492.5"/>
    <m/>
    <n v="0"/>
  </r>
  <r>
    <s v="0065A00001dKBtkQAG"/>
    <n v="25"/>
    <n v="199"/>
    <n v="10"/>
    <n v="199"/>
    <m/>
    <n v="1990"/>
    <n v="1492.5"/>
    <m/>
    <n v="0"/>
  </r>
  <r>
    <s v="0065A00001bAEGCQA4"/>
    <n v="25"/>
    <n v="6500"/>
    <n v="10"/>
    <n v="6500"/>
    <m/>
    <n v="65000"/>
    <n v="48750"/>
    <m/>
    <n v="0"/>
  </r>
  <r>
    <s v="0065A00000k1OrUQAU"/>
    <n v="15"/>
    <n v="199"/>
    <n v="12"/>
    <n v="199"/>
    <m/>
    <n v="2388"/>
    <n v="2029.8"/>
    <m/>
    <n v="0"/>
  </r>
  <r>
    <s v="0065A00000xwSdsQAE"/>
    <m/>
    <n v="6500"/>
    <n v="13"/>
    <n v="6500"/>
    <m/>
    <n v="84500"/>
    <n v="84500"/>
    <m/>
    <n v="0"/>
  </r>
  <r>
    <s v="0065A00001XdUJsQAN"/>
    <n v="10"/>
    <n v="199"/>
    <n v="13"/>
    <n v="199"/>
    <m/>
    <n v="2587"/>
    <n v="2328.3000000000002"/>
    <m/>
    <n v="0"/>
  </r>
  <r>
    <s v="0065A00001Y1I9oQAF"/>
    <m/>
    <n v="6500"/>
    <n v="14"/>
    <n v="6500"/>
    <m/>
    <n v="91000"/>
    <n v="91000"/>
    <m/>
    <n v="0"/>
  </r>
  <r>
    <s v="0065A00001aLbunQAC"/>
    <m/>
    <n v="6500"/>
    <n v="14"/>
    <n v="6500"/>
    <m/>
    <n v="91000"/>
    <n v="91000"/>
    <m/>
    <n v="0"/>
  </r>
  <r>
    <s v="0065A00001ZN602QAD"/>
    <n v="5"/>
    <n v="199"/>
    <n v="15"/>
    <n v="199"/>
    <m/>
    <n v="2985"/>
    <n v="2835.75"/>
    <m/>
    <n v="0"/>
  </r>
  <r>
    <s v="0065A00001YN5zeQAD"/>
    <m/>
    <n v="65000"/>
    <n v="19"/>
    <n v="65000"/>
    <m/>
    <n v="1235000"/>
    <n v="1235000"/>
    <m/>
    <n v="0"/>
  </r>
  <r>
    <s v="0065A00001bBWebQAG"/>
    <m/>
    <n v="91000"/>
    <n v="19"/>
    <n v="66502.8"/>
    <m/>
    <n v="1263553.2"/>
    <n v="1263553.2"/>
    <m/>
    <n v="0"/>
  </r>
  <r>
    <s v="0065A00001aKlJlQAK"/>
    <m/>
    <n v="24"/>
    <n v="20"/>
    <n v="24"/>
    <m/>
    <n v="480"/>
    <n v="480"/>
    <m/>
    <n v="0"/>
  </r>
  <r>
    <s v="0065A00000legHHQAY"/>
    <m/>
    <n v="199"/>
    <n v="20"/>
    <n v="199"/>
    <m/>
    <n v="3980"/>
    <n v="3980"/>
    <m/>
    <n v="0"/>
  </r>
  <r>
    <s v="0065A00001Ptrr6QAB"/>
    <m/>
    <n v="91000"/>
    <n v="20"/>
    <n v="91000"/>
    <m/>
    <n v="1820000"/>
    <n v="1820000"/>
    <m/>
    <n v="0"/>
  </r>
  <r>
    <s v="0065A00001KPp6hQAD"/>
    <m/>
    <n v="91000"/>
    <n v="20"/>
    <n v="91000"/>
    <m/>
    <n v="1820000"/>
    <n v="1820000"/>
    <m/>
    <n v="0"/>
  </r>
  <r>
    <s v="0065A00001KPouHQAT"/>
    <m/>
    <n v="91000"/>
    <n v="20"/>
    <n v="91000"/>
    <m/>
    <n v="1820000"/>
    <n v="1820000"/>
    <m/>
    <n v="0"/>
  </r>
  <r>
    <s v="0065A00001KPqTmQAL"/>
    <m/>
    <n v="91000"/>
    <n v="20"/>
    <n v="91000"/>
    <m/>
    <n v="1820000"/>
    <n v="1820000"/>
    <m/>
    <n v="0"/>
  </r>
  <r>
    <s v="0065A00001PthROQAZ"/>
    <m/>
    <n v="91000"/>
    <n v="20"/>
    <n v="91000"/>
    <m/>
    <n v="1820000"/>
    <n v="1820000"/>
    <m/>
    <n v="0"/>
  </r>
  <r>
    <s v="0065A00001PthIbQAJ"/>
    <m/>
    <n v="91000"/>
    <n v="20"/>
    <n v="91000"/>
    <m/>
    <n v="1820000"/>
    <n v="1820000"/>
    <m/>
    <n v="0"/>
  </r>
  <r>
    <s v="0065A00001PtmI8QAJ"/>
    <m/>
    <n v="91000"/>
    <n v="20"/>
    <n v="91000"/>
    <m/>
    <n v="1820000"/>
    <n v="1820000"/>
    <m/>
    <n v="0"/>
  </r>
  <r>
    <s v="0065A00001KQ4vJQAT"/>
    <m/>
    <n v="91000"/>
    <n v="20"/>
    <n v="91000"/>
    <m/>
    <n v="1820000"/>
    <n v="1820000"/>
    <m/>
    <n v="0"/>
  </r>
  <r>
    <s v="0065A00001PteuEQAR"/>
    <m/>
    <n v="91000"/>
    <n v="20"/>
    <n v="91000"/>
    <m/>
    <n v="1820000"/>
    <n v="1820000"/>
    <m/>
    <n v="0"/>
  </r>
  <r>
    <s v="0065A00001WlOS0QAN"/>
    <n v="20"/>
    <n v="199"/>
    <n v="20"/>
    <n v="199"/>
    <m/>
    <n v="3980"/>
    <n v="3184"/>
    <m/>
    <n v="0"/>
  </r>
  <r>
    <s v="0065A00001ZVduUQAT"/>
    <n v="20"/>
    <n v="65000"/>
    <n v="20"/>
    <n v="65000"/>
    <m/>
    <n v="1300000"/>
    <n v="1040000"/>
    <m/>
    <n v="0"/>
  </r>
  <r>
    <s v="0065A00001ZVdvgQAD"/>
    <n v="20"/>
    <n v="65000"/>
    <n v="20"/>
    <n v="65000"/>
    <m/>
    <n v="1300000"/>
    <n v="1040000"/>
    <m/>
    <n v="0"/>
  </r>
  <r>
    <s v="0065A00001ZVe2SQAT"/>
    <n v="20"/>
    <n v="65000"/>
    <n v="20"/>
    <n v="65000"/>
    <m/>
    <n v="1300000"/>
    <n v="1040000"/>
    <m/>
    <n v="0"/>
  </r>
  <r>
    <s v="0065A00001XpzLhQAJ"/>
    <n v="35"/>
    <n v="199"/>
    <n v="20"/>
    <n v="199"/>
    <m/>
    <n v="3980"/>
    <n v="2587"/>
    <m/>
    <n v="0"/>
  </r>
  <r>
    <s v="0065A00001YN5krQAD"/>
    <m/>
    <n v="65000"/>
    <n v="25"/>
    <n v="65000"/>
    <m/>
    <n v="1625000"/>
    <n v="1625000"/>
    <m/>
    <n v="0"/>
  </r>
  <r>
    <s v="0065A00001YN638QAD"/>
    <m/>
    <n v="65000"/>
    <n v="25"/>
    <n v="65000"/>
    <m/>
    <n v="1625000"/>
    <n v="1625000"/>
    <m/>
    <n v="0"/>
  </r>
  <r>
    <s v="0065A000011rPjDQAU"/>
    <m/>
    <n v="65000"/>
    <n v="25"/>
    <n v="65000"/>
    <m/>
    <n v="1625000"/>
    <n v="1625000"/>
    <m/>
    <n v="0"/>
  </r>
  <r>
    <s v="0065A00001YN63mQAD"/>
    <m/>
    <n v="65000"/>
    <n v="25"/>
    <n v="65000"/>
    <m/>
    <n v="1625000"/>
    <n v="1625000"/>
    <m/>
    <n v="0"/>
  </r>
  <r>
    <s v="0065A00001Xpf3FQAR"/>
    <n v="20"/>
    <n v="199"/>
    <n v="25"/>
    <n v="199"/>
    <m/>
    <n v="4975"/>
    <n v="3980"/>
    <m/>
    <n v="0"/>
  </r>
  <r>
    <s v="0065A00001XGTgYQAX"/>
    <n v="20"/>
    <n v="65000"/>
    <n v="25"/>
    <n v="65000"/>
    <m/>
    <n v="1625000"/>
    <n v="1300000"/>
    <m/>
    <n v="0"/>
  </r>
  <r>
    <s v="0065A00001bBYOAQA4"/>
    <m/>
    <n v="91000"/>
    <n v="30"/>
    <n v="91000"/>
    <m/>
    <n v="2730000"/>
    <n v="2730000"/>
    <m/>
    <n v="0"/>
  </r>
  <r>
    <s v="0065A00001bBWkGQAW"/>
    <m/>
    <n v="91000"/>
    <n v="30"/>
    <n v="91000"/>
    <m/>
    <n v="2730000"/>
    <n v="2730000"/>
    <m/>
    <n v="0"/>
  </r>
  <r>
    <s v="0065A00001bBWkfQAG"/>
    <m/>
    <n v="91000"/>
    <n v="30"/>
    <n v="91000"/>
    <m/>
    <n v="2730000"/>
    <n v="2730000"/>
    <m/>
    <n v="0"/>
  </r>
  <r>
    <s v="0065A00001bBWjHQAW"/>
    <m/>
    <n v="91000"/>
    <n v="30"/>
    <n v="91000"/>
    <m/>
    <n v="2730000"/>
    <n v="2730000"/>
    <m/>
    <n v="0"/>
  </r>
  <r>
    <s v="0065A00001bBWjvQAG"/>
    <m/>
    <n v="91000"/>
    <n v="30"/>
    <n v="91000"/>
    <m/>
    <n v="2730000"/>
    <n v="2730000"/>
    <m/>
    <n v="0"/>
  </r>
  <r>
    <s v="0065A00001bAdkJQAS"/>
    <n v="5"/>
    <n v="199"/>
    <n v="30"/>
    <n v="199"/>
    <m/>
    <n v="5970"/>
    <n v="5671.5"/>
    <m/>
    <n v="0"/>
  </r>
  <r>
    <s v="0065A00001WxI2VQAV"/>
    <n v="20"/>
    <n v="39"/>
    <n v="30"/>
    <n v="39"/>
    <m/>
    <n v="1170"/>
    <n v="936"/>
    <m/>
    <n v="0"/>
  </r>
  <r>
    <s v="0065A00000leouCQAQ"/>
    <n v="25"/>
    <n v="199"/>
    <n v="30"/>
    <n v="199"/>
    <m/>
    <n v="5970"/>
    <n v="4477.5"/>
    <m/>
    <n v="0"/>
  </r>
  <r>
    <s v="0065A00001bMuiLQAS"/>
    <m/>
    <n v="39"/>
    <n v="40"/>
    <n v="39"/>
    <m/>
    <n v="1560"/>
    <n v="1560"/>
    <m/>
    <n v="0"/>
  </r>
  <r>
    <s v="0065A00000WjUVuQAN"/>
    <m/>
    <n v="65000"/>
    <n v="40"/>
    <n v="65000"/>
    <m/>
    <n v="2600000"/>
    <n v="2600000"/>
    <m/>
    <n v="0"/>
  </r>
  <r>
    <s v="0065A00000WjUXqQAN"/>
    <m/>
    <n v="65000"/>
    <n v="40"/>
    <n v="65000"/>
    <m/>
    <n v="2600000"/>
    <n v="2600000"/>
    <m/>
    <n v="0"/>
  </r>
  <r>
    <s v="0065A00001XdO2BQAV"/>
    <n v="35"/>
    <n v="39"/>
    <n v="40"/>
    <n v="39"/>
    <m/>
    <n v="1560"/>
    <n v="1014"/>
    <m/>
    <n v="0"/>
  </r>
  <r>
    <s v="0065A00001Z6p8NQAR"/>
    <m/>
    <n v="7500"/>
    <n v="50"/>
    <n v="7500"/>
    <m/>
    <n v="375000"/>
    <n v="375000"/>
    <m/>
    <n v="0"/>
  </r>
  <r>
    <s v="0065A00001Z6p8NQAR"/>
    <n v="10"/>
    <n v="199"/>
    <n v="50"/>
    <n v="199"/>
    <m/>
    <n v="9950"/>
    <n v="8955"/>
    <m/>
    <n v="0"/>
  </r>
  <r>
    <s v="0065A00001Z6p8NQAR"/>
    <n v="10"/>
    <n v="199"/>
    <n v="50"/>
    <n v="199"/>
    <m/>
    <n v="9950"/>
    <n v="8955"/>
    <m/>
    <n v="0"/>
  </r>
  <r>
    <s v="0065A00001ZZ3zRQAT"/>
    <m/>
    <n v="5000"/>
    <n v="56"/>
    <n v="5000"/>
    <m/>
    <n v="280000"/>
    <n v="280000"/>
    <m/>
    <n v="0"/>
  </r>
  <r>
    <s v="0065A00001ZYwK4QAL"/>
    <m/>
    <n v="5000"/>
    <n v="56"/>
    <n v="5000"/>
    <m/>
    <n v="280000"/>
    <n v="280000"/>
    <m/>
    <n v="0"/>
  </r>
  <r>
    <s v="0065A00001ZYwBUQA1"/>
    <m/>
    <n v="5000"/>
    <n v="56"/>
    <n v="5000"/>
    <m/>
    <n v="280000"/>
    <n v="280000"/>
    <m/>
    <n v="0"/>
  </r>
  <r>
    <s v="0065A00001ZYwIdQAL"/>
    <m/>
    <n v="5000"/>
    <n v="56"/>
    <n v="5000"/>
    <m/>
    <n v="280000"/>
    <n v="280000"/>
    <m/>
    <n v="0"/>
  </r>
  <r>
    <s v="0065A00001ZYwhaQAD"/>
    <m/>
    <n v="5000"/>
    <n v="56"/>
    <n v="5000"/>
    <m/>
    <n v="280000"/>
    <n v="280000"/>
    <m/>
    <n v="0"/>
  </r>
  <r>
    <s v="0065A00001ZYuv7QAD"/>
    <m/>
    <n v="5000"/>
    <n v="56"/>
    <n v="5000"/>
    <m/>
    <n v="280000"/>
    <n v="280000"/>
    <m/>
    <n v="0"/>
  </r>
  <r>
    <s v="0065A00001cU7M2QAK"/>
    <m/>
    <n v="199"/>
    <n v="60"/>
    <n v="199"/>
    <m/>
    <n v="11940"/>
    <n v="11940"/>
    <m/>
    <n v="0"/>
  </r>
  <r>
    <s v="0065A00001XGhcRQAT"/>
    <m/>
    <n v="65000"/>
    <n v="60"/>
    <n v="65000"/>
    <m/>
    <n v="3900000"/>
    <n v="3900000"/>
    <m/>
    <n v="0"/>
  </r>
  <r>
    <s v="0065A00001XGfKUQA1"/>
    <m/>
    <n v="65000"/>
    <n v="60"/>
    <n v="65000"/>
    <m/>
    <n v="3900000"/>
    <n v="3900000"/>
    <m/>
    <n v="0"/>
  </r>
  <r>
    <s v="0065A00001XGWPwQAP"/>
    <m/>
    <n v="65000"/>
    <n v="60"/>
    <n v="65000"/>
    <m/>
    <n v="3900000"/>
    <n v="3900000"/>
    <m/>
    <n v="0"/>
  </r>
  <r>
    <s v="0065A00001ZwqxRQAR"/>
    <n v="10"/>
    <n v="13000"/>
    <n v="60"/>
    <n v="13000"/>
    <m/>
    <n v="780000"/>
    <n v="702000"/>
    <m/>
    <n v="0"/>
  </r>
  <r>
    <s v="0065A00001XGcEeQAL"/>
    <n v="10"/>
    <n v="65000"/>
    <n v="60"/>
    <n v="65000"/>
    <m/>
    <n v="3900000"/>
    <n v="3510000"/>
    <m/>
    <n v="0"/>
  </r>
  <r>
    <s v="0065A00001XdO2BQAV"/>
    <n v="35"/>
    <n v="39"/>
    <n v="80"/>
    <n v="39"/>
    <m/>
    <n v="3120"/>
    <n v="2028"/>
    <m/>
    <n v="0"/>
  </r>
  <r>
    <s v="0065A00001bMuiLQAS"/>
    <n v="50"/>
    <n v="199"/>
    <n v="80"/>
    <n v="199"/>
    <m/>
    <n v="15920"/>
    <n v="7960"/>
    <m/>
    <n v="0"/>
  </r>
  <r>
    <s v="0065A00001aHp4OQAS"/>
    <n v="15"/>
    <n v="6500"/>
    <n v="89"/>
    <n v="6500"/>
    <m/>
    <n v="578500"/>
    <n v="491725"/>
    <m/>
    <n v="0"/>
  </r>
  <r>
    <s v="0065A00001aHp4OQAS"/>
    <n v="15"/>
    <n v="13000"/>
    <n v="89"/>
    <n v="13000"/>
    <m/>
    <n v="1157000"/>
    <n v="983450"/>
    <m/>
    <n v="0"/>
  </r>
  <r>
    <s v="0065A000011rJejQAE"/>
    <m/>
    <n v="65000"/>
    <n v="100"/>
    <n v="65000"/>
    <m/>
    <n v="6500000"/>
    <n v="6500000"/>
    <m/>
    <n v="0"/>
  </r>
  <r>
    <s v="0065A000011rJc9QAE"/>
    <m/>
    <n v="65000"/>
    <n v="100"/>
    <n v="65000"/>
    <m/>
    <n v="6500000"/>
    <n v="6500000"/>
    <m/>
    <n v="0"/>
  </r>
  <r>
    <s v="0065A000011rJSYQA2"/>
    <m/>
    <n v="65000"/>
    <n v="100"/>
    <n v="65000"/>
    <m/>
    <n v="6500000"/>
    <n v="6500000"/>
    <m/>
    <n v="0"/>
  </r>
  <r>
    <s v="0065A000011rJQcQAM"/>
    <m/>
    <n v="65000"/>
    <n v="100"/>
    <n v="65000"/>
    <m/>
    <n v="6500000"/>
    <n v="6500000"/>
    <m/>
    <n v="0"/>
  </r>
  <r>
    <s v="0065A000011rSgYQAU"/>
    <m/>
    <n v="65000"/>
    <n v="100"/>
    <n v="65000"/>
    <m/>
    <n v="6500000"/>
    <n v="6500000"/>
    <m/>
    <n v="0"/>
  </r>
  <r>
    <s v="0065A00001YN60XQAT"/>
    <m/>
    <n v="65000"/>
    <n v="100"/>
    <n v="65000"/>
    <m/>
    <n v="6500000"/>
    <n v="6500000"/>
    <m/>
    <n v="0"/>
  </r>
  <r>
    <s v="0065A000015sp3xQAA"/>
    <m/>
    <n v="91000"/>
    <n v="100"/>
    <n v="91000"/>
    <m/>
    <n v="9100000"/>
    <n v="9100000"/>
    <m/>
    <n v="0"/>
  </r>
  <r>
    <s v="0065A000015souWQAQ"/>
    <m/>
    <n v="91000"/>
    <n v="100"/>
    <n v="91000"/>
    <m/>
    <n v="9100000"/>
    <n v="9100000"/>
    <m/>
    <n v="0"/>
  </r>
  <r>
    <s v="0065A000015spPuQAI"/>
    <m/>
    <n v="91000"/>
    <n v="100"/>
    <n v="91000"/>
    <m/>
    <n v="9100000"/>
    <n v="9100000"/>
    <m/>
    <n v="0"/>
  </r>
  <r>
    <s v="0065A000015soE9QAI"/>
    <m/>
    <n v="91000"/>
    <n v="100"/>
    <n v="91000"/>
    <m/>
    <n v="9100000"/>
    <n v="9100000"/>
    <m/>
    <n v="0"/>
  </r>
  <r>
    <s v="0065A000015ss4UQAQ"/>
    <m/>
    <n v="91000"/>
    <n v="100"/>
    <n v="91000"/>
    <m/>
    <n v="9100000"/>
    <n v="9100000"/>
    <m/>
    <n v="0"/>
  </r>
  <r>
    <s v="0065A00001XdO2BQAV"/>
    <n v="35"/>
    <n v="199"/>
    <n v="100"/>
    <n v="199"/>
    <m/>
    <n v="19900"/>
    <n v="12935"/>
    <m/>
    <n v="0"/>
  </r>
  <r>
    <s v="0065A00001ZFuiVQAT"/>
    <n v="50"/>
    <n v="199"/>
    <n v="100"/>
    <n v="199"/>
    <m/>
    <n v="19900"/>
    <n v="9950"/>
    <m/>
    <n v="0"/>
  </r>
  <r>
    <s v="0065A00001ZYwK4QAL"/>
    <m/>
    <n v="91000"/>
    <n v="180"/>
    <n v="91000"/>
    <m/>
    <n v="16380000"/>
    <n v="16380000"/>
    <m/>
    <n v="0"/>
  </r>
  <r>
    <s v="0065A00001ZYwBUQA1"/>
    <m/>
    <n v="91000"/>
    <n v="180"/>
    <n v="91000"/>
    <m/>
    <n v="16380000"/>
    <n v="16380000"/>
    <m/>
    <n v="0"/>
  </r>
  <r>
    <s v="0065A00001ZYwIdQAL"/>
    <m/>
    <n v="91000"/>
    <n v="180"/>
    <n v="91000"/>
    <m/>
    <n v="16380000"/>
    <n v="16380000"/>
    <m/>
    <n v="0"/>
  </r>
  <r>
    <s v="0065A00001ZYwhaQAD"/>
    <m/>
    <n v="91000"/>
    <n v="180"/>
    <n v="91000"/>
    <m/>
    <n v="16380000"/>
    <n v="16380000"/>
    <m/>
    <n v="0"/>
  </r>
  <r>
    <s v="0065A00001ZYuv7QAD"/>
    <m/>
    <n v="91000"/>
    <n v="180"/>
    <n v="91000"/>
    <m/>
    <n v="16380000"/>
    <n v="16380000"/>
    <m/>
    <n v="0"/>
  </r>
  <r>
    <s v="0065A00001ZZ3zRQAT"/>
    <n v="26.92"/>
    <n v="91000"/>
    <n v="180"/>
    <n v="91000"/>
    <m/>
    <n v="16380000"/>
    <n v="11970504"/>
    <m/>
    <n v="0"/>
  </r>
  <r>
    <s v="0065A00001ZbTKPQA3"/>
    <n v="50"/>
    <n v="39"/>
    <n v="200"/>
    <n v="39"/>
    <m/>
    <n v="7800"/>
    <n v="3900"/>
    <m/>
    <n v="0"/>
  </r>
  <r>
    <s v="0065A00001ZbTKPQA3"/>
    <n v="50"/>
    <n v="199"/>
    <n v="200"/>
    <n v="199"/>
    <m/>
    <n v="39800"/>
    <n v="19900"/>
    <m/>
    <n v="0"/>
  </r>
  <r>
    <s v="006i0000003tRa1AAE"/>
    <m/>
    <n v="91000"/>
    <n v="381"/>
    <n v="66502.8"/>
    <m/>
    <n v="25337566.800000001"/>
    <n v="25337566.800000001"/>
    <s v="006i0000003tRa1AAE"/>
    <n v="25337566.800000001"/>
  </r>
  <r>
    <s v="0065A00001dBHYjQAO"/>
    <m/>
    <n v="91000"/>
    <n v="381"/>
    <n v="91000"/>
    <m/>
    <n v="34671000"/>
    <n v="34671000"/>
    <m/>
    <n v="0"/>
  </r>
  <r>
    <s v="0065A00001dBHYyQAO"/>
    <m/>
    <n v="91000"/>
    <n v="381"/>
    <n v="91000"/>
    <m/>
    <n v="34671000"/>
    <n v="34671000"/>
    <m/>
    <n v="0"/>
  </r>
  <r>
    <s v="0065A00001dBHbOQAW"/>
    <m/>
    <n v="91000"/>
    <n v="381"/>
    <n v="91000"/>
    <m/>
    <n v="34671000"/>
    <n v="34671000"/>
    <m/>
    <n v="0"/>
  </r>
  <r>
    <s v="0065A00001dBHXhQAO"/>
    <m/>
    <n v="91000"/>
    <n v="381"/>
    <n v="91000"/>
    <m/>
    <n v="34671000"/>
    <n v="34671000"/>
    <m/>
    <n v="0"/>
  </r>
  <r>
    <s v="0065A00001dBGYkQAO"/>
    <m/>
    <n v="91000"/>
    <n v="381"/>
    <n v="91000"/>
    <m/>
    <n v="34671000"/>
    <n v="34671000"/>
    <m/>
    <n v="0"/>
  </r>
  <r>
    <s v="0065A00001dLuJZQA0"/>
    <n v="25"/>
    <n v="199"/>
    <n v="400"/>
    <n v="199"/>
    <m/>
    <n v="79600"/>
    <n v="59700"/>
    <m/>
    <n v="0"/>
  </r>
  <r>
    <s v="0065A00001ZuN8JQAV"/>
    <n v="50"/>
    <n v="199"/>
    <n v="500"/>
    <n v="199"/>
    <m/>
    <n v="99500"/>
    <n v="49750"/>
    <m/>
    <n v="0"/>
  </r>
  <r>
    <s v="0065A00001XGhcRQAT"/>
    <m/>
    <n v="199"/>
    <n v="600"/>
    <n v="199"/>
    <m/>
    <n v="119400"/>
    <n v="119400"/>
    <m/>
    <n v="0"/>
  </r>
  <r>
    <s v="0065A00001XGfKUQA1"/>
    <m/>
    <n v="199"/>
    <n v="600"/>
    <n v="199"/>
    <m/>
    <n v="119400"/>
    <n v="119400"/>
    <m/>
    <n v="0"/>
  </r>
  <r>
    <s v="0065A00001XGWPwQAP"/>
    <m/>
    <n v="199"/>
    <n v="600"/>
    <n v="199"/>
    <m/>
    <n v="119400"/>
    <n v="119400"/>
    <m/>
    <n v="0"/>
  </r>
  <r>
    <s v="0065A00001XGcEeQAL"/>
    <n v="10"/>
    <n v="199"/>
    <n v="600"/>
    <n v="199"/>
    <m/>
    <n v="119400"/>
    <n v="107460"/>
    <m/>
    <n v="0"/>
  </r>
  <r>
    <s v="0065A00001WxJ4fQAF"/>
    <n v="10"/>
    <n v="199"/>
    <n v="600"/>
    <n v="199"/>
    <m/>
    <n v="119400"/>
    <n v="107460"/>
    <m/>
    <n v="0"/>
  </r>
  <r>
    <s v="0065A00001ZuN8JQAV"/>
    <n v="50"/>
    <n v="39"/>
    <n v="1000"/>
    <n v="39"/>
    <m/>
    <n v="39000"/>
    <n v="19500"/>
    <m/>
    <n v="0"/>
  </r>
  <r>
    <s v="0065A00001cV1iRQAS"/>
    <m/>
    <n v="2000"/>
    <n v="2"/>
    <n v="2000"/>
    <m/>
    <n v="4000"/>
    <n v="4000"/>
    <m/>
    <n v="0"/>
  </r>
  <r>
    <s v="0065A000019jfhxQAA"/>
    <m/>
    <n v="7493.05"/>
    <n v="1"/>
    <n v="5221.71"/>
    <m/>
    <n v="5221.71"/>
    <n v="5221.71"/>
    <m/>
    <n v="0"/>
  </r>
  <r>
    <s v="0065A000015t1jrQAA"/>
    <n v="1"/>
    <n v="199"/>
    <n v="2"/>
    <n v="199"/>
    <m/>
    <n v="398"/>
    <n v="394.02"/>
    <m/>
    <n v="0"/>
  </r>
  <r>
    <s v="0065A00001cUvIJQA0"/>
    <n v="10"/>
    <n v="4600"/>
    <n v="1"/>
    <n v="4600"/>
    <m/>
    <n v="4600"/>
    <n v="4140"/>
    <m/>
    <n v="0"/>
  </r>
  <r>
    <s v="0065A00001cUvIJQA0"/>
    <n v="35"/>
    <n v="147200"/>
    <n v="1"/>
    <n v="147200"/>
    <m/>
    <n v="147200"/>
    <n v="95680"/>
    <m/>
    <n v="0"/>
  </r>
  <r>
    <s v="0065A00000i3uONQAY"/>
    <m/>
    <n v="15000"/>
    <n v="1"/>
    <n v="15000"/>
    <m/>
    <n v="15000"/>
    <n v="15000"/>
    <m/>
    <n v="0"/>
  </r>
  <r>
    <s v="0065A00001XHM55QAH"/>
    <n v="25"/>
    <n v="24"/>
    <n v="1"/>
    <n v="24"/>
    <m/>
    <n v="24"/>
    <n v="18"/>
    <m/>
    <n v="0"/>
  </r>
  <r>
    <s v="0065A000015tnxsQAA"/>
    <n v="100"/>
    <n v="7500"/>
    <n v="1"/>
    <n v="7500"/>
    <m/>
    <n v="7500"/>
    <n v="0"/>
    <m/>
    <n v="0"/>
  </r>
  <r>
    <s v="0065A00000i3uONQAY"/>
    <m/>
    <n v="6500"/>
    <n v="2"/>
    <n v="6500"/>
    <m/>
    <n v="13000"/>
    <n v="13000"/>
    <m/>
    <n v="0"/>
  </r>
  <r>
    <s v="0065A00001XHM55QAH"/>
    <n v="25"/>
    <n v="199"/>
    <n v="4"/>
    <n v="199"/>
    <m/>
    <n v="796"/>
    <n v="597"/>
    <m/>
    <n v="0"/>
  </r>
  <r>
    <s v="0065A00001XHM55QAH"/>
    <n v="27.5"/>
    <n v="65000"/>
    <n v="4"/>
    <n v="65000"/>
    <m/>
    <n v="260000"/>
    <n v="188500"/>
    <m/>
    <n v="0"/>
  </r>
  <r>
    <s v="0065A00001XHM55QAH"/>
    <n v="25"/>
    <n v="199"/>
    <n v="8"/>
    <n v="199"/>
    <m/>
    <n v="1592"/>
    <n v="1194"/>
    <m/>
    <n v="0"/>
  </r>
  <r>
    <s v="0065A00001YLGNtQAP"/>
    <n v="26"/>
    <n v="65000"/>
    <n v="12"/>
    <n v="65000"/>
    <m/>
    <n v="780000"/>
    <n v="577200"/>
    <m/>
    <n v="0"/>
  </r>
  <r>
    <s v="0065A000015tnxsQAA"/>
    <n v="0"/>
    <n v="189"/>
    <n v="32"/>
    <n v="189"/>
    <m/>
    <n v="6048"/>
    <n v="6048"/>
    <m/>
    <n v="0"/>
  </r>
  <r>
    <s v="0065A000015tnxsQAA"/>
    <n v="37.5"/>
    <n v="199"/>
    <n v="32"/>
    <n v="199"/>
    <m/>
    <n v="6368"/>
    <n v="3980"/>
    <m/>
    <n v="0"/>
  </r>
  <r>
    <s v="0065A000015tnxsQAA"/>
    <n v="37.5"/>
    <n v="199"/>
    <n v="32"/>
    <n v="199"/>
    <m/>
    <n v="6368"/>
    <n v="3980"/>
    <m/>
    <n v="0"/>
  </r>
  <r>
    <s v="0065A000015tnxsQAA"/>
    <n v="41.46"/>
    <n v="65000"/>
    <n v="32"/>
    <n v="65000"/>
    <m/>
    <n v="2080000"/>
    <n v="1217632"/>
    <m/>
    <n v="0"/>
  </r>
  <r>
    <s v="0065A00001YLGNtQAP"/>
    <n v="26"/>
    <n v="199"/>
    <n v="600"/>
    <n v="199"/>
    <m/>
    <n v="119400"/>
    <n v="88356"/>
    <m/>
    <n v="0"/>
  </r>
  <r>
    <s v="0065A00001bAfDNQA0"/>
    <m/>
    <n v="199"/>
    <n v="1"/>
    <n v="199"/>
    <m/>
    <n v="199"/>
    <n v="199"/>
    <m/>
    <n v="0"/>
  </r>
  <r>
    <s v="0065A00001ZVe7XQAT"/>
    <m/>
    <n v="199"/>
    <n v="1"/>
    <n v="199"/>
    <m/>
    <n v="199"/>
    <n v="199"/>
    <m/>
    <n v="0"/>
  </r>
  <r>
    <s v="0065A00001XkSRqQAN"/>
    <m/>
    <n v="199"/>
    <n v="1"/>
    <n v="199"/>
    <m/>
    <n v="199"/>
    <n v="199"/>
    <m/>
    <n v="0"/>
  </r>
  <r>
    <s v="0065A00001bAfDNQA0"/>
    <m/>
    <n v="199"/>
    <n v="1"/>
    <n v="199"/>
    <m/>
    <n v="199"/>
    <n v="199"/>
    <m/>
    <n v="0"/>
  </r>
  <r>
    <s v="0065A00001cUmBEQA0"/>
    <m/>
    <n v="199"/>
    <n v="1"/>
    <n v="199"/>
    <m/>
    <n v="199"/>
    <n v="199"/>
    <m/>
    <n v="0"/>
  </r>
  <r>
    <s v="0065A00001ZVe7XQAT"/>
    <m/>
    <n v="199"/>
    <n v="1"/>
    <n v="199"/>
    <m/>
    <n v="199"/>
    <n v="199"/>
    <m/>
    <n v="0"/>
  </r>
  <r>
    <s v="0065A00001cUmBEQA0"/>
    <m/>
    <n v="199"/>
    <n v="1"/>
    <n v="199"/>
    <m/>
    <n v="199"/>
    <n v="199"/>
    <m/>
    <n v="0"/>
  </r>
  <r>
    <s v="0065A00000k1sUGQAY"/>
    <m/>
    <n v="2500"/>
    <n v="1"/>
    <n v="2500"/>
    <m/>
    <n v="2500"/>
    <n v="2500"/>
    <m/>
    <n v="0"/>
  </r>
  <r>
    <s v="0065A00001dA8rDQAS"/>
    <m/>
    <n v="7500"/>
    <n v="1"/>
    <n v="7500"/>
    <m/>
    <n v="7500"/>
    <n v="7500"/>
    <m/>
    <n v="0"/>
  </r>
  <r>
    <s v="0065A00001ZcJJfQAN"/>
    <m/>
    <n v="7500"/>
    <n v="1"/>
    <n v="7500"/>
    <m/>
    <n v="7500"/>
    <n v="7500"/>
    <m/>
    <n v="0"/>
  </r>
  <r>
    <s v="0065A00001KQvQUQA1"/>
    <m/>
    <n v="7500"/>
    <n v="1"/>
    <n v="7500"/>
    <m/>
    <n v="7500"/>
    <n v="7500"/>
    <m/>
    <n v="0"/>
  </r>
  <r>
    <s v="0065A00001YNEzUQAX"/>
    <m/>
    <n v="7500"/>
    <n v="1"/>
    <n v="7500"/>
    <m/>
    <n v="7500"/>
    <n v="7500"/>
    <m/>
    <n v="0"/>
  </r>
  <r>
    <s v="0065A00001YhlDTQAZ"/>
    <m/>
    <n v="7500"/>
    <n v="1"/>
    <n v="7500"/>
    <m/>
    <n v="7500"/>
    <n v="7500"/>
    <m/>
    <n v="0"/>
  </r>
  <r>
    <s v="0065A00001YLGENQA5"/>
    <m/>
    <n v="7500"/>
    <n v="1"/>
    <n v="7500"/>
    <m/>
    <n v="7500"/>
    <n v="7500"/>
    <m/>
    <n v="0"/>
  </r>
  <r>
    <s v="0065A00001YN5A7QAL"/>
    <m/>
    <n v="7500"/>
    <n v="1"/>
    <n v="7500"/>
    <m/>
    <n v="7500"/>
    <n v="7500"/>
    <m/>
    <n v="0"/>
  </r>
  <r>
    <s v="0065A00001dA8rDQAS"/>
    <m/>
    <n v="15000"/>
    <n v="1"/>
    <n v="15000"/>
    <m/>
    <n v="15000"/>
    <n v="15000"/>
    <m/>
    <n v="0"/>
  </r>
  <r>
    <s v="0065A00001XkSRqQAN"/>
    <m/>
    <n v="39000"/>
    <n v="1"/>
    <n v="39000"/>
    <m/>
    <n v="39000"/>
    <n v="39000"/>
    <m/>
    <n v="0"/>
  </r>
  <r>
    <s v="0065A00001dAGpVQAW"/>
    <m/>
    <n v="39000"/>
    <n v="1"/>
    <n v="39000"/>
    <m/>
    <n v="39000"/>
    <n v="39000"/>
    <m/>
    <n v="0"/>
  </r>
  <r>
    <s v="0065A00001cUmBEQA0"/>
    <m/>
    <n v="65000"/>
    <n v="1"/>
    <n v="65000"/>
    <m/>
    <n v="65000"/>
    <n v="65000"/>
    <m/>
    <n v="0"/>
  </r>
  <r>
    <s v="0065A00001ZVe7XQAT"/>
    <m/>
    <n v="65000"/>
    <n v="1"/>
    <n v="65000"/>
    <m/>
    <n v="65000"/>
    <n v="65000"/>
    <m/>
    <n v="0"/>
  </r>
  <r>
    <s v="0065A00001YN53sQAD"/>
    <n v="0"/>
    <n v="2500"/>
    <n v="1"/>
    <n v="2500"/>
    <m/>
    <n v="2500"/>
    <n v="2500"/>
    <m/>
    <n v="0"/>
  </r>
  <r>
    <s v="0065A00001YN58pQAD"/>
    <n v="0"/>
    <n v="7500"/>
    <n v="1"/>
    <n v="7500"/>
    <m/>
    <n v="7500"/>
    <n v="7500"/>
    <m/>
    <n v="0"/>
  </r>
  <r>
    <s v="0065A00001YN53sQAD"/>
    <n v="0"/>
    <n v="7500"/>
    <n v="1"/>
    <n v="7500"/>
    <m/>
    <n v="7500"/>
    <n v="7500"/>
    <m/>
    <n v="0"/>
  </r>
  <r>
    <s v="0065A00000k32IMQAY"/>
    <n v="0"/>
    <n v="7500"/>
    <n v="1"/>
    <n v="7500"/>
    <m/>
    <n v="7500"/>
    <n v="7500"/>
    <m/>
    <n v="0"/>
  </r>
  <r>
    <s v="0065A00000k2peKQAQ"/>
    <n v="0"/>
    <n v="7500"/>
    <n v="1"/>
    <n v="7500"/>
    <m/>
    <n v="7500"/>
    <n v="7500"/>
    <m/>
    <n v="0"/>
  </r>
  <r>
    <s v="0065A00001YLGC2QAP"/>
    <n v="3"/>
    <n v="199"/>
    <n v="1"/>
    <n v="199"/>
    <m/>
    <n v="199"/>
    <n v="193.03"/>
    <m/>
    <n v="0"/>
  </r>
  <r>
    <s v="0065A00001YLGC2QAP"/>
    <n v="3"/>
    <n v="199"/>
    <n v="1"/>
    <n v="199"/>
    <m/>
    <n v="199"/>
    <n v="193.03"/>
    <m/>
    <n v="0"/>
  </r>
  <r>
    <s v="0065A00001YLGC2QAP"/>
    <n v="3"/>
    <n v="1199"/>
    <n v="1"/>
    <n v="1199"/>
    <m/>
    <n v="1199"/>
    <n v="1163.03"/>
    <m/>
    <n v="0"/>
  </r>
  <r>
    <s v="0065A00001YLGC2QAP"/>
    <n v="3"/>
    <n v="2500"/>
    <n v="1"/>
    <n v="2500"/>
    <m/>
    <n v="2500"/>
    <n v="2425"/>
    <m/>
    <n v="0"/>
  </r>
  <r>
    <s v="0065A00001YLGC2QAP"/>
    <n v="3"/>
    <n v="7500"/>
    <n v="1"/>
    <n v="7500"/>
    <m/>
    <n v="7500"/>
    <n v="7275"/>
    <m/>
    <n v="0"/>
  </r>
  <r>
    <s v="0065A00001YLGC2QAP"/>
    <n v="3"/>
    <n v="13000"/>
    <n v="1"/>
    <n v="13000"/>
    <m/>
    <n v="13000"/>
    <n v="12610"/>
    <m/>
    <n v="0"/>
  </r>
  <r>
    <s v="0065A00001YLGC2QAP"/>
    <n v="3"/>
    <n v="65000"/>
    <n v="1"/>
    <n v="65000"/>
    <m/>
    <n v="65000"/>
    <n v="63050"/>
    <m/>
    <n v="0"/>
  </r>
  <r>
    <s v="0065A00001cIQPEQA4"/>
    <n v="5"/>
    <n v="39000"/>
    <n v="1"/>
    <n v="39000"/>
    <m/>
    <n v="39000"/>
    <n v="37050"/>
    <m/>
    <n v="0"/>
  </r>
  <r>
    <s v="0065A00001dA6jJQAS"/>
    <n v="18"/>
    <n v="39"/>
    <n v="1"/>
    <n v="39"/>
    <m/>
    <n v="39"/>
    <n v="31.98"/>
    <m/>
    <n v="0"/>
  </r>
  <r>
    <s v="0065A00001dA6jJQAS"/>
    <n v="18"/>
    <n v="199"/>
    <n v="1"/>
    <n v="199"/>
    <m/>
    <n v="199"/>
    <n v="163.18"/>
    <m/>
    <n v="0"/>
  </r>
  <r>
    <s v="0065A00001dA6jJQAS"/>
    <n v="18"/>
    <n v="199"/>
    <n v="1"/>
    <n v="199"/>
    <m/>
    <n v="199"/>
    <n v="163.18"/>
    <m/>
    <n v="0"/>
  </r>
  <r>
    <s v="0065A00001dA6jJQAS"/>
    <n v="18"/>
    <n v="65000"/>
    <n v="1"/>
    <n v="65000"/>
    <m/>
    <n v="65000"/>
    <n v="53300"/>
    <m/>
    <n v="0"/>
  </r>
  <r>
    <s v="0065A00001bg3IBQAY"/>
    <n v="20"/>
    <n v="199"/>
    <n v="1"/>
    <n v="199"/>
    <m/>
    <n v="199"/>
    <n v="159.19999999999999"/>
    <m/>
    <n v="0"/>
  </r>
  <r>
    <s v="0065A00001YN58pQAD"/>
    <n v="20"/>
    <n v="199"/>
    <n v="1"/>
    <n v="199"/>
    <m/>
    <n v="199"/>
    <n v="159.19999999999999"/>
    <m/>
    <n v="0"/>
  </r>
  <r>
    <s v="0065A00001YN5A7QAL"/>
    <n v="20"/>
    <n v="199"/>
    <n v="1"/>
    <n v="199"/>
    <m/>
    <n v="199"/>
    <n v="159.19999999999999"/>
    <m/>
    <n v="0"/>
  </r>
  <r>
    <s v="0065A00001KQvQUQA1"/>
    <n v="20"/>
    <n v="199"/>
    <n v="1"/>
    <n v="199"/>
    <m/>
    <n v="199"/>
    <n v="159.19999999999999"/>
    <m/>
    <n v="0"/>
  </r>
  <r>
    <s v="0065A00001bg3IBQAY"/>
    <n v="20"/>
    <n v="199"/>
    <n v="1"/>
    <n v="199"/>
    <m/>
    <n v="199"/>
    <n v="159.19999999999999"/>
    <m/>
    <n v="0"/>
  </r>
  <r>
    <s v="0065A00001YN58pQAD"/>
    <n v="20"/>
    <n v="199"/>
    <n v="1"/>
    <n v="199"/>
    <m/>
    <n v="199"/>
    <n v="159.19999999999999"/>
    <m/>
    <n v="0"/>
  </r>
  <r>
    <s v="0065A00001YN5A7QAL"/>
    <n v="20"/>
    <n v="199"/>
    <n v="1"/>
    <n v="199"/>
    <m/>
    <n v="199"/>
    <n v="159.19999999999999"/>
    <m/>
    <n v="0"/>
  </r>
  <r>
    <s v="0065A00001KQvQUQA1"/>
    <n v="20"/>
    <n v="199"/>
    <n v="1"/>
    <n v="199"/>
    <m/>
    <n v="199"/>
    <n v="159.19999999999999"/>
    <m/>
    <n v="0"/>
  </r>
  <r>
    <s v="0065A00001bg3IBQAY"/>
    <n v="20"/>
    <n v="199"/>
    <n v="1"/>
    <n v="199"/>
    <m/>
    <n v="199"/>
    <n v="159.19999999999999"/>
    <m/>
    <n v="0"/>
  </r>
  <r>
    <s v="0065A00001YN58pQAD"/>
    <n v="20"/>
    <n v="199"/>
    <n v="1"/>
    <n v="199"/>
    <m/>
    <n v="199"/>
    <n v="159.19999999999999"/>
    <m/>
    <n v="0"/>
  </r>
  <r>
    <s v="0065A00001YN5A7QAL"/>
    <n v="20"/>
    <n v="199"/>
    <n v="1"/>
    <n v="199"/>
    <m/>
    <n v="199"/>
    <n v="159.19999999999999"/>
    <m/>
    <n v="0"/>
  </r>
  <r>
    <s v="0065A00001bg3IBQAY"/>
    <n v="20"/>
    <n v="6500"/>
    <n v="1"/>
    <n v="6500"/>
    <m/>
    <n v="6500"/>
    <n v="5200"/>
    <m/>
    <n v="0"/>
  </r>
  <r>
    <s v="0065A00001bg3IBQAY"/>
    <n v="20"/>
    <n v="7500"/>
    <n v="1"/>
    <n v="7500"/>
    <m/>
    <n v="7500"/>
    <n v="6000"/>
    <m/>
    <n v="0"/>
  </r>
  <r>
    <s v="0065A00001YN58pQAD"/>
    <n v="20"/>
    <n v="65000"/>
    <n v="1"/>
    <n v="65000"/>
    <m/>
    <n v="65000"/>
    <n v="52000"/>
    <m/>
    <n v="0"/>
  </r>
  <r>
    <s v="0065A00001KQvQUQA1"/>
    <n v="20"/>
    <n v="65000"/>
    <n v="1"/>
    <n v="65000"/>
    <m/>
    <n v="65000"/>
    <n v="52000"/>
    <m/>
    <n v="0"/>
  </r>
  <r>
    <s v="0065A00001YN5A7QAL"/>
    <n v="20"/>
    <n v="65000"/>
    <n v="1"/>
    <n v="65000"/>
    <m/>
    <n v="65000"/>
    <n v="52000"/>
    <m/>
    <n v="0"/>
  </r>
  <r>
    <s v="0065A00001bg3IBQAY"/>
    <n v="20"/>
    <n v="65000"/>
    <n v="1"/>
    <n v="65000"/>
    <m/>
    <n v="65000"/>
    <n v="52000"/>
    <m/>
    <n v="0"/>
  </r>
  <r>
    <s v="0065A00001YNQjCQAX"/>
    <n v="25"/>
    <n v="2.5"/>
    <n v="1"/>
    <n v="2.5"/>
    <m/>
    <n v="2.5"/>
    <n v="1.88"/>
    <m/>
    <n v="0"/>
  </r>
  <r>
    <s v="0065A00001aKdGDQA0"/>
    <n v="25"/>
    <n v="2.5"/>
    <n v="1"/>
    <n v="2.5"/>
    <m/>
    <n v="2.5"/>
    <n v="1.88"/>
    <m/>
    <n v="0"/>
  </r>
  <r>
    <s v="0065A00001aKdGDQA0"/>
    <n v="25"/>
    <n v="39"/>
    <n v="1"/>
    <n v="39"/>
    <m/>
    <n v="39"/>
    <n v="29.25"/>
    <m/>
    <n v="0"/>
  </r>
  <r>
    <s v="0065A00001bq1mcQAA"/>
    <n v="25"/>
    <n v="39"/>
    <n v="1"/>
    <n v="39"/>
    <m/>
    <n v="39"/>
    <n v="29.25"/>
    <m/>
    <n v="0"/>
  </r>
  <r>
    <s v="0065A00001cVppkQAC"/>
    <n v="25"/>
    <n v="39"/>
    <n v="1"/>
    <n v="39"/>
    <m/>
    <n v="39"/>
    <n v="29.25"/>
    <m/>
    <n v="0"/>
  </r>
  <r>
    <s v="0065A00001aKdGDQA0"/>
    <n v="25"/>
    <n v="39"/>
    <n v="1"/>
    <n v="39"/>
    <m/>
    <n v="39"/>
    <n v="29.25"/>
    <m/>
    <n v="0"/>
  </r>
  <r>
    <s v="0065A00001dKACRQA4"/>
    <n v="25"/>
    <n v="39"/>
    <n v="1"/>
    <n v="39"/>
    <m/>
    <n v="39"/>
    <n v="29.25"/>
    <m/>
    <n v="0"/>
  </r>
  <r>
    <s v="0065A00001biRggQAE"/>
    <n v="25"/>
    <n v="39"/>
    <n v="1"/>
    <n v="39"/>
    <m/>
    <n v="39"/>
    <n v="29.25"/>
    <m/>
    <n v="0"/>
  </r>
  <r>
    <s v="0065A00001biRa2QAE"/>
    <n v="25"/>
    <n v="39"/>
    <n v="1"/>
    <n v="39"/>
    <m/>
    <n v="39"/>
    <n v="29.25"/>
    <m/>
    <n v="0"/>
  </r>
  <r>
    <s v="0065A00001YNQjCQAX"/>
    <n v="25"/>
    <n v="39"/>
    <n v="1"/>
    <n v="39"/>
    <m/>
    <n v="39"/>
    <n v="29.25"/>
    <m/>
    <n v="0"/>
  </r>
  <r>
    <s v="0065A00001bo2YrQAI"/>
    <n v="25"/>
    <n v="199"/>
    <n v="1"/>
    <n v="199"/>
    <m/>
    <n v="199"/>
    <n v="149.25"/>
    <m/>
    <n v="0"/>
  </r>
  <r>
    <s v="0065A00001bq1mcQAA"/>
    <n v="25"/>
    <n v="199"/>
    <n v="1"/>
    <n v="199"/>
    <m/>
    <n v="199"/>
    <n v="149.25"/>
    <m/>
    <n v="0"/>
  </r>
  <r>
    <s v="0065A00001aKdGDQA0"/>
    <n v="25"/>
    <n v="199"/>
    <n v="1"/>
    <n v="199"/>
    <m/>
    <n v="199"/>
    <n v="149.25"/>
    <m/>
    <n v="0"/>
  </r>
  <r>
    <s v="0065A00001cVppkQAC"/>
    <n v="25"/>
    <n v="199"/>
    <n v="1"/>
    <n v="199"/>
    <m/>
    <n v="199"/>
    <n v="149.25"/>
    <m/>
    <n v="0"/>
  </r>
  <r>
    <s v="0065A00001crvUdQAI"/>
    <n v="25"/>
    <n v="199"/>
    <n v="1"/>
    <n v="199"/>
    <m/>
    <n v="199"/>
    <n v="149.25"/>
    <m/>
    <n v="0"/>
  </r>
  <r>
    <s v="0065A00001dKACRQA4"/>
    <n v="25"/>
    <n v="199"/>
    <n v="1"/>
    <n v="199"/>
    <m/>
    <n v="199"/>
    <n v="149.25"/>
    <m/>
    <n v="0"/>
  </r>
  <r>
    <s v="0065A00001biRggQAE"/>
    <n v="25"/>
    <n v="199"/>
    <n v="1"/>
    <n v="199"/>
    <m/>
    <n v="199"/>
    <n v="149.25"/>
    <m/>
    <n v="0"/>
  </r>
  <r>
    <s v="0065A00001biRa2QAE"/>
    <n v="25"/>
    <n v="199"/>
    <n v="1"/>
    <n v="199"/>
    <m/>
    <n v="199"/>
    <n v="149.25"/>
    <m/>
    <n v="0"/>
  </r>
  <r>
    <s v="0066e00001ebSv5AAE"/>
    <n v="25"/>
    <n v="199"/>
    <n v="1"/>
    <n v="199"/>
    <m/>
    <n v="199"/>
    <n v="149.25"/>
    <m/>
    <n v="0"/>
  </r>
  <r>
    <s v="0066e00001eKV2IAAW"/>
    <n v="25"/>
    <n v="199"/>
    <n v="1"/>
    <n v="199"/>
    <m/>
    <n v="199"/>
    <n v="149.25"/>
    <m/>
    <n v="0"/>
  </r>
  <r>
    <s v="0065A00001awxsJQAQ"/>
    <n v="25"/>
    <n v="199"/>
    <n v="1"/>
    <n v="199"/>
    <m/>
    <n v="199"/>
    <n v="149.25"/>
    <m/>
    <n v="0"/>
  </r>
  <r>
    <s v="0065A00001ZFoI7QAL"/>
    <n v="25"/>
    <n v="199"/>
    <n v="1"/>
    <n v="199"/>
    <m/>
    <n v="199"/>
    <n v="149.25"/>
    <m/>
    <n v="0"/>
  </r>
  <r>
    <s v="0065A00001YNBg8QAH"/>
    <n v="25"/>
    <n v="199"/>
    <n v="1"/>
    <n v="199"/>
    <m/>
    <n v="199"/>
    <n v="149.25"/>
    <m/>
    <n v="0"/>
  </r>
  <r>
    <s v="0065A00001ZcNgzQAF"/>
    <n v="25"/>
    <n v="199"/>
    <n v="1"/>
    <n v="199"/>
    <m/>
    <n v="199"/>
    <n v="149.25"/>
    <m/>
    <n v="0"/>
  </r>
  <r>
    <s v="0065A00000k1sUGQAY"/>
    <n v="25"/>
    <n v="199"/>
    <n v="1"/>
    <n v="199"/>
    <m/>
    <n v="199"/>
    <n v="149.25"/>
    <m/>
    <n v="0"/>
  </r>
  <r>
    <s v="0065A00001bo2YrQAI"/>
    <n v="25"/>
    <n v="199"/>
    <n v="1"/>
    <n v="199"/>
    <m/>
    <n v="199"/>
    <n v="149.25"/>
    <m/>
    <n v="0"/>
  </r>
  <r>
    <s v="0065A00001bq1mcQAA"/>
    <n v="25"/>
    <n v="199"/>
    <n v="1"/>
    <n v="199"/>
    <m/>
    <n v="199"/>
    <n v="149.25"/>
    <m/>
    <n v="0"/>
  </r>
  <r>
    <s v="0065A00001aKdGDQA0"/>
    <n v="25"/>
    <n v="199"/>
    <n v="1"/>
    <n v="199"/>
    <m/>
    <n v="199"/>
    <n v="149.25"/>
    <m/>
    <n v="0"/>
  </r>
  <r>
    <s v="0065A00001cVppkQAC"/>
    <n v="25"/>
    <n v="199"/>
    <n v="1"/>
    <n v="199"/>
    <m/>
    <n v="199"/>
    <n v="149.25"/>
    <m/>
    <n v="0"/>
  </r>
  <r>
    <s v="0065A00001cIQPEQA4"/>
    <n v="25"/>
    <n v="199"/>
    <n v="1"/>
    <n v="199"/>
    <m/>
    <n v="199"/>
    <n v="149.25"/>
    <m/>
    <n v="0"/>
  </r>
  <r>
    <s v="0065A00001crvUdQAI"/>
    <n v="25"/>
    <n v="199"/>
    <n v="1"/>
    <n v="199"/>
    <m/>
    <n v="199"/>
    <n v="149.25"/>
    <m/>
    <n v="0"/>
  </r>
  <r>
    <s v="0065A00001dKACRQA4"/>
    <n v="25"/>
    <n v="199"/>
    <n v="1"/>
    <n v="199"/>
    <m/>
    <n v="199"/>
    <n v="149.25"/>
    <m/>
    <n v="0"/>
  </r>
  <r>
    <s v="0065A00001biRggQAE"/>
    <n v="25"/>
    <n v="199"/>
    <n v="1"/>
    <n v="199"/>
    <m/>
    <n v="199"/>
    <n v="149.25"/>
    <m/>
    <n v="0"/>
  </r>
  <r>
    <s v="0065A00001biRa2QAE"/>
    <n v="25"/>
    <n v="199"/>
    <n v="1"/>
    <n v="199"/>
    <m/>
    <n v="199"/>
    <n v="149.25"/>
    <m/>
    <n v="0"/>
  </r>
  <r>
    <s v="0066e00001ebSv5AAE"/>
    <n v="25"/>
    <n v="199"/>
    <n v="1"/>
    <n v="199"/>
    <m/>
    <n v="199"/>
    <n v="149.25"/>
    <m/>
    <n v="0"/>
  </r>
  <r>
    <s v="0065A00001bo57VQAQ"/>
    <n v="25"/>
    <n v="199"/>
    <n v="1"/>
    <n v="199"/>
    <m/>
    <n v="199"/>
    <n v="149.25"/>
    <m/>
    <n v="0"/>
  </r>
  <r>
    <s v="0066e00001ebSrqAAE"/>
    <n v="25"/>
    <n v="199"/>
    <n v="1"/>
    <n v="199"/>
    <m/>
    <n v="199"/>
    <n v="149.25"/>
    <m/>
    <n v="0"/>
  </r>
  <r>
    <s v="0066e00001eKV2IAAW"/>
    <n v="25"/>
    <n v="199"/>
    <n v="1"/>
    <n v="199"/>
    <m/>
    <n v="199"/>
    <n v="149.25"/>
    <m/>
    <n v="0"/>
  </r>
  <r>
    <s v="0065A00001awxsJQAQ"/>
    <n v="25"/>
    <n v="199"/>
    <n v="1"/>
    <n v="199"/>
    <m/>
    <n v="199"/>
    <n v="149.25"/>
    <m/>
    <n v="0"/>
  </r>
  <r>
    <s v="0065A00001YNQjCQAX"/>
    <n v="25"/>
    <n v="199"/>
    <n v="1"/>
    <n v="199"/>
    <m/>
    <n v="199"/>
    <n v="149.25"/>
    <m/>
    <n v="0"/>
  </r>
  <r>
    <s v="0065A00001ZFoI7QAL"/>
    <n v="25"/>
    <n v="199"/>
    <n v="1"/>
    <n v="199"/>
    <m/>
    <n v="199"/>
    <n v="149.25"/>
    <m/>
    <n v="0"/>
  </r>
  <r>
    <s v="0065A00001ZFnaxQAD"/>
    <n v="25"/>
    <n v="199"/>
    <n v="1"/>
    <n v="199"/>
    <m/>
    <n v="199"/>
    <n v="149.25"/>
    <m/>
    <n v="0"/>
  </r>
  <r>
    <s v="0065A00001YNBg8QAH"/>
    <n v="25"/>
    <n v="199"/>
    <n v="1"/>
    <n v="199"/>
    <m/>
    <n v="199"/>
    <n v="149.25"/>
    <m/>
    <n v="0"/>
  </r>
  <r>
    <s v="0066e00001eN4ZtAAK"/>
    <n v="25"/>
    <n v="199"/>
    <n v="1"/>
    <n v="199"/>
    <m/>
    <n v="199"/>
    <n v="149.25"/>
    <m/>
    <n v="0"/>
  </r>
  <r>
    <s v="0065A00001YKXvHQAX"/>
    <n v="25"/>
    <n v="199"/>
    <n v="1"/>
    <n v="199"/>
    <m/>
    <n v="199"/>
    <n v="149.25"/>
    <m/>
    <n v="0"/>
  </r>
  <r>
    <s v="0065A00001ZcNgzQAF"/>
    <n v="25"/>
    <n v="199"/>
    <n v="1"/>
    <n v="199"/>
    <m/>
    <n v="199"/>
    <n v="149.25"/>
    <m/>
    <n v="0"/>
  </r>
  <r>
    <s v="0065A00001YLG7qQAH"/>
    <n v="25"/>
    <n v="199"/>
    <n v="1"/>
    <n v="199"/>
    <m/>
    <n v="199"/>
    <n v="149.25"/>
    <m/>
    <n v="0"/>
  </r>
  <r>
    <s v="0065A00001YLG9XQAX"/>
    <n v="25"/>
    <n v="199"/>
    <n v="1"/>
    <n v="199"/>
    <m/>
    <n v="199"/>
    <n v="149.25"/>
    <m/>
    <n v="0"/>
  </r>
  <r>
    <s v="0065A00001Z1TnBQAV"/>
    <n v="25"/>
    <n v="199"/>
    <n v="1"/>
    <n v="199"/>
    <m/>
    <n v="199"/>
    <n v="149.25"/>
    <m/>
    <n v="0"/>
  </r>
  <r>
    <s v="0065A00001awxsJQAQ"/>
    <n v="25"/>
    <n v="199"/>
    <n v="1"/>
    <n v="199"/>
    <m/>
    <n v="199"/>
    <n v="149.25"/>
    <m/>
    <n v="0"/>
  </r>
  <r>
    <s v="0065A00001crvUdQAI"/>
    <n v="25"/>
    <n v="199"/>
    <n v="1"/>
    <n v="199"/>
    <m/>
    <n v="199"/>
    <n v="149.25"/>
    <m/>
    <n v="0"/>
  </r>
  <r>
    <s v="0065A00001dKACRQA4"/>
    <n v="25"/>
    <n v="199"/>
    <n v="1"/>
    <n v="199"/>
    <m/>
    <n v="199"/>
    <n v="149.25"/>
    <m/>
    <n v="0"/>
  </r>
  <r>
    <s v="0065A00001YNQjCQAX"/>
    <n v="25"/>
    <n v="199"/>
    <n v="1"/>
    <n v="199"/>
    <m/>
    <n v="199"/>
    <n v="149.25"/>
    <m/>
    <n v="0"/>
  </r>
  <r>
    <s v="0065A00001ZFoI7QAL"/>
    <n v="25"/>
    <n v="199"/>
    <n v="1"/>
    <n v="199"/>
    <m/>
    <n v="199"/>
    <n v="149.25"/>
    <m/>
    <n v="0"/>
  </r>
  <r>
    <s v="0065A00001ZFnaxQAD"/>
    <n v="25"/>
    <n v="199"/>
    <n v="1"/>
    <n v="199"/>
    <m/>
    <n v="199"/>
    <n v="149.25"/>
    <m/>
    <n v="0"/>
  </r>
  <r>
    <s v="0065A00001YNBg8QAH"/>
    <n v="25"/>
    <n v="199"/>
    <n v="1"/>
    <n v="199"/>
    <m/>
    <n v="199"/>
    <n v="149.25"/>
    <m/>
    <n v="0"/>
  </r>
  <r>
    <s v="0065A00001YLG9XQAX"/>
    <n v="25"/>
    <n v="199"/>
    <n v="1"/>
    <n v="199"/>
    <m/>
    <n v="199"/>
    <n v="149.25"/>
    <m/>
    <n v="0"/>
  </r>
  <r>
    <s v="0066e00001eN4ZtAAK"/>
    <n v="25"/>
    <n v="1199"/>
    <n v="1"/>
    <n v="1199"/>
    <m/>
    <n v="1199"/>
    <n v="899.25"/>
    <m/>
    <n v="0"/>
  </r>
  <r>
    <s v="0065A00001YNBc3QAH"/>
    <n v="25"/>
    <n v="2500"/>
    <n v="1"/>
    <n v="2500"/>
    <m/>
    <n v="2500"/>
    <n v="1875"/>
    <m/>
    <n v="0"/>
  </r>
  <r>
    <s v="0065A00000k2peKQAQ"/>
    <n v="25"/>
    <n v="2500"/>
    <n v="1"/>
    <n v="2500"/>
    <m/>
    <n v="2500"/>
    <n v="1875"/>
    <m/>
    <n v="0"/>
  </r>
  <r>
    <s v="0065A00001cUm5iQAC"/>
    <n v="25"/>
    <n v="3500"/>
    <n v="1"/>
    <n v="3500"/>
    <m/>
    <n v="3500"/>
    <n v="2625"/>
    <m/>
    <n v="0"/>
  </r>
  <r>
    <s v="0066e00001ebSrqAAE"/>
    <n v="25"/>
    <n v="3500"/>
    <n v="1"/>
    <n v="3500"/>
    <m/>
    <n v="3500"/>
    <n v="2625"/>
    <m/>
    <n v="0"/>
  </r>
  <r>
    <s v="0066e00001eJU1EAAW"/>
    <n v="25"/>
    <n v="6500"/>
    <n v="1"/>
    <n v="6500"/>
    <m/>
    <n v="6500"/>
    <n v="4875"/>
    <m/>
    <n v="0"/>
  </r>
  <r>
    <s v="0066e00001eLe3JAAS"/>
    <n v="25"/>
    <n v="6500"/>
    <n v="1"/>
    <n v="6500"/>
    <m/>
    <n v="6500"/>
    <n v="4875"/>
    <m/>
    <n v="0"/>
  </r>
  <r>
    <s v="0066e00001eKV3uAAG"/>
    <n v="25"/>
    <n v="6500"/>
    <n v="1"/>
    <n v="6500"/>
    <m/>
    <n v="6500"/>
    <n v="4875"/>
    <m/>
    <n v="0"/>
  </r>
  <r>
    <s v="0066e00001e1PEWAA2"/>
    <n v="25"/>
    <n v="6500"/>
    <n v="1"/>
    <n v="6500"/>
    <m/>
    <n v="6500"/>
    <n v="4875"/>
    <m/>
    <n v="0"/>
  </r>
  <r>
    <s v="0066e00001eN4ZtAAK"/>
    <n v="25"/>
    <n v="6500"/>
    <n v="1"/>
    <n v="6500"/>
    <m/>
    <n v="6500"/>
    <n v="4875"/>
    <m/>
    <n v="0"/>
  </r>
  <r>
    <s v="0065A00001bg3fYQAQ"/>
    <n v="25"/>
    <n v="7500"/>
    <n v="1"/>
    <n v="7500"/>
    <m/>
    <n v="7500"/>
    <n v="5625"/>
    <m/>
    <n v="0"/>
  </r>
  <r>
    <s v="0065A00001dAAo1QAG"/>
    <n v="25"/>
    <n v="7500"/>
    <n v="1"/>
    <n v="7500"/>
    <m/>
    <n v="7500"/>
    <n v="5625"/>
    <m/>
    <n v="0"/>
  </r>
  <r>
    <s v="0065A00001bL2QAQA0"/>
    <n v="25"/>
    <n v="7500"/>
    <n v="1"/>
    <n v="7500"/>
    <m/>
    <n v="7500"/>
    <n v="5625"/>
    <m/>
    <n v="0"/>
  </r>
  <r>
    <s v="0065A00001baNyiQAE"/>
    <n v="25"/>
    <n v="15000"/>
    <n v="1"/>
    <n v="15000"/>
    <m/>
    <n v="15000"/>
    <n v="11250"/>
    <m/>
    <n v="0"/>
  </r>
  <r>
    <s v="0065A00001dAAo1QAG"/>
    <n v="25"/>
    <n v="26000"/>
    <n v="1"/>
    <n v="26000"/>
    <m/>
    <n v="26000"/>
    <n v="19500"/>
    <m/>
    <n v="0"/>
  </r>
  <r>
    <s v="0065A00001bo2YrQAI"/>
    <n v="25"/>
    <n v="65000"/>
    <n v="1"/>
    <n v="65000"/>
    <m/>
    <n v="65000"/>
    <n v="48750"/>
    <m/>
    <n v="0"/>
  </r>
  <r>
    <s v="0065A00001aKdGDQA0"/>
    <n v="25"/>
    <n v="65000"/>
    <n v="1"/>
    <n v="65000"/>
    <m/>
    <n v="65000"/>
    <n v="48750"/>
    <m/>
    <n v="0"/>
  </r>
  <r>
    <s v="0065A00001cVppkQAC"/>
    <n v="25"/>
    <n v="65000"/>
    <n v="1"/>
    <n v="65000"/>
    <m/>
    <n v="65000"/>
    <n v="48750"/>
    <m/>
    <n v="0"/>
  </r>
  <r>
    <s v="0065A00001biRggQAE"/>
    <n v="25"/>
    <n v="65000"/>
    <n v="1"/>
    <n v="65000"/>
    <m/>
    <n v="65000"/>
    <n v="48750"/>
    <m/>
    <n v="0"/>
  </r>
  <r>
    <s v="0065A00001awxsJQAQ"/>
    <n v="25"/>
    <n v="65000"/>
    <n v="1"/>
    <n v="65000"/>
    <m/>
    <n v="65000"/>
    <n v="48750"/>
    <m/>
    <n v="0"/>
  </r>
  <r>
    <s v="0065A00001YNQjCQAX"/>
    <n v="25"/>
    <n v="65000"/>
    <n v="1"/>
    <n v="65000"/>
    <m/>
    <n v="65000"/>
    <n v="48750"/>
    <m/>
    <n v="0"/>
  </r>
  <r>
    <s v="0065A00001ZFoI7QAL"/>
    <n v="25"/>
    <n v="65000"/>
    <n v="1"/>
    <n v="65000"/>
    <m/>
    <n v="65000"/>
    <n v="48750"/>
    <m/>
    <n v="0"/>
  </r>
  <r>
    <s v="0065A00001ZFnaxQAD"/>
    <n v="25"/>
    <n v="65000"/>
    <n v="1"/>
    <n v="65000"/>
    <m/>
    <n v="65000"/>
    <n v="48750"/>
    <m/>
    <n v="0"/>
  </r>
  <r>
    <s v="0065A00001YNBg8QAH"/>
    <n v="25"/>
    <n v="65000"/>
    <n v="1"/>
    <n v="65000"/>
    <m/>
    <n v="65000"/>
    <n v="48750"/>
    <m/>
    <n v="0"/>
  </r>
  <r>
    <s v="0065A00001ZcNgzQAF"/>
    <n v="25"/>
    <n v="65000"/>
    <n v="1"/>
    <n v="65000"/>
    <m/>
    <n v="65000"/>
    <n v="48750"/>
    <m/>
    <n v="0"/>
  </r>
  <r>
    <s v="0065A00000k1sUGQAY"/>
    <n v="25"/>
    <n v="65000"/>
    <n v="1"/>
    <n v="65000"/>
    <m/>
    <n v="65000"/>
    <n v="48750"/>
    <m/>
    <n v="0"/>
  </r>
  <r>
    <s v="0065A00001YLG9XQAX"/>
    <n v="25"/>
    <n v="65000"/>
    <n v="1"/>
    <n v="65000"/>
    <m/>
    <n v="65000"/>
    <n v="48750"/>
    <m/>
    <n v="0"/>
  </r>
  <r>
    <s v="0065A00001YLG7qQAH"/>
    <n v="25"/>
    <n v="65000"/>
    <n v="1"/>
    <n v="65000"/>
    <m/>
    <n v="65000"/>
    <n v="48750"/>
    <m/>
    <n v="0"/>
  </r>
  <r>
    <s v="0065A00001Z1TnBQAV"/>
    <n v="25"/>
    <n v="65000"/>
    <n v="1"/>
    <n v="65000"/>
    <m/>
    <n v="65000"/>
    <n v="48750"/>
    <m/>
    <n v="0"/>
  </r>
  <r>
    <s v="0065A00001bq1mcQAA"/>
    <n v="25"/>
    <n v="65000"/>
    <n v="1"/>
    <n v="65000"/>
    <m/>
    <n v="65000"/>
    <n v="48750"/>
    <m/>
    <n v="0"/>
  </r>
  <r>
    <s v="0065A00001bo57VQAQ"/>
    <n v="25"/>
    <n v="65000"/>
    <n v="1"/>
    <n v="65000"/>
    <m/>
    <n v="65000"/>
    <n v="48750"/>
    <m/>
    <n v="0"/>
  </r>
  <r>
    <s v="0065A00001dKAuxQAG"/>
    <n v="25"/>
    <n v="65000"/>
    <n v="1"/>
    <n v="65000"/>
    <m/>
    <n v="65000"/>
    <n v="48750"/>
    <m/>
    <n v="0"/>
  </r>
  <r>
    <s v="0065A00001dKACRQA4"/>
    <n v="25"/>
    <n v="65000"/>
    <n v="1"/>
    <n v="65000"/>
    <m/>
    <n v="65000"/>
    <n v="48750"/>
    <m/>
    <n v="0"/>
  </r>
  <r>
    <s v="0066e00001eN4ZtAAK"/>
    <n v="25"/>
    <n v="65000"/>
    <n v="1"/>
    <n v="65000"/>
    <m/>
    <n v="65000"/>
    <n v="48750"/>
    <m/>
    <n v="0"/>
  </r>
  <r>
    <s v="0065A00001crvUdQAI"/>
    <n v="25"/>
    <n v="65000"/>
    <n v="1"/>
    <n v="65000"/>
    <m/>
    <n v="65000"/>
    <n v="48750"/>
    <m/>
    <n v="0"/>
  </r>
  <r>
    <s v="0065A00001dAAo1QAG"/>
    <n v="25"/>
    <n v="65000"/>
    <n v="1"/>
    <n v="65000"/>
    <m/>
    <n v="65000"/>
    <n v="48750"/>
    <m/>
    <n v="0"/>
  </r>
  <r>
    <s v="0066e00001ebSv5AAE"/>
    <n v="25"/>
    <n v="65000"/>
    <n v="1"/>
    <n v="65000"/>
    <m/>
    <n v="65000"/>
    <n v="48750"/>
    <m/>
    <n v="0"/>
  </r>
  <r>
    <s v="0066e00001ebSrqAAE"/>
    <n v="25"/>
    <n v="65000"/>
    <n v="1"/>
    <n v="65000"/>
    <m/>
    <n v="65000"/>
    <n v="48750"/>
    <m/>
    <n v="0"/>
  </r>
  <r>
    <s v="0066e00001eKV2IAAW"/>
    <n v="25"/>
    <n v="65000"/>
    <n v="1"/>
    <n v="65000"/>
    <m/>
    <n v="65000"/>
    <n v="48750"/>
    <m/>
    <n v="0"/>
  </r>
  <r>
    <s v="0066e00001eLZObAAO"/>
    <n v="25"/>
    <n v="69875"/>
    <n v="1"/>
    <n v="69875"/>
    <m/>
    <n v="69875"/>
    <n v="52406.25"/>
    <s v="0066e00001eLZObAAO"/>
    <n v="52406.25"/>
  </r>
  <r>
    <s v="0065A00001biRa2QAE"/>
    <n v="25"/>
    <n v="71500"/>
    <n v="1"/>
    <n v="71500"/>
    <m/>
    <n v="71500"/>
    <n v="53625"/>
    <m/>
    <n v="0"/>
  </r>
  <r>
    <s v="0065A00001YLGENQA5"/>
    <n v="35"/>
    <n v="199"/>
    <n v="1"/>
    <n v="199"/>
    <m/>
    <n v="199"/>
    <n v="129.35"/>
    <m/>
    <n v="0"/>
  </r>
  <r>
    <s v="0065A00001YLGENQA5"/>
    <n v="35"/>
    <n v="199"/>
    <n v="1"/>
    <n v="199"/>
    <m/>
    <n v="199"/>
    <n v="129.35"/>
    <m/>
    <n v="0"/>
  </r>
  <r>
    <s v="0065A00001YLGENQA5"/>
    <n v="35"/>
    <n v="65000"/>
    <n v="1"/>
    <n v="65000"/>
    <m/>
    <n v="65000"/>
    <n v="42250"/>
    <m/>
    <n v="0"/>
  </r>
  <r>
    <s v="0066e00001eJU88AAG"/>
    <n v="50"/>
    <n v="6500"/>
    <n v="1"/>
    <n v="6500"/>
    <m/>
    <n v="6500"/>
    <n v="3250"/>
    <m/>
    <n v="0"/>
  </r>
  <r>
    <s v="0066e00001eKV3uAAG"/>
    <n v="50"/>
    <n v="6500"/>
    <n v="1"/>
    <n v="6500"/>
    <m/>
    <n v="6500"/>
    <n v="3250"/>
    <m/>
    <n v="0"/>
  </r>
  <r>
    <s v="0065A00001dAGpVQAW"/>
    <n v="100"/>
    <n v="199"/>
    <n v="1"/>
    <n v="199"/>
    <m/>
    <n v="199"/>
    <n v="0"/>
    <m/>
    <n v="0"/>
  </r>
  <r>
    <s v="0065A00001dAGpVQAW"/>
    <n v="100"/>
    <n v="199"/>
    <n v="1"/>
    <n v="199"/>
    <m/>
    <n v="199"/>
    <n v="0"/>
    <m/>
    <n v="0"/>
  </r>
  <r>
    <s v="0065A00001cIQPEQA4"/>
    <n v="100"/>
    <n v="199"/>
    <n v="1"/>
    <n v="199"/>
    <m/>
    <n v="199"/>
    <n v="0"/>
    <m/>
    <n v="0"/>
  </r>
  <r>
    <s v="0065A00001dAGpVQAW"/>
    <n v="100"/>
    <n v="199"/>
    <n v="1"/>
    <n v="199"/>
    <m/>
    <n v="199"/>
    <n v="0"/>
    <m/>
    <n v="0"/>
  </r>
  <r>
    <s v="0065A00000i3tFHQAY"/>
    <m/>
    <n v="7500"/>
    <n v="2"/>
    <n v="7500"/>
    <m/>
    <n v="15000"/>
    <n v="15000"/>
    <m/>
    <n v="0"/>
  </r>
  <r>
    <s v="0065A00000jsKmTQAU"/>
    <m/>
    <n v="39000"/>
    <n v="2"/>
    <n v="39000"/>
    <m/>
    <n v="78000"/>
    <n v="78000"/>
    <m/>
    <n v="0"/>
  </r>
  <r>
    <s v="0065A00001cKU9AQAW"/>
    <n v="25"/>
    <n v="39"/>
    <n v="2"/>
    <n v="39"/>
    <m/>
    <n v="78"/>
    <n v="58.5"/>
    <m/>
    <n v="0"/>
  </r>
  <r>
    <s v="0065A00001cKU9AQAW"/>
    <n v="25"/>
    <n v="199"/>
    <n v="2"/>
    <n v="199"/>
    <m/>
    <n v="398"/>
    <n v="298.5"/>
    <m/>
    <n v="0"/>
  </r>
  <r>
    <s v="0065A00001YNBe2QAH"/>
    <n v="25"/>
    <n v="199"/>
    <n v="2"/>
    <n v="199"/>
    <m/>
    <n v="398"/>
    <n v="298.5"/>
    <m/>
    <n v="0"/>
  </r>
  <r>
    <s v="0065A00001YNBc3QAH"/>
    <n v="25"/>
    <n v="199"/>
    <n v="2"/>
    <n v="199"/>
    <m/>
    <n v="398"/>
    <n v="298.5"/>
    <m/>
    <n v="0"/>
  </r>
  <r>
    <s v="0065A00001Z1TnBQAV"/>
    <n v="25"/>
    <n v="199"/>
    <n v="2"/>
    <n v="199"/>
    <m/>
    <n v="398"/>
    <n v="298.5"/>
    <m/>
    <n v="0"/>
  </r>
  <r>
    <s v="0065A00001cKU9AQAW"/>
    <n v="25"/>
    <n v="199"/>
    <n v="2"/>
    <n v="199"/>
    <m/>
    <n v="398"/>
    <n v="298.5"/>
    <m/>
    <n v="0"/>
  </r>
  <r>
    <s v="0065A00001cUm5iQAC"/>
    <n v="25"/>
    <n v="199"/>
    <n v="2"/>
    <n v="199"/>
    <m/>
    <n v="398"/>
    <n v="298.5"/>
    <m/>
    <n v="0"/>
  </r>
  <r>
    <s v="0065A00001YNBe2QAH"/>
    <n v="25"/>
    <n v="199"/>
    <n v="2"/>
    <n v="199"/>
    <m/>
    <n v="398"/>
    <n v="298.5"/>
    <m/>
    <n v="0"/>
  </r>
  <r>
    <s v="0065A00001YNBc3QAH"/>
    <n v="25"/>
    <n v="199"/>
    <n v="2"/>
    <n v="199"/>
    <m/>
    <n v="398"/>
    <n v="298.5"/>
    <m/>
    <n v="0"/>
  </r>
  <r>
    <s v="0065A00001cKU9AQAW"/>
    <n v="25"/>
    <n v="199"/>
    <n v="2"/>
    <n v="199"/>
    <m/>
    <n v="398"/>
    <n v="298.5"/>
    <m/>
    <n v="0"/>
  </r>
  <r>
    <s v="0065A00001YNBc3QAH"/>
    <n v="25"/>
    <n v="199"/>
    <n v="2"/>
    <n v="199"/>
    <m/>
    <n v="398"/>
    <n v="298.5"/>
    <m/>
    <n v="0"/>
  </r>
  <r>
    <s v="0065A00001bNvohQAC"/>
    <n v="25"/>
    <n v="1199"/>
    <n v="2"/>
    <n v="1199"/>
    <m/>
    <n v="2398"/>
    <n v="1798.5"/>
    <m/>
    <n v="0"/>
  </r>
  <r>
    <s v="0065A00001cKU9AQAW"/>
    <n v="25"/>
    <n v="65000"/>
    <n v="2"/>
    <n v="65000"/>
    <m/>
    <n v="130000"/>
    <n v="97500"/>
    <m/>
    <n v="0"/>
  </r>
  <r>
    <s v="0065A00001cUm5iQAC"/>
    <n v="25"/>
    <n v="65000"/>
    <n v="2"/>
    <n v="65000"/>
    <m/>
    <n v="130000"/>
    <n v="97500"/>
    <m/>
    <n v="0"/>
  </r>
  <r>
    <s v="0065A00001YNBe2QAH"/>
    <n v="25"/>
    <n v="65000"/>
    <n v="2"/>
    <n v="65000"/>
    <m/>
    <n v="130000"/>
    <n v="97500"/>
    <m/>
    <n v="0"/>
  </r>
  <r>
    <s v="0065A00001YNBc3QAH"/>
    <n v="25"/>
    <n v="65000"/>
    <n v="2"/>
    <n v="65000"/>
    <m/>
    <n v="130000"/>
    <n v="97500"/>
    <m/>
    <n v="0"/>
  </r>
  <r>
    <s v="0065A00000lnhBrQAI"/>
    <n v="25"/>
    <n v="65000"/>
    <n v="2"/>
    <n v="65000"/>
    <m/>
    <n v="130000"/>
    <n v="97500"/>
    <m/>
    <n v="0"/>
  </r>
  <r>
    <s v="0066e00001eKTa9AAG"/>
    <n v="50"/>
    <n v="6500"/>
    <n v="2"/>
    <n v="6500"/>
    <m/>
    <n v="13000"/>
    <n v="6500"/>
    <m/>
    <n v="0"/>
  </r>
  <r>
    <s v="0065A00000jsKmTQAU"/>
    <n v="100"/>
    <n v="199"/>
    <n v="2"/>
    <n v="199"/>
    <m/>
    <n v="398"/>
    <n v="0"/>
    <m/>
    <n v="0"/>
  </r>
  <r>
    <s v="0065A00001awxsKQAQ"/>
    <n v="25"/>
    <n v="39"/>
    <n v="3"/>
    <n v="39"/>
    <m/>
    <n v="117"/>
    <n v="87.75"/>
    <m/>
    <n v="0"/>
  </r>
  <r>
    <s v="0065A00001awxsKQAQ"/>
    <n v="25"/>
    <n v="199"/>
    <n v="3"/>
    <n v="199"/>
    <m/>
    <n v="597"/>
    <n v="447.75"/>
    <m/>
    <n v="0"/>
  </r>
  <r>
    <s v="0065A00001bL2QAQA0"/>
    <n v="25"/>
    <n v="199"/>
    <n v="3"/>
    <n v="199"/>
    <m/>
    <n v="597"/>
    <n v="447.75"/>
    <m/>
    <n v="0"/>
  </r>
  <r>
    <s v="0065A00001bL2QAQA0"/>
    <n v="25"/>
    <n v="199"/>
    <n v="3"/>
    <n v="199"/>
    <m/>
    <n v="597"/>
    <n v="447.75"/>
    <m/>
    <n v="0"/>
  </r>
  <r>
    <s v="0065A00001awxsKQAQ"/>
    <n v="25"/>
    <n v="199"/>
    <n v="3"/>
    <n v="199"/>
    <m/>
    <n v="597"/>
    <n v="447.75"/>
    <m/>
    <n v="0"/>
  </r>
  <r>
    <s v="0065A00001bL2QAQA0"/>
    <n v="25"/>
    <n v="199"/>
    <n v="3"/>
    <n v="199"/>
    <m/>
    <n v="597"/>
    <n v="447.75"/>
    <m/>
    <n v="0"/>
  </r>
  <r>
    <s v="0065A00001bL2QAQA0"/>
    <n v="25"/>
    <n v="1199"/>
    <n v="3"/>
    <n v="1199"/>
    <m/>
    <n v="3597"/>
    <n v="2697.75"/>
    <m/>
    <n v="0"/>
  </r>
  <r>
    <s v="0065A00001YLGDKQA5"/>
    <n v="25"/>
    <n v="1199"/>
    <n v="3"/>
    <n v="1199"/>
    <m/>
    <n v="3597"/>
    <n v="2697.75"/>
    <m/>
    <n v="0"/>
  </r>
  <r>
    <s v="0065A00001bL2QAQA0"/>
    <n v="25"/>
    <n v="6500"/>
    <n v="3"/>
    <n v="6500"/>
    <m/>
    <n v="19500"/>
    <n v="14625"/>
    <m/>
    <n v="0"/>
  </r>
  <r>
    <s v="0065A00001awxsKQAQ"/>
    <n v="25"/>
    <n v="65000"/>
    <n v="3"/>
    <n v="65000"/>
    <m/>
    <n v="195000"/>
    <n v="146250"/>
    <m/>
    <n v="0"/>
  </r>
  <r>
    <s v="0065A00001bL2QAQA0"/>
    <n v="25"/>
    <n v="65000"/>
    <n v="3"/>
    <n v="65000"/>
    <m/>
    <n v="195000"/>
    <n v="146250"/>
    <m/>
    <n v="0"/>
  </r>
  <r>
    <s v="0065A00001YN53sQAD"/>
    <n v="20"/>
    <n v="199"/>
    <n v="4"/>
    <n v="199"/>
    <m/>
    <n v="796"/>
    <n v="636.79999999999995"/>
    <m/>
    <n v="0"/>
  </r>
  <r>
    <s v="0065A00001YN53sQAD"/>
    <n v="20"/>
    <n v="199"/>
    <n v="4"/>
    <n v="199"/>
    <m/>
    <n v="796"/>
    <n v="636.79999999999995"/>
    <m/>
    <n v="0"/>
  </r>
  <r>
    <s v="0065A00001YN53sQAD"/>
    <n v="20"/>
    <n v="65000"/>
    <n v="4"/>
    <n v="65000"/>
    <m/>
    <n v="260000"/>
    <n v="208000"/>
    <m/>
    <n v="0"/>
  </r>
  <r>
    <s v="0065A00000jsTrxQAE"/>
    <n v="25"/>
    <n v="199"/>
    <n v="4"/>
    <n v="199"/>
    <m/>
    <n v="796"/>
    <n v="597"/>
    <m/>
    <n v="0"/>
  </r>
  <r>
    <s v="0065A00000jsTsqQAE"/>
    <n v="25"/>
    <n v="199"/>
    <n v="4"/>
    <n v="199"/>
    <m/>
    <n v="796"/>
    <n v="597"/>
    <m/>
    <n v="0"/>
  </r>
  <r>
    <s v="0065A00000jsTrxQAE"/>
    <n v="25"/>
    <n v="65000"/>
    <n v="4"/>
    <n v="65000"/>
    <m/>
    <n v="260000"/>
    <n v="195000"/>
    <m/>
    <n v="0"/>
  </r>
  <r>
    <s v="0065A00000jsTsqQAE"/>
    <n v="25"/>
    <n v="65000"/>
    <n v="4"/>
    <n v="65000"/>
    <m/>
    <n v="260000"/>
    <n v="195000"/>
    <m/>
    <n v="0"/>
  </r>
  <r>
    <s v="0065A00001bo57VQAQ"/>
    <n v="25"/>
    <n v="199"/>
    <n v="5"/>
    <n v="199"/>
    <m/>
    <n v="995"/>
    <n v="746.25"/>
    <m/>
    <n v="0"/>
  </r>
  <r>
    <s v="0066e00001eN4ZtAAK"/>
    <n v="25"/>
    <n v="199"/>
    <n v="5"/>
    <n v="199"/>
    <m/>
    <n v="995"/>
    <n v="746.25"/>
    <m/>
    <n v="0"/>
  </r>
  <r>
    <s v="0065A00000k32IMQAY"/>
    <n v="25"/>
    <n v="199"/>
    <n v="5"/>
    <n v="199"/>
    <m/>
    <n v="995"/>
    <n v="746.25"/>
    <m/>
    <n v="0"/>
  </r>
  <r>
    <s v="0065A00000k1MnPQAU"/>
    <n v="25"/>
    <n v="199"/>
    <n v="5"/>
    <n v="199"/>
    <m/>
    <n v="995"/>
    <n v="746.25"/>
    <m/>
    <n v="0"/>
  </r>
  <r>
    <s v="0065A00001YLGDKQA5"/>
    <n v="25"/>
    <n v="199"/>
    <n v="5"/>
    <n v="199"/>
    <m/>
    <n v="995"/>
    <n v="746.25"/>
    <m/>
    <n v="0"/>
  </r>
  <r>
    <s v="0065A00000k32IMQAY"/>
    <n v="25"/>
    <n v="199"/>
    <n v="5"/>
    <n v="199"/>
    <m/>
    <n v="995"/>
    <n v="746.25"/>
    <m/>
    <n v="0"/>
  </r>
  <r>
    <s v="0065A00001YLGDKQA5"/>
    <n v="25"/>
    <n v="199"/>
    <n v="5"/>
    <n v="199"/>
    <m/>
    <n v="995"/>
    <n v="746.25"/>
    <m/>
    <n v="0"/>
  </r>
  <r>
    <s v="0065A00001YLGDKQA5"/>
    <n v="25"/>
    <n v="199"/>
    <n v="5"/>
    <n v="199"/>
    <m/>
    <n v="995"/>
    <n v="746.25"/>
    <m/>
    <n v="0"/>
  </r>
  <r>
    <s v="0065A00001YLGDKQA5"/>
    <n v="25"/>
    <n v="65000"/>
    <n v="5"/>
    <n v="65000"/>
    <m/>
    <n v="325000"/>
    <n v="243750"/>
    <m/>
    <n v="0"/>
  </r>
  <r>
    <s v="0065A00001ZFpInQAL"/>
    <n v="40"/>
    <n v="199"/>
    <n v="5"/>
    <n v="199"/>
    <m/>
    <n v="995"/>
    <n v="597"/>
    <m/>
    <n v="0"/>
  </r>
  <r>
    <s v="0065A00001ZFpInQAL"/>
    <n v="40"/>
    <n v="199"/>
    <n v="5"/>
    <n v="199"/>
    <m/>
    <n v="995"/>
    <n v="597"/>
    <m/>
    <n v="0"/>
  </r>
  <r>
    <s v="0065A00001ZFpInQAL"/>
    <n v="40"/>
    <n v="199"/>
    <n v="5"/>
    <n v="199"/>
    <m/>
    <n v="995"/>
    <n v="597"/>
    <m/>
    <n v="0"/>
  </r>
  <r>
    <s v="0065A00001ZFpInQAL"/>
    <n v="40"/>
    <n v="65000"/>
    <n v="5"/>
    <n v="65000"/>
    <m/>
    <n v="325000"/>
    <n v="195000"/>
    <m/>
    <n v="0"/>
  </r>
  <r>
    <s v="0065A00001YNBlJQAX"/>
    <n v="25"/>
    <n v="199"/>
    <n v="6"/>
    <n v="199"/>
    <m/>
    <n v="1194"/>
    <n v="895.5"/>
    <m/>
    <n v="0"/>
  </r>
  <r>
    <s v="0065A00001YNBlJQAX"/>
    <n v="25"/>
    <n v="199"/>
    <n v="6"/>
    <n v="199"/>
    <m/>
    <n v="1194"/>
    <n v="895.5"/>
    <m/>
    <n v="0"/>
  </r>
  <r>
    <s v="0065A00001YNBlJQAX"/>
    <n v="25"/>
    <n v="199"/>
    <n v="6"/>
    <n v="199"/>
    <m/>
    <n v="1194"/>
    <n v="895.5"/>
    <m/>
    <n v="0"/>
  </r>
  <r>
    <s v="0065A00001ZbeGKQAZ"/>
    <n v="25"/>
    <n v="13000"/>
    <n v="6"/>
    <n v="13000"/>
    <m/>
    <n v="78000"/>
    <n v="58500"/>
    <m/>
    <n v="0"/>
  </r>
  <r>
    <s v="0065A00001YNBlJQAX"/>
    <n v="25"/>
    <n v="65000"/>
    <n v="6"/>
    <n v="65000"/>
    <m/>
    <n v="390000"/>
    <n v="292500"/>
    <m/>
    <n v="0"/>
  </r>
  <r>
    <s v="0065A00001ZcJJfQAN"/>
    <n v="25"/>
    <n v="39"/>
    <n v="8"/>
    <n v="39"/>
    <m/>
    <n v="312"/>
    <n v="234"/>
    <m/>
    <n v="0"/>
  </r>
  <r>
    <s v="0065A00001ZcJJfQAN"/>
    <n v="25"/>
    <n v="199"/>
    <n v="8"/>
    <n v="199"/>
    <m/>
    <n v="1592"/>
    <n v="1194"/>
    <m/>
    <n v="0"/>
  </r>
  <r>
    <s v="0065A00001ZcJJfQAN"/>
    <n v="25"/>
    <n v="199"/>
    <n v="8"/>
    <n v="199"/>
    <m/>
    <n v="1592"/>
    <n v="1194"/>
    <m/>
    <n v="0"/>
  </r>
  <r>
    <s v="0065A00001ZcJJfQAN"/>
    <n v="25"/>
    <n v="199"/>
    <n v="8"/>
    <n v="199"/>
    <m/>
    <n v="1592"/>
    <n v="1194"/>
    <m/>
    <n v="0"/>
  </r>
  <r>
    <s v="0065A00001ZcJJfQAN"/>
    <n v="25"/>
    <n v="65000"/>
    <n v="8"/>
    <n v="65000"/>
    <m/>
    <n v="520000"/>
    <n v="390000"/>
    <m/>
    <n v="0"/>
  </r>
  <r>
    <s v="0065A00001bo57VQAQ"/>
    <n v="25"/>
    <n v="39"/>
    <n v="10"/>
    <n v="39"/>
    <m/>
    <n v="390"/>
    <n v="292.5"/>
    <m/>
    <n v="0"/>
  </r>
  <r>
    <s v="0065A00001YNEzUQAX"/>
    <n v="25"/>
    <n v="199"/>
    <n v="10"/>
    <n v="199"/>
    <m/>
    <n v="1990"/>
    <n v="1492.5"/>
    <m/>
    <n v="0"/>
  </r>
  <r>
    <s v="0065A00001bg3fYQAQ"/>
    <n v="25"/>
    <n v="199"/>
    <n v="10"/>
    <n v="199"/>
    <m/>
    <n v="1990"/>
    <n v="1492.5"/>
    <m/>
    <n v="0"/>
  </r>
  <r>
    <s v="0065A00001YNEzUQAX"/>
    <n v="25"/>
    <n v="199"/>
    <n v="10"/>
    <n v="199"/>
    <m/>
    <n v="1990"/>
    <n v="1492.5"/>
    <m/>
    <n v="0"/>
  </r>
  <r>
    <s v="0065A00001bg3fYQAQ"/>
    <n v="25"/>
    <n v="199"/>
    <n v="10"/>
    <n v="199"/>
    <m/>
    <n v="1990"/>
    <n v="1492.5"/>
    <m/>
    <n v="0"/>
  </r>
  <r>
    <s v="0065A00001bg3fYQAQ"/>
    <n v="25"/>
    <n v="65000"/>
    <n v="10"/>
    <n v="65000"/>
    <m/>
    <n v="650000"/>
    <n v="487500"/>
    <m/>
    <n v="0"/>
  </r>
  <r>
    <s v="0065A00001YNEzUQAX"/>
    <n v="25"/>
    <n v="65000"/>
    <n v="10"/>
    <n v="65000"/>
    <m/>
    <n v="650000"/>
    <n v="487500"/>
    <m/>
    <n v="0"/>
  </r>
  <r>
    <s v="0065A00001YNJ82QAH"/>
    <n v="25"/>
    <n v="65000"/>
    <n v="10"/>
    <n v="65000"/>
    <m/>
    <n v="650000"/>
    <n v="487500"/>
    <m/>
    <n v="0"/>
  </r>
  <r>
    <s v="0065A00001bA6dfQAC"/>
    <n v="25"/>
    <n v="6500"/>
    <n v="12"/>
    <n v="6500"/>
    <m/>
    <n v="78000"/>
    <n v="58500"/>
    <m/>
    <n v="0"/>
  </r>
  <r>
    <s v="0065A00000i3tFHQAY"/>
    <m/>
    <n v="65000"/>
    <n v="20"/>
    <n v="48750"/>
    <m/>
    <n v="975000"/>
    <n v="975000"/>
    <m/>
    <n v="0"/>
  </r>
  <r>
    <s v="0065A00001YNJ82QAH"/>
    <n v="25"/>
    <n v="39"/>
    <n v="20"/>
    <n v="39"/>
    <m/>
    <n v="780"/>
    <n v="585"/>
    <m/>
    <n v="0"/>
  </r>
  <r>
    <s v="0065A00001YNJ82QAH"/>
    <n v="25"/>
    <n v="199"/>
    <n v="20"/>
    <n v="199"/>
    <m/>
    <n v="3980"/>
    <n v="2985"/>
    <m/>
    <n v="0"/>
  </r>
  <r>
    <s v="0065A00001YNJ82QAH"/>
    <n v="25"/>
    <n v="199"/>
    <n v="20"/>
    <n v="199"/>
    <m/>
    <n v="3980"/>
    <n v="2985"/>
    <m/>
    <n v="0"/>
  </r>
  <r>
    <s v="0065A00001YNJ82QAH"/>
    <n v="25"/>
    <n v="199"/>
    <n v="20"/>
    <n v="199"/>
    <m/>
    <n v="3980"/>
    <n v="2985"/>
    <m/>
    <n v="0"/>
  </r>
  <r>
    <s v="0065A00001cUm5iQAC"/>
    <n v="25"/>
    <n v="39"/>
    <n v="30"/>
    <n v="39"/>
    <m/>
    <n v="1170"/>
    <n v="877.5"/>
    <m/>
    <n v="0"/>
  </r>
  <r>
    <s v="0065A00001cUm5iQAC"/>
    <n v="25"/>
    <n v="199"/>
    <n v="30"/>
    <n v="199"/>
    <m/>
    <n v="5970"/>
    <n v="4477.5"/>
    <m/>
    <n v="0"/>
  </r>
  <r>
    <s v="0063100000esUdAAAU"/>
    <n v="15"/>
    <n v="199"/>
    <n v="31"/>
    <n v="199"/>
    <m/>
    <n v="6169"/>
    <n v="5243.65"/>
    <m/>
    <n v="0"/>
  </r>
  <r>
    <s v="0063100000esUdAAAU"/>
    <n v="15"/>
    <n v="65000"/>
    <n v="31"/>
    <n v="65000"/>
    <m/>
    <n v="2015000"/>
    <n v="1712750"/>
    <m/>
    <n v="0"/>
  </r>
  <r>
    <s v="0065A00001YhlDTQAZ"/>
    <m/>
    <n v="39"/>
    <n v="32"/>
    <n v="39"/>
    <m/>
    <n v="1248"/>
    <n v="1248"/>
    <m/>
    <n v="0"/>
  </r>
  <r>
    <s v="0065A00001YhlDTQAZ"/>
    <n v="0"/>
    <n v="189"/>
    <n v="32"/>
    <n v="189"/>
    <m/>
    <n v="6048"/>
    <n v="6048"/>
    <m/>
    <n v="0"/>
  </r>
  <r>
    <s v="0065A00001YhlDTQAZ"/>
    <n v="41"/>
    <n v="199"/>
    <n v="32"/>
    <n v="199"/>
    <m/>
    <n v="6368"/>
    <n v="3757.12"/>
    <m/>
    <n v="0"/>
  </r>
  <r>
    <s v="0065A00001YhlDTQAZ"/>
    <n v="41"/>
    <n v="199"/>
    <n v="32"/>
    <n v="199"/>
    <m/>
    <n v="6368"/>
    <n v="3757.12"/>
    <m/>
    <n v="0"/>
  </r>
  <r>
    <s v="0065A00001YhlDTQAZ"/>
    <n v="41"/>
    <n v="65000"/>
    <n v="32"/>
    <n v="65000"/>
    <m/>
    <n v="2080000"/>
    <n v="1227200"/>
    <m/>
    <n v="0"/>
  </r>
  <r>
    <s v="0065A00000k2peKQAQ"/>
    <n v="25"/>
    <n v="199"/>
    <n v="144"/>
    <n v="199"/>
    <m/>
    <n v="28656"/>
    <n v="21492"/>
    <m/>
    <n v="0"/>
  </r>
  <r>
    <s v="0065A00000k2peKQAQ"/>
    <n v="25"/>
    <n v="199"/>
    <n v="147"/>
    <n v="199"/>
    <m/>
    <n v="29253"/>
    <n v="21939.75"/>
    <m/>
    <n v="0"/>
  </r>
  <r>
    <s v="0065A00000k2peKQAQ"/>
    <n v="35"/>
    <n v="65000"/>
    <n v="147"/>
    <n v="65000"/>
    <m/>
    <n v="9555000"/>
    <n v="6210750"/>
    <m/>
    <n v="0"/>
  </r>
  <r>
    <s v="0065A00000k32IMQAY"/>
    <n v="25"/>
    <n v="65000"/>
    <n v="8"/>
    <n v="65000"/>
    <m/>
    <n v="520000"/>
    <n v="390000"/>
    <m/>
    <n v="0"/>
  </r>
  <r>
    <s v="0065A00001cUm6WQAS"/>
    <n v="33.33"/>
    <n v="39000"/>
    <n v="1"/>
    <n v="39000"/>
    <m/>
    <n v="39000"/>
    <n v="26001.3"/>
    <m/>
    <n v="0"/>
  </r>
  <r>
    <s v="0065A00000i4HmIQAU"/>
    <m/>
    <n v="2950"/>
    <n v="1"/>
    <n v="2000"/>
    <m/>
    <n v="2000"/>
    <n v="2000"/>
    <m/>
    <n v="0"/>
  </r>
  <r>
    <s v="0065A00000i4HmIQAU"/>
    <m/>
    <n v="3150"/>
    <n v="1"/>
    <n v="2750"/>
    <m/>
    <n v="2750"/>
    <n v="2750"/>
    <m/>
    <n v="0"/>
  </r>
  <r>
    <s v="0065A00000i52n8QAA"/>
    <m/>
    <n v="650"/>
    <n v="1"/>
    <n v="600"/>
    <m/>
    <n v="600"/>
    <n v="600"/>
    <m/>
    <n v="0"/>
  </r>
  <r>
    <s v="0065A00000i4veQQAQ"/>
    <m/>
    <n v="650"/>
    <n v="1"/>
    <n v="600"/>
    <m/>
    <n v="600"/>
    <n v="600"/>
    <m/>
    <n v="0"/>
  </r>
  <r>
    <s v="0065A00000jrfEvQAI"/>
    <m/>
    <n v="650"/>
    <n v="1"/>
    <n v="650"/>
    <m/>
    <n v="650"/>
    <n v="650"/>
    <m/>
    <n v="0"/>
  </r>
  <r>
    <s v="0065A00000k39zLQAQ"/>
    <m/>
    <n v="650"/>
    <n v="1"/>
    <n v="650"/>
    <m/>
    <n v="650"/>
    <n v="650"/>
    <m/>
    <n v="0"/>
  </r>
  <r>
    <s v="0065A00000k3A59QAE"/>
    <m/>
    <n v="650"/>
    <n v="1"/>
    <n v="650"/>
    <m/>
    <n v="650"/>
    <n v="650"/>
    <m/>
    <n v="0"/>
  </r>
  <r>
    <s v="0065A00000k39xPQAQ"/>
    <m/>
    <n v="650"/>
    <n v="1"/>
    <n v="650"/>
    <m/>
    <n v="650"/>
    <n v="650"/>
    <m/>
    <n v="0"/>
  </r>
  <r>
    <s v="0065A00000lcqqkQAA"/>
    <m/>
    <n v="650"/>
    <n v="1"/>
    <n v="650"/>
    <m/>
    <n v="650"/>
    <n v="650"/>
    <m/>
    <n v="0"/>
  </r>
  <r>
    <s v="0065A00000jsV3sQAE"/>
    <m/>
    <n v="650"/>
    <n v="1"/>
    <n v="650"/>
    <m/>
    <n v="650"/>
    <n v="650"/>
    <m/>
    <n v="0"/>
  </r>
  <r>
    <s v="0065A00000i4yktQAA"/>
    <m/>
    <n v="650"/>
    <n v="1"/>
    <n v="400"/>
    <m/>
    <n v="400"/>
    <n v="400"/>
    <m/>
    <n v="0"/>
  </r>
  <r>
    <s v="0065A00000ld5f9QAA"/>
    <m/>
    <n v="650"/>
    <n v="1"/>
    <n v="650"/>
    <m/>
    <n v="650"/>
    <n v="650"/>
    <m/>
    <n v="0"/>
  </r>
  <r>
    <s v="0065A00000k2gR2QAI"/>
    <m/>
    <n v="650"/>
    <n v="1"/>
    <n v="650"/>
    <m/>
    <n v="650"/>
    <n v="650"/>
    <m/>
    <n v="0"/>
  </r>
  <r>
    <s v="0065A00000k3VMWQA2"/>
    <m/>
    <n v="650"/>
    <n v="1"/>
    <n v="650"/>
    <m/>
    <n v="650"/>
    <n v="650"/>
    <m/>
    <n v="0"/>
  </r>
  <r>
    <s v="0065A00000ic52fQAA"/>
    <m/>
    <n v="650"/>
    <n v="1"/>
    <n v="650"/>
    <m/>
    <n v="650"/>
    <n v="650"/>
    <m/>
    <n v="0"/>
  </r>
  <r>
    <s v="0065A00000jsV3sQAE"/>
    <m/>
    <n v="650"/>
    <n v="1"/>
    <n v="650"/>
    <m/>
    <n v="650"/>
    <n v="650"/>
    <m/>
    <n v="0"/>
  </r>
  <r>
    <s v="0065A00000k3A1MQAU"/>
    <m/>
    <n v="650"/>
    <n v="1"/>
    <n v="650"/>
    <m/>
    <n v="650"/>
    <n v="650"/>
    <m/>
    <n v="0"/>
  </r>
  <r>
    <s v="0065A00000k3A59QAE"/>
    <m/>
    <n v="650"/>
    <n v="1"/>
    <n v="650"/>
    <m/>
    <n v="650"/>
    <n v="650"/>
    <m/>
    <n v="0"/>
  </r>
  <r>
    <s v="0065A00000k39xPQAQ"/>
    <m/>
    <n v="650"/>
    <n v="1"/>
    <n v="650"/>
    <m/>
    <n v="650"/>
    <n v="650"/>
    <m/>
    <n v="0"/>
  </r>
  <r>
    <s v="0065A00000k3A0xQAE"/>
    <m/>
    <n v="650"/>
    <n v="1"/>
    <n v="650"/>
    <m/>
    <n v="650"/>
    <n v="650"/>
    <m/>
    <n v="0"/>
  </r>
  <r>
    <s v="0065A00000i4veQQAQ"/>
    <m/>
    <n v="650"/>
    <n v="1"/>
    <n v="500"/>
    <m/>
    <n v="500"/>
    <n v="500"/>
    <m/>
    <n v="0"/>
  </r>
  <r>
    <s v="0065A00000i54wRQAQ"/>
    <m/>
    <n v="650"/>
    <n v="1"/>
    <n v="500"/>
    <m/>
    <n v="500"/>
    <n v="500"/>
    <m/>
    <n v="0"/>
  </r>
  <r>
    <s v="0065A00000k3A59QAE"/>
    <m/>
    <n v="650"/>
    <n v="1"/>
    <n v="650"/>
    <m/>
    <n v="650"/>
    <n v="650"/>
    <m/>
    <n v="0"/>
  </r>
  <r>
    <s v="0065A00000k3q3XQAQ"/>
    <m/>
    <n v="650"/>
    <n v="1"/>
    <n v="650"/>
    <m/>
    <n v="650"/>
    <n v="650"/>
    <m/>
    <n v="0"/>
  </r>
  <r>
    <s v="0065A00000ld6gUQAQ"/>
    <m/>
    <n v="650"/>
    <n v="1"/>
    <n v="650"/>
    <m/>
    <n v="650"/>
    <n v="650"/>
    <m/>
    <n v="0"/>
  </r>
  <r>
    <s v="0065A00000lcmHSQAY"/>
    <m/>
    <n v="650"/>
    <n v="1"/>
    <n v="650"/>
    <m/>
    <n v="650"/>
    <n v="650"/>
    <m/>
    <n v="0"/>
  </r>
  <r>
    <s v="0065A00000lcqoXQAQ"/>
    <m/>
    <n v="650"/>
    <n v="1"/>
    <n v="650"/>
    <m/>
    <n v="650"/>
    <n v="650"/>
    <m/>
    <n v="0"/>
  </r>
  <r>
    <s v="0065A00000k3RnIQAU"/>
    <m/>
    <n v="650"/>
    <n v="1"/>
    <n v="650"/>
    <m/>
    <n v="650"/>
    <n v="650"/>
    <m/>
    <n v="0"/>
  </r>
  <r>
    <s v="0065A00000k3Qu4QAE"/>
    <m/>
    <n v="650"/>
    <n v="1"/>
    <n v="650"/>
    <m/>
    <n v="650"/>
    <n v="650"/>
    <m/>
    <n v="0"/>
  </r>
  <r>
    <s v="0065A00000i3cz2QAA"/>
    <m/>
    <n v="1264"/>
    <n v="1"/>
    <n v="1264"/>
    <m/>
    <n v="1264"/>
    <n v="1264"/>
    <m/>
    <n v="0"/>
  </r>
  <r>
    <s v="0063100000cjPlMAAU"/>
    <m/>
    <n v="1264"/>
    <n v="1"/>
    <n v="1264"/>
    <m/>
    <n v="1264"/>
    <n v="1264"/>
    <m/>
    <n v="0"/>
  </r>
  <r>
    <s v="0063100000brszAAAQ"/>
    <m/>
    <n v="1264"/>
    <n v="1"/>
    <n v="1264"/>
    <m/>
    <n v="1264"/>
    <n v="1264"/>
    <m/>
    <n v="0"/>
  </r>
  <r>
    <s v="0063100000fqMHIAA2"/>
    <m/>
    <n v="1264"/>
    <n v="1"/>
    <n v="1264"/>
    <m/>
    <n v="1264"/>
    <n v="1264"/>
    <m/>
    <n v="0"/>
  </r>
  <r>
    <s v="0063100000brcf3AAA"/>
    <m/>
    <n v="1264"/>
    <n v="1"/>
    <n v="1264"/>
    <m/>
    <n v="1264"/>
    <n v="1264"/>
    <m/>
    <n v="0"/>
  </r>
  <r>
    <s v="0063100000cir1iAAA"/>
    <m/>
    <n v="1264"/>
    <n v="1"/>
    <n v="1264"/>
    <m/>
    <n v="1264"/>
    <n v="1264"/>
    <m/>
    <n v="0"/>
  </r>
  <r>
    <s v="0063100000bhoZuAAI"/>
    <m/>
    <n v="1264"/>
    <n v="1"/>
    <n v="1264"/>
    <m/>
    <n v="1264"/>
    <n v="1264"/>
    <m/>
    <n v="0"/>
  </r>
  <r>
    <s v="0063100000gHL4KAAW"/>
    <m/>
    <n v="1264"/>
    <n v="1"/>
    <n v="1264"/>
    <m/>
    <n v="1264"/>
    <n v="1264"/>
    <m/>
    <n v="0"/>
  </r>
  <r>
    <s v="0063100000gpwNjAAI"/>
    <m/>
    <n v="1264"/>
    <n v="1"/>
    <n v="1264"/>
    <m/>
    <n v="1264"/>
    <n v="1264"/>
    <m/>
    <n v="0"/>
  </r>
  <r>
    <s v="0065A00000i3KzxQAE"/>
    <m/>
    <n v="1264"/>
    <n v="1"/>
    <n v="1264"/>
    <m/>
    <n v="1264"/>
    <n v="1264"/>
    <m/>
    <n v="0"/>
  </r>
  <r>
    <s v="0063100000bhY2IAAU"/>
    <m/>
    <n v="1264"/>
    <n v="1"/>
    <n v="1264"/>
    <m/>
    <n v="1264"/>
    <n v="1264"/>
    <m/>
    <n v="0"/>
  </r>
  <r>
    <s v="0063100000ciqfpAAA"/>
    <m/>
    <n v="1264"/>
    <n v="1"/>
    <n v="1264"/>
    <m/>
    <n v="1264"/>
    <n v="1264"/>
    <m/>
    <n v="0"/>
  </r>
  <r>
    <s v="0063100000arFYbAAM"/>
    <m/>
    <n v="1264"/>
    <n v="1"/>
    <n v="1264"/>
    <m/>
    <n v="1264"/>
    <n v="1264"/>
    <m/>
    <n v="0"/>
  </r>
  <r>
    <s v="0063100000dZs13AAC"/>
    <m/>
    <n v="1264"/>
    <n v="1"/>
    <n v="1264"/>
    <m/>
    <n v="1264"/>
    <n v="1264"/>
    <m/>
    <n v="0"/>
  </r>
  <r>
    <s v="0065A00000i3noKQAQ"/>
    <m/>
    <n v="1264"/>
    <n v="1"/>
    <n v="1264"/>
    <m/>
    <n v="1264"/>
    <n v="1264"/>
    <m/>
    <n v="0"/>
  </r>
  <r>
    <s v="0065A00000i45QFQAY"/>
    <m/>
    <n v="1264"/>
    <n v="1"/>
    <n v="1264"/>
    <m/>
    <n v="1264"/>
    <n v="1264"/>
    <m/>
    <n v="0"/>
  </r>
  <r>
    <s v="0063100000bjyJNAAY"/>
    <m/>
    <n v="1264"/>
    <n v="1"/>
    <n v="1264"/>
    <m/>
    <n v="1264"/>
    <n v="1264"/>
    <m/>
    <n v="0"/>
  </r>
  <r>
    <s v="0063100000esEy9AAE"/>
    <m/>
    <n v="1264"/>
    <n v="1"/>
    <n v="1264"/>
    <m/>
    <n v="1264"/>
    <n v="1264"/>
    <m/>
    <n v="0"/>
  </r>
  <r>
    <s v="0063100000cLDLuAAO"/>
    <m/>
    <n v="1264"/>
    <n v="1"/>
    <n v="1264"/>
    <m/>
    <n v="1264"/>
    <n v="1264"/>
    <m/>
    <n v="0"/>
  </r>
  <r>
    <s v="0063100000hAwkHAAS"/>
    <m/>
    <n v="1264"/>
    <n v="1"/>
    <n v="1264"/>
    <m/>
    <n v="1264"/>
    <n v="1264"/>
    <m/>
    <n v="0"/>
  </r>
  <r>
    <s v="0065A00000i3yOfQAI"/>
    <m/>
    <n v="1264"/>
    <n v="1"/>
    <n v="1264"/>
    <m/>
    <n v="1264"/>
    <n v="1264"/>
    <m/>
    <n v="0"/>
  </r>
  <r>
    <s v="0065A00000i3PCBQA2"/>
    <m/>
    <n v="1264"/>
    <n v="1"/>
    <n v="1264"/>
    <m/>
    <n v="1264"/>
    <n v="1264"/>
    <m/>
    <n v="0"/>
  </r>
  <r>
    <s v="0065A00000i4mZSQAY"/>
    <m/>
    <n v="1264"/>
    <n v="1"/>
    <n v="1264"/>
    <m/>
    <n v="1264"/>
    <n v="1264"/>
    <m/>
    <n v="0"/>
  </r>
  <r>
    <s v="0063100000cikLZAAY"/>
    <m/>
    <n v="1264"/>
    <n v="1"/>
    <n v="1264"/>
    <m/>
    <n v="1264"/>
    <n v="1264"/>
    <m/>
    <n v="0"/>
  </r>
  <r>
    <s v="0063100000bgj8fAAA"/>
    <m/>
    <n v="1264"/>
    <n v="1"/>
    <n v="1264"/>
    <m/>
    <n v="1264"/>
    <n v="1264"/>
    <m/>
    <n v="0"/>
  </r>
  <r>
    <s v="0065A00000i4W7gQAE"/>
    <m/>
    <n v="1264"/>
    <n v="1"/>
    <n v="1264"/>
    <m/>
    <n v="1264"/>
    <n v="1264"/>
    <m/>
    <n v="0"/>
  </r>
  <r>
    <s v="0063100000hAHFJAA4"/>
    <m/>
    <n v="1264"/>
    <n v="1"/>
    <n v="1264"/>
    <m/>
    <n v="1264"/>
    <n v="1264"/>
    <m/>
    <n v="0"/>
  </r>
  <r>
    <s v="0063100000cir14AAA"/>
    <m/>
    <n v="1264"/>
    <n v="1"/>
    <n v="1264"/>
    <m/>
    <n v="1264"/>
    <n v="1264"/>
    <m/>
    <n v="0"/>
  </r>
  <r>
    <s v="0063100000e3DNuAAM"/>
    <m/>
    <n v="1264"/>
    <n v="1"/>
    <n v="1264"/>
    <m/>
    <n v="1264"/>
    <n v="1264"/>
    <m/>
    <n v="0"/>
  </r>
  <r>
    <s v="0065A00000jSTbRQAW"/>
    <m/>
    <n v="2650"/>
    <n v="1"/>
    <n v="2650"/>
    <m/>
    <n v="2650"/>
    <n v="2650"/>
    <m/>
    <n v="0"/>
  </r>
  <r>
    <s v="0065A00000i3cz2QAA"/>
    <m/>
    <n v="2950"/>
    <n v="1"/>
    <n v="2000"/>
    <m/>
    <n v="2000"/>
    <n v="2000"/>
    <m/>
    <n v="0"/>
  </r>
  <r>
    <s v="0065A00000i4STsQAM"/>
    <m/>
    <n v="2950"/>
    <n v="1"/>
    <n v="2000"/>
    <m/>
    <n v="2000"/>
    <n v="2000"/>
    <m/>
    <n v="0"/>
  </r>
  <r>
    <s v="0063100000frmYcAAI"/>
    <m/>
    <n v="2950"/>
    <n v="1"/>
    <n v="2000"/>
    <m/>
    <n v="2000"/>
    <n v="2000"/>
    <m/>
    <n v="0"/>
  </r>
  <r>
    <s v="0065A00000i3KzxQAE"/>
    <m/>
    <n v="2950"/>
    <n v="1"/>
    <n v="2000"/>
    <m/>
    <n v="2000"/>
    <n v="2000"/>
    <m/>
    <n v="0"/>
  </r>
  <r>
    <s v="0065A00000i45QFQAY"/>
    <m/>
    <n v="2950"/>
    <n v="1"/>
    <n v="2000"/>
    <m/>
    <n v="2000"/>
    <n v="2000"/>
    <m/>
    <n v="0"/>
  </r>
  <r>
    <s v="0065A00000i3yOfQAI"/>
    <m/>
    <n v="2950"/>
    <n v="1"/>
    <n v="2000"/>
    <m/>
    <n v="2000"/>
    <n v="2000"/>
    <m/>
    <n v="0"/>
  </r>
  <r>
    <s v="0065A00000i3noKQAQ"/>
    <m/>
    <n v="2950"/>
    <n v="1"/>
    <n v="2000"/>
    <m/>
    <n v="2000"/>
    <n v="2000"/>
    <m/>
    <n v="0"/>
  </r>
  <r>
    <s v="0065A00000i4veQQAQ"/>
    <m/>
    <n v="2950"/>
    <n v="1"/>
    <n v="2000"/>
    <m/>
    <n v="2000"/>
    <n v="2000"/>
    <m/>
    <n v="0"/>
  </r>
  <r>
    <s v="0065A00000i3NXEQA2"/>
    <m/>
    <n v="2950"/>
    <n v="1"/>
    <n v="2000"/>
    <m/>
    <n v="2000"/>
    <n v="2000"/>
    <m/>
    <n v="0"/>
  </r>
  <r>
    <s v="0065A00000i3PCBQA2"/>
    <m/>
    <n v="2950"/>
    <n v="1"/>
    <n v="2000"/>
    <m/>
    <n v="2000"/>
    <n v="2000"/>
    <m/>
    <n v="0"/>
  </r>
  <r>
    <s v="0065A00000i4mZSQAY"/>
    <m/>
    <n v="2950"/>
    <n v="1"/>
    <n v="2000"/>
    <m/>
    <n v="2000"/>
    <n v="2000"/>
    <m/>
    <n v="0"/>
  </r>
  <r>
    <s v="0065A00000i43f6QAA"/>
    <m/>
    <n v="2950"/>
    <n v="1"/>
    <n v="2000"/>
    <m/>
    <n v="2000"/>
    <n v="2000"/>
    <m/>
    <n v="0"/>
  </r>
  <r>
    <s v="0065A00000i4W7gQAE"/>
    <m/>
    <n v="2950"/>
    <n v="1"/>
    <n v="2000"/>
    <m/>
    <n v="2000"/>
    <n v="2000"/>
    <m/>
    <n v="0"/>
  </r>
  <r>
    <s v="0065A00000i2JnDQAU"/>
    <m/>
    <n v="2950"/>
    <n v="1"/>
    <n v="2000"/>
    <m/>
    <n v="2000"/>
    <n v="2000"/>
    <m/>
    <n v="0"/>
  </r>
  <r>
    <s v="0065A00000jsZ7PQAU"/>
    <m/>
    <n v="2950"/>
    <n v="1"/>
    <n v="2802"/>
    <m/>
    <n v="2802"/>
    <n v="2802"/>
    <m/>
    <n v="0"/>
  </r>
  <r>
    <s v="0065A00000k3VMWQA2"/>
    <m/>
    <n v="2950"/>
    <n v="1"/>
    <n v="2950"/>
    <m/>
    <n v="2950"/>
    <n v="2950"/>
    <m/>
    <n v="0"/>
  </r>
  <r>
    <s v="0065A00000jsSK6QAM"/>
    <m/>
    <n v="2950"/>
    <n v="1"/>
    <n v="2950"/>
    <m/>
    <n v="2950"/>
    <n v="2950"/>
    <m/>
    <n v="0"/>
  </r>
  <r>
    <s v="0065A00000ld5fOQAQ"/>
    <m/>
    <n v="2950"/>
    <n v="1"/>
    <n v="2950"/>
    <m/>
    <n v="2950"/>
    <n v="2950"/>
    <m/>
    <n v="0"/>
  </r>
  <r>
    <s v="0065A00000ic52fQAA"/>
    <m/>
    <n v="2950"/>
    <n v="1"/>
    <n v="2950"/>
    <m/>
    <n v="2950"/>
    <n v="2950"/>
    <m/>
    <n v="0"/>
  </r>
  <r>
    <s v="0065A00000k3qRzQAI"/>
    <m/>
    <n v="2950"/>
    <n v="1"/>
    <n v="2950"/>
    <m/>
    <n v="2950"/>
    <n v="2950"/>
    <m/>
    <n v="0"/>
  </r>
  <r>
    <s v="0065A00000i4zeyQAA"/>
    <m/>
    <n v="2950"/>
    <n v="1"/>
    <n v="2950"/>
    <m/>
    <n v="2950"/>
    <n v="2950"/>
    <m/>
    <n v="0"/>
  </r>
  <r>
    <s v="0065A00000k3A0dQAE"/>
    <m/>
    <n v="2950"/>
    <n v="1"/>
    <n v="2950"/>
    <m/>
    <n v="2950"/>
    <n v="2950"/>
    <m/>
    <n v="0"/>
  </r>
  <r>
    <s v="0065A00000i3cz2QAA"/>
    <m/>
    <n v="3150"/>
    <n v="1"/>
    <n v="2750"/>
    <m/>
    <n v="2750"/>
    <n v="2750"/>
    <m/>
    <n v="0"/>
  </r>
  <r>
    <s v="0065A00000i2JnDQAU"/>
    <m/>
    <n v="3150"/>
    <n v="1"/>
    <n v="2750"/>
    <m/>
    <n v="2750"/>
    <n v="2750"/>
    <m/>
    <n v="0"/>
  </r>
  <r>
    <s v="0065A00000i52n8QAA"/>
    <m/>
    <n v="3150"/>
    <n v="1"/>
    <n v="2750"/>
    <m/>
    <n v="2750"/>
    <n v="2750"/>
    <m/>
    <n v="0"/>
  </r>
  <r>
    <s v="0065A00000i3tbXQAQ"/>
    <m/>
    <n v="3150"/>
    <n v="1"/>
    <n v="2750"/>
    <m/>
    <n v="2750"/>
    <n v="2750"/>
    <m/>
    <n v="0"/>
  </r>
  <r>
    <s v="0065A00000i4STsQAM"/>
    <m/>
    <n v="3150"/>
    <n v="1"/>
    <n v="2750"/>
    <m/>
    <n v="2750"/>
    <n v="2750"/>
    <m/>
    <n v="0"/>
  </r>
  <r>
    <s v="0063100000frmYcAAI"/>
    <m/>
    <n v="3150"/>
    <n v="1"/>
    <n v="2750"/>
    <m/>
    <n v="2750"/>
    <n v="2750"/>
    <m/>
    <n v="0"/>
  </r>
  <r>
    <s v="0065A00000i3KzxQAE"/>
    <m/>
    <n v="3150"/>
    <n v="1"/>
    <n v="2750"/>
    <m/>
    <n v="2750"/>
    <n v="2750"/>
    <m/>
    <n v="0"/>
  </r>
  <r>
    <s v="0065A00000i45QFQAY"/>
    <m/>
    <n v="3150"/>
    <n v="1"/>
    <n v="2750"/>
    <m/>
    <n v="2750"/>
    <n v="2750"/>
    <m/>
    <n v="0"/>
  </r>
  <r>
    <s v="0065A00000i3yOfQAI"/>
    <m/>
    <n v="3150"/>
    <n v="1"/>
    <n v="2750"/>
    <m/>
    <n v="2750"/>
    <n v="2750"/>
    <m/>
    <n v="0"/>
  </r>
  <r>
    <s v="0065A00000i3noKQAQ"/>
    <m/>
    <n v="3150"/>
    <n v="1"/>
    <n v="2750"/>
    <m/>
    <n v="2750"/>
    <n v="2750"/>
    <m/>
    <n v="0"/>
  </r>
  <r>
    <s v="0065A00000i4viXQAQ"/>
    <m/>
    <n v="3150"/>
    <n v="1"/>
    <n v="2750"/>
    <m/>
    <n v="2750"/>
    <n v="2750"/>
    <m/>
    <n v="0"/>
  </r>
  <r>
    <s v="0065A00000i4veQQAQ"/>
    <m/>
    <n v="3150"/>
    <n v="1"/>
    <n v="2750"/>
    <m/>
    <n v="2750"/>
    <n v="2750"/>
    <m/>
    <n v="0"/>
  </r>
  <r>
    <s v="0065A00000i3NXEQA2"/>
    <m/>
    <n v="3150"/>
    <n v="1"/>
    <n v="2750"/>
    <m/>
    <n v="2750"/>
    <n v="2750"/>
    <m/>
    <n v="0"/>
  </r>
  <r>
    <s v="0065A00000i3PCBQA2"/>
    <m/>
    <n v="3150"/>
    <n v="1"/>
    <n v="2750"/>
    <m/>
    <n v="2750"/>
    <n v="2750"/>
    <m/>
    <n v="0"/>
  </r>
  <r>
    <s v="0065A00000i4mZSQAY"/>
    <m/>
    <n v="3150"/>
    <n v="1"/>
    <n v="2750"/>
    <m/>
    <n v="2750"/>
    <n v="2750"/>
    <m/>
    <n v="0"/>
  </r>
  <r>
    <s v="0065A00000i43f6QAA"/>
    <m/>
    <n v="3150"/>
    <n v="1"/>
    <n v="2750"/>
    <m/>
    <n v="2750"/>
    <n v="2750"/>
    <m/>
    <n v="0"/>
  </r>
  <r>
    <s v="0063100000esUvGAAU"/>
    <m/>
    <n v="3150"/>
    <n v="1"/>
    <n v="2750"/>
    <m/>
    <n v="2750"/>
    <n v="2750"/>
    <m/>
    <n v="0"/>
  </r>
  <r>
    <s v="0065A00000i43aVQAQ"/>
    <m/>
    <n v="3150"/>
    <n v="1"/>
    <n v="2750"/>
    <m/>
    <n v="2750"/>
    <n v="2750"/>
    <m/>
    <n v="0"/>
  </r>
  <r>
    <s v="0065A00000i470JQAQ"/>
    <m/>
    <n v="3150"/>
    <n v="1"/>
    <n v="2750"/>
    <m/>
    <n v="2750"/>
    <n v="2750"/>
    <m/>
    <n v="0"/>
  </r>
  <r>
    <s v="0065A00000i4W7gQAE"/>
    <m/>
    <n v="3150"/>
    <n v="1"/>
    <n v="2750"/>
    <m/>
    <n v="2750"/>
    <n v="2750"/>
    <m/>
    <n v="0"/>
  </r>
  <r>
    <s v="0065A00000k2xziQAA"/>
    <m/>
    <n v="3150"/>
    <n v="1"/>
    <n v="3150"/>
    <m/>
    <n v="3150"/>
    <n v="3150"/>
    <m/>
    <n v="0"/>
  </r>
  <r>
    <s v="0065A00000k1YmJQAU"/>
    <m/>
    <n v="3150"/>
    <n v="1"/>
    <n v="3150"/>
    <m/>
    <n v="3150"/>
    <n v="3150"/>
    <m/>
    <n v="0"/>
  </r>
  <r>
    <s v="0065A00000k39xPQAQ"/>
    <m/>
    <n v="3150"/>
    <n v="1"/>
    <n v="3150"/>
    <m/>
    <n v="3150"/>
    <n v="3150"/>
    <m/>
    <n v="0"/>
  </r>
  <r>
    <s v="0065A00000i4zeyQAA"/>
    <m/>
    <n v="3150"/>
    <n v="1"/>
    <n v="3150"/>
    <m/>
    <n v="3150"/>
    <n v="3150"/>
    <m/>
    <n v="0"/>
  </r>
  <r>
    <s v="0065A00000jsV3sQAE"/>
    <m/>
    <n v="3150"/>
    <n v="1"/>
    <n v="3150"/>
    <m/>
    <n v="3150"/>
    <n v="3150"/>
    <m/>
    <n v="0"/>
  </r>
  <r>
    <s v="0065A00000k3q3XQAQ"/>
    <m/>
    <n v="3950"/>
    <n v="1"/>
    <n v="3950"/>
    <m/>
    <n v="3950"/>
    <n v="3950"/>
    <m/>
    <n v="0"/>
  </r>
  <r>
    <s v="0065A00000ld6gUQAQ"/>
    <m/>
    <n v="3950"/>
    <n v="1"/>
    <n v="3950"/>
    <m/>
    <n v="3950"/>
    <n v="3950"/>
    <m/>
    <n v="0"/>
  </r>
  <r>
    <s v="0065A00000lcmHSQAY"/>
    <m/>
    <n v="3950"/>
    <n v="1"/>
    <n v="3950"/>
    <m/>
    <n v="3950"/>
    <n v="3950"/>
    <m/>
    <n v="0"/>
  </r>
  <r>
    <s v="0065A00000lcqqkQAA"/>
    <m/>
    <n v="3950"/>
    <n v="1"/>
    <n v="3950"/>
    <m/>
    <n v="3950"/>
    <n v="3950"/>
    <m/>
    <n v="0"/>
  </r>
  <r>
    <s v="0065A00000lcqoXQAQ"/>
    <m/>
    <n v="3950"/>
    <n v="1"/>
    <n v="3950"/>
    <m/>
    <n v="3950"/>
    <n v="3950"/>
    <m/>
    <n v="0"/>
  </r>
  <r>
    <s v="0065A00000k3RnIQAU"/>
    <m/>
    <n v="3950"/>
    <n v="1"/>
    <n v="3950"/>
    <m/>
    <n v="3950"/>
    <n v="3950"/>
    <m/>
    <n v="0"/>
  </r>
  <r>
    <s v="0065A00000k3Qu4QAE"/>
    <m/>
    <n v="3950"/>
    <n v="1"/>
    <n v="3950"/>
    <m/>
    <n v="3950"/>
    <n v="3950"/>
    <m/>
    <n v="0"/>
  </r>
  <r>
    <s v="0065A00000ldS4sQAE"/>
    <m/>
    <n v="4720"/>
    <n v="1"/>
    <n v="4720"/>
    <m/>
    <n v="4720"/>
    <n v="4720"/>
    <m/>
    <n v="0"/>
  </r>
  <r>
    <s v="0065A00000k3Qu4QAE"/>
    <m/>
    <n v="4720"/>
    <n v="1"/>
    <n v="4720"/>
    <m/>
    <n v="4720"/>
    <n v="4720"/>
    <m/>
    <n v="0"/>
  </r>
  <r>
    <s v="0065A00000k3Qu4QAE"/>
    <m/>
    <n v="4995"/>
    <n v="1"/>
    <n v="4995"/>
    <m/>
    <n v="4995"/>
    <n v="4995"/>
    <m/>
    <n v="0"/>
  </r>
  <r>
    <s v="0065A00000i3cz2QAA"/>
    <m/>
    <n v="21950"/>
    <n v="1"/>
    <n v="19950"/>
    <m/>
    <n v="19950"/>
    <n v="19950"/>
    <m/>
    <n v="0"/>
  </r>
  <r>
    <s v="0065A00000i3noKQAQ"/>
    <m/>
    <n v="21950"/>
    <n v="1"/>
    <n v="19950"/>
    <m/>
    <n v="19950"/>
    <n v="19950"/>
    <m/>
    <n v="0"/>
  </r>
  <r>
    <s v="0065A00000i3KzxQAE"/>
    <m/>
    <n v="21950"/>
    <n v="1"/>
    <n v="19950"/>
    <m/>
    <n v="19950"/>
    <n v="19950"/>
    <m/>
    <n v="0"/>
  </r>
  <r>
    <s v="0065A00000i45QFQAY"/>
    <m/>
    <n v="21950"/>
    <n v="1"/>
    <n v="19950"/>
    <m/>
    <n v="19950"/>
    <n v="19950"/>
    <m/>
    <n v="0"/>
  </r>
  <r>
    <s v="0063100000gHL4KAAW"/>
    <m/>
    <n v="21950"/>
    <n v="1"/>
    <n v="19950"/>
    <m/>
    <n v="19950"/>
    <n v="19950"/>
    <m/>
    <n v="0"/>
  </r>
  <r>
    <s v="0065A00000i3yOfQAI"/>
    <m/>
    <n v="21950"/>
    <n v="1"/>
    <n v="19950"/>
    <m/>
    <n v="19950"/>
    <n v="19950"/>
    <m/>
    <n v="0"/>
  </r>
  <r>
    <s v="0065A00000i3PCBQA2"/>
    <m/>
    <n v="21950"/>
    <n v="1"/>
    <n v="19950"/>
    <m/>
    <n v="19950"/>
    <n v="19950"/>
    <m/>
    <n v="0"/>
  </r>
  <r>
    <s v="0065A00000i4mZSQAY"/>
    <m/>
    <n v="21950"/>
    <n v="1"/>
    <n v="19950"/>
    <m/>
    <n v="19950"/>
    <n v="19950"/>
    <m/>
    <n v="0"/>
  </r>
  <r>
    <s v="0065A00000i4W7gQAE"/>
    <m/>
    <n v="21950"/>
    <n v="1"/>
    <n v="19950"/>
    <m/>
    <n v="19950"/>
    <n v="19950"/>
    <m/>
    <n v="0"/>
  </r>
  <r>
    <s v="0065A00000i3cz2QAA"/>
    <m/>
    <n v="39950"/>
    <n v="1"/>
    <n v="30000"/>
    <m/>
    <n v="30000"/>
    <n v="30000"/>
    <m/>
    <n v="0"/>
  </r>
  <r>
    <s v="0063100000gHL4KAAW"/>
    <m/>
    <n v="39950"/>
    <n v="1"/>
    <n v="30000"/>
    <m/>
    <n v="30000"/>
    <n v="30000"/>
    <m/>
    <n v="0"/>
  </r>
  <r>
    <s v="0065A00000i3KzxQAE"/>
    <m/>
    <n v="39950"/>
    <n v="1"/>
    <n v="30000"/>
    <m/>
    <n v="30000"/>
    <n v="30000"/>
    <m/>
    <n v="0"/>
  </r>
  <r>
    <s v="0065A00000i45QFQAY"/>
    <m/>
    <n v="39950"/>
    <n v="1"/>
    <n v="30000"/>
    <m/>
    <n v="30000"/>
    <n v="30000"/>
    <m/>
    <n v="0"/>
  </r>
  <r>
    <s v="0065A00000i3yOfQAI"/>
    <m/>
    <n v="39950"/>
    <n v="1"/>
    <n v="30000"/>
    <m/>
    <n v="30000"/>
    <n v="30000"/>
    <m/>
    <n v="0"/>
  </r>
  <r>
    <s v="0065A00000i3noKQAQ"/>
    <m/>
    <n v="39950"/>
    <n v="1"/>
    <n v="30000"/>
    <m/>
    <n v="30000"/>
    <n v="30000"/>
    <m/>
    <n v="0"/>
  </r>
  <r>
    <s v="0065A00000i3PCBQA2"/>
    <m/>
    <n v="39950"/>
    <n v="1"/>
    <n v="30000"/>
    <m/>
    <n v="30000"/>
    <n v="30000"/>
    <m/>
    <n v="0"/>
  </r>
  <r>
    <s v="0065A00000i4mZSQAY"/>
    <m/>
    <n v="39950"/>
    <n v="1"/>
    <n v="30000"/>
    <m/>
    <n v="30000"/>
    <n v="30000"/>
    <m/>
    <n v="0"/>
  </r>
  <r>
    <s v="0063100000fs0iYAAQ"/>
    <m/>
    <n v="39950"/>
    <n v="1"/>
    <n v="30000"/>
    <m/>
    <n v="30000"/>
    <n v="30000"/>
    <m/>
    <n v="0"/>
  </r>
  <r>
    <s v="0065A00000i4W7gQAE"/>
    <m/>
    <n v="39950"/>
    <n v="1"/>
    <n v="30000"/>
    <m/>
    <n v="30000"/>
    <n v="30000"/>
    <m/>
    <n v="0"/>
  </r>
  <r>
    <s v="0063100000fs0iYAAQ"/>
    <n v="0.05"/>
    <n v="21950"/>
    <n v="1"/>
    <n v="19950"/>
    <m/>
    <n v="19950"/>
    <n v="19940.03"/>
    <m/>
    <n v="0"/>
  </r>
  <r>
    <s v="0063100000frdbjAAA"/>
    <n v="10"/>
    <n v="650"/>
    <n v="1"/>
    <n v="600"/>
    <m/>
    <n v="600"/>
    <n v="540"/>
    <m/>
    <n v="0"/>
  </r>
  <r>
    <s v="0063100000fTUWhAAO"/>
    <n v="10"/>
    <n v="650"/>
    <n v="1"/>
    <n v="600"/>
    <m/>
    <n v="600"/>
    <n v="540"/>
    <m/>
    <n v="0"/>
  </r>
  <r>
    <s v="0063100000frdbjAAA"/>
    <n v="10"/>
    <n v="650"/>
    <n v="1"/>
    <n v="400"/>
    <m/>
    <n v="400"/>
    <n v="360"/>
    <m/>
    <n v="0"/>
  </r>
  <r>
    <s v="0063100000fTUWhAAO"/>
    <n v="10"/>
    <n v="650"/>
    <n v="1"/>
    <n v="400"/>
    <m/>
    <n v="400"/>
    <n v="360"/>
    <m/>
    <n v="0"/>
  </r>
  <r>
    <s v="0063100000frdbjAAA"/>
    <n v="10"/>
    <n v="650"/>
    <n v="1"/>
    <n v="500"/>
    <m/>
    <n v="500"/>
    <n v="450"/>
    <m/>
    <n v="0"/>
  </r>
  <r>
    <s v="0063100000fTUWhAAO"/>
    <n v="10"/>
    <n v="650"/>
    <n v="1"/>
    <n v="500"/>
    <m/>
    <n v="500"/>
    <n v="450"/>
    <m/>
    <n v="0"/>
  </r>
  <r>
    <s v="0063100000frdbjAAA"/>
    <n v="10"/>
    <n v="2650"/>
    <n v="1"/>
    <n v="2300"/>
    <m/>
    <n v="2300"/>
    <n v="2070"/>
    <m/>
    <n v="0"/>
  </r>
  <r>
    <s v="0063100000fTUWhAAO"/>
    <n v="10"/>
    <n v="2650"/>
    <n v="1"/>
    <n v="2300"/>
    <m/>
    <n v="2300"/>
    <n v="2070"/>
    <m/>
    <n v="0"/>
  </r>
  <r>
    <s v="0065A00000i43ZhQAI"/>
    <n v="30"/>
    <n v="650"/>
    <n v="1"/>
    <n v="600"/>
    <m/>
    <n v="600"/>
    <n v="420"/>
    <m/>
    <n v="0"/>
  </r>
  <r>
    <s v="0065A00000i4yYYQAY"/>
    <n v="30"/>
    <n v="650"/>
    <n v="1"/>
    <n v="500"/>
    <m/>
    <n v="500"/>
    <n v="350"/>
    <m/>
    <n v="0"/>
  </r>
  <r>
    <s v="0065A00000i4yYYQAY"/>
    <n v="30"/>
    <n v="3150"/>
    <n v="1"/>
    <n v="2750"/>
    <m/>
    <n v="2750"/>
    <n v="1925"/>
    <m/>
    <n v="0"/>
  </r>
  <r>
    <s v="0065A00000i43ZhQAI"/>
    <n v="30"/>
    <n v="3150"/>
    <n v="1"/>
    <n v="2750"/>
    <m/>
    <n v="2750"/>
    <n v="1925"/>
    <m/>
    <n v="0"/>
  </r>
  <r>
    <s v="0065A00000i3cz2QAA"/>
    <n v="50"/>
    <n v="3150"/>
    <n v="1"/>
    <n v="2860"/>
    <m/>
    <n v="2860"/>
    <n v="1430"/>
    <m/>
    <n v="0"/>
  </r>
  <r>
    <s v="0063100000cjPlMAAU"/>
    <n v="50"/>
    <n v="3150"/>
    <n v="1"/>
    <n v="2860"/>
    <m/>
    <n v="2860"/>
    <n v="1430"/>
    <m/>
    <n v="0"/>
  </r>
  <r>
    <s v="0063100000brszAAAQ"/>
    <n v="50"/>
    <n v="3150"/>
    <n v="1"/>
    <n v="2860"/>
    <m/>
    <n v="2860"/>
    <n v="1430"/>
    <m/>
    <n v="0"/>
  </r>
  <r>
    <s v="0063100000fqMHIAA2"/>
    <n v="50"/>
    <n v="3150"/>
    <n v="1"/>
    <n v="2860"/>
    <m/>
    <n v="2860"/>
    <n v="1430"/>
    <m/>
    <n v="0"/>
  </r>
  <r>
    <s v="0063100000cir1iAAA"/>
    <n v="50"/>
    <n v="3150"/>
    <n v="1"/>
    <n v="2860"/>
    <m/>
    <n v="2860"/>
    <n v="1430"/>
    <m/>
    <n v="0"/>
  </r>
  <r>
    <s v="0063100000brcf3AAA"/>
    <n v="50"/>
    <n v="3150"/>
    <n v="1"/>
    <n v="2860"/>
    <m/>
    <n v="2860"/>
    <n v="1430"/>
    <m/>
    <n v="0"/>
  </r>
  <r>
    <s v="0063100000fqJWSAA2"/>
    <n v="50"/>
    <n v="3150"/>
    <n v="1"/>
    <n v="2860"/>
    <m/>
    <n v="2860"/>
    <n v="1430"/>
    <m/>
    <n v="0"/>
  </r>
  <r>
    <s v="0063100000bhoZuAAI"/>
    <n v="50"/>
    <n v="3150"/>
    <n v="1"/>
    <n v="2860"/>
    <m/>
    <n v="2860"/>
    <n v="1430"/>
    <m/>
    <n v="0"/>
  </r>
  <r>
    <s v="0063100000gpwNjAAI"/>
    <n v="50"/>
    <n v="3150"/>
    <n v="1"/>
    <n v="2860"/>
    <m/>
    <n v="2860"/>
    <n v="1430"/>
    <m/>
    <n v="0"/>
  </r>
  <r>
    <s v="0063100000bhY2IAAU"/>
    <n v="50"/>
    <n v="3150"/>
    <n v="1"/>
    <n v="2860"/>
    <m/>
    <n v="2860"/>
    <n v="1430"/>
    <m/>
    <n v="0"/>
  </r>
  <r>
    <s v="0065A00000i3KzxQAE"/>
    <n v="50"/>
    <n v="3150"/>
    <n v="1"/>
    <n v="2860"/>
    <m/>
    <n v="2860"/>
    <n v="1430"/>
    <m/>
    <n v="0"/>
  </r>
  <r>
    <s v="0063100000ciqfpAAA"/>
    <n v="50"/>
    <n v="3150"/>
    <n v="1"/>
    <n v="2860"/>
    <m/>
    <n v="2860"/>
    <n v="1430"/>
    <m/>
    <n v="0"/>
  </r>
  <r>
    <s v="0063100000gHL4KAAW"/>
    <n v="50"/>
    <n v="3150"/>
    <n v="1"/>
    <n v="2860"/>
    <m/>
    <n v="2860"/>
    <n v="1430"/>
    <m/>
    <n v="0"/>
  </r>
  <r>
    <s v="0063100000arFYbAAM"/>
    <n v="50"/>
    <n v="3150"/>
    <n v="1"/>
    <n v="2860"/>
    <m/>
    <n v="2860"/>
    <n v="1430"/>
    <m/>
    <n v="0"/>
  </r>
  <r>
    <s v="0063100000dZs13AAC"/>
    <n v="50"/>
    <n v="3150"/>
    <n v="1"/>
    <n v="2860"/>
    <m/>
    <n v="2860"/>
    <n v="1430"/>
    <m/>
    <n v="0"/>
  </r>
  <r>
    <s v="0063100000esEy9AAE"/>
    <n v="50"/>
    <n v="3150"/>
    <n v="1"/>
    <n v="2860"/>
    <m/>
    <n v="2860"/>
    <n v="1430"/>
    <m/>
    <n v="0"/>
  </r>
  <r>
    <s v="0065A00000i3noKQAQ"/>
    <n v="50"/>
    <n v="3150"/>
    <n v="1"/>
    <n v="2860"/>
    <m/>
    <n v="2860"/>
    <n v="1430"/>
    <m/>
    <n v="0"/>
  </r>
  <r>
    <s v="0065A00000i45QFQAY"/>
    <n v="50"/>
    <n v="3150"/>
    <n v="1"/>
    <n v="2860"/>
    <m/>
    <n v="2860"/>
    <n v="1430"/>
    <m/>
    <n v="0"/>
  </r>
  <r>
    <s v="0065A00000i3yOfQAI"/>
    <n v="50"/>
    <n v="3150"/>
    <n v="1"/>
    <n v="2860"/>
    <m/>
    <n v="2860"/>
    <n v="1430"/>
    <m/>
    <n v="0"/>
  </r>
  <r>
    <s v="0063100000bjyJNAAY"/>
    <n v="50"/>
    <n v="3150"/>
    <n v="1"/>
    <n v="2860"/>
    <m/>
    <n v="2860"/>
    <n v="1430"/>
    <m/>
    <n v="0"/>
  </r>
  <r>
    <s v="0063100000cLDLuAAO"/>
    <n v="50"/>
    <n v="3150"/>
    <n v="1"/>
    <n v="2860"/>
    <m/>
    <n v="2860"/>
    <n v="1430"/>
    <m/>
    <n v="0"/>
  </r>
  <r>
    <s v="0063100000hAwkHAAS"/>
    <n v="50"/>
    <n v="3150"/>
    <n v="1"/>
    <n v="2860"/>
    <m/>
    <n v="2860"/>
    <n v="1430"/>
    <m/>
    <n v="0"/>
  </r>
  <r>
    <s v="0063100000hAmbqAAC"/>
    <n v="50"/>
    <n v="3150"/>
    <n v="1"/>
    <n v="2860"/>
    <m/>
    <n v="2860"/>
    <n v="1430"/>
    <m/>
    <n v="0"/>
  </r>
  <r>
    <s v="0065A00000i3PCBQA2"/>
    <n v="50"/>
    <n v="3150"/>
    <n v="1"/>
    <n v="2860"/>
    <m/>
    <n v="2860"/>
    <n v="1430"/>
    <m/>
    <n v="0"/>
  </r>
  <r>
    <s v="0065A00000i4mZSQAY"/>
    <n v="50"/>
    <n v="3150"/>
    <n v="1"/>
    <n v="2860"/>
    <m/>
    <n v="2860"/>
    <n v="1430"/>
    <m/>
    <n v="0"/>
  </r>
  <r>
    <s v="0063100000cikLZAAY"/>
    <n v="50"/>
    <n v="3150"/>
    <n v="1"/>
    <n v="2860"/>
    <m/>
    <n v="2860"/>
    <n v="1430"/>
    <m/>
    <n v="0"/>
  </r>
  <r>
    <s v="0063100000bgj8fAAA"/>
    <n v="50"/>
    <n v="3150"/>
    <n v="1"/>
    <n v="2860"/>
    <m/>
    <n v="2860"/>
    <n v="1430"/>
    <m/>
    <n v="0"/>
  </r>
  <r>
    <s v="0065A00000i4W7gQAE"/>
    <n v="50"/>
    <n v="3150"/>
    <n v="1"/>
    <n v="2860"/>
    <m/>
    <n v="2860"/>
    <n v="1430"/>
    <m/>
    <n v="0"/>
  </r>
  <r>
    <s v="0063100000hAHFJAA4"/>
    <n v="50"/>
    <n v="3150"/>
    <n v="1"/>
    <n v="2860"/>
    <m/>
    <n v="2860"/>
    <n v="1430"/>
    <m/>
    <n v="0"/>
  </r>
  <r>
    <s v="0063100000cir14AAA"/>
    <n v="50"/>
    <n v="3150"/>
    <n v="1"/>
    <n v="2860"/>
    <m/>
    <n v="2860"/>
    <n v="1430"/>
    <m/>
    <n v="0"/>
  </r>
  <r>
    <s v="0063100000e3DNuAAM"/>
    <n v="50"/>
    <n v="3150"/>
    <n v="1"/>
    <n v="2860"/>
    <m/>
    <n v="2860"/>
    <n v="1430"/>
    <m/>
    <n v="0"/>
  </r>
  <r>
    <s v="0065A00000i3cz2QAA"/>
    <n v="100"/>
    <n v="650"/>
    <n v="1"/>
    <n v="600"/>
    <m/>
    <n v="600"/>
    <n v="0"/>
    <m/>
    <n v="0"/>
  </r>
  <r>
    <s v="0063100000hAmbqAAC"/>
    <n v="100"/>
    <n v="650"/>
    <n v="1"/>
    <n v="600"/>
    <m/>
    <n v="600"/>
    <n v="0"/>
    <m/>
    <n v="0"/>
  </r>
  <r>
    <s v="0063100000brszAAAQ"/>
    <n v="100"/>
    <n v="650"/>
    <n v="1"/>
    <n v="600"/>
    <m/>
    <n v="600"/>
    <n v="0"/>
    <m/>
    <n v="0"/>
  </r>
  <r>
    <s v="0063100000fqMHIAA2"/>
    <n v="100"/>
    <n v="650"/>
    <n v="1"/>
    <n v="600"/>
    <m/>
    <n v="600"/>
    <n v="0"/>
    <m/>
    <n v="0"/>
  </r>
  <r>
    <s v="0063100000cjPlMAAU"/>
    <n v="100"/>
    <n v="650"/>
    <n v="1"/>
    <n v="600"/>
    <m/>
    <n v="600"/>
    <n v="0"/>
    <m/>
    <n v="0"/>
  </r>
  <r>
    <s v="0063100000brcf3AAA"/>
    <n v="100"/>
    <n v="650"/>
    <n v="1"/>
    <n v="600"/>
    <m/>
    <n v="600"/>
    <n v="0"/>
    <m/>
    <n v="0"/>
  </r>
  <r>
    <s v="0063100000cir1iAAA"/>
    <n v="100"/>
    <n v="650"/>
    <n v="1"/>
    <n v="600"/>
    <m/>
    <n v="600"/>
    <n v="0"/>
    <m/>
    <n v="0"/>
  </r>
  <r>
    <s v="0063100000fqJWSAA2"/>
    <n v="100"/>
    <n v="650"/>
    <n v="1"/>
    <n v="600"/>
    <m/>
    <n v="600"/>
    <n v="0"/>
    <m/>
    <n v="0"/>
  </r>
  <r>
    <s v="0063100000frmYcAAI"/>
    <n v="100"/>
    <n v="650"/>
    <n v="1"/>
    <n v="600"/>
    <m/>
    <n v="600"/>
    <n v="0"/>
    <m/>
    <n v="0"/>
  </r>
  <r>
    <s v="0063100000bhoZuAAI"/>
    <n v="100"/>
    <n v="650"/>
    <n v="1"/>
    <n v="600"/>
    <m/>
    <n v="600"/>
    <n v="0"/>
    <m/>
    <n v="0"/>
  </r>
  <r>
    <s v="0063100000gpwNjAAI"/>
    <n v="100"/>
    <n v="650"/>
    <n v="1"/>
    <n v="600"/>
    <m/>
    <n v="600"/>
    <n v="0"/>
    <m/>
    <n v="0"/>
  </r>
  <r>
    <s v="0065A00000i3KzxQAE"/>
    <n v="100"/>
    <n v="650"/>
    <n v="1"/>
    <n v="600"/>
    <m/>
    <n v="600"/>
    <n v="0"/>
    <m/>
    <n v="0"/>
  </r>
  <r>
    <s v="0063100000ciqfpAAA"/>
    <n v="100"/>
    <n v="650"/>
    <n v="1"/>
    <n v="600"/>
    <m/>
    <n v="600"/>
    <n v="0"/>
    <m/>
    <n v="0"/>
  </r>
  <r>
    <s v="0063100000gHL4KAAW"/>
    <n v="100"/>
    <n v="650"/>
    <n v="1"/>
    <n v="600"/>
    <m/>
    <n v="600"/>
    <n v="0"/>
    <m/>
    <n v="0"/>
  </r>
  <r>
    <s v="0063100000arFYbAAM"/>
    <n v="100"/>
    <n v="650"/>
    <n v="1"/>
    <n v="600"/>
    <m/>
    <n v="600"/>
    <n v="0"/>
    <m/>
    <n v="0"/>
  </r>
  <r>
    <s v="0063100000dZs13AAC"/>
    <n v="100"/>
    <n v="650"/>
    <n v="1"/>
    <n v="600"/>
    <m/>
    <n v="600"/>
    <n v="0"/>
    <m/>
    <n v="0"/>
  </r>
  <r>
    <s v="0063100000esEy9AAE"/>
    <n v="100"/>
    <n v="650"/>
    <n v="1"/>
    <n v="600"/>
    <m/>
    <n v="600"/>
    <n v="0"/>
    <m/>
    <n v="0"/>
  </r>
  <r>
    <s v="0065A00000i45QFQAY"/>
    <n v="100"/>
    <n v="650"/>
    <n v="1"/>
    <n v="600"/>
    <m/>
    <n v="600"/>
    <n v="0"/>
    <m/>
    <n v="0"/>
  </r>
  <r>
    <s v="0065A00000i3yOfQAI"/>
    <n v="100"/>
    <n v="650"/>
    <n v="1"/>
    <n v="600"/>
    <m/>
    <n v="600"/>
    <n v="0"/>
    <m/>
    <n v="0"/>
  </r>
  <r>
    <s v="0063100000bjyJNAAY"/>
    <n v="100"/>
    <n v="650"/>
    <n v="1"/>
    <n v="600"/>
    <m/>
    <n v="600"/>
    <n v="0"/>
    <m/>
    <n v="0"/>
  </r>
  <r>
    <s v="0063100000hAwkHAAS"/>
    <n v="100"/>
    <n v="650"/>
    <n v="1"/>
    <n v="600"/>
    <m/>
    <n v="600"/>
    <n v="0"/>
    <m/>
    <n v="0"/>
  </r>
  <r>
    <s v="0063100000cLDLuAAO"/>
    <n v="100"/>
    <n v="650"/>
    <n v="1"/>
    <n v="600"/>
    <m/>
    <n v="600"/>
    <n v="0"/>
    <m/>
    <n v="0"/>
  </r>
  <r>
    <s v="0065A00000i3noKQAQ"/>
    <n v="100"/>
    <n v="650"/>
    <n v="1"/>
    <n v="600"/>
    <m/>
    <n v="600"/>
    <n v="0"/>
    <m/>
    <n v="0"/>
  </r>
  <r>
    <s v="0065A00000i3PCBQA2"/>
    <n v="100"/>
    <n v="650"/>
    <n v="1"/>
    <n v="600"/>
    <m/>
    <n v="600"/>
    <n v="0"/>
    <m/>
    <n v="0"/>
  </r>
  <r>
    <s v="0065A00000i4mZSQAY"/>
    <n v="100"/>
    <n v="650"/>
    <n v="1"/>
    <n v="600"/>
    <m/>
    <n v="600"/>
    <n v="0"/>
    <m/>
    <n v="0"/>
  </r>
  <r>
    <s v="0063100000fs0iYAAQ"/>
    <n v="100"/>
    <n v="650"/>
    <n v="1"/>
    <n v="600"/>
    <m/>
    <n v="600"/>
    <n v="0"/>
    <m/>
    <n v="0"/>
  </r>
  <r>
    <s v="0063100000cikLZAAY"/>
    <n v="100"/>
    <n v="650"/>
    <n v="1"/>
    <n v="600"/>
    <m/>
    <n v="600"/>
    <n v="0"/>
    <m/>
    <n v="0"/>
  </r>
  <r>
    <s v="0063100000bgj8fAAA"/>
    <n v="100"/>
    <n v="650"/>
    <n v="1"/>
    <n v="600"/>
    <m/>
    <n v="600"/>
    <n v="0"/>
    <m/>
    <n v="0"/>
  </r>
  <r>
    <s v="0065A00000i4W7gQAE"/>
    <n v="100"/>
    <n v="650"/>
    <n v="1"/>
    <n v="600"/>
    <m/>
    <n v="600"/>
    <n v="0"/>
    <m/>
    <n v="0"/>
  </r>
  <r>
    <s v="0063100000hAHFJAA4"/>
    <n v="100"/>
    <n v="650"/>
    <n v="1"/>
    <n v="600"/>
    <m/>
    <n v="600"/>
    <n v="0"/>
    <m/>
    <n v="0"/>
  </r>
  <r>
    <s v="0065A00000i2JnDQAU"/>
    <n v="100"/>
    <n v="650"/>
    <n v="1"/>
    <n v="600"/>
    <m/>
    <n v="600"/>
    <n v="0"/>
    <m/>
    <n v="0"/>
  </r>
  <r>
    <s v="0063100000cir14AAA"/>
    <n v="100"/>
    <n v="650"/>
    <n v="1"/>
    <n v="600"/>
    <m/>
    <n v="600"/>
    <n v="0"/>
    <m/>
    <n v="0"/>
  </r>
  <r>
    <s v="0063100000e3DNuAAM"/>
    <n v="100"/>
    <n v="650"/>
    <n v="1"/>
    <n v="600"/>
    <m/>
    <n v="600"/>
    <n v="0"/>
    <m/>
    <n v="0"/>
  </r>
  <r>
    <s v="0065A00000i3cz2QAA"/>
    <n v="100"/>
    <n v="650"/>
    <n v="1"/>
    <n v="400"/>
    <m/>
    <n v="400"/>
    <n v="0"/>
    <m/>
    <n v="0"/>
  </r>
  <r>
    <s v="0063100000hAmbqAAC"/>
    <n v="100"/>
    <n v="650"/>
    <n v="1"/>
    <n v="400"/>
    <m/>
    <n v="400"/>
    <n v="0"/>
    <m/>
    <n v="0"/>
  </r>
  <r>
    <s v="0063100000cjPlMAAU"/>
    <n v="100"/>
    <n v="650"/>
    <n v="1"/>
    <n v="400"/>
    <m/>
    <n v="400"/>
    <n v="0"/>
    <m/>
    <n v="0"/>
  </r>
  <r>
    <s v="0063100000brszAAAQ"/>
    <n v="100"/>
    <n v="650"/>
    <n v="1"/>
    <n v="400"/>
    <m/>
    <n v="400"/>
    <n v="0"/>
    <m/>
    <n v="0"/>
  </r>
  <r>
    <s v="0063100000fqMHIAA2"/>
    <n v="100"/>
    <n v="650"/>
    <n v="1"/>
    <n v="400"/>
    <m/>
    <n v="400"/>
    <n v="0"/>
    <m/>
    <n v="0"/>
  </r>
  <r>
    <s v="0063100000brcf3AAA"/>
    <n v="100"/>
    <n v="650"/>
    <n v="1"/>
    <n v="400"/>
    <m/>
    <n v="400"/>
    <n v="0"/>
    <m/>
    <n v="0"/>
  </r>
  <r>
    <s v="0063100000cir1iAAA"/>
    <n v="100"/>
    <n v="650"/>
    <n v="1"/>
    <n v="400"/>
    <m/>
    <n v="400"/>
    <n v="0"/>
    <m/>
    <n v="0"/>
  </r>
  <r>
    <s v="0063100000bhoZuAAI"/>
    <n v="100"/>
    <n v="650"/>
    <n v="1"/>
    <n v="400"/>
    <m/>
    <n v="400"/>
    <n v="0"/>
    <m/>
    <n v="0"/>
  </r>
  <r>
    <s v="0063100000frmYcAAI"/>
    <n v="100"/>
    <n v="650"/>
    <n v="1"/>
    <n v="400"/>
    <m/>
    <n v="400"/>
    <n v="0"/>
    <m/>
    <n v="0"/>
  </r>
  <r>
    <s v="0063100000gHL4KAAW"/>
    <n v="100"/>
    <n v="650"/>
    <n v="1"/>
    <n v="400"/>
    <m/>
    <n v="400"/>
    <n v="0"/>
    <m/>
    <n v="0"/>
  </r>
  <r>
    <s v="0063100000fqJWSAA2"/>
    <n v="100"/>
    <n v="650"/>
    <n v="1"/>
    <n v="400"/>
    <m/>
    <n v="400"/>
    <n v="0"/>
    <m/>
    <n v="0"/>
  </r>
  <r>
    <s v="0063100000gpwNjAAI"/>
    <n v="100"/>
    <n v="650"/>
    <n v="1"/>
    <n v="400"/>
    <m/>
    <n v="400"/>
    <n v="0"/>
    <m/>
    <n v="0"/>
  </r>
  <r>
    <s v="0065A00000i3KzxQAE"/>
    <n v="100"/>
    <n v="650"/>
    <n v="1"/>
    <n v="400"/>
    <m/>
    <n v="400"/>
    <n v="0"/>
    <m/>
    <n v="0"/>
  </r>
  <r>
    <s v="0063100000ciqfpAAA"/>
    <n v="100"/>
    <n v="650"/>
    <n v="1"/>
    <n v="400"/>
    <m/>
    <n v="400"/>
    <n v="0"/>
    <m/>
    <n v="0"/>
  </r>
  <r>
    <s v="0063100000arFYbAAM"/>
    <n v="100"/>
    <n v="650"/>
    <n v="1"/>
    <n v="400"/>
    <m/>
    <n v="400"/>
    <n v="0"/>
    <m/>
    <n v="0"/>
  </r>
  <r>
    <s v="0063100000cir0kAAA"/>
    <n v="100"/>
    <n v="650"/>
    <n v="1"/>
    <n v="400"/>
    <m/>
    <n v="400"/>
    <n v="0"/>
    <m/>
    <n v="0"/>
  </r>
  <r>
    <s v="0065A00000i3noKQAQ"/>
    <n v="100"/>
    <n v="650"/>
    <n v="1"/>
    <n v="400"/>
    <m/>
    <n v="400"/>
    <n v="0"/>
    <m/>
    <n v="0"/>
  </r>
  <r>
    <s v="0065A00000i45QFQAY"/>
    <n v="100"/>
    <n v="650"/>
    <n v="1"/>
    <n v="400"/>
    <m/>
    <n v="400"/>
    <n v="0"/>
    <m/>
    <n v="0"/>
  </r>
  <r>
    <s v="0063100000bjyJNAAY"/>
    <n v="100"/>
    <n v="650"/>
    <n v="1"/>
    <n v="400"/>
    <m/>
    <n v="400"/>
    <n v="0"/>
    <m/>
    <n v="0"/>
  </r>
  <r>
    <s v="0063100000dZs13AAC"/>
    <n v="100"/>
    <n v="650"/>
    <n v="1"/>
    <n v="400"/>
    <m/>
    <n v="400"/>
    <n v="0"/>
    <m/>
    <n v="0"/>
  </r>
  <r>
    <s v="0063100000esEy9AAE"/>
    <n v="100"/>
    <n v="650"/>
    <n v="1"/>
    <n v="400"/>
    <m/>
    <n v="400"/>
    <n v="0"/>
    <m/>
    <n v="0"/>
  </r>
  <r>
    <s v="0063100000cLDLuAAO"/>
    <n v="100"/>
    <n v="650"/>
    <n v="1"/>
    <n v="400"/>
    <m/>
    <n v="400"/>
    <n v="0"/>
    <m/>
    <n v="0"/>
  </r>
  <r>
    <s v="0063100000hAwkHAAS"/>
    <n v="100"/>
    <n v="650"/>
    <n v="1"/>
    <n v="400"/>
    <m/>
    <n v="400"/>
    <n v="0"/>
    <m/>
    <n v="0"/>
  </r>
  <r>
    <s v="0065A00000i3yOfQAI"/>
    <n v="100"/>
    <n v="650"/>
    <n v="1"/>
    <n v="400"/>
    <m/>
    <n v="400"/>
    <n v="0"/>
    <m/>
    <n v="0"/>
  </r>
  <r>
    <s v="0065A00000i3PCBQA2"/>
    <n v="100"/>
    <n v="650"/>
    <n v="1"/>
    <n v="400"/>
    <m/>
    <n v="400"/>
    <n v="0"/>
    <m/>
    <n v="0"/>
  </r>
  <r>
    <s v="0065A00000i4mZSQAY"/>
    <n v="100"/>
    <n v="650"/>
    <n v="1"/>
    <n v="400"/>
    <m/>
    <n v="400"/>
    <n v="0"/>
    <m/>
    <n v="0"/>
  </r>
  <r>
    <s v="0063100000fs0iYAAQ"/>
    <n v="100"/>
    <n v="650"/>
    <n v="1"/>
    <n v="400"/>
    <m/>
    <n v="400"/>
    <n v="0"/>
    <m/>
    <n v="0"/>
  </r>
  <r>
    <s v="0063100000hAHFJAA4"/>
    <n v="100"/>
    <n v="650"/>
    <n v="1"/>
    <n v="400"/>
    <m/>
    <n v="400"/>
    <n v="0"/>
    <m/>
    <n v="0"/>
  </r>
  <r>
    <s v="0063100000cikLZAAY"/>
    <n v="100"/>
    <n v="650"/>
    <n v="1"/>
    <n v="400"/>
    <m/>
    <n v="400"/>
    <n v="0"/>
    <m/>
    <n v="0"/>
  </r>
  <r>
    <s v="0063100000bgj8fAAA"/>
    <n v="100"/>
    <n v="650"/>
    <n v="1"/>
    <n v="400"/>
    <m/>
    <n v="400"/>
    <n v="0"/>
    <m/>
    <n v="0"/>
  </r>
  <r>
    <s v="0065A00000i4W7gQAE"/>
    <n v="100"/>
    <n v="650"/>
    <n v="1"/>
    <n v="400"/>
    <m/>
    <n v="400"/>
    <n v="0"/>
    <m/>
    <n v="0"/>
  </r>
  <r>
    <s v="0065A00000i2JnDQAU"/>
    <n v="100"/>
    <n v="650"/>
    <n v="1"/>
    <n v="400"/>
    <m/>
    <n v="400"/>
    <n v="0"/>
    <m/>
    <n v="0"/>
  </r>
  <r>
    <s v="0063100000cir14AAA"/>
    <n v="100"/>
    <n v="650"/>
    <n v="1"/>
    <n v="400"/>
    <m/>
    <n v="400"/>
    <n v="0"/>
    <m/>
    <n v="0"/>
  </r>
  <r>
    <s v="0063100000e3DNuAAM"/>
    <n v="100"/>
    <n v="650"/>
    <n v="1"/>
    <n v="400"/>
    <m/>
    <n v="400"/>
    <n v="0"/>
    <m/>
    <n v="0"/>
  </r>
  <r>
    <s v="0065A00000i3cz2QAA"/>
    <n v="100"/>
    <n v="650"/>
    <n v="1"/>
    <n v="500"/>
    <m/>
    <n v="500"/>
    <n v="0"/>
    <m/>
    <n v="0"/>
  </r>
  <r>
    <s v="0063100000hAmbqAAC"/>
    <n v="100"/>
    <n v="650"/>
    <n v="1"/>
    <n v="500"/>
    <m/>
    <n v="500"/>
    <n v="0"/>
    <m/>
    <n v="0"/>
  </r>
  <r>
    <s v="0063100000gHL4KAAW"/>
    <n v="100"/>
    <n v="650"/>
    <n v="1"/>
    <n v="500"/>
    <m/>
    <n v="500"/>
    <n v="0"/>
    <m/>
    <n v="0"/>
  </r>
  <r>
    <s v="0065A00000i3yOfQAI"/>
    <n v="100"/>
    <n v="650"/>
    <n v="1"/>
    <n v="500"/>
    <m/>
    <n v="500"/>
    <n v="0"/>
    <m/>
    <n v="0"/>
  </r>
  <r>
    <s v="0063100000cjPlMAAU"/>
    <n v="100"/>
    <n v="650"/>
    <n v="1"/>
    <n v="500"/>
    <m/>
    <n v="500"/>
    <n v="0"/>
    <m/>
    <n v="0"/>
  </r>
  <r>
    <s v="0063100000brszAAAQ"/>
    <n v="100"/>
    <n v="650"/>
    <n v="1"/>
    <n v="500"/>
    <m/>
    <n v="500"/>
    <n v="0"/>
    <m/>
    <n v="0"/>
  </r>
  <r>
    <s v="0063100000fqMHIAA2"/>
    <n v="100"/>
    <n v="650"/>
    <n v="1"/>
    <n v="500"/>
    <m/>
    <n v="500"/>
    <n v="0"/>
    <m/>
    <n v="0"/>
  </r>
  <r>
    <s v="0063100000brcf3AAA"/>
    <n v="100"/>
    <n v="650"/>
    <n v="1"/>
    <n v="500"/>
    <m/>
    <n v="500"/>
    <n v="0"/>
    <m/>
    <n v="0"/>
  </r>
  <r>
    <s v="0063100000cir1iAAA"/>
    <n v="100"/>
    <n v="650"/>
    <n v="1"/>
    <n v="500"/>
    <m/>
    <n v="500"/>
    <n v="0"/>
    <m/>
    <n v="0"/>
  </r>
  <r>
    <s v="0063100000bhoZuAAI"/>
    <n v="100"/>
    <n v="650"/>
    <n v="1"/>
    <n v="500"/>
    <m/>
    <n v="500"/>
    <n v="0"/>
    <m/>
    <n v="0"/>
  </r>
  <r>
    <s v="0063100000frmYcAAI"/>
    <n v="100"/>
    <n v="650"/>
    <n v="1"/>
    <n v="500"/>
    <m/>
    <n v="500"/>
    <n v="0"/>
    <m/>
    <n v="0"/>
  </r>
  <r>
    <s v="0063100000gpwNjAAI"/>
    <n v="100"/>
    <n v="650"/>
    <n v="1"/>
    <n v="500"/>
    <m/>
    <n v="500"/>
    <n v="0"/>
    <m/>
    <n v="0"/>
  </r>
  <r>
    <s v="0063100000fqJWSAA2"/>
    <n v="100"/>
    <n v="650"/>
    <n v="1"/>
    <n v="500"/>
    <m/>
    <n v="500"/>
    <n v="0"/>
    <m/>
    <n v="0"/>
  </r>
  <r>
    <s v="0065A00000i3KzxQAE"/>
    <n v="100"/>
    <n v="650"/>
    <n v="1"/>
    <n v="500"/>
    <m/>
    <n v="500"/>
    <n v="0"/>
    <m/>
    <n v="0"/>
  </r>
  <r>
    <s v="0063100000ciqfpAAA"/>
    <n v="100"/>
    <n v="650"/>
    <n v="1"/>
    <n v="500"/>
    <m/>
    <n v="500"/>
    <n v="0"/>
    <m/>
    <n v="0"/>
  </r>
  <r>
    <s v="0063100000arFYbAAM"/>
    <n v="100"/>
    <n v="650"/>
    <n v="1"/>
    <n v="500"/>
    <m/>
    <n v="500"/>
    <n v="0"/>
    <m/>
    <n v="0"/>
  </r>
  <r>
    <s v="0063100000cir0kAAA"/>
    <n v="100"/>
    <n v="650"/>
    <n v="1"/>
    <n v="500"/>
    <m/>
    <n v="500"/>
    <n v="0"/>
    <m/>
    <n v="0"/>
  </r>
  <r>
    <s v="0065A00000i3noKQAQ"/>
    <n v="100"/>
    <n v="650"/>
    <n v="1"/>
    <n v="500"/>
    <m/>
    <n v="500"/>
    <n v="0"/>
    <m/>
    <n v="0"/>
  </r>
  <r>
    <s v="0065A00000i45QFQAY"/>
    <n v="100"/>
    <n v="650"/>
    <n v="1"/>
    <n v="500"/>
    <m/>
    <n v="500"/>
    <n v="0"/>
    <m/>
    <n v="0"/>
  </r>
  <r>
    <s v="0063100000dZs13AAC"/>
    <n v="100"/>
    <n v="650"/>
    <n v="1"/>
    <n v="500"/>
    <m/>
    <n v="500"/>
    <n v="0"/>
    <m/>
    <n v="0"/>
  </r>
  <r>
    <s v="0063100000esEy9AAE"/>
    <n v="100"/>
    <n v="650"/>
    <n v="1"/>
    <n v="500"/>
    <m/>
    <n v="500"/>
    <n v="0"/>
    <m/>
    <n v="0"/>
  </r>
  <r>
    <s v="0063100000cLDLuAAO"/>
    <n v="100"/>
    <n v="650"/>
    <n v="1"/>
    <n v="500"/>
    <m/>
    <n v="500"/>
    <n v="0"/>
    <m/>
    <n v="0"/>
  </r>
  <r>
    <s v="0063100000bjyJNAAY"/>
    <n v="100"/>
    <n v="650"/>
    <n v="1"/>
    <n v="500"/>
    <m/>
    <n v="500"/>
    <n v="0"/>
    <m/>
    <n v="0"/>
  </r>
  <r>
    <s v="0063100000hAwkHAAS"/>
    <n v="100"/>
    <n v="650"/>
    <n v="1"/>
    <n v="500"/>
    <m/>
    <n v="500"/>
    <n v="0"/>
    <m/>
    <n v="0"/>
  </r>
  <r>
    <s v="0065A00000i3PCBQA2"/>
    <n v="100"/>
    <n v="650"/>
    <n v="1"/>
    <n v="500"/>
    <m/>
    <n v="500"/>
    <n v="0"/>
    <m/>
    <n v="0"/>
  </r>
  <r>
    <s v="0065A00000i4mZSQAY"/>
    <n v="100"/>
    <n v="650"/>
    <n v="1"/>
    <n v="500"/>
    <m/>
    <n v="500"/>
    <n v="0"/>
    <m/>
    <n v="0"/>
  </r>
  <r>
    <s v="0063100000fs0iYAAQ"/>
    <n v="100"/>
    <n v="650"/>
    <n v="1"/>
    <n v="500"/>
    <m/>
    <n v="500"/>
    <n v="0"/>
    <m/>
    <n v="0"/>
  </r>
  <r>
    <s v="0063100000hAHFJAA4"/>
    <n v="100"/>
    <n v="650"/>
    <n v="1"/>
    <n v="500"/>
    <m/>
    <n v="500"/>
    <n v="0"/>
    <m/>
    <n v="0"/>
  </r>
  <r>
    <s v="0063100000cikLZAAY"/>
    <n v="100"/>
    <n v="650"/>
    <n v="1"/>
    <n v="500"/>
    <m/>
    <n v="500"/>
    <n v="0"/>
    <m/>
    <n v="0"/>
  </r>
  <r>
    <s v="0063100000bgj8fAAA"/>
    <n v="100"/>
    <n v="650"/>
    <n v="1"/>
    <n v="500"/>
    <m/>
    <n v="500"/>
    <n v="0"/>
    <m/>
    <n v="0"/>
  </r>
  <r>
    <s v="0065A00000i4W7gQAE"/>
    <n v="100"/>
    <n v="650"/>
    <n v="1"/>
    <n v="500"/>
    <m/>
    <n v="500"/>
    <n v="0"/>
    <m/>
    <n v="0"/>
  </r>
  <r>
    <s v="0065A00000i2JnDQAU"/>
    <n v="100"/>
    <n v="650"/>
    <n v="1"/>
    <n v="500"/>
    <m/>
    <n v="500"/>
    <n v="0"/>
    <m/>
    <n v="0"/>
  </r>
  <r>
    <s v="0063100000cir14AAA"/>
    <n v="100"/>
    <n v="650"/>
    <n v="1"/>
    <n v="500"/>
    <m/>
    <n v="500"/>
    <n v="0"/>
    <m/>
    <n v="0"/>
  </r>
  <r>
    <s v="0063100000e3DNuAAM"/>
    <n v="100"/>
    <n v="650"/>
    <n v="1"/>
    <n v="500"/>
    <m/>
    <n v="500"/>
    <n v="0"/>
    <m/>
    <n v="0"/>
  </r>
  <r>
    <s v="0063100000fs0iYAAQ"/>
    <n v="100"/>
    <n v="1264"/>
    <n v="1"/>
    <n v="1264"/>
    <m/>
    <n v="1264"/>
    <n v="0"/>
    <m/>
    <n v="0"/>
  </r>
  <r>
    <s v="0065A00000i3cz2QAA"/>
    <n v="100"/>
    <n v="2650"/>
    <n v="1"/>
    <n v="2300"/>
    <m/>
    <n v="2300"/>
    <n v="0"/>
    <m/>
    <n v="0"/>
  </r>
  <r>
    <s v="0065A00000i2JnDQAU"/>
    <n v="100"/>
    <n v="2650"/>
    <n v="1"/>
    <n v="2300"/>
    <m/>
    <n v="2300"/>
    <n v="0"/>
    <m/>
    <n v="0"/>
  </r>
  <r>
    <s v="0063100000cjPlMAAU"/>
    <n v="100"/>
    <n v="2650"/>
    <n v="1"/>
    <n v="2300"/>
    <m/>
    <n v="2300"/>
    <n v="0"/>
    <m/>
    <n v="0"/>
  </r>
  <r>
    <s v="0063100000frmYcAAI"/>
    <n v="100"/>
    <n v="2650"/>
    <n v="1"/>
    <n v="2300"/>
    <m/>
    <n v="2300"/>
    <n v="0"/>
    <m/>
    <n v="0"/>
  </r>
  <r>
    <s v="0063100000brszAAAQ"/>
    <n v="100"/>
    <n v="2650"/>
    <n v="1"/>
    <n v="2300"/>
    <m/>
    <n v="2300"/>
    <n v="0"/>
    <m/>
    <n v="0"/>
  </r>
  <r>
    <s v="0063100000fqMHIAA2"/>
    <n v="100"/>
    <n v="2650"/>
    <n v="1"/>
    <n v="2300"/>
    <m/>
    <n v="2300"/>
    <n v="0"/>
    <m/>
    <n v="0"/>
  </r>
  <r>
    <s v="0063100000cir1iAAA"/>
    <n v="100"/>
    <n v="2650"/>
    <n v="1"/>
    <n v="2300"/>
    <m/>
    <n v="2300"/>
    <n v="0"/>
    <m/>
    <n v="0"/>
  </r>
  <r>
    <s v="0063100000brcf3AAA"/>
    <n v="100"/>
    <n v="2650"/>
    <n v="1"/>
    <n v="2300"/>
    <m/>
    <n v="2300"/>
    <n v="0"/>
    <m/>
    <n v="0"/>
  </r>
  <r>
    <s v="0063100000fqJWSAA2"/>
    <n v="100"/>
    <n v="2650"/>
    <n v="1"/>
    <n v="2300"/>
    <m/>
    <n v="2300"/>
    <n v="0"/>
    <m/>
    <n v="0"/>
  </r>
  <r>
    <s v="0063100000gpwNjAAI"/>
    <n v="100"/>
    <n v="2650"/>
    <n v="1"/>
    <n v="2300"/>
    <m/>
    <n v="2300"/>
    <n v="0"/>
    <m/>
    <n v="0"/>
  </r>
  <r>
    <s v="0063100000bhoZuAAI"/>
    <n v="100"/>
    <n v="2650"/>
    <n v="1"/>
    <n v="2300"/>
    <m/>
    <n v="2300"/>
    <n v="0"/>
    <m/>
    <n v="0"/>
  </r>
  <r>
    <s v="0065A00000i3KzxQAE"/>
    <n v="100"/>
    <n v="2650"/>
    <n v="1"/>
    <n v="2300"/>
    <m/>
    <n v="2300"/>
    <n v="0"/>
    <m/>
    <n v="0"/>
  </r>
  <r>
    <s v="0063100000bhY2IAAU"/>
    <n v="100"/>
    <n v="2650"/>
    <n v="1"/>
    <n v="2300"/>
    <m/>
    <n v="2300"/>
    <n v="0"/>
    <m/>
    <n v="0"/>
  </r>
  <r>
    <s v="0065A00000i45QFQAY"/>
    <n v="100"/>
    <n v="2650"/>
    <n v="1"/>
    <n v="2300"/>
    <m/>
    <n v="2300"/>
    <n v="0"/>
    <m/>
    <n v="0"/>
  </r>
  <r>
    <s v="0063100000ciqfpAAA"/>
    <n v="100"/>
    <n v="2650"/>
    <n v="1"/>
    <n v="2300"/>
    <m/>
    <n v="2300"/>
    <n v="0"/>
    <m/>
    <n v="0"/>
  </r>
  <r>
    <s v="0063100000gHL4KAAW"/>
    <n v="100"/>
    <n v="2650"/>
    <n v="1"/>
    <n v="2300"/>
    <m/>
    <n v="2300"/>
    <n v="0"/>
    <m/>
    <n v="0"/>
  </r>
  <r>
    <s v="0063100000arFYbAAM"/>
    <n v="100"/>
    <n v="2650"/>
    <n v="1"/>
    <n v="2300"/>
    <m/>
    <n v="2300"/>
    <n v="0"/>
    <m/>
    <n v="0"/>
  </r>
  <r>
    <s v="0063100000dZs13AAC"/>
    <n v="100"/>
    <n v="2650"/>
    <n v="1"/>
    <n v="2300"/>
    <m/>
    <n v="2300"/>
    <n v="0"/>
    <m/>
    <n v="0"/>
  </r>
  <r>
    <s v="0063100000esEy9AAE"/>
    <n v="100"/>
    <n v="2650"/>
    <n v="1"/>
    <n v="2300"/>
    <m/>
    <n v="2300"/>
    <n v="0"/>
    <m/>
    <n v="0"/>
  </r>
  <r>
    <s v="0065A00000i3noKQAQ"/>
    <n v="100"/>
    <n v="2650"/>
    <n v="1"/>
    <n v="2300"/>
    <m/>
    <n v="2300"/>
    <n v="0"/>
    <m/>
    <n v="0"/>
  </r>
  <r>
    <s v="0065A00000i3yOfQAI"/>
    <n v="100"/>
    <n v="2650"/>
    <n v="1"/>
    <n v="2300"/>
    <m/>
    <n v="2300"/>
    <n v="0"/>
    <m/>
    <n v="0"/>
  </r>
  <r>
    <s v="0063100000bjyJNAAY"/>
    <n v="100"/>
    <n v="2650"/>
    <n v="1"/>
    <n v="2300"/>
    <m/>
    <n v="2300"/>
    <n v="0"/>
    <m/>
    <n v="0"/>
  </r>
  <r>
    <s v="0063100000cLDLuAAO"/>
    <n v="100"/>
    <n v="2650"/>
    <n v="1"/>
    <n v="2300"/>
    <m/>
    <n v="2300"/>
    <n v="0"/>
    <m/>
    <n v="0"/>
  </r>
  <r>
    <s v="0063100000hAwkHAAS"/>
    <n v="100"/>
    <n v="2650"/>
    <n v="1"/>
    <n v="2300"/>
    <m/>
    <n v="2300"/>
    <n v="0"/>
    <m/>
    <n v="0"/>
  </r>
  <r>
    <s v="0063100000hAmbqAAC"/>
    <n v="100"/>
    <n v="2650"/>
    <n v="1"/>
    <n v="2300"/>
    <m/>
    <n v="2300"/>
    <n v="0"/>
    <m/>
    <n v="0"/>
  </r>
  <r>
    <s v="0065A00000i3PCBQA2"/>
    <n v="100"/>
    <n v="2650"/>
    <n v="1"/>
    <n v="2300"/>
    <m/>
    <n v="2300"/>
    <n v="0"/>
    <m/>
    <n v="0"/>
  </r>
  <r>
    <s v="0065A00000i4mZSQAY"/>
    <n v="100"/>
    <n v="2650"/>
    <n v="1"/>
    <n v="2300"/>
    <m/>
    <n v="2300"/>
    <n v="0"/>
    <m/>
    <n v="0"/>
  </r>
  <r>
    <s v="0063100000fs0iYAAQ"/>
    <n v="100"/>
    <n v="2650"/>
    <n v="1"/>
    <n v="2300"/>
    <m/>
    <n v="2300"/>
    <n v="0"/>
    <m/>
    <n v="0"/>
  </r>
  <r>
    <s v="0063100000cikLZAAY"/>
    <n v="100"/>
    <n v="2650"/>
    <n v="1"/>
    <n v="2300"/>
    <m/>
    <n v="2300"/>
    <n v="0"/>
    <m/>
    <n v="0"/>
  </r>
  <r>
    <s v="0063100000bgj8fAAA"/>
    <n v="100"/>
    <n v="2650"/>
    <n v="1"/>
    <n v="2300"/>
    <m/>
    <n v="2300"/>
    <n v="0"/>
    <m/>
    <n v="0"/>
  </r>
  <r>
    <s v="0065A00000i4W7gQAE"/>
    <n v="100"/>
    <n v="2650"/>
    <n v="1"/>
    <n v="2300"/>
    <m/>
    <n v="2300"/>
    <n v="0"/>
    <m/>
    <n v="0"/>
  </r>
  <r>
    <s v="0063100000hAHFJAA4"/>
    <n v="100"/>
    <n v="2650"/>
    <n v="1"/>
    <n v="2300"/>
    <m/>
    <n v="2300"/>
    <n v="0"/>
    <m/>
    <n v="0"/>
  </r>
  <r>
    <s v="0063100000cir14AAA"/>
    <n v="100"/>
    <n v="2650"/>
    <n v="1"/>
    <n v="2300"/>
    <m/>
    <n v="2300"/>
    <n v="0"/>
    <m/>
    <n v="0"/>
  </r>
  <r>
    <s v="0063100000e3DNuAAM"/>
    <n v="100"/>
    <n v="2650"/>
    <n v="1"/>
    <n v="2300"/>
    <m/>
    <n v="2300"/>
    <n v="0"/>
    <m/>
    <n v="0"/>
  </r>
  <r>
    <s v="0065A00000i2JnDQAU"/>
    <n v="100"/>
    <n v="3150"/>
    <n v="1"/>
    <n v="2860"/>
    <m/>
    <n v="2860"/>
    <n v="0"/>
    <m/>
    <n v="0"/>
  </r>
  <r>
    <s v="0063100000fs0iYAAQ"/>
    <n v="100"/>
    <n v="3150"/>
    <n v="1"/>
    <n v="2860"/>
    <m/>
    <n v="2860"/>
    <n v="0"/>
    <m/>
    <n v="0"/>
  </r>
  <r>
    <s v="0065A00000i2JnDQAU"/>
    <n v="100"/>
    <n v="39950"/>
    <n v="1"/>
    <n v="30000"/>
    <m/>
    <n v="30000"/>
    <n v="0"/>
    <m/>
    <n v="0"/>
  </r>
  <r>
    <s v="0063100000frmYcAAI"/>
    <n v="100"/>
    <n v="39950"/>
    <n v="1"/>
    <n v="32950"/>
    <m/>
    <n v="32950"/>
    <n v="0"/>
    <m/>
    <n v="0"/>
  </r>
  <r>
    <s v="0065A00000k3A0dQAE"/>
    <m/>
    <n v="650"/>
    <n v="2"/>
    <n v="650"/>
    <m/>
    <n v="1300"/>
    <n v="1300"/>
    <m/>
    <n v="0"/>
  </r>
  <r>
    <s v="0065A00000iVQBrQAO"/>
    <m/>
    <n v="3150"/>
    <n v="2"/>
    <n v="3150"/>
    <m/>
    <n v="6300"/>
    <n v="6300"/>
    <m/>
    <n v="0"/>
  </r>
  <r>
    <s v="0065A00000ld5edQAA"/>
    <m/>
    <n v="650"/>
    <n v="3"/>
    <n v="650"/>
    <m/>
    <n v="1950"/>
    <n v="1950"/>
    <m/>
    <n v="0"/>
  </r>
  <r>
    <s v="0065A00000i4lYsQAI"/>
    <m/>
    <n v="650"/>
    <n v="3"/>
    <n v="500"/>
    <m/>
    <n v="1500"/>
    <n v="1500"/>
    <m/>
    <n v="0"/>
  </r>
  <r>
    <s v="0065A00000i43bJQAQ"/>
    <n v="67"/>
    <n v="1500"/>
    <n v="10"/>
    <n v="1500"/>
    <m/>
    <n v="15000"/>
    <n v="4950"/>
    <m/>
    <n v="0"/>
  </r>
  <r>
    <s v="0065A00000k1gBiQAI"/>
    <m/>
    <n v="2650"/>
    <n v="1"/>
    <n v="2650"/>
    <m/>
    <n v="2650"/>
    <n v="2650"/>
    <m/>
    <n v="0"/>
  </r>
  <r>
    <s v="0065A00000k1gBiQAI"/>
    <m/>
    <n v="39950"/>
    <n v="1"/>
    <n v="0"/>
    <m/>
    <n v="0"/>
    <n v="0"/>
    <m/>
    <n v="0"/>
  </r>
  <r>
    <s v="0065A00000i4EgqQAE"/>
    <n v="30"/>
    <n v="650"/>
    <n v="1"/>
    <n v="600"/>
    <m/>
    <n v="600"/>
    <n v="420"/>
    <m/>
    <n v="0"/>
  </r>
  <r>
    <s v="0065A00000i4EgqQAE"/>
    <n v="30"/>
    <n v="650"/>
    <n v="1"/>
    <n v="400"/>
    <m/>
    <n v="400"/>
    <n v="280"/>
    <m/>
    <n v="0"/>
  </r>
  <r>
    <s v="0065A00000i4EgqQAE"/>
    <n v="30"/>
    <n v="650"/>
    <n v="1"/>
    <n v="500"/>
    <m/>
    <n v="500"/>
    <n v="350"/>
    <m/>
    <n v="0"/>
  </r>
  <r>
    <s v="0065A00000i4EgqQAE"/>
    <n v="30"/>
    <n v="2950"/>
    <n v="1"/>
    <n v="2000"/>
    <m/>
    <n v="2000"/>
    <n v="1400"/>
    <m/>
    <n v="0"/>
  </r>
  <r>
    <s v="0065A00000i4EgqQAE"/>
    <n v="30"/>
    <n v="3150"/>
    <n v="1"/>
    <n v="2750"/>
    <m/>
    <n v="2750"/>
    <n v="1925"/>
    <m/>
    <n v="0"/>
  </r>
  <r>
    <s v="0065A00000i4EcZQAU"/>
    <n v="100"/>
    <n v="21950"/>
    <n v="1"/>
    <n v="19950"/>
    <m/>
    <n v="19950"/>
    <n v="0"/>
    <m/>
    <n v="0"/>
  </r>
  <r>
    <s v="0065A00000i4EcZQAU"/>
    <n v="100"/>
    <n v="39950"/>
    <n v="1"/>
    <n v="30000"/>
    <m/>
    <n v="30000"/>
    <n v="0"/>
    <m/>
    <n v="0"/>
  </r>
  <r>
    <s v="0065A00000js4vHQAQ"/>
    <m/>
    <n v="39950"/>
    <n v="1"/>
    <n v="39950"/>
    <m/>
    <n v="39950"/>
    <n v="39950"/>
    <m/>
    <n v="0"/>
  </r>
  <r>
    <s v="0065A00000js4uxQAA"/>
    <m/>
    <n v="39950"/>
    <n v="1"/>
    <n v="39950"/>
    <m/>
    <n v="39950"/>
    <n v="39950"/>
    <m/>
    <n v="0"/>
  </r>
  <r>
    <s v="0065A00001XdHO8QAN"/>
    <m/>
    <n v="115000"/>
    <n v="1"/>
    <n v="115000"/>
    <m/>
    <n v="115000"/>
    <n v="115000"/>
    <m/>
    <n v="0"/>
  </r>
  <r>
    <s v="0065A00001XXXh0QAH"/>
    <n v="0"/>
    <n v="115000"/>
    <n v="1"/>
    <n v="115000"/>
    <m/>
    <n v="115000"/>
    <n v="115000"/>
    <m/>
    <n v="0"/>
  </r>
  <r>
    <s v="0065A00001XDl4fQAD"/>
    <n v="15"/>
    <n v="115000"/>
    <n v="1"/>
    <n v="115000"/>
    <m/>
    <n v="115000"/>
    <n v="97750"/>
    <m/>
    <n v="0"/>
  </r>
  <r>
    <s v="0065A00001TivOjQAJ"/>
    <n v="15"/>
    <n v="115000"/>
    <n v="1"/>
    <n v="115000"/>
    <m/>
    <n v="115000"/>
    <n v="97750"/>
    <m/>
    <n v="0"/>
  </r>
  <r>
    <s v="0065A00001XVhvlQAD"/>
    <n v="15"/>
    <n v="115000"/>
    <n v="1"/>
    <n v="115000"/>
    <m/>
    <n v="115000"/>
    <n v="97750"/>
    <m/>
    <n v="0"/>
  </r>
  <r>
    <s v="0065A00001XHkSVQA1"/>
    <n v="15"/>
    <n v="115000"/>
    <n v="1"/>
    <n v="115000"/>
    <m/>
    <n v="115000"/>
    <n v="97750"/>
    <m/>
    <n v="0"/>
  </r>
  <r>
    <s v="0065A00001XFx7ZQAT"/>
    <n v="15"/>
    <n v="115000"/>
    <n v="1"/>
    <n v="115000"/>
    <m/>
    <n v="115000"/>
    <n v="97750"/>
    <m/>
    <n v="0"/>
  </r>
  <r>
    <s v="0065A00001Y1IlyQAF"/>
    <m/>
    <n v="4000"/>
    <n v="2"/>
    <n v="4000"/>
    <m/>
    <n v="8000"/>
    <n v="8000"/>
    <m/>
    <n v="0"/>
  </r>
  <r>
    <s v="0065A00001XdHO8QAN"/>
    <m/>
    <n v="4000"/>
    <n v="2"/>
    <n v="4000"/>
    <m/>
    <n v="8000"/>
    <n v="8000"/>
    <m/>
    <n v="0"/>
  </r>
  <r>
    <s v="0065A00001XXXh0QAH"/>
    <n v="0"/>
    <n v="4000"/>
    <n v="2"/>
    <n v="4000"/>
    <m/>
    <n v="8000"/>
    <n v="8000"/>
    <m/>
    <n v="0"/>
  </r>
  <r>
    <s v="0065A00001XDl4fQAD"/>
    <n v="15"/>
    <n v="4000"/>
    <n v="2"/>
    <n v="4000"/>
    <m/>
    <n v="8000"/>
    <n v="6800"/>
    <m/>
    <n v="0"/>
  </r>
  <r>
    <s v="0065A00001TivOjQAJ"/>
    <n v="15"/>
    <n v="4000"/>
    <n v="2"/>
    <n v="4000"/>
    <m/>
    <n v="8000"/>
    <n v="6800"/>
    <m/>
    <n v="0"/>
  </r>
  <r>
    <s v="0065A00001XVhvlQAD"/>
    <n v="15"/>
    <n v="4000"/>
    <n v="2"/>
    <n v="4000"/>
    <m/>
    <n v="8000"/>
    <n v="6800"/>
    <m/>
    <n v="0"/>
  </r>
  <r>
    <s v="0065A00001XHkSVQA1"/>
    <n v="15"/>
    <n v="4000"/>
    <n v="2"/>
    <n v="4000"/>
    <m/>
    <n v="8000"/>
    <n v="6800"/>
    <m/>
    <n v="0"/>
  </r>
  <r>
    <s v="0065A00001XFx7ZQAT"/>
    <n v="100"/>
    <n v="4000"/>
    <n v="2"/>
    <n v="4000"/>
    <m/>
    <n v="8000"/>
    <n v="0"/>
    <m/>
    <n v="0"/>
  </r>
  <r>
    <s v="0065A00001XVZPcQAP"/>
    <n v="15"/>
    <n v="4000"/>
    <n v="4"/>
    <n v="4000"/>
    <m/>
    <n v="16000"/>
    <n v="13600"/>
    <m/>
    <n v="0"/>
  </r>
  <r>
    <s v="0065A00001XdPrBQAV"/>
    <n v="25"/>
    <n v="4000"/>
    <n v="8"/>
    <n v="4000"/>
    <m/>
    <n v="32000"/>
    <n v="24000"/>
    <m/>
    <n v="0"/>
  </r>
  <r>
    <s v="0065A00001X8LLKQA3"/>
    <m/>
    <n v="115000"/>
    <n v="1"/>
    <n v="80000"/>
    <m/>
    <n v="80000"/>
    <n v="80000"/>
    <m/>
    <n v="0"/>
  </r>
  <r>
    <s v="0065A00001X8LLKQA3"/>
    <m/>
    <n v="4000"/>
    <n v="2"/>
    <n v="4000"/>
    <m/>
    <n v="8000"/>
    <n v="8000"/>
    <m/>
    <n v="0"/>
  </r>
  <r>
    <s v="0065A00001XVZRsQAP"/>
    <n v="0"/>
    <n v="4000"/>
    <n v="5"/>
    <n v="200"/>
    <m/>
    <n v="1000"/>
    <n v="1000"/>
    <m/>
    <n v="0"/>
  </r>
  <r>
    <s v="0065A00001XVZRsQAP"/>
    <n v="20"/>
    <n v="115000"/>
    <n v="1"/>
    <n v="100000"/>
    <m/>
    <n v="100000"/>
    <n v="80000"/>
    <m/>
    <n v="0"/>
  </r>
  <r>
    <s v="0065A00001Y1IlyQAF"/>
    <m/>
    <n v="115000"/>
    <n v="1"/>
    <n v="134000"/>
    <m/>
    <n v="134000"/>
    <n v="134000"/>
    <m/>
    <n v="0"/>
  </r>
  <r>
    <s v="0065A00001VhoJKQAZ"/>
    <m/>
    <n v="0"/>
    <n v="1"/>
    <n v="500"/>
    <m/>
    <n v="500"/>
    <n v="500"/>
    <m/>
    <n v="0"/>
  </r>
  <r>
    <s v="0065A00000ln9zZQAQ"/>
    <m/>
    <n v="650"/>
    <n v="1"/>
    <n v="650"/>
    <m/>
    <n v="650"/>
    <n v="650"/>
    <m/>
    <n v="0"/>
  </r>
  <r>
    <s v="0065A00000lljQ7QAI"/>
    <m/>
    <n v="650"/>
    <n v="1"/>
    <n v="650"/>
    <m/>
    <n v="650"/>
    <n v="650"/>
    <m/>
    <n v="0"/>
  </r>
  <r>
    <s v="0065A00000nJukbQAC"/>
    <m/>
    <n v="650"/>
    <n v="1"/>
    <n v="650"/>
    <m/>
    <n v="650"/>
    <n v="650"/>
    <m/>
    <n v="0"/>
  </r>
  <r>
    <s v="0065A00000nLEA7QAO"/>
    <m/>
    <n v="650"/>
    <n v="1"/>
    <n v="650"/>
    <m/>
    <n v="650"/>
    <n v="650"/>
    <m/>
    <n v="0"/>
  </r>
  <r>
    <s v="0065A00000lm7tnQAA"/>
    <m/>
    <n v="650"/>
    <n v="1"/>
    <n v="650"/>
    <m/>
    <n v="650"/>
    <n v="650"/>
    <m/>
    <n v="0"/>
  </r>
  <r>
    <s v="0065A00000loLHDQA2"/>
    <m/>
    <n v="650"/>
    <n v="1"/>
    <n v="650"/>
    <m/>
    <n v="650"/>
    <n v="650"/>
    <m/>
    <n v="0"/>
  </r>
  <r>
    <s v="0065A000019jG8XQAU"/>
    <m/>
    <n v="650"/>
    <n v="1"/>
    <n v="650"/>
    <m/>
    <n v="650"/>
    <n v="650"/>
    <m/>
    <n v="0"/>
  </r>
  <r>
    <s v="0065A00000ln5dyQAA"/>
    <m/>
    <n v="650"/>
    <n v="1"/>
    <n v="650"/>
    <m/>
    <n v="650"/>
    <n v="650"/>
    <m/>
    <n v="0"/>
  </r>
  <r>
    <s v="0065A00000ln9zFQAQ"/>
    <m/>
    <n v="650"/>
    <n v="1"/>
    <n v="650"/>
    <m/>
    <n v="650"/>
    <n v="650"/>
    <m/>
    <n v="0"/>
  </r>
  <r>
    <s v="0065A00000nJukbQAC"/>
    <m/>
    <n v="650"/>
    <n v="1"/>
    <n v="650"/>
    <m/>
    <n v="650"/>
    <n v="650"/>
    <m/>
    <n v="0"/>
  </r>
  <r>
    <s v="0065A00000nLEA7QAO"/>
    <m/>
    <n v="650"/>
    <n v="1"/>
    <n v="650"/>
    <m/>
    <n v="650"/>
    <n v="650"/>
    <m/>
    <n v="0"/>
  </r>
  <r>
    <s v="0065A000015toDMQAY"/>
    <m/>
    <n v="650"/>
    <n v="1"/>
    <n v="650"/>
    <m/>
    <n v="650"/>
    <n v="650"/>
    <m/>
    <n v="0"/>
  </r>
  <r>
    <s v="0065A00000loLHDQA2"/>
    <m/>
    <n v="650"/>
    <n v="1"/>
    <n v="650"/>
    <m/>
    <n v="650"/>
    <n v="650"/>
    <m/>
    <n v="0"/>
  </r>
  <r>
    <s v="0065A000019jG8XQAU"/>
    <m/>
    <n v="650"/>
    <n v="1"/>
    <n v="650"/>
    <m/>
    <n v="650"/>
    <n v="650"/>
    <m/>
    <n v="0"/>
  </r>
  <r>
    <s v="0065A00000nNHJwQAO"/>
    <m/>
    <n v="650"/>
    <n v="1"/>
    <n v="650"/>
    <m/>
    <n v="650"/>
    <n v="650"/>
    <m/>
    <n v="0"/>
  </r>
  <r>
    <s v="0065A00001CKXUgQAP"/>
    <m/>
    <n v="650"/>
    <n v="1"/>
    <n v="650"/>
    <m/>
    <n v="650"/>
    <n v="650"/>
    <m/>
    <n v="0"/>
  </r>
  <r>
    <s v="0065A00000ln5dyQAA"/>
    <m/>
    <n v="650"/>
    <n v="1"/>
    <n v="650"/>
    <m/>
    <n v="650"/>
    <n v="650"/>
    <m/>
    <n v="0"/>
  </r>
  <r>
    <s v="0065A00000nLa2pQAC"/>
    <m/>
    <n v="650"/>
    <n v="1"/>
    <n v="650"/>
    <m/>
    <n v="650"/>
    <n v="650"/>
    <m/>
    <n v="0"/>
  </r>
  <r>
    <s v="0065A00000nJwhbQAC"/>
    <m/>
    <n v="650"/>
    <n v="1"/>
    <n v="650"/>
    <m/>
    <n v="650"/>
    <n v="650"/>
    <m/>
    <n v="0"/>
  </r>
  <r>
    <s v="0065A00000lljQ7QAI"/>
    <m/>
    <n v="650"/>
    <n v="1"/>
    <n v="650"/>
    <m/>
    <n v="650"/>
    <n v="650"/>
    <m/>
    <n v="0"/>
  </r>
  <r>
    <s v="0065A00000nJukbQAC"/>
    <m/>
    <n v="650"/>
    <n v="1"/>
    <n v="650"/>
    <m/>
    <n v="650"/>
    <n v="650"/>
    <m/>
    <n v="0"/>
  </r>
  <r>
    <s v="0065A00000nLEA7QAO"/>
    <m/>
    <n v="650"/>
    <n v="1"/>
    <n v="650"/>
    <m/>
    <n v="650"/>
    <n v="650"/>
    <m/>
    <n v="0"/>
  </r>
  <r>
    <s v="0065A000015toDMQAY"/>
    <m/>
    <n v="650"/>
    <n v="1"/>
    <n v="650"/>
    <m/>
    <n v="650"/>
    <n v="650"/>
    <m/>
    <n v="0"/>
  </r>
  <r>
    <s v="0065A00000loLHDQA2"/>
    <m/>
    <n v="650"/>
    <n v="1"/>
    <n v="650"/>
    <m/>
    <n v="650"/>
    <n v="650"/>
    <m/>
    <n v="0"/>
  </r>
  <r>
    <s v="0065A000019jG8XQAU"/>
    <m/>
    <n v="650"/>
    <n v="1"/>
    <n v="650"/>
    <m/>
    <n v="650"/>
    <n v="650"/>
    <m/>
    <n v="0"/>
  </r>
  <r>
    <s v="0065A00000nNHJwQAO"/>
    <m/>
    <n v="650"/>
    <n v="1"/>
    <n v="650"/>
    <m/>
    <n v="650"/>
    <n v="650"/>
    <m/>
    <n v="0"/>
  </r>
  <r>
    <s v="0065A00001CKXUgQAP"/>
    <m/>
    <n v="650"/>
    <n v="1"/>
    <n v="650"/>
    <m/>
    <n v="650"/>
    <n v="650"/>
    <m/>
    <n v="0"/>
  </r>
  <r>
    <s v="0065A00000leJpRQAU"/>
    <m/>
    <n v="650"/>
    <n v="1"/>
    <n v="650"/>
    <m/>
    <n v="650"/>
    <n v="650"/>
    <m/>
    <n v="0"/>
  </r>
  <r>
    <s v="0065A00000nLa2pQAC"/>
    <m/>
    <n v="650"/>
    <n v="1"/>
    <n v="650"/>
    <m/>
    <n v="650"/>
    <n v="650"/>
    <m/>
    <n v="0"/>
  </r>
  <r>
    <s v="0065A00000nJwhbQAC"/>
    <m/>
    <n v="650"/>
    <n v="1"/>
    <n v="650"/>
    <m/>
    <n v="650"/>
    <n v="650"/>
    <m/>
    <n v="0"/>
  </r>
  <r>
    <s v="0065A00000ln5dyQAA"/>
    <m/>
    <n v="650"/>
    <n v="1"/>
    <n v="650"/>
    <m/>
    <n v="650"/>
    <n v="650"/>
    <m/>
    <n v="0"/>
  </r>
  <r>
    <s v="0065A00000let6zQAA"/>
    <m/>
    <n v="650"/>
    <n v="1"/>
    <n v="650"/>
    <m/>
    <n v="650"/>
    <n v="650"/>
    <m/>
    <n v="0"/>
  </r>
  <r>
    <s v="0065A00000lljQ7QAI"/>
    <m/>
    <n v="650"/>
    <n v="1"/>
    <n v="650"/>
    <m/>
    <n v="650"/>
    <n v="650"/>
    <m/>
    <n v="0"/>
  </r>
  <r>
    <s v="0065A00000nJukbQAC"/>
    <m/>
    <n v="650"/>
    <n v="1"/>
    <n v="650"/>
    <m/>
    <n v="650"/>
    <n v="650"/>
    <m/>
    <n v="0"/>
  </r>
  <r>
    <s v="0065A00000nLEA7QAO"/>
    <m/>
    <n v="650"/>
    <n v="1"/>
    <n v="650"/>
    <m/>
    <n v="650"/>
    <n v="650"/>
    <m/>
    <n v="0"/>
  </r>
  <r>
    <s v="0065A00000nNHJwQAO"/>
    <m/>
    <n v="650"/>
    <n v="1"/>
    <n v="650"/>
    <m/>
    <n v="650"/>
    <n v="650"/>
    <m/>
    <n v="0"/>
  </r>
  <r>
    <s v="0065A00000nLa2pQAC"/>
    <m/>
    <n v="650"/>
    <n v="1"/>
    <n v="650"/>
    <m/>
    <n v="650"/>
    <n v="650"/>
    <m/>
    <n v="0"/>
  </r>
  <r>
    <s v="0065A00000ln5dyQAA"/>
    <m/>
    <n v="650"/>
    <n v="1"/>
    <n v="650"/>
    <m/>
    <n v="650"/>
    <n v="650"/>
    <m/>
    <n v="0"/>
  </r>
  <r>
    <s v="0065A00001WkrWPQAZ"/>
    <m/>
    <n v="670"/>
    <n v="1"/>
    <n v="670"/>
    <m/>
    <n v="670"/>
    <n v="670"/>
    <m/>
    <n v="0"/>
  </r>
  <r>
    <s v="0065A00001MA1HPQA1"/>
    <m/>
    <n v="670"/>
    <n v="1"/>
    <n v="670"/>
    <m/>
    <n v="670"/>
    <n v="670"/>
    <m/>
    <n v="0"/>
  </r>
  <r>
    <s v="0065A00001YHZySQAX"/>
    <m/>
    <n v="670"/>
    <n v="1"/>
    <n v="670"/>
    <m/>
    <n v="670"/>
    <n v="670"/>
    <m/>
    <n v="0"/>
  </r>
  <r>
    <s v="0065A00001XXwMnQAL"/>
    <m/>
    <n v="670"/>
    <n v="1"/>
    <n v="670"/>
    <m/>
    <n v="670"/>
    <n v="670"/>
    <m/>
    <n v="0"/>
  </r>
  <r>
    <s v="0065A00001Xpf55QAB"/>
    <m/>
    <n v="670"/>
    <n v="1"/>
    <n v="670"/>
    <m/>
    <n v="670"/>
    <n v="670"/>
    <m/>
    <n v="0"/>
  </r>
  <r>
    <s v="0065A00001XrUA8QAN"/>
    <m/>
    <n v="670"/>
    <n v="1"/>
    <n v="670"/>
    <m/>
    <n v="670"/>
    <n v="670"/>
    <m/>
    <n v="0"/>
  </r>
  <r>
    <s v="0065A00001XpfAyQAJ"/>
    <m/>
    <n v="670"/>
    <n v="1"/>
    <n v="670"/>
    <m/>
    <n v="670"/>
    <n v="670"/>
    <m/>
    <n v="0"/>
  </r>
  <r>
    <s v="0065A00001OGpkHQAT"/>
    <m/>
    <n v="670"/>
    <n v="1"/>
    <n v="670"/>
    <m/>
    <n v="670"/>
    <n v="670"/>
    <m/>
    <n v="0"/>
  </r>
  <r>
    <s v="0063100000cjesMAAQ"/>
    <m/>
    <n v="670"/>
    <n v="1"/>
    <n v="670"/>
    <m/>
    <n v="670"/>
    <n v="670"/>
    <m/>
    <n v="0"/>
  </r>
  <r>
    <s v="0065A00001Tiw2XQAR"/>
    <m/>
    <n v="670"/>
    <n v="1"/>
    <n v="670"/>
    <m/>
    <n v="670"/>
    <n v="670"/>
    <m/>
    <n v="0"/>
  </r>
  <r>
    <s v="0065A00001XoemgQAB"/>
    <m/>
    <n v="670"/>
    <n v="1"/>
    <n v="670"/>
    <m/>
    <n v="670"/>
    <n v="670"/>
    <m/>
    <n v="0"/>
  </r>
  <r>
    <s v="0065A00001X8brBQAR"/>
    <m/>
    <n v="670"/>
    <n v="1"/>
    <n v="670"/>
    <m/>
    <n v="670"/>
    <n v="670"/>
    <m/>
    <n v="0"/>
  </r>
  <r>
    <s v="0065A00001CKVzTQAX"/>
    <m/>
    <n v="670"/>
    <n v="1"/>
    <n v="670"/>
    <m/>
    <n v="670"/>
    <n v="670"/>
    <m/>
    <n v="0"/>
  </r>
  <r>
    <s v="0065A00001CKr4VQAT"/>
    <m/>
    <n v="670"/>
    <n v="1"/>
    <n v="670"/>
    <m/>
    <n v="670"/>
    <n v="670"/>
    <m/>
    <n v="0"/>
  </r>
  <r>
    <s v="0065A00001WlGSuQAN"/>
    <m/>
    <n v="670"/>
    <n v="1"/>
    <n v="670"/>
    <m/>
    <n v="670"/>
    <n v="670"/>
    <m/>
    <n v="0"/>
  </r>
  <r>
    <s v="0065A00001WkrWPQAZ"/>
    <m/>
    <n v="670"/>
    <n v="1"/>
    <n v="670"/>
    <m/>
    <n v="670"/>
    <n v="670"/>
    <m/>
    <n v="0"/>
  </r>
  <r>
    <s v="0065A00001WlK4yQAF"/>
    <m/>
    <n v="670"/>
    <n v="1"/>
    <n v="670"/>
    <m/>
    <n v="670"/>
    <n v="670"/>
    <m/>
    <n v="0"/>
  </r>
  <r>
    <s v="0065A00000vszJ7QAI"/>
    <m/>
    <n v="670"/>
    <n v="1"/>
    <n v="670"/>
    <m/>
    <n v="670"/>
    <n v="670"/>
    <m/>
    <n v="0"/>
  </r>
  <r>
    <s v="0065A000015uR01QAE"/>
    <m/>
    <n v="670"/>
    <n v="1"/>
    <n v="670"/>
    <m/>
    <n v="670"/>
    <n v="670"/>
    <m/>
    <n v="0"/>
  </r>
  <r>
    <s v="0065A00001Ti3EtQAJ"/>
    <m/>
    <n v="670"/>
    <n v="1"/>
    <n v="670"/>
    <m/>
    <n v="670"/>
    <n v="670"/>
    <m/>
    <n v="0"/>
  </r>
  <r>
    <s v="0065A00001WlJL9QAN"/>
    <m/>
    <n v="670"/>
    <n v="1"/>
    <n v="670"/>
    <m/>
    <n v="670"/>
    <n v="670"/>
    <m/>
    <n v="0"/>
  </r>
  <r>
    <s v="0065A00000nMNX0QAO"/>
    <m/>
    <n v="670"/>
    <n v="1"/>
    <n v="670"/>
    <m/>
    <n v="670"/>
    <n v="670"/>
    <m/>
    <n v="0"/>
  </r>
  <r>
    <s v="0065A000011qUxrQAE"/>
    <m/>
    <n v="670"/>
    <n v="1"/>
    <n v="670"/>
    <m/>
    <n v="670"/>
    <n v="670"/>
    <m/>
    <n v="0"/>
  </r>
  <r>
    <s v="0065A00000nLx7TQAS"/>
    <m/>
    <n v="670"/>
    <n v="1"/>
    <n v="670"/>
    <m/>
    <n v="670"/>
    <n v="670"/>
    <m/>
    <n v="0"/>
  </r>
  <r>
    <s v="0065A000011qStDQAU"/>
    <m/>
    <n v="670"/>
    <n v="1"/>
    <n v="670"/>
    <m/>
    <n v="670"/>
    <n v="670"/>
    <m/>
    <n v="0"/>
  </r>
  <r>
    <s v="0065A00000looKJQAY"/>
    <m/>
    <n v="670"/>
    <n v="1"/>
    <n v="670"/>
    <m/>
    <n v="670"/>
    <n v="670"/>
    <m/>
    <n v="0"/>
  </r>
  <r>
    <s v="0065A00001FAzzsQAD"/>
    <m/>
    <n v="670"/>
    <n v="1"/>
    <n v="670"/>
    <m/>
    <n v="670"/>
    <n v="670"/>
    <m/>
    <n v="0"/>
  </r>
  <r>
    <s v="0065A000011pWYvQAM"/>
    <m/>
    <n v="670"/>
    <n v="1"/>
    <n v="670"/>
    <m/>
    <n v="670"/>
    <n v="670"/>
    <m/>
    <n v="0"/>
  </r>
  <r>
    <s v="0065A000010A77FQAS"/>
    <m/>
    <n v="670"/>
    <n v="1"/>
    <n v="670"/>
    <m/>
    <n v="670"/>
    <n v="670"/>
    <m/>
    <n v="0"/>
  </r>
  <r>
    <s v="0065A000011pR45QAE"/>
    <m/>
    <n v="670"/>
    <n v="1"/>
    <n v="670"/>
    <m/>
    <n v="670"/>
    <n v="670"/>
    <m/>
    <n v="0"/>
  </r>
  <r>
    <s v="0065A00000llls9QAA"/>
    <m/>
    <n v="670"/>
    <n v="1"/>
    <n v="670"/>
    <m/>
    <n v="670"/>
    <n v="670"/>
    <m/>
    <n v="0"/>
  </r>
  <r>
    <s v="0065A00001FB09qQAD"/>
    <m/>
    <n v="670"/>
    <n v="1"/>
    <n v="670"/>
    <m/>
    <n v="670"/>
    <n v="670"/>
    <m/>
    <n v="0"/>
  </r>
  <r>
    <s v="0065A00001CIJ4LQAX"/>
    <m/>
    <n v="670"/>
    <n v="1"/>
    <n v="670"/>
    <m/>
    <n v="670"/>
    <n v="670"/>
    <m/>
    <n v="0"/>
  </r>
  <r>
    <s v="0065A00001CIFPsQAP"/>
    <m/>
    <n v="670"/>
    <n v="1"/>
    <n v="670"/>
    <m/>
    <n v="670"/>
    <n v="670"/>
    <m/>
    <n v="0"/>
  </r>
  <r>
    <s v="0065A000011qV3aQAE"/>
    <m/>
    <n v="670"/>
    <n v="1"/>
    <n v="670"/>
    <m/>
    <n v="670"/>
    <n v="670"/>
    <m/>
    <n v="0"/>
  </r>
  <r>
    <s v="0065A00000vsNCAQA2"/>
    <m/>
    <n v="670"/>
    <n v="1"/>
    <n v="670"/>
    <m/>
    <n v="670"/>
    <n v="670"/>
    <m/>
    <n v="0"/>
  </r>
  <r>
    <s v="0065A00001TiJ78QAF"/>
    <m/>
    <n v="670"/>
    <n v="1"/>
    <n v="670"/>
    <m/>
    <n v="670"/>
    <n v="670"/>
    <m/>
    <n v="0"/>
  </r>
  <r>
    <s v="0065A00001MA1HPQA1"/>
    <m/>
    <n v="670"/>
    <n v="1"/>
    <n v="670"/>
    <m/>
    <n v="670"/>
    <n v="670"/>
    <m/>
    <n v="0"/>
  </r>
  <r>
    <s v="0065A00001PvwxGQAR"/>
    <m/>
    <n v="670"/>
    <n v="1"/>
    <n v="670"/>
    <m/>
    <n v="670"/>
    <n v="670"/>
    <m/>
    <n v="0"/>
  </r>
  <r>
    <s v="0065A00001Pw4JxQAJ"/>
    <m/>
    <n v="670"/>
    <n v="1"/>
    <n v="670"/>
    <m/>
    <n v="670"/>
    <n v="670"/>
    <m/>
    <n v="0"/>
  </r>
  <r>
    <s v="0065A00001XET6wQAH"/>
    <m/>
    <n v="670"/>
    <n v="1"/>
    <n v="670"/>
    <m/>
    <n v="670"/>
    <n v="670"/>
    <m/>
    <n v="0"/>
  </r>
  <r>
    <s v="0065A00001Pw49XQAR"/>
    <m/>
    <n v="670"/>
    <n v="1"/>
    <n v="670"/>
    <m/>
    <n v="670"/>
    <n v="670"/>
    <m/>
    <n v="0"/>
  </r>
  <r>
    <s v="0065A00001Pw4DyQAJ"/>
    <m/>
    <n v="670"/>
    <n v="1"/>
    <n v="670"/>
    <m/>
    <n v="670"/>
    <n v="670"/>
    <m/>
    <n v="0"/>
  </r>
  <r>
    <s v="0065A00001KQrkFQAT"/>
    <m/>
    <n v="670"/>
    <n v="1"/>
    <n v="670"/>
    <m/>
    <n v="670"/>
    <n v="670"/>
    <m/>
    <n v="0"/>
  </r>
  <r>
    <s v="0065A00001XXwMnQAL"/>
    <m/>
    <n v="670"/>
    <n v="1"/>
    <n v="670"/>
    <m/>
    <n v="670"/>
    <n v="670"/>
    <m/>
    <n v="0"/>
  </r>
  <r>
    <s v="0065A00001ThzaqQAB"/>
    <m/>
    <n v="670"/>
    <n v="1"/>
    <n v="670"/>
    <m/>
    <n v="670"/>
    <n v="670"/>
    <m/>
    <n v="0"/>
  </r>
  <r>
    <s v="0065A00001Xpf55QAB"/>
    <m/>
    <n v="670"/>
    <n v="1"/>
    <n v="670"/>
    <m/>
    <n v="670"/>
    <n v="670"/>
    <m/>
    <n v="0"/>
  </r>
  <r>
    <s v="0065A00001YN6AIQA1"/>
    <m/>
    <n v="670"/>
    <n v="1"/>
    <n v="670"/>
    <m/>
    <n v="670"/>
    <n v="670"/>
    <m/>
    <n v="0"/>
  </r>
  <r>
    <s v="0065A00001OGpkHQAT"/>
    <m/>
    <n v="670"/>
    <n v="1"/>
    <n v="670"/>
    <m/>
    <n v="670"/>
    <n v="670"/>
    <m/>
    <n v="0"/>
  </r>
  <r>
    <s v="0065A00001Tiw2XQAR"/>
    <m/>
    <n v="670"/>
    <n v="1"/>
    <n v="670"/>
    <m/>
    <n v="670"/>
    <n v="670"/>
    <m/>
    <n v="0"/>
  </r>
  <r>
    <s v="0063100000cjesMAAQ"/>
    <m/>
    <n v="670"/>
    <n v="1"/>
    <n v="670"/>
    <m/>
    <n v="670"/>
    <n v="670"/>
    <m/>
    <n v="0"/>
  </r>
  <r>
    <s v="0065A00001X8brBQAR"/>
    <m/>
    <n v="670"/>
    <n v="1"/>
    <n v="670"/>
    <m/>
    <n v="670"/>
    <n v="670"/>
    <m/>
    <n v="0"/>
  </r>
  <r>
    <s v="0065A00001CKVzTQAX"/>
    <m/>
    <n v="670"/>
    <n v="1"/>
    <n v="670"/>
    <m/>
    <n v="670"/>
    <n v="670"/>
    <m/>
    <n v="0"/>
  </r>
  <r>
    <s v="0065A00001CKr4VQAT"/>
    <m/>
    <n v="670"/>
    <n v="1"/>
    <n v="670"/>
    <m/>
    <n v="670"/>
    <n v="670"/>
    <m/>
    <n v="0"/>
  </r>
  <r>
    <s v="0065A00001WlGSuQAN"/>
    <m/>
    <n v="670"/>
    <n v="1"/>
    <n v="670"/>
    <m/>
    <n v="670"/>
    <n v="670"/>
    <m/>
    <n v="0"/>
  </r>
  <r>
    <s v="0065A00001WkrWPQAZ"/>
    <m/>
    <n v="670"/>
    <n v="1"/>
    <n v="670"/>
    <m/>
    <n v="670"/>
    <n v="670"/>
    <m/>
    <n v="0"/>
  </r>
  <r>
    <s v="0065A000015uR01QAE"/>
    <m/>
    <n v="670"/>
    <n v="1"/>
    <n v="670"/>
    <m/>
    <n v="670"/>
    <n v="670"/>
    <m/>
    <n v="0"/>
  </r>
  <r>
    <s v="0065A00001WlJL9QAN"/>
    <m/>
    <n v="670"/>
    <n v="1"/>
    <n v="670"/>
    <m/>
    <n v="670"/>
    <n v="670"/>
    <m/>
    <n v="0"/>
  </r>
  <r>
    <s v="0065A00000nMNX0QAO"/>
    <m/>
    <n v="670"/>
    <n v="1"/>
    <n v="670"/>
    <m/>
    <n v="670"/>
    <n v="670"/>
    <m/>
    <n v="0"/>
  </r>
  <r>
    <s v="0065A000011qUxrQAE"/>
    <m/>
    <n v="670"/>
    <n v="1"/>
    <n v="670"/>
    <m/>
    <n v="670"/>
    <n v="670"/>
    <m/>
    <n v="0"/>
  </r>
  <r>
    <s v="0065A00000nLx7TQAS"/>
    <m/>
    <n v="670"/>
    <n v="1"/>
    <n v="670"/>
    <m/>
    <n v="670"/>
    <n v="670"/>
    <m/>
    <n v="0"/>
  </r>
  <r>
    <s v="0065A00000vszJ7QAI"/>
    <m/>
    <n v="670"/>
    <n v="1"/>
    <n v="670"/>
    <m/>
    <n v="670"/>
    <n v="670"/>
    <m/>
    <n v="0"/>
  </r>
  <r>
    <s v="0065A000011qStDQAU"/>
    <m/>
    <n v="670"/>
    <n v="1"/>
    <n v="670"/>
    <m/>
    <n v="670"/>
    <n v="670"/>
    <m/>
    <n v="0"/>
  </r>
  <r>
    <s v="0065A00000looKJQAY"/>
    <m/>
    <n v="670"/>
    <n v="1"/>
    <n v="670"/>
    <m/>
    <n v="670"/>
    <n v="670"/>
    <m/>
    <n v="0"/>
  </r>
  <r>
    <s v="0065A000011pWYvQAM"/>
    <m/>
    <n v="670"/>
    <n v="1"/>
    <n v="670"/>
    <m/>
    <n v="670"/>
    <n v="670"/>
    <m/>
    <n v="0"/>
  </r>
  <r>
    <s v="0065A000010A77FQAS"/>
    <m/>
    <n v="670"/>
    <n v="1"/>
    <n v="670"/>
    <m/>
    <n v="670"/>
    <n v="670"/>
    <m/>
    <n v="0"/>
  </r>
  <r>
    <s v="0065A00001FAzzsQAD"/>
    <m/>
    <n v="670"/>
    <n v="1"/>
    <n v="670"/>
    <m/>
    <n v="670"/>
    <n v="670"/>
    <m/>
    <n v="0"/>
  </r>
  <r>
    <s v="0065A000011qV3aQAE"/>
    <m/>
    <n v="670"/>
    <n v="1"/>
    <n v="670"/>
    <m/>
    <n v="670"/>
    <n v="670"/>
    <m/>
    <n v="0"/>
  </r>
  <r>
    <s v="0065A000011pR45QAE"/>
    <m/>
    <n v="670"/>
    <n v="1"/>
    <n v="670"/>
    <m/>
    <n v="670"/>
    <n v="670"/>
    <m/>
    <n v="0"/>
  </r>
  <r>
    <s v="0065A00000llls9QAA"/>
    <m/>
    <n v="670"/>
    <n v="1"/>
    <n v="670"/>
    <m/>
    <n v="670"/>
    <n v="670"/>
    <m/>
    <n v="0"/>
  </r>
  <r>
    <s v="0065A00001CIJ4LQAX"/>
    <m/>
    <n v="670"/>
    <n v="1"/>
    <n v="670"/>
    <m/>
    <n v="670"/>
    <n v="670"/>
    <m/>
    <n v="0"/>
  </r>
  <r>
    <s v="0065A00001CIFPsQAP"/>
    <m/>
    <n v="670"/>
    <n v="1"/>
    <n v="670"/>
    <m/>
    <n v="670"/>
    <n v="670"/>
    <m/>
    <n v="0"/>
  </r>
  <r>
    <s v="0065A00001FB09qQAD"/>
    <m/>
    <n v="670"/>
    <n v="1"/>
    <n v="670"/>
    <m/>
    <n v="670"/>
    <n v="670"/>
    <m/>
    <n v="0"/>
  </r>
  <r>
    <s v="0065A00001Pw49XQAR"/>
    <m/>
    <n v="670"/>
    <n v="1"/>
    <n v="670"/>
    <m/>
    <n v="670"/>
    <n v="670"/>
    <m/>
    <n v="0"/>
  </r>
  <r>
    <s v="0065A00001Pw4JxQAJ"/>
    <m/>
    <n v="670"/>
    <n v="1"/>
    <n v="670"/>
    <m/>
    <n v="670"/>
    <n v="670"/>
    <m/>
    <n v="0"/>
  </r>
  <r>
    <s v="0065A00001Pw4DFQAZ"/>
    <m/>
    <n v="670"/>
    <n v="1"/>
    <n v="670"/>
    <m/>
    <n v="670"/>
    <n v="670"/>
    <m/>
    <n v="0"/>
  </r>
  <r>
    <s v="0065A00001KQrkFQAT"/>
    <m/>
    <n v="670"/>
    <n v="1"/>
    <n v="670"/>
    <m/>
    <n v="670"/>
    <n v="670"/>
    <m/>
    <n v="0"/>
  </r>
  <r>
    <s v="0065A00001XdQOHQA3"/>
    <m/>
    <n v="670"/>
    <n v="1"/>
    <n v="670"/>
    <m/>
    <n v="670"/>
    <n v="670"/>
    <m/>
    <n v="0"/>
  </r>
  <r>
    <s v="0065A00001XrUA8QAN"/>
    <m/>
    <n v="670"/>
    <n v="1"/>
    <n v="670"/>
    <m/>
    <n v="670"/>
    <n v="670"/>
    <m/>
    <n v="0"/>
  </r>
  <r>
    <s v="0065A00001XpfAyQAJ"/>
    <m/>
    <n v="670"/>
    <n v="1"/>
    <n v="670"/>
    <m/>
    <n v="670"/>
    <n v="670"/>
    <m/>
    <n v="0"/>
  </r>
  <r>
    <s v="0065A00001PuSm7QAF"/>
    <m/>
    <n v="670"/>
    <n v="1"/>
    <n v="670"/>
    <m/>
    <n v="670"/>
    <n v="670"/>
    <m/>
    <n v="0"/>
  </r>
  <r>
    <s v="0065A00001PuSmbQAF"/>
    <m/>
    <n v="670"/>
    <n v="1"/>
    <n v="670"/>
    <m/>
    <n v="670"/>
    <n v="670"/>
    <m/>
    <n v="0"/>
  </r>
  <r>
    <s v="0065A00001PuSliQAF"/>
    <m/>
    <n v="670"/>
    <n v="1"/>
    <n v="670"/>
    <m/>
    <n v="670"/>
    <n v="670"/>
    <m/>
    <n v="0"/>
  </r>
  <r>
    <s v="0065A00001Tiw2XQAR"/>
    <m/>
    <n v="670"/>
    <n v="1"/>
    <n v="670"/>
    <m/>
    <n v="670"/>
    <n v="670"/>
    <m/>
    <n v="0"/>
  </r>
  <r>
    <s v="0065A00001WlJL9QAN"/>
    <m/>
    <n v="670"/>
    <n v="1"/>
    <n v="670"/>
    <m/>
    <n v="670"/>
    <n v="670"/>
    <m/>
    <n v="0"/>
  </r>
  <r>
    <s v="0065A00001KRtC5QAL"/>
    <m/>
    <n v="670"/>
    <n v="1"/>
    <n v="670"/>
    <m/>
    <n v="670"/>
    <n v="670"/>
    <m/>
    <n v="0"/>
  </r>
  <r>
    <s v="0065A00001YHZySQAX"/>
    <m/>
    <n v="670"/>
    <n v="1"/>
    <n v="670"/>
    <m/>
    <n v="670"/>
    <n v="670"/>
    <m/>
    <n v="0"/>
  </r>
  <r>
    <s v="0065A00001XDlUGQA1"/>
    <m/>
    <n v="670"/>
    <n v="1"/>
    <n v="670"/>
    <m/>
    <n v="670"/>
    <n v="670"/>
    <m/>
    <n v="0"/>
  </r>
  <r>
    <s v="0065A00001TiJ78QAF"/>
    <m/>
    <n v="670"/>
    <n v="1"/>
    <n v="670"/>
    <m/>
    <n v="670"/>
    <n v="670"/>
    <m/>
    <n v="0"/>
  </r>
  <r>
    <s v="0065A00001MA1HPQA1"/>
    <m/>
    <n v="670"/>
    <n v="1"/>
    <n v="670"/>
    <m/>
    <n v="670"/>
    <n v="670"/>
    <m/>
    <n v="0"/>
  </r>
  <r>
    <s v="0065A00001Pw4O4QAJ"/>
    <m/>
    <n v="670"/>
    <n v="1"/>
    <n v="670"/>
    <m/>
    <n v="670"/>
    <n v="670"/>
    <m/>
    <n v="0"/>
  </r>
  <r>
    <s v="0065A00001Pw4JxQAJ"/>
    <m/>
    <n v="670"/>
    <n v="1"/>
    <n v="670"/>
    <m/>
    <n v="670"/>
    <n v="670"/>
    <m/>
    <n v="0"/>
  </r>
  <r>
    <s v="0065A00001XopEBQAZ"/>
    <m/>
    <n v="695"/>
    <n v="1"/>
    <n v="695"/>
    <m/>
    <n v="695"/>
    <n v="695"/>
    <m/>
    <n v="0"/>
  </r>
  <r>
    <s v="0065A00001XopEBQAZ"/>
    <m/>
    <n v="695"/>
    <n v="1"/>
    <n v="695"/>
    <m/>
    <n v="695"/>
    <n v="695"/>
    <m/>
    <n v="0"/>
  </r>
  <r>
    <s v="0065A00001ZG2xUQAT"/>
    <m/>
    <n v="765"/>
    <n v="1"/>
    <n v="765"/>
    <m/>
    <n v="765"/>
    <n v="765"/>
    <m/>
    <n v="0"/>
  </r>
  <r>
    <s v="0065A00001ZG2pyQAD"/>
    <m/>
    <n v="765"/>
    <n v="1"/>
    <n v="765"/>
    <m/>
    <n v="765"/>
    <n v="765"/>
    <m/>
    <n v="0"/>
  </r>
  <r>
    <s v="0065A00001ZG2xUQAT"/>
    <m/>
    <n v="765"/>
    <n v="1"/>
    <n v="765"/>
    <m/>
    <n v="765"/>
    <n v="765"/>
    <m/>
    <n v="0"/>
  </r>
  <r>
    <s v="0065A00001ZG2xUQAT"/>
    <m/>
    <n v="765"/>
    <n v="1"/>
    <n v="765"/>
    <m/>
    <n v="765"/>
    <n v="765"/>
    <m/>
    <n v="0"/>
  </r>
  <r>
    <s v="0065A000019jG8XQAU"/>
    <m/>
    <n v="1650"/>
    <n v="1"/>
    <n v="1650"/>
    <m/>
    <n v="1650"/>
    <n v="1650"/>
    <m/>
    <n v="0"/>
  </r>
  <r>
    <s v="0065A00001CKXUgQAP"/>
    <m/>
    <n v="1650"/>
    <n v="1"/>
    <n v="1650"/>
    <m/>
    <n v="1650"/>
    <n v="1650"/>
    <m/>
    <n v="0"/>
  </r>
  <r>
    <s v="0065A00000ln9zFQAQ"/>
    <m/>
    <n v="2650"/>
    <n v="1"/>
    <n v="2650"/>
    <m/>
    <n v="2650"/>
    <n v="2650"/>
    <m/>
    <n v="0"/>
  </r>
  <r>
    <s v="0065A00000ln9zZQAQ"/>
    <m/>
    <n v="2650"/>
    <n v="1"/>
    <n v="2650"/>
    <m/>
    <n v="2650"/>
    <n v="2650"/>
    <m/>
    <n v="0"/>
  </r>
  <r>
    <s v="0065A00000nJujYQAS"/>
    <m/>
    <n v="2650"/>
    <n v="1"/>
    <n v="2650"/>
    <m/>
    <n v="2650"/>
    <n v="2650"/>
    <m/>
    <n v="0"/>
  </r>
  <r>
    <s v="0065A00000lmEHUQA2"/>
    <m/>
    <n v="2650"/>
    <n v="1"/>
    <n v="2650"/>
    <m/>
    <n v="2650"/>
    <n v="2650"/>
    <m/>
    <n v="0"/>
  </r>
  <r>
    <s v="0065A00000lm7tnQAA"/>
    <m/>
    <n v="2650"/>
    <n v="1"/>
    <n v="2650"/>
    <m/>
    <n v="2650"/>
    <n v="2650"/>
    <m/>
    <n v="0"/>
  </r>
  <r>
    <s v="0065A000015toDMQAY"/>
    <m/>
    <n v="2650"/>
    <n v="1"/>
    <n v="2650"/>
    <m/>
    <n v="2650"/>
    <n v="2650"/>
    <m/>
    <n v="0"/>
  </r>
  <r>
    <s v="0065A00000nLEA7QAO"/>
    <m/>
    <n v="2650"/>
    <n v="1"/>
    <n v="2650"/>
    <m/>
    <n v="2650"/>
    <n v="2650"/>
    <m/>
    <n v="0"/>
  </r>
  <r>
    <s v="0065A00000lmDMCQA2"/>
    <m/>
    <n v="2650"/>
    <n v="1"/>
    <n v="2650"/>
    <m/>
    <n v="2650"/>
    <n v="2650"/>
    <m/>
    <n v="0"/>
  </r>
  <r>
    <s v="0065A00000ln5vSQAQ"/>
    <m/>
    <n v="2650"/>
    <n v="1"/>
    <n v="2650"/>
    <m/>
    <n v="2650"/>
    <n v="2650"/>
    <m/>
    <n v="0"/>
  </r>
  <r>
    <s v="0065A00000ln5dyQAA"/>
    <m/>
    <n v="2650"/>
    <n v="1"/>
    <n v="2650"/>
    <m/>
    <n v="2650"/>
    <n v="2650"/>
    <m/>
    <n v="0"/>
  </r>
  <r>
    <s v="0065A00000nJwhbQAC"/>
    <m/>
    <n v="2650"/>
    <n v="1"/>
    <n v="2650"/>
    <m/>
    <n v="2650"/>
    <n v="2650"/>
    <m/>
    <n v="0"/>
  </r>
  <r>
    <s v="0065A00000lljQ7QAI"/>
    <m/>
    <n v="2650"/>
    <n v="1"/>
    <n v="2650"/>
    <m/>
    <n v="2650"/>
    <n v="2650"/>
    <m/>
    <n v="0"/>
  </r>
  <r>
    <s v="0065A00000ln9zFQAQ"/>
    <m/>
    <n v="2950"/>
    <n v="1"/>
    <n v="2950"/>
    <m/>
    <n v="2950"/>
    <n v="2950"/>
    <m/>
    <n v="0"/>
  </r>
  <r>
    <s v="0065A00000nJukbQAC"/>
    <m/>
    <n v="2950"/>
    <n v="1"/>
    <n v="2950"/>
    <m/>
    <n v="2950"/>
    <n v="2950"/>
    <m/>
    <n v="0"/>
  </r>
  <r>
    <s v="0065A00000nLEA7QAO"/>
    <m/>
    <n v="2950"/>
    <n v="1"/>
    <n v="2950"/>
    <m/>
    <n v="2950"/>
    <n v="2950"/>
    <m/>
    <n v="0"/>
  </r>
  <r>
    <s v="0065A000015toDMQAY"/>
    <m/>
    <n v="2950"/>
    <n v="1"/>
    <n v="2950"/>
    <m/>
    <n v="2950"/>
    <n v="2950"/>
    <m/>
    <n v="0"/>
  </r>
  <r>
    <s v="0065A00000loLHDQA2"/>
    <m/>
    <n v="2950"/>
    <n v="1"/>
    <n v="2950"/>
    <m/>
    <n v="2950"/>
    <n v="2950"/>
    <m/>
    <n v="0"/>
  </r>
  <r>
    <s v="0065A000019jG8XQAU"/>
    <m/>
    <n v="2950"/>
    <n v="1"/>
    <n v="2950"/>
    <m/>
    <n v="2950"/>
    <n v="2950"/>
    <m/>
    <n v="0"/>
  </r>
  <r>
    <s v="0065A00000nNHJwQAO"/>
    <m/>
    <n v="2950"/>
    <n v="1"/>
    <n v="2950"/>
    <m/>
    <n v="2950"/>
    <n v="2950"/>
    <m/>
    <n v="0"/>
  </r>
  <r>
    <s v="0065A00001CKXUgQAP"/>
    <m/>
    <n v="2950"/>
    <n v="1"/>
    <n v="2950"/>
    <m/>
    <n v="2950"/>
    <n v="2950"/>
    <m/>
    <n v="0"/>
  </r>
  <r>
    <s v="0065A00000nLa2pQAC"/>
    <m/>
    <n v="2950"/>
    <n v="1"/>
    <n v="2950"/>
    <m/>
    <n v="2950"/>
    <n v="2950"/>
    <m/>
    <n v="0"/>
  </r>
  <r>
    <s v="0065A00000leJpRQAU"/>
    <m/>
    <n v="2950"/>
    <n v="1"/>
    <n v="2950"/>
    <m/>
    <n v="2950"/>
    <n v="2950"/>
    <m/>
    <n v="0"/>
  </r>
  <r>
    <s v="0065A00000nJwhbQAC"/>
    <m/>
    <n v="2950"/>
    <n v="1"/>
    <n v="2950"/>
    <m/>
    <n v="2950"/>
    <n v="2950"/>
    <m/>
    <n v="0"/>
  </r>
  <r>
    <s v="0065A00000ln9zZQAQ"/>
    <m/>
    <n v="3150"/>
    <n v="1"/>
    <n v="3150"/>
    <m/>
    <n v="3150"/>
    <n v="3150"/>
    <m/>
    <n v="0"/>
  </r>
  <r>
    <s v="0065A00000lljQ7QAI"/>
    <m/>
    <n v="3150"/>
    <n v="1"/>
    <n v="3150"/>
    <m/>
    <n v="3150"/>
    <n v="3150"/>
    <m/>
    <n v="0"/>
  </r>
  <r>
    <s v="0065A00000nJukbQAC"/>
    <m/>
    <n v="3150"/>
    <n v="1"/>
    <n v="3150"/>
    <m/>
    <n v="3150"/>
    <n v="3150"/>
    <m/>
    <n v="0"/>
  </r>
  <r>
    <s v="0065A00000nLEA7QAO"/>
    <m/>
    <n v="3150"/>
    <n v="1"/>
    <n v="3150"/>
    <m/>
    <n v="3150"/>
    <n v="3150"/>
    <m/>
    <n v="0"/>
  </r>
  <r>
    <s v="0065A00000lm7tnQAA"/>
    <m/>
    <n v="3150"/>
    <n v="1"/>
    <n v="3150"/>
    <m/>
    <n v="3150"/>
    <n v="3150"/>
    <m/>
    <n v="0"/>
  </r>
  <r>
    <s v="0065A000015toDMQAY"/>
    <m/>
    <n v="3150"/>
    <n v="1"/>
    <n v="3150"/>
    <m/>
    <n v="3150"/>
    <n v="3150"/>
    <m/>
    <n v="0"/>
  </r>
  <r>
    <s v="0065A00000loLHDQA2"/>
    <m/>
    <n v="3150"/>
    <n v="1"/>
    <n v="3150"/>
    <m/>
    <n v="3150"/>
    <n v="3150"/>
    <m/>
    <n v="0"/>
  </r>
  <r>
    <s v="0065A000019jG8XQAU"/>
    <m/>
    <n v="3150"/>
    <n v="1"/>
    <n v="3150"/>
    <m/>
    <n v="3150"/>
    <n v="3150"/>
    <m/>
    <n v="0"/>
  </r>
  <r>
    <s v="0065A00000ln5dyQAA"/>
    <m/>
    <n v="3150"/>
    <n v="1"/>
    <n v="3150"/>
    <m/>
    <n v="3150"/>
    <n v="3150"/>
    <m/>
    <n v="0"/>
  </r>
  <r>
    <s v="0065A00001CKXUgQAP"/>
    <m/>
    <n v="3150"/>
    <n v="1"/>
    <n v="3150"/>
    <m/>
    <n v="3150"/>
    <n v="3150"/>
    <m/>
    <n v="0"/>
  </r>
  <r>
    <s v="0065A00000nLa2pQAC"/>
    <m/>
    <n v="3150"/>
    <n v="1"/>
    <n v="3150"/>
    <m/>
    <n v="3150"/>
    <n v="3150"/>
    <m/>
    <n v="0"/>
  </r>
  <r>
    <s v="0065A00000nJwhbQAC"/>
    <m/>
    <n v="3150"/>
    <n v="1"/>
    <n v="3150"/>
    <m/>
    <n v="3150"/>
    <n v="3150"/>
    <m/>
    <n v="0"/>
  </r>
  <r>
    <s v="0065A00000leJpRQAU"/>
    <m/>
    <n v="3150"/>
    <n v="1"/>
    <n v="3150"/>
    <m/>
    <n v="3150"/>
    <n v="3150"/>
    <m/>
    <n v="0"/>
  </r>
  <r>
    <s v="0065A00001XXwMnQAL"/>
    <m/>
    <n v="3245"/>
    <n v="1"/>
    <n v="3245"/>
    <m/>
    <n v="3245"/>
    <n v="3245"/>
    <m/>
    <n v="0"/>
  </r>
  <r>
    <s v="0065A00001ThzaqQAB"/>
    <m/>
    <n v="3245"/>
    <n v="1"/>
    <n v="3245"/>
    <m/>
    <n v="3245"/>
    <n v="3245"/>
    <m/>
    <n v="0"/>
  </r>
  <r>
    <s v="0065A00001Xpf55QAB"/>
    <m/>
    <n v="3245"/>
    <n v="1"/>
    <n v="3245"/>
    <m/>
    <n v="3245"/>
    <n v="3245"/>
    <m/>
    <n v="0"/>
  </r>
  <r>
    <s v="0065A00001XrUA8QAN"/>
    <m/>
    <n v="3245"/>
    <n v="1"/>
    <n v="3245"/>
    <m/>
    <n v="3245"/>
    <n v="3245"/>
    <m/>
    <n v="0"/>
  </r>
  <r>
    <s v="0065A00001XpfAyQAJ"/>
    <m/>
    <n v="3245"/>
    <n v="1"/>
    <n v="3245"/>
    <m/>
    <n v="3245"/>
    <n v="3245"/>
    <m/>
    <n v="0"/>
  </r>
  <r>
    <s v="0065A00001YN6AIQA1"/>
    <m/>
    <n v="3245"/>
    <n v="1"/>
    <n v="3245"/>
    <m/>
    <n v="3245"/>
    <n v="3245"/>
    <m/>
    <n v="0"/>
  </r>
  <r>
    <s v="0065A00001Tiw2XQAR"/>
    <m/>
    <n v="3245"/>
    <n v="1"/>
    <n v="3245"/>
    <m/>
    <n v="3245"/>
    <n v="3245"/>
    <m/>
    <n v="0"/>
  </r>
  <r>
    <s v="0063100000cjesMAAQ"/>
    <m/>
    <n v="3245"/>
    <n v="1"/>
    <n v="3245"/>
    <m/>
    <n v="3245"/>
    <n v="3245"/>
    <m/>
    <n v="0"/>
  </r>
  <r>
    <s v="0065A00001X8brBQAR"/>
    <m/>
    <n v="3245"/>
    <n v="1"/>
    <n v="3245"/>
    <m/>
    <n v="3245"/>
    <n v="3245"/>
    <m/>
    <n v="0"/>
  </r>
  <r>
    <s v="0065A00001CKVzTQAX"/>
    <m/>
    <n v="3245"/>
    <n v="1"/>
    <n v="3245"/>
    <m/>
    <n v="3245"/>
    <n v="3245"/>
    <m/>
    <n v="0"/>
  </r>
  <r>
    <s v="0065A00001WlGSuQAN"/>
    <m/>
    <n v="3245"/>
    <n v="1"/>
    <n v="3245"/>
    <m/>
    <n v="3245"/>
    <n v="3245"/>
    <m/>
    <n v="0"/>
  </r>
  <r>
    <s v="0065A00001WkrWPQAZ"/>
    <m/>
    <n v="3245"/>
    <n v="1"/>
    <n v="3245"/>
    <m/>
    <n v="3245"/>
    <n v="3245"/>
    <m/>
    <n v="0"/>
  </r>
  <r>
    <s v="0065A000015uR01QAE"/>
    <m/>
    <n v="3245"/>
    <n v="1"/>
    <n v="3245"/>
    <m/>
    <n v="3245"/>
    <n v="3245"/>
    <m/>
    <n v="0"/>
  </r>
  <r>
    <s v="0065A00001WlJL9QAN"/>
    <m/>
    <n v="3245"/>
    <n v="1"/>
    <n v="3245"/>
    <m/>
    <n v="3245"/>
    <n v="3245"/>
    <m/>
    <n v="0"/>
  </r>
  <r>
    <s v="0065A00000nLx7TQAS"/>
    <m/>
    <n v="3245"/>
    <n v="1"/>
    <n v="3245"/>
    <m/>
    <n v="3245"/>
    <n v="3245"/>
    <m/>
    <n v="0"/>
  </r>
  <r>
    <s v="0065A000011qUxrQAE"/>
    <m/>
    <n v="3245"/>
    <n v="1"/>
    <n v="3245"/>
    <m/>
    <n v="3245"/>
    <n v="3245"/>
    <m/>
    <n v="0"/>
  </r>
  <r>
    <s v="0065A00000vszJ7QAI"/>
    <m/>
    <n v="3245"/>
    <n v="1"/>
    <n v="3245"/>
    <m/>
    <n v="3245"/>
    <n v="3245"/>
    <m/>
    <n v="0"/>
  </r>
  <r>
    <s v="0065A000011qStDQAU"/>
    <m/>
    <n v="3245"/>
    <n v="1"/>
    <n v="3245"/>
    <m/>
    <n v="3245"/>
    <n v="3245"/>
    <m/>
    <n v="0"/>
  </r>
  <r>
    <s v="0065A00000looKJQAY"/>
    <m/>
    <n v="3245"/>
    <n v="1"/>
    <n v="3245"/>
    <m/>
    <n v="3245"/>
    <n v="3245"/>
    <m/>
    <n v="0"/>
  </r>
  <r>
    <s v="0065A00001FAzzsQAD"/>
    <m/>
    <n v="3245"/>
    <n v="1"/>
    <n v="3245"/>
    <m/>
    <n v="3245"/>
    <n v="3245"/>
    <m/>
    <n v="0"/>
  </r>
  <r>
    <s v="0065A000011pWYvQAM"/>
    <m/>
    <n v="3245"/>
    <n v="1"/>
    <n v="3245"/>
    <m/>
    <n v="3245"/>
    <n v="3245"/>
    <m/>
    <n v="0"/>
  </r>
  <r>
    <s v="0065A000010A77FQAS"/>
    <m/>
    <n v="3245"/>
    <n v="1"/>
    <n v="3245"/>
    <m/>
    <n v="3245"/>
    <n v="3245"/>
    <m/>
    <n v="0"/>
  </r>
  <r>
    <s v="0065A000011pR45QAE"/>
    <m/>
    <n v="3245"/>
    <n v="1"/>
    <n v="3245"/>
    <m/>
    <n v="3245"/>
    <n v="3245"/>
    <m/>
    <n v="0"/>
  </r>
  <r>
    <s v="0065A00000llls9QAA"/>
    <m/>
    <n v="3245"/>
    <n v="1"/>
    <n v="3245"/>
    <m/>
    <n v="3245"/>
    <n v="3245"/>
    <m/>
    <n v="0"/>
  </r>
  <r>
    <s v="0065A00001XGXVCQA5"/>
    <m/>
    <n v="3245"/>
    <n v="1"/>
    <n v="3245"/>
    <m/>
    <n v="3245"/>
    <n v="3245"/>
    <m/>
    <n v="0"/>
  </r>
  <r>
    <s v="0065A00001FB09qQAD"/>
    <m/>
    <n v="3245"/>
    <n v="1"/>
    <n v="3245"/>
    <m/>
    <n v="3245"/>
    <n v="3245"/>
    <m/>
    <n v="0"/>
  </r>
  <r>
    <s v="0065A00001CIJ4LQAX"/>
    <m/>
    <n v="3245"/>
    <n v="1"/>
    <n v="3245"/>
    <m/>
    <n v="3245"/>
    <n v="3245"/>
    <m/>
    <n v="0"/>
  </r>
  <r>
    <s v="0065A000011qV3aQAE"/>
    <m/>
    <n v="3245"/>
    <n v="1"/>
    <n v="3245"/>
    <m/>
    <n v="3245"/>
    <n v="3245"/>
    <m/>
    <n v="0"/>
  </r>
  <r>
    <s v="0065A00001CIFPsQAP"/>
    <m/>
    <n v="3245"/>
    <n v="1"/>
    <n v="3245"/>
    <m/>
    <n v="3245"/>
    <n v="3245"/>
    <m/>
    <n v="0"/>
  </r>
  <r>
    <s v="0065A00000vsNCAQA2"/>
    <m/>
    <n v="3245"/>
    <n v="1"/>
    <n v="3245"/>
    <m/>
    <n v="3245"/>
    <n v="3245"/>
    <m/>
    <n v="0"/>
  </r>
  <r>
    <s v="0065A00001TiJ78QAF"/>
    <m/>
    <n v="3245"/>
    <n v="1"/>
    <n v="3245"/>
    <m/>
    <n v="3245"/>
    <n v="3245"/>
    <m/>
    <n v="0"/>
  </r>
  <r>
    <s v="0065A00001MA1HPQA1"/>
    <m/>
    <n v="3245"/>
    <n v="1"/>
    <n v="3245"/>
    <m/>
    <n v="3245"/>
    <n v="3245"/>
    <m/>
    <n v="0"/>
  </r>
  <r>
    <s v="0065A00001Pw49XQAR"/>
    <m/>
    <n v="3245"/>
    <n v="1"/>
    <n v="3245"/>
    <m/>
    <n v="3245"/>
    <n v="3245"/>
    <m/>
    <n v="0"/>
  </r>
  <r>
    <s v="0065A00001XrHKQQA3"/>
    <m/>
    <n v="3245"/>
    <n v="1"/>
    <n v="3245"/>
    <m/>
    <n v="3245"/>
    <n v="3245"/>
    <m/>
    <n v="0"/>
  </r>
  <r>
    <s v="0065A00001Pw4DFQAZ"/>
    <m/>
    <n v="3245"/>
    <n v="1"/>
    <n v="3245"/>
    <m/>
    <n v="3245"/>
    <n v="3245"/>
    <m/>
    <n v="0"/>
  </r>
  <r>
    <s v="0065A00001KQrkFQAT"/>
    <m/>
    <n v="3245"/>
    <n v="1"/>
    <n v="3245"/>
    <m/>
    <n v="3245"/>
    <n v="3245"/>
    <m/>
    <n v="0"/>
  </r>
  <r>
    <s v="0065A00001Pw4JxQAJ"/>
    <m/>
    <n v="3245"/>
    <n v="1"/>
    <n v="3245"/>
    <m/>
    <n v="3245"/>
    <n v="3245"/>
    <m/>
    <n v="0"/>
  </r>
  <r>
    <s v="0065A00001XXwMnQAL"/>
    <m/>
    <n v="3245"/>
    <n v="1"/>
    <n v="3245"/>
    <m/>
    <n v="3245"/>
    <n v="3245"/>
    <m/>
    <n v="0"/>
  </r>
  <r>
    <s v="0065A00001Xpf55QAB"/>
    <m/>
    <n v="3245"/>
    <n v="1"/>
    <n v="3245"/>
    <m/>
    <n v="3245"/>
    <n v="3245"/>
    <m/>
    <n v="0"/>
  </r>
  <r>
    <s v="0065A00001XrUA8QAN"/>
    <m/>
    <n v="3245"/>
    <n v="1"/>
    <n v="3245"/>
    <m/>
    <n v="3245"/>
    <n v="3245"/>
    <m/>
    <n v="0"/>
  </r>
  <r>
    <s v="0065A00001OGpkHQAT"/>
    <m/>
    <n v="3245"/>
    <n v="1"/>
    <n v="3245"/>
    <m/>
    <n v="3245"/>
    <n v="3245"/>
    <m/>
    <n v="0"/>
  </r>
  <r>
    <s v="0065A00001Tiw2XQAR"/>
    <m/>
    <n v="3245"/>
    <n v="1"/>
    <n v="3245"/>
    <m/>
    <n v="3245"/>
    <n v="3245"/>
    <m/>
    <n v="0"/>
  </r>
  <r>
    <s v="0063100000cjesMAAQ"/>
    <m/>
    <n v="3245"/>
    <n v="1"/>
    <n v="3245"/>
    <m/>
    <n v="3245"/>
    <n v="3245"/>
    <m/>
    <n v="0"/>
  </r>
  <r>
    <s v="0065A00001X8brBQAR"/>
    <m/>
    <n v="3245"/>
    <n v="1"/>
    <n v="3245"/>
    <m/>
    <n v="3245"/>
    <n v="3245"/>
    <m/>
    <n v="0"/>
  </r>
  <r>
    <s v="0065A00001CKVzTQAX"/>
    <m/>
    <n v="3245"/>
    <n v="1"/>
    <n v="3245"/>
    <m/>
    <n v="3245"/>
    <n v="3245"/>
    <m/>
    <n v="0"/>
  </r>
  <r>
    <s v="0065A00001CKr4VQAT"/>
    <m/>
    <n v="3245"/>
    <n v="1"/>
    <n v="3245"/>
    <m/>
    <n v="3245"/>
    <n v="3245"/>
    <m/>
    <n v="0"/>
  </r>
  <r>
    <s v="0065A00001WlGSuQAN"/>
    <m/>
    <n v="3245"/>
    <n v="1"/>
    <n v="3245"/>
    <m/>
    <n v="3245"/>
    <n v="3245"/>
    <m/>
    <n v="0"/>
  </r>
  <r>
    <s v="0065A00001WkrWPQAZ"/>
    <m/>
    <n v="3245"/>
    <n v="1"/>
    <n v="3245"/>
    <m/>
    <n v="3245"/>
    <n v="3245"/>
    <m/>
    <n v="0"/>
  </r>
  <r>
    <s v="0065A00001WlK4yQAF"/>
    <m/>
    <n v="3245"/>
    <n v="1"/>
    <n v="3245"/>
    <m/>
    <n v="3245"/>
    <n v="3245"/>
    <m/>
    <n v="0"/>
  </r>
  <r>
    <s v="0065A000015uR01QAE"/>
    <m/>
    <n v="3245"/>
    <n v="1"/>
    <n v="3245"/>
    <m/>
    <n v="3245"/>
    <n v="3245"/>
    <m/>
    <n v="0"/>
  </r>
  <r>
    <s v="0065A00001Ti3EtQAJ"/>
    <m/>
    <n v="3245"/>
    <n v="1"/>
    <n v="3245"/>
    <m/>
    <n v="3245"/>
    <n v="3245"/>
    <m/>
    <n v="0"/>
  </r>
  <r>
    <s v="0065A00001WlJL9QAN"/>
    <m/>
    <n v="3245"/>
    <n v="1"/>
    <n v="3245"/>
    <m/>
    <n v="3245"/>
    <n v="3245"/>
    <m/>
    <n v="0"/>
  </r>
  <r>
    <s v="0065A00000nMNX0QAO"/>
    <m/>
    <n v="3245"/>
    <n v="1"/>
    <n v="3245"/>
    <m/>
    <n v="3245"/>
    <n v="3245"/>
    <m/>
    <n v="0"/>
  </r>
  <r>
    <s v="0065A00000nLx7TQAS"/>
    <m/>
    <n v="3245"/>
    <n v="1"/>
    <n v="3245"/>
    <m/>
    <n v="3245"/>
    <n v="3245"/>
    <m/>
    <n v="0"/>
  </r>
  <r>
    <s v="0065A000011qUxrQAE"/>
    <m/>
    <n v="3245"/>
    <n v="1"/>
    <n v="3245"/>
    <m/>
    <n v="3245"/>
    <n v="3245"/>
    <m/>
    <n v="0"/>
  </r>
  <r>
    <s v="0065A00000vszJ7QAI"/>
    <m/>
    <n v="3245"/>
    <n v="1"/>
    <n v="3245"/>
    <m/>
    <n v="3245"/>
    <n v="3245"/>
    <m/>
    <n v="0"/>
  </r>
  <r>
    <s v="0065A00000looKJQAY"/>
    <m/>
    <n v="3245"/>
    <n v="1"/>
    <n v="3245"/>
    <m/>
    <n v="3245"/>
    <n v="3245"/>
    <m/>
    <n v="0"/>
  </r>
  <r>
    <s v="0065A000011qStDQAU"/>
    <m/>
    <n v="3245"/>
    <n v="1"/>
    <n v="3245"/>
    <m/>
    <n v="3245"/>
    <n v="3245"/>
    <m/>
    <n v="0"/>
  </r>
  <r>
    <s v="0065A00001FAzzsQAD"/>
    <m/>
    <n v="3245"/>
    <n v="1"/>
    <n v="3245"/>
    <m/>
    <n v="3245"/>
    <n v="3245"/>
    <m/>
    <n v="0"/>
  </r>
  <r>
    <s v="0065A000011pWYvQAM"/>
    <m/>
    <n v="3245"/>
    <n v="1"/>
    <n v="3245"/>
    <m/>
    <n v="3245"/>
    <n v="3245"/>
    <m/>
    <n v="0"/>
  </r>
  <r>
    <s v="0065A000010A77FQAS"/>
    <m/>
    <n v="3245"/>
    <n v="1"/>
    <n v="3245"/>
    <m/>
    <n v="3245"/>
    <n v="3245"/>
    <m/>
    <n v="0"/>
  </r>
  <r>
    <s v="0065A00000llls9QAA"/>
    <m/>
    <n v="3245"/>
    <n v="1"/>
    <n v="3245"/>
    <m/>
    <n v="3245"/>
    <n v="3245"/>
    <m/>
    <n v="0"/>
  </r>
  <r>
    <s v="0065A000011pR45QAE"/>
    <m/>
    <n v="3245"/>
    <n v="1"/>
    <n v="3245"/>
    <m/>
    <n v="3245"/>
    <n v="3245"/>
    <m/>
    <n v="0"/>
  </r>
  <r>
    <s v="0065A00001XGXVCQA5"/>
    <m/>
    <n v="3245"/>
    <n v="1"/>
    <n v="3245"/>
    <m/>
    <n v="3245"/>
    <n v="3245"/>
    <m/>
    <n v="0"/>
  </r>
  <r>
    <s v="0065A00001FB09qQAD"/>
    <m/>
    <n v="3245"/>
    <n v="1"/>
    <n v="3245"/>
    <m/>
    <n v="3245"/>
    <n v="3245"/>
    <m/>
    <n v="0"/>
  </r>
  <r>
    <s v="0065A000011qV3aQAE"/>
    <m/>
    <n v="3245"/>
    <n v="1"/>
    <n v="3245"/>
    <m/>
    <n v="3245"/>
    <n v="3245"/>
    <m/>
    <n v="0"/>
  </r>
  <r>
    <s v="0065A00001CIFPsQAP"/>
    <m/>
    <n v="3245"/>
    <n v="1"/>
    <n v="3245"/>
    <m/>
    <n v="3245"/>
    <n v="3245"/>
    <m/>
    <n v="0"/>
  </r>
  <r>
    <s v="0065A00001TiJ78QAF"/>
    <m/>
    <n v="3245"/>
    <n v="1"/>
    <n v="3245"/>
    <m/>
    <n v="3245"/>
    <n v="3245"/>
    <m/>
    <n v="0"/>
  </r>
  <r>
    <s v="0065A00001XET6wQAH"/>
    <m/>
    <n v="3245"/>
    <n v="1"/>
    <n v="3245"/>
    <m/>
    <n v="3245"/>
    <n v="3245"/>
    <m/>
    <n v="0"/>
  </r>
  <r>
    <s v="0065A00001Pw49XQAR"/>
    <m/>
    <n v="3245"/>
    <n v="1"/>
    <n v="3245"/>
    <m/>
    <n v="3245"/>
    <n v="3245"/>
    <m/>
    <n v="0"/>
  </r>
  <r>
    <s v="0065A00001PvwxGQAR"/>
    <m/>
    <n v="3245"/>
    <n v="1"/>
    <n v="3245"/>
    <m/>
    <n v="3245"/>
    <n v="3245"/>
    <m/>
    <n v="0"/>
  </r>
  <r>
    <s v="0065A00001Pw4JxQAJ"/>
    <m/>
    <n v="3245"/>
    <n v="1"/>
    <n v="3245"/>
    <m/>
    <n v="3245"/>
    <n v="3245"/>
    <m/>
    <n v="0"/>
  </r>
  <r>
    <s v="0065A00001XrHKQQA3"/>
    <m/>
    <n v="3245"/>
    <n v="1"/>
    <n v="3245"/>
    <m/>
    <n v="3245"/>
    <n v="3245"/>
    <m/>
    <n v="0"/>
  </r>
  <r>
    <s v="0065A00001KQrkFQAT"/>
    <m/>
    <n v="3245"/>
    <n v="1"/>
    <n v="3245"/>
    <m/>
    <n v="3245"/>
    <n v="3245"/>
    <m/>
    <n v="0"/>
  </r>
  <r>
    <s v="0065A00001Pw4DyQAJ"/>
    <m/>
    <n v="3245"/>
    <n v="1"/>
    <n v="3245"/>
    <m/>
    <n v="3245"/>
    <n v="3245"/>
    <m/>
    <n v="0"/>
  </r>
  <r>
    <s v="0065A00001XopEBQAZ"/>
    <m/>
    <n v="3350"/>
    <n v="1"/>
    <n v="3350"/>
    <m/>
    <n v="3350"/>
    <n v="3350"/>
    <m/>
    <n v="0"/>
  </r>
  <r>
    <s v="0065A00001XopEBQAZ"/>
    <m/>
    <n v="3350"/>
    <n v="1"/>
    <n v="3350"/>
    <m/>
    <n v="3350"/>
    <n v="3350"/>
    <m/>
    <n v="0"/>
  </r>
  <r>
    <s v="0065A00001ZG2xUQAT"/>
    <m/>
    <n v="3685"/>
    <n v="1"/>
    <n v="3685"/>
    <m/>
    <n v="3685"/>
    <n v="3685"/>
    <m/>
    <n v="0"/>
  </r>
  <r>
    <s v="0065A00001ZG2pyQAD"/>
    <m/>
    <n v="3685"/>
    <n v="1"/>
    <n v="3685"/>
    <m/>
    <n v="3685"/>
    <n v="3685"/>
    <m/>
    <n v="0"/>
  </r>
  <r>
    <s v="0065A00001ZG2xUQAT"/>
    <m/>
    <n v="3685"/>
    <n v="1"/>
    <n v="3685"/>
    <m/>
    <n v="3685"/>
    <n v="3685"/>
    <m/>
    <n v="0"/>
  </r>
  <r>
    <s v="0065A00000let6zQAA"/>
    <m/>
    <n v="3950"/>
    <n v="1"/>
    <n v="3950"/>
    <m/>
    <n v="3950"/>
    <n v="3950"/>
    <m/>
    <n v="0"/>
  </r>
  <r>
    <s v="0065A00000nJukbQAC"/>
    <m/>
    <n v="3950"/>
    <n v="1"/>
    <n v="3950"/>
    <m/>
    <n v="3950"/>
    <n v="3950"/>
    <m/>
    <n v="0"/>
  </r>
  <r>
    <s v="0065A00000nLEA7QAO"/>
    <m/>
    <n v="3950"/>
    <n v="1"/>
    <n v="3950"/>
    <m/>
    <n v="3950"/>
    <n v="3950"/>
    <m/>
    <n v="0"/>
  </r>
  <r>
    <s v="0065A00000nNHJwQAO"/>
    <m/>
    <n v="3950"/>
    <n v="1"/>
    <n v="3950"/>
    <m/>
    <n v="3950"/>
    <n v="3950"/>
    <m/>
    <n v="0"/>
  </r>
  <r>
    <s v="0065A00000nLa2pQAC"/>
    <m/>
    <n v="3950"/>
    <n v="1"/>
    <n v="3950"/>
    <m/>
    <n v="3950"/>
    <n v="3950"/>
    <m/>
    <n v="0"/>
  </r>
  <r>
    <s v="0065A00000ln5dyQAA"/>
    <m/>
    <n v="3950"/>
    <n v="1"/>
    <n v="3950"/>
    <m/>
    <n v="3950"/>
    <n v="3950"/>
    <m/>
    <n v="0"/>
  </r>
  <r>
    <s v="0065A00000lljQ7QAI"/>
    <m/>
    <n v="3950"/>
    <n v="1"/>
    <n v="3950"/>
    <m/>
    <n v="3950"/>
    <n v="3950"/>
    <m/>
    <n v="0"/>
  </r>
  <r>
    <s v="0065A00001XdQOHQA3"/>
    <m/>
    <n v="4450"/>
    <n v="1"/>
    <n v="4450"/>
    <m/>
    <n v="4450"/>
    <n v="4450"/>
    <m/>
    <n v="0"/>
  </r>
  <r>
    <s v="0065A00001XrUA8QAN"/>
    <m/>
    <n v="4450"/>
    <n v="1"/>
    <n v="4450"/>
    <m/>
    <n v="4450"/>
    <n v="4450"/>
    <m/>
    <n v="0"/>
  </r>
  <r>
    <s v="0065A00001XpfAyQAJ"/>
    <m/>
    <n v="4450"/>
    <n v="1"/>
    <n v="4450"/>
    <m/>
    <n v="4450"/>
    <n v="4450"/>
    <m/>
    <n v="0"/>
  </r>
  <r>
    <s v="0065A00001PuSm7QAF"/>
    <m/>
    <n v="4450"/>
    <n v="1"/>
    <n v="4450"/>
    <m/>
    <n v="4450"/>
    <n v="4450"/>
    <m/>
    <n v="0"/>
  </r>
  <r>
    <s v="0065A00001PuSmbQAF"/>
    <m/>
    <n v="4450"/>
    <n v="1"/>
    <n v="4450"/>
    <m/>
    <n v="4450"/>
    <n v="4450"/>
    <m/>
    <n v="0"/>
  </r>
  <r>
    <s v="0065A00001PuSliQAF"/>
    <m/>
    <n v="4450"/>
    <n v="1"/>
    <n v="4450"/>
    <m/>
    <n v="4450"/>
    <n v="4450"/>
    <m/>
    <n v="0"/>
  </r>
  <r>
    <s v="0065A00001Tiw2XQAR"/>
    <m/>
    <n v="4450"/>
    <n v="1"/>
    <n v="4450"/>
    <m/>
    <n v="4450"/>
    <n v="4450"/>
    <m/>
    <n v="0"/>
  </r>
  <r>
    <s v="0065A00001WlJL9QAN"/>
    <m/>
    <n v="4450"/>
    <n v="1"/>
    <n v="4450"/>
    <m/>
    <n v="4450"/>
    <n v="4450"/>
    <m/>
    <n v="0"/>
  </r>
  <r>
    <s v="0065A00001KRtC5QAL"/>
    <m/>
    <n v="4450"/>
    <n v="1"/>
    <n v="4450"/>
    <m/>
    <n v="4450"/>
    <n v="4450"/>
    <m/>
    <n v="0"/>
  </r>
  <r>
    <s v="0065A00001YHZySQAX"/>
    <m/>
    <n v="4450"/>
    <n v="1"/>
    <n v="4450"/>
    <m/>
    <n v="4450"/>
    <n v="4450"/>
    <m/>
    <n v="0"/>
  </r>
  <r>
    <s v="0065A00001XDlUGQA1"/>
    <m/>
    <n v="4450"/>
    <n v="1"/>
    <n v="4450"/>
    <m/>
    <n v="4450"/>
    <n v="4450"/>
    <m/>
    <n v="0"/>
  </r>
  <r>
    <s v="0065A00001TiJ78QAF"/>
    <m/>
    <n v="4450"/>
    <n v="1"/>
    <n v="4450"/>
    <m/>
    <n v="4450"/>
    <n v="4450"/>
    <m/>
    <n v="0"/>
  </r>
  <r>
    <s v="0065A00001Pw4JxQAJ"/>
    <m/>
    <n v="4450"/>
    <n v="1"/>
    <n v="4450"/>
    <m/>
    <n v="4450"/>
    <n v="4450"/>
    <m/>
    <n v="0"/>
  </r>
  <r>
    <s v="0065A00001Pw4O4QAJ"/>
    <m/>
    <n v="4450"/>
    <n v="1"/>
    <n v="4450"/>
    <m/>
    <n v="4450"/>
    <n v="4450"/>
    <m/>
    <n v="0"/>
  </r>
  <r>
    <s v="0065A00001YHZySQAX"/>
    <m/>
    <n v="4450"/>
    <n v="1"/>
    <n v="4450"/>
    <m/>
    <n v="4450"/>
    <n v="4450"/>
    <m/>
    <n v="0"/>
  </r>
  <r>
    <s v="0065A00001WkrWPQAZ"/>
    <m/>
    <n v="4995"/>
    <n v="1"/>
    <n v="4995"/>
    <m/>
    <n v="4995"/>
    <n v="4995"/>
    <m/>
    <n v="0"/>
  </r>
  <r>
    <s v="0065A00001WkrWPQAZ"/>
    <m/>
    <n v="4995"/>
    <n v="1"/>
    <n v="4995"/>
    <m/>
    <n v="4995"/>
    <n v="4995"/>
    <m/>
    <n v="0"/>
  </r>
  <r>
    <s v="0065A00001TiJ78QAF"/>
    <m/>
    <n v="4995"/>
    <n v="1"/>
    <n v="4995"/>
    <m/>
    <n v="4995"/>
    <n v="4995"/>
    <m/>
    <n v="0"/>
  </r>
  <r>
    <s v="0065A00001XXwMnQAL"/>
    <m/>
    <n v="4995"/>
    <n v="1"/>
    <n v="4995"/>
    <m/>
    <n v="4995"/>
    <n v="4995"/>
    <m/>
    <n v="0"/>
  </r>
  <r>
    <s v="0065A00001Xr4hsQAB"/>
    <m/>
    <n v="4995"/>
    <n v="1"/>
    <n v="4995"/>
    <m/>
    <n v="4995"/>
    <n v="4995"/>
    <m/>
    <n v="0"/>
  </r>
  <r>
    <s v="0065A00001ThzaqQAB"/>
    <m/>
    <n v="4995"/>
    <n v="1"/>
    <n v="4995"/>
    <m/>
    <n v="4995"/>
    <n v="4995"/>
    <m/>
    <n v="0"/>
  </r>
  <r>
    <s v="0065A00001Xpf55QAB"/>
    <m/>
    <n v="4995"/>
    <n v="1"/>
    <n v="4995"/>
    <m/>
    <n v="4995"/>
    <n v="4995"/>
    <m/>
    <n v="0"/>
  </r>
  <r>
    <s v="0065A00001XrUA8QAN"/>
    <m/>
    <n v="4995"/>
    <n v="1"/>
    <n v="4995"/>
    <m/>
    <n v="4995"/>
    <n v="4995"/>
    <m/>
    <n v="0"/>
  </r>
  <r>
    <s v="0065A00001XpfAyQAJ"/>
    <m/>
    <n v="4995"/>
    <n v="1"/>
    <n v="4995"/>
    <m/>
    <n v="4995"/>
    <n v="4995"/>
    <m/>
    <n v="0"/>
  </r>
  <r>
    <s v="0065A00001XdHP1QAN"/>
    <m/>
    <n v="4995"/>
    <n v="1"/>
    <n v="4995"/>
    <m/>
    <n v="4995"/>
    <n v="4995"/>
    <m/>
    <n v="0"/>
  </r>
  <r>
    <s v="0065A00000leKxSQAU"/>
    <m/>
    <n v="4995"/>
    <n v="1"/>
    <n v="4995"/>
    <m/>
    <n v="4995"/>
    <n v="4995"/>
    <m/>
    <n v="0"/>
  </r>
  <r>
    <s v="0065A00001OGpkHQAT"/>
    <m/>
    <n v="4995"/>
    <n v="1"/>
    <n v="4995"/>
    <m/>
    <n v="4995"/>
    <n v="4995"/>
    <m/>
    <n v="0"/>
  </r>
  <r>
    <s v="0065A00001PuSm7QAF"/>
    <m/>
    <n v="4995"/>
    <n v="1"/>
    <n v="4995"/>
    <m/>
    <n v="4995"/>
    <n v="4995"/>
    <m/>
    <n v="0"/>
  </r>
  <r>
    <s v="0065A00001PuSmbQAF"/>
    <m/>
    <n v="4995"/>
    <n v="1"/>
    <n v="4995"/>
    <m/>
    <n v="4995"/>
    <n v="4995"/>
    <m/>
    <n v="0"/>
  </r>
  <r>
    <s v="0065A00001PuSliQAF"/>
    <m/>
    <n v="4995"/>
    <n v="1"/>
    <n v="4995"/>
    <m/>
    <n v="4995"/>
    <n v="4995"/>
    <m/>
    <n v="0"/>
  </r>
  <r>
    <s v="0065A00001X8TJVQA3"/>
    <m/>
    <n v="4995"/>
    <n v="1"/>
    <n v="4995"/>
    <m/>
    <n v="4995"/>
    <n v="4995"/>
    <m/>
    <n v="0"/>
  </r>
  <r>
    <s v="0065A00001Tiw2XQAR"/>
    <m/>
    <n v="4995"/>
    <n v="1"/>
    <n v="4995"/>
    <m/>
    <n v="4995"/>
    <n v="4995"/>
    <m/>
    <n v="0"/>
  </r>
  <r>
    <s v="0063100000cjesMAAQ"/>
    <m/>
    <n v="4995"/>
    <n v="1"/>
    <n v="4995"/>
    <m/>
    <n v="4995"/>
    <n v="4995"/>
    <m/>
    <n v="0"/>
  </r>
  <r>
    <s v="0065A00001X8brBQAR"/>
    <m/>
    <n v="4995"/>
    <n v="1"/>
    <n v="4995"/>
    <m/>
    <n v="4995"/>
    <n v="4995"/>
    <m/>
    <n v="0"/>
  </r>
  <r>
    <s v="0065A00001WlEHzQAN"/>
    <m/>
    <n v="4995"/>
    <n v="1"/>
    <n v="4995"/>
    <m/>
    <n v="4995"/>
    <n v="4995"/>
    <m/>
    <n v="0"/>
  </r>
  <r>
    <s v="0065A00001CKVzTQAX"/>
    <m/>
    <n v="4995"/>
    <n v="1"/>
    <n v="4995"/>
    <m/>
    <n v="4995"/>
    <n v="4995"/>
    <m/>
    <n v="0"/>
  </r>
  <r>
    <s v="0065A00001WkrWPQAZ"/>
    <m/>
    <n v="4995"/>
    <n v="1"/>
    <n v="4995"/>
    <m/>
    <n v="4995"/>
    <n v="4995"/>
    <m/>
    <n v="0"/>
  </r>
  <r>
    <s v="0065A00001WlGSuQAN"/>
    <m/>
    <n v="4995"/>
    <n v="1"/>
    <n v="4995"/>
    <m/>
    <n v="4995"/>
    <n v="4995"/>
    <m/>
    <n v="0"/>
  </r>
  <r>
    <s v="0065A00001WlK4yQAF"/>
    <m/>
    <n v="4995"/>
    <n v="1"/>
    <n v="4995"/>
    <m/>
    <n v="4995"/>
    <n v="4995"/>
    <m/>
    <n v="0"/>
  </r>
  <r>
    <s v="0065A00001FAzzsQAD"/>
    <m/>
    <n v="4995"/>
    <n v="1"/>
    <n v="4995"/>
    <m/>
    <n v="4995"/>
    <n v="4995"/>
    <m/>
    <n v="0"/>
  </r>
  <r>
    <s v="0065A000015uR01QAE"/>
    <m/>
    <n v="4995"/>
    <n v="1"/>
    <n v="4995"/>
    <m/>
    <n v="4995"/>
    <n v="4995"/>
    <m/>
    <n v="0"/>
  </r>
  <r>
    <s v="0065A00001Ti3EtQAJ"/>
    <m/>
    <n v="4995"/>
    <n v="1"/>
    <n v="4995"/>
    <m/>
    <n v="4995"/>
    <n v="4995"/>
    <m/>
    <n v="0"/>
  </r>
  <r>
    <s v="0065A00001WlJL9QAN"/>
    <m/>
    <n v="4995"/>
    <n v="1"/>
    <n v="4995"/>
    <m/>
    <n v="4995"/>
    <n v="4995"/>
    <m/>
    <n v="0"/>
  </r>
  <r>
    <s v="0065A00000nMNX0QAO"/>
    <m/>
    <n v="4995"/>
    <n v="1"/>
    <n v="4995"/>
    <m/>
    <n v="4995"/>
    <n v="4995"/>
    <m/>
    <n v="0"/>
  </r>
  <r>
    <s v="0065A000010A77FQAS"/>
    <m/>
    <n v="4995"/>
    <n v="1"/>
    <n v="4995"/>
    <m/>
    <n v="4995"/>
    <n v="4995"/>
    <m/>
    <n v="0"/>
  </r>
  <r>
    <s v="0065A00000vszJ7QAI"/>
    <m/>
    <n v="4995"/>
    <n v="1"/>
    <n v="4995"/>
    <m/>
    <n v="4995"/>
    <n v="4995"/>
    <m/>
    <n v="0"/>
  </r>
  <r>
    <s v="0065A000011qV3aQAE"/>
    <m/>
    <n v="4995"/>
    <n v="1"/>
    <n v="4995"/>
    <m/>
    <n v="4995"/>
    <n v="4995"/>
    <m/>
    <n v="0"/>
  </r>
  <r>
    <s v="0065A000011qStDQAU"/>
    <m/>
    <n v="4995"/>
    <n v="1"/>
    <n v="4995"/>
    <m/>
    <n v="4995"/>
    <n v="4995"/>
    <m/>
    <n v="0"/>
  </r>
  <r>
    <s v="0065A000011pWYvQAM"/>
    <m/>
    <n v="4995"/>
    <n v="1"/>
    <n v="4995"/>
    <m/>
    <n v="4995"/>
    <n v="4995"/>
    <m/>
    <n v="0"/>
  </r>
  <r>
    <s v="0065A00000nLx7TQAS"/>
    <m/>
    <n v="4995"/>
    <n v="1"/>
    <n v="4995"/>
    <m/>
    <n v="4995"/>
    <n v="4995"/>
    <m/>
    <n v="0"/>
  </r>
  <r>
    <s v="0065A000011qUxrQAE"/>
    <m/>
    <n v="4995"/>
    <n v="1"/>
    <n v="4995"/>
    <m/>
    <n v="4995"/>
    <n v="4995"/>
    <m/>
    <n v="0"/>
  </r>
  <r>
    <s v="0065A00000llls9QAA"/>
    <m/>
    <n v="4995"/>
    <n v="1"/>
    <n v="4995"/>
    <m/>
    <n v="4995"/>
    <n v="4995"/>
    <m/>
    <n v="0"/>
  </r>
  <r>
    <s v="0065A000011pR45QAE"/>
    <m/>
    <n v="4995"/>
    <n v="1"/>
    <n v="4995"/>
    <m/>
    <n v="4995"/>
    <n v="4995"/>
    <m/>
    <n v="0"/>
  </r>
  <r>
    <s v="0065A00001CIJ4LQAX"/>
    <m/>
    <n v="4995"/>
    <n v="1"/>
    <n v="4995"/>
    <m/>
    <n v="4995"/>
    <n v="4995"/>
    <m/>
    <n v="0"/>
  </r>
  <r>
    <s v="0065A00001CIFPsQAP"/>
    <m/>
    <n v="4995"/>
    <n v="1"/>
    <n v="4995"/>
    <m/>
    <n v="4995"/>
    <n v="4995"/>
    <m/>
    <n v="0"/>
  </r>
  <r>
    <s v="0065A00001FB09qQAD"/>
    <m/>
    <n v="4995"/>
    <n v="1"/>
    <n v="4995"/>
    <m/>
    <n v="4995"/>
    <n v="4995"/>
    <m/>
    <n v="0"/>
  </r>
  <r>
    <s v="0065A00001MA1HPQA1"/>
    <m/>
    <n v="4995"/>
    <n v="1"/>
    <n v="4995"/>
    <m/>
    <n v="4995"/>
    <n v="4995"/>
    <m/>
    <n v="0"/>
  </r>
  <r>
    <s v="0065A00001Pw49XQAR"/>
    <m/>
    <n v="4995"/>
    <n v="1"/>
    <n v="4995"/>
    <m/>
    <n v="4995"/>
    <n v="4995"/>
    <m/>
    <n v="0"/>
  </r>
  <r>
    <s v="0065A00001PvwxGQAR"/>
    <m/>
    <n v="4995"/>
    <n v="1"/>
    <n v="4995"/>
    <m/>
    <n v="4995"/>
    <n v="4995"/>
    <m/>
    <n v="0"/>
  </r>
  <r>
    <s v="0065A00001Pw4O4QAJ"/>
    <m/>
    <n v="4995"/>
    <n v="1"/>
    <n v="4995"/>
    <m/>
    <n v="4995"/>
    <n v="4995"/>
    <m/>
    <n v="0"/>
  </r>
  <r>
    <s v="0065A00001XrHKQQA3"/>
    <m/>
    <n v="4995"/>
    <n v="1"/>
    <n v="4995"/>
    <m/>
    <n v="4995"/>
    <n v="4995"/>
    <m/>
    <n v="0"/>
  </r>
  <r>
    <s v="0065A00001XET6wQAH"/>
    <m/>
    <n v="4995"/>
    <n v="1"/>
    <n v="4995"/>
    <m/>
    <n v="4995"/>
    <n v="4995"/>
    <m/>
    <n v="0"/>
  </r>
  <r>
    <s v="0065A00001KRBR4QAP"/>
    <m/>
    <n v="4995"/>
    <n v="1"/>
    <n v="4995"/>
    <m/>
    <n v="4995"/>
    <n v="4995"/>
    <m/>
    <n v="0"/>
  </r>
  <r>
    <s v="0065A00001Pw4JxQAJ"/>
    <m/>
    <n v="4995"/>
    <n v="1"/>
    <n v="4995"/>
    <m/>
    <n v="4995"/>
    <n v="4995"/>
    <m/>
    <n v="0"/>
  </r>
  <r>
    <s v="0065A00001KQrkFQAT"/>
    <m/>
    <n v="4995"/>
    <n v="1"/>
    <n v="4995"/>
    <m/>
    <n v="4995"/>
    <n v="4995"/>
    <m/>
    <n v="0"/>
  </r>
  <r>
    <s v="0065A00001XopEBQAZ"/>
    <m/>
    <n v="5000"/>
    <n v="1"/>
    <n v="5000"/>
    <m/>
    <n v="5000"/>
    <n v="5000"/>
    <m/>
    <n v="0"/>
  </r>
  <r>
    <s v="0065A00001XrHKQQA3"/>
    <m/>
    <n v="5000"/>
    <n v="1"/>
    <n v="5000"/>
    <m/>
    <n v="5000"/>
    <n v="5000"/>
    <m/>
    <n v="0"/>
  </r>
  <r>
    <s v="0065A00001XopEBQAZ"/>
    <m/>
    <n v="5000"/>
    <n v="1"/>
    <n v="5000"/>
    <m/>
    <n v="5000"/>
    <n v="5000"/>
    <m/>
    <n v="0"/>
  </r>
  <r>
    <s v="0065A000019jG8XQAU"/>
    <m/>
    <n v="5000"/>
    <n v="1"/>
    <n v="5050"/>
    <m/>
    <n v="5050"/>
    <n v="5050"/>
    <m/>
    <n v="0"/>
  </r>
  <r>
    <s v="0065A00001ThzaqQAB"/>
    <m/>
    <n v="5000"/>
    <n v="1"/>
    <n v="5050"/>
    <m/>
    <n v="5050"/>
    <n v="5050"/>
    <m/>
    <n v="0"/>
  </r>
  <r>
    <s v="0065A00001Xpf55QAB"/>
    <m/>
    <n v="5000"/>
    <n v="1"/>
    <n v="5050"/>
    <m/>
    <n v="5050"/>
    <n v="5050"/>
    <m/>
    <n v="0"/>
  </r>
  <r>
    <s v="0065A00001XrUA8QAN"/>
    <m/>
    <n v="5000"/>
    <n v="1"/>
    <n v="5050"/>
    <m/>
    <n v="5050"/>
    <n v="5050"/>
    <m/>
    <n v="0"/>
  </r>
  <r>
    <s v="0065A00001XpfAyQAJ"/>
    <m/>
    <n v="5000"/>
    <n v="1"/>
    <n v="5050"/>
    <m/>
    <n v="5050"/>
    <n v="5050"/>
    <m/>
    <n v="0"/>
  </r>
  <r>
    <s v="0065A00001PuSm7QAF"/>
    <m/>
    <n v="5000"/>
    <n v="1"/>
    <n v="5050"/>
    <m/>
    <n v="5050"/>
    <n v="5050"/>
    <m/>
    <n v="0"/>
  </r>
  <r>
    <s v="0065A00001PuSmbQAF"/>
    <m/>
    <n v="5000"/>
    <n v="1"/>
    <n v="5050"/>
    <m/>
    <n v="5050"/>
    <n v="5050"/>
    <m/>
    <n v="0"/>
  </r>
  <r>
    <s v="0065A00001PuSliQAF"/>
    <m/>
    <n v="5000"/>
    <n v="1"/>
    <n v="5050"/>
    <m/>
    <n v="5050"/>
    <n v="5050"/>
    <m/>
    <n v="0"/>
  </r>
  <r>
    <s v="0065A00001Tiw2XQAR"/>
    <m/>
    <n v="5000"/>
    <n v="1"/>
    <n v="5050"/>
    <m/>
    <n v="5050"/>
    <n v="5050"/>
    <m/>
    <n v="0"/>
  </r>
  <r>
    <s v="0065A00001X8brBQAR"/>
    <m/>
    <n v="5000"/>
    <n v="1"/>
    <n v="5050"/>
    <m/>
    <n v="5050"/>
    <n v="5050"/>
    <m/>
    <n v="0"/>
  </r>
  <r>
    <s v="0065A00001WkrWPQAZ"/>
    <m/>
    <n v="5000"/>
    <n v="1"/>
    <n v="5050"/>
    <m/>
    <n v="5050"/>
    <n v="5050"/>
    <m/>
    <n v="0"/>
  </r>
  <r>
    <s v="0065A00001WlGSuQAN"/>
    <m/>
    <n v="5000"/>
    <n v="1"/>
    <n v="5050"/>
    <m/>
    <n v="5050"/>
    <n v="5050"/>
    <m/>
    <n v="0"/>
  </r>
  <r>
    <s v="0065A00001WlK4yQAF"/>
    <m/>
    <n v="5000"/>
    <n v="1"/>
    <n v="5050"/>
    <m/>
    <n v="5050"/>
    <n v="5050"/>
    <m/>
    <n v="0"/>
  </r>
  <r>
    <s v="0065A00001WlJL9QAN"/>
    <m/>
    <n v="5000"/>
    <n v="1"/>
    <n v="5050"/>
    <m/>
    <n v="5050"/>
    <n v="5050"/>
    <m/>
    <n v="0"/>
  </r>
  <r>
    <s v="0065A00001PvwxGQAR"/>
    <m/>
    <n v="5000"/>
    <n v="1"/>
    <n v="5050"/>
    <m/>
    <n v="5050"/>
    <n v="5050"/>
    <m/>
    <n v="0"/>
  </r>
  <r>
    <s v="0065A00001Pw4O4QAJ"/>
    <m/>
    <n v="5000"/>
    <n v="1"/>
    <n v="5050"/>
    <m/>
    <n v="5050"/>
    <n v="5050"/>
    <m/>
    <n v="0"/>
  </r>
  <r>
    <s v="0065A00001Pw49XQAR"/>
    <m/>
    <n v="5000"/>
    <n v="1"/>
    <n v="5050"/>
    <m/>
    <n v="5050"/>
    <n v="5050"/>
    <m/>
    <n v="0"/>
  </r>
  <r>
    <s v="0065A00001Pw4DFQAZ"/>
    <m/>
    <n v="5000"/>
    <n v="1"/>
    <n v="5050"/>
    <m/>
    <n v="5050"/>
    <n v="5050"/>
    <m/>
    <n v="0"/>
  </r>
  <r>
    <s v="0065A00001KQrkFQAT"/>
    <m/>
    <n v="5000"/>
    <n v="1"/>
    <n v="5050"/>
    <m/>
    <n v="5050"/>
    <n v="5050"/>
    <m/>
    <n v="0"/>
  </r>
  <r>
    <s v="0065A00001Pw4DyQAJ"/>
    <m/>
    <n v="5000"/>
    <n v="1"/>
    <n v="5050"/>
    <m/>
    <n v="5050"/>
    <n v="5050"/>
    <m/>
    <n v="0"/>
  </r>
  <r>
    <s v="0065A00001Pw4JxQAJ"/>
    <m/>
    <n v="5000"/>
    <n v="1"/>
    <n v="5050"/>
    <m/>
    <n v="5050"/>
    <n v="5050"/>
    <m/>
    <n v="0"/>
  </r>
  <r>
    <s v="0065A00001Z0bluQAB"/>
    <m/>
    <n v="5000"/>
    <n v="1"/>
    <n v="5000"/>
    <m/>
    <n v="5000"/>
    <n v="5000"/>
    <m/>
    <n v="0"/>
  </r>
  <r>
    <s v="0065A00001ZG2xUQAT"/>
    <m/>
    <n v="5495"/>
    <n v="1"/>
    <n v="5495"/>
    <m/>
    <n v="5495"/>
    <n v="5495"/>
    <m/>
    <n v="0"/>
  </r>
  <r>
    <s v="0065A00001ZG2pyQAD"/>
    <m/>
    <n v="5495"/>
    <n v="1"/>
    <n v="5495"/>
    <m/>
    <n v="5495"/>
    <n v="5495"/>
    <m/>
    <n v="0"/>
  </r>
  <r>
    <s v="0065A00001ZG2pyQAD"/>
    <m/>
    <n v="7500"/>
    <n v="1"/>
    <n v="7500"/>
    <m/>
    <n v="7500"/>
    <n v="7500"/>
    <m/>
    <n v="0"/>
  </r>
  <r>
    <s v="0065A00001ZG2xUQAT"/>
    <m/>
    <n v="7500"/>
    <n v="1"/>
    <n v="7500"/>
    <m/>
    <n v="7500"/>
    <n v="7500"/>
    <m/>
    <n v="0"/>
  </r>
  <r>
    <s v="0065A00001YKbWyQAL"/>
    <m/>
    <n v="8950"/>
    <n v="1"/>
    <n v="8950"/>
    <m/>
    <n v="8950"/>
    <n v="8950"/>
    <m/>
    <n v="0"/>
  </r>
  <r>
    <s v="0065A00000nKR4ZQAW"/>
    <m/>
    <n v="8950"/>
    <n v="1"/>
    <n v="8950"/>
    <m/>
    <n v="8950"/>
    <n v="8950"/>
    <m/>
    <n v="0"/>
  </r>
  <r>
    <s v="0065A00000nM7OjQAK"/>
    <m/>
    <n v="8950"/>
    <n v="1"/>
    <n v="8950"/>
    <m/>
    <n v="8950"/>
    <n v="8950"/>
    <m/>
    <n v="0"/>
  </r>
  <r>
    <s v="0065A00000nLZNEQA4"/>
    <m/>
    <n v="8950"/>
    <n v="1"/>
    <n v="8950"/>
    <m/>
    <n v="8950"/>
    <n v="8950"/>
    <m/>
    <n v="0"/>
  </r>
  <r>
    <s v="0065A00001Z0bluQAB"/>
    <m/>
    <n v="8950"/>
    <n v="1"/>
    <n v="8950"/>
    <m/>
    <n v="8950"/>
    <n v="8950"/>
    <m/>
    <n v="0"/>
  </r>
  <r>
    <s v="0065A00001ZMseUQAT"/>
    <m/>
    <n v="8950"/>
    <n v="1"/>
    <n v="8950"/>
    <m/>
    <n v="8950"/>
    <n v="8950"/>
    <m/>
    <n v="0"/>
  </r>
  <r>
    <s v="0065A000015uhbQQAQ"/>
    <m/>
    <n v="10000"/>
    <n v="1"/>
    <n v="10000"/>
    <m/>
    <n v="10000"/>
    <n v="10000"/>
    <m/>
    <n v="0"/>
  </r>
  <r>
    <s v="0065A00000ln9zFQAQ"/>
    <m/>
    <n v="21950"/>
    <n v="1"/>
    <n v="21950"/>
    <m/>
    <n v="21950"/>
    <n v="21950"/>
    <m/>
    <n v="0"/>
  </r>
  <r>
    <s v="0065A00000ln9zZQAQ"/>
    <m/>
    <n v="21950"/>
    <n v="1"/>
    <n v="21950"/>
    <m/>
    <n v="21950"/>
    <n v="21950"/>
    <m/>
    <n v="0"/>
  </r>
  <r>
    <s v="0065A000015uhbQQAQ"/>
    <m/>
    <n v="21950"/>
    <n v="1"/>
    <n v="21950"/>
    <m/>
    <n v="21950"/>
    <n v="21950"/>
    <m/>
    <n v="0"/>
  </r>
  <r>
    <s v="0065A00000lmEHUQA2"/>
    <m/>
    <n v="21950"/>
    <n v="1"/>
    <n v="21950"/>
    <m/>
    <n v="21950"/>
    <n v="21950"/>
    <m/>
    <n v="0"/>
  </r>
  <r>
    <s v="0065A000015toDMQAY"/>
    <m/>
    <n v="21950"/>
    <n v="1"/>
    <n v="21950"/>
    <m/>
    <n v="21950"/>
    <n v="21950"/>
    <m/>
    <n v="0"/>
  </r>
  <r>
    <s v="0065A00000nLEA7QAO"/>
    <m/>
    <n v="21950"/>
    <n v="1"/>
    <n v="21950"/>
    <m/>
    <n v="21950"/>
    <n v="21950"/>
    <m/>
    <n v="0"/>
  </r>
  <r>
    <s v="0065A00000lm7tnQAA"/>
    <m/>
    <n v="21950"/>
    <n v="1"/>
    <n v="21950"/>
    <m/>
    <n v="21950"/>
    <n v="21950"/>
    <m/>
    <n v="0"/>
  </r>
  <r>
    <s v="0065A000019jG8XQAU"/>
    <m/>
    <n v="21950"/>
    <n v="1"/>
    <n v="21950"/>
    <m/>
    <n v="21950"/>
    <n v="21950"/>
    <m/>
    <n v="0"/>
  </r>
  <r>
    <s v="0065A00000ln5vSQAQ"/>
    <m/>
    <n v="21950"/>
    <n v="1"/>
    <n v="21950"/>
    <m/>
    <n v="21950"/>
    <n v="21950"/>
    <m/>
    <n v="0"/>
  </r>
  <r>
    <s v="0065A00000ln5dyQAA"/>
    <m/>
    <n v="21950"/>
    <n v="1"/>
    <n v="21950"/>
    <m/>
    <n v="21950"/>
    <n v="21950"/>
    <m/>
    <n v="0"/>
  </r>
  <r>
    <s v="0065A00001CKXUgQAP"/>
    <m/>
    <n v="21950"/>
    <n v="1"/>
    <n v="21950"/>
    <m/>
    <n v="21950"/>
    <n v="21950"/>
    <m/>
    <n v="0"/>
  </r>
  <r>
    <s v="0065A00000nJwhbQAC"/>
    <m/>
    <n v="21950"/>
    <n v="1"/>
    <n v="21950"/>
    <m/>
    <n v="21950"/>
    <n v="21950"/>
    <m/>
    <n v="0"/>
  </r>
  <r>
    <s v="0065A00000lljQ7QAI"/>
    <m/>
    <n v="21950"/>
    <n v="1"/>
    <n v="21950"/>
    <m/>
    <n v="21950"/>
    <n v="21950"/>
    <m/>
    <n v="0"/>
  </r>
  <r>
    <s v="0065A00000lmDMCQA2"/>
    <m/>
    <n v="21950"/>
    <n v="1"/>
    <n v="21950"/>
    <m/>
    <n v="21950"/>
    <n v="21950"/>
    <m/>
    <n v="0"/>
  </r>
  <r>
    <s v="0065A00001XXwMnQAL"/>
    <m/>
    <n v="22950"/>
    <n v="1"/>
    <n v="22950"/>
    <m/>
    <n v="22950"/>
    <n v="22950"/>
    <m/>
    <n v="0"/>
  </r>
  <r>
    <s v="0065A00001ThzaqQAB"/>
    <m/>
    <n v="22950"/>
    <n v="1"/>
    <n v="22950"/>
    <m/>
    <n v="22950"/>
    <n v="22950"/>
    <m/>
    <n v="0"/>
  </r>
  <r>
    <s v="0065A00001Xpf55QAB"/>
    <m/>
    <n v="22950"/>
    <n v="1"/>
    <n v="22950"/>
    <m/>
    <n v="22950"/>
    <n v="22950"/>
    <m/>
    <n v="0"/>
  </r>
  <r>
    <s v="0065A00001XrUA8QAN"/>
    <m/>
    <n v="22950"/>
    <n v="1"/>
    <n v="22950"/>
    <m/>
    <n v="22950"/>
    <n v="22950"/>
    <m/>
    <n v="0"/>
  </r>
  <r>
    <s v="0065A00001PuSm7QAF"/>
    <m/>
    <n v="22950"/>
    <n v="1"/>
    <n v="22950"/>
    <m/>
    <n v="22950"/>
    <n v="22950"/>
    <m/>
    <n v="0"/>
  </r>
  <r>
    <s v="0065A00001PuSmbQAF"/>
    <m/>
    <n v="22950"/>
    <n v="1"/>
    <n v="22950"/>
    <m/>
    <n v="22950"/>
    <n v="22950"/>
    <m/>
    <n v="0"/>
  </r>
  <r>
    <s v="0065A00001PuSliQAF"/>
    <m/>
    <n v="22950"/>
    <n v="1"/>
    <n v="22950"/>
    <m/>
    <n v="22950"/>
    <n v="22950"/>
    <m/>
    <n v="0"/>
  </r>
  <r>
    <s v="0065A00000leKxSQAU"/>
    <m/>
    <n v="22950"/>
    <n v="1"/>
    <n v="22950"/>
    <m/>
    <n v="22950"/>
    <n v="22950"/>
    <m/>
    <n v="0"/>
  </r>
  <r>
    <s v="0065A00001OGpkHQAT"/>
    <m/>
    <n v="22950"/>
    <n v="1"/>
    <n v="22950"/>
    <m/>
    <n v="22950"/>
    <n v="22950"/>
    <m/>
    <n v="0"/>
  </r>
  <r>
    <s v="0065A00001Tiw2XQAR"/>
    <m/>
    <n v="22950"/>
    <n v="1"/>
    <n v="22950"/>
    <m/>
    <n v="22950"/>
    <n v="22950"/>
    <m/>
    <n v="0"/>
  </r>
  <r>
    <s v="0063100000cjesMAAQ"/>
    <m/>
    <n v="22950"/>
    <n v="1"/>
    <n v="22950"/>
    <m/>
    <n v="22950"/>
    <n v="22950"/>
    <m/>
    <n v="0"/>
  </r>
  <r>
    <s v="0065A00001X8brBQAR"/>
    <m/>
    <n v="22950"/>
    <n v="1"/>
    <n v="22950"/>
    <m/>
    <n v="22950"/>
    <n v="22950"/>
    <m/>
    <n v="0"/>
  </r>
  <r>
    <s v="0065A00001WlEHzQAN"/>
    <m/>
    <n v="22950"/>
    <n v="1"/>
    <n v="22950"/>
    <m/>
    <n v="22950"/>
    <n v="22950"/>
    <m/>
    <n v="0"/>
  </r>
  <r>
    <s v="0065A00001CKr4VQAT"/>
    <m/>
    <n v="22950"/>
    <n v="1"/>
    <n v="22950"/>
    <m/>
    <n v="22950"/>
    <n v="22950"/>
    <m/>
    <n v="0"/>
  </r>
  <r>
    <s v="0065A00001WkrWPQAZ"/>
    <m/>
    <n v="22950"/>
    <n v="1"/>
    <n v="22950"/>
    <m/>
    <n v="22950"/>
    <n v="22950"/>
    <m/>
    <n v="0"/>
  </r>
  <r>
    <s v="0065A00001WlGSuQAN"/>
    <m/>
    <n v="22950"/>
    <n v="1"/>
    <n v="22950"/>
    <m/>
    <n v="22950"/>
    <n v="22950"/>
    <m/>
    <n v="0"/>
  </r>
  <r>
    <s v="0065A00001WlK4yQAF"/>
    <m/>
    <n v="22950"/>
    <n v="1"/>
    <n v="22950"/>
    <m/>
    <n v="22950"/>
    <n v="22950"/>
    <m/>
    <n v="0"/>
  </r>
  <r>
    <s v="0065A00001FAzzsQAD"/>
    <m/>
    <n v="22950"/>
    <n v="1"/>
    <n v="22950"/>
    <m/>
    <n v="22950"/>
    <n v="22950"/>
    <m/>
    <n v="0"/>
  </r>
  <r>
    <s v="0065A000015uR01QAE"/>
    <m/>
    <n v="22950"/>
    <n v="1"/>
    <n v="22950"/>
    <m/>
    <n v="22950"/>
    <n v="22950"/>
    <m/>
    <n v="0"/>
  </r>
  <r>
    <s v="0065A00001Ti3EtQAJ"/>
    <m/>
    <n v="22950"/>
    <n v="1"/>
    <n v="22950"/>
    <m/>
    <n v="22950"/>
    <n v="22950"/>
    <m/>
    <n v="0"/>
  </r>
  <r>
    <s v="0065A00001WlJL9QAN"/>
    <m/>
    <n v="22950"/>
    <n v="1"/>
    <n v="22950"/>
    <m/>
    <n v="22950"/>
    <n v="22950"/>
    <m/>
    <n v="0"/>
  </r>
  <r>
    <s v="0065A00000nLx7TQAS"/>
    <m/>
    <n v="22950"/>
    <n v="1"/>
    <n v="22950"/>
    <m/>
    <n v="22950"/>
    <n v="22950"/>
    <m/>
    <n v="0"/>
  </r>
  <r>
    <s v="0065A000011qUxrQAE"/>
    <m/>
    <n v="22950"/>
    <n v="1"/>
    <n v="22950"/>
    <m/>
    <n v="22950"/>
    <n v="22950"/>
    <m/>
    <n v="0"/>
  </r>
  <r>
    <s v="0065A000011qStDQAU"/>
    <m/>
    <n v="22950"/>
    <n v="1"/>
    <n v="22950"/>
    <m/>
    <n v="22950"/>
    <n v="22950"/>
    <m/>
    <n v="0"/>
  </r>
  <r>
    <s v="0065A00000looKJQAY"/>
    <m/>
    <n v="22950"/>
    <n v="1"/>
    <n v="22950"/>
    <m/>
    <n v="22950"/>
    <n v="22950"/>
    <m/>
    <n v="0"/>
  </r>
  <r>
    <s v="0065A000011pWYvQAM"/>
    <m/>
    <n v="22950"/>
    <n v="1"/>
    <n v="22950"/>
    <m/>
    <n v="22950"/>
    <n v="22950"/>
    <m/>
    <n v="0"/>
  </r>
  <r>
    <s v="0065A000010A77FQAS"/>
    <m/>
    <n v="22950"/>
    <n v="1"/>
    <n v="22950"/>
    <m/>
    <n v="22950"/>
    <n v="22950"/>
    <m/>
    <n v="0"/>
  </r>
  <r>
    <s v="0065A000011pR45QAE"/>
    <m/>
    <n v="22950"/>
    <n v="1"/>
    <n v="22950"/>
    <m/>
    <n v="22950"/>
    <n v="22950"/>
    <m/>
    <n v="0"/>
  </r>
  <r>
    <s v="0065A00001CIJ4LQAX"/>
    <m/>
    <n v="22950"/>
    <n v="1"/>
    <n v="22950"/>
    <m/>
    <n v="22950"/>
    <n v="22950"/>
    <m/>
    <n v="0"/>
  </r>
  <r>
    <s v="0065A000011qV3aQAE"/>
    <m/>
    <n v="22950"/>
    <n v="1"/>
    <n v="22950"/>
    <m/>
    <n v="22950"/>
    <n v="22950"/>
    <m/>
    <n v="0"/>
  </r>
  <r>
    <s v="0065A00001CIFPsQAP"/>
    <m/>
    <n v="22950"/>
    <n v="1"/>
    <n v="22950"/>
    <m/>
    <n v="22950"/>
    <n v="22950"/>
    <m/>
    <n v="0"/>
  </r>
  <r>
    <s v="0065A00000vsNCAQA2"/>
    <m/>
    <n v="22950"/>
    <n v="1"/>
    <n v="22950"/>
    <m/>
    <n v="22950"/>
    <n v="22950"/>
    <m/>
    <n v="0"/>
  </r>
  <r>
    <s v="0065A00001FB09qQAD"/>
    <m/>
    <n v="22950"/>
    <n v="1"/>
    <n v="22950"/>
    <m/>
    <n v="22950"/>
    <n v="22950"/>
    <m/>
    <n v="0"/>
  </r>
  <r>
    <s v="0065A00001MA1HPQA1"/>
    <m/>
    <n v="22950"/>
    <n v="1"/>
    <n v="22950"/>
    <m/>
    <n v="22950"/>
    <n v="22950"/>
    <m/>
    <n v="0"/>
  </r>
  <r>
    <s v="0065A00001XET6wQAH"/>
    <m/>
    <n v="22950"/>
    <n v="1"/>
    <n v="22950"/>
    <m/>
    <n v="22950"/>
    <n v="22950"/>
    <m/>
    <n v="0"/>
  </r>
  <r>
    <s v="0065A00001PvwxGQAR"/>
    <m/>
    <n v="22950"/>
    <n v="1"/>
    <n v="22950"/>
    <m/>
    <n v="22950"/>
    <n v="22950"/>
    <m/>
    <n v="0"/>
  </r>
  <r>
    <s v="0065A00001Pw4O4QAJ"/>
    <m/>
    <n v="22950"/>
    <n v="1"/>
    <n v="22950"/>
    <m/>
    <n v="22950"/>
    <n v="22950"/>
    <m/>
    <n v="0"/>
  </r>
  <r>
    <s v="0065A00001XrHKQQA3"/>
    <m/>
    <n v="22950"/>
    <n v="1"/>
    <n v="22950"/>
    <m/>
    <n v="22950"/>
    <n v="22950"/>
    <m/>
    <n v="0"/>
  </r>
  <r>
    <s v="0065A00001Pw2OKQAZ"/>
    <m/>
    <n v="22950"/>
    <n v="1"/>
    <n v="22950"/>
    <m/>
    <n v="22950"/>
    <n v="22950"/>
    <m/>
    <n v="0"/>
  </r>
  <r>
    <s v="0065A00001Pw4DFQAZ"/>
    <m/>
    <n v="22950"/>
    <n v="1"/>
    <n v="22950"/>
    <m/>
    <n v="22950"/>
    <n v="22950"/>
    <m/>
    <n v="0"/>
  </r>
  <r>
    <s v="0065A00001KQrkFQAT"/>
    <m/>
    <n v="22950"/>
    <n v="1"/>
    <n v="22950"/>
    <m/>
    <n v="22950"/>
    <n v="22950"/>
    <m/>
    <n v="0"/>
  </r>
  <r>
    <s v="0065A00001Pw4DyQAJ"/>
    <m/>
    <n v="22950"/>
    <n v="1"/>
    <n v="22950"/>
    <m/>
    <n v="22950"/>
    <n v="22950"/>
    <m/>
    <n v="0"/>
  </r>
  <r>
    <s v="0065A00001Pw4JxQAJ"/>
    <m/>
    <n v="22950"/>
    <n v="1"/>
    <n v="22950"/>
    <m/>
    <n v="22950"/>
    <n v="22950"/>
    <m/>
    <n v="0"/>
  </r>
  <r>
    <s v="0065A00001XopEBQAZ"/>
    <m/>
    <n v="23750"/>
    <n v="1"/>
    <n v="23750"/>
    <m/>
    <n v="23750"/>
    <n v="23750"/>
    <m/>
    <n v="0"/>
  </r>
  <r>
    <s v="0065A00001ZG2pyQAD"/>
    <m/>
    <n v="26125"/>
    <n v="1"/>
    <n v="26125"/>
    <m/>
    <n v="26125"/>
    <n v="26125"/>
    <m/>
    <n v="0"/>
  </r>
  <r>
    <s v="0065A00001ZG2xUQAT"/>
    <m/>
    <n v="26125"/>
    <n v="1"/>
    <n v="26125"/>
    <m/>
    <n v="26125"/>
    <n v="26125"/>
    <m/>
    <n v="0"/>
  </r>
  <r>
    <s v="0065A00000nJujYQAS"/>
    <m/>
    <n v="31960"/>
    <n v="1"/>
    <n v="31960"/>
    <m/>
    <n v="31960"/>
    <n v="31960"/>
    <m/>
    <n v="0"/>
  </r>
  <r>
    <s v="0065A00000ln9zFQAQ"/>
    <m/>
    <n v="39950"/>
    <n v="1"/>
    <n v="39950"/>
    <m/>
    <n v="39950"/>
    <n v="39950"/>
    <m/>
    <n v="0"/>
  </r>
  <r>
    <s v="0065A00000ln9zZQAQ"/>
    <m/>
    <n v="39950"/>
    <n v="1"/>
    <n v="39950"/>
    <m/>
    <n v="39950"/>
    <n v="39950"/>
    <m/>
    <n v="0"/>
  </r>
  <r>
    <s v="0065A00000lljQ7QAI"/>
    <m/>
    <n v="39950"/>
    <n v="1"/>
    <n v="39950"/>
    <m/>
    <n v="39950"/>
    <n v="39950"/>
    <m/>
    <n v="0"/>
  </r>
  <r>
    <s v="0065A00000lmEHUQA2"/>
    <m/>
    <n v="39950"/>
    <n v="1"/>
    <n v="39950"/>
    <m/>
    <n v="39950"/>
    <n v="39950"/>
    <m/>
    <n v="0"/>
  </r>
  <r>
    <s v="0065A00000nLEA7QAO"/>
    <m/>
    <n v="39950"/>
    <n v="1"/>
    <n v="39950"/>
    <m/>
    <n v="39950"/>
    <n v="39950"/>
    <m/>
    <n v="0"/>
  </r>
  <r>
    <s v="0065A00000lm7tnQAA"/>
    <m/>
    <n v="39950"/>
    <n v="1"/>
    <n v="39950"/>
    <m/>
    <n v="39950"/>
    <n v="39950"/>
    <m/>
    <n v="0"/>
  </r>
  <r>
    <s v="0065A00000ln5vSQAQ"/>
    <m/>
    <n v="39950"/>
    <n v="1"/>
    <n v="39950"/>
    <m/>
    <n v="39950"/>
    <n v="39950"/>
    <m/>
    <n v="0"/>
  </r>
  <r>
    <s v="0065A00001CKXUgQAP"/>
    <m/>
    <n v="39950"/>
    <n v="1"/>
    <n v="39950"/>
    <m/>
    <n v="39950"/>
    <n v="39950"/>
    <m/>
    <n v="0"/>
  </r>
  <r>
    <s v="0065A00000leJpRQAU"/>
    <m/>
    <n v="39950"/>
    <n v="1"/>
    <n v="39950"/>
    <m/>
    <n v="39950"/>
    <n v="39950"/>
    <m/>
    <n v="0"/>
  </r>
  <r>
    <s v="0065A00000nJwhbQAC"/>
    <m/>
    <n v="39950"/>
    <n v="1"/>
    <n v="39950"/>
    <m/>
    <n v="39950"/>
    <n v="39950"/>
    <m/>
    <n v="0"/>
  </r>
  <r>
    <s v="0065A00000ln5dyQAA"/>
    <m/>
    <n v="39950"/>
    <n v="1"/>
    <n v="39950"/>
    <m/>
    <n v="39950"/>
    <n v="39950"/>
    <m/>
    <n v="0"/>
  </r>
  <r>
    <s v="0065A00000lmDMCQA2"/>
    <m/>
    <n v="39950"/>
    <n v="1"/>
    <n v="39950"/>
    <m/>
    <n v="39950"/>
    <n v="39950"/>
    <m/>
    <n v="0"/>
  </r>
  <r>
    <s v="0065A00001ThzaqQAB"/>
    <m/>
    <n v="49950"/>
    <n v="1"/>
    <n v="49950"/>
    <m/>
    <n v="49950"/>
    <n v="49950"/>
    <m/>
    <n v="0"/>
  </r>
  <r>
    <s v="0065A00001X8brBQAR"/>
    <m/>
    <n v="49950"/>
    <n v="1"/>
    <n v="49950"/>
    <m/>
    <n v="49950"/>
    <n v="49950"/>
    <m/>
    <n v="0"/>
  </r>
  <r>
    <s v="0065A00001WkrWPQAZ"/>
    <m/>
    <n v="49950"/>
    <n v="1"/>
    <n v="49950"/>
    <m/>
    <n v="49950"/>
    <n v="49950"/>
    <m/>
    <n v="0"/>
  </r>
  <r>
    <s v="0065A00001WlK4yQAF"/>
    <m/>
    <n v="49950"/>
    <n v="1"/>
    <n v="49950"/>
    <m/>
    <n v="49950"/>
    <n v="49950"/>
    <m/>
    <n v="0"/>
  </r>
  <r>
    <s v="0065A00000looKJQAY"/>
    <m/>
    <n v="49950"/>
    <n v="1"/>
    <n v="49950"/>
    <m/>
    <n v="49950"/>
    <n v="49950"/>
    <m/>
    <n v="0"/>
  </r>
  <r>
    <s v="0065A000010A77FQAS"/>
    <m/>
    <n v="49950"/>
    <n v="1"/>
    <n v="49950"/>
    <m/>
    <n v="49950"/>
    <n v="49950"/>
    <m/>
    <n v="0"/>
  </r>
  <r>
    <s v="0065A00001XET6wQAH"/>
    <m/>
    <n v="49950"/>
    <n v="1"/>
    <n v="49950"/>
    <m/>
    <n v="49950"/>
    <n v="49950"/>
    <m/>
    <n v="0"/>
  </r>
  <r>
    <s v="0065A00001PvwxGQAR"/>
    <m/>
    <n v="49950"/>
    <n v="1"/>
    <n v="49950"/>
    <m/>
    <n v="49950"/>
    <n v="49950"/>
    <m/>
    <n v="0"/>
  </r>
  <r>
    <s v="0065A00001Pw4DyQAJ"/>
    <m/>
    <n v="49950"/>
    <n v="1"/>
    <n v="49950"/>
    <m/>
    <n v="49950"/>
    <n v="49950"/>
    <m/>
    <n v="0"/>
  </r>
  <r>
    <s v="0065A000015toDMQAY"/>
    <m/>
    <n v="49950"/>
    <n v="1"/>
    <n v="49950"/>
    <m/>
    <n v="49950"/>
    <n v="49950"/>
    <m/>
    <n v="0"/>
  </r>
  <r>
    <s v="0065A00001WlEHzQAN"/>
    <m/>
    <n v="49950"/>
    <n v="1"/>
    <n v="49950"/>
    <m/>
    <n v="49950"/>
    <n v="49950"/>
    <m/>
    <n v="0"/>
  </r>
  <r>
    <s v="0065A000011pR45QAE"/>
    <m/>
    <n v="49950"/>
    <n v="1"/>
    <n v="49950"/>
    <m/>
    <n v="49950"/>
    <n v="49950"/>
    <m/>
    <n v="0"/>
  </r>
  <r>
    <s v="0065A00001KQrkFQAT"/>
    <m/>
    <n v="49950"/>
    <n v="1"/>
    <n v="49950"/>
    <m/>
    <n v="49950"/>
    <n v="49950"/>
    <m/>
    <n v="0"/>
  </r>
  <r>
    <s v="0065A00001XrHKQQA3"/>
    <m/>
    <n v="49950"/>
    <n v="1"/>
    <n v="49950"/>
    <m/>
    <n v="49950"/>
    <n v="49950"/>
    <m/>
    <n v="0"/>
  </r>
  <r>
    <s v="0065A00001Pw4DFQAZ"/>
    <m/>
    <n v="49950"/>
    <n v="1"/>
    <n v="49950"/>
    <m/>
    <n v="49950"/>
    <n v="49950"/>
    <m/>
    <n v="0"/>
  </r>
  <r>
    <s v="0065A00001XXwMnQAL"/>
    <m/>
    <n v="49950"/>
    <n v="1"/>
    <n v="49950"/>
    <m/>
    <n v="49950"/>
    <n v="49950"/>
    <m/>
    <n v="0"/>
  </r>
  <r>
    <s v="0065A00001Xpf55QAB"/>
    <m/>
    <n v="49950"/>
    <n v="1"/>
    <n v="49950"/>
    <m/>
    <n v="49950"/>
    <n v="49950"/>
    <m/>
    <n v="0"/>
  </r>
  <r>
    <s v="0065A00001XrUA8QAN"/>
    <m/>
    <n v="49950"/>
    <n v="1"/>
    <n v="49950"/>
    <m/>
    <n v="49950"/>
    <n v="49950"/>
    <m/>
    <n v="0"/>
  </r>
  <r>
    <s v="0065A00001XpfAyQAJ"/>
    <m/>
    <n v="49950"/>
    <n v="1"/>
    <n v="49950"/>
    <m/>
    <n v="49950"/>
    <n v="49950"/>
    <m/>
    <n v="0"/>
  </r>
  <r>
    <s v="0065A00001G8baXQAR"/>
    <m/>
    <n v="49950"/>
    <n v="1"/>
    <n v="49950"/>
    <m/>
    <n v="49950"/>
    <n v="49950"/>
    <m/>
    <n v="0"/>
  </r>
  <r>
    <s v="0065A00001OGpkHQAT"/>
    <m/>
    <n v="49950"/>
    <n v="1"/>
    <n v="49950"/>
    <m/>
    <n v="49950"/>
    <n v="49950"/>
    <m/>
    <n v="0"/>
  </r>
  <r>
    <s v="0065A00001PuSm7QAF"/>
    <m/>
    <n v="49950"/>
    <n v="1"/>
    <n v="49950"/>
    <m/>
    <n v="49950"/>
    <n v="49950"/>
    <m/>
    <n v="0"/>
  </r>
  <r>
    <s v="0065A00001PuSmbQAF"/>
    <m/>
    <n v="49950"/>
    <n v="1"/>
    <n v="49950"/>
    <m/>
    <n v="49950"/>
    <n v="49950"/>
    <m/>
    <n v="0"/>
  </r>
  <r>
    <s v="0065A00001PuSliQAF"/>
    <m/>
    <n v="49950"/>
    <n v="1"/>
    <n v="49950"/>
    <m/>
    <n v="49950"/>
    <n v="49950"/>
    <m/>
    <n v="0"/>
  </r>
  <r>
    <s v="0065A00000leKxSQAU"/>
    <m/>
    <n v="49950"/>
    <n v="1"/>
    <n v="49950"/>
    <m/>
    <n v="49950"/>
    <n v="49950"/>
    <m/>
    <n v="0"/>
  </r>
  <r>
    <s v="0065A00001Tiw2XQAR"/>
    <m/>
    <n v="49950"/>
    <n v="1"/>
    <n v="49950"/>
    <m/>
    <n v="49950"/>
    <n v="49950"/>
    <m/>
    <n v="0"/>
  </r>
  <r>
    <s v="0063100000cjesMAAQ"/>
    <m/>
    <n v="49950"/>
    <n v="1"/>
    <n v="49950"/>
    <m/>
    <n v="49950"/>
    <n v="49950"/>
    <m/>
    <n v="0"/>
  </r>
  <r>
    <s v="0065A00001CKr4VQAT"/>
    <m/>
    <n v="49950"/>
    <n v="1"/>
    <n v="49950"/>
    <m/>
    <n v="49950"/>
    <n v="49950"/>
    <m/>
    <n v="0"/>
  </r>
  <r>
    <s v="0065A00001WlGSuQAN"/>
    <m/>
    <n v="49950"/>
    <n v="1"/>
    <n v="49950"/>
    <m/>
    <n v="49950"/>
    <n v="49950"/>
    <m/>
    <n v="0"/>
  </r>
  <r>
    <s v="0065A000015uR01QAE"/>
    <m/>
    <n v="49950"/>
    <n v="1"/>
    <n v="49950"/>
    <m/>
    <n v="49950"/>
    <n v="49950"/>
    <m/>
    <n v="0"/>
  </r>
  <r>
    <s v="0065A00001Ti3EtQAJ"/>
    <m/>
    <n v="49950"/>
    <n v="1"/>
    <n v="49950"/>
    <m/>
    <n v="49950"/>
    <n v="49950"/>
    <m/>
    <n v="0"/>
  </r>
  <r>
    <s v="0065A00001WlJL9QAN"/>
    <m/>
    <n v="49950"/>
    <n v="1"/>
    <n v="49950"/>
    <m/>
    <n v="49950"/>
    <n v="49950"/>
    <m/>
    <n v="0"/>
  </r>
  <r>
    <s v="0065A00000nLx7TQAS"/>
    <m/>
    <n v="49950"/>
    <n v="1"/>
    <n v="49950"/>
    <m/>
    <n v="49950"/>
    <n v="49950"/>
    <m/>
    <n v="0"/>
  </r>
  <r>
    <s v="0065A000011qUxrQAE"/>
    <m/>
    <n v="49950"/>
    <n v="1"/>
    <n v="49950"/>
    <m/>
    <n v="49950"/>
    <n v="49950"/>
    <m/>
    <n v="0"/>
  </r>
  <r>
    <s v="0065A000011qStDQAU"/>
    <m/>
    <n v="49950"/>
    <n v="1"/>
    <n v="49950"/>
    <m/>
    <n v="49950"/>
    <n v="49950"/>
    <m/>
    <n v="0"/>
  </r>
  <r>
    <s v="0065A00001FAzzsQAD"/>
    <m/>
    <n v="49950"/>
    <n v="1"/>
    <n v="49950"/>
    <m/>
    <n v="49950"/>
    <n v="49950"/>
    <m/>
    <n v="0"/>
  </r>
  <r>
    <s v="0065A000011pWYvQAM"/>
    <m/>
    <n v="49950"/>
    <n v="1"/>
    <n v="49950"/>
    <m/>
    <n v="49950"/>
    <n v="49950"/>
    <m/>
    <n v="0"/>
  </r>
  <r>
    <s v="0065A00001CIFPsQAP"/>
    <m/>
    <n v="49950"/>
    <n v="1"/>
    <n v="49950"/>
    <m/>
    <n v="49950"/>
    <n v="49950"/>
    <m/>
    <n v="0"/>
  </r>
  <r>
    <s v="0065A00000llls9QAA"/>
    <m/>
    <n v="49950"/>
    <n v="1"/>
    <n v="49950"/>
    <m/>
    <n v="49950"/>
    <n v="49950"/>
    <m/>
    <n v="0"/>
  </r>
  <r>
    <s v="0065A00001CIJ4LQAX"/>
    <m/>
    <n v="49950"/>
    <n v="1"/>
    <n v="49950"/>
    <m/>
    <n v="49950"/>
    <n v="49950"/>
    <m/>
    <n v="0"/>
  </r>
  <r>
    <s v="0065A000011qV3aQAE"/>
    <m/>
    <n v="49950"/>
    <n v="1"/>
    <n v="49950"/>
    <m/>
    <n v="49950"/>
    <n v="49950"/>
    <m/>
    <n v="0"/>
  </r>
  <r>
    <s v="0065A00000vsNCAQA2"/>
    <m/>
    <n v="49950"/>
    <n v="1"/>
    <n v="49950"/>
    <m/>
    <n v="49950"/>
    <n v="49950"/>
    <m/>
    <n v="0"/>
  </r>
  <r>
    <s v="0065A00001FB09qQAD"/>
    <m/>
    <n v="49950"/>
    <n v="1"/>
    <n v="49950"/>
    <m/>
    <n v="49950"/>
    <n v="49950"/>
    <m/>
    <n v="0"/>
  </r>
  <r>
    <s v="0065A00001MA1HPQA1"/>
    <m/>
    <n v="49950"/>
    <n v="1"/>
    <n v="49950"/>
    <m/>
    <n v="49950"/>
    <n v="49950"/>
    <m/>
    <n v="0"/>
  </r>
  <r>
    <s v="0065A00001Pw4JxQAJ"/>
    <m/>
    <n v="49950"/>
    <n v="1"/>
    <n v="49950"/>
    <m/>
    <n v="49950"/>
    <n v="49950"/>
    <m/>
    <n v="0"/>
  </r>
  <r>
    <s v="0065A00001Pw4O4QAJ"/>
    <m/>
    <n v="49950"/>
    <n v="1"/>
    <n v="49950"/>
    <m/>
    <n v="49950"/>
    <n v="49950"/>
    <m/>
    <n v="0"/>
  </r>
  <r>
    <s v="0065A00001CKVzTQAX"/>
    <m/>
    <n v="49950"/>
    <n v="1"/>
    <n v="49950"/>
    <m/>
    <n v="49950"/>
    <n v="49950"/>
    <m/>
    <n v="0"/>
  </r>
  <r>
    <s v="0065A00000nMNX0QAO"/>
    <m/>
    <n v="49950"/>
    <n v="1"/>
    <n v="49950"/>
    <m/>
    <n v="49950"/>
    <n v="49950"/>
    <m/>
    <n v="0"/>
  </r>
  <r>
    <s v="0065A00001KRBR4QAP"/>
    <m/>
    <n v="49950"/>
    <n v="1"/>
    <n v="49950"/>
    <m/>
    <n v="49950"/>
    <n v="49950"/>
    <m/>
    <n v="0"/>
  </r>
  <r>
    <s v="0065A00000vszJ7QAI"/>
    <m/>
    <n v="49950"/>
    <n v="1"/>
    <n v="39960"/>
    <m/>
    <n v="39960"/>
    <n v="39960"/>
    <m/>
    <n v="0"/>
  </r>
  <r>
    <s v="0065A00001Pw49XQAR"/>
    <m/>
    <n v="49950"/>
    <n v="1"/>
    <n v="39960"/>
    <m/>
    <n v="39960"/>
    <n v="39960"/>
    <m/>
    <n v="0"/>
  </r>
  <r>
    <s v="0065A00001ZG2xUQAT"/>
    <m/>
    <n v="56375"/>
    <n v="1"/>
    <n v="52429"/>
    <m/>
    <n v="52429"/>
    <n v="52429"/>
    <m/>
    <n v="0"/>
  </r>
  <r>
    <s v="0065A00001ZG2pyQAD"/>
    <m/>
    <n v="56375"/>
    <n v="1"/>
    <n v="52429"/>
    <m/>
    <n v="52429"/>
    <n v="52429"/>
    <m/>
    <n v="0"/>
  </r>
  <r>
    <s v="0065A00001Z64fpQAB"/>
    <n v="20"/>
    <n v="765"/>
    <n v="1"/>
    <n v="765"/>
    <m/>
    <n v="765"/>
    <n v="612"/>
    <m/>
    <n v="0"/>
  </r>
  <r>
    <s v="0065A00000k3PaOQAU"/>
    <n v="20"/>
    <n v="3245"/>
    <n v="1"/>
    <n v="3245"/>
    <m/>
    <n v="3245"/>
    <n v="2596"/>
    <m/>
    <n v="0"/>
  </r>
  <r>
    <s v="0065A00001Z64fpQAB"/>
    <n v="20"/>
    <n v="3685"/>
    <n v="1"/>
    <n v="3685"/>
    <m/>
    <n v="3685"/>
    <n v="2948"/>
    <m/>
    <n v="0"/>
  </r>
  <r>
    <s v="0065A00001Z64fpQAB"/>
    <n v="20"/>
    <n v="3685"/>
    <n v="1"/>
    <n v="3685"/>
    <m/>
    <n v="3685"/>
    <n v="2948"/>
    <m/>
    <n v="0"/>
  </r>
  <r>
    <s v="0065A00001Z64fpQAB"/>
    <n v="20"/>
    <n v="5665"/>
    <n v="1"/>
    <n v="5495"/>
    <m/>
    <n v="5495"/>
    <n v="4396"/>
    <m/>
    <n v="0"/>
  </r>
  <r>
    <s v="0065A00001Z64fpQAB"/>
    <n v="20"/>
    <n v="5665"/>
    <n v="1"/>
    <n v="5495"/>
    <m/>
    <n v="5495"/>
    <n v="4396"/>
    <m/>
    <n v="0"/>
  </r>
  <r>
    <s v="0065A000015rduGQAQ"/>
    <n v="20"/>
    <n v="6500"/>
    <n v="1"/>
    <n v="6500"/>
    <m/>
    <n v="6500"/>
    <n v="5200"/>
    <m/>
    <n v="0"/>
  </r>
  <r>
    <s v="0065A00000k3PaOQAU"/>
    <n v="20"/>
    <n v="22950"/>
    <n v="1"/>
    <n v="22950"/>
    <m/>
    <n v="22950"/>
    <n v="18360"/>
    <m/>
    <n v="0"/>
  </r>
  <r>
    <s v="0065A00001Xr41hQAB"/>
    <n v="20"/>
    <n v="49950"/>
    <n v="1"/>
    <n v="49950"/>
    <m/>
    <n v="49950"/>
    <n v="39960"/>
    <m/>
    <n v="0"/>
  </r>
  <r>
    <s v="0065A00000k3PaOQAU"/>
    <n v="20"/>
    <n v="49950"/>
    <n v="1"/>
    <n v="49950"/>
    <m/>
    <n v="49950"/>
    <n v="39960"/>
    <m/>
    <n v="0"/>
  </r>
  <r>
    <s v="0065A00000vszJ7QAI"/>
    <n v="25"/>
    <n v="49950"/>
    <n v="1"/>
    <n v="49950"/>
    <m/>
    <n v="49950"/>
    <n v="37462.5"/>
    <m/>
    <n v="0"/>
  </r>
  <r>
    <s v="0065A00001F9LZzQAN"/>
    <n v="30"/>
    <n v="670"/>
    <n v="1"/>
    <n v="670"/>
    <m/>
    <n v="670"/>
    <n v="469"/>
    <m/>
    <n v="0"/>
  </r>
  <r>
    <s v="0065A00001F9LZzQAN"/>
    <n v="30"/>
    <n v="3245"/>
    <n v="1"/>
    <n v="3245"/>
    <m/>
    <n v="3245"/>
    <n v="2271.5"/>
    <m/>
    <n v="0"/>
  </r>
  <r>
    <s v="0065A00001F9LZzQAN"/>
    <n v="30"/>
    <n v="4995"/>
    <n v="1"/>
    <n v="4995"/>
    <m/>
    <n v="4995"/>
    <n v="3496.5"/>
    <m/>
    <n v="0"/>
  </r>
  <r>
    <s v="0065A00000lojc6QAA"/>
    <n v="40"/>
    <n v="650"/>
    <n v="1"/>
    <n v="650"/>
    <m/>
    <n v="650"/>
    <n v="390"/>
    <m/>
    <n v="0"/>
  </r>
  <r>
    <s v="0065A00000lojc6QAA"/>
    <n v="40"/>
    <n v="3950"/>
    <n v="1"/>
    <n v="3950"/>
    <m/>
    <n v="3950"/>
    <n v="2370"/>
    <m/>
    <n v="0"/>
  </r>
  <r>
    <s v="0065A000015rduGQAQ"/>
    <n v="50"/>
    <n v="5000"/>
    <n v="1"/>
    <n v="5050"/>
    <m/>
    <n v="5050"/>
    <n v="2525"/>
    <m/>
    <n v="0"/>
  </r>
  <r>
    <s v="0065A00001VhoJKQAZ"/>
    <n v="55"/>
    <n v="6500"/>
    <n v="1"/>
    <n v="6500"/>
    <m/>
    <n v="6500"/>
    <n v="2925"/>
    <m/>
    <n v="0"/>
  </r>
  <r>
    <s v="0065A00000nLZbpQAG"/>
    <n v="83"/>
    <n v="8950"/>
    <n v="1"/>
    <n v="8950"/>
    <m/>
    <n v="8950"/>
    <n v="1521.5"/>
    <m/>
    <n v="0"/>
  </r>
  <r>
    <s v="0065A00001XpcZRQAZ"/>
    <n v="100"/>
    <n v="670"/>
    <n v="1"/>
    <n v="670"/>
    <m/>
    <n v="670"/>
    <n v="0"/>
    <m/>
    <n v="0"/>
  </r>
  <r>
    <s v="0065A000015uhbQQAQ"/>
    <n v="100"/>
    <n v="5000"/>
    <n v="1"/>
    <n v="5050"/>
    <m/>
    <n v="5050"/>
    <n v="0"/>
    <m/>
    <n v="0"/>
  </r>
  <r>
    <s v="0065A00001Xr4hsQAB"/>
    <n v="100"/>
    <n v="5000"/>
    <n v="1"/>
    <n v="5050"/>
    <m/>
    <n v="5050"/>
    <n v="0"/>
    <m/>
    <n v="0"/>
  </r>
  <r>
    <s v="0065A00001XdHP1QAN"/>
    <n v="100"/>
    <n v="5000"/>
    <n v="1"/>
    <n v="5050"/>
    <m/>
    <n v="5050"/>
    <n v="0"/>
    <m/>
    <n v="0"/>
  </r>
  <r>
    <s v="0063100000cjesMAAQ"/>
    <n v="100"/>
    <n v="5000"/>
    <n v="1"/>
    <n v="5050"/>
    <m/>
    <n v="5050"/>
    <n v="0"/>
    <m/>
    <n v="0"/>
  </r>
  <r>
    <s v="0065A00001WlEHzQAN"/>
    <n v="100"/>
    <n v="5000"/>
    <n v="1"/>
    <n v="5050"/>
    <m/>
    <n v="5050"/>
    <n v="0"/>
    <m/>
    <n v="0"/>
  </r>
  <r>
    <s v="0065A00001CKVzTQAX"/>
    <n v="100"/>
    <n v="5000"/>
    <n v="1"/>
    <n v="5050"/>
    <m/>
    <n v="5050"/>
    <n v="0"/>
    <m/>
    <n v="0"/>
  </r>
  <r>
    <s v="0065A00001CKr4VQAT"/>
    <n v="100"/>
    <n v="5000"/>
    <n v="1"/>
    <n v="5050"/>
    <m/>
    <n v="5050"/>
    <n v="0"/>
    <m/>
    <n v="0"/>
  </r>
  <r>
    <s v="0065A00001Ti3EtQAJ"/>
    <n v="100"/>
    <n v="5000"/>
    <n v="1"/>
    <n v="5050"/>
    <m/>
    <n v="5050"/>
    <n v="0"/>
    <m/>
    <n v="0"/>
  </r>
  <r>
    <s v="0065A00001FB09qQAD"/>
    <n v="100"/>
    <n v="5000"/>
    <n v="1"/>
    <n v="5050"/>
    <m/>
    <n v="5050"/>
    <n v="0"/>
    <m/>
    <n v="0"/>
  </r>
  <r>
    <s v="0065A00001MA1HPQA1"/>
    <n v="100"/>
    <n v="5000"/>
    <n v="1"/>
    <n v="5050"/>
    <m/>
    <n v="5050"/>
    <n v="0"/>
    <m/>
    <n v="0"/>
  </r>
  <r>
    <s v="0065A00001XET6wQAH"/>
    <n v="100"/>
    <n v="5000"/>
    <n v="1"/>
    <n v="5050"/>
    <m/>
    <n v="5050"/>
    <n v="0"/>
    <m/>
    <n v="0"/>
  </r>
  <r>
    <s v="0065A00001PwJJnQAN"/>
    <m/>
    <n v="0"/>
    <n v="1"/>
    <n v="347"/>
    <m/>
    <n v="347"/>
    <n v="347"/>
    <m/>
    <n v="0"/>
  </r>
  <r>
    <s v="0065A000011qmYaQAI"/>
    <m/>
    <n v="650"/>
    <n v="2"/>
    <n v="650"/>
    <m/>
    <n v="1300"/>
    <n v="1300"/>
    <m/>
    <n v="0"/>
  </r>
  <r>
    <s v="0065A00000leKxSQAU"/>
    <m/>
    <n v="670"/>
    <n v="2"/>
    <n v="670"/>
    <m/>
    <n v="1340"/>
    <n v="1340"/>
    <m/>
    <n v="0"/>
  </r>
  <r>
    <s v="0065A00000leKxSQAU"/>
    <m/>
    <n v="670"/>
    <n v="2"/>
    <n v="670"/>
    <m/>
    <n v="1340"/>
    <n v="1340"/>
    <m/>
    <n v="0"/>
  </r>
  <r>
    <s v="0065A00001XGXVCQA5"/>
    <m/>
    <n v="670"/>
    <n v="2"/>
    <n v="670"/>
    <m/>
    <n v="1340"/>
    <n v="1340"/>
    <m/>
    <n v="0"/>
  </r>
  <r>
    <s v="0065A00000leKxSQAU"/>
    <m/>
    <n v="670"/>
    <n v="2"/>
    <n v="670"/>
    <m/>
    <n v="1340"/>
    <n v="1340"/>
    <m/>
    <n v="0"/>
  </r>
  <r>
    <s v="0065A00000leKxSQAU"/>
    <m/>
    <n v="3245"/>
    <n v="2"/>
    <n v="3245"/>
    <m/>
    <n v="6490"/>
    <n v="6490"/>
    <m/>
    <n v="0"/>
  </r>
  <r>
    <s v="0065A00000leKxSQAU"/>
    <m/>
    <n v="3245"/>
    <n v="2"/>
    <n v="3245"/>
    <m/>
    <n v="6490"/>
    <n v="6490"/>
    <m/>
    <n v="0"/>
  </r>
  <r>
    <s v="0065A00000leKxSQAU"/>
    <m/>
    <n v="4450"/>
    <n v="2"/>
    <n v="4450"/>
    <m/>
    <n v="8900"/>
    <n v="8900"/>
    <m/>
    <n v="0"/>
  </r>
  <r>
    <s v="0065A00001YHlLCQA1"/>
    <m/>
    <n v="8950"/>
    <n v="2"/>
    <n v="8950"/>
    <m/>
    <n v="17900"/>
    <n v="17900"/>
    <m/>
    <n v="0"/>
  </r>
  <r>
    <s v="0065A00001XXwMnQAL"/>
    <n v="50"/>
    <n v="5000"/>
    <n v="2"/>
    <n v="5050"/>
    <m/>
    <n v="10100"/>
    <n v="5050"/>
    <m/>
    <n v="0"/>
  </r>
  <r>
    <s v="0065A00001X8TJVQA3"/>
    <n v="50"/>
    <n v="5000"/>
    <n v="2"/>
    <n v="5050"/>
    <m/>
    <n v="10100"/>
    <n v="5050"/>
    <m/>
    <n v="0"/>
  </r>
  <r>
    <s v="0065A00000k3PaOQAU"/>
    <n v="100"/>
    <n v="5000"/>
    <n v="2"/>
    <n v="5050"/>
    <m/>
    <n v="10100"/>
    <n v="0"/>
    <m/>
    <n v="0"/>
  </r>
  <r>
    <s v="0065A00000leKxSQAU"/>
    <n v="100"/>
    <n v="5000"/>
    <n v="2"/>
    <n v="5050"/>
    <m/>
    <n v="10100"/>
    <n v="0"/>
    <m/>
    <n v="0"/>
  </r>
  <r>
    <s v="0065A00001XoemgQAB"/>
    <m/>
    <n v="3245"/>
    <n v="2"/>
    <n v="3245"/>
    <m/>
    <n v="6490"/>
    <n v="6490"/>
    <m/>
    <n v="0"/>
  </r>
  <r>
    <s v="0065A00001XGXVCQA5"/>
    <m/>
    <n v="4995"/>
    <n v="3"/>
    <n v="4995"/>
    <m/>
    <n v="14985"/>
    <n v="14985"/>
    <m/>
    <n v="0"/>
  </r>
  <r>
    <s v="0065A00001XGXVCQA5"/>
    <m/>
    <n v="4995"/>
    <n v="3"/>
    <n v="4995"/>
    <m/>
    <n v="14985"/>
    <n v="14985"/>
    <m/>
    <n v="0"/>
  </r>
  <r>
    <s v="0065A00001YKbXrQAL"/>
    <n v="15"/>
    <n v="8950"/>
    <n v="3"/>
    <n v="8950"/>
    <m/>
    <n v="26850"/>
    <n v="22822.5"/>
    <m/>
    <n v="0"/>
  </r>
  <r>
    <s v="0065A00001XGXVCQA5"/>
    <m/>
    <n v="670"/>
    <n v="4"/>
    <n v="670"/>
    <m/>
    <n v="2680"/>
    <n v="2680"/>
    <m/>
    <n v="0"/>
  </r>
  <r>
    <s v="0065A00000xwTCNQA2"/>
    <m/>
    <n v="2650"/>
    <n v="1"/>
    <n v="2650"/>
    <m/>
    <n v="2650"/>
    <n v="2650"/>
    <m/>
    <n v="0"/>
  </r>
  <r>
    <s v="0065A00000xwTCNQA2"/>
    <m/>
    <n v="21950"/>
    <n v="1"/>
    <n v="21950"/>
    <m/>
    <n v="21950"/>
    <n v="21950"/>
    <m/>
    <n v="0"/>
  </r>
  <r>
    <s v="0065A00000xwTCNQA2"/>
    <m/>
    <n v="39950"/>
    <n v="1"/>
    <n v="39950"/>
    <m/>
    <n v="39950"/>
    <n v="39950"/>
    <m/>
    <n v="0"/>
  </r>
  <r>
    <s v="0065A00001XKbKFQA1"/>
    <n v="100"/>
    <n v="5000"/>
    <n v="1"/>
    <n v="5050"/>
    <m/>
    <n v="5050"/>
    <n v="0"/>
    <m/>
    <n v="0"/>
  </r>
  <r>
    <s v="0065A00001bp3t4QAA"/>
    <m/>
    <n v="11"/>
    <n v="1"/>
    <n v="11"/>
    <m/>
    <n v="11"/>
    <n v="11"/>
    <m/>
    <n v="0"/>
  </r>
  <r>
    <s v="0065A00001bp3t4QAA"/>
    <m/>
    <n v="11"/>
    <n v="1"/>
    <n v="11"/>
    <m/>
    <n v="11"/>
    <n v="11"/>
    <m/>
    <n v="0"/>
  </r>
  <r>
    <s v="0065A00001bp3t4QAA"/>
    <m/>
    <n v="82"/>
    <n v="1"/>
    <n v="82"/>
    <m/>
    <n v="82"/>
    <n v="82"/>
    <m/>
    <n v="0"/>
  </r>
  <r>
    <s v="0065A00001Wl71xQAB"/>
    <m/>
    <n v="107"/>
    <n v="1"/>
    <n v="107"/>
    <m/>
    <n v="107"/>
    <n v="107"/>
    <m/>
    <n v="0"/>
  </r>
  <r>
    <s v="0065A00001bp3t4QAA"/>
    <m/>
    <n v="107"/>
    <n v="1"/>
    <n v="107"/>
    <m/>
    <n v="107"/>
    <n v="107"/>
    <m/>
    <n v="0"/>
  </r>
  <r>
    <s v="0065A00001bARU9QAO"/>
    <m/>
    <n v="107"/>
    <n v="1"/>
    <n v="107"/>
    <m/>
    <n v="107"/>
    <n v="107"/>
    <m/>
    <n v="0"/>
  </r>
  <r>
    <s v="0065A00001bp3t4QAA"/>
    <m/>
    <n v="126"/>
    <n v="1"/>
    <n v="126"/>
    <m/>
    <n v="126"/>
    <n v="126"/>
    <m/>
    <n v="0"/>
  </r>
  <r>
    <s v="0065A00000ldzQGQAY"/>
    <m/>
    <n v="198"/>
    <n v="1"/>
    <n v="198"/>
    <m/>
    <n v="198"/>
    <n v="198"/>
    <m/>
    <n v="0"/>
  </r>
  <r>
    <s v="0065A00000nJjzjQAC"/>
    <m/>
    <n v="198"/>
    <n v="1"/>
    <n v="198"/>
    <m/>
    <n v="198"/>
    <n v="198"/>
    <m/>
    <n v="0"/>
  </r>
  <r>
    <s v="0065A00001Z0SuMQAV"/>
    <m/>
    <n v="198"/>
    <n v="1"/>
    <n v="198"/>
    <m/>
    <n v="198"/>
    <n v="198"/>
    <m/>
    <n v="0"/>
  </r>
  <r>
    <s v="0065A00001Wl71xQAB"/>
    <m/>
    <n v="213"/>
    <n v="1"/>
    <n v="213"/>
    <m/>
    <n v="213"/>
    <n v="213"/>
    <m/>
    <n v="0"/>
  </r>
  <r>
    <s v="0065A00001bp3t4QAA"/>
    <m/>
    <n v="213"/>
    <n v="1"/>
    <n v="213"/>
    <m/>
    <n v="213"/>
    <n v="213"/>
    <m/>
    <n v="0"/>
  </r>
  <r>
    <s v="0065A00001Th7ITQAZ"/>
    <m/>
    <n v="213"/>
    <n v="1"/>
    <n v="213"/>
    <m/>
    <n v="213"/>
    <n v="213"/>
    <m/>
    <n v="0"/>
  </r>
  <r>
    <s v="0065A00001bARU9QAO"/>
    <m/>
    <n v="213"/>
    <n v="1"/>
    <n v="213"/>
    <m/>
    <n v="213"/>
    <n v="213"/>
    <m/>
    <n v="0"/>
  </r>
  <r>
    <s v="0065A00001brsgLQAQ"/>
    <m/>
    <n v="347"/>
    <n v="1"/>
    <n v="347"/>
    <m/>
    <n v="347"/>
    <n v="347"/>
    <m/>
    <n v="0"/>
  </r>
  <r>
    <s v="0065A00001bg742QAA"/>
    <m/>
    <n v="347"/>
    <n v="1"/>
    <n v="347"/>
    <m/>
    <n v="347"/>
    <n v="347"/>
    <m/>
    <n v="0"/>
  </r>
  <r>
    <s v="0065A00001bp3t4QAA"/>
    <m/>
    <n v="347"/>
    <n v="1"/>
    <n v="347"/>
    <m/>
    <n v="347"/>
    <n v="347"/>
    <m/>
    <n v="0"/>
  </r>
  <r>
    <s v="0065A00001Y1OOOQA3"/>
    <m/>
    <n v="347"/>
    <n v="1"/>
    <n v="347"/>
    <m/>
    <n v="347"/>
    <n v="347"/>
    <m/>
    <n v="0"/>
  </r>
  <r>
    <s v="0065A00001YxhUDQAZ"/>
    <m/>
    <n v="347"/>
    <n v="1"/>
    <n v="347"/>
    <m/>
    <n v="347"/>
    <n v="347"/>
    <m/>
    <n v="0"/>
  </r>
  <r>
    <s v="0065A00001dg65HQAQ"/>
    <m/>
    <n v="347"/>
    <n v="1"/>
    <n v="347"/>
    <m/>
    <n v="347"/>
    <n v="347"/>
    <m/>
    <n v="0"/>
  </r>
  <r>
    <s v="0065A00001ddKsJQAU"/>
    <m/>
    <n v="347"/>
    <n v="1"/>
    <n v="347"/>
    <m/>
    <n v="347"/>
    <n v="347"/>
    <m/>
    <n v="0"/>
  </r>
  <r>
    <s v="0065A00001cI6NhQAK"/>
    <m/>
    <n v="347"/>
    <n v="1"/>
    <n v="347"/>
    <m/>
    <n v="347"/>
    <n v="347"/>
    <m/>
    <n v="0"/>
  </r>
  <r>
    <s v="0065A00001bASP7QAO"/>
    <m/>
    <n v="364"/>
    <n v="1"/>
    <n v="364"/>
    <m/>
    <n v="364"/>
    <n v="364"/>
    <m/>
    <n v="0"/>
  </r>
  <r>
    <s v="0065A00001bp3t4QAA"/>
    <m/>
    <n v="531"/>
    <n v="1"/>
    <n v="531"/>
    <m/>
    <n v="531"/>
    <n v="531"/>
    <m/>
    <n v="0"/>
  </r>
  <r>
    <s v="0065A00000lon3oQAA"/>
    <m/>
    <n v="650"/>
    <n v="1"/>
    <n v="650"/>
    <m/>
    <n v="650"/>
    <n v="650"/>
    <m/>
    <n v="0"/>
  </r>
  <r>
    <s v="0065A00000nKHHtQAO"/>
    <m/>
    <n v="650"/>
    <n v="1"/>
    <n v="650"/>
    <m/>
    <n v="650"/>
    <n v="650"/>
    <m/>
    <n v="0"/>
  </r>
  <r>
    <s v="0065A00000lpF0gQAE"/>
    <m/>
    <n v="650"/>
    <n v="1"/>
    <n v="650"/>
    <m/>
    <n v="650"/>
    <n v="650"/>
    <m/>
    <n v="0"/>
  </r>
  <r>
    <s v="0065A00000nKiRWQA0"/>
    <m/>
    <n v="650"/>
    <n v="1"/>
    <n v="650"/>
    <m/>
    <n v="650"/>
    <n v="650"/>
    <m/>
    <n v="0"/>
  </r>
  <r>
    <s v="0065A00000lon3oQAA"/>
    <m/>
    <n v="650"/>
    <n v="1"/>
    <n v="650"/>
    <m/>
    <n v="650"/>
    <n v="650"/>
    <m/>
    <n v="0"/>
  </r>
  <r>
    <s v="0065A00000nMN0LQAW"/>
    <m/>
    <n v="650"/>
    <n v="1"/>
    <n v="650"/>
    <m/>
    <n v="650"/>
    <n v="650"/>
    <m/>
    <n v="0"/>
  </r>
  <r>
    <s v="0065A00000nMRigQAG"/>
    <m/>
    <n v="650"/>
    <n v="1"/>
    <n v="650"/>
    <m/>
    <n v="650"/>
    <n v="650"/>
    <m/>
    <n v="0"/>
  </r>
  <r>
    <s v="0065A00000nKiRWQA0"/>
    <m/>
    <n v="650"/>
    <n v="1"/>
    <n v="650"/>
    <m/>
    <n v="650"/>
    <n v="650"/>
    <m/>
    <n v="0"/>
  </r>
  <r>
    <s v="0065A00000nNNV5QAO"/>
    <m/>
    <n v="650"/>
    <n v="1"/>
    <n v="650"/>
    <m/>
    <n v="650"/>
    <n v="650"/>
    <m/>
    <n v="0"/>
  </r>
  <r>
    <s v="0065A00000nKHHtQAO"/>
    <m/>
    <n v="650"/>
    <n v="1"/>
    <n v="650"/>
    <m/>
    <n v="650"/>
    <n v="650"/>
    <m/>
    <n v="0"/>
  </r>
  <r>
    <s v="0065A00000lon3oQAA"/>
    <m/>
    <n v="650"/>
    <n v="1"/>
    <n v="650"/>
    <m/>
    <n v="650"/>
    <n v="650"/>
    <m/>
    <n v="0"/>
  </r>
  <r>
    <s v="0065A00000nKHHtQAO"/>
    <m/>
    <n v="650"/>
    <n v="1"/>
    <n v="650"/>
    <m/>
    <n v="650"/>
    <n v="650"/>
    <m/>
    <n v="0"/>
  </r>
  <r>
    <s v="0065A00000lpF0gQAE"/>
    <m/>
    <n v="650"/>
    <n v="1"/>
    <n v="650"/>
    <m/>
    <n v="650"/>
    <n v="650"/>
    <m/>
    <n v="0"/>
  </r>
  <r>
    <s v="0065A00000lon3oQAA"/>
    <m/>
    <n v="650"/>
    <n v="1"/>
    <n v="650"/>
    <m/>
    <n v="650"/>
    <n v="650"/>
    <m/>
    <n v="0"/>
  </r>
  <r>
    <s v="0065A00000z10vrQAA"/>
    <m/>
    <n v="650"/>
    <n v="1"/>
    <n v="650"/>
    <m/>
    <n v="650"/>
    <n v="650"/>
    <m/>
    <n v="0"/>
  </r>
  <r>
    <s v="0065A00001Umr5SQAR"/>
    <m/>
    <n v="670"/>
    <n v="1"/>
    <n v="670"/>
    <m/>
    <n v="670"/>
    <n v="670"/>
    <m/>
    <n v="0"/>
  </r>
  <r>
    <s v="0065A00001XDiouQAD"/>
    <m/>
    <n v="670"/>
    <n v="1"/>
    <n v="670"/>
    <m/>
    <n v="670"/>
    <n v="670"/>
    <m/>
    <n v="0"/>
  </r>
  <r>
    <s v="0065A00001KR6zEQAT"/>
    <m/>
    <n v="670"/>
    <n v="1"/>
    <n v="670"/>
    <m/>
    <n v="670"/>
    <n v="670"/>
    <m/>
    <n v="0"/>
  </r>
  <r>
    <s v="0065A00001XG3vuQAD"/>
    <m/>
    <n v="670"/>
    <n v="1"/>
    <n v="670"/>
    <m/>
    <n v="670"/>
    <n v="670"/>
    <m/>
    <n v="0"/>
  </r>
  <r>
    <s v="0065A00001YhwnqQAB"/>
    <m/>
    <n v="670"/>
    <n v="1"/>
    <n v="670"/>
    <m/>
    <n v="670"/>
    <n v="670"/>
    <m/>
    <n v="0"/>
  </r>
  <r>
    <s v="0065A00001XXqS2QAL"/>
    <m/>
    <n v="670"/>
    <n v="1"/>
    <n v="670"/>
    <m/>
    <n v="670"/>
    <n v="670"/>
    <m/>
    <n v="0"/>
  </r>
  <r>
    <s v="0065A00001Y1QUJQA3"/>
    <m/>
    <n v="670"/>
    <n v="1"/>
    <n v="670"/>
    <m/>
    <n v="670"/>
    <n v="670"/>
    <m/>
    <n v="0"/>
  </r>
  <r>
    <s v="0065A00001PtjI4QAJ"/>
    <m/>
    <n v="670"/>
    <n v="1"/>
    <n v="670"/>
    <m/>
    <n v="670"/>
    <n v="670"/>
    <m/>
    <n v="0"/>
  </r>
  <r>
    <s v="0065A00001YkE9WQAV"/>
    <m/>
    <n v="670"/>
    <n v="1"/>
    <n v="670"/>
    <m/>
    <n v="670"/>
    <n v="670"/>
    <m/>
    <n v="0"/>
  </r>
  <r>
    <s v="0065A00001F9OYCQA3"/>
    <m/>
    <n v="670"/>
    <n v="1"/>
    <n v="670"/>
    <m/>
    <n v="670"/>
    <n v="670"/>
    <m/>
    <n v="0"/>
  </r>
  <r>
    <s v="0065A00001CKtAMQA1"/>
    <m/>
    <n v="670"/>
    <n v="1"/>
    <n v="670"/>
    <m/>
    <n v="670"/>
    <n v="670"/>
    <m/>
    <n v="0"/>
  </r>
  <r>
    <s v="0065A00001CKtGUQA1"/>
    <m/>
    <n v="670"/>
    <n v="1"/>
    <n v="670"/>
    <m/>
    <n v="670"/>
    <n v="670"/>
    <m/>
    <n v="0"/>
  </r>
  <r>
    <s v="0065A00001UmwLAQAZ"/>
    <m/>
    <n v="670"/>
    <n v="1"/>
    <n v="670"/>
    <m/>
    <n v="670"/>
    <n v="670"/>
    <m/>
    <n v="0"/>
  </r>
  <r>
    <s v="0065A00001M9zzvQAB"/>
    <m/>
    <n v="670"/>
    <n v="1"/>
    <n v="670"/>
    <m/>
    <n v="670"/>
    <n v="670"/>
    <m/>
    <n v="0"/>
  </r>
  <r>
    <s v="0065A00001Xq8UNQAZ"/>
    <m/>
    <n v="670"/>
    <n v="1"/>
    <n v="670"/>
    <m/>
    <n v="670"/>
    <n v="670"/>
    <m/>
    <n v="0"/>
  </r>
  <r>
    <s v="0065A00001VfGdPQAV"/>
    <m/>
    <n v="670"/>
    <n v="1"/>
    <n v="670"/>
    <m/>
    <n v="670"/>
    <n v="670"/>
    <m/>
    <n v="0"/>
  </r>
  <r>
    <s v="0065A00001Un5TxQAJ"/>
    <m/>
    <n v="670"/>
    <n v="1"/>
    <n v="670"/>
    <m/>
    <n v="670"/>
    <n v="670"/>
    <m/>
    <n v="0"/>
  </r>
  <r>
    <s v="0065A00001X8OvZQAV"/>
    <m/>
    <n v="670"/>
    <n v="1"/>
    <n v="670"/>
    <m/>
    <n v="670"/>
    <n v="670"/>
    <m/>
    <n v="0"/>
  </r>
  <r>
    <s v="0065A00001CKhoOQAT"/>
    <m/>
    <n v="670"/>
    <n v="1"/>
    <n v="670"/>
    <m/>
    <n v="670"/>
    <n v="670"/>
    <m/>
    <n v="0"/>
  </r>
  <r>
    <s v="0065A00001YkAosQAF"/>
    <m/>
    <n v="670"/>
    <n v="1"/>
    <n v="670"/>
    <m/>
    <n v="670"/>
    <n v="670"/>
    <m/>
    <n v="0"/>
  </r>
  <r>
    <s v="0065A00001ICHuUQAX"/>
    <m/>
    <n v="670"/>
    <n v="1"/>
    <n v="670"/>
    <m/>
    <n v="670"/>
    <n v="670"/>
    <m/>
    <n v="0"/>
  </r>
  <r>
    <s v="0065A00001Vf8AwQAJ"/>
    <m/>
    <n v="670"/>
    <n v="1"/>
    <n v="670"/>
    <m/>
    <n v="670"/>
    <n v="670"/>
    <m/>
    <n v="0"/>
  </r>
  <r>
    <s v="0065A00001XqMGAQA3"/>
    <m/>
    <n v="670"/>
    <n v="1"/>
    <n v="670"/>
    <m/>
    <n v="670"/>
    <n v="670"/>
    <m/>
    <n v="0"/>
  </r>
  <r>
    <s v="0065A00001Y1QUJQA3"/>
    <m/>
    <n v="670"/>
    <n v="1"/>
    <n v="670"/>
    <m/>
    <n v="670"/>
    <n v="670"/>
    <m/>
    <n v="0"/>
  </r>
  <r>
    <s v="0065A00001M9oDnQAJ"/>
    <m/>
    <n v="670"/>
    <n v="1"/>
    <n v="670"/>
    <m/>
    <n v="670"/>
    <n v="670"/>
    <m/>
    <n v="0"/>
  </r>
  <r>
    <s v="0065A00001X8S9QQAV"/>
    <m/>
    <n v="670"/>
    <n v="1"/>
    <n v="670"/>
    <m/>
    <n v="670"/>
    <n v="670"/>
    <m/>
    <n v="0"/>
  </r>
  <r>
    <s v="0065A00001ThjSqQAJ"/>
    <m/>
    <n v="670"/>
    <n v="1"/>
    <n v="670"/>
    <m/>
    <n v="670"/>
    <n v="670"/>
    <m/>
    <n v="0"/>
  </r>
  <r>
    <s v="0065A00001XDlQ9QAL"/>
    <m/>
    <n v="670"/>
    <n v="1"/>
    <n v="670"/>
    <m/>
    <n v="670"/>
    <n v="670"/>
    <m/>
    <n v="0"/>
  </r>
  <r>
    <s v="0065A00001WwLedQAF"/>
    <m/>
    <n v="670"/>
    <n v="1"/>
    <n v="670"/>
    <m/>
    <n v="670"/>
    <n v="670"/>
    <m/>
    <n v="0"/>
  </r>
  <r>
    <s v="0065A00001KR6zEQAT"/>
    <m/>
    <n v="670"/>
    <n v="1"/>
    <n v="670"/>
    <m/>
    <n v="670"/>
    <n v="670"/>
    <m/>
    <n v="0"/>
  </r>
  <r>
    <s v="0065A00001XG3vuQAD"/>
    <m/>
    <n v="670"/>
    <n v="1"/>
    <n v="670"/>
    <m/>
    <n v="670"/>
    <n v="670"/>
    <m/>
    <n v="0"/>
  </r>
  <r>
    <s v="0065A00001Xq8UNQAZ"/>
    <m/>
    <n v="670"/>
    <n v="1"/>
    <n v="670"/>
    <m/>
    <n v="670"/>
    <n v="670"/>
    <m/>
    <n v="0"/>
  </r>
  <r>
    <s v="0065A00001YhwnqQAB"/>
    <m/>
    <n v="670"/>
    <n v="1"/>
    <n v="670"/>
    <m/>
    <n v="670"/>
    <n v="670"/>
    <m/>
    <n v="0"/>
  </r>
  <r>
    <s v="0065A00001PwNtUQAV"/>
    <m/>
    <n v="670"/>
    <n v="1"/>
    <n v="670"/>
    <m/>
    <n v="670"/>
    <n v="670"/>
    <m/>
    <n v="0"/>
  </r>
  <r>
    <s v="0065A00001WkHOwQAN"/>
    <m/>
    <n v="670"/>
    <n v="1"/>
    <n v="670"/>
    <m/>
    <n v="670"/>
    <n v="670"/>
    <m/>
    <n v="0"/>
  </r>
  <r>
    <s v="0065A00001XqR5WQAV"/>
    <m/>
    <n v="670"/>
    <n v="1"/>
    <n v="670"/>
    <m/>
    <n v="670"/>
    <n v="670"/>
    <m/>
    <n v="0"/>
  </r>
  <r>
    <s v="0065A00001XXqS2QAL"/>
    <m/>
    <n v="670"/>
    <n v="1"/>
    <n v="670"/>
    <m/>
    <n v="670"/>
    <n v="670"/>
    <m/>
    <n v="0"/>
  </r>
  <r>
    <s v="0065A00001XplEGQAZ"/>
    <m/>
    <n v="670"/>
    <n v="1"/>
    <n v="670"/>
    <m/>
    <n v="670"/>
    <n v="670"/>
    <m/>
    <n v="0"/>
  </r>
  <r>
    <s v="0065A00001Xr3E8QAJ"/>
    <m/>
    <n v="670"/>
    <n v="1"/>
    <n v="670"/>
    <m/>
    <n v="670"/>
    <n v="670"/>
    <m/>
    <n v="0"/>
  </r>
  <r>
    <s v="0065A00001XqMGAQA3"/>
    <m/>
    <n v="670"/>
    <n v="1"/>
    <n v="670"/>
    <m/>
    <n v="670"/>
    <n v="670"/>
    <m/>
    <n v="0"/>
  </r>
  <r>
    <s v="0065A00001XdNNLQA3"/>
    <m/>
    <n v="670"/>
    <n v="1"/>
    <n v="670"/>
    <m/>
    <n v="670"/>
    <n v="670"/>
    <m/>
    <n v="0"/>
  </r>
  <r>
    <s v="0065A00001XGayPQAT"/>
    <m/>
    <n v="670"/>
    <n v="1"/>
    <n v="670"/>
    <m/>
    <n v="670"/>
    <n v="670"/>
    <m/>
    <n v="0"/>
  </r>
  <r>
    <s v="0065A00001XpzVSQAZ"/>
    <m/>
    <n v="670"/>
    <n v="1"/>
    <n v="670"/>
    <m/>
    <n v="670"/>
    <n v="670"/>
    <m/>
    <n v="0"/>
  </r>
  <r>
    <s v="0065A00001Pts2TQAR"/>
    <m/>
    <n v="670"/>
    <n v="1"/>
    <n v="670"/>
    <m/>
    <n v="670"/>
    <n v="670"/>
    <m/>
    <n v="0"/>
  </r>
  <r>
    <s v="0065A00001KRyOzQAL"/>
    <m/>
    <n v="670"/>
    <n v="1"/>
    <n v="670"/>
    <m/>
    <n v="670"/>
    <n v="670"/>
    <m/>
    <n v="0"/>
  </r>
  <r>
    <s v="0065A00001M9oDnQAJ"/>
    <m/>
    <n v="670"/>
    <n v="1"/>
    <n v="670"/>
    <m/>
    <n v="670"/>
    <n v="670"/>
    <m/>
    <n v="0"/>
  </r>
  <r>
    <s v="0065A00001YNQvhQAH"/>
    <m/>
    <n v="670"/>
    <n v="1"/>
    <n v="670"/>
    <m/>
    <n v="670"/>
    <n v="670"/>
    <m/>
    <n v="0"/>
  </r>
  <r>
    <s v="0065A00001XogtyQAB"/>
    <m/>
    <n v="670"/>
    <n v="1"/>
    <n v="670"/>
    <m/>
    <n v="670"/>
    <n v="670"/>
    <m/>
    <n v="0"/>
  </r>
  <r>
    <s v="0065A00001OKFWSQA5"/>
    <m/>
    <n v="670"/>
    <n v="1"/>
    <n v="670"/>
    <m/>
    <n v="670"/>
    <n v="670"/>
    <m/>
    <n v="0"/>
  </r>
  <r>
    <s v="0065A00001Wx1xgQAB"/>
    <m/>
    <n v="670"/>
    <n v="1"/>
    <n v="670"/>
    <m/>
    <n v="670"/>
    <n v="670"/>
    <m/>
    <n v="0"/>
  </r>
  <r>
    <s v="0065A00001KRrVVQA1"/>
    <m/>
    <n v="670"/>
    <n v="1"/>
    <n v="670"/>
    <m/>
    <n v="670"/>
    <n v="670"/>
    <m/>
    <n v="0"/>
  </r>
  <r>
    <s v="0065A00001WwBLbQAN"/>
    <m/>
    <n v="670"/>
    <n v="1"/>
    <n v="670"/>
    <m/>
    <n v="670"/>
    <n v="670"/>
    <m/>
    <n v="0"/>
  </r>
  <r>
    <s v="0065A00001Un5TxQAJ"/>
    <m/>
    <n v="670"/>
    <n v="1"/>
    <n v="670"/>
    <m/>
    <n v="670"/>
    <n v="670"/>
    <m/>
    <n v="0"/>
  </r>
  <r>
    <s v="0065A00001Wm1FnQAJ"/>
    <m/>
    <n v="670"/>
    <n v="1"/>
    <n v="670"/>
    <m/>
    <n v="670"/>
    <n v="670"/>
    <m/>
    <n v="0"/>
  </r>
  <r>
    <s v="0065A00001XVbiSQAT"/>
    <m/>
    <n v="670"/>
    <n v="1"/>
    <n v="670"/>
    <m/>
    <n v="670"/>
    <n v="670"/>
    <m/>
    <n v="0"/>
  </r>
  <r>
    <s v="0065A00001WxIb2QAF"/>
    <m/>
    <n v="670"/>
    <n v="1"/>
    <n v="670"/>
    <m/>
    <n v="670"/>
    <n v="670"/>
    <m/>
    <n v="0"/>
  </r>
  <r>
    <s v="0065A00001ICHuUQAX"/>
    <m/>
    <n v="670"/>
    <n v="1"/>
    <n v="670"/>
    <m/>
    <n v="670"/>
    <n v="670"/>
    <m/>
    <n v="0"/>
  </r>
  <r>
    <s v="0065A00001bo2piQAA"/>
    <m/>
    <n v="695"/>
    <n v="1"/>
    <n v="695"/>
    <m/>
    <n v="695"/>
    <n v="695"/>
    <m/>
    <n v="0"/>
  </r>
  <r>
    <s v="0065A00001br6mTQAQ"/>
    <m/>
    <n v="695"/>
    <n v="1"/>
    <n v="695"/>
    <m/>
    <n v="695"/>
    <n v="695"/>
    <m/>
    <n v="0"/>
  </r>
  <r>
    <s v="0065A00001baSJfQAM"/>
    <m/>
    <n v="695"/>
    <n v="1"/>
    <n v="695"/>
    <m/>
    <n v="695"/>
    <n v="695"/>
    <m/>
    <n v="0"/>
  </r>
  <r>
    <s v="0065A00001bqCuPQAU"/>
    <m/>
    <n v="695"/>
    <n v="1"/>
    <n v="695"/>
    <m/>
    <n v="695"/>
    <n v="695"/>
    <m/>
    <n v="0"/>
  </r>
  <r>
    <s v="0065A00001ZO8cTQAT"/>
    <m/>
    <n v="695"/>
    <n v="1"/>
    <n v="695"/>
    <m/>
    <n v="695"/>
    <n v="695"/>
    <m/>
    <n v="0"/>
  </r>
  <r>
    <s v="0065A00001ZO8pQQAT"/>
    <m/>
    <n v="695"/>
    <n v="1"/>
    <n v="695"/>
    <m/>
    <n v="695"/>
    <n v="695"/>
    <m/>
    <n v="0"/>
  </r>
  <r>
    <s v="0065A00001cJSYUQA4"/>
    <m/>
    <n v="695"/>
    <n v="1"/>
    <n v="625.5"/>
    <m/>
    <n v="625.5"/>
    <n v="625.5"/>
    <m/>
    <n v="0"/>
  </r>
  <r>
    <s v="0065A00001aLTbqQAG"/>
    <m/>
    <n v="695"/>
    <n v="1"/>
    <n v="695"/>
    <m/>
    <n v="695"/>
    <n v="695"/>
    <m/>
    <n v="0"/>
  </r>
  <r>
    <s v="0065A00001crENjQAM"/>
    <m/>
    <n v="695"/>
    <n v="1"/>
    <n v="695"/>
    <m/>
    <n v="695"/>
    <n v="695"/>
    <m/>
    <n v="0"/>
  </r>
  <r>
    <s v="0065A00001bgDapQAE"/>
    <m/>
    <n v="695"/>
    <n v="1"/>
    <n v="695"/>
    <m/>
    <n v="695"/>
    <n v="695"/>
    <m/>
    <n v="0"/>
  </r>
  <r>
    <s v="0065A00001ba8dJQAQ"/>
    <m/>
    <n v="695"/>
    <n v="1"/>
    <n v="695"/>
    <m/>
    <n v="695"/>
    <n v="695"/>
    <m/>
    <n v="0"/>
  </r>
  <r>
    <s v="0065A00001baSJfQAM"/>
    <m/>
    <n v="695"/>
    <n v="1"/>
    <n v="695"/>
    <m/>
    <n v="695"/>
    <n v="695"/>
    <m/>
    <n v="0"/>
  </r>
  <r>
    <s v="0065A00001bp7aRQAQ"/>
    <m/>
    <n v="695"/>
    <n v="1"/>
    <n v="695"/>
    <m/>
    <n v="695"/>
    <n v="695"/>
    <m/>
    <n v="0"/>
  </r>
  <r>
    <s v="0065A00001ZVepvQAD"/>
    <m/>
    <n v="695"/>
    <n v="1"/>
    <n v="695"/>
    <m/>
    <n v="695"/>
    <n v="695"/>
    <m/>
    <n v="0"/>
  </r>
  <r>
    <s v="0065A00001aLTbqQAG"/>
    <m/>
    <n v="695"/>
    <n v="1"/>
    <n v="695"/>
    <m/>
    <n v="695"/>
    <n v="695"/>
    <m/>
    <n v="0"/>
  </r>
  <r>
    <s v="0065A00001br6mTQAQ"/>
    <m/>
    <n v="695"/>
    <n v="1"/>
    <n v="695"/>
    <m/>
    <n v="695"/>
    <n v="695"/>
    <m/>
    <n v="0"/>
  </r>
  <r>
    <s v="0065A00001bKxOxQAK"/>
    <m/>
    <n v="695"/>
    <n v="1"/>
    <n v="695"/>
    <m/>
    <n v="695"/>
    <n v="695"/>
    <m/>
    <n v="0"/>
  </r>
  <r>
    <s v="0065A00001bo5D4QAI"/>
    <m/>
    <n v="695"/>
    <n v="1"/>
    <n v="695"/>
    <m/>
    <n v="695"/>
    <n v="695"/>
    <m/>
    <n v="0"/>
  </r>
  <r>
    <s v="0065A00001baSJfQAM"/>
    <m/>
    <n v="695"/>
    <n v="1"/>
    <n v="695"/>
    <m/>
    <n v="695"/>
    <n v="695"/>
    <m/>
    <n v="0"/>
  </r>
  <r>
    <s v="0065A00001bqoapQAA"/>
    <m/>
    <n v="695"/>
    <n v="1"/>
    <n v="695"/>
    <m/>
    <n v="695"/>
    <n v="695"/>
    <m/>
    <n v="0"/>
  </r>
  <r>
    <s v="0065A00001ZVWGmQAP"/>
    <m/>
    <n v="695"/>
    <n v="1"/>
    <n v="695"/>
    <m/>
    <n v="695"/>
    <n v="695"/>
    <m/>
    <n v="0"/>
  </r>
  <r>
    <s v="0065A00001aLTbqQAG"/>
    <m/>
    <n v="695"/>
    <n v="1"/>
    <n v="695"/>
    <m/>
    <n v="695"/>
    <n v="695"/>
    <m/>
    <n v="0"/>
  </r>
  <r>
    <s v="0065A00001a5v40QAA"/>
    <m/>
    <n v="695"/>
    <n v="1"/>
    <n v="695"/>
    <m/>
    <n v="695"/>
    <n v="695"/>
    <m/>
    <n v="0"/>
  </r>
  <r>
    <s v="0065A00001bMuSSQA0"/>
    <m/>
    <n v="695"/>
    <n v="1"/>
    <n v="695"/>
    <m/>
    <n v="695"/>
    <n v="695"/>
    <m/>
    <n v="0"/>
  </r>
  <r>
    <s v="0065A00001aKlTBQA0"/>
    <m/>
    <n v="695"/>
    <n v="1"/>
    <n v="695"/>
    <m/>
    <n v="695"/>
    <n v="695"/>
    <m/>
    <n v="0"/>
  </r>
  <r>
    <s v="0065A00001bKxOxQAK"/>
    <m/>
    <n v="695"/>
    <n v="1"/>
    <n v="695"/>
    <m/>
    <n v="695"/>
    <n v="695"/>
    <m/>
    <n v="0"/>
  </r>
  <r>
    <s v="0065A00001bo5D4QAI"/>
    <m/>
    <n v="695"/>
    <n v="1"/>
    <n v="695"/>
    <m/>
    <n v="695"/>
    <n v="695"/>
    <m/>
    <n v="0"/>
  </r>
  <r>
    <s v="0065A00001baSJfQAM"/>
    <m/>
    <n v="695"/>
    <n v="1"/>
    <n v="695"/>
    <m/>
    <n v="695"/>
    <n v="695"/>
    <m/>
    <n v="0"/>
  </r>
  <r>
    <s v="0065A00001bp7aRQAQ"/>
    <m/>
    <n v="695"/>
    <n v="1"/>
    <n v="695"/>
    <m/>
    <n v="695"/>
    <n v="695"/>
    <m/>
    <n v="0"/>
  </r>
  <r>
    <s v="0065A00001ZOHFlQAP"/>
    <m/>
    <n v="695"/>
    <n v="1"/>
    <n v="695"/>
    <m/>
    <n v="695"/>
    <n v="695"/>
    <m/>
    <n v="0"/>
  </r>
  <r>
    <s v="0065A00001ZPLoCQAX"/>
    <m/>
    <n v="695"/>
    <n v="1"/>
    <n v="695"/>
    <m/>
    <n v="695"/>
    <n v="695"/>
    <m/>
    <n v="0"/>
  </r>
  <r>
    <s v="0065A00001Z0bamQAB"/>
    <m/>
    <n v="695"/>
    <n v="1"/>
    <n v="695"/>
    <m/>
    <n v="695"/>
    <n v="695"/>
    <m/>
    <n v="0"/>
  </r>
  <r>
    <s v="0065A00001ZN06pQAD"/>
    <m/>
    <n v="695"/>
    <n v="1"/>
    <n v="695"/>
    <m/>
    <n v="695"/>
    <n v="695"/>
    <m/>
    <n v="0"/>
  </r>
  <r>
    <s v="0065A00001ZVWGmQAP"/>
    <m/>
    <n v="695"/>
    <n v="1"/>
    <n v="695"/>
    <m/>
    <n v="695"/>
    <n v="695"/>
    <m/>
    <n v="0"/>
  </r>
  <r>
    <s v="0065A00001Z6qdZQAR"/>
    <m/>
    <n v="695"/>
    <n v="1"/>
    <n v="695"/>
    <m/>
    <n v="695"/>
    <n v="695"/>
    <m/>
    <n v="0"/>
  </r>
  <r>
    <s v="0065A00001ZO8pQQAT"/>
    <m/>
    <n v="695"/>
    <n v="1"/>
    <n v="695"/>
    <m/>
    <n v="695"/>
    <n v="695"/>
    <m/>
    <n v="0"/>
  </r>
  <r>
    <s v="0065A00001bL27vQAC"/>
    <m/>
    <n v="695"/>
    <n v="1"/>
    <n v="695"/>
    <m/>
    <n v="695"/>
    <n v="695"/>
    <m/>
    <n v="0"/>
  </r>
  <r>
    <s v="0065A00001cKdUVQA0"/>
    <m/>
    <n v="695"/>
    <n v="1"/>
    <n v="695"/>
    <m/>
    <n v="695"/>
    <n v="695"/>
    <m/>
    <n v="0"/>
  </r>
  <r>
    <s v="0065A00001baSJfQAM"/>
    <m/>
    <n v="695"/>
    <n v="1"/>
    <n v="695"/>
    <m/>
    <n v="695"/>
    <n v="695"/>
    <m/>
    <n v="0"/>
  </r>
  <r>
    <s v="0065A00001dBIeGQAW"/>
    <m/>
    <n v="725"/>
    <n v="1"/>
    <n v="725"/>
    <m/>
    <n v="725"/>
    <n v="725"/>
    <m/>
    <n v="0"/>
  </r>
  <r>
    <s v="0066e00001e0FVOAA2"/>
    <m/>
    <n v="725"/>
    <n v="1"/>
    <n v="725"/>
    <m/>
    <n v="725"/>
    <n v="725"/>
    <m/>
    <n v="0"/>
  </r>
  <r>
    <s v="0065A00001dDay7QAC"/>
    <m/>
    <n v="725"/>
    <n v="1"/>
    <n v="725"/>
    <m/>
    <n v="725"/>
    <n v="725"/>
    <m/>
    <n v="0"/>
  </r>
  <r>
    <s v="0066e00001eKLv8AAG"/>
    <m/>
    <n v="725"/>
    <n v="1"/>
    <n v="725"/>
    <m/>
    <n v="725"/>
    <n v="725"/>
    <m/>
    <n v="0"/>
  </r>
  <r>
    <s v="0065A00001dLk3JQAS"/>
    <m/>
    <n v="725"/>
    <n v="1"/>
    <n v="725"/>
    <m/>
    <n v="725"/>
    <n v="725"/>
    <m/>
    <n v="0"/>
  </r>
  <r>
    <s v="0065A00001dKqx7QAC"/>
    <m/>
    <n v="725"/>
    <n v="1"/>
    <n v="725"/>
    <m/>
    <n v="725"/>
    <n v="725"/>
    <m/>
    <n v="0"/>
  </r>
  <r>
    <s v="0065A00001dDay7QAC"/>
    <m/>
    <n v="725"/>
    <n v="1"/>
    <n v="725"/>
    <m/>
    <n v="725"/>
    <n v="725"/>
    <m/>
    <n v="0"/>
  </r>
  <r>
    <s v="0065A00001dBN5RQAW"/>
    <m/>
    <n v="725"/>
    <n v="1"/>
    <n v="725"/>
    <m/>
    <n v="725"/>
    <n v="725"/>
    <m/>
    <n v="0"/>
  </r>
  <r>
    <s v="0065A00001crtaeQAA"/>
    <m/>
    <n v="725"/>
    <n v="1"/>
    <n v="725"/>
    <m/>
    <n v="725"/>
    <n v="725"/>
    <m/>
    <n v="0"/>
  </r>
  <r>
    <s v="0065A00001crt1QQAQ"/>
    <m/>
    <n v="725"/>
    <n v="1"/>
    <n v="725"/>
    <m/>
    <n v="725"/>
    <n v="725"/>
    <m/>
    <n v="0"/>
  </r>
  <r>
    <s v="0066e00001dz63rAAA"/>
    <m/>
    <n v="725"/>
    <n v="1"/>
    <n v="725"/>
    <m/>
    <n v="725"/>
    <n v="725"/>
    <m/>
    <n v="0"/>
  </r>
  <r>
    <s v="0065A00001df3SqQAI"/>
    <m/>
    <n v="725"/>
    <n v="1"/>
    <n v="725"/>
    <m/>
    <n v="725"/>
    <n v="725"/>
    <m/>
    <n v="0"/>
  </r>
  <r>
    <s v="0066e00001eaQpkAAE"/>
    <m/>
    <n v="725"/>
    <n v="1"/>
    <n v="725"/>
    <m/>
    <n v="725"/>
    <n v="725"/>
    <m/>
    <n v="0"/>
  </r>
  <r>
    <s v="0065A00001crt1QQAQ"/>
    <m/>
    <n v="725"/>
    <n v="1"/>
    <n v="725"/>
    <m/>
    <n v="725"/>
    <n v="725"/>
    <m/>
    <n v="0"/>
  </r>
  <r>
    <s v="0066e00001eKgZbAAK"/>
    <m/>
    <n v="725"/>
    <n v="1"/>
    <n v="725"/>
    <m/>
    <n v="725"/>
    <n v="725"/>
    <m/>
    <n v="0"/>
  </r>
  <r>
    <s v="0065A00001dBN5RQAW"/>
    <m/>
    <n v="725"/>
    <n v="1"/>
    <n v="725"/>
    <m/>
    <n v="725"/>
    <n v="725"/>
    <m/>
    <n v="0"/>
  </r>
  <r>
    <s v="0065A00001XG3UyQAL"/>
    <m/>
    <n v="737"/>
    <n v="1"/>
    <n v="737"/>
    <m/>
    <n v="737"/>
    <n v="737"/>
    <m/>
    <n v="0"/>
  </r>
  <r>
    <s v="0065A00001cpvjrQAA"/>
    <m/>
    <n v="765"/>
    <n v="1"/>
    <n v="711.45"/>
    <m/>
    <n v="711.45"/>
    <n v="711.45"/>
    <m/>
    <n v="0"/>
  </r>
  <r>
    <s v="0065A00001bo46iQAA"/>
    <m/>
    <n v="765"/>
    <n v="1"/>
    <n v="765"/>
    <m/>
    <n v="765"/>
    <n v="765"/>
    <m/>
    <n v="0"/>
  </r>
  <r>
    <s v="0065A00001ZP4ufQAD"/>
    <m/>
    <n v="765"/>
    <n v="1"/>
    <n v="765"/>
    <m/>
    <n v="765"/>
    <n v="765"/>
    <m/>
    <n v="0"/>
  </r>
  <r>
    <s v="0065A00001bAhsLQAS"/>
    <m/>
    <n v="765"/>
    <n v="1"/>
    <n v="765"/>
    <m/>
    <n v="765"/>
    <n v="765"/>
    <m/>
    <n v="0"/>
  </r>
  <r>
    <s v="0065A00001ZP4ufQAD"/>
    <m/>
    <n v="765"/>
    <n v="1"/>
    <n v="765"/>
    <m/>
    <n v="765"/>
    <n v="765"/>
    <m/>
    <n v="0"/>
  </r>
  <r>
    <s v="0065A00001bASWQQA4"/>
    <m/>
    <n v="765"/>
    <n v="1"/>
    <n v="765"/>
    <m/>
    <n v="765"/>
    <n v="765"/>
    <m/>
    <n v="0"/>
  </r>
  <r>
    <s v="0065A00001Zv45KQAR"/>
    <m/>
    <n v="765"/>
    <n v="1"/>
    <n v="765"/>
    <m/>
    <n v="765"/>
    <n v="765"/>
    <m/>
    <n v="0"/>
  </r>
  <r>
    <s v="0065A00001ZP4ufQAD"/>
    <m/>
    <n v="765"/>
    <n v="1"/>
    <n v="765"/>
    <m/>
    <n v="765"/>
    <n v="765"/>
    <m/>
    <n v="0"/>
  </r>
  <r>
    <s v="0065A00001ZuRfyQAF"/>
    <m/>
    <n v="765"/>
    <n v="1"/>
    <n v="765"/>
    <m/>
    <n v="765"/>
    <n v="765"/>
    <m/>
    <n v="0"/>
  </r>
  <r>
    <s v="0065A00001ZNBf6QAH"/>
    <m/>
    <n v="1200"/>
    <n v="1"/>
    <n v="1200"/>
    <m/>
    <n v="1200"/>
    <n v="1200"/>
    <m/>
    <n v="0"/>
  </r>
  <r>
    <s v="0065A00001bp3t4QAA"/>
    <m/>
    <n v="1486"/>
    <n v="1"/>
    <n v="1486"/>
    <m/>
    <n v="1486"/>
    <n v="1486"/>
    <m/>
    <n v="0"/>
  </r>
  <r>
    <s v="0065A00000lon3oQAA"/>
    <m/>
    <n v="2950"/>
    <n v="1"/>
    <n v="2950"/>
    <m/>
    <n v="2950"/>
    <n v="2950"/>
    <m/>
    <n v="0"/>
  </r>
  <r>
    <s v="0065A00000nKHHtQAO"/>
    <m/>
    <n v="2950"/>
    <n v="1"/>
    <n v="2950"/>
    <m/>
    <n v="2950"/>
    <n v="2950"/>
    <m/>
    <n v="0"/>
  </r>
  <r>
    <s v="0065A00000nJjzjQAC"/>
    <m/>
    <n v="2950"/>
    <n v="1"/>
    <n v="2950"/>
    <m/>
    <n v="2950"/>
    <n v="2950"/>
    <m/>
    <n v="0"/>
  </r>
  <r>
    <s v="0065A00000lon3oQAA"/>
    <m/>
    <n v="3150"/>
    <n v="1"/>
    <n v="3150"/>
    <m/>
    <n v="3150"/>
    <n v="3150"/>
    <m/>
    <n v="0"/>
  </r>
  <r>
    <s v="0065A00000nMN0LQAW"/>
    <m/>
    <n v="3150"/>
    <n v="1"/>
    <n v="3150"/>
    <m/>
    <n v="3150"/>
    <n v="3150"/>
    <m/>
    <n v="0"/>
  </r>
  <r>
    <s v="0065A00000nKHHtQAO"/>
    <m/>
    <n v="3150"/>
    <n v="1"/>
    <n v="3150"/>
    <m/>
    <n v="3150"/>
    <n v="3150"/>
    <m/>
    <n v="0"/>
  </r>
  <r>
    <s v="0065A00000nKTgHQAW"/>
    <m/>
    <n v="3150"/>
    <n v="1"/>
    <n v="3150"/>
    <m/>
    <n v="3150"/>
    <n v="3150"/>
    <m/>
    <n v="0"/>
  </r>
  <r>
    <s v="0065A00001aLTbqQAG"/>
    <m/>
    <n v="3150"/>
    <n v="1"/>
    <n v="0"/>
    <m/>
    <n v="0"/>
    <n v="0"/>
    <m/>
    <n v="0"/>
  </r>
  <r>
    <s v="0065A00001XaQeIQAV"/>
    <m/>
    <n v="3245"/>
    <n v="1"/>
    <n v="3245"/>
    <m/>
    <n v="3245"/>
    <n v="3245"/>
    <m/>
    <n v="0"/>
  </r>
  <r>
    <s v="0065A00001XplEGQAZ"/>
    <m/>
    <n v="3245"/>
    <n v="1"/>
    <n v="3245"/>
    <m/>
    <n v="3245"/>
    <n v="3245"/>
    <m/>
    <n v="0"/>
  </r>
  <r>
    <s v="0065A00001Y1SKYQA3"/>
    <m/>
    <n v="3245"/>
    <n v="1"/>
    <n v="3245"/>
    <m/>
    <n v="3245"/>
    <n v="3245"/>
    <m/>
    <n v="0"/>
  </r>
  <r>
    <s v="0065A00001XqMGAQA3"/>
    <m/>
    <n v="3245"/>
    <n v="1"/>
    <n v="3245"/>
    <m/>
    <n v="3245"/>
    <n v="3245"/>
    <m/>
    <n v="0"/>
  </r>
  <r>
    <s v="0065A00001Y1QUJQA3"/>
    <m/>
    <n v="3245"/>
    <n v="1"/>
    <n v="3245"/>
    <m/>
    <n v="3245"/>
    <n v="3245"/>
    <m/>
    <n v="0"/>
  </r>
  <r>
    <s v="0065A00001Umr5SQAR"/>
    <m/>
    <n v="3245"/>
    <n v="1"/>
    <n v="3245"/>
    <m/>
    <n v="3245"/>
    <n v="3245"/>
    <m/>
    <n v="0"/>
  </r>
  <r>
    <s v="0065A00001KRyOzQAL"/>
    <m/>
    <n v="3245"/>
    <n v="1"/>
    <n v="3245"/>
    <m/>
    <n v="3245"/>
    <n v="3245"/>
    <m/>
    <n v="0"/>
  </r>
  <r>
    <s v="0065A00001XDlQ9QAL"/>
    <m/>
    <n v="3245"/>
    <n v="1"/>
    <n v="3245"/>
    <m/>
    <n v="3245"/>
    <n v="3245"/>
    <m/>
    <n v="0"/>
  </r>
  <r>
    <s v="0065A00001X8S9QQAV"/>
    <m/>
    <n v="3245"/>
    <n v="1"/>
    <n v="3245"/>
    <m/>
    <n v="3245"/>
    <n v="3245"/>
    <m/>
    <n v="0"/>
  </r>
  <r>
    <s v="0065A00001KR6zEQAT"/>
    <m/>
    <n v="3245"/>
    <n v="1"/>
    <n v="3245"/>
    <m/>
    <n v="3245"/>
    <n v="3245"/>
    <m/>
    <n v="0"/>
  </r>
  <r>
    <s v="0065A00001XG3vuQAD"/>
    <m/>
    <n v="3245"/>
    <n v="1"/>
    <n v="3245"/>
    <m/>
    <n v="3245"/>
    <n v="3245"/>
    <m/>
    <n v="0"/>
  </r>
  <r>
    <s v="0065A00001TiGlMQAV"/>
    <m/>
    <n v="3245"/>
    <n v="1"/>
    <n v="3245"/>
    <m/>
    <n v="3245"/>
    <n v="3245"/>
    <m/>
    <n v="0"/>
  </r>
  <r>
    <s v="0065A00001Xq8UNQAZ"/>
    <m/>
    <n v="3245"/>
    <n v="1"/>
    <n v="3245"/>
    <m/>
    <n v="3245"/>
    <n v="3245"/>
    <m/>
    <n v="0"/>
  </r>
  <r>
    <s v="0065A00001Wx1xgQAB"/>
    <m/>
    <n v="3245"/>
    <n v="1"/>
    <n v="3245"/>
    <m/>
    <n v="3245"/>
    <n v="3245"/>
    <m/>
    <n v="0"/>
  </r>
  <r>
    <s v="0065A00001XKH4tQAH"/>
    <m/>
    <n v="3245"/>
    <n v="1"/>
    <n v="3245"/>
    <m/>
    <n v="3245"/>
    <n v="3245"/>
    <m/>
    <n v="0"/>
  </r>
  <r>
    <s v="0065A00001PwwhlQAB"/>
    <m/>
    <n v="3245"/>
    <n v="1"/>
    <n v="3245"/>
    <m/>
    <n v="3245"/>
    <n v="3245"/>
    <m/>
    <n v="0"/>
  </r>
  <r>
    <s v="0065A00001WkHOwQAN"/>
    <m/>
    <n v="3245"/>
    <n v="1"/>
    <n v="3245"/>
    <m/>
    <n v="3245"/>
    <n v="3245"/>
    <m/>
    <n v="0"/>
  </r>
  <r>
    <s v="0065A00001XokP6QAJ"/>
    <m/>
    <n v="3245"/>
    <n v="1"/>
    <n v="3245"/>
    <m/>
    <n v="3245"/>
    <n v="3245"/>
    <m/>
    <n v="0"/>
  </r>
  <r>
    <s v="0065A00001Y1QUJQA3"/>
    <m/>
    <n v="3245"/>
    <n v="1"/>
    <n v="3245"/>
    <m/>
    <n v="3245"/>
    <n v="3245"/>
    <m/>
    <n v="0"/>
  </r>
  <r>
    <s v="0065A00001XIWPQQA5"/>
    <m/>
    <n v="3245"/>
    <n v="1"/>
    <n v="3245"/>
    <m/>
    <n v="3245"/>
    <n v="3245"/>
    <m/>
    <n v="0"/>
  </r>
  <r>
    <s v="0065A00001VfvGNQAZ"/>
    <m/>
    <n v="3245"/>
    <n v="1"/>
    <n v="3245"/>
    <m/>
    <n v="3245"/>
    <n v="3245"/>
    <m/>
    <n v="0"/>
  </r>
  <r>
    <s v="0065A00001YkE9WQAV"/>
    <m/>
    <n v="3245"/>
    <n v="1"/>
    <n v="3245"/>
    <m/>
    <n v="3245"/>
    <n v="3245"/>
    <m/>
    <n v="0"/>
  </r>
  <r>
    <s v="0065A00001YhwhdQAB"/>
    <m/>
    <n v="3245"/>
    <n v="1"/>
    <n v="3245"/>
    <m/>
    <n v="3245"/>
    <n v="3245"/>
    <m/>
    <n v="0"/>
  </r>
  <r>
    <s v="0065A00001XG3vuQAD"/>
    <m/>
    <n v="3245"/>
    <n v="1"/>
    <n v="3245"/>
    <m/>
    <n v="3245"/>
    <n v="3245"/>
    <m/>
    <n v="0"/>
  </r>
  <r>
    <s v="0065A00001UmwLAQAZ"/>
    <m/>
    <n v="3245"/>
    <n v="1"/>
    <n v="3245"/>
    <m/>
    <n v="3245"/>
    <n v="3245"/>
    <m/>
    <n v="0"/>
  </r>
  <r>
    <s v="0065A00001KS6C8QAL"/>
    <m/>
    <n v="3245"/>
    <n v="1"/>
    <n v="3245"/>
    <m/>
    <n v="3245"/>
    <n v="3245"/>
    <m/>
    <n v="0"/>
  </r>
  <r>
    <s v="0065A00001Xq8UNQAZ"/>
    <m/>
    <n v="3245"/>
    <n v="1"/>
    <n v="3245"/>
    <m/>
    <n v="3245"/>
    <n v="3245"/>
    <m/>
    <n v="0"/>
  </r>
  <r>
    <s v="0065A00001Wx1xgQAB"/>
    <m/>
    <n v="3245"/>
    <n v="1"/>
    <n v="3245"/>
    <m/>
    <n v="3245"/>
    <n v="3245"/>
    <m/>
    <n v="0"/>
  </r>
  <r>
    <s v="0065A00001CKhoOQAT"/>
    <m/>
    <n v="3245"/>
    <n v="1"/>
    <n v="3245"/>
    <m/>
    <n v="3245"/>
    <n v="3245"/>
    <m/>
    <n v="0"/>
  </r>
  <r>
    <s v="0065A00001XpiFCQAZ"/>
    <m/>
    <n v="3245"/>
    <n v="1"/>
    <n v="3245"/>
    <m/>
    <n v="3245"/>
    <n v="3245"/>
    <m/>
    <n v="0"/>
  </r>
  <r>
    <s v="0065A00001Vf8AwQAJ"/>
    <m/>
    <n v="3245"/>
    <n v="1"/>
    <n v="3245"/>
    <m/>
    <n v="3245"/>
    <n v="3245"/>
    <m/>
    <n v="0"/>
  </r>
  <r>
    <s v="0065A00001G6Lm9QAF"/>
    <m/>
    <n v="3245"/>
    <n v="1"/>
    <n v="3245"/>
    <m/>
    <n v="3245"/>
    <n v="3245"/>
    <m/>
    <n v="0"/>
  </r>
  <r>
    <s v="0065A00001YKRZsQAP"/>
    <m/>
    <n v="3245"/>
    <n v="1"/>
    <n v="3245"/>
    <m/>
    <n v="3245"/>
    <n v="3245"/>
    <m/>
    <n v="0"/>
  </r>
  <r>
    <s v="0065A00001YxggKQAR"/>
    <m/>
    <n v="3245"/>
    <n v="1"/>
    <n v="3245"/>
    <m/>
    <n v="3245"/>
    <n v="3245"/>
    <m/>
    <n v="0"/>
  </r>
  <r>
    <s v="0065A00001YKRZsQAP"/>
    <m/>
    <n v="3245"/>
    <n v="1"/>
    <n v="3245"/>
    <m/>
    <n v="3245"/>
    <n v="3245"/>
    <m/>
    <n v="0"/>
  </r>
  <r>
    <s v="0065A00001b9DuGQAU"/>
    <m/>
    <n v="3350"/>
    <n v="1"/>
    <n v="3350"/>
    <m/>
    <n v="3350"/>
    <n v="3350"/>
    <m/>
    <n v="0"/>
  </r>
  <r>
    <s v="0065A00001aLTbqQAG"/>
    <m/>
    <n v="3350"/>
    <n v="1"/>
    <n v="3350"/>
    <m/>
    <n v="3350"/>
    <n v="3350"/>
    <m/>
    <n v="0"/>
  </r>
  <r>
    <s v="0065A00001crENjQAM"/>
    <m/>
    <n v="3350"/>
    <n v="1"/>
    <n v="3350"/>
    <m/>
    <n v="3350"/>
    <n v="3350"/>
    <m/>
    <n v="0"/>
  </r>
  <r>
    <s v="0065A00001aLQy7QAG"/>
    <m/>
    <n v="3350"/>
    <n v="1"/>
    <n v="3350"/>
    <m/>
    <n v="3350"/>
    <n v="3350"/>
    <m/>
    <n v="0"/>
  </r>
  <r>
    <s v="0065A00001cp7F0QAI"/>
    <m/>
    <n v="3350"/>
    <n v="1"/>
    <n v="3350"/>
    <m/>
    <n v="3350"/>
    <n v="3350"/>
    <m/>
    <n v="0"/>
  </r>
  <r>
    <s v="0065A00001bpDqgQAE"/>
    <m/>
    <n v="3350"/>
    <n v="1"/>
    <n v="3350"/>
    <m/>
    <n v="3350"/>
    <n v="3350"/>
    <m/>
    <n v="0"/>
  </r>
  <r>
    <s v="0065A00001bO8udQAC"/>
    <m/>
    <n v="3350"/>
    <n v="1"/>
    <n v="3350"/>
    <m/>
    <n v="3350"/>
    <n v="3350"/>
    <m/>
    <n v="0"/>
  </r>
  <r>
    <s v="0065A00001bL27vQAC"/>
    <m/>
    <n v="3350"/>
    <n v="1"/>
    <n v="3350"/>
    <m/>
    <n v="3350"/>
    <n v="3350"/>
    <m/>
    <n v="0"/>
  </r>
  <r>
    <s v="0065A00001bM9quQAC"/>
    <m/>
    <n v="3350"/>
    <n v="1"/>
    <n v="3350"/>
    <m/>
    <n v="3350"/>
    <n v="3350"/>
    <m/>
    <n v="0"/>
  </r>
  <r>
    <s v="0065A00001bo5D4QAI"/>
    <m/>
    <n v="3350"/>
    <n v="1"/>
    <n v="3350"/>
    <m/>
    <n v="3350"/>
    <n v="3350"/>
    <m/>
    <n v="0"/>
  </r>
  <r>
    <s v="0065A00001baSJfQAM"/>
    <m/>
    <n v="3350"/>
    <n v="1"/>
    <n v="3350"/>
    <m/>
    <n v="3350"/>
    <n v="3350"/>
    <m/>
    <n v="0"/>
  </r>
  <r>
    <s v="0065A00001bqoapQAA"/>
    <m/>
    <n v="3350"/>
    <n v="1"/>
    <n v="3350"/>
    <m/>
    <n v="3350"/>
    <n v="3350"/>
    <m/>
    <n v="0"/>
  </r>
  <r>
    <s v="0065A00001ZWKJAQA5"/>
    <m/>
    <n v="3350"/>
    <n v="1"/>
    <n v="3350"/>
    <m/>
    <n v="3350"/>
    <n v="3350"/>
    <m/>
    <n v="0"/>
  </r>
  <r>
    <s v="0065A00001ZVWGmQAP"/>
    <m/>
    <n v="3350"/>
    <n v="1"/>
    <n v="3350"/>
    <m/>
    <n v="3350"/>
    <n v="3350"/>
    <m/>
    <n v="0"/>
  </r>
  <r>
    <s v="0065A00001ZO8pQQAT"/>
    <m/>
    <n v="3350"/>
    <n v="1"/>
    <n v="3350"/>
    <m/>
    <n v="3350"/>
    <n v="3350"/>
    <m/>
    <n v="0"/>
  </r>
  <r>
    <s v="0065A00001bKYoAQAW"/>
    <m/>
    <n v="3350"/>
    <n v="1"/>
    <n v="3350"/>
    <m/>
    <n v="3350"/>
    <n v="3350"/>
    <m/>
    <n v="0"/>
  </r>
  <r>
    <s v="0065A00001bORRLQA4"/>
    <m/>
    <n v="3350"/>
    <n v="1"/>
    <n v="3350"/>
    <m/>
    <n v="3350"/>
    <n v="3350"/>
    <m/>
    <n v="0"/>
  </r>
  <r>
    <s v="0065A00001bgDapQAE"/>
    <m/>
    <n v="3350"/>
    <n v="1"/>
    <n v="3350"/>
    <m/>
    <n v="3350"/>
    <n v="3350"/>
    <m/>
    <n v="0"/>
  </r>
  <r>
    <s v="0065A00001bh6XTQAY"/>
    <m/>
    <n v="3350"/>
    <n v="1"/>
    <n v="3350"/>
    <m/>
    <n v="3350"/>
    <n v="3350"/>
    <m/>
    <n v="0"/>
  </r>
  <r>
    <s v="0065A00001brqBWQAY"/>
    <m/>
    <n v="3350"/>
    <n v="1"/>
    <n v="3350"/>
    <m/>
    <n v="3350"/>
    <n v="3350"/>
    <m/>
    <n v="0"/>
  </r>
  <r>
    <s v="0065A00001aLfbkQAC"/>
    <m/>
    <n v="3350"/>
    <n v="1"/>
    <n v="3350"/>
    <m/>
    <n v="3350"/>
    <n v="3350"/>
    <m/>
    <n v="0"/>
  </r>
  <r>
    <s v="0065A00001bKxOxQAK"/>
    <m/>
    <n v="3350"/>
    <n v="1"/>
    <n v="3350"/>
    <m/>
    <n v="3350"/>
    <n v="3350"/>
    <m/>
    <n v="0"/>
  </r>
  <r>
    <s v="0065A00001baSJfQAM"/>
    <m/>
    <n v="3350"/>
    <n v="1"/>
    <n v="3350"/>
    <m/>
    <n v="3350"/>
    <n v="3350"/>
    <m/>
    <n v="0"/>
  </r>
  <r>
    <s v="0065A00001bp7aRQAQ"/>
    <m/>
    <n v="3350"/>
    <n v="1"/>
    <n v="3350"/>
    <m/>
    <n v="3350"/>
    <n v="3350"/>
    <m/>
    <n v="0"/>
  </r>
  <r>
    <s v="0065A00001bBJbNQAW"/>
    <m/>
    <n v="3350"/>
    <n v="1"/>
    <n v="3350"/>
    <m/>
    <n v="3350"/>
    <n v="3350"/>
    <m/>
    <n v="0"/>
  </r>
  <r>
    <s v="0065A00001Z6pCeQAJ"/>
    <m/>
    <n v="3350"/>
    <n v="1"/>
    <n v="3350"/>
    <m/>
    <n v="3350"/>
    <n v="3350"/>
    <m/>
    <n v="0"/>
  </r>
  <r>
    <s v="0065A00001ZWKJAQA5"/>
    <m/>
    <n v="3350"/>
    <n v="1"/>
    <n v="3350"/>
    <m/>
    <n v="3350"/>
    <n v="3350"/>
    <m/>
    <n v="0"/>
  </r>
  <r>
    <s v="0065A00001cIPtfQAG"/>
    <m/>
    <n v="3350"/>
    <n v="1"/>
    <n v="3350"/>
    <m/>
    <n v="3350"/>
    <n v="3350"/>
    <m/>
    <n v="0"/>
  </r>
  <r>
    <s v="0065A00001baSJfQAM"/>
    <m/>
    <n v="3350"/>
    <n v="1"/>
    <n v="3350"/>
    <m/>
    <n v="3350"/>
    <n v="3350"/>
    <m/>
    <n v="0"/>
  </r>
  <r>
    <s v="0065A00001ZOHFlQAP"/>
    <m/>
    <n v="3350"/>
    <n v="1"/>
    <n v="3350"/>
    <m/>
    <n v="3350"/>
    <n v="3350"/>
    <m/>
    <n v="0"/>
  </r>
  <r>
    <s v="0065A00001ZcIANQA3"/>
    <m/>
    <n v="3350"/>
    <n v="1"/>
    <n v="3350"/>
    <m/>
    <n v="3350"/>
    <n v="3350"/>
    <m/>
    <n v="0"/>
  </r>
  <r>
    <s v="0065A00001ZMupOQAT"/>
    <m/>
    <n v="3350"/>
    <n v="1"/>
    <n v="3350"/>
    <m/>
    <n v="3350"/>
    <n v="3350"/>
    <m/>
    <n v="0"/>
  </r>
  <r>
    <s v="0065A00001baSJfQAM"/>
    <m/>
    <n v="3350"/>
    <n v="1"/>
    <n v="3350"/>
    <m/>
    <n v="3350"/>
    <n v="3350"/>
    <m/>
    <n v="0"/>
  </r>
  <r>
    <s v="0066e00001e1BGCAA2"/>
    <m/>
    <n v="3450"/>
    <n v="1"/>
    <n v="3450"/>
    <m/>
    <n v="3450"/>
    <n v="3450"/>
    <m/>
    <n v="0"/>
  </r>
  <r>
    <s v="0066e00001eJuK8AAK"/>
    <m/>
    <n v="3450"/>
    <n v="1"/>
    <n v="3450"/>
    <m/>
    <n v="3450"/>
    <n v="3450"/>
    <m/>
    <n v="0"/>
  </r>
  <r>
    <s v="0065A00001dCKcMQAW"/>
    <m/>
    <n v="3450"/>
    <n v="1"/>
    <n v="3450"/>
    <m/>
    <n v="3450"/>
    <n v="3450"/>
    <m/>
    <n v="0"/>
  </r>
  <r>
    <s v="0066e00001e0ETbAAM"/>
    <m/>
    <n v="3450"/>
    <n v="1"/>
    <n v="3450"/>
    <m/>
    <n v="3450"/>
    <n v="3450"/>
    <m/>
    <n v="0"/>
  </r>
  <r>
    <s v="0066e00001eJvDgAAK"/>
    <m/>
    <n v="3450"/>
    <n v="1"/>
    <n v="3450"/>
    <m/>
    <n v="3450"/>
    <n v="3450"/>
    <m/>
    <n v="0"/>
  </r>
  <r>
    <s v="0065A00001dgHmLQAU"/>
    <m/>
    <n v="3450"/>
    <n v="1"/>
    <n v="3450"/>
    <m/>
    <n v="3450"/>
    <n v="3450"/>
    <m/>
    <n v="0"/>
  </r>
  <r>
    <s v="0066e00001eMrtfAAC"/>
    <m/>
    <n v="3450"/>
    <n v="1"/>
    <n v="3450"/>
    <m/>
    <n v="3450"/>
    <n v="3450"/>
    <m/>
    <n v="0"/>
  </r>
  <r>
    <s v="0065A00001crkbgQAA"/>
    <m/>
    <n v="3450"/>
    <n v="1"/>
    <n v="3325"/>
    <m/>
    <n v="3325"/>
    <n v="3325"/>
    <m/>
    <n v="0"/>
  </r>
  <r>
    <s v="0066e00001eKLv8AAG"/>
    <m/>
    <n v="3450"/>
    <n v="1"/>
    <n v="3450"/>
    <m/>
    <n v="3450"/>
    <n v="3450"/>
    <m/>
    <n v="0"/>
  </r>
  <r>
    <s v="0066e00001dyvqUAAQ"/>
    <m/>
    <n v="3450"/>
    <n v="1"/>
    <n v="3450"/>
    <m/>
    <n v="3450"/>
    <n v="3450"/>
    <m/>
    <n v="0"/>
  </r>
  <r>
    <s v="0065A00001deO3rQAE"/>
    <m/>
    <n v="3450"/>
    <n v="1"/>
    <n v="3450"/>
    <m/>
    <n v="3450"/>
    <n v="3450"/>
    <m/>
    <n v="0"/>
  </r>
  <r>
    <s v="0066e00001eKQ2hAAG"/>
    <m/>
    <n v="3500"/>
    <n v="1"/>
    <n v="3500"/>
    <m/>
    <n v="3500"/>
    <n v="3500"/>
    <m/>
    <n v="0"/>
  </r>
  <r>
    <s v="0066e00001eKQ47AAG"/>
    <m/>
    <n v="3500"/>
    <n v="1"/>
    <n v="3500"/>
    <m/>
    <n v="3500"/>
    <n v="3500"/>
    <m/>
    <n v="0"/>
  </r>
  <r>
    <s v="0065A00001crlVAQAY"/>
    <m/>
    <n v="3500"/>
    <n v="1"/>
    <n v="3500"/>
    <m/>
    <n v="3500"/>
    <n v="3500"/>
    <m/>
    <n v="0"/>
  </r>
  <r>
    <s v="0065A00001dAGiiQAG"/>
    <m/>
    <n v="3500"/>
    <n v="1"/>
    <n v="3500"/>
    <m/>
    <n v="3500"/>
    <n v="3500"/>
    <m/>
    <n v="0"/>
  </r>
  <r>
    <s v="0065A00001dKhhuQAC"/>
    <m/>
    <n v="3500"/>
    <n v="1"/>
    <n v="3500"/>
    <m/>
    <n v="3500"/>
    <n v="3500"/>
    <m/>
    <n v="0"/>
  </r>
  <r>
    <s v="0065A00001ZP4ufQAD"/>
    <m/>
    <n v="3685"/>
    <n v="1"/>
    <n v="3685"/>
    <m/>
    <n v="3685"/>
    <n v="3685"/>
    <m/>
    <n v="0"/>
  </r>
  <r>
    <s v="0065A00001cpvjrQAA"/>
    <m/>
    <n v="3685"/>
    <n v="1"/>
    <n v="3427.05"/>
    <m/>
    <n v="3427.05"/>
    <n v="3427.05"/>
    <m/>
    <n v="0"/>
  </r>
  <r>
    <s v="0065A00001cohg3QAA"/>
    <m/>
    <n v="3685"/>
    <n v="1"/>
    <n v="3685"/>
    <m/>
    <n v="3685"/>
    <n v="3685"/>
    <m/>
    <n v="0"/>
  </r>
  <r>
    <s v="0065A00001ZP4ufQAD"/>
    <m/>
    <n v="3685"/>
    <n v="1"/>
    <n v="3685"/>
    <m/>
    <n v="3685"/>
    <n v="3685"/>
    <m/>
    <n v="0"/>
  </r>
  <r>
    <s v="0065A00001ZuRfyQAF"/>
    <m/>
    <n v="3685"/>
    <n v="1"/>
    <n v="3685"/>
    <m/>
    <n v="3685"/>
    <n v="3685"/>
    <m/>
    <n v="0"/>
  </r>
  <r>
    <s v="0065A00000lpF0gQAE"/>
    <m/>
    <n v="3950"/>
    <n v="1"/>
    <n v="3950"/>
    <m/>
    <n v="3950"/>
    <n v="3950"/>
    <m/>
    <n v="0"/>
  </r>
  <r>
    <s v="0065A00000lon3oQAA"/>
    <m/>
    <n v="3950"/>
    <n v="1"/>
    <n v="3950"/>
    <m/>
    <n v="3950"/>
    <n v="3950"/>
    <m/>
    <n v="0"/>
  </r>
  <r>
    <s v="0065A00000z10vrQAA"/>
    <m/>
    <n v="3950"/>
    <n v="1"/>
    <n v="3950"/>
    <m/>
    <n v="3950"/>
    <n v="3950"/>
    <m/>
    <n v="0"/>
  </r>
  <r>
    <s v="0065A00000nKiRWQA0"/>
    <m/>
    <n v="3950"/>
    <n v="1"/>
    <n v="3950"/>
    <m/>
    <n v="3950"/>
    <n v="3950"/>
    <m/>
    <n v="0"/>
  </r>
  <r>
    <s v="0065A000015uLwPQAU"/>
    <m/>
    <n v="3950"/>
    <n v="1"/>
    <n v="3950"/>
    <m/>
    <n v="3950"/>
    <n v="3950"/>
    <m/>
    <n v="0"/>
  </r>
  <r>
    <s v="0065A00000nMN0LQAW"/>
    <m/>
    <n v="3950"/>
    <n v="1"/>
    <n v="3950"/>
    <m/>
    <n v="3950"/>
    <n v="3950"/>
    <m/>
    <n v="0"/>
  </r>
  <r>
    <s v="0065A00001a46x8QAA"/>
    <m/>
    <n v="4000"/>
    <n v="1"/>
    <n v="2990"/>
    <m/>
    <n v="2990"/>
    <n v="2990"/>
    <m/>
    <n v="0"/>
  </r>
  <r>
    <s v="0065A00001bo2MiQAI"/>
    <m/>
    <n v="4000"/>
    <n v="1"/>
    <n v="3200"/>
    <m/>
    <n v="3200"/>
    <n v="3200"/>
    <m/>
    <n v="0"/>
  </r>
  <r>
    <s v="0065A00001bKhG4QAK"/>
    <m/>
    <n v="4000"/>
    <n v="1"/>
    <n v="4000"/>
    <m/>
    <n v="4000"/>
    <n v="4000"/>
    <m/>
    <n v="0"/>
  </r>
  <r>
    <s v="0065A00001aLguZQAS"/>
    <m/>
    <n v="4000"/>
    <n v="1"/>
    <n v="4000"/>
    <m/>
    <n v="4000"/>
    <n v="4000"/>
    <m/>
    <n v="0"/>
  </r>
  <r>
    <s v="0065A00001aJtqVQAS"/>
    <m/>
    <n v="4000"/>
    <n v="1"/>
    <n v="4000"/>
    <m/>
    <n v="4000"/>
    <n v="4000"/>
    <m/>
    <n v="0"/>
  </r>
  <r>
    <s v="0065A00001cVsUDQA0"/>
    <m/>
    <n v="4000"/>
    <n v="1"/>
    <n v="4000"/>
    <m/>
    <n v="4000"/>
    <n v="4000"/>
    <m/>
    <n v="0"/>
  </r>
  <r>
    <s v="0065A00001bZRjMQAW"/>
    <m/>
    <n v="4000"/>
    <n v="1"/>
    <n v="4000"/>
    <m/>
    <n v="4000"/>
    <n v="4000"/>
    <m/>
    <n v="0"/>
  </r>
  <r>
    <s v="0065A00001aLXzEQAW"/>
    <m/>
    <n v="4000"/>
    <n v="1"/>
    <n v="4000"/>
    <m/>
    <n v="4000"/>
    <n v="4000"/>
    <m/>
    <n v="0"/>
  </r>
  <r>
    <s v="0065A00001ZVRpKQAX"/>
    <m/>
    <n v="4000"/>
    <n v="1"/>
    <n v="4000"/>
    <m/>
    <n v="4000"/>
    <n v="4000"/>
    <s v="0065A00001ZVRpKQAX"/>
    <n v="4000"/>
  </r>
  <r>
    <s v="0065A00001Z6qcMQAR"/>
    <m/>
    <n v="4000"/>
    <n v="1"/>
    <n v="4000"/>
    <m/>
    <n v="4000"/>
    <n v="4000"/>
    <m/>
    <n v="0"/>
  </r>
  <r>
    <s v="0065A00001ZNBf6QAH"/>
    <m/>
    <n v="4000"/>
    <n v="1"/>
    <n v="4000"/>
    <m/>
    <n v="4000"/>
    <n v="4000"/>
    <m/>
    <n v="0"/>
  </r>
  <r>
    <s v="0065A00001ZFvOWQA1"/>
    <m/>
    <n v="4000"/>
    <n v="1"/>
    <n v="4000"/>
    <m/>
    <n v="4000"/>
    <n v="4000"/>
    <m/>
    <n v="0"/>
  </r>
  <r>
    <s v="0065A00001dDiiMQAS"/>
    <m/>
    <n v="4000"/>
    <n v="1"/>
    <n v="3200"/>
    <m/>
    <n v="3200"/>
    <n v="3200"/>
    <m/>
    <n v="0"/>
  </r>
  <r>
    <s v="0066e00001eLmhjAAC"/>
    <m/>
    <n v="4000"/>
    <n v="1"/>
    <n v="4000"/>
    <m/>
    <n v="4000"/>
    <n v="4000"/>
    <m/>
    <n v="0"/>
  </r>
  <r>
    <s v="0065A00001dLc0LQAS"/>
    <m/>
    <n v="4000"/>
    <n v="1"/>
    <n v="4000"/>
    <m/>
    <n v="4000"/>
    <n v="4000"/>
    <m/>
    <n v="0"/>
  </r>
  <r>
    <s v="0065A00001dLfJbQAK"/>
    <m/>
    <n v="4000"/>
    <n v="1"/>
    <n v="4000"/>
    <m/>
    <n v="4000"/>
    <n v="4000"/>
    <s v="0065A00001dLfJbQAK"/>
    <n v="4000"/>
  </r>
  <r>
    <s v="0065A00001dfR4NQAU"/>
    <m/>
    <n v="4000"/>
    <n v="1"/>
    <n v="4000"/>
    <m/>
    <n v="4000"/>
    <n v="4000"/>
    <m/>
    <n v="0"/>
  </r>
  <r>
    <s v="0065A00001dAUa7QAG"/>
    <m/>
    <n v="4000"/>
    <n v="1"/>
    <n v="4000"/>
    <m/>
    <n v="4000"/>
    <n v="4000"/>
    <m/>
    <n v="0"/>
  </r>
  <r>
    <s v="0065A00001dLtI6QAK"/>
    <m/>
    <n v="4000"/>
    <n v="1"/>
    <n v="4000"/>
    <m/>
    <n v="4000"/>
    <n v="4000"/>
    <m/>
    <n v="0"/>
  </r>
  <r>
    <s v="0066e00001dz0JPAAY"/>
    <m/>
    <n v="4000"/>
    <n v="1"/>
    <n v="4000"/>
    <m/>
    <n v="4000"/>
    <n v="4000"/>
    <m/>
    <n v="0"/>
  </r>
  <r>
    <s v="0065A00001cs7VXQAY"/>
    <m/>
    <n v="4000"/>
    <n v="1"/>
    <n v="4000"/>
    <m/>
    <n v="4000"/>
    <n v="4000"/>
    <m/>
    <n v="0"/>
  </r>
  <r>
    <s v="0066e00001dywd8AAA"/>
    <m/>
    <n v="4000"/>
    <n v="1"/>
    <n v="4000"/>
    <m/>
    <n v="4000"/>
    <n v="4000"/>
    <m/>
    <n v="0"/>
  </r>
  <r>
    <s v="0065A00001ddKtiQAE"/>
    <m/>
    <n v="4000"/>
    <n v="1"/>
    <n v="4000"/>
    <m/>
    <n v="4000"/>
    <n v="4000"/>
    <m/>
    <n v="0"/>
  </r>
  <r>
    <s v="0065A00001crc1RQAQ"/>
    <m/>
    <n v="4000"/>
    <n v="1"/>
    <n v="4000"/>
    <m/>
    <n v="4000"/>
    <n v="4000"/>
    <m/>
    <n v="0"/>
  </r>
  <r>
    <s v="0066e00001eMw0jAAC"/>
    <m/>
    <n v="4000"/>
    <n v="1"/>
    <n v="4000"/>
    <m/>
    <n v="4000"/>
    <n v="4000"/>
    <m/>
    <n v="0"/>
  </r>
  <r>
    <s v="0066e00001dyAmkAAE"/>
    <m/>
    <n v="4000"/>
    <n v="1"/>
    <n v="4000"/>
    <m/>
    <n v="4000"/>
    <n v="4000"/>
    <m/>
    <n v="0"/>
  </r>
  <r>
    <s v="0065A00001XqR5WQAV"/>
    <m/>
    <n v="4450"/>
    <n v="1"/>
    <n v="4450"/>
    <m/>
    <n v="4450"/>
    <n v="4450"/>
    <m/>
    <n v="0"/>
  </r>
  <r>
    <s v="0065A00001Xr3E8QAJ"/>
    <m/>
    <n v="4450"/>
    <n v="1"/>
    <n v="4450"/>
    <m/>
    <n v="4450"/>
    <n v="4450"/>
    <m/>
    <n v="0"/>
  </r>
  <r>
    <s v="0065A00001Y1SKYQA3"/>
    <m/>
    <n v="4450"/>
    <n v="1"/>
    <n v="4450"/>
    <m/>
    <n v="4450"/>
    <n v="4450"/>
    <m/>
    <n v="0"/>
  </r>
  <r>
    <s v="0065A00001XdNNLQA3"/>
    <m/>
    <n v="4450"/>
    <n v="1"/>
    <n v="4450"/>
    <m/>
    <n v="4450"/>
    <n v="4450"/>
    <m/>
    <n v="0"/>
  </r>
  <r>
    <s v="0065A00001XGayPQAT"/>
    <m/>
    <n v="4450"/>
    <n v="1"/>
    <n v="4450"/>
    <m/>
    <n v="4450"/>
    <n v="4450"/>
    <m/>
    <n v="0"/>
  </r>
  <r>
    <s v="0065A00001M9pJmQAJ"/>
    <m/>
    <n v="4450"/>
    <n v="1"/>
    <n v="4450"/>
    <m/>
    <n v="4450"/>
    <n v="4450"/>
    <m/>
    <n v="0"/>
  </r>
  <r>
    <s v="0065A00001YNQvhQAH"/>
    <m/>
    <n v="4450"/>
    <n v="1"/>
    <n v="4450"/>
    <m/>
    <n v="4450"/>
    <n v="4450"/>
    <m/>
    <n v="0"/>
  </r>
  <r>
    <s v="0065A00001XogtyQAB"/>
    <m/>
    <n v="4450"/>
    <n v="1"/>
    <n v="4450"/>
    <m/>
    <n v="4450"/>
    <n v="4450"/>
    <m/>
    <n v="0"/>
  </r>
  <r>
    <s v="0065A00001Wx1xgQAB"/>
    <m/>
    <n v="4450"/>
    <n v="1"/>
    <n v="4450"/>
    <m/>
    <n v="4450"/>
    <n v="4450"/>
    <m/>
    <n v="0"/>
  </r>
  <r>
    <s v="0065A00001WwBLbQAN"/>
    <m/>
    <n v="4450"/>
    <n v="1"/>
    <n v="4450"/>
    <m/>
    <n v="4450"/>
    <n v="4450"/>
    <m/>
    <n v="0"/>
  </r>
  <r>
    <s v="0065A00001Un5TxQAJ"/>
    <m/>
    <n v="4450"/>
    <n v="1"/>
    <n v="4450"/>
    <m/>
    <n v="4450"/>
    <n v="4450"/>
    <m/>
    <n v="0"/>
  </r>
  <r>
    <s v="0065A00001PvzJsQAJ"/>
    <m/>
    <n v="4450"/>
    <n v="1"/>
    <n v="4450"/>
    <m/>
    <n v="4450"/>
    <n v="4450"/>
    <m/>
    <n v="0"/>
  </r>
  <r>
    <s v="0065A00001XVbiSQAT"/>
    <m/>
    <n v="4450"/>
    <n v="1"/>
    <n v="4450"/>
    <m/>
    <n v="4450"/>
    <n v="4450"/>
    <m/>
    <n v="0"/>
  </r>
  <r>
    <s v="0065A00001Xpl0EQAR"/>
    <m/>
    <n v="4450"/>
    <n v="1"/>
    <n v="4450"/>
    <m/>
    <n v="4450"/>
    <n v="4450"/>
    <m/>
    <n v="0"/>
  </r>
  <r>
    <s v="0065A00001Xr3E8QAJ"/>
    <m/>
    <n v="4450"/>
    <n v="1"/>
    <n v="4450"/>
    <m/>
    <n v="4450"/>
    <n v="4450"/>
    <m/>
    <n v="0"/>
  </r>
  <r>
    <s v="0065A00001XogtyQAB"/>
    <m/>
    <n v="4450"/>
    <n v="1"/>
    <n v="4450"/>
    <m/>
    <n v="4450"/>
    <n v="4450"/>
    <m/>
    <n v="0"/>
  </r>
  <r>
    <s v="0066e00001e13sMAAQ"/>
    <m/>
    <n v="4450"/>
    <n v="1"/>
    <n v="4450"/>
    <m/>
    <n v="4450"/>
    <n v="4450"/>
    <s v="0066e00001e13sMAAQ"/>
    <n v="4450"/>
  </r>
  <r>
    <s v="0065A00001dKyRNQA0"/>
    <m/>
    <n v="4450"/>
    <n v="1"/>
    <n v="4450"/>
    <m/>
    <n v="4450"/>
    <n v="4450"/>
    <m/>
    <n v="0"/>
  </r>
  <r>
    <s v="0065A00001baAPbQAM"/>
    <m/>
    <n v="4600"/>
    <n v="1"/>
    <n v="4600"/>
    <m/>
    <n v="4600"/>
    <n v="4600"/>
    <m/>
    <n v="0"/>
  </r>
  <r>
    <s v="0066e00001eKKLuAAO"/>
    <m/>
    <n v="4600"/>
    <n v="1"/>
    <n v="4140"/>
    <m/>
    <n v="4140"/>
    <n v="4140"/>
    <m/>
    <n v="0"/>
  </r>
  <r>
    <s v="0065A00000lon3oQAA"/>
    <m/>
    <n v="4720"/>
    <n v="1"/>
    <n v="4720"/>
    <m/>
    <n v="4720"/>
    <n v="4720"/>
    <m/>
    <n v="0"/>
  </r>
  <r>
    <s v="0065A00000nMmbDQAS"/>
    <m/>
    <n v="4720"/>
    <n v="1"/>
    <n v="4720"/>
    <m/>
    <n v="4720"/>
    <n v="4720"/>
    <m/>
    <n v="0"/>
  </r>
  <r>
    <s v="0065A00001XG3UyQAL"/>
    <m/>
    <n v="4895"/>
    <n v="1"/>
    <n v="4895"/>
    <m/>
    <n v="4895"/>
    <n v="4895"/>
    <m/>
    <n v="0"/>
  </r>
  <r>
    <s v="0065A00001WxHGpQAN"/>
    <m/>
    <n v="4995"/>
    <n v="1"/>
    <n v="4995"/>
    <m/>
    <n v="4995"/>
    <n v="4995"/>
    <m/>
    <n v="0"/>
  </r>
  <r>
    <s v="0065A00001XKH4tQAH"/>
    <m/>
    <n v="4995"/>
    <n v="1"/>
    <n v="4995"/>
    <m/>
    <n v="4995"/>
    <n v="4995"/>
    <m/>
    <n v="0"/>
  </r>
  <r>
    <s v="0065A00000nKiRWQA0"/>
    <m/>
    <n v="4995"/>
    <n v="1"/>
    <n v="4995"/>
    <m/>
    <n v="4995"/>
    <n v="4995"/>
    <m/>
    <n v="0"/>
  </r>
  <r>
    <s v="0065A00000lon3oQAA"/>
    <m/>
    <n v="4995"/>
    <n v="1"/>
    <n v="4995"/>
    <m/>
    <n v="4995"/>
    <n v="4995"/>
    <m/>
    <n v="0"/>
  </r>
  <r>
    <s v="0065A00001baSJfQAM"/>
    <m/>
    <n v="4995"/>
    <n v="1"/>
    <n v="4995"/>
    <m/>
    <n v="4995"/>
    <n v="4995"/>
    <m/>
    <n v="0"/>
  </r>
  <r>
    <s v="0065A00001M9zzvQAB"/>
    <m/>
    <n v="4995"/>
    <n v="1"/>
    <n v="4995"/>
    <m/>
    <n v="4995"/>
    <n v="4995"/>
    <m/>
    <n v="0"/>
  </r>
  <r>
    <s v="0065A00001bo2piQAA"/>
    <m/>
    <n v="4995"/>
    <n v="1"/>
    <n v="4995"/>
    <m/>
    <n v="4995"/>
    <n v="4995"/>
    <m/>
    <n v="0"/>
  </r>
  <r>
    <s v="0065A00001baSJfQAM"/>
    <m/>
    <n v="4995"/>
    <n v="1"/>
    <n v="4995"/>
    <m/>
    <n v="4995"/>
    <n v="4995"/>
    <m/>
    <n v="0"/>
  </r>
  <r>
    <s v="0065A00001ZPLoCQAX"/>
    <m/>
    <n v="4995"/>
    <n v="1"/>
    <n v="4450"/>
    <m/>
    <n v="4450"/>
    <n v="4450"/>
    <m/>
    <n v="0"/>
  </r>
  <r>
    <s v="0065A00001a6b5eQAA"/>
    <m/>
    <n v="4995"/>
    <n v="1"/>
    <n v="4550"/>
    <m/>
    <n v="4550"/>
    <n v="4550"/>
    <m/>
    <n v="0"/>
  </r>
  <r>
    <s v="0065A00001bMCVKQA4"/>
    <m/>
    <n v="4995"/>
    <n v="1"/>
    <n v="4995"/>
    <m/>
    <n v="4995"/>
    <n v="4995"/>
    <m/>
    <n v="0"/>
  </r>
  <r>
    <s v="0065A00001aLTbqQAG"/>
    <m/>
    <n v="4995"/>
    <n v="1"/>
    <n v="4995"/>
    <m/>
    <n v="4995"/>
    <n v="4995"/>
    <m/>
    <n v="0"/>
  </r>
  <r>
    <s v="0065A00001bMuSSQA0"/>
    <m/>
    <n v="4995"/>
    <n v="1"/>
    <n v="4995"/>
    <m/>
    <n v="4995"/>
    <n v="4995"/>
    <m/>
    <n v="0"/>
  </r>
  <r>
    <s v="0065A00001aLQy7QAG"/>
    <m/>
    <n v="4995"/>
    <n v="1"/>
    <n v="4995"/>
    <m/>
    <n v="4995"/>
    <n v="4995"/>
    <m/>
    <n v="0"/>
  </r>
  <r>
    <s v="0065A00001bO8udQAC"/>
    <m/>
    <n v="4995"/>
    <n v="1"/>
    <n v="4995"/>
    <m/>
    <n v="4995"/>
    <n v="4995"/>
    <m/>
    <n v="0"/>
  </r>
  <r>
    <s v="0065A00001biRWhQAM"/>
    <m/>
    <n v="4995"/>
    <n v="1"/>
    <n v="4995"/>
    <m/>
    <n v="4995"/>
    <n v="4995"/>
    <m/>
    <n v="0"/>
  </r>
  <r>
    <s v="0065A00001bnkB5QAI"/>
    <m/>
    <n v="4995"/>
    <n v="1"/>
    <n v="4995"/>
    <m/>
    <n v="4995"/>
    <n v="4995"/>
    <m/>
    <n v="0"/>
  </r>
  <r>
    <s v="0065A00001bL27vQAC"/>
    <m/>
    <n v="4995"/>
    <n v="1"/>
    <n v="4995"/>
    <m/>
    <n v="4995"/>
    <n v="4995"/>
    <m/>
    <n v="0"/>
  </r>
  <r>
    <s v="0065A00001bKxOxQAK"/>
    <m/>
    <n v="4995"/>
    <n v="1"/>
    <n v="4995"/>
    <m/>
    <n v="4995"/>
    <n v="4995"/>
    <m/>
    <n v="0"/>
  </r>
  <r>
    <s v="0065A00001aKlTBQA0"/>
    <m/>
    <n v="4995"/>
    <n v="1"/>
    <n v="4995"/>
    <m/>
    <n v="4995"/>
    <n v="4995"/>
    <m/>
    <n v="0"/>
  </r>
  <r>
    <s v="0065A00001aKlMPQA0"/>
    <m/>
    <n v="4995"/>
    <n v="1"/>
    <n v="4995"/>
    <m/>
    <n v="4995"/>
    <n v="4995"/>
    <m/>
    <n v="0"/>
  </r>
  <r>
    <s v="0065A00001baSJfQAM"/>
    <m/>
    <n v="4995"/>
    <n v="1"/>
    <n v="4995"/>
    <m/>
    <n v="4995"/>
    <n v="4995"/>
    <m/>
    <n v="0"/>
  </r>
  <r>
    <s v="0065A00001bp7aRQAQ"/>
    <m/>
    <n v="4995"/>
    <n v="1"/>
    <n v="4995"/>
    <m/>
    <n v="4995"/>
    <n v="4995"/>
    <m/>
    <n v="0"/>
  </r>
  <r>
    <s v="0065A00001ZVWGmQAP"/>
    <m/>
    <n v="4995"/>
    <n v="1"/>
    <n v="4995"/>
    <m/>
    <n v="4995"/>
    <n v="4995"/>
    <m/>
    <n v="0"/>
  </r>
  <r>
    <s v="0065A00001ZO8pQQAT"/>
    <m/>
    <n v="4995"/>
    <n v="1"/>
    <n v="4995"/>
    <m/>
    <n v="4995"/>
    <n v="4995"/>
    <m/>
    <n v="0"/>
  </r>
  <r>
    <s v="0065A00001cIPtfQAG"/>
    <m/>
    <n v="4995"/>
    <n v="1"/>
    <n v="4995"/>
    <m/>
    <n v="4995"/>
    <n v="4995"/>
    <m/>
    <n v="0"/>
  </r>
  <r>
    <s v="0065A00001baSJfQAM"/>
    <m/>
    <n v="4995"/>
    <n v="1"/>
    <n v="4995"/>
    <m/>
    <n v="4995"/>
    <n v="4995"/>
    <m/>
    <n v="0"/>
  </r>
  <r>
    <s v="0065A00001KQlV0QAL"/>
    <m/>
    <n v="4995"/>
    <n v="1"/>
    <n v="4995"/>
    <m/>
    <n v="4995"/>
    <n v="4995"/>
    <m/>
    <n v="0"/>
  </r>
  <r>
    <s v="0065A00001YJe0wQAD"/>
    <m/>
    <n v="4995"/>
    <n v="1"/>
    <n v="4995"/>
    <m/>
    <n v="4995"/>
    <n v="4995"/>
    <m/>
    <n v="0"/>
  </r>
  <r>
    <s v="0065A00001XG3JxQAL"/>
    <m/>
    <n v="4995"/>
    <n v="1"/>
    <n v="4995"/>
    <m/>
    <n v="4995"/>
    <n v="4995"/>
    <m/>
    <n v="0"/>
  </r>
  <r>
    <s v="0065A00001XKTHFQA5"/>
    <m/>
    <n v="4995"/>
    <n v="1"/>
    <n v="4995"/>
    <m/>
    <n v="4995"/>
    <n v="4995"/>
    <m/>
    <n v="0"/>
  </r>
  <r>
    <s v="0065A00001aLhJGQA0"/>
    <m/>
    <n v="4995"/>
    <n v="1"/>
    <n v="4995"/>
    <m/>
    <n v="4995"/>
    <n v="4995"/>
    <m/>
    <n v="0"/>
  </r>
  <r>
    <s v="0065A00001aLTbqQAG"/>
    <m/>
    <n v="4995"/>
    <n v="1"/>
    <n v="4995"/>
    <m/>
    <n v="4995"/>
    <n v="4995"/>
    <m/>
    <n v="0"/>
  </r>
  <r>
    <s v="0065A00001aLSlpQAG"/>
    <m/>
    <n v="4995"/>
    <n v="1"/>
    <n v="4995"/>
    <m/>
    <n v="4995"/>
    <n v="4995"/>
    <m/>
    <n v="0"/>
  </r>
  <r>
    <s v="0065A00001aLRP5QAO"/>
    <m/>
    <n v="4995"/>
    <n v="1"/>
    <n v="4995"/>
    <m/>
    <n v="4995"/>
    <n v="4995"/>
    <m/>
    <n v="0"/>
  </r>
  <r>
    <s v="0065A00001bo5D4QAI"/>
    <m/>
    <n v="4995"/>
    <n v="1"/>
    <n v="4995"/>
    <m/>
    <n v="4995"/>
    <n v="4995"/>
    <m/>
    <n v="0"/>
  </r>
  <r>
    <s v="0065A00001ZWLxOQAX"/>
    <m/>
    <n v="4995"/>
    <n v="1"/>
    <n v="4995"/>
    <m/>
    <n v="4995"/>
    <n v="4995"/>
    <m/>
    <n v="0"/>
  </r>
  <r>
    <s v="0065A00001bMybiQAC"/>
    <m/>
    <n v="4995"/>
    <n v="1"/>
    <n v="5244.75"/>
    <m/>
    <n v="5244.75"/>
    <n v="5244.75"/>
    <m/>
    <n v="0"/>
  </r>
  <r>
    <s v="0065A00001dKyRNQA0"/>
    <m/>
    <n v="5000"/>
    <n v="1"/>
    <n v="1500"/>
    <m/>
    <n v="1500"/>
    <n v="1500"/>
    <m/>
    <n v="0"/>
  </r>
  <r>
    <s v="0065A00001aLTbqQAG"/>
    <m/>
    <n v="5000"/>
    <n v="1"/>
    <n v="5000"/>
    <m/>
    <n v="5000"/>
    <n v="5000"/>
    <m/>
    <n v="0"/>
  </r>
  <r>
    <s v="0065A00001YJe0wQAD"/>
    <m/>
    <n v="5000"/>
    <n v="1"/>
    <n v="5000"/>
    <m/>
    <n v="5000"/>
    <n v="5000"/>
    <m/>
    <n v="0"/>
  </r>
  <r>
    <s v="0065A00001ICTHwQAP"/>
    <m/>
    <n v="5000"/>
    <n v="1"/>
    <n v="5000"/>
    <m/>
    <n v="5000"/>
    <n v="5000"/>
    <m/>
    <n v="0"/>
  </r>
  <r>
    <s v="0065A00001ZWKJyQAP"/>
    <m/>
    <n v="5000"/>
    <n v="1"/>
    <n v="5000"/>
    <m/>
    <n v="5000"/>
    <n v="5000"/>
    <m/>
    <n v="0"/>
  </r>
  <r>
    <s v="0065A00001aJAtCQAW"/>
    <m/>
    <n v="5000"/>
    <n v="1"/>
    <n v="5000"/>
    <m/>
    <n v="5000"/>
    <n v="5000"/>
    <m/>
    <n v="0"/>
  </r>
  <r>
    <s v="0065A00001ZHpUlQAL"/>
    <m/>
    <n v="5000"/>
    <n v="1"/>
    <n v="5000"/>
    <m/>
    <n v="5000"/>
    <n v="5000"/>
    <m/>
    <n v="0"/>
  </r>
  <r>
    <s v="0065A00001ZHpr1QAD"/>
    <m/>
    <n v="5000"/>
    <n v="1"/>
    <n v="5000"/>
    <m/>
    <n v="5000"/>
    <n v="5000"/>
    <m/>
    <n v="0"/>
  </r>
  <r>
    <s v="0065A00001ZcdJ3QAJ"/>
    <m/>
    <n v="5000"/>
    <n v="1"/>
    <n v="5000"/>
    <m/>
    <n v="5000"/>
    <n v="5000"/>
    <m/>
    <n v="0"/>
  </r>
  <r>
    <s v="0065A00001de1jcQAA"/>
    <m/>
    <n v="5000"/>
    <n v="1"/>
    <n v="4995"/>
    <m/>
    <n v="4995"/>
    <n v="4995"/>
    <m/>
    <n v="0"/>
  </r>
  <r>
    <s v="0065A00001dAKMNQA4"/>
    <m/>
    <n v="5000"/>
    <n v="1"/>
    <n v="5000"/>
    <m/>
    <n v="5000"/>
    <n v="5000"/>
    <m/>
    <n v="0"/>
  </r>
  <r>
    <s v="0066e00001e1DJCAA2"/>
    <m/>
    <n v="5000"/>
    <n v="1"/>
    <n v="5000"/>
    <m/>
    <n v="5000"/>
    <n v="5000"/>
    <m/>
    <n v="0"/>
  </r>
  <r>
    <s v="0066e00001e1HiGAAU"/>
    <m/>
    <n v="5000"/>
    <n v="1"/>
    <n v="5000"/>
    <m/>
    <n v="5000"/>
    <n v="5000"/>
    <m/>
    <n v="0"/>
  </r>
  <r>
    <s v="0065A00001aLSlpQAG"/>
    <m/>
    <n v="5000"/>
    <n v="1"/>
    <n v="5000"/>
    <m/>
    <n v="5000"/>
    <n v="5000"/>
    <m/>
    <n v="0"/>
  </r>
  <r>
    <s v="0066e00001eMrfiAAC"/>
    <m/>
    <n v="5000"/>
    <n v="1"/>
    <n v="5000"/>
    <m/>
    <n v="5000"/>
    <n v="5000"/>
    <m/>
    <n v="0"/>
  </r>
  <r>
    <s v="0065A00001XKTHFQA5"/>
    <m/>
    <n v="5000"/>
    <n v="1"/>
    <n v="5050"/>
    <m/>
    <n v="5050"/>
    <n v="5050"/>
    <m/>
    <n v="0"/>
  </r>
  <r>
    <s v="0065A00001YiBuGQAV"/>
    <m/>
    <n v="5000"/>
    <n v="1"/>
    <n v="5000"/>
    <m/>
    <n v="5000"/>
    <n v="5000"/>
    <m/>
    <n v="0"/>
  </r>
  <r>
    <s v="0066e00001eLnmAAAS"/>
    <m/>
    <n v="5145"/>
    <n v="1"/>
    <n v="5145"/>
    <m/>
    <n v="5145"/>
    <n v="5145"/>
    <m/>
    <n v="0"/>
  </r>
  <r>
    <s v="0065A00001cri7kQAA"/>
    <m/>
    <n v="5145"/>
    <n v="1"/>
    <n v="5145"/>
    <m/>
    <n v="5145"/>
    <n v="5145"/>
    <m/>
    <n v="0"/>
  </r>
  <r>
    <s v="0065A00001dL1ZwQAK"/>
    <m/>
    <n v="5145"/>
    <n v="1"/>
    <n v="5145"/>
    <m/>
    <n v="5145"/>
    <n v="5145"/>
    <m/>
    <n v="0"/>
  </r>
  <r>
    <s v="0065A00001dLqyhQAC"/>
    <m/>
    <n v="5245"/>
    <n v="1"/>
    <n v="4495"/>
    <m/>
    <n v="4495"/>
    <n v="4495"/>
    <m/>
    <n v="0"/>
  </r>
  <r>
    <s v="0065A00001dCKKSQA4"/>
    <m/>
    <n v="5245"/>
    <n v="1"/>
    <n v="5245"/>
    <m/>
    <n v="5245"/>
    <n v="5245"/>
    <m/>
    <n v="0"/>
  </r>
  <r>
    <s v="0066e00001eJX21AAG"/>
    <m/>
    <n v="5245"/>
    <n v="1"/>
    <n v="5245"/>
    <m/>
    <n v="5245"/>
    <n v="5245"/>
    <m/>
    <n v="0"/>
  </r>
  <r>
    <s v="0065A00001crlVAQAY"/>
    <m/>
    <n v="5245"/>
    <n v="1"/>
    <n v="5245"/>
    <m/>
    <n v="5245"/>
    <n v="5245"/>
    <m/>
    <n v="0"/>
  </r>
  <r>
    <s v="0065A00001dCOPNQA4"/>
    <m/>
    <n v="5300"/>
    <n v="1"/>
    <n v="5247"/>
    <m/>
    <n v="5247"/>
    <n v="5247"/>
    <m/>
    <n v="0"/>
  </r>
  <r>
    <s v="0065A00001dCBxeQAG"/>
    <m/>
    <n v="5300"/>
    <n v="1"/>
    <n v="5247"/>
    <m/>
    <n v="5247"/>
    <n v="5247"/>
    <m/>
    <n v="0"/>
  </r>
  <r>
    <s v="0065A00001ZP4ufQAD"/>
    <m/>
    <n v="5495"/>
    <n v="1"/>
    <n v="5495"/>
    <m/>
    <n v="5495"/>
    <n v="5495"/>
    <m/>
    <n v="0"/>
  </r>
  <r>
    <s v="0065A00001cpvjrQAA"/>
    <m/>
    <n v="5495"/>
    <n v="1"/>
    <n v="5110.3500000000004"/>
    <m/>
    <n v="5110.3500000000004"/>
    <n v="5110.3500000000004"/>
    <m/>
    <n v="0"/>
  </r>
  <r>
    <s v="0065A00001ZuRfyQAF"/>
    <m/>
    <n v="5495"/>
    <n v="1"/>
    <n v="5495"/>
    <m/>
    <n v="5495"/>
    <n v="5495"/>
    <m/>
    <n v="0"/>
  </r>
  <r>
    <s v="0065A00001ZbfzcQAB"/>
    <m/>
    <n v="5495"/>
    <n v="1"/>
    <n v="3825"/>
    <m/>
    <n v="3825"/>
    <n v="3825"/>
    <s v="0065A00001ZbfzcQAB"/>
    <n v="3825"/>
  </r>
  <r>
    <s v="0065A00001bgrn9QAA"/>
    <m/>
    <n v="5495"/>
    <n v="1"/>
    <n v="5495"/>
    <m/>
    <n v="5495"/>
    <n v="5495"/>
    <m/>
    <n v="0"/>
  </r>
  <r>
    <s v="0065A00001ZcdJ3QAJ"/>
    <m/>
    <n v="5495"/>
    <n v="1"/>
    <n v="5495"/>
    <m/>
    <n v="5495"/>
    <n v="5495"/>
    <m/>
    <n v="0"/>
  </r>
  <r>
    <s v="0066e00001eLZ3kAAG"/>
    <m/>
    <n v="5659"/>
    <n v="1"/>
    <n v="5659"/>
    <m/>
    <n v="5659"/>
    <n v="5659"/>
    <m/>
    <n v="0"/>
  </r>
  <r>
    <s v="0065A00001ZNBf6QAH"/>
    <m/>
    <n v="6250"/>
    <n v="1"/>
    <n v="6250"/>
    <m/>
    <n v="6250"/>
    <n v="6250"/>
    <m/>
    <n v="0"/>
  </r>
  <r>
    <s v="0065A00001F9ScsQAF"/>
    <m/>
    <n v="6500"/>
    <n v="1"/>
    <n v="6500"/>
    <m/>
    <n v="6500"/>
    <n v="6500"/>
    <m/>
    <n v="0"/>
  </r>
  <r>
    <s v="0065A00001coj9IQAQ"/>
    <m/>
    <n v="6500"/>
    <n v="1"/>
    <n v="6500"/>
    <m/>
    <n v="6500"/>
    <n v="6500"/>
    <m/>
    <n v="0"/>
  </r>
  <r>
    <s v="0065A00001Z1KylQAF"/>
    <m/>
    <n v="6500"/>
    <n v="1"/>
    <n v="6500"/>
    <m/>
    <n v="6500"/>
    <n v="6500"/>
    <m/>
    <n v="0"/>
  </r>
  <r>
    <s v="0065A00001Z1Xh8QAF"/>
    <m/>
    <n v="6500"/>
    <n v="1"/>
    <n v="6500"/>
    <m/>
    <n v="6500"/>
    <n v="6500"/>
    <m/>
    <n v="0"/>
  </r>
  <r>
    <s v="0066e00001eKMncAAG"/>
    <m/>
    <n v="6500"/>
    <n v="1"/>
    <n v="6500"/>
    <m/>
    <n v="6500"/>
    <n v="6500"/>
    <m/>
    <n v="0"/>
  </r>
  <r>
    <s v="0065A00001dDobpQAC"/>
    <m/>
    <n v="6500"/>
    <n v="1"/>
    <n v="6500"/>
    <m/>
    <n v="6500"/>
    <n v="6500"/>
    <m/>
    <n v="0"/>
  </r>
  <r>
    <s v="0066e00001eLZ3kAAG"/>
    <m/>
    <n v="7500"/>
    <n v="1"/>
    <n v="7500"/>
    <m/>
    <n v="7500"/>
    <n v="7500"/>
    <m/>
    <n v="0"/>
  </r>
  <r>
    <s v="0065A00001ZFm5MQAT"/>
    <m/>
    <n v="7500"/>
    <n v="1"/>
    <n v="7500"/>
    <m/>
    <n v="7500"/>
    <n v="7500"/>
    <m/>
    <n v="0"/>
  </r>
  <r>
    <s v="0065A00001ZcdJ3QAJ"/>
    <m/>
    <n v="7500"/>
    <n v="1"/>
    <n v="7500"/>
    <m/>
    <n v="7500"/>
    <n v="7500"/>
    <m/>
    <n v="0"/>
  </r>
  <r>
    <s v="0065A00001bo8FiQAI"/>
    <m/>
    <n v="8000"/>
    <n v="1"/>
    <n v="8000"/>
    <m/>
    <n v="8000"/>
    <n v="8000"/>
    <m/>
    <n v="0"/>
  </r>
  <r>
    <s v="0065A00001KQlV0QAL"/>
    <m/>
    <n v="8950"/>
    <n v="1"/>
    <n v="3995"/>
    <m/>
    <n v="3995"/>
    <n v="3995"/>
    <m/>
    <n v="0"/>
  </r>
  <r>
    <s v="0065A00001XdGaiQAF"/>
    <m/>
    <n v="8950"/>
    <n v="1"/>
    <n v="4475"/>
    <m/>
    <n v="4475"/>
    <n v="4475"/>
    <m/>
    <n v="0"/>
  </r>
  <r>
    <s v="0065A00001G5gfVQAR"/>
    <m/>
    <n v="8950"/>
    <n v="1"/>
    <n v="5966.67"/>
    <m/>
    <n v="5966.67"/>
    <n v="5966.67"/>
    <m/>
    <n v="0"/>
  </r>
  <r>
    <s v="0065A00001XbNyPQAV"/>
    <m/>
    <n v="8950"/>
    <n v="1"/>
    <n v="8950"/>
    <m/>
    <n v="8950"/>
    <n v="8950"/>
    <m/>
    <n v="0"/>
  </r>
  <r>
    <s v="0065A00001UmrLSQAZ"/>
    <m/>
    <n v="8950"/>
    <n v="1"/>
    <n v="8950"/>
    <m/>
    <n v="8950"/>
    <n v="8950"/>
    <m/>
    <n v="0"/>
  </r>
  <r>
    <s v="0065A00001YN5MSQA1"/>
    <m/>
    <n v="8950"/>
    <n v="1"/>
    <n v="8950"/>
    <m/>
    <n v="8950"/>
    <n v="8950"/>
    <m/>
    <n v="0"/>
  </r>
  <r>
    <s v="0065A00001YKQpsQAH"/>
    <m/>
    <n v="8950"/>
    <n v="1"/>
    <n v="8950"/>
    <m/>
    <n v="8950"/>
    <n v="8950"/>
    <m/>
    <n v="0"/>
  </r>
  <r>
    <s v="0065A00001YKQaHQAX"/>
    <m/>
    <n v="8950"/>
    <n v="1"/>
    <n v="8950"/>
    <m/>
    <n v="8950"/>
    <n v="8950"/>
    <m/>
    <n v="0"/>
  </r>
  <r>
    <s v="0065A00001XKbjvQAD"/>
    <m/>
    <n v="8950"/>
    <n v="1"/>
    <n v="8950"/>
    <m/>
    <n v="8950"/>
    <n v="8950"/>
    <m/>
    <n v="0"/>
  </r>
  <r>
    <s v="0065A00001XogtyQAB"/>
    <m/>
    <n v="8950"/>
    <n v="1"/>
    <n v="8950"/>
    <m/>
    <n v="8950"/>
    <n v="8950"/>
    <m/>
    <n v="0"/>
  </r>
  <r>
    <s v="0065A00001Th2bCQAR"/>
    <m/>
    <n v="8950"/>
    <n v="1"/>
    <n v="8950"/>
    <m/>
    <n v="8950"/>
    <n v="8950"/>
    <m/>
    <n v="0"/>
  </r>
  <r>
    <s v="0065A00001KPoqyQAD"/>
    <m/>
    <n v="8950"/>
    <n v="1"/>
    <n v="8950"/>
    <m/>
    <n v="8950"/>
    <n v="8950"/>
    <m/>
    <n v="0"/>
  </r>
  <r>
    <s v="0065A00001UmtcTQAR"/>
    <m/>
    <n v="8950"/>
    <n v="1"/>
    <n v="8950"/>
    <m/>
    <n v="8950"/>
    <n v="8950"/>
    <m/>
    <n v="0"/>
  </r>
  <r>
    <s v="0065A00001UmwLAQAZ"/>
    <m/>
    <n v="8950"/>
    <n v="1"/>
    <n v="8950"/>
    <m/>
    <n v="8950"/>
    <n v="8950"/>
    <m/>
    <n v="0"/>
  </r>
  <r>
    <s v="0065A00001XVdBHQA1"/>
    <m/>
    <n v="8950"/>
    <n v="1"/>
    <n v="8950"/>
    <m/>
    <n v="8950"/>
    <n v="8950"/>
    <m/>
    <n v="0"/>
  </r>
  <r>
    <s v="0065A00001G65EEQAZ"/>
    <m/>
    <n v="8950"/>
    <n v="1"/>
    <n v="8950"/>
    <m/>
    <n v="8950"/>
    <n v="8950"/>
    <m/>
    <n v="0"/>
  </r>
  <r>
    <s v="0065A00001UmwsLQAR"/>
    <m/>
    <n v="8950"/>
    <n v="1"/>
    <n v="8950"/>
    <m/>
    <n v="8950"/>
    <n v="8950"/>
    <m/>
    <n v="0"/>
  </r>
  <r>
    <s v="0065A00001UmmQ2QAJ"/>
    <m/>
    <n v="8950"/>
    <n v="1"/>
    <n v="8950"/>
    <m/>
    <n v="8950"/>
    <n v="8950"/>
    <m/>
    <n v="0"/>
  </r>
  <r>
    <s v="0065A00001UmmGMQAZ"/>
    <m/>
    <n v="8950"/>
    <n v="1"/>
    <n v="8950"/>
    <m/>
    <n v="8950"/>
    <n v="8950"/>
    <m/>
    <n v="0"/>
  </r>
  <r>
    <s v="0065A00001UmlvWQAR"/>
    <m/>
    <n v="8950"/>
    <n v="1"/>
    <n v="8950"/>
    <m/>
    <n v="8950"/>
    <n v="8950"/>
    <m/>
    <n v="0"/>
  </r>
  <r>
    <s v="0065A00001YHkXpQAL"/>
    <m/>
    <n v="8950"/>
    <n v="1"/>
    <n v="8950"/>
    <m/>
    <n v="8950"/>
    <n v="8950"/>
    <m/>
    <n v="0"/>
  </r>
  <r>
    <s v="0065A00001ICTHwQAP"/>
    <m/>
    <n v="8950"/>
    <n v="1"/>
    <n v="8950"/>
    <m/>
    <n v="8950"/>
    <n v="8950"/>
    <m/>
    <n v="0"/>
  </r>
  <r>
    <s v="0065A00001YiCqIQAV"/>
    <m/>
    <n v="8950"/>
    <n v="1"/>
    <n v="8950"/>
    <m/>
    <n v="8950"/>
    <n v="8950"/>
    <m/>
    <n v="0"/>
  </r>
  <r>
    <s v="0065A00000vsuzWQAQ"/>
    <m/>
    <n v="8950"/>
    <n v="1"/>
    <n v="8950"/>
    <m/>
    <n v="8950"/>
    <n v="8950"/>
    <m/>
    <n v="0"/>
  </r>
  <r>
    <s v="0065A00000nMN0LQAW"/>
    <m/>
    <n v="8950"/>
    <n v="1"/>
    <n v="8950"/>
    <m/>
    <n v="8950"/>
    <n v="8950"/>
    <m/>
    <n v="0"/>
  </r>
  <r>
    <s v="0065A00001bONVdQAO"/>
    <m/>
    <n v="8950"/>
    <n v="1"/>
    <n v="2983.33"/>
    <m/>
    <n v="2983.33"/>
    <n v="2983.33"/>
    <m/>
    <n v="0"/>
  </r>
  <r>
    <s v="0065A00001ZuKQBQA3"/>
    <m/>
    <n v="8950"/>
    <n v="1"/>
    <n v="4475"/>
    <m/>
    <n v="4475"/>
    <n v="4475"/>
    <m/>
    <n v="0"/>
  </r>
  <r>
    <s v="0065A00001cVg3PQAS"/>
    <m/>
    <n v="8950"/>
    <n v="1"/>
    <n v="5220"/>
    <m/>
    <n v="5220"/>
    <n v="5220"/>
    <m/>
    <n v="0"/>
  </r>
  <r>
    <s v="0065A00001ZcZqQQAV"/>
    <m/>
    <n v="8950"/>
    <n v="1"/>
    <n v="6712.5"/>
    <m/>
    <n v="6712.5"/>
    <n v="6712.5"/>
    <m/>
    <n v="0"/>
  </r>
  <r>
    <s v="0065A00001cTw7cQAC"/>
    <m/>
    <n v="8950"/>
    <n v="1"/>
    <n v="8950"/>
    <m/>
    <n v="8950"/>
    <n v="8950"/>
    <m/>
    <n v="0"/>
  </r>
  <r>
    <s v="0065A00001a3NM0QAM"/>
    <m/>
    <n v="8950"/>
    <n v="1"/>
    <n v="8950"/>
    <m/>
    <n v="8950"/>
    <n v="8950"/>
    <m/>
    <n v="0"/>
  </r>
  <r>
    <s v="0065A00001bpC7CQAU"/>
    <m/>
    <n v="8950"/>
    <n v="1"/>
    <n v="8950"/>
    <m/>
    <n v="8950"/>
    <n v="8950"/>
    <m/>
    <n v="0"/>
  </r>
  <r>
    <s v="0065A00001bq2UxQAI"/>
    <m/>
    <n v="8950"/>
    <n v="1"/>
    <n v="8950"/>
    <m/>
    <n v="8950"/>
    <n v="8950"/>
    <m/>
    <n v="0"/>
  </r>
  <r>
    <s v="0065A00001bBYcaQAG"/>
    <m/>
    <n v="8950"/>
    <n v="1"/>
    <n v="8950"/>
    <m/>
    <n v="8950"/>
    <n v="8950"/>
    <m/>
    <n v="0"/>
  </r>
  <r>
    <s v="0065A00001aHohjQAC"/>
    <m/>
    <n v="8950"/>
    <n v="1"/>
    <n v="8950"/>
    <m/>
    <n v="8950"/>
    <n v="8950"/>
    <m/>
    <n v="0"/>
  </r>
  <r>
    <s v="0065A00001cIQHSQA4"/>
    <m/>
    <n v="8950"/>
    <n v="1"/>
    <n v="8950"/>
    <m/>
    <n v="8950"/>
    <n v="8950"/>
    <m/>
    <n v="0"/>
  </r>
  <r>
    <s v="0065A00001crIohQAE"/>
    <m/>
    <n v="8950"/>
    <n v="1"/>
    <n v="8950"/>
    <m/>
    <n v="8950"/>
    <n v="8950"/>
    <m/>
    <n v="0"/>
  </r>
  <r>
    <s v="0065A00001bfoBhQAI"/>
    <m/>
    <n v="8950"/>
    <n v="1"/>
    <n v="8950"/>
    <m/>
    <n v="8950"/>
    <n v="8950"/>
    <m/>
    <n v="0"/>
  </r>
  <r>
    <s v="0065A00001bp6vRQAQ"/>
    <m/>
    <n v="8950"/>
    <n v="1"/>
    <n v="8950"/>
    <m/>
    <n v="8950"/>
    <n v="8950"/>
    <m/>
    <n v="0"/>
  </r>
  <r>
    <s v="0065A00001bnkGtQAI"/>
    <m/>
    <n v="8950"/>
    <n v="1"/>
    <n v="8950"/>
    <m/>
    <n v="8950"/>
    <n v="8950"/>
    <m/>
    <n v="0"/>
  </r>
  <r>
    <s v="0065A00001YiBuGQAV"/>
    <m/>
    <n v="8950"/>
    <n v="1"/>
    <n v="8950"/>
    <m/>
    <n v="8950"/>
    <n v="8950"/>
    <m/>
    <n v="0"/>
  </r>
  <r>
    <s v="0065A00001ba8niQAA"/>
    <m/>
    <n v="8950"/>
    <n v="1"/>
    <n v="8950"/>
    <m/>
    <n v="8950"/>
    <n v="8950"/>
    <m/>
    <n v="0"/>
  </r>
  <r>
    <s v="0065A00001bfqtGQAQ"/>
    <m/>
    <n v="8950"/>
    <n v="1"/>
    <n v="8950"/>
    <m/>
    <n v="8950"/>
    <n v="8950"/>
    <m/>
    <n v="0"/>
  </r>
  <r>
    <s v="0065A00001bfqmyQAA"/>
    <m/>
    <n v="8950"/>
    <n v="1"/>
    <n v="8950"/>
    <m/>
    <n v="8950"/>
    <n v="8950"/>
    <m/>
    <n v="0"/>
  </r>
  <r>
    <s v="0065A00001cI1NIQA0"/>
    <m/>
    <n v="8950"/>
    <n v="1"/>
    <n v="8950"/>
    <m/>
    <n v="8950"/>
    <n v="8950"/>
    <m/>
    <n v="0"/>
  </r>
  <r>
    <s v="0065A00001bfqqHQAQ"/>
    <m/>
    <n v="8950"/>
    <n v="1"/>
    <n v="8950"/>
    <m/>
    <n v="8950"/>
    <n v="8950"/>
    <m/>
    <n v="0"/>
  </r>
  <r>
    <s v="0065A00001bMAXfQAO"/>
    <m/>
    <n v="8950"/>
    <n v="1"/>
    <n v="8950"/>
    <m/>
    <n v="8950"/>
    <n v="8950"/>
    <m/>
    <n v="0"/>
  </r>
  <r>
    <s v="0065A00001cp6IVQAY"/>
    <m/>
    <n v="8950"/>
    <n v="1"/>
    <n v="8950"/>
    <m/>
    <n v="8950"/>
    <n v="8950"/>
    <m/>
    <n v="0"/>
  </r>
  <r>
    <s v="0065A00001cp7oVQAQ"/>
    <m/>
    <n v="8950"/>
    <n v="1"/>
    <n v="8950"/>
    <m/>
    <n v="8950"/>
    <n v="8950"/>
    <m/>
    <n v="0"/>
  </r>
  <r>
    <s v="0065A00001bgEDoQAM"/>
    <m/>
    <n v="8950"/>
    <n v="1"/>
    <n v="8950"/>
    <m/>
    <n v="8950"/>
    <n v="8950"/>
    <m/>
    <n v="0"/>
  </r>
  <r>
    <s v="0065A00001cU8CZQA0"/>
    <m/>
    <n v="8950"/>
    <n v="1"/>
    <n v="8950"/>
    <m/>
    <n v="8950"/>
    <n v="8950"/>
    <m/>
    <n v="0"/>
  </r>
  <r>
    <s v="0065A00001ZOLeMQAX"/>
    <m/>
    <n v="8950"/>
    <n v="1"/>
    <n v="8950"/>
    <m/>
    <n v="8950"/>
    <n v="8950"/>
    <m/>
    <n v="0"/>
  </r>
  <r>
    <s v="0065A00001ZPF9jQAH"/>
    <m/>
    <n v="8950"/>
    <n v="1"/>
    <n v="8950"/>
    <m/>
    <n v="8950"/>
    <n v="8950"/>
    <m/>
    <n v="0"/>
  </r>
  <r>
    <s v="0065A00001ZHoT0QAL"/>
    <m/>
    <n v="8950"/>
    <n v="1"/>
    <n v="8950"/>
    <m/>
    <n v="8950"/>
    <n v="8950"/>
    <m/>
    <n v="0"/>
  </r>
  <r>
    <s v="0065A00001Z6z6xQAB"/>
    <m/>
    <n v="8950"/>
    <n v="1"/>
    <n v="8950"/>
    <m/>
    <n v="8950"/>
    <n v="8950"/>
    <m/>
    <n v="0"/>
  </r>
  <r>
    <s v="0065A00001Z6pqQQAR"/>
    <m/>
    <n v="8950"/>
    <n v="1"/>
    <n v="8950"/>
    <m/>
    <n v="8950"/>
    <n v="8950"/>
    <m/>
    <n v="0"/>
  </r>
  <r>
    <s v="0065A00001Z0McyQAF"/>
    <m/>
    <n v="8950"/>
    <n v="1"/>
    <n v="8950"/>
    <m/>
    <n v="8950"/>
    <n v="8950"/>
    <m/>
    <n v="0"/>
  </r>
  <r>
    <s v="0065A00001Z0NWiQAN"/>
    <m/>
    <n v="8950"/>
    <n v="1"/>
    <n v="8950"/>
    <m/>
    <n v="8950"/>
    <n v="8950"/>
    <m/>
    <n v="0"/>
  </r>
  <r>
    <s v="0065A00001ZVQiyQAH"/>
    <m/>
    <n v="8950"/>
    <n v="1"/>
    <n v="8950"/>
    <m/>
    <n v="8950"/>
    <n v="8950"/>
    <m/>
    <n v="0"/>
  </r>
  <r>
    <s v="0065A00001ZIPUAQA5"/>
    <m/>
    <n v="8950"/>
    <n v="1"/>
    <n v="8950"/>
    <m/>
    <n v="8950"/>
    <n v="8950"/>
    <m/>
    <n v="0"/>
  </r>
  <r>
    <s v="0065A00001ZOQ29QAH"/>
    <m/>
    <n v="8950"/>
    <n v="1"/>
    <n v="8950"/>
    <m/>
    <n v="8950"/>
    <n v="8950"/>
    <m/>
    <n v="0"/>
  </r>
  <r>
    <s v="0065A00001ZFtAPQA1"/>
    <m/>
    <n v="8950"/>
    <n v="1"/>
    <n v="8950"/>
    <m/>
    <n v="8950"/>
    <n v="8950"/>
    <m/>
    <n v="0"/>
  </r>
  <r>
    <s v="0065A00001ZWJhpQAH"/>
    <m/>
    <n v="8950"/>
    <n v="1"/>
    <n v="8950"/>
    <m/>
    <n v="8950"/>
    <n v="8950"/>
    <m/>
    <n v="0"/>
  </r>
  <r>
    <s v="0065A00001ZjNg9QAF"/>
    <m/>
    <n v="8950"/>
    <n v="1"/>
    <n v="8950"/>
    <m/>
    <n v="8950"/>
    <n v="8950"/>
    <m/>
    <n v="0"/>
  </r>
  <r>
    <s v="0065A00001ZYmD0QAL"/>
    <m/>
    <n v="8950"/>
    <n v="1"/>
    <n v="8950"/>
    <m/>
    <n v="8950"/>
    <n v="8950"/>
    <s v="0065A00001ZYmD0QAL"/>
    <n v="8950"/>
  </r>
  <r>
    <s v="0065A00001Z62nkQAB"/>
    <m/>
    <n v="8950"/>
    <n v="1"/>
    <n v="8950"/>
    <m/>
    <n v="8950"/>
    <n v="8950"/>
    <m/>
    <n v="0"/>
  </r>
  <r>
    <s v="0065A00001Z64XwQAJ"/>
    <m/>
    <n v="8950"/>
    <n v="1"/>
    <n v="8950"/>
    <m/>
    <n v="8950"/>
    <n v="8950"/>
    <m/>
    <n v="0"/>
  </r>
  <r>
    <s v="0065A00001Z63YxQAJ"/>
    <m/>
    <n v="8950"/>
    <n v="1"/>
    <n v="8950"/>
    <m/>
    <n v="8950"/>
    <n v="8950"/>
    <m/>
    <n v="0"/>
  </r>
  <r>
    <s v="0065A00001Z64hMQAR"/>
    <m/>
    <n v="8950"/>
    <n v="1"/>
    <n v="8950"/>
    <m/>
    <n v="8950"/>
    <n v="8950"/>
    <m/>
    <n v="0"/>
  </r>
  <r>
    <s v="0065A00001ZjNjJQAV"/>
    <m/>
    <n v="8950"/>
    <n v="1"/>
    <n v="8950"/>
    <m/>
    <n v="8950"/>
    <n v="8950"/>
    <m/>
    <n v="0"/>
  </r>
  <r>
    <s v="0065A00001ZjKpkQAF"/>
    <m/>
    <n v="8950"/>
    <n v="1"/>
    <n v="8950"/>
    <m/>
    <n v="8950"/>
    <n v="8950"/>
    <m/>
    <n v="0"/>
  </r>
  <r>
    <s v="0065A00001Z1JqiQAF"/>
    <m/>
    <n v="8950"/>
    <n v="1"/>
    <n v="8950"/>
    <m/>
    <n v="8950"/>
    <n v="8950"/>
    <m/>
    <n v="0"/>
  </r>
  <r>
    <s v="0065A00001Z1K4AQAV"/>
    <m/>
    <n v="8950"/>
    <n v="1"/>
    <n v="8950"/>
    <m/>
    <n v="8950"/>
    <n v="8950"/>
    <m/>
    <n v="0"/>
  </r>
  <r>
    <s v="0065A00001ZHpUlQAL"/>
    <m/>
    <n v="8950"/>
    <n v="1"/>
    <n v="8950"/>
    <m/>
    <n v="8950"/>
    <n v="8950"/>
    <m/>
    <n v="0"/>
  </r>
  <r>
    <s v="0065A00001ZHpr1QAD"/>
    <m/>
    <n v="8950"/>
    <n v="1"/>
    <n v="8950"/>
    <m/>
    <n v="8950"/>
    <n v="8950"/>
    <m/>
    <n v="0"/>
  </r>
  <r>
    <s v="0065A00001ZNHkeQAH"/>
    <m/>
    <n v="8950"/>
    <n v="1"/>
    <n v="8950"/>
    <m/>
    <n v="8950"/>
    <n v="8950"/>
    <m/>
    <n v="0"/>
  </r>
  <r>
    <s v="0065A00001dBWYvQAO"/>
    <m/>
    <n v="8950"/>
    <n v="1"/>
    <n v="8950"/>
    <m/>
    <n v="8950"/>
    <n v="8950"/>
    <m/>
    <n v="0"/>
  </r>
  <r>
    <s v="0065A00001dK3zVQAS"/>
    <m/>
    <n v="8950"/>
    <n v="1"/>
    <n v="8950"/>
    <m/>
    <n v="8950"/>
    <n v="8950"/>
    <m/>
    <n v="0"/>
  </r>
  <r>
    <s v="0065A00001crtVBQAY"/>
    <m/>
    <n v="8950"/>
    <n v="1"/>
    <n v="8950"/>
    <m/>
    <n v="8950"/>
    <n v="8950"/>
    <m/>
    <n v="0"/>
  </r>
  <r>
    <s v="0065A00001crikZQAQ"/>
    <m/>
    <n v="8950"/>
    <n v="1"/>
    <n v="8950"/>
    <m/>
    <n v="8950"/>
    <n v="8950"/>
    <m/>
    <n v="0"/>
  </r>
  <r>
    <s v="0065A00001dA4l4QAC"/>
    <m/>
    <n v="8950"/>
    <n v="1"/>
    <n v="8950"/>
    <m/>
    <n v="8950"/>
    <n v="8950"/>
    <m/>
    <n v="0"/>
  </r>
  <r>
    <s v="0066e00001eMrfiAAC"/>
    <m/>
    <n v="8950"/>
    <n v="1"/>
    <n v="8950"/>
    <m/>
    <n v="8950"/>
    <n v="8950"/>
    <m/>
    <n v="0"/>
  </r>
  <r>
    <s v="0065A00001dAHfVQAW"/>
    <m/>
    <n v="8950"/>
    <n v="1"/>
    <n v="8950"/>
    <m/>
    <n v="8950"/>
    <n v="8950"/>
    <m/>
    <n v="0"/>
  </r>
  <r>
    <s v="0065A00001dAGukQAG"/>
    <m/>
    <n v="8950"/>
    <n v="1"/>
    <n v="8950"/>
    <m/>
    <n v="8950"/>
    <n v="8950"/>
    <m/>
    <n v="0"/>
  </r>
  <r>
    <s v="0066e00001e15EjAAI"/>
    <m/>
    <n v="8950"/>
    <n v="1"/>
    <n v="8950"/>
    <m/>
    <n v="8950"/>
    <n v="8950"/>
    <m/>
    <n v="0"/>
  </r>
  <r>
    <s v="0066e00001e14dXAAQ"/>
    <m/>
    <n v="8950"/>
    <n v="1"/>
    <n v="8950"/>
    <m/>
    <n v="8950"/>
    <n v="8950"/>
    <m/>
    <n v="0"/>
  </r>
  <r>
    <s v="0066e00001e15BuAAI"/>
    <m/>
    <n v="8950"/>
    <n v="1"/>
    <n v="8950"/>
    <m/>
    <n v="8950"/>
    <n v="8950"/>
    <m/>
    <n v="0"/>
  </r>
  <r>
    <s v="0065A00001dABWsQAO"/>
    <m/>
    <n v="8950"/>
    <n v="1"/>
    <n v="8950"/>
    <m/>
    <n v="8950"/>
    <n v="8950"/>
    <m/>
    <n v="0"/>
  </r>
  <r>
    <s v="0065A00001dASNVQA4"/>
    <m/>
    <n v="8950"/>
    <n v="1"/>
    <n v="8950"/>
    <m/>
    <n v="8950"/>
    <n v="8950"/>
    <m/>
    <n v="0"/>
  </r>
  <r>
    <s v="0066e00001e1HxRAAU"/>
    <m/>
    <n v="8950"/>
    <n v="1"/>
    <n v="8950"/>
    <m/>
    <n v="8950"/>
    <n v="8950"/>
    <m/>
    <n v="0"/>
  </r>
  <r>
    <s v="0066e00001e1HiGAAU"/>
    <m/>
    <n v="8950"/>
    <n v="1"/>
    <n v="8950"/>
    <m/>
    <n v="8950"/>
    <n v="8950"/>
    <m/>
    <n v="0"/>
  </r>
  <r>
    <s v="0066e00001e1F6FAAU"/>
    <m/>
    <n v="8950"/>
    <n v="1"/>
    <n v="8950"/>
    <m/>
    <n v="8950"/>
    <n v="8950"/>
    <m/>
    <n v="0"/>
  </r>
  <r>
    <s v="0066e00001e1F0HAAU"/>
    <m/>
    <n v="8950"/>
    <n v="1"/>
    <n v="8950"/>
    <m/>
    <n v="8950"/>
    <n v="8950"/>
    <m/>
    <n v="0"/>
  </r>
  <r>
    <s v="0066e00001e0KlpAAE"/>
    <m/>
    <n v="8950"/>
    <n v="1"/>
    <n v="8950"/>
    <m/>
    <n v="8950"/>
    <n v="8950"/>
    <m/>
    <n v="0"/>
  </r>
  <r>
    <s v="0066e00001eJow5AAC"/>
    <m/>
    <n v="8950"/>
    <n v="1"/>
    <n v="8950"/>
    <m/>
    <n v="8950"/>
    <n v="8950"/>
    <m/>
    <n v="0"/>
  </r>
  <r>
    <s v="0065A00001dK33YQAS"/>
    <m/>
    <n v="10000"/>
    <n v="1"/>
    <n v="10000"/>
    <m/>
    <n v="10000"/>
    <n v="10000"/>
    <m/>
    <n v="0"/>
  </r>
  <r>
    <s v="0065A00001dLK3iQAG"/>
    <m/>
    <n v="10000"/>
    <n v="1"/>
    <n v="10000"/>
    <m/>
    <n v="10000"/>
    <n v="10000"/>
    <m/>
    <n v="0"/>
  </r>
  <r>
    <s v="0065A00001dA6ulQAC"/>
    <m/>
    <n v="10000"/>
    <n v="1"/>
    <n v="11000"/>
    <m/>
    <n v="11000"/>
    <n v="11000"/>
    <m/>
    <n v="0"/>
  </r>
  <r>
    <s v="0065A00001Zws6TQAR"/>
    <m/>
    <n v="11000"/>
    <n v="1"/>
    <n v="10000"/>
    <m/>
    <n v="10000"/>
    <n v="10000"/>
    <m/>
    <n v="0"/>
  </r>
  <r>
    <s v="0065A00001Zk3VNQAZ"/>
    <m/>
    <n v="11000"/>
    <n v="1"/>
    <n v="10000"/>
    <m/>
    <n v="10000"/>
    <n v="10000"/>
    <m/>
    <n v="0"/>
  </r>
  <r>
    <s v="0065A00001cp7Q1QAI"/>
    <m/>
    <n v="11000"/>
    <n v="1"/>
    <n v="11000"/>
    <m/>
    <n v="11000"/>
    <n v="11000"/>
    <m/>
    <n v="0"/>
  </r>
  <r>
    <s v="0065A00001bon1lQAA"/>
    <m/>
    <n v="11000"/>
    <n v="1"/>
    <n v="11000"/>
    <m/>
    <n v="11000"/>
    <n v="11000"/>
    <m/>
    <n v="0"/>
  </r>
  <r>
    <s v="0065A00001cUyLAQA0"/>
    <m/>
    <n v="19200"/>
    <n v="1"/>
    <n v="14400"/>
    <m/>
    <n v="14400"/>
    <n v="14400"/>
    <m/>
    <n v="0"/>
  </r>
  <r>
    <s v="0065A00001bru19QAA"/>
    <m/>
    <n v="19200"/>
    <n v="1"/>
    <n v="19200"/>
    <m/>
    <n v="19200"/>
    <n v="19200"/>
    <m/>
    <n v="0"/>
  </r>
  <r>
    <s v="0065A00001cTj0zQAC"/>
    <m/>
    <n v="19200"/>
    <n v="1"/>
    <n v="19200"/>
    <m/>
    <n v="19200"/>
    <n v="19200"/>
    <m/>
    <n v="0"/>
  </r>
  <r>
    <s v="0065A00001bp9DiQAI"/>
    <m/>
    <n v="19200"/>
    <n v="1"/>
    <n v="19200"/>
    <m/>
    <n v="19200"/>
    <n v="19200"/>
    <m/>
    <n v="0"/>
  </r>
  <r>
    <s v="0065A00001bpA8qQAE"/>
    <m/>
    <n v="19200"/>
    <n v="1"/>
    <n v="19200"/>
    <m/>
    <n v="19200"/>
    <n v="19200"/>
    <m/>
    <n v="0"/>
  </r>
  <r>
    <s v="0065A00001cpxJ1QAI"/>
    <m/>
    <n v="19200"/>
    <n v="1"/>
    <n v="19200"/>
    <m/>
    <n v="19200"/>
    <n v="19200"/>
    <m/>
    <n v="0"/>
  </r>
  <r>
    <s v="0065A00001cKbXKQA0"/>
    <m/>
    <n v="19200"/>
    <n v="1"/>
    <n v="19200"/>
    <m/>
    <n v="19200"/>
    <n v="19200"/>
    <m/>
    <n v="0"/>
  </r>
  <r>
    <s v="0065A00001cp9FxQAI"/>
    <m/>
    <n v="19200"/>
    <n v="1"/>
    <n v="19200"/>
    <m/>
    <n v="19200"/>
    <n v="19200"/>
    <m/>
    <n v="0"/>
  </r>
  <r>
    <s v="0065A00001cpjbRQAQ"/>
    <m/>
    <n v="19200"/>
    <n v="1"/>
    <n v="19200"/>
    <m/>
    <n v="19200"/>
    <n v="19200"/>
    <m/>
    <n v="0"/>
  </r>
  <r>
    <s v="0065A00001cKbkHQAS"/>
    <m/>
    <n v="19200"/>
    <n v="1"/>
    <n v="19200"/>
    <m/>
    <n v="19200"/>
    <n v="19200"/>
    <m/>
    <n v="0"/>
  </r>
  <r>
    <s v="0065A00001ZPKW1QAP"/>
    <m/>
    <n v="19200"/>
    <n v="1"/>
    <n v="19200"/>
    <m/>
    <n v="19200"/>
    <n v="19200"/>
    <m/>
    <n v="0"/>
  </r>
  <r>
    <s v="0066e00001e1KzbAAE"/>
    <m/>
    <n v="20160"/>
    <n v="1"/>
    <n v="19200"/>
    <m/>
    <n v="19200"/>
    <n v="19200"/>
    <m/>
    <n v="0"/>
  </r>
  <r>
    <s v="0065A00001dLR5fQAG"/>
    <m/>
    <n v="20160"/>
    <n v="1"/>
    <n v="20160"/>
    <m/>
    <n v="20160"/>
    <n v="20160"/>
    <m/>
    <n v="0"/>
  </r>
  <r>
    <s v="0066e00001eaaycAAA"/>
    <m/>
    <n v="20160"/>
    <n v="1"/>
    <n v="20160"/>
    <m/>
    <n v="20160"/>
    <n v="20160"/>
    <m/>
    <n v="0"/>
  </r>
  <r>
    <s v="0065A00001dDLA4QAO"/>
    <m/>
    <n v="20160"/>
    <n v="1"/>
    <n v="20160"/>
    <m/>
    <n v="20160"/>
    <n v="20160"/>
    <m/>
    <n v="0"/>
  </r>
  <r>
    <s v="0065A00001dJ2u6QAC"/>
    <m/>
    <n v="20160"/>
    <n v="1"/>
    <n v="20160"/>
    <m/>
    <n v="20160"/>
    <n v="20160"/>
    <m/>
    <n v="0"/>
  </r>
  <r>
    <s v="0066e00001e0KVKAA2"/>
    <m/>
    <n v="20160"/>
    <n v="1"/>
    <n v="20160"/>
    <m/>
    <n v="20160"/>
    <n v="20160"/>
    <m/>
    <n v="0"/>
  </r>
  <r>
    <s v="0065A00001dDFbVQAW"/>
    <m/>
    <n v="20160"/>
    <n v="1"/>
    <n v="20160"/>
    <m/>
    <n v="20160"/>
    <n v="20160"/>
    <m/>
    <n v="0"/>
  </r>
  <r>
    <s v="0065A00000nKiRWQA0"/>
    <m/>
    <n v="21950"/>
    <n v="1"/>
    <n v="21950"/>
    <m/>
    <n v="21950"/>
    <n v="21950"/>
    <m/>
    <n v="0"/>
  </r>
  <r>
    <s v="0065A00001bBVyUQAW"/>
    <m/>
    <n v="22080"/>
    <n v="1"/>
    <n v="22080"/>
    <m/>
    <n v="22080"/>
    <n v="22080"/>
    <m/>
    <n v="0"/>
  </r>
  <r>
    <s v="0065A00001VfHaYQAV"/>
    <m/>
    <n v="23750"/>
    <n v="1"/>
    <n v="18406"/>
    <m/>
    <n v="18406"/>
    <n v="18406"/>
    <m/>
    <n v="0"/>
  </r>
  <r>
    <s v="0065A00000nMQO6QAO"/>
    <m/>
    <n v="23750"/>
    <n v="1"/>
    <n v="18406"/>
    <m/>
    <n v="18406"/>
    <n v="18406"/>
    <m/>
    <n v="0"/>
  </r>
  <r>
    <s v="0065A00001ZbfzcQAB"/>
    <m/>
    <n v="26125"/>
    <n v="1"/>
    <n v="16463"/>
    <m/>
    <n v="16463"/>
    <n v="16463"/>
    <s v="0065A00001ZbfzcQAB"/>
    <n v="16463"/>
  </r>
  <r>
    <s v="0066e00001eaaycAAA"/>
    <m/>
    <n v="38304"/>
    <n v="1"/>
    <n v="38304"/>
    <m/>
    <n v="38304"/>
    <n v="38304"/>
    <m/>
    <n v="0"/>
  </r>
  <r>
    <s v="0065A00001dJ2u6QAC"/>
    <m/>
    <n v="38304"/>
    <n v="1"/>
    <n v="38304"/>
    <m/>
    <n v="38304"/>
    <n v="38304"/>
    <m/>
    <n v="0"/>
  </r>
  <r>
    <s v="0065A00000nKiRWQA0"/>
    <m/>
    <n v="49950"/>
    <n v="1"/>
    <n v="49950"/>
    <m/>
    <n v="49950"/>
    <n v="49950"/>
    <m/>
    <n v="0"/>
  </r>
  <r>
    <s v="0065A00001VfHaYQAV"/>
    <m/>
    <n v="51250"/>
    <n v="1"/>
    <n v="35875"/>
    <m/>
    <n v="35875"/>
    <n v="35875"/>
    <m/>
    <n v="0"/>
  </r>
  <r>
    <s v="0065A00000nMQO6QAO"/>
    <m/>
    <n v="51250"/>
    <n v="1"/>
    <n v="35875"/>
    <m/>
    <n v="35875"/>
    <n v="35875"/>
    <m/>
    <n v="0"/>
  </r>
  <r>
    <s v="0066e00001eaaycAAA"/>
    <m/>
    <n v="55642"/>
    <n v="1"/>
    <n v="55642"/>
    <m/>
    <n v="55642"/>
    <n v="55642"/>
    <m/>
    <n v="0"/>
  </r>
  <r>
    <s v="0065A00001dJ2u6QAC"/>
    <m/>
    <n v="55642"/>
    <n v="1"/>
    <n v="55642"/>
    <m/>
    <n v="55642"/>
    <n v="55642"/>
    <m/>
    <n v="0"/>
  </r>
  <r>
    <s v="0066e00001e0OYSAA2"/>
    <m/>
    <n v="55642"/>
    <n v="1"/>
    <n v="55642"/>
    <m/>
    <n v="55642"/>
    <n v="55642"/>
    <m/>
    <n v="0"/>
  </r>
  <r>
    <s v="0065A00001ZbfzcQAB"/>
    <m/>
    <n v="56375"/>
    <n v="1"/>
    <n v="37463"/>
    <m/>
    <n v="37463"/>
    <n v="37463"/>
    <s v="0065A00001ZbfzcQAB"/>
    <n v="37463"/>
  </r>
  <r>
    <s v="0065A00001M9zxpQAB"/>
    <m/>
    <n v="115000"/>
    <n v="1"/>
    <n v="115000"/>
    <m/>
    <n v="115000"/>
    <n v="115000"/>
    <s v="0065A00001M9zxpQAB"/>
    <n v="115000"/>
  </r>
  <r>
    <s v="0065A00001ax1aHQAQ"/>
    <m/>
    <n v="128000"/>
    <n v="1"/>
    <n v="90000"/>
    <m/>
    <n v="90000"/>
    <n v="90000"/>
    <m/>
    <n v="0"/>
  </r>
  <r>
    <s v="0065A00001cUyLAQA0"/>
    <m/>
    <n v="128000"/>
    <n v="1"/>
    <n v="90000"/>
    <m/>
    <n v="90000"/>
    <n v="90000"/>
    <m/>
    <n v="0"/>
  </r>
  <r>
    <s v="0065A00001a5u2uQAA"/>
    <m/>
    <n v="128000"/>
    <n v="1"/>
    <n v="128000"/>
    <m/>
    <n v="128000"/>
    <n v="128000"/>
    <m/>
    <n v="0"/>
  </r>
  <r>
    <s v="0065A00001ZOKliQAH"/>
    <m/>
    <n v="128000"/>
    <n v="1"/>
    <n v="128000"/>
    <m/>
    <n v="128000"/>
    <n v="128000"/>
    <s v="0065A00001ZOKliQAH"/>
    <n v="128000"/>
  </r>
  <r>
    <s v="0065A00001ZwtYiQAJ"/>
    <m/>
    <n v="128000"/>
    <n v="1"/>
    <n v="128000"/>
    <m/>
    <n v="128000"/>
    <n v="128000"/>
    <s v="0065A00001ZwtYiQAJ"/>
    <n v="128000"/>
  </r>
  <r>
    <s v="0065A00001ZNBf6QAH"/>
    <m/>
    <n v="128000"/>
    <n v="1"/>
    <n v="128000"/>
    <m/>
    <n v="128000"/>
    <n v="128000"/>
    <m/>
    <n v="0"/>
  </r>
  <r>
    <s v="0065A00001bM4G8QAK"/>
    <n v="0"/>
    <n v="3350"/>
    <n v="1"/>
    <n v="3015"/>
    <m/>
    <n v="3015"/>
    <n v="3015"/>
    <m/>
    <n v="0"/>
  </r>
  <r>
    <s v="0065A00001bM4G8QAK"/>
    <n v="0"/>
    <n v="4995"/>
    <n v="1"/>
    <n v="4495"/>
    <m/>
    <n v="4495"/>
    <n v="4495"/>
    <m/>
    <n v="0"/>
  </r>
  <r>
    <s v="0065A00001bLf4nQAC"/>
    <n v="5"/>
    <n v="274"/>
    <n v="1"/>
    <n v="274"/>
    <m/>
    <n v="274"/>
    <n v="260.3"/>
    <m/>
    <n v="0"/>
  </r>
  <r>
    <s v="0065A00001bLf4nQAC"/>
    <n v="5"/>
    <n v="695"/>
    <n v="1"/>
    <n v="695"/>
    <m/>
    <n v="695"/>
    <n v="660.25"/>
    <m/>
    <n v="0"/>
  </r>
  <r>
    <s v="0065A00001dKZ3yQAG"/>
    <n v="5"/>
    <n v="725"/>
    <n v="1"/>
    <n v="725"/>
    <m/>
    <n v="725"/>
    <n v="688.75"/>
    <m/>
    <n v="0"/>
  </r>
  <r>
    <s v="0065A00001bLf4nQAC"/>
    <n v="5"/>
    <n v="3350"/>
    <n v="1"/>
    <n v="3350"/>
    <m/>
    <n v="3350"/>
    <n v="3182.5"/>
    <m/>
    <n v="0"/>
  </r>
  <r>
    <s v="0065A00001bAiFgQAK"/>
    <n v="5"/>
    <n v="4000"/>
    <n v="1"/>
    <n v="4000"/>
    <m/>
    <n v="4000"/>
    <n v="3800"/>
    <m/>
    <n v="0"/>
  </r>
  <r>
    <s v="0066e00001dz63rAAA"/>
    <n v="5"/>
    <n v="5245"/>
    <n v="1"/>
    <n v="5245"/>
    <m/>
    <n v="5245"/>
    <n v="4982.75"/>
    <m/>
    <n v="0"/>
  </r>
  <r>
    <s v="0066e00001eN6CXAA0"/>
    <n v="5"/>
    <n v="5300"/>
    <n v="1"/>
    <n v="5300"/>
    <m/>
    <n v="5300"/>
    <n v="5035"/>
    <m/>
    <n v="0"/>
  </r>
  <r>
    <s v="0065A00001F9SKyQAN"/>
    <n v="5"/>
    <n v="8950"/>
    <n v="1"/>
    <n v="8950"/>
    <m/>
    <n v="8950"/>
    <n v="8502.5"/>
    <m/>
    <n v="0"/>
  </r>
  <r>
    <s v="0065A00001dAC03QAG"/>
    <n v="5"/>
    <n v="8950"/>
    <n v="1"/>
    <n v="8950"/>
    <m/>
    <n v="8950"/>
    <n v="8502.5"/>
    <m/>
    <n v="0"/>
  </r>
  <r>
    <s v="0066e00001eaX2QAAU"/>
    <n v="5"/>
    <n v="20160"/>
    <n v="1"/>
    <n v="20160"/>
    <m/>
    <n v="20160"/>
    <n v="19152"/>
    <m/>
    <n v="0"/>
  </r>
  <r>
    <s v="0066e00001eaX2QAAU"/>
    <n v="7.5"/>
    <n v="38304"/>
    <n v="1"/>
    <n v="38304"/>
    <m/>
    <n v="38304"/>
    <n v="35431.199999999997"/>
    <m/>
    <n v="0"/>
  </r>
  <r>
    <s v="0065A00001XaeDgQAJ"/>
    <n v="10"/>
    <n v="670"/>
    <n v="1"/>
    <n v="670"/>
    <m/>
    <n v="670"/>
    <n v="603"/>
    <m/>
    <n v="0"/>
  </r>
  <r>
    <s v="0065A00001ZN9PuQAL"/>
    <n v="10"/>
    <n v="695"/>
    <n v="1"/>
    <n v="695"/>
    <m/>
    <n v="695"/>
    <n v="625.5"/>
    <m/>
    <n v="0"/>
  </r>
  <r>
    <s v="0065A000011qkQTQAY"/>
    <n v="10"/>
    <n v="3150"/>
    <n v="1"/>
    <n v="3150"/>
    <m/>
    <n v="3150"/>
    <n v="2835"/>
    <m/>
    <n v="0"/>
  </r>
  <r>
    <s v="0065A00001XaeDgQAJ"/>
    <n v="10"/>
    <n v="4450"/>
    <n v="1"/>
    <n v="4450"/>
    <m/>
    <n v="4450"/>
    <n v="4005"/>
    <m/>
    <n v="0"/>
  </r>
  <r>
    <s v="0065A00001YHfTBQA1"/>
    <n v="10"/>
    <n v="4995"/>
    <n v="1"/>
    <n v="4995"/>
    <m/>
    <n v="4995"/>
    <n v="4495.5"/>
    <m/>
    <n v="0"/>
  </r>
  <r>
    <s v="0065A00001bo5QaQAI"/>
    <n v="10"/>
    <n v="8950"/>
    <n v="1"/>
    <n v="5000"/>
    <m/>
    <n v="5000"/>
    <n v="4500"/>
    <m/>
    <n v="0"/>
  </r>
  <r>
    <s v="0066e00001eaX2QAAU"/>
    <n v="10"/>
    <n v="55642"/>
    <n v="1"/>
    <n v="55642"/>
    <m/>
    <n v="55642"/>
    <n v="50077.8"/>
    <m/>
    <n v="0"/>
  </r>
  <r>
    <s v="0065A00001X8THjQAN"/>
    <n v="12"/>
    <n v="670"/>
    <n v="1"/>
    <n v="670"/>
    <m/>
    <n v="670"/>
    <n v="589.6"/>
    <m/>
    <n v="0"/>
  </r>
  <r>
    <s v="0065A00001X8THjQAN"/>
    <n v="12"/>
    <n v="670"/>
    <n v="1"/>
    <n v="670"/>
    <m/>
    <n v="670"/>
    <n v="589.6"/>
    <m/>
    <n v="0"/>
  </r>
  <r>
    <s v="0065A00001bLiFlQAK"/>
    <n v="20"/>
    <n v="4000"/>
    <n v="1"/>
    <n v="4000"/>
    <m/>
    <n v="4000"/>
    <n v="3200"/>
    <m/>
    <n v="0"/>
  </r>
  <r>
    <s v="0065A00001XVaqrQAD"/>
    <n v="20"/>
    <n v="115000"/>
    <n v="1"/>
    <n v="115000"/>
    <m/>
    <n v="115000"/>
    <n v="92000"/>
    <m/>
    <n v="0"/>
  </r>
  <r>
    <s v="0066e00001eKg2EAAS"/>
    <n v="25"/>
    <n v="10000"/>
    <n v="1"/>
    <n v="10000"/>
    <m/>
    <n v="10000"/>
    <n v="7500"/>
    <m/>
    <n v="0"/>
  </r>
  <r>
    <s v="0065A00001YHfQbQAL"/>
    <n v="25"/>
    <n v="22950"/>
    <n v="1"/>
    <n v="22950"/>
    <m/>
    <n v="22950"/>
    <n v="17212.5"/>
    <m/>
    <n v="0"/>
  </r>
  <r>
    <s v="0065A00001YHfCPQA1"/>
    <n v="25"/>
    <n v="22950"/>
    <n v="1"/>
    <n v="22950"/>
    <m/>
    <n v="22950"/>
    <n v="17212.5"/>
    <m/>
    <n v="0"/>
  </r>
  <r>
    <s v="0065A00001YHfCPQA1"/>
    <n v="25"/>
    <n v="49950"/>
    <n v="1"/>
    <n v="49950"/>
    <m/>
    <n v="49950"/>
    <n v="37462.5"/>
    <m/>
    <n v="0"/>
  </r>
  <r>
    <s v="0065A00001YHfQbQAL"/>
    <n v="25"/>
    <n v="49950"/>
    <n v="1"/>
    <n v="49950"/>
    <m/>
    <n v="49950"/>
    <n v="37462.5"/>
    <m/>
    <n v="0"/>
  </r>
  <r>
    <s v="0065A00001cq28DQAQ"/>
    <n v="30"/>
    <n v="4995"/>
    <n v="1"/>
    <n v="4995"/>
    <m/>
    <n v="4995"/>
    <n v="3496.5"/>
    <m/>
    <n v="0"/>
  </r>
  <r>
    <s v="0065A00001cq28DQAQ"/>
    <n v="30"/>
    <n v="4995"/>
    <n v="1"/>
    <n v="4995"/>
    <m/>
    <n v="4995"/>
    <n v="3496.5"/>
    <m/>
    <n v="0"/>
  </r>
  <r>
    <s v="0065A00001ZbQEQQA3"/>
    <n v="35"/>
    <n v="4600"/>
    <n v="1"/>
    <n v="4600"/>
    <m/>
    <n v="4600"/>
    <n v="2990"/>
    <m/>
    <n v="0"/>
  </r>
  <r>
    <s v="0065A00001XaTE0QAN"/>
    <n v="60"/>
    <n v="4450"/>
    <n v="1"/>
    <n v="1780"/>
    <m/>
    <n v="1780"/>
    <n v="712"/>
    <m/>
    <n v="0"/>
  </r>
  <r>
    <s v="0065A00001XHK7jQAH"/>
    <m/>
    <n v="8950"/>
    <n v="1"/>
    <n v="3729.16"/>
    <m/>
    <n v="3729.16"/>
    <n v="3729.16"/>
    <m/>
    <n v="0"/>
  </r>
  <r>
    <s v="0065A00001CKsimQAD"/>
    <m/>
    <n v="5000"/>
    <n v="1"/>
    <n v="5000"/>
    <m/>
    <n v="5000"/>
    <n v="5000"/>
    <m/>
    <n v="0"/>
  </r>
  <r>
    <s v="0065A00001XG3JxQAL"/>
    <m/>
    <n v="0"/>
    <n v="1"/>
    <n v="2500"/>
    <m/>
    <n v="2500"/>
    <n v="2500"/>
    <m/>
    <n v="0"/>
  </r>
  <r>
    <s v="0065A00001bAXrKQAW"/>
    <m/>
    <n v="213"/>
    <n v="2"/>
    <n v="213"/>
    <m/>
    <n v="426"/>
    <n v="426"/>
    <m/>
    <n v="0"/>
  </r>
  <r>
    <s v="0065A00001YKQ9YQAX"/>
    <m/>
    <n v="670"/>
    <n v="2"/>
    <n v="670"/>
    <m/>
    <n v="1340"/>
    <n v="1340"/>
    <m/>
    <n v="0"/>
  </r>
  <r>
    <s v="0065A00001bq2IaQAI"/>
    <m/>
    <n v="695"/>
    <n v="2"/>
    <n v="695"/>
    <m/>
    <n v="1390"/>
    <n v="1390"/>
    <m/>
    <n v="0"/>
  </r>
  <r>
    <s v="0065A00001brCy0QAE"/>
    <m/>
    <n v="695"/>
    <n v="2"/>
    <n v="685"/>
    <m/>
    <n v="1370"/>
    <n v="1370"/>
    <m/>
    <n v="0"/>
  </r>
  <r>
    <s v="0065A00001brE8pQAE"/>
    <m/>
    <n v="695"/>
    <n v="2"/>
    <n v="685"/>
    <m/>
    <n v="1370"/>
    <n v="1370"/>
    <m/>
    <n v="0"/>
  </r>
  <r>
    <s v="0065A00001baZFxQAM"/>
    <m/>
    <n v="695"/>
    <n v="2"/>
    <n v="695"/>
    <m/>
    <n v="1390"/>
    <n v="1390"/>
    <s v="0065A00001baZFxQAM"/>
    <n v="1390"/>
  </r>
  <r>
    <s v="0065A00001bq2IaQAI"/>
    <m/>
    <n v="695"/>
    <n v="2"/>
    <n v="695"/>
    <m/>
    <n v="1390"/>
    <n v="1390"/>
    <m/>
    <n v="0"/>
  </r>
  <r>
    <s v="0065A00001bMAdNQAW"/>
    <m/>
    <n v="695"/>
    <n v="2"/>
    <n v="695"/>
    <m/>
    <n v="1390"/>
    <n v="1390"/>
    <m/>
    <n v="0"/>
  </r>
  <r>
    <s v="0065A00001bBJbNQAW"/>
    <m/>
    <n v="695"/>
    <n v="2"/>
    <n v="695"/>
    <m/>
    <n v="1390"/>
    <n v="1390"/>
    <m/>
    <n v="0"/>
  </r>
  <r>
    <s v="0065A00001ZPMOvQAP"/>
    <m/>
    <n v="695"/>
    <n v="2"/>
    <n v="695"/>
    <m/>
    <n v="1390"/>
    <n v="1390"/>
    <m/>
    <n v="0"/>
  </r>
  <r>
    <s v="0065A00001bq2IaQAI"/>
    <m/>
    <n v="695"/>
    <n v="2"/>
    <n v="695"/>
    <m/>
    <n v="1390"/>
    <n v="1390"/>
    <m/>
    <n v="0"/>
  </r>
  <r>
    <s v="0065A00001cTlP9QAK"/>
    <m/>
    <n v="695"/>
    <n v="2"/>
    <n v="695"/>
    <m/>
    <n v="1390"/>
    <n v="1390"/>
    <m/>
    <n v="0"/>
  </r>
  <r>
    <s v="0065A00001bnkB5QAI"/>
    <m/>
    <n v="695"/>
    <n v="2"/>
    <n v="695"/>
    <m/>
    <n v="1390"/>
    <n v="1390"/>
    <m/>
    <n v="0"/>
  </r>
  <r>
    <s v="0065A00001brqKkQAI"/>
    <m/>
    <n v="695"/>
    <n v="2"/>
    <n v="695"/>
    <m/>
    <n v="1390"/>
    <n v="1390"/>
    <m/>
    <n v="0"/>
  </r>
  <r>
    <s v="0065A00001bMAdNQAW"/>
    <m/>
    <n v="695"/>
    <n v="2"/>
    <n v="695"/>
    <m/>
    <n v="1390"/>
    <n v="1390"/>
    <m/>
    <n v="0"/>
  </r>
  <r>
    <s v="0065A00000nMmbDQAS"/>
    <m/>
    <n v="2950"/>
    <n v="2"/>
    <n v="2950"/>
    <m/>
    <n v="5900"/>
    <n v="5900"/>
    <m/>
    <n v="0"/>
  </r>
  <r>
    <s v="0065A00001KR59jQAD"/>
    <m/>
    <n v="3245"/>
    <n v="2"/>
    <n v="3245"/>
    <m/>
    <n v="6490"/>
    <n v="6490"/>
    <m/>
    <n v="0"/>
  </r>
  <r>
    <s v="0065A00001bKb6FQAS"/>
    <m/>
    <n v="3350"/>
    <n v="2"/>
    <n v="3350"/>
    <m/>
    <n v="6700"/>
    <n v="6700"/>
    <m/>
    <n v="0"/>
  </r>
  <r>
    <s v="0065A00001ZVWTvQAP"/>
    <m/>
    <n v="3350"/>
    <n v="2"/>
    <n v="3350"/>
    <m/>
    <n v="6700"/>
    <n v="6700"/>
    <m/>
    <n v="0"/>
  </r>
  <r>
    <s v="0065A00001Z8ujGQAR"/>
    <m/>
    <n v="3350"/>
    <n v="2"/>
    <n v="3350"/>
    <m/>
    <n v="6700"/>
    <n v="6700"/>
    <m/>
    <n v="0"/>
  </r>
  <r>
    <s v="0065A00001ZPMOvQAP"/>
    <m/>
    <n v="3350"/>
    <n v="2"/>
    <n v="3350"/>
    <m/>
    <n v="6700"/>
    <n v="6700"/>
    <m/>
    <n v="0"/>
  </r>
  <r>
    <s v="0065A00001ZcIANQA3"/>
    <m/>
    <n v="3350"/>
    <n v="2"/>
    <n v="3350"/>
    <m/>
    <n v="6700"/>
    <n v="6700"/>
    <m/>
    <n v="0"/>
  </r>
  <r>
    <s v="0065A00001dLebNQAS"/>
    <m/>
    <n v="3450"/>
    <n v="2"/>
    <n v="3125"/>
    <m/>
    <n v="6250"/>
    <n v="6250"/>
    <m/>
    <n v="0"/>
  </r>
  <r>
    <s v="0065A00001M9zxpQAB"/>
    <m/>
    <n v="4000"/>
    <n v="2"/>
    <n v="4000"/>
    <m/>
    <n v="8000"/>
    <n v="8000"/>
    <s v="0065A00001M9zxpQAB"/>
    <n v="8000"/>
  </r>
  <r>
    <s v="0065A00001bBVXrQAO"/>
    <m/>
    <n v="4000"/>
    <n v="2"/>
    <n v="4000"/>
    <m/>
    <n v="8000"/>
    <n v="8000"/>
    <m/>
    <n v="0"/>
  </r>
  <r>
    <s v="0065A00001a5uAJQAY"/>
    <m/>
    <n v="4000"/>
    <n v="2"/>
    <n v="4000"/>
    <m/>
    <n v="8000"/>
    <n v="8000"/>
    <m/>
    <n v="0"/>
  </r>
  <r>
    <s v="0065A00001bomOTQAY"/>
    <m/>
    <n v="4000"/>
    <n v="2"/>
    <n v="4000"/>
    <m/>
    <n v="8000"/>
    <n v="8000"/>
    <m/>
    <n v="0"/>
  </r>
  <r>
    <s v="0065A00001bqAY6QAM"/>
    <m/>
    <n v="4000"/>
    <n v="2"/>
    <n v="4000"/>
    <m/>
    <n v="8000"/>
    <n v="8000"/>
    <m/>
    <n v="0"/>
  </r>
  <r>
    <s v="0065A00001cr9n5QAA"/>
    <m/>
    <n v="4000"/>
    <n v="2"/>
    <n v="4000"/>
    <m/>
    <n v="8000"/>
    <n v="8000"/>
    <m/>
    <n v="0"/>
  </r>
  <r>
    <s v="0065A00001dC8HMQA0"/>
    <m/>
    <n v="4000"/>
    <n v="2"/>
    <n v="4000"/>
    <m/>
    <n v="8000"/>
    <n v="8000"/>
    <s v="0065A00001dC8HMQA0"/>
    <n v="8000"/>
  </r>
  <r>
    <s v="0065A00001ddOcqQAE"/>
    <m/>
    <n v="4000"/>
    <n v="2"/>
    <n v="4000"/>
    <m/>
    <n v="8000"/>
    <n v="8000"/>
    <m/>
    <n v="0"/>
  </r>
  <r>
    <s v="0065A00001dDcTVQA0"/>
    <m/>
    <n v="4000"/>
    <n v="2"/>
    <n v="4000"/>
    <m/>
    <n v="8000"/>
    <n v="8000"/>
    <m/>
    <n v="0"/>
  </r>
  <r>
    <s v="0065A00001dLwFhQAK"/>
    <m/>
    <n v="4000"/>
    <n v="2"/>
    <n v="4000"/>
    <m/>
    <n v="8000"/>
    <n v="8000"/>
    <m/>
    <n v="0"/>
  </r>
  <r>
    <s v="0065A00001crcDrQAI"/>
    <m/>
    <n v="4000"/>
    <n v="2"/>
    <n v="4000"/>
    <m/>
    <n v="8000"/>
    <n v="8000"/>
    <m/>
    <n v="0"/>
  </r>
  <r>
    <s v="0065A00001dgJccQAE"/>
    <m/>
    <n v="4000"/>
    <n v="2"/>
    <n v="4000"/>
    <m/>
    <n v="8000"/>
    <n v="8000"/>
    <m/>
    <n v="0"/>
  </r>
  <r>
    <s v="0065A00001brCzmQAE"/>
    <m/>
    <n v="4995"/>
    <n v="2"/>
    <n v="4995"/>
    <m/>
    <n v="9990"/>
    <n v="9990"/>
    <m/>
    <n v="0"/>
  </r>
  <r>
    <s v="0065A00001dDnv6QAC"/>
    <m/>
    <n v="5000"/>
    <n v="2"/>
    <n v="2500"/>
    <m/>
    <n v="5000"/>
    <n v="5000"/>
    <m/>
    <n v="0"/>
  </r>
  <r>
    <s v="0065A00001cpq3TQAQ"/>
    <m/>
    <n v="8950"/>
    <n v="2"/>
    <n v="5000"/>
    <m/>
    <n v="10000"/>
    <n v="10000"/>
    <m/>
    <n v="0"/>
  </r>
  <r>
    <s v="0065A00001crjitQAA"/>
    <m/>
    <n v="8950"/>
    <n v="2"/>
    <n v="8950"/>
    <m/>
    <n v="17900"/>
    <n v="17900"/>
    <m/>
    <n v="0"/>
  </r>
  <r>
    <s v="0065A00001cIKa9QAG"/>
    <n v="5"/>
    <n v="695"/>
    <n v="2"/>
    <n v="695"/>
    <m/>
    <n v="1390"/>
    <n v="1320.5"/>
    <m/>
    <n v="0"/>
  </r>
  <r>
    <s v="0065A00001cIKa9QAG"/>
    <n v="5"/>
    <n v="3350"/>
    <n v="2"/>
    <n v="3350"/>
    <m/>
    <n v="6700"/>
    <n v="6365"/>
    <m/>
    <n v="0"/>
  </r>
  <r>
    <s v="0065A00001dKZ3yQAG"/>
    <n v="5"/>
    <n v="3450"/>
    <n v="2"/>
    <n v="3450"/>
    <m/>
    <n v="6900"/>
    <n v="6555"/>
    <m/>
    <n v="0"/>
  </r>
  <r>
    <s v="0065A000011qkQTQAY"/>
    <n v="10"/>
    <n v="2950"/>
    <n v="2"/>
    <n v="2950"/>
    <m/>
    <n v="5900"/>
    <n v="5310"/>
    <m/>
    <n v="0"/>
  </r>
  <r>
    <s v="0065A00001bAhwXQAS"/>
    <n v="10"/>
    <n v="4000"/>
    <n v="2"/>
    <n v="4000"/>
    <m/>
    <n v="8000"/>
    <n v="7200"/>
    <m/>
    <n v="0"/>
  </r>
  <r>
    <s v="0065A00001YHfdLQAT"/>
    <n v="10"/>
    <n v="4995"/>
    <n v="2"/>
    <n v="4995"/>
    <m/>
    <n v="9990"/>
    <n v="8991"/>
    <m/>
    <n v="0"/>
  </r>
  <r>
    <s v="0065A00001b9JbIQAU"/>
    <n v="20"/>
    <n v="4000"/>
    <n v="2"/>
    <n v="4000"/>
    <m/>
    <n v="8000"/>
    <n v="6400"/>
    <m/>
    <n v="0"/>
  </r>
  <r>
    <s v="0065A00001boAJ4QAM"/>
    <n v="20"/>
    <n v="4600"/>
    <n v="2"/>
    <n v="4600"/>
    <m/>
    <n v="9200"/>
    <n v="7360"/>
    <m/>
    <n v="0"/>
  </r>
  <r>
    <s v="0065A00001dCBhGQAW"/>
    <n v="30"/>
    <n v="3450"/>
    <n v="2"/>
    <n v="3450"/>
    <m/>
    <n v="6900"/>
    <n v="4830"/>
    <m/>
    <n v="0"/>
  </r>
  <r>
    <s v="0065A00001dAYELQA4"/>
    <n v="30"/>
    <n v="5245"/>
    <n v="2"/>
    <n v="5245"/>
    <m/>
    <n v="10490"/>
    <n v="7343"/>
    <m/>
    <n v="0"/>
  </r>
  <r>
    <s v="0065A00001dAYELQA4"/>
    <n v="30"/>
    <n v="5245"/>
    <n v="2"/>
    <n v="5245"/>
    <m/>
    <n v="10490"/>
    <n v="7343"/>
    <m/>
    <n v="0"/>
  </r>
  <r>
    <s v="0065A00001Z8ujGQAR"/>
    <m/>
    <n v="695"/>
    <n v="3"/>
    <n v="695"/>
    <m/>
    <n v="2085"/>
    <n v="2085"/>
    <m/>
    <n v="0"/>
  </r>
  <r>
    <s v="0065A00001ZbfzcQAB"/>
    <m/>
    <n v="765"/>
    <n v="3"/>
    <n v="201"/>
    <m/>
    <n v="603"/>
    <n v="603"/>
    <s v="0065A00001ZbfzcQAB"/>
    <n v="603"/>
  </r>
  <r>
    <s v="0065A00001cpvjrQAA"/>
    <m/>
    <n v="765"/>
    <n v="3"/>
    <n v="711.45"/>
    <m/>
    <n v="2134.35"/>
    <n v="2134.35"/>
    <m/>
    <n v="0"/>
  </r>
  <r>
    <s v="0065A00001ZbfzcQAB"/>
    <m/>
    <n v="765"/>
    <n v="3"/>
    <n v="402"/>
    <m/>
    <n v="1206"/>
    <n v="1206"/>
    <s v="0065A00001ZbfzcQAB"/>
    <n v="1206"/>
  </r>
  <r>
    <s v="0065A00001b9JjqQAE"/>
    <m/>
    <n v="4000"/>
    <n v="3"/>
    <n v="4000"/>
    <m/>
    <n v="12000"/>
    <n v="12000"/>
    <m/>
    <n v="0"/>
  </r>
  <r>
    <s v="0065A00001bASvPQAW"/>
    <m/>
    <n v="4000"/>
    <n v="3"/>
    <n v="4000"/>
    <m/>
    <n v="12000"/>
    <n v="12000"/>
    <m/>
    <n v="0"/>
  </r>
  <r>
    <s v="0065A00001a5u2uQAA"/>
    <m/>
    <n v="4000"/>
    <n v="3"/>
    <n v="4000"/>
    <m/>
    <n v="12000"/>
    <n v="12000"/>
    <m/>
    <n v="0"/>
  </r>
  <r>
    <s v="0065A00001bh80gQAA"/>
    <m/>
    <n v="4000"/>
    <n v="3"/>
    <n v="4000"/>
    <m/>
    <n v="12000"/>
    <n v="12000"/>
    <m/>
    <n v="0"/>
  </r>
  <r>
    <s v="0065A00001ZOG9AQAX"/>
    <m/>
    <n v="4000"/>
    <n v="3"/>
    <n v="4000"/>
    <m/>
    <n v="12000"/>
    <n v="12000"/>
    <m/>
    <n v="0"/>
  </r>
  <r>
    <s v="0065A00001dLeiIQAS"/>
    <m/>
    <n v="4000"/>
    <n v="3"/>
    <n v="4000"/>
    <m/>
    <n v="12000"/>
    <n v="12000"/>
    <m/>
    <n v="0"/>
  </r>
  <r>
    <s v="0066e00001eJXL5AAO"/>
    <m/>
    <n v="4000"/>
    <n v="3"/>
    <n v="4000"/>
    <m/>
    <n v="12000"/>
    <n v="12000"/>
    <m/>
    <n v="0"/>
  </r>
  <r>
    <s v="0065A00001csGgzQAE"/>
    <m/>
    <n v="8950"/>
    <n v="3"/>
    <n v="8950"/>
    <m/>
    <n v="26850"/>
    <n v="26850"/>
    <m/>
    <n v="0"/>
  </r>
  <r>
    <s v="0066e00001eN6CXAA0"/>
    <n v="5"/>
    <n v="3450"/>
    <n v="3"/>
    <n v="3450"/>
    <m/>
    <n v="10350"/>
    <n v="9832.5"/>
    <m/>
    <n v="0"/>
  </r>
  <r>
    <s v="0065A00001X8THjQAN"/>
    <n v="12"/>
    <n v="3245"/>
    <n v="3"/>
    <n v="3245"/>
    <m/>
    <n v="9735"/>
    <n v="8566.7999999999993"/>
    <m/>
    <n v="0"/>
  </r>
  <r>
    <s v="0065A00001bZRznQAG"/>
    <m/>
    <n v="4000"/>
    <n v="4"/>
    <n v="4000"/>
    <m/>
    <n v="16000"/>
    <n v="16000"/>
    <m/>
    <n v="0"/>
  </r>
  <r>
    <s v="0065A00001bM7gpQAC"/>
    <m/>
    <n v="4000"/>
    <n v="4"/>
    <n v="4000"/>
    <m/>
    <n v="16000"/>
    <n v="16000"/>
    <m/>
    <n v="0"/>
  </r>
  <r>
    <s v="0065A00001bZVzTQAW"/>
    <m/>
    <n v="4000"/>
    <n v="4"/>
    <n v="4000"/>
    <m/>
    <n v="16000"/>
    <n v="16000"/>
    <m/>
    <n v="0"/>
  </r>
  <r>
    <s v="0066e00001eJtJpAAK"/>
    <m/>
    <n v="4000"/>
    <n v="4"/>
    <n v="4000"/>
    <m/>
    <n v="16000"/>
    <n v="16000"/>
    <m/>
    <n v="0"/>
  </r>
  <r>
    <s v="0065A00001crtaeQAA"/>
    <m/>
    <n v="4000"/>
    <n v="4"/>
    <n v="4000"/>
    <m/>
    <n v="16000"/>
    <n v="16000"/>
    <m/>
    <n v="0"/>
  </r>
  <r>
    <s v="0066e00001eLT2OAAW"/>
    <m/>
    <n v="4000"/>
    <n v="4"/>
    <n v="4000"/>
    <m/>
    <n v="16000"/>
    <n v="16000"/>
    <m/>
    <n v="0"/>
  </r>
  <r>
    <s v="0065A00001dKYHhQAO"/>
    <m/>
    <n v="4000"/>
    <n v="4"/>
    <n v="4000"/>
    <m/>
    <n v="16000"/>
    <n v="16000"/>
    <m/>
    <n v="0"/>
  </r>
  <r>
    <s v="0065A00001PtiHVQAZ"/>
    <n v="10"/>
    <n v="3245"/>
    <n v="4"/>
    <n v="3245"/>
    <m/>
    <n v="12980"/>
    <n v="11682"/>
    <m/>
    <n v="0"/>
  </r>
  <r>
    <s v="0065A00001YHfaHQAT"/>
    <n v="25"/>
    <n v="22950"/>
    <n v="4"/>
    <n v="22950"/>
    <m/>
    <n v="91800"/>
    <n v="68850"/>
    <m/>
    <n v="0"/>
  </r>
  <r>
    <s v="0065A00001YHfaHQAT"/>
    <n v="25"/>
    <n v="49950"/>
    <n v="4"/>
    <n v="49950"/>
    <m/>
    <n v="199800"/>
    <n v="149850"/>
    <m/>
    <n v="0"/>
  </r>
  <r>
    <s v="0066e00001e1LfkAAE"/>
    <m/>
    <n v="4000"/>
    <n v="5"/>
    <n v="4000"/>
    <m/>
    <n v="20000"/>
    <n v="20000"/>
    <m/>
    <n v="0"/>
  </r>
  <r>
    <s v="0066e00001ebGJlAAM"/>
    <m/>
    <n v="4000"/>
    <n v="5"/>
    <n v="4000"/>
    <m/>
    <n v="20000"/>
    <n v="20000"/>
    <m/>
    <n v="0"/>
  </r>
  <r>
    <s v="0065A00001XVaqrQAD"/>
    <n v="20"/>
    <n v="4000"/>
    <n v="5"/>
    <n v="4000"/>
    <m/>
    <n v="20000"/>
    <n v="16000"/>
    <m/>
    <n v="0"/>
  </r>
  <r>
    <s v="0065A00001bpwGXQAY"/>
    <m/>
    <n v="4000"/>
    <n v="6"/>
    <n v="4000"/>
    <m/>
    <n v="24000"/>
    <n v="24000"/>
    <m/>
    <n v="0"/>
  </r>
  <r>
    <s v="0065A00001ZwtYiQAJ"/>
    <m/>
    <n v="4000"/>
    <n v="6"/>
    <n v="4000"/>
    <m/>
    <n v="24000"/>
    <n v="24000"/>
    <s v="0065A00001ZwtYiQAJ"/>
    <n v="24000"/>
  </r>
  <r>
    <s v="0065A00001dLUfjQAG"/>
    <m/>
    <n v="4000"/>
    <n v="6"/>
    <n v="4000"/>
    <m/>
    <n v="24000"/>
    <n v="24000"/>
    <m/>
    <n v="0"/>
  </r>
  <r>
    <s v="0065A00001dLH9pQAG"/>
    <n v="5"/>
    <n v="4000"/>
    <n v="6"/>
    <n v="4000"/>
    <m/>
    <n v="24000"/>
    <n v="22800"/>
    <m/>
    <n v="0"/>
  </r>
  <r>
    <s v="0065A00001ddLANQA2"/>
    <n v="5"/>
    <n v="4000"/>
    <n v="6"/>
    <n v="4000"/>
    <m/>
    <n v="24000"/>
    <n v="22800"/>
    <m/>
    <n v="0"/>
  </r>
  <r>
    <s v="0066e00001eaOGHAA2"/>
    <n v="5"/>
    <n v="4000"/>
    <n v="6"/>
    <n v="4000"/>
    <m/>
    <n v="24000"/>
    <n v="22800"/>
    <m/>
    <n v="0"/>
  </r>
  <r>
    <s v="0065A00001dDkEgQAK"/>
    <n v="5"/>
    <n v="4000"/>
    <n v="6"/>
    <n v="4000"/>
    <m/>
    <n v="24000"/>
    <n v="22800"/>
    <m/>
    <n v="0"/>
  </r>
  <r>
    <s v="0065A00001dKXGQQA4"/>
    <n v="5"/>
    <n v="4000"/>
    <n v="6"/>
    <n v="4000"/>
    <m/>
    <n v="24000"/>
    <n v="22800"/>
    <m/>
    <n v="0"/>
  </r>
  <r>
    <s v="0065A00001dABo7QAG"/>
    <n v="5"/>
    <n v="4000"/>
    <n v="6"/>
    <n v="4000"/>
    <m/>
    <n v="24000"/>
    <n v="22800"/>
    <m/>
    <n v="0"/>
  </r>
  <r>
    <s v="0066e00001e0OWMAA2"/>
    <n v="5"/>
    <n v="4000"/>
    <n v="6"/>
    <n v="4000"/>
    <m/>
    <n v="24000"/>
    <n v="22800"/>
    <m/>
    <n v="0"/>
  </r>
  <r>
    <s v="0066e00001eN54qAAC"/>
    <n v="5"/>
    <n v="4000"/>
    <n v="6"/>
    <n v="4000"/>
    <m/>
    <n v="24000"/>
    <n v="22800"/>
    <m/>
    <n v="0"/>
  </r>
  <r>
    <s v="0065A00001PtiHVQAZ"/>
    <n v="10"/>
    <n v="670"/>
    <n v="6"/>
    <n v="670"/>
    <m/>
    <n v="4020"/>
    <n v="3618"/>
    <m/>
    <n v="0"/>
  </r>
  <r>
    <s v="0065A00001cUyLAQA0"/>
    <n v="25"/>
    <n v="4000"/>
    <n v="6"/>
    <n v="4000"/>
    <m/>
    <n v="24000"/>
    <n v="18000"/>
    <m/>
    <n v="0"/>
  </r>
  <r>
    <s v="0065A00001dCc5dQAC"/>
    <n v="15"/>
    <n v="4000"/>
    <n v="10"/>
    <n v="4000"/>
    <m/>
    <n v="40000"/>
    <n v="34000"/>
    <m/>
    <n v="0"/>
  </r>
  <r>
    <s v="0065A00001cJW8wQAG"/>
    <n v="35"/>
    <n v="4600"/>
    <n v="16"/>
    <n v="4600"/>
    <m/>
    <n v="73600"/>
    <n v="47840"/>
    <m/>
    <n v="0"/>
  </r>
  <r>
    <s v="0065A00001ZOKliQAH"/>
    <m/>
    <n v="4000"/>
    <n v="2"/>
    <n v="4000"/>
    <m/>
    <n v="8000"/>
    <n v="8000"/>
    <s v="0065A00001ZOKliQAH"/>
    <n v="8000"/>
  </r>
  <r>
    <s v="0065A00001dCKTYQA4"/>
    <m/>
    <n v="52750"/>
    <n v="1"/>
    <n v="39750"/>
    <m/>
    <n v="39750"/>
    <n v="39750"/>
    <m/>
    <n v="0"/>
  </r>
  <r>
    <s v="0066e00001dzyv0AAA"/>
    <n v="7"/>
    <n v="4600"/>
    <n v="1"/>
    <n v="4600"/>
    <m/>
    <n v="4600"/>
    <n v="4278"/>
    <m/>
    <n v="0"/>
  </r>
  <r>
    <s v="0065A00001Ti9oQQAR"/>
    <n v="15"/>
    <n v="115000"/>
    <n v="1"/>
    <n v="115000"/>
    <m/>
    <n v="115000"/>
    <n v="97750"/>
    <m/>
    <n v="0"/>
  </r>
  <r>
    <s v="0065A00001XGb4aQAD"/>
    <n v="15"/>
    <n v="115000"/>
    <n v="1"/>
    <n v="115000"/>
    <m/>
    <n v="115000"/>
    <n v="97750"/>
    <m/>
    <n v="0"/>
  </r>
  <r>
    <s v="0065A00001Ti9oQQAR"/>
    <n v="15"/>
    <n v="4000"/>
    <n v="2"/>
    <n v="4000"/>
    <m/>
    <n v="8000"/>
    <n v="6800"/>
    <m/>
    <n v="0"/>
  </r>
  <r>
    <s v="0065A00001XGb4aQAD"/>
    <n v="15"/>
    <n v="4000"/>
    <n v="2"/>
    <n v="4000"/>
    <m/>
    <n v="8000"/>
    <n v="6800"/>
    <m/>
    <n v="0"/>
  </r>
  <r>
    <s v="0065A00001Pw2OKQAZ"/>
    <m/>
    <n v="-20000"/>
    <n v="1"/>
    <n v="-40000"/>
    <m/>
    <n v="-40000"/>
    <n v="-40000"/>
    <m/>
    <n v="0"/>
  </r>
  <r>
    <s v="0065A00000nM3B9QAK"/>
    <m/>
    <n v="-20000"/>
    <n v="1"/>
    <n v="-19400"/>
    <m/>
    <n v="-19400"/>
    <n v="-19400"/>
    <m/>
    <n v="0"/>
  </r>
  <r>
    <s v="0065A00000nLk8dQAC"/>
    <m/>
    <n v="650"/>
    <n v="1"/>
    <n v="650"/>
    <m/>
    <n v="650"/>
    <n v="650"/>
    <m/>
    <n v="0"/>
  </r>
  <r>
    <s v="0063100000cjesyAAA"/>
    <m/>
    <n v="650"/>
    <n v="1"/>
    <n v="650"/>
    <m/>
    <n v="650"/>
    <n v="650"/>
    <m/>
    <n v="0"/>
  </r>
  <r>
    <s v="0065A000011qinFQAQ"/>
    <m/>
    <n v="650"/>
    <n v="1"/>
    <n v="650"/>
    <m/>
    <n v="650"/>
    <n v="650"/>
    <m/>
    <n v="0"/>
  </r>
  <r>
    <s v="0065A00000nLk8dQAC"/>
    <m/>
    <n v="650"/>
    <n v="1"/>
    <n v="650"/>
    <m/>
    <n v="650"/>
    <n v="650"/>
    <m/>
    <n v="0"/>
  </r>
  <r>
    <s v="0063100000cjesyAAA"/>
    <m/>
    <n v="650"/>
    <n v="1"/>
    <n v="650"/>
    <m/>
    <n v="650"/>
    <n v="650"/>
    <m/>
    <n v="0"/>
  </r>
  <r>
    <s v="0063100000cjesyAAA"/>
    <m/>
    <n v="650"/>
    <n v="1"/>
    <n v="650"/>
    <m/>
    <n v="650"/>
    <n v="650"/>
    <m/>
    <n v="0"/>
  </r>
  <r>
    <s v="0065A00000lpF0CQAU"/>
    <m/>
    <n v="650"/>
    <n v="1"/>
    <n v="650"/>
    <m/>
    <n v="650"/>
    <n v="650"/>
    <m/>
    <n v="0"/>
  </r>
  <r>
    <s v="0065A000011qinFQAQ"/>
    <m/>
    <n v="650"/>
    <n v="1"/>
    <n v="650"/>
    <m/>
    <n v="650"/>
    <n v="650"/>
    <m/>
    <n v="0"/>
  </r>
  <r>
    <s v="0065A00000nLk8dQAC"/>
    <m/>
    <n v="650"/>
    <n v="1"/>
    <n v="650"/>
    <m/>
    <n v="650"/>
    <n v="650"/>
    <m/>
    <n v="0"/>
  </r>
  <r>
    <s v="0065A00000ldrJ5QAI"/>
    <m/>
    <n v="650"/>
    <n v="1"/>
    <n v="650"/>
    <m/>
    <n v="650"/>
    <n v="650"/>
    <m/>
    <n v="0"/>
  </r>
  <r>
    <s v="0065A00001SgpbxQAB"/>
    <m/>
    <n v="670"/>
    <n v="1"/>
    <n v="670"/>
    <m/>
    <n v="670"/>
    <n v="670"/>
    <m/>
    <n v="0"/>
  </r>
  <r>
    <s v="0065A00001M9y1CQAR"/>
    <m/>
    <n v="670"/>
    <n v="1"/>
    <n v="670"/>
    <m/>
    <n v="670"/>
    <n v="670"/>
    <m/>
    <n v="0"/>
  </r>
  <r>
    <s v="0065A00001UmxRpQAJ"/>
    <m/>
    <n v="670"/>
    <n v="1"/>
    <n v="670"/>
    <m/>
    <n v="670"/>
    <n v="670"/>
    <m/>
    <n v="0"/>
  </r>
  <r>
    <s v="0065A00001TjCuPQAV"/>
    <m/>
    <n v="670"/>
    <n v="1"/>
    <n v="670"/>
    <m/>
    <n v="670"/>
    <n v="670"/>
    <m/>
    <n v="0"/>
  </r>
  <r>
    <s v="0065A00001XbQhaQAF"/>
    <m/>
    <n v="670"/>
    <n v="1"/>
    <n v="670"/>
    <m/>
    <n v="670"/>
    <n v="670"/>
    <m/>
    <n v="0"/>
  </r>
  <r>
    <s v="0065A00001XXtAVQA1"/>
    <m/>
    <n v="670"/>
    <n v="1"/>
    <n v="670"/>
    <m/>
    <n v="670"/>
    <n v="670"/>
    <m/>
    <n v="0"/>
  </r>
  <r>
    <s v="0065A00001Ti7eFQAR"/>
    <m/>
    <n v="670"/>
    <n v="1"/>
    <n v="670"/>
    <m/>
    <n v="670"/>
    <n v="670"/>
    <m/>
    <n v="0"/>
  </r>
  <r>
    <s v="0065A00001KS1nnQAD"/>
    <m/>
    <n v="670"/>
    <n v="1"/>
    <n v="670"/>
    <m/>
    <n v="670"/>
    <n v="670"/>
    <m/>
    <n v="0"/>
  </r>
  <r>
    <s v="0065A00001SgpbxQAB"/>
    <m/>
    <n v="670"/>
    <n v="1"/>
    <n v="670"/>
    <m/>
    <n v="670"/>
    <n v="670"/>
    <m/>
    <n v="0"/>
  </r>
  <r>
    <s v="0065A00001XKbzFQAT"/>
    <m/>
    <n v="670"/>
    <n v="1"/>
    <n v="670"/>
    <m/>
    <n v="670"/>
    <n v="670"/>
    <m/>
    <n v="0"/>
  </r>
  <r>
    <s v="0065A00001XGXUEQA5"/>
    <m/>
    <n v="670"/>
    <n v="1"/>
    <n v="670"/>
    <m/>
    <n v="670"/>
    <n v="670"/>
    <m/>
    <n v="0"/>
  </r>
  <r>
    <s v="0065A00001M9y1CQAR"/>
    <m/>
    <n v="670"/>
    <n v="1"/>
    <n v="670"/>
    <m/>
    <n v="670"/>
    <n v="670"/>
    <m/>
    <n v="0"/>
  </r>
  <r>
    <s v="0065A00001XHniGQAT"/>
    <m/>
    <n v="670"/>
    <n v="1"/>
    <n v="670"/>
    <m/>
    <n v="670"/>
    <n v="670"/>
    <m/>
    <n v="0"/>
  </r>
  <r>
    <s v="0065A00001TjCuPQAV"/>
    <m/>
    <n v="670"/>
    <n v="1"/>
    <n v="670"/>
    <m/>
    <n v="670"/>
    <n v="670"/>
    <m/>
    <n v="0"/>
  </r>
  <r>
    <s v="0065A00001G5krqQAB"/>
    <m/>
    <n v="670"/>
    <n v="1"/>
    <n v="670"/>
    <m/>
    <n v="670"/>
    <n v="670"/>
    <m/>
    <n v="0"/>
  </r>
  <r>
    <s v="0065A00001UmxRpQAJ"/>
    <m/>
    <n v="670"/>
    <n v="1"/>
    <n v="670"/>
    <m/>
    <n v="670"/>
    <n v="670"/>
    <m/>
    <n v="0"/>
  </r>
  <r>
    <s v="0065A00001XbQhaQAF"/>
    <m/>
    <n v="670"/>
    <n v="1"/>
    <n v="670"/>
    <m/>
    <n v="670"/>
    <n v="670"/>
    <m/>
    <n v="0"/>
  </r>
  <r>
    <s v="0065A00001XXtAVQA1"/>
    <m/>
    <n v="670"/>
    <n v="1"/>
    <n v="670"/>
    <m/>
    <n v="670"/>
    <n v="670"/>
    <m/>
    <n v="0"/>
  </r>
  <r>
    <s v="0065A00001SgpbxQAB"/>
    <m/>
    <n v="670"/>
    <n v="1"/>
    <n v="670"/>
    <m/>
    <n v="670"/>
    <n v="670"/>
    <m/>
    <n v="0"/>
  </r>
  <r>
    <s v="0065A00001XKbzFQAT"/>
    <m/>
    <n v="670"/>
    <n v="1"/>
    <n v="670"/>
    <m/>
    <n v="670"/>
    <n v="670"/>
    <m/>
    <n v="0"/>
  </r>
  <r>
    <s v="0065A00001XGXUEQA5"/>
    <m/>
    <n v="670"/>
    <n v="1"/>
    <n v="670"/>
    <m/>
    <n v="670"/>
    <n v="670"/>
    <m/>
    <n v="0"/>
  </r>
  <r>
    <s v="0065A00001M9y1CQAR"/>
    <m/>
    <n v="670"/>
    <n v="1"/>
    <n v="670"/>
    <m/>
    <n v="670"/>
    <n v="670"/>
    <m/>
    <n v="0"/>
  </r>
  <r>
    <s v="0065A00001TjCuPQAV"/>
    <m/>
    <n v="670"/>
    <n v="1"/>
    <n v="670"/>
    <m/>
    <n v="670"/>
    <n v="670"/>
    <m/>
    <n v="0"/>
  </r>
  <r>
    <s v="0065A00000k2MaTQAU"/>
    <m/>
    <n v="670"/>
    <n v="1"/>
    <n v="670"/>
    <m/>
    <n v="670"/>
    <n v="670"/>
    <m/>
    <n v="0"/>
  </r>
  <r>
    <s v="0065A00001UmxRpQAJ"/>
    <m/>
    <n v="670"/>
    <n v="1"/>
    <n v="670"/>
    <m/>
    <n v="670"/>
    <n v="670"/>
    <m/>
    <n v="0"/>
  </r>
  <r>
    <s v="0065A00001XXtAVQA1"/>
    <m/>
    <n v="670"/>
    <n v="1"/>
    <n v="670"/>
    <m/>
    <n v="670"/>
    <n v="670"/>
    <m/>
    <n v="0"/>
  </r>
  <r>
    <s v="0065A00001Ti7eFQAR"/>
    <m/>
    <n v="670"/>
    <n v="1"/>
    <n v="670"/>
    <m/>
    <n v="670"/>
    <n v="670"/>
    <m/>
    <n v="0"/>
  </r>
  <r>
    <s v="0065A00001OGp8eQAD"/>
    <m/>
    <n v="670"/>
    <n v="1"/>
    <n v="670"/>
    <m/>
    <n v="670"/>
    <n v="670"/>
    <m/>
    <n v="0"/>
  </r>
  <r>
    <s v="0065A00001SgpbxQAB"/>
    <m/>
    <n v="670"/>
    <n v="1"/>
    <n v="670"/>
    <m/>
    <n v="670"/>
    <n v="670"/>
    <m/>
    <n v="0"/>
  </r>
  <r>
    <s v="0065A00001XKbzFQAT"/>
    <m/>
    <n v="670"/>
    <n v="1"/>
    <n v="670"/>
    <m/>
    <n v="670"/>
    <n v="670"/>
    <m/>
    <n v="0"/>
  </r>
  <r>
    <s v="0065A00001XGXUEQA5"/>
    <m/>
    <n v="670"/>
    <n v="1"/>
    <n v="670"/>
    <m/>
    <n v="670"/>
    <n v="670"/>
    <m/>
    <n v="0"/>
  </r>
  <r>
    <s v="0065A00000k2MaTQAU"/>
    <m/>
    <n v="670"/>
    <n v="1"/>
    <n v="670"/>
    <m/>
    <n v="670"/>
    <n v="670"/>
    <m/>
    <n v="0"/>
  </r>
  <r>
    <s v="0065A00001Wkw5uQAB"/>
    <m/>
    <n v="670"/>
    <n v="1"/>
    <n v="670"/>
    <m/>
    <n v="670"/>
    <n v="670"/>
    <m/>
    <n v="0"/>
  </r>
  <r>
    <s v="0065A00001ZjP0iQAF"/>
    <m/>
    <n v="695"/>
    <n v="1"/>
    <n v="626"/>
    <m/>
    <n v="626"/>
    <n v="626"/>
    <m/>
    <n v="0"/>
  </r>
  <r>
    <s v="0065A00001bKfRqQAK"/>
    <m/>
    <n v="695"/>
    <n v="1"/>
    <n v="695"/>
    <m/>
    <n v="695"/>
    <n v="695"/>
    <m/>
    <n v="0"/>
  </r>
  <r>
    <s v="0065A00001bAH62QAG"/>
    <m/>
    <n v="695"/>
    <n v="1"/>
    <n v="695"/>
    <m/>
    <n v="695"/>
    <n v="695"/>
    <m/>
    <n v="0"/>
  </r>
  <r>
    <s v="0063100000cjPhvAAE"/>
    <m/>
    <n v="695"/>
    <n v="1"/>
    <n v="695"/>
    <m/>
    <n v="695"/>
    <n v="695"/>
    <m/>
    <n v="0"/>
  </r>
  <r>
    <s v="0065A00001TjJNkQAN"/>
    <m/>
    <n v="695"/>
    <n v="1"/>
    <n v="695"/>
    <m/>
    <n v="695"/>
    <n v="695"/>
    <m/>
    <n v="0"/>
  </r>
  <r>
    <s v="0065A00001b9Iq6QAE"/>
    <m/>
    <n v="695"/>
    <n v="1"/>
    <n v="695"/>
    <m/>
    <n v="695"/>
    <n v="695"/>
    <m/>
    <n v="0"/>
  </r>
  <r>
    <s v="0065A00001bKfRqQAK"/>
    <m/>
    <n v="695"/>
    <n v="1"/>
    <n v="695"/>
    <m/>
    <n v="695"/>
    <n v="695"/>
    <m/>
    <n v="0"/>
  </r>
  <r>
    <s v="0065A00001bKbR2QAK"/>
    <m/>
    <n v="695"/>
    <n v="1"/>
    <n v="695"/>
    <m/>
    <n v="695"/>
    <n v="695"/>
    <m/>
    <n v="0"/>
  </r>
  <r>
    <s v="0065A00001aKirZQAS"/>
    <m/>
    <n v="695"/>
    <n v="1"/>
    <n v="695"/>
    <m/>
    <n v="695"/>
    <n v="695"/>
    <m/>
    <n v="0"/>
  </r>
  <r>
    <s v="0065A00001bAH62QAG"/>
    <m/>
    <n v="695"/>
    <n v="1"/>
    <n v="695"/>
    <m/>
    <n v="695"/>
    <n v="695"/>
    <m/>
    <n v="0"/>
  </r>
  <r>
    <s v="0065A00001YHiEQQA1"/>
    <m/>
    <n v="695"/>
    <n v="1"/>
    <n v="695"/>
    <m/>
    <n v="695"/>
    <n v="695"/>
    <m/>
    <n v="0"/>
  </r>
  <r>
    <s v="0065A00001YKar7QAD"/>
    <m/>
    <n v="695"/>
    <n v="1"/>
    <n v="695"/>
    <m/>
    <n v="695"/>
    <n v="695"/>
    <m/>
    <n v="0"/>
  </r>
  <r>
    <s v="0065A00001ZbQkvQAF"/>
    <m/>
    <n v="695"/>
    <n v="1"/>
    <n v="695"/>
    <m/>
    <n v="695"/>
    <n v="695"/>
    <m/>
    <n v="0"/>
  </r>
  <r>
    <s v="0063100000cjPhvAAE"/>
    <m/>
    <n v="695"/>
    <n v="1"/>
    <n v="695"/>
    <m/>
    <n v="695"/>
    <n v="695"/>
    <m/>
    <n v="0"/>
  </r>
  <r>
    <s v="0065A00001YHeg9QAD"/>
    <m/>
    <n v="695"/>
    <n v="1"/>
    <n v="695"/>
    <m/>
    <n v="695"/>
    <n v="695"/>
    <m/>
    <n v="0"/>
  </r>
  <r>
    <s v="0065A00001Xp30WQAR"/>
    <m/>
    <n v="695"/>
    <n v="1"/>
    <n v="695"/>
    <m/>
    <n v="695"/>
    <n v="695"/>
    <m/>
    <n v="0"/>
  </r>
  <r>
    <s v="0065A00001YNNyVQAX"/>
    <m/>
    <n v="695"/>
    <n v="1"/>
    <n v="695"/>
    <m/>
    <n v="695"/>
    <n v="695"/>
    <s v="0065A00001YNNyVQAX"/>
    <n v="695"/>
  </r>
  <r>
    <s v="0065A00001Ve5hjQAB"/>
    <m/>
    <n v="695"/>
    <n v="1"/>
    <n v="695"/>
    <m/>
    <n v="695"/>
    <n v="695"/>
    <m/>
    <n v="0"/>
  </r>
  <r>
    <s v="0065A00001UmxzIQAR"/>
    <m/>
    <n v="695"/>
    <n v="1"/>
    <n v="695"/>
    <m/>
    <n v="695"/>
    <n v="695"/>
    <m/>
    <n v="0"/>
  </r>
  <r>
    <s v="0065A00001Th8mjQAB"/>
    <m/>
    <n v="695"/>
    <n v="1"/>
    <n v="695"/>
    <m/>
    <n v="695"/>
    <n v="695"/>
    <m/>
    <n v="0"/>
  </r>
  <r>
    <s v="0065A00000lmPlNQAU"/>
    <m/>
    <n v="695"/>
    <n v="1"/>
    <n v="695"/>
    <m/>
    <n v="695"/>
    <n v="695"/>
    <m/>
    <n v="0"/>
  </r>
  <r>
    <s v="0065A00001TjJNkQAN"/>
    <m/>
    <n v="695"/>
    <n v="1"/>
    <n v="695"/>
    <m/>
    <n v="695"/>
    <n v="695"/>
    <m/>
    <n v="0"/>
  </r>
  <r>
    <s v="0065A00001b9Iq6QAE"/>
    <m/>
    <n v="695"/>
    <n v="1"/>
    <n v="695"/>
    <m/>
    <n v="695"/>
    <n v="695"/>
    <m/>
    <n v="0"/>
  </r>
  <r>
    <s v="0065A00001bKfRqQAK"/>
    <m/>
    <n v="695"/>
    <n v="1"/>
    <n v="695"/>
    <m/>
    <n v="695"/>
    <n v="695"/>
    <m/>
    <n v="0"/>
  </r>
  <r>
    <s v="0065A00001bKbR2QAK"/>
    <m/>
    <n v="695"/>
    <n v="1"/>
    <n v="695"/>
    <m/>
    <n v="695"/>
    <n v="695"/>
    <m/>
    <n v="0"/>
  </r>
  <r>
    <s v="0065A00001aKirZQAS"/>
    <m/>
    <n v="695"/>
    <n v="1"/>
    <n v="695"/>
    <m/>
    <n v="695"/>
    <n v="695"/>
    <m/>
    <n v="0"/>
  </r>
  <r>
    <s v="0065A00001bAH62QAG"/>
    <m/>
    <n v="695"/>
    <n v="1"/>
    <n v="695"/>
    <m/>
    <n v="695"/>
    <n v="695"/>
    <m/>
    <n v="0"/>
  </r>
  <r>
    <s v="0065A00001YHiEQQA1"/>
    <m/>
    <n v="695"/>
    <n v="1"/>
    <n v="695"/>
    <m/>
    <n v="695"/>
    <n v="695"/>
    <m/>
    <n v="0"/>
  </r>
  <r>
    <s v="0065A00001ZbQkvQAF"/>
    <m/>
    <n v="695"/>
    <n v="1"/>
    <n v="695"/>
    <m/>
    <n v="695"/>
    <n v="695"/>
    <m/>
    <n v="0"/>
  </r>
  <r>
    <s v="0063100000cjPhvAAE"/>
    <m/>
    <n v="695"/>
    <n v="1"/>
    <n v="695"/>
    <m/>
    <n v="695"/>
    <n v="695"/>
    <m/>
    <n v="0"/>
  </r>
  <r>
    <s v="0065A00001Ve5hjQAB"/>
    <m/>
    <n v="695"/>
    <n v="1"/>
    <n v="695"/>
    <m/>
    <n v="695"/>
    <n v="695"/>
    <m/>
    <n v="0"/>
  </r>
  <r>
    <s v="0065A00001UmxzIQAR"/>
    <m/>
    <n v="695"/>
    <n v="1"/>
    <n v="695"/>
    <m/>
    <n v="695"/>
    <n v="695"/>
    <m/>
    <n v="0"/>
  </r>
  <r>
    <s v="0065A00001TjJNkQAN"/>
    <m/>
    <n v="695"/>
    <n v="1"/>
    <n v="695"/>
    <m/>
    <n v="695"/>
    <n v="695"/>
    <m/>
    <n v="0"/>
  </r>
  <r>
    <s v="0065A00001aKirZQAS"/>
    <m/>
    <n v="695"/>
    <n v="1"/>
    <n v="695"/>
    <m/>
    <n v="695"/>
    <n v="695"/>
    <m/>
    <n v="0"/>
  </r>
  <r>
    <s v="0065A00001YHiEQQA1"/>
    <m/>
    <n v="695"/>
    <n v="1"/>
    <n v="695"/>
    <m/>
    <n v="695"/>
    <n v="695"/>
    <m/>
    <n v="0"/>
  </r>
  <r>
    <s v="0065A00001Th8mjQAB"/>
    <m/>
    <n v="695"/>
    <n v="1"/>
    <n v="695"/>
    <m/>
    <n v="695"/>
    <n v="695"/>
    <m/>
    <n v="0"/>
  </r>
  <r>
    <s v="0065A00001bKfRqQAK"/>
    <m/>
    <n v="695"/>
    <n v="1"/>
    <n v="695"/>
    <m/>
    <n v="695"/>
    <n v="695"/>
    <m/>
    <n v="0"/>
  </r>
  <r>
    <s v="0065A00001dePyLQAU"/>
    <m/>
    <n v="725"/>
    <n v="1"/>
    <n v="725"/>
    <m/>
    <n v="725"/>
    <n v="725"/>
    <s v="0065A00001dePyLQAU"/>
    <n v="725"/>
  </r>
  <r>
    <s v="0066e00001dzAwAAAU"/>
    <m/>
    <n v="725"/>
    <n v="1"/>
    <n v="725"/>
    <m/>
    <n v="725"/>
    <n v="725"/>
    <s v="0066e00001dzAwAAAU"/>
    <n v="725"/>
  </r>
  <r>
    <s v="0066e00001dzAwAAAU"/>
    <m/>
    <n v="725"/>
    <n v="1"/>
    <n v="725"/>
    <m/>
    <n v="725"/>
    <n v="725"/>
    <s v="0066e00001dzAwAAAU"/>
    <n v="725"/>
  </r>
  <r>
    <s v="0065A00001dePyLQAU"/>
    <m/>
    <n v="725"/>
    <n v="1"/>
    <n v="725"/>
    <m/>
    <n v="725"/>
    <n v="725"/>
    <s v="0065A00001dePyLQAU"/>
    <n v="725"/>
  </r>
  <r>
    <s v="0066e00001dzAwAAAU"/>
    <m/>
    <n v="725"/>
    <n v="1"/>
    <n v="725"/>
    <m/>
    <n v="725"/>
    <n v="725"/>
    <s v="0066e00001dzAwAAAU"/>
    <n v="725"/>
  </r>
  <r>
    <s v="0065A00001X8S1pQAF"/>
    <m/>
    <n v="737"/>
    <n v="1"/>
    <n v="737"/>
    <m/>
    <n v="737"/>
    <n v="737"/>
    <m/>
    <n v="0"/>
  </r>
  <r>
    <s v="0065A00001X8S1pQAF"/>
    <m/>
    <n v="737"/>
    <n v="1"/>
    <n v="737"/>
    <m/>
    <n v="737"/>
    <n v="737"/>
    <m/>
    <n v="0"/>
  </r>
  <r>
    <s v="0065A00001Xd7yZQAR"/>
    <m/>
    <n v="765"/>
    <n v="1"/>
    <n v="626"/>
    <m/>
    <n v="626"/>
    <n v="626"/>
    <m/>
    <n v="0"/>
  </r>
  <r>
    <s v="0065A00000loywlQAA"/>
    <m/>
    <n v="1650"/>
    <n v="1"/>
    <n v="1650"/>
    <m/>
    <n v="1650"/>
    <n v="1650"/>
    <m/>
    <n v="0"/>
  </r>
  <r>
    <s v="0065A000011qinFQAQ"/>
    <m/>
    <n v="2650"/>
    <n v="1"/>
    <n v="2650"/>
    <m/>
    <n v="2650"/>
    <n v="2650"/>
    <m/>
    <n v="0"/>
  </r>
  <r>
    <s v="0065A00000i4IBXQA2"/>
    <m/>
    <n v="2650"/>
    <n v="1"/>
    <n v="2650"/>
    <m/>
    <n v="2650"/>
    <n v="2650"/>
    <m/>
    <n v="0"/>
  </r>
  <r>
    <s v="0063100000cjesyAAA"/>
    <m/>
    <n v="2650"/>
    <n v="1"/>
    <n v="2650"/>
    <m/>
    <n v="2650"/>
    <n v="2650"/>
    <m/>
    <n v="0"/>
  </r>
  <r>
    <s v="0065A00000loywlQAA"/>
    <m/>
    <n v="2950"/>
    <n v="1"/>
    <n v="2950"/>
    <m/>
    <n v="2950"/>
    <n v="2950"/>
    <m/>
    <n v="0"/>
  </r>
  <r>
    <s v="0065A000011qinFQAQ"/>
    <m/>
    <n v="2950"/>
    <n v="1"/>
    <n v="2950"/>
    <m/>
    <n v="2950"/>
    <n v="2950"/>
    <m/>
    <n v="0"/>
  </r>
  <r>
    <s v="0063100000cjesyAAA"/>
    <m/>
    <n v="2950"/>
    <n v="1"/>
    <n v="2950"/>
    <m/>
    <n v="2950"/>
    <n v="2950"/>
    <m/>
    <n v="0"/>
  </r>
  <r>
    <s v="0065A00000loywlQAA"/>
    <m/>
    <n v="3150"/>
    <n v="1"/>
    <n v="3150"/>
    <m/>
    <n v="3150"/>
    <n v="3150"/>
    <m/>
    <n v="0"/>
  </r>
  <r>
    <s v="0065A000011qinFQAQ"/>
    <m/>
    <n v="3150"/>
    <n v="1"/>
    <n v="3150"/>
    <m/>
    <n v="3150"/>
    <n v="3150"/>
    <m/>
    <n v="0"/>
  </r>
  <r>
    <s v="0065A00000k2MaTQAU"/>
    <m/>
    <n v="3245"/>
    <n v="1"/>
    <n v="3000"/>
    <m/>
    <n v="3000"/>
    <n v="3000"/>
    <m/>
    <n v="0"/>
  </r>
  <r>
    <s v="0065A00001XbQhaQAF"/>
    <m/>
    <n v="3245"/>
    <n v="1"/>
    <n v="3245"/>
    <m/>
    <n v="3245"/>
    <n v="3245"/>
    <m/>
    <n v="0"/>
  </r>
  <r>
    <s v="0065A00001XXtAVQA1"/>
    <m/>
    <n v="3245"/>
    <n v="1"/>
    <n v="3245"/>
    <m/>
    <n v="3245"/>
    <n v="3245"/>
    <m/>
    <n v="0"/>
  </r>
  <r>
    <s v="0065A00001Ti7eFQAR"/>
    <m/>
    <n v="3245"/>
    <n v="1"/>
    <n v="3245"/>
    <m/>
    <n v="3245"/>
    <n v="3245"/>
    <m/>
    <n v="0"/>
  </r>
  <r>
    <s v="0065A00001KS1nnQAD"/>
    <m/>
    <n v="3245"/>
    <n v="1"/>
    <n v="3245"/>
    <m/>
    <n v="3245"/>
    <n v="3245"/>
    <m/>
    <n v="0"/>
  </r>
  <r>
    <s v="0065A00001Th8uEQAR"/>
    <m/>
    <n v="3245"/>
    <n v="1"/>
    <n v="3245"/>
    <m/>
    <n v="3245"/>
    <n v="3245"/>
    <m/>
    <n v="0"/>
  </r>
  <r>
    <s v="0065A00001XGUryQAH"/>
    <m/>
    <n v="3245"/>
    <n v="1"/>
    <n v="3245"/>
    <m/>
    <n v="3245"/>
    <n v="3245"/>
    <m/>
    <n v="0"/>
  </r>
  <r>
    <s v="0065A00001SgpbxQAB"/>
    <m/>
    <n v="3245"/>
    <n v="1"/>
    <n v="3245"/>
    <m/>
    <n v="3245"/>
    <n v="3245"/>
    <m/>
    <n v="0"/>
  </r>
  <r>
    <s v="0065A00001XKbzFQAT"/>
    <m/>
    <n v="3245"/>
    <n v="1"/>
    <n v="3245"/>
    <m/>
    <n v="3245"/>
    <n v="3245"/>
    <m/>
    <n v="0"/>
  </r>
  <r>
    <s v="0065A00001G5yvJQAR"/>
    <m/>
    <n v="3245"/>
    <n v="1"/>
    <n v="3245"/>
    <m/>
    <n v="3245"/>
    <n v="3245"/>
    <m/>
    <n v="0"/>
  </r>
  <r>
    <s v="0065A00001XGXUEQA5"/>
    <m/>
    <n v="3245"/>
    <n v="1"/>
    <n v="3245"/>
    <m/>
    <n v="3245"/>
    <n v="3245"/>
    <m/>
    <n v="0"/>
  </r>
  <r>
    <s v="0065A00001M9y1CQAR"/>
    <m/>
    <n v="3245"/>
    <n v="1"/>
    <n v="3245"/>
    <m/>
    <n v="3245"/>
    <n v="3245"/>
    <m/>
    <n v="0"/>
  </r>
  <r>
    <s v="0065A00000k2wEhQAI"/>
    <m/>
    <n v="3245"/>
    <n v="1"/>
    <n v="3245"/>
    <m/>
    <n v="3245"/>
    <n v="3245"/>
    <m/>
    <n v="0"/>
  </r>
  <r>
    <s v="0065A00001G5krqQAB"/>
    <m/>
    <n v="3245"/>
    <n v="1"/>
    <n v="3245"/>
    <m/>
    <n v="3245"/>
    <n v="3245"/>
    <m/>
    <n v="0"/>
  </r>
  <r>
    <s v="0065A00001TjCuPQAV"/>
    <m/>
    <n v="3245"/>
    <n v="1"/>
    <n v="3245"/>
    <m/>
    <n v="3245"/>
    <n v="3245"/>
    <m/>
    <n v="0"/>
  </r>
  <r>
    <s v="0065A00001XbQhaQAF"/>
    <m/>
    <n v="3245"/>
    <n v="1"/>
    <n v="3245"/>
    <m/>
    <n v="3245"/>
    <n v="3245"/>
    <m/>
    <n v="0"/>
  </r>
  <r>
    <s v="0065A00001XXtAVQA1"/>
    <m/>
    <n v="3245"/>
    <n v="1"/>
    <n v="3245"/>
    <m/>
    <n v="3245"/>
    <n v="3245"/>
    <m/>
    <n v="0"/>
  </r>
  <r>
    <s v="0065A00001Ti7eFQAR"/>
    <m/>
    <n v="3245"/>
    <n v="1"/>
    <n v="3245"/>
    <m/>
    <n v="3245"/>
    <n v="3245"/>
    <m/>
    <n v="0"/>
  </r>
  <r>
    <s v="0065A00001KS1nnQAD"/>
    <m/>
    <n v="3245"/>
    <n v="1"/>
    <n v="3245"/>
    <m/>
    <n v="3245"/>
    <n v="3245"/>
    <m/>
    <n v="0"/>
  </r>
  <r>
    <s v="0065A00001Th8uEQAR"/>
    <m/>
    <n v="3245"/>
    <n v="1"/>
    <n v="3245"/>
    <m/>
    <n v="3245"/>
    <n v="3245"/>
    <m/>
    <n v="0"/>
  </r>
  <r>
    <s v="0065A00001XGUryQAH"/>
    <m/>
    <n v="3245"/>
    <n v="1"/>
    <n v="3245"/>
    <m/>
    <n v="3245"/>
    <n v="3245"/>
    <m/>
    <n v="0"/>
  </r>
  <r>
    <s v="0065A00001G5yvJQAR"/>
    <m/>
    <n v="3245"/>
    <n v="1"/>
    <n v="3245"/>
    <m/>
    <n v="3245"/>
    <n v="3245"/>
    <m/>
    <n v="0"/>
  </r>
  <r>
    <s v="0065A00001XGXUEQA5"/>
    <m/>
    <n v="3245"/>
    <n v="1"/>
    <n v="3245"/>
    <m/>
    <n v="3245"/>
    <n v="3245"/>
    <m/>
    <n v="0"/>
  </r>
  <r>
    <s v="0065A00001M9y1CQAR"/>
    <m/>
    <n v="3245"/>
    <n v="1"/>
    <n v="3245"/>
    <m/>
    <n v="3245"/>
    <n v="3245"/>
    <m/>
    <n v="0"/>
  </r>
  <r>
    <s v="0065A00001XKbzFQAT"/>
    <m/>
    <n v="3245"/>
    <n v="1"/>
    <n v="3245"/>
    <m/>
    <n v="3245"/>
    <n v="3245"/>
    <m/>
    <n v="0"/>
  </r>
  <r>
    <s v="0065A00001G5krqQAB"/>
    <m/>
    <n v="3245"/>
    <n v="1"/>
    <n v="3245"/>
    <m/>
    <n v="3245"/>
    <n v="3245"/>
    <m/>
    <n v="0"/>
  </r>
  <r>
    <s v="0065A00000k2MaTQAU"/>
    <m/>
    <n v="3245"/>
    <n v="1"/>
    <n v="3245"/>
    <m/>
    <n v="3245"/>
    <n v="3245"/>
    <m/>
    <n v="0"/>
  </r>
  <r>
    <s v="0065A00001UmxRpQAJ"/>
    <m/>
    <n v="3245"/>
    <n v="1"/>
    <n v="3245"/>
    <m/>
    <n v="3245"/>
    <n v="3245"/>
    <m/>
    <n v="0"/>
  </r>
  <r>
    <s v="0065A00001TjCuPQAV"/>
    <m/>
    <n v="3245"/>
    <n v="1"/>
    <n v="3245"/>
    <m/>
    <n v="3245"/>
    <n v="3245"/>
    <m/>
    <n v="0"/>
  </r>
  <r>
    <s v="0065A00001YKGUcQAP"/>
    <m/>
    <n v="3245"/>
    <n v="1"/>
    <n v="3245"/>
    <m/>
    <n v="3245"/>
    <n v="3245"/>
    <m/>
    <n v="0"/>
  </r>
  <r>
    <s v="0065A00001YKGUcQAP"/>
    <m/>
    <n v="3245"/>
    <n v="1"/>
    <n v="3245"/>
    <m/>
    <n v="3245"/>
    <n v="3245"/>
    <m/>
    <n v="0"/>
  </r>
  <r>
    <s v="0065A00001YHiEQQA1"/>
    <m/>
    <n v="3350"/>
    <n v="1"/>
    <n v="3000"/>
    <m/>
    <n v="3000"/>
    <n v="3000"/>
    <m/>
    <n v="0"/>
  </r>
  <r>
    <s v="0065A00001ZjP0iQAF"/>
    <m/>
    <n v="3350"/>
    <n v="1"/>
    <n v="3015"/>
    <m/>
    <n v="3015"/>
    <n v="3015"/>
    <m/>
    <n v="0"/>
  </r>
  <r>
    <s v="0065A00001bKfRqQAK"/>
    <m/>
    <n v="3350"/>
    <n v="1"/>
    <n v="3350"/>
    <m/>
    <n v="3350"/>
    <n v="3350"/>
    <m/>
    <n v="0"/>
  </r>
  <r>
    <s v="0065A00001aKirZQAS"/>
    <m/>
    <n v="3350"/>
    <n v="1"/>
    <n v="3350"/>
    <m/>
    <n v="3350"/>
    <n v="3350"/>
    <m/>
    <n v="0"/>
  </r>
  <r>
    <s v="0065A00001bAH62QAG"/>
    <m/>
    <n v="3350"/>
    <n v="1"/>
    <n v="3350"/>
    <m/>
    <n v="3350"/>
    <n v="3350"/>
    <m/>
    <n v="0"/>
  </r>
  <r>
    <s v="0065A00001Ti4dzQAB"/>
    <m/>
    <n v="3350"/>
    <n v="1"/>
    <n v="3350"/>
    <m/>
    <n v="3350"/>
    <n v="3350"/>
    <m/>
    <n v="0"/>
  </r>
  <r>
    <s v="0065A00001Xp30WQAR"/>
    <m/>
    <n v="3350"/>
    <n v="1"/>
    <n v="3350"/>
    <m/>
    <n v="3350"/>
    <n v="3350"/>
    <m/>
    <n v="0"/>
  </r>
  <r>
    <s v="0065A00001XKaggQAD"/>
    <m/>
    <n v="3350"/>
    <n v="1"/>
    <n v="3350"/>
    <m/>
    <n v="3350"/>
    <n v="3350"/>
    <m/>
    <n v="0"/>
  </r>
  <r>
    <s v="0065A00001TjHf1QAF"/>
    <m/>
    <n v="3350"/>
    <n v="1"/>
    <n v="3350"/>
    <m/>
    <n v="3350"/>
    <n v="3350"/>
    <m/>
    <n v="0"/>
  </r>
  <r>
    <s v="0065A00001XdNLFQA3"/>
    <m/>
    <n v="3350"/>
    <n v="1"/>
    <n v="3350"/>
    <m/>
    <n v="3350"/>
    <n v="3350"/>
    <m/>
    <n v="0"/>
  </r>
  <r>
    <s v="0065A00001Xq2MdQAJ"/>
    <m/>
    <n v="3350"/>
    <n v="1"/>
    <n v="3350"/>
    <m/>
    <n v="3350"/>
    <n v="3350"/>
    <m/>
    <n v="0"/>
  </r>
  <r>
    <s v="0065A00001ZbQkvQAF"/>
    <m/>
    <n v="3350"/>
    <n v="1"/>
    <n v="3350"/>
    <m/>
    <n v="3350"/>
    <n v="3350"/>
    <m/>
    <n v="0"/>
  </r>
  <r>
    <s v="0063100000cjPhvAAE"/>
    <m/>
    <n v="3350"/>
    <n v="1"/>
    <n v="3350"/>
    <m/>
    <n v="3350"/>
    <n v="3350"/>
    <m/>
    <n v="0"/>
  </r>
  <r>
    <s v="0065A00001SgqE8QAJ"/>
    <m/>
    <n v="3350"/>
    <n v="1"/>
    <n v="3350"/>
    <m/>
    <n v="3350"/>
    <n v="3350"/>
    <m/>
    <n v="0"/>
  </r>
  <r>
    <s v="0065A00001YKar7QAD"/>
    <m/>
    <n v="3350"/>
    <n v="1"/>
    <n v="3350"/>
    <m/>
    <n v="3350"/>
    <n v="3350"/>
    <m/>
    <n v="0"/>
  </r>
  <r>
    <s v="0065A00000leqliQAA"/>
    <m/>
    <n v="3350"/>
    <n v="1"/>
    <n v="3350"/>
    <m/>
    <n v="3350"/>
    <n v="3350"/>
    <m/>
    <n v="0"/>
  </r>
  <r>
    <s v="0065A00001YHeg9QAD"/>
    <m/>
    <n v="3350"/>
    <n v="1"/>
    <n v="3350"/>
    <m/>
    <n v="3350"/>
    <n v="3350"/>
    <m/>
    <n v="0"/>
  </r>
  <r>
    <s v="0065A00001XdNwNQAV"/>
    <m/>
    <n v="3350"/>
    <n v="1"/>
    <n v="3350"/>
    <m/>
    <n v="3350"/>
    <n v="3350"/>
    <m/>
    <n v="0"/>
  </r>
  <r>
    <s v="0065A00001Un5ddQAB"/>
    <m/>
    <n v="3350"/>
    <n v="1"/>
    <n v="3350"/>
    <m/>
    <n v="3350"/>
    <n v="3350"/>
    <m/>
    <n v="0"/>
  </r>
  <r>
    <s v="0065A00001SgpPDQAZ"/>
    <m/>
    <n v="3350"/>
    <n v="1"/>
    <n v="3350"/>
    <m/>
    <n v="3350"/>
    <n v="3350"/>
    <m/>
    <n v="0"/>
  </r>
  <r>
    <s v="0065A00001VeTicQAF"/>
    <m/>
    <n v="3350"/>
    <n v="1"/>
    <n v="3350"/>
    <m/>
    <n v="3350"/>
    <n v="3350"/>
    <m/>
    <n v="0"/>
  </r>
  <r>
    <s v="0065A00000le3XSQAY"/>
    <m/>
    <n v="3350"/>
    <n v="1"/>
    <n v="3350"/>
    <m/>
    <n v="3350"/>
    <n v="3350"/>
    <m/>
    <n v="0"/>
  </r>
  <r>
    <s v="0065A00001Ww4vKQAR"/>
    <m/>
    <n v="3350"/>
    <n v="1"/>
    <n v="3350"/>
    <m/>
    <n v="3350"/>
    <n v="3350"/>
    <m/>
    <n v="0"/>
  </r>
  <r>
    <s v="0065A00001Ve5hjQAB"/>
    <m/>
    <n v="3350"/>
    <n v="1"/>
    <n v="3350"/>
    <m/>
    <n v="3350"/>
    <n v="3350"/>
    <m/>
    <n v="0"/>
  </r>
  <r>
    <s v="0065A00001UmxzIQAR"/>
    <m/>
    <n v="3350"/>
    <n v="1"/>
    <n v="3350"/>
    <m/>
    <n v="3350"/>
    <n v="3350"/>
    <m/>
    <n v="0"/>
  </r>
  <r>
    <s v="0065A00001Th8mjQAB"/>
    <m/>
    <n v="3350"/>
    <n v="1"/>
    <n v="3350"/>
    <m/>
    <n v="3350"/>
    <n v="3350"/>
    <m/>
    <n v="0"/>
  </r>
  <r>
    <s v="0065A00001Sj9tnQAB"/>
    <m/>
    <n v="3350"/>
    <n v="1"/>
    <n v="3350"/>
    <m/>
    <n v="3350"/>
    <n v="3350"/>
    <m/>
    <n v="0"/>
  </r>
  <r>
    <s v="0065A00000lmPlNQAU"/>
    <m/>
    <n v="3350"/>
    <n v="1"/>
    <n v="3350"/>
    <m/>
    <n v="3350"/>
    <n v="3350"/>
    <m/>
    <n v="0"/>
  </r>
  <r>
    <s v="0065A00001TjJNkQAN"/>
    <m/>
    <n v="3350"/>
    <n v="1"/>
    <n v="3350"/>
    <m/>
    <n v="3350"/>
    <n v="3350"/>
    <m/>
    <n v="0"/>
  </r>
  <r>
    <s v="0065A00001YHiEQQA1"/>
    <m/>
    <n v="3350"/>
    <n v="1"/>
    <n v="3000"/>
    <m/>
    <n v="3000"/>
    <n v="3000"/>
    <m/>
    <n v="0"/>
  </r>
  <r>
    <s v="0065A00001b9Iq6QAE"/>
    <m/>
    <n v="3350"/>
    <n v="1"/>
    <n v="3350"/>
    <m/>
    <n v="3350"/>
    <n v="3350"/>
    <m/>
    <n v="0"/>
  </r>
  <r>
    <s v="0065A00001bKfRqQAK"/>
    <m/>
    <n v="3350"/>
    <n v="1"/>
    <n v="3350"/>
    <m/>
    <n v="3350"/>
    <n v="3350"/>
    <m/>
    <n v="0"/>
  </r>
  <r>
    <s v="0065A00001aKirZQAS"/>
    <m/>
    <n v="3350"/>
    <n v="1"/>
    <n v="3350"/>
    <m/>
    <n v="3350"/>
    <n v="3350"/>
    <m/>
    <n v="0"/>
  </r>
  <r>
    <s v="0065A00001bAH62QAG"/>
    <m/>
    <n v="3350"/>
    <n v="1"/>
    <n v="3350"/>
    <m/>
    <n v="3350"/>
    <n v="3350"/>
    <m/>
    <n v="0"/>
  </r>
  <r>
    <s v="0065A00001Ti4dzQAB"/>
    <m/>
    <n v="3350"/>
    <n v="1"/>
    <n v="3350"/>
    <m/>
    <n v="3350"/>
    <n v="3350"/>
    <m/>
    <n v="0"/>
  </r>
  <r>
    <s v="0065A00001Xp30WQAR"/>
    <m/>
    <n v="3350"/>
    <n v="1"/>
    <n v="3350"/>
    <m/>
    <n v="3350"/>
    <n v="3350"/>
    <m/>
    <n v="0"/>
  </r>
  <r>
    <s v="0065A00001XKaggQAD"/>
    <m/>
    <n v="3350"/>
    <n v="1"/>
    <n v="3350"/>
    <m/>
    <n v="3350"/>
    <n v="3350"/>
    <m/>
    <n v="0"/>
  </r>
  <r>
    <s v="0065A00001TjHf1QAF"/>
    <m/>
    <n v="3350"/>
    <n v="1"/>
    <n v="3350"/>
    <m/>
    <n v="3350"/>
    <n v="3350"/>
    <m/>
    <n v="0"/>
  </r>
  <r>
    <s v="0065A00000llqs0QAA"/>
    <m/>
    <n v="3350"/>
    <n v="1"/>
    <n v="3350"/>
    <m/>
    <n v="3350"/>
    <n v="3350"/>
    <m/>
    <n v="0"/>
  </r>
  <r>
    <s v="0065A00001ZbQkvQAF"/>
    <m/>
    <n v="3350"/>
    <n v="1"/>
    <n v="3350"/>
    <m/>
    <n v="3350"/>
    <n v="3350"/>
    <m/>
    <n v="0"/>
  </r>
  <r>
    <s v="0063100000cjPhvAAE"/>
    <m/>
    <n v="3350"/>
    <n v="1"/>
    <n v="3350"/>
    <m/>
    <n v="3350"/>
    <n v="3350"/>
    <m/>
    <n v="0"/>
  </r>
  <r>
    <s v="0065A00001SgqE8QAJ"/>
    <m/>
    <n v="3350"/>
    <n v="1"/>
    <n v="3350"/>
    <m/>
    <n v="3350"/>
    <n v="3350"/>
    <m/>
    <n v="0"/>
  </r>
  <r>
    <s v="0065A00001YKar7QAD"/>
    <m/>
    <n v="3350"/>
    <n v="1"/>
    <n v="3350"/>
    <m/>
    <n v="3350"/>
    <n v="3350"/>
    <m/>
    <n v="0"/>
  </r>
  <r>
    <s v="0065A00000leqliQAA"/>
    <m/>
    <n v="3350"/>
    <n v="1"/>
    <n v="3350"/>
    <m/>
    <n v="3350"/>
    <n v="3350"/>
    <m/>
    <n v="0"/>
  </r>
  <r>
    <s v="0065A00001YHeg9QAD"/>
    <m/>
    <n v="3350"/>
    <n v="1"/>
    <n v="3350"/>
    <m/>
    <n v="3350"/>
    <n v="3350"/>
    <m/>
    <n v="0"/>
  </r>
  <r>
    <s v="0065A00001XdNwNQAV"/>
    <m/>
    <n v="3350"/>
    <n v="1"/>
    <n v="3350"/>
    <m/>
    <n v="3350"/>
    <n v="3350"/>
    <m/>
    <n v="0"/>
  </r>
  <r>
    <s v="0065A00001Un5ddQAB"/>
    <m/>
    <n v="3350"/>
    <n v="1"/>
    <n v="3350"/>
    <m/>
    <n v="3350"/>
    <n v="3350"/>
    <m/>
    <n v="0"/>
  </r>
  <r>
    <s v="0065A00001SgpPDQAZ"/>
    <m/>
    <n v="3350"/>
    <n v="1"/>
    <n v="3350"/>
    <m/>
    <n v="3350"/>
    <n v="3350"/>
    <m/>
    <n v="0"/>
  </r>
  <r>
    <s v="0065A00001Xq2MdQAJ"/>
    <m/>
    <n v="3350"/>
    <n v="1"/>
    <n v="3350"/>
    <m/>
    <n v="3350"/>
    <n v="3350"/>
    <m/>
    <n v="0"/>
  </r>
  <r>
    <s v="0065A00001Ww6p2QAB"/>
    <m/>
    <n v="3350"/>
    <n v="1"/>
    <n v="3350"/>
    <m/>
    <n v="3350"/>
    <n v="3350"/>
    <m/>
    <n v="0"/>
  </r>
  <r>
    <s v="0065A00001VeTicQAF"/>
    <m/>
    <n v="3350"/>
    <n v="1"/>
    <n v="3350"/>
    <m/>
    <n v="3350"/>
    <n v="3350"/>
    <m/>
    <n v="0"/>
  </r>
  <r>
    <s v="0065A00000le3XSQAY"/>
    <m/>
    <n v="3350"/>
    <n v="1"/>
    <n v="3350"/>
    <m/>
    <n v="3350"/>
    <n v="3350"/>
    <m/>
    <n v="0"/>
  </r>
  <r>
    <s v="0065A00001Ww4vKQAR"/>
    <m/>
    <n v="3350"/>
    <n v="1"/>
    <n v="3350"/>
    <m/>
    <n v="3350"/>
    <n v="3350"/>
    <m/>
    <n v="0"/>
  </r>
  <r>
    <s v="0065A00001Sj9tnQAB"/>
    <m/>
    <n v="3350"/>
    <n v="1"/>
    <n v="3350"/>
    <m/>
    <n v="3350"/>
    <n v="3350"/>
    <m/>
    <n v="0"/>
  </r>
  <r>
    <s v="0065A00001Ve5hjQAB"/>
    <m/>
    <n v="3350"/>
    <n v="1"/>
    <n v="3350"/>
    <m/>
    <n v="3350"/>
    <n v="3350"/>
    <m/>
    <n v="0"/>
  </r>
  <r>
    <s v="0065A00001UmxzIQAR"/>
    <m/>
    <n v="3350"/>
    <n v="1"/>
    <n v="3350"/>
    <m/>
    <n v="3350"/>
    <n v="3350"/>
    <m/>
    <n v="0"/>
  </r>
  <r>
    <s v="0065A00001Th8mjQAB"/>
    <m/>
    <n v="3350"/>
    <n v="1"/>
    <n v="3350"/>
    <m/>
    <n v="3350"/>
    <n v="3350"/>
    <m/>
    <n v="0"/>
  </r>
  <r>
    <s v="0065A00000lmPlNQAU"/>
    <m/>
    <n v="3350"/>
    <n v="1"/>
    <n v="3350"/>
    <m/>
    <n v="3350"/>
    <n v="3350"/>
    <m/>
    <n v="0"/>
  </r>
  <r>
    <s v="0065A00001TjJNkQAN"/>
    <m/>
    <n v="3350"/>
    <n v="1"/>
    <n v="3350"/>
    <m/>
    <n v="3350"/>
    <n v="3350"/>
    <m/>
    <n v="0"/>
  </r>
  <r>
    <s v="0065A00001bKfRqQAK"/>
    <m/>
    <n v="3350"/>
    <n v="1"/>
    <n v="3350"/>
    <m/>
    <n v="3350"/>
    <n v="3350"/>
    <m/>
    <n v="0"/>
  </r>
  <r>
    <s v="0065A00001dePyLQAU"/>
    <m/>
    <n v="3450"/>
    <n v="1"/>
    <n v="3450"/>
    <m/>
    <n v="3450"/>
    <n v="3450"/>
    <s v="0065A00001dePyLQAU"/>
    <n v="3450"/>
  </r>
  <r>
    <s v="0066e00001dzAwAAAU"/>
    <m/>
    <n v="3450"/>
    <n v="1"/>
    <n v="3450"/>
    <m/>
    <n v="3450"/>
    <n v="3450"/>
    <s v="0066e00001dzAwAAAU"/>
    <n v="3450"/>
  </r>
  <r>
    <s v="0066e00001dzAwAAAU"/>
    <m/>
    <n v="3450"/>
    <n v="1"/>
    <n v="3450"/>
    <m/>
    <n v="3450"/>
    <n v="3450"/>
    <s v="0066e00001dzAwAAAU"/>
    <n v="3450"/>
  </r>
  <r>
    <s v="0065A00001X8S1pQAF"/>
    <m/>
    <n v="3570"/>
    <n v="1"/>
    <n v="3570"/>
    <m/>
    <n v="3570"/>
    <n v="3570"/>
    <m/>
    <n v="0"/>
  </r>
  <r>
    <s v="0065A00001X8S1pQAF"/>
    <m/>
    <n v="3570"/>
    <n v="1"/>
    <n v="3570"/>
    <m/>
    <n v="3570"/>
    <n v="3570"/>
    <m/>
    <n v="0"/>
  </r>
  <r>
    <s v="0065A00001Xd7yZQAR"/>
    <m/>
    <n v="3685"/>
    <n v="1"/>
    <n v="3015"/>
    <m/>
    <n v="3015"/>
    <n v="3015"/>
    <m/>
    <n v="0"/>
  </r>
  <r>
    <s v="0065A00001XodrzQAB"/>
    <m/>
    <n v="3685"/>
    <n v="1"/>
    <n v="3685"/>
    <m/>
    <n v="3685"/>
    <n v="3685"/>
    <m/>
    <n v="0"/>
  </r>
  <r>
    <s v="0065A00001XodrzQAB"/>
    <m/>
    <n v="3685"/>
    <n v="1"/>
    <n v="3685"/>
    <m/>
    <n v="3685"/>
    <n v="3685"/>
    <m/>
    <n v="0"/>
  </r>
  <r>
    <s v="0065A00000nL6ZRQA0"/>
    <m/>
    <n v="3950"/>
    <n v="1"/>
    <n v="3950"/>
    <m/>
    <n v="3950"/>
    <n v="3950"/>
    <m/>
    <n v="0"/>
  </r>
  <r>
    <s v="0065A00000lpF0CQAU"/>
    <m/>
    <n v="3950"/>
    <n v="1"/>
    <n v="3950"/>
    <m/>
    <n v="3950"/>
    <n v="3950"/>
    <m/>
    <n v="0"/>
  </r>
  <r>
    <s v="0065A00000ldrJ5QAI"/>
    <m/>
    <n v="3950"/>
    <n v="1"/>
    <n v="3950"/>
    <m/>
    <n v="3950"/>
    <n v="3950"/>
    <m/>
    <n v="0"/>
  </r>
  <r>
    <s v="0063100000cjesyAAA"/>
    <m/>
    <n v="3950"/>
    <n v="1"/>
    <n v="3950"/>
    <m/>
    <n v="3950"/>
    <n v="3950"/>
    <m/>
    <n v="0"/>
  </r>
  <r>
    <s v="0065A00001XGKlfQAH"/>
    <m/>
    <n v="4000"/>
    <n v="1"/>
    <n v="4000"/>
    <m/>
    <n v="4000"/>
    <n v="4000"/>
    <m/>
    <n v="0"/>
  </r>
  <r>
    <s v="0065A00001awxNIQAY"/>
    <m/>
    <n v="4000"/>
    <n v="1"/>
    <n v="4000"/>
    <m/>
    <n v="4000"/>
    <n v="4000"/>
    <m/>
    <n v="0"/>
  </r>
  <r>
    <s v="0065A00001Z1JumQAF"/>
    <m/>
    <n v="4000"/>
    <n v="1"/>
    <n v="4000"/>
    <m/>
    <n v="4000"/>
    <n v="4000"/>
    <m/>
    <n v="0"/>
  </r>
  <r>
    <s v="0065A00001dLeiwQAC"/>
    <m/>
    <n v="4000"/>
    <n v="1"/>
    <n v="4000"/>
    <m/>
    <n v="4000"/>
    <n v="4000"/>
    <s v="0065A00001dLeiwQAC"/>
    <n v="4000"/>
  </r>
  <r>
    <s v="0065A00001XGf3vQAD"/>
    <m/>
    <n v="4000"/>
    <n v="1"/>
    <n v="4000"/>
    <m/>
    <n v="4000"/>
    <n v="4000"/>
    <m/>
    <n v="0"/>
  </r>
  <r>
    <s v="0065A00000k2MaTQAU"/>
    <m/>
    <n v="4450"/>
    <n v="1"/>
    <n v="4400"/>
    <m/>
    <n v="4400"/>
    <n v="4400"/>
    <m/>
    <n v="0"/>
  </r>
  <r>
    <s v="0065A00001OGp8eQAD"/>
    <m/>
    <n v="4450"/>
    <n v="1"/>
    <n v="4450"/>
    <m/>
    <n v="4450"/>
    <n v="4450"/>
    <m/>
    <n v="0"/>
  </r>
  <r>
    <s v="0065A00001SgpbxQAB"/>
    <m/>
    <n v="4450"/>
    <n v="1"/>
    <n v="4450"/>
    <m/>
    <n v="4450"/>
    <n v="4450"/>
    <m/>
    <n v="0"/>
  </r>
  <r>
    <s v="0065A00001Ti7eFQAR"/>
    <m/>
    <n v="4450"/>
    <n v="1"/>
    <n v="4450"/>
    <m/>
    <n v="4450"/>
    <n v="4450"/>
    <m/>
    <n v="0"/>
  </r>
  <r>
    <s v="0065A00001XGXUEQA5"/>
    <m/>
    <n v="4450"/>
    <n v="1"/>
    <n v="4450"/>
    <m/>
    <n v="4450"/>
    <n v="4450"/>
    <m/>
    <n v="0"/>
  </r>
  <r>
    <s v="0065A00000k2wEhQAI"/>
    <m/>
    <n v="4450"/>
    <n v="1"/>
    <n v="4450"/>
    <m/>
    <n v="4450"/>
    <n v="4450"/>
    <m/>
    <n v="0"/>
  </r>
  <r>
    <s v="0065A00001UmxRpQAJ"/>
    <m/>
    <n v="4450"/>
    <n v="1"/>
    <n v="4450"/>
    <m/>
    <n v="4450"/>
    <n v="4450"/>
    <m/>
    <n v="0"/>
  </r>
  <r>
    <s v="0065A00001dLeiwQAC"/>
    <m/>
    <n v="4450"/>
    <n v="1"/>
    <n v="4450"/>
    <m/>
    <n v="4450"/>
    <n v="4450"/>
    <s v="0065A00001dLeiwQAC"/>
    <n v="4450"/>
  </r>
  <r>
    <s v="0065A00001dCUcxQAG"/>
    <m/>
    <n v="4450"/>
    <n v="1"/>
    <n v="4450"/>
    <m/>
    <n v="4450"/>
    <n v="4450"/>
    <s v="0065A00001dCUcxQAG"/>
    <n v="4450"/>
  </r>
  <r>
    <s v="0065A00001ZN35HQAT"/>
    <m/>
    <n v="4450"/>
    <n v="1"/>
    <n v="4450"/>
    <m/>
    <n v="4450"/>
    <n v="4450"/>
    <m/>
    <n v="0"/>
  </r>
  <r>
    <s v="0066e00001dz7f1AAA"/>
    <m/>
    <n v="4450"/>
    <n v="1"/>
    <n v="4450"/>
    <m/>
    <n v="4450"/>
    <n v="4450"/>
    <s v="0066e00001dz7f1AAA"/>
    <n v="4450"/>
  </r>
  <r>
    <s v="0066e00001dz7o0AAA"/>
    <m/>
    <n v="4450"/>
    <n v="1"/>
    <n v="4450"/>
    <m/>
    <n v="4450"/>
    <n v="4450"/>
    <s v="0066e00001dz7o0AAA"/>
    <n v="4450"/>
  </r>
  <r>
    <s v="0065A00001dLsuiQAC"/>
    <m/>
    <n v="4450"/>
    <n v="1"/>
    <n v="4450"/>
    <m/>
    <n v="4450"/>
    <n v="4450"/>
    <s v="0065A00001dLsuiQAC"/>
    <n v="4450"/>
  </r>
  <r>
    <s v="0065A00001XacWrQAJ"/>
    <m/>
    <n v="4450"/>
    <n v="1"/>
    <n v="4450"/>
    <m/>
    <n v="4450"/>
    <n v="4450"/>
    <m/>
    <n v="0"/>
  </r>
  <r>
    <s v="0066e00001eLPuhAAG"/>
    <m/>
    <n v="4450"/>
    <n v="1"/>
    <n v="4450"/>
    <m/>
    <n v="4450"/>
    <n v="4450"/>
    <m/>
    <n v="0"/>
  </r>
  <r>
    <s v="0065A00001dLcUmQAK"/>
    <m/>
    <n v="4450"/>
    <n v="1"/>
    <n v="4450"/>
    <m/>
    <n v="4450"/>
    <n v="4450"/>
    <s v="0065A00001dLcUmQAK"/>
    <n v="4450"/>
  </r>
  <r>
    <s v="0065A00001bAUMGQA4"/>
    <m/>
    <n v="4450"/>
    <n v="1"/>
    <n v="4450"/>
    <m/>
    <n v="4450"/>
    <n v="4450"/>
    <s v="0065A00001bAUMGQA4"/>
    <n v="4450"/>
  </r>
  <r>
    <s v="0065A00001YxqoyQAB"/>
    <m/>
    <n v="4450"/>
    <n v="1"/>
    <n v="4450"/>
    <m/>
    <n v="4450"/>
    <n v="4450"/>
    <s v="0065A00001YxqoyQAB"/>
    <n v="4450"/>
  </r>
  <r>
    <s v="0066e00001eKh4uAAC"/>
    <m/>
    <n v="4450"/>
    <n v="1"/>
    <n v="4450"/>
    <m/>
    <n v="4450"/>
    <n v="4450"/>
    <s v="0066e00001eKh4uAAC"/>
    <n v="4450"/>
  </r>
  <r>
    <s v="0066e00001eMRPKAA4"/>
    <m/>
    <n v="4450"/>
    <n v="1"/>
    <n v="4450"/>
    <m/>
    <n v="4450"/>
    <n v="4450"/>
    <s v="0066e00001eMRPKAA4"/>
    <n v="4450"/>
  </r>
  <r>
    <s v="0066e00001eLhlCAAS"/>
    <m/>
    <n v="4450"/>
    <n v="1"/>
    <n v="4450"/>
    <m/>
    <n v="4450"/>
    <n v="4450"/>
    <s v="0066e00001eLhlCAAS"/>
    <n v="4450"/>
  </r>
  <r>
    <s v="0065A00001XGf3vQAD"/>
    <m/>
    <n v="4450"/>
    <n v="1"/>
    <n v="4450"/>
    <m/>
    <n v="4450"/>
    <n v="4450"/>
    <m/>
    <n v="0"/>
  </r>
  <r>
    <s v="0065A00001a5upUQAQ"/>
    <m/>
    <n v="4600"/>
    <n v="1"/>
    <n v="4600"/>
    <m/>
    <n v="4600"/>
    <n v="4600"/>
    <m/>
    <n v="0"/>
  </r>
  <r>
    <s v="0065A00001brspkQAA"/>
    <m/>
    <n v="4600"/>
    <n v="1"/>
    <n v="4600"/>
    <m/>
    <n v="4600"/>
    <n v="4600"/>
    <s v="0065A00001brspkQAA"/>
    <n v="4600"/>
  </r>
  <r>
    <s v="0065A00000nLk8dQAC"/>
    <m/>
    <n v="4995"/>
    <n v="1"/>
    <n v="4995"/>
    <m/>
    <n v="4995"/>
    <n v="4995"/>
    <m/>
    <n v="0"/>
  </r>
  <r>
    <s v="0065A00001ZjP0iQAF"/>
    <m/>
    <n v="4995"/>
    <n v="1"/>
    <n v="4496"/>
    <m/>
    <n v="4496"/>
    <n v="4496"/>
    <m/>
    <n v="0"/>
  </r>
  <r>
    <s v="0065A00001bKfRqQAK"/>
    <m/>
    <n v="4995"/>
    <n v="1"/>
    <n v="4995"/>
    <m/>
    <n v="4995"/>
    <n v="4995"/>
    <m/>
    <n v="0"/>
  </r>
  <r>
    <s v="0065A00001aKirZQAS"/>
    <m/>
    <n v="4995"/>
    <n v="1"/>
    <n v="4995"/>
    <m/>
    <n v="4995"/>
    <n v="4995"/>
    <m/>
    <n v="0"/>
  </r>
  <r>
    <s v="0065A00001Ww6p2QAB"/>
    <m/>
    <n v="4995"/>
    <n v="1"/>
    <n v="4995"/>
    <m/>
    <n v="4995"/>
    <n v="4995"/>
    <m/>
    <n v="0"/>
  </r>
  <r>
    <s v="0065A00000llqs0QAA"/>
    <m/>
    <n v="4995"/>
    <n v="1"/>
    <n v="4995"/>
    <m/>
    <n v="4995"/>
    <n v="4995"/>
    <m/>
    <n v="0"/>
  </r>
  <r>
    <s v="0065A00001bKfRqQAK"/>
    <m/>
    <n v="4995"/>
    <n v="1"/>
    <n v="4995"/>
    <m/>
    <n v="4995"/>
    <n v="4995"/>
    <m/>
    <n v="0"/>
  </r>
  <r>
    <s v="0065A00001XdNLFQA3"/>
    <m/>
    <n v="4995"/>
    <n v="1"/>
    <n v="4995"/>
    <m/>
    <n v="4995"/>
    <n v="4995"/>
    <m/>
    <n v="0"/>
  </r>
  <r>
    <s v="0065A00000k2MaTQAU"/>
    <m/>
    <n v="4995"/>
    <n v="1"/>
    <n v="1700"/>
    <m/>
    <n v="1700"/>
    <n v="1700"/>
    <m/>
    <n v="0"/>
  </r>
  <r>
    <s v="0065A00001TjCveQAF"/>
    <m/>
    <n v="4995"/>
    <n v="1"/>
    <n v="2200"/>
    <m/>
    <n v="2200"/>
    <n v="2200"/>
    <m/>
    <n v="0"/>
  </r>
  <r>
    <s v="0065A00001XXtAVQA1"/>
    <m/>
    <n v="4995"/>
    <n v="1"/>
    <n v="4995"/>
    <m/>
    <n v="4995"/>
    <n v="4995"/>
    <m/>
    <n v="0"/>
  </r>
  <r>
    <s v="0065A00001Ti7eFQAR"/>
    <m/>
    <n v="4995"/>
    <n v="1"/>
    <n v="4995"/>
    <m/>
    <n v="4995"/>
    <n v="4995"/>
    <m/>
    <n v="0"/>
  </r>
  <r>
    <s v="0065A00001KS1nnQAD"/>
    <m/>
    <n v="4995"/>
    <n v="1"/>
    <n v="4995"/>
    <m/>
    <n v="4995"/>
    <n v="4995"/>
    <m/>
    <n v="0"/>
  </r>
  <r>
    <s v="0065A00001CLYOPQA5"/>
    <m/>
    <n v="4995"/>
    <n v="1"/>
    <n v="4995"/>
    <m/>
    <n v="4995"/>
    <n v="4995"/>
    <m/>
    <n v="0"/>
  </r>
  <r>
    <s v="0065A00001OGp8eQAD"/>
    <m/>
    <n v="4995"/>
    <n v="1"/>
    <n v="4995"/>
    <m/>
    <n v="4995"/>
    <n v="4995"/>
    <m/>
    <n v="0"/>
  </r>
  <r>
    <s v="0065A00001XKbzFQAT"/>
    <m/>
    <n v="4995"/>
    <n v="1"/>
    <n v="4995"/>
    <m/>
    <n v="4995"/>
    <n v="4995"/>
    <m/>
    <n v="0"/>
  </r>
  <r>
    <s v="0065A00001XGXUEQA5"/>
    <m/>
    <n v="4995"/>
    <n v="1"/>
    <n v="4995"/>
    <m/>
    <n v="4995"/>
    <n v="4995"/>
    <m/>
    <n v="0"/>
  </r>
  <r>
    <s v="0065A00001M9y1CQAR"/>
    <m/>
    <n v="4995"/>
    <n v="1"/>
    <n v="4995"/>
    <m/>
    <n v="4995"/>
    <n v="4995"/>
    <m/>
    <n v="0"/>
  </r>
  <r>
    <s v="0065A00001TjCuPQAV"/>
    <m/>
    <n v="4995"/>
    <n v="1"/>
    <n v="4995"/>
    <m/>
    <n v="4995"/>
    <n v="4995"/>
    <m/>
    <n v="0"/>
  </r>
  <r>
    <s v="0065A00001UmxRpQAJ"/>
    <m/>
    <n v="4995"/>
    <n v="1"/>
    <n v="4995"/>
    <m/>
    <n v="4995"/>
    <n v="4995"/>
    <m/>
    <n v="0"/>
  </r>
  <r>
    <s v="0065A00001bKbR2QAK"/>
    <m/>
    <n v="4995"/>
    <n v="1"/>
    <n v="4995"/>
    <m/>
    <n v="4995"/>
    <n v="4995"/>
    <m/>
    <n v="0"/>
  </r>
  <r>
    <s v="0065A00001cHC2jQAG"/>
    <m/>
    <n v="4995"/>
    <n v="1"/>
    <n v="4995"/>
    <m/>
    <n v="4995"/>
    <n v="4995"/>
    <m/>
    <n v="0"/>
  </r>
  <r>
    <s v="0065A00001bAH62QAG"/>
    <m/>
    <n v="4995"/>
    <n v="1"/>
    <n v="4995"/>
    <m/>
    <n v="4995"/>
    <n v="4995"/>
    <m/>
    <n v="0"/>
  </r>
  <r>
    <s v="0065A00001b9Iq6QAE"/>
    <m/>
    <n v="4995"/>
    <n v="1"/>
    <n v="4995"/>
    <m/>
    <n v="4995"/>
    <n v="4995"/>
    <m/>
    <n v="0"/>
  </r>
  <r>
    <s v="0065A00001WxEoMQAV"/>
    <m/>
    <n v="4995"/>
    <n v="1"/>
    <n v="4995"/>
    <m/>
    <n v="4995"/>
    <n v="4995"/>
    <m/>
    <n v="0"/>
  </r>
  <r>
    <s v="0065A00000k2ooWQAQ"/>
    <m/>
    <n v="4995"/>
    <n v="1"/>
    <n v="4995"/>
    <m/>
    <n v="4995"/>
    <n v="4995"/>
    <m/>
    <n v="0"/>
  </r>
  <r>
    <s v="0065A00001X8ESKQA3"/>
    <m/>
    <n v="4995"/>
    <n v="1"/>
    <n v="4995"/>
    <m/>
    <n v="4995"/>
    <n v="4995"/>
    <m/>
    <n v="0"/>
  </r>
  <r>
    <s v="0065A00000llqs0QAA"/>
    <m/>
    <n v="4995"/>
    <n v="1"/>
    <n v="4995"/>
    <m/>
    <n v="4995"/>
    <n v="4995"/>
    <m/>
    <n v="0"/>
  </r>
  <r>
    <s v="0065A00001ZbQkvQAF"/>
    <m/>
    <n v="4995"/>
    <n v="1"/>
    <n v="4995"/>
    <m/>
    <n v="4995"/>
    <n v="4995"/>
    <m/>
    <n v="0"/>
  </r>
  <r>
    <s v="0063100000cjPhvAAE"/>
    <m/>
    <n v="4995"/>
    <n v="1"/>
    <n v="4995"/>
    <m/>
    <n v="4995"/>
    <n v="4995"/>
    <m/>
    <n v="0"/>
  </r>
  <r>
    <s v="0065A00001YHeg9QAD"/>
    <m/>
    <n v="4995"/>
    <n v="1"/>
    <n v="4995"/>
    <m/>
    <n v="4995"/>
    <n v="4995"/>
    <m/>
    <n v="0"/>
  </r>
  <r>
    <s v="0065A00001SgpPDQAZ"/>
    <m/>
    <n v="4995"/>
    <n v="1"/>
    <n v="4995"/>
    <m/>
    <n v="4995"/>
    <n v="4995"/>
    <m/>
    <n v="0"/>
  </r>
  <r>
    <s v="0065A00001YNNyVQAX"/>
    <m/>
    <n v="4995"/>
    <n v="1"/>
    <n v="4995"/>
    <m/>
    <n v="4995"/>
    <n v="4995"/>
    <s v="0065A00001YNNyVQAX"/>
    <n v="4995"/>
  </r>
  <r>
    <s v="0065A00001Ww6p2QAB"/>
    <m/>
    <n v="4995"/>
    <n v="1"/>
    <n v="4995"/>
    <m/>
    <n v="4995"/>
    <n v="4995"/>
    <m/>
    <n v="0"/>
  </r>
  <r>
    <s v="0065A00001VeTicQAF"/>
    <m/>
    <n v="4995"/>
    <n v="1"/>
    <n v="4995"/>
    <m/>
    <n v="4995"/>
    <n v="4995"/>
    <m/>
    <n v="0"/>
  </r>
  <r>
    <s v="0065A00001XdNwNQAV"/>
    <m/>
    <n v="4995"/>
    <n v="1"/>
    <n v="4995"/>
    <m/>
    <n v="4995"/>
    <n v="4995"/>
    <m/>
    <n v="0"/>
  </r>
  <r>
    <s v="0065A00001Ti4dzQAB"/>
    <m/>
    <n v="4995"/>
    <n v="1"/>
    <n v="4995"/>
    <m/>
    <n v="4995"/>
    <n v="4995"/>
    <m/>
    <n v="0"/>
  </r>
  <r>
    <s v="0065A00001Ve5hjQAB"/>
    <m/>
    <n v="4995"/>
    <n v="1"/>
    <n v="4995"/>
    <m/>
    <n v="4995"/>
    <n v="4995"/>
    <m/>
    <n v="0"/>
  </r>
  <r>
    <s v="0065A00001Th8mjQAB"/>
    <m/>
    <n v="4995"/>
    <n v="1"/>
    <n v="4995"/>
    <m/>
    <n v="4995"/>
    <n v="4995"/>
    <m/>
    <n v="0"/>
  </r>
  <r>
    <s v="0065A00001UmxzIQAR"/>
    <m/>
    <n v="4995"/>
    <n v="1"/>
    <n v="4995"/>
    <m/>
    <n v="4995"/>
    <n v="4995"/>
    <m/>
    <n v="0"/>
  </r>
  <r>
    <s v="0065A00000lmPlNQAU"/>
    <m/>
    <n v="4995"/>
    <n v="1"/>
    <n v="4995"/>
    <m/>
    <n v="4995"/>
    <n v="4995"/>
    <m/>
    <n v="0"/>
  </r>
  <r>
    <s v="0065A00001TjJNkQAN"/>
    <m/>
    <n v="4995"/>
    <n v="1"/>
    <n v="4995"/>
    <m/>
    <n v="4995"/>
    <n v="4995"/>
    <m/>
    <n v="0"/>
  </r>
  <r>
    <s v="0065A00001dLeiwQAC"/>
    <m/>
    <n v="5000"/>
    <n v="1"/>
    <n v="5000"/>
    <m/>
    <n v="5000"/>
    <n v="5000"/>
    <s v="0065A00001dLeiwQAC"/>
    <n v="5000"/>
  </r>
  <r>
    <s v="0065A00001bijecQAA"/>
    <m/>
    <n v="5000"/>
    <n v="1"/>
    <n v="3500"/>
    <m/>
    <n v="3500"/>
    <n v="3500"/>
    <m/>
    <n v="0"/>
  </r>
  <r>
    <s v="0065A00001CLYOPQA5"/>
    <m/>
    <n v="5000"/>
    <n v="1"/>
    <n v="5000"/>
    <m/>
    <n v="5000"/>
    <n v="5000"/>
    <m/>
    <n v="0"/>
  </r>
  <r>
    <s v="0065A00001XGUryQAH"/>
    <m/>
    <n v="5000"/>
    <n v="1"/>
    <n v="5000"/>
    <m/>
    <n v="5000"/>
    <n v="5000"/>
    <m/>
    <n v="0"/>
  </r>
  <r>
    <s v="0065A00001Th8uEQAR"/>
    <m/>
    <n v="5000"/>
    <n v="1"/>
    <n v="5000"/>
    <m/>
    <n v="5000"/>
    <n v="5000"/>
    <m/>
    <n v="0"/>
  </r>
  <r>
    <s v="0065A00000lmEMoQAM"/>
    <m/>
    <n v="5000"/>
    <n v="1"/>
    <n v="5000"/>
    <m/>
    <n v="5000"/>
    <n v="5000"/>
    <m/>
    <n v="0"/>
  </r>
  <r>
    <s v="0065A00001Pvxf3QAB"/>
    <m/>
    <n v="5000"/>
    <n v="1"/>
    <n v="5000"/>
    <m/>
    <n v="5000"/>
    <n v="5000"/>
    <m/>
    <n v="0"/>
  </r>
  <r>
    <s v="0065A00001YHeg9QAD"/>
    <m/>
    <n v="5000"/>
    <n v="1"/>
    <n v="5000"/>
    <m/>
    <n v="5000"/>
    <n v="5000"/>
    <m/>
    <n v="0"/>
  </r>
  <r>
    <s v="0065A00001Xp30WQAR"/>
    <m/>
    <n v="5000"/>
    <n v="1"/>
    <n v="5000"/>
    <m/>
    <n v="5000"/>
    <n v="5000"/>
    <m/>
    <n v="0"/>
  </r>
  <r>
    <s v="0065A00001XdNLFQA3"/>
    <m/>
    <n v="5000"/>
    <n v="1"/>
    <n v="5000"/>
    <m/>
    <n v="5000"/>
    <n v="5000"/>
    <m/>
    <n v="0"/>
  </r>
  <r>
    <s v="0065A00001SgpPDQAZ"/>
    <m/>
    <n v="5000"/>
    <n v="1"/>
    <n v="5000"/>
    <m/>
    <n v="5000"/>
    <n v="5000"/>
    <m/>
    <n v="0"/>
  </r>
  <r>
    <s v="0063100000cjPhvAAE"/>
    <m/>
    <n v="5000"/>
    <n v="1"/>
    <n v="5000"/>
    <m/>
    <n v="5000"/>
    <n v="5000"/>
    <m/>
    <n v="0"/>
  </r>
  <r>
    <s v="0065A00001Xq2MdQAJ"/>
    <m/>
    <n v="5000"/>
    <n v="1"/>
    <n v="5000"/>
    <m/>
    <n v="5000"/>
    <n v="5000"/>
    <m/>
    <n v="0"/>
  </r>
  <r>
    <s v="0065A00001YKar7QAD"/>
    <m/>
    <n v="5000"/>
    <n v="1"/>
    <n v="5000"/>
    <m/>
    <n v="5000"/>
    <n v="5000"/>
    <m/>
    <n v="0"/>
  </r>
  <r>
    <s v="0065A00001SgqE8QAJ"/>
    <m/>
    <n v="5000"/>
    <n v="1"/>
    <n v="5000"/>
    <m/>
    <n v="5000"/>
    <n v="5000"/>
    <m/>
    <n v="0"/>
  </r>
  <r>
    <s v="0065A00001YNNyVQAX"/>
    <m/>
    <n v="5000"/>
    <n v="1"/>
    <n v="5000"/>
    <m/>
    <n v="5000"/>
    <n v="5000"/>
    <s v="0065A00001YNNyVQAX"/>
    <n v="5000"/>
  </r>
  <r>
    <s v="0065A00000leqliQAA"/>
    <m/>
    <n v="5000"/>
    <n v="1"/>
    <n v="5000"/>
    <m/>
    <n v="5000"/>
    <n v="5000"/>
    <m/>
    <n v="0"/>
  </r>
  <r>
    <s v="0065A00001XdNwNQAV"/>
    <m/>
    <n v="5000"/>
    <n v="1"/>
    <n v="5000"/>
    <m/>
    <n v="5000"/>
    <n v="5000"/>
    <m/>
    <n v="0"/>
  </r>
  <r>
    <s v="0065A00001Un5ddQAB"/>
    <m/>
    <n v="5000"/>
    <n v="1"/>
    <n v="5000"/>
    <m/>
    <n v="5000"/>
    <n v="5000"/>
    <m/>
    <n v="0"/>
  </r>
  <r>
    <s v="0065A00001Ww6p2QAB"/>
    <m/>
    <n v="5000"/>
    <n v="1"/>
    <n v="5000"/>
    <m/>
    <n v="5000"/>
    <n v="5000"/>
    <m/>
    <n v="0"/>
  </r>
  <r>
    <s v="0065A00001VeTicQAF"/>
    <m/>
    <n v="5000"/>
    <n v="1"/>
    <n v="5000"/>
    <m/>
    <n v="5000"/>
    <n v="5000"/>
    <m/>
    <n v="0"/>
  </r>
  <r>
    <s v="0065A00000le3XSQAY"/>
    <m/>
    <n v="5000"/>
    <n v="1"/>
    <n v="5000"/>
    <m/>
    <n v="5000"/>
    <n v="5000"/>
    <m/>
    <n v="0"/>
  </r>
  <r>
    <s v="0065A00001Sj69IQAR"/>
    <m/>
    <n v="5000"/>
    <n v="1"/>
    <n v="5000"/>
    <m/>
    <n v="5000"/>
    <n v="5000"/>
    <m/>
    <n v="0"/>
  </r>
  <r>
    <s v="0065A00000llqs0QAA"/>
    <m/>
    <n v="5000"/>
    <n v="1"/>
    <n v="5000"/>
    <m/>
    <n v="5000"/>
    <n v="5000"/>
    <m/>
    <n v="0"/>
  </r>
  <r>
    <s v="0065A00001Ww4vKQAR"/>
    <m/>
    <n v="5000"/>
    <n v="1"/>
    <n v="5000"/>
    <m/>
    <n v="5000"/>
    <n v="5000"/>
    <m/>
    <n v="0"/>
  </r>
  <r>
    <s v="0065A00001ZbQkvQAF"/>
    <m/>
    <n v="5000"/>
    <n v="1"/>
    <n v="5000"/>
    <m/>
    <n v="5000"/>
    <n v="5000"/>
    <m/>
    <n v="0"/>
  </r>
  <r>
    <s v="0065A00001Ve5hjQAB"/>
    <m/>
    <n v="5000"/>
    <n v="1"/>
    <n v="5000"/>
    <m/>
    <n v="5000"/>
    <n v="5000"/>
    <m/>
    <n v="0"/>
  </r>
  <r>
    <s v="0065A00001UmxzIQAR"/>
    <m/>
    <n v="5000"/>
    <n v="1"/>
    <n v="5000"/>
    <m/>
    <n v="5000"/>
    <n v="5000"/>
    <m/>
    <n v="0"/>
  </r>
  <r>
    <s v="0065A00001Th8mjQAB"/>
    <m/>
    <n v="5000"/>
    <n v="1"/>
    <n v="5000"/>
    <m/>
    <n v="5000"/>
    <n v="5000"/>
    <m/>
    <n v="0"/>
  </r>
  <r>
    <s v="0065A00001TjHf1QAF"/>
    <m/>
    <n v="5000"/>
    <n v="1"/>
    <n v="5000"/>
    <m/>
    <n v="5000"/>
    <n v="5000"/>
    <m/>
    <n v="0"/>
  </r>
  <r>
    <s v="0065A00001F9NccQAF"/>
    <m/>
    <n v="5000"/>
    <n v="1"/>
    <n v="5000"/>
    <m/>
    <n v="5000"/>
    <n v="5000"/>
    <m/>
    <n v="0"/>
  </r>
  <r>
    <s v="0065A00001Sj9tnQAB"/>
    <m/>
    <n v="5000"/>
    <n v="1"/>
    <n v="5000"/>
    <m/>
    <n v="5000"/>
    <n v="5000"/>
    <m/>
    <n v="0"/>
  </r>
  <r>
    <s v="0065A00000lmPlNQAU"/>
    <m/>
    <n v="5000"/>
    <n v="1"/>
    <n v="5000"/>
    <m/>
    <n v="5000"/>
    <n v="5000"/>
    <m/>
    <n v="0"/>
  </r>
  <r>
    <s v="0065A00001TjJNkQAN"/>
    <m/>
    <n v="5000"/>
    <n v="1"/>
    <n v="5000"/>
    <m/>
    <n v="5000"/>
    <n v="5000"/>
    <m/>
    <n v="0"/>
  </r>
  <r>
    <s v="0065A00001bKbR2QAK"/>
    <m/>
    <n v="5000"/>
    <n v="1"/>
    <n v="5000"/>
    <m/>
    <n v="5000"/>
    <n v="5000"/>
    <m/>
    <n v="0"/>
  </r>
  <r>
    <s v="0065A00001cKXfZQAW"/>
    <m/>
    <n v="5000"/>
    <n v="1"/>
    <n v="5000"/>
    <m/>
    <n v="5000"/>
    <n v="5000"/>
    <s v="0065A00001cKXfZQAW"/>
    <n v="5000"/>
  </r>
  <r>
    <s v="0065A00001bnwT2QAI"/>
    <m/>
    <n v="5000"/>
    <n v="1"/>
    <n v="5000"/>
    <m/>
    <n v="5000"/>
    <n v="5000"/>
    <m/>
    <n v="0"/>
  </r>
  <r>
    <s v="0065A00001WxEoMQAV"/>
    <m/>
    <n v="5000"/>
    <n v="1"/>
    <n v="5000"/>
    <m/>
    <n v="5000"/>
    <n v="5000"/>
    <m/>
    <n v="0"/>
  </r>
  <r>
    <s v="0065A00001X8ESKQA3"/>
    <m/>
    <n v="5000"/>
    <n v="1"/>
    <n v="5000"/>
    <m/>
    <n v="5000"/>
    <n v="5000"/>
    <m/>
    <n v="0"/>
  </r>
  <r>
    <s v="0065A00001dePyLQAU"/>
    <m/>
    <n v="5000"/>
    <n v="1"/>
    <n v="5000"/>
    <m/>
    <n v="5000"/>
    <n v="5000"/>
    <s v="0065A00001dePyLQAU"/>
    <n v="5000"/>
  </r>
  <r>
    <s v="0066e00001dzAwAAAU"/>
    <m/>
    <n v="5000"/>
    <n v="1"/>
    <n v="5000"/>
    <m/>
    <n v="5000"/>
    <n v="5000"/>
    <s v="0066e00001dzAwAAAU"/>
    <n v="5000"/>
  </r>
  <r>
    <s v="0065A00001XXtAVQA1"/>
    <m/>
    <n v="5000"/>
    <n v="1"/>
    <n v="5050"/>
    <m/>
    <n v="5050"/>
    <n v="5050"/>
    <m/>
    <n v="0"/>
  </r>
  <r>
    <s v="0065A00001XGXUEQA5"/>
    <m/>
    <n v="5000"/>
    <n v="1"/>
    <n v="5050"/>
    <m/>
    <n v="5050"/>
    <n v="5050"/>
    <m/>
    <n v="0"/>
  </r>
  <r>
    <s v="0065A00001UmxRpQAJ"/>
    <m/>
    <n v="5000"/>
    <n v="1"/>
    <n v="5050"/>
    <m/>
    <n v="5050"/>
    <n v="5050"/>
    <m/>
    <n v="0"/>
  </r>
  <r>
    <s v="0065A00001b9Iq6QAE"/>
    <m/>
    <n v="5000"/>
    <n v="1"/>
    <n v="5000"/>
    <m/>
    <n v="5000"/>
    <n v="5000"/>
    <m/>
    <n v="0"/>
  </r>
  <r>
    <s v="0065A00001bAH62QAG"/>
    <m/>
    <n v="5000"/>
    <n v="1"/>
    <n v="5000"/>
    <m/>
    <n v="5000"/>
    <n v="5000"/>
    <m/>
    <n v="0"/>
  </r>
  <r>
    <s v="0065A00001Xp30WQAR"/>
    <m/>
    <n v="5000"/>
    <n v="1"/>
    <n v="5000"/>
    <m/>
    <n v="5000"/>
    <n v="5000"/>
    <m/>
    <n v="0"/>
  </r>
  <r>
    <s v="0065A00001Pvxf3QAB"/>
    <m/>
    <n v="5000"/>
    <n v="1"/>
    <n v="5000"/>
    <m/>
    <n v="5000"/>
    <n v="5000"/>
    <m/>
    <n v="0"/>
  </r>
  <r>
    <s v="0065A00001F9NccQAF"/>
    <m/>
    <n v="5000"/>
    <n v="1"/>
    <n v="5000"/>
    <m/>
    <n v="5000"/>
    <n v="5000"/>
    <m/>
    <n v="0"/>
  </r>
  <r>
    <s v="0065A00001XdLqGQAV"/>
    <m/>
    <n v="5118"/>
    <n v="1"/>
    <n v="0"/>
    <m/>
    <n v="0"/>
    <n v="0"/>
    <m/>
    <n v="0"/>
  </r>
  <r>
    <s v="0065A00001dLqwHQAS"/>
    <m/>
    <n v="5118"/>
    <n v="1"/>
    <n v="5118"/>
    <m/>
    <n v="5118"/>
    <n v="5118"/>
    <m/>
    <n v="0"/>
  </r>
  <r>
    <s v="0065A00001ZjQUYQA3"/>
    <m/>
    <n v="5118"/>
    <n v="1"/>
    <n v="5118"/>
    <m/>
    <n v="5118"/>
    <n v="5118"/>
    <s v="0065A00001ZjQUYQA3"/>
    <n v="5118"/>
  </r>
  <r>
    <s v="0065A00001csClFQAU"/>
    <m/>
    <n v="5118"/>
    <n v="1"/>
    <n v="5118"/>
    <m/>
    <n v="5118"/>
    <n v="5118"/>
    <s v="0065A00001csClFQAU"/>
    <n v="5118"/>
  </r>
  <r>
    <s v="0065A00001dIGJUQA4"/>
    <m/>
    <n v="5118"/>
    <n v="1"/>
    <n v="5118"/>
    <m/>
    <n v="5118"/>
    <n v="5118"/>
    <s v="0065A00001dIGJUQA4"/>
    <n v="5118"/>
  </r>
  <r>
    <s v="0065A00001dePyLQAU"/>
    <m/>
    <n v="5245"/>
    <n v="1"/>
    <n v="5245"/>
    <m/>
    <n v="5245"/>
    <n v="5245"/>
    <s v="0065A00001dePyLQAU"/>
    <n v="5245"/>
  </r>
  <r>
    <s v="0066e00001dzAwAAAU"/>
    <m/>
    <n v="5245"/>
    <n v="1"/>
    <n v="5245"/>
    <m/>
    <n v="5245"/>
    <n v="5245"/>
    <s v="0066e00001dzAwAAAU"/>
    <n v="5245"/>
  </r>
  <r>
    <s v="0065A00001aLRaXQAW"/>
    <m/>
    <n v="6250"/>
    <n v="1"/>
    <n v="6250"/>
    <m/>
    <n v="6250"/>
    <n v="6250"/>
    <m/>
    <n v="0"/>
  </r>
  <r>
    <s v="0065A00001ZX09iQAD"/>
    <m/>
    <n v="6250"/>
    <n v="1"/>
    <n v="6250"/>
    <m/>
    <n v="6250"/>
    <n v="6250"/>
    <m/>
    <n v="0"/>
  </r>
  <r>
    <s v="0065A00001cp4QWQAY"/>
    <m/>
    <n v="7500"/>
    <n v="1"/>
    <n v="7500"/>
    <m/>
    <n v="7500"/>
    <n v="7500"/>
    <s v="0065A00001cp4QWQAY"/>
    <n v="7500"/>
  </r>
  <r>
    <s v="0065A00001XodrzQAB"/>
    <m/>
    <n v="7500"/>
    <n v="1"/>
    <n v="7500"/>
    <m/>
    <n v="7500"/>
    <n v="7500"/>
    <m/>
    <n v="0"/>
  </r>
  <r>
    <s v="0065A00001XsLoJQAV"/>
    <m/>
    <n v="7500"/>
    <n v="1"/>
    <n v="5929"/>
    <m/>
    <n v="5929"/>
    <n v="5929"/>
    <m/>
    <n v="0"/>
  </r>
  <r>
    <s v="0065A000019jMVzQAM"/>
    <m/>
    <n v="8950"/>
    <n v="1"/>
    <n v="8950"/>
    <m/>
    <n v="8950"/>
    <n v="8950"/>
    <m/>
    <n v="0"/>
  </r>
  <r>
    <s v="0065A00001XGAYgQAP"/>
    <m/>
    <n v="8950"/>
    <n v="1"/>
    <n v="8950"/>
    <m/>
    <n v="8950"/>
    <n v="8950"/>
    <m/>
    <n v="0"/>
  </r>
  <r>
    <s v="0065A00000lntlrQAA"/>
    <m/>
    <n v="8950"/>
    <n v="1"/>
    <n v="8950"/>
    <m/>
    <n v="8950"/>
    <n v="8950"/>
    <m/>
    <n v="0"/>
  </r>
  <r>
    <s v="0065A00000nKZHiQAO"/>
    <m/>
    <n v="8950"/>
    <n v="1"/>
    <n v="8950"/>
    <m/>
    <n v="8950"/>
    <n v="8950"/>
    <m/>
    <n v="0"/>
  </r>
  <r>
    <s v="0065A00000nKSgXQAW"/>
    <m/>
    <n v="8950"/>
    <n v="1"/>
    <n v="8950"/>
    <m/>
    <n v="8950"/>
    <n v="8950"/>
    <m/>
    <n v="0"/>
  </r>
  <r>
    <s v="0066e00001dz7vQAAQ"/>
    <m/>
    <n v="10000"/>
    <n v="1"/>
    <n v="10000"/>
    <m/>
    <n v="10000"/>
    <n v="10000"/>
    <s v="0066e00001dz7vQAAQ"/>
    <n v="10000"/>
  </r>
  <r>
    <s v="0065A00001XdLqGQAV"/>
    <m/>
    <n v="10000"/>
    <n v="1"/>
    <n v="0"/>
    <m/>
    <n v="0"/>
    <n v="0"/>
    <m/>
    <n v="0"/>
  </r>
  <r>
    <s v="0065A00001dLqwHQAS"/>
    <m/>
    <n v="10000"/>
    <n v="1"/>
    <n v="10000"/>
    <m/>
    <n v="10000"/>
    <n v="10000"/>
    <m/>
    <n v="0"/>
  </r>
  <r>
    <s v="0065A00001ZjQUYQA3"/>
    <m/>
    <n v="10000"/>
    <n v="1"/>
    <n v="10000"/>
    <m/>
    <n v="10000"/>
    <n v="10000"/>
    <s v="0065A00001ZjQUYQA3"/>
    <n v="10000"/>
  </r>
  <r>
    <s v="0065A00001csClFQAU"/>
    <m/>
    <n v="10000"/>
    <n v="1"/>
    <n v="10000"/>
    <m/>
    <n v="10000"/>
    <n v="10000"/>
    <s v="0065A00001csClFQAU"/>
    <n v="10000"/>
  </r>
  <r>
    <s v="0065A00001ZbTuYQAV"/>
    <m/>
    <n v="19200"/>
    <n v="1"/>
    <n v="19200"/>
    <m/>
    <n v="19200"/>
    <n v="19200"/>
    <m/>
    <n v="0"/>
  </r>
  <r>
    <s v="0065A00001ZYo0yQAD"/>
    <m/>
    <n v="19200"/>
    <n v="1"/>
    <n v="19200"/>
    <m/>
    <n v="19200"/>
    <n v="19200"/>
    <m/>
    <n v="0"/>
  </r>
  <r>
    <s v="0065A00001dLeiwQAC"/>
    <m/>
    <n v="20160"/>
    <n v="1"/>
    <n v="20160"/>
    <m/>
    <n v="20160"/>
    <n v="20160"/>
    <s v="0065A00001dLeiwQAC"/>
    <n v="20160"/>
  </r>
  <r>
    <s v="0066e00001eMRPKAA4"/>
    <m/>
    <n v="20160"/>
    <n v="1"/>
    <n v="20160"/>
    <m/>
    <n v="20160"/>
    <n v="20160"/>
    <s v="0066e00001eMRPKAA4"/>
    <n v="20160"/>
  </r>
  <r>
    <s v="0065A000011qinFQAQ"/>
    <m/>
    <n v="21950"/>
    <n v="1"/>
    <n v="21950"/>
    <m/>
    <n v="21950"/>
    <n v="21950"/>
    <m/>
    <n v="0"/>
  </r>
  <r>
    <s v="0065A00000i4IBXQA2"/>
    <m/>
    <n v="21950"/>
    <n v="1"/>
    <n v="21950"/>
    <m/>
    <n v="21950"/>
    <n v="21950"/>
    <m/>
    <n v="0"/>
  </r>
  <r>
    <s v="0063100000cjesyAAA"/>
    <m/>
    <n v="21950"/>
    <n v="1"/>
    <n v="21950"/>
    <m/>
    <n v="21950"/>
    <n v="21950"/>
    <m/>
    <n v="0"/>
  </r>
  <r>
    <s v="0065A00001G5yvJQAR"/>
    <m/>
    <n v="22950"/>
    <n v="1"/>
    <n v="17000"/>
    <m/>
    <n v="17000"/>
    <n v="17000"/>
    <m/>
    <n v="0"/>
  </r>
  <r>
    <s v="0065A00001G5krqQAB"/>
    <m/>
    <n v="22950"/>
    <n v="1"/>
    <n v="17000"/>
    <m/>
    <n v="17000"/>
    <n v="17000"/>
    <m/>
    <n v="0"/>
  </r>
  <r>
    <s v="0065A00000k2MaTQAU"/>
    <m/>
    <n v="22950"/>
    <n v="1"/>
    <n v="17000"/>
    <m/>
    <n v="17000"/>
    <n v="17000"/>
    <m/>
    <n v="0"/>
  </r>
  <r>
    <s v="0065A00001G72oAQAR"/>
    <m/>
    <n v="22950"/>
    <n v="1"/>
    <n v="17000"/>
    <m/>
    <n v="17000"/>
    <n v="17000"/>
    <m/>
    <n v="0"/>
  </r>
  <r>
    <s v="0065A000019jO5kQAE"/>
    <m/>
    <n v="22950"/>
    <n v="1"/>
    <n v="17000"/>
    <m/>
    <n v="17000"/>
    <n v="17000"/>
    <m/>
    <n v="0"/>
  </r>
  <r>
    <s v="0065A00001XKbKFQA1"/>
    <m/>
    <n v="22950"/>
    <n v="1"/>
    <n v="22950"/>
    <m/>
    <n v="22950"/>
    <n v="22950"/>
    <m/>
    <n v="0"/>
  </r>
  <r>
    <s v="0065A00001XXtAVQA1"/>
    <m/>
    <n v="22950"/>
    <n v="1"/>
    <n v="22950"/>
    <m/>
    <n v="22950"/>
    <n v="22950"/>
    <m/>
    <n v="0"/>
  </r>
  <r>
    <s v="0065A00001KS1nnQAD"/>
    <m/>
    <n v="22950"/>
    <n v="1"/>
    <n v="22950"/>
    <m/>
    <n v="22950"/>
    <n v="22950"/>
    <m/>
    <n v="0"/>
  </r>
  <r>
    <s v="0065A00001XGUryQAH"/>
    <m/>
    <n v="22950"/>
    <n v="1"/>
    <n v="22950"/>
    <m/>
    <n v="22950"/>
    <n v="22950"/>
    <m/>
    <n v="0"/>
  </r>
  <r>
    <s v="0065A00001TjCuPQAV"/>
    <m/>
    <n v="22950"/>
    <n v="1"/>
    <n v="22950"/>
    <m/>
    <n v="22950"/>
    <n v="22950"/>
    <m/>
    <n v="0"/>
  </r>
  <r>
    <s v="0065A00001CLYOPQA5"/>
    <m/>
    <n v="22950"/>
    <n v="1"/>
    <n v="22950"/>
    <m/>
    <n v="22950"/>
    <n v="22950"/>
    <m/>
    <n v="0"/>
  </r>
  <r>
    <s v="0065A00001Th8uEQAR"/>
    <m/>
    <n v="22950"/>
    <n v="1"/>
    <n v="22950"/>
    <m/>
    <n v="22950"/>
    <n v="22950"/>
    <m/>
    <n v="0"/>
  </r>
  <r>
    <s v="0065A00001XGXUEQA5"/>
    <m/>
    <n v="22950"/>
    <n v="1"/>
    <n v="22950"/>
    <m/>
    <n v="22950"/>
    <n v="22950"/>
    <m/>
    <n v="0"/>
  </r>
  <r>
    <s v="0065A00001Ti7eFQAR"/>
    <m/>
    <n v="22950"/>
    <n v="1"/>
    <n v="22950"/>
    <m/>
    <n v="22950"/>
    <n v="22950"/>
    <m/>
    <n v="0"/>
  </r>
  <r>
    <s v="0065A00001M9y1CQAR"/>
    <m/>
    <n v="22950"/>
    <n v="1"/>
    <n v="22950"/>
    <m/>
    <n v="22950"/>
    <n v="22950"/>
    <m/>
    <n v="0"/>
  </r>
  <r>
    <s v="0065A00001XKbzFQAT"/>
    <m/>
    <n v="22950"/>
    <n v="1"/>
    <n v="22950"/>
    <m/>
    <n v="22950"/>
    <n v="22950"/>
    <m/>
    <n v="0"/>
  </r>
  <r>
    <s v="0063100000freC2AAI"/>
    <m/>
    <n v="22950"/>
    <n v="1"/>
    <n v="22950"/>
    <m/>
    <n v="22950"/>
    <n v="22950"/>
    <m/>
    <n v="0"/>
  </r>
  <r>
    <s v="0065A00001UmxRpQAJ"/>
    <m/>
    <n v="22950"/>
    <n v="1"/>
    <n v="22950"/>
    <m/>
    <n v="22950"/>
    <n v="22950"/>
    <m/>
    <n v="0"/>
  </r>
  <r>
    <s v="0065A00001dLqwHQAS"/>
    <m/>
    <n v="23184"/>
    <n v="1"/>
    <n v="23184"/>
    <m/>
    <n v="23184"/>
    <n v="23184"/>
    <m/>
    <n v="0"/>
  </r>
  <r>
    <s v="0065A00001ZjP0iQAF"/>
    <m/>
    <n v="23750"/>
    <n v="1"/>
    <n v="18406"/>
    <m/>
    <n v="18406"/>
    <n v="18406"/>
    <m/>
    <n v="0"/>
  </r>
  <r>
    <s v="0065A00001YHiEQQA1"/>
    <m/>
    <n v="23750"/>
    <n v="1"/>
    <n v="18800"/>
    <m/>
    <n v="18800"/>
    <n v="18800"/>
    <m/>
    <n v="0"/>
  </r>
  <r>
    <s v="0065A00001bKbR2QAK"/>
    <m/>
    <n v="23750"/>
    <n v="1"/>
    <n v="23750"/>
    <m/>
    <n v="23750"/>
    <n v="23750"/>
    <m/>
    <n v="0"/>
  </r>
  <r>
    <s v="0065A00001cHC2jQAG"/>
    <m/>
    <n v="23750"/>
    <n v="1"/>
    <n v="23750"/>
    <m/>
    <n v="23750"/>
    <n v="23750"/>
    <m/>
    <n v="0"/>
  </r>
  <r>
    <s v="0065A00001bAH62QAG"/>
    <m/>
    <n v="23750"/>
    <n v="1"/>
    <n v="23750"/>
    <m/>
    <n v="23750"/>
    <n v="23750"/>
    <m/>
    <n v="0"/>
  </r>
  <r>
    <s v="0065A00001b9Iq6QAE"/>
    <m/>
    <n v="23750"/>
    <n v="1"/>
    <n v="23750"/>
    <m/>
    <n v="23750"/>
    <n v="23750"/>
    <m/>
    <n v="0"/>
  </r>
  <r>
    <s v="0065A00001cKXfZQAW"/>
    <m/>
    <n v="23750"/>
    <n v="1"/>
    <n v="23750"/>
    <m/>
    <n v="23750"/>
    <n v="23750"/>
    <s v="0065A00001cKXfZQAW"/>
    <n v="23750"/>
  </r>
  <r>
    <s v="0065A00001bnwT2QAI"/>
    <m/>
    <n v="23750"/>
    <n v="1"/>
    <n v="23750"/>
    <m/>
    <n v="23750"/>
    <n v="23750"/>
    <m/>
    <n v="0"/>
  </r>
  <r>
    <s v="0065A00000k2ooWQAQ"/>
    <m/>
    <n v="23750"/>
    <n v="1"/>
    <n v="23750"/>
    <m/>
    <n v="23750"/>
    <n v="23750"/>
    <m/>
    <n v="0"/>
  </r>
  <r>
    <s v="0065A00001WxEoMQAV"/>
    <m/>
    <n v="23750"/>
    <n v="1"/>
    <n v="23750"/>
    <m/>
    <n v="23750"/>
    <n v="23750"/>
    <m/>
    <n v="0"/>
  </r>
  <r>
    <s v="0065A00001X8ESKQA3"/>
    <m/>
    <n v="23750"/>
    <n v="1"/>
    <n v="23750"/>
    <m/>
    <n v="23750"/>
    <n v="23750"/>
    <m/>
    <n v="0"/>
  </r>
  <r>
    <s v="0065A00000lmEMoQAM"/>
    <m/>
    <n v="23750"/>
    <n v="1"/>
    <n v="23750"/>
    <m/>
    <n v="23750"/>
    <n v="23750"/>
    <m/>
    <n v="0"/>
  </r>
  <r>
    <s v="0065A00001Ti4dzQAB"/>
    <m/>
    <n v="23750"/>
    <n v="1"/>
    <n v="23750"/>
    <m/>
    <n v="23750"/>
    <n v="23750"/>
    <m/>
    <n v="0"/>
  </r>
  <r>
    <s v="0065A00001Pvxf3QAB"/>
    <m/>
    <n v="23750"/>
    <n v="1"/>
    <n v="23750"/>
    <m/>
    <n v="23750"/>
    <n v="23750"/>
    <m/>
    <n v="0"/>
  </r>
  <r>
    <s v="0065A00001Xp30WQAR"/>
    <m/>
    <n v="23750"/>
    <n v="1"/>
    <n v="23750"/>
    <m/>
    <n v="23750"/>
    <n v="23750"/>
    <m/>
    <n v="0"/>
  </r>
  <r>
    <s v="0065A00001TjHf1QAF"/>
    <m/>
    <n v="23750"/>
    <n v="1"/>
    <n v="23750"/>
    <m/>
    <n v="23750"/>
    <n v="23750"/>
    <m/>
    <n v="0"/>
  </r>
  <r>
    <s v="0065A00001XdNLFQA3"/>
    <m/>
    <n v="23750"/>
    <n v="1"/>
    <n v="23750"/>
    <m/>
    <n v="23750"/>
    <n v="23750"/>
    <m/>
    <n v="0"/>
  </r>
  <r>
    <s v="0065A00001SgpPDQAZ"/>
    <m/>
    <n v="23750"/>
    <n v="1"/>
    <n v="23750"/>
    <m/>
    <n v="23750"/>
    <n v="23750"/>
    <m/>
    <n v="0"/>
  </r>
  <r>
    <s v="0065A00001Xq2MdQAJ"/>
    <m/>
    <n v="23750"/>
    <n v="1"/>
    <n v="23750"/>
    <m/>
    <n v="23750"/>
    <n v="23750"/>
    <m/>
    <n v="0"/>
  </r>
  <r>
    <s v="0065A00001ZbQkvQAF"/>
    <m/>
    <n v="23750"/>
    <n v="1"/>
    <n v="23750"/>
    <m/>
    <n v="23750"/>
    <n v="23750"/>
    <m/>
    <n v="0"/>
  </r>
  <r>
    <s v="0063100000cjPhvAAE"/>
    <m/>
    <n v="23750"/>
    <n v="1"/>
    <n v="23750"/>
    <m/>
    <n v="23750"/>
    <n v="23750"/>
    <m/>
    <n v="0"/>
  </r>
  <r>
    <s v="0065A00001SgqE8QAJ"/>
    <m/>
    <n v="23750"/>
    <n v="1"/>
    <n v="23750"/>
    <m/>
    <n v="23750"/>
    <n v="23750"/>
    <m/>
    <n v="0"/>
  </r>
  <r>
    <s v="0065A00000leqliQAA"/>
    <m/>
    <n v="23750"/>
    <n v="1"/>
    <n v="23750"/>
    <m/>
    <n v="23750"/>
    <n v="23750"/>
    <m/>
    <n v="0"/>
  </r>
  <r>
    <s v="0065A00001YHeg9QAD"/>
    <m/>
    <n v="23750"/>
    <n v="1"/>
    <n v="23750"/>
    <m/>
    <n v="23750"/>
    <n v="23750"/>
    <m/>
    <n v="0"/>
  </r>
  <r>
    <s v="0065A00001XdNwNQAV"/>
    <m/>
    <n v="23750"/>
    <n v="1"/>
    <n v="23750"/>
    <m/>
    <n v="23750"/>
    <n v="23750"/>
    <m/>
    <n v="0"/>
  </r>
  <r>
    <s v="0065A00001Un5ddQAB"/>
    <m/>
    <n v="23750"/>
    <n v="1"/>
    <n v="23750"/>
    <m/>
    <n v="23750"/>
    <n v="23750"/>
    <m/>
    <n v="0"/>
  </r>
  <r>
    <s v="0065A00001YNNyVQAX"/>
    <m/>
    <n v="23750"/>
    <n v="1"/>
    <n v="23750"/>
    <m/>
    <n v="23750"/>
    <n v="23750"/>
    <s v="0065A00001YNNyVQAX"/>
    <n v="23750"/>
  </r>
  <r>
    <s v="0065A00001VeTicQAF"/>
    <m/>
    <n v="23750"/>
    <n v="1"/>
    <n v="23750"/>
    <m/>
    <n v="23750"/>
    <n v="23750"/>
    <m/>
    <n v="0"/>
  </r>
  <r>
    <s v="0065A00000le3XSQAY"/>
    <m/>
    <n v="23750"/>
    <n v="1"/>
    <n v="23750"/>
    <m/>
    <n v="23750"/>
    <n v="23750"/>
    <m/>
    <n v="0"/>
  </r>
  <r>
    <s v="0065A00001Ww4vKQAR"/>
    <m/>
    <n v="23750"/>
    <n v="1"/>
    <n v="23750"/>
    <m/>
    <n v="23750"/>
    <n v="23750"/>
    <m/>
    <n v="0"/>
  </r>
  <r>
    <s v="0065A00001YKar7QAD"/>
    <m/>
    <n v="23750"/>
    <n v="1"/>
    <n v="23750"/>
    <m/>
    <n v="23750"/>
    <n v="23750"/>
    <m/>
    <n v="0"/>
  </r>
  <r>
    <s v="0065A00001XKaggQAD"/>
    <m/>
    <n v="23750"/>
    <n v="1"/>
    <n v="23750"/>
    <m/>
    <n v="23750"/>
    <n v="23750"/>
    <m/>
    <n v="0"/>
  </r>
  <r>
    <s v="0065A00001UmxzIQAR"/>
    <m/>
    <n v="23750"/>
    <n v="1"/>
    <n v="23750"/>
    <m/>
    <n v="23750"/>
    <n v="23750"/>
    <m/>
    <n v="0"/>
  </r>
  <r>
    <s v="0065A00001Th8mjQAB"/>
    <m/>
    <n v="23750"/>
    <n v="1"/>
    <n v="23750"/>
    <m/>
    <n v="23750"/>
    <n v="23750"/>
    <m/>
    <n v="0"/>
  </r>
  <r>
    <s v="0065A00001Ve5hjQAB"/>
    <m/>
    <n v="23750"/>
    <n v="1"/>
    <n v="23750"/>
    <m/>
    <n v="23750"/>
    <n v="23750"/>
    <m/>
    <n v="0"/>
  </r>
  <r>
    <s v="0065A00001F9NccQAF"/>
    <m/>
    <n v="23750"/>
    <n v="1"/>
    <n v="23750"/>
    <m/>
    <n v="23750"/>
    <n v="23750"/>
    <m/>
    <n v="0"/>
  </r>
  <r>
    <s v="0065A00000lmPlNQAU"/>
    <m/>
    <n v="23750"/>
    <n v="1"/>
    <n v="23750"/>
    <m/>
    <n v="23750"/>
    <n v="23750"/>
    <m/>
    <n v="0"/>
  </r>
  <r>
    <s v="0065A00001Sj9tnQAB"/>
    <m/>
    <n v="23750"/>
    <n v="1"/>
    <n v="23750"/>
    <m/>
    <n v="23750"/>
    <n v="23750"/>
    <m/>
    <n v="0"/>
  </r>
  <r>
    <s v="0065A00001TjJNkQAN"/>
    <m/>
    <n v="23750"/>
    <n v="1"/>
    <n v="23750"/>
    <m/>
    <n v="23750"/>
    <n v="23750"/>
    <m/>
    <n v="0"/>
  </r>
  <r>
    <s v="0065A00001dePyLQAU"/>
    <m/>
    <n v="24500"/>
    <n v="1"/>
    <n v="24500"/>
    <m/>
    <n v="24500"/>
    <n v="24500"/>
    <s v="0065A00001dePyLQAU"/>
    <n v="24500"/>
  </r>
  <r>
    <s v="0066e00001dzAwAAAU"/>
    <m/>
    <n v="24500"/>
    <n v="1"/>
    <n v="24500"/>
    <m/>
    <n v="24500"/>
    <n v="24500"/>
    <s v="0066e00001dzAwAAAU"/>
    <n v="24500"/>
  </r>
  <r>
    <s v="0065A00001XZRsgQAH"/>
    <m/>
    <n v="25245"/>
    <n v="1"/>
    <n v="17000"/>
    <m/>
    <n v="17000"/>
    <n v="17000"/>
    <m/>
    <n v="0"/>
  </r>
  <r>
    <s v="0065A00001XodrzQAB"/>
    <m/>
    <n v="26125"/>
    <n v="1"/>
    <n v="26125"/>
    <m/>
    <n v="26125"/>
    <n v="26125"/>
    <m/>
    <n v="0"/>
  </r>
  <r>
    <s v="0065A000011qinFQAQ"/>
    <m/>
    <n v="39950"/>
    <n v="1"/>
    <n v="39950"/>
    <m/>
    <n v="39950"/>
    <n v="39950"/>
    <m/>
    <n v="0"/>
  </r>
  <r>
    <s v="0065A00000i4IBXQA2"/>
    <m/>
    <n v="39950"/>
    <n v="1"/>
    <n v="39950"/>
    <m/>
    <n v="39950"/>
    <n v="39950"/>
    <m/>
    <n v="0"/>
  </r>
  <r>
    <s v="0065A00000k1NBMQA2"/>
    <m/>
    <n v="39950"/>
    <n v="1"/>
    <n v="39950"/>
    <m/>
    <n v="39950"/>
    <n v="39950"/>
    <m/>
    <n v="0"/>
  </r>
  <r>
    <s v="0065A00000loywlQAA"/>
    <m/>
    <n v="39950"/>
    <n v="1"/>
    <n v="39950"/>
    <m/>
    <n v="39950"/>
    <n v="39950"/>
    <m/>
    <n v="0"/>
  </r>
  <r>
    <s v="0065A00000k1GENQA2"/>
    <m/>
    <n v="39950"/>
    <n v="1"/>
    <n v="39950"/>
    <m/>
    <n v="39950"/>
    <n v="39950"/>
    <m/>
    <n v="0"/>
  </r>
  <r>
    <s v="0065A00000k1G1VQAU"/>
    <m/>
    <n v="39950"/>
    <n v="1"/>
    <n v="39950"/>
    <m/>
    <n v="39950"/>
    <n v="39950"/>
    <m/>
    <n v="0"/>
  </r>
  <r>
    <s v="0065A00001XXtAVQA1"/>
    <m/>
    <n v="49950"/>
    <n v="1"/>
    <n v="49950"/>
    <m/>
    <n v="49950"/>
    <n v="49950"/>
    <m/>
    <n v="0"/>
  </r>
  <r>
    <s v="0065A00001TjCuPQAV"/>
    <m/>
    <n v="49950"/>
    <n v="1"/>
    <n v="49950"/>
    <m/>
    <n v="49950"/>
    <n v="49950"/>
    <m/>
    <n v="0"/>
  </r>
  <r>
    <s v="0063100000cjesyAAA"/>
    <m/>
    <n v="49950"/>
    <n v="1"/>
    <n v="49950"/>
    <m/>
    <n v="49950"/>
    <n v="49950"/>
    <m/>
    <n v="0"/>
  </r>
  <r>
    <s v="0065A00001G5yvJQAR"/>
    <m/>
    <n v="49950"/>
    <n v="1"/>
    <n v="31000"/>
    <m/>
    <n v="31000"/>
    <n v="31000"/>
    <m/>
    <n v="0"/>
  </r>
  <r>
    <s v="0065A00001G5krqQAB"/>
    <m/>
    <n v="49950"/>
    <n v="1"/>
    <n v="31000"/>
    <m/>
    <n v="31000"/>
    <n v="31000"/>
    <m/>
    <n v="0"/>
  </r>
  <r>
    <s v="0065A000019jO5kQAE"/>
    <m/>
    <n v="49950"/>
    <n v="1"/>
    <n v="31000"/>
    <m/>
    <n v="31000"/>
    <n v="31000"/>
    <m/>
    <n v="0"/>
  </r>
  <r>
    <s v="0065A00001XKbKFQA1"/>
    <m/>
    <n v="49950"/>
    <n v="1"/>
    <n v="49950"/>
    <m/>
    <n v="49950"/>
    <n v="49950"/>
    <m/>
    <n v="0"/>
  </r>
  <r>
    <s v="0065A00001UmxRpQAJ"/>
    <m/>
    <n v="49950"/>
    <n v="1"/>
    <n v="49950"/>
    <m/>
    <n v="49950"/>
    <n v="49950"/>
    <m/>
    <n v="0"/>
  </r>
  <r>
    <s v="0065A00000k2MaTQAU"/>
    <m/>
    <n v="49950"/>
    <n v="1"/>
    <n v="25000"/>
    <m/>
    <n v="25000"/>
    <n v="25000"/>
    <m/>
    <n v="0"/>
  </r>
  <r>
    <s v="0065A00001KS1nnQAD"/>
    <m/>
    <n v="49950"/>
    <n v="1"/>
    <n v="49950"/>
    <m/>
    <n v="49950"/>
    <n v="49950"/>
    <m/>
    <n v="0"/>
  </r>
  <r>
    <s v="0065A00001Th8uEQAR"/>
    <m/>
    <n v="49950"/>
    <n v="1"/>
    <n v="49950"/>
    <m/>
    <n v="49950"/>
    <n v="49950"/>
    <m/>
    <n v="0"/>
  </r>
  <r>
    <s v="0065A00001XGUryQAH"/>
    <m/>
    <n v="49950"/>
    <n v="1"/>
    <n v="49950"/>
    <m/>
    <n v="49950"/>
    <n v="49950"/>
    <m/>
    <n v="0"/>
  </r>
  <r>
    <s v="0065A00001Pw2OKQAZ"/>
    <m/>
    <n v="49950"/>
    <n v="1"/>
    <n v="49950"/>
    <m/>
    <n v="49950"/>
    <n v="49950"/>
    <m/>
    <n v="0"/>
  </r>
  <r>
    <s v="0065A00001CLYOPQA5"/>
    <m/>
    <n v="49950"/>
    <n v="1"/>
    <n v="49950"/>
    <m/>
    <n v="49950"/>
    <n v="49950"/>
    <m/>
    <n v="0"/>
  </r>
  <r>
    <s v="0065A00001XGXUEQA5"/>
    <m/>
    <n v="49950"/>
    <n v="1"/>
    <n v="49950"/>
    <m/>
    <n v="49950"/>
    <n v="49950"/>
    <m/>
    <n v="0"/>
  </r>
  <r>
    <s v="0065A00001Ti7eFQAR"/>
    <m/>
    <n v="49950"/>
    <n v="1"/>
    <n v="49950"/>
    <m/>
    <n v="49950"/>
    <n v="49950"/>
    <m/>
    <n v="0"/>
  </r>
  <r>
    <s v="0065A00001M9y1CQAR"/>
    <m/>
    <n v="49950"/>
    <n v="1"/>
    <n v="49950"/>
    <m/>
    <n v="49950"/>
    <n v="49950"/>
    <m/>
    <n v="0"/>
  </r>
  <r>
    <s v="0065A00001XKbzFQAT"/>
    <m/>
    <n v="49950"/>
    <n v="1"/>
    <n v="49950"/>
    <m/>
    <n v="49950"/>
    <n v="49950"/>
    <m/>
    <n v="0"/>
  </r>
  <r>
    <s v="0063100000freC2AAI"/>
    <m/>
    <n v="49950"/>
    <n v="1"/>
    <n v="49950"/>
    <m/>
    <n v="49950"/>
    <n v="49950"/>
    <m/>
    <n v="0"/>
  </r>
  <r>
    <s v="0065A00001OGp8eQAD"/>
    <m/>
    <n v="49950"/>
    <n v="1"/>
    <n v="49950"/>
    <m/>
    <n v="49950"/>
    <n v="49950"/>
    <m/>
    <n v="0"/>
  </r>
  <r>
    <s v="0065A000015sl4GQAQ"/>
    <m/>
    <n v="49950"/>
    <n v="1"/>
    <n v="49950"/>
    <m/>
    <n v="49950"/>
    <n v="49950"/>
    <m/>
    <n v="0"/>
  </r>
  <r>
    <s v="0065A00000k2wEhQAI"/>
    <m/>
    <n v="49950"/>
    <n v="1"/>
    <n v="49950"/>
    <m/>
    <n v="49950"/>
    <n v="49950"/>
    <m/>
    <n v="0"/>
  </r>
  <r>
    <s v="0065A00001G72oAQAR"/>
    <m/>
    <n v="49950"/>
    <n v="1"/>
    <n v="31000"/>
    <m/>
    <n v="31000"/>
    <n v="31000"/>
    <m/>
    <n v="0"/>
  </r>
  <r>
    <s v="0065A00001TjCveQAF"/>
    <m/>
    <n v="49950"/>
    <n v="1"/>
    <n v="31000"/>
    <m/>
    <n v="31000"/>
    <n v="31000"/>
    <m/>
    <n v="0"/>
  </r>
  <r>
    <s v="0065A00001Ve5hjQAB"/>
    <m/>
    <n v="51250"/>
    <n v="1"/>
    <n v="51250"/>
    <m/>
    <n v="51250"/>
    <n v="51250"/>
    <m/>
    <n v="0"/>
  </r>
  <r>
    <s v="0065A00000le3XSQAY"/>
    <m/>
    <n v="51250"/>
    <n v="1"/>
    <n v="51250"/>
    <m/>
    <n v="51250"/>
    <n v="51250"/>
    <m/>
    <n v="0"/>
  </r>
  <r>
    <s v="0065A00001bKbR2QAK"/>
    <m/>
    <n v="51250"/>
    <n v="1"/>
    <n v="51250"/>
    <m/>
    <n v="51250"/>
    <n v="51250"/>
    <m/>
    <n v="0"/>
  </r>
  <r>
    <s v="0065A00001cHC2jQAG"/>
    <m/>
    <n v="51250"/>
    <n v="1"/>
    <n v="51250"/>
    <m/>
    <n v="51250"/>
    <n v="51250"/>
    <m/>
    <n v="0"/>
  </r>
  <r>
    <s v="0065A00001ZjP0iQAF"/>
    <m/>
    <n v="51250"/>
    <n v="1"/>
    <n v="35875"/>
    <m/>
    <n v="35875"/>
    <n v="35875"/>
    <m/>
    <n v="0"/>
  </r>
  <r>
    <s v="0065A00001YHiEQQA1"/>
    <m/>
    <n v="51250"/>
    <n v="1"/>
    <n v="36000"/>
    <m/>
    <n v="36000"/>
    <n v="36000"/>
    <m/>
    <n v="0"/>
  </r>
  <r>
    <s v="0065A00001b9Iq6QAE"/>
    <m/>
    <n v="51250"/>
    <n v="1"/>
    <n v="51250"/>
    <m/>
    <n v="51250"/>
    <n v="51250"/>
    <m/>
    <n v="0"/>
  </r>
  <r>
    <s v="0065A00001bKbR2QAK"/>
    <m/>
    <n v="51250"/>
    <n v="1"/>
    <n v="51250"/>
    <m/>
    <n v="51250"/>
    <n v="51250"/>
    <m/>
    <n v="0"/>
  </r>
  <r>
    <s v="0065A00001bAH62QAG"/>
    <m/>
    <n v="51250"/>
    <n v="1"/>
    <n v="51250"/>
    <m/>
    <n v="51250"/>
    <n v="51250"/>
    <m/>
    <n v="0"/>
  </r>
  <r>
    <s v="0065A00001cKXfZQAW"/>
    <m/>
    <n v="51250"/>
    <n v="1"/>
    <n v="51250"/>
    <m/>
    <n v="51250"/>
    <n v="51250"/>
    <s v="0065A00001cKXfZQAW"/>
    <n v="51250"/>
  </r>
  <r>
    <s v="0065A00001bnwT2QAI"/>
    <m/>
    <n v="51250"/>
    <n v="1"/>
    <n v="51250"/>
    <m/>
    <n v="51250"/>
    <n v="51250"/>
    <m/>
    <n v="0"/>
  </r>
  <r>
    <s v="0065A00001WxEoMQAV"/>
    <m/>
    <n v="51250"/>
    <n v="1"/>
    <n v="51250"/>
    <m/>
    <n v="51250"/>
    <n v="51250"/>
    <m/>
    <n v="0"/>
  </r>
  <r>
    <s v="0065A00000k2ooWQAQ"/>
    <m/>
    <n v="51250"/>
    <n v="1"/>
    <n v="51250"/>
    <m/>
    <n v="51250"/>
    <n v="51250"/>
    <m/>
    <n v="0"/>
  </r>
  <r>
    <s v="0065A00001X8ESKQA3"/>
    <m/>
    <n v="51250"/>
    <n v="1"/>
    <n v="51250"/>
    <m/>
    <n v="51250"/>
    <n v="51250"/>
    <m/>
    <n v="0"/>
  </r>
  <r>
    <s v="0065A00000lmEMoQAM"/>
    <m/>
    <n v="51250"/>
    <n v="1"/>
    <n v="51250"/>
    <m/>
    <n v="51250"/>
    <n v="51250"/>
    <m/>
    <n v="0"/>
  </r>
  <r>
    <s v="0065A00001Pvxf3QAB"/>
    <m/>
    <n v="51250"/>
    <n v="1"/>
    <n v="51250"/>
    <m/>
    <n v="51250"/>
    <n v="51250"/>
    <m/>
    <n v="0"/>
  </r>
  <r>
    <s v="0065A00001TjHf1QAF"/>
    <m/>
    <n v="51250"/>
    <n v="1"/>
    <n v="51250"/>
    <m/>
    <n v="51250"/>
    <n v="51250"/>
    <m/>
    <n v="0"/>
  </r>
  <r>
    <s v="0065A00001XdNLFQA3"/>
    <m/>
    <n v="51250"/>
    <n v="1"/>
    <n v="51250"/>
    <m/>
    <n v="51250"/>
    <n v="51250"/>
    <m/>
    <n v="0"/>
  </r>
  <r>
    <s v="0065A00001ZbQkvQAF"/>
    <m/>
    <n v="51250"/>
    <n v="1"/>
    <n v="51250"/>
    <m/>
    <n v="51250"/>
    <n v="51250"/>
    <m/>
    <n v="0"/>
  </r>
  <r>
    <s v="0063100000cjPhvAAE"/>
    <m/>
    <n v="51250"/>
    <n v="1"/>
    <n v="51250"/>
    <m/>
    <n v="51250"/>
    <n v="51250"/>
    <m/>
    <n v="0"/>
  </r>
  <r>
    <s v="0065A00001SgqE8QAJ"/>
    <m/>
    <n v="51250"/>
    <n v="1"/>
    <n v="51250"/>
    <m/>
    <n v="51250"/>
    <n v="51250"/>
    <m/>
    <n v="0"/>
  </r>
  <r>
    <s v="0065A00001YKar7QAD"/>
    <m/>
    <n v="51250"/>
    <n v="1"/>
    <n v="51250"/>
    <m/>
    <n v="51250"/>
    <n v="51250"/>
    <m/>
    <n v="0"/>
  </r>
  <r>
    <s v="0065A00000leqliQAA"/>
    <m/>
    <n v="51250"/>
    <n v="1"/>
    <n v="51250"/>
    <m/>
    <n v="51250"/>
    <n v="51250"/>
    <m/>
    <n v="0"/>
  </r>
  <r>
    <s v="0065A00001YHeg9QAD"/>
    <m/>
    <n v="51250"/>
    <n v="1"/>
    <n v="51250"/>
    <m/>
    <n v="51250"/>
    <n v="51250"/>
    <m/>
    <n v="0"/>
  </r>
  <r>
    <s v="0065A00001Xp30WQAR"/>
    <m/>
    <n v="51250"/>
    <n v="1"/>
    <n v="51250"/>
    <m/>
    <n v="51250"/>
    <n v="51250"/>
    <m/>
    <n v="0"/>
  </r>
  <r>
    <s v="0065A00001XKaggQAD"/>
    <m/>
    <n v="51250"/>
    <n v="1"/>
    <n v="51250"/>
    <m/>
    <n v="51250"/>
    <n v="51250"/>
    <m/>
    <n v="0"/>
  </r>
  <r>
    <s v="0065A00001XdNwNQAV"/>
    <m/>
    <n v="51250"/>
    <n v="1"/>
    <n v="51250"/>
    <m/>
    <n v="51250"/>
    <n v="51250"/>
    <m/>
    <n v="0"/>
  </r>
  <r>
    <s v="0065A00001SgpPDQAZ"/>
    <m/>
    <n v="51250"/>
    <n v="1"/>
    <n v="51250"/>
    <m/>
    <n v="51250"/>
    <n v="51250"/>
    <m/>
    <n v="0"/>
  </r>
  <r>
    <s v="0065A00001YNNyVQAX"/>
    <m/>
    <n v="51250"/>
    <n v="1"/>
    <n v="51250"/>
    <m/>
    <n v="51250"/>
    <n v="51250"/>
    <s v="0065A00001YNNyVQAX"/>
    <n v="51250"/>
  </r>
  <r>
    <s v="0065A00001Xq2MdQAJ"/>
    <m/>
    <n v="51250"/>
    <n v="1"/>
    <n v="51250"/>
    <m/>
    <n v="51250"/>
    <n v="51250"/>
    <m/>
    <n v="0"/>
  </r>
  <r>
    <s v="0065A00001VeTicQAF"/>
    <m/>
    <n v="51250"/>
    <n v="1"/>
    <n v="51250"/>
    <m/>
    <n v="51250"/>
    <n v="51250"/>
    <m/>
    <n v="0"/>
  </r>
  <r>
    <s v="0065A00001Ww4vKQAR"/>
    <m/>
    <n v="51250"/>
    <n v="1"/>
    <n v="51250"/>
    <m/>
    <n v="51250"/>
    <n v="51250"/>
    <m/>
    <n v="0"/>
  </r>
  <r>
    <s v="0065A00001Un5ddQAB"/>
    <m/>
    <n v="51250"/>
    <n v="1"/>
    <n v="51250"/>
    <m/>
    <n v="51250"/>
    <n v="51250"/>
    <m/>
    <n v="0"/>
  </r>
  <r>
    <s v="0065A00001Sj9tnQAB"/>
    <m/>
    <n v="51250"/>
    <n v="1"/>
    <n v="51250"/>
    <m/>
    <n v="51250"/>
    <n v="51250"/>
    <m/>
    <n v="0"/>
  </r>
  <r>
    <s v="0065A00001UmxzIQAR"/>
    <m/>
    <n v="51250"/>
    <n v="1"/>
    <n v="51250"/>
    <m/>
    <n v="51250"/>
    <n v="51250"/>
    <m/>
    <n v="0"/>
  </r>
  <r>
    <s v="0065A00001Th8mjQAB"/>
    <m/>
    <n v="51250"/>
    <n v="1"/>
    <n v="51250"/>
    <m/>
    <n v="51250"/>
    <n v="51250"/>
    <m/>
    <n v="0"/>
  </r>
  <r>
    <s v="0065A00001F9NccQAF"/>
    <m/>
    <n v="51250"/>
    <n v="1"/>
    <n v="51250"/>
    <m/>
    <n v="51250"/>
    <n v="51250"/>
    <m/>
    <n v="0"/>
  </r>
  <r>
    <s v="0065A00000lmPlNQAU"/>
    <m/>
    <n v="51250"/>
    <n v="1"/>
    <n v="51250"/>
    <m/>
    <n v="51250"/>
    <n v="51250"/>
    <m/>
    <n v="0"/>
  </r>
  <r>
    <s v="0065A00001TjJNkQAN"/>
    <m/>
    <n v="51250"/>
    <n v="1"/>
    <n v="51250"/>
    <m/>
    <n v="51250"/>
    <n v="51250"/>
    <m/>
    <n v="0"/>
  </r>
  <r>
    <s v="0065A00001Ti4dzQAB"/>
    <m/>
    <n v="51250"/>
    <n v="1"/>
    <n v="51250"/>
    <m/>
    <n v="51250"/>
    <n v="51250"/>
    <m/>
    <n v="0"/>
  </r>
  <r>
    <s v="0065A00000llqs0QAA"/>
    <m/>
    <n v="51250"/>
    <n v="1"/>
    <n v="51250"/>
    <m/>
    <n v="51250"/>
    <n v="51250"/>
    <m/>
    <n v="0"/>
  </r>
  <r>
    <s v="0065A00001Ww6p2QAB"/>
    <m/>
    <n v="51250"/>
    <n v="1"/>
    <n v="51250"/>
    <m/>
    <n v="51250"/>
    <n v="51250"/>
    <m/>
    <n v="0"/>
  </r>
  <r>
    <s v="0065A00001Sj69IQAR"/>
    <m/>
    <n v="51250"/>
    <n v="1"/>
    <n v="51250"/>
    <m/>
    <n v="51250"/>
    <n v="51250"/>
    <m/>
    <n v="0"/>
  </r>
  <r>
    <s v="0065A00001dePyLQAU"/>
    <m/>
    <n v="52750"/>
    <n v="1"/>
    <n v="52750"/>
    <m/>
    <n v="52750"/>
    <n v="52750"/>
    <s v="0065A00001dePyLQAU"/>
    <n v="52750"/>
  </r>
  <r>
    <s v="0066e00001dzAwAAAU"/>
    <m/>
    <n v="52750"/>
    <n v="1"/>
    <n v="52750"/>
    <m/>
    <n v="52750"/>
    <n v="52750"/>
    <s v="0066e00001dzAwAAAU"/>
    <n v="52750"/>
  </r>
  <r>
    <s v="0065A00001XZRsgQAH"/>
    <m/>
    <n v="54945"/>
    <n v="1"/>
    <n v="35000"/>
    <m/>
    <n v="35000"/>
    <n v="35000"/>
    <m/>
    <n v="0"/>
  </r>
  <r>
    <s v="0065A00001XodrzQAB"/>
    <m/>
    <n v="56375"/>
    <n v="1"/>
    <n v="52429"/>
    <m/>
    <n v="52429"/>
    <n v="52429"/>
    <m/>
    <n v="0"/>
  </r>
  <r>
    <s v="0065A00001OK3JHQA1"/>
    <m/>
    <n v="115000"/>
    <n v="1"/>
    <n v="84862.5"/>
    <m/>
    <n v="84862.5"/>
    <n v="84862.5"/>
    <m/>
    <n v="0"/>
  </r>
  <r>
    <s v="0065A00001XXt5fQAD"/>
    <m/>
    <n v="115000"/>
    <n v="1"/>
    <n v="115000"/>
    <m/>
    <n v="115000"/>
    <n v="115000"/>
    <m/>
    <n v="0"/>
  </r>
  <r>
    <s v="0065A00001YxoP8QAJ"/>
    <m/>
    <n v="115000"/>
    <n v="1"/>
    <n v="115000"/>
    <m/>
    <n v="115000"/>
    <n v="115000"/>
    <s v="0065A00001YxoP8QAJ"/>
    <n v="115000"/>
  </r>
  <r>
    <s v="0065A00001XDlsDQAT"/>
    <m/>
    <n v="115000"/>
    <n v="1"/>
    <n v="115000"/>
    <m/>
    <n v="115000"/>
    <n v="115000"/>
    <m/>
    <n v="0"/>
  </r>
  <r>
    <s v="0065A00001XGKlfQAH"/>
    <m/>
    <n v="115000"/>
    <n v="1"/>
    <n v="115000"/>
    <m/>
    <n v="115000"/>
    <n v="115000"/>
    <m/>
    <n v="0"/>
  </r>
  <r>
    <s v="0065A00001bMz65QAC"/>
    <m/>
    <n v="128000"/>
    <n v="1"/>
    <n v="99450"/>
    <m/>
    <n v="99450"/>
    <n v="99450"/>
    <s v="0065A00001bMz65QAC"/>
    <n v="99450"/>
  </r>
  <r>
    <s v="0065A00001b9F3xQAE"/>
    <m/>
    <n v="128000"/>
    <n v="1"/>
    <n v="128000"/>
    <m/>
    <n v="128000"/>
    <n v="128000"/>
    <m/>
    <n v="0"/>
  </r>
  <r>
    <s v="0065A00001ax7xRQAQ"/>
    <m/>
    <n v="128000"/>
    <n v="1"/>
    <n v="128000"/>
    <m/>
    <n v="128000"/>
    <n v="128000"/>
    <m/>
    <n v="0"/>
  </r>
  <r>
    <s v="0065A00001a5vTRQAY"/>
    <m/>
    <n v="128000"/>
    <n v="1"/>
    <n v="128000"/>
    <m/>
    <n v="128000"/>
    <n v="128000"/>
    <m/>
    <n v="0"/>
  </r>
  <r>
    <s v="0065A00001bO9ynQAC"/>
    <m/>
    <n v="128000"/>
    <n v="1"/>
    <n v="128000"/>
    <m/>
    <n v="128000"/>
    <n v="128000"/>
    <m/>
    <n v="0"/>
  </r>
  <r>
    <s v="0065A00001bAJ15QAG"/>
    <m/>
    <n v="128000"/>
    <n v="1"/>
    <n v="128000"/>
    <m/>
    <n v="128000"/>
    <n v="128000"/>
    <m/>
    <n v="0"/>
  </r>
  <r>
    <s v="0065A00001aLf9pQAC"/>
    <m/>
    <n v="128000"/>
    <n v="1"/>
    <n v="128000"/>
    <m/>
    <n v="128000"/>
    <n v="128000"/>
    <m/>
    <n v="0"/>
  </r>
  <r>
    <s v="0065A00001cI1hjQAC"/>
    <m/>
    <n v="128000"/>
    <n v="1"/>
    <n v="128000"/>
    <m/>
    <n v="128000"/>
    <n v="128000"/>
    <m/>
    <n v="0"/>
  </r>
  <r>
    <s v="0065A00001bie7YQAQ"/>
    <m/>
    <n v="128000"/>
    <n v="1"/>
    <n v="128000"/>
    <m/>
    <n v="128000"/>
    <n v="128000"/>
    <s v="0065A00001bie7YQAQ"/>
    <n v="128000"/>
  </r>
  <r>
    <s v="0065A00001cU4q8QAC"/>
    <m/>
    <n v="128000"/>
    <n v="1"/>
    <n v="128000"/>
    <m/>
    <n v="128000"/>
    <n v="128000"/>
    <s v="0065A00001cU4q8QAC"/>
    <n v="128000"/>
  </r>
  <r>
    <s v="0065A00001bgvCeQAI"/>
    <m/>
    <n v="128000"/>
    <n v="1"/>
    <n v="128000"/>
    <m/>
    <n v="128000"/>
    <n v="128000"/>
    <s v="0065A00001bgvCeQAI"/>
    <n v="128000"/>
  </r>
  <r>
    <s v="0065A00001bomJ7QAI"/>
    <m/>
    <n v="128000"/>
    <n v="1"/>
    <n v="128000"/>
    <m/>
    <n v="128000"/>
    <n v="128000"/>
    <s v="0065A00001bomJ7QAI"/>
    <n v="128000"/>
  </r>
  <r>
    <s v="0065A00001YHlc3QAD"/>
    <m/>
    <n v="128000"/>
    <n v="1"/>
    <n v="128000"/>
    <m/>
    <n v="128000"/>
    <n v="128000"/>
    <s v="0065A00001YHlc3QAD"/>
    <n v="128000"/>
  </r>
  <r>
    <s v="0065A00001ZPL1kQAH"/>
    <m/>
    <n v="128000"/>
    <n v="1"/>
    <n v="128000"/>
    <m/>
    <n v="128000"/>
    <n v="128000"/>
    <m/>
    <n v="0"/>
  </r>
  <r>
    <s v="0065A00001Z5wtJQAR"/>
    <m/>
    <n v="128000"/>
    <n v="1"/>
    <n v="128000"/>
    <m/>
    <n v="128000"/>
    <n v="128000"/>
    <m/>
    <n v="0"/>
  </r>
  <r>
    <s v="0065A00001XG7KjQAL"/>
    <m/>
    <n v="128000"/>
    <n v="1"/>
    <n v="128000"/>
    <m/>
    <n v="128000"/>
    <n v="128000"/>
    <m/>
    <n v="0"/>
  </r>
  <r>
    <s v="0065A00001ZwqahQAB"/>
    <m/>
    <n v="128000"/>
    <n v="1"/>
    <n v="128000"/>
    <m/>
    <n v="128000"/>
    <n v="128000"/>
    <s v="0065A00001ZwqahQAB"/>
    <n v="128000"/>
  </r>
  <r>
    <s v="0065A00001Tj34CQAR"/>
    <m/>
    <n v="128000"/>
    <n v="1"/>
    <n v="128000"/>
    <m/>
    <n v="128000"/>
    <n v="128000"/>
    <m/>
    <n v="0"/>
  </r>
  <r>
    <s v="0065A00001X8Z1rQAF"/>
    <m/>
    <n v="128000"/>
    <n v="1"/>
    <n v="128000"/>
    <m/>
    <n v="128000"/>
    <n v="128000"/>
    <m/>
    <n v="0"/>
  </r>
  <r>
    <s v="0065A0000112I7hQAE"/>
    <m/>
    <n v="128000"/>
    <n v="1"/>
    <n v="128000"/>
    <m/>
    <n v="128000"/>
    <n v="128000"/>
    <s v="0065A0000112I7hQAE"/>
    <n v="128000"/>
  </r>
  <r>
    <s v="0065A00001Z5y7MQAR"/>
    <m/>
    <n v="128000"/>
    <n v="1"/>
    <n v="128000"/>
    <m/>
    <n v="128000"/>
    <n v="128000"/>
    <m/>
    <n v="0"/>
  </r>
  <r>
    <s v="0065A00001Tj32kQAB"/>
    <m/>
    <n v="128000"/>
    <n v="1"/>
    <n v="128000"/>
    <m/>
    <n v="128000"/>
    <n v="128000"/>
    <m/>
    <n v="0"/>
  </r>
  <r>
    <s v="0065A00001Tj34bQAB"/>
    <m/>
    <n v="128000"/>
    <n v="1"/>
    <n v="128000"/>
    <m/>
    <n v="128000"/>
    <n v="128000"/>
    <m/>
    <n v="0"/>
  </r>
  <r>
    <s v="0065A00001XGD9LQAX"/>
    <m/>
    <n v="128000"/>
    <n v="1"/>
    <n v="128000"/>
    <m/>
    <n v="128000"/>
    <n v="128000"/>
    <m/>
    <n v="0"/>
  </r>
  <r>
    <s v="0065A00000lmBeqQAE"/>
    <m/>
    <n v="128000"/>
    <n v="1"/>
    <n v="128000"/>
    <m/>
    <n v="128000"/>
    <n v="128000"/>
    <m/>
    <n v="0"/>
  </r>
  <r>
    <s v="0065A00001Tj32GQAR"/>
    <m/>
    <n v="128000"/>
    <n v="1"/>
    <n v="128000"/>
    <m/>
    <n v="128000"/>
    <n v="128000"/>
    <m/>
    <n v="0"/>
  </r>
  <r>
    <s v="0065A00001Z1TJiQAN"/>
    <m/>
    <n v="128000"/>
    <n v="1"/>
    <n v="128000"/>
    <m/>
    <n v="128000"/>
    <n v="128000"/>
    <s v="0065A00001Z1TJiQAN"/>
    <n v="128000"/>
  </r>
  <r>
    <s v="0065A00001Z0M3KQAV"/>
    <m/>
    <n v="128000"/>
    <n v="1"/>
    <n v="128000"/>
    <m/>
    <n v="128000"/>
    <n v="128000"/>
    <m/>
    <n v="0"/>
  </r>
  <r>
    <s v="0065A00001XDl1qQAD"/>
    <m/>
    <n v="128000"/>
    <n v="1"/>
    <n v="128000"/>
    <m/>
    <n v="128000"/>
    <n v="128000"/>
    <m/>
    <n v="0"/>
  </r>
  <r>
    <s v="0065A00001MA0HWQA1"/>
    <m/>
    <n v="128000"/>
    <n v="1"/>
    <n v="128000"/>
    <m/>
    <n v="128000"/>
    <n v="128000"/>
    <m/>
    <n v="0"/>
  </r>
  <r>
    <s v="0065A00001Tj2zMQAR"/>
    <m/>
    <n v="128000"/>
    <n v="1"/>
    <n v="128000"/>
    <m/>
    <n v="128000"/>
    <n v="128000"/>
    <m/>
    <n v="0"/>
  </r>
  <r>
    <s v="0065A00001Tj30FQAR"/>
    <m/>
    <n v="128000"/>
    <n v="1"/>
    <n v="128000"/>
    <m/>
    <n v="128000"/>
    <n v="128000"/>
    <m/>
    <n v="0"/>
  </r>
  <r>
    <s v="0065A00001XqLP9QAN"/>
    <m/>
    <n v="128000"/>
    <n v="1"/>
    <n v="128000"/>
    <m/>
    <n v="128000"/>
    <n v="128000"/>
    <m/>
    <n v="0"/>
  </r>
  <r>
    <s v="0065A00001XdFXkQAN"/>
    <m/>
    <n v="128000"/>
    <n v="1"/>
    <n v="128000"/>
    <m/>
    <n v="128000"/>
    <n v="128000"/>
    <m/>
    <n v="0"/>
  </r>
  <r>
    <s v="0065A00001Ti9X0QAJ"/>
    <m/>
    <n v="128000"/>
    <n v="1"/>
    <n v="128000"/>
    <m/>
    <n v="128000"/>
    <n v="128000"/>
    <m/>
    <n v="0"/>
  </r>
  <r>
    <s v="0065A00001Ti9bvQAB"/>
    <m/>
    <n v="128000"/>
    <n v="1"/>
    <n v="128000"/>
    <m/>
    <n v="128000"/>
    <n v="128000"/>
    <m/>
    <n v="0"/>
  </r>
  <r>
    <s v="0065A00001Tj2rGQAR"/>
    <m/>
    <n v="128000"/>
    <n v="1"/>
    <n v="128000"/>
    <m/>
    <n v="128000"/>
    <n v="128000"/>
    <m/>
    <n v="0"/>
  </r>
  <r>
    <s v="0065A00001YkBNyQAN"/>
    <m/>
    <n v="128000"/>
    <n v="1"/>
    <n v="128000"/>
    <m/>
    <n v="128000"/>
    <n v="128000"/>
    <s v="0065A00001YkBNyQAN"/>
    <n v="128000"/>
  </r>
  <r>
    <s v="0065A00001Z1Tn6QAF"/>
    <m/>
    <n v="128000"/>
    <n v="1"/>
    <n v="128000"/>
    <m/>
    <n v="128000"/>
    <n v="128000"/>
    <s v="0065A00001Z1Tn6QAF"/>
    <n v="128000"/>
  </r>
  <r>
    <s v="0065A00001Tj2vvQAB"/>
    <m/>
    <n v="128000"/>
    <n v="1"/>
    <n v="128000"/>
    <m/>
    <n v="128000"/>
    <n v="128000"/>
    <m/>
    <n v="0"/>
  </r>
  <r>
    <s v="0065A00001XsLoJQAV"/>
    <m/>
    <n v="132250"/>
    <n v="1"/>
    <n v="104544"/>
    <m/>
    <n v="104544"/>
    <n v="104544"/>
    <m/>
    <n v="0"/>
  </r>
  <r>
    <s v="0065A00001XKPV7QAP"/>
    <m/>
    <n v="132250"/>
    <n v="1"/>
    <n v="132250"/>
    <m/>
    <n v="132250"/>
    <n v="132250"/>
    <m/>
    <n v="0"/>
  </r>
  <r>
    <s v="0065A00001XGe0dQAD"/>
    <m/>
    <n v="132250"/>
    <n v="1"/>
    <n v="132250"/>
    <m/>
    <n v="132250"/>
    <n v="132250"/>
    <m/>
    <n v="0"/>
  </r>
  <r>
    <s v="0065A00001XKVfSQAX"/>
    <m/>
    <n v="132250"/>
    <n v="1"/>
    <n v="132250"/>
    <m/>
    <n v="132250"/>
    <n v="132250"/>
    <m/>
    <n v="0"/>
  </r>
  <r>
    <s v="0065A00001XGfciQAD"/>
    <m/>
    <n v="132250"/>
    <n v="1"/>
    <n v="132250"/>
    <m/>
    <n v="132250"/>
    <n v="132250"/>
    <m/>
    <n v="0"/>
  </r>
  <r>
    <s v="0065A00001XHkdTQAT"/>
    <m/>
    <n v="132250"/>
    <n v="1"/>
    <n v="132250"/>
    <m/>
    <n v="132250"/>
    <n v="132250"/>
    <m/>
    <n v="0"/>
  </r>
  <r>
    <s v="0065A00001XVjqyQAD"/>
    <m/>
    <n v="132250"/>
    <n v="1"/>
    <n v="132250"/>
    <m/>
    <n v="132250"/>
    <n v="132250"/>
    <m/>
    <n v="0"/>
  </r>
  <r>
    <s v="0065A0000112RnSQAU"/>
    <m/>
    <n v="132250"/>
    <n v="1"/>
    <n v="132250"/>
    <m/>
    <n v="132250"/>
    <n v="132250"/>
    <m/>
    <n v="0"/>
  </r>
  <r>
    <s v="0065A00001dCUcxQAG"/>
    <m/>
    <n v="134400"/>
    <n v="1"/>
    <n v="125000"/>
    <m/>
    <n v="125000"/>
    <n v="125000"/>
    <s v="0065A00001dCUcxQAG"/>
    <n v="125000"/>
  </r>
  <r>
    <s v="0065A00001dLeiwQAC"/>
    <m/>
    <n v="134400"/>
    <n v="1"/>
    <n v="134400"/>
    <m/>
    <n v="134400"/>
    <n v="134400"/>
    <s v="0065A00001dLeiwQAC"/>
    <n v="134400"/>
  </r>
  <r>
    <s v="0065A00001ZN35HQAT"/>
    <m/>
    <n v="134400"/>
    <n v="1"/>
    <n v="134400"/>
    <m/>
    <n v="134400"/>
    <n v="134400"/>
    <m/>
    <n v="0"/>
  </r>
  <r>
    <s v="0066e00001dz7f1AAA"/>
    <m/>
    <n v="134400"/>
    <n v="1"/>
    <n v="134400"/>
    <m/>
    <n v="134400"/>
    <n v="134400"/>
    <s v="0066e00001dz7f1AAA"/>
    <n v="134400"/>
  </r>
  <r>
    <s v="0066e00001dz7o0AAA"/>
    <m/>
    <n v="134400"/>
    <n v="1"/>
    <n v="134400"/>
    <m/>
    <n v="134400"/>
    <n v="134400"/>
    <s v="0066e00001dz7o0AAA"/>
    <n v="134400"/>
  </r>
  <r>
    <s v="0065A00001dLsuiQAC"/>
    <m/>
    <n v="134400"/>
    <n v="1"/>
    <n v="134400"/>
    <m/>
    <n v="134400"/>
    <n v="134400"/>
    <s v="0065A00001dLsuiQAC"/>
    <n v="134400"/>
  </r>
  <r>
    <s v="0066e00001eLPuhAAG"/>
    <m/>
    <n v="134400"/>
    <n v="1"/>
    <n v="134400"/>
    <m/>
    <n v="134400"/>
    <n v="134400"/>
    <m/>
    <n v="0"/>
  </r>
  <r>
    <s v="0065A00001bAUMGQA4"/>
    <m/>
    <n v="134400"/>
    <n v="1"/>
    <n v="134400"/>
    <m/>
    <n v="134400"/>
    <n v="134400"/>
    <s v="0065A00001bAUMGQA4"/>
    <n v="134400"/>
  </r>
  <r>
    <s v="0065A00001YxqoyQAB"/>
    <m/>
    <n v="134400"/>
    <n v="1"/>
    <n v="134400"/>
    <m/>
    <n v="134400"/>
    <n v="134400"/>
    <s v="0065A00001YxqoyQAB"/>
    <n v="134400"/>
  </r>
  <r>
    <s v="0066e00001eKh4uAAC"/>
    <m/>
    <n v="134400"/>
    <n v="1"/>
    <n v="134400"/>
    <m/>
    <n v="134400"/>
    <n v="134400"/>
    <s v="0066e00001eKh4uAAC"/>
    <n v="134400"/>
  </r>
  <r>
    <s v="0066e00001eMRPKAA4"/>
    <m/>
    <n v="134400"/>
    <n v="1"/>
    <n v="134400"/>
    <m/>
    <n v="134400"/>
    <n v="134400"/>
    <s v="0066e00001eMRPKAA4"/>
    <n v="134400"/>
  </r>
  <r>
    <s v="0066e00001eLhlCAAS"/>
    <m/>
    <n v="134400"/>
    <n v="1"/>
    <n v="134400"/>
    <m/>
    <n v="134400"/>
    <n v="134400"/>
    <s v="0066e00001eLhlCAAS"/>
    <n v="134400"/>
  </r>
  <r>
    <s v="0065A00001XGf3vQAD"/>
    <m/>
    <n v="134400"/>
    <n v="1"/>
    <n v="134400"/>
    <m/>
    <n v="134400"/>
    <n v="134400"/>
    <m/>
    <n v="0"/>
  </r>
  <r>
    <s v="0065A00001ZjMuLQAV"/>
    <m/>
    <n v="147200"/>
    <n v="1"/>
    <n v="109520.8"/>
    <m/>
    <n v="109520.8"/>
    <n v="109520.8"/>
    <s v="0065A00001ZjMuLQAV"/>
    <n v="109520.8"/>
  </r>
  <r>
    <s v="0065A00001Ti9gMQAR"/>
    <m/>
    <n v="147200"/>
    <n v="1"/>
    <n v="137000"/>
    <m/>
    <n v="137000"/>
    <n v="137000"/>
    <m/>
    <n v="0"/>
  </r>
  <r>
    <s v="0065A00001cIM4XQAW"/>
    <m/>
    <n v="147200"/>
    <n v="1"/>
    <n v="147200"/>
    <m/>
    <n v="147200"/>
    <n v="147200"/>
    <s v="0065A00001cIM4XQAW"/>
    <n v="147200"/>
  </r>
  <r>
    <s v="0065A00001colQEQAY"/>
    <m/>
    <n v="147200"/>
    <n v="1"/>
    <n v="147200"/>
    <m/>
    <n v="147200"/>
    <n v="147200"/>
    <s v="0065A00001colQEQAY"/>
    <n v="147200"/>
  </r>
  <r>
    <s v="0065A00001brspkQAA"/>
    <m/>
    <n v="147200"/>
    <n v="1"/>
    <n v="147200"/>
    <m/>
    <n v="147200"/>
    <n v="147200"/>
    <s v="0065A00001brspkQAA"/>
    <n v="147200"/>
  </r>
  <r>
    <s v="0065A00001aKi8BQAS"/>
    <m/>
    <n v="147200"/>
    <n v="1"/>
    <n v="147200"/>
    <m/>
    <n v="147200"/>
    <n v="147200"/>
    <m/>
    <n v="0"/>
  </r>
  <r>
    <s v="0065A00001aJp98QAC"/>
    <m/>
    <n v="147200"/>
    <n v="1"/>
    <n v="147200"/>
    <m/>
    <n v="147200"/>
    <n v="147200"/>
    <m/>
    <n v="0"/>
  </r>
  <r>
    <s v="0065A00001a5upUQAQ"/>
    <m/>
    <n v="147200"/>
    <n v="1"/>
    <n v="147200"/>
    <m/>
    <n v="147200"/>
    <n v="147200"/>
    <m/>
    <n v="0"/>
  </r>
  <r>
    <s v="0065A00001bikI9QAI"/>
    <m/>
    <n v="147200"/>
    <n v="1"/>
    <n v="147200"/>
    <m/>
    <n v="147200"/>
    <n v="147200"/>
    <s v="0065A00001bikI9QAI"/>
    <n v="147200"/>
  </r>
  <r>
    <s v="0065A00001cp4QWQAY"/>
    <m/>
    <n v="147200"/>
    <n v="1"/>
    <n v="147200"/>
    <m/>
    <n v="147200"/>
    <n v="147200"/>
    <s v="0065A00001cp4QWQAY"/>
    <n v="147200"/>
  </r>
  <r>
    <s v="0065A00001cTiLOQA0"/>
    <m/>
    <n v="147200"/>
    <n v="1"/>
    <n v="147200"/>
    <m/>
    <n v="147200"/>
    <n v="147200"/>
    <s v="0065A00001cTiLOQA0"/>
    <n v="147200"/>
  </r>
  <r>
    <s v="0065A00001cU2dZQAS"/>
    <m/>
    <n v="147200"/>
    <n v="1"/>
    <n v="147200"/>
    <m/>
    <n v="147200"/>
    <n v="147200"/>
    <s v="0065A00001cU2dZQAS"/>
    <n v="147200"/>
  </r>
  <r>
    <s v="0065A00001br5bNQAQ"/>
    <m/>
    <n v="147200"/>
    <n v="1"/>
    <n v="147200"/>
    <m/>
    <n v="147200"/>
    <n v="147200"/>
    <s v="0065A00001br5bNQAQ"/>
    <n v="147200"/>
  </r>
  <r>
    <s v="0065A00001bonDwQAI"/>
    <m/>
    <n v="147200"/>
    <n v="1"/>
    <n v="147200"/>
    <m/>
    <n v="147200"/>
    <n v="147200"/>
    <s v="0065A00001bonDwQAI"/>
    <n v="147200"/>
  </r>
  <r>
    <s v="0065A00001bgwnEQAQ"/>
    <m/>
    <n v="147200"/>
    <n v="1"/>
    <n v="147200"/>
    <m/>
    <n v="147200"/>
    <n v="147200"/>
    <m/>
    <n v="0"/>
  </r>
  <r>
    <s v="0065A00001bMAfqQAG"/>
    <m/>
    <n v="147200"/>
    <n v="1"/>
    <n v="147200"/>
    <m/>
    <n v="147200"/>
    <n v="147200"/>
    <m/>
    <n v="0"/>
  </r>
  <r>
    <s v="0065A00001Zk6CZQAZ"/>
    <m/>
    <n v="147200"/>
    <n v="1"/>
    <n v="147200"/>
    <m/>
    <n v="147200"/>
    <n v="147200"/>
    <s v="0065A00001Zk6CZQAZ"/>
    <n v="147200"/>
  </r>
  <r>
    <s v="0065A00001bNz6iQAC"/>
    <m/>
    <n v="147200"/>
    <n v="1"/>
    <n v="147200"/>
    <m/>
    <n v="147200"/>
    <n v="147200"/>
    <s v="0065A00001bNz6iQAC"/>
    <n v="147200"/>
  </r>
  <r>
    <s v="0065A00001Tj31DQAR"/>
    <m/>
    <n v="147200"/>
    <n v="1"/>
    <n v="147200"/>
    <m/>
    <n v="147200"/>
    <n v="147200"/>
    <m/>
    <n v="0"/>
  </r>
  <r>
    <s v="0065A00001Tj2usQAB"/>
    <m/>
    <n v="147200"/>
    <n v="1"/>
    <n v="147200"/>
    <m/>
    <n v="147200"/>
    <n v="147200"/>
    <m/>
    <n v="0"/>
  </r>
  <r>
    <s v="0065A00001cU38HQAS"/>
    <m/>
    <n v="147200"/>
    <n v="1"/>
    <n v="147200"/>
    <m/>
    <n v="147200"/>
    <n v="147200"/>
    <s v="0065A00001cU38HQAS"/>
    <n v="147200"/>
  </r>
  <r>
    <s v="0065A00001Zv2lCQAR"/>
    <m/>
    <n v="147200"/>
    <n v="1"/>
    <n v="147200"/>
    <m/>
    <n v="147200"/>
    <n v="147200"/>
    <m/>
    <n v="0"/>
  </r>
  <r>
    <s v="0065A00001dLqwHQAS"/>
    <m/>
    <n v="154560"/>
    <n v="1"/>
    <n v="154560"/>
    <m/>
    <n v="154560"/>
    <n v="154560"/>
    <m/>
    <n v="0"/>
  </r>
  <r>
    <s v="0065A00001ZjQUYQA3"/>
    <m/>
    <n v="154560"/>
    <n v="1"/>
    <n v="154560"/>
    <m/>
    <n v="154560"/>
    <n v="154560"/>
    <s v="0065A00001ZjQUYQA3"/>
    <n v="154560"/>
  </r>
  <r>
    <s v="0065A00001csClFQAU"/>
    <m/>
    <n v="154560"/>
    <n v="1"/>
    <n v="154560"/>
    <m/>
    <n v="154560"/>
    <n v="154560"/>
    <s v="0065A00001csClFQAU"/>
    <n v="154560"/>
  </r>
  <r>
    <s v="0065A00001dIGJUQA4"/>
    <m/>
    <n v="154560"/>
    <n v="1"/>
    <n v="154560"/>
    <m/>
    <n v="154560"/>
    <n v="154560"/>
    <s v="0065A00001dIGJUQA4"/>
    <n v="154560"/>
  </r>
  <r>
    <s v="0065A00001YPkF2QAL"/>
    <n v="1"/>
    <n v="4895"/>
    <n v="1"/>
    <n v="4895"/>
    <m/>
    <n v="4895"/>
    <n v="4846.05"/>
    <m/>
    <n v="0"/>
  </r>
  <r>
    <s v="0065A00001dLcUmQAK"/>
    <n v="4.7699999999999996"/>
    <n v="134400"/>
    <n v="1"/>
    <n v="134400"/>
    <m/>
    <n v="134400"/>
    <n v="127989.12"/>
    <s v="0065A00001dLcUmQAK"/>
    <n v="127989.12"/>
  </r>
  <r>
    <s v="0066e00001e0FUaAAM"/>
    <n v="5"/>
    <n v="4450"/>
    <n v="1"/>
    <n v="4450"/>
    <m/>
    <n v="4450"/>
    <n v="4227.5"/>
    <m/>
    <n v="0"/>
  </r>
  <r>
    <s v="0066e00001e0FUaAAM"/>
    <n v="5"/>
    <n v="134400"/>
    <n v="1"/>
    <n v="134400"/>
    <m/>
    <n v="134400"/>
    <n v="127680"/>
    <m/>
    <n v="0"/>
  </r>
  <r>
    <s v="0065A00001de2FoQAI"/>
    <n v="7"/>
    <n v="5118"/>
    <n v="1"/>
    <n v="5118"/>
    <m/>
    <n v="5118"/>
    <n v="4759.74"/>
    <m/>
    <n v="0"/>
  </r>
  <r>
    <s v="0065A00001de2FoQAI"/>
    <n v="7"/>
    <n v="10000"/>
    <n v="1"/>
    <n v="10000"/>
    <m/>
    <n v="10000"/>
    <n v="9300"/>
    <m/>
    <n v="0"/>
  </r>
  <r>
    <s v="0065A00001de2FoQAI"/>
    <n v="7"/>
    <n v="23184"/>
    <n v="1"/>
    <n v="23184"/>
    <m/>
    <n v="23184"/>
    <n v="21561.119999999999"/>
    <m/>
    <n v="0"/>
  </r>
  <r>
    <s v="0065A00001de2FoQAI"/>
    <n v="7"/>
    <n v="154560"/>
    <n v="1"/>
    <n v="154560"/>
    <m/>
    <n v="154560"/>
    <n v="143740.79999999999"/>
    <m/>
    <n v="0"/>
  </r>
  <r>
    <s v="0065A00001XacWrQAJ"/>
    <n v="7.4"/>
    <n v="134400"/>
    <n v="1"/>
    <n v="134400"/>
    <m/>
    <n v="134400"/>
    <n v="124454.39999999999"/>
    <m/>
    <n v="0"/>
  </r>
  <r>
    <s v="0063100000cFfj3AAC"/>
    <n v="10"/>
    <n v="670"/>
    <n v="1"/>
    <n v="670"/>
    <m/>
    <n v="670"/>
    <n v="603"/>
    <m/>
    <n v="0"/>
  </r>
  <r>
    <s v="0065A00001TjQg8QAF"/>
    <n v="10"/>
    <n v="670"/>
    <n v="1"/>
    <n v="670"/>
    <m/>
    <n v="670"/>
    <n v="603"/>
    <m/>
    <n v="0"/>
  </r>
  <r>
    <s v="0063100000cFfj3AAC"/>
    <n v="10"/>
    <n v="670"/>
    <n v="1"/>
    <n v="670"/>
    <m/>
    <n v="670"/>
    <n v="603"/>
    <m/>
    <n v="0"/>
  </r>
  <r>
    <s v="0063100000cFfj3AAC"/>
    <n v="10"/>
    <n v="670"/>
    <n v="1"/>
    <n v="670"/>
    <m/>
    <n v="670"/>
    <n v="603"/>
    <m/>
    <n v="0"/>
  </r>
  <r>
    <s v="0065A00001TjQg8QAF"/>
    <n v="10"/>
    <n v="670"/>
    <n v="1"/>
    <n v="670"/>
    <m/>
    <n v="670"/>
    <n v="603"/>
    <m/>
    <n v="0"/>
  </r>
  <r>
    <s v="0063100000cFfj3AAC"/>
    <n v="10"/>
    <n v="3245"/>
    <n v="1"/>
    <n v="3245"/>
    <m/>
    <n v="3245"/>
    <n v="2920.5"/>
    <m/>
    <n v="0"/>
  </r>
  <r>
    <s v="0065A00001TjQg8QAF"/>
    <n v="10"/>
    <n v="3245"/>
    <n v="1"/>
    <n v="3245"/>
    <m/>
    <n v="3245"/>
    <n v="2920.5"/>
    <m/>
    <n v="0"/>
  </r>
  <r>
    <s v="0063100000cFfj3AAC"/>
    <n v="10"/>
    <n v="3245"/>
    <n v="1"/>
    <n v="3245"/>
    <m/>
    <n v="3245"/>
    <n v="2920.5"/>
    <m/>
    <n v="0"/>
  </r>
  <r>
    <s v="0063100000cFfj3AAC"/>
    <n v="10"/>
    <n v="4450"/>
    <n v="1"/>
    <n v="4450"/>
    <m/>
    <n v="4450"/>
    <n v="4005"/>
    <m/>
    <n v="0"/>
  </r>
  <r>
    <s v="0065A00001TjQg8QAF"/>
    <n v="10"/>
    <n v="4450"/>
    <n v="1"/>
    <n v="4450"/>
    <m/>
    <n v="4450"/>
    <n v="4005"/>
    <m/>
    <n v="0"/>
  </r>
  <r>
    <s v="0063100000cFfj3AAC"/>
    <n v="10"/>
    <n v="4995"/>
    <n v="1"/>
    <n v="4995"/>
    <m/>
    <n v="4995"/>
    <n v="4495.5"/>
    <m/>
    <n v="0"/>
  </r>
  <r>
    <s v="0065A00001TjQg8QAF"/>
    <n v="10"/>
    <n v="4995"/>
    <n v="1"/>
    <n v="4995"/>
    <m/>
    <n v="4995"/>
    <n v="4495.5"/>
    <m/>
    <n v="0"/>
  </r>
  <r>
    <s v="0063100000cFfj3AAC"/>
    <n v="10"/>
    <n v="5000"/>
    <n v="1"/>
    <n v="5050"/>
    <m/>
    <n v="5050"/>
    <n v="4545"/>
    <m/>
    <n v="0"/>
  </r>
  <r>
    <s v="0065A00001XkWTPQA3"/>
    <n v="10"/>
    <n v="10000"/>
    <n v="1"/>
    <n v="10000"/>
    <m/>
    <n v="10000"/>
    <n v="9000"/>
    <m/>
    <n v="0"/>
  </r>
  <r>
    <s v="0063100000cFfj3AAC"/>
    <n v="10"/>
    <n v="22950"/>
    <n v="1"/>
    <n v="22950"/>
    <m/>
    <n v="22950"/>
    <n v="20655"/>
    <m/>
    <n v="0"/>
  </r>
  <r>
    <s v="0063100000cFfj3AAC"/>
    <n v="10"/>
    <n v="49950"/>
    <n v="1"/>
    <n v="49950"/>
    <m/>
    <n v="49950"/>
    <n v="44955"/>
    <m/>
    <n v="0"/>
  </r>
  <r>
    <s v="0065A00001ZVTuLQAX"/>
    <n v="12"/>
    <n v="128000"/>
    <n v="1"/>
    <n v="128000"/>
    <m/>
    <n v="128000"/>
    <n v="112640"/>
    <m/>
    <n v="0"/>
  </r>
  <r>
    <s v="0066e00001eLPuhAAG"/>
    <n v="14.7"/>
    <n v="20160"/>
    <n v="1"/>
    <n v="20160"/>
    <m/>
    <n v="20160"/>
    <n v="17196.48"/>
    <m/>
    <n v="0"/>
  </r>
  <r>
    <s v="0066e00001eKh4uAAC"/>
    <n v="14.7"/>
    <n v="20160"/>
    <n v="1"/>
    <n v="20160"/>
    <m/>
    <n v="20160"/>
    <n v="17196.48"/>
    <s v="0066e00001eKh4uAAC"/>
    <n v="17196.48"/>
  </r>
  <r>
    <s v="0065A00001M9zWiQAJ"/>
    <n v="15"/>
    <n v="115000"/>
    <n v="1"/>
    <n v="115000"/>
    <m/>
    <n v="115000"/>
    <n v="97750"/>
    <m/>
    <n v="0"/>
  </r>
  <r>
    <s v="0065A00001M9vqjQAB"/>
    <n v="15"/>
    <n v="115000"/>
    <n v="1"/>
    <n v="115000"/>
    <m/>
    <n v="115000"/>
    <n v="97750"/>
    <m/>
    <n v="0"/>
  </r>
  <r>
    <s v="0065A00001TjQg8QAF"/>
    <n v="25"/>
    <n v="22950"/>
    <n v="1"/>
    <n v="22950"/>
    <m/>
    <n v="22950"/>
    <n v="17212.5"/>
    <m/>
    <n v="0"/>
  </r>
  <r>
    <s v="0065A00001TjQg8QAF"/>
    <n v="25"/>
    <n v="49950"/>
    <n v="1"/>
    <n v="49950"/>
    <m/>
    <n v="49950"/>
    <n v="37462.5"/>
    <m/>
    <n v="0"/>
  </r>
  <r>
    <s v="0066e00001e1L1zAAE"/>
    <n v="50"/>
    <n v="10000"/>
    <n v="1"/>
    <n v="10000"/>
    <m/>
    <n v="10000"/>
    <n v="5000"/>
    <m/>
    <n v="0"/>
  </r>
  <r>
    <s v="0065A00001TjQg8QAF"/>
    <n v="100"/>
    <n v="670"/>
    <n v="1"/>
    <n v="670"/>
    <m/>
    <n v="670"/>
    <n v="0"/>
    <m/>
    <n v="0"/>
  </r>
  <r>
    <s v="0065A00001TjQg8QAF"/>
    <n v="100"/>
    <n v="3245"/>
    <n v="1"/>
    <n v="3245"/>
    <m/>
    <n v="3245"/>
    <n v="0"/>
    <m/>
    <n v="0"/>
  </r>
  <r>
    <s v="0065A00001XacWrQAJ"/>
    <n v="100"/>
    <n v="5000"/>
    <n v="1"/>
    <n v="5000"/>
    <m/>
    <n v="5000"/>
    <n v="0"/>
    <m/>
    <n v="0"/>
  </r>
  <r>
    <s v="0065A00001cJh1FQAS"/>
    <n v="7"/>
    <n v="5118"/>
    <n v="1"/>
    <n v="5118"/>
    <m/>
    <n v="5118"/>
    <n v="4759.74"/>
    <s v="0065A00001cJh1FQAS"/>
    <n v="4759.74"/>
  </r>
  <r>
    <s v="0065A00001cJh1FQAS"/>
    <n v="13.48"/>
    <n v="154560"/>
    <n v="1"/>
    <n v="154560"/>
    <m/>
    <n v="154560"/>
    <n v="133725.31"/>
    <s v="0065A00001cJh1FQAS"/>
    <n v="133725.31"/>
  </r>
  <r>
    <s v="0065A00001cJh1FQAS"/>
    <n v="100"/>
    <n v="10000"/>
    <n v="1"/>
    <n v="10000"/>
    <m/>
    <n v="10000"/>
    <n v="0"/>
    <s v="0065A00001cJh1FQAS"/>
    <n v="0"/>
  </r>
  <r>
    <s v="0065A00001ZwpziQAB"/>
    <n v="7"/>
    <n v="5118"/>
    <n v="1"/>
    <n v="5118"/>
    <m/>
    <n v="5118"/>
    <n v="4759.74"/>
    <s v="0065A00001ZwpziQAB"/>
    <n v="4759.74"/>
  </r>
  <r>
    <s v="0065A00001ZwpziQAB"/>
    <n v="7"/>
    <n v="10000"/>
    <n v="1"/>
    <n v="10000"/>
    <m/>
    <n v="10000"/>
    <n v="9300"/>
    <s v="0065A00001ZwpziQAB"/>
    <n v="9300"/>
  </r>
  <r>
    <s v="0065A00001ZwpziQAB"/>
    <n v="7"/>
    <n v="23184"/>
    <n v="1"/>
    <n v="23184"/>
    <m/>
    <n v="23184"/>
    <n v="21561.119999999999"/>
    <s v="0065A00001ZwpziQAB"/>
    <n v="21561.119999999999"/>
  </r>
  <r>
    <s v="0065A00001ZwpziQAB"/>
    <n v="7"/>
    <n v="154560"/>
    <n v="1"/>
    <n v="154560"/>
    <m/>
    <n v="154560"/>
    <n v="143740.79999999999"/>
    <s v="0065A00001ZwpziQAB"/>
    <n v="143740.79999999999"/>
  </r>
  <r>
    <s v="0065A00000z10vrQAA"/>
    <m/>
    <n v="0"/>
    <n v="1"/>
    <n v="-165"/>
    <m/>
    <n v="-165"/>
    <n v="-165"/>
    <m/>
    <n v="0"/>
  </r>
  <r>
    <s v="0065A00001YiKV4QAN"/>
    <m/>
    <n v="5000"/>
    <n v="1.5"/>
    <n v="5000"/>
    <m/>
    <n v="7500"/>
    <n v="7500"/>
    <m/>
    <n v="0"/>
  </r>
  <r>
    <s v="0065A00000lczmCQAQ"/>
    <m/>
    <n v="650"/>
    <n v="2"/>
    <n v="650"/>
    <m/>
    <n v="1300"/>
    <n v="1300"/>
    <m/>
    <n v="0"/>
  </r>
  <r>
    <s v="0065A00001cHC2jQAG"/>
    <m/>
    <n v="695"/>
    <n v="2"/>
    <n v="695"/>
    <m/>
    <n v="1390"/>
    <n v="1390"/>
    <m/>
    <n v="0"/>
  </r>
  <r>
    <s v="0065A00001cHC2jQAG"/>
    <m/>
    <n v="695"/>
    <n v="2"/>
    <n v="695"/>
    <m/>
    <n v="1390"/>
    <n v="1390"/>
    <m/>
    <n v="0"/>
  </r>
  <r>
    <s v="0065A00001b9Iq6QAE"/>
    <m/>
    <n v="3350"/>
    <n v="2"/>
    <n v="3350"/>
    <m/>
    <n v="6700"/>
    <n v="6700"/>
    <m/>
    <n v="0"/>
  </r>
  <r>
    <s v="0065A00001cHC2jQAG"/>
    <m/>
    <n v="3350"/>
    <n v="2"/>
    <n v="3350"/>
    <m/>
    <n v="6700"/>
    <n v="6700"/>
    <m/>
    <n v="0"/>
  </r>
  <r>
    <s v="0065A00001cHC2jQAG"/>
    <m/>
    <n v="3350"/>
    <n v="2"/>
    <n v="3350"/>
    <m/>
    <n v="6700"/>
    <n v="6700"/>
    <m/>
    <n v="0"/>
  </r>
  <r>
    <s v="0065A00001OK3JHQA1"/>
    <m/>
    <n v="4000"/>
    <n v="2"/>
    <n v="4000"/>
    <m/>
    <n v="8000"/>
    <n v="8000"/>
    <m/>
    <n v="0"/>
  </r>
  <r>
    <s v="0065A00001XXt5fQAD"/>
    <m/>
    <n v="4000"/>
    <n v="2"/>
    <n v="4000"/>
    <m/>
    <n v="8000"/>
    <n v="8000"/>
    <m/>
    <n v="0"/>
  </r>
  <r>
    <s v="0065A00001XDlsDQAT"/>
    <m/>
    <n v="4000"/>
    <n v="2"/>
    <n v="4000"/>
    <m/>
    <n v="8000"/>
    <n v="8000"/>
    <m/>
    <n v="0"/>
  </r>
  <r>
    <s v="0065A00001XG7KjQAL"/>
    <m/>
    <n v="4000"/>
    <n v="2"/>
    <n v="4000"/>
    <m/>
    <n v="8000"/>
    <n v="8000"/>
    <m/>
    <n v="0"/>
  </r>
  <r>
    <s v="0065A00001Tj2vvQAB"/>
    <m/>
    <n v="4000"/>
    <n v="2"/>
    <n v="4000"/>
    <m/>
    <n v="8000"/>
    <n v="8000"/>
    <m/>
    <n v="0"/>
  </r>
  <r>
    <s v="0065A00001XsLoJQAV"/>
    <m/>
    <n v="4600"/>
    <n v="2"/>
    <n v="3636"/>
    <m/>
    <n v="7272"/>
    <n v="7272"/>
    <m/>
    <n v="0"/>
  </r>
  <r>
    <s v="0065A00001XKPV7QAP"/>
    <m/>
    <n v="4600"/>
    <n v="2"/>
    <n v="4600"/>
    <m/>
    <n v="9200"/>
    <n v="9200"/>
    <m/>
    <n v="0"/>
  </r>
  <r>
    <s v="0065A00001XGe0dQAD"/>
    <m/>
    <n v="4600"/>
    <n v="2"/>
    <n v="4600"/>
    <m/>
    <n v="9200"/>
    <n v="9200"/>
    <m/>
    <n v="0"/>
  </r>
  <r>
    <s v="0065A00001XKVfSQAX"/>
    <m/>
    <n v="4600"/>
    <n v="2"/>
    <n v="4600"/>
    <m/>
    <n v="9200"/>
    <n v="9200"/>
    <m/>
    <n v="0"/>
  </r>
  <r>
    <s v="0065A00001XGfciQAD"/>
    <m/>
    <n v="4600"/>
    <n v="2"/>
    <n v="4600"/>
    <m/>
    <n v="9200"/>
    <n v="9200"/>
    <m/>
    <n v="0"/>
  </r>
  <r>
    <s v="0065A00001XHkdTQAT"/>
    <m/>
    <n v="4600"/>
    <n v="2"/>
    <n v="4600"/>
    <m/>
    <n v="9200"/>
    <n v="9200"/>
    <m/>
    <n v="0"/>
  </r>
  <r>
    <s v="0065A00001XVjqyQAD"/>
    <m/>
    <n v="4600"/>
    <n v="2"/>
    <n v="4600"/>
    <m/>
    <n v="9200"/>
    <n v="9200"/>
    <m/>
    <n v="0"/>
  </r>
  <r>
    <s v="0065A0000112RnSQAU"/>
    <m/>
    <n v="4600"/>
    <n v="2"/>
    <n v="4600"/>
    <m/>
    <n v="9200"/>
    <n v="9200"/>
    <m/>
    <n v="0"/>
  </r>
  <r>
    <s v="0065A00001XdLqGQAV"/>
    <m/>
    <n v="4600"/>
    <n v="2"/>
    <n v="4600"/>
    <m/>
    <n v="9200"/>
    <n v="9200"/>
    <m/>
    <n v="0"/>
  </r>
  <r>
    <s v="0065A00001cHC2jQAG"/>
    <m/>
    <n v="5000"/>
    <n v="2"/>
    <n v="5000"/>
    <m/>
    <n v="10000"/>
    <n v="10000"/>
    <m/>
    <n v="0"/>
  </r>
  <r>
    <s v="0065A00001M9zWiQAJ"/>
    <n v="15"/>
    <n v="4000"/>
    <n v="2"/>
    <n v="4000"/>
    <m/>
    <n v="8000"/>
    <n v="6800"/>
    <m/>
    <n v="0"/>
  </r>
  <r>
    <s v="0065A00001M9vqjQAB"/>
    <n v="15"/>
    <n v="4000"/>
    <n v="2"/>
    <n v="4000"/>
    <m/>
    <n v="8000"/>
    <n v="6800"/>
    <m/>
    <n v="0"/>
  </r>
  <r>
    <s v="0065A00000nJudkQAC"/>
    <m/>
    <n v="650"/>
    <n v="3"/>
    <n v="650"/>
    <m/>
    <n v="1950"/>
    <n v="1950"/>
    <m/>
    <n v="0"/>
  </r>
  <r>
    <s v="0065A00000nJudkQAC"/>
    <m/>
    <n v="2950"/>
    <n v="3"/>
    <n v="2950"/>
    <m/>
    <n v="8850"/>
    <n v="8850"/>
    <m/>
    <n v="0"/>
  </r>
  <r>
    <s v="0065A00001YxoP8QAJ"/>
    <m/>
    <n v="4000"/>
    <n v="3"/>
    <n v="4000"/>
    <m/>
    <n v="12000"/>
    <n v="12000"/>
    <s v="0065A00001YxoP8QAJ"/>
    <n v="12000"/>
  </r>
  <r>
    <s v="0065A00001cI1hjQAC"/>
    <m/>
    <n v="4000"/>
    <n v="3"/>
    <n v="4000"/>
    <m/>
    <n v="12000"/>
    <n v="12000"/>
    <m/>
    <n v="0"/>
  </r>
  <r>
    <s v="0065A00001cU4q8QAC"/>
    <m/>
    <n v="4000"/>
    <n v="3"/>
    <n v="4000"/>
    <m/>
    <n v="12000"/>
    <n v="12000"/>
    <s v="0065A00001cU4q8QAC"/>
    <n v="12000"/>
  </r>
  <r>
    <s v="0065A00001bie7YQAQ"/>
    <m/>
    <n v="4000"/>
    <n v="3"/>
    <n v="4000"/>
    <m/>
    <n v="12000"/>
    <n v="12000"/>
    <s v="0065A00001bie7YQAQ"/>
    <n v="12000"/>
  </r>
  <r>
    <s v="0065A00001YHlc3QAD"/>
    <m/>
    <n v="4000"/>
    <n v="3"/>
    <n v="4000"/>
    <m/>
    <n v="12000"/>
    <n v="12000"/>
    <s v="0065A00001YHlc3QAD"/>
    <n v="12000"/>
  </r>
  <r>
    <s v="0065A00001ZPL1kQAH"/>
    <m/>
    <n v="4000"/>
    <n v="3"/>
    <n v="4000"/>
    <m/>
    <n v="12000"/>
    <n v="12000"/>
    <m/>
    <n v="0"/>
  </r>
  <r>
    <s v="0065A00001Y3mvRQAR"/>
    <m/>
    <n v="4000"/>
    <n v="3"/>
    <n v="4000"/>
    <m/>
    <n v="12000"/>
    <n v="12000"/>
    <m/>
    <n v="0"/>
  </r>
  <r>
    <s v="0065A00001Tj32GQAR"/>
    <m/>
    <n v="4000"/>
    <n v="3"/>
    <n v="4000"/>
    <m/>
    <n v="12000"/>
    <n v="12000"/>
    <m/>
    <n v="0"/>
  </r>
  <r>
    <s v="0065A00001Z5wtJQAR"/>
    <m/>
    <n v="4000"/>
    <n v="3"/>
    <n v="4000"/>
    <m/>
    <n v="12000"/>
    <n v="12000"/>
    <m/>
    <n v="0"/>
  </r>
  <r>
    <s v="0065A00001XDl1qQAD"/>
    <m/>
    <n v="4000"/>
    <n v="3"/>
    <n v="4000"/>
    <m/>
    <n v="12000"/>
    <n v="12000"/>
    <m/>
    <n v="0"/>
  </r>
  <r>
    <s v="0065A00001Tj34CQAR"/>
    <m/>
    <n v="4000"/>
    <n v="3"/>
    <n v="4000"/>
    <m/>
    <n v="12000"/>
    <n v="12000"/>
    <m/>
    <n v="0"/>
  </r>
  <r>
    <s v="0065A00001X8Z1rQAF"/>
    <m/>
    <n v="4000"/>
    <n v="3"/>
    <n v="4000"/>
    <m/>
    <n v="12000"/>
    <n v="12000"/>
    <m/>
    <n v="0"/>
  </r>
  <r>
    <s v="0065A0000112I7hQAE"/>
    <m/>
    <n v="4000"/>
    <n v="3"/>
    <n v="4000"/>
    <m/>
    <n v="12000"/>
    <n v="12000"/>
    <s v="0065A0000112I7hQAE"/>
    <n v="12000"/>
  </r>
  <r>
    <s v="0065A00001Z5y7MQAR"/>
    <m/>
    <n v="4000"/>
    <n v="3"/>
    <n v="4000"/>
    <m/>
    <n v="12000"/>
    <n v="12000"/>
    <m/>
    <n v="0"/>
  </r>
  <r>
    <s v="0065A00001Tj34bQAB"/>
    <m/>
    <n v="4000"/>
    <n v="3"/>
    <n v="4000"/>
    <m/>
    <n v="12000"/>
    <n v="12000"/>
    <m/>
    <n v="0"/>
  </r>
  <r>
    <s v="0065A00001XGD9LQAX"/>
    <m/>
    <n v="4000"/>
    <n v="3"/>
    <n v="4000"/>
    <m/>
    <n v="12000"/>
    <n v="12000"/>
    <m/>
    <n v="0"/>
  </r>
  <r>
    <s v="0065A00000lmBeqQAE"/>
    <m/>
    <n v="4000"/>
    <n v="3"/>
    <n v="4000"/>
    <m/>
    <n v="12000"/>
    <n v="12000"/>
    <m/>
    <n v="0"/>
  </r>
  <r>
    <s v="0065A00001Tj32kQAB"/>
    <m/>
    <n v="4000"/>
    <n v="3"/>
    <n v="4000"/>
    <m/>
    <n v="12000"/>
    <n v="12000"/>
    <m/>
    <n v="0"/>
  </r>
  <r>
    <s v="0065A00001Z1TJiQAN"/>
    <m/>
    <n v="4000"/>
    <n v="3"/>
    <n v="4000"/>
    <m/>
    <n v="12000"/>
    <n v="12000"/>
    <s v="0065A00001Z1TJiQAN"/>
    <n v="12000"/>
  </r>
  <r>
    <s v="0065A00001Z0M3KQAV"/>
    <m/>
    <n v="4000"/>
    <n v="3"/>
    <n v="4000"/>
    <m/>
    <n v="12000"/>
    <n v="12000"/>
    <m/>
    <n v="0"/>
  </r>
  <r>
    <s v="0065A00001XdFXkQAN"/>
    <m/>
    <n v="4000"/>
    <n v="3"/>
    <n v="4000"/>
    <m/>
    <n v="12000"/>
    <n v="12000"/>
    <m/>
    <n v="0"/>
  </r>
  <r>
    <s v="0065A00001MA0HWQA1"/>
    <m/>
    <n v="4000"/>
    <n v="3"/>
    <n v="4000"/>
    <m/>
    <n v="12000"/>
    <n v="12000"/>
    <m/>
    <n v="0"/>
  </r>
  <r>
    <s v="0065A00001Tj2zMQAR"/>
    <m/>
    <n v="4000"/>
    <n v="3"/>
    <n v="4000"/>
    <m/>
    <n v="12000"/>
    <n v="12000"/>
    <m/>
    <n v="0"/>
  </r>
  <r>
    <s v="0065A00001Tj30FQAR"/>
    <m/>
    <n v="4000"/>
    <n v="3"/>
    <n v="4000"/>
    <m/>
    <n v="12000"/>
    <n v="12000"/>
    <m/>
    <n v="0"/>
  </r>
  <r>
    <s v="0065A00001XqLP9QAN"/>
    <m/>
    <n v="4000"/>
    <n v="3"/>
    <n v="4000"/>
    <m/>
    <n v="12000"/>
    <n v="12000"/>
    <m/>
    <n v="0"/>
  </r>
  <r>
    <s v="0065A00001Ti9X0QAJ"/>
    <m/>
    <n v="4000"/>
    <n v="3"/>
    <n v="4000"/>
    <m/>
    <n v="12000"/>
    <n v="12000"/>
    <m/>
    <n v="0"/>
  </r>
  <r>
    <s v="0065A00001Ti9bvQAB"/>
    <m/>
    <n v="4000"/>
    <n v="3"/>
    <n v="4000"/>
    <m/>
    <n v="12000"/>
    <n v="12000"/>
    <m/>
    <n v="0"/>
  </r>
  <r>
    <s v="0065A00001Tj2rGQAR"/>
    <m/>
    <n v="4000"/>
    <n v="3"/>
    <n v="4000"/>
    <m/>
    <n v="12000"/>
    <n v="12000"/>
    <m/>
    <n v="0"/>
  </r>
  <r>
    <s v="0065A00001YkBNyQAN"/>
    <m/>
    <n v="4000"/>
    <n v="3"/>
    <n v="4000"/>
    <m/>
    <n v="12000"/>
    <n v="12000"/>
    <s v="0065A00001YkBNyQAN"/>
    <n v="12000"/>
  </r>
  <r>
    <s v="0065A00001Z1Tn6QAF"/>
    <m/>
    <n v="4000"/>
    <n v="3"/>
    <n v="4000"/>
    <m/>
    <n v="12000"/>
    <n v="12000"/>
    <s v="0065A00001Z1Tn6QAF"/>
    <n v="12000"/>
  </r>
  <r>
    <s v="0065A00001ZN35HQAT"/>
    <m/>
    <n v="4000"/>
    <n v="3"/>
    <n v="4000"/>
    <m/>
    <n v="12000"/>
    <n v="12000"/>
    <m/>
    <n v="0"/>
  </r>
  <r>
    <s v="0066e00001dz7f1AAA"/>
    <m/>
    <n v="4000"/>
    <n v="3"/>
    <n v="4000"/>
    <m/>
    <n v="12000"/>
    <n v="12000"/>
    <s v="0066e00001dz7f1AAA"/>
    <n v="12000"/>
  </r>
  <r>
    <s v="0066e00001dz7o0AAA"/>
    <m/>
    <n v="4000"/>
    <n v="3"/>
    <n v="4000"/>
    <m/>
    <n v="12000"/>
    <n v="12000"/>
    <s v="0066e00001dz7o0AAA"/>
    <n v="12000"/>
  </r>
  <r>
    <s v="0065A00001dLsuiQAC"/>
    <m/>
    <n v="4000"/>
    <n v="3"/>
    <n v="4000"/>
    <m/>
    <n v="12000"/>
    <n v="12000"/>
    <s v="0065A00001dLsuiQAC"/>
    <n v="12000"/>
  </r>
  <r>
    <s v="0065A00001XacWrQAJ"/>
    <m/>
    <n v="4000"/>
    <n v="3"/>
    <n v="4000"/>
    <m/>
    <n v="12000"/>
    <n v="12000"/>
    <m/>
    <n v="0"/>
  </r>
  <r>
    <s v="0065A00001dLcUmQAK"/>
    <m/>
    <n v="4000"/>
    <n v="3"/>
    <n v="4000"/>
    <m/>
    <n v="12000"/>
    <n v="12000"/>
    <s v="0065A00001dLcUmQAK"/>
    <n v="12000"/>
  </r>
  <r>
    <s v="0065A00001bAUMGQA4"/>
    <m/>
    <n v="4000"/>
    <n v="3"/>
    <n v="4000"/>
    <m/>
    <n v="12000"/>
    <n v="12000"/>
    <s v="0065A00001bAUMGQA4"/>
    <n v="12000"/>
  </r>
  <r>
    <s v="0065A00001YxqoyQAB"/>
    <m/>
    <n v="4000"/>
    <n v="3"/>
    <n v="4000"/>
    <m/>
    <n v="12000"/>
    <n v="12000"/>
    <s v="0065A00001YxqoyQAB"/>
    <n v="12000"/>
  </r>
  <r>
    <s v="0066e00001eMRPKAA4"/>
    <m/>
    <n v="4000"/>
    <n v="3"/>
    <n v="4000"/>
    <m/>
    <n v="12000"/>
    <n v="12000"/>
    <s v="0066e00001eMRPKAA4"/>
    <n v="12000"/>
  </r>
  <r>
    <s v="0066e00001eLhlCAAS"/>
    <m/>
    <n v="4000"/>
    <n v="3"/>
    <n v="4000"/>
    <m/>
    <n v="12000"/>
    <n v="12000"/>
    <s v="0066e00001eLhlCAAS"/>
    <n v="12000"/>
  </r>
  <r>
    <s v="0065A00001bNz6iQAC"/>
    <m/>
    <n v="4600"/>
    <n v="3"/>
    <n v="4600"/>
    <m/>
    <n v="13800"/>
    <n v="13800"/>
    <s v="0065A00001bNz6iQAC"/>
    <n v="13800"/>
  </r>
  <r>
    <s v="0065A00001Tj31DQAR"/>
    <m/>
    <n v="4600"/>
    <n v="3"/>
    <n v="4600"/>
    <m/>
    <n v="13800"/>
    <n v="13800"/>
    <m/>
    <n v="0"/>
  </r>
  <r>
    <s v="0065A00001Tj2usQAB"/>
    <m/>
    <n v="4600"/>
    <n v="3"/>
    <n v="4600"/>
    <m/>
    <n v="13800"/>
    <n v="13800"/>
    <m/>
    <n v="0"/>
  </r>
  <r>
    <s v="0065A00001ZjMuLQAV"/>
    <m/>
    <n v="4600"/>
    <n v="3"/>
    <n v="4600"/>
    <m/>
    <n v="13800"/>
    <n v="13800"/>
    <s v="0065A00001ZjMuLQAV"/>
    <n v="13800"/>
  </r>
  <r>
    <s v="0065A00001cIM4XQAW"/>
    <m/>
    <n v="4600"/>
    <n v="3"/>
    <n v="4600"/>
    <m/>
    <n v="13800"/>
    <n v="13800"/>
    <s v="0065A00001cIM4XQAW"/>
    <n v="13800"/>
  </r>
  <r>
    <s v="0065A00001colQEQAY"/>
    <m/>
    <n v="4600"/>
    <n v="3"/>
    <n v="4600"/>
    <m/>
    <n v="13800"/>
    <n v="13800"/>
    <s v="0065A00001colQEQAY"/>
    <n v="13800"/>
  </r>
  <r>
    <s v="0065A00001bikI9QAI"/>
    <m/>
    <n v="4600"/>
    <n v="3"/>
    <n v="4600"/>
    <m/>
    <n v="13800"/>
    <n v="13800"/>
    <s v="0065A00001bikI9QAI"/>
    <n v="13800"/>
  </r>
  <r>
    <s v="0065A00001bonDwQAI"/>
    <m/>
    <n v="4600"/>
    <n v="3"/>
    <n v="4600"/>
    <m/>
    <n v="13800"/>
    <n v="13800"/>
    <s v="0065A00001bonDwQAI"/>
    <n v="13800"/>
  </r>
  <r>
    <s v="0065A00001cU2dZQAS"/>
    <m/>
    <n v="4600"/>
    <n v="3"/>
    <n v="4600"/>
    <m/>
    <n v="13800"/>
    <n v="13800"/>
    <s v="0065A00001cU2dZQAS"/>
    <n v="13800"/>
  </r>
  <r>
    <s v="0065A00001cTiLOQA0"/>
    <m/>
    <n v="4600"/>
    <n v="3"/>
    <n v="4600"/>
    <m/>
    <n v="13800"/>
    <n v="13800"/>
    <s v="0065A00001cTiLOQA0"/>
    <n v="13800"/>
  </r>
  <r>
    <s v="0065A00001br5bNQAQ"/>
    <m/>
    <n v="4600"/>
    <n v="3"/>
    <n v="4600"/>
    <m/>
    <n v="13800"/>
    <n v="13800"/>
    <s v="0065A00001br5bNQAQ"/>
    <n v="13800"/>
  </r>
  <r>
    <s v="0065A00001cU38HQAS"/>
    <m/>
    <n v="4600"/>
    <n v="3"/>
    <n v="4600"/>
    <m/>
    <n v="13800"/>
    <n v="13800"/>
    <s v="0065A00001cU38HQAS"/>
    <n v="13800"/>
  </r>
  <r>
    <s v="0065A00001dLqwHQAS"/>
    <m/>
    <n v="4600"/>
    <n v="3"/>
    <n v="4600"/>
    <m/>
    <n v="13800"/>
    <n v="13800"/>
    <m/>
    <n v="0"/>
  </r>
  <r>
    <s v="0065A00001csClFQAU"/>
    <m/>
    <n v="4600"/>
    <n v="3"/>
    <n v="4600"/>
    <m/>
    <n v="13800"/>
    <n v="13800"/>
    <s v="0065A00001csClFQAU"/>
    <n v="13800"/>
  </r>
  <r>
    <s v="0065A00001dIGJUQA4"/>
    <m/>
    <n v="4600"/>
    <n v="3"/>
    <n v="4600"/>
    <m/>
    <n v="13800"/>
    <n v="13800"/>
    <s v="0065A00001dIGJUQA4"/>
    <n v="13800"/>
  </r>
  <r>
    <s v="0065A00001bomJ7QAI"/>
    <m/>
    <n v="6250"/>
    <n v="3"/>
    <n v="6250"/>
    <m/>
    <n v="18750"/>
    <n v="18750"/>
    <s v="0065A00001bomJ7QAI"/>
    <n v="18750"/>
  </r>
  <r>
    <s v="0066e00001e0FUaAAM"/>
    <n v="10"/>
    <n v="20160"/>
    <n v="3"/>
    <n v="20160"/>
    <m/>
    <n v="60480"/>
    <n v="54432"/>
    <m/>
    <n v="0"/>
  </r>
  <r>
    <s v="0065A00001XDlBHQA1"/>
    <n v="20"/>
    <n v="115000"/>
    <n v="3"/>
    <n v="115000"/>
    <m/>
    <n v="345000"/>
    <n v="276000"/>
    <m/>
    <n v="0"/>
  </r>
  <r>
    <s v="0065A00001cJh1FQAS"/>
    <n v="7"/>
    <n v="4600"/>
    <n v="3"/>
    <n v="4600"/>
    <m/>
    <n v="13800"/>
    <n v="12834"/>
    <s v="0065A00001cJh1FQAS"/>
    <n v="12834"/>
  </r>
  <r>
    <s v="0065A00001ZwpziQAB"/>
    <n v="7"/>
    <n v="4600"/>
    <n v="3"/>
    <n v="4600"/>
    <m/>
    <n v="13800"/>
    <n v="12834"/>
    <s v="0065A00001ZwpziQAB"/>
    <n v="12834"/>
  </r>
  <r>
    <s v="0065A00001ax7xRQAQ"/>
    <m/>
    <n v="4000"/>
    <n v="4"/>
    <n v="4000"/>
    <m/>
    <n v="16000"/>
    <n v="16000"/>
    <m/>
    <n v="0"/>
  </r>
  <r>
    <s v="0065A00001bMAfqQAG"/>
    <m/>
    <n v="4600"/>
    <n v="4"/>
    <n v="4600"/>
    <m/>
    <n v="18400"/>
    <n v="18400"/>
    <m/>
    <n v="0"/>
  </r>
  <r>
    <s v="0065A00001Yhx4CQAR"/>
    <m/>
    <n v="8950"/>
    <n v="4"/>
    <n v="8950"/>
    <m/>
    <n v="35800"/>
    <n v="35800"/>
    <m/>
    <n v="0"/>
  </r>
  <r>
    <s v="0065A00001b9F3xQAE"/>
    <m/>
    <n v="4000"/>
    <n v="6"/>
    <n v="4000"/>
    <m/>
    <n v="24000"/>
    <n v="24000"/>
    <m/>
    <n v="0"/>
  </r>
  <r>
    <s v="0065A00001bMz65QAC"/>
    <m/>
    <n v="4000"/>
    <n v="6"/>
    <n v="4000"/>
    <m/>
    <n v="24000"/>
    <n v="24000"/>
    <s v="0065A00001bMz65QAC"/>
    <n v="24000"/>
  </r>
  <r>
    <s v="0065A00001a5vTRQAY"/>
    <m/>
    <n v="4000"/>
    <n v="6"/>
    <n v="4000"/>
    <m/>
    <n v="24000"/>
    <n v="24000"/>
    <m/>
    <n v="0"/>
  </r>
  <r>
    <s v="0065A00001bO9ynQAC"/>
    <m/>
    <n v="4000"/>
    <n v="6"/>
    <n v="4000"/>
    <m/>
    <n v="24000"/>
    <n v="24000"/>
    <m/>
    <n v="0"/>
  </r>
  <r>
    <s v="0065A00001aLf9pQAC"/>
    <m/>
    <n v="4000"/>
    <n v="6"/>
    <n v="4000"/>
    <m/>
    <n v="24000"/>
    <n v="24000"/>
    <m/>
    <n v="0"/>
  </r>
  <r>
    <s v="0065A00001ZwqahQAB"/>
    <m/>
    <n v="4000"/>
    <n v="6"/>
    <n v="4000"/>
    <m/>
    <n v="24000"/>
    <n v="24000"/>
    <s v="0065A00001ZwqahQAB"/>
    <n v="24000"/>
  </r>
  <r>
    <s v="0066e00001eLPuhAAG"/>
    <m/>
    <n v="4000"/>
    <n v="6"/>
    <n v="4000"/>
    <m/>
    <n v="24000"/>
    <n v="24000"/>
    <m/>
    <n v="0"/>
  </r>
  <r>
    <s v="0066e00001eKh4uAAC"/>
    <m/>
    <n v="4000"/>
    <n v="6"/>
    <n v="4000"/>
    <m/>
    <n v="24000"/>
    <n v="24000"/>
    <s v="0066e00001eKh4uAAC"/>
    <n v="24000"/>
  </r>
  <r>
    <s v="0065A00001aKi8BQAS"/>
    <m/>
    <n v="4600"/>
    <n v="6"/>
    <n v="4600"/>
    <m/>
    <n v="27600"/>
    <n v="27600"/>
    <m/>
    <n v="0"/>
  </r>
  <r>
    <s v="0065A00001Zk6CZQAZ"/>
    <m/>
    <n v="4600"/>
    <n v="6"/>
    <n v="4600"/>
    <m/>
    <n v="27600"/>
    <n v="27600"/>
    <s v="0065A00001Zk6CZQAZ"/>
    <n v="27600"/>
  </r>
  <r>
    <s v="0065A00001Zv2lCQAR"/>
    <m/>
    <n v="4600"/>
    <n v="6"/>
    <n v="4600"/>
    <m/>
    <n v="27600"/>
    <n v="27600"/>
    <m/>
    <n v="0"/>
  </r>
  <r>
    <s v="0065A00001cp4QWQAY"/>
    <m/>
    <n v="4600"/>
    <n v="6"/>
    <n v="4600"/>
    <m/>
    <n v="27600"/>
    <n v="27600"/>
    <s v="0065A00001cp4QWQAY"/>
    <n v="27600"/>
  </r>
  <r>
    <s v="0065A00001ZjQUYQA3"/>
    <m/>
    <n v="4600"/>
    <n v="6"/>
    <n v="4600"/>
    <m/>
    <n v="27600"/>
    <n v="27600"/>
    <s v="0065A00001ZjQUYQA3"/>
    <n v="27600"/>
  </r>
  <r>
    <s v="0065A00001ZVTuLQAX"/>
    <n v="5"/>
    <n v="4000"/>
    <n v="6"/>
    <n v="4000"/>
    <m/>
    <n v="24000"/>
    <n v="22800"/>
    <m/>
    <n v="0"/>
  </r>
  <r>
    <s v="0065A00001dCUcxQAG"/>
    <m/>
    <n v="4000"/>
    <n v="10"/>
    <n v="3800"/>
    <m/>
    <n v="38000"/>
    <n v="38000"/>
    <s v="0065A00001dCUcxQAG"/>
    <n v="38000"/>
  </r>
  <r>
    <s v="0065A00001de2FoQAI"/>
    <n v="7"/>
    <n v="4600"/>
    <n v="10"/>
    <n v="4600"/>
    <m/>
    <n v="46000"/>
    <n v="42780"/>
    <m/>
    <n v="0"/>
  </r>
  <r>
    <s v="0065A00001aLRhoQAG"/>
    <n v="7"/>
    <n v="4000"/>
    <n v="12"/>
    <n v="4000"/>
    <m/>
    <n v="48000"/>
    <n v="44640"/>
    <m/>
    <n v="0"/>
  </r>
  <r>
    <s v="0066e00001e0FUaAAM"/>
    <n v="8"/>
    <n v="4000"/>
    <n v="12"/>
    <n v="4000"/>
    <m/>
    <n v="48000"/>
    <n v="44160"/>
    <m/>
    <n v="0"/>
  </r>
  <r>
    <s v="0065A00001XDlBHQA1"/>
    <n v="20"/>
    <n v="4000"/>
    <n v="15"/>
    <n v="4000"/>
    <m/>
    <n v="60000"/>
    <n v="48000"/>
    <m/>
    <n v="0"/>
  </r>
  <r>
    <s v="0065A00001XXwOAQA1"/>
    <n v="15"/>
    <n v="115000"/>
    <n v="1"/>
    <n v="115000"/>
    <m/>
    <n v="115000"/>
    <n v="97750"/>
    <m/>
    <n v="0"/>
  </r>
  <r>
    <s v="0065A00001XXwOAQA1"/>
    <n v="15"/>
    <n v="4000"/>
    <n v="2"/>
    <n v="4000"/>
    <m/>
    <n v="8000"/>
    <n v="6800"/>
    <m/>
    <n v="0"/>
  </r>
  <r>
    <s v="0065A00001bAJ15QAG"/>
    <m/>
    <n v="4000"/>
    <n v="2"/>
    <n v="4000"/>
    <m/>
    <n v="8000"/>
    <n v="8000"/>
    <m/>
    <n v="0"/>
  </r>
  <r>
    <s v="0065A00001a5yuCQAQ"/>
    <m/>
    <n v="147200"/>
    <n v="1"/>
    <n v="109578"/>
    <m/>
    <n v="109578"/>
    <n v="109578"/>
    <m/>
    <n v="0"/>
  </r>
  <r>
    <s v="0065A00001a5yuCQAQ"/>
    <m/>
    <n v="4600"/>
    <n v="6"/>
    <n v="3650"/>
    <m/>
    <n v="21900"/>
    <n v="21900"/>
    <m/>
    <n v="0"/>
  </r>
  <r>
    <s v="0065A00001Y3mvRQAR"/>
    <n v="4"/>
    <n v="128000"/>
    <n v="1"/>
    <n v="122880"/>
    <m/>
    <n v="122880"/>
    <n v="117964.8"/>
    <m/>
    <n v="0"/>
  </r>
  <r>
    <s v="0065A00000iSJHaQAO"/>
    <m/>
    <n v="670"/>
    <n v="1"/>
    <n v="670"/>
    <m/>
    <n v="670"/>
    <n v="670"/>
    <m/>
    <n v="0"/>
  </r>
  <r>
    <s v="0065A00000iSJHaQAO"/>
    <m/>
    <n v="670"/>
    <n v="1"/>
    <n v="670"/>
    <m/>
    <n v="670"/>
    <n v="670"/>
    <m/>
    <n v="0"/>
  </r>
  <r>
    <s v="0065A00001XXwDEQA1"/>
    <m/>
    <n v="670"/>
    <n v="1"/>
    <n v="670"/>
    <m/>
    <n v="670"/>
    <n v="670"/>
    <m/>
    <n v="0"/>
  </r>
  <r>
    <s v="0065A00001XGUlWQAX"/>
    <m/>
    <n v="670"/>
    <n v="1"/>
    <n v="670"/>
    <m/>
    <n v="670"/>
    <n v="670"/>
    <m/>
    <n v="0"/>
  </r>
  <r>
    <s v="0065A00000iSJHaQAO"/>
    <m/>
    <n v="670"/>
    <n v="1"/>
    <n v="670"/>
    <m/>
    <n v="670"/>
    <n v="670"/>
    <m/>
    <n v="0"/>
  </r>
  <r>
    <s v="0065A00001XXwDEQA1"/>
    <m/>
    <n v="670"/>
    <n v="1"/>
    <n v="670"/>
    <m/>
    <n v="670"/>
    <n v="670"/>
    <m/>
    <n v="0"/>
  </r>
  <r>
    <s v="0065A00001XGUlWQAX"/>
    <m/>
    <n v="670"/>
    <n v="1"/>
    <n v="670"/>
    <m/>
    <n v="670"/>
    <n v="670"/>
    <m/>
    <n v="0"/>
  </r>
  <r>
    <s v="0065A00000iSJHaQAO"/>
    <m/>
    <n v="670"/>
    <n v="1"/>
    <n v="670"/>
    <m/>
    <n v="670"/>
    <n v="670"/>
    <m/>
    <n v="0"/>
  </r>
  <r>
    <s v="0065A00001XXwDEQA1"/>
    <m/>
    <n v="670"/>
    <n v="1"/>
    <n v="670"/>
    <m/>
    <n v="670"/>
    <n v="670"/>
    <m/>
    <n v="0"/>
  </r>
  <r>
    <s v="0065A00001XGUlWQAX"/>
    <m/>
    <n v="670"/>
    <n v="1"/>
    <n v="670"/>
    <m/>
    <n v="670"/>
    <n v="670"/>
    <m/>
    <n v="0"/>
  </r>
  <r>
    <s v="0065A00000iSJHaQAO"/>
    <m/>
    <n v="3245"/>
    <n v="1"/>
    <n v="3245"/>
    <m/>
    <n v="3245"/>
    <n v="3245"/>
    <m/>
    <n v="0"/>
  </r>
  <r>
    <s v="0065A00001XXwDEQA1"/>
    <m/>
    <n v="3245"/>
    <n v="1"/>
    <n v="3245"/>
    <m/>
    <n v="3245"/>
    <n v="3245"/>
    <m/>
    <n v="0"/>
  </r>
  <r>
    <s v="0065A00001XGUlWQAX"/>
    <m/>
    <n v="3245"/>
    <n v="1"/>
    <n v="3245"/>
    <m/>
    <n v="3245"/>
    <n v="3245"/>
    <m/>
    <n v="0"/>
  </r>
  <r>
    <s v="0065A00000iSJHaQAO"/>
    <m/>
    <n v="3245"/>
    <n v="1"/>
    <n v="3245"/>
    <m/>
    <n v="3245"/>
    <n v="3245"/>
    <m/>
    <n v="0"/>
  </r>
  <r>
    <s v="0065A00001XXwDEQA1"/>
    <m/>
    <n v="3245"/>
    <n v="1"/>
    <n v="3245"/>
    <m/>
    <n v="3245"/>
    <n v="3245"/>
    <m/>
    <n v="0"/>
  </r>
  <r>
    <s v="0065A00001XGUlWQAX"/>
    <m/>
    <n v="3245"/>
    <n v="1"/>
    <n v="3245"/>
    <m/>
    <n v="3245"/>
    <n v="3245"/>
    <m/>
    <n v="0"/>
  </r>
  <r>
    <s v="0065A00000iSJHaQAO"/>
    <m/>
    <n v="4450"/>
    <n v="1"/>
    <n v="4450"/>
    <m/>
    <n v="4450"/>
    <n v="4450"/>
    <m/>
    <n v="0"/>
  </r>
  <r>
    <s v="0065A00001XXwDEQA1"/>
    <m/>
    <n v="4450"/>
    <n v="1"/>
    <n v="4450"/>
    <m/>
    <n v="4450"/>
    <n v="4450"/>
    <m/>
    <n v="0"/>
  </r>
  <r>
    <s v="0065A00001XGUlWQAX"/>
    <m/>
    <n v="4450"/>
    <n v="1"/>
    <n v="4450"/>
    <m/>
    <n v="4450"/>
    <n v="4450"/>
    <m/>
    <n v="0"/>
  </r>
  <r>
    <s v="0065A00000iSJHaQAO"/>
    <m/>
    <n v="4995"/>
    <n v="1"/>
    <n v="4995"/>
    <m/>
    <n v="4995"/>
    <n v="4995"/>
    <m/>
    <n v="0"/>
  </r>
  <r>
    <s v="0065A00001XXwDEQA1"/>
    <m/>
    <n v="4995"/>
    <n v="1"/>
    <n v="4995"/>
    <m/>
    <n v="4995"/>
    <n v="4995"/>
    <m/>
    <n v="0"/>
  </r>
  <r>
    <s v="0065A00001XGUlWQAX"/>
    <m/>
    <n v="4995"/>
    <n v="1"/>
    <n v="4995"/>
    <m/>
    <n v="4995"/>
    <n v="4995"/>
    <m/>
    <n v="0"/>
  </r>
  <r>
    <s v="0065A00000iSJHaQAO"/>
    <m/>
    <n v="5000"/>
    <n v="1"/>
    <n v="5050"/>
    <m/>
    <n v="5050"/>
    <n v="5050"/>
    <m/>
    <n v="0"/>
  </r>
  <r>
    <s v="0065A00001SgJ1ZQAV"/>
    <m/>
    <n v="5000"/>
    <n v="1"/>
    <n v="5050"/>
    <m/>
    <n v="5050"/>
    <n v="5050"/>
    <m/>
    <n v="0"/>
  </r>
  <r>
    <s v="0065A00001Ww6OsQAJ"/>
    <m/>
    <n v="5000"/>
    <n v="1"/>
    <n v="5050"/>
    <m/>
    <n v="5050"/>
    <n v="5050"/>
    <m/>
    <n v="0"/>
  </r>
  <r>
    <s v="0065A00001XXwDEQA1"/>
    <m/>
    <n v="5000"/>
    <n v="1"/>
    <n v="5050"/>
    <m/>
    <n v="5050"/>
    <n v="5050"/>
    <m/>
    <n v="0"/>
  </r>
  <r>
    <s v="0065A00001XGUlWQAX"/>
    <m/>
    <n v="5000"/>
    <n v="1"/>
    <n v="5050"/>
    <m/>
    <n v="5050"/>
    <n v="5050"/>
    <m/>
    <n v="0"/>
  </r>
  <r>
    <s v="0065A00000iSJHaQAO"/>
    <m/>
    <n v="22950"/>
    <n v="1"/>
    <n v="22950"/>
    <m/>
    <n v="22950"/>
    <n v="22950"/>
    <m/>
    <n v="0"/>
  </r>
  <r>
    <s v="0065A00001SgJ1ZQAV"/>
    <m/>
    <n v="22950"/>
    <n v="1"/>
    <n v="22950"/>
    <m/>
    <n v="22950"/>
    <n v="22950"/>
    <m/>
    <n v="0"/>
  </r>
  <r>
    <s v="0065A00001Ww6OsQAJ"/>
    <m/>
    <n v="22950"/>
    <n v="1"/>
    <n v="22950"/>
    <m/>
    <n v="22950"/>
    <n v="22950"/>
    <m/>
    <n v="0"/>
  </r>
  <r>
    <s v="0065A00001XXwDEQA1"/>
    <m/>
    <n v="22950"/>
    <n v="1"/>
    <n v="22950"/>
    <m/>
    <n v="22950"/>
    <n v="22950"/>
    <m/>
    <n v="0"/>
  </r>
  <r>
    <s v="0065A00001XGUlWQAX"/>
    <m/>
    <n v="22950"/>
    <n v="1"/>
    <n v="22950"/>
    <m/>
    <n v="22950"/>
    <n v="22950"/>
    <m/>
    <n v="0"/>
  </r>
  <r>
    <s v="0065A00001XXwDEQA1"/>
    <m/>
    <n v="49950"/>
    <n v="1"/>
    <n v="49950"/>
    <m/>
    <n v="49950"/>
    <n v="49950"/>
    <m/>
    <n v="0"/>
  </r>
  <r>
    <s v="0065A00001SgJ1ZQAV"/>
    <m/>
    <n v="49950"/>
    <n v="1"/>
    <n v="49950"/>
    <m/>
    <n v="49950"/>
    <n v="49950"/>
    <m/>
    <n v="0"/>
  </r>
  <r>
    <s v="0065A00001Ww6OsQAJ"/>
    <m/>
    <n v="49950"/>
    <n v="1"/>
    <n v="49950"/>
    <m/>
    <n v="49950"/>
    <n v="49950"/>
    <m/>
    <n v="0"/>
  </r>
  <r>
    <s v="0065A00001XGUlWQAX"/>
    <m/>
    <n v="49950"/>
    <n v="1"/>
    <n v="49950"/>
    <m/>
    <n v="49950"/>
    <n v="49950"/>
    <m/>
    <n v="0"/>
  </r>
  <r>
    <s v="0065A00000iSJHaQAO"/>
    <n v="20"/>
    <n v="49950"/>
    <n v="1"/>
    <n v="49950"/>
    <m/>
    <n v="49950"/>
    <n v="39960"/>
    <m/>
    <n v="0"/>
  </r>
  <r>
    <s v="0065A00001Xak5KQAR"/>
    <n v="20"/>
    <n v="49950"/>
    <n v="1"/>
    <n v="49950"/>
    <m/>
    <n v="49950"/>
    <n v="39960"/>
    <m/>
    <n v="0"/>
  </r>
  <r>
    <s v="0065A00001Xak5KQAR"/>
    <n v="100"/>
    <n v="5000"/>
    <n v="1"/>
    <n v="5050"/>
    <m/>
    <n v="5050"/>
    <n v="0"/>
    <m/>
    <n v="0"/>
  </r>
  <r>
    <s v="0065A00001Xak5KQAR"/>
    <m/>
    <n v="22950"/>
    <n v="1"/>
    <n v="22950"/>
    <m/>
    <n v="22950"/>
    <n v="22950"/>
    <m/>
    <n v="0"/>
  </r>
  <r>
    <s v="0065A00001ZbeGKQAZ"/>
    <n v="100"/>
    <n v="199"/>
    <n v="6"/>
    <n v="199"/>
    <m/>
    <n v="1194"/>
    <n v="0"/>
    <m/>
    <n v="0"/>
  </r>
  <r>
    <s v="0065A00001bKrIIQA0"/>
    <m/>
    <n v="39"/>
    <n v="1"/>
    <n v="39"/>
    <m/>
    <n v="39"/>
    <n v="39"/>
    <m/>
    <n v="0"/>
  </r>
  <r>
    <s v="0065A00001bKrIIQA0"/>
    <m/>
    <n v="199"/>
    <n v="1"/>
    <n v="199"/>
    <m/>
    <n v="199"/>
    <n v="199"/>
    <m/>
    <n v="0"/>
  </r>
  <r>
    <s v="0065A00001bKrIIQA0"/>
    <m/>
    <n v="199"/>
    <n v="1"/>
    <n v="199"/>
    <m/>
    <n v="199"/>
    <n v="199"/>
    <m/>
    <n v="0"/>
  </r>
  <r>
    <s v="0066e00001eaXYSAA2"/>
    <m/>
    <n v="2500"/>
    <n v="1"/>
    <n v="2500"/>
    <m/>
    <n v="2500"/>
    <n v="2500"/>
    <m/>
    <n v="0"/>
  </r>
  <r>
    <s v="0066e00001eaXYSAA2"/>
    <m/>
    <n v="7500"/>
    <n v="1"/>
    <n v="7500"/>
    <m/>
    <n v="7500"/>
    <n v="7500"/>
    <m/>
    <n v="0"/>
  </r>
  <r>
    <s v="0065A00001bKrIIQA0"/>
    <m/>
    <n v="7500"/>
    <n v="1"/>
    <n v="7500"/>
    <m/>
    <n v="7500"/>
    <n v="7500"/>
    <m/>
    <n v="0"/>
  </r>
  <r>
    <s v="0065A00001cp7cpQAA"/>
    <m/>
    <n v="7500"/>
    <n v="1"/>
    <n v="7500"/>
    <m/>
    <n v="7500"/>
    <n v="7500"/>
    <m/>
    <n v="0"/>
  </r>
  <r>
    <s v="0065A00001dCR5TQAW"/>
    <m/>
    <n v="39000"/>
    <n v="1"/>
    <n v="39000"/>
    <m/>
    <n v="39000"/>
    <n v="39000"/>
    <m/>
    <n v="0"/>
  </r>
  <r>
    <s v="0065A00001bKrIIQA0"/>
    <m/>
    <n v="65000"/>
    <n v="1"/>
    <n v="65000"/>
    <m/>
    <n v="65000"/>
    <n v="65000"/>
    <m/>
    <n v="0"/>
  </r>
  <r>
    <s v="0065A00001YhemQQAR"/>
    <n v="0"/>
    <n v="7500"/>
    <n v="1"/>
    <n v="7500"/>
    <m/>
    <n v="7500"/>
    <n v="7500"/>
    <m/>
    <n v="0"/>
  </r>
  <r>
    <s v="0065A00001bA4maQAC"/>
    <n v="0"/>
    <n v="7500"/>
    <n v="1"/>
    <n v="7500"/>
    <m/>
    <n v="7500"/>
    <n v="7500"/>
    <m/>
    <n v="0"/>
  </r>
  <r>
    <s v="0065A00001a6fFlQAI"/>
    <n v="0"/>
    <n v="7500"/>
    <n v="1"/>
    <n v="7500"/>
    <m/>
    <n v="7500"/>
    <n v="7500"/>
    <m/>
    <n v="0"/>
  </r>
  <r>
    <s v="0065A00001YhemQQAR"/>
    <n v="0"/>
    <n v="15000"/>
    <n v="1"/>
    <n v="15000"/>
    <m/>
    <n v="15000"/>
    <n v="15000"/>
    <m/>
    <n v="0"/>
  </r>
  <r>
    <s v="0065A00001Z6mEmQAJ"/>
    <n v="0"/>
    <n v="15000"/>
    <n v="1"/>
    <n v="15000"/>
    <m/>
    <n v="15000"/>
    <n v="15000"/>
    <m/>
    <n v="0"/>
  </r>
  <r>
    <s v="0065A00001bMHljQAG"/>
    <n v="0"/>
    <n v="39000"/>
    <n v="1"/>
    <n v="39000"/>
    <m/>
    <n v="39000"/>
    <n v="39000"/>
    <m/>
    <n v="0"/>
  </r>
  <r>
    <s v="0065A00001cp7cpQAA"/>
    <n v="18"/>
    <n v="39"/>
    <n v="1"/>
    <n v="39"/>
    <m/>
    <n v="39"/>
    <n v="31.98"/>
    <m/>
    <n v="0"/>
  </r>
  <r>
    <s v="0065A00001Z6lfDQAR"/>
    <n v="18"/>
    <n v="199"/>
    <n v="1"/>
    <n v="199"/>
    <m/>
    <n v="199"/>
    <n v="163.18"/>
    <m/>
    <n v="0"/>
  </r>
  <r>
    <s v="0065A00001cp7cpQAA"/>
    <n v="18"/>
    <n v="199"/>
    <n v="1"/>
    <n v="199"/>
    <m/>
    <n v="199"/>
    <n v="163.18"/>
    <m/>
    <n v="0"/>
  </r>
  <r>
    <s v="0065A00001Z6lfDQAR"/>
    <n v="18"/>
    <n v="199"/>
    <n v="1"/>
    <n v="199"/>
    <m/>
    <n v="199"/>
    <n v="163.18"/>
    <m/>
    <n v="0"/>
  </r>
  <r>
    <s v="0065A00001a6fFlQAI"/>
    <n v="18"/>
    <n v="1199"/>
    <n v="1"/>
    <n v="1199"/>
    <m/>
    <n v="1199"/>
    <n v="983.18"/>
    <m/>
    <n v="0"/>
  </r>
  <r>
    <s v="0065A00001a6fFlQAI"/>
    <n v="18"/>
    <n v="2999"/>
    <n v="1"/>
    <n v="2999"/>
    <m/>
    <n v="2999"/>
    <n v="2459.1799999999998"/>
    <m/>
    <n v="0"/>
  </r>
  <r>
    <s v="0065A00001Z6lfDQAR"/>
    <n v="18"/>
    <n v="7500"/>
    <n v="1"/>
    <n v="7500"/>
    <m/>
    <n v="7500"/>
    <n v="6150"/>
    <m/>
    <n v="0"/>
  </r>
  <r>
    <s v="0065A00001Z6lfDQAR"/>
    <n v="18"/>
    <n v="65000"/>
    <n v="1"/>
    <n v="65000"/>
    <m/>
    <n v="65000"/>
    <n v="53300"/>
    <m/>
    <n v="0"/>
  </r>
  <r>
    <s v="0065A00001ZuPESQA3"/>
    <n v="18"/>
    <n v="65000"/>
    <n v="1"/>
    <n v="65000"/>
    <m/>
    <n v="65000"/>
    <n v="53300"/>
    <m/>
    <n v="0"/>
  </r>
  <r>
    <s v="0065A00001cq0V7QAI"/>
    <n v="25"/>
    <n v="39"/>
    <n v="1"/>
    <n v="39"/>
    <m/>
    <n v="39"/>
    <n v="29.25"/>
    <m/>
    <n v="0"/>
  </r>
  <r>
    <s v="0065A00001cq0QqQAI"/>
    <n v="25"/>
    <n v="199"/>
    <n v="1"/>
    <n v="199"/>
    <m/>
    <n v="199"/>
    <n v="149.25"/>
    <m/>
    <n v="0"/>
  </r>
  <r>
    <s v="0065A00001cq0NNQAY"/>
    <n v="25"/>
    <n v="199"/>
    <n v="1"/>
    <n v="199"/>
    <m/>
    <n v="199"/>
    <n v="149.25"/>
    <m/>
    <n v="0"/>
  </r>
  <r>
    <s v="0065A00001cq0V7QAI"/>
    <n v="25"/>
    <n v="199"/>
    <n v="1"/>
    <n v="199"/>
    <m/>
    <n v="199"/>
    <n v="149.25"/>
    <m/>
    <n v="0"/>
  </r>
  <r>
    <s v="0065A00001ZcIn0QAF"/>
    <n v="25"/>
    <n v="199"/>
    <n v="1"/>
    <n v="199"/>
    <m/>
    <n v="199"/>
    <n v="149.25"/>
    <m/>
    <n v="0"/>
  </r>
  <r>
    <s v="0065A00001cq0WPQAY"/>
    <n v="25"/>
    <n v="199"/>
    <n v="1"/>
    <n v="199"/>
    <m/>
    <n v="199"/>
    <n v="149.25"/>
    <m/>
    <n v="0"/>
  </r>
  <r>
    <s v="0065A00001cq0V7QAI"/>
    <n v="25"/>
    <n v="199"/>
    <n v="1"/>
    <n v="199"/>
    <m/>
    <n v="199"/>
    <n v="149.25"/>
    <m/>
    <n v="0"/>
  </r>
  <r>
    <s v="0065A00001ZcIn0QAF"/>
    <n v="25"/>
    <n v="199"/>
    <n v="1"/>
    <n v="199"/>
    <m/>
    <n v="199"/>
    <n v="149.25"/>
    <m/>
    <n v="0"/>
  </r>
  <r>
    <s v="0065A00001ZbeGKQAZ"/>
    <n v="25"/>
    <n v="199"/>
    <n v="1"/>
    <n v="199"/>
    <m/>
    <n v="199"/>
    <n v="149.25"/>
    <m/>
    <n v="0"/>
  </r>
  <r>
    <s v="0066e00001eaOTRAA2"/>
    <n v="25"/>
    <n v="2999"/>
    <n v="1"/>
    <n v="2999"/>
    <m/>
    <n v="2999"/>
    <n v="2249.25"/>
    <m/>
    <n v="0"/>
  </r>
  <r>
    <s v="0065A00001Zk73dQAB"/>
    <n v="25"/>
    <n v="65000"/>
    <n v="1"/>
    <n v="65000"/>
    <m/>
    <n v="65000"/>
    <n v="48750"/>
    <m/>
    <n v="0"/>
  </r>
  <r>
    <s v="0065A00001Zk73EQAR"/>
    <n v="25"/>
    <n v="65000"/>
    <n v="1"/>
    <n v="65000"/>
    <m/>
    <n v="65000"/>
    <n v="48750"/>
    <m/>
    <n v="0"/>
  </r>
  <r>
    <s v="0065A00001ZuLBMQA3"/>
    <n v="25"/>
    <n v="65000"/>
    <n v="1"/>
    <n v="65000"/>
    <m/>
    <n v="65000"/>
    <n v="48750"/>
    <m/>
    <n v="0"/>
  </r>
  <r>
    <s v="0065A00001ZuL7FQAV"/>
    <n v="25"/>
    <n v="65000"/>
    <n v="1"/>
    <n v="65000"/>
    <m/>
    <n v="65000"/>
    <n v="48750"/>
    <m/>
    <n v="0"/>
  </r>
  <r>
    <s v="0065A00001ZuLBNQA3"/>
    <n v="25"/>
    <n v="65000"/>
    <n v="1"/>
    <n v="65000"/>
    <m/>
    <n v="65000"/>
    <n v="48750"/>
    <m/>
    <n v="0"/>
  </r>
  <r>
    <s v="0065A00001ZuL5YQAV"/>
    <n v="25"/>
    <n v="65000"/>
    <n v="1"/>
    <n v="65000"/>
    <m/>
    <n v="65000"/>
    <n v="48750"/>
    <m/>
    <n v="0"/>
  </r>
  <r>
    <s v="0065A00001ZuL5ZQAV"/>
    <n v="25"/>
    <n v="65000"/>
    <n v="1"/>
    <n v="65000"/>
    <m/>
    <n v="65000"/>
    <n v="48750"/>
    <m/>
    <n v="0"/>
  </r>
  <r>
    <s v="0065A00001ZuL2oQAF"/>
    <n v="25"/>
    <n v="65000"/>
    <n v="1"/>
    <n v="65000"/>
    <m/>
    <n v="65000"/>
    <n v="48750"/>
    <m/>
    <n v="0"/>
  </r>
  <r>
    <s v="0065A00001bA4maQAC"/>
    <n v="25"/>
    <n v="65000"/>
    <n v="1"/>
    <n v="65000"/>
    <m/>
    <n v="65000"/>
    <n v="48750"/>
    <m/>
    <n v="0"/>
  </r>
  <r>
    <s v="0066e00001ebSk9AAE"/>
    <n v="25"/>
    <n v="65000"/>
    <n v="1"/>
    <n v="65000"/>
    <m/>
    <n v="65000"/>
    <n v="48750"/>
    <m/>
    <n v="0"/>
  </r>
  <r>
    <s v="0065A00001bAa1YQAS"/>
    <n v="25"/>
    <n v="65000"/>
    <n v="1"/>
    <n v="65000"/>
    <m/>
    <n v="65000"/>
    <n v="48750"/>
    <m/>
    <n v="0"/>
  </r>
  <r>
    <s v="0065A00001bAPZKQA4"/>
    <n v="25"/>
    <n v="65000"/>
    <n v="1"/>
    <n v="65000"/>
    <m/>
    <n v="65000"/>
    <n v="48750"/>
    <m/>
    <n v="0"/>
  </r>
  <r>
    <s v="0065A00001bAPWyQAO"/>
    <n v="25"/>
    <n v="65000"/>
    <n v="1"/>
    <n v="65000"/>
    <m/>
    <n v="65000"/>
    <n v="48750"/>
    <m/>
    <n v="0"/>
  </r>
  <r>
    <s v="0065A00001crbZlQAI"/>
    <n v="25"/>
    <n v="65000"/>
    <n v="1"/>
    <n v="65000"/>
    <m/>
    <n v="65000"/>
    <n v="48750"/>
    <m/>
    <n v="0"/>
  </r>
  <r>
    <s v="0065A00001Z6mBSQAZ"/>
    <n v="25"/>
    <n v="65000"/>
    <n v="1"/>
    <n v="65000"/>
    <m/>
    <n v="65000"/>
    <n v="48750"/>
    <m/>
    <n v="0"/>
  </r>
  <r>
    <s v="0065A00001Z6lwvQAB"/>
    <n v="25"/>
    <n v="65000"/>
    <n v="1"/>
    <n v="65000"/>
    <m/>
    <n v="65000"/>
    <n v="48750"/>
    <m/>
    <n v="0"/>
  </r>
  <r>
    <s v="0065A00001Z6lwPQAR"/>
    <n v="25"/>
    <n v="65000"/>
    <n v="1"/>
    <n v="65000"/>
    <m/>
    <n v="65000"/>
    <n v="48750"/>
    <m/>
    <n v="0"/>
  </r>
  <r>
    <s v="0065A00001Z6m4sQAB"/>
    <n v="25"/>
    <n v="65000"/>
    <n v="1"/>
    <n v="65000"/>
    <m/>
    <n v="65000"/>
    <n v="48750"/>
    <m/>
    <n v="0"/>
  </r>
  <r>
    <s v="0065A00001Z6mEmQAJ"/>
    <n v="25"/>
    <n v="65000"/>
    <n v="1"/>
    <n v="65000"/>
    <m/>
    <n v="65000"/>
    <n v="48750"/>
    <m/>
    <n v="0"/>
  </r>
  <r>
    <s v="0065A00001Z6mTZQAZ"/>
    <n v="25"/>
    <n v="65000"/>
    <n v="1"/>
    <n v="65000"/>
    <m/>
    <n v="65000"/>
    <n v="48750"/>
    <m/>
    <n v="0"/>
  </r>
  <r>
    <s v="0065A00001Z6mUyQAJ"/>
    <n v="25"/>
    <n v="65000"/>
    <n v="1"/>
    <n v="65000"/>
    <m/>
    <n v="65000"/>
    <n v="48750"/>
    <m/>
    <n v="0"/>
  </r>
  <r>
    <s v="0065A00001Z6mQSQAZ"/>
    <n v="25"/>
    <n v="65000"/>
    <n v="1"/>
    <n v="65000"/>
    <m/>
    <n v="65000"/>
    <n v="48750"/>
    <m/>
    <n v="0"/>
  </r>
  <r>
    <s v="0065A00001Z6mIQQAZ"/>
    <n v="25"/>
    <n v="65000"/>
    <n v="1"/>
    <n v="65000"/>
    <m/>
    <n v="65000"/>
    <n v="48750"/>
    <m/>
    <n v="0"/>
  </r>
  <r>
    <s v="0065A00001Z6mG9QAJ"/>
    <n v="25"/>
    <n v="65000"/>
    <n v="1"/>
    <n v="65000"/>
    <m/>
    <n v="65000"/>
    <n v="48750"/>
    <m/>
    <n v="0"/>
  </r>
  <r>
    <s v="0065A00001Z6mjPQAR"/>
    <n v="25"/>
    <n v="65000"/>
    <n v="1"/>
    <n v="65000"/>
    <m/>
    <n v="65000"/>
    <n v="48750"/>
    <m/>
    <n v="0"/>
  </r>
  <r>
    <s v="0065A00001Z6n1jQAB"/>
    <n v="25"/>
    <n v="65000"/>
    <n v="1"/>
    <n v="65000"/>
    <m/>
    <n v="65000"/>
    <n v="48750"/>
    <m/>
    <n v="0"/>
  </r>
  <r>
    <s v="0065A00001Z6mSPQAZ"/>
    <n v="25"/>
    <n v="65000"/>
    <n v="1"/>
    <n v="65000"/>
    <m/>
    <n v="65000"/>
    <n v="48750"/>
    <m/>
    <n v="0"/>
  </r>
  <r>
    <s v="0065A00001Z6mqnQAB"/>
    <n v="25"/>
    <n v="65000"/>
    <n v="1"/>
    <n v="65000"/>
    <m/>
    <n v="65000"/>
    <n v="48750"/>
    <m/>
    <n v="0"/>
  </r>
  <r>
    <s v="0065A00001Z6n08QAB"/>
    <n v="25"/>
    <n v="65000"/>
    <n v="1"/>
    <n v="65000"/>
    <m/>
    <n v="65000"/>
    <n v="48750"/>
    <m/>
    <n v="0"/>
  </r>
  <r>
    <s v="0065A00001Z6lnaQAB"/>
    <n v="25"/>
    <n v="65000"/>
    <n v="1"/>
    <n v="65000"/>
    <m/>
    <n v="65000"/>
    <n v="48750"/>
    <m/>
    <n v="0"/>
  </r>
  <r>
    <s v="0065A00001Z6lr8QAB"/>
    <n v="25"/>
    <n v="65000"/>
    <n v="1"/>
    <n v="65000"/>
    <m/>
    <n v="65000"/>
    <n v="48750"/>
    <m/>
    <n v="0"/>
  </r>
  <r>
    <s v="0065A00001Z6lvvQAB"/>
    <n v="25"/>
    <n v="65000"/>
    <n v="1"/>
    <n v="65000"/>
    <m/>
    <n v="65000"/>
    <n v="48750"/>
    <m/>
    <n v="0"/>
  </r>
  <r>
    <s v="0065A00001Z6ltyQAB"/>
    <n v="25"/>
    <n v="65000"/>
    <n v="1"/>
    <n v="65000"/>
    <m/>
    <n v="65000"/>
    <n v="48750"/>
    <m/>
    <n v="0"/>
  </r>
  <r>
    <s v="0065A00001ZMnuiQAD"/>
    <n v="25"/>
    <n v="65000"/>
    <n v="1"/>
    <n v="65000"/>
    <m/>
    <n v="65000"/>
    <n v="48750"/>
    <m/>
    <n v="0"/>
  </r>
  <r>
    <s v="0065A00001ZMnnLQAT"/>
    <n v="25"/>
    <n v="65000"/>
    <n v="1"/>
    <n v="65000"/>
    <m/>
    <n v="65000"/>
    <n v="48750"/>
    <m/>
    <n v="0"/>
  </r>
  <r>
    <s v="0065A00001ZMnYgQAL"/>
    <n v="25"/>
    <n v="65000"/>
    <n v="1"/>
    <n v="65000"/>
    <m/>
    <n v="65000"/>
    <n v="48750"/>
    <m/>
    <n v="0"/>
  </r>
  <r>
    <s v="0065A00001ZMnSoQAL"/>
    <n v="25"/>
    <n v="65000"/>
    <n v="1"/>
    <n v="65000"/>
    <m/>
    <n v="65000"/>
    <n v="48750"/>
    <m/>
    <n v="0"/>
  </r>
  <r>
    <s v="0065A00001ZcIn0QAF"/>
    <n v="25"/>
    <n v="65000"/>
    <n v="1"/>
    <n v="65000"/>
    <m/>
    <n v="65000"/>
    <n v="48750"/>
    <m/>
    <n v="0"/>
  </r>
  <r>
    <s v="0066e00001eJdYLAA0"/>
    <n v="25"/>
    <n v="65000"/>
    <n v="1"/>
    <n v="65000"/>
    <m/>
    <n v="65000"/>
    <n v="48750"/>
    <m/>
    <n v="0"/>
  </r>
  <r>
    <s v="0065A00001dK84CQAS"/>
    <n v="25"/>
    <n v="65000"/>
    <n v="1"/>
    <n v="65000"/>
    <m/>
    <n v="65000"/>
    <n v="48750"/>
    <m/>
    <n v="0"/>
  </r>
  <r>
    <s v="0065A00001cq0V7QAI"/>
    <n v="25"/>
    <n v="65000"/>
    <n v="1"/>
    <n v="65000"/>
    <m/>
    <n v="65000"/>
    <n v="48750"/>
    <m/>
    <n v="0"/>
  </r>
  <r>
    <s v="0065A00001YheHRQAZ"/>
    <n v="25"/>
    <n v="65000"/>
    <n v="1"/>
    <n v="65000"/>
    <m/>
    <n v="65000"/>
    <n v="48750"/>
    <m/>
    <n v="0"/>
  </r>
  <r>
    <s v="0065A00001YhemQQAR"/>
    <n v="25"/>
    <n v="65000"/>
    <n v="1"/>
    <n v="65000"/>
    <m/>
    <n v="65000"/>
    <n v="48750"/>
    <m/>
    <n v="0"/>
  </r>
  <r>
    <s v="0065A00001cq0QqQAI"/>
    <n v="25"/>
    <n v="65000"/>
    <n v="1"/>
    <n v="65000"/>
    <m/>
    <n v="65000"/>
    <n v="48750"/>
    <m/>
    <n v="0"/>
  </r>
  <r>
    <s v="0065A00001cq0NNQAY"/>
    <n v="25"/>
    <n v="65000"/>
    <n v="1"/>
    <n v="65000"/>
    <m/>
    <n v="65000"/>
    <n v="48750"/>
    <m/>
    <n v="0"/>
  </r>
  <r>
    <s v="0065A00001dgH9OQAU"/>
    <n v="50"/>
    <n v="6500"/>
    <n v="1"/>
    <n v="6500"/>
    <m/>
    <n v="6500"/>
    <n v="3250"/>
    <m/>
    <n v="0"/>
  </r>
  <r>
    <s v="0065A00001ZuKh5QAF"/>
    <n v="25"/>
    <n v="65000"/>
    <n v="1"/>
    <n v="65000"/>
    <m/>
    <n v="65000"/>
    <n v="48750"/>
    <m/>
    <n v="0"/>
  </r>
  <r>
    <s v="0065A00001ZuKjkQAF"/>
    <n v="25"/>
    <n v="65000"/>
    <n v="1"/>
    <n v="65000"/>
    <m/>
    <n v="65000"/>
    <n v="48750"/>
    <m/>
    <n v="0"/>
  </r>
  <r>
    <s v="0065A00001ZuKj1QAF"/>
    <n v="25"/>
    <n v="65000"/>
    <n v="1"/>
    <n v="65000"/>
    <m/>
    <n v="65000"/>
    <n v="48750"/>
    <m/>
    <n v="0"/>
  </r>
  <r>
    <s v="0065A00001ZuKiIQAV"/>
    <n v="25"/>
    <n v="65000"/>
    <n v="1"/>
    <n v="65000"/>
    <m/>
    <n v="65000"/>
    <n v="48750"/>
    <m/>
    <n v="0"/>
  </r>
  <r>
    <s v="0065A00001ZuKo6QAF"/>
    <n v="25"/>
    <n v="65000"/>
    <n v="1"/>
    <n v="65000"/>
    <m/>
    <n v="65000"/>
    <n v="48750"/>
    <m/>
    <n v="0"/>
  </r>
  <r>
    <s v="0065A00001ZuKmZQAV"/>
    <n v="25"/>
    <n v="65000"/>
    <n v="1"/>
    <n v="65000"/>
    <m/>
    <n v="65000"/>
    <n v="48750"/>
    <m/>
    <n v="0"/>
  </r>
  <r>
    <s v="0065A00001ZuKlbQAF"/>
    <n v="25"/>
    <n v="65000"/>
    <n v="1"/>
    <n v="65000"/>
    <m/>
    <n v="65000"/>
    <n v="48750"/>
    <m/>
    <n v="0"/>
  </r>
  <r>
    <s v="0065A00001YheHRQAZ"/>
    <m/>
    <n v="15000"/>
    <n v="1"/>
    <n v="15000"/>
    <m/>
    <n v="15000"/>
    <n v="15000"/>
    <m/>
    <n v="0"/>
  </r>
  <r>
    <s v="0065A00001a6fFlQAI"/>
    <n v="0"/>
    <n v="2500"/>
    <n v="1"/>
    <n v="2500"/>
    <m/>
    <n v="2500"/>
    <n v="2500"/>
    <m/>
    <n v="0"/>
  </r>
  <r>
    <s v="0065A00001bA4maQAC"/>
    <n v="0"/>
    <n v="2500"/>
    <n v="2"/>
    <n v="2500"/>
    <m/>
    <n v="5000"/>
    <n v="5000"/>
    <m/>
    <n v="0"/>
  </r>
  <r>
    <s v="0065A00001a6fFlQAI"/>
    <n v="18"/>
    <n v="39"/>
    <n v="2"/>
    <n v="39"/>
    <m/>
    <n v="78"/>
    <n v="63.96"/>
    <m/>
    <n v="0"/>
  </r>
  <r>
    <s v="0065A00001cq0A5QAI"/>
    <n v="18"/>
    <n v="199"/>
    <n v="2"/>
    <n v="199"/>
    <m/>
    <n v="398"/>
    <n v="326.36"/>
    <m/>
    <n v="0"/>
  </r>
  <r>
    <s v="0065A00001a6fFlQAI"/>
    <n v="18"/>
    <n v="65000"/>
    <n v="2"/>
    <n v="65000"/>
    <m/>
    <n v="130000"/>
    <n v="106600"/>
    <m/>
    <n v="0"/>
  </r>
  <r>
    <s v="0065A00001cq0A5QAI"/>
    <n v="18"/>
    <n v="65000"/>
    <n v="2"/>
    <n v="65000"/>
    <m/>
    <n v="130000"/>
    <n v="106600"/>
    <m/>
    <n v="0"/>
  </r>
  <r>
    <s v="0065A00001dKNkMQAW"/>
    <n v="20"/>
    <n v="65000"/>
    <n v="2"/>
    <n v="65000"/>
    <m/>
    <n v="130000"/>
    <n v="104000"/>
    <m/>
    <n v="0"/>
  </r>
  <r>
    <s v="0065A00001cq0jwQAA"/>
    <n v="25"/>
    <n v="39"/>
    <n v="2"/>
    <n v="39"/>
    <m/>
    <n v="78"/>
    <n v="58.5"/>
    <m/>
    <n v="0"/>
  </r>
  <r>
    <s v="0065A00001cq0jwQAA"/>
    <n v="25"/>
    <n v="199"/>
    <n v="2"/>
    <n v="199"/>
    <m/>
    <n v="398"/>
    <n v="298.5"/>
    <m/>
    <n v="0"/>
  </r>
  <r>
    <s v="0065A00001cq0jwQAA"/>
    <n v="25"/>
    <n v="199"/>
    <n v="2"/>
    <n v="199"/>
    <m/>
    <n v="398"/>
    <n v="298.5"/>
    <m/>
    <n v="0"/>
  </r>
  <r>
    <s v="0065A00001cq0jwQAA"/>
    <n v="25"/>
    <n v="39000"/>
    <n v="2"/>
    <n v="39000"/>
    <m/>
    <n v="78000"/>
    <n v="58500"/>
    <m/>
    <n v="0"/>
  </r>
  <r>
    <s v="0065A00001bLsPvQAK"/>
    <n v="25"/>
    <n v="65000"/>
    <n v="2"/>
    <n v="65000"/>
    <m/>
    <n v="130000"/>
    <n v="97500"/>
    <m/>
    <n v="0"/>
  </r>
  <r>
    <s v="0065A00001Z6mTXQAZ"/>
    <n v="25"/>
    <n v="65000"/>
    <n v="2"/>
    <n v="65000"/>
    <m/>
    <n v="130000"/>
    <n v="97500"/>
    <m/>
    <n v="0"/>
  </r>
  <r>
    <s v="0065A00001dK7IQQA0"/>
    <n v="25"/>
    <n v="65000"/>
    <n v="2"/>
    <n v="65000"/>
    <m/>
    <n v="130000"/>
    <n v="97500"/>
    <m/>
    <n v="0"/>
  </r>
  <r>
    <s v="0065A00001dK8OkQAK"/>
    <n v="25"/>
    <n v="65000"/>
    <n v="2"/>
    <n v="65000"/>
    <m/>
    <n v="130000"/>
    <n v="97500"/>
    <m/>
    <n v="0"/>
  </r>
  <r>
    <s v="0065A00001dK8Z3QAK"/>
    <n v="25"/>
    <n v="65000"/>
    <n v="2"/>
    <n v="65000"/>
    <m/>
    <n v="130000"/>
    <n v="97500"/>
    <m/>
    <n v="0"/>
  </r>
  <r>
    <s v="0065A00001YhelrQAB"/>
    <n v="25"/>
    <n v="65000"/>
    <n v="2"/>
    <n v="65000"/>
    <m/>
    <n v="130000"/>
    <n v="97500"/>
    <m/>
    <n v="0"/>
  </r>
  <r>
    <s v="0065A00001Z1UOOQA3"/>
    <n v="18"/>
    <n v="65000"/>
    <n v="2"/>
    <n v="65000"/>
    <m/>
    <n v="130000"/>
    <n v="106600"/>
    <m/>
    <n v="0"/>
  </r>
  <r>
    <s v="0065A00001dgGqMQAU"/>
    <n v="50"/>
    <n v="6500"/>
    <n v="2"/>
    <n v="6500"/>
    <m/>
    <n v="13000"/>
    <n v="6500"/>
    <m/>
    <n v="0"/>
  </r>
  <r>
    <s v="0065A00001cq0ScQAI"/>
    <n v="25"/>
    <n v="199"/>
    <n v="3"/>
    <n v="199"/>
    <m/>
    <n v="597"/>
    <n v="447.75"/>
    <m/>
    <n v="0"/>
  </r>
  <r>
    <s v="0065A00001ZuPGYQA3"/>
    <n v="25"/>
    <n v="65000"/>
    <n v="3"/>
    <n v="65000"/>
    <m/>
    <n v="195000"/>
    <n v="146250"/>
    <m/>
    <n v="0"/>
  </r>
  <r>
    <s v="0066e00001e09bMAAQ"/>
    <n v="25"/>
    <n v="65000"/>
    <n v="3"/>
    <n v="65000"/>
    <m/>
    <n v="195000"/>
    <n v="146250"/>
    <m/>
    <n v="0"/>
  </r>
  <r>
    <s v="0065A00001dK8TeQAK"/>
    <n v="25"/>
    <n v="65000"/>
    <n v="3"/>
    <n v="65000"/>
    <m/>
    <n v="195000"/>
    <n v="146250"/>
    <m/>
    <n v="0"/>
  </r>
  <r>
    <s v="0065A00001dK8UwQAK"/>
    <n v="25"/>
    <n v="65000"/>
    <n v="3"/>
    <n v="65000"/>
    <m/>
    <n v="195000"/>
    <n v="146250"/>
    <m/>
    <n v="0"/>
  </r>
  <r>
    <s v="0065A00001dK8VQQA0"/>
    <n v="25"/>
    <n v="65000"/>
    <n v="3"/>
    <n v="65000"/>
    <m/>
    <n v="195000"/>
    <n v="146250"/>
    <m/>
    <n v="0"/>
  </r>
  <r>
    <s v="0065A00001dK8S2QAK"/>
    <n v="25"/>
    <n v="65000"/>
    <n v="3"/>
    <n v="65000"/>
    <m/>
    <n v="195000"/>
    <n v="146250"/>
    <m/>
    <n v="0"/>
  </r>
  <r>
    <s v="0065A00001cq0ScQAI"/>
    <n v="25"/>
    <n v="65000"/>
    <n v="3"/>
    <n v="65000"/>
    <m/>
    <n v="195000"/>
    <n v="146250"/>
    <m/>
    <n v="0"/>
  </r>
  <r>
    <s v="0065A00001a6fFlQAI"/>
    <n v="18"/>
    <n v="199"/>
    <n v="4"/>
    <n v="199"/>
    <m/>
    <n v="796"/>
    <n v="652.72"/>
    <m/>
    <n v="0"/>
  </r>
  <r>
    <s v="0065A00001cq0WPQAY"/>
    <n v="25"/>
    <n v="39"/>
    <n v="4"/>
    <n v="39"/>
    <m/>
    <n v="156"/>
    <n v="117"/>
    <m/>
    <n v="0"/>
  </r>
  <r>
    <s v="0066e00001eaOTRAA2"/>
    <n v="25"/>
    <n v="199"/>
    <n v="4"/>
    <n v="199"/>
    <m/>
    <n v="796"/>
    <n v="597"/>
    <m/>
    <n v="0"/>
  </r>
  <r>
    <s v="0065A00001cq0WPQAY"/>
    <n v="25"/>
    <n v="199"/>
    <n v="4"/>
    <n v="199"/>
    <m/>
    <n v="796"/>
    <n v="597"/>
    <m/>
    <n v="0"/>
  </r>
  <r>
    <s v="0066e00001eaOTRAA2"/>
    <n v="25"/>
    <n v="249"/>
    <n v="4"/>
    <n v="249"/>
    <m/>
    <n v="996"/>
    <n v="747"/>
    <m/>
    <n v="0"/>
  </r>
  <r>
    <s v="0065A00001cq0WPQAY"/>
    <n v="25"/>
    <n v="65000"/>
    <n v="4"/>
    <n v="65000"/>
    <m/>
    <n v="260000"/>
    <n v="195000"/>
    <m/>
    <n v="0"/>
  </r>
  <r>
    <s v="0065A00001cp7cpQAA"/>
    <n v="18"/>
    <n v="199"/>
    <n v="5"/>
    <n v="199"/>
    <m/>
    <n v="995"/>
    <n v="815.9"/>
    <m/>
    <n v="0"/>
  </r>
  <r>
    <s v="0065A00001cp7cpQAA"/>
    <n v="18"/>
    <n v="65000"/>
    <n v="5"/>
    <n v="65000"/>
    <m/>
    <n v="325000"/>
    <n v="266500"/>
    <m/>
    <n v="0"/>
  </r>
  <r>
    <s v="0065A00001ZuPFkQAN"/>
    <n v="25"/>
    <n v="65000"/>
    <n v="5"/>
    <n v="65000"/>
    <m/>
    <n v="325000"/>
    <n v="243750"/>
    <m/>
    <n v="0"/>
  </r>
  <r>
    <s v="0065A00001dK8QWQA0"/>
    <n v="25"/>
    <n v="65000"/>
    <n v="5"/>
    <n v="65000"/>
    <m/>
    <n v="325000"/>
    <n v="243750"/>
    <m/>
    <n v="0"/>
  </r>
  <r>
    <s v="0065A00001dK8YPQA0"/>
    <n v="25"/>
    <n v="65000"/>
    <n v="5"/>
    <n v="65000"/>
    <m/>
    <n v="325000"/>
    <n v="243750"/>
    <m/>
    <n v="0"/>
  </r>
  <r>
    <s v="0065A00001dK874QAC"/>
    <n v="25"/>
    <n v="65000"/>
    <n v="5"/>
    <n v="65000"/>
    <m/>
    <n v="325000"/>
    <n v="243750"/>
    <m/>
    <n v="0"/>
  </r>
  <r>
    <s v="0065A00001ZjSTRQA3"/>
    <n v="18"/>
    <n v="65000"/>
    <n v="5"/>
    <n v="65000"/>
    <m/>
    <n v="325000"/>
    <n v="266500"/>
    <m/>
    <n v="0"/>
  </r>
  <r>
    <s v="0065A00001a6fFlQAI"/>
    <n v="18"/>
    <n v="2.5"/>
    <n v="6"/>
    <n v="2.5"/>
    <m/>
    <n v="15"/>
    <n v="12.3"/>
    <m/>
    <n v="0"/>
  </r>
  <r>
    <s v="0065A00001cq0A5QAI"/>
    <n v="18"/>
    <n v="199"/>
    <n v="6"/>
    <n v="199"/>
    <m/>
    <n v="1194"/>
    <n v="979.08"/>
    <m/>
    <n v="0"/>
  </r>
  <r>
    <s v="0065A00001a6fFlQAI"/>
    <n v="18"/>
    <n v="199"/>
    <n v="6"/>
    <n v="199"/>
    <m/>
    <n v="1194"/>
    <n v="979.08"/>
    <m/>
    <n v="0"/>
  </r>
  <r>
    <s v="0065A00001ZbeGKQAZ"/>
    <n v="25"/>
    <n v="65000"/>
    <n v="6"/>
    <n v="65000"/>
    <m/>
    <n v="390000"/>
    <n v="292500"/>
    <m/>
    <n v="0"/>
  </r>
  <r>
    <s v="0065A00001a6fDZQAY"/>
    <n v="25"/>
    <n v="65000"/>
    <n v="6"/>
    <n v="65000"/>
    <m/>
    <n v="390000"/>
    <n v="292500"/>
    <m/>
    <n v="0"/>
  </r>
  <r>
    <s v="0065A00001a6fFlQAI"/>
    <n v="18"/>
    <n v="199"/>
    <n v="6"/>
    <n v="199"/>
    <m/>
    <n v="1194"/>
    <n v="979.08"/>
    <m/>
    <n v="0"/>
  </r>
  <r>
    <s v="0065A00001a6fFlQAI"/>
    <n v="18"/>
    <n v="6500"/>
    <n v="6"/>
    <n v="6500"/>
    <m/>
    <n v="39000"/>
    <n v="31980"/>
    <m/>
    <n v="0"/>
  </r>
  <r>
    <s v="0065A00001aJ2bKQAS"/>
    <n v="20"/>
    <n v="65000"/>
    <n v="7"/>
    <n v="65000"/>
    <m/>
    <n v="455000"/>
    <n v="364000"/>
    <m/>
    <n v="0"/>
  </r>
  <r>
    <s v="0065A00001Zk6mPQAR"/>
    <n v="25"/>
    <n v="65000"/>
    <n v="8"/>
    <n v="65000"/>
    <m/>
    <n v="520000"/>
    <n v="390000"/>
    <m/>
    <n v="0"/>
  </r>
  <r>
    <s v="0066e00001eaOTRAA2"/>
    <n v="25"/>
    <n v="199"/>
    <n v="10"/>
    <n v="199"/>
    <m/>
    <n v="1990"/>
    <n v="1492.5"/>
    <m/>
    <n v="0"/>
  </r>
  <r>
    <s v="0065A00001YheYmQAJ"/>
    <n v="25"/>
    <n v="65000"/>
    <n v="10"/>
    <n v="65000"/>
    <m/>
    <n v="650000"/>
    <n v="487500"/>
    <m/>
    <n v="0"/>
  </r>
  <r>
    <s v="0065A00001bA4iiQAC"/>
    <n v="25"/>
    <n v="65000"/>
    <n v="15"/>
    <n v="65000"/>
    <m/>
    <n v="975000"/>
    <n v="731250"/>
    <m/>
    <n v="0"/>
  </r>
  <r>
    <s v="0065A00001aLTe1QAG"/>
    <n v="25"/>
    <n v="65000"/>
    <n v="17"/>
    <n v="65000"/>
    <m/>
    <n v="1105000"/>
    <n v="828750"/>
    <m/>
    <n v="0"/>
  </r>
  <r>
    <s v="0065A00001Yheo2QAB"/>
    <n v="30"/>
    <n v="65000"/>
    <n v="50"/>
    <n v="65000"/>
    <m/>
    <n v="3250000"/>
    <n v="2275000"/>
    <m/>
    <n v="0"/>
  </r>
  <r>
    <s v="0065A00001aLiKvQAK"/>
    <m/>
    <n v="51250"/>
    <n v="1"/>
    <n v="51250"/>
    <m/>
    <n v="51250"/>
    <n v="51250"/>
    <m/>
    <n v="0"/>
  </r>
  <r>
    <s v="0065A00000vsIORQA2"/>
    <m/>
    <n v="78000"/>
    <n v="1"/>
    <n v="78000"/>
    <m/>
    <n v="78000"/>
    <n v="78000"/>
    <m/>
    <n v="0"/>
  </r>
  <r>
    <s v="0065A00001XdUMcQAN"/>
    <m/>
    <n v="670"/>
    <n v="1"/>
    <n v="670"/>
    <m/>
    <n v="670"/>
    <n v="670"/>
    <m/>
    <n v="0"/>
  </r>
  <r>
    <s v="0065A00001Xe7vJQAR"/>
    <m/>
    <n v="670"/>
    <n v="1"/>
    <n v="670"/>
    <m/>
    <n v="670"/>
    <n v="670"/>
    <m/>
    <n v="0"/>
  </r>
  <r>
    <s v="0065A00000lelrIQAQ"/>
    <m/>
    <n v="670"/>
    <n v="1"/>
    <n v="670"/>
    <m/>
    <n v="670"/>
    <n v="670"/>
    <m/>
    <n v="0"/>
  </r>
  <r>
    <s v="0065A00000jrqedQAA"/>
    <m/>
    <n v="670"/>
    <n v="1"/>
    <n v="670"/>
    <m/>
    <n v="670"/>
    <n v="670"/>
    <m/>
    <n v="0"/>
  </r>
  <r>
    <s v="0065A00000iSDiGQAW"/>
    <m/>
    <n v="670"/>
    <n v="1"/>
    <n v="670"/>
    <m/>
    <n v="670"/>
    <n v="670"/>
    <m/>
    <n v="0"/>
  </r>
  <r>
    <s v="0065A00001WxEaAQAV"/>
    <m/>
    <n v="670"/>
    <n v="1"/>
    <n v="670"/>
    <m/>
    <n v="670"/>
    <n v="670"/>
    <m/>
    <n v="0"/>
  </r>
  <r>
    <s v="0065A00001TiKq4QAF"/>
    <m/>
    <n v="670"/>
    <n v="1"/>
    <n v="670"/>
    <m/>
    <n v="670"/>
    <n v="670"/>
    <m/>
    <n v="0"/>
  </r>
  <r>
    <s v="0065A00001XdUMcQAN"/>
    <m/>
    <n v="670"/>
    <n v="1"/>
    <n v="670"/>
    <m/>
    <n v="670"/>
    <n v="670"/>
    <m/>
    <n v="0"/>
  </r>
  <r>
    <s v="0065A00001XajRmQAJ"/>
    <m/>
    <n v="670"/>
    <n v="1"/>
    <n v="670"/>
    <m/>
    <n v="670"/>
    <n v="670"/>
    <m/>
    <n v="0"/>
  </r>
  <r>
    <s v="0065A00001XajURQAZ"/>
    <m/>
    <n v="670"/>
    <n v="1"/>
    <n v="670"/>
    <m/>
    <n v="670"/>
    <n v="670"/>
    <m/>
    <n v="0"/>
  </r>
  <r>
    <s v="0065A00001Xe7vJQAR"/>
    <m/>
    <n v="670"/>
    <n v="1"/>
    <n v="670"/>
    <m/>
    <n v="670"/>
    <n v="670"/>
    <m/>
    <n v="0"/>
  </r>
  <r>
    <s v="0065A00001Xk59VQAR"/>
    <m/>
    <n v="670"/>
    <n v="1"/>
    <n v="670"/>
    <m/>
    <n v="670"/>
    <n v="670"/>
    <m/>
    <n v="0"/>
  </r>
  <r>
    <s v="0065A00000lelrIQAQ"/>
    <m/>
    <n v="670"/>
    <n v="1"/>
    <n v="670"/>
    <m/>
    <n v="670"/>
    <n v="670"/>
    <m/>
    <n v="0"/>
  </r>
  <r>
    <s v="0065A00000jrqedQAA"/>
    <m/>
    <n v="670"/>
    <n v="1"/>
    <n v="670"/>
    <m/>
    <n v="670"/>
    <n v="670"/>
    <m/>
    <n v="0"/>
  </r>
  <r>
    <s v="0065A00000iSDiGQAW"/>
    <m/>
    <n v="670"/>
    <n v="1"/>
    <n v="670"/>
    <m/>
    <n v="670"/>
    <n v="670"/>
    <m/>
    <n v="0"/>
  </r>
  <r>
    <s v="0065A00001WxEaAQAV"/>
    <m/>
    <n v="670"/>
    <n v="1"/>
    <n v="670"/>
    <m/>
    <n v="670"/>
    <n v="670"/>
    <m/>
    <n v="0"/>
  </r>
  <r>
    <s v="0065A00001Wkth8QAB"/>
    <m/>
    <n v="670"/>
    <n v="1"/>
    <n v="670"/>
    <m/>
    <n v="670"/>
    <n v="670"/>
    <m/>
    <n v="0"/>
  </r>
  <r>
    <s v="0065A00001TiKq4QAF"/>
    <m/>
    <n v="670"/>
    <n v="1"/>
    <n v="670"/>
    <m/>
    <n v="670"/>
    <n v="670"/>
    <m/>
    <n v="0"/>
  </r>
  <r>
    <s v="0065A00001IEpdgQAD"/>
    <m/>
    <n v="670"/>
    <n v="1"/>
    <n v="670"/>
    <m/>
    <n v="670"/>
    <n v="670"/>
    <m/>
    <n v="0"/>
  </r>
  <r>
    <s v="0065A00001XdUMcQAN"/>
    <m/>
    <n v="670"/>
    <n v="1"/>
    <n v="670"/>
    <m/>
    <n v="670"/>
    <n v="670"/>
    <m/>
    <n v="0"/>
  </r>
  <r>
    <s v="0065A00001XajRmQAJ"/>
    <m/>
    <n v="670"/>
    <n v="1"/>
    <n v="670"/>
    <m/>
    <n v="670"/>
    <n v="670"/>
    <m/>
    <n v="0"/>
  </r>
  <r>
    <s v="0065A00001Xe7vJQAR"/>
    <m/>
    <n v="670"/>
    <n v="1"/>
    <n v="670"/>
    <m/>
    <n v="670"/>
    <n v="670"/>
    <m/>
    <n v="0"/>
  </r>
  <r>
    <s v="0065A00001Xk59VQAR"/>
    <m/>
    <n v="670"/>
    <n v="1"/>
    <n v="670"/>
    <m/>
    <n v="670"/>
    <n v="670"/>
    <m/>
    <n v="0"/>
  </r>
  <r>
    <s v="0065A00000lelrIQAQ"/>
    <m/>
    <n v="670"/>
    <n v="1"/>
    <n v="670"/>
    <m/>
    <n v="670"/>
    <n v="670"/>
    <m/>
    <n v="0"/>
  </r>
  <r>
    <s v="0065A00000jrqedQAA"/>
    <m/>
    <n v="670"/>
    <n v="1"/>
    <n v="670"/>
    <m/>
    <n v="670"/>
    <n v="670"/>
    <m/>
    <n v="0"/>
  </r>
  <r>
    <s v="0065A00000iSDiGQAW"/>
    <m/>
    <n v="670"/>
    <n v="1"/>
    <n v="670"/>
    <m/>
    <n v="670"/>
    <n v="670"/>
    <m/>
    <n v="0"/>
  </r>
  <r>
    <s v="0065A00001WxEaAQAV"/>
    <m/>
    <n v="670"/>
    <n v="1"/>
    <n v="670"/>
    <m/>
    <n v="670"/>
    <n v="670"/>
    <m/>
    <n v="0"/>
  </r>
  <r>
    <s v="0065A00001TiKq4QAF"/>
    <m/>
    <n v="670"/>
    <n v="1"/>
    <n v="670"/>
    <m/>
    <n v="670"/>
    <n v="670"/>
    <m/>
    <n v="0"/>
  </r>
  <r>
    <s v="0065A00001Wkth8QAB"/>
    <m/>
    <n v="670"/>
    <n v="1"/>
    <n v="670"/>
    <m/>
    <n v="670"/>
    <n v="670"/>
    <m/>
    <n v="0"/>
  </r>
  <r>
    <s v="0065A00001IEpdgQAD"/>
    <m/>
    <n v="670"/>
    <n v="1"/>
    <n v="670"/>
    <m/>
    <n v="670"/>
    <n v="670"/>
    <m/>
    <n v="0"/>
  </r>
  <r>
    <s v="0065A00001XdUMcQAN"/>
    <m/>
    <n v="670"/>
    <n v="1"/>
    <n v="670"/>
    <m/>
    <n v="670"/>
    <n v="670"/>
    <m/>
    <n v="0"/>
  </r>
  <r>
    <s v="0065A00001Xe7vJQAR"/>
    <m/>
    <n v="670"/>
    <n v="1"/>
    <n v="670"/>
    <m/>
    <n v="670"/>
    <n v="670"/>
    <m/>
    <n v="0"/>
  </r>
  <r>
    <s v="0065A00001XajRmQAJ"/>
    <m/>
    <n v="670"/>
    <n v="1"/>
    <n v="670"/>
    <m/>
    <n v="670"/>
    <n v="670"/>
    <m/>
    <n v="0"/>
  </r>
  <r>
    <s v="0065A00001IEpdgQAD"/>
    <m/>
    <n v="670"/>
    <n v="1"/>
    <n v="670"/>
    <m/>
    <n v="670"/>
    <n v="670"/>
    <m/>
    <n v="0"/>
  </r>
  <r>
    <s v="0065A00000lelrIQAQ"/>
    <m/>
    <n v="670"/>
    <n v="1"/>
    <n v="670"/>
    <m/>
    <n v="670"/>
    <n v="670"/>
    <m/>
    <n v="0"/>
  </r>
  <r>
    <s v="0065A00000jrqedQAA"/>
    <m/>
    <n v="670"/>
    <n v="1"/>
    <n v="670"/>
    <m/>
    <n v="670"/>
    <n v="670"/>
    <m/>
    <n v="0"/>
  </r>
  <r>
    <s v="0065A00000iSDiGQAW"/>
    <m/>
    <n v="670"/>
    <n v="1"/>
    <n v="670"/>
    <m/>
    <n v="670"/>
    <n v="670"/>
    <m/>
    <n v="0"/>
  </r>
  <r>
    <s v="0065A00001WxEaAQAV"/>
    <m/>
    <n v="670"/>
    <n v="1"/>
    <n v="670"/>
    <m/>
    <n v="670"/>
    <n v="670"/>
    <m/>
    <n v="0"/>
  </r>
  <r>
    <s v="0065A00001G6MMqQAN"/>
    <m/>
    <n v="670"/>
    <n v="1"/>
    <n v="670"/>
    <m/>
    <n v="670"/>
    <n v="670"/>
    <m/>
    <n v="0"/>
  </r>
  <r>
    <s v="0065A00001TiKq4QAF"/>
    <m/>
    <n v="670"/>
    <n v="1"/>
    <n v="670"/>
    <m/>
    <n v="670"/>
    <n v="670"/>
    <m/>
    <n v="0"/>
  </r>
  <r>
    <s v="0065A00000lelrIQAQ"/>
    <m/>
    <n v="1264"/>
    <n v="1"/>
    <n v="1264"/>
    <m/>
    <n v="1264"/>
    <n v="1264"/>
    <m/>
    <n v="0"/>
  </r>
  <r>
    <s v="0065A00001XdUMcQAN"/>
    <m/>
    <n v="3245"/>
    <n v="1"/>
    <n v="3245"/>
    <m/>
    <n v="3245"/>
    <n v="3245"/>
    <m/>
    <n v="0"/>
  </r>
  <r>
    <s v="0065A00001XajRmQAJ"/>
    <m/>
    <n v="3245"/>
    <n v="1"/>
    <n v="3245"/>
    <m/>
    <n v="3245"/>
    <n v="3245"/>
    <m/>
    <n v="0"/>
  </r>
  <r>
    <s v="0065A00001Xe7vJQAR"/>
    <m/>
    <n v="3245"/>
    <n v="1"/>
    <n v="3245"/>
    <m/>
    <n v="3245"/>
    <n v="3245"/>
    <m/>
    <n v="0"/>
  </r>
  <r>
    <s v="0065A00001Xk59VQAR"/>
    <m/>
    <n v="3245"/>
    <n v="1"/>
    <n v="3245"/>
    <m/>
    <n v="3245"/>
    <n v="3245"/>
    <m/>
    <n v="0"/>
  </r>
  <r>
    <s v="0065A00001IEpdgQAD"/>
    <m/>
    <n v="3245"/>
    <n v="1"/>
    <n v="3245"/>
    <m/>
    <n v="3245"/>
    <n v="3245"/>
    <m/>
    <n v="0"/>
  </r>
  <r>
    <s v="0065A00000lelrIQAQ"/>
    <m/>
    <n v="3245"/>
    <n v="1"/>
    <n v="3245"/>
    <m/>
    <n v="3245"/>
    <n v="3245"/>
    <m/>
    <n v="0"/>
  </r>
  <r>
    <s v="0065A00000jrqedQAA"/>
    <m/>
    <n v="3245"/>
    <n v="1"/>
    <n v="3245"/>
    <m/>
    <n v="3245"/>
    <n v="3245"/>
    <m/>
    <n v="0"/>
  </r>
  <r>
    <s v="0065A00000iSDiGQAW"/>
    <m/>
    <n v="3245"/>
    <n v="1"/>
    <n v="3245"/>
    <m/>
    <n v="3245"/>
    <n v="3245"/>
    <m/>
    <n v="0"/>
  </r>
  <r>
    <s v="0065A00001WxEaAQAV"/>
    <m/>
    <n v="3245"/>
    <n v="1"/>
    <n v="3245"/>
    <m/>
    <n v="3245"/>
    <n v="3245"/>
    <m/>
    <n v="0"/>
  </r>
  <r>
    <s v="0065A00001TiKq4QAF"/>
    <m/>
    <n v="3245"/>
    <n v="1"/>
    <n v="3245"/>
    <m/>
    <n v="3245"/>
    <n v="3245"/>
    <m/>
    <n v="0"/>
  </r>
  <r>
    <s v="0065A00001Wkth8QAB"/>
    <m/>
    <n v="3245"/>
    <n v="1"/>
    <n v="3245"/>
    <m/>
    <n v="3245"/>
    <n v="3245"/>
    <m/>
    <n v="0"/>
  </r>
  <r>
    <s v="0065A00000leiLRQAY"/>
    <m/>
    <n v="3245"/>
    <n v="1"/>
    <n v="3245"/>
    <m/>
    <n v="3245"/>
    <n v="3245"/>
    <m/>
    <n v="0"/>
  </r>
  <r>
    <s v="0065A00001XdUMcQAN"/>
    <m/>
    <n v="3245"/>
    <n v="1"/>
    <n v="3245"/>
    <m/>
    <n v="3245"/>
    <n v="3245"/>
    <m/>
    <n v="0"/>
  </r>
  <r>
    <s v="0065A00001XajURQAZ"/>
    <m/>
    <n v="3245"/>
    <n v="1"/>
    <n v="3245"/>
    <m/>
    <n v="3245"/>
    <n v="3245"/>
    <m/>
    <n v="0"/>
  </r>
  <r>
    <s v="0065A00001Xe7vJQAR"/>
    <m/>
    <n v="3245"/>
    <n v="1"/>
    <n v="3245"/>
    <m/>
    <n v="3245"/>
    <n v="3245"/>
    <m/>
    <n v="0"/>
  </r>
  <r>
    <s v="0065A00001Xk59VQAR"/>
    <m/>
    <n v="3245"/>
    <n v="1"/>
    <n v="3245"/>
    <m/>
    <n v="3245"/>
    <n v="3245"/>
    <m/>
    <n v="0"/>
  </r>
  <r>
    <s v="0065A00000lelrIQAQ"/>
    <m/>
    <n v="3245"/>
    <n v="1"/>
    <n v="3245"/>
    <m/>
    <n v="3245"/>
    <n v="3245"/>
    <m/>
    <n v="0"/>
  </r>
  <r>
    <s v="0065A00000jrqedQAA"/>
    <m/>
    <n v="3245"/>
    <n v="1"/>
    <n v="3245"/>
    <m/>
    <n v="3245"/>
    <n v="3245"/>
    <m/>
    <n v="0"/>
  </r>
  <r>
    <s v="0065A00000iSDiGQAW"/>
    <m/>
    <n v="3245"/>
    <n v="1"/>
    <n v="3245"/>
    <m/>
    <n v="3245"/>
    <n v="3245"/>
    <m/>
    <n v="0"/>
  </r>
  <r>
    <s v="0065A00001WxEaAQAV"/>
    <m/>
    <n v="3245"/>
    <n v="1"/>
    <n v="3245"/>
    <m/>
    <n v="3245"/>
    <n v="3245"/>
    <m/>
    <n v="0"/>
  </r>
  <r>
    <s v="0065A00001TiKq4QAF"/>
    <m/>
    <n v="3245"/>
    <n v="1"/>
    <n v="3245"/>
    <m/>
    <n v="3245"/>
    <n v="3245"/>
    <m/>
    <n v="0"/>
  </r>
  <r>
    <s v="0065A00001Wkth8QAB"/>
    <m/>
    <n v="3245"/>
    <n v="1"/>
    <n v="3245"/>
    <m/>
    <n v="3245"/>
    <n v="3245"/>
    <m/>
    <n v="0"/>
  </r>
  <r>
    <s v="0065A00001IEpdgQAD"/>
    <m/>
    <n v="3245"/>
    <n v="1"/>
    <n v="3245"/>
    <m/>
    <n v="3245"/>
    <n v="3245"/>
    <m/>
    <n v="0"/>
  </r>
  <r>
    <s v="0065A00001XdUMcQAN"/>
    <m/>
    <n v="4450"/>
    <n v="1"/>
    <n v="4450"/>
    <m/>
    <n v="4450"/>
    <n v="4450"/>
    <m/>
    <n v="0"/>
  </r>
  <r>
    <s v="0065A00001XajRmQAJ"/>
    <m/>
    <n v="4450"/>
    <n v="1"/>
    <n v="4450"/>
    <m/>
    <n v="4450"/>
    <n v="4450"/>
    <m/>
    <n v="0"/>
  </r>
  <r>
    <s v="0065A00001Xe7vJQAR"/>
    <m/>
    <n v="4450"/>
    <n v="1"/>
    <n v="4450"/>
    <m/>
    <n v="4450"/>
    <n v="4450"/>
    <m/>
    <n v="0"/>
  </r>
  <r>
    <s v="0065A00001IEpdgQAD"/>
    <m/>
    <n v="4450"/>
    <n v="1"/>
    <n v="4450"/>
    <m/>
    <n v="4450"/>
    <n v="4450"/>
    <m/>
    <n v="0"/>
  </r>
  <r>
    <s v="0065A00000lelrIQAQ"/>
    <m/>
    <n v="4450"/>
    <n v="1"/>
    <n v="4450"/>
    <m/>
    <n v="4450"/>
    <n v="4450"/>
    <m/>
    <n v="0"/>
  </r>
  <r>
    <s v="0065A00000jrqedQAA"/>
    <m/>
    <n v="4450"/>
    <n v="1"/>
    <n v="4450"/>
    <m/>
    <n v="4450"/>
    <n v="4450"/>
    <m/>
    <n v="0"/>
  </r>
  <r>
    <s v="0065A00001G6MMqQAN"/>
    <m/>
    <n v="4450"/>
    <n v="1"/>
    <n v="4450"/>
    <m/>
    <n v="4450"/>
    <n v="4450"/>
    <m/>
    <n v="0"/>
  </r>
  <r>
    <s v="0065A00001TiKq4QAF"/>
    <m/>
    <n v="4450"/>
    <n v="1"/>
    <n v="4450"/>
    <m/>
    <n v="4450"/>
    <n v="4450"/>
    <m/>
    <n v="0"/>
  </r>
  <r>
    <s v="0065A00001Wkth8QAB"/>
    <m/>
    <n v="4450"/>
    <n v="1"/>
    <n v="4450"/>
    <m/>
    <n v="4450"/>
    <n v="4450"/>
    <m/>
    <n v="0"/>
  </r>
  <r>
    <s v="0065A00001XdUMcQAN"/>
    <m/>
    <n v="4450"/>
    <n v="1"/>
    <n v="4450"/>
    <m/>
    <n v="4450"/>
    <n v="4450"/>
    <m/>
    <n v="0"/>
  </r>
  <r>
    <s v="0065A00001CKYFSQA5"/>
    <m/>
    <n v="4995"/>
    <n v="1"/>
    <n v="2650"/>
    <m/>
    <n v="2650"/>
    <n v="2650"/>
    <m/>
    <n v="0"/>
  </r>
  <r>
    <s v="0065A00001XdUMcQAN"/>
    <m/>
    <n v="4995"/>
    <n v="1"/>
    <n v="4995"/>
    <m/>
    <n v="4995"/>
    <n v="4995"/>
    <m/>
    <n v="0"/>
  </r>
  <r>
    <s v="0065A00001XajRmQAJ"/>
    <m/>
    <n v="4995"/>
    <n v="1"/>
    <n v="4995"/>
    <m/>
    <n v="4995"/>
    <n v="4995"/>
    <m/>
    <n v="0"/>
  </r>
  <r>
    <s v="0065A00001XajURQAZ"/>
    <m/>
    <n v="4995"/>
    <n v="1"/>
    <n v="4995"/>
    <m/>
    <n v="4995"/>
    <n v="4995"/>
    <m/>
    <n v="0"/>
  </r>
  <r>
    <s v="0065A00001Xe7vJQAR"/>
    <m/>
    <n v="4995"/>
    <n v="1"/>
    <n v="4995"/>
    <m/>
    <n v="4995"/>
    <n v="4995"/>
    <m/>
    <n v="0"/>
  </r>
  <r>
    <s v="0065A00001Xk59VQAR"/>
    <m/>
    <n v="4995"/>
    <n v="1"/>
    <n v="4995"/>
    <m/>
    <n v="4995"/>
    <n v="4995"/>
    <m/>
    <n v="0"/>
  </r>
  <r>
    <s v="0065A00000lelrIQAQ"/>
    <m/>
    <n v="4995"/>
    <n v="1"/>
    <n v="4995"/>
    <m/>
    <n v="4995"/>
    <n v="4995"/>
    <m/>
    <n v="0"/>
  </r>
  <r>
    <s v="0065A00000jrqedQAA"/>
    <m/>
    <n v="4995"/>
    <n v="1"/>
    <n v="4995"/>
    <m/>
    <n v="4995"/>
    <n v="4995"/>
    <m/>
    <n v="0"/>
  </r>
  <r>
    <s v="0065A00000iSDiGQAW"/>
    <m/>
    <n v="4995"/>
    <n v="1"/>
    <n v="4995"/>
    <m/>
    <n v="4995"/>
    <n v="4995"/>
    <m/>
    <n v="0"/>
  </r>
  <r>
    <s v="0065A00001WxEaAQAV"/>
    <m/>
    <n v="4995"/>
    <n v="1"/>
    <n v="4995"/>
    <m/>
    <n v="4995"/>
    <n v="4995"/>
    <m/>
    <n v="0"/>
  </r>
  <r>
    <s v="0065A00001G6MMqQAN"/>
    <m/>
    <n v="4995"/>
    <n v="1"/>
    <n v="4995"/>
    <m/>
    <n v="4995"/>
    <n v="4995"/>
    <m/>
    <n v="0"/>
  </r>
  <r>
    <s v="0065A00001TiKq4QAF"/>
    <m/>
    <n v="4995"/>
    <n v="1"/>
    <n v="4995"/>
    <m/>
    <n v="4995"/>
    <n v="4995"/>
    <m/>
    <n v="0"/>
  </r>
  <r>
    <s v="0065A00001Wkth8QAB"/>
    <m/>
    <n v="4995"/>
    <n v="1"/>
    <n v="4995"/>
    <m/>
    <n v="4995"/>
    <n v="4995"/>
    <m/>
    <n v="0"/>
  </r>
  <r>
    <s v="0065A00000leiLRQAY"/>
    <m/>
    <n v="4995"/>
    <n v="1"/>
    <n v="4995"/>
    <m/>
    <n v="4995"/>
    <n v="4995"/>
    <m/>
    <n v="0"/>
  </r>
  <r>
    <s v="0065A00001IEpdgQAD"/>
    <m/>
    <n v="4995"/>
    <n v="1"/>
    <n v="4995"/>
    <m/>
    <n v="4995"/>
    <n v="4995"/>
    <m/>
    <n v="0"/>
  </r>
  <r>
    <s v="0065A00001Pte35QAB"/>
    <m/>
    <n v="5000"/>
    <n v="1"/>
    <n v="5000"/>
    <m/>
    <n v="5000"/>
    <n v="5000"/>
    <m/>
    <n v="0"/>
  </r>
  <r>
    <s v="0065A00000lelrIQAQ"/>
    <m/>
    <n v="5000"/>
    <n v="1"/>
    <n v="5000"/>
    <m/>
    <n v="5000"/>
    <n v="5000"/>
    <m/>
    <n v="0"/>
  </r>
  <r>
    <s v="0065A00001Xk59VQAR"/>
    <m/>
    <n v="5000"/>
    <n v="1"/>
    <n v="5050"/>
    <m/>
    <n v="5050"/>
    <n v="5050"/>
    <m/>
    <n v="0"/>
  </r>
  <r>
    <s v="0065A00000jrqedQAA"/>
    <m/>
    <n v="5000"/>
    <n v="1"/>
    <n v="5050"/>
    <m/>
    <n v="5050"/>
    <n v="5050"/>
    <m/>
    <n v="0"/>
  </r>
  <r>
    <s v="0065A00000iSDiGQAW"/>
    <m/>
    <n v="5000"/>
    <n v="1"/>
    <n v="5050"/>
    <m/>
    <n v="5050"/>
    <n v="5050"/>
    <m/>
    <n v="0"/>
  </r>
  <r>
    <s v="0065A00000lelrIQAQ"/>
    <m/>
    <n v="6500"/>
    <n v="1"/>
    <n v="6500"/>
    <m/>
    <n v="6500"/>
    <n v="6500"/>
    <m/>
    <n v="0"/>
  </r>
  <r>
    <s v="0065A00001YHh28QAD"/>
    <m/>
    <n v="8950"/>
    <n v="1"/>
    <n v="8950"/>
    <m/>
    <n v="8950"/>
    <n v="8950"/>
    <m/>
    <n v="0"/>
  </r>
  <r>
    <s v="0065A00001XdUMcQAN"/>
    <m/>
    <n v="22950"/>
    <n v="1"/>
    <n v="22950"/>
    <m/>
    <n v="22950"/>
    <n v="22950"/>
    <m/>
    <n v="0"/>
  </r>
  <r>
    <s v="0065A00001XajRmQAJ"/>
    <m/>
    <n v="22950"/>
    <n v="1"/>
    <n v="22950"/>
    <m/>
    <n v="22950"/>
    <n v="22950"/>
    <m/>
    <n v="0"/>
  </r>
  <r>
    <s v="0065A00001XajURQAZ"/>
    <m/>
    <n v="22950"/>
    <n v="1"/>
    <n v="22950"/>
    <m/>
    <n v="22950"/>
    <n v="22950"/>
    <m/>
    <n v="0"/>
  </r>
  <r>
    <s v="0065A00001Xe7vJQAR"/>
    <m/>
    <n v="22950"/>
    <n v="1"/>
    <n v="22950"/>
    <m/>
    <n v="22950"/>
    <n v="22950"/>
    <m/>
    <n v="0"/>
  </r>
  <r>
    <s v="0065A00001Xk59VQAR"/>
    <m/>
    <n v="22950"/>
    <n v="1"/>
    <n v="22950"/>
    <m/>
    <n v="22950"/>
    <n v="22950"/>
    <m/>
    <n v="0"/>
  </r>
  <r>
    <s v="0065A00000lelrIQAQ"/>
    <m/>
    <n v="22950"/>
    <n v="1"/>
    <n v="22950"/>
    <m/>
    <n v="22950"/>
    <n v="22950"/>
    <m/>
    <n v="0"/>
  </r>
  <r>
    <s v="0063100000cjPi5AAE"/>
    <m/>
    <n v="22950"/>
    <n v="1"/>
    <n v="22950"/>
    <m/>
    <n v="22950"/>
    <n v="22950"/>
    <m/>
    <n v="0"/>
  </r>
  <r>
    <s v="0065A00000jrqedQAA"/>
    <m/>
    <n v="22950"/>
    <n v="1"/>
    <n v="22950"/>
    <m/>
    <n v="22950"/>
    <n v="22950"/>
    <m/>
    <n v="0"/>
  </r>
  <r>
    <s v="0065A00000iSDiGQAW"/>
    <m/>
    <n v="22950"/>
    <n v="1"/>
    <n v="22950"/>
    <m/>
    <n v="22950"/>
    <n v="22950"/>
    <m/>
    <n v="0"/>
  </r>
  <r>
    <s v="0065A00001WxEaAQAV"/>
    <m/>
    <n v="22950"/>
    <n v="1"/>
    <n v="22950"/>
    <m/>
    <n v="22950"/>
    <n v="22950"/>
    <m/>
    <n v="0"/>
  </r>
  <r>
    <s v="0065A000019lr7DQAQ"/>
    <m/>
    <n v="22950"/>
    <n v="1"/>
    <n v="22950"/>
    <m/>
    <n v="22950"/>
    <n v="22950"/>
    <m/>
    <n v="0"/>
  </r>
  <r>
    <s v="0065A00001G6MMqQAN"/>
    <m/>
    <n v="22950"/>
    <n v="1"/>
    <n v="22950"/>
    <m/>
    <n v="22950"/>
    <n v="22950"/>
    <m/>
    <n v="0"/>
  </r>
  <r>
    <s v="0065A00001TiKq4QAF"/>
    <m/>
    <n v="22950"/>
    <n v="1"/>
    <n v="22950"/>
    <m/>
    <n v="22950"/>
    <n v="22950"/>
    <m/>
    <n v="0"/>
  </r>
  <r>
    <s v="0065A00001Wkth8QAB"/>
    <m/>
    <n v="22950"/>
    <n v="1"/>
    <n v="22950"/>
    <m/>
    <n v="22950"/>
    <n v="22950"/>
    <m/>
    <n v="0"/>
  </r>
  <r>
    <s v="0065A00000leiLRQAY"/>
    <m/>
    <n v="22950"/>
    <n v="1"/>
    <n v="22950"/>
    <m/>
    <n v="22950"/>
    <n v="22950"/>
    <m/>
    <n v="0"/>
  </r>
  <r>
    <s v="0065A00001IEpdgQAD"/>
    <m/>
    <n v="22950"/>
    <n v="1"/>
    <n v="22950"/>
    <m/>
    <n v="22950"/>
    <n v="22950"/>
    <m/>
    <n v="0"/>
  </r>
  <r>
    <s v="0063100000bhZtPAAU"/>
    <m/>
    <n v="31960"/>
    <n v="1"/>
    <n v="29500"/>
    <m/>
    <n v="29500"/>
    <n v="29500"/>
    <m/>
    <n v="0"/>
  </r>
  <r>
    <s v="0065A00001XdUMcQAN"/>
    <m/>
    <n v="49950"/>
    <n v="1"/>
    <n v="49950"/>
    <m/>
    <n v="49950"/>
    <n v="49950"/>
    <m/>
    <n v="0"/>
  </r>
  <r>
    <s v="0065A00001XajRmQAJ"/>
    <m/>
    <n v="49950"/>
    <n v="1"/>
    <n v="49950"/>
    <m/>
    <n v="49950"/>
    <n v="49950"/>
    <m/>
    <n v="0"/>
  </r>
  <r>
    <s v="0063100000cjPi5AAE"/>
    <m/>
    <n v="49950"/>
    <n v="1"/>
    <n v="49950"/>
    <m/>
    <n v="49950"/>
    <n v="49950"/>
    <m/>
    <n v="0"/>
  </r>
  <r>
    <s v="0065A00000iSDiGQAW"/>
    <m/>
    <n v="49950"/>
    <n v="1"/>
    <n v="49950"/>
    <m/>
    <n v="49950"/>
    <n v="49950"/>
    <m/>
    <n v="0"/>
  </r>
  <r>
    <s v="0065A00001Wkth8QAB"/>
    <m/>
    <n v="49950"/>
    <n v="1"/>
    <n v="49950"/>
    <m/>
    <n v="49950"/>
    <n v="49950"/>
    <m/>
    <n v="0"/>
  </r>
  <r>
    <s v="0065A00001XajURQAZ"/>
    <m/>
    <n v="49950"/>
    <n v="1"/>
    <n v="49950"/>
    <m/>
    <n v="49950"/>
    <n v="49950"/>
    <m/>
    <n v="0"/>
  </r>
  <r>
    <s v="0065A00001Xe7vJQAR"/>
    <m/>
    <n v="49950"/>
    <n v="1"/>
    <n v="49950"/>
    <m/>
    <n v="49950"/>
    <n v="49950"/>
    <m/>
    <n v="0"/>
  </r>
  <r>
    <s v="0065A00001Xk59VQAR"/>
    <m/>
    <n v="49950"/>
    <n v="1"/>
    <n v="49950"/>
    <m/>
    <n v="49950"/>
    <n v="49950"/>
    <m/>
    <n v="0"/>
  </r>
  <r>
    <s v="0065A00001IEpdgQAD"/>
    <m/>
    <n v="49950"/>
    <n v="1"/>
    <n v="49950"/>
    <m/>
    <n v="49950"/>
    <n v="49950"/>
    <m/>
    <n v="0"/>
  </r>
  <r>
    <s v="0065A00000lelrIQAQ"/>
    <m/>
    <n v="49950"/>
    <n v="1"/>
    <n v="49950"/>
    <m/>
    <n v="49950"/>
    <n v="49950"/>
    <m/>
    <n v="0"/>
  </r>
  <r>
    <s v="0065A00000jrqedQAA"/>
    <m/>
    <n v="49950"/>
    <n v="1"/>
    <n v="49950"/>
    <m/>
    <n v="49950"/>
    <n v="49950"/>
    <m/>
    <n v="0"/>
  </r>
  <r>
    <s v="0065A00001WxEaAQAV"/>
    <m/>
    <n v="49950"/>
    <n v="1"/>
    <n v="49950"/>
    <m/>
    <n v="49950"/>
    <n v="49950"/>
    <m/>
    <n v="0"/>
  </r>
  <r>
    <s v="0065A00001G6MMqQAN"/>
    <m/>
    <n v="49950"/>
    <n v="1"/>
    <n v="49950"/>
    <m/>
    <n v="49950"/>
    <n v="49950"/>
    <m/>
    <n v="0"/>
  </r>
  <r>
    <s v="0065A000019lr7DQAQ"/>
    <m/>
    <n v="49950"/>
    <n v="1"/>
    <n v="49950"/>
    <m/>
    <n v="49950"/>
    <n v="49950"/>
    <m/>
    <n v="0"/>
  </r>
  <r>
    <s v="0065A00001TiKq4QAF"/>
    <m/>
    <n v="49950"/>
    <n v="1"/>
    <n v="49950"/>
    <m/>
    <n v="49950"/>
    <n v="49950"/>
    <m/>
    <n v="0"/>
  </r>
  <r>
    <s v="0065A00000leiLRQAY"/>
    <m/>
    <n v="49950"/>
    <n v="1"/>
    <n v="49950"/>
    <m/>
    <n v="49950"/>
    <n v="49950"/>
    <m/>
    <n v="0"/>
  </r>
  <r>
    <s v="0065A00001WlAg8QAF"/>
    <n v="6"/>
    <n v="39"/>
    <n v="1"/>
    <n v="39"/>
    <m/>
    <n v="39"/>
    <n v="36.659999999999997"/>
    <m/>
    <n v="0"/>
  </r>
  <r>
    <s v="0065A00001ThzpWQAR"/>
    <n v="6"/>
    <n v="39"/>
    <n v="1"/>
    <n v="39"/>
    <m/>
    <n v="39"/>
    <n v="36.659999999999997"/>
    <m/>
    <n v="0"/>
  </r>
  <r>
    <s v="0065A00001ThzpWQAR"/>
    <n v="6"/>
    <n v="199"/>
    <n v="1"/>
    <n v="199"/>
    <m/>
    <n v="199"/>
    <n v="187.06"/>
    <m/>
    <n v="0"/>
  </r>
  <r>
    <s v="0065A00001ThzpWQAR"/>
    <n v="6"/>
    <n v="199"/>
    <n v="1"/>
    <n v="199"/>
    <m/>
    <n v="199"/>
    <n v="187.06"/>
    <m/>
    <n v="0"/>
  </r>
  <r>
    <s v="0065A00001ThzpWQAR"/>
    <n v="6"/>
    <n v="199"/>
    <n v="1"/>
    <n v="199"/>
    <m/>
    <n v="199"/>
    <n v="187.06"/>
    <m/>
    <n v="0"/>
  </r>
  <r>
    <s v="0065A00001cIEFNQA4"/>
    <n v="10"/>
    <n v="39"/>
    <n v="1"/>
    <n v="39"/>
    <m/>
    <n v="39"/>
    <n v="35.1"/>
    <m/>
    <n v="0"/>
  </r>
  <r>
    <s v="0065A00001cIEFNQA4"/>
    <n v="10"/>
    <n v="199"/>
    <n v="1"/>
    <n v="199"/>
    <m/>
    <n v="199"/>
    <n v="179.1"/>
    <m/>
    <n v="0"/>
  </r>
  <r>
    <s v="0065A00001cIEFNQA4"/>
    <n v="10"/>
    <n v="199"/>
    <n v="1"/>
    <n v="199"/>
    <m/>
    <n v="199"/>
    <n v="179.1"/>
    <m/>
    <n v="0"/>
  </r>
  <r>
    <s v="0065A00001cIEFNQA4"/>
    <n v="10"/>
    <n v="78000"/>
    <n v="1"/>
    <n v="78000"/>
    <m/>
    <n v="78000"/>
    <n v="70200"/>
    <m/>
    <n v="0"/>
  </r>
  <r>
    <s v="0065A00001cIEFNQA4"/>
    <n v="10"/>
    <n v="39"/>
    <n v="4"/>
    <n v="39"/>
    <m/>
    <n v="156"/>
    <n v="140.4"/>
    <m/>
    <n v="0"/>
  </r>
  <r>
    <s v="0065A00001cIEFNQA4"/>
    <n v="10"/>
    <n v="199"/>
    <n v="4"/>
    <n v="199"/>
    <m/>
    <n v="796"/>
    <n v="716.4"/>
    <m/>
    <n v="0"/>
  </r>
  <r>
    <s v="0065A00001YKVzbQAH"/>
    <m/>
    <n v="-2750"/>
    <n v="1"/>
    <n v="-5000"/>
    <m/>
    <n v="-5000"/>
    <n v="-5000"/>
    <m/>
    <n v="0"/>
  </r>
  <r>
    <s v="0065A00001dKJV8QAO"/>
    <m/>
    <n v="-2500"/>
    <n v="1"/>
    <n v="-2500"/>
    <m/>
    <n v="-2500"/>
    <n v="-2500"/>
    <s v="0065A00001dKJV8QAO"/>
    <n v="-2500"/>
  </r>
  <r>
    <s v="0063100000cKaNeAAK"/>
    <m/>
    <n v="-1834"/>
    <n v="1"/>
    <n v="-6500"/>
    <m/>
    <n v="-6500"/>
    <n v="-6500"/>
    <m/>
    <n v="0"/>
  </r>
  <r>
    <s v="0065A00001XGpAqQAL"/>
    <m/>
    <n v="-1834"/>
    <n v="1"/>
    <n v="-5438"/>
    <m/>
    <n v="-5438"/>
    <n v="-5438"/>
    <m/>
    <n v="0"/>
  </r>
  <r>
    <s v="0063100000cKmtxAAC"/>
    <m/>
    <n v="-1834"/>
    <n v="1"/>
    <n v="-2750"/>
    <m/>
    <n v="-2750"/>
    <n v="-2750"/>
    <m/>
    <n v="0"/>
  </r>
  <r>
    <s v="0063100000cjTU2AAM"/>
    <m/>
    <n v="-1834"/>
    <n v="1"/>
    <n v="-2750"/>
    <m/>
    <n v="-2750"/>
    <n v="-2750"/>
    <m/>
    <n v="0"/>
  </r>
  <r>
    <s v="0065A00001Th0ycQAB"/>
    <m/>
    <n v="-1834"/>
    <n v="1"/>
    <n v="-2750"/>
    <m/>
    <n v="-2750"/>
    <n v="-2750"/>
    <m/>
    <n v="0"/>
  </r>
  <r>
    <s v="0065A00000iSMhMQAW"/>
    <m/>
    <n v="-1834"/>
    <n v="1"/>
    <n v="-2750"/>
    <m/>
    <n v="-2750"/>
    <n v="-2750"/>
    <m/>
    <n v="0"/>
  </r>
  <r>
    <s v="0063100000cjTU2AAM"/>
    <m/>
    <n v="39"/>
    <n v="1"/>
    <n v="39"/>
    <m/>
    <n v="39"/>
    <n v="39"/>
    <m/>
    <n v="0"/>
  </r>
  <r>
    <s v="0065A00001Wy7fGQAR"/>
    <m/>
    <n v="39"/>
    <n v="1"/>
    <n v="39"/>
    <m/>
    <n v="39"/>
    <n v="39"/>
    <m/>
    <n v="0"/>
  </r>
  <r>
    <s v="0065A00001bgwvmQAA"/>
    <m/>
    <n v="39"/>
    <n v="1"/>
    <n v="39"/>
    <m/>
    <n v="39"/>
    <n v="39"/>
    <m/>
    <n v="0"/>
  </r>
  <r>
    <s v="0063100000cKaNeAAK"/>
    <m/>
    <n v="39"/>
    <n v="1"/>
    <n v="39"/>
    <m/>
    <n v="39"/>
    <n v="39"/>
    <m/>
    <n v="0"/>
  </r>
  <r>
    <s v="0065A00001CILePQAX"/>
    <m/>
    <n v="39"/>
    <n v="1"/>
    <n v="39"/>
    <m/>
    <n v="39"/>
    <n v="39"/>
    <m/>
    <n v="0"/>
  </r>
  <r>
    <s v="0065A0000112eKXQAY"/>
    <m/>
    <n v="39"/>
    <n v="1"/>
    <n v="39"/>
    <m/>
    <n v="39"/>
    <n v="39"/>
    <m/>
    <n v="0"/>
  </r>
  <r>
    <s v="0065A00001Z6rmdQAB"/>
    <m/>
    <n v="39"/>
    <n v="1"/>
    <n v="39"/>
    <m/>
    <n v="39"/>
    <n v="39"/>
    <m/>
    <n v="0"/>
  </r>
  <r>
    <s v="0065A00001YKVzbQAH"/>
    <m/>
    <n v="39"/>
    <n v="1"/>
    <n v="39"/>
    <m/>
    <n v="39"/>
    <n v="39"/>
    <m/>
    <n v="0"/>
  </r>
  <r>
    <s v="0065A00001Th0ycQAB"/>
    <m/>
    <n v="39"/>
    <n v="1"/>
    <n v="39"/>
    <m/>
    <n v="39"/>
    <n v="39"/>
    <m/>
    <n v="0"/>
  </r>
  <r>
    <s v="0065A00001ZOOGSQA5"/>
    <m/>
    <n v="39"/>
    <n v="1"/>
    <n v="39"/>
    <m/>
    <n v="39"/>
    <n v="39"/>
    <m/>
    <n v="0"/>
  </r>
  <r>
    <s v="0065A00001XqTH2QAN"/>
    <m/>
    <n v="39"/>
    <n v="1"/>
    <n v="39"/>
    <m/>
    <n v="39"/>
    <n v="39"/>
    <m/>
    <n v="0"/>
  </r>
  <r>
    <s v="0065A00001WxCnsQAF"/>
    <m/>
    <n v="39"/>
    <n v="1"/>
    <n v="39"/>
    <m/>
    <n v="39"/>
    <n v="39"/>
    <m/>
    <n v="0"/>
  </r>
  <r>
    <s v="0063100000hAMthAAG"/>
    <m/>
    <n v="39"/>
    <n v="1"/>
    <n v="39"/>
    <m/>
    <n v="39"/>
    <n v="39"/>
    <m/>
    <n v="0"/>
  </r>
  <r>
    <s v="0065A00001Z0T9TQAV"/>
    <m/>
    <n v="39"/>
    <n v="1"/>
    <n v="39"/>
    <m/>
    <n v="39"/>
    <n v="39"/>
    <m/>
    <n v="0"/>
  </r>
  <r>
    <s v="0065A00001Z8xQ1QAJ"/>
    <m/>
    <n v="39"/>
    <n v="1"/>
    <n v="39"/>
    <m/>
    <n v="39"/>
    <n v="39"/>
    <m/>
    <n v="0"/>
  </r>
  <r>
    <s v="0065A00001Z5vNEQAZ"/>
    <m/>
    <n v="39"/>
    <n v="1"/>
    <n v="39"/>
    <m/>
    <n v="39"/>
    <n v="39"/>
    <s v="0065A00001Z5vNEQAZ"/>
    <n v="39"/>
  </r>
  <r>
    <s v="0065A000015sqG8QAI"/>
    <m/>
    <n v="39"/>
    <n v="1"/>
    <n v="39"/>
    <m/>
    <n v="39"/>
    <n v="39"/>
    <m/>
    <n v="0"/>
  </r>
  <r>
    <s v="0065A00001YhhRBQAZ"/>
    <m/>
    <n v="39"/>
    <n v="1"/>
    <n v="39"/>
    <m/>
    <n v="39"/>
    <n v="39"/>
    <m/>
    <n v="0"/>
  </r>
  <r>
    <s v="0065A00001Wm2QLQAZ"/>
    <m/>
    <n v="39"/>
    <n v="1"/>
    <n v="39"/>
    <m/>
    <n v="39"/>
    <n v="39"/>
    <m/>
    <n v="0"/>
  </r>
  <r>
    <s v="0065A00001OIRWCQA5"/>
    <m/>
    <n v="39"/>
    <n v="1"/>
    <n v="39"/>
    <m/>
    <n v="39"/>
    <n v="39"/>
    <m/>
    <n v="0"/>
  </r>
  <r>
    <s v="0065A00001VeSOrQAN"/>
    <m/>
    <n v="39"/>
    <n v="1"/>
    <n v="39"/>
    <m/>
    <n v="39"/>
    <n v="39"/>
    <m/>
    <n v="0"/>
  </r>
  <r>
    <s v="0065A00001Ww8cWQAR"/>
    <m/>
    <n v="39"/>
    <n v="1"/>
    <n v="39"/>
    <m/>
    <n v="39"/>
    <n v="39"/>
    <m/>
    <n v="0"/>
  </r>
  <r>
    <s v="0065A00001UoC0cQAF"/>
    <m/>
    <n v="39"/>
    <n v="1"/>
    <n v="39"/>
    <m/>
    <n v="39"/>
    <n v="39"/>
    <m/>
    <n v="0"/>
  </r>
  <r>
    <s v="0065A00001Z1bxtQAB"/>
    <m/>
    <n v="39"/>
    <n v="1"/>
    <n v="39"/>
    <m/>
    <n v="39"/>
    <n v="39"/>
    <s v="0065A00001Z1bxtQAB"/>
    <n v="39"/>
  </r>
  <r>
    <s v="0065A00001TjIDhQAN"/>
    <m/>
    <n v="39"/>
    <n v="1"/>
    <n v="39"/>
    <m/>
    <n v="39"/>
    <n v="39"/>
    <m/>
    <n v="0"/>
  </r>
  <r>
    <s v="0063100000dxh0eAAA"/>
    <m/>
    <n v="39"/>
    <n v="1"/>
    <n v="39"/>
    <m/>
    <n v="39"/>
    <n v="39"/>
    <m/>
    <n v="0"/>
  </r>
  <r>
    <s v="0065A00001br4r8QAA"/>
    <m/>
    <n v="39"/>
    <n v="1"/>
    <n v="39"/>
    <m/>
    <n v="39"/>
    <n v="39"/>
    <s v="0065A00001br4r8QAA"/>
    <n v="39"/>
  </r>
  <r>
    <s v="0065A00001XafDhQAJ"/>
    <m/>
    <n v="39"/>
    <n v="1"/>
    <n v="39"/>
    <m/>
    <n v="39"/>
    <n v="39"/>
    <m/>
    <n v="0"/>
  </r>
  <r>
    <s v="0065A00001bnskEQAQ"/>
    <m/>
    <n v="39"/>
    <n v="1"/>
    <n v="39"/>
    <m/>
    <n v="39"/>
    <n v="39"/>
    <m/>
    <n v="0"/>
  </r>
  <r>
    <s v="0063100000cjTU2AAM"/>
    <m/>
    <n v="39"/>
    <n v="1"/>
    <n v="39"/>
    <m/>
    <n v="39"/>
    <n v="39"/>
    <m/>
    <n v="0"/>
  </r>
  <r>
    <s v="0065A00001dLhgzQAC"/>
    <m/>
    <n v="39"/>
    <n v="1"/>
    <n v="39"/>
    <m/>
    <n v="39"/>
    <n v="39"/>
    <m/>
    <n v="0"/>
  </r>
  <r>
    <s v="0065A00001Yxj6TQAR"/>
    <m/>
    <n v="39"/>
    <n v="1"/>
    <n v="39"/>
    <m/>
    <n v="39"/>
    <n v="39"/>
    <m/>
    <n v="0"/>
  </r>
  <r>
    <s v="0065A00001UmTB6QAN"/>
    <m/>
    <n v="39"/>
    <n v="1"/>
    <n v="39"/>
    <m/>
    <n v="39"/>
    <n v="39"/>
    <m/>
    <n v="0"/>
  </r>
  <r>
    <s v="0065A00001XGpAqQAL"/>
    <m/>
    <n v="39"/>
    <n v="1"/>
    <n v="39"/>
    <m/>
    <n v="39"/>
    <n v="39"/>
    <m/>
    <n v="0"/>
  </r>
  <r>
    <s v="0065A00001Th0ycQAB"/>
    <m/>
    <n v="39"/>
    <n v="1"/>
    <n v="39"/>
    <m/>
    <n v="39"/>
    <n v="39"/>
    <m/>
    <n v="0"/>
  </r>
  <r>
    <s v="0065A00001Z0T9TQAV"/>
    <m/>
    <n v="39"/>
    <n v="1"/>
    <n v="39"/>
    <m/>
    <n v="39"/>
    <n v="39"/>
    <m/>
    <n v="0"/>
  </r>
  <r>
    <s v="0065A00001OIRWCQA5"/>
    <m/>
    <n v="39"/>
    <n v="1"/>
    <n v="39"/>
    <m/>
    <n v="39"/>
    <n v="39"/>
    <m/>
    <n v="0"/>
  </r>
  <r>
    <s v="0063100000dxh0eAAA"/>
    <m/>
    <n v="39"/>
    <n v="1"/>
    <n v="39"/>
    <m/>
    <n v="39"/>
    <n v="39"/>
    <m/>
    <n v="0"/>
  </r>
  <r>
    <s v="0065A00001Ti33RQAR"/>
    <m/>
    <n v="39"/>
    <n v="1"/>
    <n v="39"/>
    <m/>
    <n v="39"/>
    <n v="39"/>
    <m/>
    <n v="0"/>
  </r>
  <r>
    <s v="0063100000cGLAtAAO"/>
    <m/>
    <n v="39"/>
    <n v="1"/>
    <n v="39"/>
    <m/>
    <n v="39"/>
    <n v="39"/>
    <m/>
    <n v="0"/>
  </r>
  <r>
    <s v="0065A00001KQ6kPQAT"/>
    <m/>
    <n v="39"/>
    <n v="1"/>
    <n v="39"/>
    <m/>
    <n v="39"/>
    <n v="39"/>
    <m/>
    <n v="0"/>
  </r>
  <r>
    <s v="0065A00001UoC0cQAF"/>
    <m/>
    <n v="39"/>
    <n v="1"/>
    <n v="39"/>
    <m/>
    <n v="39"/>
    <n v="39"/>
    <m/>
    <n v="0"/>
  </r>
  <r>
    <s v="0065A00001TjI8IQAV"/>
    <m/>
    <n v="39"/>
    <n v="1"/>
    <n v="39"/>
    <m/>
    <n v="39"/>
    <n v="39"/>
    <m/>
    <n v="0"/>
  </r>
  <r>
    <s v="0065A00001TjIDhQAN"/>
    <m/>
    <n v="39"/>
    <n v="1"/>
    <n v="39"/>
    <m/>
    <n v="39"/>
    <n v="39"/>
    <m/>
    <n v="0"/>
  </r>
  <r>
    <s v="0065A00001XsEKzQAN"/>
    <m/>
    <n v="39"/>
    <n v="1"/>
    <n v="39"/>
    <m/>
    <n v="39"/>
    <n v="39"/>
    <m/>
    <n v="0"/>
  </r>
  <r>
    <s v="0065A00001Ptp5FQAR"/>
    <m/>
    <n v="39"/>
    <n v="1"/>
    <n v="39"/>
    <m/>
    <n v="39"/>
    <n v="39"/>
    <m/>
    <n v="0"/>
  </r>
  <r>
    <s v="0065A00001bNXVhQAO"/>
    <m/>
    <n v="199"/>
    <n v="1"/>
    <n v="199"/>
    <m/>
    <n v="199"/>
    <n v="199"/>
    <m/>
    <n v="0"/>
  </r>
  <r>
    <s v="0065A00001br4r8QAA"/>
    <m/>
    <n v="199"/>
    <n v="1"/>
    <n v="199"/>
    <m/>
    <n v="199"/>
    <n v="199"/>
    <s v="0065A00001br4r8QAA"/>
    <n v="199"/>
  </r>
  <r>
    <s v="0065A00001XafDhQAJ"/>
    <m/>
    <n v="199"/>
    <n v="1"/>
    <n v="199"/>
    <m/>
    <n v="199"/>
    <n v="199"/>
    <m/>
    <n v="0"/>
  </r>
  <r>
    <s v="0065A00001bnskEQAQ"/>
    <m/>
    <n v="199"/>
    <n v="1"/>
    <n v="199"/>
    <m/>
    <n v="199"/>
    <n v="199"/>
    <m/>
    <n v="0"/>
  </r>
  <r>
    <s v="0063100000cjTU2AAM"/>
    <m/>
    <n v="199"/>
    <n v="1"/>
    <n v="199"/>
    <m/>
    <n v="199"/>
    <n v="199"/>
    <m/>
    <n v="0"/>
  </r>
  <r>
    <s v="0065A00001dLhgzQAC"/>
    <m/>
    <n v="199"/>
    <n v="1"/>
    <n v="199"/>
    <m/>
    <n v="199"/>
    <n v="199"/>
    <m/>
    <n v="0"/>
  </r>
  <r>
    <s v="0065A00001UmTB6QAN"/>
    <m/>
    <n v="199"/>
    <n v="1"/>
    <n v="199"/>
    <m/>
    <n v="199"/>
    <n v="199"/>
    <m/>
    <n v="0"/>
  </r>
  <r>
    <s v="0065A00001XGpAqQAL"/>
    <m/>
    <n v="199"/>
    <n v="1"/>
    <n v="199"/>
    <m/>
    <n v="199"/>
    <n v="199"/>
    <m/>
    <n v="0"/>
  </r>
  <r>
    <s v="0065A00001Th0ycQAB"/>
    <m/>
    <n v="199"/>
    <n v="1"/>
    <n v="199"/>
    <m/>
    <n v="199"/>
    <n v="199"/>
    <m/>
    <n v="0"/>
  </r>
  <r>
    <s v="0065A00001Z0T9TQAV"/>
    <m/>
    <n v="199"/>
    <n v="1"/>
    <n v="199"/>
    <m/>
    <n v="199"/>
    <n v="199"/>
    <m/>
    <n v="0"/>
  </r>
  <r>
    <s v="0065A00001OIRWCQA5"/>
    <m/>
    <n v="199"/>
    <n v="1"/>
    <n v="199"/>
    <m/>
    <n v="199"/>
    <n v="199"/>
    <m/>
    <n v="0"/>
  </r>
  <r>
    <s v="0063100000cGLAtAAO"/>
    <m/>
    <n v="199"/>
    <n v="1"/>
    <n v="199"/>
    <m/>
    <n v="199"/>
    <n v="199"/>
    <m/>
    <n v="0"/>
  </r>
  <r>
    <s v="0063100000dxh0eAAA"/>
    <m/>
    <n v="199"/>
    <n v="1"/>
    <n v="199"/>
    <m/>
    <n v="199"/>
    <n v="199"/>
    <m/>
    <n v="0"/>
  </r>
  <r>
    <s v="0065A00001Ti33RQAR"/>
    <m/>
    <n v="199"/>
    <n v="1"/>
    <n v="199"/>
    <m/>
    <n v="199"/>
    <n v="199"/>
    <m/>
    <n v="0"/>
  </r>
  <r>
    <s v="0065A00001TjIDhQAN"/>
    <m/>
    <n v="199"/>
    <n v="1"/>
    <n v="199"/>
    <m/>
    <n v="199"/>
    <n v="199"/>
    <m/>
    <n v="0"/>
  </r>
  <r>
    <s v="0065A00001TjI8IQAV"/>
    <m/>
    <n v="199"/>
    <n v="1"/>
    <n v="199"/>
    <m/>
    <n v="199"/>
    <n v="199"/>
    <m/>
    <n v="0"/>
  </r>
  <r>
    <s v="0065A00001Ptp5FQAR"/>
    <m/>
    <n v="199"/>
    <n v="1"/>
    <n v="199"/>
    <m/>
    <n v="199"/>
    <n v="199"/>
    <m/>
    <n v="0"/>
  </r>
  <r>
    <s v="0065A00001UoC0cQAF"/>
    <m/>
    <n v="199"/>
    <n v="1"/>
    <n v="199"/>
    <m/>
    <n v="199"/>
    <n v="199"/>
    <m/>
    <n v="0"/>
  </r>
  <r>
    <s v="0065A00001XsEKzQAN"/>
    <m/>
    <n v="199"/>
    <n v="1"/>
    <n v="199"/>
    <m/>
    <n v="199"/>
    <n v="199"/>
    <m/>
    <n v="0"/>
  </r>
  <r>
    <s v="0065A00001ZPFyEQAX"/>
    <m/>
    <n v="199"/>
    <n v="1"/>
    <n v="199"/>
    <m/>
    <n v="199"/>
    <n v="199"/>
    <m/>
    <n v="0"/>
  </r>
  <r>
    <s v="0065A00001Yxj6TQAR"/>
    <m/>
    <n v="199"/>
    <n v="1"/>
    <n v="199"/>
    <m/>
    <n v="199"/>
    <n v="199"/>
    <m/>
    <n v="0"/>
  </r>
  <r>
    <s v="0065A00001ZPMVZQA5"/>
    <m/>
    <n v="199"/>
    <n v="1"/>
    <n v="199"/>
    <m/>
    <n v="199"/>
    <n v="199"/>
    <m/>
    <n v="0"/>
  </r>
  <r>
    <s v="0065A00001bgCwHQAU"/>
    <m/>
    <n v="199"/>
    <n v="1"/>
    <n v="199"/>
    <m/>
    <n v="199"/>
    <n v="199"/>
    <s v="0065A00001bgCwHQAU"/>
    <n v="199"/>
  </r>
  <r>
    <s v="0065A00001XrXpBQAV"/>
    <m/>
    <n v="199"/>
    <n v="1"/>
    <n v="199"/>
    <m/>
    <n v="199"/>
    <n v="199"/>
    <m/>
    <n v="0"/>
  </r>
  <r>
    <s v="0065A00001dKJV8QAO"/>
    <m/>
    <n v="199"/>
    <n v="1"/>
    <n v="199"/>
    <m/>
    <n v="199"/>
    <n v="199"/>
    <s v="0065A00001dKJV8QAO"/>
    <n v="199"/>
  </r>
  <r>
    <s v="0065A00001XdJFxQAN"/>
    <m/>
    <n v="199"/>
    <n v="1"/>
    <n v="199"/>
    <m/>
    <n v="199"/>
    <n v="199"/>
    <m/>
    <n v="0"/>
  </r>
  <r>
    <s v="0065A00001br4r8QAA"/>
    <m/>
    <n v="199"/>
    <n v="1"/>
    <n v="199"/>
    <m/>
    <n v="199"/>
    <n v="199"/>
    <s v="0065A00001br4r8QAA"/>
    <n v="199"/>
  </r>
  <r>
    <s v="0065A00001bLw3FQAS"/>
    <m/>
    <n v="199"/>
    <n v="1"/>
    <n v="199"/>
    <m/>
    <n v="199"/>
    <n v="199"/>
    <m/>
    <n v="0"/>
  </r>
  <r>
    <s v="0065A00001cVujCQAS"/>
    <m/>
    <n v="199"/>
    <n v="1"/>
    <n v="199"/>
    <m/>
    <n v="199"/>
    <n v="199"/>
    <m/>
    <n v="0"/>
  </r>
  <r>
    <s v="0065A00001XafDhQAJ"/>
    <m/>
    <n v="199"/>
    <n v="1"/>
    <n v="199"/>
    <m/>
    <n v="199"/>
    <n v="199"/>
    <m/>
    <n v="0"/>
  </r>
  <r>
    <s v="0065A00001XqTH2QAN"/>
    <m/>
    <n v="199"/>
    <n v="1"/>
    <n v="199"/>
    <m/>
    <n v="199"/>
    <n v="199"/>
    <m/>
    <n v="0"/>
  </r>
  <r>
    <s v="0063100000cjTU2AAM"/>
    <m/>
    <n v="199"/>
    <n v="1"/>
    <n v="199"/>
    <m/>
    <n v="199"/>
    <n v="199"/>
    <m/>
    <n v="0"/>
  </r>
  <r>
    <s v="0065A00001bOAhTQAW"/>
    <m/>
    <n v="199"/>
    <n v="1"/>
    <n v="199"/>
    <m/>
    <n v="199"/>
    <n v="199"/>
    <m/>
    <n v="0"/>
  </r>
  <r>
    <s v="0065A00001XXtfHQAT"/>
    <m/>
    <n v="199"/>
    <n v="1"/>
    <n v="199"/>
    <m/>
    <n v="199"/>
    <n v="199"/>
    <m/>
    <n v="0"/>
  </r>
  <r>
    <s v="0066e00001dyzy7AAA"/>
    <m/>
    <n v="199"/>
    <n v="1"/>
    <n v="199"/>
    <m/>
    <n v="199"/>
    <n v="199"/>
    <s v="0066e00001dyzy7AAA"/>
    <n v="199"/>
  </r>
  <r>
    <s v="0065A00001bh6AtQAI"/>
    <m/>
    <n v="199"/>
    <n v="1"/>
    <n v="199"/>
    <m/>
    <n v="199"/>
    <n v="199"/>
    <s v="0065A00001bh6AtQAI"/>
    <n v="199"/>
  </r>
  <r>
    <s v="0066e00001eJcVTAA0"/>
    <m/>
    <n v="199"/>
    <n v="1"/>
    <n v="199"/>
    <m/>
    <n v="199"/>
    <n v="199"/>
    <s v="0066e00001eJcVTAA0"/>
    <n v="199"/>
  </r>
  <r>
    <s v="0065A00001dLhgzQAC"/>
    <m/>
    <n v="199"/>
    <n v="1"/>
    <n v="199"/>
    <m/>
    <n v="199"/>
    <n v="199"/>
    <m/>
    <n v="0"/>
  </r>
  <r>
    <s v="0065A00001dA7UgQAK"/>
    <m/>
    <n v="199"/>
    <n v="1"/>
    <n v="199"/>
    <m/>
    <n v="199"/>
    <n v="199"/>
    <m/>
    <n v="0"/>
  </r>
  <r>
    <s v="0065A00001a6flIQAQ"/>
    <m/>
    <n v="199"/>
    <n v="1"/>
    <n v="199"/>
    <m/>
    <n v="199"/>
    <n v="199"/>
    <m/>
    <n v="0"/>
  </r>
  <r>
    <s v="0065A00001aLdfzQAC"/>
    <m/>
    <n v="199"/>
    <n v="1"/>
    <n v="199"/>
    <m/>
    <n v="199"/>
    <n v="199"/>
    <m/>
    <n v="0"/>
  </r>
  <r>
    <s v="0065A00001aLbkyQAC"/>
    <m/>
    <n v="199"/>
    <n v="1"/>
    <n v="199"/>
    <m/>
    <n v="199"/>
    <n v="199"/>
    <m/>
    <n v="0"/>
  </r>
  <r>
    <s v="0065A00001Wy7fGQAR"/>
    <m/>
    <n v="199"/>
    <n v="1"/>
    <n v="199"/>
    <m/>
    <n v="199"/>
    <n v="199"/>
    <m/>
    <n v="0"/>
  </r>
  <r>
    <s v="0065A00001bgwvmQAA"/>
    <m/>
    <n v="199"/>
    <n v="1"/>
    <n v="199"/>
    <m/>
    <n v="199"/>
    <n v="199"/>
    <m/>
    <n v="0"/>
  </r>
  <r>
    <s v="0065A00001bgwnsQAA"/>
    <m/>
    <n v="199"/>
    <n v="1"/>
    <n v="199"/>
    <m/>
    <n v="199"/>
    <n v="199"/>
    <s v="0065A00001bgwnsQAA"/>
    <n v="199"/>
  </r>
  <r>
    <s v="0065A00001bgxDRQAY"/>
    <m/>
    <n v="199"/>
    <n v="1"/>
    <n v="199"/>
    <m/>
    <n v="199"/>
    <n v="199"/>
    <s v="0065A00001bgxDRQAY"/>
    <n v="199"/>
  </r>
  <r>
    <s v="0063100000cKaNeAAK"/>
    <m/>
    <n v="199"/>
    <n v="1"/>
    <n v="199"/>
    <m/>
    <n v="199"/>
    <n v="199"/>
    <m/>
    <n v="0"/>
  </r>
  <r>
    <s v="0065A00001CILePQAX"/>
    <m/>
    <n v="199"/>
    <n v="1"/>
    <n v="199"/>
    <m/>
    <n v="199"/>
    <n v="199"/>
    <m/>
    <n v="0"/>
  </r>
  <r>
    <s v="0065A0000112eKXQAY"/>
    <m/>
    <n v="199"/>
    <n v="1"/>
    <n v="199"/>
    <m/>
    <n v="199"/>
    <n v="199"/>
    <m/>
    <n v="0"/>
  </r>
  <r>
    <s v="0065A00001KRFKhQAP"/>
    <m/>
    <n v="199"/>
    <n v="1"/>
    <n v="199"/>
    <m/>
    <n v="199"/>
    <n v="199"/>
    <m/>
    <n v="0"/>
  </r>
  <r>
    <s v="0065A00001Z6rmdQAB"/>
    <m/>
    <n v="199"/>
    <n v="1"/>
    <n v="199"/>
    <m/>
    <n v="199"/>
    <n v="199"/>
    <m/>
    <n v="0"/>
  </r>
  <r>
    <s v="0065A00001PwGTXQA3"/>
    <m/>
    <n v="199"/>
    <n v="1"/>
    <n v="199"/>
    <m/>
    <n v="199"/>
    <n v="199"/>
    <m/>
    <n v="0"/>
  </r>
  <r>
    <s v="0065A00001WxDIhQAN"/>
    <m/>
    <n v="199"/>
    <n v="1"/>
    <n v="199"/>
    <m/>
    <n v="199"/>
    <n v="199"/>
    <m/>
    <n v="0"/>
  </r>
  <r>
    <s v="0065A00001YKVzbQAH"/>
    <m/>
    <n v="199"/>
    <n v="1"/>
    <n v="199"/>
    <m/>
    <n v="199"/>
    <n v="199"/>
    <m/>
    <n v="0"/>
  </r>
  <r>
    <s v="0065A00001XGpAqQAL"/>
    <m/>
    <n v="199"/>
    <n v="1"/>
    <n v="199"/>
    <m/>
    <n v="199"/>
    <n v="199"/>
    <m/>
    <n v="0"/>
  </r>
  <r>
    <s v="0065A00001ZcXQgQAN"/>
    <m/>
    <n v="199"/>
    <n v="1"/>
    <n v="199"/>
    <m/>
    <n v="199"/>
    <n v="199"/>
    <m/>
    <n v="0"/>
  </r>
  <r>
    <s v="0065A00001ZOOHpQAP"/>
    <m/>
    <n v="199"/>
    <n v="1"/>
    <n v="199"/>
    <m/>
    <n v="199"/>
    <n v="199"/>
    <m/>
    <n v="0"/>
  </r>
  <r>
    <s v="0065A00001ZOOGSQA5"/>
    <m/>
    <n v="199"/>
    <n v="1"/>
    <n v="199"/>
    <m/>
    <n v="199"/>
    <n v="199"/>
    <m/>
    <n v="0"/>
  </r>
  <r>
    <s v="0065A00001YHfLgQAL"/>
    <m/>
    <n v="199"/>
    <n v="1"/>
    <n v="199"/>
    <m/>
    <n v="199"/>
    <n v="199"/>
    <s v="0065A00001YHfLgQAL"/>
    <n v="199"/>
  </r>
  <r>
    <s v="0065A00001ZWyfTQAT"/>
    <m/>
    <n v="199"/>
    <n v="1"/>
    <n v="199"/>
    <m/>
    <n v="199"/>
    <n v="199"/>
    <m/>
    <n v="0"/>
  </r>
  <r>
    <s v="0065A00001ZNt6UQAT"/>
    <m/>
    <n v="199"/>
    <n v="1"/>
    <n v="199"/>
    <m/>
    <n v="199"/>
    <n v="199"/>
    <m/>
    <n v="0"/>
  </r>
  <r>
    <s v="0065A00001WxCnsQAF"/>
    <m/>
    <n v="199"/>
    <n v="1"/>
    <n v="199"/>
    <m/>
    <n v="199"/>
    <n v="199"/>
    <m/>
    <n v="0"/>
  </r>
  <r>
    <s v="0065A00001ICVVJQA5"/>
    <m/>
    <n v="199"/>
    <n v="1"/>
    <n v="199"/>
    <m/>
    <n v="199"/>
    <n v="199"/>
    <m/>
    <n v="0"/>
  </r>
  <r>
    <s v="0065A00001YNJsLQAX"/>
    <m/>
    <n v="199"/>
    <n v="1"/>
    <n v="199"/>
    <m/>
    <n v="199"/>
    <n v="199"/>
    <s v="0065A00001YNJsLQAX"/>
    <n v="199"/>
  </r>
  <r>
    <s v="0065A00001PwLrIQAV"/>
    <m/>
    <n v="199"/>
    <n v="1"/>
    <n v="199"/>
    <m/>
    <n v="199"/>
    <n v="199"/>
    <m/>
    <n v="0"/>
  </r>
  <r>
    <s v="0065A00001Yk5n5QAB"/>
    <m/>
    <n v="199"/>
    <n v="1"/>
    <n v="199"/>
    <m/>
    <n v="199"/>
    <n v="199"/>
    <s v="0065A00001Yk5n5QAB"/>
    <n v="199"/>
  </r>
  <r>
    <s v="0065A00001ZVhI6QAL"/>
    <m/>
    <n v="199"/>
    <n v="1"/>
    <n v="199"/>
    <m/>
    <n v="199"/>
    <n v="199"/>
    <s v="0065A00001ZVhI6QAL"/>
    <n v="199"/>
  </r>
  <r>
    <s v="0065A00001ZYmYcQAL"/>
    <m/>
    <n v="199"/>
    <n v="1"/>
    <n v="199"/>
    <m/>
    <n v="199"/>
    <n v="199"/>
    <s v="0065A00001ZYmYcQAL"/>
    <n v="199"/>
  </r>
  <r>
    <s v="0063100000hAMthAAG"/>
    <m/>
    <n v="199"/>
    <n v="1"/>
    <n v="199"/>
    <m/>
    <n v="199"/>
    <n v="199"/>
    <m/>
    <n v="0"/>
  </r>
  <r>
    <s v="0065A00001Z5zesQAB"/>
    <m/>
    <n v="199"/>
    <n v="1"/>
    <n v="199"/>
    <m/>
    <n v="199"/>
    <n v="199"/>
    <s v="0065A00001Z5zesQAB"/>
    <n v="199"/>
  </r>
  <r>
    <s v="0065A00001WxFTZQA3"/>
    <m/>
    <n v="199"/>
    <n v="1"/>
    <n v="199"/>
    <m/>
    <n v="199"/>
    <n v="199"/>
    <m/>
    <n v="0"/>
  </r>
  <r>
    <s v="0065A00001Z0T9TQAV"/>
    <m/>
    <n v="199"/>
    <n v="1"/>
    <n v="199"/>
    <m/>
    <n v="199"/>
    <n v="199"/>
    <m/>
    <n v="0"/>
  </r>
  <r>
    <s v="0065A00001Z8xQ1QAJ"/>
    <m/>
    <n v="199"/>
    <n v="1"/>
    <n v="199"/>
    <m/>
    <n v="199"/>
    <n v="199"/>
    <m/>
    <n v="0"/>
  </r>
  <r>
    <s v="0065A00001Z5vNEQAZ"/>
    <m/>
    <n v="199"/>
    <n v="1"/>
    <n v="199"/>
    <m/>
    <n v="199"/>
    <n v="199"/>
    <s v="0065A00001Z5vNEQAZ"/>
    <n v="199"/>
  </r>
  <r>
    <s v="0065A00001YhhRBQAZ"/>
    <m/>
    <n v="199"/>
    <n v="1"/>
    <n v="199"/>
    <m/>
    <n v="199"/>
    <n v="199"/>
    <m/>
    <n v="0"/>
  </r>
  <r>
    <s v="0065A00001Z9WKQQA3"/>
    <m/>
    <n v="199"/>
    <n v="1"/>
    <n v="199"/>
    <m/>
    <n v="199"/>
    <n v="199"/>
    <s v="0065A00001Z9WKQQA3"/>
    <n v="199"/>
  </r>
  <r>
    <s v="0065A00001Wm2QLQAZ"/>
    <m/>
    <n v="199"/>
    <n v="1"/>
    <n v="199"/>
    <m/>
    <n v="199"/>
    <n v="199"/>
    <m/>
    <n v="0"/>
  </r>
  <r>
    <s v="0065A00001SgXDVQA3"/>
    <m/>
    <n v="199"/>
    <n v="1"/>
    <n v="199"/>
    <m/>
    <n v="199"/>
    <n v="199"/>
    <m/>
    <n v="0"/>
  </r>
  <r>
    <s v="0065A00001ZxcsjQAB"/>
    <m/>
    <n v="199"/>
    <n v="1"/>
    <n v="199"/>
    <m/>
    <n v="199"/>
    <n v="199"/>
    <m/>
    <n v="0"/>
  </r>
  <r>
    <s v="0065A00001Wy7BPQAZ"/>
    <m/>
    <n v="199"/>
    <n v="1"/>
    <n v="199"/>
    <m/>
    <n v="199"/>
    <n v="199"/>
    <m/>
    <n v="0"/>
  </r>
  <r>
    <s v="0065A00001OIRWCQA5"/>
    <m/>
    <n v="199"/>
    <n v="1"/>
    <n v="199"/>
    <m/>
    <n v="199"/>
    <n v="199"/>
    <m/>
    <n v="0"/>
  </r>
  <r>
    <s v="0063100000cGLAtAAO"/>
    <m/>
    <n v="199"/>
    <n v="1"/>
    <n v="199"/>
    <m/>
    <n v="199"/>
    <n v="199"/>
    <m/>
    <n v="0"/>
  </r>
  <r>
    <s v="0065A00001WlAcQQAV"/>
    <m/>
    <n v="199"/>
    <n v="1"/>
    <n v="199"/>
    <m/>
    <n v="199"/>
    <n v="199"/>
    <m/>
    <n v="0"/>
  </r>
  <r>
    <s v="0065A00001Ti33RQAR"/>
    <m/>
    <n v="199"/>
    <n v="1"/>
    <n v="199"/>
    <m/>
    <n v="199"/>
    <n v="199"/>
    <m/>
    <n v="0"/>
  </r>
  <r>
    <s v="0065A00001ZVXPtQAP"/>
    <m/>
    <n v="199"/>
    <n v="1"/>
    <n v="199"/>
    <m/>
    <n v="199"/>
    <n v="199"/>
    <m/>
    <n v="0"/>
  </r>
  <r>
    <s v="0065A00001X8hULQAZ"/>
    <m/>
    <n v="199"/>
    <n v="1"/>
    <n v="199"/>
    <m/>
    <n v="199"/>
    <n v="199"/>
    <m/>
    <n v="0"/>
  </r>
  <r>
    <s v="0065A00001TjHUrQAN"/>
    <m/>
    <n v="199"/>
    <n v="1"/>
    <n v="199"/>
    <m/>
    <n v="199"/>
    <n v="199"/>
    <m/>
    <n v="0"/>
  </r>
  <r>
    <s v="0065A00001VeSOrQAN"/>
    <m/>
    <n v="199"/>
    <n v="1"/>
    <n v="199"/>
    <m/>
    <n v="199"/>
    <n v="199"/>
    <m/>
    <n v="0"/>
  </r>
  <r>
    <s v="0065A00001ICH7EQAX"/>
    <m/>
    <n v="199"/>
    <n v="1"/>
    <n v="199"/>
    <m/>
    <n v="199"/>
    <n v="199"/>
    <m/>
    <n v="0"/>
  </r>
  <r>
    <s v="0065A00001Ww8cWQAR"/>
    <m/>
    <n v="199"/>
    <n v="1"/>
    <n v="199"/>
    <m/>
    <n v="199"/>
    <n v="199"/>
    <m/>
    <n v="0"/>
  </r>
  <r>
    <s v="0065A00001KQ6kPQAT"/>
    <m/>
    <n v="199"/>
    <n v="1"/>
    <n v="199"/>
    <m/>
    <n v="199"/>
    <n v="199"/>
    <m/>
    <n v="0"/>
  </r>
  <r>
    <s v="0065A00001Z1bxtQAB"/>
    <m/>
    <n v="199"/>
    <n v="1"/>
    <n v="199"/>
    <m/>
    <n v="199"/>
    <n v="199"/>
    <s v="0065A00001Z1bxtQAB"/>
    <n v="199"/>
  </r>
  <r>
    <s v="0065A00001TjIDhQAN"/>
    <m/>
    <n v="199"/>
    <n v="1"/>
    <n v="199"/>
    <m/>
    <n v="199"/>
    <n v="199"/>
    <m/>
    <n v="0"/>
  </r>
  <r>
    <s v="0065A00001TjI8IQAV"/>
    <m/>
    <n v="199"/>
    <n v="1"/>
    <n v="199"/>
    <m/>
    <n v="199"/>
    <n v="199"/>
    <m/>
    <n v="0"/>
  </r>
  <r>
    <s v="0063100000dxh0eAAA"/>
    <m/>
    <n v="199"/>
    <n v="1"/>
    <n v="199"/>
    <m/>
    <n v="199"/>
    <n v="199"/>
    <m/>
    <n v="0"/>
  </r>
  <r>
    <s v="0065A00001XsEKzQAN"/>
    <m/>
    <n v="199"/>
    <n v="1"/>
    <n v="199"/>
    <m/>
    <n v="199"/>
    <n v="199"/>
    <m/>
    <n v="0"/>
  </r>
  <r>
    <s v="0065A00001Ptp5FQAR"/>
    <m/>
    <n v="199"/>
    <n v="1"/>
    <n v="199"/>
    <m/>
    <n v="199"/>
    <n v="199"/>
    <m/>
    <n v="0"/>
  </r>
  <r>
    <s v="0065A00001X8YATQA3"/>
    <m/>
    <n v="199"/>
    <n v="1"/>
    <n v="199"/>
    <m/>
    <n v="199"/>
    <n v="199"/>
    <m/>
    <n v="0"/>
  </r>
  <r>
    <s v="0065A00001ZPJ0eQAH"/>
    <m/>
    <n v="199"/>
    <n v="1"/>
    <n v="199"/>
    <m/>
    <n v="199"/>
    <n v="199"/>
    <s v="0065A00001ZPJ0eQAH"/>
    <n v="199"/>
  </r>
  <r>
    <s v="0065A00001UoC0cQAF"/>
    <m/>
    <n v="199"/>
    <n v="1"/>
    <n v="199"/>
    <m/>
    <n v="199"/>
    <n v="199"/>
    <m/>
    <n v="0"/>
  </r>
  <r>
    <s v="0065A00001ZHq5DQAT"/>
    <m/>
    <n v="199"/>
    <n v="1"/>
    <n v="199"/>
    <m/>
    <n v="199"/>
    <n v="199"/>
    <m/>
    <n v="0"/>
  </r>
  <r>
    <s v="0065A00001ZNI20QAH"/>
    <m/>
    <n v="199"/>
    <n v="1"/>
    <n v="199"/>
    <m/>
    <n v="199"/>
    <n v="199"/>
    <m/>
    <n v="0"/>
  </r>
  <r>
    <s v="0065A00001ZOA8cQAH"/>
    <m/>
    <n v="199"/>
    <n v="1"/>
    <n v="199"/>
    <m/>
    <n v="199"/>
    <n v="199"/>
    <s v="0065A00001ZOA8cQAH"/>
    <n v="199"/>
  </r>
  <r>
    <s v="0065A00001ZPMVZQA5"/>
    <m/>
    <n v="199"/>
    <n v="1"/>
    <n v="199"/>
    <m/>
    <n v="199"/>
    <n v="199"/>
    <m/>
    <n v="0"/>
  </r>
  <r>
    <s v="0065A00001br4r8QAA"/>
    <m/>
    <n v="199"/>
    <n v="1"/>
    <n v="199"/>
    <m/>
    <n v="199"/>
    <n v="199"/>
    <s v="0065A00001br4r8QAA"/>
    <n v="199"/>
  </r>
  <r>
    <s v="0065A00001cVujCQAS"/>
    <m/>
    <n v="199"/>
    <n v="1"/>
    <n v="199"/>
    <m/>
    <n v="199"/>
    <n v="199"/>
    <m/>
    <n v="0"/>
  </r>
  <r>
    <s v="0065A00001XdJFxQAN"/>
    <m/>
    <n v="199"/>
    <n v="1"/>
    <n v="199"/>
    <m/>
    <n v="199"/>
    <n v="199"/>
    <m/>
    <n v="0"/>
  </r>
  <r>
    <s v="0065A00001XafDhQAJ"/>
    <m/>
    <n v="199"/>
    <n v="1"/>
    <n v="199"/>
    <m/>
    <n v="199"/>
    <n v="199"/>
    <m/>
    <n v="0"/>
  </r>
  <r>
    <s v="0065A00001XqTH2QAN"/>
    <m/>
    <n v="199"/>
    <n v="1"/>
    <n v="199"/>
    <m/>
    <n v="199"/>
    <n v="199"/>
    <m/>
    <n v="0"/>
  </r>
  <r>
    <s v="0063100000cjTU2AAM"/>
    <m/>
    <n v="199"/>
    <n v="1"/>
    <n v="199"/>
    <m/>
    <n v="199"/>
    <n v="199"/>
    <m/>
    <n v="0"/>
  </r>
  <r>
    <s v="0065A00001bh6AtQAI"/>
    <m/>
    <n v="199"/>
    <n v="1"/>
    <n v="199"/>
    <m/>
    <n v="199"/>
    <n v="199"/>
    <s v="0065A00001bh6AtQAI"/>
    <n v="199"/>
  </r>
  <r>
    <s v="0066e00001eJcVTAA0"/>
    <m/>
    <n v="199"/>
    <n v="1"/>
    <n v="199"/>
    <m/>
    <n v="199"/>
    <n v="199"/>
    <s v="0066e00001eJcVTAA0"/>
    <n v="199"/>
  </r>
  <r>
    <s v="0065A00001dA7UgQAK"/>
    <m/>
    <n v="199"/>
    <n v="1"/>
    <n v="199"/>
    <m/>
    <n v="199"/>
    <n v="199"/>
    <m/>
    <n v="0"/>
  </r>
  <r>
    <s v="0065A00001Wy7fGQAR"/>
    <m/>
    <n v="199"/>
    <n v="1"/>
    <n v="199"/>
    <m/>
    <n v="199"/>
    <n v="199"/>
    <m/>
    <n v="0"/>
  </r>
  <r>
    <s v="0065A00001bgwvmQAA"/>
    <m/>
    <n v="199"/>
    <n v="1"/>
    <n v="199"/>
    <m/>
    <n v="199"/>
    <n v="199"/>
    <m/>
    <n v="0"/>
  </r>
  <r>
    <s v="0063100000cKaNeAAK"/>
    <m/>
    <n v="199"/>
    <n v="1"/>
    <n v="199"/>
    <m/>
    <n v="199"/>
    <n v="199"/>
    <m/>
    <n v="0"/>
  </r>
  <r>
    <s v="0065A00001Yxj6TQAR"/>
    <m/>
    <n v="199"/>
    <n v="1"/>
    <n v="199"/>
    <m/>
    <n v="199"/>
    <n v="199"/>
    <m/>
    <n v="0"/>
  </r>
  <r>
    <s v="0065A00001CILePQAX"/>
    <m/>
    <n v="199"/>
    <n v="1"/>
    <n v="199"/>
    <m/>
    <n v="199"/>
    <n v="199"/>
    <m/>
    <n v="0"/>
  </r>
  <r>
    <s v="0065A0000112eKXQAY"/>
    <m/>
    <n v="199"/>
    <n v="1"/>
    <n v="199"/>
    <m/>
    <n v="199"/>
    <n v="199"/>
    <m/>
    <n v="0"/>
  </r>
  <r>
    <s v="0065A00001UmTB6QAN"/>
    <m/>
    <n v="199"/>
    <n v="1"/>
    <n v="199"/>
    <m/>
    <n v="199"/>
    <n v="199"/>
    <m/>
    <n v="0"/>
  </r>
  <r>
    <s v="0065A00001Z6rmdQAB"/>
    <m/>
    <n v="199"/>
    <n v="1"/>
    <n v="199"/>
    <m/>
    <n v="199"/>
    <n v="199"/>
    <m/>
    <n v="0"/>
  </r>
  <r>
    <s v="0065A00001WxDIhQAN"/>
    <m/>
    <n v="199"/>
    <n v="1"/>
    <n v="199"/>
    <m/>
    <n v="199"/>
    <n v="199"/>
    <m/>
    <n v="0"/>
  </r>
  <r>
    <s v="0065A00001YKVzbQAH"/>
    <m/>
    <n v="199"/>
    <n v="1"/>
    <n v="199"/>
    <m/>
    <n v="199"/>
    <n v="199"/>
    <m/>
    <n v="0"/>
  </r>
  <r>
    <s v="0065A00001ZOOGSQA5"/>
    <m/>
    <n v="199"/>
    <n v="1"/>
    <n v="199"/>
    <m/>
    <n v="199"/>
    <n v="199"/>
    <m/>
    <n v="0"/>
  </r>
  <r>
    <s v="0065A00001WxCnsQAF"/>
    <m/>
    <n v="199"/>
    <n v="1"/>
    <n v="199"/>
    <m/>
    <n v="199"/>
    <n v="199"/>
    <m/>
    <n v="0"/>
  </r>
  <r>
    <s v="0063100000hAMthAAG"/>
    <m/>
    <n v="199"/>
    <n v="1"/>
    <n v="199"/>
    <m/>
    <n v="199"/>
    <n v="199"/>
    <m/>
    <n v="0"/>
  </r>
  <r>
    <s v="0065A00001Z0T9TQAV"/>
    <m/>
    <n v="199"/>
    <n v="1"/>
    <n v="199"/>
    <m/>
    <n v="199"/>
    <n v="199"/>
    <m/>
    <n v="0"/>
  </r>
  <r>
    <s v="0065A00001Z8xQ1QAJ"/>
    <m/>
    <n v="199"/>
    <n v="1"/>
    <n v="199"/>
    <m/>
    <n v="199"/>
    <n v="199"/>
    <m/>
    <n v="0"/>
  </r>
  <r>
    <s v="0065A00001Z5vNEQAZ"/>
    <m/>
    <n v="199"/>
    <n v="1"/>
    <n v="199"/>
    <m/>
    <n v="199"/>
    <n v="199"/>
    <s v="0065A00001Z5vNEQAZ"/>
    <n v="199"/>
  </r>
  <r>
    <s v="0065A00001YhhRBQAZ"/>
    <m/>
    <n v="199"/>
    <n v="1"/>
    <n v="199"/>
    <m/>
    <n v="199"/>
    <n v="199"/>
    <m/>
    <n v="0"/>
  </r>
  <r>
    <s v="0065A00001Wm2QLQAZ"/>
    <m/>
    <n v="199"/>
    <n v="1"/>
    <n v="199"/>
    <m/>
    <n v="199"/>
    <n v="199"/>
    <m/>
    <n v="0"/>
  </r>
  <r>
    <s v="0065A00001Wy7BPQAZ"/>
    <m/>
    <n v="199"/>
    <n v="1"/>
    <n v="199"/>
    <m/>
    <n v="199"/>
    <n v="199"/>
    <m/>
    <n v="0"/>
  </r>
  <r>
    <s v="0065A00001OIRWCQA5"/>
    <m/>
    <n v="199"/>
    <n v="1"/>
    <n v="199"/>
    <m/>
    <n v="199"/>
    <n v="199"/>
    <m/>
    <n v="0"/>
  </r>
  <r>
    <s v="0063100000dxh0eAAA"/>
    <m/>
    <n v="199"/>
    <n v="1"/>
    <n v="199"/>
    <m/>
    <n v="199"/>
    <n v="199"/>
    <m/>
    <n v="0"/>
  </r>
  <r>
    <s v="0065A00001Ti33RQAR"/>
    <m/>
    <n v="199"/>
    <n v="1"/>
    <n v="199"/>
    <m/>
    <n v="199"/>
    <n v="199"/>
    <m/>
    <n v="0"/>
  </r>
  <r>
    <s v="0063100000cGLAtAAO"/>
    <m/>
    <n v="199"/>
    <n v="1"/>
    <n v="199"/>
    <m/>
    <n v="199"/>
    <n v="199"/>
    <m/>
    <n v="0"/>
  </r>
  <r>
    <s v="0065A00001TjHUrQAN"/>
    <m/>
    <n v="199"/>
    <n v="1"/>
    <n v="199"/>
    <m/>
    <n v="199"/>
    <n v="199"/>
    <m/>
    <n v="0"/>
  </r>
  <r>
    <s v="0065A00001VeSOrQAN"/>
    <m/>
    <n v="199"/>
    <n v="1"/>
    <n v="199"/>
    <m/>
    <n v="199"/>
    <n v="199"/>
    <m/>
    <n v="0"/>
  </r>
  <r>
    <s v="0065A00001Ptp5FQAR"/>
    <m/>
    <n v="199"/>
    <n v="1"/>
    <n v="199"/>
    <m/>
    <n v="199"/>
    <n v="199"/>
    <m/>
    <n v="0"/>
  </r>
  <r>
    <s v="0065A00001Ww8cWQAR"/>
    <m/>
    <n v="199"/>
    <n v="1"/>
    <n v="199"/>
    <m/>
    <n v="199"/>
    <n v="199"/>
    <m/>
    <n v="0"/>
  </r>
  <r>
    <s v="0065A00001Z1bxtQAB"/>
    <m/>
    <n v="199"/>
    <n v="1"/>
    <n v="199"/>
    <m/>
    <n v="199"/>
    <n v="199"/>
    <s v="0065A00001Z1bxtQAB"/>
    <n v="199"/>
  </r>
  <r>
    <s v="0065A00001TjIDhQAN"/>
    <m/>
    <n v="199"/>
    <n v="1"/>
    <n v="199"/>
    <m/>
    <n v="199"/>
    <n v="199"/>
    <m/>
    <n v="0"/>
  </r>
  <r>
    <s v="0065A00001UoC0cQAF"/>
    <m/>
    <n v="199"/>
    <n v="1"/>
    <n v="199"/>
    <m/>
    <n v="199"/>
    <n v="199"/>
    <m/>
    <n v="0"/>
  </r>
  <r>
    <s v="0065A00001XsEKzQAN"/>
    <m/>
    <n v="199"/>
    <n v="1"/>
    <n v="199"/>
    <m/>
    <n v="199"/>
    <n v="199"/>
    <m/>
    <n v="0"/>
  </r>
  <r>
    <s v="0065A00001bLw3FQAS"/>
    <m/>
    <n v="2000"/>
    <n v="1"/>
    <n v="2000"/>
    <m/>
    <n v="2000"/>
    <n v="2000"/>
    <m/>
    <n v="0"/>
  </r>
  <r>
    <s v="0063100000cjTU2AAM"/>
    <m/>
    <n v="2000"/>
    <n v="1"/>
    <n v="2000"/>
    <m/>
    <n v="2000"/>
    <n v="2000"/>
    <m/>
    <n v="0"/>
  </r>
  <r>
    <s v="0065A00000lnVC0QAM"/>
    <m/>
    <n v="6500"/>
    <n v="1"/>
    <n v="6500"/>
    <m/>
    <n v="6500"/>
    <n v="6500"/>
    <m/>
    <n v="0"/>
  </r>
  <r>
    <s v="0065A00001bh6AtQAI"/>
    <m/>
    <n v="7493.05"/>
    <n v="1"/>
    <n v="0"/>
    <m/>
    <n v="0"/>
    <n v="0"/>
    <s v="0065A00001bh6AtQAI"/>
    <n v="0"/>
  </r>
  <r>
    <s v="0065A00001dA7UgQAK"/>
    <m/>
    <n v="7493.05"/>
    <n v="1"/>
    <n v="0"/>
    <m/>
    <n v="0"/>
    <n v="0"/>
    <m/>
    <n v="0"/>
  </r>
  <r>
    <s v="0065A00001bNXVhQAO"/>
    <m/>
    <n v="7493.05"/>
    <n v="1"/>
    <n v="16.920000000000002"/>
    <m/>
    <n v="16.920000000000002"/>
    <n v="16.920000000000002"/>
    <m/>
    <n v="0"/>
  </r>
  <r>
    <s v="0065A00001Yxj6TQAR"/>
    <m/>
    <n v="7493.05"/>
    <n v="1"/>
    <n v="38.24"/>
    <m/>
    <n v="38.24"/>
    <n v="38.24"/>
    <m/>
    <n v="0"/>
  </r>
  <r>
    <s v="0065A00001XpgV3QAJ"/>
    <m/>
    <n v="7493.05"/>
    <n v="1"/>
    <n v="113.05"/>
    <m/>
    <n v="113.05"/>
    <n v="113.05"/>
    <m/>
    <n v="0"/>
  </r>
  <r>
    <s v="0065A00001X8YATQA3"/>
    <m/>
    <n v="7493.05"/>
    <n v="1"/>
    <n v="4747.01"/>
    <m/>
    <n v="4747.01"/>
    <n v="4747.01"/>
    <m/>
    <n v="0"/>
  </r>
  <r>
    <s v="0065A00001Z9WKQQA3"/>
    <m/>
    <n v="7493.05"/>
    <n v="1"/>
    <n v="4761.4399999999996"/>
    <m/>
    <n v="4761.4399999999996"/>
    <n v="4761.4399999999996"/>
    <s v="0065A00001Z9WKQQA3"/>
    <n v="4761.4399999999996"/>
  </r>
  <r>
    <s v="0065A00001Wm2QLQAZ"/>
    <m/>
    <n v="7493.05"/>
    <n v="1"/>
    <n v="4778.6899999999996"/>
    <m/>
    <n v="4778.6899999999996"/>
    <n v="4778.6899999999996"/>
    <m/>
    <n v="0"/>
  </r>
  <r>
    <s v="0065A00001XXtfHQAT"/>
    <m/>
    <n v="7493.05"/>
    <n v="1"/>
    <n v="5074.3900000000003"/>
    <m/>
    <n v="5074.3900000000003"/>
    <n v="5074.3900000000003"/>
    <m/>
    <n v="0"/>
  </r>
  <r>
    <s v="0065A00001bgxDRQAY"/>
    <m/>
    <n v="7493.05"/>
    <n v="1"/>
    <n v="5074.3900000000003"/>
    <m/>
    <n v="5074.3900000000003"/>
    <n v="5074.3900000000003"/>
    <s v="0065A00001bgxDRQAY"/>
    <n v="5074.3900000000003"/>
  </r>
  <r>
    <s v="0063100000dxh0eAAA"/>
    <m/>
    <n v="7493.05"/>
    <n v="1"/>
    <n v="5089.8100000000004"/>
    <m/>
    <n v="5089.8100000000004"/>
    <n v="5089.8100000000004"/>
    <m/>
    <n v="0"/>
  </r>
  <r>
    <s v="0065A00001X8hULQAZ"/>
    <m/>
    <n v="7493.05"/>
    <n v="1"/>
    <n v="5107.13"/>
    <m/>
    <n v="5107.13"/>
    <n v="5107.13"/>
    <m/>
    <n v="0"/>
  </r>
  <r>
    <s v="0063100000hAMthAAG"/>
    <m/>
    <n v="7493.05"/>
    <n v="1"/>
    <n v="5108.26"/>
    <m/>
    <n v="5108.26"/>
    <n v="5108.26"/>
    <m/>
    <n v="0"/>
  </r>
  <r>
    <s v="0066e00001e0HiYAAU"/>
    <m/>
    <n v="7493.05"/>
    <n v="1"/>
    <n v="5266.48"/>
    <m/>
    <n v="5266.48"/>
    <n v="5266.48"/>
    <s v="0066e00001e0HiYAAU"/>
    <n v="5266.48"/>
  </r>
  <r>
    <s v="0065A00001Wy7BPQAZ"/>
    <m/>
    <n v="7493.05"/>
    <n v="1"/>
    <n v="5335.79"/>
    <m/>
    <n v="5335.79"/>
    <n v="5335.79"/>
    <m/>
    <n v="0"/>
  </r>
  <r>
    <s v="0065A00001ZcXQgQAN"/>
    <m/>
    <n v="7493.05"/>
    <n v="1"/>
    <n v="5401.77"/>
    <m/>
    <n v="5401.77"/>
    <n v="5401.77"/>
    <m/>
    <n v="0"/>
  </r>
  <r>
    <s v="0065A00001YHfLgQAL"/>
    <m/>
    <n v="7493.05"/>
    <n v="1"/>
    <n v="5457.59"/>
    <m/>
    <n v="5457.59"/>
    <n v="5457.59"/>
    <s v="0065A00001YHfLgQAL"/>
    <n v="5457.59"/>
  </r>
  <r>
    <s v="0065A00001bOAhTQAW"/>
    <m/>
    <n v="7493.05"/>
    <n v="1"/>
    <n v="5746.56"/>
    <m/>
    <n v="5746.56"/>
    <n v="5746.56"/>
    <m/>
    <n v="0"/>
  </r>
  <r>
    <s v="0065A00001Th0ycQAB"/>
    <m/>
    <n v="7493.05"/>
    <n v="1"/>
    <n v="5874.91"/>
    <m/>
    <n v="5874.91"/>
    <n v="5874.91"/>
    <m/>
    <n v="0"/>
  </r>
  <r>
    <s v="0065A00001Z0T9TQAV"/>
    <m/>
    <n v="7493.05"/>
    <n v="1"/>
    <n v="5910.75"/>
    <m/>
    <n v="5910.75"/>
    <n v="5910.75"/>
    <m/>
    <n v="0"/>
  </r>
  <r>
    <s v="0065A00001WxFTZQA3"/>
    <m/>
    <n v="7493.05"/>
    <n v="1"/>
    <n v="6010.7"/>
    <m/>
    <n v="6010.7"/>
    <n v="6010.7"/>
    <m/>
    <n v="0"/>
  </r>
  <r>
    <s v="0065A00001ZOA8cQAH"/>
    <m/>
    <n v="7493.05"/>
    <n v="1"/>
    <n v="6042.1"/>
    <m/>
    <n v="6042.1"/>
    <n v="6042.1"/>
    <s v="0065A00001ZOA8cQAH"/>
    <n v="6042.1"/>
  </r>
  <r>
    <s v="0065A00001dLhgzQAC"/>
    <m/>
    <n v="7493.05"/>
    <n v="1"/>
    <n v="6052.92"/>
    <m/>
    <n v="6052.92"/>
    <n v="6052.92"/>
    <m/>
    <n v="0"/>
  </r>
  <r>
    <s v="0065A00001TjI8IQAV"/>
    <m/>
    <n v="7493.05"/>
    <n v="1"/>
    <n v="6052.92"/>
    <m/>
    <n v="6052.92"/>
    <n v="6052.92"/>
    <m/>
    <n v="0"/>
  </r>
  <r>
    <s v="0065A00001XrXpBQAV"/>
    <m/>
    <n v="7493.05"/>
    <n v="1"/>
    <n v="6140.98"/>
    <m/>
    <n v="6140.98"/>
    <n v="6140.98"/>
    <m/>
    <n v="0"/>
  </r>
  <r>
    <s v="0065A00000iSMhMQAW"/>
    <m/>
    <n v="7493.05"/>
    <n v="1"/>
    <n v="6223.32"/>
    <m/>
    <n v="6223.32"/>
    <n v="6223.32"/>
    <m/>
    <n v="0"/>
  </r>
  <r>
    <s v="0065A00001XdJFxQAN"/>
    <m/>
    <n v="7493.05"/>
    <n v="1"/>
    <n v="6349.36"/>
    <m/>
    <n v="6349.36"/>
    <n v="6349.36"/>
    <m/>
    <n v="0"/>
  </r>
  <r>
    <s v="0063100000cKaNeAAK"/>
    <m/>
    <n v="7493.05"/>
    <n v="1"/>
    <n v="6771.83"/>
    <m/>
    <n v="6771.83"/>
    <n v="6771.83"/>
    <m/>
    <n v="0"/>
  </r>
  <r>
    <s v="0065A00001YNJsLQAX"/>
    <m/>
    <n v="7493.05"/>
    <n v="1"/>
    <n v="7104.81"/>
    <m/>
    <n v="7104.81"/>
    <n v="7104.81"/>
    <s v="0065A00001YNJsLQAX"/>
    <n v="7104.81"/>
  </r>
  <r>
    <s v="0065A00001XsEKzQAN"/>
    <m/>
    <n v="7493.05"/>
    <n v="1"/>
    <n v="7330.88"/>
    <m/>
    <n v="7330.88"/>
    <n v="7330.88"/>
    <m/>
    <n v="0"/>
  </r>
  <r>
    <s v="0065A00001XqTH2QAN"/>
    <m/>
    <n v="7493.05"/>
    <n v="1"/>
    <n v="7582.82"/>
    <m/>
    <n v="7582.82"/>
    <n v="7582.82"/>
    <m/>
    <n v="0"/>
  </r>
  <r>
    <s v="0065A00001WxCnsQAF"/>
    <m/>
    <n v="7493.05"/>
    <n v="1"/>
    <n v="7904.52"/>
    <m/>
    <n v="7904.52"/>
    <n v="7904.52"/>
    <m/>
    <n v="0"/>
  </r>
  <r>
    <s v="0065A00001UmTB6QAN"/>
    <m/>
    <n v="7493.05"/>
    <n v="1"/>
    <n v="8000.74"/>
    <m/>
    <n v="8000.74"/>
    <n v="8000.74"/>
    <m/>
    <n v="0"/>
  </r>
  <r>
    <s v="0065A00001ZHq5DQAT"/>
    <m/>
    <n v="7493.05"/>
    <n v="1"/>
    <n v="8021.56"/>
    <m/>
    <n v="8021.56"/>
    <n v="8021.56"/>
    <m/>
    <n v="0"/>
  </r>
  <r>
    <s v="0065A000015sqG8QAI"/>
    <m/>
    <n v="7493.05"/>
    <n v="1"/>
    <n v="8162.55"/>
    <m/>
    <n v="8162.55"/>
    <n v="8162.55"/>
    <m/>
    <n v="0"/>
  </r>
  <r>
    <s v="0065A00001Z5vNEQAZ"/>
    <m/>
    <n v="7493.05"/>
    <n v="1"/>
    <n v="8364.08"/>
    <m/>
    <n v="8364.08"/>
    <n v="8364.08"/>
    <s v="0065A00001Z5vNEQAZ"/>
    <n v="8364.08"/>
  </r>
  <r>
    <s v="0065A00001WxDIhQAN"/>
    <m/>
    <n v="7493.05"/>
    <n v="1"/>
    <n v="8728.0300000000007"/>
    <m/>
    <n v="8728.0300000000007"/>
    <n v="8728.0300000000007"/>
    <m/>
    <n v="0"/>
  </r>
  <r>
    <s v="0065A00001Ww8cWQAR"/>
    <m/>
    <n v="7493.05"/>
    <n v="1"/>
    <n v="8731.74"/>
    <m/>
    <n v="8731.74"/>
    <n v="8731.74"/>
    <m/>
    <n v="0"/>
  </r>
  <r>
    <s v="0065A00001YKVzbQAH"/>
    <m/>
    <n v="7493.05"/>
    <n v="1"/>
    <n v="9125.8700000000008"/>
    <m/>
    <n v="9125.8700000000008"/>
    <n v="9125.8700000000008"/>
    <m/>
    <n v="0"/>
  </r>
  <r>
    <s v="0065A00001aLdfzQAC"/>
    <m/>
    <n v="7493.05"/>
    <n v="1"/>
    <n v="11368.73"/>
    <m/>
    <n v="11368.73"/>
    <n v="11368.73"/>
    <m/>
    <n v="0"/>
  </r>
  <r>
    <s v="0065A00001cp75KQAQ"/>
    <m/>
    <n v="7493.05"/>
    <n v="1"/>
    <n v="24625.49"/>
    <m/>
    <n v="24625.49"/>
    <n v="24625.49"/>
    <m/>
    <n v="0"/>
  </r>
  <r>
    <s v="0065A00001bfp0FQAQ"/>
    <m/>
    <n v="7493.05"/>
    <n v="1"/>
    <n v="26403.31"/>
    <m/>
    <n v="26403.31"/>
    <n v="26403.31"/>
    <m/>
    <n v="0"/>
  </r>
  <r>
    <s v="0065A00001biNgwQAE"/>
    <m/>
    <n v="13000"/>
    <n v="1"/>
    <n v="13000"/>
    <m/>
    <n v="13000"/>
    <n v="13000"/>
    <m/>
    <n v="0"/>
  </r>
  <r>
    <s v="0065A00001biNgwQAE"/>
    <m/>
    <n v="63500"/>
    <n v="1"/>
    <n v="63500"/>
    <m/>
    <n v="63500"/>
    <n v="63500"/>
    <m/>
    <n v="0"/>
  </r>
  <r>
    <s v="0065A00000vsvFSQAY"/>
    <m/>
    <n v="65000"/>
    <n v="1"/>
    <n v="65000"/>
    <m/>
    <n v="65000"/>
    <n v="65000"/>
    <m/>
    <n v="0"/>
  </r>
  <r>
    <s v="0065A00001PwGTXQA3"/>
    <m/>
    <n v="65000"/>
    <n v="1"/>
    <n v="65000"/>
    <m/>
    <n v="65000"/>
    <n v="65000"/>
    <m/>
    <n v="0"/>
  </r>
  <r>
    <s v="0065A000019lyTkQAI"/>
    <m/>
    <n v="65000"/>
    <n v="1"/>
    <n v="65000"/>
    <m/>
    <n v="65000"/>
    <n v="65000"/>
    <m/>
    <n v="0"/>
  </r>
  <r>
    <s v="0065A00001SgXDVQA3"/>
    <m/>
    <n v="65000"/>
    <n v="1"/>
    <n v="65000"/>
    <m/>
    <n v="65000"/>
    <n v="65000"/>
    <m/>
    <n v="0"/>
  </r>
  <r>
    <s v="0065A00001CKYNQQA5"/>
    <m/>
    <n v="65000"/>
    <n v="1"/>
    <n v="65000"/>
    <m/>
    <n v="65000"/>
    <n v="65000"/>
    <m/>
    <n v="0"/>
  </r>
  <r>
    <s v="0063100000cGLAtAAO"/>
    <m/>
    <n v="65000"/>
    <n v="1"/>
    <n v="65000"/>
    <m/>
    <n v="65000"/>
    <n v="65000"/>
    <m/>
    <n v="0"/>
  </r>
  <r>
    <s v="0065A00001ICH7EQAX"/>
    <m/>
    <n v="65000"/>
    <n v="1"/>
    <n v="65000"/>
    <m/>
    <n v="65000"/>
    <n v="65000"/>
    <m/>
    <n v="0"/>
  </r>
  <r>
    <s v="0065A00001KQ6kPQAT"/>
    <m/>
    <n v="65000"/>
    <n v="1"/>
    <n v="65000"/>
    <m/>
    <n v="65000"/>
    <n v="65000"/>
    <m/>
    <n v="0"/>
  </r>
  <r>
    <s v="0065A00001Ptp5FQAR"/>
    <m/>
    <n v="65000"/>
    <n v="1"/>
    <n v="65000"/>
    <m/>
    <n v="65000"/>
    <n v="65000"/>
    <m/>
    <n v="0"/>
  </r>
  <r>
    <s v="0065A00001ZPMVZQA5"/>
    <m/>
    <n v="65000"/>
    <n v="1"/>
    <n v="65000"/>
    <m/>
    <n v="65000"/>
    <n v="65000"/>
    <m/>
    <n v="0"/>
  </r>
  <r>
    <s v="0065A00001bgCwHQAU"/>
    <m/>
    <n v="65000"/>
    <n v="1"/>
    <n v="65000"/>
    <m/>
    <n v="65000"/>
    <n v="65000"/>
    <s v="0065A00001bgCwHQAU"/>
    <n v="65000"/>
  </r>
  <r>
    <s v="0065A00001XrXpBQAV"/>
    <m/>
    <n v="65000"/>
    <n v="1"/>
    <n v="65000"/>
    <m/>
    <n v="65000"/>
    <n v="65000"/>
    <m/>
    <n v="0"/>
  </r>
  <r>
    <s v="0065A00001br4r8QAA"/>
    <m/>
    <n v="65000"/>
    <n v="1"/>
    <n v="65000"/>
    <m/>
    <n v="65000"/>
    <n v="65000"/>
    <s v="0065A00001br4r8QAA"/>
    <n v="65000"/>
  </r>
  <r>
    <s v="0065A00001CILePQAX"/>
    <m/>
    <n v="65000"/>
    <n v="1"/>
    <n v="65000"/>
    <m/>
    <n v="65000"/>
    <n v="65000"/>
    <m/>
    <n v="0"/>
  </r>
  <r>
    <s v="0065A00001cVujCQAS"/>
    <m/>
    <n v="65000"/>
    <n v="1"/>
    <n v="65000"/>
    <m/>
    <n v="65000"/>
    <n v="65000"/>
    <m/>
    <n v="0"/>
  </r>
  <r>
    <s v="0066e00001eLYO9AAO"/>
    <m/>
    <n v="65000"/>
    <n v="1"/>
    <n v="65000"/>
    <m/>
    <n v="65000"/>
    <n v="65000"/>
    <m/>
    <n v="0"/>
  </r>
  <r>
    <s v="0065A00001XafDhQAJ"/>
    <m/>
    <n v="65000"/>
    <n v="1"/>
    <n v="65000"/>
    <m/>
    <n v="65000"/>
    <n v="65000"/>
    <m/>
    <n v="0"/>
  </r>
  <r>
    <s v="0065A00001XXtfHQAT"/>
    <m/>
    <n v="65000"/>
    <n v="1"/>
    <n v="65000"/>
    <m/>
    <n v="65000"/>
    <n v="65000"/>
    <m/>
    <n v="0"/>
  </r>
  <r>
    <s v="0065A00001bOAhTQAW"/>
    <m/>
    <n v="65000"/>
    <n v="1"/>
    <n v="65000"/>
    <m/>
    <n v="65000"/>
    <n v="65000"/>
    <m/>
    <n v="0"/>
  </r>
  <r>
    <s v="0066e00001dyzy7AAA"/>
    <m/>
    <n v="65000"/>
    <n v="1"/>
    <n v="65000"/>
    <m/>
    <n v="65000"/>
    <n v="65000"/>
    <s v="0066e00001dyzy7AAA"/>
    <n v="65000"/>
  </r>
  <r>
    <s v="0065A00001dLhgzQAC"/>
    <m/>
    <n v="65000"/>
    <n v="1"/>
    <n v="65000"/>
    <m/>
    <n v="65000"/>
    <n v="65000"/>
    <m/>
    <n v="0"/>
  </r>
  <r>
    <s v="0065A00001dA7UgQAK"/>
    <m/>
    <n v="65000"/>
    <n v="1"/>
    <n v="65000"/>
    <m/>
    <n v="65000"/>
    <n v="65000"/>
    <m/>
    <n v="0"/>
  </r>
  <r>
    <s v="0066e00001eaViYAAU"/>
    <m/>
    <n v="65000"/>
    <n v="1"/>
    <n v="65000"/>
    <m/>
    <n v="65000"/>
    <n v="65000"/>
    <m/>
    <n v="0"/>
  </r>
  <r>
    <s v="0065A00001a6flIQAQ"/>
    <m/>
    <n v="65000"/>
    <n v="1"/>
    <n v="65000"/>
    <m/>
    <n v="65000"/>
    <n v="65000"/>
    <m/>
    <n v="0"/>
  </r>
  <r>
    <s v="0065A00001aLbkyQAC"/>
    <m/>
    <n v="65000"/>
    <n v="1"/>
    <n v="65000"/>
    <m/>
    <n v="65000"/>
    <n v="65000"/>
    <m/>
    <n v="0"/>
  </r>
  <r>
    <s v="0065A00001Wy7fGQAR"/>
    <m/>
    <n v="65000"/>
    <n v="1"/>
    <n v="65000"/>
    <m/>
    <n v="65000"/>
    <n v="65000"/>
    <m/>
    <n v="0"/>
  </r>
  <r>
    <s v="0065A00001bgwvmQAA"/>
    <m/>
    <n v="65000"/>
    <n v="1"/>
    <n v="65000"/>
    <m/>
    <n v="65000"/>
    <n v="65000"/>
    <m/>
    <n v="0"/>
  </r>
  <r>
    <s v="0065A00001bgxDRQAY"/>
    <m/>
    <n v="65000"/>
    <n v="1"/>
    <n v="65000"/>
    <m/>
    <n v="65000"/>
    <n v="65000"/>
    <s v="0065A00001bgxDRQAY"/>
    <n v="65000"/>
  </r>
  <r>
    <s v="0065A00001bgwnsQAA"/>
    <m/>
    <n v="65000"/>
    <n v="1"/>
    <n v="65000"/>
    <m/>
    <n v="65000"/>
    <n v="65000"/>
    <s v="0065A00001bgwnsQAA"/>
    <n v="65000"/>
  </r>
  <r>
    <s v="0065A00001XGpAqQAL"/>
    <m/>
    <n v="65000"/>
    <n v="1"/>
    <n v="65000"/>
    <m/>
    <n v="65000"/>
    <n v="65000"/>
    <m/>
    <n v="0"/>
  </r>
  <r>
    <s v="0065A00001ZcXQgQAN"/>
    <m/>
    <n v="65000"/>
    <n v="1"/>
    <n v="65000"/>
    <m/>
    <n v="65000"/>
    <n v="65000"/>
    <m/>
    <n v="0"/>
  </r>
  <r>
    <s v="0065A00001YHfLgQAL"/>
    <m/>
    <n v="65000"/>
    <n v="1"/>
    <n v="65000"/>
    <m/>
    <n v="65000"/>
    <n v="65000"/>
    <s v="0065A00001YHfLgQAL"/>
    <n v="65000"/>
  </r>
  <r>
    <s v="0065A00001ZWyfTQAT"/>
    <m/>
    <n v="65000"/>
    <n v="1"/>
    <n v="65000"/>
    <m/>
    <n v="65000"/>
    <n v="65000"/>
    <m/>
    <n v="0"/>
  </r>
  <r>
    <s v="0065A00001VeTFsQAN"/>
    <m/>
    <n v="65000"/>
    <n v="1"/>
    <n v="65000"/>
    <m/>
    <n v="65000"/>
    <n v="65000"/>
    <m/>
    <n v="0"/>
  </r>
  <r>
    <s v="0065A00001ZNt6UQAT"/>
    <m/>
    <n v="65000"/>
    <n v="1"/>
    <n v="65000"/>
    <m/>
    <n v="65000"/>
    <n v="65000"/>
    <m/>
    <n v="0"/>
  </r>
  <r>
    <s v="0065A00001ICVVJQA5"/>
    <m/>
    <n v="65000"/>
    <n v="1"/>
    <n v="65000"/>
    <m/>
    <n v="65000"/>
    <n v="65000"/>
    <m/>
    <n v="0"/>
  </r>
  <r>
    <s v="0065A00001Yk5n5QAB"/>
    <m/>
    <n v="65000"/>
    <n v="1"/>
    <n v="65000"/>
    <m/>
    <n v="65000"/>
    <n v="65000"/>
    <s v="0065A00001Yk5n5QAB"/>
    <n v="65000"/>
  </r>
  <r>
    <s v="0065A00001ZVhI6QAL"/>
    <m/>
    <n v="65000"/>
    <n v="1"/>
    <n v="65000"/>
    <m/>
    <n v="65000"/>
    <n v="65000"/>
    <s v="0065A00001ZVhI6QAL"/>
    <n v="65000"/>
  </r>
  <r>
    <s v="0065A00001ZYmYcQAL"/>
    <m/>
    <n v="65000"/>
    <n v="1"/>
    <n v="65000"/>
    <m/>
    <n v="65000"/>
    <n v="65000"/>
    <s v="0065A00001ZYmYcQAL"/>
    <n v="65000"/>
  </r>
  <r>
    <s v="0065A00001WxFTZQA3"/>
    <m/>
    <n v="65000"/>
    <n v="1"/>
    <n v="65000"/>
    <m/>
    <n v="65000"/>
    <n v="65000"/>
    <m/>
    <n v="0"/>
  </r>
  <r>
    <s v="0065A00001Z0T9TQAV"/>
    <m/>
    <n v="65000"/>
    <n v="1"/>
    <n v="65000"/>
    <m/>
    <n v="65000"/>
    <n v="65000"/>
    <m/>
    <n v="0"/>
  </r>
  <r>
    <s v="0065A00001Z8xQ1QAJ"/>
    <m/>
    <n v="65000"/>
    <n v="1"/>
    <n v="65000"/>
    <m/>
    <n v="65000"/>
    <n v="65000"/>
    <m/>
    <n v="0"/>
  </r>
  <r>
    <s v="0065A00001YhhRBQAZ"/>
    <m/>
    <n v="65000"/>
    <n v="1"/>
    <n v="65000"/>
    <m/>
    <n v="65000"/>
    <n v="65000"/>
    <m/>
    <n v="0"/>
  </r>
  <r>
    <s v="0065A00001Wm2QLQAZ"/>
    <m/>
    <n v="65000"/>
    <n v="1"/>
    <n v="65000"/>
    <m/>
    <n v="65000"/>
    <n v="65000"/>
    <m/>
    <n v="0"/>
  </r>
  <r>
    <s v="0063100000hAMthAAG"/>
    <m/>
    <n v="65000"/>
    <n v="1"/>
    <n v="65000"/>
    <m/>
    <n v="65000"/>
    <n v="65000"/>
    <m/>
    <n v="0"/>
  </r>
  <r>
    <s v="0065A00001ZxcsjQAB"/>
    <m/>
    <n v="65000"/>
    <n v="1"/>
    <n v="65000"/>
    <m/>
    <n v="65000"/>
    <n v="65000"/>
    <m/>
    <n v="0"/>
  </r>
  <r>
    <s v="0065A00001Wy7BPQAZ"/>
    <m/>
    <n v="65000"/>
    <n v="1"/>
    <n v="65000"/>
    <m/>
    <n v="65000"/>
    <n v="65000"/>
    <m/>
    <n v="0"/>
  </r>
  <r>
    <s v="0065A00001OIRWCQA5"/>
    <m/>
    <n v="65000"/>
    <n v="1"/>
    <n v="65000"/>
    <m/>
    <n v="65000"/>
    <n v="65000"/>
    <m/>
    <n v="0"/>
  </r>
  <r>
    <s v="0065A000019jfhxQAA"/>
    <m/>
    <n v="65000"/>
    <n v="1"/>
    <n v="65000"/>
    <m/>
    <n v="65000"/>
    <n v="65000"/>
    <m/>
    <n v="0"/>
  </r>
  <r>
    <s v="0063100000dxh0eAAA"/>
    <m/>
    <n v="65000"/>
    <n v="1"/>
    <n v="65000"/>
    <m/>
    <n v="65000"/>
    <n v="65000"/>
    <m/>
    <n v="0"/>
  </r>
  <r>
    <s v="0065A00001WlAcQQAV"/>
    <m/>
    <n v="65000"/>
    <n v="1"/>
    <n v="65000"/>
    <m/>
    <n v="65000"/>
    <n v="65000"/>
    <m/>
    <n v="0"/>
  </r>
  <r>
    <s v="0065A00001Ti33RQAR"/>
    <m/>
    <n v="65000"/>
    <n v="1"/>
    <n v="65000"/>
    <m/>
    <n v="65000"/>
    <n v="65000"/>
    <m/>
    <n v="0"/>
  </r>
  <r>
    <s v="0065A00001ZVXPtQAP"/>
    <m/>
    <n v="65000"/>
    <n v="1"/>
    <n v="65000"/>
    <m/>
    <n v="65000"/>
    <n v="65000"/>
    <m/>
    <n v="0"/>
  </r>
  <r>
    <s v="0065A00001X8hULQAZ"/>
    <m/>
    <n v="65000"/>
    <n v="1"/>
    <n v="65000"/>
    <m/>
    <n v="65000"/>
    <n v="65000"/>
    <m/>
    <n v="0"/>
  </r>
  <r>
    <s v="0065A00001VeSOrQAN"/>
    <m/>
    <n v="65000"/>
    <n v="1"/>
    <n v="65000"/>
    <m/>
    <n v="65000"/>
    <n v="65000"/>
    <m/>
    <n v="0"/>
  </r>
  <r>
    <s v="0065A00001XVZTUQA5"/>
    <m/>
    <n v="65000"/>
    <n v="1"/>
    <n v="65000"/>
    <m/>
    <n v="65000"/>
    <n v="65000"/>
    <m/>
    <n v="0"/>
  </r>
  <r>
    <s v="0065A00001Z1bxtQAB"/>
    <m/>
    <n v="65000"/>
    <n v="1"/>
    <n v="65000"/>
    <m/>
    <n v="65000"/>
    <n v="65000"/>
    <s v="0065A00001Z1bxtQAB"/>
    <n v="65000"/>
  </r>
  <r>
    <s v="0065A00001TjIDhQAN"/>
    <m/>
    <n v="65000"/>
    <n v="1"/>
    <n v="65000"/>
    <m/>
    <n v="65000"/>
    <n v="65000"/>
    <m/>
    <n v="0"/>
  </r>
  <r>
    <s v="0065A00001TjI8IQAV"/>
    <m/>
    <n v="65000"/>
    <n v="1"/>
    <n v="65000"/>
    <m/>
    <n v="65000"/>
    <n v="65000"/>
    <m/>
    <n v="0"/>
  </r>
  <r>
    <s v="0065A00001ZOA8cQAH"/>
    <m/>
    <n v="65000"/>
    <n v="1"/>
    <n v="65000"/>
    <m/>
    <n v="65000"/>
    <n v="65000"/>
    <s v="0065A00001ZOA8cQAH"/>
    <n v="65000"/>
  </r>
  <r>
    <s v="0065A00001X8YATQA3"/>
    <m/>
    <n v="65000"/>
    <n v="1"/>
    <n v="65000"/>
    <m/>
    <n v="65000"/>
    <n v="65000"/>
    <m/>
    <n v="0"/>
  </r>
  <r>
    <s v="0065A00001UoC0cQAF"/>
    <m/>
    <n v="65000"/>
    <n v="1"/>
    <n v="65000"/>
    <m/>
    <n v="65000"/>
    <n v="65000"/>
    <m/>
    <n v="0"/>
  </r>
  <r>
    <s v="0065A00001TjGrAQAV"/>
    <m/>
    <n v="69875"/>
    <n v="1"/>
    <n v="69875"/>
    <m/>
    <n v="69875"/>
    <n v="69875"/>
    <m/>
    <n v="0"/>
  </r>
  <r>
    <s v="0063100000cjTU2AAM"/>
    <m/>
    <n v="71500"/>
    <n v="1"/>
    <n v="71500"/>
    <m/>
    <n v="71500"/>
    <n v="71500"/>
    <m/>
    <n v="0"/>
  </r>
  <r>
    <s v="0065A00001Z5zesQAB"/>
    <m/>
    <n v="71500"/>
    <n v="1"/>
    <n v="71500"/>
    <m/>
    <n v="71500"/>
    <n v="71500"/>
    <s v="0065A00001Z5zesQAB"/>
    <n v="71500"/>
  </r>
  <r>
    <s v="0065A00001Th0ycQAB"/>
    <m/>
    <n v="71500"/>
    <n v="1"/>
    <n v="71500"/>
    <m/>
    <n v="71500"/>
    <n v="71500"/>
    <m/>
    <n v="0"/>
  </r>
  <r>
    <s v="0063100000cKmtxAAC"/>
    <m/>
    <n v="78000"/>
    <n v="1"/>
    <n v="78000"/>
    <m/>
    <n v="78000"/>
    <n v="78000"/>
    <m/>
    <n v="0"/>
  </r>
  <r>
    <s v="0065A00001bLw3FQAS"/>
    <m/>
    <n v="78000"/>
    <n v="1"/>
    <n v="78000"/>
    <m/>
    <n v="78000"/>
    <n v="78000"/>
    <m/>
    <n v="0"/>
  </r>
  <r>
    <s v="0065A00001PwLrIQAV"/>
    <m/>
    <n v="78000"/>
    <n v="1"/>
    <n v="78000"/>
    <m/>
    <n v="78000"/>
    <n v="78000"/>
    <m/>
    <n v="0"/>
  </r>
  <r>
    <s v="0063100000cKaNeAAK"/>
    <m/>
    <n v="78000"/>
    <n v="1"/>
    <n v="78000"/>
    <m/>
    <n v="78000"/>
    <n v="78000"/>
    <m/>
    <n v="0"/>
  </r>
  <r>
    <s v="0065A00001XdJFxQAN"/>
    <m/>
    <n v="78000"/>
    <n v="1"/>
    <n v="78000"/>
    <m/>
    <n v="78000"/>
    <n v="78000"/>
    <m/>
    <n v="0"/>
  </r>
  <r>
    <s v="0065A00001XqTH2QAN"/>
    <m/>
    <n v="91000"/>
    <n v="1"/>
    <n v="91000"/>
    <m/>
    <n v="91000"/>
    <n v="91000"/>
    <m/>
    <n v="0"/>
  </r>
  <r>
    <s v="0065A00001YKVzbQAH"/>
    <m/>
    <n v="91000"/>
    <n v="1"/>
    <n v="91000"/>
    <m/>
    <n v="91000"/>
    <n v="91000"/>
    <m/>
    <n v="0"/>
  </r>
  <r>
    <s v="0065A00001UmTB6QAN"/>
    <m/>
    <n v="91000"/>
    <n v="1"/>
    <n v="91000"/>
    <m/>
    <n v="91000"/>
    <n v="91000"/>
    <m/>
    <n v="0"/>
  </r>
  <r>
    <s v="0065A00001Z6rmdQAB"/>
    <m/>
    <n v="91000"/>
    <n v="1"/>
    <n v="91000"/>
    <m/>
    <n v="91000"/>
    <n v="91000"/>
    <m/>
    <n v="0"/>
  </r>
  <r>
    <s v="0065A00001bh6AtQAI"/>
    <m/>
    <n v="91000"/>
    <n v="1"/>
    <n v="91000"/>
    <m/>
    <n v="91000"/>
    <n v="91000"/>
    <s v="0065A00001bh6AtQAI"/>
    <n v="91000"/>
  </r>
  <r>
    <s v="0065A00001WxDIhQAN"/>
    <m/>
    <n v="91000"/>
    <n v="1"/>
    <n v="91000"/>
    <m/>
    <n v="91000"/>
    <n v="91000"/>
    <m/>
    <n v="0"/>
  </r>
  <r>
    <s v="0065A00001ZOOHpQAP"/>
    <m/>
    <n v="91000"/>
    <n v="1"/>
    <n v="91000"/>
    <m/>
    <n v="91000"/>
    <n v="91000"/>
    <m/>
    <n v="0"/>
  </r>
  <r>
    <s v="0065A00001ZOOGSQA5"/>
    <m/>
    <n v="91000"/>
    <n v="1"/>
    <n v="91000"/>
    <m/>
    <n v="91000"/>
    <n v="91000"/>
    <m/>
    <n v="0"/>
  </r>
  <r>
    <s v="0065A00001WxCnsQAF"/>
    <m/>
    <n v="91000"/>
    <n v="1"/>
    <n v="91000"/>
    <m/>
    <n v="91000"/>
    <n v="91000"/>
    <m/>
    <n v="0"/>
  </r>
  <r>
    <s v="0065A00001YNJsLQAX"/>
    <m/>
    <n v="91000"/>
    <n v="1"/>
    <n v="91000"/>
    <m/>
    <n v="91000"/>
    <n v="91000"/>
    <s v="0065A00001YNJsLQAX"/>
    <n v="91000"/>
  </r>
  <r>
    <s v="0065A000015sqG8QAI"/>
    <m/>
    <n v="91000"/>
    <n v="1"/>
    <n v="91000"/>
    <m/>
    <n v="91000"/>
    <n v="91000"/>
    <m/>
    <n v="0"/>
  </r>
  <r>
    <s v="0065A00001Z5vNEQAZ"/>
    <m/>
    <n v="91000"/>
    <n v="1"/>
    <n v="91000"/>
    <m/>
    <n v="91000"/>
    <n v="91000"/>
    <s v="0065A00001Z5vNEQAZ"/>
    <n v="91000"/>
  </r>
  <r>
    <s v="0065A00001Ww8cWQAR"/>
    <m/>
    <n v="91000"/>
    <n v="1"/>
    <n v="91000"/>
    <m/>
    <n v="91000"/>
    <n v="91000"/>
    <m/>
    <n v="0"/>
  </r>
  <r>
    <s v="0065A00001XsEKzQAN"/>
    <m/>
    <n v="91000"/>
    <n v="1"/>
    <n v="91000"/>
    <m/>
    <n v="91000"/>
    <n v="91000"/>
    <m/>
    <n v="0"/>
  </r>
  <r>
    <s v="0065A00001ZPJ0eQAH"/>
    <m/>
    <n v="91000"/>
    <n v="1"/>
    <n v="91000"/>
    <m/>
    <n v="91000"/>
    <n v="91000"/>
    <s v="0065A00001ZPJ0eQAH"/>
    <n v="91000"/>
  </r>
  <r>
    <s v="0065A00001ZHq5DQAT"/>
    <m/>
    <n v="91000"/>
    <n v="1"/>
    <n v="91000"/>
    <m/>
    <n v="91000"/>
    <n v="91000"/>
    <m/>
    <n v="0"/>
  </r>
  <r>
    <s v="0065A00001ZNI20QAH"/>
    <m/>
    <n v="91000"/>
    <n v="1"/>
    <n v="91000"/>
    <m/>
    <n v="91000"/>
    <n v="91000"/>
    <m/>
    <n v="0"/>
  </r>
  <r>
    <s v="0065A0000112eKXQAY"/>
    <m/>
    <n v="95875"/>
    <n v="1"/>
    <n v="95875"/>
    <m/>
    <n v="95875"/>
    <n v="95875"/>
    <m/>
    <n v="0"/>
  </r>
  <r>
    <s v="0065A00001Y1SnjQAF"/>
    <n v="0"/>
    <n v="7493.05"/>
    <n v="1"/>
    <n v="17653.38"/>
    <m/>
    <n v="17653.38"/>
    <n v="17653.38"/>
    <m/>
    <n v="0"/>
  </r>
  <r>
    <s v="0065A00001Wy7woQAB"/>
    <n v="1"/>
    <n v="39"/>
    <n v="1"/>
    <n v="39"/>
    <m/>
    <n v="39"/>
    <n v="38.61"/>
    <m/>
    <n v="0"/>
  </r>
  <r>
    <s v="0065A00001ZNtClQAL"/>
    <n v="1"/>
    <n v="39"/>
    <n v="1"/>
    <n v="39"/>
    <m/>
    <n v="39"/>
    <n v="38.61"/>
    <s v="0065A00001ZNtClQAL"/>
    <n v="38.61"/>
  </r>
  <r>
    <s v="0065A00001dBJ46QAG"/>
    <n v="1"/>
    <n v="199"/>
    <n v="1"/>
    <n v="199"/>
    <m/>
    <n v="199"/>
    <n v="197.01"/>
    <m/>
    <n v="0"/>
  </r>
  <r>
    <s v="0066e00001e0HiYAAU"/>
    <n v="1"/>
    <n v="199"/>
    <n v="1"/>
    <n v="199"/>
    <m/>
    <n v="199"/>
    <n v="197.01"/>
    <s v="0066e00001e0HiYAAU"/>
    <n v="197.01"/>
  </r>
  <r>
    <s v="0065A00001bOR2iQAG"/>
    <n v="1"/>
    <n v="199"/>
    <n v="1"/>
    <n v="199"/>
    <m/>
    <n v="199"/>
    <n v="197.01"/>
    <m/>
    <n v="0"/>
  </r>
  <r>
    <s v="0065A00001WxS4yQAF"/>
    <n v="1"/>
    <n v="199"/>
    <n v="1"/>
    <n v="199"/>
    <m/>
    <n v="199"/>
    <n v="197.01"/>
    <m/>
    <n v="0"/>
  </r>
  <r>
    <s v="0065A00001ZN16PQAT"/>
    <n v="1"/>
    <n v="199"/>
    <n v="1"/>
    <n v="199"/>
    <m/>
    <n v="199"/>
    <n v="197.01"/>
    <m/>
    <n v="0"/>
  </r>
  <r>
    <s v="0065A00001ZNtClQAL"/>
    <n v="1"/>
    <n v="199"/>
    <n v="1"/>
    <n v="199"/>
    <m/>
    <n v="199"/>
    <n v="197.01"/>
    <s v="0065A00001ZNtClQAL"/>
    <n v="197.01"/>
  </r>
  <r>
    <s v="0065A00001dKlrnQAC"/>
    <n v="1"/>
    <n v="199"/>
    <n v="1"/>
    <n v="199"/>
    <m/>
    <n v="199"/>
    <n v="197.01"/>
    <m/>
    <n v="0"/>
  </r>
  <r>
    <s v="0065A00000nK9AFQA0"/>
    <n v="1"/>
    <n v="199"/>
    <n v="1"/>
    <n v="199"/>
    <m/>
    <n v="199"/>
    <n v="197.01"/>
    <m/>
    <n v="0"/>
  </r>
  <r>
    <s v="0065A00001Wy7woQAB"/>
    <n v="1"/>
    <n v="199"/>
    <n v="1"/>
    <n v="199"/>
    <m/>
    <n v="199"/>
    <n v="197.01"/>
    <m/>
    <n v="0"/>
  </r>
  <r>
    <s v="0065A00001ZNtClQAL"/>
    <n v="1"/>
    <n v="199"/>
    <n v="1"/>
    <n v="199"/>
    <m/>
    <n v="199"/>
    <n v="197.01"/>
    <s v="0065A00001ZNtClQAL"/>
    <n v="197.01"/>
  </r>
  <r>
    <s v="0065A00000nK9AFQA0"/>
    <n v="1"/>
    <n v="199"/>
    <n v="1"/>
    <n v="199"/>
    <m/>
    <n v="199"/>
    <n v="197.01"/>
    <m/>
    <n v="0"/>
  </r>
  <r>
    <s v="0065A00000k1VjBQAU"/>
    <n v="1"/>
    <n v="6500"/>
    <n v="1"/>
    <n v="6500"/>
    <m/>
    <n v="6500"/>
    <n v="6435"/>
    <m/>
    <n v="0"/>
  </r>
  <r>
    <s v="0065A00001dBJ46QAG"/>
    <n v="1"/>
    <n v="65000"/>
    <n v="1"/>
    <n v="65000"/>
    <m/>
    <n v="65000"/>
    <n v="64350"/>
    <m/>
    <n v="0"/>
  </r>
  <r>
    <s v="0065A00001WxS4yQAF"/>
    <n v="1"/>
    <n v="65000"/>
    <n v="1"/>
    <n v="65000"/>
    <m/>
    <n v="65000"/>
    <n v="64350"/>
    <m/>
    <n v="0"/>
  </r>
  <r>
    <s v="0066e00001e0HiYAAU"/>
    <n v="1"/>
    <n v="65000"/>
    <n v="1"/>
    <n v="65000"/>
    <m/>
    <n v="65000"/>
    <n v="64350"/>
    <s v="0066e00001e0HiYAAU"/>
    <n v="64350"/>
  </r>
  <r>
    <s v="0065A00001ZNtClQAL"/>
    <n v="1"/>
    <n v="65000"/>
    <n v="1"/>
    <n v="65000"/>
    <m/>
    <n v="65000"/>
    <n v="64350"/>
    <s v="0065A00001ZNtClQAL"/>
    <n v="64350"/>
  </r>
  <r>
    <s v="0065A00001bOR2iQAG"/>
    <n v="1"/>
    <n v="65000"/>
    <n v="1"/>
    <n v="65000"/>
    <m/>
    <n v="65000"/>
    <n v="64350"/>
    <m/>
    <n v="0"/>
  </r>
  <r>
    <s v="0065A00001ZN16PQAT"/>
    <n v="1"/>
    <n v="65000"/>
    <n v="1"/>
    <n v="65000"/>
    <m/>
    <n v="65000"/>
    <n v="64350"/>
    <m/>
    <n v="0"/>
  </r>
  <r>
    <s v="0065A00001dKlrnQAC"/>
    <n v="1"/>
    <n v="65000"/>
    <n v="1"/>
    <n v="65000"/>
    <m/>
    <n v="65000"/>
    <n v="64350"/>
    <m/>
    <n v="0"/>
  </r>
  <r>
    <s v="0065A00000nK9AFQA0"/>
    <n v="1"/>
    <n v="91000"/>
    <n v="1"/>
    <n v="91000"/>
    <m/>
    <n v="91000"/>
    <n v="90090"/>
    <m/>
    <n v="0"/>
  </r>
  <r>
    <s v="0065A00001Wy7woQAB"/>
    <n v="1"/>
    <n v="91000"/>
    <n v="1"/>
    <n v="91000"/>
    <m/>
    <n v="91000"/>
    <n v="90090"/>
    <m/>
    <n v="0"/>
  </r>
  <r>
    <s v="0065A00001VgBhOQAV"/>
    <n v="2"/>
    <n v="39"/>
    <n v="1"/>
    <n v="39"/>
    <m/>
    <n v="39"/>
    <n v="38.22"/>
    <m/>
    <n v="0"/>
  </r>
  <r>
    <s v="0065A00001VgBhOQAV"/>
    <n v="2"/>
    <n v="199"/>
    <n v="1"/>
    <n v="199"/>
    <m/>
    <n v="199"/>
    <n v="195.02"/>
    <m/>
    <n v="0"/>
  </r>
  <r>
    <s v="0065A00001VgBhOQAV"/>
    <n v="2"/>
    <n v="199"/>
    <n v="1"/>
    <n v="199"/>
    <m/>
    <n v="199"/>
    <n v="195.02"/>
    <m/>
    <n v="0"/>
  </r>
  <r>
    <s v="0065A00001VgBhOQAV"/>
    <n v="2"/>
    <n v="499"/>
    <n v="1"/>
    <n v="499"/>
    <m/>
    <n v="499"/>
    <n v="489.02"/>
    <m/>
    <n v="0"/>
  </r>
  <r>
    <s v="0065A00001aKjM6QAK"/>
    <n v="5"/>
    <n v="199"/>
    <n v="1"/>
    <n v="199"/>
    <m/>
    <n v="199"/>
    <n v="189.05"/>
    <m/>
    <n v="0"/>
  </r>
  <r>
    <s v="0065A00001XHkIUQA1"/>
    <n v="5"/>
    <n v="199"/>
    <n v="1"/>
    <n v="199"/>
    <m/>
    <n v="199"/>
    <n v="189.05"/>
    <m/>
    <n v="0"/>
  </r>
  <r>
    <s v="0065A00001aKjM6QAK"/>
    <n v="5"/>
    <n v="199"/>
    <n v="1"/>
    <n v="199"/>
    <m/>
    <n v="199"/>
    <n v="189.05"/>
    <m/>
    <n v="0"/>
  </r>
  <r>
    <s v="0065A00001XHkIUQA1"/>
    <n v="5"/>
    <n v="199"/>
    <n v="1"/>
    <n v="199"/>
    <m/>
    <n v="199"/>
    <n v="189.05"/>
    <m/>
    <n v="0"/>
  </r>
  <r>
    <s v="0065A00001aKjM6QAK"/>
    <n v="5"/>
    <n v="65000"/>
    <n v="1"/>
    <n v="65000"/>
    <m/>
    <n v="65000"/>
    <n v="61750"/>
    <m/>
    <n v="0"/>
  </r>
  <r>
    <s v="0065A00001XHkIUQA1"/>
    <n v="5"/>
    <n v="65000"/>
    <n v="1"/>
    <n v="65000"/>
    <m/>
    <n v="65000"/>
    <n v="61750"/>
    <m/>
    <n v="0"/>
  </r>
  <r>
    <s v="0063100000bjN6LAAU"/>
    <n v="5"/>
    <n v="91000"/>
    <n v="1"/>
    <n v="91000"/>
    <m/>
    <n v="91000"/>
    <n v="86450"/>
    <m/>
    <n v="0"/>
  </r>
  <r>
    <s v="0065A00001XpfvHQAR"/>
    <n v="6"/>
    <n v="39"/>
    <n v="1"/>
    <n v="39"/>
    <m/>
    <n v="39"/>
    <n v="36.659999999999997"/>
    <m/>
    <n v="0"/>
  </r>
  <r>
    <s v="0065A00001XG1jVQAT"/>
    <n v="6"/>
    <n v="39"/>
    <n v="1"/>
    <n v="39"/>
    <m/>
    <n v="39"/>
    <n v="36.659999999999997"/>
    <m/>
    <n v="0"/>
  </r>
  <r>
    <s v="0065A00001WlAg8QAF"/>
    <n v="6"/>
    <n v="39"/>
    <n v="1"/>
    <n v="39"/>
    <m/>
    <n v="39"/>
    <n v="36.659999999999997"/>
    <m/>
    <n v="0"/>
  </r>
  <r>
    <s v="0065A00001WlAg8QAF"/>
    <n v="6"/>
    <n v="199"/>
    <n v="1"/>
    <n v="199"/>
    <m/>
    <n v="199"/>
    <n v="187.06"/>
    <m/>
    <n v="0"/>
  </r>
  <r>
    <s v="0065A00001XpfvHQAR"/>
    <n v="6"/>
    <n v="199"/>
    <n v="1"/>
    <n v="199"/>
    <m/>
    <n v="199"/>
    <n v="187.06"/>
    <m/>
    <n v="0"/>
  </r>
  <r>
    <s v="0065A00001X8IYaQAN"/>
    <n v="6"/>
    <n v="199"/>
    <n v="1"/>
    <n v="199"/>
    <m/>
    <n v="199"/>
    <n v="187.06"/>
    <m/>
    <n v="0"/>
  </r>
  <r>
    <s v="0065A00001XG1jVQAT"/>
    <n v="6"/>
    <n v="199"/>
    <n v="1"/>
    <n v="199"/>
    <m/>
    <n v="199"/>
    <n v="187.06"/>
    <m/>
    <n v="0"/>
  </r>
  <r>
    <s v="0065A00001WlAg8QAF"/>
    <n v="6"/>
    <n v="199"/>
    <n v="1"/>
    <n v="199"/>
    <m/>
    <n v="199"/>
    <n v="187.06"/>
    <m/>
    <n v="0"/>
  </r>
  <r>
    <s v="0065A00001XpfvHQAR"/>
    <n v="6"/>
    <n v="199"/>
    <n v="1"/>
    <n v="199"/>
    <m/>
    <n v="199"/>
    <n v="187.06"/>
    <m/>
    <n v="0"/>
  </r>
  <r>
    <s v="0065A00001XG1jVQAT"/>
    <n v="6"/>
    <n v="199"/>
    <n v="1"/>
    <n v="199"/>
    <m/>
    <n v="199"/>
    <n v="187.06"/>
    <m/>
    <n v="0"/>
  </r>
  <r>
    <s v="0065A00001WlAg8QAF"/>
    <n v="6"/>
    <n v="199"/>
    <n v="1"/>
    <n v="199"/>
    <m/>
    <n v="199"/>
    <n v="187.06"/>
    <m/>
    <n v="0"/>
  </r>
  <r>
    <s v="0065A00001X8IYaQAN"/>
    <n v="6"/>
    <n v="65000"/>
    <n v="1"/>
    <n v="65000"/>
    <m/>
    <n v="65000"/>
    <n v="61100"/>
    <m/>
    <n v="0"/>
  </r>
  <r>
    <s v="0065A00001XG1jVQAT"/>
    <n v="6"/>
    <n v="65000"/>
    <n v="1"/>
    <n v="65000"/>
    <m/>
    <n v="65000"/>
    <n v="61100"/>
    <m/>
    <n v="0"/>
  </r>
  <r>
    <s v="0065A00001WlAg8QAF"/>
    <n v="6"/>
    <n v="65000"/>
    <n v="1"/>
    <n v="65000"/>
    <m/>
    <n v="65000"/>
    <n v="61100"/>
    <m/>
    <n v="0"/>
  </r>
  <r>
    <s v="0065A00001XpfvHQAR"/>
    <n v="6"/>
    <n v="71500"/>
    <n v="1"/>
    <n v="71500"/>
    <m/>
    <n v="71500"/>
    <n v="67210"/>
    <m/>
    <n v="0"/>
  </r>
  <r>
    <s v="0066e00001e0CgGAAU"/>
    <n v="10"/>
    <n v="39"/>
    <n v="1"/>
    <n v="39"/>
    <m/>
    <n v="39"/>
    <n v="35.1"/>
    <m/>
    <n v="0"/>
  </r>
  <r>
    <s v="0065A00001Z0am3QAB"/>
    <n v="10"/>
    <n v="39"/>
    <n v="1"/>
    <n v="39"/>
    <m/>
    <n v="39"/>
    <n v="35.1"/>
    <m/>
    <n v="0"/>
  </r>
  <r>
    <s v="0065A00001WxJ8NQAV"/>
    <n v="10"/>
    <n v="39"/>
    <n v="1"/>
    <n v="39"/>
    <m/>
    <n v="39"/>
    <n v="35.1"/>
    <m/>
    <n v="0"/>
  </r>
  <r>
    <s v="0065A00001KS20mQAD"/>
    <n v="10"/>
    <n v="39"/>
    <n v="1"/>
    <n v="39"/>
    <m/>
    <n v="39"/>
    <n v="35.1"/>
    <m/>
    <n v="0"/>
  </r>
  <r>
    <s v="0065A00001Z0W17QAF"/>
    <n v="10"/>
    <n v="39"/>
    <n v="1"/>
    <n v="39"/>
    <m/>
    <n v="39"/>
    <n v="35.1"/>
    <m/>
    <n v="0"/>
  </r>
  <r>
    <s v="0065A00001aGNzkQAG"/>
    <n v="10"/>
    <n v="39"/>
    <n v="1"/>
    <n v="39"/>
    <m/>
    <n v="39"/>
    <n v="35.1"/>
    <m/>
    <n v="0"/>
  </r>
  <r>
    <s v="0065A00001Z0am3QAB"/>
    <n v="10"/>
    <n v="39"/>
    <n v="1"/>
    <n v="39"/>
    <m/>
    <n v="39"/>
    <n v="35.1"/>
    <m/>
    <n v="0"/>
  </r>
  <r>
    <s v="0065A00001KS20mQAD"/>
    <n v="10"/>
    <n v="39"/>
    <n v="1"/>
    <n v="39"/>
    <m/>
    <n v="39"/>
    <n v="35.1"/>
    <m/>
    <n v="0"/>
  </r>
  <r>
    <s v="0065A00001Z0am3QAB"/>
    <n v="10"/>
    <n v="199"/>
    <n v="1"/>
    <n v="199"/>
    <m/>
    <n v="199"/>
    <n v="179.1"/>
    <m/>
    <n v="0"/>
  </r>
  <r>
    <s v="0065A00001dKmzZQAS"/>
    <n v="10"/>
    <n v="199"/>
    <n v="1"/>
    <n v="199"/>
    <m/>
    <n v="199"/>
    <n v="179.1"/>
    <m/>
    <n v="0"/>
  </r>
  <r>
    <s v="0065A00001Z0VcbQAF"/>
    <n v="10"/>
    <n v="199"/>
    <n v="1"/>
    <n v="199"/>
    <m/>
    <n v="199"/>
    <n v="179.1"/>
    <m/>
    <n v="0"/>
  </r>
  <r>
    <s v="0065A00001WxKFvQAN"/>
    <n v="10"/>
    <n v="199"/>
    <n v="1"/>
    <n v="199"/>
    <m/>
    <n v="199"/>
    <n v="179.1"/>
    <m/>
    <n v="0"/>
  </r>
  <r>
    <s v="0065A00001bifvOQAQ"/>
    <n v="10"/>
    <n v="199"/>
    <n v="1"/>
    <n v="199"/>
    <m/>
    <n v="199"/>
    <n v="179.1"/>
    <m/>
    <n v="0"/>
  </r>
  <r>
    <s v="0065A00001b9yQMQAY"/>
    <n v="10"/>
    <n v="199"/>
    <n v="1"/>
    <n v="199"/>
    <m/>
    <n v="199"/>
    <n v="179.1"/>
    <m/>
    <n v="0"/>
  </r>
  <r>
    <s v="0065A00001aGNzkQAG"/>
    <n v="10"/>
    <n v="199"/>
    <n v="1"/>
    <n v="199"/>
    <m/>
    <n v="199"/>
    <n v="179.1"/>
    <m/>
    <n v="0"/>
  </r>
  <r>
    <s v="0066e00001e0CgGAAU"/>
    <n v="10"/>
    <n v="199"/>
    <n v="1"/>
    <n v="199"/>
    <m/>
    <n v="199"/>
    <n v="179.1"/>
    <m/>
    <n v="0"/>
  </r>
  <r>
    <s v="0065A00001Z0am3QAB"/>
    <n v="10"/>
    <n v="199"/>
    <n v="1"/>
    <n v="199"/>
    <m/>
    <n v="199"/>
    <n v="179.1"/>
    <m/>
    <n v="0"/>
  </r>
  <r>
    <s v="0065A00001WxJ8NQAV"/>
    <n v="10"/>
    <n v="199"/>
    <n v="1"/>
    <n v="199"/>
    <m/>
    <n v="199"/>
    <n v="179.1"/>
    <m/>
    <n v="0"/>
  </r>
  <r>
    <s v="0065A00001SjFgDQAV"/>
    <n v="10"/>
    <n v="199"/>
    <n v="1"/>
    <n v="199"/>
    <m/>
    <n v="199"/>
    <n v="179.1"/>
    <m/>
    <n v="0"/>
  </r>
  <r>
    <s v="0065A00001KS20mQAD"/>
    <n v="10"/>
    <n v="199"/>
    <n v="1"/>
    <n v="199"/>
    <m/>
    <n v="199"/>
    <n v="179.1"/>
    <m/>
    <n v="0"/>
  </r>
  <r>
    <s v="0065A00001dKmzZQAS"/>
    <n v="10"/>
    <n v="199"/>
    <n v="1"/>
    <n v="199"/>
    <m/>
    <n v="199"/>
    <n v="179.1"/>
    <m/>
    <n v="0"/>
  </r>
  <r>
    <s v="0065A00001CI1PyQAL"/>
    <n v="10"/>
    <n v="199"/>
    <n v="1"/>
    <n v="199"/>
    <m/>
    <n v="199"/>
    <n v="179.1"/>
    <m/>
    <n v="0"/>
  </r>
  <r>
    <s v="0065A00001Z0VcbQAF"/>
    <n v="10"/>
    <n v="199"/>
    <n v="1"/>
    <n v="199"/>
    <m/>
    <n v="199"/>
    <n v="179.1"/>
    <m/>
    <n v="0"/>
  </r>
  <r>
    <s v="0065A00001Z0W17QAF"/>
    <n v="10"/>
    <n v="199"/>
    <n v="1"/>
    <n v="199"/>
    <m/>
    <n v="199"/>
    <n v="179.1"/>
    <m/>
    <n v="0"/>
  </r>
  <r>
    <s v="0065A00001WxKFvQAN"/>
    <n v="10"/>
    <n v="199"/>
    <n v="1"/>
    <n v="199"/>
    <m/>
    <n v="199"/>
    <n v="179.1"/>
    <m/>
    <n v="0"/>
  </r>
  <r>
    <s v="0065A00001bifvOQAQ"/>
    <n v="10"/>
    <n v="199"/>
    <n v="1"/>
    <n v="199"/>
    <m/>
    <n v="199"/>
    <n v="179.1"/>
    <m/>
    <n v="0"/>
  </r>
  <r>
    <s v="0065A00001b9yQMQAY"/>
    <n v="10"/>
    <n v="199"/>
    <n v="1"/>
    <n v="199"/>
    <m/>
    <n v="199"/>
    <n v="179.1"/>
    <m/>
    <n v="0"/>
  </r>
  <r>
    <s v="0065A00001ddLowQAE"/>
    <n v="10"/>
    <n v="199"/>
    <n v="1"/>
    <n v="199"/>
    <m/>
    <n v="199"/>
    <n v="179.1"/>
    <s v="0065A00001ddLowQAE"/>
    <n v="179.1"/>
  </r>
  <r>
    <s v="0066e00001e0CgGAAU"/>
    <n v="10"/>
    <n v="199"/>
    <n v="1"/>
    <n v="199"/>
    <m/>
    <n v="199"/>
    <n v="179.1"/>
    <m/>
    <n v="0"/>
  </r>
  <r>
    <s v="0065A00001Z0am3QAB"/>
    <n v="10"/>
    <n v="199"/>
    <n v="1"/>
    <n v="199"/>
    <m/>
    <n v="199"/>
    <n v="179.1"/>
    <m/>
    <n v="0"/>
  </r>
  <r>
    <s v="0065A00001WxJ8NQAV"/>
    <n v="10"/>
    <n v="199"/>
    <n v="1"/>
    <n v="199"/>
    <m/>
    <n v="199"/>
    <n v="179.1"/>
    <m/>
    <n v="0"/>
  </r>
  <r>
    <s v="0065A00001CI1PyQAL"/>
    <n v="10"/>
    <n v="199"/>
    <n v="1"/>
    <n v="199"/>
    <m/>
    <n v="199"/>
    <n v="179.1"/>
    <m/>
    <n v="0"/>
  </r>
  <r>
    <s v="0065A00001KS20mQAD"/>
    <n v="10"/>
    <n v="199"/>
    <n v="1"/>
    <n v="199"/>
    <m/>
    <n v="199"/>
    <n v="179.1"/>
    <m/>
    <n v="0"/>
  </r>
  <r>
    <s v="0065A00001dKmzZQAS"/>
    <n v="10"/>
    <n v="199"/>
    <n v="1"/>
    <n v="199"/>
    <m/>
    <n v="199"/>
    <n v="179.1"/>
    <m/>
    <n v="0"/>
  </r>
  <r>
    <s v="0065A00001Z0W17QAF"/>
    <n v="10"/>
    <n v="199"/>
    <n v="1"/>
    <n v="199"/>
    <m/>
    <n v="199"/>
    <n v="179.1"/>
    <m/>
    <n v="0"/>
  </r>
  <r>
    <s v="0066e00001e0CgGAAU"/>
    <n v="10"/>
    <n v="2000"/>
    <n v="1"/>
    <n v="2000"/>
    <m/>
    <n v="2000"/>
    <n v="1800"/>
    <m/>
    <n v="0"/>
  </r>
  <r>
    <s v="0065A00001XVKKvQAP"/>
    <n v="10"/>
    <n v="3500"/>
    <n v="1"/>
    <n v="3500"/>
    <m/>
    <n v="3500"/>
    <n v="3150"/>
    <m/>
    <n v="0"/>
  </r>
  <r>
    <s v="0066e00001e0CgGAAU"/>
    <n v="10"/>
    <n v="6500"/>
    <n v="1"/>
    <n v="6500"/>
    <m/>
    <n v="6500"/>
    <n v="5850"/>
    <m/>
    <n v="0"/>
  </r>
  <r>
    <s v="0066e00001e0CgGAAU"/>
    <n v="10"/>
    <n v="6500"/>
    <n v="1"/>
    <n v="6500"/>
    <m/>
    <n v="6500"/>
    <n v="5850"/>
    <m/>
    <n v="0"/>
  </r>
  <r>
    <s v="0065A00001KS20mQAD"/>
    <n v="10"/>
    <n v="26000"/>
    <n v="1"/>
    <n v="26000"/>
    <m/>
    <n v="26000"/>
    <n v="23400"/>
    <m/>
    <n v="0"/>
  </r>
  <r>
    <s v="0065A00001KS20mQAD"/>
    <n v="10"/>
    <n v="65000"/>
    <n v="1"/>
    <n v="65000"/>
    <m/>
    <n v="65000"/>
    <n v="58500"/>
    <m/>
    <n v="0"/>
  </r>
  <r>
    <s v="0065A00001b9yQMQAY"/>
    <n v="10"/>
    <n v="65000"/>
    <n v="1"/>
    <n v="65000"/>
    <m/>
    <n v="65000"/>
    <n v="58500"/>
    <m/>
    <n v="0"/>
  </r>
  <r>
    <s v="0065A00001aGNzkQAG"/>
    <n v="10"/>
    <n v="65000"/>
    <n v="1"/>
    <n v="65000"/>
    <m/>
    <n v="65000"/>
    <n v="58500"/>
    <m/>
    <n v="0"/>
  </r>
  <r>
    <s v="0065A00001ddLowQAE"/>
    <n v="10"/>
    <n v="65000"/>
    <n v="1"/>
    <n v="65000"/>
    <m/>
    <n v="65000"/>
    <n v="58500"/>
    <s v="0065A00001ddLowQAE"/>
    <n v="58500"/>
  </r>
  <r>
    <s v="0066e00001e0CgGAAU"/>
    <n v="10"/>
    <n v="65000"/>
    <n v="1"/>
    <n v="65000"/>
    <m/>
    <n v="65000"/>
    <n v="58500"/>
    <m/>
    <n v="0"/>
  </r>
  <r>
    <s v="0065A00001Z0W17QAF"/>
    <n v="10"/>
    <n v="65000"/>
    <n v="1"/>
    <n v="65000"/>
    <m/>
    <n v="65000"/>
    <n v="58500"/>
    <m/>
    <n v="0"/>
  </r>
  <r>
    <s v="0065A00001bifvOQAQ"/>
    <n v="10"/>
    <n v="78000"/>
    <n v="1"/>
    <n v="78000"/>
    <m/>
    <n v="78000"/>
    <n v="70200"/>
    <m/>
    <n v="0"/>
  </r>
  <r>
    <s v="0065A00001Z0VcbQAF"/>
    <n v="10"/>
    <n v="78000"/>
    <n v="1"/>
    <n v="78000"/>
    <m/>
    <n v="78000"/>
    <n v="70200"/>
    <m/>
    <n v="0"/>
  </r>
  <r>
    <s v="0065A00001Z0am3QAB"/>
    <n v="10"/>
    <n v="78000"/>
    <n v="1"/>
    <n v="78000"/>
    <m/>
    <n v="78000"/>
    <n v="70200"/>
    <m/>
    <n v="0"/>
  </r>
  <r>
    <s v="0065A00001WxKFvQAN"/>
    <n v="10"/>
    <n v="78000"/>
    <n v="1"/>
    <n v="78000"/>
    <m/>
    <n v="78000"/>
    <n v="70200"/>
    <m/>
    <n v="0"/>
  </r>
  <r>
    <s v="0065A00001CI1PyQAL"/>
    <n v="10"/>
    <n v="91000"/>
    <n v="1"/>
    <n v="91000"/>
    <m/>
    <n v="91000"/>
    <n v="81900"/>
    <m/>
    <n v="0"/>
  </r>
  <r>
    <s v="0065A00001SjFgDQAV"/>
    <n v="10"/>
    <n v="91000"/>
    <n v="1"/>
    <n v="91000"/>
    <m/>
    <n v="91000"/>
    <n v="81900"/>
    <m/>
    <n v="0"/>
  </r>
  <r>
    <s v="0065A00001WxJ8NQAV"/>
    <n v="10"/>
    <n v="91000"/>
    <n v="1"/>
    <n v="91000"/>
    <m/>
    <n v="91000"/>
    <n v="81900"/>
    <m/>
    <n v="0"/>
  </r>
  <r>
    <s v="0065A00001ZbbXAQAZ"/>
    <n v="12"/>
    <n v="199"/>
    <n v="1"/>
    <n v="199"/>
    <m/>
    <n v="199"/>
    <n v="175.12"/>
    <m/>
    <n v="0"/>
  </r>
  <r>
    <s v="0065A00001ZbbXAQAZ"/>
    <n v="12"/>
    <n v="199"/>
    <n v="1"/>
    <n v="199"/>
    <m/>
    <n v="199"/>
    <n v="175.12"/>
    <m/>
    <n v="0"/>
  </r>
  <r>
    <s v="0065A00001Th0ycQAB"/>
    <n v="55"/>
    <n v="199"/>
    <n v="1"/>
    <n v="199"/>
    <m/>
    <n v="199"/>
    <n v="89.55"/>
    <m/>
    <n v="0"/>
  </r>
  <r>
    <s v="0065A00001Wy7woQAB"/>
    <n v="100"/>
    <n v="199"/>
    <n v="1"/>
    <n v="199"/>
    <m/>
    <n v="199"/>
    <n v="0"/>
    <m/>
    <n v="0"/>
  </r>
  <r>
    <s v="0065A00001cVujCQAS"/>
    <m/>
    <n v="7493.05"/>
    <n v="1"/>
    <n v="6653.27"/>
    <m/>
    <n v="6653.27"/>
    <n v="6653.27"/>
    <m/>
    <n v="0"/>
  </r>
  <r>
    <s v="0065A00001a6flIQAQ"/>
    <m/>
    <n v="7493.05"/>
    <n v="1"/>
    <n v="4334.55"/>
    <m/>
    <n v="4334.55"/>
    <n v="4334.55"/>
    <m/>
    <n v="0"/>
  </r>
  <r>
    <s v="0065A00001ZVXPtQAP"/>
    <m/>
    <n v="7493.05"/>
    <n v="1"/>
    <n v="5074.3900000000003"/>
    <m/>
    <n v="5074.3900000000003"/>
    <n v="5074.3900000000003"/>
    <m/>
    <n v="0"/>
  </r>
  <r>
    <s v="0065A00001ZPMVZQA5"/>
    <m/>
    <n v="7493.05"/>
    <n v="1"/>
    <n v="5138.17"/>
    <m/>
    <n v="5138.17"/>
    <n v="5138.17"/>
    <m/>
    <n v="0"/>
  </r>
  <r>
    <s v="0065A00001dKlrnQAC"/>
    <m/>
    <n v="7493.05"/>
    <n v="1"/>
    <n v="5266.48"/>
    <m/>
    <n v="5266.48"/>
    <n v="5266.48"/>
    <m/>
    <n v="0"/>
  </r>
  <r>
    <s v="0065A00001ICVVJQA5"/>
    <m/>
    <n v="7493.05"/>
    <n v="1"/>
    <n v="5565.46"/>
    <m/>
    <n v="5565.46"/>
    <n v="5565.46"/>
    <m/>
    <n v="0"/>
  </r>
  <r>
    <s v="0065A00001ZN16PQAT"/>
    <m/>
    <n v="7493.05"/>
    <n v="1"/>
    <n v="0"/>
    <m/>
    <n v="0"/>
    <n v="0"/>
    <m/>
    <n v="0"/>
  </r>
  <r>
    <s v="0065A00001aLdYMQA0"/>
    <m/>
    <n v="7493.05"/>
    <n v="1"/>
    <n v="102.34"/>
    <m/>
    <n v="102.34"/>
    <n v="102.34"/>
    <m/>
    <n v="0"/>
  </r>
  <r>
    <s v="0065A00001ZVhI6QAL"/>
    <m/>
    <n v="7493.05"/>
    <n v="1"/>
    <n v="5648.05"/>
    <m/>
    <n v="5648.05"/>
    <n v="5648.05"/>
    <s v="0065A00001ZVhI6QAL"/>
    <n v="5648.05"/>
  </r>
  <r>
    <s v="0065A00001WxS4yQAF"/>
    <m/>
    <n v="7493.05"/>
    <n v="1"/>
    <n v="5656.59"/>
    <m/>
    <n v="5656.59"/>
    <n v="5656.59"/>
    <m/>
    <n v="0"/>
  </r>
  <r>
    <s v="0065A00001TjHUrQAN"/>
    <m/>
    <n v="7493.05"/>
    <n v="1"/>
    <n v="5763.98"/>
    <m/>
    <n v="5763.98"/>
    <n v="5763.98"/>
    <m/>
    <n v="0"/>
  </r>
  <r>
    <s v="0063100000cKmtxAAC"/>
    <m/>
    <n v="7493.05"/>
    <n v="1"/>
    <n v="6740.74"/>
    <m/>
    <n v="6740.74"/>
    <n v="6740.74"/>
    <m/>
    <n v="0"/>
  </r>
  <r>
    <s v="0065A00000vsvFSQAY"/>
    <m/>
    <n v="7493.05"/>
    <n v="1"/>
    <n v="5867.91"/>
    <m/>
    <n v="5867.91"/>
    <n v="5867.91"/>
    <m/>
    <n v="0"/>
  </r>
  <r>
    <s v="0065A00001br4r8QAA"/>
    <m/>
    <n v="7493.05"/>
    <n v="1"/>
    <n v="5907.24"/>
    <m/>
    <n v="5907.24"/>
    <n v="5907.24"/>
    <s v="0065A00001br4r8QAA"/>
    <n v="5907.24"/>
  </r>
  <r>
    <s v="0065A00001TjGrAQAV"/>
    <m/>
    <n v="7493.05"/>
    <n v="1"/>
    <n v="6463.44"/>
    <m/>
    <n v="6463.44"/>
    <n v="6463.44"/>
    <m/>
    <n v="0"/>
  </r>
  <r>
    <s v="0065A00001Wy7woQAB"/>
    <m/>
    <n v="7493.05"/>
    <n v="1"/>
    <n v="8625.7000000000007"/>
    <m/>
    <n v="8625.7000000000007"/>
    <n v="8625.7000000000007"/>
    <m/>
    <n v="0"/>
  </r>
  <r>
    <s v="0065A00000k1VjBQAU"/>
    <m/>
    <n v="7493.05"/>
    <n v="1"/>
    <n v="38576.58"/>
    <m/>
    <n v="38576.58"/>
    <n v="38576.58"/>
    <m/>
    <n v="0"/>
  </r>
  <r>
    <s v="0065A00001ICH7EQAX"/>
    <m/>
    <n v="7493.05"/>
    <n v="1"/>
    <n v="4741.3599999999997"/>
    <m/>
    <n v="4741.3599999999997"/>
    <n v="4741.3599999999997"/>
    <m/>
    <n v="0"/>
  </r>
  <r>
    <s v="0065A00001ZPMVZQA5"/>
    <m/>
    <n v="39"/>
    <n v="2"/>
    <n v="39"/>
    <m/>
    <n v="78"/>
    <n v="78"/>
    <m/>
    <n v="0"/>
  </r>
  <r>
    <s v="0065A00001bgCwHQAU"/>
    <m/>
    <n v="39"/>
    <n v="2"/>
    <n v="39"/>
    <m/>
    <n v="78"/>
    <n v="78"/>
    <s v="0065A00001bgCwHQAU"/>
    <n v="78"/>
  </r>
  <r>
    <s v="0065A00001dKJV8QAO"/>
    <m/>
    <n v="39"/>
    <n v="2"/>
    <n v="39"/>
    <m/>
    <n v="78"/>
    <n v="78"/>
    <s v="0065A00001dKJV8QAO"/>
    <n v="78"/>
  </r>
  <r>
    <s v="0065A00001cVujCQAS"/>
    <m/>
    <n v="39"/>
    <n v="2"/>
    <n v="39"/>
    <m/>
    <n v="78"/>
    <n v="78"/>
    <m/>
    <n v="0"/>
  </r>
  <r>
    <s v="0066e00001eLYO9AAO"/>
    <m/>
    <n v="39"/>
    <n v="2"/>
    <n v="39"/>
    <m/>
    <n v="78"/>
    <n v="78"/>
    <m/>
    <n v="0"/>
  </r>
  <r>
    <s v="0065A00001XdJFxQAN"/>
    <m/>
    <n v="39"/>
    <n v="2"/>
    <n v="39"/>
    <m/>
    <n v="78"/>
    <n v="78"/>
    <m/>
    <n v="0"/>
  </r>
  <r>
    <s v="0065A00001XqTH2QAN"/>
    <m/>
    <n v="39"/>
    <n v="2"/>
    <n v="39"/>
    <m/>
    <n v="78"/>
    <n v="78"/>
    <m/>
    <n v="0"/>
  </r>
  <r>
    <s v="0065A00001XXtfHQAT"/>
    <m/>
    <n v="39"/>
    <n v="2"/>
    <n v="39"/>
    <m/>
    <n v="78"/>
    <n v="78"/>
    <m/>
    <n v="0"/>
  </r>
  <r>
    <s v="0065A00001bOAhTQAW"/>
    <m/>
    <n v="39"/>
    <n v="2"/>
    <n v="39"/>
    <m/>
    <n v="78"/>
    <n v="78"/>
    <m/>
    <n v="0"/>
  </r>
  <r>
    <s v="0066e00001dyzy7AAA"/>
    <m/>
    <n v="39"/>
    <n v="2"/>
    <n v="39"/>
    <m/>
    <n v="78"/>
    <n v="78"/>
    <s v="0066e00001dyzy7AAA"/>
    <n v="78"/>
  </r>
  <r>
    <s v="0065A00001bh6AtQAI"/>
    <m/>
    <n v="39"/>
    <n v="2"/>
    <n v="39"/>
    <m/>
    <n v="78"/>
    <n v="78"/>
    <s v="0065A00001bh6AtQAI"/>
    <n v="78"/>
  </r>
  <r>
    <s v="0066e00001eJcVTAA0"/>
    <m/>
    <n v="39"/>
    <n v="2"/>
    <n v="39"/>
    <m/>
    <n v="78"/>
    <n v="78"/>
    <s v="0066e00001eJcVTAA0"/>
    <n v="78"/>
  </r>
  <r>
    <s v="0065A00001dA7UgQAK"/>
    <m/>
    <n v="39"/>
    <n v="2"/>
    <n v="39"/>
    <m/>
    <n v="78"/>
    <n v="78"/>
    <m/>
    <n v="0"/>
  </r>
  <r>
    <s v="0065A00001a6flIQAQ"/>
    <m/>
    <n v="39"/>
    <n v="2"/>
    <n v="39"/>
    <m/>
    <n v="78"/>
    <n v="78"/>
    <m/>
    <n v="0"/>
  </r>
  <r>
    <s v="0065A00001aLdfzQAC"/>
    <m/>
    <n v="39"/>
    <n v="2"/>
    <n v="39"/>
    <m/>
    <n v="78"/>
    <n v="78"/>
    <m/>
    <n v="0"/>
  </r>
  <r>
    <s v="0065A00001Wy7fGQAR"/>
    <m/>
    <n v="39"/>
    <n v="2"/>
    <n v="39"/>
    <m/>
    <n v="78"/>
    <n v="78"/>
    <m/>
    <n v="0"/>
  </r>
  <r>
    <s v="0065A00001bgwvmQAA"/>
    <m/>
    <n v="39"/>
    <n v="2"/>
    <n v="39"/>
    <m/>
    <n v="78"/>
    <n v="78"/>
    <m/>
    <n v="0"/>
  </r>
  <r>
    <s v="0065A00001bgxDRQAY"/>
    <m/>
    <n v="39"/>
    <n v="2"/>
    <n v="39"/>
    <m/>
    <n v="78"/>
    <n v="78"/>
    <s v="0065A00001bgxDRQAY"/>
    <n v="78"/>
  </r>
  <r>
    <s v="0065A00001bgwnsQAA"/>
    <m/>
    <n v="39"/>
    <n v="2"/>
    <n v="39"/>
    <m/>
    <n v="78"/>
    <n v="78"/>
    <s v="0065A00001bgwnsQAA"/>
    <n v="78"/>
  </r>
  <r>
    <s v="0063100000cKaNeAAK"/>
    <m/>
    <n v="39"/>
    <n v="2"/>
    <n v="39"/>
    <m/>
    <n v="78"/>
    <n v="78"/>
    <m/>
    <n v="0"/>
  </r>
  <r>
    <s v="0065A00001CILePQAX"/>
    <m/>
    <n v="39"/>
    <n v="2"/>
    <n v="39"/>
    <m/>
    <n v="78"/>
    <n v="78"/>
    <m/>
    <n v="0"/>
  </r>
  <r>
    <s v="0065A0000112eKXQAY"/>
    <m/>
    <n v="39"/>
    <n v="2"/>
    <n v="39"/>
    <m/>
    <n v="78"/>
    <n v="78"/>
    <m/>
    <n v="0"/>
  </r>
  <r>
    <s v="0065A00001KRFKhQAP"/>
    <m/>
    <n v="39"/>
    <n v="2"/>
    <n v="39"/>
    <m/>
    <n v="78"/>
    <n v="78"/>
    <m/>
    <n v="0"/>
  </r>
  <r>
    <s v="0065A00001Z6rmdQAB"/>
    <m/>
    <n v="39"/>
    <n v="2"/>
    <n v="39"/>
    <m/>
    <n v="78"/>
    <n v="78"/>
    <m/>
    <n v="0"/>
  </r>
  <r>
    <s v="0065A00001PwGTXQA3"/>
    <m/>
    <n v="39"/>
    <n v="2"/>
    <n v="39"/>
    <m/>
    <n v="78"/>
    <n v="78"/>
    <m/>
    <n v="0"/>
  </r>
  <r>
    <s v="0065A00001WxDIhQAN"/>
    <m/>
    <n v="39"/>
    <n v="2"/>
    <n v="39"/>
    <m/>
    <n v="78"/>
    <n v="78"/>
    <m/>
    <n v="0"/>
  </r>
  <r>
    <s v="0065A00001YKVzbQAH"/>
    <m/>
    <n v="39"/>
    <n v="2"/>
    <n v="39"/>
    <m/>
    <n v="78"/>
    <n v="78"/>
    <m/>
    <n v="0"/>
  </r>
  <r>
    <s v="0065A00001ZcXQgQAN"/>
    <m/>
    <n v="39"/>
    <n v="2"/>
    <n v="39"/>
    <m/>
    <n v="78"/>
    <n v="78"/>
    <m/>
    <n v="0"/>
  </r>
  <r>
    <s v="0065A00001ZOOHpQAP"/>
    <m/>
    <n v="39"/>
    <n v="2"/>
    <n v="39"/>
    <m/>
    <n v="78"/>
    <n v="78"/>
    <m/>
    <n v="0"/>
  </r>
  <r>
    <s v="0065A00001ZOOGSQA5"/>
    <m/>
    <n v="39"/>
    <n v="2"/>
    <n v="39"/>
    <m/>
    <n v="78"/>
    <n v="78"/>
    <m/>
    <n v="0"/>
  </r>
  <r>
    <s v="0065A00001YHfLgQAL"/>
    <m/>
    <n v="39"/>
    <n v="2"/>
    <n v="39"/>
    <m/>
    <n v="78"/>
    <n v="78"/>
    <s v="0065A00001YHfLgQAL"/>
    <n v="78"/>
  </r>
  <r>
    <s v="0065A00001ZWyfTQAT"/>
    <m/>
    <n v="39"/>
    <n v="2"/>
    <n v="39"/>
    <m/>
    <n v="78"/>
    <n v="78"/>
    <m/>
    <n v="0"/>
  </r>
  <r>
    <s v="0065A00001VeTFsQAN"/>
    <m/>
    <n v="39"/>
    <n v="2"/>
    <n v="39"/>
    <m/>
    <n v="78"/>
    <n v="78"/>
    <m/>
    <n v="0"/>
  </r>
  <r>
    <s v="0065A00001ZNt6UQAT"/>
    <m/>
    <n v="39"/>
    <n v="2"/>
    <n v="39"/>
    <m/>
    <n v="78"/>
    <n v="78"/>
    <m/>
    <n v="0"/>
  </r>
  <r>
    <s v="0065A00001ICVVJQA5"/>
    <m/>
    <n v="39"/>
    <n v="2"/>
    <n v="39"/>
    <m/>
    <n v="78"/>
    <n v="78"/>
    <m/>
    <n v="0"/>
  </r>
  <r>
    <s v="0065A00001WxCnsQAF"/>
    <m/>
    <n v="39"/>
    <n v="2"/>
    <n v="39"/>
    <m/>
    <n v="78"/>
    <n v="78"/>
    <m/>
    <n v="0"/>
  </r>
  <r>
    <s v="0065A00001Yk5n5QAB"/>
    <m/>
    <n v="39"/>
    <n v="2"/>
    <n v="39"/>
    <m/>
    <n v="78"/>
    <n v="78"/>
    <s v="0065A00001Yk5n5QAB"/>
    <n v="78"/>
  </r>
  <r>
    <s v="0065A00001YNJsLQAX"/>
    <m/>
    <n v="39"/>
    <n v="2"/>
    <n v="39"/>
    <m/>
    <n v="78"/>
    <n v="78"/>
    <s v="0065A00001YNJsLQAX"/>
    <n v="78"/>
  </r>
  <r>
    <s v="0065A00001PwLrIQAV"/>
    <m/>
    <n v="39"/>
    <n v="2"/>
    <n v="39"/>
    <m/>
    <n v="78"/>
    <n v="78"/>
    <m/>
    <n v="0"/>
  </r>
  <r>
    <s v="0065A00001ZVhI6QAL"/>
    <m/>
    <n v="39"/>
    <n v="2"/>
    <n v="39"/>
    <m/>
    <n v="78"/>
    <n v="78"/>
    <s v="0065A00001ZVhI6QAL"/>
    <n v="78"/>
  </r>
  <r>
    <s v="0065A00001ZYmYcQAL"/>
    <m/>
    <n v="39"/>
    <n v="2"/>
    <n v="39"/>
    <m/>
    <n v="78"/>
    <n v="78"/>
    <s v="0065A00001ZYmYcQAL"/>
    <n v="78"/>
  </r>
  <r>
    <s v="0063100000hAMthAAG"/>
    <m/>
    <n v="39"/>
    <n v="2"/>
    <n v="39"/>
    <m/>
    <n v="78"/>
    <n v="78"/>
    <m/>
    <n v="0"/>
  </r>
  <r>
    <s v="0065A00001Z5zesQAB"/>
    <m/>
    <n v="39"/>
    <n v="2"/>
    <n v="39"/>
    <m/>
    <n v="78"/>
    <n v="78"/>
    <s v="0065A00001Z5zesQAB"/>
    <n v="78"/>
  </r>
  <r>
    <s v="0065A00001WxFTZQA3"/>
    <m/>
    <n v="39"/>
    <n v="2"/>
    <n v="39"/>
    <m/>
    <n v="78"/>
    <n v="78"/>
    <m/>
    <n v="0"/>
  </r>
  <r>
    <s v="0065A00001Z9WKQQA3"/>
    <m/>
    <n v="39"/>
    <n v="2"/>
    <n v="39"/>
    <m/>
    <n v="78"/>
    <n v="78"/>
    <s v="0065A00001Z9WKQQA3"/>
    <n v="78"/>
  </r>
  <r>
    <s v="0065A00001Z8xQ1QAJ"/>
    <m/>
    <n v="39"/>
    <n v="2"/>
    <n v="39"/>
    <m/>
    <n v="78"/>
    <n v="78"/>
    <m/>
    <n v="0"/>
  </r>
  <r>
    <s v="0065A00001SgXDVQA3"/>
    <m/>
    <n v="39"/>
    <n v="2"/>
    <n v="39"/>
    <m/>
    <n v="78"/>
    <n v="78"/>
    <m/>
    <n v="0"/>
  </r>
  <r>
    <s v="0065A00001Z5vNEQAZ"/>
    <m/>
    <n v="39"/>
    <n v="2"/>
    <n v="39"/>
    <m/>
    <n v="78"/>
    <n v="78"/>
    <s v="0065A00001Z5vNEQAZ"/>
    <n v="78"/>
  </r>
  <r>
    <s v="0065A000015sqG8QAI"/>
    <m/>
    <n v="39"/>
    <n v="2"/>
    <n v="39"/>
    <m/>
    <n v="78"/>
    <n v="78"/>
    <m/>
    <n v="0"/>
  </r>
  <r>
    <s v="0065A00001YhhRBQAZ"/>
    <m/>
    <n v="39"/>
    <n v="2"/>
    <n v="39"/>
    <m/>
    <n v="78"/>
    <n v="78"/>
    <m/>
    <n v="0"/>
  </r>
  <r>
    <s v="0065A00001Wm2QLQAZ"/>
    <m/>
    <n v="39"/>
    <n v="2"/>
    <n v="39"/>
    <m/>
    <n v="78"/>
    <n v="78"/>
    <m/>
    <n v="0"/>
  </r>
  <r>
    <s v="0065A00001ZxcsjQAB"/>
    <m/>
    <n v="39"/>
    <n v="2"/>
    <n v="39"/>
    <m/>
    <n v="78"/>
    <n v="78"/>
    <m/>
    <n v="0"/>
  </r>
  <r>
    <s v="0065A00001Wy7BPQAZ"/>
    <m/>
    <n v="39"/>
    <n v="2"/>
    <n v="39"/>
    <m/>
    <n v="78"/>
    <n v="78"/>
    <m/>
    <n v="0"/>
  </r>
  <r>
    <s v="0065A000019jfhxQAA"/>
    <m/>
    <n v="39"/>
    <n v="2"/>
    <n v="39"/>
    <m/>
    <n v="78"/>
    <n v="78"/>
    <m/>
    <n v="0"/>
  </r>
  <r>
    <s v="0065A00001WlAcQQAV"/>
    <m/>
    <n v="39"/>
    <n v="2"/>
    <n v="39"/>
    <m/>
    <n v="78"/>
    <n v="78"/>
    <m/>
    <n v="0"/>
  </r>
  <r>
    <s v="0065A00001ZVXPtQAP"/>
    <m/>
    <n v="39"/>
    <n v="2"/>
    <n v="39"/>
    <m/>
    <n v="78"/>
    <n v="78"/>
    <m/>
    <n v="0"/>
  </r>
  <r>
    <s v="0065A00001X8hULQAZ"/>
    <m/>
    <n v="39"/>
    <n v="2"/>
    <n v="39"/>
    <m/>
    <n v="78"/>
    <n v="78"/>
    <m/>
    <n v="0"/>
  </r>
  <r>
    <s v="0065A00001TjHUrQAN"/>
    <m/>
    <n v="39"/>
    <n v="2"/>
    <n v="39"/>
    <m/>
    <n v="78"/>
    <n v="78"/>
    <m/>
    <n v="0"/>
  </r>
  <r>
    <s v="0065A00001VeSOrQAN"/>
    <m/>
    <n v="39"/>
    <n v="2"/>
    <n v="39"/>
    <m/>
    <n v="78"/>
    <n v="78"/>
    <m/>
    <n v="0"/>
  </r>
  <r>
    <s v="0065A00001Ww8cWQAR"/>
    <m/>
    <n v="39"/>
    <n v="2"/>
    <n v="39"/>
    <m/>
    <n v="78"/>
    <n v="78"/>
    <m/>
    <n v="0"/>
  </r>
  <r>
    <s v="0065A00001Z1bxtQAB"/>
    <m/>
    <n v="39"/>
    <n v="2"/>
    <n v="39"/>
    <m/>
    <n v="78"/>
    <n v="78"/>
    <s v="0065A00001Z1bxtQAB"/>
    <n v="78"/>
  </r>
  <r>
    <s v="0065A00001ZOA8cQAH"/>
    <m/>
    <n v="39"/>
    <n v="2"/>
    <n v="39"/>
    <m/>
    <n v="78"/>
    <n v="78"/>
    <s v="0065A00001ZOA8cQAH"/>
    <n v="78"/>
  </r>
  <r>
    <s v="0065A00001X8YATQA3"/>
    <m/>
    <n v="39"/>
    <n v="2"/>
    <n v="39"/>
    <m/>
    <n v="78"/>
    <n v="78"/>
    <m/>
    <n v="0"/>
  </r>
  <r>
    <s v="0065A00001ZPJ0eQAH"/>
    <m/>
    <n v="39"/>
    <n v="2"/>
    <n v="39"/>
    <m/>
    <n v="78"/>
    <n v="78"/>
    <s v="0065A00001ZPJ0eQAH"/>
    <n v="78"/>
  </r>
  <r>
    <s v="0065A00001ZHq5DQAT"/>
    <m/>
    <n v="39"/>
    <n v="2"/>
    <n v="39"/>
    <m/>
    <n v="78"/>
    <n v="78"/>
    <m/>
    <n v="0"/>
  </r>
  <r>
    <s v="0065A00001ZNI20QAH"/>
    <m/>
    <n v="39"/>
    <n v="2"/>
    <n v="39"/>
    <m/>
    <n v="78"/>
    <n v="78"/>
    <m/>
    <n v="0"/>
  </r>
  <r>
    <s v="0065A00001ZPMVZQA5"/>
    <m/>
    <n v="199"/>
    <n v="2"/>
    <n v="199"/>
    <m/>
    <n v="398"/>
    <n v="398"/>
    <m/>
    <n v="0"/>
  </r>
  <r>
    <s v="0065A00001bgCwHQAU"/>
    <m/>
    <n v="199"/>
    <n v="2"/>
    <n v="199"/>
    <m/>
    <n v="398"/>
    <n v="398"/>
    <s v="0065A00001bgCwHQAU"/>
    <n v="398"/>
  </r>
  <r>
    <s v="0065A00001dKJV8QAO"/>
    <m/>
    <n v="199"/>
    <n v="2"/>
    <n v="199"/>
    <m/>
    <n v="398"/>
    <n v="398"/>
    <s v="0065A00001dKJV8QAO"/>
    <n v="398"/>
  </r>
  <r>
    <s v="0065A00001XdJFxQAN"/>
    <m/>
    <n v="199"/>
    <n v="2"/>
    <n v="199"/>
    <m/>
    <n v="398"/>
    <n v="398"/>
    <m/>
    <n v="0"/>
  </r>
  <r>
    <s v="0065A00001cVujCQAS"/>
    <m/>
    <n v="199"/>
    <n v="2"/>
    <n v="199"/>
    <m/>
    <n v="398"/>
    <n v="398"/>
    <m/>
    <n v="0"/>
  </r>
  <r>
    <s v="0066e00001eLYO9AAO"/>
    <m/>
    <n v="199"/>
    <n v="2"/>
    <n v="199"/>
    <m/>
    <n v="398"/>
    <n v="398"/>
    <m/>
    <n v="0"/>
  </r>
  <r>
    <s v="0065A00001XqTH2QAN"/>
    <m/>
    <n v="199"/>
    <n v="2"/>
    <n v="199"/>
    <m/>
    <n v="398"/>
    <n v="398"/>
    <m/>
    <n v="0"/>
  </r>
  <r>
    <s v="0065A00001bOAhTQAW"/>
    <m/>
    <n v="199"/>
    <n v="2"/>
    <n v="199"/>
    <m/>
    <n v="398"/>
    <n v="398"/>
    <m/>
    <n v="0"/>
  </r>
  <r>
    <s v="0066e00001dyzy7AAA"/>
    <m/>
    <n v="199"/>
    <n v="2"/>
    <n v="199"/>
    <m/>
    <n v="398"/>
    <n v="398"/>
    <s v="0066e00001dyzy7AAA"/>
    <n v="398"/>
  </r>
  <r>
    <s v="0065A00001bh6AtQAI"/>
    <m/>
    <n v="199"/>
    <n v="2"/>
    <n v="199"/>
    <m/>
    <n v="398"/>
    <n v="398"/>
    <s v="0065A00001bh6AtQAI"/>
    <n v="398"/>
  </r>
  <r>
    <s v="0066e00001eJcVTAA0"/>
    <m/>
    <n v="199"/>
    <n v="2"/>
    <n v="199"/>
    <m/>
    <n v="398"/>
    <n v="398"/>
    <s v="0066e00001eJcVTAA0"/>
    <n v="398"/>
  </r>
  <r>
    <s v="0065A00001dA7UgQAK"/>
    <m/>
    <n v="199"/>
    <n v="2"/>
    <n v="199"/>
    <m/>
    <n v="398"/>
    <n v="398"/>
    <m/>
    <n v="0"/>
  </r>
  <r>
    <s v="0065A00001a6flIQAQ"/>
    <m/>
    <n v="199"/>
    <n v="2"/>
    <n v="199"/>
    <m/>
    <n v="398"/>
    <n v="398"/>
    <m/>
    <n v="0"/>
  </r>
  <r>
    <s v="0065A00001Wy7fGQAR"/>
    <m/>
    <n v="199"/>
    <n v="2"/>
    <n v="199"/>
    <m/>
    <n v="398"/>
    <n v="398"/>
    <m/>
    <n v="0"/>
  </r>
  <r>
    <s v="0065A0000112eKXQAY"/>
    <m/>
    <n v="199"/>
    <n v="2"/>
    <n v="199"/>
    <m/>
    <n v="398"/>
    <n v="398"/>
    <m/>
    <n v="0"/>
  </r>
  <r>
    <s v="0065A00001CILePQAX"/>
    <m/>
    <n v="199"/>
    <n v="2"/>
    <n v="199"/>
    <m/>
    <n v="398"/>
    <n v="398"/>
    <m/>
    <n v="0"/>
  </r>
  <r>
    <s v="0065A00001Z6rmdQAB"/>
    <m/>
    <n v="199"/>
    <n v="2"/>
    <n v="199"/>
    <m/>
    <n v="398"/>
    <n v="398"/>
    <m/>
    <n v="0"/>
  </r>
  <r>
    <s v="0065A00001WxDIhQAN"/>
    <m/>
    <n v="199"/>
    <n v="2"/>
    <n v="199"/>
    <m/>
    <n v="398"/>
    <n v="398"/>
    <m/>
    <n v="0"/>
  </r>
  <r>
    <s v="0065A00001YKVzbQAH"/>
    <m/>
    <n v="199"/>
    <n v="2"/>
    <n v="199"/>
    <m/>
    <n v="398"/>
    <n v="398"/>
    <m/>
    <n v="0"/>
  </r>
  <r>
    <s v="0065A00001ZOOHpQAP"/>
    <m/>
    <n v="199"/>
    <n v="2"/>
    <n v="199"/>
    <m/>
    <n v="398"/>
    <n v="398"/>
    <m/>
    <n v="0"/>
  </r>
  <r>
    <s v="0065A00001ZOOGSQA5"/>
    <m/>
    <n v="199"/>
    <n v="2"/>
    <n v="199"/>
    <m/>
    <n v="398"/>
    <n v="398"/>
    <m/>
    <n v="0"/>
  </r>
  <r>
    <s v="0065A00001YHfLgQAL"/>
    <m/>
    <n v="199"/>
    <n v="2"/>
    <n v="199"/>
    <m/>
    <n v="398"/>
    <n v="398"/>
    <s v="0065A00001YHfLgQAL"/>
    <n v="398"/>
  </r>
  <r>
    <s v="0065A00001ZWyfTQAT"/>
    <m/>
    <n v="199"/>
    <n v="2"/>
    <n v="199"/>
    <m/>
    <n v="398"/>
    <n v="398"/>
    <m/>
    <n v="0"/>
  </r>
  <r>
    <s v="0065A00001VeTFsQAN"/>
    <m/>
    <n v="199"/>
    <n v="2"/>
    <n v="199"/>
    <m/>
    <n v="398"/>
    <n v="398"/>
    <m/>
    <n v="0"/>
  </r>
  <r>
    <s v="0065A00001ZNt6UQAT"/>
    <m/>
    <n v="199"/>
    <n v="2"/>
    <n v="199"/>
    <m/>
    <n v="398"/>
    <n v="398"/>
    <m/>
    <n v="0"/>
  </r>
  <r>
    <s v="0065A00001WxCnsQAF"/>
    <m/>
    <n v="199"/>
    <n v="2"/>
    <n v="199"/>
    <m/>
    <n v="398"/>
    <n v="398"/>
    <m/>
    <n v="0"/>
  </r>
  <r>
    <s v="0065A00001Yk5n5QAB"/>
    <m/>
    <n v="199"/>
    <n v="2"/>
    <n v="199"/>
    <m/>
    <n v="398"/>
    <n v="398"/>
    <s v="0065A00001Yk5n5QAB"/>
    <n v="398"/>
  </r>
  <r>
    <s v="0065A00001YNJsLQAX"/>
    <m/>
    <n v="199"/>
    <n v="2"/>
    <n v="199"/>
    <m/>
    <n v="398"/>
    <n v="398"/>
    <s v="0065A00001YNJsLQAX"/>
    <n v="398"/>
  </r>
  <r>
    <s v="0065A00001ZVhI6QAL"/>
    <m/>
    <n v="199"/>
    <n v="2"/>
    <n v="199"/>
    <m/>
    <n v="398"/>
    <n v="398"/>
    <s v="0065A00001ZVhI6QAL"/>
    <n v="398"/>
  </r>
  <r>
    <s v="0065A00001ZYmYcQAL"/>
    <m/>
    <n v="199"/>
    <n v="2"/>
    <n v="199"/>
    <m/>
    <n v="398"/>
    <n v="398"/>
    <s v="0065A00001ZYmYcQAL"/>
    <n v="398"/>
  </r>
  <r>
    <s v="0063100000hAMthAAG"/>
    <m/>
    <n v="199"/>
    <n v="2"/>
    <n v="199"/>
    <m/>
    <n v="398"/>
    <n v="398"/>
    <m/>
    <n v="0"/>
  </r>
  <r>
    <s v="0065A00001Z5zesQAB"/>
    <m/>
    <n v="199"/>
    <n v="2"/>
    <n v="199"/>
    <m/>
    <n v="398"/>
    <n v="398"/>
    <s v="0065A00001Z5zesQAB"/>
    <n v="398"/>
  </r>
  <r>
    <s v="0065A000015sqG8QAI"/>
    <m/>
    <n v="199"/>
    <n v="2"/>
    <n v="199"/>
    <m/>
    <n v="398"/>
    <n v="398"/>
    <m/>
    <n v="0"/>
  </r>
  <r>
    <s v="0065A00001Z8xQ1QAJ"/>
    <m/>
    <n v="199"/>
    <n v="2"/>
    <n v="199"/>
    <m/>
    <n v="398"/>
    <n v="398"/>
    <m/>
    <n v="0"/>
  </r>
  <r>
    <s v="0065A00001Z5vNEQAZ"/>
    <m/>
    <n v="199"/>
    <n v="2"/>
    <n v="199"/>
    <m/>
    <n v="398"/>
    <n v="398"/>
    <s v="0065A00001Z5vNEQAZ"/>
    <n v="398"/>
  </r>
  <r>
    <s v="0065A00001YhhRBQAZ"/>
    <m/>
    <n v="199"/>
    <n v="2"/>
    <n v="199"/>
    <m/>
    <n v="398"/>
    <n v="398"/>
    <m/>
    <n v="0"/>
  </r>
  <r>
    <s v="0065A00001Z9WKQQA3"/>
    <m/>
    <n v="199"/>
    <n v="2"/>
    <n v="199"/>
    <m/>
    <n v="398"/>
    <n v="398"/>
    <s v="0065A00001Z9WKQQA3"/>
    <n v="398"/>
  </r>
  <r>
    <s v="0065A00001Wm2QLQAZ"/>
    <m/>
    <n v="199"/>
    <n v="2"/>
    <n v="199"/>
    <m/>
    <n v="398"/>
    <n v="398"/>
    <m/>
    <n v="0"/>
  </r>
  <r>
    <s v="0065A00001SgXDVQA3"/>
    <m/>
    <n v="199"/>
    <n v="2"/>
    <n v="199"/>
    <m/>
    <n v="398"/>
    <n v="398"/>
    <m/>
    <n v="0"/>
  </r>
  <r>
    <s v="0065A00001ZxcsjQAB"/>
    <m/>
    <n v="199"/>
    <n v="2"/>
    <n v="199"/>
    <m/>
    <n v="398"/>
    <n v="398"/>
    <m/>
    <n v="0"/>
  </r>
  <r>
    <s v="0065A00001Wy7BPQAZ"/>
    <m/>
    <n v="199"/>
    <n v="2"/>
    <n v="199"/>
    <m/>
    <n v="398"/>
    <n v="398"/>
    <m/>
    <n v="0"/>
  </r>
  <r>
    <s v="0065A00001WlAcQQAV"/>
    <m/>
    <n v="199"/>
    <n v="2"/>
    <n v="199"/>
    <m/>
    <n v="398"/>
    <n v="398"/>
    <m/>
    <n v="0"/>
  </r>
  <r>
    <s v="0065A00001TjHUrQAN"/>
    <m/>
    <n v="199"/>
    <n v="2"/>
    <n v="199"/>
    <m/>
    <n v="398"/>
    <n v="398"/>
    <m/>
    <n v="0"/>
  </r>
  <r>
    <s v="0065A00001VeSOrQAN"/>
    <m/>
    <n v="199"/>
    <n v="2"/>
    <n v="199"/>
    <m/>
    <n v="398"/>
    <n v="398"/>
    <m/>
    <n v="0"/>
  </r>
  <r>
    <s v="0065A00001Ww8cWQAR"/>
    <m/>
    <n v="199"/>
    <n v="2"/>
    <n v="199"/>
    <m/>
    <n v="398"/>
    <n v="398"/>
    <m/>
    <n v="0"/>
  </r>
  <r>
    <s v="0065A00001Z1bxtQAB"/>
    <m/>
    <n v="199"/>
    <n v="2"/>
    <n v="199"/>
    <m/>
    <n v="398"/>
    <n v="398"/>
    <s v="0065A00001Z1bxtQAB"/>
    <n v="398"/>
  </r>
  <r>
    <s v="0065A00001X8YATQA3"/>
    <m/>
    <n v="199"/>
    <n v="2"/>
    <n v="199"/>
    <m/>
    <n v="398"/>
    <n v="398"/>
    <m/>
    <n v="0"/>
  </r>
  <r>
    <s v="0065A00001ZPJ0eQAH"/>
    <m/>
    <n v="199"/>
    <n v="2"/>
    <n v="199"/>
    <m/>
    <n v="398"/>
    <n v="398"/>
    <s v="0065A00001ZPJ0eQAH"/>
    <n v="398"/>
  </r>
  <r>
    <s v="0065A00001ZHq5DQAT"/>
    <m/>
    <n v="199"/>
    <n v="2"/>
    <n v="199"/>
    <m/>
    <n v="398"/>
    <n v="398"/>
    <m/>
    <n v="0"/>
  </r>
  <r>
    <s v="0065A00001ZNI20QAH"/>
    <m/>
    <n v="199"/>
    <n v="2"/>
    <n v="199"/>
    <m/>
    <n v="398"/>
    <n v="398"/>
    <m/>
    <n v="0"/>
  </r>
  <r>
    <s v="0065A00001ZOA8cQAH"/>
    <m/>
    <n v="199"/>
    <n v="2"/>
    <n v="199"/>
    <m/>
    <n v="398"/>
    <n v="398"/>
    <s v="0065A00001ZOA8cQAH"/>
    <n v="398"/>
  </r>
  <r>
    <s v="0065A00001dA5p2QAC"/>
    <m/>
    <n v="199"/>
    <n v="2"/>
    <n v="199"/>
    <m/>
    <n v="398"/>
    <n v="398"/>
    <m/>
    <n v="0"/>
  </r>
  <r>
    <s v="0065A00001aLdfzQAC"/>
    <m/>
    <n v="65000"/>
    <n v="2"/>
    <n v="65000"/>
    <m/>
    <n v="130000"/>
    <n v="130000"/>
    <m/>
    <n v="0"/>
  </r>
  <r>
    <s v="0065A00001KRFKhQAP"/>
    <m/>
    <n v="65000"/>
    <n v="2"/>
    <n v="65000"/>
    <m/>
    <n v="130000"/>
    <n v="130000"/>
    <m/>
    <n v="0"/>
  </r>
  <r>
    <s v="0065A00001dA5p2QAC"/>
    <m/>
    <n v="65000"/>
    <n v="2"/>
    <n v="65000"/>
    <m/>
    <n v="130000"/>
    <n v="130000"/>
    <m/>
    <n v="0"/>
  </r>
  <r>
    <s v="0065A00001Z9WKQQA3"/>
    <m/>
    <n v="91000"/>
    <n v="2"/>
    <n v="91000"/>
    <m/>
    <n v="182000"/>
    <n v="182000"/>
    <s v="0065A00001Z9WKQQA3"/>
    <n v="182000"/>
  </r>
  <r>
    <s v="0065A00001dBJ46QAG"/>
    <n v="1"/>
    <n v="39"/>
    <n v="2"/>
    <n v="39"/>
    <m/>
    <n v="78"/>
    <n v="77.22"/>
    <m/>
    <n v="0"/>
  </r>
  <r>
    <s v="0066e00001e0HiYAAU"/>
    <n v="1"/>
    <n v="39"/>
    <n v="2"/>
    <n v="39"/>
    <m/>
    <n v="78"/>
    <n v="77.22"/>
    <s v="0066e00001e0HiYAAU"/>
    <n v="77.22"/>
  </r>
  <r>
    <s v="0065A00001bOR2iQAG"/>
    <n v="1"/>
    <n v="39"/>
    <n v="2"/>
    <n v="39"/>
    <m/>
    <n v="78"/>
    <n v="77.22"/>
    <m/>
    <n v="0"/>
  </r>
  <r>
    <s v="0065A00001Wy7woQAB"/>
    <n v="1"/>
    <n v="39"/>
    <n v="2"/>
    <n v="39"/>
    <m/>
    <n v="78"/>
    <n v="77.22"/>
    <m/>
    <n v="0"/>
  </r>
  <r>
    <s v="0065A00001WxS4yQAF"/>
    <n v="1"/>
    <n v="39"/>
    <n v="2"/>
    <n v="39"/>
    <m/>
    <n v="78"/>
    <n v="77.22"/>
    <m/>
    <n v="0"/>
  </r>
  <r>
    <s v="0065A00001ZNtClQAL"/>
    <n v="1"/>
    <n v="39"/>
    <n v="2"/>
    <n v="39"/>
    <m/>
    <n v="78"/>
    <n v="77.22"/>
    <s v="0065A00001ZNtClQAL"/>
    <n v="77.22"/>
  </r>
  <r>
    <s v="0065A00001ZN16PQAT"/>
    <n v="1"/>
    <n v="39"/>
    <n v="2"/>
    <n v="39"/>
    <m/>
    <n v="78"/>
    <n v="77.22"/>
    <m/>
    <n v="0"/>
  </r>
  <r>
    <s v="0065A00001dKlrnQAC"/>
    <n v="1"/>
    <n v="39"/>
    <n v="2"/>
    <n v="39"/>
    <m/>
    <n v="78"/>
    <n v="77.22"/>
    <m/>
    <n v="0"/>
  </r>
  <r>
    <s v="0065A00000nK9AFQA0"/>
    <n v="1"/>
    <n v="39"/>
    <n v="2"/>
    <n v="39"/>
    <m/>
    <n v="78"/>
    <n v="77.22"/>
    <m/>
    <n v="0"/>
  </r>
  <r>
    <s v="0065A00001dBJ46QAG"/>
    <n v="1"/>
    <n v="199"/>
    <n v="2"/>
    <n v="199"/>
    <m/>
    <n v="398"/>
    <n v="394.02"/>
    <m/>
    <n v="0"/>
  </r>
  <r>
    <s v="0066e00001e0HiYAAU"/>
    <n v="1"/>
    <n v="199"/>
    <n v="2"/>
    <n v="199"/>
    <m/>
    <n v="398"/>
    <n v="394.02"/>
    <s v="0066e00001e0HiYAAU"/>
    <n v="394.02"/>
  </r>
  <r>
    <s v="0065A00001bOR2iQAG"/>
    <n v="1"/>
    <n v="199"/>
    <n v="2"/>
    <n v="199"/>
    <m/>
    <n v="398"/>
    <n v="394.02"/>
    <m/>
    <n v="0"/>
  </r>
  <r>
    <s v="0065A00001Wy7woQAB"/>
    <n v="1"/>
    <n v="199"/>
    <n v="2"/>
    <n v="199"/>
    <m/>
    <n v="398"/>
    <n v="394.02"/>
    <m/>
    <n v="0"/>
  </r>
  <r>
    <s v="0065A00001WxS4yQAF"/>
    <n v="1"/>
    <n v="199"/>
    <n v="2"/>
    <n v="199"/>
    <m/>
    <n v="398"/>
    <n v="394.02"/>
    <m/>
    <n v="0"/>
  </r>
  <r>
    <s v="0065A00001ZNtClQAL"/>
    <n v="1"/>
    <n v="199"/>
    <n v="2"/>
    <n v="199"/>
    <m/>
    <n v="398"/>
    <n v="394.02"/>
    <s v="0065A00001ZNtClQAL"/>
    <n v="394.02"/>
  </r>
  <r>
    <s v="0065A00001ZN16PQAT"/>
    <n v="1"/>
    <n v="199"/>
    <n v="2"/>
    <n v="199"/>
    <m/>
    <n v="398"/>
    <n v="394.02"/>
    <m/>
    <n v="0"/>
  </r>
  <r>
    <s v="0065A00001dKlrnQAC"/>
    <n v="1"/>
    <n v="199"/>
    <n v="2"/>
    <n v="199"/>
    <m/>
    <n v="398"/>
    <n v="394.02"/>
    <m/>
    <n v="0"/>
  </r>
  <r>
    <s v="0065A00000nK9AFQA0"/>
    <n v="1"/>
    <n v="199"/>
    <n v="2"/>
    <n v="199"/>
    <m/>
    <n v="398"/>
    <n v="394.02"/>
    <m/>
    <n v="0"/>
  </r>
  <r>
    <s v="0065A000015t1jrQAA"/>
    <n v="1"/>
    <n v="199"/>
    <n v="2"/>
    <n v="199"/>
    <m/>
    <n v="398"/>
    <n v="394.02"/>
    <m/>
    <n v="0"/>
  </r>
  <r>
    <s v="0065A00001aKjM6QAK"/>
    <n v="5"/>
    <n v="39"/>
    <n v="2"/>
    <n v="39"/>
    <m/>
    <n v="78"/>
    <n v="74.099999999999994"/>
    <m/>
    <n v="0"/>
  </r>
  <r>
    <s v="0065A00001XHkIUQA1"/>
    <n v="5"/>
    <n v="39"/>
    <n v="2"/>
    <n v="39"/>
    <m/>
    <n v="78"/>
    <n v="74.099999999999994"/>
    <m/>
    <n v="0"/>
  </r>
  <r>
    <s v="0065A00001aKjM6QAK"/>
    <n v="5"/>
    <n v="199"/>
    <n v="2"/>
    <n v="199"/>
    <m/>
    <n v="398"/>
    <n v="378.1"/>
    <m/>
    <n v="0"/>
  </r>
  <r>
    <s v="0065A00001XHkIUQA1"/>
    <n v="5"/>
    <n v="199"/>
    <n v="2"/>
    <n v="199"/>
    <m/>
    <n v="398"/>
    <n v="378.1"/>
    <m/>
    <n v="0"/>
  </r>
  <r>
    <s v="0065A00001WlKhDQAV"/>
    <n v="6"/>
    <n v="39"/>
    <n v="2"/>
    <n v="39"/>
    <m/>
    <n v="78"/>
    <n v="73.319999999999993"/>
    <m/>
    <n v="0"/>
  </r>
  <r>
    <s v="0065A00001XpfvHQAR"/>
    <n v="6"/>
    <n v="39"/>
    <n v="2"/>
    <n v="39"/>
    <m/>
    <n v="78"/>
    <n v="73.319999999999993"/>
    <m/>
    <n v="0"/>
  </r>
  <r>
    <s v="0065A00001X8IYaQAN"/>
    <n v="6"/>
    <n v="39"/>
    <n v="2"/>
    <n v="39"/>
    <m/>
    <n v="78"/>
    <n v="73.319999999999993"/>
    <m/>
    <n v="0"/>
  </r>
  <r>
    <s v="0065A00001XG1jVQAT"/>
    <n v="6"/>
    <n v="39"/>
    <n v="2"/>
    <n v="39"/>
    <m/>
    <n v="78"/>
    <n v="73.319999999999993"/>
    <m/>
    <n v="0"/>
  </r>
  <r>
    <s v="0065A00001XpfvHQAR"/>
    <n v="6"/>
    <n v="199"/>
    <n v="2"/>
    <n v="199"/>
    <m/>
    <n v="398"/>
    <n v="374.12"/>
    <m/>
    <n v="0"/>
  </r>
  <r>
    <s v="0065A00001X8IYaQAN"/>
    <n v="6"/>
    <n v="199"/>
    <n v="2"/>
    <n v="199"/>
    <m/>
    <n v="398"/>
    <n v="374.12"/>
    <m/>
    <n v="0"/>
  </r>
  <r>
    <s v="0065A00001XG1jVQAT"/>
    <n v="6"/>
    <n v="199"/>
    <n v="2"/>
    <n v="199"/>
    <m/>
    <n v="398"/>
    <n v="374.12"/>
    <m/>
    <n v="0"/>
  </r>
  <r>
    <s v="0065A00001WlKhDQAV"/>
    <n v="6"/>
    <n v="199"/>
    <n v="2"/>
    <n v="199"/>
    <m/>
    <n v="398"/>
    <n v="374.12"/>
    <m/>
    <n v="0"/>
  </r>
  <r>
    <s v="0065A00001WlKhDQAV"/>
    <n v="6"/>
    <n v="199"/>
    <n v="2"/>
    <n v="199"/>
    <m/>
    <n v="398"/>
    <n v="374.12"/>
    <m/>
    <n v="0"/>
  </r>
  <r>
    <s v="0065A00001WlKhDQAV"/>
    <n v="6"/>
    <n v="499"/>
    <n v="2"/>
    <n v="499"/>
    <m/>
    <n v="998"/>
    <n v="938.12"/>
    <m/>
    <n v="0"/>
  </r>
  <r>
    <s v="0065A00001WlKhDQAV"/>
    <n v="6"/>
    <n v="78000"/>
    <n v="2"/>
    <n v="78000"/>
    <m/>
    <n v="156000"/>
    <n v="146640"/>
    <m/>
    <n v="0"/>
  </r>
  <r>
    <s v="0065A00000iTDykQAG"/>
    <n v="8"/>
    <n v="199"/>
    <n v="2"/>
    <n v="199"/>
    <m/>
    <n v="398"/>
    <n v="366.16"/>
    <m/>
    <n v="0"/>
  </r>
  <r>
    <s v="0065A00000iTDykQAG"/>
    <n v="8"/>
    <n v="199"/>
    <n v="2"/>
    <n v="199"/>
    <m/>
    <n v="398"/>
    <n v="366.16"/>
    <m/>
    <n v="0"/>
  </r>
  <r>
    <s v="0065A00000iTDykQAG"/>
    <n v="8"/>
    <n v="71500"/>
    <n v="2"/>
    <n v="71500"/>
    <m/>
    <n v="143000"/>
    <n v="131560"/>
    <m/>
    <n v="0"/>
  </r>
  <r>
    <s v="0065A00001bifvOQAQ"/>
    <n v="10"/>
    <n v="39"/>
    <n v="2"/>
    <n v="39"/>
    <m/>
    <n v="78"/>
    <n v="70.2"/>
    <m/>
    <n v="0"/>
  </r>
  <r>
    <s v="0065A00001b9yQMQAY"/>
    <n v="10"/>
    <n v="39"/>
    <n v="2"/>
    <n v="39"/>
    <m/>
    <n v="78"/>
    <n v="70.2"/>
    <m/>
    <n v="0"/>
  </r>
  <r>
    <s v="0065A00001ddLowQAE"/>
    <n v="10"/>
    <n v="39"/>
    <n v="2"/>
    <n v="39"/>
    <m/>
    <n v="78"/>
    <n v="70.2"/>
    <s v="0065A00001ddLowQAE"/>
    <n v="70.2"/>
  </r>
  <r>
    <s v="0066e00001e0CgGAAU"/>
    <n v="10"/>
    <n v="39"/>
    <n v="2"/>
    <n v="39"/>
    <m/>
    <n v="78"/>
    <n v="70.2"/>
    <m/>
    <n v="0"/>
  </r>
  <r>
    <s v="0065A00001WxJ8NQAV"/>
    <n v="10"/>
    <n v="39"/>
    <n v="2"/>
    <n v="39"/>
    <m/>
    <n v="78"/>
    <n v="70.2"/>
    <m/>
    <n v="0"/>
  </r>
  <r>
    <s v="0065A00001SjFgDQAV"/>
    <n v="10"/>
    <n v="39"/>
    <n v="2"/>
    <n v="39"/>
    <m/>
    <n v="78"/>
    <n v="70.2"/>
    <m/>
    <n v="0"/>
  </r>
  <r>
    <s v="0065A00001Z0W17QAF"/>
    <n v="10"/>
    <n v="39"/>
    <n v="2"/>
    <n v="39"/>
    <m/>
    <n v="78"/>
    <n v="70.2"/>
    <m/>
    <n v="0"/>
  </r>
  <r>
    <s v="0065A00001bifvOQAQ"/>
    <n v="10"/>
    <n v="199"/>
    <n v="2"/>
    <n v="199"/>
    <m/>
    <n v="398"/>
    <n v="358.2"/>
    <m/>
    <n v="0"/>
  </r>
  <r>
    <s v="0065A00001b9yQMQAY"/>
    <n v="10"/>
    <n v="199"/>
    <n v="2"/>
    <n v="199"/>
    <m/>
    <n v="398"/>
    <n v="358.2"/>
    <m/>
    <n v="0"/>
  </r>
  <r>
    <s v="0065A00001ddLowQAE"/>
    <n v="10"/>
    <n v="199"/>
    <n v="2"/>
    <n v="199"/>
    <m/>
    <n v="398"/>
    <n v="358.2"/>
    <s v="0065A00001ddLowQAE"/>
    <n v="358.2"/>
  </r>
  <r>
    <s v="0066e00001e0CgGAAU"/>
    <n v="10"/>
    <n v="199"/>
    <n v="2"/>
    <n v="199"/>
    <m/>
    <n v="398"/>
    <n v="358.2"/>
    <m/>
    <n v="0"/>
  </r>
  <r>
    <s v="0065A00001WxJ8NQAV"/>
    <n v="10"/>
    <n v="199"/>
    <n v="2"/>
    <n v="199"/>
    <m/>
    <n v="398"/>
    <n v="358.2"/>
    <m/>
    <n v="0"/>
  </r>
  <r>
    <s v="0065A00001SjFgDQAV"/>
    <n v="10"/>
    <n v="199"/>
    <n v="2"/>
    <n v="199"/>
    <m/>
    <n v="398"/>
    <n v="358.2"/>
    <m/>
    <n v="0"/>
  </r>
  <r>
    <s v="0065A00001KS20mQAD"/>
    <n v="10"/>
    <n v="199"/>
    <n v="2"/>
    <n v="199"/>
    <m/>
    <n v="398"/>
    <n v="358.2"/>
    <m/>
    <n v="0"/>
  </r>
  <r>
    <s v="0065A00001CI1PyQAL"/>
    <n v="10"/>
    <n v="199"/>
    <n v="2"/>
    <n v="199"/>
    <m/>
    <n v="398"/>
    <n v="358.2"/>
    <m/>
    <n v="0"/>
  </r>
  <r>
    <s v="0065A00001Z0W17QAF"/>
    <n v="10"/>
    <n v="199"/>
    <n v="2"/>
    <n v="199"/>
    <m/>
    <n v="398"/>
    <n v="358.2"/>
    <m/>
    <n v="0"/>
  </r>
  <r>
    <s v="0065A00001ddLowQAE"/>
    <n v="10"/>
    <n v="199"/>
    <n v="2"/>
    <n v="199"/>
    <m/>
    <n v="398"/>
    <n v="358.2"/>
    <s v="0065A00001ddLowQAE"/>
    <n v="358.2"/>
  </r>
  <r>
    <s v="0065A00001ZbbXAQAZ"/>
    <n v="12"/>
    <n v="39"/>
    <n v="2"/>
    <n v="39"/>
    <m/>
    <n v="78"/>
    <n v="68.64"/>
    <m/>
    <n v="0"/>
  </r>
  <r>
    <s v="0065A00001ZbbXAQAZ"/>
    <n v="12"/>
    <n v="199"/>
    <n v="2"/>
    <n v="199"/>
    <m/>
    <n v="398"/>
    <n v="350.24"/>
    <m/>
    <n v="0"/>
  </r>
  <r>
    <s v="0065A00001XXtfHQAT"/>
    <n v="50"/>
    <n v="199"/>
    <n v="2"/>
    <n v="199"/>
    <m/>
    <n v="398"/>
    <n v="199"/>
    <m/>
    <n v="0"/>
  </r>
  <r>
    <s v="0065A00001bgwvmQAA"/>
    <n v="50"/>
    <n v="199"/>
    <n v="2"/>
    <n v="199"/>
    <m/>
    <n v="398"/>
    <n v="199"/>
    <m/>
    <n v="0"/>
  </r>
  <r>
    <s v="0065A00001bgwnsQAA"/>
    <n v="50"/>
    <n v="199"/>
    <n v="2"/>
    <n v="199"/>
    <m/>
    <n v="398"/>
    <n v="199"/>
    <s v="0065A00001bgwnsQAA"/>
    <n v="199"/>
  </r>
  <r>
    <s v="0065A00001bgxDRQAY"/>
    <n v="50"/>
    <n v="199"/>
    <n v="2"/>
    <n v="199"/>
    <m/>
    <n v="398"/>
    <n v="199"/>
    <s v="0065A00001bgxDRQAY"/>
    <n v="199"/>
  </r>
  <r>
    <s v="0065A00000vsvFSQAY"/>
    <n v="50"/>
    <n v="199"/>
    <n v="2"/>
    <n v="199"/>
    <m/>
    <n v="398"/>
    <n v="199"/>
    <m/>
    <n v="0"/>
  </r>
  <r>
    <s v="0065A00001PwGTXQA3"/>
    <n v="50"/>
    <n v="199"/>
    <n v="2"/>
    <n v="199"/>
    <m/>
    <n v="398"/>
    <n v="199"/>
    <m/>
    <n v="0"/>
  </r>
  <r>
    <s v="0065A00001ZcXQgQAN"/>
    <n v="50"/>
    <n v="199"/>
    <n v="2"/>
    <n v="199"/>
    <m/>
    <n v="398"/>
    <n v="199"/>
    <m/>
    <n v="0"/>
  </r>
  <r>
    <s v="0065A000019jfhxQAA"/>
    <n v="50"/>
    <n v="199"/>
    <n v="2"/>
    <n v="199"/>
    <m/>
    <n v="398"/>
    <n v="199"/>
    <m/>
    <n v="0"/>
  </r>
  <r>
    <s v="0065A00001ICVVJQA5"/>
    <n v="50"/>
    <n v="199"/>
    <n v="2"/>
    <n v="199"/>
    <m/>
    <n v="398"/>
    <n v="199"/>
    <m/>
    <n v="0"/>
  </r>
  <r>
    <s v="0065A00001PwLrIQAV"/>
    <n v="50"/>
    <n v="199"/>
    <n v="2"/>
    <n v="199"/>
    <m/>
    <n v="398"/>
    <n v="199"/>
    <m/>
    <n v="0"/>
  </r>
  <r>
    <s v="0065A00001WxFTZQA3"/>
    <n v="50"/>
    <n v="199"/>
    <n v="2"/>
    <n v="199"/>
    <m/>
    <n v="398"/>
    <n v="199"/>
    <m/>
    <n v="0"/>
  </r>
  <r>
    <s v="0065A000019lyTkQAI"/>
    <n v="50"/>
    <n v="199"/>
    <n v="2"/>
    <n v="199"/>
    <m/>
    <n v="398"/>
    <n v="199"/>
    <m/>
    <n v="0"/>
  </r>
  <r>
    <s v="0065A00001CKYNQQA5"/>
    <n v="50"/>
    <n v="199"/>
    <n v="2"/>
    <n v="199"/>
    <m/>
    <n v="398"/>
    <n v="199"/>
    <m/>
    <n v="0"/>
  </r>
  <r>
    <s v="0065A00001ZVXPtQAP"/>
    <n v="50"/>
    <n v="199"/>
    <n v="2"/>
    <n v="199"/>
    <m/>
    <n v="398"/>
    <n v="199"/>
    <m/>
    <n v="0"/>
  </r>
  <r>
    <s v="0065A00001X8hULQAZ"/>
    <n v="50"/>
    <n v="199"/>
    <n v="2"/>
    <n v="199"/>
    <m/>
    <n v="398"/>
    <n v="199"/>
    <m/>
    <n v="0"/>
  </r>
  <r>
    <s v="0065A00001ICH7EQAX"/>
    <n v="50"/>
    <n v="199"/>
    <n v="2"/>
    <n v="199"/>
    <m/>
    <n v="398"/>
    <n v="199"/>
    <m/>
    <n v="0"/>
  </r>
  <r>
    <s v="0065A00001KQ6kPQAT"/>
    <n v="50"/>
    <n v="199"/>
    <n v="2"/>
    <n v="199"/>
    <m/>
    <n v="398"/>
    <n v="199"/>
    <m/>
    <n v="0"/>
  </r>
  <r>
    <s v="0065A00001cp75KQAQ"/>
    <n v="1"/>
    <n v="199"/>
    <n v="3"/>
    <n v="199"/>
    <m/>
    <n v="597"/>
    <n v="591.03"/>
    <m/>
    <n v="0"/>
  </r>
  <r>
    <s v="0065A00001cp75KQAQ"/>
    <n v="1"/>
    <n v="199"/>
    <n v="3"/>
    <n v="199"/>
    <m/>
    <n v="597"/>
    <n v="591.03"/>
    <m/>
    <n v="0"/>
  </r>
  <r>
    <s v="0065A00001bfp0FQAQ"/>
    <n v="1"/>
    <n v="199"/>
    <n v="3"/>
    <n v="199"/>
    <m/>
    <n v="597"/>
    <n v="591.03"/>
    <m/>
    <n v="0"/>
  </r>
  <r>
    <s v="0065A00001cp75KQAQ"/>
    <n v="1"/>
    <n v="84500"/>
    <n v="3"/>
    <n v="84500"/>
    <m/>
    <n v="253500"/>
    <n v="250965"/>
    <m/>
    <n v="0"/>
  </r>
  <r>
    <s v="0065A00001bfp0FQAQ"/>
    <n v="1"/>
    <n v="91000"/>
    <n v="3"/>
    <n v="91000"/>
    <m/>
    <n v="273000"/>
    <n v="270270"/>
    <m/>
    <n v="0"/>
  </r>
  <r>
    <s v="0065A00001Y1SnjQAF"/>
    <n v="1.5"/>
    <n v="39"/>
    <n v="3"/>
    <n v="39"/>
    <m/>
    <n v="117"/>
    <n v="115.25"/>
    <m/>
    <n v="0"/>
  </r>
  <r>
    <s v="0065A00001Y1SnjQAF"/>
    <n v="1.5"/>
    <n v="199"/>
    <n v="3"/>
    <n v="199"/>
    <m/>
    <n v="597"/>
    <n v="588.04"/>
    <m/>
    <n v="0"/>
  </r>
  <r>
    <s v="0065A00001Y1SnjQAF"/>
    <n v="1.5"/>
    <n v="199"/>
    <n v="3"/>
    <n v="199"/>
    <m/>
    <n v="597"/>
    <n v="588.04"/>
    <m/>
    <n v="0"/>
  </r>
  <r>
    <s v="0065A00001Y1SnjQAF"/>
    <n v="1.5"/>
    <n v="71500"/>
    <n v="3"/>
    <n v="71500"/>
    <m/>
    <n v="214500"/>
    <n v="211282.5"/>
    <m/>
    <n v="0"/>
  </r>
  <r>
    <s v="0065A00001VgBhOQAV"/>
    <n v="2"/>
    <n v="78000"/>
    <n v="3"/>
    <n v="78000"/>
    <m/>
    <n v="234000"/>
    <n v="229320"/>
    <m/>
    <n v="0"/>
  </r>
  <r>
    <s v="0065A00001bfp0FQAQ"/>
    <n v="100"/>
    <n v="199"/>
    <n v="3"/>
    <n v="199"/>
    <m/>
    <n v="597"/>
    <n v="0"/>
    <m/>
    <n v="0"/>
  </r>
  <r>
    <s v="0065A00001dA5p2QAC"/>
    <m/>
    <n v="39"/>
    <n v="4"/>
    <n v="39"/>
    <m/>
    <n v="156"/>
    <n v="156"/>
    <m/>
    <n v="0"/>
  </r>
  <r>
    <s v="0065A000015t1jrQAA"/>
    <n v="1"/>
    <n v="39"/>
    <n v="4"/>
    <n v="39"/>
    <m/>
    <n v="156"/>
    <n v="154.44"/>
    <m/>
    <n v="0"/>
  </r>
  <r>
    <s v="0065A000015t1jrQAA"/>
    <n v="1"/>
    <n v="199"/>
    <n v="4"/>
    <n v="199"/>
    <m/>
    <n v="796"/>
    <n v="788.04"/>
    <m/>
    <n v="0"/>
  </r>
  <r>
    <s v="0065A00000k1VjBQAU"/>
    <n v="1"/>
    <n v="199"/>
    <n v="4"/>
    <n v="199"/>
    <m/>
    <n v="796"/>
    <n v="788.04"/>
    <m/>
    <n v="0"/>
  </r>
  <r>
    <s v="0065A00000k1VjBQAU"/>
    <n v="1"/>
    <n v="95875"/>
    <n v="4"/>
    <n v="95875"/>
    <m/>
    <n v="383500"/>
    <n v="379665"/>
    <m/>
    <n v="0"/>
  </r>
  <r>
    <s v="0065A00001WlKhDQAV"/>
    <n v="6"/>
    <n v="199"/>
    <n v="4"/>
    <n v="199"/>
    <m/>
    <n v="796"/>
    <n v="748.24"/>
    <m/>
    <n v="0"/>
  </r>
  <r>
    <s v="0065A00000iTDykQAG"/>
    <n v="8"/>
    <n v="39"/>
    <n v="4"/>
    <n v="39"/>
    <m/>
    <n v="156"/>
    <n v="143.52000000000001"/>
    <m/>
    <n v="0"/>
  </r>
  <r>
    <s v="0065A00000iTDykQAG"/>
    <n v="8"/>
    <n v="199"/>
    <n v="4"/>
    <n v="199"/>
    <m/>
    <n v="796"/>
    <n v="732.32"/>
    <m/>
    <n v="0"/>
  </r>
  <r>
    <s v="0065A00001dA5p2QAC"/>
    <n v="50"/>
    <n v="199"/>
    <n v="4"/>
    <n v="199"/>
    <m/>
    <n v="796"/>
    <n v="398"/>
    <m/>
    <n v="0"/>
  </r>
  <r>
    <s v="0065A00001aLdfzQAC"/>
    <n v="50"/>
    <n v="199"/>
    <n v="4"/>
    <n v="199"/>
    <m/>
    <n v="796"/>
    <n v="398"/>
    <m/>
    <n v="0"/>
  </r>
  <r>
    <s v="0065A00001KRFKhQAP"/>
    <n v="50"/>
    <n v="199"/>
    <n v="4"/>
    <n v="199"/>
    <m/>
    <n v="796"/>
    <n v="398"/>
    <m/>
    <n v="0"/>
  </r>
  <r>
    <s v="0065A00001XrXpBQAV"/>
    <m/>
    <n v="39"/>
    <n v="5"/>
    <n v="39"/>
    <m/>
    <n v="195"/>
    <n v="195"/>
    <m/>
    <n v="0"/>
  </r>
  <r>
    <s v="0065A00001aJ3d4QAC"/>
    <m/>
    <n v="39"/>
    <n v="5"/>
    <n v="39"/>
    <m/>
    <n v="195"/>
    <n v="195"/>
    <m/>
    <n v="0"/>
  </r>
  <r>
    <s v="0065A00001XpgV3QAJ"/>
    <m/>
    <n v="39"/>
    <n v="5"/>
    <n v="39"/>
    <m/>
    <n v="195"/>
    <n v="195"/>
    <m/>
    <n v="0"/>
  </r>
  <r>
    <s v="0065A00001aLdYMQA0"/>
    <m/>
    <n v="39"/>
    <n v="5"/>
    <n v="39"/>
    <m/>
    <n v="195"/>
    <n v="195"/>
    <m/>
    <n v="0"/>
  </r>
  <r>
    <s v="0065A00001aLbkyQAC"/>
    <m/>
    <n v="39"/>
    <n v="5"/>
    <n v="39"/>
    <m/>
    <n v="195"/>
    <n v="195"/>
    <m/>
    <n v="0"/>
  </r>
  <r>
    <s v="0065A00001XrXpBQAV"/>
    <m/>
    <n v="199"/>
    <n v="5"/>
    <n v="199"/>
    <m/>
    <n v="995"/>
    <n v="995"/>
    <m/>
    <n v="0"/>
  </r>
  <r>
    <s v="0065A00001XpgV3QAJ"/>
    <m/>
    <n v="199"/>
    <n v="5"/>
    <n v="199"/>
    <m/>
    <n v="995"/>
    <n v="995"/>
    <m/>
    <n v="0"/>
  </r>
  <r>
    <s v="0065A00001aLdYMQA0"/>
    <m/>
    <n v="199"/>
    <n v="5"/>
    <n v="199"/>
    <m/>
    <n v="995"/>
    <n v="995"/>
    <m/>
    <n v="0"/>
  </r>
  <r>
    <s v="0066e00001e0E2WAAU"/>
    <m/>
    <n v="199"/>
    <n v="5"/>
    <n v="199"/>
    <m/>
    <n v="995"/>
    <n v="995"/>
    <m/>
    <n v="0"/>
  </r>
  <r>
    <s v="0066e00001e0E2WAAU"/>
    <m/>
    <n v="91000"/>
    <n v="5"/>
    <n v="91000"/>
    <m/>
    <n v="455000"/>
    <n v="455000"/>
    <m/>
    <n v="0"/>
  </r>
  <r>
    <s v="0065A00000k1VjBQAU"/>
    <n v="1"/>
    <n v="199"/>
    <n v="5"/>
    <n v="199"/>
    <m/>
    <n v="995"/>
    <n v="985.05"/>
    <m/>
    <n v="0"/>
  </r>
  <r>
    <s v="0065A00001cKNttQAG"/>
    <n v="1"/>
    <n v="65000"/>
    <n v="5"/>
    <n v="65000"/>
    <m/>
    <n v="325000"/>
    <n v="321750"/>
    <s v="0065A00001cKNttQAG"/>
    <n v="321750"/>
  </r>
  <r>
    <s v="0065A00001aLbkyQAC"/>
    <n v="50"/>
    <n v="199"/>
    <n v="5"/>
    <n v="199"/>
    <m/>
    <n v="995"/>
    <n v="497.5"/>
    <m/>
    <n v="0"/>
  </r>
  <r>
    <s v="0066e00001e0E2WAAU"/>
    <m/>
    <n v="-2750"/>
    <n v="5"/>
    <n v="-2750"/>
    <m/>
    <n v="-13750"/>
    <n v="-13750"/>
    <m/>
    <n v="0"/>
  </r>
  <r>
    <s v="0063100000cKaNeAAK"/>
    <m/>
    <n v="199"/>
    <n v="6"/>
    <n v="199"/>
    <m/>
    <n v="1194"/>
    <n v="1194"/>
    <m/>
    <n v="0"/>
  </r>
  <r>
    <s v="0065A00001bBJRvQAO"/>
    <n v="1"/>
    <n v="39"/>
    <n v="6"/>
    <n v="39"/>
    <m/>
    <n v="234"/>
    <n v="231.66"/>
    <s v="0065A00001bBJRvQAO"/>
    <n v="231.66"/>
  </r>
  <r>
    <s v="0065A00001Y1SnjQAF"/>
    <n v="1.5"/>
    <n v="39"/>
    <n v="6"/>
    <n v="39"/>
    <m/>
    <n v="234"/>
    <n v="230.49"/>
    <m/>
    <n v="0"/>
  </r>
  <r>
    <s v="0065A00001Y1SnjQAF"/>
    <n v="1.5"/>
    <n v="199"/>
    <n v="6"/>
    <n v="199"/>
    <m/>
    <n v="1194"/>
    <n v="1176.0899999999999"/>
    <m/>
    <n v="0"/>
  </r>
  <r>
    <s v="0065A00001VgBhOQAV"/>
    <n v="2"/>
    <n v="199"/>
    <n v="6"/>
    <n v="199"/>
    <m/>
    <n v="1194"/>
    <n v="1170.1199999999999"/>
    <m/>
    <n v="0"/>
  </r>
  <r>
    <s v="0065A00001bBJRvQAO"/>
    <n v="1"/>
    <n v="199"/>
    <n v="8"/>
    <n v="199"/>
    <m/>
    <n v="1592"/>
    <n v="1576.08"/>
    <s v="0065A00001bBJRvQAO"/>
    <n v="1576.08"/>
  </r>
  <r>
    <s v="0065A00000k1VjBQAU"/>
    <n v="1"/>
    <n v="2000"/>
    <n v="8"/>
    <n v="2000"/>
    <m/>
    <n v="16000"/>
    <n v="15840"/>
    <m/>
    <n v="0"/>
  </r>
  <r>
    <s v="0065A00001bLw3FQAS"/>
    <m/>
    <n v="39"/>
    <n v="10"/>
    <n v="39"/>
    <m/>
    <n v="390"/>
    <n v="390"/>
    <m/>
    <n v="0"/>
  </r>
  <r>
    <s v="0066e00001eaViYAAU"/>
    <m/>
    <n v="39"/>
    <n v="10"/>
    <n v="39"/>
    <m/>
    <n v="390"/>
    <n v="390"/>
    <m/>
    <n v="0"/>
  </r>
  <r>
    <s v="0065A00001ZFvqBQAT"/>
    <m/>
    <n v="39"/>
    <n v="10"/>
    <n v="39"/>
    <m/>
    <n v="390"/>
    <n v="390"/>
    <m/>
    <n v="0"/>
  </r>
  <r>
    <s v="0066e00001eaViYAAU"/>
    <m/>
    <n v="199"/>
    <n v="10"/>
    <n v="199"/>
    <m/>
    <n v="1990"/>
    <n v="1990"/>
    <m/>
    <n v="0"/>
  </r>
  <r>
    <s v="0065A00001ZFvqBQAT"/>
    <m/>
    <n v="199"/>
    <n v="10"/>
    <n v="199"/>
    <m/>
    <n v="1990"/>
    <n v="1990"/>
    <m/>
    <n v="0"/>
  </r>
  <r>
    <s v="0065A00000k1VjBQAU"/>
    <n v="1"/>
    <n v="39"/>
    <n v="10"/>
    <n v="39"/>
    <m/>
    <n v="390"/>
    <n v="386.1"/>
    <m/>
    <n v="0"/>
  </r>
  <r>
    <s v="0065A00001cKNttQAG"/>
    <n v="1"/>
    <n v="39"/>
    <n v="10"/>
    <n v="39"/>
    <m/>
    <n v="390"/>
    <n v="386.1"/>
    <s v="0065A00001cKNttQAG"/>
    <n v="386.1"/>
  </r>
  <r>
    <s v="0065A00001cKNttQAG"/>
    <n v="1"/>
    <n v="199"/>
    <n v="10"/>
    <n v="199"/>
    <m/>
    <n v="1990"/>
    <n v="1970.1"/>
    <s v="0065A00001cKNttQAG"/>
    <n v="1970.1"/>
  </r>
  <r>
    <s v="0065A00000k1VjBQAU"/>
    <n v="1"/>
    <n v="199"/>
    <n v="10"/>
    <n v="199"/>
    <m/>
    <n v="1990"/>
    <n v="1970.1"/>
    <m/>
    <n v="0"/>
  </r>
  <r>
    <s v="0065A00001aGNzkQAG"/>
    <n v="10"/>
    <n v="199"/>
    <n v="10"/>
    <n v="199"/>
    <m/>
    <n v="1990"/>
    <n v="1791"/>
    <m/>
    <n v="0"/>
  </r>
  <r>
    <s v="0065A00001aJ3d4QAC"/>
    <n v="50"/>
    <n v="199"/>
    <n v="10"/>
    <n v="199"/>
    <m/>
    <n v="1990"/>
    <n v="995"/>
    <m/>
    <n v="0"/>
  </r>
  <r>
    <s v="0065A00001WlKhDQAV"/>
    <n v="6"/>
    <n v="39"/>
    <n v="20"/>
    <n v="39"/>
    <m/>
    <n v="780"/>
    <n v="733.2"/>
    <m/>
    <n v="0"/>
  </r>
  <r>
    <s v="0065A00001WlKhDQAV"/>
    <n v="6"/>
    <n v="199"/>
    <n v="20"/>
    <n v="199"/>
    <m/>
    <n v="3980"/>
    <n v="3741.2"/>
    <m/>
    <n v="0"/>
  </r>
  <r>
    <s v="0065A00001bLw3FQAS"/>
    <m/>
    <n v="199"/>
    <n v="22"/>
    <n v="199"/>
    <m/>
    <n v="4378"/>
    <n v="4378"/>
    <m/>
    <n v="0"/>
  </r>
  <r>
    <s v="0066e00001e0E2WAAU"/>
    <m/>
    <n v="39"/>
    <n v="25"/>
    <n v="39"/>
    <m/>
    <n v="975"/>
    <n v="975"/>
    <m/>
    <n v="0"/>
  </r>
  <r>
    <s v="0066e00001e0E2WAAU"/>
    <m/>
    <n v="199"/>
    <n v="25"/>
    <n v="199"/>
    <m/>
    <n v="4975"/>
    <n v="4975"/>
    <m/>
    <n v="0"/>
  </r>
  <r>
    <s v="0065A00001cp75KQAQ"/>
    <n v="1"/>
    <n v="39"/>
    <n v="30"/>
    <n v="39"/>
    <m/>
    <n v="1170"/>
    <n v="1158.3"/>
    <m/>
    <n v="0"/>
  </r>
  <r>
    <s v="0065A00001bfp0FQAQ"/>
    <n v="1"/>
    <n v="39"/>
    <n v="30"/>
    <n v="39"/>
    <m/>
    <n v="1170"/>
    <n v="1158.3"/>
    <m/>
    <n v="0"/>
  </r>
  <r>
    <s v="0065A00001cp75KQAQ"/>
    <n v="1"/>
    <n v="199"/>
    <n v="30"/>
    <n v="199"/>
    <m/>
    <n v="5970"/>
    <n v="5910.3"/>
    <m/>
    <n v="0"/>
  </r>
  <r>
    <s v="0065A00001bfp0FQAQ"/>
    <n v="1"/>
    <n v="199"/>
    <n v="30"/>
    <n v="199"/>
    <m/>
    <n v="5970"/>
    <n v="5910.3"/>
    <m/>
    <n v="0"/>
  </r>
  <r>
    <s v="0065A00001VgBhOQAV"/>
    <n v="2"/>
    <n v="39"/>
    <n v="30"/>
    <n v="39"/>
    <m/>
    <n v="1170"/>
    <n v="1146.5999999999999"/>
    <m/>
    <n v="0"/>
  </r>
  <r>
    <s v="0065A00001VgBhOQAV"/>
    <n v="2"/>
    <n v="199"/>
    <n v="30"/>
    <n v="199"/>
    <m/>
    <n v="5970"/>
    <n v="5850.6"/>
    <m/>
    <n v="0"/>
  </r>
  <r>
    <s v="0065A00001baMgdQAE"/>
    <n v="1.5"/>
    <n v="19200"/>
    <n v="1"/>
    <n v="19200"/>
    <m/>
    <n v="19200"/>
    <n v="18912"/>
    <s v="0065A00001baMgdQAE"/>
    <n v="18912"/>
  </r>
  <r>
    <s v="0065A00001baMgdQAE"/>
    <n v="1.5"/>
    <n v="128000"/>
    <n v="1"/>
    <n v="138000"/>
    <m/>
    <n v="138000"/>
    <n v="135930"/>
    <s v="0065A00001baMgdQAE"/>
    <n v="135930"/>
  </r>
  <r>
    <s v="0065A00001dDCPlQAO"/>
    <m/>
    <n v="4000"/>
    <n v="1"/>
    <n v="4000"/>
    <m/>
    <n v="4000"/>
    <n v="4000"/>
    <m/>
    <n v="0"/>
  </r>
  <r>
    <s v="0065A00001YkCyhQAF"/>
    <m/>
    <n v="4000"/>
    <n v="1"/>
    <n v="4000"/>
    <m/>
    <n v="4000"/>
    <n v="4000"/>
    <m/>
    <n v="0"/>
  </r>
  <r>
    <s v="0065A00001YKbRIQA1"/>
    <m/>
    <n v="4000"/>
    <n v="1"/>
    <n v="4000"/>
    <m/>
    <n v="4000"/>
    <n v="4000"/>
    <m/>
    <n v="0"/>
  </r>
  <r>
    <s v="0065A00001Yhd4cQAB"/>
    <m/>
    <n v="4000"/>
    <n v="1"/>
    <n v="4000"/>
    <m/>
    <n v="4000"/>
    <n v="4000"/>
    <m/>
    <n v="0"/>
  </r>
  <r>
    <s v="0065A00001cV0ECQA0"/>
    <m/>
    <n v="4000"/>
    <n v="1"/>
    <n v="4000"/>
    <m/>
    <n v="4000"/>
    <n v="4000"/>
    <m/>
    <n v="0"/>
  </r>
  <r>
    <s v="0065A00001ZP5zHQAT"/>
    <m/>
    <n v="4000"/>
    <n v="1"/>
    <n v="4000"/>
    <m/>
    <n v="4000"/>
    <n v="4000"/>
    <m/>
    <n v="0"/>
  </r>
  <r>
    <s v="0065A00001YHdxKQAT"/>
    <m/>
    <n v="4000"/>
    <n v="1"/>
    <n v="4000"/>
    <m/>
    <n v="4000"/>
    <n v="4000"/>
    <s v="0065A00001YHdxKQAT"/>
    <n v="4000"/>
  </r>
  <r>
    <s v="0065A00001X8d0nQAB"/>
    <m/>
    <n v="4450"/>
    <n v="1"/>
    <n v="0"/>
    <m/>
    <n v="0"/>
    <n v="0"/>
    <m/>
    <n v="0"/>
  </r>
  <r>
    <s v="0066e00001ebHxjAAE"/>
    <m/>
    <n v="4450"/>
    <n v="1"/>
    <n v="4450"/>
    <m/>
    <n v="4450"/>
    <n v="4450"/>
    <m/>
    <n v="0"/>
  </r>
  <r>
    <s v="0066e00001e16DlAAI"/>
    <m/>
    <n v="4450"/>
    <n v="1"/>
    <n v="4450"/>
    <m/>
    <n v="4450"/>
    <n v="4450"/>
    <s v="0066e00001e16DlAAI"/>
    <n v="4450"/>
  </r>
  <r>
    <s v="0065A00001a5tSiQAI"/>
    <m/>
    <n v="4450"/>
    <n v="1"/>
    <n v="4450"/>
    <m/>
    <n v="4450"/>
    <n v="4450"/>
    <m/>
    <n v="0"/>
  </r>
  <r>
    <s v="0065A00001cp4sTQAQ"/>
    <m/>
    <n v="4450"/>
    <n v="1"/>
    <n v="4450"/>
    <m/>
    <n v="4450"/>
    <n v="4450"/>
    <s v="0065A00001cp4sTQAQ"/>
    <n v="4450"/>
  </r>
  <r>
    <s v="0065A00001M9rgfQAB"/>
    <m/>
    <n v="4450"/>
    <n v="1"/>
    <n v="4450"/>
    <m/>
    <n v="4450"/>
    <n v="4450"/>
    <s v="0065A00001M9rgfQAB"/>
    <n v="4450"/>
  </r>
  <r>
    <s v="0065A00001dgUOOQA2"/>
    <m/>
    <n v="4450"/>
    <n v="1"/>
    <n v="4450"/>
    <m/>
    <n v="4450"/>
    <n v="4450"/>
    <s v="0065A00001dgUOOQA2"/>
    <n v="4450"/>
  </r>
  <r>
    <s v="0065A00001ZPz5ZQAT"/>
    <m/>
    <n v="4450"/>
    <n v="1"/>
    <n v="4450"/>
    <m/>
    <n v="4450"/>
    <n v="4450"/>
    <s v="0065A00001ZPz5ZQAT"/>
    <n v="4450"/>
  </r>
  <r>
    <s v="0065A00001WxERZQA3"/>
    <m/>
    <n v="4450"/>
    <n v="1"/>
    <n v="4450"/>
    <m/>
    <n v="4450"/>
    <n v="4450"/>
    <s v="0065A00001WxERZQA3"/>
    <n v="4450"/>
  </r>
  <r>
    <s v="0066e00001eJXQEAA4"/>
    <m/>
    <n v="4450"/>
    <n v="1"/>
    <n v="4450"/>
    <m/>
    <n v="4450"/>
    <n v="4450"/>
    <s v="0066e00001eJXQEAA4"/>
    <n v="4450"/>
  </r>
  <r>
    <s v="0065A00001dCCSwQAO"/>
    <m/>
    <n v="4450"/>
    <n v="1"/>
    <n v="4450"/>
    <m/>
    <n v="4450"/>
    <n v="4450"/>
    <m/>
    <n v="0"/>
  </r>
  <r>
    <s v="0065A00001cr16EQAQ"/>
    <m/>
    <n v="4450"/>
    <n v="1"/>
    <n v="4450"/>
    <m/>
    <n v="4450"/>
    <n v="4450"/>
    <s v="0065A00001cr16EQAQ"/>
    <n v="4450"/>
  </r>
  <r>
    <s v="0065A00001dCNycQAG"/>
    <m/>
    <n v="4450"/>
    <n v="1"/>
    <n v="4450"/>
    <m/>
    <n v="4450"/>
    <n v="4450"/>
    <s v="0065A00001dCNycQAG"/>
    <n v="4450"/>
  </r>
  <r>
    <s v="0066e00001eKJANAA4"/>
    <m/>
    <n v="4450"/>
    <n v="1"/>
    <n v="4450"/>
    <m/>
    <n v="4450"/>
    <n v="4450"/>
    <s v="0066e00001eKJANAA4"/>
    <n v="4450"/>
  </r>
  <r>
    <s v="0065A00001bABRhQAO"/>
    <m/>
    <n v="4450"/>
    <n v="1"/>
    <n v="4450"/>
    <m/>
    <n v="4450"/>
    <n v="4450"/>
    <m/>
    <n v="0"/>
  </r>
  <r>
    <s v="0065A00001bnmHUQAY"/>
    <m/>
    <n v="4450"/>
    <n v="1"/>
    <n v="4450"/>
    <m/>
    <n v="4450"/>
    <n v="4450"/>
    <s v="0065A00001bnmHUQAY"/>
    <n v="4450"/>
  </r>
  <r>
    <s v="0065A00001bolD0QAI"/>
    <m/>
    <n v="4450"/>
    <n v="1"/>
    <n v="4450"/>
    <m/>
    <n v="4450"/>
    <n v="4450"/>
    <m/>
    <n v="0"/>
  </r>
  <r>
    <s v="0065A00001XKD5CQAX"/>
    <m/>
    <n v="4450"/>
    <n v="1"/>
    <n v="4450"/>
    <m/>
    <n v="4450"/>
    <n v="4450"/>
    <m/>
    <n v="0"/>
  </r>
  <r>
    <s v="0065A00001XXibdQAD"/>
    <m/>
    <n v="4450"/>
    <n v="1"/>
    <n v="4450"/>
    <m/>
    <n v="4450"/>
    <n v="4450"/>
    <m/>
    <n v="0"/>
  </r>
  <r>
    <s v="0065A00001cTxXZQA0"/>
    <m/>
    <n v="4450"/>
    <n v="1"/>
    <n v="4450"/>
    <m/>
    <n v="4450"/>
    <n v="4450"/>
    <m/>
    <n v="0"/>
  </r>
  <r>
    <s v="0065A00001YHdxKQAT"/>
    <m/>
    <n v="4450"/>
    <n v="1"/>
    <n v="4450"/>
    <m/>
    <n v="4450"/>
    <n v="4450"/>
    <s v="0065A00001YHdxKQAT"/>
    <n v="4450"/>
  </r>
  <r>
    <s v="0066e00001dzLZfAAM"/>
    <m/>
    <n v="4450"/>
    <n v="1"/>
    <n v="4450"/>
    <m/>
    <n v="4450"/>
    <n v="4450"/>
    <s v="0066e00001dzLZfAAM"/>
    <n v="4450"/>
  </r>
  <r>
    <s v="0065A00001bidnyQAA"/>
    <m/>
    <n v="4450"/>
    <n v="1"/>
    <n v="4450"/>
    <m/>
    <n v="4450"/>
    <n v="4450"/>
    <m/>
    <n v="0"/>
  </r>
  <r>
    <s v="0065A00001bO5stQAC"/>
    <m/>
    <n v="4450"/>
    <n v="1"/>
    <n v="4450"/>
    <m/>
    <n v="4450"/>
    <n v="4450"/>
    <m/>
    <n v="0"/>
  </r>
  <r>
    <s v="0065A00001cHL7pQAG"/>
    <m/>
    <n v="4450"/>
    <n v="1"/>
    <n v="4450"/>
    <m/>
    <n v="4450"/>
    <n v="4450"/>
    <s v="0065A00001cHL7pQAG"/>
    <n v="4450"/>
  </r>
  <r>
    <s v="0065A00001bjQsPQAU"/>
    <m/>
    <n v="4450"/>
    <n v="1"/>
    <n v="4450"/>
    <m/>
    <n v="4450"/>
    <n v="4450"/>
    <s v="0065A00001bjQsPQAU"/>
    <n v="4450"/>
  </r>
  <r>
    <s v="0065A00001Y0zrTQAR"/>
    <m/>
    <n v="4450"/>
    <n v="1"/>
    <n v="4450"/>
    <m/>
    <n v="4450"/>
    <n v="4450"/>
    <m/>
    <n v="0"/>
  </r>
  <r>
    <s v="0065A00001dC9wQQAS"/>
    <m/>
    <n v="4450"/>
    <n v="1"/>
    <n v="4450"/>
    <m/>
    <n v="4450"/>
    <n v="4450"/>
    <s v="0065A00001dC9wQQAS"/>
    <n v="4450"/>
  </r>
  <r>
    <s v="0065A00001dgAbmQAE"/>
    <m/>
    <n v="4800"/>
    <n v="1"/>
    <n v="4600"/>
    <m/>
    <n v="4600"/>
    <n v="4600"/>
    <s v="0065A00001dgAbmQAE"/>
    <n v="4600"/>
  </r>
  <r>
    <s v="0065A00001comkjQAA"/>
    <m/>
    <n v="6000"/>
    <n v="1"/>
    <n v="6000"/>
    <m/>
    <n v="6000"/>
    <n v="6000"/>
    <s v="0065A00001comkjQAA"/>
    <n v="6000"/>
  </r>
  <r>
    <s v="0065A00001ZP2sgQAD"/>
    <m/>
    <n v="6250"/>
    <n v="1"/>
    <n v="6250"/>
    <m/>
    <n v="6250"/>
    <n v="6250"/>
    <m/>
    <n v="0"/>
  </r>
  <r>
    <s v="0065A00001ZN24SQAT"/>
    <m/>
    <n v="6250"/>
    <n v="1"/>
    <n v="6250"/>
    <m/>
    <n v="6250"/>
    <n v="6250"/>
    <m/>
    <n v="0"/>
  </r>
  <r>
    <s v="0065A00001ZO7deQAD"/>
    <m/>
    <n v="6250"/>
    <n v="1"/>
    <n v="6250"/>
    <m/>
    <n v="6250"/>
    <n v="6250"/>
    <m/>
    <n v="0"/>
  </r>
  <r>
    <s v="0065A00001bpEwgQAE"/>
    <m/>
    <n v="6250"/>
    <n v="1"/>
    <n v="9980"/>
    <m/>
    <n v="9980"/>
    <n v="9980"/>
    <m/>
    <n v="0"/>
  </r>
  <r>
    <s v="0065A00001comkjQAA"/>
    <m/>
    <n v="24192"/>
    <n v="1"/>
    <n v="24192"/>
    <m/>
    <n v="24192"/>
    <n v="24192"/>
    <s v="0065A00001comkjQAA"/>
    <n v="24192"/>
  </r>
  <r>
    <s v="0065A00001YkCyhQAF"/>
    <m/>
    <n v="115000"/>
    <n v="1"/>
    <n v="115000"/>
    <m/>
    <n v="115000"/>
    <n v="115000"/>
    <m/>
    <n v="0"/>
  </r>
  <r>
    <s v="0065A00001YKbRIQA1"/>
    <m/>
    <n v="115000"/>
    <n v="1"/>
    <n v="115000"/>
    <m/>
    <n v="115000"/>
    <n v="115000"/>
    <m/>
    <n v="0"/>
  </r>
  <r>
    <s v="0065A00001X8EUpQAN"/>
    <m/>
    <n v="115000"/>
    <n v="1"/>
    <n v="115000"/>
    <m/>
    <n v="115000"/>
    <n v="115000"/>
    <m/>
    <n v="0"/>
  </r>
  <r>
    <s v="0065A00001YN5g2QAD"/>
    <m/>
    <n v="128000"/>
    <n v="1"/>
    <n v="110628"/>
    <m/>
    <n v="110628"/>
    <n v="110628"/>
    <m/>
    <n v="0"/>
  </r>
  <r>
    <s v="0065A00001aJnWdQAK"/>
    <m/>
    <n v="128000"/>
    <n v="1"/>
    <n v="128000"/>
    <m/>
    <n v="128000"/>
    <n v="128000"/>
    <m/>
    <n v="0"/>
  </r>
  <r>
    <s v="0065A00001XFyKXQA1"/>
    <m/>
    <n v="128000"/>
    <n v="1"/>
    <n v="128000"/>
    <m/>
    <n v="128000"/>
    <n v="128000"/>
    <m/>
    <n v="0"/>
  </r>
  <r>
    <s v="0065A00001aLRhtQAG"/>
    <m/>
    <n v="128000"/>
    <n v="1"/>
    <n v="128000"/>
    <m/>
    <n v="128000"/>
    <n v="128000"/>
    <m/>
    <n v="0"/>
  </r>
  <r>
    <s v="0065A00001XITnmQAH"/>
    <m/>
    <n v="128000"/>
    <n v="1"/>
    <n v="128000"/>
    <m/>
    <n v="128000"/>
    <n v="128000"/>
    <m/>
    <n v="0"/>
  </r>
  <r>
    <s v="0065A00001bLkCvQAK"/>
    <m/>
    <n v="128000"/>
    <n v="1"/>
    <n v="128000"/>
    <m/>
    <n v="128000"/>
    <n v="128000"/>
    <s v="0065A00001bLkCvQAK"/>
    <n v="128000"/>
  </r>
  <r>
    <s v="0065A00001bh4FSQAY"/>
    <m/>
    <n v="128000"/>
    <n v="1"/>
    <n v="128000"/>
    <m/>
    <n v="128000"/>
    <n v="128000"/>
    <s v="0065A00001bh4FSQAY"/>
    <n v="128000"/>
  </r>
  <r>
    <s v="0065A00001cHJYsQAO"/>
    <m/>
    <n v="128000"/>
    <n v="1"/>
    <n v="128000"/>
    <m/>
    <n v="128000"/>
    <n v="128000"/>
    <s v="0065A00001cHJYsQAO"/>
    <n v="128000"/>
  </r>
  <r>
    <s v="0065A00001YO25lQAD"/>
    <m/>
    <n v="128000"/>
    <n v="1"/>
    <n v="128000"/>
    <m/>
    <n v="128000"/>
    <n v="128000"/>
    <m/>
    <n v="0"/>
  </r>
  <r>
    <s v="0065A00001cq2pNQAQ"/>
    <m/>
    <n v="128000"/>
    <n v="1"/>
    <n v="128000"/>
    <m/>
    <n v="128000"/>
    <n v="128000"/>
    <s v="0065A00001cq2pNQAQ"/>
    <n v="128000"/>
  </r>
  <r>
    <s v="0065A00001XHKDwQAP"/>
    <m/>
    <n v="128000"/>
    <n v="1"/>
    <n v="128000"/>
    <m/>
    <n v="128000"/>
    <n v="128000"/>
    <m/>
    <n v="0"/>
  </r>
  <r>
    <s v="0065A00001XqEwjQAF"/>
    <m/>
    <n v="128000"/>
    <n v="1"/>
    <n v="128000"/>
    <m/>
    <n v="128000"/>
    <n v="128000"/>
    <m/>
    <n v="0"/>
  </r>
  <r>
    <s v="0065A00001bZV6bQAG"/>
    <m/>
    <n v="128000"/>
    <n v="1"/>
    <n v="128000"/>
    <m/>
    <n v="128000"/>
    <n v="128000"/>
    <s v="0065A00001bZV6bQAG"/>
    <n v="128000"/>
  </r>
  <r>
    <s v="0065A00001TjAm7QAF"/>
    <m/>
    <n v="128000"/>
    <n v="1"/>
    <n v="128000"/>
    <m/>
    <n v="128000"/>
    <n v="128000"/>
    <m/>
    <n v="0"/>
  </r>
  <r>
    <s v="0065A00001Z1GKuQAN"/>
    <m/>
    <n v="128000"/>
    <n v="1"/>
    <n v="128000"/>
    <m/>
    <n v="128000"/>
    <n v="128000"/>
    <m/>
    <n v="0"/>
  </r>
  <r>
    <s v="0065A00001ZOLyPQAX"/>
    <m/>
    <n v="128000"/>
    <n v="1"/>
    <n v="128000"/>
    <m/>
    <n v="128000"/>
    <n v="128000"/>
    <s v="0065A00001ZOLyPQAX"/>
    <n v="128000"/>
  </r>
  <r>
    <s v="0065A00001ZVCYZQA5"/>
    <m/>
    <n v="128000"/>
    <n v="1"/>
    <n v="128000"/>
    <m/>
    <n v="128000"/>
    <n v="128000"/>
    <s v="0065A00001ZVCYZQA5"/>
    <n v="128000"/>
  </r>
  <r>
    <s v="0065A00001ZX0MbQAL"/>
    <m/>
    <n v="128000"/>
    <n v="1"/>
    <n v="128000"/>
    <m/>
    <n v="128000"/>
    <n v="128000"/>
    <m/>
    <n v="0"/>
  </r>
  <r>
    <s v="0065A00001ZX0KVQA1"/>
    <m/>
    <n v="128000"/>
    <n v="1"/>
    <n v="128000"/>
    <m/>
    <n v="128000"/>
    <n v="128000"/>
    <m/>
    <n v="0"/>
  </r>
  <r>
    <s v="0065A00001XDlVJQA1"/>
    <m/>
    <n v="128000"/>
    <n v="1"/>
    <n v="128000"/>
    <m/>
    <n v="128000"/>
    <n v="128000"/>
    <s v="0065A00001XDlVJQA1"/>
    <n v="128000"/>
  </r>
  <r>
    <s v="0065A00001ZdFtEQAV"/>
    <m/>
    <n v="128000"/>
    <n v="1"/>
    <n v="128000"/>
    <m/>
    <n v="128000"/>
    <n v="128000"/>
    <s v="0065A00001ZdFtEQAV"/>
    <n v="128000"/>
  </r>
  <r>
    <s v="0065A00001Z8raWQAR"/>
    <m/>
    <n v="128000"/>
    <n v="1"/>
    <n v="128000"/>
    <m/>
    <n v="128000"/>
    <n v="128000"/>
    <s v="0065A00001Z8raWQAR"/>
    <n v="128000"/>
  </r>
  <r>
    <s v="0065A00001Z0PkEQAV"/>
    <m/>
    <n v="128000"/>
    <n v="1"/>
    <n v="128000"/>
    <m/>
    <n v="128000"/>
    <n v="128000"/>
    <s v="0065A00001Z0PkEQAV"/>
    <n v="128000"/>
  </r>
  <r>
    <s v="0065A00001ZjOb4QAF"/>
    <m/>
    <n v="128000"/>
    <n v="1"/>
    <n v="128000"/>
    <m/>
    <n v="128000"/>
    <n v="128000"/>
    <s v="0065A00001ZjOb4QAF"/>
    <n v="128000"/>
  </r>
  <r>
    <s v="0065A00001M9vfWQAR"/>
    <m/>
    <n v="128000"/>
    <n v="1"/>
    <n v="128000"/>
    <m/>
    <n v="128000"/>
    <n v="128000"/>
    <m/>
    <n v="0"/>
  </r>
  <r>
    <s v="0065A00001Y3qWRQAZ"/>
    <m/>
    <n v="128000"/>
    <n v="1"/>
    <n v="128000"/>
    <m/>
    <n v="128000"/>
    <n v="128000"/>
    <m/>
    <n v="0"/>
  </r>
  <r>
    <s v="0065A00001SjBzUQAV"/>
    <m/>
    <n v="128000"/>
    <n v="1"/>
    <n v="128000"/>
    <m/>
    <n v="128000"/>
    <n v="128000"/>
    <s v="0065A00001SjBzUQAV"/>
    <n v="128000"/>
  </r>
  <r>
    <s v="0065A00001XoTMqQAN"/>
    <m/>
    <n v="128000"/>
    <n v="1"/>
    <n v="128000"/>
    <m/>
    <n v="128000"/>
    <n v="128000"/>
    <m/>
    <n v="0"/>
  </r>
  <r>
    <s v="0065A00001ax3NoQAI"/>
    <m/>
    <n v="128000"/>
    <n v="1"/>
    <n v="128000"/>
    <m/>
    <n v="128000"/>
    <n v="128000"/>
    <m/>
    <n v="0"/>
  </r>
  <r>
    <s v="0065A00001ZPI5VQAX"/>
    <m/>
    <n v="128000"/>
    <n v="1"/>
    <n v="128000"/>
    <m/>
    <n v="128000"/>
    <n v="128000"/>
    <m/>
    <n v="0"/>
  </r>
  <r>
    <s v="0065A00001Zbc7SQAR"/>
    <m/>
    <n v="128000"/>
    <n v="1"/>
    <n v="128000"/>
    <m/>
    <n v="128000"/>
    <n v="128000"/>
    <s v="0065A00001Zbc7SQAR"/>
    <n v="128000"/>
  </r>
  <r>
    <s v="0065A00001ZOGjkQAH"/>
    <m/>
    <n v="128000"/>
    <n v="1"/>
    <n v="128000"/>
    <m/>
    <n v="128000"/>
    <n v="128000"/>
    <s v="0065A00001ZOGjkQAH"/>
    <n v="128000"/>
  </r>
  <r>
    <s v="0065A00001biQM6QAM"/>
    <m/>
    <n v="128000"/>
    <n v="1"/>
    <n v="138000"/>
    <m/>
    <n v="138000"/>
    <n v="138000"/>
    <s v="0065A00001biQM6QAM"/>
    <n v="138000"/>
  </r>
  <r>
    <s v="0065A00001aJ7wDQAS"/>
    <m/>
    <n v="128000"/>
    <n v="1"/>
    <n v="138000"/>
    <m/>
    <n v="138000"/>
    <n v="138000"/>
    <m/>
    <n v="0"/>
  </r>
  <r>
    <s v="0065A00001cr16EQAQ"/>
    <m/>
    <n v="134400"/>
    <n v="1"/>
    <n v="105000"/>
    <m/>
    <n v="105000"/>
    <n v="105000"/>
    <s v="0065A00001cr16EQAQ"/>
    <n v="105000"/>
  </r>
  <r>
    <s v="0066e00001e16DlAAI"/>
    <m/>
    <n v="134400"/>
    <n v="1"/>
    <n v="134400"/>
    <m/>
    <n v="134400"/>
    <n v="134400"/>
    <s v="0066e00001e16DlAAI"/>
    <n v="134400"/>
  </r>
  <r>
    <s v="0065A00001a5tSiQAI"/>
    <m/>
    <n v="134400"/>
    <n v="1"/>
    <n v="134400"/>
    <m/>
    <n v="134400"/>
    <n v="134400"/>
    <m/>
    <n v="0"/>
  </r>
  <r>
    <s v="0065A00001cp4sTQAQ"/>
    <m/>
    <n v="134400"/>
    <n v="1"/>
    <n v="134400"/>
    <m/>
    <n v="134400"/>
    <n v="134400"/>
    <s v="0065A00001cp4sTQAQ"/>
    <n v="134400"/>
  </r>
  <r>
    <s v="0065A00001M9rgfQAB"/>
    <m/>
    <n v="134400"/>
    <n v="1"/>
    <n v="134400"/>
    <m/>
    <n v="134400"/>
    <n v="134400"/>
    <s v="0065A00001M9rgfQAB"/>
    <n v="134400"/>
  </r>
  <r>
    <s v="0065A00001dgUOOQA2"/>
    <m/>
    <n v="134400"/>
    <n v="1"/>
    <n v="134400"/>
    <m/>
    <n v="134400"/>
    <n v="134400"/>
    <s v="0065A00001dgUOOQA2"/>
    <n v="134400"/>
  </r>
  <r>
    <s v="0065A00001ZPz5ZQAT"/>
    <m/>
    <n v="134400"/>
    <n v="1"/>
    <n v="134400"/>
    <m/>
    <n v="134400"/>
    <n v="134400"/>
    <s v="0065A00001ZPz5ZQAT"/>
    <n v="134400"/>
  </r>
  <r>
    <s v="0065A00001WxERZQA3"/>
    <m/>
    <n v="134400"/>
    <n v="1"/>
    <n v="134400"/>
    <m/>
    <n v="134400"/>
    <n v="134400"/>
    <s v="0065A00001WxERZQA3"/>
    <n v="134400"/>
  </r>
  <r>
    <s v="0066e00001eJXQEAA4"/>
    <m/>
    <n v="134400"/>
    <n v="1"/>
    <n v="134400"/>
    <m/>
    <n v="134400"/>
    <n v="134400"/>
    <s v="0066e00001eJXQEAA4"/>
    <n v="134400"/>
  </r>
  <r>
    <s v="0065A00001dCCSwQAO"/>
    <m/>
    <n v="134400"/>
    <n v="1"/>
    <n v="134400"/>
    <m/>
    <n v="134400"/>
    <n v="134400"/>
    <m/>
    <n v="0"/>
  </r>
  <r>
    <s v="0065A00001dCNycQAG"/>
    <m/>
    <n v="134400"/>
    <n v="1"/>
    <n v="134400"/>
    <m/>
    <n v="134400"/>
    <n v="134400"/>
    <s v="0065A00001dCNycQAG"/>
    <n v="134400"/>
  </r>
  <r>
    <s v="0066e00001eKJANAA4"/>
    <m/>
    <n v="134400"/>
    <n v="1"/>
    <n v="134400"/>
    <m/>
    <n v="134400"/>
    <n v="134400"/>
    <s v="0066e00001eKJANAA4"/>
    <n v="134400"/>
  </r>
  <r>
    <s v="0065A00001bABRhQAO"/>
    <m/>
    <n v="134400"/>
    <n v="1"/>
    <n v="134400"/>
    <m/>
    <n v="134400"/>
    <n v="134400"/>
    <m/>
    <n v="0"/>
  </r>
  <r>
    <s v="0065A00001bnmHUQAY"/>
    <m/>
    <n v="134400"/>
    <n v="1"/>
    <n v="134400"/>
    <m/>
    <n v="134400"/>
    <n v="134400"/>
    <s v="0065A00001bnmHUQAY"/>
    <n v="134400"/>
  </r>
  <r>
    <s v="0065A00001bolD0QAI"/>
    <m/>
    <n v="134400"/>
    <n v="1"/>
    <n v="134400"/>
    <m/>
    <n v="134400"/>
    <n v="134400"/>
    <m/>
    <n v="0"/>
  </r>
  <r>
    <s v="0065A00001XKD5CQAX"/>
    <m/>
    <n v="134400"/>
    <n v="1"/>
    <n v="134400"/>
    <m/>
    <n v="134400"/>
    <n v="134400"/>
    <m/>
    <n v="0"/>
  </r>
  <r>
    <s v="0065A00001XXibdQAD"/>
    <m/>
    <n v="134400"/>
    <n v="1"/>
    <n v="134400"/>
    <m/>
    <n v="134400"/>
    <n v="134400"/>
    <m/>
    <n v="0"/>
  </r>
  <r>
    <s v="0065A00001cTxXZQA0"/>
    <m/>
    <n v="134400"/>
    <n v="1"/>
    <n v="134400"/>
    <m/>
    <n v="134400"/>
    <n v="134400"/>
    <m/>
    <n v="0"/>
  </r>
  <r>
    <s v="0065A00001YHdxKQAT"/>
    <m/>
    <n v="134400"/>
    <n v="1"/>
    <n v="134400"/>
    <m/>
    <n v="134400"/>
    <n v="134400"/>
    <s v="0065A00001YHdxKQAT"/>
    <n v="134400"/>
  </r>
  <r>
    <s v="0066e00001dzLZfAAM"/>
    <m/>
    <n v="134400"/>
    <n v="1"/>
    <n v="134400"/>
    <m/>
    <n v="134400"/>
    <n v="134400"/>
    <s v="0066e00001dzLZfAAM"/>
    <n v="134400"/>
  </r>
  <r>
    <s v="0065A00001bidnyQAA"/>
    <m/>
    <n v="134400"/>
    <n v="1"/>
    <n v="134400"/>
    <m/>
    <n v="134400"/>
    <n v="134400"/>
    <m/>
    <n v="0"/>
  </r>
  <r>
    <s v="0065A00001bO5stQAC"/>
    <m/>
    <n v="134400"/>
    <n v="1"/>
    <n v="134400"/>
    <m/>
    <n v="134400"/>
    <n v="134400"/>
    <m/>
    <n v="0"/>
  </r>
  <r>
    <s v="0065A00001cHL7pQAG"/>
    <m/>
    <n v="134400"/>
    <n v="1"/>
    <n v="134400"/>
    <m/>
    <n v="134400"/>
    <n v="134400"/>
    <s v="0065A00001cHL7pQAG"/>
    <n v="134400"/>
  </r>
  <r>
    <s v="0065A00001bjQsPQAU"/>
    <m/>
    <n v="134400"/>
    <n v="1"/>
    <n v="134400"/>
    <m/>
    <n v="134400"/>
    <n v="134400"/>
    <s v="0065A00001bjQsPQAU"/>
    <n v="134400"/>
  </r>
  <r>
    <s v="0065A00001Y0zrTQAR"/>
    <m/>
    <n v="134400"/>
    <n v="1"/>
    <n v="134400"/>
    <m/>
    <n v="134400"/>
    <n v="134400"/>
    <m/>
    <n v="0"/>
  </r>
  <r>
    <s v="0065A00001dC9wQQAS"/>
    <m/>
    <n v="134400"/>
    <n v="1"/>
    <n v="134400"/>
    <m/>
    <n v="134400"/>
    <n v="134400"/>
    <s v="0065A00001dC9wQQAS"/>
    <n v="134400"/>
  </r>
  <r>
    <s v="0065A00001axiazQAA"/>
    <m/>
    <n v="147200"/>
    <n v="1"/>
    <n v="147200"/>
    <m/>
    <n v="147200"/>
    <n v="147200"/>
    <m/>
    <n v="0"/>
  </r>
  <r>
    <s v="0065A00001bBJhLQAW"/>
    <n v="5"/>
    <n v="128000"/>
    <n v="1"/>
    <n v="128000"/>
    <m/>
    <n v="128000"/>
    <n v="121600"/>
    <m/>
    <n v="0"/>
  </r>
  <r>
    <s v="0065A00001bBJk7QAG"/>
    <n v="5"/>
    <n v="128000"/>
    <n v="1"/>
    <n v="128000"/>
    <m/>
    <n v="128000"/>
    <n v="121600"/>
    <m/>
    <n v="0"/>
  </r>
  <r>
    <s v="0065A00001XG052QAD"/>
    <n v="6"/>
    <n v="128000"/>
    <n v="1"/>
    <n v="128000"/>
    <m/>
    <n v="128000"/>
    <n v="120320"/>
    <m/>
    <n v="0"/>
  </r>
  <r>
    <s v="0065A00001YHes5QAD"/>
    <n v="10.15"/>
    <n v="128000"/>
    <n v="1"/>
    <n v="128000"/>
    <m/>
    <n v="128000"/>
    <n v="115008"/>
    <m/>
    <n v="0"/>
  </r>
  <r>
    <s v="0065A00001Xq9ZUQAZ"/>
    <n v="10.15"/>
    <n v="128000"/>
    <n v="1"/>
    <n v="128000"/>
    <m/>
    <n v="128000"/>
    <n v="115008"/>
    <m/>
    <n v="0"/>
  </r>
  <r>
    <s v="0065A00001comkjQAA"/>
    <n v="20"/>
    <n v="161280"/>
    <n v="1"/>
    <n v="161280"/>
    <m/>
    <n v="161280"/>
    <n v="129024"/>
    <s v="0065A00001comkjQAA"/>
    <n v="129024"/>
  </r>
  <r>
    <s v="0065A00001ZNHbuQAH"/>
    <n v="34.204999999999998"/>
    <n v="128000"/>
    <n v="1"/>
    <n v="128000"/>
    <m/>
    <n v="128000"/>
    <n v="84217.600000000006"/>
    <s v="0065A00001ZNHbuQAH"/>
    <n v="84217.600000000006"/>
  </r>
  <r>
    <s v="0065A00001cp7sIQAQ"/>
    <n v="100"/>
    <n v="128000"/>
    <n v="1"/>
    <n v="128000"/>
    <m/>
    <n v="128000"/>
    <n v="0"/>
    <s v="0065A00001cp7sIQAQ"/>
    <n v="0"/>
  </r>
  <r>
    <s v="0065A00001YHes5QAD"/>
    <m/>
    <n v="4000"/>
    <n v="2"/>
    <n v="4000"/>
    <m/>
    <n v="8000"/>
    <n v="8000"/>
    <m/>
    <n v="0"/>
  </r>
  <r>
    <s v="0065A00001X8EUpQAN"/>
    <m/>
    <n v="4000"/>
    <n v="3"/>
    <n v="4000"/>
    <m/>
    <n v="12000"/>
    <n v="12000"/>
    <m/>
    <n v="0"/>
  </r>
  <r>
    <s v="0065A00001Z1GKuQAN"/>
    <m/>
    <n v="4000"/>
    <n v="3"/>
    <n v="4000"/>
    <m/>
    <n v="12000"/>
    <n v="12000"/>
    <m/>
    <n v="0"/>
  </r>
  <r>
    <s v="0065A00001Z0PkEQAV"/>
    <m/>
    <n v="4000"/>
    <n v="3"/>
    <n v="4000"/>
    <m/>
    <n v="12000"/>
    <n v="12000"/>
    <s v="0065A00001Z0PkEQAV"/>
    <n v="12000"/>
  </r>
  <r>
    <s v="0065A00001Y3qWRQAZ"/>
    <m/>
    <n v="4000"/>
    <n v="3"/>
    <n v="4000"/>
    <m/>
    <n v="12000"/>
    <n v="12000"/>
    <m/>
    <n v="0"/>
  </r>
  <r>
    <s v="0065A00001SjBzUQAV"/>
    <m/>
    <n v="4000"/>
    <n v="3"/>
    <n v="4000"/>
    <m/>
    <n v="12000"/>
    <n v="12000"/>
    <s v="0065A00001SjBzUQAV"/>
    <n v="12000"/>
  </r>
  <r>
    <s v="0065A00001M9vfWQAR"/>
    <m/>
    <n v="4000"/>
    <n v="3"/>
    <n v="4000"/>
    <m/>
    <n v="12000"/>
    <n v="12000"/>
    <m/>
    <n v="0"/>
  </r>
  <r>
    <s v="0065A00001Zbc7SQAR"/>
    <m/>
    <n v="4000"/>
    <n v="3"/>
    <n v="4000"/>
    <m/>
    <n v="12000"/>
    <n v="12000"/>
    <s v="0065A00001Zbc7SQAR"/>
    <n v="12000"/>
  </r>
  <r>
    <s v="0065A00001a5tSiQAI"/>
    <m/>
    <n v="4000"/>
    <n v="3"/>
    <n v="4000"/>
    <m/>
    <n v="12000"/>
    <n v="12000"/>
    <m/>
    <n v="0"/>
  </r>
  <r>
    <s v="0065A00001M9rgfQAB"/>
    <m/>
    <n v="4000"/>
    <n v="3"/>
    <n v="4000"/>
    <m/>
    <n v="12000"/>
    <n v="12000"/>
    <s v="0065A00001M9rgfQAB"/>
    <n v="12000"/>
  </r>
  <r>
    <s v="0065A00001cr16EQAQ"/>
    <m/>
    <n v="4000"/>
    <n v="3"/>
    <n v="4000"/>
    <m/>
    <n v="12000"/>
    <n v="12000"/>
    <s v="0065A00001cr16EQAQ"/>
    <n v="12000"/>
  </r>
  <r>
    <s v="0065A00001cTmksQAC"/>
    <m/>
    <n v="4000"/>
    <n v="3"/>
    <n v="4000"/>
    <m/>
    <n v="12000"/>
    <n v="12000"/>
    <m/>
    <n v="0"/>
  </r>
  <r>
    <s v="0065A00001XFyKXQA1"/>
    <m/>
    <n v="4000"/>
    <n v="4"/>
    <n v="4000"/>
    <m/>
    <n v="16000"/>
    <n v="16000"/>
    <m/>
    <n v="0"/>
  </r>
  <r>
    <s v="0065A00001YO25lQAD"/>
    <m/>
    <n v="4000"/>
    <n v="4"/>
    <n v="4000"/>
    <m/>
    <n v="16000"/>
    <n v="16000"/>
    <m/>
    <n v="0"/>
  </r>
  <r>
    <s v="0065A00001XHKDwQAP"/>
    <m/>
    <n v="4000"/>
    <n v="4"/>
    <n v="4000"/>
    <m/>
    <n v="16000"/>
    <n v="16000"/>
    <m/>
    <n v="0"/>
  </r>
  <r>
    <s v="0065A00001XqEwjQAF"/>
    <m/>
    <n v="4000"/>
    <n v="4"/>
    <n v="4000"/>
    <m/>
    <n v="16000"/>
    <n v="16000"/>
    <m/>
    <n v="0"/>
  </r>
  <r>
    <s v="0065A00001ZOLyPQAX"/>
    <m/>
    <n v="4000"/>
    <n v="4"/>
    <n v="4000"/>
    <m/>
    <n v="16000"/>
    <n v="16000"/>
    <s v="0065A00001ZOLyPQAX"/>
    <n v="16000"/>
  </r>
  <r>
    <s v="0065A00001ZX0MbQAL"/>
    <m/>
    <n v="4000"/>
    <n v="4"/>
    <n v="4000"/>
    <m/>
    <n v="16000"/>
    <n v="16000"/>
    <m/>
    <n v="0"/>
  </r>
  <r>
    <s v="0065A00001ZdFtEQAV"/>
    <m/>
    <n v="4000"/>
    <n v="4"/>
    <n v="4000"/>
    <m/>
    <n v="16000"/>
    <n v="16000"/>
    <s v="0065A00001ZdFtEQAV"/>
    <n v="16000"/>
  </r>
  <r>
    <s v="0065A00001Z8raWQAR"/>
    <m/>
    <n v="4000"/>
    <n v="4"/>
    <n v="4000"/>
    <m/>
    <n v="16000"/>
    <n v="16000"/>
    <s v="0065A00001Z8raWQAR"/>
    <n v="16000"/>
  </r>
  <r>
    <s v="0065A00001YN5g2QAD"/>
    <m/>
    <n v="4000"/>
    <n v="4"/>
    <n v="4000"/>
    <m/>
    <n v="16000"/>
    <n v="16000"/>
    <m/>
    <n v="0"/>
  </r>
  <r>
    <s v="0065A00001ZOGjkQAH"/>
    <m/>
    <n v="4000"/>
    <n v="4"/>
    <n v="4000"/>
    <m/>
    <n v="16000"/>
    <n v="16000"/>
    <s v="0065A00001ZOGjkQAH"/>
    <n v="16000"/>
  </r>
  <r>
    <s v="0066e00001e16DlAAI"/>
    <m/>
    <n v="4000"/>
    <n v="4"/>
    <n v="4000"/>
    <m/>
    <n v="16000"/>
    <n v="16000"/>
    <s v="0066e00001e16DlAAI"/>
    <n v="16000"/>
  </r>
  <r>
    <s v="0065A00001dgUOOQA2"/>
    <m/>
    <n v="4000"/>
    <n v="4"/>
    <n v="4000"/>
    <m/>
    <n v="16000"/>
    <n v="16000"/>
    <s v="0065A00001dgUOOQA2"/>
    <n v="16000"/>
  </r>
  <r>
    <s v="0066e00001eJXQEAA4"/>
    <m/>
    <n v="4000"/>
    <n v="4"/>
    <n v="4000"/>
    <m/>
    <n v="16000"/>
    <n v="16000"/>
    <s v="0066e00001eJXQEAA4"/>
    <n v="16000"/>
  </r>
  <r>
    <s v="0065A00001dCCSwQAO"/>
    <m/>
    <n v="4000"/>
    <n v="4"/>
    <n v="4000"/>
    <m/>
    <n v="16000"/>
    <n v="16000"/>
    <m/>
    <n v="0"/>
  </r>
  <r>
    <s v="0065A00001dCNycQAG"/>
    <m/>
    <n v="4000"/>
    <n v="4"/>
    <n v="4000"/>
    <m/>
    <n v="16000"/>
    <n v="16000"/>
    <s v="0065A00001dCNycQAG"/>
    <n v="16000"/>
  </r>
  <r>
    <s v="0066e00001eKJANAA4"/>
    <m/>
    <n v="4000"/>
    <n v="4"/>
    <n v="4000"/>
    <m/>
    <n v="16000"/>
    <n v="16000"/>
    <s v="0066e00001eKJANAA4"/>
    <n v="16000"/>
  </r>
  <r>
    <s v="0065A00001bnmHUQAY"/>
    <m/>
    <n v="4000"/>
    <n v="4"/>
    <n v="4000"/>
    <m/>
    <n v="16000"/>
    <n v="16000"/>
    <s v="0065A00001bnmHUQAY"/>
    <n v="16000"/>
  </r>
  <r>
    <s v="0065A00001XXibdQAD"/>
    <m/>
    <n v="4000"/>
    <n v="4"/>
    <n v="4000"/>
    <m/>
    <n v="16000"/>
    <n v="16000"/>
    <m/>
    <n v="0"/>
  </r>
  <r>
    <s v="0066e00001dzLZfAAM"/>
    <m/>
    <n v="4000"/>
    <n v="4"/>
    <n v="4000"/>
    <m/>
    <n v="16000"/>
    <n v="16000"/>
    <s v="0066e00001dzLZfAAM"/>
    <n v="16000"/>
  </r>
  <r>
    <s v="0065A00001Y0zrTQAR"/>
    <m/>
    <n v="4000"/>
    <n v="4"/>
    <n v="4000"/>
    <m/>
    <n v="16000"/>
    <n v="16000"/>
    <m/>
    <n v="0"/>
  </r>
  <r>
    <s v="0065A00001cHL7pQAG"/>
    <m/>
    <n v="4000"/>
    <n v="4"/>
    <n v="4000"/>
    <m/>
    <n v="16000"/>
    <n v="16000"/>
    <s v="0065A00001cHL7pQAG"/>
    <n v="16000"/>
  </r>
  <r>
    <s v="0065A00001aJnWdQAK"/>
    <m/>
    <n v="4000"/>
    <n v="6"/>
    <n v="4000"/>
    <m/>
    <n v="24000"/>
    <n v="24000"/>
    <m/>
    <n v="0"/>
  </r>
  <r>
    <s v="0065A00001aLRhtQAG"/>
    <m/>
    <n v="4000"/>
    <n v="6"/>
    <n v="4000"/>
    <m/>
    <n v="24000"/>
    <n v="24000"/>
    <m/>
    <n v="0"/>
  </r>
  <r>
    <s v="0065A00001XITnmQAH"/>
    <m/>
    <n v="4000"/>
    <n v="6"/>
    <n v="4000"/>
    <m/>
    <n v="24000"/>
    <n v="24000"/>
    <m/>
    <n v="0"/>
  </r>
  <r>
    <s v="0065A00001bLkCvQAK"/>
    <m/>
    <n v="4000"/>
    <n v="6"/>
    <n v="4000"/>
    <m/>
    <n v="24000"/>
    <n v="24000"/>
    <s v="0065A00001bLkCvQAK"/>
    <n v="24000"/>
  </r>
  <r>
    <s v="0065A00001biQM6QAM"/>
    <m/>
    <n v="4000"/>
    <n v="6"/>
    <n v="4000"/>
    <m/>
    <n v="24000"/>
    <n v="24000"/>
    <s v="0065A00001biQM6QAM"/>
    <n v="24000"/>
  </r>
  <r>
    <s v="0065A00001cHJYsQAO"/>
    <m/>
    <n v="4000"/>
    <n v="6"/>
    <n v="4000"/>
    <m/>
    <n v="24000"/>
    <n v="24000"/>
    <s v="0065A00001cHJYsQAO"/>
    <n v="24000"/>
  </r>
  <r>
    <s v="0065A00001cq2pNQAQ"/>
    <m/>
    <n v="4000"/>
    <n v="6"/>
    <n v="4000"/>
    <m/>
    <n v="24000"/>
    <n v="24000"/>
    <s v="0065A00001cq2pNQAQ"/>
    <n v="24000"/>
  </r>
  <r>
    <s v="0065A00001bZV6bQAG"/>
    <m/>
    <n v="4000"/>
    <n v="6"/>
    <n v="4000"/>
    <m/>
    <n v="24000"/>
    <n v="24000"/>
    <s v="0065A00001bZV6bQAG"/>
    <n v="24000"/>
  </r>
  <r>
    <s v="0065A00001aJ7wDQAS"/>
    <m/>
    <n v="4000"/>
    <n v="6"/>
    <n v="4000"/>
    <m/>
    <n v="24000"/>
    <n v="24000"/>
    <m/>
    <n v="0"/>
  </r>
  <r>
    <s v="0065A00001bBJhLQAW"/>
    <m/>
    <n v="4000"/>
    <n v="6"/>
    <n v="4000"/>
    <m/>
    <n v="24000"/>
    <n v="24000"/>
    <m/>
    <n v="0"/>
  </r>
  <r>
    <s v="0065A00001ZVCYZQA5"/>
    <m/>
    <n v="4000"/>
    <n v="6"/>
    <n v="4000"/>
    <m/>
    <n v="24000"/>
    <n v="24000"/>
    <s v="0065A00001ZVCYZQA5"/>
    <n v="24000"/>
  </r>
  <r>
    <s v="0065A00001bBJk7QAG"/>
    <m/>
    <n v="4000"/>
    <n v="6"/>
    <n v="4000"/>
    <m/>
    <n v="24000"/>
    <n v="24000"/>
    <m/>
    <n v="0"/>
  </r>
  <r>
    <s v="0065A00001ZX0KVQA1"/>
    <m/>
    <n v="4000"/>
    <n v="6"/>
    <n v="4000"/>
    <m/>
    <n v="24000"/>
    <n v="24000"/>
    <m/>
    <n v="0"/>
  </r>
  <r>
    <s v="0065A00001XDlVJQA1"/>
    <m/>
    <n v="4000"/>
    <n v="6"/>
    <n v="4000"/>
    <m/>
    <n v="24000"/>
    <n v="24000"/>
    <s v="0065A00001XDlVJQA1"/>
    <n v="24000"/>
  </r>
  <r>
    <s v="0065A00001ZjOb4QAF"/>
    <m/>
    <n v="4000"/>
    <n v="6"/>
    <n v="4000"/>
    <m/>
    <n v="24000"/>
    <n v="24000"/>
    <s v="0065A00001ZjOb4QAF"/>
    <n v="24000"/>
  </r>
  <r>
    <s v="0065A00001Xq9ZUQAZ"/>
    <m/>
    <n v="4000"/>
    <n v="6"/>
    <n v="4000"/>
    <m/>
    <n v="24000"/>
    <n v="24000"/>
    <m/>
    <n v="0"/>
  </r>
  <r>
    <s v="0065A00001XoTMqQAN"/>
    <m/>
    <n v="4000"/>
    <n v="6"/>
    <n v="4000"/>
    <m/>
    <n v="24000"/>
    <n v="24000"/>
    <m/>
    <n v="0"/>
  </r>
  <r>
    <s v="0065A00001ax3NoQAI"/>
    <m/>
    <n v="4000"/>
    <n v="6"/>
    <n v="4000"/>
    <m/>
    <n v="24000"/>
    <n v="24000"/>
    <m/>
    <n v="0"/>
  </r>
  <r>
    <s v="0065A00001XG052QAD"/>
    <m/>
    <n v="4000"/>
    <n v="6"/>
    <n v="4000"/>
    <m/>
    <n v="24000"/>
    <n v="24000"/>
    <m/>
    <n v="0"/>
  </r>
  <r>
    <s v="0065A00001ZPI5VQAX"/>
    <m/>
    <n v="4000"/>
    <n v="6"/>
    <n v="4000"/>
    <m/>
    <n v="24000"/>
    <n v="24000"/>
    <m/>
    <n v="0"/>
  </r>
  <r>
    <s v="0065A00001X8d0nQAB"/>
    <m/>
    <n v="4000"/>
    <n v="6"/>
    <n v="4000"/>
    <m/>
    <n v="24000"/>
    <n v="24000"/>
    <m/>
    <n v="0"/>
  </r>
  <r>
    <s v="0065A00001WxERZQA3"/>
    <m/>
    <n v="4000"/>
    <n v="6"/>
    <n v="4000"/>
    <m/>
    <n v="24000"/>
    <n v="24000"/>
    <s v="0065A00001WxERZQA3"/>
    <n v="24000"/>
  </r>
  <r>
    <s v="0065A00001ZPz5ZQAT"/>
    <m/>
    <n v="4000"/>
    <n v="6"/>
    <n v="4000"/>
    <m/>
    <n v="24000"/>
    <n v="24000"/>
    <s v="0065A00001ZPz5ZQAT"/>
    <n v="24000"/>
  </r>
  <r>
    <s v="0065A00001bolD0QAI"/>
    <m/>
    <n v="4000"/>
    <n v="6"/>
    <n v="4000"/>
    <m/>
    <n v="24000"/>
    <n v="24000"/>
    <m/>
    <n v="0"/>
  </r>
  <r>
    <s v="0065A00001XKD5CQAX"/>
    <m/>
    <n v="4000"/>
    <n v="6"/>
    <n v="4000"/>
    <m/>
    <n v="24000"/>
    <n v="24000"/>
    <m/>
    <n v="0"/>
  </r>
  <r>
    <s v="0065A00001bABRhQAO"/>
    <m/>
    <n v="4000"/>
    <n v="6"/>
    <n v="4000"/>
    <m/>
    <n v="24000"/>
    <n v="24000"/>
    <m/>
    <n v="0"/>
  </r>
  <r>
    <s v="0065A00001cTxXZQA0"/>
    <m/>
    <n v="4000"/>
    <n v="6"/>
    <n v="4000"/>
    <m/>
    <n v="24000"/>
    <n v="24000"/>
    <m/>
    <n v="0"/>
  </r>
  <r>
    <s v="0065A00001bidnyQAA"/>
    <m/>
    <n v="4000"/>
    <n v="6"/>
    <n v="4000"/>
    <m/>
    <n v="24000"/>
    <n v="24000"/>
    <m/>
    <n v="0"/>
  </r>
  <r>
    <s v="0065A00001bO5stQAC"/>
    <m/>
    <n v="4000"/>
    <n v="6"/>
    <n v="4000"/>
    <m/>
    <n v="24000"/>
    <n v="24000"/>
    <m/>
    <n v="0"/>
  </r>
  <r>
    <s v="0065A00001bjQsPQAU"/>
    <m/>
    <n v="4000"/>
    <n v="6"/>
    <n v="4000"/>
    <m/>
    <n v="24000"/>
    <n v="24000"/>
    <s v="0065A00001bjQsPQAU"/>
    <n v="24000"/>
  </r>
  <r>
    <s v="0065A00001axiazQAA"/>
    <m/>
    <n v="4600"/>
    <n v="6"/>
    <n v="4600"/>
    <m/>
    <n v="27600"/>
    <n v="27600"/>
    <m/>
    <n v="0"/>
  </r>
  <r>
    <s v="0065A00001comkjQAA"/>
    <m/>
    <n v="4800"/>
    <n v="6"/>
    <n v="4600"/>
    <m/>
    <n v="27600"/>
    <n v="27600"/>
    <s v="0065A00001comkjQAA"/>
    <n v="27600"/>
  </r>
  <r>
    <s v="0065A00001ZNHbuQAH"/>
    <n v="3"/>
    <n v="4000"/>
    <n v="6"/>
    <n v="4000"/>
    <m/>
    <n v="24000"/>
    <n v="23280"/>
    <s v="0065A00001ZNHbuQAH"/>
    <n v="23280"/>
  </r>
  <r>
    <s v="0065A00001cp4sTQAQ"/>
    <n v="5"/>
    <n v="4000"/>
    <n v="6"/>
    <n v="4000"/>
    <m/>
    <n v="24000"/>
    <n v="22800"/>
    <s v="0065A00001cp4sTQAQ"/>
    <n v="22800"/>
  </r>
  <r>
    <s v="0065A00001cp7sIQAQ"/>
    <n v="100"/>
    <n v="4000"/>
    <n v="6"/>
    <n v="4000"/>
    <m/>
    <n v="24000"/>
    <n v="0"/>
    <s v="0065A00001cp7sIQAQ"/>
    <n v="0"/>
  </r>
  <r>
    <s v="0066e00001ebHxjAAE"/>
    <m/>
    <n v="4000"/>
    <n v="12"/>
    <n v="4000"/>
    <m/>
    <n v="48000"/>
    <n v="48000"/>
    <m/>
    <n v="0"/>
  </r>
  <r>
    <s v="0065A00001baMgdQAE"/>
    <n v="1.5"/>
    <n v="4000"/>
    <n v="12"/>
    <n v="4000"/>
    <m/>
    <n v="48000"/>
    <n v="47280"/>
    <s v="0065A00001baMgdQAE"/>
    <n v="47280"/>
  </r>
  <r>
    <s v="0065A00001ZcXuSQAV"/>
    <m/>
    <n v="26125"/>
    <n v="1"/>
    <n v="17660"/>
    <m/>
    <n v="17660"/>
    <n v="17660"/>
    <s v="0065A00001ZcXuSQAV"/>
    <n v="17660"/>
  </r>
  <r>
    <s v="0065A00001ZcXuSQAV"/>
    <m/>
    <n v="56375"/>
    <n v="1"/>
    <n v="38438"/>
    <m/>
    <n v="38438"/>
    <n v="38438"/>
    <s v="0065A00001ZcXuSQAV"/>
    <n v="38438"/>
  </r>
  <r>
    <s v="0065A00001X8LCCQA3"/>
    <n v="5"/>
    <n v="128000"/>
    <n v="1"/>
    <n v="128000"/>
    <m/>
    <n v="128000"/>
    <n v="121600"/>
    <m/>
    <n v="0"/>
  </r>
  <r>
    <s v="0065A00001a45a7QAA"/>
    <n v="10"/>
    <n v="128000"/>
    <n v="1"/>
    <n v="128000"/>
    <m/>
    <n v="128000"/>
    <n v="115200"/>
    <m/>
    <n v="0"/>
  </r>
  <r>
    <s v="0065A00001a45a7QAA"/>
    <m/>
    <n v="4000"/>
    <n v="3"/>
    <n v="4000"/>
    <m/>
    <n v="12000"/>
    <n v="12000"/>
    <m/>
    <n v="0"/>
  </r>
  <r>
    <s v="0065A00001Z78LkQAJ"/>
    <m/>
    <n v="4000"/>
    <n v="3"/>
    <n v="4000"/>
    <m/>
    <n v="12000"/>
    <n v="12000"/>
    <s v="0065A00001Z78LkQAJ"/>
    <n v="12000"/>
  </r>
  <r>
    <s v="0065A00001X8LCCQA3"/>
    <n v="5"/>
    <n v="4000"/>
    <n v="4"/>
    <n v="4000"/>
    <m/>
    <n v="16000"/>
    <n v="15200"/>
    <m/>
    <n v="0"/>
  </r>
  <r>
    <s v="0065A00001br7LNQAY"/>
    <m/>
    <n v="765"/>
    <n v="1"/>
    <n v="765"/>
    <m/>
    <n v="765"/>
    <n v="765"/>
    <s v="0065A00001br7LNQAY"/>
    <n v="765"/>
  </r>
  <r>
    <s v="0065A00001br7LNQAY"/>
    <m/>
    <n v="765"/>
    <n v="1"/>
    <n v="765"/>
    <m/>
    <n v="765"/>
    <n v="765"/>
    <s v="0065A00001br7LNQAY"/>
    <n v="765"/>
  </r>
  <r>
    <s v="0065A00001br7LNQAY"/>
    <m/>
    <n v="765"/>
    <n v="1"/>
    <n v="765"/>
    <m/>
    <n v="765"/>
    <n v="765"/>
    <s v="0065A00001br7LNQAY"/>
    <n v="765"/>
  </r>
  <r>
    <s v="0065A00001bLuytQAC"/>
    <m/>
    <n v="5495"/>
    <n v="1"/>
    <n v="4496"/>
    <m/>
    <n v="4496"/>
    <n v="4496"/>
    <m/>
    <n v="0"/>
  </r>
  <r>
    <s v="0065A00001bLuytQAC"/>
    <m/>
    <n v="5495"/>
    <n v="1"/>
    <n v="4496"/>
    <m/>
    <n v="4496"/>
    <n v="4496"/>
    <m/>
    <n v="0"/>
  </r>
  <r>
    <s v="0065A00001ZcYAkQAN"/>
    <m/>
    <n v="5495"/>
    <n v="1"/>
    <n v="5495"/>
    <m/>
    <n v="5495"/>
    <n v="5495"/>
    <m/>
    <n v="0"/>
  </r>
  <r>
    <s v="0065A00001br7LNQAY"/>
    <m/>
    <n v="5495"/>
    <n v="1"/>
    <n v="5495"/>
    <m/>
    <n v="5495"/>
    <n v="5495"/>
    <s v="0065A00001br7LNQAY"/>
    <n v="5495"/>
  </r>
  <r>
    <s v="0065A00001ZcYeVQAV"/>
    <m/>
    <n v="7500"/>
    <n v="1"/>
    <n v="7500"/>
    <m/>
    <n v="7500"/>
    <n v="7500"/>
    <m/>
    <n v="0"/>
  </r>
  <r>
    <s v="0065A00001cJDs8QAG"/>
    <m/>
    <n v="7500"/>
    <n v="1"/>
    <n v="7500"/>
    <m/>
    <n v="7500"/>
    <n v="7500"/>
    <m/>
    <n v="0"/>
  </r>
  <r>
    <s v="0065A00001bM0chQAC"/>
    <m/>
    <n v="7500"/>
    <n v="1"/>
    <n v="7500"/>
    <m/>
    <n v="7500"/>
    <n v="7500"/>
    <m/>
    <n v="0"/>
  </r>
  <r>
    <s v="0065A00001bM0TRQA0"/>
    <m/>
    <n v="7500"/>
    <n v="1"/>
    <n v="7500"/>
    <m/>
    <n v="7500"/>
    <n v="7500"/>
    <m/>
    <n v="0"/>
  </r>
  <r>
    <s v="0065A00001ZcY6qQAF"/>
    <m/>
    <n v="7500"/>
    <n v="1"/>
    <n v="7500"/>
    <m/>
    <n v="7500"/>
    <n v="7500"/>
    <s v="0065A00001ZcY6qQAF"/>
    <n v="7500"/>
  </r>
  <r>
    <s v="0065A00001ZcY6qQAF"/>
    <m/>
    <n v="7500"/>
    <n v="1"/>
    <n v="7500"/>
    <m/>
    <n v="7500"/>
    <n v="7500"/>
    <s v="0065A00001ZcY6qQAF"/>
    <n v="7500"/>
  </r>
  <r>
    <s v="0065A00001ZcYeVQAV"/>
    <m/>
    <n v="7500"/>
    <n v="1"/>
    <n v="7500"/>
    <m/>
    <n v="7500"/>
    <n v="7500"/>
    <m/>
    <n v="0"/>
  </r>
  <r>
    <s v="0065A00001Ww3ARQAZ"/>
    <m/>
    <n v="7500"/>
    <n v="1"/>
    <n v="7500"/>
    <m/>
    <n v="7500"/>
    <n v="7500"/>
    <m/>
    <n v="0"/>
  </r>
  <r>
    <s v="0065A00001ZcYf9QAF"/>
    <m/>
    <n v="7500"/>
    <n v="1"/>
    <n v="7500"/>
    <m/>
    <n v="7500"/>
    <n v="7500"/>
    <s v="0065A00001ZcYf9QAF"/>
    <n v="7500"/>
  </r>
  <r>
    <s v="0065A00001ZcYgbQAF"/>
    <m/>
    <n v="7500"/>
    <n v="1"/>
    <n v="7500"/>
    <m/>
    <n v="7500"/>
    <n v="7500"/>
    <s v="0065A00001ZcYgbQAF"/>
    <n v="7500"/>
  </r>
  <r>
    <s v="0065A00001ZcYAkQAN"/>
    <m/>
    <n v="7500"/>
    <n v="1"/>
    <n v="7500"/>
    <m/>
    <n v="7500"/>
    <n v="7500"/>
    <m/>
    <n v="0"/>
  </r>
  <r>
    <s v="0065A00001XGAo7QAH"/>
    <m/>
    <n v="22080"/>
    <n v="1"/>
    <n v="22080"/>
    <m/>
    <n v="22080"/>
    <n v="22080"/>
    <m/>
    <n v="0"/>
  </r>
  <r>
    <s v="0065A00001Ww3ARQAZ"/>
    <m/>
    <n v="26125"/>
    <n v="1"/>
    <n v="26125"/>
    <m/>
    <n v="26125"/>
    <n v="26125"/>
    <m/>
    <n v="0"/>
  </r>
  <r>
    <s v="0065A00001Ww3ARQAZ"/>
    <m/>
    <n v="56375"/>
    <n v="1"/>
    <n v="56375"/>
    <m/>
    <n v="56375"/>
    <n v="56375"/>
    <m/>
    <n v="0"/>
  </r>
  <r>
    <s v="0065A00001bLuytQAC"/>
    <m/>
    <n v="56375"/>
    <n v="1"/>
    <n v="35875"/>
    <m/>
    <n v="35875"/>
    <n v="35875"/>
    <m/>
    <n v="0"/>
  </r>
  <r>
    <s v="0065A00001br7LNQAY"/>
    <m/>
    <n v="56375"/>
    <n v="1"/>
    <n v="56375"/>
    <m/>
    <n v="56375"/>
    <n v="56375"/>
    <s v="0065A00001br7LNQAY"/>
    <n v="56375"/>
  </r>
  <r>
    <s v="0065A00001XsALoQAN"/>
    <m/>
    <n v="115000"/>
    <n v="1"/>
    <n v="115000"/>
    <m/>
    <n v="115000"/>
    <n v="115000"/>
    <m/>
    <n v="0"/>
  </r>
  <r>
    <s v="0065A00001XGCuGQAX"/>
    <m/>
    <n v="115000"/>
    <n v="1"/>
    <n v="115000"/>
    <m/>
    <n v="115000"/>
    <n v="115000"/>
    <m/>
    <n v="0"/>
  </r>
  <r>
    <s v="0065A00001YNMj1QAH"/>
    <m/>
    <n v="115000"/>
    <n v="1"/>
    <n v="115000"/>
    <m/>
    <n v="115000"/>
    <n v="115000"/>
    <s v="0065A00001YNMj1QAH"/>
    <n v="115000"/>
  </r>
  <r>
    <s v="0065A00001YYM52QAH"/>
    <m/>
    <n v="115000"/>
    <n v="1"/>
    <n v="115000"/>
    <m/>
    <n v="115000"/>
    <n v="115000"/>
    <m/>
    <n v="0"/>
  </r>
  <r>
    <s v="0065A00001XVlrfQAD"/>
    <m/>
    <n v="128000"/>
    <n v="1"/>
    <n v="128000"/>
    <m/>
    <n v="128000"/>
    <n v="128000"/>
    <s v="0065A00001XVlrfQAD"/>
    <n v="128000"/>
  </r>
  <r>
    <s v="0065A00001Z78LkQAJ"/>
    <m/>
    <n v="128000"/>
    <n v="1"/>
    <n v="128000"/>
    <m/>
    <n v="128000"/>
    <n v="128000"/>
    <s v="0065A00001Z78LkQAJ"/>
    <n v="128000"/>
  </r>
  <r>
    <s v="0065A00001XpjjVQAR"/>
    <m/>
    <n v="128000"/>
    <n v="1"/>
    <n v="128000"/>
    <m/>
    <n v="128000"/>
    <n v="128000"/>
    <m/>
    <n v="0"/>
  </r>
  <r>
    <s v="0065A00001XKVWyQAP"/>
    <m/>
    <n v="128000"/>
    <n v="1"/>
    <n v="128000"/>
    <m/>
    <n v="128000"/>
    <n v="128000"/>
    <m/>
    <n v="0"/>
  </r>
  <r>
    <s v="0065A00001Ti9mUQAR"/>
    <m/>
    <n v="128000"/>
    <n v="1"/>
    <n v="128000"/>
    <m/>
    <n v="128000"/>
    <n v="128000"/>
    <m/>
    <n v="0"/>
  </r>
  <r>
    <s v="0065A00001YxmaZQAR"/>
    <m/>
    <n v="128000"/>
    <n v="1"/>
    <n v="128000"/>
    <m/>
    <n v="128000"/>
    <n v="128000"/>
    <m/>
    <n v="0"/>
  </r>
  <r>
    <s v="0065A00001XGXOVQA5"/>
    <m/>
    <n v="128000"/>
    <n v="1"/>
    <n v="128000"/>
    <m/>
    <n v="128000"/>
    <n v="128000"/>
    <m/>
    <n v="0"/>
  </r>
  <r>
    <s v="0065A00001MA4AKQA1"/>
    <m/>
    <n v="128000"/>
    <n v="1"/>
    <n v="128000"/>
    <m/>
    <n v="128000"/>
    <n v="128000"/>
    <m/>
    <n v="0"/>
  </r>
  <r>
    <s v="0065A00001YhyzOQAR"/>
    <m/>
    <n v="147200"/>
    <n v="1"/>
    <n v="147200"/>
    <m/>
    <n v="147200"/>
    <n v="147200"/>
    <s v="0065A00001YhyzOQAR"/>
    <n v="147200"/>
  </r>
  <r>
    <s v="0065A00001cJDs8QAG"/>
    <m/>
    <n v="147200"/>
    <n v="1"/>
    <n v="165000"/>
    <m/>
    <n v="165000"/>
    <n v="165000"/>
    <m/>
    <n v="0"/>
  </r>
  <r>
    <s v="0065A00001bM0chQAC"/>
    <m/>
    <n v="147200"/>
    <n v="1"/>
    <n v="165000"/>
    <m/>
    <n v="165000"/>
    <n v="165000"/>
    <m/>
    <n v="0"/>
  </r>
  <r>
    <s v="0065A00001ZcXykQAF"/>
    <n v="10"/>
    <n v="765"/>
    <n v="1"/>
    <n v="765"/>
    <m/>
    <n v="765"/>
    <n v="688.5"/>
    <s v="0065A00001ZcXykQAF"/>
    <n v="688.5"/>
  </r>
  <r>
    <s v="0065A00001ZcXykQAF"/>
    <n v="10"/>
    <n v="765"/>
    <n v="1"/>
    <n v="765"/>
    <m/>
    <n v="765"/>
    <n v="688.5"/>
    <s v="0065A00001ZcXykQAF"/>
    <n v="688.5"/>
  </r>
  <r>
    <s v="0065A00001ZcY6qQAF"/>
    <n v="10"/>
    <n v="765"/>
    <n v="1"/>
    <n v="765"/>
    <m/>
    <n v="765"/>
    <n v="688.5"/>
    <s v="0065A00001ZcY6qQAF"/>
    <n v="688.5"/>
  </r>
  <r>
    <s v="0065A00001ZcXykQAF"/>
    <n v="10"/>
    <n v="3685"/>
    <n v="1"/>
    <n v="3685"/>
    <m/>
    <n v="3685"/>
    <n v="3316.5"/>
    <s v="0065A00001ZcXykQAF"/>
    <n v="3316.5"/>
  </r>
  <r>
    <s v="0065A00001bM71ZQAS"/>
    <n v="10"/>
    <n v="3685"/>
    <n v="1"/>
    <n v="3685"/>
    <m/>
    <n v="3685"/>
    <n v="3316.5"/>
    <s v="0065A00001bM71ZQAS"/>
    <n v="3316.5"/>
  </r>
  <r>
    <s v="0065A00001bLv7RQAS"/>
    <n v="10"/>
    <n v="3685"/>
    <n v="1"/>
    <n v="3685"/>
    <m/>
    <n v="3685"/>
    <n v="3316.5"/>
    <m/>
    <n v="0"/>
  </r>
  <r>
    <s v="0065A00001ZcY6qQAF"/>
    <n v="10"/>
    <n v="3685"/>
    <n v="1"/>
    <n v="3685"/>
    <m/>
    <n v="3685"/>
    <n v="3316.5"/>
    <s v="0065A00001ZcY6qQAF"/>
    <n v="3316.5"/>
  </r>
  <r>
    <s v="0065A00001bLvNJQA0"/>
    <n v="10"/>
    <n v="3685"/>
    <n v="1"/>
    <n v="3685"/>
    <m/>
    <n v="3685"/>
    <n v="3316.5"/>
    <m/>
    <n v="0"/>
  </r>
  <r>
    <s v="0065A00001cV3EMQA0"/>
    <n v="10"/>
    <n v="4995"/>
    <n v="1"/>
    <n v="4995"/>
    <m/>
    <n v="4995"/>
    <n v="4495.5"/>
    <s v="0065A00001cV3EMQA0"/>
    <n v="4495.5"/>
  </r>
  <r>
    <s v="0065A00001cVg6jQAC"/>
    <n v="10"/>
    <n v="4995"/>
    <n v="1"/>
    <n v="4995"/>
    <m/>
    <n v="4995"/>
    <n v="4495.5"/>
    <s v="0065A00001cVg6jQAC"/>
    <n v="4495.5"/>
  </r>
  <r>
    <s v="0065A00001cVgQyQAK"/>
    <n v="10"/>
    <n v="4995"/>
    <n v="1"/>
    <n v="4995"/>
    <m/>
    <n v="4995"/>
    <n v="4495.5"/>
    <s v="0065A00001cVgQyQAK"/>
    <n v="4495.5"/>
  </r>
  <r>
    <s v="0065A00001cVgFnQAK"/>
    <n v="10"/>
    <n v="4995"/>
    <n v="1"/>
    <n v="4995"/>
    <m/>
    <n v="4995"/>
    <n v="4495.5"/>
    <s v="0065A00001cVgFnQAK"/>
    <n v="4495.5"/>
  </r>
  <r>
    <s v="0065A00001cVgJkQAK"/>
    <n v="10"/>
    <n v="4995"/>
    <n v="1"/>
    <n v="4995"/>
    <m/>
    <n v="4995"/>
    <n v="4495.5"/>
    <s v="0065A00001cVgJkQAK"/>
    <n v="4495.5"/>
  </r>
  <r>
    <s v="0065A00001cVgBoQAK"/>
    <n v="10"/>
    <n v="4995"/>
    <n v="1"/>
    <n v="4995"/>
    <m/>
    <n v="4995"/>
    <n v="4495.5"/>
    <s v="0065A00001cVgBoQAK"/>
    <n v="4495.5"/>
  </r>
  <r>
    <s v="0066e00001e24sAAAQ"/>
    <n v="10"/>
    <n v="5118"/>
    <n v="1"/>
    <n v="5118"/>
    <m/>
    <n v="5118"/>
    <n v="4606.2"/>
    <m/>
    <n v="0"/>
  </r>
  <r>
    <s v="0065A00001dCbE3QAK"/>
    <n v="10"/>
    <n v="5118"/>
    <n v="1"/>
    <n v="5118"/>
    <m/>
    <n v="5118"/>
    <n v="4606.2"/>
    <s v="0065A00001dCbE3QAK"/>
    <n v="4606.2"/>
  </r>
  <r>
    <s v="0065A00001dCb7QQAS"/>
    <n v="10"/>
    <n v="5118"/>
    <n v="1"/>
    <n v="5118"/>
    <m/>
    <n v="5118"/>
    <n v="4606.2"/>
    <s v="0065A00001dCb7QQAS"/>
    <n v="4606.2"/>
  </r>
  <r>
    <s v="0065A00001dCb3wQAC"/>
    <n v="10"/>
    <n v="5118"/>
    <n v="1"/>
    <n v="5118"/>
    <m/>
    <n v="5118"/>
    <n v="4606.2"/>
    <s v="0065A00001dCb3wQAC"/>
    <n v="4606.2"/>
  </r>
  <r>
    <s v="0066e00001e1IUaAAM"/>
    <n v="10"/>
    <n v="5118"/>
    <n v="1"/>
    <n v="5118"/>
    <m/>
    <n v="5118"/>
    <n v="4606.2"/>
    <s v="0066e00001e1IUaAAM"/>
    <n v="4606.2"/>
  </r>
  <r>
    <s v="0065A00001dh9XCQAY"/>
    <n v="10"/>
    <n v="5118"/>
    <n v="1"/>
    <n v="5118"/>
    <m/>
    <n v="5118"/>
    <n v="4606.2"/>
    <s v="0065A00001dh9XCQAY"/>
    <n v="4606.2"/>
  </r>
  <r>
    <s v="0065A00001ZcXykQAF"/>
    <n v="10"/>
    <n v="5495"/>
    <n v="1"/>
    <n v="5495"/>
    <m/>
    <n v="5495"/>
    <n v="4945.5"/>
    <s v="0065A00001ZcXykQAF"/>
    <n v="4945.5"/>
  </r>
  <r>
    <s v="0065A00001ZcYf9QAF"/>
    <n v="10"/>
    <n v="5495"/>
    <n v="1"/>
    <n v="5495"/>
    <m/>
    <n v="5495"/>
    <n v="4945.5"/>
    <s v="0065A00001ZcYf9QAF"/>
    <n v="4945.5"/>
  </r>
  <r>
    <s v="0065A00001ZcXykQAF"/>
    <n v="10"/>
    <n v="5495"/>
    <n v="1"/>
    <n v="5495"/>
    <m/>
    <n v="5495"/>
    <n v="4945.5"/>
    <s v="0065A00001ZcXykQAF"/>
    <n v="4945.5"/>
  </r>
  <r>
    <s v="0065A00001bLvNJQA0"/>
    <n v="10"/>
    <n v="5495"/>
    <n v="1"/>
    <n v="5495"/>
    <m/>
    <n v="5495"/>
    <n v="4945.5"/>
    <m/>
    <n v="0"/>
  </r>
  <r>
    <s v="0065A00001bM71ZQAS"/>
    <n v="10"/>
    <n v="5495"/>
    <n v="1"/>
    <n v="5495"/>
    <m/>
    <n v="5495"/>
    <n v="4945.5"/>
    <s v="0065A00001bM71ZQAS"/>
    <n v="4945.5"/>
  </r>
  <r>
    <s v="0065A00001bLv7RQAS"/>
    <n v="10"/>
    <n v="5495"/>
    <n v="1"/>
    <n v="5495"/>
    <m/>
    <n v="5495"/>
    <n v="4945.5"/>
    <m/>
    <n v="0"/>
  </r>
  <r>
    <s v="0065A00001XVOb8QAH"/>
    <n v="11"/>
    <n v="147200"/>
    <n v="1"/>
    <n v="147200"/>
    <m/>
    <n v="147200"/>
    <n v="131008"/>
    <m/>
    <n v="0"/>
  </r>
  <r>
    <s v="0065A00001dBNAkQAO"/>
    <n v="20"/>
    <n v="5118"/>
    <n v="1"/>
    <n v="5118"/>
    <m/>
    <n v="5118"/>
    <n v="4094.4"/>
    <m/>
    <n v="0"/>
  </r>
  <r>
    <s v="0065A00001dDCL6QAO"/>
    <n v="20"/>
    <n v="5118"/>
    <n v="1"/>
    <n v="5118"/>
    <m/>
    <n v="5118"/>
    <n v="4094.4"/>
    <s v="0065A00001dDCL6QAO"/>
    <n v="4094.4"/>
  </r>
  <r>
    <s v="0065A00001cVg6jQAC"/>
    <n v="25"/>
    <n v="23750"/>
    <n v="1"/>
    <n v="23750"/>
    <m/>
    <n v="23750"/>
    <n v="17812.5"/>
    <s v="0065A00001cVg6jQAC"/>
    <n v="17812.5"/>
  </r>
  <r>
    <s v="0065A00001cVgQyQAK"/>
    <n v="25"/>
    <n v="23750"/>
    <n v="1"/>
    <n v="23750"/>
    <m/>
    <n v="23750"/>
    <n v="17812.5"/>
    <s v="0065A00001cVgQyQAK"/>
    <n v="17812.5"/>
  </r>
  <r>
    <s v="0065A00001cVgFnQAK"/>
    <n v="25"/>
    <n v="23750"/>
    <n v="1"/>
    <n v="23750"/>
    <m/>
    <n v="23750"/>
    <n v="17812.5"/>
    <s v="0065A00001cVgFnQAK"/>
    <n v="17812.5"/>
  </r>
  <r>
    <s v="0065A00001cVgJkQAK"/>
    <n v="25"/>
    <n v="23750"/>
    <n v="1"/>
    <n v="23750"/>
    <m/>
    <n v="23750"/>
    <n v="17812.5"/>
    <s v="0065A00001cVgJkQAK"/>
    <n v="17812.5"/>
  </r>
  <r>
    <s v="0065A00001cVgBoQAK"/>
    <n v="25"/>
    <n v="23750"/>
    <n v="1"/>
    <n v="23750"/>
    <m/>
    <n v="23750"/>
    <n v="17812.5"/>
    <s v="0065A00001cVgBoQAK"/>
    <n v="17812.5"/>
  </r>
  <r>
    <s v="0065A00001ZcYf9QAF"/>
    <n v="25"/>
    <n v="26125"/>
    <n v="1"/>
    <n v="26125"/>
    <m/>
    <n v="26125"/>
    <n v="19593.75"/>
    <s v="0065A00001ZcYf9QAF"/>
    <n v="19593.75"/>
  </r>
  <r>
    <s v="0065A00001ZcYAkQAN"/>
    <n v="25"/>
    <n v="26125"/>
    <n v="1"/>
    <n v="26125"/>
    <m/>
    <n v="26125"/>
    <n v="19593.75"/>
    <m/>
    <n v="0"/>
  </r>
  <r>
    <s v="0065A00001ZcYgbQAF"/>
    <n v="25"/>
    <n v="26125"/>
    <n v="1"/>
    <n v="26125"/>
    <m/>
    <n v="26125"/>
    <n v="19593.75"/>
    <s v="0065A00001ZcYgbQAF"/>
    <n v="19593.75"/>
  </r>
  <r>
    <s v="0065A00001ZcYeVQAV"/>
    <n v="25"/>
    <n v="26125"/>
    <n v="1"/>
    <n v="26125"/>
    <m/>
    <n v="26125"/>
    <n v="19593.75"/>
    <m/>
    <n v="0"/>
  </r>
  <r>
    <s v="0065A00001bLv7RQAS"/>
    <n v="25"/>
    <n v="26125"/>
    <n v="1"/>
    <n v="26125"/>
    <m/>
    <n v="26125"/>
    <n v="19593.75"/>
    <m/>
    <n v="0"/>
  </r>
  <r>
    <s v="0065A00001bLusvQAC"/>
    <n v="25"/>
    <n v="26125"/>
    <n v="1"/>
    <n v="26125"/>
    <m/>
    <n v="26125"/>
    <n v="19593.75"/>
    <m/>
    <n v="0"/>
  </r>
  <r>
    <s v="0065A00001bLuegQAC"/>
    <n v="25"/>
    <n v="26125"/>
    <n v="1"/>
    <n v="26125"/>
    <m/>
    <n v="26125"/>
    <n v="19593.75"/>
    <m/>
    <n v="0"/>
  </r>
  <r>
    <s v="0065A00001bLvNJQA0"/>
    <n v="25"/>
    <n v="26125"/>
    <n v="1"/>
    <n v="26125"/>
    <m/>
    <n v="26125"/>
    <n v="19593.75"/>
    <m/>
    <n v="0"/>
  </r>
  <r>
    <s v="0065A00001bLv8yQAC"/>
    <n v="25"/>
    <n v="26125"/>
    <n v="1"/>
    <n v="26125"/>
    <m/>
    <n v="26125"/>
    <n v="19593.75"/>
    <m/>
    <n v="0"/>
  </r>
  <r>
    <s v="0065A00001bM71ZQAS"/>
    <n v="25"/>
    <n v="26125"/>
    <n v="1"/>
    <n v="26125"/>
    <m/>
    <n v="26125"/>
    <n v="19593.75"/>
    <s v="0065A00001bM71ZQAS"/>
    <n v="19593.75"/>
  </r>
  <r>
    <s v="0065A00001bLvG4QAK"/>
    <n v="25"/>
    <n v="26125"/>
    <n v="1"/>
    <n v="26125"/>
    <m/>
    <n v="26125"/>
    <n v="19593.75"/>
    <m/>
    <n v="0"/>
  </r>
  <r>
    <s v="0065A00001ZcXykQAF"/>
    <n v="25"/>
    <n v="26125"/>
    <n v="1"/>
    <n v="26125"/>
    <m/>
    <n v="26125"/>
    <n v="19593.75"/>
    <s v="0065A00001ZcXykQAF"/>
    <n v="19593.75"/>
  </r>
  <r>
    <s v="0065A00001ZcY6qQAF"/>
    <n v="25"/>
    <n v="26125"/>
    <n v="1"/>
    <n v="26125"/>
    <m/>
    <n v="26125"/>
    <n v="19593.75"/>
    <s v="0065A00001ZcY6qQAF"/>
    <n v="19593.75"/>
  </r>
  <r>
    <s v="0065A00001cVg6jQAC"/>
    <n v="25"/>
    <n v="51250"/>
    <n v="1"/>
    <n v="51250"/>
    <m/>
    <n v="51250"/>
    <n v="38437.5"/>
    <s v="0065A00001cVg6jQAC"/>
    <n v="38437.5"/>
  </r>
  <r>
    <s v="0065A00001cVgQyQAK"/>
    <n v="25"/>
    <n v="51250"/>
    <n v="1"/>
    <n v="51250"/>
    <m/>
    <n v="51250"/>
    <n v="38437.5"/>
    <s v="0065A00001cVgQyQAK"/>
    <n v="38437.5"/>
  </r>
  <r>
    <s v="0065A00001cVgFnQAK"/>
    <n v="25"/>
    <n v="51250"/>
    <n v="1"/>
    <n v="51250"/>
    <m/>
    <n v="51250"/>
    <n v="38437.5"/>
    <s v="0065A00001cVgFnQAK"/>
    <n v="38437.5"/>
  </r>
  <r>
    <s v="0065A00001cVgJkQAK"/>
    <n v="25"/>
    <n v="51250"/>
    <n v="1"/>
    <n v="51250"/>
    <m/>
    <n v="51250"/>
    <n v="38437.5"/>
    <s v="0065A00001cVgJkQAK"/>
    <n v="38437.5"/>
  </r>
  <r>
    <s v="0065A00001cVgBoQAK"/>
    <n v="25"/>
    <n v="51250"/>
    <n v="1"/>
    <n v="51250"/>
    <m/>
    <n v="51250"/>
    <n v="38437.5"/>
    <s v="0065A00001cVgBoQAK"/>
    <n v="38437.5"/>
  </r>
  <r>
    <s v="0065A00001cV3EMQA0"/>
    <n v="25"/>
    <n v="51250"/>
    <n v="1"/>
    <n v="51250"/>
    <m/>
    <n v="51250"/>
    <n v="38437.5"/>
    <s v="0065A00001cV3EMQA0"/>
    <n v="38437.5"/>
  </r>
  <r>
    <s v="0065A00001bLusvQAC"/>
    <n v="25"/>
    <n v="56375"/>
    <n v="1"/>
    <n v="56375"/>
    <m/>
    <n v="56375"/>
    <n v="42281.25"/>
    <m/>
    <n v="0"/>
  </r>
  <r>
    <s v="0065A00001ZcXykQAF"/>
    <n v="25"/>
    <n v="56375"/>
    <n v="1"/>
    <n v="52429"/>
    <m/>
    <n v="52429"/>
    <n v="39321.75"/>
    <s v="0065A00001ZcXykQAF"/>
    <n v="39321.75"/>
  </r>
  <r>
    <s v="0065A00001ZcYAkQAN"/>
    <n v="25"/>
    <n v="56375"/>
    <n v="1"/>
    <n v="52429"/>
    <m/>
    <n v="52429"/>
    <n v="39321.75"/>
    <m/>
    <n v="0"/>
  </r>
  <r>
    <s v="0065A00001ZcYf9QAF"/>
    <n v="25"/>
    <n v="56375"/>
    <n v="1"/>
    <n v="52429"/>
    <m/>
    <n v="52429"/>
    <n v="39321.75"/>
    <s v="0065A00001ZcYf9QAF"/>
    <n v="39321.75"/>
  </r>
  <r>
    <s v="0065A00001ZcYgbQAF"/>
    <n v="25"/>
    <n v="56375"/>
    <n v="1"/>
    <n v="52429"/>
    <m/>
    <n v="52429"/>
    <n v="39321.75"/>
    <s v="0065A00001ZcYgbQAF"/>
    <n v="39321.75"/>
  </r>
  <r>
    <s v="0065A00001XkTzfQAF"/>
    <n v="25"/>
    <n v="56375"/>
    <n v="1"/>
    <n v="52429"/>
    <m/>
    <n v="52429"/>
    <n v="39321.75"/>
    <m/>
    <n v="0"/>
  </r>
  <r>
    <s v="0065A00001ZcY6qQAF"/>
    <n v="25"/>
    <n v="56375"/>
    <n v="1"/>
    <n v="52429"/>
    <m/>
    <n v="52429"/>
    <n v="39321.75"/>
    <s v="0065A00001ZcY6qQAF"/>
    <n v="39321.75"/>
  </r>
  <r>
    <s v="0065A00001bLv7RQAS"/>
    <n v="25"/>
    <n v="56375"/>
    <n v="1"/>
    <n v="56375"/>
    <m/>
    <n v="56375"/>
    <n v="42281.25"/>
    <m/>
    <n v="0"/>
  </r>
  <r>
    <s v="0065A00001bLuegQAC"/>
    <n v="25"/>
    <n v="56375"/>
    <n v="1"/>
    <n v="56375"/>
    <m/>
    <n v="56375"/>
    <n v="42281.25"/>
    <m/>
    <n v="0"/>
  </r>
  <r>
    <s v="0065A00001bLvNJQA0"/>
    <n v="25"/>
    <n v="56375"/>
    <n v="1"/>
    <n v="56375"/>
    <m/>
    <n v="56375"/>
    <n v="42281.25"/>
    <m/>
    <n v="0"/>
  </r>
  <r>
    <s v="0065A00001bLv8yQAC"/>
    <n v="25"/>
    <n v="56375"/>
    <n v="1"/>
    <n v="56375"/>
    <m/>
    <n v="56375"/>
    <n v="42281.25"/>
    <m/>
    <n v="0"/>
  </r>
  <r>
    <s v="0065A00001bM71ZQAS"/>
    <n v="25"/>
    <n v="56375"/>
    <n v="1"/>
    <n v="56375"/>
    <m/>
    <n v="56375"/>
    <n v="42281.25"/>
    <s v="0065A00001bM71ZQAS"/>
    <n v="42281.25"/>
  </r>
  <r>
    <s v="0065A00001bLvG4QAK"/>
    <n v="25"/>
    <n v="56375"/>
    <n v="1"/>
    <n v="56375"/>
    <m/>
    <n v="56375"/>
    <n v="42281.25"/>
    <m/>
    <n v="0"/>
  </r>
  <r>
    <s v="0065A00001ZcYeVQAV"/>
    <n v="25"/>
    <n v="56375"/>
    <n v="1"/>
    <n v="52429"/>
    <m/>
    <n v="52429"/>
    <n v="39321.75"/>
    <m/>
    <n v="0"/>
  </r>
  <r>
    <s v="0065A00001cIMCkQAO"/>
    <n v="25"/>
    <n v="147200"/>
    <n v="1"/>
    <n v="147200"/>
    <m/>
    <n v="147200"/>
    <n v="110400"/>
    <s v="0065A00001cIMCkQAO"/>
    <n v="110400"/>
  </r>
  <r>
    <s v="0065A00001comytQAA"/>
    <n v="25"/>
    <n v="147200"/>
    <n v="1"/>
    <n v="147200"/>
    <m/>
    <n v="147200"/>
    <n v="110400"/>
    <s v="0065A00001comytQAA"/>
    <n v="110400"/>
  </r>
  <r>
    <s v="0065A00001aJ2s2QAC"/>
    <n v="25"/>
    <n v="147200"/>
    <n v="1"/>
    <n v="147200"/>
    <m/>
    <n v="147200"/>
    <n v="110400"/>
    <m/>
    <n v="0"/>
  </r>
  <r>
    <s v="0065A00001br6ezQAA"/>
    <n v="25"/>
    <n v="147200"/>
    <n v="1"/>
    <n v="147200"/>
    <m/>
    <n v="147200"/>
    <n v="110400"/>
    <s v="0065A00001br6ezQAA"/>
    <n v="110400"/>
  </r>
  <r>
    <s v="0065A00001cI4KEQA0"/>
    <n v="25"/>
    <n v="147200"/>
    <n v="1"/>
    <n v="147200"/>
    <m/>
    <n v="147200"/>
    <n v="110400"/>
    <s v="0065A00001cI4KEQA0"/>
    <n v="110400"/>
  </r>
  <r>
    <s v="0065A00001cI3mNQAS"/>
    <n v="25"/>
    <n v="147200"/>
    <n v="1"/>
    <n v="147200"/>
    <m/>
    <n v="147200"/>
    <n v="110400"/>
    <s v="0065A00001cI3mNQAS"/>
    <n v="110400"/>
  </r>
  <r>
    <s v="0065A00001bAKZ9QAO"/>
    <n v="25"/>
    <n v="147200"/>
    <n v="1"/>
    <n v="147200"/>
    <m/>
    <n v="147200"/>
    <n v="110400"/>
    <m/>
    <n v="0"/>
  </r>
  <r>
    <s v="0065A00001bnzeJQAQ"/>
    <n v="25"/>
    <n v="147200"/>
    <n v="1"/>
    <n v="147200"/>
    <m/>
    <n v="147200"/>
    <n v="110400"/>
    <s v="0065A00001bnzeJQAQ"/>
    <n v="110400"/>
  </r>
  <r>
    <s v="0065A00001bnzqOQAQ"/>
    <n v="25"/>
    <n v="147200"/>
    <n v="1"/>
    <n v="147200"/>
    <m/>
    <n v="147200"/>
    <n v="110400"/>
    <s v="0065A00001bnzqOQAQ"/>
    <n v="110400"/>
  </r>
  <r>
    <s v="0065A00001cq0rMQAQ"/>
    <n v="25"/>
    <n v="147200"/>
    <n v="1"/>
    <n v="147200"/>
    <m/>
    <n v="147200"/>
    <n v="110400"/>
    <s v="0065A00001cq0rMQAQ"/>
    <n v="110400"/>
  </r>
  <r>
    <s v="0065A00001bZVCeQAO"/>
    <n v="25"/>
    <n v="147200"/>
    <n v="1"/>
    <n v="147200"/>
    <m/>
    <n v="147200"/>
    <n v="110400"/>
    <s v="0065A00001bZVCeQAO"/>
    <n v="110400"/>
  </r>
  <r>
    <s v="0065A00001baSESQA2"/>
    <n v="25"/>
    <n v="147200"/>
    <n v="1"/>
    <n v="147200"/>
    <m/>
    <n v="147200"/>
    <n v="110400"/>
    <s v="0065A00001baSESQA2"/>
    <n v="110400"/>
  </r>
  <r>
    <s v="0065A00001baRnWQAU"/>
    <n v="25"/>
    <n v="147200"/>
    <n v="1"/>
    <n v="147200"/>
    <m/>
    <n v="147200"/>
    <n v="110400"/>
    <s v="0065A00001baRnWQAU"/>
    <n v="110400"/>
  </r>
  <r>
    <s v="0065A00001ZZ4HBQA1"/>
    <n v="25"/>
    <n v="147200"/>
    <n v="1"/>
    <n v="147200"/>
    <m/>
    <n v="147200"/>
    <n v="110400"/>
    <s v="0065A00001ZZ4HBQA1"/>
    <n v="110400"/>
  </r>
  <r>
    <s v="0065A00001ZZ4KyQAL"/>
    <n v="25"/>
    <n v="147200"/>
    <n v="1"/>
    <n v="147200"/>
    <m/>
    <n v="147200"/>
    <n v="110400"/>
    <s v="0065A00001ZZ4KyQAL"/>
    <n v="110400"/>
  </r>
  <r>
    <s v="0065A00001ZZ4MzQAL"/>
    <n v="25"/>
    <n v="147200"/>
    <n v="1"/>
    <n v="147200"/>
    <m/>
    <n v="147200"/>
    <n v="110400"/>
    <s v="0065A00001ZZ4MzQAL"/>
    <n v="110400"/>
  </r>
  <r>
    <s v="0065A00001cU88IQAS"/>
    <n v="25"/>
    <n v="147200"/>
    <n v="1"/>
    <n v="147200"/>
    <m/>
    <n v="147200"/>
    <n v="110400"/>
    <s v="0065A00001cU88IQAS"/>
    <n v="110400"/>
  </r>
  <r>
    <s v="0065A0000112lyKQAQ"/>
    <n v="25"/>
    <n v="147200"/>
    <n v="1"/>
    <n v="147200"/>
    <m/>
    <n v="147200"/>
    <n v="110400"/>
    <s v="0065A0000112lyKQAQ"/>
    <n v="110400"/>
  </r>
  <r>
    <s v="0065A00001XkcCcQAJ"/>
    <n v="25"/>
    <n v="147200"/>
    <n v="1"/>
    <n v="147200"/>
    <m/>
    <n v="147200"/>
    <n v="110400"/>
    <m/>
    <n v="0"/>
  </r>
  <r>
    <s v="0065A00001ZWxBZQA1"/>
    <n v="25"/>
    <n v="147200"/>
    <n v="1"/>
    <n v="147200"/>
    <m/>
    <n v="147200"/>
    <n v="110400"/>
    <s v="0065A00001ZWxBZQA1"/>
    <n v="110400"/>
  </r>
  <r>
    <s v="0065A00001cUk7gQAC"/>
    <n v="25"/>
    <n v="147200"/>
    <n v="1"/>
    <n v="147200"/>
    <m/>
    <n v="147200"/>
    <n v="110400"/>
    <s v="0065A00001cUk7gQAC"/>
    <n v="110400"/>
  </r>
  <r>
    <s v="0065A00001cU8yjQAC"/>
    <n v="25"/>
    <n v="147200"/>
    <n v="1"/>
    <n v="147200"/>
    <m/>
    <n v="147200"/>
    <n v="110400"/>
    <s v="0065A00001cU8yjQAC"/>
    <n v="110400"/>
  </r>
  <r>
    <s v="0065A00001ZcXr9QAF"/>
    <n v="25"/>
    <n v="147200"/>
    <n v="1"/>
    <n v="147200"/>
    <m/>
    <n v="147200"/>
    <n v="110400"/>
    <s v="0065A00001ZcXr9QAF"/>
    <n v="110400"/>
  </r>
  <r>
    <s v="0065A00001XGAo7QAH"/>
    <n v="25"/>
    <n v="147200"/>
    <n v="1"/>
    <n v="147200"/>
    <m/>
    <n v="147200"/>
    <n v="110400"/>
    <m/>
    <n v="0"/>
  </r>
  <r>
    <s v="0065A00001ZYzqhQAD"/>
    <n v="25"/>
    <n v="147200"/>
    <n v="1"/>
    <n v="147200"/>
    <m/>
    <n v="147200"/>
    <n v="110400"/>
    <s v="0065A00001ZYzqhQAD"/>
    <n v="110400"/>
  </r>
  <r>
    <s v="0065A00001dg8n9QAA"/>
    <n v="25"/>
    <n v="154560"/>
    <n v="1"/>
    <n v="154560"/>
    <m/>
    <n v="154560"/>
    <n v="115920"/>
    <s v="0065A00001dg8n9QAA"/>
    <n v="115920"/>
  </r>
  <r>
    <s v="0066e00001e24sAAAQ"/>
    <n v="25"/>
    <n v="154560"/>
    <n v="1"/>
    <n v="154560"/>
    <m/>
    <n v="154560"/>
    <n v="115920"/>
    <m/>
    <n v="0"/>
  </r>
  <r>
    <s v="0065A00001dDCL6QAO"/>
    <n v="25"/>
    <n v="154560"/>
    <n v="1"/>
    <n v="154560"/>
    <m/>
    <n v="154560"/>
    <n v="115920"/>
    <s v="0065A00001dDCL6QAO"/>
    <n v="115920"/>
  </r>
  <r>
    <s v="0065A00001dh9XCQAY"/>
    <n v="25"/>
    <n v="154560"/>
    <n v="1"/>
    <n v="154560"/>
    <m/>
    <n v="154560"/>
    <n v="115920"/>
    <s v="0065A00001dh9XCQAY"/>
    <n v="115920"/>
  </r>
  <r>
    <s v="0065A00001baTTSQA2"/>
    <n v="28.57"/>
    <n v="154560"/>
    <n v="1"/>
    <n v="154560"/>
    <m/>
    <n v="154560"/>
    <n v="110402.21"/>
    <s v="0065A00001baTTSQA2"/>
    <n v="110402.21"/>
  </r>
  <r>
    <s v="0065A00001ZWNU7QAP"/>
    <n v="28.57"/>
    <n v="154560"/>
    <n v="1"/>
    <n v="154560"/>
    <m/>
    <n v="154560"/>
    <n v="110402.21"/>
    <s v="0065A00001ZWNU7QAP"/>
    <n v="110402.21"/>
  </r>
  <r>
    <s v="0065A00001dCbE3QAK"/>
    <n v="28.6"/>
    <n v="154560"/>
    <n v="1"/>
    <n v="154560"/>
    <m/>
    <n v="154560"/>
    <n v="110355.84"/>
    <s v="0065A00001dCbE3QAK"/>
    <n v="110355.84"/>
  </r>
  <r>
    <s v="0065A00001dCb7QQAS"/>
    <n v="28.6"/>
    <n v="154560"/>
    <n v="1"/>
    <n v="154560"/>
    <m/>
    <n v="154560"/>
    <n v="110355.84"/>
    <s v="0065A00001dCb7QQAS"/>
    <n v="110355.84"/>
  </r>
  <r>
    <s v="0065A00001dCb3wQAC"/>
    <n v="28.6"/>
    <n v="154560"/>
    <n v="1"/>
    <n v="154560"/>
    <m/>
    <n v="154560"/>
    <n v="110355.84"/>
    <s v="0065A00001dCb3wQAC"/>
    <n v="110355.84"/>
  </r>
  <r>
    <s v="0065A00001dCbBKQA0"/>
    <n v="28.6"/>
    <n v="154560"/>
    <n v="1"/>
    <n v="154560"/>
    <m/>
    <n v="154560"/>
    <n v="110355.84"/>
    <s v="0065A00001dCbBKQA0"/>
    <n v="110355.84"/>
  </r>
  <r>
    <s v="0066e00001e1IUaAAM"/>
    <n v="28.6"/>
    <n v="154560"/>
    <n v="1"/>
    <n v="154560"/>
    <m/>
    <n v="154560"/>
    <n v="110355.84"/>
    <s v="0066e00001e1IUaAAM"/>
    <n v="110355.84"/>
  </r>
  <r>
    <s v="0065A00001bM0TRQA0"/>
    <n v="30"/>
    <n v="147200"/>
    <n v="1"/>
    <n v="147200"/>
    <m/>
    <n v="147200"/>
    <n v="103040"/>
    <m/>
    <n v="0"/>
  </r>
  <r>
    <s v="0065A00001dg8n9QAA"/>
    <n v="35"/>
    <n v="5118"/>
    <n v="1"/>
    <n v="5118"/>
    <m/>
    <n v="5118"/>
    <n v="3326.7"/>
    <s v="0065A00001dg8n9QAA"/>
    <n v="3326.7"/>
  </r>
  <r>
    <s v="0065A00001dBNAkQAO"/>
    <n v="35"/>
    <n v="154560"/>
    <n v="1"/>
    <n v="154560"/>
    <m/>
    <n v="154560"/>
    <n v="100464"/>
    <m/>
    <n v="0"/>
  </r>
  <r>
    <s v="0066e00001eLp5nAAC"/>
    <n v="35"/>
    <n v="154560"/>
    <n v="1"/>
    <n v="154560"/>
    <m/>
    <n v="154560"/>
    <n v="100464"/>
    <s v="0066e00001eLp5nAAC"/>
    <n v="100464"/>
  </r>
  <r>
    <s v="0065A00001ZO6V9QAL"/>
    <n v="40"/>
    <n v="147200"/>
    <n v="1"/>
    <n v="147200"/>
    <m/>
    <n v="147200"/>
    <n v="88320"/>
    <s v="0065A00001ZO6V9QAL"/>
    <n v="88320"/>
  </r>
  <r>
    <s v="0065A00001YYvbPQAT"/>
    <n v="25"/>
    <n v="147200"/>
    <n v="1"/>
    <n v="147200"/>
    <m/>
    <n v="147200"/>
    <n v="110400"/>
    <s v="0065A00001YYvbPQAT"/>
    <n v="110400"/>
  </r>
  <r>
    <s v="0065A00001Y1P0IQAV"/>
    <n v="25"/>
    <n v="147200"/>
    <n v="1"/>
    <n v="147200"/>
    <m/>
    <n v="147200"/>
    <n v="110400"/>
    <m/>
    <n v="0"/>
  </r>
  <r>
    <s v="0065A00001YYNFcQAP"/>
    <n v="25"/>
    <n v="147200"/>
    <n v="1"/>
    <n v="147200"/>
    <m/>
    <n v="147200"/>
    <n v="110400"/>
    <m/>
    <n v="0"/>
  </r>
  <r>
    <s v="0063100000frfqDAAQ"/>
    <n v="10"/>
    <n v="4600"/>
    <n v="1"/>
    <n v="4600"/>
    <m/>
    <n v="4600"/>
    <n v="4140"/>
    <s v="0063100000frfqDAAQ"/>
    <n v="4140"/>
  </r>
  <r>
    <s v="0065A00001YPoWMQA1"/>
    <n v="25"/>
    <n v="147200"/>
    <n v="1"/>
    <n v="147200"/>
    <m/>
    <n v="147200"/>
    <n v="110400"/>
    <s v="0065A00001YPoWMQA1"/>
    <n v="110400"/>
  </r>
  <r>
    <s v="0063100000frfqDAAQ"/>
    <n v="25"/>
    <n v="147200"/>
    <n v="1"/>
    <n v="147200"/>
    <m/>
    <n v="147200"/>
    <n v="110400"/>
    <s v="0063100000frfqDAAQ"/>
    <n v="110400"/>
  </r>
  <r>
    <s v="0065A00001XqGzbQAF"/>
    <n v="25"/>
    <n v="147200"/>
    <n v="1"/>
    <n v="147200"/>
    <m/>
    <n v="147200"/>
    <n v="110400"/>
    <m/>
    <n v="0"/>
  </r>
  <r>
    <s v="0065A00001bLuytQAC"/>
    <m/>
    <n v="765"/>
    <n v="2"/>
    <n v="626"/>
    <m/>
    <n v="1252"/>
    <n v="1252"/>
    <m/>
    <n v="0"/>
  </r>
  <r>
    <s v="0065A00001XsALoQAN"/>
    <m/>
    <n v="4000"/>
    <n v="2"/>
    <n v="4000"/>
    <m/>
    <n v="8000"/>
    <n v="8000"/>
    <m/>
    <n v="0"/>
  </r>
  <r>
    <s v="0065A00001XGCuGQAX"/>
    <m/>
    <n v="4000"/>
    <n v="2"/>
    <n v="4000"/>
    <m/>
    <n v="8000"/>
    <n v="8000"/>
    <m/>
    <n v="0"/>
  </r>
  <r>
    <s v="0065A00001YNMj1QAH"/>
    <m/>
    <n v="4000"/>
    <n v="2"/>
    <n v="4000"/>
    <m/>
    <n v="8000"/>
    <n v="8000"/>
    <s v="0065A00001YNMj1QAH"/>
    <n v="8000"/>
  </r>
  <r>
    <s v="0065A00001YYM52QAH"/>
    <m/>
    <n v="4000"/>
    <n v="2"/>
    <n v="4000"/>
    <m/>
    <n v="8000"/>
    <n v="8000"/>
    <m/>
    <n v="0"/>
  </r>
  <r>
    <s v="0065A00001XKVWyQAP"/>
    <m/>
    <n v="4000"/>
    <n v="2"/>
    <n v="4000"/>
    <m/>
    <n v="8000"/>
    <n v="8000"/>
    <m/>
    <n v="0"/>
  </r>
  <r>
    <s v="0065A00001Ti9mUQAR"/>
    <m/>
    <n v="4000"/>
    <n v="2"/>
    <n v="4000"/>
    <m/>
    <n v="8000"/>
    <n v="8000"/>
    <m/>
    <n v="0"/>
  </r>
  <r>
    <s v="0065A00001YxmaZQAR"/>
    <m/>
    <n v="4000"/>
    <n v="2"/>
    <n v="4000"/>
    <m/>
    <n v="8000"/>
    <n v="8000"/>
    <m/>
    <n v="0"/>
  </r>
  <r>
    <s v="0065A00001bM0chQAC"/>
    <m/>
    <n v="4600"/>
    <n v="2"/>
    <n v="4600"/>
    <m/>
    <n v="9200"/>
    <n v="9200"/>
    <m/>
    <n v="0"/>
  </r>
  <r>
    <s v="0065A00001cJDs8QAG"/>
    <m/>
    <n v="4600"/>
    <n v="2"/>
    <n v="4600"/>
    <m/>
    <n v="9200"/>
    <n v="9200"/>
    <m/>
    <n v="0"/>
  </r>
  <r>
    <s v="0065A00001ZO6V9QAL"/>
    <n v="10"/>
    <n v="4600"/>
    <n v="2"/>
    <n v="4600"/>
    <m/>
    <n v="9200"/>
    <n v="8280"/>
    <s v="0065A00001ZO6V9QAL"/>
    <n v="8280"/>
  </r>
  <r>
    <s v="0065A00001bM0TRQA0"/>
    <n v="10"/>
    <n v="4600"/>
    <n v="2"/>
    <n v="4600"/>
    <m/>
    <n v="9200"/>
    <n v="8280"/>
    <m/>
    <n v="0"/>
  </r>
  <r>
    <s v="0065A00001cI3mNQAS"/>
    <n v="35"/>
    <n v="4600"/>
    <n v="2"/>
    <n v="4600"/>
    <m/>
    <n v="9200"/>
    <n v="5980"/>
    <s v="0065A00001cI3mNQAS"/>
    <n v="5980"/>
  </r>
  <r>
    <s v="0065A00001XpjjVQAR"/>
    <m/>
    <n v="4000"/>
    <n v="3"/>
    <n v="4000"/>
    <m/>
    <n v="12000"/>
    <n v="12000"/>
    <m/>
    <n v="0"/>
  </r>
  <r>
    <s v="0065A00001XGXOVQA5"/>
    <m/>
    <n v="4000"/>
    <n v="3"/>
    <n v="4000"/>
    <m/>
    <n v="12000"/>
    <n v="12000"/>
    <m/>
    <n v="0"/>
  </r>
  <r>
    <s v="0065A00001MA4AKQA1"/>
    <m/>
    <n v="4000"/>
    <n v="3"/>
    <n v="4000"/>
    <m/>
    <n v="12000"/>
    <n v="12000"/>
    <m/>
    <n v="0"/>
  </r>
  <r>
    <s v="0065A00001ZcYf9QAF"/>
    <n v="10"/>
    <n v="765"/>
    <n v="3"/>
    <n v="765"/>
    <m/>
    <n v="2295"/>
    <n v="2065.5"/>
    <s v="0065A00001ZcYf9QAF"/>
    <n v="2065.5"/>
  </r>
  <r>
    <s v="0065A00001ZcYgbQAF"/>
    <n v="10"/>
    <n v="765"/>
    <n v="3"/>
    <n v="765"/>
    <m/>
    <n v="2295"/>
    <n v="2065.5"/>
    <s v="0065A00001ZcYgbQAF"/>
    <n v="2065.5"/>
  </r>
  <r>
    <s v="0065A00001ZcYAkQAN"/>
    <n v="10"/>
    <n v="765"/>
    <n v="3"/>
    <n v="765"/>
    <m/>
    <n v="2295"/>
    <n v="2065.5"/>
    <m/>
    <n v="0"/>
  </r>
  <r>
    <s v="0065A00001ZcYeVQAV"/>
    <n v="10"/>
    <n v="765"/>
    <n v="3"/>
    <n v="765"/>
    <m/>
    <n v="2295"/>
    <n v="2065.5"/>
    <m/>
    <n v="0"/>
  </r>
  <r>
    <s v="0065A00001ZcYf9QAF"/>
    <n v="10"/>
    <n v="765"/>
    <n v="3"/>
    <n v="765"/>
    <m/>
    <n v="2295"/>
    <n v="2065.5"/>
    <s v="0065A00001ZcYf9QAF"/>
    <n v="2065.5"/>
  </r>
  <r>
    <s v="0065A00001ZcYgbQAF"/>
    <n v="10"/>
    <n v="765"/>
    <n v="3"/>
    <n v="765"/>
    <m/>
    <n v="2295"/>
    <n v="2065.5"/>
    <s v="0065A00001ZcYgbQAF"/>
    <n v="2065.5"/>
  </r>
  <r>
    <s v="0065A00001ZcYAkQAN"/>
    <n v="10"/>
    <n v="765"/>
    <n v="3"/>
    <n v="765"/>
    <m/>
    <n v="2295"/>
    <n v="2065.5"/>
    <m/>
    <n v="0"/>
  </r>
  <r>
    <s v="0065A00001ZcYeVQAV"/>
    <n v="10"/>
    <n v="765"/>
    <n v="3"/>
    <n v="765"/>
    <m/>
    <n v="2295"/>
    <n v="2065.5"/>
    <m/>
    <n v="0"/>
  </r>
  <r>
    <s v="0065A00001ZZ4KyQAL"/>
    <n v="10"/>
    <n v="4600"/>
    <n v="3"/>
    <n v="4600"/>
    <m/>
    <n v="13800"/>
    <n v="12420"/>
    <s v="0065A00001ZZ4KyQAL"/>
    <n v="12420"/>
  </r>
  <r>
    <s v="0065A00001cI4KEQA0"/>
    <n v="10"/>
    <n v="4600"/>
    <n v="3"/>
    <n v="4600"/>
    <m/>
    <n v="13800"/>
    <n v="12420"/>
    <s v="0065A00001cI4KEQA0"/>
    <n v="12420"/>
  </r>
  <r>
    <s v="0065A00001baSESQA2"/>
    <n v="10"/>
    <n v="4600"/>
    <n v="3"/>
    <n v="4600"/>
    <m/>
    <n v="13800"/>
    <n v="12420"/>
    <s v="0065A00001baSESQA2"/>
    <n v="12420"/>
  </r>
  <r>
    <s v="0065A00001cUk7gQAC"/>
    <n v="10"/>
    <n v="4600"/>
    <n v="3"/>
    <n v="4600"/>
    <m/>
    <n v="13800"/>
    <n v="12420"/>
    <s v="0065A00001cUk7gQAC"/>
    <n v="12420"/>
  </r>
  <r>
    <s v="0066e00001e24sAAAQ"/>
    <n v="10"/>
    <n v="4600"/>
    <n v="3"/>
    <n v="4600"/>
    <m/>
    <n v="13800"/>
    <n v="12420"/>
    <m/>
    <n v="0"/>
  </r>
  <r>
    <s v="0065A00001dCbE3QAK"/>
    <n v="10"/>
    <n v="4600"/>
    <n v="3"/>
    <n v="4600"/>
    <m/>
    <n v="13800"/>
    <n v="12420"/>
    <s v="0065A00001dCbE3QAK"/>
    <n v="12420"/>
  </r>
  <r>
    <s v="0065A00001dh9XCQAY"/>
    <n v="10"/>
    <n v="4600"/>
    <n v="3"/>
    <n v="4600"/>
    <m/>
    <n v="13800"/>
    <n v="12420"/>
    <s v="0065A00001dh9XCQAY"/>
    <n v="12420"/>
  </r>
  <r>
    <s v="0065A00001ZcYgbQAF"/>
    <n v="10"/>
    <n v="5495"/>
    <n v="3"/>
    <n v="5495"/>
    <m/>
    <n v="16485"/>
    <n v="14836.5"/>
    <s v="0065A00001ZcYgbQAF"/>
    <n v="14836.5"/>
  </r>
  <r>
    <s v="0065A00001dDCL6QAO"/>
    <n v="20"/>
    <n v="4600"/>
    <n v="3"/>
    <n v="4600"/>
    <m/>
    <n v="13800"/>
    <n v="11040"/>
    <s v="0065A00001dDCL6QAO"/>
    <n v="11040"/>
  </r>
  <r>
    <s v="0065A00001baRnWQAU"/>
    <n v="25"/>
    <n v="4600"/>
    <n v="3"/>
    <n v="4600"/>
    <m/>
    <n v="13800"/>
    <n v="10350"/>
    <s v="0065A00001baRnWQAU"/>
    <n v="10350"/>
  </r>
  <r>
    <s v="0065A00001dCb7QQAS"/>
    <n v="25"/>
    <n v="4600"/>
    <n v="3"/>
    <n v="4600"/>
    <m/>
    <n v="13800"/>
    <n v="10350"/>
    <s v="0065A00001dCb7QQAS"/>
    <n v="10350"/>
  </r>
  <r>
    <s v="0065A00001dCb3wQAC"/>
    <n v="25"/>
    <n v="4600"/>
    <n v="3"/>
    <n v="4600"/>
    <m/>
    <n v="13800"/>
    <n v="10350"/>
    <s v="0065A00001dCb3wQAC"/>
    <n v="10350"/>
  </r>
  <r>
    <s v="0065A00001comytQAA"/>
    <n v="35"/>
    <n v="4600"/>
    <n v="3"/>
    <n v="4600"/>
    <m/>
    <n v="13800"/>
    <n v="8970"/>
    <s v="0065A00001comytQAA"/>
    <n v="8970"/>
  </r>
  <r>
    <s v="0065A00001bnzqOQAQ"/>
    <n v="35"/>
    <n v="4600"/>
    <n v="3"/>
    <n v="4600"/>
    <m/>
    <n v="13800"/>
    <n v="8970"/>
    <s v="0065A00001bnzqOQAQ"/>
    <n v="8970"/>
  </r>
  <r>
    <s v="0065A00001cU88IQAS"/>
    <n v="35"/>
    <n v="4600"/>
    <n v="3"/>
    <n v="4600"/>
    <m/>
    <n v="13800"/>
    <n v="8970"/>
    <s v="0065A00001cU88IQAS"/>
    <n v="8970"/>
  </r>
  <r>
    <s v="0065A00001cU8yjQAC"/>
    <n v="35"/>
    <n v="4600"/>
    <n v="3"/>
    <n v="4600"/>
    <m/>
    <n v="13800"/>
    <n v="8970"/>
    <s v="0065A00001cU8yjQAC"/>
    <n v="8970"/>
  </r>
  <r>
    <s v="0065A00001dg8n9QAA"/>
    <n v="35"/>
    <n v="4600"/>
    <n v="3"/>
    <n v="4600"/>
    <m/>
    <n v="13800"/>
    <n v="8970"/>
    <s v="0065A00001dg8n9QAA"/>
    <n v="8970"/>
  </r>
  <r>
    <s v="0066e00001e1IUaAAM"/>
    <n v="35"/>
    <n v="4600"/>
    <n v="3"/>
    <n v="4600"/>
    <m/>
    <n v="13800"/>
    <n v="8970"/>
    <s v="0066e00001e1IUaAAM"/>
    <n v="8970"/>
  </r>
  <r>
    <s v="0065A00001Y1P0IQAV"/>
    <n v="35"/>
    <n v="4600"/>
    <n v="3"/>
    <n v="4600"/>
    <m/>
    <n v="13800"/>
    <n v="8970"/>
    <m/>
    <n v="0"/>
  </r>
  <r>
    <s v="0065A00001XqGzbQAF"/>
    <n v="10"/>
    <n v="4600"/>
    <n v="3"/>
    <n v="4600"/>
    <m/>
    <n v="13800"/>
    <n v="12420"/>
    <m/>
    <n v="0"/>
  </r>
  <r>
    <s v="0065A00001YPoWMQA1"/>
    <n v="10"/>
    <n v="4600"/>
    <n v="3"/>
    <n v="4600"/>
    <m/>
    <n v="13800"/>
    <n v="12420"/>
    <s v="0065A00001YPoWMQA1"/>
    <n v="12420"/>
  </r>
  <r>
    <s v="0065A00001cq0rMQAQ"/>
    <n v="35"/>
    <n v="4600"/>
    <n v="5"/>
    <n v="4600"/>
    <m/>
    <n v="23000"/>
    <n v="14950"/>
    <s v="0065A00001cq0rMQAQ"/>
    <n v="14950"/>
  </r>
  <r>
    <s v="0065A00001XVlrfQAD"/>
    <m/>
    <n v="4000"/>
    <n v="6"/>
    <n v="4000"/>
    <m/>
    <n v="24000"/>
    <n v="24000"/>
    <s v="0065A00001XVlrfQAD"/>
    <n v="24000"/>
  </r>
  <r>
    <s v="0065A00001YhyzOQAR"/>
    <m/>
    <n v="4600"/>
    <n v="6"/>
    <n v="4600"/>
    <m/>
    <n v="27600"/>
    <n v="27600"/>
    <s v="0065A00001YhyzOQAR"/>
    <n v="27600"/>
  </r>
  <r>
    <s v="0065A00001ZZ4HBQA1"/>
    <n v="10"/>
    <n v="4600"/>
    <n v="6"/>
    <n v="4600"/>
    <m/>
    <n v="27600"/>
    <n v="24840"/>
    <s v="0065A00001ZZ4HBQA1"/>
    <n v="24840"/>
  </r>
  <r>
    <s v="0065A00001ZZ4MzQAL"/>
    <n v="10"/>
    <n v="4600"/>
    <n v="6"/>
    <n v="4600"/>
    <m/>
    <n v="27600"/>
    <n v="24840"/>
    <s v="0065A00001ZZ4MzQAL"/>
    <n v="24840"/>
  </r>
  <r>
    <s v="0065A00001XGAo7QAH"/>
    <n v="10"/>
    <n v="4600"/>
    <n v="6"/>
    <n v="4600"/>
    <m/>
    <n v="27600"/>
    <n v="24840"/>
    <m/>
    <n v="0"/>
  </r>
  <r>
    <s v="0065A00001ZYzqhQAD"/>
    <n v="10"/>
    <n v="4600"/>
    <n v="6"/>
    <n v="4600"/>
    <m/>
    <n v="27600"/>
    <n v="24840"/>
    <s v="0065A00001ZYzqhQAD"/>
    <n v="24840"/>
  </r>
  <r>
    <s v="0065A00001bZVCeQAO"/>
    <n v="10"/>
    <n v="4600"/>
    <n v="6"/>
    <n v="4600"/>
    <m/>
    <n v="27600"/>
    <n v="24840"/>
    <s v="0065A00001bZVCeQAO"/>
    <n v="24840"/>
  </r>
  <r>
    <s v="0065A00001aJ2s2QAC"/>
    <n v="35"/>
    <n v="4600"/>
    <n v="6"/>
    <n v="4600"/>
    <m/>
    <n v="27600"/>
    <n v="17940"/>
    <m/>
    <n v="0"/>
  </r>
  <r>
    <s v="0065A00001bAKZ9QAO"/>
    <n v="35"/>
    <n v="4600"/>
    <n v="6"/>
    <n v="4600"/>
    <m/>
    <n v="27600"/>
    <n v="17940"/>
    <m/>
    <n v="0"/>
  </r>
  <r>
    <s v="0065A00001XkcCcQAJ"/>
    <n v="35"/>
    <n v="4600"/>
    <n v="6"/>
    <n v="4600"/>
    <m/>
    <n v="27600"/>
    <n v="17940"/>
    <m/>
    <n v="0"/>
  </r>
  <r>
    <s v="0065A00001ZWxBZQA1"/>
    <n v="35"/>
    <n v="4600"/>
    <n v="6"/>
    <n v="4600"/>
    <m/>
    <n v="27600"/>
    <n v="17940"/>
    <s v="0065A00001ZWxBZQA1"/>
    <n v="17940"/>
  </r>
  <r>
    <s v="0065A00001ZcXr9QAF"/>
    <n v="35"/>
    <n v="4600"/>
    <n v="6"/>
    <n v="4600"/>
    <m/>
    <n v="27600"/>
    <n v="17940"/>
    <s v="0065A00001ZcXr9QAF"/>
    <n v="17940"/>
  </r>
  <r>
    <s v="0065A0000112lyKQAQ"/>
    <n v="35"/>
    <n v="4600"/>
    <n v="6"/>
    <n v="4600"/>
    <m/>
    <n v="27600"/>
    <n v="17940"/>
    <s v="0065A0000112lyKQAQ"/>
    <n v="17940"/>
  </r>
  <r>
    <s v="0065A00001YYNFcQAP"/>
    <n v="35"/>
    <n v="4600"/>
    <n v="6"/>
    <n v="4600"/>
    <m/>
    <n v="27600"/>
    <n v="17940"/>
    <m/>
    <n v="0"/>
  </r>
  <r>
    <s v="0065A00001ZWNU7QAP"/>
    <n v="35"/>
    <n v="4600"/>
    <n v="7"/>
    <n v="4600"/>
    <m/>
    <n v="32200"/>
    <n v="20930"/>
    <s v="0065A00001ZWNU7QAP"/>
    <n v="20930"/>
  </r>
  <r>
    <s v="0065A00001bnzeJQAQ"/>
    <n v="35"/>
    <n v="4600"/>
    <n v="10"/>
    <n v="4600"/>
    <m/>
    <n v="46000"/>
    <n v="29900"/>
    <s v="0065A00001bnzeJQAQ"/>
    <n v="29900"/>
  </r>
  <r>
    <s v="0065A00001dLFg9QAG"/>
    <n v="25"/>
    <n v="154560"/>
    <n v="1"/>
    <n v="154560"/>
    <m/>
    <n v="154560"/>
    <n v="115920"/>
    <m/>
    <n v="0"/>
  </r>
  <r>
    <s v="0065A00001dBNAkQAO"/>
    <n v="20"/>
    <n v="4600"/>
    <n v="1"/>
    <n v="4600"/>
    <m/>
    <n v="4600"/>
    <n v="3680"/>
    <m/>
    <n v="0"/>
  </r>
  <r>
    <s v="0065A00001dABG2QAO"/>
    <n v="28.6"/>
    <n v="154560"/>
    <n v="1"/>
    <n v="154560"/>
    <m/>
    <n v="154560"/>
    <n v="110355.84"/>
    <s v="0065A00001dABG2QAO"/>
    <n v="110355.84"/>
  </r>
  <r>
    <s v="0066e00001eLp5nAAC"/>
    <n v="20"/>
    <n v="4600"/>
    <n v="2"/>
    <n v="4600"/>
    <m/>
    <n v="9200"/>
    <n v="7360"/>
    <s v="0066e00001eLp5nAAC"/>
    <n v="7360"/>
  </r>
  <r>
    <s v="0065A00001Y1AXNQA3"/>
    <m/>
    <n v="-20000"/>
    <n v="1"/>
    <n v="-20000"/>
    <m/>
    <n v="-20000"/>
    <n v="-20000"/>
    <m/>
    <n v="0"/>
  </r>
  <r>
    <s v="0065A00001bgsYvQAI"/>
    <m/>
    <n v="695"/>
    <n v="1"/>
    <n v="695"/>
    <m/>
    <n v="695"/>
    <n v="695"/>
    <s v="0065A00001bgsYvQAI"/>
    <n v="695"/>
  </r>
  <r>
    <s v="0065A00001b99qOQAQ"/>
    <m/>
    <n v="695"/>
    <n v="1"/>
    <n v="695"/>
    <m/>
    <n v="695"/>
    <n v="695"/>
    <m/>
    <n v="0"/>
  </r>
  <r>
    <s v="0065A00001aKoGcQAK"/>
    <m/>
    <n v="695"/>
    <n v="1"/>
    <n v="695"/>
    <m/>
    <n v="695"/>
    <n v="695"/>
    <m/>
    <n v="0"/>
  </r>
  <r>
    <s v="0065A00001aKoGcQAK"/>
    <m/>
    <n v="695"/>
    <n v="1"/>
    <n v="695"/>
    <m/>
    <n v="695"/>
    <n v="695"/>
    <m/>
    <n v="0"/>
  </r>
  <r>
    <s v="0065A00001b99qOQAQ"/>
    <m/>
    <n v="695"/>
    <n v="1"/>
    <n v="695"/>
    <m/>
    <n v="695"/>
    <n v="695"/>
    <m/>
    <n v="0"/>
  </r>
  <r>
    <s v="0065A00001cTlzpQAC"/>
    <m/>
    <n v="695"/>
    <n v="1"/>
    <n v="695"/>
    <m/>
    <n v="695"/>
    <n v="695"/>
    <s v="0065A00001cTlzpQAC"/>
    <n v="695"/>
  </r>
  <r>
    <s v="0065A00001ZYo2kQAD"/>
    <m/>
    <n v="695"/>
    <n v="1"/>
    <n v="695"/>
    <m/>
    <n v="695"/>
    <n v="695"/>
    <m/>
    <n v="0"/>
  </r>
  <r>
    <s v="0065A00001cTlzpQAC"/>
    <m/>
    <n v="695"/>
    <n v="1"/>
    <n v="695"/>
    <m/>
    <n v="695"/>
    <n v="695"/>
    <s v="0065A00001cTlzpQAC"/>
    <n v="695"/>
  </r>
  <r>
    <s v="0065A00001PtV2UQAV"/>
    <m/>
    <n v="725"/>
    <n v="1"/>
    <n v="725"/>
    <m/>
    <n v="725"/>
    <n v="725"/>
    <m/>
    <n v="0"/>
  </r>
  <r>
    <s v="0065A00001dDo1wQAC"/>
    <m/>
    <n v="725"/>
    <n v="1"/>
    <n v="725"/>
    <m/>
    <n v="725"/>
    <n v="725"/>
    <s v="0065A00001dDo1wQAC"/>
    <n v="725"/>
  </r>
  <r>
    <s v="0065A00001PtV2UQAV"/>
    <m/>
    <n v="725"/>
    <n v="1"/>
    <n v="725"/>
    <m/>
    <n v="725"/>
    <n v="725"/>
    <m/>
    <n v="0"/>
  </r>
  <r>
    <s v="0065A00001bgsYvQAI"/>
    <m/>
    <n v="3350"/>
    <n v="1"/>
    <n v="3350"/>
    <m/>
    <n v="3350"/>
    <n v="3350"/>
    <s v="0065A00001bgsYvQAI"/>
    <n v="3350"/>
  </r>
  <r>
    <s v="0065A00001aKoGcQAK"/>
    <m/>
    <n v="3350"/>
    <n v="1"/>
    <n v="3350"/>
    <m/>
    <n v="3350"/>
    <n v="3350"/>
    <m/>
    <n v="0"/>
  </r>
  <r>
    <s v="0065A00001b99qOQAQ"/>
    <m/>
    <n v="3350"/>
    <n v="1"/>
    <n v="3350"/>
    <m/>
    <n v="3350"/>
    <n v="3350"/>
    <m/>
    <n v="0"/>
  </r>
  <r>
    <s v="0065A00001cTlzpQAC"/>
    <m/>
    <n v="3350"/>
    <n v="1"/>
    <n v="3350"/>
    <m/>
    <n v="3350"/>
    <n v="3350"/>
    <s v="0065A00001cTlzpQAC"/>
    <n v="3350"/>
  </r>
  <r>
    <s v="0065A00001ZYo2kQAD"/>
    <m/>
    <n v="3350"/>
    <n v="1"/>
    <n v="3350"/>
    <m/>
    <n v="3350"/>
    <n v="3350"/>
    <m/>
    <n v="0"/>
  </r>
  <r>
    <s v="0065A00001bgsYvQAI"/>
    <m/>
    <n v="3350"/>
    <n v="1"/>
    <n v="3350"/>
    <m/>
    <n v="3350"/>
    <n v="3350"/>
    <s v="0065A00001bgsYvQAI"/>
    <n v="3350"/>
  </r>
  <r>
    <s v="0065A00001aKoGcQAK"/>
    <m/>
    <n v="3350"/>
    <n v="1"/>
    <n v="3350"/>
    <m/>
    <n v="3350"/>
    <n v="3350"/>
    <m/>
    <n v="0"/>
  </r>
  <r>
    <s v="0065A00001PtV2UQAV"/>
    <m/>
    <n v="3450"/>
    <n v="1"/>
    <n v="3450"/>
    <m/>
    <n v="3450"/>
    <n v="3450"/>
    <m/>
    <n v="0"/>
  </r>
  <r>
    <s v="0065A00001PtV2UQAV"/>
    <m/>
    <n v="3450"/>
    <n v="1"/>
    <n v="3450"/>
    <m/>
    <n v="3450"/>
    <n v="3450"/>
    <m/>
    <n v="0"/>
  </r>
  <r>
    <s v="0065A00001dDo1wQAC"/>
    <m/>
    <n v="3450"/>
    <n v="1"/>
    <n v="3450"/>
    <m/>
    <n v="3450"/>
    <n v="3450"/>
    <s v="0065A00001dDo1wQAC"/>
    <n v="3450"/>
  </r>
  <r>
    <s v="0065A00001b99qOQAQ"/>
    <m/>
    <n v="4995"/>
    <n v="1"/>
    <n v="4995"/>
    <m/>
    <n v="4995"/>
    <n v="4995"/>
    <m/>
    <n v="0"/>
  </r>
  <r>
    <s v="0065A00001cTlzpQAC"/>
    <m/>
    <n v="4995"/>
    <n v="1"/>
    <n v="4995"/>
    <m/>
    <n v="4995"/>
    <n v="4995"/>
    <s v="0065A00001cTlzpQAC"/>
    <n v="4995"/>
  </r>
  <r>
    <s v="0065A00001bKZoHQAW"/>
    <m/>
    <n v="4995"/>
    <n v="1"/>
    <n v="4995"/>
    <m/>
    <n v="4995"/>
    <n v="4995"/>
    <s v="0065A00001bKZoHQAW"/>
    <n v="4995"/>
  </r>
  <r>
    <s v="0065A00001Y1AXNQA3"/>
    <m/>
    <n v="4995"/>
    <n v="1"/>
    <n v="4995"/>
    <m/>
    <n v="4995"/>
    <n v="4995"/>
    <m/>
    <n v="0"/>
  </r>
  <r>
    <s v="0065A00001aKoGcQAK"/>
    <m/>
    <n v="4995"/>
    <n v="1"/>
    <n v="4995"/>
    <m/>
    <n v="4995"/>
    <n v="4995"/>
    <m/>
    <n v="0"/>
  </r>
  <r>
    <s v="0065A00001a5vL4QAI"/>
    <m/>
    <n v="4995"/>
    <n v="1"/>
    <n v="4995"/>
    <m/>
    <n v="4995"/>
    <n v="4995"/>
    <m/>
    <n v="0"/>
  </r>
  <r>
    <s v="0065A00001b99qOQAQ"/>
    <m/>
    <n v="4995"/>
    <n v="1"/>
    <n v="4995"/>
    <m/>
    <n v="4995"/>
    <n v="4995"/>
    <m/>
    <n v="0"/>
  </r>
  <r>
    <s v="0065A00001cTlzpQAC"/>
    <m/>
    <n v="4995"/>
    <n v="1"/>
    <n v="4995"/>
    <m/>
    <n v="4995"/>
    <n v="4995"/>
    <s v="0065A00001cTlzpQAC"/>
    <n v="4995"/>
  </r>
  <r>
    <s v="0065A00001aKoGcQAK"/>
    <m/>
    <n v="5000"/>
    <n v="1"/>
    <n v="5000"/>
    <m/>
    <n v="5000"/>
    <n v="5000"/>
    <m/>
    <n v="0"/>
  </r>
  <r>
    <s v="0065A00001b99qOQAQ"/>
    <m/>
    <n v="5000"/>
    <n v="1"/>
    <n v="5000"/>
    <m/>
    <n v="5000"/>
    <n v="5000"/>
    <m/>
    <n v="0"/>
  </r>
  <r>
    <s v="0065A00001PtV2UQAV"/>
    <m/>
    <n v="5000"/>
    <n v="1"/>
    <n v="5000"/>
    <m/>
    <n v="5000"/>
    <n v="5000"/>
    <m/>
    <n v="0"/>
  </r>
  <r>
    <s v="0065A00000nK097QAC"/>
    <m/>
    <n v="5000"/>
    <n v="1"/>
    <n v="5000"/>
    <m/>
    <n v="5000"/>
    <n v="5000"/>
    <m/>
    <n v="0"/>
  </r>
  <r>
    <s v="0065A00001cTlzpQAC"/>
    <m/>
    <n v="5000"/>
    <n v="1"/>
    <n v="5000"/>
    <m/>
    <n v="5000"/>
    <n v="5000"/>
    <s v="0065A00001cTlzpQAC"/>
    <n v="5000"/>
  </r>
  <r>
    <s v="0065A00000nK097QAC"/>
    <m/>
    <n v="5000"/>
    <n v="1"/>
    <n v="5000"/>
    <m/>
    <n v="5000"/>
    <n v="5000"/>
    <m/>
    <n v="0"/>
  </r>
  <r>
    <s v="0065A00001dDo1wQAC"/>
    <m/>
    <n v="5000"/>
    <n v="1"/>
    <n v="5000"/>
    <m/>
    <n v="5000"/>
    <n v="5000"/>
    <s v="0065A00001dDo1wQAC"/>
    <n v="5000"/>
  </r>
  <r>
    <s v="0065A00001PtV2UQAV"/>
    <m/>
    <n v="5145"/>
    <n v="1"/>
    <n v="5145"/>
    <m/>
    <n v="5145"/>
    <n v="5145"/>
    <m/>
    <n v="0"/>
  </r>
  <r>
    <s v="0065A00001dDo1wQAC"/>
    <m/>
    <n v="5145"/>
    <n v="1"/>
    <n v="5145"/>
    <m/>
    <n v="5145"/>
    <n v="5145"/>
    <s v="0065A00001dDo1wQAC"/>
    <n v="5145"/>
  </r>
  <r>
    <s v="0065A00000nK097QAC"/>
    <m/>
    <n v="5245"/>
    <n v="1"/>
    <n v="5245"/>
    <m/>
    <n v="5245"/>
    <n v="5245"/>
    <m/>
    <n v="0"/>
  </r>
  <r>
    <s v="0065A00001bKZoHQAW"/>
    <m/>
    <n v="23750"/>
    <n v="1"/>
    <n v="23750"/>
    <m/>
    <n v="23750"/>
    <n v="23750"/>
    <s v="0065A00001bKZoHQAW"/>
    <n v="23750"/>
  </r>
  <r>
    <s v="0065A00001bgsYvQAI"/>
    <m/>
    <n v="23750"/>
    <n v="1"/>
    <n v="23750"/>
    <m/>
    <n v="23750"/>
    <n v="23750"/>
    <s v="0065A00001bgsYvQAI"/>
    <n v="23750"/>
  </r>
  <r>
    <s v="0065A00001aKoGcQAK"/>
    <m/>
    <n v="23750"/>
    <n v="1"/>
    <n v="23750"/>
    <m/>
    <n v="23750"/>
    <n v="23750"/>
    <m/>
    <n v="0"/>
  </r>
  <r>
    <s v="0065A00001b99qOQAQ"/>
    <m/>
    <n v="23750"/>
    <n v="1"/>
    <n v="23750"/>
    <m/>
    <n v="23750"/>
    <n v="23750"/>
    <m/>
    <n v="0"/>
  </r>
  <r>
    <s v="0065A00001biiKTQAY"/>
    <m/>
    <n v="23750"/>
    <n v="1"/>
    <n v="23750"/>
    <m/>
    <n v="23750"/>
    <n v="23750"/>
    <m/>
    <n v="0"/>
  </r>
  <r>
    <s v="0065A00001cTlzpQAC"/>
    <m/>
    <n v="23750"/>
    <n v="1"/>
    <n v="23750"/>
    <m/>
    <n v="23750"/>
    <n v="23750"/>
    <s v="0065A00001cTlzpQAC"/>
    <n v="23750"/>
  </r>
  <r>
    <s v="0065A00001PtV2UQAV"/>
    <m/>
    <n v="24500"/>
    <n v="1"/>
    <n v="24500"/>
    <m/>
    <n v="24500"/>
    <n v="24500"/>
    <m/>
    <n v="0"/>
  </r>
  <r>
    <s v="0065A00001bKZoHQAW"/>
    <m/>
    <n v="51250"/>
    <n v="1"/>
    <n v="51250"/>
    <m/>
    <n v="51250"/>
    <n v="51250"/>
    <s v="0065A00001bKZoHQAW"/>
    <n v="51250"/>
  </r>
  <r>
    <s v="0065A00001Y1AXNQA3"/>
    <m/>
    <n v="51250"/>
    <n v="1"/>
    <n v="51250"/>
    <m/>
    <n v="51250"/>
    <n v="51250"/>
    <m/>
    <n v="0"/>
  </r>
  <r>
    <s v="0065A00001aKoGcQAK"/>
    <m/>
    <n v="51250"/>
    <n v="1"/>
    <n v="51250"/>
    <m/>
    <n v="51250"/>
    <n v="51250"/>
    <m/>
    <n v="0"/>
  </r>
  <r>
    <s v="0065A00001biiKTQAY"/>
    <m/>
    <n v="51250"/>
    <n v="1"/>
    <n v="51250"/>
    <m/>
    <n v="51250"/>
    <n v="51250"/>
    <m/>
    <n v="0"/>
  </r>
  <r>
    <s v="0065A00001cTlzpQAC"/>
    <m/>
    <n v="51250"/>
    <n v="1"/>
    <n v="51250"/>
    <m/>
    <n v="51250"/>
    <n v="51250"/>
    <s v="0065A00001cTlzpQAC"/>
    <n v="51250"/>
  </r>
  <r>
    <s v="0065A00001bgsYvQAI"/>
    <m/>
    <n v="51250"/>
    <n v="1"/>
    <n v="51250"/>
    <m/>
    <n v="51250"/>
    <n v="51250"/>
    <s v="0065A00001bgsYvQAI"/>
    <n v="51250"/>
  </r>
  <r>
    <s v="0065A00001b99qOQAQ"/>
    <m/>
    <n v="51250"/>
    <n v="1"/>
    <n v="51250"/>
    <m/>
    <n v="51250"/>
    <n v="51250"/>
    <m/>
    <n v="0"/>
  </r>
  <r>
    <s v="0065A00001PtV2UQAV"/>
    <m/>
    <n v="52750"/>
    <n v="1"/>
    <n v="52750"/>
    <m/>
    <n v="52750"/>
    <n v="52750"/>
    <m/>
    <n v="0"/>
  </r>
  <r>
    <s v="0065A00001dDo1wQAC"/>
    <m/>
    <n v="52750"/>
    <n v="1"/>
    <n v="52750"/>
    <m/>
    <n v="52750"/>
    <n v="52750"/>
    <s v="0065A00001dDo1wQAC"/>
    <n v="52750"/>
  </r>
  <r>
    <s v="0065A00000nK097QAC"/>
    <m/>
    <n v="52750"/>
    <n v="1"/>
    <n v="52750"/>
    <m/>
    <n v="52750"/>
    <n v="52750"/>
    <m/>
    <n v="0"/>
  </r>
  <r>
    <s v="0065A00001crIxhQAE"/>
    <n v="10"/>
    <n v="24500"/>
    <n v="1"/>
    <n v="24500"/>
    <m/>
    <n v="24500"/>
    <n v="22050"/>
    <m/>
    <n v="0"/>
  </r>
  <r>
    <s v="0065A00001bg3EoQAI"/>
    <n v="39.03"/>
    <n v="51250"/>
    <n v="1"/>
    <n v="51250"/>
    <m/>
    <n v="51250"/>
    <n v="31247.13"/>
    <m/>
    <n v="0"/>
  </r>
  <r>
    <s v="0065A00001a5vL4QAI"/>
    <m/>
    <n v="51250"/>
    <n v="1"/>
    <n v="31250"/>
    <m/>
    <n v="31250"/>
    <n v="31250"/>
    <m/>
    <n v="0"/>
  </r>
  <r>
    <s v="0065A00000xxsbmQAA"/>
    <n v="0"/>
    <n v="10000"/>
    <n v="2"/>
    <n v="10000"/>
    <m/>
    <n v="20000"/>
    <n v="20000"/>
    <m/>
    <n v="0"/>
  </r>
  <r>
    <s v="0065A00001dfRHuQAM"/>
    <m/>
    <n v="0"/>
    <n v="1"/>
    <n v="0"/>
    <m/>
    <n v="0"/>
    <n v="0"/>
    <m/>
    <n v="0"/>
  </r>
  <r>
    <s v="0065A00001dfRHuQAM"/>
    <m/>
    <n v="213"/>
    <n v="1"/>
    <n v="213"/>
    <m/>
    <n v="213"/>
    <n v="213"/>
    <m/>
    <n v="0"/>
  </r>
  <r>
    <s v="0066e00001eab2KAAQ"/>
    <m/>
    <n v="3500"/>
    <n v="1"/>
    <n v="3500"/>
    <m/>
    <n v="3500"/>
    <n v="3500"/>
    <m/>
    <n v="0"/>
  </r>
  <r>
    <s v="0066e00001e0BuUAAU"/>
    <m/>
    <n v="39"/>
    <n v="1"/>
    <n v="39"/>
    <m/>
    <n v="39"/>
    <n v="39"/>
    <m/>
    <n v="0"/>
  </r>
  <r>
    <s v="0066e00001e0BaJAAU"/>
    <m/>
    <n v="39"/>
    <n v="1"/>
    <n v="39"/>
    <m/>
    <n v="39"/>
    <n v="39"/>
    <m/>
    <n v="0"/>
  </r>
  <r>
    <s v="0065A00001dhBjKQAU"/>
    <m/>
    <n v="39"/>
    <n v="1"/>
    <n v="41"/>
    <m/>
    <n v="41"/>
    <n v="41"/>
    <m/>
    <n v="0"/>
  </r>
  <r>
    <s v="0066e00001e0BuUAAU"/>
    <m/>
    <n v="199"/>
    <n v="1"/>
    <n v="199"/>
    <m/>
    <n v="199"/>
    <n v="199"/>
    <m/>
    <n v="0"/>
  </r>
  <r>
    <s v="0066e00001e0BaJAAU"/>
    <m/>
    <n v="199"/>
    <n v="1"/>
    <n v="199"/>
    <m/>
    <n v="199"/>
    <n v="199"/>
    <m/>
    <n v="0"/>
  </r>
  <r>
    <s v="0065A00001dhBjKQAU"/>
    <m/>
    <n v="199"/>
    <n v="1"/>
    <n v="209"/>
    <m/>
    <n v="209"/>
    <n v="209"/>
    <m/>
    <n v="0"/>
  </r>
  <r>
    <s v="0066e00001e0BuUAAU"/>
    <m/>
    <n v="199"/>
    <n v="1"/>
    <n v="199"/>
    <m/>
    <n v="199"/>
    <n v="199"/>
    <m/>
    <n v="0"/>
  </r>
  <r>
    <s v="0066e00001e0BaJAAU"/>
    <m/>
    <n v="199"/>
    <n v="1"/>
    <n v="199"/>
    <m/>
    <n v="199"/>
    <n v="199"/>
    <m/>
    <n v="0"/>
  </r>
  <r>
    <s v="0066e00001e0BuUAAU"/>
    <m/>
    <n v="199"/>
    <n v="1"/>
    <n v="199"/>
    <m/>
    <n v="199"/>
    <n v="199"/>
    <m/>
    <n v="0"/>
  </r>
  <r>
    <s v="0066e00001e0BaJAAU"/>
    <m/>
    <n v="199"/>
    <n v="1"/>
    <n v="199"/>
    <m/>
    <n v="199"/>
    <n v="199"/>
    <m/>
    <n v="0"/>
  </r>
  <r>
    <s v="0066e00001ebG9SAAU"/>
    <m/>
    <n v="204.75"/>
    <n v="1"/>
    <n v="49.14"/>
    <m/>
    <n v="49.14"/>
    <n v="49.14"/>
    <m/>
    <n v="0"/>
  </r>
  <r>
    <s v="0066e00001dyuDqAAI"/>
    <m/>
    <n v="204.75"/>
    <n v="1"/>
    <n v="62.68"/>
    <m/>
    <n v="62.68"/>
    <n v="62.68"/>
    <m/>
    <n v="0"/>
  </r>
  <r>
    <s v="0066e00001eabmTAAQ"/>
    <m/>
    <n v="3200"/>
    <n v="1"/>
    <n v="3200"/>
    <m/>
    <n v="3200"/>
    <n v="3200"/>
    <m/>
    <n v="0"/>
  </r>
  <r>
    <s v="0066e00001eMtr4AAC"/>
    <m/>
    <n v="3500"/>
    <n v="1"/>
    <n v="3500"/>
    <m/>
    <n v="3500"/>
    <n v="3500"/>
    <m/>
    <n v="0"/>
  </r>
  <r>
    <s v="0066e00001eMsX2AAK"/>
    <m/>
    <n v="3500"/>
    <n v="1"/>
    <n v="3500"/>
    <m/>
    <n v="3500"/>
    <n v="3500"/>
    <m/>
    <n v="0"/>
  </r>
  <r>
    <s v="0066e00001eLdAvAAK"/>
    <m/>
    <n v="6500"/>
    <n v="1"/>
    <n v="6500"/>
    <m/>
    <n v="6500"/>
    <n v="6500"/>
    <m/>
    <n v="0"/>
  </r>
  <r>
    <s v="0066e00001eaTDkAAM"/>
    <m/>
    <n v="6500"/>
    <n v="1"/>
    <n v="6500"/>
    <m/>
    <n v="6500"/>
    <n v="6500"/>
    <m/>
    <n v="0"/>
  </r>
  <r>
    <s v="0065A00001dhCJ8QAM"/>
    <m/>
    <n v="6500"/>
    <n v="1"/>
    <n v="6500"/>
    <m/>
    <n v="6500"/>
    <n v="6500"/>
    <m/>
    <n v="0"/>
  </r>
  <r>
    <s v="0066e00001eaTDkAAM"/>
    <m/>
    <n v="65000"/>
    <n v="1"/>
    <n v="65000"/>
    <m/>
    <n v="65000"/>
    <n v="65000"/>
    <m/>
    <n v="0"/>
  </r>
  <r>
    <s v="0065A00001dhBjKQAU"/>
    <m/>
    <n v="65000"/>
    <n v="1"/>
    <n v="68250"/>
    <m/>
    <n v="68250"/>
    <n v="68250"/>
    <m/>
    <n v="0"/>
  </r>
  <r>
    <s v="0066e00001e0BuUAAU"/>
    <m/>
    <n v="91000"/>
    <n v="1"/>
    <n v="91000"/>
    <m/>
    <n v="91000"/>
    <n v="91000"/>
    <m/>
    <n v="0"/>
  </r>
  <r>
    <s v="0066e00001e0BaJAAU"/>
    <m/>
    <n v="91000"/>
    <n v="1"/>
    <n v="91000"/>
    <m/>
    <n v="91000"/>
    <n v="91000"/>
    <m/>
    <n v="0"/>
  </r>
  <r>
    <s v="0066e00001eMGPvAAO"/>
    <n v="0"/>
    <n v="22500"/>
    <n v="1"/>
    <n v="22500"/>
    <m/>
    <n v="22500"/>
    <n v="22500"/>
    <m/>
    <n v="0"/>
  </r>
  <r>
    <s v="0066e00001ebPcFAAU"/>
    <n v="10"/>
    <n v="6500"/>
    <n v="1"/>
    <n v="6500"/>
    <m/>
    <n v="6500"/>
    <n v="5850"/>
    <m/>
    <n v="0"/>
  </r>
  <r>
    <s v="0066e00001e1I0ZAAU"/>
    <n v="10"/>
    <n v="6500"/>
    <n v="1"/>
    <n v="6500"/>
    <m/>
    <n v="6500"/>
    <n v="5850"/>
    <m/>
    <n v="0"/>
  </r>
  <r>
    <s v="0066e00001eLpZtAAK"/>
    <m/>
    <n v="199"/>
    <n v="2"/>
    <n v="199"/>
    <m/>
    <n v="398"/>
    <n v="398"/>
    <m/>
    <n v="0"/>
  </r>
  <r>
    <s v="0066e00001eJjZjAAK"/>
    <m/>
    <n v="6500"/>
    <n v="2"/>
    <n v="6500"/>
    <m/>
    <n v="13000"/>
    <n v="13000"/>
    <m/>
    <n v="0"/>
  </r>
  <r>
    <s v="0065A00001dhBjKQAU"/>
    <m/>
    <n v="6500"/>
    <n v="2"/>
    <n v="6825"/>
    <m/>
    <n v="13650"/>
    <n v="13650"/>
    <m/>
    <n v="0"/>
  </r>
  <r>
    <s v="0066e00001eMGPvAAO"/>
    <n v="10"/>
    <n v="6500"/>
    <n v="2"/>
    <n v="6500"/>
    <m/>
    <n v="13000"/>
    <n v="11700"/>
    <m/>
    <n v="0"/>
  </r>
  <r>
    <s v="0066e00001eMGPvAAO"/>
    <n v="10"/>
    <n v="91000"/>
    <n v="2"/>
    <n v="91000"/>
    <m/>
    <n v="182000"/>
    <n v="163800"/>
    <m/>
    <n v="0"/>
  </r>
  <r>
    <s v="0066e00001e0O8sAAE"/>
    <m/>
    <n v="39"/>
    <n v="3"/>
    <n v="39"/>
    <m/>
    <n v="117"/>
    <n v="117"/>
    <m/>
    <n v="0"/>
  </r>
  <r>
    <s v="0066e00001e0O8sAAE"/>
    <m/>
    <n v="199"/>
    <n v="3"/>
    <n v="199"/>
    <m/>
    <n v="597"/>
    <n v="597"/>
    <m/>
    <n v="0"/>
  </r>
  <r>
    <s v="0066e00001e0O8sAAE"/>
    <m/>
    <n v="199"/>
    <n v="3"/>
    <n v="199"/>
    <m/>
    <n v="597"/>
    <n v="597"/>
    <m/>
    <n v="0"/>
  </r>
  <r>
    <s v="0066e00001e0O8sAAE"/>
    <m/>
    <n v="6500"/>
    <n v="3"/>
    <n v="6500"/>
    <m/>
    <n v="19500"/>
    <n v="19500"/>
    <m/>
    <n v="0"/>
  </r>
  <r>
    <s v="0066e00001e0O8sAAE"/>
    <m/>
    <n v="65000"/>
    <n v="3"/>
    <n v="65000"/>
    <m/>
    <n v="195000"/>
    <n v="195000"/>
    <m/>
    <n v="0"/>
  </r>
  <r>
    <s v="0066e00001e0O8sAAE"/>
    <m/>
    <n v="71500"/>
    <n v="3"/>
    <n v="71500"/>
    <m/>
    <n v="214500"/>
    <n v="214500"/>
    <m/>
    <n v="0"/>
  </r>
  <r>
    <s v="0066e00001e0O8sAAE"/>
    <m/>
    <n v="78000"/>
    <n v="3"/>
    <n v="78000"/>
    <m/>
    <n v="234000"/>
    <n v="234000"/>
    <m/>
    <n v="0"/>
  </r>
  <r>
    <s v="0066e00001e0O8sAAE"/>
    <m/>
    <n v="84500"/>
    <n v="3"/>
    <n v="84500"/>
    <m/>
    <n v="253500"/>
    <n v="253500"/>
    <m/>
    <n v="0"/>
  </r>
  <r>
    <s v="0066e00001eMsX2AAK"/>
    <m/>
    <n v="87875"/>
    <n v="3"/>
    <n v="87875"/>
    <m/>
    <n v="263625"/>
    <n v="263625"/>
    <m/>
    <n v="0"/>
  </r>
  <r>
    <s v="0066e00001e0O8sAAE"/>
    <m/>
    <n v="91000"/>
    <n v="3"/>
    <n v="91000"/>
    <m/>
    <n v="273000"/>
    <n v="273000"/>
    <m/>
    <n v="0"/>
  </r>
  <r>
    <s v="0066e00001eMtr4AAC"/>
    <n v="10"/>
    <n v="87875"/>
    <n v="3"/>
    <n v="87875"/>
    <m/>
    <n v="263625"/>
    <n v="237262.5"/>
    <m/>
    <n v="0"/>
  </r>
  <r>
    <s v="0065A00001deP5OQAU"/>
    <n v="10"/>
    <n v="199"/>
    <n v="10"/>
    <n v="199"/>
    <m/>
    <n v="1990"/>
    <n v="1791"/>
    <m/>
    <n v="0"/>
  </r>
  <r>
    <s v="0066e00001eKhpFAAS"/>
    <n v="10"/>
    <n v="199"/>
    <n v="10"/>
    <n v="199"/>
    <m/>
    <n v="1990"/>
    <n v="1791"/>
    <m/>
    <n v="0"/>
  </r>
  <r>
    <s v="0066e00001ebG9SAAU"/>
    <m/>
    <n v="39"/>
    <n v="40"/>
    <n v="39"/>
    <m/>
    <n v="1560"/>
    <n v="1560"/>
    <m/>
    <n v="0"/>
  </r>
  <r>
    <s v="0066e00001eJy7nAAC"/>
    <m/>
    <n v="12"/>
    <n v="106"/>
    <n v="12"/>
    <m/>
    <n v="1272"/>
    <n v="1272"/>
    <m/>
    <n v="0"/>
  </r>
  <r>
    <s v="0066e00001eJy7nAAC"/>
    <m/>
    <n v="24"/>
    <n v="106"/>
    <n v="24"/>
    <m/>
    <n v="2544"/>
    <n v="2544"/>
    <m/>
    <n v="0"/>
  </r>
  <r>
    <s v="0066e00001eJy7nAAC"/>
    <m/>
    <n v="24"/>
    <n v="106"/>
    <n v="24"/>
    <m/>
    <n v="2544"/>
    <n v="2544"/>
    <m/>
    <n v="0"/>
  </r>
  <r>
    <s v="0066e00001eJy7nAAC"/>
    <m/>
    <n v="129"/>
    <n v="106"/>
    <n v="129"/>
    <m/>
    <n v="13674"/>
    <n v="13674"/>
    <m/>
    <n v="0"/>
  </r>
  <r>
    <s v="0066e00001eJy7nAAC"/>
    <m/>
    <n v="199"/>
    <n v="106"/>
    <n v="199"/>
    <m/>
    <n v="21094"/>
    <n v="21094"/>
    <m/>
    <n v="0"/>
  </r>
  <r>
    <s v="0066e00001eJy7nAAC"/>
    <m/>
    <n v="249"/>
    <n v="106"/>
    <n v="249"/>
    <m/>
    <n v="26394"/>
    <n v="26394"/>
    <m/>
    <n v="0"/>
  </r>
  <r>
    <s v="0066e00001eJy7nAAC"/>
    <m/>
    <n v="300"/>
    <n v="106"/>
    <n v="249"/>
    <m/>
    <n v="26394"/>
    <n v="26394"/>
    <m/>
    <n v="0"/>
  </r>
  <r>
    <s v="0066e00001eJy7nAAC"/>
    <m/>
    <n v="499"/>
    <n v="106"/>
    <n v="499"/>
    <m/>
    <n v="52894"/>
    <n v="52894"/>
    <m/>
    <n v="0"/>
  </r>
  <r>
    <s v="0066e00001eJy7nAAC"/>
    <m/>
    <n v="1199"/>
    <n v="106"/>
    <n v="1199"/>
    <m/>
    <n v="127094"/>
    <n v="127094"/>
    <m/>
    <n v="0"/>
  </r>
  <r>
    <s v="0066e00001eJy7nAAC"/>
    <m/>
    <n v="504"/>
    <n v="2112"/>
    <n v="504"/>
    <m/>
    <n v="1064448"/>
    <n v="1064448"/>
    <m/>
    <n v="0"/>
  </r>
  <r>
    <s v="0066e00001e1C90AAE"/>
    <n v="25"/>
    <n v="5118"/>
    <n v="1"/>
    <n v="5118"/>
    <m/>
    <n v="5118"/>
    <n v="3838.5"/>
    <s v="0066e00001e1C90AAE"/>
    <n v="3838.5"/>
  </r>
  <r>
    <s v="0066e00001e1C90AAE"/>
    <n v="25"/>
    <n v="154560"/>
    <n v="1"/>
    <n v="154560"/>
    <m/>
    <n v="154560"/>
    <n v="115920"/>
    <s v="0066e00001e1C90AAE"/>
    <n v="115920"/>
  </r>
  <r>
    <s v="0066e00001e01clAAA"/>
    <n v="35"/>
    <n v="58025"/>
    <n v="1"/>
    <n v="58025"/>
    <m/>
    <n v="58025"/>
    <n v="37716.25"/>
    <m/>
    <n v="0"/>
  </r>
  <r>
    <s v="0066e00001e01cWAAQ"/>
    <n v="35"/>
    <n v="154560"/>
    <n v="1"/>
    <n v="154560"/>
    <m/>
    <n v="154560"/>
    <n v="100464"/>
    <m/>
    <n v="0"/>
  </r>
  <r>
    <s v="0065A00001dg9EJQAY"/>
    <m/>
    <n v="4600"/>
    <n v="1"/>
    <n v="4600"/>
    <m/>
    <n v="4600"/>
    <n v="4600"/>
    <s v="0065A00001dg9EJQAY"/>
    <n v="4600"/>
  </r>
  <r>
    <s v="0065A00001dDoF9QAK"/>
    <m/>
    <n v="4600"/>
    <n v="1"/>
    <n v="4600"/>
    <m/>
    <n v="4600"/>
    <n v="4600"/>
    <m/>
    <n v="0"/>
  </r>
  <r>
    <s v="0065A00001dIvnDQAS"/>
    <m/>
    <n v="4600"/>
    <n v="1"/>
    <n v="4600"/>
    <m/>
    <n v="4600"/>
    <n v="4600"/>
    <s v="0065A00001dIvnDQAS"/>
    <n v="4600"/>
  </r>
  <r>
    <s v="0065A00001cI5cyQAC"/>
    <m/>
    <n v="4600"/>
    <n v="1"/>
    <n v="4600"/>
    <m/>
    <n v="4600"/>
    <n v="4600"/>
    <s v="0065A00001cI5cyQAC"/>
    <n v="4600"/>
  </r>
  <r>
    <s v="0065A00001XHdJGQA1"/>
    <m/>
    <n v="5118"/>
    <n v="1"/>
    <n v="5118"/>
    <m/>
    <n v="5118"/>
    <n v="5118"/>
    <m/>
    <n v="0"/>
  </r>
  <r>
    <s v="0065A00001dg9EJQAY"/>
    <m/>
    <n v="5118"/>
    <n v="1"/>
    <n v="5118"/>
    <m/>
    <n v="5118"/>
    <n v="5118"/>
    <s v="0065A00001dg9EJQAY"/>
    <n v="5118"/>
  </r>
  <r>
    <s v="0065A00001dDnmFQAS"/>
    <m/>
    <n v="5118"/>
    <n v="1"/>
    <n v="5118"/>
    <m/>
    <n v="5118"/>
    <n v="5118"/>
    <m/>
    <n v="0"/>
  </r>
  <r>
    <s v="0065A00001dDoF9QAK"/>
    <m/>
    <n v="5118"/>
    <n v="1"/>
    <n v="5118"/>
    <m/>
    <n v="5118"/>
    <n v="5118"/>
    <m/>
    <n v="0"/>
  </r>
  <r>
    <s v="0065A00001dDoMQQA0"/>
    <m/>
    <n v="5118"/>
    <n v="1"/>
    <n v="5118"/>
    <m/>
    <n v="5118"/>
    <n v="5118"/>
    <m/>
    <n v="0"/>
  </r>
  <r>
    <s v="0065A00001dIvnDQAS"/>
    <m/>
    <n v="5118"/>
    <n v="1"/>
    <n v="5118"/>
    <m/>
    <n v="5118"/>
    <n v="5118"/>
    <s v="0065A00001dIvnDQAS"/>
    <n v="5118"/>
  </r>
  <r>
    <s v="0065A00001cI5cyQAC"/>
    <m/>
    <n v="5118"/>
    <n v="1"/>
    <n v="5118"/>
    <m/>
    <n v="5118"/>
    <n v="5118"/>
    <s v="0065A00001cI5cyQAC"/>
    <n v="5118"/>
  </r>
  <r>
    <s v="0065A00001dg9EJQAY"/>
    <m/>
    <n v="23184"/>
    <n v="1"/>
    <n v="23184"/>
    <m/>
    <n v="23184"/>
    <n v="23184"/>
    <s v="0065A00001dg9EJQAY"/>
    <n v="23184"/>
  </r>
  <r>
    <s v="0065A00001dDnmFQAS"/>
    <m/>
    <n v="23184"/>
    <n v="1"/>
    <n v="23184"/>
    <m/>
    <n v="23184"/>
    <n v="23184"/>
    <m/>
    <n v="0"/>
  </r>
  <r>
    <s v="0065A00001dDoF9QAK"/>
    <m/>
    <n v="23184"/>
    <n v="1"/>
    <n v="23184"/>
    <m/>
    <n v="23184"/>
    <n v="23184"/>
    <m/>
    <n v="0"/>
  </r>
  <r>
    <s v="0065A00001dDoMQQA0"/>
    <m/>
    <n v="23184"/>
    <n v="1"/>
    <n v="23184"/>
    <m/>
    <n v="23184"/>
    <n v="23184"/>
    <m/>
    <n v="0"/>
  </r>
  <r>
    <s v="0065A00001dIvnDQAS"/>
    <m/>
    <n v="23184"/>
    <n v="1"/>
    <n v="23184"/>
    <m/>
    <n v="23184"/>
    <n v="23184"/>
    <s v="0065A00001dIvnDQAS"/>
    <n v="23184"/>
  </r>
  <r>
    <s v="0065A00001cI5cyQAC"/>
    <m/>
    <n v="23184"/>
    <n v="1"/>
    <n v="23184"/>
    <m/>
    <n v="23184"/>
    <n v="23184"/>
    <s v="0065A00001cI5cyQAC"/>
    <n v="23184"/>
  </r>
  <r>
    <s v="0065A00001XHdJGQA1"/>
    <m/>
    <n v="154560"/>
    <n v="1"/>
    <n v="154560"/>
    <m/>
    <n v="154560"/>
    <n v="154560"/>
    <m/>
    <n v="0"/>
  </r>
  <r>
    <s v="0065A00001dg9EJQAY"/>
    <m/>
    <n v="154560"/>
    <n v="1"/>
    <n v="154560"/>
    <m/>
    <n v="154560"/>
    <n v="154560"/>
    <s v="0065A00001dg9EJQAY"/>
    <n v="154560"/>
  </r>
  <r>
    <s v="0065A00001dDnmFQAS"/>
    <m/>
    <n v="154560"/>
    <n v="1"/>
    <n v="154560"/>
    <m/>
    <n v="154560"/>
    <n v="154560"/>
    <m/>
    <n v="0"/>
  </r>
  <r>
    <s v="0065A00001dDoF9QAK"/>
    <m/>
    <n v="154560"/>
    <n v="1"/>
    <n v="154560"/>
    <m/>
    <n v="154560"/>
    <n v="154560"/>
    <m/>
    <n v="0"/>
  </r>
  <r>
    <s v="0065A00001dDoMQQA0"/>
    <m/>
    <n v="154560"/>
    <n v="1"/>
    <n v="154560"/>
    <m/>
    <n v="154560"/>
    <n v="154560"/>
    <m/>
    <n v="0"/>
  </r>
  <r>
    <s v="0065A00001dIvnDQAS"/>
    <m/>
    <n v="154560"/>
    <n v="1"/>
    <n v="154560"/>
    <m/>
    <n v="154560"/>
    <n v="154560"/>
    <s v="0065A00001dIvnDQAS"/>
    <n v="154560"/>
  </r>
  <r>
    <s v="0065A00001cI5cyQAC"/>
    <m/>
    <n v="154560"/>
    <n v="1"/>
    <n v="154560"/>
    <m/>
    <n v="154560"/>
    <n v="154560"/>
    <s v="0065A00001cI5cyQAC"/>
    <n v="154560"/>
  </r>
  <r>
    <s v="0066e00001eaSf2AAE"/>
    <n v="7"/>
    <n v="4600"/>
    <n v="1"/>
    <n v="4600"/>
    <m/>
    <n v="4600"/>
    <n v="4278"/>
    <s v="0066e00001eaSf2AAE"/>
    <n v="4278"/>
  </r>
  <r>
    <s v="0065A00001aLgwrQAC"/>
    <n v="7"/>
    <n v="4600"/>
    <n v="1"/>
    <n v="4600"/>
    <m/>
    <n v="4600"/>
    <n v="4278"/>
    <m/>
    <n v="0"/>
  </r>
  <r>
    <s v="0066e00001eJzZPAA0"/>
    <n v="7"/>
    <n v="5118"/>
    <n v="1"/>
    <n v="5118"/>
    <m/>
    <n v="5118"/>
    <n v="4759.74"/>
    <m/>
    <n v="0"/>
  </r>
  <r>
    <s v="0065A00001de5FwQAI"/>
    <n v="7"/>
    <n v="5118"/>
    <n v="1"/>
    <n v="5118"/>
    <m/>
    <n v="5118"/>
    <n v="4759.74"/>
    <s v="0065A00001de5FwQAI"/>
    <n v="4759.74"/>
  </r>
  <r>
    <s v="0066e00001eaSf2AAE"/>
    <n v="7"/>
    <n v="5118"/>
    <n v="1"/>
    <n v="5118"/>
    <m/>
    <n v="5118"/>
    <n v="4759.74"/>
    <s v="0066e00001eaSf2AAE"/>
    <n v="4759.74"/>
  </r>
  <r>
    <s v="0065A00001aLgwrQAC"/>
    <n v="7"/>
    <n v="5118"/>
    <n v="1"/>
    <n v="5118"/>
    <m/>
    <n v="5118"/>
    <n v="4759.74"/>
    <m/>
    <n v="0"/>
  </r>
  <r>
    <s v="0066e00001eaSf2AAE"/>
    <n v="7"/>
    <n v="154560"/>
    <n v="1"/>
    <n v="154560"/>
    <m/>
    <n v="154560"/>
    <n v="143740.79999999999"/>
    <s v="0066e00001eaSf2AAE"/>
    <n v="143740.79999999999"/>
  </r>
  <r>
    <s v="0065A00001aLgwrQAC"/>
    <n v="7"/>
    <n v="154560"/>
    <n v="1"/>
    <n v="154560"/>
    <m/>
    <n v="154560"/>
    <n v="143740.79999999999"/>
    <m/>
    <n v="0"/>
  </r>
  <r>
    <s v="0065A00001de5FwQAI"/>
    <n v="10"/>
    <n v="23184"/>
    <n v="1"/>
    <n v="23184"/>
    <m/>
    <n v="23184"/>
    <n v="20865.599999999999"/>
    <s v="0065A00001de5FwQAI"/>
    <n v="20865.599999999999"/>
  </r>
  <r>
    <s v="0066e00001eaSkLAAU"/>
    <n v="10"/>
    <n v="23184"/>
    <n v="1"/>
    <n v="23184"/>
    <m/>
    <n v="23184"/>
    <n v="20865.599999999999"/>
    <m/>
    <n v="0"/>
  </r>
  <r>
    <s v="0065A00001de5FwQAI"/>
    <n v="17"/>
    <n v="154560"/>
    <n v="1"/>
    <n v="154560"/>
    <m/>
    <n v="154560"/>
    <n v="128284.8"/>
    <s v="0065A00001de5FwQAI"/>
    <n v="128284.8"/>
  </r>
  <r>
    <s v="0066e00001eJzZPAA0"/>
    <n v="20"/>
    <n v="154560"/>
    <n v="1"/>
    <n v="154560"/>
    <m/>
    <n v="154560"/>
    <n v="123648"/>
    <m/>
    <n v="0"/>
  </r>
  <r>
    <s v="0066e00001eJzZPAA0"/>
    <n v="50"/>
    <n v="44050"/>
    <n v="1"/>
    <n v="44050"/>
    <m/>
    <n v="44050"/>
    <n v="22025"/>
    <m/>
    <n v="0"/>
  </r>
  <r>
    <s v="0066e00001eJzZPAA0"/>
    <n v="100"/>
    <n v="23184"/>
    <n v="1"/>
    <n v="23184"/>
    <m/>
    <n v="23184"/>
    <n v="0"/>
    <m/>
    <n v="0"/>
  </r>
  <r>
    <s v="0066e00001eaSkLAAU"/>
    <n v="11.5"/>
    <n v="23184"/>
    <n v="2"/>
    <n v="23184"/>
    <m/>
    <n v="46368"/>
    <n v="41035.68"/>
    <m/>
    <n v="0"/>
  </r>
  <r>
    <s v="0065A00001dDnmFQAS"/>
    <m/>
    <n v="4600"/>
    <n v="3"/>
    <n v="4600"/>
    <m/>
    <n v="13800"/>
    <n v="13800"/>
    <m/>
    <n v="0"/>
  </r>
  <r>
    <s v="0065A00001dDoMQQA0"/>
    <m/>
    <n v="4600"/>
    <n v="3"/>
    <n v="4600"/>
    <m/>
    <n v="13800"/>
    <n v="13800"/>
    <m/>
    <n v="0"/>
  </r>
  <r>
    <s v="0066e00001eaSkLAAU"/>
    <n v="13"/>
    <n v="23184"/>
    <n v="3"/>
    <n v="23184"/>
    <m/>
    <n v="69552"/>
    <n v="60510.239999999998"/>
    <m/>
    <n v="0"/>
  </r>
  <r>
    <s v="0066e00001eJzU9AAK"/>
    <n v="27"/>
    <n v="4600"/>
    <n v="16"/>
    <n v="4600"/>
    <m/>
    <n v="73600"/>
    <n v="53728"/>
    <m/>
    <n v="0"/>
  </r>
  <r>
    <s v="0065A00001dg7SMQAY"/>
    <n v="27"/>
    <n v="4600"/>
    <n v="16"/>
    <n v="4600"/>
    <m/>
    <n v="73600"/>
    <n v="53728"/>
    <m/>
    <n v="0"/>
  </r>
  <r>
    <s v="0065A00001dK7OqQAK"/>
    <m/>
    <n v="39"/>
    <n v="1"/>
    <n v="39"/>
    <m/>
    <n v="39"/>
    <n v="39"/>
    <m/>
    <n v="0"/>
  </r>
  <r>
    <s v="0065A00001dK7OqQAK"/>
    <m/>
    <n v="199"/>
    <n v="1"/>
    <n v="199"/>
    <m/>
    <n v="199"/>
    <n v="199"/>
    <m/>
    <n v="0"/>
  </r>
  <r>
    <s v="0065A00001dK7OqQAK"/>
    <m/>
    <n v="199"/>
    <n v="1"/>
    <n v="199"/>
    <m/>
    <n v="199"/>
    <n v="199"/>
    <m/>
    <n v="0"/>
  </r>
  <r>
    <s v="0065A00001dK7OqQAK"/>
    <m/>
    <n v="65000"/>
    <n v="1"/>
    <n v="65000"/>
    <m/>
    <n v="65000"/>
    <n v="65000"/>
    <m/>
    <n v="0"/>
  </r>
  <r>
    <s v="0065A00001dK8WJQA0"/>
    <n v="18"/>
    <n v="39"/>
    <n v="1"/>
    <n v="39"/>
    <m/>
    <n v="39"/>
    <n v="31.98"/>
    <m/>
    <n v="0"/>
  </r>
  <r>
    <s v="0065A00001deId5QAE"/>
    <n v="18"/>
    <n v="39"/>
    <n v="1"/>
    <n v="39"/>
    <m/>
    <n v="39"/>
    <n v="31.98"/>
    <m/>
    <n v="0"/>
  </r>
  <r>
    <s v="0065A00001deId5QAE"/>
    <n v="18"/>
    <n v="199"/>
    <n v="1"/>
    <n v="199"/>
    <m/>
    <n v="199"/>
    <n v="163.18"/>
    <m/>
    <n v="0"/>
  </r>
  <r>
    <s v="0065A00001dK8WJQA0"/>
    <n v="18"/>
    <n v="199"/>
    <n v="1"/>
    <n v="199"/>
    <m/>
    <n v="199"/>
    <n v="163.18"/>
    <m/>
    <n v="0"/>
  </r>
  <r>
    <s v="0065A00001deId5QAE"/>
    <n v="18"/>
    <n v="199"/>
    <n v="1"/>
    <n v="199"/>
    <m/>
    <n v="199"/>
    <n v="163.18"/>
    <m/>
    <n v="0"/>
  </r>
  <r>
    <s v="0065A00001deId5QAE"/>
    <n v="18"/>
    <n v="65000"/>
    <n v="1"/>
    <n v="65000"/>
    <m/>
    <n v="65000"/>
    <n v="53300"/>
    <m/>
    <n v="0"/>
  </r>
  <r>
    <s v="0065A00001dK8WJQA0"/>
    <n v="18"/>
    <n v="71500"/>
    <n v="1"/>
    <n v="71500"/>
    <m/>
    <n v="71500"/>
    <n v="58630"/>
    <m/>
    <n v="0"/>
  </r>
  <r>
    <s v="0065A00001deJ3EQAU"/>
    <n v="25"/>
    <n v="39"/>
    <n v="1"/>
    <n v="39"/>
    <m/>
    <n v="39"/>
    <n v="29.25"/>
    <m/>
    <n v="0"/>
  </r>
  <r>
    <s v="0065A00001deJ3EQAU"/>
    <n v="25"/>
    <n v="199"/>
    <n v="1"/>
    <n v="199"/>
    <m/>
    <n v="199"/>
    <n v="149.25"/>
    <m/>
    <n v="0"/>
  </r>
  <r>
    <s v="0065A00001deJ3EQAU"/>
    <n v="25"/>
    <n v="199"/>
    <n v="1"/>
    <n v="199"/>
    <m/>
    <n v="199"/>
    <n v="149.25"/>
    <m/>
    <n v="0"/>
  </r>
  <r>
    <s v="0065A00001deJ3EQAU"/>
    <n v="25"/>
    <n v="65000"/>
    <n v="1"/>
    <n v="65000"/>
    <m/>
    <n v="65000"/>
    <n v="48750"/>
    <m/>
    <n v="0"/>
  </r>
  <r>
    <s v="0066e00001e1DZZAA2"/>
    <n v="25"/>
    <n v="65000"/>
    <n v="1"/>
    <n v="65000"/>
    <m/>
    <n v="65000"/>
    <n v="48750"/>
    <m/>
    <n v="0"/>
  </r>
  <r>
    <s v="0065A00001deEurQAE"/>
    <n v="33.33"/>
    <n v="39000"/>
    <n v="1"/>
    <n v="39000"/>
    <m/>
    <n v="39000"/>
    <n v="26001.3"/>
    <m/>
    <n v="0"/>
  </r>
  <r>
    <s v="0065A00001deEurQAE"/>
    <n v="60"/>
    <n v="39"/>
    <n v="1"/>
    <n v="39"/>
    <m/>
    <n v="39"/>
    <n v="15.6"/>
    <m/>
    <n v="0"/>
  </r>
  <r>
    <s v="0065A00001deEurQAE"/>
    <n v="60"/>
    <n v="199"/>
    <n v="1"/>
    <n v="199"/>
    <m/>
    <n v="199"/>
    <n v="79.599999999999994"/>
    <m/>
    <n v="0"/>
  </r>
  <r>
    <s v="0065A00001deEurQAE"/>
    <n v="60"/>
    <n v="199"/>
    <n v="1"/>
    <n v="199"/>
    <m/>
    <n v="199"/>
    <n v="79.599999999999994"/>
    <m/>
    <n v="0"/>
  </r>
  <r>
    <s v="0065A00001dK8WJQA0"/>
    <n v="18"/>
    <n v="199"/>
    <n v="24"/>
    <n v="199"/>
    <m/>
    <n v="4776"/>
    <n v="3916.32"/>
    <m/>
    <n v="0"/>
  </r>
  <r>
    <s v="0065A00001de7J7QAI"/>
    <m/>
    <n v="-20000"/>
    <n v="1"/>
    <n v="-20000"/>
    <m/>
    <n v="-20000"/>
    <n v="-20000"/>
    <m/>
    <n v="0"/>
  </r>
  <r>
    <s v="0066e00001eLoRdAAK"/>
    <m/>
    <n v="725"/>
    <n v="1"/>
    <n v="725"/>
    <m/>
    <n v="725"/>
    <n v="725"/>
    <s v="0066e00001eLoRdAAK"/>
    <n v="725"/>
  </r>
  <r>
    <s v="0066e00001eLoRdAAK"/>
    <m/>
    <n v="725"/>
    <n v="1"/>
    <n v="725"/>
    <m/>
    <n v="725"/>
    <n v="725"/>
    <s v="0066e00001eLoRdAAK"/>
    <n v="725"/>
  </r>
  <r>
    <s v="0066e00001eLoRdAAK"/>
    <m/>
    <n v="3450"/>
    <n v="1"/>
    <n v="3450"/>
    <m/>
    <n v="3450"/>
    <n v="3450"/>
    <s v="0066e00001eLoRdAAK"/>
    <n v="3450"/>
  </r>
  <r>
    <s v="0066e00001eLoRdAAK"/>
    <m/>
    <n v="3450"/>
    <n v="1"/>
    <n v="3450"/>
    <m/>
    <n v="3450"/>
    <n v="3450"/>
    <s v="0066e00001eLoRdAAK"/>
    <n v="3450"/>
  </r>
  <r>
    <s v="0066e00001eLoRdAAK"/>
    <m/>
    <n v="5000"/>
    <n v="1"/>
    <n v="5000"/>
    <m/>
    <n v="5000"/>
    <n v="5000"/>
    <s v="0066e00001eLoRdAAK"/>
    <n v="5000"/>
  </r>
  <r>
    <s v="0066e00001eLoRdAAK"/>
    <m/>
    <n v="5145"/>
    <n v="1"/>
    <n v="5145"/>
    <m/>
    <n v="5145"/>
    <n v="5145"/>
    <s v="0066e00001eLoRdAAK"/>
    <n v="5145"/>
  </r>
  <r>
    <s v="0065A00001de7J7QAI"/>
    <m/>
    <n v="5145"/>
    <n v="1"/>
    <n v="5145"/>
    <m/>
    <n v="5145"/>
    <n v="5145"/>
    <m/>
    <n v="0"/>
  </r>
  <r>
    <s v="0066e00001eLoRdAAK"/>
    <m/>
    <n v="24500"/>
    <n v="1"/>
    <n v="24500"/>
    <m/>
    <n v="24500"/>
    <n v="24500"/>
    <s v="0066e00001eLoRdAAK"/>
    <n v="24500"/>
  </r>
  <r>
    <s v="0065A00001de7J7QAI"/>
    <m/>
    <n v="24500"/>
    <n v="1"/>
    <n v="24500"/>
    <m/>
    <n v="24500"/>
    <n v="24500"/>
    <m/>
    <n v="0"/>
  </r>
  <r>
    <s v="0066e00001eLoRdAAK"/>
    <m/>
    <n v="52750"/>
    <n v="1"/>
    <n v="52750"/>
    <m/>
    <n v="52750"/>
    <n v="52750"/>
    <s v="0066e00001eLoRdAAK"/>
    <n v="52750"/>
  </r>
  <r>
    <s v="0065A00001de7J7QAI"/>
    <m/>
    <n v="52750"/>
    <n v="1"/>
    <n v="52750"/>
    <m/>
    <n v="52750"/>
    <n v="52750"/>
    <m/>
    <n v="0"/>
  </r>
  <r>
    <s v="0066e00001eJjwYAAS"/>
    <n v="7"/>
    <n v="4600"/>
    <n v="1"/>
    <n v="4600"/>
    <m/>
    <n v="4600"/>
    <n v="4278"/>
    <s v="0066e00001eJjwYAAS"/>
    <n v="4278"/>
  </r>
  <r>
    <s v="0066e00001eaOFAAA2"/>
    <n v="7"/>
    <n v="4600"/>
    <n v="1"/>
    <n v="4600"/>
    <m/>
    <n v="4600"/>
    <n v="4278"/>
    <s v="0066e00001eaOFAAA2"/>
    <n v="4278"/>
  </r>
  <r>
    <s v="0065A00001M9xwbQAB"/>
    <n v="7"/>
    <n v="4600"/>
    <n v="1"/>
    <n v="4600"/>
    <m/>
    <n v="4600"/>
    <n v="4278"/>
    <m/>
    <n v="0"/>
  </r>
  <r>
    <s v="0066e00001eJjwYAAS"/>
    <n v="7"/>
    <n v="5118"/>
    <n v="1"/>
    <n v="5118"/>
    <m/>
    <n v="5118"/>
    <n v="4759.74"/>
    <s v="0066e00001eJjwYAAS"/>
    <n v="4759.74"/>
  </r>
  <r>
    <s v="0066e00001eaOFAAA2"/>
    <n v="7"/>
    <n v="5118"/>
    <n v="1"/>
    <n v="5118"/>
    <m/>
    <n v="5118"/>
    <n v="4759.74"/>
    <s v="0066e00001eaOFAAA2"/>
    <n v="4759.74"/>
  </r>
  <r>
    <s v="0065A00001M9xwbQAB"/>
    <n v="7"/>
    <n v="5118"/>
    <n v="1"/>
    <n v="5118"/>
    <m/>
    <n v="5118"/>
    <n v="4759.74"/>
    <m/>
    <n v="0"/>
  </r>
  <r>
    <s v="0065A00001cUjccQAC"/>
    <n v="7"/>
    <n v="5760"/>
    <n v="1"/>
    <n v="5760"/>
    <m/>
    <n v="5760"/>
    <n v="5356.8"/>
    <s v="0065A00001cUjccQAC"/>
    <n v="5356.8"/>
  </r>
  <r>
    <s v="0066e00001e0AgJAAU"/>
    <n v="7"/>
    <n v="5760"/>
    <n v="1"/>
    <n v="5760"/>
    <m/>
    <n v="5760"/>
    <n v="5356.8"/>
    <s v="0066e00001e0AgJAAU"/>
    <n v="5356.8"/>
  </r>
  <r>
    <s v="0066e00001e0AgJAAU"/>
    <n v="7"/>
    <n v="6142"/>
    <n v="1"/>
    <n v="6142"/>
    <m/>
    <n v="6142"/>
    <n v="5712.06"/>
    <s v="0066e00001e0AgJAAU"/>
    <n v="5712.06"/>
  </r>
  <r>
    <s v="0065A00001cUjccQAC"/>
    <n v="7"/>
    <n v="6142"/>
    <n v="1"/>
    <n v="6142"/>
    <m/>
    <n v="6142"/>
    <n v="5712.06"/>
    <s v="0065A00001cUjccQAC"/>
    <n v="5712.06"/>
  </r>
  <r>
    <s v="0066e00001eJjwYAAS"/>
    <n v="7"/>
    <n v="23184"/>
    <n v="1"/>
    <n v="23184"/>
    <m/>
    <n v="23184"/>
    <n v="21561.119999999999"/>
    <s v="0066e00001eJjwYAAS"/>
    <n v="21561.119999999999"/>
  </r>
  <r>
    <s v="0066e00001eaOFAAA2"/>
    <n v="7"/>
    <n v="23184"/>
    <n v="1"/>
    <n v="23184"/>
    <m/>
    <n v="23184"/>
    <n v="21561.119999999999"/>
    <s v="0066e00001eaOFAAA2"/>
    <n v="21561.119999999999"/>
  </r>
  <r>
    <s v="0065A00001M9xwbQAB"/>
    <n v="7"/>
    <n v="23184"/>
    <n v="1"/>
    <n v="23184"/>
    <m/>
    <n v="23184"/>
    <n v="21561.119999999999"/>
    <m/>
    <n v="0"/>
  </r>
  <r>
    <s v="0065A00001cUjccQAC"/>
    <n v="7"/>
    <n v="27821"/>
    <n v="1"/>
    <n v="27821"/>
    <m/>
    <n v="27821"/>
    <n v="25873.53"/>
    <s v="0065A00001cUjccQAC"/>
    <n v="25873.53"/>
  </r>
  <r>
    <s v="0066e00001e0AgJAAU"/>
    <n v="7"/>
    <n v="27821"/>
    <n v="1"/>
    <n v="27821"/>
    <m/>
    <n v="27821"/>
    <n v="25873.53"/>
    <s v="0066e00001e0AgJAAU"/>
    <n v="25873.53"/>
  </r>
  <r>
    <s v="0066e00001eJjwYAAS"/>
    <n v="7"/>
    <n v="154560"/>
    <n v="1"/>
    <n v="154560"/>
    <m/>
    <n v="154560"/>
    <n v="143740.79999999999"/>
    <s v="0066e00001eJjwYAAS"/>
    <n v="143740.79999999999"/>
  </r>
  <r>
    <s v="0066e00001eaOFAAA2"/>
    <n v="7"/>
    <n v="154560"/>
    <n v="1"/>
    <n v="154560"/>
    <m/>
    <n v="154560"/>
    <n v="143740.79999999999"/>
    <s v="0066e00001eaOFAAA2"/>
    <n v="143740.79999999999"/>
  </r>
  <r>
    <s v="0065A00001M9xwbQAB"/>
    <n v="7"/>
    <n v="154560"/>
    <n v="1"/>
    <n v="154560"/>
    <m/>
    <n v="154560"/>
    <n v="143740.79999999999"/>
    <m/>
    <n v="0"/>
  </r>
  <r>
    <s v="0066e00001e0AgJAAU"/>
    <n v="7"/>
    <n v="185472"/>
    <n v="1"/>
    <n v="185472"/>
    <m/>
    <n v="185472"/>
    <n v="172488.95999999999"/>
    <s v="0066e00001e0AgJAAU"/>
    <n v="172488.95999999999"/>
  </r>
  <r>
    <s v="0065A00001cUjccQAC"/>
    <n v="7"/>
    <n v="185472"/>
    <n v="1"/>
    <n v="185472"/>
    <m/>
    <n v="185472"/>
    <n v="172488.95999999999"/>
    <s v="0065A00001cUjccQAC"/>
    <n v="172488.95999999999"/>
  </r>
  <r>
    <s v="0066e00001eaXBFAA2"/>
    <n v="7"/>
    <n v="4600"/>
    <n v="1"/>
    <n v="4600"/>
    <m/>
    <n v="4600"/>
    <n v="4278"/>
    <s v="0066e00001eaXBFAA2"/>
    <n v="4278"/>
  </r>
  <r>
    <s v="0066e00001eLg8uAAC"/>
    <n v="7"/>
    <n v="4600"/>
    <n v="1"/>
    <n v="4600"/>
    <m/>
    <n v="4600"/>
    <n v="4278"/>
    <s v="0066e00001eLg8uAAC"/>
    <n v="4278"/>
  </r>
  <r>
    <s v="0066e00001eaXBFAA2"/>
    <n v="7"/>
    <n v="5118"/>
    <n v="1"/>
    <n v="5118"/>
    <m/>
    <n v="5118"/>
    <n v="4759.74"/>
    <s v="0066e00001eaXBFAA2"/>
    <n v="4759.74"/>
  </r>
  <r>
    <s v="0066e00001eLg8uAAC"/>
    <n v="7"/>
    <n v="5118"/>
    <n v="1"/>
    <n v="5118"/>
    <m/>
    <n v="5118"/>
    <n v="4759.74"/>
    <s v="0066e00001eLg8uAAC"/>
    <n v="4759.74"/>
  </r>
  <r>
    <s v="0066e00001eLg8uAAC"/>
    <n v="7"/>
    <n v="23184"/>
    <n v="1"/>
    <n v="23184"/>
    <m/>
    <n v="23184"/>
    <n v="21561.119999999999"/>
    <s v="0066e00001eLg8uAAC"/>
    <n v="21561.119999999999"/>
  </r>
  <r>
    <s v="0066e00001eaXBFAA2"/>
    <n v="7"/>
    <n v="154560"/>
    <n v="1"/>
    <n v="154560"/>
    <m/>
    <n v="154560"/>
    <n v="143740.79999999999"/>
    <s v="0066e00001eaXBFAA2"/>
    <n v="143740.79999999999"/>
  </r>
  <r>
    <s v="0066e00001eLg8uAAC"/>
    <n v="7"/>
    <n v="154560"/>
    <n v="1"/>
    <n v="154560"/>
    <m/>
    <n v="154560"/>
    <n v="143740.79999999999"/>
    <s v="0066e00001eLg8uAAC"/>
    <n v="143740.79999999999"/>
  </r>
  <r>
    <s v="0066e00001eaXBFAA2"/>
    <n v="10"/>
    <n v="23184"/>
    <n v="1"/>
    <n v="23184"/>
    <m/>
    <n v="23184"/>
    <n v="20865.599999999999"/>
    <s v="0066e00001eaXBFAA2"/>
    <n v="20865.599999999999"/>
  </r>
  <r>
    <s v="0065A00001d9gdiQAA"/>
    <n v="10"/>
    <n v="65000"/>
    <n v="1"/>
    <n v="65000"/>
    <m/>
    <n v="65000"/>
    <n v="58500"/>
    <m/>
    <n v="0"/>
  </r>
  <r>
    <s v="0066e00001dz8b9AAA"/>
    <n v="20"/>
    <n v="65000"/>
    <n v="16"/>
    <n v="65000"/>
    <m/>
    <n v="1040000"/>
    <n v="832000"/>
    <m/>
    <n v="0"/>
  </r>
  <r>
    <s v="0066e00001dz8b9AAA"/>
    <n v="20"/>
    <n v="26000"/>
    <n v="33"/>
    <n v="26000"/>
    <m/>
    <n v="858000"/>
    <n v="686400"/>
    <m/>
    <n v="0"/>
  </r>
  <r>
    <s v="0065A00001dCOZiQAO"/>
    <n v="0"/>
    <n v="12"/>
    <n v="106"/>
    <n v="10.199999999999999"/>
    <m/>
    <n v="1081.2"/>
    <n v="1081.2"/>
    <m/>
    <n v="0"/>
  </r>
  <r>
    <s v="0065A00001dCOZiQAO"/>
    <n v="0"/>
    <n v="24"/>
    <n v="106"/>
    <n v="20.399999999999999"/>
    <m/>
    <n v="2162.4"/>
    <n v="2162.4"/>
    <m/>
    <n v="0"/>
  </r>
  <r>
    <s v="0065A00001dCOZiQAO"/>
    <n v="0"/>
    <n v="24"/>
    <n v="106"/>
    <n v="20.399999999999999"/>
    <m/>
    <n v="2162.4"/>
    <n v="2162.4"/>
    <m/>
    <n v="0"/>
  </r>
  <r>
    <s v="0065A00001dCOZiQAO"/>
    <n v="0"/>
    <n v="39"/>
    <n v="106"/>
    <n v="33.15"/>
    <m/>
    <n v="3513.9"/>
    <n v="3513.9"/>
    <m/>
    <n v="0"/>
  </r>
  <r>
    <s v="0065A00001dCOZiQAO"/>
    <n v="0"/>
    <n v="129"/>
    <n v="106"/>
    <n v="109.65"/>
    <m/>
    <n v="11622.9"/>
    <n v="11622.9"/>
    <m/>
    <n v="0"/>
  </r>
  <r>
    <s v="0065A00001dCOZiQAO"/>
    <n v="0"/>
    <n v="129"/>
    <n v="106"/>
    <n v="109.65"/>
    <m/>
    <n v="11622.9"/>
    <n v="11622.9"/>
    <m/>
    <n v="0"/>
  </r>
  <r>
    <s v="0065A00001dCOZiQAO"/>
    <n v="0"/>
    <n v="199"/>
    <n v="106"/>
    <n v="169.15"/>
    <m/>
    <n v="17929.900000000001"/>
    <n v="17929.900000000001"/>
    <m/>
    <n v="0"/>
  </r>
  <r>
    <s v="0065A00001dCOZiQAO"/>
    <n v="0"/>
    <n v="249"/>
    <n v="106"/>
    <n v="211.65"/>
    <m/>
    <n v="22434.9"/>
    <n v="22434.9"/>
    <m/>
    <n v="0"/>
  </r>
  <r>
    <s v="0065A00001dCOZiQAO"/>
    <n v="0"/>
    <n v="300"/>
    <n v="106"/>
    <n v="211.65"/>
    <m/>
    <n v="22434.9"/>
    <n v="22434.9"/>
    <m/>
    <n v="0"/>
  </r>
  <r>
    <s v="0065A00001dCOZiQAO"/>
    <n v="0"/>
    <n v="499"/>
    <n v="106"/>
    <n v="424.15"/>
    <m/>
    <n v="44959.9"/>
    <n v="44959.9"/>
    <m/>
    <n v="0"/>
  </r>
  <r>
    <s v="0065A00001dCOZiQAO"/>
    <n v="0"/>
    <n v="1199"/>
    <n v="106"/>
    <n v="1019.15"/>
    <m/>
    <n v="108029.9"/>
    <n v="108029.9"/>
    <m/>
    <n v="0"/>
  </r>
  <r>
    <s v="0065A00001dCOZiQAO"/>
    <n v="0"/>
    <n v="1199"/>
    <n v="106"/>
    <n v="1019.15"/>
    <m/>
    <n v="108029.9"/>
    <n v="108029.9"/>
    <m/>
    <n v="0"/>
  </r>
  <r>
    <s v="0065A00001dCOZiQAO"/>
    <n v="0"/>
    <n v="2999"/>
    <n v="106"/>
    <n v="2549.15"/>
    <m/>
    <n v="270209.90000000002"/>
    <n v="270209.90000000002"/>
    <m/>
    <n v="0"/>
  </r>
  <r>
    <s v="0066e00001dz8b9AAA"/>
    <n v="50"/>
    <n v="39"/>
    <n v="660"/>
    <n v="39"/>
    <m/>
    <n v="25740"/>
    <n v="12870"/>
    <m/>
    <n v="0"/>
  </r>
  <r>
    <s v="0066e00001dz8b9AAA"/>
    <n v="50"/>
    <n v="199"/>
    <n v="660"/>
    <n v="199"/>
    <m/>
    <n v="131340"/>
    <n v="65670"/>
    <m/>
    <n v="0"/>
  </r>
  <r>
    <s v="0065A00001dCOZiQAO"/>
    <n v="0"/>
    <n v="504"/>
    <n v="2112"/>
    <n v="504.51"/>
    <m/>
    <n v="1065525.1200000001"/>
    <n v="1065525.1200000001"/>
    <m/>
    <n v="0"/>
  </r>
  <r>
    <s v="0066e00001dzBmsAAE"/>
    <m/>
    <n v="725"/>
    <n v="1"/>
    <n v="725"/>
    <m/>
    <n v="725"/>
    <n v="725"/>
    <s v="0066e00001dzBmsAAE"/>
    <n v="725"/>
  </r>
  <r>
    <s v="0065A00001df4AzQAI"/>
    <m/>
    <n v="725"/>
    <n v="1"/>
    <n v="725"/>
    <m/>
    <n v="725"/>
    <n v="725"/>
    <s v="0065A00001df4AzQAI"/>
    <n v="725"/>
  </r>
  <r>
    <s v="0066e00001dzBmsAAE"/>
    <m/>
    <n v="725"/>
    <n v="1"/>
    <n v="725"/>
    <m/>
    <n v="725"/>
    <n v="725"/>
    <s v="0066e00001dzBmsAAE"/>
    <n v="725"/>
  </r>
  <r>
    <s v="0065A00001df4AzQAI"/>
    <m/>
    <n v="725"/>
    <n v="1"/>
    <n v="725"/>
    <m/>
    <n v="725"/>
    <n v="725"/>
    <s v="0065A00001df4AzQAI"/>
    <n v="725"/>
  </r>
  <r>
    <s v="0066e00001dzBmsAAE"/>
    <m/>
    <n v="725"/>
    <n v="1"/>
    <n v="725"/>
    <m/>
    <n v="725"/>
    <n v="725"/>
    <s v="0066e00001dzBmsAAE"/>
    <n v="725"/>
  </r>
  <r>
    <s v="0065A00001df4AzQAI"/>
    <m/>
    <n v="725"/>
    <n v="1"/>
    <n v="725"/>
    <m/>
    <n v="725"/>
    <n v="725"/>
    <s v="0065A00001df4AzQAI"/>
    <n v="725"/>
  </r>
  <r>
    <s v="0066e00001dzBmsAAE"/>
    <m/>
    <n v="725"/>
    <n v="1"/>
    <n v="725"/>
    <m/>
    <n v="725"/>
    <n v="725"/>
    <s v="0066e00001dzBmsAAE"/>
    <n v="725"/>
  </r>
  <r>
    <s v="0065A00001df4AzQAI"/>
    <m/>
    <n v="725"/>
    <n v="1"/>
    <n v="725"/>
    <m/>
    <n v="725"/>
    <n v="725"/>
    <s v="0065A00001df4AzQAI"/>
    <n v="725"/>
  </r>
  <r>
    <s v="0066e00001dzBmsAAE"/>
    <m/>
    <n v="3450"/>
    <n v="1"/>
    <n v="3450"/>
    <m/>
    <n v="3450"/>
    <n v="3450"/>
    <s v="0066e00001dzBmsAAE"/>
    <n v="3450"/>
  </r>
  <r>
    <s v="0065A00001df4AzQAI"/>
    <m/>
    <n v="3450"/>
    <n v="1"/>
    <n v="3450"/>
    <m/>
    <n v="3450"/>
    <n v="3450"/>
    <s v="0065A00001df4AzQAI"/>
    <n v="3450"/>
  </r>
  <r>
    <s v="0066e00001dzBmsAAE"/>
    <m/>
    <n v="3450"/>
    <n v="1"/>
    <n v="3450"/>
    <m/>
    <n v="3450"/>
    <n v="3450"/>
    <s v="0066e00001dzBmsAAE"/>
    <n v="3450"/>
  </r>
  <r>
    <s v="0065A00001df4AzQAI"/>
    <m/>
    <n v="3450"/>
    <n v="1"/>
    <n v="3450"/>
    <m/>
    <n v="3450"/>
    <n v="3450"/>
    <s v="0065A00001df4AzQAI"/>
    <n v="3450"/>
  </r>
  <r>
    <s v="0065A00001dKrOKQA0"/>
    <m/>
    <n v="4450"/>
    <n v="1"/>
    <n v="4450"/>
    <m/>
    <n v="4450"/>
    <n v="4450"/>
    <s v="0065A00001dKrOKQA0"/>
    <n v="4450"/>
  </r>
  <r>
    <s v="0065A00001bO674QAC"/>
    <m/>
    <n v="4450"/>
    <n v="1"/>
    <n v="4450"/>
    <m/>
    <n v="4450"/>
    <n v="4450"/>
    <m/>
    <n v="0"/>
  </r>
  <r>
    <s v="0065A00001cUwp1QAC"/>
    <m/>
    <n v="4450"/>
    <n v="1"/>
    <n v="4450"/>
    <m/>
    <n v="4450"/>
    <n v="4450"/>
    <s v="0065A00001cUwp1QAC"/>
    <n v="4450"/>
  </r>
  <r>
    <s v="0065A00001XkU7FQAV"/>
    <m/>
    <n v="4450"/>
    <n v="1"/>
    <n v="4450"/>
    <m/>
    <n v="4450"/>
    <n v="4450"/>
    <s v="0065A00001XkU7FQAV"/>
    <n v="4450"/>
  </r>
  <r>
    <s v="0065A00001Z6s1jQAB"/>
    <m/>
    <n v="4450"/>
    <n v="1"/>
    <n v="4450"/>
    <m/>
    <n v="4450"/>
    <n v="4450"/>
    <s v="0065A00001Z6s1jQAB"/>
    <n v="4450"/>
  </r>
  <r>
    <s v="0065A00001bp05SQAQ"/>
    <m/>
    <n v="4450"/>
    <n v="1"/>
    <n v="4450"/>
    <m/>
    <n v="4450"/>
    <n v="4450"/>
    <s v="0065A00001bp05SQAQ"/>
    <n v="4450"/>
  </r>
  <r>
    <s v="0065A00001X8d3rQAB"/>
    <m/>
    <n v="4450"/>
    <n v="1"/>
    <n v="4450"/>
    <m/>
    <n v="4450"/>
    <n v="4450"/>
    <m/>
    <n v="0"/>
  </r>
  <r>
    <s v="0065A00001csCrZQAU"/>
    <m/>
    <n v="4450"/>
    <n v="1"/>
    <n v="4450"/>
    <m/>
    <n v="4450"/>
    <n v="4450"/>
    <s v="0065A00001csCrZQAU"/>
    <n v="4450"/>
  </r>
  <r>
    <s v="0065A00001a6lUtQAI"/>
    <m/>
    <n v="4450"/>
    <n v="1"/>
    <n v="4450"/>
    <m/>
    <n v="4450"/>
    <n v="4450"/>
    <m/>
    <n v="0"/>
  </r>
  <r>
    <s v="0065A00001YyaMNQAZ"/>
    <m/>
    <n v="4450"/>
    <n v="1"/>
    <n v="4450"/>
    <m/>
    <n v="4450"/>
    <n v="4450"/>
    <m/>
    <n v="0"/>
  </r>
  <r>
    <s v="0065A00001XopJ6QAJ"/>
    <m/>
    <n v="4450"/>
    <n v="1"/>
    <n v="4450"/>
    <m/>
    <n v="4450"/>
    <n v="4450"/>
    <m/>
    <n v="0"/>
  </r>
  <r>
    <s v="0065A00001Tj2vWQAR"/>
    <m/>
    <n v="4450"/>
    <n v="1"/>
    <n v="4450"/>
    <m/>
    <n v="4450"/>
    <n v="4450"/>
    <m/>
    <n v="0"/>
  </r>
  <r>
    <s v="0065A00001bor7bQAA"/>
    <m/>
    <n v="4450"/>
    <n v="1"/>
    <n v="4450"/>
    <m/>
    <n v="4450"/>
    <n v="4450"/>
    <s v="0065A00001bor7bQAA"/>
    <n v="4450"/>
  </r>
  <r>
    <s v="0065A00001cHEfLQAW"/>
    <m/>
    <n v="4450"/>
    <n v="1"/>
    <n v="4450"/>
    <m/>
    <n v="4450"/>
    <n v="4450"/>
    <s v="0065A00001cHEfLQAW"/>
    <n v="4450"/>
  </r>
  <r>
    <s v="0066e00001dyEeVAAU"/>
    <m/>
    <n v="4450"/>
    <n v="1"/>
    <n v="4450"/>
    <m/>
    <n v="4450"/>
    <n v="4450"/>
    <s v="0066e00001dyEeVAAU"/>
    <n v="4450"/>
  </r>
  <r>
    <s v="0065A00001YJfqAQAT"/>
    <m/>
    <n v="4450"/>
    <n v="1"/>
    <n v="4450"/>
    <m/>
    <n v="4450"/>
    <n v="4450"/>
    <m/>
    <n v="0"/>
  </r>
  <r>
    <s v="0065A00001OK4gdQAD"/>
    <m/>
    <n v="4450"/>
    <n v="1"/>
    <n v="4450"/>
    <m/>
    <n v="4450"/>
    <n v="4450"/>
    <m/>
    <n v="0"/>
  </r>
  <r>
    <s v="0065A00001cUrUcQAK"/>
    <m/>
    <n v="4450"/>
    <n v="1"/>
    <n v="4450"/>
    <m/>
    <n v="4450"/>
    <n v="4450"/>
    <s v="0065A00001cUrUcQAK"/>
    <n v="4450"/>
  </r>
  <r>
    <s v="0065A00001XaUTrQAN"/>
    <m/>
    <n v="4450"/>
    <n v="1"/>
    <n v="4450"/>
    <m/>
    <n v="4450"/>
    <n v="4450"/>
    <m/>
    <n v="0"/>
  </r>
  <r>
    <s v="0065A00001Tj2yxQAB"/>
    <m/>
    <n v="4450"/>
    <n v="1"/>
    <n v="4450"/>
    <m/>
    <n v="4450"/>
    <n v="4450"/>
    <m/>
    <n v="0"/>
  </r>
  <r>
    <s v="0065A00001M9navQAB"/>
    <m/>
    <n v="4450"/>
    <n v="1"/>
    <n v="4450"/>
    <m/>
    <n v="4450"/>
    <n v="4450"/>
    <m/>
    <n v="0"/>
  </r>
  <r>
    <s v="0065A00001XZYfEQAX"/>
    <m/>
    <n v="4450"/>
    <n v="1"/>
    <n v="4450"/>
    <m/>
    <n v="4450"/>
    <n v="4450"/>
    <s v="0065A00001XZYfEQAX"/>
    <n v="4450"/>
  </r>
  <r>
    <s v="0065A00001ZjhXlQAJ"/>
    <m/>
    <n v="4450"/>
    <n v="1"/>
    <n v="4450"/>
    <m/>
    <n v="4450"/>
    <n v="4450"/>
    <s v="0065A00001ZjhXlQAJ"/>
    <n v="4450"/>
  </r>
  <r>
    <s v="0065A00001cJC1cQAG"/>
    <m/>
    <n v="4450"/>
    <n v="1"/>
    <n v="4450"/>
    <m/>
    <n v="4450"/>
    <n v="4450"/>
    <s v="0065A00001cJC1cQAG"/>
    <n v="4450"/>
  </r>
  <r>
    <s v="0065A00001bOIT6QAO"/>
    <m/>
    <n v="4450"/>
    <n v="1"/>
    <n v="4450"/>
    <m/>
    <n v="4450"/>
    <n v="4450"/>
    <s v="0065A00001bOIT6QAO"/>
    <n v="4450"/>
  </r>
  <r>
    <s v="0065A00001ax2HuQAI"/>
    <m/>
    <n v="4450"/>
    <n v="1"/>
    <n v="4450"/>
    <m/>
    <n v="4450"/>
    <n v="4450"/>
    <m/>
    <n v="0"/>
  </r>
  <r>
    <s v="0065A00001crhnAQAQ"/>
    <m/>
    <n v="4450"/>
    <n v="1"/>
    <n v="4450"/>
    <m/>
    <n v="4450"/>
    <n v="4450"/>
    <s v="0065A00001crhnAQAQ"/>
    <n v="4450"/>
  </r>
  <r>
    <s v="0065A00001dLkWzQAK"/>
    <m/>
    <n v="4450"/>
    <n v="1"/>
    <n v="4450"/>
    <m/>
    <n v="4450"/>
    <n v="4450"/>
    <s v="0065A00001dLkWzQAK"/>
    <n v="4450"/>
  </r>
  <r>
    <s v="0065A00001dA1YtQAK"/>
    <m/>
    <n v="4450"/>
    <n v="1"/>
    <n v="4450"/>
    <m/>
    <n v="4450"/>
    <n v="4450"/>
    <s v="0065A00001dA1YtQAK"/>
    <n v="4450"/>
  </r>
  <r>
    <s v="0065A00001ddOafQAE"/>
    <m/>
    <n v="4450"/>
    <n v="1"/>
    <n v="4450"/>
    <m/>
    <n v="4450"/>
    <n v="4450"/>
    <s v="0065A00001ddOafQAE"/>
    <n v="4450"/>
  </r>
  <r>
    <s v="0066e00001dyE9nAAE"/>
    <m/>
    <n v="4450"/>
    <n v="1"/>
    <n v="4450"/>
    <m/>
    <n v="4450"/>
    <n v="4450"/>
    <s v="0066e00001dyE9nAAE"/>
    <n v="4450"/>
  </r>
  <r>
    <s v="0066e00001dyEf3AAE"/>
    <m/>
    <n v="4450"/>
    <n v="1"/>
    <n v="4450"/>
    <m/>
    <n v="4450"/>
    <n v="4450"/>
    <s v="0066e00001dyEf3AAE"/>
    <n v="4450"/>
  </r>
  <r>
    <s v="0066e00001dzBmsAAE"/>
    <m/>
    <n v="5000"/>
    <n v="1"/>
    <n v="5000"/>
    <m/>
    <n v="5000"/>
    <n v="5000"/>
    <s v="0066e00001dzBmsAAE"/>
    <n v="5000"/>
  </r>
  <r>
    <s v="0065A00001df4AzQAI"/>
    <m/>
    <n v="5000"/>
    <n v="1"/>
    <n v="5000"/>
    <m/>
    <n v="5000"/>
    <n v="5000"/>
    <s v="0065A00001df4AzQAI"/>
    <n v="5000"/>
  </r>
  <r>
    <s v="0065A00001ZWyhyQAD"/>
    <m/>
    <n v="5118"/>
    <n v="1"/>
    <n v="5118"/>
    <m/>
    <n v="5118"/>
    <n v="5118"/>
    <m/>
    <n v="0"/>
  </r>
  <r>
    <s v="0066e00001dzBmsAAE"/>
    <m/>
    <n v="5145"/>
    <n v="1"/>
    <n v="5145"/>
    <m/>
    <n v="5145"/>
    <n v="5145"/>
    <s v="0066e00001dzBmsAAE"/>
    <n v="5145"/>
  </r>
  <r>
    <s v="0065A00001df4AzQAI"/>
    <m/>
    <n v="5145"/>
    <n v="1"/>
    <n v="5145"/>
    <m/>
    <n v="5145"/>
    <n v="5145"/>
    <s v="0065A00001df4AzQAI"/>
    <n v="5145"/>
  </r>
  <r>
    <s v="0066e00001dzBmsAAE"/>
    <m/>
    <n v="5245"/>
    <n v="1"/>
    <n v="5245"/>
    <m/>
    <n v="5245"/>
    <n v="5245"/>
    <s v="0066e00001dzBmsAAE"/>
    <n v="5245"/>
  </r>
  <r>
    <s v="0065A00001df4AzQAI"/>
    <m/>
    <n v="5245"/>
    <n v="1"/>
    <n v="5245"/>
    <m/>
    <n v="5245"/>
    <n v="5245"/>
    <s v="0065A00001df4AzQAI"/>
    <n v="5245"/>
  </r>
  <r>
    <s v="0065A00001bL2eDQAS"/>
    <m/>
    <n v="5340"/>
    <n v="1"/>
    <n v="5340"/>
    <m/>
    <n v="5340"/>
    <n v="5340"/>
    <s v="0065A00001bL2eDQAS"/>
    <n v="5340"/>
  </r>
  <r>
    <s v="0066e00001dzBmsAAE"/>
    <m/>
    <n v="8950"/>
    <n v="1"/>
    <n v="8950"/>
    <m/>
    <n v="8950"/>
    <n v="8950"/>
    <s v="0066e00001dzBmsAAE"/>
    <n v="8950"/>
  </r>
  <r>
    <s v="0065A00001df4AzQAI"/>
    <m/>
    <n v="8950"/>
    <n v="1"/>
    <n v="8950"/>
    <m/>
    <n v="8950"/>
    <n v="8950"/>
    <s v="0065A00001df4AzQAI"/>
    <n v="8950"/>
  </r>
  <r>
    <s v="0065A00001Z6s1jQAB"/>
    <m/>
    <n v="20160"/>
    <n v="1"/>
    <n v="20160"/>
    <m/>
    <n v="20160"/>
    <n v="20160"/>
    <s v="0065A00001Z6s1jQAB"/>
    <n v="20160"/>
  </r>
  <r>
    <s v="0065A00001bO674QAC"/>
    <m/>
    <n v="20160"/>
    <n v="1"/>
    <n v="20160"/>
    <m/>
    <n v="20160"/>
    <n v="20160"/>
    <m/>
    <n v="0"/>
  </r>
  <r>
    <s v="0065A00001cHEfLQAW"/>
    <m/>
    <n v="20160"/>
    <n v="1"/>
    <n v="20160"/>
    <m/>
    <n v="20160"/>
    <n v="20160"/>
    <s v="0065A00001cHEfLQAW"/>
    <n v="20160"/>
  </r>
  <r>
    <s v="0065A00001cJC1cQAG"/>
    <m/>
    <n v="20160"/>
    <n v="1"/>
    <n v="20160"/>
    <m/>
    <n v="20160"/>
    <n v="20160"/>
    <s v="0065A00001cJC1cQAG"/>
    <n v="20160"/>
  </r>
  <r>
    <s v="0065A00001ZjhXlQAJ"/>
    <m/>
    <n v="20160"/>
    <n v="1"/>
    <n v="20160"/>
    <m/>
    <n v="20160"/>
    <n v="20160"/>
    <s v="0065A00001ZjhXlQAJ"/>
    <n v="20160"/>
  </r>
  <r>
    <s v="0066e00001dyEeVAAU"/>
    <m/>
    <n v="20160"/>
    <n v="1"/>
    <n v="20160"/>
    <m/>
    <n v="20160"/>
    <n v="20160"/>
    <s v="0066e00001dyEeVAAU"/>
    <n v="20160"/>
  </r>
  <r>
    <s v="0065A00001dLkWzQAK"/>
    <m/>
    <n v="20160"/>
    <n v="1"/>
    <n v="20160"/>
    <m/>
    <n v="20160"/>
    <n v="20160"/>
    <s v="0065A00001dLkWzQAK"/>
    <n v="20160"/>
  </r>
  <r>
    <s v="0065A00001dA1YtQAK"/>
    <m/>
    <n v="20160"/>
    <n v="1"/>
    <n v="20160"/>
    <m/>
    <n v="20160"/>
    <n v="20160"/>
    <s v="0065A00001dA1YtQAK"/>
    <n v="20160"/>
  </r>
  <r>
    <s v="0065A00001dKrOKQA0"/>
    <m/>
    <n v="20160"/>
    <n v="1"/>
    <n v="20160"/>
    <m/>
    <n v="20160"/>
    <n v="20160"/>
    <s v="0065A00001dKrOKQA0"/>
    <n v="20160"/>
  </r>
  <r>
    <s v="0065A00001ddOafQAE"/>
    <m/>
    <n v="20160"/>
    <n v="1"/>
    <n v="20160"/>
    <m/>
    <n v="20160"/>
    <n v="20160"/>
    <s v="0065A00001ddOafQAE"/>
    <n v="20160"/>
  </r>
  <r>
    <s v="0065A00001bL2eDQAS"/>
    <m/>
    <n v="24192"/>
    <n v="1"/>
    <n v="24192"/>
    <m/>
    <n v="24192"/>
    <n v="24192"/>
    <s v="0065A00001bL2eDQAS"/>
    <n v="24192"/>
  </r>
  <r>
    <s v="0065A00001cpx3rQAA"/>
    <m/>
    <n v="24500"/>
    <n v="1"/>
    <n v="24500"/>
    <m/>
    <n v="24500"/>
    <n v="24500"/>
    <s v="0065A00001cpx3rQAA"/>
    <n v="24500"/>
  </r>
  <r>
    <s v="0066e00001dzBmsAAE"/>
    <m/>
    <n v="24500"/>
    <n v="1"/>
    <n v="24500"/>
    <m/>
    <n v="24500"/>
    <n v="24500"/>
    <s v="0066e00001dzBmsAAE"/>
    <n v="24500"/>
  </r>
  <r>
    <s v="0065A00001df4AzQAI"/>
    <m/>
    <n v="24500"/>
    <n v="1"/>
    <n v="24500"/>
    <m/>
    <n v="24500"/>
    <n v="24500"/>
    <s v="0065A00001df4AzQAI"/>
    <n v="24500"/>
  </r>
  <r>
    <s v="0066e00001dzBmsAAE"/>
    <m/>
    <n v="52750"/>
    <n v="1"/>
    <n v="52750"/>
    <m/>
    <n v="52750"/>
    <n v="52750"/>
    <s v="0066e00001dzBmsAAE"/>
    <n v="52750"/>
  </r>
  <r>
    <s v="0065A00001df4AzQAI"/>
    <m/>
    <n v="52750"/>
    <n v="1"/>
    <n v="52750"/>
    <m/>
    <n v="52750"/>
    <n v="52750"/>
    <s v="0065A00001df4AzQAI"/>
    <n v="52750"/>
  </r>
  <r>
    <s v="0065A00001cpx3rQAA"/>
    <m/>
    <n v="52750"/>
    <n v="1"/>
    <n v="52750"/>
    <m/>
    <n v="52750"/>
    <n v="52750"/>
    <s v="0065A00001cpx3rQAA"/>
    <n v="52750"/>
  </r>
  <r>
    <s v="0065A00001cHLqoQAG"/>
    <m/>
    <n v="128000"/>
    <n v="1"/>
    <n v="128000"/>
    <m/>
    <n v="128000"/>
    <n v="128000"/>
    <s v="0065A00001cHLqoQAG"/>
    <n v="128000"/>
  </r>
  <r>
    <s v="0065A00001bh85BQAQ"/>
    <m/>
    <n v="128000"/>
    <n v="1"/>
    <n v="128000"/>
    <m/>
    <n v="128000"/>
    <n v="128000"/>
    <m/>
    <n v="0"/>
  </r>
  <r>
    <s v="0065A00001dKrOKQA0"/>
    <m/>
    <n v="134400"/>
    <n v="1"/>
    <n v="134400"/>
    <m/>
    <n v="134400"/>
    <n v="134400"/>
    <s v="0065A00001dKrOKQA0"/>
    <n v="134400"/>
  </r>
  <r>
    <s v="0065A00001cUwp1QAC"/>
    <m/>
    <n v="134400"/>
    <n v="1"/>
    <n v="134400"/>
    <m/>
    <n v="134400"/>
    <n v="134400"/>
    <s v="0065A00001cUwp1QAC"/>
    <n v="134400"/>
  </r>
  <r>
    <s v="0065A00001XkU7FQAV"/>
    <m/>
    <n v="134400"/>
    <n v="1"/>
    <n v="134400"/>
    <m/>
    <n v="134400"/>
    <n v="134400"/>
    <s v="0065A00001XkU7FQAV"/>
    <n v="134400"/>
  </r>
  <r>
    <s v="0065A00001Z6s1jQAB"/>
    <m/>
    <n v="134400"/>
    <n v="1"/>
    <n v="134400"/>
    <m/>
    <n v="134400"/>
    <n v="134400"/>
    <s v="0065A00001Z6s1jQAB"/>
    <n v="134400"/>
  </r>
  <r>
    <s v="0065A00001bp05SQAQ"/>
    <m/>
    <n v="134400"/>
    <n v="1"/>
    <n v="134400"/>
    <m/>
    <n v="134400"/>
    <n v="134400"/>
    <s v="0065A00001bp05SQAQ"/>
    <n v="134400"/>
  </r>
  <r>
    <s v="0065A00001bO674QAC"/>
    <m/>
    <n v="134400"/>
    <n v="1"/>
    <n v="134400"/>
    <m/>
    <n v="134400"/>
    <n v="134400"/>
    <m/>
    <n v="0"/>
  </r>
  <r>
    <s v="0065A00001csCrZQAU"/>
    <m/>
    <n v="134400"/>
    <n v="1"/>
    <n v="134400"/>
    <m/>
    <n v="134400"/>
    <n v="134400"/>
    <s v="0065A00001csCrZQAU"/>
    <n v="134400"/>
  </r>
  <r>
    <s v="0065A00001a6lUtQAI"/>
    <m/>
    <n v="134400"/>
    <n v="1"/>
    <n v="134400"/>
    <m/>
    <n v="134400"/>
    <n v="134400"/>
    <m/>
    <n v="0"/>
  </r>
  <r>
    <s v="0065A00001X8d3rQAB"/>
    <m/>
    <n v="134400"/>
    <n v="1"/>
    <n v="134400"/>
    <m/>
    <n v="134400"/>
    <n v="134400"/>
    <m/>
    <n v="0"/>
  </r>
  <r>
    <s v="0065A00001XopJ6QAJ"/>
    <m/>
    <n v="134400"/>
    <n v="1"/>
    <n v="134400"/>
    <m/>
    <n v="134400"/>
    <n v="134400"/>
    <m/>
    <n v="0"/>
  </r>
  <r>
    <s v="0065A00001Tj2vWQAR"/>
    <m/>
    <n v="134400"/>
    <n v="1"/>
    <n v="134400"/>
    <m/>
    <n v="134400"/>
    <n v="134400"/>
    <m/>
    <n v="0"/>
  </r>
  <r>
    <s v="0065A00001cHEfLQAW"/>
    <m/>
    <n v="134400"/>
    <n v="1"/>
    <n v="134400"/>
    <m/>
    <n v="134400"/>
    <n v="134400"/>
    <s v="0065A00001cHEfLQAW"/>
    <n v="134400"/>
  </r>
  <r>
    <s v="0065A00001bor7bQAA"/>
    <m/>
    <n v="134400"/>
    <n v="1"/>
    <n v="134400"/>
    <m/>
    <n v="134400"/>
    <n v="134400"/>
    <s v="0065A00001bor7bQAA"/>
    <n v="134400"/>
  </r>
  <r>
    <s v="0065A00001YJfqAQAT"/>
    <m/>
    <n v="134400"/>
    <n v="1"/>
    <n v="134400"/>
    <m/>
    <n v="134400"/>
    <n v="134400"/>
    <m/>
    <n v="0"/>
  </r>
  <r>
    <s v="0065A00001OK4gdQAD"/>
    <m/>
    <n v="134400"/>
    <n v="1"/>
    <n v="134400"/>
    <m/>
    <n v="134400"/>
    <n v="134400"/>
    <m/>
    <n v="0"/>
  </r>
  <r>
    <s v="0065A00001cUrUcQAK"/>
    <m/>
    <n v="134400"/>
    <n v="1"/>
    <n v="134400"/>
    <m/>
    <n v="134400"/>
    <n v="134400"/>
    <s v="0065A00001cUrUcQAK"/>
    <n v="134400"/>
  </r>
  <r>
    <s v="0065A00001XaUTrQAN"/>
    <m/>
    <n v="134400"/>
    <n v="1"/>
    <n v="134400"/>
    <m/>
    <n v="134400"/>
    <n v="134400"/>
    <m/>
    <n v="0"/>
  </r>
  <r>
    <s v="0065A00001Tj2yxQAB"/>
    <m/>
    <n v="134400"/>
    <n v="1"/>
    <n v="134400"/>
    <m/>
    <n v="134400"/>
    <n v="134400"/>
    <m/>
    <n v="0"/>
  </r>
  <r>
    <s v="0065A00001M9navQAB"/>
    <m/>
    <n v="134400"/>
    <n v="1"/>
    <n v="134400"/>
    <m/>
    <n v="134400"/>
    <n v="134400"/>
    <m/>
    <n v="0"/>
  </r>
  <r>
    <s v="0065A00001ax2HuQAI"/>
    <m/>
    <n v="134400"/>
    <n v="1"/>
    <n v="134400"/>
    <m/>
    <n v="134400"/>
    <n v="134400"/>
    <m/>
    <n v="0"/>
  </r>
  <r>
    <s v="0065A00001YyaMNQAZ"/>
    <m/>
    <n v="134400"/>
    <n v="1"/>
    <n v="134400"/>
    <m/>
    <n v="134400"/>
    <n v="134400"/>
    <m/>
    <n v="0"/>
  </r>
  <r>
    <s v="0066e00001dyEeVAAU"/>
    <m/>
    <n v="134400"/>
    <n v="1"/>
    <n v="134400"/>
    <m/>
    <n v="134400"/>
    <n v="134400"/>
    <s v="0066e00001dyEeVAAU"/>
    <n v="134400"/>
  </r>
  <r>
    <s v="0065A00001XZYfEQAX"/>
    <m/>
    <n v="134400"/>
    <n v="1"/>
    <n v="134400"/>
    <m/>
    <n v="134400"/>
    <n v="134400"/>
    <s v="0065A00001XZYfEQAX"/>
    <n v="134400"/>
  </r>
  <r>
    <s v="0065A00001ZjhXlQAJ"/>
    <m/>
    <n v="134400"/>
    <n v="1"/>
    <n v="134400"/>
    <m/>
    <n v="134400"/>
    <n v="134400"/>
    <s v="0065A00001ZjhXlQAJ"/>
    <n v="134400"/>
  </r>
  <r>
    <s v="0065A00001cJC1cQAG"/>
    <m/>
    <n v="134400"/>
    <n v="1"/>
    <n v="134400"/>
    <m/>
    <n v="134400"/>
    <n v="134400"/>
    <s v="0065A00001cJC1cQAG"/>
    <n v="134400"/>
  </r>
  <r>
    <s v="0065A00001bOIT6QAO"/>
    <m/>
    <n v="134400"/>
    <n v="1"/>
    <n v="134400"/>
    <m/>
    <n v="134400"/>
    <n v="134400"/>
    <s v="0065A00001bOIT6QAO"/>
    <n v="134400"/>
  </r>
  <r>
    <s v="0065A00001crhnAQAQ"/>
    <m/>
    <n v="134400"/>
    <n v="1"/>
    <n v="134400"/>
    <m/>
    <n v="134400"/>
    <n v="134400"/>
    <s v="0065A00001crhnAQAQ"/>
    <n v="134400"/>
  </r>
  <r>
    <s v="0065A00001dLkWzQAK"/>
    <m/>
    <n v="134400"/>
    <n v="1"/>
    <n v="134400"/>
    <m/>
    <n v="134400"/>
    <n v="134400"/>
    <s v="0065A00001dLkWzQAK"/>
    <n v="134400"/>
  </r>
  <r>
    <s v="0065A00001dA1YtQAK"/>
    <m/>
    <n v="134400"/>
    <n v="1"/>
    <n v="134400"/>
    <m/>
    <n v="134400"/>
    <n v="134400"/>
    <s v="0065A00001dA1YtQAK"/>
    <n v="134400"/>
  </r>
  <r>
    <s v="0065A00001ddOafQAE"/>
    <m/>
    <n v="134400"/>
    <n v="1"/>
    <n v="134400"/>
    <m/>
    <n v="134400"/>
    <n v="134400"/>
    <s v="0065A00001ddOafQAE"/>
    <n v="134400"/>
  </r>
  <r>
    <s v="0066e00001dyE9nAAE"/>
    <m/>
    <n v="134400"/>
    <n v="1"/>
    <n v="134400"/>
    <m/>
    <n v="134400"/>
    <n v="134400"/>
    <s v="0066e00001dyE9nAAE"/>
    <n v="134400"/>
  </r>
  <r>
    <s v="0066e00001dyEf3AAE"/>
    <m/>
    <n v="134400"/>
    <n v="1"/>
    <n v="134400"/>
    <m/>
    <n v="134400"/>
    <n v="134400"/>
    <s v="0066e00001dyEf3AAE"/>
    <n v="134400"/>
  </r>
  <r>
    <s v="0065A00001ZWyhyQAD"/>
    <m/>
    <n v="154560"/>
    <n v="1"/>
    <n v="154560"/>
    <m/>
    <n v="154560"/>
    <n v="154560"/>
    <m/>
    <n v="0"/>
  </r>
  <r>
    <s v="0065A00001bL2eDQAS"/>
    <m/>
    <n v="161280"/>
    <n v="1"/>
    <n v="161280"/>
    <m/>
    <n v="161280"/>
    <n v="161280"/>
    <s v="0065A00001bL2eDQAS"/>
    <n v="161280"/>
  </r>
  <r>
    <s v="0065A00001dBQnuQAG"/>
    <n v="5"/>
    <n v="4450"/>
    <n v="1"/>
    <n v="4450"/>
    <m/>
    <n v="4450"/>
    <n v="4227.5"/>
    <s v="0065A00001dBQnuQAG"/>
    <n v="4227.5"/>
  </r>
  <r>
    <s v="0065A00001XabTJQAZ"/>
    <n v="5"/>
    <n v="4450"/>
    <n v="1"/>
    <n v="4450"/>
    <m/>
    <n v="4450"/>
    <n v="4227.5"/>
    <s v="0065A00001XabTJQAZ"/>
    <n v="4227.5"/>
  </r>
  <r>
    <s v="0065A00001dBQnuQAG"/>
    <n v="5"/>
    <n v="134400"/>
    <n v="1"/>
    <n v="134400"/>
    <m/>
    <n v="134400"/>
    <n v="127680"/>
    <s v="0065A00001dBQnuQAG"/>
    <n v="127680"/>
  </r>
  <r>
    <s v="0065A00001XabTJQAZ"/>
    <n v="5"/>
    <n v="134400"/>
    <n v="1"/>
    <n v="134400"/>
    <m/>
    <n v="134400"/>
    <n v="127680"/>
    <s v="0065A00001XabTJQAZ"/>
    <n v="127680"/>
  </r>
  <r>
    <s v="0066e00001dyE9nAAE"/>
    <n v="10"/>
    <n v="20160"/>
    <n v="1"/>
    <n v="20160"/>
    <m/>
    <n v="20160"/>
    <n v="18144"/>
    <s v="0066e00001dyE9nAAE"/>
    <n v="18144"/>
  </r>
  <r>
    <s v="0066e00001dyEf3AAE"/>
    <n v="10"/>
    <n v="20160"/>
    <n v="1"/>
    <n v="20160"/>
    <m/>
    <n v="20160"/>
    <n v="18144"/>
    <s v="0066e00001dyEf3AAE"/>
    <n v="18144"/>
  </r>
  <r>
    <s v="0065A00001dA1YtQAK"/>
    <m/>
    <n v="4000"/>
    <n v="3"/>
    <n v="4000"/>
    <m/>
    <n v="12000"/>
    <n v="12000"/>
    <s v="0065A00001dA1YtQAK"/>
    <n v="12000"/>
  </r>
  <r>
    <s v="0065A00001bh85BQAQ"/>
    <m/>
    <n v="4000"/>
    <n v="4"/>
    <n v="4000"/>
    <m/>
    <n v="16000"/>
    <n v="16000"/>
    <m/>
    <n v="0"/>
  </r>
  <r>
    <s v="0065A00001a6lUtQAI"/>
    <m/>
    <n v="4000"/>
    <n v="4"/>
    <n v="4000"/>
    <m/>
    <n v="16000"/>
    <n v="16000"/>
    <m/>
    <n v="0"/>
  </r>
  <r>
    <s v="0065A00001bO674QAC"/>
    <m/>
    <n v="4000"/>
    <n v="4"/>
    <n v="4000"/>
    <m/>
    <n v="16000"/>
    <n v="16000"/>
    <m/>
    <n v="0"/>
  </r>
  <r>
    <s v="0065A00001XkU7FQAV"/>
    <m/>
    <n v="4000"/>
    <n v="4"/>
    <n v="4000"/>
    <m/>
    <n v="16000"/>
    <n v="16000"/>
    <s v="0065A00001XkU7FQAV"/>
    <n v="16000"/>
  </r>
  <r>
    <s v="0065A00001Z6s1jQAB"/>
    <m/>
    <n v="4000"/>
    <n v="4"/>
    <n v="4000"/>
    <m/>
    <n v="16000"/>
    <n v="16000"/>
    <s v="0065A00001Z6s1jQAB"/>
    <n v="16000"/>
  </r>
  <r>
    <s v="0065A00001bp05SQAQ"/>
    <m/>
    <n v="4000"/>
    <n v="4"/>
    <n v="4000"/>
    <m/>
    <n v="16000"/>
    <n v="16000"/>
    <s v="0065A00001bp05SQAQ"/>
    <n v="16000"/>
  </r>
  <r>
    <s v="0065A00001X8d3rQAB"/>
    <m/>
    <n v="4000"/>
    <n v="4"/>
    <n v="4000"/>
    <m/>
    <n v="16000"/>
    <n v="16000"/>
    <m/>
    <n v="0"/>
  </r>
  <r>
    <s v="0065A00001csCrZQAU"/>
    <m/>
    <n v="4000"/>
    <n v="4"/>
    <n v="4000"/>
    <m/>
    <n v="16000"/>
    <n v="16000"/>
    <s v="0065A00001csCrZQAU"/>
    <n v="16000"/>
  </r>
  <r>
    <s v="0065A00001YyaMNQAZ"/>
    <m/>
    <n v="4000"/>
    <n v="4"/>
    <n v="4000"/>
    <m/>
    <n v="16000"/>
    <n v="16000"/>
    <m/>
    <n v="0"/>
  </r>
  <r>
    <s v="0065A00001XopJ6QAJ"/>
    <m/>
    <n v="4000"/>
    <n v="4"/>
    <n v="4000"/>
    <m/>
    <n v="16000"/>
    <n v="16000"/>
    <m/>
    <n v="0"/>
  </r>
  <r>
    <s v="0065A00001Tj2vWQAR"/>
    <m/>
    <n v="4000"/>
    <n v="4"/>
    <n v="4000"/>
    <m/>
    <n v="16000"/>
    <n v="16000"/>
    <m/>
    <n v="0"/>
  </r>
  <r>
    <s v="0065A00001bor7bQAA"/>
    <m/>
    <n v="4000"/>
    <n v="4"/>
    <n v="4000"/>
    <m/>
    <n v="16000"/>
    <n v="16000"/>
    <s v="0065A00001bor7bQAA"/>
    <n v="16000"/>
  </r>
  <r>
    <s v="0065A00001YJfqAQAT"/>
    <m/>
    <n v="4000"/>
    <n v="4"/>
    <n v="4000"/>
    <m/>
    <n v="16000"/>
    <n v="16000"/>
    <m/>
    <n v="0"/>
  </r>
  <r>
    <s v="0065A00001cHEfLQAW"/>
    <m/>
    <n v="4000"/>
    <n v="4"/>
    <n v="4000"/>
    <m/>
    <n v="16000"/>
    <n v="16000"/>
    <s v="0065A00001cHEfLQAW"/>
    <n v="16000"/>
  </r>
  <r>
    <s v="0065A00001cUrUcQAK"/>
    <m/>
    <n v="4000"/>
    <n v="4"/>
    <n v="4000"/>
    <m/>
    <n v="16000"/>
    <n v="16000"/>
    <s v="0065A00001cUrUcQAK"/>
    <n v="16000"/>
  </r>
  <r>
    <s v="0065A00001cJC1cQAG"/>
    <m/>
    <n v="4000"/>
    <n v="4"/>
    <n v="4000"/>
    <m/>
    <n v="16000"/>
    <n v="16000"/>
    <s v="0065A00001cJC1cQAG"/>
    <n v="16000"/>
  </r>
  <r>
    <s v="0065A00001XZYfEQAX"/>
    <m/>
    <n v="4000"/>
    <n v="4"/>
    <n v="4000"/>
    <m/>
    <n v="16000"/>
    <n v="16000"/>
    <s v="0065A00001XZYfEQAX"/>
    <n v="16000"/>
  </r>
  <r>
    <s v="0065A00001XaUTrQAN"/>
    <m/>
    <n v="4000"/>
    <n v="4"/>
    <n v="4000"/>
    <m/>
    <n v="16000"/>
    <n v="16000"/>
    <m/>
    <n v="0"/>
  </r>
  <r>
    <s v="0065A00001Tj2yxQAB"/>
    <m/>
    <n v="4000"/>
    <n v="4"/>
    <n v="4000"/>
    <m/>
    <n v="16000"/>
    <n v="16000"/>
    <m/>
    <n v="0"/>
  </r>
  <r>
    <s v="0065A00001M9navQAB"/>
    <m/>
    <n v="4000"/>
    <n v="4"/>
    <n v="4000"/>
    <m/>
    <n v="16000"/>
    <n v="16000"/>
    <m/>
    <n v="0"/>
  </r>
  <r>
    <s v="0065A00001OK4gdQAD"/>
    <m/>
    <n v="4000"/>
    <n v="4"/>
    <n v="4000"/>
    <m/>
    <n v="16000"/>
    <n v="16000"/>
    <m/>
    <n v="0"/>
  </r>
  <r>
    <s v="0065A00001cUwp1QAC"/>
    <m/>
    <n v="4000"/>
    <n v="4"/>
    <n v="4000"/>
    <m/>
    <n v="16000"/>
    <n v="16000"/>
    <s v="0065A00001cUwp1QAC"/>
    <n v="16000"/>
  </r>
  <r>
    <s v="0065A00001ZjhXlQAJ"/>
    <m/>
    <n v="4000"/>
    <n v="4"/>
    <n v="4000"/>
    <m/>
    <n v="16000"/>
    <n v="16000"/>
    <s v="0065A00001ZjhXlQAJ"/>
    <n v="16000"/>
  </r>
  <r>
    <s v="0065A00001bOIT6QAO"/>
    <m/>
    <n v="4000"/>
    <n v="4"/>
    <n v="4000"/>
    <m/>
    <n v="16000"/>
    <n v="16000"/>
    <s v="0065A00001bOIT6QAO"/>
    <n v="16000"/>
  </r>
  <r>
    <s v="0065A00001ax2HuQAI"/>
    <m/>
    <n v="4000"/>
    <n v="4"/>
    <n v="4000"/>
    <m/>
    <n v="16000"/>
    <n v="16000"/>
    <m/>
    <n v="0"/>
  </r>
  <r>
    <s v="0065A00001dLkWzQAK"/>
    <m/>
    <n v="4000"/>
    <n v="4"/>
    <n v="4000"/>
    <m/>
    <n v="16000"/>
    <n v="16000"/>
    <s v="0065A00001dLkWzQAK"/>
    <n v="16000"/>
  </r>
  <r>
    <s v="0065A00001dKrOKQA0"/>
    <m/>
    <n v="4000"/>
    <n v="4"/>
    <n v="4000"/>
    <m/>
    <n v="16000"/>
    <n v="16000"/>
    <s v="0065A00001dKrOKQA0"/>
    <n v="16000"/>
  </r>
  <r>
    <s v="0065A00001ddOafQAE"/>
    <m/>
    <n v="4000"/>
    <n v="4"/>
    <n v="4000"/>
    <m/>
    <n v="16000"/>
    <n v="16000"/>
    <s v="0065A00001ddOafQAE"/>
    <n v="16000"/>
  </r>
  <r>
    <s v="0065A00001ZWyhyQAD"/>
    <m/>
    <n v="4600"/>
    <n v="4"/>
    <n v="4600"/>
    <m/>
    <n v="18400"/>
    <n v="18400"/>
    <m/>
    <n v="0"/>
  </r>
  <r>
    <s v="0066e00001dyEeVAAU"/>
    <m/>
    <n v="4000"/>
    <n v="6"/>
    <n v="4000"/>
    <m/>
    <n v="24000"/>
    <n v="24000"/>
    <s v="0066e00001dyEeVAAU"/>
    <n v="24000"/>
  </r>
  <r>
    <s v="0065A00001bL2eDQAS"/>
    <m/>
    <n v="4800"/>
    <n v="6"/>
    <n v="4600"/>
    <m/>
    <n v="27600"/>
    <n v="27600"/>
    <s v="0065A00001bL2eDQAS"/>
    <n v="27600"/>
  </r>
  <r>
    <s v="0066e00001dyE9nAAE"/>
    <n v="5"/>
    <n v="4000"/>
    <n v="6"/>
    <n v="4000"/>
    <m/>
    <n v="24000"/>
    <n v="22800"/>
    <s v="0066e00001dyE9nAAE"/>
    <n v="22800"/>
  </r>
  <r>
    <s v="0066e00001dyEf3AAE"/>
    <n v="5"/>
    <n v="4000"/>
    <n v="6"/>
    <n v="4000"/>
    <m/>
    <n v="24000"/>
    <n v="22800"/>
    <s v="0066e00001dyEf3AAE"/>
    <n v="22800"/>
  </r>
  <r>
    <s v="0065A00001PwCZOQA3"/>
    <m/>
    <n v="39"/>
    <n v="1"/>
    <n v="39"/>
    <m/>
    <n v="39"/>
    <n v="39"/>
    <m/>
    <n v="0"/>
  </r>
  <r>
    <s v="006i000000UYGi7AAH"/>
    <m/>
    <n v="119"/>
    <n v="1"/>
    <n v="101.15"/>
    <m/>
    <n v="101.15"/>
    <n v="101.15"/>
    <m/>
    <n v="0"/>
  </r>
  <r>
    <s v="006i000000VrgiQAAR"/>
    <m/>
    <n v="125"/>
    <n v="1"/>
    <n v="125"/>
    <m/>
    <n v="125"/>
    <n v="125"/>
    <m/>
    <n v="0"/>
  </r>
  <r>
    <s v="0065A00001PwCZOQA3"/>
    <m/>
    <n v="199"/>
    <n v="1"/>
    <n v="199"/>
    <m/>
    <n v="199"/>
    <n v="199"/>
    <m/>
    <n v="0"/>
  </r>
  <r>
    <s v="0065A00001PwCZOQA3"/>
    <m/>
    <n v="199"/>
    <n v="1"/>
    <n v="199"/>
    <m/>
    <n v="199"/>
    <n v="199"/>
    <m/>
    <n v="0"/>
  </r>
  <r>
    <s v="006i000000UYGi7AAH"/>
    <m/>
    <n v="199"/>
    <n v="1"/>
    <n v="169.15"/>
    <m/>
    <n v="169.15"/>
    <n v="169.15"/>
    <m/>
    <n v="0"/>
  </r>
  <r>
    <s v="0065A00001PwCZOQA3"/>
    <m/>
    <n v="199"/>
    <n v="1"/>
    <n v="199"/>
    <m/>
    <n v="199"/>
    <n v="199"/>
    <m/>
    <n v="0"/>
  </r>
  <r>
    <s v="006i000000UYGi7AAH"/>
    <m/>
    <n v="599"/>
    <n v="1"/>
    <n v="509.15"/>
    <m/>
    <n v="509.15"/>
    <n v="509.15"/>
    <m/>
    <n v="0"/>
  </r>
  <r>
    <s v="0065A00001PwCZOQA3"/>
    <m/>
    <n v="1199"/>
    <n v="1"/>
    <n v="1199"/>
    <m/>
    <n v="1199"/>
    <n v="1199"/>
    <m/>
    <n v="0"/>
  </r>
  <r>
    <s v="0065A00001PwCZOQA3"/>
    <m/>
    <n v="6500"/>
    <n v="1"/>
    <n v="6500"/>
    <m/>
    <n v="6500"/>
    <n v="6500"/>
    <m/>
    <n v="0"/>
  </r>
  <r>
    <s v="0065A00001PwCZOQA3"/>
    <m/>
    <n v="13000"/>
    <n v="1"/>
    <n v="13000"/>
    <m/>
    <n v="13000"/>
    <n v="13000"/>
    <m/>
    <n v="0"/>
  </r>
  <r>
    <s v="0065A00001PwCZOQA3"/>
    <m/>
    <n v="19500"/>
    <n v="1"/>
    <n v="19500"/>
    <m/>
    <n v="19500"/>
    <n v="19500"/>
    <m/>
    <n v="0"/>
  </r>
  <r>
    <s v="0065A00001PwCZOQA3"/>
    <m/>
    <n v="26000"/>
    <n v="1"/>
    <n v="26000"/>
    <m/>
    <n v="26000"/>
    <n v="26000"/>
    <m/>
    <n v="0"/>
  </r>
  <r>
    <s v="006i000000VrgiQAAR"/>
    <m/>
    <n v="50000"/>
    <n v="1"/>
    <n v="50000"/>
    <m/>
    <n v="50000"/>
    <n v="50000"/>
    <m/>
    <n v="0"/>
  </r>
  <r>
    <s v="006i000000VACtBAAX"/>
    <m/>
    <n v="50000"/>
    <n v="1"/>
    <n v="50000"/>
    <m/>
    <n v="50000"/>
    <n v="50000"/>
    <m/>
    <n v="0"/>
  </r>
  <r>
    <s v="006i000000YNRVeAAP"/>
    <m/>
    <n v="50000"/>
    <n v="1"/>
    <n v="50000"/>
    <m/>
    <n v="50000"/>
    <n v="50000"/>
    <m/>
    <n v="0"/>
  </r>
  <r>
    <s v="006i000000YMgYpAAL"/>
    <m/>
    <n v="50000"/>
    <n v="1"/>
    <n v="50000"/>
    <m/>
    <n v="50000"/>
    <n v="50000"/>
    <m/>
    <n v="0"/>
  </r>
  <r>
    <s v="0065A00001ZbZFcQAN"/>
    <m/>
    <n v="65000"/>
    <n v="1"/>
    <n v="65000"/>
    <m/>
    <n v="65000"/>
    <n v="65000"/>
    <m/>
    <n v="0"/>
  </r>
  <r>
    <s v="0065A00000i4jM5QAI"/>
    <m/>
    <n v="65000"/>
    <n v="1"/>
    <n v="65000"/>
    <m/>
    <n v="65000"/>
    <n v="65000"/>
    <m/>
    <n v="0"/>
  </r>
  <r>
    <s v="0065A00000k35SZQAY"/>
    <m/>
    <n v="65000"/>
    <n v="1"/>
    <n v="65000"/>
    <m/>
    <n v="65000"/>
    <n v="65000"/>
    <m/>
    <n v="0"/>
  </r>
  <r>
    <s v="0065A00001KQ5aVQAT"/>
    <m/>
    <n v="65000"/>
    <n v="1"/>
    <n v="65000"/>
    <m/>
    <n v="65000"/>
    <n v="65000"/>
    <m/>
    <n v="0"/>
  </r>
  <r>
    <s v="0065A00000i4EvXQAU"/>
    <m/>
    <n v="65000"/>
    <n v="1"/>
    <n v="65000"/>
    <m/>
    <n v="65000"/>
    <n v="65000"/>
    <m/>
    <n v="0"/>
  </r>
  <r>
    <s v="0065A00000i4jM5QAI"/>
    <m/>
    <n v="71500"/>
    <n v="1"/>
    <n v="71500"/>
    <m/>
    <n v="71500"/>
    <n v="71500"/>
    <m/>
    <n v="0"/>
  </r>
  <r>
    <s v="0065A00001KQ5aVQAT"/>
    <m/>
    <n v="71500"/>
    <n v="1"/>
    <n v="71500"/>
    <m/>
    <n v="71500"/>
    <n v="71500"/>
    <m/>
    <n v="0"/>
  </r>
  <r>
    <s v="0065A00000i4jM5QAI"/>
    <m/>
    <n v="78000"/>
    <n v="1"/>
    <n v="78000"/>
    <m/>
    <n v="78000"/>
    <n v="78000"/>
    <m/>
    <n v="0"/>
  </r>
  <r>
    <s v="006i000000U7ZNXAA3"/>
    <m/>
    <n v="50000"/>
    <n v="1"/>
    <n v="50000"/>
    <m/>
    <n v="50000"/>
    <n v="50000"/>
    <m/>
    <n v="0"/>
  </r>
  <r>
    <s v="006i000000VrgiQAAR"/>
    <m/>
    <n v="199"/>
    <n v="2"/>
    <n v="199"/>
    <m/>
    <n v="398"/>
    <n v="398"/>
    <m/>
    <n v="0"/>
  </r>
  <r>
    <s v="006i000000YMgYpAAL"/>
    <m/>
    <n v="199"/>
    <n v="2"/>
    <n v="199"/>
    <m/>
    <n v="398"/>
    <n v="398"/>
    <m/>
    <n v="0"/>
  </r>
  <r>
    <s v="006i000000UVa14AAD"/>
    <m/>
    <n v="199"/>
    <n v="2"/>
    <n v="199"/>
    <m/>
    <n v="398"/>
    <n v="398"/>
    <s v="006i000000UVa14AAD"/>
    <n v="398"/>
  </r>
  <r>
    <s v="006i000000XbR0JAAV"/>
    <m/>
    <n v="56500"/>
    <n v="2"/>
    <n v="56500"/>
    <m/>
    <n v="113000"/>
    <n v="113000"/>
    <m/>
    <n v="0"/>
  </r>
  <r>
    <s v="006i000000XbR0JAAV"/>
    <m/>
    <n v="63000"/>
    <n v="2"/>
    <n v="63000"/>
    <m/>
    <n v="126000"/>
    <n v="126000"/>
    <m/>
    <n v="0"/>
  </r>
  <r>
    <s v="006i000000XbR0JAAV"/>
    <m/>
    <n v="69500"/>
    <n v="2"/>
    <n v="69500"/>
    <m/>
    <n v="139000"/>
    <n v="139000"/>
    <m/>
    <n v="0"/>
  </r>
  <r>
    <s v="006i000000XbR0JAAV"/>
    <m/>
    <n v="76000"/>
    <n v="2"/>
    <n v="76000"/>
    <m/>
    <n v="152000"/>
    <n v="152000"/>
    <m/>
    <n v="0"/>
  </r>
  <r>
    <s v="006i000000XbR0JAAV"/>
    <m/>
    <n v="199"/>
    <n v="4"/>
    <n v="199"/>
    <m/>
    <n v="796"/>
    <n v="796"/>
    <m/>
    <n v="0"/>
  </r>
  <r>
    <s v="006i000000XbR0JAAV"/>
    <m/>
    <n v="599"/>
    <n v="4"/>
    <n v="599"/>
    <m/>
    <n v="2396"/>
    <n v="2396"/>
    <m/>
    <n v="0"/>
  </r>
  <r>
    <s v="006i000000WcTHbAAN"/>
    <m/>
    <n v="50000"/>
    <n v="8"/>
    <n v="42500"/>
    <m/>
    <n v="340000"/>
    <n v="340000"/>
    <m/>
    <n v="0"/>
  </r>
  <r>
    <s v="006i000000UYGi7AAH"/>
    <m/>
    <n v="199"/>
    <n v="10"/>
    <n v="169.15"/>
    <m/>
    <n v="1691.5"/>
    <n v="1691.5"/>
    <m/>
    <n v="0"/>
  </r>
  <r>
    <s v="006i000000UYGi7AAH"/>
    <m/>
    <n v="50000"/>
    <n v="10"/>
    <n v="42500"/>
    <m/>
    <n v="425000"/>
    <n v="425000"/>
    <m/>
    <n v="0"/>
  </r>
  <r>
    <s v="0065A00001XozMsQAJ"/>
    <m/>
    <n v="6500"/>
    <n v="12"/>
    <n v="32500"/>
    <m/>
    <n v="390000"/>
    <n v="390000"/>
    <m/>
    <n v="0"/>
  </r>
  <r>
    <s v="0065A00001dLgspQAC"/>
    <n v="15"/>
    <n v="91000"/>
    <n v="50"/>
    <n v="91000"/>
    <m/>
    <n v="4550000"/>
    <n v="3867500"/>
    <m/>
    <n v="0"/>
  </r>
  <r>
    <s v="0065A0000106vdDQAQ"/>
    <n v="20"/>
    <n v="63500"/>
    <n v="75"/>
    <n v="50800"/>
    <m/>
    <n v="3810000"/>
    <n v="3048000"/>
    <m/>
    <n v="0"/>
  </r>
  <r>
    <s v="0065A00001dLgrrQAC"/>
    <n v="15"/>
    <n v="91000"/>
    <n v="100"/>
    <n v="91000"/>
    <m/>
    <n v="9100000"/>
    <n v="7735000"/>
    <m/>
    <n v="0"/>
  </r>
  <r>
    <s v="006i000000UYad4AAD"/>
    <m/>
    <n v="50000"/>
    <n v="5"/>
    <n v="50000"/>
    <m/>
    <n v="250000"/>
    <n v="250000"/>
    <m/>
    <n v="0"/>
  </r>
  <r>
    <s v="006i000000V9od8AAB"/>
    <m/>
    <n v="50000"/>
    <n v="1"/>
    <n v="50000"/>
    <m/>
    <n v="50000"/>
    <n v="50000"/>
    <m/>
    <n v="0"/>
  </r>
  <r>
    <s v="006i000000X1Q9DAAV"/>
    <m/>
    <n v="50000"/>
    <n v="1"/>
    <n v="50000"/>
    <m/>
    <n v="50000"/>
    <n v="50000"/>
    <m/>
    <n v="0"/>
  </r>
  <r>
    <s v="006i000000XqxbsAAB"/>
    <m/>
    <n v="50000"/>
    <n v="1"/>
    <n v="50000"/>
    <m/>
    <n v="50000"/>
    <n v="50000"/>
    <m/>
    <n v="0"/>
  </r>
  <r>
    <s v="006i000000UYP0PAAX"/>
    <m/>
    <n v="50000"/>
    <n v="1"/>
    <n v="50000"/>
    <m/>
    <n v="50000"/>
    <n v="50000"/>
    <s v="006i000000UYP0PAAX"/>
    <n v="50000"/>
  </r>
  <r>
    <s v="006i000000UYP0PAAX"/>
    <m/>
    <n v="56500"/>
    <n v="1"/>
    <n v="56500"/>
    <m/>
    <n v="56500"/>
    <n v="56500"/>
    <s v="006i000000UYP0PAAX"/>
    <n v="56500"/>
  </r>
  <r>
    <s v="006i000000UYP0PAAX"/>
    <m/>
    <n v="63000"/>
    <n v="1"/>
    <n v="63000"/>
    <m/>
    <n v="63000"/>
    <n v="63000"/>
    <s v="006i000000UYP0PAAX"/>
    <n v="63000"/>
  </r>
  <r>
    <s v="006i000000UWDNWAA5"/>
    <m/>
    <n v="63000"/>
    <n v="1"/>
    <n v="63000"/>
    <m/>
    <n v="63000"/>
    <n v="63000"/>
    <m/>
    <n v="0"/>
  </r>
  <r>
    <s v="006i000000UYP0PAAX"/>
    <m/>
    <n v="69500"/>
    <n v="1"/>
    <n v="69500"/>
    <m/>
    <n v="69500"/>
    <n v="69500"/>
    <s v="006i000000UYP0PAAX"/>
    <n v="69500"/>
  </r>
  <r>
    <s v="006i000000UWDNWAA5"/>
    <m/>
    <n v="69500"/>
    <n v="1"/>
    <n v="69500"/>
    <m/>
    <n v="69500"/>
    <n v="69500"/>
    <m/>
    <n v="0"/>
  </r>
  <r>
    <s v="006i000000UYP0PAAX"/>
    <m/>
    <n v="76000"/>
    <n v="1"/>
    <n v="76000"/>
    <m/>
    <n v="76000"/>
    <n v="76000"/>
    <s v="006i000000UYP0PAAX"/>
    <n v="76000"/>
  </r>
  <r>
    <s v="006i000000UWDNWAA5"/>
    <m/>
    <n v="76000"/>
    <n v="1"/>
    <n v="76000"/>
    <m/>
    <n v="76000"/>
    <n v="76000"/>
    <m/>
    <n v="0"/>
  </r>
  <r>
    <s v="006i000000XqxbsAAB"/>
    <m/>
    <n v="6000"/>
    <n v="1"/>
    <n v="15000"/>
    <m/>
    <n v="15000"/>
    <n v="15000"/>
    <m/>
    <n v="0"/>
  </r>
  <r>
    <s v="0065A00001Zcam8QAB"/>
    <m/>
    <n v="65000"/>
    <n v="2"/>
    <n v="65000"/>
    <n v="1"/>
    <n v="130000"/>
    <n v="130000"/>
    <m/>
    <n v="0"/>
  </r>
  <r>
    <s v="0065A00001aKqt9QAC"/>
    <n v="0"/>
    <n v="65000"/>
    <n v="5"/>
    <n v="65000"/>
    <n v="1"/>
    <n v="325000"/>
    <n v="325000"/>
    <m/>
    <n v="0"/>
  </r>
  <r>
    <s v="0065A00001Ti125QAB"/>
    <m/>
    <n v="54945"/>
    <n v="1"/>
    <n v="54945"/>
    <n v="1"/>
    <n v="54945"/>
    <n v="54945"/>
    <m/>
    <n v="0"/>
  </r>
  <r>
    <s v="0065A00000i3cyTQAQ"/>
    <n v="20"/>
    <n v="39950"/>
    <n v="1"/>
    <n v="39950"/>
    <n v="1"/>
    <n v="39950"/>
    <n v="31960"/>
    <m/>
    <n v="0"/>
  </r>
  <r>
    <s v="0065A00001F9SITQA3"/>
    <m/>
    <n v="65000"/>
    <n v="1"/>
    <n v="65000"/>
    <n v="1"/>
    <n v="65000"/>
    <n v="65000"/>
    <m/>
    <n v="0"/>
  </r>
  <r>
    <s v="0065A00000nKefWQAS"/>
    <m/>
    <n v="71500"/>
    <n v="18"/>
    <n v="71500"/>
    <n v="1"/>
    <n v="1287000"/>
    <n v="1287000"/>
    <m/>
    <n v="0"/>
  </r>
  <r>
    <s v="0065A00001cILnzQAG"/>
    <n v="1"/>
    <n v="65000"/>
    <n v="1"/>
    <n v="65000"/>
    <n v="1"/>
    <n v="65000"/>
    <n v="64350"/>
    <m/>
    <n v="0"/>
  </r>
  <r>
    <s v="0065A00001dDlTlQAK"/>
    <n v="1"/>
    <n v="65000"/>
    <n v="1"/>
    <n v="65000"/>
    <n v="1"/>
    <n v="65000"/>
    <n v="64350"/>
    <m/>
    <n v="0"/>
  </r>
  <r>
    <s v="0065A00001dJ4HuQAK"/>
    <n v="1"/>
    <n v="65000"/>
    <n v="1"/>
    <n v="65000"/>
    <n v="1"/>
    <n v="65000"/>
    <n v="64350"/>
    <m/>
    <n v="0"/>
  </r>
  <r>
    <s v="0065A00001YPp01QAD"/>
    <n v="1"/>
    <n v="71500"/>
    <n v="1"/>
    <n v="71500"/>
    <n v="1"/>
    <n v="71500"/>
    <n v="70785"/>
    <m/>
    <n v="0"/>
  </r>
  <r>
    <s v="0065A00001bgEQlQAM"/>
    <n v="10"/>
    <n v="65000"/>
    <n v="1"/>
    <n v="65000"/>
    <n v="1"/>
    <n v="65000"/>
    <n v="58500"/>
    <m/>
    <n v="0"/>
  </r>
  <r>
    <s v="0065A00001cI35mQAC"/>
    <n v="6"/>
    <n v="78000"/>
    <n v="3"/>
    <n v="78000"/>
    <n v="1"/>
    <n v="234000"/>
    <n v="219960"/>
    <m/>
    <n v="0"/>
  </r>
  <r>
    <s v="0065A00001dI6DFQA0"/>
    <n v="20"/>
    <n v="65000"/>
    <n v="4"/>
    <n v="65000"/>
    <n v="1"/>
    <n v="260000"/>
    <n v="208000"/>
    <m/>
    <n v="0"/>
  </r>
  <r>
    <s v="0065A00001bg5huQAA"/>
    <m/>
    <n v="39"/>
    <n v="1"/>
    <n v="39"/>
    <n v="1"/>
    <n v="39"/>
    <n v="39"/>
    <m/>
    <n v="0"/>
  </r>
  <r>
    <s v="0065A00001cHAnkQAG"/>
    <m/>
    <n v="39"/>
    <n v="1"/>
    <n v="39"/>
    <n v="1"/>
    <n v="39"/>
    <n v="39"/>
    <m/>
    <n v="0"/>
  </r>
  <r>
    <s v="0065A00001dCN8UQAW"/>
    <m/>
    <n v="199"/>
    <n v="1"/>
    <n v="199"/>
    <n v="1"/>
    <n v="199"/>
    <n v="199"/>
    <m/>
    <n v="0"/>
  </r>
  <r>
    <s v="0065A00001bNsoyQAC"/>
    <m/>
    <n v="1500"/>
    <n v="1"/>
    <n v="1500"/>
    <n v="1"/>
    <n v="1500"/>
    <n v="1500"/>
    <m/>
    <n v="0"/>
  </r>
  <r>
    <s v="0065A00001cp2LRQAY"/>
    <m/>
    <n v="6500"/>
    <n v="1"/>
    <n v="6500"/>
    <n v="1"/>
    <n v="6500"/>
    <n v="6500"/>
    <m/>
    <n v="0"/>
  </r>
  <r>
    <s v="0065A00001dgKNFQA2"/>
    <m/>
    <n v="6500"/>
    <n v="1"/>
    <n v="6500"/>
    <n v="1"/>
    <n v="6500"/>
    <n v="6500"/>
    <m/>
    <n v="0"/>
  </r>
  <r>
    <s v="0065A00001ZP1z6QAD"/>
    <m/>
    <n v="6500"/>
    <n v="1"/>
    <n v="6500"/>
    <n v="1"/>
    <n v="6500"/>
    <n v="6500"/>
    <m/>
    <n v="0"/>
  </r>
  <r>
    <s v="0065A00001CHx0JQAT"/>
    <m/>
    <n v="6500"/>
    <n v="1"/>
    <n v="6500"/>
    <n v="1"/>
    <n v="6500"/>
    <n v="6500"/>
    <m/>
    <n v="0"/>
  </r>
  <r>
    <s v="0065A00001dBNTlQAO"/>
    <m/>
    <n v="7500"/>
    <n v="1"/>
    <n v="7500"/>
    <n v="1"/>
    <n v="7500"/>
    <n v="7500"/>
    <m/>
    <n v="0"/>
  </r>
  <r>
    <s v="0063100000c9jv9AAA"/>
    <m/>
    <n v="7500"/>
    <n v="1"/>
    <n v="7500"/>
    <n v="1"/>
    <n v="7500"/>
    <n v="7500"/>
    <m/>
    <n v="0"/>
  </r>
  <r>
    <s v="0065A00000i4Uq5QAE"/>
    <m/>
    <n v="65000"/>
    <n v="1"/>
    <n v="65000"/>
    <n v="1"/>
    <n v="65000"/>
    <n v="65000"/>
    <m/>
    <n v="0"/>
  </r>
  <r>
    <s v="0065A00001G5narQAB"/>
    <m/>
    <n v="65000"/>
    <n v="1"/>
    <n v="48750"/>
    <n v="1"/>
    <n v="48750"/>
    <n v="48750"/>
    <m/>
    <n v="0"/>
  </r>
  <r>
    <s v="0065A00001G5m3XQAR"/>
    <m/>
    <n v="65000"/>
    <n v="1"/>
    <n v="60000"/>
    <n v="1"/>
    <n v="60000"/>
    <n v="60000"/>
    <m/>
    <n v="0"/>
  </r>
  <r>
    <s v="0065A00001XaDHKQA3"/>
    <m/>
    <n v="65000"/>
    <n v="1"/>
    <n v="65000"/>
    <n v="1"/>
    <n v="65000"/>
    <n v="65000"/>
    <m/>
    <n v="0"/>
  </r>
  <r>
    <s v="0065A00001XajS1QAJ"/>
    <m/>
    <n v="65000"/>
    <n v="1"/>
    <n v="65000"/>
    <n v="1"/>
    <n v="65000"/>
    <n v="65000"/>
    <m/>
    <n v="0"/>
  </r>
  <r>
    <s v="0065A00001ZO3kVQAT"/>
    <m/>
    <n v="65000"/>
    <n v="1"/>
    <n v="65000"/>
    <n v="1"/>
    <n v="65000"/>
    <n v="65000"/>
    <m/>
    <n v="0"/>
  </r>
  <r>
    <s v="0065A00001XGW28QAH"/>
    <m/>
    <n v="65000"/>
    <n v="1"/>
    <n v="65000"/>
    <n v="1"/>
    <n v="65000"/>
    <n v="65000"/>
    <m/>
    <n v="0"/>
  </r>
  <r>
    <s v="0065A00001XITBUQA5"/>
    <m/>
    <n v="65000"/>
    <n v="1"/>
    <n v="65000"/>
    <n v="1"/>
    <n v="65000"/>
    <n v="65000"/>
    <m/>
    <n v="0"/>
  </r>
  <r>
    <s v="0065A00001XGEgeQAH"/>
    <m/>
    <n v="65000"/>
    <n v="1"/>
    <n v="65000"/>
    <n v="1"/>
    <n v="65000"/>
    <n v="65000"/>
    <m/>
    <n v="0"/>
  </r>
  <r>
    <s v="0065A00001M9m2nQAB"/>
    <m/>
    <n v="65000"/>
    <n v="1"/>
    <n v="65000"/>
    <n v="1"/>
    <n v="65000"/>
    <n v="65000"/>
    <m/>
    <n v="0"/>
  </r>
  <r>
    <s v="0065A00001Sg9geQAB"/>
    <m/>
    <n v="65000"/>
    <n v="1"/>
    <n v="65000"/>
    <n v="1"/>
    <n v="65000"/>
    <n v="65000"/>
    <m/>
    <n v="0"/>
  </r>
  <r>
    <s v="0065A00001XWxRuQAL"/>
    <m/>
    <n v="65000"/>
    <n v="1"/>
    <n v="65000"/>
    <n v="1"/>
    <n v="65000"/>
    <n v="65000"/>
    <m/>
    <n v="0"/>
  </r>
  <r>
    <s v="0065A00001dBLXEQA4"/>
    <m/>
    <n v="65000"/>
    <n v="1"/>
    <n v="65000"/>
    <n v="1"/>
    <n v="65000"/>
    <n v="65000"/>
    <m/>
    <n v="0"/>
  </r>
  <r>
    <s v="0065A00001bO1RiQAK"/>
    <m/>
    <n v="65000"/>
    <n v="1"/>
    <n v="65000"/>
    <n v="1"/>
    <n v="65000"/>
    <n v="65000"/>
    <m/>
    <n v="0"/>
  </r>
  <r>
    <s v="0065A00001XXnuMQAT"/>
    <m/>
    <n v="65000"/>
    <n v="1"/>
    <n v="65000"/>
    <n v="1"/>
    <n v="65000"/>
    <n v="65000"/>
    <m/>
    <n v="0"/>
  </r>
  <r>
    <s v="0065A00001F9N59QAF"/>
    <m/>
    <n v="65000"/>
    <n v="1"/>
    <n v="65000"/>
    <n v="1"/>
    <n v="65000"/>
    <n v="65000"/>
    <m/>
    <n v="0"/>
  </r>
  <r>
    <s v="0065A00001IEshZQAT"/>
    <m/>
    <n v="65000"/>
    <n v="1"/>
    <n v="65000"/>
    <n v="1"/>
    <n v="65000"/>
    <n v="65000"/>
    <m/>
    <n v="0"/>
  </r>
  <r>
    <s v="0065A00000nLA0YQAW"/>
    <m/>
    <n v="65000"/>
    <n v="1"/>
    <n v="65000"/>
    <n v="1"/>
    <n v="65000"/>
    <n v="65000"/>
    <m/>
    <n v="0"/>
  </r>
  <r>
    <s v="0065A00000ldkzNQAQ"/>
    <m/>
    <n v="65000"/>
    <n v="1"/>
    <n v="65000"/>
    <n v="1"/>
    <n v="65000"/>
    <n v="65000"/>
    <m/>
    <n v="0"/>
  </r>
  <r>
    <s v="0065A00001IEk4iQAD"/>
    <m/>
    <n v="65000"/>
    <n v="1"/>
    <n v="65000"/>
    <n v="1"/>
    <n v="65000"/>
    <n v="65000"/>
    <m/>
    <n v="0"/>
  </r>
  <r>
    <s v="0065A00000lnMhzQAE"/>
    <m/>
    <n v="65000"/>
    <n v="1"/>
    <n v="65000"/>
    <n v="1"/>
    <n v="65000"/>
    <n v="65000"/>
    <m/>
    <n v="0"/>
  </r>
  <r>
    <s v="0065A00001ICANYQA5"/>
    <m/>
    <n v="65000"/>
    <n v="1"/>
    <n v="65000"/>
    <n v="1"/>
    <n v="65000"/>
    <n v="65000"/>
    <m/>
    <n v="0"/>
  </r>
  <r>
    <s v="0065A00001OIRU6QAP"/>
    <m/>
    <n v="65000"/>
    <n v="1"/>
    <n v="65000"/>
    <n v="1"/>
    <n v="65000"/>
    <n v="65000"/>
    <m/>
    <n v="0"/>
  </r>
  <r>
    <s v="0065A0000106wX6QAI"/>
    <m/>
    <n v="65000"/>
    <n v="1"/>
    <n v="65000"/>
    <n v="1"/>
    <n v="65000"/>
    <n v="65000"/>
    <m/>
    <n v="0"/>
  </r>
  <r>
    <s v="0065A00000k23XPQAY"/>
    <m/>
    <n v="65000"/>
    <n v="1"/>
    <n v="65000"/>
    <n v="1"/>
    <n v="65000"/>
    <n v="65000"/>
    <m/>
    <n v="0"/>
  </r>
  <r>
    <s v="0065A00000lmpkfQAA"/>
    <m/>
    <n v="65000"/>
    <n v="1"/>
    <n v="65000"/>
    <n v="1"/>
    <n v="65000"/>
    <n v="65000"/>
    <m/>
    <n v="0"/>
  </r>
  <r>
    <s v="0065A00000nNKrVQAW"/>
    <m/>
    <n v="65000"/>
    <n v="1"/>
    <n v="65000"/>
    <n v="1"/>
    <n v="65000"/>
    <n v="65000"/>
    <m/>
    <n v="0"/>
  </r>
  <r>
    <s v="0065A00001XGFzmQAH"/>
    <m/>
    <n v="65000"/>
    <n v="1"/>
    <n v="65000"/>
    <n v="1"/>
    <n v="65000"/>
    <n v="65000"/>
    <m/>
    <n v="0"/>
  </r>
  <r>
    <s v="0065A00000k4067QAA"/>
    <m/>
    <n v="65000"/>
    <n v="1"/>
    <n v="65000"/>
    <n v="1"/>
    <n v="65000"/>
    <n v="65000"/>
    <m/>
    <n v="0"/>
  </r>
  <r>
    <s v="0065A00000nK8dUQAS"/>
    <m/>
    <n v="65000"/>
    <n v="1"/>
    <n v="65000"/>
    <n v="1"/>
    <n v="65000"/>
    <n v="65000"/>
    <m/>
    <n v="0"/>
  </r>
  <r>
    <s v="0065A00000nK8R9QAK"/>
    <m/>
    <n v="65000"/>
    <n v="1"/>
    <n v="65000"/>
    <n v="1"/>
    <n v="65000"/>
    <n v="65000"/>
    <m/>
    <n v="0"/>
  </r>
  <r>
    <s v="0065A00000leOOuQAM"/>
    <m/>
    <n v="65000"/>
    <n v="1"/>
    <n v="65000"/>
    <n v="1"/>
    <n v="65000"/>
    <n v="65000"/>
    <m/>
    <n v="0"/>
  </r>
  <r>
    <s v="0065A00001F9SFKQA3"/>
    <m/>
    <n v="65000"/>
    <n v="1"/>
    <n v="65000"/>
    <n v="1"/>
    <n v="65000"/>
    <n v="65000"/>
    <m/>
    <n v="0"/>
  </r>
  <r>
    <s v="0065A00001IC9OAQA1"/>
    <m/>
    <n v="65000"/>
    <n v="1"/>
    <n v="65000"/>
    <n v="1"/>
    <n v="65000"/>
    <n v="65000"/>
    <m/>
    <n v="0"/>
  </r>
  <r>
    <s v="0065A00001ICDDwQAP"/>
    <m/>
    <n v="65000"/>
    <n v="1"/>
    <n v="65000"/>
    <n v="1"/>
    <n v="65000"/>
    <n v="65000"/>
    <m/>
    <n v="0"/>
  </r>
  <r>
    <s v="0065A00001ICD0OQAX"/>
    <m/>
    <n v="65000"/>
    <n v="1"/>
    <n v="65000"/>
    <n v="1"/>
    <n v="65000"/>
    <n v="65000"/>
    <m/>
    <n v="0"/>
  </r>
  <r>
    <s v="0065A00001CI01iQAD"/>
    <m/>
    <n v="65000"/>
    <n v="1"/>
    <n v="65000"/>
    <n v="1"/>
    <n v="65000"/>
    <n v="65000"/>
    <m/>
    <n v="0"/>
  </r>
  <r>
    <s v="0065A00000ldpssQAA"/>
    <m/>
    <n v="65000"/>
    <n v="1"/>
    <n v="65000"/>
    <n v="1"/>
    <n v="65000"/>
    <n v="65000"/>
    <m/>
    <n v="0"/>
  </r>
  <r>
    <s v="0065A00000ledWHQAY"/>
    <m/>
    <n v="65000"/>
    <n v="1"/>
    <n v="65000"/>
    <n v="1"/>
    <n v="65000"/>
    <n v="65000"/>
    <m/>
    <n v="0"/>
  </r>
  <r>
    <s v="0065A00001IC8xSQAT"/>
    <m/>
    <n v="65000"/>
    <n v="1"/>
    <n v="65000"/>
    <n v="1"/>
    <n v="65000"/>
    <n v="65000"/>
    <m/>
    <n v="0"/>
  </r>
  <r>
    <s v="0065A00001CIB54QAH"/>
    <m/>
    <n v="65000"/>
    <n v="1"/>
    <n v="65000"/>
    <n v="1"/>
    <n v="65000"/>
    <n v="65000"/>
    <m/>
    <n v="0"/>
  </r>
  <r>
    <s v="0065A00000ln5eSQAQ"/>
    <m/>
    <n v="65000"/>
    <n v="1"/>
    <n v="65000"/>
    <n v="1"/>
    <n v="65000"/>
    <n v="65000"/>
    <m/>
    <n v="0"/>
  </r>
  <r>
    <s v="0065A00000k1JQAQA2"/>
    <m/>
    <n v="65000"/>
    <n v="1"/>
    <n v="65000"/>
    <n v="1"/>
    <n v="65000"/>
    <n v="65000"/>
    <m/>
    <n v="0"/>
  </r>
  <r>
    <s v="0065A00001KQ5ZcQAL"/>
    <m/>
    <n v="65000"/>
    <n v="1"/>
    <n v="65000"/>
    <n v="1"/>
    <n v="65000"/>
    <n v="65000"/>
    <m/>
    <n v="0"/>
  </r>
  <r>
    <s v="0065A00001dAJH4QAO"/>
    <m/>
    <n v="65000"/>
    <n v="1"/>
    <n v="65000"/>
    <n v="1"/>
    <n v="65000"/>
    <n v="65000"/>
    <m/>
    <n v="0"/>
  </r>
  <r>
    <s v="0065A00001bMzVRQA0"/>
    <m/>
    <n v="65000"/>
    <n v="1"/>
    <n v="65000"/>
    <n v="1"/>
    <n v="65000"/>
    <n v="65000"/>
    <m/>
    <n v="0"/>
  </r>
  <r>
    <s v="0065A00001XqKrNQAV"/>
    <m/>
    <n v="65000"/>
    <n v="1"/>
    <n v="65000"/>
    <n v="1"/>
    <n v="65000"/>
    <n v="65000"/>
    <m/>
    <n v="0"/>
  </r>
  <r>
    <s v="0066e00001e2609AAA"/>
    <m/>
    <n v="65000"/>
    <n v="1"/>
    <n v="65000"/>
    <n v="1"/>
    <n v="65000"/>
    <n v="65000"/>
    <s v="0066e00001e2609AAA"/>
    <n v="65000"/>
  </r>
  <r>
    <s v="0065A00001crX52QAE"/>
    <m/>
    <n v="65000"/>
    <n v="1"/>
    <n v="65000"/>
    <n v="1"/>
    <n v="65000"/>
    <n v="65000"/>
    <m/>
    <n v="0"/>
  </r>
  <r>
    <s v="0065A00001crXBFQA2"/>
    <m/>
    <n v="65000"/>
    <n v="1"/>
    <n v="65000"/>
    <n v="1"/>
    <n v="65000"/>
    <n v="65000"/>
    <m/>
    <n v="0"/>
  </r>
  <r>
    <s v="0065A00001bMywkQAC"/>
    <m/>
    <n v="65000"/>
    <n v="1"/>
    <n v="65000"/>
    <n v="1"/>
    <n v="65000"/>
    <n v="65000"/>
    <m/>
    <n v="0"/>
  </r>
  <r>
    <s v="0065A00001aKqa2QAC"/>
    <m/>
    <n v="65000"/>
    <n v="1"/>
    <n v="65000"/>
    <n v="1"/>
    <n v="65000"/>
    <n v="65000"/>
    <m/>
    <n v="0"/>
  </r>
  <r>
    <s v="0063100000cjWmZAAU"/>
    <m/>
    <n v="65000"/>
    <n v="1"/>
    <n v="65000"/>
    <n v="1"/>
    <n v="65000"/>
    <n v="65000"/>
    <m/>
    <n v="0"/>
  </r>
  <r>
    <s v="0063100000grWDxAAM"/>
    <m/>
    <n v="65000"/>
    <n v="1"/>
    <n v="65000"/>
    <n v="1"/>
    <n v="65000"/>
    <n v="65000"/>
    <m/>
    <n v="0"/>
  </r>
  <r>
    <s v="0065A00000ld1M3QAI"/>
    <m/>
    <n v="65000"/>
    <n v="1"/>
    <n v="65000"/>
    <n v="1"/>
    <n v="65000"/>
    <n v="65000"/>
    <m/>
    <n v="0"/>
  </r>
  <r>
    <s v="0065A00001XmsD8QAJ"/>
    <m/>
    <n v="65000"/>
    <n v="1"/>
    <n v="65000"/>
    <n v="1"/>
    <n v="65000"/>
    <n v="65000"/>
    <m/>
    <n v="0"/>
  </r>
  <r>
    <s v="0065A00001a6lTOQAY"/>
    <m/>
    <n v="65000"/>
    <n v="1"/>
    <n v="65000"/>
    <n v="1"/>
    <n v="65000"/>
    <n v="65000"/>
    <m/>
    <n v="0"/>
  </r>
  <r>
    <s v="0065A00000jrmfWQAQ"/>
    <m/>
    <n v="65000"/>
    <n v="1"/>
    <n v="65000"/>
    <n v="1"/>
    <n v="65000"/>
    <n v="65000"/>
    <m/>
    <n v="0"/>
  </r>
  <r>
    <s v="0065A00001dgOPdQAM"/>
    <m/>
    <n v="65000"/>
    <n v="1"/>
    <n v="65000"/>
    <n v="1"/>
    <n v="65000"/>
    <n v="65000"/>
    <m/>
    <n v="0"/>
  </r>
  <r>
    <s v="0065A00001aJvs1QAC"/>
    <m/>
    <n v="65000"/>
    <n v="1"/>
    <n v="65000"/>
    <n v="1"/>
    <n v="65000"/>
    <n v="65000"/>
    <m/>
    <n v="0"/>
  </r>
  <r>
    <s v="0065A00001Xk6oBQAR"/>
    <m/>
    <n v="65000"/>
    <n v="1"/>
    <n v="65000"/>
    <n v="1"/>
    <n v="65000"/>
    <n v="65000"/>
    <m/>
    <n v="0"/>
  </r>
  <r>
    <s v="0065A00001dKbZUQA0"/>
    <m/>
    <n v="65000"/>
    <n v="1"/>
    <n v="65000"/>
    <n v="1"/>
    <n v="65000"/>
    <n v="65000"/>
    <m/>
    <n v="0"/>
  </r>
  <r>
    <s v="0065A00001XXmx4QAD"/>
    <m/>
    <n v="65000"/>
    <n v="1"/>
    <n v="65000"/>
    <n v="1"/>
    <n v="65000"/>
    <n v="65000"/>
    <m/>
    <n v="0"/>
  </r>
  <r>
    <s v="0065A00001bfrgNQAQ"/>
    <m/>
    <n v="65000"/>
    <n v="1"/>
    <n v="65000"/>
    <n v="1"/>
    <n v="65000"/>
    <n v="65000"/>
    <m/>
    <n v="0"/>
  </r>
  <r>
    <s v="0065A0000112Hj8QAE"/>
    <m/>
    <n v="65000"/>
    <n v="1"/>
    <n v="65000"/>
    <n v="1"/>
    <n v="65000"/>
    <n v="65000"/>
    <m/>
    <n v="0"/>
  </r>
  <r>
    <s v="0065A00001ax2WZQAY"/>
    <m/>
    <n v="65000"/>
    <n v="1"/>
    <n v="65000"/>
    <n v="1"/>
    <n v="65000"/>
    <n v="65000"/>
    <m/>
    <n v="0"/>
  </r>
  <r>
    <s v="0065A00001bfrZUQAY"/>
    <m/>
    <n v="65000"/>
    <n v="1"/>
    <n v="65000"/>
    <n v="1"/>
    <n v="65000"/>
    <n v="65000"/>
    <m/>
    <n v="0"/>
  </r>
  <r>
    <s v="0065A00001aLiPCQA0"/>
    <m/>
    <n v="65000"/>
    <n v="1"/>
    <n v="65000"/>
    <n v="1"/>
    <n v="65000"/>
    <n v="65000"/>
    <m/>
    <n v="0"/>
  </r>
  <r>
    <s v="0066e00001eaTJ5AAM"/>
    <m/>
    <n v="65000"/>
    <n v="1"/>
    <n v="65000"/>
    <n v="1"/>
    <n v="65000"/>
    <n v="65000"/>
    <m/>
    <n v="0"/>
  </r>
  <r>
    <s v="0066e00001eaT8DAAU"/>
    <m/>
    <n v="65000"/>
    <n v="1"/>
    <n v="65000"/>
    <n v="1"/>
    <n v="65000"/>
    <n v="65000"/>
    <s v="0066e00001eaT8DAAU"/>
    <n v="65000"/>
  </r>
  <r>
    <s v="0063100000bhpn5AAA"/>
    <m/>
    <n v="65000"/>
    <n v="1"/>
    <n v="65000"/>
    <n v="1"/>
    <n v="65000"/>
    <n v="65000"/>
    <m/>
    <n v="0"/>
  </r>
  <r>
    <s v="0065A00000nJujEQAS"/>
    <m/>
    <n v="65000"/>
    <n v="1"/>
    <n v="65000"/>
    <n v="1"/>
    <n v="65000"/>
    <n v="65000"/>
    <m/>
    <n v="0"/>
  </r>
  <r>
    <s v="0065A00001aJ8HhQAK"/>
    <m/>
    <n v="65000"/>
    <n v="1"/>
    <n v="65000"/>
    <n v="1"/>
    <n v="65000"/>
    <n v="65000"/>
    <m/>
    <n v="0"/>
  </r>
  <r>
    <s v="0065A00001aJ8FgQAK"/>
    <m/>
    <n v="65000"/>
    <n v="1"/>
    <n v="65000"/>
    <n v="1"/>
    <n v="65000"/>
    <n v="65000"/>
    <m/>
    <n v="0"/>
  </r>
  <r>
    <s v="0065A00001X8I7fQAF"/>
    <m/>
    <n v="65000"/>
    <n v="1"/>
    <n v="65000"/>
    <n v="1"/>
    <n v="65000"/>
    <n v="65000"/>
    <m/>
    <n v="0"/>
  </r>
  <r>
    <s v="0065A00001VhosLQAR"/>
    <m/>
    <n v="65000"/>
    <n v="1"/>
    <n v="65000"/>
    <n v="1"/>
    <n v="65000"/>
    <n v="65000"/>
    <m/>
    <n v="0"/>
  </r>
  <r>
    <s v="0065A00001Z6x1mQAB"/>
    <m/>
    <n v="65000"/>
    <n v="1"/>
    <n v="65000"/>
    <n v="1"/>
    <n v="65000"/>
    <n v="65000"/>
    <m/>
    <n v="0"/>
  </r>
  <r>
    <s v="0065A00001ZbTBoQAN"/>
    <m/>
    <n v="65000"/>
    <n v="1"/>
    <n v="65000"/>
    <n v="1"/>
    <n v="65000"/>
    <n v="65000"/>
    <m/>
    <n v="0"/>
  </r>
  <r>
    <s v="0065A00001YPqPwQAL"/>
    <m/>
    <n v="65000"/>
    <n v="1"/>
    <n v="65000"/>
    <n v="1"/>
    <n v="65000"/>
    <n v="65000"/>
    <s v="0065A00001YPqPwQAL"/>
    <n v="65000"/>
  </r>
  <r>
    <s v="0065A00001Th0KBQAZ"/>
    <m/>
    <n v="65000"/>
    <n v="1"/>
    <n v="65000"/>
    <n v="1"/>
    <n v="65000"/>
    <n v="65000"/>
    <m/>
    <n v="0"/>
  </r>
  <r>
    <s v="0065A0000112mkuQAA"/>
    <m/>
    <n v="65000"/>
    <n v="1"/>
    <n v="65000"/>
    <n v="1"/>
    <n v="65000"/>
    <n v="65000"/>
    <m/>
    <n v="0"/>
  </r>
  <r>
    <s v="0065A00001XHjJFQA1"/>
    <m/>
    <n v="65000"/>
    <n v="1"/>
    <n v="65000"/>
    <n v="1"/>
    <n v="65000"/>
    <n v="65000"/>
    <m/>
    <n v="0"/>
  </r>
  <r>
    <s v="0065A00001ZNBcRQAX"/>
    <m/>
    <n v="65000"/>
    <n v="1"/>
    <n v="65000"/>
    <n v="1"/>
    <n v="65000"/>
    <n v="65000"/>
    <m/>
    <n v="0"/>
  </r>
  <r>
    <s v="0065A00001MA0CpQAL"/>
    <m/>
    <n v="65000"/>
    <n v="1"/>
    <n v="65000"/>
    <n v="1"/>
    <n v="65000"/>
    <n v="65000"/>
    <m/>
    <n v="0"/>
  </r>
  <r>
    <s v="0065A00001SiVZFQA3"/>
    <m/>
    <n v="65000"/>
    <n v="1"/>
    <n v="65000"/>
    <n v="1"/>
    <n v="65000"/>
    <n v="65000"/>
    <m/>
    <n v="0"/>
  </r>
  <r>
    <s v="0065A00001WlKuMQAV"/>
    <m/>
    <n v="65000"/>
    <n v="1"/>
    <n v="65000"/>
    <n v="1"/>
    <n v="65000"/>
    <n v="65000"/>
    <m/>
    <n v="0"/>
  </r>
  <r>
    <s v="0065A00001YNMYhQAP"/>
    <m/>
    <n v="65000"/>
    <n v="1"/>
    <n v="65000"/>
    <n v="1"/>
    <n v="65000"/>
    <n v="65000"/>
    <m/>
    <n v="0"/>
  </r>
  <r>
    <s v="0065A00001XG9F3QAL"/>
    <m/>
    <n v="65000"/>
    <n v="1"/>
    <n v="65000"/>
    <n v="1"/>
    <n v="65000"/>
    <n v="65000"/>
    <m/>
    <n v="0"/>
  </r>
  <r>
    <s v="0065A00000jSknnQAC"/>
    <m/>
    <n v="65000"/>
    <n v="1"/>
    <n v="65000"/>
    <n v="1"/>
    <n v="65000"/>
    <n v="65000"/>
    <m/>
    <n v="0"/>
  </r>
  <r>
    <s v="0065A00001aJ7iVQAS"/>
    <m/>
    <n v="65000"/>
    <n v="1"/>
    <n v="65000"/>
    <n v="1"/>
    <n v="65000"/>
    <n v="65000"/>
    <m/>
    <n v="0"/>
  </r>
  <r>
    <s v="0065A00000k1dWkQAI"/>
    <m/>
    <n v="65000"/>
    <n v="1"/>
    <n v="65000"/>
    <n v="1"/>
    <n v="65000"/>
    <n v="65000"/>
    <m/>
    <n v="0"/>
  </r>
  <r>
    <s v="0065A00001aJ7WDQA0"/>
    <m/>
    <n v="65000"/>
    <n v="1"/>
    <n v="65000"/>
    <n v="1"/>
    <n v="65000"/>
    <n v="65000"/>
    <m/>
    <n v="0"/>
  </r>
  <r>
    <s v="0065A00000lelLeQAI"/>
    <m/>
    <n v="65000"/>
    <n v="1"/>
    <n v="65000"/>
    <n v="1"/>
    <n v="65000"/>
    <n v="65000"/>
    <m/>
    <n v="0"/>
  </r>
  <r>
    <s v="0065A00001ZPPI6QAP"/>
    <m/>
    <n v="65000"/>
    <n v="1"/>
    <n v="65000"/>
    <n v="1"/>
    <n v="65000"/>
    <n v="65000"/>
    <m/>
    <n v="0"/>
  </r>
  <r>
    <s v="0066e00001eJpTbAAK"/>
    <m/>
    <n v="65000"/>
    <n v="1"/>
    <n v="65000"/>
    <n v="1"/>
    <n v="65000"/>
    <n v="65000"/>
    <s v="0066e00001eJpTbAAK"/>
    <n v="65000"/>
  </r>
  <r>
    <s v="0065A00000k3zQVQAY"/>
    <m/>
    <n v="71500"/>
    <n v="1"/>
    <n v="74500"/>
    <n v="1"/>
    <n v="74500"/>
    <n v="74500"/>
    <m/>
    <n v="0"/>
  </r>
  <r>
    <s v="0065A00001ZVR64QAH"/>
    <m/>
    <n v="71500"/>
    <n v="1"/>
    <n v="98750"/>
    <n v="1"/>
    <n v="98750"/>
    <n v="98750"/>
    <m/>
    <n v="0"/>
  </r>
  <r>
    <s v="0065A00000nL8bVQAS"/>
    <m/>
    <n v="71500"/>
    <n v="1"/>
    <n v="71500"/>
    <n v="1"/>
    <n v="71500"/>
    <n v="71500"/>
    <m/>
    <n v="0"/>
  </r>
  <r>
    <s v="0065A00001OKAuoQAH"/>
    <m/>
    <n v="71500"/>
    <n v="1"/>
    <n v="71500"/>
    <n v="1"/>
    <n v="71500"/>
    <n v="71500"/>
    <m/>
    <n v="0"/>
  </r>
  <r>
    <s v="0065A00001F9I8qQAF"/>
    <m/>
    <n v="71500"/>
    <n v="1"/>
    <n v="71500"/>
    <n v="1"/>
    <n v="71500"/>
    <n v="71500"/>
    <m/>
    <n v="0"/>
  </r>
  <r>
    <s v="0065A00000nKS7oQAG"/>
    <m/>
    <n v="71500"/>
    <n v="1"/>
    <n v="71500"/>
    <n v="1"/>
    <n v="71500"/>
    <n v="71500"/>
    <m/>
    <n v="0"/>
  </r>
  <r>
    <s v="0065A00001OKAHIQA5"/>
    <m/>
    <n v="71500"/>
    <n v="1"/>
    <n v="71500"/>
    <n v="1"/>
    <n v="71500"/>
    <n v="71500"/>
    <m/>
    <n v="0"/>
  </r>
  <r>
    <s v="0065A00001ZjOg3QAF"/>
    <m/>
    <n v="71500"/>
    <n v="1"/>
    <n v="71500"/>
    <n v="1"/>
    <n v="71500"/>
    <n v="71500"/>
    <m/>
    <n v="0"/>
  </r>
  <r>
    <s v="0065A00001ZjOcvQAF"/>
    <m/>
    <n v="71500"/>
    <n v="1"/>
    <n v="71500"/>
    <n v="1"/>
    <n v="71500"/>
    <n v="71500"/>
    <m/>
    <n v="0"/>
  </r>
  <r>
    <s v="0065A00001ZNGaiQAH"/>
    <m/>
    <n v="71500"/>
    <n v="1"/>
    <n v="71500"/>
    <n v="1"/>
    <n v="71500"/>
    <n v="71500"/>
    <s v="0065A00001ZNGaiQAH"/>
    <n v="71500"/>
  </r>
  <r>
    <s v="0065A00001ZOLZVQA5"/>
    <m/>
    <n v="78000"/>
    <n v="1"/>
    <n v="78000"/>
    <n v="1"/>
    <n v="78000"/>
    <n v="78000"/>
    <m/>
    <n v="0"/>
  </r>
  <r>
    <s v="0065A00000k23Y3QAI"/>
    <m/>
    <n v="78000"/>
    <n v="1"/>
    <n v="78000"/>
    <n v="1"/>
    <n v="78000"/>
    <n v="78000"/>
    <m/>
    <n v="0"/>
  </r>
  <r>
    <s v="0065A00001KQoOIQA1"/>
    <m/>
    <n v="78000"/>
    <n v="1"/>
    <n v="78000"/>
    <n v="1"/>
    <n v="78000"/>
    <n v="78000"/>
    <m/>
    <n v="0"/>
  </r>
  <r>
    <s v="0065A00001ZPNVzQAP"/>
    <m/>
    <n v="78000"/>
    <n v="1"/>
    <n v="78000"/>
    <n v="1"/>
    <n v="78000"/>
    <n v="78000"/>
    <m/>
    <n v="0"/>
  </r>
  <r>
    <s v="0065A00000iUwlvQAC"/>
    <m/>
    <n v="91000"/>
    <n v="1"/>
    <n v="91000"/>
    <n v="1"/>
    <n v="91000"/>
    <n v="91000"/>
    <m/>
    <n v="0"/>
  </r>
  <r>
    <s v="0065A00001Wl77NQAR"/>
    <m/>
    <n v="91000"/>
    <n v="1"/>
    <n v="91000"/>
    <n v="1"/>
    <n v="91000"/>
    <n v="91000"/>
    <m/>
    <n v="0"/>
  </r>
  <r>
    <s v="0065A00001dI4hHQAS"/>
    <n v="1"/>
    <n v="6500"/>
    <n v="1"/>
    <n v="6500"/>
    <n v="1"/>
    <n v="6500"/>
    <n v="6435"/>
    <m/>
    <n v="0"/>
  </r>
  <r>
    <s v="0065A00001cJFm5QAG"/>
    <n v="1"/>
    <n v="6500"/>
    <n v="1"/>
    <n v="6500"/>
    <n v="1"/>
    <n v="6500"/>
    <n v="6435"/>
    <m/>
    <n v="0"/>
  </r>
  <r>
    <s v="0065A00000nK3HEQA0"/>
    <n v="1"/>
    <n v="65000"/>
    <n v="1"/>
    <n v="65000"/>
    <n v="1"/>
    <n v="65000"/>
    <n v="64350"/>
    <m/>
    <n v="0"/>
  </r>
  <r>
    <s v="0065A00001KQnKaQAL"/>
    <n v="1"/>
    <n v="65000"/>
    <n v="1"/>
    <n v="65000"/>
    <n v="1"/>
    <n v="65000"/>
    <n v="64350"/>
    <m/>
    <n v="0"/>
  </r>
  <r>
    <s v="0065A00001bBWt2QAG"/>
    <n v="1"/>
    <n v="65000"/>
    <n v="1"/>
    <n v="65000"/>
    <n v="1"/>
    <n v="65000"/>
    <n v="64350"/>
    <m/>
    <n v="0"/>
  </r>
  <r>
    <s v="0065A00001ZwtD5QAJ"/>
    <n v="1"/>
    <n v="65000"/>
    <n v="1"/>
    <n v="65000"/>
    <n v="1"/>
    <n v="65000"/>
    <n v="64350"/>
    <m/>
    <n v="0"/>
  </r>
  <r>
    <s v="0065A00001YkDsiQAF"/>
    <n v="1"/>
    <n v="65000"/>
    <n v="1"/>
    <n v="65000"/>
    <n v="1"/>
    <n v="65000"/>
    <n v="64350"/>
    <s v="0065A00001YkDsiQAF"/>
    <n v="64350"/>
  </r>
  <r>
    <s v="0065A00001YbTIHQA3"/>
    <n v="1"/>
    <n v="65000"/>
    <n v="1"/>
    <n v="65000"/>
    <n v="1"/>
    <n v="65000"/>
    <n v="64350"/>
    <s v="0065A00001YbTIHQA3"/>
    <n v="64350"/>
  </r>
  <r>
    <s v="0065A00001dLeLqQAK"/>
    <n v="1"/>
    <n v="71500"/>
    <n v="1"/>
    <n v="71500"/>
    <n v="1"/>
    <n v="71500"/>
    <n v="70785"/>
    <m/>
    <n v="0"/>
  </r>
  <r>
    <s v="0065A00001dfRPPQA2"/>
    <n v="1"/>
    <n v="91000"/>
    <n v="1"/>
    <n v="91000"/>
    <n v="1"/>
    <n v="91000"/>
    <n v="90090"/>
    <m/>
    <n v="0"/>
  </r>
  <r>
    <s v="0065A00001Z0DkXQAV"/>
    <n v="5"/>
    <n v="71500"/>
    <n v="1"/>
    <n v="71500"/>
    <n v="1"/>
    <n v="71500"/>
    <n v="67925"/>
    <m/>
    <n v="0"/>
  </r>
  <r>
    <s v="0065A00000ldGXfQAM"/>
    <n v="5"/>
    <n v="91000"/>
    <n v="1"/>
    <n v="91000"/>
    <n v="1"/>
    <n v="91000"/>
    <n v="86450"/>
    <m/>
    <n v="0"/>
  </r>
  <r>
    <s v="0065A00001WlxjmQAB"/>
    <n v="8.0399999999999991"/>
    <n v="56000"/>
    <n v="1"/>
    <n v="56000"/>
    <n v="1"/>
    <n v="56000"/>
    <n v="51497.599999999999"/>
    <m/>
    <n v="0"/>
  </r>
  <r>
    <s v="0065A00001a3NAPQA2"/>
    <n v="10"/>
    <n v="65000"/>
    <n v="1"/>
    <n v="65000"/>
    <n v="1"/>
    <n v="65000"/>
    <n v="58500"/>
    <m/>
    <n v="0"/>
  </r>
  <r>
    <s v="0065A00001IEklhQAD"/>
    <n v="10"/>
    <n v="65000"/>
    <n v="1"/>
    <n v="65000"/>
    <n v="1"/>
    <n v="65000"/>
    <n v="58500"/>
    <m/>
    <n v="0"/>
  </r>
  <r>
    <s v="0065A00001crWuIQAU"/>
    <n v="10"/>
    <n v="65000"/>
    <n v="1"/>
    <n v="65000"/>
    <n v="1"/>
    <n v="65000"/>
    <n v="58500"/>
    <m/>
    <n v="0"/>
  </r>
  <r>
    <s v="0065A00001bMwwSQAS"/>
    <n v="10"/>
    <n v="65000"/>
    <n v="1"/>
    <n v="65000"/>
    <n v="1"/>
    <n v="65000"/>
    <n v="58500"/>
    <m/>
    <n v="0"/>
  </r>
  <r>
    <s v="0065A00001bLfIrQAK"/>
    <n v="10"/>
    <n v="65000"/>
    <n v="1"/>
    <n v="65000"/>
    <n v="1"/>
    <n v="65000"/>
    <n v="58500"/>
    <m/>
    <n v="0"/>
  </r>
  <r>
    <s v="0065A00001ZO8puQAD"/>
    <n v="10"/>
    <n v="65000"/>
    <n v="1"/>
    <n v="65000"/>
    <n v="1"/>
    <n v="65000"/>
    <n v="58500"/>
    <m/>
    <n v="0"/>
  </r>
  <r>
    <s v="0065A000011rOPqQAM"/>
    <n v="10"/>
    <n v="71500"/>
    <n v="1"/>
    <n v="71500"/>
    <n v="1"/>
    <n v="71500"/>
    <n v="64350"/>
    <m/>
    <n v="0"/>
  </r>
  <r>
    <s v="0065A00001bAKSmQAO"/>
    <n v="10"/>
    <n v="71500"/>
    <n v="1"/>
    <n v="71500"/>
    <n v="1"/>
    <n v="71500"/>
    <n v="64350"/>
    <m/>
    <n v="0"/>
  </r>
  <r>
    <s v="0065A00001bidppQAA"/>
    <n v="10"/>
    <n v="78000"/>
    <n v="1"/>
    <n v="78000"/>
    <n v="1"/>
    <n v="78000"/>
    <n v="70200"/>
    <m/>
    <n v="0"/>
  </r>
  <r>
    <s v="0065A00001Z6zFpQAJ"/>
    <n v="10"/>
    <n v="91000"/>
    <n v="1"/>
    <n v="91000"/>
    <n v="1"/>
    <n v="91000"/>
    <n v="81900"/>
    <m/>
    <n v="0"/>
  </r>
  <r>
    <s v="0065A00001XdHOmQAN"/>
    <n v="11"/>
    <n v="71500"/>
    <n v="1"/>
    <n v="71500"/>
    <n v="1"/>
    <n v="71500"/>
    <n v="63635"/>
    <m/>
    <n v="0"/>
  </r>
  <r>
    <s v="0065A00001ZMtKLQA1"/>
    <n v="15"/>
    <n v="65000"/>
    <n v="1"/>
    <n v="65000"/>
    <n v="1"/>
    <n v="65000"/>
    <n v="55250"/>
    <m/>
    <n v="0"/>
  </r>
  <r>
    <s v="0065A00001XHdD3QAL"/>
    <n v="15"/>
    <n v="65000"/>
    <n v="1"/>
    <n v="65000"/>
    <n v="1"/>
    <n v="65000"/>
    <n v="55250"/>
    <m/>
    <n v="0"/>
  </r>
  <r>
    <s v="0065A00001bNk3oQAC"/>
    <n v="15"/>
    <n v="65000"/>
    <n v="1"/>
    <n v="65000"/>
    <n v="1"/>
    <n v="65000"/>
    <n v="55250"/>
    <m/>
    <n v="0"/>
  </r>
  <r>
    <s v="0065A00001YPke4QAD"/>
    <n v="15"/>
    <n v="65000"/>
    <n v="1"/>
    <n v="65000"/>
    <n v="1"/>
    <n v="65000"/>
    <n v="55250"/>
    <s v="0065A00001YPke4QAD"/>
    <n v="55250"/>
  </r>
  <r>
    <s v="0065A00001WwBMKQA3"/>
    <n v="15"/>
    <n v="65000"/>
    <n v="1"/>
    <n v="65000"/>
    <n v="1"/>
    <n v="65000"/>
    <n v="55250"/>
    <m/>
    <n v="0"/>
  </r>
  <r>
    <s v="0065A00001IEjH9QAL"/>
    <n v="18"/>
    <n v="65000"/>
    <n v="1"/>
    <n v="65000"/>
    <n v="1"/>
    <n v="65000"/>
    <n v="53300"/>
    <m/>
    <n v="0"/>
  </r>
  <r>
    <s v="0065A000019m7zcQAA"/>
    <n v="18"/>
    <n v="65000"/>
    <n v="1"/>
    <n v="65000"/>
    <n v="1"/>
    <n v="65000"/>
    <n v="53300"/>
    <m/>
    <n v="0"/>
  </r>
  <r>
    <s v="0065A00001cTykQQAS"/>
    <n v="18"/>
    <n v="65000"/>
    <n v="1"/>
    <n v="65000"/>
    <n v="1"/>
    <n v="65000"/>
    <n v="53300"/>
    <m/>
    <n v="0"/>
  </r>
  <r>
    <s v="0065A00001dBLNiQAO"/>
    <n v="18"/>
    <n v="65000"/>
    <n v="1"/>
    <n v="65000"/>
    <n v="1"/>
    <n v="65000"/>
    <n v="53300"/>
    <m/>
    <n v="0"/>
  </r>
  <r>
    <s v="0065A00001dBAAEQA4"/>
    <n v="18"/>
    <n v="65000"/>
    <n v="1"/>
    <n v="65000"/>
    <n v="1"/>
    <n v="65000"/>
    <n v="53300"/>
    <m/>
    <n v="0"/>
  </r>
  <r>
    <s v="0065A00001XbQxOQAV"/>
    <n v="18"/>
    <n v="65000"/>
    <n v="1"/>
    <n v="65000"/>
    <n v="1"/>
    <n v="65000"/>
    <n v="53300"/>
    <m/>
    <n v="0"/>
  </r>
  <r>
    <s v="0066e00001eMt86AAC"/>
    <n v="18"/>
    <n v="65000"/>
    <n v="1"/>
    <n v="65000"/>
    <n v="1"/>
    <n v="65000"/>
    <n v="53300"/>
    <m/>
    <n v="0"/>
  </r>
  <r>
    <s v="0065A00001CIKrhQAH"/>
    <n v="18"/>
    <n v="65000"/>
    <n v="1"/>
    <n v="65000"/>
    <n v="1"/>
    <n v="65000"/>
    <n v="53300"/>
    <m/>
    <n v="0"/>
  </r>
  <r>
    <s v="0065A00001PtdbGQAR"/>
    <n v="18"/>
    <n v="65000"/>
    <n v="1"/>
    <n v="65000"/>
    <n v="1"/>
    <n v="65000"/>
    <n v="53300"/>
    <m/>
    <n v="0"/>
  </r>
  <r>
    <s v="0065A00001PtdIjQAJ"/>
    <n v="18"/>
    <n v="65000"/>
    <n v="1"/>
    <n v="65000"/>
    <n v="1"/>
    <n v="65000"/>
    <n v="53300"/>
    <m/>
    <n v="0"/>
  </r>
  <r>
    <s v="0065A00001M9y3DQAR"/>
    <n v="18"/>
    <n v="65000"/>
    <n v="1"/>
    <n v="65000"/>
    <n v="1"/>
    <n v="65000"/>
    <n v="53300"/>
    <m/>
    <n v="0"/>
  </r>
  <r>
    <s v="0065A00001CKx6SQAT"/>
    <n v="18"/>
    <n v="65000"/>
    <n v="1"/>
    <n v="65000"/>
    <n v="1"/>
    <n v="65000"/>
    <n v="53300"/>
    <m/>
    <n v="0"/>
  </r>
  <r>
    <s v="0065A00001Zk68rQAB"/>
    <n v="20"/>
    <n v="65000"/>
    <n v="1"/>
    <n v="65000"/>
    <n v="1"/>
    <n v="65000"/>
    <n v="52000"/>
    <m/>
    <n v="0"/>
  </r>
  <r>
    <s v="0065A00001YbHZPQA3"/>
    <n v="20"/>
    <n v="65000"/>
    <n v="1"/>
    <n v="65000"/>
    <n v="1"/>
    <n v="65000"/>
    <n v="52000"/>
    <m/>
    <n v="0"/>
  </r>
  <r>
    <s v="0065A00000k3demQAA"/>
    <n v="20"/>
    <n v="65000"/>
    <n v="1"/>
    <n v="65000"/>
    <n v="1"/>
    <n v="65000"/>
    <n v="52000"/>
    <m/>
    <n v="0"/>
  </r>
  <r>
    <s v="0065A00000nLYRaQAO"/>
    <n v="20"/>
    <n v="65000"/>
    <n v="1"/>
    <n v="65000"/>
    <n v="1"/>
    <n v="65000"/>
    <n v="52000"/>
    <m/>
    <n v="0"/>
  </r>
  <r>
    <s v="0065A00001G5wD1QAJ"/>
    <n v="25"/>
    <n v="65000"/>
    <n v="1"/>
    <n v="65000"/>
    <n v="1"/>
    <n v="65000"/>
    <n v="48750"/>
    <m/>
    <n v="0"/>
  </r>
  <r>
    <s v="0065A000011nk4CQAQ"/>
    <n v="25"/>
    <n v="65000"/>
    <n v="1"/>
    <n v="65000"/>
    <n v="1"/>
    <n v="65000"/>
    <n v="48750"/>
    <m/>
    <n v="0"/>
  </r>
  <r>
    <s v="0065A00001dLndpQAC"/>
    <n v="25"/>
    <n v="65000"/>
    <n v="1"/>
    <n v="65000"/>
    <n v="1"/>
    <n v="65000"/>
    <n v="48750"/>
    <m/>
    <n v="0"/>
  </r>
  <r>
    <s v="0065A00001dLJonQAG"/>
    <m/>
    <n v="39"/>
    <n v="2"/>
    <n v="39"/>
    <n v="1"/>
    <n v="78"/>
    <n v="78"/>
    <m/>
    <n v="0"/>
  </r>
  <r>
    <s v="0065A00001bftb5QAA"/>
    <m/>
    <n v="199"/>
    <n v="2"/>
    <n v="199"/>
    <n v="1"/>
    <n v="398"/>
    <n v="398"/>
    <m/>
    <n v="0"/>
  </r>
  <r>
    <s v="0065A00001KRohDQAT"/>
    <m/>
    <n v="199"/>
    <n v="2"/>
    <n v="199"/>
    <n v="1"/>
    <n v="398"/>
    <n v="398"/>
    <m/>
    <n v="0"/>
  </r>
  <r>
    <s v="0065A00001Vg9KJQAZ"/>
    <m/>
    <n v="65000"/>
    <n v="2"/>
    <n v="65000"/>
    <n v="1"/>
    <n v="130000"/>
    <n v="130000"/>
    <m/>
    <n v="0"/>
  </r>
  <r>
    <s v="0065A00001YiJwYQAV"/>
    <m/>
    <n v="65000"/>
    <n v="2"/>
    <n v="65000"/>
    <n v="1"/>
    <n v="130000"/>
    <n v="130000"/>
    <m/>
    <n v="0"/>
  </r>
  <r>
    <s v="0065A00001Zk4fiQAB"/>
    <m/>
    <n v="65000"/>
    <n v="2"/>
    <n v="65000"/>
    <n v="1"/>
    <n v="130000"/>
    <n v="130000"/>
    <m/>
    <n v="0"/>
  </r>
  <r>
    <s v="0065A00001Ti280QAB"/>
    <m/>
    <n v="65000"/>
    <n v="2"/>
    <n v="65000"/>
    <n v="1"/>
    <n v="130000"/>
    <n v="130000"/>
    <m/>
    <n v="0"/>
  </r>
  <r>
    <s v="0065A00001bMtrIQAS"/>
    <m/>
    <n v="71500"/>
    <n v="2"/>
    <n v="71500"/>
    <n v="1"/>
    <n v="143000"/>
    <n v="143000"/>
    <m/>
    <n v="0"/>
  </r>
  <r>
    <s v="0065A00001aLiNVQA0"/>
    <m/>
    <n v="71500"/>
    <n v="2"/>
    <n v="71500"/>
    <n v="1"/>
    <n v="143000"/>
    <n v="143000"/>
    <m/>
    <n v="0"/>
  </r>
  <r>
    <s v="0065A00001Zk4dhQAB"/>
    <n v="10"/>
    <n v="65000"/>
    <n v="2"/>
    <n v="65000"/>
    <n v="1"/>
    <n v="130000"/>
    <n v="117000"/>
    <m/>
    <n v="0"/>
  </r>
  <r>
    <s v="0065A00001aJ71tQAC"/>
    <n v="10"/>
    <n v="71500"/>
    <n v="2"/>
    <n v="71500"/>
    <n v="1"/>
    <n v="143000"/>
    <n v="128700"/>
    <m/>
    <n v="0"/>
  </r>
  <r>
    <s v="0065A00001YbVwUQAV"/>
    <n v="18"/>
    <n v="65000"/>
    <n v="2"/>
    <n v="65000"/>
    <n v="1"/>
    <n v="130000"/>
    <n v="106600"/>
    <m/>
    <n v="0"/>
  </r>
  <r>
    <s v="0065A00001XmpvsQAB"/>
    <n v="18"/>
    <n v="65000"/>
    <n v="2"/>
    <n v="65000"/>
    <n v="1"/>
    <n v="130000"/>
    <n v="106600"/>
    <m/>
    <n v="0"/>
  </r>
  <r>
    <s v="0066e00001eMRDRAA4"/>
    <n v="18"/>
    <n v="65000"/>
    <n v="2"/>
    <n v="65000"/>
    <n v="1"/>
    <n v="130000"/>
    <n v="106600"/>
    <m/>
    <n v="0"/>
  </r>
  <r>
    <s v="0065A00001CKiodQAD"/>
    <n v="18"/>
    <n v="65000"/>
    <n v="2"/>
    <n v="65000"/>
    <n v="1"/>
    <n v="130000"/>
    <n v="106600"/>
    <m/>
    <n v="0"/>
  </r>
  <r>
    <s v="0065A00000vsyFhQAI"/>
    <n v="18"/>
    <n v="65000"/>
    <n v="2"/>
    <n v="65000"/>
    <n v="1"/>
    <n v="130000"/>
    <n v="106600"/>
    <m/>
    <n v="0"/>
  </r>
  <r>
    <s v="0065A00001Zk64oQAB"/>
    <n v="20"/>
    <n v="65000"/>
    <n v="2"/>
    <n v="65000"/>
    <n v="1"/>
    <n v="130000"/>
    <n v="104000"/>
    <m/>
    <n v="0"/>
  </r>
  <r>
    <s v="0065A00001YgrfoQAB"/>
    <n v="20"/>
    <n v="65000"/>
    <n v="2"/>
    <n v="65000"/>
    <n v="1"/>
    <n v="130000"/>
    <n v="104000"/>
    <m/>
    <n v="0"/>
  </r>
  <r>
    <s v="0065A00000iTWFaQAO"/>
    <n v="20"/>
    <n v="71500"/>
    <n v="2"/>
    <n v="71500"/>
    <n v="1"/>
    <n v="143000"/>
    <n v="114400"/>
    <m/>
    <n v="0"/>
  </r>
  <r>
    <s v="0065A000011nkenQAA"/>
    <n v="35"/>
    <n v="65000"/>
    <n v="2"/>
    <n v="65000"/>
    <n v="1"/>
    <n v="130000"/>
    <n v="84500"/>
    <m/>
    <n v="0"/>
  </r>
  <r>
    <s v="0065A00001dBOkpQAG"/>
    <m/>
    <n v="199"/>
    <n v="3"/>
    <n v="199"/>
    <n v="1"/>
    <n v="597"/>
    <n v="597"/>
    <m/>
    <n v="0"/>
  </r>
  <r>
    <s v="0065A00001XFxsuQAD"/>
    <m/>
    <n v="199"/>
    <n v="3"/>
    <n v="199"/>
    <n v="1"/>
    <n v="597"/>
    <n v="597"/>
    <m/>
    <n v="0"/>
  </r>
  <r>
    <s v="0065A00001XITVyQAP"/>
    <m/>
    <n v="65000"/>
    <n v="3"/>
    <n v="65000"/>
    <n v="1"/>
    <n v="195000"/>
    <n v="195000"/>
    <m/>
    <n v="0"/>
  </r>
  <r>
    <s v="0065A00000k3LQvQAM"/>
    <m/>
    <n v="65000"/>
    <n v="3"/>
    <n v="65000"/>
    <n v="1"/>
    <n v="195000"/>
    <n v="195000"/>
    <m/>
    <n v="0"/>
  </r>
  <r>
    <s v="0065A00001bBPhbQAG"/>
    <m/>
    <n v="65000"/>
    <n v="3"/>
    <n v="65000"/>
    <n v="1"/>
    <n v="195000"/>
    <n v="195000"/>
    <m/>
    <n v="0"/>
  </r>
  <r>
    <s v="0065A00001IEl0IQAT"/>
    <m/>
    <n v="78000"/>
    <n v="3"/>
    <n v="78000"/>
    <n v="1"/>
    <n v="234000"/>
    <n v="234000"/>
    <m/>
    <n v="0"/>
  </r>
  <r>
    <s v="0065A00001bBQYLQA4"/>
    <n v="10"/>
    <n v="65000"/>
    <n v="3"/>
    <n v="65000"/>
    <n v="1"/>
    <n v="195000"/>
    <n v="175500"/>
    <m/>
    <n v="0"/>
  </r>
  <r>
    <s v="0065A00001YKa8IQAT"/>
    <n v="10"/>
    <n v="65000"/>
    <n v="3"/>
    <n v="65000"/>
    <n v="1"/>
    <n v="195000"/>
    <n v="175500"/>
    <m/>
    <n v="0"/>
  </r>
  <r>
    <s v="0065A00001ICM7ZQAX"/>
    <n v="20"/>
    <n v="65000"/>
    <n v="3"/>
    <n v="65000"/>
    <n v="1"/>
    <n v="195000"/>
    <n v="156000"/>
    <m/>
    <n v="0"/>
  </r>
  <r>
    <s v="0065A00001Uo0J2QAJ"/>
    <n v="25"/>
    <n v="65000"/>
    <n v="3"/>
    <n v="65000"/>
    <n v="1"/>
    <n v="195000"/>
    <n v="146250"/>
    <m/>
    <n v="0"/>
  </r>
  <r>
    <s v="0065A000011nkg5QAA"/>
    <n v="25"/>
    <n v="71500"/>
    <n v="3"/>
    <n v="71500"/>
    <n v="1"/>
    <n v="214500"/>
    <n v="160875"/>
    <m/>
    <n v="0"/>
  </r>
  <r>
    <s v="0065A00001bNk9OQAS"/>
    <n v="18"/>
    <n v="65000"/>
    <n v="4"/>
    <n v="65000"/>
    <n v="1"/>
    <n v="260000"/>
    <n v="213200"/>
    <m/>
    <n v="0"/>
  </r>
  <r>
    <s v="0065A00001Zcd2AQAR"/>
    <n v="25"/>
    <n v="6500"/>
    <n v="4"/>
    <n v="6500"/>
    <n v="1"/>
    <n v="26000"/>
    <n v="19500"/>
    <m/>
    <n v="0"/>
  </r>
  <r>
    <s v="0065A00001dBMmLQAW"/>
    <m/>
    <n v="65000"/>
    <n v="5"/>
    <n v="65000"/>
    <n v="1"/>
    <n v="325000"/>
    <n v="325000"/>
    <m/>
    <n v="0"/>
  </r>
  <r>
    <s v="0065A00001dBMf8QAG"/>
    <m/>
    <n v="65000"/>
    <n v="5"/>
    <n v="65000"/>
    <n v="1"/>
    <n v="325000"/>
    <n v="325000"/>
    <m/>
    <n v="0"/>
  </r>
  <r>
    <s v="0065A00001crA5LQAU"/>
    <m/>
    <n v="71500"/>
    <n v="5"/>
    <n v="71500"/>
    <n v="1"/>
    <n v="357500"/>
    <n v="357500"/>
    <m/>
    <n v="0"/>
  </r>
  <r>
    <s v="0065A00001csBaeQAE"/>
    <n v="0.25"/>
    <n v="65000"/>
    <n v="5"/>
    <n v="65000"/>
    <n v="1"/>
    <n v="325000"/>
    <n v="324187.5"/>
    <m/>
    <n v="0"/>
  </r>
  <r>
    <s v="0065A00001ZVX5mQAH"/>
    <n v="15"/>
    <n v="65000"/>
    <n v="5"/>
    <n v="65000"/>
    <n v="1"/>
    <n v="325000"/>
    <n v="276250"/>
    <m/>
    <n v="0"/>
  </r>
  <r>
    <s v="0065A00000k3dWVQAY"/>
    <n v="18"/>
    <n v="71500"/>
    <n v="5"/>
    <n v="71500"/>
    <n v="1"/>
    <n v="357500"/>
    <n v="293150"/>
    <m/>
    <n v="0"/>
  </r>
  <r>
    <s v="0065A00000lliaqQAA"/>
    <m/>
    <n v="65000"/>
    <n v="6"/>
    <n v="65000"/>
    <n v="1"/>
    <n v="390000"/>
    <n v="390000"/>
    <m/>
    <n v="0"/>
  </r>
  <r>
    <s v="0065A00001VhpmkQAB"/>
    <n v="10"/>
    <n v="6500"/>
    <n v="6"/>
    <n v="6500"/>
    <n v="1"/>
    <n v="39000"/>
    <n v="35100"/>
    <m/>
    <n v="0"/>
  </r>
  <r>
    <s v="0065A00001CIL0eQAH"/>
    <n v="18"/>
    <n v="65000"/>
    <n v="7"/>
    <n v="65000"/>
    <n v="1"/>
    <n v="455000"/>
    <n v="373100"/>
    <m/>
    <n v="0"/>
  </r>
  <r>
    <s v="0065A00001Ve5qbQAB"/>
    <m/>
    <n v="65000"/>
    <n v="8"/>
    <n v="65000"/>
    <n v="1"/>
    <n v="520000"/>
    <n v="520000"/>
    <m/>
    <n v="0"/>
  </r>
  <r>
    <s v="0065A00001XpccaQAB"/>
    <n v="5"/>
    <n v="500"/>
    <n v="8"/>
    <n v="500"/>
    <n v="1"/>
    <n v="4000"/>
    <n v="3800"/>
    <m/>
    <n v="0"/>
  </r>
  <r>
    <s v="0065A00001ddLdhQAE"/>
    <n v="18"/>
    <n v="65000"/>
    <n v="10"/>
    <n v="65000"/>
    <n v="1"/>
    <n v="650000"/>
    <n v="533000"/>
    <m/>
    <n v="0"/>
  </r>
  <r>
    <s v="0065A00001de7CIQAY"/>
    <n v="18"/>
    <n v="65000"/>
    <n v="10"/>
    <n v="65000"/>
    <n v="1"/>
    <n v="650000"/>
    <n v="533000"/>
    <m/>
    <n v="0"/>
  </r>
  <r>
    <s v="0065A00001dLxW5QAK"/>
    <n v="18"/>
    <n v="65000"/>
    <n v="10"/>
    <n v="65000"/>
    <n v="1"/>
    <n v="650000"/>
    <n v="533000"/>
    <m/>
    <n v="0"/>
  </r>
  <r>
    <s v="0065A00001deI10QAE"/>
    <n v="18"/>
    <n v="65000"/>
    <n v="10"/>
    <n v="65000"/>
    <n v="1"/>
    <n v="650000"/>
    <n v="533000"/>
    <m/>
    <n v="0"/>
  </r>
  <r>
    <s v="0065A00000jSeCpQAK"/>
    <n v="18"/>
    <n v="71500"/>
    <n v="12"/>
    <n v="71500"/>
    <n v="1"/>
    <n v="858000"/>
    <n v="703560"/>
    <m/>
    <n v="0"/>
  </r>
  <r>
    <s v="0065A00001ZZ4CBQA1"/>
    <n v="20"/>
    <n v="65000"/>
    <n v="15"/>
    <n v="65000"/>
    <n v="1"/>
    <n v="975000"/>
    <n v="780000"/>
    <m/>
    <n v="0"/>
  </r>
  <r>
    <s v="0065A00001a6iqQQAQ"/>
    <m/>
    <n v="71500"/>
    <n v="18"/>
    <n v="71500"/>
    <n v="1"/>
    <n v="1287000"/>
    <n v="1287000"/>
    <m/>
    <n v="0"/>
  </r>
  <r>
    <s v="0065A00001a6j7DQAQ"/>
    <n v="15"/>
    <n v="6500"/>
    <n v="18"/>
    <n v="6500"/>
    <n v="1"/>
    <n v="117000"/>
    <n v="99450"/>
    <m/>
    <n v="0"/>
  </r>
  <r>
    <s v="0065A00001WxE6eQAF"/>
    <n v="30"/>
    <n v="65000"/>
    <n v="20"/>
    <n v="65000"/>
    <n v="1"/>
    <n v="1300000"/>
    <n v="910000"/>
    <m/>
    <n v="0"/>
  </r>
  <r>
    <s v="0065A000011rH0IQAU"/>
    <n v="100"/>
    <n v="91000"/>
    <n v="20"/>
    <n v="91000"/>
    <n v="1"/>
    <n v="1820000"/>
    <n v="0"/>
    <m/>
    <n v="0"/>
  </r>
  <r>
    <s v="0065A00001aLbKCQA0"/>
    <m/>
    <n v="199"/>
    <n v="24"/>
    <n v="199"/>
    <n v="1"/>
    <n v="4776"/>
    <n v="4776"/>
    <m/>
    <n v="0"/>
  </r>
  <r>
    <s v="0065A00001dL5hcQAC"/>
    <m/>
    <n v="39"/>
    <n v="33"/>
    <n v="39"/>
    <n v="1"/>
    <n v="1287"/>
    <n v="1287"/>
    <m/>
    <n v="0"/>
  </r>
  <r>
    <s v="0065A00001dL5F4QAK"/>
    <m/>
    <n v="39"/>
    <n v="33"/>
    <n v="39"/>
    <n v="1"/>
    <n v="1287"/>
    <n v="1287"/>
    <m/>
    <n v="0"/>
  </r>
  <r>
    <s v="0065A00001Xe7DBQAZ"/>
    <n v="35"/>
    <n v="65000"/>
    <n v="50"/>
    <n v="65000"/>
    <n v="1"/>
    <n v="3250000"/>
    <n v="2112500"/>
    <m/>
    <n v="0"/>
  </r>
  <r>
    <s v="0065A00001XWwlbQAD"/>
    <n v="20"/>
    <n v="199"/>
    <n v="60"/>
    <n v="179.1"/>
    <n v="1"/>
    <n v="10746"/>
    <n v="8596.7999999999993"/>
    <m/>
    <n v="0"/>
  </r>
  <r>
    <s v="0065A00001bOI6wQAG"/>
    <m/>
    <n v="78000"/>
    <n v="79"/>
    <n v="78000"/>
    <n v="1"/>
    <n v="6162000"/>
    <n v="6162000"/>
    <m/>
    <n v="0"/>
  </r>
  <r>
    <s v="0065A00001bOMMQQA4"/>
    <m/>
    <n v="78000"/>
    <n v="79"/>
    <n v="78000"/>
    <n v="1"/>
    <n v="6162000"/>
    <n v="6162000"/>
    <m/>
    <n v="0"/>
  </r>
  <r>
    <s v="0065A00001bOMQIQA4"/>
    <m/>
    <n v="78000"/>
    <n v="79"/>
    <n v="78000"/>
    <n v="1"/>
    <n v="6162000"/>
    <n v="6162000"/>
    <m/>
    <n v="0"/>
  </r>
  <r>
    <s v="0065A00001bOMEnQAO"/>
    <m/>
    <n v="78000"/>
    <n v="79"/>
    <n v="78000"/>
    <n v="1"/>
    <n v="6162000"/>
    <n v="6162000"/>
    <m/>
    <n v="0"/>
  </r>
  <r>
    <s v="0065A00001bOMJfQAO"/>
    <m/>
    <n v="78000"/>
    <n v="79"/>
    <n v="78000"/>
    <n v="1"/>
    <n v="6162000"/>
    <n v="6162000"/>
    <m/>
    <n v="0"/>
  </r>
  <r>
    <s v="0065A00001ax1pmQAA"/>
    <m/>
    <n v="91000"/>
    <n v="88"/>
    <n v="91000"/>
    <n v="1"/>
    <n v="8008000"/>
    <n v="8008000"/>
    <m/>
    <n v="0"/>
  </r>
  <r>
    <s v="0065A00001awxJ9QAI"/>
    <m/>
    <n v="91000"/>
    <n v="88"/>
    <n v="91000"/>
    <n v="1"/>
    <n v="8008000"/>
    <n v="8008000"/>
    <m/>
    <n v="0"/>
  </r>
  <r>
    <s v="0065A00001awzFxQAI"/>
    <m/>
    <n v="91000"/>
    <n v="88"/>
    <n v="91000"/>
    <n v="1"/>
    <n v="8008000"/>
    <n v="8008000"/>
    <m/>
    <n v="0"/>
  </r>
  <r>
    <s v="0065A00001awzGMQAY"/>
    <m/>
    <n v="91000"/>
    <n v="88"/>
    <n v="91000"/>
    <n v="1"/>
    <n v="8008000"/>
    <n v="8008000"/>
    <m/>
    <n v="0"/>
  </r>
  <r>
    <s v="0065A00001awzFOQAY"/>
    <m/>
    <n v="91000"/>
    <n v="88"/>
    <n v="91000"/>
    <n v="1"/>
    <n v="8008000"/>
    <n v="8008000"/>
    <m/>
    <n v="0"/>
  </r>
  <r>
    <s v="0065A00001KQADnQAP"/>
    <n v="18"/>
    <n v="65000"/>
    <n v="3"/>
    <n v="65000"/>
    <n v="1"/>
    <n v="195000"/>
    <n v="159900"/>
    <m/>
    <n v="0"/>
  </r>
  <r>
    <s v="0065A00001XmsQlQAJ"/>
    <n v="20"/>
    <n v="65000"/>
    <n v="12"/>
    <n v="65000"/>
    <n v="1"/>
    <n v="780000"/>
    <n v="624000"/>
    <m/>
    <n v="0"/>
  </r>
  <r>
    <s v="0065A00001a6fTpQAI"/>
    <m/>
    <n v="65000"/>
    <n v="1"/>
    <n v="65000"/>
    <n v="1"/>
    <n v="65000"/>
    <n v="65000"/>
    <m/>
    <n v="0"/>
  </r>
  <r>
    <s v="0065A00001X8HzVQAV"/>
    <n v="5"/>
    <n v="65000"/>
    <n v="1"/>
    <n v="65000"/>
    <n v="1"/>
    <n v="65000"/>
    <n v="61750"/>
    <m/>
    <n v="0"/>
  </r>
  <r>
    <s v="0065A00001deIEMQA2"/>
    <n v="10"/>
    <n v="65000"/>
    <n v="6"/>
    <n v="65000"/>
    <n v="1"/>
    <n v="390000"/>
    <n v="351000"/>
    <m/>
    <n v="0"/>
  </r>
  <r>
    <s v="0063100000c9vEPAAY"/>
    <m/>
    <n v="65000"/>
    <n v="1"/>
    <n v="65000"/>
    <n v="1"/>
    <n v="65000"/>
    <n v="65000"/>
    <m/>
    <n v="0"/>
  </r>
  <r>
    <s v="0065A00001aJ86hQAC"/>
    <m/>
    <n v="65000"/>
    <n v="1"/>
    <n v="65000"/>
    <n v="1"/>
    <n v="65000"/>
    <n v="65000"/>
    <s v="0065A00001aJ86hQAC"/>
    <n v="65000"/>
  </r>
  <r>
    <s v="0065A00001de7cCQAQ"/>
    <n v="10"/>
    <n v="65000"/>
    <n v="1"/>
    <n v="65000"/>
    <n v="1"/>
    <n v="65000"/>
    <n v="58500"/>
    <m/>
    <n v="0"/>
  </r>
  <r>
    <s v="0065A00001bMAbSQAW"/>
    <m/>
    <n v="24"/>
    <n v="10"/>
    <n v="24"/>
    <n v="1"/>
    <n v="240"/>
    <n v="240"/>
    <m/>
    <n v="0"/>
  </r>
  <r>
    <s v="0065A00001cHKZlQAO"/>
    <m/>
    <n v="199"/>
    <n v="10"/>
    <n v="199"/>
    <n v="1"/>
    <n v="1990"/>
    <n v="1990"/>
    <m/>
    <n v="0"/>
  </r>
  <r>
    <s v="0065A00001dCXyOQAW"/>
    <n v="33"/>
    <n v="39000"/>
    <n v="1"/>
    <n v="39000"/>
    <n v="1"/>
    <n v="39000"/>
    <n v="26130"/>
    <m/>
    <n v="0"/>
  </r>
  <r>
    <s v="0065A00001MA1WFQA1"/>
    <n v="10"/>
    <n v="51250"/>
    <n v="1"/>
    <n v="51250"/>
    <n v="1"/>
    <n v="51250"/>
    <n v="46125"/>
    <m/>
    <n v="0"/>
  </r>
  <r>
    <s v="0065A00001bL2RTQA0"/>
    <n v="18"/>
    <n v="65000"/>
    <n v="1"/>
    <n v="65000"/>
    <n v="1"/>
    <n v="65000"/>
    <n v="53300"/>
    <m/>
    <n v="0"/>
  </r>
  <r>
    <s v="0065A0000112IcvQAE"/>
    <n v="40"/>
    <n v="65000"/>
    <n v="1"/>
    <n v="65000"/>
    <n v="1"/>
    <n v="65000"/>
    <n v="39000"/>
    <m/>
    <n v="0"/>
  </r>
  <r>
    <s v="0065A00001Zx1jDQAR"/>
    <n v="3"/>
    <n v="65000"/>
    <n v="3"/>
    <n v="65000"/>
    <n v="1"/>
    <n v="195000"/>
    <n v="189150"/>
    <m/>
    <n v="0"/>
  </r>
  <r>
    <s v="0065A00000ibia1QAA"/>
    <m/>
    <n v="7500"/>
    <n v="1"/>
    <n v="7500"/>
    <n v="1"/>
    <n v="7500"/>
    <n v="7500"/>
    <m/>
    <n v="0"/>
  </r>
  <r>
    <s v="0065A00001aLQovQAG"/>
    <m/>
    <n v="39000"/>
    <n v="1"/>
    <n v="39000"/>
    <n v="1"/>
    <n v="39000"/>
    <n v="39000"/>
    <m/>
    <n v="0"/>
  </r>
  <r>
    <s v="0065A00000ld63zQAA"/>
    <m/>
    <n v="39000"/>
    <n v="1"/>
    <n v="39000"/>
    <n v="1"/>
    <n v="39000"/>
    <n v="39000"/>
    <m/>
    <n v="0"/>
  </r>
  <r>
    <s v="0065A00001YhfS1QAJ"/>
    <m/>
    <n v="48750"/>
    <n v="1"/>
    <n v="48750"/>
    <n v="1"/>
    <n v="48750"/>
    <n v="48750"/>
    <m/>
    <n v="0"/>
  </r>
  <r>
    <s v="0065A00000lcgtSQAQ"/>
    <n v="18"/>
    <n v="65000"/>
    <n v="1"/>
    <n v="65000"/>
    <n v="1"/>
    <n v="65000"/>
    <n v="53300"/>
    <m/>
    <n v="0"/>
  </r>
  <r>
    <s v="0065A00001bfraXQAQ"/>
    <n v="20"/>
    <n v="65000"/>
    <n v="1"/>
    <n v="65000"/>
    <n v="1"/>
    <n v="65000"/>
    <n v="52000"/>
    <s v="0065A00001bfraXQAQ"/>
    <n v="52000"/>
  </r>
  <r>
    <s v="0065A00000i55VLQAY"/>
    <n v="20"/>
    <n v="65000"/>
    <n v="1"/>
    <n v="65000"/>
    <n v="1"/>
    <n v="65000"/>
    <n v="52000"/>
    <m/>
    <n v="0"/>
  </r>
  <r>
    <s v="0065A00001YPkjnQAD"/>
    <n v="30"/>
    <n v="65000"/>
    <n v="1"/>
    <n v="65000"/>
    <n v="1"/>
    <n v="65000"/>
    <n v="45500"/>
    <m/>
    <n v="0"/>
  </r>
  <r>
    <s v="0065A00001TiIp1QAF"/>
    <n v="3"/>
    <n v="65000"/>
    <n v="4"/>
    <n v="65000"/>
    <n v="1"/>
    <n v="260000"/>
    <n v="252200"/>
    <m/>
    <n v="0"/>
  </r>
  <r>
    <s v="0065A00001ZFoACQA1"/>
    <n v="25"/>
    <n v="249"/>
    <n v="5"/>
    <n v="249"/>
    <n v="1"/>
    <n v="1245"/>
    <n v="933.75"/>
    <m/>
    <n v="0"/>
  </r>
  <r>
    <s v="0065A00001XrGyLQAV"/>
    <n v="27.5"/>
    <n v="65000"/>
    <n v="6"/>
    <n v="65000"/>
    <n v="1"/>
    <n v="390000"/>
    <n v="282750"/>
    <m/>
    <n v="0"/>
  </r>
  <r>
    <s v="0065A00001YhjynQAB"/>
    <n v="25"/>
    <n v="65000"/>
    <n v="7"/>
    <n v="65000"/>
    <n v="1"/>
    <n v="455000"/>
    <n v="341250"/>
    <m/>
    <n v="0"/>
  </r>
  <r>
    <s v="0065A00001bomALQAY"/>
    <n v="25"/>
    <n v="65000"/>
    <n v="8"/>
    <n v="65000"/>
    <n v="1"/>
    <n v="520000"/>
    <n v="390000"/>
    <m/>
    <n v="0"/>
  </r>
  <r>
    <s v="0065A00000js76YQAQ"/>
    <n v="40"/>
    <n v="65000"/>
    <n v="9"/>
    <n v="65000"/>
    <n v="1"/>
    <n v="585000"/>
    <n v="351000"/>
    <m/>
    <n v="0"/>
  </r>
  <r>
    <s v="0065A00001ZbQQ7QAN"/>
    <n v="25"/>
    <n v="71500"/>
    <n v="10"/>
    <n v="71500"/>
    <n v="1"/>
    <n v="715000"/>
    <n v="536250"/>
    <m/>
    <n v="0"/>
  </r>
  <r>
    <s v="0065A00000nKYNkQAO"/>
    <n v="20"/>
    <n v="65000"/>
    <n v="14"/>
    <n v="65000"/>
    <n v="1"/>
    <n v="910000"/>
    <n v="728000"/>
    <m/>
    <n v="0"/>
  </r>
  <r>
    <s v="0065A00001YNRhnQAH"/>
    <n v="41.15"/>
    <n v="65000"/>
    <n v="18"/>
    <n v="65000"/>
    <n v="1"/>
    <n v="1170000"/>
    <n v="688545"/>
    <m/>
    <n v="0"/>
  </r>
  <r>
    <s v="0065A00000nKJMHQA4"/>
    <n v="37.5"/>
    <n v="65000"/>
    <n v="32"/>
    <n v="65000"/>
    <n v="1"/>
    <n v="2080000"/>
    <n v="1300000"/>
    <m/>
    <n v="0"/>
  </r>
  <r>
    <s v="0065A00000nKJO7QAO"/>
    <n v="35"/>
    <n v="65000"/>
    <n v="64"/>
    <n v="65000"/>
    <n v="1"/>
    <n v="4160000"/>
    <n v="2704000"/>
    <m/>
    <n v="0"/>
  </r>
  <r>
    <s v="0065A00001XoVclQAF"/>
    <n v="25"/>
    <n v="65000"/>
    <n v="10"/>
    <n v="65000"/>
    <n v="1"/>
    <n v="650000"/>
    <n v="487500"/>
    <m/>
    <n v="0"/>
  </r>
  <r>
    <s v="0065A00000nKsoSQAS"/>
    <n v="27.5"/>
    <n v="65000"/>
    <n v="12"/>
    <n v="65000"/>
    <n v="1"/>
    <n v="780000"/>
    <n v="565500"/>
    <m/>
    <n v="0"/>
  </r>
  <r>
    <s v="0063100000et7MvAAI"/>
    <m/>
    <n v="0"/>
    <n v="1"/>
    <n v="0"/>
    <n v="1"/>
    <n v="0"/>
    <n v="0"/>
    <m/>
    <n v="0"/>
  </r>
  <r>
    <s v="0065A00000k2gzMQAQ"/>
    <m/>
    <n v="39950"/>
    <n v="1"/>
    <n v="24720"/>
    <n v="1"/>
    <n v="24720"/>
    <n v="24720"/>
    <m/>
    <n v="0"/>
  </r>
  <r>
    <s v="0065A00000k3YjGQAU"/>
    <m/>
    <n v="39950"/>
    <n v="1"/>
    <n v="24720"/>
    <n v="1"/>
    <n v="24720"/>
    <n v="24720"/>
    <m/>
    <n v="0"/>
  </r>
  <r>
    <s v="0065A00000i4nenQAA"/>
    <m/>
    <n v="39950"/>
    <n v="1"/>
    <n v="31430"/>
    <n v="1"/>
    <n v="31430"/>
    <n v="31430"/>
    <m/>
    <n v="0"/>
  </r>
  <r>
    <s v="0065A00000i4zC1QAI"/>
    <m/>
    <n v="39950"/>
    <n v="1"/>
    <n v="32950"/>
    <n v="1"/>
    <n v="32950"/>
    <n v="32950"/>
    <m/>
    <n v="0"/>
  </r>
  <r>
    <s v="0065A00000i4wZgQAI"/>
    <m/>
    <n v="39950"/>
    <n v="1"/>
    <n v="35186"/>
    <n v="1"/>
    <n v="35186"/>
    <n v="35186"/>
    <m/>
    <n v="0"/>
  </r>
  <r>
    <s v="0065A00000i4nU9QAI"/>
    <m/>
    <n v="39950"/>
    <n v="1"/>
    <n v="39950"/>
    <n v="1"/>
    <n v="39950"/>
    <n v="39950"/>
    <m/>
    <n v="0"/>
  </r>
  <r>
    <s v="0065A00000k247VQAQ"/>
    <m/>
    <n v="39950"/>
    <n v="1"/>
    <n v="39950"/>
    <n v="1"/>
    <n v="39950"/>
    <n v="39950"/>
    <m/>
    <n v="0"/>
  </r>
  <r>
    <s v="0065A00000i4vVYQAY"/>
    <m/>
    <n v="39950"/>
    <n v="1"/>
    <n v="39950"/>
    <n v="1"/>
    <n v="39950"/>
    <n v="39950"/>
    <m/>
    <n v="0"/>
  </r>
  <r>
    <s v="0065A00000k2K0oQAE"/>
    <m/>
    <n v="39950"/>
    <n v="1"/>
    <n v="39950"/>
    <n v="1"/>
    <n v="39950"/>
    <n v="39950"/>
    <m/>
    <n v="0"/>
  </r>
  <r>
    <s v="0063100000bjHRMAA2"/>
    <m/>
    <n v="39950"/>
    <n v="1"/>
    <n v="39950"/>
    <n v="1"/>
    <n v="39950"/>
    <n v="39950"/>
    <m/>
    <n v="0"/>
  </r>
  <r>
    <s v="0063100000esQdpAAE"/>
    <m/>
    <n v="39950"/>
    <n v="1"/>
    <n v="39950"/>
    <n v="1"/>
    <n v="39950"/>
    <n v="39950"/>
    <m/>
    <n v="0"/>
  </r>
  <r>
    <s v="0063100000gHeD4AAK"/>
    <m/>
    <n v="39950"/>
    <n v="1"/>
    <n v="24720"/>
    <n v="1"/>
    <n v="24720"/>
    <n v="24720"/>
    <m/>
    <n v="0"/>
  </r>
  <r>
    <s v="0065A00000iby3MQAQ"/>
    <m/>
    <n v="39950"/>
    <n v="1"/>
    <n v="39950"/>
    <n v="1"/>
    <n v="39950"/>
    <n v="39950"/>
    <m/>
    <n v="0"/>
  </r>
  <r>
    <s v="0065A00000k3bPzQAI"/>
    <m/>
    <n v="39950"/>
    <n v="1"/>
    <n v="39950"/>
    <n v="1"/>
    <n v="39950"/>
    <n v="39950"/>
    <m/>
    <n v="0"/>
  </r>
  <r>
    <s v="0063100000fqL0CAAU"/>
    <m/>
    <n v="39950"/>
    <n v="1"/>
    <n v="39950"/>
    <n v="1"/>
    <n v="39950"/>
    <n v="39950"/>
    <m/>
    <n v="0"/>
  </r>
  <r>
    <s v="0065A00000lddQFQAY"/>
    <m/>
    <n v="39950"/>
    <n v="1"/>
    <n v="39950"/>
    <n v="1"/>
    <n v="39950"/>
    <n v="39950"/>
    <m/>
    <n v="0"/>
  </r>
  <r>
    <s v="0065A00000k3naoQAA"/>
    <m/>
    <n v="49950"/>
    <n v="1"/>
    <n v="49950"/>
    <n v="1"/>
    <n v="49950"/>
    <n v="49950"/>
    <m/>
    <n v="0"/>
  </r>
  <r>
    <s v="0065A00000k3njyQAA"/>
    <m/>
    <n v="49950"/>
    <n v="1"/>
    <n v="49950"/>
    <n v="1"/>
    <n v="49950"/>
    <n v="49950"/>
    <m/>
    <n v="0"/>
  </r>
  <r>
    <s v="0065A00000ldM7JQAU"/>
    <m/>
    <n v="49950"/>
    <n v="1"/>
    <n v="49950"/>
    <n v="1"/>
    <n v="49950"/>
    <n v="49950"/>
    <m/>
    <n v="0"/>
  </r>
  <r>
    <s v="0065A00000ldRlnQAE"/>
    <m/>
    <n v="49950"/>
    <n v="1"/>
    <n v="49950"/>
    <n v="1"/>
    <n v="49950"/>
    <n v="49950"/>
    <m/>
    <n v="0"/>
  </r>
  <r>
    <s v="0065A00000ldRlxQAE"/>
    <m/>
    <n v="49950"/>
    <n v="1"/>
    <n v="49950"/>
    <n v="1"/>
    <n v="49950"/>
    <n v="49950"/>
    <m/>
    <n v="0"/>
  </r>
  <r>
    <s v="0065A00000lcgitQAA"/>
    <m/>
    <n v="49950"/>
    <n v="1"/>
    <n v="49950"/>
    <n v="1"/>
    <n v="49950"/>
    <n v="49950"/>
    <m/>
    <n v="0"/>
  </r>
  <r>
    <s v="0065A00000k4AxRQAU"/>
    <m/>
    <n v="49950"/>
    <n v="1"/>
    <n v="49950"/>
    <n v="1"/>
    <n v="49950"/>
    <n v="49950"/>
    <m/>
    <n v="0"/>
  </r>
  <r>
    <s v="0065A00000k1jf1QAA"/>
    <m/>
    <n v="49950"/>
    <n v="1"/>
    <n v="49950"/>
    <n v="1"/>
    <n v="49950"/>
    <n v="49950"/>
    <m/>
    <n v="0"/>
  </r>
  <r>
    <s v="0065A00000k1B3fQAE"/>
    <m/>
    <n v="49950"/>
    <n v="1"/>
    <n v="49950"/>
    <n v="1"/>
    <n v="49950"/>
    <n v="49950"/>
    <m/>
    <n v="0"/>
  </r>
  <r>
    <s v="0065A00000i4dQYQAY"/>
    <n v="4.47"/>
    <n v="39950"/>
    <n v="1"/>
    <n v="32950"/>
    <n v="1"/>
    <n v="32950"/>
    <n v="31477.13"/>
    <m/>
    <n v="0"/>
  </r>
  <r>
    <s v="0065A00000i3jVJQAY"/>
    <n v="20"/>
    <n v="39950"/>
    <n v="1"/>
    <n v="30000"/>
    <n v="1"/>
    <n v="30000"/>
    <n v="24000"/>
    <m/>
    <n v="0"/>
  </r>
  <r>
    <s v="0063100000erx48AAA"/>
    <n v="20"/>
    <n v="39950"/>
    <n v="1"/>
    <n v="32950"/>
    <n v="1"/>
    <n v="32950"/>
    <n v="26360"/>
    <m/>
    <n v="0"/>
  </r>
  <r>
    <s v="0065A00000jrntFQAQ"/>
    <n v="20"/>
    <n v="49950"/>
    <n v="1"/>
    <n v="49950"/>
    <n v="1"/>
    <n v="49950"/>
    <n v="39960"/>
    <m/>
    <n v="0"/>
  </r>
  <r>
    <s v="0063100000fqKtGAAU"/>
    <n v="100"/>
    <n v="39950"/>
    <n v="1"/>
    <n v="0"/>
    <n v="1"/>
    <n v="0"/>
    <n v="0"/>
    <m/>
    <n v="0"/>
  </r>
  <r>
    <s v="0063100000ckDN2AAM"/>
    <n v="100"/>
    <n v="39950"/>
    <n v="1"/>
    <n v="32950"/>
    <n v="1"/>
    <n v="32950"/>
    <n v="0"/>
    <m/>
    <n v="0"/>
  </r>
  <r>
    <s v="0065A00000k2VpzQAE"/>
    <n v="10"/>
    <n v="3150"/>
    <n v="3"/>
    <n v="2750"/>
    <n v="1"/>
    <n v="8250"/>
    <n v="7425"/>
    <m/>
    <n v="0"/>
  </r>
  <r>
    <s v="0065A00000iVdeTQAS"/>
    <m/>
    <n v="39950"/>
    <n v="1"/>
    <n v="39950"/>
    <n v="1"/>
    <n v="39950"/>
    <n v="39950"/>
    <m/>
    <n v="0"/>
  </r>
  <r>
    <s v="0065A00000k248OQAQ"/>
    <m/>
    <n v="49950"/>
    <n v="1"/>
    <n v="49950"/>
    <n v="1"/>
    <n v="49950"/>
    <n v="49950"/>
    <m/>
    <n v="0"/>
  </r>
  <r>
    <s v="0063100000ciqpXAAQ"/>
    <m/>
    <n v="49950"/>
    <n v="1"/>
    <n v="49950"/>
    <n v="1"/>
    <n v="49950"/>
    <n v="49950"/>
    <m/>
    <n v="0"/>
  </r>
  <r>
    <s v="0065A000019kLgmQAE"/>
    <m/>
    <n v="49950"/>
    <n v="1"/>
    <n v="49950"/>
    <n v="1"/>
    <n v="49950"/>
    <n v="49950"/>
    <m/>
    <n v="0"/>
  </r>
  <r>
    <s v="0065A00000ln6RsQAI"/>
    <m/>
    <n v="49950"/>
    <n v="1"/>
    <n v="49950"/>
    <n v="1"/>
    <n v="49950"/>
    <n v="49950"/>
    <m/>
    <n v="0"/>
  </r>
  <r>
    <s v="0065A00001CKnqYQAT"/>
    <m/>
    <n v="3245"/>
    <n v="1"/>
    <n v="3245"/>
    <n v="1"/>
    <n v="3245"/>
    <n v="3245"/>
    <m/>
    <n v="0"/>
  </r>
  <r>
    <s v="0065A00001UmtetQAB"/>
    <m/>
    <n v="4450"/>
    <n v="1"/>
    <n v="4450"/>
    <n v="1"/>
    <n v="4450"/>
    <n v="4450"/>
    <m/>
    <n v="0"/>
  </r>
  <r>
    <s v="0065A00001CLde2QAD"/>
    <m/>
    <n v="4450"/>
    <n v="1"/>
    <n v="4450"/>
    <n v="1"/>
    <n v="4450"/>
    <n v="4450"/>
    <m/>
    <n v="0"/>
  </r>
  <r>
    <s v="0065A00001SjPKXQA3"/>
    <m/>
    <n v="4720"/>
    <n v="1"/>
    <n v="4720"/>
    <n v="1"/>
    <n v="4720"/>
    <n v="4720"/>
    <m/>
    <n v="0"/>
  </r>
  <r>
    <s v="0065A00001XkYPmQAN"/>
    <m/>
    <n v="4995"/>
    <n v="1"/>
    <n v="4995"/>
    <n v="1"/>
    <n v="4995"/>
    <n v="4995"/>
    <m/>
    <n v="0"/>
  </r>
  <r>
    <s v="0065A00001YiBtIQAV"/>
    <m/>
    <n v="4995"/>
    <n v="1"/>
    <n v="4995"/>
    <n v="1"/>
    <n v="4995"/>
    <n v="4995"/>
    <m/>
    <n v="0"/>
  </r>
  <r>
    <s v="0065A00001crB56QAE"/>
    <m/>
    <n v="4995"/>
    <n v="1"/>
    <n v="4995"/>
    <n v="1"/>
    <n v="4995"/>
    <n v="4995"/>
    <m/>
    <n v="0"/>
  </r>
  <r>
    <s v="0065A00001MA4sIQAT"/>
    <m/>
    <n v="4995"/>
    <n v="1"/>
    <n v="4995"/>
    <n v="1"/>
    <n v="4995"/>
    <n v="4995"/>
    <m/>
    <n v="0"/>
  </r>
  <r>
    <s v="0065A00001bpsnvQAA"/>
    <m/>
    <n v="4995"/>
    <n v="1"/>
    <n v="4995"/>
    <n v="1"/>
    <n v="4995"/>
    <n v="4995"/>
    <m/>
    <n v="0"/>
  </r>
  <r>
    <s v="0065A00001dLWADQA4"/>
    <m/>
    <n v="5245"/>
    <n v="1"/>
    <n v="4495.5"/>
    <n v="1"/>
    <n v="4495.5"/>
    <n v="4495.5"/>
    <m/>
    <n v="0"/>
  </r>
  <r>
    <s v="0065A00001dJ3TIQA0"/>
    <m/>
    <n v="5769"/>
    <n v="1"/>
    <n v="5769"/>
    <n v="1"/>
    <n v="5769"/>
    <n v="5769"/>
    <m/>
    <n v="0"/>
  </r>
  <r>
    <s v="0065A00001Umwb9QAB"/>
    <m/>
    <n v="8950"/>
    <n v="1"/>
    <n v="8950"/>
    <n v="1"/>
    <n v="8950"/>
    <n v="8950"/>
    <m/>
    <n v="0"/>
  </r>
  <r>
    <s v="0065A00000nK4JVQA0"/>
    <m/>
    <n v="49950"/>
    <n v="1"/>
    <n v="49950"/>
    <n v="1"/>
    <n v="49950"/>
    <n v="49950"/>
    <m/>
    <n v="0"/>
  </r>
  <r>
    <s v="0065A00001UmqsOQAR"/>
    <m/>
    <n v="49950"/>
    <n v="1"/>
    <n v="49950"/>
    <n v="1"/>
    <n v="49950"/>
    <n v="49950"/>
    <m/>
    <n v="0"/>
  </r>
  <r>
    <s v="0065A00001YxhIEQAZ"/>
    <m/>
    <n v="49950"/>
    <n v="1"/>
    <n v="49950"/>
    <n v="1"/>
    <n v="49950"/>
    <n v="49950"/>
    <m/>
    <n v="0"/>
  </r>
  <r>
    <s v="0065A00001XDlJEQA1"/>
    <m/>
    <n v="49950"/>
    <n v="1"/>
    <n v="32500"/>
    <n v="1"/>
    <n v="32500"/>
    <n v="32500"/>
    <m/>
    <n v="0"/>
  </r>
  <r>
    <s v="0065A00001ZFysIQAT"/>
    <m/>
    <n v="51250"/>
    <n v="1"/>
    <n v="51250"/>
    <n v="1"/>
    <n v="51250"/>
    <n v="51250"/>
    <m/>
    <n v="0"/>
  </r>
  <r>
    <s v="0065A00001bLfcTQAS"/>
    <m/>
    <n v="51250"/>
    <n v="1"/>
    <n v="51250"/>
    <n v="1"/>
    <n v="51250"/>
    <n v="51250"/>
    <m/>
    <n v="0"/>
  </r>
  <r>
    <s v="0066e00001e0Pr5AAE"/>
    <m/>
    <n v="52750"/>
    <n v="1"/>
    <n v="10000"/>
    <n v="1"/>
    <n v="10000"/>
    <n v="10000"/>
    <m/>
    <n v="0"/>
  </r>
  <r>
    <s v="0065A00001dCWEWQA4"/>
    <m/>
    <n v="52750"/>
    <n v="1"/>
    <n v="10000"/>
    <n v="1"/>
    <n v="10000"/>
    <n v="10000"/>
    <m/>
    <n v="0"/>
  </r>
  <r>
    <s v="0065A00001YPn40QAD"/>
    <n v="10"/>
    <n v="4450"/>
    <n v="1"/>
    <n v="4450"/>
    <n v="1"/>
    <n v="4450"/>
    <n v="4005"/>
    <m/>
    <n v="0"/>
  </r>
  <r>
    <s v="0065A00001Z8vspQAB"/>
    <n v="10"/>
    <n v="26125"/>
    <n v="1"/>
    <n v="26125"/>
    <n v="1"/>
    <n v="26125"/>
    <n v="23512.5"/>
    <m/>
    <n v="0"/>
  </r>
  <r>
    <s v="0065A00001YPn9FQAT"/>
    <n v="11.2"/>
    <n v="4450"/>
    <n v="1"/>
    <n v="4450"/>
    <n v="1"/>
    <n v="4450"/>
    <n v="3951.6"/>
    <m/>
    <n v="0"/>
  </r>
  <r>
    <s v="0065A00001YHls6QAD"/>
    <n v="20"/>
    <n v="49950"/>
    <n v="1"/>
    <n v="49950"/>
    <n v="1"/>
    <n v="49950"/>
    <n v="39960"/>
    <m/>
    <n v="0"/>
  </r>
  <r>
    <s v="0065A00001ZON9xQAH"/>
    <n v="25"/>
    <n v="51250"/>
    <n v="1"/>
    <n v="51250"/>
    <n v="1"/>
    <n v="51250"/>
    <n v="38437.5"/>
    <m/>
    <n v="0"/>
  </r>
  <r>
    <s v="0065A00001ZN0tXQAT"/>
    <n v="25"/>
    <n v="51250"/>
    <n v="1"/>
    <n v="51250"/>
    <n v="1"/>
    <n v="51250"/>
    <n v="38437.5"/>
    <m/>
    <n v="0"/>
  </r>
  <r>
    <s v="0065A00001cUrQJQA0"/>
    <n v="30"/>
    <n v="51250"/>
    <n v="1"/>
    <n v="51250"/>
    <n v="1"/>
    <n v="51250"/>
    <n v="35875"/>
    <m/>
    <n v="0"/>
  </r>
  <r>
    <s v="0065A00001ZVeFOQA1"/>
    <n v="40"/>
    <n v="51250"/>
    <n v="1"/>
    <n v="51250"/>
    <n v="1"/>
    <n v="51250"/>
    <n v="30750"/>
    <m/>
    <n v="0"/>
  </r>
  <r>
    <s v="0066e00001eLeUXAA0"/>
    <n v="100"/>
    <n v="52750"/>
    <n v="1"/>
    <n v="52750"/>
    <n v="1"/>
    <n v="52750"/>
    <n v="0"/>
    <m/>
    <n v="0"/>
  </r>
  <r>
    <s v="0065A00001bARAiQAO"/>
    <m/>
    <n v="82"/>
    <n v="3"/>
    <n v="89.38"/>
    <n v="1"/>
    <n v="268.14"/>
    <n v="268.14"/>
    <m/>
    <n v="0"/>
  </r>
  <r>
    <s v="0065A00000k38bnQAA"/>
    <m/>
    <n v="49950"/>
    <n v="1"/>
    <n v="31000"/>
    <n v="1"/>
    <n v="31000"/>
    <n v="31000"/>
    <m/>
    <n v="0"/>
  </r>
  <r>
    <s v="0065A00000nKnX9QAK"/>
    <m/>
    <n v="21950"/>
    <n v="1"/>
    <n v="17000"/>
    <n v="1"/>
    <n v="17000"/>
    <n v="17000"/>
    <m/>
    <n v="0"/>
  </r>
  <r>
    <s v="0065A00000letW5QAI"/>
    <m/>
    <n v="21950"/>
    <n v="1"/>
    <n v="21950"/>
    <n v="1"/>
    <n v="21950"/>
    <n v="21950"/>
    <m/>
    <n v="0"/>
  </r>
  <r>
    <s v="0065A00000ldr8MQAQ"/>
    <m/>
    <n v="31960"/>
    <n v="1"/>
    <n v="31960"/>
    <n v="1"/>
    <n v="31960"/>
    <n v="31960"/>
    <m/>
    <n v="0"/>
  </r>
  <r>
    <s v="0065A00001CKiGuQAL"/>
    <m/>
    <n v="39950"/>
    <n v="1"/>
    <n v="39950"/>
    <n v="1"/>
    <n v="39950"/>
    <n v="39950"/>
    <m/>
    <n v="0"/>
  </r>
  <r>
    <s v="0065A00000k3TRwQAM"/>
    <m/>
    <n v="39950"/>
    <n v="1"/>
    <n v="39950"/>
    <n v="1"/>
    <n v="39950"/>
    <n v="39950"/>
    <m/>
    <n v="0"/>
  </r>
  <r>
    <s v="0065A00000ldBDPQA2"/>
    <m/>
    <n v="39950"/>
    <n v="1"/>
    <n v="39950"/>
    <n v="1"/>
    <n v="39950"/>
    <n v="39950"/>
    <m/>
    <n v="0"/>
  </r>
  <r>
    <s v="0065A00000xxlqzQAA"/>
    <m/>
    <n v="39950"/>
    <n v="1"/>
    <n v="39950"/>
    <n v="1"/>
    <n v="39950"/>
    <n v="39950"/>
    <m/>
    <n v="0"/>
  </r>
  <r>
    <s v="0065A00000lnQHRQA2"/>
    <m/>
    <n v="39950"/>
    <n v="1"/>
    <n v="39950"/>
    <n v="1"/>
    <n v="39950"/>
    <n v="39950"/>
    <m/>
    <n v="0"/>
  </r>
  <r>
    <s v="0065A00000lo8H3QAI"/>
    <m/>
    <n v="39950"/>
    <n v="1"/>
    <n v="39950"/>
    <n v="1"/>
    <n v="39950"/>
    <n v="39950"/>
    <m/>
    <n v="0"/>
  </r>
  <r>
    <s v="0065A00000nKw7rQAC"/>
    <m/>
    <n v="39950"/>
    <n v="1"/>
    <n v="39950"/>
    <n v="1"/>
    <n v="39950"/>
    <n v="39950"/>
    <m/>
    <n v="0"/>
  </r>
  <r>
    <s v="0065A00000k2llNQAQ"/>
    <m/>
    <n v="39950"/>
    <n v="1"/>
    <n v="39950"/>
    <n v="1"/>
    <n v="39950"/>
    <n v="39950"/>
    <m/>
    <n v="0"/>
  </r>
  <r>
    <s v="0065A00000lei5oQAA"/>
    <m/>
    <n v="39950"/>
    <n v="1"/>
    <n v="39950"/>
    <n v="1"/>
    <n v="39950"/>
    <n v="39950"/>
    <m/>
    <n v="0"/>
  </r>
  <r>
    <s v="0065A00000nKsUhQAK"/>
    <m/>
    <n v="39950"/>
    <n v="1"/>
    <n v="39950"/>
    <n v="1"/>
    <n v="39950"/>
    <n v="39950"/>
    <m/>
    <n v="0"/>
  </r>
  <r>
    <s v="0065A00000ldfsAQAQ"/>
    <m/>
    <n v="39950"/>
    <n v="1"/>
    <n v="39950"/>
    <n v="1"/>
    <n v="39950"/>
    <n v="39950"/>
    <m/>
    <n v="0"/>
  </r>
  <r>
    <s v="0065A00000xxpeTQAQ"/>
    <m/>
    <n v="39950"/>
    <n v="1"/>
    <n v="39950"/>
    <n v="1"/>
    <n v="39950"/>
    <n v="39950"/>
    <m/>
    <n v="0"/>
  </r>
  <r>
    <s v="0065A00001TjPXcQAN"/>
    <m/>
    <n v="49950"/>
    <n v="1"/>
    <n v="49950"/>
    <n v="1"/>
    <n v="49950"/>
    <n v="49950"/>
    <m/>
    <n v="0"/>
  </r>
  <r>
    <s v="0065A00000k3V5fQAE"/>
    <m/>
    <n v="49950"/>
    <n v="1"/>
    <n v="49950"/>
    <n v="1"/>
    <n v="49950"/>
    <n v="49950"/>
    <m/>
    <n v="0"/>
  </r>
  <r>
    <s v="0063100000cFTWfAAO"/>
    <m/>
    <n v="49950"/>
    <n v="1"/>
    <n v="49950"/>
    <n v="1"/>
    <n v="49950"/>
    <n v="49950"/>
    <m/>
    <n v="0"/>
  </r>
  <r>
    <s v="0063100000e2rEOAAY"/>
    <m/>
    <n v="49950"/>
    <n v="1"/>
    <n v="49950"/>
    <n v="1"/>
    <n v="49950"/>
    <n v="49950"/>
    <m/>
    <n v="0"/>
  </r>
  <r>
    <s v="0065A00000loC07QAE"/>
    <m/>
    <n v="49950"/>
    <n v="1"/>
    <n v="49950"/>
    <n v="1"/>
    <n v="49950"/>
    <n v="49950"/>
    <m/>
    <n v="0"/>
  </r>
  <r>
    <s v="0065A00000nLOteQAG"/>
    <m/>
    <n v="49950"/>
    <n v="1"/>
    <n v="49950"/>
    <n v="1"/>
    <n v="49950"/>
    <n v="49950"/>
    <m/>
    <n v="0"/>
  </r>
  <r>
    <s v="0065A00000k3LKYQA2"/>
    <m/>
    <n v="49950"/>
    <n v="1"/>
    <n v="49950"/>
    <n v="1"/>
    <n v="49950"/>
    <n v="49950"/>
    <m/>
    <n v="0"/>
  </r>
  <r>
    <s v="0065A00000k2gTmQAI"/>
    <m/>
    <n v="49950"/>
    <n v="1"/>
    <n v="49950"/>
    <n v="1"/>
    <n v="49950"/>
    <n v="49950"/>
    <m/>
    <n v="0"/>
  </r>
  <r>
    <s v="0065A00000iSJ8xQAG"/>
    <m/>
    <n v="49950"/>
    <n v="1"/>
    <n v="49950"/>
    <n v="1"/>
    <n v="49950"/>
    <n v="49950"/>
    <m/>
    <n v="0"/>
  </r>
  <r>
    <s v="0063100000cDm71AAC"/>
    <m/>
    <n v="49950"/>
    <n v="1"/>
    <n v="49950"/>
    <n v="1"/>
    <n v="49950"/>
    <n v="49950"/>
    <m/>
    <n v="0"/>
  </r>
  <r>
    <s v="0065A00000nMCMGQA4"/>
    <m/>
    <n v="49950"/>
    <n v="1"/>
    <n v="49950"/>
    <n v="1"/>
    <n v="49950"/>
    <n v="49950"/>
    <m/>
    <n v="0"/>
  </r>
  <r>
    <s v="0065A00001bBWcQQAW"/>
    <m/>
    <n v="51250"/>
    <n v="1"/>
    <n v="51250"/>
    <n v="1"/>
    <n v="51250"/>
    <n v="51250"/>
    <m/>
    <n v="0"/>
  </r>
  <r>
    <s v="0065A00001ZVSQIQA5"/>
    <m/>
    <n v="51250"/>
    <n v="1"/>
    <n v="51250"/>
    <n v="1"/>
    <n v="51250"/>
    <n v="51250"/>
    <s v="0065A00001ZVSQIQA5"/>
    <n v="51250"/>
  </r>
  <r>
    <s v="0065A00001bM5ZMQA0"/>
    <m/>
    <n v="51250"/>
    <n v="1"/>
    <n v="51250"/>
    <n v="1"/>
    <n v="51250"/>
    <n v="51250"/>
    <m/>
    <n v="0"/>
  </r>
  <r>
    <s v="0065A00001aKi6AQAS"/>
    <m/>
    <n v="51250"/>
    <n v="1"/>
    <n v="51250"/>
    <n v="1"/>
    <n v="51250"/>
    <n v="51250"/>
    <m/>
    <n v="0"/>
  </r>
  <r>
    <s v="0065A00001bOA0oQAG"/>
    <m/>
    <n v="51250"/>
    <n v="1"/>
    <n v="51250"/>
    <n v="1"/>
    <n v="51250"/>
    <n v="51250"/>
    <m/>
    <n v="0"/>
  </r>
  <r>
    <s v="0065A00001Tj7aPQAR"/>
    <m/>
    <n v="51250"/>
    <n v="1"/>
    <n v="51250"/>
    <n v="1"/>
    <n v="51250"/>
    <n v="51250"/>
    <m/>
    <n v="0"/>
  </r>
  <r>
    <s v="0065A00001XrUF3QAN"/>
    <m/>
    <n v="51250"/>
    <n v="1"/>
    <n v="51250"/>
    <n v="1"/>
    <n v="51250"/>
    <n v="51250"/>
    <m/>
    <n v="0"/>
  </r>
  <r>
    <s v="0065A00001ZFn8LQAT"/>
    <m/>
    <n v="51250"/>
    <n v="1"/>
    <n v="35875"/>
    <n v="1"/>
    <n v="35875"/>
    <n v="35875"/>
    <m/>
    <n v="0"/>
  </r>
  <r>
    <s v="0065A00000nLfZ2QAK"/>
    <m/>
    <n v="51250"/>
    <n v="1"/>
    <n v="49950"/>
    <n v="1"/>
    <n v="49950"/>
    <n v="49950"/>
    <m/>
    <n v="0"/>
  </r>
  <r>
    <s v="0065A00001cID8CQAW"/>
    <m/>
    <n v="51250"/>
    <n v="1"/>
    <n v="51250"/>
    <n v="1"/>
    <n v="51250"/>
    <n v="51250"/>
    <s v="0065A00001cID8CQAW"/>
    <n v="51250"/>
  </r>
  <r>
    <s v="0065A00001G5iWGQAZ"/>
    <m/>
    <n v="51250"/>
    <n v="1"/>
    <n v="51250"/>
    <n v="1"/>
    <n v="51250"/>
    <n v="51250"/>
    <m/>
    <n v="0"/>
  </r>
  <r>
    <s v="0063100000fqLKmAAM"/>
    <m/>
    <n v="51250"/>
    <n v="1"/>
    <n v="51250"/>
    <n v="1"/>
    <n v="51250"/>
    <n v="51250"/>
    <m/>
    <n v="0"/>
  </r>
  <r>
    <s v="0063100000eUuqxAAC"/>
    <m/>
    <n v="51250"/>
    <n v="1"/>
    <n v="51250"/>
    <n v="1"/>
    <n v="51250"/>
    <n v="51250"/>
    <m/>
    <n v="0"/>
  </r>
  <r>
    <s v="0065A00001bomRjQAI"/>
    <m/>
    <n v="51250"/>
    <n v="1"/>
    <n v="51250"/>
    <n v="1"/>
    <n v="51250"/>
    <n v="51250"/>
    <m/>
    <n v="0"/>
  </r>
  <r>
    <s v="0065A00001bpCx1QAE"/>
    <m/>
    <n v="51250"/>
    <n v="1"/>
    <n v="51250"/>
    <n v="1"/>
    <n v="51250"/>
    <n v="51250"/>
    <s v="0065A00001bpCx1QAE"/>
    <n v="51250"/>
  </r>
  <r>
    <s v="0065A00001YNGjOQAX"/>
    <m/>
    <n v="132250"/>
    <n v="1"/>
    <n v="132250"/>
    <n v="1"/>
    <n v="132250"/>
    <n v="132250"/>
    <s v="0065A00001YNGjOQAX"/>
    <n v="132250"/>
  </r>
  <r>
    <s v="0065A00001de1HRQAY"/>
    <m/>
    <n v="134400"/>
    <n v="1"/>
    <n v="134400"/>
    <n v="1"/>
    <n v="134400"/>
    <n v="134400"/>
    <m/>
    <n v="0"/>
  </r>
  <r>
    <s v="0065A00001crkLtQAI"/>
    <m/>
    <n v="134400"/>
    <n v="1"/>
    <n v="134400"/>
    <n v="1"/>
    <n v="134400"/>
    <n v="134400"/>
    <s v="0065A00001crkLtQAI"/>
    <n v="134400"/>
  </r>
  <r>
    <s v="0065A00001ZOKkkQAH"/>
    <m/>
    <n v="147200"/>
    <n v="1"/>
    <n v="147200"/>
    <n v="1"/>
    <n v="147200"/>
    <n v="147200"/>
    <s v="0065A00001ZOKkkQAH"/>
    <n v="147200"/>
  </r>
  <r>
    <s v="0065A00001ZN33pQAD"/>
    <n v="2"/>
    <n v="23750"/>
    <n v="1"/>
    <n v="23750"/>
    <n v="1"/>
    <n v="23750"/>
    <n v="23275"/>
    <m/>
    <n v="0"/>
  </r>
  <r>
    <s v="0065A00001TjCuoQAF"/>
    <n v="2.35"/>
    <n v="49950"/>
    <n v="1"/>
    <n v="49950"/>
    <n v="1"/>
    <n v="49950"/>
    <n v="48776.18"/>
    <m/>
    <n v="0"/>
  </r>
  <r>
    <s v="0065A00001TjCuoQAF"/>
    <n v="2.35"/>
    <n v="49950"/>
    <n v="1"/>
    <n v="49950"/>
    <n v="1"/>
    <n v="49950"/>
    <n v="48776.18"/>
    <m/>
    <n v="0"/>
  </r>
  <r>
    <s v="0065A00001aLRFUQA4"/>
    <n v="3"/>
    <n v="134400"/>
    <n v="1"/>
    <n v="134400"/>
    <n v="1"/>
    <n v="134400"/>
    <n v="130368"/>
    <m/>
    <n v="0"/>
  </r>
  <r>
    <s v="0063100000eUurqAAC"/>
    <n v="5"/>
    <n v="23750"/>
    <n v="1"/>
    <n v="23750"/>
    <n v="1"/>
    <n v="23750"/>
    <n v="22562.5"/>
    <m/>
    <n v="0"/>
  </r>
  <r>
    <s v="0065A00001aJ7BdQAK"/>
    <n v="12"/>
    <n v="56375"/>
    <n v="1"/>
    <n v="56375"/>
    <n v="1"/>
    <n v="56375"/>
    <n v="49610"/>
    <m/>
    <n v="0"/>
  </r>
  <r>
    <s v="0065A00001ZjQLlQAN"/>
    <n v="15"/>
    <n v="51250"/>
    <n v="1"/>
    <n v="51250"/>
    <n v="1"/>
    <n v="51250"/>
    <n v="43562.5"/>
    <m/>
    <n v="0"/>
  </r>
  <r>
    <s v="0065A00000k333UQAQ"/>
    <n v="16.5"/>
    <n v="49950"/>
    <n v="1"/>
    <n v="49950"/>
    <n v="1"/>
    <n v="49950"/>
    <n v="41708.25"/>
    <m/>
    <n v="0"/>
  </r>
  <r>
    <s v="0065A00001VfvkOQAR"/>
    <n v="16.5"/>
    <n v="51250"/>
    <n v="1"/>
    <n v="51250"/>
    <n v="1"/>
    <n v="51250"/>
    <n v="42793.75"/>
    <m/>
    <n v="0"/>
  </r>
  <r>
    <s v="0065A00001WxJccQAF"/>
    <n v="20"/>
    <n v="49950"/>
    <n v="1"/>
    <n v="49950"/>
    <n v="1"/>
    <n v="49950"/>
    <n v="39960"/>
    <m/>
    <n v="0"/>
  </r>
  <r>
    <s v="0065A00001XDhu5QAD"/>
    <n v="20"/>
    <n v="49950"/>
    <n v="1"/>
    <n v="49950"/>
    <n v="1"/>
    <n v="49950"/>
    <n v="39960"/>
    <m/>
    <n v="0"/>
  </r>
  <r>
    <s v="0065A00001cKaKhQAK"/>
    <n v="22"/>
    <n v="51250"/>
    <n v="1"/>
    <n v="51250"/>
    <n v="1"/>
    <n v="51250"/>
    <n v="39975"/>
    <m/>
    <n v="0"/>
  </r>
  <r>
    <s v="0065A00001TjPnTQAV"/>
    <n v="25"/>
    <n v="22950"/>
    <n v="1"/>
    <n v="22950"/>
    <n v="1"/>
    <n v="22950"/>
    <n v="17212.5"/>
    <m/>
    <n v="0"/>
  </r>
  <r>
    <s v="0065A00000i4LnsQAE"/>
    <n v="30.09"/>
    <n v="49950"/>
    <n v="1"/>
    <n v="49950"/>
    <n v="1"/>
    <n v="49950"/>
    <n v="34920.04"/>
    <m/>
    <n v="0"/>
  </r>
  <r>
    <s v="0065A00001YPkgUQAT"/>
    <n v="40"/>
    <n v="49950"/>
    <n v="1"/>
    <n v="49950"/>
    <n v="1"/>
    <n v="49950"/>
    <n v="29970"/>
    <m/>
    <n v="0"/>
  </r>
  <r>
    <s v="0063100000ciqgiAAA"/>
    <n v="100"/>
    <n v="52750"/>
    <n v="1"/>
    <n v="52750"/>
    <n v="1"/>
    <n v="52750"/>
    <n v="0"/>
    <m/>
    <n v="0"/>
  </r>
  <r>
    <s v="0065A00000ibyE1QAI"/>
    <n v="20"/>
    <n v="51250"/>
    <n v="1"/>
    <n v="51250"/>
    <n v="1"/>
    <n v="51250"/>
    <n v="41000"/>
    <m/>
    <n v="0"/>
  </r>
  <r>
    <s v="0065A00001XHfL0QAL"/>
    <n v="25"/>
    <n v="49950"/>
    <n v="2"/>
    <n v="49950"/>
    <n v="1"/>
    <n v="99900"/>
    <n v="74925"/>
    <m/>
    <n v="0"/>
  </r>
  <r>
    <s v="0065A00001ZVXRaQAP"/>
    <n v="10"/>
    <n v="51250"/>
    <n v="1"/>
    <n v="51250"/>
    <n v="1"/>
    <n v="51250"/>
    <n v="46125"/>
    <m/>
    <n v="0"/>
  </r>
  <r>
    <s v="0063100000erPrjAAE"/>
    <m/>
    <n v="49950"/>
    <n v="1"/>
    <n v="49950"/>
    <n v="1"/>
    <n v="49950"/>
    <n v="49950"/>
    <m/>
    <n v="0"/>
  </r>
  <r>
    <s v="0065A00001Ve8FPQAZ"/>
    <n v="20"/>
    <n v="22950"/>
    <n v="1"/>
    <n v="22950"/>
    <n v="1"/>
    <n v="22950"/>
    <n v="18360"/>
    <m/>
    <n v="0"/>
  </r>
  <r>
    <s v="0065A00001cHInFQAW"/>
    <n v="25"/>
    <n v="65000"/>
    <n v="14"/>
    <n v="65000"/>
    <n v="1"/>
    <n v="910000"/>
    <n v="682500"/>
    <m/>
    <n v="0"/>
  </r>
  <r>
    <s v="0065A00001cID20QAG"/>
    <m/>
    <n v="65000"/>
    <n v="1"/>
    <n v="71500"/>
    <n v="1"/>
    <n v="71500"/>
    <n v="71500"/>
    <s v="0065A00001cID20QAG"/>
    <n v="71500"/>
  </r>
  <r>
    <s v="0065A00001aKlzwQAC"/>
    <n v="18"/>
    <n v="78000"/>
    <n v="1"/>
    <n v="78000"/>
    <n v="1"/>
    <n v="78000"/>
    <n v="63960"/>
    <m/>
    <n v="0"/>
  </r>
  <r>
    <s v="0065A00001cs7ehQAA"/>
    <n v="25"/>
    <n v="69875"/>
    <n v="8"/>
    <n v="69875"/>
    <n v="1"/>
    <n v="559000"/>
    <n v="419250"/>
    <m/>
    <n v="0"/>
  </r>
  <r>
    <s v="0065A00000xxrsdQAA"/>
    <m/>
    <n v="22950"/>
    <n v="1"/>
    <n v="22950"/>
    <n v="1"/>
    <n v="22950"/>
    <n v="22950"/>
    <m/>
    <n v="0"/>
  </r>
  <r>
    <s v="0065A00001YHrahQAD"/>
    <m/>
    <n v="4000"/>
    <n v="1"/>
    <n v="4000"/>
    <n v="1"/>
    <n v="4000"/>
    <n v="4000"/>
    <m/>
    <n v="0"/>
  </r>
  <r>
    <s v="0065A00001aJp9cQAC"/>
    <m/>
    <n v="128000"/>
    <n v="1"/>
    <n v="118020"/>
    <n v="1"/>
    <n v="118020"/>
    <n v="118020"/>
    <m/>
    <n v="0"/>
  </r>
  <r>
    <s v="0065A00001Y3rACQAZ"/>
    <m/>
    <n v="134400"/>
    <n v="1"/>
    <n v="128000"/>
    <n v="1"/>
    <n v="128000"/>
    <n v="128000"/>
    <m/>
    <n v="0"/>
  </r>
  <r>
    <s v="0065A00001bnlqzQAA"/>
    <m/>
    <n v="134400"/>
    <n v="1"/>
    <n v="128000"/>
    <n v="1"/>
    <n v="128000"/>
    <n v="128000"/>
    <s v="0065A00001bnlqzQAA"/>
    <n v="128000"/>
  </r>
  <r>
    <s v="0065A00001a5xaCQAQ"/>
    <m/>
    <n v="134400"/>
    <n v="1"/>
    <n v="134400"/>
    <n v="1"/>
    <n v="134400"/>
    <n v="134400"/>
    <s v="0065A00001a5xaCQAQ"/>
    <n v="134400"/>
  </r>
  <r>
    <s v="0065A00001aLdK7QAK"/>
    <m/>
    <n v="134400"/>
    <n v="1"/>
    <n v="134400"/>
    <n v="1"/>
    <n v="134400"/>
    <n v="134400"/>
    <s v="0065A00001aLdK7QAK"/>
    <n v="134400"/>
  </r>
  <r>
    <s v="0065A00001bpF2gQAE"/>
    <n v="1.5"/>
    <n v="128000"/>
    <n v="1"/>
    <n v="128000"/>
    <n v="1"/>
    <n v="128000"/>
    <n v="126080"/>
    <s v="0065A00001bpF2gQAE"/>
    <n v="126080"/>
  </r>
  <r>
    <s v="0065A00001bpD9mQAE"/>
    <n v="1.5"/>
    <n v="128000"/>
    <n v="1"/>
    <n v="128000"/>
    <n v="1"/>
    <n v="128000"/>
    <n v="126080"/>
    <s v="0065A00001bpD9mQAE"/>
    <n v="126080"/>
  </r>
  <r>
    <s v="0065A00001de3dGQAQ"/>
    <n v="4.2"/>
    <n v="134400"/>
    <n v="1"/>
    <n v="134400"/>
    <n v="1"/>
    <n v="134400"/>
    <n v="128755.2"/>
    <s v="0065A00001de3dGQAQ"/>
    <n v="128755.2"/>
  </r>
  <r>
    <s v="0065A00001dAUtYQAW"/>
    <m/>
    <n v="134400"/>
    <n v="1"/>
    <n v="128000"/>
    <n v="1"/>
    <n v="128000"/>
    <n v="128000"/>
    <s v="0065A00001dAUtYQAW"/>
    <n v="128000"/>
  </r>
  <r>
    <s v="0065A00001bM77yQAC"/>
    <n v="25"/>
    <n v="51250"/>
    <n v="1"/>
    <n v="51250"/>
    <n v="1"/>
    <n v="51250"/>
    <n v="38437.5"/>
    <s v="0065A00001bM77yQAC"/>
    <n v="38437.5"/>
  </r>
  <r>
    <s v="0065A00001dABQuQAO"/>
    <n v="28.82"/>
    <n v="58025"/>
    <n v="1"/>
    <n v="51250"/>
    <n v="1"/>
    <n v="51250"/>
    <n v="36479.75"/>
    <s v="0065A00001dABQuQAO"/>
    <n v="36479.75"/>
  </r>
  <r>
    <s v="0065A00001dA3mPQAS"/>
    <n v="43.06"/>
    <n v="58025"/>
    <n v="1"/>
    <n v="54000"/>
    <n v="1"/>
    <n v="54000"/>
    <n v="30747.599999999999"/>
    <s v="0065A00001dA3mPQAS"/>
    <n v="30747.599999999999"/>
  </r>
  <r>
    <s v="0065A00001ZWNDHQA5"/>
    <m/>
    <n v="51250"/>
    <n v="1"/>
    <n v="51250"/>
    <n v="1"/>
    <n v="51250"/>
    <n v="51250"/>
    <s v="0065A00001ZWNDHQA5"/>
    <n v="51250"/>
  </r>
  <r>
    <s v="0065A00001ZNJIZQA5"/>
    <m/>
    <n v="51250"/>
    <n v="1"/>
    <n v="51250"/>
    <n v="1"/>
    <n v="51250"/>
    <n v="51250"/>
    <m/>
    <n v="0"/>
  </r>
  <r>
    <s v="0065A00001YHi4eQAD"/>
    <n v="20"/>
    <n v="51250"/>
    <n v="1"/>
    <n v="51250"/>
    <n v="1"/>
    <n v="51250"/>
    <n v="41000"/>
    <m/>
    <n v="0"/>
  </r>
  <r>
    <s v="0065A00001dfRG3QAM"/>
    <m/>
    <n v="65000"/>
    <n v="1"/>
    <n v="65000"/>
    <n v="1"/>
    <n v="65000"/>
    <n v="65000"/>
    <m/>
    <n v="0"/>
  </r>
  <r>
    <s v="0065A00001dKlIiQAK"/>
    <m/>
    <n v="65000"/>
    <n v="1"/>
    <n v="65000"/>
    <n v="1"/>
    <n v="65000"/>
    <n v="65000"/>
    <s v="0065A00001dKlIiQAK"/>
    <n v="65000"/>
  </r>
  <r>
    <s v="0066e00001e0C0JAAU"/>
    <n v="10"/>
    <n v="91000"/>
    <n v="1"/>
    <n v="91000"/>
    <n v="1"/>
    <n v="91000"/>
    <n v="81900"/>
    <m/>
    <n v="0"/>
  </r>
  <r>
    <s v="0065A00001dCPCGQA4"/>
    <m/>
    <n v="65000"/>
    <n v="2"/>
    <n v="65000"/>
    <n v="1"/>
    <n v="130000"/>
    <n v="130000"/>
    <m/>
    <n v="0"/>
  </r>
  <r>
    <s v="0066e00001eMrSRAA0"/>
    <m/>
    <n v="87875"/>
    <n v="3"/>
    <n v="87875"/>
    <n v="1"/>
    <n v="263625"/>
    <n v="263625"/>
    <m/>
    <n v="0"/>
  </r>
  <r>
    <s v="0066e00001eJyP5AAK"/>
    <n v="10"/>
    <n v="65000"/>
    <n v="3"/>
    <n v="65000"/>
    <n v="1"/>
    <n v="195000"/>
    <n v="175500"/>
    <m/>
    <n v="0"/>
  </r>
  <r>
    <s v="0065A00001dAC9ZQAW"/>
    <n v="15"/>
    <n v="65000"/>
    <n v="20"/>
    <n v="65000"/>
    <n v="1"/>
    <n v="1300000"/>
    <n v="1105000"/>
    <m/>
    <n v="0"/>
  </r>
  <r>
    <s v="0065A00001dBIdTQAW"/>
    <m/>
    <n v="154560"/>
    <n v="1"/>
    <n v="154560"/>
    <n v="1"/>
    <n v="154560"/>
    <n v="154560"/>
    <m/>
    <n v="0"/>
  </r>
  <r>
    <s v="0065A00001crHMWQA2"/>
    <n v="7"/>
    <n v="154560"/>
    <n v="1"/>
    <n v="154560"/>
    <n v="1"/>
    <n v="154560"/>
    <n v="143740.79999999999"/>
    <m/>
    <n v="0"/>
  </r>
  <r>
    <s v="0065A00001dDgtUQAS"/>
    <n v="20"/>
    <n v="65000"/>
    <n v="1"/>
    <n v="65000"/>
    <n v="1"/>
    <n v="65000"/>
    <n v="52000"/>
    <m/>
    <n v="0"/>
  </r>
  <r>
    <s v="0065A00001dLanAQAS"/>
    <n v="18"/>
    <n v="65000"/>
    <n v="1"/>
    <n v="65000"/>
    <n v="1"/>
    <n v="65000"/>
    <n v="53300"/>
    <m/>
    <n v="0"/>
  </r>
  <r>
    <s v="0066e00001dyCLPAA2"/>
    <n v="18"/>
    <n v="65000"/>
    <n v="1"/>
    <n v="65000"/>
    <n v="1"/>
    <n v="65000"/>
    <n v="53300"/>
    <m/>
    <n v="0"/>
  </r>
  <r>
    <s v="0066e00001eJuNvAAK"/>
    <n v="18"/>
    <n v="69875"/>
    <n v="1"/>
    <n v="69875"/>
    <n v="1"/>
    <n v="69875"/>
    <n v="57297.5"/>
    <m/>
    <n v="0"/>
  </r>
  <r>
    <s v="0066e00001dyDQWAA2"/>
    <n v="18"/>
    <n v="78000"/>
    <n v="1"/>
    <n v="78000"/>
    <n v="1"/>
    <n v="78000"/>
    <n v="63960"/>
    <m/>
    <n v="0"/>
  </r>
  <r>
    <s v="0065A00001bO3WKQA0"/>
    <n v="0"/>
    <n v="24500"/>
    <n v="1"/>
    <n v="23750"/>
    <n v="1"/>
    <n v="23750"/>
    <n v="23750"/>
    <m/>
    <n v="0"/>
  </r>
  <r>
    <s v="0065A00001cq6jeQAA"/>
    <m/>
    <n v="52750"/>
    <n v="1"/>
    <n v="52750"/>
    <n v="1"/>
    <n v="52750"/>
    <n v="52750"/>
    <m/>
    <n v="0"/>
  </r>
  <r>
    <s v="0066e00001e2431AAA"/>
    <n v="14.99"/>
    <n v="154560"/>
    <n v="1"/>
    <n v="154560"/>
    <n v="1"/>
    <n v="154560"/>
    <n v="131391.46"/>
    <m/>
    <n v="0"/>
  </r>
  <r>
    <s v="006i000000VuBn4AAF"/>
    <m/>
    <n v="50000"/>
    <n v="1"/>
    <n v="50000"/>
    <n v="1"/>
    <n v="50000"/>
    <n v="50000"/>
    <m/>
    <n v="0"/>
  </r>
  <r>
    <s v="006i000000Xc2R3AAJ"/>
    <m/>
    <n v="50000"/>
    <n v="1"/>
    <n v="50000"/>
    <n v="1"/>
    <n v="50000"/>
    <n v="50000"/>
    <m/>
    <n v="0"/>
  </r>
  <r>
    <s v="0065A00001dfQiGQAU"/>
    <m/>
    <n v="65000"/>
    <n v="1"/>
    <n v="65000"/>
    <n v="1"/>
    <n v="65000"/>
    <n v="65000"/>
    <m/>
    <n v="0"/>
  </r>
  <r>
    <s v="0065A00001Zcam8QAB"/>
    <m/>
    <n v="39"/>
    <n v="2"/>
    <n v="39"/>
    <n v="2"/>
    <n v="78"/>
    <n v="78"/>
    <m/>
    <n v="0"/>
  </r>
  <r>
    <s v="0065A00000i3cyTQAQ"/>
    <n v="20"/>
    <n v="21950"/>
    <n v="1"/>
    <n v="21950"/>
    <n v="2"/>
    <n v="21950"/>
    <n v="17560"/>
    <m/>
    <n v="0"/>
  </r>
  <r>
    <s v="0065A00001F9SITQA3"/>
    <m/>
    <n v="199"/>
    <n v="1"/>
    <n v="199"/>
    <n v="2"/>
    <n v="199"/>
    <n v="199"/>
    <m/>
    <n v="0"/>
  </r>
  <r>
    <s v="0065A00001OKFsFQAX"/>
    <m/>
    <n v="78000"/>
    <n v="32"/>
    <n v="78000"/>
    <n v="2"/>
    <n v="2496000"/>
    <n v="2496000"/>
    <m/>
    <n v="0"/>
  </r>
  <r>
    <s v="0065A00001dDlTlQAK"/>
    <n v="1"/>
    <n v="39"/>
    <n v="1"/>
    <n v="39"/>
    <n v="2"/>
    <n v="39"/>
    <n v="38.61"/>
    <m/>
    <n v="0"/>
  </r>
  <r>
    <s v="0065A00001YPp01QAD"/>
    <n v="1"/>
    <n v="39"/>
    <n v="1"/>
    <n v="39"/>
    <n v="2"/>
    <n v="39"/>
    <n v="38.61"/>
    <m/>
    <n v="0"/>
  </r>
  <r>
    <s v="0065A00001cILnzQAG"/>
    <n v="1"/>
    <n v="199"/>
    <n v="1"/>
    <n v="199"/>
    <n v="2"/>
    <n v="199"/>
    <n v="197.01"/>
    <m/>
    <n v="0"/>
  </r>
  <r>
    <s v="0065A00001bgEQlQAM"/>
    <n v="10"/>
    <n v="199"/>
    <n v="1"/>
    <n v="199"/>
    <n v="2"/>
    <n v="199"/>
    <n v="179.1"/>
    <m/>
    <n v="0"/>
  </r>
  <r>
    <s v="0065A00001ZVR64QAH"/>
    <m/>
    <n v="39"/>
    <n v="1"/>
    <n v="0"/>
    <n v="2"/>
    <n v="0"/>
    <n v="0"/>
    <m/>
    <n v="0"/>
  </r>
  <r>
    <s v="0065A00001bMywkQAC"/>
    <m/>
    <n v="39"/>
    <n v="1"/>
    <n v="39"/>
    <n v="2"/>
    <n v="39"/>
    <n v="39"/>
    <m/>
    <n v="0"/>
  </r>
  <r>
    <s v="0063100000cjWmZAAU"/>
    <m/>
    <n v="39"/>
    <n v="1"/>
    <n v="39"/>
    <n v="2"/>
    <n v="39"/>
    <n v="39"/>
    <m/>
    <n v="0"/>
  </r>
  <r>
    <s v="0065A00001XmsD8QAJ"/>
    <m/>
    <n v="39"/>
    <n v="1"/>
    <n v="39"/>
    <n v="2"/>
    <n v="39"/>
    <n v="39"/>
    <m/>
    <n v="0"/>
  </r>
  <r>
    <s v="0065A00001XXmx4QAD"/>
    <m/>
    <n v="39"/>
    <n v="1"/>
    <n v="39"/>
    <n v="2"/>
    <n v="39"/>
    <n v="39"/>
    <m/>
    <n v="0"/>
  </r>
  <r>
    <s v="0065A00001X8I7fQAF"/>
    <m/>
    <n v="39"/>
    <n v="1"/>
    <n v="39"/>
    <n v="2"/>
    <n v="39"/>
    <n v="39"/>
    <m/>
    <n v="0"/>
  </r>
  <r>
    <s v="0065A00001ZwtD5QAJ"/>
    <m/>
    <n v="39"/>
    <n v="1"/>
    <n v="39"/>
    <n v="2"/>
    <n v="39"/>
    <n v="39"/>
    <m/>
    <n v="0"/>
  </r>
  <r>
    <s v="0065A00001ZOLZVQA5"/>
    <m/>
    <n v="39"/>
    <n v="1"/>
    <n v="39"/>
    <n v="2"/>
    <n v="39"/>
    <n v="39"/>
    <m/>
    <n v="0"/>
  </r>
  <r>
    <s v="0065A00001ZP1z6QAD"/>
    <m/>
    <n v="39"/>
    <n v="1"/>
    <n v="39"/>
    <n v="2"/>
    <n v="39"/>
    <n v="39"/>
    <m/>
    <n v="0"/>
  </r>
  <r>
    <s v="0065A00001OIRU6QAP"/>
    <m/>
    <n v="39"/>
    <n v="1"/>
    <n v="39"/>
    <n v="2"/>
    <n v="39"/>
    <n v="39"/>
    <m/>
    <n v="0"/>
  </r>
  <r>
    <s v="0065A00001ZNBcRQAX"/>
    <m/>
    <n v="39"/>
    <n v="1"/>
    <n v="39"/>
    <n v="2"/>
    <n v="39"/>
    <n v="39"/>
    <m/>
    <n v="0"/>
  </r>
  <r>
    <s v="0065A00001YbTIHQA3"/>
    <m/>
    <n v="39"/>
    <n v="1"/>
    <n v="39"/>
    <n v="2"/>
    <n v="39"/>
    <n v="39"/>
    <s v="0065A00001YbTIHQA3"/>
    <n v="39"/>
  </r>
  <r>
    <s v="0065A00001MA0CpQAL"/>
    <m/>
    <n v="39"/>
    <n v="1"/>
    <n v="39"/>
    <n v="2"/>
    <n v="39"/>
    <n v="39"/>
    <m/>
    <n v="0"/>
  </r>
  <r>
    <s v="0065A00001aJ7WDQA0"/>
    <m/>
    <n v="39"/>
    <n v="1"/>
    <n v="39"/>
    <n v="2"/>
    <n v="39"/>
    <n v="39"/>
    <m/>
    <n v="0"/>
  </r>
  <r>
    <s v="0065A00000k1dWkQAI"/>
    <m/>
    <n v="39"/>
    <n v="1"/>
    <n v="39"/>
    <n v="2"/>
    <n v="39"/>
    <n v="39"/>
    <m/>
    <n v="0"/>
  </r>
  <r>
    <s v="0065A00001aJ7iVQAS"/>
    <m/>
    <n v="39"/>
    <n v="1"/>
    <n v="39"/>
    <n v="2"/>
    <n v="39"/>
    <n v="39"/>
    <m/>
    <n v="0"/>
  </r>
  <r>
    <s v="0065A00001ZPPI6QAP"/>
    <m/>
    <n v="39"/>
    <n v="1"/>
    <n v="39"/>
    <n v="2"/>
    <n v="39"/>
    <n v="39"/>
    <m/>
    <n v="0"/>
  </r>
  <r>
    <s v="0065A00001ZNGaiQAH"/>
    <m/>
    <n v="39"/>
    <n v="1"/>
    <n v="39"/>
    <n v="2"/>
    <n v="39"/>
    <n v="39"/>
    <s v="0065A00001ZNGaiQAH"/>
    <n v="39"/>
  </r>
  <r>
    <s v="0065A00001dCN8UQAW"/>
    <m/>
    <n v="74.97"/>
    <n v="1"/>
    <n v="6.27"/>
    <n v="2"/>
    <n v="6.27"/>
    <n v="6.27"/>
    <m/>
    <n v="0"/>
  </r>
  <r>
    <s v="0066e00001e2609AAA"/>
    <m/>
    <n v="199"/>
    <n v="1"/>
    <n v="199"/>
    <n v="2"/>
    <n v="199"/>
    <n v="199"/>
    <s v="0066e00001e2609AAA"/>
    <n v="199"/>
  </r>
  <r>
    <s v="0065A00001cHAnkQAG"/>
    <m/>
    <n v="199"/>
    <n v="1"/>
    <n v="199"/>
    <n v="2"/>
    <n v="199"/>
    <n v="199"/>
    <m/>
    <n v="0"/>
  </r>
  <r>
    <s v="0065A00000k4067QAA"/>
    <m/>
    <n v="199"/>
    <n v="1"/>
    <n v="199"/>
    <n v="2"/>
    <n v="199"/>
    <n v="199"/>
    <m/>
    <n v="0"/>
  </r>
  <r>
    <s v="0065A00001XaDHKQA3"/>
    <m/>
    <n v="199"/>
    <n v="1"/>
    <n v="199"/>
    <n v="2"/>
    <n v="199"/>
    <n v="199"/>
    <m/>
    <n v="0"/>
  </r>
  <r>
    <s v="0065A00001bMzVRQA0"/>
    <m/>
    <n v="199"/>
    <n v="1"/>
    <n v="199"/>
    <n v="2"/>
    <n v="199"/>
    <n v="199"/>
    <m/>
    <n v="0"/>
  </r>
  <r>
    <s v="0065A00001bg5huQAA"/>
    <m/>
    <n v="199"/>
    <n v="1"/>
    <n v="199"/>
    <n v="2"/>
    <n v="199"/>
    <n v="199"/>
    <m/>
    <n v="0"/>
  </r>
  <r>
    <s v="0065A00001XqKrNQAV"/>
    <m/>
    <n v="199"/>
    <n v="1"/>
    <n v="199"/>
    <n v="2"/>
    <n v="199"/>
    <n v="199"/>
    <m/>
    <n v="0"/>
  </r>
  <r>
    <s v="0065A00001a6lTOQAY"/>
    <m/>
    <n v="199"/>
    <n v="1"/>
    <n v="199"/>
    <n v="2"/>
    <n v="199"/>
    <n v="199"/>
    <m/>
    <n v="0"/>
  </r>
  <r>
    <s v="0065A00001dKbZUQA0"/>
    <m/>
    <n v="199"/>
    <n v="1"/>
    <n v="199"/>
    <n v="2"/>
    <n v="199"/>
    <n v="199"/>
    <m/>
    <n v="0"/>
  </r>
  <r>
    <s v="0063100000bhpn5AAA"/>
    <m/>
    <n v="199"/>
    <n v="1"/>
    <n v="199"/>
    <n v="2"/>
    <n v="199"/>
    <n v="199"/>
    <m/>
    <n v="0"/>
  </r>
  <r>
    <s v="0065A00001aJ8HhQAK"/>
    <m/>
    <n v="199"/>
    <n v="1"/>
    <n v="199"/>
    <n v="2"/>
    <n v="199"/>
    <n v="199"/>
    <m/>
    <n v="0"/>
  </r>
  <r>
    <s v="0065A00001aJ8FgQAK"/>
    <m/>
    <n v="199"/>
    <n v="1"/>
    <n v="199"/>
    <n v="2"/>
    <n v="199"/>
    <n v="199"/>
    <m/>
    <n v="0"/>
  </r>
  <r>
    <s v="0065A00000nL8bVQAS"/>
    <m/>
    <n v="199"/>
    <n v="1"/>
    <n v="199"/>
    <n v="2"/>
    <n v="199"/>
    <n v="199"/>
    <m/>
    <n v="0"/>
  </r>
  <r>
    <s v="0065A00000nLA0YQAW"/>
    <m/>
    <n v="199"/>
    <n v="1"/>
    <n v="199"/>
    <n v="2"/>
    <n v="199"/>
    <n v="199"/>
    <m/>
    <n v="0"/>
  </r>
  <r>
    <s v="0065A00000ldkzNQAQ"/>
    <m/>
    <n v="199"/>
    <n v="1"/>
    <n v="199"/>
    <n v="2"/>
    <n v="199"/>
    <n v="199"/>
    <m/>
    <n v="0"/>
  </r>
  <r>
    <s v="0065A00001OKAuoQAH"/>
    <m/>
    <n v="199"/>
    <n v="1"/>
    <n v="199"/>
    <n v="2"/>
    <n v="199"/>
    <n v="199"/>
    <m/>
    <n v="0"/>
  </r>
  <r>
    <s v="0065A00000nJujEQAS"/>
    <m/>
    <n v="199"/>
    <n v="1"/>
    <n v="199"/>
    <n v="2"/>
    <n v="199"/>
    <n v="199"/>
    <m/>
    <n v="0"/>
  </r>
  <r>
    <s v="0065A00001IEk4iQAD"/>
    <m/>
    <n v="199"/>
    <n v="1"/>
    <n v="199"/>
    <n v="2"/>
    <n v="199"/>
    <n v="199"/>
    <m/>
    <n v="0"/>
  </r>
  <r>
    <s v="0065A00001ZbTBoQAN"/>
    <m/>
    <n v="199"/>
    <n v="1"/>
    <n v="199"/>
    <n v="2"/>
    <n v="199"/>
    <n v="199"/>
    <m/>
    <n v="0"/>
  </r>
  <r>
    <s v="0065A00001Wl77NQAR"/>
    <m/>
    <n v="199"/>
    <n v="1"/>
    <n v="199"/>
    <n v="2"/>
    <n v="199"/>
    <n v="199"/>
    <m/>
    <n v="0"/>
  </r>
  <r>
    <s v="0065A0000112mkuQAA"/>
    <m/>
    <n v="199"/>
    <n v="1"/>
    <n v="199"/>
    <n v="2"/>
    <n v="199"/>
    <n v="199"/>
    <m/>
    <n v="0"/>
  </r>
  <r>
    <s v="0065A00000lelLeQAI"/>
    <m/>
    <n v="199"/>
    <n v="1"/>
    <n v="199"/>
    <n v="2"/>
    <n v="199"/>
    <n v="199"/>
    <m/>
    <n v="0"/>
  </r>
  <r>
    <s v="0065A0000112Hj8QAE"/>
    <m/>
    <n v="199"/>
    <n v="1"/>
    <n v="199"/>
    <n v="2"/>
    <n v="199"/>
    <n v="199"/>
    <m/>
    <n v="0"/>
  </r>
  <r>
    <s v="0065A00000nK3HEQA0"/>
    <m/>
    <n v="199"/>
    <n v="1"/>
    <n v="199"/>
    <n v="2"/>
    <n v="199"/>
    <n v="199"/>
    <m/>
    <n v="0"/>
  </r>
  <r>
    <s v="0065A00000nNKrVQAW"/>
    <m/>
    <n v="199"/>
    <n v="1"/>
    <n v="199"/>
    <n v="2"/>
    <n v="199"/>
    <n v="199"/>
    <m/>
    <n v="0"/>
  </r>
  <r>
    <s v="0065A00001WlKuMQAV"/>
    <m/>
    <n v="199"/>
    <n v="1"/>
    <n v="199"/>
    <n v="2"/>
    <n v="199"/>
    <n v="199"/>
    <m/>
    <n v="0"/>
  </r>
  <r>
    <s v="0065A00001XGFzmQAH"/>
    <m/>
    <n v="199"/>
    <n v="1"/>
    <n v="199"/>
    <n v="2"/>
    <n v="199"/>
    <n v="199"/>
    <m/>
    <n v="0"/>
  </r>
  <r>
    <s v="0065A00000lmpkfQAA"/>
    <m/>
    <n v="199"/>
    <n v="1"/>
    <n v="199"/>
    <n v="2"/>
    <n v="199"/>
    <n v="199"/>
    <m/>
    <n v="0"/>
  </r>
  <r>
    <s v="0065A00000ldpssQAA"/>
    <m/>
    <n v="199"/>
    <n v="1"/>
    <n v="199"/>
    <n v="2"/>
    <n v="199"/>
    <n v="199"/>
    <m/>
    <n v="0"/>
  </r>
  <r>
    <s v="0065A00000nK8dUQAS"/>
    <m/>
    <n v="199"/>
    <n v="1"/>
    <n v="199"/>
    <n v="2"/>
    <n v="199"/>
    <n v="199"/>
    <m/>
    <n v="0"/>
  </r>
  <r>
    <s v="0065A00001XG9F3QAL"/>
    <m/>
    <n v="199"/>
    <n v="1"/>
    <n v="199"/>
    <n v="2"/>
    <n v="199"/>
    <n v="199"/>
    <m/>
    <n v="0"/>
  </r>
  <r>
    <s v="0065A00000nK8R9QAK"/>
    <m/>
    <n v="199"/>
    <n v="1"/>
    <n v="199"/>
    <n v="2"/>
    <n v="199"/>
    <n v="199"/>
    <m/>
    <n v="0"/>
  </r>
  <r>
    <s v="0065A00001SiVZFQA3"/>
    <m/>
    <n v="199"/>
    <n v="1"/>
    <n v="199"/>
    <n v="2"/>
    <n v="199"/>
    <n v="199"/>
    <m/>
    <n v="0"/>
  </r>
  <r>
    <s v="0065A00001CIB54QAH"/>
    <m/>
    <n v="199"/>
    <n v="1"/>
    <n v="199"/>
    <n v="2"/>
    <n v="199"/>
    <n v="199"/>
    <m/>
    <n v="0"/>
  </r>
  <r>
    <s v="0065A00000ld1M3QAI"/>
    <m/>
    <n v="199"/>
    <n v="1"/>
    <n v="199"/>
    <n v="2"/>
    <n v="199"/>
    <n v="199"/>
    <m/>
    <n v="0"/>
  </r>
  <r>
    <s v="0065A00000iUwlvQAC"/>
    <m/>
    <n v="199"/>
    <n v="1"/>
    <n v="199"/>
    <n v="2"/>
    <n v="199"/>
    <n v="199"/>
    <m/>
    <n v="0"/>
  </r>
  <r>
    <s v="0065A00000ledWHQAY"/>
    <m/>
    <n v="199"/>
    <n v="1"/>
    <n v="199"/>
    <n v="2"/>
    <n v="199"/>
    <n v="199"/>
    <m/>
    <n v="0"/>
  </r>
  <r>
    <s v="0065A00001F9I8qQAF"/>
    <m/>
    <n v="199"/>
    <n v="1"/>
    <n v="199"/>
    <n v="2"/>
    <n v="199"/>
    <n v="199"/>
    <m/>
    <n v="0"/>
  </r>
  <r>
    <s v="0065A00000jSknnQAC"/>
    <m/>
    <n v="199"/>
    <n v="1"/>
    <n v="199"/>
    <n v="2"/>
    <n v="199"/>
    <n v="199"/>
    <m/>
    <n v="0"/>
  </r>
  <r>
    <s v="0065A00000nKS7oQAG"/>
    <m/>
    <n v="199"/>
    <n v="1"/>
    <n v="199"/>
    <n v="2"/>
    <n v="199"/>
    <n v="199"/>
    <m/>
    <n v="0"/>
  </r>
  <r>
    <s v="0065A00000ln5eSQAQ"/>
    <m/>
    <n v="199"/>
    <n v="1"/>
    <n v="199"/>
    <n v="2"/>
    <n v="199"/>
    <n v="199"/>
    <m/>
    <n v="0"/>
  </r>
  <r>
    <s v="0065A00001OKAHIQA5"/>
    <m/>
    <n v="199"/>
    <n v="1"/>
    <n v="199"/>
    <n v="2"/>
    <n v="199"/>
    <n v="199"/>
    <m/>
    <n v="0"/>
  </r>
  <r>
    <s v="0065A00000leOOuQAM"/>
    <m/>
    <n v="199"/>
    <n v="1"/>
    <n v="199"/>
    <n v="2"/>
    <n v="199"/>
    <n v="199"/>
    <m/>
    <n v="0"/>
  </r>
  <r>
    <s v="0065A00001bftb5QAA"/>
    <m/>
    <n v="204.75"/>
    <n v="1"/>
    <n v="12.54"/>
    <n v="2"/>
    <n v="12.54"/>
    <n v="12.54"/>
    <m/>
    <n v="0"/>
  </r>
  <r>
    <s v="0065A00001dBOkpQAG"/>
    <m/>
    <n v="204.75"/>
    <n v="1"/>
    <n v="18.809999999999999"/>
    <n v="2"/>
    <n v="18.809999999999999"/>
    <n v="18.809999999999999"/>
    <m/>
    <n v="0"/>
  </r>
  <r>
    <s v="0065A00001dL5F4QAK"/>
    <m/>
    <n v="204.75"/>
    <n v="1"/>
    <n v="40.54"/>
    <n v="2"/>
    <n v="40.54"/>
    <n v="40.54"/>
    <m/>
    <n v="0"/>
  </r>
  <r>
    <s v="0065A00001dL5hcQAC"/>
    <m/>
    <n v="204.75"/>
    <n v="1"/>
    <n v="40.54"/>
    <n v="2"/>
    <n v="40.54"/>
    <n v="40.54"/>
    <m/>
    <n v="0"/>
  </r>
  <r>
    <s v="0065A00001aLbKCQA0"/>
    <m/>
    <n v="204.75"/>
    <n v="1"/>
    <n v="150.44"/>
    <n v="2"/>
    <n v="150.44"/>
    <n v="150.44"/>
    <m/>
    <n v="0"/>
  </r>
  <r>
    <s v="0065A00001cp2LRQAY"/>
    <m/>
    <n v="204.75"/>
    <n v="1"/>
    <n v="204.75"/>
    <n v="2"/>
    <n v="204.75"/>
    <n v="204.75"/>
    <m/>
    <n v="0"/>
  </r>
  <r>
    <s v="0065A00001dgKNFQA2"/>
    <m/>
    <n v="204.75"/>
    <n v="1"/>
    <n v="204.75"/>
    <n v="2"/>
    <n v="204.75"/>
    <n v="204.75"/>
    <m/>
    <n v="0"/>
  </r>
  <r>
    <s v="0065A00001KRohDQAT"/>
    <m/>
    <n v="350"/>
    <n v="1"/>
    <n v="150"/>
    <n v="2"/>
    <n v="150"/>
    <n v="150"/>
    <m/>
    <n v="0"/>
  </r>
  <r>
    <s v="0065A00001a6fTpQAI"/>
    <m/>
    <n v="1199"/>
    <n v="1"/>
    <n v="1199"/>
    <n v="2"/>
    <n v="1199"/>
    <n v="1199"/>
    <m/>
    <n v="0"/>
  </r>
  <r>
    <s v="0065A00001XajS1QAJ"/>
    <m/>
    <n v="3500"/>
    <n v="1"/>
    <n v="3500"/>
    <n v="2"/>
    <n v="3500"/>
    <n v="3500"/>
    <m/>
    <n v="0"/>
  </r>
  <r>
    <s v="0065A00001XGW28QAH"/>
    <m/>
    <n v="3500"/>
    <n v="1"/>
    <n v="3500"/>
    <n v="2"/>
    <n v="3500"/>
    <n v="3500"/>
    <m/>
    <n v="0"/>
  </r>
  <r>
    <s v="0065A00001XITBUQA5"/>
    <m/>
    <n v="3500"/>
    <n v="1"/>
    <n v="3500"/>
    <n v="2"/>
    <n v="3500"/>
    <n v="3500"/>
    <m/>
    <n v="0"/>
  </r>
  <r>
    <s v="0065A00001M9m2nQAB"/>
    <m/>
    <n v="3500"/>
    <n v="1"/>
    <n v="3500"/>
    <n v="2"/>
    <n v="3500"/>
    <n v="3500"/>
    <m/>
    <n v="0"/>
  </r>
  <r>
    <s v="0065A00001XGEgeQAH"/>
    <m/>
    <n v="3500"/>
    <n v="1"/>
    <n v="3500"/>
    <n v="2"/>
    <n v="3500"/>
    <n v="3500"/>
    <m/>
    <n v="0"/>
  </r>
  <r>
    <s v="0065A00001XWxRuQAL"/>
    <m/>
    <n v="3500"/>
    <n v="1"/>
    <n v="3500"/>
    <n v="2"/>
    <n v="3500"/>
    <n v="3500"/>
    <m/>
    <n v="0"/>
  </r>
  <r>
    <s v="0065A00001bNsoyQAC"/>
    <m/>
    <n v="3500"/>
    <n v="1"/>
    <n v="3500"/>
    <n v="2"/>
    <n v="3500"/>
    <n v="3500"/>
    <m/>
    <n v="0"/>
  </r>
  <r>
    <s v="0065A00000i4Uq5QAE"/>
    <m/>
    <n v="4000"/>
    <n v="1"/>
    <n v="4000"/>
    <n v="2"/>
    <n v="4000"/>
    <n v="4000"/>
    <m/>
    <n v="0"/>
  </r>
  <r>
    <s v="0065A00001dBLXEQA4"/>
    <m/>
    <n v="6500"/>
    <n v="1"/>
    <n v="6500"/>
    <n v="2"/>
    <n v="6500"/>
    <n v="6500"/>
    <m/>
    <n v="0"/>
  </r>
  <r>
    <s v="0065A00001XFxsuQAD"/>
    <m/>
    <n v="7493.05"/>
    <n v="1"/>
    <n v="35.82"/>
    <n v="2"/>
    <n v="35.82"/>
    <n v="35.82"/>
    <m/>
    <n v="0"/>
  </r>
  <r>
    <s v="0065A00001CKiodQAD"/>
    <m/>
    <n v="7500"/>
    <n v="1"/>
    <n v="7500"/>
    <n v="2"/>
    <n v="7500"/>
    <n v="7500"/>
    <m/>
    <n v="0"/>
  </r>
  <r>
    <s v="0065A00000vsyFhQAI"/>
    <m/>
    <n v="7500"/>
    <n v="1"/>
    <n v="7500"/>
    <n v="2"/>
    <n v="7500"/>
    <n v="7500"/>
    <m/>
    <n v="0"/>
  </r>
  <r>
    <s v="0065A00001cTykQQAS"/>
    <m/>
    <n v="7500"/>
    <n v="1"/>
    <n v="7500"/>
    <n v="2"/>
    <n v="7500"/>
    <n v="7500"/>
    <m/>
    <n v="0"/>
  </r>
  <r>
    <s v="0065A00001a3NAPQA2"/>
    <m/>
    <n v="7500"/>
    <n v="1"/>
    <n v="7500"/>
    <n v="2"/>
    <n v="7500"/>
    <n v="7500"/>
    <m/>
    <n v="0"/>
  </r>
  <r>
    <s v="0065A00001XbQxOQAV"/>
    <m/>
    <n v="7500"/>
    <n v="1"/>
    <n v="7500"/>
    <n v="2"/>
    <n v="7500"/>
    <n v="7500"/>
    <m/>
    <n v="0"/>
  </r>
  <r>
    <s v="0065A00001dLndpQAC"/>
    <m/>
    <n v="7500"/>
    <n v="1"/>
    <n v="7500"/>
    <n v="2"/>
    <n v="7500"/>
    <n v="7500"/>
    <m/>
    <n v="0"/>
  </r>
  <r>
    <s v="0065A00001XXnuMQAT"/>
    <m/>
    <n v="7500"/>
    <n v="1"/>
    <n v="7500"/>
    <n v="2"/>
    <n v="7500"/>
    <n v="7500"/>
    <m/>
    <n v="0"/>
  </r>
  <r>
    <s v="0065A00001XHdD3QAL"/>
    <m/>
    <n v="7500"/>
    <n v="1"/>
    <n v="7500"/>
    <n v="2"/>
    <n v="7500"/>
    <n v="7500"/>
    <m/>
    <n v="0"/>
  </r>
  <r>
    <s v="0065A00001KQADnQAP"/>
    <m/>
    <n v="7500"/>
    <n v="1"/>
    <n v="7500"/>
    <n v="2"/>
    <n v="7500"/>
    <n v="7500"/>
    <m/>
    <n v="0"/>
  </r>
  <r>
    <s v="0065A00000jSeCpQAK"/>
    <m/>
    <n v="7500"/>
    <n v="1"/>
    <n v="7500"/>
    <n v="2"/>
    <n v="7500"/>
    <n v="7500"/>
    <m/>
    <n v="0"/>
  </r>
  <r>
    <s v="0065A00001G5narQAB"/>
    <m/>
    <n v="7500"/>
    <n v="1"/>
    <n v="7500"/>
    <n v="2"/>
    <n v="7500"/>
    <n v="7500"/>
    <m/>
    <n v="0"/>
  </r>
  <r>
    <s v="0065A00001Zcd2AQAR"/>
    <m/>
    <n v="7500"/>
    <n v="1"/>
    <n v="7500"/>
    <n v="2"/>
    <n v="7500"/>
    <n v="7500"/>
    <m/>
    <n v="0"/>
  </r>
  <r>
    <s v="0065A00001G5m3XQAR"/>
    <m/>
    <n v="7500"/>
    <n v="1"/>
    <n v="7500"/>
    <n v="2"/>
    <n v="7500"/>
    <n v="7500"/>
    <m/>
    <n v="0"/>
  </r>
  <r>
    <s v="0065A00000k3dWVQAY"/>
    <m/>
    <n v="7500"/>
    <n v="1"/>
    <n v="7500"/>
    <n v="2"/>
    <n v="7500"/>
    <n v="7500"/>
    <m/>
    <n v="0"/>
  </r>
  <r>
    <s v="0065A00001Sg9geQAB"/>
    <m/>
    <n v="7500"/>
    <n v="1"/>
    <n v="7500"/>
    <n v="2"/>
    <n v="7500"/>
    <n v="7500"/>
    <m/>
    <n v="0"/>
  </r>
  <r>
    <s v="0065A00001XHjJFQA1"/>
    <m/>
    <n v="15000"/>
    <n v="1"/>
    <n v="15000"/>
    <n v="2"/>
    <n v="15000"/>
    <n v="15000"/>
    <m/>
    <n v="0"/>
  </r>
  <r>
    <s v="0063100000c9jv9AAA"/>
    <m/>
    <n v="39000"/>
    <n v="1"/>
    <n v="39000"/>
    <n v="2"/>
    <n v="39000"/>
    <n v="39000"/>
    <m/>
    <n v="0"/>
  </r>
  <r>
    <s v="0065A00000k3E3fQAE"/>
    <m/>
    <n v="39000"/>
    <n v="1"/>
    <n v="39000"/>
    <n v="2"/>
    <n v="39000"/>
    <n v="39000"/>
    <m/>
    <n v="0"/>
  </r>
  <r>
    <s v="0065A0000106wX6QAI"/>
    <m/>
    <n v="71500"/>
    <n v="1"/>
    <n v="71500"/>
    <n v="2"/>
    <n v="71500"/>
    <n v="71500"/>
    <m/>
    <n v="0"/>
  </r>
  <r>
    <s v="0065A00001crX52QAE"/>
    <m/>
    <n v="71500"/>
    <n v="1"/>
    <n v="71500"/>
    <n v="2"/>
    <n v="71500"/>
    <n v="71500"/>
    <m/>
    <n v="0"/>
  </r>
  <r>
    <s v="0065A00001crXBFQA2"/>
    <m/>
    <n v="71500"/>
    <n v="1"/>
    <n v="71500"/>
    <n v="2"/>
    <n v="71500"/>
    <n v="71500"/>
    <m/>
    <n v="0"/>
  </r>
  <r>
    <s v="0063100000grWDxAAM"/>
    <m/>
    <n v="71500"/>
    <n v="1"/>
    <n v="71500"/>
    <n v="2"/>
    <n v="71500"/>
    <n v="71500"/>
    <m/>
    <n v="0"/>
  </r>
  <r>
    <s v="0065A00000jrmfWQAQ"/>
    <m/>
    <n v="71500"/>
    <n v="1"/>
    <n v="71500"/>
    <n v="2"/>
    <n v="71500"/>
    <n v="71500"/>
    <m/>
    <n v="0"/>
  </r>
  <r>
    <s v="0065A00001dgOPdQAM"/>
    <m/>
    <n v="71500"/>
    <n v="1"/>
    <n v="71500"/>
    <n v="2"/>
    <n v="71500"/>
    <n v="71500"/>
    <m/>
    <n v="0"/>
  </r>
  <r>
    <s v="0065A00001Xk6oBQAR"/>
    <m/>
    <n v="71500"/>
    <n v="1"/>
    <n v="71500"/>
    <n v="2"/>
    <n v="71500"/>
    <n v="71500"/>
    <m/>
    <n v="0"/>
  </r>
  <r>
    <s v="0065A00001bfrgNQAQ"/>
    <m/>
    <n v="71500"/>
    <n v="1"/>
    <n v="71500"/>
    <n v="2"/>
    <n v="71500"/>
    <n v="71500"/>
    <m/>
    <n v="0"/>
  </r>
  <r>
    <s v="0065A00001ax2W5QAI"/>
    <m/>
    <n v="71500"/>
    <n v="1"/>
    <n v="71500"/>
    <n v="2"/>
    <n v="71500"/>
    <n v="71500"/>
    <m/>
    <n v="0"/>
  </r>
  <r>
    <s v="0065A00001bfrZUQAY"/>
    <m/>
    <n v="71500"/>
    <n v="1"/>
    <n v="71500"/>
    <n v="2"/>
    <n v="71500"/>
    <n v="71500"/>
    <m/>
    <n v="0"/>
  </r>
  <r>
    <s v="0065A00001aLiPCQA0"/>
    <m/>
    <n v="71500"/>
    <n v="1"/>
    <n v="71500"/>
    <n v="2"/>
    <n v="71500"/>
    <n v="71500"/>
    <m/>
    <n v="0"/>
  </r>
  <r>
    <s v="0065A00001aKqa2QAC"/>
    <m/>
    <n v="71500"/>
    <n v="1"/>
    <n v="71500"/>
    <n v="2"/>
    <n v="71500"/>
    <n v="71500"/>
    <m/>
    <n v="0"/>
  </r>
  <r>
    <s v="0065A00001YPqPwQAL"/>
    <m/>
    <n v="71500"/>
    <n v="1"/>
    <n v="71500"/>
    <n v="2"/>
    <n v="71500"/>
    <n v="71500"/>
    <s v="0065A00001YPqPwQAL"/>
    <n v="71500"/>
  </r>
  <r>
    <s v="0065A00001ZPIBiQAP"/>
    <m/>
    <n v="71500"/>
    <n v="1"/>
    <n v="71500"/>
    <n v="2"/>
    <n v="71500"/>
    <n v="71500"/>
    <m/>
    <n v="0"/>
  </r>
  <r>
    <s v="0065A00001dLeLqQAK"/>
    <n v="1"/>
    <n v="39"/>
    <n v="1"/>
    <n v="39"/>
    <n v="2"/>
    <n v="39"/>
    <n v="38.61"/>
    <m/>
    <n v="0"/>
  </r>
  <r>
    <s v="0065A00001KQnKaQAL"/>
    <n v="1"/>
    <n v="39"/>
    <n v="1"/>
    <n v="39"/>
    <n v="2"/>
    <n v="39"/>
    <n v="38.61"/>
    <m/>
    <n v="0"/>
  </r>
  <r>
    <s v="0065A00001dfRPPQA2"/>
    <n v="1"/>
    <n v="39"/>
    <n v="1"/>
    <n v="39"/>
    <n v="2"/>
    <n v="39"/>
    <n v="38.61"/>
    <m/>
    <n v="0"/>
  </r>
  <r>
    <s v="0065A00001bBWt2QAG"/>
    <n v="1"/>
    <n v="39"/>
    <n v="1"/>
    <n v="39"/>
    <n v="2"/>
    <n v="39"/>
    <n v="38.61"/>
    <m/>
    <n v="0"/>
  </r>
  <r>
    <s v="0066e00001e1JtLAAU"/>
    <n v="1"/>
    <n v="13000"/>
    <n v="1"/>
    <n v="13000"/>
    <n v="2"/>
    <n v="13000"/>
    <n v="12870"/>
    <m/>
    <n v="0"/>
  </r>
  <r>
    <s v="0065A00000ldGXfQAM"/>
    <n v="5"/>
    <n v="199"/>
    <n v="1"/>
    <n v="199"/>
    <n v="2"/>
    <n v="199"/>
    <n v="189.05"/>
    <m/>
    <n v="0"/>
  </r>
  <r>
    <s v="0065A00001Z0DkXQAV"/>
    <n v="5"/>
    <n v="199"/>
    <n v="1"/>
    <n v="199"/>
    <n v="2"/>
    <n v="199"/>
    <n v="189.05"/>
    <m/>
    <n v="0"/>
  </r>
  <r>
    <s v="0065A00001bidppQAA"/>
    <n v="10"/>
    <n v="39"/>
    <n v="1"/>
    <n v="39"/>
    <n v="2"/>
    <n v="39"/>
    <n v="35.1"/>
    <m/>
    <n v="0"/>
  </r>
  <r>
    <s v="0065A00001bMwwSQAS"/>
    <n v="10"/>
    <n v="39"/>
    <n v="1"/>
    <n v="39"/>
    <n v="2"/>
    <n v="39"/>
    <n v="35.1"/>
    <m/>
    <n v="0"/>
  </r>
  <r>
    <s v="0065A00000jTNjxQAG"/>
    <n v="10"/>
    <n v="39"/>
    <n v="1"/>
    <n v="39"/>
    <n v="2"/>
    <n v="39"/>
    <n v="35.1"/>
    <m/>
    <n v="0"/>
  </r>
  <r>
    <s v="0065A00001bAKSmQAO"/>
    <n v="10"/>
    <n v="39"/>
    <n v="1"/>
    <n v="39"/>
    <n v="2"/>
    <n v="39"/>
    <n v="35.1"/>
    <m/>
    <n v="0"/>
  </r>
  <r>
    <s v="0065A00001cpnLZQAY"/>
    <n v="10"/>
    <n v="199"/>
    <n v="1"/>
    <n v="199"/>
    <n v="2"/>
    <n v="199"/>
    <n v="179.1"/>
    <m/>
    <n v="0"/>
  </r>
  <r>
    <s v="0065A00001Z6zFpQAJ"/>
    <n v="10"/>
    <n v="199"/>
    <n v="1"/>
    <n v="199"/>
    <n v="2"/>
    <n v="199"/>
    <n v="179.1"/>
    <m/>
    <n v="0"/>
  </r>
  <r>
    <s v="0065A00001ZO8puQAD"/>
    <n v="10"/>
    <n v="199"/>
    <n v="1"/>
    <n v="199"/>
    <n v="2"/>
    <n v="199"/>
    <n v="179.1"/>
    <m/>
    <n v="0"/>
  </r>
  <r>
    <s v="0065A000011rOPqQAM"/>
    <n v="10"/>
    <n v="199"/>
    <n v="1"/>
    <n v="199"/>
    <n v="2"/>
    <n v="199"/>
    <n v="179.1"/>
    <m/>
    <n v="0"/>
  </r>
  <r>
    <s v="0065A00001XdHOmQAN"/>
    <n v="11"/>
    <n v="199"/>
    <n v="1"/>
    <n v="199"/>
    <n v="2"/>
    <n v="199"/>
    <n v="177.11"/>
    <m/>
    <n v="0"/>
  </r>
  <r>
    <s v="0065A00001ZVX5mQAH"/>
    <n v="15"/>
    <n v="199"/>
    <n v="1"/>
    <n v="199"/>
    <n v="2"/>
    <n v="199"/>
    <n v="169.15"/>
    <m/>
    <n v="0"/>
  </r>
  <r>
    <s v="0065A00001YPke4QAD"/>
    <n v="15"/>
    <n v="199"/>
    <n v="1"/>
    <n v="199"/>
    <n v="2"/>
    <n v="199"/>
    <n v="169.15"/>
    <s v="0065A00001YPke4QAD"/>
    <n v="169.15"/>
  </r>
  <r>
    <s v="0065A00001ZMtKLQA1"/>
    <n v="15"/>
    <n v="71500"/>
    <n v="1"/>
    <n v="71500"/>
    <n v="2"/>
    <n v="71500"/>
    <n v="60775"/>
    <m/>
    <n v="0"/>
  </r>
  <r>
    <s v="0066e00001eMt86AAC"/>
    <n v="18"/>
    <n v="199"/>
    <n v="1"/>
    <n v="199"/>
    <n v="2"/>
    <n v="199"/>
    <n v="163.18"/>
    <m/>
    <n v="0"/>
  </r>
  <r>
    <s v="0065A00001M9y3DQAR"/>
    <n v="18"/>
    <n v="199"/>
    <n v="1"/>
    <n v="199"/>
    <n v="2"/>
    <n v="199"/>
    <n v="163.18"/>
    <m/>
    <n v="0"/>
  </r>
  <r>
    <s v="0065A00001dBLNiQAO"/>
    <n v="18"/>
    <n v="6500"/>
    <n v="1"/>
    <n v="6500"/>
    <n v="2"/>
    <n v="6500"/>
    <n v="5330"/>
    <m/>
    <n v="0"/>
  </r>
  <r>
    <s v="0065A00001IEjH9QAL"/>
    <n v="18"/>
    <n v="71500"/>
    <n v="1"/>
    <n v="71500"/>
    <n v="2"/>
    <n v="71500"/>
    <n v="58630"/>
    <m/>
    <n v="0"/>
  </r>
  <r>
    <s v="0065A00001CIKrhQAH"/>
    <n v="18"/>
    <n v="71500"/>
    <n v="1"/>
    <n v="71500"/>
    <n v="2"/>
    <n v="71500"/>
    <n v="58630"/>
    <m/>
    <n v="0"/>
  </r>
  <r>
    <s v="0065A00001CKx6SQAT"/>
    <n v="18"/>
    <n v="71500"/>
    <n v="1"/>
    <n v="71500"/>
    <n v="2"/>
    <n v="71500"/>
    <n v="58630"/>
    <m/>
    <n v="0"/>
  </r>
  <r>
    <s v="0065A00001Zk68rQAB"/>
    <n v="20"/>
    <n v="39"/>
    <n v="1"/>
    <n v="99"/>
    <n v="2"/>
    <n v="99"/>
    <n v="79.2"/>
    <m/>
    <n v="0"/>
  </r>
  <r>
    <s v="0065A00000k3demQAA"/>
    <n v="20"/>
    <n v="39"/>
    <n v="1"/>
    <n v="99"/>
    <n v="2"/>
    <n v="99"/>
    <n v="79.2"/>
    <m/>
    <n v="0"/>
  </r>
  <r>
    <s v="0065A00001YbHZPQA3"/>
    <n v="20"/>
    <n v="39"/>
    <n v="1"/>
    <n v="39"/>
    <n v="2"/>
    <n v="39"/>
    <n v="31.2"/>
    <m/>
    <n v="0"/>
  </r>
  <r>
    <s v="0065A00001b9A0jQAE"/>
    <n v="20"/>
    <n v="13000"/>
    <n v="1"/>
    <n v="13000"/>
    <n v="2"/>
    <n v="13000"/>
    <n v="10400"/>
    <m/>
    <n v="0"/>
  </r>
  <r>
    <s v="0065A00000nLYRaQAO"/>
    <n v="20"/>
    <n v="71500"/>
    <n v="1"/>
    <n v="71500"/>
    <n v="2"/>
    <n v="71500"/>
    <n v="57200"/>
    <m/>
    <n v="0"/>
  </r>
  <r>
    <s v="0065A000011nk4CQAQ"/>
    <n v="25"/>
    <n v="1199"/>
    <n v="1"/>
    <n v="1199"/>
    <n v="2"/>
    <n v="1199"/>
    <n v="899.25"/>
    <m/>
    <n v="0"/>
  </r>
  <r>
    <s v="0066e00001eMRDRAA4"/>
    <n v="27"/>
    <n v="65000"/>
    <n v="1"/>
    <n v="65000"/>
    <n v="2"/>
    <n v="65000"/>
    <n v="47450"/>
    <m/>
    <n v="0"/>
  </r>
  <r>
    <s v="0065A00001WlxjmQAB"/>
    <n v="28.6"/>
    <n v="3500"/>
    <n v="1"/>
    <n v="3500"/>
    <n v="2"/>
    <n v="3500"/>
    <n v="2499"/>
    <m/>
    <n v="0"/>
  </r>
  <r>
    <s v="0065A00001ICM7ZQAX"/>
    <m/>
    <n v="39000"/>
    <n v="1"/>
    <n v="39000"/>
    <n v="2"/>
    <n v="39000"/>
    <n v="39000"/>
    <m/>
    <n v="0"/>
  </r>
  <r>
    <s v="0065A00001dLJonQAG"/>
    <m/>
    <n v="39"/>
    <n v="2"/>
    <n v="39"/>
    <n v="2"/>
    <n v="78"/>
    <n v="78"/>
    <m/>
    <n v="0"/>
  </r>
  <r>
    <s v="0065A00001KQoOIQA1"/>
    <m/>
    <n v="39"/>
    <n v="2"/>
    <n v="39"/>
    <n v="2"/>
    <n v="78"/>
    <n v="78"/>
    <m/>
    <n v="0"/>
  </r>
  <r>
    <s v="0065A00001F9N59QAF"/>
    <m/>
    <n v="39"/>
    <n v="2"/>
    <n v="39"/>
    <n v="2"/>
    <n v="78"/>
    <n v="78"/>
    <m/>
    <n v="0"/>
  </r>
  <r>
    <s v="0065A00001Zk4fiQAB"/>
    <m/>
    <n v="39"/>
    <n v="2"/>
    <n v="39"/>
    <n v="2"/>
    <n v="78"/>
    <n v="78"/>
    <m/>
    <n v="0"/>
  </r>
  <r>
    <s v="0065A00001ZjOg3QAF"/>
    <m/>
    <n v="39"/>
    <n v="2"/>
    <n v="39"/>
    <n v="2"/>
    <n v="78"/>
    <n v="78"/>
    <m/>
    <n v="0"/>
  </r>
  <r>
    <s v="0066e00001eJpTbAAK"/>
    <m/>
    <n v="39"/>
    <n v="2"/>
    <n v="39"/>
    <n v="2"/>
    <n v="78"/>
    <n v="78"/>
    <s v="0066e00001eJpTbAAK"/>
    <n v="78"/>
  </r>
  <r>
    <s v="0065A00001YiJwYQAV"/>
    <m/>
    <n v="199"/>
    <n v="2"/>
    <n v="199"/>
    <n v="2"/>
    <n v="398"/>
    <n v="398"/>
    <m/>
    <n v="0"/>
  </r>
  <r>
    <s v="0065A00001Ti280QAB"/>
    <m/>
    <n v="199"/>
    <n v="2"/>
    <n v="199"/>
    <n v="2"/>
    <n v="398"/>
    <n v="398"/>
    <m/>
    <n v="0"/>
  </r>
  <r>
    <s v="0065A00001Zk4dhQAB"/>
    <n v="10"/>
    <n v="39"/>
    <n v="2"/>
    <n v="39"/>
    <n v="2"/>
    <n v="78"/>
    <n v="70.2"/>
    <m/>
    <n v="0"/>
  </r>
  <r>
    <s v="0065A00001XmpvsQAB"/>
    <n v="18"/>
    <n v="199"/>
    <n v="2"/>
    <n v="199"/>
    <n v="2"/>
    <n v="398"/>
    <n v="326.36"/>
    <m/>
    <n v="0"/>
  </r>
  <r>
    <s v="0065A00001YbVwUQAV"/>
    <n v="18"/>
    <n v="199"/>
    <n v="2"/>
    <n v="199"/>
    <n v="2"/>
    <n v="398"/>
    <n v="326.36"/>
    <m/>
    <n v="0"/>
  </r>
  <r>
    <s v="0065A00001Zk64oQAB"/>
    <n v="20"/>
    <n v="39"/>
    <n v="2"/>
    <n v="99"/>
    <n v="2"/>
    <n v="198"/>
    <n v="158.4"/>
    <m/>
    <n v="0"/>
  </r>
  <r>
    <s v="0065A00001YgrfoQAB"/>
    <n v="20"/>
    <n v="39"/>
    <n v="2"/>
    <n v="39"/>
    <n v="2"/>
    <n v="78"/>
    <n v="62.4"/>
    <m/>
    <n v="0"/>
  </r>
  <r>
    <s v="0065A00001Xe7DBQAZ"/>
    <n v="45"/>
    <n v="65000"/>
    <n v="2"/>
    <n v="65000"/>
    <n v="2"/>
    <n v="130000"/>
    <n v="71500"/>
    <m/>
    <n v="0"/>
  </r>
  <r>
    <s v="0065A00001WxE6eQAF"/>
    <n v="45"/>
    <n v="65000"/>
    <n v="2"/>
    <n v="65000"/>
    <n v="2"/>
    <n v="130000"/>
    <n v="71500"/>
    <m/>
    <n v="0"/>
  </r>
  <r>
    <s v="0065A00001IEshZQAT"/>
    <m/>
    <n v="39"/>
    <n v="3"/>
    <n v="39"/>
    <n v="2"/>
    <n v="117"/>
    <n v="117"/>
    <m/>
    <n v="0"/>
  </r>
  <r>
    <s v="0065A00001ICANYQA5"/>
    <m/>
    <n v="39"/>
    <n v="3"/>
    <n v="39"/>
    <n v="2"/>
    <n v="117"/>
    <n v="117"/>
    <m/>
    <n v="0"/>
  </r>
  <r>
    <s v="0065A00001ICDDwQAP"/>
    <m/>
    <n v="39"/>
    <n v="3"/>
    <n v="39"/>
    <n v="2"/>
    <n v="117"/>
    <n v="117"/>
    <m/>
    <n v="0"/>
  </r>
  <r>
    <s v="0065A00001ICD0OQAX"/>
    <m/>
    <n v="39"/>
    <n v="3"/>
    <n v="39"/>
    <n v="2"/>
    <n v="117"/>
    <n v="117"/>
    <m/>
    <n v="0"/>
  </r>
  <r>
    <s v="0065A00001CI01iQAD"/>
    <m/>
    <n v="39"/>
    <n v="3"/>
    <n v="39"/>
    <n v="2"/>
    <n v="117"/>
    <n v="117"/>
    <m/>
    <n v="0"/>
  </r>
  <r>
    <s v="0065A00001IC8xSQAT"/>
    <m/>
    <n v="39"/>
    <n v="3"/>
    <n v="39"/>
    <n v="2"/>
    <n v="117"/>
    <n v="117"/>
    <m/>
    <n v="0"/>
  </r>
  <r>
    <s v="0065A00001IC9OAQA1"/>
    <m/>
    <n v="39"/>
    <n v="3"/>
    <n v="39"/>
    <n v="2"/>
    <n v="117"/>
    <n v="117"/>
    <m/>
    <n v="0"/>
  </r>
  <r>
    <s v="0065A00000k3LQvQAM"/>
    <m/>
    <n v="199"/>
    <n v="3"/>
    <n v="199"/>
    <n v="2"/>
    <n v="597"/>
    <n v="597"/>
    <m/>
    <n v="0"/>
  </r>
  <r>
    <s v="0065A00001dI4hHQAS"/>
    <n v="1"/>
    <n v="2000"/>
    <n v="3"/>
    <n v="2000"/>
    <n v="2"/>
    <n v="6000"/>
    <n v="5940"/>
    <m/>
    <n v="0"/>
  </r>
  <r>
    <s v="0065A00001bBQYLQA4"/>
    <n v="10"/>
    <n v="39"/>
    <n v="3"/>
    <n v="39"/>
    <n v="2"/>
    <n v="117"/>
    <n v="105.3"/>
    <m/>
    <n v="0"/>
  </r>
  <r>
    <s v="0065A00001IEklhQAD"/>
    <n v="10"/>
    <n v="199"/>
    <n v="3"/>
    <n v="199"/>
    <n v="2"/>
    <n v="597"/>
    <n v="537.29999999999995"/>
    <m/>
    <n v="0"/>
  </r>
  <r>
    <s v="0065A00001YKa8IQAT"/>
    <n v="10"/>
    <n v="71500"/>
    <n v="3"/>
    <n v="71500"/>
    <n v="2"/>
    <n v="214500"/>
    <n v="193050"/>
    <m/>
    <n v="0"/>
  </r>
  <r>
    <s v="0065A000011nkg5QAA"/>
    <n v="25"/>
    <n v="1199"/>
    <n v="3"/>
    <n v="1199"/>
    <n v="2"/>
    <n v="3597"/>
    <n v="2697.75"/>
    <m/>
    <n v="0"/>
  </r>
  <r>
    <s v="0065A00001Uo0J2QAJ"/>
    <n v="25"/>
    <n v="13000"/>
    <n v="3"/>
    <n v="13000"/>
    <n v="2"/>
    <n v="39000"/>
    <n v="29250"/>
    <m/>
    <n v="0"/>
  </r>
  <r>
    <s v="0065A00001bNk9OQAS"/>
    <n v="18"/>
    <n v="199"/>
    <n v="4"/>
    <n v="199"/>
    <n v="2"/>
    <n v="796"/>
    <n v="652.72"/>
    <m/>
    <n v="0"/>
  </r>
  <r>
    <s v="0066e00001eaTJ5AAM"/>
    <m/>
    <n v="39"/>
    <n v="5"/>
    <n v="39"/>
    <n v="2"/>
    <n v="195"/>
    <n v="195"/>
    <m/>
    <n v="0"/>
  </r>
  <r>
    <s v="0066e00001eaT8DAAU"/>
    <m/>
    <n v="39"/>
    <n v="5"/>
    <n v="39"/>
    <n v="2"/>
    <n v="195"/>
    <n v="195"/>
    <s v="0066e00001eaT8DAAU"/>
    <n v="195"/>
  </r>
  <r>
    <s v="0065A00001ZPNVzQAP"/>
    <m/>
    <n v="39"/>
    <n v="5"/>
    <n v="39"/>
    <n v="2"/>
    <n v="195"/>
    <n v="195"/>
    <m/>
    <n v="0"/>
  </r>
  <r>
    <s v="0065A00000k3zQVQAY"/>
    <m/>
    <n v="199"/>
    <n v="5"/>
    <n v="199"/>
    <n v="2"/>
    <n v="995"/>
    <n v="995"/>
    <m/>
    <n v="0"/>
  </r>
  <r>
    <s v="0065A00000k23Y3QAI"/>
    <m/>
    <n v="199"/>
    <n v="5"/>
    <n v="199"/>
    <n v="2"/>
    <n v="995"/>
    <n v="995"/>
    <m/>
    <n v="0"/>
  </r>
  <r>
    <s v="0065A00000k23XPQAY"/>
    <m/>
    <n v="199"/>
    <n v="5"/>
    <n v="199"/>
    <n v="2"/>
    <n v="995"/>
    <n v="995"/>
    <m/>
    <n v="0"/>
  </r>
  <r>
    <s v="0065A00001dBMmLQAW"/>
    <m/>
    <n v="199"/>
    <n v="5"/>
    <n v="199"/>
    <n v="2"/>
    <n v="995"/>
    <n v="995"/>
    <m/>
    <n v="0"/>
  </r>
  <r>
    <s v="0065A00001dBMf8QAG"/>
    <m/>
    <n v="199"/>
    <n v="5"/>
    <n v="199"/>
    <n v="2"/>
    <n v="995"/>
    <n v="995"/>
    <m/>
    <n v="0"/>
  </r>
  <r>
    <s v="0065A000019m7zcQAA"/>
    <n v="18"/>
    <n v="65000"/>
    <n v="5"/>
    <n v="65000"/>
    <n v="2"/>
    <n v="325000"/>
    <n v="266500"/>
    <m/>
    <n v="0"/>
  </r>
  <r>
    <s v="0065A00000lliaqQAA"/>
    <m/>
    <n v="199"/>
    <n v="6"/>
    <n v="199"/>
    <n v="2"/>
    <n v="1194"/>
    <n v="1194"/>
    <m/>
    <n v="0"/>
  </r>
  <r>
    <s v="0065A00001Ve5qbQAB"/>
    <m/>
    <n v="39"/>
    <n v="8"/>
    <n v="39"/>
    <n v="2"/>
    <n v="312"/>
    <n v="312"/>
    <m/>
    <n v="0"/>
  </r>
  <r>
    <s v="0065A00001XpccaQAB"/>
    <n v="5"/>
    <n v="500"/>
    <n v="8"/>
    <n v="500"/>
    <n v="2"/>
    <n v="4000"/>
    <n v="3800"/>
    <m/>
    <n v="0"/>
  </r>
  <r>
    <s v="0065A00001bMtrIQAS"/>
    <m/>
    <n v="39"/>
    <n v="10"/>
    <n v="39"/>
    <n v="2"/>
    <n v="390"/>
    <n v="390"/>
    <m/>
    <n v="0"/>
  </r>
  <r>
    <s v="0065A00001aLiNVQA0"/>
    <m/>
    <n v="39"/>
    <n v="10"/>
    <n v="39"/>
    <n v="2"/>
    <n v="390"/>
    <n v="390"/>
    <m/>
    <n v="0"/>
  </r>
  <r>
    <s v="0065A00001Vg9KJQAZ"/>
    <m/>
    <n v="199"/>
    <n v="10"/>
    <n v="199"/>
    <n v="2"/>
    <n v="1990"/>
    <n v="1990"/>
    <m/>
    <n v="0"/>
  </r>
  <r>
    <s v="0065A00001dLxW5QAK"/>
    <m/>
    <n v="7500"/>
    <n v="10"/>
    <n v="7500"/>
    <n v="2"/>
    <n v="75000"/>
    <n v="75000"/>
    <m/>
    <n v="0"/>
  </r>
  <r>
    <s v="0065A00001deI10QAE"/>
    <m/>
    <n v="7500"/>
    <n v="10"/>
    <n v="7500"/>
    <n v="2"/>
    <n v="75000"/>
    <n v="75000"/>
    <m/>
    <n v="0"/>
  </r>
  <r>
    <s v="0065A00001dBNTlQAO"/>
    <n v="7"/>
    <n v="6500"/>
    <n v="10"/>
    <n v="6500"/>
    <n v="2"/>
    <n v="65000"/>
    <n v="60450"/>
    <m/>
    <n v="0"/>
  </r>
  <r>
    <s v="0065A00001bNk3oQAC"/>
    <n v="15"/>
    <n v="199"/>
    <n v="10"/>
    <n v="199"/>
    <n v="2"/>
    <n v="1990"/>
    <n v="1691.5"/>
    <m/>
    <n v="0"/>
  </r>
  <r>
    <s v="0065A00001de7CIQAY"/>
    <n v="18"/>
    <n v="6500"/>
    <n v="10"/>
    <n v="6500"/>
    <n v="2"/>
    <n v="65000"/>
    <n v="53300"/>
    <m/>
    <n v="0"/>
  </r>
  <r>
    <s v="0065A00001PtdbGQAR"/>
    <n v="22.5"/>
    <n v="65000"/>
    <n v="10"/>
    <n v="65000"/>
    <n v="2"/>
    <n v="650000"/>
    <n v="503750"/>
    <m/>
    <n v="0"/>
  </r>
  <r>
    <s v="0065A00001PtdIjQAJ"/>
    <n v="22.5"/>
    <n v="65000"/>
    <n v="10"/>
    <n v="65000"/>
    <n v="2"/>
    <n v="650000"/>
    <n v="503750"/>
    <m/>
    <n v="0"/>
  </r>
  <r>
    <s v="0065A00001VhpmkQAB"/>
    <n v="10"/>
    <n v="39"/>
    <n v="12"/>
    <n v="39"/>
    <n v="2"/>
    <n v="468"/>
    <n v="421.2"/>
    <m/>
    <n v="0"/>
  </r>
  <r>
    <s v="0065A00001ZZ4CBQA1"/>
    <n v="20"/>
    <n v="199"/>
    <n v="15"/>
    <n v="199"/>
    <n v="2"/>
    <n v="2985"/>
    <n v="2388"/>
    <m/>
    <n v="0"/>
  </r>
  <r>
    <s v="0065A00000iTWFaQAO"/>
    <n v="20"/>
    <n v="199"/>
    <n v="20"/>
    <n v="199"/>
    <n v="2"/>
    <n v="3980"/>
    <n v="3184"/>
    <m/>
    <n v="0"/>
  </r>
  <r>
    <s v="0065A00001XWwlbQAD"/>
    <n v="10"/>
    <n v="39"/>
    <n v="22"/>
    <n v="39"/>
    <n v="2"/>
    <n v="858"/>
    <n v="772.2"/>
    <m/>
    <n v="0"/>
  </r>
  <r>
    <s v="0065A00001XGA3YQAX"/>
    <n v="10"/>
    <n v="78000"/>
    <n v="32"/>
    <n v="78000"/>
    <n v="2"/>
    <n v="2496000"/>
    <n v="2246400"/>
    <m/>
    <n v="0"/>
  </r>
  <r>
    <s v="0065A00001a6iGcQAI"/>
    <m/>
    <n v="39"/>
    <n v="36"/>
    <n v="39"/>
    <n v="2"/>
    <n v="1404"/>
    <n v="1404"/>
    <m/>
    <n v="0"/>
  </r>
  <r>
    <s v="0065A00001a6iqQQAQ"/>
    <m/>
    <n v="39"/>
    <n v="36"/>
    <n v="39"/>
    <n v="2"/>
    <n v="1404"/>
    <n v="1404"/>
    <m/>
    <n v="0"/>
  </r>
  <r>
    <s v="0065A00001a6j7DQAQ"/>
    <n v="15"/>
    <n v="39"/>
    <n v="36"/>
    <n v="39"/>
    <n v="2"/>
    <n v="1404"/>
    <n v="1193.4000000000001"/>
    <m/>
    <n v="0"/>
  </r>
  <r>
    <s v="0065A00001bOI6wQAG"/>
    <m/>
    <n v="2419"/>
    <n v="79"/>
    <n v="2419"/>
    <n v="2"/>
    <n v="191101"/>
    <n v="191101"/>
    <m/>
    <n v="0"/>
  </r>
  <r>
    <s v="0065A00001bOMQIQA4"/>
    <m/>
    <n v="2419"/>
    <n v="79"/>
    <n v="2419"/>
    <n v="2"/>
    <n v="191101"/>
    <n v="191101"/>
    <m/>
    <n v="0"/>
  </r>
  <r>
    <s v="0065A00001bOMMQQA4"/>
    <m/>
    <n v="2419"/>
    <n v="79"/>
    <n v="2419"/>
    <n v="2"/>
    <n v="191101"/>
    <n v="191101"/>
    <m/>
    <n v="0"/>
  </r>
  <r>
    <s v="0065A00001bOMEnQAO"/>
    <m/>
    <n v="2419"/>
    <n v="79"/>
    <n v="2419"/>
    <n v="2"/>
    <n v="191101"/>
    <n v="191101"/>
    <m/>
    <n v="0"/>
  </r>
  <r>
    <s v="0065A00001bOMJfQAO"/>
    <m/>
    <n v="2419"/>
    <n v="79"/>
    <n v="2419"/>
    <n v="2"/>
    <n v="191101"/>
    <n v="191101"/>
    <m/>
    <n v="0"/>
  </r>
  <r>
    <s v="0065A00001ICPL4QAP"/>
    <n v="10"/>
    <n v="199"/>
    <n v="100"/>
    <n v="199"/>
    <n v="2"/>
    <n v="19900"/>
    <n v="17910"/>
    <m/>
    <n v="0"/>
  </r>
  <r>
    <s v="0065A00000nKefWQAS"/>
    <m/>
    <n v="39"/>
    <n v="180"/>
    <n v="39"/>
    <n v="2"/>
    <n v="7020"/>
    <n v="7020"/>
    <m/>
    <n v="0"/>
  </r>
  <r>
    <s v="0065A00001XkTl7QAF"/>
    <n v="26"/>
    <n v="199"/>
    <n v="600"/>
    <n v="199"/>
    <n v="2"/>
    <n v="119400"/>
    <n v="88356"/>
    <m/>
    <n v="0"/>
  </r>
  <r>
    <s v="0065A00001awxJ9QAI"/>
    <m/>
    <n v="39"/>
    <n v="1000"/>
    <n v="39"/>
    <n v="2"/>
    <n v="39000"/>
    <n v="39000"/>
    <m/>
    <n v="0"/>
  </r>
  <r>
    <s v="0065A00001ax1pmQAA"/>
    <m/>
    <n v="39"/>
    <n v="1000"/>
    <n v="39"/>
    <n v="2"/>
    <n v="39000"/>
    <n v="39000"/>
    <m/>
    <n v="0"/>
  </r>
  <r>
    <s v="0065A00001awzFxQAI"/>
    <m/>
    <n v="39"/>
    <n v="1000"/>
    <n v="39"/>
    <n v="2"/>
    <n v="39000"/>
    <n v="39000"/>
    <m/>
    <n v="0"/>
  </r>
  <r>
    <s v="0065A00001awzGMQAY"/>
    <m/>
    <n v="39"/>
    <n v="1000"/>
    <n v="39"/>
    <n v="2"/>
    <n v="39000"/>
    <n v="39000"/>
    <m/>
    <n v="0"/>
  </r>
  <r>
    <s v="0065A00001awzFOQAY"/>
    <m/>
    <n v="39"/>
    <n v="1000"/>
    <n v="39"/>
    <n v="2"/>
    <n v="39000"/>
    <n v="39000"/>
    <m/>
    <n v="0"/>
  </r>
  <r>
    <s v="0065A00001XmsQlQAJ"/>
    <n v="20"/>
    <n v="39"/>
    <n v="12"/>
    <n v="39"/>
    <n v="2"/>
    <n v="468"/>
    <n v="374.4"/>
    <m/>
    <n v="0"/>
  </r>
  <r>
    <s v="0065A00001X8HzVQAV"/>
    <n v="5"/>
    <n v="39"/>
    <n v="1"/>
    <n v="39"/>
    <n v="2"/>
    <n v="39"/>
    <n v="37.049999999999997"/>
    <m/>
    <n v="0"/>
  </r>
  <r>
    <s v="0065A00001aJvs1QAC"/>
    <m/>
    <n v="39"/>
    <n v="2"/>
    <n v="39"/>
    <n v="2"/>
    <n v="78"/>
    <n v="78"/>
    <m/>
    <n v="0"/>
  </r>
  <r>
    <s v="0065A00001Ti3sZQAR"/>
    <n v="1"/>
    <n v="199"/>
    <n v="2"/>
    <n v="199"/>
    <n v="2"/>
    <n v="398"/>
    <n v="394.02"/>
    <m/>
    <n v="0"/>
  </r>
  <r>
    <s v="0065A00001deIEMQA2"/>
    <n v="10"/>
    <n v="39"/>
    <n v="6"/>
    <n v="39"/>
    <n v="2"/>
    <n v="234"/>
    <n v="210.6"/>
    <m/>
    <n v="0"/>
  </r>
  <r>
    <s v="0065A00001bMAbSQAW"/>
    <m/>
    <n v="39"/>
    <n v="1"/>
    <n v="39"/>
    <n v="2"/>
    <n v="39"/>
    <n v="39"/>
    <m/>
    <n v="0"/>
  </r>
  <r>
    <s v="0065A00001de7cCQAQ"/>
    <n v="10"/>
    <n v="6500"/>
    <n v="1"/>
    <n v="6500"/>
    <n v="2"/>
    <n v="6500"/>
    <n v="5850"/>
    <m/>
    <n v="0"/>
  </r>
  <r>
    <s v="0065A00001cHKZlQAO"/>
    <m/>
    <n v="39"/>
    <n v="10"/>
    <n v="39"/>
    <n v="2"/>
    <n v="390"/>
    <n v="390"/>
    <m/>
    <n v="0"/>
  </r>
  <r>
    <s v="0065A00001dCXyOQAW"/>
    <n v="25"/>
    <n v="39"/>
    <n v="1"/>
    <n v="39"/>
    <n v="2"/>
    <n v="39"/>
    <n v="29.25"/>
    <m/>
    <n v="0"/>
  </r>
  <r>
    <s v="0065A00001MA1WFQA1"/>
    <n v="10"/>
    <n v="23750"/>
    <n v="1"/>
    <n v="23750"/>
    <n v="2"/>
    <n v="23750"/>
    <n v="21375"/>
    <m/>
    <n v="0"/>
  </r>
  <r>
    <s v="0065A00001bL2RTQA0"/>
    <n v="18"/>
    <n v="199"/>
    <n v="1"/>
    <n v="199"/>
    <n v="2"/>
    <n v="199"/>
    <n v="163.18"/>
    <m/>
    <n v="0"/>
  </r>
  <r>
    <s v="0065A0000112IcvQAE"/>
    <n v="25"/>
    <n v="199"/>
    <n v="1"/>
    <n v="199"/>
    <n v="2"/>
    <n v="199"/>
    <n v="149.25"/>
    <m/>
    <n v="0"/>
  </r>
  <r>
    <s v="0065A00001Zx1jDQAR"/>
    <n v="3"/>
    <n v="13000"/>
    <n v="3"/>
    <n v="13000"/>
    <n v="2"/>
    <n v="39000"/>
    <n v="37830"/>
    <m/>
    <n v="0"/>
  </r>
  <r>
    <s v="0065A00000lcgtSQAQ"/>
    <m/>
    <n v="7500"/>
    <n v="1"/>
    <n v="7500"/>
    <n v="2"/>
    <n v="7500"/>
    <n v="7500"/>
    <m/>
    <n v="0"/>
  </r>
  <r>
    <s v="0065A00001XoVclQAF"/>
    <m/>
    <n v="39000"/>
    <n v="1"/>
    <n v="39000"/>
    <n v="2"/>
    <n v="39000"/>
    <n v="39000"/>
    <m/>
    <n v="0"/>
  </r>
  <r>
    <s v="0065A00000ibia1QAA"/>
    <m/>
    <n v="39000"/>
    <n v="1"/>
    <n v="39000"/>
    <n v="2"/>
    <n v="39000"/>
    <n v="39000"/>
    <m/>
    <n v="0"/>
  </r>
  <r>
    <s v="0065A00001YhfS1QAJ"/>
    <n v="3"/>
    <n v="199"/>
    <n v="1"/>
    <n v="199"/>
    <n v="2"/>
    <n v="199"/>
    <n v="193.03"/>
    <m/>
    <n v="0"/>
  </r>
  <r>
    <s v="0065A00001dDgtUQAS"/>
    <n v="20"/>
    <n v="199"/>
    <n v="1"/>
    <n v="199"/>
    <n v="2"/>
    <n v="199"/>
    <n v="159.19999999999999"/>
    <m/>
    <n v="0"/>
  </r>
  <r>
    <s v="0065A00001bfraXQAQ"/>
    <n v="20"/>
    <n v="6500"/>
    <n v="1"/>
    <n v="6500"/>
    <n v="2"/>
    <n v="6500"/>
    <n v="5200"/>
    <s v="0065A00001bfraXQAQ"/>
    <n v="5200"/>
  </r>
  <r>
    <s v="0065A00000i55VLQAY"/>
    <n v="20"/>
    <n v="7500"/>
    <n v="1"/>
    <n v="7500"/>
    <n v="2"/>
    <n v="7500"/>
    <n v="6000"/>
    <m/>
    <n v="0"/>
  </r>
  <r>
    <s v="0065A00001ZFo6jQAD"/>
    <n v="25"/>
    <n v="199"/>
    <n v="1"/>
    <n v="199"/>
    <n v="2"/>
    <n v="199"/>
    <n v="149.25"/>
    <m/>
    <n v="0"/>
  </r>
  <r>
    <s v="0065A00000ld63zQAA"/>
    <n v="100"/>
    <n v="199"/>
    <n v="1"/>
    <n v="199"/>
    <n v="2"/>
    <n v="199"/>
    <n v="0"/>
    <m/>
    <n v="0"/>
  </r>
  <r>
    <s v="0065A00001TiIp1QAF"/>
    <n v="3"/>
    <n v="13000"/>
    <n v="4"/>
    <n v="13000"/>
    <n v="2"/>
    <n v="52000"/>
    <n v="50440"/>
    <m/>
    <n v="0"/>
  </r>
  <r>
    <s v="0065A00001XrGyLQAV"/>
    <n v="25"/>
    <n v="199"/>
    <n v="6"/>
    <n v="199"/>
    <n v="2"/>
    <n v="1194"/>
    <n v="895.5"/>
    <m/>
    <n v="0"/>
  </r>
  <r>
    <s v="0065A00001YhjynQAB"/>
    <n v="25"/>
    <n v="199"/>
    <n v="7"/>
    <n v="199"/>
    <n v="2"/>
    <n v="1393"/>
    <n v="1044.75"/>
    <m/>
    <n v="0"/>
  </r>
  <r>
    <s v="0065A00001bomALQAY"/>
    <n v="25"/>
    <n v="1199"/>
    <n v="8"/>
    <n v="1199"/>
    <n v="2"/>
    <n v="9592"/>
    <n v="7194"/>
    <m/>
    <n v="0"/>
  </r>
  <r>
    <s v="0065A00000js76YQAQ"/>
    <n v="25"/>
    <n v="199"/>
    <n v="9"/>
    <n v="199"/>
    <n v="2"/>
    <n v="1791"/>
    <n v="1343.25"/>
    <m/>
    <n v="0"/>
  </r>
  <r>
    <s v="0065A00001ZFoACQA1"/>
    <n v="25"/>
    <n v="199"/>
    <n v="10"/>
    <n v="199"/>
    <n v="2"/>
    <n v="1990"/>
    <n v="1492.5"/>
    <m/>
    <n v="0"/>
  </r>
  <r>
    <s v="0065A00001ZbQQ7QAN"/>
    <n v="25"/>
    <n v="199"/>
    <n v="10"/>
    <n v="199"/>
    <n v="2"/>
    <n v="1990"/>
    <n v="1492.5"/>
    <m/>
    <n v="0"/>
  </r>
  <r>
    <s v="0065A00000nKYNkQAO"/>
    <n v="20"/>
    <n v="199"/>
    <n v="14"/>
    <n v="199"/>
    <n v="2"/>
    <n v="2786"/>
    <n v="2228.8000000000002"/>
    <m/>
    <n v="0"/>
  </r>
  <r>
    <s v="0065A00000nKslJQAS"/>
    <n v="27.5"/>
    <n v="199"/>
    <n v="15"/>
    <n v="199"/>
    <n v="2"/>
    <n v="2985"/>
    <n v="2164.13"/>
    <m/>
    <n v="0"/>
  </r>
  <r>
    <s v="0065A00001YNRhnQAH"/>
    <n v="37.5"/>
    <n v="199"/>
    <n v="18"/>
    <n v="199"/>
    <n v="2"/>
    <n v="3582"/>
    <n v="2238.75"/>
    <m/>
    <n v="0"/>
  </r>
  <r>
    <s v="0065A00000nKJMHQA4"/>
    <n v="37.5"/>
    <n v="199"/>
    <n v="32"/>
    <n v="199"/>
    <n v="2"/>
    <n v="6368"/>
    <n v="3980"/>
    <m/>
    <n v="0"/>
  </r>
  <r>
    <s v="0065A00000nKJO7QAO"/>
    <n v="35"/>
    <n v="199"/>
    <n v="64"/>
    <n v="199"/>
    <n v="2"/>
    <n v="12736"/>
    <n v="8278.4"/>
    <m/>
    <n v="0"/>
  </r>
  <r>
    <s v="0065A00000nKsoSQAS"/>
    <n v="27.5"/>
    <n v="199"/>
    <n v="12"/>
    <n v="199"/>
    <n v="2"/>
    <n v="2388"/>
    <n v="1731.3"/>
    <m/>
    <n v="0"/>
  </r>
  <r>
    <s v="0063100000gHeD4AAK"/>
    <m/>
    <n v="2650"/>
    <n v="1"/>
    <n v="2200"/>
    <n v="2"/>
    <n v="2200"/>
    <n v="2200"/>
    <m/>
    <n v="0"/>
  </r>
  <r>
    <s v="0065A00000k1B3fQAE"/>
    <m/>
    <n v="2650"/>
    <n v="1"/>
    <n v="2650"/>
    <n v="2"/>
    <n v="2650"/>
    <n v="2650"/>
    <m/>
    <n v="0"/>
  </r>
  <r>
    <s v="0065A00000k3bPzQAI"/>
    <m/>
    <n v="2650"/>
    <n v="1"/>
    <n v="2650"/>
    <n v="2"/>
    <n v="2650"/>
    <n v="2650"/>
    <m/>
    <n v="0"/>
  </r>
  <r>
    <s v="0065A00000lddQFQAY"/>
    <m/>
    <n v="2650"/>
    <n v="1"/>
    <n v="2650"/>
    <n v="2"/>
    <n v="2650"/>
    <n v="2650"/>
    <m/>
    <n v="0"/>
  </r>
  <r>
    <s v="0065A00000k2gzMQAQ"/>
    <m/>
    <n v="21950"/>
    <n v="1"/>
    <n v="16439"/>
    <n v="2"/>
    <n v="16439"/>
    <n v="16439"/>
    <m/>
    <n v="0"/>
  </r>
  <r>
    <s v="0065A00000k3YjGQAU"/>
    <m/>
    <n v="21950"/>
    <n v="1"/>
    <n v="16439"/>
    <n v="2"/>
    <n v="16439"/>
    <n v="16439"/>
    <m/>
    <n v="0"/>
  </r>
  <r>
    <s v="0063100000fqKtGAAU"/>
    <m/>
    <n v="21950"/>
    <n v="1"/>
    <n v="17975"/>
    <n v="2"/>
    <n v="17975"/>
    <n v="17975"/>
    <m/>
    <n v="0"/>
  </r>
  <r>
    <s v="0065A00000i4dQYQAY"/>
    <m/>
    <n v="21950"/>
    <n v="1"/>
    <n v="19950"/>
    <n v="2"/>
    <n v="19950"/>
    <n v="19950"/>
    <m/>
    <n v="0"/>
  </r>
  <r>
    <s v="0065A00000i4zC1QAI"/>
    <m/>
    <n v="21950"/>
    <n v="1"/>
    <n v="19950"/>
    <n v="2"/>
    <n v="19950"/>
    <n v="19950"/>
    <m/>
    <n v="0"/>
  </r>
  <r>
    <s v="0065A00000i4nenQAA"/>
    <m/>
    <n v="21950"/>
    <n v="1"/>
    <n v="19950"/>
    <n v="2"/>
    <n v="19950"/>
    <n v="19950"/>
    <m/>
    <n v="0"/>
  </r>
  <r>
    <s v="0065A00000i4wZgQAI"/>
    <m/>
    <n v="21950"/>
    <n v="1"/>
    <n v="20950"/>
    <n v="2"/>
    <n v="20950"/>
    <n v="20950"/>
    <m/>
    <n v="0"/>
  </r>
  <r>
    <s v="0065A00000k3naoQAA"/>
    <m/>
    <n v="21950"/>
    <n v="1"/>
    <n v="21950"/>
    <n v="2"/>
    <n v="21950"/>
    <n v="21950"/>
    <m/>
    <n v="0"/>
  </r>
  <r>
    <s v="0065A00000k3njyQAA"/>
    <m/>
    <n v="21950"/>
    <n v="1"/>
    <n v="21950"/>
    <n v="2"/>
    <n v="21950"/>
    <n v="21950"/>
    <m/>
    <n v="0"/>
  </r>
  <r>
    <s v="0065A00000ldM7JQAU"/>
    <m/>
    <n v="21950"/>
    <n v="1"/>
    <n v="21950"/>
    <n v="2"/>
    <n v="21950"/>
    <n v="21950"/>
    <m/>
    <n v="0"/>
  </r>
  <r>
    <s v="0065A00000i4nU9QAI"/>
    <m/>
    <n v="21950"/>
    <n v="1"/>
    <n v="21950"/>
    <n v="2"/>
    <n v="21950"/>
    <n v="21950"/>
    <m/>
    <n v="0"/>
  </r>
  <r>
    <s v="0065A00000k247VQAQ"/>
    <m/>
    <n v="21950"/>
    <n v="1"/>
    <n v="21950"/>
    <n v="2"/>
    <n v="21950"/>
    <n v="21950"/>
    <m/>
    <n v="0"/>
  </r>
  <r>
    <s v="0065A00000lcgitQAA"/>
    <m/>
    <n v="21950"/>
    <n v="1"/>
    <n v="21950"/>
    <n v="2"/>
    <n v="21950"/>
    <n v="21950"/>
    <m/>
    <n v="0"/>
  </r>
  <r>
    <s v="0065A00000ldRlxQAE"/>
    <m/>
    <n v="21950"/>
    <n v="1"/>
    <n v="21950"/>
    <n v="2"/>
    <n v="21950"/>
    <n v="21950"/>
    <m/>
    <n v="0"/>
  </r>
  <r>
    <s v="0065A00000ldRlnQAE"/>
    <m/>
    <n v="21950"/>
    <n v="1"/>
    <n v="21950"/>
    <n v="2"/>
    <n v="21950"/>
    <n v="21950"/>
    <m/>
    <n v="0"/>
  </r>
  <r>
    <s v="0065A00000k4AxRQAU"/>
    <m/>
    <n v="21950"/>
    <n v="1"/>
    <n v="21950"/>
    <n v="2"/>
    <n v="21950"/>
    <n v="21950"/>
    <m/>
    <n v="0"/>
  </r>
  <r>
    <s v="0065A00000k2K0oQAE"/>
    <m/>
    <n v="21950"/>
    <n v="1"/>
    <n v="21950"/>
    <n v="2"/>
    <n v="21950"/>
    <n v="21950"/>
    <m/>
    <n v="0"/>
  </r>
  <r>
    <s v="0063100000bjHRMAA2"/>
    <m/>
    <n v="21950"/>
    <n v="1"/>
    <n v="21950"/>
    <n v="2"/>
    <n v="21950"/>
    <n v="21950"/>
    <m/>
    <n v="0"/>
  </r>
  <r>
    <s v="0065A00000i4mZcQAI"/>
    <m/>
    <n v="21950"/>
    <n v="1"/>
    <n v="21950"/>
    <n v="2"/>
    <n v="21950"/>
    <n v="21950"/>
    <m/>
    <n v="0"/>
  </r>
  <r>
    <s v="0063100000esQdpAAE"/>
    <m/>
    <n v="21950"/>
    <n v="1"/>
    <n v="21950"/>
    <n v="2"/>
    <n v="21950"/>
    <n v="21950"/>
    <m/>
    <n v="0"/>
  </r>
  <r>
    <s v="0065A00000k1jf1QAA"/>
    <m/>
    <n v="21950"/>
    <n v="1"/>
    <n v="21950"/>
    <n v="2"/>
    <n v="21950"/>
    <n v="21950"/>
    <m/>
    <n v="0"/>
  </r>
  <r>
    <s v="0065A00000iby3MQAQ"/>
    <m/>
    <n v="39950"/>
    <n v="1"/>
    <n v="39950"/>
    <n v="2"/>
    <n v="39950"/>
    <n v="39950"/>
    <m/>
    <n v="0"/>
  </r>
  <r>
    <s v="0063100000et7MvAAI"/>
    <m/>
    <n v="49950"/>
    <n v="1"/>
    <n v="49950"/>
    <n v="2"/>
    <n v="49950"/>
    <n v="49950"/>
    <m/>
    <n v="0"/>
  </r>
  <r>
    <s v="0065A00000i3jVJQAY"/>
    <n v="20"/>
    <n v="21950"/>
    <n v="1"/>
    <n v="19950"/>
    <n v="2"/>
    <n v="19950"/>
    <n v="15960"/>
    <m/>
    <n v="0"/>
  </r>
  <r>
    <s v="0065A00000jrntFQAQ"/>
    <n v="20"/>
    <n v="21950"/>
    <n v="1"/>
    <n v="21950"/>
    <n v="2"/>
    <n v="21950"/>
    <n v="17560"/>
    <m/>
    <n v="0"/>
  </r>
  <r>
    <s v="0065A00000k2VpzQAE"/>
    <n v="10"/>
    <n v="2950"/>
    <n v="3"/>
    <n v="2000"/>
    <n v="2"/>
    <n v="6000"/>
    <n v="5400"/>
    <m/>
    <n v="0"/>
  </r>
  <r>
    <s v="0065A00000k248OQAQ"/>
    <m/>
    <n v="21950"/>
    <n v="1"/>
    <n v="21950"/>
    <n v="2"/>
    <n v="21950"/>
    <n v="21950"/>
    <m/>
    <n v="0"/>
  </r>
  <r>
    <s v="0065A00000iVdeTQAS"/>
    <m/>
    <n v="21950"/>
    <n v="1"/>
    <n v="21950"/>
    <n v="2"/>
    <n v="21950"/>
    <n v="21950"/>
    <m/>
    <n v="0"/>
  </r>
  <r>
    <s v="0065A00000ln6RsQAI"/>
    <m/>
    <n v="2650"/>
    <n v="1"/>
    <n v="2650"/>
    <n v="2"/>
    <n v="2650"/>
    <n v="2650"/>
    <m/>
    <n v="0"/>
  </r>
  <r>
    <s v="0065A000019kLgmQAE"/>
    <m/>
    <n v="22950"/>
    <n v="1"/>
    <n v="22950"/>
    <n v="2"/>
    <n v="22950"/>
    <n v="22950"/>
    <m/>
    <n v="0"/>
  </r>
  <r>
    <s v="0065A00001bARAiQAO"/>
    <m/>
    <n v="11"/>
    <n v="1"/>
    <n v="12"/>
    <n v="2"/>
    <n v="12"/>
    <n v="12"/>
    <m/>
    <n v="0"/>
  </r>
  <r>
    <s v="0065A00001UmtetQAB"/>
    <m/>
    <n v="3245"/>
    <n v="1"/>
    <n v="3245"/>
    <n v="2"/>
    <n v="3245"/>
    <n v="3245"/>
    <m/>
    <n v="0"/>
  </r>
  <r>
    <s v="0065A00001CLde2QAD"/>
    <m/>
    <n v="3245"/>
    <n v="1"/>
    <n v="3245"/>
    <n v="2"/>
    <n v="3245"/>
    <n v="3245"/>
    <m/>
    <n v="0"/>
  </r>
  <r>
    <s v="0065A00001ZVg2fQAD"/>
    <m/>
    <n v="3350"/>
    <n v="1"/>
    <n v="3350"/>
    <n v="2"/>
    <n v="3350"/>
    <n v="3350"/>
    <m/>
    <n v="0"/>
  </r>
  <r>
    <s v="0065A00001Umwb9QAB"/>
    <m/>
    <n v="4450"/>
    <n v="1"/>
    <n v="4450"/>
    <n v="2"/>
    <n v="4450"/>
    <n v="4450"/>
    <m/>
    <n v="0"/>
  </r>
  <r>
    <s v="0065A00001MA4sIQAT"/>
    <m/>
    <n v="4995"/>
    <n v="1"/>
    <n v="4995"/>
    <n v="2"/>
    <n v="4995"/>
    <n v="4995"/>
    <m/>
    <n v="0"/>
  </r>
  <r>
    <s v="0065A00001SjPKXQA3"/>
    <m/>
    <n v="4995"/>
    <n v="1"/>
    <n v="4995"/>
    <n v="2"/>
    <n v="4995"/>
    <n v="4995"/>
    <m/>
    <n v="0"/>
  </r>
  <r>
    <s v="0065A00001XkYPmQAN"/>
    <m/>
    <n v="4995"/>
    <n v="1"/>
    <n v="4995"/>
    <n v="2"/>
    <n v="4995"/>
    <n v="4995"/>
    <m/>
    <n v="0"/>
  </r>
  <r>
    <s v="0065A00001crB56QAE"/>
    <m/>
    <n v="4995"/>
    <n v="1"/>
    <n v="4995"/>
    <n v="2"/>
    <n v="4995"/>
    <n v="4995"/>
    <m/>
    <n v="0"/>
  </r>
  <r>
    <s v="0065A00001cTiJWQA0"/>
    <m/>
    <n v="4995"/>
    <n v="1"/>
    <n v="4995"/>
    <n v="2"/>
    <n v="4995"/>
    <n v="4995"/>
    <m/>
    <n v="0"/>
  </r>
  <r>
    <s v="0065A00001YiBtIQAV"/>
    <m/>
    <n v="4995"/>
    <n v="1"/>
    <n v="4995"/>
    <n v="2"/>
    <n v="4995"/>
    <n v="4995"/>
    <m/>
    <n v="0"/>
  </r>
  <r>
    <s v="0065A00001dJ3TIQA0"/>
    <m/>
    <n v="5769"/>
    <n v="1"/>
    <n v="5769"/>
    <n v="2"/>
    <n v="5769"/>
    <n v="5769"/>
    <m/>
    <n v="0"/>
  </r>
  <r>
    <s v="0065A00000nK4JVQA0"/>
    <m/>
    <n v="21950"/>
    <n v="1"/>
    <n v="21950"/>
    <n v="2"/>
    <n v="21950"/>
    <n v="21950"/>
    <m/>
    <n v="0"/>
  </r>
  <r>
    <s v="0065A00001UmqsOQAR"/>
    <m/>
    <n v="22950"/>
    <n v="1"/>
    <n v="22950"/>
    <n v="2"/>
    <n v="22950"/>
    <n v="22950"/>
    <m/>
    <n v="0"/>
  </r>
  <r>
    <s v="0065A00001YxhIEQAZ"/>
    <m/>
    <n v="22950"/>
    <n v="1"/>
    <n v="22950"/>
    <n v="2"/>
    <n v="22950"/>
    <n v="22950"/>
    <m/>
    <n v="0"/>
  </r>
  <r>
    <s v="0065A00001YHls6QAD"/>
    <m/>
    <n v="22950"/>
    <n v="1"/>
    <n v="22950"/>
    <n v="2"/>
    <n v="22950"/>
    <n v="22950"/>
    <m/>
    <n v="0"/>
  </r>
  <r>
    <s v="0065A00001bLfcTQAS"/>
    <m/>
    <n v="23750"/>
    <n v="1"/>
    <n v="23750"/>
    <n v="2"/>
    <n v="23750"/>
    <n v="23750"/>
    <m/>
    <n v="0"/>
  </r>
  <r>
    <s v="0065A00001ZFysIQAT"/>
    <m/>
    <n v="23750"/>
    <n v="1"/>
    <n v="23750"/>
    <n v="2"/>
    <n v="23750"/>
    <n v="23750"/>
    <m/>
    <n v="0"/>
  </r>
  <r>
    <s v="0065A00001Z8vspQAB"/>
    <n v="10"/>
    <n v="56375"/>
    <n v="1"/>
    <n v="52429"/>
    <n v="2"/>
    <n v="52429"/>
    <n v="47186.1"/>
    <m/>
    <n v="0"/>
  </r>
  <r>
    <s v="0065A00001YPn9FQAT"/>
    <n v="11.2"/>
    <n v="3245"/>
    <n v="1"/>
    <n v="3245"/>
    <n v="2"/>
    <n v="3245"/>
    <n v="2881.56"/>
    <m/>
    <n v="0"/>
  </r>
  <r>
    <s v="0066e00001e0Pr5AAE"/>
    <n v="25"/>
    <n v="5145"/>
    <n v="1"/>
    <n v="5145"/>
    <n v="2"/>
    <n v="5145"/>
    <n v="3858.75"/>
    <m/>
    <n v="0"/>
  </r>
  <r>
    <s v="0065A00001dCWEWQA4"/>
    <n v="25"/>
    <n v="5145"/>
    <n v="1"/>
    <n v="5145"/>
    <n v="2"/>
    <n v="5145"/>
    <n v="3858.75"/>
    <m/>
    <n v="0"/>
  </r>
  <r>
    <s v="0065A00001ZON9xQAH"/>
    <n v="25"/>
    <n v="23750"/>
    <n v="1"/>
    <n v="23750"/>
    <n v="2"/>
    <n v="23750"/>
    <n v="17812.5"/>
    <m/>
    <n v="0"/>
  </r>
  <r>
    <s v="0065A00001ZN0tXQAT"/>
    <n v="25"/>
    <n v="23750"/>
    <n v="1"/>
    <n v="23750"/>
    <n v="2"/>
    <n v="23750"/>
    <n v="17812.5"/>
    <m/>
    <n v="0"/>
  </r>
  <r>
    <s v="0065A00001ZVeFOQA1"/>
    <n v="40"/>
    <n v="23750"/>
    <n v="1"/>
    <n v="23750"/>
    <n v="2"/>
    <n v="23750"/>
    <n v="14250"/>
    <m/>
    <n v="0"/>
  </r>
  <r>
    <s v="0066e00001eLeUXAA0"/>
    <n v="50"/>
    <n v="5245"/>
    <n v="1"/>
    <n v="5245"/>
    <n v="2"/>
    <n v="5245"/>
    <n v="2622.5"/>
    <m/>
    <n v="0"/>
  </r>
  <r>
    <s v="0065A00001CKnqYQAT"/>
    <m/>
    <n v="0"/>
    <n v="1"/>
    <n v="750"/>
    <n v="2"/>
    <n v="750"/>
    <n v="750"/>
    <m/>
    <n v="0"/>
  </r>
  <r>
    <s v="0065A00001dLWADQA4"/>
    <m/>
    <n v="3450"/>
    <n v="2"/>
    <n v="3015"/>
    <n v="2"/>
    <n v="6030"/>
    <n v="6030"/>
    <m/>
    <n v="0"/>
  </r>
  <r>
    <s v="0065A00001YPn40QAD"/>
    <n v="10"/>
    <n v="3245"/>
    <n v="2"/>
    <n v="3245"/>
    <n v="2"/>
    <n v="6490"/>
    <n v="5841"/>
    <m/>
    <n v="0"/>
  </r>
  <r>
    <s v="0065A00000k38bnQAA"/>
    <m/>
    <n v="21950"/>
    <n v="1"/>
    <n v="16439"/>
    <n v="2"/>
    <n v="16439"/>
    <n v="16439"/>
    <m/>
    <n v="0"/>
  </r>
  <r>
    <s v="0065A00001ZFn8LQAT"/>
    <m/>
    <n v="23750"/>
    <n v="1"/>
    <n v="18406"/>
    <n v="2"/>
    <n v="18406"/>
    <n v="18406"/>
    <m/>
    <n v="0"/>
  </r>
  <r>
    <s v="0065A00001XDhu5QAD"/>
    <m/>
    <n v="3245"/>
    <n v="1"/>
    <n v="3245"/>
    <n v="2"/>
    <n v="3245"/>
    <n v="3245"/>
    <m/>
    <n v="0"/>
  </r>
  <r>
    <s v="0065A00000xxpeTQAQ"/>
    <m/>
    <n v="3950"/>
    <n v="1"/>
    <n v="3950"/>
    <n v="2"/>
    <n v="3950"/>
    <n v="3950"/>
    <m/>
    <n v="0"/>
  </r>
  <r>
    <s v="0065A00001de1HRQAY"/>
    <m/>
    <n v="4450"/>
    <n v="1"/>
    <n v="4450"/>
    <n v="2"/>
    <n v="4450"/>
    <n v="4450"/>
    <m/>
    <n v="0"/>
  </r>
  <r>
    <s v="0065A00001crkLtQAI"/>
    <m/>
    <n v="4450"/>
    <n v="1"/>
    <n v="4450"/>
    <n v="2"/>
    <n v="4450"/>
    <n v="4450"/>
    <s v="0065A00001crkLtQAI"/>
    <n v="4450"/>
  </r>
  <r>
    <s v="0065A00001bomRjQAI"/>
    <m/>
    <n v="4995"/>
    <n v="1"/>
    <n v="4995"/>
    <n v="2"/>
    <n v="4995"/>
    <n v="4995"/>
    <m/>
    <n v="0"/>
  </r>
  <r>
    <s v="0065A00000ibyE1QAI"/>
    <m/>
    <n v="4995"/>
    <n v="1"/>
    <n v="4995"/>
    <n v="2"/>
    <n v="4995"/>
    <n v="4995"/>
    <m/>
    <n v="0"/>
  </r>
  <r>
    <s v="0065A00001bpCx1QAE"/>
    <m/>
    <n v="5000"/>
    <n v="1"/>
    <n v="5000"/>
    <n v="2"/>
    <n v="5000"/>
    <n v="5000"/>
    <s v="0065A00001bpCx1QAE"/>
    <n v="5000"/>
  </r>
  <r>
    <s v="0063100000e2rEOAAY"/>
    <m/>
    <n v="21950"/>
    <n v="1"/>
    <n v="21950"/>
    <n v="2"/>
    <n v="21950"/>
    <n v="21950"/>
    <m/>
    <n v="0"/>
  </r>
  <r>
    <s v="0065A00000k3TRwQAM"/>
    <m/>
    <n v="21950"/>
    <n v="1"/>
    <n v="21950"/>
    <n v="2"/>
    <n v="21950"/>
    <n v="21950"/>
    <m/>
    <n v="0"/>
  </r>
  <r>
    <s v="0065A00000k3V5fQAE"/>
    <m/>
    <n v="21950"/>
    <n v="1"/>
    <n v="21950"/>
    <n v="2"/>
    <n v="21950"/>
    <n v="21950"/>
    <m/>
    <n v="0"/>
  </r>
  <r>
    <s v="0065A00000xxlqzQAA"/>
    <m/>
    <n v="21950"/>
    <n v="1"/>
    <n v="21950"/>
    <n v="2"/>
    <n v="21950"/>
    <n v="21950"/>
    <m/>
    <n v="0"/>
  </r>
  <r>
    <s v="0065A00000lnQHRQA2"/>
    <m/>
    <n v="21950"/>
    <n v="1"/>
    <n v="21950"/>
    <n v="2"/>
    <n v="21950"/>
    <n v="21950"/>
    <m/>
    <n v="0"/>
  </r>
  <r>
    <s v="0065A00001CKiGuQAL"/>
    <m/>
    <n v="21950"/>
    <n v="1"/>
    <n v="21950"/>
    <n v="2"/>
    <n v="21950"/>
    <n v="21950"/>
    <m/>
    <n v="0"/>
  </r>
  <r>
    <s v="0065A00000loC07QAE"/>
    <m/>
    <n v="21950"/>
    <n v="1"/>
    <n v="21950"/>
    <n v="2"/>
    <n v="21950"/>
    <n v="21950"/>
    <m/>
    <n v="0"/>
  </r>
  <r>
    <s v="0065A00000lo8H3QAI"/>
    <m/>
    <n v="21950"/>
    <n v="1"/>
    <n v="21950"/>
    <n v="2"/>
    <n v="21950"/>
    <n v="21950"/>
    <m/>
    <n v="0"/>
  </r>
  <r>
    <s v="0065A00000nKw7rQAC"/>
    <m/>
    <n v="21950"/>
    <n v="1"/>
    <n v="21950"/>
    <n v="2"/>
    <n v="21950"/>
    <n v="21950"/>
    <m/>
    <n v="0"/>
  </r>
  <r>
    <s v="0065A00000k2llNQAQ"/>
    <m/>
    <n v="21950"/>
    <n v="1"/>
    <n v="21950"/>
    <n v="2"/>
    <n v="21950"/>
    <n v="21950"/>
    <m/>
    <n v="0"/>
  </r>
  <r>
    <s v="0065A00000ldBDPQA2"/>
    <m/>
    <n v="21950"/>
    <n v="1"/>
    <n v="21950"/>
    <n v="2"/>
    <n v="21950"/>
    <n v="21950"/>
    <m/>
    <n v="0"/>
  </r>
  <r>
    <s v="0065A00000nKTkEQAW"/>
    <m/>
    <n v="21950"/>
    <n v="1"/>
    <n v="21950"/>
    <n v="2"/>
    <n v="21950"/>
    <n v="21950"/>
    <m/>
    <n v="0"/>
  </r>
  <r>
    <s v="0065A00000lei5oQAA"/>
    <m/>
    <n v="21950"/>
    <n v="1"/>
    <n v="21950"/>
    <n v="2"/>
    <n v="21950"/>
    <n v="21950"/>
    <m/>
    <n v="0"/>
  </r>
  <r>
    <s v="0065A00000nKsUhQAK"/>
    <m/>
    <n v="21950"/>
    <n v="1"/>
    <n v="21950"/>
    <n v="2"/>
    <n v="21950"/>
    <n v="21950"/>
    <m/>
    <n v="0"/>
  </r>
  <r>
    <s v="0065A00000ldfsAQAQ"/>
    <m/>
    <n v="21950"/>
    <n v="1"/>
    <n v="21950"/>
    <n v="2"/>
    <n v="21950"/>
    <n v="21950"/>
    <m/>
    <n v="0"/>
  </r>
  <r>
    <s v="0063100000cDm71AAC"/>
    <m/>
    <n v="22950"/>
    <n v="1"/>
    <n v="21950"/>
    <n v="2"/>
    <n v="21950"/>
    <n v="21950"/>
    <m/>
    <n v="0"/>
  </r>
  <r>
    <s v="0065A00001TjPXcQAN"/>
    <m/>
    <n v="22950"/>
    <n v="1"/>
    <n v="22950"/>
    <n v="2"/>
    <n v="22950"/>
    <n v="22950"/>
    <m/>
    <n v="0"/>
  </r>
  <r>
    <s v="0065A00000nLOteQAG"/>
    <m/>
    <n v="22950"/>
    <n v="1"/>
    <n v="22950"/>
    <n v="2"/>
    <n v="22950"/>
    <n v="22950"/>
    <m/>
    <n v="0"/>
  </r>
  <r>
    <s v="0065A00000k3LKYQA2"/>
    <m/>
    <n v="22950"/>
    <n v="1"/>
    <n v="22950"/>
    <n v="2"/>
    <n v="22950"/>
    <n v="22950"/>
    <m/>
    <n v="0"/>
  </r>
  <r>
    <s v="0065A00001TiGDlQAN"/>
    <m/>
    <n v="22950"/>
    <n v="1"/>
    <n v="22950"/>
    <n v="2"/>
    <n v="22950"/>
    <n v="22950"/>
    <m/>
    <n v="0"/>
  </r>
  <r>
    <s v="0065A00000nMCMGQA4"/>
    <m/>
    <n v="22950"/>
    <n v="1"/>
    <n v="22950"/>
    <n v="2"/>
    <n v="22950"/>
    <n v="22950"/>
    <m/>
    <n v="0"/>
  </r>
  <r>
    <s v="0065A00000k2gTmQAI"/>
    <m/>
    <n v="22950"/>
    <n v="1"/>
    <n v="22950"/>
    <n v="2"/>
    <n v="22950"/>
    <n v="22950"/>
    <m/>
    <n v="0"/>
  </r>
  <r>
    <s v="0065A00000iSJ8xQAG"/>
    <m/>
    <n v="22950"/>
    <n v="1"/>
    <n v="22950"/>
    <n v="2"/>
    <n v="22950"/>
    <n v="22950"/>
    <m/>
    <n v="0"/>
  </r>
  <r>
    <s v="0065A00000nLfZ2QAK"/>
    <m/>
    <n v="23750"/>
    <n v="1"/>
    <n v="22950"/>
    <n v="2"/>
    <n v="22950"/>
    <n v="22950"/>
    <m/>
    <n v="0"/>
  </r>
  <r>
    <s v="0065A00001cID8CQAW"/>
    <m/>
    <n v="23750"/>
    <n v="1"/>
    <n v="23750"/>
    <n v="2"/>
    <n v="23750"/>
    <n v="23750"/>
    <s v="0065A00001cID8CQAW"/>
    <n v="23750"/>
  </r>
  <r>
    <s v="0065A00001bM5ZMQA0"/>
    <m/>
    <n v="23750"/>
    <n v="1"/>
    <n v="23750"/>
    <n v="2"/>
    <n v="23750"/>
    <n v="23750"/>
    <m/>
    <n v="0"/>
  </r>
  <r>
    <s v="0065A00001aKi6AQAS"/>
    <m/>
    <n v="23750"/>
    <n v="1"/>
    <n v="23750"/>
    <n v="2"/>
    <n v="23750"/>
    <n v="23750"/>
    <m/>
    <n v="0"/>
  </r>
  <r>
    <s v="0065A00001bOA0oQAG"/>
    <m/>
    <n v="23750"/>
    <n v="1"/>
    <n v="23750"/>
    <n v="2"/>
    <n v="23750"/>
    <n v="23750"/>
    <m/>
    <n v="0"/>
  </r>
  <r>
    <s v="0065A00001XrUF3QAN"/>
    <m/>
    <n v="23750"/>
    <n v="1"/>
    <n v="23750"/>
    <n v="2"/>
    <n v="23750"/>
    <n v="23750"/>
    <m/>
    <n v="0"/>
  </r>
  <r>
    <s v="0065A00001bBWcQQAW"/>
    <m/>
    <n v="23750"/>
    <n v="1"/>
    <n v="23750"/>
    <n v="2"/>
    <n v="23750"/>
    <n v="23750"/>
    <m/>
    <n v="0"/>
  </r>
  <r>
    <s v="0063100000fqLKmAAM"/>
    <m/>
    <n v="23750"/>
    <n v="1"/>
    <n v="23750"/>
    <n v="2"/>
    <n v="23750"/>
    <n v="23750"/>
    <m/>
    <n v="0"/>
  </r>
  <r>
    <s v="0065A00001G5iWGQAZ"/>
    <m/>
    <n v="23750"/>
    <n v="1"/>
    <n v="23750"/>
    <n v="2"/>
    <n v="23750"/>
    <n v="23750"/>
    <m/>
    <n v="0"/>
  </r>
  <r>
    <s v="0065A00001ZVSQIQA5"/>
    <m/>
    <n v="23750"/>
    <n v="1"/>
    <n v="23750"/>
    <n v="2"/>
    <n v="23750"/>
    <n v="23750"/>
    <s v="0065A00001ZVSQIQA5"/>
    <n v="23750"/>
  </r>
  <r>
    <s v="0063100000eUuqxAAC"/>
    <m/>
    <n v="23750"/>
    <n v="1"/>
    <n v="23750"/>
    <n v="2"/>
    <n v="23750"/>
    <n v="23750"/>
    <m/>
    <n v="0"/>
  </r>
  <r>
    <s v="0065A00001Tj7aPQAR"/>
    <m/>
    <n v="23750"/>
    <n v="1"/>
    <n v="23750"/>
    <n v="2"/>
    <n v="23750"/>
    <n v="23750"/>
    <m/>
    <n v="0"/>
  </r>
  <r>
    <s v="0065A00000nKnX9QAK"/>
    <m/>
    <n v="39950"/>
    <n v="1"/>
    <n v="25000"/>
    <n v="2"/>
    <n v="25000"/>
    <n v="25000"/>
    <m/>
    <n v="0"/>
  </r>
  <r>
    <s v="0065A00000letW5QAI"/>
    <m/>
    <n v="39950"/>
    <n v="1"/>
    <n v="39950"/>
    <n v="2"/>
    <n v="39950"/>
    <n v="39950"/>
    <m/>
    <n v="0"/>
  </r>
  <r>
    <s v="0065A00001TjCuoQAF"/>
    <n v="2.35"/>
    <n v="22950"/>
    <n v="1"/>
    <n v="22950"/>
    <n v="2"/>
    <n v="22950"/>
    <n v="22410.67"/>
    <m/>
    <n v="0"/>
  </r>
  <r>
    <s v="0065A00001TjCuoQAF"/>
    <n v="2.35"/>
    <n v="22950"/>
    <n v="1"/>
    <n v="22950"/>
    <n v="2"/>
    <n v="22950"/>
    <n v="22410.67"/>
    <m/>
    <n v="0"/>
  </r>
  <r>
    <s v="0065A00001ZN33pQAD"/>
    <n v="3"/>
    <n v="51250"/>
    <n v="1"/>
    <n v="51250"/>
    <n v="2"/>
    <n v="51250"/>
    <n v="49712.5"/>
    <m/>
    <n v="0"/>
  </r>
  <r>
    <s v="0063100000eUurqAAC"/>
    <n v="5"/>
    <n v="51250"/>
    <n v="1"/>
    <n v="51250"/>
    <n v="2"/>
    <n v="51250"/>
    <n v="48687.5"/>
    <m/>
    <n v="0"/>
  </r>
  <r>
    <s v="0065A00001VfvkOQAR"/>
    <n v="10"/>
    <n v="23750"/>
    <n v="1"/>
    <n v="23750"/>
    <n v="2"/>
    <n v="23750"/>
    <n v="21375"/>
    <m/>
    <n v="0"/>
  </r>
  <r>
    <s v="0065A00000k333UQAQ"/>
    <n v="15"/>
    <n v="22950"/>
    <n v="1"/>
    <n v="22950"/>
    <n v="2"/>
    <n v="22950"/>
    <n v="19507.5"/>
    <m/>
    <n v="0"/>
  </r>
  <r>
    <s v="0065A00001ZjQLlQAN"/>
    <n v="15"/>
    <n v="23750"/>
    <n v="1"/>
    <n v="23750"/>
    <n v="2"/>
    <n v="23750"/>
    <n v="20187.5"/>
    <m/>
    <n v="0"/>
  </r>
  <r>
    <s v="0065A00001WxJccQAF"/>
    <n v="20"/>
    <n v="22950"/>
    <n v="1"/>
    <n v="22950"/>
    <n v="2"/>
    <n v="22950"/>
    <n v="18360"/>
    <m/>
    <n v="0"/>
  </r>
  <r>
    <s v="0065A00001YPkgUQAT"/>
    <n v="22"/>
    <n v="8950"/>
    <n v="1"/>
    <n v="8950"/>
    <n v="2"/>
    <n v="8950"/>
    <n v="6981"/>
    <m/>
    <n v="0"/>
  </r>
  <r>
    <s v="0065A00001cKaKhQAK"/>
    <n v="22"/>
    <n v="23750"/>
    <n v="1"/>
    <n v="23750"/>
    <n v="2"/>
    <n v="23750"/>
    <n v="18525"/>
    <m/>
    <n v="0"/>
  </r>
  <r>
    <s v="0065A00001aJ7BdQAK"/>
    <n v="25"/>
    <n v="7500"/>
    <n v="1"/>
    <n v="10000"/>
    <n v="2"/>
    <n v="10000"/>
    <n v="7500"/>
    <m/>
    <n v="0"/>
  </r>
  <r>
    <s v="0065A00001TjPnTQAV"/>
    <n v="25"/>
    <n v="49950"/>
    <n v="1"/>
    <n v="49950"/>
    <n v="2"/>
    <n v="49950"/>
    <n v="37462.5"/>
    <m/>
    <n v="0"/>
  </r>
  <r>
    <s v="0065A00001aLRFUQA4"/>
    <n v="100"/>
    <n v="4450"/>
    <n v="1"/>
    <n v="4450"/>
    <n v="2"/>
    <n v="4450"/>
    <n v="0"/>
    <m/>
    <n v="0"/>
  </r>
  <r>
    <s v="0063100000ciqgiAAA"/>
    <n v="100"/>
    <n v="24500"/>
    <n v="1"/>
    <n v="24500"/>
    <n v="2"/>
    <n v="24500"/>
    <n v="0"/>
    <m/>
    <n v="0"/>
  </r>
  <r>
    <s v="0065A00001YNGjOQAX"/>
    <m/>
    <n v="4600"/>
    <n v="2"/>
    <n v="4600"/>
    <n v="2"/>
    <n v="9200"/>
    <n v="9200"/>
    <s v="0065A00001YNGjOQAX"/>
    <n v="9200"/>
  </r>
  <r>
    <s v="0065A00001XHfL0QAL"/>
    <n v="15"/>
    <n v="22950"/>
    <n v="2"/>
    <n v="22950"/>
    <n v="2"/>
    <n v="45900"/>
    <n v="39015"/>
    <m/>
    <n v="0"/>
  </r>
  <r>
    <s v="0065A00001ZOKkkQAH"/>
    <m/>
    <n v="4600"/>
    <n v="3"/>
    <n v="4600"/>
    <n v="2"/>
    <n v="13800"/>
    <n v="13800"/>
    <s v="0065A00001ZOKkkQAH"/>
    <n v="13800"/>
  </r>
  <r>
    <s v="0065A00001br6BZQAY"/>
    <n v="25"/>
    <n v="23750"/>
    <n v="1"/>
    <n v="23547"/>
    <n v="2"/>
    <n v="23547"/>
    <n v="17660.25"/>
    <s v="0065A00001br6BZQAY"/>
    <n v="17660.25"/>
  </r>
  <r>
    <s v="0065A00001ZVXRaQAP"/>
    <n v="10"/>
    <n v="23750"/>
    <n v="1"/>
    <n v="23750"/>
    <n v="2"/>
    <n v="23750"/>
    <n v="21375"/>
    <m/>
    <n v="0"/>
  </r>
  <r>
    <s v="0063100000erPrjAAE"/>
    <m/>
    <n v="22950"/>
    <n v="1"/>
    <n v="22950"/>
    <n v="2"/>
    <n v="22950"/>
    <n v="22950"/>
    <m/>
    <n v="0"/>
  </r>
  <r>
    <s v="0065A00001Ve8FPQAZ"/>
    <n v="20"/>
    <n v="49950"/>
    <n v="1"/>
    <n v="49950"/>
    <n v="2"/>
    <n v="49950"/>
    <n v="39960"/>
    <m/>
    <n v="0"/>
  </r>
  <r>
    <s v="0065A00001dBAAEQA4"/>
    <n v="18"/>
    <n v="2999"/>
    <n v="1"/>
    <n v="2999"/>
    <n v="2"/>
    <n v="2999"/>
    <n v="2459.1799999999998"/>
    <m/>
    <n v="0"/>
  </r>
  <r>
    <s v="0065A00001cID20QAG"/>
    <m/>
    <n v="6500"/>
    <n v="1"/>
    <n v="6500"/>
    <n v="2"/>
    <n v="6500"/>
    <n v="6500"/>
    <s v="0065A00001cID20QAG"/>
    <n v="6500"/>
  </r>
  <r>
    <s v="0065A00001aKlzwQAC"/>
    <n v="0"/>
    <n v="7500"/>
    <n v="1"/>
    <n v="7500"/>
    <n v="2"/>
    <n v="7500"/>
    <n v="7500"/>
    <m/>
    <n v="0"/>
  </r>
  <r>
    <s v="0065A00001cs7ehQAA"/>
    <n v="25"/>
    <n v="6500"/>
    <n v="8"/>
    <n v="6500"/>
    <n v="2"/>
    <n v="52000"/>
    <n v="39000"/>
    <m/>
    <n v="0"/>
  </r>
  <r>
    <s v="0065A00000xxrsdQAA"/>
    <m/>
    <n v="49950"/>
    <n v="1"/>
    <n v="49950"/>
    <n v="2"/>
    <n v="49950"/>
    <n v="49950"/>
    <m/>
    <n v="0"/>
  </r>
  <r>
    <s v="0065A00001SgX0oQAF"/>
    <m/>
    <n v="199"/>
    <n v="1"/>
    <n v="199"/>
    <n v="2"/>
    <n v="199"/>
    <n v="199"/>
    <m/>
    <n v="0"/>
  </r>
  <r>
    <s v="0065A00001bnlqzQAA"/>
    <m/>
    <n v="4450"/>
    <n v="1"/>
    <n v="0"/>
    <n v="2"/>
    <n v="0"/>
    <n v="0"/>
    <s v="0065A00001bnlqzQAA"/>
    <n v="0"/>
  </r>
  <r>
    <s v="0065A00001a5xaCQAQ"/>
    <m/>
    <n v="4450"/>
    <n v="1"/>
    <n v="4450"/>
    <n v="2"/>
    <n v="4450"/>
    <n v="4450"/>
    <s v="0065A00001a5xaCQAQ"/>
    <n v="4450"/>
  </r>
  <r>
    <s v="0065A00001aLdK7QAK"/>
    <m/>
    <n v="4450"/>
    <n v="1"/>
    <n v="4450"/>
    <n v="2"/>
    <n v="4450"/>
    <n v="4450"/>
    <s v="0065A00001aLdK7QAK"/>
    <n v="4450"/>
  </r>
  <r>
    <s v="0065A00001de3dGQAQ"/>
    <m/>
    <n v="4450"/>
    <n v="1"/>
    <n v="4450"/>
    <n v="2"/>
    <n v="4450"/>
    <n v="4450"/>
    <s v="0065A00001de3dGQAQ"/>
    <n v="4450"/>
  </r>
  <r>
    <s v="0065A00001YHrahQAD"/>
    <m/>
    <n v="115000"/>
    <n v="1"/>
    <n v="115000"/>
    <n v="2"/>
    <n v="115000"/>
    <n v="115000"/>
    <m/>
    <n v="0"/>
  </r>
  <r>
    <s v="0065A00001Y3rACQAZ"/>
    <n v="100"/>
    <n v="4450"/>
    <n v="1"/>
    <n v="4450"/>
    <n v="2"/>
    <n v="4450"/>
    <n v="0"/>
    <m/>
    <n v="0"/>
  </r>
  <r>
    <s v="0065A00001cJWfFQAW"/>
    <m/>
    <n v="4000"/>
    <n v="6"/>
    <n v="4000"/>
    <n v="2"/>
    <n v="24000"/>
    <n v="24000"/>
    <s v="0065A00001cJWfFQAW"/>
    <n v="24000"/>
  </r>
  <r>
    <s v="0065A00001bpD9mQAE"/>
    <n v="1.5"/>
    <n v="4000"/>
    <n v="6"/>
    <n v="4000"/>
    <n v="2"/>
    <n v="24000"/>
    <n v="23640"/>
    <s v="0065A00001bpD9mQAE"/>
    <n v="23640"/>
  </r>
  <r>
    <s v="0065A00001dAUtYQAW"/>
    <m/>
    <n v="4450"/>
    <n v="1"/>
    <n v="0"/>
    <n v="2"/>
    <n v="0"/>
    <n v="0"/>
    <s v="0065A00001dAUtYQAW"/>
    <n v="0"/>
  </r>
  <r>
    <s v="0065A00001bM77yQAC"/>
    <n v="25"/>
    <n v="23750"/>
    <n v="1"/>
    <n v="23750"/>
    <n v="2"/>
    <n v="23750"/>
    <n v="17812.5"/>
    <s v="0065A00001bM77yQAC"/>
    <n v="17812.5"/>
  </r>
  <r>
    <s v="0065A00001dABQuQAO"/>
    <n v="30.06"/>
    <n v="26950"/>
    <n v="1"/>
    <n v="23547"/>
    <n v="2"/>
    <n v="23547"/>
    <n v="16468.77"/>
    <s v="0065A00001dABQuQAO"/>
    <n v="16468.77"/>
  </r>
  <r>
    <s v="0065A00001dA3mPQAS"/>
    <n v="44.05"/>
    <n v="26950"/>
    <n v="1"/>
    <n v="25250"/>
    <n v="2"/>
    <n v="25250"/>
    <n v="14127.38"/>
    <s v="0065A00001dA3mPQAS"/>
    <n v="14127.38"/>
  </r>
  <r>
    <s v="0065A00001ZNJIZQA5"/>
    <m/>
    <n v="23750"/>
    <n v="1"/>
    <n v="23750"/>
    <n v="2"/>
    <n v="23750"/>
    <n v="23750"/>
    <m/>
    <n v="0"/>
  </r>
  <r>
    <s v="0065A00001YHi4eQAD"/>
    <m/>
    <n v="23750"/>
    <n v="1"/>
    <n v="23750"/>
    <n v="2"/>
    <n v="23750"/>
    <n v="23750"/>
    <m/>
    <n v="0"/>
  </r>
  <r>
    <s v="0065A00001ZWNDHQA5"/>
    <m/>
    <n v="23750"/>
    <n v="1"/>
    <n v="23750"/>
    <n v="2"/>
    <n v="23750"/>
    <n v="23750"/>
    <s v="0065A00001ZWNDHQA5"/>
    <n v="23750"/>
  </r>
  <r>
    <s v="0066e00001eMrSRAA0"/>
    <m/>
    <n v="3500"/>
    <n v="1"/>
    <n v="3500"/>
    <n v="2"/>
    <n v="3500"/>
    <n v="3500"/>
    <m/>
    <n v="0"/>
  </r>
  <r>
    <s v="0065A00001dfRG3QAM"/>
    <m/>
    <n v="6500"/>
    <n v="1"/>
    <n v="6500"/>
    <n v="2"/>
    <n v="6500"/>
    <n v="6500"/>
    <m/>
    <n v="0"/>
  </r>
  <r>
    <s v="0065A00001aJ86hQAC"/>
    <m/>
    <n v="6500"/>
    <n v="1"/>
    <n v="6500"/>
    <n v="2"/>
    <n v="6500"/>
    <n v="6500"/>
    <s v="0065A00001aJ86hQAC"/>
    <n v="6500"/>
  </r>
  <r>
    <s v="0063100000c9vEPAAY"/>
    <m/>
    <n v="6500"/>
    <n v="1"/>
    <n v="6500"/>
    <n v="2"/>
    <n v="6500"/>
    <n v="6500"/>
    <m/>
    <n v="0"/>
  </r>
  <r>
    <s v="0065A00001dKlIiQAK"/>
    <m/>
    <n v="6500"/>
    <n v="1"/>
    <n v="6500"/>
    <n v="2"/>
    <n v="6500"/>
    <n v="6500"/>
    <s v="0065A00001dKlIiQAK"/>
    <n v="6500"/>
  </r>
  <r>
    <s v="0066e00001eJyP5AAK"/>
    <n v="0"/>
    <n v="7500"/>
    <n v="1"/>
    <n v="7500"/>
    <n v="2"/>
    <n v="7500"/>
    <n v="7500"/>
    <m/>
    <n v="0"/>
  </r>
  <r>
    <s v="0066e00001e0C0JAAU"/>
    <n v="10"/>
    <n v="199"/>
    <n v="1"/>
    <n v="199"/>
    <n v="2"/>
    <n v="199"/>
    <n v="179.1"/>
    <m/>
    <n v="0"/>
  </r>
  <r>
    <s v="0065A00001dCPCGQA4"/>
    <m/>
    <n v="6500"/>
    <n v="2"/>
    <n v="6500"/>
    <n v="2"/>
    <n v="13000"/>
    <n v="13000"/>
    <m/>
    <n v="0"/>
  </r>
  <r>
    <s v="0065A00001dAC9ZQAW"/>
    <n v="15"/>
    <n v="6500"/>
    <n v="20"/>
    <n v="6500"/>
    <n v="2"/>
    <n v="130000"/>
    <n v="110500"/>
    <m/>
    <n v="0"/>
  </r>
  <r>
    <s v="0065A00001dBIdTQAW"/>
    <m/>
    <n v="4600"/>
    <n v="1"/>
    <n v="4600"/>
    <n v="2"/>
    <n v="4600"/>
    <n v="4600"/>
    <m/>
    <n v="0"/>
  </r>
  <r>
    <s v="0065A00001crHMWQA2"/>
    <n v="22"/>
    <n v="4600"/>
    <n v="3"/>
    <n v="4600"/>
    <n v="2"/>
    <n v="13800"/>
    <n v="10764"/>
    <m/>
    <n v="0"/>
  </r>
  <r>
    <s v="0065A00001dLanAQAS"/>
    <n v="18"/>
    <n v="39"/>
    <n v="1"/>
    <n v="39"/>
    <n v="2"/>
    <n v="39"/>
    <n v="31.98"/>
    <m/>
    <n v="0"/>
  </r>
  <r>
    <s v="0066e00001dyDQWAA2"/>
    <n v="18"/>
    <n v="39"/>
    <n v="1"/>
    <n v="39"/>
    <n v="2"/>
    <n v="39"/>
    <n v="31.98"/>
    <m/>
    <n v="0"/>
  </r>
  <r>
    <s v="0066e00001dyCLPAA2"/>
    <n v="18"/>
    <n v="39"/>
    <n v="1"/>
    <n v="39"/>
    <n v="2"/>
    <n v="39"/>
    <n v="31.98"/>
    <m/>
    <n v="0"/>
  </r>
  <r>
    <s v="0066e00001eJuNvAAK"/>
    <n v="18"/>
    <n v="199"/>
    <n v="1"/>
    <n v="199"/>
    <n v="2"/>
    <n v="199"/>
    <n v="163.18"/>
    <m/>
    <n v="0"/>
  </r>
  <r>
    <s v="0065A00001bO3WKQA0"/>
    <n v="0"/>
    <n v="52750"/>
    <n v="1"/>
    <n v="51250"/>
    <n v="2"/>
    <n v="51250"/>
    <n v="51250"/>
    <m/>
    <n v="0"/>
  </r>
  <r>
    <s v="0065A00001cq6jeQAA"/>
    <m/>
    <n v="24500"/>
    <n v="1"/>
    <n v="24500"/>
    <n v="2"/>
    <n v="24500"/>
    <n v="24500"/>
    <m/>
    <n v="0"/>
  </r>
  <r>
    <s v="0066e00001e2431AAA"/>
    <n v="14.93"/>
    <n v="5118"/>
    <n v="1"/>
    <n v="5118"/>
    <n v="2"/>
    <n v="5118"/>
    <n v="4353.88"/>
    <m/>
    <n v="0"/>
  </r>
  <r>
    <s v="006i000000VuBn4AAF"/>
    <m/>
    <n v="56500"/>
    <n v="1"/>
    <n v="56500"/>
    <n v="2"/>
    <n v="56500"/>
    <n v="56500"/>
    <m/>
    <n v="0"/>
  </r>
  <r>
    <s v="006i000000Xc2R3AAJ"/>
    <m/>
    <n v="76000"/>
    <n v="1"/>
    <n v="76000"/>
    <n v="2"/>
    <n v="76000"/>
    <n v="76000"/>
    <m/>
    <n v="0"/>
  </r>
  <r>
    <s v="0065A00001dfQiGQAU"/>
    <m/>
    <n v="199"/>
    <n v="20"/>
    <n v="199"/>
    <n v="2"/>
    <n v="3980"/>
    <n v="3980"/>
    <m/>
    <n v="0"/>
  </r>
  <r>
    <s v="0065A00001Zcam8QAB"/>
    <m/>
    <n v="199"/>
    <n v="2"/>
    <n v="199"/>
    <n v="3"/>
    <n v="398"/>
    <n v="398"/>
    <m/>
    <n v="0"/>
  </r>
  <r>
    <s v="0065A00001VhnYzQAJ"/>
    <m/>
    <n v="78000"/>
    <n v="1"/>
    <n v="78000"/>
    <n v="3"/>
    <n v="78000"/>
    <n v="78000"/>
    <m/>
    <n v="0"/>
  </r>
  <r>
    <s v="0065A00001aKqt9QAC"/>
    <n v="0"/>
    <n v="199"/>
    <n v="5"/>
    <n v="199"/>
    <n v="3"/>
    <n v="995"/>
    <n v="995"/>
    <m/>
    <n v="0"/>
  </r>
  <r>
    <s v="0065A00001F9SITQA3"/>
    <m/>
    <n v="39"/>
    <n v="1"/>
    <n v="39"/>
    <n v="3"/>
    <n v="39"/>
    <n v="39"/>
    <m/>
    <n v="0"/>
  </r>
  <r>
    <s v="0065A00001OKFsFQAX"/>
    <m/>
    <n v="199"/>
    <n v="32"/>
    <n v="199"/>
    <n v="3"/>
    <n v="6368"/>
    <n v="6368"/>
    <m/>
    <n v="0"/>
  </r>
  <r>
    <s v="0065A00001dDlTlQAK"/>
    <n v="1"/>
    <n v="199"/>
    <n v="1"/>
    <n v="199"/>
    <n v="3"/>
    <n v="199"/>
    <n v="197.01"/>
    <m/>
    <n v="0"/>
  </r>
  <r>
    <s v="0065A00001YPp01QAD"/>
    <n v="50"/>
    <n v="199"/>
    <n v="1"/>
    <n v="199"/>
    <n v="3"/>
    <n v="199"/>
    <n v="99.5"/>
    <m/>
    <n v="0"/>
  </r>
  <r>
    <s v="0065A00001cILnzQAG"/>
    <n v="1"/>
    <n v="199"/>
    <n v="2"/>
    <n v="199"/>
    <n v="3"/>
    <n v="398"/>
    <n v="394.02"/>
    <m/>
    <n v="0"/>
  </r>
  <r>
    <s v="0065A00000iUwlvQAC"/>
    <n v="25"/>
    <n v="199"/>
    <n v="10"/>
    <n v="199"/>
    <n v="3"/>
    <n v="1990"/>
    <n v="1492.5"/>
    <m/>
    <n v="0"/>
  </r>
  <r>
    <s v="0065A00001cHAnkQAG"/>
    <m/>
    <n v="39"/>
    <n v="1"/>
    <n v="39"/>
    <n v="3"/>
    <n v="39"/>
    <n v="39"/>
    <m/>
    <n v="0"/>
  </r>
  <r>
    <s v="0065A00001XaDHKQA3"/>
    <m/>
    <n v="39"/>
    <n v="1"/>
    <n v="39"/>
    <n v="3"/>
    <n v="39"/>
    <n v="39"/>
    <m/>
    <n v="0"/>
  </r>
  <r>
    <s v="0065A00001dBLXEQA4"/>
    <m/>
    <n v="39"/>
    <n v="1"/>
    <n v="39"/>
    <n v="3"/>
    <n v="39"/>
    <n v="39"/>
    <m/>
    <n v="0"/>
  </r>
  <r>
    <s v="0065A00001ZO3kVQAT"/>
    <m/>
    <n v="39"/>
    <n v="1"/>
    <n v="39"/>
    <n v="3"/>
    <n v="39"/>
    <n v="39"/>
    <m/>
    <n v="0"/>
  </r>
  <r>
    <s v="0066e00001e2609AAA"/>
    <m/>
    <n v="39"/>
    <n v="1"/>
    <n v="39"/>
    <n v="3"/>
    <n v="39"/>
    <n v="39"/>
    <s v="0066e00001e2609AAA"/>
    <n v="39"/>
  </r>
  <r>
    <s v="0065A00001bMzVRQA0"/>
    <m/>
    <n v="39"/>
    <n v="1"/>
    <n v="39"/>
    <n v="3"/>
    <n v="39"/>
    <n v="39"/>
    <m/>
    <n v="0"/>
  </r>
  <r>
    <s v="0065A00001bg5huQAA"/>
    <m/>
    <n v="39"/>
    <n v="1"/>
    <n v="39"/>
    <n v="3"/>
    <n v="39"/>
    <n v="39"/>
    <m/>
    <n v="0"/>
  </r>
  <r>
    <s v="0065A00001XqKrNQAV"/>
    <m/>
    <n v="39"/>
    <n v="1"/>
    <n v="39"/>
    <n v="3"/>
    <n v="39"/>
    <n v="39"/>
    <m/>
    <n v="0"/>
  </r>
  <r>
    <s v="0065A00001a6lTOQAY"/>
    <m/>
    <n v="39"/>
    <n v="1"/>
    <n v="39"/>
    <n v="3"/>
    <n v="39"/>
    <n v="39"/>
    <m/>
    <n v="0"/>
  </r>
  <r>
    <s v="0063100000grWDxAAM"/>
    <m/>
    <n v="39"/>
    <n v="1"/>
    <n v="39"/>
    <n v="3"/>
    <n v="39"/>
    <n v="39"/>
    <m/>
    <n v="0"/>
  </r>
  <r>
    <s v="0065A00001dKbZUQA0"/>
    <m/>
    <n v="39"/>
    <n v="1"/>
    <n v="39"/>
    <n v="3"/>
    <n v="39"/>
    <n v="39"/>
    <m/>
    <n v="0"/>
  </r>
  <r>
    <s v="0063100000bhpn5AAA"/>
    <m/>
    <n v="39"/>
    <n v="1"/>
    <n v="39"/>
    <n v="3"/>
    <n v="39"/>
    <n v="39"/>
    <m/>
    <n v="0"/>
  </r>
  <r>
    <s v="0065A00000nJujEQAS"/>
    <m/>
    <n v="39"/>
    <n v="1"/>
    <n v="39"/>
    <n v="3"/>
    <n v="39"/>
    <n v="39"/>
    <m/>
    <n v="0"/>
  </r>
  <r>
    <s v="0065A00001aJ8HhQAK"/>
    <m/>
    <n v="39"/>
    <n v="1"/>
    <n v="39"/>
    <n v="3"/>
    <n v="39"/>
    <n v="39"/>
    <m/>
    <n v="0"/>
  </r>
  <r>
    <s v="0065A00001aJ8FgQAK"/>
    <m/>
    <n v="39"/>
    <n v="1"/>
    <n v="39"/>
    <n v="3"/>
    <n v="39"/>
    <n v="39"/>
    <m/>
    <n v="0"/>
  </r>
  <r>
    <s v="0065A00001IEk4iQAD"/>
    <m/>
    <n v="39"/>
    <n v="1"/>
    <n v="39"/>
    <n v="3"/>
    <n v="39"/>
    <n v="39"/>
    <m/>
    <n v="0"/>
  </r>
  <r>
    <s v="0065A00001ZbTBoQAN"/>
    <m/>
    <n v="39"/>
    <n v="1"/>
    <n v="39"/>
    <n v="3"/>
    <n v="39"/>
    <n v="39"/>
    <m/>
    <n v="0"/>
  </r>
  <r>
    <s v="0065A0000112mkuQAA"/>
    <m/>
    <n v="39"/>
    <n v="1"/>
    <n v="39"/>
    <n v="3"/>
    <n v="39"/>
    <n v="39"/>
    <m/>
    <n v="0"/>
  </r>
  <r>
    <s v="0065A00001WlKuMQAV"/>
    <m/>
    <n v="39"/>
    <n v="1"/>
    <n v="39"/>
    <n v="3"/>
    <n v="39"/>
    <n v="39"/>
    <m/>
    <n v="0"/>
  </r>
  <r>
    <s v="0065A00001XGFzmQAH"/>
    <m/>
    <n v="39"/>
    <n v="1"/>
    <n v="39"/>
    <n v="3"/>
    <n v="39"/>
    <n v="39"/>
    <m/>
    <n v="0"/>
  </r>
  <r>
    <s v="0065A00001XG9F3QAL"/>
    <m/>
    <n v="39"/>
    <n v="1"/>
    <n v="39"/>
    <n v="3"/>
    <n v="39"/>
    <n v="39"/>
    <m/>
    <n v="0"/>
  </r>
  <r>
    <s v="0065A00001SiVZFQA3"/>
    <m/>
    <n v="39"/>
    <n v="1"/>
    <n v="39"/>
    <n v="3"/>
    <n v="39"/>
    <n v="39"/>
    <m/>
    <n v="0"/>
  </r>
  <r>
    <s v="0065A00000jSknnQAC"/>
    <m/>
    <n v="39"/>
    <n v="1"/>
    <n v="39"/>
    <n v="3"/>
    <n v="39"/>
    <n v="39"/>
    <m/>
    <n v="0"/>
  </r>
  <r>
    <s v="0065A00001CIB54QAH"/>
    <m/>
    <n v="39"/>
    <n v="1"/>
    <n v="39"/>
    <n v="3"/>
    <n v="39"/>
    <n v="39"/>
    <m/>
    <n v="0"/>
  </r>
  <r>
    <s v="0065A00001bO1RiQAK"/>
    <m/>
    <n v="74.97"/>
    <n v="1"/>
    <n v="2175"/>
    <n v="3"/>
    <n v="2175"/>
    <n v="2175"/>
    <m/>
    <n v="0"/>
  </r>
  <r>
    <s v="0065A00001ZVR64QAH"/>
    <m/>
    <n v="199"/>
    <n v="1"/>
    <n v="0"/>
    <n v="3"/>
    <n v="0"/>
    <n v="0"/>
    <m/>
    <n v="0"/>
  </r>
  <r>
    <s v="0065A00001G5m3XQAR"/>
    <m/>
    <n v="199"/>
    <n v="1"/>
    <n v="199"/>
    <n v="3"/>
    <n v="199"/>
    <n v="199"/>
    <m/>
    <n v="0"/>
  </r>
  <r>
    <s v="0065A00001bMywkQAC"/>
    <m/>
    <n v="199"/>
    <n v="1"/>
    <n v="199"/>
    <n v="3"/>
    <n v="199"/>
    <n v="199"/>
    <m/>
    <n v="0"/>
  </r>
  <r>
    <s v="0065A00001XmsD8QAJ"/>
    <m/>
    <n v="199"/>
    <n v="1"/>
    <n v="199"/>
    <n v="3"/>
    <n v="199"/>
    <n v="199"/>
    <m/>
    <n v="0"/>
  </r>
  <r>
    <s v="0063100000cjWmZAAU"/>
    <m/>
    <n v="199"/>
    <n v="1"/>
    <n v="199"/>
    <n v="3"/>
    <n v="199"/>
    <n v="199"/>
    <m/>
    <n v="0"/>
  </r>
  <r>
    <s v="0065A00001XXmx4QAD"/>
    <m/>
    <n v="199"/>
    <n v="1"/>
    <n v="199"/>
    <n v="3"/>
    <n v="199"/>
    <n v="199"/>
    <m/>
    <n v="0"/>
  </r>
  <r>
    <s v="0065A00001ZwtD5QAJ"/>
    <m/>
    <n v="199"/>
    <n v="1"/>
    <n v="199"/>
    <n v="3"/>
    <n v="199"/>
    <n v="199"/>
    <m/>
    <n v="0"/>
  </r>
  <r>
    <s v="0065A00001F9N59QAF"/>
    <m/>
    <n v="199"/>
    <n v="1"/>
    <n v="199"/>
    <n v="3"/>
    <n v="199"/>
    <n v="199"/>
    <m/>
    <n v="0"/>
  </r>
  <r>
    <s v="0065A00001ZOLZVQA5"/>
    <m/>
    <n v="199"/>
    <n v="1"/>
    <n v="199"/>
    <n v="3"/>
    <n v="199"/>
    <n v="199"/>
    <m/>
    <n v="0"/>
  </r>
  <r>
    <s v="0065A00000nL8bVQAS"/>
    <m/>
    <n v="199"/>
    <n v="1"/>
    <n v="199"/>
    <n v="3"/>
    <n v="199"/>
    <n v="199"/>
    <m/>
    <n v="0"/>
  </r>
  <r>
    <s v="0065A00000nLA0YQAW"/>
    <m/>
    <n v="199"/>
    <n v="1"/>
    <n v="199"/>
    <n v="3"/>
    <n v="199"/>
    <n v="199"/>
    <m/>
    <n v="0"/>
  </r>
  <r>
    <s v="0065A00001ZP1z6QAD"/>
    <m/>
    <n v="199"/>
    <n v="1"/>
    <n v="199"/>
    <n v="3"/>
    <n v="199"/>
    <n v="199"/>
    <m/>
    <n v="0"/>
  </r>
  <r>
    <s v="0065A00001OIRU6QAP"/>
    <m/>
    <n v="199"/>
    <n v="1"/>
    <n v="199"/>
    <n v="3"/>
    <n v="199"/>
    <n v="199"/>
    <m/>
    <n v="0"/>
  </r>
  <r>
    <s v="0065A00001XHjJFQA1"/>
    <m/>
    <n v="199"/>
    <n v="1"/>
    <n v="199"/>
    <n v="3"/>
    <n v="199"/>
    <n v="199"/>
    <m/>
    <n v="0"/>
  </r>
  <r>
    <s v="0065A00001ZNBcRQAX"/>
    <m/>
    <n v="199"/>
    <n v="1"/>
    <n v="199"/>
    <n v="3"/>
    <n v="199"/>
    <n v="199"/>
    <m/>
    <n v="0"/>
  </r>
  <r>
    <s v="0065A00000nNKrVQAW"/>
    <m/>
    <n v="199"/>
    <n v="1"/>
    <n v="199"/>
    <n v="3"/>
    <n v="199"/>
    <n v="199"/>
    <m/>
    <n v="0"/>
  </r>
  <r>
    <s v="0065A00000lmpkfQAA"/>
    <m/>
    <n v="199"/>
    <n v="1"/>
    <n v="199"/>
    <n v="3"/>
    <n v="199"/>
    <n v="199"/>
    <m/>
    <n v="0"/>
  </r>
  <r>
    <s v="0065A00000nK3HEQA0"/>
    <m/>
    <n v="199"/>
    <n v="1"/>
    <n v="199"/>
    <n v="3"/>
    <n v="199"/>
    <n v="199"/>
    <m/>
    <n v="0"/>
  </r>
  <r>
    <s v="0065A00001MA0CpQAL"/>
    <m/>
    <n v="199"/>
    <n v="1"/>
    <n v="199"/>
    <n v="3"/>
    <n v="199"/>
    <n v="199"/>
    <m/>
    <n v="0"/>
  </r>
  <r>
    <s v="0065A00000nK8dUQAS"/>
    <m/>
    <n v="199"/>
    <n v="1"/>
    <n v="199"/>
    <n v="3"/>
    <n v="199"/>
    <n v="199"/>
    <m/>
    <n v="0"/>
  </r>
  <r>
    <s v="0065A00000nK8R9QAK"/>
    <m/>
    <n v="199"/>
    <n v="1"/>
    <n v="199"/>
    <n v="3"/>
    <n v="199"/>
    <n v="199"/>
    <m/>
    <n v="0"/>
  </r>
  <r>
    <s v="0065A00000ld1M3QAI"/>
    <m/>
    <n v="199"/>
    <n v="1"/>
    <n v="199"/>
    <n v="3"/>
    <n v="199"/>
    <n v="199"/>
    <m/>
    <n v="0"/>
  </r>
  <r>
    <s v="0065A00001F9I8qQAF"/>
    <m/>
    <n v="199"/>
    <n v="1"/>
    <n v="199"/>
    <n v="3"/>
    <n v="199"/>
    <n v="199"/>
    <m/>
    <n v="0"/>
  </r>
  <r>
    <s v="0065A00000nKS7oQAG"/>
    <m/>
    <n v="199"/>
    <n v="1"/>
    <n v="199"/>
    <n v="3"/>
    <n v="199"/>
    <n v="199"/>
    <m/>
    <n v="0"/>
  </r>
  <r>
    <s v="0065A00000ln5eSQAQ"/>
    <m/>
    <n v="199"/>
    <n v="1"/>
    <n v="199"/>
    <n v="3"/>
    <n v="199"/>
    <n v="199"/>
    <m/>
    <n v="0"/>
  </r>
  <r>
    <s v="0065A00000leOOuQAM"/>
    <m/>
    <n v="199"/>
    <n v="1"/>
    <n v="199"/>
    <n v="3"/>
    <n v="199"/>
    <n v="199"/>
    <m/>
    <n v="0"/>
  </r>
  <r>
    <s v="0065A00001aJ7WDQA0"/>
    <m/>
    <n v="199"/>
    <n v="1"/>
    <n v="199"/>
    <n v="3"/>
    <n v="199"/>
    <n v="199"/>
    <m/>
    <n v="0"/>
  </r>
  <r>
    <s v="0065A00001aJ7iVQAS"/>
    <m/>
    <n v="199"/>
    <n v="1"/>
    <n v="199"/>
    <n v="3"/>
    <n v="199"/>
    <n v="199"/>
    <m/>
    <n v="0"/>
  </r>
  <r>
    <s v="0065A00001ZPPI6QAP"/>
    <m/>
    <n v="199"/>
    <n v="1"/>
    <n v="199"/>
    <n v="3"/>
    <n v="199"/>
    <n v="199"/>
    <m/>
    <n v="0"/>
  </r>
  <r>
    <s v="0065A00001X8I7fQAF"/>
    <m/>
    <n v="199"/>
    <n v="1"/>
    <n v="199"/>
    <n v="3"/>
    <n v="199"/>
    <n v="199"/>
    <m/>
    <n v="0"/>
  </r>
  <r>
    <s v="0065A00001Wl77NQAR"/>
    <m/>
    <n v="199"/>
    <n v="1"/>
    <n v="199"/>
    <n v="3"/>
    <n v="199"/>
    <n v="199"/>
    <m/>
    <n v="0"/>
  </r>
  <r>
    <s v="0065A00001ZNGaiQAH"/>
    <m/>
    <n v="199"/>
    <n v="1"/>
    <n v="199"/>
    <n v="3"/>
    <n v="199"/>
    <n v="199"/>
    <s v="0065A00001ZNGaiQAH"/>
    <n v="199"/>
  </r>
  <r>
    <s v="0065A00001XajS1QAJ"/>
    <m/>
    <n v="199"/>
    <n v="1"/>
    <n v="199"/>
    <n v="3"/>
    <n v="199"/>
    <n v="199"/>
    <m/>
    <n v="0"/>
  </r>
  <r>
    <s v="0065A00001XXnuMQAT"/>
    <m/>
    <n v="199"/>
    <n v="1"/>
    <n v="199"/>
    <n v="3"/>
    <n v="199"/>
    <n v="199"/>
    <m/>
    <n v="0"/>
  </r>
  <r>
    <s v="0065A00000k3zQVQAY"/>
    <m/>
    <n v="199"/>
    <n v="1"/>
    <n v="199"/>
    <n v="3"/>
    <n v="199"/>
    <n v="199"/>
    <m/>
    <n v="0"/>
  </r>
  <r>
    <s v="0065A00001XWxRuQAL"/>
    <m/>
    <n v="199"/>
    <n v="1"/>
    <n v="199"/>
    <n v="3"/>
    <n v="199"/>
    <n v="199"/>
    <m/>
    <n v="0"/>
  </r>
  <r>
    <s v="0065A00000jrmfWQAQ"/>
    <m/>
    <n v="199"/>
    <n v="1"/>
    <n v="199"/>
    <n v="3"/>
    <n v="199"/>
    <n v="199"/>
    <m/>
    <n v="0"/>
  </r>
  <r>
    <s v="0065A00000ldkzNQAQ"/>
    <m/>
    <n v="199"/>
    <n v="1"/>
    <n v="199"/>
    <n v="3"/>
    <n v="199"/>
    <n v="199"/>
    <m/>
    <n v="0"/>
  </r>
  <r>
    <s v="0065A00001OKAuoQAH"/>
    <m/>
    <n v="199"/>
    <n v="1"/>
    <n v="199"/>
    <n v="3"/>
    <n v="199"/>
    <n v="199"/>
    <m/>
    <n v="0"/>
  </r>
  <r>
    <s v="0065A00000k4067QAA"/>
    <m/>
    <n v="199"/>
    <n v="1"/>
    <n v="199"/>
    <n v="3"/>
    <n v="199"/>
    <n v="199"/>
    <m/>
    <n v="0"/>
  </r>
  <r>
    <s v="0065A00000k23Y3QAI"/>
    <m/>
    <n v="199"/>
    <n v="1"/>
    <n v="199"/>
    <n v="3"/>
    <n v="199"/>
    <n v="199"/>
    <m/>
    <n v="0"/>
  </r>
  <r>
    <s v="0065A00000k23XPQAY"/>
    <m/>
    <n v="199"/>
    <n v="1"/>
    <n v="199"/>
    <n v="3"/>
    <n v="199"/>
    <n v="199"/>
    <m/>
    <n v="0"/>
  </r>
  <r>
    <s v="0065A00001OKAHIQA5"/>
    <m/>
    <n v="199"/>
    <n v="1"/>
    <n v="199"/>
    <n v="3"/>
    <n v="199"/>
    <n v="199"/>
    <m/>
    <n v="0"/>
  </r>
  <r>
    <s v="0065A00001Sg9geQAB"/>
    <m/>
    <n v="199"/>
    <n v="1"/>
    <n v="199"/>
    <n v="3"/>
    <n v="199"/>
    <n v="199"/>
    <m/>
    <n v="0"/>
  </r>
  <r>
    <s v="0065A00001Z6x1mQAB"/>
    <m/>
    <n v="199"/>
    <n v="1"/>
    <n v="199"/>
    <n v="3"/>
    <n v="199"/>
    <n v="199"/>
    <m/>
    <n v="0"/>
  </r>
  <r>
    <s v="0065A00001Th0KBQAZ"/>
    <m/>
    <n v="199"/>
    <n v="1"/>
    <n v="199"/>
    <n v="3"/>
    <n v="199"/>
    <n v="199"/>
    <m/>
    <n v="0"/>
  </r>
  <r>
    <s v="0065A00001F9SFKQA3"/>
    <m/>
    <n v="199"/>
    <n v="1"/>
    <n v="199"/>
    <n v="3"/>
    <n v="199"/>
    <n v="199"/>
    <m/>
    <n v="0"/>
  </r>
  <r>
    <s v="0065A00001KQ5ZcQAL"/>
    <m/>
    <n v="199"/>
    <n v="1"/>
    <n v="199"/>
    <n v="3"/>
    <n v="199"/>
    <n v="199"/>
    <m/>
    <n v="0"/>
  </r>
  <r>
    <s v="0065A00001dLJonQAG"/>
    <m/>
    <n v="204.75"/>
    <n v="1"/>
    <n v="4.9000000000000004"/>
    <n v="3"/>
    <n v="4.9000000000000004"/>
    <n v="4.9000000000000004"/>
    <m/>
    <n v="0"/>
  </r>
  <r>
    <s v="0065A00001b9x7RQAQ"/>
    <m/>
    <n v="350"/>
    <n v="1"/>
    <n v="35"/>
    <n v="3"/>
    <n v="35"/>
    <n v="35"/>
    <m/>
    <n v="0"/>
  </r>
  <r>
    <s v="0065A00001a3NAPQA2"/>
    <m/>
    <n v="350"/>
    <n v="1"/>
    <n v="200"/>
    <n v="3"/>
    <n v="200"/>
    <n v="200"/>
    <m/>
    <n v="0"/>
  </r>
  <r>
    <s v="0065A00001a6fTpQAI"/>
    <m/>
    <n v="2999"/>
    <n v="1"/>
    <n v="2999"/>
    <n v="3"/>
    <n v="2999"/>
    <n v="2999"/>
    <m/>
    <n v="0"/>
  </r>
  <r>
    <s v="0065A00000i4Uq5QAE"/>
    <m/>
    <n v="3300"/>
    <n v="1"/>
    <n v="3300"/>
    <n v="3"/>
    <n v="3300"/>
    <n v="3300"/>
    <m/>
    <n v="0"/>
  </r>
  <r>
    <s v="0065A00001bNsoyQAC"/>
    <m/>
    <n v="5500"/>
    <n v="1"/>
    <n v="5500"/>
    <n v="3"/>
    <n v="5500"/>
    <n v="5500"/>
    <m/>
    <n v="0"/>
  </r>
  <r>
    <s v="0065A00001XGW28QAH"/>
    <m/>
    <n v="6000"/>
    <n v="1"/>
    <n v="6000"/>
    <n v="3"/>
    <n v="6000"/>
    <n v="6000"/>
    <m/>
    <n v="0"/>
  </r>
  <r>
    <s v="0065A00001XGEgeQAH"/>
    <m/>
    <n v="6000"/>
    <n v="1"/>
    <n v="6000"/>
    <n v="3"/>
    <n v="6000"/>
    <n v="6000"/>
    <m/>
    <n v="0"/>
  </r>
  <r>
    <s v="0065A00001XITBUQA5"/>
    <m/>
    <n v="6000"/>
    <n v="1"/>
    <n v="6000"/>
    <n v="3"/>
    <n v="6000"/>
    <n v="6000"/>
    <m/>
    <n v="0"/>
  </r>
  <r>
    <s v="0065A00001M9m2nQAB"/>
    <m/>
    <n v="6000"/>
    <n v="1"/>
    <n v="6000"/>
    <n v="3"/>
    <n v="6000"/>
    <n v="6000"/>
    <m/>
    <n v="0"/>
  </r>
  <r>
    <s v="0065A00001KRohDQAT"/>
    <m/>
    <n v="7493.05"/>
    <n v="1"/>
    <n v="52"/>
    <n v="3"/>
    <n v="52"/>
    <n v="52"/>
    <m/>
    <n v="0"/>
  </r>
  <r>
    <s v="0065A0000106wX6QAI"/>
    <m/>
    <n v="7500"/>
    <n v="1"/>
    <n v="7500"/>
    <n v="3"/>
    <n v="7500"/>
    <n v="7500"/>
    <m/>
    <n v="0"/>
  </r>
  <r>
    <s v="0065A00001PtdbGQAR"/>
    <m/>
    <n v="7500"/>
    <n v="1"/>
    <n v="7500"/>
    <n v="3"/>
    <n v="7500"/>
    <n v="7500"/>
    <m/>
    <n v="0"/>
  </r>
  <r>
    <s v="0065A00001PtdIjQAJ"/>
    <m/>
    <n v="7500"/>
    <n v="1"/>
    <n v="7500"/>
    <n v="3"/>
    <n v="7500"/>
    <n v="7500"/>
    <m/>
    <n v="0"/>
  </r>
  <r>
    <s v="0065A00001Uo0J2QAJ"/>
    <m/>
    <n v="7500"/>
    <n v="1"/>
    <n v="7500"/>
    <n v="3"/>
    <n v="7500"/>
    <n v="7500"/>
    <m/>
    <n v="0"/>
  </r>
  <r>
    <s v="0065A00001ddLdhQAE"/>
    <m/>
    <n v="7500"/>
    <n v="1"/>
    <n v="7500"/>
    <n v="3"/>
    <n v="7500"/>
    <n v="7500"/>
    <m/>
    <n v="0"/>
  </r>
  <r>
    <s v="0065A00001G5wD1QAJ"/>
    <m/>
    <n v="7500"/>
    <n v="1"/>
    <n v="7500"/>
    <n v="3"/>
    <n v="7500"/>
    <n v="7500"/>
    <m/>
    <n v="0"/>
  </r>
  <r>
    <s v="0065A00001ZMtKLQA1"/>
    <m/>
    <n v="7500"/>
    <n v="1"/>
    <n v="7500"/>
    <n v="3"/>
    <n v="7500"/>
    <n v="7500"/>
    <m/>
    <n v="0"/>
  </r>
  <r>
    <s v="0065A00001IEjH9QAL"/>
    <m/>
    <n v="7500"/>
    <n v="1"/>
    <n v="7500"/>
    <n v="3"/>
    <n v="7500"/>
    <n v="7500"/>
    <m/>
    <n v="0"/>
  </r>
  <r>
    <s v="0065A00001ICM7ZQAX"/>
    <m/>
    <n v="7500"/>
    <n v="1"/>
    <n v="7500"/>
    <n v="3"/>
    <n v="7500"/>
    <n v="7500"/>
    <m/>
    <n v="0"/>
  </r>
  <r>
    <s v="0065A00001Xk6oBQAR"/>
    <m/>
    <n v="15000"/>
    <n v="1"/>
    <n v="15000"/>
    <n v="3"/>
    <n v="15000"/>
    <n v="15000"/>
    <m/>
    <n v="0"/>
  </r>
  <r>
    <s v="0065A00001crX52QAE"/>
    <m/>
    <n v="78000"/>
    <n v="1"/>
    <n v="78000"/>
    <n v="3"/>
    <n v="78000"/>
    <n v="78000"/>
    <m/>
    <n v="0"/>
  </r>
  <r>
    <s v="0065A00001crXBFQA2"/>
    <m/>
    <n v="78000"/>
    <n v="1"/>
    <n v="78000"/>
    <n v="3"/>
    <n v="78000"/>
    <n v="78000"/>
    <m/>
    <n v="0"/>
  </r>
  <r>
    <s v="0065A00001dgOPdQAM"/>
    <m/>
    <n v="78000"/>
    <n v="1"/>
    <n v="78000"/>
    <n v="3"/>
    <n v="78000"/>
    <n v="78000"/>
    <m/>
    <n v="0"/>
  </r>
  <r>
    <s v="0065A00001bfrgNQAQ"/>
    <m/>
    <n v="78000"/>
    <n v="1"/>
    <n v="78000"/>
    <n v="3"/>
    <n v="78000"/>
    <n v="78000"/>
    <m/>
    <n v="0"/>
  </r>
  <r>
    <s v="0065A00001bfrZUQAY"/>
    <m/>
    <n v="78000"/>
    <n v="1"/>
    <n v="78000"/>
    <n v="3"/>
    <n v="78000"/>
    <n v="78000"/>
    <m/>
    <n v="0"/>
  </r>
  <r>
    <s v="0065A00001aLiPCQA0"/>
    <m/>
    <n v="78000"/>
    <n v="1"/>
    <n v="78000"/>
    <n v="3"/>
    <n v="78000"/>
    <n v="78000"/>
    <m/>
    <n v="0"/>
  </r>
  <r>
    <s v="0065A00001aKqa2QAC"/>
    <m/>
    <n v="78000"/>
    <n v="1"/>
    <n v="78000"/>
    <n v="3"/>
    <n v="78000"/>
    <n v="78000"/>
    <m/>
    <n v="0"/>
  </r>
  <r>
    <s v="0065A00001YPqPwQAL"/>
    <m/>
    <n v="78000"/>
    <n v="1"/>
    <n v="78000"/>
    <n v="3"/>
    <n v="78000"/>
    <n v="78000"/>
    <s v="0065A00001YPqPwQAL"/>
    <n v="78000"/>
  </r>
  <r>
    <s v="0065A00001ZPIBiQAP"/>
    <m/>
    <n v="78000"/>
    <n v="1"/>
    <n v="78000"/>
    <n v="3"/>
    <n v="78000"/>
    <n v="78000"/>
    <m/>
    <n v="0"/>
  </r>
  <r>
    <s v="0065A00001YkDsiQAF"/>
    <n v="1"/>
    <n v="39"/>
    <n v="1"/>
    <n v="39"/>
    <n v="3"/>
    <n v="39"/>
    <n v="38.61"/>
    <s v="0065A00001YkDsiQAF"/>
    <n v="38.61"/>
  </r>
  <r>
    <s v="0065A00001dLeLqQAK"/>
    <n v="1"/>
    <n v="199"/>
    <n v="1"/>
    <n v="199"/>
    <n v="3"/>
    <n v="199"/>
    <n v="197.01"/>
    <m/>
    <n v="0"/>
  </r>
  <r>
    <s v="0065A00001KQnKaQAL"/>
    <n v="1"/>
    <n v="199"/>
    <n v="1"/>
    <n v="199"/>
    <n v="3"/>
    <n v="199"/>
    <n v="197.01"/>
    <m/>
    <n v="0"/>
  </r>
  <r>
    <s v="0065A00001dfRPPQA2"/>
    <n v="1"/>
    <n v="199"/>
    <n v="1"/>
    <n v="199"/>
    <n v="3"/>
    <n v="199"/>
    <n v="197.01"/>
    <m/>
    <n v="0"/>
  </r>
  <r>
    <s v="0065A00001Z0DkXQAV"/>
    <n v="5"/>
    <n v="39"/>
    <n v="1"/>
    <n v="39"/>
    <n v="3"/>
    <n v="39"/>
    <n v="37.049999999999997"/>
    <m/>
    <n v="0"/>
  </r>
  <r>
    <s v="0065A00000ldGXfQAM"/>
    <n v="5"/>
    <n v="199"/>
    <n v="1"/>
    <n v="199"/>
    <n v="3"/>
    <n v="199"/>
    <n v="189.05"/>
    <m/>
    <n v="0"/>
  </r>
  <r>
    <s v="0065A00001WlxjmQAB"/>
    <n v="7.69"/>
    <n v="6500"/>
    <n v="1"/>
    <n v="6500"/>
    <n v="3"/>
    <n v="6500"/>
    <n v="6000.15"/>
    <m/>
    <n v="0"/>
  </r>
  <r>
    <s v="0065A00001Z6zFpQAJ"/>
    <n v="10"/>
    <n v="39"/>
    <n v="1"/>
    <n v="39"/>
    <n v="3"/>
    <n v="39"/>
    <n v="35.1"/>
    <m/>
    <n v="0"/>
  </r>
  <r>
    <s v="0065A00001ZO8puQAD"/>
    <n v="10"/>
    <n v="39"/>
    <n v="1"/>
    <n v="39"/>
    <n v="3"/>
    <n v="39"/>
    <n v="35.1"/>
    <m/>
    <n v="0"/>
  </r>
  <r>
    <s v="0065A00001bidppQAA"/>
    <n v="10"/>
    <n v="199"/>
    <n v="1"/>
    <n v="199"/>
    <n v="3"/>
    <n v="199"/>
    <n v="179.1"/>
    <m/>
    <n v="0"/>
  </r>
  <r>
    <s v="0065A00001bMwwSQAS"/>
    <n v="10"/>
    <n v="199"/>
    <n v="1"/>
    <n v="199"/>
    <n v="3"/>
    <n v="199"/>
    <n v="179.1"/>
    <m/>
    <n v="0"/>
  </r>
  <r>
    <s v="0065A00001bAKSmQAO"/>
    <n v="10"/>
    <n v="199"/>
    <n v="1"/>
    <n v="199"/>
    <n v="3"/>
    <n v="199"/>
    <n v="179.1"/>
    <m/>
    <n v="0"/>
  </r>
  <r>
    <s v="0065A000011rOPqQAM"/>
    <n v="10"/>
    <n v="199"/>
    <n v="1"/>
    <n v="199"/>
    <n v="3"/>
    <n v="199"/>
    <n v="179.1"/>
    <m/>
    <n v="0"/>
  </r>
  <r>
    <s v="0065A00001ICPL4QAP"/>
    <n v="10"/>
    <n v="13000"/>
    <n v="1"/>
    <n v="13000"/>
    <n v="3"/>
    <n v="13000"/>
    <n v="11700"/>
    <m/>
    <n v="0"/>
  </r>
  <r>
    <s v="0065A00001XdHOmQAN"/>
    <n v="11"/>
    <n v="199"/>
    <n v="1"/>
    <n v="199"/>
    <n v="3"/>
    <n v="199"/>
    <n v="177.11"/>
    <m/>
    <n v="0"/>
  </r>
  <r>
    <s v="0065A00001YPke4QAD"/>
    <n v="15"/>
    <n v="39"/>
    <n v="1"/>
    <n v="39"/>
    <n v="3"/>
    <n v="39"/>
    <n v="33.15"/>
    <s v="0065A00001YPke4QAD"/>
    <n v="33.15"/>
  </r>
  <r>
    <s v="0065A00001XHdD3QAL"/>
    <n v="15"/>
    <n v="199"/>
    <n v="1"/>
    <n v="199"/>
    <n v="3"/>
    <n v="199"/>
    <n v="169.15"/>
    <m/>
    <n v="0"/>
  </r>
  <r>
    <s v="0065A00001XbQxOQAV"/>
    <n v="18"/>
    <n v="39"/>
    <n v="1"/>
    <n v="39"/>
    <n v="3"/>
    <n v="39"/>
    <n v="31.98"/>
    <m/>
    <n v="0"/>
  </r>
  <r>
    <s v="0065A00001dBLNiQAO"/>
    <n v="18"/>
    <n v="39"/>
    <n v="1"/>
    <n v="39"/>
    <n v="3"/>
    <n v="39"/>
    <n v="31.98"/>
    <m/>
    <n v="0"/>
  </r>
  <r>
    <s v="0065A00001bL2RTQA0"/>
    <n v="18"/>
    <n v="39"/>
    <n v="1"/>
    <n v="39"/>
    <n v="3"/>
    <n v="39"/>
    <n v="31.98"/>
    <m/>
    <n v="0"/>
  </r>
  <r>
    <s v="0065A00001M9y3DQAR"/>
    <n v="18"/>
    <n v="39"/>
    <n v="1"/>
    <n v="39"/>
    <n v="3"/>
    <n v="39"/>
    <n v="31.98"/>
    <m/>
    <n v="0"/>
  </r>
  <r>
    <s v="0065A00001cTykQQAS"/>
    <n v="18"/>
    <n v="199"/>
    <n v="1"/>
    <n v="199"/>
    <n v="3"/>
    <n v="199"/>
    <n v="163.18"/>
    <m/>
    <n v="0"/>
  </r>
  <r>
    <s v="0066e00001eMt86AAC"/>
    <n v="18"/>
    <n v="199"/>
    <n v="1"/>
    <n v="199"/>
    <n v="3"/>
    <n v="199"/>
    <n v="163.18"/>
    <m/>
    <n v="0"/>
  </r>
  <r>
    <s v="0065A00001CIKrhQAH"/>
    <n v="18"/>
    <n v="78000"/>
    <n v="1"/>
    <n v="78000"/>
    <n v="3"/>
    <n v="78000"/>
    <n v="63960"/>
    <m/>
    <n v="0"/>
  </r>
  <r>
    <s v="0065A00001CKx6SQAT"/>
    <n v="18"/>
    <n v="78000"/>
    <n v="1"/>
    <n v="78000"/>
    <n v="3"/>
    <n v="78000"/>
    <n v="63960"/>
    <m/>
    <n v="0"/>
  </r>
  <r>
    <s v="0065A00001YbHZPQA3"/>
    <n v="20"/>
    <n v="199"/>
    <n v="1"/>
    <n v="199"/>
    <n v="3"/>
    <n v="199"/>
    <n v="159.19999999999999"/>
    <m/>
    <n v="0"/>
  </r>
  <r>
    <s v="0065A00000nLYRaQAO"/>
    <n v="20"/>
    <n v="199"/>
    <n v="1"/>
    <n v="199"/>
    <n v="3"/>
    <n v="199"/>
    <n v="159.19999999999999"/>
    <m/>
    <n v="0"/>
  </r>
  <r>
    <s v="0065A00001dLndpQAC"/>
    <n v="25"/>
    <n v="199"/>
    <n v="1"/>
    <n v="199"/>
    <n v="3"/>
    <n v="199"/>
    <n v="149.25"/>
    <m/>
    <n v="0"/>
  </r>
  <r>
    <s v="0065A000011nk4CQAQ"/>
    <n v="25"/>
    <n v="3299"/>
    <n v="1"/>
    <n v="2999"/>
    <n v="3"/>
    <n v="2999"/>
    <n v="2249.25"/>
    <m/>
    <n v="0"/>
  </r>
  <r>
    <s v="0065A00001bBWt2QAG"/>
    <n v="50"/>
    <n v="199"/>
    <n v="1"/>
    <n v="199"/>
    <n v="3"/>
    <n v="199"/>
    <n v="99.5"/>
    <m/>
    <n v="0"/>
  </r>
  <r>
    <s v="0065A00001YbTIHQA3"/>
    <n v="50"/>
    <n v="199"/>
    <n v="1"/>
    <n v="199"/>
    <n v="3"/>
    <n v="199"/>
    <n v="99.5"/>
    <s v="0065A00001YbTIHQA3"/>
    <n v="99.5"/>
  </r>
  <r>
    <s v="0065A00001KQoOIQA1"/>
    <m/>
    <n v="199"/>
    <n v="2"/>
    <n v="199"/>
    <n v="3"/>
    <n v="398"/>
    <n v="398"/>
    <m/>
    <n v="0"/>
  </r>
  <r>
    <s v="0065A00001Zk4fiQAB"/>
    <m/>
    <n v="199"/>
    <n v="2"/>
    <n v="199"/>
    <n v="3"/>
    <n v="398"/>
    <n v="398"/>
    <m/>
    <n v="0"/>
  </r>
  <r>
    <s v="0065A00000lelLeQAI"/>
    <m/>
    <n v="199"/>
    <n v="2"/>
    <n v="199"/>
    <n v="3"/>
    <n v="398"/>
    <n v="398"/>
    <m/>
    <n v="0"/>
  </r>
  <r>
    <s v="0065A00000lnMhzQAE"/>
    <m/>
    <n v="199"/>
    <n v="2"/>
    <n v="199"/>
    <n v="3"/>
    <n v="398"/>
    <n v="398"/>
    <m/>
    <n v="0"/>
  </r>
  <r>
    <s v="0065A00001ZjOg3QAF"/>
    <m/>
    <n v="199"/>
    <n v="2"/>
    <n v="199"/>
    <n v="3"/>
    <n v="398"/>
    <n v="398"/>
    <m/>
    <n v="0"/>
  </r>
  <r>
    <s v="0065A00001Vg9KJQAZ"/>
    <m/>
    <n v="199"/>
    <n v="2"/>
    <n v="199"/>
    <n v="3"/>
    <n v="398"/>
    <n v="398"/>
    <m/>
    <n v="0"/>
  </r>
  <r>
    <s v="0065A00000ldpssQAA"/>
    <m/>
    <n v="199"/>
    <n v="2"/>
    <n v="199"/>
    <n v="3"/>
    <n v="398"/>
    <n v="398"/>
    <m/>
    <n v="0"/>
  </r>
  <r>
    <s v="0065A00000ledWHQAY"/>
    <m/>
    <n v="199"/>
    <n v="2"/>
    <n v="199"/>
    <n v="3"/>
    <n v="398"/>
    <n v="398"/>
    <m/>
    <n v="0"/>
  </r>
  <r>
    <s v="0066e00001eJpTbAAK"/>
    <m/>
    <n v="199"/>
    <n v="2"/>
    <n v="199"/>
    <n v="3"/>
    <n v="398"/>
    <n v="398"/>
    <s v="0066e00001eJpTbAAK"/>
    <n v="398"/>
  </r>
  <r>
    <s v="0065A00001Ti280QAB"/>
    <m/>
    <n v="199"/>
    <n v="2"/>
    <n v="199"/>
    <n v="3"/>
    <n v="398"/>
    <n v="398"/>
    <m/>
    <n v="0"/>
  </r>
  <r>
    <s v="0065A00001bLfIrQAK"/>
    <n v="10"/>
    <n v="39"/>
    <n v="2"/>
    <n v="39"/>
    <n v="3"/>
    <n v="78"/>
    <n v="70.2"/>
    <m/>
    <n v="0"/>
  </r>
  <r>
    <s v="0065A00001Zk4dhQAB"/>
    <n v="10"/>
    <n v="199"/>
    <n v="2"/>
    <n v="199"/>
    <n v="3"/>
    <n v="398"/>
    <n v="358.2"/>
    <m/>
    <n v="0"/>
  </r>
  <r>
    <s v="0065A00001XWwlbQAD"/>
    <n v="10"/>
    <n v="1199"/>
    <n v="2"/>
    <n v="1199"/>
    <n v="3"/>
    <n v="2398"/>
    <n v="2158.1999999999998"/>
    <m/>
    <n v="0"/>
  </r>
  <r>
    <s v="0065A00001YbVwUQAV"/>
    <n v="18"/>
    <n v="199"/>
    <n v="2"/>
    <n v="199"/>
    <n v="3"/>
    <n v="398"/>
    <n v="326.36"/>
    <m/>
    <n v="0"/>
  </r>
  <r>
    <s v="0065A00001CKiodQAD"/>
    <n v="18"/>
    <n v="199"/>
    <n v="2"/>
    <n v="199"/>
    <n v="3"/>
    <n v="398"/>
    <n v="326.36"/>
    <m/>
    <n v="0"/>
  </r>
  <r>
    <s v="0065A00001XmpvsQAB"/>
    <n v="18"/>
    <n v="199"/>
    <n v="2"/>
    <n v="199"/>
    <n v="3"/>
    <n v="398"/>
    <n v="326.36"/>
    <m/>
    <n v="0"/>
  </r>
  <r>
    <s v="0065A00000vsyFhQAI"/>
    <n v="18"/>
    <n v="199"/>
    <n v="2"/>
    <n v="199"/>
    <n v="3"/>
    <n v="398"/>
    <n v="326.36"/>
    <m/>
    <n v="0"/>
  </r>
  <r>
    <s v="0065A00001YgrfoQAB"/>
    <n v="20"/>
    <n v="199"/>
    <n v="2"/>
    <n v="199"/>
    <n v="3"/>
    <n v="398"/>
    <n v="318.39999999999998"/>
    <m/>
    <n v="0"/>
  </r>
  <r>
    <s v="0065A00001IEshZQAT"/>
    <m/>
    <n v="199"/>
    <n v="3"/>
    <n v="199"/>
    <n v="3"/>
    <n v="597"/>
    <n v="597"/>
    <m/>
    <n v="0"/>
  </r>
  <r>
    <s v="0065A00001ICANYQA5"/>
    <m/>
    <n v="199"/>
    <n v="3"/>
    <n v="199"/>
    <n v="3"/>
    <n v="597"/>
    <n v="597"/>
    <m/>
    <n v="0"/>
  </r>
  <r>
    <s v="0065A00000k3LQvQAM"/>
    <m/>
    <n v="199"/>
    <n v="3"/>
    <n v="199"/>
    <n v="3"/>
    <n v="597"/>
    <n v="597"/>
    <m/>
    <n v="0"/>
  </r>
  <r>
    <s v="0065A00001ICDDwQAP"/>
    <m/>
    <n v="199"/>
    <n v="3"/>
    <n v="199"/>
    <n v="3"/>
    <n v="597"/>
    <n v="597"/>
    <m/>
    <n v="0"/>
  </r>
  <r>
    <s v="0065A00001ICD0OQAX"/>
    <m/>
    <n v="199"/>
    <n v="3"/>
    <n v="199"/>
    <n v="3"/>
    <n v="597"/>
    <n v="597"/>
    <m/>
    <n v="0"/>
  </r>
  <r>
    <s v="0065A00001CI01iQAD"/>
    <m/>
    <n v="199"/>
    <n v="3"/>
    <n v="199"/>
    <n v="3"/>
    <n v="597"/>
    <n v="597"/>
    <m/>
    <n v="0"/>
  </r>
  <r>
    <s v="0065A00001IC8xSQAT"/>
    <m/>
    <n v="199"/>
    <n v="3"/>
    <n v="199"/>
    <n v="3"/>
    <n v="597"/>
    <n v="597"/>
    <m/>
    <n v="0"/>
  </r>
  <r>
    <s v="0065A00001IC9OAQA1"/>
    <m/>
    <n v="199"/>
    <n v="3"/>
    <n v="199"/>
    <n v="3"/>
    <n v="597"/>
    <n v="597"/>
    <m/>
    <n v="0"/>
  </r>
  <r>
    <s v="0065A00001YKa8IQAT"/>
    <n v="10"/>
    <n v="199"/>
    <n v="3"/>
    <n v="199"/>
    <n v="3"/>
    <n v="597"/>
    <n v="537.29999999999995"/>
    <m/>
    <n v="0"/>
  </r>
  <r>
    <s v="0065A000011nkg5QAA"/>
    <n v="25"/>
    <n v="1199"/>
    <n v="3"/>
    <n v="1199"/>
    <n v="3"/>
    <n v="3597"/>
    <n v="2697.75"/>
    <m/>
    <n v="0"/>
  </r>
  <r>
    <s v="0065A00001YiJwYQAV"/>
    <m/>
    <n v="199"/>
    <n v="4"/>
    <n v="199"/>
    <n v="3"/>
    <n v="796"/>
    <n v="796"/>
    <m/>
    <n v="0"/>
  </r>
  <r>
    <s v="0065A00001bNk9OQAS"/>
    <n v="18"/>
    <n v="39"/>
    <n v="4"/>
    <n v="39"/>
    <n v="3"/>
    <n v="156"/>
    <n v="127.92"/>
    <m/>
    <n v="0"/>
  </r>
  <r>
    <s v="0066e00001eMRDRAA4"/>
    <n v="18"/>
    <n v="39"/>
    <n v="4"/>
    <n v="39"/>
    <n v="3"/>
    <n v="156"/>
    <n v="127.92"/>
    <m/>
    <n v="0"/>
  </r>
  <r>
    <s v="0065A00001dBMmLQAW"/>
    <m/>
    <n v="39"/>
    <n v="5"/>
    <n v="39"/>
    <n v="3"/>
    <n v="195"/>
    <n v="195"/>
    <m/>
    <n v="0"/>
  </r>
  <r>
    <s v="0065A00001dBMf8QAG"/>
    <m/>
    <n v="39"/>
    <n v="5"/>
    <n v="39"/>
    <n v="3"/>
    <n v="195"/>
    <n v="195"/>
    <m/>
    <n v="0"/>
  </r>
  <r>
    <s v="0066e00001eaTJ5AAM"/>
    <m/>
    <n v="199"/>
    <n v="5"/>
    <n v="199"/>
    <n v="3"/>
    <n v="995"/>
    <n v="995"/>
    <m/>
    <n v="0"/>
  </r>
  <r>
    <s v="0066e00001eaT8DAAU"/>
    <m/>
    <n v="199"/>
    <n v="5"/>
    <n v="199"/>
    <n v="3"/>
    <n v="995"/>
    <n v="995"/>
    <s v="0066e00001eaT8DAAU"/>
    <n v="995"/>
  </r>
  <r>
    <s v="0065A00000k1dWkQAI"/>
    <m/>
    <n v="199"/>
    <n v="5"/>
    <n v="199"/>
    <n v="3"/>
    <n v="995"/>
    <n v="995"/>
    <m/>
    <n v="0"/>
  </r>
  <r>
    <s v="0065A00000k1JQAQA2"/>
    <m/>
    <n v="199"/>
    <n v="5"/>
    <n v="199"/>
    <n v="3"/>
    <n v="995"/>
    <n v="995"/>
    <m/>
    <n v="0"/>
  </r>
  <r>
    <s v="0065A00001ZPNVzQAP"/>
    <m/>
    <n v="199"/>
    <n v="5"/>
    <n v="199"/>
    <n v="3"/>
    <n v="995"/>
    <n v="995"/>
    <m/>
    <n v="0"/>
  </r>
  <r>
    <s v="0065A00001ZVX5mQAH"/>
    <n v="15"/>
    <n v="39"/>
    <n v="5"/>
    <n v="39"/>
    <n v="3"/>
    <n v="195"/>
    <n v="165.75"/>
    <m/>
    <n v="0"/>
  </r>
  <r>
    <s v="0065A00000k3dWVQAY"/>
    <n v="18"/>
    <n v="199"/>
    <n v="5"/>
    <n v="199"/>
    <n v="3"/>
    <n v="995"/>
    <n v="815.9"/>
    <m/>
    <n v="0"/>
  </r>
  <r>
    <s v="0065A00001Ve5qbQAB"/>
    <m/>
    <n v="199"/>
    <n v="8"/>
    <n v="199"/>
    <n v="3"/>
    <n v="1592"/>
    <n v="1592"/>
    <m/>
    <n v="0"/>
  </r>
  <r>
    <s v="0065A00001IEklhQAD"/>
    <n v="10"/>
    <n v="39"/>
    <n v="9"/>
    <n v="39"/>
    <n v="3"/>
    <n v="351"/>
    <n v="315.89999999999998"/>
    <m/>
    <n v="0"/>
  </r>
  <r>
    <s v="0065A0000112Hj8QAE"/>
    <m/>
    <n v="39"/>
    <n v="10"/>
    <n v="39"/>
    <n v="3"/>
    <n v="390"/>
    <n v="390"/>
    <m/>
    <n v="0"/>
  </r>
  <r>
    <s v="0065A00001bMtrIQAS"/>
    <m/>
    <n v="199"/>
    <n v="10"/>
    <n v="199"/>
    <n v="3"/>
    <n v="1990"/>
    <n v="1990"/>
    <m/>
    <n v="0"/>
  </r>
  <r>
    <s v="0065A00001aLiNVQA0"/>
    <m/>
    <n v="199"/>
    <n v="10"/>
    <n v="199"/>
    <n v="3"/>
    <n v="1990"/>
    <n v="1990"/>
    <m/>
    <n v="0"/>
  </r>
  <r>
    <s v="0065A00001XITVyQAP"/>
    <m/>
    <n v="199"/>
    <n v="10"/>
    <n v="199"/>
    <n v="3"/>
    <n v="1990"/>
    <n v="1990"/>
    <m/>
    <n v="0"/>
  </r>
  <r>
    <s v="0065A00001dBNTlQAO"/>
    <n v="7"/>
    <n v="199"/>
    <n v="10"/>
    <n v="199"/>
    <n v="3"/>
    <n v="1990"/>
    <n v="1850.7"/>
    <m/>
    <n v="0"/>
  </r>
  <r>
    <s v="0065A00001bNk3oQAC"/>
    <n v="15"/>
    <n v="39"/>
    <n v="10"/>
    <n v="39"/>
    <n v="3"/>
    <n v="390"/>
    <n v="331.5"/>
    <m/>
    <n v="0"/>
  </r>
  <r>
    <s v="0065A00001de7CIQAY"/>
    <n v="18"/>
    <n v="39"/>
    <n v="10"/>
    <n v="39"/>
    <n v="3"/>
    <n v="390"/>
    <n v="319.8"/>
    <m/>
    <n v="0"/>
  </r>
  <r>
    <s v="0065A00001dLxW5QAK"/>
    <n v="18"/>
    <n v="199"/>
    <n v="10"/>
    <n v="199"/>
    <n v="3"/>
    <n v="1990"/>
    <n v="1631.8"/>
    <m/>
    <n v="0"/>
  </r>
  <r>
    <s v="0065A00001deI10QAE"/>
    <n v="18"/>
    <n v="199"/>
    <n v="10"/>
    <n v="199"/>
    <n v="3"/>
    <n v="1990"/>
    <n v="1631.8"/>
    <m/>
    <n v="0"/>
  </r>
  <r>
    <s v="0065A000019m7zcQAA"/>
    <n v="20.5"/>
    <n v="65000"/>
    <n v="10"/>
    <n v="65000"/>
    <n v="3"/>
    <n v="650000"/>
    <n v="516750"/>
    <m/>
    <n v="0"/>
  </r>
  <r>
    <s v="0065A00001WxE6eQAF"/>
    <n v="25"/>
    <n v="1199"/>
    <n v="10"/>
    <n v="1199"/>
    <n v="3"/>
    <n v="11990"/>
    <n v="8992.5"/>
    <m/>
    <n v="0"/>
  </r>
  <r>
    <s v="0065A00000lliaqQAA"/>
    <m/>
    <n v="199"/>
    <n v="12"/>
    <n v="199"/>
    <n v="3"/>
    <n v="2388"/>
    <n v="2388"/>
    <m/>
    <n v="0"/>
  </r>
  <r>
    <s v="0065A00001ZZ4CBQA1"/>
    <n v="20"/>
    <n v="199"/>
    <n v="15"/>
    <n v="199"/>
    <n v="3"/>
    <n v="2985"/>
    <n v="2388"/>
    <m/>
    <n v="0"/>
  </r>
  <r>
    <s v="0065A00001VhpmkQAB"/>
    <n v="10"/>
    <n v="199"/>
    <n v="24"/>
    <n v="199"/>
    <n v="3"/>
    <n v="4776"/>
    <n v="4298.3999999999996"/>
    <m/>
    <n v="0"/>
  </r>
  <r>
    <s v="0065A00001Xe7DBQAZ"/>
    <n v="25"/>
    <n v="1199"/>
    <n v="25"/>
    <n v="1199"/>
    <n v="3"/>
    <n v="29975"/>
    <n v="22481.25"/>
    <m/>
    <n v="0"/>
  </r>
  <r>
    <s v="0065A00001XGA3YQAX"/>
    <n v="10"/>
    <n v="199"/>
    <n v="32"/>
    <n v="199"/>
    <n v="3"/>
    <n v="6368"/>
    <n v="5731.2"/>
    <m/>
    <n v="0"/>
  </r>
  <r>
    <s v="0065A00000jSeCpQAK"/>
    <n v="18"/>
    <n v="199"/>
    <n v="60"/>
    <n v="199"/>
    <n v="3"/>
    <n v="11940"/>
    <n v="9790.7999999999993"/>
    <m/>
    <n v="0"/>
  </r>
  <r>
    <s v="0065A00001a6iGcQAI"/>
    <m/>
    <n v="199"/>
    <n v="72"/>
    <n v="199"/>
    <n v="3"/>
    <n v="14328"/>
    <n v="14328"/>
    <m/>
    <n v="0"/>
  </r>
  <r>
    <s v="0065A00001a6iqQQAQ"/>
    <m/>
    <n v="199"/>
    <n v="72"/>
    <n v="199"/>
    <n v="3"/>
    <n v="14328"/>
    <n v="14328"/>
    <m/>
    <n v="0"/>
  </r>
  <r>
    <s v="0065A00001a6j7DQAQ"/>
    <n v="15"/>
    <n v="199"/>
    <n v="72"/>
    <n v="199"/>
    <n v="3"/>
    <n v="14328"/>
    <n v="12178.8"/>
    <m/>
    <n v="0"/>
  </r>
  <r>
    <s v="0065A00001bOI6wQAG"/>
    <m/>
    <n v="350"/>
    <n v="79"/>
    <n v="35"/>
    <n v="3"/>
    <n v="2765"/>
    <n v="2765"/>
    <m/>
    <n v="0"/>
  </r>
  <r>
    <s v="0065A00001bOMMQQA4"/>
    <m/>
    <n v="350"/>
    <n v="79"/>
    <n v="35"/>
    <n v="3"/>
    <n v="2765"/>
    <n v="2765"/>
    <m/>
    <n v="0"/>
  </r>
  <r>
    <s v="0065A00001bOMQIQA4"/>
    <m/>
    <n v="350"/>
    <n v="79"/>
    <n v="35"/>
    <n v="3"/>
    <n v="2765"/>
    <n v="2765"/>
    <m/>
    <n v="0"/>
  </r>
  <r>
    <s v="0065A00001bOMEnQAO"/>
    <m/>
    <n v="350"/>
    <n v="79"/>
    <n v="35"/>
    <n v="3"/>
    <n v="2765"/>
    <n v="2765"/>
    <m/>
    <n v="0"/>
  </r>
  <r>
    <s v="0065A00001bOMJfQAO"/>
    <m/>
    <n v="350"/>
    <n v="79"/>
    <n v="35"/>
    <n v="3"/>
    <n v="2765"/>
    <n v="2765"/>
    <m/>
    <n v="0"/>
  </r>
  <r>
    <s v="0065A00000nKefWQAS"/>
    <m/>
    <n v="199"/>
    <n v="180"/>
    <n v="199"/>
    <n v="3"/>
    <n v="35820"/>
    <n v="35820"/>
    <m/>
    <n v="0"/>
  </r>
  <r>
    <s v="0065A00001awxJ9QAI"/>
    <m/>
    <n v="199"/>
    <n v="500"/>
    <n v="199"/>
    <n v="3"/>
    <n v="99500"/>
    <n v="99500"/>
    <m/>
    <n v="0"/>
  </r>
  <r>
    <s v="0065A00001ax1pmQAA"/>
    <m/>
    <n v="199"/>
    <n v="500"/>
    <n v="199"/>
    <n v="3"/>
    <n v="99500"/>
    <n v="99500"/>
    <m/>
    <n v="0"/>
  </r>
  <r>
    <s v="0065A00001awzFxQAI"/>
    <m/>
    <n v="199"/>
    <n v="500"/>
    <n v="199"/>
    <n v="3"/>
    <n v="99500"/>
    <n v="99500"/>
    <m/>
    <n v="0"/>
  </r>
  <r>
    <s v="0065A00001awzGMQAY"/>
    <m/>
    <n v="199"/>
    <n v="500"/>
    <n v="199"/>
    <n v="3"/>
    <n v="99500"/>
    <n v="99500"/>
    <m/>
    <n v="0"/>
  </r>
  <r>
    <s v="0065A00001awzFOQAY"/>
    <m/>
    <n v="199"/>
    <n v="500"/>
    <n v="199"/>
    <n v="3"/>
    <n v="99500"/>
    <n v="99500"/>
    <m/>
    <n v="0"/>
  </r>
  <r>
    <s v="0065A00001KQADnQAP"/>
    <n v="18"/>
    <n v="199"/>
    <n v="3"/>
    <n v="199"/>
    <n v="3"/>
    <n v="597"/>
    <n v="489.54"/>
    <m/>
    <n v="0"/>
  </r>
  <r>
    <s v="0063100000c9jv9AAA"/>
    <n v="20"/>
    <n v="65000"/>
    <n v="3"/>
    <n v="65000"/>
    <n v="3"/>
    <n v="195000"/>
    <n v="156000"/>
    <m/>
    <n v="0"/>
  </r>
  <r>
    <s v="0065A00001XmsQlQAJ"/>
    <n v="20"/>
    <n v="199"/>
    <n v="12"/>
    <n v="199"/>
    <n v="3"/>
    <n v="2388"/>
    <n v="1910.4"/>
    <m/>
    <n v="0"/>
  </r>
  <r>
    <s v="0065A00001X8HzVQAV"/>
    <n v="5"/>
    <n v="199"/>
    <n v="1"/>
    <n v="199"/>
    <n v="3"/>
    <n v="199"/>
    <n v="189.05"/>
    <m/>
    <n v="0"/>
  </r>
  <r>
    <s v="0065A00001aJvs1QAC"/>
    <n v="50"/>
    <n v="199"/>
    <n v="2"/>
    <n v="199"/>
    <n v="3"/>
    <n v="398"/>
    <n v="199"/>
    <m/>
    <n v="0"/>
  </r>
  <r>
    <s v="0065A00001Ti3sZQAR"/>
    <n v="1"/>
    <n v="39"/>
    <n v="4"/>
    <n v="39"/>
    <n v="3"/>
    <n v="156"/>
    <n v="154.44"/>
    <m/>
    <n v="0"/>
  </r>
  <r>
    <s v="0065A00001deIEMQA2"/>
    <n v="10"/>
    <n v="199"/>
    <n v="6"/>
    <n v="199"/>
    <n v="3"/>
    <n v="1194"/>
    <n v="1074.5999999999999"/>
    <m/>
    <n v="0"/>
  </r>
  <r>
    <s v="0063100000c9vEPAAY"/>
    <m/>
    <n v="199"/>
    <n v="1"/>
    <n v="199"/>
    <n v="3"/>
    <n v="199"/>
    <n v="199"/>
    <m/>
    <n v="0"/>
  </r>
  <r>
    <s v="0065A00001aJ86hQAC"/>
    <m/>
    <n v="199"/>
    <n v="1"/>
    <n v="199"/>
    <n v="3"/>
    <n v="199"/>
    <n v="199"/>
    <s v="0065A00001aJ86hQAC"/>
    <n v="199"/>
  </r>
  <r>
    <s v="0065A00001de7cCQAQ"/>
    <n v="10"/>
    <n v="39"/>
    <n v="1"/>
    <n v="39"/>
    <n v="3"/>
    <n v="39"/>
    <n v="35.1"/>
    <m/>
    <n v="0"/>
  </r>
  <r>
    <s v="0065A00001bMAbSQAW"/>
    <m/>
    <n v="1199"/>
    <n v="10"/>
    <n v="1199"/>
    <n v="3"/>
    <n v="11990"/>
    <n v="11990"/>
    <m/>
    <n v="0"/>
  </r>
  <r>
    <s v="0065A00001dCXyOQAW"/>
    <n v="25"/>
    <n v="199"/>
    <n v="1"/>
    <n v="199"/>
    <n v="3"/>
    <n v="199"/>
    <n v="149.25"/>
    <m/>
    <n v="0"/>
  </r>
  <r>
    <s v="0065A00001MA1WFQA1"/>
    <m/>
    <n v="3350"/>
    <n v="1"/>
    <n v="3350"/>
    <n v="3"/>
    <n v="3350"/>
    <n v="3350"/>
    <m/>
    <n v="0"/>
  </r>
  <r>
    <s v="0065A00001Zx1jDQAR"/>
    <n v="3"/>
    <n v="199"/>
    <n v="3"/>
    <n v="199"/>
    <n v="3"/>
    <n v="597"/>
    <n v="579.09"/>
    <m/>
    <n v="0"/>
  </r>
  <r>
    <s v="0065A0000112IcvQAE"/>
    <n v="25"/>
    <n v="199"/>
    <n v="3"/>
    <n v="199"/>
    <n v="3"/>
    <n v="597"/>
    <n v="447.75"/>
    <m/>
    <n v="0"/>
  </r>
  <r>
    <s v="0065A00001YhfS1QAJ"/>
    <n v="3"/>
    <n v="199"/>
    <n v="1"/>
    <n v="199"/>
    <n v="3"/>
    <n v="199"/>
    <n v="193.03"/>
    <m/>
    <n v="0"/>
  </r>
  <r>
    <s v="0065A00000lcgtSQAQ"/>
    <n v="18"/>
    <n v="199"/>
    <n v="1"/>
    <n v="199"/>
    <n v="3"/>
    <n v="199"/>
    <n v="163.18"/>
    <m/>
    <n v="0"/>
  </r>
  <r>
    <s v="0065A00001dDgtUQAS"/>
    <n v="20"/>
    <n v="39"/>
    <n v="1"/>
    <n v="39"/>
    <n v="3"/>
    <n v="39"/>
    <n v="31.2"/>
    <m/>
    <n v="0"/>
  </r>
  <r>
    <s v="0065A00000i55VLQAY"/>
    <n v="20"/>
    <n v="199"/>
    <n v="1"/>
    <n v="199"/>
    <n v="3"/>
    <n v="199"/>
    <n v="159.19999999999999"/>
    <m/>
    <n v="0"/>
  </r>
  <r>
    <s v="0065A00001bfraXQAQ"/>
    <n v="20"/>
    <n v="199"/>
    <n v="1"/>
    <n v="199"/>
    <n v="3"/>
    <n v="199"/>
    <n v="159.19999999999999"/>
    <s v="0065A00001bfraXQAQ"/>
    <n v="159.19999999999999"/>
  </r>
  <r>
    <s v="0065A00001ZFo6jQAD"/>
    <n v="25"/>
    <n v="199"/>
    <n v="1"/>
    <n v="199"/>
    <n v="3"/>
    <n v="199"/>
    <n v="149.25"/>
    <m/>
    <n v="0"/>
  </r>
  <r>
    <s v="0065A00001YPkjnQAD"/>
    <n v="30"/>
    <n v="199"/>
    <n v="1"/>
    <n v="199"/>
    <n v="3"/>
    <n v="199"/>
    <n v="139.30000000000001"/>
    <m/>
    <n v="0"/>
  </r>
  <r>
    <s v="0065A00001aLQovQAG"/>
    <n v="100"/>
    <n v="199"/>
    <n v="1"/>
    <n v="199"/>
    <n v="3"/>
    <n v="199"/>
    <n v="0"/>
    <m/>
    <n v="0"/>
  </r>
  <r>
    <s v="0065A00000ld63zQAA"/>
    <n v="100"/>
    <n v="199"/>
    <n v="1"/>
    <n v="199"/>
    <n v="3"/>
    <n v="199"/>
    <n v="0"/>
    <m/>
    <n v="0"/>
  </r>
  <r>
    <s v="0065A00001XoVclQAF"/>
    <n v="5"/>
    <n v="39000"/>
    <n v="1"/>
    <n v="39000"/>
    <n v="3"/>
    <n v="39000"/>
    <n v="37050"/>
    <m/>
    <n v="0"/>
  </r>
  <r>
    <s v="0065A00000ibia1QAA"/>
    <n v="20"/>
    <n v="71500"/>
    <n v="2"/>
    <n v="71500"/>
    <n v="3"/>
    <n v="143000"/>
    <n v="114400"/>
    <m/>
    <n v="0"/>
  </r>
  <r>
    <s v="0065A00001ZFoACQA1"/>
    <n v="25"/>
    <n v="1199"/>
    <n v="3"/>
    <n v="1199"/>
    <n v="3"/>
    <n v="3597"/>
    <n v="2697.75"/>
    <m/>
    <n v="0"/>
  </r>
  <r>
    <s v="0065A00001TiIp1QAF"/>
    <n v="3"/>
    <n v="199"/>
    <n v="4"/>
    <n v="199"/>
    <n v="3"/>
    <n v="796"/>
    <n v="772.12"/>
    <m/>
    <n v="0"/>
  </r>
  <r>
    <s v="0065A00001XrGyLQAV"/>
    <n v="25"/>
    <n v="1199"/>
    <n v="6"/>
    <n v="1199"/>
    <n v="3"/>
    <n v="7194"/>
    <n v="5395.5"/>
    <m/>
    <n v="0"/>
  </r>
  <r>
    <s v="0065A00001YhjynQAB"/>
    <n v="25"/>
    <n v="199"/>
    <n v="7"/>
    <n v="199"/>
    <n v="3"/>
    <n v="1393"/>
    <n v="1044.75"/>
    <m/>
    <n v="0"/>
  </r>
  <r>
    <s v="0065A00001bomALQAY"/>
    <n v="25"/>
    <n v="199"/>
    <n v="8"/>
    <n v="199"/>
    <n v="3"/>
    <n v="1592"/>
    <n v="1194"/>
    <m/>
    <n v="0"/>
  </r>
  <r>
    <s v="0065A00000js76YQAQ"/>
    <m/>
    <n v="189"/>
    <n v="9"/>
    <n v="189"/>
    <n v="3"/>
    <n v="1701"/>
    <n v="1701"/>
    <m/>
    <n v="0"/>
  </r>
  <r>
    <s v="0065A00001ZbQQ7QAN"/>
    <n v="25"/>
    <n v="39"/>
    <n v="10"/>
    <n v="39"/>
    <n v="3"/>
    <n v="390"/>
    <n v="292.5"/>
    <m/>
    <n v="0"/>
  </r>
  <r>
    <s v="0065A00000nKYNkQAO"/>
    <n v="20"/>
    <n v="199"/>
    <n v="14"/>
    <n v="199"/>
    <n v="3"/>
    <n v="2786"/>
    <n v="2228.8000000000002"/>
    <m/>
    <n v="0"/>
  </r>
  <r>
    <s v="0065A00000nKslJQAS"/>
    <n v="27.5"/>
    <n v="199"/>
    <n v="15"/>
    <n v="199"/>
    <n v="3"/>
    <n v="2985"/>
    <n v="2164.13"/>
    <m/>
    <n v="0"/>
  </r>
  <r>
    <s v="0065A00001YNRhnQAH"/>
    <n v="0"/>
    <n v="189"/>
    <n v="18"/>
    <n v="189"/>
    <n v="3"/>
    <n v="3402"/>
    <n v="3402"/>
    <m/>
    <n v="0"/>
  </r>
  <r>
    <s v="0065A00000nKJMHQA4"/>
    <m/>
    <n v="189"/>
    <n v="32"/>
    <n v="189"/>
    <n v="3"/>
    <n v="6048"/>
    <n v="6048"/>
    <m/>
    <n v="0"/>
  </r>
  <r>
    <s v="0065A00000nKJO7QAO"/>
    <m/>
    <n v="189"/>
    <n v="64"/>
    <n v="189"/>
    <n v="3"/>
    <n v="12096"/>
    <n v="12096"/>
    <m/>
    <n v="0"/>
  </r>
  <r>
    <s v="0065A00000k3naoQAA"/>
    <m/>
    <n v="1650"/>
    <n v="1"/>
    <n v="1650"/>
    <n v="3"/>
    <n v="1650"/>
    <n v="1650"/>
    <m/>
    <n v="0"/>
  </r>
  <r>
    <s v="0065A00000ldM7JQAU"/>
    <m/>
    <n v="1650"/>
    <n v="1"/>
    <n v="1650"/>
    <n v="3"/>
    <n v="1650"/>
    <n v="1650"/>
    <m/>
    <n v="0"/>
  </r>
  <r>
    <s v="0065A00000k3njyQAA"/>
    <m/>
    <n v="1650"/>
    <n v="1"/>
    <n v="1650"/>
    <n v="3"/>
    <n v="1650"/>
    <n v="1650"/>
    <m/>
    <n v="0"/>
  </r>
  <r>
    <s v="0065A00000ldRlnQAE"/>
    <m/>
    <n v="1650"/>
    <n v="1"/>
    <n v="1650"/>
    <n v="3"/>
    <n v="1650"/>
    <n v="1650"/>
    <m/>
    <n v="0"/>
  </r>
  <r>
    <s v="0065A00000ldRlxQAE"/>
    <m/>
    <n v="1650"/>
    <n v="1"/>
    <n v="1650"/>
    <n v="3"/>
    <n v="1650"/>
    <n v="1650"/>
    <m/>
    <n v="0"/>
  </r>
  <r>
    <s v="0065A00000lcgitQAA"/>
    <m/>
    <n v="1650"/>
    <n v="1"/>
    <n v="1650"/>
    <n v="3"/>
    <n v="1650"/>
    <n v="1650"/>
    <m/>
    <n v="0"/>
  </r>
  <r>
    <s v="0065A00000k4AxRQAU"/>
    <m/>
    <n v="1650"/>
    <n v="1"/>
    <n v="1650"/>
    <n v="3"/>
    <n v="1650"/>
    <n v="1650"/>
    <m/>
    <n v="0"/>
  </r>
  <r>
    <s v="0063100000daoBAAAY"/>
    <m/>
    <n v="2650"/>
    <n v="1"/>
    <n v="2200"/>
    <n v="3"/>
    <n v="2200"/>
    <n v="2200"/>
    <m/>
    <n v="0"/>
  </r>
  <r>
    <s v="0063100000frfFpAAI"/>
    <m/>
    <n v="2650"/>
    <n v="1"/>
    <n v="2200"/>
    <n v="3"/>
    <n v="2200"/>
    <n v="2200"/>
    <m/>
    <n v="0"/>
  </r>
  <r>
    <s v="0063100000cjfMIAAY"/>
    <m/>
    <n v="2650"/>
    <n v="1"/>
    <n v="2200"/>
    <n v="3"/>
    <n v="2200"/>
    <n v="2200"/>
    <m/>
    <n v="0"/>
  </r>
  <r>
    <s v="0065A00000k3YjGQAU"/>
    <m/>
    <n v="2650"/>
    <n v="1"/>
    <n v="2200"/>
    <n v="3"/>
    <n v="2200"/>
    <n v="2200"/>
    <m/>
    <n v="0"/>
  </r>
  <r>
    <s v="0063100000ciqmiAAA"/>
    <m/>
    <n v="2650"/>
    <n v="1"/>
    <n v="2650"/>
    <n v="3"/>
    <n v="2650"/>
    <n v="2650"/>
    <m/>
    <n v="0"/>
  </r>
  <r>
    <s v="0063100000daKseAAE"/>
    <m/>
    <n v="2650"/>
    <n v="1"/>
    <n v="2650"/>
    <n v="3"/>
    <n v="2650"/>
    <n v="2650"/>
    <m/>
    <n v="0"/>
  </r>
  <r>
    <s v="0065A00000i4nU9QAI"/>
    <m/>
    <n v="2650"/>
    <n v="1"/>
    <n v="2650"/>
    <n v="3"/>
    <n v="2650"/>
    <n v="2650"/>
    <m/>
    <n v="0"/>
  </r>
  <r>
    <s v="0065A00000i4vVYQAY"/>
    <m/>
    <n v="2650"/>
    <n v="1"/>
    <n v="2650"/>
    <n v="3"/>
    <n v="2650"/>
    <n v="2650"/>
    <m/>
    <n v="0"/>
  </r>
  <r>
    <s v="0065A00000k247VQAQ"/>
    <m/>
    <n v="2650"/>
    <n v="1"/>
    <n v="2650"/>
    <n v="3"/>
    <n v="2650"/>
    <n v="2650"/>
    <m/>
    <n v="0"/>
  </r>
  <r>
    <s v="0063100000brwoYAAQ"/>
    <m/>
    <n v="2650"/>
    <n v="1"/>
    <n v="2650"/>
    <n v="3"/>
    <n v="2650"/>
    <n v="2650"/>
    <m/>
    <n v="0"/>
  </r>
  <r>
    <s v="0065A00000k2K0oQAE"/>
    <m/>
    <n v="2650"/>
    <n v="1"/>
    <n v="2650"/>
    <n v="3"/>
    <n v="2650"/>
    <n v="2650"/>
    <m/>
    <n v="0"/>
  </r>
  <r>
    <s v="0063100000cLOIhAAO"/>
    <m/>
    <n v="2650"/>
    <n v="1"/>
    <n v="2650"/>
    <n v="3"/>
    <n v="2650"/>
    <n v="2650"/>
    <m/>
    <n v="0"/>
  </r>
  <r>
    <s v="0063100000bjHRMAA2"/>
    <m/>
    <n v="2650"/>
    <n v="1"/>
    <n v="2650"/>
    <n v="3"/>
    <n v="2650"/>
    <n v="2650"/>
    <m/>
    <n v="0"/>
  </r>
  <r>
    <s v="0065A00000i4mZcQAI"/>
    <m/>
    <n v="2650"/>
    <n v="1"/>
    <n v="2650"/>
    <n v="3"/>
    <n v="2650"/>
    <n v="2650"/>
    <m/>
    <n v="0"/>
  </r>
  <r>
    <s v="0063100000esQdpAAE"/>
    <m/>
    <n v="2650"/>
    <n v="1"/>
    <n v="2650"/>
    <n v="3"/>
    <n v="2650"/>
    <n v="2650"/>
    <m/>
    <n v="0"/>
  </r>
  <r>
    <s v="0063100000fqKtGAAU"/>
    <m/>
    <n v="2650"/>
    <n v="1"/>
    <n v="2650"/>
    <n v="3"/>
    <n v="2650"/>
    <n v="2650"/>
    <m/>
    <n v="0"/>
  </r>
  <r>
    <s v="0065A00000k1jf1QAA"/>
    <m/>
    <n v="2650"/>
    <n v="1"/>
    <n v="2650"/>
    <n v="3"/>
    <n v="2650"/>
    <n v="2650"/>
    <m/>
    <n v="0"/>
  </r>
  <r>
    <s v="0063100000gHeD4AAK"/>
    <m/>
    <n v="3150"/>
    <n v="1"/>
    <n v="2700"/>
    <n v="3"/>
    <n v="2700"/>
    <n v="2700"/>
    <m/>
    <n v="0"/>
  </r>
  <r>
    <s v="0065A00000k1B3fQAE"/>
    <m/>
    <n v="3150"/>
    <n v="1"/>
    <n v="3150"/>
    <n v="3"/>
    <n v="3150"/>
    <n v="3150"/>
    <m/>
    <n v="0"/>
  </r>
  <r>
    <s v="0065A00000k3bPzQAI"/>
    <m/>
    <n v="3150"/>
    <n v="1"/>
    <n v="3150"/>
    <n v="3"/>
    <n v="3150"/>
    <n v="3150"/>
    <m/>
    <n v="0"/>
  </r>
  <r>
    <s v="0065A00000lddQFQAY"/>
    <m/>
    <n v="3150"/>
    <n v="1"/>
    <n v="3150"/>
    <n v="3"/>
    <n v="3150"/>
    <n v="3150"/>
    <m/>
    <n v="0"/>
  </r>
  <r>
    <s v="0065A00000k2gzMQAQ"/>
    <m/>
    <n v="3150"/>
    <n v="1"/>
    <n v="2357"/>
    <n v="3"/>
    <n v="2357"/>
    <n v="2357"/>
    <m/>
    <n v="0"/>
  </r>
  <r>
    <s v="0063100000et7MvAAI"/>
    <m/>
    <n v="21950"/>
    <n v="1"/>
    <n v="21950"/>
    <n v="3"/>
    <n v="21950"/>
    <n v="21950"/>
    <m/>
    <n v="0"/>
  </r>
  <r>
    <s v="0065A00000iby3MQAQ"/>
    <m/>
    <n v="21950"/>
    <n v="1"/>
    <n v="21950"/>
    <n v="3"/>
    <n v="21950"/>
    <n v="21950"/>
    <m/>
    <n v="0"/>
  </r>
  <r>
    <s v="0063100000erx48AAA"/>
    <n v="10"/>
    <n v="2650"/>
    <n v="1"/>
    <n v="2300"/>
    <n v="3"/>
    <n v="2300"/>
    <n v="2070"/>
    <m/>
    <n v="0"/>
  </r>
  <r>
    <s v="0063100000bg1PIAAY"/>
    <n v="10"/>
    <n v="2650"/>
    <n v="1"/>
    <n v="2300"/>
    <n v="3"/>
    <n v="2300"/>
    <n v="2070"/>
    <m/>
    <n v="0"/>
  </r>
  <r>
    <s v="0065A00000jrntFQAQ"/>
    <n v="10"/>
    <n v="2650"/>
    <n v="1"/>
    <n v="2650"/>
    <n v="3"/>
    <n v="2650"/>
    <n v="2385"/>
    <m/>
    <n v="0"/>
  </r>
  <r>
    <s v="0065A00000i3cyTQAQ"/>
    <n v="10"/>
    <n v="2650"/>
    <n v="1"/>
    <n v="2650"/>
    <n v="3"/>
    <n v="2650"/>
    <n v="2385"/>
    <m/>
    <n v="0"/>
  </r>
  <r>
    <s v="0063100000ckDN2AAM"/>
    <n v="100"/>
    <n v="2650"/>
    <n v="1"/>
    <n v="2300"/>
    <n v="3"/>
    <n v="2300"/>
    <n v="0"/>
    <m/>
    <n v="0"/>
  </r>
  <r>
    <s v="0063100000cir0QAAQ"/>
    <n v="100"/>
    <n v="2650"/>
    <n v="1"/>
    <n v="2300"/>
    <n v="3"/>
    <n v="2300"/>
    <n v="0"/>
    <m/>
    <n v="0"/>
  </r>
  <r>
    <s v="0065A00000k2VpzQAE"/>
    <n v="10"/>
    <n v="650"/>
    <n v="2"/>
    <n v="600"/>
    <n v="3"/>
    <n v="1200"/>
    <n v="1080"/>
    <m/>
    <n v="0"/>
  </r>
  <r>
    <s v="0065A00000k248OQAQ"/>
    <m/>
    <n v="2650"/>
    <n v="1"/>
    <n v="2650"/>
    <n v="3"/>
    <n v="2650"/>
    <n v="2650"/>
    <m/>
    <n v="0"/>
  </r>
  <r>
    <s v="0065A00000ln6RsQAI"/>
    <m/>
    <n v="2950"/>
    <n v="1"/>
    <n v="2950"/>
    <n v="3"/>
    <n v="2950"/>
    <n v="2950"/>
    <m/>
    <n v="0"/>
  </r>
  <r>
    <s v="0065A000019kLgmQAE"/>
    <m/>
    <n v="4995"/>
    <n v="1"/>
    <n v="4995"/>
    <n v="3"/>
    <n v="4995"/>
    <n v="4995"/>
    <m/>
    <n v="0"/>
  </r>
  <r>
    <s v="0065A00001bARAiQAO"/>
    <m/>
    <n v="11"/>
    <n v="1"/>
    <n v="12"/>
    <n v="3"/>
    <n v="12"/>
    <n v="12"/>
    <m/>
    <n v="0"/>
  </r>
  <r>
    <s v="0065A00001CKnqYQAT"/>
    <m/>
    <n v="670"/>
    <n v="1"/>
    <n v="670"/>
    <n v="3"/>
    <n v="670"/>
    <n v="670"/>
    <m/>
    <n v="0"/>
  </r>
  <r>
    <s v="0065A00000nK4JVQA0"/>
    <m/>
    <n v="2650"/>
    <n v="1"/>
    <n v="2650"/>
    <n v="3"/>
    <n v="2650"/>
    <n v="2650"/>
    <m/>
    <n v="0"/>
  </r>
  <r>
    <s v="0065A00001Umwb9QAB"/>
    <m/>
    <n v="3245"/>
    <n v="1"/>
    <n v="3245"/>
    <n v="3"/>
    <n v="3245"/>
    <n v="3245"/>
    <m/>
    <n v="0"/>
  </r>
  <r>
    <s v="0065A00001CLde2QAD"/>
    <m/>
    <n v="3245"/>
    <n v="1"/>
    <n v="3245"/>
    <n v="3"/>
    <n v="3245"/>
    <n v="3245"/>
    <m/>
    <n v="0"/>
  </r>
  <r>
    <s v="0065A00001UmtetQAB"/>
    <m/>
    <n v="3245"/>
    <n v="1"/>
    <n v="3245"/>
    <n v="3"/>
    <n v="3245"/>
    <n v="3245"/>
    <m/>
    <n v="0"/>
  </r>
  <r>
    <s v="0065A00001YiBtIQAV"/>
    <m/>
    <n v="3350"/>
    <n v="1"/>
    <n v="3350"/>
    <n v="3"/>
    <n v="3350"/>
    <n v="3350"/>
    <m/>
    <n v="0"/>
  </r>
  <r>
    <s v="0065A00001ZVg2fQAD"/>
    <m/>
    <n v="3350"/>
    <n v="1"/>
    <n v="3350"/>
    <n v="3"/>
    <n v="3350"/>
    <n v="3350"/>
    <m/>
    <n v="0"/>
  </r>
  <r>
    <s v="0065A00001dJ3TIQA0"/>
    <m/>
    <n v="3795"/>
    <n v="1"/>
    <n v="3795"/>
    <n v="3"/>
    <n v="3795"/>
    <n v="3795"/>
    <m/>
    <n v="0"/>
  </r>
  <r>
    <s v="0065A00001SjPKXQA3"/>
    <m/>
    <n v="3950"/>
    <n v="1"/>
    <n v="3950"/>
    <n v="3"/>
    <n v="3950"/>
    <n v="3950"/>
    <m/>
    <n v="0"/>
  </r>
  <r>
    <s v="0065A00001XDlJEQA1"/>
    <m/>
    <n v="4450"/>
    <n v="1"/>
    <n v="3600"/>
    <n v="3"/>
    <n v="3600"/>
    <n v="3600"/>
    <m/>
    <n v="0"/>
  </r>
  <r>
    <s v="0065A00001MA4sIQAT"/>
    <m/>
    <n v="4450"/>
    <n v="1"/>
    <n v="4450"/>
    <n v="3"/>
    <n v="4450"/>
    <n v="4450"/>
    <m/>
    <n v="0"/>
  </r>
  <r>
    <s v="0065A00001YxhIEQAZ"/>
    <m/>
    <n v="4450"/>
    <n v="1"/>
    <n v="4450"/>
    <n v="3"/>
    <n v="4450"/>
    <n v="4450"/>
    <m/>
    <n v="0"/>
  </r>
  <r>
    <s v="0065A00001XkYPmQAN"/>
    <m/>
    <n v="4450"/>
    <n v="1"/>
    <n v="4450"/>
    <n v="3"/>
    <n v="4450"/>
    <n v="4450"/>
    <m/>
    <n v="0"/>
  </r>
  <r>
    <s v="0065A00001crB56QAE"/>
    <m/>
    <n v="4995"/>
    <n v="1"/>
    <n v="4995"/>
    <n v="3"/>
    <n v="4995"/>
    <n v="4995"/>
    <m/>
    <n v="0"/>
  </r>
  <r>
    <s v="0065A00001bLfcTQAS"/>
    <m/>
    <n v="4995"/>
    <n v="1"/>
    <n v="4995"/>
    <n v="3"/>
    <n v="4995"/>
    <n v="4995"/>
    <m/>
    <n v="0"/>
  </r>
  <r>
    <s v="0065A00001UmqsOQAR"/>
    <m/>
    <n v="4995"/>
    <n v="1"/>
    <n v="4995"/>
    <n v="3"/>
    <n v="4995"/>
    <n v="4995"/>
    <m/>
    <n v="0"/>
  </r>
  <r>
    <s v="0065A00001ZFysIQAT"/>
    <m/>
    <n v="5000"/>
    <n v="1"/>
    <n v="5000"/>
    <n v="3"/>
    <n v="5000"/>
    <n v="5000"/>
    <m/>
    <n v="0"/>
  </r>
  <r>
    <s v="0065A00001Z8vspQAB"/>
    <m/>
    <n v="7500"/>
    <n v="1"/>
    <n v="7500"/>
    <n v="3"/>
    <n v="7500"/>
    <n v="7500"/>
    <m/>
    <n v="0"/>
  </r>
  <r>
    <s v="0065A00001cUrQJQA0"/>
    <m/>
    <n v="8950"/>
    <n v="1"/>
    <n v="0"/>
    <n v="3"/>
    <n v="0"/>
    <n v="0"/>
    <m/>
    <n v="0"/>
  </r>
  <r>
    <s v="0065A00001ZVeFOQA1"/>
    <n v="25"/>
    <n v="4995"/>
    <n v="1"/>
    <n v="4995"/>
    <n v="3"/>
    <n v="4995"/>
    <n v="3746.25"/>
    <m/>
    <n v="0"/>
  </r>
  <r>
    <s v="0065A00001dCWEWQA4"/>
    <n v="25"/>
    <n v="5000"/>
    <n v="1"/>
    <n v="5000"/>
    <n v="3"/>
    <n v="5000"/>
    <n v="3750"/>
    <m/>
    <n v="0"/>
  </r>
  <r>
    <s v="0065A00001ZON9xQAH"/>
    <n v="25"/>
    <n v="5000"/>
    <n v="1"/>
    <n v="5000"/>
    <n v="3"/>
    <n v="5000"/>
    <n v="3750"/>
    <m/>
    <n v="0"/>
  </r>
  <r>
    <s v="0065A00001ZN0tXQAT"/>
    <n v="25"/>
    <n v="5000"/>
    <n v="1"/>
    <n v="5000"/>
    <n v="3"/>
    <n v="5000"/>
    <n v="3750"/>
    <m/>
    <n v="0"/>
  </r>
  <r>
    <s v="0066e00001e0Pr5AAE"/>
    <n v="25"/>
    <n v="5000"/>
    <n v="1"/>
    <n v="5000"/>
    <n v="3"/>
    <n v="5000"/>
    <n v="3750"/>
    <m/>
    <n v="0"/>
  </r>
  <r>
    <s v="0065A00001YHls6QAD"/>
    <n v="50"/>
    <n v="4995"/>
    <n v="1"/>
    <n v="4995"/>
    <n v="3"/>
    <n v="4995"/>
    <n v="2497.5"/>
    <m/>
    <n v="0"/>
  </r>
  <r>
    <s v="0066e00001eLeUXAA0"/>
    <n v="100"/>
    <n v="5145"/>
    <n v="1"/>
    <n v="5145"/>
    <n v="3"/>
    <n v="5145"/>
    <n v="0"/>
    <m/>
    <n v="0"/>
  </r>
  <r>
    <s v="0065A00001dLWADQA4"/>
    <m/>
    <n v="725"/>
    <n v="2"/>
    <n v="625.5"/>
    <n v="3"/>
    <n v="1251"/>
    <n v="1251"/>
    <m/>
    <n v="0"/>
  </r>
  <r>
    <s v="0065A00001YPn9FQAT"/>
    <n v="11.2"/>
    <n v="670"/>
    <n v="2"/>
    <n v="670"/>
    <n v="3"/>
    <n v="1340"/>
    <n v="1189.92"/>
    <m/>
    <n v="0"/>
  </r>
  <r>
    <s v="0065A00000k38bnQAA"/>
    <m/>
    <n v="2650"/>
    <n v="1"/>
    <n v="2200"/>
    <n v="3"/>
    <n v="2200"/>
    <n v="2200"/>
    <m/>
    <n v="0"/>
  </r>
  <r>
    <s v="0065A00001CKiGuQAL"/>
    <m/>
    <n v="2650"/>
    <n v="1"/>
    <n v="2650"/>
    <n v="3"/>
    <n v="2650"/>
    <n v="2650"/>
    <m/>
    <n v="0"/>
  </r>
  <r>
    <s v="0065A00000xxlqzQAA"/>
    <m/>
    <n v="2650"/>
    <n v="1"/>
    <n v="2650"/>
    <n v="3"/>
    <n v="2650"/>
    <n v="2650"/>
    <m/>
    <n v="0"/>
  </r>
  <r>
    <s v="0065A00000lnQHRQA2"/>
    <m/>
    <n v="2650"/>
    <n v="1"/>
    <n v="2650"/>
    <n v="3"/>
    <n v="2650"/>
    <n v="2650"/>
    <m/>
    <n v="0"/>
  </r>
  <r>
    <s v="0063100000bsACVAA2"/>
    <m/>
    <n v="2650"/>
    <n v="1"/>
    <n v="2650"/>
    <n v="3"/>
    <n v="2650"/>
    <n v="2650"/>
    <m/>
    <n v="0"/>
  </r>
  <r>
    <s v="0065A00000lo8H3QAI"/>
    <m/>
    <n v="2650"/>
    <n v="1"/>
    <n v="2650"/>
    <n v="3"/>
    <n v="2650"/>
    <n v="2650"/>
    <m/>
    <n v="0"/>
  </r>
  <r>
    <s v="0065A00000loC07QAE"/>
    <m/>
    <n v="2650"/>
    <n v="1"/>
    <n v="2650"/>
    <n v="3"/>
    <n v="2650"/>
    <n v="2650"/>
    <m/>
    <n v="0"/>
  </r>
  <r>
    <s v="0065A00000nKw7rQAC"/>
    <m/>
    <n v="2650"/>
    <n v="1"/>
    <n v="2650"/>
    <n v="3"/>
    <n v="2650"/>
    <n v="2650"/>
    <m/>
    <n v="0"/>
  </r>
  <r>
    <s v="0065A00000k2llNQAQ"/>
    <m/>
    <n v="2650"/>
    <n v="1"/>
    <n v="2650"/>
    <n v="3"/>
    <n v="2650"/>
    <n v="2650"/>
    <m/>
    <n v="0"/>
  </r>
  <r>
    <s v="0065A00000ldBDPQA2"/>
    <m/>
    <n v="2650"/>
    <n v="1"/>
    <n v="2650"/>
    <n v="3"/>
    <n v="2650"/>
    <n v="2650"/>
    <m/>
    <n v="0"/>
  </r>
  <r>
    <s v="0065A00000nKTkEQAW"/>
    <m/>
    <n v="2650"/>
    <n v="1"/>
    <n v="2650"/>
    <n v="3"/>
    <n v="2650"/>
    <n v="2650"/>
    <m/>
    <n v="0"/>
  </r>
  <r>
    <s v="0065A00000nKsUhQAK"/>
    <m/>
    <n v="2650"/>
    <n v="1"/>
    <n v="2650"/>
    <n v="3"/>
    <n v="2650"/>
    <n v="2650"/>
    <m/>
    <n v="0"/>
  </r>
  <r>
    <s v="0065A00000ldfsAQAQ"/>
    <m/>
    <n v="2650"/>
    <n v="1"/>
    <n v="2650"/>
    <n v="3"/>
    <n v="2650"/>
    <n v="2650"/>
    <m/>
    <n v="0"/>
  </r>
  <r>
    <s v="0065A00000k3TRwQAM"/>
    <m/>
    <n v="2950"/>
    <n v="1"/>
    <n v="2950"/>
    <n v="3"/>
    <n v="2950"/>
    <n v="2950"/>
    <m/>
    <n v="0"/>
  </r>
  <r>
    <s v="0065A00000xxpeTQAQ"/>
    <m/>
    <n v="2950"/>
    <n v="1"/>
    <n v="2950"/>
    <n v="3"/>
    <n v="2950"/>
    <n v="2950"/>
    <m/>
    <n v="0"/>
  </r>
  <r>
    <s v="0065A00000nKnX9QAK"/>
    <m/>
    <n v="3150"/>
    <n v="1"/>
    <n v="2200"/>
    <n v="3"/>
    <n v="2200"/>
    <n v="2200"/>
    <m/>
    <n v="0"/>
  </r>
  <r>
    <s v="0063100000e2rEOAAY"/>
    <m/>
    <n v="3150"/>
    <n v="1"/>
    <n v="3150"/>
    <n v="3"/>
    <n v="3150"/>
    <n v="3150"/>
    <m/>
    <n v="0"/>
  </r>
  <r>
    <s v="0065A00000k3V5fQAE"/>
    <m/>
    <n v="3150"/>
    <n v="1"/>
    <n v="3150"/>
    <n v="3"/>
    <n v="3150"/>
    <n v="3150"/>
    <m/>
    <n v="0"/>
  </r>
  <r>
    <s v="0065A00000lei5oQAA"/>
    <m/>
    <n v="3150"/>
    <n v="1"/>
    <n v="3150"/>
    <n v="3"/>
    <n v="3150"/>
    <n v="3150"/>
    <m/>
    <n v="0"/>
  </r>
  <r>
    <s v="0065A00001XDhu5QAD"/>
    <m/>
    <n v="3245"/>
    <n v="1"/>
    <n v="3245"/>
    <n v="3"/>
    <n v="3245"/>
    <n v="3245"/>
    <m/>
    <n v="0"/>
  </r>
  <r>
    <s v="0065A00001bpCx1QAE"/>
    <m/>
    <n v="3350"/>
    <n v="1"/>
    <n v="3350"/>
    <n v="3"/>
    <n v="3350"/>
    <n v="3350"/>
    <s v="0065A00001bpCx1QAE"/>
    <n v="3350"/>
  </r>
  <r>
    <s v="0063100000cDm71AAC"/>
    <m/>
    <n v="4995"/>
    <n v="1"/>
    <n v="2650"/>
    <n v="3"/>
    <n v="2650"/>
    <n v="2650"/>
    <m/>
    <n v="0"/>
  </r>
  <r>
    <s v="0065A00001TjPXcQAN"/>
    <m/>
    <n v="4995"/>
    <n v="1"/>
    <n v="4995"/>
    <n v="3"/>
    <n v="4995"/>
    <n v="4995"/>
    <m/>
    <n v="0"/>
  </r>
  <r>
    <s v="0065A00000nLOteQAG"/>
    <m/>
    <n v="4995"/>
    <n v="1"/>
    <n v="4995"/>
    <n v="3"/>
    <n v="4995"/>
    <n v="4995"/>
    <m/>
    <n v="0"/>
  </r>
  <r>
    <s v="0065A00001TiGDlQAN"/>
    <m/>
    <n v="4995"/>
    <n v="1"/>
    <n v="4995"/>
    <n v="3"/>
    <n v="4995"/>
    <n v="4995"/>
    <m/>
    <n v="0"/>
  </r>
  <r>
    <s v="0065A00000k3LKYQA2"/>
    <m/>
    <n v="4995"/>
    <n v="1"/>
    <n v="4995"/>
    <n v="3"/>
    <n v="4995"/>
    <n v="4995"/>
    <m/>
    <n v="0"/>
  </r>
  <r>
    <s v="0065A00000nMCMGQA4"/>
    <m/>
    <n v="4995"/>
    <n v="1"/>
    <n v="4995"/>
    <n v="3"/>
    <n v="4995"/>
    <n v="4995"/>
    <m/>
    <n v="0"/>
  </r>
  <r>
    <s v="0065A00000k2gTmQAI"/>
    <m/>
    <n v="4995"/>
    <n v="1"/>
    <n v="4995"/>
    <n v="3"/>
    <n v="4995"/>
    <n v="4995"/>
    <m/>
    <n v="0"/>
  </r>
  <r>
    <s v="0065A00000iSJ8xQAG"/>
    <m/>
    <n v="4995"/>
    <n v="1"/>
    <n v="4995"/>
    <n v="3"/>
    <n v="4995"/>
    <n v="4995"/>
    <m/>
    <n v="0"/>
  </r>
  <r>
    <s v="0065A00001cID8CQAW"/>
    <m/>
    <n v="4995"/>
    <n v="1"/>
    <n v="4995"/>
    <n v="3"/>
    <n v="4995"/>
    <n v="4995"/>
    <s v="0065A00001cID8CQAW"/>
    <n v="4995"/>
  </r>
  <r>
    <s v="0065A00001bM5ZMQA0"/>
    <m/>
    <n v="4995"/>
    <n v="1"/>
    <n v="4995"/>
    <n v="3"/>
    <n v="4995"/>
    <n v="4995"/>
    <m/>
    <n v="0"/>
  </r>
  <r>
    <s v="0065A00001aKi6AQAS"/>
    <m/>
    <n v="4995"/>
    <n v="1"/>
    <n v="4995"/>
    <n v="3"/>
    <n v="4995"/>
    <n v="4995"/>
    <m/>
    <n v="0"/>
  </r>
  <r>
    <s v="0065A00001bOA0oQAG"/>
    <m/>
    <n v="4995"/>
    <n v="1"/>
    <n v="4995"/>
    <n v="3"/>
    <n v="4995"/>
    <n v="4995"/>
    <m/>
    <n v="0"/>
  </r>
  <r>
    <s v="0065A00001cKaKhQAK"/>
    <m/>
    <n v="4995"/>
    <n v="1"/>
    <n v="4995"/>
    <n v="3"/>
    <n v="4995"/>
    <n v="4995"/>
    <m/>
    <n v="0"/>
  </r>
  <r>
    <s v="0065A00001XrUF3QAN"/>
    <m/>
    <n v="4995"/>
    <n v="1"/>
    <n v="4995"/>
    <n v="3"/>
    <n v="4995"/>
    <n v="4995"/>
    <m/>
    <n v="0"/>
  </r>
  <r>
    <s v="0063100000fqLKmAAM"/>
    <m/>
    <n v="4995"/>
    <n v="1"/>
    <n v="4995"/>
    <n v="3"/>
    <n v="4995"/>
    <n v="4995"/>
    <m/>
    <n v="0"/>
  </r>
  <r>
    <s v="0065A00001de1HRQAY"/>
    <m/>
    <n v="5000"/>
    <n v="1"/>
    <n v="5000"/>
    <n v="3"/>
    <n v="5000"/>
    <n v="5000"/>
    <m/>
    <n v="0"/>
  </r>
  <r>
    <s v="0065A00001Tj7aPQAR"/>
    <m/>
    <n v="5000"/>
    <n v="1"/>
    <n v="5000"/>
    <n v="3"/>
    <n v="5000"/>
    <n v="5000"/>
    <m/>
    <n v="0"/>
  </r>
  <r>
    <s v="0065A00000nLfZ2QAK"/>
    <m/>
    <n v="5000"/>
    <n v="1"/>
    <n v="5000"/>
    <n v="3"/>
    <n v="5000"/>
    <n v="5000"/>
    <m/>
    <n v="0"/>
  </r>
  <r>
    <s v="0065A00001G5iWGQAZ"/>
    <m/>
    <n v="5000"/>
    <n v="1"/>
    <n v="5000"/>
    <n v="3"/>
    <n v="5000"/>
    <n v="5000"/>
    <m/>
    <n v="0"/>
  </r>
  <r>
    <s v="0065A00001ZVSQIQA5"/>
    <m/>
    <n v="5000"/>
    <n v="1"/>
    <n v="5000"/>
    <n v="3"/>
    <n v="5000"/>
    <n v="5000"/>
    <s v="0065A00001ZVSQIQA5"/>
    <n v="5000"/>
  </r>
  <r>
    <s v="0063100000eUuqxAAC"/>
    <m/>
    <n v="5000"/>
    <n v="1"/>
    <n v="5000"/>
    <n v="3"/>
    <n v="5000"/>
    <n v="5000"/>
    <m/>
    <n v="0"/>
  </r>
  <r>
    <s v="0065A00001XmGGPQA3"/>
    <m/>
    <n v="5000"/>
    <n v="1"/>
    <n v="5000"/>
    <n v="3"/>
    <n v="5000"/>
    <n v="5000"/>
    <m/>
    <n v="0"/>
  </r>
  <r>
    <s v="0065A00001ZN33pQAD"/>
    <m/>
    <n v="5000"/>
    <n v="1"/>
    <n v="5000"/>
    <n v="3"/>
    <n v="5000"/>
    <n v="5000"/>
    <m/>
    <n v="0"/>
  </r>
  <r>
    <s v="0065A00000ibyE1QAI"/>
    <m/>
    <n v="5000"/>
    <n v="1"/>
    <n v="5000"/>
    <n v="3"/>
    <n v="5000"/>
    <n v="5000"/>
    <m/>
    <n v="0"/>
  </r>
  <r>
    <s v="0065A00001bomRjQAI"/>
    <m/>
    <n v="5000"/>
    <n v="1"/>
    <n v="5000"/>
    <n v="3"/>
    <n v="5000"/>
    <n v="5000"/>
    <m/>
    <n v="0"/>
  </r>
  <r>
    <s v="0065A00001WxJccQAF"/>
    <m/>
    <n v="5000"/>
    <n v="1"/>
    <n v="5050"/>
    <n v="3"/>
    <n v="5050"/>
    <n v="5050"/>
    <m/>
    <n v="0"/>
  </r>
  <r>
    <s v="0065A00001Ti125QAB"/>
    <m/>
    <n v="5495"/>
    <n v="1"/>
    <n v="5495"/>
    <n v="3"/>
    <n v="5495"/>
    <n v="5495"/>
    <m/>
    <n v="0"/>
  </r>
  <r>
    <s v="0065A00001YNGjOQAX"/>
    <m/>
    <n v="7500"/>
    <n v="1"/>
    <n v="7500"/>
    <n v="3"/>
    <n v="7500"/>
    <n v="7500"/>
    <s v="0065A00001YNGjOQAX"/>
    <n v="7500"/>
  </r>
  <r>
    <s v="0065A00000ldr8MQAQ"/>
    <m/>
    <n v="21950"/>
    <n v="1"/>
    <n v="21950"/>
    <n v="3"/>
    <n v="21950"/>
    <n v="21950"/>
    <m/>
    <n v="0"/>
  </r>
  <r>
    <s v="0065A00001TjPnTQAV"/>
    <n v="10"/>
    <n v="4995"/>
    <n v="1"/>
    <n v="4995"/>
    <n v="3"/>
    <n v="4995"/>
    <n v="4495.5"/>
    <m/>
    <n v="0"/>
  </r>
  <r>
    <s v="0065A00000k333UQAQ"/>
    <n v="15"/>
    <n v="4995"/>
    <n v="1"/>
    <n v="4995"/>
    <n v="3"/>
    <n v="4995"/>
    <n v="4245.75"/>
    <m/>
    <n v="0"/>
  </r>
  <r>
    <s v="0065A00001ZjQLlQAN"/>
    <n v="15"/>
    <n v="4995"/>
    <n v="1"/>
    <n v="4995"/>
    <n v="3"/>
    <n v="4995"/>
    <n v="4245.75"/>
    <m/>
    <n v="0"/>
  </r>
  <r>
    <s v="0065A00001aJ7BdQAK"/>
    <n v="25"/>
    <n v="7500"/>
    <n v="1"/>
    <n v="10000"/>
    <n v="3"/>
    <n v="10000"/>
    <n v="7500"/>
    <m/>
    <n v="0"/>
  </r>
  <r>
    <s v="0063100000ciqgiAAA"/>
    <n v="50"/>
    <n v="3450"/>
    <n v="1"/>
    <n v="3450"/>
    <n v="3"/>
    <n v="3450"/>
    <n v="1725"/>
    <m/>
    <n v="0"/>
  </r>
  <r>
    <s v="0065A00000i4LnsQAE"/>
    <n v="50"/>
    <n v="4995"/>
    <n v="1"/>
    <n v="4995"/>
    <n v="3"/>
    <n v="4995"/>
    <n v="2497.5"/>
    <m/>
    <n v="0"/>
  </r>
  <r>
    <s v="0063100000eUurqAAC"/>
    <n v="100"/>
    <n v="5000"/>
    <n v="1"/>
    <n v="5000"/>
    <n v="3"/>
    <n v="5000"/>
    <n v="0"/>
    <m/>
    <n v="0"/>
  </r>
  <r>
    <s v="0065A00001VfvkOQAR"/>
    <n v="100"/>
    <n v="5000"/>
    <n v="1"/>
    <n v="5000"/>
    <n v="3"/>
    <n v="5000"/>
    <n v="0"/>
    <m/>
    <n v="0"/>
  </r>
  <r>
    <s v="0065A00001TjCuoQAF"/>
    <n v="2.35"/>
    <n v="4995"/>
    <n v="2"/>
    <n v="2650"/>
    <n v="3"/>
    <n v="5300"/>
    <n v="5175.45"/>
    <m/>
    <n v="0"/>
  </r>
  <r>
    <s v="0065A00001XHfL0QAL"/>
    <n v="20"/>
    <n v="4995"/>
    <n v="2"/>
    <n v="4995"/>
    <n v="3"/>
    <n v="9990"/>
    <n v="7992"/>
    <m/>
    <n v="0"/>
  </r>
  <r>
    <s v="0065A00001crkLtQAI"/>
    <m/>
    <n v="4000"/>
    <n v="3"/>
    <n v="4000"/>
    <n v="3"/>
    <n v="12000"/>
    <n v="12000"/>
    <s v="0065A00001crkLtQAI"/>
    <n v="12000"/>
  </r>
  <r>
    <s v="0065A00001aLRFUQA4"/>
    <m/>
    <n v="4000"/>
    <n v="6"/>
    <n v="4000"/>
    <n v="3"/>
    <n v="24000"/>
    <n v="24000"/>
    <m/>
    <n v="0"/>
  </r>
  <r>
    <s v="0063100000erPrjAAE"/>
    <m/>
    <n v="4995"/>
    <n v="1"/>
    <n v="4995"/>
    <n v="3"/>
    <n v="4995"/>
    <n v="4995"/>
    <m/>
    <n v="0"/>
  </r>
  <r>
    <s v="0065A00001Ve8FPQAZ"/>
    <n v="20"/>
    <n v="5000"/>
    <n v="1"/>
    <n v="5050"/>
    <n v="3"/>
    <n v="5050"/>
    <n v="4040"/>
    <m/>
    <n v="0"/>
  </r>
  <r>
    <s v="0065A00001dBAAEQA4"/>
    <n v="18"/>
    <n v="1199"/>
    <n v="1"/>
    <n v="1199"/>
    <n v="3"/>
    <n v="1199"/>
    <n v="983.18"/>
    <m/>
    <n v="0"/>
  </r>
  <r>
    <s v="0065A00001cID20QAG"/>
    <m/>
    <n v="7500"/>
    <n v="1"/>
    <n v="7500"/>
    <n v="3"/>
    <n v="7500"/>
    <n v="7500"/>
    <s v="0065A00001cID20QAG"/>
    <n v="7500"/>
  </r>
  <r>
    <s v="0065A00001cs7ehQAA"/>
    <n v="25"/>
    <n v="499"/>
    <n v="8"/>
    <n v="499"/>
    <n v="3"/>
    <n v="3992"/>
    <n v="2994"/>
    <m/>
    <n v="0"/>
  </r>
  <r>
    <s v="0065A00000xxrsdQAA"/>
    <m/>
    <n v="4995"/>
    <n v="1"/>
    <n v="4995"/>
    <n v="3"/>
    <n v="4995"/>
    <n v="4995"/>
    <m/>
    <n v="0"/>
  </r>
  <r>
    <s v="0065A00001SgX0oQAF"/>
    <m/>
    <n v="39"/>
    <n v="2"/>
    <n v="39"/>
    <n v="3"/>
    <n v="78"/>
    <n v="78"/>
    <m/>
    <n v="0"/>
  </r>
  <r>
    <s v="0065A00001cJWfFQAW"/>
    <m/>
    <n v="19200"/>
    <n v="1"/>
    <n v="19200"/>
    <n v="3"/>
    <n v="19200"/>
    <n v="19200"/>
    <s v="0065A00001cJWfFQAW"/>
    <n v="19200"/>
  </r>
  <r>
    <s v="0066e00001dys8SAAQ"/>
    <m/>
    <n v="134400"/>
    <n v="1"/>
    <n v="99973.440000000002"/>
    <n v="3"/>
    <n v="99973.440000000002"/>
    <n v="99973.440000000002"/>
    <s v="0066e00001dys8SAAQ"/>
    <n v="99973.440000000002"/>
  </r>
  <r>
    <s v="0065A00001a5xaCQAQ"/>
    <m/>
    <n v="4000"/>
    <n v="6"/>
    <n v="4000"/>
    <n v="3"/>
    <n v="24000"/>
    <n v="24000"/>
    <s v="0065A00001a5xaCQAQ"/>
    <n v="24000"/>
  </r>
  <r>
    <s v="0065A00001aLdK7QAK"/>
    <m/>
    <n v="4000"/>
    <n v="6"/>
    <n v="4000"/>
    <n v="3"/>
    <n v="24000"/>
    <n v="24000"/>
    <s v="0065A00001aLdK7QAK"/>
    <n v="24000"/>
  </r>
  <r>
    <s v="0065A00001Y3rACQAZ"/>
    <m/>
    <n v="4000"/>
    <n v="6"/>
    <n v="4000"/>
    <n v="3"/>
    <n v="24000"/>
    <n v="24000"/>
    <m/>
    <n v="0"/>
  </r>
  <r>
    <s v="0065A00001de3dGQAQ"/>
    <n v="5"/>
    <n v="4000"/>
    <n v="6"/>
    <n v="4000"/>
    <n v="3"/>
    <n v="24000"/>
    <n v="22800"/>
    <s v="0065A00001de3dGQAQ"/>
    <n v="22800"/>
  </r>
  <r>
    <s v="0065A00001bnlqzQAA"/>
    <n v="20"/>
    <n v="4000"/>
    <n v="6"/>
    <n v="4000"/>
    <n v="3"/>
    <n v="24000"/>
    <n v="19200"/>
    <s v="0065A00001bnlqzQAA"/>
    <n v="19200"/>
  </r>
  <r>
    <s v="0065A00001dAUtYQAW"/>
    <m/>
    <n v="4000"/>
    <n v="6"/>
    <n v="4000"/>
    <n v="3"/>
    <n v="24000"/>
    <n v="24000"/>
    <s v="0065A00001dAUtYQAW"/>
    <n v="24000"/>
  </r>
  <r>
    <s v="0065A00001br6BZQAY"/>
    <n v="10"/>
    <n v="4995"/>
    <n v="1"/>
    <n v="4995"/>
    <n v="3"/>
    <n v="4995"/>
    <n v="4495.5"/>
    <s v="0065A00001br6BZQAY"/>
    <n v="4495.5"/>
  </r>
  <r>
    <s v="0065A00001bM77yQAC"/>
    <n v="10"/>
    <n v="4995"/>
    <n v="1"/>
    <n v="4995"/>
    <n v="3"/>
    <n v="4995"/>
    <n v="4495.5"/>
    <s v="0065A00001bM77yQAC"/>
    <n v="4495.5"/>
  </r>
  <r>
    <s v="0065A00001dABQuQAO"/>
    <n v="14.78"/>
    <n v="5659"/>
    <n v="1"/>
    <n v="4995"/>
    <n v="3"/>
    <n v="4995"/>
    <n v="4256.74"/>
    <s v="0065A00001dABQuQAO"/>
    <n v="4256.74"/>
  </r>
  <r>
    <s v="0065A00001dA3mPQAS"/>
    <n v="14.78"/>
    <n v="5659"/>
    <n v="1"/>
    <n v="5275"/>
    <n v="3"/>
    <n v="5275"/>
    <n v="4495.3500000000004"/>
    <s v="0065A00001dA3mPQAS"/>
    <n v="4495.3500000000004"/>
  </r>
  <r>
    <s v="0065A00001ZWNDHQA5"/>
    <m/>
    <n v="4995"/>
    <n v="1"/>
    <n v="4995"/>
    <n v="3"/>
    <n v="4995"/>
    <n v="4995"/>
    <s v="0065A00001ZWNDHQA5"/>
    <n v="4995"/>
  </r>
  <r>
    <s v="0065A00001ZNJIZQA5"/>
    <m/>
    <n v="5000"/>
    <n v="1"/>
    <n v="5000"/>
    <n v="3"/>
    <n v="5000"/>
    <n v="5000"/>
    <m/>
    <n v="0"/>
  </r>
  <r>
    <s v="0065A00001cHKZlQAO"/>
    <m/>
    <n v="74.97"/>
    <n v="1"/>
    <n v="74.97"/>
    <n v="3"/>
    <n v="74.97"/>
    <n v="74.97"/>
    <m/>
    <n v="0"/>
  </r>
  <r>
    <s v="0065A00001dfRG3QAM"/>
    <m/>
    <n v="199"/>
    <n v="1"/>
    <n v="199"/>
    <n v="3"/>
    <n v="199"/>
    <n v="199"/>
    <m/>
    <n v="0"/>
  </r>
  <r>
    <s v="0065A00001dKlIiQAK"/>
    <m/>
    <n v="199"/>
    <n v="1"/>
    <n v="199"/>
    <n v="3"/>
    <n v="199"/>
    <n v="199"/>
    <s v="0065A00001dKlIiQAK"/>
    <n v="199"/>
  </r>
  <r>
    <s v="0066e00001e0C0JAAU"/>
    <n v="10"/>
    <n v="199"/>
    <n v="1"/>
    <n v="199"/>
    <n v="3"/>
    <n v="199"/>
    <n v="179.1"/>
    <m/>
    <n v="0"/>
  </r>
  <r>
    <s v="0065A00001dCPCGQA4"/>
    <m/>
    <n v="199"/>
    <n v="2"/>
    <n v="199"/>
    <n v="3"/>
    <n v="398"/>
    <n v="398"/>
    <m/>
    <n v="0"/>
  </r>
  <r>
    <s v="0066e00001eJyP5AAK"/>
    <n v="10"/>
    <n v="6500"/>
    <n v="3"/>
    <n v="6500"/>
    <n v="3"/>
    <n v="19500"/>
    <n v="17550"/>
    <m/>
    <n v="0"/>
  </r>
  <r>
    <s v="0065A00001dAC9ZQAW"/>
    <n v="15"/>
    <n v="199"/>
    <n v="20"/>
    <n v="199"/>
    <n v="3"/>
    <n v="3980"/>
    <n v="3383"/>
    <m/>
    <n v="0"/>
  </r>
  <r>
    <s v="0065A00001dBIdTQAW"/>
    <m/>
    <n v="5118"/>
    <n v="1"/>
    <n v="5118"/>
    <n v="3"/>
    <n v="5118"/>
    <n v="5118"/>
    <m/>
    <n v="0"/>
  </r>
  <r>
    <s v="0065A00001crHMWQA2"/>
    <n v="7"/>
    <n v="5118"/>
    <n v="1"/>
    <n v="5118"/>
    <n v="3"/>
    <n v="5118"/>
    <n v="4759.74"/>
    <m/>
    <n v="0"/>
  </r>
  <r>
    <s v="0066e00001eJuNvAAK"/>
    <n v="18"/>
    <n v="39"/>
    <n v="1"/>
    <n v="39"/>
    <n v="3"/>
    <n v="39"/>
    <n v="31.98"/>
    <m/>
    <n v="0"/>
  </r>
  <r>
    <s v="0065A00001dLanAQAS"/>
    <n v="18"/>
    <n v="199"/>
    <n v="1"/>
    <n v="199"/>
    <n v="3"/>
    <n v="199"/>
    <n v="163.18"/>
    <m/>
    <n v="0"/>
  </r>
  <r>
    <s v="0066e00001dyDQWAA2"/>
    <n v="18"/>
    <n v="199"/>
    <n v="1"/>
    <n v="199"/>
    <n v="3"/>
    <n v="199"/>
    <n v="163.18"/>
    <m/>
    <n v="0"/>
  </r>
  <r>
    <s v="0066e00001dyCLPAA2"/>
    <n v="18"/>
    <n v="199"/>
    <n v="1"/>
    <n v="199"/>
    <n v="3"/>
    <n v="199"/>
    <n v="163.18"/>
    <m/>
    <n v="0"/>
  </r>
  <r>
    <s v="0065A00001bO3WKQA0"/>
    <m/>
    <n v="5000"/>
    <n v="1"/>
    <n v="5000"/>
    <n v="3"/>
    <n v="5000"/>
    <n v="5000"/>
    <m/>
    <n v="0"/>
  </r>
  <r>
    <s v="0065A00001cq6jeQAA"/>
    <m/>
    <n v="5145"/>
    <n v="1"/>
    <n v="5145"/>
    <n v="3"/>
    <n v="5145"/>
    <n v="5145"/>
    <m/>
    <n v="0"/>
  </r>
  <r>
    <s v="0066e00001e2431AAA"/>
    <n v="14.91"/>
    <n v="4600"/>
    <n v="1"/>
    <n v="4600"/>
    <n v="3"/>
    <n v="4600"/>
    <n v="3914.14"/>
    <m/>
    <n v="0"/>
  </r>
  <r>
    <s v="006i000000Xc2R3AAJ"/>
    <m/>
    <n v="7500"/>
    <n v="1"/>
    <n v="7500"/>
    <n v="3"/>
    <n v="7500"/>
    <n v="7500"/>
    <m/>
    <n v="0"/>
  </r>
  <r>
    <s v="006i000000VuBn4AAF"/>
    <m/>
    <n v="63000"/>
    <n v="1"/>
    <n v="63000"/>
    <n v="3"/>
    <n v="63000"/>
    <n v="63000"/>
    <m/>
    <n v="0"/>
  </r>
  <r>
    <s v="0065A00001dfQiGQAU"/>
    <m/>
    <n v="39"/>
    <n v="20"/>
    <n v="39"/>
    <n v="3"/>
    <n v="780"/>
    <n v="780"/>
    <m/>
    <n v="0"/>
  </r>
  <r>
    <s v="0065A00001Zcam8QAB"/>
    <m/>
    <n v="199"/>
    <n v="2"/>
    <n v="199"/>
    <n v="4"/>
    <n v="398"/>
    <n v="398"/>
    <m/>
    <n v="0"/>
  </r>
  <r>
    <s v="0065A00001aKqt9QAC"/>
    <n v="0"/>
    <n v="199"/>
    <n v="1"/>
    <n v="199"/>
    <n v="4"/>
    <n v="199"/>
    <n v="199"/>
    <m/>
    <n v="0"/>
  </r>
  <r>
    <s v="0065A00001Ti125QAB"/>
    <m/>
    <n v="4895"/>
    <n v="1"/>
    <n v="4895"/>
    <n v="4"/>
    <n v="4895"/>
    <n v="4895"/>
    <m/>
    <n v="0"/>
  </r>
  <r>
    <s v="0065A00000i3cyTQAQ"/>
    <n v="10"/>
    <n v="3150"/>
    <n v="1"/>
    <n v="3150"/>
    <n v="4"/>
    <n v="3150"/>
    <n v="2835"/>
    <m/>
    <n v="0"/>
  </r>
  <r>
    <s v="0065A00001F9SITQA3"/>
    <m/>
    <n v="199"/>
    <n v="1"/>
    <n v="199"/>
    <n v="4"/>
    <n v="199"/>
    <n v="199"/>
    <m/>
    <n v="0"/>
  </r>
  <r>
    <s v="0065A00001OKFsFQAX"/>
    <m/>
    <n v="199"/>
    <n v="32"/>
    <n v="199"/>
    <n v="4"/>
    <n v="6368"/>
    <n v="6368"/>
    <m/>
    <n v="0"/>
  </r>
  <r>
    <s v="0065A00001cILnzQAG"/>
    <n v="1"/>
    <n v="199"/>
    <n v="1"/>
    <n v="199"/>
    <n v="4"/>
    <n v="199"/>
    <n v="197.01"/>
    <m/>
    <n v="0"/>
  </r>
  <r>
    <s v="0065A00001dDlTlQAK"/>
    <n v="1"/>
    <n v="199"/>
    <n v="1"/>
    <n v="199"/>
    <n v="4"/>
    <n v="199"/>
    <n v="197.01"/>
    <m/>
    <n v="0"/>
  </r>
  <r>
    <s v="0065A00001YPp01QAD"/>
    <n v="1"/>
    <n v="199"/>
    <n v="1"/>
    <n v="199"/>
    <n v="4"/>
    <n v="199"/>
    <n v="197.01"/>
    <m/>
    <n v="0"/>
  </r>
  <r>
    <s v="0065A00001bg5huQAA"/>
    <m/>
    <n v="39"/>
    <n v="1"/>
    <n v="39"/>
    <n v="4"/>
    <n v="39"/>
    <n v="39"/>
    <m/>
    <n v="0"/>
  </r>
  <r>
    <s v="0065A00001Z6x1mQAB"/>
    <m/>
    <n v="39"/>
    <n v="1"/>
    <n v="39"/>
    <n v="4"/>
    <n v="39"/>
    <n v="39"/>
    <m/>
    <n v="0"/>
  </r>
  <r>
    <s v="0065A00001Th0KBQAZ"/>
    <m/>
    <n v="39"/>
    <n v="1"/>
    <n v="39"/>
    <n v="4"/>
    <n v="39"/>
    <n v="39"/>
    <m/>
    <n v="0"/>
  </r>
  <r>
    <s v="0065A00001F9SFKQA3"/>
    <m/>
    <n v="39"/>
    <n v="1"/>
    <n v="39"/>
    <n v="4"/>
    <n v="39"/>
    <n v="39"/>
    <m/>
    <n v="0"/>
  </r>
  <r>
    <s v="0065A00001F9I8qQAF"/>
    <m/>
    <n v="39"/>
    <n v="1"/>
    <n v="39"/>
    <n v="4"/>
    <n v="39"/>
    <n v="39"/>
    <m/>
    <n v="0"/>
  </r>
  <r>
    <s v="0065A00001KQ5ZcQAL"/>
    <m/>
    <n v="39"/>
    <n v="1"/>
    <n v="39"/>
    <n v="4"/>
    <n v="39"/>
    <n v="39"/>
    <m/>
    <n v="0"/>
  </r>
  <r>
    <s v="0065A00001XaDHKQA3"/>
    <m/>
    <n v="199"/>
    <n v="1"/>
    <n v="199"/>
    <n v="4"/>
    <n v="199"/>
    <n v="199"/>
    <m/>
    <n v="0"/>
  </r>
  <r>
    <s v="0065A00001dBLXEQA4"/>
    <m/>
    <n v="199"/>
    <n v="1"/>
    <n v="199"/>
    <n v="4"/>
    <n v="199"/>
    <n v="199"/>
    <m/>
    <n v="0"/>
  </r>
  <r>
    <s v="0065A00001a6fTpQAI"/>
    <m/>
    <n v="199"/>
    <n v="1"/>
    <n v="199"/>
    <n v="4"/>
    <n v="199"/>
    <n v="199"/>
    <m/>
    <n v="0"/>
  </r>
  <r>
    <s v="0065A00001ZO3kVQAT"/>
    <m/>
    <n v="199"/>
    <n v="1"/>
    <n v="199"/>
    <n v="4"/>
    <n v="199"/>
    <n v="199"/>
    <m/>
    <n v="0"/>
  </r>
  <r>
    <s v="0065A00001bMzVRQA0"/>
    <m/>
    <n v="199"/>
    <n v="1"/>
    <n v="199"/>
    <n v="4"/>
    <n v="199"/>
    <n v="199"/>
    <m/>
    <n v="0"/>
  </r>
  <r>
    <s v="0065A00001XqKrNQAV"/>
    <m/>
    <n v="199"/>
    <n v="1"/>
    <n v="199"/>
    <n v="4"/>
    <n v="199"/>
    <n v="199"/>
    <m/>
    <n v="0"/>
  </r>
  <r>
    <s v="0065A00001a6lTOQAY"/>
    <m/>
    <n v="199"/>
    <n v="1"/>
    <n v="199"/>
    <n v="4"/>
    <n v="199"/>
    <n v="199"/>
    <m/>
    <n v="0"/>
  </r>
  <r>
    <s v="0065A00001dKbZUQA0"/>
    <m/>
    <n v="199"/>
    <n v="1"/>
    <n v="199"/>
    <n v="4"/>
    <n v="199"/>
    <n v="199"/>
    <m/>
    <n v="0"/>
  </r>
  <r>
    <s v="0063100000bhpn5AAA"/>
    <m/>
    <n v="199"/>
    <n v="1"/>
    <n v="199"/>
    <n v="4"/>
    <n v="199"/>
    <n v="199"/>
    <m/>
    <n v="0"/>
  </r>
  <r>
    <s v="0065A00001aJ8HhQAK"/>
    <m/>
    <n v="199"/>
    <n v="1"/>
    <n v="199"/>
    <n v="4"/>
    <n v="199"/>
    <n v="199"/>
    <m/>
    <n v="0"/>
  </r>
  <r>
    <s v="0065A00001aJ8FgQAK"/>
    <m/>
    <n v="199"/>
    <n v="1"/>
    <n v="199"/>
    <n v="4"/>
    <n v="199"/>
    <n v="199"/>
    <m/>
    <n v="0"/>
  </r>
  <r>
    <s v="0065A00001ZbTBoQAN"/>
    <m/>
    <n v="199"/>
    <n v="1"/>
    <n v="199"/>
    <n v="4"/>
    <n v="199"/>
    <n v="199"/>
    <m/>
    <n v="0"/>
  </r>
  <r>
    <s v="0065A00001IEk4iQAD"/>
    <m/>
    <n v="199"/>
    <n v="1"/>
    <n v="199"/>
    <n v="4"/>
    <n v="199"/>
    <n v="199"/>
    <m/>
    <n v="0"/>
  </r>
  <r>
    <s v="0065A00000nJujEQAS"/>
    <m/>
    <n v="199"/>
    <n v="1"/>
    <n v="199"/>
    <n v="4"/>
    <n v="199"/>
    <n v="199"/>
    <m/>
    <n v="0"/>
  </r>
  <r>
    <s v="0065A0000112mkuQAA"/>
    <m/>
    <n v="199"/>
    <n v="1"/>
    <n v="199"/>
    <n v="4"/>
    <n v="199"/>
    <n v="199"/>
    <m/>
    <n v="0"/>
  </r>
  <r>
    <s v="0065A00001WlKuMQAV"/>
    <m/>
    <n v="199"/>
    <n v="1"/>
    <n v="199"/>
    <n v="4"/>
    <n v="199"/>
    <n v="199"/>
    <m/>
    <n v="0"/>
  </r>
  <r>
    <s v="0065A00001XGFzmQAH"/>
    <m/>
    <n v="199"/>
    <n v="1"/>
    <n v="199"/>
    <n v="4"/>
    <n v="199"/>
    <n v="199"/>
    <m/>
    <n v="0"/>
  </r>
  <r>
    <s v="0065A00001XG9F3QAL"/>
    <m/>
    <n v="199"/>
    <n v="1"/>
    <n v="199"/>
    <n v="4"/>
    <n v="199"/>
    <n v="199"/>
    <m/>
    <n v="0"/>
  </r>
  <r>
    <s v="0065A00001SiVZFQA3"/>
    <m/>
    <n v="199"/>
    <n v="1"/>
    <n v="199"/>
    <n v="4"/>
    <n v="199"/>
    <n v="199"/>
    <m/>
    <n v="0"/>
  </r>
  <r>
    <s v="0065A00001CIB54QAH"/>
    <m/>
    <n v="199"/>
    <n v="1"/>
    <n v="199"/>
    <n v="4"/>
    <n v="199"/>
    <n v="199"/>
    <m/>
    <n v="0"/>
  </r>
  <r>
    <s v="0065A00001ZVR64QAH"/>
    <m/>
    <n v="199"/>
    <n v="1"/>
    <n v="0"/>
    <n v="4"/>
    <n v="0"/>
    <n v="0"/>
    <m/>
    <n v="0"/>
  </r>
  <r>
    <s v="0065A00001XGW28QAH"/>
    <m/>
    <n v="199"/>
    <n v="1"/>
    <n v="199"/>
    <n v="4"/>
    <n v="199"/>
    <n v="199"/>
    <m/>
    <n v="0"/>
  </r>
  <r>
    <s v="0065A00001XITBUQA5"/>
    <m/>
    <n v="199"/>
    <n v="1"/>
    <n v="199"/>
    <n v="4"/>
    <n v="199"/>
    <n v="199"/>
    <m/>
    <n v="0"/>
  </r>
  <r>
    <s v="0065A00001M9m2nQAB"/>
    <m/>
    <n v="199"/>
    <n v="1"/>
    <n v="199"/>
    <n v="4"/>
    <n v="199"/>
    <n v="199"/>
    <m/>
    <n v="0"/>
  </r>
  <r>
    <s v="0065A00001Sg9geQAB"/>
    <m/>
    <n v="199"/>
    <n v="1"/>
    <n v="199"/>
    <n v="4"/>
    <n v="199"/>
    <n v="199"/>
    <m/>
    <n v="0"/>
  </r>
  <r>
    <s v="0065A00001XGEgeQAH"/>
    <m/>
    <n v="199"/>
    <n v="1"/>
    <n v="199"/>
    <n v="4"/>
    <n v="199"/>
    <n v="199"/>
    <m/>
    <n v="0"/>
  </r>
  <r>
    <s v="0066e00001e2609AAA"/>
    <m/>
    <n v="199"/>
    <n v="1"/>
    <n v="199"/>
    <n v="4"/>
    <n v="199"/>
    <n v="199"/>
    <s v="0066e00001e2609AAA"/>
    <n v="199"/>
  </r>
  <r>
    <s v="0065A00001bMywkQAC"/>
    <m/>
    <n v="199"/>
    <n v="1"/>
    <n v="199"/>
    <n v="4"/>
    <n v="199"/>
    <n v="199"/>
    <m/>
    <n v="0"/>
  </r>
  <r>
    <s v="0065A00001XmsD8QAJ"/>
    <m/>
    <n v="199"/>
    <n v="1"/>
    <n v="199"/>
    <n v="4"/>
    <n v="199"/>
    <n v="199"/>
    <m/>
    <n v="0"/>
  </r>
  <r>
    <s v="0063100000grWDxAAM"/>
    <m/>
    <n v="199"/>
    <n v="1"/>
    <n v="199"/>
    <n v="4"/>
    <n v="199"/>
    <n v="199"/>
    <m/>
    <n v="0"/>
  </r>
  <r>
    <s v="0065A00001KQoOIQA1"/>
    <m/>
    <n v="199"/>
    <n v="1"/>
    <n v="199"/>
    <n v="4"/>
    <n v="199"/>
    <n v="199"/>
    <m/>
    <n v="0"/>
  </r>
  <r>
    <s v="0063100000cjWmZAAU"/>
    <m/>
    <n v="199"/>
    <n v="1"/>
    <n v="199"/>
    <n v="4"/>
    <n v="199"/>
    <n v="199"/>
    <m/>
    <n v="0"/>
  </r>
  <r>
    <s v="0065A00001aJvs1QAC"/>
    <m/>
    <n v="199"/>
    <n v="1"/>
    <n v="199"/>
    <n v="4"/>
    <n v="199"/>
    <n v="199"/>
    <m/>
    <n v="0"/>
  </r>
  <r>
    <s v="0065A00001XXmx4QAD"/>
    <m/>
    <n v="199"/>
    <n v="1"/>
    <n v="199"/>
    <n v="4"/>
    <n v="199"/>
    <n v="199"/>
    <m/>
    <n v="0"/>
  </r>
  <r>
    <s v="0065A00001ZwtD5QAJ"/>
    <m/>
    <n v="199"/>
    <n v="1"/>
    <n v="199"/>
    <n v="4"/>
    <n v="199"/>
    <n v="199"/>
    <m/>
    <n v="0"/>
  </r>
  <r>
    <s v="0065A00001ZOLZVQA5"/>
    <m/>
    <n v="199"/>
    <n v="1"/>
    <n v="199"/>
    <n v="4"/>
    <n v="199"/>
    <n v="199"/>
    <m/>
    <n v="0"/>
  </r>
  <r>
    <s v="0065A00000nL8bVQAS"/>
    <m/>
    <n v="199"/>
    <n v="1"/>
    <n v="199"/>
    <n v="4"/>
    <n v="199"/>
    <n v="199"/>
    <m/>
    <n v="0"/>
  </r>
  <r>
    <s v="0065A00000nLA0YQAW"/>
    <m/>
    <n v="199"/>
    <n v="1"/>
    <n v="199"/>
    <n v="4"/>
    <n v="199"/>
    <n v="199"/>
    <m/>
    <n v="0"/>
  </r>
  <r>
    <s v="0065A00000lnMhzQAE"/>
    <m/>
    <n v="199"/>
    <n v="1"/>
    <n v="199"/>
    <n v="4"/>
    <n v="199"/>
    <n v="199"/>
    <m/>
    <n v="0"/>
  </r>
  <r>
    <s v="0065A00001ZNBcRQAX"/>
    <m/>
    <n v="199"/>
    <n v="1"/>
    <n v="199"/>
    <n v="4"/>
    <n v="199"/>
    <n v="199"/>
    <m/>
    <n v="0"/>
  </r>
  <r>
    <s v="0065A00001OIRU6QAP"/>
    <m/>
    <n v="199"/>
    <n v="1"/>
    <n v="199"/>
    <n v="4"/>
    <n v="199"/>
    <n v="199"/>
    <m/>
    <n v="0"/>
  </r>
  <r>
    <s v="0065A00000lelLeQAI"/>
    <m/>
    <n v="199"/>
    <n v="1"/>
    <n v="199"/>
    <n v="4"/>
    <n v="199"/>
    <n v="199"/>
    <m/>
    <n v="0"/>
  </r>
  <r>
    <s v="0065A00001XHjJFQA1"/>
    <m/>
    <n v="199"/>
    <n v="1"/>
    <n v="199"/>
    <n v="4"/>
    <n v="199"/>
    <n v="199"/>
    <m/>
    <n v="0"/>
  </r>
  <r>
    <s v="0065A00000nK3HEQA0"/>
    <m/>
    <n v="199"/>
    <n v="1"/>
    <n v="199"/>
    <n v="4"/>
    <n v="199"/>
    <n v="199"/>
    <m/>
    <n v="0"/>
  </r>
  <r>
    <s v="0065A00001ZjOg3QAF"/>
    <m/>
    <n v="199"/>
    <n v="1"/>
    <n v="199"/>
    <n v="4"/>
    <n v="199"/>
    <n v="199"/>
    <m/>
    <n v="0"/>
  </r>
  <r>
    <s v="0065A00000nNKrVQAW"/>
    <m/>
    <n v="199"/>
    <n v="1"/>
    <n v="199"/>
    <n v="4"/>
    <n v="199"/>
    <n v="199"/>
    <m/>
    <n v="0"/>
  </r>
  <r>
    <s v="0065A00001MA0CpQAL"/>
    <m/>
    <n v="199"/>
    <n v="1"/>
    <n v="199"/>
    <n v="4"/>
    <n v="199"/>
    <n v="199"/>
    <m/>
    <n v="0"/>
  </r>
  <r>
    <s v="0065A00000lmpkfQAA"/>
    <m/>
    <n v="199"/>
    <n v="1"/>
    <n v="199"/>
    <n v="4"/>
    <n v="199"/>
    <n v="199"/>
    <m/>
    <n v="0"/>
  </r>
  <r>
    <s v="0065A00000nK8dUQAS"/>
    <m/>
    <n v="199"/>
    <n v="1"/>
    <n v="199"/>
    <n v="4"/>
    <n v="199"/>
    <n v="199"/>
    <m/>
    <n v="0"/>
  </r>
  <r>
    <s v="0065A00000nK8R9QAK"/>
    <m/>
    <n v="199"/>
    <n v="1"/>
    <n v="199"/>
    <n v="4"/>
    <n v="199"/>
    <n v="199"/>
    <m/>
    <n v="0"/>
  </r>
  <r>
    <s v="0065A00000ld1M3QAI"/>
    <m/>
    <n v="199"/>
    <n v="1"/>
    <n v="199"/>
    <n v="4"/>
    <n v="199"/>
    <n v="199"/>
    <m/>
    <n v="0"/>
  </r>
  <r>
    <s v="0065A00000k1dWkQAI"/>
    <m/>
    <n v="199"/>
    <n v="1"/>
    <n v="199"/>
    <n v="4"/>
    <n v="199"/>
    <n v="199"/>
    <m/>
    <n v="0"/>
  </r>
  <r>
    <s v="0065A00000ldpssQAA"/>
    <m/>
    <n v="199"/>
    <n v="1"/>
    <n v="199"/>
    <n v="4"/>
    <n v="199"/>
    <n v="199"/>
    <m/>
    <n v="0"/>
  </r>
  <r>
    <s v="0065A00000ledWHQAY"/>
    <m/>
    <n v="199"/>
    <n v="1"/>
    <n v="199"/>
    <n v="4"/>
    <n v="199"/>
    <n v="199"/>
    <m/>
    <n v="0"/>
  </r>
  <r>
    <s v="0065A00001aJ7WDQA0"/>
    <m/>
    <n v="199"/>
    <n v="1"/>
    <n v="199"/>
    <n v="4"/>
    <n v="199"/>
    <n v="199"/>
    <m/>
    <n v="0"/>
  </r>
  <r>
    <s v="0065A00000nKS7oQAG"/>
    <m/>
    <n v="199"/>
    <n v="1"/>
    <n v="199"/>
    <n v="4"/>
    <n v="199"/>
    <n v="199"/>
    <m/>
    <n v="0"/>
  </r>
  <r>
    <s v="0065A00000leOOuQAM"/>
    <m/>
    <n v="199"/>
    <n v="1"/>
    <n v="199"/>
    <n v="4"/>
    <n v="199"/>
    <n v="199"/>
    <m/>
    <n v="0"/>
  </r>
  <r>
    <s v="0065A00001aJ7iVQAS"/>
    <m/>
    <n v="199"/>
    <n v="1"/>
    <n v="199"/>
    <n v="4"/>
    <n v="199"/>
    <n v="199"/>
    <m/>
    <n v="0"/>
  </r>
  <r>
    <s v="0065A00000k1JQAQA2"/>
    <m/>
    <n v="199"/>
    <n v="1"/>
    <n v="199"/>
    <n v="4"/>
    <n v="199"/>
    <n v="199"/>
    <m/>
    <n v="0"/>
  </r>
  <r>
    <s v="0065A00001X8I7fQAF"/>
    <m/>
    <n v="199"/>
    <n v="1"/>
    <n v="199"/>
    <n v="4"/>
    <n v="199"/>
    <n v="199"/>
    <m/>
    <n v="0"/>
  </r>
  <r>
    <s v="0065A00001Wl77NQAR"/>
    <m/>
    <n v="199"/>
    <n v="1"/>
    <n v="199"/>
    <n v="4"/>
    <n v="199"/>
    <n v="199"/>
    <m/>
    <n v="0"/>
  </r>
  <r>
    <s v="0065A00001ZNGaiQAH"/>
    <m/>
    <n v="199"/>
    <n v="1"/>
    <n v="199"/>
    <n v="4"/>
    <n v="199"/>
    <n v="199"/>
    <s v="0065A00001ZNGaiQAH"/>
    <n v="199"/>
  </r>
  <r>
    <s v="0065A00001ZPPI6QAP"/>
    <m/>
    <n v="199"/>
    <n v="1"/>
    <n v="199"/>
    <n v="4"/>
    <n v="199"/>
    <n v="199"/>
    <m/>
    <n v="0"/>
  </r>
  <r>
    <s v="0065A00001ZPNVzQAP"/>
    <m/>
    <n v="199"/>
    <n v="1"/>
    <n v="199"/>
    <n v="4"/>
    <n v="199"/>
    <n v="199"/>
    <m/>
    <n v="0"/>
  </r>
  <r>
    <s v="0065A00000k3zQVQAY"/>
    <m/>
    <n v="199"/>
    <n v="1"/>
    <n v="199"/>
    <n v="4"/>
    <n v="199"/>
    <n v="199"/>
    <m/>
    <n v="0"/>
  </r>
  <r>
    <s v="0065A00001Xk6oBQAR"/>
    <m/>
    <n v="199"/>
    <n v="1"/>
    <n v="199"/>
    <n v="4"/>
    <n v="199"/>
    <n v="199"/>
    <m/>
    <n v="0"/>
  </r>
  <r>
    <s v="0065A00000k4067QAA"/>
    <m/>
    <n v="199"/>
    <n v="1"/>
    <n v="199"/>
    <n v="4"/>
    <n v="199"/>
    <n v="199"/>
    <m/>
    <n v="0"/>
  </r>
  <r>
    <s v="0065A00000jrmfWQAQ"/>
    <m/>
    <n v="199"/>
    <n v="1"/>
    <n v="199"/>
    <n v="4"/>
    <n v="199"/>
    <n v="199"/>
    <m/>
    <n v="0"/>
  </r>
  <r>
    <s v="0065A00001a6iqQQAQ"/>
    <m/>
    <n v="350"/>
    <n v="1"/>
    <n v="281"/>
    <n v="4"/>
    <n v="281"/>
    <n v="281"/>
    <m/>
    <n v="0"/>
  </r>
  <r>
    <s v="0065A00001a6iGcQAI"/>
    <m/>
    <n v="350"/>
    <n v="1"/>
    <n v="281"/>
    <n v="4"/>
    <n v="281"/>
    <n v="281"/>
    <m/>
    <n v="0"/>
  </r>
  <r>
    <s v="0065A00001ax1pmQAA"/>
    <m/>
    <n v="350"/>
    <n v="1"/>
    <n v="700"/>
    <n v="4"/>
    <n v="700"/>
    <n v="700"/>
    <m/>
    <n v="0"/>
  </r>
  <r>
    <s v="0065A00001awzFOQAY"/>
    <m/>
    <n v="350"/>
    <n v="1"/>
    <n v="700"/>
    <n v="4"/>
    <n v="700"/>
    <n v="700"/>
    <m/>
    <n v="0"/>
  </r>
  <r>
    <s v="0065A00001awxJ9QAI"/>
    <m/>
    <n v="350"/>
    <n v="1"/>
    <n v="700"/>
    <n v="4"/>
    <n v="700"/>
    <n v="700"/>
    <m/>
    <n v="0"/>
  </r>
  <r>
    <s v="0065A00001awzGMQAY"/>
    <m/>
    <n v="350"/>
    <n v="1"/>
    <n v="700"/>
    <n v="4"/>
    <n v="700"/>
    <n v="700"/>
    <m/>
    <n v="0"/>
  </r>
  <r>
    <s v="0065A00001awzFxQAI"/>
    <m/>
    <n v="350"/>
    <n v="1"/>
    <n v="700"/>
    <n v="4"/>
    <n v="700"/>
    <n v="700"/>
    <m/>
    <n v="0"/>
  </r>
  <r>
    <s v="0065A00001bMtrIQAS"/>
    <m/>
    <n v="350"/>
    <n v="1"/>
    <n v="130"/>
    <n v="4"/>
    <n v="130"/>
    <n v="130"/>
    <m/>
    <n v="0"/>
  </r>
  <r>
    <s v="0065A00000i4Uq5QAE"/>
    <m/>
    <n v="3500"/>
    <n v="1"/>
    <n v="3500"/>
    <n v="4"/>
    <n v="3500"/>
    <n v="3500"/>
    <m/>
    <n v="0"/>
  </r>
  <r>
    <s v="0065A00001XWxRuQAL"/>
    <m/>
    <n v="6000"/>
    <n v="1"/>
    <n v="6000"/>
    <n v="4"/>
    <n v="6000"/>
    <n v="6000"/>
    <m/>
    <n v="0"/>
  </r>
  <r>
    <s v="0065A00001XajS1QAJ"/>
    <m/>
    <n v="6000"/>
    <n v="1"/>
    <n v="6000"/>
    <n v="4"/>
    <n v="6000"/>
    <n v="6000"/>
    <m/>
    <n v="0"/>
  </r>
  <r>
    <s v="0065A00001bNsoyQAC"/>
    <m/>
    <n v="6500"/>
    <n v="1"/>
    <n v="6500"/>
    <n v="4"/>
    <n v="6500"/>
    <n v="6500"/>
    <m/>
    <n v="0"/>
  </r>
  <r>
    <s v="0065A00001Uo0J2QAJ"/>
    <m/>
    <n v="7500"/>
    <n v="1"/>
    <n v="2500"/>
    <n v="4"/>
    <n v="2500"/>
    <n v="2500"/>
    <m/>
    <n v="0"/>
  </r>
  <r>
    <s v="0065A000019m7zcQAA"/>
    <m/>
    <n v="7500"/>
    <n v="1"/>
    <n v="7500"/>
    <n v="4"/>
    <n v="7500"/>
    <n v="7500"/>
    <m/>
    <n v="0"/>
  </r>
  <r>
    <s v="0065A00001IEjH9QAL"/>
    <m/>
    <n v="15000"/>
    <n v="1"/>
    <n v="15000"/>
    <n v="4"/>
    <n v="15000"/>
    <n v="15000"/>
    <m/>
    <n v="0"/>
  </r>
  <r>
    <s v="0065A00001crX52QAE"/>
    <m/>
    <n v="84500"/>
    <n v="1"/>
    <n v="84500"/>
    <n v="4"/>
    <n v="84500"/>
    <n v="84500"/>
    <m/>
    <n v="0"/>
  </r>
  <r>
    <s v="0065A00001crXBFQA2"/>
    <m/>
    <n v="84500"/>
    <n v="1"/>
    <n v="84500"/>
    <n v="4"/>
    <n v="84500"/>
    <n v="84500"/>
    <m/>
    <n v="0"/>
  </r>
  <r>
    <s v="0065A00001dgOPdQAM"/>
    <m/>
    <n v="84500"/>
    <n v="1"/>
    <n v="84500"/>
    <n v="4"/>
    <n v="84500"/>
    <n v="84500"/>
    <m/>
    <n v="0"/>
  </r>
  <r>
    <s v="0065A00001bfrgNQAQ"/>
    <m/>
    <n v="84500"/>
    <n v="1"/>
    <n v="84500"/>
    <n v="4"/>
    <n v="84500"/>
    <n v="84500"/>
    <m/>
    <n v="0"/>
  </r>
  <r>
    <s v="0065A00001bfrZUQAY"/>
    <m/>
    <n v="84500"/>
    <n v="1"/>
    <n v="84500"/>
    <n v="4"/>
    <n v="84500"/>
    <n v="84500"/>
    <m/>
    <n v="0"/>
  </r>
  <r>
    <s v="0065A00001aKqa2QAC"/>
    <m/>
    <n v="84500"/>
    <n v="1"/>
    <n v="84500"/>
    <n v="4"/>
    <n v="84500"/>
    <n v="84500"/>
    <m/>
    <n v="0"/>
  </r>
  <r>
    <s v="0065A00001aLiPCQA0"/>
    <m/>
    <n v="84500"/>
    <n v="1"/>
    <n v="84500"/>
    <n v="4"/>
    <n v="84500"/>
    <n v="84500"/>
    <m/>
    <n v="0"/>
  </r>
  <r>
    <s v="0065A00001YPqPwQAL"/>
    <m/>
    <n v="84500"/>
    <n v="1"/>
    <n v="84500"/>
    <n v="4"/>
    <n v="84500"/>
    <n v="84500"/>
    <s v="0065A00001YPqPwQAL"/>
    <n v="84500"/>
  </r>
  <r>
    <s v="0065A00001ZPIBiQAP"/>
    <m/>
    <n v="84500"/>
    <n v="1"/>
    <n v="84500"/>
    <n v="4"/>
    <n v="84500"/>
    <n v="84500"/>
    <m/>
    <n v="0"/>
  </r>
  <r>
    <s v="0065A00001dLeLqQAK"/>
    <n v="1"/>
    <n v="199"/>
    <n v="1"/>
    <n v="199"/>
    <n v="4"/>
    <n v="199"/>
    <n v="197.01"/>
    <m/>
    <n v="0"/>
  </r>
  <r>
    <s v="0065A00001KQnKaQAL"/>
    <n v="1"/>
    <n v="199"/>
    <n v="1"/>
    <n v="199"/>
    <n v="4"/>
    <n v="199"/>
    <n v="197.01"/>
    <m/>
    <n v="0"/>
  </r>
  <r>
    <s v="0065A00001dfRPPQA2"/>
    <n v="1"/>
    <n v="199"/>
    <n v="1"/>
    <n v="199"/>
    <n v="4"/>
    <n v="199"/>
    <n v="197.01"/>
    <m/>
    <n v="0"/>
  </r>
  <r>
    <s v="0065A00001bBWt2QAG"/>
    <n v="1"/>
    <n v="199"/>
    <n v="1"/>
    <n v="199"/>
    <n v="4"/>
    <n v="199"/>
    <n v="197.01"/>
    <m/>
    <n v="0"/>
  </r>
  <r>
    <s v="0065A00001Z0DkXQAV"/>
    <n v="5"/>
    <n v="199"/>
    <n v="1"/>
    <n v="199"/>
    <n v="4"/>
    <n v="199"/>
    <n v="189.05"/>
    <m/>
    <n v="0"/>
  </r>
  <r>
    <s v="0065A00000ldGXfQAM"/>
    <n v="5"/>
    <n v="199"/>
    <n v="1"/>
    <n v="199"/>
    <n v="4"/>
    <n v="199"/>
    <n v="189.05"/>
    <m/>
    <n v="0"/>
  </r>
  <r>
    <s v="0065A00001Z6zFpQAJ"/>
    <n v="10"/>
    <n v="199"/>
    <n v="1"/>
    <n v="199"/>
    <n v="4"/>
    <n v="199"/>
    <n v="179.1"/>
    <m/>
    <n v="0"/>
  </r>
  <r>
    <s v="0065A00001bidppQAA"/>
    <n v="10"/>
    <n v="199"/>
    <n v="1"/>
    <n v="199"/>
    <n v="4"/>
    <n v="199"/>
    <n v="179.1"/>
    <m/>
    <n v="0"/>
  </r>
  <r>
    <s v="0065A00001bMwwSQAS"/>
    <n v="10"/>
    <n v="199"/>
    <n v="1"/>
    <n v="199"/>
    <n v="4"/>
    <n v="199"/>
    <n v="179.1"/>
    <m/>
    <n v="0"/>
  </r>
  <r>
    <s v="0065A00001bAKSmQAO"/>
    <n v="10"/>
    <n v="199"/>
    <n v="1"/>
    <n v="199"/>
    <n v="4"/>
    <n v="199"/>
    <n v="179.1"/>
    <m/>
    <n v="0"/>
  </r>
  <r>
    <s v="0065A00001ZO8puQAD"/>
    <n v="10"/>
    <n v="199"/>
    <n v="1"/>
    <n v="199"/>
    <n v="4"/>
    <n v="199"/>
    <n v="179.1"/>
    <m/>
    <n v="0"/>
  </r>
  <r>
    <s v="0065A00001XHdD3QAL"/>
    <n v="15"/>
    <n v="39"/>
    <n v="1"/>
    <n v="39"/>
    <n v="4"/>
    <n v="39"/>
    <n v="33.15"/>
    <m/>
    <n v="0"/>
  </r>
  <r>
    <s v="0065A00001ZMtKLQA1"/>
    <n v="15"/>
    <n v="39"/>
    <n v="1"/>
    <n v="39"/>
    <n v="4"/>
    <n v="39"/>
    <n v="33.15"/>
    <m/>
    <n v="0"/>
  </r>
  <r>
    <s v="0065A00001YPke4QAD"/>
    <n v="15"/>
    <n v="199"/>
    <n v="1"/>
    <n v="199"/>
    <n v="4"/>
    <n v="199"/>
    <n v="169.15"/>
    <s v="0065A00001YPke4QAD"/>
    <n v="169.15"/>
  </r>
  <r>
    <s v="0065A00001cTykQQAS"/>
    <n v="18"/>
    <n v="39"/>
    <n v="1"/>
    <n v="39"/>
    <n v="4"/>
    <n v="39"/>
    <n v="31.98"/>
    <m/>
    <n v="0"/>
  </r>
  <r>
    <s v="0065A00001XbQxOQAV"/>
    <n v="18"/>
    <n v="199"/>
    <n v="1"/>
    <n v="199"/>
    <n v="4"/>
    <n v="199"/>
    <n v="163.18"/>
    <m/>
    <n v="0"/>
  </r>
  <r>
    <s v="0065A00001dBLNiQAO"/>
    <n v="18"/>
    <n v="199"/>
    <n v="1"/>
    <n v="199"/>
    <n v="4"/>
    <n v="199"/>
    <n v="163.18"/>
    <m/>
    <n v="0"/>
  </r>
  <r>
    <s v="0065A00001M9y3DQAR"/>
    <n v="18"/>
    <n v="199"/>
    <n v="1"/>
    <n v="199"/>
    <n v="4"/>
    <n v="199"/>
    <n v="163.18"/>
    <m/>
    <n v="0"/>
  </r>
  <r>
    <s v="0066e00001eMt86AAC"/>
    <n v="18"/>
    <n v="6500"/>
    <n v="1"/>
    <n v="6500"/>
    <n v="4"/>
    <n v="6500"/>
    <n v="5330"/>
    <m/>
    <n v="0"/>
  </r>
  <r>
    <s v="0065A00001CIKrhQAH"/>
    <n v="18"/>
    <n v="84500"/>
    <n v="1"/>
    <n v="84500"/>
    <n v="4"/>
    <n v="84500"/>
    <n v="69290"/>
    <m/>
    <n v="0"/>
  </r>
  <r>
    <s v="0065A00001CKx6SQAT"/>
    <n v="18"/>
    <n v="84500"/>
    <n v="1"/>
    <n v="84500"/>
    <n v="4"/>
    <n v="84500"/>
    <n v="69290"/>
    <m/>
    <n v="0"/>
  </r>
  <r>
    <s v="0065A00001Zk68rQAB"/>
    <n v="20"/>
    <n v="199"/>
    <n v="1"/>
    <n v="199"/>
    <n v="4"/>
    <n v="199"/>
    <n v="159.19999999999999"/>
    <m/>
    <n v="0"/>
  </r>
  <r>
    <s v="0065A00000k3demQAA"/>
    <n v="20"/>
    <n v="199"/>
    <n v="1"/>
    <n v="199"/>
    <n v="4"/>
    <n v="199"/>
    <n v="159.19999999999999"/>
    <m/>
    <n v="0"/>
  </r>
  <r>
    <s v="0065A0000106wX6QAI"/>
    <n v="20"/>
    <n v="199"/>
    <n v="1"/>
    <n v="199"/>
    <n v="4"/>
    <n v="199"/>
    <n v="159.19999999999999"/>
    <m/>
    <n v="0"/>
  </r>
  <r>
    <s v="0065A00001YbHZPQA3"/>
    <n v="20"/>
    <n v="199"/>
    <n v="1"/>
    <n v="199"/>
    <n v="4"/>
    <n v="199"/>
    <n v="159.19999999999999"/>
    <m/>
    <n v="0"/>
  </r>
  <r>
    <s v="0065A00001dLndpQAC"/>
    <n v="25"/>
    <n v="39"/>
    <n v="1"/>
    <n v="39"/>
    <n v="4"/>
    <n v="39"/>
    <n v="29.25"/>
    <m/>
    <n v="0"/>
  </r>
  <r>
    <s v="0065A000011nk4CQAQ"/>
    <n v="25"/>
    <n v="199"/>
    <n v="1"/>
    <n v="199"/>
    <n v="4"/>
    <n v="199"/>
    <n v="149.25"/>
    <m/>
    <n v="0"/>
  </r>
  <r>
    <s v="0065A00001PtdbGQAR"/>
    <n v="25"/>
    <n v="199"/>
    <n v="1"/>
    <n v="199"/>
    <n v="4"/>
    <n v="199"/>
    <n v="149.25"/>
    <m/>
    <n v="0"/>
  </r>
  <r>
    <s v="0065A00001PtdIjQAJ"/>
    <n v="25"/>
    <n v="199"/>
    <n v="1"/>
    <n v="199"/>
    <n v="4"/>
    <n v="199"/>
    <n v="149.25"/>
    <m/>
    <n v="0"/>
  </r>
  <r>
    <s v="0065A00001YkDsiQAF"/>
    <n v="50"/>
    <n v="199"/>
    <n v="1"/>
    <n v="199"/>
    <n v="4"/>
    <n v="199"/>
    <n v="99.5"/>
    <s v="0065A00001YkDsiQAF"/>
    <n v="99.5"/>
  </r>
  <r>
    <s v="0065A00001KQADnQAP"/>
    <n v="100"/>
    <n v="199"/>
    <n v="1"/>
    <n v="199"/>
    <n v="4"/>
    <n v="199"/>
    <n v="0"/>
    <m/>
    <n v="0"/>
  </r>
  <r>
    <s v="0065A00001WlxjmQAB"/>
    <n v="100"/>
    <n v="199"/>
    <n v="1"/>
    <n v="199"/>
    <n v="4"/>
    <n v="199"/>
    <n v="0"/>
    <m/>
    <n v="0"/>
  </r>
  <r>
    <s v="0065A00000ldkzNQAQ"/>
    <m/>
    <n v="199"/>
    <n v="2"/>
    <n v="199"/>
    <n v="4"/>
    <n v="398"/>
    <n v="398"/>
    <m/>
    <n v="0"/>
  </r>
  <r>
    <s v="0065A00001XITVyQAP"/>
    <m/>
    <n v="199"/>
    <n v="2"/>
    <n v="199"/>
    <n v="4"/>
    <n v="398"/>
    <n v="398"/>
    <m/>
    <n v="0"/>
  </r>
  <r>
    <s v="0065A00001Zk4fiQAB"/>
    <m/>
    <n v="199"/>
    <n v="2"/>
    <n v="199"/>
    <n v="4"/>
    <n v="398"/>
    <n v="398"/>
    <m/>
    <n v="0"/>
  </r>
  <r>
    <s v="0065A00001YiJwYQAV"/>
    <m/>
    <n v="199"/>
    <n v="2"/>
    <n v="199"/>
    <n v="4"/>
    <n v="398"/>
    <n v="398"/>
    <m/>
    <n v="0"/>
  </r>
  <r>
    <s v="0065A00001Zk4dhQAB"/>
    <n v="10"/>
    <n v="199"/>
    <n v="2"/>
    <n v="199"/>
    <n v="4"/>
    <n v="398"/>
    <n v="358.2"/>
    <m/>
    <n v="0"/>
  </r>
  <r>
    <s v="0065A00001XWwlbQAD"/>
    <n v="10"/>
    <n v="2999"/>
    <n v="2"/>
    <n v="2999"/>
    <n v="4"/>
    <n v="5998"/>
    <n v="5398.2"/>
    <m/>
    <n v="0"/>
  </r>
  <r>
    <s v="0065A00001XmpvsQAB"/>
    <n v="18"/>
    <n v="39"/>
    <n v="2"/>
    <n v="39"/>
    <n v="4"/>
    <n v="78"/>
    <n v="63.96"/>
    <m/>
    <n v="0"/>
  </r>
  <r>
    <s v="0065A00000vsyFhQAI"/>
    <n v="18"/>
    <n v="199"/>
    <n v="2"/>
    <n v="199"/>
    <n v="4"/>
    <n v="398"/>
    <n v="326.36"/>
    <m/>
    <n v="0"/>
  </r>
  <r>
    <s v="0065A00001YbVwUQAV"/>
    <n v="18"/>
    <n v="199"/>
    <n v="2"/>
    <n v="199"/>
    <n v="4"/>
    <n v="398"/>
    <n v="326.36"/>
    <m/>
    <n v="0"/>
  </r>
  <r>
    <s v="0065A00001CKiodQAD"/>
    <n v="18"/>
    <n v="199"/>
    <n v="2"/>
    <n v="199"/>
    <n v="4"/>
    <n v="398"/>
    <n v="326.36"/>
    <m/>
    <n v="0"/>
  </r>
  <r>
    <s v="0065A00001Zk64oQAB"/>
    <n v="20"/>
    <n v="199"/>
    <n v="2"/>
    <n v="199"/>
    <n v="4"/>
    <n v="398"/>
    <n v="318.39999999999998"/>
    <m/>
    <n v="0"/>
  </r>
  <r>
    <s v="0065A00000nLYRaQAO"/>
    <n v="20"/>
    <n v="199"/>
    <n v="2"/>
    <n v="199"/>
    <n v="4"/>
    <n v="398"/>
    <n v="318.39999999999998"/>
    <m/>
    <n v="0"/>
  </r>
  <r>
    <s v="0065A00001YgrfoQAB"/>
    <n v="20"/>
    <n v="199"/>
    <n v="2"/>
    <n v="199"/>
    <n v="4"/>
    <n v="398"/>
    <n v="318.39999999999998"/>
    <m/>
    <n v="0"/>
  </r>
  <r>
    <s v="0065A00000k3LQvQAM"/>
    <m/>
    <n v="199"/>
    <n v="3"/>
    <n v="199"/>
    <n v="4"/>
    <n v="597"/>
    <n v="597"/>
    <m/>
    <n v="0"/>
  </r>
  <r>
    <s v="0065A00001IEl0IQAT"/>
    <m/>
    <n v="199"/>
    <n v="3"/>
    <n v="199"/>
    <n v="4"/>
    <n v="597"/>
    <n v="597"/>
    <m/>
    <n v="0"/>
  </r>
  <r>
    <s v="0065A00001YKa8IQAT"/>
    <n v="10"/>
    <n v="39"/>
    <n v="3"/>
    <n v="39"/>
    <n v="4"/>
    <n v="117"/>
    <n v="105.3"/>
    <m/>
    <n v="0"/>
  </r>
  <r>
    <s v="0065A00001IEklhQAD"/>
    <n v="10"/>
    <n v="199"/>
    <n v="3"/>
    <n v="199"/>
    <n v="4"/>
    <n v="597"/>
    <n v="537.29999999999995"/>
    <m/>
    <n v="0"/>
  </r>
  <r>
    <s v="0065A000011nkg5QAA"/>
    <n v="25"/>
    <n v="3299"/>
    <n v="3"/>
    <n v="2999"/>
    <n v="4"/>
    <n v="8997"/>
    <n v="6747.75"/>
    <m/>
    <n v="0"/>
  </r>
  <r>
    <s v="0065A00001bNk9OQAS"/>
    <n v="18"/>
    <n v="199"/>
    <n v="4"/>
    <n v="199"/>
    <n v="4"/>
    <n v="796"/>
    <n v="652.72"/>
    <m/>
    <n v="0"/>
  </r>
  <r>
    <s v="0066e00001eMRDRAA4"/>
    <n v="18"/>
    <n v="199"/>
    <n v="4"/>
    <n v="199"/>
    <n v="4"/>
    <n v="796"/>
    <n v="652.72"/>
    <m/>
    <n v="0"/>
  </r>
  <r>
    <s v="0065A00001ICM7ZQAX"/>
    <n v="20"/>
    <n v="199"/>
    <n v="4"/>
    <n v="199"/>
    <n v="4"/>
    <n v="796"/>
    <n v="636.79999999999995"/>
    <m/>
    <n v="0"/>
  </r>
  <r>
    <s v="0065A00000k23Y3QAI"/>
    <m/>
    <n v="39"/>
    <n v="5"/>
    <n v="39"/>
    <n v="4"/>
    <n v="195"/>
    <n v="195"/>
    <m/>
    <n v="0"/>
  </r>
  <r>
    <s v="0065A00000k23XPQAY"/>
    <m/>
    <n v="39"/>
    <n v="5"/>
    <n v="39"/>
    <n v="4"/>
    <n v="195"/>
    <n v="195"/>
    <m/>
    <n v="0"/>
  </r>
  <r>
    <s v="0065A00001dBMmLQAW"/>
    <m/>
    <n v="199"/>
    <n v="5"/>
    <n v="199"/>
    <n v="4"/>
    <n v="995"/>
    <n v="995"/>
    <m/>
    <n v="0"/>
  </r>
  <r>
    <s v="0065A00001dBMf8QAG"/>
    <m/>
    <n v="199"/>
    <n v="5"/>
    <n v="199"/>
    <n v="4"/>
    <n v="995"/>
    <n v="995"/>
    <m/>
    <n v="0"/>
  </r>
  <r>
    <s v="0065A0000112Hj8QAE"/>
    <m/>
    <n v="199"/>
    <n v="5"/>
    <n v="199"/>
    <n v="4"/>
    <n v="995"/>
    <n v="995"/>
    <m/>
    <n v="0"/>
  </r>
  <r>
    <s v="0065A00001Vg9KJQAZ"/>
    <m/>
    <n v="199"/>
    <n v="5"/>
    <n v="199"/>
    <n v="4"/>
    <n v="995"/>
    <n v="995"/>
    <m/>
    <n v="0"/>
  </r>
  <r>
    <s v="0065A00001ZVX5mQAH"/>
    <n v="15"/>
    <n v="199"/>
    <n v="5"/>
    <n v="199"/>
    <n v="4"/>
    <n v="995"/>
    <n v="845.75"/>
    <m/>
    <n v="0"/>
  </r>
  <r>
    <s v="0065A00001WxE6eQAF"/>
    <n v="25"/>
    <n v="2999"/>
    <n v="5"/>
    <n v="2999"/>
    <n v="4"/>
    <n v="14995"/>
    <n v="11246.25"/>
    <m/>
    <n v="0"/>
  </r>
  <r>
    <s v="0065A00000lliaqQAA"/>
    <m/>
    <n v="199"/>
    <n v="6"/>
    <n v="199"/>
    <n v="4"/>
    <n v="1194"/>
    <n v="1194"/>
    <m/>
    <n v="0"/>
  </r>
  <r>
    <s v="0065A000011nkenQAA"/>
    <n v="35"/>
    <n v="199"/>
    <n v="6"/>
    <n v="199"/>
    <n v="4"/>
    <n v="1194"/>
    <n v="776.1"/>
    <m/>
    <n v="0"/>
  </r>
  <r>
    <s v="0065A00001Ve5qbQAB"/>
    <m/>
    <n v="199"/>
    <n v="8"/>
    <n v="199"/>
    <n v="4"/>
    <n v="1592"/>
    <n v="1592"/>
    <m/>
    <n v="0"/>
  </r>
  <r>
    <s v="0065A00001G5narQAB"/>
    <m/>
    <n v="199"/>
    <n v="10"/>
    <n v="149.25"/>
    <n v="4"/>
    <n v="1492.5"/>
    <n v="1492.5"/>
    <m/>
    <n v="0"/>
  </r>
  <r>
    <s v="0065A00001bNk3oQAC"/>
    <n v="15"/>
    <n v="199"/>
    <n v="10"/>
    <n v="199"/>
    <n v="4"/>
    <n v="1990"/>
    <n v="1691.5"/>
    <m/>
    <n v="0"/>
  </r>
  <r>
    <s v="0065A00001dLxW5QAK"/>
    <n v="18"/>
    <n v="39"/>
    <n v="10"/>
    <n v="39"/>
    <n v="4"/>
    <n v="390"/>
    <n v="319.8"/>
    <m/>
    <n v="0"/>
  </r>
  <r>
    <s v="0065A00001deI10QAE"/>
    <n v="18"/>
    <n v="39"/>
    <n v="10"/>
    <n v="39"/>
    <n v="4"/>
    <n v="390"/>
    <n v="319.8"/>
    <m/>
    <n v="0"/>
  </r>
  <r>
    <s v="0065A00001ddLdhQAE"/>
    <n v="18"/>
    <n v="199"/>
    <n v="10"/>
    <n v="199"/>
    <n v="4"/>
    <n v="1990"/>
    <n v="1631.8"/>
    <m/>
    <n v="0"/>
  </r>
  <r>
    <s v="0065A00001de7CIQAY"/>
    <n v="18"/>
    <n v="199"/>
    <n v="10"/>
    <n v="199"/>
    <n v="4"/>
    <n v="1990"/>
    <n v="1631.8"/>
    <m/>
    <n v="0"/>
  </r>
  <r>
    <s v="0065A00000jSeCpQAK"/>
    <n v="18"/>
    <n v="199"/>
    <n v="12"/>
    <n v="199"/>
    <n v="4"/>
    <n v="2388"/>
    <n v="1958.16"/>
    <m/>
    <n v="0"/>
  </r>
  <r>
    <s v="0065A00001Xe7DBQAZ"/>
    <n v="25"/>
    <n v="2999"/>
    <n v="13"/>
    <n v="2999"/>
    <n v="4"/>
    <n v="38987"/>
    <n v="29240.25"/>
    <m/>
    <n v="0"/>
  </r>
  <r>
    <s v="0065A00001XGA3YQAX"/>
    <n v="10"/>
    <n v="199"/>
    <n v="32"/>
    <n v="199"/>
    <n v="4"/>
    <n v="6368"/>
    <n v="5731.2"/>
    <m/>
    <n v="0"/>
  </r>
  <r>
    <s v="0065A00001dBNTlQAO"/>
    <n v="7"/>
    <n v="39"/>
    <n v="50"/>
    <n v="39"/>
    <n v="4"/>
    <n v="1950"/>
    <n v="1813.5"/>
    <m/>
    <n v="0"/>
  </r>
  <r>
    <s v="0065A00001ZZ4CBQA1"/>
    <n v="20"/>
    <n v="39"/>
    <n v="75"/>
    <n v="39"/>
    <n v="4"/>
    <n v="2925"/>
    <n v="2340"/>
    <m/>
    <n v="0"/>
  </r>
  <r>
    <s v="0065A00001G5wD1QAJ"/>
    <n v="25"/>
    <n v="199"/>
    <n v="1"/>
    <n v="199"/>
    <n v="4"/>
    <n v="199"/>
    <n v="149.25"/>
    <m/>
    <n v="0"/>
  </r>
  <r>
    <s v="0063100000c9jv9AAA"/>
    <n v="20"/>
    <n v="71500"/>
    <n v="3"/>
    <n v="71500"/>
    <n v="4"/>
    <n v="214500"/>
    <n v="171600"/>
    <m/>
    <n v="0"/>
  </r>
  <r>
    <s v="0065A00001XmsQlQAJ"/>
    <n v="20"/>
    <n v="199"/>
    <n v="12"/>
    <n v="199"/>
    <n v="4"/>
    <n v="2388"/>
    <n v="1910.4"/>
    <m/>
    <n v="0"/>
  </r>
  <r>
    <s v="0065A00001X8HzVQAV"/>
    <n v="5"/>
    <n v="199"/>
    <n v="1"/>
    <n v="199"/>
    <n v="4"/>
    <n v="199"/>
    <n v="189.05"/>
    <m/>
    <n v="0"/>
  </r>
  <r>
    <s v="0065A00001Ti3sZQAR"/>
    <n v="1"/>
    <n v="199"/>
    <n v="4"/>
    <n v="199"/>
    <n v="4"/>
    <n v="796"/>
    <n v="788.04"/>
    <m/>
    <n v="0"/>
  </r>
  <r>
    <s v="0065A00001deIEMQA2"/>
    <n v="10"/>
    <n v="39"/>
    <n v="16"/>
    <n v="39"/>
    <n v="4"/>
    <n v="624"/>
    <n v="561.6"/>
    <m/>
    <n v="0"/>
  </r>
  <r>
    <s v="0063100000c9vEPAAY"/>
    <m/>
    <n v="39"/>
    <n v="1"/>
    <n v="39"/>
    <n v="4"/>
    <n v="39"/>
    <n v="39"/>
    <m/>
    <n v="0"/>
  </r>
  <r>
    <s v="0065A00001aJ86hQAC"/>
    <m/>
    <n v="199"/>
    <n v="1"/>
    <n v="199"/>
    <n v="4"/>
    <n v="199"/>
    <n v="199"/>
    <s v="0065A00001aJ86hQAC"/>
    <n v="199"/>
  </r>
  <r>
    <s v="0065A00001de7cCQAQ"/>
    <n v="10"/>
    <n v="199"/>
    <n v="1"/>
    <n v="199"/>
    <n v="4"/>
    <n v="199"/>
    <n v="179.1"/>
    <m/>
    <n v="0"/>
  </r>
  <r>
    <s v="0065A00001bMAbSQAW"/>
    <m/>
    <n v="2999"/>
    <n v="2"/>
    <n v="2999"/>
    <n v="4"/>
    <n v="5998"/>
    <n v="5998"/>
    <m/>
    <n v="0"/>
  </r>
  <r>
    <s v="0065A00001dCXyOQAW"/>
    <n v="25"/>
    <n v="199"/>
    <n v="1"/>
    <n v="199"/>
    <n v="4"/>
    <n v="199"/>
    <n v="149.25"/>
    <m/>
    <n v="0"/>
  </r>
  <r>
    <s v="0065A00001MA1WFQA1"/>
    <m/>
    <n v="4995"/>
    <n v="1"/>
    <n v="4995"/>
    <n v="4"/>
    <n v="4995"/>
    <n v="4995"/>
    <m/>
    <n v="0"/>
  </r>
  <r>
    <s v="0065A00001bL2RTQA0"/>
    <n v="18"/>
    <n v="199"/>
    <n v="1"/>
    <n v="199"/>
    <n v="4"/>
    <n v="199"/>
    <n v="163.18"/>
    <m/>
    <n v="0"/>
  </r>
  <r>
    <s v="0065A00001Zx1jDQAR"/>
    <n v="3"/>
    <n v="199"/>
    <n v="3"/>
    <n v="199"/>
    <n v="4"/>
    <n v="597"/>
    <n v="579.09"/>
    <m/>
    <n v="0"/>
  </r>
  <r>
    <s v="0065A0000112IcvQAE"/>
    <n v="25"/>
    <n v="39"/>
    <n v="3"/>
    <n v="39"/>
    <n v="4"/>
    <n v="117"/>
    <n v="87.75"/>
    <m/>
    <n v="0"/>
  </r>
  <r>
    <s v="0065A00000nKYNkQAO"/>
    <m/>
    <n v="7500"/>
    <n v="1"/>
    <n v="7500"/>
    <n v="4"/>
    <n v="7500"/>
    <n v="7500"/>
    <m/>
    <n v="0"/>
  </r>
  <r>
    <s v="0065A00000nKsoSQAS"/>
    <m/>
    <n v="7500"/>
    <n v="1"/>
    <n v="7500"/>
    <n v="4"/>
    <n v="7500"/>
    <n v="7500"/>
    <m/>
    <n v="0"/>
  </r>
  <r>
    <s v="0065A00000nKslJQAS"/>
    <m/>
    <n v="7500"/>
    <n v="1"/>
    <n v="7500"/>
    <n v="4"/>
    <n v="7500"/>
    <n v="7500"/>
    <m/>
    <n v="0"/>
  </r>
  <r>
    <s v="0065A00001YhfS1QAJ"/>
    <n v="3"/>
    <n v="7500"/>
    <n v="1"/>
    <n v="7500"/>
    <n v="4"/>
    <n v="7500"/>
    <n v="7275"/>
    <m/>
    <n v="0"/>
  </r>
  <r>
    <s v="0065A00000lcgtSQAQ"/>
    <n v="18"/>
    <n v="199"/>
    <n v="1"/>
    <n v="199"/>
    <n v="4"/>
    <n v="199"/>
    <n v="163.18"/>
    <m/>
    <n v="0"/>
  </r>
  <r>
    <s v="0065A00001bfraXQAQ"/>
    <n v="20"/>
    <n v="199"/>
    <n v="1"/>
    <n v="199"/>
    <n v="4"/>
    <n v="199"/>
    <n v="159.19999999999999"/>
    <s v="0065A00001bfraXQAQ"/>
    <n v="159.19999999999999"/>
  </r>
  <r>
    <s v="0065A00001YPkjnQAD"/>
    <n v="30"/>
    <n v="199"/>
    <n v="1"/>
    <n v="199"/>
    <n v="4"/>
    <n v="199"/>
    <n v="139.30000000000001"/>
    <m/>
    <n v="0"/>
  </r>
  <r>
    <s v="0065A00001aLQovQAG"/>
    <n v="100"/>
    <n v="199"/>
    <n v="1"/>
    <n v="199"/>
    <n v="4"/>
    <n v="199"/>
    <n v="0"/>
    <m/>
    <n v="0"/>
  </r>
  <r>
    <s v="0065A00000js76YQAQ"/>
    <n v="100"/>
    <n v="27000"/>
    <n v="1"/>
    <n v="27000"/>
    <n v="4"/>
    <n v="27000"/>
    <n v="0"/>
    <m/>
    <n v="0"/>
  </r>
  <r>
    <s v="0065A00000ibia1QAA"/>
    <n v="25"/>
    <n v="71500"/>
    <n v="2"/>
    <n v="71500"/>
    <n v="4"/>
    <n v="143000"/>
    <n v="107250"/>
    <m/>
    <n v="0"/>
  </r>
  <r>
    <s v="0065A00001ZFoACQA1"/>
    <n v="25"/>
    <n v="2999"/>
    <n v="3"/>
    <n v="2999"/>
    <n v="4"/>
    <n v="8997"/>
    <n v="6747.75"/>
    <m/>
    <n v="0"/>
  </r>
  <r>
    <s v="0065A00001TiIp1QAF"/>
    <n v="3"/>
    <n v="199"/>
    <n v="4"/>
    <n v="199"/>
    <n v="4"/>
    <n v="796"/>
    <n v="772.12"/>
    <m/>
    <n v="0"/>
  </r>
  <r>
    <s v="0065A00001XrGyLQAV"/>
    <n v="25"/>
    <n v="2999"/>
    <n v="6"/>
    <n v="2999"/>
    <n v="4"/>
    <n v="17994"/>
    <n v="13495.5"/>
    <m/>
    <n v="0"/>
  </r>
  <r>
    <s v="0065A00001YhjynQAB"/>
    <n v="25"/>
    <n v="199"/>
    <n v="7"/>
    <n v="199"/>
    <n v="4"/>
    <n v="1393"/>
    <n v="1044.75"/>
    <m/>
    <n v="0"/>
  </r>
  <r>
    <s v="0065A00001ZbQQ7QAN"/>
    <n v="25"/>
    <n v="199"/>
    <n v="10"/>
    <n v="199"/>
    <n v="4"/>
    <n v="1990"/>
    <n v="1492.5"/>
    <m/>
    <n v="0"/>
  </r>
  <r>
    <s v="0065A00001YNRhnQAH"/>
    <n v="37.5"/>
    <n v="199"/>
    <n v="18"/>
    <n v="199"/>
    <n v="4"/>
    <n v="3582"/>
    <n v="2238.75"/>
    <m/>
    <n v="0"/>
  </r>
  <r>
    <s v="0065A00000nKJMHQA4"/>
    <n v="37.5"/>
    <n v="199"/>
    <n v="32"/>
    <n v="199"/>
    <n v="4"/>
    <n v="6368"/>
    <n v="3980"/>
    <m/>
    <n v="0"/>
  </r>
  <r>
    <s v="0065A00001bomALQAY"/>
    <n v="25"/>
    <n v="199"/>
    <n v="40"/>
    <n v="199"/>
    <n v="4"/>
    <n v="7960"/>
    <n v="5970"/>
    <m/>
    <n v="0"/>
  </r>
  <r>
    <s v="0065A00001XoVclQAF"/>
    <n v="25"/>
    <n v="199"/>
    <n v="50"/>
    <n v="199"/>
    <n v="4"/>
    <n v="9950"/>
    <n v="7462.5"/>
    <m/>
    <n v="0"/>
  </r>
  <r>
    <s v="0065A00000nKJO7QAO"/>
    <n v="35"/>
    <n v="199"/>
    <n v="64"/>
    <n v="199"/>
    <n v="4"/>
    <n v="12736"/>
    <n v="8278.4"/>
    <m/>
    <n v="0"/>
  </r>
  <r>
    <s v="0065A00001dDgtUQAS"/>
    <n v="20"/>
    <n v="199"/>
    <n v="72"/>
    <n v="199"/>
    <n v="4"/>
    <n v="14328"/>
    <n v="11462.4"/>
    <m/>
    <n v="0"/>
  </r>
  <r>
    <s v="0065A00000i4nenQAA"/>
    <m/>
    <n v="2650"/>
    <n v="1"/>
    <n v="0"/>
    <n v="4"/>
    <n v="0"/>
    <n v="0"/>
    <m/>
    <n v="0"/>
  </r>
  <r>
    <s v="0063100000et7MvAAI"/>
    <m/>
    <n v="2650"/>
    <n v="1"/>
    <n v="2650"/>
    <n v="4"/>
    <n v="2650"/>
    <n v="2650"/>
    <m/>
    <n v="0"/>
  </r>
  <r>
    <s v="0065A00000iby3MQAQ"/>
    <m/>
    <n v="2650"/>
    <n v="1"/>
    <n v="2650"/>
    <n v="4"/>
    <n v="2650"/>
    <n v="2650"/>
    <m/>
    <n v="0"/>
  </r>
  <r>
    <s v="0063100000gHeD4AAK"/>
    <m/>
    <n v="2950"/>
    <n v="1"/>
    <n v="2300"/>
    <n v="4"/>
    <n v="2300"/>
    <n v="2300"/>
    <m/>
    <n v="0"/>
  </r>
  <r>
    <s v="0065A00000k1B3fQAE"/>
    <m/>
    <n v="2950"/>
    <n v="1"/>
    <n v="2950"/>
    <n v="4"/>
    <n v="2950"/>
    <n v="2950"/>
    <m/>
    <n v="0"/>
  </r>
  <r>
    <s v="0065A00000k3bPzQAI"/>
    <m/>
    <n v="2950"/>
    <n v="1"/>
    <n v="2950"/>
    <n v="4"/>
    <n v="2950"/>
    <n v="2950"/>
    <m/>
    <n v="0"/>
  </r>
  <r>
    <s v="0065A00000k4AxRQAU"/>
    <m/>
    <n v="2950"/>
    <n v="1"/>
    <n v="2950"/>
    <n v="4"/>
    <n v="2950"/>
    <n v="2950"/>
    <m/>
    <n v="0"/>
  </r>
  <r>
    <s v="0065A00000lddQFQAY"/>
    <m/>
    <n v="2950"/>
    <n v="1"/>
    <n v="2950"/>
    <n v="4"/>
    <n v="2950"/>
    <n v="2950"/>
    <m/>
    <n v="0"/>
  </r>
  <r>
    <s v="0065A00000k38bnQAA"/>
    <m/>
    <n v="3150"/>
    <n v="1"/>
    <n v="2700"/>
    <n v="4"/>
    <n v="2700"/>
    <n v="2700"/>
    <m/>
    <n v="0"/>
  </r>
  <r>
    <s v="0065A00000k2gzMQAQ"/>
    <m/>
    <n v="3150"/>
    <n v="1"/>
    <n v="2700"/>
    <n v="4"/>
    <n v="2700"/>
    <n v="2700"/>
    <m/>
    <n v="0"/>
  </r>
  <r>
    <s v="0065A00000k3YjGQAU"/>
    <m/>
    <n v="3150"/>
    <n v="1"/>
    <n v="2700"/>
    <n v="4"/>
    <n v="2700"/>
    <n v="2700"/>
    <m/>
    <n v="0"/>
  </r>
  <r>
    <s v="0063100000ckDN2AAM"/>
    <m/>
    <n v="3150"/>
    <n v="1"/>
    <n v="2750"/>
    <n v="4"/>
    <n v="2750"/>
    <n v="2750"/>
    <m/>
    <n v="0"/>
  </r>
  <r>
    <s v="0065A00000i4nU9QAI"/>
    <m/>
    <n v="3150"/>
    <n v="1"/>
    <n v="3150"/>
    <n v="4"/>
    <n v="3150"/>
    <n v="3150"/>
    <m/>
    <n v="0"/>
  </r>
  <r>
    <s v="0065A00000i4vVYQAY"/>
    <m/>
    <n v="3150"/>
    <n v="1"/>
    <n v="3150"/>
    <n v="4"/>
    <n v="3150"/>
    <n v="3150"/>
    <m/>
    <n v="0"/>
  </r>
  <r>
    <s v="0065A00000k247VQAQ"/>
    <m/>
    <n v="3150"/>
    <n v="1"/>
    <n v="3150"/>
    <n v="4"/>
    <n v="3150"/>
    <n v="3150"/>
    <m/>
    <n v="0"/>
  </r>
  <r>
    <s v="0065A00000k2K0oQAE"/>
    <m/>
    <n v="3150"/>
    <n v="1"/>
    <n v="3150"/>
    <n v="4"/>
    <n v="3150"/>
    <n v="3150"/>
    <m/>
    <n v="0"/>
  </r>
  <r>
    <s v="0063100000bjHRMAA2"/>
    <m/>
    <n v="3150"/>
    <n v="1"/>
    <n v="3150"/>
    <n v="4"/>
    <n v="3150"/>
    <n v="3150"/>
    <m/>
    <n v="0"/>
  </r>
  <r>
    <s v="0063100000esQdpAAE"/>
    <m/>
    <n v="3150"/>
    <n v="1"/>
    <n v="3150"/>
    <n v="4"/>
    <n v="3150"/>
    <n v="3150"/>
    <m/>
    <n v="0"/>
  </r>
  <r>
    <s v="0065A00000k1jf1QAA"/>
    <m/>
    <n v="3150"/>
    <n v="1"/>
    <n v="3150"/>
    <n v="4"/>
    <n v="3150"/>
    <n v="3150"/>
    <m/>
    <n v="0"/>
  </r>
  <r>
    <s v="0065A00000i2eUQQAY"/>
    <m/>
    <n v="3150"/>
    <n v="1"/>
    <n v="2357"/>
    <n v="4"/>
    <n v="2357"/>
    <n v="2357"/>
    <m/>
    <n v="0"/>
  </r>
  <r>
    <s v="0065A00000WsqeyQAB"/>
    <m/>
    <n v="5000"/>
    <n v="1"/>
    <n v="2500"/>
    <n v="4"/>
    <n v="2500"/>
    <n v="2500"/>
    <m/>
    <n v="0"/>
  </r>
  <r>
    <s v="0065A00000jrntFQAQ"/>
    <n v="10"/>
    <n v="3150"/>
    <n v="1"/>
    <n v="3150"/>
    <n v="4"/>
    <n v="3150"/>
    <n v="2835"/>
    <m/>
    <n v="0"/>
  </r>
  <r>
    <s v="0065A00000i2d9JQAQ"/>
    <n v="50"/>
    <n v="3150"/>
    <n v="1"/>
    <n v="2860"/>
    <n v="4"/>
    <n v="2860"/>
    <n v="1430"/>
    <m/>
    <n v="0"/>
  </r>
  <r>
    <s v="0063100000bs399AAA"/>
    <n v="80"/>
    <n v="3150"/>
    <n v="1"/>
    <n v="2860"/>
    <n v="4"/>
    <n v="2860"/>
    <n v="572"/>
    <m/>
    <n v="0"/>
  </r>
  <r>
    <s v="0065A00000k3naoQAA"/>
    <m/>
    <n v="2950"/>
    <n v="2"/>
    <n v="2950"/>
    <n v="4"/>
    <n v="5900"/>
    <n v="5900"/>
    <m/>
    <n v="0"/>
  </r>
  <r>
    <s v="0065A00000k3njyQAA"/>
    <m/>
    <n v="2950"/>
    <n v="2"/>
    <n v="2950"/>
    <n v="4"/>
    <n v="5900"/>
    <n v="5900"/>
    <m/>
    <n v="0"/>
  </r>
  <r>
    <s v="0065A00000ldM7JQAU"/>
    <m/>
    <n v="2950"/>
    <n v="2"/>
    <n v="2950"/>
    <n v="4"/>
    <n v="5900"/>
    <n v="5900"/>
    <m/>
    <n v="0"/>
  </r>
  <r>
    <s v="0065A00000lcgitQAA"/>
    <m/>
    <n v="2950"/>
    <n v="2"/>
    <n v="2950"/>
    <n v="4"/>
    <n v="5900"/>
    <n v="5900"/>
    <m/>
    <n v="0"/>
  </r>
  <r>
    <s v="0065A00000ldRlnQAE"/>
    <m/>
    <n v="2950"/>
    <n v="2"/>
    <n v="2950"/>
    <n v="4"/>
    <n v="5900"/>
    <n v="5900"/>
    <m/>
    <n v="0"/>
  </r>
  <r>
    <s v="0065A00000ldRlxQAE"/>
    <m/>
    <n v="2950"/>
    <n v="2"/>
    <n v="2950"/>
    <n v="4"/>
    <n v="5900"/>
    <n v="5900"/>
    <m/>
    <n v="0"/>
  </r>
  <r>
    <s v="0065A00000k2VpzQAE"/>
    <n v="10"/>
    <n v="650"/>
    <n v="4"/>
    <n v="400"/>
    <n v="4"/>
    <n v="1600"/>
    <n v="1440"/>
    <m/>
    <n v="0"/>
  </r>
  <r>
    <s v="0065A00000k248OQAQ"/>
    <m/>
    <n v="3150"/>
    <n v="1"/>
    <n v="3150"/>
    <n v="4"/>
    <n v="3150"/>
    <n v="3150"/>
    <m/>
    <n v="0"/>
  </r>
  <r>
    <s v="0065A00000ln6RsQAI"/>
    <m/>
    <n v="650"/>
    <n v="1"/>
    <n v="650"/>
    <n v="4"/>
    <n v="650"/>
    <n v="650"/>
    <m/>
    <n v="0"/>
  </r>
  <r>
    <s v="0065A000019kLgmQAE"/>
    <n v="100"/>
    <n v="5000"/>
    <n v="2"/>
    <n v="5050"/>
    <n v="4"/>
    <n v="10100"/>
    <n v="0"/>
    <m/>
    <n v="0"/>
  </r>
  <r>
    <s v="0065A00001XkYPmQAN"/>
    <m/>
    <n v="213"/>
    <n v="1"/>
    <n v="213"/>
    <n v="4"/>
    <n v="213"/>
    <n v="213"/>
    <m/>
    <n v="0"/>
  </r>
  <r>
    <s v="0065A00001UmtetQAB"/>
    <m/>
    <n v="670"/>
    <n v="1"/>
    <n v="670"/>
    <n v="4"/>
    <n v="670"/>
    <n v="670"/>
    <m/>
    <n v="0"/>
  </r>
  <r>
    <s v="0065A00001CLde2QAD"/>
    <m/>
    <n v="670"/>
    <n v="1"/>
    <n v="670"/>
    <n v="4"/>
    <n v="670"/>
    <n v="670"/>
    <m/>
    <n v="0"/>
  </r>
  <r>
    <s v="0065A00001bpsnvQAA"/>
    <m/>
    <n v="695"/>
    <n v="1"/>
    <n v="695"/>
    <n v="4"/>
    <n v="695"/>
    <n v="695"/>
    <m/>
    <n v="0"/>
  </r>
  <r>
    <s v="0065A00001ZVg2fQAD"/>
    <m/>
    <n v="695"/>
    <n v="1"/>
    <n v="695"/>
    <n v="4"/>
    <n v="695"/>
    <n v="695"/>
    <m/>
    <n v="0"/>
  </r>
  <r>
    <s v="0065A00000nK4JVQA0"/>
    <m/>
    <n v="3150"/>
    <n v="1"/>
    <n v="3150"/>
    <n v="4"/>
    <n v="3150"/>
    <n v="3150"/>
    <m/>
    <n v="0"/>
  </r>
  <r>
    <s v="0065A00001SjPKXQA3"/>
    <m/>
    <n v="3150"/>
    <n v="1"/>
    <n v="3150"/>
    <n v="4"/>
    <n v="3150"/>
    <n v="3150"/>
    <m/>
    <n v="0"/>
  </r>
  <r>
    <s v="0065A00001XDlJEQA1"/>
    <m/>
    <n v="3245"/>
    <n v="1"/>
    <n v="2835"/>
    <n v="4"/>
    <n v="2835"/>
    <n v="2835"/>
    <m/>
    <n v="0"/>
  </r>
  <r>
    <s v="0065A00001MA4sIQAT"/>
    <m/>
    <n v="3245"/>
    <n v="1"/>
    <n v="3245"/>
    <n v="4"/>
    <n v="3245"/>
    <n v="3245"/>
    <m/>
    <n v="0"/>
  </r>
  <r>
    <s v="0065A00001Umwb9QAB"/>
    <m/>
    <n v="3245"/>
    <n v="1"/>
    <n v="3245"/>
    <n v="4"/>
    <n v="3245"/>
    <n v="3245"/>
    <m/>
    <n v="0"/>
  </r>
  <r>
    <s v="0065A00001bLfcTQAS"/>
    <m/>
    <n v="3350"/>
    <n v="1"/>
    <n v="3350"/>
    <n v="4"/>
    <n v="3350"/>
    <n v="3350"/>
    <m/>
    <n v="0"/>
  </r>
  <r>
    <s v="0065A00001UmqsOQAR"/>
    <m/>
    <n v="4450"/>
    <n v="1"/>
    <n v="4450"/>
    <n v="4"/>
    <n v="4450"/>
    <n v="4450"/>
    <m/>
    <n v="0"/>
  </r>
  <r>
    <s v="0065A00001YHls6QAD"/>
    <m/>
    <n v="4450"/>
    <n v="1"/>
    <n v="4450"/>
    <n v="4"/>
    <n v="4450"/>
    <n v="4450"/>
    <m/>
    <n v="0"/>
  </r>
  <r>
    <s v="0065A00001YxhIEQAZ"/>
    <m/>
    <n v="4450"/>
    <n v="1"/>
    <n v="4450"/>
    <n v="4"/>
    <n v="4450"/>
    <n v="4450"/>
    <m/>
    <n v="0"/>
  </r>
  <r>
    <s v="0065A00001YiBtIQAV"/>
    <m/>
    <n v="4995"/>
    <n v="1"/>
    <n v="4995"/>
    <n v="4"/>
    <n v="4995"/>
    <n v="4995"/>
    <m/>
    <n v="0"/>
  </r>
  <r>
    <s v="0065A00001crB56QAE"/>
    <m/>
    <n v="4995"/>
    <n v="1"/>
    <n v="4995"/>
    <n v="4"/>
    <n v="4995"/>
    <n v="4995"/>
    <m/>
    <n v="0"/>
  </r>
  <r>
    <s v="0065A00001ZFysIQAT"/>
    <m/>
    <n v="4995"/>
    <n v="1"/>
    <n v="4995"/>
    <n v="4"/>
    <n v="4995"/>
    <n v="4995"/>
    <m/>
    <n v="0"/>
  </r>
  <r>
    <s v="0065A00001Z8vspQAB"/>
    <m/>
    <n v="5495"/>
    <n v="1"/>
    <n v="5495"/>
    <n v="4"/>
    <n v="5495"/>
    <n v="5495"/>
    <m/>
    <n v="0"/>
  </r>
  <r>
    <s v="0065A00001YPn40QAD"/>
    <n v="10"/>
    <n v="670"/>
    <n v="1"/>
    <n v="670"/>
    <n v="4"/>
    <n v="670"/>
    <n v="603"/>
    <m/>
    <n v="0"/>
  </r>
  <r>
    <s v="0065A00001ZON9xQAH"/>
    <n v="10"/>
    <n v="4995"/>
    <n v="1"/>
    <n v="4995"/>
    <n v="4"/>
    <n v="4995"/>
    <n v="4495.5"/>
    <m/>
    <n v="0"/>
  </r>
  <r>
    <s v="0065A00001ZN0tXQAT"/>
    <n v="10"/>
    <n v="4995"/>
    <n v="1"/>
    <n v="4995"/>
    <n v="4"/>
    <n v="4995"/>
    <n v="4495.5"/>
    <m/>
    <n v="0"/>
  </r>
  <r>
    <s v="0065A00001YPn9FQAT"/>
    <n v="11.2"/>
    <n v="670"/>
    <n v="1"/>
    <n v="670"/>
    <n v="4"/>
    <n v="670"/>
    <n v="594.96"/>
    <m/>
    <n v="0"/>
  </r>
  <r>
    <s v="0065A00001ZVeFOQA1"/>
    <n v="25"/>
    <n v="4995"/>
    <n v="1"/>
    <n v="4995"/>
    <n v="4"/>
    <n v="4995"/>
    <n v="3746.25"/>
    <m/>
    <n v="0"/>
  </r>
  <r>
    <s v="0066e00001e0Pr5AAE"/>
    <n v="25"/>
    <n v="5000"/>
    <n v="1"/>
    <n v="5000"/>
    <n v="4"/>
    <n v="5000"/>
    <n v="3750"/>
    <m/>
    <n v="0"/>
  </r>
  <r>
    <s v="0065A00001dCWEWQA4"/>
    <n v="25"/>
    <n v="5000"/>
    <n v="1"/>
    <n v="5000"/>
    <n v="4"/>
    <n v="5000"/>
    <n v="3750"/>
    <m/>
    <n v="0"/>
  </r>
  <r>
    <s v="0066e00001eLeUXAA0"/>
    <n v="100"/>
    <n v="5000"/>
    <n v="1"/>
    <n v="7500"/>
    <n v="4"/>
    <n v="7500"/>
    <n v="0"/>
    <m/>
    <n v="0"/>
  </r>
  <r>
    <s v="0065A00001dLWADQA4"/>
    <m/>
    <n v="725"/>
    <n v="2"/>
    <n v="625.5"/>
    <n v="4"/>
    <n v="1251"/>
    <n v="1251"/>
    <m/>
    <n v="0"/>
  </r>
  <r>
    <s v="0065A00001dJ3TIQA0"/>
    <m/>
    <n v="3795"/>
    <n v="2"/>
    <n v="3795"/>
    <n v="4"/>
    <n v="7590"/>
    <n v="7590"/>
    <m/>
    <n v="0"/>
  </r>
  <r>
    <s v="0065A00001XDhu5QAD"/>
    <m/>
    <n v="670"/>
    <n v="1"/>
    <n v="670"/>
    <n v="4"/>
    <n v="670"/>
    <n v="670"/>
    <m/>
    <n v="0"/>
  </r>
  <r>
    <s v="0065A00000ibyE1QAI"/>
    <m/>
    <n v="695"/>
    <n v="1"/>
    <n v="695"/>
    <n v="4"/>
    <n v="695"/>
    <n v="695"/>
    <m/>
    <n v="0"/>
  </r>
  <r>
    <s v="0065A00001aKi6AQAS"/>
    <m/>
    <n v="695"/>
    <n v="1"/>
    <n v="695"/>
    <n v="4"/>
    <n v="695"/>
    <n v="695"/>
    <m/>
    <n v="0"/>
  </r>
  <r>
    <s v="0065A00000nKnX9QAK"/>
    <m/>
    <n v="2950"/>
    <n v="1"/>
    <n v="2200"/>
    <n v="4"/>
    <n v="2200"/>
    <n v="2200"/>
    <m/>
    <n v="0"/>
  </r>
  <r>
    <s v="0063100000e2rEOAAY"/>
    <m/>
    <n v="2950"/>
    <n v="1"/>
    <n v="2950"/>
    <n v="4"/>
    <n v="2950"/>
    <n v="2950"/>
    <m/>
    <n v="0"/>
  </r>
  <r>
    <s v="0065A00000k3V5fQAE"/>
    <m/>
    <n v="2950"/>
    <n v="1"/>
    <n v="2950"/>
    <n v="4"/>
    <n v="2950"/>
    <n v="2950"/>
    <m/>
    <n v="0"/>
  </r>
  <r>
    <s v="0065A00000lei5oQAA"/>
    <m/>
    <n v="2950"/>
    <n v="1"/>
    <n v="2950"/>
    <n v="4"/>
    <n v="2950"/>
    <n v="2950"/>
    <m/>
    <n v="0"/>
  </r>
  <r>
    <s v="0065A00001CKiGuQAL"/>
    <m/>
    <n v="3150"/>
    <n v="1"/>
    <n v="3150"/>
    <n v="4"/>
    <n v="3150"/>
    <n v="3150"/>
    <m/>
    <n v="0"/>
  </r>
  <r>
    <s v="0065A00000nKTkUQAW"/>
    <m/>
    <n v="3150"/>
    <n v="1"/>
    <n v="3150"/>
    <n v="4"/>
    <n v="3150"/>
    <n v="3150"/>
    <m/>
    <n v="0"/>
  </r>
  <r>
    <s v="0065A00000xxlqzQAA"/>
    <m/>
    <n v="3150"/>
    <n v="1"/>
    <n v="3150"/>
    <n v="4"/>
    <n v="3150"/>
    <n v="3150"/>
    <m/>
    <n v="0"/>
  </r>
  <r>
    <s v="0065A00000lnQHRQA2"/>
    <m/>
    <n v="3150"/>
    <n v="1"/>
    <n v="3150"/>
    <n v="4"/>
    <n v="3150"/>
    <n v="3150"/>
    <m/>
    <n v="0"/>
  </r>
  <r>
    <s v="0065A00000lo8H3QAI"/>
    <m/>
    <n v="3150"/>
    <n v="1"/>
    <n v="3150"/>
    <n v="4"/>
    <n v="3150"/>
    <n v="3150"/>
    <m/>
    <n v="0"/>
  </r>
  <r>
    <s v="0065A00000loC07QAE"/>
    <m/>
    <n v="3150"/>
    <n v="1"/>
    <n v="3150"/>
    <n v="4"/>
    <n v="3150"/>
    <n v="3150"/>
    <m/>
    <n v="0"/>
  </r>
  <r>
    <s v="0065A00000nKw7rQAC"/>
    <m/>
    <n v="3150"/>
    <n v="1"/>
    <n v="3150"/>
    <n v="4"/>
    <n v="3150"/>
    <n v="3150"/>
    <m/>
    <n v="0"/>
  </r>
  <r>
    <s v="0065A00000k2llNQAQ"/>
    <m/>
    <n v="3150"/>
    <n v="1"/>
    <n v="3150"/>
    <n v="4"/>
    <n v="3150"/>
    <n v="3150"/>
    <m/>
    <n v="0"/>
  </r>
  <r>
    <s v="0065A00000nKTkEQAW"/>
    <m/>
    <n v="3150"/>
    <n v="1"/>
    <n v="3150"/>
    <n v="4"/>
    <n v="3150"/>
    <n v="3150"/>
    <m/>
    <n v="0"/>
  </r>
  <r>
    <s v="0065A00000ldBDPQA2"/>
    <m/>
    <n v="3150"/>
    <n v="1"/>
    <n v="3150"/>
    <n v="4"/>
    <n v="3150"/>
    <n v="3150"/>
    <m/>
    <n v="0"/>
  </r>
  <r>
    <s v="0065A00000ldr8MQAQ"/>
    <m/>
    <n v="3150"/>
    <n v="1"/>
    <n v="3150"/>
    <n v="4"/>
    <n v="3150"/>
    <n v="3150"/>
    <m/>
    <n v="0"/>
  </r>
  <r>
    <s v="0065A00000letW5QAI"/>
    <m/>
    <n v="3150"/>
    <n v="1"/>
    <n v="3150"/>
    <n v="4"/>
    <n v="3150"/>
    <n v="3150"/>
    <m/>
    <n v="0"/>
  </r>
  <r>
    <s v="0065A00000ldfsAQAQ"/>
    <m/>
    <n v="3150"/>
    <n v="1"/>
    <n v="3150"/>
    <n v="4"/>
    <n v="3150"/>
    <n v="3150"/>
    <m/>
    <n v="0"/>
  </r>
  <r>
    <s v="0065A00001TjPXcQAN"/>
    <m/>
    <n v="3245"/>
    <n v="1"/>
    <n v="3245"/>
    <n v="4"/>
    <n v="3245"/>
    <n v="3245"/>
    <m/>
    <n v="0"/>
  </r>
  <r>
    <s v="0065A00000nLOteQAG"/>
    <m/>
    <n v="3245"/>
    <n v="1"/>
    <n v="3245"/>
    <n v="4"/>
    <n v="3245"/>
    <n v="3245"/>
    <m/>
    <n v="0"/>
  </r>
  <r>
    <s v="0065A00000k3LKYQA2"/>
    <m/>
    <n v="3245"/>
    <n v="1"/>
    <n v="3245"/>
    <n v="4"/>
    <n v="3245"/>
    <n v="3245"/>
    <m/>
    <n v="0"/>
  </r>
  <r>
    <s v="0065A00001TiGDlQAN"/>
    <m/>
    <n v="3245"/>
    <n v="1"/>
    <n v="3245"/>
    <n v="4"/>
    <n v="3245"/>
    <n v="3245"/>
    <m/>
    <n v="0"/>
  </r>
  <r>
    <s v="0065A00000nMCMGQA4"/>
    <m/>
    <n v="3245"/>
    <n v="1"/>
    <n v="3245"/>
    <n v="4"/>
    <n v="3245"/>
    <n v="3245"/>
    <m/>
    <n v="0"/>
  </r>
  <r>
    <s v="0065A00000k2gTmQAI"/>
    <m/>
    <n v="3245"/>
    <n v="1"/>
    <n v="3245"/>
    <n v="4"/>
    <n v="3245"/>
    <n v="3245"/>
    <m/>
    <n v="0"/>
  </r>
  <r>
    <s v="0065A00000iSJ8xQAG"/>
    <m/>
    <n v="3245"/>
    <n v="1"/>
    <n v="3245"/>
    <n v="4"/>
    <n v="3245"/>
    <n v="3245"/>
    <m/>
    <n v="0"/>
  </r>
  <r>
    <s v="0065A00001bomRjQAI"/>
    <m/>
    <n v="3350"/>
    <n v="1"/>
    <n v="3350"/>
    <n v="4"/>
    <n v="3350"/>
    <n v="3350"/>
    <m/>
    <n v="0"/>
  </r>
  <r>
    <s v="0065A00000k3TRwQAM"/>
    <m/>
    <n v="4720"/>
    <n v="1"/>
    <n v="4720"/>
    <n v="4"/>
    <n v="4720"/>
    <n v="4720"/>
    <m/>
    <n v="0"/>
  </r>
  <r>
    <s v="0065A00001bpCx1QAE"/>
    <m/>
    <n v="4995"/>
    <n v="1"/>
    <n v="4995"/>
    <n v="4"/>
    <n v="4995"/>
    <n v="4995"/>
    <s v="0065A00001bpCx1QAE"/>
    <n v="4995"/>
  </r>
  <r>
    <s v="0065A00001WxJccQAF"/>
    <m/>
    <n v="4995"/>
    <n v="1"/>
    <n v="4995"/>
    <n v="4"/>
    <n v="4995"/>
    <n v="4995"/>
    <m/>
    <n v="0"/>
  </r>
  <r>
    <s v="0065A00001Tj7aPQAR"/>
    <m/>
    <n v="4995"/>
    <n v="1"/>
    <n v="4995"/>
    <n v="4"/>
    <n v="4995"/>
    <n v="4995"/>
    <m/>
    <n v="0"/>
  </r>
  <r>
    <s v="0065A00001G5iWGQAZ"/>
    <m/>
    <n v="4995"/>
    <n v="1"/>
    <n v="4995"/>
    <n v="4"/>
    <n v="4995"/>
    <n v="4995"/>
    <m/>
    <n v="0"/>
  </r>
  <r>
    <s v="0065A00001ZVSQIQA5"/>
    <m/>
    <n v="4995"/>
    <n v="1"/>
    <n v="4995"/>
    <n v="4"/>
    <n v="4995"/>
    <n v="4995"/>
    <s v="0065A00001ZVSQIQA5"/>
    <n v="4995"/>
  </r>
  <r>
    <s v="0063100000eUuqxAAC"/>
    <m/>
    <n v="4995"/>
    <n v="1"/>
    <n v="4995"/>
    <n v="4"/>
    <n v="4995"/>
    <n v="4995"/>
    <m/>
    <n v="0"/>
  </r>
  <r>
    <s v="0065A00000nLfZ2QAK"/>
    <m/>
    <n v="4995"/>
    <n v="1"/>
    <n v="4995"/>
    <n v="4"/>
    <n v="4995"/>
    <n v="4995"/>
    <m/>
    <n v="0"/>
  </r>
  <r>
    <s v="0065A00001cID8CQAW"/>
    <m/>
    <n v="5000"/>
    <n v="1"/>
    <n v="5000"/>
    <n v="4"/>
    <n v="5000"/>
    <n v="5000"/>
    <s v="0065A00001cID8CQAW"/>
    <n v="5000"/>
  </r>
  <r>
    <s v="0065A00001bM5ZMQA0"/>
    <m/>
    <n v="5000"/>
    <n v="1"/>
    <n v="5000"/>
    <n v="4"/>
    <n v="5000"/>
    <n v="5000"/>
    <m/>
    <n v="0"/>
  </r>
  <r>
    <s v="0065A00001bOA0oQAG"/>
    <m/>
    <n v="5000"/>
    <n v="1"/>
    <n v="5000"/>
    <n v="4"/>
    <n v="5000"/>
    <n v="5000"/>
    <m/>
    <n v="0"/>
  </r>
  <r>
    <s v="0065A00001cKaKhQAK"/>
    <m/>
    <n v="5000"/>
    <n v="1"/>
    <n v="5000"/>
    <n v="4"/>
    <n v="5000"/>
    <n v="5000"/>
    <m/>
    <n v="0"/>
  </r>
  <r>
    <s v="0065A00001XrUF3QAN"/>
    <m/>
    <n v="5000"/>
    <n v="1"/>
    <n v="5000"/>
    <n v="4"/>
    <n v="5000"/>
    <n v="5000"/>
    <m/>
    <n v="0"/>
  </r>
  <r>
    <s v="0065A00001bBWcQQAW"/>
    <m/>
    <n v="5000"/>
    <n v="1"/>
    <n v="5000"/>
    <n v="4"/>
    <n v="5000"/>
    <n v="5000"/>
    <m/>
    <n v="0"/>
  </r>
  <r>
    <s v="0063100000fqLKmAAM"/>
    <m/>
    <n v="5000"/>
    <n v="1"/>
    <n v="5000"/>
    <n v="4"/>
    <n v="5000"/>
    <n v="5000"/>
    <m/>
    <n v="0"/>
  </r>
  <r>
    <s v="0065A00001cpphmQAA"/>
    <m/>
    <n v="134400"/>
    <n v="1"/>
    <n v="134400"/>
    <n v="4"/>
    <n v="134400"/>
    <n v="134400"/>
    <s v="0065A00001cpphmQAA"/>
    <n v="134400"/>
  </r>
  <r>
    <s v="0065A00001ZN33pQAD"/>
    <n v="1"/>
    <n v="7000"/>
    <n v="1"/>
    <n v="7000"/>
    <n v="4"/>
    <n v="7000"/>
    <n v="6930"/>
    <m/>
    <n v="0"/>
  </r>
  <r>
    <s v="0063100000eUurqAAC"/>
    <n v="5"/>
    <n v="4995"/>
    <n v="1"/>
    <n v="4995"/>
    <n v="4"/>
    <n v="4995"/>
    <n v="4745.25"/>
    <m/>
    <n v="0"/>
  </r>
  <r>
    <s v="0065A00000i4LnsQAE"/>
    <n v="9.86"/>
    <n v="3245"/>
    <n v="1"/>
    <n v="3245"/>
    <n v="4"/>
    <n v="3245"/>
    <n v="2925.04"/>
    <m/>
    <n v="0"/>
  </r>
  <r>
    <s v="0065A00001TjPnTQAV"/>
    <n v="10"/>
    <n v="3245"/>
    <n v="1"/>
    <n v="3245"/>
    <n v="4"/>
    <n v="3245"/>
    <n v="2920.5"/>
    <m/>
    <n v="0"/>
  </r>
  <r>
    <s v="0065A00001VfvkOQAR"/>
    <n v="10"/>
    <n v="4995"/>
    <n v="1"/>
    <n v="4995"/>
    <n v="4"/>
    <n v="4995"/>
    <n v="4495.5"/>
    <m/>
    <n v="0"/>
  </r>
  <r>
    <s v="0065A00000k333UQAQ"/>
    <n v="15"/>
    <n v="3245"/>
    <n v="1"/>
    <n v="3245"/>
    <n v="4"/>
    <n v="3245"/>
    <n v="2758.25"/>
    <m/>
    <n v="0"/>
  </r>
  <r>
    <s v="0065A00001ZjQLlQAN"/>
    <n v="15"/>
    <n v="5000"/>
    <n v="1"/>
    <n v="5000"/>
    <n v="4"/>
    <n v="5000"/>
    <n v="4250"/>
    <m/>
    <n v="0"/>
  </r>
  <r>
    <s v="0063100000ciqgiAAA"/>
    <n v="50"/>
    <n v="725"/>
    <n v="1"/>
    <n v="725"/>
    <n v="4"/>
    <n v="725"/>
    <n v="362.5"/>
    <m/>
    <n v="0"/>
  </r>
  <r>
    <s v="0063100000cDm71AAC"/>
    <m/>
    <n v="3245"/>
    <n v="2"/>
    <n v="3150"/>
    <n v="4"/>
    <n v="6300"/>
    <n v="6300"/>
    <m/>
    <n v="0"/>
  </r>
  <r>
    <s v="0065A00001XHfL0QAL"/>
    <n v="20"/>
    <n v="3245"/>
    <n v="2"/>
    <n v="3245"/>
    <n v="4"/>
    <n v="6490"/>
    <n v="5192"/>
    <m/>
    <n v="0"/>
  </r>
  <r>
    <s v="0065A00001TjCuoQAF"/>
    <n v="2.35"/>
    <n v="3245"/>
    <n v="3"/>
    <n v="2500"/>
    <n v="4"/>
    <n v="7500"/>
    <n v="7323.75"/>
    <m/>
    <n v="0"/>
  </r>
  <r>
    <s v="0065A00001de1HRQAY"/>
    <m/>
    <n v="4000"/>
    <n v="25"/>
    <n v="4000"/>
    <n v="4"/>
    <n v="100000"/>
    <n v="100000"/>
    <m/>
    <n v="0"/>
  </r>
  <r>
    <s v="0063100000erPrjAAE"/>
    <m/>
    <n v="3245"/>
    <n v="1"/>
    <n v="3245"/>
    <n v="4"/>
    <n v="3245"/>
    <n v="3245"/>
    <m/>
    <n v="0"/>
  </r>
  <r>
    <s v="0065A00001Ve8FPQAZ"/>
    <n v="20"/>
    <n v="3245"/>
    <n v="1"/>
    <n v="3245"/>
    <n v="4"/>
    <n v="3245"/>
    <n v="2596"/>
    <m/>
    <n v="0"/>
  </r>
  <r>
    <s v="0065A00001dBAAEQA4"/>
    <n v="18"/>
    <n v="199"/>
    <n v="1"/>
    <n v="199"/>
    <n v="4"/>
    <n v="199"/>
    <n v="163.18"/>
    <m/>
    <n v="0"/>
  </r>
  <r>
    <s v="0065A00001cID20QAG"/>
    <m/>
    <n v="2500"/>
    <n v="1"/>
    <n v="2500"/>
    <n v="4"/>
    <n v="2500"/>
    <n v="2500"/>
    <s v="0065A00001cID20QAG"/>
    <n v="2500"/>
  </r>
  <r>
    <s v="0065A00001aKlzwQAC"/>
    <n v="18"/>
    <n v="199"/>
    <n v="1"/>
    <n v="199"/>
    <n v="4"/>
    <n v="199"/>
    <n v="163.18"/>
    <m/>
    <n v="0"/>
  </r>
  <r>
    <s v="0065A00001cs7ehQAA"/>
    <n v="25"/>
    <n v="199"/>
    <n v="16"/>
    <n v="199"/>
    <n v="4"/>
    <n v="3184"/>
    <n v="2388"/>
    <m/>
    <n v="0"/>
  </r>
  <r>
    <s v="0065A00001cHInFQAW"/>
    <n v="25"/>
    <n v="199"/>
    <n v="100"/>
    <n v="199"/>
    <n v="4"/>
    <n v="19900"/>
    <n v="14925"/>
    <m/>
    <n v="0"/>
  </r>
  <r>
    <s v="0065A00001ZVdo6QAD"/>
    <n v="25"/>
    <n v="199"/>
    <n v="100"/>
    <n v="199"/>
    <n v="4"/>
    <n v="19900"/>
    <n v="14925"/>
    <m/>
    <n v="0"/>
  </r>
  <r>
    <s v="0065A00000xxrsdQAA"/>
    <m/>
    <n v="3245"/>
    <n v="1"/>
    <n v="3245"/>
    <n v="4"/>
    <n v="3245"/>
    <n v="3245"/>
    <m/>
    <n v="0"/>
  </r>
  <r>
    <s v="0065A00001SgX0oQAF"/>
    <m/>
    <n v="199"/>
    <n v="2"/>
    <n v="199"/>
    <n v="4"/>
    <n v="398"/>
    <n v="398"/>
    <m/>
    <n v="0"/>
  </r>
  <r>
    <s v="0065A00001de3dGQAQ"/>
    <n v="10"/>
    <n v="20160"/>
    <n v="1"/>
    <n v="20160"/>
    <n v="4"/>
    <n v="20160"/>
    <n v="18144"/>
    <s v="0065A00001de3dGQAQ"/>
    <n v="18144"/>
  </r>
  <r>
    <s v="0065A00001br6BZQAY"/>
    <n v="10"/>
    <n v="4995"/>
    <n v="1"/>
    <n v="5150"/>
    <n v="4"/>
    <n v="5150"/>
    <n v="4635"/>
    <s v="0065A00001br6BZQAY"/>
    <n v="4635"/>
  </r>
  <r>
    <s v="0065A00001dA3mPQAS"/>
    <n v="15.07"/>
    <n v="3795"/>
    <n v="1"/>
    <n v="3550"/>
    <n v="4"/>
    <n v="3550"/>
    <n v="3015.01"/>
    <s v="0065A00001dA3mPQAS"/>
    <n v="3015.01"/>
  </r>
  <r>
    <s v="0065A00001dABQuQAO"/>
    <n v="16.04"/>
    <n v="798"/>
    <n v="1"/>
    <n v="695"/>
    <n v="4"/>
    <n v="695"/>
    <n v="583.52"/>
    <s v="0065A00001dABQuQAO"/>
    <n v="583.52"/>
  </r>
  <r>
    <s v="0065A00001ZNJIZQA5"/>
    <m/>
    <n v="4995"/>
    <n v="1"/>
    <n v="4995"/>
    <n v="4"/>
    <n v="4995"/>
    <n v="4995"/>
    <m/>
    <n v="0"/>
  </r>
  <r>
    <s v="0065A00001ZWNDHQA5"/>
    <m/>
    <n v="5000"/>
    <n v="1"/>
    <n v="5000"/>
    <n v="4"/>
    <n v="5000"/>
    <n v="5000"/>
    <s v="0065A00001ZWNDHQA5"/>
    <n v="5000"/>
  </r>
  <r>
    <s v="0065A00001dAUtYQAW"/>
    <n v="10"/>
    <n v="20160"/>
    <n v="1"/>
    <n v="20160"/>
    <n v="4"/>
    <n v="20160"/>
    <n v="18144"/>
    <s v="0065A00001dAUtYQAW"/>
    <n v="18144"/>
  </r>
  <r>
    <s v="0065A00001dKlIiQAK"/>
    <m/>
    <n v="199"/>
    <n v="1"/>
    <n v="199"/>
    <n v="4"/>
    <n v="199"/>
    <n v="199"/>
    <s v="0065A00001dKlIiQAK"/>
    <n v="199"/>
  </r>
  <r>
    <s v="0065A00001dfRG3QAM"/>
    <m/>
    <n v="199"/>
    <n v="1"/>
    <n v="199"/>
    <n v="4"/>
    <n v="199"/>
    <n v="199"/>
    <m/>
    <n v="0"/>
  </r>
  <r>
    <s v="0065A00000nKefWQAS"/>
    <m/>
    <n v="6500"/>
    <n v="1"/>
    <n v="6500"/>
    <n v="4"/>
    <n v="6500"/>
    <n v="6500"/>
    <m/>
    <n v="0"/>
  </r>
  <r>
    <s v="0066e00001eJyP5AAK"/>
    <n v="10"/>
    <n v="199"/>
    <n v="1"/>
    <n v="199"/>
    <n v="4"/>
    <n v="199"/>
    <n v="179.1"/>
    <m/>
    <n v="0"/>
  </r>
  <r>
    <s v="0066e00001e0C0JAAU"/>
    <n v="10"/>
    <n v="199"/>
    <n v="1"/>
    <n v="199"/>
    <n v="4"/>
    <n v="199"/>
    <n v="179.1"/>
    <m/>
    <n v="0"/>
  </r>
  <r>
    <s v="0065A00001dCPCGQA4"/>
    <m/>
    <n v="199"/>
    <n v="2"/>
    <n v="199"/>
    <n v="4"/>
    <n v="398"/>
    <n v="398"/>
    <m/>
    <n v="0"/>
  </r>
  <r>
    <s v="0065A00001dAC9ZQAW"/>
    <n v="15"/>
    <n v="199"/>
    <n v="20"/>
    <n v="199"/>
    <n v="4"/>
    <n v="3980"/>
    <n v="3383"/>
    <m/>
    <n v="0"/>
  </r>
  <r>
    <s v="0066e00001dyDQWAA2"/>
    <n v="18"/>
    <n v="199"/>
    <n v="1"/>
    <n v="199"/>
    <n v="4"/>
    <n v="199"/>
    <n v="163.18"/>
    <m/>
    <n v="0"/>
  </r>
  <r>
    <s v="0066e00001dyCLPAA2"/>
    <n v="18"/>
    <n v="199"/>
    <n v="1"/>
    <n v="199"/>
    <n v="4"/>
    <n v="199"/>
    <n v="163.18"/>
    <m/>
    <n v="0"/>
  </r>
  <r>
    <s v="0066e00001eJuNvAAK"/>
    <n v="18"/>
    <n v="199"/>
    <n v="1"/>
    <n v="199"/>
    <n v="4"/>
    <n v="199"/>
    <n v="163.18"/>
    <m/>
    <n v="0"/>
  </r>
  <r>
    <s v="0065A00001dLanAQAS"/>
    <n v="18"/>
    <n v="199"/>
    <n v="1"/>
    <n v="199"/>
    <n v="4"/>
    <n v="199"/>
    <n v="163.18"/>
    <m/>
    <n v="0"/>
  </r>
  <r>
    <s v="0065A00001bO3WKQA0"/>
    <m/>
    <n v="5145"/>
    <n v="1"/>
    <n v="4995"/>
    <n v="4"/>
    <n v="4995"/>
    <n v="4995"/>
    <m/>
    <n v="0"/>
  </r>
  <r>
    <s v="0065A00001cq6jeQAA"/>
    <m/>
    <n v="5000"/>
    <n v="1"/>
    <n v="5000"/>
    <n v="4"/>
    <n v="5000"/>
    <n v="5000"/>
    <m/>
    <n v="0"/>
  </r>
  <r>
    <s v="006i000000VuBn4AAF"/>
    <m/>
    <n v="599"/>
    <n v="2"/>
    <n v="599"/>
    <n v="4"/>
    <n v="1198"/>
    <n v="1198"/>
    <m/>
    <n v="0"/>
  </r>
  <r>
    <s v="006i000000Xc2R3AAJ"/>
    <m/>
    <n v="599"/>
    <n v="2"/>
    <n v="599"/>
    <n v="4"/>
    <n v="1198"/>
    <n v="1198"/>
    <m/>
    <n v="0"/>
  </r>
  <r>
    <s v="0065A00001Ti125QAB"/>
    <m/>
    <n v="737"/>
    <n v="1"/>
    <n v="737"/>
    <n v="5"/>
    <n v="737"/>
    <n v="737"/>
    <m/>
    <n v="0"/>
  </r>
  <r>
    <s v="0065A00000i3cyTQAQ"/>
    <n v="10"/>
    <n v="2950"/>
    <n v="1"/>
    <n v="2950"/>
    <n v="5"/>
    <n v="2950"/>
    <n v="2655"/>
    <m/>
    <n v="0"/>
  </r>
  <r>
    <s v="0065A00001F9SITQA3"/>
    <m/>
    <n v="199"/>
    <n v="1"/>
    <n v="199"/>
    <n v="5"/>
    <n v="199"/>
    <n v="199"/>
    <m/>
    <n v="0"/>
  </r>
  <r>
    <s v="0065A00001cILnzQAG"/>
    <n v="1"/>
    <n v="39"/>
    <n v="2"/>
    <n v="39"/>
    <n v="5"/>
    <n v="78"/>
    <n v="77.22"/>
    <m/>
    <n v="0"/>
  </r>
  <r>
    <s v="0065A00001cI35mQAC"/>
    <n v="6"/>
    <n v="199"/>
    <n v="3"/>
    <n v="199"/>
    <n v="5"/>
    <n v="597"/>
    <n v="561.17999999999995"/>
    <m/>
    <n v="0"/>
  </r>
  <r>
    <s v="0065A00001XmsQlQAJ"/>
    <m/>
    <n v="7500"/>
    <n v="1"/>
    <n v="7500"/>
    <n v="5"/>
    <n v="7500"/>
    <n v="7500"/>
    <m/>
    <n v="0"/>
  </r>
  <r>
    <s v="0065A00001ZjOcvQAF"/>
    <m/>
    <n v="-2750"/>
    <n v="1"/>
    <n v="-5000"/>
    <n v="5"/>
    <n v="-5000"/>
    <n v="-5000"/>
    <m/>
    <n v="0"/>
  </r>
  <r>
    <s v="0065A00000ld1M3QAI"/>
    <m/>
    <n v="39"/>
    <n v="1"/>
    <n v="39"/>
    <n v="5"/>
    <n v="39"/>
    <n v="39"/>
    <m/>
    <n v="0"/>
  </r>
  <r>
    <s v="0065A00000jrmfWQAQ"/>
    <m/>
    <n v="39"/>
    <n v="1"/>
    <n v="39"/>
    <n v="5"/>
    <n v="39"/>
    <n v="39"/>
    <m/>
    <n v="0"/>
  </r>
  <r>
    <s v="0065A00001Xk6oBQAR"/>
    <m/>
    <n v="39"/>
    <n v="1"/>
    <n v="39"/>
    <n v="5"/>
    <n v="39"/>
    <n v="39"/>
    <m/>
    <n v="0"/>
  </r>
  <r>
    <s v="0065A00001Wl77NQAR"/>
    <m/>
    <n v="39"/>
    <n v="1"/>
    <n v="39"/>
    <n v="5"/>
    <n v="39"/>
    <n v="39"/>
    <m/>
    <n v="0"/>
  </r>
  <r>
    <s v="0065A00000lelLeQAI"/>
    <m/>
    <n v="39"/>
    <n v="1"/>
    <n v="39"/>
    <n v="5"/>
    <n v="39"/>
    <n v="39"/>
    <m/>
    <n v="0"/>
  </r>
  <r>
    <s v="0065A00001KQADnQAP"/>
    <m/>
    <n v="74.97"/>
    <n v="1"/>
    <n v="1750"/>
    <n v="5"/>
    <n v="1750"/>
    <n v="1750"/>
    <m/>
    <n v="0"/>
  </r>
  <r>
    <s v="0063100000grWDxAAM"/>
    <m/>
    <n v="199"/>
    <n v="1"/>
    <n v="199"/>
    <n v="5"/>
    <n v="199"/>
    <n v="199"/>
    <m/>
    <n v="0"/>
  </r>
  <r>
    <s v="0065A00001Z6x1mQAB"/>
    <m/>
    <n v="199"/>
    <n v="1"/>
    <n v="199"/>
    <n v="5"/>
    <n v="199"/>
    <n v="199"/>
    <m/>
    <n v="0"/>
  </r>
  <r>
    <s v="0065A00001G5narQAB"/>
    <m/>
    <n v="199"/>
    <n v="1"/>
    <n v="149.25"/>
    <n v="5"/>
    <n v="149.25"/>
    <n v="149.25"/>
    <m/>
    <n v="0"/>
  </r>
  <r>
    <s v="0065A00001XaDHKQA3"/>
    <m/>
    <n v="199"/>
    <n v="1"/>
    <n v="199"/>
    <n v="5"/>
    <n v="199"/>
    <n v="199"/>
    <m/>
    <n v="0"/>
  </r>
  <r>
    <s v="0065A00001dBLXEQA4"/>
    <m/>
    <n v="199"/>
    <n v="1"/>
    <n v="199"/>
    <n v="5"/>
    <n v="199"/>
    <n v="199"/>
    <m/>
    <n v="0"/>
  </r>
  <r>
    <s v="0065A00001ZO3kVQAT"/>
    <m/>
    <n v="199"/>
    <n v="1"/>
    <n v="199"/>
    <n v="5"/>
    <n v="199"/>
    <n v="199"/>
    <m/>
    <n v="0"/>
  </r>
  <r>
    <s v="0065A00001XqKrNQAV"/>
    <m/>
    <n v="199"/>
    <n v="1"/>
    <n v="199"/>
    <n v="5"/>
    <n v="199"/>
    <n v="199"/>
    <m/>
    <n v="0"/>
  </r>
  <r>
    <s v="0065A00001bMzVRQA0"/>
    <m/>
    <n v="199"/>
    <n v="1"/>
    <n v="199"/>
    <n v="5"/>
    <n v="199"/>
    <n v="199"/>
    <m/>
    <n v="0"/>
  </r>
  <r>
    <s v="0065A00001a6lTOQAY"/>
    <m/>
    <n v="199"/>
    <n v="1"/>
    <n v="199"/>
    <n v="5"/>
    <n v="199"/>
    <n v="199"/>
    <m/>
    <n v="0"/>
  </r>
  <r>
    <s v="0065A00001dKbZUQA0"/>
    <m/>
    <n v="199"/>
    <n v="1"/>
    <n v="199"/>
    <n v="5"/>
    <n v="199"/>
    <n v="199"/>
    <m/>
    <n v="0"/>
  </r>
  <r>
    <s v="0063100000bhpn5AAA"/>
    <m/>
    <n v="199"/>
    <n v="1"/>
    <n v="199"/>
    <n v="5"/>
    <n v="199"/>
    <n v="199"/>
    <m/>
    <n v="0"/>
  </r>
  <r>
    <s v="0065A00001aJ8HhQAK"/>
    <m/>
    <n v="199"/>
    <n v="1"/>
    <n v="199"/>
    <n v="5"/>
    <n v="199"/>
    <n v="199"/>
    <m/>
    <n v="0"/>
  </r>
  <r>
    <s v="0065A00001aJ8FgQAK"/>
    <m/>
    <n v="199"/>
    <n v="1"/>
    <n v="199"/>
    <n v="5"/>
    <n v="199"/>
    <n v="199"/>
    <m/>
    <n v="0"/>
  </r>
  <r>
    <s v="0065A00001ZbTBoQAN"/>
    <m/>
    <n v="199"/>
    <n v="1"/>
    <n v="199"/>
    <n v="5"/>
    <n v="199"/>
    <n v="199"/>
    <m/>
    <n v="0"/>
  </r>
  <r>
    <s v="0065A00000nJujEQAS"/>
    <m/>
    <n v="199"/>
    <n v="1"/>
    <n v="199"/>
    <n v="5"/>
    <n v="199"/>
    <n v="199"/>
    <m/>
    <n v="0"/>
  </r>
  <r>
    <s v="0065A0000112mkuQAA"/>
    <m/>
    <n v="199"/>
    <n v="1"/>
    <n v="199"/>
    <n v="5"/>
    <n v="199"/>
    <n v="199"/>
    <m/>
    <n v="0"/>
  </r>
  <r>
    <s v="0065A0000112Hj8QAE"/>
    <m/>
    <n v="199"/>
    <n v="1"/>
    <n v="199"/>
    <n v="5"/>
    <n v="199"/>
    <n v="199"/>
    <m/>
    <n v="0"/>
  </r>
  <r>
    <s v="0065A00001WlKuMQAV"/>
    <m/>
    <n v="199"/>
    <n v="1"/>
    <n v="199"/>
    <n v="5"/>
    <n v="199"/>
    <n v="199"/>
    <m/>
    <n v="0"/>
  </r>
  <r>
    <s v="0065A00001XGFzmQAH"/>
    <m/>
    <n v="199"/>
    <n v="1"/>
    <n v="199"/>
    <n v="5"/>
    <n v="199"/>
    <n v="199"/>
    <m/>
    <n v="0"/>
  </r>
  <r>
    <s v="0065A00001Th0KBQAZ"/>
    <m/>
    <n v="199"/>
    <n v="1"/>
    <n v="199"/>
    <n v="5"/>
    <n v="199"/>
    <n v="199"/>
    <m/>
    <n v="0"/>
  </r>
  <r>
    <s v="0065A00001F9SFKQA3"/>
    <m/>
    <n v="199"/>
    <n v="1"/>
    <n v="199"/>
    <n v="5"/>
    <n v="199"/>
    <n v="199"/>
    <m/>
    <n v="0"/>
  </r>
  <r>
    <s v="0065A00001XG9F3QAL"/>
    <m/>
    <n v="199"/>
    <n v="1"/>
    <n v="199"/>
    <n v="5"/>
    <n v="199"/>
    <n v="199"/>
    <m/>
    <n v="0"/>
  </r>
  <r>
    <s v="0065A00001SiVZFQA3"/>
    <m/>
    <n v="199"/>
    <n v="1"/>
    <n v="199"/>
    <n v="5"/>
    <n v="199"/>
    <n v="199"/>
    <m/>
    <n v="0"/>
  </r>
  <r>
    <s v="0065A00001CIB54QAH"/>
    <m/>
    <n v="199"/>
    <n v="1"/>
    <n v="199"/>
    <n v="5"/>
    <n v="199"/>
    <n v="199"/>
    <m/>
    <n v="0"/>
  </r>
  <r>
    <s v="0065A00001KQ5ZcQAL"/>
    <m/>
    <n v="199"/>
    <n v="1"/>
    <n v="199"/>
    <n v="5"/>
    <n v="199"/>
    <n v="199"/>
    <m/>
    <n v="0"/>
  </r>
  <r>
    <s v="0066e00001e2609AAA"/>
    <m/>
    <n v="199"/>
    <n v="1"/>
    <n v="199"/>
    <n v="5"/>
    <n v="199"/>
    <n v="199"/>
    <s v="0066e00001e2609AAA"/>
    <n v="199"/>
  </r>
  <r>
    <s v="0065A00000k1JQAQA2"/>
    <m/>
    <n v="199"/>
    <n v="1"/>
    <n v="199"/>
    <n v="5"/>
    <n v="199"/>
    <n v="199"/>
    <m/>
    <n v="0"/>
  </r>
  <r>
    <s v="0065A00001bg5huQAA"/>
    <m/>
    <n v="204.75"/>
    <n v="1"/>
    <n v="9.9499999999999993"/>
    <n v="5"/>
    <n v="9.9499999999999993"/>
    <n v="9.9499999999999993"/>
    <m/>
    <n v="0"/>
  </r>
  <r>
    <s v="0065A00001Zx1jDQAR"/>
    <m/>
    <n v="350"/>
    <n v="1"/>
    <n v="141.69"/>
    <n v="5"/>
    <n v="141.69"/>
    <n v="141.69"/>
    <m/>
    <n v="0"/>
  </r>
  <r>
    <s v="0065A00000i4Uq5QAE"/>
    <m/>
    <n v="3500"/>
    <n v="1"/>
    <n v="3500"/>
    <n v="5"/>
    <n v="3500"/>
    <n v="3500"/>
    <m/>
    <n v="0"/>
  </r>
  <r>
    <s v="0065A00001bMtrIQAS"/>
    <m/>
    <n v="3500"/>
    <n v="1"/>
    <n v="3500"/>
    <n v="5"/>
    <n v="3500"/>
    <n v="3500"/>
    <m/>
    <n v="0"/>
  </r>
  <r>
    <s v="0065A00001aLiNVQA0"/>
    <m/>
    <n v="3500"/>
    <n v="1"/>
    <n v="3500"/>
    <n v="5"/>
    <n v="3500"/>
    <n v="3500"/>
    <m/>
    <n v="0"/>
  </r>
  <r>
    <s v="0065A00001XWwlbQAD"/>
    <m/>
    <n v="3500"/>
    <n v="1"/>
    <n v="3500"/>
    <n v="5"/>
    <n v="3500"/>
    <n v="3500"/>
    <m/>
    <n v="0"/>
  </r>
  <r>
    <s v="0065A00001bNsoyQAC"/>
    <m/>
    <n v="3500"/>
    <n v="1"/>
    <n v="3500"/>
    <n v="5"/>
    <n v="3500"/>
    <n v="3500"/>
    <m/>
    <n v="0"/>
  </r>
  <r>
    <s v="0065A00001OIRU6QAP"/>
    <m/>
    <n v="6500"/>
    <n v="1"/>
    <n v="6500"/>
    <n v="5"/>
    <n v="6500"/>
    <n v="6500"/>
    <m/>
    <n v="0"/>
  </r>
  <r>
    <s v="0065A00000leOOuQAM"/>
    <m/>
    <n v="6500"/>
    <n v="1"/>
    <n v="6500"/>
    <n v="5"/>
    <n v="6500"/>
    <n v="6500"/>
    <m/>
    <n v="0"/>
  </r>
  <r>
    <s v="0065A00001ZVR64QAH"/>
    <m/>
    <n v="7500"/>
    <n v="1"/>
    <n v="0"/>
    <n v="5"/>
    <n v="0"/>
    <n v="0"/>
    <m/>
    <n v="0"/>
  </r>
  <r>
    <s v="0065A00001bNk3oQAC"/>
    <m/>
    <n v="7500"/>
    <n v="1"/>
    <n v="7500"/>
    <n v="5"/>
    <n v="7500"/>
    <n v="7500"/>
    <m/>
    <n v="0"/>
  </r>
  <r>
    <s v="0065A00001bNk9OQAS"/>
    <m/>
    <n v="7500"/>
    <n v="1"/>
    <n v="7500"/>
    <n v="5"/>
    <n v="7500"/>
    <n v="7500"/>
    <m/>
    <n v="0"/>
  </r>
  <r>
    <s v="0065A00000k3zQVQAY"/>
    <m/>
    <n v="7500"/>
    <n v="1"/>
    <n v="7500"/>
    <n v="5"/>
    <n v="7500"/>
    <n v="7500"/>
    <m/>
    <n v="0"/>
  </r>
  <r>
    <s v="0065A00001YgrfoQAB"/>
    <m/>
    <n v="7500"/>
    <n v="1"/>
    <n v="7500"/>
    <n v="5"/>
    <n v="7500"/>
    <n v="7500"/>
    <m/>
    <n v="0"/>
  </r>
  <r>
    <s v="0065A00001YbVwUQAV"/>
    <m/>
    <n v="7500"/>
    <n v="1"/>
    <n v="7500"/>
    <n v="5"/>
    <n v="7500"/>
    <n v="7500"/>
    <m/>
    <n v="0"/>
  </r>
  <r>
    <s v="0066e00001eMt86AAC"/>
    <m/>
    <n v="7500"/>
    <n v="1"/>
    <n v="7500"/>
    <n v="5"/>
    <n v="7500"/>
    <n v="7500"/>
    <m/>
    <n v="0"/>
  </r>
  <r>
    <s v="0065A00001bMwwSQAS"/>
    <m/>
    <n v="15000"/>
    <n v="1"/>
    <n v="15000"/>
    <n v="5"/>
    <n v="15000"/>
    <n v="15000"/>
    <m/>
    <n v="0"/>
  </r>
  <r>
    <s v="0065A00001crX52QAE"/>
    <m/>
    <n v="91000"/>
    <n v="1"/>
    <n v="91000"/>
    <n v="5"/>
    <n v="91000"/>
    <n v="91000"/>
    <m/>
    <n v="0"/>
  </r>
  <r>
    <s v="0065A00001crXBFQA2"/>
    <m/>
    <n v="91000"/>
    <n v="1"/>
    <n v="91000"/>
    <n v="5"/>
    <n v="91000"/>
    <n v="91000"/>
    <m/>
    <n v="0"/>
  </r>
  <r>
    <s v="0065A00001dgOPdQAM"/>
    <m/>
    <n v="91000"/>
    <n v="1"/>
    <n v="91000"/>
    <n v="5"/>
    <n v="91000"/>
    <n v="91000"/>
    <m/>
    <n v="0"/>
  </r>
  <r>
    <s v="0065A00001bfrgNQAQ"/>
    <m/>
    <n v="91000"/>
    <n v="1"/>
    <n v="91000"/>
    <n v="5"/>
    <n v="91000"/>
    <n v="91000"/>
    <m/>
    <n v="0"/>
  </r>
  <r>
    <s v="0065A00001bfrZUQAY"/>
    <m/>
    <n v="91000"/>
    <n v="1"/>
    <n v="91000"/>
    <n v="5"/>
    <n v="91000"/>
    <n v="91000"/>
    <m/>
    <n v="0"/>
  </r>
  <r>
    <s v="0065A00001aKqa2QAC"/>
    <m/>
    <n v="91000"/>
    <n v="1"/>
    <n v="91000"/>
    <n v="5"/>
    <n v="91000"/>
    <n v="91000"/>
    <m/>
    <n v="0"/>
  </r>
  <r>
    <s v="0065A00001aLiPCQA0"/>
    <m/>
    <n v="91000"/>
    <n v="1"/>
    <n v="91000"/>
    <n v="5"/>
    <n v="91000"/>
    <n v="91000"/>
    <m/>
    <n v="0"/>
  </r>
  <r>
    <s v="0065A00001YPqPwQAL"/>
    <m/>
    <n v="91000"/>
    <n v="1"/>
    <n v="91000"/>
    <n v="5"/>
    <n v="91000"/>
    <n v="91000"/>
    <s v="0065A00001YPqPwQAL"/>
    <n v="91000"/>
  </r>
  <r>
    <s v="0065A00001ThzAeQAJ"/>
    <m/>
    <n v="91000"/>
    <n v="1"/>
    <n v="91000"/>
    <n v="5"/>
    <n v="91000"/>
    <n v="91000"/>
    <m/>
    <n v="0"/>
  </r>
  <r>
    <s v="0065A00001ZPIBiQAP"/>
    <m/>
    <n v="91000"/>
    <n v="1"/>
    <n v="91000"/>
    <n v="5"/>
    <n v="91000"/>
    <n v="91000"/>
    <m/>
    <n v="0"/>
  </r>
  <r>
    <s v="0065A00001YkDsiQAF"/>
    <n v="1"/>
    <n v="199"/>
    <n v="1"/>
    <n v="199"/>
    <n v="5"/>
    <n v="199"/>
    <n v="197.01"/>
    <s v="0065A00001YkDsiQAF"/>
    <n v="197.01"/>
  </r>
  <r>
    <s v="0065A00001dLeLqQAK"/>
    <n v="1"/>
    <n v="199"/>
    <n v="1"/>
    <n v="199"/>
    <n v="5"/>
    <n v="199"/>
    <n v="197.01"/>
    <m/>
    <n v="0"/>
  </r>
  <r>
    <s v="0065A00001dfRPPQA2"/>
    <n v="1"/>
    <n v="199"/>
    <n v="1"/>
    <n v="199"/>
    <n v="5"/>
    <n v="199"/>
    <n v="197.01"/>
    <m/>
    <n v="0"/>
  </r>
  <r>
    <s v="0065A00001Z0DkXQAV"/>
    <n v="5"/>
    <n v="199"/>
    <n v="1"/>
    <n v="199"/>
    <n v="5"/>
    <n v="199"/>
    <n v="189.05"/>
    <m/>
    <n v="0"/>
  </r>
  <r>
    <s v="0065A00001XpccaQAB"/>
    <n v="5"/>
    <n v="199"/>
    <n v="1"/>
    <n v="199"/>
    <n v="5"/>
    <n v="199"/>
    <n v="189.05"/>
    <m/>
    <n v="0"/>
  </r>
  <r>
    <s v="0065A00001ZO8puQAD"/>
    <n v="10"/>
    <n v="199"/>
    <n v="1"/>
    <n v="199"/>
    <n v="5"/>
    <n v="199"/>
    <n v="179.1"/>
    <m/>
    <n v="0"/>
  </r>
  <r>
    <s v="0065A00001Z6zFpQAJ"/>
    <n v="10"/>
    <n v="199"/>
    <n v="1"/>
    <n v="199"/>
    <n v="5"/>
    <n v="199"/>
    <n v="179.1"/>
    <m/>
    <n v="0"/>
  </r>
  <r>
    <s v="0065A00001IEklhQAD"/>
    <n v="10"/>
    <n v="199"/>
    <n v="1"/>
    <n v="199"/>
    <n v="5"/>
    <n v="199"/>
    <n v="179.1"/>
    <m/>
    <n v="0"/>
  </r>
  <r>
    <s v="0065A00001XHdD3QAL"/>
    <n v="15"/>
    <n v="199"/>
    <n v="1"/>
    <n v="199"/>
    <n v="5"/>
    <n v="199"/>
    <n v="169.15"/>
    <m/>
    <n v="0"/>
  </r>
  <r>
    <s v="0065A00001ZMtKLQA1"/>
    <n v="15"/>
    <n v="199"/>
    <n v="1"/>
    <n v="199"/>
    <n v="5"/>
    <n v="199"/>
    <n v="169.15"/>
    <m/>
    <n v="0"/>
  </r>
  <r>
    <s v="0065A00001YPke4QAD"/>
    <n v="15"/>
    <n v="199"/>
    <n v="1"/>
    <n v="199"/>
    <n v="5"/>
    <n v="199"/>
    <n v="169.15"/>
    <s v="0065A00001YPke4QAD"/>
    <n v="169.15"/>
  </r>
  <r>
    <s v="0065A00001IEjH9QAL"/>
    <n v="18"/>
    <n v="199"/>
    <n v="1"/>
    <n v="199"/>
    <n v="5"/>
    <n v="199"/>
    <n v="163.18"/>
    <m/>
    <n v="0"/>
  </r>
  <r>
    <s v="0065A00001XbQxOQAV"/>
    <n v="18"/>
    <n v="199"/>
    <n v="1"/>
    <n v="199"/>
    <n v="5"/>
    <n v="199"/>
    <n v="163.18"/>
    <m/>
    <n v="0"/>
  </r>
  <r>
    <s v="0065A00001dBLNiQAO"/>
    <n v="18"/>
    <n v="199"/>
    <n v="1"/>
    <n v="199"/>
    <n v="5"/>
    <n v="199"/>
    <n v="163.18"/>
    <m/>
    <n v="0"/>
  </r>
  <r>
    <s v="0065A00001M9y3DQAR"/>
    <n v="18"/>
    <n v="199"/>
    <n v="1"/>
    <n v="199"/>
    <n v="5"/>
    <n v="199"/>
    <n v="163.18"/>
    <m/>
    <n v="0"/>
  </r>
  <r>
    <s v="0065A00001cTykQQAS"/>
    <n v="18"/>
    <n v="199"/>
    <n v="1"/>
    <n v="199"/>
    <n v="5"/>
    <n v="199"/>
    <n v="163.18"/>
    <m/>
    <n v="0"/>
  </r>
  <r>
    <s v="0065A00001bL2RTQA0"/>
    <n v="18"/>
    <n v="6500"/>
    <n v="1"/>
    <n v="6500"/>
    <n v="5"/>
    <n v="6500"/>
    <n v="5330"/>
    <m/>
    <n v="0"/>
  </r>
  <r>
    <s v="0065A00001CIKrhQAH"/>
    <n v="18"/>
    <n v="91000"/>
    <n v="1"/>
    <n v="91000"/>
    <n v="5"/>
    <n v="91000"/>
    <n v="74620"/>
    <m/>
    <n v="0"/>
  </r>
  <r>
    <s v="0065A00001CKx6SQAT"/>
    <n v="18"/>
    <n v="91000"/>
    <n v="1"/>
    <n v="91000"/>
    <n v="5"/>
    <n v="91000"/>
    <n v="74620"/>
    <m/>
    <n v="0"/>
  </r>
  <r>
    <s v="0065A00001YbHZPQA3"/>
    <n v="20"/>
    <n v="39"/>
    <n v="1"/>
    <n v="39"/>
    <n v="5"/>
    <n v="39"/>
    <n v="31.2"/>
    <m/>
    <n v="0"/>
  </r>
  <r>
    <s v="0065A00001Zk68rQAB"/>
    <n v="20"/>
    <n v="199"/>
    <n v="1"/>
    <n v="199"/>
    <n v="5"/>
    <n v="199"/>
    <n v="159.19999999999999"/>
    <m/>
    <n v="0"/>
  </r>
  <r>
    <s v="0065A00000k3demQAA"/>
    <n v="20"/>
    <n v="199"/>
    <n v="1"/>
    <n v="199"/>
    <n v="5"/>
    <n v="199"/>
    <n v="159.19999999999999"/>
    <m/>
    <n v="0"/>
  </r>
  <r>
    <s v="0065A0000106wX6QAI"/>
    <n v="20"/>
    <n v="199"/>
    <n v="1"/>
    <n v="199"/>
    <n v="5"/>
    <n v="199"/>
    <n v="159.19999999999999"/>
    <m/>
    <n v="0"/>
  </r>
  <r>
    <s v="0065A00000nLYRaQAO"/>
    <n v="20"/>
    <n v="199"/>
    <n v="1"/>
    <n v="199"/>
    <n v="5"/>
    <n v="199"/>
    <n v="159.19999999999999"/>
    <m/>
    <n v="0"/>
  </r>
  <r>
    <s v="0065A00001dLndpQAC"/>
    <n v="25"/>
    <n v="199"/>
    <n v="1"/>
    <n v="199"/>
    <n v="5"/>
    <n v="199"/>
    <n v="149.25"/>
    <m/>
    <n v="0"/>
  </r>
  <r>
    <s v="0065A000011nk4CQAQ"/>
    <n v="25"/>
    <n v="199"/>
    <n v="1"/>
    <n v="199"/>
    <n v="5"/>
    <n v="199"/>
    <n v="149.25"/>
    <m/>
    <n v="0"/>
  </r>
  <r>
    <s v="0065A00001PtdbGQAR"/>
    <n v="25"/>
    <n v="199"/>
    <n v="1"/>
    <n v="199"/>
    <n v="5"/>
    <n v="199"/>
    <n v="149.25"/>
    <m/>
    <n v="0"/>
  </r>
  <r>
    <s v="0065A00001PtdIjQAJ"/>
    <n v="25"/>
    <n v="199"/>
    <n v="1"/>
    <n v="199"/>
    <n v="5"/>
    <n v="199"/>
    <n v="149.25"/>
    <m/>
    <n v="0"/>
  </r>
  <r>
    <s v="0065A00001WlxjmQAB"/>
    <n v="100"/>
    <n v="39"/>
    <n v="1"/>
    <n v="39"/>
    <n v="5"/>
    <n v="39"/>
    <n v="0"/>
    <m/>
    <n v="0"/>
  </r>
  <r>
    <s v="0065A00000lnMhzQAE"/>
    <m/>
    <n v="39"/>
    <n v="2"/>
    <n v="39"/>
    <n v="5"/>
    <n v="78"/>
    <n v="78"/>
    <m/>
    <n v="0"/>
  </r>
  <r>
    <s v="0065A00000ledWHQAY"/>
    <m/>
    <n v="39"/>
    <n v="2"/>
    <n v="39"/>
    <n v="5"/>
    <n v="78"/>
    <n v="78"/>
    <m/>
    <n v="0"/>
  </r>
  <r>
    <s v="0065A00001Vg9KJQAZ"/>
    <m/>
    <n v="199"/>
    <n v="2"/>
    <n v="199"/>
    <n v="5"/>
    <n v="398"/>
    <n v="398"/>
    <m/>
    <n v="0"/>
  </r>
  <r>
    <s v="0065A00001CKiodQAD"/>
    <n v="18"/>
    <n v="39"/>
    <n v="2"/>
    <n v="39"/>
    <n v="5"/>
    <n v="78"/>
    <n v="63.96"/>
    <m/>
    <n v="0"/>
  </r>
  <r>
    <s v="0065A00001XmpvsQAB"/>
    <n v="18"/>
    <n v="199"/>
    <n v="2"/>
    <n v="199"/>
    <n v="5"/>
    <n v="398"/>
    <n v="326.36"/>
    <m/>
    <n v="0"/>
  </r>
  <r>
    <s v="0065A00000vsyFhQAI"/>
    <n v="18"/>
    <n v="199"/>
    <n v="2"/>
    <n v="199"/>
    <n v="5"/>
    <n v="398"/>
    <n v="326.36"/>
    <m/>
    <n v="0"/>
  </r>
  <r>
    <s v="0065A00001Zk64oQAB"/>
    <n v="20"/>
    <n v="199"/>
    <n v="2"/>
    <n v="199"/>
    <n v="5"/>
    <n v="398"/>
    <n v="318.39999999999998"/>
    <m/>
    <n v="0"/>
  </r>
  <r>
    <s v="0065A00001WxE6eQAF"/>
    <n v="25"/>
    <n v="1199"/>
    <n v="2"/>
    <n v="1199"/>
    <n v="5"/>
    <n v="2398"/>
    <n v="1798.5"/>
    <m/>
    <n v="0"/>
  </r>
  <r>
    <s v="0065A00001IEl0IQAT"/>
    <m/>
    <n v="199"/>
    <n v="3"/>
    <n v="199"/>
    <n v="5"/>
    <n v="597"/>
    <n v="597"/>
    <m/>
    <n v="0"/>
  </r>
  <r>
    <s v="0065A00001YKa8IQAT"/>
    <n v="10"/>
    <n v="199"/>
    <n v="3"/>
    <n v="199"/>
    <n v="5"/>
    <n v="597"/>
    <n v="537.29999999999995"/>
    <m/>
    <n v="0"/>
  </r>
  <r>
    <s v="0065A000011nkg5QAA"/>
    <n v="25"/>
    <n v="199"/>
    <n v="3"/>
    <n v="199"/>
    <n v="5"/>
    <n v="597"/>
    <n v="447.75"/>
    <m/>
    <n v="0"/>
  </r>
  <r>
    <s v="0065A00001YiJwYQAV"/>
    <m/>
    <n v="39"/>
    <n v="4"/>
    <n v="39"/>
    <n v="5"/>
    <n v="156"/>
    <n v="156"/>
    <m/>
    <n v="0"/>
  </r>
  <r>
    <s v="0066e00001eMRDRAA4"/>
    <n v="18"/>
    <n v="199"/>
    <n v="4"/>
    <n v="199"/>
    <n v="5"/>
    <n v="796"/>
    <n v="652.72"/>
    <m/>
    <n v="0"/>
  </r>
  <r>
    <s v="0065A00001ICM7ZQAX"/>
    <n v="20"/>
    <n v="199"/>
    <n v="4"/>
    <n v="199"/>
    <n v="5"/>
    <n v="796"/>
    <n v="636.79999999999995"/>
    <m/>
    <n v="0"/>
  </r>
  <r>
    <s v="0065A00001XITVyQAP"/>
    <m/>
    <n v="199"/>
    <n v="5"/>
    <n v="199"/>
    <n v="5"/>
    <n v="995"/>
    <n v="995"/>
    <m/>
    <n v="0"/>
  </r>
  <r>
    <s v="0065A00001dBMmLQAW"/>
    <m/>
    <n v="199"/>
    <n v="5"/>
    <n v="199"/>
    <n v="5"/>
    <n v="995"/>
    <n v="995"/>
    <m/>
    <n v="0"/>
  </r>
  <r>
    <s v="0065A00001dBMf8QAG"/>
    <m/>
    <n v="199"/>
    <n v="5"/>
    <n v="199"/>
    <n v="5"/>
    <n v="995"/>
    <n v="995"/>
    <m/>
    <n v="0"/>
  </r>
  <r>
    <s v="0065A000019m7zcQAA"/>
    <m/>
    <n v="7500"/>
    <n v="5"/>
    <n v="7500"/>
    <n v="5"/>
    <n v="37500"/>
    <n v="37500"/>
    <m/>
    <n v="0"/>
  </r>
  <r>
    <s v="0065A00001ZVX5mQAH"/>
    <n v="15"/>
    <n v="199"/>
    <n v="5"/>
    <n v="199"/>
    <n v="5"/>
    <n v="995"/>
    <n v="845.75"/>
    <m/>
    <n v="0"/>
  </r>
  <r>
    <s v="0065A00001Xe7DBQAZ"/>
    <n v="25"/>
    <n v="1199"/>
    <n v="5"/>
    <n v="1199"/>
    <n v="5"/>
    <n v="5995"/>
    <n v="4496.25"/>
    <m/>
    <n v="0"/>
  </r>
  <r>
    <s v="0065A00001Uo0J2QAJ"/>
    <n v="25"/>
    <n v="199"/>
    <n v="6"/>
    <n v="199"/>
    <n v="5"/>
    <n v="1194"/>
    <n v="895.5"/>
    <m/>
    <n v="0"/>
  </r>
  <r>
    <s v="0065A000011nkenQAA"/>
    <n v="35"/>
    <n v="199"/>
    <n v="6"/>
    <n v="199"/>
    <n v="5"/>
    <n v="1194"/>
    <n v="776.1"/>
    <m/>
    <n v="0"/>
  </r>
  <r>
    <s v="0065A00001aKdQMQA0"/>
    <m/>
    <n v="91000"/>
    <n v="9"/>
    <n v="91000"/>
    <n v="5"/>
    <n v="819000"/>
    <n v="819000"/>
    <m/>
    <n v="0"/>
  </r>
  <r>
    <s v="0065A00001aKoJDQA0"/>
    <m/>
    <n v="91000"/>
    <n v="9"/>
    <n v="91000"/>
    <n v="5"/>
    <n v="819000"/>
    <n v="819000"/>
    <m/>
    <n v="0"/>
  </r>
  <r>
    <s v="0065A00001aKdSTQA0"/>
    <m/>
    <n v="91000"/>
    <n v="9"/>
    <n v="91000"/>
    <n v="5"/>
    <n v="819000"/>
    <n v="819000"/>
    <m/>
    <n v="0"/>
  </r>
  <r>
    <s v="0065A00001aKdS9QAK"/>
    <m/>
    <n v="91000"/>
    <n v="9"/>
    <n v="91000"/>
    <n v="5"/>
    <n v="819000"/>
    <n v="819000"/>
    <m/>
    <n v="0"/>
  </r>
  <r>
    <s v="0065A00001aKdYlQAK"/>
    <m/>
    <n v="91000"/>
    <n v="9"/>
    <n v="91000"/>
    <n v="5"/>
    <n v="819000"/>
    <n v="819000"/>
    <m/>
    <n v="0"/>
  </r>
  <r>
    <s v="0065A00001ZjQ7pQAF"/>
    <n v="10"/>
    <n v="91000"/>
    <n v="9"/>
    <n v="91000"/>
    <n v="5"/>
    <n v="819000"/>
    <n v="737100"/>
    <m/>
    <n v="0"/>
  </r>
  <r>
    <s v="0065A00001ddLdhQAE"/>
    <n v="18"/>
    <n v="39"/>
    <n v="10"/>
    <n v="39"/>
    <n v="5"/>
    <n v="390"/>
    <n v="319.8"/>
    <m/>
    <n v="0"/>
  </r>
  <r>
    <s v="0065A00001de7CIQAY"/>
    <n v="18"/>
    <n v="199"/>
    <n v="10"/>
    <n v="199"/>
    <n v="5"/>
    <n v="1990"/>
    <n v="1631.8"/>
    <m/>
    <n v="0"/>
  </r>
  <r>
    <s v="0065A00001dLxW5QAK"/>
    <n v="18"/>
    <n v="199"/>
    <n v="10"/>
    <n v="199"/>
    <n v="5"/>
    <n v="1990"/>
    <n v="1631.8"/>
    <m/>
    <n v="0"/>
  </r>
  <r>
    <s v="0065A00001deI10QAE"/>
    <n v="18"/>
    <n v="199"/>
    <n v="10"/>
    <n v="199"/>
    <n v="5"/>
    <n v="1990"/>
    <n v="1631.8"/>
    <m/>
    <n v="0"/>
  </r>
  <r>
    <s v="0065A00001dBNTlQAO"/>
    <n v="7"/>
    <n v="199"/>
    <n v="50"/>
    <n v="199"/>
    <n v="5"/>
    <n v="9950"/>
    <n v="9253.5"/>
    <m/>
    <n v="0"/>
  </r>
  <r>
    <s v="0065A00001ZZ4CBQA1"/>
    <n v="20"/>
    <n v="199"/>
    <n v="75"/>
    <n v="199"/>
    <n v="5"/>
    <n v="14925"/>
    <n v="11940"/>
    <m/>
    <n v="0"/>
  </r>
  <r>
    <s v="0065A00001G5wD1QAJ"/>
    <n v="25"/>
    <n v="199"/>
    <n v="1"/>
    <n v="199"/>
    <n v="5"/>
    <n v="199"/>
    <n v="149.25"/>
    <m/>
    <n v="0"/>
  </r>
  <r>
    <s v="0063100000c9jv9AAA"/>
    <n v="20"/>
    <n v="199"/>
    <n v="30"/>
    <n v="199"/>
    <n v="5"/>
    <n v="5970"/>
    <n v="4776"/>
    <m/>
    <n v="0"/>
  </r>
  <r>
    <s v="0065A00001OKGqKQAX"/>
    <m/>
    <n v="199"/>
    <n v="2"/>
    <n v="199"/>
    <n v="5"/>
    <n v="398"/>
    <n v="398"/>
    <m/>
    <n v="0"/>
  </r>
  <r>
    <s v="0065A00001Ti3sZQAR"/>
    <n v="1"/>
    <n v="199"/>
    <n v="2"/>
    <n v="199"/>
    <n v="5"/>
    <n v="398"/>
    <n v="394.02"/>
    <m/>
    <n v="0"/>
  </r>
  <r>
    <s v="0065A00001deIEMQA2"/>
    <n v="10"/>
    <n v="199"/>
    <n v="16"/>
    <n v="199"/>
    <n v="5"/>
    <n v="3184"/>
    <n v="2865.6"/>
    <m/>
    <n v="0"/>
  </r>
  <r>
    <s v="0063100000c9vEPAAY"/>
    <m/>
    <n v="199"/>
    <n v="1"/>
    <n v="199"/>
    <n v="5"/>
    <n v="199"/>
    <n v="199"/>
    <m/>
    <n v="0"/>
  </r>
  <r>
    <s v="0065A00001aJ86hQAC"/>
    <m/>
    <n v="199"/>
    <n v="1"/>
    <n v="199"/>
    <n v="5"/>
    <n v="199"/>
    <n v="199"/>
    <s v="0065A00001aJ86hQAC"/>
    <n v="199"/>
  </r>
  <r>
    <s v="0065A00001de7cCQAQ"/>
    <n v="10"/>
    <n v="199"/>
    <n v="1"/>
    <n v="199"/>
    <n v="5"/>
    <n v="199"/>
    <n v="179.1"/>
    <m/>
    <n v="0"/>
  </r>
  <r>
    <s v="0065A00001crXR9QAM"/>
    <n v="10"/>
    <n v="199"/>
    <n v="4"/>
    <n v="199"/>
    <n v="5"/>
    <n v="796"/>
    <n v="716.4"/>
    <m/>
    <n v="0"/>
  </r>
  <r>
    <s v="0065A00001MA1WFQA1"/>
    <m/>
    <n v="3350"/>
    <n v="1"/>
    <n v="3350"/>
    <n v="5"/>
    <n v="3350"/>
    <n v="3350"/>
    <m/>
    <n v="0"/>
  </r>
  <r>
    <s v="0065A0000112IcvQAE"/>
    <n v="100"/>
    <n v="7500"/>
    <n v="1"/>
    <n v="7500"/>
    <n v="5"/>
    <n v="7500"/>
    <n v="0"/>
    <m/>
    <n v="0"/>
  </r>
  <r>
    <s v="0065A00000nKYNkQAO"/>
    <m/>
    <n v="2500"/>
    <n v="1"/>
    <n v="2500"/>
    <n v="5"/>
    <n v="2500"/>
    <n v="2500"/>
    <m/>
    <n v="0"/>
  </r>
  <r>
    <s v="0065A00001ZbQQ7QAN"/>
    <m/>
    <n v="7500"/>
    <n v="1"/>
    <n v="7500"/>
    <n v="5"/>
    <n v="7500"/>
    <n v="7500"/>
    <m/>
    <n v="0"/>
  </r>
  <r>
    <s v="0065A00001YhjynQAB"/>
    <m/>
    <n v="7500"/>
    <n v="1"/>
    <n v="7500"/>
    <n v="5"/>
    <n v="7500"/>
    <n v="7500"/>
    <m/>
    <n v="0"/>
  </r>
  <r>
    <s v="0065A00000nKsoSQAS"/>
    <m/>
    <n v="39000"/>
    <n v="1"/>
    <n v="39000"/>
    <n v="5"/>
    <n v="39000"/>
    <n v="39000"/>
    <m/>
    <n v="0"/>
  </r>
  <r>
    <s v="0065A00000nKslJQAS"/>
    <m/>
    <n v="39000"/>
    <n v="1"/>
    <n v="39000"/>
    <n v="5"/>
    <n v="39000"/>
    <n v="39000"/>
    <m/>
    <n v="0"/>
  </r>
  <r>
    <s v="0065A00001TiIp1QAF"/>
    <n v="3"/>
    <n v="7500"/>
    <n v="1"/>
    <n v="7500"/>
    <n v="5"/>
    <n v="7500"/>
    <n v="7275"/>
    <m/>
    <n v="0"/>
  </r>
  <r>
    <s v="0065A00000lcgtSQAQ"/>
    <n v="18"/>
    <n v="199"/>
    <n v="1"/>
    <n v="199"/>
    <n v="5"/>
    <n v="199"/>
    <n v="163.18"/>
    <m/>
    <n v="0"/>
  </r>
  <r>
    <s v="0065A00001bfraXQAQ"/>
    <n v="20"/>
    <n v="199"/>
    <n v="1"/>
    <n v="199"/>
    <n v="5"/>
    <n v="199"/>
    <n v="159.19999999999999"/>
    <s v="0065A00001bfraXQAQ"/>
    <n v="159.19999999999999"/>
  </r>
  <r>
    <s v="0065A00001YPkjnQAD"/>
    <n v="30"/>
    <n v="39"/>
    <n v="1"/>
    <n v="39"/>
    <n v="5"/>
    <n v="39"/>
    <n v="27.3"/>
    <m/>
    <n v="0"/>
  </r>
  <r>
    <s v="0065A00001ZFoACQA1"/>
    <n v="25"/>
    <n v="1199"/>
    <n v="5"/>
    <n v="1199"/>
    <n v="5"/>
    <n v="5995"/>
    <n v="4496.25"/>
    <m/>
    <n v="0"/>
  </r>
  <r>
    <s v="0065A00001XrGyLQAV"/>
    <n v="25"/>
    <n v="199"/>
    <n v="6"/>
    <n v="199"/>
    <n v="5"/>
    <n v="1194"/>
    <n v="895.5"/>
    <m/>
    <n v="0"/>
  </r>
  <r>
    <s v="0065A00001bomALQAY"/>
    <n v="25"/>
    <n v="199"/>
    <n v="8"/>
    <n v="199"/>
    <n v="5"/>
    <n v="1592"/>
    <n v="1194"/>
    <m/>
    <n v="0"/>
  </r>
  <r>
    <s v="0065A00001ZVdo6QAD"/>
    <n v="25"/>
    <n v="39"/>
    <n v="15"/>
    <n v="39"/>
    <n v="5"/>
    <n v="585"/>
    <n v="438.75"/>
    <m/>
    <n v="0"/>
  </r>
  <r>
    <s v="0065A00000ibia1QAA"/>
    <n v="20"/>
    <n v="199"/>
    <n v="30"/>
    <n v="199"/>
    <n v="5"/>
    <n v="5970"/>
    <n v="4776"/>
    <m/>
    <n v="0"/>
  </r>
  <r>
    <s v="0065A00001XoVclQAF"/>
    <n v="25"/>
    <n v="199"/>
    <n v="50"/>
    <n v="199"/>
    <n v="5"/>
    <n v="9950"/>
    <n v="7462.5"/>
    <m/>
    <n v="0"/>
  </r>
  <r>
    <s v="0063100000gHeD4AAK"/>
    <m/>
    <n v="650"/>
    <n v="1"/>
    <n v="540"/>
    <n v="5"/>
    <n v="540"/>
    <n v="540"/>
    <m/>
    <n v="0"/>
  </r>
  <r>
    <s v="0065A00000k1B3fQAE"/>
    <m/>
    <n v="650"/>
    <n v="1"/>
    <n v="650"/>
    <n v="5"/>
    <n v="650"/>
    <n v="650"/>
    <m/>
    <n v="0"/>
  </r>
  <r>
    <s v="0065A00000k3bPzQAI"/>
    <m/>
    <n v="650"/>
    <n v="1"/>
    <n v="650"/>
    <n v="5"/>
    <n v="650"/>
    <n v="650"/>
    <m/>
    <n v="0"/>
  </r>
  <r>
    <s v="0065A00000lddQFQAY"/>
    <m/>
    <n v="650"/>
    <n v="1"/>
    <n v="650"/>
    <n v="5"/>
    <n v="650"/>
    <n v="650"/>
    <m/>
    <n v="0"/>
  </r>
  <r>
    <s v="0065A00000k4AxRQAU"/>
    <m/>
    <n v="650"/>
    <n v="1"/>
    <n v="650"/>
    <n v="5"/>
    <n v="650"/>
    <n v="650"/>
    <m/>
    <n v="0"/>
  </r>
  <r>
    <s v="0065A00000i4wZgQAI"/>
    <m/>
    <n v="2650"/>
    <n v="1"/>
    <n v="2300"/>
    <n v="5"/>
    <n v="2300"/>
    <n v="2300"/>
    <m/>
    <n v="0"/>
  </r>
  <r>
    <s v="0065A00000i4zC1QAI"/>
    <m/>
    <n v="2650"/>
    <n v="1"/>
    <n v="2300"/>
    <n v="5"/>
    <n v="2300"/>
    <n v="2300"/>
    <m/>
    <n v="0"/>
  </r>
  <r>
    <s v="0063100000ckDN2AAM"/>
    <m/>
    <n v="2950"/>
    <n v="1"/>
    <n v="2000"/>
    <n v="5"/>
    <n v="2000"/>
    <n v="2000"/>
    <m/>
    <n v="0"/>
  </r>
  <r>
    <s v="0065A00000k3YjGQAU"/>
    <m/>
    <n v="2950"/>
    <n v="1"/>
    <n v="2300"/>
    <n v="5"/>
    <n v="2300"/>
    <n v="2300"/>
    <m/>
    <n v="0"/>
  </r>
  <r>
    <s v="0065A00000i4nU9QAI"/>
    <m/>
    <n v="2950"/>
    <n v="1"/>
    <n v="2950"/>
    <n v="5"/>
    <n v="2950"/>
    <n v="2950"/>
    <m/>
    <n v="0"/>
  </r>
  <r>
    <s v="0065A00000i4vVYQAY"/>
    <m/>
    <n v="2950"/>
    <n v="1"/>
    <n v="2950"/>
    <n v="5"/>
    <n v="2950"/>
    <n v="2950"/>
    <m/>
    <n v="0"/>
  </r>
  <r>
    <s v="0065A00000k247VQAQ"/>
    <m/>
    <n v="2950"/>
    <n v="1"/>
    <n v="2950"/>
    <n v="5"/>
    <n v="2950"/>
    <n v="2950"/>
    <m/>
    <n v="0"/>
  </r>
  <r>
    <s v="0065A00000k2K0oQAE"/>
    <m/>
    <n v="2950"/>
    <n v="1"/>
    <n v="2950"/>
    <n v="5"/>
    <n v="2950"/>
    <n v="2950"/>
    <m/>
    <n v="0"/>
  </r>
  <r>
    <s v="0063100000bjHRMAA2"/>
    <m/>
    <n v="2950"/>
    <n v="1"/>
    <n v="2950"/>
    <n v="5"/>
    <n v="2950"/>
    <n v="2950"/>
    <m/>
    <n v="0"/>
  </r>
  <r>
    <s v="0065A00000i4mZcQAI"/>
    <m/>
    <n v="2950"/>
    <n v="1"/>
    <n v="2950"/>
    <n v="5"/>
    <n v="2950"/>
    <n v="2950"/>
    <m/>
    <n v="0"/>
  </r>
  <r>
    <s v="0063100000esQdpAAE"/>
    <m/>
    <n v="2950"/>
    <n v="1"/>
    <n v="2950"/>
    <n v="5"/>
    <n v="2950"/>
    <n v="2950"/>
    <m/>
    <n v="0"/>
  </r>
  <r>
    <s v="0065A00000k1jf1QAA"/>
    <m/>
    <n v="2950"/>
    <n v="1"/>
    <n v="2950"/>
    <n v="5"/>
    <n v="2950"/>
    <n v="2950"/>
    <m/>
    <n v="0"/>
  </r>
  <r>
    <s v="0065A00000i4nenQAA"/>
    <m/>
    <n v="3150"/>
    <n v="1"/>
    <n v="2750"/>
    <n v="5"/>
    <n v="2750"/>
    <n v="2750"/>
    <m/>
    <n v="0"/>
  </r>
  <r>
    <s v="0065A00000iby3MQAQ"/>
    <m/>
    <n v="3150"/>
    <n v="1"/>
    <n v="3150"/>
    <n v="5"/>
    <n v="3150"/>
    <n v="3150"/>
    <m/>
    <n v="0"/>
  </r>
  <r>
    <s v="0065A00000i3jVJQAY"/>
    <n v="10"/>
    <n v="2650"/>
    <n v="1"/>
    <n v="2300"/>
    <n v="5"/>
    <n v="2300"/>
    <n v="2070"/>
    <m/>
    <n v="0"/>
  </r>
  <r>
    <s v="0065A00000jrntFQAQ"/>
    <n v="10"/>
    <n v="2950"/>
    <n v="1"/>
    <n v="2950"/>
    <n v="5"/>
    <n v="2950"/>
    <n v="2655"/>
    <m/>
    <n v="0"/>
  </r>
  <r>
    <s v="0063100000bs399AAA"/>
    <n v="80"/>
    <n v="2650"/>
    <n v="1"/>
    <n v="2300"/>
    <n v="5"/>
    <n v="2300"/>
    <n v="460"/>
    <m/>
    <n v="0"/>
  </r>
  <r>
    <s v="0065A00000i4dQYQAY"/>
    <n v="100"/>
    <n v="2650"/>
    <n v="1"/>
    <n v="2300"/>
    <n v="5"/>
    <n v="2300"/>
    <n v="0"/>
    <m/>
    <n v="0"/>
  </r>
  <r>
    <s v="0065A00000k2gzMQAQ"/>
    <m/>
    <n v="650"/>
    <n v="2"/>
    <n v="540"/>
    <n v="5"/>
    <n v="1080"/>
    <n v="1080"/>
    <m/>
    <n v="0"/>
  </r>
  <r>
    <s v="0065A00000k3naoQAA"/>
    <m/>
    <n v="650"/>
    <n v="2"/>
    <n v="650"/>
    <n v="5"/>
    <n v="1300"/>
    <n v="1300"/>
    <m/>
    <n v="0"/>
  </r>
  <r>
    <s v="0065A00000ldM7JQAU"/>
    <m/>
    <n v="650"/>
    <n v="2"/>
    <n v="650"/>
    <n v="5"/>
    <n v="1300"/>
    <n v="1300"/>
    <m/>
    <n v="0"/>
  </r>
  <r>
    <s v="0065A00000k3njyQAA"/>
    <m/>
    <n v="650"/>
    <n v="2"/>
    <n v="650"/>
    <n v="5"/>
    <n v="1300"/>
    <n v="1300"/>
    <m/>
    <n v="0"/>
  </r>
  <r>
    <s v="0065A00000ldRlnQAE"/>
    <m/>
    <n v="650"/>
    <n v="2"/>
    <n v="650"/>
    <n v="5"/>
    <n v="1300"/>
    <n v="1300"/>
    <m/>
    <n v="0"/>
  </r>
  <r>
    <s v="0065A00000ldRlxQAE"/>
    <m/>
    <n v="650"/>
    <n v="2"/>
    <n v="650"/>
    <n v="5"/>
    <n v="1300"/>
    <n v="1300"/>
    <m/>
    <n v="0"/>
  </r>
  <r>
    <s v="0065A00000lcgitQAA"/>
    <m/>
    <n v="650"/>
    <n v="2"/>
    <n v="650"/>
    <n v="5"/>
    <n v="1300"/>
    <n v="1300"/>
    <m/>
    <n v="0"/>
  </r>
  <r>
    <s v="0065A00000k248OQAQ"/>
    <m/>
    <n v="2950"/>
    <n v="1"/>
    <n v="2950"/>
    <n v="5"/>
    <n v="2950"/>
    <n v="2950"/>
    <m/>
    <n v="0"/>
  </r>
  <r>
    <s v="0065A000019kLgmQAE"/>
    <m/>
    <n v="3245"/>
    <n v="1"/>
    <n v="3245"/>
    <n v="5"/>
    <n v="3245"/>
    <n v="3245"/>
    <m/>
    <n v="0"/>
  </r>
  <r>
    <s v="0065A00001XkYPmQAN"/>
    <m/>
    <n v="107"/>
    <n v="1"/>
    <n v="107"/>
    <n v="5"/>
    <n v="107"/>
    <n v="107"/>
    <m/>
    <n v="0"/>
  </r>
  <r>
    <s v="0065A00001Umwb9QAB"/>
    <m/>
    <n v="670"/>
    <n v="1"/>
    <n v="670"/>
    <n v="5"/>
    <n v="670"/>
    <n v="670"/>
    <m/>
    <n v="0"/>
  </r>
  <r>
    <s v="0065A00001YxhIEQAZ"/>
    <m/>
    <n v="670"/>
    <n v="1"/>
    <n v="670"/>
    <n v="5"/>
    <n v="670"/>
    <n v="670"/>
    <m/>
    <n v="0"/>
  </r>
  <r>
    <s v="0065A00001UmtetQAB"/>
    <m/>
    <n v="670"/>
    <n v="1"/>
    <n v="670"/>
    <n v="5"/>
    <n v="670"/>
    <n v="670"/>
    <m/>
    <n v="0"/>
  </r>
  <r>
    <s v="0065A00001CLde2QAD"/>
    <m/>
    <n v="670"/>
    <n v="1"/>
    <n v="670"/>
    <n v="5"/>
    <n v="670"/>
    <n v="670"/>
    <m/>
    <n v="0"/>
  </r>
  <r>
    <s v="0065A00001ZVg2fQAD"/>
    <m/>
    <n v="695"/>
    <n v="1"/>
    <n v="695"/>
    <n v="5"/>
    <n v="695"/>
    <n v="695"/>
    <m/>
    <n v="0"/>
  </r>
  <r>
    <s v="0065A00001SjPKXQA3"/>
    <m/>
    <n v="2950"/>
    <n v="1"/>
    <n v="2950"/>
    <n v="5"/>
    <n v="2950"/>
    <n v="2950"/>
    <m/>
    <n v="0"/>
  </r>
  <r>
    <s v="0065A00001UmqsOQAR"/>
    <m/>
    <n v="3245"/>
    <n v="1"/>
    <n v="3245"/>
    <n v="5"/>
    <n v="3245"/>
    <n v="3245"/>
    <m/>
    <n v="0"/>
  </r>
  <r>
    <s v="0065A00001YHls6QAD"/>
    <m/>
    <n v="3245"/>
    <n v="1"/>
    <n v="3245"/>
    <n v="5"/>
    <n v="3245"/>
    <n v="3245"/>
    <m/>
    <n v="0"/>
  </r>
  <r>
    <s v="0065A00001XDlJEQA1"/>
    <m/>
    <n v="3245"/>
    <n v="1"/>
    <n v="2835"/>
    <n v="5"/>
    <n v="2835"/>
    <n v="2835"/>
    <m/>
    <n v="0"/>
  </r>
  <r>
    <s v="0065A00001MA4sIQAT"/>
    <m/>
    <n v="3245"/>
    <n v="1"/>
    <n v="3245"/>
    <n v="5"/>
    <n v="3245"/>
    <n v="3245"/>
    <m/>
    <n v="0"/>
  </r>
  <r>
    <s v="0065A00001YiBtIQAV"/>
    <m/>
    <n v="3350"/>
    <n v="1"/>
    <n v="3350"/>
    <n v="5"/>
    <n v="3350"/>
    <n v="3350"/>
    <m/>
    <n v="0"/>
  </r>
  <r>
    <s v="0065A00001crB56QAE"/>
    <m/>
    <n v="3350"/>
    <n v="1"/>
    <n v="3350"/>
    <n v="5"/>
    <n v="3350"/>
    <n v="3350"/>
    <m/>
    <n v="0"/>
  </r>
  <r>
    <s v="0065A00000nK4JVQA0"/>
    <m/>
    <n v="3950"/>
    <n v="1"/>
    <n v="3950"/>
    <n v="5"/>
    <n v="3950"/>
    <n v="3950"/>
    <m/>
    <n v="0"/>
  </r>
  <r>
    <s v="0065A00001ZFysIQAT"/>
    <m/>
    <n v="4995"/>
    <n v="1"/>
    <n v="4995"/>
    <n v="5"/>
    <n v="4995"/>
    <n v="4995"/>
    <m/>
    <n v="0"/>
  </r>
  <r>
    <s v="0065A00001Z8vspQAB"/>
    <m/>
    <n v="5495"/>
    <n v="1"/>
    <n v="5495"/>
    <n v="5"/>
    <n v="5495"/>
    <n v="5495"/>
    <m/>
    <n v="0"/>
  </r>
  <r>
    <s v="0065A00001ZON9xQAH"/>
    <n v="10"/>
    <n v="4995"/>
    <n v="1"/>
    <n v="4995"/>
    <n v="5"/>
    <n v="4995"/>
    <n v="4495.5"/>
    <m/>
    <n v="0"/>
  </r>
  <r>
    <s v="0065A00001ZN0tXQAT"/>
    <n v="10"/>
    <n v="4995"/>
    <n v="1"/>
    <n v="4995"/>
    <n v="5"/>
    <n v="4995"/>
    <n v="4495.5"/>
    <m/>
    <n v="0"/>
  </r>
  <r>
    <s v="0065A00001ZVeFOQA1"/>
    <n v="25"/>
    <n v="3350"/>
    <n v="1"/>
    <n v="3350"/>
    <n v="5"/>
    <n v="3350"/>
    <n v="2512.5"/>
    <m/>
    <n v="0"/>
  </r>
  <r>
    <s v="0066e00001e0Pr5AAE"/>
    <n v="25"/>
    <n v="3500"/>
    <n v="1"/>
    <n v="3500"/>
    <n v="5"/>
    <n v="3500"/>
    <n v="2625"/>
    <m/>
    <n v="0"/>
  </r>
  <r>
    <s v="0065A00001dCWEWQA4"/>
    <n v="25"/>
    <n v="3500"/>
    <n v="1"/>
    <n v="3500"/>
    <n v="5"/>
    <n v="3500"/>
    <n v="2625"/>
    <m/>
    <n v="0"/>
  </r>
  <r>
    <s v="0066e00001eLeUXAA0"/>
    <n v="50"/>
    <n v="725"/>
    <n v="1"/>
    <n v="725"/>
    <n v="5"/>
    <n v="725"/>
    <n v="362.5"/>
    <m/>
    <n v="0"/>
  </r>
  <r>
    <s v="0065A00001dJ3TIQA0"/>
    <m/>
    <n v="798"/>
    <n v="2"/>
    <n v="798"/>
    <n v="5"/>
    <n v="1596"/>
    <n v="1596"/>
    <m/>
    <n v="0"/>
  </r>
  <r>
    <s v="0065A00001YPn40QAD"/>
    <n v="10"/>
    <n v="670"/>
    <n v="2"/>
    <n v="670"/>
    <n v="5"/>
    <n v="1340"/>
    <n v="1206"/>
    <m/>
    <n v="0"/>
  </r>
  <r>
    <s v="0065A00000k38bnQAA"/>
    <m/>
    <n v="2950"/>
    <n v="1"/>
    <n v="2300"/>
    <n v="5"/>
    <n v="2300"/>
    <n v="2300"/>
    <m/>
    <n v="0"/>
  </r>
  <r>
    <s v="0063100000e2rEOAAY"/>
    <m/>
    <n v="650"/>
    <n v="1"/>
    <n v="650"/>
    <n v="5"/>
    <n v="650"/>
    <n v="650"/>
    <m/>
    <n v="0"/>
  </r>
  <r>
    <s v="0065A00000lei5oQAA"/>
    <m/>
    <n v="650"/>
    <n v="1"/>
    <n v="650"/>
    <n v="5"/>
    <n v="650"/>
    <n v="650"/>
    <m/>
    <n v="0"/>
  </r>
  <r>
    <s v="0065A00000nKnX9QAK"/>
    <m/>
    <n v="650"/>
    <n v="1"/>
    <n v="550"/>
    <n v="5"/>
    <n v="550"/>
    <n v="550"/>
    <m/>
    <n v="0"/>
  </r>
  <r>
    <s v="0065A00000k3TRwQAM"/>
    <m/>
    <n v="650"/>
    <n v="1"/>
    <n v="650"/>
    <n v="5"/>
    <n v="650"/>
    <n v="650"/>
    <m/>
    <n v="0"/>
  </r>
  <r>
    <s v="0065A00001XDhu5QAD"/>
    <m/>
    <n v="670"/>
    <n v="1"/>
    <n v="670"/>
    <n v="5"/>
    <n v="670"/>
    <n v="670"/>
    <m/>
    <n v="0"/>
  </r>
  <r>
    <s v="0065A00001aKi6AQAS"/>
    <m/>
    <n v="695"/>
    <n v="1"/>
    <n v="695"/>
    <n v="5"/>
    <n v="695"/>
    <n v="695"/>
    <m/>
    <n v="0"/>
  </r>
  <r>
    <s v="0065A00001G5iWGQAZ"/>
    <m/>
    <n v="695"/>
    <n v="1"/>
    <n v="695"/>
    <n v="5"/>
    <n v="695"/>
    <n v="695"/>
    <m/>
    <n v="0"/>
  </r>
  <r>
    <s v="0065A00000ibyE1QAI"/>
    <m/>
    <n v="695"/>
    <n v="1"/>
    <n v="695"/>
    <n v="5"/>
    <n v="695"/>
    <n v="695"/>
    <m/>
    <n v="0"/>
  </r>
  <r>
    <s v="0065A00001CKiGuQAL"/>
    <m/>
    <n v="2950"/>
    <n v="1"/>
    <n v="2950"/>
    <n v="5"/>
    <n v="2950"/>
    <n v="2950"/>
    <m/>
    <n v="0"/>
  </r>
  <r>
    <s v="0065A00000xxlqzQAA"/>
    <m/>
    <n v="2950"/>
    <n v="1"/>
    <n v="2950"/>
    <n v="5"/>
    <n v="2950"/>
    <n v="2950"/>
    <m/>
    <n v="0"/>
  </r>
  <r>
    <s v="0065A00000lo8H3QAI"/>
    <m/>
    <n v="2950"/>
    <n v="1"/>
    <n v="2950"/>
    <n v="5"/>
    <n v="2950"/>
    <n v="2950"/>
    <m/>
    <n v="0"/>
  </r>
  <r>
    <s v="0065A00000loC07QAE"/>
    <m/>
    <n v="2950"/>
    <n v="1"/>
    <n v="2950"/>
    <n v="5"/>
    <n v="2950"/>
    <n v="2950"/>
    <m/>
    <n v="0"/>
  </r>
  <r>
    <s v="0065A00000k2llNQAQ"/>
    <m/>
    <n v="2950"/>
    <n v="1"/>
    <n v="2950"/>
    <n v="5"/>
    <n v="2950"/>
    <n v="2950"/>
    <m/>
    <n v="0"/>
  </r>
  <r>
    <s v="0065A00001WxJccQAF"/>
    <m/>
    <n v="3245"/>
    <n v="1"/>
    <n v="3245"/>
    <n v="5"/>
    <n v="3245"/>
    <n v="3245"/>
    <m/>
    <n v="0"/>
  </r>
  <r>
    <s v="0065A00001TjPXcQAN"/>
    <m/>
    <n v="3245"/>
    <n v="1"/>
    <n v="3245"/>
    <n v="5"/>
    <n v="3245"/>
    <n v="3245"/>
    <m/>
    <n v="0"/>
  </r>
  <r>
    <s v="0065A00000nLOteQAG"/>
    <m/>
    <n v="3245"/>
    <n v="1"/>
    <n v="3245"/>
    <n v="5"/>
    <n v="3245"/>
    <n v="3245"/>
    <m/>
    <n v="0"/>
  </r>
  <r>
    <s v="0065A00001TiGDlQAN"/>
    <m/>
    <n v="3245"/>
    <n v="1"/>
    <n v="3245"/>
    <n v="5"/>
    <n v="3245"/>
    <n v="3245"/>
    <m/>
    <n v="0"/>
  </r>
  <r>
    <s v="0065A00000k3LKYQA2"/>
    <m/>
    <n v="3245"/>
    <n v="1"/>
    <n v="3245"/>
    <n v="5"/>
    <n v="3245"/>
    <n v="3245"/>
    <m/>
    <n v="0"/>
  </r>
  <r>
    <s v="0065A00000nMCMGQA4"/>
    <m/>
    <n v="3245"/>
    <n v="1"/>
    <n v="3245"/>
    <n v="5"/>
    <n v="3245"/>
    <n v="3245"/>
    <m/>
    <n v="0"/>
  </r>
  <r>
    <s v="0065A00000k2gTmQAI"/>
    <m/>
    <n v="3245"/>
    <n v="1"/>
    <n v="3245"/>
    <n v="5"/>
    <n v="3245"/>
    <n v="3245"/>
    <m/>
    <n v="0"/>
  </r>
  <r>
    <s v="0065A00000iSJ8xQAG"/>
    <m/>
    <n v="3245"/>
    <n v="1"/>
    <n v="3245"/>
    <n v="5"/>
    <n v="3245"/>
    <n v="3245"/>
    <m/>
    <n v="0"/>
  </r>
  <r>
    <s v="0063100000cDm71AAC"/>
    <m/>
    <n v="3245"/>
    <n v="1"/>
    <n v="3245"/>
    <n v="5"/>
    <n v="3245"/>
    <n v="3245"/>
    <m/>
    <n v="0"/>
  </r>
  <r>
    <s v="0065A00000nLfZ2QAK"/>
    <m/>
    <n v="3350"/>
    <n v="1"/>
    <n v="3245"/>
    <n v="5"/>
    <n v="3245"/>
    <n v="3245"/>
    <m/>
    <n v="0"/>
  </r>
  <r>
    <s v="0065A00001cID8CQAW"/>
    <m/>
    <n v="3350"/>
    <n v="1"/>
    <n v="3350"/>
    <n v="5"/>
    <n v="3350"/>
    <n v="3350"/>
    <s v="0065A00001cID8CQAW"/>
    <n v="3350"/>
  </r>
  <r>
    <s v="0065A00001bM5ZMQA0"/>
    <m/>
    <n v="3350"/>
    <n v="1"/>
    <n v="3350"/>
    <n v="5"/>
    <n v="3350"/>
    <n v="3350"/>
    <m/>
    <n v="0"/>
  </r>
  <r>
    <s v="0065A00001bOA0oQAG"/>
    <m/>
    <n v="3350"/>
    <n v="1"/>
    <n v="3350"/>
    <n v="5"/>
    <n v="3350"/>
    <n v="3350"/>
    <m/>
    <n v="0"/>
  </r>
  <r>
    <s v="0065A00001cKaKhQAK"/>
    <m/>
    <n v="3350"/>
    <n v="1"/>
    <n v="3350"/>
    <n v="5"/>
    <n v="3350"/>
    <n v="3350"/>
    <m/>
    <n v="0"/>
  </r>
  <r>
    <s v="0065A00001bBWcQQAW"/>
    <m/>
    <n v="3350"/>
    <n v="1"/>
    <n v="3350"/>
    <n v="5"/>
    <n v="3350"/>
    <n v="3350"/>
    <m/>
    <n v="0"/>
  </r>
  <r>
    <s v="0063100000fqLKmAAM"/>
    <m/>
    <n v="3350"/>
    <n v="1"/>
    <n v="3350"/>
    <n v="5"/>
    <n v="3350"/>
    <n v="3350"/>
    <m/>
    <n v="0"/>
  </r>
  <r>
    <s v="0065A00001ZVSQIQA5"/>
    <m/>
    <n v="3350"/>
    <n v="1"/>
    <n v="3350"/>
    <n v="5"/>
    <n v="3350"/>
    <n v="3350"/>
    <s v="0065A00001ZVSQIQA5"/>
    <n v="3350"/>
  </r>
  <r>
    <s v="0065A00001Tj7aPQAR"/>
    <m/>
    <n v="3350"/>
    <n v="1"/>
    <n v="3350"/>
    <n v="5"/>
    <n v="3350"/>
    <n v="3350"/>
    <m/>
    <n v="0"/>
  </r>
  <r>
    <s v="0065A00001XrUF3QAN"/>
    <m/>
    <n v="3350"/>
    <n v="1"/>
    <n v="3350"/>
    <n v="5"/>
    <n v="3350"/>
    <n v="3350"/>
    <m/>
    <n v="0"/>
  </r>
  <r>
    <s v="0065A00000ldBDPQA2"/>
    <m/>
    <n v="3950"/>
    <n v="1"/>
    <n v="3950"/>
    <n v="5"/>
    <n v="3950"/>
    <n v="3950"/>
    <m/>
    <n v="0"/>
  </r>
  <r>
    <s v="0065A00000nKTkUQAW"/>
    <m/>
    <n v="3950"/>
    <n v="1"/>
    <n v="3950"/>
    <n v="5"/>
    <n v="3950"/>
    <n v="3950"/>
    <m/>
    <n v="0"/>
  </r>
  <r>
    <s v="0065A00000lnQHRQA2"/>
    <m/>
    <n v="3950"/>
    <n v="1"/>
    <n v="3950"/>
    <n v="5"/>
    <n v="3950"/>
    <n v="3950"/>
    <m/>
    <n v="0"/>
  </r>
  <r>
    <s v="0065A00000nKw7rQAC"/>
    <m/>
    <n v="3950"/>
    <n v="1"/>
    <n v="3950"/>
    <n v="5"/>
    <n v="3950"/>
    <n v="3950"/>
    <m/>
    <n v="0"/>
  </r>
  <r>
    <s v="0065A00000nKTkEQAW"/>
    <m/>
    <n v="3950"/>
    <n v="1"/>
    <n v="3950"/>
    <n v="5"/>
    <n v="3950"/>
    <n v="3950"/>
    <m/>
    <n v="0"/>
  </r>
  <r>
    <s v="0065A00000ldr8MQAQ"/>
    <m/>
    <n v="3950"/>
    <n v="1"/>
    <n v="3950"/>
    <n v="5"/>
    <n v="3950"/>
    <n v="3950"/>
    <m/>
    <n v="0"/>
  </r>
  <r>
    <s v="0065A00000letW5QAI"/>
    <m/>
    <n v="3950"/>
    <n v="1"/>
    <n v="3950"/>
    <n v="5"/>
    <n v="3950"/>
    <n v="3950"/>
    <m/>
    <n v="0"/>
  </r>
  <r>
    <s v="0065A00000ldfsAQAQ"/>
    <m/>
    <n v="3950"/>
    <n v="1"/>
    <n v="3950"/>
    <n v="5"/>
    <n v="3950"/>
    <n v="3950"/>
    <m/>
    <n v="0"/>
  </r>
  <r>
    <s v="0065A00001cpphmQAA"/>
    <m/>
    <n v="4450"/>
    <n v="1"/>
    <n v="4450"/>
    <n v="5"/>
    <n v="4450"/>
    <n v="4450"/>
    <s v="0065A00001cpphmQAA"/>
    <n v="4450"/>
  </r>
  <r>
    <s v="0065A00001bomRjQAI"/>
    <m/>
    <n v="4995"/>
    <n v="1"/>
    <n v="4995"/>
    <n v="5"/>
    <n v="4995"/>
    <n v="4995"/>
    <m/>
    <n v="0"/>
  </r>
  <r>
    <s v="0063100000eUuqxAAC"/>
    <m/>
    <n v="4995"/>
    <n v="1"/>
    <n v="4995"/>
    <n v="5"/>
    <n v="4995"/>
    <n v="4995"/>
    <m/>
    <n v="0"/>
  </r>
  <r>
    <s v="0065A00001bpCx1QAE"/>
    <m/>
    <n v="4995"/>
    <n v="1"/>
    <n v="4995"/>
    <n v="5"/>
    <n v="4995"/>
    <n v="4995"/>
    <s v="0065A00001bpCx1QAE"/>
    <n v="4995"/>
  </r>
  <r>
    <s v="0065A00001ZN33pQAD"/>
    <m/>
    <n v="4995"/>
    <n v="1"/>
    <n v="4995"/>
    <n v="5"/>
    <n v="4995"/>
    <n v="4995"/>
    <m/>
    <n v="0"/>
  </r>
  <r>
    <s v="0065A00000k3V5fQAE"/>
    <m/>
    <n v="5000"/>
    <n v="1"/>
    <n v="5050"/>
    <n v="5"/>
    <n v="5050"/>
    <n v="5050"/>
    <m/>
    <n v="0"/>
  </r>
  <r>
    <s v="0065A00001de1HRQAY"/>
    <m/>
    <n v="38304"/>
    <n v="1"/>
    <n v="38304"/>
    <n v="5"/>
    <n v="38304"/>
    <n v="38304"/>
    <m/>
    <n v="0"/>
  </r>
  <r>
    <s v="0065A00001TjCuoQAF"/>
    <n v="0"/>
    <n v="4450"/>
    <n v="1"/>
    <n v="0"/>
    <n v="5"/>
    <n v="0"/>
    <n v="0"/>
    <m/>
    <n v="0"/>
  </r>
  <r>
    <s v="0063100000eUurqAAC"/>
    <n v="5"/>
    <n v="3350"/>
    <n v="1"/>
    <n v="3350"/>
    <n v="5"/>
    <n v="3350"/>
    <n v="3182.5"/>
    <m/>
    <n v="0"/>
  </r>
  <r>
    <s v="0065A00000i4LnsQAE"/>
    <n v="9.86"/>
    <n v="3245"/>
    <n v="1"/>
    <n v="3245"/>
    <n v="5"/>
    <n v="3245"/>
    <n v="2925.04"/>
    <m/>
    <n v="0"/>
  </r>
  <r>
    <s v="0065A00001VfvkOQAR"/>
    <n v="10"/>
    <n v="3350"/>
    <n v="1"/>
    <n v="3350"/>
    <n v="5"/>
    <n v="3350"/>
    <n v="3015"/>
    <m/>
    <n v="0"/>
  </r>
  <r>
    <s v="0065A00001TjPnTQAV"/>
    <n v="10"/>
    <n v="4450"/>
    <n v="1"/>
    <n v="4450"/>
    <n v="5"/>
    <n v="4450"/>
    <n v="4005"/>
    <m/>
    <n v="0"/>
  </r>
  <r>
    <s v="0065A00001ZjQLlQAN"/>
    <n v="15"/>
    <n v="3350"/>
    <n v="1"/>
    <n v="3350"/>
    <n v="5"/>
    <n v="3350"/>
    <n v="2847.5"/>
    <m/>
    <n v="0"/>
  </r>
  <r>
    <s v="0065A00000k333UQAQ"/>
    <n v="15"/>
    <n v="4450"/>
    <n v="1"/>
    <n v="4450"/>
    <n v="5"/>
    <n v="4450"/>
    <n v="3782.5"/>
    <m/>
    <n v="0"/>
  </r>
  <r>
    <s v="0063100000ciqgiAAA"/>
    <n v="50"/>
    <n v="725"/>
    <n v="1"/>
    <n v="725"/>
    <n v="5"/>
    <n v="725"/>
    <n v="362.5"/>
    <m/>
    <n v="0"/>
  </r>
  <r>
    <s v="0065A00001XHfL0QAL"/>
    <n v="20"/>
    <n v="4450"/>
    <n v="2"/>
    <n v="4450"/>
    <n v="5"/>
    <n v="8900"/>
    <n v="7120"/>
    <m/>
    <n v="0"/>
  </r>
  <r>
    <s v="0065A00001br6BZQAY"/>
    <n v="10"/>
    <n v="4995"/>
    <n v="1"/>
    <n v="5150"/>
    <n v="5"/>
    <n v="5150"/>
    <n v="4635"/>
    <s v="0065A00001br6BZQAY"/>
    <n v="4635"/>
  </r>
  <r>
    <s v="0063100000erPrjAAE"/>
    <m/>
    <n v="3245"/>
    <n v="1"/>
    <n v="3245"/>
    <n v="5"/>
    <n v="3245"/>
    <n v="3245"/>
    <m/>
    <n v="0"/>
  </r>
  <r>
    <s v="0065A00001Ve8FPQAZ"/>
    <n v="20"/>
    <n v="3245"/>
    <n v="1"/>
    <n v="3245"/>
    <n v="5"/>
    <n v="3245"/>
    <n v="2596"/>
    <m/>
    <n v="0"/>
  </r>
  <r>
    <s v="0065A00001dBAAEQA4"/>
    <n v="100"/>
    <n v="199"/>
    <n v="1"/>
    <n v="199"/>
    <n v="5"/>
    <n v="199"/>
    <n v="0"/>
    <m/>
    <n v="0"/>
  </r>
  <r>
    <s v="0065A00001cID20QAG"/>
    <m/>
    <n v="2999"/>
    <n v="1"/>
    <n v="2999"/>
    <n v="5"/>
    <n v="2999"/>
    <n v="2999"/>
    <s v="0065A00001cID20QAG"/>
    <n v="2999"/>
  </r>
  <r>
    <s v="0065A00001aKlzwQAC"/>
    <n v="18"/>
    <n v="199"/>
    <n v="1"/>
    <n v="199"/>
    <n v="5"/>
    <n v="199"/>
    <n v="163.18"/>
    <m/>
    <n v="0"/>
  </r>
  <r>
    <s v="0065A00001cs7ehQAA"/>
    <n v="25"/>
    <n v="199"/>
    <n v="8"/>
    <n v="199"/>
    <n v="5"/>
    <n v="1592"/>
    <n v="1194"/>
    <m/>
    <n v="0"/>
  </r>
  <r>
    <s v="0065A00000xxrsdQAA"/>
    <m/>
    <n v="3245"/>
    <n v="1"/>
    <n v="3245"/>
    <n v="5"/>
    <n v="3245"/>
    <n v="3245"/>
    <m/>
    <n v="0"/>
  </r>
  <r>
    <s v="0065A00001SgX0oQAF"/>
    <m/>
    <n v="199"/>
    <n v="1"/>
    <n v="199"/>
    <n v="5"/>
    <n v="199"/>
    <n v="199"/>
    <m/>
    <n v="0"/>
  </r>
  <r>
    <s v="0065A00001dA3mPQAS"/>
    <n v="15.07"/>
    <n v="3795"/>
    <n v="1"/>
    <n v="3550"/>
    <n v="5"/>
    <n v="3550"/>
    <n v="3015.01"/>
    <s v="0065A00001dA3mPQAS"/>
    <n v="3015.01"/>
  </r>
  <r>
    <s v="0065A00001dABQuQAO"/>
    <n v="15.07"/>
    <n v="3795"/>
    <n v="1"/>
    <n v="3550"/>
    <n v="5"/>
    <n v="3550"/>
    <n v="3015.01"/>
    <s v="0065A00001dABQuQAO"/>
    <n v="3015.01"/>
  </r>
  <r>
    <s v="0065A00001ZNJIZQA5"/>
    <m/>
    <n v="3350"/>
    <n v="1"/>
    <n v="3350"/>
    <n v="5"/>
    <n v="3350"/>
    <n v="3350"/>
    <m/>
    <n v="0"/>
  </r>
  <r>
    <s v="0065A00001ZWNDHQA5"/>
    <m/>
    <n v="5000"/>
    <n v="1"/>
    <n v="5000"/>
    <n v="5"/>
    <n v="5000"/>
    <n v="5000"/>
    <s v="0065A00001ZWNDHQA5"/>
    <n v="5000"/>
  </r>
  <r>
    <s v="0066e00001e0OHlAAM"/>
    <n v="10"/>
    <n v="91000"/>
    <n v="2"/>
    <n v="91000"/>
    <n v="5"/>
    <n v="182000"/>
    <n v="163800"/>
    <m/>
    <n v="0"/>
  </r>
  <r>
    <s v="0065A00001dfRG3QAM"/>
    <m/>
    <n v="199"/>
    <n v="1"/>
    <n v="199"/>
    <n v="5"/>
    <n v="199"/>
    <n v="199"/>
    <m/>
    <n v="0"/>
  </r>
  <r>
    <s v="0065A00001dKlIiQAK"/>
    <m/>
    <n v="199"/>
    <n v="1"/>
    <n v="199"/>
    <n v="5"/>
    <n v="199"/>
    <n v="199"/>
    <s v="0065A00001dKlIiQAK"/>
    <n v="199"/>
  </r>
  <r>
    <s v="0066e00001e0C0JAAU"/>
    <n v="10"/>
    <n v="39"/>
    <n v="1"/>
    <n v="39"/>
    <n v="5"/>
    <n v="39"/>
    <n v="35.1"/>
    <m/>
    <n v="0"/>
  </r>
  <r>
    <s v="0066e00001eJyP5AAK"/>
    <n v="10"/>
    <n v="199"/>
    <n v="1"/>
    <n v="199"/>
    <n v="5"/>
    <n v="199"/>
    <n v="179.1"/>
    <m/>
    <n v="0"/>
  </r>
  <r>
    <s v="0065A00001dCPCGQA4"/>
    <m/>
    <n v="199"/>
    <n v="2"/>
    <n v="199"/>
    <n v="5"/>
    <n v="398"/>
    <n v="398"/>
    <m/>
    <n v="0"/>
  </r>
  <r>
    <s v="0065A00001aKqt9QAC"/>
    <m/>
    <n v="199"/>
    <n v="5"/>
    <n v="199"/>
    <n v="5"/>
    <n v="995"/>
    <n v="995"/>
    <m/>
    <n v="0"/>
  </r>
  <r>
    <s v="0065A00001dgWAqQAM"/>
    <n v="10"/>
    <n v="199"/>
    <n v="150"/>
    <n v="199"/>
    <n v="5"/>
    <n v="29850"/>
    <n v="26865"/>
    <m/>
    <n v="0"/>
  </r>
  <r>
    <s v="0066e00001dyCLPAA2"/>
    <m/>
    <n v="6000"/>
    <n v="1"/>
    <n v="6000"/>
    <n v="5"/>
    <n v="6000"/>
    <n v="6000"/>
    <m/>
    <n v="0"/>
  </r>
  <r>
    <s v="0066e00001dyDQWAA2"/>
    <n v="18"/>
    <n v="19500"/>
    <n v="1"/>
    <n v="19500"/>
    <n v="5"/>
    <n v="19500"/>
    <n v="15990"/>
    <m/>
    <n v="0"/>
  </r>
  <r>
    <s v="0065A00001bO3WKQA0"/>
    <m/>
    <n v="3450"/>
    <n v="1"/>
    <n v="3350"/>
    <n v="5"/>
    <n v="3350"/>
    <n v="3350"/>
    <m/>
    <n v="0"/>
  </r>
  <r>
    <s v="0065A00001cq6jeQAA"/>
    <m/>
    <n v="3450"/>
    <n v="1"/>
    <n v="3450"/>
    <n v="5"/>
    <n v="3450"/>
    <n v="3450"/>
    <m/>
    <n v="0"/>
  </r>
  <r>
    <s v="006i000000VuBn4AAF"/>
    <m/>
    <n v="119"/>
    <n v="2"/>
    <n v="119"/>
    <n v="5"/>
    <n v="238"/>
    <n v="238"/>
    <m/>
    <n v="0"/>
  </r>
  <r>
    <s v="006i000000Xc2R3AAJ"/>
    <m/>
    <n v="199"/>
    <n v="2"/>
    <n v="199"/>
    <n v="5"/>
    <n v="398"/>
    <n v="398"/>
    <m/>
    <n v="0"/>
  </r>
  <r>
    <s v="0065A00001VhnYzQAJ"/>
    <m/>
    <n v="199"/>
    <n v="1"/>
    <n v="199"/>
    <n v="6"/>
    <n v="199"/>
    <n v="199"/>
    <m/>
    <n v="0"/>
  </r>
  <r>
    <s v="0065A00001aKqt9QAC"/>
    <n v="0"/>
    <n v="39"/>
    <n v="5"/>
    <n v="39"/>
    <n v="6"/>
    <n v="195"/>
    <n v="195"/>
    <m/>
    <n v="0"/>
  </r>
  <r>
    <s v="0065A00000i3cyTQAQ"/>
    <n v="10"/>
    <n v="650"/>
    <n v="1"/>
    <n v="650"/>
    <n v="6"/>
    <n v="650"/>
    <n v="585"/>
    <m/>
    <n v="0"/>
  </r>
  <r>
    <s v="0065A00001dJ4HuQAK"/>
    <n v="50"/>
    <n v="199"/>
    <n v="1"/>
    <n v="199"/>
    <n v="6"/>
    <n v="199"/>
    <n v="99.5"/>
    <m/>
    <n v="0"/>
  </r>
  <r>
    <s v="0065A00001dI6DFQA0"/>
    <n v="20"/>
    <n v="199"/>
    <n v="4"/>
    <n v="199"/>
    <n v="6"/>
    <n v="796"/>
    <n v="636.79999999999995"/>
    <m/>
    <n v="0"/>
  </r>
  <r>
    <s v="0065A00001ZPIBiQAP"/>
    <m/>
    <n v="-2750"/>
    <n v="1"/>
    <n v="-9000"/>
    <n v="6"/>
    <n v="-9000"/>
    <n v="-9000"/>
    <m/>
    <n v="0"/>
  </r>
  <r>
    <s v="0065A00001dgOPdQAM"/>
    <m/>
    <n v="39"/>
    <n v="1"/>
    <n v="39"/>
    <n v="6"/>
    <n v="39"/>
    <n v="39"/>
    <m/>
    <n v="0"/>
  </r>
  <r>
    <s v="0065A00001XHjJFQA1"/>
    <m/>
    <n v="39"/>
    <n v="1"/>
    <n v="39"/>
    <n v="6"/>
    <n v="39"/>
    <n v="39"/>
    <m/>
    <n v="0"/>
  </r>
  <r>
    <s v="0065A00001crX52QAE"/>
    <m/>
    <n v="199"/>
    <n v="1"/>
    <n v="199"/>
    <n v="6"/>
    <n v="199"/>
    <n v="199"/>
    <m/>
    <n v="0"/>
  </r>
  <r>
    <s v="0065A00001crXBFQA2"/>
    <m/>
    <n v="199"/>
    <n v="1"/>
    <n v="199"/>
    <n v="6"/>
    <n v="199"/>
    <n v="199"/>
    <m/>
    <n v="0"/>
  </r>
  <r>
    <s v="0065A00001bfrgNQAQ"/>
    <m/>
    <n v="199"/>
    <n v="1"/>
    <n v="199"/>
    <n v="6"/>
    <n v="199"/>
    <n v="199"/>
    <m/>
    <n v="0"/>
  </r>
  <r>
    <s v="0065A00001bfrZUQAY"/>
    <m/>
    <n v="199"/>
    <n v="1"/>
    <n v="199"/>
    <n v="6"/>
    <n v="199"/>
    <n v="199"/>
    <m/>
    <n v="0"/>
  </r>
  <r>
    <s v="0065A00001Xk6oBQAR"/>
    <m/>
    <n v="199"/>
    <n v="1"/>
    <n v="199"/>
    <n v="6"/>
    <n v="199"/>
    <n v="199"/>
    <m/>
    <n v="0"/>
  </r>
  <r>
    <s v="0065A00000jrmfWQAQ"/>
    <m/>
    <n v="199"/>
    <n v="1"/>
    <n v="199"/>
    <n v="6"/>
    <n v="199"/>
    <n v="199"/>
    <m/>
    <n v="0"/>
  </r>
  <r>
    <s v="0065A00001VhosLQAR"/>
    <m/>
    <n v="199"/>
    <n v="1"/>
    <n v="199"/>
    <n v="6"/>
    <n v="199"/>
    <n v="199"/>
    <m/>
    <n v="0"/>
  </r>
  <r>
    <s v="0065A00001YPqPwQAL"/>
    <m/>
    <n v="199"/>
    <n v="1"/>
    <n v="199"/>
    <n v="6"/>
    <n v="199"/>
    <n v="199"/>
    <s v="0065A00001YPqPwQAL"/>
    <n v="199"/>
  </r>
  <r>
    <s v="0065A00001ThzAeQAJ"/>
    <m/>
    <n v="199"/>
    <n v="1"/>
    <n v="199"/>
    <n v="6"/>
    <n v="199"/>
    <n v="199"/>
    <m/>
    <n v="0"/>
  </r>
  <r>
    <s v="0065A00001ZjOcvQAF"/>
    <m/>
    <n v="199"/>
    <n v="1"/>
    <n v="199"/>
    <n v="6"/>
    <n v="199"/>
    <n v="199"/>
    <m/>
    <n v="0"/>
  </r>
  <r>
    <s v="0065A00001Th0KBQAZ"/>
    <m/>
    <n v="199"/>
    <n v="1"/>
    <n v="199"/>
    <n v="6"/>
    <n v="199"/>
    <n v="199"/>
    <m/>
    <n v="0"/>
  </r>
  <r>
    <s v="0065A00001F9SFKQA3"/>
    <m/>
    <n v="199"/>
    <n v="1"/>
    <n v="199"/>
    <n v="6"/>
    <n v="199"/>
    <n v="199"/>
    <m/>
    <n v="0"/>
  </r>
  <r>
    <s v="0065A00001YNMYhQAP"/>
    <m/>
    <n v="199"/>
    <n v="1"/>
    <n v="199"/>
    <n v="6"/>
    <n v="199"/>
    <n v="199"/>
    <m/>
    <n v="0"/>
  </r>
  <r>
    <s v="0065A00001KQ5ZcQAL"/>
    <m/>
    <n v="199"/>
    <n v="1"/>
    <n v="199"/>
    <n v="6"/>
    <n v="199"/>
    <n v="199"/>
    <m/>
    <n v="0"/>
  </r>
  <r>
    <s v="0065A00001OKGqKQAX"/>
    <m/>
    <n v="199"/>
    <n v="1"/>
    <n v="199"/>
    <n v="6"/>
    <n v="199"/>
    <n v="199"/>
    <m/>
    <n v="0"/>
  </r>
  <r>
    <s v="0065A00001KQoOIQA1"/>
    <m/>
    <n v="199"/>
    <n v="1"/>
    <n v="199"/>
    <n v="6"/>
    <n v="199"/>
    <n v="199"/>
    <m/>
    <n v="0"/>
  </r>
  <r>
    <s v="0065A00001G5narQAB"/>
    <m/>
    <n v="249"/>
    <n v="1"/>
    <n v="186.75"/>
    <n v="6"/>
    <n v="186.75"/>
    <n v="186.75"/>
    <m/>
    <n v="0"/>
  </r>
  <r>
    <s v="0065A00001cTykQQAS"/>
    <m/>
    <n v="1750"/>
    <n v="1"/>
    <n v="1750"/>
    <n v="6"/>
    <n v="1750"/>
    <n v="1750"/>
    <m/>
    <n v="0"/>
  </r>
  <r>
    <s v="0066e00001eMt86AAC"/>
    <m/>
    <n v="1750"/>
    <n v="1"/>
    <n v="1750"/>
    <n v="6"/>
    <n v="1750"/>
    <n v="1750"/>
    <m/>
    <n v="0"/>
  </r>
  <r>
    <s v="0065A00001XpccaQAB"/>
    <m/>
    <n v="3500"/>
    <n v="1"/>
    <n v="3500"/>
    <n v="6"/>
    <n v="3500"/>
    <n v="3500"/>
    <m/>
    <n v="0"/>
  </r>
  <r>
    <s v="0065A00001bNsoyQAC"/>
    <m/>
    <n v="3950"/>
    <n v="1"/>
    <n v="3950"/>
    <n v="6"/>
    <n v="3950"/>
    <n v="3950"/>
    <m/>
    <n v="0"/>
  </r>
  <r>
    <s v="0065A00001CIKrhQAH"/>
    <m/>
    <n v="7500"/>
    <n v="1"/>
    <n v="7500"/>
    <n v="6"/>
    <n v="7500"/>
    <n v="7500"/>
    <m/>
    <n v="0"/>
  </r>
  <r>
    <s v="0065A00000nLYRaQAO"/>
    <m/>
    <n v="7500"/>
    <n v="1"/>
    <n v="7500"/>
    <n v="6"/>
    <n v="7500"/>
    <n v="7500"/>
    <m/>
    <n v="0"/>
  </r>
  <r>
    <s v="0065A00001CKx6SQAT"/>
    <m/>
    <n v="7500"/>
    <n v="1"/>
    <n v="7500"/>
    <n v="6"/>
    <n v="7500"/>
    <n v="7500"/>
    <m/>
    <n v="0"/>
  </r>
  <r>
    <s v="0065A00001XaDHKQA3"/>
    <m/>
    <n v="7500"/>
    <n v="1"/>
    <n v="7500"/>
    <n v="6"/>
    <n v="7500"/>
    <n v="7500"/>
    <m/>
    <n v="0"/>
  </r>
  <r>
    <s v="0065A00001dBLXEQA4"/>
    <m/>
    <n v="7500"/>
    <n v="1"/>
    <n v="7500"/>
    <n v="6"/>
    <n v="7500"/>
    <n v="7500"/>
    <m/>
    <n v="0"/>
  </r>
  <r>
    <s v="0065A00001dBLNiQAO"/>
    <m/>
    <n v="7500"/>
    <n v="1"/>
    <n v="7500"/>
    <n v="6"/>
    <n v="7500"/>
    <n v="7500"/>
    <m/>
    <n v="0"/>
  </r>
  <r>
    <s v="0065A00001de7CIQAY"/>
    <m/>
    <n v="7500"/>
    <n v="1"/>
    <n v="7500"/>
    <n v="6"/>
    <n v="7500"/>
    <n v="7500"/>
    <m/>
    <n v="0"/>
  </r>
  <r>
    <s v="0065A00001XmpvsQAB"/>
    <m/>
    <n v="7500"/>
    <n v="1"/>
    <n v="7500"/>
    <n v="6"/>
    <n v="7500"/>
    <n v="7500"/>
    <m/>
    <n v="0"/>
  </r>
  <r>
    <s v="0065A00001ZZ4CBQA1"/>
    <m/>
    <n v="7500"/>
    <n v="1"/>
    <n v="7500"/>
    <n v="6"/>
    <n v="7500"/>
    <n v="7500"/>
    <m/>
    <n v="0"/>
  </r>
  <r>
    <s v="0065A00001YbHZPQA3"/>
    <m/>
    <n v="7500"/>
    <n v="1"/>
    <n v="7500"/>
    <n v="6"/>
    <n v="7500"/>
    <n v="7500"/>
    <m/>
    <n v="0"/>
  </r>
  <r>
    <s v="0065A00001Zk64oQAB"/>
    <m/>
    <n v="7500"/>
    <n v="1"/>
    <n v="7500"/>
    <n v="6"/>
    <n v="7500"/>
    <n v="7500"/>
    <m/>
    <n v="0"/>
  </r>
  <r>
    <s v="0065A00001Zk68rQAB"/>
    <m/>
    <n v="7500"/>
    <n v="1"/>
    <n v="7500"/>
    <n v="6"/>
    <n v="7500"/>
    <n v="7500"/>
    <m/>
    <n v="0"/>
  </r>
  <r>
    <s v="0065A00000k3demQAA"/>
    <m/>
    <n v="7500"/>
    <n v="1"/>
    <n v="7500"/>
    <n v="6"/>
    <n v="7500"/>
    <n v="7500"/>
    <m/>
    <n v="0"/>
  </r>
  <r>
    <s v="0065A00001OIRU6QAP"/>
    <m/>
    <n v="13000"/>
    <n v="1"/>
    <n v="13000"/>
    <n v="6"/>
    <n v="13000"/>
    <n v="13000"/>
    <m/>
    <n v="0"/>
  </r>
  <r>
    <s v="0065A00000leOOuQAM"/>
    <m/>
    <n v="13000"/>
    <n v="1"/>
    <n v="13000"/>
    <n v="6"/>
    <n v="13000"/>
    <n v="13000"/>
    <m/>
    <n v="0"/>
  </r>
  <r>
    <s v="0065A00001WwBMKQA3"/>
    <n v="15"/>
    <n v="199"/>
    <n v="1"/>
    <n v="199"/>
    <n v="6"/>
    <n v="199"/>
    <n v="169.15"/>
    <m/>
    <n v="0"/>
  </r>
  <r>
    <s v="0065A00001XHdD3QAL"/>
    <n v="15"/>
    <n v="199"/>
    <n v="1"/>
    <n v="199"/>
    <n v="6"/>
    <n v="199"/>
    <n v="169.15"/>
    <m/>
    <n v="0"/>
  </r>
  <r>
    <s v="0065A00001ZMtKLQA1"/>
    <n v="15"/>
    <n v="199"/>
    <n v="1"/>
    <n v="199"/>
    <n v="6"/>
    <n v="199"/>
    <n v="169.15"/>
    <m/>
    <n v="0"/>
  </r>
  <r>
    <s v="0065A000019m7zcQAA"/>
    <n v="18"/>
    <n v="199"/>
    <n v="1"/>
    <n v="199"/>
    <n v="6"/>
    <n v="199"/>
    <n v="163.18"/>
    <m/>
    <n v="0"/>
  </r>
  <r>
    <s v="0065A0000106wX6QAI"/>
    <n v="20"/>
    <n v="199"/>
    <n v="1"/>
    <n v="199"/>
    <n v="6"/>
    <n v="199"/>
    <n v="159.19999999999999"/>
    <m/>
    <n v="0"/>
  </r>
  <r>
    <s v="0065A00001dLndpQAC"/>
    <n v="25"/>
    <n v="199"/>
    <n v="1"/>
    <n v="199"/>
    <n v="6"/>
    <n v="199"/>
    <n v="149.25"/>
    <m/>
    <n v="0"/>
  </r>
  <r>
    <s v="0065A00001WlxjmQAB"/>
    <n v="100"/>
    <n v="199"/>
    <n v="1"/>
    <n v="199"/>
    <n v="6"/>
    <n v="199"/>
    <n v="0"/>
    <m/>
    <n v="0"/>
  </r>
  <r>
    <s v="0065A00001YPke4QAD"/>
    <n v="100"/>
    <n v="7500"/>
    <n v="1"/>
    <n v="7500"/>
    <n v="6"/>
    <n v="7500"/>
    <n v="0"/>
    <s v="0065A00001YPke4QAD"/>
    <n v="0"/>
  </r>
  <r>
    <s v="0065A00001ax2WZQAY"/>
    <m/>
    <n v="199"/>
    <n v="2"/>
    <n v="199"/>
    <n v="6"/>
    <n v="398"/>
    <n v="398"/>
    <m/>
    <n v="0"/>
  </r>
  <r>
    <s v="0065A00001ax2W5QAI"/>
    <m/>
    <n v="199"/>
    <n v="2"/>
    <n v="199"/>
    <n v="6"/>
    <n v="398"/>
    <n v="398"/>
    <m/>
    <n v="0"/>
  </r>
  <r>
    <s v="0065A00001XITVyQAP"/>
    <m/>
    <n v="199"/>
    <n v="2"/>
    <n v="199"/>
    <n v="6"/>
    <n v="398"/>
    <n v="398"/>
    <m/>
    <n v="0"/>
  </r>
  <r>
    <s v="0065A00000k3E3fQAE"/>
    <n v="20"/>
    <n v="199"/>
    <n v="2"/>
    <n v="199"/>
    <n v="6"/>
    <n v="398"/>
    <n v="318.39999999999998"/>
    <m/>
    <n v="0"/>
  </r>
  <r>
    <s v="0065A00001Vg9KJQAZ"/>
    <n v="100"/>
    <n v="7500"/>
    <n v="2"/>
    <n v="7500"/>
    <n v="6"/>
    <n v="15000"/>
    <n v="0"/>
    <m/>
    <n v="0"/>
  </r>
  <r>
    <s v="0065A00001bBPhbQAG"/>
    <m/>
    <n v="39"/>
    <n v="3"/>
    <n v="39"/>
    <n v="6"/>
    <n v="117"/>
    <n v="117"/>
    <m/>
    <n v="0"/>
  </r>
  <r>
    <s v="0065A00001IEl0IQAT"/>
    <m/>
    <n v="199"/>
    <n v="3"/>
    <n v="199"/>
    <n v="6"/>
    <n v="597"/>
    <n v="597"/>
    <m/>
    <n v="0"/>
  </r>
  <r>
    <s v="0065A00001YKa8IQAT"/>
    <n v="10"/>
    <n v="199"/>
    <n v="3"/>
    <n v="199"/>
    <n v="6"/>
    <n v="597"/>
    <n v="537.29999999999995"/>
    <m/>
    <n v="0"/>
  </r>
  <r>
    <s v="0066e00001eMRDRAA4"/>
    <n v="18"/>
    <n v="6500"/>
    <n v="4"/>
    <n v="6500"/>
    <n v="6"/>
    <n v="26000"/>
    <n v="21320"/>
    <m/>
    <n v="0"/>
  </r>
  <r>
    <s v="0065A00001WxE6eQAF"/>
    <n v="25"/>
    <n v="249"/>
    <n v="5"/>
    <n v="249"/>
    <n v="6"/>
    <n v="1245"/>
    <n v="933.75"/>
    <m/>
    <n v="0"/>
  </r>
  <r>
    <s v="0065A00001aKqa2QAC"/>
    <m/>
    <n v="199"/>
    <n v="10"/>
    <n v="199"/>
    <n v="6"/>
    <n v="1990"/>
    <n v="1990"/>
    <m/>
    <n v="0"/>
  </r>
  <r>
    <s v="0065A00001aLiPCQA0"/>
    <m/>
    <n v="199"/>
    <n v="10"/>
    <n v="199"/>
    <n v="6"/>
    <n v="1990"/>
    <n v="1990"/>
    <m/>
    <n v="0"/>
  </r>
  <r>
    <s v="0065A00001ddLdhQAE"/>
    <n v="18"/>
    <n v="199"/>
    <n v="10"/>
    <n v="199"/>
    <n v="6"/>
    <n v="1990"/>
    <n v="1631.8"/>
    <m/>
    <n v="0"/>
  </r>
  <r>
    <s v="0065A00001dLxW5QAK"/>
    <n v="18"/>
    <n v="6500"/>
    <n v="10"/>
    <n v="6500"/>
    <n v="6"/>
    <n v="65000"/>
    <n v="53300"/>
    <m/>
    <n v="0"/>
  </r>
  <r>
    <s v="0065A00001deI10QAE"/>
    <n v="18"/>
    <n v="6500"/>
    <n v="10"/>
    <n v="6500"/>
    <n v="6"/>
    <n v="65000"/>
    <n v="53300"/>
    <m/>
    <n v="0"/>
  </r>
  <r>
    <s v="0065A00001Xe7DBQAZ"/>
    <n v="25"/>
    <n v="249"/>
    <n v="13"/>
    <n v="249"/>
    <n v="6"/>
    <n v="3237"/>
    <n v="2427.75"/>
    <m/>
    <n v="0"/>
  </r>
  <r>
    <s v="0065A00001ZIPFJQA5"/>
    <n v="16.25"/>
    <n v="78000"/>
    <n v="79"/>
    <n v="78000"/>
    <n v="6"/>
    <n v="6162000"/>
    <n v="5160675"/>
    <m/>
    <n v="0"/>
  </r>
  <r>
    <s v="0065A00001Uo0J2QAJ"/>
    <n v="25"/>
    <n v="199"/>
    <n v="135"/>
    <n v="199"/>
    <n v="6"/>
    <n v="26865"/>
    <n v="20148.75"/>
    <m/>
    <n v="0"/>
  </r>
  <r>
    <s v="0065A00001aKdQMQA0"/>
    <m/>
    <n v="39"/>
    <n v="240"/>
    <n v="39"/>
    <n v="6"/>
    <n v="9360"/>
    <n v="9360"/>
    <m/>
    <n v="0"/>
  </r>
  <r>
    <s v="0065A00001aKoJDQA0"/>
    <m/>
    <n v="39"/>
    <n v="240"/>
    <n v="39"/>
    <n v="6"/>
    <n v="9360"/>
    <n v="9360"/>
    <m/>
    <n v="0"/>
  </r>
  <r>
    <s v="0065A00001aKdSTQA0"/>
    <m/>
    <n v="39"/>
    <n v="240"/>
    <n v="39"/>
    <n v="6"/>
    <n v="9360"/>
    <n v="9360"/>
    <m/>
    <n v="0"/>
  </r>
  <r>
    <s v="0065A00001aKdS9QAK"/>
    <m/>
    <n v="39"/>
    <n v="240"/>
    <n v="39"/>
    <n v="6"/>
    <n v="9360"/>
    <n v="9360"/>
    <m/>
    <n v="0"/>
  </r>
  <r>
    <s v="0065A00001aKdYlQAK"/>
    <m/>
    <n v="39"/>
    <n v="240"/>
    <n v="39"/>
    <n v="6"/>
    <n v="9360"/>
    <n v="9360"/>
    <m/>
    <n v="0"/>
  </r>
  <r>
    <s v="0065A00001ZjQ7pQAF"/>
    <n v="10"/>
    <n v="39"/>
    <n v="240"/>
    <n v="39"/>
    <n v="6"/>
    <n v="9360"/>
    <n v="8424"/>
    <m/>
    <n v="0"/>
  </r>
  <r>
    <s v="0065A00001CIL0eQAH"/>
    <m/>
    <n v="7500"/>
    <n v="1"/>
    <n v="7500"/>
    <n v="6"/>
    <n v="7500"/>
    <n v="7500"/>
    <m/>
    <n v="0"/>
  </r>
  <r>
    <s v="0063100000c9jv9AAA"/>
    <n v="20"/>
    <n v="199"/>
    <n v="1"/>
    <n v="199"/>
    <n v="6"/>
    <n v="199"/>
    <n v="159.19999999999999"/>
    <m/>
    <n v="0"/>
  </r>
  <r>
    <s v="0065A00001deIEMQA2"/>
    <n v="10"/>
    <n v="199"/>
    <n v="6"/>
    <n v="199"/>
    <n v="6"/>
    <n v="1194"/>
    <n v="1074.5999999999999"/>
    <m/>
    <n v="0"/>
  </r>
  <r>
    <s v="0065A00001aJ86hQAC"/>
    <m/>
    <n v="39"/>
    <n v="1"/>
    <n v="39"/>
    <n v="6"/>
    <n v="39"/>
    <n v="39"/>
    <s v="0065A00001aJ86hQAC"/>
    <n v="39"/>
  </r>
  <r>
    <s v="0063100000c9vEPAAY"/>
    <m/>
    <n v="199"/>
    <n v="1"/>
    <n v="199"/>
    <n v="6"/>
    <n v="199"/>
    <n v="199"/>
    <m/>
    <n v="0"/>
  </r>
  <r>
    <s v="0065A00001de7cCQAQ"/>
    <n v="10"/>
    <n v="199"/>
    <n v="1"/>
    <n v="199"/>
    <n v="6"/>
    <n v="199"/>
    <n v="179.1"/>
    <m/>
    <n v="0"/>
  </r>
  <r>
    <s v="0065A00001crXR9QAM"/>
    <n v="10"/>
    <n v="199"/>
    <n v="4"/>
    <n v="199"/>
    <n v="6"/>
    <n v="796"/>
    <n v="716.4"/>
    <m/>
    <n v="0"/>
  </r>
  <r>
    <s v="0065A00001bMAbSQAW"/>
    <m/>
    <n v="199"/>
    <n v="10"/>
    <n v="199"/>
    <n v="6"/>
    <n v="1990"/>
    <n v="1990"/>
    <m/>
    <n v="0"/>
  </r>
  <r>
    <s v="0065A00001MA1WFQA1"/>
    <m/>
    <n v="695"/>
    <n v="1"/>
    <n v="695"/>
    <n v="6"/>
    <n v="695"/>
    <n v="695"/>
    <m/>
    <n v="0"/>
  </r>
  <r>
    <s v="0065A00001bL2RTQA0"/>
    <n v="0"/>
    <n v="7500"/>
    <n v="1"/>
    <n v="7500"/>
    <n v="6"/>
    <n v="7500"/>
    <n v="7500"/>
    <m/>
    <n v="0"/>
  </r>
  <r>
    <s v="0065A00001YhjynQAB"/>
    <m/>
    <n v="2500"/>
    <n v="1"/>
    <n v="2500"/>
    <n v="6"/>
    <n v="2500"/>
    <n v="2500"/>
    <m/>
    <n v="0"/>
  </r>
  <r>
    <s v="0065A00000nKslJQAS"/>
    <m/>
    <n v="2500"/>
    <n v="1"/>
    <n v="2500"/>
    <n v="6"/>
    <n v="2500"/>
    <n v="2500"/>
    <m/>
    <n v="0"/>
  </r>
  <r>
    <s v="0065A00001ZVdo6QAD"/>
    <m/>
    <n v="7500"/>
    <n v="1"/>
    <n v="7500"/>
    <n v="6"/>
    <n v="7500"/>
    <n v="7500"/>
    <m/>
    <n v="0"/>
  </r>
  <r>
    <s v="0065A00001TiIp1QAF"/>
    <n v="3"/>
    <n v="2500"/>
    <n v="1"/>
    <n v="2500"/>
    <n v="6"/>
    <n v="2500"/>
    <n v="2425"/>
    <m/>
    <n v="0"/>
  </r>
  <r>
    <s v="0065A00001bfraXQAQ"/>
    <n v="20"/>
    <n v="7500"/>
    <n v="1"/>
    <n v="7500"/>
    <n v="6"/>
    <n v="7500"/>
    <n v="6000"/>
    <s v="0065A00001bfraXQAQ"/>
    <n v="6000"/>
  </r>
  <r>
    <s v="0065A00001YPkjnQAD"/>
    <n v="30"/>
    <n v="199"/>
    <n v="1"/>
    <n v="199"/>
    <n v="6"/>
    <n v="199"/>
    <n v="139.30000000000001"/>
    <m/>
    <n v="0"/>
  </r>
  <r>
    <s v="0065A00000ibia1QAA"/>
    <n v="20"/>
    <n v="199"/>
    <n v="2"/>
    <n v="199"/>
    <n v="6"/>
    <n v="398"/>
    <n v="318.39999999999998"/>
    <m/>
    <n v="0"/>
  </r>
  <r>
    <s v="0065A00001XrGyLQAV"/>
    <n v="25"/>
    <n v="199"/>
    <n v="6"/>
    <n v="199"/>
    <n v="6"/>
    <n v="1194"/>
    <n v="895.5"/>
    <m/>
    <n v="0"/>
  </r>
  <r>
    <s v="0065A00001ZFoACQA1"/>
    <n v="25"/>
    <n v="199"/>
    <n v="7"/>
    <n v="199"/>
    <n v="6"/>
    <n v="1393"/>
    <n v="1044.75"/>
    <m/>
    <n v="0"/>
  </r>
  <r>
    <s v="0065A00001bomALQAY"/>
    <n v="25"/>
    <n v="39"/>
    <n v="8"/>
    <n v="39"/>
    <n v="6"/>
    <n v="312"/>
    <n v="234"/>
    <m/>
    <n v="0"/>
  </r>
  <r>
    <s v="0065A00001ZbQQ7QAN"/>
    <n v="25"/>
    <n v="199"/>
    <n v="10"/>
    <n v="199"/>
    <n v="6"/>
    <n v="1990"/>
    <n v="1492.5"/>
    <m/>
    <n v="0"/>
  </r>
  <r>
    <s v="0065A00001YNRhnQAH"/>
    <n v="37.5"/>
    <n v="39"/>
    <n v="18"/>
    <n v="39"/>
    <n v="6"/>
    <n v="702"/>
    <n v="438.75"/>
    <m/>
    <n v="0"/>
  </r>
  <r>
    <s v="0065A00001XoVclQAF"/>
    <n v="25"/>
    <n v="199"/>
    <n v="200"/>
    <n v="199"/>
    <n v="6"/>
    <n v="39800"/>
    <n v="29850"/>
    <m/>
    <n v="0"/>
  </r>
  <r>
    <s v="0065A00000k3naoQAA"/>
    <m/>
    <n v="0"/>
    <n v="1"/>
    <n v="-13845"/>
    <n v="6"/>
    <n v="-13845"/>
    <n v="-13845"/>
    <m/>
    <n v="0"/>
  </r>
  <r>
    <s v="0065A00000k3njyQAA"/>
    <m/>
    <n v="0"/>
    <n v="1"/>
    <n v="-13845"/>
    <n v="6"/>
    <n v="-13845"/>
    <n v="-13845"/>
    <m/>
    <n v="0"/>
  </r>
  <r>
    <s v="0065A00000ldM7JQAU"/>
    <m/>
    <n v="0"/>
    <n v="1"/>
    <n v="-13845"/>
    <n v="6"/>
    <n v="-13845"/>
    <n v="-13845"/>
    <m/>
    <n v="0"/>
  </r>
  <r>
    <s v="0065A00000lcgitQAA"/>
    <m/>
    <n v="0"/>
    <n v="1"/>
    <n v="-13845"/>
    <n v="6"/>
    <n v="-13845"/>
    <n v="-13845"/>
    <m/>
    <n v="0"/>
  </r>
  <r>
    <s v="0065A00000ldRlxQAE"/>
    <m/>
    <n v="0"/>
    <n v="1"/>
    <n v="-13845"/>
    <n v="6"/>
    <n v="-13845"/>
    <n v="-13845"/>
    <m/>
    <n v="0"/>
  </r>
  <r>
    <s v="0065A00000ldRlnQAE"/>
    <m/>
    <n v="0"/>
    <n v="1"/>
    <n v="-13845"/>
    <n v="6"/>
    <n v="-13845"/>
    <n v="-13845"/>
    <m/>
    <n v="0"/>
  </r>
  <r>
    <s v="0063100000frfFpAAI"/>
    <m/>
    <n v="650"/>
    <n v="1"/>
    <n v="540"/>
    <n v="6"/>
    <n v="540"/>
    <n v="540"/>
    <m/>
    <n v="0"/>
  </r>
  <r>
    <s v="0063100000cjfMIAAY"/>
    <m/>
    <n v="650"/>
    <n v="1"/>
    <n v="540"/>
    <n v="6"/>
    <n v="540"/>
    <n v="540"/>
    <m/>
    <n v="0"/>
  </r>
  <r>
    <s v="0065A00000k3YjGQAU"/>
    <m/>
    <n v="650"/>
    <n v="1"/>
    <n v="540"/>
    <n v="6"/>
    <n v="540"/>
    <n v="540"/>
    <m/>
    <n v="0"/>
  </r>
  <r>
    <s v="0063100000daKseAAE"/>
    <m/>
    <n v="650"/>
    <n v="1"/>
    <n v="650"/>
    <n v="6"/>
    <n v="650"/>
    <n v="650"/>
    <m/>
    <n v="0"/>
  </r>
  <r>
    <s v="0065A00000i4nU9QAI"/>
    <m/>
    <n v="650"/>
    <n v="1"/>
    <n v="650"/>
    <n v="6"/>
    <n v="650"/>
    <n v="650"/>
    <m/>
    <n v="0"/>
  </r>
  <r>
    <s v="0065A00000i4vVYQAY"/>
    <m/>
    <n v="650"/>
    <n v="1"/>
    <n v="650"/>
    <n v="6"/>
    <n v="650"/>
    <n v="650"/>
    <m/>
    <n v="0"/>
  </r>
  <r>
    <s v="0065A00000k247VQAQ"/>
    <m/>
    <n v="650"/>
    <n v="1"/>
    <n v="650"/>
    <n v="6"/>
    <n v="650"/>
    <n v="650"/>
    <m/>
    <n v="0"/>
  </r>
  <r>
    <s v="0063100000brwoYAAQ"/>
    <m/>
    <n v="650"/>
    <n v="1"/>
    <n v="650"/>
    <n v="6"/>
    <n v="650"/>
    <n v="650"/>
    <m/>
    <n v="0"/>
  </r>
  <r>
    <s v="0065A00000k2K0oQAE"/>
    <m/>
    <n v="650"/>
    <n v="1"/>
    <n v="650"/>
    <n v="6"/>
    <n v="650"/>
    <n v="650"/>
    <m/>
    <n v="0"/>
  </r>
  <r>
    <s v="0063100000cLOIhAAO"/>
    <m/>
    <n v="650"/>
    <n v="1"/>
    <n v="650"/>
    <n v="6"/>
    <n v="650"/>
    <n v="650"/>
    <m/>
    <n v="0"/>
  </r>
  <r>
    <s v="0063100000bjHRMAA2"/>
    <m/>
    <n v="650"/>
    <n v="1"/>
    <n v="650"/>
    <n v="6"/>
    <n v="650"/>
    <n v="650"/>
    <m/>
    <n v="0"/>
  </r>
  <r>
    <s v="0063100000esQdpAAE"/>
    <m/>
    <n v="650"/>
    <n v="1"/>
    <n v="650"/>
    <n v="6"/>
    <n v="650"/>
    <n v="650"/>
    <m/>
    <n v="0"/>
  </r>
  <r>
    <s v="0063100000fqKtGAAU"/>
    <m/>
    <n v="650"/>
    <n v="1"/>
    <n v="650"/>
    <n v="6"/>
    <n v="650"/>
    <n v="650"/>
    <m/>
    <n v="0"/>
  </r>
  <r>
    <s v="0065A00000k1jf1QAA"/>
    <m/>
    <n v="650"/>
    <n v="1"/>
    <n v="650"/>
    <n v="6"/>
    <n v="650"/>
    <n v="650"/>
    <m/>
    <n v="0"/>
  </r>
  <r>
    <s v="0063100000gHeD4AAK"/>
    <m/>
    <n v="650"/>
    <n v="1"/>
    <n v="540"/>
    <n v="6"/>
    <n v="540"/>
    <n v="540"/>
    <m/>
    <n v="0"/>
  </r>
  <r>
    <s v="0065A00000k1B3fQAE"/>
    <m/>
    <n v="650"/>
    <n v="1"/>
    <n v="650"/>
    <n v="6"/>
    <n v="650"/>
    <n v="650"/>
    <m/>
    <n v="0"/>
  </r>
  <r>
    <s v="0065A00000k3bPzQAI"/>
    <m/>
    <n v="650"/>
    <n v="1"/>
    <n v="650"/>
    <n v="6"/>
    <n v="650"/>
    <n v="650"/>
    <m/>
    <n v="0"/>
  </r>
  <r>
    <s v="0065A00000lddQFQAY"/>
    <m/>
    <n v="650"/>
    <n v="1"/>
    <n v="650"/>
    <n v="6"/>
    <n v="650"/>
    <n v="650"/>
    <m/>
    <n v="0"/>
  </r>
  <r>
    <s v="0065A00000i4nenQAA"/>
    <m/>
    <n v="2950"/>
    <n v="1"/>
    <n v="2000"/>
    <n v="6"/>
    <n v="2000"/>
    <n v="2000"/>
    <m/>
    <n v="0"/>
  </r>
  <r>
    <s v="0065A00000iby3MQAQ"/>
    <m/>
    <n v="2950"/>
    <n v="1"/>
    <n v="2950"/>
    <n v="6"/>
    <n v="2950"/>
    <n v="2950"/>
    <m/>
    <n v="0"/>
  </r>
  <r>
    <s v="0065A00000i4dQYQAY"/>
    <m/>
    <n v="3150"/>
    <n v="1"/>
    <n v="2750"/>
    <n v="6"/>
    <n v="2750"/>
    <n v="2750"/>
    <m/>
    <n v="0"/>
  </r>
  <r>
    <s v="0065A00000i4wZgQAI"/>
    <m/>
    <n v="3150"/>
    <n v="1"/>
    <n v="2750"/>
    <n v="6"/>
    <n v="2750"/>
    <n v="2750"/>
    <m/>
    <n v="0"/>
  </r>
  <r>
    <s v="0065A00000i4zC1QAI"/>
    <m/>
    <n v="3150"/>
    <n v="1"/>
    <n v="2750"/>
    <n v="6"/>
    <n v="2750"/>
    <n v="2750"/>
    <m/>
    <n v="0"/>
  </r>
  <r>
    <s v="0063100000erx48AAA"/>
    <n v="10"/>
    <n v="650"/>
    <n v="1"/>
    <n v="600"/>
    <n v="6"/>
    <n v="600"/>
    <n v="540"/>
    <m/>
    <n v="0"/>
  </r>
  <r>
    <s v="0063100000bg1PIAAY"/>
    <n v="10"/>
    <n v="650"/>
    <n v="1"/>
    <n v="600"/>
    <n v="6"/>
    <n v="600"/>
    <n v="540"/>
    <m/>
    <n v="0"/>
  </r>
  <r>
    <s v="0065A00000jrntFQAQ"/>
    <n v="10"/>
    <n v="650"/>
    <n v="1"/>
    <n v="650"/>
    <n v="6"/>
    <n v="650"/>
    <n v="585"/>
    <m/>
    <n v="0"/>
  </r>
  <r>
    <s v="0065A00000i3jVJQAY"/>
    <n v="10"/>
    <n v="3150"/>
    <n v="1"/>
    <n v="2750"/>
    <n v="6"/>
    <n v="2750"/>
    <n v="2475"/>
    <m/>
    <n v="0"/>
  </r>
  <r>
    <s v="0063100000ckDN2AAM"/>
    <n v="100"/>
    <n v="650"/>
    <n v="1"/>
    <n v="600"/>
    <n v="6"/>
    <n v="600"/>
    <n v="0"/>
    <m/>
    <n v="0"/>
  </r>
  <r>
    <s v="0063100000cir0QAAQ"/>
    <n v="100"/>
    <n v="650"/>
    <n v="1"/>
    <n v="600"/>
    <n v="6"/>
    <n v="600"/>
    <n v="0"/>
    <m/>
    <n v="0"/>
  </r>
  <r>
    <s v="0065A00000k248OQAQ"/>
    <m/>
    <n v="650"/>
    <n v="1"/>
    <n v="650"/>
    <n v="6"/>
    <n v="650"/>
    <n v="650"/>
    <m/>
    <n v="0"/>
  </r>
  <r>
    <s v="0065A000019kLgmQAE"/>
    <m/>
    <n v="3245"/>
    <n v="1"/>
    <n v="3245"/>
    <n v="6"/>
    <n v="3245"/>
    <n v="3245"/>
    <m/>
    <n v="0"/>
  </r>
  <r>
    <s v="0065A00001SjPKXQA3"/>
    <m/>
    <n v="650"/>
    <n v="1"/>
    <n v="650"/>
    <n v="6"/>
    <n v="650"/>
    <n v="650"/>
    <m/>
    <n v="0"/>
  </r>
  <r>
    <s v="0065A00001MA4sIQAT"/>
    <m/>
    <n v="670"/>
    <n v="1"/>
    <n v="670"/>
    <n v="6"/>
    <n v="670"/>
    <n v="670"/>
    <m/>
    <n v="0"/>
  </r>
  <r>
    <s v="0065A00001Umwb9QAB"/>
    <m/>
    <n v="670"/>
    <n v="1"/>
    <n v="670"/>
    <n v="6"/>
    <n v="670"/>
    <n v="670"/>
    <m/>
    <n v="0"/>
  </r>
  <r>
    <s v="0065A00001YxhIEQAZ"/>
    <m/>
    <n v="670"/>
    <n v="1"/>
    <n v="670"/>
    <n v="6"/>
    <n v="670"/>
    <n v="670"/>
    <m/>
    <n v="0"/>
  </r>
  <r>
    <s v="0065A00001UmtetQAB"/>
    <m/>
    <n v="670"/>
    <n v="1"/>
    <n v="670"/>
    <n v="6"/>
    <n v="670"/>
    <n v="670"/>
    <m/>
    <n v="0"/>
  </r>
  <r>
    <s v="0065A00001CLde2QAD"/>
    <m/>
    <n v="670"/>
    <n v="1"/>
    <n v="670"/>
    <n v="6"/>
    <n v="670"/>
    <n v="670"/>
    <m/>
    <n v="0"/>
  </r>
  <r>
    <s v="0065A00001YiBtIQAV"/>
    <m/>
    <n v="695"/>
    <n v="1"/>
    <n v="695"/>
    <n v="6"/>
    <n v="695"/>
    <n v="695"/>
    <m/>
    <n v="0"/>
  </r>
  <r>
    <s v="0065A00001bpsnvQAA"/>
    <m/>
    <n v="695"/>
    <n v="1"/>
    <n v="695"/>
    <n v="6"/>
    <n v="695"/>
    <n v="695"/>
    <m/>
    <n v="0"/>
  </r>
  <r>
    <s v="0065A00001dJ3TIQA0"/>
    <m/>
    <n v="798"/>
    <n v="1"/>
    <n v="798"/>
    <n v="6"/>
    <n v="798"/>
    <n v="798"/>
    <m/>
    <n v="0"/>
  </r>
  <r>
    <s v="0065A00000nK4JVQA0"/>
    <m/>
    <n v="2950"/>
    <n v="1"/>
    <n v="2950"/>
    <n v="6"/>
    <n v="2950"/>
    <n v="2950"/>
    <m/>
    <n v="0"/>
  </r>
  <r>
    <s v="0065A00001XDlJEQA1"/>
    <m/>
    <n v="3150"/>
    <n v="1"/>
    <n v="2427"/>
    <n v="6"/>
    <n v="2427"/>
    <n v="2427"/>
    <m/>
    <n v="0"/>
  </r>
  <r>
    <s v="0065A00001UmqsOQAR"/>
    <m/>
    <n v="3245"/>
    <n v="1"/>
    <n v="3245"/>
    <n v="6"/>
    <n v="3245"/>
    <n v="3245"/>
    <m/>
    <n v="0"/>
  </r>
  <r>
    <s v="0065A00001YHls6QAD"/>
    <m/>
    <n v="3245"/>
    <n v="1"/>
    <n v="3245"/>
    <n v="6"/>
    <n v="3245"/>
    <n v="3245"/>
    <m/>
    <n v="0"/>
  </r>
  <r>
    <s v="0065A00001crB56QAE"/>
    <m/>
    <n v="3350"/>
    <n v="1"/>
    <n v="3350"/>
    <n v="6"/>
    <n v="3350"/>
    <n v="3350"/>
    <m/>
    <n v="0"/>
  </r>
  <r>
    <s v="0065A00001ZON9xQAH"/>
    <n v="10"/>
    <n v="3350"/>
    <n v="1"/>
    <n v="3350"/>
    <n v="6"/>
    <n v="3350"/>
    <n v="3015"/>
    <m/>
    <n v="0"/>
  </r>
  <r>
    <s v="0065A00001ZN0tXQAT"/>
    <n v="10"/>
    <n v="3350"/>
    <n v="1"/>
    <n v="3350"/>
    <n v="6"/>
    <n v="3350"/>
    <n v="3015"/>
    <m/>
    <n v="0"/>
  </r>
  <r>
    <s v="0065A00001ZVeFOQA1"/>
    <n v="25"/>
    <n v="3350"/>
    <n v="1"/>
    <n v="3350"/>
    <n v="6"/>
    <n v="3350"/>
    <n v="2512.5"/>
    <m/>
    <n v="0"/>
  </r>
  <r>
    <s v="0066e00001e0Pr5AAE"/>
    <n v="25"/>
    <n v="3450"/>
    <n v="1"/>
    <n v="3450"/>
    <n v="6"/>
    <n v="3450"/>
    <n v="2587.5"/>
    <m/>
    <n v="0"/>
  </r>
  <r>
    <s v="0065A00001Z8vspQAB"/>
    <m/>
    <n v="5495"/>
    <n v="2"/>
    <n v="5495"/>
    <n v="6"/>
    <n v="10990"/>
    <n v="10990"/>
    <m/>
    <n v="0"/>
  </r>
  <r>
    <s v="0065A00000xxlqzQAA"/>
    <m/>
    <n v="650"/>
    <n v="1"/>
    <n v="650"/>
    <n v="6"/>
    <n v="650"/>
    <n v="650"/>
    <m/>
    <n v="0"/>
  </r>
  <r>
    <s v="0065A00000k2llNQAQ"/>
    <m/>
    <n v="650"/>
    <n v="1"/>
    <n v="650"/>
    <n v="6"/>
    <n v="650"/>
    <n v="650"/>
    <m/>
    <n v="0"/>
  </r>
  <r>
    <s v="0065A00001CKiGuQAL"/>
    <m/>
    <n v="650"/>
    <n v="1"/>
    <n v="650"/>
    <n v="6"/>
    <n v="650"/>
    <n v="650"/>
    <m/>
    <n v="0"/>
  </r>
  <r>
    <s v="0063100000e2rEOAAY"/>
    <m/>
    <n v="650"/>
    <n v="1"/>
    <n v="650"/>
    <n v="6"/>
    <n v="650"/>
    <n v="650"/>
    <m/>
    <n v="0"/>
  </r>
  <r>
    <s v="0065A00000ldBDPQA2"/>
    <m/>
    <n v="650"/>
    <n v="1"/>
    <n v="650"/>
    <n v="6"/>
    <n v="650"/>
    <n v="650"/>
    <m/>
    <n v="0"/>
  </r>
  <r>
    <s v="0065A00000nKTkUQAW"/>
    <m/>
    <n v="650"/>
    <n v="1"/>
    <n v="650"/>
    <n v="6"/>
    <n v="650"/>
    <n v="650"/>
    <m/>
    <n v="0"/>
  </r>
  <r>
    <s v="0065A00000loC07QAE"/>
    <m/>
    <n v="650"/>
    <n v="1"/>
    <n v="650"/>
    <n v="6"/>
    <n v="650"/>
    <n v="650"/>
    <m/>
    <n v="0"/>
  </r>
  <r>
    <s v="0065A00000lo8H3QAI"/>
    <m/>
    <n v="650"/>
    <n v="1"/>
    <n v="650"/>
    <n v="6"/>
    <n v="650"/>
    <n v="650"/>
    <m/>
    <n v="0"/>
  </r>
  <r>
    <s v="0065A00000nKw7rQAC"/>
    <m/>
    <n v="650"/>
    <n v="1"/>
    <n v="650"/>
    <n v="6"/>
    <n v="650"/>
    <n v="650"/>
    <m/>
    <n v="0"/>
  </r>
  <r>
    <s v="0065A00000nKTkEQAW"/>
    <m/>
    <n v="650"/>
    <n v="1"/>
    <n v="650"/>
    <n v="6"/>
    <n v="650"/>
    <n v="650"/>
    <m/>
    <n v="0"/>
  </r>
  <r>
    <s v="0065A00000lei5oQAA"/>
    <m/>
    <n v="650"/>
    <n v="1"/>
    <n v="650"/>
    <n v="6"/>
    <n v="650"/>
    <n v="650"/>
    <m/>
    <n v="0"/>
  </r>
  <r>
    <s v="0063100000cDm71AAC"/>
    <m/>
    <n v="670"/>
    <n v="1"/>
    <n v="650"/>
    <n v="6"/>
    <n v="650"/>
    <n v="650"/>
    <m/>
    <n v="0"/>
  </r>
  <r>
    <s v="0065A00000i4LnsQAE"/>
    <m/>
    <n v="670"/>
    <n v="1"/>
    <n v="670"/>
    <n v="6"/>
    <n v="670"/>
    <n v="670"/>
    <m/>
    <n v="0"/>
  </r>
  <r>
    <s v="0065A00000nLOteQAG"/>
    <m/>
    <n v="670"/>
    <n v="1"/>
    <n v="670"/>
    <n v="6"/>
    <n v="670"/>
    <n v="670"/>
    <m/>
    <n v="0"/>
  </r>
  <r>
    <s v="0065A00000k2gTmQAI"/>
    <m/>
    <n v="670"/>
    <n v="1"/>
    <n v="670"/>
    <n v="6"/>
    <n v="670"/>
    <n v="670"/>
    <m/>
    <n v="0"/>
  </r>
  <r>
    <s v="0065A00000iSJ8xQAG"/>
    <m/>
    <n v="670"/>
    <n v="1"/>
    <n v="670"/>
    <n v="6"/>
    <n v="670"/>
    <n v="670"/>
    <m/>
    <n v="0"/>
  </r>
  <r>
    <s v="0065A00001TjPXcQAN"/>
    <m/>
    <n v="670"/>
    <n v="1"/>
    <n v="670"/>
    <n v="6"/>
    <n v="670"/>
    <n v="670"/>
    <m/>
    <n v="0"/>
  </r>
  <r>
    <s v="0065A00001TiGDlQAN"/>
    <m/>
    <n v="670"/>
    <n v="1"/>
    <n v="670"/>
    <n v="6"/>
    <n v="670"/>
    <n v="670"/>
    <m/>
    <n v="0"/>
  </r>
  <r>
    <s v="0065A00000k3LKYQA2"/>
    <m/>
    <n v="670"/>
    <n v="1"/>
    <n v="670"/>
    <n v="6"/>
    <n v="670"/>
    <n v="670"/>
    <m/>
    <n v="0"/>
  </r>
  <r>
    <s v="0065A00000nMCMGQA4"/>
    <m/>
    <n v="670"/>
    <n v="1"/>
    <n v="670"/>
    <n v="6"/>
    <n v="670"/>
    <n v="670"/>
    <m/>
    <n v="0"/>
  </r>
  <r>
    <s v="0065A00001bpCx1QAE"/>
    <m/>
    <n v="695"/>
    <n v="1"/>
    <n v="695"/>
    <n v="6"/>
    <n v="695"/>
    <n v="695"/>
    <s v="0065A00001bpCx1QAE"/>
    <n v="695"/>
  </r>
  <r>
    <s v="0065A00001bBWcQQAW"/>
    <m/>
    <n v="695"/>
    <n v="1"/>
    <n v="695"/>
    <n v="6"/>
    <n v="695"/>
    <n v="695"/>
    <m/>
    <n v="0"/>
  </r>
  <r>
    <s v="0065A00000k3V5fQAE"/>
    <m/>
    <n v="2650"/>
    <n v="1"/>
    <n v="2650"/>
    <n v="6"/>
    <n v="2650"/>
    <n v="2650"/>
    <m/>
    <n v="0"/>
  </r>
  <r>
    <s v="0065A00000k3TRwQAM"/>
    <m/>
    <n v="2650"/>
    <n v="1"/>
    <n v="2650"/>
    <n v="6"/>
    <n v="2650"/>
    <n v="2650"/>
    <m/>
    <n v="0"/>
  </r>
  <r>
    <s v="0065A00000lnQHRQA2"/>
    <m/>
    <n v="2950"/>
    <n v="1"/>
    <n v="2950"/>
    <n v="6"/>
    <n v="2950"/>
    <n v="2950"/>
    <m/>
    <n v="0"/>
  </r>
  <r>
    <s v="0065A00000ldr8MQAQ"/>
    <m/>
    <n v="2950"/>
    <n v="1"/>
    <n v="2950"/>
    <n v="6"/>
    <n v="2950"/>
    <n v="2950"/>
    <m/>
    <n v="0"/>
  </r>
  <r>
    <s v="0065A00000letW5QAI"/>
    <m/>
    <n v="2950"/>
    <n v="1"/>
    <n v="2950"/>
    <n v="6"/>
    <n v="2950"/>
    <n v="2950"/>
    <m/>
    <n v="0"/>
  </r>
  <r>
    <s v="0065A00001XrUF3QAN"/>
    <m/>
    <n v="3350"/>
    <n v="1"/>
    <n v="3350"/>
    <n v="6"/>
    <n v="3350"/>
    <n v="3350"/>
    <m/>
    <n v="0"/>
  </r>
  <r>
    <s v="0065A00001G5iWGQAZ"/>
    <m/>
    <n v="3350"/>
    <n v="1"/>
    <n v="3350"/>
    <n v="6"/>
    <n v="3350"/>
    <n v="3350"/>
    <m/>
    <n v="0"/>
  </r>
  <r>
    <s v="0063100000eUuqxAAC"/>
    <m/>
    <n v="3350"/>
    <n v="1"/>
    <n v="3350"/>
    <n v="6"/>
    <n v="3350"/>
    <n v="3350"/>
    <m/>
    <n v="0"/>
  </r>
  <r>
    <s v="0065A00000nLfZ2QAK"/>
    <m/>
    <n v="3350"/>
    <n v="1"/>
    <n v="3245"/>
    <n v="6"/>
    <n v="3245"/>
    <n v="3245"/>
    <m/>
    <n v="0"/>
  </r>
  <r>
    <s v="0065A00001cID8CQAW"/>
    <m/>
    <n v="3350"/>
    <n v="1"/>
    <n v="3350"/>
    <n v="6"/>
    <n v="3350"/>
    <n v="3350"/>
    <s v="0065A00001cID8CQAW"/>
    <n v="3350"/>
  </r>
  <r>
    <s v="0065A00001bM5ZMQA0"/>
    <m/>
    <n v="3350"/>
    <n v="1"/>
    <n v="3350"/>
    <n v="6"/>
    <n v="3350"/>
    <n v="3350"/>
    <m/>
    <n v="0"/>
  </r>
  <r>
    <s v="0065A00001aKi6AQAS"/>
    <m/>
    <n v="3350"/>
    <n v="1"/>
    <n v="3350"/>
    <n v="6"/>
    <n v="3350"/>
    <n v="3350"/>
    <m/>
    <n v="0"/>
  </r>
  <r>
    <s v="0065A00001bOA0oQAG"/>
    <m/>
    <n v="3350"/>
    <n v="1"/>
    <n v="3350"/>
    <n v="6"/>
    <n v="3350"/>
    <n v="3350"/>
    <m/>
    <n v="0"/>
  </r>
  <r>
    <s v="0065A00001bomRjQAI"/>
    <m/>
    <n v="3350"/>
    <n v="1"/>
    <n v="3350"/>
    <n v="6"/>
    <n v="3350"/>
    <n v="3350"/>
    <m/>
    <n v="0"/>
  </r>
  <r>
    <s v="0065A00001ZVSQIQA5"/>
    <m/>
    <n v="3350"/>
    <n v="1"/>
    <n v="3350"/>
    <n v="6"/>
    <n v="3350"/>
    <n v="3350"/>
    <s v="0065A00001ZVSQIQA5"/>
    <n v="3350"/>
  </r>
  <r>
    <s v="0065A00001Tj7aPQAR"/>
    <m/>
    <n v="3350"/>
    <n v="1"/>
    <n v="3350"/>
    <n v="6"/>
    <n v="3350"/>
    <n v="3350"/>
    <m/>
    <n v="0"/>
  </r>
  <r>
    <s v="0065A00001WxJccQAF"/>
    <m/>
    <n v="4450"/>
    <n v="1"/>
    <n v="4450"/>
    <n v="6"/>
    <n v="4450"/>
    <n v="4450"/>
    <m/>
    <n v="0"/>
  </r>
  <r>
    <s v="0063100000bsACVAA2"/>
    <m/>
    <n v="4720"/>
    <n v="1"/>
    <n v="4720"/>
    <n v="6"/>
    <n v="4720"/>
    <n v="4720"/>
    <m/>
    <n v="0"/>
  </r>
  <r>
    <s v="0065A00000ldfsAQAQ"/>
    <m/>
    <n v="4995"/>
    <n v="1"/>
    <n v="4995"/>
    <n v="6"/>
    <n v="4995"/>
    <n v="4995"/>
    <m/>
    <n v="0"/>
  </r>
  <r>
    <s v="0065A00001cKaKhQAK"/>
    <m/>
    <n v="4995"/>
    <n v="1"/>
    <n v="4995"/>
    <n v="6"/>
    <n v="4995"/>
    <n v="4995"/>
    <m/>
    <n v="0"/>
  </r>
  <r>
    <s v="0063100000fqLKmAAM"/>
    <m/>
    <n v="4995"/>
    <n v="1"/>
    <n v="4995"/>
    <n v="6"/>
    <n v="4995"/>
    <n v="4995"/>
    <m/>
    <n v="0"/>
  </r>
  <r>
    <s v="0065A00000ibyE1QAI"/>
    <m/>
    <n v="4995"/>
    <n v="1"/>
    <n v="4995"/>
    <n v="6"/>
    <n v="4995"/>
    <n v="4995"/>
    <m/>
    <n v="0"/>
  </r>
  <r>
    <s v="0065A00001XDhu5QAD"/>
    <m/>
    <n v="4995"/>
    <n v="1"/>
    <n v="4995"/>
    <n v="6"/>
    <n v="4995"/>
    <n v="4995"/>
    <m/>
    <n v="0"/>
  </r>
  <r>
    <s v="0065A00001TjCuoQAF"/>
    <n v="2.35"/>
    <n v="670"/>
    <n v="1"/>
    <n v="670"/>
    <n v="6"/>
    <n v="670"/>
    <n v="654.25"/>
    <m/>
    <n v="0"/>
  </r>
  <r>
    <s v="0065A00001ZN33pQAD"/>
    <n v="3"/>
    <n v="3350"/>
    <n v="1"/>
    <n v="3350"/>
    <n v="6"/>
    <n v="3350"/>
    <n v="3249.5"/>
    <m/>
    <n v="0"/>
  </r>
  <r>
    <s v="0063100000eUurqAAC"/>
    <n v="5"/>
    <n v="4995"/>
    <n v="1"/>
    <n v="4995"/>
    <n v="6"/>
    <n v="4995"/>
    <n v="4745.25"/>
    <m/>
    <n v="0"/>
  </r>
  <r>
    <s v="0065A00001VfvkOQAR"/>
    <n v="10"/>
    <n v="3350"/>
    <n v="1"/>
    <n v="3350"/>
    <n v="6"/>
    <n v="3350"/>
    <n v="3015"/>
    <m/>
    <n v="0"/>
  </r>
  <r>
    <s v="0065A00001aJ7BdQAK"/>
    <n v="10"/>
    <n v="3685"/>
    <n v="1"/>
    <n v="3685"/>
    <n v="6"/>
    <n v="3685"/>
    <n v="3316.5"/>
    <m/>
    <n v="0"/>
  </r>
  <r>
    <s v="0065A00000k333UQAQ"/>
    <n v="15"/>
    <n v="3245"/>
    <n v="1"/>
    <n v="3245"/>
    <n v="6"/>
    <n v="3245"/>
    <n v="2758.25"/>
    <m/>
    <n v="0"/>
  </r>
  <r>
    <s v="0065A00001ZjQLlQAN"/>
    <n v="15"/>
    <n v="3350"/>
    <n v="1"/>
    <n v="3350"/>
    <n v="6"/>
    <n v="3350"/>
    <n v="2847.5"/>
    <m/>
    <n v="0"/>
  </r>
  <r>
    <s v="0063100000ciqgiAAA"/>
    <n v="50"/>
    <n v="725"/>
    <n v="1"/>
    <n v="725"/>
    <n v="6"/>
    <n v="725"/>
    <n v="362.5"/>
    <m/>
    <n v="0"/>
  </r>
  <r>
    <s v="0065A00001TjPnTQAV"/>
    <n v="100"/>
    <n v="3245"/>
    <n v="1"/>
    <n v="3245"/>
    <n v="6"/>
    <n v="3245"/>
    <n v="0"/>
    <m/>
    <n v="0"/>
  </r>
  <r>
    <s v="0065A00001XHfL0QAL"/>
    <n v="20"/>
    <n v="3245"/>
    <n v="2"/>
    <n v="3245"/>
    <n v="6"/>
    <n v="6490"/>
    <n v="5192"/>
    <m/>
    <n v="0"/>
  </r>
  <r>
    <s v="0065A00001cpphmQAA"/>
    <m/>
    <n v="4000"/>
    <n v="6"/>
    <n v="4000"/>
    <n v="6"/>
    <n v="24000"/>
    <n v="24000"/>
    <s v="0065A00001cpphmQAA"/>
    <n v="24000"/>
  </r>
  <r>
    <s v="0063100000erPrjAAE"/>
    <m/>
    <n v="670"/>
    <n v="1"/>
    <n v="670"/>
    <n v="6"/>
    <n v="670"/>
    <n v="670"/>
    <m/>
    <n v="0"/>
  </r>
  <r>
    <s v="0065A00001Ve8FPQAZ"/>
    <n v="20"/>
    <n v="670"/>
    <n v="1"/>
    <n v="670"/>
    <n v="6"/>
    <n v="670"/>
    <n v="536"/>
    <m/>
    <n v="0"/>
  </r>
  <r>
    <s v="0065A00001cID20QAG"/>
    <m/>
    <n v="1199"/>
    <n v="1"/>
    <n v="1199"/>
    <n v="6"/>
    <n v="1199"/>
    <n v="1199"/>
    <s v="0065A00001cID20QAG"/>
    <n v="1199"/>
  </r>
  <r>
    <s v="0065A00001cs7ehQAA"/>
    <n v="25"/>
    <n v="199"/>
    <n v="8"/>
    <n v="199"/>
    <n v="6"/>
    <n v="1592"/>
    <n v="1194"/>
    <m/>
    <n v="0"/>
  </r>
  <r>
    <s v="0065A00000xxrsdQAA"/>
    <m/>
    <n v="670"/>
    <n v="1"/>
    <n v="670"/>
    <n v="6"/>
    <n v="670"/>
    <n v="670"/>
    <m/>
    <n v="0"/>
  </r>
  <r>
    <s v="0065A00001br6BZQAY"/>
    <n v="10"/>
    <n v="4995"/>
    <n v="1"/>
    <n v="3350"/>
    <n v="6"/>
    <n v="3350"/>
    <n v="3015"/>
    <s v="0065A00001br6BZQAY"/>
    <n v="3015"/>
  </r>
  <r>
    <s v="0065A00001dABQuQAO"/>
    <n v="15.07"/>
    <n v="3795"/>
    <n v="1"/>
    <n v="3550"/>
    <n v="6"/>
    <n v="3550"/>
    <n v="3015.01"/>
    <s v="0065A00001dABQuQAO"/>
    <n v="3015.01"/>
  </r>
  <r>
    <s v="0065A00001dA3mPQAS"/>
    <n v="16.04"/>
    <n v="798"/>
    <n v="1"/>
    <n v="745"/>
    <n v="6"/>
    <n v="745"/>
    <n v="625.5"/>
    <s v="0065A00001dA3mPQAS"/>
    <n v="625.5"/>
  </r>
  <r>
    <s v="0065A00001ZWNDHQA5"/>
    <m/>
    <n v="3350"/>
    <n v="1"/>
    <n v="3350"/>
    <n v="6"/>
    <n v="3350"/>
    <n v="3350"/>
    <s v="0065A00001ZWNDHQA5"/>
    <n v="3350"/>
  </r>
  <r>
    <s v="0065A00001ZNJIZQA5"/>
    <m/>
    <n v="3350"/>
    <n v="1"/>
    <n v="3350"/>
    <n v="6"/>
    <n v="3350"/>
    <n v="3350"/>
    <m/>
    <n v="0"/>
  </r>
  <r>
    <s v="0066e00001e0OHlAAM"/>
    <n v="10"/>
    <n v="6500"/>
    <n v="2"/>
    <n v="6500"/>
    <n v="6"/>
    <n v="13000"/>
    <n v="11700"/>
    <m/>
    <n v="0"/>
  </r>
  <r>
    <s v="0065A00001dfRG3QAM"/>
    <m/>
    <n v="39"/>
    <n v="1"/>
    <n v="39"/>
    <n v="6"/>
    <n v="39"/>
    <n v="39"/>
    <m/>
    <n v="0"/>
  </r>
  <r>
    <s v="0065A00001dKlIiQAK"/>
    <m/>
    <n v="39"/>
    <n v="1"/>
    <n v="39"/>
    <n v="6"/>
    <n v="39"/>
    <n v="39"/>
    <s v="0065A00001dKlIiQAK"/>
    <n v="39"/>
  </r>
  <r>
    <s v="0066e00001eJyP5AAK"/>
    <n v="10"/>
    <n v="39"/>
    <n v="1"/>
    <n v="39"/>
    <n v="6"/>
    <n v="39"/>
    <n v="35.1"/>
    <m/>
    <n v="0"/>
  </r>
  <r>
    <s v="0065A00001dCPCGQA4"/>
    <m/>
    <n v="39"/>
    <n v="2"/>
    <n v="39"/>
    <n v="6"/>
    <n v="78"/>
    <n v="78"/>
    <m/>
    <n v="0"/>
  </r>
  <r>
    <s v="0065A00001dgWAqQAM"/>
    <n v="10"/>
    <n v="39"/>
    <n v="100"/>
    <n v="39"/>
    <n v="6"/>
    <n v="3900"/>
    <n v="3510"/>
    <m/>
    <n v="0"/>
  </r>
  <r>
    <s v="0065A00001bO3WKQA0"/>
    <m/>
    <n v="3450"/>
    <n v="1"/>
    <n v="3350"/>
    <n v="6"/>
    <n v="3350"/>
    <n v="3350"/>
    <m/>
    <n v="0"/>
  </r>
  <r>
    <s v="0065A00001cq6jeQAA"/>
    <m/>
    <n v="3450"/>
    <n v="1"/>
    <n v="3450"/>
    <n v="6"/>
    <n v="3450"/>
    <n v="3450"/>
    <m/>
    <n v="0"/>
  </r>
  <r>
    <s v="006i000000VuBn4AAF"/>
    <m/>
    <n v="199"/>
    <n v="4"/>
    <n v="199"/>
    <n v="6"/>
    <n v="796"/>
    <n v="796"/>
    <m/>
    <n v="0"/>
  </r>
  <r>
    <s v="0065A00001VhnYzQAJ"/>
    <m/>
    <n v="199"/>
    <n v="1"/>
    <n v="199"/>
    <n v="7"/>
    <n v="199"/>
    <n v="199"/>
    <m/>
    <n v="0"/>
  </r>
  <r>
    <s v="0065A00000i3cyTQAQ"/>
    <n v="10"/>
    <n v="650"/>
    <n v="1"/>
    <n v="650"/>
    <n v="7"/>
    <n v="650"/>
    <n v="585"/>
    <m/>
    <n v="0"/>
  </r>
  <r>
    <s v="0065A00001dJ4HuQAK"/>
    <n v="1"/>
    <n v="199"/>
    <n v="1"/>
    <n v="199"/>
    <n v="7"/>
    <n v="199"/>
    <n v="197.01"/>
    <m/>
    <n v="0"/>
  </r>
  <r>
    <s v="0065A00001dI6DFQA0"/>
    <n v="20"/>
    <n v="39"/>
    <n v="4"/>
    <n v="39"/>
    <n v="7"/>
    <n v="156"/>
    <n v="124.8"/>
    <m/>
    <n v="0"/>
  </r>
  <r>
    <s v="0065A00001XmpvsQAB"/>
    <m/>
    <n v="74.97"/>
    <n v="1"/>
    <n v="1750"/>
    <n v="7"/>
    <n v="1750"/>
    <n v="1750"/>
    <m/>
    <n v="0"/>
  </r>
  <r>
    <s v="0065A00001ZZ4CBQA1"/>
    <m/>
    <n v="74.97"/>
    <n v="1"/>
    <n v="1750"/>
    <n v="7"/>
    <n v="1750"/>
    <n v="1750"/>
    <m/>
    <n v="0"/>
  </r>
  <r>
    <s v="0065A00001Zk68rQAB"/>
    <m/>
    <n v="74.97"/>
    <n v="1"/>
    <n v="1750"/>
    <n v="7"/>
    <n v="1750"/>
    <n v="1750"/>
    <m/>
    <n v="0"/>
  </r>
  <r>
    <s v="0065A00001Zk64oQAB"/>
    <m/>
    <n v="74.97"/>
    <n v="1"/>
    <n v="1750"/>
    <n v="7"/>
    <n v="1750"/>
    <n v="1750"/>
    <m/>
    <n v="0"/>
  </r>
  <r>
    <s v="0065A00000k3demQAA"/>
    <m/>
    <n v="74.97"/>
    <n v="1"/>
    <n v="1750"/>
    <n v="7"/>
    <n v="1750"/>
    <n v="1750"/>
    <m/>
    <n v="0"/>
  </r>
  <r>
    <s v="0065A00001dgOPdQAM"/>
    <m/>
    <n v="199"/>
    <n v="1"/>
    <n v="199"/>
    <n v="7"/>
    <n v="199"/>
    <n v="199"/>
    <m/>
    <n v="0"/>
  </r>
  <r>
    <s v="0065A00001ZPIBiQAP"/>
    <m/>
    <n v="199"/>
    <n v="1"/>
    <n v="199"/>
    <n v="7"/>
    <n v="199"/>
    <n v="199"/>
    <m/>
    <n v="0"/>
  </r>
  <r>
    <s v="0065A00001crXBFQA2"/>
    <m/>
    <n v="199"/>
    <n v="1"/>
    <n v="199"/>
    <n v="7"/>
    <n v="199"/>
    <n v="199"/>
    <m/>
    <n v="0"/>
  </r>
  <r>
    <s v="0065A00001crX52QAE"/>
    <m/>
    <n v="199"/>
    <n v="1"/>
    <n v="199"/>
    <n v="7"/>
    <n v="199"/>
    <n v="199"/>
    <m/>
    <n v="0"/>
  </r>
  <r>
    <s v="0065A00001bfrgNQAQ"/>
    <m/>
    <n v="199"/>
    <n v="1"/>
    <n v="199"/>
    <n v="7"/>
    <n v="199"/>
    <n v="199"/>
    <m/>
    <n v="0"/>
  </r>
  <r>
    <s v="0065A00001bfrZUQAY"/>
    <m/>
    <n v="199"/>
    <n v="1"/>
    <n v="199"/>
    <n v="7"/>
    <n v="199"/>
    <n v="199"/>
    <m/>
    <n v="0"/>
  </r>
  <r>
    <s v="0065A00001Xk6oBQAR"/>
    <m/>
    <n v="199"/>
    <n v="1"/>
    <n v="199"/>
    <n v="7"/>
    <n v="199"/>
    <n v="199"/>
    <m/>
    <n v="0"/>
  </r>
  <r>
    <s v="0065A00001VhosLQAR"/>
    <m/>
    <n v="199"/>
    <n v="1"/>
    <n v="199"/>
    <n v="7"/>
    <n v="199"/>
    <n v="199"/>
    <m/>
    <n v="0"/>
  </r>
  <r>
    <s v="0065A00001YPqPwQAL"/>
    <m/>
    <n v="199"/>
    <n v="1"/>
    <n v="199"/>
    <n v="7"/>
    <n v="199"/>
    <n v="199"/>
    <s v="0065A00001YPqPwQAL"/>
    <n v="199"/>
  </r>
  <r>
    <s v="0065A00001ZjOcvQAF"/>
    <m/>
    <n v="199"/>
    <n v="1"/>
    <n v="199"/>
    <n v="7"/>
    <n v="199"/>
    <n v="199"/>
    <m/>
    <n v="0"/>
  </r>
  <r>
    <s v="0065A00001ThzAeQAJ"/>
    <m/>
    <n v="199"/>
    <n v="1"/>
    <n v="199"/>
    <n v="7"/>
    <n v="199"/>
    <n v="199"/>
    <m/>
    <n v="0"/>
  </r>
  <r>
    <s v="0065A00001YNMYhQAP"/>
    <m/>
    <n v="199"/>
    <n v="1"/>
    <n v="199"/>
    <n v="7"/>
    <n v="199"/>
    <n v="199"/>
    <m/>
    <n v="0"/>
  </r>
  <r>
    <s v="0065A00001G5narQAB"/>
    <m/>
    <n v="199"/>
    <n v="1"/>
    <n v="149.25"/>
    <n v="7"/>
    <n v="149.25"/>
    <n v="149.25"/>
    <m/>
    <n v="0"/>
  </r>
  <r>
    <s v="0065A00001XHjJFQA1"/>
    <m/>
    <n v="199"/>
    <n v="1"/>
    <n v="199"/>
    <n v="7"/>
    <n v="199"/>
    <n v="199"/>
    <m/>
    <n v="0"/>
  </r>
  <r>
    <s v="0065A00001Vg9KJQAZ"/>
    <m/>
    <n v="350"/>
    <n v="1"/>
    <n v="200"/>
    <n v="7"/>
    <n v="200"/>
    <n v="200"/>
    <m/>
    <n v="0"/>
  </r>
  <r>
    <s v="0065A00001ZMtKLQA1"/>
    <m/>
    <n v="350"/>
    <n v="1"/>
    <n v="310.3"/>
    <n v="7"/>
    <n v="310.3"/>
    <n v="310.3"/>
    <m/>
    <n v="0"/>
  </r>
  <r>
    <s v="0065A00001cTykQQAS"/>
    <m/>
    <n v="350"/>
    <n v="1"/>
    <n v="350"/>
    <n v="7"/>
    <n v="350"/>
    <n v="350"/>
    <m/>
    <n v="0"/>
  </r>
  <r>
    <s v="0065A00001dLxW5QAK"/>
    <m/>
    <n v="1750"/>
    <n v="1"/>
    <n v="1750"/>
    <n v="7"/>
    <n v="1750"/>
    <n v="1750"/>
    <m/>
    <n v="0"/>
  </r>
  <r>
    <s v="0065A00001deI10QAE"/>
    <m/>
    <n v="1750"/>
    <n v="1"/>
    <n v="1750"/>
    <n v="7"/>
    <n v="1750"/>
    <n v="1750"/>
    <m/>
    <n v="0"/>
  </r>
  <r>
    <s v="0065A00001KQoOIQA1"/>
    <m/>
    <n v="7493.05"/>
    <n v="1"/>
    <n v="7493.05"/>
    <n v="7"/>
    <n v="7493.05"/>
    <n v="7493.05"/>
    <m/>
    <n v="0"/>
  </r>
  <r>
    <s v="0065A00001de7cCQAQ"/>
    <m/>
    <n v="7500"/>
    <n v="1"/>
    <n v="7500"/>
    <n v="7"/>
    <n v="7500"/>
    <n v="7500"/>
    <m/>
    <n v="0"/>
  </r>
  <r>
    <s v="0066e00001eMRDRAA4"/>
    <m/>
    <n v="7500"/>
    <n v="1"/>
    <n v="7500"/>
    <n v="7"/>
    <n v="7500"/>
    <n v="7500"/>
    <m/>
    <n v="0"/>
  </r>
  <r>
    <s v="0065A00001XaDHKQA3"/>
    <m/>
    <n v="15000"/>
    <n v="1"/>
    <n v="15000"/>
    <n v="7"/>
    <n v="15000"/>
    <n v="15000"/>
    <m/>
    <n v="0"/>
  </r>
  <r>
    <s v="0065A00001Th0KBQAZ"/>
    <m/>
    <n v="15000"/>
    <n v="1"/>
    <n v="15000"/>
    <n v="7"/>
    <n v="15000"/>
    <n v="15000"/>
    <m/>
    <n v="0"/>
  </r>
  <r>
    <s v="0065A00001OIRU6QAP"/>
    <m/>
    <n v="19500"/>
    <n v="1"/>
    <n v="19500"/>
    <n v="7"/>
    <n v="19500"/>
    <n v="19500"/>
    <m/>
    <n v="0"/>
  </r>
  <r>
    <s v="0065A00000leOOuQAM"/>
    <m/>
    <n v="19500"/>
    <n v="1"/>
    <n v="19500"/>
    <n v="7"/>
    <n v="19500"/>
    <n v="19500"/>
    <m/>
    <n v="0"/>
  </r>
  <r>
    <s v="0065A00001WwBMKQA3"/>
    <n v="15"/>
    <n v="199"/>
    <n v="1"/>
    <n v="199"/>
    <n v="7"/>
    <n v="199"/>
    <n v="169.15"/>
    <m/>
    <n v="0"/>
  </r>
  <r>
    <s v="0065A00001CIKrhQAH"/>
    <n v="18"/>
    <n v="199"/>
    <n v="1"/>
    <n v="199"/>
    <n v="7"/>
    <n v="199"/>
    <n v="163.18"/>
    <m/>
    <n v="0"/>
  </r>
  <r>
    <s v="0065A00001CKx6SQAT"/>
    <n v="18"/>
    <n v="199"/>
    <n v="1"/>
    <n v="199"/>
    <n v="7"/>
    <n v="199"/>
    <n v="163.18"/>
    <m/>
    <n v="0"/>
  </r>
  <r>
    <s v="0065A00001dLndpQAC"/>
    <n v="25"/>
    <n v="1199"/>
    <n v="1"/>
    <n v="1199"/>
    <n v="7"/>
    <n v="1199"/>
    <n v="899.25"/>
    <m/>
    <n v="0"/>
  </r>
  <r>
    <s v="0065A00001WlxjmQAB"/>
    <n v="100"/>
    <n v="199"/>
    <n v="1"/>
    <n v="199"/>
    <n v="7"/>
    <n v="199"/>
    <n v="0"/>
    <m/>
    <n v="0"/>
  </r>
  <r>
    <s v="0065A00001ax2WZQAY"/>
    <m/>
    <n v="39"/>
    <n v="2"/>
    <n v="39"/>
    <n v="7"/>
    <n v="78"/>
    <n v="78"/>
    <m/>
    <n v="0"/>
  </r>
  <r>
    <s v="0065A00001ax2W5QAI"/>
    <m/>
    <n v="39"/>
    <n v="2"/>
    <n v="39"/>
    <n v="7"/>
    <n v="78"/>
    <n v="78"/>
    <m/>
    <n v="0"/>
  </r>
  <r>
    <s v="0065A00001XITVyQAP"/>
    <n v="100"/>
    <n v="7500"/>
    <n v="2"/>
    <n v="7500"/>
    <n v="7"/>
    <n v="15000"/>
    <n v="0"/>
    <m/>
    <n v="0"/>
  </r>
  <r>
    <s v="0065A00001IEl0IQAT"/>
    <m/>
    <n v="39"/>
    <n v="3"/>
    <n v="39"/>
    <n v="7"/>
    <n v="117"/>
    <n v="117"/>
    <m/>
    <n v="0"/>
  </r>
  <r>
    <s v="0065A00001bBPhbQAG"/>
    <m/>
    <n v="199"/>
    <n v="3"/>
    <n v="199"/>
    <n v="7"/>
    <n v="597"/>
    <n v="597"/>
    <m/>
    <n v="0"/>
  </r>
  <r>
    <s v="0065A00001WxE6eQAF"/>
    <n v="25"/>
    <n v="24"/>
    <n v="3"/>
    <n v="24"/>
    <n v="7"/>
    <n v="72"/>
    <n v="54"/>
    <m/>
    <n v="0"/>
  </r>
  <r>
    <s v="0065A000019m7zcQAA"/>
    <n v="18"/>
    <n v="199"/>
    <n v="5"/>
    <n v="199"/>
    <n v="7"/>
    <n v="995"/>
    <n v="815.9"/>
    <m/>
    <n v="0"/>
  </r>
  <r>
    <s v="0065A00001Uo0J2QAJ"/>
    <n v="25"/>
    <n v="199"/>
    <n v="6"/>
    <n v="199"/>
    <n v="7"/>
    <n v="1194"/>
    <n v="895.5"/>
    <m/>
    <n v="0"/>
  </r>
  <r>
    <s v="0065A00001Xe7DBQAZ"/>
    <n v="25"/>
    <n v="24"/>
    <n v="8"/>
    <n v="24"/>
    <n v="7"/>
    <n v="192"/>
    <n v="144"/>
    <m/>
    <n v="0"/>
  </r>
  <r>
    <s v="0065A00001aKqa2QAC"/>
    <m/>
    <n v="39"/>
    <n v="10"/>
    <n v="39"/>
    <n v="7"/>
    <n v="390"/>
    <n v="390"/>
    <m/>
    <n v="0"/>
  </r>
  <r>
    <s v="0065A00001aLiPCQA0"/>
    <m/>
    <n v="39"/>
    <n v="10"/>
    <n v="39"/>
    <n v="7"/>
    <n v="390"/>
    <n v="390"/>
    <m/>
    <n v="0"/>
  </r>
  <r>
    <s v="0065A00001ddLdhQAE"/>
    <n v="18"/>
    <n v="6500"/>
    <n v="10"/>
    <n v="6500"/>
    <n v="7"/>
    <n v="65000"/>
    <n v="53300"/>
    <m/>
    <n v="0"/>
  </r>
  <r>
    <s v="0065A00001ZIPFJQA5"/>
    <n v="50"/>
    <n v="2419"/>
    <n v="79"/>
    <n v="2419"/>
    <n v="7"/>
    <n v="191101"/>
    <n v="95550.5"/>
    <m/>
    <n v="0"/>
  </r>
  <r>
    <s v="0065A00001aKdQMQA0"/>
    <m/>
    <n v="199"/>
    <n v="120"/>
    <n v="199"/>
    <n v="7"/>
    <n v="23880"/>
    <n v="23880"/>
    <m/>
    <n v="0"/>
  </r>
  <r>
    <s v="0065A00001aKdSTQA0"/>
    <m/>
    <n v="199"/>
    <n v="120"/>
    <n v="199"/>
    <n v="7"/>
    <n v="23880"/>
    <n v="23880"/>
    <m/>
    <n v="0"/>
  </r>
  <r>
    <s v="0065A00001aKoJDQA0"/>
    <m/>
    <n v="199"/>
    <n v="120"/>
    <n v="199"/>
    <n v="7"/>
    <n v="23880"/>
    <n v="23880"/>
    <m/>
    <n v="0"/>
  </r>
  <r>
    <s v="0065A00001aKdS9QAK"/>
    <m/>
    <n v="199"/>
    <n v="120"/>
    <n v="199"/>
    <n v="7"/>
    <n v="23880"/>
    <n v="23880"/>
    <m/>
    <n v="0"/>
  </r>
  <r>
    <s v="0065A00001aKdYlQAK"/>
    <m/>
    <n v="199"/>
    <n v="120"/>
    <n v="199"/>
    <n v="7"/>
    <n v="23880"/>
    <n v="23880"/>
    <m/>
    <n v="0"/>
  </r>
  <r>
    <s v="0065A00001ZjQ7pQAF"/>
    <n v="10"/>
    <n v="199"/>
    <n v="120"/>
    <n v="199"/>
    <n v="7"/>
    <n v="23880"/>
    <n v="21492"/>
    <m/>
    <n v="0"/>
  </r>
  <r>
    <s v="0065A00001CIL0eQAH"/>
    <n v="18"/>
    <n v="199"/>
    <n v="7"/>
    <n v="199"/>
    <n v="7"/>
    <n v="1393"/>
    <n v="1142.26"/>
    <m/>
    <n v="0"/>
  </r>
  <r>
    <s v="0065A00001crXR9QAM"/>
    <n v="10"/>
    <n v="199"/>
    <n v="4"/>
    <n v="199"/>
    <n v="7"/>
    <n v="796"/>
    <n v="716.4"/>
    <m/>
    <n v="0"/>
  </r>
  <r>
    <s v="0065A00001bMAbSQAW"/>
    <m/>
    <n v="499"/>
    <n v="10"/>
    <n v="499"/>
    <n v="7"/>
    <n v="4990"/>
    <n v="4990"/>
    <m/>
    <n v="0"/>
  </r>
  <r>
    <s v="0065A00001MA1WFQA1"/>
    <m/>
    <n v="695"/>
    <n v="1"/>
    <n v="695"/>
    <n v="7"/>
    <n v="695"/>
    <n v="695"/>
    <m/>
    <n v="0"/>
  </r>
  <r>
    <s v="0065A00001Xmsa7QAB"/>
    <n v="25"/>
    <n v="91000"/>
    <n v="1"/>
    <n v="91000"/>
    <n v="7"/>
    <n v="91000"/>
    <n v="68250"/>
    <m/>
    <n v="0"/>
  </r>
  <r>
    <s v="0065A00000nKslJQAS"/>
    <n v="40"/>
    <n v="65000"/>
    <n v="1"/>
    <n v="65000"/>
    <n v="7"/>
    <n v="65000"/>
    <n v="39000"/>
    <m/>
    <n v="0"/>
  </r>
  <r>
    <s v="0065A00001ZFoACQA1"/>
    <n v="25"/>
    <n v="199"/>
    <n v="3"/>
    <n v="199"/>
    <n v="7"/>
    <n v="597"/>
    <n v="447.75"/>
    <m/>
    <n v="0"/>
  </r>
  <r>
    <s v="0065A00001XoVclQAF"/>
    <n v="25"/>
    <n v="39"/>
    <n v="100"/>
    <n v="39"/>
    <n v="7"/>
    <n v="3900"/>
    <n v="2925"/>
    <m/>
    <n v="0"/>
  </r>
  <r>
    <s v="0065A00000k4AxRQAU"/>
    <m/>
    <n v="0"/>
    <n v="1"/>
    <n v="-13845"/>
    <n v="7"/>
    <n v="-13845"/>
    <n v="-13845"/>
    <m/>
    <n v="0"/>
  </r>
  <r>
    <s v="0065A00000i4nenQAA"/>
    <m/>
    <n v="650"/>
    <n v="1"/>
    <n v="0"/>
    <n v="7"/>
    <n v="0"/>
    <n v="0"/>
    <m/>
    <n v="0"/>
  </r>
  <r>
    <s v="0063100000daoBAAAY"/>
    <m/>
    <n v="650"/>
    <n v="1"/>
    <n v="540"/>
    <n v="7"/>
    <n v="540"/>
    <n v="540"/>
    <m/>
    <n v="0"/>
  </r>
  <r>
    <s v="0065A00000i2eUQQAY"/>
    <m/>
    <n v="650"/>
    <n v="1"/>
    <n v="540"/>
    <n v="7"/>
    <n v="540"/>
    <n v="540"/>
    <m/>
    <n v="0"/>
  </r>
  <r>
    <s v="0063100000ciqmiAAA"/>
    <m/>
    <n v="650"/>
    <n v="1"/>
    <n v="650"/>
    <n v="7"/>
    <n v="650"/>
    <n v="650"/>
    <m/>
    <n v="0"/>
  </r>
  <r>
    <s v="0063100000et7MvAAI"/>
    <m/>
    <n v="650"/>
    <n v="1"/>
    <n v="650"/>
    <n v="7"/>
    <n v="650"/>
    <n v="650"/>
    <m/>
    <n v="0"/>
  </r>
  <r>
    <s v="0065A00000i2Uv3QAE"/>
    <m/>
    <n v="650"/>
    <n v="1"/>
    <n v="650"/>
    <n v="7"/>
    <n v="650"/>
    <n v="650"/>
    <m/>
    <n v="0"/>
  </r>
  <r>
    <s v="0065A00000iby3MQAQ"/>
    <m/>
    <n v="650"/>
    <n v="1"/>
    <n v="650"/>
    <n v="7"/>
    <n v="650"/>
    <n v="650"/>
    <m/>
    <n v="0"/>
  </r>
  <r>
    <s v="0063100000frfFpAAI"/>
    <m/>
    <n v="650"/>
    <n v="1"/>
    <n v="540"/>
    <n v="7"/>
    <n v="540"/>
    <n v="540"/>
    <m/>
    <n v="0"/>
  </r>
  <r>
    <s v="0063100000cjfMIAAY"/>
    <m/>
    <n v="650"/>
    <n v="1"/>
    <n v="540"/>
    <n v="7"/>
    <n v="540"/>
    <n v="540"/>
    <m/>
    <n v="0"/>
  </r>
  <r>
    <s v="0065A00000k3YjGQAU"/>
    <m/>
    <n v="650"/>
    <n v="1"/>
    <n v="540"/>
    <n v="7"/>
    <n v="540"/>
    <n v="540"/>
    <m/>
    <n v="0"/>
  </r>
  <r>
    <s v="0063100000daKseAAE"/>
    <m/>
    <n v="650"/>
    <n v="1"/>
    <n v="650"/>
    <n v="7"/>
    <n v="650"/>
    <n v="650"/>
    <m/>
    <n v="0"/>
  </r>
  <r>
    <s v="0065A00000i4nU9QAI"/>
    <m/>
    <n v="650"/>
    <n v="1"/>
    <n v="650"/>
    <n v="7"/>
    <n v="650"/>
    <n v="650"/>
    <m/>
    <n v="0"/>
  </r>
  <r>
    <s v="0065A00000k247VQAQ"/>
    <m/>
    <n v="650"/>
    <n v="1"/>
    <n v="650"/>
    <n v="7"/>
    <n v="650"/>
    <n v="650"/>
    <m/>
    <n v="0"/>
  </r>
  <r>
    <s v="0065A00000i4vVYQAY"/>
    <m/>
    <n v="650"/>
    <n v="1"/>
    <n v="650"/>
    <n v="7"/>
    <n v="650"/>
    <n v="650"/>
    <m/>
    <n v="0"/>
  </r>
  <r>
    <s v="0063100000brwoYAAQ"/>
    <m/>
    <n v="650"/>
    <n v="1"/>
    <n v="650"/>
    <n v="7"/>
    <n v="650"/>
    <n v="650"/>
    <m/>
    <n v="0"/>
  </r>
  <r>
    <s v="0065A00000k2K0oQAE"/>
    <m/>
    <n v="650"/>
    <n v="1"/>
    <n v="650"/>
    <n v="7"/>
    <n v="650"/>
    <n v="650"/>
    <m/>
    <n v="0"/>
  </r>
  <r>
    <s v="0063100000bjHRMAA2"/>
    <m/>
    <n v="650"/>
    <n v="1"/>
    <n v="650"/>
    <n v="7"/>
    <n v="650"/>
    <n v="650"/>
    <m/>
    <n v="0"/>
  </r>
  <r>
    <s v="0063100000cLOIhAAO"/>
    <m/>
    <n v="650"/>
    <n v="1"/>
    <n v="650"/>
    <n v="7"/>
    <n v="650"/>
    <n v="650"/>
    <m/>
    <n v="0"/>
  </r>
  <r>
    <s v="0065A00000i4mZcQAI"/>
    <m/>
    <n v="650"/>
    <n v="1"/>
    <n v="650"/>
    <n v="7"/>
    <n v="650"/>
    <n v="650"/>
    <m/>
    <n v="0"/>
  </r>
  <r>
    <s v="0063100000esQdpAAE"/>
    <m/>
    <n v="650"/>
    <n v="1"/>
    <n v="650"/>
    <n v="7"/>
    <n v="650"/>
    <n v="650"/>
    <m/>
    <n v="0"/>
  </r>
  <r>
    <s v="0063100000fqKtGAAU"/>
    <m/>
    <n v="650"/>
    <n v="1"/>
    <n v="650"/>
    <n v="7"/>
    <n v="650"/>
    <n v="650"/>
    <m/>
    <n v="0"/>
  </r>
  <r>
    <s v="0065A00000k1jf1QAA"/>
    <m/>
    <n v="650"/>
    <n v="1"/>
    <n v="650"/>
    <n v="7"/>
    <n v="650"/>
    <n v="650"/>
    <m/>
    <n v="0"/>
  </r>
  <r>
    <s v="0063100000gHeD4AAK"/>
    <m/>
    <n v="650"/>
    <n v="1"/>
    <n v="540"/>
    <n v="7"/>
    <n v="540"/>
    <n v="540"/>
    <m/>
    <n v="0"/>
  </r>
  <r>
    <s v="0065A00000k1B3fQAE"/>
    <m/>
    <n v="650"/>
    <n v="1"/>
    <n v="650"/>
    <n v="7"/>
    <n v="650"/>
    <n v="650"/>
    <m/>
    <n v="0"/>
  </r>
  <r>
    <s v="0065A00000k3bPzQAI"/>
    <m/>
    <n v="650"/>
    <n v="1"/>
    <n v="650"/>
    <n v="7"/>
    <n v="650"/>
    <n v="650"/>
    <m/>
    <n v="0"/>
  </r>
  <r>
    <s v="0065A00000lddQFQAY"/>
    <m/>
    <n v="650"/>
    <n v="1"/>
    <n v="650"/>
    <n v="7"/>
    <n v="650"/>
    <n v="650"/>
    <m/>
    <n v="0"/>
  </r>
  <r>
    <s v="0065A00000i4dQYQAY"/>
    <m/>
    <n v="2950"/>
    <n v="1"/>
    <n v="2000"/>
    <n v="7"/>
    <n v="2000"/>
    <n v="2000"/>
    <m/>
    <n v="0"/>
  </r>
  <r>
    <s v="0065A00000i4wZgQAI"/>
    <m/>
    <n v="2950"/>
    <n v="1"/>
    <n v="2000"/>
    <n v="7"/>
    <n v="2000"/>
    <n v="2000"/>
    <m/>
    <n v="0"/>
  </r>
  <r>
    <s v="0065A00000i4zC1QAI"/>
    <m/>
    <n v="2950"/>
    <n v="1"/>
    <n v="2000"/>
    <n v="7"/>
    <n v="2000"/>
    <n v="2000"/>
    <m/>
    <n v="0"/>
  </r>
  <r>
    <s v="0063100000bg1PIAAY"/>
    <n v="10"/>
    <n v="650"/>
    <n v="1"/>
    <n v="400"/>
    <n v="7"/>
    <n v="400"/>
    <n v="360"/>
    <m/>
    <n v="0"/>
  </r>
  <r>
    <s v="0063100000erx48AAA"/>
    <n v="10"/>
    <n v="650"/>
    <n v="1"/>
    <n v="400"/>
    <n v="7"/>
    <n v="400"/>
    <n v="360"/>
    <m/>
    <n v="0"/>
  </r>
  <r>
    <s v="0065A00000jrntFQAQ"/>
    <n v="10"/>
    <n v="650"/>
    <n v="1"/>
    <n v="650"/>
    <n v="7"/>
    <n v="650"/>
    <n v="585"/>
    <m/>
    <n v="0"/>
  </r>
  <r>
    <s v="0065A00000i3jVJQAY"/>
    <n v="10"/>
    <n v="2950"/>
    <n v="1"/>
    <n v="2000"/>
    <n v="7"/>
    <n v="2000"/>
    <n v="1800"/>
    <m/>
    <n v="0"/>
  </r>
  <r>
    <s v="0063100000ckDN2AAM"/>
    <n v="100"/>
    <n v="650"/>
    <n v="1"/>
    <n v="400"/>
    <n v="7"/>
    <n v="400"/>
    <n v="0"/>
    <m/>
    <n v="0"/>
  </r>
  <r>
    <s v="0063100000cir0QAAQ"/>
    <n v="100"/>
    <n v="650"/>
    <n v="1"/>
    <n v="400"/>
    <n v="7"/>
    <n v="400"/>
    <n v="0"/>
    <m/>
    <n v="0"/>
  </r>
  <r>
    <s v="0065A00000k248OQAQ"/>
    <m/>
    <n v="650"/>
    <n v="1"/>
    <n v="650"/>
    <n v="7"/>
    <n v="650"/>
    <n v="650"/>
    <m/>
    <n v="0"/>
  </r>
  <r>
    <s v="0065A000019kLgmQAE"/>
    <m/>
    <n v="670"/>
    <n v="1"/>
    <n v="670"/>
    <n v="7"/>
    <n v="670"/>
    <n v="670"/>
    <m/>
    <n v="0"/>
  </r>
  <r>
    <s v="0065A00000nK4JVQA0"/>
    <m/>
    <n v="650"/>
    <n v="1"/>
    <n v="650"/>
    <n v="7"/>
    <n v="650"/>
    <n v="650"/>
    <m/>
    <n v="0"/>
  </r>
  <r>
    <s v="0065A00001SjPKXQA3"/>
    <m/>
    <n v="650"/>
    <n v="1"/>
    <n v="650"/>
    <n v="7"/>
    <n v="650"/>
    <n v="650"/>
    <m/>
    <n v="0"/>
  </r>
  <r>
    <s v="0065A00001XDlJEQA1"/>
    <m/>
    <n v="670"/>
    <n v="1"/>
    <n v="565"/>
    <n v="7"/>
    <n v="565"/>
    <n v="565"/>
    <m/>
    <n v="0"/>
  </r>
  <r>
    <s v="0065A00001UmqsOQAR"/>
    <m/>
    <n v="670"/>
    <n v="1"/>
    <n v="670"/>
    <n v="7"/>
    <n v="670"/>
    <n v="670"/>
    <m/>
    <n v="0"/>
  </r>
  <r>
    <s v="0065A00001YHls6QAD"/>
    <m/>
    <n v="670"/>
    <n v="1"/>
    <n v="670"/>
    <n v="7"/>
    <n v="670"/>
    <n v="670"/>
    <m/>
    <n v="0"/>
  </r>
  <r>
    <s v="0065A00001MA4sIQAT"/>
    <m/>
    <n v="670"/>
    <n v="1"/>
    <n v="670"/>
    <n v="7"/>
    <n v="670"/>
    <n v="670"/>
    <m/>
    <n v="0"/>
  </r>
  <r>
    <s v="0065A00001UmtetQAB"/>
    <m/>
    <n v="670"/>
    <n v="1"/>
    <n v="670"/>
    <n v="7"/>
    <n v="670"/>
    <n v="670"/>
    <m/>
    <n v="0"/>
  </r>
  <r>
    <s v="0065A00001CLde2QAD"/>
    <m/>
    <n v="670"/>
    <n v="1"/>
    <n v="670"/>
    <n v="7"/>
    <n v="670"/>
    <n v="670"/>
    <m/>
    <n v="0"/>
  </r>
  <r>
    <s v="0065A00001Umwb9QAB"/>
    <m/>
    <n v="670"/>
    <n v="1"/>
    <n v="670"/>
    <n v="7"/>
    <n v="670"/>
    <n v="670"/>
    <m/>
    <n v="0"/>
  </r>
  <r>
    <s v="0065A00001crB56QAE"/>
    <m/>
    <n v="695"/>
    <n v="1"/>
    <n v="695"/>
    <n v="7"/>
    <n v="695"/>
    <n v="695"/>
    <m/>
    <n v="0"/>
  </r>
  <r>
    <s v="0065A00001ZVg2fQAD"/>
    <m/>
    <n v="695"/>
    <n v="1"/>
    <n v="695"/>
    <n v="7"/>
    <n v="695"/>
    <n v="695"/>
    <m/>
    <n v="0"/>
  </r>
  <r>
    <s v="0065A00001YiBtIQAV"/>
    <m/>
    <n v="695"/>
    <n v="1"/>
    <n v="695"/>
    <n v="7"/>
    <n v="695"/>
    <n v="695"/>
    <m/>
    <n v="0"/>
  </r>
  <r>
    <s v="0065A00001bLfcTQAS"/>
    <m/>
    <n v="695"/>
    <n v="1"/>
    <n v="695"/>
    <n v="7"/>
    <n v="695"/>
    <n v="695"/>
    <m/>
    <n v="0"/>
  </r>
  <r>
    <s v="0065A00001dJ3TIQA0"/>
    <m/>
    <n v="798"/>
    <n v="1"/>
    <n v="798"/>
    <n v="7"/>
    <n v="798"/>
    <n v="798"/>
    <m/>
    <n v="0"/>
  </r>
  <r>
    <s v="0065A00001ZFysIQAT"/>
    <m/>
    <n v="3350"/>
    <n v="1"/>
    <n v="3350"/>
    <n v="7"/>
    <n v="3350"/>
    <n v="3350"/>
    <m/>
    <n v="0"/>
  </r>
  <r>
    <s v="0065A00001Z8vspQAB"/>
    <m/>
    <n v="3685"/>
    <n v="1"/>
    <n v="3685"/>
    <n v="7"/>
    <n v="3685"/>
    <n v="3685"/>
    <m/>
    <n v="0"/>
  </r>
  <r>
    <s v="0065A00001ZON9xQAH"/>
    <n v="10"/>
    <n v="3350"/>
    <n v="1"/>
    <n v="3350"/>
    <n v="7"/>
    <n v="3350"/>
    <n v="3015"/>
    <m/>
    <n v="0"/>
  </r>
  <r>
    <s v="0065A00001ZN0tXQAT"/>
    <n v="10"/>
    <n v="3350"/>
    <n v="1"/>
    <n v="3350"/>
    <n v="7"/>
    <n v="3350"/>
    <n v="3015"/>
    <m/>
    <n v="0"/>
  </r>
  <r>
    <s v="0065A00001ZVeFOQA1"/>
    <n v="25"/>
    <n v="695"/>
    <n v="1"/>
    <n v="695"/>
    <n v="7"/>
    <n v="695"/>
    <n v="521.25"/>
    <m/>
    <n v="0"/>
  </r>
  <r>
    <s v="0066e00001e0Pr5AAE"/>
    <n v="25"/>
    <n v="3450"/>
    <n v="1"/>
    <n v="3450"/>
    <n v="7"/>
    <n v="3450"/>
    <n v="2587.5"/>
    <m/>
    <n v="0"/>
  </r>
  <r>
    <s v="0065A00001dCWEWQA4"/>
    <m/>
    <n v="0"/>
    <n v="4"/>
    <n v="0"/>
    <n v="7"/>
    <n v="0"/>
    <n v="0"/>
    <m/>
    <n v="0"/>
  </r>
  <r>
    <s v="0065A00000k38bnQAA"/>
    <m/>
    <n v="650"/>
    <n v="1"/>
    <n v="540"/>
    <n v="7"/>
    <n v="540"/>
    <n v="540"/>
    <m/>
    <n v="0"/>
  </r>
  <r>
    <s v="0065A00000ldr8MQAQ"/>
    <m/>
    <n v="650"/>
    <n v="1"/>
    <n v="650"/>
    <n v="7"/>
    <n v="650"/>
    <n v="650"/>
    <m/>
    <n v="0"/>
  </r>
  <r>
    <s v="0065A00000k3V5fQAE"/>
    <m/>
    <n v="650"/>
    <n v="1"/>
    <n v="650"/>
    <n v="7"/>
    <n v="650"/>
    <n v="650"/>
    <m/>
    <n v="0"/>
  </r>
  <r>
    <s v="0065A00000xxlqzQAA"/>
    <m/>
    <n v="650"/>
    <n v="1"/>
    <n v="650"/>
    <n v="7"/>
    <n v="650"/>
    <n v="650"/>
    <m/>
    <n v="0"/>
  </r>
  <r>
    <s v="0065A00000lnQHRQA2"/>
    <m/>
    <n v="650"/>
    <n v="1"/>
    <n v="650"/>
    <n v="7"/>
    <n v="650"/>
    <n v="650"/>
    <m/>
    <n v="0"/>
  </r>
  <r>
    <s v="0063100000bsACVAA2"/>
    <m/>
    <n v="650"/>
    <n v="1"/>
    <n v="650"/>
    <n v="7"/>
    <n v="650"/>
    <n v="650"/>
    <m/>
    <n v="0"/>
  </r>
  <r>
    <s v="0065A00000k2llNQAQ"/>
    <m/>
    <n v="650"/>
    <n v="1"/>
    <n v="650"/>
    <n v="7"/>
    <n v="650"/>
    <n v="650"/>
    <m/>
    <n v="0"/>
  </r>
  <r>
    <s v="0065A00000letW5QAI"/>
    <m/>
    <n v="650"/>
    <n v="1"/>
    <n v="650"/>
    <n v="7"/>
    <n v="650"/>
    <n v="650"/>
    <m/>
    <n v="0"/>
  </r>
  <r>
    <s v="0065A00001CKiGuQAL"/>
    <m/>
    <n v="650"/>
    <n v="1"/>
    <n v="650"/>
    <n v="7"/>
    <n v="650"/>
    <n v="650"/>
    <m/>
    <n v="0"/>
  </r>
  <r>
    <s v="0065A00000lei5oQAA"/>
    <m/>
    <n v="650"/>
    <n v="1"/>
    <n v="650"/>
    <n v="7"/>
    <n v="650"/>
    <n v="650"/>
    <m/>
    <n v="0"/>
  </r>
  <r>
    <s v="0065A00000nKTkUQAW"/>
    <m/>
    <n v="650"/>
    <n v="1"/>
    <n v="650"/>
    <n v="7"/>
    <n v="650"/>
    <n v="650"/>
    <m/>
    <n v="0"/>
  </r>
  <r>
    <s v="0065A00000loC07QAE"/>
    <m/>
    <n v="650"/>
    <n v="1"/>
    <n v="650"/>
    <n v="7"/>
    <n v="650"/>
    <n v="650"/>
    <m/>
    <n v="0"/>
  </r>
  <r>
    <s v="0065A00000lo8H3QAI"/>
    <m/>
    <n v="650"/>
    <n v="1"/>
    <n v="650"/>
    <n v="7"/>
    <n v="650"/>
    <n v="650"/>
    <m/>
    <n v="0"/>
  </r>
  <r>
    <s v="0065A00000nKw7rQAC"/>
    <m/>
    <n v="650"/>
    <n v="1"/>
    <n v="650"/>
    <n v="7"/>
    <n v="650"/>
    <n v="650"/>
    <m/>
    <n v="0"/>
  </r>
  <r>
    <s v="0065A00000nKTkEQAW"/>
    <m/>
    <n v="650"/>
    <n v="1"/>
    <n v="650"/>
    <n v="7"/>
    <n v="650"/>
    <n v="650"/>
    <m/>
    <n v="0"/>
  </r>
  <r>
    <s v="0065A00000ldBDPQA2"/>
    <m/>
    <n v="650"/>
    <n v="1"/>
    <n v="650"/>
    <n v="7"/>
    <n v="650"/>
    <n v="650"/>
    <m/>
    <n v="0"/>
  </r>
  <r>
    <s v="0063100000cDm71AAC"/>
    <m/>
    <n v="670"/>
    <n v="1"/>
    <n v="650"/>
    <n v="7"/>
    <n v="650"/>
    <n v="650"/>
    <m/>
    <n v="0"/>
  </r>
  <r>
    <s v="0065A00000k2gTmQAI"/>
    <m/>
    <n v="670"/>
    <n v="1"/>
    <n v="670"/>
    <n v="7"/>
    <n v="670"/>
    <n v="670"/>
    <m/>
    <n v="0"/>
  </r>
  <r>
    <s v="0065A00000iSJ8xQAG"/>
    <m/>
    <n v="670"/>
    <n v="1"/>
    <n v="670"/>
    <n v="7"/>
    <n v="670"/>
    <n v="670"/>
    <m/>
    <n v="0"/>
  </r>
  <r>
    <s v="0065A00000i4LnsQAE"/>
    <m/>
    <n v="670"/>
    <n v="1"/>
    <n v="670"/>
    <n v="7"/>
    <n v="670"/>
    <n v="670"/>
    <m/>
    <n v="0"/>
  </r>
  <r>
    <s v="0065A00001TjPXcQAN"/>
    <m/>
    <n v="670"/>
    <n v="1"/>
    <n v="670"/>
    <n v="7"/>
    <n v="670"/>
    <n v="670"/>
    <m/>
    <n v="0"/>
  </r>
  <r>
    <s v="0065A00000nLOteQAG"/>
    <m/>
    <n v="670"/>
    <n v="1"/>
    <n v="670"/>
    <n v="7"/>
    <n v="670"/>
    <n v="670"/>
    <m/>
    <n v="0"/>
  </r>
  <r>
    <s v="0065A00001TiGDlQAN"/>
    <m/>
    <n v="670"/>
    <n v="1"/>
    <n v="670"/>
    <n v="7"/>
    <n v="670"/>
    <n v="670"/>
    <m/>
    <n v="0"/>
  </r>
  <r>
    <s v="0065A00000k3LKYQA2"/>
    <m/>
    <n v="670"/>
    <n v="1"/>
    <n v="670"/>
    <n v="7"/>
    <n v="670"/>
    <n v="670"/>
    <m/>
    <n v="0"/>
  </r>
  <r>
    <s v="0065A00000nMCMGQA4"/>
    <m/>
    <n v="670"/>
    <n v="1"/>
    <n v="670"/>
    <n v="7"/>
    <n v="670"/>
    <n v="670"/>
    <m/>
    <n v="0"/>
  </r>
  <r>
    <s v="0065A00001bOA0oQAG"/>
    <m/>
    <n v="695"/>
    <n v="1"/>
    <n v="695"/>
    <n v="7"/>
    <n v="695"/>
    <n v="695"/>
    <m/>
    <n v="0"/>
  </r>
  <r>
    <s v="0065A00001bomRjQAI"/>
    <m/>
    <n v="695"/>
    <n v="1"/>
    <n v="695"/>
    <n v="7"/>
    <n v="695"/>
    <n v="695"/>
    <m/>
    <n v="0"/>
  </r>
  <r>
    <s v="0065A00001Tj7aPQAR"/>
    <m/>
    <n v="695"/>
    <n v="1"/>
    <n v="695"/>
    <n v="7"/>
    <n v="695"/>
    <n v="695"/>
    <m/>
    <n v="0"/>
  </r>
  <r>
    <s v="0065A00000nLfZ2QAK"/>
    <m/>
    <n v="695"/>
    <n v="1"/>
    <n v="695"/>
    <n v="7"/>
    <n v="695"/>
    <n v="695"/>
    <m/>
    <n v="0"/>
  </r>
  <r>
    <s v="0065A00001ZVSQIQA5"/>
    <m/>
    <n v="695"/>
    <n v="1"/>
    <n v="695"/>
    <n v="7"/>
    <n v="695"/>
    <n v="695"/>
    <s v="0065A00001ZVSQIQA5"/>
    <n v="695"/>
  </r>
  <r>
    <s v="0065A00000ldfsAQAQ"/>
    <m/>
    <n v="2950"/>
    <n v="1"/>
    <n v="2950"/>
    <n v="7"/>
    <n v="2950"/>
    <n v="2950"/>
    <m/>
    <n v="0"/>
  </r>
  <r>
    <s v="0065A00001WxJccQAF"/>
    <m/>
    <n v="3245"/>
    <n v="1"/>
    <n v="3245"/>
    <n v="7"/>
    <n v="3245"/>
    <n v="3245"/>
    <m/>
    <n v="0"/>
  </r>
  <r>
    <s v="0065A00001aKi6AQAS"/>
    <m/>
    <n v="3350"/>
    <n v="1"/>
    <n v="3350"/>
    <n v="7"/>
    <n v="3350"/>
    <n v="3350"/>
    <m/>
    <n v="0"/>
  </r>
  <r>
    <s v="0065A00001cKaKhQAK"/>
    <m/>
    <n v="3350"/>
    <n v="1"/>
    <n v="3350"/>
    <n v="7"/>
    <n v="3350"/>
    <n v="3350"/>
    <m/>
    <n v="0"/>
  </r>
  <r>
    <s v="0065A00001G5iWGQAZ"/>
    <m/>
    <n v="3350"/>
    <n v="1"/>
    <n v="3350"/>
    <n v="7"/>
    <n v="3350"/>
    <n v="3350"/>
    <m/>
    <n v="0"/>
  </r>
  <r>
    <s v="0063100000fqLKmAAM"/>
    <m/>
    <n v="3350"/>
    <n v="1"/>
    <n v="3350"/>
    <n v="7"/>
    <n v="3350"/>
    <n v="3350"/>
    <m/>
    <n v="0"/>
  </r>
  <r>
    <s v="0063100000eUuqxAAC"/>
    <m/>
    <n v="3350"/>
    <n v="1"/>
    <n v="3350"/>
    <n v="7"/>
    <n v="3350"/>
    <n v="3350"/>
    <m/>
    <n v="0"/>
  </r>
  <r>
    <s v="0065A00001ZN33pQAD"/>
    <m/>
    <n v="3350"/>
    <n v="1"/>
    <n v="3350"/>
    <n v="7"/>
    <n v="3350"/>
    <n v="3350"/>
    <m/>
    <n v="0"/>
  </r>
  <r>
    <s v="0065A00001cID8CQAW"/>
    <m/>
    <n v="4995"/>
    <n v="1"/>
    <n v="4995"/>
    <n v="7"/>
    <n v="4995"/>
    <n v="4995"/>
    <s v="0065A00001cID8CQAW"/>
    <n v="4995"/>
  </r>
  <r>
    <s v="0065A00001bM5ZMQA0"/>
    <m/>
    <n v="4995"/>
    <n v="1"/>
    <n v="4995"/>
    <n v="7"/>
    <n v="4995"/>
    <n v="4995"/>
    <m/>
    <n v="0"/>
  </r>
  <r>
    <s v="0065A00001XrUF3QAN"/>
    <m/>
    <n v="4995"/>
    <n v="1"/>
    <n v="4995"/>
    <n v="7"/>
    <n v="4995"/>
    <n v="4995"/>
    <m/>
    <n v="0"/>
  </r>
  <r>
    <s v="0065A00001cpphmQAA"/>
    <m/>
    <n v="20160"/>
    <n v="1"/>
    <n v="20160"/>
    <n v="7"/>
    <n v="20160"/>
    <n v="20160"/>
    <s v="0065A00001cpphmQAA"/>
    <n v="20160"/>
  </r>
  <r>
    <s v="0065A00001TjCuoQAF"/>
    <n v="2.35"/>
    <n v="670"/>
    <n v="1"/>
    <n v="670"/>
    <n v="7"/>
    <n v="670"/>
    <n v="654.25"/>
    <m/>
    <n v="0"/>
  </r>
  <r>
    <s v="0065A00001TjCuoQAF"/>
    <n v="2.35"/>
    <n v="3245"/>
    <n v="1"/>
    <n v="3245"/>
    <n v="7"/>
    <n v="3245"/>
    <n v="3168.74"/>
    <m/>
    <n v="0"/>
  </r>
  <r>
    <s v="0063100000eUurqAAC"/>
    <n v="5"/>
    <n v="3350"/>
    <n v="1"/>
    <n v="3350"/>
    <n v="7"/>
    <n v="3350"/>
    <n v="3182.5"/>
    <m/>
    <n v="0"/>
  </r>
  <r>
    <s v="0065A00001TjPnTQAV"/>
    <n v="10"/>
    <n v="670"/>
    <n v="1"/>
    <n v="670"/>
    <n v="7"/>
    <n v="670"/>
    <n v="603"/>
    <m/>
    <n v="0"/>
  </r>
  <r>
    <s v="0065A00001aJ7BdQAK"/>
    <n v="10"/>
    <n v="765"/>
    <n v="1"/>
    <n v="765"/>
    <n v="7"/>
    <n v="765"/>
    <n v="688.5"/>
    <m/>
    <n v="0"/>
  </r>
  <r>
    <s v="0065A00001VfvkOQAR"/>
    <n v="10"/>
    <n v="4995"/>
    <n v="1"/>
    <n v="4995"/>
    <n v="7"/>
    <n v="4995"/>
    <n v="4495.5"/>
    <m/>
    <n v="0"/>
  </r>
  <r>
    <s v="0065A00001ZjQLlQAN"/>
    <n v="15"/>
    <n v="4995"/>
    <n v="1"/>
    <n v="4995"/>
    <n v="7"/>
    <n v="4995"/>
    <n v="4245.75"/>
    <m/>
    <n v="0"/>
  </r>
  <r>
    <s v="0063100000ciqgiAAA"/>
    <n v="50"/>
    <n v="725"/>
    <n v="1"/>
    <n v="725"/>
    <n v="7"/>
    <n v="725"/>
    <n v="362.5"/>
    <m/>
    <n v="0"/>
  </r>
  <r>
    <s v="0065A00001bpCx1QAE"/>
    <m/>
    <n v="695"/>
    <n v="2"/>
    <n v="695"/>
    <n v="7"/>
    <n v="1390"/>
    <n v="1390"/>
    <s v="0065A00001bpCx1QAE"/>
    <n v="1390"/>
  </r>
  <r>
    <s v="0065A00001XHfL0QAL"/>
    <n v="20"/>
    <n v="670"/>
    <n v="2"/>
    <n v="670"/>
    <n v="7"/>
    <n v="1340"/>
    <n v="1072"/>
    <m/>
    <n v="0"/>
  </r>
  <r>
    <s v="0063100000erPrjAAE"/>
    <m/>
    <n v="670"/>
    <n v="1"/>
    <n v="670"/>
    <n v="7"/>
    <n v="670"/>
    <n v="670"/>
    <m/>
    <n v="0"/>
  </r>
  <r>
    <s v="0065A00001Ve8FPQAZ"/>
    <n v="20"/>
    <n v="670"/>
    <n v="1"/>
    <n v="670"/>
    <n v="7"/>
    <n v="670"/>
    <n v="536"/>
    <m/>
    <n v="0"/>
  </r>
  <r>
    <s v="0065A00000nKsoSQAS"/>
    <n v="0"/>
    <n v="2500"/>
    <n v="6"/>
    <n v="2500"/>
    <n v="7"/>
    <n v="15000"/>
    <n v="15000"/>
    <m/>
    <n v="0"/>
  </r>
  <r>
    <s v="0065A00001cs7ehQAA"/>
    <n v="25"/>
    <n v="199"/>
    <n v="8"/>
    <n v="199"/>
    <n v="7"/>
    <n v="1592"/>
    <n v="1194"/>
    <m/>
    <n v="0"/>
  </r>
  <r>
    <s v="0065A00001cID20QAG"/>
    <m/>
    <n v="199"/>
    <n v="10"/>
    <n v="199"/>
    <n v="7"/>
    <n v="1990"/>
    <n v="1990"/>
    <s v="0065A00001cID20QAG"/>
    <n v="1990"/>
  </r>
  <r>
    <s v="0065A00001cHInFQAW"/>
    <n v="25"/>
    <n v="199"/>
    <n v="10"/>
    <n v="199"/>
    <n v="7"/>
    <n v="1990"/>
    <n v="1492.5"/>
    <m/>
    <n v="0"/>
  </r>
  <r>
    <s v="0065A00000xxrsdQAA"/>
    <m/>
    <n v="670"/>
    <n v="1"/>
    <n v="670"/>
    <n v="7"/>
    <n v="670"/>
    <n v="670"/>
    <m/>
    <n v="0"/>
  </r>
  <r>
    <s v="0065A00001SgX0oQAF"/>
    <m/>
    <n v="39"/>
    <n v="1"/>
    <n v="39"/>
    <n v="7"/>
    <n v="39"/>
    <n v="39"/>
    <m/>
    <n v="0"/>
  </r>
  <r>
    <s v="0065A00001OKGqKQAX"/>
    <m/>
    <n v="199"/>
    <n v="1"/>
    <n v="199"/>
    <n v="7"/>
    <n v="199"/>
    <n v="199"/>
    <m/>
    <n v="0"/>
  </r>
  <r>
    <s v="0065A00001Ti3sZQAR"/>
    <m/>
    <n v="7493.05"/>
    <n v="1"/>
    <n v="11105.79"/>
    <n v="7"/>
    <n v="11105.79"/>
    <n v="11105.79"/>
    <m/>
    <n v="0"/>
  </r>
  <r>
    <s v="0065A00001br6BZQAY"/>
    <n v="10"/>
    <n v="3350"/>
    <n v="1"/>
    <n v="3350"/>
    <n v="7"/>
    <n v="3350"/>
    <n v="3015"/>
    <s v="0065A00001br6BZQAY"/>
    <n v="3015"/>
  </r>
  <r>
    <s v="0065A00001dA3mPQAS"/>
    <n v="16.04"/>
    <n v="798"/>
    <n v="1"/>
    <n v="745"/>
    <n v="7"/>
    <n v="745"/>
    <n v="625.5"/>
    <s v="0065A00001dA3mPQAS"/>
    <n v="625.5"/>
  </r>
  <r>
    <s v="0065A00001dABQuQAO"/>
    <n v="16.04"/>
    <n v="798"/>
    <n v="1"/>
    <n v="745"/>
    <n v="7"/>
    <n v="745"/>
    <n v="625.5"/>
    <s v="0065A00001dABQuQAO"/>
    <n v="625.5"/>
  </r>
  <r>
    <s v="0065A00001ZNJIZQA5"/>
    <m/>
    <n v="695"/>
    <n v="1"/>
    <n v="695"/>
    <n v="7"/>
    <n v="695"/>
    <n v="695"/>
    <m/>
    <n v="0"/>
  </r>
  <r>
    <s v="0065A00001ZWNDHQA5"/>
    <m/>
    <n v="3350"/>
    <n v="1"/>
    <n v="3350"/>
    <n v="7"/>
    <n v="3350"/>
    <n v="3350"/>
    <s v="0065A00001ZWNDHQA5"/>
    <n v="3350"/>
  </r>
  <r>
    <s v="0066e00001e0OHlAAM"/>
    <m/>
    <n v="22500"/>
    <n v="1"/>
    <n v="22500"/>
    <n v="7"/>
    <n v="22500"/>
    <n v="22500"/>
    <m/>
    <n v="0"/>
  </r>
  <r>
    <s v="0065A00001dfRG3QAM"/>
    <m/>
    <n v="26000"/>
    <n v="1"/>
    <n v="26000"/>
    <n v="7"/>
    <n v="26000"/>
    <n v="26000"/>
    <m/>
    <n v="0"/>
  </r>
  <r>
    <s v="0065A00001dgWAqQAM"/>
    <n v="10"/>
    <n v="65000"/>
    <n v="3"/>
    <n v="65000"/>
    <n v="7"/>
    <n v="195000"/>
    <n v="175500"/>
    <m/>
    <n v="0"/>
  </r>
  <r>
    <s v="0065A00001bO3WKQA0"/>
    <m/>
    <n v="725"/>
    <n v="2"/>
    <n v="625"/>
    <n v="7"/>
    <n v="1250"/>
    <n v="1250"/>
    <m/>
    <n v="0"/>
  </r>
  <r>
    <s v="0065A00001cq6jeQAA"/>
    <m/>
    <n v="725"/>
    <n v="1"/>
    <n v="725"/>
    <n v="7"/>
    <n v="725"/>
    <n v="725"/>
    <m/>
    <n v="0"/>
  </r>
  <r>
    <s v="006i000000VuBn4AAF"/>
    <m/>
    <n v="299"/>
    <n v="1"/>
    <n v="350"/>
    <n v="7"/>
    <n v="350"/>
    <n v="350"/>
    <m/>
    <n v="0"/>
  </r>
  <r>
    <s v="0065A00001VhnYzQAJ"/>
    <m/>
    <n v="199"/>
    <n v="1"/>
    <n v="199"/>
    <n v="8"/>
    <n v="199"/>
    <n v="199"/>
    <m/>
    <n v="0"/>
  </r>
  <r>
    <s v="0065A00000i3cyTQAQ"/>
    <n v="10"/>
    <n v="650"/>
    <n v="1"/>
    <n v="650"/>
    <n v="8"/>
    <n v="650"/>
    <n v="585"/>
    <m/>
    <n v="0"/>
  </r>
  <r>
    <s v="0065A00001dJ4HuQAK"/>
    <n v="1"/>
    <n v="39"/>
    <n v="1"/>
    <n v="39"/>
    <n v="8"/>
    <n v="39"/>
    <n v="38.61"/>
    <m/>
    <n v="0"/>
  </r>
  <r>
    <s v="0065A00001dI6DFQA0"/>
    <n v="20"/>
    <n v="199"/>
    <n v="4"/>
    <n v="199"/>
    <n v="8"/>
    <n v="796"/>
    <n v="636.79999999999995"/>
    <m/>
    <n v="0"/>
  </r>
  <r>
    <s v="0065A00001crX52QAE"/>
    <m/>
    <n v="39"/>
    <n v="1"/>
    <n v="39"/>
    <n v="8"/>
    <n v="39"/>
    <n v="39"/>
    <m/>
    <n v="0"/>
  </r>
  <r>
    <s v="0065A00001bfrgNQAQ"/>
    <m/>
    <n v="39"/>
    <n v="1"/>
    <n v="39"/>
    <n v="8"/>
    <n v="39"/>
    <n v="39"/>
    <m/>
    <n v="0"/>
  </r>
  <r>
    <s v="0065A00001bfrZUQAY"/>
    <m/>
    <n v="39"/>
    <n v="1"/>
    <n v="39"/>
    <n v="8"/>
    <n v="39"/>
    <n v="39"/>
    <m/>
    <n v="0"/>
  </r>
  <r>
    <s v="0065A00001ZjOcvQAF"/>
    <m/>
    <n v="39"/>
    <n v="1"/>
    <n v="39"/>
    <n v="8"/>
    <n v="39"/>
    <n v="39"/>
    <m/>
    <n v="0"/>
  </r>
  <r>
    <s v="0065A00001YNMYhQAP"/>
    <m/>
    <n v="39"/>
    <n v="1"/>
    <n v="39"/>
    <n v="8"/>
    <n v="39"/>
    <n v="39"/>
    <m/>
    <n v="0"/>
  </r>
  <r>
    <s v="0065A00001dAJH4QAO"/>
    <m/>
    <n v="199"/>
    <n v="1"/>
    <n v="199"/>
    <n v="8"/>
    <n v="199"/>
    <n v="199"/>
    <m/>
    <n v="0"/>
  </r>
  <r>
    <s v="0065A00001dgOPdQAM"/>
    <m/>
    <n v="199"/>
    <n v="1"/>
    <n v="199"/>
    <n v="8"/>
    <n v="199"/>
    <n v="199"/>
    <m/>
    <n v="0"/>
  </r>
  <r>
    <s v="0065A00001ZPIBiQAP"/>
    <m/>
    <n v="199"/>
    <n v="1"/>
    <n v="199"/>
    <n v="8"/>
    <n v="199"/>
    <n v="199"/>
    <m/>
    <n v="0"/>
  </r>
  <r>
    <s v="0065A00001crXBFQA2"/>
    <m/>
    <n v="199"/>
    <n v="1"/>
    <n v="199"/>
    <n v="8"/>
    <n v="199"/>
    <n v="199"/>
    <m/>
    <n v="0"/>
  </r>
  <r>
    <s v="0065A00001VhosLQAR"/>
    <m/>
    <n v="199"/>
    <n v="1"/>
    <n v="199"/>
    <n v="8"/>
    <n v="199"/>
    <n v="199"/>
    <m/>
    <n v="0"/>
  </r>
  <r>
    <s v="0065A00001YPqPwQAL"/>
    <m/>
    <n v="199"/>
    <n v="1"/>
    <n v="199"/>
    <n v="8"/>
    <n v="199"/>
    <n v="199"/>
    <s v="0065A00001YPqPwQAL"/>
    <n v="199"/>
  </r>
  <r>
    <s v="0065A00001ThzAeQAJ"/>
    <m/>
    <n v="199"/>
    <n v="1"/>
    <n v="199"/>
    <n v="8"/>
    <n v="199"/>
    <n v="199"/>
    <m/>
    <n v="0"/>
  </r>
  <r>
    <s v="0065A00001XmpvsQAB"/>
    <m/>
    <n v="350"/>
    <n v="1"/>
    <n v="400"/>
    <n v="8"/>
    <n v="400"/>
    <n v="400"/>
    <m/>
    <n v="0"/>
  </r>
  <r>
    <s v="0066e00001eMRDRAA4"/>
    <m/>
    <n v="1750"/>
    <n v="1"/>
    <n v="1750"/>
    <n v="8"/>
    <n v="1750"/>
    <n v="1750"/>
    <m/>
    <n v="0"/>
  </r>
  <r>
    <s v="0065A00001OIRU6QAP"/>
    <m/>
    <n v="26000"/>
    <n v="1"/>
    <n v="26000"/>
    <n v="8"/>
    <n v="26000"/>
    <n v="26000"/>
    <m/>
    <n v="0"/>
  </r>
  <r>
    <s v="0065A00000leOOuQAM"/>
    <m/>
    <n v="26000"/>
    <n v="1"/>
    <n v="26000"/>
    <n v="8"/>
    <n v="26000"/>
    <n v="26000"/>
    <m/>
    <n v="0"/>
  </r>
  <r>
    <s v="0065A00001WwBMKQA3"/>
    <n v="15"/>
    <n v="199"/>
    <n v="1"/>
    <n v="199"/>
    <n v="8"/>
    <n v="199"/>
    <n v="169.15"/>
    <m/>
    <n v="0"/>
  </r>
  <r>
    <s v="0065A00001CIKrhQAH"/>
    <n v="18"/>
    <n v="39"/>
    <n v="1"/>
    <n v="39"/>
    <n v="8"/>
    <n v="39"/>
    <n v="31.98"/>
    <m/>
    <n v="0"/>
  </r>
  <r>
    <s v="0065A00001CKx6SQAT"/>
    <n v="18"/>
    <n v="39"/>
    <n v="1"/>
    <n v="39"/>
    <n v="8"/>
    <n v="39"/>
    <n v="31.98"/>
    <m/>
    <n v="0"/>
  </r>
  <r>
    <s v="0065A000019m7zcQAA"/>
    <n v="18"/>
    <n v="199"/>
    <n v="1"/>
    <n v="199"/>
    <n v="8"/>
    <n v="199"/>
    <n v="163.18"/>
    <m/>
    <n v="0"/>
  </r>
  <r>
    <s v="0065A00001G5narQAB"/>
    <m/>
    <n v="24"/>
    <n v="2"/>
    <n v="18"/>
    <n v="8"/>
    <n v="36"/>
    <n v="36"/>
    <m/>
    <n v="0"/>
  </r>
  <r>
    <s v="0065A00001bBPhbQAG"/>
    <m/>
    <n v="199"/>
    <n v="3"/>
    <n v="199"/>
    <n v="8"/>
    <n v="597"/>
    <n v="597"/>
    <m/>
    <n v="0"/>
  </r>
  <r>
    <s v="0065A00001WxE6eQAF"/>
    <n v="25"/>
    <n v="39"/>
    <n v="3"/>
    <n v="39"/>
    <n v="8"/>
    <n v="117"/>
    <n v="87.75"/>
    <m/>
    <n v="0"/>
  </r>
  <r>
    <s v="0065A00001Xe7DBQAZ"/>
    <n v="25"/>
    <n v="39"/>
    <n v="8"/>
    <n v="39"/>
    <n v="8"/>
    <n v="312"/>
    <n v="234"/>
    <m/>
    <n v="0"/>
  </r>
  <r>
    <s v="0065A00001ddLdhQAE"/>
    <m/>
    <n v="350"/>
    <n v="10"/>
    <n v="350"/>
    <n v="8"/>
    <n v="3500"/>
    <n v="3500"/>
    <m/>
    <n v="0"/>
  </r>
  <r>
    <s v="0065A00001dLxW5QAK"/>
    <m/>
    <n v="350"/>
    <n v="10"/>
    <n v="350"/>
    <n v="8"/>
    <n v="3500"/>
    <n v="3500"/>
    <m/>
    <n v="0"/>
  </r>
  <r>
    <s v="0065A00001deI10QAE"/>
    <m/>
    <n v="350"/>
    <n v="10"/>
    <n v="350"/>
    <n v="8"/>
    <n v="3500"/>
    <n v="3500"/>
    <m/>
    <n v="0"/>
  </r>
  <r>
    <s v="0065A00001aKdQMQA0"/>
    <m/>
    <n v="199"/>
    <n v="15"/>
    <n v="199"/>
    <n v="8"/>
    <n v="2985"/>
    <n v="2985"/>
    <m/>
    <n v="0"/>
  </r>
  <r>
    <s v="0065A00001aKdSTQA0"/>
    <m/>
    <n v="199"/>
    <n v="15"/>
    <n v="199"/>
    <n v="8"/>
    <n v="2985"/>
    <n v="2985"/>
    <m/>
    <n v="0"/>
  </r>
  <r>
    <s v="0065A00001aKoJDQA0"/>
    <m/>
    <n v="199"/>
    <n v="15"/>
    <n v="199"/>
    <n v="8"/>
    <n v="2985"/>
    <n v="2985"/>
    <m/>
    <n v="0"/>
  </r>
  <r>
    <s v="0065A00001aKdS9QAK"/>
    <m/>
    <n v="199"/>
    <n v="15"/>
    <n v="199"/>
    <n v="8"/>
    <n v="2985"/>
    <n v="2985"/>
    <m/>
    <n v="0"/>
  </r>
  <r>
    <s v="0065A00001aKdYlQAK"/>
    <m/>
    <n v="199"/>
    <n v="15"/>
    <n v="199"/>
    <n v="8"/>
    <n v="2985"/>
    <n v="2985"/>
    <m/>
    <n v="0"/>
  </r>
  <r>
    <s v="0065A00001ZjQ7pQAF"/>
    <n v="10"/>
    <n v="199"/>
    <n v="15"/>
    <n v="199"/>
    <n v="8"/>
    <n v="2985"/>
    <n v="2686.5"/>
    <m/>
    <n v="0"/>
  </r>
  <r>
    <s v="0065A00001Uo0J2QAJ"/>
    <n v="25"/>
    <n v="39"/>
    <n v="15"/>
    <n v="39"/>
    <n v="8"/>
    <n v="585"/>
    <n v="438.75"/>
    <m/>
    <n v="0"/>
  </r>
  <r>
    <s v="0065A00001ZIPFJQA5"/>
    <m/>
    <n v="350"/>
    <n v="79"/>
    <n v="35"/>
    <n v="8"/>
    <n v="2765"/>
    <n v="2765"/>
    <m/>
    <n v="0"/>
  </r>
  <r>
    <s v="0065A00001CIL0eQAH"/>
    <n v="18"/>
    <n v="39"/>
    <n v="7"/>
    <n v="39"/>
    <n v="8"/>
    <n v="273"/>
    <n v="223.86"/>
    <m/>
    <n v="0"/>
  </r>
  <r>
    <s v="0065A00001deIEMQA2"/>
    <m/>
    <n v="-2750"/>
    <n v="6"/>
    <n v="-680"/>
    <n v="8"/>
    <n v="-4080"/>
    <n v="-4080"/>
    <m/>
    <n v="0"/>
  </r>
  <r>
    <s v="0065A00001crXR9QAM"/>
    <n v="10"/>
    <n v="39"/>
    <n v="4"/>
    <n v="39"/>
    <n v="8"/>
    <n v="156"/>
    <n v="140.4"/>
    <m/>
    <n v="0"/>
  </r>
  <r>
    <s v="0065A00001MA1WFQA1"/>
    <m/>
    <n v="695"/>
    <n v="1"/>
    <n v="695"/>
    <n v="8"/>
    <n v="695"/>
    <n v="695"/>
    <m/>
    <n v="0"/>
  </r>
  <r>
    <s v="0065A00001YhfS1QAJ"/>
    <n v="3"/>
    <n v="26000"/>
    <n v="1"/>
    <n v="26000"/>
    <n v="8"/>
    <n v="26000"/>
    <n v="25220"/>
    <m/>
    <n v="0"/>
  </r>
  <r>
    <s v="0065A00001Xmsa7QAB"/>
    <n v="25"/>
    <n v="199"/>
    <n v="2"/>
    <n v="199"/>
    <n v="8"/>
    <n v="398"/>
    <n v="298.5"/>
    <m/>
    <n v="0"/>
  </r>
  <r>
    <s v="0065A00001XoVclQAF"/>
    <n v="25"/>
    <n v="39"/>
    <n v="50"/>
    <n v="39"/>
    <n v="8"/>
    <n v="1950"/>
    <n v="1462.5"/>
    <m/>
    <n v="0"/>
  </r>
  <r>
    <s v="0065A00000i4zC1QAI"/>
    <m/>
    <n v="650"/>
    <n v="1"/>
    <n v="600"/>
    <n v="8"/>
    <n v="600"/>
    <n v="600"/>
    <m/>
    <n v="0"/>
  </r>
  <r>
    <s v="0065A00000i4nenQAA"/>
    <m/>
    <n v="650"/>
    <n v="1"/>
    <n v="0"/>
    <n v="8"/>
    <n v="0"/>
    <n v="0"/>
    <m/>
    <n v="0"/>
  </r>
  <r>
    <s v="0063100000daoBAAAY"/>
    <m/>
    <n v="650"/>
    <n v="1"/>
    <n v="540"/>
    <n v="8"/>
    <n v="540"/>
    <n v="540"/>
    <m/>
    <n v="0"/>
  </r>
  <r>
    <s v="0065A00000i2eUQQAY"/>
    <m/>
    <n v="650"/>
    <n v="1"/>
    <n v="540"/>
    <n v="8"/>
    <n v="540"/>
    <n v="540"/>
    <m/>
    <n v="0"/>
  </r>
  <r>
    <s v="0063100000ciqmiAAA"/>
    <m/>
    <n v="650"/>
    <n v="1"/>
    <n v="650"/>
    <n v="8"/>
    <n v="650"/>
    <n v="650"/>
    <m/>
    <n v="0"/>
  </r>
  <r>
    <s v="0063100000et7MvAAI"/>
    <m/>
    <n v="650"/>
    <n v="1"/>
    <n v="650"/>
    <n v="8"/>
    <n v="650"/>
    <n v="650"/>
    <m/>
    <n v="0"/>
  </r>
  <r>
    <s v="0065A00000i2Uv3QAE"/>
    <m/>
    <n v="650"/>
    <n v="1"/>
    <n v="650"/>
    <n v="8"/>
    <n v="650"/>
    <n v="650"/>
    <m/>
    <n v="0"/>
  </r>
  <r>
    <s v="0065A00000iby3MQAQ"/>
    <m/>
    <n v="650"/>
    <n v="1"/>
    <n v="650"/>
    <n v="8"/>
    <n v="650"/>
    <n v="650"/>
    <m/>
    <n v="0"/>
  </r>
  <r>
    <s v="0063100000frfFpAAI"/>
    <m/>
    <n v="650"/>
    <n v="1"/>
    <n v="540"/>
    <n v="8"/>
    <n v="540"/>
    <n v="540"/>
    <m/>
    <n v="0"/>
  </r>
  <r>
    <s v="0063100000cjfMIAAY"/>
    <m/>
    <n v="650"/>
    <n v="1"/>
    <n v="540"/>
    <n v="8"/>
    <n v="540"/>
    <n v="540"/>
    <m/>
    <n v="0"/>
  </r>
  <r>
    <s v="0065A00000k3YjGQAU"/>
    <m/>
    <n v="650"/>
    <n v="1"/>
    <n v="540"/>
    <n v="8"/>
    <n v="540"/>
    <n v="540"/>
    <m/>
    <n v="0"/>
  </r>
  <r>
    <s v="0063100000daKseAAE"/>
    <m/>
    <n v="650"/>
    <n v="1"/>
    <n v="650"/>
    <n v="8"/>
    <n v="650"/>
    <n v="650"/>
    <m/>
    <n v="0"/>
  </r>
  <r>
    <s v="0065A00000i4nU9QAI"/>
    <m/>
    <n v="650"/>
    <n v="1"/>
    <n v="650"/>
    <n v="8"/>
    <n v="650"/>
    <n v="650"/>
    <m/>
    <n v="0"/>
  </r>
  <r>
    <s v="0065A00000k247VQAQ"/>
    <m/>
    <n v="650"/>
    <n v="1"/>
    <n v="650"/>
    <n v="8"/>
    <n v="650"/>
    <n v="650"/>
    <m/>
    <n v="0"/>
  </r>
  <r>
    <s v="0065A00000i4vVYQAY"/>
    <m/>
    <n v="650"/>
    <n v="1"/>
    <n v="650"/>
    <n v="8"/>
    <n v="650"/>
    <n v="650"/>
    <m/>
    <n v="0"/>
  </r>
  <r>
    <s v="0063100000brwoYAAQ"/>
    <m/>
    <n v="650"/>
    <n v="1"/>
    <n v="650"/>
    <n v="8"/>
    <n v="650"/>
    <n v="650"/>
    <m/>
    <n v="0"/>
  </r>
  <r>
    <s v="0065A00000k2K0oQAE"/>
    <m/>
    <n v="650"/>
    <n v="1"/>
    <n v="650"/>
    <n v="8"/>
    <n v="650"/>
    <n v="650"/>
    <m/>
    <n v="0"/>
  </r>
  <r>
    <s v="0063100000bjHRMAA2"/>
    <m/>
    <n v="650"/>
    <n v="1"/>
    <n v="650"/>
    <n v="8"/>
    <n v="650"/>
    <n v="650"/>
    <m/>
    <n v="0"/>
  </r>
  <r>
    <s v="0063100000cLOIhAAO"/>
    <m/>
    <n v="650"/>
    <n v="1"/>
    <n v="650"/>
    <n v="8"/>
    <n v="650"/>
    <n v="650"/>
    <m/>
    <n v="0"/>
  </r>
  <r>
    <s v="0063100000esQdpAAE"/>
    <m/>
    <n v="650"/>
    <n v="1"/>
    <n v="650"/>
    <n v="8"/>
    <n v="650"/>
    <n v="650"/>
    <m/>
    <n v="0"/>
  </r>
  <r>
    <s v="0063100000fqKtGAAU"/>
    <m/>
    <n v="650"/>
    <n v="1"/>
    <n v="650"/>
    <n v="8"/>
    <n v="650"/>
    <n v="650"/>
    <m/>
    <n v="0"/>
  </r>
  <r>
    <s v="0065A00000k1jf1QAA"/>
    <m/>
    <n v="650"/>
    <n v="1"/>
    <n v="650"/>
    <n v="8"/>
    <n v="650"/>
    <n v="650"/>
    <m/>
    <n v="0"/>
  </r>
  <r>
    <s v="0063100000gHeD4AAK"/>
    <m/>
    <n v="3150"/>
    <n v="1"/>
    <n v="2357"/>
    <n v="8"/>
    <n v="2357"/>
    <n v="2357"/>
    <m/>
    <n v="0"/>
  </r>
  <r>
    <s v="0065A00000i3jVJQAY"/>
    <n v="10"/>
    <n v="650"/>
    <n v="1"/>
    <n v="600"/>
    <n v="8"/>
    <n v="600"/>
    <n v="540"/>
    <m/>
    <n v="0"/>
  </r>
  <r>
    <s v="0063100000bg1PIAAY"/>
    <n v="10"/>
    <n v="650"/>
    <n v="1"/>
    <n v="500"/>
    <n v="8"/>
    <n v="500"/>
    <n v="450"/>
    <m/>
    <n v="0"/>
  </r>
  <r>
    <s v="0063100000erx48AAA"/>
    <n v="10"/>
    <n v="650"/>
    <n v="1"/>
    <n v="500"/>
    <n v="8"/>
    <n v="500"/>
    <n v="450"/>
    <m/>
    <n v="0"/>
  </r>
  <r>
    <s v="0065A00000jrntFQAQ"/>
    <n v="10"/>
    <n v="650"/>
    <n v="1"/>
    <n v="650"/>
    <n v="8"/>
    <n v="650"/>
    <n v="585"/>
    <m/>
    <n v="0"/>
  </r>
  <r>
    <s v="0065A00000i2d9JQAQ"/>
    <n v="100"/>
    <n v="650"/>
    <n v="1"/>
    <n v="600"/>
    <n v="8"/>
    <n v="600"/>
    <n v="0"/>
    <m/>
    <n v="0"/>
  </r>
  <r>
    <s v="0065A00000i4dQYQAY"/>
    <n v="100"/>
    <n v="650"/>
    <n v="1"/>
    <n v="600"/>
    <n v="8"/>
    <n v="600"/>
    <n v="0"/>
    <m/>
    <n v="0"/>
  </r>
  <r>
    <s v="0063100000bs399AAA"/>
    <n v="100"/>
    <n v="650"/>
    <n v="1"/>
    <n v="600"/>
    <n v="8"/>
    <n v="600"/>
    <n v="0"/>
    <m/>
    <n v="0"/>
  </r>
  <r>
    <s v="0063100000ckDN2AAM"/>
    <n v="100"/>
    <n v="650"/>
    <n v="1"/>
    <n v="500"/>
    <n v="8"/>
    <n v="500"/>
    <n v="0"/>
    <m/>
    <n v="0"/>
  </r>
  <r>
    <s v="0063100000cir0QAAQ"/>
    <n v="100"/>
    <n v="650"/>
    <n v="1"/>
    <n v="500"/>
    <n v="8"/>
    <n v="500"/>
    <n v="0"/>
    <m/>
    <n v="0"/>
  </r>
  <r>
    <s v="0065A00000k248OQAQ"/>
    <m/>
    <n v="650"/>
    <n v="1"/>
    <n v="650"/>
    <n v="8"/>
    <n v="650"/>
    <n v="650"/>
    <m/>
    <n v="0"/>
  </r>
  <r>
    <s v="0063100000ciqpXAAQ"/>
    <m/>
    <n v="5000"/>
    <n v="1"/>
    <n v="5050"/>
    <n v="8"/>
    <n v="5050"/>
    <n v="5050"/>
    <m/>
    <n v="0"/>
  </r>
  <r>
    <s v="0065A000019kLgmQAE"/>
    <m/>
    <n v="670"/>
    <n v="1"/>
    <n v="670"/>
    <n v="8"/>
    <n v="670"/>
    <n v="670"/>
    <m/>
    <n v="0"/>
  </r>
  <r>
    <s v="0065A00000nK4JVQA0"/>
    <m/>
    <n v="650"/>
    <n v="1"/>
    <n v="650"/>
    <n v="8"/>
    <n v="650"/>
    <n v="650"/>
    <m/>
    <n v="0"/>
  </r>
  <r>
    <s v="0065A00001SjPKXQA3"/>
    <m/>
    <n v="650"/>
    <n v="1"/>
    <n v="650"/>
    <n v="8"/>
    <n v="650"/>
    <n v="650"/>
    <m/>
    <n v="0"/>
  </r>
  <r>
    <s v="0065A00001XDlJEQA1"/>
    <m/>
    <n v="670"/>
    <n v="1"/>
    <n v="565"/>
    <n v="8"/>
    <n v="565"/>
    <n v="565"/>
    <m/>
    <n v="0"/>
  </r>
  <r>
    <s v="0065A00001UmqsOQAR"/>
    <m/>
    <n v="670"/>
    <n v="1"/>
    <n v="670"/>
    <n v="8"/>
    <n v="670"/>
    <n v="670"/>
    <m/>
    <n v="0"/>
  </r>
  <r>
    <s v="0065A00001YHls6QAD"/>
    <m/>
    <n v="670"/>
    <n v="1"/>
    <n v="670"/>
    <n v="8"/>
    <n v="670"/>
    <n v="670"/>
    <m/>
    <n v="0"/>
  </r>
  <r>
    <s v="0065A00001Umwb9QAB"/>
    <m/>
    <n v="670"/>
    <n v="1"/>
    <n v="670"/>
    <n v="8"/>
    <n v="670"/>
    <n v="670"/>
    <m/>
    <n v="0"/>
  </r>
  <r>
    <s v="0065A00001MA4sIQAT"/>
    <m/>
    <n v="670"/>
    <n v="1"/>
    <n v="670"/>
    <n v="8"/>
    <n v="670"/>
    <n v="670"/>
    <m/>
    <n v="0"/>
  </r>
  <r>
    <s v="0065A00001crB56QAE"/>
    <m/>
    <n v="695"/>
    <n v="1"/>
    <n v="695"/>
    <n v="8"/>
    <n v="695"/>
    <n v="695"/>
    <m/>
    <n v="0"/>
  </r>
  <r>
    <s v="0065A00001YiBtIQAV"/>
    <m/>
    <n v="695"/>
    <n v="1"/>
    <n v="695"/>
    <n v="8"/>
    <n v="695"/>
    <n v="695"/>
    <m/>
    <n v="0"/>
  </r>
  <r>
    <s v="0065A00001bLfcTQAS"/>
    <m/>
    <n v="695"/>
    <n v="1"/>
    <n v="695"/>
    <n v="8"/>
    <n v="695"/>
    <n v="695"/>
    <m/>
    <n v="0"/>
  </r>
  <r>
    <s v="0065A00001cTiJWQA0"/>
    <m/>
    <n v="695"/>
    <n v="1"/>
    <n v="695"/>
    <n v="8"/>
    <n v="695"/>
    <n v="695"/>
    <m/>
    <n v="0"/>
  </r>
  <r>
    <s v="0065A00001dJ3TIQA0"/>
    <m/>
    <n v="798"/>
    <n v="1"/>
    <n v="798"/>
    <n v="8"/>
    <n v="798"/>
    <n v="798"/>
    <m/>
    <n v="0"/>
  </r>
  <r>
    <s v="0065A00001ZFysIQAT"/>
    <m/>
    <n v="3350"/>
    <n v="1"/>
    <n v="3350"/>
    <n v="8"/>
    <n v="3350"/>
    <n v="3350"/>
    <m/>
    <n v="0"/>
  </r>
  <r>
    <s v="0065A00001ZON9xQAH"/>
    <n v="10"/>
    <n v="695"/>
    <n v="1"/>
    <n v="695"/>
    <n v="8"/>
    <n v="695"/>
    <n v="625.5"/>
    <m/>
    <n v="0"/>
  </r>
  <r>
    <s v="0065A00001ZN0tXQAT"/>
    <n v="10"/>
    <n v="695"/>
    <n v="1"/>
    <n v="695"/>
    <n v="8"/>
    <n v="695"/>
    <n v="625.5"/>
    <m/>
    <n v="0"/>
  </r>
  <r>
    <s v="0065A00001Z8vspQAB"/>
    <n v="10"/>
    <n v="3685"/>
    <n v="1"/>
    <n v="3685"/>
    <n v="8"/>
    <n v="3685"/>
    <n v="3316.5"/>
    <m/>
    <n v="0"/>
  </r>
  <r>
    <s v="0065A00001ZVeFOQA1"/>
    <n v="25"/>
    <n v="695"/>
    <n v="1"/>
    <n v="695"/>
    <n v="8"/>
    <n v="695"/>
    <n v="521.25"/>
    <m/>
    <n v="0"/>
  </r>
  <r>
    <s v="0066e00001e0Pr5AAE"/>
    <n v="25"/>
    <n v="725"/>
    <n v="1"/>
    <n v="725"/>
    <n v="8"/>
    <n v="725"/>
    <n v="543.75"/>
    <m/>
    <n v="0"/>
  </r>
  <r>
    <s v="0065A00000k38bnQAA"/>
    <m/>
    <n v="650"/>
    <n v="1"/>
    <n v="540"/>
    <n v="8"/>
    <n v="540"/>
    <n v="540"/>
    <m/>
    <n v="0"/>
  </r>
  <r>
    <s v="0065A00000ldr8MQAQ"/>
    <m/>
    <n v="650"/>
    <n v="1"/>
    <n v="650"/>
    <n v="8"/>
    <n v="650"/>
    <n v="650"/>
    <m/>
    <n v="0"/>
  </r>
  <r>
    <s v="0065A00000nKTkUQAW"/>
    <m/>
    <n v="650"/>
    <n v="1"/>
    <n v="650"/>
    <n v="8"/>
    <n v="650"/>
    <n v="650"/>
    <m/>
    <n v="0"/>
  </r>
  <r>
    <s v="0063100000bsACVAA2"/>
    <m/>
    <n v="650"/>
    <n v="1"/>
    <n v="650"/>
    <n v="8"/>
    <n v="650"/>
    <n v="650"/>
    <m/>
    <n v="0"/>
  </r>
  <r>
    <s v="0065A00000loC07QAE"/>
    <m/>
    <n v="650"/>
    <n v="1"/>
    <n v="650"/>
    <n v="8"/>
    <n v="650"/>
    <n v="650"/>
    <m/>
    <n v="0"/>
  </r>
  <r>
    <s v="0065A00000lo8H3QAI"/>
    <m/>
    <n v="650"/>
    <n v="1"/>
    <n v="650"/>
    <n v="8"/>
    <n v="650"/>
    <n v="650"/>
    <m/>
    <n v="0"/>
  </r>
  <r>
    <s v="0065A00000nKw7rQAC"/>
    <m/>
    <n v="650"/>
    <n v="1"/>
    <n v="650"/>
    <n v="8"/>
    <n v="650"/>
    <n v="650"/>
    <m/>
    <n v="0"/>
  </r>
  <r>
    <s v="0065A00000k2llNQAQ"/>
    <m/>
    <n v="650"/>
    <n v="1"/>
    <n v="650"/>
    <n v="8"/>
    <n v="650"/>
    <n v="650"/>
    <m/>
    <n v="0"/>
  </r>
  <r>
    <s v="0065A00000nKTkEQAW"/>
    <m/>
    <n v="650"/>
    <n v="1"/>
    <n v="650"/>
    <n v="8"/>
    <n v="650"/>
    <n v="650"/>
    <m/>
    <n v="0"/>
  </r>
  <r>
    <s v="0065A00000ldBDPQA2"/>
    <m/>
    <n v="650"/>
    <n v="1"/>
    <n v="650"/>
    <n v="8"/>
    <n v="650"/>
    <n v="650"/>
    <m/>
    <n v="0"/>
  </r>
  <r>
    <s v="0065A00000k3V5fQAE"/>
    <m/>
    <n v="650"/>
    <n v="1"/>
    <n v="650"/>
    <n v="8"/>
    <n v="650"/>
    <n v="650"/>
    <m/>
    <n v="0"/>
  </r>
  <r>
    <s v="0065A00000lnQHRQA2"/>
    <m/>
    <n v="650"/>
    <n v="1"/>
    <n v="650"/>
    <n v="8"/>
    <n v="650"/>
    <n v="650"/>
    <m/>
    <n v="0"/>
  </r>
  <r>
    <s v="0065A00000letW5QAI"/>
    <m/>
    <n v="650"/>
    <n v="1"/>
    <n v="650"/>
    <n v="8"/>
    <n v="650"/>
    <n v="650"/>
    <m/>
    <n v="0"/>
  </r>
  <r>
    <s v="0065A00001TiGDlQAN"/>
    <m/>
    <n v="670"/>
    <n v="1"/>
    <n v="670"/>
    <n v="8"/>
    <n v="670"/>
    <n v="670"/>
    <m/>
    <n v="0"/>
  </r>
  <r>
    <s v="0065A00001WxJccQAF"/>
    <m/>
    <n v="670"/>
    <n v="1"/>
    <n v="670"/>
    <n v="8"/>
    <n v="670"/>
    <n v="670"/>
    <m/>
    <n v="0"/>
  </r>
  <r>
    <s v="0063100000cDm71AAC"/>
    <m/>
    <n v="670"/>
    <n v="1"/>
    <n v="650"/>
    <n v="8"/>
    <n v="650"/>
    <n v="650"/>
    <m/>
    <n v="0"/>
  </r>
  <r>
    <s v="0065A00000k2gTmQAI"/>
    <m/>
    <n v="670"/>
    <n v="1"/>
    <n v="670"/>
    <n v="8"/>
    <n v="670"/>
    <n v="670"/>
    <m/>
    <n v="0"/>
  </r>
  <r>
    <s v="0065A00000iSJ8xQAG"/>
    <m/>
    <n v="670"/>
    <n v="1"/>
    <n v="670"/>
    <n v="8"/>
    <n v="670"/>
    <n v="670"/>
    <m/>
    <n v="0"/>
  </r>
  <r>
    <s v="0065A00001ZVSQIQA5"/>
    <m/>
    <n v="695"/>
    <n v="1"/>
    <n v="695"/>
    <n v="8"/>
    <n v="695"/>
    <n v="695"/>
    <s v="0065A00001ZVSQIQA5"/>
    <n v="695"/>
  </r>
  <r>
    <s v="0065A00001bM5ZMQA0"/>
    <m/>
    <n v="695"/>
    <n v="1"/>
    <n v="695"/>
    <n v="8"/>
    <n v="695"/>
    <n v="695"/>
    <m/>
    <n v="0"/>
  </r>
  <r>
    <s v="0063100000fqLKmAAM"/>
    <m/>
    <n v="695"/>
    <n v="1"/>
    <n v="695"/>
    <n v="8"/>
    <n v="695"/>
    <n v="695"/>
    <m/>
    <n v="0"/>
  </r>
  <r>
    <s v="0065A00001bOA0oQAG"/>
    <m/>
    <n v="695"/>
    <n v="1"/>
    <n v="695"/>
    <n v="8"/>
    <n v="695"/>
    <n v="695"/>
    <m/>
    <n v="0"/>
  </r>
  <r>
    <s v="0065A00001bomRjQAI"/>
    <m/>
    <n v="695"/>
    <n v="1"/>
    <n v="695"/>
    <n v="8"/>
    <n v="695"/>
    <n v="695"/>
    <m/>
    <n v="0"/>
  </r>
  <r>
    <s v="0065A00001Tj7aPQAR"/>
    <m/>
    <n v="695"/>
    <n v="1"/>
    <n v="695"/>
    <n v="8"/>
    <n v="695"/>
    <n v="695"/>
    <m/>
    <n v="0"/>
  </r>
  <r>
    <s v="0065A00000nLfZ2QAK"/>
    <m/>
    <n v="695"/>
    <n v="1"/>
    <n v="695"/>
    <n v="8"/>
    <n v="695"/>
    <n v="695"/>
    <m/>
    <n v="0"/>
  </r>
  <r>
    <s v="0065A00001G5iWGQAZ"/>
    <m/>
    <n v="695"/>
    <n v="1"/>
    <n v="695"/>
    <n v="8"/>
    <n v="695"/>
    <n v="695"/>
    <m/>
    <n v="0"/>
  </r>
  <r>
    <s v="0065A00001cID8CQAW"/>
    <m/>
    <n v="695"/>
    <n v="1"/>
    <n v="695"/>
    <n v="8"/>
    <n v="695"/>
    <n v="695"/>
    <s v="0065A00001cID8CQAW"/>
    <n v="695"/>
  </r>
  <r>
    <s v="0065A00001XrUF3QAN"/>
    <m/>
    <n v="695"/>
    <n v="1"/>
    <n v="695"/>
    <n v="8"/>
    <n v="695"/>
    <n v="695"/>
    <m/>
    <n v="0"/>
  </r>
  <r>
    <s v="0063100000eUuqxAAC"/>
    <m/>
    <n v="695"/>
    <n v="1"/>
    <n v="695"/>
    <n v="8"/>
    <n v="695"/>
    <n v="695"/>
    <m/>
    <n v="0"/>
  </r>
  <r>
    <s v="0065A00001cKaKhQAK"/>
    <m/>
    <n v="695"/>
    <n v="1"/>
    <n v="695"/>
    <n v="8"/>
    <n v="695"/>
    <n v="695"/>
    <m/>
    <n v="0"/>
  </r>
  <r>
    <s v="0065A00000ldfsAQAQ"/>
    <m/>
    <n v="4720"/>
    <n v="1"/>
    <n v="4720"/>
    <n v="8"/>
    <n v="4720"/>
    <n v="4720"/>
    <m/>
    <n v="0"/>
  </r>
  <r>
    <s v="0065A00001bpCx1QAE"/>
    <m/>
    <n v="4995"/>
    <n v="1"/>
    <n v="4995"/>
    <n v="8"/>
    <n v="4995"/>
    <n v="4995"/>
    <s v="0065A00001bpCx1QAE"/>
    <n v="4995"/>
  </r>
  <r>
    <s v="0065A00001aKi6AQAS"/>
    <m/>
    <n v="5000"/>
    <n v="1"/>
    <n v="5000"/>
    <n v="8"/>
    <n v="5000"/>
    <n v="5000"/>
    <m/>
    <n v="0"/>
  </r>
  <r>
    <s v="0065A00001CKiGuQAL"/>
    <m/>
    <n v="5000"/>
    <n v="1"/>
    <n v="0"/>
    <n v="8"/>
    <n v="0"/>
    <n v="0"/>
    <m/>
    <n v="0"/>
  </r>
  <r>
    <s v="0065A00000nMCMGQA4"/>
    <m/>
    <n v="5000"/>
    <n v="1"/>
    <n v="5050"/>
    <n v="8"/>
    <n v="5050"/>
    <n v="5050"/>
    <m/>
    <n v="0"/>
  </r>
  <r>
    <s v="0065A00000k3LKYQA2"/>
    <m/>
    <n v="5000"/>
    <n v="1"/>
    <n v="5050"/>
    <n v="8"/>
    <n v="5050"/>
    <n v="5050"/>
    <m/>
    <n v="0"/>
  </r>
  <r>
    <s v="0065A00000lei5oQAA"/>
    <m/>
    <n v="8950"/>
    <n v="1"/>
    <n v="8950"/>
    <n v="8"/>
    <n v="8950"/>
    <n v="8950"/>
    <m/>
    <n v="0"/>
  </r>
  <r>
    <s v="0063100000eUurqAAC"/>
    <n v="5"/>
    <n v="695"/>
    <n v="1"/>
    <n v="695"/>
    <n v="8"/>
    <n v="695"/>
    <n v="660.25"/>
    <m/>
    <n v="0"/>
  </r>
  <r>
    <s v="0065A00001TjPnTQAV"/>
    <n v="10"/>
    <n v="670"/>
    <n v="1"/>
    <n v="670"/>
    <n v="8"/>
    <n v="670"/>
    <n v="603"/>
    <m/>
    <n v="0"/>
  </r>
  <r>
    <s v="0065A00001VfvkOQAR"/>
    <n v="10"/>
    <n v="695"/>
    <n v="1"/>
    <n v="695"/>
    <n v="8"/>
    <n v="695"/>
    <n v="625.5"/>
    <m/>
    <n v="0"/>
  </r>
  <r>
    <s v="0065A00001aJ7BdQAK"/>
    <n v="10"/>
    <n v="765"/>
    <n v="1"/>
    <n v="765"/>
    <n v="8"/>
    <n v="765"/>
    <n v="688.5"/>
    <m/>
    <n v="0"/>
  </r>
  <r>
    <s v="0065A00000k333UQAQ"/>
    <n v="15"/>
    <n v="670"/>
    <n v="1"/>
    <n v="670"/>
    <n v="8"/>
    <n v="670"/>
    <n v="569.5"/>
    <m/>
    <n v="0"/>
  </r>
  <r>
    <s v="0065A00001ZjQLlQAN"/>
    <n v="15"/>
    <n v="695"/>
    <n v="1"/>
    <n v="695"/>
    <n v="8"/>
    <n v="695"/>
    <n v="590.75"/>
    <m/>
    <n v="0"/>
  </r>
  <r>
    <s v="0063100000ciqgiAAA"/>
    <n v="50"/>
    <n v="5245"/>
    <n v="1"/>
    <n v="5245"/>
    <n v="8"/>
    <n v="5245"/>
    <n v="2622.5"/>
    <m/>
    <n v="0"/>
  </r>
  <r>
    <s v="0065A00001ZN33pQAD"/>
    <n v="2"/>
    <n v="695"/>
    <n v="2"/>
    <n v="695"/>
    <n v="8"/>
    <n v="1390"/>
    <n v="1362.2"/>
    <m/>
    <n v="0"/>
  </r>
  <r>
    <s v="0065A00001XHfL0QAL"/>
    <n v="20"/>
    <n v="670"/>
    <n v="2"/>
    <n v="670"/>
    <n v="8"/>
    <n v="1340"/>
    <n v="1072"/>
    <m/>
    <n v="0"/>
  </r>
  <r>
    <s v="0063100000erPrjAAE"/>
    <m/>
    <n v="670"/>
    <n v="1"/>
    <n v="670"/>
    <n v="8"/>
    <n v="670"/>
    <n v="670"/>
    <m/>
    <n v="0"/>
  </r>
  <r>
    <s v="0065A00001Ve8FPQAZ"/>
    <n v="20"/>
    <n v="4995"/>
    <n v="1"/>
    <n v="4995"/>
    <n v="8"/>
    <n v="4995"/>
    <n v="3996"/>
    <m/>
    <n v="0"/>
  </r>
  <r>
    <s v="0065A00001cID20QAG"/>
    <m/>
    <n v="199"/>
    <n v="1"/>
    <n v="199"/>
    <n v="8"/>
    <n v="199"/>
    <n v="199"/>
    <s v="0065A00001cID20QAG"/>
    <n v="199"/>
  </r>
  <r>
    <s v="0065A00001ZVdo6QAD"/>
    <n v="0"/>
    <n v="2500"/>
    <n v="1"/>
    <n v="2500"/>
    <n v="8"/>
    <n v="2500"/>
    <n v="2500"/>
    <m/>
    <n v="0"/>
  </r>
  <r>
    <s v="0065A00001cs7ehQAA"/>
    <n v="25"/>
    <n v="39"/>
    <n v="8"/>
    <n v="39"/>
    <n v="8"/>
    <n v="312"/>
    <n v="234"/>
    <m/>
    <n v="0"/>
  </r>
  <r>
    <s v="0065A00000xxrsdQAA"/>
    <m/>
    <n v="670"/>
    <n v="1"/>
    <n v="670"/>
    <n v="8"/>
    <n v="670"/>
    <n v="670"/>
    <m/>
    <n v="0"/>
  </r>
  <r>
    <s v="0065A00001SgX0oQAF"/>
    <m/>
    <n v="7493.05"/>
    <n v="1"/>
    <n v="7123.26"/>
    <n v="8"/>
    <n v="7123.26"/>
    <n v="7123.26"/>
    <m/>
    <n v="0"/>
  </r>
  <r>
    <s v="0065A00001OKGqKQAX"/>
    <m/>
    <n v="39"/>
    <n v="2"/>
    <n v="39"/>
    <n v="8"/>
    <n v="78"/>
    <n v="78"/>
    <m/>
    <n v="0"/>
  </r>
  <r>
    <s v="0065A00001Ti3sZQAR"/>
    <n v="1"/>
    <n v="71500"/>
    <n v="2"/>
    <n v="71500"/>
    <n v="8"/>
    <n v="143000"/>
    <n v="141570"/>
    <m/>
    <n v="0"/>
  </r>
  <r>
    <s v="0065A00001KPpJvQAL"/>
    <m/>
    <n v="199"/>
    <n v="10"/>
    <n v="199"/>
    <n v="8"/>
    <n v="1990"/>
    <n v="1990"/>
    <m/>
    <n v="0"/>
  </r>
  <r>
    <s v="0065A00001br6BZQAY"/>
    <n v="10"/>
    <n v="695"/>
    <n v="1"/>
    <n v="695"/>
    <n v="8"/>
    <n v="695"/>
    <n v="625.5"/>
    <s v="0065A00001br6BZQAY"/>
    <n v="625.5"/>
  </r>
  <r>
    <s v="0065A00001ZWNDHQA5"/>
    <m/>
    <n v="695"/>
    <n v="1"/>
    <n v="695"/>
    <n v="8"/>
    <n v="695"/>
    <n v="695"/>
    <s v="0065A00001ZWNDHQA5"/>
    <n v="695"/>
  </r>
  <r>
    <s v="0065A00001ZNJIZQA5"/>
    <m/>
    <n v="695"/>
    <n v="1"/>
    <n v="695"/>
    <n v="8"/>
    <n v="695"/>
    <n v="695"/>
    <m/>
    <n v="0"/>
  </r>
  <r>
    <s v="0066e00001e0OHlAAM"/>
    <m/>
    <n v="15000"/>
    <n v="1"/>
    <n v="15000"/>
    <n v="8"/>
    <n v="15000"/>
    <n v="15000"/>
    <m/>
    <n v="0"/>
  </r>
  <r>
    <s v="0065A00001cq6jeQAA"/>
    <m/>
    <n v="725"/>
    <n v="1"/>
    <n v="725"/>
    <n v="8"/>
    <n v="725"/>
    <n v="725"/>
    <m/>
    <n v="0"/>
  </r>
  <r>
    <s v="006i000000VuBn4AAF"/>
    <m/>
    <n v="249"/>
    <n v="1"/>
    <n v="399"/>
    <n v="8"/>
    <n v="399"/>
    <n v="399"/>
    <m/>
    <n v="0"/>
  </r>
  <r>
    <s v="0065A00001dI6DFQA0"/>
    <n v="20"/>
    <n v="199"/>
    <n v="4"/>
    <n v="199"/>
    <n v="9"/>
    <n v="796"/>
    <n v="636.79999999999995"/>
    <m/>
    <n v="0"/>
  </r>
  <r>
    <s v="0065A00001crXBFQA2"/>
    <m/>
    <n v="39"/>
    <n v="1"/>
    <n v="39"/>
    <n v="9"/>
    <n v="39"/>
    <n v="39"/>
    <m/>
    <n v="0"/>
  </r>
  <r>
    <s v="0065A00001YPqPwQAL"/>
    <m/>
    <n v="39"/>
    <n v="1"/>
    <n v="39"/>
    <n v="9"/>
    <n v="39"/>
    <n v="39"/>
    <s v="0065A00001YPqPwQAL"/>
    <n v="39"/>
  </r>
  <r>
    <s v="0065A00001ThzAeQAJ"/>
    <m/>
    <n v="39"/>
    <n v="1"/>
    <n v="39"/>
    <n v="9"/>
    <n v="39"/>
    <n v="39"/>
    <m/>
    <n v="0"/>
  </r>
  <r>
    <s v="0065A00001ZPIBiQAP"/>
    <m/>
    <n v="39"/>
    <n v="1"/>
    <n v="39"/>
    <n v="9"/>
    <n v="39"/>
    <n v="39"/>
    <m/>
    <n v="0"/>
  </r>
  <r>
    <s v="0065A00001dAJH4QAO"/>
    <m/>
    <n v="199"/>
    <n v="1"/>
    <n v="199"/>
    <n v="9"/>
    <n v="199"/>
    <n v="199"/>
    <m/>
    <n v="0"/>
  </r>
  <r>
    <s v="0065A00001crX52QAE"/>
    <m/>
    <n v="199"/>
    <n v="1"/>
    <n v="199"/>
    <n v="9"/>
    <n v="199"/>
    <n v="199"/>
    <m/>
    <n v="0"/>
  </r>
  <r>
    <s v="0065A00001bfrgNQAQ"/>
    <m/>
    <n v="15000"/>
    <n v="1"/>
    <n v="15000"/>
    <n v="9"/>
    <n v="15000"/>
    <n v="15000"/>
    <m/>
    <n v="0"/>
  </r>
  <r>
    <s v="0065A00001bfrZUQAY"/>
    <m/>
    <n v="15000"/>
    <n v="1"/>
    <n v="15000"/>
    <n v="9"/>
    <n v="15000"/>
    <n v="15000"/>
    <m/>
    <n v="0"/>
  </r>
  <r>
    <s v="0065A00000leOOuQAM"/>
    <m/>
    <n v="32500"/>
    <n v="1"/>
    <n v="32500"/>
    <n v="9"/>
    <n v="32500"/>
    <n v="32500"/>
    <m/>
    <n v="0"/>
  </r>
  <r>
    <s v="0065A00001WwBMKQA3"/>
    <n v="15"/>
    <n v="39"/>
    <n v="1"/>
    <n v="39"/>
    <n v="9"/>
    <n v="39"/>
    <n v="33.15"/>
    <m/>
    <n v="0"/>
  </r>
  <r>
    <s v="0065A00001CIKrhQAH"/>
    <n v="18"/>
    <n v="199"/>
    <n v="1"/>
    <n v="199"/>
    <n v="9"/>
    <n v="199"/>
    <n v="163.18"/>
    <m/>
    <n v="0"/>
  </r>
  <r>
    <s v="0065A00001CKx6SQAT"/>
    <n v="18"/>
    <n v="199"/>
    <n v="1"/>
    <n v="199"/>
    <n v="9"/>
    <n v="199"/>
    <n v="163.18"/>
    <m/>
    <n v="0"/>
  </r>
  <r>
    <s v="0065A00001WxE6eQAF"/>
    <n v="25"/>
    <n v="24"/>
    <n v="2"/>
    <n v="24"/>
    <n v="9"/>
    <n v="48"/>
    <n v="36"/>
    <m/>
    <n v="0"/>
  </r>
  <r>
    <s v="0065A00001aKdQMQA0"/>
    <m/>
    <n v="7500"/>
    <n v="3"/>
    <n v="7500"/>
    <n v="9"/>
    <n v="22500"/>
    <n v="22500"/>
    <m/>
    <n v="0"/>
  </r>
  <r>
    <s v="0065A00001aKoJDQA0"/>
    <m/>
    <n v="7500"/>
    <n v="3"/>
    <n v="7500"/>
    <n v="9"/>
    <n v="22500"/>
    <n v="22500"/>
    <m/>
    <n v="0"/>
  </r>
  <r>
    <s v="0065A00001aKdSTQA0"/>
    <m/>
    <n v="7500"/>
    <n v="3"/>
    <n v="7500"/>
    <n v="9"/>
    <n v="22500"/>
    <n v="22500"/>
    <m/>
    <n v="0"/>
  </r>
  <r>
    <s v="0065A00001aKdS9QAK"/>
    <m/>
    <n v="7500"/>
    <n v="3"/>
    <n v="7500"/>
    <n v="9"/>
    <n v="22500"/>
    <n v="22500"/>
    <m/>
    <n v="0"/>
  </r>
  <r>
    <s v="0065A00001aKdYlQAK"/>
    <m/>
    <n v="7500"/>
    <n v="3"/>
    <n v="7500"/>
    <n v="9"/>
    <n v="22500"/>
    <n v="22500"/>
    <m/>
    <n v="0"/>
  </r>
  <r>
    <s v="0065A00001ZjQ7pQAF"/>
    <m/>
    <n v="7500"/>
    <n v="3"/>
    <n v="7500"/>
    <n v="9"/>
    <n v="22500"/>
    <n v="22500"/>
    <m/>
    <n v="0"/>
  </r>
  <r>
    <s v="0065A00001Uo0J2QAJ"/>
    <n v="25"/>
    <n v="39"/>
    <n v="3"/>
    <n v="39"/>
    <n v="9"/>
    <n v="117"/>
    <n v="87.75"/>
    <m/>
    <n v="0"/>
  </r>
  <r>
    <s v="0066e00001eMRDRAA4"/>
    <m/>
    <n v="350"/>
    <n v="4"/>
    <n v="350"/>
    <n v="9"/>
    <n v="1400"/>
    <n v="1400"/>
    <m/>
    <n v="0"/>
  </r>
  <r>
    <s v="0065A00001G5narQAB"/>
    <m/>
    <n v="24"/>
    <n v="5"/>
    <n v="18"/>
    <n v="9"/>
    <n v="90"/>
    <n v="90"/>
    <m/>
    <n v="0"/>
  </r>
  <r>
    <s v="0065A000019m7zcQAA"/>
    <n v="18"/>
    <n v="199"/>
    <n v="5"/>
    <n v="199"/>
    <n v="9"/>
    <n v="995"/>
    <n v="815.9"/>
    <m/>
    <n v="0"/>
  </r>
  <r>
    <s v="0065A00001Xe7DBQAZ"/>
    <n v="25"/>
    <n v="24"/>
    <n v="5"/>
    <n v="24"/>
    <n v="9"/>
    <n v="120"/>
    <n v="90"/>
    <m/>
    <n v="0"/>
  </r>
  <r>
    <s v="0065A00001CIL0eQAH"/>
    <n v="18"/>
    <n v="199"/>
    <n v="7"/>
    <n v="199"/>
    <n v="9"/>
    <n v="1393"/>
    <n v="1142.26"/>
    <m/>
    <n v="0"/>
  </r>
  <r>
    <s v="0065A00001MA1WFQA1"/>
    <m/>
    <n v="4995"/>
    <n v="1"/>
    <n v="4995"/>
    <n v="9"/>
    <n v="4995"/>
    <n v="4995"/>
    <m/>
    <n v="0"/>
  </r>
  <r>
    <s v="0065A00001YhfS1QAJ"/>
    <m/>
    <n v="350"/>
    <n v="1"/>
    <n v="150"/>
    <n v="9"/>
    <n v="150"/>
    <n v="150"/>
    <m/>
    <n v="0"/>
  </r>
  <r>
    <s v="0065A00001XoVclQAF"/>
    <n v="25"/>
    <n v="7500"/>
    <n v="1"/>
    <n v="7500"/>
    <n v="9"/>
    <n v="7500"/>
    <n v="5625"/>
    <m/>
    <n v="0"/>
  </r>
  <r>
    <s v="0065A00001Xmsa7QAB"/>
    <n v="25"/>
    <n v="199"/>
    <n v="4"/>
    <n v="199"/>
    <n v="9"/>
    <n v="796"/>
    <n v="597"/>
    <m/>
    <n v="0"/>
  </r>
  <r>
    <s v="0065A00001ZFoACQA1"/>
    <n v="27.5"/>
    <n v="71500"/>
    <n v="7"/>
    <n v="71500"/>
    <n v="9"/>
    <n v="500500"/>
    <n v="362862.5"/>
    <m/>
    <n v="0"/>
  </r>
  <r>
    <s v="0065A00000iUCMAQA4"/>
    <m/>
    <n v="0"/>
    <n v="1"/>
    <n v="-2066"/>
    <n v="9"/>
    <n v="-2066"/>
    <n v="-2066"/>
    <m/>
    <n v="0"/>
  </r>
  <r>
    <s v="0065A00000iVK8mQAG"/>
    <m/>
    <n v="0"/>
    <n v="1"/>
    <n v="0"/>
    <n v="9"/>
    <n v="0"/>
    <n v="0"/>
    <m/>
    <n v="0"/>
  </r>
  <r>
    <s v="0065A00000i4wZgQAI"/>
    <m/>
    <n v="650"/>
    <n v="1"/>
    <n v="400"/>
    <n v="9"/>
    <n v="400"/>
    <n v="400"/>
    <m/>
    <n v="0"/>
  </r>
  <r>
    <s v="0065A00000i4zC1QAI"/>
    <m/>
    <n v="650"/>
    <n v="1"/>
    <n v="400"/>
    <n v="9"/>
    <n v="400"/>
    <n v="400"/>
    <m/>
    <n v="0"/>
  </r>
  <r>
    <s v="0065A00000i4nenQAA"/>
    <m/>
    <n v="650"/>
    <n v="1"/>
    <n v="0"/>
    <n v="9"/>
    <n v="0"/>
    <n v="0"/>
    <m/>
    <n v="0"/>
  </r>
  <r>
    <s v="0063100000daoBAAAY"/>
    <m/>
    <n v="650"/>
    <n v="1"/>
    <n v="540"/>
    <n v="9"/>
    <n v="540"/>
    <n v="540"/>
    <m/>
    <n v="0"/>
  </r>
  <r>
    <s v="0065A00000i2eUQQAY"/>
    <m/>
    <n v="650"/>
    <n v="1"/>
    <n v="540"/>
    <n v="9"/>
    <n v="540"/>
    <n v="540"/>
    <m/>
    <n v="0"/>
  </r>
  <r>
    <s v="0063100000ciqmiAAA"/>
    <m/>
    <n v="650"/>
    <n v="1"/>
    <n v="650"/>
    <n v="9"/>
    <n v="650"/>
    <n v="650"/>
    <m/>
    <n v="0"/>
  </r>
  <r>
    <s v="0063100000et7MvAAI"/>
    <m/>
    <n v="650"/>
    <n v="1"/>
    <n v="650"/>
    <n v="9"/>
    <n v="650"/>
    <n v="650"/>
    <m/>
    <n v="0"/>
  </r>
  <r>
    <s v="0065A00000i2Uv3QAE"/>
    <m/>
    <n v="650"/>
    <n v="1"/>
    <n v="650"/>
    <n v="9"/>
    <n v="650"/>
    <n v="650"/>
    <m/>
    <n v="0"/>
  </r>
  <r>
    <s v="0065A00000iby3MQAQ"/>
    <m/>
    <n v="650"/>
    <n v="1"/>
    <n v="650"/>
    <n v="9"/>
    <n v="650"/>
    <n v="650"/>
    <m/>
    <n v="0"/>
  </r>
  <r>
    <s v="0063100000cjfMIAAY"/>
    <m/>
    <n v="3150"/>
    <n v="1"/>
    <n v="2357"/>
    <n v="9"/>
    <n v="2357"/>
    <n v="2357"/>
    <m/>
    <n v="0"/>
  </r>
  <r>
    <s v="0063100000frfFpAAI"/>
    <m/>
    <n v="3150"/>
    <n v="1"/>
    <n v="2357"/>
    <n v="9"/>
    <n v="2357"/>
    <n v="2357"/>
    <m/>
    <n v="0"/>
  </r>
  <r>
    <s v="0065A00000k38bnQAA"/>
    <m/>
    <n v="3150"/>
    <n v="1"/>
    <n v="2357"/>
    <n v="9"/>
    <n v="2357"/>
    <n v="2357"/>
    <m/>
    <n v="0"/>
  </r>
  <r>
    <s v="0065A00000k3YjGQAU"/>
    <m/>
    <n v="3150"/>
    <n v="1"/>
    <n v="2357"/>
    <n v="9"/>
    <n v="2357"/>
    <n v="2357"/>
    <m/>
    <n v="0"/>
  </r>
  <r>
    <s v="0063100000daKseAAE"/>
    <m/>
    <n v="6500"/>
    <n v="1"/>
    <n v="6500"/>
    <n v="9"/>
    <n v="6500"/>
    <n v="6500"/>
    <m/>
    <n v="0"/>
  </r>
  <r>
    <s v="0065A00000i4vVYQAY"/>
    <m/>
    <n v="21950"/>
    <n v="1"/>
    <n v="21950"/>
    <n v="9"/>
    <n v="21950"/>
    <n v="21950"/>
    <m/>
    <n v="0"/>
  </r>
  <r>
    <s v="0065A00000i3jVJQAY"/>
    <n v="10"/>
    <n v="650"/>
    <n v="1"/>
    <n v="400"/>
    <n v="9"/>
    <n v="400"/>
    <n v="360"/>
    <m/>
    <n v="0"/>
  </r>
  <r>
    <s v="0065A00000i2d9JQAQ"/>
    <n v="100"/>
    <n v="650"/>
    <n v="1"/>
    <n v="400"/>
    <n v="9"/>
    <n v="400"/>
    <n v="0"/>
    <m/>
    <n v="0"/>
  </r>
  <r>
    <s v="0065A00000i4dQYQAY"/>
    <n v="100"/>
    <n v="650"/>
    <n v="1"/>
    <n v="400"/>
    <n v="9"/>
    <n v="400"/>
    <n v="0"/>
    <m/>
    <n v="0"/>
  </r>
  <r>
    <s v="0063100000bs399AAA"/>
    <n v="100"/>
    <n v="650"/>
    <n v="1"/>
    <n v="400"/>
    <n v="9"/>
    <n v="400"/>
    <n v="0"/>
    <m/>
    <n v="0"/>
  </r>
  <r>
    <s v="0065A00000k248OQAQ"/>
    <m/>
    <n v="5000"/>
    <n v="3"/>
    <n v="0"/>
    <n v="9"/>
    <n v="0"/>
    <n v="0"/>
    <m/>
    <n v="0"/>
  </r>
  <r>
    <s v="0065A00000nK4JVQA0"/>
    <m/>
    <n v="650"/>
    <n v="1"/>
    <n v="650"/>
    <n v="9"/>
    <n v="650"/>
    <n v="650"/>
    <m/>
    <n v="0"/>
  </r>
  <r>
    <s v="0065A00001SjPKXQA3"/>
    <m/>
    <n v="650"/>
    <n v="1"/>
    <n v="650"/>
    <n v="9"/>
    <n v="650"/>
    <n v="650"/>
    <m/>
    <n v="0"/>
  </r>
  <r>
    <s v="0065A00001MA4sIQAT"/>
    <m/>
    <n v="670"/>
    <n v="1"/>
    <n v="670"/>
    <n v="9"/>
    <n v="670"/>
    <n v="670"/>
    <m/>
    <n v="0"/>
  </r>
  <r>
    <s v="0065A00001XDlJEQA1"/>
    <m/>
    <n v="670"/>
    <n v="1"/>
    <n v="565"/>
    <n v="9"/>
    <n v="565"/>
    <n v="565"/>
    <m/>
    <n v="0"/>
  </r>
  <r>
    <s v="0065A00001UmqsOQAR"/>
    <m/>
    <n v="670"/>
    <n v="1"/>
    <n v="670"/>
    <n v="9"/>
    <n v="670"/>
    <n v="670"/>
    <m/>
    <n v="0"/>
  </r>
  <r>
    <s v="0065A00001YHls6QAD"/>
    <m/>
    <n v="670"/>
    <n v="1"/>
    <n v="670"/>
    <n v="9"/>
    <n v="670"/>
    <n v="670"/>
    <m/>
    <n v="0"/>
  </r>
  <r>
    <s v="0065A00001crB56QAE"/>
    <m/>
    <n v="695"/>
    <n v="1"/>
    <n v="695"/>
    <n v="9"/>
    <n v="695"/>
    <n v="695"/>
    <m/>
    <n v="0"/>
  </r>
  <r>
    <s v="0065A00000nKTkUQAW"/>
    <m/>
    <n v="5000"/>
    <n v="1"/>
    <n v="-5000"/>
    <n v="9"/>
    <n v="-5000"/>
    <n v="-5000"/>
    <m/>
    <n v="0"/>
  </r>
  <r>
    <s v="0065A00001ZON9xQAH"/>
    <n v="10"/>
    <n v="695"/>
    <n v="1"/>
    <n v="695"/>
    <n v="9"/>
    <n v="695"/>
    <n v="625.5"/>
    <m/>
    <n v="0"/>
  </r>
  <r>
    <s v="0065A00001ZN0tXQAT"/>
    <n v="10"/>
    <n v="695"/>
    <n v="1"/>
    <n v="695"/>
    <n v="9"/>
    <n v="695"/>
    <n v="625.5"/>
    <m/>
    <n v="0"/>
  </r>
  <r>
    <s v="0065A00001ZVeFOQA1"/>
    <n v="25"/>
    <n v="695"/>
    <n v="1"/>
    <n v="695"/>
    <n v="9"/>
    <n v="695"/>
    <n v="521.25"/>
    <m/>
    <n v="0"/>
  </r>
  <r>
    <s v="0066e00001e0Pr5AAE"/>
    <n v="25"/>
    <n v="725"/>
    <n v="1"/>
    <n v="725"/>
    <n v="9"/>
    <n v="725"/>
    <n v="543.75"/>
    <m/>
    <n v="0"/>
  </r>
  <r>
    <s v="0065A00001Z8vspQAB"/>
    <n v="10"/>
    <n v="765"/>
    <n v="2"/>
    <n v="765"/>
    <n v="9"/>
    <n v="1530"/>
    <n v="1377"/>
    <m/>
    <n v="0"/>
  </r>
  <r>
    <s v="0065A00000ldfsAQAQ"/>
    <m/>
    <n v="650"/>
    <n v="1"/>
    <n v="650"/>
    <n v="9"/>
    <n v="650"/>
    <n v="650"/>
    <m/>
    <n v="0"/>
  </r>
  <r>
    <s v="0065A00000k3V5fQAE"/>
    <m/>
    <n v="650"/>
    <n v="1"/>
    <n v="650"/>
    <n v="9"/>
    <n v="650"/>
    <n v="650"/>
    <m/>
    <n v="0"/>
  </r>
  <r>
    <s v="0065A00000lnQHRQA2"/>
    <m/>
    <n v="650"/>
    <n v="1"/>
    <n v="650"/>
    <n v="9"/>
    <n v="650"/>
    <n v="650"/>
    <m/>
    <n v="0"/>
  </r>
  <r>
    <s v="0065A00000letW5QAI"/>
    <m/>
    <n v="650"/>
    <n v="1"/>
    <n v="650"/>
    <n v="9"/>
    <n v="650"/>
    <n v="650"/>
    <m/>
    <n v="0"/>
  </r>
  <r>
    <s v="0065A00000ldr8MQAQ"/>
    <m/>
    <n v="650"/>
    <n v="1"/>
    <n v="650"/>
    <n v="9"/>
    <n v="650"/>
    <n v="650"/>
    <m/>
    <n v="0"/>
  </r>
  <r>
    <s v="0065A00001WxJccQAF"/>
    <m/>
    <n v="670"/>
    <n v="1"/>
    <n v="670"/>
    <n v="9"/>
    <n v="670"/>
    <n v="670"/>
    <m/>
    <n v="0"/>
  </r>
  <r>
    <s v="0065A00001cID8CQAW"/>
    <m/>
    <n v="695"/>
    <n v="1"/>
    <n v="695"/>
    <n v="9"/>
    <n v="695"/>
    <n v="695"/>
    <s v="0065A00001cID8CQAW"/>
    <n v="695"/>
  </r>
  <r>
    <s v="0065A00001cKaKhQAK"/>
    <m/>
    <n v="695"/>
    <n v="1"/>
    <n v="695"/>
    <n v="9"/>
    <n v="695"/>
    <n v="695"/>
    <m/>
    <n v="0"/>
  </r>
  <r>
    <s v="0065A00001Tj7aPQAR"/>
    <m/>
    <n v="695"/>
    <n v="1"/>
    <n v="695"/>
    <n v="9"/>
    <n v="695"/>
    <n v="695"/>
    <m/>
    <n v="0"/>
  </r>
  <r>
    <s v="0063100000eUuqxAAC"/>
    <m/>
    <n v="695"/>
    <n v="1"/>
    <n v="695"/>
    <n v="9"/>
    <n v="695"/>
    <n v="695"/>
    <m/>
    <n v="0"/>
  </r>
  <r>
    <s v="0065A00001bM5ZMQA0"/>
    <m/>
    <n v="695"/>
    <n v="1"/>
    <n v="695"/>
    <n v="9"/>
    <n v="695"/>
    <n v="695"/>
    <m/>
    <n v="0"/>
  </r>
  <r>
    <s v="0065A00001XrUF3QAN"/>
    <m/>
    <n v="695"/>
    <n v="1"/>
    <n v="695"/>
    <n v="9"/>
    <n v="695"/>
    <n v="695"/>
    <m/>
    <n v="0"/>
  </r>
  <r>
    <s v="0065A00001ZVSQIQA5"/>
    <m/>
    <n v="695"/>
    <n v="1"/>
    <n v="695"/>
    <n v="9"/>
    <n v="695"/>
    <n v="695"/>
    <s v="0065A00001ZVSQIQA5"/>
    <n v="695"/>
  </r>
  <r>
    <s v="0065A00001bomRjQAI"/>
    <m/>
    <n v="695"/>
    <n v="1"/>
    <n v="695"/>
    <n v="9"/>
    <n v="695"/>
    <n v="695"/>
    <m/>
    <n v="0"/>
  </r>
  <r>
    <s v="0063100000fqLKmAAM"/>
    <m/>
    <n v="695"/>
    <n v="1"/>
    <n v="695"/>
    <n v="9"/>
    <n v="695"/>
    <n v="695"/>
    <m/>
    <n v="0"/>
  </r>
  <r>
    <s v="0065A00001CKiGuQAL"/>
    <m/>
    <n v="3950"/>
    <n v="1"/>
    <n v="0"/>
    <n v="9"/>
    <n v="0"/>
    <n v="0"/>
    <m/>
    <n v="0"/>
  </r>
  <r>
    <s v="0065A00000xxrsdQAA"/>
    <m/>
    <n v="5000"/>
    <n v="1"/>
    <n v="5050"/>
    <n v="9"/>
    <n v="5050"/>
    <n v="5050"/>
    <m/>
    <n v="0"/>
  </r>
  <r>
    <s v="0065A00001TiGDlQAN"/>
    <m/>
    <n v="5000"/>
    <n v="1"/>
    <n v="5050"/>
    <n v="9"/>
    <n v="5050"/>
    <n v="5050"/>
    <m/>
    <n v="0"/>
  </r>
  <r>
    <s v="0065A00000iSJ8xQAG"/>
    <m/>
    <n v="5000"/>
    <n v="1"/>
    <n v="5050"/>
    <n v="9"/>
    <n v="5050"/>
    <n v="5050"/>
    <m/>
    <n v="0"/>
  </r>
  <r>
    <s v="0063100000bhxmaAAA"/>
    <m/>
    <n v="39950"/>
    <n v="1"/>
    <n v="39950"/>
    <n v="9"/>
    <n v="39950"/>
    <n v="39950"/>
    <m/>
    <n v="0"/>
  </r>
  <r>
    <s v="0065A00000nKTkEQAW"/>
    <m/>
    <n v="49950"/>
    <n v="1"/>
    <n v="49950"/>
    <n v="9"/>
    <n v="49950"/>
    <n v="49950"/>
    <m/>
    <n v="0"/>
  </r>
  <r>
    <s v="0063100000eUurqAAC"/>
    <n v="5"/>
    <n v="695"/>
    <n v="1"/>
    <n v="695"/>
    <n v="9"/>
    <n v="695"/>
    <n v="660.25"/>
    <m/>
    <n v="0"/>
  </r>
  <r>
    <s v="0065A00001VfvkOQAR"/>
    <n v="10"/>
    <n v="695"/>
    <n v="1"/>
    <n v="695"/>
    <n v="9"/>
    <n v="695"/>
    <n v="625.5"/>
    <m/>
    <n v="0"/>
  </r>
  <r>
    <s v="0065A00000k333UQAQ"/>
    <n v="15"/>
    <n v="670"/>
    <n v="1"/>
    <n v="670"/>
    <n v="9"/>
    <n v="670"/>
    <n v="569.5"/>
    <m/>
    <n v="0"/>
  </r>
  <r>
    <s v="0065A00001ZjQLlQAN"/>
    <n v="15"/>
    <n v="695"/>
    <n v="1"/>
    <n v="695"/>
    <n v="9"/>
    <n v="695"/>
    <n v="590.75"/>
    <m/>
    <n v="0"/>
  </r>
  <r>
    <s v="0065A00001TjPnTQAV"/>
    <n v="100"/>
    <n v="670"/>
    <n v="1"/>
    <n v="670"/>
    <n v="9"/>
    <n v="670"/>
    <n v="0"/>
    <m/>
    <n v="0"/>
  </r>
  <r>
    <s v="0065A00001ZN33pQAD"/>
    <n v="4"/>
    <n v="695"/>
    <n v="2"/>
    <n v="695"/>
    <n v="9"/>
    <n v="1390"/>
    <n v="1334.4"/>
    <m/>
    <n v="0"/>
  </r>
  <r>
    <s v="0065A00001XHfL0QAL"/>
    <n v="20"/>
    <n v="670"/>
    <n v="2"/>
    <n v="670"/>
    <n v="9"/>
    <n v="1340"/>
    <n v="1072"/>
    <m/>
    <n v="0"/>
  </r>
  <r>
    <s v="0065A00001cID20QAG"/>
    <m/>
    <n v="39"/>
    <n v="1"/>
    <n v="39"/>
    <n v="9"/>
    <n v="39"/>
    <n v="39"/>
    <s v="0065A00001cID20QAG"/>
    <n v="39"/>
  </r>
  <r>
    <s v="0065A00001cs7ehQAA"/>
    <n v="25"/>
    <n v="39"/>
    <n v="8"/>
    <n v="39"/>
    <n v="9"/>
    <n v="312"/>
    <n v="234"/>
    <m/>
    <n v="0"/>
  </r>
  <r>
    <s v="0065A00001OKGqKQAX"/>
    <m/>
    <n v="65000"/>
    <n v="1"/>
    <n v="65000"/>
    <n v="9"/>
    <n v="65000"/>
    <n v="65000"/>
    <m/>
    <n v="0"/>
  </r>
  <r>
    <s v="0065A00001br6BZQAY"/>
    <n v="10"/>
    <n v="695"/>
    <n v="3"/>
    <n v="695"/>
    <n v="9"/>
    <n v="2085"/>
    <n v="1876.5"/>
    <s v="0065A00001br6BZQAY"/>
    <n v="1876.5"/>
  </r>
  <r>
    <s v="0065A00001ZWNDHQA5"/>
    <m/>
    <n v="695"/>
    <n v="1"/>
    <n v="695"/>
    <n v="9"/>
    <n v="695"/>
    <n v="695"/>
    <s v="0065A00001ZWNDHQA5"/>
    <n v="695"/>
  </r>
  <r>
    <s v="0066e00001e0OHlAAM"/>
    <n v="10"/>
    <n v="199"/>
    <n v="2"/>
    <n v="199"/>
    <n v="9"/>
    <n v="398"/>
    <n v="358.2"/>
    <m/>
    <n v="0"/>
  </r>
  <r>
    <s v="006i000000VuBn4AAF"/>
    <m/>
    <n v="99"/>
    <n v="1"/>
    <n v="99"/>
    <n v="9"/>
    <n v="99"/>
    <n v="99"/>
    <m/>
    <n v="0"/>
  </r>
  <r>
    <s v="0065A00001dI6DFQA0"/>
    <n v="20"/>
    <n v="6500"/>
    <n v="4"/>
    <n v="6500"/>
    <n v="10"/>
    <n v="26000"/>
    <n v="20800"/>
    <m/>
    <n v="0"/>
  </r>
  <r>
    <s v="0065A00001aKdQMQA0"/>
    <m/>
    <n v="350"/>
    <n v="1"/>
    <n v="1152"/>
    <n v="10"/>
    <n v="1152"/>
    <n v="1152"/>
    <m/>
    <n v="0"/>
  </r>
  <r>
    <s v="0065A00001aKoJDQA0"/>
    <m/>
    <n v="350"/>
    <n v="1"/>
    <n v="1152"/>
    <n v="10"/>
    <n v="1152"/>
    <n v="1152"/>
    <m/>
    <n v="0"/>
  </r>
  <r>
    <s v="0065A00001aKdS9QAK"/>
    <m/>
    <n v="350"/>
    <n v="1"/>
    <n v="1152"/>
    <n v="10"/>
    <n v="1152"/>
    <n v="1152"/>
    <m/>
    <n v="0"/>
  </r>
  <r>
    <s v="0065A00001aKdSTQA0"/>
    <m/>
    <n v="350"/>
    <n v="1"/>
    <n v="1152"/>
    <n v="10"/>
    <n v="1152"/>
    <n v="1152"/>
    <m/>
    <n v="0"/>
  </r>
  <r>
    <s v="0065A00001aKdYlQAK"/>
    <m/>
    <n v="350"/>
    <n v="1"/>
    <n v="1152"/>
    <n v="10"/>
    <n v="1152"/>
    <n v="1152"/>
    <m/>
    <n v="0"/>
  </r>
  <r>
    <s v="0065A00001ZjQ7pQAF"/>
    <m/>
    <n v="350"/>
    <n v="1"/>
    <n v="1152"/>
    <n v="10"/>
    <n v="1152"/>
    <n v="1152"/>
    <m/>
    <n v="0"/>
  </r>
  <r>
    <s v="0065A00001CIKrhQAH"/>
    <n v="18"/>
    <n v="199"/>
    <n v="1"/>
    <n v="199"/>
    <n v="10"/>
    <n v="199"/>
    <n v="163.18"/>
    <m/>
    <n v="0"/>
  </r>
  <r>
    <s v="0065A00001CKx6SQAT"/>
    <n v="18"/>
    <n v="199"/>
    <n v="1"/>
    <n v="199"/>
    <n v="10"/>
    <n v="199"/>
    <n v="163.18"/>
    <m/>
    <n v="0"/>
  </r>
  <r>
    <s v="0065A00001WxE6eQAF"/>
    <n v="25"/>
    <n v="999"/>
    <n v="1"/>
    <n v="999"/>
    <n v="10"/>
    <n v="999"/>
    <n v="749.25"/>
    <m/>
    <n v="0"/>
  </r>
  <r>
    <s v="0065A00001Xe7DBQAZ"/>
    <n v="25"/>
    <n v="999"/>
    <n v="3"/>
    <n v="999"/>
    <n v="10"/>
    <n v="2997"/>
    <n v="2247.75"/>
    <m/>
    <n v="0"/>
  </r>
  <r>
    <s v="0065A00001Uo0J2QAJ"/>
    <n v="25"/>
    <n v="1199"/>
    <n v="3"/>
    <n v="1199"/>
    <n v="10"/>
    <n v="3597"/>
    <n v="2697.75"/>
    <m/>
    <n v="0"/>
  </r>
  <r>
    <m/>
    <m/>
    <m/>
    <m/>
    <m/>
    <m/>
    <m/>
    <m/>
    <m/>
    <n v="62803516.39000003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46">
  <r>
    <s v="0013100001VWdHfAAL"/>
    <x v="0"/>
    <n v="2015"/>
    <s v="005i0000000fNkyAAE"/>
    <x v="0"/>
    <x v="0"/>
    <s v="0063100000YNxMDAA1"/>
    <x v="0"/>
    <s v="005i0000000fNkyAAE"/>
    <x v="0"/>
    <m/>
    <m/>
    <b v="0"/>
    <n v="0"/>
    <n v="0"/>
    <n v="1"/>
    <n v="0"/>
    <n v="1"/>
    <n v="0"/>
  </r>
  <r>
    <s v="0013100001VWdHuAAL"/>
    <x v="0"/>
    <n v="2015"/>
    <s v="005i0000000fNkyAAE"/>
    <x v="0"/>
    <x v="0"/>
    <s v="0063100000YNxNGAA1"/>
    <x v="0"/>
    <s v="005i0000000fNkyAAE"/>
    <x v="1"/>
    <n v="923"/>
    <n v="923"/>
    <b v="1"/>
    <n v="100"/>
    <n v="1"/>
    <n v="0"/>
    <n v="1"/>
    <n v="0"/>
    <n v="0"/>
  </r>
  <r>
    <s v="001i000000Jd1ngAAB"/>
    <x v="0"/>
    <n v="2015"/>
    <s v="005i0000000fNkyAAE"/>
    <x v="0"/>
    <x v="1"/>
    <s v="0063100000YOGBDAA5"/>
    <x v="0"/>
    <s v="005i0000000fNkyAAE"/>
    <x v="0"/>
    <n v="177000"/>
    <n v="0"/>
    <b v="0"/>
    <n v="0"/>
    <n v="0"/>
    <n v="1"/>
    <n v="0"/>
    <n v="1"/>
    <n v="0"/>
  </r>
  <r>
    <s v="0013100001VXN1KAAX"/>
    <x v="0"/>
    <n v="2015"/>
    <s v="005i0000000fNkyAAE"/>
    <x v="0"/>
    <x v="1"/>
    <s v="0063100000YOYE1AAP"/>
    <x v="0"/>
    <s v="005i0000000fNkyAAE"/>
    <x v="0"/>
    <n v="100000"/>
    <n v="0"/>
    <b v="0"/>
    <n v="0"/>
    <n v="0"/>
    <n v="1"/>
    <n v="0"/>
    <n v="1"/>
    <n v="0"/>
  </r>
  <r>
    <s v="0013100001awhseAAA"/>
    <x v="0"/>
    <n v="2015"/>
    <s v="005i0000000fNkyAAE"/>
    <x v="0"/>
    <x v="2"/>
    <s v="0063100000ZJiQqAAL"/>
    <x v="0"/>
    <s v="00531000008F2qlAAC"/>
    <x v="0"/>
    <m/>
    <m/>
    <b v="0"/>
    <n v="0"/>
    <n v="0"/>
    <n v="1"/>
    <n v="0"/>
    <n v="1"/>
    <n v="0"/>
  </r>
  <r>
    <s v="0013100001bZKDxAAO"/>
    <x v="0"/>
    <n v="2015"/>
    <s v="005i0000000fNkyAAE"/>
    <x v="0"/>
    <x v="1"/>
    <s v="0063100000ZKCUHAA5"/>
    <x v="0"/>
    <s v="005i0000000fNkyAAE"/>
    <x v="0"/>
    <n v="50000"/>
    <n v="0"/>
    <b v="0"/>
    <n v="0"/>
    <n v="0"/>
    <n v="1"/>
    <n v="0"/>
    <n v="1"/>
    <n v="0"/>
  </r>
  <r>
    <s v="0013100001bZMFsAAO"/>
    <x v="0"/>
    <n v="2015"/>
    <s v="005i0000000fNkyAAE"/>
    <x v="0"/>
    <x v="1"/>
    <s v="0063100000ZKDYTAA5"/>
    <x v="0"/>
    <s v="005i0000000fNkyAAE"/>
    <x v="1"/>
    <n v="50000"/>
    <n v="50000"/>
    <b v="1"/>
    <n v="100"/>
    <n v="1"/>
    <n v="0"/>
    <n v="1"/>
    <n v="0"/>
    <n v="0"/>
  </r>
  <r>
    <s v="0013100001bZYGIAA4"/>
    <x v="0"/>
    <n v="2015"/>
    <s v="005i0000000fNkyAAE"/>
    <x v="1"/>
    <x v="1"/>
    <s v="0063100000ZKMQFAA5"/>
    <x v="0"/>
    <s v="005i0000000fNkyAAE"/>
    <x v="0"/>
    <n v="50000"/>
    <n v="0"/>
    <b v="0"/>
    <n v="0"/>
    <n v="0"/>
    <n v="1"/>
    <n v="0"/>
    <n v="1"/>
    <n v="0"/>
  </r>
  <r>
    <s v="0013100001bZYVXAA4"/>
    <x v="0"/>
    <n v="2015"/>
    <s v="005i0000000fNkyAAE"/>
    <x v="1"/>
    <x v="1"/>
    <s v="0063100000ZKMWSAA5"/>
    <x v="0"/>
    <s v="005i0000000fNkyAAE"/>
    <x v="0"/>
    <n v="50000"/>
    <n v="0"/>
    <b v="0"/>
    <n v="0"/>
    <n v="0"/>
    <n v="1"/>
    <n v="0"/>
    <n v="1"/>
    <n v="0"/>
  </r>
  <r>
    <s v="0013100001cRpCNAA0"/>
    <x v="1"/>
    <n v="2015"/>
    <s v="005i0000006RgPOAA0"/>
    <x v="1"/>
    <x v="1"/>
    <s v="0063100000ZlQEeAAN"/>
    <x v="0"/>
    <s v="005i0000000fNkyAAE"/>
    <x v="0"/>
    <m/>
    <m/>
    <b v="0"/>
    <n v="0"/>
    <n v="0"/>
    <n v="1"/>
    <n v="0"/>
    <n v="1"/>
    <n v="0"/>
  </r>
  <r>
    <s v="0013100001cRpCNAA0"/>
    <x v="2"/>
    <n v="2015"/>
    <s v="005i0000006RgPOAA0"/>
    <x v="2"/>
    <x v="1"/>
    <s v="0063100000ZlQFIAA3"/>
    <x v="0"/>
    <s v="00531000007Es7rAAC"/>
    <x v="0"/>
    <n v="50000"/>
    <n v="0"/>
    <b v="0"/>
    <n v="0"/>
    <n v="0"/>
    <n v="1"/>
    <n v="0"/>
    <n v="1"/>
    <n v="0"/>
  </r>
  <r>
    <s v="001i000001MZ8IpAAL"/>
    <x v="3"/>
    <n v="2015"/>
    <s v="005i0000000fNkyAAE"/>
    <x v="2"/>
    <x v="1"/>
    <s v="0063100000aBvNTAA0"/>
    <x v="0"/>
    <s v="005i0000000fNkyAAE"/>
    <x v="0"/>
    <n v="2892032"/>
    <n v="0"/>
    <b v="0"/>
    <n v="0"/>
    <n v="0"/>
    <n v="1"/>
    <n v="0"/>
    <n v="1"/>
    <n v="0"/>
  </r>
  <r>
    <s v="0013100001cUmsNAAS"/>
    <x v="1"/>
    <n v="2015"/>
    <s v="005i0000000fNkyAAE"/>
    <x v="2"/>
    <x v="0"/>
    <s v="0063100000aCFelAAG"/>
    <x v="0"/>
    <s v="005i0000000fNkyAAE"/>
    <x v="0"/>
    <m/>
    <m/>
    <b v="0"/>
    <n v="0"/>
    <n v="0"/>
    <n v="1"/>
    <n v="0"/>
    <n v="1"/>
    <n v="0"/>
  </r>
  <r>
    <s v="001i000001MZMMuAAP"/>
    <x v="4"/>
    <n v="2016"/>
    <s v="005i0000000fNkyAAE"/>
    <x v="2"/>
    <x v="1"/>
    <s v="0063100000aCFl8AAG"/>
    <x v="0"/>
    <s v="005i0000000fNkyAAE"/>
    <x v="0"/>
    <m/>
    <m/>
    <b v="0"/>
    <n v="0"/>
    <n v="0"/>
    <n v="1"/>
    <n v="0"/>
    <n v="1"/>
    <n v="0"/>
  </r>
  <r>
    <s v="0013100001cVUEmAAO"/>
    <x v="5"/>
    <n v="2019"/>
    <s v="005i0000000fNkyAAE"/>
    <x v="2"/>
    <x v="2"/>
    <s v="0063100000aCatgAAC"/>
    <x v="0"/>
    <s v="00531000007KAsvAAG"/>
    <x v="0"/>
    <n v="65000"/>
    <n v="0"/>
    <b v="0"/>
    <n v="0"/>
    <n v="0"/>
    <n v="1"/>
    <n v="0"/>
    <n v="1"/>
    <n v="0"/>
  </r>
  <r>
    <s v="0013100001dAL4iAAG"/>
    <x v="1"/>
    <n v="2015"/>
    <s v="005i0000000fNkyAAE"/>
    <x v="3"/>
    <x v="1"/>
    <s v="0063100000aEEjGAAW"/>
    <x v="0"/>
    <s v="005i0000000fNkyAAE"/>
    <x v="1"/>
    <n v="65000"/>
    <n v="65000"/>
    <b v="1"/>
    <n v="100"/>
    <n v="1"/>
    <n v="0"/>
    <n v="1"/>
    <n v="0"/>
    <n v="0"/>
  </r>
  <r>
    <s v="001i000001MZMOvAAP"/>
    <x v="6"/>
    <n v="2019"/>
    <s v="005i0000000fNkyAAE"/>
    <x v="3"/>
    <x v="1"/>
    <s v="0063100000aFWpEAAW"/>
    <x v="0"/>
    <s v="00531000007KAsvAAG"/>
    <x v="1"/>
    <n v="60944.15"/>
    <n v="60944.15"/>
    <b v="1"/>
    <n v="100"/>
    <n v="1"/>
    <n v="0"/>
    <n v="1"/>
    <n v="0"/>
    <n v="0"/>
  </r>
  <r>
    <s v="0016e00002Zvj82AAB"/>
    <x v="7"/>
    <n v="2016"/>
    <s v="005i0000000fpvQAAQ"/>
    <x v="3"/>
    <x v="3"/>
    <s v="0063100000aFacVAAS"/>
    <x v="0"/>
    <s v="00531000008F2qlAAC"/>
    <x v="1"/>
    <n v="124624.5"/>
    <n v="124624.5"/>
    <b v="1"/>
    <n v="100"/>
    <n v="1"/>
    <n v="0"/>
    <n v="1"/>
    <n v="0"/>
    <n v="0"/>
  </r>
  <r>
    <s v="001i000001MZ8IpAAL"/>
    <x v="4"/>
    <n v="2016"/>
    <s v="005i0000000fNkyAAE"/>
    <x v="3"/>
    <x v="1"/>
    <s v="0063100000anT4uAAE"/>
    <x v="0"/>
    <s v="005i0000000fNkyAAE"/>
    <x v="1"/>
    <n v="3624"/>
    <n v="3624"/>
    <b v="1"/>
    <n v="100"/>
    <n v="1"/>
    <n v="0"/>
    <n v="1"/>
    <n v="0"/>
    <n v="0"/>
  </r>
  <r>
    <s v="0013100001eB85XAAS"/>
    <x v="7"/>
    <n v="2016"/>
    <s v="005i0000006RgPOAA0"/>
    <x v="3"/>
    <x v="0"/>
    <s v="0063100000antUKAAY"/>
    <x v="0"/>
    <s v="005i0000006RgPOAA0"/>
    <x v="2"/>
    <m/>
    <m/>
    <b v="0"/>
    <m/>
    <n v="0"/>
    <n v="1"/>
    <n v="0"/>
    <n v="0"/>
    <n v="1"/>
  </r>
  <r>
    <s v="0013100001eB85XAAS"/>
    <x v="8"/>
    <n v="2016"/>
    <s v="005i0000006RgPOAA0"/>
    <x v="3"/>
    <x v="0"/>
    <s v="0063100000antUuAAI"/>
    <x v="0"/>
    <s v="005i0000006RgPOAA0"/>
    <x v="2"/>
    <n v="65000"/>
    <m/>
    <b v="0"/>
    <m/>
    <n v="0"/>
    <n v="1"/>
    <n v="0"/>
    <n v="0"/>
    <n v="1"/>
  </r>
  <r>
    <s v="001i000000WS6x7AAD"/>
    <x v="9"/>
    <n v="2018"/>
    <s v="005i0000000fNkyAAE"/>
    <x v="3"/>
    <x v="1"/>
    <s v="0063100000ao9wMAAQ"/>
    <x v="0"/>
    <s v="005i0000000fNkyAAE"/>
    <x v="0"/>
    <n v="130000"/>
    <n v="0"/>
    <b v="0"/>
    <n v="0"/>
    <n v="0"/>
    <n v="1"/>
    <n v="0"/>
    <n v="1"/>
    <n v="0"/>
  </r>
  <r>
    <s v="0013100001dAL4iAAG"/>
    <x v="10"/>
    <n v="2021"/>
    <s v="005i0000000fNkyAAE"/>
    <x v="3"/>
    <x v="1"/>
    <s v="0063100000aoF6WAAU"/>
    <x v="0"/>
    <s v="005i0000000fNkyAAE"/>
    <x v="0"/>
    <n v="115000"/>
    <n v="0"/>
    <b v="0"/>
    <n v="0"/>
    <n v="0"/>
    <n v="1"/>
    <n v="0"/>
    <n v="1"/>
    <n v="0"/>
  </r>
  <r>
    <s v="0013100001eBxPJAA0"/>
    <x v="4"/>
    <n v="2016"/>
    <s v="00531000007KAsvAAG"/>
    <x v="3"/>
    <x v="3"/>
    <s v="0063100000aoLPaAAM"/>
    <x v="0"/>
    <s v="00531000007KAsvAAG"/>
    <x v="0"/>
    <n v="65000"/>
    <n v="0"/>
    <b v="0"/>
    <n v="0"/>
    <n v="0"/>
    <n v="1"/>
    <n v="0"/>
    <n v="1"/>
    <n v="0"/>
  </r>
  <r>
    <s v="0013100001ekHGJAA2"/>
    <x v="11"/>
    <n v="2016"/>
    <s v="00531000007KAsvAAG"/>
    <x v="4"/>
    <x v="4"/>
    <s v="0063100000aojGMAAY"/>
    <x v="0"/>
    <s v="00531000007KAsvAAG"/>
    <x v="1"/>
    <n v="65000"/>
    <n v="65000"/>
    <b v="1"/>
    <n v="100"/>
    <n v="1"/>
    <n v="0"/>
    <n v="1"/>
    <n v="0"/>
    <n v="0"/>
  </r>
  <r>
    <s v="0013100001el29RAAQ"/>
    <x v="7"/>
    <n v="2016"/>
    <s v="005i0000000fNkyAAE"/>
    <x v="5"/>
    <x v="4"/>
    <s v="0063100000ap7sWAAQ"/>
    <x v="0"/>
    <s v="005i0000000fNkyAAE"/>
    <x v="0"/>
    <m/>
    <m/>
    <b v="0"/>
    <n v="0"/>
    <n v="0"/>
    <n v="1"/>
    <n v="0"/>
    <n v="1"/>
    <n v="0"/>
  </r>
  <r>
    <s v="001i000001MZMQXAA5"/>
    <x v="12"/>
    <n v="2016"/>
    <s v="00531000007KAsvAAG"/>
    <x v="5"/>
    <x v="3"/>
    <s v="0063100000apZWvAAM"/>
    <x v="0"/>
    <s v="00531000007KAsvAAG"/>
    <x v="1"/>
    <n v="150000"/>
    <n v="150000"/>
    <b v="1"/>
    <n v="100"/>
    <n v="1"/>
    <n v="0"/>
    <n v="1"/>
    <n v="0"/>
    <n v="0"/>
  </r>
  <r>
    <s v="001i0000014EAO9AAO"/>
    <x v="4"/>
    <n v="2016"/>
    <s v="005i0000000fNkyAAE"/>
    <x v="6"/>
    <x v="1"/>
    <s v="0063100000apZwAAAU"/>
    <x v="0"/>
    <s v="005i0000000fNkyAAE"/>
    <x v="0"/>
    <n v="71500"/>
    <n v="0"/>
    <b v="0"/>
    <n v="0"/>
    <n v="0"/>
    <n v="1"/>
    <n v="0"/>
    <n v="1"/>
    <n v="0"/>
  </r>
  <r>
    <s v="0013100001eljtBAAQ"/>
    <x v="13"/>
    <n v="2017"/>
    <s v="00531000007KAsvAAG"/>
    <x v="6"/>
    <x v="3"/>
    <s v="0063100000apecPAAQ"/>
    <x v="0"/>
    <s v="00531000007KAsvAAG"/>
    <x v="1"/>
    <n v="56500"/>
    <n v="56500"/>
    <b v="1"/>
    <n v="100"/>
    <n v="1"/>
    <n v="0"/>
    <n v="1"/>
    <n v="0"/>
    <n v="0"/>
  </r>
  <r>
    <s v="0013100001emAHaAAM"/>
    <x v="14"/>
    <n v="2016"/>
    <s v="00531000007KAsvAAG"/>
    <x v="6"/>
    <x v="0"/>
    <s v="0063100000aq7k4AAA"/>
    <x v="0"/>
    <s v="00531000007KAsvAAG"/>
    <x v="1"/>
    <m/>
    <m/>
    <b v="1"/>
    <n v="100"/>
    <n v="1"/>
    <n v="0"/>
    <n v="1"/>
    <n v="0"/>
    <n v="0"/>
  </r>
  <r>
    <s v="0013100001enlrdAAA"/>
    <x v="15"/>
    <n v="2018"/>
    <s v="00531000007KAu8AAG"/>
    <x v="6"/>
    <x v="5"/>
    <s v="0063100000arFYbAAM"/>
    <x v="0"/>
    <s v="0055A000009sZg0QAE"/>
    <x v="0"/>
    <n v="57394"/>
    <n v="0"/>
    <b v="0"/>
    <n v="0"/>
    <n v="0"/>
    <n v="1"/>
    <n v="0"/>
    <n v="1"/>
    <n v="0"/>
  </r>
  <r>
    <s v="0013100001eo7KyAAI"/>
    <x v="16"/>
    <n v="2016"/>
    <s v="00531000007KAsvAAG"/>
    <x v="6"/>
    <x v="3"/>
    <s v="0063100000arTVnAAM"/>
    <x v="0"/>
    <s v="00531000007KAsvAAG"/>
    <x v="1"/>
    <n v="65000"/>
    <n v="65000"/>
    <b v="1"/>
    <n v="100"/>
    <n v="1"/>
    <n v="0"/>
    <n v="1"/>
    <n v="0"/>
    <n v="0"/>
  </r>
  <r>
    <s v="001i000000WS6x7AAD"/>
    <x v="17"/>
    <n v="2016"/>
    <s v="005i0000000fNkyAAE"/>
    <x v="6"/>
    <x v="1"/>
    <s v="0063100000bfw4VAAQ"/>
    <x v="0"/>
    <s v="005i0000000fNkyAAE"/>
    <x v="0"/>
    <n v="65000"/>
    <n v="0"/>
    <b v="0"/>
    <n v="0"/>
    <n v="0"/>
    <n v="1"/>
    <n v="0"/>
    <n v="1"/>
    <n v="0"/>
  </r>
  <r>
    <s v="0013100001fpKktAAE"/>
    <x v="18"/>
    <n v="2017"/>
    <s v="00531000007KAu8AAG"/>
    <x v="7"/>
    <x v="6"/>
    <s v="0063100000bg1PIAAY"/>
    <x v="0"/>
    <s v="0055A000008zqzaQAA"/>
    <x v="1"/>
    <n v="50015"/>
    <n v="50015"/>
    <b v="1"/>
    <n v="100"/>
    <n v="1"/>
    <n v="0"/>
    <n v="1"/>
    <n v="0"/>
    <n v="0"/>
  </r>
  <r>
    <s v="0013100001enW6YAAU"/>
    <x v="19"/>
    <n v="2016"/>
    <s v="00531000007KAu8AAG"/>
    <x v="8"/>
    <x v="6"/>
    <s v="0063100000bg1oLAAQ"/>
    <x v="0"/>
    <s v="0055A000008zqzaQAA"/>
    <x v="1"/>
    <n v="48555"/>
    <n v="48555"/>
    <b v="1"/>
    <n v="100"/>
    <n v="1"/>
    <n v="0"/>
    <n v="1"/>
    <n v="0"/>
    <n v="0"/>
  </r>
  <r>
    <s v="0013100001fpk4nAAA"/>
    <x v="20"/>
    <n v="2016"/>
    <s v="00531000007KAu8AAG"/>
    <x v="8"/>
    <x v="6"/>
    <s v="0063100000bgLcoAAE"/>
    <x v="0"/>
    <s v="0055A000008zqzaQAA"/>
    <x v="1"/>
    <n v="5050"/>
    <n v="5050"/>
    <b v="1"/>
    <n v="100"/>
    <n v="1"/>
    <n v="0"/>
    <n v="1"/>
    <n v="0"/>
    <n v="0"/>
  </r>
  <r>
    <s v="0013100001fpl2gAAA"/>
    <x v="21"/>
    <n v="2017"/>
    <s v="00531000007MUoEAAW"/>
    <x v="8"/>
    <x v="1"/>
    <s v="0063100000bgVWEAA2"/>
    <x v="0"/>
    <s v="00531000006uPsjAAE"/>
    <x v="2"/>
    <n v="65000"/>
    <m/>
    <b v="0"/>
    <m/>
    <n v="0"/>
    <n v="1"/>
    <n v="0"/>
    <n v="0"/>
    <n v="1"/>
  </r>
  <r>
    <s v="0013100001fpkr2AAA"/>
    <x v="22"/>
    <n v="2017"/>
    <s v="00531000007MUoEAAW"/>
    <x v="8"/>
    <x v="1"/>
    <s v="0063100000bgVvrAAE"/>
    <x v="0"/>
    <s v="00531000006uPsjAAE"/>
    <x v="2"/>
    <n v="65000"/>
    <m/>
    <b v="0"/>
    <m/>
    <n v="0"/>
    <n v="1"/>
    <n v="0"/>
    <n v="0"/>
    <n v="1"/>
  </r>
  <r>
    <s v="0013100001fpvvrAAA"/>
    <x v="23"/>
    <n v="2018"/>
    <s v="005i0000000fNkyAAE"/>
    <x v="8"/>
    <x v="1"/>
    <s v="0063100000bghjHAAQ"/>
    <x v="0"/>
    <s v="00531000008F2qlAAC"/>
    <x v="1"/>
    <n v="365000"/>
    <n v="365000"/>
    <b v="1"/>
    <n v="100"/>
    <n v="1"/>
    <n v="0"/>
    <n v="1"/>
    <n v="0"/>
    <n v="0"/>
  </r>
  <r>
    <s v="0013100001fpjwoAAA"/>
    <x v="24"/>
    <n v="2019"/>
    <s v="00531000007KAu8AAG"/>
    <x v="8"/>
    <x v="6"/>
    <s v="0063100000bgj8fAAA"/>
    <x v="0"/>
    <s v="0055A000009sZg0QAE"/>
    <x v="0"/>
    <n v="57394"/>
    <n v="0"/>
    <b v="0"/>
    <n v="0"/>
    <n v="0"/>
    <n v="1"/>
    <n v="0"/>
    <n v="1"/>
    <n v="0"/>
  </r>
  <r>
    <s v="0013100001fpyoxAAA"/>
    <x v="4"/>
    <n v="2016"/>
    <s v="005i0000000fNkyAAE"/>
    <x v="8"/>
    <x v="1"/>
    <s v="0063100000bgjL0AAI"/>
    <x v="0"/>
    <s v="005i0000000fNkyAAE"/>
    <x v="0"/>
    <n v="365000"/>
    <n v="0"/>
    <b v="0"/>
    <n v="0"/>
    <n v="0"/>
    <n v="1"/>
    <n v="0"/>
    <n v="1"/>
    <n v="0"/>
  </r>
  <r>
    <s v="0013100001fpz8iAAA"/>
    <x v="4"/>
    <n v="2016"/>
    <s v="005i0000000fNkyAAE"/>
    <x v="9"/>
    <x v="1"/>
    <s v="0063100000bgjMDAAY"/>
    <x v="0"/>
    <s v="005i0000000fNkyAAE"/>
    <x v="0"/>
    <n v="365000"/>
    <n v="0"/>
    <b v="0"/>
    <n v="0"/>
    <n v="0"/>
    <n v="1"/>
    <n v="0"/>
    <n v="1"/>
    <n v="0"/>
  </r>
  <r>
    <s v="0013100001fqO6KAAU"/>
    <x v="25"/>
    <n v="2016"/>
    <s v="00531000007KAu8AAG"/>
    <x v="9"/>
    <x v="7"/>
    <s v="0063100000bh21SAAQ"/>
    <x v="0"/>
    <s v="0055A000008zqzaQAA"/>
    <x v="1"/>
    <n v="28500"/>
    <n v="28500"/>
    <b v="1"/>
    <n v="100"/>
    <n v="1"/>
    <n v="0"/>
    <n v="1"/>
    <n v="0"/>
    <n v="0"/>
  </r>
  <r>
    <s v="001i000001MYrYFAA1"/>
    <x v="26"/>
    <n v="2016"/>
    <s v="00531000007KAsvAAG"/>
    <x v="9"/>
    <x v="1"/>
    <s v="0063100000bhDS6AAM"/>
    <x v="0"/>
    <s v="00531000007KAsvAAG"/>
    <x v="1"/>
    <n v="101700"/>
    <n v="101700"/>
    <b v="1"/>
    <n v="100"/>
    <n v="1"/>
    <n v="0"/>
    <n v="1"/>
    <n v="0"/>
    <n v="0"/>
  </r>
  <r>
    <s v="0013100001emY1NAAU"/>
    <x v="27"/>
    <n v="2017"/>
    <s v="00531000007KAsvAAG"/>
    <x v="9"/>
    <x v="3"/>
    <s v="0063100000bhVayAAE"/>
    <x v="0"/>
    <s v="00531000007KAsvAAG"/>
    <x v="1"/>
    <n v="137500"/>
    <n v="137500"/>
    <b v="1"/>
    <n v="100"/>
    <n v="1"/>
    <n v="0"/>
    <n v="1"/>
    <n v="0"/>
    <n v="0"/>
  </r>
  <r>
    <s v="0013100001eo6iZAAQ"/>
    <x v="28"/>
    <n v="2016"/>
    <s v="00531000007M2hjAAC"/>
    <x v="9"/>
    <x v="4"/>
    <s v="0063100000bhY15AAE"/>
    <x v="0"/>
    <s v="0055A000008iLoJQAU"/>
    <x v="1"/>
    <n v="27800"/>
    <n v="27800"/>
    <b v="1"/>
    <n v="100"/>
    <n v="1"/>
    <n v="0"/>
    <n v="1"/>
    <n v="0"/>
    <n v="0"/>
  </r>
  <r>
    <s v="0013100001enyrYAAQ"/>
    <x v="29"/>
    <n v="2022"/>
    <s v="00531000007M2hjAAC"/>
    <x v="9"/>
    <x v="7"/>
    <s v="0063100000bhY2IAAU"/>
    <x v="0"/>
    <s v="00531000007KAu8AAG"/>
    <x v="0"/>
    <n v="57394"/>
    <n v="0"/>
    <b v="0"/>
    <n v="0"/>
    <n v="0"/>
    <n v="1"/>
    <n v="0"/>
    <n v="1"/>
    <n v="0"/>
  </r>
  <r>
    <s v="0013100001fqvwqAAA"/>
    <x v="30"/>
    <n v="2015"/>
    <s v="00531000007M2hjAAC"/>
    <x v="9"/>
    <x v="4"/>
    <s v="0063100000bhY8QAAU"/>
    <x v="0"/>
    <s v="0055A000008iLoJQAU"/>
    <x v="1"/>
    <n v="32000"/>
    <n v="32000"/>
    <b v="1"/>
    <n v="100"/>
    <n v="1"/>
    <n v="0"/>
    <n v="1"/>
    <n v="0"/>
    <n v="0"/>
  </r>
  <r>
    <s v="0013100001fqw6MAAQ"/>
    <x v="29"/>
    <n v="2022"/>
    <s v="00531000007M2hjAAC"/>
    <x v="9"/>
    <x v="0"/>
    <s v="0063100000bhYC8AAM"/>
    <x v="0"/>
    <s v="0055A000008iLoOQAU"/>
    <x v="0"/>
    <n v="54805"/>
    <n v="0"/>
    <b v="0"/>
    <n v="0"/>
    <n v="0"/>
    <n v="1"/>
    <n v="0"/>
    <n v="1"/>
    <n v="0"/>
  </r>
  <r>
    <s v="0013100001fqwyfAAA"/>
    <x v="30"/>
    <n v="2015"/>
    <s v="00531000007M2hjAAC"/>
    <x v="9"/>
    <x v="4"/>
    <s v="0063100000bhYlNAAU"/>
    <x v="0"/>
    <s v="0055A000008iLoJQAU"/>
    <x v="1"/>
    <n v="28700"/>
    <n v="28700"/>
    <b v="1"/>
    <n v="100"/>
    <n v="1"/>
    <n v="0"/>
    <n v="1"/>
    <n v="0"/>
    <n v="0"/>
  </r>
  <r>
    <s v="0013100001ennfGAAQ"/>
    <x v="1"/>
    <n v="2015"/>
    <s v="00531000007M2hjAAC"/>
    <x v="9"/>
    <x v="4"/>
    <s v="0063100000bhZ0mAAE"/>
    <x v="0"/>
    <s v="0055A000008zqzaQAA"/>
    <x v="1"/>
    <n v="28300"/>
    <n v="28300"/>
    <b v="1"/>
    <n v="100"/>
    <n v="1"/>
    <n v="0"/>
    <n v="1"/>
    <n v="0"/>
    <n v="0"/>
  </r>
  <r>
    <s v="0013100001fqyXRAAY"/>
    <x v="1"/>
    <n v="2015"/>
    <s v="00531000007M2hjAAC"/>
    <x v="2"/>
    <x v="4"/>
    <s v="0063100000bhZiIAAU"/>
    <x v="0"/>
    <s v="0055A000008zqzaQAA"/>
    <x v="1"/>
    <n v="28200"/>
    <n v="28200"/>
    <b v="1"/>
    <n v="100"/>
    <n v="1"/>
    <n v="0"/>
    <n v="1"/>
    <n v="0"/>
    <n v="0"/>
  </r>
  <r>
    <s v="0013100001fqycHAAQ"/>
    <x v="31"/>
    <n v="2019"/>
    <s v="00531000007M2hjAAC"/>
    <x v="0"/>
    <x v="7"/>
    <s v="0063100000bhZl7AAE"/>
    <x v="0"/>
    <s v="0055A000009sZg0QAE"/>
    <x v="0"/>
    <n v="72600"/>
    <n v="0"/>
    <b v="0"/>
    <n v="0"/>
    <n v="0"/>
    <n v="1"/>
    <n v="0"/>
    <n v="1"/>
    <n v="0"/>
  </r>
  <r>
    <s v="0013100001fqyfkAAA"/>
    <x v="1"/>
    <n v="2015"/>
    <s v="00531000007M2hjAAC"/>
    <x v="0"/>
    <x v="4"/>
    <s v="0063100000bhZnSAAU"/>
    <x v="0"/>
    <s v="0055A000008zqzaQAA"/>
    <x v="1"/>
    <n v="1600"/>
    <n v="1600"/>
    <b v="1"/>
    <n v="100"/>
    <n v="1"/>
    <n v="0"/>
    <n v="1"/>
    <n v="0"/>
    <n v="0"/>
  </r>
  <r>
    <s v="0013100001fqylOAAQ"/>
    <x v="32"/>
    <n v="2017"/>
    <s v="00531000007KAu8AAG"/>
    <x v="2"/>
    <x v="6"/>
    <s v="0063100000bhZrTAAU"/>
    <x v="0"/>
    <s v="0055A000009sZg0QAE"/>
    <x v="0"/>
    <m/>
    <m/>
    <b v="0"/>
    <n v="0"/>
    <n v="0"/>
    <n v="1"/>
    <n v="0"/>
    <n v="1"/>
    <n v="0"/>
  </r>
  <r>
    <s v="0013100001fqymHAAQ"/>
    <x v="33"/>
    <n v="2019"/>
    <s v="00531000007KAu8AAG"/>
    <x v="2"/>
    <x v="6"/>
    <s v="0063100000bhZsCAAU"/>
    <x v="0"/>
    <s v="0055A000009sZg0QAE"/>
    <x v="0"/>
    <m/>
    <m/>
    <b v="0"/>
    <n v="0"/>
    <n v="0"/>
    <n v="1"/>
    <n v="0"/>
    <n v="1"/>
    <n v="0"/>
  </r>
  <r>
    <s v="0013100001fqyo3AAA"/>
    <x v="24"/>
    <n v="2019"/>
    <s v="00531000007KAu8AAG"/>
    <x v="2"/>
    <x v="6"/>
    <s v="0063100000bhZtPAAU"/>
    <x v="0"/>
    <s v="0055A000009sZg0QAE"/>
    <x v="0"/>
    <n v="29500"/>
    <n v="0"/>
    <b v="0"/>
    <n v="0"/>
    <n v="0"/>
    <n v="1"/>
    <n v="0"/>
    <n v="1"/>
    <n v="0"/>
  </r>
  <r>
    <s v="0013100001fqypQAAQ"/>
    <x v="1"/>
    <n v="2015"/>
    <s v="00531000007M2hjAAC"/>
    <x v="2"/>
    <x v="4"/>
    <s v="0063100000bhZuYAAU"/>
    <x v="0"/>
    <s v="0055A000008zqzaQAA"/>
    <x v="1"/>
    <n v="28500"/>
    <n v="28500"/>
    <b v="1"/>
    <n v="100"/>
    <n v="1"/>
    <n v="0"/>
    <n v="1"/>
    <n v="0"/>
    <n v="0"/>
  </r>
  <r>
    <s v="0013100001puTb4AAE"/>
    <x v="34"/>
    <n v="2016"/>
    <s v="00531000007M2hjAAC"/>
    <x v="2"/>
    <x v="0"/>
    <s v="0063100000bha3VAAQ"/>
    <x v="0"/>
    <s v="0055A000008zqzaQAA"/>
    <x v="1"/>
    <n v="32000"/>
    <n v="32000"/>
    <b v="1"/>
    <n v="100"/>
    <n v="1"/>
    <n v="0"/>
    <n v="1"/>
    <n v="0"/>
    <n v="0"/>
  </r>
  <r>
    <s v="0013100001fr6f6AAA"/>
    <x v="35"/>
    <n v="2021"/>
    <s v="00531000007M2hjAAC"/>
    <x v="2"/>
    <x v="7"/>
    <s v="0063100000bhfhLAAQ"/>
    <x v="0"/>
    <s v="0055A00000Bnt5hQAB"/>
    <x v="3"/>
    <n v="50650"/>
    <n v="2532.5"/>
    <b v="0"/>
    <n v="5"/>
    <n v="0"/>
    <n v="1"/>
    <n v="0"/>
    <n v="0"/>
    <n v="1"/>
  </r>
  <r>
    <s v="0013100001fr6iKAAQ"/>
    <x v="36"/>
    <n v="2018"/>
    <s v="00531000007M2hjAAC"/>
    <x v="2"/>
    <x v="7"/>
    <s v="0063100000bhfjCAAQ"/>
    <x v="0"/>
    <s v="0055A000008iLoJQAU"/>
    <x v="0"/>
    <n v="54805"/>
    <n v="0"/>
    <b v="0"/>
    <n v="0"/>
    <n v="0"/>
    <n v="1"/>
    <n v="0"/>
    <n v="1"/>
    <n v="0"/>
  </r>
  <r>
    <s v="0013100001fr79BAAQ"/>
    <x v="37"/>
    <n v="2017"/>
    <s v="00531000007M2hjAAC"/>
    <x v="2"/>
    <x v="7"/>
    <s v="0063100000bhg3KAAQ"/>
    <x v="0"/>
    <s v="0055A000008iLoJQAU"/>
    <x v="1"/>
    <n v="52306"/>
    <n v="52306"/>
    <b v="1"/>
    <n v="100"/>
    <n v="1"/>
    <n v="0"/>
    <n v="1"/>
    <n v="0"/>
    <n v="0"/>
  </r>
  <r>
    <s v="0013100001fpjwoAAA"/>
    <x v="38"/>
    <n v="2018"/>
    <s v="00531000007KAu8AAG"/>
    <x v="2"/>
    <x v="5"/>
    <s v="0063100000bhoZuAAI"/>
    <x v="0"/>
    <s v="0055A000009sZg0QAE"/>
    <x v="0"/>
    <n v="57394"/>
    <n v="0"/>
    <b v="0"/>
    <n v="0"/>
    <n v="0"/>
    <n v="1"/>
    <n v="0"/>
    <n v="1"/>
    <n v="0"/>
  </r>
  <r>
    <s v="0015A00001taY3xQAE"/>
    <x v="15"/>
    <n v="2018"/>
    <s v="00531000007KAu8AAG"/>
    <x v="2"/>
    <x v="7"/>
    <s v="0063100000bhoapAAA"/>
    <x v="0"/>
    <s v="0055A000009sZg0QAE"/>
    <x v="0"/>
    <n v="54805"/>
    <n v="0"/>
    <b v="0"/>
    <n v="0"/>
    <n v="0"/>
    <n v="1"/>
    <n v="0"/>
    <n v="1"/>
    <n v="0"/>
  </r>
  <r>
    <s v="0013100001qvZsSAAU"/>
    <x v="9"/>
    <n v="2018"/>
    <s v="00531000007KAu8AAG"/>
    <x v="2"/>
    <x v="7"/>
    <s v="0063100000bhob4AAA"/>
    <x v="0"/>
    <s v="0055A000008iLoJQAU"/>
    <x v="0"/>
    <n v="54805"/>
    <n v="0"/>
    <b v="0"/>
    <n v="0"/>
    <n v="0"/>
    <n v="1"/>
    <n v="0"/>
    <n v="1"/>
    <n v="0"/>
  </r>
  <r>
    <s v="0013100001frMxsAAE"/>
    <x v="7"/>
    <n v="2016"/>
    <s v="00531000007KgPgAAK"/>
    <x v="2"/>
    <x v="1"/>
    <s v="0063100000bhpm7AAA"/>
    <x v="0"/>
    <s v="00531000007KgPgAAK"/>
    <x v="0"/>
    <m/>
    <m/>
    <b v="0"/>
    <n v="0"/>
    <n v="0"/>
    <n v="1"/>
    <n v="0"/>
    <n v="1"/>
    <n v="0"/>
  </r>
  <r>
    <s v="0013100001frMxsAAE"/>
    <x v="39"/>
    <n v="2020"/>
    <s v="00531000007KgPgAAK"/>
    <x v="3"/>
    <x v="2"/>
    <s v="0063100000bhpn5AAA"/>
    <x v="0"/>
    <s v="00531000007KgPgAAK"/>
    <x v="2"/>
    <n v="65636"/>
    <n v="6563.6"/>
    <b v="0"/>
    <n v="10"/>
    <n v="0"/>
    <n v="1"/>
    <n v="0"/>
    <n v="0"/>
    <n v="1"/>
  </r>
  <r>
    <s v="0013100001fpsq6AAA"/>
    <x v="21"/>
    <n v="2017"/>
    <s v="00531000007MUoEAAW"/>
    <x v="3"/>
    <x v="1"/>
    <s v="0063100000bhqA8AAI"/>
    <x v="0"/>
    <s v="00531000006uPsjAAE"/>
    <x v="4"/>
    <n v="65000"/>
    <n v="19500"/>
    <b v="0"/>
    <n v="30"/>
    <n v="0"/>
    <n v="1"/>
    <n v="0"/>
    <n v="0"/>
    <n v="1"/>
  </r>
  <r>
    <s v="0013100001frU9MAAU"/>
    <x v="15"/>
    <n v="2018"/>
    <s v="00531000007KAu8AAG"/>
    <x v="3"/>
    <x v="5"/>
    <s v="0063100000bhxkeAAA"/>
    <x v="0"/>
    <s v="0055A000009sZg0QAE"/>
    <x v="0"/>
    <n v="54805"/>
    <n v="0"/>
    <b v="0"/>
    <n v="0"/>
    <n v="0"/>
    <n v="1"/>
    <n v="0"/>
    <n v="1"/>
    <n v="0"/>
  </r>
  <r>
    <s v="0013100001frUCVAA2"/>
    <x v="40"/>
    <n v="2021"/>
    <s v="00531000007KAu8AAG"/>
    <x v="3"/>
    <x v="6"/>
    <s v="0063100000bhxmaAAA"/>
    <x v="0"/>
    <s v="0055A000008zqzaQAA"/>
    <x v="5"/>
    <n v="71650"/>
    <n v="21495"/>
    <b v="0"/>
    <n v="30"/>
    <n v="0"/>
    <n v="1"/>
    <n v="0"/>
    <n v="0"/>
    <n v="1"/>
  </r>
  <r>
    <s v="0013100001frZqgAAE"/>
    <x v="41"/>
    <n v="2016"/>
    <s v="00531000007M2hjAAC"/>
    <x v="3"/>
    <x v="7"/>
    <s v="0063100000bi1IPAAY"/>
    <x v="0"/>
    <s v="0055A000008zqzaQAA"/>
    <x v="1"/>
    <n v="28500"/>
    <n v="28500"/>
    <b v="1"/>
    <n v="100"/>
    <n v="1"/>
    <n v="0"/>
    <n v="1"/>
    <n v="0"/>
    <n v="0"/>
  </r>
  <r>
    <s v="0013100001frnRWAAY"/>
    <x v="42"/>
    <n v="2017"/>
    <s v="00531000007KAsvAAG"/>
    <x v="3"/>
    <x v="3"/>
    <s v="0063100000biDuuAAE"/>
    <x v="0"/>
    <s v="00531000007KAsvAAG"/>
    <x v="0"/>
    <n v="56500"/>
    <n v="0"/>
    <b v="0"/>
    <n v="0"/>
    <n v="0"/>
    <n v="1"/>
    <n v="0"/>
    <n v="1"/>
    <n v="0"/>
  </r>
  <r>
    <s v="0013100001frv0jAAA"/>
    <x v="4"/>
    <n v="2016"/>
    <s v="00531000007KgPgAAK"/>
    <x v="3"/>
    <x v="2"/>
    <s v="0063100000biKX6AAM"/>
    <x v="0"/>
    <s v="00531000007KAsvAAG"/>
    <x v="0"/>
    <n v="71625"/>
    <n v="0"/>
    <b v="0"/>
    <n v="0"/>
    <n v="0"/>
    <n v="1"/>
    <n v="0"/>
    <n v="1"/>
    <n v="0"/>
  </r>
  <r>
    <s v="001i000000AmGYwAAN"/>
    <x v="4"/>
    <n v="2016"/>
    <s v="005i0000000fNkyAAE"/>
    <x v="3"/>
    <x v="1"/>
    <s v="0063100000biL1vAAE"/>
    <x v="0"/>
    <s v="005i0000000fNkyAAE"/>
    <x v="0"/>
    <n v="2230345"/>
    <n v="0"/>
    <b v="0"/>
    <n v="0"/>
    <n v="0"/>
    <n v="1"/>
    <n v="0"/>
    <n v="1"/>
    <n v="0"/>
  </r>
  <r>
    <s v="001i000001PAXH0AAP"/>
    <x v="43"/>
    <n v="2016"/>
    <s v="00531000007KgPgAAK"/>
    <x v="3"/>
    <x v="4"/>
    <s v="0063100000biLJQAA2"/>
    <x v="0"/>
    <s v="00531000007KgPgAAK"/>
    <x v="0"/>
    <n v="71625"/>
    <n v="0"/>
    <b v="0"/>
    <n v="0"/>
    <n v="0"/>
    <n v="1"/>
    <n v="0"/>
    <n v="1"/>
    <n v="0"/>
  </r>
  <r>
    <s v="0013100001k9FSCAA2"/>
    <x v="9"/>
    <n v="2018"/>
    <s v="00531000007KAu8AAG"/>
    <x v="4"/>
    <x v="6"/>
    <s v="0063100000biMhnAAE"/>
    <x v="0"/>
    <s v="0055A000009sZg0QAE"/>
    <x v="0"/>
    <n v="56177.14"/>
    <n v="0"/>
    <b v="0"/>
    <n v="0"/>
    <n v="0"/>
    <n v="1"/>
    <n v="0"/>
    <n v="1"/>
    <n v="0"/>
  </r>
  <r>
    <s v="0013100001fs0lgAAA"/>
    <x v="7"/>
    <n v="2016"/>
    <s v="00531000007KgPgAAK"/>
    <x v="4"/>
    <x v="0"/>
    <s v="0063100000biORrAAM"/>
    <x v="0"/>
    <s v="00531000007KgPgAAK"/>
    <x v="0"/>
    <m/>
    <m/>
    <b v="0"/>
    <n v="0"/>
    <n v="0"/>
    <n v="1"/>
    <n v="0"/>
    <n v="1"/>
    <n v="0"/>
  </r>
  <r>
    <s v="0013100001fs0lgAAA"/>
    <x v="43"/>
    <n v="2016"/>
    <s v="00531000007KgPgAAK"/>
    <x v="10"/>
    <x v="1"/>
    <s v="0063100000biORwAAM"/>
    <x v="0"/>
    <s v="00531000007KgPgAAK"/>
    <x v="0"/>
    <n v="166380.75"/>
    <n v="0"/>
    <b v="0"/>
    <n v="0"/>
    <n v="0"/>
    <n v="1"/>
    <n v="0"/>
    <n v="1"/>
    <n v="0"/>
  </r>
  <r>
    <s v="0013100001elrhEAAQ"/>
    <x v="44"/>
    <n v="2020"/>
    <s v="00531000007KAu8AAG"/>
    <x v="10"/>
    <x v="7"/>
    <s v="0063100000biXiAAAU"/>
    <x v="0"/>
    <s v="0055A00000Bb2djQAB"/>
    <x v="0"/>
    <n v="58369"/>
    <n v="0"/>
    <b v="0"/>
    <n v="0"/>
    <n v="0"/>
    <n v="1"/>
    <n v="0"/>
    <n v="1"/>
    <n v="0"/>
  </r>
  <r>
    <s v="0013100001fsGr5AAE"/>
    <x v="15"/>
    <n v="2018"/>
    <s v="00531000007KAu8AAG"/>
    <x v="10"/>
    <x v="0"/>
    <s v="0063100000bibLhAAI"/>
    <x v="0"/>
    <s v="0055A000008zqzaQAA"/>
    <x v="0"/>
    <n v="54805"/>
    <n v="0"/>
    <b v="0"/>
    <n v="0"/>
    <n v="0"/>
    <n v="1"/>
    <n v="0"/>
    <n v="1"/>
    <n v="0"/>
  </r>
  <r>
    <s v="0013100001fscRSAAY"/>
    <x v="39"/>
    <n v="2020"/>
    <s v="00531000007KgPgAAK"/>
    <x v="11"/>
    <x v="4"/>
    <s v="0063100000bio1FAAQ"/>
    <x v="0"/>
    <s v="00531000007KgPgAAK"/>
    <x v="2"/>
    <m/>
    <m/>
    <b v="0"/>
    <n v="10"/>
    <n v="0"/>
    <n v="1"/>
    <n v="0"/>
    <n v="0"/>
    <n v="1"/>
  </r>
  <r>
    <s v="0013100001fscRSAAY"/>
    <x v="45"/>
    <n v="2020"/>
    <s v="00531000007KgPgAAK"/>
    <x v="4"/>
    <x v="4"/>
    <s v="0063100000bio1jAAA"/>
    <x v="0"/>
    <s v="00531000007KgPgAAK"/>
    <x v="0"/>
    <n v="71500"/>
    <n v="0"/>
    <b v="0"/>
    <n v="0"/>
    <n v="0"/>
    <n v="1"/>
    <n v="0"/>
    <n v="1"/>
    <n v="0"/>
  </r>
  <r>
    <s v="001i000001PAXH0AAP"/>
    <x v="43"/>
    <n v="2016"/>
    <s v="00531000007KgPgAAK"/>
    <x v="4"/>
    <x v="4"/>
    <s v="0063100000bio3fAAA"/>
    <x v="0"/>
    <s v="0055A000009sa63QAA"/>
    <x v="0"/>
    <n v="71625"/>
    <n v="0"/>
    <b v="0"/>
    <n v="0"/>
    <n v="0"/>
    <n v="1"/>
    <n v="0"/>
    <n v="1"/>
    <n v="0"/>
  </r>
  <r>
    <s v="0013100001fscbNAAQ"/>
    <x v="43"/>
    <n v="2016"/>
    <s v="00531000007KgPgAAK"/>
    <x v="4"/>
    <x v="4"/>
    <s v="0063100000bio5qAAA"/>
    <x v="0"/>
    <s v="0055A000009sa63QAA"/>
    <x v="0"/>
    <n v="71625"/>
    <n v="0"/>
    <b v="0"/>
    <n v="0"/>
    <n v="0"/>
    <n v="1"/>
    <n v="0"/>
    <n v="1"/>
    <n v="0"/>
  </r>
  <r>
    <s v="0013100001fscftAAA"/>
    <x v="46"/>
    <n v="2020"/>
    <s v="00531000007KgPgAAK"/>
    <x v="4"/>
    <x v="4"/>
    <s v="0063100000bio8GAAQ"/>
    <x v="0"/>
    <s v="00531000007KgPgAAK"/>
    <x v="0"/>
    <n v="71500"/>
    <n v="0"/>
    <b v="0"/>
    <n v="0"/>
    <n v="0"/>
    <n v="1"/>
    <n v="0"/>
    <n v="1"/>
    <n v="0"/>
  </r>
  <r>
    <s v="0013100001fshyPAAQ"/>
    <x v="47"/>
    <n v="2018"/>
    <s v="00531000007KAsvAAG"/>
    <x v="4"/>
    <x v="3"/>
    <s v="0063100000bir5WAAQ"/>
    <x v="0"/>
    <s v="00531000007KAsvAAG"/>
    <x v="1"/>
    <n v="64350"/>
    <n v="64350"/>
    <b v="1"/>
    <n v="100"/>
    <n v="1"/>
    <n v="0"/>
    <n v="1"/>
    <n v="0"/>
    <n v="0"/>
  </r>
  <r>
    <s v="0013100001fsoNJAAY"/>
    <x v="28"/>
    <n v="2016"/>
    <s v="00531000007M2hjAAC"/>
    <x v="4"/>
    <x v="4"/>
    <s v="0063100000biw5lAAA"/>
    <x v="0"/>
    <s v="0055A000008iLoOQAU"/>
    <x v="1"/>
    <n v="52000"/>
    <n v="52000"/>
    <b v="1"/>
    <n v="100"/>
    <n v="1"/>
    <n v="0"/>
    <n v="1"/>
    <n v="0"/>
    <n v="0"/>
  </r>
  <r>
    <s v="0013100001gbOlhAAE"/>
    <x v="48"/>
    <n v="2016"/>
    <s v="00531000007KAu8AAG"/>
    <x v="4"/>
    <x v="7"/>
    <s v="0063100000bj4xEAAQ"/>
    <x v="0"/>
    <s v="0055A000008iLoJQAU"/>
    <x v="1"/>
    <n v="28500"/>
    <n v="28500"/>
    <b v="1"/>
    <n v="100"/>
    <n v="1"/>
    <n v="0"/>
    <n v="1"/>
    <n v="0"/>
    <n v="0"/>
  </r>
  <r>
    <s v="0013100001ftCmJAAU"/>
    <x v="49"/>
    <n v="2018"/>
    <s v="00531000007KAsvAAG"/>
    <x v="4"/>
    <x v="6"/>
    <s v="0063100000bjBkTAAU"/>
    <x v="0"/>
    <s v="00531000007KAsvAAG"/>
    <x v="0"/>
    <n v="71500"/>
    <n v="0"/>
    <b v="0"/>
    <n v="0"/>
    <n v="0"/>
    <n v="1"/>
    <n v="0"/>
    <n v="1"/>
    <n v="0"/>
  </r>
  <r>
    <s v="0013100001ftDKRAA2"/>
    <x v="50"/>
    <n v="2020"/>
    <s v="00531000007KAu8AAG"/>
    <x v="4"/>
    <x v="1"/>
    <s v="0063100000bjCzBAAU"/>
    <x v="0"/>
    <s v="0055A000009GjocQAC"/>
    <x v="0"/>
    <n v="54805"/>
    <n v="0"/>
    <b v="0"/>
    <n v="0"/>
    <n v="0"/>
    <n v="1"/>
    <n v="0"/>
    <n v="1"/>
    <n v="0"/>
  </r>
  <r>
    <s v="0013100001ftJMpAAM"/>
    <x v="51"/>
    <n v="2019"/>
    <s v="00531000007KAu8AAG"/>
    <x v="4"/>
    <x v="0"/>
    <s v="0063100000bjHRMAA2"/>
    <x v="0"/>
    <s v="0055A000008zqzaQAA"/>
    <x v="0"/>
    <n v="72600"/>
    <n v="0"/>
    <b v="0"/>
    <n v="0"/>
    <n v="0"/>
    <n v="1"/>
    <n v="0"/>
    <n v="1"/>
    <n v="0"/>
  </r>
  <r>
    <s v="0013100001frKBoAAM"/>
    <x v="52"/>
    <n v="2021"/>
    <s v="00531000007KAsvAAG"/>
    <x v="4"/>
    <x v="3"/>
    <s v="0063100000bjN6LAAU"/>
    <x v="0"/>
    <s v="0055A000009sa63QAA"/>
    <x v="1"/>
    <n v="86450"/>
    <n v="86450"/>
    <b v="1"/>
    <n v="100"/>
    <n v="1"/>
    <n v="0"/>
    <n v="1"/>
    <n v="0"/>
    <n v="0"/>
  </r>
  <r>
    <s v="0013100001gZQZ9AAO"/>
    <x v="43"/>
    <n v="2016"/>
    <s v="00531000007KgPgAAK"/>
    <x v="4"/>
    <x v="3"/>
    <s v="0063100000bjNqiAAE"/>
    <x v="0"/>
    <s v="0055A000009sa63QAA"/>
    <x v="0"/>
    <n v="71625"/>
    <n v="0"/>
    <b v="0"/>
    <n v="0"/>
    <n v="0"/>
    <n v="1"/>
    <n v="0"/>
    <n v="1"/>
    <n v="0"/>
  </r>
  <r>
    <s v="0013100001gYObWAAW"/>
    <x v="53"/>
    <n v="2020"/>
    <s v="00531000007KAu8AAG"/>
    <x v="4"/>
    <x v="0"/>
    <s v="0063100000bjUufAAE"/>
    <x v="0"/>
    <s v="0055A000009GjocQAC"/>
    <x v="0"/>
    <n v="54805"/>
    <n v="0"/>
    <b v="0"/>
    <n v="0"/>
    <n v="0"/>
    <n v="1"/>
    <n v="0"/>
    <n v="1"/>
    <n v="0"/>
  </r>
  <r>
    <s v="0013100001gZda5AAC"/>
    <x v="9"/>
    <n v="2018"/>
    <s v="00531000007KAu8AAG"/>
    <x v="4"/>
    <x v="4"/>
    <s v="0063100000bjVFjAAM"/>
    <x v="0"/>
    <s v="0055A000009sZg0QAE"/>
    <x v="0"/>
    <n v="54805"/>
    <n v="0"/>
    <b v="0"/>
    <n v="0"/>
    <n v="0"/>
    <n v="1"/>
    <n v="0"/>
    <n v="1"/>
    <n v="0"/>
  </r>
  <r>
    <s v="0013100001gZsSEAA0"/>
    <x v="54"/>
    <n v="2016"/>
    <s v="00531000007KAsvAAG"/>
    <x v="4"/>
    <x v="1"/>
    <s v="0063100000bjgHeAAI"/>
    <x v="0"/>
    <s v="00531000007KAsvAAG"/>
    <x v="0"/>
    <n v="77220"/>
    <n v="0"/>
    <b v="0"/>
    <n v="0"/>
    <n v="0"/>
    <n v="1"/>
    <n v="0"/>
    <n v="1"/>
    <n v="0"/>
  </r>
  <r>
    <s v="0013100001gaRiSAAU"/>
    <x v="33"/>
    <n v="2019"/>
    <s v="00531000007KAu8AAG"/>
    <x v="4"/>
    <x v="0"/>
    <s v="0063100000bjwtuAAA"/>
    <x v="0"/>
    <s v="0055A000009sZg0QAE"/>
    <x v="0"/>
    <n v="0"/>
    <n v="0"/>
    <b v="0"/>
    <n v="0"/>
    <n v="0"/>
    <n v="1"/>
    <n v="0"/>
    <n v="1"/>
    <n v="0"/>
  </r>
  <r>
    <s v="0013100001gaTySAAU"/>
    <x v="55"/>
    <n v="2019"/>
    <s v="00531000007KAu8AAG"/>
    <x v="5"/>
    <x v="4"/>
    <s v="0063100000bjyJNAAY"/>
    <x v="0"/>
    <s v="0055A000008zqzaQAA"/>
    <x v="0"/>
    <n v="57394"/>
    <n v="0"/>
    <b v="0"/>
    <n v="0"/>
    <n v="0"/>
    <n v="1"/>
    <n v="0"/>
    <n v="1"/>
    <n v="0"/>
  </r>
  <r>
    <s v="0013100001gW6fvAAC"/>
    <x v="56"/>
    <n v="2019"/>
    <s v="00531000007KAu8AAG"/>
    <x v="5"/>
    <x v="0"/>
    <s v="0063100000brcf3AAA"/>
    <x v="0"/>
    <s v="0055A000009sZg0QAE"/>
    <x v="0"/>
    <n v="57394"/>
    <n v="0"/>
    <b v="0"/>
    <n v="0"/>
    <n v="0"/>
    <n v="1"/>
    <n v="0"/>
    <n v="1"/>
    <n v="0"/>
  </r>
  <r>
    <s v="0013100001gWWASAA4"/>
    <x v="57"/>
    <n v="2016"/>
    <s v="005i0000000fNkyAAE"/>
    <x v="5"/>
    <x v="1"/>
    <s v="0063100000brfsIAAQ"/>
    <x v="0"/>
    <s v="005i0000000fNkyAAE"/>
    <x v="0"/>
    <n v="3575000"/>
    <n v="0"/>
    <b v="0"/>
    <n v="0"/>
    <n v="0"/>
    <n v="1"/>
    <n v="0"/>
    <n v="1"/>
    <n v="0"/>
  </r>
  <r>
    <s v="0013100001fpz8iAAA"/>
    <x v="57"/>
    <n v="2016"/>
    <s v="005i0000000fNkyAAE"/>
    <x v="5"/>
    <x v="1"/>
    <s v="0063100000brfxvAAA"/>
    <x v="0"/>
    <s v="005i0000000fNkyAAE"/>
    <x v="0"/>
    <n v="3575000"/>
    <n v="0"/>
    <b v="0"/>
    <n v="0"/>
    <n v="0"/>
    <n v="1"/>
    <n v="0"/>
    <n v="1"/>
    <n v="0"/>
  </r>
  <r>
    <s v="0013100001eCIpHAAW"/>
    <x v="58"/>
    <n v="2016"/>
    <s v="00531000007KAsvAAG"/>
    <x v="5"/>
    <x v="6"/>
    <s v="0063100000brr2QAAQ"/>
    <x v="0"/>
    <s v="00531000007KAsvAAG"/>
    <x v="1"/>
    <n v="113000"/>
    <n v="113000"/>
    <b v="1"/>
    <n v="100"/>
    <n v="1"/>
    <n v="0"/>
    <n v="1"/>
    <n v="0"/>
    <n v="0"/>
  </r>
  <r>
    <s v="0013100001gWmHJAA0"/>
    <x v="43"/>
    <n v="2016"/>
    <s v="00531000007KgPgAAK"/>
    <x v="5"/>
    <x v="4"/>
    <s v="0063100000brsyvAAA"/>
    <x v="0"/>
    <s v="00531000007KgPgAAK"/>
    <x v="0"/>
    <m/>
    <m/>
    <b v="0"/>
    <n v="0"/>
    <n v="0"/>
    <n v="1"/>
    <n v="0"/>
    <n v="1"/>
    <n v="0"/>
  </r>
  <r>
    <s v="0013100001gbb7YAAQ"/>
    <x v="15"/>
    <n v="2018"/>
    <s v="00531000007KAu8AAG"/>
    <x v="6"/>
    <x v="6"/>
    <s v="0063100000brszAAAQ"/>
    <x v="0"/>
    <s v="0055A000009sZg0QAE"/>
    <x v="0"/>
    <n v="57394"/>
    <n v="0"/>
    <b v="0"/>
    <n v="0"/>
    <n v="0"/>
    <n v="1"/>
    <n v="0"/>
    <n v="1"/>
    <n v="0"/>
  </r>
  <r>
    <s v="0013100001gWmHJAA0"/>
    <x v="4"/>
    <n v="2016"/>
    <s v="00531000007KgPgAAK"/>
    <x v="6"/>
    <x v="4"/>
    <s v="0063100000brszUAAQ"/>
    <x v="0"/>
    <s v="00531000007KgPgAAK"/>
    <x v="0"/>
    <n v="71500"/>
    <n v="0"/>
    <b v="0"/>
    <n v="0"/>
    <n v="0"/>
    <n v="1"/>
    <n v="0"/>
    <n v="1"/>
    <n v="0"/>
  </r>
  <r>
    <s v="0013100001frK2lAAE"/>
    <x v="15"/>
    <n v="2018"/>
    <s v="00531000007KAu8AAG"/>
    <x v="6"/>
    <x v="7"/>
    <s v="0063100000brtAbAAI"/>
    <x v="0"/>
    <s v="0055A000009sZg0QAE"/>
    <x v="0"/>
    <n v="54805"/>
    <n v="0"/>
    <b v="0"/>
    <n v="0"/>
    <n v="0"/>
    <n v="1"/>
    <n v="0"/>
    <n v="1"/>
    <n v="0"/>
  </r>
  <r>
    <s v="0013100001gWnagAAC"/>
    <x v="15"/>
    <n v="2018"/>
    <s v="00531000007KAu8AAG"/>
    <x v="6"/>
    <x v="0"/>
    <s v="0063100000brtClAAI"/>
    <x v="0"/>
    <s v="0055A000009sZg0QAE"/>
    <x v="0"/>
    <n v="54805"/>
    <n v="0"/>
    <b v="0"/>
    <n v="0"/>
    <n v="0"/>
    <n v="1"/>
    <n v="0"/>
    <n v="1"/>
    <n v="0"/>
  </r>
  <r>
    <s v="0013100001gWqEiAAK"/>
    <x v="51"/>
    <n v="2019"/>
    <s v="00531000007KAu8AAG"/>
    <x v="11"/>
    <x v="0"/>
    <s v="0063100000brwi9AAA"/>
    <x v="0"/>
    <s v="0055A000008zqzaQAA"/>
    <x v="0"/>
    <n v="28500"/>
    <n v="0"/>
    <b v="0"/>
    <n v="0"/>
    <n v="0"/>
    <n v="1"/>
    <n v="0"/>
    <n v="1"/>
    <n v="0"/>
  </r>
  <r>
    <s v="0013100001fpk4nAAA"/>
    <x v="15"/>
    <n v="2018"/>
    <s v="00531000007KAu8AAG"/>
    <x v="11"/>
    <x v="6"/>
    <s v="0063100000brwoYAAQ"/>
    <x v="0"/>
    <s v="0055A000009sZg0QAE"/>
    <x v="0"/>
    <n v="72600"/>
    <n v="0"/>
    <b v="0"/>
    <n v="0"/>
    <n v="0"/>
    <n v="1"/>
    <n v="0"/>
    <n v="1"/>
    <n v="0"/>
  </r>
  <r>
    <s v="0013100001gZd3uAAC"/>
    <x v="59"/>
    <n v="2016"/>
    <s v="00531000007KAu8AAG"/>
    <x v="11"/>
    <x v="7"/>
    <s v="0063100000bs379AAA"/>
    <x v="0"/>
    <s v="0055A000008iLoJQAU"/>
    <x v="1"/>
    <n v="28500"/>
    <n v="28500"/>
    <b v="1"/>
    <n v="100"/>
    <n v="1"/>
    <n v="0"/>
    <n v="1"/>
    <n v="0"/>
    <n v="0"/>
  </r>
  <r>
    <s v="0013100001gWxm7AAC"/>
    <x v="60"/>
    <n v="2017"/>
    <s v="00531000007KAu8AAG"/>
    <x v="11"/>
    <x v="4"/>
    <s v="0063100000bs399AAA"/>
    <x v="0"/>
    <s v="0055A000008zqzaQAA"/>
    <x v="1"/>
    <n v="54782"/>
    <n v="54782"/>
    <b v="1"/>
    <n v="100"/>
    <n v="1"/>
    <n v="0"/>
    <n v="1"/>
    <n v="0"/>
    <n v="0"/>
  </r>
  <r>
    <s v="0013100001gWxm7AAC"/>
    <x v="61"/>
    <n v="2020"/>
    <s v="00531000007KAu8AAG"/>
    <x v="0"/>
    <x v="7"/>
    <s v="0063100000bs3BKAAY"/>
    <x v="0"/>
    <s v="0055A000009GjocQAC"/>
    <x v="0"/>
    <n v="54805"/>
    <n v="0"/>
    <b v="0"/>
    <n v="0"/>
    <n v="0"/>
    <n v="1"/>
    <n v="0"/>
    <n v="1"/>
    <n v="0"/>
  </r>
  <r>
    <s v="0013100001gWxtDAAS"/>
    <x v="62"/>
    <n v="2017"/>
    <s v="00531000007KAu8AAG"/>
    <x v="0"/>
    <x v="7"/>
    <s v="0063100000bs3ELAAY"/>
    <x v="0"/>
    <s v="0055A000008zqzaQAA"/>
    <x v="1"/>
    <n v="50015"/>
    <n v="50015"/>
    <b v="1"/>
    <n v="100"/>
    <n v="1"/>
    <n v="0"/>
    <n v="1"/>
    <n v="0"/>
    <n v="0"/>
  </r>
  <r>
    <s v="0013100001gX1c0AAC"/>
    <x v="63"/>
    <n v="2017"/>
    <s v="00531000006uPsjAAE"/>
    <x v="0"/>
    <x v="0"/>
    <s v="0063100000bs6w4AAA"/>
    <x v="0"/>
    <s v="00531000006uPsjAAE"/>
    <x v="4"/>
    <n v="70000"/>
    <n v="21000"/>
    <b v="0"/>
    <n v="30"/>
    <n v="0"/>
    <n v="1"/>
    <n v="0"/>
    <n v="0"/>
    <n v="1"/>
  </r>
  <r>
    <s v="0013100001enwXDAAY"/>
    <x v="64"/>
    <n v="2017"/>
    <s v="00531000007MUoEAAW"/>
    <x v="0"/>
    <x v="7"/>
    <s v="0063100000bs7EaAAI"/>
    <x v="0"/>
    <s v="00531000006uPsjAAE"/>
    <x v="4"/>
    <n v="70000"/>
    <n v="21000"/>
    <b v="0"/>
    <n v="30"/>
    <n v="0"/>
    <n v="1"/>
    <n v="0"/>
    <n v="0"/>
    <n v="1"/>
  </r>
  <r>
    <s v="0013100001gX3sAAAS"/>
    <x v="64"/>
    <n v="2017"/>
    <s v="00531000007MUoEAAW"/>
    <x v="0"/>
    <x v="4"/>
    <s v="0063100000bs92IAAQ"/>
    <x v="0"/>
    <s v="00531000006uPsjAAE"/>
    <x v="2"/>
    <n v="65000"/>
    <m/>
    <b v="0"/>
    <m/>
    <n v="0"/>
    <n v="1"/>
    <n v="0"/>
    <n v="0"/>
    <n v="1"/>
  </r>
  <r>
    <s v="0013100001gX4A9AAK"/>
    <x v="65"/>
    <n v="2017"/>
    <s v="005i0000000fNkyAAE"/>
    <x v="0"/>
    <x v="3"/>
    <s v="0063100000bs9OiAAI"/>
    <x v="0"/>
    <s v="005i0000000fNkyAAE"/>
    <x v="0"/>
    <n v="74548"/>
    <n v="0"/>
    <b v="0"/>
    <n v="0"/>
    <n v="0"/>
    <n v="1"/>
    <n v="0"/>
    <n v="1"/>
    <n v="0"/>
  </r>
  <r>
    <s v="0013100001qvZsSAAU"/>
    <x v="66"/>
    <n v="2018"/>
    <s v="00531000007KAu8AAG"/>
    <x v="0"/>
    <x v="7"/>
    <s v="0063100000bsAAyAAM"/>
    <x v="0"/>
    <s v="0055A000008iLoJQAU"/>
    <x v="0"/>
    <n v="54805"/>
    <n v="0"/>
    <b v="0"/>
    <n v="0"/>
    <n v="0"/>
    <n v="1"/>
    <n v="0"/>
    <n v="1"/>
    <n v="0"/>
  </r>
  <r>
    <s v="0013100001k5ZyRAAU"/>
    <x v="61"/>
    <n v="2020"/>
    <s v="00531000007KAu8AAG"/>
    <x v="0"/>
    <x v="0"/>
    <s v="0063100000bsACVAA2"/>
    <x v="0"/>
    <s v="0055A000009GjocQAC"/>
    <x v="0"/>
    <n v="75320"/>
    <n v="0"/>
    <b v="0"/>
    <n v="0"/>
    <n v="0"/>
    <n v="1"/>
    <n v="0"/>
    <n v="1"/>
    <n v="0"/>
  </r>
  <r>
    <s v="0013100001gX5LzAAK"/>
    <x v="15"/>
    <n v="2018"/>
    <s v="00531000007KAu8AAG"/>
    <x v="0"/>
    <x v="7"/>
    <s v="0063100000bsADJAA2"/>
    <x v="0"/>
    <s v="0055A000009sZg0QAE"/>
    <x v="0"/>
    <n v="54805"/>
    <n v="0"/>
    <b v="0"/>
    <n v="0"/>
    <n v="0"/>
    <n v="1"/>
    <n v="0"/>
    <n v="1"/>
    <n v="0"/>
  </r>
  <r>
    <s v="0013100001gX5LzAAK"/>
    <x v="15"/>
    <n v="2018"/>
    <s v="00531000007KAu8AAG"/>
    <x v="1"/>
    <x v="7"/>
    <s v="0063100000bsAEDAA2"/>
    <x v="0"/>
    <s v="0055A000009sZg0QAE"/>
    <x v="0"/>
    <n v="54805"/>
    <n v="0"/>
    <b v="0"/>
    <n v="0"/>
    <n v="0"/>
    <n v="1"/>
    <n v="0"/>
    <n v="1"/>
    <n v="0"/>
  </r>
  <r>
    <s v="0013100001fsGopAAE"/>
    <x v="67"/>
    <n v="2018"/>
    <s v="00531000007KAu8AAG"/>
    <x v="1"/>
    <x v="7"/>
    <s v="0063100000bsAEwAAM"/>
    <x v="0"/>
    <s v="0055A000008iLoJQAU"/>
    <x v="0"/>
    <n v="54805"/>
    <n v="0"/>
    <b v="0"/>
    <n v="0"/>
    <n v="0"/>
    <n v="1"/>
    <n v="0"/>
    <n v="1"/>
    <n v="0"/>
  </r>
  <r>
    <s v="0013100001gX9DpAAK"/>
    <x v="17"/>
    <n v="2016"/>
    <s v="00531000007KgPgAAK"/>
    <x v="1"/>
    <x v="0"/>
    <s v="0063100000bsDEqAAM"/>
    <x v="0"/>
    <s v="00531000007KgPgAAK"/>
    <x v="1"/>
    <m/>
    <m/>
    <b v="1"/>
    <n v="100"/>
    <n v="1"/>
    <n v="0"/>
    <n v="1"/>
    <n v="0"/>
    <n v="0"/>
  </r>
  <r>
    <s v="0013100001gX9DpAAK"/>
    <x v="64"/>
    <n v="2017"/>
    <s v="00531000007KgPgAAK"/>
    <x v="1"/>
    <x v="0"/>
    <s v="0063100000bsDGLAA2"/>
    <x v="0"/>
    <s v="00531000007KgPgAAK"/>
    <x v="1"/>
    <n v="71500"/>
    <n v="71500"/>
    <b v="1"/>
    <n v="100"/>
    <n v="1"/>
    <n v="0"/>
    <n v="1"/>
    <n v="0"/>
    <n v="0"/>
  </r>
  <r>
    <s v="0013100001gang7AAA"/>
    <x v="7"/>
    <n v="2016"/>
    <s v="00531000006uPsjAAE"/>
    <x v="1"/>
    <x v="6"/>
    <s v="0063100000c9carAAA"/>
    <x v="0"/>
    <s v="00531000006uPsjAAE"/>
    <x v="1"/>
    <n v="70000"/>
    <n v="70000"/>
    <b v="1"/>
    <n v="100"/>
    <n v="1"/>
    <n v="0"/>
    <n v="1"/>
    <n v="0"/>
    <n v="0"/>
  </r>
  <r>
    <s v="0013100001gawnXAAQ"/>
    <x v="39"/>
    <n v="2020"/>
    <s v="00531000007KgPgAAK"/>
    <x v="7"/>
    <x v="1"/>
    <s v="0063100000c9jv9AAA"/>
    <x v="0"/>
    <s v="00531000007KgPgAAK"/>
    <x v="2"/>
    <n v="379035.2"/>
    <n v="37903.519999999997"/>
    <b v="0"/>
    <n v="10"/>
    <n v="0"/>
    <n v="1"/>
    <n v="0"/>
    <n v="0"/>
    <n v="1"/>
  </r>
  <r>
    <s v="0013100001gawnXAAQ"/>
    <x v="68"/>
    <n v="2022"/>
    <s v="00531000007KgPgAAK"/>
    <x v="6"/>
    <x v="1"/>
    <s v="0063100000c9jvEAAQ"/>
    <x v="0"/>
    <s v="00531000007KgPgAAK"/>
    <x v="4"/>
    <n v="137103"/>
    <n v="41130.9"/>
    <b v="0"/>
    <n v="30"/>
    <n v="0"/>
    <n v="1"/>
    <n v="0"/>
    <n v="0"/>
    <n v="1"/>
  </r>
  <r>
    <s v="001i000001O0EcFAAV"/>
    <x v="4"/>
    <n v="2016"/>
    <s v="005i0000000fNkyAAE"/>
    <x v="6"/>
    <x v="1"/>
    <s v="0063100000c9uVsAAI"/>
    <x v="0"/>
    <s v="005i0000000fNkyAAE"/>
    <x v="1"/>
    <n v="325000"/>
    <n v="325000"/>
    <b v="1"/>
    <n v="100"/>
    <n v="1"/>
    <n v="0"/>
    <n v="1"/>
    <n v="0"/>
    <n v="0"/>
  </r>
  <r>
    <s v="0013100001gbGGrAAM"/>
    <x v="39"/>
    <n v="2020"/>
    <s v="00531000007KgPgAAK"/>
    <x v="6"/>
    <x v="4"/>
    <s v="0063100000c9vEPAAY"/>
    <x v="0"/>
    <s v="00531000007KgPgAAK"/>
    <x v="2"/>
    <n v="72136"/>
    <n v="7213.6"/>
    <b v="0"/>
    <n v="10"/>
    <n v="0"/>
    <n v="1"/>
    <n v="0"/>
    <n v="0"/>
    <n v="1"/>
  </r>
  <r>
    <s v="0013100001gbQdRAAU"/>
    <x v="32"/>
    <n v="2017"/>
    <s v="00531000007KAu8AAG"/>
    <x v="6"/>
    <x v="0"/>
    <s v="0063100000cA4CDAA0"/>
    <x v="0"/>
    <s v="0055A000009sZg0QAE"/>
    <x v="0"/>
    <m/>
    <m/>
    <b v="0"/>
    <n v="0"/>
    <n v="0"/>
    <n v="1"/>
    <n v="0"/>
    <n v="1"/>
    <n v="0"/>
  </r>
  <r>
    <s v="0013100001envD8AAI"/>
    <x v="69"/>
    <n v="2018"/>
    <s v="00531000007KAsvAAG"/>
    <x v="6"/>
    <x v="4"/>
    <s v="0063100000cA94oAAC"/>
    <x v="0"/>
    <s v="00531000007KAsvAAG"/>
    <x v="1"/>
    <n v="71500"/>
    <n v="71500"/>
    <b v="1"/>
    <n v="100"/>
    <n v="1"/>
    <n v="0"/>
    <n v="1"/>
    <n v="0"/>
    <n v="0"/>
  </r>
  <r>
    <s v="0013100001gbb7YAAQ"/>
    <x v="32"/>
    <n v="2017"/>
    <s v="00531000007KAu8AAG"/>
    <x v="6"/>
    <x v="6"/>
    <s v="0063100000cAAfpAAG"/>
    <x v="0"/>
    <s v="0055A000009sZg0QAE"/>
    <x v="0"/>
    <n v="28500"/>
    <n v="0"/>
    <b v="0"/>
    <n v="0"/>
    <n v="0"/>
    <n v="1"/>
    <n v="0"/>
    <n v="1"/>
    <n v="0"/>
  </r>
  <r>
    <s v="001i000001MZ8IpAAL"/>
    <x v="57"/>
    <n v="2016"/>
    <s v="005i0000000fNkyAAE"/>
    <x v="6"/>
    <x v="6"/>
    <s v="0063100000cAFibAAG"/>
    <x v="0"/>
    <s v="005i0000000fNkyAAE"/>
    <x v="0"/>
    <n v="3575000"/>
    <n v="0"/>
    <b v="0"/>
    <n v="0"/>
    <n v="0"/>
    <n v="1"/>
    <n v="0"/>
    <n v="1"/>
    <n v="0"/>
  </r>
  <r>
    <s v="001i000001MZ8IpAAL"/>
    <x v="57"/>
    <n v="2016"/>
    <s v="005i0000000fNkyAAE"/>
    <x v="6"/>
    <x v="6"/>
    <s v="0063100000cAFmBAAW"/>
    <x v="0"/>
    <s v="005i0000000fNkyAAE"/>
    <x v="1"/>
    <n v="3476150"/>
    <n v="3476150"/>
    <b v="1"/>
    <n v="100"/>
    <n v="1"/>
    <n v="0"/>
    <n v="1"/>
    <n v="0"/>
    <n v="0"/>
  </r>
  <r>
    <s v="0013100001fpyoxAAA"/>
    <x v="57"/>
    <n v="2016"/>
    <s v="005i0000000fNkyAAE"/>
    <x v="6"/>
    <x v="1"/>
    <s v="0063100000cAG2DAAW"/>
    <x v="0"/>
    <s v="005i0000000fNkyAAE"/>
    <x v="0"/>
    <n v="3575000"/>
    <n v="0"/>
    <b v="0"/>
    <n v="0"/>
    <n v="0"/>
    <n v="1"/>
    <n v="0"/>
    <n v="1"/>
    <n v="0"/>
  </r>
  <r>
    <s v="0013100001gbj6NAAQ"/>
    <x v="57"/>
    <n v="2016"/>
    <s v="005i0000000fNkyAAE"/>
    <x v="6"/>
    <x v="1"/>
    <s v="0063100000cAG5gAAG"/>
    <x v="0"/>
    <s v="005i0000000fNkyAAE"/>
    <x v="0"/>
    <n v="3575000"/>
    <n v="0"/>
    <b v="0"/>
    <n v="0"/>
    <n v="0"/>
    <n v="1"/>
    <n v="0"/>
    <n v="1"/>
    <n v="0"/>
  </r>
  <r>
    <s v="0013100001VXN1KAAX"/>
    <x v="57"/>
    <n v="2016"/>
    <s v="005i0000000fNkyAAE"/>
    <x v="7"/>
    <x v="1"/>
    <s v="0063100000cAGFGAA4"/>
    <x v="0"/>
    <s v="005i0000000fNkyAAE"/>
    <x v="0"/>
    <n v="3575000"/>
    <n v="0"/>
    <b v="0"/>
    <n v="0"/>
    <n v="0"/>
    <n v="1"/>
    <n v="0"/>
    <n v="1"/>
    <n v="0"/>
  </r>
  <r>
    <s v="0013100001fqwyfAAA"/>
    <x v="70"/>
    <n v="2017"/>
    <s v="00531000007KAu8AAG"/>
    <x v="7"/>
    <x v="7"/>
    <s v="0063100000cAJfPAAW"/>
    <x v="0"/>
    <s v="0055A000008iLoJQAU"/>
    <x v="0"/>
    <n v="54805"/>
    <n v="0"/>
    <b v="0"/>
    <n v="0"/>
    <n v="0"/>
    <n v="1"/>
    <n v="0"/>
    <n v="1"/>
    <n v="0"/>
  </r>
  <r>
    <s v="0013100001gbmM9AAI"/>
    <x v="38"/>
    <n v="2018"/>
    <s v="00531000007KAu8AAG"/>
    <x v="7"/>
    <x v="6"/>
    <s v="0063100000cAJrbAAG"/>
    <x v="0"/>
    <s v="0055A000009sZg0QAE"/>
    <x v="0"/>
    <n v="54805"/>
    <n v="0"/>
    <b v="0"/>
    <n v="0"/>
    <n v="0"/>
    <n v="1"/>
    <n v="0"/>
    <n v="1"/>
    <n v="0"/>
  </r>
  <r>
    <s v="0013100001fpDd3AAE"/>
    <x v="22"/>
    <n v="2017"/>
    <s v="00531000007MUoEAAW"/>
    <x v="7"/>
    <x v="8"/>
    <s v="0063100000cDUg0AAG"/>
    <x v="0"/>
    <s v="00531000006uPsjAAE"/>
    <x v="4"/>
    <n v="79500"/>
    <n v="23850"/>
    <b v="0"/>
    <n v="30"/>
    <n v="0"/>
    <n v="1"/>
    <n v="0"/>
    <n v="0"/>
    <n v="1"/>
  </r>
  <r>
    <s v="0013100001gXqdHAAS"/>
    <x v="71"/>
    <n v="2016"/>
    <s v="00531000007KAu8AAG"/>
    <x v="7"/>
    <x v="6"/>
    <s v="0063100000cDXtVAAW"/>
    <x v="0"/>
    <s v="0055A000008zqzaQAA"/>
    <x v="1"/>
    <n v="51805"/>
    <n v="51805"/>
    <b v="1"/>
    <n v="100"/>
    <n v="1"/>
    <n v="0"/>
    <n v="1"/>
    <n v="0"/>
    <n v="0"/>
  </r>
  <r>
    <s v="0013100001fqwyfAAA"/>
    <x v="72"/>
    <n v="2018"/>
    <s v="00531000007KAu8AAG"/>
    <x v="7"/>
    <x v="7"/>
    <s v="0063100000cDZXMAA4"/>
    <x v="0"/>
    <s v="0055A000008iLoJQAU"/>
    <x v="0"/>
    <n v="54805"/>
    <n v="0"/>
    <b v="0"/>
    <n v="0"/>
    <n v="0"/>
    <n v="1"/>
    <n v="0"/>
    <n v="1"/>
    <n v="0"/>
  </r>
  <r>
    <s v="0013100001gYA7VAAW"/>
    <x v="73"/>
    <n v="2020"/>
    <s v="00531000007KAu8AAG"/>
    <x v="7"/>
    <x v="7"/>
    <s v="0063100000cDm71AAC"/>
    <x v="0"/>
    <s v="0055A000008zqzaQAA"/>
    <x v="0"/>
    <n v="86045"/>
    <n v="0"/>
    <b v="0"/>
    <n v="0"/>
    <n v="0"/>
    <n v="1"/>
    <n v="0"/>
    <n v="1"/>
    <n v="0"/>
  </r>
  <r>
    <s v="0013100001fpKktAAE"/>
    <x v="22"/>
    <n v="2017"/>
    <s v="00531000007KAu8AAG"/>
    <x v="1"/>
    <x v="6"/>
    <s v="0063100000cDvU6AAK"/>
    <x v="0"/>
    <s v="0055A000009sZg0QAE"/>
    <x v="0"/>
    <n v="54805"/>
    <n v="0"/>
    <b v="0"/>
    <n v="0"/>
    <n v="0"/>
    <n v="1"/>
    <n v="0"/>
    <n v="1"/>
    <n v="0"/>
  </r>
  <r>
    <s v="0013100001gYPr1AAG"/>
    <x v="53"/>
    <n v="2020"/>
    <s v="00531000007KAu8AAG"/>
    <x v="1"/>
    <x v="0"/>
    <s v="0063100000cDvV9AAK"/>
    <x v="0"/>
    <s v="0055A000009GjocQAC"/>
    <x v="0"/>
    <n v="54805"/>
    <n v="0"/>
    <b v="0"/>
    <n v="0"/>
    <n v="0"/>
    <n v="1"/>
    <n v="0"/>
    <n v="1"/>
    <n v="0"/>
  </r>
  <r>
    <s v="001i000001MZ8IpAAL"/>
    <x v="74"/>
    <n v="2016"/>
    <s v="005i0000000fNkyAAE"/>
    <x v="1"/>
    <x v="3"/>
    <s v="0063100000cDymhAAC"/>
    <x v="0"/>
    <s v="005i0000000fNkyAAE"/>
    <x v="0"/>
    <n v="449988"/>
    <n v="0"/>
    <b v="0"/>
    <n v="0"/>
    <n v="0"/>
    <n v="1"/>
    <n v="0"/>
    <n v="1"/>
    <n v="0"/>
  </r>
  <r>
    <s v="0013100001gYkwAAAS"/>
    <x v="75"/>
    <n v="2017"/>
    <s v="00531000007KAsvAAG"/>
    <x v="1"/>
    <x v="6"/>
    <s v="0063100000cEC9yAAG"/>
    <x v="0"/>
    <s v="00531000007KAsvAAG"/>
    <x v="0"/>
    <n v="71500"/>
    <n v="0"/>
    <b v="0"/>
    <n v="0"/>
    <n v="0"/>
    <n v="1"/>
    <n v="0"/>
    <n v="1"/>
    <n v="0"/>
  </r>
  <r>
    <s v="0013100001gYm2TAAS"/>
    <x v="4"/>
    <n v="2016"/>
    <s v="00531000007KAsvAAG"/>
    <x v="8"/>
    <x v="3"/>
    <s v="0063100000cECudAAG"/>
    <x v="0"/>
    <s v="00531000007KAsvAAG"/>
    <x v="0"/>
    <n v="71500"/>
    <n v="0"/>
    <b v="0"/>
    <n v="0"/>
    <n v="0"/>
    <n v="1"/>
    <n v="0"/>
    <n v="1"/>
    <n v="0"/>
  </r>
  <r>
    <s v="0013100001gaTySAAU"/>
    <x v="15"/>
    <n v="2018"/>
    <s v="00531000007KAu8AAG"/>
    <x v="8"/>
    <x v="7"/>
    <s v="0063100000cEfTnAAK"/>
    <x v="0"/>
    <s v="0055A000008zqzaQAA"/>
    <x v="0"/>
    <n v="54805"/>
    <n v="0"/>
    <b v="0"/>
    <n v="0"/>
    <n v="0"/>
    <n v="1"/>
    <n v="0"/>
    <n v="1"/>
    <n v="0"/>
  </r>
  <r>
    <s v="0013100001gaTySAAU"/>
    <x v="76"/>
    <n v="2019"/>
    <s v="00531000007KAu8AAG"/>
    <x v="8"/>
    <x v="7"/>
    <s v="0063100000cErLdAAK"/>
    <x v="0"/>
    <s v="0055A000008zqzaQAA"/>
    <x v="0"/>
    <n v="54805"/>
    <n v="0"/>
    <b v="0"/>
    <n v="0"/>
    <n v="0"/>
    <n v="1"/>
    <n v="0"/>
    <n v="1"/>
    <n v="0"/>
  </r>
  <r>
    <s v="0013100001fpk4nAAA"/>
    <x v="48"/>
    <n v="2016"/>
    <s v="00531000007KAu8AAG"/>
    <x v="8"/>
    <x v="6"/>
    <s v="0063100000cFE41AAG"/>
    <x v="0"/>
    <s v="0055A000008zqzaQAA"/>
    <x v="1"/>
    <n v="19950"/>
    <n v="19950"/>
    <b v="1"/>
    <n v="100"/>
    <n v="1"/>
    <n v="0"/>
    <n v="1"/>
    <n v="0"/>
    <n v="0"/>
  </r>
  <r>
    <s v="0013100001gX5PDAA0"/>
    <x v="15"/>
    <n v="2018"/>
    <s v="00531000007KAu8AAG"/>
    <x v="8"/>
    <x v="8"/>
    <s v="0063100000cFKZ3AAO"/>
    <x v="0"/>
    <s v="0055A000009sZg0QAE"/>
    <x v="0"/>
    <n v="54805"/>
    <n v="0"/>
    <b v="0"/>
    <n v="0"/>
    <n v="0"/>
    <n v="1"/>
    <n v="0"/>
    <n v="1"/>
    <n v="0"/>
  </r>
  <r>
    <s v="0013100001k6zYMAAY"/>
    <x v="77"/>
    <n v="2022"/>
    <s v="00531000007KAu8AAG"/>
    <x v="8"/>
    <x v="0"/>
    <s v="0063100000cFTWfAAO"/>
    <x v="0"/>
    <s v="0055A000008zqzaQAA"/>
    <x v="3"/>
    <n v="74755"/>
    <n v="3737.75"/>
    <b v="0"/>
    <n v="5"/>
    <n v="0"/>
    <n v="1"/>
    <n v="0"/>
    <n v="0"/>
    <n v="1"/>
  </r>
  <r>
    <s v="001i000001O0EcFAAV"/>
    <x v="45"/>
    <n v="2020"/>
    <s v="005i0000000fNkyAAE"/>
    <x v="8"/>
    <x v="1"/>
    <s v="0063100000cFYnwAAG"/>
    <x v="0"/>
    <s v="005i0000000fNkyAAE"/>
    <x v="0"/>
    <n v="325000"/>
    <n v="0"/>
    <b v="0"/>
    <n v="0"/>
    <n v="0"/>
    <n v="1"/>
    <n v="0"/>
    <n v="1"/>
    <n v="0"/>
  </r>
  <r>
    <s v="001i000001MZMQ8AAP"/>
    <x v="78"/>
    <n v="2016"/>
    <s v="00531000007KAsvAAG"/>
    <x v="8"/>
    <x v="6"/>
    <s v="0063100000cFYqrAAG"/>
    <x v="0"/>
    <s v="00531000007KAsvAAG"/>
    <x v="1"/>
    <n v="71500"/>
    <n v="71500"/>
    <b v="1"/>
    <n v="100"/>
    <n v="1"/>
    <n v="0"/>
    <n v="1"/>
    <n v="0"/>
    <n v="0"/>
  </r>
  <r>
    <s v="0013100001hnxMmAAI"/>
    <x v="9"/>
    <n v="2018"/>
    <s v="00531000007KAu8AAG"/>
    <x v="8"/>
    <x v="6"/>
    <s v="0063100000cFfQNAA0"/>
    <x v="0"/>
    <s v="0055A000008zqzaQAA"/>
    <x v="0"/>
    <n v="72600"/>
    <n v="0"/>
    <b v="0"/>
    <n v="0"/>
    <n v="0"/>
    <n v="1"/>
    <n v="0"/>
    <n v="1"/>
    <n v="0"/>
  </r>
  <r>
    <s v="0013100001enlrdAAA"/>
    <x v="15"/>
    <n v="2018"/>
    <s v="00531000007KAu8AAG"/>
    <x v="8"/>
    <x v="6"/>
    <s v="0063100000cFfRfAAK"/>
    <x v="0"/>
    <s v="0055A000009sZg0QAE"/>
    <x v="0"/>
    <n v="54805"/>
    <n v="0"/>
    <b v="0"/>
    <n v="0"/>
    <n v="0"/>
    <n v="1"/>
    <n v="0"/>
    <n v="1"/>
    <n v="0"/>
  </r>
  <r>
    <s v="0013100001hmwrmAAA"/>
    <x v="38"/>
    <n v="2018"/>
    <s v="00531000007KAu8AAG"/>
    <x v="8"/>
    <x v="7"/>
    <s v="0063100000cFfVcAAK"/>
    <x v="0"/>
    <s v="0055A000008zqzaQAA"/>
    <x v="0"/>
    <n v="57394"/>
    <n v="0"/>
    <b v="0"/>
    <n v="0"/>
    <n v="0"/>
    <n v="1"/>
    <n v="0"/>
    <n v="1"/>
    <n v="0"/>
  </r>
  <r>
    <s v="0013100001ho1gNAAQ"/>
    <x v="79"/>
    <n v="2020"/>
    <s v="00531000007KAu8AAG"/>
    <x v="8"/>
    <x v="0"/>
    <s v="0063100000cFfhCAAS"/>
    <x v="0"/>
    <s v="0055A000008zqzaQAA"/>
    <x v="0"/>
    <n v="54805"/>
    <n v="0"/>
    <b v="0"/>
    <n v="0"/>
    <n v="0"/>
    <n v="1"/>
    <n v="0"/>
    <n v="1"/>
    <n v="0"/>
  </r>
  <r>
    <s v="0013100001ho1pKAAQ"/>
    <x v="80"/>
    <n v="2021"/>
    <s v="00531000007KAu8AAG"/>
    <x v="8"/>
    <x v="6"/>
    <s v="0063100000cFfj3AAC"/>
    <x v="0"/>
    <s v="0055A00000Bnt5hQAB"/>
    <x v="3"/>
    <n v="86305.5"/>
    <n v="4315.28"/>
    <b v="0"/>
    <n v="5"/>
    <n v="0"/>
    <n v="1"/>
    <n v="0"/>
    <n v="0"/>
    <n v="1"/>
  </r>
  <r>
    <s v="0013100001fsBp7AAE"/>
    <x v="15"/>
    <n v="2018"/>
    <s v="00531000007KAu8AAG"/>
    <x v="7"/>
    <x v="0"/>
    <s v="0063100000cFfkaAAC"/>
    <x v="0"/>
    <s v="0055A000009sZg0QAE"/>
    <x v="0"/>
    <n v="54805"/>
    <n v="0"/>
    <b v="0"/>
    <n v="0"/>
    <n v="0"/>
    <n v="1"/>
    <n v="0"/>
    <n v="1"/>
    <n v="0"/>
  </r>
  <r>
    <s v="0013100001hn662AAA"/>
    <x v="81"/>
    <n v="2017"/>
    <s v="00531000007KAu8AAG"/>
    <x v="7"/>
    <x v="8"/>
    <s v="0063100000cFfw8AAC"/>
    <x v="0"/>
    <s v="0055A000008zqzaQAA"/>
    <x v="1"/>
    <n v="54805"/>
    <n v="54805"/>
    <b v="1"/>
    <n v="100"/>
    <n v="1"/>
    <n v="0"/>
    <n v="1"/>
    <n v="0"/>
    <n v="0"/>
  </r>
  <r>
    <s v="0013100001ho6TMAAY"/>
    <x v="51"/>
    <n v="2019"/>
    <s v="00531000007KAu8AAG"/>
    <x v="7"/>
    <x v="0"/>
    <s v="0063100000cFhdFAAS"/>
    <x v="0"/>
    <s v="0055A000009GjocQAC"/>
    <x v="0"/>
    <m/>
    <m/>
    <b v="0"/>
    <n v="0"/>
    <n v="0"/>
    <n v="1"/>
    <n v="0"/>
    <n v="1"/>
    <n v="0"/>
  </r>
  <r>
    <s v="0013100001gW6gvAAC"/>
    <x v="50"/>
    <n v="2020"/>
    <s v="00531000007KAu8AAG"/>
    <x v="7"/>
    <x v="0"/>
    <s v="0063100000cFhfaAAC"/>
    <x v="0"/>
    <s v="0055A000009GjocQAC"/>
    <x v="0"/>
    <n v="54805"/>
    <n v="0"/>
    <b v="0"/>
    <n v="0"/>
    <n v="0"/>
    <n v="1"/>
    <n v="0"/>
    <n v="1"/>
    <n v="0"/>
  </r>
  <r>
    <s v="0013100001hoCcAAAU"/>
    <x v="55"/>
    <n v="2019"/>
    <s v="00531000007KAu8AAG"/>
    <x v="7"/>
    <x v="6"/>
    <s v="0063100000cFjSnAAK"/>
    <x v="0"/>
    <s v="0055A000008zqzaQAA"/>
    <x v="0"/>
    <n v="57394"/>
    <n v="0"/>
    <b v="0"/>
    <n v="0"/>
    <n v="0"/>
    <n v="1"/>
    <n v="0"/>
    <n v="1"/>
    <n v="0"/>
  </r>
  <r>
    <s v="0013100001hoG0IAAU"/>
    <x v="17"/>
    <n v="2016"/>
    <s v="00531000007KAsvAAG"/>
    <x v="7"/>
    <x v="6"/>
    <s v="0063100000cFkHkAAK"/>
    <x v="0"/>
    <s v="00531000007KAsvAAG"/>
    <x v="0"/>
    <n v="71500"/>
    <n v="0"/>
    <b v="0"/>
    <n v="0"/>
    <n v="0"/>
    <n v="1"/>
    <n v="0"/>
    <n v="1"/>
    <n v="0"/>
  </r>
  <r>
    <s v="001i000001MZMTqAAP"/>
    <x v="82"/>
    <n v="2019"/>
    <s v="00531000007KAsvAAG"/>
    <x v="7"/>
    <x v="6"/>
    <s v="0063100000cFyHwAAK"/>
    <x v="0"/>
    <s v="00531000007KAsvAAG"/>
    <x v="1"/>
    <n v="66500"/>
    <n v="66500"/>
    <b v="1"/>
    <n v="100"/>
    <n v="1"/>
    <n v="0"/>
    <n v="1"/>
    <n v="0"/>
    <n v="0"/>
  </r>
  <r>
    <s v="0013100001fpKktAAE"/>
    <x v="83"/>
    <n v="2016"/>
    <s v="00531000007KAu8AAG"/>
    <x v="7"/>
    <x v="6"/>
    <s v="0063100000cFzEYAA0"/>
    <x v="0"/>
    <s v="0055A000008zqzaQAA"/>
    <x v="1"/>
    <n v="28500"/>
    <n v="28500"/>
    <b v="1"/>
    <n v="100"/>
    <n v="1"/>
    <n v="0"/>
    <n v="1"/>
    <n v="0"/>
    <n v="0"/>
  </r>
  <r>
    <s v="0013100001hofGrAAI"/>
    <x v="84"/>
    <n v="2016"/>
    <s v="00531000007KAu8AAG"/>
    <x v="7"/>
    <x v="8"/>
    <s v="0063100000cFzUgAAK"/>
    <x v="0"/>
    <s v="0055A000008zqzaQAA"/>
    <x v="1"/>
    <n v="25000"/>
    <n v="25000"/>
    <b v="1"/>
    <n v="100"/>
    <n v="1"/>
    <n v="0"/>
    <n v="1"/>
    <n v="0"/>
    <n v="0"/>
  </r>
  <r>
    <s v="0013100001hoiQCAAY"/>
    <x v="66"/>
    <n v="2018"/>
    <s v="00531000007KAu8AAG"/>
    <x v="7"/>
    <x v="7"/>
    <s v="0063100000cG2JYAA0"/>
    <x v="0"/>
    <s v="0055A000008iLoJQAU"/>
    <x v="0"/>
    <n v="54805"/>
    <n v="0"/>
    <b v="0"/>
    <n v="0"/>
    <n v="0"/>
    <n v="1"/>
    <n v="0"/>
    <n v="1"/>
    <n v="0"/>
  </r>
  <r>
    <s v="0013100001fpk4nAAA"/>
    <x v="26"/>
    <n v="2016"/>
    <s v="00531000007M2hjAAC"/>
    <x v="7"/>
    <x v="1"/>
    <s v="0063100000cG6tUAAS"/>
    <x v="0"/>
    <s v="0055A000008zqzaQAA"/>
    <x v="1"/>
    <n v="1400"/>
    <n v="1400"/>
    <b v="1"/>
    <n v="100"/>
    <n v="1"/>
    <n v="0"/>
    <n v="1"/>
    <n v="0"/>
    <n v="0"/>
  </r>
  <r>
    <s v="0013100001gYGSGAA4"/>
    <x v="85"/>
    <n v="2016"/>
    <s v="00531000007KAsvAAG"/>
    <x v="7"/>
    <x v="6"/>
    <s v="0063100000cG9M1AAK"/>
    <x v="0"/>
    <s v="00531000007KAsvAAG"/>
    <x v="1"/>
    <n v="51500"/>
    <n v="51500"/>
    <b v="1"/>
    <n v="100"/>
    <n v="1"/>
    <n v="0"/>
    <n v="1"/>
    <n v="0"/>
    <n v="0"/>
  </r>
  <r>
    <s v="0013100001fqwyfAAA"/>
    <x v="86"/>
    <n v="2016"/>
    <s v="00531000007M2hjAAC"/>
    <x v="7"/>
    <x v="1"/>
    <s v="0063100000cGGYEAA4"/>
    <x v="0"/>
    <s v="0055A000008iLoOQAU"/>
    <x v="1"/>
    <n v="6750"/>
    <n v="6750"/>
    <b v="1"/>
    <n v="100"/>
    <n v="1"/>
    <n v="0"/>
    <n v="1"/>
    <n v="0"/>
    <n v="0"/>
  </r>
  <r>
    <s v="0013100001hpG3dAAE"/>
    <x v="43"/>
    <n v="2016"/>
    <s v="00531000007KgPgAAK"/>
    <x v="7"/>
    <x v="0"/>
    <s v="0063100000cGIeaAAG"/>
    <x v="0"/>
    <s v="00531000007KgPgAAK"/>
    <x v="0"/>
    <m/>
    <m/>
    <b v="0"/>
    <n v="0"/>
    <n v="0"/>
    <n v="1"/>
    <n v="0"/>
    <n v="1"/>
    <n v="0"/>
  </r>
  <r>
    <s v="0013100001hpG3dAAE"/>
    <x v="4"/>
    <n v="2016"/>
    <s v="00531000007KgPgAAK"/>
    <x v="12"/>
    <x v="0"/>
    <s v="0063100000cGIf9AAG"/>
    <x v="0"/>
    <s v="00531000007KgPgAAK"/>
    <x v="0"/>
    <n v="71500"/>
    <n v="0"/>
    <b v="0"/>
    <n v="0"/>
    <n v="0"/>
    <n v="1"/>
    <n v="0"/>
    <n v="1"/>
    <n v="0"/>
  </r>
  <r>
    <s v="0013100001hpQOkAAM"/>
    <x v="10"/>
    <n v="2021"/>
    <s v="00531000007KAsvAAG"/>
    <x v="12"/>
    <x v="6"/>
    <s v="0063100000cGLAtAAO"/>
    <x v="0"/>
    <s v="0055A000009sa63QAA"/>
    <x v="2"/>
    <n v="65636"/>
    <n v="6563.6"/>
    <b v="0"/>
    <n v="10"/>
    <n v="0"/>
    <n v="1"/>
    <n v="0"/>
    <n v="0"/>
    <n v="1"/>
  </r>
  <r>
    <s v="0013100001gw2iEAAQ"/>
    <x v="4"/>
    <n v="2016"/>
    <s v="005i0000000fNkyAAE"/>
    <x v="8"/>
    <x v="3"/>
    <s v="0063100000cKZfZAAW"/>
    <x v="0"/>
    <s v="005i0000000fNkyAAE"/>
    <x v="0"/>
    <n v="72395"/>
    <n v="0"/>
    <b v="0"/>
    <n v="0"/>
    <n v="0"/>
    <n v="1"/>
    <n v="0"/>
    <n v="1"/>
    <n v="0"/>
  </r>
  <r>
    <s v="0013100001gw2hkAAA"/>
    <x v="87"/>
    <n v="2018"/>
    <s v="00531000007KAsvAAG"/>
    <x v="8"/>
    <x v="6"/>
    <s v="0063100000cKZvcAAG"/>
    <x v="0"/>
    <s v="00531000007KAsvAAG"/>
    <x v="1"/>
    <n v="129672.54"/>
    <n v="129672.54"/>
    <b v="1"/>
    <n v="100"/>
    <n v="1"/>
    <n v="0"/>
    <n v="1"/>
    <n v="0"/>
    <n v="0"/>
  </r>
  <r>
    <s v="0013100001gw3W4AAI"/>
    <x v="88"/>
    <n v="2020"/>
    <s v="00531000007KAsvAAG"/>
    <x v="8"/>
    <x v="6"/>
    <s v="0063100000cKaNeAAK"/>
    <x v="0"/>
    <s v="0055A000009sa63QAA"/>
    <x v="1"/>
    <n v="79980.83"/>
    <n v="79980.83"/>
    <b v="1"/>
    <n v="100"/>
    <n v="1"/>
    <n v="0"/>
    <n v="1"/>
    <n v="0"/>
    <n v="0"/>
  </r>
  <r>
    <s v="0013100001gw5O5AAI"/>
    <x v="46"/>
    <n v="2020"/>
    <s v="00531000007KgPgAAK"/>
    <x v="8"/>
    <x v="6"/>
    <s v="0063100000cKbGDAA0"/>
    <x v="0"/>
    <s v="00531000007KgPgAAK"/>
    <x v="0"/>
    <n v="72395"/>
    <n v="0"/>
    <b v="0"/>
    <n v="0"/>
    <n v="0"/>
    <n v="1"/>
    <n v="0"/>
    <n v="1"/>
    <n v="0"/>
  </r>
  <r>
    <s v="0013100001gwKi1AAE"/>
    <x v="89"/>
    <n v="2020"/>
    <s v="005i0000000fNkyAAE"/>
    <x v="8"/>
    <x v="3"/>
    <s v="0063100000cKgTtAAK"/>
    <x v="0"/>
    <s v="005i0000000fNkyAAE"/>
    <x v="0"/>
    <n v="65000"/>
    <n v="0"/>
    <b v="0"/>
    <n v="0"/>
    <n v="0"/>
    <n v="1"/>
    <n v="0"/>
    <n v="1"/>
    <n v="0"/>
  </r>
  <r>
    <s v="0013100001gvwMjAAI"/>
    <x v="90"/>
    <n v="2020"/>
    <s v="00531000007KAsvAAG"/>
    <x v="9"/>
    <x v="3"/>
    <s v="0063100000cKmtxAAC"/>
    <x v="0"/>
    <s v="0055A000009sa63QAA"/>
    <x v="1"/>
    <n v="83777.740000000005"/>
    <n v="83777.740000000005"/>
    <b v="1"/>
    <n v="100"/>
    <n v="1"/>
    <n v="0"/>
    <n v="1"/>
    <n v="0"/>
    <n v="0"/>
  </r>
  <r>
    <s v="0013100001gwaUPAAY"/>
    <x v="91"/>
    <n v="2016"/>
    <s v="00531000007KAu8AAG"/>
    <x v="9"/>
    <x v="7"/>
    <s v="0063100000cKoJaAAK"/>
    <x v="0"/>
    <s v="0055A000008zqzaQAA"/>
    <x v="1"/>
    <n v="28500"/>
    <n v="28500"/>
    <b v="1"/>
    <n v="100"/>
    <n v="1"/>
    <n v="0"/>
    <n v="1"/>
    <n v="0"/>
    <n v="0"/>
  </r>
  <r>
    <s v="0013100001puTb4AAE"/>
    <x v="86"/>
    <n v="2016"/>
    <s v="00531000007M2hjAAC"/>
    <x v="9"/>
    <x v="0"/>
    <s v="0063100000cKzBAAA0"/>
    <x v="0"/>
    <s v="0055A000008iLoOQAU"/>
    <x v="0"/>
    <n v="3850"/>
    <n v="0"/>
    <b v="0"/>
    <n v="0"/>
    <n v="0"/>
    <n v="1"/>
    <n v="0"/>
    <n v="1"/>
    <n v="0"/>
  </r>
  <r>
    <s v="0013100001gvwenAAA"/>
    <x v="75"/>
    <n v="2017"/>
    <s v="00531000007KAsvAAG"/>
    <x v="9"/>
    <x v="6"/>
    <s v="0063100000cL0sZAAS"/>
    <x v="0"/>
    <s v="00531000007KAsvAAG"/>
    <x v="0"/>
    <n v="71500"/>
    <n v="0"/>
    <b v="0"/>
    <n v="0"/>
    <n v="0"/>
    <n v="1"/>
    <n v="0"/>
    <n v="1"/>
    <n v="0"/>
  </r>
  <r>
    <s v="0013100001hpiYiAAI"/>
    <x v="75"/>
    <n v="2017"/>
    <s v="00531000007KAsvAAG"/>
    <x v="9"/>
    <x v="6"/>
    <s v="0063100000cL3pWAAS"/>
    <x v="0"/>
    <s v="00531000007KAsvAAG"/>
    <x v="0"/>
    <n v="71500"/>
    <n v="0"/>
    <b v="0"/>
    <n v="0"/>
    <n v="0"/>
    <n v="1"/>
    <n v="0"/>
    <n v="1"/>
    <n v="0"/>
  </r>
  <r>
    <s v="0013100001gwwcMAAQ"/>
    <x v="92"/>
    <n v="2017"/>
    <s v="00531000007MUoEAAW"/>
    <x v="2"/>
    <x v="0"/>
    <s v="0063100000cL4CVAA0"/>
    <x v="0"/>
    <s v="00531000006uPsjAAE"/>
    <x v="2"/>
    <n v="65000"/>
    <m/>
    <b v="0"/>
    <m/>
    <n v="0"/>
    <n v="1"/>
    <n v="0"/>
    <n v="0"/>
    <n v="1"/>
  </r>
  <r>
    <s v="0013100001gwzgtAAA"/>
    <x v="36"/>
    <n v="2018"/>
    <s v="00531000007KAu8AAG"/>
    <x v="2"/>
    <x v="7"/>
    <s v="0063100000cL6P6AAK"/>
    <x v="0"/>
    <s v="0055A000008iLoJQAU"/>
    <x v="0"/>
    <n v="54805"/>
    <n v="0"/>
    <b v="0"/>
    <n v="0"/>
    <n v="0"/>
    <n v="1"/>
    <n v="0"/>
    <n v="1"/>
    <n v="0"/>
  </r>
  <r>
    <s v="0013100001gaTySAAU"/>
    <x v="93"/>
    <n v="2018"/>
    <s v="00531000007KAu8AAG"/>
    <x v="2"/>
    <x v="7"/>
    <s v="0063100000cLDFuAAO"/>
    <x v="0"/>
    <s v="0055A000008zqzaQAA"/>
    <x v="0"/>
    <n v="54805"/>
    <n v="0"/>
    <b v="0"/>
    <n v="0"/>
    <n v="0"/>
    <n v="1"/>
    <n v="0"/>
    <n v="1"/>
    <n v="0"/>
  </r>
  <r>
    <s v="0013100001gaTySAAU"/>
    <x v="94"/>
    <n v="2020"/>
    <s v="00531000007KAu8AAG"/>
    <x v="2"/>
    <x v="7"/>
    <s v="0063100000cLDLuAAO"/>
    <x v="0"/>
    <s v="0055A000008zqzaQAA"/>
    <x v="0"/>
    <n v="57394"/>
    <n v="0"/>
    <b v="0"/>
    <n v="0"/>
    <n v="0"/>
    <n v="1"/>
    <n v="0"/>
    <n v="1"/>
    <n v="0"/>
  </r>
  <r>
    <s v="0013100001gYA7VAAW"/>
    <x v="95"/>
    <n v="2020"/>
    <s v="00531000007KAu8AAG"/>
    <x v="2"/>
    <x v="7"/>
    <s v="0063100000cLH0RAAW"/>
    <x v="0"/>
    <s v="0055A000008zqzaQAA"/>
    <x v="0"/>
    <n v="54805"/>
    <n v="0"/>
    <b v="0"/>
    <n v="0"/>
    <n v="0"/>
    <n v="1"/>
    <n v="0"/>
    <n v="1"/>
    <n v="0"/>
  </r>
  <r>
    <s v="0013100001gYA7VAAW"/>
    <x v="76"/>
    <n v="2019"/>
    <s v="00531000007KAu8AAG"/>
    <x v="2"/>
    <x v="7"/>
    <s v="0063100000cLH0gAAG"/>
    <x v="0"/>
    <s v="0055A000008zqzaQAA"/>
    <x v="0"/>
    <n v="54805"/>
    <n v="0"/>
    <b v="0"/>
    <n v="0"/>
    <n v="0"/>
    <n v="1"/>
    <n v="0"/>
    <n v="1"/>
    <n v="0"/>
  </r>
  <r>
    <s v="0013100001hmwrmAAA"/>
    <x v="96"/>
    <n v="2020"/>
    <s v="00531000007KAu8AAG"/>
    <x v="2"/>
    <x v="7"/>
    <s v="0063100000cLH1FAAW"/>
    <x v="0"/>
    <s v="0055A000008zqzaQAA"/>
    <x v="0"/>
    <n v="54805"/>
    <n v="0"/>
    <b v="0"/>
    <n v="0"/>
    <n v="0"/>
    <n v="1"/>
    <n v="0"/>
    <n v="1"/>
    <n v="0"/>
  </r>
  <r>
    <s v="0013100001hmwrmAAA"/>
    <x v="38"/>
    <n v="2018"/>
    <s v="00531000007KAu8AAG"/>
    <x v="2"/>
    <x v="7"/>
    <s v="0063100000cLH1ZAAW"/>
    <x v="0"/>
    <s v="0055A000008zqzaQAA"/>
    <x v="0"/>
    <n v="54805"/>
    <n v="0"/>
    <b v="0"/>
    <n v="0"/>
    <n v="0"/>
    <n v="1"/>
    <n v="0"/>
    <n v="1"/>
    <n v="0"/>
  </r>
  <r>
    <s v="0013100001fqyXRAAY"/>
    <x v="97"/>
    <n v="2020"/>
    <s v="00531000007KAu8AAG"/>
    <x v="2"/>
    <x v="7"/>
    <s v="0063100000cLH2iAAG"/>
    <x v="0"/>
    <s v="0055A000008zqzaQAA"/>
    <x v="0"/>
    <n v="54805"/>
    <n v="0"/>
    <b v="0"/>
    <n v="0"/>
    <n v="0"/>
    <n v="1"/>
    <n v="0"/>
    <n v="1"/>
    <n v="0"/>
  </r>
  <r>
    <s v="0013100001fqyXRAAY"/>
    <x v="98"/>
    <n v="2020"/>
    <s v="00531000007KAu8AAG"/>
    <x v="2"/>
    <x v="7"/>
    <s v="0063100000cLH33AAG"/>
    <x v="0"/>
    <s v="0055A000008zqzaQAA"/>
    <x v="0"/>
    <n v="54805"/>
    <n v="0"/>
    <b v="0"/>
    <n v="0"/>
    <n v="0"/>
    <n v="1"/>
    <n v="0"/>
    <n v="1"/>
    <n v="0"/>
  </r>
  <r>
    <s v="0013100001fqyXRAAY"/>
    <x v="95"/>
    <n v="2020"/>
    <s v="00531000007KAu8AAG"/>
    <x v="2"/>
    <x v="7"/>
    <s v="0063100000cLH3DAAW"/>
    <x v="0"/>
    <s v="0055A000008zqzaQAA"/>
    <x v="0"/>
    <n v="54805"/>
    <n v="0"/>
    <b v="0"/>
    <n v="0"/>
    <n v="0"/>
    <n v="1"/>
    <n v="0"/>
    <n v="1"/>
    <n v="0"/>
  </r>
  <r>
    <s v="0013100001fqyXRAAY"/>
    <x v="99"/>
    <n v="2018"/>
    <s v="00531000007KAu8AAG"/>
    <x v="12"/>
    <x v="7"/>
    <s v="0063100000cLHCFAA4"/>
    <x v="0"/>
    <s v="0055A000008zqzaQAA"/>
    <x v="0"/>
    <n v="54805"/>
    <n v="0"/>
    <b v="0"/>
    <n v="0"/>
    <n v="0"/>
    <n v="1"/>
    <n v="0"/>
    <n v="1"/>
    <n v="0"/>
  </r>
  <r>
    <s v="0013100001gaTySAAU"/>
    <x v="15"/>
    <n v="2018"/>
    <s v="00531000007KAu8AAG"/>
    <x v="12"/>
    <x v="7"/>
    <s v="0063100000cLHDRAA4"/>
    <x v="0"/>
    <s v="0055A000008zqzaQAA"/>
    <x v="0"/>
    <n v="54805"/>
    <n v="0"/>
    <b v="0"/>
    <n v="0"/>
    <n v="0"/>
    <n v="1"/>
    <n v="0"/>
    <n v="1"/>
    <n v="0"/>
  </r>
  <r>
    <s v="0013100001frKBoAAM"/>
    <x v="75"/>
    <n v="2017"/>
    <s v="00531000007KAsvAAG"/>
    <x v="12"/>
    <x v="6"/>
    <s v="0063100000cLHfWAAW"/>
    <x v="0"/>
    <s v="00531000007KAsvAAG"/>
    <x v="0"/>
    <n v="71500"/>
    <n v="0"/>
    <b v="0"/>
    <n v="0"/>
    <n v="0"/>
    <n v="1"/>
    <n v="0"/>
    <n v="1"/>
    <n v="0"/>
  </r>
  <r>
    <s v="0013100001gxbu3AAA"/>
    <x v="75"/>
    <n v="2017"/>
    <s v="00531000007MUoEAAW"/>
    <x v="12"/>
    <x v="8"/>
    <s v="0063100000cLNfNAAW"/>
    <x v="0"/>
    <s v="00531000006uPsjAAE"/>
    <x v="2"/>
    <n v="65000"/>
    <m/>
    <b v="0"/>
    <m/>
    <n v="0"/>
    <n v="1"/>
    <n v="0"/>
    <n v="0"/>
    <n v="1"/>
  </r>
  <r>
    <s v="0013100001gZda5AAC"/>
    <x v="100"/>
    <n v="2019"/>
    <s v="00531000007KAu8AAG"/>
    <x v="12"/>
    <x v="6"/>
    <s v="0063100000cLNnUAAW"/>
    <x v="0"/>
    <s v="0055A000009sZg0QAE"/>
    <x v="0"/>
    <n v="56177.14"/>
    <n v="0"/>
    <b v="0"/>
    <n v="0"/>
    <n v="0"/>
    <n v="1"/>
    <n v="0"/>
    <n v="1"/>
    <n v="0"/>
  </r>
  <r>
    <s v="0013100001gxc0mAAA"/>
    <x v="64"/>
    <n v="2017"/>
    <s v="00531000007MUoEAAW"/>
    <x v="13"/>
    <x v="8"/>
    <s v="0063100000cLNxUAAW"/>
    <x v="0"/>
    <s v="00531000006uPsjAAE"/>
    <x v="2"/>
    <n v="65000"/>
    <m/>
    <b v="0"/>
    <m/>
    <n v="0"/>
    <n v="1"/>
    <n v="0"/>
    <n v="0"/>
    <n v="1"/>
  </r>
  <r>
    <s v="0013100001gxcBvAAI"/>
    <x v="101"/>
    <n v="2017"/>
    <s v="00531000007MUoEAAW"/>
    <x v="13"/>
    <x v="4"/>
    <s v="0063100000cLOAgAAO"/>
    <x v="0"/>
    <s v="00531000006uPsjAAE"/>
    <x v="2"/>
    <n v="65000"/>
    <m/>
    <b v="0"/>
    <m/>
    <n v="0"/>
    <n v="1"/>
    <n v="0"/>
    <n v="0"/>
    <n v="1"/>
  </r>
  <r>
    <s v="0013100001gxcFxAAI"/>
    <x v="101"/>
    <n v="2017"/>
    <s v="00531000007MUoEAAW"/>
    <x v="13"/>
    <x v="8"/>
    <s v="0063100000cLOGqAAO"/>
    <x v="0"/>
    <s v="00531000006uPsjAAE"/>
    <x v="2"/>
    <n v="65000"/>
    <m/>
    <b v="0"/>
    <m/>
    <n v="0"/>
    <n v="1"/>
    <n v="0"/>
    <n v="0"/>
    <n v="1"/>
  </r>
  <r>
    <s v="0013100001gxcGvAAI"/>
    <x v="75"/>
    <n v="2017"/>
    <s v="00531000007MUoEAAW"/>
    <x v="13"/>
    <x v="0"/>
    <s v="0063100000cLOHPAA4"/>
    <x v="0"/>
    <s v="00531000006uPsjAAE"/>
    <x v="2"/>
    <n v="65000"/>
    <m/>
    <b v="0"/>
    <m/>
    <n v="0"/>
    <n v="1"/>
    <n v="0"/>
    <n v="0"/>
    <n v="1"/>
  </r>
  <r>
    <s v="0013100001ftJMpAAM"/>
    <x v="102"/>
    <n v="2020"/>
    <s v="00531000007KAu8AAG"/>
    <x v="13"/>
    <x v="1"/>
    <s v="0063100000cLOIhAAO"/>
    <x v="0"/>
    <s v="0055A000009GjocQAC"/>
    <x v="0"/>
    <n v="72600"/>
    <n v="0"/>
    <b v="0"/>
    <n v="0"/>
    <n v="0"/>
    <n v="1"/>
    <n v="0"/>
    <n v="1"/>
    <n v="0"/>
  </r>
  <r>
    <s v="0013100001frxefAAA"/>
    <x v="15"/>
    <n v="2018"/>
    <s v="00531000007KAu8AAG"/>
    <x v="13"/>
    <x v="6"/>
    <s v="0063100000cLOQ1AAO"/>
    <x v="0"/>
    <s v="0055A000009sZg0QAE"/>
    <x v="0"/>
    <n v="54805"/>
    <n v="0"/>
    <b v="0"/>
    <n v="0"/>
    <n v="0"/>
    <n v="1"/>
    <n v="0"/>
    <n v="1"/>
    <n v="0"/>
  </r>
  <r>
    <s v="0013100001gxcUJAAY"/>
    <x v="75"/>
    <n v="2017"/>
    <s v="00531000007MUoEAAW"/>
    <x v="13"/>
    <x v="0"/>
    <s v="0063100000cLOWEAA4"/>
    <x v="0"/>
    <s v="00531000006uPsjAAE"/>
    <x v="2"/>
    <n v="65000"/>
    <m/>
    <b v="0"/>
    <m/>
    <n v="0"/>
    <n v="1"/>
    <n v="0"/>
    <n v="0"/>
    <n v="1"/>
  </r>
  <r>
    <s v="0013100001gxcZ9AAI"/>
    <x v="22"/>
    <n v="2017"/>
    <s v="00531000007MUoEAAW"/>
    <x v="13"/>
    <x v="0"/>
    <s v="0063100000cLOdZAAW"/>
    <x v="0"/>
    <s v="00531000006uPsjAAE"/>
    <x v="4"/>
    <n v="65000"/>
    <n v="19500"/>
    <b v="0"/>
    <n v="30"/>
    <n v="0"/>
    <n v="1"/>
    <n v="0"/>
    <n v="0"/>
    <n v="1"/>
  </r>
  <r>
    <s v="0013100001gxcabAAA"/>
    <x v="92"/>
    <n v="2017"/>
    <s v="00531000007MUoEAAW"/>
    <x v="13"/>
    <x v="0"/>
    <s v="0063100000cLOe8AAG"/>
    <x v="0"/>
    <s v="00531000006uPsjAAE"/>
    <x v="2"/>
    <n v="65000"/>
    <m/>
    <b v="0"/>
    <m/>
    <n v="0"/>
    <n v="1"/>
    <n v="0"/>
    <n v="0"/>
    <n v="1"/>
  </r>
  <r>
    <s v="0013100001gxcjdAAA"/>
    <x v="75"/>
    <n v="2017"/>
    <s v="00531000007MUoEAAW"/>
    <x v="13"/>
    <x v="0"/>
    <s v="0063100000cLOnRAAW"/>
    <x v="0"/>
    <s v="00531000006uPsjAAE"/>
    <x v="2"/>
    <n v="65000"/>
    <m/>
    <b v="0"/>
    <m/>
    <n v="0"/>
    <n v="1"/>
    <n v="0"/>
    <n v="0"/>
    <n v="1"/>
  </r>
  <r>
    <s v="0013100001hphcmAAA"/>
    <x v="75"/>
    <n v="2017"/>
    <s v="00531000007KAsvAAG"/>
    <x v="13"/>
    <x v="3"/>
    <s v="0063100000cLlTDAA0"/>
    <x v="0"/>
    <s v="00531000007KAsvAAG"/>
    <x v="0"/>
    <n v="71500"/>
    <n v="0"/>
    <b v="0"/>
    <n v="0"/>
    <n v="0"/>
    <n v="1"/>
    <n v="0"/>
    <n v="1"/>
    <n v="0"/>
  </r>
  <r>
    <s v="0013100001gxc5IAAQ"/>
    <x v="103"/>
    <n v="2017"/>
    <s v="00531000007MUoEAAW"/>
    <x v="13"/>
    <x v="5"/>
    <s v="0063100000cLlx0AAC"/>
    <x v="0"/>
    <s v="0055A000009sa63QAA"/>
    <x v="0"/>
    <n v="65000"/>
    <n v="0"/>
    <b v="0"/>
    <n v="0"/>
    <n v="0"/>
    <n v="1"/>
    <n v="0"/>
    <n v="1"/>
    <n v="0"/>
  </r>
  <r>
    <s v="0013100001gwwcMAAQ"/>
    <x v="17"/>
    <n v="2016"/>
    <s v="00531000007MUoEAAW"/>
    <x v="13"/>
    <x v="0"/>
    <s v="0063100000cLmCuAAK"/>
    <x v="0"/>
    <s v="005i0000000fNkyAAE"/>
    <x v="2"/>
    <m/>
    <m/>
    <b v="0"/>
    <m/>
    <n v="0"/>
    <n v="1"/>
    <n v="0"/>
    <n v="0"/>
    <n v="1"/>
  </r>
  <r>
    <s v="0013100001gyAjRAAU"/>
    <x v="75"/>
    <n v="2017"/>
    <s v="00531000007MUoEAAW"/>
    <x v="13"/>
    <x v="8"/>
    <s v="0063100000cLmGkAAK"/>
    <x v="0"/>
    <s v="00531000006uPsjAAE"/>
    <x v="2"/>
    <n v="65000"/>
    <m/>
    <b v="0"/>
    <m/>
    <n v="0"/>
    <n v="1"/>
    <n v="0"/>
    <n v="0"/>
    <n v="1"/>
  </r>
  <r>
    <s v="0013100001gyAl8AAE"/>
    <x v="75"/>
    <n v="2017"/>
    <s v="00531000007MUoEAAW"/>
    <x v="13"/>
    <x v="4"/>
    <s v="0063100000cLmHpAAK"/>
    <x v="0"/>
    <s v="00531000006uPsjAAE"/>
    <x v="2"/>
    <n v="65000"/>
    <m/>
    <b v="0"/>
    <m/>
    <n v="0"/>
    <n v="1"/>
    <n v="0"/>
    <n v="0"/>
    <n v="1"/>
  </r>
  <r>
    <s v="0013100001gyAnEAAU"/>
    <x v="75"/>
    <n v="2017"/>
    <s v="00531000007MUoEAAW"/>
    <x v="13"/>
    <x v="8"/>
    <s v="0063100000cLmNTAA0"/>
    <x v="0"/>
    <s v="00531000006uPsjAAE"/>
    <x v="2"/>
    <n v="65000"/>
    <m/>
    <b v="0"/>
    <m/>
    <n v="0"/>
    <n v="1"/>
    <n v="0"/>
    <n v="0"/>
    <n v="1"/>
  </r>
  <r>
    <s v="0013100001gyAqwAAE"/>
    <x v="75"/>
    <n v="2017"/>
    <s v="00531000007MUoEAAW"/>
    <x v="2"/>
    <x v="8"/>
    <s v="0063100000cLmTBAA0"/>
    <x v="0"/>
    <s v="00531000006uPsjAAE"/>
    <x v="2"/>
    <n v="65000"/>
    <m/>
    <b v="0"/>
    <m/>
    <n v="0"/>
    <n v="1"/>
    <n v="0"/>
    <n v="0"/>
    <n v="1"/>
  </r>
  <r>
    <s v="0013100001gyAt7AAE"/>
    <x v="75"/>
    <n v="2017"/>
    <s v="00531000007MUoEAAW"/>
    <x v="2"/>
    <x v="4"/>
    <s v="0063100000cLmUYAA0"/>
    <x v="0"/>
    <s v="00531000006uPsjAAE"/>
    <x v="2"/>
    <n v="65000"/>
    <m/>
    <b v="0"/>
    <m/>
    <n v="0"/>
    <n v="1"/>
    <n v="0"/>
    <n v="0"/>
    <n v="1"/>
  </r>
  <r>
    <s v="0013100001gyAvIAAU"/>
    <x v="104"/>
    <n v="2017"/>
    <s v="00531000007MUoEAAW"/>
    <x v="2"/>
    <x v="8"/>
    <s v="0063100000cLmVvAAK"/>
    <x v="0"/>
    <s v="00531000006uPsjAAE"/>
    <x v="2"/>
    <n v="65000"/>
    <m/>
    <b v="0"/>
    <m/>
    <n v="0"/>
    <n v="1"/>
    <n v="0"/>
    <n v="0"/>
    <n v="1"/>
  </r>
  <r>
    <s v="0013100001gyB7wAAE"/>
    <x v="17"/>
    <n v="2016"/>
    <s v="00531000007MUoEAAW"/>
    <x v="2"/>
    <x v="0"/>
    <s v="0063100000cLmfLAAS"/>
    <x v="0"/>
    <s v="005i0000000fNkyAAE"/>
    <x v="2"/>
    <m/>
    <m/>
    <b v="0"/>
    <m/>
    <n v="0"/>
    <n v="1"/>
    <n v="0"/>
    <n v="0"/>
    <n v="1"/>
  </r>
  <r>
    <s v="0013100001gyBExAAM"/>
    <x v="105"/>
    <n v="2017"/>
    <s v="00531000007MUoEAAW"/>
    <x v="3"/>
    <x v="8"/>
    <s v="0063100000cLmlIAAS"/>
    <x v="0"/>
    <s v="00531000006uPsjAAE"/>
    <x v="2"/>
    <n v="65000"/>
    <m/>
    <b v="0"/>
    <m/>
    <n v="0"/>
    <n v="1"/>
    <n v="0"/>
    <n v="0"/>
    <n v="1"/>
  </r>
  <r>
    <s v="001i000001F6CZqAAN"/>
    <x v="106"/>
    <n v="2016"/>
    <s v="00531000007MUoEAAW"/>
    <x v="3"/>
    <x v="4"/>
    <s v="0063100000cLmpuAAC"/>
    <x v="0"/>
    <s v="00531000006uPsjAAE"/>
    <x v="1"/>
    <n v="200000"/>
    <n v="200000"/>
    <b v="1"/>
    <n v="100"/>
    <n v="1"/>
    <n v="0"/>
    <n v="1"/>
    <n v="0"/>
    <n v="0"/>
  </r>
  <r>
    <s v="0013100001gyBJYAA2"/>
    <x v="75"/>
    <n v="2017"/>
    <s v="00531000007MUoEAAW"/>
    <x v="3"/>
    <x v="8"/>
    <s v="0063100000cLmr7AAC"/>
    <x v="0"/>
    <s v="00531000006uPsjAAE"/>
    <x v="2"/>
    <n v="65000"/>
    <m/>
    <b v="0"/>
    <m/>
    <n v="0"/>
    <n v="1"/>
    <n v="0"/>
    <n v="0"/>
    <n v="1"/>
  </r>
  <r>
    <s v="0013100001gyAbcAAE"/>
    <x v="42"/>
    <n v="2017"/>
    <s v="00531000007MUoEAAW"/>
    <x v="3"/>
    <x v="8"/>
    <s v="0063100000cLmvHAAS"/>
    <x v="0"/>
    <s v="00531000006uPsjAAE"/>
    <x v="4"/>
    <n v="65000"/>
    <n v="19500"/>
    <b v="0"/>
    <n v="30"/>
    <n v="0"/>
    <n v="1"/>
    <n v="0"/>
    <n v="0"/>
    <n v="1"/>
  </r>
  <r>
    <s v="0013100001gyBNuAAM"/>
    <x v="75"/>
    <n v="2017"/>
    <s v="00531000007MUoEAAW"/>
    <x v="3"/>
    <x v="8"/>
    <s v="0063100000cLmwFAAS"/>
    <x v="0"/>
    <s v="00531000006uPsjAAE"/>
    <x v="2"/>
    <n v="65000"/>
    <m/>
    <b v="0"/>
    <m/>
    <n v="0"/>
    <n v="1"/>
    <n v="0"/>
    <n v="0"/>
    <n v="1"/>
  </r>
  <r>
    <s v="0013100001gyBTsAAM"/>
    <x v="22"/>
    <n v="2017"/>
    <s v="00531000007MUoEAAW"/>
    <x v="3"/>
    <x v="8"/>
    <s v="0063100000cLn28AAC"/>
    <x v="0"/>
    <s v="00531000006uPsjAAE"/>
    <x v="4"/>
    <n v="65000"/>
    <n v="19500"/>
    <b v="0"/>
    <n v="30"/>
    <n v="0"/>
    <n v="1"/>
    <n v="0"/>
    <n v="0"/>
    <n v="1"/>
  </r>
  <r>
    <s v="0013100001eoDgWAAU"/>
    <x v="75"/>
    <n v="2017"/>
    <s v="00531000007MUoEAAW"/>
    <x v="13"/>
    <x v="8"/>
    <s v="0063100000cLn3uAAC"/>
    <x v="0"/>
    <s v="00531000006uPsjAAE"/>
    <x v="2"/>
    <n v="65000"/>
    <m/>
    <b v="0"/>
    <m/>
    <n v="0"/>
    <n v="1"/>
    <n v="0"/>
    <n v="0"/>
    <n v="1"/>
  </r>
  <r>
    <s v="0013100001gyBZHAA2"/>
    <x v="75"/>
    <n v="2017"/>
    <s v="00531000007MUoEAAW"/>
    <x v="13"/>
    <x v="8"/>
    <s v="0063100000cLnASAA0"/>
    <x v="0"/>
    <s v="00531000006uPsjAAE"/>
    <x v="2"/>
    <n v="65000"/>
    <m/>
    <b v="0"/>
    <m/>
    <n v="0"/>
    <n v="1"/>
    <n v="0"/>
    <n v="0"/>
    <n v="1"/>
  </r>
  <r>
    <s v="0013100001jXxJ9AAK"/>
    <x v="46"/>
    <n v="2020"/>
    <s v="00531000007KgPgAAK"/>
    <x v="13"/>
    <x v="1"/>
    <s v="0063100000cgw3uAAA"/>
    <x v="0"/>
    <s v="00531000007KgPgAAK"/>
    <x v="0"/>
    <n v="71625"/>
    <n v="0"/>
    <b v="0"/>
    <n v="0"/>
    <n v="0"/>
    <n v="1"/>
    <n v="0"/>
    <n v="1"/>
    <n v="0"/>
  </r>
  <r>
    <s v="0013100001jXxoYAAS"/>
    <x v="43"/>
    <n v="2016"/>
    <s v="00531000007KgPgAAK"/>
    <x v="13"/>
    <x v="1"/>
    <s v="0063100000cgwm4AAA"/>
    <x v="0"/>
    <s v="00531000007KgPgAAK"/>
    <x v="0"/>
    <m/>
    <m/>
    <b v="0"/>
    <n v="0"/>
    <n v="0"/>
    <n v="1"/>
    <n v="0"/>
    <n v="1"/>
    <n v="0"/>
  </r>
  <r>
    <s v="0013100001jXxoYAAS"/>
    <x v="4"/>
    <n v="2016"/>
    <s v="00531000007KgPgAAK"/>
    <x v="13"/>
    <x v="3"/>
    <s v="0063100000cgwmTAAQ"/>
    <x v="0"/>
    <s v="00531000007KgPgAAK"/>
    <x v="0"/>
    <n v="524718.75"/>
    <n v="0"/>
    <b v="0"/>
    <n v="0"/>
    <n v="0"/>
    <n v="1"/>
    <n v="0"/>
    <n v="1"/>
    <n v="0"/>
  </r>
  <r>
    <s v="0013100001gang7AAA"/>
    <x v="4"/>
    <n v="2016"/>
    <s v="00531000006uPsjAAE"/>
    <x v="13"/>
    <x v="7"/>
    <s v="0063100000ch1TWAAY"/>
    <x v="0"/>
    <s v="00531000006uPsjAAE"/>
    <x v="1"/>
    <n v="170706"/>
    <n v="170706"/>
    <b v="1"/>
    <n v="100"/>
    <n v="1"/>
    <n v="0"/>
    <n v="1"/>
    <n v="0"/>
    <n v="0"/>
  </r>
  <r>
    <s v="0013100001jY642AAC"/>
    <x v="22"/>
    <n v="2017"/>
    <s v="00531000007MUoEAAW"/>
    <x v="13"/>
    <x v="0"/>
    <s v="0063100000ch1k9AAA"/>
    <x v="0"/>
    <s v="00531000006uPsjAAE"/>
    <x v="2"/>
    <n v="65000"/>
    <m/>
    <b v="0"/>
    <m/>
    <n v="0"/>
    <n v="1"/>
    <n v="0"/>
    <n v="0"/>
    <n v="1"/>
  </r>
  <r>
    <s v="0013100001jY8uIAAS"/>
    <x v="43"/>
    <n v="2016"/>
    <s v="00531000007MUoEAAW"/>
    <x v="13"/>
    <x v="0"/>
    <s v="0063100000ch4zYAAQ"/>
    <x v="0"/>
    <s v="005i0000000fpvQAAQ"/>
    <x v="2"/>
    <m/>
    <m/>
    <b v="0"/>
    <m/>
    <n v="0"/>
    <n v="1"/>
    <n v="0"/>
    <n v="0"/>
    <n v="1"/>
  </r>
  <r>
    <s v="0013100001jY8wxAAC"/>
    <x v="22"/>
    <n v="2017"/>
    <s v="00531000007MUoEAAW"/>
    <x v="13"/>
    <x v="0"/>
    <s v="0063100000ch53SAAQ"/>
    <x v="0"/>
    <s v="00531000006uPsjAAE"/>
    <x v="2"/>
    <n v="65000"/>
    <m/>
    <b v="0"/>
    <m/>
    <n v="0"/>
    <n v="1"/>
    <n v="0"/>
    <n v="0"/>
    <n v="1"/>
  </r>
  <r>
    <s v="0013100001jY8xCAAS"/>
    <x v="21"/>
    <n v="2017"/>
    <s v="00531000006uPsjAAE"/>
    <x v="13"/>
    <x v="8"/>
    <s v="0063100000ch53mAAA"/>
    <x v="0"/>
    <s v="00531000006uPsjAAE"/>
    <x v="2"/>
    <n v="65000"/>
    <m/>
    <b v="0"/>
    <m/>
    <n v="0"/>
    <n v="1"/>
    <n v="0"/>
    <n v="0"/>
    <n v="1"/>
  </r>
  <r>
    <s v="0013100001jY914AAC"/>
    <x v="101"/>
    <n v="2017"/>
    <s v="00531000006uPsjAAE"/>
    <x v="13"/>
    <x v="8"/>
    <s v="0063100000ch55jAAA"/>
    <x v="0"/>
    <s v="00531000006uPsjAAE"/>
    <x v="2"/>
    <n v="65000"/>
    <m/>
    <b v="0"/>
    <m/>
    <n v="0"/>
    <n v="1"/>
    <n v="0"/>
    <n v="0"/>
    <n v="1"/>
  </r>
  <r>
    <s v="0013100001jY92bAAC"/>
    <x v="22"/>
    <n v="2017"/>
    <s v="00531000006uPsjAAE"/>
    <x v="13"/>
    <x v="8"/>
    <s v="0063100000ch58zAAA"/>
    <x v="0"/>
    <s v="00531000006uPsjAAE"/>
    <x v="2"/>
    <n v="65000"/>
    <m/>
    <b v="0"/>
    <m/>
    <n v="0"/>
    <n v="1"/>
    <n v="0"/>
    <n v="0"/>
    <n v="1"/>
  </r>
  <r>
    <s v="0013100001gyB5rAAE"/>
    <x v="104"/>
    <n v="2017"/>
    <s v="00531000007MUoEAAW"/>
    <x v="13"/>
    <x v="8"/>
    <s v="0063100000ch59EAAQ"/>
    <x v="0"/>
    <s v="00531000006uPsjAAE"/>
    <x v="2"/>
    <n v="65000"/>
    <m/>
    <b v="0"/>
    <m/>
    <n v="0"/>
    <n v="1"/>
    <n v="0"/>
    <n v="0"/>
    <n v="1"/>
  </r>
  <r>
    <s v="0013100001jY96EAAS"/>
    <x v="92"/>
    <n v="2017"/>
    <s v="00531000007MUoEAAW"/>
    <x v="13"/>
    <x v="8"/>
    <s v="0063100000ch5B5AAI"/>
    <x v="0"/>
    <s v="00531000006uPsjAAE"/>
    <x v="2"/>
    <n v="65000"/>
    <m/>
    <b v="0"/>
    <m/>
    <n v="0"/>
    <n v="1"/>
    <n v="0"/>
    <n v="0"/>
    <n v="1"/>
  </r>
  <r>
    <s v="0013100001jY972AAC"/>
    <x v="105"/>
    <n v="2017"/>
    <s v="00531000007MUoEAAW"/>
    <x v="13"/>
    <x v="4"/>
    <s v="0063100000ch5BUAAY"/>
    <x v="0"/>
    <s v="00531000006uPsjAAE"/>
    <x v="2"/>
    <n v="65000"/>
    <m/>
    <b v="0"/>
    <m/>
    <n v="0"/>
    <n v="1"/>
    <n v="0"/>
    <n v="0"/>
    <n v="1"/>
  </r>
  <r>
    <s v="0013100001gxcbFAAQ"/>
    <x v="64"/>
    <n v="2017"/>
    <s v="00531000006uPsjAAE"/>
    <x v="13"/>
    <x v="8"/>
    <s v="0063100000ch5H5AAI"/>
    <x v="0"/>
    <s v="00531000006uPsjAAE"/>
    <x v="4"/>
    <n v="65000"/>
    <n v="19500"/>
    <b v="0"/>
    <n v="30"/>
    <n v="0"/>
    <n v="1"/>
    <n v="0"/>
    <n v="0"/>
    <n v="1"/>
  </r>
  <r>
    <s v="0013100001jY9BxAAK"/>
    <x v="107"/>
    <n v="2017"/>
    <s v="00531000006uPsjAAE"/>
    <x v="10"/>
    <x v="4"/>
    <s v="0063100000ch5I3AAI"/>
    <x v="0"/>
    <s v="00531000006uPsjAAE"/>
    <x v="2"/>
    <n v="65000"/>
    <m/>
    <b v="0"/>
    <m/>
    <n v="0"/>
    <n v="1"/>
    <n v="0"/>
    <n v="0"/>
    <n v="1"/>
  </r>
  <r>
    <s v="0013100001jY9IPAA0"/>
    <x v="92"/>
    <n v="2017"/>
    <s v="00531000007MUoEAAW"/>
    <x v="10"/>
    <x v="8"/>
    <s v="0063100000ch5Q9AAI"/>
    <x v="0"/>
    <s v="00531000006uPsjAAE"/>
    <x v="2"/>
    <n v="65000"/>
    <m/>
    <b v="0"/>
    <m/>
    <n v="0"/>
    <n v="1"/>
    <n v="0"/>
    <n v="0"/>
    <n v="1"/>
  </r>
  <r>
    <s v="0013100001jY9IeAAK"/>
    <x v="92"/>
    <n v="2017"/>
    <s v="00531000007MUoEAAW"/>
    <x v="10"/>
    <x v="8"/>
    <s v="0063100000ch5QTAAY"/>
    <x v="0"/>
    <s v="00531000006uPsjAAE"/>
    <x v="2"/>
    <n v="65000"/>
    <m/>
    <b v="0"/>
    <m/>
    <n v="0"/>
    <n v="1"/>
    <n v="0"/>
    <n v="0"/>
    <n v="1"/>
  </r>
  <r>
    <s v="0013100001jY9KBAA0"/>
    <x v="101"/>
    <n v="2017"/>
    <s v="00531000007MUoEAAW"/>
    <x v="10"/>
    <x v="8"/>
    <s v="0063100000ch5SlAAI"/>
    <x v="0"/>
    <s v="00531000006uPsjAAE"/>
    <x v="2"/>
    <n v="65000"/>
    <m/>
    <b v="0"/>
    <m/>
    <n v="0"/>
    <n v="1"/>
    <n v="0"/>
    <n v="0"/>
    <n v="1"/>
  </r>
  <r>
    <s v="0013100001jY9HRAA0"/>
    <x v="101"/>
    <n v="2017"/>
    <s v="00531000007MUoEAAW"/>
    <x v="10"/>
    <x v="4"/>
    <s v="0063100000ch5T5AAI"/>
    <x v="0"/>
    <s v="00531000006uPsjAAE"/>
    <x v="2"/>
    <n v="65000"/>
    <m/>
    <b v="0"/>
    <m/>
    <n v="0"/>
    <n v="1"/>
    <n v="0"/>
    <n v="0"/>
    <n v="1"/>
  </r>
  <r>
    <s v="0013100001jY9L4AAK"/>
    <x v="108"/>
    <n v="2017"/>
    <s v="00531000007MUoEAAW"/>
    <x v="4"/>
    <x v="8"/>
    <s v="0063100000ch5TyAAI"/>
    <x v="0"/>
    <s v="00531000006uPsjAAE"/>
    <x v="2"/>
    <n v="65000"/>
    <m/>
    <b v="0"/>
    <m/>
    <n v="0"/>
    <n v="1"/>
    <n v="0"/>
    <n v="0"/>
    <n v="1"/>
  </r>
  <r>
    <s v="0013100001jY9LiAAK"/>
    <x v="101"/>
    <n v="2017"/>
    <s v="00531000007MUoEAAW"/>
    <x v="4"/>
    <x v="8"/>
    <s v="0063100000ch5UmAAI"/>
    <x v="0"/>
    <s v="00531000006uPsjAAE"/>
    <x v="2"/>
    <n v="65000"/>
    <m/>
    <b v="0"/>
    <m/>
    <n v="0"/>
    <n v="1"/>
    <n v="0"/>
    <n v="0"/>
    <n v="1"/>
  </r>
  <r>
    <s v="0013100001jY9LsAAK"/>
    <x v="92"/>
    <n v="2017"/>
    <s v="00531000007MUoEAAW"/>
    <x v="4"/>
    <x v="8"/>
    <s v="0063100000ch5VQAAY"/>
    <x v="0"/>
    <s v="0055A000009sa63QAA"/>
    <x v="0"/>
    <n v="65000"/>
    <n v="0"/>
    <b v="0"/>
    <n v="0"/>
    <n v="0"/>
    <n v="1"/>
    <n v="0"/>
    <n v="1"/>
    <n v="0"/>
  </r>
  <r>
    <s v="0013100001jY9NtAAK"/>
    <x v="92"/>
    <n v="2017"/>
    <s v="00531000007MUoEAAW"/>
    <x v="4"/>
    <x v="8"/>
    <s v="0063100000ch5YjAAI"/>
    <x v="0"/>
    <s v="00531000006uPsjAAE"/>
    <x v="2"/>
    <n v="65000"/>
    <m/>
    <b v="0"/>
    <m/>
    <n v="0"/>
    <n v="1"/>
    <n v="0"/>
    <n v="0"/>
    <n v="1"/>
  </r>
  <r>
    <s v="0013100001jY9OXAA0"/>
    <x v="101"/>
    <n v="2017"/>
    <s v="00531000007MUoEAAW"/>
    <x v="4"/>
    <x v="0"/>
    <s v="0063100000ch5ZDAAY"/>
    <x v="0"/>
    <s v="00531000006uPsjAAE"/>
    <x v="2"/>
    <n v="65000"/>
    <m/>
    <b v="0"/>
    <m/>
    <n v="0"/>
    <n v="1"/>
    <n v="0"/>
    <n v="0"/>
    <n v="1"/>
  </r>
  <r>
    <s v="0013100001jY9Q4AAK"/>
    <x v="92"/>
    <n v="2017"/>
    <s v="00531000007MUoEAAW"/>
    <x v="4"/>
    <x v="4"/>
    <s v="0063100000ch5c4AAA"/>
    <x v="0"/>
    <s v="00531000006uPsjAAE"/>
    <x v="2"/>
    <n v="65000"/>
    <m/>
    <b v="0"/>
    <m/>
    <n v="0"/>
    <n v="1"/>
    <n v="0"/>
    <n v="0"/>
    <n v="1"/>
  </r>
  <r>
    <s v="0013100001jY9RgAAK"/>
    <x v="43"/>
    <n v="2016"/>
    <s v="00531000007MUoEAAW"/>
    <x v="4"/>
    <x v="2"/>
    <s v="0063100000ch5dMAAQ"/>
    <x v="0"/>
    <s v="005i0000000fpvQAAQ"/>
    <x v="2"/>
    <m/>
    <m/>
    <b v="0"/>
    <m/>
    <n v="0"/>
    <n v="1"/>
    <n v="0"/>
    <n v="0"/>
    <n v="1"/>
  </r>
  <r>
    <s v="0013100001jY9S0AAK"/>
    <x v="104"/>
    <n v="2017"/>
    <s v="00531000007MUoEAAW"/>
    <x v="4"/>
    <x v="8"/>
    <s v="0063100000ch5dbAAA"/>
    <x v="0"/>
    <s v="00531000006uPsjAAE"/>
    <x v="2"/>
    <n v="65000"/>
    <m/>
    <b v="0"/>
    <m/>
    <n v="0"/>
    <n v="1"/>
    <n v="0"/>
    <n v="0"/>
    <n v="1"/>
  </r>
  <r>
    <s v="0013100001jY9TIAA0"/>
    <x v="101"/>
    <n v="2017"/>
    <s v="00531000007MUoEAAW"/>
    <x v="4"/>
    <x v="0"/>
    <s v="0063100000ch5etAAA"/>
    <x v="0"/>
    <s v="00531000006uPsjAAE"/>
    <x v="2"/>
    <n v="65000"/>
    <m/>
    <b v="0"/>
    <m/>
    <n v="0"/>
    <n v="1"/>
    <n v="0"/>
    <n v="0"/>
    <n v="1"/>
  </r>
  <r>
    <s v="0013100001jY9XtAAK"/>
    <x v="107"/>
    <n v="2017"/>
    <s v="00531000007MUoEAAW"/>
    <x v="4"/>
    <x v="0"/>
    <s v="0063100000ch5kcAAA"/>
    <x v="0"/>
    <s v="00531000006uPsjAAE"/>
    <x v="4"/>
    <n v="65000"/>
    <n v="19500"/>
    <b v="0"/>
    <n v="30"/>
    <n v="0"/>
    <n v="1"/>
    <n v="0"/>
    <n v="0"/>
    <n v="1"/>
  </r>
  <r>
    <s v="0013100001jY9b2AAC"/>
    <x v="101"/>
    <n v="2017"/>
    <s v="00531000007MUoEAAW"/>
    <x v="4"/>
    <x v="4"/>
    <s v="0063100000ch5r5AAA"/>
    <x v="0"/>
    <s v="00531000006uPsjAAE"/>
    <x v="2"/>
    <n v="65000"/>
    <m/>
    <b v="0"/>
    <m/>
    <n v="0"/>
    <n v="1"/>
    <n v="0"/>
    <n v="0"/>
    <n v="1"/>
  </r>
  <r>
    <s v="0013100001jY9bMAAS"/>
    <x v="92"/>
    <n v="2017"/>
    <s v="00531000007MUoEAAW"/>
    <x v="4"/>
    <x v="0"/>
    <s v="0063100000ch5sEAAQ"/>
    <x v="0"/>
    <s v="00531000006uPsjAAE"/>
    <x v="2"/>
    <n v="60000"/>
    <m/>
    <b v="0"/>
    <m/>
    <n v="0"/>
    <n v="1"/>
    <n v="0"/>
    <n v="0"/>
    <n v="1"/>
  </r>
  <r>
    <s v="0013100001jY9dSAAS"/>
    <x v="101"/>
    <n v="2017"/>
    <s v="00531000007MUoEAAW"/>
    <x v="5"/>
    <x v="4"/>
    <s v="0063100000ch5vsAAA"/>
    <x v="0"/>
    <s v="00531000006uPsjAAE"/>
    <x v="2"/>
    <n v="65000"/>
    <m/>
    <b v="0"/>
    <m/>
    <n v="0"/>
    <n v="1"/>
    <n v="0"/>
    <n v="0"/>
    <n v="1"/>
  </r>
  <r>
    <s v="0013100001jY9eGAAS"/>
    <x v="22"/>
    <n v="2017"/>
    <s v="00531000007MUoEAAW"/>
    <x v="5"/>
    <x v="4"/>
    <s v="0063100000ch5wWAAQ"/>
    <x v="0"/>
    <s v="00531000006uPsjAAE"/>
    <x v="4"/>
    <n v="65000"/>
    <n v="19500"/>
    <b v="0"/>
    <n v="30"/>
    <n v="0"/>
    <n v="1"/>
    <n v="0"/>
    <n v="0"/>
    <n v="1"/>
  </r>
  <r>
    <s v="0013100001jY9eQAAS"/>
    <x v="105"/>
    <n v="2017"/>
    <s v="00531000007MUoEAAW"/>
    <x v="5"/>
    <x v="8"/>
    <s v="0063100000ch5wgAAA"/>
    <x v="0"/>
    <s v="00531000006uPsjAAE"/>
    <x v="2"/>
    <n v="65000"/>
    <m/>
    <b v="0"/>
    <m/>
    <n v="0"/>
    <n v="1"/>
    <n v="0"/>
    <n v="0"/>
    <n v="1"/>
  </r>
  <r>
    <s v="0013100001jY9hFAAS"/>
    <x v="109"/>
    <n v="2017"/>
    <s v="00531000007MUoEAAW"/>
    <x v="5"/>
    <x v="8"/>
    <s v="0063100000ch63KAAQ"/>
    <x v="0"/>
    <s v="00531000006uPsjAAE"/>
    <x v="2"/>
    <n v="65000"/>
    <m/>
    <b v="0"/>
    <m/>
    <n v="0"/>
    <n v="1"/>
    <n v="0"/>
    <n v="0"/>
    <n v="1"/>
  </r>
  <r>
    <s v="0013100001gxcbFAAQ"/>
    <x v="104"/>
    <n v="2017"/>
    <s v="00531000007MUoEAAW"/>
    <x v="5"/>
    <x v="8"/>
    <s v="0063100000ch66lAAA"/>
    <x v="0"/>
    <s v="00531000006uPsjAAE"/>
    <x v="2"/>
    <n v="60000"/>
    <m/>
    <b v="0"/>
    <m/>
    <n v="0"/>
    <n v="1"/>
    <n v="0"/>
    <n v="0"/>
    <n v="1"/>
  </r>
  <r>
    <s v="0013100001jY8wEAAS"/>
    <x v="92"/>
    <n v="2017"/>
    <s v="00531000007MUoEAAW"/>
    <x v="5"/>
    <x v="8"/>
    <s v="0063100000ch6BVAAY"/>
    <x v="0"/>
    <s v="00531000006uPsjAAE"/>
    <x v="2"/>
    <n v="65000"/>
    <m/>
    <b v="0"/>
    <m/>
    <n v="0"/>
    <n v="1"/>
    <n v="0"/>
    <n v="0"/>
    <n v="1"/>
  </r>
  <r>
    <s v="0013100001jY9qsAAC"/>
    <x v="108"/>
    <n v="2017"/>
    <s v="00531000007MUoEAAW"/>
    <x v="5"/>
    <x v="8"/>
    <s v="0063100000ch6E8AAI"/>
    <x v="0"/>
    <s v="00531000006uPsjAAE"/>
    <x v="2"/>
    <n v="65000"/>
    <m/>
    <b v="0"/>
    <m/>
    <n v="0"/>
    <n v="1"/>
    <n v="0"/>
    <n v="0"/>
    <n v="1"/>
  </r>
  <r>
    <s v="0013100001jY9s0AAC"/>
    <x v="101"/>
    <n v="2017"/>
    <s v="00531000007MUoEAAW"/>
    <x v="5"/>
    <x v="4"/>
    <s v="0063100000ch6F9AAI"/>
    <x v="0"/>
    <s v="00531000006uPsjAAE"/>
    <x v="2"/>
    <n v="65000"/>
    <m/>
    <b v="0"/>
    <m/>
    <n v="0"/>
    <n v="1"/>
    <n v="0"/>
    <n v="0"/>
    <n v="1"/>
  </r>
  <r>
    <s v="0013100001jY9u2AAC"/>
    <x v="92"/>
    <n v="2017"/>
    <s v="00531000007MUoEAAW"/>
    <x v="5"/>
    <x v="2"/>
    <s v="0063100000ch6FnAAI"/>
    <x v="0"/>
    <s v="00531000006uPsjAAE"/>
    <x v="2"/>
    <n v="65000"/>
    <m/>
    <b v="0"/>
    <m/>
    <n v="0"/>
    <n v="1"/>
    <n v="0"/>
    <n v="0"/>
    <n v="1"/>
  </r>
  <r>
    <s v="0013100001jY9x5AAC"/>
    <x v="104"/>
    <n v="2017"/>
    <s v="00531000007MUoEAAW"/>
    <x v="5"/>
    <x v="8"/>
    <s v="0063100000ch6GgAAI"/>
    <x v="0"/>
    <s v="00531000006uPsjAAE"/>
    <x v="2"/>
    <n v="65000"/>
    <m/>
    <b v="0"/>
    <m/>
    <n v="0"/>
    <n v="1"/>
    <n v="0"/>
    <n v="0"/>
    <n v="1"/>
  </r>
  <r>
    <s v="0013100001gxcFxAAI"/>
    <x v="105"/>
    <n v="2017"/>
    <s v="00531000007MUoEAAW"/>
    <x v="5"/>
    <x v="7"/>
    <s v="0063100000ch6IyAAI"/>
    <x v="0"/>
    <s v="00531000006uPsjAAE"/>
    <x v="4"/>
    <n v="65000"/>
    <n v="19500"/>
    <b v="0"/>
    <n v="30"/>
    <n v="0"/>
    <n v="1"/>
    <n v="0"/>
    <n v="0"/>
    <n v="1"/>
  </r>
  <r>
    <s v="0013100001gyARcAAM"/>
    <x v="101"/>
    <n v="2017"/>
    <s v="00531000007MUoEAAW"/>
    <x v="5"/>
    <x v="8"/>
    <s v="0063100000ch6JrAAI"/>
    <x v="0"/>
    <s v="00531000006uPsjAAE"/>
    <x v="2"/>
    <n v="65000"/>
    <m/>
    <b v="0"/>
    <m/>
    <n v="0"/>
    <n v="1"/>
    <n v="0"/>
    <n v="0"/>
    <n v="1"/>
  </r>
  <r>
    <s v="0013100001jYAC0AAO"/>
    <x v="8"/>
    <n v="2016"/>
    <s v="00531000007MUoEAAW"/>
    <x v="10"/>
    <x v="0"/>
    <s v="0063100000ch6KLAAY"/>
    <x v="0"/>
    <s v="00531000006uPsjAAE"/>
    <x v="2"/>
    <n v="35000"/>
    <m/>
    <b v="0"/>
    <m/>
    <n v="0"/>
    <n v="1"/>
    <n v="0"/>
    <n v="0"/>
    <n v="1"/>
  </r>
  <r>
    <s v="0013100001jY9FuAAK"/>
    <x v="64"/>
    <n v="2017"/>
    <s v="00531000007MUoEAAW"/>
    <x v="10"/>
    <x v="8"/>
    <s v="0063100000ch6KVAAY"/>
    <x v="0"/>
    <s v="00531000006uPsjAAE"/>
    <x v="2"/>
    <n v="60000"/>
    <m/>
    <b v="0"/>
    <m/>
    <n v="0"/>
    <n v="1"/>
    <n v="0"/>
    <n v="0"/>
    <n v="1"/>
  </r>
  <r>
    <s v="0013100001jYAFJAA4"/>
    <x v="22"/>
    <n v="2017"/>
    <s v="00531000007MUoEAAW"/>
    <x v="10"/>
    <x v="8"/>
    <s v="0063100000ch6KzAAI"/>
    <x v="0"/>
    <s v="00531000006uPsjAAE"/>
    <x v="2"/>
    <n v="65000"/>
    <m/>
    <b v="0"/>
    <m/>
    <n v="0"/>
    <n v="1"/>
    <n v="0"/>
    <n v="0"/>
    <n v="1"/>
  </r>
  <r>
    <s v="0013100001fplEXAAY"/>
    <x v="92"/>
    <n v="2017"/>
    <s v="00531000007MUoEAAW"/>
    <x v="10"/>
    <x v="8"/>
    <s v="0063100000ch6LwAAI"/>
    <x v="0"/>
    <s v="00531000006uPsjAAE"/>
    <x v="2"/>
    <n v="65000"/>
    <m/>
    <b v="0"/>
    <m/>
    <n v="0"/>
    <n v="1"/>
    <n v="0"/>
    <n v="0"/>
    <n v="1"/>
  </r>
  <r>
    <s v="0013100001jYAIIAA4"/>
    <x v="92"/>
    <n v="2017"/>
    <s v="00531000007MUoEAAW"/>
    <x v="10"/>
    <x v="8"/>
    <s v="0063100000ch6MkAAI"/>
    <x v="0"/>
    <s v="00531000006uPsjAAE"/>
    <x v="2"/>
    <n v="65000"/>
    <m/>
    <b v="0"/>
    <m/>
    <n v="0"/>
    <n v="1"/>
    <n v="0"/>
    <n v="0"/>
    <n v="1"/>
  </r>
  <r>
    <s v="0013100001jYBvxAAG"/>
    <x v="92"/>
    <n v="2017"/>
    <s v="00531000007MUoEAAW"/>
    <x v="10"/>
    <x v="1"/>
    <s v="0063100000ch728AAA"/>
    <x v="0"/>
    <s v="00531000006uPsjAAE"/>
    <x v="2"/>
    <n v="65000"/>
    <m/>
    <b v="0"/>
    <m/>
    <n v="0"/>
    <n v="1"/>
    <n v="0"/>
    <n v="0"/>
    <n v="1"/>
  </r>
  <r>
    <s v="0013100001jYBx5AAG"/>
    <x v="101"/>
    <n v="2017"/>
    <s v="00531000007MUoEAAW"/>
    <x v="10"/>
    <x v="8"/>
    <s v="0063100000ch72mAAA"/>
    <x v="0"/>
    <s v="00531000006uPsjAAE"/>
    <x v="2"/>
    <n v="65000"/>
    <m/>
    <b v="0"/>
    <m/>
    <n v="0"/>
    <n v="1"/>
    <n v="0"/>
    <n v="0"/>
    <n v="1"/>
  </r>
  <r>
    <s v="0013100001jYBxPAAW"/>
    <x v="109"/>
    <n v="2017"/>
    <s v="00531000007MUoEAAW"/>
    <x v="10"/>
    <x v="8"/>
    <s v="0063100000ch72wAAA"/>
    <x v="0"/>
    <s v="00531000006uPsjAAE"/>
    <x v="2"/>
    <n v="65000"/>
    <m/>
    <b v="0"/>
    <m/>
    <n v="0"/>
    <n v="1"/>
    <n v="0"/>
    <n v="0"/>
    <n v="1"/>
  </r>
  <r>
    <s v="0013100001jYByFAAW"/>
    <x v="105"/>
    <n v="2017"/>
    <s v="00531000007MUoEAAW"/>
    <x v="10"/>
    <x v="4"/>
    <s v="0063100000ch73fAAA"/>
    <x v="0"/>
    <s v="00531000006uPsjAAE"/>
    <x v="2"/>
    <n v="65000"/>
    <m/>
    <b v="0"/>
    <m/>
    <n v="0"/>
    <n v="1"/>
    <n v="0"/>
    <n v="0"/>
    <n v="1"/>
  </r>
  <r>
    <s v="0013100001kr2dMAAQ"/>
    <x v="101"/>
    <n v="2017"/>
    <s v="00531000007MUoEAAW"/>
    <x v="10"/>
    <x v="8"/>
    <s v="0063100000ch744AAA"/>
    <x v="0"/>
    <s v="00531000006uPsjAAE"/>
    <x v="2"/>
    <n v="60000"/>
    <m/>
    <b v="0"/>
    <m/>
    <n v="0"/>
    <n v="1"/>
    <n v="0"/>
    <n v="0"/>
    <n v="1"/>
  </r>
  <r>
    <s v="0013100001jYC01AAG"/>
    <x v="32"/>
    <n v="2017"/>
    <s v="00531000007MUoEAAW"/>
    <x v="10"/>
    <x v="0"/>
    <s v="0063100000ch74dAAA"/>
    <x v="0"/>
    <s v="00531000006uPsjAAE"/>
    <x v="2"/>
    <n v="65000"/>
    <m/>
    <b v="0"/>
    <m/>
    <n v="0"/>
    <n v="1"/>
    <n v="0"/>
    <n v="0"/>
    <n v="1"/>
  </r>
  <r>
    <s v="0013100001gxc5IAAQ"/>
    <x v="103"/>
    <n v="2017"/>
    <s v="00531000007MUoEAAW"/>
    <x v="10"/>
    <x v="4"/>
    <s v="0063100000ch74iAAA"/>
    <x v="0"/>
    <s v="0055A000009sa63QAA"/>
    <x v="0"/>
    <n v="60000"/>
    <n v="0"/>
    <b v="0"/>
    <n v="0"/>
    <n v="0"/>
    <n v="1"/>
    <n v="0"/>
    <n v="1"/>
    <n v="0"/>
  </r>
  <r>
    <s v="0013100001gang7AAA"/>
    <x v="101"/>
    <n v="2017"/>
    <s v="00531000007MUoEAAW"/>
    <x v="10"/>
    <x v="8"/>
    <s v="0063100000ch74nAAA"/>
    <x v="0"/>
    <s v="00531000006uPsjAAE"/>
    <x v="2"/>
    <n v="65000"/>
    <m/>
    <b v="0"/>
    <m/>
    <n v="0"/>
    <n v="1"/>
    <n v="0"/>
    <n v="0"/>
    <n v="1"/>
  </r>
  <r>
    <s v="0013100001jYF27AAG"/>
    <x v="92"/>
    <n v="2017"/>
    <s v="00531000007MUoEAAW"/>
    <x v="11"/>
    <x v="0"/>
    <s v="0063100000ch87gAAA"/>
    <x v="0"/>
    <s v="00531000006uPsjAAE"/>
    <x v="2"/>
    <n v="65000"/>
    <m/>
    <b v="0"/>
    <m/>
    <n v="0"/>
    <n v="1"/>
    <n v="0"/>
    <n v="0"/>
    <n v="1"/>
  </r>
  <r>
    <s v="0013100001jYF2CAAW"/>
    <x v="92"/>
    <n v="2017"/>
    <s v="00531000007MUoEAAW"/>
    <x v="11"/>
    <x v="4"/>
    <s v="0063100000ch87vAAA"/>
    <x v="0"/>
    <s v="00531000006uPsjAAE"/>
    <x v="2"/>
    <n v="65000"/>
    <m/>
    <b v="0"/>
    <m/>
    <n v="0"/>
    <n v="1"/>
    <n v="0"/>
    <n v="0"/>
    <n v="1"/>
  </r>
  <r>
    <s v="0013100001jYF2gAAG"/>
    <x v="101"/>
    <n v="2017"/>
    <s v="00531000007MUoEAAW"/>
    <x v="11"/>
    <x v="0"/>
    <s v="0063100000ch88AAAQ"/>
    <x v="0"/>
    <s v="00531000006uPsjAAE"/>
    <x v="2"/>
    <n v="65000"/>
    <m/>
    <b v="0"/>
    <m/>
    <n v="0"/>
    <n v="1"/>
    <n v="0"/>
    <n v="0"/>
    <n v="1"/>
  </r>
  <r>
    <s v="0013100001jYF3FAAW"/>
    <x v="92"/>
    <n v="2017"/>
    <s v="00531000007MUoEAAW"/>
    <x v="11"/>
    <x v="0"/>
    <s v="0063100000ch88jAAA"/>
    <x v="0"/>
    <s v="00531000006uPsjAAE"/>
    <x v="2"/>
    <n v="65000"/>
    <m/>
    <b v="0"/>
    <m/>
    <n v="0"/>
    <n v="1"/>
    <n v="0"/>
    <n v="0"/>
    <n v="1"/>
  </r>
  <r>
    <s v="0013100001jYF2gAAG"/>
    <x v="101"/>
    <n v="2017"/>
    <s v="00531000007MUoEAAW"/>
    <x v="11"/>
    <x v="4"/>
    <s v="0063100000ch893AAA"/>
    <x v="0"/>
    <s v="00531000006uPsjAAE"/>
    <x v="2"/>
    <n v="65000"/>
    <m/>
    <b v="0"/>
    <m/>
    <n v="0"/>
    <n v="1"/>
    <n v="0"/>
    <n v="0"/>
    <n v="1"/>
  </r>
  <r>
    <s v="0013100001jYF2gAAG"/>
    <x v="101"/>
    <n v="2017"/>
    <s v="00531000007MUoEAAW"/>
    <x v="11"/>
    <x v="4"/>
    <s v="0063100000ch89mAAA"/>
    <x v="0"/>
    <s v="00531000006uPsjAAE"/>
    <x v="2"/>
    <n v="65000"/>
    <m/>
    <b v="0"/>
    <m/>
    <n v="0"/>
    <n v="1"/>
    <n v="0"/>
    <n v="0"/>
    <n v="1"/>
  </r>
  <r>
    <s v="0013100001gXzj8AAC"/>
    <x v="92"/>
    <n v="2017"/>
    <s v="00531000007MUoEAAW"/>
    <x v="11"/>
    <x v="2"/>
    <s v="0063100000ch8A6AAI"/>
    <x v="0"/>
    <s v="00531000006uPsjAAE"/>
    <x v="2"/>
    <n v="65000"/>
    <m/>
    <b v="0"/>
    <m/>
    <n v="0"/>
    <n v="1"/>
    <n v="0"/>
    <n v="0"/>
    <n v="1"/>
  </r>
  <r>
    <s v="0013100001jYF51AAG"/>
    <x v="92"/>
    <n v="2017"/>
    <s v="00531000007MUoEAAW"/>
    <x v="7"/>
    <x v="0"/>
    <s v="0063100000ch8AaAAI"/>
    <x v="0"/>
    <s v="00531000006uPsjAAE"/>
    <x v="2"/>
    <n v="65000"/>
    <m/>
    <b v="0"/>
    <m/>
    <n v="0"/>
    <n v="1"/>
    <n v="0"/>
    <n v="0"/>
    <n v="1"/>
  </r>
  <r>
    <s v="0013100001jYBwMAAW"/>
    <x v="21"/>
    <n v="2017"/>
    <s v="00531000007MUoEAAW"/>
    <x v="7"/>
    <x v="4"/>
    <s v="0063100000ch8AuAAI"/>
    <x v="0"/>
    <s v="00531000006uPsjAAE"/>
    <x v="2"/>
    <n v="65000"/>
    <m/>
    <b v="0"/>
    <m/>
    <n v="0"/>
    <n v="1"/>
    <n v="0"/>
    <n v="0"/>
    <n v="1"/>
  </r>
  <r>
    <s v="0013100001jYF5kAAG"/>
    <x v="92"/>
    <n v="2017"/>
    <s v="00531000007MUoEAAW"/>
    <x v="7"/>
    <x v="0"/>
    <s v="0063100000ch8B9AAI"/>
    <x v="0"/>
    <s v="00531000006uPsjAAE"/>
    <x v="2"/>
    <n v="65000"/>
    <m/>
    <b v="0"/>
    <m/>
    <n v="0"/>
    <n v="1"/>
    <n v="0"/>
    <n v="0"/>
    <n v="1"/>
  </r>
  <r>
    <s v="0013100001jYF64AAG"/>
    <x v="92"/>
    <n v="2017"/>
    <s v="00531000007MUoEAAW"/>
    <x v="1"/>
    <x v="0"/>
    <s v="0063100000ch8COAAY"/>
    <x v="0"/>
    <s v="00531000006uPsjAAE"/>
    <x v="2"/>
    <n v="65000"/>
    <m/>
    <b v="0"/>
    <m/>
    <n v="0"/>
    <n v="1"/>
    <n v="0"/>
    <n v="0"/>
    <n v="1"/>
  </r>
  <r>
    <s v="0013100001jYF6TAAW"/>
    <x v="92"/>
    <n v="2017"/>
    <s v="00531000007MUoEAAW"/>
    <x v="1"/>
    <x v="4"/>
    <s v="0063100000ch8CiAAI"/>
    <x v="0"/>
    <s v="00531000006uPsjAAE"/>
    <x v="2"/>
    <n v="65000"/>
    <m/>
    <b v="0"/>
    <m/>
    <n v="0"/>
    <n v="1"/>
    <n v="0"/>
    <n v="0"/>
    <n v="1"/>
  </r>
  <r>
    <s v="0013100001jYF6dAAG"/>
    <x v="92"/>
    <n v="2017"/>
    <s v="00531000007MUoEAAW"/>
    <x v="8"/>
    <x v="0"/>
    <s v="0063100000ch8D7AAI"/>
    <x v="0"/>
    <s v="00531000006uPsjAAE"/>
    <x v="2"/>
    <n v="65000"/>
    <m/>
    <b v="0"/>
    <m/>
    <n v="0"/>
    <n v="1"/>
    <n v="0"/>
    <n v="0"/>
    <n v="1"/>
  </r>
  <r>
    <s v="0013100001jYF7HAAW"/>
    <x v="92"/>
    <n v="2017"/>
    <s v="00531000007MUoEAAW"/>
    <x v="8"/>
    <x v="0"/>
    <s v="0063100000ch8DqAAI"/>
    <x v="0"/>
    <s v="00531000006uPsjAAE"/>
    <x v="2"/>
    <n v="65000"/>
    <m/>
    <b v="0"/>
    <m/>
    <n v="0"/>
    <n v="1"/>
    <n v="0"/>
    <n v="0"/>
    <n v="1"/>
  </r>
  <r>
    <s v="0013100001jYF7gAAG"/>
    <x v="92"/>
    <n v="2017"/>
    <s v="00531000007MUoEAAW"/>
    <x v="8"/>
    <x v="0"/>
    <s v="0063100000ch8EPAAY"/>
    <x v="0"/>
    <s v="00531000006uPsjAAE"/>
    <x v="2"/>
    <n v="65000"/>
    <m/>
    <b v="0"/>
    <m/>
    <n v="0"/>
    <n v="1"/>
    <n v="0"/>
    <n v="0"/>
    <n v="1"/>
  </r>
  <r>
    <s v="0013100001jYG5GAAW"/>
    <x v="43"/>
    <n v="2016"/>
    <s v="00531000007KgPgAAK"/>
    <x v="8"/>
    <x v="0"/>
    <s v="0063100000ch9CPAAY"/>
    <x v="0"/>
    <s v="00531000007KgPgAAK"/>
    <x v="0"/>
    <m/>
    <m/>
    <b v="0"/>
    <n v="0"/>
    <n v="0"/>
    <n v="1"/>
    <n v="0"/>
    <n v="1"/>
    <n v="0"/>
  </r>
  <r>
    <s v="0013100001jYG5GAAW"/>
    <x v="46"/>
    <n v="2020"/>
    <s v="00531000007KgPgAAK"/>
    <x v="8"/>
    <x v="3"/>
    <s v="0063100000ch9FIAAY"/>
    <x v="0"/>
    <s v="00531000007KgPgAAK"/>
    <x v="0"/>
    <n v="71625"/>
    <n v="0"/>
    <b v="0"/>
    <n v="0"/>
    <n v="0"/>
    <n v="1"/>
    <n v="0"/>
    <n v="1"/>
    <n v="0"/>
  </r>
  <r>
    <s v="0013100001jYOHGAA4"/>
    <x v="101"/>
    <n v="2017"/>
    <s v="00531000006uPsjAAE"/>
    <x v="8"/>
    <x v="7"/>
    <s v="0063100000chFxNAAU"/>
    <x v="0"/>
    <s v="00531000006uPsjAAE"/>
    <x v="2"/>
    <n v="75000"/>
    <m/>
    <b v="0"/>
    <m/>
    <n v="0"/>
    <n v="1"/>
    <n v="0"/>
    <n v="0"/>
    <n v="1"/>
  </r>
  <r>
    <s v="0013100001jYRcqAAG"/>
    <x v="110"/>
    <n v="2020"/>
    <s v="00531000007KgPgAAK"/>
    <x v="8"/>
    <x v="0"/>
    <s v="0063100000chHioAAE"/>
    <x v="0"/>
    <s v="00531000007KgPgAAK"/>
    <x v="0"/>
    <m/>
    <m/>
    <b v="0"/>
    <n v="0"/>
    <n v="0"/>
    <n v="1"/>
    <n v="0"/>
    <n v="1"/>
    <n v="0"/>
  </r>
  <r>
    <s v="0013100001jYRcqAAG"/>
    <x v="45"/>
    <n v="2020"/>
    <s v="00531000007KgPgAAK"/>
    <x v="8"/>
    <x v="0"/>
    <s v="0063100000chHiyAAE"/>
    <x v="0"/>
    <s v="00531000007KgPgAAK"/>
    <x v="0"/>
    <n v="71824"/>
    <n v="0"/>
    <b v="0"/>
    <n v="0"/>
    <n v="0"/>
    <n v="1"/>
    <n v="0"/>
    <n v="1"/>
    <n v="0"/>
  </r>
  <r>
    <s v="0013100001jYgIJAA0"/>
    <x v="17"/>
    <n v="2016"/>
    <s v="00531000007KAsvAAG"/>
    <x v="8"/>
    <x v="6"/>
    <s v="0063100000chU5zAAE"/>
    <x v="0"/>
    <s v="00531000007KgPgAAK"/>
    <x v="2"/>
    <n v="71500"/>
    <n v="7150"/>
    <b v="0"/>
    <n v="10"/>
    <n v="0"/>
    <n v="1"/>
    <n v="0"/>
    <n v="0"/>
    <n v="1"/>
  </r>
  <r>
    <s v="0013100001gadWkAAI"/>
    <x v="111"/>
    <n v="2016"/>
    <s v="00531000007KAsvAAG"/>
    <x v="8"/>
    <x v="6"/>
    <s v="0063100000chhsnAAA"/>
    <x v="0"/>
    <s v="00531000007KAsvAAG"/>
    <x v="1"/>
    <n v="64350"/>
    <n v="64350"/>
    <b v="1"/>
    <n v="100"/>
    <n v="1"/>
    <n v="0"/>
    <n v="1"/>
    <n v="0"/>
    <n v="0"/>
  </r>
  <r>
    <s v="0013100001ennfGAAQ"/>
    <x v="83"/>
    <n v="2016"/>
    <s v="00531000007KAu8AAG"/>
    <x v="8"/>
    <x v="6"/>
    <s v="0063100000chiWZAAY"/>
    <x v="0"/>
    <s v="0055A000008zqzaQAA"/>
    <x v="1"/>
    <n v="5500"/>
    <n v="5500"/>
    <b v="1"/>
    <n v="100"/>
    <n v="1"/>
    <n v="0"/>
    <n v="1"/>
    <n v="0"/>
    <n v="0"/>
  </r>
  <r>
    <s v="0013100001jZHAFAA4"/>
    <x v="43"/>
    <n v="2016"/>
    <s v="00531000007KgPgAAK"/>
    <x v="8"/>
    <x v="3"/>
    <s v="0063100000chyZMAAY"/>
    <x v="0"/>
    <s v="00531000007KgPgAAK"/>
    <x v="0"/>
    <m/>
    <m/>
    <b v="0"/>
    <n v="0"/>
    <n v="0"/>
    <n v="1"/>
    <n v="0"/>
    <n v="1"/>
    <n v="0"/>
  </r>
  <r>
    <s v="0013100001jZHAFAA4"/>
    <x v="89"/>
    <n v="2020"/>
    <s v="00531000007KgPgAAK"/>
    <x v="8"/>
    <x v="3"/>
    <s v="0063100000chyZgAAI"/>
    <x v="0"/>
    <s v="00531000007KgPgAAK"/>
    <x v="0"/>
    <n v="66500"/>
    <n v="0"/>
    <b v="0"/>
    <n v="0"/>
    <n v="0"/>
    <n v="1"/>
    <n v="0"/>
    <n v="1"/>
    <n v="0"/>
  </r>
  <r>
    <s v="0013100001jZHAFAA4"/>
    <x v="83"/>
    <n v="2016"/>
    <s v="00531000007KgPgAAK"/>
    <x v="8"/>
    <x v="3"/>
    <s v="0063100000chyaPAAQ"/>
    <x v="0"/>
    <s v="00531000007KgPgAAK"/>
    <x v="0"/>
    <n v="66500"/>
    <n v="0"/>
    <b v="0"/>
    <n v="0"/>
    <n v="0"/>
    <n v="1"/>
    <n v="0"/>
    <n v="1"/>
    <n v="0"/>
  </r>
  <r>
    <s v="0013100001jZUpIAAW"/>
    <x v="112"/>
    <n v="2023"/>
    <s v="00531000007MUoEAAW"/>
    <x v="8"/>
    <x v="4"/>
    <s v="0063100000ci81yAAA"/>
    <x v="0"/>
    <s v="0055A00000Bnt5hQAB"/>
    <x v="3"/>
    <n v="54805"/>
    <n v="2740.25"/>
    <b v="0"/>
    <n v="5"/>
    <n v="0"/>
    <n v="1"/>
    <n v="0"/>
    <n v="0"/>
    <n v="1"/>
  </r>
  <r>
    <s v="0013100001jZUv1AAG"/>
    <x v="52"/>
    <n v="2021"/>
    <s v="00531000007MUoEAAW"/>
    <x v="8"/>
    <x v="4"/>
    <s v="0063100000ci89zAAA"/>
    <x v="0"/>
    <s v="0055A000008zqzaQAA"/>
    <x v="0"/>
    <n v="65000"/>
    <n v="0"/>
    <b v="0"/>
    <n v="0"/>
    <n v="0"/>
    <n v="1"/>
    <n v="0"/>
    <n v="1"/>
    <n v="0"/>
  </r>
  <r>
    <s v="0013100001jaPRCAA2"/>
    <x v="45"/>
    <n v="2020"/>
    <s v="00531000007KgPgAAK"/>
    <x v="8"/>
    <x v="6"/>
    <s v="0063100000cig8AAAQ"/>
    <x v="0"/>
    <s v="00531000007KgPgAAK"/>
    <x v="0"/>
    <n v="65000"/>
    <n v="0"/>
    <b v="0"/>
    <n v="0"/>
    <n v="0"/>
    <n v="1"/>
    <n v="0"/>
    <n v="1"/>
    <n v="0"/>
  </r>
  <r>
    <s v="0013100001jaPtgAAE"/>
    <x v="43"/>
    <n v="2016"/>
    <s v="00531000007KgPgAAK"/>
    <x v="8"/>
    <x v="3"/>
    <s v="0063100000cigZcAAI"/>
    <x v="0"/>
    <s v="00531000007KgPgAAK"/>
    <x v="0"/>
    <m/>
    <m/>
    <b v="0"/>
    <n v="0"/>
    <n v="0"/>
    <n v="1"/>
    <n v="0"/>
    <n v="1"/>
    <n v="0"/>
  </r>
  <r>
    <s v="0013100001jaPtgAAE"/>
    <x v="113"/>
    <n v="2020"/>
    <s v="00531000007KgPgAAK"/>
    <x v="8"/>
    <x v="3"/>
    <s v="0063100000cigZwAAI"/>
    <x v="0"/>
    <s v="00531000007KgPgAAK"/>
    <x v="2"/>
    <n v="72743"/>
    <n v="7274.3"/>
    <b v="0"/>
    <n v="10"/>
    <n v="0"/>
    <n v="1"/>
    <n v="0"/>
    <n v="0"/>
    <n v="1"/>
  </r>
  <r>
    <s v="0013100001gxRq8AAE"/>
    <x v="75"/>
    <n v="2017"/>
    <s v="00531000007KAsvAAG"/>
    <x v="8"/>
    <x v="6"/>
    <s v="0063100000ciiIRAAY"/>
    <x v="0"/>
    <s v="00531000007KAsvAAG"/>
    <x v="0"/>
    <n v="71500"/>
    <n v="0"/>
    <b v="0"/>
    <n v="0"/>
    <n v="0"/>
    <n v="1"/>
    <n v="0"/>
    <n v="1"/>
    <n v="0"/>
  </r>
  <r>
    <s v="0013100001jY5W5AAK"/>
    <x v="75"/>
    <n v="2017"/>
    <s v="00531000007KAsvAAG"/>
    <x v="7"/>
    <x v="6"/>
    <s v="0063100000ciiRBAAY"/>
    <x v="0"/>
    <s v="00531000007KAsvAAG"/>
    <x v="0"/>
    <n v="71500"/>
    <n v="0"/>
    <b v="0"/>
    <n v="0"/>
    <n v="0"/>
    <n v="1"/>
    <n v="0"/>
    <n v="1"/>
    <n v="0"/>
  </r>
  <r>
    <s v="0013100001ho1ogAAA"/>
    <x v="15"/>
    <n v="2018"/>
    <s v="00531000007KAu8AAG"/>
    <x v="7"/>
    <x v="4"/>
    <s v="0063100000cikKvAAI"/>
    <x v="0"/>
    <s v="0055A000009sZg0QAE"/>
    <x v="0"/>
    <n v="54805"/>
    <n v="0"/>
    <b v="0"/>
    <n v="0"/>
    <n v="0"/>
    <n v="1"/>
    <n v="0"/>
    <n v="1"/>
    <n v="0"/>
  </r>
  <r>
    <s v="0013100001jb0TpAAI"/>
    <x v="114"/>
    <n v="2018"/>
    <s v="00531000007KAu8AAG"/>
    <x v="7"/>
    <x v="4"/>
    <s v="0063100000cikLFAAY"/>
    <x v="0"/>
    <s v="0055A000008iLoJQAU"/>
    <x v="0"/>
    <n v="54805"/>
    <n v="0"/>
    <b v="0"/>
    <n v="0"/>
    <n v="0"/>
    <n v="1"/>
    <n v="0"/>
    <n v="1"/>
    <n v="0"/>
  </r>
  <r>
    <s v="0013100001kVrlTAAS"/>
    <x v="15"/>
    <n v="2018"/>
    <s v="00531000007KAu8AAG"/>
    <x v="7"/>
    <x v="7"/>
    <s v="0063100000cikLZAAY"/>
    <x v="0"/>
    <s v="0055A000009sZg0QAE"/>
    <x v="0"/>
    <n v="57394"/>
    <n v="0"/>
    <b v="0"/>
    <n v="0"/>
    <n v="0"/>
    <n v="1"/>
    <n v="0"/>
    <n v="1"/>
    <n v="0"/>
  </r>
  <r>
    <s v="0013100001jb0YLAAY"/>
    <x v="93"/>
    <n v="2018"/>
    <s v="00531000007KAu8AAG"/>
    <x v="7"/>
    <x v="4"/>
    <s v="0063100000cikMcAAI"/>
    <x v="0"/>
    <s v="0055A000008zqzaQAA"/>
    <x v="0"/>
    <n v="54805"/>
    <n v="0"/>
    <b v="0"/>
    <n v="0"/>
    <n v="0"/>
    <n v="1"/>
    <n v="0"/>
    <n v="1"/>
    <n v="0"/>
  </r>
  <r>
    <s v="0013100001jb0YzAAI"/>
    <x v="79"/>
    <n v="2020"/>
    <s v="00531000007KAu8AAG"/>
    <x v="11"/>
    <x v="4"/>
    <s v="0063100000cikMwAAI"/>
    <x v="0"/>
    <s v="0055A000008zqzaQAA"/>
    <x v="0"/>
    <n v="54805"/>
    <n v="0"/>
    <b v="0"/>
    <n v="0"/>
    <n v="0"/>
    <n v="1"/>
    <n v="0"/>
    <n v="1"/>
    <n v="0"/>
  </r>
  <r>
    <s v="0013100001frZqgAAE"/>
    <x v="50"/>
    <n v="2020"/>
    <s v="00531000007KAu8AAG"/>
    <x v="8"/>
    <x v="4"/>
    <s v="0063100000cikNpAAI"/>
    <x v="0"/>
    <s v="0055A000009GjocQAC"/>
    <x v="0"/>
    <n v="54805"/>
    <n v="0"/>
    <b v="0"/>
    <n v="0"/>
    <n v="0"/>
    <n v="1"/>
    <n v="0"/>
    <n v="1"/>
    <n v="0"/>
  </r>
  <r>
    <s v="001i000001MZMTqAAP"/>
    <x v="17"/>
    <n v="2016"/>
    <s v="00531000007KAsvAAG"/>
    <x v="3"/>
    <x v="4"/>
    <s v="0063100000cipxZAAQ"/>
    <x v="0"/>
    <s v="00531000007KAsvAAG"/>
    <x v="0"/>
    <n v="71500"/>
    <n v="0"/>
    <b v="0"/>
    <n v="0"/>
    <n v="0"/>
    <n v="1"/>
    <n v="0"/>
    <n v="1"/>
    <n v="0"/>
  </r>
  <r>
    <s v="0013100001jbAqMAAU"/>
    <x v="50"/>
    <n v="2020"/>
    <s v="00531000007KAu8AAG"/>
    <x v="7"/>
    <x v="4"/>
    <s v="0063100000ciqfBAAQ"/>
    <x v="0"/>
    <s v="0055A000009GjocQAC"/>
    <x v="0"/>
    <n v="54805"/>
    <n v="0"/>
    <b v="0"/>
    <n v="0"/>
    <n v="0"/>
    <n v="1"/>
    <n v="0"/>
    <n v="1"/>
    <n v="0"/>
  </r>
  <r>
    <s v="0013100001k5ZyRAAU"/>
    <x v="115"/>
    <n v="2017"/>
    <s v="00531000007KAu8AAG"/>
    <x v="9"/>
    <x v="4"/>
    <s v="0063100000ciqfQAAQ"/>
    <x v="0"/>
    <s v="0055A000008zqzaQAA"/>
    <x v="1"/>
    <n v="47655"/>
    <n v="47655"/>
    <b v="1"/>
    <n v="100"/>
    <n v="1"/>
    <n v="0"/>
    <n v="1"/>
    <n v="0"/>
    <n v="0"/>
  </r>
  <r>
    <s v="0013100001jbAu9AAE"/>
    <x v="116"/>
    <n v="2021"/>
    <s v="00531000007KAu8AAG"/>
    <x v="8"/>
    <x v="4"/>
    <s v="0063100000ciqfaAAA"/>
    <x v="0"/>
    <s v="0055A00000Bd0KeQAJ"/>
    <x v="0"/>
    <n v="51805"/>
    <n v="0"/>
    <b v="0"/>
    <n v="0"/>
    <n v="0"/>
    <n v="1"/>
    <n v="0"/>
    <n v="1"/>
    <n v="0"/>
  </r>
  <r>
    <s v="0013100001jbAvCAAU"/>
    <x v="66"/>
    <n v="2018"/>
    <s v="00531000007KAu8AAG"/>
    <x v="8"/>
    <x v="4"/>
    <s v="0063100000ciqfpAAA"/>
    <x v="0"/>
    <s v="0055A000008iLoJQAU"/>
    <x v="0"/>
    <n v="34694"/>
    <n v="0"/>
    <b v="0"/>
    <n v="0"/>
    <n v="0"/>
    <n v="1"/>
    <n v="0"/>
    <n v="1"/>
    <n v="0"/>
  </r>
  <r>
    <s v="0013100001jb0YzAAI"/>
    <x v="51"/>
    <n v="2019"/>
    <s v="00531000007KAu8AAG"/>
    <x v="9"/>
    <x v="4"/>
    <s v="0063100000ciqfzAAA"/>
    <x v="0"/>
    <s v="0055A000008zqzaQAA"/>
    <x v="0"/>
    <n v="49804"/>
    <n v="0"/>
    <b v="0"/>
    <n v="0"/>
    <n v="0"/>
    <n v="1"/>
    <n v="0"/>
    <n v="1"/>
    <n v="0"/>
  </r>
  <r>
    <s v="0013100001k9FSCAA2"/>
    <x v="33"/>
    <n v="2019"/>
    <s v="00531000007KAu8AAG"/>
    <x v="1"/>
    <x v="4"/>
    <s v="0063100000ciqgEAAQ"/>
    <x v="0"/>
    <s v="0055A000009sZg0QAE"/>
    <x v="0"/>
    <n v="54805"/>
    <n v="0"/>
    <b v="0"/>
    <n v="0"/>
    <n v="0"/>
    <n v="1"/>
    <n v="0"/>
    <n v="1"/>
    <n v="0"/>
  </r>
  <r>
    <s v="0013100001fqyXRAAY"/>
    <x v="98"/>
    <n v="2020"/>
    <s v="00531000007KAu8AAG"/>
    <x v="0"/>
    <x v="4"/>
    <s v="0063100000ciqgOAAQ"/>
    <x v="0"/>
    <s v="0055A000008zqzaQAA"/>
    <x v="0"/>
    <n v="51805"/>
    <n v="0"/>
    <b v="0"/>
    <n v="0"/>
    <n v="0"/>
    <n v="1"/>
    <n v="0"/>
    <n v="1"/>
    <n v="0"/>
  </r>
  <r>
    <s v="0013100001jbAzYAAU"/>
    <x v="117"/>
    <n v="2020"/>
    <s v="00531000007KAu8AAG"/>
    <x v="10"/>
    <x v="4"/>
    <s v="0063100000ciqgYAAQ"/>
    <x v="0"/>
    <s v="0055A000009GjocQAC"/>
    <x v="0"/>
    <n v="54805"/>
    <n v="0"/>
    <b v="0"/>
    <n v="0"/>
    <n v="0"/>
    <n v="1"/>
    <n v="0"/>
    <n v="1"/>
    <n v="0"/>
  </r>
  <r>
    <s v="0013100001jbB07AAE"/>
    <x v="10"/>
    <n v="2021"/>
    <s v="00531000007KAu8AAG"/>
    <x v="3"/>
    <x v="4"/>
    <s v="0063100000ciqgiAAA"/>
    <x v="0"/>
    <s v="0055A000008zqzaQAA"/>
    <x v="3"/>
    <n v="5797.5"/>
    <n v="289.88"/>
    <b v="0"/>
    <n v="5"/>
    <n v="0"/>
    <n v="1"/>
    <n v="0"/>
    <n v="0"/>
    <n v="1"/>
  </r>
  <r>
    <s v="0013100001ho6TMAAY"/>
    <x v="50"/>
    <n v="2020"/>
    <s v="00531000007KAu8AAG"/>
    <x v="7"/>
    <x v="4"/>
    <s v="0063100000ciqlGAAQ"/>
    <x v="0"/>
    <s v="0055A000009GjocQAC"/>
    <x v="0"/>
    <n v="54805"/>
    <n v="0"/>
    <b v="0"/>
    <n v="0"/>
    <n v="0"/>
    <n v="1"/>
    <n v="0"/>
    <n v="1"/>
    <n v="0"/>
  </r>
  <r>
    <s v="0013100001jbB1yAAE"/>
    <x v="50"/>
    <n v="2020"/>
    <s v="00531000007KAu8AAG"/>
    <x v="7"/>
    <x v="4"/>
    <s v="0063100000ciqlQAAQ"/>
    <x v="0"/>
    <s v="0055A000009GjocQAC"/>
    <x v="0"/>
    <n v="54805"/>
    <n v="0"/>
    <b v="0"/>
    <n v="0"/>
    <n v="0"/>
    <n v="1"/>
    <n v="0"/>
    <n v="1"/>
    <n v="0"/>
  </r>
  <r>
    <s v="0013100001ho1i9AAA"/>
    <x v="50"/>
    <n v="2020"/>
    <s v="00531000007KAu8AAG"/>
    <x v="9"/>
    <x v="4"/>
    <s v="0063100000ciqlkAAA"/>
    <x v="0"/>
    <s v="0055A000009GjocQAC"/>
    <x v="0"/>
    <n v="54805"/>
    <n v="0"/>
    <b v="0"/>
    <n v="0"/>
    <n v="0"/>
    <n v="1"/>
    <n v="0"/>
    <n v="1"/>
    <n v="0"/>
  </r>
  <r>
    <s v="0013100001jbB3pAAE"/>
    <x v="93"/>
    <n v="2018"/>
    <s v="00531000007KAu8AAG"/>
    <x v="9"/>
    <x v="4"/>
    <s v="0063100000ciqlzAAA"/>
    <x v="0"/>
    <s v="0055A000008iLoJQAU"/>
    <x v="0"/>
    <n v="54805"/>
    <n v="0"/>
    <b v="0"/>
    <n v="0"/>
    <n v="0"/>
    <n v="1"/>
    <n v="0"/>
    <n v="1"/>
    <n v="0"/>
  </r>
  <r>
    <s v="0013100001jbB4iAAE"/>
    <x v="118"/>
    <n v="2018"/>
    <s v="00531000007KAu8AAG"/>
    <x v="9"/>
    <x v="4"/>
    <s v="0063100000ciqmYAAQ"/>
    <x v="0"/>
    <s v="0055A000008iLoJQAU"/>
    <x v="0"/>
    <n v="54805"/>
    <n v="0"/>
    <b v="0"/>
    <n v="0"/>
    <n v="0"/>
    <n v="1"/>
    <n v="0"/>
    <n v="1"/>
    <n v="0"/>
  </r>
  <r>
    <s v="0013100001k6h7IAAQ"/>
    <x v="66"/>
    <n v="2018"/>
    <s v="00531000007KAu8AAG"/>
    <x v="9"/>
    <x v="4"/>
    <s v="0063100000ciqmiAAA"/>
    <x v="0"/>
    <s v="0055A000008iLoJQAU"/>
    <x v="0"/>
    <n v="72600"/>
    <n v="0"/>
    <b v="0"/>
    <n v="0"/>
    <n v="0"/>
    <n v="1"/>
    <n v="0"/>
    <n v="1"/>
    <n v="0"/>
  </r>
  <r>
    <s v="0013100001gZda5AAC"/>
    <x v="119"/>
    <n v="2018"/>
    <s v="00531000007KAu8AAG"/>
    <x v="2"/>
    <x v="4"/>
    <s v="0063100000ciqmnAAA"/>
    <x v="0"/>
    <s v="0055A000008zqzaQAA"/>
    <x v="1"/>
    <n v="63950"/>
    <n v="63950"/>
    <b v="1"/>
    <n v="100"/>
    <n v="1"/>
    <n v="0"/>
    <n v="1"/>
    <n v="0"/>
    <n v="0"/>
  </r>
  <r>
    <s v="0013100001jbB81AAE"/>
    <x v="66"/>
    <n v="2018"/>
    <s v="00531000007KAu8AAG"/>
    <x v="2"/>
    <x v="4"/>
    <s v="0063100000ciqnHAAQ"/>
    <x v="0"/>
    <s v="0055A000008iLoJQAU"/>
    <x v="0"/>
    <n v="54805"/>
    <n v="0"/>
    <b v="0"/>
    <n v="0"/>
    <n v="0"/>
    <n v="1"/>
    <n v="0"/>
    <n v="1"/>
    <n v="0"/>
  </r>
  <r>
    <s v="0013100001fr79BAAQ"/>
    <x v="118"/>
    <n v="2018"/>
    <s v="00531000007KAu8AAG"/>
    <x v="2"/>
    <x v="4"/>
    <s v="0063100000ciqp8AAA"/>
    <x v="0"/>
    <s v="0055A000008iLoJQAU"/>
    <x v="0"/>
    <n v="54805"/>
    <n v="0"/>
    <b v="0"/>
    <n v="0"/>
    <n v="0"/>
    <n v="1"/>
    <n v="0"/>
    <n v="1"/>
    <n v="0"/>
  </r>
  <r>
    <s v="0013100001gX5PDAA0"/>
    <x v="32"/>
    <n v="2017"/>
    <s v="00531000007KAu8AAG"/>
    <x v="2"/>
    <x v="4"/>
    <s v="0063100000ciqpNAAQ"/>
    <x v="0"/>
    <s v="0055A000009sZg0QAE"/>
    <x v="0"/>
    <n v="54805"/>
    <n v="0"/>
    <b v="0"/>
    <n v="0"/>
    <n v="0"/>
    <n v="1"/>
    <n v="0"/>
    <n v="1"/>
    <n v="0"/>
  </r>
  <r>
    <s v="0013100001jbAvCAAU"/>
    <x v="120"/>
    <n v="2019"/>
    <s v="00531000007KAu8AAG"/>
    <x v="2"/>
    <x v="4"/>
    <s v="0063100000ciqpXAAQ"/>
    <x v="0"/>
    <s v="0055A000008iLoJQAU"/>
    <x v="0"/>
    <n v="65700"/>
    <n v="0"/>
    <b v="0"/>
    <n v="0"/>
    <n v="0"/>
    <n v="1"/>
    <n v="0"/>
    <n v="1"/>
    <n v="0"/>
  </r>
  <r>
    <s v="0013100001jbBHXAA2"/>
    <x v="66"/>
    <n v="2018"/>
    <s v="00531000007KAu8AAG"/>
    <x v="2"/>
    <x v="4"/>
    <s v="0063100000ciqphAAA"/>
    <x v="0"/>
    <s v="0055A000008iLoJQAU"/>
    <x v="0"/>
    <n v="54805"/>
    <n v="0"/>
    <b v="0"/>
    <n v="0"/>
    <n v="0"/>
    <n v="1"/>
    <n v="0"/>
    <n v="1"/>
    <n v="0"/>
  </r>
  <r>
    <s v="0013100001frK2lAAE"/>
    <x v="15"/>
    <n v="2018"/>
    <s v="00531000007KAu8AAG"/>
    <x v="2"/>
    <x v="4"/>
    <s v="0063100000ciqprAAA"/>
    <x v="0"/>
    <s v="0055A000009sZg0QAE"/>
    <x v="0"/>
    <n v="54805"/>
    <n v="0"/>
    <b v="0"/>
    <n v="0"/>
    <n v="0"/>
    <n v="1"/>
    <n v="0"/>
    <n v="1"/>
    <n v="0"/>
  </r>
  <r>
    <s v="0013100001k6zYMAAY"/>
    <x v="32"/>
    <n v="2017"/>
    <s v="00531000007KAu8AAG"/>
    <x v="2"/>
    <x v="4"/>
    <s v="0063100000ciqpwAAA"/>
    <x v="0"/>
    <s v="0055A000009sZg0QAE"/>
    <x v="0"/>
    <n v="54805"/>
    <n v="0"/>
    <b v="0"/>
    <n v="0"/>
    <n v="0"/>
    <n v="1"/>
    <n v="0"/>
    <n v="1"/>
    <n v="0"/>
  </r>
  <r>
    <s v="0013100001frK2lAAE"/>
    <x v="22"/>
    <n v="2017"/>
    <s v="00531000007KAu8AAG"/>
    <x v="2"/>
    <x v="4"/>
    <s v="0063100000ciqq6AAA"/>
    <x v="0"/>
    <s v="0055A000009sZg0QAE"/>
    <x v="0"/>
    <n v="53555"/>
    <n v="0"/>
    <b v="0"/>
    <n v="0"/>
    <n v="0"/>
    <n v="1"/>
    <n v="0"/>
    <n v="1"/>
    <n v="0"/>
  </r>
  <r>
    <s v="0013100001jbBKvAAM"/>
    <x v="106"/>
    <n v="2016"/>
    <s v="00531000007KAu8AAG"/>
    <x v="2"/>
    <x v="4"/>
    <s v="0063100000ciqqLAAQ"/>
    <x v="0"/>
    <s v="0055A000008zqzaQAA"/>
    <x v="1"/>
    <n v="28500"/>
    <n v="28500"/>
    <b v="1"/>
    <n v="100"/>
    <n v="1"/>
    <n v="0"/>
    <n v="1"/>
    <n v="0"/>
    <n v="0"/>
  </r>
  <r>
    <s v="0013100001gZd3uAAC"/>
    <x v="66"/>
    <n v="2018"/>
    <s v="00531000007KAu8AAG"/>
    <x v="2"/>
    <x v="4"/>
    <s v="0063100000ciqqpAAA"/>
    <x v="0"/>
    <s v="0055A000008iLoJQAU"/>
    <x v="0"/>
    <n v="54805"/>
    <n v="0"/>
    <b v="0"/>
    <n v="0"/>
    <n v="0"/>
    <n v="1"/>
    <n v="0"/>
    <n v="1"/>
    <n v="0"/>
  </r>
  <r>
    <s v="0013100001gZd3uAAC"/>
    <x v="121"/>
    <n v="2018"/>
    <s v="00531000007KAu8AAG"/>
    <x v="2"/>
    <x v="4"/>
    <s v="0063100000ciqr9AAA"/>
    <x v="0"/>
    <s v="0055A000008iLoJQAU"/>
    <x v="0"/>
    <n v="54805"/>
    <n v="0"/>
    <b v="0"/>
    <n v="0"/>
    <n v="0"/>
    <n v="1"/>
    <n v="0"/>
    <n v="1"/>
    <n v="0"/>
  </r>
  <r>
    <s v="0013100001gZd3uAAC"/>
    <x v="66"/>
    <n v="2018"/>
    <s v="00531000007KAu8AAG"/>
    <x v="2"/>
    <x v="4"/>
    <s v="0063100000ciqrTAAQ"/>
    <x v="0"/>
    <s v="0055A000008iLoJQAU"/>
    <x v="0"/>
    <n v="54805"/>
    <n v="0"/>
    <b v="0"/>
    <n v="0"/>
    <n v="0"/>
    <n v="1"/>
    <n v="0"/>
    <n v="1"/>
    <n v="0"/>
  </r>
  <r>
    <s v="0013100001jbBNBAA2"/>
    <x v="50"/>
    <n v="2020"/>
    <s v="00531000007KAu8AAG"/>
    <x v="2"/>
    <x v="4"/>
    <s v="0063100000ciqriAAA"/>
    <x v="0"/>
    <s v="0055A000009GjocQAC"/>
    <x v="0"/>
    <n v="54805"/>
    <n v="0"/>
    <b v="0"/>
    <n v="0"/>
    <n v="0"/>
    <n v="1"/>
    <n v="0"/>
    <n v="1"/>
    <n v="0"/>
  </r>
  <r>
    <s v="0013100001qvZsSAAU"/>
    <x v="9"/>
    <n v="2018"/>
    <s v="00531000007KAu8AAG"/>
    <x v="2"/>
    <x v="4"/>
    <s v="0063100000ciqsWAAQ"/>
    <x v="0"/>
    <s v="0055A000008iLoJQAU"/>
    <x v="0"/>
    <n v="54805"/>
    <n v="0"/>
    <b v="0"/>
    <n v="0"/>
    <n v="0"/>
    <n v="1"/>
    <n v="0"/>
    <n v="1"/>
    <n v="0"/>
  </r>
  <r>
    <s v="0013100001qvZsSAAU"/>
    <x v="66"/>
    <n v="2018"/>
    <s v="00531000007KAu8AAG"/>
    <x v="3"/>
    <x v="4"/>
    <s v="0063100000ciqsqAAA"/>
    <x v="0"/>
    <s v="0055A000008iLoJQAU"/>
    <x v="0"/>
    <n v="54805"/>
    <n v="0"/>
    <b v="0"/>
    <n v="0"/>
    <n v="0"/>
    <n v="1"/>
    <n v="0"/>
    <n v="1"/>
    <n v="0"/>
  </r>
  <r>
    <s v="0013100001gX5LzAAK"/>
    <x v="15"/>
    <n v="2018"/>
    <s v="00531000007KAu8AAG"/>
    <x v="3"/>
    <x v="4"/>
    <s v="0063100000ciqtPAAQ"/>
    <x v="0"/>
    <s v="0055A000009sZg0QAE"/>
    <x v="0"/>
    <n v="54805"/>
    <n v="0"/>
    <b v="0"/>
    <n v="0"/>
    <n v="0"/>
    <n v="1"/>
    <n v="0"/>
    <n v="1"/>
    <n v="0"/>
  </r>
  <r>
    <s v="0013100001k7nYcAAI"/>
    <x v="66"/>
    <n v="2018"/>
    <s v="00531000007KAu8AAG"/>
    <x v="3"/>
    <x v="4"/>
    <s v="0063100000ciqtyAAA"/>
    <x v="0"/>
    <s v="0055A000008iLoJQAU"/>
    <x v="0"/>
    <n v="54805"/>
    <n v="0"/>
    <b v="0"/>
    <n v="0"/>
    <n v="0"/>
    <n v="1"/>
    <n v="0"/>
    <n v="1"/>
    <n v="0"/>
  </r>
  <r>
    <s v="0013100001jbBS1AAM"/>
    <x v="39"/>
    <n v="2020"/>
    <s v="00531000007KAu8AAG"/>
    <x v="3"/>
    <x v="4"/>
    <s v="0063100000ciqu8AAA"/>
    <x v="0"/>
    <s v="0055A000008iLoJQAU"/>
    <x v="0"/>
    <n v="54805"/>
    <n v="0"/>
    <b v="0"/>
    <n v="0"/>
    <n v="0"/>
    <n v="1"/>
    <n v="0"/>
    <n v="1"/>
    <n v="0"/>
  </r>
  <r>
    <s v="0013100001puTb4AAE"/>
    <x v="50"/>
    <n v="2020"/>
    <s v="00531000007KAu8AAG"/>
    <x v="8"/>
    <x v="4"/>
    <s v="0063100000ciquNAAQ"/>
    <x v="0"/>
    <s v="0055A000009GjocQAC"/>
    <x v="0"/>
    <n v="54805"/>
    <n v="0"/>
    <b v="0"/>
    <n v="0"/>
    <n v="0"/>
    <n v="1"/>
    <n v="0"/>
    <n v="1"/>
    <n v="0"/>
  </r>
  <r>
    <s v="0013100001fqz0JAAQ"/>
    <x v="15"/>
    <n v="2018"/>
    <s v="00531000007KAu8AAG"/>
    <x v="1"/>
    <x v="4"/>
    <s v="0063100000ciquSAAQ"/>
    <x v="0"/>
    <s v="0055A000009sZg0QAE"/>
    <x v="0"/>
    <n v="54805"/>
    <n v="0"/>
    <b v="0"/>
    <n v="0"/>
    <n v="0"/>
    <n v="1"/>
    <n v="0"/>
    <n v="1"/>
    <n v="0"/>
  </r>
  <r>
    <s v="0013100001k6JWfAAM"/>
    <x v="50"/>
    <n v="2020"/>
    <s v="00531000007KAu8AAG"/>
    <x v="1"/>
    <x v="4"/>
    <s v="0063100000ciquXAAQ"/>
    <x v="0"/>
    <s v="0055A000009GjocQAC"/>
    <x v="0"/>
    <n v="54805"/>
    <n v="0"/>
    <b v="0"/>
    <n v="0"/>
    <n v="0"/>
    <n v="1"/>
    <n v="0"/>
    <n v="1"/>
    <n v="0"/>
  </r>
  <r>
    <s v="0013100001puTb4AAE"/>
    <x v="22"/>
    <n v="2017"/>
    <s v="00531000007KAu8AAG"/>
    <x v="8"/>
    <x v="4"/>
    <s v="0063100000ciquhAAA"/>
    <x v="0"/>
    <s v="0055A000008zqzaQAA"/>
    <x v="0"/>
    <n v="48555"/>
    <n v="0"/>
    <b v="0"/>
    <n v="0"/>
    <n v="0"/>
    <n v="1"/>
    <n v="0"/>
    <n v="1"/>
    <n v="0"/>
  </r>
  <r>
    <s v="0013100001k6JWfAAM"/>
    <x v="61"/>
    <n v="2020"/>
    <s v="00531000007KAu8AAG"/>
    <x v="9"/>
    <x v="4"/>
    <s v="0063100000ciqurAAA"/>
    <x v="0"/>
    <s v="0055A000009GjocQAC"/>
    <x v="0"/>
    <n v="54805"/>
    <n v="0"/>
    <b v="0"/>
    <n v="0"/>
    <n v="0"/>
    <n v="1"/>
    <n v="0"/>
    <n v="1"/>
    <n v="0"/>
  </r>
  <r>
    <s v="0013100001jbBUHAA2"/>
    <x v="98"/>
    <n v="2020"/>
    <s v="00531000007KAu8AAG"/>
    <x v="8"/>
    <x v="4"/>
    <s v="0063100000ciquwAAA"/>
    <x v="0"/>
    <s v="0055A000008zqzaQAA"/>
    <x v="0"/>
    <n v="54805"/>
    <n v="0"/>
    <b v="0"/>
    <n v="0"/>
    <n v="0"/>
    <n v="1"/>
    <n v="0"/>
    <n v="1"/>
    <n v="0"/>
  </r>
  <r>
    <s v="0013100001ho6TMAAY"/>
    <x v="122"/>
    <n v="2020"/>
    <s v="00531000007KAu8AAG"/>
    <x v="0"/>
    <x v="4"/>
    <s v="0063100000ciqyZAAQ"/>
    <x v="0"/>
    <s v="0055A000009GjocQAC"/>
    <x v="0"/>
    <n v="54805"/>
    <n v="0"/>
    <b v="0"/>
    <n v="0"/>
    <n v="0"/>
    <n v="1"/>
    <n v="0"/>
    <n v="1"/>
    <n v="0"/>
  </r>
  <r>
    <s v="0013100001gWxtDAAS"/>
    <x v="15"/>
    <n v="2018"/>
    <s v="00531000007KAu8AAG"/>
    <x v="3"/>
    <x v="4"/>
    <s v="0063100000cir0QAAQ"/>
    <x v="0"/>
    <s v="0055A000008zqzaQAA"/>
    <x v="0"/>
    <n v="56177.14"/>
    <n v="0"/>
    <b v="0"/>
    <n v="0"/>
    <n v="0"/>
    <n v="1"/>
    <n v="0"/>
    <n v="1"/>
    <n v="0"/>
  </r>
  <r>
    <s v="0013100001hoCikAAE"/>
    <x v="66"/>
    <n v="2018"/>
    <s v="00531000007KAu8AAG"/>
    <x v="0"/>
    <x v="4"/>
    <s v="0063100000cir0fAAA"/>
    <x v="0"/>
    <s v="0055A000008iLoJQAU"/>
    <x v="0"/>
    <n v="54805"/>
    <n v="0"/>
    <b v="0"/>
    <n v="0"/>
    <n v="0"/>
    <n v="1"/>
    <n v="0"/>
    <n v="1"/>
    <n v="0"/>
  </r>
  <r>
    <s v="0013100001ho6BfAAI"/>
    <x v="38"/>
    <n v="2018"/>
    <s v="00531000007KAu8AAG"/>
    <x v="5"/>
    <x v="4"/>
    <s v="0063100000cir0kAAA"/>
    <x v="0"/>
    <s v="0055A000008zqzaQAA"/>
    <x v="0"/>
    <n v="57394"/>
    <n v="0"/>
    <b v="0"/>
    <n v="0"/>
    <n v="0"/>
    <n v="1"/>
    <n v="0"/>
    <n v="1"/>
    <n v="0"/>
  </r>
  <r>
    <s v="0013100001jbBeMAAU"/>
    <x v="10"/>
    <n v="2021"/>
    <s v="00531000007KAu8AAG"/>
    <x v="8"/>
    <x v="4"/>
    <s v="0063100000cir14AAA"/>
    <x v="0"/>
    <s v="0055A000008zqzaQAA"/>
    <x v="3"/>
    <n v="57394"/>
    <n v="2869.7"/>
    <b v="0"/>
    <n v="5"/>
    <n v="0"/>
    <n v="1"/>
    <n v="0"/>
    <n v="0"/>
    <n v="1"/>
  </r>
  <r>
    <s v="0013100001jbBzCAAU"/>
    <x v="123"/>
    <n v="2017"/>
    <s v="00531000007KAu8AAG"/>
    <x v="8"/>
    <x v="4"/>
    <s v="0063100000cir19AAA"/>
    <x v="0"/>
    <s v="0055A000008zqzaQAA"/>
    <x v="0"/>
    <n v="54805"/>
    <n v="0"/>
    <b v="0"/>
    <n v="0"/>
    <n v="0"/>
    <n v="1"/>
    <n v="0"/>
    <n v="1"/>
    <n v="0"/>
  </r>
  <r>
    <s v="0013100001jbBzlAAE"/>
    <x v="53"/>
    <n v="2020"/>
    <s v="00531000007KAu8AAG"/>
    <x v="9"/>
    <x v="4"/>
    <s v="0063100000cir1OAAQ"/>
    <x v="0"/>
    <s v="0055A000009GjocQAC"/>
    <x v="0"/>
    <n v="54805"/>
    <n v="0"/>
    <b v="0"/>
    <n v="0"/>
    <n v="0"/>
    <n v="1"/>
    <n v="0"/>
    <n v="1"/>
    <n v="0"/>
  </r>
  <r>
    <s v="0013100001jbBzlAAE"/>
    <x v="124"/>
    <n v="2017"/>
    <s v="00531000007KAu8AAG"/>
    <x v="13"/>
    <x v="4"/>
    <s v="0063100000cir1TAAQ"/>
    <x v="0"/>
    <s v="0055A00000Bnt5hQAB"/>
    <x v="1"/>
    <n v="53905"/>
    <n v="53905"/>
    <b v="1"/>
    <n v="100"/>
    <n v="1"/>
    <n v="0"/>
    <n v="1"/>
    <n v="0"/>
    <n v="0"/>
  </r>
  <r>
    <s v="0013100001fsBp7AAE"/>
    <x v="33"/>
    <n v="2019"/>
    <s v="00531000007KAu8AAG"/>
    <x v="7"/>
    <x v="6"/>
    <s v="0063100000cir1iAAA"/>
    <x v="0"/>
    <s v="0055A000009sZg0QAE"/>
    <x v="0"/>
    <n v="57394"/>
    <n v="0"/>
    <b v="0"/>
    <n v="0"/>
    <n v="0"/>
    <n v="1"/>
    <n v="0"/>
    <n v="1"/>
    <n v="0"/>
  </r>
  <r>
    <s v="0013100001jbC1wAAE"/>
    <x v="122"/>
    <n v="2020"/>
    <s v="00531000007KAu8AAG"/>
    <x v="8"/>
    <x v="4"/>
    <s v="0063100000cir1nAAA"/>
    <x v="0"/>
    <s v="0055A000009GjocQAC"/>
    <x v="0"/>
    <n v="54805"/>
    <n v="0"/>
    <b v="0"/>
    <n v="0"/>
    <n v="0"/>
    <n v="1"/>
    <n v="0"/>
    <n v="1"/>
    <n v="0"/>
  </r>
  <r>
    <s v="0013100001jbC2pAAE"/>
    <x v="36"/>
    <n v="2018"/>
    <s v="00531000007KAu8AAG"/>
    <x v="3"/>
    <x v="4"/>
    <s v="0063100000cir27AAA"/>
    <x v="0"/>
    <s v="0055A000008iLoJQAU"/>
    <x v="0"/>
    <n v="54805"/>
    <n v="0"/>
    <b v="0"/>
    <n v="0"/>
    <n v="0"/>
    <n v="1"/>
    <n v="0"/>
    <n v="1"/>
    <n v="0"/>
  </r>
  <r>
    <s v="0013100001jbC4UAAU"/>
    <x v="9"/>
    <n v="2018"/>
    <s v="00531000007KAu8AAG"/>
    <x v="3"/>
    <x v="4"/>
    <s v="0063100000cir2CAAQ"/>
    <x v="0"/>
    <s v="0055A000008iLoJQAU"/>
    <x v="0"/>
    <n v="54805"/>
    <n v="0"/>
    <b v="0"/>
    <n v="0"/>
    <n v="0"/>
    <n v="1"/>
    <n v="0"/>
    <n v="1"/>
    <n v="0"/>
  </r>
  <r>
    <s v="0013100001puTPkAAM"/>
    <x v="66"/>
    <n v="2018"/>
    <s v="00531000007KAu8AAG"/>
    <x v="3"/>
    <x v="4"/>
    <s v="0063100000cir2vAAA"/>
    <x v="0"/>
    <s v="0055A000008iLoOQAU"/>
    <x v="0"/>
    <n v="54805"/>
    <n v="0"/>
    <b v="0"/>
    <n v="0"/>
    <n v="0"/>
    <n v="1"/>
    <n v="0"/>
    <n v="1"/>
    <n v="0"/>
  </r>
  <r>
    <s v="0013100001gwzgtAAA"/>
    <x v="36"/>
    <n v="2018"/>
    <s v="00531000007KAu8AAG"/>
    <x v="3"/>
    <x v="4"/>
    <s v="0063100000cir35AAA"/>
    <x v="0"/>
    <s v="0055A000008iLoJQAU"/>
    <x v="0"/>
    <n v="54805"/>
    <n v="0"/>
    <b v="0"/>
    <n v="0"/>
    <n v="0"/>
    <n v="1"/>
    <n v="0"/>
    <n v="1"/>
    <n v="0"/>
  </r>
  <r>
    <s v="0013100001jbC7TAAU"/>
    <x v="98"/>
    <n v="2020"/>
    <s v="00531000007KAu8AAG"/>
    <x v="4"/>
    <x v="4"/>
    <s v="0063100000cir3AAAQ"/>
    <x v="0"/>
    <s v="0055A000008zqzaQAA"/>
    <x v="0"/>
    <n v="54805"/>
    <n v="0"/>
    <b v="0"/>
    <n v="0"/>
    <n v="0"/>
    <n v="1"/>
    <n v="0"/>
    <n v="1"/>
    <n v="0"/>
  </r>
  <r>
    <s v="0013100001p4YI2AAM"/>
    <x v="125"/>
    <n v="2018"/>
    <s v="00531000007KAu8AAG"/>
    <x v="4"/>
    <x v="4"/>
    <s v="0063100000cir3FAAQ"/>
    <x v="0"/>
    <s v="0055A000008iLoJQAU"/>
    <x v="0"/>
    <n v="54805"/>
    <n v="0"/>
    <b v="0"/>
    <n v="0"/>
    <n v="0"/>
    <n v="1"/>
    <n v="0"/>
    <n v="1"/>
    <n v="0"/>
  </r>
  <r>
    <s v="0013100001jbC8CAAU"/>
    <x v="126"/>
    <n v="2018"/>
    <s v="00531000007KAu8AAG"/>
    <x v="4"/>
    <x v="4"/>
    <s v="0063100000cir3KAAQ"/>
    <x v="0"/>
    <s v="0055A000008iLoJQAU"/>
    <x v="0"/>
    <n v="54805"/>
    <n v="0"/>
    <b v="0"/>
    <n v="0"/>
    <n v="0"/>
    <n v="1"/>
    <n v="0"/>
    <n v="1"/>
    <n v="0"/>
  </r>
  <r>
    <s v="0013100001jbC8lAAE"/>
    <x v="127"/>
    <n v="2020"/>
    <s v="00531000007KAu8AAG"/>
    <x v="4"/>
    <x v="4"/>
    <s v="0063100000cir3UAAQ"/>
    <x v="0"/>
    <s v="0055A000009GjocQAC"/>
    <x v="0"/>
    <n v="54805"/>
    <n v="0"/>
    <b v="0"/>
    <n v="0"/>
    <n v="0"/>
    <n v="1"/>
    <n v="0"/>
    <n v="1"/>
    <n v="0"/>
  </r>
  <r>
    <s v="0013100001jbC90AAE"/>
    <x v="128"/>
    <n v="2018"/>
    <s v="00531000007KAu8AAG"/>
    <x v="4"/>
    <x v="4"/>
    <s v="0063100000cir3oAAA"/>
    <x v="0"/>
    <s v="0055A000008iLoJQAU"/>
    <x v="0"/>
    <n v="51805"/>
    <n v="0"/>
    <b v="0"/>
    <n v="0"/>
    <n v="0"/>
    <n v="1"/>
    <n v="0"/>
    <n v="1"/>
    <n v="0"/>
  </r>
  <r>
    <s v="0013100001jbHFyAAM"/>
    <x v="43"/>
    <n v="2016"/>
    <s v="00531000007KgPgAAK"/>
    <x v="4"/>
    <x v="3"/>
    <s v="0063100000cj7xQAAQ"/>
    <x v="0"/>
    <s v="00531000007KgPgAAK"/>
    <x v="0"/>
    <m/>
    <m/>
    <b v="0"/>
    <n v="0"/>
    <n v="0"/>
    <n v="1"/>
    <n v="0"/>
    <n v="1"/>
    <n v="0"/>
  </r>
  <r>
    <s v="0013100001jbHFyAAM"/>
    <x v="39"/>
    <n v="2020"/>
    <s v="00531000007KgPgAAK"/>
    <x v="4"/>
    <x v="3"/>
    <s v="0063100000cj7xpAAA"/>
    <x v="0"/>
    <s v="00531000007KgPgAAK"/>
    <x v="2"/>
    <n v="659930"/>
    <n v="65993"/>
    <b v="0"/>
    <n v="10"/>
    <n v="0"/>
    <n v="1"/>
    <n v="0"/>
    <n v="0"/>
    <n v="1"/>
  </r>
  <r>
    <s v="0013100001jbHWuAAM"/>
    <x v="129"/>
    <n v="2016"/>
    <s v="00531000007KgPgAAK"/>
    <x v="4"/>
    <x v="3"/>
    <s v="0063100000cj8IfAAI"/>
    <x v="0"/>
    <s v="00531000007KgPgAAK"/>
    <x v="0"/>
    <n v="71824"/>
    <n v="0"/>
    <b v="0"/>
    <n v="0"/>
    <n v="0"/>
    <n v="1"/>
    <n v="0"/>
    <n v="1"/>
    <n v="0"/>
  </r>
  <r>
    <s v="0013100001jbHWuAAM"/>
    <x v="113"/>
    <n v="2020"/>
    <s v="00531000007KgPgAAK"/>
    <x v="4"/>
    <x v="1"/>
    <s v="0063100000cj8MaAAI"/>
    <x v="0"/>
    <s v="00531000007KgPgAAK"/>
    <x v="2"/>
    <n v="65324"/>
    <n v="6532.4"/>
    <b v="0"/>
    <n v="10"/>
    <n v="0"/>
    <n v="1"/>
    <n v="0"/>
    <n v="0"/>
    <n v="1"/>
  </r>
  <r>
    <s v="0013100001jbIFLAA2"/>
    <x v="113"/>
    <n v="2020"/>
    <s v="00531000007KgPgAAK"/>
    <x v="4"/>
    <x v="6"/>
    <s v="0063100000cj90XAAQ"/>
    <x v="0"/>
    <s v="00531000007KgPgAAK"/>
    <x v="0"/>
    <m/>
    <m/>
    <b v="0"/>
    <n v="0"/>
    <n v="0"/>
    <n v="1"/>
    <n v="0"/>
    <n v="1"/>
    <n v="0"/>
  </r>
  <r>
    <s v="0013100001puTdTAAU"/>
    <x v="22"/>
    <n v="2017"/>
    <s v="00531000007KAu8AAG"/>
    <x v="4"/>
    <x v="4"/>
    <s v="0063100000cjPPQAA2"/>
    <x v="0"/>
    <s v="0055A000008zqzaQAA"/>
    <x v="0"/>
    <m/>
    <m/>
    <b v="0"/>
    <n v="0"/>
    <n v="0"/>
    <n v="1"/>
    <n v="0"/>
    <n v="1"/>
    <n v="0"/>
  </r>
  <r>
    <s v="0013100001qvZsSAAU"/>
    <x v="130"/>
    <n v="2017"/>
    <s v="00531000007KAu8AAG"/>
    <x v="4"/>
    <x v="7"/>
    <s v="0063100000cjPX6AAM"/>
    <x v="0"/>
    <s v="0055A000008iLoJQAU"/>
    <x v="1"/>
    <n v="49804"/>
    <n v="49804"/>
    <b v="1"/>
    <n v="100"/>
    <n v="1"/>
    <n v="0"/>
    <n v="1"/>
    <n v="0"/>
    <n v="0"/>
  </r>
  <r>
    <s v="0013100001jbB3pAAE"/>
    <x v="66"/>
    <n v="2018"/>
    <s v="00531000007KAu8AAG"/>
    <x v="4"/>
    <x v="4"/>
    <s v="0063100000cjPg3AAE"/>
    <x v="0"/>
    <s v="0055A000008iLoJQAU"/>
    <x v="0"/>
    <n v="54805"/>
    <n v="0"/>
    <b v="0"/>
    <n v="0"/>
    <n v="0"/>
    <n v="1"/>
    <n v="0"/>
    <n v="1"/>
    <n v="0"/>
  </r>
  <r>
    <s v="0013100001jbAvCAAU"/>
    <x v="131"/>
    <n v="2018"/>
    <s v="00531000007KAu8AAG"/>
    <x v="4"/>
    <x v="4"/>
    <s v="0063100000cjPg4AAE"/>
    <x v="0"/>
    <s v="0055A000008iLoJQAU"/>
    <x v="0"/>
    <n v="54805"/>
    <n v="0"/>
    <b v="0"/>
    <n v="0"/>
    <n v="0"/>
    <n v="1"/>
    <n v="0"/>
    <n v="1"/>
    <n v="0"/>
  </r>
  <r>
    <s v="0013100001jbC8lAAE"/>
    <x v="117"/>
    <n v="2020"/>
    <s v="00531000007KAu8AAG"/>
    <x v="4"/>
    <x v="4"/>
    <s v="0063100000cjPg5AAE"/>
    <x v="0"/>
    <s v="0055A000009GjocQAC"/>
    <x v="0"/>
    <n v="54805"/>
    <n v="0"/>
    <b v="0"/>
    <n v="0"/>
    <n v="0"/>
    <n v="1"/>
    <n v="0"/>
    <n v="1"/>
    <n v="0"/>
  </r>
  <r>
    <s v="0013100001jbAvCAAU"/>
    <x v="66"/>
    <n v="2018"/>
    <s v="00531000007KAu8AAG"/>
    <x v="4"/>
    <x v="4"/>
    <s v="0063100000cjPg6AAE"/>
    <x v="0"/>
    <s v="0055A000008iLoJQAU"/>
    <x v="0"/>
    <n v="54805"/>
    <n v="0"/>
    <b v="0"/>
    <n v="0"/>
    <n v="0"/>
    <n v="1"/>
    <n v="0"/>
    <n v="1"/>
    <n v="0"/>
  </r>
  <r>
    <s v="0013100001p5AIAAA2"/>
    <x v="10"/>
    <n v="2021"/>
    <s v="00531000007KAu8AAG"/>
    <x v="4"/>
    <x v="4"/>
    <s v="0063100000cjPhpAAE"/>
    <x v="0"/>
    <s v="0055A000008zqzaQAA"/>
    <x v="3"/>
    <n v="50015"/>
    <n v="2500.75"/>
    <b v="0"/>
    <n v="5"/>
    <n v="0"/>
    <n v="1"/>
    <n v="0"/>
    <n v="0"/>
    <n v="1"/>
  </r>
  <r>
    <s v="0013100001fpk4nAAA"/>
    <x v="22"/>
    <n v="2017"/>
    <s v="00531000007KAu8AAG"/>
    <x v="4"/>
    <x v="4"/>
    <s v="0063100000cjPhqAAE"/>
    <x v="0"/>
    <s v="0055A000008zqzaQAA"/>
    <x v="0"/>
    <n v="54805"/>
    <n v="0"/>
    <b v="0"/>
    <n v="0"/>
    <n v="0"/>
    <n v="1"/>
    <n v="0"/>
    <n v="1"/>
    <n v="0"/>
  </r>
  <r>
    <s v="0013100001k6zYMAAY"/>
    <x v="15"/>
    <n v="2018"/>
    <s v="00531000007KAu8AAG"/>
    <x v="4"/>
    <x v="4"/>
    <s v="0063100000cjPhuAAE"/>
    <x v="0"/>
    <s v="0055A000009sZg0QAE"/>
    <x v="0"/>
    <n v="54805"/>
    <n v="0"/>
    <b v="0"/>
    <n v="0"/>
    <n v="0"/>
    <n v="1"/>
    <n v="0"/>
    <n v="1"/>
    <n v="0"/>
  </r>
  <r>
    <s v="0013100001jbTo4AAE"/>
    <x v="132"/>
    <n v="2022"/>
    <s v="00531000007KAu8AAG"/>
    <x v="4"/>
    <x v="4"/>
    <s v="0063100000cjPhvAAE"/>
    <x v="0"/>
    <s v="0055A00000Bd0KeQAJ"/>
    <x v="3"/>
    <n v="93780"/>
    <n v="4689"/>
    <b v="0"/>
    <n v="5"/>
    <n v="0"/>
    <n v="1"/>
    <n v="0"/>
    <n v="0"/>
    <n v="1"/>
  </r>
  <r>
    <s v="0013100001jbTo8AAE"/>
    <x v="50"/>
    <n v="2020"/>
    <s v="00531000007KAu8AAG"/>
    <x v="5"/>
    <x v="4"/>
    <s v="0063100000cjPhzAAE"/>
    <x v="0"/>
    <s v="0055A000009GjocQAC"/>
    <x v="0"/>
    <m/>
    <m/>
    <b v="0"/>
    <n v="0"/>
    <n v="0"/>
    <n v="1"/>
    <n v="0"/>
    <n v="1"/>
    <n v="0"/>
  </r>
  <r>
    <s v="0013100001jbTo9AAE"/>
    <x v="133"/>
    <n v="2018"/>
    <s v="00531000007KAu8AAG"/>
    <x v="5"/>
    <x v="4"/>
    <s v="0063100000cjPi1AAE"/>
    <x v="0"/>
    <s v="0055A000009sZg0QAE"/>
    <x v="0"/>
    <n v="54805"/>
    <n v="0"/>
    <b v="0"/>
    <n v="0"/>
    <n v="0"/>
    <n v="1"/>
    <n v="0"/>
    <n v="1"/>
    <n v="0"/>
  </r>
  <r>
    <s v="0013100001jbToAAAU"/>
    <x v="50"/>
    <n v="2020"/>
    <s v="00531000007KAu8AAG"/>
    <x v="5"/>
    <x v="4"/>
    <s v="0063100000cjPi2AAE"/>
    <x v="0"/>
    <s v="0055A000009GjocQAC"/>
    <x v="0"/>
    <n v="54805"/>
    <n v="0"/>
    <b v="0"/>
    <n v="0"/>
    <n v="0"/>
    <n v="1"/>
    <n v="0"/>
    <n v="1"/>
    <n v="0"/>
  </r>
  <r>
    <s v="0013100001hoCikAAE"/>
    <x v="66"/>
    <n v="2018"/>
    <s v="00531000007KAu8AAG"/>
    <x v="6"/>
    <x v="4"/>
    <s v="0063100000cjPi3AAE"/>
    <x v="0"/>
    <s v="0055A000008iLoJQAU"/>
    <x v="0"/>
    <n v="54805"/>
    <n v="0"/>
    <b v="0"/>
    <n v="0"/>
    <n v="0"/>
    <n v="1"/>
    <n v="0"/>
    <n v="1"/>
    <n v="0"/>
  </r>
  <r>
    <s v="0013100001jbToCAAU"/>
    <x v="10"/>
    <n v="2021"/>
    <s v="00531000007KAu8AAG"/>
    <x v="6"/>
    <x v="4"/>
    <s v="0063100000cjPi5AAE"/>
    <x v="0"/>
    <s v="0055A000008zqzaQAA"/>
    <x v="3"/>
    <n v="72900"/>
    <n v="3645"/>
    <b v="0"/>
    <n v="5"/>
    <n v="0"/>
    <n v="1"/>
    <n v="0"/>
    <n v="0"/>
    <n v="1"/>
  </r>
  <r>
    <s v="0013100001jbToDAAU"/>
    <x v="64"/>
    <n v="2017"/>
    <s v="00531000007KAu8AAG"/>
    <x v="6"/>
    <x v="4"/>
    <s v="0063100000cjPi6AAE"/>
    <x v="0"/>
    <s v="0055A000008zqzaQAA"/>
    <x v="0"/>
    <m/>
    <m/>
    <b v="0"/>
    <n v="0"/>
    <n v="0"/>
    <n v="1"/>
    <n v="0"/>
    <n v="1"/>
    <n v="0"/>
  </r>
  <r>
    <s v="0013100001gaTySAAU"/>
    <x v="98"/>
    <n v="2020"/>
    <s v="00531000007KAu8AAG"/>
    <x v="6"/>
    <x v="4"/>
    <s v="0063100000cjPi7AAE"/>
    <x v="0"/>
    <s v="0055A000008zqzaQAA"/>
    <x v="0"/>
    <n v="54805"/>
    <n v="0"/>
    <b v="0"/>
    <n v="0"/>
    <n v="0"/>
    <n v="1"/>
    <n v="0"/>
    <n v="1"/>
    <n v="0"/>
  </r>
  <r>
    <s v="0013100001jbToFAAU"/>
    <x v="117"/>
    <n v="2020"/>
    <s v="00531000007KAu8AAG"/>
    <x v="6"/>
    <x v="4"/>
    <s v="0063100000cjPi9AAE"/>
    <x v="0"/>
    <s v="0055A000009GjocQAC"/>
    <x v="0"/>
    <m/>
    <m/>
    <b v="0"/>
    <n v="0"/>
    <n v="0"/>
    <n v="1"/>
    <n v="0"/>
    <n v="1"/>
    <n v="0"/>
  </r>
  <r>
    <s v="0013100001qvZsSAAU"/>
    <x v="9"/>
    <n v="2018"/>
    <s v="00531000007KAu8AAG"/>
    <x v="6"/>
    <x v="4"/>
    <s v="0063100000cjPiAAAU"/>
    <x v="0"/>
    <s v="0055A000008iLoJQAU"/>
    <x v="0"/>
    <n v="54805"/>
    <n v="0"/>
    <b v="0"/>
    <n v="0"/>
    <n v="0"/>
    <n v="1"/>
    <n v="0"/>
    <n v="1"/>
    <n v="0"/>
  </r>
  <r>
    <s v="0013100001qvZsSAAU"/>
    <x v="134"/>
    <n v="2018"/>
    <s v="00531000007KAu8AAG"/>
    <x v="6"/>
    <x v="4"/>
    <s v="0063100000cjPiBAAU"/>
    <x v="0"/>
    <s v="0055A000008iLoJQAU"/>
    <x v="0"/>
    <n v="54805"/>
    <n v="0"/>
    <b v="0"/>
    <n v="0"/>
    <n v="0"/>
    <n v="1"/>
    <n v="0"/>
    <n v="1"/>
    <n v="0"/>
  </r>
  <r>
    <s v="0013100001jbToGAAU"/>
    <x v="33"/>
    <n v="2019"/>
    <s v="00531000007KAu8AAG"/>
    <x v="6"/>
    <x v="4"/>
    <s v="0063100000cjPiCAAU"/>
    <x v="0"/>
    <s v="0055A000009sZg0QAE"/>
    <x v="0"/>
    <n v="53555"/>
    <n v="0"/>
    <b v="0"/>
    <n v="0"/>
    <n v="0"/>
    <n v="1"/>
    <n v="0"/>
    <n v="1"/>
    <n v="0"/>
  </r>
  <r>
    <s v="0013100001k6JWfAAM"/>
    <x v="61"/>
    <n v="2020"/>
    <s v="00531000007KAu8AAG"/>
    <x v="7"/>
    <x v="4"/>
    <s v="0063100000cjPiIAAU"/>
    <x v="0"/>
    <s v="0055A00000Bb2djQAB"/>
    <x v="0"/>
    <n v="54805"/>
    <n v="0"/>
    <b v="0"/>
    <n v="0"/>
    <n v="0"/>
    <n v="1"/>
    <n v="0"/>
    <n v="1"/>
    <n v="0"/>
  </r>
  <r>
    <s v="0013100001jb0TpAAI"/>
    <x v="66"/>
    <n v="2018"/>
    <s v="00531000007KAu8AAG"/>
    <x v="7"/>
    <x v="4"/>
    <s v="0063100000cjPjxAAE"/>
    <x v="0"/>
    <s v="0055A000008iLoJQAU"/>
    <x v="0"/>
    <m/>
    <m/>
    <b v="0"/>
    <n v="0"/>
    <n v="0"/>
    <n v="1"/>
    <n v="0"/>
    <n v="1"/>
    <n v="0"/>
  </r>
  <r>
    <s v="0013100001frK2lAAE"/>
    <x v="135"/>
    <n v="2017"/>
    <s v="00531000007KAu8AAG"/>
    <x v="7"/>
    <x v="4"/>
    <s v="0063100000cjPjyAAE"/>
    <x v="0"/>
    <s v="0055A000009sZg0QAE"/>
    <x v="0"/>
    <n v="54805"/>
    <n v="0"/>
    <b v="0"/>
    <n v="0"/>
    <n v="0"/>
    <n v="1"/>
    <n v="0"/>
    <n v="1"/>
    <n v="0"/>
  </r>
  <r>
    <s v="0013100001jbTxvAAE"/>
    <x v="9"/>
    <n v="2018"/>
    <s v="00531000007KAu8AAG"/>
    <x v="7"/>
    <x v="0"/>
    <s v="0063100000cjPlFAAU"/>
    <x v="0"/>
    <s v="0055A000008iLoJQAU"/>
    <x v="0"/>
    <m/>
    <m/>
    <b v="0"/>
    <n v="0"/>
    <n v="0"/>
    <n v="1"/>
    <n v="0"/>
    <n v="1"/>
    <n v="0"/>
  </r>
  <r>
    <s v="0013100001jbTxxAAE"/>
    <x v="136"/>
    <n v="2022"/>
    <s v="00531000007KAu8AAG"/>
    <x v="7"/>
    <x v="4"/>
    <s v="0063100000cjPlHAAU"/>
    <x v="0"/>
    <s v="0055A00000Bd0KeQAJ"/>
    <x v="3"/>
    <m/>
    <m/>
    <b v="0"/>
    <n v="5"/>
    <n v="0"/>
    <n v="1"/>
    <n v="0"/>
    <n v="0"/>
    <n v="1"/>
  </r>
  <r>
    <s v="0013100001jSwODAA0"/>
    <x v="137"/>
    <n v="2018"/>
    <s v="00531000007KAu8AAG"/>
    <x v="7"/>
    <x v="4"/>
    <s v="0063100000cjPlIAAU"/>
    <x v="0"/>
    <s v="0055A000008iLoJQAU"/>
    <x v="0"/>
    <m/>
    <m/>
    <b v="0"/>
    <n v="0"/>
    <n v="0"/>
    <n v="1"/>
    <n v="0"/>
    <n v="1"/>
    <n v="0"/>
  </r>
  <r>
    <s v="0013100001jbTxzAAE"/>
    <x v="117"/>
    <n v="2020"/>
    <s v="00531000007KAu8AAG"/>
    <x v="10"/>
    <x v="4"/>
    <s v="0063100000cjPlKAAU"/>
    <x v="0"/>
    <s v="0055A000009GjocQAC"/>
    <x v="0"/>
    <n v="54805"/>
    <n v="0"/>
    <b v="0"/>
    <n v="0"/>
    <n v="0"/>
    <n v="1"/>
    <n v="0"/>
    <n v="1"/>
    <n v="0"/>
  </r>
  <r>
    <s v="0013100001jbTy0AAE"/>
    <x v="36"/>
    <n v="2018"/>
    <s v="00531000007KAu8AAG"/>
    <x v="10"/>
    <x v="4"/>
    <s v="0063100000cjPlLAAU"/>
    <x v="0"/>
    <s v="0055A000008iLoJQAU"/>
    <x v="0"/>
    <n v="54805"/>
    <n v="0"/>
    <b v="0"/>
    <n v="0"/>
    <n v="0"/>
    <n v="1"/>
    <n v="0"/>
    <n v="1"/>
    <n v="0"/>
  </r>
  <r>
    <s v="0013100001jbTy1AAE"/>
    <x v="68"/>
    <n v="2022"/>
    <s v="00531000007KAu8AAG"/>
    <x v="10"/>
    <x v="4"/>
    <s v="0063100000cjPlMAAU"/>
    <x v="0"/>
    <s v="0055A000008zqzaQAA"/>
    <x v="3"/>
    <n v="57394"/>
    <n v="2869.7"/>
    <b v="0"/>
    <n v="5"/>
    <n v="0"/>
    <n v="1"/>
    <n v="0"/>
    <n v="0"/>
    <n v="1"/>
  </r>
  <r>
    <s v="0013100001jbTy2AAE"/>
    <x v="138"/>
    <n v="2018"/>
    <s v="00531000007KAu8AAG"/>
    <x v="10"/>
    <x v="4"/>
    <s v="0063100000cjPlNAAU"/>
    <x v="0"/>
    <s v="0055A000008iLoJQAU"/>
    <x v="0"/>
    <m/>
    <m/>
    <b v="0"/>
    <n v="0"/>
    <n v="0"/>
    <n v="1"/>
    <n v="0"/>
    <n v="1"/>
    <n v="0"/>
  </r>
  <r>
    <s v="0013100001jbTy4AAE"/>
    <x v="137"/>
    <n v="2018"/>
    <s v="00531000007KAu8AAG"/>
    <x v="10"/>
    <x v="4"/>
    <s v="0063100000cjPlPAAU"/>
    <x v="0"/>
    <s v="0055A000008iLoJQAU"/>
    <x v="0"/>
    <m/>
    <m/>
    <b v="0"/>
    <n v="0"/>
    <n v="0"/>
    <n v="1"/>
    <n v="0"/>
    <n v="1"/>
    <n v="0"/>
  </r>
  <r>
    <s v="0013100001jbTy6AAE"/>
    <x v="137"/>
    <n v="2018"/>
    <s v="00531000007KAu8AAG"/>
    <x v="10"/>
    <x v="4"/>
    <s v="0063100000cjPlTAAU"/>
    <x v="0"/>
    <s v="0055A000008iLoJQAU"/>
    <x v="0"/>
    <m/>
    <m/>
    <b v="0"/>
    <n v="0"/>
    <n v="0"/>
    <n v="1"/>
    <n v="0"/>
    <n v="1"/>
    <n v="0"/>
  </r>
  <r>
    <s v="0013100001jbTy8AAE"/>
    <x v="122"/>
    <n v="2020"/>
    <s v="00531000007KAu8AAG"/>
    <x v="10"/>
    <x v="4"/>
    <s v="0063100000cjPlVAAU"/>
    <x v="0"/>
    <s v="0055A000009GjocQAC"/>
    <x v="0"/>
    <m/>
    <m/>
    <b v="0"/>
    <n v="0"/>
    <n v="0"/>
    <n v="1"/>
    <n v="0"/>
    <n v="1"/>
    <n v="0"/>
  </r>
  <r>
    <s v="0013100001jbTy9AAE"/>
    <x v="137"/>
    <n v="2018"/>
    <s v="00531000007KAu8AAG"/>
    <x v="7"/>
    <x v="4"/>
    <s v="0063100000cjPlWAAU"/>
    <x v="0"/>
    <s v="0055A000008iLoJQAU"/>
    <x v="0"/>
    <n v="54805"/>
    <n v="0"/>
    <b v="0"/>
    <n v="0"/>
    <n v="0"/>
    <n v="1"/>
    <n v="0"/>
    <n v="1"/>
    <n v="0"/>
  </r>
  <r>
    <s v="0013100001jbTyBAAU"/>
    <x v="128"/>
    <n v="2018"/>
    <s v="00531000007KAu8AAG"/>
    <x v="7"/>
    <x v="4"/>
    <s v="0063100000cjPlYAAU"/>
    <x v="0"/>
    <s v="0055A000008iLoJQAU"/>
    <x v="0"/>
    <m/>
    <m/>
    <b v="0"/>
    <n v="0"/>
    <n v="0"/>
    <n v="1"/>
    <n v="0"/>
    <n v="1"/>
    <n v="0"/>
  </r>
  <r>
    <s v="0013100001jbTyDAAU"/>
    <x v="122"/>
    <n v="2020"/>
    <s v="00531000007KAu8AAG"/>
    <x v="7"/>
    <x v="4"/>
    <s v="0063100000cjPlcAAE"/>
    <x v="0"/>
    <s v="0055A000009GjocQAC"/>
    <x v="0"/>
    <m/>
    <m/>
    <b v="0"/>
    <n v="0"/>
    <n v="0"/>
    <n v="1"/>
    <n v="0"/>
    <n v="1"/>
    <n v="0"/>
  </r>
  <r>
    <s v="0013100001gwaUPAAY"/>
    <x v="139"/>
    <n v="2021"/>
    <s v="00531000007KAu8AAG"/>
    <x v="7"/>
    <x v="4"/>
    <s v="0063100000cjPleAAE"/>
    <x v="0"/>
    <s v="0055A00000Bb2djQAB"/>
    <x v="0"/>
    <n v="75000"/>
    <n v="0"/>
    <b v="0"/>
    <n v="0"/>
    <n v="0"/>
    <n v="1"/>
    <n v="0"/>
    <n v="1"/>
    <n v="0"/>
  </r>
  <r>
    <s v="0013100001qvZsSAAU"/>
    <x v="137"/>
    <n v="2018"/>
    <s v="00531000007KAu8AAG"/>
    <x v="7"/>
    <x v="4"/>
    <s v="0063100000cjPlgAAE"/>
    <x v="0"/>
    <s v="0055A000008iLoJQAU"/>
    <x v="0"/>
    <n v="54805"/>
    <n v="0"/>
    <b v="0"/>
    <n v="0"/>
    <n v="0"/>
    <n v="1"/>
    <n v="0"/>
    <n v="1"/>
    <n v="0"/>
  </r>
  <r>
    <s v="0013100001jbTyHAAU"/>
    <x v="137"/>
    <n v="2018"/>
    <s v="00531000007KAu8AAG"/>
    <x v="7"/>
    <x v="4"/>
    <s v="0063100000cjPlhAAE"/>
    <x v="0"/>
    <s v="0055A000008iLoJQAU"/>
    <x v="0"/>
    <m/>
    <m/>
    <b v="0"/>
    <n v="0"/>
    <n v="0"/>
    <n v="1"/>
    <n v="0"/>
    <n v="1"/>
    <n v="0"/>
  </r>
  <r>
    <s v="0013100001jSwOrAAK"/>
    <x v="55"/>
    <n v="2019"/>
    <s v="00531000007KAu8AAG"/>
    <x v="7"/>
    <x v="4"/>
    <s v="0063100000cjPliAAE"/>
    <x v="0"/>
    <s v="0055A000009GjocQAC"/>
    <x v="0"/>
    <n v="54805"/>
    <n v="0"/>
    <b v="0"/>
    <n v="0"/>
    <n v="0"/>
    <n v="1"/>
    <n v="0"/>
    <n v="1"/>
    <n v="0"/>
  </r>
  <r>
    <s v="0013100001jbZXEAA2"/>
    <x v="140"/>
    <n v="2020"/>
    <s v="00531000007KAsvAAG"/>
    <x v="7"/>
    <x v="3"/>
    <s v="0063100000cjTU2AAM"/>
    <x v="0"/>
    <s v="0055A000009sa63QAA"/>
    <x v="1"/>
    <n v="71425"/>
    <n v="71425"/>
    <b v="1"/>
    <n v="100"/>
    <n v="1"/>
    <n v="0"/>
    <n v="1"/>
    <n v="0"/>
    <n v="0"/>
  </r>
  <r>
    <s v="0013100001jY9xoAAC"/>
    <x v="101"/>
    <n v="2017"/>
    <s v="00531000007MUoEAAW"/>
    <x v="7"/>
    <x v="8"/>
    <s v="0063100000cjVtiAAE"/>
    <x v="0"/>
    <s v="00531000006uPsjAAE"/>
    <x v="4"/>
    <n v="65000"/>
    <n v="19500"/>
    <b v="0"/>
    <n v="30"/>
    <n v="0"/>
    <n v="1"/>
    <n v="0"/>
    <n v="0"/>
    <n v="1"/>
  </r>
  <r>
    <s v="0013100001jbcGiAAI"/>
    <x v="43"/>
    <n v="2016"/>
    <s v="00531000007KgPgAAK"/>
    <x v="12"/>
    <x v="0"/>
    <s v="0063100000cjWaQAAU"/>
    <x v="0"/>
    <s v="00531000007KgPgAAK"/>
    <x v="0"/>
    <m/>
    <m/>
    <b v="0"/>
    <n v="0"/>
    <n v="0"/>
    <n v="1"/>
    <n v="0"/>
    <n v="1"/>
    <n v="0"/>
  </r>
  <r>
    <s v="0013100001jbcGiAAI"/>
    <x v="39"/>
    <n v="2020"/>
    <s v="00531000007KgPgAAK"/>
    <x v="12"/>
    <x v="3"/>
    <s v="0063100000cjWapAAE"/>
    <x v="0"/>
    <s v="00531000007KgPgAAK"/>
    <x v="2"/>
    <n v="72966.5"/>
    <n v="7296.65"/>
    <b v="0"/>
    <n v="10"/>
    <n v="0"/>
    <n v="1"/>
    <n v="0"/>
    <n v="0"/>
    <n v="1"/>
  </r>
  <r>
    <s v="0013100001jbcXtAAI"/>
    <x v="43"/>
    <n v="2016"/>
    <s v="00531000007KgPgAAK"/>
    <x v="12"/>
    <x v="6"/>
    <s v="0063100000cjWmFAAU"/>
    <x v="0"/>
    <s v="00531000007KgPgAAK"/>
    <x v="0"/>
    <m/>
    <m/>
    <b v="0"/>
    <n v="0"/>
    <n v="0"/>
    <n v="1"/>
    <n v="0"/>
    <n v="1"/>
    <n v="0"/>
  </r>
  <r>
    <s v="0013100001jbcXtAAI"/>
    <x v="39"/>
    <n v="2020"/>
    <s v="00531000007KgPgAAK"/>
    <x v="12"/>
    <x v="3"/>
    <s v="0063100000cjWmZAAU"/>
    <x v="0"/>
    <s v="00531000007KgPgAAK"/>
    <x v="2"/>
    <n v="65437"/>
    <n v="6543.7"/>
    <b v="0"/>
    <n v="10"/>
    <n v="0"/>
    <n v="1"/>
    <n v="0"/>
    <n v="0"/>
    <n v="1"/>
  </r>
  <r>
    <s v="0013100001jbjmoAAA"/>
    <x v="141"/>
    <n v="2018"/>
    <s v="00531000007KAsvAAG"/>
    <x v="13"/>
    <x v="3"/>
    <s v="0063100000cjZyCAAU"/>
    <x v="0"/>
    <s v="00531000007KAsvAAG"/>
    <x v="1"/>
    <n v="67925"/>
    <n v="67925"/>
    <b v="1"/>
    <n v="100"/>
    <n v="1"/>
    <n v="0"/>
    <n v="1"/>
    <n v="0"/>
    <n v="0"/>
  </r>
  <r>
    <s v="0013100001gWxm7AAC"/>
    <x v="38"/>
    <n v="2018"/>
    <s v="00531000007KAu8AAG"/>
    <x v="13"/>
    <x v="7"/>
    <s v="0063100000cjcERAAY"/>
    <x v="0"/>
    <s v="0055A000008zqzaQAA"/>
    <x v="0"/>
    <n v="54805"/>
    <n v="0"/>
    <b v="0"/>
    <n v="0"/>
    <n v="0"/>
    <n v="1"/>
    <n v="0"/>
    <n v="1"/>
    <n v="0"/>
  </r>
  <r>
    <s v="0013100001jbqSJAAY"/>
    <x v="122"/>
    <n v="2020"/>
    <s v="00531000007KAu8AAG"/>
    <x v="13"/>
    <x v="4"/>
    <s v="0063100000cjefrAAA"/>
    <x v="0"/>
    <s v="0055A000009GjocQAC"/>
    <x v="0"/>
    <m/>
    <m/>
    <b v="0"/>
    <n v="0"/>
    <n v="0"/>
    <n v="1"/>
    <n v="0"/>
    <n v="1"/>
    <n v="0"/>
  </r>
  <r>
    <s v="0013100001jbqSKAAY"/>
    <x v="32"/>
    <n v="2017"/>
    <s v="00531000007KAu8AAG"/>
    <x v="13"/>
    <x v="4"/>
    <s v="0063100000cjefsAAA"/>
    <x v="0"/>
    <s v="0055A000008iLoJQAU"/>
    <x v="0"/>
    <m/>
    <m/>
    <b v="0"/>
    <n v="0"/>
    <n v="0"/>
    <n v="1"/>
    <n v="0"/>
    <n v="1"/>
    <n v="0"/>
  </r>
  <r>
    <s v="0013100001jbAqMAAU"/>
    <x v="122"/>
    <n v="2020"/>
    <s v="00531000007KAu8AAG"/>
    <x v="13"/>
    <x v="4"/>
    <s v="0063100000cjefvAAA"/>
    <x v="0"/>
    <s v="0055A000009GjocQAC"/>
    <x v="0"/>
    <m/>
    <m/>
    <b v="0"/>
    <n v="0"/>
    <n v="0"/>
    <n v="1"/>
    <n v="0"/>
    <n v="1"/>
    <n v="0"/>
  </r>
  <r>
    <s v="0013100001jbqTRAAY"/>
    <x v="113"/>
    <n v="2020"/>
    <s v="00531000007KAu8AAG"/>
    <x v="13"/>
    <x v="4"/>
    <s v="0063100000cjep1AAA"/>
    <x v="0"/>
    <s v="0055A000008iLoJQAU"/>
    <x v="0"/>
    <m/>
    <m/>
    <b v="0"/>
    <n v="0"/>
    <n v="0"/>
    <n v="1"/>
    <n v="0"/>
    <n v="1"/>
    <n v="0"/>
  </r>
  <r>
    <s v="0013100001jbqTSAAY"/>
    <x v="116"/>
    <n v="2021"/>
    <s v="00531000007KAu8AAG"/>
    <x v="13"/>
    <x v="4"/>
    <s v="0063100000cjep2AAA"/>
    <x v="0"/>
    <s v="0055A00000Bd0KeQAJ"/>
    <x v="0"/>
    <m/>
    <m/>
    <b v="0"/>
    <n v="0"/>
    <n v="0"/>
    <n v="1"/>
    <n v="0"/>
    <n v="1"/>
    <n v="0"/>
  </r>
  <r>
    <s v="0013100001jb0YzAAI"/>
    <x v="142"/>
    <n v="2017"/>
    <s v="00531000007KAu8AAG"/>
    <x v="13"/>
    <x v="4"/>
    <s v="0063100000cjep4AAA"/>
    <x v="0"/>
    <s v="0055A000008zqzaQAA"/>
    <x v="1"/>
    <n v="49554"/>
    <n v="49554"/>
    <b v="1"/>
    <n v="100"/>
    <n v="1"/>
    <n v="0"/>
    <n v="1"/>
    <n v="0"/>
    <n v="0"/>
  </r>
  <r>
    <s v="0013100001jb0YLAAY"/>
    <x v="122"/>
    <n v="2020"/>
    <s v="00531000007KAu8AAG"/>
    <x v="13"/>
    <x v="4"/>
    <s v="0063100000cjep6AAA"/>
    <x v="0"/>
    <s v="0055A000009GjocQAC"/>
    <x v="0"/>
    <n v="54805"/>
    <n v="0"/>
    <b v="0"/>
    <n v="0"/>
    <n v="0"/>
    <n v="1"/>
    <n v="0"/>
    <n v="1"/>
    <n v="0"/>
  </r>
  <r>
    <s v="0013100001jbqTUAAY"/>
    <x v="51"/>
    <n v="2019"/>
    <s v="00531000007KAu8AAG"/>
    <x v="13"/>
    <x v="4"/>
    <s v="0063100000cjep7AAA"/>
    <x v="0"/>
    <s v="0055A000009GjocQAC"/>
    <x v="0"/>
    <m/>
    <m/>
    <b v="0"/>
    <n v="0"/>
    <n v="0"/>
    <n v="1"/>
    <n v="0"/>
    <n v="1"/>
    <n v="0"/>
  </r>
  <r>
    <s v="0013100001jbqTVAAY"/>
    <x v="143"/>
    <n v="2016"/>
    <s v="00531000007KAu8AAG"/>
    <x v="13"/>
    <x v="7"/>
    <s v="0063100000cjep8AAA"/>
    <x v="0"/>
    <s v="0055A000008zqzaQAA"/>
    <x v="1"/>
    <n v="28549"/>
    <n v="28549"/>
    <b v="1"/>
    <n v="100"/>
    <n v="1"/>
    <n v="0"/>
    <n v="1"/>
    <n v="0"/>
    <n v="0"/>
  </r>
  <r>
    <s v="0013100001jbqTWAAY"/>
    <x v="15"/>
    <n v="2018"/>
    <s v="00531000007KAu8AAG"/>
    <x v="13"/>
    <x v="4"/>
    <s v="0063100000cjep9AAA"/>
    <x v="0"/>
    <s v="0055A000009sZg0QAE"/>
    <x v="0"/>
    <n v="54805"/>
    <n v="0"/>
    <b v="0"/>
    <n v="0"/>
    <n v="0"/>
    <n v="1"/>
    <n v="0"/>
    <n v="1"/>
    <n v="0"/>
  </r>
  <r>
    <s v="0013100001jbBzlAAE"/>
    <x v="122"/>
    <n v="2020"/>
    <s v="00531000007KAu8AAG"/>
    <x v="13"/>
    <x v="4"/>
    <s v="0063100000cjepAAAQ"/>
    <x v="0"/>
    <s v="0055A000009GjocQAC"/>
    <x v="0"/>
    <n v="53555"/>
    <n v="0"/>
    <b v="0"/>
    <n v="0"/>
    <n v="0"/>
    <n v="1"/>
    <n v="0"/>
    <n v="1"/>
    <n v="0"/>
  </r>
  <r>
    <s v="0015A000021O54LQAS"/>
    <x v="66"/>
    <n v="2018"/>
    <s v="00531000007KAu8AAG"/>
    <x v="13"/>
    <x v="4"/>
    <s v="0063100000cjereAAA"/>
    <x v="0"/>
    <s v="0055A000008zqzaQAA"/>
    <x v="0"/>
    <m/>
    <m/>
    <b v="0"/>
    <n v="0"/>
    <n v="0"/>
    <n v="1"/>
    <n v="0"/>
    <n v="1"/>
    <n v="0"/>
  </r>
  <r>
    <s v="0013100001jbAvCAAU"/>
    <x v="32"/>
    <n v="2017"/>
    <s v="00531000007KAu8AAG"/>
    <x v="13"/>
    <x v="4"/>
    <s v="0063100000cjerfAAA"/>
    <x v="0"/>
    <s v="0055A000008iLoJQAU"/>
    <x v="0"/>
    <n v="54805"/>
    <n v="0"/>
    <b v="0"/>
    <n v="0"/>
    <n v="0"/>
    <n v="1"/>
    <n v="0"/>
    <n v="1"/>
    <n v="0"/>
  </r>
  <r>
    <s v="0013100001jbTy4AAE"/>
    <x v="137"/>
    <n v="2018"/>
    <s v="00531000007KAu8AAG"/>
    <x v="13"/>
    <x v="4"/>
    <s v="0063100000cjerjAAA"/>
    <x v="0"/>
    <s v="0055A000008iLoJQAU"/>
    <x v="0"/>
    <m/>
    <m/>
    <b v="0"/>
    <n v="0"/>
    <n v="0"/>
    <n v="1"/>
    <n v="0"/>
    <n v="1"/>
    <n v="0"/>
  </r>
  <r>
    <s v="0013100001jbTyDAAU"/>
    <x v="122"/>
    <n v="2020"/>
    <s v="00531000007KAu8AAG"/>
    <x v="13"/>
    <x v="4"/>
    <s v="0063100000cjerkAAA"/>
    <x v="0"/>
    <s v="0055A000009GjocQAC"/>
    <x v="0"/>
    <m/>
    <m/>
    <b v="0"/>
    <n v="0"/>
    <n v="0"/>
    <n v="1"/>
    <n v="0"/>
    <n v="1"/>
    <n v="0"/>
  </r>
  <r>
    <s v="0013100001k6JWfAAM"/>
    <x v="61"/>
    <n v="2020"/>
    <s v="00531000007KAu8AAG"/>
    <x v="13"/>
    <x v="4"/>
    <s v="0063100000cjerlAAA"/>
    <x v="0"/>
    <s v="0055A000009GjocQAC"/>
    <x v="0"/>
    <n v="54805"/>
    <n v="0"/>
    <b v="0"/>
    <n v="0"/>
    <n v="0"/>
    <n v="1"/>
    <n v="0"/>
    <n v="1"/>
    <n v="0"/>
  </r>
  <r>
    <s v="0013100001jbqcxAAA"/>
    <x v="9"/>
    <n v="2018"/>
    <s v="00531000007KAu8AAG"/>
    <x v="10"/>
    <x v="4"/>
    <s v="0063100000cjeroAAA"/>
    <x v="0"/>
    <s v="0055A000008iLoJQAU"/>
    <x v="0"/>
    <m/>
    <m/>
    <b v="0"/>
    <n v="0"/>
    <n v="0"/>
    <n v="1"/>
    <n v="0"/>
    <n v="1"/>
    <n v="0"/>
  </r>
  <r>
    <s v="0013100001jbqcyAAA"/>
    <x v="122"/>
    <n v="2020"/>
    <s v="00531000007KAu8AAG"/>
    <x v="10"/>
    <x v="4"/>
    <s v="0063100000cjerqAAA"/>
    <x v="0"/>
    <s v="0055A000009GjocQAC"/>
    <x v="0"/>
    <m/>
    <m/>
    <b v="0"/>
    <n v="0"/>
    <n v="0"/>
    <n v="1"/>
    <n v="0"/>
    <n v="1"/>
    <n v="0"/>
  </r>
  <r>
    <s v="0013100001jbqd0AAA"/>
    <x v="9"/>
    <n v="2018"/>
    <s v="00531000007KAu8AAG"/>
    <x v="10"/>
    <x v="4"/>
    <s v="0063100000cjeruAAA"/>
    <x v="0"/>
    <s v="0055A000008iLoJQAU"/>
    <x v="0"/>
    <m/>
    <m/>
    <b v="0"/>
    <n v="0"/>
    <n v="0"/>
    <n v="1"/>
    <n v="0"/>
    <n v="1"/>
    <n v="0"/>
  </r>
  <r>
    <s v="0013100001jbqf2AAA"/>
    <x v="51"/>
    <n v="2019"/>
    <s v="00531000007KAu8AAG"/>
    <x v="10"/>
    <x v="4"/>
    <s v="0063100000cjesKAAQ"/>
    <x v="0"/>
    <s v="0055A000009GjocQAC"/>
    <x v="0"/>
    <n v="54805"/>
    <n v="0"/>
    <b v="0"/>
    <n v="0"/>
    <n v="0"/>
    <n v="1"/>
    <n v="0"/>
    <n v="1"/>
    <n v="0"/>
  </r>
  <r>
    <s v="0013100001jbqf4AAA"/>
    <x v="39"/>
    <n v="2020"/>
    <s v="00531000007KAu8AAG"/>
    <x v="10"/>
    <x v="4"/>
    <s v="0063100000cjesMAAQ"/>
    <x v="0"/>
    <s v="0055A000008iLoJQAU"/>
    <x v="0"/>
    <n v="85725"/>
    <n v="0"/>
    <b v="0"/>
    <n v="0"/>
    <n v="0"/>
    <n v="1"/>
    <n v="0"/>
    <n v="1"/>
    <n v="0"/>
  </r>
  <r>
    <s v="0013100001puTb4AAE"/>
    <x v="32"/>
    <n v="2017"/>
    <s v="00531000007KAu8AAG"/>
    <x v="10"/>
    <x v="4"/>
    <s v="0063100000cjesNAAQ"/>
    <x v="0"/>
    <s v="0055A000008zqzaQAA"/>
    <x v="0"/>
    <m/>
    <m/>
    <b v="0"/>
    <n v="0"/>
    <n v="0"/>
    <n v="1"/>
    <n v="0"/>
    <n v="1"/>
    <n v="0"/>
  </r>
  <r>
    <s v="0013100001jbqf5AAA"/>
    <x v="144"/>
    <n v="2018"/>
    <s v="00531000007KAu8AAG"/>
    <x v="10"/>
    <x v="4"/>
    <s v="0063100000cjesPAAQ"/>
    <x v="0"/>
    <s v="0055A000008iLoJQAU"/>
    <x v="0"/>
    <m/>
    <m/>
    <b v="0"/>
    <n v="0"/>
    <n v="0"/>
    <n v="1"/>
    <n v="0"/>
    <n v="1"/>
    <n v="0"/>
  </r>
  <r>
    <s v="0013100001jbqf7AAA"/>
    <x v="122"/>
    <n v="2020"/>
    <s v="00531000007KAu8AAG"/>
    <x v="10"/>
    <x v="4"/>
    <s v="0063100000cjesRAAQ"/>
    <x v="0"/>
    <s v="0055A000009GjocQAC"/>
    <x v="0"/>
    <n v="61450"/>
    <n v="0"/>
    <b v="0"/>
    <n v="0"/>
    <n v="0"/>
    <n v="1"/>
    <n v="0"/>
    <n v="1"/>
    <n v="0"/>
  </r>
  <r>
    <s v="0013100001gYA7VAAW"/>
    <x v="32"/>
    <n v="2017"/>
    <s v="00531000007KAu8AAG"/>
    <x v="10"/>
    <x v="4"/>
    <s v="0063100000cjesSAAQ"/>
    <x v="0"/>
    <s v="0055A000008zqzaQAA"/>
    <x v="0"/>
    <m/>
    <m/>
    <b v="0"/>
    <n v="0"/>
    <n v="0"/>
    <n v="1"/>
    <n v="0"/>
    <n v="1"/>
    <n v="0"/>
  </r>
  <r>
    <s v="0013100001jbqf9AAA"/>
    <x v="32"/>
    <n v="2017"/>
    <s v="00531000007KAu8AAG"/>
    <x v="10"/>
    <x v="4"/>
    <s v="0063100000cjesTAAQ"/>
    <x v="0"/>
    <s v="0055A000009GjocQAC"/>
    <x v="0"/>
    <m/>
    <m/>
    <b v="0"/>
    <n v="0"/>
    <n v="0"/>
    <n v="1"/>
    <n v="0"/>
    <n v="1"/>
    <n v="0"/>
  </r>
  <r>
    <s v="0013100001jbqfCAAQ"/>
    <x v="145"/>
    <n v="2018"/>
    <s v="00531000007KAu8AAG"/>
    <x v="10"/>
    <x v="4"/>
    <s v="0063100000cjesXAAQ"/>
    <x v="0"/>
    <s v="0055A000008iLoJQAU"/>
    <x v="0"/>
    <n v="54805"/>
    <n v="0"/>
    <b v="0"/>
    <n v="0"/>
    <n v="0"/>
    <n v="1"/>
    <n v="0"/>
    <n v="1"/>
    <n v="0"/>
  </r>
  <r>
    <s v="0013100001jbqfEAAQ"/>
    <x v="15"/>
    <n v="2018"/>
    <s v="00531000007KAu8AAG"/>
    <x v="10"/>
    <x v="4"/>
    <s v="0063100000cjesZAAQ"/>
    <x v="0"/>
    <s v="0055A000008zqzaQAA"/>
    <x v="0"/>
    <n v="54805"/>
    <n v="0"/>
    <b v="0"/>
    <n v="0"/>
    <n v="0"/>
    <n v="1"/>
    <n v="0"/>
    <n v="1"/>
    <n v="0"/>
  </r>
  <r>
    <s v="0013100001qvZsSAAU"/>
    <x v="137"/>
    <n v="2018"/>
    <s v="00531000007KAu8AAG"/>
    <x v="11"/>
    <x v="4"/>
    <s v="0063100000cjesaAAA"/>
    <x v="0"/>
    <s v="0055A000008iLoJQAU"/>
    <x v="0"/>
    <n v="54805"/>
    <n v="0"/>
    <b v="0"/>
    <n v="0"/>
    <n v="0"/>
    <n v="1"/>
    <n v="0"/>
    <n v="1"/>
    <n v="0"/>
  </r>
  <r>
    <s v="0013100001jbToFAAU"/>
    <x v="127"/>
    <n v="2020"/>
    <s v="00531000007KAu8AAG"/>
    <x v="11"/>
    <x v="4"/>
    <s v="0063100000cjesbAAA"/>
    <x v="0"/>
    <s v="0055A000009GjocQAC"/>
    <x v="0"/>
    <m/>
    <m/>
    <b v="0"/>
    <n v="0"/>
    <n v="0"/>
    <n v="1"/>
    <n v="0"/>
    <n v="1"/>
    <n v="0"/>
  </r>
  <r>
    <s v="0013100001jbqfFAAQ"/>
    <x v="122"/>
    <n v="2020"/>
    <s v="00531000007KAu8AAG"/>
    <x v="11"/>
    <x v="4"/>
    <s v="0063100000cjescAAA"/>
    <x v="0"/>
    <s v="0055A000009GjocQAC"/>
    <x v="0"/>
    <m/>
    <m/>
    <b v="0"/>
    <n v="0"/>
    <n v="0"/>
    <n v="1"/>
    <n v="0"/>
    <n v="1"/>
    <n v="0"/>
  </r>
  <r>
    <s v="0013100001jbqg0AAA"/>
    <x v="32"/>
    <n v="2017"/>
    <s v="00531000007KAu8AAG"/>
    <x v="0"/>
    <x v="4"/>
    <s v="0063100000cjesoAAA"/>
    <x v="0"/>
    <s v="0055A000008zqzaQAA"/>
    <x v="0"/>
    <m/>
    <m/>
    <b v="0"/>
    <n v="0"/>
    <n v="0"/>
    <n v="1"/>
    <n v="0"/>
    <n v="1"/>
    <n v="0"/>
  </r>
  <r>
    <s v="0013100001jbqSJAAY"/>
    <x v="32"/>
    <n v="2017"/>
    <s v="00531000007KAu8AAG"/>
    <x v="0"/>
    <x v="4"/>
    <s v="0063100000cjespAAA"/>
    <x v="0"/>
    <s v="0055A000008zqzaQAA"/>
    <x v="0"/>
    <n v="54805"/>
    <n v="0"/>
    <b v="0"/>
    <n v="0"/>
    <n v="0"/>
    <n v="1"/>
    <n v="0"/>
    <n v="1"/>
    <n v="0"/>
  </r>
  <r>
    <s v="0013100001jbqg2AAA"/>
    <x v="146"/>
    <n v="2019"/>
    <s v="00531000007KAu8AAG"/>
    <x v="0"/>
    <x v="4"/>
    <s v="0063100000cjesqAAA"/>
    <x v="0"/>
    <s v="0055A000009sZg0QAE"/>
    <x v="0"/>
    <n v="54805"/>
    <n v="0"/>
    <b v="0"/>
    <n v="0"/>
    <n v="0"/>
    <n v="1"/>
    <n v="0"/>
    <n v="1"/>
    <n v="0"/>
  </r>
  <r>
    <s v="0013100001fsGopAAE"/>
    <x v="138"/>
    <n v="2018"/>
    <s v="00531000007KAu8AAG"/>
    <x v="0"/>
    <x v="4"/>
    <s v="0063100000cjestAAA"/>
    <x v="0"/>
    <s v="0055A000008iLoJQAU"/>
    <x v="0"/>
    <n v="54805"/>
    <n v="0"/>
    <b v="0"/>
    <n v="0"/>
    <n v="0"/>
    <n v="1"/>
    <n v="0"/>
    <n v="1"/>
    <n v="0"/>
  </r>
  <r>
    <s v="0013100001fr6iKAAQ"/>
    <x v="144"/>
    <n v="2018"/>
    <s v="00531000007KAu8AAG"/>
    <x v="0"/>
    <x v="4"/>
    <s v="0063100000cjesvAAA"/>
    <x v="0"/>
    <s v="0055A000008iLoJQAU"/>
    <x v="0"/>
    <m/>
    <m/>
    <b v="0"/>
    <n v="0"/>
    <n v="0"/>
    <n v="1"/>
    <n v="0"/>
    <n v="1"/>
    <n v="0"/>
  </r>
  <r>
    <s v="0013100001jbqg3AAA"/>
    <x v="122"/>
    <n v="2020"/>
    <s v="00531000007KAu8AAG"/>
    <x v="0"/>
    <x v="4"/>
    <s v="0063100000cjeswAAA"/>
    <x v="0"/>
    <s v="0055A000009GjocQAC"/>
    <x v="0"/>
    <m/>
    <m/>
    <b v="0"/>
    <n v="0"/>
    <n v="0"/>
    <n v="1"/>
    <n v="0"/>
    <n v="1"/>
    <n v="0"/>
  </r>
  <r>
    <s v="0013100001frxefAAA"/>
    <x v="32"/>
    <n v="2017"/>
    <s v="00531000007KAu8AAG"/>
    <x v="0"/>
    <x v="4"/>
    <s v="0063100000cjesyAAA"/>
    <x v="0"/>
    <s v="0055A000009sZg0QAE"/>
    <x v="0"/>
    <n v="83400"/>
    <n v="0"/>
    <b v="0"/>
    <n v="0"/>
    <n v="0"/>
    <n v="1"/>
    <n v="0"/>
    <n v="1"/>
    <n v="0"/>
  </r>
  <r>
    <s v="0013100001gZd3uAAC"/>
    <x v="137"/>
    <n v="2018"/>
    <s v="00531000007KAu8AAG"/>
    <x v="0"/>
    <x v="4"/>
    <s v="0063100000cjet0AAA"/>
    <x v="0"/>
    <s v="0055A000008iLoJQAU"/>
    <x v="0"/>
    <n v="54805"/>
    <n v="0"/>
    <b v="0"/>
    <n v="0"/>
    <n v="0"/>
    <n v="1"/>
    <n v="0"/>
    <n v="1"/>
    <n v="0"/>
  </r>
  <r>
    <s v="0013100001jbTxyAAE"/>
    <x v="137"/>
    <n v="2018"/>
    <s v="00531000007KAu8AAG"/>
    <x v="1"/>
    <x v="4"/>
    <s v="0063100000cjet1AAA"/>
    <x v="0"/>
    <s v="0055A000008iLoJQAU"/>
    <x v="0"/>
    <m/>
    <m/>
    <b v="0"/>
    <n v="0"/>
    <n v="0"/>
    <n v="1"/>
    <n v="0"/>
    <n v="1"/>
    <n v="0"/>
  </r>
  <r>
    <s v="0013100001jbqiGAAQ"/>
    <x v="4"/>
    <n v="2016"/>
    <s v="00531000007KAu8AAG"/>
    <x v="1"/>
    <x v="0"/>
    <s v="0063100000cjetNAAQ"/>
    <x v="0"/>
    <s v="0055A000009GjocQAC"/>
    <x v="0"/>
    <m/>
    <m/>
    <b v="0"/>
    <n v="0"/>
    <n v="0"/>
    <n v="1"/>
    <n v="0"/>
    <n v="1"/>
    <n v="0"/>
  </r>
  <r>
    <s v="0013100001jZUVcAAO"/>
    <x v="4"/>
    <n v="2016"/>
    <s v="00531000007KAu8AAG"/>
    <x v="8"/>
    <x v="4"/>
    <s v="0063100000cjetrAAA"/>
    <x v="0"/>
    <s v="0055A000008zqzaQAA"/>
    <x v="0"/>
    <m/>
    <m/>
    <b v="0"/>
    <n v="0"/>
    <n v="0"/>
    <n v="1"/>
    <n v="0"/>
    <n v="1"/>
    <n v="0"/>
  </r>
  <r>
    <s v="0013100001jbuXaAAI"/>
    <x v="147"/>
    <n v="2018"/>
    <s v="00531000007KAu8AAG"/>
    <x v="8"/>
    <x v="0"/>
    <s v="0063100000cjfMIAAY"/>
    <x v="0"/>
    <s v="00531000007KAu8AAG"/>
    <x v="1"/>
    <n v="52336"/>
    <n v="52336"/>
    <b v="1"/>
    <n v="100"/>
    <n v="1"/>
    <n v="0"/>
    <n v="1"/>
    <n v="0"/>
    <n v="0"/>
  </r>
  <r>
    <s v="0013100001jbuaGAAQ"/>
    <x v="61"/>
    <n v="2020"/>
    <s v="00531000007KAu8AAG"/>
    <x v="8"/>
    <x v="7"/>
    <s v="0063100000cjfNaAAI"/>
    <x v="0"/>
    <s v="0055A000008zqzaQAA"/>
    <x v="0"/>
    <n v="54805"/>
    <n v="0"/>
    <b v="0"/>
    <n v="0"/>
    <n v="0"/>
    <n v="1"/>
    <n v="0"/>
    <n v="1"/>
    <n v="0"/>
  </r>
  <r>
    <s v="0013100001jc6hRAAQ"/>
    <x v="92"/>
    <n v="2017"/>
    <s v="00531000007MUoEAAW"/>
    <x v="8"/>
    <x v="0"/>
    <s v="0063100000cjnCQAAY"/>
    <x v="0"/>
    <s v="00531000006uPsjAAE"/>
    <x v="2"/>
    <n v="65000"/>
    <m/>
    <b v="0"/>
    <m/>
    <n v="0"/>
    <n v="1"/>
    <n v="0"/>
    <n v="0"/>
    <n v="1"/>
  </r>
  <r>
    <s v="0013100001jc6hbAAA"/>
    <x v="92"/>
    <n v="2017"/>
    <s v="00531000007MUoEAAW"/>
    <x v="8"/>
    <x v="0"/>
    <s v="0063100000cjnCkAAI"/>
    <x v="0"/>
    <s v="00531000006uPsjAAE"/>
    <x v="2"/>
    <n v="65000"/>
    <m/>
    <b v="0"/>
    <m/>
    <n v="0"/>
    <n v="1"/>
    <n v="0"/>
    <n v="0"/>
    <n v="1"/>
  </r>
  <r>
    <s v="0013100001jc6i0AAA"/>
    <x v="105"/>
    <n v="2017"/>
    <s v="00531000007MUoEAAW"/>
    <x v="8"/>
    <x v="4"/>
    <s v="0063100000cjnD9AAI"/>
    <x v="0"/>
    <s v="00531000006uPsjAAE"/>
    <x v="2"/>
    <n v="65000"/>
    <n v="6500"/>
    <b v="0"/>
    <n v="10"/>
    <n v="0"/>
    <n v="1"/>
    <n v="0"/>
    <n v="0"/>
    <n v="1"/>
  </r>
  <r>
    <s v="0013100001k5e4aAAA"/>
    <x v="122"/>
    <n v="2020"/>
    <s v="00531000007KAu8AAG"/>
    <x v="8"/>
    <x v="6"/>
    <s v="0063100000cjuSfAAI"/>
    <x v="0"/>
    <s v="0055A000009GjocQAC"/>
    <x v="0"/>
    <n v="54805"/>
    <n v="0"/>
    <b v="0"/>
    <n v="0"/>
    <n v="0"/>
    <n v="1"/>
    <n v="0"/>
    <n v="1"/>
    <n v="0"/>
  </r>
  <r>
    <s v="0013100001k5fLWAAY"/>
    <x v="43"/>
    <n v="2016"/>
    <s v="00531000007KgPgAAK"/>
    <x v="8"/>
    <x v="3"/>
    <s v="0063100000cjvEoAAI"/>
    <x v="0"/>
    <s v="00531000007KgPgAAK"/>
    <x v="0"/>
    <n v="65324"/>
    <n v="0"/>
    <b v="0"/>
    <n v="0"/>
    <n v="0"/>
    <n v="1"/>
    <n v="0"/>
    <n v="1"/>
    <n v="0"/>
  </r>
  <r>
    <s v="0013100001k5hYIAAY"/>
    <x v="4"/>
    <n v="2016"/>
    <s v="00531000007KgPgAAK"/>
    <x v="8"/>
    <x v="6"/>
    <s v="0063100000cjxPrAAI"/>
    <x v="0"/>
    <s v="00531000007KgPgAAK"/>
    <x v="0"/>
    <m/>
    <m/>
    <b v="0"/>
    <n v="0"/>
    <n v="0"/>
    <n v="1"/>
    <n v="0"/>
    <n v="1"/>
    <n v="0"/>
  </r>
  <r>
    <s v="0013100001k5hYIAAY"/>
    <x v="9"/>
    <n v="2018"/>
    <s v="00531000007KgPgAAK"/>
    <x v="0"/>
    <x v="3"/>
    <s v="0063100000cjxQBAAY"/>
    <x v="0"/>
    <s v="00531000007KgPgAAK"/>
    <x v="0"/>
    <n v="65324"/>
    <n v="0"/>
    <b v="0"/>
    <n v="0"/>
    <n v="0"/>
    <n v="1"/>
    <n v="0"/>
    <n v="1"/>
    <n v="0"/>
  </r>
  <r>
    <s v="0013100001fsOeFAAU"/>
    <x v="137"/>
    <n v="2018"/>
    <s v="00531000007KAu8AAG"/>
    <x v="0"/>
    <x v="7"/>
    <s v="0063100000ckDN2AAM"/>
    <x v="0"/>
    <s v="0055A000008iLoJQAU"/>
    <x v="0"/>
    <n v="24700"/>
    <n v="0"/>
    <b v="0"/>
    <n v="0"/>
    <n v="0"/>
    <n v="1"/>
    <n v="0"/>
    <n v="1"/>
    <n v="0"/>
  </r>
  <r>
    <s v="0013100001k6JKjAAM"/>
    <x v="46"/>
    <n v="2020"/>
    <s v="00531000007KgPgAAK"/>
    <x v="0"/>
    <x v="3"/>
    <s v="0063100000ckE7UAAU"/>
    <x v="0"/>
    <s v="00531000007KgPgAAK"/>
    <x v="0"/>
    <n v="71500"/>
    <n v="0"/>
    <b v="0"/>
    <n v="0"/>
    <n v="0"/>
    <n v="1"/>
    <n v="0"/>
    <n v="1"/>
    <n v="0"/>
  </r>
  <r>
    <s v="0013100001k6JamAAE"/>
    <x v="105"/>
    <n v="2017"/>
    <s v="00531000007MUoEAAW"/>
    <x v="0"/>
    <x v="0"/>
    <s v="0063100000ckEOhAAM"/>
    <x v="0"/>
    <s v="00531000006uPsjAAE"/>
    <x v="2"/>
    <n v="65000"/>
    <m/>
    <b v="0"/>
    <m/>
    <n v="0"/>
    <n v="1"/>
    <n v="0"/>
    <n v="0"/>
    <n v="1"/>
  </r>
  <r>
    <s v="0013100001fqz0JAAQ"/>
    <x v="32"/>
    <n v="2017"/>
    <s v="00531000007KAu8AAG"/>
    <x v="0"/>
    <x v="4"/>
    <s v="0063100000ckEhOAAU"/>
    <x v="0"/>
    <s v="0055A000009sZg0QAE"/>
    <x v="0"/>
    <n v="54805"/>
    <n v="0"/>
    <b v="0"/>
    <n v="0"/>
    <n v="0"/>
    <n v="1"/>
    <n v="0"/>
    <n v="1"/>
    <n v="0"/>
  </r>
  <r>
    <s v="0013100001fqz0JAAQ"/>
    <x v="15"/>
    <n v="2018"/>
    <s v="00531000007KAu8AAG"/>
    <x v="1"/>
    <x v="7"/>
    <s v="0063100000ckFr9AAE"/>
    <x v="0"/>
    <s v="0055A000009sZg0QAE"/>
    <x v="0"/>
    <n v="54805"/>
    <n v="0"/>
    <b v="0"/>
    <n v="0"/>
    <n v="0"/>
    <n v="1"/>
    <n v="0"/>
    <n v="1"/>
    <n v="0"/>
  </r>
  <r>
    <s v="0013100001k6MWeAAM"/>
    <x v="148"/>
    <n v="2018"/>
    <s v="00531000007KAsvAAG"/>
    <x v="8"/>
    <x v="6"/>
    <s v="0063100000ckHYZAA2"/>
    <x v="0"/>
    <s v="00531000007KAsvAAG"/>
    <x v="0"/>
    <n v="71500"/>
    <n v="0"/>
    <b v="0"/>
    <n v="0"/>
    <n v="0"/>
    <n v="1"/>
    <n v="0"/>
    <n v="1"/>
    <n v="0"/>
  </r>
  <r>
    <s v="0013100001gX5LzAAK"/>
    <x v="149"/>
    <n v="2018"/>
    <s v="00531000007KAu8AAG"/>
    <x v="8"/>
    <x v="7"/>
    <s v="0063100000ckIb7AAE"/>
    <x v="0"/>
    <s v="0055A000008zqzaQAA"/>
    <x v="1"/>
    <n v="71950"/>
    <n v="71950"/>
    <b v="1"/>
    <n v="100"/>
    <n v="1"/>
    <n v="0"/>
    <n v="1"/>
    <n v="0"/>
    <n v="0"/>
  </r>
  <r>
    <s v="001i000001MZMQXAA5"/>
    <x v="17"/>
    <n v="2016"/>
    <s v="00531000007KAsvAAG"/>
    <x v="8"/>
    <x v="6"/>
    <s v="0063100000ckNj7AAE"/>
    <x v="0"/>
    <s v="00531000007KAsvAAG"/>
    <x v="1"/>
    <n v="71500"/>
    <n v="71500"/>
    <b v="1"/>
    <n v="100"/>
    <n v="1"/>
    <n v="0"/>
    <n v="1"/>
    <n v="0"/>
    <n v="0"/>
  </r>
  <r>
    <s v="0013100001gX5KSAA0"/>
    <x v="38"/>
    <n v="2018"/>
    <s v="00531000007KAu8AAG"/>
    <x v="8"/>
    <x v="7"/>
    <s v="0063100000ckO6WAAU"/>
    <x v="0"/>
    <s v="0055A000009sZg0QAE"/>
    <x v="0"/>
    <n v="54805"/>
    <n v="0"/>
    <b v="0"/>
    <n v="0"/>
    <n v="0"/>
    <n v="1"/>
    <n v="0"/>
    <n v="1"/>
    <n v="0"/>
  </r>
  <r>
    <s v="0013100001k6bWtAAI"/>
    <x v="39"/>
    <n v="2020"/>
    <s v="00531000007KgPgAAK"/>
    <x v="8"/>
    <x v="3"/>
    <s v="0063100000ckRKgAAM"/>
    <x v="0"/>
    <s v="00531000007KgPgAAK"/>
    <x v="0"/>
    <n v="71500"/>
    <n v="0"/>
    <b v="0"/>
    <n v="0"/>
    <n v="0"/>
    <n v="1"/>
    <n v="0"/>
    <n v="1"/>
    <n v="0"/>
  </r>
  <r>
    <s v="0013100001k6WNjAAM"/>
    <x v="15"/>
    <n v="2018"/>
    <s v="00531000007KAu8AAG"/>
    <x v="8"/>
    <x v="7"/>
    <s v="0063100000ckSpiAAE"/>
    <x v="0"/>
    <s v="0055A000009sZg0QAE"/>
    <x v="0"/>
    <n v="54805"/>
    <n v="0"/>
    <b v="0"/>
    <n v="0"/>
    <n v="0"/>
    <n v="1"/>
    <n v="0"/>
    <n v="1"/>
    <n v="0"/>
  </r>
  <r>
    <s v="0013100001k6jYGAAY"/>
    <x v="67"/>
    <n v="2018"/>
    <s v="00531000007KAu8AAG"/>
    <x v="8"/>
    <x v="4"/>
    <s v="0063100000ckXTBAA2"/>
    <x v="0"/>
    <s v="0055A000008iLoJQAU"/>
    <x v="0"/>
    <m/>
    <m/>
    <b v="0"/>
    <n v="0"/>
    <n v="0"/>
    <n v="1"/>
    <n v="0"/>
    <n v="1"/>
    <n v="0"/>
  </r>
  <r>
    <s v="0013100001fqwyfAAA"/>
    <x v="150"/>
    <n v="2018"/>
    <s v="00531000007KAu8AAG"/>
    <x v="8"/>
    <x v="7"/>
    <s v="0063100000ckXdOAAU"/>
    <x v="0"/>
    <s v="0055A000008iLoJQAU"/>
    <x v="0"/>
    <n v="54805"/>
    <n v="0"/>
    <b v="0"/>
    <n v="0"/>
    <n v="0"/>
    <n v="1"/>
    <n v="0"/>
    <n v="1"/>
    <n v="0"/>
  </r>
  <r>
    <s v="0013100001fqwyfAAA"/>
    <x v="114"/>
    <n v="2018"/>
    <s v="00531000007KAu8AAG"/>
    <x v="8"/>
    <x v="8"/>
    <s v="0063100000ckXfAAAU"/>
    <x v="0"/>
    <s v="0055A000008iLoJQAU"/>
    <x v="0"/>
    <n v="54805"/>
    <n v="0"/>
    <b v="0"/>
    <n v="0"/>
    <n v="0"/>
    <n v="1"/>
    <n v="0"/>
    <n v="1"/>
    <n v="0"/>
  </r>
  <r>
    <s v="0013100001k7CAFAA2"/>
    <x v="92"/>
    <n v="2017"/>
    <s v="00531000007MUoEAAW"/>
    <x v="8"/>
    <x v="1"/>
    <s v="0063100000ckivMAAQ"/>
    <x v="0"/>
    <s v="00531000006uPsjAAE"/>
    <x v="2"/>
    <n v="65000"/>
    <m/>
    <b v="0"/>
    <m/>
    <n v="0"/>
    <n v="1"/>
    <n v="0"/>
    <n v="0"/>
    <n v="1"/>
  </r>
  <r>
    <s v="0013100001k7CkSAAU"/>
    <x v="32"/>
    <n v="2017"/>
    <s v="00531000007MUoEAAW"/>
    <x v="8"/>
    <x v="0"/>
    <s v="0063100000ckjiLAAQ"/>
    <x v="0"/>
    <s v="00531000006uPsjAAE"/>
    <x v="2"/>
    <n v="65000"/>
    <m/>
    <b v="0"/>
    <m/>
    <n v="0"/>
    <n v="1"/>
    <n v="0"/>
    <n v="0"/>
    <n v="1"/>
  </r>
  <r>
    <s v="0013100001gxcPTAAY"/>
    <x v="21"/>
    <n v="2017"/>
    <s v="00531000007MUoEAAW"/>
    <x v="2"/>
    <x v="0"/>
    <s v="0063100000ckjxVAAQ"/>
    <x v="0"/>
    <s v="00531000006uPsjAAE"/>
    <x v="2"/>
    <n v="65000"/>
    <m/>
    <b v="0"/>
    <m/>
    <n v="0"/>
    <n v="1"/>
    <n v="0"/>
    <n v="0"/>
    <n v="1"/>
  </r>
  <r>
    <s v="0013100001k7DDyAAM"/>
    <x v="21"/>
    <n v="2017"/>
    <s v="00531000007MUoEAAW"/>
    <x v="8"/>
    <x v="0"/>
    <s v="0063100000ckkFpAAI"/>
    <x v="0"/>
    <s v="00531000006uPsjAAE"/>
    <x v="2"/>
    <n v="65000"/>
    <m/>
    <b v="0"/>
    <m/>
    <n v="0"/>
    <n v="1"/>
    <n v="0"/>
    <n v="0"/>
    <n v="1"/>
  </r>
  <r>
    <s v="0013100001k6zYMAAY"/>
    <x v="32"/>
    <n v="2017"/>
    <s v="00531000007KAu8AAG"/>
    <x v="8"/>
    <x v="0"/>
    <s v="0063100000ckyPeAAI"/>
    <x v="0"/>
    <s v="0055A000009sZg0QAE"/>
    <x v="0"/>
    <n v="54805"/>
    <n v="0"/>
    <b v="0"/>
    <n v="0"/>
    <n v="0"/>
    <n v="1"/>
    <n v="0"/>
    <n v="1"/>
    <n v="0"/>
  </r>
  <r>
    <s v="0013100001jStVZAA0"/>
    <x v="137"/>
    <n v="2018"/>
    <s v="00531000007KAu8AAG"/>
    <x v="8"/>
    <x v="4"/>
    <s v="0063100000dXYnCAAW"/>
    <x v="0"/>
    <s v="0055A000008iLoJQAU"/>
    <x v="0"/>
    <m/>
    <m/>
    <b v="0"/>
    <n v="0"/>
    <n v="0"/>
    <n v="1"/>
    <n v="0"/>
    <n v="1"/>
    <n v="0"/>
  </r>
  <r>
    <s v="0013100001jStVZAA0"/>
    <x v="119"/>
    <n v="2018"/>
    <s v="00531000007KAu8AAG"/>
    <x v="8"/>
    <x v="4"/>
    <s v="0063100000dXYnRAAW"/>
    <x v="0"/>
    <s v="0055A000008iLoJQAU"/>
    <x v="0"/>
    <n v="54805"/>
    <n v="0"/>
    <b v="0"/>
    <n v="0"/>
    <n v="0"/>
    <n v="1"/>
    <n v="0"/>
    <n v="1"/>
    <n v="0"/>
  </r>
  <r>
    <s v="0013100001jSwODAA0"/>
    <x v="145"/>
    <n v="2018"/>
    <s v="00531000007KAu8AAG"/>
    <x v="8"/>
    <x v="7"/>
    <s v="0063100000dXbdeAAC"/>
    <x v="0"/>
    <s v="0055A000008iLoJQAU"/>
    <x v="0"/>
    <n v="54805"/>
    <n v="0"/>
    <b v="0"/>
    <n v="0"/>
    <n v="0"/>
    <n v="1"/>
    <n v="0"/>
    <n v="1"/>
    <n v="0"/>
  </r>
  <r>
    <s v="0013100001fpk4nAAA"/>
    <x v="32"/>
    <n v="2017"/>
    <s v="00531000007KAu8AAG"/>
    <x v="8"/>
    <x v="6"/>
    <s v="0063100000dXdg7AAC"/>
    <x v="0"/>
    <s v="0055A000008zqzaQAA"/>
    <x v="0"/>
    <n v="54805"/>
    <n v="0"/>
    <b v="0"/>
    <n v="0"/>
    <n v="0"/>
    <n v="1"/>
    <n v="0"/>
    <n v="1"/>
    <n v="0"/>
  </r>
  <r>
    <s v="0013100001fpk4nAAA"/>
    <x v="15"/>
    <n v="2018"/>
    <s v="00531000007KAu8AAG"/>
    <x v="8"/>
    <x v="6"/>
    <s v="0063100000dXdo9AAC"/>
    <x v="0"/>
    <s v="0055A000009sZg0QAE"/>
    <x v="0"/>
    <n v="54805"/>
    <n v="0"/>
    <b v="0"/>
    <n v="0"/>
    <n v="0"/>
    <n v="1"/>
    <n v="0"/>
    <n v="1"/>
    <n v="0"/>
  </r>
  <r>
    <s v="0013100001puTb4AAE"/>
    <x v="86"/>
    <n v="2016"/>
    <s v="00531000007M2hjAAC"/>
    <x v="9"/>
    <x v="7"/>
    <s v="0063100000dXs99AAC"/>
    <x v="0"/>
    <s v="0055A000008zqzaQAA"/>
    <x v="1"/>
    <n v="6750"/>
    <n v="6750"/>
    <b v="1"/>
    <n v="100"/>
    <n v="1"/>
    <n v="0"/>
    <n v="1"/>
    <n v="0"/>
    <n v="0"/>
  </r>
  <r>
    <s v="0013100001gbOlhAAE"/>
    <x v="103"/>
    <n v="2017"/>
    <s v="00531000007KAu8AAG"/>
    <x v="9"/>
    <x v="6"/>
    <s v="0063100000dY8NdAAK"/>
    <x v="0"/>
    <s v="0055A000008iLoJQAU"/>
    <x v="1"/>
    <n v="20055"/>
    <n v="20055"/>
    <b v="1"/>
    <n v="100"/>
    <n v="1"/>
    <n v="0"/>
    <n v="1"/>
    <n v="0"/>
    <n v="0"/>
  </r>
  <r>
    <s v="0013100001fqvwqAAA"/>
    <x v="151"/>
    <n v="2016"/>
    <s v="00531000007KAu8AAG"/>
    <x v="9"/>
    <x v="1"/>
    <s v="0063100000dYAG6AAO"/>
    <x v="0"/>
    <s v="0055A000008iLoJQAU"/>
    <x v="1"/>
    <n v="20055"/>
    <n v="20055"/>
    <b v="1"/>
    <n v="100"/>
    <n v="1"/>
    <n v="0"/>
    <n v="1"/>
    <n v="0"/>
    <n v="0"/>
  </r>
  <r>
    <s v="0013100001fpk4nAAA"/>
    <x v="152"/>
    <n v="2016"/>
    <s v="00531000007KAu8AAG"/>
    <x v="9"/>
    <x v="1"/>
    <s v="0063100000dYNLWAA4"/>
    <x v="0"/>
    <s v="0055A000008zqzaQAA"/>
    <x v="1"/>
    <n v="3500"/>
    <n v="3500"/>
    <b v="1"/>
    <n v="100"/>
    <n v="1"/>
    <n v="0"/>
    <n v="1"/>
    <n v="0"/>
    <n v="0"/>
  </r>
  <r>
    <s v="0013100001fpk4nAAA"/>
    <x v="153"/>
    <n v="2017"/>
    <s v="00531000007KAu8AAG"/>
    <x v="9"/>
    <x v="1"/>
    <s v="0063100000dYO1HAAW"/>
    <x v="0"/>
    <s v="0055A000008zqzaQAA"/>
    <x v="1"/>
    <n v="19949.13"/>
    <n v="19949.13"/>
    <b v="1"/>
    <n v="100"/>
    <n v="1"/>
    <n v="0"/>
    <n v="1"/>
    <n v="0"/>
    <n v="0"/>
  </r>
  <r>
    <s v="0013100001hofGrAAI"/>
    <x v="154"/>
    <n v="2016"/>
    <s v="00531000007KAu8AAG"/>
    <x v="9"/>
    <x v="8"/>
    <s v="0063100000dYO2jAAG"/>
    <x v="0"/>
    <s v="0055A000008zqzaQAA"/>
    <x v="1"/>
    <n v="6750"/>
    <n v="6750"/>
    <b v="1"/>
    <n v="100"/>
    <n v="1"/>
    <n v="0"/>
    <n v="1"/>
    <n v="0"/>
    <n v="0"/>
  </r>
  <r>
    <s v="0013100001kqLcwAAE"/>
    <x v="120"/>
    <n v="2019"/>
    <s v="00531000007KAu8AAG"/>
    <x v="9"/>
    <x v="0"/>
    <s v="0063100000dYVP9AAO"/>
    <x v="0"/>
    <s v="0055A000008iLoJQAU"/>
    <x v="0"/>
    <n v="37444"/>
    <n v="0"/>
    <b v="0"/>
    <n v="0"/>
    <n v="0"/>
    <n v="1"/>
    <n v="0"/>
    <n v="1"/>
    <n v="0"/>
  </r>
  <r>
    <s v="0013100001k5ZyRAAU"/>
    <x v="155"/>
    <n v="2021"/>
    <s v="00531000007KAu8AAG"/>
    <x v="9"/>
    <x v="6"/>
    <s v="0063100000dYdnPAAS"/>
    <x v="0"/>
    <s v="0055A00000Bb2djQAB"/>
    <x v="0"/>
    <n v="54805"/>
    <n v="0"/>
    <b v="0"/>
    <n v="0"/>
    <n v="0"/>
    <n v="1"/>
    <n v="0"/>
    <n v="1"/>
    <n v="0"/>
  </r>
  <r>
    <s v="0013100001kqpACAAY"/>
    <x v="9"/>
    <n v="2018"/>
    <s v="00531000007KAsvAAG"/>
    <x v="2"/>
    <x v="6"/>
    <s v="0063100000dYixfAAC"/>
    <x v="0"/>
    <s v="00531000007KAsvAAG"/>
    <x v="0"/>
    <n v="71500"/>
    <n v="0"/>
    <b v="0"/>
    <n v="0"/>
    <n v="0"/>
    <n v="1"/>
    <n v="0"/>
    <n v="1"/>
    <n v="0"/>
  </r>
  <r>
    <s v="0013100001kr2MuAAI"/>
    <x v="42"/>
    <n v="2017"/>
    <s v="00531000007MUoEAAW"/>
    <x v="2"/>
    <x v="4"/>
    <s v="0063100000dYpr7AAC"/>
    <x v="0"/>
    <s v="00531000006uPsjAAE"/>
    <x v="2"/>
    <n v="65000"/>
    <m/>
    <b v="0"/>
    <m/>
    <n v="0"/>
    <n v="1"/>
    <n v="0"/>
    <n v="0"/>
    <n v="1"/>
  </r>
  <r>
    <s v="0013100001kr3QfAAI"/>
    <x v="63"/>
    <n v="2017"/>
    <s v="00531000007MUoEAAW"/>
    <x v="2"/>
    <x v="6"/>
    <s v="0063100000dYqctAAC"/>
    <x v="0"/>
    <s v="00531000006uPsjAAE"/>
    <x v="4"/>
    <n v="65000"/>
    <n v="19500"/>
    <b v="0"/>
    <n v="30"/>
    <n v="0"/>
    <n v="1"/>
    <n v="0"/>
    <n v="0"/>
    <n v="1"/>
  </r>
  <r>
    <s v="0013100001kr55MAAQ"/>
    <x v="92"/>
    <n v="2017"/>
    <s v="00531000007MUoEAAW"/>
    <x v="2"/>
    <x v="6"/>
    <s v="0063100000dYrwfAAC"/>
    <x v="0"/>
    <s v="00531000006uPsjAAE"/>
    <x v="2"/>
    <n v="65000"/>
    <m/>
    <b v="0"/>
    <m/>
    <n v="0"/>
    <n v="1"/>
    <n v="0"/>
    <n v="0"/>
    <n v="1"/>
  </r>
  <r>
    <s v="0013100001fqwyfAAA"/>
    <x v="137"/>
    <n v="2018"/>
    <s v="00531000007KAu8AAG"/>
    <x v="2"/>
    <x v="0"/>
    <s v="0063100000dZPDqAAO"/>
    <x v="0"/>
    <s v="0055A000008iLoJQAU"/>
    <x v="0"/>
    <n v="54805"/>
    <n v="0"/>
    <b v="0"/>
    <n v="0"/>
    <n v="0"/>
    <n v="1"/>
    <n v="0"/>
    <n v="1"/>
    <n v="0"/>
  </r>
  <r>
    <s v="0013100001gZd3uAAC"/>
    <x v="128"/>
    <n v="2018"/>
    <s v="00531000007KAu8AAG"/>
    <x v="2"/>
    <x v="7"/>
    <s v="0063100000dZRymAAG"/>
    <x v="0"/>
    <s v="0055A000008iLoJQAU"/>
    <x v="0"/>
    <n v="54805"/>
    <n v="0"/>
    <b v="0"/>
    <n v="0"/>
    <n v="0"/>
    <n v="1"/>
    <n v="0"/>
    <n v="1"/>
    <n v="0"/>
  </r>
  <r>
    <s v="001i000001MYrYFAA1"/>
    <x v="156"/>
    <n v="2016"/>
    <s v="00531000007KAsvAAG"/>
    <x v="2"/>
    <x v="3"/>
    <s v="0063100000dZYckAAG"/>
    <x v="0"/>
    <s v="00531000007KAsvAAG"/>
    <x v="1"/>
    <n v="57520"/>
    <n v="57520"/>
    <b v="1"/>
    <n v="100"/>
    <n v="1"/>
    <n v="0"/>
    <n v="1"/>
    <n v="0"/>
    <n v="0"/>
  </r>
  <r>
    <s v="0013100001jZCIXAA4"/>
    <x v="17"/>
    <n v="2016"/>
    <s v="00531000007KAsvAAG"/>
    <x v="2"/>
    <x v="6"/>
    <s v="0063100000dZdaBAAS"/>
    <x v="0"/>
    <s v="00531000007KAsvAAG"/>
    <x v="0"/>
    <n v="71500"/>
    <n v="0"/>
    <b v="0"/>
    <n v="0"/>
    <n v="0"/>
    <n v="1"/>
    <n v="0"/>
    <n v="1"/>
    <n v="0"/>
  </r>
  <r>
    <s v="0013100001k7nrtAAA"/>
    <x v="157"/>
    <n v="2017"/>
    <s v="00531000007KAu8AAG"/>
    <x v="10"/>
    <x v="4"/>
    <s v="0063100000dZgAnAAK"/>
    <x v="0"/>
    <s v="0055A000008zqzaQAA"/>
    <x v="1"/>
    <n v="57650"/>
    <n v="57650"/>
    <b v="1"/>
    <n v="100"/>
    <n v="1"/>
    <n v="0"/>
    <n v="1"/>
    <n v="0"/>
    <n v="0"/>
  </r>
  <r>
    <s v="0013100001jbAzYAAU"/>
    <x v="152"/>
    <n v="2016"/>
    <s v="00531000007KAu8AAG"/>
    <x v="10"/>
    <x v="4"/>
    <s v="0063100000dZjeGAAS"/>
    <x v="0"/>
    <s v="0055A000008zqzaQAA"/>
    <x v="1"/>
    <n v="25049"/>
    <n v="25049"/>
    <b v="1"/>
    <n v="100"/>
    <n v="1"/>
    <n v="0"/>
    <n v="1"/>
    <n v="0"/>
    <n v="0"/>
  </r>
  <r>
    <s v="0013100001k98KyAAI"/>
    <x v="137"/>
    <n v="2018"/>
    <s v="00531000007KAu8AAG"/>
    <x v="10"/>
    <x v="7"/>
    <s v="0063100000dZrJsAAK"/>
    <x v="0"/>
    <s v="0055A000008iLoJQAU"/>
    <x v="0"/>
    <n v="54805"/>
    <n v="0"/>
    <b v="0"/>
    <n v="0"/>
    <n v="0"/>
    <n v="1"/>
    <n v="0"/>
    <n v="1"/>
    <n v="0"/>
  </r>
  <r>
    <s v="0013100001fpjwoAAA"/>
    <x v="15"/>
    <n v="2018"/>
    <s v="00531000007KAu8AAG"/>
    <x v="10"/>
    <x v="6"/>
    <s v="0063100000dZs13AAC"/>
    <x v="0"/>
    <s v="0055A000009sZg0QAE"/>
    <x v="0"/>
    <n v="57394"/>
    <n v="0"/>
    <b v="0"/>
    <n v="0"/>
    <n v="0"/>
    <n v="1"/>
    <n v="0"/>
    <n v="1"/>
    <n v="0"/>
  </r>
  <r>
    <s v="0013100001jbBzlAAE"/>
    <x v="117"/>
    <n v="2020"/>
    <s v="00531000007KAu8AAG"/>
    <x v="10"/>
    <x v="6"/>
    <s v="0063100000da24bAAA"/>
    <x v="0"/>
    <s v="0055A000009GjocQAC"/>
    <x v="0"/>
    <n v="54805"/>
    <n v="0"/>
    <b v="0"/>
    <n v="0"/>
    <n v="0"/>
    <n v="1"/>
    <n v="0"/>
    <n v="1"/>
    <n v="0"/>
  </r>
  <r>
    <s v="0013100001jb0YLAAY"/>
    <x v="127"/>
    <n v="2020"/>
    <s v="00531000007KAu8AAG"/>
    <x v="10"/>
    <x v="6"/>
    <s v="0063100000da2RWAAY"/>
    <x v="0"/>
    <s v="0055A000009GjocQAC"/>
    <x v="0"/>
    <n v="54805"/>
    <n v="0"/>
    <b v="0"/>
    <n v="0"/>
    <n v="0"/>
    <n v="1"/>
    <n v="0"/>
    <n v="1"/>
    <n v="0"/>
  </r>
  <r>
    <s v="0013100001k9TYVAA2"/>
    <x v="92"/>
    <n v="2017"/>
    <s v="00531000007MUoEAAW"/>
    <x v="10"/>
    <x v="2"/>
    <s v="0063100000da8zYAAQ"/>
    <x v="0"/>
    <s v="00531000006uPsjAAE"/>
    <x v="2"/>
    <n v="81000"/>
    <m/>
    <b v="0"/>
    <m/>
    <n v="0"/>
    <n v="1"/>
    <n v="0"/>
    <n v="0"/>
    <n v="1"/>
  </r>
  <r>
    <s v="0013100001jbToGAAU"/>
    <x v="15"/>
    <n v="2018"/>
    <s v="00531000007KAu8AAG"/>
    <x v="10"/>
    <x v="4"/>
    <s v="0063100000daI9NAAU"/>
    <x v="0"/>
    <s v="0055A000009sZg0QAE"/>
    <x v="0"/>
    <n v="54805"/>
    <n v="0"/>
    <b v="0"/>
    <n v="0"/>
    <n v="0"/>
    <n v="1"/>
    <n v="0"/>
    <n v="1"/>
    <n v="0"/>
  </r>
  <r>
    <s v="0013100001jbC8lAAE"/>
    <x v="117"/>
    <n v="2020"/>
    <s v="00531000007KAu8AAG"/>
    <x v="10"/>
    <x v="1"/>
    <s v="0063100000daKs5AAE"/>
    <x v="0"/>
    <s v="0055A000009GjocQAC"/>
    <x v="0"/>
    <n v="54805"/>
    <n v="0"/>
    <b v="0"/>
    <n v="0"/>
    <n v="0"/>
    <n v="1"/>
    <n v="0"/>
    <n v="1"/>
    <n v="0"/>
  </r>
  <r>
    <s v="0013100001jbC8lAAE"/>
    <x v="112"/>
    <n v="2023"/>
    <s v="00531000007KAu8AAG"/>
    <x v="11"/>
    <x v="7"/>
    <s v="0063100000daKsKAAU"/>
    <x v="0"/>
    <s v="0055A00000Bd0KeQAJ"/>
    <x v="3"/>
    <n v="72600"/>
    <n v="3630"/>
    <b v="0"/>
    <n v="5"/>
    <n v="0"/>
    <n v="1"/>
    <n v="0"/>
    <n v="0"/>
    <n v="1"/>
  </r>
  <r>
    <s v="0013100001jbC8lAAE"/>
    <x v="127"/>
    <n v="2020"/>
    <s v="00531000007KAu8AAG"/>
    <x v="11"/>
    <x v="7"/>
    <s v="0063100000daKsPAAU"/>
    <x v="0"/>
    <s v="0055A000009GjocQAC"/>
    <x v="0"/>
    <n v="54805"/>
    <n v="0"/>
    <b v="0"/>
    <n v="0"/>
    <n v="0"/>
    <n v="1"/>
    <n v="0"/>
    <n v="1"/>
    <n v="0"/>
  </r>
  <r>
    <s v="0013100001kUki8AAC"/>
    <x v="122"/>
    <n v="2020"/>
    <s v="00531000007KAu8AAG"/>
    <x v="11"/>
    <x v="6"/>
    <s v="0063100000daKseAAE"/>
    <x v="0"/>
    <s v="0055A000009GjocQAC"/>
    <x v="0"/>
    <n v="88650"/>
    <n v="0"/>
    <b v="0"/>
    <n v="0"/>
    <n v="0"/>
    <n v="1"/>
    <n v="0"/>
    <n v="1"/>
    <n v="0"/>
  </r>
  <r>
    <s v="0013100001kUki8AAC"/>
    <x v="122"/>
    <n v="2020"/>
    <s v="00531000007KAu8AAG"/>
    <x v="11"/>
    <x v="7"/>
    <s v="0063100000daKsjAAE"/>
    <x v="0"/>
    <s v="0055A000009GjocQAC"/>
    <x v="0"/>
    <n v="56805"/>
    <n v="0"/>
    <b v="0"/>
    <n v="0"/>
    <n v="0"/>
    <n v="1"/>
    <n v="0"/>
    <n v="1"/>
    <n v="0"/>
  </r>
  <r>
    <s v="0013100001p4YI2AAM"/>
    <x v="39"/>
    <n v="2020"/>
    <s v="00531000007KAu8AAG"/>
    <x v="11"/>
    <x v="4"/>
    <s v="0063100000daoBAAAY"/>
    <x v="0"/>
    <s v="0055A000008iLoJQAU"/>
    <x v="0"/>
    <n v="52336"/>
    <n v="0"/>
    <b v="0"/>
    <n v="0"/>
    <n v="0"/>
    <n v="1"/>
    <n v="0"/>
    <n v="1"/>
    <n v="0"/>
  </r>
  <r>
    <s v="0013100001kVHFMAA4"/>
    <x v="148"/>
    <n v="2018"/>
    <s v="00531000007KAsvAAG"/>
    <x v="11"/>
    <x v="6"/>
    <s v="0063100000daqZvAAI"/>
    <x v="0"/>
    <s v="00531000007KAsvAAG"/>
    <x v="0"/>
    <n v="71500"/>
    <n v="0"/>
    <b v="0"/>
    <n v="0"/>
    <n v="0"/>
    <n v="1"/>
    <n v="0"/>
    <n v="1"/>
    <n v="0"/>
  </r>
  <r>
    <s v="0013100001kWDQ0AAO"/>
    <x v="21"/>
    <n v="2017"/>
    <s v="00531000007MUoEAAW"/>
    <x v="11"/>
    <x v="0"/>
    <s v="0063100000dbCisAAE"/>
    <x v="0"/>
    <s v="00531000006uPsjAAE"/>
    <x v="2"/>
    <n v="65000"/>
    <m/>
    <b v="0"/>
    <m/>
    <n v="0"/>
    <n v="1"/>
    <n v="0"/>
    <n v="0"/>
    <n v="1"/>
  </r>
  <r>
    <s v="0013100001kWDRTAA4"/>
    <x v="21"/>
    <n v="2017"/>
    <s v="00531000007MUoEAAW"/>
    <x v="11"/>
    <x v="0"/>
    <s v="0063100000dbCk6AAE"/>
    <x v="0"/>
    <s v="00531000006uPsjAAE"/>
    <x v="2"/>
    <n v="65000"/>
    <m/>
    <b v="0"/>
    <m/>
    <n v="0"/>
    <n v="1"/>
    <n v="0"/>
    <n v="0"/>
    <n v="1"/>
  </r>
  <r>
    <s v="0013100001jbAzYAAU"/>
    <x v="158"/>
    <n v="2016"/>
    <s v="00531000007KAu8AAG"/>
    <x v="0"/>
    <x v="4"/>
    <s v="0063100000dlp61AAA"/>
    <x v="0"/>
    <s v="0055A000008zqzaQAA"/>
    <x v="1"/>
    <n v="3500"/>
    <n v="3500"/>
    <b v="1"/>
    <n v="100"/>
    <n v="1"/>
    <n v="0"/>
    <n v="1"/>
    <n v="0"/>
    <n v="0"/>
  </r>
  <r>
    <s v="0013100001kbOzTAAU"/>
    <x v="107"/>
    <n v="2017"/>
    <s v="00531000007KAsvAAG"/>
    <x v="7"/>
    <x v="6"/>
    <s v="0063100000dlvXqAAI"/>
    <x v="0"/>
    <s v="00531000007KAsvAAG"/>
    <x v="0"/>
    <n v="71500"/>
    <n v="0"/>
    <b v="0"/>
    <n v="0"/>
    <n v="0"/>
    <n v="1"/>
    <n v="0"/>
    <n v="1"/>
    <n v="0"/>
  </r>
  <r>
    <s v="0013100001lb6KuAAI"/>
    <x v="10"/>
    <n v="2021"/>
    <s v="00531000007KAsvAAG"/>
    <x v="7"/>
    <x v="6"/>
    <s v="0063100000dxh0eAAA"/>
    <x v="0"/>
    <s v="0055A000009sa63QAA"/>
    <x v="4"/>
    <n v="70764.81"/>
    <n v="21229.439999999999"/>
    <b v="0"/>
    <n v="30"/>
    <n v="0"/>
    <n v="1"/>
    <n v="0"/>
    <n v="0"/>
    <n v="1"/>
  </r>
  <r>
    <s v="0013100001emA5PAAU"/>
    <x v="75"/>
    <n v="2017"/>
    <s v="00531000007KAsvAAG"/>
    <x v="7"/>
    <x v="6"/>
    <s v="0063100000dxiVnAAI"/>
    <x v="0"/>
    <s v="00531000007KAsvAAG"/>
    <x v="0"/>
    <n v="70200"/>
    <n v="0"/>
    <b v="0"/>
    <n v="0"/>
    <n v="0"/>
    <n v="1"/>
    <n v="0"/>
    <n v="1"/>
    <n v="0"/>
  </r>
  <r>
    <s v="0013100001gaSbbAAE"/>
    <x v="21"/>
    <n v="2017"/>
    <s v="00531000007KAsvAAG"/>
    <x v="7"/>
    <x v="6"/>
    <s v="0063100000dxlFtAAI"/>
    <x v="0"/>
    <s v="00531000007KAsvAAG"/>
    <x v="0"/>
    <n v="71500"/>
    <n v="0"/>
    <b v="0"/>
    <n v="0"/>
    <n v="0"/>
    <n v="1"/>
    <n v="0"/>
    <n v="1"/>
    <n v="0"/>
  </r>
  <r>
    <s v="0013100001k6JgGAAU"/>
    <x v="159"/>
    <n v="2017"/>
    <s v="00531000007KAu8AAG"/>
    <x v="7"/>
    <x v="0"/>
    <s v="0063100000dxs7NAAQ"/>
    <x v="0"/>
    <s v="0055A000008zqzaQAA"/>
    <x v="1"/>
    <n v="58204"/>
    <n v="58204"/>
    <b v="1"/>
    <n v="100"/>
    <n v="1"/>
    <n v="0"/>
    <n v="1"/>
    <n v="0"/>
    <n v="0"/>
  </r>
  <r>
    <s v="0013100001kVAl9AAG"/>
    <x v="75"/>
    <n v="2017"/>
    <s v="00531000007KAsvAAG"/>
    <x v="7"/>
    <x v="6"/>
    <s v="0063100000dy8A6AAI"/>
    <x v="0"/>
    <s v="00531000007KAsvAAG"/>
    <x v="0"/>
    <n v="143100"/>
    <n v="0"/>
    <b v="0"/>
    <n v="0"/>
    <n v="0"/>
    <n v="1"/>
    <n v="0"/>
    <n v="1"/>
    <n v="0"/>
  </r>
  <r>
    <s v="0013100001frxefAAA"/>
    <x v="160"/>
    <n v="2017"/>
    <s v="00531000007KAu8AAG"/>
    <x v="7"/>
    <x v="6"/>
    <s v="0063100000dy8B9AAI"/>
    <x v="0"/>
    <s v="0055A000008zqzaQAA"/>
    <x v="1"/>
    <n v="48555"/>
    <n v="48555"/>
    <b v="1"/>
    <n v="100"/>
    <n v="1"/>
    <n v="0"/>
    <n v="1"/>
    <n v="0"/>
    <n v="0"/>
  </r>
  <r>
    <s v="0013100001jbC4tAAE"/>
    <x v="19"/>
    <n v="2016"/>
    <s v="00531000007KAu8AAG"/>
    <x v="7"/>
    <x v="0"/>
    <s v="0063100000dy8rCAAQ"/>
    <x v="0"/>
    <s v="0055A000008zqzaQAA"/>
    <x v="0"/>
    <n v="48555"/>
    <n v="0"/>
    <b v="0"/>
    <n v="0"/>
    <n v="0"/>
    <n v="1"/>
    <n v="0"/>
    <n v="1"/>
    <n v="0"/>
  </r>
  <r>
    <s v="0013100001lbwD9AAI"/>
    <x v="161"/>
    <n v="2021"/>
    <s v="00531000007KAu8AAG"/>
    <x v="7"/>
    <x v="0"/>
    <s v="0063100000dy9PGAAY"/>
    <x v="0"/>
    <s v="0055A00000Bnt5hQAB"/>
    <x v="6"/>
    <n v="54805"/>
    <n v="38363.5"/>
    <b v="0"/>
    <n v="70"/>
    <n v="0"/>
    <n v="1"/>
    <n v="0"/>
    <n v="0"/>
    <n v="1"/>
  </r>
  <r>
    <s v="0013100001fsOeFAAU"/>
    <x v="162"/>
    <n v="2016"/>
    <s v="00531000007KAu8AAG"/>
    <x v="7"/>
    <x v="7"/>
    <s v="0063100000dyZtTAAU"/>
    <x v="0"/>
    <s v="0055A000008iLoOQAU"/>
    <x v="1"/>
    <n v="3500"/>
    <n v="3500"/>
    <b v="1"/>
    <n v="100"/>
    <n v="1"/>
    <n v="0"/>
    <n v="1"/>
    <n v="0"/>
    <n v="0"/>
  </r>
  <r>
    <s v="0013100001kbVpeAAE"/>
    <x v="40"/>
    <n v="2021"/>
    <s v="00531000007KAu8AAG"/>
    <x v="7"/>
    <x v="0"/>
    <s v="0063100000e2kQrAAI"/>
    <x v="0"/>
    <s v="00531000007KAu8AAG"/>
    <x v="0"/>
    <n v="101755"/>
    <n v="0"/>
    <b v="0"/>
    <n v="0"/>
    <n v="0"/>
    <n v="1"/>
    <n v="0"/>
    <n v="1"/>
    <n v="0"/>
  </r>
  <r>
    <s v="0013100001kbl8QAAQ"/>
    <x v="31"/>
    <n v="2019"/>
    <s v="00531000007KAu8AAG"/>
    <x v="7"/>
    <x v="0"/>
    <s v="0063100000e2rEOAAY"/>
    <x v="0"/>
    <s v="0055A000008zqzaQAA"/>
    <x v="0"/>
    <n v="79300"/>
    <n v="0"/>
    <b v="0"/>
    <n v="0"/>
    <n v="0"/>
    <n v="1"/>
    <n v="0"/>
    <n v="1"/>
    <n v="0"/>
  </r>
  <r>
    <s v="0013100001hoCcAAAU"/>
    <x v="98"/>
    <n v="2020"/>
    <s v="00531000007KAu8AAG"/>
    <x v="12"/>
    <x v="7"/>
    <s v="0063100000e2tCdAAI"/>
    <x v="0"/>
    <s v="0055A000008zqzaQAA"/>
    <x v="0"/>
    <n v="54805"/>
    <n v="0"/>
    <b v="0"/>
    <n v="0"/>
    <n v="0"/>
    <n v="1"/>
    <n v="0"/>
    <n v="1"/>
    <n v="0"/>
  </r>
  <r>
    <s v="0013100001hoCcAAAU"/>
    <x v="163"/>
    <n v="2018"/>
    <s v="00531000007KAu8AAG"/>
    <x v="12"/>
    <x v="7"/>
    <s v="0063100000e2tFrAAI"/>
    <x v="0"/>
    <s v="0055A000008zqzaQAA"/>
    <x v="0"/>
    <n v="54805"/>
    <n v="0"/>
    <b v="0"/>
    <n v="0"/>
    <n v="0"/>
    <n v="1"/>
    <n v="0"/>
    <n v="1"/>
    <n v="0"/>
  </r>
  <r>
    <s v="0013100001fsOeFAAU"/>
    <x v="154"/>
    <n v="2016"/>
    <s v="00531000007KAu8AAG"/>
    <x v="12"/>
    <x v="7"/>
    <s v="0063100000e30g4AAA"/>
    <x v="0"/>
    <s v="0055A000008iLoJQAU"/>
    <x v="1"/>
    <n v="25049"/>
    <n v="25049"/>
    <b v="1"/>
    <n v="100"/>
    <n v="1"/>
    <n v="0"/>
    <n v="1"/>
    <n v="0"/>
    <n v="0"/>
  </r>
  <r>
    <s v="0013100001hoiQCAAY"/>
    <x v="47"/>
    <n v="2018"/>
    <s v="00531000007KAu8AAG"/>
    <x v="12"/>
    <x v="4"/>
    <s v="0063100000e32fKAAQ"/>
    <x v="0"/>
    <s v="0055A000008iLoJQAU"/>
    <x v="0"/>
    <n v="72600"/>
    <n v="0"/>
    <b v="0"/>
    <n v="0"/>
    <n v="0"/>
    <n v="1"/>
    <n v="0"/>
    <n v="1"/>
    <n v="0"/>
  </r>
  <r>
    <s v="0013100001gYPr1AAG"/>
    <x v="122"/>
    <n v="2020"/>
    <s v="00531000007KAu8AAG"/>
    <x v="13"/>
    <x v="0"/>
    <s v="0063100000e33hCAAQ"/>
    <x v="0"/>
    <s v="0055A000009GjocQAC"/>
    <x v="0"/>
    <n v="54805"/>
    <n v="0"/>
    <b v="0"/>
    <n v="0"/>
    <n v="0"/>
    <n v="1"/>
    <n v="0"/>
    <n v="1"/>
    <n v="0"/>
  </r>
  <r>
    <s v="0013100001kqt3ZAAQ"/>
    <x v="9"/>
    <n v="2018"/>
    <s v="00531000007KAsvAAG"/>
    <x v="13"/>
    <x v="6"/>
    <s v="0063100000e39FeAAI"/>
    <x v="0"/>
    <s v="00531000007KAsvAAG"/>
    <x v="0"/>
    <n v="71500"/>
    <n v="0"/>
    <b v="0"/>
    <n v="0"/>
    <n v="0"/>
    <n v="1"/>
    <n v="0"/>
    <n v="1"/>
    <n v="0"/>
  </r>
  <r>
    <s v="0013100001hofGrAAI"/>
    <x v="108"/>
    <n v="2017"/>
    <s v="00531000007KAu8AAG"/>
    <x v="13"/>
    <x v="6"/>
    <s v="0063100000e3DNuAAM"/>
    <x v="0"/>
    <s v="0055A000008zqzaQAA"/>
    <x v="1"/>
    <n v="57394"/>
    <n v="57394"/>
    <b v="1"/>
    <n v="100"/>
    <n v="1"/>
    <n v="0"/>
    <n v="1"/>
    <n v="0"/>
    <n v="0"/>
  </r>
  <r>
    <s v="0013100001kcqwmAAA"/>
    <x v="139"/>
    <n v="2021"/>
    <s v="00531000007KAu8AAG"/>
    <x v="13"/>
    <x v="1"/>
    <s v="0063100000e3IkYAAU"/>
    <x v="0"/>
    <s v="0055A00000Bb2djQAB"/>
    <x v="0"/>
    <n v="50755"/>
    <n v="0"/>
    <b v="0"/>
    <n v="0"/>
    <n v="0"/>
    <n v="1"/>
    <n v="0"/>
    <n v="1"/>
    <n v="0"/>
  </r>
  <r>
    <s v="0013100001kcqwmAAA"/>
    <x v="164"/>
    <n v="2016"/>
    <s v="00531000007KAu8AAG"/>
    <x v="13"/>
    <x v="1"/>
    <s v="0063100000e3ImlAAE"/>
    <x v="0"/>
    <s v="0055A000009sZg0QAE"/>
    <x v="0"/>
    <n v="0"/>
    <n v="0"/>
    <b v="0"/>
    <n v="0"/>
    <n v="0"/>
    <n v="1"/>
    <n v="0"/>
    <n v="1"/>
    <n v="0"/>
  </r>
  <r>
    <s v="0013100001fqwyfAAA"/>
    <x v="165"/>
    <n v="2017"/>
    <s v="00531000007KAu8AAG"/>
    <x v="13"/>
    <x v="7"/>
    <s v="0063100000e3hXvAAI"/>
    <x v="0"/>
    <s v="0055A000008iLoJQAU"/>
    <x v="1"/>
    <n v="20055"/>
    <n v="20055"/>
    <b v="1"/>
    <n v="100"/>
    <n v="1"/>
    <n v="0"/>
    <n v="1"/>
    <n v="0"/>
    <n v="0"/>
  </r>
  <r>
    <s v="0013100001kbnWUAAY"/>
    <x v="166"/>
    <n v="2016"/>
    <s v="00531000007KAu8AAG"/>
    <x v="13"/>
    <x v="0"/>
    <s v="0063100000e3iwHAAQ"/>
    <x v="0"/>
    <s v="0055A000008iLoJQAU"/>
    <x v="1"/>
    <n v="48555"/>
    <n v="48555"/>
    <b v="1"/>
    <n v="100"/>
    <n v="1"/>
    <n v="0"/>
    <n v="1"/>
    <n v="0"/>
    <n v="0"/>
  </r>
  <r>
    <s v="0013100001puTb4AAE"/>
    <x v="167"/>
    <n v="2017"/>
    <s v="00531000007KAu8AAG"/>
    <x v="13"/>
    <x v="0"/>
    <s v="0063100000e3ix5AAA"/>
    <x v="0"/>
    <s v="0055A000008zqzaQAA"/>
    <x v="1"/>
    <n v="24700"/>
    <n v="24700"/>
    <b v="1"/>
    <n v="100"/>
    <n v="1"/>
    <n v="0"/>
    <n v="1"/>
    <n v="0"/>
    <n v="0"/>
  </r>
  <r>
    <s v="0013100001fqypQAAQ"/>
    <x v="168"/>
    <n v="2017"/>
    <s v="00531000007KAu8AAG"/>
    <x v="13"/>
    <x v="1"/>
    <s v="0063100000e3j4QAAQ"/>
    <x v="0"/>
    <s v="0055A000008zqzaQAA"/>
    <x v="1"/>
    <n v="19949.13"/>
    <n v="19949.13"/>
    <b v="1"/>
    <n v="100"/>
    <n v="1"/>
    <n v="0"/>
    <n v="1"/>
    <n v="0"/>
    <n v="0"/>
  </r>
  <r>
    <s v="0013100001VXN1KAAX"/>
    <x v="4"/>
    <n v="2016"/>
    <s v="005i0000000fNkyAAE"/>
    <x v="13"/>
    <x v="1"/>
    <s v="0063100000e3jhTAAQ"/>
    <x v="0"/>
    <s v="005i0000000fNkyAAE"/>
    <x v="0"/>
    <n v="71500"/>
    <n v="0"/>
    <b v="0"/>
    <n v="0"/>
    <n v="0"/>
    <n v="1"/>
    <n v="0"/>
    <n v="1"/>
    <n v="0"/>
  </r>
  <r>
    <s v="0013100001fpz8iAAA"/>
    <x v="4"/>
    <n v="2016"/>
    <s v="005i0000000fNkyAAE"/>
    <x v="13"/>
    <x v="1"/>
    <s v="0063100000e3k8LAAQ"/>
    <x v="0"/>
    <s v="005i0000000fNkyAAE"/>
    <x v="0"/>
    <n v="6435000"/>
    <n v="0"/>
    <b v="0"/>
    <n v="0"/>
    <n v="0"/>
    <n v="1"/>
    <n v="0"/>
    <n v="1"/>
    <n v="0"/>
  </r>
  <r>
    <s v="0013100001gWWASAA4"/>
    <x v="4"/>
    <n v="2016"/>
    <s v="005i0000000fNkyAAE"/>
    <x v="13"/>
    <x v="1"/>
    <s v="0063100000e3lDgAAI"/>
    <x v="0"/>
    <s v="005i0000000fNkyAAE"/>
    <x v="0"/>
    <n v="6435000"/>
    <n v="0"/>
    <b v="0"/>
    <n v="0"/>
    <n v="0"/>
    <n v="1"/>
    <n v="0"/>
    <n v="1"/>
    <n v="0"/>
  </r>
  <r>
    <s v="0013100001gbj6NAAQ"/>
    <x v="4"/>
    <n v="2016"/>
    <s v="005i0000000fNkyAAE"/>
    <x v="13"/>
    <x v="1"/>
    <s v="0063100000e3lFDAAY"/>
    <x v="0"/>
    <s v="005i0000000fNkyAAE"/>
    <x v="0"/>
    <n v="6435000"/>
    <n v="0"/>
    <b v="0"/>
    <n v="0"/>
    <n v="0"/>
    <n v="1"/>
    <n v="0"/>
    <n v="1"/>
    <n v="0"/>
  </r>
  <r>
    <s v="0013100001fpyoxAAA"/>
    <x v="4"/>
    <n v="2016"/>
    <s v="005i0000000fNkyAAE"/>
    <x v="13"/>
    <x v="1"/>
    <s v="0063100000e3lIHAAY"/>
    <x v="0"/>
    <s v="005i0000000fNkyAAE"/>
    <x v="0"/>
    <n v="6435000"/>
    <n v="0"/>
    <b v="0"/>
    <n v="0"/>
    <n v="0"/>
    <n v="1"/>
    <n v="0"/>
    <n v="1"/>
    <n v="0"/>
  </r>
  <r>
    <s v="0013100001VXN1KAAX"/>
    <x v="4"/>
    <n v="2016"/>
    <s v="005i0000000fNkyAAE"/>
    <x v="13"/>
    <x v="1"/>
    <s v="0063100000e3lM9AAI"/>
    <x v="0"/>
    <s v="005i0000000fNkyAAE"/>
    <x v="0"/>
    <n v="6435000"/>
    <n v="0"/>
    <b v="0"/>
    <n v="0"/>
    <n v="0"/>
    <n v="1"/>
    <n v="0"/>
    <n v="1"/>
    <n v="0"/>
  </r>
  <r>
    <s v="0013100001fpyoxAAA"/>
    <x v="4"/>
    <n v="2016"/>
    <s v="005i0000000fNkyAAE"/>
    <x v="13"/>
    <x v="1"/>
    <s v="0063100000e3lRJAAY"/>
    <x v="0"/>
    <s v="005i0000000fNkyAAE"/>
    <x v="0"/>
    <n v="71500"/>
    <n v="0"/>
    <b v="0"/>
    <n v="0"/>
    <n v="0"/>
    <n v="1"/>
    <n v="0"/>
    <n v="1"/>
    <n v="0"/>
  </r>
  <r>
    <s v="001i000001MZ8IpAAL"/>
    <x v="4"/>
    <n v="2016"/>
    <s v="005i0000000fNkyAAE"/>
    <x v="13"/>
    <x v="6"/>
    <s v="0063100000e3xZjAAI"/>
    <x v="0"/>
    <s v="00531000007Es7rAAC"/>
    <x v="2"/>
    <n v="4325040"/>
    <n v="432504"/>
    <b v="0"/>
    <n v="10"/>
    <n v="0"/>
    <n v="1"/>
    <n v="0"/>
    <n v="0"/>
    <n v="1"/>
  </r>
  <r>
    <s v="001i000001MZ8IpAAL"/>
    <x v="4"/>
    <n v="2016"/>
    <s v="005i0000000fNkyAAE"/>
    <x v="13"/>
    <x v="6"/>
    <s v="0063100000e3zxzAAA"/>
    <x v="0"/>
    <s v="005i0000000fNkyAAE"/>
    <x v="2"/>
    <n v="110500"/>
    <n v="11050"/>
    <b v="0"/>
    <n v="10"/>
    <n v="0"/>
    <n v="1"/>
    <n v="0"/>
    <n v="0"/>
    <n v="1"/>
  </r>
  <r>
    <s v="0013100001lWtvfAAC"/>
    <x v="75"/>
    <n v="2017"/>
    <s v="00531000007KAsvAAG"/>
    <x v="13"/>
    <x v="0"/>
    <s v="0063100000e45UOAAY"/>
    <x v="0"/>
    <s v="00531000007KAsvAAG"/>
    <x v="0"/>
    <n v="71500"/>
    <n v="0"/>
    <b v="0"/>
    <n v="0"/>
    <n v="0"/>
    <n v="1"/>
    <n v="0"/>
    <n v="1"/>
    <n v="0"/>
  </r>
  <r>
    <s v="0013100001lX09JAAS"/>
    <x v="75"/>
    <n v="2017"/>
    <s v="00531000007KAsvAAG"/>
    <x v="13"/>
    <x v="6"/>
    <s v="0063100000e49bDAAQ"/>
    <x v="0"/>
    <s v="00531000007KAsvAAG"/>
    <x v="0"/>
    <n v="71500"/>
    <n v="0"/>
    <b v="0"/>
    <n v="0"/>
    <n v="0"/>
    <n v="1"/>
    <n v="0"/>
    <n v="1"/>
    <n v="0"/>
  </r>
  <r>
    <s v="001i000001MZ8IpAAL"/>
    <x v="169"/>
    <n v="2016"/>
    <s v="00531000007Es7rAAC"/>
    <x v="13"/>
    <x v="6"/>
    <s v="0063100000e4IFKAA2"/>
    <x v="0"/>
    <s v="00531000007Es7rAAC"/>
    <x v="1"/>
    <n v="6435000"/>
    <n v="6435000"/>
    <b v="1"/>
    <n v="100"/>
    <n v="1"/>
    <n v="0"/>
    <n v="1"/>
    <n v="0"/>
    <n v="0"/>
  </r>
  <r>
    <s v="001i000001MZ8IpAAL"/>
    <x v="169"/>
    <n v="2016"/>
    <s v="00531000007Es7rAAC"/>
    <x v="13"/>
    <x v="6"/>
    <s v="0063100000e4IG3AAM"/>
    <x v="0"/>
    <s v="00531000007Es7rAAC"/>
    <x v="1"/>
    <n v="6435000"/>
    <n v="6435000"/>
    <b v="1"/>
    <n v="100"/>
    <n v="1"/>
    <n v="0"/>
    <n v="1"/>
    <n v="0"/>
    <n v="0"/>
  </r>
  <r>
    <s v="0013100001lXMmyAAG"/>
    <x v="170"/>
    <n v="2019"/>
    <s v="00531000007KgPgAAK"/>
    <x v="13"/>
    <x v="3"/>
    <s v="0063100000e4JvpAAE"/>
    <x v="0"/>
    <s v="00531000007KAsvAAG"/>
    <x v="0"/>
    <n v="71500"/>
    <n v="0"/>
    <b v="0"/>
    <n v="0"/>
    <n v="0"/>
    <n v="1"/>
    <n v="0"/>
    <n v="1"/>
    <n v="0"/>
  </r>
  <r>
    <s v="0013100001lXPyGAAW"/>
    <x v="4"/>
    <n v="2016"/>
    <s v="00531000007KgPgAAK"/>
    <x v="13"/>
    <x v="6"/>
    <s v="0063100000e4KqkAAE"/>
    <x v="0"/>
    <s v="00531000007KgPgAAK"/>
    <x v="0"/>
    <m/>
    <m/>
    <b v="0"/>
    <n v="0"/>
    <n v="0"/>
    <n v="1"/>
    <n v="0"/>
    <n v="1"/>
    <n v="0"/>
  </r>
  <r>
    <s v="0013100001lXPyGAAW"/>
    <x v="169"/>
    <n v="2016"/>
    <s v="00531000007KgPgAAK"/>
    <x v="13"/>
    <x v="3"/>
    <s v="0063100000e4KsMAAU"/>
    <x v="0"/>
    <s v="00531000007KgPgAAK"/>
    <x v="0"/>
    <n v="71500"/>
    <n v="0"/>
    <b v="0"/>
    <n v="0"/>
    <n v="0"/>
    <n v="1"/>
    <n v="0"/>
    <n v="1"/>
    <n v="0"/>
  </r>
  <r>
    <s v="0013100001jYgIJAA0"/>
    <x v="171"/>
    <n v="2016"/>
    <s v="00531000007KAsvAAG"/>
    <x v="10"/>
    <x v="6"/>
    <s v="0063100000eS4NpAAK"/>
    <x v="0"/>
    <s v="00531000007KgPgAAK"/>
    <x v="2"/>
    <n v="71500"/>
    <n v="7150"/>
    <b v="0"/>
    <n v="10"/>
    <n v="0"/>
    <n v="1"/>
    <n v="0"/>
    <n v="0"/>
    <n v="1"/>
  </r>
  <r>
    <s v="0013100001gvwklAAA"/>
    <x v="172"/>
    <n v="2018"/>
    <s v="00531000007KAsvAAG"/>
    <x v="10"/>
    <x v="6"/>
    <s v="0063100000eS7RCAA0"/>
    <x v="0"/>
    <s v="00531000007KAsvAAG"/>
    <x v="0"/>
    <n v="71500"/>
    <n v="0"/>
    <b v="0"/>
    <n v="0"/>
    <n v="0"/>
    <n v="1"/>
    <n v="0"/>
    <n v="1"/>
    <n v="0"/>
  </r>
  <r>
    <s v="0013100001fsBp7AAE"/>
    <x v="173"/>
    <n v="2016"/>
    <s v="00531000007KAu8AAG"/>
    <x v="10"/>
    <x v="6"/>
    <s v="0063100000eUlujAAC"/>
    <x v="0"/>
    <s v="0055A000008zqzaQAA"/>
    <x v="1"/>
    <n v="48555"/>
    <n v="48555"/>
    <b v="1"/>
    <n v="100"/>
    <n v="1"/>
    <n v="0"/>
    <n v="1"/>
    <n v="0"/>
    <n v="0"/>
  </r>
  <r>
    <s v="0013100001mFtwsAAC"/>
    <x v="174"/>
    <n v="2019"/>
    <s v="00531000007KAsvAAG"/>
    <x v="10"/>
    <x v="6"/>
    <s v="0063100000eUpAyAAK"/>
    <x v="0"/>
    <s v="00531000007KAsvAAG"/>
    <x v="1"/>
    <n v="71500"/>
    <n v="71500"/>
    <b v="1"/>
    <n v="100"/>
    <n v="1"/>
    <n v="0"/>
    <n v="1"/>
    <n v="0"/>
    <n v="0"/>
  </r>
  <r>
    <s v="0013100001hofGrAAI"/>
    <x v="175"/>
    <n v="2017"/>
    <s v="00531000007KAu8AAG"/>
    <x v="10"/>
    <x v="5"/>
    <s v="0063100000eUulOAAS"/>
    <x v="0"/>
    <s v="0055A000008zqzaQAA"/>
    <x v="1"/>
    <n v="2750"/>
    <n v="2750"/>
    <b v="1"/>
    <n v="100"/>
    <n v="1"/>
    <n v="0"/>
    <n v="1"/>
    <n v="0"/>
    <n v="0"/>
  </r>
  <r>
    <s v="0013100001frK2lAAE"/>
    <x v="176"/>
    <n v="2021"/>
    <s v="00531000007KAu8AAG"/>
    <x v="10"/>
    <x v="5"/>
    <s v="0063100000eUuqxAAC"/>
    <x v="0"/>
    <s v="0055A00000Bb2djQAB"/>
    <x v="0"/>
    <n v="98080"/>
    <n v="0"/>
    <b v="0"/>
    <n v="0"/>
    <n v="0"/>
    <n v="1"/>
    <n v="0"/>
    <n v="1"/>
    <n v="0"/>
  </r>
  <r>
    <s v="0013100001jbBR3AAM"/>
    <x v="177"/>
    <n v="2020"/>
    <s v="00531000007KAu8AAG"/>
    <x v="10"/>
    <x v="5"/>
    <s v="0063100000eUurqAAC"/>
    <x v="0"/>
    <s v="0055A000008zqzaQAA"/>
    <x v="1"/>
    <n v="89746.5"/>
    <n v="89746.5"/>
    <b v="1"/>
    <n v="100"/>
    <n v="1"/>
    <n v="0"/>
    <n v="1"/>
    <n v="0"/>
    <n v="0"/>
  </r>
  <r>
    <s v="0013100001mGBi7AAG"/>
    <x v="22"/>
    <n v="2017"/>
    <s v="00531000007MUoEAAW"/>
    <x v="10"/>
    <x v="6"/>
    <s v="0063100000eUxT8AAK"/>
    <x v="0"/>
    <s v="00531000006uPsjAAE"/>
    <x v="2"/>
    <n v="78000"/>
    <m/>
    <b v="0"/>
    <m/>
    <n v="0"/>
    <n v="1"/>
    <n v="0"/>
    <n v="0"/>
    <n v="1"/>
  </r>
  <r>
    <s v="0013100001mGFOaAAO"/>
    <x v="43"/>
    <n v="2016"/>
    <s v="00531000007KAsvAAG"/>
    <x v="10"/>
    <x v="3"/>
    <s v="0063100000eUz7CAAS"/>
    <x v="0"/>
    <s v="00531000007KAsvAAG"/>
    <x v="0"/>
    <n v="71500"/>
    <n v="0"/>
    <b v="0"/>
    <n v="0"/>
    <n v="0"/>
    <n v="1"/>
    <n v="0"/>
    <n v="1"/>
    <n v="0"/>
  </r>
  <r>
    <s v="0013100001fsoNJAAY"/>
    <x v="173"/>
    <n v="2016"/>
    <s v="00531000007M2hjAAC"/>
    <x v="11"/>
    <x v="1"/>
    <s v="0063100000eVKtOAAW"/>
    <x v="0"/>
    <s v="0055A000008iLoOQAU"/>
    <x v="1"/>
    <n v="3850"/>
    <n v="3850"/>
    <b v="1"/>
    <n v="100"/>
    <n v="1"/>
    <n v="0"/>
    <n v="1"/>
    <n v="0"/>
    <n v="0"/>
  </r>
  <r>
    <s v="0013100001jbBzlAAE"/>
    <x v="122"/>
    <n v="2020"/>
    <s v="00531000007KAu8AAG"/>
    <x v="11"/>
    <x v="7"/>
    <s v="0063100000eVRHaAAO"/>
    <x v="0"/>
    <s v="0055A000009GjocQAC"/>
    <x v="0"/>
    <n v="30000"/>
    <n v="0"/>
    <b v="0"/>
    <n v="0"/>
    <n v="0"/>
    <n v="1"/>
    <n v="0"/>
    <n v="1"/>
    <n v="0"/>
  </r>
  <r>
    <s v="0013100001hn9oQAAQ"/>
    <x v="178"/>
    <n v="2018"/>
    <s v="00531000007KAsvAAG"/>
    <x v="0"/>
    <x v="6"/>
    <s v="0063100000eVUSyAAO"/>
    <x v="0"/>
    <s v="00531000007KAsvAAG"/>
    <x v="1"/>
    <n v="78113.75"/>
    <n v="78113.75"/>
    <b v="1"/>
    <n v="100"/>
    <n v="1"/>
    <n v="0"/>
    <n v="1"/>
    <n v="0"/>
    <n v="0"/>
  </r>
  <r>
    <s v="0013100001qvZsSAAU"/>
    <x v="118"/>
    <n v="2018"/>
    <s v="00531000007M2hjAAC"/>
    <x v="0"/>
    <x v="4"/>
    <s v="0063100000eVXC9AAO"/>
    <x v="0"/>
    <s v="0055A000008iLoJQAU"/>
    <x v="0"/>
    <n v="54805"/>
    <n v="0"/>
    <b v="0"/>
    <n v="0"/>
    <n v="0"/>
    <n v="1"/>
    <n v="0"/>
    <n v="1"/>
    <n v="0"/>
  </r>
  <r>
    <s v="0013100001hofGrAAI"/>
    <x v="179"/>
    <n v="2016"/>
    <s v="00531000007KAu8AAG"/>
    <x v="0"/>
    <x v="6"/>
    <s v="0063100000eVdikAAC"/>
    <x v="0"/>
    <s v="0055A000008zqzaQAA"/>
    <x v="1"/>
    <n v="3500"/>
    <n v="3500"/>
    <b v="1"/>
    <n v="100"/>
    <n v="1"/>
    <n v="0"/>
    <n v="1"/>
    <n v="0"/>
    <n v="0"/>
  </r>
  <r>
    <s v="0013100001eo6iZAAQ"/>
    <x v="179"/>
    <n v="2016"/>
    <s v="00531000007KAu8AAG"/>
    <x v="1"/>
    <x v="6"/>
    <s v="0063100000eVjgXAAS"/>
    <x v="0"/>
    <s v="0055A000008iLoOQAU"/>
    <x v="1"/>
    <n v="2200"/>
    <n v="2200"/>
    <b v="1"/>
    <n v="100"/>
    <n v="1"/>
    <n v="0"/>
    <n v="1"/>
    <n v="0"/>
    <n v="0"/>
  </r>
  <r>
    <s v="0013100001mIDLTAA4"/>
    <x v="17"/>
    <n v="2016"/>
    <s v="005i0000000fpvQAAQ"/>
    <x v="1"/>
    <x v="6"/>
    <s v="0063100000eVkcFAAS"/>
    <x v="0"/>
    <s v="00531000008F2qlAAC"/>
    <x v="1"/>
    <n v="913779.25"/>
    <n v="913779.25"/>
    <b v="1"/>
    <n v="100"/>
    <n v="1"/>
    <n v="0"/>
    <n v="1"/>
    <n v="0"/>
    <n v="0"/>
  </r>
  <r>
    <s v="0013100001qvZsSAAU"/>
    <x v="119"/>
    <n v="2018"/>
    <s v="00531000007KAu8AAG"/>
    <x v="5"/>
    <x v="4"/>
    <s v="0063100000eVuZcAAK"/>
    <x v="0"/>
    <s v="0055A000008iLoJQAU"/>
    <x v="0"/>
    <n v="54805"/>
    <n v="0"/>
    <b v="0"/>
    <n v="0"/>
    <n v="0"/>
    <n v="1"/>
    <n v="0"/>
    <n v="1"/>
    <n v="0"/>
  </r>
  <r>
    <s v="0013100001qvZsSAAU"/>
    <x v="137"/>
    <n v="2018"/>
    <s v="00531000007KAu8AAG"/>
    <x v="5"/>
    <x v="6"/>
    <s v="0063100000eVubdAAC"/>
    <x v="0"/>
    <s v="0055A000008iLoJQAU"/>
    <x v="0"/>
    <n v="54805"/>
    <n v="0"/>
    <b v="0"/>
    <n v="0"/>
    <n v="0"/>
    <n v="1"/>
    <n v="0"/>
    <n v="1"/>
    <n v="0"/>
  </r>
  <r>
    <s v="0013100001gZUNgAAO"/>
    <x v="180"/>
    <n v="2017"/>
    <s v="00531000007KAsvAAG"/>
    <x v="5"/>
    <x v="6"/>
    <s v="0063100000epW1oAAE"/>
    <x v="0"/>
    <s v="00531000007KAsvAAG"/>
    <x v="1"/>
    <n v="50000"/>
    <n v="50000"/>
    <b v="1"/>
    <n v="100"/>
    <n v="1"/>
    <n v="0"/>
    <n v="1"/>
    <n v="0"/>
    <n v="0"/>
  </r>
  <r>
    <s v="0013100001puTdTAAU"/>
    <x v="122"/>
    <n v="2020"/>
    <s v="00531000007KAu8AAG"/>
    <x v="6"/>
    <x v="6"/>
    <s v="0063100000epWLnAAM"/>
    <x v="0"/>
    <s v="0055A000009GjocQAC"/>
    <x v="0"/>
    <n v="54805"/>
    <n v="0"/>
    <b v="0"/>
    <n v="0"/>
    <n v="0"/>
    <n v="1"/>
    <n v="0"/>
    <n v="1"/>
    <n v="0"/>
  </r>
  <r>
    <s v="0013100001qvZsSAAU"/>
    <x v="114"/>
    <n v="2018"/>
    <s v="00531000008FFH0AAO"/>
    <x v="6"/>
    <x v="0"/>
    <s v="0063100000epcvKAAQ"/>
    <x v="0"/>
    <s v="0055A000008iLoJQAU"/>
    <x v="0"/>
    <n v="53205"/>
    <n v="0"/>
    <b v="0"/>
    <n v="0"/>
    <n v="0"/>
    <n v="1"/>
    <n v="0"/>
    <n v="1"/>
    <n v="0"/>
  </r>
  <r>
    <s v="0013100001n4om9AAA"/>
    <x v="119"/>
    <n v="2018"/>
    <s v="00531000008FFH0AAO"/>
    <x v="6"/>
    <x v="6"/>
    <s v="0063100000epi63AAA"/>
    <x v="0"/>
    <s v="0055A000008iLoJQAU"/>
    <x v="0"/>
    <n v="57394"/>
    <n v="0"/>
    <b v="0"/>
    <n v="0"/>
    <n v="0"/>
    <n v="1"/>
    <n v="0"/>
    <n v="1"/>
    <n v="0"/>
  </r>
  <r>
    <s v="0013100001gX5LzAAK"/>
    <x v="15"/>
    <n v="2018"/>
    <s v="00531000007KAu8AAG"/>
    <x v="6"/>
    <x v="7"/>
    <s v="0063100000epr8dAAA"/>
    <x v="0"/>
    <s v="0055A000009sZg0QAE"/>
    <x v="0"/>
    <n v="54805"/>
    <n v="0"/>
    <b v="0"/>
    <n v="0"/>
    <n v="0"/>
    <n v="1"/>
    <n v="0"/>
    <n v="1"/>
    <n v="0"/>
  </r>
  <r>
    <s v="001i000001F6CZqAAN"/>
    <x v="181"/>
    <n v="2017"/>
    <s v="00531000006uPsjAAE"/>
    <x v="6"/>
    <x v="1"/>
    <s v="0063100000epzVtAAI"/>
    <x v="0"/>
    <s v="00531000006uPsjAAE"/>
    <x v="4"/>
    <n v="69000"/>
    <n v="20700"/>
    <b v="0"/>
    <n v="30"/>
    <n v="0"/>
    <n v="1"/>
    <n v="0"/>
    <n v="0"/>
    <n v="1"/>
  </r>
  <r>
    <s v="001i000001F6CZqAAN"/>
    <x v="182"/>
    <n v="2017"/>
    <s v="00531000006uPsjAAE"/>
    <x v="6"/>
    <x v="1"/>
    <s v="0063100000epzXVAAY"/>
    <x v="0"/>
    <s v="00531000006uPsjAAE"/>
    <x v="4"/>
    <n v="328500"/>
    <n v="98550"/>
    <b v="0"/>
    <n v="30"/>
    <n v="0"/>
    <n v="1"/>
    <n v="0"/>
    <n v="0"/>
    <n v="1"/>
  </r>
  <r>
    <s v="001i000001F6CZqAAN"/>
    <x v="183"/>
    <n v="2017"/>
    <s v="00531000006uPsjAAE"/>
    <x v="6"/>
    <x v="1"/>
    <s v="0063100000epzZOAAY"/>
    <x v="0"/>
    <s v="00531000006uPsjAAE"/>
    <x v="4"/>
    <n v="558450"/>
    <n v="167535"/>
    <b v="0"/>
    <n v="30"/>
    <n v="0"/>
    <n v="1"/>
    <n v="0"/>
    <n v="0"/>
    <n v="1"/>
  </r>
  <r>
    <s v="0013100001n5LvLAAU"/>
    <x v="100"/>
    <n v="2019"/>
    <s v="00531000007KAu8AAG"/>
    <x v="6"/>
    <x v="0"/>
    <s v="0063100000eq2dcAAA"/>
    <x v="0"/>
    <s v="0055A000009sZg0QAE"/>
    <x v="0"/>
    <n v="57394"/>
    <n v="0"/>
    <b v="0"/>
    <n v="0"/>
    <n v="0"/>
    <n v="1"/>
    <n v="0"/>
    <n v="1"/>
    <n v="0"/>
  </r>
  <r>
    <s v="0013100001qyrRZAAY"/>
    <x v="184"/>
    <n v="2017"/>
    <s v="00531000007M2hjAAC"/>
    <x v="6"/>
    <x v="1"/>
    <s v="0063100000eqFu5AAE"/>
    <x v="0"/>
    <s v="0055A000008iLoOQAU"/>
    <x v="1"/>
    <n v="48794"/>
    <n v="48794"/>
    <b v="1"/>
    <n v="100"/>
    <n v="1"/>
    <n v="0"/>
    <n v="1"/>
    <n v="0"/>
    <n v="0"/>
  </r>
  <r>
    <s v="0013100001n64IYAAY"/>
    <x v="137"/>
    <n v="2018"/>
    <s v="00531000007KAu8AAG"/>
    <x v="6"/>
    <x v="7"/>
    <s v="0063100000eqW6zAAE"/>
    <x v="0"/>
    <s v="0055A000008iLoJQAU"/>
    <x v="0"/>
    <m/>
    <m/>
    <b v="0"/>
    <n v="0"/>
    <n v="0"/>
    <n v="1"/>
    <n v="0"/>
    <n v="1"/>
    <n v="0"/>
  </r>
  <r>
    <s v="0013100001gaSbbAAE"/>
    <x v="75"/>
    <n v="2017"/>
    <s v="00531000007KAsvAAG"/>
    <x v="6"/>
    <x v="6"/>
    <s v="0063100000eqkOYAAY"/>
    <x v="0"/>
    <s v="00531000007KAsvAAG"/>
    <x v="0"/>
    <n v="71500"/>
    <n v="0"/>
    <b v="0"/>
    <n v="0"/>
    <n v="0"/>
    <n v="1"/>
    <n v="0"/>
    <n v="1"/>
    <n v="0"/>
  </r>
  <r>
    <s v="0013100001mJM9QAAW"/>
    <x v="17"/>
    <n v="2016"/>
    <s v="005i0000000fNkyAAE"/>
    <x v="6"/>
    <x v="4"/>
    <s v="0063100000erEhbAAE"/>
    <x v="0"/>
    <s v="005i0000000fNkyAAE"/>
    <x v="0"/>
    <m/>
    <m/>
    <b v="0"/>
    <n v="0"/>
    <n v="0"/>
    <n v="1"/>
    <n v="0"/>
    <n v="1"/>
    <n v="0"/>
  </r>
  <r>
    <s v="0013100001fsoNJAAY"/>
    <x v="22"/>
    <n v="2017"/>
    <s v="00531000007KAu8AAG"/>
    <x v="6"/>
    <x v="7"/>
    <s v="0063100000erI1kAAE"/>
    <x v="0"/>
    <s v="0055A000008iLoOQAU"/>
    <x v="0"/>
    <n v="33500"/>
    <n v="0"/>
    <b v="0"/>
    <n v="0"/>
    <n v="0"/>
    <n v="1"/>
    <n v="0"/>
    <n v="1"/>
    <n v="0"/>
  </r>
  <r>
    <s v="0013100001gZd3uAAC"/>
    <x v="185"/>
    <n v="2017"/>
    <s v="00531000007KAu8AAG"/>
    <x v="7"/>
    <x v="6"/>
    <s v="0063100000erI6GAAU"/>
    <x v="0"/>
    <s v="0055A000008iLoJQAU"/>
    <x v="1"/>
    <n v="28500"/>
    <n v="28500"/>
    <b v="1"/>
    <n v="100"/>
    <n v="1"/>
    <n v="0"/>
    <n v="1"/>
    <n v="0"/>
    <n v="0"/>
  </r>
  <r>
    <s v="0013100001mJUz5AAG"/>
    <x v="181"/>
    <n v="2017"/>
    <s v="00531000007MUoEAAW"/>
    <x v="7"/>
    <x v="7"/>
    <s v="0063100000erIVEAA2"/>
    <x v="0"/>
    <s v="00531000006uPsjAAE"/>
    <x v="2"/>
    <n v="73000"/>
    <m/>
    <b v="0"/>
    <m/>
    <n v="0"/>
    <n v="1"/>
    <n v="0"/>
    <n v="0"/>
    <n v="1"/>
  </r>
  <r>
    <s v="0013100001qvZsSAAU"/>
    <x v="118"/>
    <n v="2018"/>
    <s v="00531000007KAu8AAG"/>
    <x v="12"/>
    <x v="6"/>
    <s v="0063100000erIZGAA2"/>
    <x v="0"/>
    <s v="0055A000008iLoJQAU"/>
    <x v="0"/>
    <n v="54805"/>
    <n v="0"/>
    <b v="0"/>
    <n v="0"/>
    <n v="0"/>
    <n v="1"/>
    <n v="0"/>
    <n v="1"/>
    <n v="0"/>
  </r>
  <r>
    <s v="0013100001lXbgHAAS"/>
    <x v="42"/>
    <n v="2017"/>
    <s v="00531000007KAsvAAG"/>
    <x v="12"/>
    <x v="6"/>
    <s v="0063100000erJXWAA2"/>
    <x v="0"/>
    <s v="00531000007KAsvAAG"/>
    <x v="0"/>
    <n v="715000"/>
    <n v="0"/>
    <b v="0"/>
    <n v="0"/>
    <n v="0"/>
    <n v="1"/>
    <n v="0"/>
    <n v="1"/>
    <n v="0"/>
  </r>
  <r>
    <s v="0013100001puTdTAAU"/>
    <x v="186"/>
    <n v="2019"/>
    <s v="00531000007KAu8AAG"/>
    <x v="12"/>
    <x v="4"/>
    <s v="0063100000erPrjAAE"/>
    <x v="0"/>
    <s v="0055A000009GjocQAC"/>
    <x v="1"/>
    <n v="86395"/>
    <n v="86395"/>
    <b v="1"/>
    <n v="100"/>
    <n v="1"/>
    <n v="0"/>
    <n v="1"/>
    <n v="0"/>
    <n v="0"/>
  </r>
  <r>
    <s v="0013100001fsBp7AAE"/>
    <x v="15"/>
    <n v="2018"/>
    <s v="00531000007KAu8AAG"/>
    <x v="12"/>
    <x v="4"/>
    <s v="0063100000erRf7AAE"/>
    <x v="0"/>
    <s v="0055A000009sZg0QAE"/>
    <x v="0"/>
    <n v="54805"/>
    <n v="0"/>
    <b v="0"/>
    <n v="0"/>
    <n v="0"/>
    <n v="1"/>
    <n v="0"/>
    <n v="1"/>
    <n v="0"/>
  </r>
  <r>
    <s v="0013100001mJnEtAAK"/>
    <x v="64"/>
    <n v="2017"/>
    <s v="00531000007MUoEAAW"/>
    <x v="13"/>
    <x v="4"/>
    <s v="0063100000erSSXAA2"/>
    <x v="0"/>
    <s v="00531000006uPsjAAE"/>
    <x v="2"/>
    <n v="65000"/>
    <m/>
    <b v="0"/>
    <m/>
    <n v="0"/>
    <n v="1"/>
    <n v="0"/>
    <n v="0"/>
    <n v="1"/>
  </r>
  <r>
    <s v="0013100001mJnL2AAK"/>
    <x v="75"/>
    <n v="2017"/>
    <s v="00531000007MUoEAAW"/>
    <x v="13"/>
    <x v="4"/>
    <s v="0063100000erSTzAAM"/>
    <x v="0"/>
    <s v="00531000006uPsjAAE"/>
    <x v="2"/>
    <n v="65000"/>
    <m/>
    <b v="0"/>
    <m/>
    <n v="0"/>
    <n v="1"/>
    <n v="0"/>
    <n v="0"/>
    <n v="1"/>
  </r>
  <r>
    <s v="0013100001mJnNDAA0"/>
    <x v="22"/>
    <n v="2017"/>
    <s v="00531000007MUoEAAW"/>
    <x v="13"/>
    <x v="4"/>
    <s v="0063100000erSV2AAM"/>
    <x v="0"/>
    <s v="00531000006uPsjAAE"/>
    <x v="2"/>
    <n v="65000"/>
    <m/>
    <b v="0"/>
    <m/>
    <n v="0"/>
    <n v="1"/>
    <n v="0"/>
    <n v="0"/>
    <n v="1"/>
  </r>
  <r>
    <s v="0013100001mJnOGAA0"/>
    <x v="75"/>
    <n v="2017"/>
    <s v="00531000007MUoEAAW"/>
    <x v="13"/>
    <x v="4"/>
    <s v="0063100000erSVMAA2"/>
    <x v="0"/>
    <s v="00531000006uPsjAAE"/>
    <x v="2"/>
    <n v="65000"/>
    <m/>
    <b v="0"/>
    <m/>
    <n v="0"/>
    <n v="1"/>
    <n v="0"/>
    <n v="0"/>
    <n v="1"/>
  </r>
  <r>
    <s v="0013100001mJnOzAAK"/>
    <x v="75"/>
    <n v="2017"/>
    <s v="00531000007MUoEAAW"/>
    <x v="13"/>
    <x v="4"/>
    <s v="0063100000erSVlAAM"/>
    <x v="0"/>
    <s v="00531000006uPsjAAE"/>
    <x v="2"/>
    <n v="65000"/>
    <m/>
    <b v="0"/>
    <m/>
    <n v="0"/>
    <n v="1"/>
    <n v="0"/>
    <n v="0"/>
    <n v="1"/>
  </r>
  <r>
    <s v="0013100001mJnRyAAK"/>
    <x v="75"/>
    <n v="2017"/>
    <s v="00531000007MUoEAAW"/>
    <x v="13"/>
    <x v="0"/>
    <s v="0063100000erSXrAAM"/>
    <x v="0"/>
    <s v="00531000006uPsjAAE"/>
    <x v="2"/>
    <n v="65000"/>
    <m/>
    <b v="0"/>
    <m/>
    <n v="0"/>
    <n v="1"/>
    <n v="0"/>
    <n v="0"/>
    <n v="1"/>
  </r>
  <r>
    <s v="0013100001jZUdCAAW"/>
    <x v="75"/>
    <n v="2017"/>
    <s v="00531000007MUoEAAW"/>
    <x v="13"/>
    <x v="4"/>
    <s v="0063100000erSYLAA2"/>
    <x v="0"/>
    <s v="00531000006uPsjAAE"/>
    <x v="2"/>
    <n v="65000"/>
    <m/>
    <b v="0"/>
    <m/>
    <n v="0"/>
    <n v="1"/>
    <n v="0"/>
    <n v="0"/>
    <n v="1"/>
  </r>
  <r>
    <s v="0013100001jY9PBAA0"/>
    <x v="75"/>
    <n v="2017"/>
    <s v="00531000007MUoEAAW"/>
    <x v="13"/>
    <x v="4"/>
    <s v="0063100000erSYuAAM"/>
    <x v="0"/>
    <s v="00531000006uPsjAAE"/>
    <x v="2"/>
    <n v="65000"/>
    <m/>
    <b v="0"/>
    <m/>
    <n v="0"/>
    <n v="1"/>
    <n v="0"/>
    <n v="0"/>
    <n v="1"/>
  </r>
  <r>
    <s v="0013100001mJnaRAAS"/>
    <x v="75"/>
    <n v="2017"/>
    <s v="00531000007MUoEAAW"/>
    <x v="13"/>
    <x v="4"/>
    <s v="0063100000erSa2AAE"/>
    <x v="0"/>
    <s v="00531000006uPsjAAE"/>
    <x v="2"/>
    <n v="65000"/>
    <m/>
    <b v="0"/>
    <m/>
    <n v="0"/>
    <n v="1"/>
    <n v="0"/>
    <n v="0"/>
    <n v="1"/>
  </r>
  <r>
    <s v="0013100001mJoVDAA0"/>
    <x v="22"/>
    <n v="2017"/>
    <s v="00531000007MUoEAAW"/>
    <x v="13"/>
    <x v="4"/>
    <s v="0063100000erSh7AAE"/>
    <x v="0"/>
    <s v="00531000006uPsjAAE"/>
    <x v="4"/>
    <n v="65000"/>
    <n v="19500"/>
    <b v="0"/>
    <n v="30"/>
    <n v="0"/>
    <n v="1"/>
    <n v="0"/>
    <n v="0"/>
    <n v="1"/>
  </r>
  <r>
    <s v="0013100001mJoWfAAK"/>
    <x v="75"/>
    <n v="2017"/>
    <s v="00531000007MUoEAAW"/>
    <x v="13"/>
    <x v="4"/>
    <s v="0063100000erShlAAE"/>
    <x v="0"/>
    <s v="00531000006uPsjAAE"/>
    <x v="2"/>
    <n v="65000"/>
    <m/>
    <b v="0"/>
    <m/>
    <n v="0"/>
    <n v="1"/>
    <n v="0"/>
    <n v="0"/>
    <n v="1"/>
  </r>
  <r>
    <s v="0013100001mJoYCAA0"/>
    <x v="75"/>
    <n v="2017"/>
    <s v="00531000007MUoEAAW"/>
    <x v="13"/>
    <x v="4"/>
    <s v="0063100000erSiPAAU"/>
    <x v="0"/>
    <s v="00531000006uPsjAAE"/>
    <x v="2"/>
    <n v="65000"/>
    <m/>
    <b v="0"/>
    <m/>
    <n v="0"/>
    <n v="1"/>
    <n v="0"/>
    <n v="0"/>
    <n v="1"/>
  </r>
  <r>
    <s v="0013100001mJoYCAA0"/>
    <x v="75"/>
    <n v="2017"/>
    <s v="00531000007MUoEAAW"/>
    <x v="13"/>
    <x v="4"/>
    <s v="0063100000erSj3AAE"/>
    <x v="0"/>
    <s v="00531000006uPsjAAE"/>
    <x v="2"/>
    <n v="65000"/>
    <m/>
    <b v="0"/>
    <m/>
    <n v="0"/>
    <n v="1"/>
    <n v="0"/>
    <n v="0"/>
    <n v="1"/>
  </r>
  <r>
    <s v="0013100001mJoZjAAK"/>
    <x v="75"/>
    <n v="2017"/>
    <s v="00531000007MUoEAAW"/>
    <x v="13"/>
    <x v="4"/>
    <s v="0063100000erSjSAAU"/>
    <x v="0"/>
    <s v="00531000006uPsjAAE"/>
    <x v="2"/>
    <n v="65000"/>
    <m/>
    <b v="0"/>
    <m/>
    <n v="0"/>
    <n v="1"/>
    <n v="0"/>
    <n v="0"/>
    <n v="1"/>
  </r>
  <r>
    <s v="0013100001mJoamAAC"/>
    <x v="75"/>
    <n v="2017"/>
    <s v="00531000007MUoEAAW"/>
    <x v="13"/>
    <x v="4"/>
    <s v="0063100000erSjmAAE"/>
    <x v="0"/>
    <s v="00531000006uPsjAAE"/>
    <x v="2"/>
    <n v="65000"/>
    <m/>
    <b v="0"/>
    <m/>
    <n v="0"/>
    <n v="1"/>
    <n v="0"/>
    <n v="0"/>
    <n v="1"/>
  </r>
  <r>
    <s v="0013100001mJoeyAAC"/>
    <x v="75"/>
    <n v="2017"/>
    <s v="00531000007MUoEAAW"/>
    <x v="13"/>
    <x v="4"/>
    <s v="0063100000erSlzAAE"/>
    <x v="0"/>
    <s v="00531000006uPsjAAE"/>
    <x v="2"/>
    <n v="65000"/>
    <m/>
    <b v="0"/>
    <m/>
    <n v="0"/>
    <n v="1"/>
    <n v="0"/>
    <n v="0"/>
    <n v="1"/>
  </r>
  <r>
    <s v="0013100001fpkwYAAQ"/>
    <x v="187"/>
    <n v="2016"/>
    <s v="00531000007KAu8AAG"/>
    <x v="13"/>
    <x v="6"/>
    <s v="0063100000erhLAAAY"/>
    <x v="0"/>
    <s v="0055A000008zqzaQAA"/>
    <x v="1"/>
    <n v="47155"/>
    <n v="47155"/>
    <b v="1"/>
    <n v="100"/>
    <n v="1"/>
    <n v="0"/>
    <n v="1"/>
    <n v="0"/>
    <n v="0"/>
  </r>
  <r>
    <s v="0013100001mwTDwAAM"/>
    <x v="39"/>
    <n v="2020"/>
    <s v="00531000007KAu8AAG"/>
    <x v="13"/>
    <x v="5"/>
    <s v="0063100000erx48AAA"/>
    <x v="0"/>
    <s v="0055A000008iLoJQAU"/>
    <x v="0"/>
    <n v="50015"/>
    <n v="0"/>
    <b v="0"/>
    <n v="0"/>
    <n v="0"/>
    <n v="1"/>
    <n v="0"/>
    <n v="1"/>
    <n v="0"/>
  </r>
  <r>
    <s v="0013100001mwUgnAAE"/>
    <x v="17"/>
    <n v="2016"/>
    <s v="005i0000000fpvQAAQ"/>
    <x v="13"/>
    <x v="0"/>
    <s v="0063100000erytMAAQ"/>
    <x v="0"/>
    <s v="005i0000000fNkyAAE"/>
    <x v="0"/>
    <m/>
    <m/>
    <b v="0"/>
    <n v="0"/>
    <n v="0"/>
    <n v="1"/>
    <n v="0"/>
    <n v="1"/>
    <n v="0"/>
  </r>
  <r>
    <s v="0013100001mwUgnAAE"/>
    <x v="188"/>
    <n v="2016"/>
    <s v="005i0000000fpvQAAQ"/>
    <x v="13"/>
    <x v="6"/>
    <s v="0063100000eryu0AAA"/>
    <x v="0"/>
    <s v="00531000008F2qlAAC"/>
    <x v="1"/>
    <n v="52500"/>
    <n v="52500"/>
    <b v="1"/>
    <n v="100"/>
    <n v="1"/>
    <n v="0"/>
    <n v="1"/>
    <n v="0"/>
    <n v="0"/>
  </r>
  <r>
    <s v="0013100001jY92bAAC"/>
    <x v="17"/>
    <n v="2016"/>
    <s v="00531000007MUoEAAW"/>
    <x v="13"/>
    <x v="4"/>
    <s v="0063100000es82YAAQ"/>
    <x v="0"/>
    <s v="00531000006uPsjAAE"/>
    <x v="4"/>
    <n v="65000"/>
    <n v="19500"/>
    <b v="0"/>
    <n v="30"/>
    <n v="0"/>
    <n v="1"/>
    <n v="0"/>
    <n v="0"/>
    <n v="1"/>
  </r>
  <r>
    <s v="0013100001mGBi7AAG"/>
    <x v="189"/>
    <n v="2017"/>
    <s v="00531000007MUoEAAW"/>
    <x v="13"/>
    <x v="6"/>
    <s v="0063100000es8CXAAY"/>
    <x v="0"/>
    <s v="00531000006uPsjAAE"/>
    <x v="2"/>
    <n v="73000"/>
    <m/>
    <b v="0"/>
    <m/>
    <n v="0"/>
    <n v="1"/>
    <n v="0"/>
    <n v="0"/>
    <n v="1"/>
  </r>
  <r>
    <s v="0013100001fqyXRAAY"/>
    <x v="24"/>
    <n v="2019"/>
    <s v="00531000007KAu8AAG"/>
    <x v="13"/>
    <x v="7"/>
    <s v="0063100000es9bhAAA"/>
    <x v="0"/>
    <s v="0055A000008zqzaQAA"/>
    <x v="1"/>
    <n v="1600"/>
    <n v="1600"/>
    <b v="1"/>
    <n v="100"/>
    <n v="1"/>
    <n v="0"/>
    <n v="1"/>
    <n v="0"/>
    <n v="0"/>
  </r>
  <r>
    <s v="0013100001mwrbzAAA"/>
    <x v="75"/>
    <n v="2017"/>
    <s v="00531000007MUoEAAW"/>
    <x v="1"/>
    <x v="0"/>
    <s v="0063100000esABvAAM"/>
    <x v="0"/>
    <s v="00531000006uPsjAAE"/>
    <x v="2"/>
    <n v="65000"/>
    <m/>
    <b v="0"/>
    <m/>
    <n v="0"/>
    <n v="1"/>
    <n v="0"/>
    <n v="0"/>
    <n v="1"/>
  </r>
  <r>
    <s v="0013100001jbTo7AAE"/>
    <x v="144"/>
    <n v="2018"/>
    <s v="00531000007MUoEAAW"/>
    <x v="1"/>
    <x v="4"/>
    <s v="0063100000esAD8AAM"/>
    <x v="0"/>
    <s v="0055A000008iLoJQAU"/>
    <x v="0"/>
    <m/>
    <m/>
    <b v="0"/>
    <n v="0"/>
    <n v="0"/>
    <n v="1"/>
    <n v="0"/>
    <n v="1"/>
    <n v="0"/>
  </r>
  <r>
    <s v="0013100001mwrdWAAQ"/>
    <x v="32"/>
    <n v="2017"/>
    <s v="00531000007MUoEAAW"/>
    <x v="8"/>
    <x v="4"/>
    <s v="0063100000esAEGAA2"/>
    <x v="0"/>
    <s v="00531000006uPsjAAE"/>
    <x v="2"/>
    <n v="65000"/>
    <m/>
    <b v="0"/>
    <m/>
    <n v="0"/>
    <n v="1"/>
    <n v="0"/>
    <n v="0"/>
    <n v="1"/>
  </r>
  <r>
    <s v="0013100001mwreUAAQ"/>
    <x v="75"/>
    <n v="2017"/>
    <s v="00531000007MUoEAAW"/>
    <x v="8"/>
    <x v="4"/>
    <s v="0063100000esAEzAAM"/>
    <x v="0"/>
    <s v="00531000006uPsjAAE"/>
    <x v="2"/>
    <n v="65000"/>
    <m/>
    <b v="0"/>
    <m/>
    <n v="0"/>
    <n v="1"/>
    <n v="0"/>
    <n v="0"/>
    <n v="1"/>
  </r>
  <r>
    <s v="0013100001mwrfhAAA"/>
    <x v="64"/>
    <n v="2017"/>
    <s v="00531000007MUoEAAW"/>
    <x v="8"/>
    <x v="4"/>
    <s v="0063100000esAFnAAM"/>
    <x v="0"/>
    <s v="00531000006uPsjAAE"/>
    <x v="4"/>
    <n v="65000"/>
    <n v="19500"/>
    <b v="0"/>
    <n v="30"/>
    <n v="0"/>
    <n v="1"/>
    <n v="0"/>
    <n v="0"/>
    <n v="1"/>
  </r>
  <r>
    <s v="0013100001mwrg1AAA"/>
    <x v="75"/>
    <n v="2017"/>
    <s v="00531000007MUoEAAW"/>
    <x v="8"/>
    <x v="0"/>
    <s v="0063100000esAGCAA2"/>
    <x v="0"/>
    <s v="00531000006uPsjAAE"/>
    <x v="2"/>
    <n v="65000"/>
    <m/>
    <b v="0"/>
    <m/>
    <n v="0"/>
    <n v="1"/>
    <n v="0"/>
    <n v="0"/>
    <n v="1"/>
  </r>
  <r>
    <s v="0013100001mwrgBAAQ"/>
    <x v="75"/>
    <n v="2017"/>
    <s v="00531000007MUoEAAW"/>
    <x v="8"/>
    <x v="4"/>
    <s v="0063100000esAGRAA2"/>
    <x v="0"/>
    <s v="00531000006uPsjAAE"/>
    <x v="2"/>
    <n v="65000"/>
    <m/>
    <b v="0"/>
    <m/>
    <n v="0"/>
    <n v="1"/>
    <n v="0"/>
    <n v="0"/>
    <n v="1"/>
  </r>
  <r>
    <s v="0013100001mwrgaAAA"/>
    <x v="75"/>
    <n v="2017"/>
    <s v="00531000007MUoEAAW"/>
    <x v="8"/>
    <x v="4"/>
    <s v="0063100000esAGWAA2"/>
    <x v="0"/>
    <s v="00531000006uPsjAAE"/>
    <x v="2"/>
    <n v="65000"/>
    <m/>
    <b v="0"/>
    <m/>
    <n v="0"/>
    <n v="1"/>
    <n v="0"/>
    <n v="0"/>
    <n v="1"/>
  </r>
  <r>
    <s v="0013100001mwrgkAAA"/>
    <x v="75"/>
    <n v="2017"/>
    <s v="00531000007MUoEAAW"/>
    <x v="8"/>
    <x v="4"/>
    <s v="0063100000esAGbAAM"/>
    <x v="0"/>
    <s v="00531000006uPsjAAE"/>
    <x v="2"/>
    <n v="65000"/>
    <m/>
    <b v="0"/>
    <m/>
    <n v="0"/>
    <n v="1"/>
    <n v="0"/>
    <n v="0"/>
    <n v="1"/>
  </r>
  <r>
    <s v="0013100001mwrjLAAQ"/>
    <x v="75"/>
    <n v="2017"/>
    <s v="00531000007MUoEAAW"/>
    <x v="8"/>
    <x v="4"/>
    <s v="0063100000esAIIAA2"/>
    <x v="0"/>
    <s v="00531000006uPsjAAE"/>
    <x v="2"/>
    <n v="65000"/>
    <m/>
    <b v="0"/>
    <m/>
    <n v="0"/>
    <n v="1"/>
    <n v="0"/>
    <n v="0"/>
    <n v="1"/>
  </r>
  <r>
    <s v="0013100001mwrkXAAQ"/>
    <x v="75"/>
    <n v="2017"/>
    <s v="00531000007MUoEAAW"/>
    <x v="8"/>
    <x v="0"/>
    <s v="0063100000esAIxAAM"/>
    <x v="0"/>
    <s v="00531000006uPsjAAE"/>
    <x v="2"/>
    <n v="65000"/>
    <m/>
    <b v="0"/>
    <m/>
    <n v="0"/>
    <n v="1"/>
    <n v="0"/>
    <n v="0"/>
    <n v="1"/>
  </r>
  <r>
    <s v="0013100001mwrlzAAA"/>
    <x v="75"/>
    <n v="2017"/>
    <s v="00531000007MUoEAAW"/>
    <x v="8"/>
    <x v="4"/>
    <s v="0063100000esALYAA2"/>
    <x v="0"/>
    <s v="00531000006uPsjAAE"/>
    <x v="2"/>
    <n v="65000"/>
    <m/>
    <b v="0"/>
    <m/>
    <n v="0"/>
    <n v="1"/>
    <n v="0"/>
    <n v="0"/>
    <n v="1"/>
  </r>
  <r>
    <s v="0013100001mwro0AAA"/>
    <x v="75"/>
    <n v="2017"/>
    <s v="00531000007MUoEAAW"/>
    <x v="8"/>
    <x v="4"/>
    <s v="0063100000esAN5AAM"/>
    <x v="0"/>
    <s v="00531000006uPsjAAE"/>
    <x v="2"/>
    <n v="65000"/>
    <m/>
    <b v="0"/>
    <m/>
    <n v="0"/>
    <n v="1"/>
    <n v="0"/>
    <n v="0"/>
    <n v="1"/>
  </r>
  <r>
    <s v="0013100001mwrpHAAQ"/>
    <x v="75"/>
    <n v="2017"/>
    <s v="00531000007MUoEAAW"/>
    <x v="8"/>
    <x v="0"/>
    <s v="0063100000esANyAAM"/>
    <x v="0"/>
    <s v="00531000006uPsjAAE"/>
    <x v="2"/>
    <n v="65000"/>
    <m/>
    <b v="0"/>
    <m/>
    <n v="0"/>
    <n v="1"/>
    <n v="0"/>
    <n v="0"/>
    <n v="1"/>
  </r>
  <r>
    <s v="0013100001mwrqKAAQ"/>
    <x v="75"/>
    <n v="2017"/>
    <s v="00531000007MUoEAAW"/>
    <x v="8"/>
    <x v="4"/>
    <s v="0063100000esAOwAAM"/>
    <x v="0"/>
    <s v="00531000006uPsjAAE"/>
    <x v="2"/>
    <n v="65000"/>
    <m/>
    <b v="0"/>
    <m/>
    <n v="0"/>
    <n v="1"/>
    <n v="0"/>
    <n v="0"/>
    <n v="1"/>
  </r>
  <r>
    <s v="0013100001mwrqoAAA"/>
    <x v="75"/>
    <n v="2017"/>
    <s v="00531000007MUoEAAW"/>
    <x v="8"/>
    <x v="4"/>
    <s v="0063100000esAPkAAM"/>
    <x v="0"/>
    <s v="00531000006uPsjAAE"/>
    <x v="2"/>
    <n v="65000"/>
    <m/>
    <b v="0"/>
    <m/>
    <n v="0"/>
    <n v="1"/>
    <n v="0"/>
    <n v="0"/>
    <n v="1"/>
  </r>
  <r>
    <s v="0013100001mwrrXAAQ"/>
    <x v="75"/>
    <n v="2017"/>
    <s v="00531000007MUoEAAW"/>
    <x v="8"/>
    <x v="4"/>
    <s v="0063100000esAQ4AAM"/>
    <x v="0"/>
    <s v="00531000006uPsjAAE"/>
    <x v="2"/>
    <n v="65000"/>
    <m/>
    <b v="0"/>
    <m/>
    <n v="0"/>
    <n v="1"/>
    <n v="0"/>
    <n v="0"/>
    <n v="1"/>
  </r>
  <r>
    <s v="0013100001mwrsaAAA"/>
    <x v="75"/>
    <n v="2017"/>
    <s v="00531000007MUoEAAW"/>
    <x v="8"/>
    <x v="4"/>
    <s v="0063100000esARbAAM"/>
    <x v="0"/>
    <s v="00531000006uPsjAAE"/>
    <x v="2"/>
    <n v="65000"/>
    <m/>
    <b v="0"/>
    <m/>
    <n v="0"/>
    <n v="1"/>
    <n v="0"/>
    <n v="0"/>
    <n v="1"/>
  </r>
  <r>
    <s v="0013100001mwrtJAAQ"/>
    <x v="75"/>
    <n v="2017"/>
    <s v="00531000007MUoEAAW"/>
    <x v="8"/>
    <x v="4"/>
    <s v="0063100000esAS5AAM"/>
    <x v="0"/>
    <s v="00531000006uPsjAAE"/>
    <x v="2"/>
    <n v="65000"/>
    <m/>
    <b v="0"/>
    <m/>
    <n v="0"/>
    <n v="1"/>
    <n v="0"/>
    <n v="0"/>
    <n v="1"/>
  </r>
  <r>
    <s v="0013100001mJnkgAAC"/>
    <x v="75"/>
    <n v="2017"/>
    <s v="00531000007MUoEAAW"/>
    <x v="8"/>
    <x v="4"/>
    <s v="0063100000esATNAA2"/>
    <x v="0"/>
    <s v="00531000006uPsjAAE"/>
    <x v="2"/>
    <n v="65000"/>
    <m/>
    <b v="0"/>
    <m/>
    <n v="0"/>
    <n v="1"/>
    <n v="0"/>
    <n v="0"/>
    <n v="1"/>
  </r>
  <r>
    <s v="0013100001mwqkuAAA"/>
    <x v="75"/>
    <n v="2017"/>
    <s v="00531000007MUoEAAW"/>
    <x v="8"/>
    <x v="4"/>
    <s v="0063100000esAU6AAM"/>
    <x v="0"/>
    <s v="00531000006uPsjAAE"/>
    <x v="2"/>
    <n v="65000"/>
    <m/>
    <b v="0"/>
    <m/>
    <n v="0"/>
    <n v="1"/>
    <n v="0"/>
    <n v="0"/>
    <n v="1"/>
  </r>
  <r>
    <s v="0013100001mwrvZAAQ"/>
    <x v="75"/>
    <n v="2017"/>
    <s v="00531000007MUoEAAW"/>
    <x v="8"/>
    <x v="0"/>
    <s v="0063100000esAV4AAM"/>
    <x v="0"/>
    <s v="00531000006uPsjAAE"/>
    <x v="2"/>
    <n v="65000"/>
    <m/>
    <b v="0"/>
    <m/>
    <n v="0"/>
    <n v="1"/>
    <n v="0"/>
    <n v="0"/>
    <n v="1"/>
  </r>
  <r>
    <s v="0013100001mwrwXAAQ"/>
    <x v="75"/>
    <n v="2017"/>
    <s v="00531000007MUoEAAW"/>
    <x v="8"/>
    <x v="4"/>
    <s v="0063100000esAW2AAM"/>
    <x v="0"/>
    <s v="00531000006uPsjAAE"/>
    <x v="2"/>
    <n v="65000"/>
    <m/>
    <b v="0"/>
    <m/>
    <n v="0"/>
    <n v="1"/>
    <n v="0"/>
    <n v="0"/>
    <n v="1"/>
  </r>
  <r>
    <s v="0013100001mwrv5AAA"/>
    <x v="75"/>
    <n v="2017"/>
    <s v="00531000007MUoEAAW"/>
    <x v="9"/>
    <x v="4"/>
    <s v="0063100000esAWRAA2"/>
    <x v="0"/>
    <s v="00531000006uPsjAAE"/>
    <x v="2"/>
    <n v="65000"/>
    <m/>
    <b v="0"/>
    <m/>
    <n v="0"/>
    <n v="1"/>
    <n v="0"/>
    <n v="0"/>
    <n v="1"/>
  </r>
  <r>
    <s v="0013100001mwry4AAA"/>
    <x v="75"/>
    <n v="2017"/>
    <s v="00531000007MUoEAAW"/>
    <x v="4"/>
    <x v="0"/>
    <s v="0063100000esAWlAAM"/>
    <x v="0"/>
    <s v="00531000006uPsjAAE"/>
    <x v="2"/>
    <n v="65000"/>
    <m/>
    <b v="0"/>
    <m/>
    <n v="0"/>
    <n v="1"/>
    <n v="0"/>
    <n v="0"/>
    <n v="1"/>
  </r>
  <r>
    <s v="0013100001mwryxAAA"/>
    <x v="75"/>
    <n v="2017"/>
    <s v="00531000007MUoEAAW"/>
    <x v="4"/>
    <x v="4"/>
    <s v="0063100000esAXeAAM"/>
    <x v="0"/>
    <s v="00531000006uPsjAAE"/>
    <x v="2"/>
    <n v="65000"/>
    <m/>
    <b v="0"/>
    <m/>
    <n v="0"/>
    <n v="1"/>
    <n v="0"/>
    <n v="0"/>
    <n v="1"/>
  </r>
  <r>
    <s v="0013100001mwrzMAAQ"/>
    <x v="75"/>
    <n v="2017"/>
    <s v="00531000007MUoEAAW"/>
    <x v="4"/>
    <x v="4"/>
    <s v="0063100000esAY8AAM"/>
    <x v="0"/>
    <s v="00531000006uPsjAAE"/>
    <x v="2"/>
    <n v="65000"/>
    <m/>
    <b v="0"/>
    <m/>
    <n v="0"/>
    <n v="1"/>
    <n v="0"/>
    <n v="0"/>
    <n v="1"/>
  </r>
  <r>
    <s v="0013100001mwrzgAAA"/>
    <x v="75"/>
    <n v="2017"/>
    <s v="00531000007MUoEAAW"/>
    <x v="4"/>
    <x v="0"/>
    <s v="0063100000esAYIAA2"/>
    <x v="0"/>
    <s v="00531000006uPsjAAE"/>
    <x v="2"/>
    <n v="65000"/>
    <m/>
    <b v="0"/>
    <m/>
    <n v="0"/>
    <n v="1"/>
    <n v="0"/>
    <n v="0"/>
    <n v="1"/>
  </r>
  <r>
    <s v="0013100001mws05AAA"/>
    <x v="75"/>
    <n v="2017"/>
    <s v="00531000007MUoEAAW"/>
    <x v="4"/>
    <x v="4"/>
    <s v="0063100000esAYSAA2"/>
    <x v="0"/>
    <s v="00531000006uPsjAAE"/>
    <x v="2"/>
    <n v="65000"/>
    <m/>
    <b v="0"/>
    <m/>
    <n v="0"/>
    <n v="1"/>
    <n v="0"/>
    <n v="0"/>
    <n v="1"/>
  </r>
  <r>
    <s v="0013100001mwsqbAAA"/>
    <x v="190"/>
    <n v="2017"/>
    <s v="00531000007KAu8AAG"/>
    <x v="4"/>
    <x v="9"/>
    <s v="0063100000esB9RAAU"/>
    <x v="0"/>
    <s v="0055A000008zqzaQAA"/>
    <x v="1"/>
    <n v="45055"/>
    <n v="45055"/>
    <b v="1"/>
    <n v="100"/>
    <n v="1"/>
    <n v="0"/>
    <n v="1"/>
    <n v="0"/>
    <n v="0"/>
  </r>
  <r>
    <s v="0013100001mwxHMAAY"/>
    <x v="113"/>
    <n v="2020"/>
    <s v="00531000007KAu8AAG"/>
    <x v="4"/>
    <x v="9"/>
    <s v="0063100000esCGdAAM"/>
    <x v="0"/>
    <s v="0055A000008zqzaQAA"/>
    <x v="0"/>
    <n v="54805"/>
    <n v="0"/>
    <b v="0"/>
    <n v="0"/>
    <n v="0"/>
    <n v="1"/>
    <n v="0"/>
    <n v="1"/>
    <n v="0"/>
  </r>
  <r>
    <s v="0013100001mx95GAAQ"/>
    <x v="110"/>
    <n v="2020"/>
    <s v="00531000007KAu8AAG"/>
    <x v="4"/>
    <x v="9"/>
    <s v="0063100000esEy9AAE"/>
    <x v="0"/>
    <s v="0055A000008zqzaQAA"/>
    <x v="0"/>
    <n v="57394"/>
    <n v="0"/>
    <b v="0"/>
    <n v="0"/>
    <n v="0"/>
    <n v="1"/>
    <n v="0"/>
    <n v="1"/>
    <n v="0"/>
  </r>
  <r>
    <s v="0013100001fsoNJAAY"/>
    <x v="191"/>
    <n v="2016"/>
    <s v="00531000007M2hjAAC"/>
    <x v="4"/>
    <x v="1"/>
    <s v="0063100000esOk7AAE"/>
    <x v="0"/>
    <s v="0055A000008iLoOQAU"/>
    <x v="0"/>
    <n v="56805"/>
    <n v="0"/>
    <b v="0"/>
    <n v="0"/>
    <n v="0"/>
    <n v="1"/>
    <n v="0"/>
    <n v="1"/>
    <n v="0"/>
  </r>
  <r>
    <s v="0013100001jb0TpAAI"/>
    <x v="113"/>
    <n v="2020"/>
    <s v="00531000007KAu8AAG"/>
    <x v="4"/>
    <x v="6"/>
    <s v="0063100000esQdpAAE"/>
    <x v="0"/>
    <s v="0055A000008zqzaQAA"/>
    <x v="0"/>
    <n v="72600"/>
    <n v="0"/>
    <b v="0"/>
    <n v="0"/>
    <n v="0"/>
    <n v="1"/>
    <n v="0"/>
    <n v="1"/>
    <n v="0"/>
  </r>
  <r>
    <s v="0013100001mxdPhAAI"/>
    <x v="192"/>
    <n v="2022"/>
    <s v="005i0000000fNkyAAE"/>
    <x v="4"/>
    <x v="5"/>
    <s v="0063100000esUdAAAU"/>
    <x v="0"/>
    <s v="00531000007KgPgAAK"/>
    <x v="2"/>
    <n v="1717993.65"/>
    <n v="171799.36"/>
    <b v="0"/>
    <n v="10"/>
    <n v="0"/>
    <n v="1"/>
    <n v="0"/>
    <n v="0"/>
    <n v="1"/>
  </r>
  <r>
    <s v="0013100001frUCVAA2"/>
    <x v="193"/>
    <n v="2017"/>
    <s v="00531000007KAu8AAG"/>
    <x v="4"/>
    <x v="7"/>
    <s v="0063100000esUvGAAU"/>
    <x v="0"/>
    <s v="0055A000008zqzaQAA"/>
    <x v="1"/>
    <n v="2750"/>
    <n v="2750"/>
    <b v="1"/>
    <n v="100"/>
    <n v="1"/>
    <n v="0"/>
    <n v="1"/>
    <n v="0"/>
    <n v="0"/>
  </r>
  <r>
    <s v="0013100001myNL4AAM"/>
    <x v="194"/>
    <n v="2018"/>
    <s v="00531000007KAsvAAG"/>
    <x v="4"/>
    <x v="6"/>
    <s v="0063100000esupGAAQ"/>
    <x v="0"/>
    <s v="00531000007KAsvAAG"/>
    <x v="1"/>
    <n v="71500"/>
    <n v="71500"/>
    <b v="1"/>
    <n v="100"/>
    <n v="1"/>
    <n v="0"/>
    <n v="1"/>
    <n v="0"/>
    <n v="0"/>
  </r>
  <r>
    <s v="0013100001jbqf9AAA"/>
    <x v="112"/>
    <n v="2023"/>
    <s v="00531000007KAu8AAG"/>
    <x v="4"/>
    <x v="7"/>
    <s v="0063100000et7MvAAI"/>
    <x v="0"/>
    <s v="0055A00000Bnt5hQAB"/>
    <x v="3"/>
    <n v="82600"/>
    <n v="4130"/>
    <b v="0"/>
    <n v="5"/>
    <n v="0"/>
    <n v="1"/>
    <n v="0"/>
    <n v="0"/>
    <n v="1"/>
  </r>
  <r>
    <s v="0013100001fsoNJAAY"/>
    <x v="195"/>
    <n v="2016"/>
    <s v="00531000007M2hjAAC"/>
    <x v="4"/>
    <x v="1"/>
    <s v="0063100000et7iwAAA"/>
    <x v="0"/>
    <s v="0055A000008iLoOQAU"/>
    <x v="1"/>
    <n v="33850"/>
    <n v="33850"/>
    <b v="1"/>
    <n v="100"/>
    <n v="1"/>
    <n v="0"/>
    <n v="1"/>
    <n v="0"/>
    <n v="0"/>
  </r>
  <r>
    <s v="0013100001mz8G7AAI"/>
    <x v="137"/>
    <n v="2018"/>
    <s v="00531000007KAu8AAG"/>
    <x v="4"/>
    <x v="7"/>
    <s v="0063100000etO7KAAU"/>
    <x v="0"/>
    <s v="0055A000008iLoJQAU"/>
    <x v="0"/>
    <n v="54805"/>
    <n v="0"/>
    <b v="0"/>
    <n v="0"/>
    <n v="0"/>
    <n v="1"/>
    <n v="0"/>
    <n v="1"/>
    <n v="0"/>
  </r>
  <r>
    <s v="0013100001mzKtiAAE"/>
    <x v="17"/>
    <n v="2016"/>
    <s v="00531000007KgPgAAK"/>
    <x v="4"/>
    <x v="1"/>
    <s v="0063100000etStTAAU"/>
    <x v="0"/>
    <s v="00531000007KgPgAAK"/>
    <x v="0"/>
    <m/>
    <m/>
    <b v="0"/>
    <n v="0"/>
    <n v="0"/>
    <n v="1"/>
    <n v="0"/>
    <n v="1"/>
    <n v="0"/>
  </r>
  <r>
    <s v="0013100001mzKtiAAE"/>
    <x v="89"/>
    <n v="2020"/>
    <s v="00531000007KgPgAAK"/>
    <x v="4"/>
    <x v="1"/>
    <s v="0063100000etStdAAE"/>
    <x v="0"/>
    <s v="00531000007KgPgAAK"/>
    <x v="0"/>
    <n v="143000"/>
    <n v="0"/>
    <b v="0"/>
    <n v="0"/>
    <n v="0"/>
    <n v="1"/>
    <n v="0"/>
    <n v="1"/>
    <n v="0"/>
  </r>
  <r>
    <s v="0013100001mJnaRAAS"/>
    <x v="189"/>
    <n v="2017"/>
    <s v="00531000007MUoEAAW"/>
    <x v="4"/>
    <x v="1"/>
    <s v="0063100000etUi6AAE"/>
    <x v="0"/>
    <s v="00531000006uPsjAAE"/>
    <x v="2"/>
    <n v="73000"/>
    <m/>
    <b v="0"/>
    <m/>
    <n v="0"/>
    <n v="1"/>
    <n v="0"/>
    <n v="0"/>
    <n v="1"/>
  </r>
  <r>
    <s v="0013100001mzTROAA2"/>
    <x v="22"/>
    <n v="2017"/>
    <s v="00531000007MUoEAAW"/>
    <x v="4"/>
    <x v="8"/>
    <s v="0063100000etXsKAAU"/>
    <x v="0"/>
    <s v="00531000006uPsjAAE"/>
    <x v="2"/>
    <n v="70000"/>
    <m/>
    <b v="0"/>
    <m/>
    <n v="0"/>
    <n v="1"/>
    <n v="0"/>
    <n v="0"/>
    <n v="1"/>
  </r>
  <r>
    <s v="0013100001k6JWfAAM"/>
    <x v="15"/>
    <n v="2018"/>
    <s v="00531000007MUoEAAW"/>
    <x v="5"/>
    <x v="4"/>
    <s v="0063100000etenLAAQ"/>
    <x v="0"/>
    <s v="0055A000008zqzaQAA"/>
    <x v="0"/>
    <n v="65000"/>
    <n v="0"/>
    <b v="0"/>
    <n v="0"/>
    <n v="0"/>
    <n v="1"/>
    <n v="0"/>
    <n v="1"/>
    <n v="0"/>
  </r>
  <r>
    <s v="0013100001mzevCAAQ"/>
    <x v="75"/>
    <n v="2017"/>
    <s v="00531000007MUoEAAW"/>
    <x v="5"/>
    <x v="0"/>
    <s v="0063100000etep2AAA"/>
    <x v="0"/>
    <s v="00531000006uPsjAAE"/>
    <x v="2"/>
    <n v="65000"/>
    <m/>
    <b v="0"/>
    <m/>
    <n v="0"/>
    <n v="1"/>
    <n v="0"/>
    <n v="0"/>
    <n v="1"/>
  </r>
  <r>
    <s v="0013100001mzfYVAAY"/>
    <x v="22"/>
    <n v="2017"/>
    <s v="00531000007MUoEAAW"/>
    <x v="5"/>
    <x v="0"/>
    <s v="0063100000etfIGAAY"/>
    <x v="0"/>
    <s v="00531000006uPsjAAE"/>
    <x v="2"/>
    <n v="65000"/>
    <m/>
    <b v="0"/>
    <m/>
    <n v="0"/>
    <n v="1"/>
    <n v="0"/>
    <n v="0"/>
    <n v="1"/>
  </r>
  <r>
    <s v="0013100001mzmXTAAY"/>
    <x v="75"/>
    <n v="2017"/>
    <s v="00531000007MUoEAAW"/>
    <x v="6"/>
    <x v="4"/>
    <s v="0063100000eti7EAAQ"/>
    <x v="0"/>
    <s v="00531000006uPsjAAE"/>
    <x v="2"/>
    <n v="65000"/>
    <m/>
    <b v="0"/>
    <m/>
    <n v="0"/>
    <n v="1"/>
    <n v="0"/>
    <n v="0"/>
    <n v="1"/>
  </r>
  <r>
    <s v="0013100001mzma8AAA"/>
    <x v="75"/>
    <n v="2017"/>
    <s v="00531000007MUoEAAW"/>
    <x v="6"/>
    <x v="4"/>
    <s v="0063100000eti8NAAQ"/>
    <x v="0"/>
    <s v="00531000006uPsjAAE"/>
    <x v="2"/>
    <n v="65000"/>
    <m/>
    <b v="0"/>
    <m/>
    <n v="0"/>
    <n v="1"/>
    <n v="0"/>
    <n v="0"/>
    <n v="1"/>
  </r>
  <r>
    <s v="0013100001mzmTMAAY"/>
    <x v="75"/>
    <n v="2017"/>
    <s v="00531000007MUoEAAW"/>
    <x v="6"/>
    <x v="4"/>
    <s v="0063100000eti9AAAQ"/>
    <x v="0"/>
    <s v="00531000006uPsjAAE"/>
    <x v="2"/>
    <n v="65000"/>
    <m/>
    <b v="0"/>
    <m/>
    <n v="0"/>
    <n v="1"/>
    <n v="0"/>
    <n v="0"/>
    <n v="1"/>
  </r>
  <r>
    <s v="0013100001nlBupAAE"/>
    <x v="17"/>
    <n v="2016"/>
    <s v="00531000007KAsvAAG"/>
    <x v="6"/>
    <x v="4"/>
    <s v="0063100000eu5fVAAQ"/>
    <x v="0"/>
    <s v="00531000008F2qlAAC"/>
    <x v="0"/>
    <n v="71500"/>
    <n v="0"/>
    <b v="0"/>
    <n v="0"/>
    <n v="0"/>
    <n v="1"/>
    <n v="0"/>
    <n v="1"/>
    <n v="0"/>
  </r>
  <r>
    <s v="0013100001nlBupAAE"/>
    <x v="22"/>
    <n v="2017"/>
    <s v="00531000007KAsvAAG"/>
    <x v="6"/>
    <x v="4"/>
    <s v="0063100000eu5gOAAQ"/>
    <x v="0"/>
    <s v="00531000008F2qlAAC"/>
    <x v="0"/>
    <n v="71500"/>
    <n v="0"/>
    <b v="0"/>
    <n v="0"/>
    <n v="0"/>
    <n v="1"/>
    <n v="0"/>
    <n v="1"/>
    <n v="0"/>
  </r>
  <r>
    <s v="0013100001nlNGbAAM"/>
    <x v="93"/>
    <n v="2018"/>
    <s v="00531000007KAu8AAG"/>
    <x v="6"/>
    <x v="0"/>
    <s v="0063100000euHi6AAE"/>
    <x v="0"/>
    <s v="0055A000008iLoOQAU"/>
    <x v="0"/>
    <n v="54805"/>
    <n v="0"/>
    <b v="0"/>
    <n v="0"/>
    <n v="0"/>
    <n v="1"/>
    <n v="0"/>
    <n v="1"/>
    <n v="0"/>
  </r>
  <r>
    <s v="0013100001mzbsAAAQ"/>
    <x v="103"/>
    <n v="2017"/>
    <s v="00531000007MUoEAAW"/>
    <x v="7"/>
    <x v="4"/>
    <s v="0063100000euTi3AAE"/>
    <x v="0"/>
    <s v="00531000006uPsjAAE"/>
    <x v="4"/>
    <n v="200000"/>
    <n v="60000"/>
    <b v="0"/>
    <n v="30"/>
    <n v="0"/>
    <n v="1"/>
    <n v="0"/>
    <n v="0"/>
    <n v="1"/>
  </r>
  <r>
    <s v="0013100001nmMgiAAE"/>
    <x v="75"/>
    <n v="2017"/>
    <s v="00531000007KAsvAAG"/>
    <x v="7"/>
    <x v="6"/>
    <s v="0063100000eunTtAAI"/>
    <x v="0"/>
    <s v="00531000007KAsvAAG"/>
    <x v="0"/>
    <n v="71500"/>
    <n v="0"/>
    <b v="0"/>
    <n v="0"/>
    <n v="0"/>
    <n v="1"/>
    <n v="0"/>
    <n v="1"/>
    <n v="0"/>
  </r>
  <r>
    <s v="0015A000020wtxMQAQ"/>
    <x v="42"/>
    <n v="2017"/>
    <s v="005i0000000fNkyAAE"/>
    <x v="7"/>
    <x v="1"/>
    <s v="0063100000euvjHAAQ"/>
    <x v="0"/>
    <s v="005i0000000fNkyAAE"/>
    <x v="1"/>
    <n v="55000"/>
    <n v="55000"/>
    <b v="1"/>
    <n v="100"/>
    <n v="1"/>
    <n v="0"/>
    <n v="1"/>
    <n v="0"/>
    <n v="0"/>
  </r>
  <r>
    <s v="0013100001e9mKLAAY"/>
    <x v="7"/>
    <n v="2016"/>
    <s v="005i0000000fpvQAAQ"/>
    <x v="7"/>
    <x v="3"/>
    <s v="0063100000ev0nFAAQ"/>
    <x v="0"/>
    <s v="00531000008F2qlAAC"/>
    <x v="0"/>
    <n v="153588"/>
    <n v="0"/>
    <b v="0"/>
    <n v="0"/>
    <n v="0"/>
    <n v="1"/>
    <n v="0"/>
    <n v="1"/>
    <n v="0"/>
  </r>
  <r>
    <s v="0013100001eCIpHAAW"/>
    <x v="153"/>
    <n v="2017"/>
    <s v="00531000007KAsvAAG"/>
    <x v="7"/>
    <x v="6"/>
    <s v="0063100000ev4jEAAQ"/>
    <x v="0"/>
    <s v="00531000007KAsvAAG"/>
    <x v="1"/>
    <n v="41280"/>
    <n v="41280"/>
    <b v="1"/>
    <n v="100"/>
    <n v="1"/>
    <n v="0"/>
    <n v="1"/>
    <n v="0"/>
    <n v="0"/>
  </r>
  <r>
    <s v="0013100001nn0EqAAI"/>
    <x v="196"/>
    <n v="2018"/>
    <s v="00531000007KAu8AAG"/>
    <x v="7"/>
    <x v="0"/>
    <s v="0063100000evBVxAAM"/>
    <x v="0"/>
    <s v="0055A000009GjocQAC"/>
    <x v="0"/>
    <n v="50650"/>
    <n v="0"/>
    <b v="0"/>
    <n v="0"/>
    <n v="0"/>
    <n v="1"/>
    <n v="0"/>
    <n v="1"/>
    <n v="0"/>
  </r>
  <r>
    <s v="0013100001nn0NiAAI"/>
    <x v="197"/>
    <n v="2021"/>
    <s v="00531000007KAu8AAG"/>
    <x v="7"/>
    <x v="4"/>
    <s v="0063100000evBZUAA2"/>
    <x v="0"/>
    <s v="00531000007KAu8AAG"/>
    <x v="3"/>
    <n v="98134"/>
    <n v="4906.7"/>
    <b v="0"/>
    <n v="5"/>
    <n v="0"/>
    <n v="1"/>
    <n v="0"/>
    <n v="0"/>
    <n v="1"/>
  </r>
  <r>
    <s v="0013100001ga6ICAAY"/>
    <x v="198"/>
    <n v="2018"/>
    <s v="00531000007KAsvAAG"/>
    <x v="7"/>
    <x v="6"/>
    <s v="0063100000evCnUAAU"/>
    <x v="0"/>
    <s v="00531000007KAsvAAG"/>
    <x v="1"/>
    <n v="71500"/>
    <n v="71500"/>
    <b v="1"/>
    <n v="100"/>
    <n v="1"/>
    <n v="0"/>
    <n v="1"/>
    <n v="0"/>
    <n v="0"/>
  </r>
  <r>
    <s v="0013100001nn4AEAAY"/>
    <x v="75"/>
    <n v="2017"/>
    <s v="00531000007KAsvAAG"/>
    <x v="7"/>
    <x v="6"/>
    <s v="0063100000evEcdAAE"/>
    <x v="0"/>
    <s v="00531000007KAsvAAG"/>
    <x v="0"/>
    <n v="65000"/>
    <n v="0"/>
    <b v="0"/>
    <n v="0"/>
    <n v="0"/>
    <n v="1"/>
    <n v="0"/>
    <n v="1"/>
    <n v="0"/>
  </r>
  <r>
    <s v="0013100001nnkIDAAY"/>
    <x v="176"/>
    <n v="2021"/>
    <s v="00531000007KAu8AAG"/>
    <x v="7"/>
    <x v="6"/>
    <s v="0063100000fTDxHAAW"/>
    <x v="0"/>
    <s v="0055A00000Bb2djQAB"/>
    <x v="0"/>
    <n v="54805"/>
    <n v="0"/>
    <b v="0"/>
    <n v="0"/>
    <n v="0"/>
    <n v="1"/>
    <n v="0"/>
    <n v="1"/>
    <n v="0"/>
  </r>
  <r>
    <s v="0013100001nnvTWAAY"/>
    <x v="10"/>
    <n v="2021"/>
    <s v="00531000007KAu8AAG"/>
    <x v="7"/>
    <x v="6"/>
    <s v="0063100000fTL3SAAW"/>
    <x v="0"/>
    <s v="00531000007KAu8AAG"/>
    <x v="0"/>
    <n v="50015"/>
    <n v="0"/>
    <b v="0"/>
    <n v="0"/>
    <n v="0"/>
    <n v="1"/>
    <n v="0"/>
    <n v="1"/>
    <n v="0"/>
  </r>
  <r>
    <s v="0013100001nnwBmAAI"/>
    <x v="40"/>
    <n v="2021"/>
    <s v="00531000007KAu8AAG"/>
    <x v="7"/>
    <x v="6"/>
    <s v="0063100000fTLP8AAO"/>
    <x v="0"/>
    <s v="0055A000008zqzaQAA"/>
    <x v="3"/>
    <n v="54805"/>
    <n v="2740.25"/>
    <b v="0"/>
    <n v="5"/>
    <n v="0"/>
    <n v="1"/>
    <n v="0"/>
    <n v="0"/>
    <n v="1"/>
  </r>
  <r>
    <s v="0013100001gaSbbAAE"/>
    <x v="17"/>
    <n v="2016"/>
    <s v="00531000007KAsvAAG"/>
    <x v="7"/>
    <x v="6"/>
    <s v="0063100000fTTwJAAW"/>
    <x v="0"/>
    <s v="00531000007KAsvAAG"/>
    <x v="0"/>
    <n v="65000"/>
    <n v="0"/>
    <b v="0"/>
    <n v="0"/>
    <n v="0"/>
    <n v="1"/>
    <n v="0"/>
    <n v="1"/>
    <n v="0"/>
  </r>
  <r>
    <s v="0013100001no1MXAAY"/>
    <x v="17"/>
    <n v="2016"/>
    <s v="00531000007KgPgAAK"/>
    <x v="9"/>
    <x v="0"/>
    <s v="0063100000fTU18AAG"/>
    <x v="0"/>
    <s v="00531000007KgPgAAK"/>
    <x v="0"/>
    <m/>
    <m/>
    <b v="0"/>
    <n v="0"/>
    <n v="0"/>
    <n v="1"/>
    <n v="0"/>
    <n v="1"/>
    <n v="0"/>
  </r>
  <r>
    <s v="0013100001no1MXAAY"/>
    <x v="45"/>
    <n v="2020"/>
    <s v="00531000007KgPgAAK"/>
    <x v="9"/>
    <x v="0"/>
    <s v="0063100000fTU1SAAW"/>
    <x v="0"/>
    <s v="00531000007KgPgAAK"/>
    <x v="0"/>
    <n v="128000"/>
    <n v="0"/>
    <b v="0"/>
    <n v="0"/>
    <n v="0"/>
    <n v="1"/>
    <n v="0"/>
    <n v="1"/>
    <n v="0"/>
  </r>
  <r>
    <s v="0013100001jb0XDAAY"/>
    <x v="40"/>
    <n v="2021"/>
    <s v="00531000007KAu8AAG"/>
    <x v="2"/>
    <x v="6"/>
    <s v="0063100000fTUWhAAO"/>
    <x v="0"/>
    <s v="0055A000008zqzaQAA"/>
    <x v="5"/>
    <n v="47655"/>
    <n v="14296.5"/>
    <b v="0"/>
    <n v="30"/>
    <n v="0"/>
    <n v="1"/>
    <n v="0"/>
    <n v="0"/>
    <n v="1"/>
  </r>
  <r>
    <s v="0013100001fqO6KAAU"/>
    <x v="199"/>
    <n v="2016"/>
    <s v="00531000007KAu8AAG"/>
    <x v="2"/>
    <x v="6"/>
    <s v="0063100000fUV6gAAG"/>
    <x v="0"/>
    <s v="0055A000008zqzaQAA"/>
    <x v="1"/>
    <n v="7000"/>
    <n v="7000"/>
    <b v="1"/>
    <n v="100"/>
    <n v="1"/>
    <n v="0"/>
    <n v="1"/>
    <n v="0"/>
    <n v="0"/>
  </r>
  <r>
    <s v="0013100001fqO6KAAU"/>
    <x v="200"/>
    <n v="2017"/>
    <s v="00531000007KAu8AAG"/>
    <x v="2"/>
    <x v="6"/>
    <s v="0063100000fUVS6AAO"/>
    <x v="0"/>
    <s v="0055A000008zqzaQAA"/>
    <x v="1"/>
    <n v="0"/>
    <n v="0"/>
    <b v="1"/>
    <n v="100"/>
    <n v="1"/>
    <n v="0"/>
    <n v="1"/>
    <n v="0"/>
    <n v="0"/>
  </r>
  <r>
    <s v="0013100001oMsfxAAC"/>
    <x v="75"/>
    <n v="2017"/>
    <s v="00531000007KAsvAAG"/>
    <x v="2"/>
    <x v="0"/>
    <s v="0063100000fVtA6AAK"/>
    <x v="0"/>
    <s v="00531000007KAsvAAG"/>
    <x v="0"/>
    <n v="71500"/>
    <n v="0"/>
    <b v="0"/>
    <n v="0"/>
    <n v="0"/>
    <n v="1"/>
    <n v="0"/>
    <n v="1"/>
    <n v="0"/>
  </r>
  <r>
    <s v="001i000001MZ8IpAAL"/>
    <x v="21"/>
    <n v="2017"/>
    <s v="005i0000000fNkyAAE"/>
    <x v="2"/>
    <x v="6"/>
    <s v="0063100000fW2DQAA0"/>
    <x v="0"/>
    <s v="005i0000000fNkyAAE"/>
    <x v="1"/>
    <n v="520000"/>
    <n v="520000"/>
    <b v="1"/>
    <n v="100"/>
    <n v="1"/>
    <n v="0"/>
    <n v="1"/>
    <n v="0"/>
    <n v="0"/>
  </r>
  <r>
    <s v="0013100001oN3lpAAC"/>
    <x v="121"/>
    <n v="2018"/>
    <s v="00531000007KAsvAAG"/>
    <x v="2"/>
    <x v="4"/>
    <s v="0063100000fW4j1AAC"/>
    <x v="0"/>
    <s v="00531000007KAsvAAG"/>
    <x v="1"/>
    <n v="67925"/>
    <n v="67925"/>
    <b v="1"/>
    <n v="100"/>
    <n v="1"/>
    <n v="0"/>
    <n v="1"/>
    <n v="0"/>
    <n v="0"/>
  </r>
  <r>
    <s v="0013100001oNEK4AAO"/>
    <x v="17"/>
    <n v="2016"/>
    <s v="005i0000000fNkyAAE"/>
    <x v="2"/>
    <x v="1"/>
    <s v="0063100000fWDoiAAG"/>
    <x v="0"/>
    <s v="005i0000000fNkyAAE"/>
    <x v="2"/>
    <n v="130000"/>
    <n v="13000"/>
    <b v="0"/>
    <n v="10"/>
    <n v="0"/>
    <n v="1"/>
    <n v="0"/>
    <n v="0"/>
    <n v="1"/>
  </r>
  <r>
    <s v="0013100001fpk4nAAA"/>
    <x v="162"/>
    <n v="2016"/>
    <s v="00531000007KAu8AAG"/>
    <x v="2"/>
    <x v="1"/>
    <s v="0063100000fWWKuAAO"/>
    <x v="0"/>
    <s v="0055A000008zqzaQAA"/>
    <x v="1"/>
    <n v="4000"/>
    <n v="4000"/>
    <b v="1"/>
    <n v="100"/>
    <n v="1"/>
    <n v="0"/>
    <n v="1"/>
    <n v="0"/>
    <n v="0"/>
  </r>
  <r>
    <s v="0013100001oOEMqAAO"/>
    <x v="17"/>
    <n v="2016"/>
    <s v="00531000007KAsvAAG"/>
    <x v="2"/>
    <x v="4"/>
    <s v="0063100000fWkVqAAK"/>
    <x v="0"/>
    <s v="00531000007KAsvAAG"/>
    <x v="0"/>
    <n v="71500"/>
    <n v="0"/>
    <b v="0"/>
    <n v="0"/>
    <n v="0"/>
    <n v="1"/>
    <n v="0"/>
    <n v="1"/>
    <n v="0"/>
  </r>
  <r>
    <s v="0013100001gvwZsAAI"/>
    <x v="201"/>
    <n v="2018"/>
    <s v="00531000007KAsvAAG"/>
    <x v="2"/>
    <x v="6"/>
    <s v="0063100000foCVGAA2"/>
    <x v="0"/>
    <s v="00531000007KAsvAAG"/>
    <x v="1"/>
    <n v="71500"/>
    <n v="71500"/>
    <b v="1"/>
    <n v="100"/>
    <n v="1"/>
    <n v="0"/>
    <n v="1"/>
    <n v="0"/>
    <n v="0"/>
  </r>
  <r>
    <s v="0013100001oP3OXAA0"/>
    <x v="75"/>
    <n v="2017"/>
    <s v="00531000007KAsvAAG"/>
    <x v="2"/>
    <x v="3"/>
    <s v="0063100000foPehAAE"/>
    <x v="0"/>
    <s v="00531000007KAsvAAG"/>
    <x v="0"/>
    <n v="71500"/>
    <n v="0"/>
    <b v="0"/>
    <n v="0"/>
    <n v="0"/>
    <n v="1"/>
    <n v="0"/>
    <n v="1"/>
    <n v="0"/>
  </r>
  <r>
    <s v="0013100001gYObWAAW"/>
    <x v="122"/>
    <n v="2020"/>
    <s v="00531000007KAu8AAG"/>
    <x v="2"/>
    <x v="6"/>
    <s v="0063100000foREOAA2"/>
    <x v="0"/>
    <s v="0055A000009GjocQAC"/>
    <x v="0"/>
    <n v="54805"/>
    <n v="0"/>
    <b v="0"/>
    <n v="0"/>
    <n v="0"/>
    <n v="1"/>
    <n v="0"/>
    <n v="1"/>
    <n v="0"/>
  </r>
  <r>
    <s v="001i000000IyHWlAAN"/>
    <x v="42"/>
    <n v="2017"/>
    <s v="005i0000000fpvQAAQ"/>
    <x v="2"/>
    <x v="6"/>
    <s v="0063100000focqBAAQ"/>
    <x v="0"/>
    <s v="005i0000000fNkyAAE"/>
    <x v="1"/>
    <n v="19480"/>
    <n v="19480"/>
    <b v="1"/>
    <n v="100"/>
    <n v="1"/>
    <n v="0"/>
    <n v="1"/>
    <n v="0"/>
    <n v="0"/>
  </r>
  <r>
    <s v="0013100001oPSk5AAG"/>
    <x v="15"/>
    <n v="2018"/>
    <s v="00531000007KAu8AAG"/>
    <x v="2"/>
    <x v="6"/>
    <s v="0063100000fof2HAAQ"/>
    <x v="0"/>
    <s v="0055A000009sZg0QAE"/>
    <x v="0"/>
    <n v="72600"/>
    <n v="0"/>
    <b v="0"/>
    <n v="0"/>
    <n v="0"/>
    <n v="1"/>
    <n v="0"/>
    <n v="1"/>
    <n v="0"/>
  </r>
  <r>
    <s v="0013100001oQ3UcAAK"/>
    <x v="15"/>
    <n v="2018"/>
    <s v="00531000007KAu8AAG"/>
    <x v="3"/>
    <x v="0"/>
    <s v="0063100000fouK6AAI"/>
    <x v="0"/>
    <s v="0055A000009sZg0QAE"/>
    <x v="0"/>
    <n v="57394"/>
    <n v="0"/>
    <b v="0"/>
    <n v="0"/>
    <n v="0"/>
    <n v="1"/>
    <n v="0"/>
    <n v="1"/>
    <n v="0"/>
  </r>
  <r>
    <s v="0013100001p28NDAAY"/>
    <x v="75"/>
    <n v="2017"/>
    <s v="00531000007KAsvAAG"/>
    <x v="3"/>
    <x v="6"/>
    <s v="0063100000fp4U3AAI"/>
    <x v="0"/>
    <s v="00531000007KAsvAAG"/>
    <x v="0"/>
    <n v="71500"/>
    <n v="0"/>
    <b v="0"/>
    <n v="0"/>
    <n v="0"/>
    <n v="1"/>
    <n v="0"/>
    <n v="1"/>
    <n v="0"/>
  </r>
  <r>
    <s v="0013100001p363qAAA"/>
    <x v="202"/>
    <n v="2017"/>
    <s v="005i0000000fNkyAAE"/>
    <x v="3"/>
    <x v="1"/>
    <s v="0063100000fpXCoAAM"/>
    <x v="0"/>
    <s v="005i0000000fNkyAAE"/>
    <x v="1"/>
    <n v="130000"/>
    <n v="130000"/>
    <b v="1"/>
    <n v="100"/>
    <n v="1"/>
    <n v="0"/>
    <n v="1"/>
    <n v="0"/>
    <n v="0"/>
  </r>
  <r>
    <s v="001i000001MZ8IpAAL"/>
    <x v="22"/>
    <n v="2017"/>
    <s v="00531000007KgPgAAK"/>
    <x v="7"/>
    <x v="6"/>
    <s v="0063100000fpgmbAAA"/>
    <x v="0"/>
    <s v="00531000007KgPgAAK"/>
    <x v="0"/>
    <n v="195350"/>
    <n v="0"/>
    <b v="0"/>
    <n v="0"/>
    <n v="0"/>
    <n v="1"/>
    <n v="0"/>
    <n v="1"/>
    <n v="0"/>
  </r>
  <r>
    <s v="0013100001eo3U7AAI"/>
    <x v="203"/>
    <n v="2018"/>
    <s v="00531000007KAsvAAG"/>
    <x v="7"/>
    <x v="6"/>
    <s v="0063100000fpobmAAA"/>
    <x v="0"/>
    <s v="00531000007KAsvAAG"/>
    <x v="1"/>
    <n v="64350"/>
    <n v="64350"/>
    <b v="1"/>
    <n v="100"/>
    <n v="1"/>
    <n v="0"/>
    <n v="1"/>
    <n v="0"/>
    <n v="0"/>
  </r>
  <r>
    <s v="0013100001p3VVYAA2"/>
    <x v="204"/>
    <n v="2018"/>
    <s v="00531000007KAu8AAG"/>
    <x v="7"/>
    <x v="0"/>
    <s v="0063100000fpoixAAA"/>
    <x v="0"/>
    <s v="0055A000008iLoJQAU"/>
    <x v="0"/>
    <n v="54805"/>
    <n v="0"/>
    <b v="0"/>
    <n v="0"/>
    <n v="0"/>
    <n v="1"/>
    <n v="0"/>
    <n v="1"/>
    <n v="0"/>
  </r>
  <r>
    <s v="0013100001gxc5IAAQ"/>
    <x v="42"/>
    <n v="2017"/>
    <s v="00531000007MUoEAAW"/>
    <x v="12"/>
    <x v="3"/>
    <s v="0063100000fq57cAAA"/>
    <x v="0"/>
    <s v="0055A000009sa63QAA"/>
    <x v="0"/>
    <n v="70000"/>
    <n v="0"/>
    <b v="0"/>
    <n v="0"/>
    <n v="0"/>
    <n v="1"/>
    <n v="0"/>
    <n v="1"/>
    <n v="0"/>
  </r>
  <r>
    <s v="0013100001p4B22AAE"/>
    <x v="205"/>
    <n v="2018"/>
    <s v="00531000007KAu8AAG"/>
    <x v="12"/>
    <x v="4"/>
    <s v="0063100000fqCQqAAM"/>
    <x v="0"/>
    <s v="0055A000008iLoJQAU"/>
    <x v="0"/>
    <n v="54805"/>
    <n v="0"/>
    <b v="0"/>
    <n v="0"/>
    <n v="0"/>
    <n v="1"/>
    <n v="0"/>
    <n v="1"/>
    <n v="0"/>
  </r>
  <r>
    <s v="0013100001p4BDSAA2"/>
    <x v="206"/>
    <n v="2021"/>
    <s v="00531000008FRNUAA4"/>
    <x v="12"/>
    <x v="4"/>
    <s v="0063100000fqCcwAAE"/>
    <x v="0"/>
    <s v="0055A00000Bnt5hQAB"/>
    <x v="0"/>
    <n v="54805"/>
    <n v="0"/>
    <b v="0"/>
    <n v="0"/>
    <n v="0"/>
    <n v="1"/>
    <n v="0"/>
    <n v="1"/>
    <n v="0"/>
  </r>
  <r>
    <s v="0013100001qvZsSAAU"/>
    <x v="137"/>
    <n v="2018"/>
    <s v="00531000008FRNUAA4"/>
    <x v="12"/>
    <x v="4"/>
    <s v="0063100000fqChhAAE"/>
    <x v="0"/>
    <s v="0055A000008iLoJQAU"/>
    <x v="0"/>
    <n v="54805"/>
    <n v="0"/>
    <b v="0"/>
    <n v="0"/>
    <n v="0"/>
    <n v="1"/>
    <n v="0"/>
    <n v="1"/>
    <n v="0"/>
  </r>
  <r>
    <s v="0013100001fqvwqAAA"/>
    <x v="137"/>
    <n v="2018"/>
    <s v="00531000008FRNUAA4"/>
    <x v="12"/>
    <x v="4"/>
    <s v="0063100000fqCklAAE"/>
    <x v="0"/>
    <s v="0055A000008iLoJQAU"/>
    <x v="0"/>
    <n v="54805"/>
    <n v="0"/>
    <b v="0"/>
    <n v="0"/>
    <n v="0"/>
    <n v="1"/>
    <n v="0"/>
    <n v="1"/>
    <n v="0"/>
  </r>
  <r>
    <s v="0013100001p4D1HAAU"/>
    <x v="207"/>
    <n v="2017"/>
    <s v="00531000008FRNUAA4"/>
    <x v="12"/>
    <x v="0"/>
    <s v="0063100000fqEA1AAM"/>
    <x v="0"/>
    <s v="0055A000008zqzaQAA"/>
    <x v="1"/>
    <n v="47055"/>
    <n v="47055"/>
    <b v="1"/>
    <n v="100"/>
    <n v="1"/>
    <n v="0"/>
    <n v="1"/>
    <n v="0"/>
    <n v="0"/>
  </r>
  <r>
    <s v="0013100001p4DI5AAM"/>
    <x v="137"/>
    <n v="2018"/>
    <s v="00531000008FRNUAA4"/>
    <x v="12"/>
    <x v="4"/>
    <s v="0063100000fqESqAAM"/>
    <x v="0"/>
    <s v="0055A000008iLoJQAU"/>
    <x v="0"/>
    <n v="54805"/>
    <n v="0"/>
    <b v="0"/>
    <n v="0"/>
    <n v="0"/>
    <n v="1"/>
    <n v="0"/>
    <n v="1"/>
    <n v="0"/>
  </r>
  <r>
    <s v="0013100001p4DR9AAM"/>
    <x v="112"/>
    <n v="2023"/>
    <s v="00531000008FRNUAA4"/>
    <x v="12"/>
    <x v="4"/>
    <s v="0063100000fqEcAAAU"/>
    <x v="0"/>
    <s v="0055A000009GjocQAC"/>
    <x v="0"/>
    <n v="54805"/>
    <n v="0"/>
    <b v="0"/>
    <n v="0"/>
    <n v="0"/>
    <n v="1"/>
    <n v="0"/>
    <n v="1"/>
    <n v="0"/>
  </r>
  <r>
    <s v="0013100001fqvwqAAA"/>
    <x v="137"/>
    <n v="2018"/>
    <s v="00531000008FRNUAA4"/>
    <x v="12"/>
    <x v="4"/>
    <s v="0063100000fqEx2AAE"/>
    <x v="0"/>
    <s v="0055A000008iLoJQAU"/>
    <x v="0"/>
    <n v="54805"/>
    <n v="0"/>
    <b v="0"/>
    <n v="0"/>
    <n v="0"/>
    <n v="1"/>
    <n v="0"/>
    <n v="1"/>
    <n v="0"/>
  </r>
  <r>
    <s v="0013100001k5ZyRAAU"/>
    <x v="15"/>
    <n v="2018"/>
    <s v="00531000008FRNUAA4"/>
    <x v="12"/>
    <x v="4"/>
    <s v="0063100000fqFBAAA2"/>
    <x v="0"/>
    <s v="0055A000008zqzaQAA"/>
    <x v="0"/>
    <n v="54805"/>
    <n v="0"/>
    <b v="0"/>
    <n v="0"/>
    <n v="0"/>
    <n v="1"/>
    <n v="0"/>
    <n v="1"/>
    <n v="0"/>
  </r>
  <r>
    <s v="0013100001gbWzMAAU"/>
    <x v="112"/>
    <n v="2023"/>
    <s v="00531000008FRNUAA4"/>
    <x v="13"/>
    <x v="4"/>
    <s v="0063100000fqFDfAAM"/>
    <x v="0"/>
    <s v="0055A000009GjocQAC"/>
    <x v="0"/>
    <n v="54805"/>
    <n v="0"/>
    <b v="0"/>
    <n v="0"/>
    <n v="0"/>
    <n v="1"/>
    <n v="0"/>
    <n v="1"/>
    <n v="0"/>
  </r>
  <r>
    <s v="0013100001puTdTAAU"/>
    <x v="155"/>
    <n v="2021"/>
    <s v="00531000008FRNUAA4"/>
    <x v="13"/>
    <x v="4"/>
    <s v="0063100000fqFGPAA2"/>
    <x v="0"/>
    <s v="0055A00000Bb2djQAB"/>
    <x v="0"/>
    <n v="54805"/>
    <n v="0"/>
    <b v="0"/>
    <n v="0"/>
    <n v="0"/>
    <n v="1"/>
    <n v="0"/>
    <n v="1"/>
    <n v="0"/>
  </r>
  <r>
    <s v="0013100001fr79BAAQ"/>
    <x v="32"/>
    <n v="2017"/>
    <s v="00531000008FRNUAA4"/>
    <x v="13"/>
    <x v="4"/>
    <s v="0063100000fqFV9AAM"/>
    <x v="0"/>
    <s v="0055A000008iLoJQAU"/>
    <x v="0"/>
    <n v="54805"/>
    <n v="0"/>
    <b v="0"/>
    <n v="0"/>
    <n v="0"/>
    <n v="1"/>
    <n v="0"/>
    <n v="1"/>
    <n v="0"/>
  </r>
  <r>
    <s v="0013100001eo6iZAAQ"/>
    <x v="137"/>
    <n v="2018"/>
    <s v="00531000008FRNUAA4"/>
    <x v="13"/>
    <x v="4"/>
    <s v="0063100000fqFceAAE"/>
    <x v="0"/>
    <s v="0055A000008iLoJQAU"/>
    <x v="0"/>
    <n v="54805"/>
    <n v="0"/>
    <b v="0"/>
    <n v="0"/>
    <n v="0"/>
    <n v="1"/>
    <n v="0"/>
    <n v="1"/>
    <n v="0"/>
  </r>
  <r>
    <s v="0013100001p4EYQAA2"/>
    <x v="137"/>
    <n v="2018"/>
    <s v="00531000008FRNUAA4"/>
    <x v="4"/>
    <x v="4"/>
    <s v="0063100000fqFeGAAU"/>
    <x v="0"/>
    <s v="0055A000008iLoJQAU"/>
    <x v="0"/>
    <n v="54805"/>
    <n v="0"/>
    <b v="0"/>
    <n v="0"/>
    <n v="0"/>
    <n v="1"/>
    <n v="0"/>
    <n v="1"/>
    <n v="0"/>
  </r>
  <r>
    <s v="0013100001fr6f6AAA"/>
    <x v="32"/>
    <n v="2017"/>
    <s v="00531000008FRNUAA4"/>
    <x v="4"/>
    <x v="4"/>
    <s v="0063100000fqJ0EAAU"/>
    <x v="0"/>
    <s v="0055A000008zqzaQAA"/>
    <x v="0"/>
    <m/>
    <m/>
    <b v="0"/>
    <n v="0"/>
    <n v="0"/>
    <n v="1"/>
    <n v="0"/>
    <n v="1"/>
    <n v="0"/>
  </r>
  <r>
    <s v="0013100001hoCikAAE"/>
    <x v="205"/>
    <n v="2018"/>
    <s v="00531000008FRNUAA4"/>
    <x v="4"/>
    <x v="4"/>
    <s v="0063100000fqJ1lAAE"/>
    <x v="0"/>
    <s v="0055A000008iLoJQAU"/>
    <x v="0"/>
    <m/>
    <m/>
    <b v="0"/>
    <n v="0"/>
    <n v="0"/>
    <n v="1"/>
    <n v="0"/>
    <n v="1"/>
    <n v="0"/>
  </r>
  <r>
    <s v="0013100001jStVZAA0"/>
    <x v="32"/>
    <n v="2017"/>
    <s v="00531000008FRNUAA4"/>
    <x v="4"/>
    <x v="4"/>
    <s v="0063100000fqJ8yAAE"/>
    <x v="0"/>
    <s v="0055A000008iLoJQAU"/>
    <x v="0"/>
    <m/>
    <m/>
    <b v="0"/>
    <n v="0"/>
    <n v="0"/>
    <n v="1"/>
    <n v="0"/>
    <n v="1"/>
    <n v="0"/>
  </r>
  <r>
    <s v="0013100001fqvwqAAA"/>
    <x v="32"/>
    <n v="2017"/>
    <s v="00531000008FRNUAA4"/>
    <x v="4"/>
    <x v="4"/>
    <s v="0063100000fqJBEAA2"/>
    <x v="0"/>
    <s v="0055A000008iLoJQAU"/>
    <x v="0"/>
    <m/>
    <m/>
    <b v="0"/>
    <n v="0"/>
    <n v="0"/>
    <n v="1"/>
    <n v="0"/>
    <n v="1"/>
    <n v="0"/>
  </r>
  <r>
    <s v="0013100001qvZsSAAU"/>
    <x v="208"/>
    <n v="2018"/>
    <s v="00531000008FRNUAA4"/>
    <x v="4"/>
    <x v="4"/>
    <s v="0063100000fqJDAAA2"/>
    <x v="0"/>
    <s v="0055A000008iLoJQAU"/>
    <x v="0"/>
    <m/>
    <m/>
    <b v="0"/>
    <n v="0"/>
    <n v="0"/>
    <n v="1"/>
    <n v="0"/>
    <n v="1"/>
    <n v="0"/>
  </r>
  <r>
    <s v="0013100001p4Lq2AAE"/>
    <x v="145"/>
    <n v="2018"/>
    <s v="00531000008FRNUAA4"/>
    <x v="7"/>
    <x v="4"/>
    <s v="0063100000fqJFVAA2"/>
    <x v="0"/>
    <s v="0055A000008iLoJQAU"/>
    <x v="0"/>
    <n v="54805"/>
    <n v="0"/>
    <b v="0"/>
    <n v="0"/>
    <n v="0"/>
    <n v="1"/>
    <n v="0"/>
    <n v="1"/>
    <n v="0"/>
  </r>
  <r>
    <s v="0013100001jbC8CAAU"/>
    <x v="9"/>
    <n v="2018"/>
    <s v="00531000008FRNUAA4"/>
    <x v="7"/>
    <x v="4"/>
    <s v="0063100000fqJPvAAM"/>
    <x v="0"/>
    <s v="0055A000008iLoJQAU"/>
    <x v="0"/>
    <m/>
    <m/>
    <b v="0"/>
    <n v="0"/>
    <n v="0"/>
    <n v="1"/>
    <n v="0"/>
    <n v="1"/>
    <n v="0"/>
  </r>
  <r>
    <s v="0013100001kbYfiAAE"/>
    <x v="15"/>
    <n v="2018"/>
    <s v="00531000008FRNUAA4"/>
    <x v="7"/>
    <x v="4"/>
    <s v="0063100000fqJWSAA2"/>
    <x v="0"/>
    <s v="0055A000008zqzaQAA"/>
    <x v="0"/>
    <n v="57394"/>
    <n v="0"/>
    <b v="0"/>
    <n v="0"/>
    <n v="0"/>
    <n v="1"/>
    <n v="0"/>
    <n v="1"/>
    <n v="0"/>
  </r>
  <r>
    <s v="0013100001k6JgGAAU"/>
    <x v="122"/>
    <n v="2020"/>
    <s v="00531000008FRNUAA4"/>
    <x v="7"/>
    <x v="4"/>
    <s v="0063100000fqJc3AAE"/>
    <x v="0"/>
    <s v="0055A000009GjocQAC"/>
    <x v="0"/>
    <m/>
    <m/>
    <b v="0"/>
    <n v="0"/>
    <n v="0"/>
    <n v="1"/>
    <n v="0"/>
    <n v="1"/>
    <n v="0"/>
  </r>
  <r>
    <s v="0013100001frK2lAAE"/>
    <x v="15"/>
    <n v="2018"/>
    <s v="00531000008FRNUAA4"/>
    <x v="7"/>
    <x v="4"/>
    <s v="0063100000fqJeJAAU"/>
    <x v="0"/>
    <s v="0055A000009sZg0QAE"/>
    <x v="0"/>
    <m/>
    <m/>
    <b v="0"/>
    <n v="0"/>
    <n v="0"/>
    <n v="1"/>
    <n v="0"/>
    <n v="1"/>
    <n v="0"/>
  </r>
  <r>
    <s v="0013100001eo6iZAAQ"/>
    <x v="205"/>
    <n v="2018"/>
    <s v="00531000008FRNUAA4"/>
    <x v="7"/>
    <x v="4"/>
    <s v="0063100000fqJitAAE"/>
    <x v="0"/>
    <s v="0055A000008iLoJQAU"/>
    <x v="0"/>
    <m/>
    <m/>
    <b v="0"/>
    <n v="0"/>
    <n v="0"/>
    <n v="1"/>
    <n v="0"/>
    <n v="1"/>
    <n v="0"/>
  </r>
  <r>
    <s v="0013100001p4MPyAAM"/>
    <x v="204"/>
    <n v="2018"/>
    <s v="00531000008FFH0AAO"/>
    <x v="7"/>
    <x v="0"/>
    <s v="0063100000fqJp1AAE"/>
    <x v="0"/>
    <s v="0055A000008iLoJQAU"/>
    <x v="0"/>
    <n v="54805"/>
    <n v="0"/>
    <b v="0"/>
    <n v="0"/>
    <n v="0"/>
    <n v="1"/>
    <n v="0"/>
    <n v="1"/>
    <n v="0"/>
  </r>
  <r>
    <s v="0013100001qvZsSAAU"/>
    <x v="208"/>
    <n v="2018"/>
    <s v="00531000008FRNUAA4"/>
    <x v="7"/>
    <x v="4"/>
    <s v="0063100000fqJvnAAE"/>
    <x v="0"/>
    <s v="0055A000008iLoJQAU"/>
    <x v="0"/>
    <m/>
    <m/>
    <b v="0"/>
    <n v="0"/>
    <n v="0"/>
    <n v="1"/>
    <n v="0"/>
    <n v="1"/>
    <n v="0"/>
  </r>
  <r>
    <s v="001i000001MZMQXAA5"/>
    <x v="209"/>
    <n v="2017"/>
    <s v="00531000007KAsvAAG"/>
    <x v="7"/>
    <x v="6"/>
    <s v="0063100000fqJwCAAU"/>
    <x v="0"/>
    <s v="00531000007KAsvAAG"/>
    <x v="1"/>
    <n v="143000"/>
    <n v="143000"/>
    <b v="1"/>
    <n v="100"/>
    <n v="1"/>
    <n v="0"/>
    <n v="1"/>
    <n v="0"/>
    <n v="0"/>
  </r>
  <r>
    <s v="0013100001p4MetAAE"/>
    <x v="122"/>
    <n v="2020"/>
    <s v="00531000008FRNUAA4"/>
    <x v="7"/>
    <x v="4"/>
    <s v="0063100000fqK0QAAU"/>
    <x v="0"/>
    <s v="0055A000009GjocQAC"/>
    <x v="0"/>
    <m/>
    <m/>
    <b v="0"/>
    <n v="0"/>
    <n v="0"/>
    <n v="1"/>
    <n v="0"/>
    <n v="1"/>
    <n v="0"/>
  </r>
  <r>
    <s v="0013100001qvZsSAAU"/>
    <x v="145"/>
    <n v="2018"/>
    <s v="00531000008FRNUAA4"/>
    <x v="7"/>
    <x v="4"/>
    <s v="0063100000fqKPOAA2"/>
    <x v="0"/>
    <s v="0055A000008iLoJQAU"/>
    <x v="0"/>
    <m/>
    <m/>
    <b v="0"/>
    <n v="0"/>
    <n v="0"/>
    <n v="1"/>
    <n v="0"/>
    <n v="1"/>
    <n v="0"/>
  </r>
  <r>
    <s v="0013100001k79n8AAA"/>
    <x v="137"/>
    <n v="2018"/>
    <s v="00531000008FRNUAA4"/>
    <x v="7"/>
    <x v="4"/>
    <s v="0063100000fqKUEAA2"/>
    <x v="0"/>
    <s v="0055A000008iLoJQAU"/>
    <x v="0"/>
    <n v="54805"/>
    <n v="0"/>
    <b v="0"/>
    <n v="0"/>
    <n v="0"/>
    <n v="1"/>
    <n v="0"/>
    <n v="1"/>
    <n v="0"/>
  </r>
  <r>
    <s v="0013100001fqwyfAAA"/>
    <x v="145"/>
    <n v="2018"/>
    <s v="00531000008FRNUAA4"/>
    <x v="7"/>
    <x v="4"/>
    <s v="0063100000fqKr0AAE"/>
    <x v="0"/>
    <s v="0055A000008iLoJQAU"/>
    <x v="0"/>
    <n v="54805"/>
    <n v="0"/>
    <b v="0"/>
    <n v="0"/>
    <n v="0"/>
    <n v="1"/>
    <n v="0"/>
    <n v="1"/>
    <n v="0"/>
  </r>
  <r>
    <s v="0013100001gZd3uAAC"/>
    <x v="210"/>
    <n v="2018"/>
    <s v="00531000008FRNUAA4"/>
    <x v="7"/>
    <x v="4"/>
    <s v="0063100000fqKtGAAU"/>
    <x v="0"/>
    <s v="0055A000008iLoJQAU"/>
    <x v="1"/>
    <n v="22575"/>
    <n v="22575"/>
    <b v="1"/>
    <n v="100"/>
    <n v="1"/>
    <n v="0"/>
    <n v="1"/>
    <n v="0"/>
    <n v="0"/>
  </r>
  <r>
    <s v="0013100001lbwD9AAI"/>
    <x v="15"/>
    <n v="2018"/>
    <s v="00531000008FRNUAA4"/>
    <x v="7"/>
    <x v="4"/>
    <s v="0063100000fqL0CAAU"/>
    <x v="0"/>
    <s v="0055A000009GjocQAC"/>
    <x v="0"/>
    <n v="50650"/>
    <n v="0"/>
    <b v="0"/>
    <n v="0"/>
    <n v="0"/>
    <n v="1"/>
    <n v="0"/>
    <n v="1"/>
    <n v="0"/>
  </r>
  <r>
    <s v="0013100001frK2lAAE"/>
    <x v="144"/>
    <n v="2018"/>
    <s v="00531000008FRNUAA4"/>
    <x v="5"/>
    <x v="4"/>
    <s v="0063100000fqL0vAAE"/>
    <x v="0"/>
    <s v="0055A000008iLoJQAU"/>
    <x v="0"/>
    <m/>
    <m/>
    <b v="0"/>
    <n v="0"/>
    <n v="0"/>
    <n v="1"/>
    <n v="0"/>
    <n v="1"/>
    <n v="0"/>
  </r>
  <r>
    <s v="0013100001frK2lAAE"/>
    <x v="137"/>
    <n v="2018"/>
    <s v="00531000008FRNUAA4"/>
    <x v="4"/>
    <x v="4"/>
    <s v="0063100000fqL1UAAU"/>
    <x v="0"/>
    <s v="0055A000008iLoJQAU"/>
    <x v="0"/>
    <m/>
    <m/>
    <b v="0"/>
    <n v="0"/>
    <n v="0"/>
    <n v="1"/>
    <n v="0"/>
    <n v="1"/>
    <n v="0"/>
  </r>
  <r>
    <s v="0013100001qvZsSAAU"/>
    <x v="137"/>
    <n v="2018"/>
    <s v="00531000008FRNUAA4"/>
    <x v="4"/>
    <x v="4"/>
    <s v="0063100000fqL2hAAE"/>
    <x v="0"/>
    <s v="0055A000008iLoJQAU"/>
    <x v="0"/>
    <m/>
    <m/>
    <b v="0"/>
    <n v="0"/>
    <n v="0"/>
    <n v="1"/>
    <n v="0"/>
    <n v="1"/>
    <n v="0"/>
  </r>
  <r>
    <s v="0013100001p4NvZAAU"/>
    <x v="144"/>
    <n v="2018"/>
    <s v="00531000008FRNUAA4"/>
    <x v="4"/>
    <x v="4"/>
    <s v="0063100000fqL4yAAE"/>
    <x v="0"/>
    <s v="0055A000008iLoJQAU"/>
    <x v="0"/>
    <m/>
    <m/>
    <b v="0"/>
    <n v="0"/>
    <n v="0"/>
    <n v="1"/>
    <n v="0"/>
    <n v="1"/>
    <n v="0"/>
  </r>
  <r>
    <s v="0013100001p4NxfAAE"/>
    <x v="42"/>
    <n v="2017"/>
    <s v="00531000007KgPgAAK"/>
    <x v="4"/>
    <x v="3"/>
    <s v="0063100000fqL7OAAU"/>
    <x v="0"/>
    <s v="00531000007KgPgAAK"/>
    <x v="0"/>
    <m/>
    <m/>
    <b v="0"/>
    <n v="0"/>
    <n v="0"/>
    <n v="1"/>
    <n v="0"/>
    <n v="1"/>
    <n v="0"/>
  </r>
  <r>
    <s v="0013100001p4NxfAAE"/>
    <x v="9"/>
    <n v="2018"/>
    <s v="00531000007KgPgAAK"/>
    <x v="13"/>
    <x v="3"/>
    <s v="0063100000fqL7dAAE"/>
    <x v="0"/>
    <s v="00531000007KgPgAAK"/>
    <x v="4"/>
    <n v="65995"/>
    <n v="19798.5"/>
    <b v="0"/>
    <n v="30"/>
    <n v="0"/>
    <n v="1"/>
    <n v="0"/>
    <n v="0"/>
    <n v="1"/>
  </r>
  <r>
    <s v="0013100001jbC4UAAU"/>
    <x v="208"/>
    <n v="2018"/>
    <s v="00531000008FRNUAA4"/>
    <x v="13"/>
    <x v="4"/>
    <s v="0063100000fqLARAA2"/>
    <x v="0"/>
    <s v="0055A000008iLoJQAU"/>
    <x v="0"/>
    <n v="54805"/>
    <n v="0"/>
    <b v="0"/>
    <n v="0"/>
    <n v="0"/>
    <n v="1"/>
    <n v="0"/>
    <n v="1"/>
    <n v="0"/>
  </r>
  <r>
    <s v="0013100001p4O3gAAE"/>
    <x v="61"/>
    <n v="2020"/>
    <s v="00531000008FRNUAA4"/>
    <x v="13"/>
    <x v="4"/>
    <s v="0063100000fqLCIAA2"/>
    <x v="0"/>
    <s v="0055A000009GjocQAC"/>
    <x v="0"/>
    <m/>
    <m/>
    <b v="0"/>
    <n v="0"/>
    <n v="0"/>
    <n v="1"/>
    <n v="0"/>
    <n v="1"/>
    <n v="0"/>
  </r>
  <r>
    <s v="0013100001puTdTAAU"/>
    <x v="15"/>
    <n v="2018"/>
    <s v="00531000008FRNUAA4"/>
    <x v="13"/>
    <x v="4"/>
    <s v="0063100000fqLN7AAM"/>
    <x v="0"/>
    <s v="0055A000008zqzaQAA"/>
    <x v="0"/>
    <m/>
    <m/>
    <b v="0"/>
    <n v="0"/>
    <n v="0"/>
    <n v="1"/>
    <n v="0"/>
    <n v="1"/>
    <n v="0"/>
  </r>
  <r>
    <s v="0013100001lbwD9AAI"/>
    <x v="122"/>
    <n v="2020"/>
    <s v="00531000008FRNUAA4"/>
    <x v="13"/>
    <x v="4"/>
    <s v="0063100000fqLOAAA2"/>
    <x v="0"/>
    <s v="0055A000009GjocQAC"/>
    <x v="0"/>
    <m/>
    <m/>
    <b v="0"/>
    <n v="0"/>
    <n v="0"/>
    <n v="1"/>
    <n v="0"/>
    <n v="1"/>
    <n v="0"/>
  </r>
  <r>
    <s v="0013100001p4OLLAA2"/>
    <x v="61"/>
    <n v="2020"/>
    <s v="00531000008FRNUAA4"/>
    <x v="13"/>
    <x v="4"/>
    <s v="0063100000fqLPXAA2"/>
    <x v="0"/>
    <s v="0055A000009GjocQAC"/>
    <x v="0"/>
    <m/>
    <m/>
    <b v="0"/>
    <n v="0"/>
    <n v="0"/>
    <n v="1"/>
    <n v="0"/>
    <n v="1"/>
    <n v="0"/>
  </r>
  <r>
    <s v="0013100001gbOlhAAE"/>
    <x v="137"/>
    <n v="2018"/>
    <s v="00531000008FRNUAA4"/>
    <x v="13"/>
    <x v="4"/>
    <s v="0063100000fqLRfAAM"/>
    <x v="0"/>
    <s v="0055A000008iLoJQAU"/>
    <x v="0"/>
    <m/>
    <m/>
    <b v="0"/>
    <n v="0"/>
    <n v="0"/>
    <n v="1"/>
    <n v="0"/>
    <n v="1"/>
    <n v="0"/>
  </r>
  <r>
    <s v="0013100001p4OLLAA2"/>
    <x v="15"/>
    <n v="2018"/>
    <s v="00531000008FRNUAA4"/>
    <x v="13"/>
    <x v="4"/>
    <s v="0063100000fqLUQAA2"/>
    <x v="0"/>
    <s v="0055A000008zqzaQAA"/>
    <x v="0"/>
    <m/>
    <m/>
    <b v="0"/>
    <n v="0"/>
    <n v="0"/>
    <n v="1"/>
    <n v="0"/>
    <n v="1"/>
    <n v="0"/>
  </r>
  <r>
    <s v="0013100001frK2lAAE"/>
    <x v="33"/>
    <n v="2019"/>
    <s v="00531000008FRNUAA4"/>
    <x v="13"/>
    <x v="4"/>
    <s v="0063100000fqLt4AAE"/>
    <x v="0"/>
    <s v="0055A000009sZg0QAE"/>
    <x v="0"/>
    <n v="54805"/>
    <n v="0"/>
    <b v="0"/>
    <n v="0"/>
    <n v="0"/>
    <n v="1"/>
    <n v="0"/>
    <n v="1"/>
    <n v="0"/>
  </r>
  <r>
    <s v="0013100001p4P56AAE"/>
    <x v="39"/>
    <n v="2020"/>
    <s v="00531000008FRNUAA4"/>
    <x v="13"/>
    <x v="4"/>
    <s v="0063100000fqLtYAAU"/>
    <x v="0"/>
    <s v="0055A000008zqzaQAA"/>
    <x v="0"/>
    <n v="54805"/>
    <n v="0"/>
    <b v="0"/>
    <n v="0"/>
    <n v="0"/>
    <n v="1"/>
    <n v="0"/>
    <n v="1"/>
    <n v="0"/>
  </r>
  <r>
    <s v="0013100001fsOeFAAU"/>
    <x v="32"/>
    <n v="2017"/>
    <s v="00531000008FRNUAA4"/>
    <x v="13"/>
    <x v="4"/>
    <s v="0063100000fqMATAA2"/>
    <x v="0"/>
    <s v="0055A000008iLoJQAU"/>
    <x v="0"/>
    <m/>
    <m/>
    <b v="0"/>
    <n v="0"/>
    <n v="0"/>
    <n v="1"/>
    <n v="0"/>
    <n v="1"/>
    <n v="0"/>
  </r>
  <r>
    <s v="0013100001qvZsSAAU"/>
    <x v="208"/>
    <n v="2018"/>
    <s v="00531000008FRNUAA4"/>
    <x v="13"/>
    <x v="4"/>
    <s v="0063100000fqMDLAA2"/>
    <x v="0"/>
    <s v="0055A000008iLoJQAU"/>
    <x v="0"/>
    <m/>
    <m/>
    <b v="0"/>
    <n v="0"/>
    <n v="0"/>
    <n v="1"/>
    <n v="0"/>
    <n v="1"/>
    <n v="0"/>
  </r>
  <r>
    <s v="0013100001jbTo5AAE"/>
    <x v="32"/>
    <n v="2017"/>
    <s v="00531000008FRNUAA4"/>
    <x v="13"/>
    <x v="4"/>
    <s v="0063100000fqMGPAA2"/>
    <x v="0"/>
    <s v="0055A000008zqzaQAA"/>
    <x v="0"/>
    <m/>
    <m/>
    <b v="0"/>
    <n v="0"/>
    <n v="0"/>
    <n v="1"/>
    <n v="0"/>
    <n v="1"/>
    <n v="0"/>
  </r>
  <r>
    <s v="0013100001jbBzlAAE"/>
    <x v="122"/>
    <n v="2020"/>
    <s v="00531000008FRNUAA4"/>
    <x v="13"/>
    <x v="4"/>
    <s v="0063100000fqMHIAA2"/>
    <x v="0"/>
    <s v="0055A000009GjocQAC"/>
    <x v="0"/>
    <n v="57394"/>
    <n v="0"/>
    <b v="0"/>
    <n v="0"/>
    <n v="0"/>
    <n v="1"/>
    <n v="0"/>
    <n v="1"/>
    <n v="0"/>
  </r>
  <r>
    <s v="0013100001jbTo8AAE"/>
    <x v="122"/>
    <n v="2020"/>
    <s v="00531000008FRNUAA4"/>
    <x v="10"/>
    <x v="4"/>
    <s v="0063100000fqMM1AAM"/>
    <x v="0"/>
    <s v="0055A000009GjocQAC"/>
    <x v="0"/>
    <m/>
    <m/>
    <b v="0"/>
    <n v="0"/>
    <n v="0"/>
    <n v="1"/>
    <n v="0"/>
    <n v="1"/>
    <n v="0"/>
  </r>
  <r>
    <s v="0013100001qvZsSAAU"/>
    <x v="208"/>
    <n v="2018"/>
    <s v="00531000008FRNUAA4"/>
    <x v="10"/>
    <x v="4"/>
    <s v="0063100000fqMVsAAM"/>
    <x v="0"/>
    <s v="0055A000008iLoJQAU"/>
    <x v="0"/>
    <m/>
    <m/>
    <b v="0"/>
    <n v="0"/>
    <n v="0"/>
    <n v="1"/>
    <n v="0"/>
    <n v="1"/>
    <n v="0"/>
  </r>
  <r>
    <s v="0013100001ho1i9AAA"/>
    <x v="117"/>
    <n v="2020"/>
    <s v="00531000008FRNUAA4"/>
    <x v="10"/>
    <x v="4"/>
    <s v="0063100000fqMXKAA2"/>
    <x v="0"/>
    <s v="0055A000009GjocQAC"/>
    <x v="0"/>
    <m/>
    <m/>
    <b v="0"/>
    <n v="0"/>
    <n v="0"/>
    <n v="1"/>
    <n v="0"/>
    <n v="1"/>
    <n v="0"/>
  </r>
  <r>
    <s v="0013100001jbTo5AAE"/>
    <x v="32"/>
    <n v="2017"/>
    <s v="00531000008FRNUAA4"/>
    <x v="5"/>
    <x v="4"/>
    <s v="0063100000fqMYHAA2"/>
    <x v="0"/>
    <s v="0055A000008zqzaQAA"/>
    <x v="0"/>
    <m/>
    <m/>
    <b v="0"/>
    <n v="0"/>
    <n v="0"/>
    <n v="1"/>
    <n v="0"/>
    <n v="1"/>
    <n v="0"/>
  </r>
  <r>
    <s v="0013100001jbC7TAAU"/>
    <x v="76"/>
    <n v="2019"/>
    <s v="00531000008FRNUAA4"/>
    <x v="5"/>
    <x v="4"/>
    <s v="0063100000fqMi0AAE"/>
    <x v="0"/>
    <s v="0055A000008zqzaQAA"/>
    <x v="0"/>
    <n v="61450"/>
    <n v="0"/>
    <b v="0"/>
    <n v="0"/>
    <n v="0"/>
    <n v="1"/>
    <n v="0"/>
    <n v="1"/>
    <n v="0"/>
  </r>
  <r>
    <s v="0013100001fqypQAAQ"/>
    <x v="211"/>
    <n v="2019"/>
    <s v="00531000008FRNUAA4"/>
    <x v="6"/>
    <x v="4"/>
    <s v="0063100000fqMioAAE"/>
    <x v="0"/>
    <s v="0055A000009GjocQAC"/>
    <x v="0"/>
    <m/>
    <m/>
    <b v="0"/>
    <n v="0"/>
    <n v="0"/>
    <n v="1"/>
    <n v="0"/>
    <n v="1"/>
    <n v="0"/>
  </r>
  <r>
    <s v="0013100001p4QGsAAM"/>
    <x v="208"/>
    <n v="2018"/>
    <s v="00531000008FRNUAA4"/>
    <x v="6"/>
    <x v="4"/>
    <s v="0063100000fqMtrAAE"/>
    <x v="0"/>
    <s v="0055A000008iLoJQAU"/>
    <x v="0"/>
    <m/>
    <m/>
    <b v="0"/>
    <n v="0"/>
    <n v="0"/>
    <n v="1"/>
    <n v="0"/>
    <n v="1"/>
    <n v="0"/>
  </r>
  <r>
    <s v="0013100001eo6iZAAQ"/>
    <x v="137"/>
    <n v="2018"/>
    <s v="00531000008FRNUAA4"/>
    <x v="6"/>
    <x v="4"/>
    <s v="0063100000fqMvTAAU"/>
    <x v="0"/>
    <s v="0055A000008iLoJQAU"/>
    <x v="0"/>
    <m/>
    <m/>
    <b v="0"/>
    <n v="0"/>
    <n v="0"/>
    <n v="1"/>
    <n v="0"/>
    <n v="1"/>
    <n v="0"/>
  </r>
  <r>
    <s v="0013100001p4QKfAAM"/>
    <x v="208"/>
    <n v="2018"/>
    <s v="00531000008FRNUAA4"/>
    <x v="6"/>
    <x v="4"/>
    <s v="0063100000fqMwlAAE"/>
    <x v="0"/>
    <s v="0055A000008iLoJQAU"/>
    <x v="0"/>
    <m/>
    <m/>
    <b v="0"/>
    <n v="0"/>
    <n v="0"/>
    <n v="1"/>
    <n v="0"/>
    <n v="1"/>
    <n v="0"/>
  </r>
  <r>
    <s v="0013100001fqwyfAAA"/>
    <x v="137"/>
    <n v="2018"/>
    <s v="00531000008FRNUAA4"/>
    <x v="6"/>
    <x v="4"/>
    <s v="0063100000fqMzVAAU"/>
    <x v="0"/>
    <s v="0055A000008iLoJQAU"/>
    <x v="0"/>
    <m/>
    <m/>
    <b v="0"/>
    <n v="0"/>
    <n v="0"/>
    <n v="1"/>
    <n v="0"/>
    <n v="1"/>
    <n v="0"/>
  </r>
  <r>
    <s v="0013100001gZd3uAAC"/>
    <x v="137"/>
    <n v="2018"/>
    <s v="00531000008FRNUAA4"/>
    <x v="6"/>
    <x v="4"/>
    <s v="0063100000fqN18AAE"/>
    <x v="0"/>
    <s v="0055A000008iLoJQAU"/>
    <x v="0"/>
    <m/>
    <m/>
    <b v="0"/>
    <n v="0"/>
    <n v="0"/>
    <n v="1"/>
    <n v="0"/>
    <n v="1"/>
    <n v="0"/>
  </r>
  <r>
    <s v="0013100001k6JgGAAU"/>
    <x v="122"/>
    <n v="2020"/>
    <s v="00531000008FRNUAA4"/>
    <x v="6"/>
    <x v="4"/>
    <s v="0063100000fqN2kAAE"/>
    <x v="0"/>
    <s v="0055A000009GjocQAC"/>
    <x v="0"/>
    <m/>
    <m/>
    <b v="0"/>
    <n v="0"/>
    <n v="0"/>
    <n v="1"/>
    <n v="0"/>
    <n v="1"/>
    <n v="0"/>
  </r>
  <r>
    <s v="0013100001frxefAAA"/>
    <x v="32"/>
    <n v="2017"/>
    <s v="00531000008FRNUAA4"/>
    <x v="6"/>
    <x v="4"/>
    <s v="0063100000fqN3JAAU"/>
    <x v="0"/>
    <s v="0055A000009sZg0QAE"/>
    <x v="0"/>
    <m/>
    <m/>
    <b v="0"/>
    <n v="0"/>
    <n v="0"/>
    <n v="1"/>
    <n v="0"/>
    <n v="1"/>
    <n v="0"/>
  </r>
  <r>
    <s v="0013100001p4QGsAAM"/>
    <x v="208"/>
    <n v="2018"/>
    <s v="00531000008FRNUAA4"/>
    <x v="6"/>
    <x v="4"/>
    <s v="0063100000fqN4gAAE"/>
    <x v="0"/>
    <s v="0055A000008iLoJQAU"/>
    <x v="0"/>
    <m/>
    <m/>
    <b v="0"/>
    <n v="0"/>
    <n v="0"/>
    <n v="1"/>
    <n v="0"/>
    <n v="1"/>
    <n v="0"/>
  </r>
  <r>
    <s v="0013100001p4QUfAAM"/>
    <x v="212"/>
    <n v="2018"/>
    <s v="00531000008FRNUAA4"/>
    <x v="6"/>
    <x v="4"/>
    <s v="0063100000fqN5UAAU"/>
    <x v="0"/>
    <s v="0055A000008iLoJQAU"/>
    <x v="0"/>
    <m/>
    <m/>
    <b v="0"/>
    <n v="0"/>
    <n v="0"/>
    <n v="1"/>
    <n v="0"/>
    <n v="1"/>
    <n v="0"/>
  </r>
  <r>
    <s v="0013100001k7nYcAAI"/>
    <x v="118"/>
    <n v="2018"/>
    <s v="00531000008FRNUAA4"/>
    <x v="7"/>
    <x v="4"/>
    <s v="0063100000fqNHaAAM"/>
    <x v="0"/>
    <s v="0055A000008iLoJQAU"/>
    <x v="0"/>
    <m/>
    <m/>
    <b v="0"/>
    <n v="0"/>
    <n v="0"/>
    <n v="1"/>
    <n v="0"/>
    <n v="1"/>
    <n v="0"/>
  </r>
  <r>
    <s v="0013100001fqvwqAAA"/>
    <x v="137"/>
    <n v="2018"/>
    <s v="00531000008FRNUAA4"/>
    <x v="4"/>
    <x v="4"/>
    <s v="0063100000fqNIsAAM"/>
    <x v="0"/>
    <s v="0055A000008iLoJQAU"/>
    <x v="0"/>
    <m/>
    <m/>
    <b v="0"/>
    <n v="0"/>
    <n v="0"/>
    <n v="1"/>
    <n v="0"/>
    <n v="1"/>
    <n v="0"/>
  </r>
  <r>
    <s v="0013100001p4EYQAA2"/>
    <x v="9"/>
    <n v="2018"/>
    <s v="00531000008FRNUAA4"/>
    <x v="4"/>
    <x v="4"/>
    <s v="0063100000fqNKAAA2"/>
    <x v="0"/>
    <s v="0055A000008iLoJQAU"/>
    <x v="0"/>
    <n v="54805"/>
    <n v="0"/>
    <b v="0"/>
    <n v="0"/>
    <n v="0"/>
    <n v="1"/>
    <n v="0"/>
    <n v="1"/>
    <n v="0"/>
  </r>
  <r>
    <s v="0013100001p4YI2AAM"/>
    <x v="67"/>
    <n v="2018"/>
    <s v="00531000008FRNUAA4"/>
    <x v="4"/>
    <x v="0"/>
    <s v="0063100000fqRm9AAE"/>
    <x v="0"/>
    <s v="0055A000008iLoJQAU"/>
    <x v="0"/>
    <n v="52055"/>
    <n v="0"/>
    <b v="0"/>
    <n v="0"/>
    <n v="0"/>
    <n v="1"/>
    <n v="0"/>
    <n v="1"/>
    <n v="0"/>
  </r>
  <r>
    <s v="0013100001gX5LzAAK"/>
    <x v="42"/>
    <n v="2017"/>
    <s v="00531000008FRNUAA4"/>
    <x v="5"/>
    <x v="4"/>
    <s v="0063100000frFP5AAM"/>
    <x v="0"/>
    <s v="0055A000008zqzaQAA"/>
    <x v="0"/>
    <m/>
    <m/>
    <b v="0"/>
    <n v="0"/>
    <n v="0"/>
    <n v="1"/>
    <n v="0"/>
    <n v="1"/>
    <n v="0"/>
  </r>
  <r>
    <s v="0013100001fqvwqAAA"/>
    <x v="213"/>
    <n v="2017"/>
    <s v="00531000007KAu8AAG"/>
    <x v="5"/>
    <x v="4"/>
    <s v="0063100000frQKYAA2"/>
    <x v="0"/>
    <s v="0055A000008iLoOQAU"/>
    <x v="1"/>
    <n v="9500"/>
    <n v="9500"/>
    <b v="1"/>
    <n v="100"/>
    <n v="1"/>
    <n v="0"/>
    <n v="1"/>
    <n v="0"/>
    <n v="0"/>
  </r>
  <r>
    <s v="0013100001k5ZyRAAU"/>
    <x v="42"/>
    <n v="2017"/>
    <s v="00531000008FRNUAA4"/>
    <x v="5"/>
    <x v="4"/>
    <s v="0063100000fra89AAA"/>
    <x v="0"/>
    <s v="0055A000008iLoOQAU"/>
    <x v="0"/>
    <m/>
    <m/>
    <b v="0"/>
    <n v="0"/>
    <n v="0"/>
    <n v="1"/>
    <n v="0"/>
    <n v="1"/>
    <n v="0"/>
  </r>
  <r>
    <s v="0013100001lb7OTAAY"/>
    <x v="75"/>
    <n v="2017"/>
    <s v="00531000007KAsvAAG"/>
    <x v="13"/>
    <x v="4"/>
    <s v="0063100000fraZJAAY"/>
    <x v="0"/>
    <s v="00531000007KAsvAAG"/>
    <x v="0"/>
    <n v="65000"/>
    <n v="0"/>
    <b v="0"/>
    <n v="0"/>
    <n v="0"/>
    <n v="1"/>
    <n v="0"/>
    <n v="1"/>
    <n v="0"/>
  </r>
  <r>
    <s v="0013100001p57c0AAA"/>
    <x v="136"/>
    <n v="2022"/>
    <s v="00531000008FRNUAA4"/>
    <x v="13"/>
    <x v="4"/>
    <s v="0063100000frbxXAAQ"/>
    <x v="0"/>
    <s v="0055A000008iLoOQAU"/>
    <x v="0"/>
    <m/>
    <m/>
    <b v="0"/>
    <n v="0"/>
    <n v="0"/>
    <n v="1"/>
    <n v="0"/>
    <n v="1"/>
    <n v="0"/>
  </r>
  <r>
    <s v="0013100001p58SoAAI"/>
    <x v="10"/>
    <n v="2021"/>
    <s v="00531000008FRNUAA4"/>
    <x v="13"/>
    <x v="4"/>
    <s v="0063100000frctkAAA"/>
    <x v="0"/>
    <s v="00531000007KAu8AAG"/>
    <x v="0"/>
    <n v="54805"/>
    <n v="0"/>
    <b v="0"/>
    <n v="0"/>
    <n v="0"/>
    <n v="1"/>
    <n v="0"/>
    <n v="1"/>
    <n v="0"/>
  </r>
  <r>
    <s v="0013100001p58YmAAI"/>
    <x v="79"/>
    <n v="2020"/>
    <s v="00531000008FRNUAA4"/>
    <x v="13"/>
    <x v="4"/>
    <s v="0063100000frczEAAQ"/>
    <x v="0"/>
    <s v="00531000007KAu8AAG"/>
    <x v="0"/>
    <n v="50015"/>
    <n v="0"/>
    <b v="0"/>
    <n v="0"/>
    <n v="0"/>
    <n v="1"/>
    <n v="0"/>
    <n v="1"/>
    <n v="0"/>
  </r>
  <r>
    <s v="0013100001p58c2AAA"/>
    <x v="79"/>
    <n v="2020"/>
    <s v="00531000008FRNUAA4"/>
    <x v="13"/>
    <x v="4"/>
    <s v="0063100000frdDIAAY"/>
    <x v="0"/>
    <s v="00531000007KAu8AAG"/>
    <x v="0"/>
    <m/>
    <m/>
    <b v="0"/>
    <n v="0"/>
    <n v="0"/>
    <n v="1"/>
    <n v="0"/>
    <n v="1"/>
    <n v="0"/>
  </r>
  <r>
    <s v="0013100001fr7EaAAI"/>
    <x v="214"/>
    <n v="2021"/>
    <s v="00531000008FRNUAA4"/>
    <x v="13"/>
    <x v="0"/>
    <s v="0063100000frdLeAAI"/>
    <x v="0"/>
    <s v="00531000007KAu8AAG"/>
    <x v="0"/>
    <m/>
    <m/>
    <b v="0"/>
    <n v="0"/>
    <n v="0"/>
    <n v="1"/>
    <n v="0"/>
    <n v="1"/>
    <n v="0"/>
  </r>
  <r>
    <s v="0013100001p58tAAAQ"/>
    <x v="10"/>
    <n v="2021"/>
    <s v="00531000008FRNUAA4"/>
    <x v="3"/>
    <x v="0"/>
    <s v="0063100000frdWQAAY"/>
    <x v="0"/>
    <s v="0055A000008iLoOQAU"/>
    <x v="0"/>
    <m/>
    <m/>
    <b v="0"/>
    <n v="0"/>
    <n v="0"/>
    <n v="1"/>
    <n v="0"/>
    <n v="1"/>
    <n v="0"/>
  </r>
  <r>
    <s v="0013100001p58uhAAA"/>
    <x v="215"/>
    <n v="2017"/>
    <s v="00531000008FRNUAA4"/>
    <x v="3"/>
    <x v="4"/>
    <s v="0063100000frdbjAAA"/>
    <x v="0"/>
    <s v="00531000007KAu8AAG"/>
    <x v="1"/>
    <n v="47655"/>
    <n v="47655"/>
    <b v="1"/>
    <n v="100"/>
    <n v="1"/>
    <n v="0"/>
    <n v="1"/>
    <n v="0"/>
    <n v="0"/>
  </r>
  <r>
    <s v="0013100001p592WAAQ"/>
    <x v="136"/>
    <n v="2022"/>
    <s v="00531000008FRNUAA4"/>
    <x v="3"/>
    <x v="4"/>
    <s v="0063100000frdmPAAQ"/>
    <x v="0"/>
    <s v="00531000007KAu8AAG"/>
    <x v="0"/>
    <m/>
    <m/>
    <b v="0"/>
    <n v="0"/>
    <n v="0"/>
    <n v="1"/>
    <n v="0"/>
    <n v="1"/>
    <n v="0"/>
  </r>
  <r>
    <s v="0013100001p595GAAQ"/>
    <x v="29"/>
    <n v="2022"/>
    <s v="00531000008FRNUAA4"/>
    <x v="3"/>
    <x v="4"/>
    <s v="0063100000frdncAAA"/>
    <x v="0"/>
    <s v="00531000007KAu8AAG"/>
    <x v="3"/>
    <m/>
    <m/>
    <b v="0"/>
    <n v="5"/>
    <n v="0"/>
    <n v="1"/>
    <n v="0"/>
    <n v="0"/>
    <n v="1"/>
  </r>
  <r>
    <s v="0013100001p59JKAAY"/>
    <x v="79"/>
    <n v="2020"/>
    <s v="00531000008FRNUAA4"/>
    <x v="3"/>
    <x v="4"/>
    <s v="0063100000freAeAAI"/>
    <x v="0"/>
    <s v="00531000007KAu8AAG"/>
    <x v="0"/>
    <n v="50015"/>
    <n v="0"/>
    <b v="0"/>
    <n v="0"/>
    <n v="0"/>
    <n v="1"/>
    <n v="0"/>
    <n v="1"/>
    <n v="0"/>
  </r>
  <r>
    <s v="0013100001p59JtAAI"/>
    <x v="10"/>
    <n v="2021"/>
    <s v="00531000008FRNUAA4"/>
    <x v="4"/>
    <x v="4"/>
    <s v="0063100000freBIAAY"/>
    <x v="0"/>
    <s v="0055A000008iLoOQAU"/>
    <x v="0"/>
    <m/>
    <m/>
    <b v="0"/>
    <n v="0"/>
    <n v="0"/>
    <n v="1"/>
    <n v="0"/>
    <n v="1"/>
    <n v="0"/>
  </r>
  <r>
    <s v="0013100001p59KSAAY"/>
    <x v="79"/>
    <n v="2020"/>
    <s v="00531000008FRNUAA4"/>
    <x v="4"/>
    <x v="4"/>
    <s v="0063100000freBmAAI"/>
    <x v="0"/>
    <s v="00531000007KAu8AAG"/>
    <x v="0"/>
    <m/>
    <m/>
    <b v="0"/>
    <n v="0"/>
    <n v="0"/>
    <n v="1"/>
    <n v="0"/>
    <n v="1"/>
    <n v="0"/>
  </r>
  <r>
    <s v="0013100001jbAu9AAE"/>
    <x v="136"/>
    <n v="2022"/>
    <s v="00531000008FRNUAA4"/>
    <x v="4"/>
    <x v="4"/>
    <s v="0063100000freC2AAI"/>
    <x v="0"/>
    <s v="0055A000008iLoOQAU"/>
    <x v="3"/>
    <n v="72900"/>
    <n v="3645"/>
    <b v="0"/>
    <n v="5"/>
    <n v="0"/>
    <n v="1"/>
    <n v="0"/>
    <n v="0"/>
    <n v="1"/>
  </r>
  <r>
    <s v="0013100001p59ZDAAY"/>
    <x v="216"/>
    <n v="2020"/>
    <s v="00531000008FRNUAA4"/>
    <x v="4"/>
    <x v="4"/>
    <s v="0063100000freYzAAI"/>
    <x v="0"/>
    <s v="00531000007KAu8AAG"/>
    <x v="1"/>
    <n v="71399"/>
    <n v="71399"/>
    <b v="1"/>
    <n v="100"/>
    <n v="1"/>
    <n v="0"/>
    <n v="1"/>
    <n v="0"/>
    <n v="0"/>
  </r>
  <r>
    <s v="0013100001p59fLAAQ"/>
    <x v="79"/>
    <n v="2020"/>
    <s v="00531000008FRNUAA4"/>
    <x v="4"/>
    <x v="4"/>
    <s v="0063100000frefpAAA"/>
    <x v="0"/>
    <s v="00531000007KAu8AAG"/>
    <x v="0"/>
    <m/>
    <m/>
    <b v="0"/>
    <n v="0"/>
    <n v="0"/>
    <n v="1"/>
    <n v="0"/>
    <n v="1"/>
    <n v="0"/>
  </r>
  <r>
    <s v="0013100001p59erAAA"/>
    <x v="29"/>
    <n v="2022"/>
    <s v="00531000008FRNUAA4"/>
    <x v="4"/>
    <x v="4"/>
    <s v="0063100000freghAAA"/>
    <x v="0"/>
    <s v="00531000007KAu8AAG"/>
    <x v="3"/>
    <m/>
    <m/>
    <b v="0"/>
    <n v="5"/>
    <n v="0"/>
    <n v="1"/>
    <n v="0"/>
    <n v="0"/>
    <n v="1"/>
  </r>
  <r>
    <s v="0013100001p59g4AAA"/>
    <x v="68"/>
    <n v="2022"/>
    <s v="00531000008FRNUAA4"/>
    <x v="4"/>
    <x v="4"/>
    <s v="0063100000frei4AAA"/>
    <x v="0"/>
    <s v="00531000007KAu8AAG"/>
    <x v="3"/>
    <n v="98134"/>
    <n v="4906.7"/>
    <b v="0"/>
    <n v="5"/>
    <n v="0"/>
    <n v="1"/>
    <n v="0"/>
    <n v="0"/>
    <n v="1"/>
  </r>
  <r>
    <s v="0013100001p59k6AAA"/>
    <x v="115"/>
    <n v="2017"/>
    <s v="00531000008FRNUAA4"/>
    <x v="4"/>
    <x v="4"/>
    <s v="0063100000frekKAAQ"/>
    <x v="0"/>
    <s v="00531000007KAu8AAG"/>
    <x v="1"/>
    <n v="47655"/>
    <n v="47655"/>
    <b v="1"/>
    <n v="100"/>
    <n v="1"/>
    <n v="0"/>
    <n v="1"/>
    <n v="0"/>
    <n v="0"/>
  </r>
  <r>
    <s v="0013100001p59ulAAA"/>
    <x v="10"/>
    <n v="2021"/>
    <s v="00531000008FRNUAA4"/>
    <x v="4"/>
    <x v="4"/>
    <s v="0063100000frf9sAAA"/>
    <x v="0"/>
    <s v="0055A000008iLoOQAU"/>
    <x v="0"/>
    <m/>
    <m/>
    <b v="0"/>
    <n v="0"/>
    <n v="0"/>
    <n v="1"/>
    <n v="0"/>
    <n v="1"/>
    <n v="0"/>
  </r>
  <r>
    <s v="0013100001p5A0yAAE"/>
    <x v="217"/>
    <n v="2018"/>
    <s v="00531000008FRNUAA4"/>
    <x v="4"/>
    <x v="4"/>
    <s v="0063100000frfFpAAI"/>
    <x v="0"/>
    <s v="00531000007KAu8AAG"/>
    <x v="1"/>
    <n v="52336"/>
    <n v="52336"/>
    <b v="1"/>
    <n v="100"/>
    <n v="1"/>
    <n v="0"/>
    <n v="1"/>
    <n v="0"/>
    <n v="0"/>
  </r>
  <r>
    <s v="0013100001p5A3dAAE"/>
    <x v="79"/>
    <n v="2020"/>
    <s v="00531000008FRNUAA4"/>
    <x v="4"/>
    <x v="4"/>
    <s v="0063100000frfI0AAI"/>
    <x v="0"/>
    <s v="00531000007KAu8AAG"/>
    <x v="0"/>
    <m/>
    <m/>
    <b v="0"/>
    <n v="0"/>
    <n v="0"/>
    <n v="1"/>
    <n v="0"/>
    <n v="1"/>
    <n v="0"/>
  </r>
  <r>
    <s v="0013100001p5A5KAAU"/>
    <x v="79"/>
    <n v="2020"/>
    <s v="00531000008FRNUAA4"/>
    <x v="4"/>
    <x v="4"/>
    <s v="0063100000frfKGAAY"/>
    <x v="0"/>
    <s v="00531000007KAu8AAG"/>
    <x v="0"/>
    <m/>
    <m/>
    <b v="0"/>
    <n v="0"/>
    <n v="0"/>
    <n v="1"/>
    <n v="0"/>
    <n v="1"/>
    <n v="0"/>
  </r>
  <r>
    <s v="0013100001p5A5yAAE"/>
    <x v="29"/>
    <n v="2022"/>
    <s v="00531000008FRNUAA4"/>
    <x v="4"/>
    <x v="4"/>
    <s v="0063100000frfKVAAY"/>
    <x v="0"/>
    <s v="00531000007KAu8AAG"/>
    <x v="0"/>
    <m/>
    <m/>
    <b v="0"/>
    <n v="0"/>
    <n v="0"/>
    <n v="1"/>
    <n v="0"/>
    <n v="1"/>
    <n v="0"/>
  </r>
  <r>
    <s v="0013100001p5A6mAAE"/>
    <x v="79"/>
    <n v="2020"/>
    <s v="00531000008FRNUAA4"/>
    <x v="4"/>
    <x v="4"/>
    <s v="0063100000frfKzAAI"/>
    <x v="0"/>
    <s v="00531000007KAu8AAG"/>
    <x v="0"/>
    <m/>
    <m/>
    <b v="0"/>
    <n v="0"/>
    <n v="0"/>
    <n v="1"/>
    <n v="0"/>
    <n v="1"/>
    <n v="0"/>
  </r>
  <r>
    <s v="0013100001p5A92AAE"/>
    <x v="10"/>
    <n v="2021"/>
    <s v="00531000008FRNUAA4"/>
    <x v="4"/>
    <x v="4"/>
    <s v="0063100000frfMlAAI"/>
    <x v="0"/>
    <s v="0055A000008iLoOQAU"/>
    <x v="0"/>
    <m/>
    <m/>
    <b v="0"/>
    <n v="0"/>
    <n v="0"/>
    <n v="1"/>
    <n v="0"/>
    <n v="1"/>
    <n v="0"/>
  </r>
  <r>
    <s v="0013100001p5AAFAA2"/>
    <x v="10"/>
    <n v="2021"/>
    <s v="00531000008FRNUAA4"/>
    <x v="5"/>
    <x v="4"/>
    <s v="0063100000frfNPAAY"/>
    <x v="0"/>
    <s v="0055A00000BNpn5QAD"/>
    <x v="0"/>
    <m/>
    <m/>
    <b v="0"/>
    <n v="0"/>
    <n v="0"/>
    <n v="1"/>
    <n v="0"/>
    <n v="1"/>
    <n v="0"/>
  </r>
  <r>
    <s v="0013100001p5ACBAA2"/>
    <x v="10"/>
    <n v="2021"/>
    <s v="00531000008FRNUAA4"/>
    <x v="5"/>
    <x v="4"/>
    <s v="0063100000frfO7AAI"/>
    <x v="0"/>
    <s v="0055A000008iLoOQAU"/>
    <x v="0"/>
    <m/>
    <m/>
    <b v="0"/>
    <n v="0"/>
    <n v="0"/>
    <n v="1"/>
    <n v="0"/>
    <n v="1"/>
    <n v="0"/>
  </r>
  <r>
    <s v="0013100001p58YmAAI"/>
    <x v="79"/>
    <n v="2020"/>
    <s v="00531000008FRNUAA4"/>
    <x v="5"/>
    <x v="4"/>
    <s v="0063100000frfZgAAI"/>
    <x v="0"/>
    <s v="00531000007KAu8AAG"/>
    <x v="0"/>
    <m/>
    <m/>
    <b v="0"/>
    <n v="0"/>
    <n v="0"/>
    <n v="1"/>
    <n v="0"/>
    <n v="1"/>
    <n v="0"/>
  </r>
  <r>
    <s v="0013100001p5ANjAAM"/>
    <x v="79"/>
    <n v="2020"/>
    <s v="00531000008FRNUAA4"/>
    <x v="5"/>
    <x v="4"/>
    <s v="0063100000frfbNAAQ"/>
    <x v="0"/>
    <s v="00531000007KAu8AAG"/>
    <x v="0"/>
    <m/>
    <m/>
    <b v="0"/>
    <n v="0"/>
    <n v="0"/>
    <n v="1"/>
    <n v="0"/>
    <n v="1"/>
    <n v="0"/>
  </r>
  <r>
    <s v="0013100001p5AOcAAM"/>
    <x v="79"/>
    <n v="2020"/>
    <s v="00531000008FRNUAA4"/>
    <x v="5"/>
    <x v="4"/>
    <s v="0063100000frffuAAA"/>
    <x v="0"/>
    <s v="00531000007KAu8AAG"/>
    <x v="0"/>
    <n v="54805"/>
    <n v="0"/>
    <b v="0"/>
    <n v="0"/>
    <n v="0"/>
    <n v="1"/>
    <n v="0"/>
    <n v="1"/>
    <n v="0"/>
  </r>
  <r>
    <s v="0013100001p5ARlAAM"/>
    <x v="136"/>
    <n v="2022"/>
    <s v="00531000008FRNUAA4"/>
    <x v="5"/>
    <x v="4"/>
    <s v="0063100000frfiAAAQ"/>
    <x v="0"/>
    <s v="00531000007KAu8AAG"/>
    <x v="3"/>
    <m/>
    <m/>
    <b v="0"/>
    <n v="5"/>
    <n v="0"/>
    <n v="1"/>
    <n v="0"/>
    <n v="0"/>
    <n v="1"/>
  </r>
  <r>
    <s v="0013100001p5ATcAAM"/>
    <x v="68"/>
    <n v="2022"/>
    <s v="00531000008FRNUAA4"/>
    <x v="5"/>
    <x v="4"/>
    <s v="0063100000frfjrAAA"/>
    <x v="0"/>
    <s v="00531000007KAu8AAG"/>
    <x v="0"/>
    <m/>
    <m/>
    <b v="0"/>
    <n v="0"/>
    <n v="0"/>
    <n v="1"/>
    <n v="0"/>
    <n v="1"/>
    <n v="0"/>
  </r>
  <r>
    <s v="0013100001p5AYhAAM"/>
    <x v="10"/>
    <n v="2021"/>
    <s v="00531000008FRNUAA4"/>
    <x v="5"/>
    <x v="0"/>
    <s v="0063100000frfqDAAQ"/>
    <x v="0"/>
    <s v="0055A000008iLoOQAU"/>
    <x v="0"/>
    <n v="114540"/>
    <n v="0"/>
    <b v="0"/>
    <n v="0"/>
    <n v="0"/>
    <n v="1"/>
    <n v="0"/>
    <n v="1"/>
    <n v="0"/>
  </r>
  <r>
    <s v="0013100001p5AbMAAU"/>
    <x v="136"/>
    <n v="2022"/>
    <s v="00531000008FRNUAA4"/>
    <x v="5"/>
    <x v="4"/>
    <s v="0063100000frfr6AAA"/>
    <x v="0"/>
    <s v="00531000007KAu8AAG"/>
    <x v="3"/>
    <n v="75750"/>
    <n v="3787.5"/>
    <b v="0"/>
    <n v="5"/>
    <n v="0"/>
    <n v="1"/>
    <n v="0"/>
    <n v="0"/>
    <n v="1"/>
  </r>
  <r>
    <s v="0013100001jbTy4AAE"/>
    <x v="67"/>
    <n v="2018"/>
    <s v="00531000008FRNUAA4"/>
    <x v="5"/>
    <x v="4"/>
    <s v="0063100000frgCLAAY"/>
    <x v="0"/>
    <s v="0055A000008iLoJQAU"/>
    <x v="0"/>
    <n v="54805"/>
    <n v="0"/>
    <b v="0"/>
    <n v="0"/>
    <n v="0"/>
    <n v="1"/>
    <n v="0"/>
    <n v="1"/>
    <n v="0"/>
  </r>
  <r>
    <s v="0013100001p5B4QAAU"/>
    <x v="10"/>
    <n v="2021"/>
    <s v="00531000008FRNUAA4"/>
    <x v="4"/>
    <x v="4"/>
    <s v="0063100000frgEHAAY"/>
    <x v="0"/>
    <s v="0055A000008iLoOQAU"/>
    <x v="0"/>
    <m/>
    <m/>
    <b v="0"/>
    <n v="0"/>
    <n v="0"/>
    <n v="1"/>
    <n v="0"/>
    <n v="1"/>
    <n v="0"/>
  </r>
  <r>
    <s v="0013100001p5B5TAAU"/>
    <x v="32"/>
    <n v="2017"/>
    <s v="00531000008FRNUAA4"/>
    <x v="4"/>
    <x v="4"/>
    <s v="0063100000frgERAAY"/>
    <x v="0"/>
    <s v="0055A000008iLoOQAU"/>
    <x v="0"/>
    <m/>
    <m/>
    <b v="0"/>
    <n v="0"/>
    <n v="0"/>
    <n v="1"/>
    <n v="0"/>
    <n v="1"/>
    <n v="0"/>
  </r>
  <r>
    <s v="0013100001p5B83AAE"/>
    <x v="10"/>
    <n v="2021"/>
    <s v="00531000008FRNUAA4"/>
    <x v="4"/>
    <x v="4"/>
    <s v="0063100000frgFZAAY"/>
    <x v="0"/>
    <s v="0055A000008iLoOQAU"/>
    <x v="0"/>
    <m/>
    <m/>
    <b v="0"/>
    <n v="0"/>
    <n v="0"/>
    <n v="1"/>
    <n v="0"/>
    <n v="1"/>
    <n v="0"/>
  </r>
  <r>
    <s v="0013100001p5BBRAA2"/>
    <x v="10"/>
    <n v="2021"/>
    <s v="00531000008FRNUAA4"/>
    <x v="4"/>
    <x v="0"/>
    <s v="0063100000frgHLAAY"/>
    <x v="0"/>
    <s v="0055A000008iLoOQAU"/>
    <x v="0"/>
    <m/>
    <m/>
    <b v="0"/>
    <n v="0"/>
    <n v="0"/>
    <n v="1"/>
    <n v="0"/>
    <n v="1"/>
    <n v="0"/>
  </r>
  <r>
    <s v="0013100001p5A6mAAE"/>
    <x v="136"/>
    <n v="2022"/>
    <s v="00531000008FRNUAA4"/>
    <x v="4"/>
    <x v="4"/>
    <s v="0063100000frgJbAAI"/>
    <x v="0"/>
    <s v="00531000007KAu8AAG"/>
    <x v="3"/>
    <n v="98134"/>
    <n v="4906.7"/>
    <b v="0"/>
    <n v="5"/>
    <n v="0"/>
    <n v="1"/>
    <n v="0"/>
    <n v="0"/>
    <n v="1"/>
  </r>
  <r>
    <s v="0013100001p5BMJAA2"/>
    <x v="68"/>
    <n v="2022"/>
    <s v="00531000008FRNUAA4"/>
    <x v="4"/>
    <x v="4"/>
    <s v="0063100000frgLDAAY"/>
    <x v="0"/>
    <s v="00531000007KAu8AAG"/>
    <x v="3"/>
    <m/>
    <m/>
    <b v="0"/>
    <n v="5"/>
    <n v="0"/>
    <n v="1"/>
    <n v="0"/>
    <n v="0"/>
    <n v="1"/>
  </r>
  <r>
    <s v="0013100001p5BOZAA2"/>
    <x v="218"/>
    <n v="2021"/>
    <s v="00531000008FRNUAA4"/>
    <x v="4"/>
    <x v="4"/>
    <s v="0063100000frgN0AAI"/>
    <x v="0"/>
    <s v="00531000007KAu8AAG"/>
    <x v="5"/>
    <n v="81522.7"/>
    <n v="24456.81"/>
    <b v="0"/>
    <n v="30"/>
    <n v="0"/>
    <n v="1"/>
    <n v="0"/>
    <n v="0"/>
    <n v="1"/>
  </r>
  <r>
    <s v="0013100001p5BSbAAM"/>
    <x v="79"/>
    <n v="2020"/>
    <s v="00531000008FRNUAA4"/>
    <x v="4"/>
    <x v="4"/>
    <s v="0063100000frgOIAAY"/>
    <x v="0"/>
    <s v="00531000007KAu8AAG"/>
    <x v="0"/>
    <n v="54805"/>
    <n v="0"/>
    <b v="0"/>
    <n v="0"/>
    <n v="0"/>
    <n v="1"/>
    <n v="0"/>
    <n v="1"/>
    <n v="0"/>
  </r>
  <r>
    <s v="0013100001p4BDSAA2"/>
    <x v="219"/>
    <n v="2021"/>
    <s v="00531000008FRNUAA4"/>
    <x v="4"/>
    <x v="4"/>
    <s v="0063100000frgbMAAQ"/>
    <x v="0"/>
    <s v="0055A000008zqzaQAA"/>
    <x v="0"/>
    <n v="83350"/>
    <n v="0"/>
    <b v="0"/>
    <n v="0"/>
    <n v="0"/>
    <n v="1"/>
    <n v="0"/>
    <n v="1"/>
    <n v="0"/>
  </r>
  <r>
    <s v="0013100001p4gq6AAA"/>
    <x v="55"/>
    <n v="2019"/>
    <s v="00531000008FRNUAA4"/>
    <x v="5"/>
    <x v="1"/>
    <s v="0063100000frghgAAA"/>
    <x v="0"/>
    <s v="0055A000008zqzaQAA"/>
    <x v="0"/>
    <n v="54805"/>
    <n v="0"/>
    <b v="0"/>
    <n v="0"/>
    <n v="0"/>
    <n v="1"/>
    <n v="0"/>
    <n v="1"/>
    <n v="0"/>
  </r>
  <r>
    <s v="0013100001jbqTVAAY"/>
    <x v="125"/>
    <n v="2018"/>
    <s v="00531000008FRNUAA4"/>
    <x v="5"/>
    <x v="1"/>
    <s v="0063100000frmYcAAI"/>
    <x v="0"/>
    <s v="0055A000008zqzaQAA"/>
    <x v="0"/>
    <n v="24700"/>
    <n v="0"/>
    <b v="0"/>
    <n v="0"/>
    <n v="0"/>
    <n v="1"/>
    <n v="0"/>
    <n v="1"/>
    <n v="0"/>
  </r>
  <r>
    <s v="0013100001fpKktAAE"/>
    <x v="220"/>
    <n v="2017"/>
    <s v="00531000008FRNUAA4"/>
    <x v="5"/>
    <x v="6"/>
    <s v="0063100000fs0iYAAQ"/>
    <x v="0"/>
    <s v="0055A000008zqzaQAA"/>
    <x v="1"/>
    <n v="49940.03"/>
    <n v="49940.03"/>
    <b v="1"/>
    <n v="100"/>
    <n v="1"/>
    <n v="0"/>
    <n v="1"/>
    <n v="0"/>
    <n v="0"/>
  </r>
  <r>
    <s v="0013100001p5hesAAA"/>
    <x v="145"/>
    <n v="2018"/>
    <s v="00531000008FFH0AAO"/>
    <x v="5"/>
    <x v="0"/>
    <s v="0063100000gHL4KAAW"/>
    <x v="0"/>
    <s v="0055A000008iLoJQAU"/>
    <x v="0"/>
    <n v="57394"/>
    <n v="0"/>
    <b v="0"/>
    <n v="0"/>
    <n v="0"/>
    <n v="1"/>
    <n v="0"/>
    <n v="1"/>
    <n v="0"/>
  </r>
  <r>
    <s v="0013100001qyrQqAAI"/>
    <x v="130"/>
    <n v="2017"/>
    <s v="005i0000000fpvQAAQ"/>
    <x v="5"/>
    <x v="1"/>
    <s v="0063100000gHLO5AAO"/>
    <x v="0"/>
    <s v="0055A000008iLoOQAU"/>
    <x v="1"/>
    <n v="17363.5"/>
    <n v="17363.5"/>
    <b v="1"/>
    <n v="100"/>
    <n v="1"/>
    <n v="0"/>
    <n v="1"/>
    <n v="0"/>
    <n v="0"/>
  </r>
  <r>
    <s v="0013100001puSB6AAM"/>
    <x v="32"/>
    <n v="2017"/>
    <s v="00531000008FRNUAA4"/>
    <x v="5"/>
    <x v="4"/>
    <s v="0063100000gHd4lAAC"/>
    <x v="0"/>
    <s v="0055A000009sZg0QAE"/>
    <x v="0"/>
    <n v="54805"/>
    <n v="0"/>
    <b v="0"/>
    <n v="0"/>
    <n v="0"/>
    <n v="1"/>
    <n v="0"/>
    <n v="1"/>
    <n v="0"/>
  </r>
  <r>
    <s v="0013100001puTIoAAM"/>
    <x v="127"/>
    <n v="2020"/>
    <s v="00531000007KAu8AAG"/>
    <x v="5"/>
    <x v="4"/>
    <s v="0063100000gHeAUAA0"/>
    <x v="0"/>
    <s v="0055A000009GjocQAC"/>
    <x v="0"/>
    <m/>
    <m/>
    <b v="0"/>
    <n v="0"/>
    <n v="0"/>
    <n v="1"/>
    <n v="0"/>
    <n v="1"/>
    <n v="0"/>
  </r>
  <r>
    <s v="0013100001jSwODAA0"/>
    <x v="198"/>
    <n v="2018"/>
    <s v="00531000007KAu8AAG"/>
    <x v="5"/>
    <x v="4"/>
    <s v="0063100000gHeBhAAK"/>
    <x v="0"/>
    <s v="0055A000008iLoJQAU"/>
    <x v="0"/>
    <m/>
    <m/>
    <b v="0"/>
    <n v="0"/>
    <n v="0"/>
    <n v="1"/>
    <n v="0"/>
    <n v="1"/>
    <n v="0"/>
  </r>
  <r>
    <s v="0013100001puTMvAAM"/>
    <x v="221"/>
    <n v="2018"/>
    <s v="00531000007KAu8AAG"/>
    <x v="5"/>
    <x v="4"/>
    <s v="0063100000gHeD4AAK"/>
    <x v="0"/>
    <s v="0055A000008iLoJQAU"/>
    <x v="1"/>
    <n v="35897"/>
    <n v="35897"/>
    <b v="1"/>
    <n v="100"/>
    <n v="1"/>
    <n v="0"/>
    <n v="1"/>
    <n v="0"/>
    <n v="0"/>
  </r>
  <r>
    <s v="0013100001puTPkAAM"/>
    <x v="208"/>
    <n v="2018"/>
    <s v="00531000007KAu8AAG"/>
    <x v="6"/>
    <x v="0"/>
    <s v="0063100000gHeF0AAK"/>
    <x v="0"/>
    <s v="0055A000008zqzaQAA"/>
    <x v="0"/>
    <m/>
    <m/>
    <b v="0"/>
    <n v="0"/>
    <n v="0"/>
    <n v="1"/>
    <n v="0"/>
    <n v="1"/>
    <n v="0"/>
  </r>
  <r>
    <s v="0013100001puTXlAAM"/>
    <x v="198"/>
    <n v="2018"/>
    <s v="00531000007KAu8AAG"/>
    <x v="6"/>
    <x v="4"/>
    <s v="0063100000gHeOdAAK"/>
    <x v="0"/>
    <s v="0055A000008iLoJQAU"/>
    <x v="0"/>
    <m/>
    <m/>
    <b v="0"/>
    <n v="0"/>
    <n v="0"/>
    <n v="1"/>
    <n v="0"/>
    <n v="1"/>
    <n v="0"/>
  </r>
  <r>
    <s v="0013100001puTb4AAE"/>
    <x v="61"/>
    <n v="2020"/>
    <s v="00531000007KAu8AAG"/>
    <x v="6"/>
    <x v="4"/>
    <s v="0063100000gHeRDAA0"/>
    <x v="0"/>
    <s v="0055A000009GjocQAC"/>
    <x v="0"/>
    <n v="54805"/>
    <n v="0"/>
    <b v="0"/>
    <n v="0"/>
    <n v="0"/>
    <n v="1"/>
    <n v="0"/>
    <n v="1"/>
    <n v="0"/>
  </r>
  <r>
    <s v="0013100001fr7BlAAI"/>
    <x v="42"/>
    <n v="2017"/>
    <s v="00531000007KAu8AAG"/>
    <x v="6"/>
    <x v="0"/>
    <s v="0063100000gHeSaAAK"/>
    <x v="0"/>
    <s v="0055A000009sZg0QAE"/>
    <x v="0"/>
    <m/>
    <m/>
    <b v="0"/>
    <n v="0"/>
    <n v="0"/>
    <n v="1"/>
    <n v="0"/>
    <n v="1"/>
    <n v="0"/>
  </r>
  <r>
    <s v="0013100001puTdTAAU"/>
    <x v="122"/>
    <n v="2020"/>
    <s v="00531000007KAu8AAG"/>
    <x v="6"/>
    <x v="4"/>
    <s v="0063100000gHeUkAAK"/>
    <x v="0"/>
    <s v="0055A000009GjocQAC"/>
    <x v="0"/>
    <m/>
    <m/>
    <b v="0"/>
    <n v="0"/>
    <n v="0"/>
    <n v="1"/>
    <n v="0"/>
    <n v="1"/>
    <n v="0"/>
  </r>
  <r>
    <s v="0013100001gZd3uAAC"/>
    <x v="198"/>
    <n v="2018"/>
    <s v="00531000007KAu8AAG"/>
    <x v="6"/>
    <x v="4"/>
    <s v="0063100000gHeXAAA0"/>
    <x v="0"/>
    <s v="0055A000008iLoJQAU"/>
    <x v="0"/>
    <m/>
    <m/>
    <b v="0"/>
    <n v="0"/>
    <n v="0"/>
    <n v="1"/>
    <n v="0"/>
    <n v="1"/>
    <n v="0"/>
  </r>
  <r>
    <s v="0013100001frK2lAAE"/>
    <x v="42"/>
    <n v="2017"/>
    <s v="00531000007KAu8AAG"/>
    <x v="6"/>
    <x v="4"/>
    <s v="0063100000gHeXtAAK"/>
    <x v="0"/>
    <s v="0055A000009sZg0QAE"/>
    <x v="0"/>
    <m/>
    <m/>
    <b v="0"/>
    <n v="0"/>
    <n v="0"/>
    <n v="1"/>
    <n v="0"/>
    <n v="1"/>
    <n v="0"/>
  </r>
  <r>
    <s v="0015A000022QeGHQA0"/>
    <x v="117"/>
    <n v="2020"/>
    <s v="00531000007KAu8AAG"/>
    <x v="6"/>
    <x v="4"/>
    <s v="0063100000gHebgAAC"/>
    <x v="0"/>
    <s v="0055A000009GjocQAC"/>
    <x v="0"/>
    <m/>
    <m/>
    <b v="0"/>
    <n v="0"/>
    <n v="0"/>
    <n v="1"/>
    <n v="0"/>
    <n v="1"/>
    <n v="0"/>
  </r>
  <r>
    <s v="0013100001e9mKLAAY"/>
    <x v="192"/>
    <n v="2022"/>
    <s v="00531000008F2qlAAC"/>
    <x v="6"/>
    <x v="6"/>
    <s v="0063100000gHegvAAC"/>
    <x v="0"/>
    <s v="00531000008F2qlAAC"/>
    <x v="2"/>
    <n v="56542.75"/>
    <n v="5654.28"/>
    <b v="0"/>
    <n v="10"/>
    <n v="0"/>
    <n v="1"/>
    <n v="0"/>
    <n v="0"/>
    <n v="1"/>
  </r>
  <r>
    <s v="0013100001jbC2LAAU"/>
    <x v="31"/>
    <n v="2019"/>
    <s v="00531000007KAu8AAG"/>
    <x v="7"/>
    <x v="0"/>
    <s v="0063100000gHgfMAAS"/>
    <x v="0"/>
    <s v="0055A000008iLoJQAU"/>
    <x v="0"/>
    <n v="52336"/>
    <n v="0"/>
    <b v="0"/>
    <n v="0"/>
    <n v="0"/>
    <n v="1"/>
    <n v="0"/>
    <n v="1"/>
    <n v="0"/>
  </r>
  <r>
    <s v="0013100001puZ6kAAE"/>
    <x v="118"/>
    <n v="2018"/>
    <s v="00531000007KAu8AAG"/>
    <x v="7"/>
    <x v="4"/>
    <s v="0063100000gHgfvAAC"/>
    <x v="0"/>
    <s v="0055A000008iLoJQAU"/>
    <x v="0"/>
    <n v="54805"/>
    <n v="0"/>
    <b v="0"/>
    <n v="0"/>
    <n v="0"/>
    <n v="1"/>
    <n v="0"/>
    <n v="1"/>
    <n v="0"/>
  </r>
  <r>
    <s v="0013100001qyrQqAAI"/>
    <x v="222"/>
    <n v="2017"/>
    <s v="00531000008FRNUAA4"/>
    <x v="7"/>
    <x v="1"/>
    <s v="0063100000gHq7LAAS"/>
    <x v="0"/>
    <s v="0055A000008iLoOQAU"/>
    <x v="1"/>
    <n v="3850"/>
    <n v="3850"/>
    <b v="1"/>
    <n v="100"/>
    <n v="1"/>
    <n v="0"/>
    <n v="1"/>
    <n v="0"/>
    <n v="0"/>
  </r>
  <r>
    <s v="0013100001fr7EaAAI"/>
    <x v="223"/>
    <n v="2021"/>
    <s v="00531000008FRNUAA4"/>
    <x v="7"/>
    <x v="0"/>
    <s v="0063100000gI7vuAAC"/>
    <x v="0"/>
    <s v="00531000007KAu8AAG"/>
    <x v="3"/>
    <n v="91549"/>
    <n v="4577.45"/>
    <b v="0"/>
    <n v="5"/>
    <n v="0"/>
    <n v="1"/>
    <n v="0"/>
    <n v="0"/>
    <n v="1"/>
  </r>
  <r>
    <s v="0013100001frxefAAA"/>
    <x v="33"/>
    <n v="2019"/>
    <s v="00531000008FRNUAA4"/>
    <x v="7"/>
    <x v="0"/>
    <s v="0063100000gI887AAC"/>
    <x v="0"/>
    <s v="0055A000009sZg0QAE"/>
    <x v="0"/>
    <n v="54805"/>
    <n v="0"/>
    <b v="0"/>
    <n v="0"/>
    <n v="0"/>
    <n v="1"/>
    <n v="0"/>
    <n v="1"/>
    <n v="0"/>
  </r>
  <r>
    <s v="0013100001pvHL2AAM"/>
    <x v="32"/>
    <n v="2017"/>
    <s v="00531000008FRNUAA4"/>
    <x v="4"/>
    <x v="0"/>
    <s v="0063100000gI8D8AAK"/>
    <x v="0"/>
    <s v="0055A000008iLoOQAU"/>
    <x v="0"/>
    <m/>
    <m/>
    <b v="0"/>
    <n v="0"/>
    <n v="0"/>
    <n v="1"/>
    <n v="0"/>
    <n v="1"/>
    <n v="0"/>
  </r>
  <r>
    <s v="0013100001pvHPEAA2"/>
    <x v="68"/>
    <n v="2022"/>
    <s v="00531000008FRNUAA4"/>
    <x v="5"/>
    <x v="4"/>
    <s v="0063100000gI8GWAA0"/>
    <x v="0"/>
    <s v="00531000007KAu8AAG"/>
    <x v="0"/>
    <n v="47655"/>
    <n v="0"/>
    <b v="0"/>
    <n v="0"/>
    <n v="0"/>
    <n v="1"/>
    <n v="0"/>
    <n v="1"/>
    <n v="0"/>
  </r>
  <r>
    <s v="0013100001pvHRAAA2"/>
    <x v="205"/>
    <n v="2018"/>
    <s v="00531000008FRNUAA4"/>
    <x v="5"/>
    <x v="4"/>
    <s v="0063100000gI8HZAA0"/>
    <x v="0"/>
    <s v="0055A000008iLoJQAU"/>
    <x v="0"/>
    <m/>
    <m/>
    <b v="0"/>
    <n v="0"/>
    <n v="0"/>
    <n v="1"/>
    <n v="0"/>
    <n v="1"/>
    <n v="0"/>
  </r>
  <r>
    <s v="0013100001pvHWkAAM"/>
    <x v="117"/>
    <n v="2020"/>
    <s v="00531000008FRNUAA4"/>
    <x v="5"/>
    <x v="4"/>
    <s v="0063100000gI8LqAAK"/>
    <x v="0"/>
    <s v="0055A000009GjocQAC"/>
    <x v="0"/>
    <n v="54805"/>
    <n v="0"/>
    <b v="0"/>
    <n v="0"/>
    <n v="0"/>
    <n v="1"/>
    <n v="0"/>
    <n v="1"/>
    <n v="0"/>
  </r>
  <r>
    <s v="0013100001pvHYgAAM"/>
    <x v="68"/>
    <n v="2022"/>
    <s v="00531000008FRNUAA4"/>
    <x v="5"/>
    <x v="4"/>
    <s v="0063100000gI8NrAAK"/>
    <x v="0"/>
    <s v="00531000007KAu8AAG"/>
    <x v="3"/>
    <m/>
    <m/>
    <b v="0"/>
    <n v="5"/>
    <n v="0"/>
    <n v="1"/>
    <n v="0"/>
    <n v="0"/>
    <n v="1"/>
  </r>
  <r>
    <s v="0013100001pvHcsAAE"/>
    <x v="32"/>
    <n v="2017"/>
    <s v="00531000008FRNUAA4"/>
    <x v="5"/>
    <x v="4"/>
    <s v="0063100000gI8QbAAK"/>
    <x v="0"/>
    <s v="0055A000009sZg0QAE"/>
    <x v="0"/>
    <m/>
    <m/>
    <b v="0"/>
    <n v="0"/>
    <n v="0"/>
    <n v="1"/>
    <n v="0"/>
    <n v="1"/>
    <n v="0"/>
  </r>
  <r>
    <s v="0013100001jbqf9AAA"/>
    <x v="51"/>
    <n v="2019"/>
    <s v="00531000008FRNUAA4"/>
    <x v="5"/>
    <x v="4"/>
    <s v="0063100000gI8S8AAK"/>
    <x v="0"/>
    <s v="0055A000009GjocQAC"/>
    <x v="0"/>
    <m/>
    <m/>
    <b v="0"/>
    <n v="0"/>
    <n v="0"/>
    <n v="1"/>
    <n v="0"/>
    <n v="1"/>
    <n v="0"/>
  </r>
  <r>
    <s v="0013100001pvHwaAAE"/>
    <x v="10"/>
    <n v="2021"/>
    <s v="00531000008FRNUAA4"/>
    <x v="5"/>
    <x v="4"/>
    <s v="0063100000gI8TfAAK"/>
    <x v="0"/>
    <s v="00531000007KAu8AAG"/>
    <x v="0"/>
    <n v="54805"/>
    <n v="0"/>
    <b v="0"/>
    <n v="0"/>
    <n v="0"/>
    <n v="1"/>
    <n v="0"/>
    <n v="1"/>
    <n v="0"/>
  </r>
  <r>
    <s v="0015A00002BnKi3QAF"/>
    <x v="224"/>
    <n v="2021"/>
    <s v="00531000008FRNUAA4"/>
    <x v="5"/>
    <x v="0"/>
    <s v="0063100000gI8XXAA0"/>
    <x v="0"/>
    <s v="00531000007KAu8AAG"/>
    <x v="5"/>
    <n v="102727"/>
    <n v="30818.1"/>
    <b v="0"/>
    <n v="30"/>
    <n v="0"/>
    <n v="1"/>
    <n v="0"/>
    <n v="0"/>
    <n v="1"/>
  </r>
  <r>
    <s v="0013100001pvI1QAAU"/>
    <x v="208"/>
    <n v="2018"/>
    <s v="00531000008FRNUAA4"/>
    <x v="5"/>
    <x v="4"/>
    <s v="0063100000gI8Z4AAK"/>
    <x v="0"/>
    <s v="0055A000008iLoJQAU"/>
    <x v="0"/>
    <n v="54805"/>
    <n v="0"/>
    <b v="0"/>
    <n v="0"/>
    <n v="0"/>
    <n v="1"/>
    <n v="0"/>
    <n v="1"/>
    <n v="0"/>
  </r>
  <r>
    <s v="0013100001jbC4UAAU"/>
    <x v="72"/>
    <n v="2018"/>
    <s v="00531000008FRNUAA4"/>
    <x v="5"/>
    <x v="0"/>
    <s v="0063100000gI8icAAC"/>
    <x v="0"/>
    <s v="0055A000008iLoJQAU"/>
    <x v="0"/>
    <n v="47655"/>
    <n v="0"/>
    <b v="0"/>
    <n v="0"/>
    <n v="0"/>
    <n v="1"/>
    <n v="0"/>
    <n v="1"/>
    <n v="0"/>
  </r>
  <r>
    <s v="0013100001gaTySAAU"/>
    <x v="76"/>
    <n v="2019"/>
    <s v="00531000008FRNUAA4"/>
    <x v="6"/>
    <x v="4"/>
    <s v="0063100000gI8kxAAC"/>
    <x v="0"/>
    <s v="0055A000008zqzaQAA"/>
    <x v="0"/>
    <n v="64310"/>
    <n v="0"/>
    <b v="0"/>
    <n v="0"/>
    <n v="0"/>
    <n v="1"/>
    <n v="0"/>
    <n v="1"/>
    <n v="0"/>
  </r>
  <r>
    <s v="0013100001pvIFhAAM"/>
    <x v="205"/>
    <n v="2018"/>
    <s v="00531000008FRNUAA4"/>
    <x v="6"/>
    <x v="4"/>
    <s v="0063100000gI8pYAAS"/>
    <x v="0"/>
    <s v="0055A000008iLoJQAU"/>
    <x v="0"/>
    <m/>
    <m/>
    <b v="0"/>
    <n v="0"/>
    <n v="0"/>
    <n v="1"/>
    <n v="0"/>
    <n v="1"/>
    <n v="0"/>
  </r>
  <r>
    <s v="0013100001pvRTEAA2"/>
    <x v="75"/>
    <n v="2017"/>
    <s v="00531000007KgPgAAK"/>
    <x v="6"/>
    <x v="4"/>
    <s v="0063100000gIELhAAO"/>
    <x v="0"/>
    <s v="00531000007KgPgAAK"/>
    <x v="0"/>
    <n v="340620"/>
    <n v="0"/>
    <b v="0"/>
    <n v="0"/>
    <n v="0"/>
    <n v="1"/>
    <n v="0"/>
    <n v="1"/>
    <n v="0"/>
  </r>
  <r>
    <s v="0013100001fqz0JAAQ"/>
    <x v="15"/>
    <n v="2018"/>
    <s v="00531000008FRNUAA4"/>
    <x v="6"/>
    <x v="6"/>
    <s v="0063100000gonBHAAY"/>
    <x v="0"/>
    <s v="0055A000009sZg0QAE"/>
    <x v="0"/>
    <n v="54805"/>
    <n v="0"/>
    <b v="0"/>
    <n v="0"/>
    <n v="0"/>
    <n v="1"/>
    <n v="0"/>
    <n v="1"/>
    <n v="0"/>
  </r>
  <r>
    <s v="0013100001fqz0JAAQ"/>
    <x v="9"/>
    <n v="2018"/>
    <s v="00531000008FRNUAA4"/>
    <x v="6"/>
    <x v="4"/>
    <s v="0063100000gonDxAAI"/>
    <x v="0"/>
    <s v="0055A000009sZg0QAE"/>
    <x v="0"/>
    <n v="54805"/>
    <n v="0"/>
    <b v="0"/>
    <n v="0"/>
    <n v="0"/>
    <n v="1"/>
    <n v="0"/>
    <n v="1"/>
    <n v="0"/>
  </r>
  <r>
    <s v="0013100001p5ATcAAM"/>
    <x v="68"/>
    <n v="2022"/>
    <s v="00531000008FRNUAA4"/>
    <x v="6"/>
    <x v="7"/>
    <s v="0063100000gooMlAAI"/>
    <x v="0"/>
    <s v="00531000007KAu8AAG"/>
    <x v="0"/>
    <n v="99945"/>
    <n v="0"/>
    <b v="0"/>
    <n v="0"/>
    <n v="0"/>
    <n v="1"/>
    <n v="0"/>
    <n v="1"/>
    <n v="0"/>
  </r>
  <r>
    <s v="0013100001hofGrAAI"/>
    <x v="225"/>
    <n v="2017"/>
    <s v="00531000008FRNUAA4"/>
    <x v="6"/>
    <x v="1"/>
    <s v="0063100000gouxGAAQ"/>
    <x v="0"/>
    <s v="0055A000008zqzaQAA"/>
    <x v="1"/>
    <n v="19948.009999999998"/>
    <n v="19948.009999999998"/>
    <b v="1"/>
    <n v="100"/>
    <n v="1"/>
    <n v="0"/>
    <n v="1"/>
    <n v="0"/>
    <n v="0"/>
  </r>
  <r>
    <s v="0013100001hofGrAAI"/>
    <x v="32"/>
    <n v="2017"/>
    <s v="00531000008FRNUAA4"/>
    <x v="6"/>
    <x v="6"/>
    <s v="0063100000gp06IAAQ"/>
    <x v="0"/>
    <s v="0055A000009sZg0QAE"/>
    <x v="0"/>
    <n v="54805"/>
    <n v="0"/>
    <b v="0"/>
    <n v="0"/>
    <n v="0"/>
    <n v="1"/>
    <n v="0"/>
    <n v="1"/>
    <n v="0"/>
  </r>
  <r>
    <s v="0013100001fqwyfAAA"/>
    <x v="145"/>
    <n v="2018"/>
    <s v="00531000007KAu8AAG"/>
    <x v="6"/>
    <x v="6"/>
    <s v="0063100000gp1WTAAY"/>
    <x v="0"/>
    <s v="0055A000008iLoJQAU"/>
    <x v="0"/>
    <n v="54805"/>
    <n v="0"/>
    <b v="0"/>
    <n v="0"/>
    <n v="0"/>
    <n v="1"/>
    <n v="0"/>
    <n v="1"/>
    <n v="0"/>
  </r>
  <r>
    <s v="0013100001hofGrAAI"/>
    <x v="32"/>
    <n v="2017"/>
    <s v="00531000008FRNUAA4"/>
    <x v="6"/>
    <x v="6"/>
    <s v="0063100000gp1ibAAA"/>
    <x v="0"/>
    <s v="0055A000009sZg0QAE"/>
    <x v="0"/>
    <n v="54805"/>
    <n v="0"/>
    <b v="0"/>
    <n v="0"/>
    <n v="0"/>
    <n v="1"/>
    <n v="0"/>
    <n v="1"/>
    <n v="0"/>
  </r>
  <r>
    <s v="0013100001hofGrAAI"/>
    <x v="32"/>
    <n v="2017"/>
    <s v="00531000008FRNUAA4"/>
    <x v="6"/>
    <x v="6"/>
    <s v="0063100000gp1mOAAQ"/>
    <x v="0"/>
    <s v="0055A000009sZg0QAE"/>
    <x v="0"/>
    <n v="54805"/>
    <n v="0"/>
    <b v="0"/>
    <n v="0"/>
    <n v="0"/>
    <n v="1"/>
    <n v="0"/>
    <n v="1"/>
    <n v="0"/>
  </r>
  <r>
    <s v="0013100001hofGrAAI"/>
    <x v="32"/>
    <n v="2017"/>
    <s v="00531000008FRNUAA4"/>
    <x v="6"/>
    <x v="6"/>
    <s v="0063100000gp1nlAAA"/>
    <x v="0"/>
    <s v="0055A000009sZg0QAE"/>
    <x v="0"/>
    <n v="54805"/>
    <n v="0"/>
    <b v="0"/>
    <n v="0"/>
    <n v="0"/>
    <n v="1"/>
    <n v="0"/>
    <n v="1"/>
    <n v="0"/>
  </r>
  <r>
    <s v="0013100001mGBcsAAG"/>
    <x v="42"/>
    <n v="2017"/>
    <s v="00531000006uPsjAAE"/>
    <x v="6"/>
    <x v="7"/>
    <s v="0063100000gp61kAAA"/>
    <x v="0"/>
    <s v="00531000006uPsjAAE"/>
    <x v="7"/>
    <n v="0"/>
    <n v="0"/>
    <b v="0"/>
    <n v="90"/>
    <n v="0"/>
    <n v="1"/>
    <n v="0"/>
    <n v="0"/>
    <n v="1"/>
  </r>
  <r>
    <s v="0013100001n758RAAQ"/>
    <x v="42"/>
    <n v="2017"/>
    <s v="00531000006uPsjAAE"/>
    <x v="6"/>
    <x v="0"/>
    <s v="0063100000gp7E0AAI"/>
    <x v="0"/>
    <s v="00531000006uPsjAAE"/>
    <x v="2"/>
    <m/>
    <m/>
    <b v="0"/>
    <m/>
    <n v="0"/>
    <n v="1"/>
    <n v="0"/>
    <n v="0"/>
    <n v="1"/>
  </r>
  <r>
    <s v="0013100001n7DeZAAU"/>
    <x v="226"/>
    <n v="2022"/>
    <s v="00531000008FRNUAA4"/>
    <x v="7"/>
    <x v="4"/>
    <s v="0063100000gpBjnAAE"/>
    <x v="0"/>
    <s v="00531000007KAu8AAG"/>
    <x v="3"/>
    <n v="57394"/>
    <n v="2869.7"/>
    <b v="0"/>
    <n v="5"/>
    <n v="0"/>
    <n v="1"/>
    <n v="0"/>
    <n v="0"/>
    <n v="1"/>
  </r>
  <r>
    <s v="0013100001fr7EaAAI"/>
    <x v="10"/>
    <n v="2021"/>
    <s v="00531000008FRNUAA4"/>
    <x v="7"/>
    <x v="4"/>
    <s v="0063100000gpBm8AAE"/>
    <x v="0"/>
    <s v="00531000007KAu8AAG"/>
    <x v="0"/>
    <n v="49590"/>
    <n v="0"/>
    <b v="0"/>
    <n v="0"/>
    <n v="0"/>
    <n v="1"/>
    <n v="0"/>
    <n v="1"/>
    <n v="0"/>
  </r>
  <r>
    <s v="0013100001n7DjKAAU"/>
    <x v="79"/>
    <n v="2020"/>
    <s v="00531000008FRNUAA4"/>
    <x v="7"/>
    <x v="0"/>
    <s v="0063100000gpBodAAE"/>
    <x v="0"/>
    <s v="00531000007KAu8AAG"/>
    <x v="0"/>
    <m/>
    <m/>
    <b v="0"/>
    <n v="0"/>
    <n v="0"/>
    <n v="1"/>
    <n v="0"/>
    <n v="1"/>
    <n v="0"/>
  </r>
  <r>
    <s v="0013100001n7DqWAAU"/>
    <x v="176"/>
    <n v="2021"/>
    <s v="00531000008FRNUAA4"/>
    <x v="7"/>
    <x v="4"/>
    <s v="0063100000gpBtEAAU"/>
    <x v="0"/>
    <s v="00531000007KAu8AAG"/>
    <x v="0"/>
    <m/>
    <m/>
    <b v="0"/>
    <n v="0"/>
    <n v="0"/>
    <n v="1"/>
    <n v="0"/>
    <n v="1"/>
    <n v="0"/>
  </r>
  <r>
    <s v="0013100001n5LvLAAU"/>
    <x v="113"/>
    <n v="2020"/>
    <s v="00531000008FRNUAA4"/>
    <x v="7"/>
    <x v="0"/>
    <s v="0063100000gpRe1AAE"/>
    <x v="0"/>
    <s v="0055A000008zqzaQAA"/>
    <x v="0"/>
    <n v="54805"/>
    <n v="0"/>
    <b v="0"/>
    <n v="0"/>
    <n v="0"/>
    <n v="1"/>
    <n v="0"/>
    <n v="1"/>
    <n v="0"/>
  </r>
  <r>
    <s v="0013100001eoCq6AAE"/>
    <x v="227"/>
    <n v="2019"/>
    <s v="00531000007KAsvAAG"/>
    <x v="7"/>
    <x v="3"/>
    <s v="0063100000gpdF0AAI"/>
    <x v="0"/>
    <s v="00531000007KAsvAAG"/>
    <x v="1"/>
    <n v="314340"/>
    <n v="314340"/>
    <b v="1"/>
    <n v="100"/>
    <n v="1"/>
    <n v="0"/>
    <n v="1"/>
    <n v="0"/>
    <n v="0"/>
  </r>
  <r>
    <s v="0013100001fr7EaAAI"/>
    <x v="223"/>
    <n v="2021"/>
    <s v="00531000008FRNUAA4"/>
    <x v="7"/>
    <x v="6"/>
    <s v="0063100000gptThAAI"/>
    <x v="0"/>
    <s v="00531000007KAu8AAG"/>
    <x v="3"/>
    <n v="98134"/>
    <n v="4906.7"/>
    <b v="0"/>
    <n v="5"/>
    <n v="0"/>
    <n v="1"/>
    <n v="0"/>
    <n v="0"/>
    <n v="1"/>
  </r>
  <r>
    <s v="0013100001qvZsSAAU"/>
    <x v="118"/>
    <n v="2018"/>
    <s v="00531000008FFH0AAO"/>
    <x v="7"/>
    <x v="4"/>
    <s v="0063100000gpwN5AAI"/>
    <x v="0"/>
    <s v="0055A000008iLoJQAU"/>
    <x v="0"/>
    <n v="57394"/>
    <n v="0"/>
    <b v="0"/>
    <n v="0"/>
    <n v="0"/>
    <n v="1"/>
    <n v="0"/>
    <n v="1"/>
    <n v="0"/>
  </r>
  <r>
    <s v="0013100001qvZsSAAU"/>
    <x v="131"/>
    <n v="2018"/>
    <s v="00531000008FFH0AAO"/>
    <x v="7"/>
    <x v="4"/>
    <s v="0063100000gpwNjAAI"/>
    <x v="0"/>
    <s v="0055A000008iLoJQAU"/>
    <x v="0"/>
    <n v="57394"/>
    <n v="0"/>
    <b v="0"/>
    <n v="0"/>
    <n v="0"/>
    <n v="1"/>
    <n v="0"/>
    <n v="1"/>
    <n v="0"/>
  </r>
  <r>
    <s v="0013100001fqyXRAAY"/>
    <x v="228"/>
    <n v="2017"/>
    <s v="00531000008FRNUAA4"/>
    <x v="7"/>
    <x v="1"/>
    <s v="0063100000gq7c2AAA"/>
    <x v="0"/>
    <s v="0055A000008zqzaQAA"/>
    <x v="1"/>
    <n v="2000"/>
    <n v="2000"/>
    <b v="1"/>
    <n v="100"/>
    <n v="1"/>
    <n v="0"/>
    <n v="1"/>
    <n v="0"/>
    <n v="0"/>
  </r>
  <r>
    <s v="0013100001fqyXRAAY"/>
    <x v="95"/>
    <n v="2020"/>
    <s v="00531000008FRNUAA4"/>
    <x v="7"/>
    <x v="4"/>
    <s v="0063100000gq7g0AAA"/>
    <x v="0"/>
    <s v="0055A000008zqzaQAA"/>
    <x v="0"/>
    <n v="2000"/>
    <n v="0"/>
    <b v="0"/>
    <n v="0"/>
    <n v="0"/>
    <n v="1"/>
    <n v="0"/>
    <n v="1"/>
    <n v="0"/>
  </r>
  <r>
    <s v="0013100001qw9gbAAA"/>
    <x v="79"/>
    <n v="2020"/>
    <s v="00531000007KAu8AAG"/>
    <x v="7"/>
    <x v="0"/>
    <s v="0063100000gqMH8AAM"/>
    <x v="0"/>
    <s v="00531000007KAu8AAG"/>
    <x v="0"/>
    <n v="54805"/>
    <n v="0"/>
    <b v="0"/>
    <n v="0"/>
    <n v="0"/>
    <n v="1"/>
    <n v="0"/>
    <n v="1"/>
    <n v="0"/>
  </r>
  <r>
    <s v="0013100001qwA2DAAU"/>
    <x v="68"/>
    <n v="2022"/>
    <s v="00531000007KAu8AAG"/>
    <x v="7"/>
    <x v="0"/>
    <s v="0063100000gqNyzAAE"/>
    <x v="0"/>
    <s v="00531000007KAu8AAG"/>
    <x v="3"/>
    <n v="98134"/>
    <n v="4906.7"/>
    <b v="0"/>
    <n v="5"/>
    <n v="0"/>
    <n v="1"/>
    <n v="0"/>
    <n v="0"/>
    <n v="1"/>
  </r>
  <r>
    <s v="0013100001qwAJ9AAM"/>
    <x v="208"/>
    <n v="2018"/>
    <s v="00531000007KAu8AAG"/>
    <x v="7"/>
    <x v="0"/>
    <s v="0063100000gqOkAAAU"/>
    <x v="0"/>
    <s v="0055A000008iLoJQAU"/>
    <x v="0"/>
    <m/>
    <m/>
    <b v="0"/>
    <n v="0"/>
    <n v="0"/>
    <n v="1"/>
    <n v="0"/>
    <n v="1"/>
    <n v="0"/>
  </r>
  <r>
    <s v="0013100001qwAUAAA2"/>
    <x v="68"/>
    <n v="2022"/>
    <s v="00531000007KAu8AAG"/>
    <x v="12"/>
    <x v="0"/>
    <s v="0063100000gqPHGAA2"/>
    <x v="0"/>
    <s v="0055A000008iLoOQAU"/>
    <x v="3"/>
    <m/>
    <m/>
    <b v="0"/>
    <n v="5"/>
    <n v="0"/>
    <n v="1"/>
    <n v="0"/>
    <n v="0"/>
    <n v="1"/>
  </r>
  <r>
    <s v="001i000001MZ8IpAAL"/>
    <x v="108"/>
    <n v="2017"/>
    <s v="005i0000000fNkyAAE"/>
    <x v="12"/>
    <x v="6"/>
    <s v="0063100000grLzHAAU"/>
    <x v="0"/>
    <s v="005i0000000fNkyAAE"/>
    <x v="1"/>
    <n v="329250"/>
    <n v="329250"/>
    <b v="1"/>
    <n v="100"/>
    <n v="1"/>
    <n v="0"/>
    <n v="1"/>
    <n v="0"/>
    <n v="0"/>
  </r>
  <r>
    <s v="001i000001MZLyvAAH"/>
    <x v="42"/>
    <n v="2017"/>
    <s v="00531000007KgPgAAK"/>
    <x v="12"/>
    <x v="0"/>
    <s v="0063100000grWCzAAM"/>
    <x v="0"/>
    <s v="00531000007KgPgAAK"/>
    <x v="0"/>
    <m/>
    <m/>
    <b v="0"/>
    <n v="0"/>
    <n v="0"/>
    <n v="1"/>
    <n v="0"/>
    <n v="1"/>
    <n v="0"/>
  </r>
  <r>
    <s v="001i000001MZLyvAAH"/>
    <x v="39"/>
    <n v="2020"/>
    <s v="00531000007KgPgAAK"/>
    <x v="12"/>
    <x v="3"/>
    <s v="0063100000grWDxAAM"/>
    <x v="0"/>
    <s v="00531000007KgPgAAK"/>
    <x v="2"/>
    <n v="136937"/>
    <n v="13693.7"/>
    <b v="0"/>
    <n v="10"/>
    <n v="0"/>
    <n v="1"/>
    <n v="0"/>
    <n v="0"/>
    <n v="1"/>
  </r>
  <r>
    <s v="0013100001qwT0vAAE"/>
    <x v="75"/>
    <n v="2017"/>
    <s v="00531000008F2qlAAC"/>
    <x v="12"/>
    <x v="6"/>
    <s v="0063100000grrLoAAI"/>
    <x v="0"/>
    <s v="00531000008F2qlAAC"/>
    <x v="0"/>
    <n v="72699"/>
    <n v="0"/>
    <b v="0"/>
    <n v="0"/>
    <n v="0"/>
    <n v="1"/>
    <n v="0"/>
    <n v="1"/>
    <n v="0"/>
  </r>
  <r>
    <s v="0013100001fpkwYAAQ"/>
    <x v="229"/>
    <n v="2017"/>
    <s v="00531000008FRNUAA4"/>
    <x v="13"/>
    <x v="1"/>
    <s v="0063100000gs44pAAA"/>
    <x v="0"/>
    <s v="0055A000008zqzaQAA"/>
    <x v="1"/>
    <n v="3350"/>
    <n v="3350"/>
    <b v="1"/>
    <n v="100"/>
    <n v="1"/>
    <n v="0"/>
    <n v="1"/>
    <n v="0"/>
    <n v="0"/>
  </r>
  <r>
    <s v="0013100001qx6GzAAI"/>
    <x v="9"/>
    <n v="2018"/>
    <s v="00531000007KAsvAAG"/>
    <x v="13"/>
    <x v="6"/>
    <s v="0063100000gsptYAAQ"/>
    <x v="0"/>
    <s v="00531000007KAsvAAG"/>
    <x v="0"/>
    <n v="71500"/>
    <n v="0"/>
    <b v="0"/>
    <n v="0"/>
    <n v="0"/>
    <n v="1"/>
    <n v="0"/>
    <n v="1"/>
    <n v="0"/>
  </r>
  <r>
    <s v="0013100001qx8jZAAQ"/>
    <x v="230"/>
    <n v="2019"/>
    <s v="00531000007KAsvAAG"/>
    <x v="13"/>
    <x v="6"/>
    <s v="0063100000h9mnxAAA"/>
    <x v="0"/>
    <s v="0055A000009sa63QAA"/>
    <x v="0"/>
    <n v="71500"/>
    <n v="0"/>
    <b v="0"/>
    <n v="0"/>
    <n v="0"/>
    <n v="1"/>
    <n v="0"/>
    <n v="1"/>
    <n v="0"/>
  </r>
  <r>
    <s v="0013100001fpkwYAAQ"/>
    <x v="231"/>
    <n v="2017"/>
    <s v="00531000008FRNUAA4"/>
    <x v="13"/>
    <x v="8"/>
    <s v="0063100000h9vnzAAA"/>
    <x v="0"/>
    <s v="0055A000008zqzaQAA"/>
    <x v="1"/>
    <n v="2750"/>
    <n v="2750"/>
    <b v="1"/>
    <n v="100"/>
    <n v="1"/>
    <n v="0"/>
    <n v="1"/>
    <n v="0"/>
    <n v="0"/>
  </r>
  <r>
    <s v="0013100001qxVcsAAE"/>
    <x v="9"/>
    <n v="2018"/>
    <s v="00531000007KAsvAAG"/>
    <x v="13"/>
    <x v="0"/>
    <s v="0063100000h9wx6AAA"/>
    <x v="0"/>
    <s v="00531000007KAsvAAG"/>
    <x v="0"/>
    <n v="71500"/>
    <n v="0"/>
    <b v="0"/>
    <n v="0"/>
    <n v="0"/>
    <n v="1"/>
    <n v="0"/>
    <n v="1"/>
    <n v="0"/>
  </r>
  <r>
    <s v="0013100001qxiZOAAY"/>
    <x v="22"/>
    <n v="2017"/>
    <s v="00531000007KAsvAAG"/>
    <x v="7"/>
    <x v="6"/>
    <s v="0063100000hA5tuAAC"/>
    <x v="0"/>
    <s v="00531000007KAsvAAG"/>
    <x v="0"/>
    <n v="66500"/>
    <n v="0"/>
    <b v="0"/>
    <n v="0"/>
    <n v="0"/>
    <n v="1"/>
    <n v="0"/>
    <n v="1"/>
    <n v="0"/>
  </r>
  <r>
    <s v="0013100001jbC8CAAU"/>
    <x v="119"/>
    <n v="2018"/>
    <s v="00531000008FRNUAA4"/>
    <x v="7"/>
    <x v="4"/>
    <s v="0063100000hA8isAAC"/>
    <x v="0"/>
    <s v="0055A000008iLoJQAU"/>
    <x v="0"/>
    <n v="54805"/>
    <n v="0"/>
    <b v="0"/>
    <n v="0"/>
    <n v="0"/>
    <n v="1"/>
    <n v="0"/>
    <n v="1"/>
    <n v="0"/>
  </r>
  <r>
    <s v="0013100001qxqgHAAQ"/>
    <x v="122"/>
    <n v="2020"/>
    <s v="00531000008FRNUAA4"/>
    <x v="7"/>
    <x v="4"/>
    <s v="0063100000hA8jqAAC"/>
    <x v="0"/>
    <s v="0055A000009GjocQAC"/>
    <x v="0"/>
    <n v="54805"/>
    <n v="0"/>
    <b v="0"/>
    <n v="0"/>
    <n v="0"/>
    <n v="1"/>
    <n v="0"/>
    <n v="1"/>
    <n v="0"/>
  </r>
  <r>
    <s v="0013100001qvZsSAAU"/>
    <x v="208"/>
    <n v="2018"/>
    <s v="00531000008FRNUAA4"/>
    <x v="7"/>
    <x v="4"/>
    <s v="0063100000hA8lDAAS"/>
    <x v="0"/>
    <s v="0055A000008iLoJQAU"/>
    <x v="0"/>
    <n v="54805"/>
    <n v="0"/>
    <b v="0"/>
    <n v="0"/>
    <n v="0"/>
    <n v="1"/>
    <n v="0"/>
    <n v="1"/>
    <n v="0"/>
  </r>
  <r>
    <s v="0013100001jbC4UAAU"/>
    <x v="119"/>
    <n v="2018"/>
    <s v="00531000008FRNUAA4"/>
    <x v="7"/>
    <x v="4"/>
    <s v="0063100000hA8mQAAS"/>
    <x v="0"/>
    <s v="0055A000008iLoJQAU"/>
    <x v="0"/>
    <n v="54805"/>
    <n v="0"/>
    <b v="0"/>
    <n v="0"/>
    <n v="0"/>
    <n v="1"/>
    <n v="0"/>
    <n v="1"/>
    <n v="0"/>
  </r>
  <r>
    <s v="0013100001qxqblAAA"/>
    <x v="128"/>
    <n v="2018"/>
    <s v="00531000008FRNUAA4"/>
    <x v="7"/>
    <x v="4"/>
    <s v="0063100000hA8nOAAS"/>
    <x v="0"/>
    <s v="0055A000008iLoJQAU"/>
    <x v="0"/>
    <n v="54805"/>
    <n v="0"/>
    <b v="0"/>
    <n v="0"/>
    <n v="0"/>
    <n v="1"/>
    <n v="0"/>
    <n v="1"/>
    <n v="0"/>
  </r>
  <r>
    <s v="0013100001enlrdAAA"/>
    <x v="15"/>
    <n v="2018"/>
    <s v="00531000008FRNUAA4"/>
    <x v="7"/>
    <x v="4"/>
    <s v="0063100000hA8oHAAS"/>
    <x v="0"/>
    <s v="0055A000009sZg0QAE"/>
    <x v="0"/>
    <n v="54805"/>
    <n v="0"/>
    <b v="0"/>
    <n v="0"/>
    <n v="0"/>
    <n v="1"/>
    <n v="0"/>
    <n v="1"/>
    <n v="0"/>
  </r>
  <r>
    <s v="0013100001qxqfJAAQ"/>
    <x v="208"/>
    <n v="2018"/>
    <s v="00531000008FRNUAA4"/>
    <x v="7"/>
    <x v="4"/>
    <s v="0063100000hA8pPAAS"/>
    <x v="0"/>
    <s v="0055A000008iLoJQAU"/>
    <x v="0"/>
    <n v="54805"/>
    <n v="0"/>
    <b v="0"/>
    <n v="0"/>
    <n v="0"/>
    <n v="1"/>
    <n v="0"/>
    <n v="1"/>
    <n v="0"/>
  </r>
  <r>
    <s v="0013100001jbTy1AAE"/>
    <x v="15"/>
    <n v="2018"/>
    <s v="00531000008FRNUAA4"/>
    <x v="7"/>
    <x v="4"/>
    <s v="0063100000hAHFJAA4"/>
    <x v="0"/>
    <s v="0055A000009sZg0QAE"/>
    <x v="0"/>
    <n v="57394"/>
    <n v="0"/>
    <b v="0"/>
    <n v="0"/>
    <n v="0"/>
    <n v="1"/>
    <n v="0"/>
    <n v="1"/>
    <n v="0"/>
  </r>
  <r>
    <s v="0013100001ho1pKAAQ"/>
    <x v="122"/>
    <n v="2020"/>
    <s v="00531000008FRNUAA4"/>
    <x v="13"/>
    <x v="4"/>
    <s v="0063100000hAHKiAAO"/>
    <x v="0"/>
    <s v="0055A000009GjocQAC"/>
    <x v="0"/>
    <n v="54805"/>
    <n v="0"/>
    <b v="0"/>
    <n v="0"/>
    <n v="0"/>
    <n v="1"/>
    <n v="0"/>
    <n v="1"/>
    <n v="0"/>
  </r>
  <r>
    <s v="0013100001qxqgHAAQ"/>
    <x v="122"/>
    <n v="2020"/>
    <s v="00531000008FRNUAA4"/>
    <x v="13"/>
    <x v="4"/>
    <s v="0063100000hAHLqAAO"/>
    <x v="0"/>
    <s v="0055A000009GjocQAC"/>
    <x v="0"/>
    <n v="57394"/>
    <n v="0"/>
    <b v="0"/>
    <n v="0"/>
    <n v="0"/>
    <n v="1"/>
    <n v="0"/>
    <n v="1"/>
    <n v="0"/>
  </r>
  <r>
    <s v="0013100001qy8GYAAY"/>
    <x v="79"/>
    <n v="2020"/>
    <s v="00531000008FRNUAA4"/>
    <x v="13"/>
    <x v="4"/>
    <s v="0063100000hAHMMAA4"/>
    <x v="0"/>
    <s v="00531000007KAu8AAG"/>
    <x v="0"/>
    <n v="54805"/>
    <n v="0"/>
    <b v="0"/>
    <n v="0"/>
    <n v="0"/>
    <n v="1"/>
    <n v="0"/>
    <n v="1"/>
    <n v="0"/>
  </r>
  <r>
    <s v="0013100001qy8HbAAI"/>
    <x v="208"/>
    <n v="2018"/>
    <s v="00531000008FRNUAA4"/>
    <x v="13"/>
    <x v="4"/>
    <s v="0063100000hAHMgAAO"/>
    <x v="0"/>
    <s v="0055A000008iLoJQAU"/>
    <x v="0"/>
    <n v="54805"/>
    <n v="0"/>
    <b v="0"/>
    <n v="0"/>
    <n v="0"/>
    <n v="1"/>
    <n v="0"/>
    <n v="1"/>
    <n v="0"/>
  </r>
  <r>
    <s v="0013100001jbC8lAAE"/>
    <x v="232"/>
    <n v="2020"/>
    <s v="00531000008FRNUAA4"/>
    <x v="13"/>
    <x v="4"/>
    <s v="0063100000hAHVEAA4"/>
    <x v="0"/>
    <s v="0055A000008zqzaQAA"/>
    <x v="0"/>
    <n v="54805"/>
    <n v="0"/>
    <b v="0"/>
    <n v="0"/>
    <n v="0"/>
    <n v="1"/>
    <n v="0"/>
    <n v="1"/>
    <n v="0"/>
  </r>
  <r>
    <s v="0013100001jbAqMAAU"/>
    <x v="122"/>
    <n v="2020"/>
    <s v="00531000008FRNUAA4"/>
    <x v="13"/>
    <x v="4"/>
    <s v="0063100000hAHWHAA4"/>
    <x v="0"/>
    <s v="0055A000009GjocQAC"/>
    <x v="0"/>
    <n v="54805"/>
    <n v="0"/>
    <b v="0"/>
    <n v="0"/>
    <n v="0"/>
    <n v="1"/>
    <n v="0"/>
    <n v="1"/>
    <n v="0"/>
  </r>
  <r>
    <s v="0013100001qy8VBAAY"/>
    <x v="208"/>
    <n v="2018"/>
    <s v="00531000008FRNUAA4"/>
    <x v="13"/>
    <x v="4"/>
    <s v="0063100000hAHY3AAO"/>
    <x v="0"/>
    <s v="0055A000008iLoJQAU"/>
    <x v="0"/>
    <n v="54805"/>
    <n v="0"/>
    <b v="0"/>
    <n v="0"/>
    <n v="0"/>
    <n v="1"/>
    <n v="0"/>
    <n v="1"/>
    <n v="0"/>
  </r>
  <r>
    <s v="0013100001kUki8AAC"/>
    <x v="122"/>
    <n v="2020"/>
    <s v="00531000008FRNUAA4"/>
    <x v="13"/>
    <x v="4"/>
    <s v="0063100000hAHZlAAO"/>
    <x v="0"/>
    <s v="0055A000009GjocQAC"/>
    <x v="0"/>
    <n v="54805"/>
    <n v="0"/>
    <b v="0"/>
    <n v="0"/>
    <n v="0"/>
    <n v="1"/>
    <n v="0"/>
    <n v="1"/>
    <n v="0"/>
  </r>
  <r>
    <s v="0013100001qy8ZhAAI"/>
    <x v="233"/>
    <n v="2018"/>
    <s v="00531000008FRNUAA4"/>
    <x v="13"/>
    <x v="4"/>
    <s v="0063100000hAHd4AAG"/>
    <x v="0"/>
    <s v="0055A000008iLoJQAU"/>
    <x v="0"/>
    <n v="54805"/>
    <n v="0"/>
    <b v="0"/>
    <n v="0"/>
    <n v="0"/>
    <n v="1"/>
    <n v="0"/>
    <n v="1"/>
    <n v="0"/>
  </r>
  <r>
    <s v="0013100001fpKktAAE"/>
    <x v="234"/>
    <n v="2017"/>
    <s v="00531000008FRNUAA4"/>
    <x v="13"/>
    <x v="1"/>
    <s v="0063100000hAKtVAAW"/>
    <x v="0"/>
    <s v="0055A000008zqzaQAA"/>
    <x v="1"/>
    <n v="5250"/>
    <n v="5250"/>
    <b v="1"/>
    <n v="100"/>
    <n v="1"/>
    <n v="0"/>
    <n v="1"/>
    <n v="0"/>
    <n v="0"/>
  </r>
  <r>
    <s v="0013100001qxdmMAAQ"/>
    <x v="235"/>
    <n v="2021"/>
    <s v="00531000007KAsvAAG"/>
    <x v="13"/>
    <x v="6"/>
    <s v="0063100000hAMthAAG"/>
    <x v="0"/>
    <s v="0055A000009sa63QAA"/>
    <x v="0"/>
    <n v="71021.259999999995"/>
    <n v="0"/>
    <b v="0"/>
    <n v="0"/>
    <n v="0"/>
    <n v="1"/>
    <n v="0"/>
    <n v="1"/>
    <n v="0"/>
  </r>
  <r>
    <s v="0013100001fpKktAAE"/>
    <x v="236"/>
    <n v="2017"/>
    <s v="00531000008FRNUAA4"/>
    <x v="10"/>
    <x v="1"/>
    <s v="0063100000hAP9aAAG"/>
    <x v="0"/>
    <s v="0055A000008zqzaQAA"/>
    <x v="1"/>
    <n v="20055"/>
    <n v="20055"/>
    <b v="1"/>
    <n v="100"/>
    <n v="1"/>
    <n v="0"/>
    <n v="1"/>
    <n v="0"/>
    <n v="0"/>
  </r>
  <r>
    <s v="0013100001k5fLWAAY"/>
    <x v="22"/>
    <n v="2017"/>
    <s v="00531000007Es7rAAC"/>
    <x v="10"/>
    <x v="6"/>
    <s v="0063100000hAPvIAAW"/>
    <x v="0"/>
    <s v="00531000007Es7rAAC"/>
    <x v="1"/>
    <n v="65972"/>
    <n v="65972"/>
    <b v="1"/>
    <n v="100"/>
    <n v="1"/>
    <n v="0"/>
    <n v="1"/>
    <n v="0"/>
    <n v="0"/>
  </r>
  <r>
    <s v="0013100001qyLolAAE"/>
    <x v="105"/>
    <n v="2017"/>
    <s v="00531000007MUoEAAW"/>
    <x v="13"/>
    <x v="7"/>
    <s v="0063100000hASN2AAO"/>
    <x v="0"/>
    <s v="00531000006uPsjAAE"/>
    <x v="2"/>
    <n v="70000"/>
    <m/>
    <b v="0"/>
    <m/>
    <n v="0"/>
    <n v="1"/>
    <n v="0"/>
    <n v="0"/>
    <n v="1"/>
  </r>
  <r>
    <s v="0013100001gw4vcAAA"/>
    <x v="9"/>
    <n v="2018"/>
    <s v="00531000007KAsvAAG"/>
    <x v="13"/>
    <x v="6"/>
    <s v="0063100000hAbrGAAS"/>
    <x v="0"/>
    <s v="00531000007KAsvAAG"/>
    <x v="0"/>
    <n v="71500"/>
    <n v="0"/>
    <b v="0"/>
    <n v="0"/>
    <n v="0"/>
    <n v="1"/>
    <n v="0"/>
    <n v="1"/>
    <n v="0"/>
  </r>
  <r>
    <s v="0013100001qyrRZAAY"/>
    <x v="237"/>
    <n v="2017"/>
    <s v="00531000008FRNUAA4"/>
    <x v="13"/>
    <x v="1"/>
    <s v="0063100000hAeVIAA0"/>
    <x v="0"/>
    <s v="0055A000008iLoOQAU"/>
    <x v="1"/>
    <n v="47954"/>
    <n v="47954"/>
    <b v="1"/>
    <n v="100"/>
    <n v="1"/>
    <n v="0"/>
    <n v="1"/>
    <n v="0"/>
    <n v="0"/>
  </r>
  <r>
    <s v="0013100001qyXdwAAE"/>
    <x v="238"/>
    <n v="2019"/>
    <s v="00531000007KAsvAAG"/>
    <x v="13"/>
    <x v="0"/>
    <s v="0063100000hAf39AAC"/>
    <x v="0"/>
    <s v="00531000007KAsvAAG"/>
    <x v="1"/>
    <n v="71500"/>
    <n v="71500"/>
    <b v="1"/>
    <n v="100"/>
    <n v="1"/>
    <n v="0"/>
    <n v="1"/>
    <n v="0"/>
    <n v="0"/>
  </r>
  <r>
    <s v="0013100001qyEfYAAU"/>
    <x v="75"/>
    <n v="2017"/>
    <s v="00531000007KAsvAAG"/>
    <x v="13"/>
    <x v="6"/>
    <s v="0063100000hAfLcAAK"/>
    <x v="0"/>
    <s v="00531000007KAsvAAG"/>
    <x v="0"/>
    <n v="71500"/>
    <n v="0"/>
    <b v="0"/>
    <n v="0"/>
    <n v="0"/>
    <n v="1"/>
    <n v="0"/>
    <n v="1"/>
    <n v="0"/>
  </r>
  <r>
    <s v="0013100001fpk4nAAA"/>
    <x v="15"/>
    <n v="2018"/>
    <s v="00531000008FRNUAA4"/>
    <x v="13"/>
    <x v="6"/>
    <s v="0063100000hAmbqAAC"/>
    <x v="0"/>
    <s v="0055A000009sZg0QAE"/>
    <x v="0"/>
    <n v="57394"/>
    <n v="0"/>
    <b v="0"/>
    <n v="0"/>
    <n v="0"/>
    <n v="1"/>
    <n v="0"/>
    <n v="1"/>
    <n v="0"/>
  </r>
  <r>
    <s v="0013100001qz6adAAA"/>
    <x v="15"/>
    <n v="2018"/>
    <s v="00531000008FRNUAA4"/>
    <x v="13"/>
    <x v="4"/>
    <s v="0063100000hAwkHAAS"/>
    <x v="0"/>
    <s v="0055A000009sZg0QAE"/>
    <x v="0"/>
    <n v="57394"/>
    <n v="0"/>
    <b v="0"/>
    <n v="0"/>
    <n v="0"/>
    <n v="1"/>
    <n v="0"/>
    <n v="1"/>
    <n v="0"/>
  </r>
  <r>
    <s v="0013100001qyrQqAAI"/>
    <x v="239"/>
    <n v="2017"/>
    <s v="00531000008FRNUAA4"/>
    <x v="13"/>
    <x v="1"/>
    <s v="0063100000hB1d8AAC"/>
    <x v="0"/>
    <s v="0055A000008iLoOQAU"/>
    <x v="1"/>
    <n v="1960"/>
    <n v="1960"/>
    <b v="1"/>
    <n v="100"/>
    <n v="1"/>
    <n v="0"/>
    <n v="1"/>
    <n v="0"/>
    <n v="0"/>
  </r>
  <r>
    <s v="0013100001gbb7YAAQ"/>
    <x v="240"/>
    <n v="2017"/>
    <s v="00531000008FRNUAA4"/>
    <x v="13"/>
    <x v="6"/>
    <s v="0063100000hBKYyAAO"/>
    <x v="0"/>
    <s v="0055A000008zqzaQAA"/>
    <x v="1"/>
    <n v="57394"/>
    <n v="57394"/>
    <b v="1"/>
    <n v="100"/>
    <n v="1"/>
    <n v="0"/>
    <n v="1"/>
    <n v="0"/>
    <n v="0"/>
  </r>
  <r>
    <s v="0013100001rsvIAAAY"/>
    <x v="39"/>
    <n v="2020"/>
    <s v="00531000007KgPgAAK"/>
    <x v="13"/>
    <x v="4"/>
    <s v="0063100000hBwV1AAK"/>
    <x v="0"/>
    <s v="00531000007KgPgAAK"/>
    <x v="2"/>
    <n v="79995"/>
    <n v="7999.5"/>
    <b v="0"/>
    <n v="10"/>
    <n v="0"/>
    <n v="1"/>
    <n v="0"/>
    <n v="0"/>
    <n v="1"/>
  </r>
  <r>
    <s v="0013100001rt14LAAQ"/>
    <x v="22"/>
    <n v="2017"/>
    <s v="00531000007KgPgAAK"/>
    <x v="13"/>
    <x v="1"/>
    <s v="0063100000hBzFIAA0"/>
    <x v="0"/>
    <s v="00531000007KgPgAAK"/>
    <x v="0"/>
    <m/>
    <m/>
    <b v="0"/>
    <n v="0"/>
    <n v="0"/>
    <n v="1"/>
    <n v="0"/>
    <n v="1"/>
    <n v="0"/>
  </r>
  <r>
    <s v="0013100001rt14LAAQ"/>
    <x v="22"/>
    <n v="2017"/>
    <s v="00531000007KgPgAAK"/>
    <x v="13"/>
    <x v="1"/>
    <s v="0063100000hBzFrAAK"/>
    <x v="0"/>
    <s v="00531000007KgPgAAK"/>
    <x v="0"/>
    <n v="79995"/>
    <n v="0"/>
    <b v="0"/>
    <n v="0"/>
    <n v="0"/>
    <n v="1"/>
    <n v="0"/>
    <n v="1"/>
    <n v="0"/>
  </r>
  <r>
    <s v="0013100001rt2Q4AAI"/>
    <x v="39"/>
    <n v="2020"/>
    <s v="00531000007KgPgAAK"/>
    <x v="13"/>
    <x v="3"/>
    <s v="0063100000hC0OwAAK"/>
    <x v="0"/>
    <s v="00531000007KgPgAAK"/>
    <x v="2"/>
    <n v="79995"/>
    <n v="7999.5"/>
    <b v="0"/>
    <n v="10"/>
    <n v="0"/>
    <n v="1"/>
    <n v="0"/>
    <n v="0"/>
    <n v="1"/>
  </r>
  <r>
    <s v="0013100001rt9lJAAQ"/>
    <x v="9"/>
    <n v="2018"/>
    <s v="00531000007KAsvAAG"/>
    <x v="13"/>
    <x v="6"/>
    <s v="0063100000hC4OuAAK"/>
    <x v="0"/>
    <s v="00531000007KAsvAAG"/>
    <x v="0"/>
    <n v="71500"/>
    <n v="0"/>
    <b v="0"/>
    <n v="0"/>
    <n v="0"/>
    <n v="1"/>
    <n v="0"/>
    <n v="1"/>
    <n v="0"/>
  </r>
  <r>
    <s v="0013100001jbBLeAAM"/>
    <x v="208"/>
    <n v="2018"/>
    <s v="00531000008FFH0AAO"/>
    <x v="13"/>
    <x v="4"/>
    <s v="0063100000hC51ZAAS"/>
    <x v="0"/>
    <s v="0055A000008iLoJQAU"/>
    <x v="0"/>
    <n v="53355"/>
    <n v="0"/>
    <b v="0"/>
    <n v="0"/>
    <n v="0"/>
    <n v="1"/>
    <n v="0"/>
    <n v="1"/>
    <n v="0"/>
  </r>
  <r>
    <s v="0013100001rtN6tAAE"/>
    <x v="22"/>
    <n v="2017"/>
    <s v="00531000007KgPgAAK"/>
    <x v="10"/>
    <x v="4"/>
    <s v="0063100000hC9N3AAK"/>
    <x v="0"/>
    <s v="00531000007KgPgAAK"/>
    <x v="0"/>
    <m/>
    <m/>
    <b v="0"/>
    <n v="0"/>
    <n v="0"/>
    <n v="1"/>
    <n v="0"/>
    <n v="1"/>
    <n v="0"/>
  </r>
  <r>
    <s v="0013100001rtN6tAAE"/>
    <x v="22"/>
    <n v="2017"/>
    <s v="00531000007KgPgAAK"/>
    <x v="10"/>
    <x v="4"/>
    <s v="0063100000hC9N8AAK"/>
    <x v="0"/>
    <s v="00531000007KgPgAAK"/>
    <x v="0"/>
    <n v="152490"/>
    <n v="0"/>
    <b v="0"/>
    <n v="0"/>
    <n v="0"/>
    <n v="1"/>
    <n v="0"/>
    <n v="1"/>
    <n v="0"/>
  </r>
  <r>
    <s v="001i000001MZ8IpAAL"/>
    <x v="181"/>
    <n v="2017"/>
    <s v="00531000007KAsvAAG"/>
    <x v="10"/>
    <x v="6"/>
    <s v="0063100000hCC5hAAG"/>
    <x v="0"/>
    <s v="00531000007KAsvAAG"/>
    <x v="0"/>
    <n v="56500"/>
    <n v="0"/>
    <b v="0"/>
    <n v="0"/>
    <n v="0"/>
    <n v="1"/>
    <n v="0"/>
    <n v="1"/>
    <n v="0"/>
  </r>
  <r>
    <s v="0013100001lbwD9AAI"/>
    <x v="24"/>
    <n v="2019"/>
    <s v="00531000007KAu8AAG"/>
    <x v="10"/>
    <x v="0"/>
    <s v="0063100000hCKkeAAG"/>
    <x v="0"/>
    <s v="0055A000008zqzaQAA"/>
    <x v="0"/>
    <n v="82600"/>
    <n v="0"/>
    <b v="0"/>
    <n v="0"/>
    <n v="0"/>
    <n v="1"/>
    <n v="0"/>
    <n v="1"/>
    <n v="0"/>
  </r>
  <r>
    <s v="0013100001jb0YLAAY"/>
    <x v="112"/>
    <n v="2023"/>
    <s v="00531000008FRNUAA4"/>
    <x v="10"/>
    <x v="7"/>
    <s v="0063100000hCa9WAAS"/>
    <x v="0"/>
    <s v="0055A00000Bb2djQAB"/>
    <x v="0"/>
    <n v="56177.14"/>
    <n v="0"/>
    <b v="0"/>
    <n v="0"/>
    <n v="0"/>
    <n v="1"/>
    <n v="0"/>
    <n v="1"/>
    <n v="0"/>
  </r>
  <r>
    <s v="001i000001LHCUyAAP"/>
    <x v="52"/>
    <n v="2021"/>
    <s v="00531000008F2qlAAC"/>
    <x v="10"/>
    <x v="4"/>
    <s v="0063100000hCaInAAK"/>
    <x v="0"/>
    <s v="00531000008F2qlAAC"/>
    <x v="0"/>
    <n v="202875"/>
    <n v="0"/>
    <b v="0"/>
    <n v="0"/>
    <n v="0"/>
    <n v="1"/>
    <n v="0"/>
    <n v="1"/>
    <n v="0"/>
  </r>
  <r>
    <s v="0013100001qyrRZAAY"/>
    <x v="32"/>
    <n v="2017"/>
    <s v="00531000008FRNUAA4"/>
    <x v="10"/>
    <x v="1"/>
    <s v="0063100000hCjSCAA0"/>
    <x v="0"/>
    <s v="0055A000008iLoOQAU"/>
    <x v="0"/>
    <n v="74969"/>
    <n v="0"/>
    <b v="0"/>
    <n v="0"/>
    <n v="0"/>
    <n v="1"/>
    <n v="0"/>
    <n v="1"/>
    <n v="0"/>
  </r>
  <r>
    <s v="0013100001ruM2pAAE"/>
    <x v="22"/>
    <n v="2017"/>
    <s v="00531000007KgPgAAK"/>
    <x v="10"/>
    <x v="1"/>
    <s v="0063100000hCjjeAAC"/>
    <x v="0"/>
    <s v="00531000007KgPgAAK"/>
    <x v="0"/>
    <m/>
    <m/>
    <b v="0"/>
    <n v="0"/>
    <n v="0"/>
    <n v="1"/>
    <n v="0"/>
    <n v="1"/>
    <n v="0"/>
  </r>
  <r>
    <s v="0013100001fqypQAAQ"/>
    <x v="241"/>
    <n v="2017"/>
    <s v="00531000008FRNUAA4"/>
    <x v="11"/>
    <x v="1"/>
    <s v="0063100000hCljwAAC"/>
    <x v="0"/>
    <s v="0055A000008zqzaQAA"/>
    <x v="1"/>
    <n v="2750"/>
    <n v="2750"/>
    <b v="1"/>
    <n v="100"/>
    <n v="1"/>
    <n v="0"/>
    <n v="1"/>
    <n v="0"/>
    <n v="0"/>
  </r>
  <r>
    <s v="0013100001rueJaAAI"/>
    <x v="31"/>
    <n v="2019"/>
    <s v="00531000007KAsvAAG"/>
    <x v="11"/>
    <x v="6"/>
    <s v="0063100000hCtjhAAC"/>
    <x v="0"/>
    <s v="00531000007KAsvAAG"/>
    <x v="0"/>
    <n v="71500"/>
    <n v="0"/>
    <b v="0"/>
    <n v="0"/>
    <n v="0"/>
    <n v="1"/>
    <n v="0"/>
    <n v="1"/>
    <n v="0"/>
  </r>
  <r>
    <s v="0013100001mGBcsAAG"/>
    <x v="183"/>
    <n v="2017"/>
    <s v="00531000006uPsjAAE"/>
    <x v="11"/>
    <x v="1"/>
    <s v="0063100000hCvJAAA0"/>
    <x v="0"/>
    <s v="00531000006uPsjAAE"/>
    <x v="1"/>
    <n v="59500"/>
    <n v="59500"/>
    <b v="1"/>
    <n v="100"/>
    <n v="1"/>
    <n v="0"/>
    <n v="1"/>
    <n v="0"/>
    <n v="0"/>
  </r>
  <r>
    <s v="0013100001ruM2pAAE"/>
    <x v="22"/>
    <n v="2017"/>
    <s v="00531000007KgPgAAK"/>
    <x v="11"/>
    <x v="1"/>
    <s v="0063100000hD4QGAA0"/>
    <x v="0"/>
    <s v="00531000007KgPgAAK"/>
    <x v="0"/>
    <m/>
    <m/>
    <b v="0"/>
    <n v="0"/>
    <n v="0"/>
    <n v="1"/>
    <n v="0"/>
    <n v="1"/>
    <n v="0"/>
  </r>
  <r>
    <s v="0013100001rut5yAAA"/>
    <x v="167"/>
    <n v="2017"/>
    <s v="00531000007KgPgAAK"/>
    <x v="0"/>
    <x v="1"/>
    <s v="0063100000hD53gAAC"/>
    <x v="0"/>
    <s v="00531000007KgPgAAK"/>
    <x v="1"/>
    <n v="65000"/>
    <n v="65000"/>
    <b v="1"/>
    <n v="100"/>
    <n v="1"/>
    <n v="0"/>
    <n v="1"/>
    <n v="0"/>
    <n v="0"/>
  </r>
  <r>
    <s v="0013100001rut5yAAA"/>
    <x v="39"/>
    <n v="2020"/>
    <s v="00531000007KgPgAAK"/>
    <x v="0"/>
    <x v="6"/>
    <s v="0063100000hD54BAAS"/>
    <x v="0"/>
    <s v="00531000007KgPgAAK"/>
    <x v="2"/>
    <n v="65995"/>
    <n v="6599.5"/>
    <b v="0"/>
    <n v="10"/>
    <n v="0"/>
    <n v="1"/>
    <n v="0"/>
    <n v="0"/>
    <n v="1"/>
  </r>
  <r>
    <s v="001i000000Jd1ngAAB"/>
    <x v="242"/>
    <n v="2017"/>
    <s v="00531000008F2qlAAC"/>
    <x v="0"/>
    <x v="6"/>
    <s v="0063100000hD9weAAC"/>
    <x v="0"/>
    <s v="00531000008F2qlAAC"/>
    <x v="0"/>
    <n v="115000"/>
    <n v="0"/>
    <b v="0"/>
    <n v="0"/>
    <n v="0"/>
    <n v="1"/>
    <n v="0"/>
    <n v="1"/>
    <n v="0"/>
  </r>
  <r>
    <s v="0013100001fsBp7AAE"/>
    <x v="243"/>
    <n v="2017"/>
    <s v="00531000008FRNUAA4"/>
    <x v="0"/>
    <x v="1"/>
    <s v="0063100000hDZtZAAW"/>
    <x v="0"/>
    <s v="0055A000008zqzaQAA"/>
    <x v="1"/>
    <n v="2750"/>
    <n v="2750"/>
    <b v="1"/>
    <n v="100"/>
    <n v="1"/>
    <n v="0"/>
    <n v="1"/>
    <n v="0"/>
    <n v="0"/>
  </r>
  <r>
    <s v="0013100001fqwyfAAA"/>
    <x v="124"/>
    <n v="2017"/>
    <s v="00531000008FFH0AAO"/>
    <x v="1"/>
    <x v="6"/>
    <s v="0063100000hHRNaAAO"/>
    <x v="0"/>
    <s v="0055A000008iLoOQAU"/>
    <x v="1"/>
    <n v="900"/>
    <n v="900"/>
    <b v="1"/>
    <n v="100"/>
    <n v="1"/>
    <n v="0"/>
    <n v="1"/>
    <n v="0"/>
    <n v="0"/>
  </r>
  <r>
    <s v="0013100001gZd3uAAC"/>
    <x v="244"/>
    <n v="2018"/>
    <s v="00531000008FRNUAA4"/>
    <x v="1"/>
    <x v="7"/>
    <s v="0063100000hHskuAAC"/>
    <x v="0"/>
    <s v="0055A000008iLoJQAU"/>
    <x v="0"/>
    <n v="24700"/>
    <n v="0"/>
    <b v="0"/>
    <n v="0"/>
    <n v="0"/>
    <n v="1"/>
    <n v="0"/>
    <n v="1"/>
    <n v="0"/>
  </r>
  <r>
    <s v="0015A00001ztcpwQAA"/>
    <x v="15"/>
    <n v="2018"/>
    <s v="00531000008FRNUAA4"/>
    <x v="1"/>
    <x v="4"/>
    <s v="0063100000hHsvsAAC"/>
    <x v="0"/>
    <s v="0055A000009sZg0QAE"/>
    <x v="0"/>
    <m/>
    <m/>
    <b v="0"/>
    <n v="0"/>
    <n v="0"/>
    <n v="1"/>
    <n v="0"/>
    <n v="1"/>
    <n v="0"/>
  </r>
  <r>
    <s v="001i000000Jd1ngAAB"/>
    <x v="52"/>
    <n v="2021"/>
    <s v="00531000008F2qlAAC"/>
    <x v="1"/>
    <x v="3"/>
    <s v="0063100000hI3HpAAK"/>
    <x v="0"/>
    <s v="00531000008F2qlAAC"/>
    <x v="0"/>
    <n v="20000"/>
    <n v="0"/>
    <b v="0"/>
    <n v="0"/>
    <n v="0"/>
    <n v="1"/>
    <n v="0"/>
    <n v="1"/>
    <n v="0"/>
  </r>
  <r>
    <s v="001i000001MYrYFAA1"/>
    <x v="245"/>
    <n v="2017"/>
    <s v="00531000007KAsvAAG"/>
    <x v="1"/>
    <x v="6"/>
    <s v="0063100000hI3UPAA0"/>
    <x v="0"/>
    <s v="00531000007KAsvAAG"/>
    <x v="1"/>
    <n v="42300"/>
    <n v="42300"/>
    <b v="1"/>
    <n v="100"/>
    <n v="1"/>
    <n v="0"/>
    <n v="1"/>
    <n v="0"/>
    <n v="0"/>
  </r>
  <r>
    <s v="0013100001fqwyfAAA"/>
    <x v="246"/>
    <n v="2017"/>
    <s v="00531000008FFH0AAO"/>
    <x v="1"/>
    <x v="6"/>
    <s v="0063100000hlikOAAQ"/>
    <x v="0"/>
    <s v="0055A000008iLoOQAU"/>
    <x v="1"/>
    <n v="2750"/>
    <n v="2750"/>
    <b v="1"/>
    <n v="100"/>
    <n v="1"/>
    <n v="0"/>
    <n v="1"/>
    <n v="0"/>
    <n v="0"/>
  </r>
  <r>
    <s v="0013100001sz7lcAAA"/>
    <x v="52"/>
    <n v="2021"/>
    <s v="00531000008F2qlAAC"/>
    <x v="1"/>
    <x v="3"/>
    <s v="0063100000hm1qPAAQ"/>
    <x v="0"/>
    <s v="00531000008F2qlAAC"/>
    <x v="0"/>
    <n v="65000"/>
    <n v="0"/>
    <b v="0"/>
    <n v="0"/>
    <n v="0"/>
    <n v="1"/>
    <n v="0"/>
    <n v="1"/>
    <n v="0"/>
  </r>
  <r>
    <s v="0013100001fqwyfAAA"/>
    <x v="247"/>
    <n v="2017"/>
    <s v="00531000008FRNUAA4"/>
    <x v="1"/>
    <x v="1"/>
    <s v="0063100000hmHvCAAU"/>
    <x v="0"/>
    <s v="0055A000008iLoOQAU"/>
    <x v="1"/>
    <n v="2750"/>
    <n v="2750"/>
    <b v="1"/>
    <n v="100"/>
    <n v="1"/>
    <n v="0"/>
    <n v="1"/>
    <n v="0"/>
    <n v="0"/>
  </r>
  <r>
    <s v="0013100001qyrQqAAI"/>
    <x v="248"/>
    <n v="2017"/>
    <s v="00531000008FRNUAA4"/>
    <x v="1"/>
    <x v="1"/>
    <s v="0063100000hmHxDAAU"/>
    <x v="0"/>
    <s v="0055A000008iLoOQAU"/>
    <x v="1"/>
    <n v="1925"/>
    <n v="1925"/>
    <b v="1"/>
    <n v="100"/>
    <n v="1"/>
    <n v="0"/>
    <n v="1"/>
    <n v="0"/>
    <n v="0"/>
  </r>
  <r>
    <s v="001i000001MZ8IpAAL"/>
    <x v="21"/>
    <n v="2017"/>
    <s v="00531000007KgPgAAK"/>
    <x v="1"/>
    <x v="6"/>
    <s v="0063100000hmIjGAAU"/>
    <x v="0"/>
    <s v="00531000007KgPgAAK"/>
    <x v="1"/>
    <n v="280898"/>
    <n v="280898"/>
    <b v="1"/>
    <n v="100"/>
    <n v="1"/>
    <n v="0"/>
    <n v="1"/>
    <n v="0"/>
    <n v="0"/>
  </r>
  <r>
    <s v="0013100001gaSbbAAE"/>
    <x v="75"/>
    <n v="2017"/>
    <s v="00531000007KAsvAAG"/>
    <x v="1"/>
    <x v="6"/>
    <s v="0065A00000WjSiIQAV"/>
    <x v="0"/>
    <s v="00531000007KAsvAAG"/>
    <x v="0"/>
    <n v="60000"/>
    <n v="0"/>
    <b v="0"/>
    <n v="0"/>
    <n v="0"/>
    <n v="1"/>
    <n v="0"/>
    <n v="1"/>
    <n v="0"/>
  </r>
  <r>
    <s v="0015A00001xOPCyQAO"/>
    <x v="40"/>
    <n v="2021"/>
    <s v="005i0000000fNkyAAE"/>
    <x v="1"/>
    <x v="6"/>
    <s v="0065A00000WjUVuQAN"/>
    <x v="0"/>
    <s v="00531000007Es7rAAC"/>
    <x v="2"/>
    <n v="2600000"/>
    <n v="260000"/>
    <b v="0"/>
    <n v="10"/>
    <n v="0"/>
    <n v="1"/>
    <n v="0"/>
    <n v="0"/>
    <n v="1"/>
  </r>
  <r>
    <s v="0015A00001xOPCyQAO"/>
    <x v="21"/>
    <n v="2017"/>
    <s v="005i0000000fNkyAAE"/>
    <x v="8"/>
    <x v="4"/>
    <s v="0065A00000WjUVzQAN"/>
    <x v="0"/>
    <s v="00531000007Es7rAAC"/>
    <x v="0"/>
    <m/>
    <m/>
    <b v="0"/>
    <n v="0"/>
    <n v="0"/>
    <n v="1"/>
    <n v="0"/>
    <n v="1"/>
    <n v="0"/>
  </r>
  <r>
    <s v="0015A00001xOPCyQAO"/>
    <x v="21"/>
    <n v="2017"/>
    <s v="005i0000000fNkyAAE"/>
    <x v="8"/>
    <x v="4"/>
    <s v="0065A00000WjUW4QAN"/>
    <x v="0"/>
    <s v="00531000007Es7rAAC"/>
    <x v="0"/>
    <m/>
    <m/>
    <b v="0"/>
    <n v="0"/>
    <n v="0"/>
    <n v="1"/>
    <n v="0"/>
    <n v="1"/>
    <n v="0"/>
  </r>
  <r>
    <s v="0015A00001xOPCyQAO"/>
    <x v="21"/>
    <n v="2017"/>
    <s v="005i0000000fNkyAAE"/>
    <x v="8"/>
    <x v="4"/>
    <s v="0065A00000WjUW9QAN"/>
    <x v="0"/>
    <s v="00531000007Es7rAAC"/>
    <x v="0"/>
    <m/>
    <m/>
    <b v="0"/>
    <n v="0"/>
    <n v="0"/>
    <n v="1"/>
    <n v="0"/>
    <n v="1"/>
    <n v="0"/>
  </r>
  <r>
    <s v="0015A00001xOPFsQAO"/>
    <x v="40"/>
    <n v="2021"/>
    <s v="005i0000000fNkyAAE"/>
    <x v="8"/>
    <x v="1"/>
    <s v="0065A00000WjUXqQAN"/>
    <x v="0"/>
    <s v="00531000007Es7rAAC"/>
    <x v="2"/>
    <n v="2600000"/>
    <n v="260000"/>
    <b v="0"/>
    <n v="10"/>
    <n v="0"/>
    <n v="1"/>
    <n v="0"/>
    <n v="0"/>
    <n v="1"/>
  </r>
  <r>
    <s v="0015A0000254kI5QAI"/>
    <x v="68"/>
    <n v="2022"/>
    <s v="00531000007KAu8AAG"/>
    <x v="8"/>
    <x v="6"/>
    <s v="0065A00000nK34oQAC"/>
    <x v="0"/>
    <s v="00531000007KAu8AAG"/>
    <x v="3"/>
    <m/>
    <m/>
    <b v="0"/>
    <n v="5"/>
    <n v="0"/>
    <n v="1"/>
    <n v="0"/>
    <n v="0"/>
    <n v="1"/>
  </r>
  <r>
    <s v="0015A00002K5yvNQAR"/>
    <x v="68"/>
    <n v="2022"/>
    <s v="00531000007KAu8AAG"/>
    <x v="8"/>
    <x v="6"/>
    <s v="0065A00001ZjMCUQA3"/>
    <x v="0"/>
    <s v="00531000007KAu8AAG"/>
    <x v="3"/>
    <m/>
    <m/>
    <b v="0"/>
    <n v="5"/>
    <n v="0"/>
    <n v="1"/>
    <n v="0"/>
    <n v="0"/>
    <n v="1"/>
  </r>
  <r>
    <s v="0015A00002JO7xJQAT"/>
    <x v="68"/>
    <n v="2022"/>
    <s v="00531000007KAu8AAG"/>
    <x v="8"/>
    <x v="0"/>
    <s v="0065A00001ZbSueQAF"/>
    <x v="0"/>
    <s v="00531000007KAu8AAG"/>
    <x v="3"/>
    <m/>
    <m/>
    <b v="0"/>
    <n v="5"/>
    <n v="0"/>
    <n v="1"/>
    <n v="0"/>
    <n v="0"/>
    <n v="1"/>
  </r>
  <r>
    <s v="0015A000028lef0QAA"/>
    <x v="249"/>
    <n v="2023"/>
    <s v="0055A000009GjocQAC"/>
    <x v="8"/>
    <x v="4"/>
    <s v="0065A00001UoAq4QAF"/>
    <x v="0"/>
    <s v="0055A00000Bnt5hQAB"/>
    <x v="5"/>
    <n v="85000"/>
    <n v="25500"/>
    <b v="0"/>
    <n v="30"/>
    <n v="0"/>
    <n v="1"/>
    <n v="0"/>
    <n v="0"/>
    <n v="1"/>
  </r>
  <r>
    <s v="0013100001frxpYAAQ"/>
    <x v="68"/>
    <n v="2022"/>
    <s v="00531000007KAu8AAG"/>
    <x v="8"/>
    <x v="7"/>
    <s v="0065A00000nKeIvQAK"/>
    <x v="0"/>
    <s v="00531000007KAu8AAG"/>
    <x v="3"/>
    <m/>
    <m/>
    <b v="0"/>
    <n v="5"/>
    <n v="0"/>
    <n v="1"/>
    <n v="0"/>
    <n v="0"/>
    <n v="1"/>
  </r>
  <r>
    <s v="0015A000026BdB3QAK"/>
    <x v="68"/>
    <n v="2022"/>
    <s v="00531000007KAu8AAG"/>
    <x v="8"/>
    <x v="3"/>
    <s v="0065A00000nKm8DQAS"/>
    <x v="0"/>
    <s v="00531000007KAu8AAG"/>
    <x v="3"/>
    <n v="56557.5"/>
    <n v="2827.88"/>
    <b v="0"/>
    <n v="5"/>
    <n v="0"/>
    <n v="1"/>
    <n v="0"/>
    <n v="0"/>
    <n v="1"/>
  </r>
  <r>
    <s v="0015A00002VoOopQAF"/>
    <x v="29"/>
    <n v="2022"/>
    <s v="0055A00000BcmS5QAJ"/>
    <x v="8"/>
    <x v="10"/>
    <s v="0065A00001dL7MUQA0"/>
    <x v="0"/>
    <s v="0055A00000BcmS5QAJ"/>
    <x v="3"/>
    <n v="187462"/>
    <n v="9373.1"/>
    <b v="0"/>
    <n v="5"/>
    <n v="0"/>
    <n v="1"/>
    <n v="0"/>
    <n v="0"/>
    <n v="1"/>
  </r>
  <r>
    <s v="0015A00002DSfXGQA1"/>
    <x v="40"/>
    <n v="2021"/>
    <s v="005i0000000fpvQAAQ"/>
    <x v="8"/>
    <x v="1"/>
    <s v="0065A00001VeBDuQAN"/>
    <x v="0"/>
    <s v="005i0000000fpvQAAQ"/>
    <x v="2"/>
    <m/>
    <m/>
    <b v="0"/>
    <m/>
    <n v="0"/>
    <n v="1"/>
    <n v="0"/>
    <n v="0"/>
    <n v="1"/>
  </r>
  <r>
    <s v="0015A0000256abKQAQ"/>
    <x v="226"/>
    <n v="2022"/>
    <s v="00531000007KAu8AAG"/>
    <x v="8"/>
    <x v="11"/>
    <s v="0065A00000loJz7QAE"/>
    <x v="0"/>
    <s v="00531000007KAu8AAG"/>
    <x v="3"/>
    <m/>
    <m/>
    <b v="0"/>
    <n v="5"/>
    <n v="0"/>
    <n v="1"/>
    <n v="0"/>
    <n v="0"/>
    <n v="1"/>
  </r>
  <r>
    <s v="0013100001p5BKSAA2"/>
    <x v="10"/>
    <n v="2021"/>
    <s v="00531000007KAu8AAG"/>
    <x v="8"/>
    <x v="4"/>
    <s v="0065A00001G6M3FQAV"/>
    <x v="0"/>
    <s v="00531000007KAu8AAG"/>
    <x v="3"/>
    <m/>
    <m/>
    <b v="0"/>
    <n v="5"/>
    <n v="0"/>
    <n v="1"/>
    <n v="0"/>
    <n v="0"/>
    <n v="1"/>
  </r>
  <r>
    <s v="0015A000021Or98QAC"/>
    <x v="10"/>
    <n v="2021"/>
    <s v="00531000007KAu8AAG"/>
    <x v="8"/>
    <x v="11"/>
    <s v="0065A00001a3MVGQA2"/>
    <x v="0"/>
    <s v="00531000007KAu8AAG"/>
    <x v="3"/>
    <m/>
    <m/>
    <b v="0"/>
    <n v="5"/>
    <n v="0"/>
    <n v="1"/>
    <n v="0"/>
    <n v="0"/>
    <n v="1"/>
  </r>
  <r>
    <s v="0013100001lbwD9AAI"/>
    <x v="35"/>
    <n v="2021"/>
    <s v="0055A000009GjocQAC"/>
    <x v="8"/>
    <x v="4"/>
    <s v="0065A00001TiGD2QAN"/>
    <x v="0"/>
    <s v="0055A00000Bnt5hQAB"/>
    <x v="3"/>
    <n v="85000"/>
    <n v="4250"/>
    <b v="0"/>
    <n v="5"/>
    <n v="0"/>
    <n v="1"/>
    <n v="0"/>
    <n v="0"/>
    <n v="1"/>
  </r>
  <r>
    <s v="0015A00002BpBLjQAN"/>
    <x v="10"/>
    <n v="2021"/>
    <s v="0055A000009GjocQAC"/>
    <x v="8"/>
    <x v="6"/>
    <s v="0065A00001PwI2nQAF"/>
    <x v="0"/>
    <s v="0055A00000Bnt5hQAB"/>
    <x v="3"/>
    <n v="80000"/>
    <n v="4000"/>
    <b v="0"/>
    <n v="5"/>
    <n v="0"/>
    <n v="1"/>
    <n v="0"/>
    <n v="0"/>
    <n v="1"/>
  </r>
  <r>
    <s v="0015A00002GpXQkQAN"/>
    <x v="139"/>
    <n v="2021"/>
    <s v="00531000007KgPgAAK"/>
    <x v="8"/>
    <x v="6"/>
    <s v="0065A00001bqzchQAA"/>
    <x v="0"/>
    <s v="00531000007KgPgAAK"/>
    <x v="2"/>
    <m/>
    <m/>
    <b v="0"/>
    <n v="10"/>
    <n v="0"/>
    <n v="1"/>
    <n v="0"/>
    <n v="0"/>
    <n v="1"/>
  </r>
  <r>
    <s v="0015A00002QeEVmQAN"/>
    <x v="139"/>
    <n v="2021"/>
    <s v="00531000007KgPgAAK"/>
    <x v="8"/>
    <x v="6"/>
    <s v="0065A00001cKboEQAS"/>
    <x v="0"/>
    <s v="00531000007KgPgAAK"/>
    <x v="2"/>
    <m/>
    <m/>
    <b v="0"/>
    <n v="10"/>
    <n v="0"/>
    <n v="1"/>
    <n v="0"/>
    <n v="0"/>
    <n v="1"/>
  </r>
  <r>
    <s v="0016e00002Zw9L7AAJ"/>
    <x v="80"/>
    <n v="2021"/>
    <s v="00531000008F2qlAAC"/>
    <x v="9"/>
    <x v="6"/>
    <s v="0065A00001bA6fRQAS"/>
    <x v="0"/>
    <s v="0055A000009GxI2QAK"/>
    <x v="8"/>
    <n v="58500"/>
    <n v="40950"/>
    <b v="0"/>
    <n v="70"/>
    <n v="0"/>
    <n v="1"/>
    <n v="0"/>
    <n v="0"/>
    <n v="1"/>
  </r>
  <r>
    <s v="0013100001gwKi1AAE"/>
    <x v="40"/>
    <n v="2021"/>
    <s v="00531000007MUoEAAW"/>
    <x v="9"/>
    <x v="6"/>
    <s v="0065A00001XVdkTQAT"/>
    <x v="0"/>
    <s v="00531000007Es7rAAC"/>
    <x v="4"/>
    <m/>
    <m/>
    <b v="0"/>
    <n v="30"/>
    <n v="0"/>
    <n v="1"/>
    <n v="0"/>
    <n v="0"/>
    <n v="1"/>
  </r>
  <r>
    <s v="0015A000029X4xSQAS"/>
    <x v="10"/>
    <n v="2021"/>
    <s v="0055A000009sa63QAA"/>
    <x v="9"/>
    <x v="0"/>
    <s v="0065A00001CILtFQAX"/>
    <x v="0"/>
    <s v="0055A000009sa63QAA"/>
    <x v="3"/>
    <m/>
    <m/>
    <b v="0"/>
    <n v="5"/>
    <n v="0"/>
    <n v="1"/>
    <n v="0"/>
    <n v="0"/>
    <n v="1"/>
  </r>
  <r>
    <s v="0015A00002VqTr6QAF"/>
    <x v="10"/>
    <n v="2021"/>
    <s v="00531000007MUoEAAW"/>
    <x v="9"/>
    <x v="6"/>
    <s v="0065A00001de5fUQAQ"/>
    <x v="0"/>
    <s v="00531000007KAsvAAG"/>
    <x v="3"/>
    <m/>
    <m/>
    <b v="0"/>
    <n v="5"/>
    <n v="0"/>
    <n v="1"/>
    <n v="0"/>
    <n v="0"/>
    <n v="1"/>
  </r>
  <r>
    <s v="0015A00002UhZbQQAV"/>
    <x v="192"/>
    <n v="2022"/>
    <s v="00531000007MUoEAAW"/>
    <x v="9"/>
    <x v="6"/>
    <s v="0065A00001dKs7LQAS"/>
    <x v="0"/>
    <s v="00531000007KAsvAAG"/>
    <x v="3"/>
    <m/>
    <m/>
    <b v="0"/>
    <n v="5"/>
    <n v="0"/>
    <n v="1"/>
    <n v="0"/>
    <n v="0"/>
    <n v="1"/>
  </r>
  <r>
    <s v="0016e00002Zw8uzAAB"/>
    <x v="10"/>
    <n v="2021"/>
    <s v="00531000008F2qlAAC"/>
    <x v="9"/>
    <x v="6"/>
    <s v="0065A00001YNQkZQAX"/>
    <x v="0"/>
    <s v="0055A000009GxI2QAK"/>
    <x v="3"/>
    <n v="49079.63"/>
    <n v="2453.98"/>
    <b v="0"/>
    <n v="5"/>
    <n v="0"/>
    <n v="1"/>
    <n v="0"/>
    <n v="0"/>
    <n v="1"/>
  </r>
  <r>
    <s v="001i000000K38RYAAZ"/>
    <x v="10"/>
    <n v="2021"/>
    <s v="005i0000000fNkyAAE"/>
    <x v="2"/>
    <x v="6"/>
    <s v="0065A00001dLgtJQAS"/>
    <x v="0"/>
    <s v="005i0000000fNkyAAE"/>
    <x v="9"/>
    <m/>
    <m/>
    <b v="0"/>
    <n v="50"/>
    <n v="0"/>
    <n v="1"/>
    <n v="0"/>
    <n v="0"/>
    <n v="1"/>
  </r>
  <r>
    <s v="0015A00002DSfMmQAL"/>
    <x v="68"/>
    <n v="2022"/>
    <s v="0055A000008iLoOQAU"/>
    <x v="2"/>
    <x v="4"/>
    <s v="0065A00001VeCEyQAN"/>
    <x v="0"/>
    <s v="00531000007KAu8AAG"/>
    <x v="3"/>
    <m/>
    <m/>
    <b v="0"/>
    <n v="5"/>
    <n v="0"/>
    <n v="1"/>
    <n v="0"/>
    <n v="0"/>
    <n v="1"/>
  </r>
  <r>
    <s v="0013100001p59e3AAA"/>
    <x v="68"/>
    <n v="2022"/>
    <s v="00531000007KAu8AAG"/>
    <x v="2"/>
    <x v="12"/>
    <s v="0065A00001WzhuhQAB"/>
    <x v="0"/>
    <s v="00531000007KAu8AAG"/>
    <x v="3"/>
    <m/>
    <m/>
    <b v="0"/>
    <n v="5"/>
    <n v="0"/>
    <n v="1"/>
    <n v="0"/>
    <n v="0"/>
    <n v="1"/>
  </r>
  <r>
    <s v="0015A00002CTbnIQAT"/>
    <x v="68"/>
    <n v="2022"/>
    <s v="00531000007KAu8AAG"/>
    <x v="2"/>
    <x v="11"/>
    <s v="0065A00001Y1BS2QAN"/>
    <x v="0"/>
    <s v="00531000007KAu8AAG"/>
    <x v="3"/>
    <m/>
    <m/>
    <b v="0"/>
    <n v="5"/>
    <n v="0"/>
    <n v="1"/>
    <n v="0"/>
    <n v="0"/>
    <n v="1"/>
  </r>
  <r>
    <s v="0015A00002CSHNZQA5"/>
    <x v="68"/>
    <n v="2022"/>
    <s v="00531000007KAu8AAG"/>
    <x v="2"/>
    <x v="4"/>
    <s v="0065A00001YHcgLQAT"/>
    <x v="0"/>
    <s v="00531000007KAu8AAG"/>
    <x v="3"/>
    <m/>
    <m/>
    <b v="0"/>
    <n v="5"/>
    <n v="0"/>
    <n v="1"/>
    <n v="0"/>
    <n v="0"/>
    <n v="1"/>
  </r>
  <r>
    <s v="0015A00002DPTKUQA5"/>
    <x v="68"/>
    <n v="2022"/>
    <s v="0055A000008iLoOQAU"/>
    <x v="2"/>
    <x v="0"/>
    <s v="0065A00001M9ypOQAR"/>
    <x v="0"/>
    <s v="00531000007KAu8AAG"/>
    <x v="3"/>
    <m/>
    <m/>
    <b v="0"/>
    <n v="5"/>
    <n v="0"/>
    <n v="1"/>
    <n v="0"/>
    <n v="0"/>
    <n v="1"/>
  </r>
  <r>
    <s v="0013100001fr7EaAAI"/>
    <x v="68"/>
    <n v="2022"/>
    <s v="00531000007KAu8AAG"/>
    <x v="2"/>
    <x v="4"/>
    <s v="0065A00000vswLXQAY"/>
    <x v="0"/>
    <s v="00531000007KAu8AAG"/>
    <x v="3"/>
    <m/>
    <m/>
    <b v="0"/>
    <n v="5"/>
    <n v="0"/>
    <n v="1"/>
    <n v="0"/>
    <n v="0"/>
    <n v="1"/>
  </r>
  <r>
    <s v="0013100001n7DeZAAU"/>
    <x v="68"/>
    <n v="2022"/>
    <s v="0055A000008iLoOQAU"/>
    <x v="2"/>
    <x v="0"/>
    <s v="0065A00001Sj90TQAR"/>
    <x v="0"/>
    <s v="00531000007KAu8AAG"/>
    <x v="3"/>
    <m/>
    <m/>
    <b v="0"/>
    <n v="5"/>
    <n v="0"/>
    <n v="1"/>
    <n v="0"/>
    <n v="0"/>
    <n v="1"/>
  </r>
  <r>
    <s v="0015A000022QeGHQA0"/>
    <x v="68"/>
    <n v="2022"/>
    <s v="0055A00000Bb2djQAB"/>
    <x v="2"/>
    <x v="11"/>
    <s v="0065A00001aJuXNQA0"/>
    <x v="0"/>
    <s v="0055A00000Bnt5hQAB"/>
    <x v="3"/>
    <n v="93000"/>
    <n v="4650"/>
    <b v="0"/>
    <n v="5"/>
    <n v="0"/>
    <n v="1"/>
    <n v="0"/>
    <n v="0"/>
    <n v="1"/>
  </r>
  <r>
    <s v="0015A00001taaMKQAY"/>
    <x v="113"/>
    <n v="2020"/>
    <s v="00531000008F2psAAC"/>
    <x v="3"/>
    <x v="3"/>
    <s v="0065A00001a6hBEQAY"/>
    <x v="0"/>
    <s v="00531000008F2psAAC"/>
    <x v="3"/>
    <m/>
    <m/>
    <b v="0"/>
    <n v="5"/>
    <n v="0"/>
    <n v="1"/>
    <n v="0"/>
    <n v="0"/>
    <n v="1"/>
  </r>
  <r>
    <s v="0015A00001taaMKQAY"/>
    <x v="113"/>
    <n v="2020"/>
    <s v="00531000008F2psAAC"/>
    <x v="3"/>
    <x v="3"/>
    <s v="0065A00001a6hEZQAY"/>
    <x v="0"/>
    <s v="00531000008F2psAAC"/>
    <x v="3"/>
    <m/>
    <m/>
    <b v="0"/>
    <n v="5"/>
    <n v="0"/>
    <n v="1"/>
    <n v="0"/>
    <n v="0"/>
    <n v="1"/>
  </r>
  <r>
    <s v="0015A00002DyJsJQAV"/>
    <x v="226"/>
    <n v="2022"/>
    <s v="00531000007KAu8AAG"/>
    <x v="3"/>
    <x v="12"/>
    <s v="0065A00001Wzhf8QAB"/>
    <x v="0"/>
    <s v="00531000007KAu8AAG"/>
    <x v="3"/>
    <m/>
    <m/>
    <b v="0"/>
    <n v="5"/>
    <n v="0"/>
    <n v="1"/>
    <n v="0"/>
    <n v="0"/>
    <n v="1"/>
  </r>
  <r>
    <s v="0015A00002BmxDNQAZ"/>
    <x v="226"/>
    <n v="2022"/>
    <s v="0055A000008iLoOQAU"/>
    <x v="3"/>
    <x v="4"/>
    <s v="0065A00001KQrUGQA1"/>
    <x v="0"/>
    <s v="00531000007KAu8AAG"/>
    <x v="3"/>
    <m/>
    <m/>
    <b v="0"/>
    <n v="5"/>
    <n v="0"/>
    <n v="1"/>
    <n v="0"/>
    <n v="0"/>
    <n v="1"/>
  </r>
  <r>
    <s v="0015A00001taaMKQAY"/>
    <x v="197"/>
    <n v="2021"/>
    <s v="00531000008FFH0AAO"/>
    <x v="3"/>
    <x v="4"/>
    <s v="0065A00001VeAzwQAF"/>
    <x v="0"/>
    <s v="0055A000008iLoOQAU"/>
    <x v="3"/>
    <m/>
    <m/>
    <b v="0"/>
    <n v="5"/>
    <n v="0"/>
    <n v="1"/>
    <n v="0"/>
    <n v="0"/>
    <n v="1"/>
  </r>
  <r>
    <s v="0015A00002Rgj0YQAR"/>
    <x v="10"/>
    <n v="2021"/>
    <s v="00531000007KAu8AAG"/>
    <x v="3"/>
    <x v="4"/>
    <s v="0065A00001cV1jUQAS"/>
    <x v="0"/>
    <s v="00531000007KAu8AAG"/>
    <x v="3"/>
    <m/>
    <m/>
    <b v="0"/>
    <n v="5"/>
    <n v="0"/>
    <n v="1"/>
    <n v="0"/>
    <n v="0"/>
    <n v="1"/>
  </r>
  <r>
    <s v="0015A00002DPHuaQAH"/>
    <x v="10"/>
    <n v="2021"/>
    <s v="00531000007KAu8AAG"/>
    <x v="3"/>
    <x v="12"/>
    <s v="0065A00001M9yKTQAZ"/>
    <x v="0"/>
    <s v="00531000007KAu8AAG"/>
    <x v="3"/>
    <m/>
    <m/>
    <b v="0"/>
    <n v="5"/>
    <n v="0"/>
    <n v="1"/>
    <n v="0"/>
    <n v="0"/>
    <n v="1"/>
  </r>
  <r>
    <s v="0015A00002Rgj2oQAB"/>
    <x v="10"/>
    <n v="2021"/>
    <s v="00531000007KAu8AAG"/>
    <x v="3"/>
    <x v="4"/>
    <s v="0065A00001cV1kkQAC"/>
    <x v="0"/>
    <s v="00531000007KAu8AAG"/>
    <x v="3"/>
    <m/>
    <m/>
    <b v="0"/>
    <n v="5"/>
    <n v="0"/>
    <n v="1"/>
    <n v="0"/>
    <n v="0"/>
    <n v="1"/>
  </r>
  <r>
    <s v="0015A00002DyJlwQAF"/>
    <x v="10"/>
    <n v="2021"/>
    <s v="00531000007KAu8AAG"/>
    <x v="4"/>
    <x v="12"/>
    <s v="0065A00001Wzh6dQAB"/>
    <x v="0"/>
    <s v="00531000007KAu8AAG"/>
    <x v="3"/>
    <m/>
    <m/>
    <b v="0"/>
    <n v="5"/>
    <n v="0"/>
    <n v="1"/>
    <n v="0"/>
    <n v="0"/>
    <n v="1"/>
  </r>
  <r>
    <s v="0015A000029WICzQAO"/>
    <x v="10"/>
    <n v="2021"/>
    <s v="0055A000008iLoOQAU"/>
    <x v="4"/>
    <x v="4"/>
    <s v="0065A00001KQ0EEQA1"/>
    <x v="0"/>
    <s v="00531000007KAu8AAG"/>
    <x v="3"/>
    <m/>
    <m/>
    <b v="0"/>
    <n v="5"/>
    <n v="0"/>
    <n v="1"/>
    <n v="0"/>
    <n v="0"/>
    <n v="1"/>
  </r>
  <r>
    <s v="0013100001gYPr1AAG"/>
    <x v="250"/>
    <n v="2021"/>
    <s v="0055A00000Bb2djQAB"/>
    <x v="4"/>
    <x v="11"/>
    <s v="0065A00001bKc68QAC"/>
    <x v="0"/>
    <s v="0055A00000Bnt5hQAB"/>
    <x v="3"/>
    <n v="93085"/>
    <n v="4654.25"/>
    <b v="0"/>
    <n v="5"/>
    <n v="0"/>
    <n v="1"/>
    <n v="0"/>
    <n v="0"/>
    <n v="1"/>
  </r>
  <r>
    <s v="0015A00002UfshqQAB"/>
    <x v="10"/>
    <n v="2021"/>
    <s v="0055A000008zqzaQAA"/>
    <x v="4"/>
    <x v="0"/>
    <s v="0065A00001dCPCLQA4"/>
    <x v="0"/>
    <s v="0055A00000Bd0KeQAJ"/>
    <x v="3"/>
    <m/>
    <m/>
    <b v="0"/>
    <n v="5"/>
    <n v="0"/>
    <n v="1"/>
    <n v="0"/>
    <n v="0"/>
    <n v="1"/>
  </r>
  <r>
    <s v="0015A00002DyJolQAF"/>
    <x v="10"/>
    <n v="2021"/>
    <s v="00531000007KAu8AAG"/>
    <x v="4"/>
    <x v="11"/>
    <s v="0065A00001WzhNDQAZ"/>
    <x v="0"/>
    <s v="00531000007KAu8AAG"/>
    <x v="3"/>
    <m/>
    <m/>
    <b v="0"/>
    <n v="5"/>
    <n v="0"/>
    <n v="1"/>
    <n v="0"/>
    <n v="0"/>
    <n v="1"/>
  </r>
  <r>
    <s v="0015A00002GABVFQA5"/>
    <x v="68"/>
    <n v="2022"/>
    <s v="0055A000009sa63QAA"/>
    <x v="4"/>
    <x v="4"/>
    <s v="0065A00001XsH3uQAF"/>
    <x v="0"/>
    <s v="0055A000009sa63QAA"/>
    <x v="2"/>
    <m/>
    <m/>
    <b v="0"/>
    <n v="10"/>
    <n v="0"/>
    <n v="1"/>
    <n v="0"/>
    <n v="0"/>
    <n v="1"/>
  </r>
  <r>
    <s v="0015A00002DVr3HQAT"/>
    <x v="113"/>
    <n v="2020"/>
    <s v="00531000007MUoEAAW"/>
    <x v="4"/>
    <x v="5"/>
    <s v="0065A00001a5zFxQAI"/>
    <x v="0"/>
    <s v="00531000007KgPgAAK"/>
    <x v="2"/>
    <m/>
    <m/>
    <b v="0"/>
    <n v="10"/>
    <n v="0"/>
    <n v="1"/>
    <n v="0"/>
    <n v="0"/>
    <n v="1"/>
  </r>
  <r>
    <s v="0015A00002UfL0WQAV"/>
    <x v="29"/>
    <n v="2022"/>
    <s v="0055A000009sa63QAA"/>
    <x v="4"/>
    <x v="0"/>
    <s v="0065A00001dBRO9QAO"/>
    <x v="0"/>
    <s v="0055A000009sa63QAA"/>
    <x v="3"/>
    <m/>
    <m/>
    <b v="0"/>
    <n v="5"/>
    <n v="0"/>
    <n v="1"/>
    <n v="0"/>
    <n v="0"/>
    <n v="1"/>
  </r>
  <r>
    <s v="0016e00002XSOK8AAP"/>
    <x v="176"/>
    <n v="2021"/>
    <s v="0055A00000BcmLTQAZ"/>
    <x v="4"/>
    <x v="0"/>
    <s v="0066e00001dyumxAAA"/>
    <x v="0"/>
    <s v="00531000007KgPgAAK"/>
    <x v="2"/>
    <m/>
    <m/>
    <b v="0"/>
    <n v="10"/>
    <n v="0"/>
    <n v="1"/>
    <n v="0"/>
    <n v="0"/>
    <n v="1"/>
  </r>
  <r>
    <s v="0015A00002NLcZBQA1"/>
    <x v="251"/>
    <n v="2022"/>
    <s v="0055A000009sa63QAA"/>
    <x v="4"/>
    <x v="13"/>
    <s v="0065A00001bAM3DQAW"/>
    <x v="0"/>
    <s v="0055A000009sa63QAA"/>
    <x v="3"/>
    <m/>
    <m/>
    <b v="0"/>
    <n v="5"/>
    <n v="0"/>
    <n v="1"/>
    <n v="0"/>
    <n v="0"/>
    <n v="1"/>
  </r>
  <r>
    <s v="0015A00002VqXn8QAF"/>
    <x v="29"/>
    <n v="2022"/>
    <s v="0055A000009sa63QAA"/>
    <x v="4"/>
    <x v="3"/>
    <s v="0065A00001de7HqQAI"/>
    <x v="0"/>
    <s v="0055A000009sa63QAA"/>
    <x v="3"/>
    <m/>
    <m/>
    <b v="0"/>
    <n v="5"/>
    <n v="0"/>
    <n v="1"/>
    <n v="0"/>
    <n v="0"/>
    <n v="1"/>
  </r>
  <r>
    <s v="0015A00002VqXuTQAV"/>
    <x v="29"/>
    <n v="2022"/>
    <s v="0055A000009sa63QAA"/>
    <x v="4"/>
    <x v="0"/>
    <s v="0065A00001de7MEQAY"/>
    <x v="0"/>
    <s v="0055A000009sa63QAA"/>
    <x v="3"/>
    <m/>
    <m/>
    <b v="0"/>
    <n v="5"/>
    <n v="0"/>
    <n v="1"/>
    <n v="0"/>
    <n v="0"/>
    <n v="1"/>
  </r>
  <r>
    <s v="0015A00002GJMtFQAX"/>
    <x v="29"/>
    <n v="2022"/>
    <s v="0055A000009sa63QAA"/>
    <x v="4"/>
    <x v="3"/>
    <s v="0065A00001Y16jrQAB"/>
    <x v="0"/>
    <s v="0055A000009sa63QAA"/>
    <x v="2"/>
    <m/>
    <m/>
    <b v="0"/>
    <n v="10"/>
    <n v="0"/>
    <n v="1"/>
    <n v="0"/>
    <n v="0"/>
    <n v="1"/>
  </r>
  <r>
    <s v="0015A00002VpF6pQAF"/>
    <x v="29"/>
    <n v="2022"/>
    <s v="0055A000009sa63QAA"/>
    <x v="4"/>
    <x v="4"/>
    <s v="0065A00001dLV9uQAG"/>
    <x v="0"/>
    <s v="0055A000009sa63QAA"/>
    <x v="3"/>
    <m/>
    <m/>
    <b v="0"/>
    <n v="5"/>
    <n v="0"/>
    <n v="1"/>
    <n v="0"/>
    <n v="0"/>
    <n v="1"/>
  </r>
  <r>
    <s v="0015A00002FHIeHQAX"/>
    <x v="29"/>
    <n v="2022"/>
    <s v="0055A000009sa63QAA"/>
    <x v="4"/>
    <x v="0"/>
    <s v="0065A00001XbNWBQA3"/>
    <x v="1"/>
    <s v="0055A000009sa63QAA"/>
    <x v="3"/>
    <m/>
    <m/>
    <b v="0"/>
    <n v="5"/>
    <n v="0"/>
    <n v="1"/>
    <n v="0"/>
    <n v="0"/>
    <n v="1"/>
  </r>
  <r>
    <s v="0015A00002NLSdtQAH"/>
    <x v="226"/>
    <n v="2022"/>
    <s v="0055A000009sa63QAA"/>
    <x v="4"/>
    <x v="4"/>
    <s v="0065A00001bAJ2lQAG"/>
    <x v="0"/>
    <s v="0055A000009sa63QAA"/>
    <x v="3"/>
    <m/>
    <m/>
    <b v="0"/>
    <n v="5"/>
    <n v="0"/>
    <n v="1"/>
    <n v="0"/>
    <n v="0"/>
    <n v="1"/>
  </r>
  <r>
    <s v="0015A00001xOjZ5QAK"/>
    <x v="98"/>
    <n v="2020"/>
    <s v="005i0000000fNkyAAE"/>
    <x v="4"/>
    <x v="4"/>
    <s v="0065A00000iRnizQAC"/>
    <x v="0"/>
    <s v="00531000007KgPgAAK"/>
    <x v="2"/>
    <m/>
    <m/>
    <b v="0"/>
    <n v="10"/>
    <n v="0"/>
    <n v="1"/>
    <n v="0"/>
    <n v="0"/>
    <n v="1"/>
  </r>
  <r>
    <s v="0015A00002PLYJJQA5"/>
    <x v="226"/>
    <n v="2022"/>
    <s v="0055A000009sa63QAA"/>
    <x v="5"/>
    <x v="6"/>
    <s v="0065A00001bp63QQAQ"/>
    <x v="0"/>
    <s v="0055A000009sa63QAA"/>
    <x v="2"/>
    <m/>
    <m/>
    <b v="0"/>
    <n v="10"/>
    <n v="0"/>
    <n v="1"/>
    <n v="0"/>
    <n v="0"/>
    <n v="1"/>
  </r>
  <r>
    <s v="0015A00002TDIEQQA5"/>
    <x v="40"/>
    <n v="2021"/>
    <s v="00531000007Es7rAAC"/>
    <x v="5"/>
    <x v="0"/>
    <s v="0065A00001csGBYQA2"/>
    <x v="0"/>
    <s v="0055A00000Bd3dUQAR"/>
    <x v="4"/>
    <n v="65000"/>
    <n v="19500"/>
    <b v="0"/>
    <n v="30"/>
    <n v="0"/>
    <n v="1"/>
    <n v="0"/>
    <n v="0"/>
    <n v="1"/>
  </r>
  <r>
    <s v="0016e00002XTohtAAD"/>
    <x v="226"/>
    <n v="2022"/>
    <s v="00531000007KAsvAAG"/>
    <x v="5"/>
    <x v="0"/>
    <s v="0066e00001e0ILTAA2"/>
    <x v="0"/>
    <s v="00531000007KAsvAAG"/>
    <x v="3"/>
    <m/>
    <m/>
    <b v="0"/>
    <n v="5"/>
    <n v="0"/>
    <n v="1"/>
    <n v="0"/>
    <n v="0"/>
    <n v="1"/>
  </r>
  <r>
    <s v="0015A00001tb2pHQAQ"/>
    <x v="39"/>
    <n v="2020"/>
    <s v="00531000007KgPgAAK"/>
    <x v="5"/>
    <x v="6"/>
    <s v="0065A00000i4VyoQAE"/>
    <x v="0"/>
    <s v="00531000007KgPgAAK"/>
    <x v="2"/>
    <m/>
    <m/>
    <b v="0"/>
    <n v="10"/>
    <n v="0"/>
    <n v="1"/>
    <n v="0"/>
    <n v="0"/>
    <n v="1"/>
  </r>
  <r>
    <s v="0015A00001yXJo0QAG"/>
    <x v="39"/>
    <n v="2020"/>
    <s v="00531000007KgPgAAK"/>
    <x v="5"/>
    <x v="0"/>
    <s v="0065A00000iVWXIQA4"/>
    <x v="0"/>
    <s v="00531000007KgPgAAK"/>
    <x v="2"/>
    <m/>
    <m/>
    <b v="0"/>
    <n v="10"/>
    <n v="0"/>
    <n v="1"/>
    <n v="0"/>
    <n v="0"/>
    <n v="1"/>
  </r>
  <r>
    <s v="0015A00002PKHpTQAX"/>
    <x v="252"/>
    <n v="2021"/>
    <s v="0055A000009sa63QAA"/>
    <x v="5"/>
    <x v="0"/>
    <s v="0065A00001bnnK3QAI"/>
    <x v="0"/>
    <s v="0055A000009sa63QAA"/>
    <x v="2"/>
    <m/>
    <m/>
    <b v="0"/>
    <n v="10"/>
    <n v="0"/>
    <n v="1"/>
    <n v="0"/>
    <n v="0"/>
    <n v="1"/>
  </r>
  <r>
    <s v="0015A00002Qav07QAB"/>
    <x v="10"/>
    <n v="2021"/>
    <s v="0055A000009sa63QAA"/>
    <x v="5"/>
    <x v="0"/>
    <s v="0065A00001br94OQAQ"/>
    <x v="0"/>
    <s v="0055A000009sa63QAA"/>
    <x v="3"/>
    <m/>
    <m/>
    <b v="0"/>
    <n v="5"/>
    <n v="0"/>
    <n v="1"/>
    <n v="0"/>
    <n v="0"/>
    <n v="1"/>
  </r>
  <r>
    <s v="0015A00002DUo6WQAT"/>
    <x v="10"/>
    <n v="2021"/>
    <s v="0055A000009sa63QAA"/>
    <x v="5"/>
    <x v="0"/>
    <s v="0065A00001dBACQQA4"/>
    <x v="0"/>
    <s v="0055A000009sa63QAA"/>
    <x v="3"/>
    <m/>
    <m/>
    <b v="0"/>
    <n v="5"/>
    <n v="0"/>
    <n v="1"/>
    <n v="0"/>
    <n v="0"/>
    <n v="1"/>
  </r>
  <r>
    <s v="0016e00002XSJk5AAH"/>
    <x v="10"/>
    <n v="2021"/>
    <s v="0055A000009sa63QAA"/>
    <x v="5"/>
    <x v="4"/>
    <s v="0066e00001dys5GAAQ"/>
    <x v="0"/>
    <s v="0055A000009sa63QAA"/>
    <x v="3"/>
    <m/>
    <m/>
    <b v="0"/>
    <n v="5"/>
    <n v="0"/>
    <n v="1"/>
    <n v="0"/>
    <n v="0"/>
    <n v="1"/>
  </r>
  <r>
    <s v="0015A00002KvIfXQAV"/>
    <x v="10"/>
    <n v="2021"/>
    <s v="0055A000009sa63QAA"/>
    <x v="5"/>
    <x v="11"/>
    <s v="0065A00001a6gr2QAA"/>
    <x v="0"/>
    <s v="0055A000009sa63QAA"/>
    <x v="2"/>
    <m/>
    <m/>
    <b v="0"/>
    <n v="10"/>
    <n v="0"/>
    <n v="1"/>
    <n v="0"/>
    <n v="0"/>
    <n v="1"/>
  </r>
  <r>
    <s v="0015A00002OJHntQAH"/>
    <x v="10"/>
    <n v="2021"/>
    <s v="0055A000009sa63QAA"/>
    <x v="6"/>
    <x v="11"/>
    <s v="0065A00001bNlNBQA0"/>
    <x v="0"/>
    <s v="0055A000009sa63QAA"/>
    <x v="2"/>
    <m/>
    <m/>
    <b v="0"/>
    <n v="10"/>
    <n v="0"/>
    <n v="1"/>
    <n v="0"/>
    <n v="0"/>
    <n v="1"/>
  </r>
  <r>
    <s v="0015A00002PMctqQAD"/>
    <x v="10"/>
    <n v="2021"/>
    <s v="0055A000009sa63QAA"/>
    <x v="6"/>
    <x v="2"/>
    <s v="0065A00001bqDC3QAM"/>
    <x v="0"/>
    <s v="0055A000009sa63QAA"/>
    <x v="2"/>
    <m/>
    <m/>
    <b v="0"/>
    <n v="10"/>
    <n v="0"/>
    <n v="1"/>
    <n v="0"/>
    <n v="0"/>
    <n v="1"/>
  </r>
  <r>
    <s v="0015A00002QcQf4QAF"/>
    <x v="10"/>
    <n v="2021"/>
    <s v="0055A000009sa63QAA"/>
    <x v="6"/>
    <x v="3"/>
    <s v="0065A00001cILZxQAO"/>
    <x v="0"/>
    <s v="0055A000009sa63QAA"/>
    <x v="2"/>
    <m/>
    <m/>
    <b v="0"/>
    <n v="10"/>
    <n v="0"/>
    <n v="1"/>
    <n v="0"/>
    <n v="0"/>
    <n v="1"/>
  </r>
  <r>
    <s v="0015A00002TBgrHQAT"/>
    <x v="10"/>
    <n v="2021"/>
    <s v="0055A000009sa63QAA"/>
    <x v="6"/>
    <x v="4"/>
    <s v="0065A00001cr4gSQAQ"/>
    <x v="0"/>
    <s v="0055A000009sa63QAA"/>
    <x v="2"/>
    <m/>
    <m/>
    <b v="0"/>
    <n v="10"/>
    <n v="0"/>
    <n v="1"/>
    <n v="0"/>
    <n v="0"/>
    <n v="1"/>
  </r>
  <r>
    <s v="0015A00002OJX05QAH"/>
    <x v="10"/>
    <n v="2021"/>
    <s v="0055A000009sa63QAA"/>
    <x v="6"/>
    <x v="3"/>
    <s v="0065A00001bNvGDQA0"/>
    <x v="0"/>
    <s v="0055A000009sa63QAA"/>
    <x v="4"/>
    <m/>
    <m/>
    <b v="0"/>
    <n v="30"/>
    <n v="0"/>
    <n v="1"/>
    <n v="0"/>
    <n v="0"/>
    <n v="1"/>
  </r>
  <r>
    <s v="0015A00001tZt4AQAS"/>
    <x v="10"/>
    <n v="2021"/>
    <s v="00531000007KgPgAAK"/>
    <x v="6"/>
    <x v="4"/>
    <s v="0065A00000i3HpDQAU"/>
    <x v="0"/>
    <s v="00531000007KgPgAAK"/>
    <x v="3"/>
    <m/>
    <m/>
    <b v="0"/>
    <n v="5"/>
    <n v="0"/>
    <n v="1"/>
    <n v="0"/>
    <n v="0"/>
    <n v="1"/>
  </r>
  <r>
    <s v="0015A00002QeEyAQAV"/>
    <x v="10"/>
    <n v="2021"/>
    <s v="0055A000009sa63QAA"/>
    <x v="6"/>
    <x v="11"/>
    <s v="0065A00001cKc0kQAC"/>
    <x v="0"/>
    <s v="0055A000009sa63QAA"/>
    <x v="3"/>
    <m/>
    <m/>
    <b v="0"/>
    <n v="5"/>
    <n v="0"/>
    <n v="1"/>
    <n v="0"/>
    <n v="0"/>
    <n v="1"/>
  </r>
  <r>
    <s v="0015A00002NMAPmQAP"/>
    <x v="10"/>
    <n v="2021"/>
    <s v="0055A000009sa63QAA"/>
    <x v="6"/>
    <x v="6"/>
    <s v="0065A00001bAapVQAS"/>
    <x v="0"/>
    <s v="0055A000009sa63QAA"/>
    <x v="2"/>
    <m/>
    <m/>
    <b v="0"/>
    <n v="10"/>
    <n v="0"/>
    <n v="1"/>
    <n v="0"/>
    <n v="0"/>
    <n v="1"/>
  </r>
  <r>
    <s v="0015A00002FTDLgQAP"/>
    <x v="10"/>
    <n v="2021"/>
    <s v="0055A000009sa63QAA"/>
    <x v="6"/>
    <x v="0"/>
    <s v="0065A0000112TiIQAU"/>
    <x v="0"/>
    <s v="0055A000009sa63QAA"/>
    <x v="3"/>
    <m/>
    <m/>
    <b v="0"/>
    <n v="5"/>
    <n v="0"/>
    <n v="1"/>
    <n v="0"/>
    <n v="0"/>
    <n v="1"/>
  </r>
  <r>
    <s v="0015A00002CxYGOQA3"/>
    <x v="10"/>
    <n v="2021"/>
    <s v="0055A000009sa63QAA"/>
    <x v="6"/>
    <x v="3"/>
    <s v="0065A00001UmXfrQAF"/>
    <x v="1"/>
    <s v="0055A000009sa63QAA"/>
    <x v="2"/>
    <m/>
    <m/>
    <b v="0"/>
    <n v="10"/>
    <n v="0"/>
    <n v="1"/>
    <n v="0"/>
    <n v="0"/>
    <n v="1"/>
  </r>
  <r>
    <s v="0015A00002BoxrIQAR"/>
    <x v="10"/>
    <n v="2021"/>
    <s v="0055A000009sa63QAA"/>
    <x v="6"/>
    <x v="3"/>
    <s v="0065A00001OIRV9QAP"/>
    <x v="1"/>
    <s v="0055A000009sa63QAA"/>
    <x v="2"/>
    <m/>
    <m/>
    <b v="0"/>
    <n v="10"/>
    <n v="0"/>
    <n v="1"/>
    <n v="0"/>
    <n v="0"/>
    <n v="1"/>
  </r>
  <r>
    <s v="0015A00002FDgffQAD"/>
    <x v="10"/>
    <n v="2021"/>
    <s v="0055A000009sa63QAA"/>
    <x v="6"/>
    <x v="3"/>
    <s v="0065A00001XThuqQAD"/>
    <x v="1"/>
    <s v="0055A000009sa63QAA"/>
    <x v="2"/>
    <m/>
    <m/>
    <b v="0"/>
    <n v="10"/>
    <n v="0"/>
    <n v="1"/>
    <n v="0"/>
    <n v="0"/>
    <n v="1"/>
  </r>
  <r>
    <s v="0013100001jbBS1AAM"/>
    <x v="136"/>
    <n v="2022"/>
    <s v="0055A000008zqzaQAA"/>
    <x v="6"/>
    <x v="4"/>
    <s v="0065A00000ldSOdQAM"/>
    <x v="0"/>
    <s v="0055A000008zqzaQAA"/>
    <x v="3"/>
    <m/>
    <m/>
    <b v="0"/>
    <n v="5"/>
    <n v="0"/>
    <n v="1"/>
    <n v="0"/>
    <n v="0"/>
    <n v="1"/>
  </r>
  <r>
    <s v="0015A00002Qbnn0QAB"/>
    <x v="253"/>
    <n v="2022"/>
    <s v="0055A000008iLoOQAU"/>
    <x v="7"/>
    <x v="6"/>
    <s v="0065A00001dKyRNQA0"/>
    <x v="0"/>
    <s v="0055A000008iLoOQAU"/>
    <x v="6"/>
    <n v="5950"/>
    <n v="4165"/>
    <b v="0"/>
    <n v="70"/>
    <n v="0"/>
    <n v="1"/>
    <n v="0"/>
    <n v="0"/>
    <n v="1"/>
  </r>
  <r>
    <s v="0013100001gWxtDAAS"/>
    <x v="254"/>
    <n v="2022"/>
    <s v="0055A000008zqzaQAA"/>
    <x v="7"/>
    <x v="7"/>
    <s v="0066e00001e0FUaAAM"/>
    <x v="0"/>
    <s v="0055A00000Bnt5hQAB"/>
    <x v="3"/>
    <n v="230499.5"/>
    <n v="11524.98"/>
    <b v="0"/>
    <n v="5"/>
    <n v="0"/>
    <n v="1"/>
    <n v="0"/>
    <n v="0"/>
    <n v="1"/>
  </r>
  <r>
    <s v="0015A00002BoyBDQAZ"/>
    <x v="255"/>
    <n v="2022"/>
    <s v="0055A000008zqzaQAA"/>
    <x v="7"/>
    <x v="1"/>
    <s v="0065A00001bomRjQAI"/>
    <x v="0"/>
    <s v="0055A00000Bd0KeQAJ"/>
    <x v="3"/>
    <n v="75025"/>
    <n v="3751.25"/>
    <b v="0"/>
    <n v="5"/>
    <n v="0"/>
    <n v="1"/>
    <n v="0"/>
    <n v="0"/>
    <n v="1"/>
  </r>
  <r>
    <s v="0015A00002JMNVbQAP"/>
    <x v="256"/>
    <n v="2022"/>
    <s v="0055A000008zqzaQAA"/>
    <x v="7"/>
    <x v="7"/>
    <s v="0065A00001cKaKhQAK"/>
    <x v="0"/>
    <s v="0055A00000Bd0KeQAJ"/>
    <x v="3"/>
    <n v="82970"/>
    <n v="4148.5"/>
    <b v="0"/>
    <n v="5"/>
    <n v="0"/>
    <n v="1"/>
    <n v="0"/>
    <n v="0"/>
    <n v="1"/>
  </r>
  <r>
    <s v="0015A00001tZv7VQAS"/>
    <x v="112"/>
    <n v="2023"/>
    <s v="00531000008FRNUAA4"/>
    <x v="7"/>
    <x v="4"/>
    <s v="0065A00000i3KzxQAE"/>
    <x v="0"/>
    <s v="0055A00000Bnt5hQAB"/>
    <x v="3"/>
    <n v="57394"/>
    <n v="2869.7"/>
    <b v="0"/>
    <n v="5"/>
    <n v="0"/>
    <n v="1"/>
    <n v="0"/>
    <n v="0"/>
    <n v="1"/>
  </r>
  <r>
    <s v="0015A0000269gyyQAA"/>
    <x v="68"/>
    <n v="2022"/>
    <s v="00531000007KAu8AAG"/>
    <x v="7"/>
    <x v="3"/>
    <s v="0065A00000nL7LwQAK"/>
    <x v="0"/>
    <s v="00531000007KAu8AAG"/>
    <x v="3"/>
    <n v="98134"/>
    <n v="4906.7"/>
    <b v="0"/>
    <n v="5"/>
    <n v="0"/>
    <n v="1"/>
    <n v="0"/>
    <n v="0"/>
    <n v="1"/>
  </r>
  <r>
    <s v="0015A000026mYVyQAM"/>
    <x v="68"/>
    <n v="2022"/>
    <s v="00531000007KAu8AAG"/>
    <x v="7"/>
    <x v="4"/>
    <s v="0065A0000112Qp1QAE"/>
    <x v="0"/>
    <s v="00531000007KAu8AAG"/>
    <x v="3"/>
    <n v="26950"/>
    <n v="1347.5"/>
    <b v="0"/>
    <n v="5"/>
    <n v="0"/>
    <n v="1"/>
    <n v="0"/>
    <n v="0"/>
    <n v="1"/>
  </r>
  <r>
    <s v="0015A00002NOdSnQAL"/>
    <x v="256"/>
    <n v="2022"/>
    <s v="0055A000008iLoOQAU"/>
    <x v="7"/>
    <x v="4"/>
    <s v="0065A00001bLfcTQAS"/>
    <x v="0"/>
    <s v="0055A00000Bd0KeQAJ"/>
    <x v="3"/>
    <n v="88780"/>
    <n v="4439"/>
    <b v="0"/>
    <n v="5"/>
    <n v="0"/>
    <n v="1"/>
    <n v="0"/>
    <n v="0"/>
    <n v="1"/>
  </r>
  <r>
    <s v="0015A00002DWbjmQAD"/>
    <x v="68"/>
    <n v="2022"/>
    <s v="00531000007KAu8AAG"/>
    <x v="10"/>
    <x v="3"/>
    <s v="0065A00001Ww4mTQAR"/>
    <x v="0"/>
    <s v="00531000007KAu8AAG"/>
    <x v="3"/>
    <n v="95495"/>
    <n v="4774.75"/>
    <b v="0"/>
    <n v="5"/>
    <n v="0"/>
    <n v="1"/>
    <n v="0"/>
    <n v="0"/>
    <n v="1"/>
  </r>
  <r>
    <s v="0015A000026mYVyQAM"/>
    <x v="68"/>
    <n v="2022"/>
    <s v="00531000007KAu8AAG"/>
    <x v="10"/>
    <x v="6"/>
    <s v="0065A00000nLUDHQA4"/>
    <x v="0"/>
    <s v="00531000007KAu8AAG"/>
    <x v="3"/>
    <n v="98134"/>
    <n v="4906.7"/>
    <b v="0"/>
    <n v="5"/>
    <n v="0"/>
    <n v="1"/>
    <n v="0"/>
    <n v="0"/>
    <n v="1"/>
  </r>
  <r>
    <s v="0015A00002Ugy2MQAR"/>
    <x v="77"/>
    <n v="2022"/>
    <s v="0055A00000BcmS5QAJ"/>
    <x v="10"/>
    <x v="6"/>
    <s v="0065A00001dDoF9QAK"/>
    <x v="0"/>
    <s v="0055A00000BcmS5QAJ"/>
    <x v="3"/>
    <n v="187462"/>
    <n v="9373.1"/>
    <b v="0"/>
    <n v="5"/>
    <n v="0"/>
    <n v="1"/>
    <n v="0"/>
    <n v="0"/>
    <n v="1"/>
  </r>
  <r>
    <s v="0013100001jbB3pAAE"/>
    <x v="176"/>
    <n v="2021"/>
    <s v="0055A000008iLoOQAU"/>
    <x v="10"/>
    <x v="4"/>
    <s v="0065A00001dCKTYQA4"/>
    <x v="0"/>
    <s v="0055A00000Bd0KeQAJ"/>
    <x v="3"/>
    <n v="58250"/>
    <n v="2912.5"/>
    <b v="0"/>
    <n v="5"/>
    <n v="0"/>
    <n v="1"/>
    <n v="0"/>
    <n v="0"/>
    <n v="1"/>
  </r>
  <r>
    <s v="0015A00002UiPrFQAV"/>
    <x v="257"/>
    <n v="2022"/>
    <s v="0055A00000BcmS5QAJ"/>
    <x v="10"/>
    <x v="10"/>
    <s v="0065A00001dKd8VQAS"/>
    <x v="0"/>
    <s v="0055A00000BcmS5QAJ"/>
    <x v="5"/>
    <n v="187462"/>
    <n v="56238.6"/>
    <b v="0"/>
    <n v="30"/>
    <n v="0"/>
    <n v="1"/>
    <n v="0"/>
    <n v="0"/>
    <n v="1"/>
  </r>
  <r>
    <s v="0015A00002Ird7mQAB"/>
    <x v="80"/>
    <n v="2021"/>
    <s v="0055A000008iLoOQAU"/>
    <x v="10"/>
    <x v="6"/>
    <s v="0065A00001cJW8wQAG"/>
    <x v="0"/>
    <s v="0055A000008iLoOQAU"/>
    <x v="6"/>
    <n v="47840"/>
    <n v="33488"/>
    <b v="0"/>
    <n v="70"/>
    <n v="0"/>
    <n v="1"/>
    <n v="0"/>
    <n v="0"/>
    <n v="1"/>
  </r>
  <r>
    <s v="0015A00002ElR4lQAF"/>
    <x v="258"/>
    <n v="2021"/>
    <s v="0055A000008iLoOQAU"/>
    <x v="10"/>
    <x v="7"/>
    <s v="0065A00001cpxJ1QAI"/>
    <x v="0"/>
    <s v="0055A000008iLoOQAU"/>
    <x v="6"/>
    <n v="19200"/>
    <n v="13440"/>
    <b v="0"/>
    <n v="70"/>
    <n v="0"/>
    <n v="1"/>
    <n v="0"/>
    <n v="0"/>
    <n v="1"/>
  </r>
  <r>
    <s v="0015A00002G738cQAB"/>
    <x v="259"/>
    <n v="2021"/>
    <s v="0055A000008iLoOQAU"/>
    <x v="10"/>
    <x v="0"/>
    <s v="0065A00001dDLA4QAO"/>
    <x v="0"/>
    <s v="0055A000008iLoOQAU"/>
    <x v="6"/>
    <n v="20160"/>
    <n v="14112"/>
    <b v="0"/>
    <n v="70"/>
    <n v="0"/>
    <n v="1"/>
    <n v="0"/>
    <n v="0"/>
    <n v="1"/>
  </r>
  <r>
    <s v="0015A00002NMYWuQAP"/>
    <x v="260"/>
    <n v="2021"/>
    <s v="0055A000008iLoOQAU"/>
    <x v="10"/>
    <x v="0"/>
    <s v="0065A00001bru19QAA"/>
    <x v="0"/>
    <s v="0055A000008iLoOQAU"/>
    <x v="6"/>
    <n v="19200"/>
    <n v="13440"/>
    <b v="0"/>
    <n v="70"/>
    <n v="0"/>
    <n v="1"/>
    <n v="0"/>
    <n v="0"/>
    <n v="1"/>
  </r>
  <r>
    <s v="0015A00002Cwof1QAB"/>
    <x v="258"/>
    <n v="2021"/>
    <s v="0055A00000Bnt5hQAB"/>
    <x v="10"/>
    <x v="6"/>
    <s v="0066e00001dzyWHAAY"/>
    <x v="0"/>
    <s v="0055A00000Bnt5hQAB"/>
    <x v="6"/>
    <n v="183010"/>
    <n v="128107"/>
    <b v="0"/>
    <n v="70"/>
    <n v="0"/>
    <n v="1"/>
    <n v="0"/>
    <n v="0"/>
    <n v="1"/>
  </r>
  <r>
    <s v="0015A00002CTbnIQAT"/>
    <x v="261"/>
    <n v="2021"/>
    <s v="0055A000008zqzaQAA"/>
    <x v="11"/>
    <x v="0"/>
    <s v="0065A00001crHMWQA2"/>
    <x v="0"/>
    <s v="0055A00000BcmS5QAJ"/>
    <x v="10"/>
    <n v="159264.54"/>
    <n v="143338.09"/>
    <b v="0"/>
    <n v="90"/>
    <n v="0"/>
    <n v="1"/>
    <n v="0"/>
    <n v="0"/>
    <n v="1"/>
  </r>
  <r>
    <s v="0015A00002DR3S0QAL"/>
    <x v="260"/>
    <n v="2021"/>
    <s v="0055A000008iLoOQAU"/>
    <x v="11"/>
    <x v="11"/>
    <s v="0065A00001dJ2u6QAC"/>
    <x v="0"/>
    <s v="0055A000008iLoOQAU"/>
    <x v="3"/>
    <n v="114106"/>
    <n v="5705.3"/>
    <b v="0"/>
    <n v="5"/>
    <n v="0"/>
    <n v="1"/>
    <n v="0"/>
    <n v="0"/>
    <n v="1"/>
  </r>
  <r>
    <s v="0015A00002GoNq1QAF"/>
    <x v="258"/>
    <n v="2021"/>
    <s v="0055A00000BNpn5QAD"/>
    <x v="11"/>
    <x v="6"/>
    <s v="0065A00001YYNFcQAP"/>
    <x v="0"/>
    <s v="0056e00000BdAUZAA3"/>
    <x v="5"/>
    <n v="128340"/>
    <n v="38502"/>
    <b v="0"/>
    <n v="30"/>
    <n v="0"/>
    <n v="1"/>
    <n v="0"/>
    <n v="0"/>
    <n v="1"/>
  </r>
  <r>
    <s v="0015A000026oRv0QAE"/>
    <x v="262"/>
    <n v="2021"/>
    <s v="0055A000008iLoOQAU"/>
    <x v="11"/>
    <x v="0"/>
    <s v="0065A00001dAAPWQA4"/>
    <x v="0"/>
    <s v="0055A000008iLoOQAU"/>
    <x v="6"/>
    <n v="8950"/>
    <n v="6265"/>
    <b v="0"/>
    <n v="70"/>
    <n v="0"/>
    <n v="1"/>
    <n v="0"/>
    <n v="0"/>
    <n v="1"/>
  </r>
  <r>
    <s v="0015A00001ztcpwQAA"/>
    <x v="258"/>
    <n v="2021"/>
    <s v="0055A000008iLoOQAU"/>
    <x v="11"/>
    <x v="4"/>
    <s v="0065A00001dAHfVQAW"/>
    <x v="0"/>
    <s v="0055A000008iLoOQAU"/>
    <x v="6"/>
    <n v="8950"/>
    <n v="6265"/>
    <b v="0"/>
    <n v="70"/>
    <n v="0"/>
    <n v="1"/>
    <n v="0"/>
    <n v="0"/>
    <n v="1"/>
  </r>
  <r>
    <s v="0015A00001yXLvZQAW"/>
    <x v="261"/>
    <n v="2021"/>
    <s v="0055A000008iLoOQAU"/>
    <x v="0"/>
    <x v="0"/>
    <s v="0066e00001e1F0HAAU"/>
    <x v="0"/>
    <s v="0055A000008iLoOQAU"/>
    <x v="5"/>
    <n v="8950"/>
    <n v="2685"/>
    <b v="0"/>
    <n v="30"/>
    <n v="0"/>
    <n v="1"/>
    <n v="0"/>
    <n v="0"/>
    <n v="1"/>
  </r>
  <r>
    <s v="0015A000022T6qLQAS"/>
    <x v="40"/>
    <n v="2021"/>
    <s v="0055A000008zqzaQAA"/>
    <x v="0"/>
    <x v="0"/>
    <s v="0065A00001Yhx4CQAR"/>
    <x v="0"/>
    <s v="0055A000008iLoOQAU"/>
    <x v="3"/>
    <n v="35800"/>
    <n v="1790"/>
    <b v="0"/>
    <n v="5"/>
    <n v="0"/>
    <n v="1"/>
    <n v="0"/>
    <n v="0"/>
    <n v="1"/>
  </r>
  <r>
    <s v="0015A00002GqDnIQAV"/>
    <x v="263"/>
    <n v="2021"/>
    <s v="0055A00000BNpn5QAD"/>
    <x v="0"/>
    <x v="1"/>
    <s v="0065A00001ZcYeVQAV"/>
    <x v="0"/>
    <s v="0056e00000BdAUZAA3"/>
    <x v="5"/>
    <n v="78046.5"/>
    <n v="23413.95"/>
    <b v="0"/>
    <n v="30"/>
    <n v="0"/>
    <n v="1"/>
    <n v="0"/>
    <n v="0"/>
    <n v="1"/>
  </r>
  <r>
    <s v="0015A000026BtwDQAS"/>
    <x v="40"/>
    <n v="2021"/>
    <s v="00531000007KAu8AAG"/>
    <x v="0"/>
    <x v="6"/>
    <s v="0065A00000nLUE0QAO"/>
    <x v="0"/>
    <s v="00531000007KAu8AAG"/>
    <x v="3"/>
    <n v="104701"/>
    <n v="5235.05"/>
    <b v="0"/>
    <n v="5"/>
    <n v="0"/>
    <n v="1"/>
    <n v="0"/>
    <n v="0"/>
    <n v="1"/>
  </r>
  <r>
    <s v="0015A00002JO805QAD"/>
    <x v="40"/>
    <n v="2021"/>
    <s v="00531000007KAu8AAG"/>
    <x v="0"/>
    <x v="6"/>
    <s v="0065A00001ZbSwuQAF"/>
    <x v="0"/>
    <s v="00531000007KAu8AAG"/>
    <x v="3"/>
    <n v="98134"/>
    <n v="4906.7"/>
    <b v="0"/>
    <n v="5"/>
    <n v="0"/>
    <n v="1"/>
    <n v="0"/>
    <n v="0"/>
    <n v="1"/>
  </r>
  <r>
    <s v="0015A00002QEYKQQA5"/>
    <x v="40"/>
    <n v="2021"/>
    <s v="00531000007KAu8AAG"/>
    <x v="1"/>
    <x v="3"/>
    <s v="0065A00001baYioQAE"/>
    <x v="0"/>
    <s v="00531000007KAu8AAG"/>
    <x v="3"/>
    <n v="87639"/>
    <n v="4381.95"/>
    <b v="0"/>
    <n v="5"/>
    <n v="0"/>
    <n v="1"/>
    <n v="0"/>
    <n v="0"/>
    <n v="1"/>
  </r>
  <r>
    <s v="0015A00002BnKi3QAF"/>
    <x v="224"/>
    <n v="2021"/>
    <s v="00531000007KAu8AAG"/>
    <x v="1"/>
    <x v="3"/>
    <s v="0065A00001dIwluQAC"/>
    <x v="0"/>
    <s v="00531000007KAu8AAG"/>
    <x v="5"/>
    <n v="104701"/>
    <n v="31410.3"/>
    <b v="0"/>
    <n v="30"/>
    <n v="0"/>
    <n v="1"/>
    <n v="0"/>
    <n v="0"/>
    <n v="1"/>
  </r>
  <r>
    <s v="0015A000027V6D1QAK"/>
    <x v="40"/>
    <n v="2021"/>
    <s v="00531000007KAu8AAG"/>
    <x v="1"/>
    <x v="6"/>
    <s v="0065A000011ni9DQAQ"/>
    <x v="0"/>
    <s v="00531000007KAu8AAG"/>
    <x v="3"/>
    <n v="98134"/>
    <n v="4906.7"/>
    <b v="0"/>
    <n v="5"/>
    <n v="0"/>
    <n v="1"/>
    <n v="0"/>
    <n v="0"/>
    <n v="1"/>
  </r>
  <r>
    <s v="0015A00002LhRltQAF"/>
    <x v="40"/>
    <n v="2021"/>
    <s v="0055A000008iLoOQAU"/>
    <x v="8"/>
    <x v="6"/>
    <s v="0065A00001b9IUaQAM"/>
    <x v="0"/>
    <s v="00531000007KAu8AAG"/>
    <x v="3"/>
    <n v="104701"/>
    <n v="5235.05"/>
    <b v="0"/>
    <n v="5"/>
    <n v="0"/>
    <n v="1"/>
    <n v="0"/>
    <n v="0"/>
    <n v="1"/>
  </r>
  <r>
    <s v="0013100001p5ATcAAM"/>
    <x v="218"/>
    <n v="2021"/>
    <s v="00531000007KAu8AAG"/>
    <x v="8"/>
    <x v="4"/>
    <s v="0065A00001aJsE9QAK"/>
    <x v="0"/>
    <s v="00531000007KAu8AAG"/>
    <x v="5"/>
    <n v="83114"/>
    <n v="24934.2"/>
    <b v="0"/>
    <n v="30"/>
    <n v="0"/>
    <n v="1"/>
    <n v="0"/>
    <n v="0"/>
    <n v="1"/>
  </r>
  <r>
    <s v="0013100001jbqf9AAA"/>
    <x v="224"/>
    <n v="2021"/>
    <s v="0055A000009GjocQAC"/>
    <x v="8"/>
    <x v="6"/>
    <s v="0065A00001Ww6p2QAB"/>
    <x v="0"/>
    <s v="0055A00000Bnt5hQAB"/>
    <x v="5"/>
    <n v="69590"/>
    <n v="20877"/>
    <b v="0"/>
    <n v="30"/>
    <n v="0"/>
    <n v="1"/>
    <n v="0"/>
    <n v="0"/>
    <n v="1"/>
  </r>
  <r>
    <s v="0015A00002G6Ez5QAF"/>
    <x v="40"/>
    <n v="2021"/>
    <s v="00531000007KAu8AAG"/>
    <x v="8"/>
    <x v="13"/>
    <s v="0065A00001YHchKQAT"/>
    <x v="0"/>
    <s v="00531000007KAu8AAG"/>
    <x v="3"/>
    <n v="98134"/>
    <n v="4906.7"/>
    <b v="0"/>
    <n v="5"/>
    <n v="0"/>
    <n v="1"/>
    <n v="0"/>
    <n v="0"/>
    <n v="1"/>
  </r>
  <r>
    <s v="0015A00002JM1sYQAT"/>
    <x v="235"/>
    <n v="2021"/>
    <s v="0055A000008iLoOQAU"/>
    <x v="8"/>
    <x v="1"/>
    <s v="0065A00001dLH9pQAG"/>
    <x v="0"/>
    <s v="0055A000008iLoOQAU"/>
    <x v="6"/>
    <n v="22800"/>
    <n v="15960"/>
    <b v="0"/>
    <n v="70"/>
    <n v="0"/>
    <n v="1"/>
    <n v="0"/>
    <n v="0"/>
    <n v="1"/>
  </r>
  <r>
    <s v="0015A00002DQoleQAD"/>
    <x v="258"/>
    <n v="2021"/>
    <s v="0055A000008zqzaQAA"/>
    <x v="8"/>
    <x v="7"/>
    <s v="0065A00001bO674QAC"/>
    <x v="0"/>
    <s v="0055A00000Bnt5hQAB"/>
    <x v="6"/>
    <n v="175010"/>
    <n v="122507"/>
    <b v="0"/>
    <n v="70"/>
    <n v="0"/>
    <n v="1"/>
    <n v="0"/>
    <n v="0"/>
    <n v="1"/>
  </r>
  <r>
    <s v="0015A00002DxOEJQA3"/>
    <x v="264"/>
    <n v="2021"/>
    <s v="0055A000008iLoOQAU"/>
    <x v="8"/>
    <x v="0"/>
    <s v="0065A00001WxERZQA3"/>
    <x v="0"/>
    <s v="0055A00000BNXCfQAP"/>
    <x v="6"/>
    <n v="162850"/>
    <n v="113995"/>
    <b v="0"/>
    <n v="70"/>
    <n v="0"/>
    <n v="1"/>
    <n v="0"/>
    <n v="0"/>
    <n v="1"/>
  </r>
  <r>
    <s v="0015A00002JN1H5QAL"/>
    <x v="40"/>
    <n v="2021"/>
    <s v="0055A00000BNXCfQAP"/>
    <x v="8"/>
    <x v="6"/>
    <s v="0065A00001aLRhtQAG"/>
    <x v="0"/>
    <s v="0055A000008zqzaQAA"/>
    <x v="3"/>
    <n v="152000"/>
    <n v="7600"/>
    <b v="0"/>
    <n v="5"/>
    <n v="0"/>
    <n v="1"/>
    <n v="0"/>
    <n v="0"/>
    <n v="1"/>
  </r>
  <r>
    <s v="0015A00002Vpt0TQAR"/>
    <x v="40"/>
    <n v="2021"/>
    <s v="0055A000008zqzaQAA"/>
    <x v="8"/>
    <x v="7"/>
    <s v="0065A00001dLqwHQAS"/>
    <x v="0"/>
    <s v="0055A00000Bd5F0QAJ"/>
    <x v="5"/>
    <n v="206662"/>
    <n v="61998.6"/>
    <b v="0"/>
    <n v="30"/>
    <n v="0"/>
    <n v="1"/>
    <n v="0"/>
    <n v="0"/>
    <n v="1"/>
  </r>
  <r>
    <s v="0013100001fsBp7AAE"/>
    <x v="40"/>
    <n v="2021"/>
    <s v="0055A000008iLoOQAU"/>
    <x v="8"/>
    <x v="3"/>
    <s v="0066e00001e1HxRAAU"/>
    <x v="0"/>
    <s v="0055A000008iLoOQAU"/>
    <x v="5"/>
    <n v="8950"/>
    <n v="2685"/>
    <b v="0"/>
    <n v="30"/>
    <n v="0"/>
    <n v="1"/>
    <n v="0"/>
    <n v="0"/>
    <n v="1"/>
  </r>
  <r>
    <s v="0013100001frxpYAAQ"/>
    <x v="218"/>
    <n v="2021"/>
    <s v="00531000007KAu8AAG"/>
    <x v="8"/>
    <x v="6"/>
    <s v="0065A00001dfPPRQA2"/>
    <x v="0"/>
    <s v="00531000007KAu8AAG"/>
    <x v="5"/>
    <n v="99465.95"/>
    <n v="29839.78"/>
    <b v="0"/>
    <n v="30"/>
    <n v="0"/>
    <n v="1"/>
    <n v="0"/>
    <n v="0"/>
    <n v="1"/>
  </r>
  <r>
    <s v="0015A00002BnKi3QAF"/>
    <x v="224"/>
    <n v="2021"/>
    <s v="00531000007KAu8AAG"/>
    <x v="9"/>
    <x v="6"/>
    <s v="0065A00001dIwurQAC"/>
    <x v="0"/>
    <s v="00531000007KAu8AAG"/>
    <x v="5"/>
    <n v="102727"/>
    <n v="30818.1"/>
    <b v="0"/>
    <n v="30"/>
    <n v="0"/>
    <n v="1"/>
    <n v="0"/>
    <n v="0"/>
    <n v="1"/>
  </r>
  <r>
    <s v="0013100001fr7EaAAI"/>
    <x v="40"/>
    <n v="2021"/>
    <s v="00531000007KAu8AAG"/>
    <x v="9"/>
    <x v="6"/>
    <s v="0065A00001aJvmLQAS"/>
    <x v="0"/>
    <s v="00531000007KAu8AAG"/>
    <x v="5"/>
    <n v="15808"/>
    <n v="4742.3999999999996"/>
    <b v="0"/>
    <n v="30"/>
    <n v="0"/>
    <n v="1"/>
    <n v="0"/>
    <n v="0"/>
    <n v="1"/>
  </r>
  <r>
    <s v="0015A00002TAwsUQAT"/>
    <x v="265"/>
    <n v="2021"/>
    <s v="0055A000008zqzaQAA"/>
    <x v="9"/>
    <x v="7"/>
    <s v="0065A00001cq6jeQAA"/>
    <x v="0"/>
    <s v="0055A00000Bd0KeQAJ"/>
    <x v="5"/>
    <n v="95745"/>
    <n v="28723.5"/>
    <b v="0"/>
    <n v="30"/>
    <n v="0"/>
    <n v="1"/>
    <n v="0"/>
    <n v="0"/>
    <n v="1"/>
  </r>
  <r>
    <s v="0013100001p5ATcAAM"/>
    <x v="266"/>
    <n v="2021"/>
    <s v="00531000007KAu8AAG"/>
    <x v="9"/>
    <x v="4"/>
    <s v="0065A00000lcrKXQAY"/>
    <x v="0"/>
    <s v="00531000007KAu8AAG"/>
    <x v="5"/>
    <n v="52222.5"/>
    <n v="15666.75"/>
    <b v="0"/>
    <n v="30"/>
    <n v="0"/>
    <n v="1"/>
    <n v="0"/>
    <n v="0"/>
    <n v="1"/>
  </r>
  <r>
    <s v="0015A00002FHEVLQA5"/>
    <x v="10"/>
    <n v="2021"/>
    <s v="0055A00000BNXCfQAP"/>
    <x v="9"/>
    <x v="4"/>
    <s v="0065A00001bABRhQAO"/>
    <x v="0"/>
    <s v="0055A00000BNXCfQAP"/>
    <x v="3"/>
    <n v="162850"/>
    <n v="8142.5"/>
    <b v="0"/>
    <n v="5"/>
    <n v="0"/>
    <n v="1"/>
    <n v="0"/>
    <n v="0"/>
    <n v="1"/>
  </r>
  <r>
    <s v="0013100001jbTo9AAE"/>
    <x v="10"/>
    <n v="2021"/>
    <s v="0055A000008iLoOQAU"/>
    <x v="9"/>
    <x v="3"/>
    <s v="0065A00001XDl1qQAD"/>
    <x v="0"/>
    <s v="0055A000008zqzaQAA"/>
    <x v="3"/>
    <n v="140000"/>
    <n v="7000"/>
    <b v="0"/>
    <n v="5"/>
    <n v="0"/>
    <n v="1"/>
    <n v="0"/>
    <n v="0"/>
    <n v="1"/>
  </r>
  <r>
    <s v="0015A000026BzcyQAC"/>
    <x v="267"/>
    <n v="2021"/>
    <s v="0055A000008zqzaQAA"/>
    <x v="9"/>
    <x v="0"/>
    <s v="0065A00001de1HRQAY"/>
    <x v="0"/>
    <s v="0055A000008zqzaQAA"/>
    <x v="3"/>
    <n v="282154"/>
    <n v="14107.7"/>
    <b v="0"/>
    <n v="5"/>
    <n v="0"/>
    <n v="1"/>
    <n v="0"/>
    <n v="0"/>
    <n v="1"/>
  </r>
  <r>
    <s v="0013100001gZd3uAAC"/>
    <x v="10"/>
    <n v="2021"/>
    <s v="0055A000008iLoOQAU"/>
    <x v="9"/>
    <x v="0"/>
    <s v="0065A00001crB56QAE"/>
    <x v="0"/>
    <s v="0055A000008iLoOQAU"/>
    <x v="6"/>
    <n v="30155"/>
    <n v="21108.5"/>
    <b v="0"/>
    <n v="70"/>
    <n v="0"/>
    <n v="1"/>
    <n v="0"/>
    <n v="0"/>
    <n v="1"/>
  </r>
  <r>
    <s v="0015A00002GK5buQAD"/>
    <x v="10"/>
    <n v="2021"/>
    <s v="00531000007KAu8AAG"/>
    <x v="2"/>
    <x v="6"/>
    <s v="0065A00001dBQbrQAG"/>
    <x v="0"/>
    <s v="00531000007KAu8AAG"/>
    <x v="6"/>
    <n v="3850"/>
    <n v="2695"/>
    <b v="0"/>
    <n v="70"/>
    <n v="0"/>
    <n v="1"/>
    <n v="0"/>
    <n v="0"/>
    <n v="1"/>
  </r>
  <r>
    <s v="0015A000020x84PQAQ"/>
    <x v="268"/>
    <n v="2021"/>
    <s v="0055A000008iLoOQAU"/>
    <x v="2"/>
    <x v="11"/>
    <s v="0065A00001coj9IQAQ"/>
    <x v="0"/>
    <s v="0055A000008iLoOQAU"/>
    <x v="6"/>
    <n v="6500"/>
    <n v="4550"/>
    <b v="0"/>
    <n v="70"/>
    <n v="0"/>
    <n v="1"/>
    <n v="0"/>
    <n v="0"/>
    <n v="1"/>
  </r>
  <r>
    <s v="0015A00001taTGPQA2"/>
    <x v="269"/>
    <n v="2021"/>
    <s v="0055A000008iLoOQAU"/>
    <x v="2"/>
    <x v="4"/>
    <s v="0065A00001crIohQAE"/>
    <x v="0"/>
    <s v="0055A000008iLoOQAU"/>
    <x v="6"/>
    <n v="8950"/>
    <n v="6265"/>
    <b v="0"/>
    <n v="70"/>
    <n v="0"/>
    <n v="1"/>
    <n v="0"/>
    <n v="0"/>
    <n v="1"/>
  </r>
  <r>
    <s v="0013100001p592WAAQ"/>
    <x v="10"/>
    <n v="2021"/>
    <s v="00531000007KAu8AAG"/>
    <x v="2"/>
    <x v="3"/>
    <s v="0065A000011pPWwQAM"/>
    <x v="0"/>
    <s v="00531000007KAu8AAG"/>
    <x v="3"/>
    <n v="98134"/>
    <n v="4906.7"/>
    <b v="0"/>
    <n v="5"/>
    <n v="0"/>
    <n v="1"/>
    <n v="0"/>
    <n v="0"/>
    <n v="1"/>
  </r>
  <r>
    <s v="0013100001fr7EaAAI"/>
    <x v="223"/>
    <n v="2021"/>
    <s v="00531000007KAu8AAG"/>
    <x v="2"/>
    <x v="6"/>
    <s v="0065A00001UmUzDQAV"/>
    <x v="0"/>
    <s v="00531000007KAu8AAG"/>
    <x v="3"/>
    <n v="102727"/>
    <n v="5136.3500000000004"/>
    <b v="0"/>
    <n v="5"/>
    <n v="0"/>
    <n v="1"/>
    <n v="0"/>
    <n v="0"/>
    <n v="1"/>
  </r>
  <r>
    <s v="0015A0000254kgrQAA"/>
    <x v="10"/>
    <n v="2021"/>
    <s v="00531000007KAu8AAG"/>
    <x v="2"/>
    <x v="6"/>
    <s v="0065A00001PwMApQAN"/>
    <x v="0"/>
    <s v="00531000007KAu8AAG"/>
    <x v="3"/>
    <n v="98134"/>
    <n v="4906.7"/>
    <b v="0"/>
    <n v="5"/>
    <n v="0"/>
    <n v="1"/>
    <n v="0"/>
    <n v="0"/>
    <n v="1"/>
  </r>
  <r>
    <s v="0015A00002CTbnIQAT"/>
    <x v="10"/>
    <n v="2021"/>
    <s v="00531000007KAu8AAG"/>
    <x v="2"/>
    <x v="7"/>
    <s v="0065A00001SgtJkQAJ"/>
    <x v="0"/>
    <s v="00531000007KAu8AAG"/>
    <x v="3"/>
    <n v="98134"/>
    <n v="4906.7"/>
    <b v="0"/>
    <n v="5"/>
    <n v="0"/>
    <n v="1"/>
    <n v="0"/>
    <n v="0"/>
    <n v="1"/>
  </r>
  <r>
    <s v="0013100001p59e3AAA"/>
    <x v="10"/>
    <n v="2021"/>
    <s v="00531000007KAu8AAG"/>
    <x v="2"/>
    <x v="4"/>
    <s v="0065A00001G6MENQA3"/>
    <x v="0"/>
    <s v="00531000007KAu8AAG"/>
    <x v="3"/>
    <n v="101755"/>
    <n v="5087.75"/>
    <b v="0"/>
    <n v="5"/>
    <n v="0"/>
    <n v="1"/>
    <n v="0"/>
    <n v="0"/>
    <n v="1"/>
  </r>
  <r>
    <s v="0015A00002CSuxhQAD"/>
    <x v="197"/>
    <n v="2021"/>
    <s v="00531000007KAu8AAG"/>
    <x v="2"/>
    <x v="4"/>
    <s v="0065A00001PwHl8QAF"/>
    <x v="0"/>
    <s v="00531000007KAu8AAG"/>
    <x v="3"/>
    <n v="98134"/>
    <n v="4906.7"/>
    <b v="0"/>
    <n v="5"/>
    <n v="0"/>
    <n v="1"/>
    <n v="0"/>
    <n v="0"/>
    <n v="1"/>
  </r>
  <r>
    <s v="0015A00002CT3ZcQAL"/>
    <x v="10"/>
    <n v="2021"/>
    <s v="00531000007KAu8AAG"/>
    <x v="2"/>
    <x v="6"/>
    <s v="0065A00001PwM80QAF"/>
    <x v="0"/>
    <s v="00531000007KAu8AAG"/>
    <x v="3"/>
    <n v="98134"/>
    <n v="4906.7"/>
    <b v="0"/>
    <n v="5"/>
    <n v="0"/>
    <n v="1"/>
    <n v="0"/>
    <n v="0"/>
    <n v="1"/>
  </r>
  <r>
    <s v="0015A00002CyRkCQAV"/>
    <x v="250"/>
    <n v="2021"/>
    <s v="0055A000008iLoOQAU"/>
    <x v="2"/>
    <x v="0"/>
    <s v="0065A00001Un5ddQAB"/>
    <x v="0"/>
    <s v="0055A00000Bnt5hQAB"/>
    <x v="3"/>
    <n v="86700"/>
    <n v="4335"/>
    <b v="0"/>
    <n v="5"/>
    <n v="0"/>
    <n v="1"/>
    <n v="0"/>
    <n v="0"/>
    <n v="1"/>
  </r>
  <r>
    <s v="0013100001fqyfkAAA"/>
    <x v="10"/>
    <n v="2021"/>
    <s v="0055A000008zqzaQAA"/>
    <x v="2"/>
    <x v="7"/>
    <s v="0065A00000nKsUhQAK"/>
    <x v="0"/>
    <s v="0055A000008zqzaQAA"/>
    <x v="3"/>
    <n v="64550"/>
    <n v="3227.5"/>
    <b v="0"/>
    <n v="5"/>
    <n v="0"/>
    <n v="1"/>
    <n v="0"/>
    <n v="0"/>
    <n v="1"/>
  </r>
  <r>
    <s v="0013100001puTb4AAE"/>
    <x v="35"/>
    <n v="2021"/>
    <s v="0055A000009GjocQAC"/>
    <x v="2"/>
    <x v="1"/>
    <s v="0065A00001XXwDEQA1"/>
    <x v="0"/>
    <s v="0055A00000Bnt5hQAB"/>
    <x v="5"/>
    <n v="95895"/>
    <n v="28768.5"/>
    <b v="0"/>
    <n v="30"/>
    <n v="0"/>
    <n v="1"/>
    <n v="0"/>
    <n v="0"/>
    <n v="1"/>
  </r>
  <r>
    <s v="0015A00002AoCyKQAV"/>
    <x v="252"/>
    <n v="2021"/>
    <s v="0055A000008iLoOQAU"/>
    <x v="2"/>
    <x v="6"/>
    <s v="0065A00001G5iWGQAZ"/>
    <x v="0"/>
    <s v="0055A00000Bd0KeQAJ"/>
    <x v="3"/>
    <n v="93085"/>
    <n v="4654.25"/>
    <b v="0"/>
    <n v="5"/>
    <n v="0"/>
    <n v="1"/>
    <n v="0"/>
    <n v="0"/>
    <n v="1"/>
  </r>
  <r>
    <s v="0013100001jbBzlAAE"/>
    <x v="10"/>
    <n v="2021"/>
    <s v="0055A00000Bb2djQAB"/>
    <x v="2"/>
    <x v="3"/>
    <s v="0065A00001bKZoHQAW"/>
    <x v="0"/>
    <s v="0055A00000Bnt5hQAB"/>
    <x v="3"/>
    <n v="79995"/>
    <n v="3999.75"/>
    <b v="0"/>
    <n v="5"/>
    <n v="0"/>
    <n v="1"/>
    <n v="0"/>
    <n v="0"/>
    <n v="1"/>
  </r>
  <r>
    <s v="0013100001gaq7yAAA"/>
    <x v="10"/>
    <n v="2021"/>
    <s v="00531000007KAu8AAG"/>
    <x v="2"/>
    <x v="4"/>
    <s v="0065A00001WwBPdQAN"/>
    <x v="0"/>
    <s v="00531000007KAu8AAG"/>
    <x v="3"/>
    <n v="91549"/>
    <n v="4577.45"/>
    <b v="0"/>
    <n v="5"/>
    <n v="0"/>
    <n v="1"/>
    <n v="0"/>
    <n v="0"/>
    <n v="1"/>
  </r>
  <r>
    <s v="0015A00002JO7ygQAD"/>
    <x v="10"/>
    <n v="2021"/>
    <s v="00531000007KAu8AAG"/>
    <x v="2"/>
    <x v="0"/>
    <s v="0065A00001ZbSvhQAF"/>
    <x v="0"/>
    <s v="00531000007KAu8AAG"/>
    <x v="3"/>
    <n v="98134"/>
    <n v="4906.7"/>
    <b v="0"/>
    <n v="5"/>
    <n v="0"/>
    <n v="1"/>
    <n v="0"/>
    <n v="0"/>
    <n v="1"/>
  </r>
  <r>
    <s v="0015A00002FGBRgQAP"/>
    <x v="10"/>
    <n v="2021"/>
    <s v="00531000007KAu8AAG"/>
    <x v="2"/>
    <x v="6"/>
    <s v="0065A00001Zx010QAB"/>
    <x v="0"/>
    <s v="00531000007KAu8AAG"/>
    <x v="3"/>
    <n v="98134"/>
    <n v="4906.7"/>
    <b v="0"/>
    <n v="5"/>
    <n v="0"/>
    <n v="1"/>
    <n v="0"/>
    <n v="0"/>
    <n v="1"/>
  </r>
  <r>
    <s v="0015A00001tabLSQAY"/>
    <x v="197"/>
    <n v="2021"/>
    <s v="00531000007KAu8AAG"/>
    <x v="2"/>
    <x v="4"/>
    <s v="0065A00001aJszrQAC"/>
    <x v="0"/>
    <s v="00531000007KAu8AAG"/>
    <x v="5"/>
    <n v="104701"/>
    <n v="31410.3"/>
    <b v="0"/>
    <n v="30"/>
    <n v="0"/>
    <n v="1"/>
    <n v="0"/>
    <n v="0"/>
    <n v="1"/>
  </r>
  <r>
    <s v="0015A000026AUVzQAO"/>
    <x v="270"/>
    <n v="2022"/>
    <s v="0055A00000BcmS5QAJ"/>
    <x v="2"/>
    <x v="7"/>
    <s v="0065A00001dDoMQQA0"/>
    <x v="0"/>
    <s v="0055A00000BcmS5QAJ"/>
    <x v="3"/>
    <n v="196662"/>
    <n v="9833.1"/>
    <b v="0"/>
    <n v="5"/>
    <n v="0"/>
    <n v="1"/>
    <n v="0"/>
    <n v="0"/>
    <n v="1"/>
  </r>
  <r>
    <s v="0015A00002DyJnTQAV"/>
    <x v="271"/>
    <n v="2022"/>
    <s v="0055A000008zqzaQAA"/>
    <x v="4"/>
    <x v="0"/>
    <s v="0065A00001Zv2lCQAR"/>
    <x v="0"/>
    <s v="0055A00000BcmS5QAJ"/>
    <x v="3"/>
    <n v="174800"/>
    <n v="8740"/>
    <b v="0"/>
    <n v="5"/>
    <n v="0"/>
    <n v="1"/>
    <n v="0"/>
    <n v="0"/>
    <n v="1"/>
  </r>
  <r>
    <s v="0015A00001taTGPQA2"/>
    <x v="272"/>
    <n v="2021"/>
    <s v="0055A000008zqzaQAA"/>
    <x v="6"/>
    <x v="7"/>
    <s v="0065A00001bKbR2QAK"/>
    <x v="0"/>
    <s v="0055A00000Bd0KeQAJ"/>
    <x v="3"/>
    <n v="137635"/>
    <n v="6881.75"/>
    <b v="0"/>
    <n v="5"/>
    <n v="0"/>
    <n v="1"/>
    <n v="0"/>
    <n v="0"/>
    <n v="1"/>
  </r>
  <r>
    <s v="0015A000026BtwDQAS"/>
    <x v="10"/>
    <n v="2021"/>
    <s v="00531000007KAu8AAG"/>
    <x v="13"/>
    <x v="4"/>
    <s v="0065A00001G62JeQAJ"/>
    <x v="0"/>
    <s v="00531000007KAu8AAG"/>
    <x v="3"/>
    <n v="98134"/>
    <n v="4906.7"/>
    <b v="0"/>
    <n v="5"/>
    <n v="0"/>
    <n v="1"/>
    <n v="0"/>
    <n v="0"/>
    <n v="1"/>
  </r>
  <r>
    <s v="0015A00002CyJrvQAF"/>
    <x v="10"/>
    <n v="2021"/>
    <s v="00531000007KAu8AAG"/>
    <x v="7"/>
    <x v="5"/>
    <s v="0065A00001Zk3J6QAJ"/>
    <x v="0"/>
    <s v="00531000007KAu8AAG"/>
    <x v="3"/>
    <n v="104701"/>
    <n v="5235.05"/>
    <b v="0"/>
    <n v="5"/>
    <n v="0"/>
    <n v="1"/>
    <n v="0"/>
    <n v="0"/>
    <n v="1"/>
  </r>
  <r>
    <s v="0013100001n7DqWAAU"/>
    <x v="10"/>
    <n v="2021"/>
    <s v="00531000007KAu8AAG"/>
    <x v="12"/>
    <x v="6"/>
    <s v="0065A00001a3KrwQAE"/>
    <x v="0"/>
    <s v="00531000007KAu8AAG"/>
    <x v="3"/>
    <n v="98134"/>
    <n v="4906.7"/>
    <b v="0"/>
    <n v="5"/>
    <n v="0"/>
    <n v="1"/>
    <n v="0"/>
    <n v="0"/>
    <n v="1"/>
  </r>
  <r>
    <s v="0015A00002DSr9HQAT"/>
    <x v="273"/>
    <n v="2021"/>
    <s v="00531000007KAu8AAG"/>
    <x v="12"/>
    <x v="3"/>
    <s v="0065A00001dKpc0QAC"/>
    <x v="0"/>
    <s v="00531000007KAu8AAG"/>
    <x v="3"/>
    <n v="104701"/>
    <n v="5235.05"/>
    <b v="0"/>
    <n v="5"/>
    <n v="0"/>
    <n v="1"/>
    <n v="0"/>
    <n v="0"/>
    <n v="1"/>
  </r>
  <r>
    <s v="0013100001p5ATcAAM"/>
    <x v="10"/>
    <n v="2021"/>
    <s v="00531000007KAu8AAG"/>
    <x v="12"/>
    <x v="6"/>
    <s v="0065A00001YYKPRQA5"/>
    <x v="0"/>
    <s v="00531000007KAu8AAG"/>
    <x v="3"/>
    <n v="98134"/>
    <n v="4906.7"/>
    <b v="0"/>
    <n v="5"/>
    <n v="0"/>
    <n v="1"/>
    <n v="0"/>
    <n v="0"/>
    <n v="1"/>
  </r>
  <r>
    <s v="0015A00002CSuxhQAD"/>
    <x v="274"/>
    <n v="2021"/>
    <s v="00531000007KAu8AAG"/>
    <x v="13"/>
    <x v="6"/>
    <s v="0065A00001dg3FeQAI"/>
    <x v="0"/>
    <s v="00531000007KAu8AAG"/>
    <x v="3"/>
    <n v="98134"/>
    <n v="4906.7"/>
    <b v="0"/>
    <n v="5"/>
    <n v="0"/>
    <n v="1"/>
    <n v="0"/>
    <n v="0"/>
    <n v="1"/>
  </r>
  <r>
    <s v="0016e00002XTraMAAT"/>
    <x v="219"/>
    <n v="2021"/>
    <s v="00531000007KAu8AAG"/>
    <x v="13"/>
    <x v="0"/>
    <s v="0066e00001e1GXBAA2"/>
    <x v="0"/>
    <s v="00531000007KAu8AAG"/>
    <x v="5"/>
    <n v="102727"/>
    <n v="30818.1"/>
    <b v="0"/>
    <n v="30"/>
    <n v="0"/>
    <n v="1"/>
    <n v="0"/>
    <n v="0"/>
    <n v="1"/>
  </r>
  <r>
    <s v="0013100001fqwyfAAA"/>
    <x v="10"/>
    <n v="2021"/>
    <s v="0055A000008iLoOQAU"/>
    <x v="13"/>
    <x v="12"/>
    <s v="0065A00001bnwT2QAI"/>
    <x v="0"/>
    <s v="0055A00000Bd0KeQAJ"/>
    <x v="3"/>
    <n v="80000"/>
    <n v="4000"/>
    <b v="0"/>
    <n v="5"/>
    <n v="0"/>
    <n v="1"/>
    <n v="0"/>
    <n v="0"/>
    <n v="1"/>
  </r>
  <r>
    <s v="0015A000026A3cEQAS"/>
    <x v="10"/>
    <n v="2021"/>
    <s v="0055A000008zqzaQAA"/>
    <x v="13"/>
    <x v="4"/>
    <s v="0065A00000nK097QAC"/>
    <x v="0"/>
    <s v="0055A000008zqzaQAA"/>
    <x v="5"/>
    <n v="67995"/>
    <n v="20398.5"/>
    <b v="0"/>
    <n v="30"/>
    <n v="0"/>
    <n v="1"/>
    <n v="0"/>
    <n v="0"/>
    <n v="1"/>
  </r>
  <r>
    <s v="0015A0000254KzrQAE"/>
    <x v="10"/>
    <n v="2021"/>
    <s v="00531000007KAu8AAG"/>
    <x v="13"/>
    <x v="4"/>
    <s v="0065A00001FB4O6QAL"/>
    <x v="0"/>
    <s v="00531000007KAu8AAG"/>
    <x v="3"/>
    <n v="104701"/>
    <n v="5235.05"/>
    <b v="0"/>
    <n v="5"/>
    <n v="0"/>
    <n v="1"/>
    <n v="0"/>
    <n v="0"/>
    <n v="1"/>
  </r>
  <r>
    <s v="0015A0000254KzrQAE"/>
    <x v="10"/>
    <n v="2021"/>
    <s v="00531000007KAu8AAG"/>
    <x v="13"/>
    <x v="7"/>
    <s v="0065A00000lnmTLQAY"/>
    <x v="0"/>
    <s v="00531000007KAu8AAG"/>
    <x v="3"/>
    <n v="98134"/>
    <n v="4906.7"/>
    <b v="0"/>
    <n v="5"/>
    <n v="0"/>
    <n v="1"/>
    <n v="0"/>
    <n v="0"/>
    <n v="1"/>
  </r>
  <r>
    <s v="0015A00002B9GgZQAV"/>
    <x v="10"/>
    <n v="2021"/>
    <s v="00531000007KAu8AAG"/>
    <x v="13"/>
    <x v="4"/>
    <s v="0065A00001KR3z9QAD"/>
    <x v="0"/>
    <s v="00531000007KAu8AAG"/>
    <x v="3"/>
    <n v="98134"/>
    <n v="4906.7"/>
    <b v="0"/>
    <n v="5"/>
    <n v="0"/>
    <n v="1"/>
    <n v="0"/>
    <n v="0"/>
    <n v="1"/>
  </r>
  <r>
    <s v="0015A00002Qd98mQAB"/>
    <x v="10"/>
    <n v="2021"/>
    <s v="0055A00000Bb2djQAB"/>
    <x v="13"/>
    <x v="3"/>
    <s v="0065A00001cJIUKQA4"/>
    <x v="0"/>
    <s v="0055A000008zqzaQAA"/>
    <x v="3"/>
    <n v="90685"/>
    <n v="4534.25"/>
    <b v="0"/>
    <n v="5"/>
    <n v="0"/>
    <n v="1"/>
    <n v="0"/>
    <n v="0"/>
    <n v="1"/>
  </r>
  <r>
    <s v="0013100001n7DqWAAU"/>
    <x v="10"/>
    <n v="2021"/>
    <s v="00531000007KAu8AAG"/>
    <x v="13"/>
    <x v="6"/>
    <s v="0065A00001a3KfgQAE"/>
    <x v="0"/>
    <s v="00531000007KAu8AAG"/>
    <x v="3"/>
    <n v="104701"/>
    <n v="5235.05"/>
    <b v="0"/>
    <n v="5"/>
    <n v="0"/>
    <n v="1"/>
    <n v="0"/>
    <n v="0"/>
    <n v="1"/>
  </r>
  <r>
    <s v="0015A00002VoOopQAF"/>
    <x v="275"/>
    <n v="2021"/>
    <s v="0055A00000BcmS5QAJ"/>
    <x v="13"/>
    <x v="10"/>
    <s v="0065A00001dL7IDQA0"/>
    <x v="0"/>
    <s v="0055A00000BcmS5QAJ"/>
    <x v="5"/>
    <n v="187462"/>
    <n v="56238.6"/>
    <b v="0"/>
    <n v="30"/>
    <n v="0"/>
    <n v="1"/>
    <n v="0"/>
    <n v="0"/>
    <n v="1"/>
  </r>
  <r>
    <s v="0013100001p5ATcAAM"/>
    <x v="252"/>
    <n v="2021"/>
    <s v="00531000007KAu8AAG"/>
    <x v="13"/>
    <x v="0"/>
    <s v="0065A00001dI3aNQAS"/>
    <x v="0"/>
    <s v="00531000007KAu8AAG"/>
    <x v="5"/>
    <n v="58025"/>
    <n v="17407.5"/>
    <b v="0"/>
    <n v="30"/>
    <n v="0"/>
    <n v="1"/>
    <n v="0"/>
    <n v="0"/>
    <n v="1"/>
  </r>
  <r>
    <s v="0013100001gxc5IAAQ"/>
    <x v="21"/>
    <n v="2017"/>
    <s v="00531000007MUoEAAW"/>
    <x v="13"/>
    <x v="6"/>
    <s v="0065A00000i4Uq5QAE"/>
    <x v="0"/>
    <s v="00531000006uPsjAAE"/>
    <x v="9"/>
    <n v="79300"/>
    <m/>
    <b v="0"/>
    <m/>
    <n v="0"/>
    <n v="1"/>
    <n v="0"/>
    <n v="0"/>
    <n v="1"/>
  </r>
  <r>
    <s v="0015A000026mADdQAM"/>
    <x v="276"/>
    <n v="2020"/>
    <s v="00531000007Es7rAAC"/>
    <x v="13"/>
    <x v="6"/>
    <s v="0065A00001Z1LIgQAN"/>
    <x v="0"/>
    <s v="00531000007Es7rAAC"/>
    <x v="11"/>
    <n v="2985"/>
    <n v="2686.5"/>
    <b v="0"/>
    <n v="90"/>
    <n v="0"/>
    <n v="1"/>
    <n v="0"/>
    <n v="0"/>
    <n v="1"/>
  </r>
  <r>
    <s v="0015A00002IoVuNQAV"/>
    <x v="68"/>
    <n v="2022"/>
    <s v="0055A000009sa63QAA"/>
    <x v="3"/>
    <x v="6"/>
    <s v="0065A00001bOAhTQAW"/>
    <x v="0"/>
    <s v="0055A000009sa63QAA"/>
    <x v="2"/>
    <n v="71421.56"/>
    <n v="7142.16"/>
    <b v="0"/>
    <n v="10"/>
    <n v="0"/>
    <n v="1"/>
    <n v="0"/>
    <n v="0"/>
    <n v="1"/>
  </r>
  <r>
    <s v="0015A00002VnqjLQAR"/>
    <x v="68"/>
    <n v="2022"/>
    <s v="00531000007MUoEAAW"/>
    <x v="3"/>
    <x v="3"/>
    <s v="0065A00001dKmzZQAS"/>
    <x v="0"/>
    <s v="0055A000009sa63QAA"/>
    <x v="2"/>
    <n v="59072.4"/>
    <n v="5907.24"/>
    <b v="0"/>
    <n v="10"/>
    <n v="0"/>
    <n v="1"/>
    <n v="0"/>
    <n v="0"/>
    <n v="1"/>
  </r>
  <r>
    <s v="0015A000021PbPGQA0"/>
    <x v="68"/>
    <n v="2022"/>
    <s v="0055A000009GxI2QAK"/>
    <x v="4"/>
    <x v="6"/>
    <s v="0065A00001dgH9OQAU"/>
    <x v="0"/>
    <s v="0055A000009GxI2QAK"/>
    <x v="4"/>
    <n v="3250"/>
    <n v="975"/>
    <b v="0"/>
    <n v="30"/>
    <n v="0"/>
    <n v="1"/>
    <n v="0"/>
    <n v="0"/>
    <n v="1"/>
  </r>
  <r>
    <s v="0016e00002ZvkQHAAZ"/>
    <x v="68"/>
    <n v="2022"/>
    <s v="0055A000009GxI2QAK"/>
    <x v="4"/>
    <x v="6"/>
    <s v="0066e00001e09bMAAQ"/>
    <x v="0"/>
    <s v="0055A000009GxI2QAK"/>
    <x v="3"/>
    <n v="146250"/>
    <n v="7312.5"/>
    <b v="0"/>
    <n v="5"/>
    <n v="0"/>
    <n v="1"/>
    <n v="0"/>
    <n v="0"/>
    <n v="1"/>
  </r>
  <r>
    <s v="0015A00002VrRGPQA3"/>
    <x v="77"/>
    <n v="2022"/>
    <s v="0055A000009sa63QAA"/>
    <x v="4"/>
    <x v="6"/>
    <s v="0066e00001e0CgGAAU"/>
    <x v="0"/>
    <s v="0055A000009sa63QAA"/>
    <x v="4"/>
    <n v="72821.7"/>
    <n v="21846.51"/>
    <b v="0"/>
    <n v="30"/>
    <n v="0"/>
    <n v="1"/>
    <n v="0"/>
    <n v="0"/>
    <n v="1"/>
  </r>
  <r>
    <s v="0016e00002Zw9GRAAZ"/>
    <x v="68"/>
    <n v="2022"/>
    <s v="0055A000009GxI2QAK"/>
    <x v="4"/>
    <x v="6"/>
    <s v="0065A00001dKNkMQAW"/>
    <x v="0"/>
    <s v="0055A000009GxI2QAK"/>
    <x v="2"/>
    <n v="104000"/>
    <n v="10400"/>
    <b v="0"/>
    <n v="10"/>
    <n v="0"/>
    <n v="1"/>
    <n v="0"/>
    <n v="0"/>
    <n v="1"/>
  </r>
  <r>
    <s v="0016e00002Zw9ipAAB"/>
    <x v="68"/>
    <n v="2022"/>
    <s v="0055A000009GxI2QAK"/>
    <x v="4"/>
    <x v="6"/>
    <s v="0065A00001dK7IQQA0"/>
    <x v="0"/>
    <s v="0055A000009GxI2QAK"/>
    <x v="3"/>
    <n v="97500"/>
    <n v="4875"/>
    <b v="0"/>
    <n v="5"/>
    <n v="0"/>
    <n v="1"/>
    <n v="0"/>
    <n v="0"/>
    <n v="1"/>
  </r>
  <r>
    <s v="0015A00002Rg9WRQAZ"/>
    <x v="68"/>
    <n v="2022"/>
    <s v="0055A00000BcrkYQAR"/>
    <x v="13"/>
    <x v="6"/>
    <s v="0066e00001e1DZZAA2"/>
    <x v="0"/>
    <s v="0055A00000BcrkYQAR"/>
    <x v="3"/>
    <n v="52577.75"/>
    <n v="2628.89"/>
    <b v="0"/>
    <n v="5"/>
    <n v="0"/>
    <n v="1"/>
    <n v="0"/>
    <n v="0"/>
    <n v="1"/>
  </r>
  <r>
    <s v="0015A00002Uf6HqQAJ"/>
    <x v="277"/>
    <n v="2021"/>
    <s v="00531000007MUoEAAW"/>
    <x v="13"/>
    <x v="3"/>
    <s v="0065A00001dBMf8QAG"/>
    <x v="0"/>
    <s v="00531000007KgPgAAK"/>
    <x v="3"/>
    <n v="328180"/>
    <n v="16409"/>
    <b v="0"/>
    <n v="5"/>
    <n v="0"/>
    <n v="1"/>
    <n v="0"/>
    <n v="0"/>
    <n v="1"/>
  </r>
  <r>
    <s v="0015A00002Uf6GiQAJ"/>
    <x v="277"/>
    <n v="2021"/>
    <s v="00531000007MUoEAAW"/>
    <x v="13"/>
    <x v="3"/>
    <s v="0065A00001dBMmLQAW"/>
    <x v="0"/>
    <s v="00531000007KgPgAAK"/>
    <x v="3"/>
    <n v="328180"/>
    <n v="16409"/>
    <b v="0"/>
    <n v="5"/>
    <n v="0"/>
    <n v="1"/>
    <n v="0"/>
    <n v="0"/>
    <n v="1"/>
  </r>
  <r>
    <s v="0015A00001tZ9JzQAK"/>
    <x v="77"/>
    <n v="2022"/>
    <s v="00531000007MUoEAAW"/>
    <x v="13"/>
    <x v="6"/>
    <s v="0065A00001ddP9aQAE"/>
    <x v="0"/>
    <s v="00531000007KgPgAAK"/>
    <x v="9"/>
    <n v="125476.68"/>
    <n v="62738.34"/>
    <b v="0"/>
    <n v="50"/>
    <n v="0"/>
    <n v="1"/>
    <n v="0"/>
    <n v="0"/>
    <n v="1"/>
  </r>
  <r>
    <s v="0015A00002NMNlRQAX"/>
    <x v="68"/>
    <n v="2022"/>
    <s v="00531000007MUoEAAW"/>
    <x v="13"/>
    <x v="6"/>
    <s v="0065A00001bAfDNQA0"/>
    <x v="0"/>
    <s v="00531000007KgPgAAK"/>
    <x v="2"/>
    <n v="149898"/>
    <n v="14989.8"/>
    <b v="0"/>
    <n v="10"/>
    <n v="0"/>
    <n v="1"/>
    <n v="0"/>
    <n v="0"/>
    <n v="1"/>
  </r>
  <r>
    <s v="0015A00002NOUiKQAX"/>
    <x v="68"/>
    <n v="2022"/>
    <s v="00531000008F2qlAAC"/>
    <x v="13"/>
    <x v="6"/>
    <s v="0065A00001bL2RTQA0"/>
    <x v="0"/>
    <s v="00531000007KgPgAAK"/>
    <x v="2"/>
    <n v="66488.34"/>
    <n v="6648.83"/>
    <b v="0"/>
    <n v="10"/>
    <n v="0"/>
    <n v="1"/>
    <n v="0"/>
    <n v="0"/>
    <n v="1"/>
  </r>
  <r>
    <s v="0015A000029X2jwQAC"/>
    <x v="68"/>
    <n v="2022"/>
    <s v="00531000007MUoEAAW"/>
    <x v="13"/>
    <x v="6"/>
    <s v="0065A00001CIKrhQAH"/>
    <x v="0"/>
    <s v="00531000007KgPgAAK"/>
    <x v="4"/>
    <n v="327821.52"/>
    <n v="98346.46"/>
    <b v="0"/>
    <n v="30"/>
    <n v="0"/>
    <n v="1"/>
    <n v="0"/>
    <n v="0"/>
    <n v="1"/>
  </r>
  <r>
    <s v="0015A000029X33TQAS"/>
    <x v="68"/>
    <n v="2022"/>
    <s v="00531000007MUoEAAW"/>
    <x v="13"/>
    <x v="6"/>
    <s v="0065A00001CIL0eQAH"/>
    <x v="0"/>
    <s v="00531000007KgPgAAK"/>
    <x v="4"/>
    <n v="384250.64"/>
    <n v="115275.19"/>
    <b v="0"/>
    <n v="30"/>
    <n v="0"/>
    <n v="1"/>
    <n v="0"/>
    <n v="0"/>
    <n v="1"/>
  </r>
  <r>
    <s v="0015A00001yVSaMQAW"/>
    <x v="68"/>
    <n v="2022"/>
    <s v="00531000008F2qlAAC"/>
    <x v="13"/>
    <x v="6"/>
    <s v="0065A00001YN58pQAD"/>
    <x v="0"/>
    <s v="00531000007KgPgAAK"/>
    <x v="4"/>
    <n v="59977.599999999999"/>
    <n v="17993.28"/>
    <b v="0"/>
    <n v="30"/>
    <n v="0"/>
    <n v="1"/>
    <n v="0"/>
    <n v="0"/>
    <n v="1"/>
  </r>
  <r>
    <s v="0015A00001tbbJ8QAI"/>
    <x v="68"/>
    <n v="2022"/>
    <s v="00531000007MUoEAAW"/>
    <x v="13"/>
    <x v="6"/>
    <s v="0065A00001ZVdqvQAD"/>
    <x v="0"/>
    <s v="00531000007KgPgAAK"/>
    <x v="4"/>
    <n v="156000"/>
    <n v="46800"/>
    <b v="0"/>
    <n v="30"/>
    <n v="0"/>
    <n v="1"/>
    <n v="0"/>
    <n v="0"/>
    <n v="1"/>
  </r>
  <r>
    <s v="0015A00001tbbJ8QAI"/>
    <x v="68"/>
    <n v="2022"/>
    <s v="00531000007MUoEAAW"/>
    <x v="13"/>
    <x v="6"/>
    <s v="0065A00001ZVdyQQAT"/>
    <x v="0"/>
    <s v="00531000007KgPgAAK"/>
    <x v="4"/>
    <n v="312000"/>
    <n v="93600"/>
    <b v="0"/>
    <n v="30"/>
    <n v="0"/>
    <n v="1"/>
    <n v="0"/>
    <n v="0"/>
    <n v="1"/>
  </r>
  <r>
    <s v="0015A00001tbbJ8QAI"/>
    <x v="68"/>
    <n v="2022"/>
    <s v="00531000007MUoEAAW"/>
    <x v="13"/>
    <x v="6"/>
    <s v="0065A00001ZVdzJQAT"/>
    <x v="0"/>
    <s v="00531000007KgPgAAK"/>
    <x v="4"/>
    <n v="52000"/>
    <n v="15600"/>
    <b v="0"/>
    <n v="30"/>
    <n v="0"/>
    <n v="1"/>
    <n v="0"/>
    <n v="0"/>
    <n v="1"/>
  </r>
  <r>
    <s v="0015A00001tbbJ8QAI"/>
    <x v="68"/>
    <n v="2022"/>
    <s v="00531000007MUoEAAW"/>
    <x v="13"/>
    <x v="6"/>
    <s v="0065A00001ZVe1oQAD"/>
    <x v="0"/>
    <s v="00531000007KgPgAAK"/>
    <x v="4"/>
    <n v="156000"/>
    <n v="46800"/>
    <b v="0"/>
    <n v="30"/>
    <n v="0"/>
    <n v="1"/>
    <n v="0"/>
    <n v="0"/>
    <n v="1"/>
  </r>
  <r>
    <s v="0015A000026nOcMQAU"/>
    <x v="68"/>
    <n v="2022"/>
    <s v="00531000008F2qlAAC"/>
    <x v="13"/>
    <x v="6"/>
    <s v="0065A00001bL2QAQA0"/>
    <x v="0"/>
    <s v="00531000007KgPgAAK"/>
    <x v="4"/>
    <n v="170541"/>
    <n v="51162.3"/>
    <b v="0"/>
    <n v="30"/>
    <n v="0"/>
    <n v="1"/>
    <n v="0"/>
    <n v="0"/>
    <n v="1"/>
  </r>
  <r>
    <s v="0015A00002OJEO0QAP"/>
    <x v="68"/>
    <n v="2022"/>
    <s v="00531000007MUoEAAW"/>
    <x v="13"/>
    <x v="6"/>
    <s v="0065A00001bNk9OQAS"/>
    <x v="0"/>
    <s v="00531000007KgPgAAK"/>
    <x v="4"/>
    <n v="222133.36"/>
    <n v="66640.009999999995"/>
    <b v="0"/>
    <n v="30"/>
    <n v="0"/>
    <n v="1"/>
    <n v="0"/>
    <n v="0"/>
    <n v="1"/>
  </r>
  <r>
    <s v="0015A00001tbbJ8QAI"/>
    <x v="68"/>
    <n v="2022"/>
    <s v="00531000007KgPgAAK"/>
    <x v="13"/>
    <x v="0"/>
    <s v="0065A00000i55jqQAA"/>
    <x v="0"/>
    <s v="00531000007KgPgAAK"/>
    <x v="4"/>
    <n v="448440"/>
    <n v="134532"/>
    <b v="0"/>
    <n v="30"/>
    <n v="0"/>
    <n v="1"/>
    <n v="0"/>
    <n v="0"/>
    <n v="1"/>
  </r>
  <r>
    <s v="001i000001MZ8IpAAL"/>
    <x v="68"/>
    <n v="2022"/>
    <s v="00531000007MUoEAAW"/>
    <x v="13"/>
    <x v="6"/>
    <s v="0065A00001XWxYbQAL"/>
    <x v="0"/>
    <s v="00531000007KgPgAAK"/>
    <x v="4"/>
    <n v="373495"/>
    <n v="112048.5"/>
    <b v="0"/>
    <n v="30"/>
    <n v="0"/>
    <n v="1"/>
    <n v="0"/>
    <n v="0"/>
    <n v="1"/>
  </r>
  <r>
    <s v="0013100001jYgIJAA0"/>
    <x v="278"/>
    <n v="2022"/>
    <s v="00531000008F2qlAAC"/>
    <x v="10"/>
    <x v="6"/>
    <s v="0065A00001YLGNtQAP"/>
    <x v="0"/>
    <s v="00531000007KgPgAAK"/>
    <x v="3"/>
    <n v="665556"/>
    <n v="33277.800000000003"/>
    <b v="0"/>
    <n v="5"/>
    <n v="0"/>
    <n v="1"/>
    <n v="0"/>
    <n v="0"/>
    <n v="1"/>
  </r>
  <r>
    <s v="0013100001gawnXAAQ"/>
    <x v="68"/>
    <n v="2022"/>
    <s v="00531000007MUoEAAW"/>
    <x v="10"/>
    <x v="6"/>
    <s v="0065A00001cTykQQAS"/>
    <x v="0"/>
    <s v="00531000007KgPgAAK"/>
    <x v="4"/>
    <n v="63258.34"/>
    <n v="18977.5"/>
    <b v="0"/>
    <n v="30"/>
    <n v="0"/>
    <n v="1"/>
    <n v="0"/>
    <n v="0"/>
    <n v="1"/>
  </r>
  <r>
    <s v="0015A00002VqqpkQAB"/>
    <x v="68"/>
    <n v="2022"/>
    <s v="00531000007MUoEAAW"/>
    <x v="10"/>
    <x v="6"/>
    <s v="0065A00001deI10QAE"/>
    <x v="0"/>
    <s v="00531000007KgPgAAK"/>
    <x v="4"/>
    <n v="670133.4"/>
    <n v="201040.02"/>
    <b v="0"/>
    <n v="30"/>
    <n v="0"/>
    <n v="1"/>
    <n v="0"/>
    <n v="0"/>
    <n v="1"/>
  </r>
  <r>
    <s v="0015A00002QdeBIQAZ"/>
    <x v="68"/>
    <n v="2022"/>
    <s v="00531000008F2qlAAC"/>
    <x v="10"/>
    <x v="6"/>
    <s v="0065A00001cJfkHQAS"/>
    <x v="0"/>
    <s v="00531000007KgPgAAK"/>
    <x v="4"/>
    <n v="65398"/>
    <n v="19619.400000000001"/>
    <b v="0"/>
    <n v="30"/>
    <n v="0"/>
    <n v="1"/>
    <n v="0"/>
    <n v="0"/>
    <n v="1"/>
  </r>
  <r>
    <s v="0013100001fpyoxAAA"/>
    <x v="68"/>
    <n v="2022"/>
    <s v="00531000007MUoEAAW"/>
    <x v="10"/>
    <x v="6"/>
    <s v="0065A00001ZVX5mQAH"/>
    <x v="0"/>
    <s v="00531000007KgPgAAK"/>
    <x v="3"/>
    <n v="278276.40000000002"/>
    <n v="13913.82"/>
    <b v="0"/>
    <n v="5"/>
    <n v="0"/>
    <n v="1"/>
    <n v="0"/>
    <n v="0"/>
    <n v="1"/>
  </r>
  <r>
    <s v="0015A00001tbbJ8QAI"/>
    <x v="68"/>
    <n v="2022"/>
    <s v="00531000007MUoEAAW"/>
    <x v="10"/>
    <x v="6"/>
    <s v="0065A00001ZVdfEQAT"/>
    <x v="0"/>
    <s v="00531000007KgPgAAK"/>
    <x v="4"/>
    <n v="260000"/>
    <n v="78000"/>
    <b v="0"/>
    <n v="30"/>
    <n v="0"/>
    <n v="1"/>
    <n v="0"/>
    <n v="0"/>
    <n v="1"/>
  </r>
  <r>
    <s v="0013100001gZS48AAG"/>
    <x v="29"/>
    <n v="2022"/>
    <s v="0055A000009sa63QAA"/>
    <x v="10"/>
    <x v="7"/>
    <s v="0065A00001WxJ8NQAV"/>
    <x v="0"/>
    <s v="0055A000009sa63QAA"/>
    <x v="9"/>
    <n v="82721.7"/>
    <n v="41360.85"/>
    <b v="0"/>
    <n v="50"/>
    <n v="0"/>
    <n v="1"/>
    <n v="0"/>
    <n v="0"/>
    <n v="1"/>
  </r>
  <r>
    <s v="0015A00002DS54sQAD"/>
    <x v="113"/>
    <n v="2020"/>
    <s v="00531000007MUoEAAW"/>
    <x v="10"/>
    <x v="3"/>
    <s v="0065A00001XGW28QAH"/>
    <x v="0"/>
    <s v="00531000007KgPgAAK"/>
    <x v="2"/>
    <n v="74699"/>
    <n v="7469.9"/>
    <b v="0"/>
    <n v="10"/>
    <n v="0"/>
    <n v="1"/>
    <n v="0"/>
    <n v="0"/>
    <n v="1"/>
  </r>
  <r>
    <s v="0015A00002EkPwLQAV"/>
    <x v="113"/>
    <n v="2020"/>
    <s v="00531000007MUoEAAW"/>
    <x v="10"/>
    <x v="3"/>
    <s v="0065A00001XHJsxQAH"/>
    <x v="0"/>
    <s v="00531000007KgPgAAK"/>
    <x v="2"/>
    <n v="74699"/>
    <n v="7469.9"/>
    <b v="0"/>
    <n v="10"/>
    <n v="0"/>
    <n v="1"/>
    <n v="0"/>
    <n v="0"/>
    <n v="1"/>
  </r>
  <r>
    <s v="0015A00001tbbJ8QAI"/>
    <x v="113"/>
    <n v="2020"/>
    <s v="00531000007MUoEAAW"/>
    <x v="10"/>
    <x v="6"/>
    <s v="0065A00001XHdV2QAL"/>
    <x v="0"/>
    <s v="00531000007KgPgAAK"/>
    <x v="2"/>
    <n v="39000"/>
    <n v="3900"/>
    <b v="0"/>
    <n v="10"/>
    <n v="0"/>
    <n v="1"/>
    <n v="0"/>
    <n v="0"/>
    <n v="1"/>
  </r>
  <r>
    <s v="0015A00002ElPo1QAF"/>
    <x v="279"/>
    <n v="2020"/>
    <s v="00531000007MUoEAAW"/>
    <x v="10"/>
    <x v="3"/>
    <s v="0065A00001XITBUQA5"/>
    <x v="0"/>
    <s v="00531000007KgPgAAK"/>
    <x v="2"/>
    <n v="74699"/>
    <n v="7469.9"/>
    <b v="0"/>
    <n v="10"/>
    <n v="0"/>
    <n v="1"/>
    <n v="0"/>
    <n v="0"/>
    <n v="1"/>
  </r>
  <r>
    <s v="0015A00002EnfLnQAJ"/>
    <x v="279"/>
    <n v="2020"/>
    <s v="00531000007MUoEAAW"/>
    <x v="10"/>
    <x v="3"/>
    <s v="0065A00001XKQ0yQAH"/>
    <x v="0"/>
    <s v="00531000007KgPgAAK"/>
    <x v="2"/>
    <n v="65199"/>
    <n v="6519.9"/>
    <b v="0"/>
    <n v="10"/>
    <n v="0"/>
    <n v="1"/>
    <n v="0"/>
    <n v="0"/>
    <n v="1"/>
  </r>
  <r>
    <s v="0015A000023EDh3QAG"/>
    <x v="279"/>
    <n v="2020"/>
    <s v="00531000007MUoEAAW"/>
    <x v="10"/>
    <x v="3"/>
    <s v="0065A00001XVnJlQAL"/>
    <x v="0"/>
    <s v="00531000007KgPgAAK"/>
    <x v="2"/>
    <n v="78000"/>
    <n v="7800"/>
    <b v="0"/>
    <n v="10"/>
    <n v="0"/>
    <n v="1"/>
    <n v="0"/>
    <n v="0"/>
    <n v="1"/>
  </r>
  <r>
    <s v="0013100001gawnXAAQ"/>
    <x v="113"/>
    <n v="2020"/>
    <s v="00531000007MUoEAAW"/>
    <x v="10"/>
    <x v="6"/>
    <s v="0065A00001XmpvsQAB"/>
    <x v="0"/>
    <s v="00531000007KgPgAAK"/>
    <x v="2"/>
    <n v="117293.04"/>
    <n v="11729.3"/>
    <b v="0"/>
    <n v="10"/>
    <n v="0"/>
    <n v="1"/>
    <n v="0"/>
    <n v="0"/>
    <n v="1"/>
  </r>
  <r>
    <s v="0015A00002Fa7gHQAR"/>
    <x v="29"/>
    <n v="2022"/>
    <s v="0055A000009sa63QAA"/>
    <x v="10"/>
    <x v="6"/>
    <s v="0065A00001Xd8NZQAZ"/>
    <x v="0"/>
    <s v="0055A000009sa63QAA"/>
    <x v="4"/>
    <n v="99596.01"/>
    <n v="29878.799999999999"/>
    <b v="0"/>
    <n v="30"/>
    <n v="0"/>
    <n v="1"/>
    <n v="0"/>
    <n v="0"/>
    <n v="1"/>
  </r>
  <r>
    <s v="0016e00002ZvkIMAAZ"/>
    <x v="176"/>
    <n v="2021"/>
    <s v="00531000007MUoEAAW"/>
    <x v="11"/>
    <x v="6"/>
    <s v="0065A00001dLuJZQA0"/>
    <x v="0"/>
    <s v="0055A000009GxI2QAK"/>
    <x v="11"/>
    <n v="59700"/>
    <n v="53730"/>
    <b v="0"/>
    <n v="90"/>
    <n v="0"/>
    <n v="1"/>
    <n v="0"/>
    <n v="0"/>
    <n v="1"/>
  </r>
  <r>
    <s v="0013100001nn4AEAAY"/>
    <x v="29"/>
    <n v="2022"/>
    <s v="0055A000009sa63QAA"/>
    <x v="11"/>
    <x v="4"/>
    <s v="0065A00001PwLrIQAV"/>
    <x v="0"/>
    <s v="0055A000009sa63QAA"/>
    <x v="2"/>
    <n v="78476"/>
    <n v="7847.6"/>
    <b v="0"/>
    <n v="10"/>
    <n v="0"/>
    <n v="1"/>
    <n v="0"/>
    <n v="0"/>
    <n v="1"/>
  </r>
  <r>
    <s v="0015A00002DUL4HQAX"/>
    <x v="176"/>
    <n v="2021"/>
    <s v="00531000007MUoEAAW"/>
    <x v="11"/>
    <x v="6"/>
    <s v="0065A00001bAKSmQAO"/>
    <x v="0"/>
    <s v="00531000007KgPgAAK"/>
    <x v="2"/>
    <n v="64743.3"/>
    <n v="6474.33"/>
    <b v="0"/>
    <n v="10"/>
    <n v="0"/>
    <n v="1"/>
    <n v="0"/>
    <n v="0"/>
    <n v="1"/>
  </r>
  <r>
    <s v="0016e00002Zw9jsAAB"/>
    <x v="29"/>
    <n v="2022"/>
    <s v="0055A000009GxI2QAK"/>
    <x v="11"/>
    <x v="6"/>
    <s v="0065A00001dK84CQAS"/>
    <x v="0"/>
    <s v="0055A000009GxI2QAK"/>
    <x v="3"/>
    <n v="48750"/>
    <n v="2437.5"/>
    <b v="0"/>
    <n v="5"/>
    <n v="0"/>
    <n v="1"/>
    <n v="0"/>
    <n v="0"/>
    <n v="1"/>
  </r>
  <r>
    <s v="0015A00002QcLYDQA3"/>
    <x v="29"/>
    <n v="2022"/>
    <s v="0055A000009sa63QAA"/>
    <x v="11"/>
    <x v="6"/>
    <s v="0065A00001dLTquQAG"/>
    <x v="0"/>
    <s v="0055A000009sa63QAA"/>
    <x v="4"/>
    <n v="59286.6"/>
    <n v="17785.98"/>
    <b v="0"/>
    <n v="30"/>
    <n v="0"/>
    <n v="1"/>
    <n v="0"/>
    <n v="0"/>
    <n v="1"/>
  </r>
  <r>
    <s v="0015A00002FH6SXQA1"/>
    <x v="279"/>
    <n v="2020"/>
    <s v="00531000007MUoEAAW"/>
    <x v="11"/>
    <x v="6"/>
    <s v="0065A00001XajS1QAJ"/>
    <x v="1"/>
    <s v="00531000007KgPgAAK"/>
    <x v="2"/>
    <n v="74699"/>
    <n v="7469.9"/>
    <b v="0"/>
    <n v="10"/>
    <n v="0"/>
    <n v="1"/>
    <n v="0"/>
    <n v="0"/>
    <n v="1"/>
  </r>
  <r>
    <s v="0015A00002VqsMpQAJ"/>
    <x v="29"/>
    <n v="2022"/>
    <s v="0055A00000BcrkYQAR"/>
    <x v="11"/>
    <x v="3"/>
    <s v="0065A00001deId5QAE"/>
    <x v="0"/>
    <s v="0055A00000BcrkYQAR"/>
    <x v="2"/>
    <n v="53658.34"/>
    <n v="5365.83"/>
    <b v="0"/>
    <n v="10"/>
    <n v="0"/>
    <n v="1"/>
    <n v="0"/>
    <n v="0"/>
    <n v="1"/>
  </r>
  <r>
    <s v="0015A000029X2jwQAC"/>
    <x v="29"/>
    <n v="2022"/>
    <s v="00531000008F2qlAAC"/>
    <x v="11"/>
    <x v="6"/>
    <s v="0065A00001YN53sQAD"/>
    <x v="0"/>
    <s v="00531000007KgPgAAK"/>
    <x v="4"/>
    <n v="219273.60000000001"/>
    <n v="65782.080000000002"/>
    <b v="0"/>
    <n v="30"/>
    <n v="0"/>
    <n v="1"/>
    <n v="0"/>
    <n v="0"/>
    <n v="1"/>
  </r>
  <r>
    <s v="0013100001jYgIJAA0"/>
    <x v="29"/>
    <n v="2022"/>
    <s v="00531000008F2qlAAC"/>
    <x v="0"/>
    <x v="6"/>
    <s v="0065A00001YNEzUQAX"/>
    <x v="0"/>
    <s v="00531000007KgPgAAK"/>
    <x v="4"/>
    <n v="497985"/>
    <n v="149395.5"/>
    <b v="0"/>
    <n v="30"/>
    <n v="0"/>
    <n v="1"/>
    <n v="0"/>
    <n v="0"/>
    <n v="1"/>
  </r>
  <r>
    <s v="0013100001mIDLTAA4"/>
    <x v="29"/>
    <n v="2022"/>
    <s v="00531000008F2qlAAC"/>
    <x v="7"/>
    <x v="6"/>
    <s v="0065A00001ZFpInQAL"/>
    <x v="0"/>
    <s v="00531000008F2qlAAC"/>
    <x v="4"/>
    <n v="196791"/>
    <n v="59037.3"/>
    <b v="0"/>
    <n v="30"/>
    <n v="0"/>
    <n v="1"/>
    <n v="0"/>
    <n v="0"/>
    <n v="1"/>
  </r>
  <r>
    <s v="0015A000029X2jwQAC"/>
    <x v="29"/>
    <n v="2022"/>
    <s v="00531000008F2qlAAC"/>
    <x v="7"/>
    <x v="6"/>
    <s v="0065A00001ZcJJfQAN"/>
    <x v="0"/>
    <s v="00531000007KgPgAAK"/>
    <x v="4"/>
    <n v="401316"/>
    <n v="120394.8"/>
    <b v="0"/>
    <n v="30"/>
    <n v="0"/>
    <n v="1"/>
    <n v="0"/>
    <n v="0"/>
    <n v="1"/>
  </r>
  <r>
    <s v="0013100001jbcGiAAI"/>
    <x v="29"/>
    <n v="2022"/>
    <s v="00531000007MUoEAAW"/>
    <x v="7"/>
    <x v="6"/>
    <s v="0065A00001de7CIQAY"/>
    <x v="0"/>
    <s v="00531000007KgPgAAK"/>
    <x v="2"/>
    <n v="597383.4"/>
    <n v="59738.34"/>
    <b v="0"/>
    <n v="10"/>
    <n v="0"/>
    <n v="1"/>
    <n v="0"/>
    <n v="0"/>
    <n v="1"/>
  </r>
  <r>
    <s v="0015A00002Uf7bhQAB"/>
    <x v="29"/>
    <n v="2022"/>
    <s v="00531000007MUoEAAW"/>
    <x v="7"/>
    <x v="6"/>
    <s v="0065A00001dBNTlQAO"/>
    <x v="0"/>
    <s v="00531000007KgPgAAK"/>
    <x v="2"/>
    <n v="80867.7"/>
    <n v="8086.77"/>
    <b v="0"/>
    <n v="10"/>
    <n v="0"/>
    <n v="1"/>
    <n v="0"/>
    <n v="0"/>
    <n v="1"/>
  </r>
  <r>
    <s v="0013100001gawnXAAQ"/>
    <x v="29"/>
    <n v="2022"/>
    <s v="00531000007MUoEAAW"/>
    <x v="7"/>
    <x v="6"/>
    <s v="0065A00001dLxW5QAK"/>
    <x v="0"/>
    <s v="00531000007KgPgAAK"/>
    <x v="2"/>
    <n v="670133.4"/>
    <n v="67013.34"/>
    <b v="0"/>
    <n v="10"/>
    <n v="0"/>
    <n v="1"/>
    <n v="0"/>
    <n v="0"/>
    <n v="1"/>
  </r>
  <r>
    <s v="0015A00002GpXQkQAN"/>
    <x v="29"/>
    <n v="2022"/>
    <s v="00531000007MUoEAAW"/>
    <x v="7"/>
    <x v="6"/>
    <s v="0065A00001ddLdhQAE"/>
    <x v="0"/>
    <s v="00531000007KgPgAAK"/>
    <x v="4"/>
    <n v="600883.4"/>
    <n v="180265.02"/>
    <b v="0"/>
    <n v="30"/>
    <n v="0"/>
    <n v="1"/>
    <n v="0"/>
    <n v="0"/>
    <n v="1"/>
  </r>
  <r>
    <s v="0016e00002Zw90oAAB"/>
    <x v="29"/>
    <n v="2022"/>
    <s v="00531000008F2qlAAC"/>
    <x v="7"/>
    <x v="6"/>
    <s v="0065A00001YhjynQAB"/>
    <x v="0"/>
    <s v="0055A000009GxI2QAK"/>
    <x v="2"/>
    <n v="354384.25"/>
    <n v="35438.43"/>
    <b v="0"/>
    <n v="10"/>
    <n v="0"/>
    <n v="1"/>
    <n v="0"/>
    <n v="0"/>
    <n v="1"/>
  </r>
  <r>
    <s v="001i000000FKPu5AAH"/>
    <x v="280"/>
    <n v="2019"/>
    <s v="00531000007MUoEAAW"/>
    <x v="7"/>
    <x v="3"/>
    <s v="0065A00000nLrV9QAK"/>
    <x v="0"/>
    <s v="00531000007MUoEAAW"/>
    <x v="11"/>
    <n v="8412"/>
    <n v="7570.8"/>
    <b v="0"/>
    <n v="90"/>
    <n v="0"/>
    <n v="1"/>
    <n v="0"/>
    <n v="0"/>
    <n v="1"/>
  </r>
  <r>
    <s v="0013100001k5hYIAAY"/>
    <x v="98"/>
    <n v="2020"/>
    <s v="00531000007MUoEAAW"/>
    <x v="7"/>
    <x v="3"/>
    <s v="0065A00001KQ5ZcQAL"/>
    <x v="0"/>
    <s v="00531000007KgPgAAK"/>
    <x v="2"/>
    <n v="65636"/>
    <n v="6563.6"/>
    <b v="0"/>
    <n v="10"/>
    <n v="0"/>
    <n v="1"/>
    <n v="0"/>
    <n v="0"/>
    <n v="1"/>
  </r>
  <r>
    <s v="0015A00002B8oyyQAB"/>
    <x v="98"/>
    <n v="2020"/>
    <s v="005i0000000fNkyAAE"/>
    <x v="7"/>
    <x v="3"/>
    <s v="0065A00001KQ5aVQAT"/>
    <x v="0"/>
    <s v="00531000007KgPgAAK"/>
    <x v="2"/>
    <n v="136500"/>
    <n v="13650"/>
    <b v="0"/>
    <n v="10"/>
    <n v="0"/>
    <n v="1"/>
    <n v="0"/>
    <n v="0"/>
    <n v="1"/>
  </r>
  <r>
    <s v="0013100001ruM2pAAE"/>
    <x v="94"/>
    <n v="2020"/>
    <s v="00531000007MUoEAAW"/>
    <x v="7"/>
    <x v="6"/>
    <s v="0065A00001XqKrNQAV"/>
    <x v="0"/>
    <s v="00531000007KgPgAAK"/>
    <x v="2"/>
    <n v="65636"/>
    <n v="6563.6"/>
    <b v="0"/>
    <n v="10"/>
    <n v="0"/>
    <n v="1"/>
    <n v="0"/>
    <n v="0"/>
    <n v="1"/>
  </r>
  <r>
    <s v="0015A00002AFZF3QAP"/>
    <x v="40"/>
    <n v="2021"/>
    <s v="00531000007KAsvAAG"/>
    <x v="7"/>
    <x v="6"/>
    <s v="0065A00001KRCilQAH"/>
    <x v="0"/>
    <s v="00531000007KAsvAAG"/>
    <x v="9"/>
    <n v="130597"/>
    <n v="65298.5"/>
    <b v="0"/>
    <n v="50"/>
    <n v="0"/>
    <n v="1"/>
    <n v="0"/>
    <n v="0"/>
    <n v="1"/>
  </r>
  <r>
    <s v="0013100001gvwMjAAI"/>
    <x v="40"/>
    <n v="2021"/>
    <s v="0055A000009sa63QAA"/>
    <x v="12"/>
    <x v="6"/>
    <s v="0065A00001UmTB6QAN"/>
    <x v="0"/>
    <s v="0055A000009sa63QAA"/>
    <x v="9"/>
    <n v="99437.74"/>
    <n v="49718.87"/>
    <b v="0"/>
    <n v="50"/>
    <n v="0"/>
    <n v="1"/>
    <n v="0"/>
    <n v="0"/>
    <n v="1"/>
  </r>
  <r>
    <s v="0015A000026nOcMQAU"/>
    <x v="40"/>
    <n v="2021"/>
    <s v="00531000008F2qlAAC"/>
    <x v="12"/>
    <x v="6"/>
    <s v="0065A00001aKdGDQA0"/>
    <x v="0"/>
    <s v="00531000008F2qlAAC"/>
    <x v="9"/>
    <n v="49108.88"/>
    <n v="24554.44"/>
    <b v="0"/>
    <n v="50"/>
    <n v="0"/>
    <n v="1"/>
    <n v="0"/>
    <n v="0"/>
    <n v="1"/>
  </r>
  <r>
    <s v="0015A00002DR8HdQAL"/>
    <x v="40"/>
    <n v="2021"/>
    <s v="00531000008F2qlAAC"/>
    <x v="12"/>
    <x v="6"/>
    <s v="0065A00001dAGpVQAW"/>
    <x v="0"/>
    <s v="00531000008F2qlAAC"/>
    <x v="9"/>
    <n v="39000"/>
    <n v="19500"/>
    <b v="0"/>
    <n v="50"/>
    <n v="0"/>
    <n v="1"/>
    <n v="0"/>
    <n v="0"/>
    <n v="1"/>
  </r>
  <r>
    <s v="0016e00002XT9yNAAT"/>
    <x v="281"/>
    <n v="2021"/>
    <s v="00531000007MUoEAAW"/>
    <x v="12"/>
    <x v="0"/>
    <s v="0066e00001dzKXqAAM"/>
    <x v="0"/>
    <s v="00531000007KAsvAAG"/>
    <x v="9"/>
    <n v="65437"/>
    <n v="32718.5"/>
    <b v="0"/>
    <n v="50"/>
    <n v="0"/>
    <n v="1"/>
    <n v="0"/>
    <n v="0"/>
    <n v="1"/>
  </r>
  <r>
    <s v="001i000001MZ8IpAAL"/>
    <x v="281"/>
    <n v="2021"/>
    <s v="0055A00000BcmLTQAZ"/>
    <x v="13"/>
    <x v="3"/>
    <s v="0065A00001dLA6MQAW"/>
    <x v="0"/>
    <s v="00531000007KgPgAAK"/>
    <x v="8"/>
    <n v="252480.6"/>
    <n v="176736.42"/>
    <b v="0"/>
    <n v="70"/>
    <n v="0"/>
    <n v="1"/>
    <n v="0"/>
    <n v="0"/>
    <n v="1"/>
  </r>
  <r>
    <s v="0015A00002TCL4DQAX"/>
    <x v="40"/>
    <n v="2021"/>
    <s v="00531000007MUoEAAW"/>
    <x v="13"/>
    <x v="6"/>
    <s v="0065A00001crXR9QAM"/>
    <x v="0"/>
    <s v="00531000007KgPgAAK"/>
    <x v="8"/>
    <n v="570639.6"/>
    <n v="399447.72"/>
    <b v="0"/>
    <n v="70"/>
    <n v="0"/>
    <n v="1"/>
    <n v="0"/>
    <n v="0"/>
    <n v="1"/>
  </r>
  <r>
    <s v="001i000001MZ8IpAAL"/>
    <x v="235"/>
    <n v="2021"/>
    <s v="0055A00000BcmLTQAZ"/>
    <x v="13"/>
    <x v="6"/>
    <s v="0066e00001e0OHlAAM"/>
    <x v="0"/>
    <s v="00531000007KgPgAAK"/>
    <x v="11"/>
    <n v="213786.6"/>
    <n v="192407.94"/>
    <b v="0"/>
    <n v="90"/>
    <n v="0"/>
    <n v="1"/>
    <n v="0"/>
    <n v="0"/>
    <n v="1"/>
  </r>
  <r>
    <s v="001i000001MYrYFAA1"/>
    <x v="282"/>
    <n v="2021"/>
    <s v="00531000007MUoEAAW"/>
    <x v="13"/>
    <x v="3"/>
    <s v="0065A00001dLYh3QAG"/>
    <x v="0"/>
    <s v="00531000007MUoEAAW"/>
    <x v="11"/>
    <n v="18525"/>
    <n v="16672.5"/>
    <b v="0"/>
    <n v="90"/>
    <n v="0"/>
    <n v="1"/>
    <n v="0"/>
    <n v="0"/>
    <n v="1"/>
  </r>
  <r>
    <s v="0015A000027S2pDQAS"/>
    <x v="40"/>
    <n v="2021"/>
    <s v="00531000007KAsvAAG"/>
    <x v="13"/>
    <x v="0"/>
    <s v="0065A00000nNAXtQAO"/>
    <x v="0"/>
    <s v="00531000007KAsvAAG"/>
    <x v="3"/>
    <n v="78000"/>
    <n v="3900"/>
    <b v="0"/>
    <n v="5"/>
    <n v="0"/>
    <n v="1"/>
    <n v="0"/>
    <n v="0"/>
    <n v="1"/>
  </r>
  <r>
    <s v="0015A00001ztnDGQAY"/>
    <x v="40"/>
    <n v="2021"/>
    <s v="00531000007MUoEAAW"/>
    <x v="13"/>
    <x v="6"/>
    <s v="0065A00001YPp01QAD"/>
    <x v="0"/>
    <s v="00531000007KAsvAAG"/>
    <x v="3"/>
    <n v="71120.12"/>
    <n v="3556.01"/>
    <b v="0"/>
    <n v="5"/>
    <n v="0"/>
    <n v="1"/>
    <n v="0"/>
    <n v="0"/>
    <n v="1"/>
  </r>
  <r>
    <s v="0013100001qx6GzAAI"/>
    <x v="40"/>
    <n v="2021"/>
    <s v="00531000007MUoEAAW"/>
    <x v="13"/>
    <x v="6"/>
    <s v="0065A00001Z0DkXQAV"/>
    <x v="0"/>
    <s v="00531000007KAsvAAG"/>
    <x v="3"/>
    <n v="68529.2"/>
    <n v="3426.46"/>
    <b v="0"/>
    <n v="5"/>
    <n v="0"/>
    <n v="1"/>
    <n v="0"/>
    <n v="0"/>
    <n v="1"/>
  </r>
  <r>
    <s v="0015A000022RFSwQAO"/>
    <x v="40"/>
    <n v="2021"/>
    <s v="00531000007MUoEAAW"/>
    <x v="13"/>
    <x v="0"/>
    <s v="0065A00001bBWt2QAG"/>
    <x v="0"/>
    <s v="00531000007KAsvAAG"/>
    <x v="3"/>
    <n v="64685.120000000003"/>
    <n v="3234.26"/>
    <b v="0"/>
    <n v="5"/>
    <n v="0"/>
    <n v="1"/>
    <n v="0"/>
    <n v="0"/>
    <n v="1"/>
  </r>
  <r>
    <s v="0013100001jZHAFAA4"/>
    <x v="98"/>
    <n v="2020"/>
    <s v="00531000007MUoEAAW"/>
    <x v="13"/>
    <x v="3"/>
    <s v="0065A00001ZPPI6QAP"/>
    <x v="0"/>
    <s v="00531000007KgPgAAK"/>
    <x v="2"/>
    <n v="65437"/>
    <n v="6543.7"/>
    <b v="0"/>
    <n v="10"/>
    <n v="0"/>
    <n v="1"/>
    <n v="0"/>
    <n v="0"/>
    <n v="1"/>
  </r>
  <r>
    <s v="0015A00002CvIgzQAF"/>
    <x v="98"/>
    <n v="2020"/>
    <s v="00531000007Es7rAAC"/>
    <x v="13"/>
    <x v="6"/>
    <s v="0065A00001ZuPDaQAN"/>
    <x v="0"/>
    <s v="00531000007Es7rAAC"/>
    <x v="2"/>
    <n v="195000"/>
    <n v="19500"/>
    <b v="0"/>
    <n v="10"/>
    <n v="0"/>
    <n v="1"/>
    <n v="0"/>
    <n v="0"/>
    <n v="1"/>
  </r>
  <r>
    <s v="0015A00002LfqEFQAZ"/>
    <x v="98"/>
    <n v="2020"/>
    <s v="00531000007MUoEAAW"/>
    <x v="13"/>
    <x v="6"/>
    <s v="0065A00001aLiPCQA0"/>
    <x v="0"/>
    <s v="00531000007KgPgAAK"/>
    <x v="2"/>
    <n v="392380"/>
    <n v="39238"/>
    <b v="0"/>
    <n v="10"/>
    <n v="0"/>
    <n v="1"/>
    <n v="0"/>
    <n v="0"/>
    <n v="1"/>
  </r>
  <r>
    <s v="0015A00002FFEFyQAP"/>
    <x v="61"/>
    <n v="2020"/>
    <s v="00531000007MUoEAAW"/>
    <x v="13"/>
    <x v="6"/>
    <s v="0065A00001ZMtKLQA1"/>
    <x v="0"/>
    <s v="00531000007KgPgAAK"/>
    <x v="2"/>
    <n v="124206.75"/>
    <n v="12420.68"/>
    <b v="0"/>
    <n v="10"/>
    <n v="0"/>
    <n v="1"/>
    <n v="0"/>
    <n v="0"/>
    <n v="1"/>
  </r>
  <r>
    <s v="0015A00002LegEKQAZ"/>
    <x v="40"/>
    <n v="2021"/>
    <s v="00531000007MUoEAAW"/>
    <x v="13"/>
    <x v="6"/>
    <s v="0065A00001aKqa2QAC"/>
    <x v="0"/>
    <s v="00531000007KgPgAAK"/>
    <x v="2"/>
    <n v="392380"/>
    <n v="39238"/>
    <b v="0"/>
    <n v="10"/>
    <n v="0"/>
    <n v="1"/>
    <n v="0"/>
    <n v="0"/>
    <n v="1"/>
  </r>
  <r>
    <s v="0015A00002OIlkHQAT"/>
    <x v="40"/>
    <n v="2021"/>
    <s v="00531000007MUoEAAW"/>
    <x v="13"/>
    <x v="3"/>
    <s v="0065A00001bMywkQAC"/>
    <x v="0"/>
    <s v="00531000007KgPgAAK"/>
    <x v="2"/>
    <n v="65437"/>
    <n v="6543.7"/>
    <b v="0"/>
    <n v="10"/>
    <n v="0"/>
    <n v="1"/>
    <n v="0"/>
    <n v="0"/>
    <n v="1"/>
  </r>
  <r>
    <s v="0015A00002NMjKsQAL"/>
    <x v="40"/>
    <n v="2021"/>
    <s v="0055A00000BcmLTQAZ"/>
    <x v="13"/>
    <x v="6"/>
    <s v="0066e00001e0O8sAAE"/>
    <x v="0"/>
    <s v="00531000007KgPgAAK"/>
    <x v="2"/>
    <n v="1228311"/>
    <n v="122831.1"/>
    <b v="0"/>
    <n v="10"/>
    <n v="0"/>
    <n v="1"/>
    <n v="0"/>
    <n v="0"/>
    <n v="1"/>
  </r>
  <r>
    <s v="001i000001MZMRfAAP"/>
    <x v="283"/>
    <n v="2022"/>
    <s v="0055A000009sa63QAA"/>
    <x v="13"/>
    <x v="3"/>
    <s v="0065A00001dA7UgQAK"/>
    <x v="0"/>
    <s v="0055A000009sa63QAA"/>
    <x v="2"/>
    <n v="65874"/>
    <n v="6587.4"/>
    <b v="0"/>
    <n v="10"/>
    <n v="0"/>
    <n v="1"/>
    <n v="0"/>
    <n v="0"/>
    <n v="1"/>
  </r>
  <r>
    <s v="0013100001k5fLWAAY"/>
    <x v="282"/>
    <n v="2021"/>
    <s v="00531000007MUoEAAW"/>
    <x v="13"/>
    <x v="3"/>
    <s v="0065A00001dI5GaQAK"/>
    <x v="0"/>
    <s v="00531000007MUoEAAW"/>
    <x v="4"/>
    <n v="13000"/>
    <n v="3900"/>
    <b v="0"/>
    <n v="30"/>
    <n v="0"/>
    <n v="1"/>
    <n v="0"/>
    <n v="0"/>
    <n v="1"/>
  </r>
  <r>
    <s v="0016e00002ZvkBfAAJ"/>
    <x v="40"/>
    <n v="2021"/>
    <s v="0055A000009GxI2QAK"/>
    <x v="13"/>
    <x v="6"/>
    <s v="0065A00001YheHRQAZ"/>
    <x v="0"/>
    <s v="0055A000009GxI2QAK"/>
    <x v="4"/>
    <n v="63750"/>
    <n v="19125"/>
    <b v="0"/>
    <n v="30"/>
    <n v="0"/>
    <n v="1"/>
    <n v="0"/>
    <n v="0"/>
    <n v="1"/>
  </r>
  <r>
    <s v="0016e00002ZvkFhAAJ"/>
    <x v="40"/>
    <n v="2021"/>
    <s v="0055A000009GxI2QAK"/>
    <x v="13"/>
    <x v="0"/>
    <s v="0065A00001aKlzwQAC"/>
    <x v="0"/>
    <s v="0055A000009GxI2QAK"/>
    <x v="4"/>
    <n v="77116.36"/>
    <n v="23134.91"/>
    <b v="0"/>
    <n v="30"/>
    <n v="0"/>
    <n v="1"/>
    <n v="0"/>
    <n v="0"/>
    <n v="1"/>
  </r>
  <r>
    <s v="0015A00002JPjp2QAD"/>
    <x v="40"/>
    <n v="2021"/>
    <s v="00531000008F2qlAAC"/>
    <x v="13"/>
    <x v="6"/>
    <s v="0065A00001cKU9AQAW"/>
    <x v="0"/>
    <s v="00531000008F2qlAAC"/>
    <x v="4"/>
    <n v="98454"/>
    <n v="29536.2"/>
    <b v="0"/>
    <n v="30"/>
    <n v="0"/>
    <n v="1"/>
    <n v="0"/>
    <n v="0"/>
    <n v="1"/>
  </r>
  <r>
    <s v="0013100001qyEfYAAU"/>
    <x v="40"/>
    <n v="2021"/>
    <s v="00531000007MUoEAAW"/>
    <x v="13"/>
    <x v="0"/>
    <s v="0065A00001OKGqKQAX"/>
    <x v="0"/>
    <s v="0055A000009sa63QAA"/>
    <x v="4"/>
    <n v="71143.92"/>
    <n v="21343.18"/>
    <b v="0"/>
    <n v="30"/>
    <n v="0"/>
    <n v="1"/>
    <n v="0"/>
    <n v="0"/>
    <n v="1"/>
  </r>
  <r>
    <s v="0015A00002JMKf1QAH"/>
    <x v="40"/>
    <n v="2021"/>
    <s v="00531000007KAsvAAG"/>
    <x v="13"/>
    <x v="3"/>
    <s v="0065A00001ZVQyYQAX"/>
    <x v="0"/>
    <s v="00531000007KAsvAAG"/>
    <x v="3"/>
    <n v="90955.26"/>
    <n v="4547.76"/>
    <b v="0"/>
    <n v="5"/>
    <n v="0"/>
    <n v="1"/>
    <n v="0"/>
    <n v="0"/>
    <n v="1"/>
  </r>
  <r>
    <s v="0015A00002TE2UwQAL"/>
    <x v="40"/>
    <n v="2021"/>
    <s v="0055A000009sa63QAA"/>
    <x v="13"/>
    <x v="3"/>
    <s v="0065A00001dA5p2QAC"/>
    <x v="0"/>
    <s v="0055A000009sa63QAA"/>
    <x v="2"/>
    <n v="130952"/>
    <n v="13095.2"/>
    <b v="0"/>
    <n v="10"/>
    <n v="0"/>
    <n v="1"/>
    <n v="0"/>
    <n v="0"/>
    <n v="1"/>
  </r>
  <r>
    <s v="0013100001mzKtiAAE"/>
    <x v="40"/>
    <n v="2021"/>
    <s v="00531000007MUoEAAW"/>
    <x v="10"/>
    <x v="6"/>
    <s v="0065A00001bLfIrQAK"/>
    <x v="0"/>
    <s v="00531000007KgPgAAK"/>
    <x v="2"/>
    <n v="59286.6"/>
    <n v="5928.66"/>
    <b v="0"/>
    <n v="10"/>
    <n v="0"/>
    <n v="1"/>
    <n v="0"/>
    <n v="0"/>
    <n v="1"/>
  </r>
  <r>
    <s v="001i000001MZ8IpAAL"/>
    <x v="40"/>
    <n v="2021"/>
    <s v="00531000007MUoEAAW"/>
    <x v="10"/>
    <x v="0"/>
    <s v="0065A00001df8jMQAQ"/>
    <x v="0"/>
    <s v="00531000007KgPgAAK"/>
    <x v="2"/>
    <n v="202267.2"/>
    <n v="20226.72"/>
    <b v="0"/>
    <n v="10"/>
    <n v="0"/>
    <n v="1"/>
    <n v="0"/>
    <n v="0"/>
    <n v="1"/>
  </r>
  <r>
    <s v="0015A00002B88gIQAR"/>
    <x v="40"/>
    <n v="2021"/>
    <s v="00531000007MUoEAAW"/>
    <x v="10"/>
    <x v="5"/>
    <s v="0065A00001IEshZQAT"/>
    <x v="0"/>
    <s v="00531000007KgPgAAK"/>
    <x v="4"/>
    <n v="65714"/>
    <n v="19714.2"/>
    <b v="0"/>
    <n v="30"/>
    <n v="0"/>
    <n v="1"/>
    <n v="0"/>
    <n v="0"/>
    <n v="1"/>
  </r>
  <r>
    <s v="001i000001MZ8IpAAL"/>
    <x v="40"/>
    <n v="2021"/>
    <s v="00531000007MUoEAAW"/>
    <x v="10"/>
    <x v="6"/>
    <s v="0065A00001aKouRQAS"/>
    <x v="0"/>
    <s v="00531000007KgPgAAK"/>
    <x v="4"/>
    <n v="364650"/>
    <n v="109395"/>
    <b v="0"/>
    <n v="30"/>
    <n v="0"/>
    <n v="1"/>
    <n v="0"/>
    <n v="0"/>
    <n v="1"/>
  </r>
  <r>
    <s v="001i000001P9yS6AAJ"/>
    <x v="260"/>
    <n v="2021"/>
    <s v="00531000007MUoEAAW"/>
    <x v="10"/>
    <x v="13"/>
    <s v="0065A00001dg636QAA"/>
    <x v="0"/>
    <s v="00531000007MUoEAAW"/>
    <x v="3"/>
    <n v="6500"/>
    <n v="325"/>
    <b v="0"/>
    <n v="5"/>
    <n v="0"/>
    <n v="1"/>
    <n v="0"/>
    <n v="0"/>
    <n v="1"/>
  </r>
  <r>
    <s v="0015A00002UeWdHQAV"/>
    <x v="260"/>
    <n v="2021"/>
    <s v="00531000007MUoEAAW"/>
    <x v="10"/>
    <x v="0"/>
    <s v="0065A00001dAJH4QAO"/>
    <x v="0"/>
    <s v="00531000007KAsvAAG"/>
    <x v="2"/>
    <n v="65636"/>
    <n v="6563.6"/>
    <b v="0"/>
    <n v="10"/>
    <n v="0"/>
    <n v="1"/>
    <n v="0"/>
    <n v="0"/>
    <n v="1"/>
  </r>
  <r>
    <s v="0013100001em9ZOAAY"/>
    <x v="260"/>
    <n v="2021"/>
    <s v="00531000007MUoEAAW"/>
    <x v="10"/>
    <x v="13"/>
    <s v="0065A00001dg391QAA"/>
    <x v="0"/>
    <s v="00531000007KAsvAAG"/>
    <x v="2"/>
    <n v="6500"/>
    <n v="650"/>
    <b v="0"/>
    <n v="10"/>
    <n v="0"/>
    <n v="1"/>
    <n v="0"/>
    <n v="0"/>
    <n v="1"/>
  </r>
  <r>
    <s v="0015A00002DQu7aQAD"/>
    <x v="284"/>
    <n v="2021"/>
    <s v="00531000007Es7rAAC"/>
    <x v="10"/>
    <x v="6"/>
    <s v="0066e00001e00NDAAY"/>
    <x v="0"/>
    <s v="00531000007Es7rAAC"/>
    <x v="2"/>
    <n v="161380.29999999999"/>
    <n v="16138.03"/>
    <b v="0"/>
    <n v="10"/>
    <n v="0"/>
    <n v="1"/>
    <n v="0"/>
    <n v="0"/>
    <n v="1"/>
  </r>
  <r>
    <s v="0013100001gadFTAAY"/>
    <x v="282"/>
    <n v="2021"/>
    <s v="00531000007MUoEAAW"/>
    <x v="10"/>
    <x v="6"/>
    <s v="0065A00001dLfjZQAS"/>
    <x v="0"/>
    <s v="00531000007MUoEAAW"/>
    <x v="4"/>
    <n v="6500"/>
    <n v="1950"/>
    <b v="0"/>
    <n v="30"/>
    <n v="0"/>
    <n v="1"/>
    <n v="0"/>
    <n v="0"/>
    <n v="1"/>
  </r>
  <r>
    <s v="0015A00002QbjShQAJ"/>
    <x v="40"/>
    <n v="2021"/>
    <s v="00531000007KAsvAAG"/>
    <x v="10"/>
    <x v="6"/>
    <s v="0065A00001cHJpVQAW"/>
    <x v="0"/>
    <s v="00531000007KAsvAAG"/>
    <x v="3"/>
    <n v="78636"/>
    <n v="3931.8"/>
    <b v="0"/>
    <n v="5"/>
    <n v="0"/>
    <n v="1"/>
    <n v="0"/>
    <n v="0"/>
    <n v="1"/>
  </r>
  <r>
    <s v="001i000001MZMUFAA5"/>
    <x v="285"/>
    <n v="2023"/>
    <s v="00531000007MUoEAAW"/>
    <x v="10"/>
    <x v="6"/>
    <s v="0066e00001e04IFAAY"/>
    <x v="0"/>
    <s v="00531000007KAsvAAG"/>
    <x v="2"/>
    <n v="71937"/>
    <n v="7193.7"/>
    <b v="0"/>
    <n v="10"/>
    <n v="0"/>
    <n v="1"/>
    <n v="0"/>
    <n v="0"/>
    <n v="1"/>
  </r>
  <r>
    <s v="0015A00002PJfm5QAD"/>
    <x v="80"/>
    <n v="2021"/>
    <s v="00531000007MUoEAAW"/>
    <x v="10"/>
    <x v="6"/>
    <s v="0065A00001bidppQAA"/>
    <x v="0"/>
    <s v="00531000007KAsvAAG"/>
    <x v="3"/>
    <n v="70593.3"/>
    <n v="3529.67"/>
    <b v="0"/>
    <n v="5"/>
    <n v="0"/>
    <n v="1"/>
    <n v="0"/>
    <n v="0"/>
    <n v="1"/>
  </r>
  <r>
    <s v="001i000001MZ8IpAAL"/>
    <x v="40"/>
    <n v="2021"/>
    <s v="0055A00000BcmLTQAZ"/>
    <x v="11"/>
    <x v="6"/>
    <s v="0066e00001e1I0ZAAU"/>
    <x v="0"/>
    <s v="00531000007KgPgAAK"/>
    <x v="3"/>
    <n v="5850"/>
    <n v="292.5"/>
    <b v="0"/>
    <n v="5"/>
    <n v="0"/>
    <n v="1"/>
    <n v="0"/>
    <n v="0"/>
    <n v="1"/>
  </r>
  <r>
    <s v="0016e00002ZizApAAJ"/>
    <x v="40"/>
    <n v="2021"/>
    <s v="0055A000009GxI2QAK"/>
    <x v="11"/>
    <x v="6"/>
    <s v="0065A00001ZuL2oQAF"/>
    <x v="0"/>
    <s v="0055A000009GxI2QAK"/>
    <x v="2"/>
    <n v="48750"/>
    <n v="4875"/>
    <b v="0"/>
    <n v="10"/>
    <n v="0"/>
    <n v="1"/>
    <n v="0"/>
    <n v="0"/>
    <n v="1"/>
  </r>
  <r>
    <s v="0016e00002ZvjVQAAZ"/>
    <x v="40"/>
    <n v="2021"/>
    <s v="0055A000009GxI2QAK"/>
    <x v="11"/>
    <x v="6"/>
    <s v="0065A00001dfLkJQAU"/>
    <x v="0"/>
    <s v="0055A000009GxI2QAK"/>
    <x v="2"/>
    <n v="97500"/>
    <n v="9750"/>
    <b v="0"/>
    <n v="10"/>
    <n v="0"/>
    <n v="1"/>
    <n v="0"/>
    <n v="0"/>
    <n v="1"/>
  </r>
  <r>
    <s v="0016e00002ZvjUhAAJ"/>
    <x v="40"/>
    <n v="2021"/>
    <s v="0055A000009GxI2QAK"/>
    <x v="11"/>
    <x v="6"/>
    <s v="0065A00001dfLlCQAU"/>
    <x v="0"/>
    <s v="0055A000009GxI2QAK"/>
    <x v="2"/>
    <n v="97500"/>
    <n v="9750"/>
    <b v="0"/>
    <n v="10"/>
    <n v="0"/>
    <n v="1"/>
    <n v="0"/>
    <n v="0"/>
    <n v="1"/>
  </r>
  <r>
    <s v="0016e00002Zw9quAAB"/>
    <x v="40"/>
    <n v="2021"/>
    <s v="0055A000009GxI2QAK"/>
    <x v="11"/>
    <x v="6"/>
    <s v="0065A00001dfLm5QAE"/>
    <x v="0"/>
    <s v="0055A000009GxI2QAK"/>
    <x v="2"/>
    <n v="48750"/>
    <n v="4875"/>
    <b v="0"/>
    <n v="10"/>
    <n v="0"/>
    <n v="1"/>
    <n v="0"/>
    <n v="0"/>
    <n v="1"/>
  </r>
  <r>
    <s v="0016e00002ZvjTPAAZ"/>
    <x v="40"/>
    <n v="2021"/>
    <s v="0055A000009GxI2QAK"/>
    <x v="11"/>
    <x v="6"/>
    <s v="0065A00001dfLmjQAE"/>
    <x v="0"/>
    <s v="0055A000009GxI2QAK"/>
    <x v="2"/>
    <n v="48750"/>
    <n v="4875"/>
    <b v="0"/>
    <n v="10"/>
    <n v="0"/>
    <n v="1"/>
    <n v="0"/>
    <n v="0"/>
    <n v="1"/>
  </r>
  <r>
    <s v="0016e00002ZvjVPAAZ"/>
    <x v="40"/>
    <n v="2021"/>
    <s v="0055A000009GxI2QAK"/>
    <x v="0"/>
    <x v="6"/>
    <s v="0065A00001dfLnwQAE"/>
    <x v="0"/>
    <s v="0055A000009GxI2QAK"/>
    <x v="2"/>
    <n v="48750"/>
    <n v="4875"/>
    <b v="0"/>
    <n v="10"/>
    <n v="0"/>
    <n v="1"/>
    <n v="0"/>
    <n v="0"/>
    <n v="1"/>
  </r>
  <r>
    <s v="0016e00002ZvjTOAAZ"/>
    <x v="40"/>
    <n v="2021"/>
    <s v="0055A000009GxI2QAK"/>
    <x v="0"/>
    <x v="6"/>
    <s v="0065A00001dfLvzQAE"/>
    <x v="0"/>
    <s v="0055A000009GxI2QAK"/>
    <x v="2"/>
    <n v="48750"/>
    <n v="4875"/>
    <b v="0"/>
    <n v="10"/>
    <n v="0"/>
    <n v="1"/>
    <n v="0"/>
    <n v="0"/>
    <n v="1"/>
  </r>
  <r>
    <s v="0016e00002ZvjS1AAJ"/>
    <x v="40"/>
    <n v="2021"/>
    <s v="0055A000009GxI2QAK"/>
    <x v="0"/>
    <x v="6"/>
    <s v="0065A00001dfMRtQAM"/>
    <x v="0"/>
    <s v="0055A000009GxI2QAK"/>
    <x v="2"/>
    <n v="97500"/>
    <n v="9750"/>
    <b v="0"/>
    <n v="10"/>
    <n v="0"/>
    <n v="1"/>
    <n v="0"/>
    <n v="0"/>
    <n v="1"/>
  </r>
  <r>
    <s v="0016e00002ZvjR3AAJ"/>
    <x v="40"/>
    <n v="2021"/>
    <s v="0055A000009GxI2QAK"/>
    <x v="0"/>
    <x v="6"/>
    <s v="0065A00001dfMT9QAM"/>
    <x v="0"/>
    <s v="0055A000009GxI2QAK"/>
    <x v="2"/>
    <n v="48750"/>
    <n v="4875"/>
    <b v="0"/>
    <n v="10"/>
    <n v="0"/>
    <n v="1"/>
    <n v="0"/>
    <n v="0"/>
    <n v="1"/>
  </r>
  <r>
    <s v="0016e00002ZvaXEAAZ"/>
    <x v="40"/>
    <n v="2021"/>
    <s v="0055A000009GxI2QAK"/>
    <x v="0"/>
    <x v="6"/>
    <s v="0065A00001dfMfaQAE"/>
    <x v="0"/>
    <s v="0055A000009GxI2QAK"/>
    <x v="2"/>
    <n v="97500"/>
    <n v="9750"/>
    <b v="0"/>
    <n v="10"/>
    <n v="0"/>
    <n v="1"/>
    <n v="0"/>
    <n v="0"/>
    <n v="1"/>
  </r>
  <r>
    <s v="0016e00002ZvaWBAAZ"/>
    <x v="40"/>
    <n v="2021"/>
    <s v="0055A000009GxI2QAK"/>
    <x v="0"/>
    <x v="6"/>
    <s v="0065A00001dfMfbQAE"/>
    <x v="0"/>
    <s v="0055A000009GxI2QAK"/>
    <x v="2"/>
    <n v="97500"/>
    <n v="9750"/>
    <b v="0"/>
    <n v="10"/>
    <n v="0"/>
    <n v="1"/>
    <n v="0"/>
    <n v="0"/>
    <n v="1"/>
  </r>
  <r>
    <s v="0016e00002Zw9vKAAR"/>
    <x v="40"/>
    <n v="2021"/>
    <s v="0055A000009GxI2QAK"/>
    <x v="0"/>
    <x v="6"/>
    <s v="0065A00001dfMliQAE"/>
    <x v="0"/>
    <s v="0055A000009GxI2QAK"/>
    <x v="2"/>
    <n v="97500"/>
    <n v="9750"/>
    <b v="0"/>
    <n v="10"/>
    <n v="0"/>
    <n v="1"/>
    <n v="0"/>
    <n v="0"/>
    <n v="1"/>
  </r>
  <r>
    <s v="0016e00002XSACpAAP"/>
    <x v="40"/>
    <n v="2021"/>
    <s v="0055A00000BcrkYQAR"/>
    <x v="0"/>
    <x v="6"/>
    <s v="0066e00001dyDQWAA2"/>
    <x v="0"/>
    <s v="0055A00000BcrkYQAR"/>
    <x v="2"/>
    <n v="80308.34"/>
    <n v="8030.83"/>
    <b v="0"/>
    <n v="10"/>
    <n v="0"/>
    <n v="1"/>
    <n v="0"/>
    <n v="0"/>
    <n v="1"/>
  </r>
  <r>
    <s v="0015A00002Rg9WRQAZ"/>
    <x v="40"/>
    <n v="2021"/>
    <s v="00531000008F2qlAAC"/>
    <x v="0"/>
    <x v="6"/>
    <s v="0065A00001cUm5iQAC"/>
    <x v="0"/>
    <s v="0055A00000BcrkYQAR"/>
    <x v="4"/>
    <n v="105778.5"/>
    <n v="31733.55"/>
    <b v="0"/>
    <n v="30"/>
    <n v="0"/>
    <n v="1"/>
    <n v="0"/>
    <n v="0"/>
    <n v="1"/>
  </r>
  <r>
    <s v="0016e00002XSOolAAH"/>
    <x v="40"/>
    <n v="2021"/>
    <s v="0055A00000BnRGTQA3"/>
    <x v="1"/>
    <x v="6"/>
    <s v="0066e00001dyuy7AAA"/>
    <x v="0"/>
    <s v="0055A00000BnRGTQA3"/>
    <x v="3"/>
    <n v="75180"/>
    <n v="3759"/>
    <b v="0"/>
    <n v="5"/>
    <n v="0"/>
    <n v="1"/>
    <n v="0"/>
    <n v="0"/>
    <n v="1"/>
  </r>
  <r>
    <s v="0015A00002XRhDTQA1"/>
    <x v="40"/>
    <n v="2021"/>
    <s v="0055A00000BcmLTQAZ"/>
    <x v="1"/>
    <x v="6"/>
    <s v="0065A00001dhBjKQAU"/>
    <x v="0"/>
    <s v="00531000007KgPgAAK"/>
    <x v="3"/>
    <n v="82150"/>
    <n v="4107.5"/>
    <b v="0"/>
    <n v="5"/>
    <n v="0"/>
    <n v="1"/>
    <n v="0"/>
    <n v="0"/>
    <n v="1"/>
  </r>
  <r>
    <s v="0015A00001zu4pTQAQ"/>
    <x v="40"/>
    <n v="2021"/>
    <s v="0055A00000BcmLTQAZ"/>
    <x v="1"/>
    <x v="6"/>
    <s v="0065A00001dhCJ8QAM"/>
    <x v="0"/>
    <s v="00531000007KgPgAAK"/>
    <x v="4"/>
    <n v="6500"/>
    <n v="1950"/>
    <b v="0"/>
    <n v="30"/>
    <n v="0"/>
    <n v="1"/>
    <n v="0"/>
    <n v="0"/>
    <n v="1"/>
  </r>
  <r>
    <s v="0015A00002TCKy4QAH"/>
    <x v="40"/>
    <n v="2021"/>
    <s v="00531000007MUoEAAW"/>
    <x v="1"/>
    <x v="6"/>
    <s v="0065A00001crXBFQA2"/>
    <x v="0"/>
    <s v="00531000007KgPgAAK"/>
    <x v="4"/>
    <n v="390636"/>
    <n v="117190.8"/>
    <b v="0"/>
    <n v="30"/>
    <n v="0"/>
    <n v="1"/>
    <n v="0"/>
    <n v="0"/>
    <n v="1"/>
  </r>
  <r>
    <s v="0016e00002Zw96CAAR"/>
    <x v="40"/>
    <n v="2021"/>
    <s v="0055A000009GxI2QAK"/>
    <x v="1"/>
    <x v="6"/>
    <s v="0065A00001YhemQQAR"/>
    <x v="0"/>
    <s v="0055A000009GxI2QAK"/>
    <x v="4"/>
    <n v="71250"/>
    <n v="21375"/>
    <b v="0"/>
    <n v="30"/>
    <n v="0"/>
    <n v="1"/>
    <n v="0"/>
    <n v="0"/>
    <n v="1"/>
  </r>
  <r>
    <s v="0015A00002QdqW3QAJ"/>
    <x v="80"/>
    <n v="2021"/>
    <s v="00531000007MUoEAAW"/>
    <x v="1"/>
    <x v="6"/>
    <s v="0065A00001cKMFaQAO"/>
    <x v="0"/>
    <s v="00531000007KAsvAAG"/>
    <x v="2"/>
    <n v="59072.4"/>
    <n v="5907.24"/>
    <b v="0"/>
    <n v="10"/>
    <n v="0"/>
    <n v="1"/>
    <n v="0"/>
    <n v="0"/>
    <n v="1"/>
  </r>
  <r>
    <s v="0016e00002Zw9duAAB"/>
    <x v="226"/>
    <n v="2022"/>
    <s v="0055A000009GxI2QAK"/>
    <x v="8"/>
    <x v="6"/>
    <s v="0065A00001cq0WPQAY"/>
    <x v="0"/>
    <s v="0055A000009GxI2QAK"/>
    <x v="2"/>
    <n v="195863.25"/>
    <n v="19586.330000000002"/>
    <b v="0"/>
    <n v="10"/>
    <n v="0"/>
    <n v="1"/>
    <n v="0"/>
    <n v="0"/>
    <n v="1"/>
  </r>
  <r>
    <s v="0016e00002ZvnU1AAJ"/>
    <x v="40"/>
    <n v="2021"/>
    <s v="00531000008F2qlAAC"/>
    <x v="8"/>
    <x v="6"/>
    <s v="0065A00001biRggQAE"/>
    <x v="0"/>
    <s v="00531000008F2qlAAC"/>
    <x v="4"/>
    <n v="49077.75"/>
    <n v="14723.32"/>
    <b v="0"/>
    <n v="30"/>
    <n v="0"/>
    <n v="1"/>
    <n v="0"/>
    <n v="0"/>
    <n v="1"/>
  </r>
  <r>
    <s v="0013100001jbHFyAAM"/>
    <x v="40"/>
    <n v="2021"/>
    <s v="0055A000009GxI2QAK"/>
    <x v="8"/>
    <x v="6"/>
    <s v="0065A00001dCR5TQAW"/>
    <x v="0"/>
    <s v="0055A000009GxI2QAK"/>
    <x v="3"/>
    <n v="39000"/>
    <n v="1950"/>
    <b v="0"/>
    <n v="5"/>
    <n v="0"/>
    <n v="1"/>
    <n v="0"/>
    <n v="0"/>
    <n v="1"/>
  </r>
  <r>
    <s v="0016e00002Zw9l5AAB"/>
    <x v="226"/>
    <n v="2022"/>
    <s v="0055A000009GxI2QAK"/>
    <x v="8"/>
    <x v="6"/>
    <s v="0065A00001dK874QAC"/>
    <x v="0"/>
    <s v="0055A000009GxI2QAK"/>
    <x v="3"/>
    <n v="243750"/>
    <n v="12187.5"/>
    <b v="0"/>
    <n v="5"/>
    <n v="0"/>
    <n v="1"/>
    <n v="0"/>
    <n v="0"/>
    <n v="1"/>
  </r>
  <r>
    <s v="0016e00002ZvjUiAAJ"/>
    <x v="235"/>
    <n v="2021"/>
    <s v="0055A000009GxI2QAK"/>
    <x v="8"/>
    <x v="6"/>
    <s v="0065A00001a6fFlQAI"/>
    <x v="0"/>
    <s v="0055A000009GxI2QAK"/>
    <x v="4"/>
    <n v="154709.5"/>
    <n v="46412.85"/>
    <b v="0"/>
    <n v="30"/>
    <n v="0"/>
    <n v="1"/>
    <n v="0"/>
    <n v="0"/>
    <n v="1"/>
  </r>
  <r>
    <s v="0015A00002B6SC0QAN"/>
    <x v="40"/>
    <n v="2021"/>
    <s v="0055A00000BcmLTQAZ"/>
    <x v="8"/>
    <x v="6"/>
    <s v="0066e00001e0BaJAAU"/>
    <x v="0"/>
    <s v="00531000007KgPgAAK"/>
    <x v="3"/>
    <n v="91636"/>
    <n v="4581.8"/>
    <b v="0"/>
    <n v="5"/>
    <n v="0"/>
    <n v="1"/>
    <n v="0"/>
    <n v="0"/>
    <n v="1"/>
  </r>
  <r>
    <s v="0016e00002XTaz0AAD"/>
    <x v="40"/>
    <n v="2021"/>
    <s v="0055A00000BcmLTQAZ"/>
    <x v="8"/>
    <x v="6"/>
    <s v="0066e00001e0BuUAAU"/>
    <x v="0"/>
    <s v="00531000007KgPgAAK"/>
    <x v="3"/>
    <n v="91636"/>
    <n v="4581.8"/>
    <b v="0"/>
    <n v="5"/>
    <n v="0"/>
    <n v="1"/>
    <n v="0"/>
    <n v="0"/>
    <n v="1"/>
  </r>
  <r>
    <s v="0015A00002DW2AvQAL"/>
    <x v="40"/>
    <n v="2021"/>
    <s v="0055A00000BcmLTQAZ"/>
    <x v="8"/>
    <x v="4"/>
    <s v="0065A00001dfRG3QAM"/>
    <x v="0"/>
    <s v="00531000007KgPgAAK"/>
    <x v="3"/>
    <n v="98136"/>
    <n v="4906.8"/>
    <b v="0"/>
    <n v="5"/>
    <n v="0"/>
    <n v="1"/>
    <n v="0"/>
    <n v="0"/>
    <n v="1"/>
  </r>
  <r>
    <s v="0016e00002Zw90nAAB"/>
    <x v="40"/>
    <n v="2021"/>
    <s v="0055A000009GxI2QAK"/>
    <x v="8"/>
    <x v="6"/>
    <s v="0065A00001YhelrQAB"/>
    <x v="0"/>
    <s v="0055A000009GxI2QAK"/>
    <x v="3"/>
    <n v="97500"/>
    <n v="4875"/>
    <b v="0"/>
    <n v="5"/>
    <n v="0"/>
    <n v="1"/>
    <n v="0"/>
    <n v="0"/>
    <n v="1"/>
  </r>
  <r>
    <s v="0013100001mwUgnAAE"/>
    <x v="40"/>
    <n v="2021"/>
    <s v="00531000008F2qlAAC"/>
    <x v="8"/>
    <x v="6"/>
    <s v="0065A00001dKACRQA4"/>
    <x v="0"/>
    <s v="00531000008F2qlAAC"/>
    <x v="9"/>
    <n v="49227"/>
    <n v="24613.5"/>
    <b v="0"/>
    <n v="50"/>
    <n v="0"/>
    <n v="1"/>
    <n v="0"/>
    <n v="0"/>
    <n v="1"/>
  </r>
  <r>
    <s v="0013100001mwUgnAAE"/>
    <x v="40"/>
    <n v="2021"/>
    <s v="00531000008F2qlAAC"/>
    <x v="8"/>
    <x v="6"/>
    <s v="0065A00001cpzXkQAI"/>
    <x v="0"/>
    <s v="00531000008F2qlAAC"/>
    <x v="2"/>
    <n v="49077.75"/>
    <n v="4907.78"/>
    <b v="0"/>
    <n v="10"/>
    <n v="0"/>
    <n v="1"/>
    <n v="0"/>
    <n v="0"/>
    <n v="1"/>
  </r>
  <r>
    <s v="0016e00002ZvjQKAAZ"/>
    <x v="40"/>
    <n v="2021"/>
    <s v="0055A000009GxI2QAK"/>
    <x v="8"/>
    <x v="6"/>
    <s v="0065A00001dfMVFQA2"/>
    <x v="0"/>
    <s v="0055A000009GxI2QAK"/>
    <x v="2"/>
    <n v="48750"/>
    <n v="4875"/>
    <b v="0"/>
    <n v="10"/>
    <n v="0"/>
    <n v="1"/>
    <n v="0"/>
    <n v="0"/>
    <n v="1"/>
  </r>
  <r>
    <s v="0016e00002ZvjLgAAJ"/>
    <x v="40"/>
    <n v="2021"/>
    <s v="0055A000009GxI2QAK"/>
    <x v="8"/>
    <x v="6"/>
    <s v="0065A00001dfMWBQA2"/>
    <x v="0"/>
    <s v="0055A000009GxI2QAK"/>
    <x v="2"/>
    <n v="48750"/>
    <n v="4875"/>
    <b v="0"/>
    <n v="10"/>
    <n v="0"/>
    <n v="1"/>
    <n v="0"/>
    <n v="0"/>
    <n v="1"/>
  </r>
  <r>
    <s v="0016e00002ZvjLfAAJ"/>
    <x v="40"/>
    <n v="2021"/>
    <s v="0055A000009GxI2QAK"/>
    <x v="8"/>
    <x v="6"/>
    <s v="0065A00001dfMXJQA2"/>
    <x v="0"/>
    <s v="0055A000009GxI2QAK"/>
    <x v="2"/>
    <n v="97500"/>
    <n v="9750"/>
    <b v="0"/>
    <n v="10"/>
    <n v="0"/>
    <n v="1"/>
    <n v="0"/>
    <n v="0"/>
    <n v="1"/>
  </r>
  <r>
    <s v="0016e00002ZvjNHAAZ"/>
    <x v="40"/>
    <n v="2021"/>
    <s v="0055A000009GxI2QAK"/>
    <x v="8"/>
    <x v="6"/>
    <s v="0065A00001dfMZeQAM"/>
    <x v="0"/>
    <s v="0055A000009GxI2QAK"/>
    <x v="2"/>
    <n v="97500"/>
    <n v="9750"/>
    <b v="0"/>
    <n v="10"/>
    <n v="0"/>
    <n v="1"/>
    <n v="0"/>
    <n v="0"/>
    <n v="1"/>
  </r>
  <r>
    <s v="0016e00002ZvjLeAAJ"/>
    <x v="40"/>
    <n v="2021"/>
    <s v="0055A000009GxI2QAK"/>
    <x v="8"/>
    <x v="6"/>
    <s v="0065A00001dfMaSQAU"/>
    <x v="0"/>
    <s v="0055A000009GxI2QAK"/>
    <x v="2"/>
    <n v="48750"/>
    <n v="4875"/>
    <b v="0"/>
    <n v="10"/>
    <n v="0"/>
    <n v="1"/>
    <n v="0"/>
    <n v="0"/>
    <n v="1"/>
  </r>
  <r>
    <s v="0016e00002ZvjKRAAZ"/>
    <x v="40"/>
    <n v="2021"/>
    <s v="0055A000009GxI2QAK"/>
    <x v="8"/>
    <x v="6"/>
    <s v="0065A00001dfMdVQAU"/>
    <x v="0"/>
    <s v="0055A000009GxI2QAK"/>
    <x v="2"/>
    <n v="48750"/>
    <n v="4875"/>
    <b v="0"/>
    <n v="10"/>
    <n v="0"/>
    <n v="1"/>
    <n v="0"/>
    <n v="0"/>
    <n v="1"/>
  </r>
  <r>
    <s v="0016e00002ZvaJeAAJ"/>
    <x v="40"/>
    <n v="2021"/>
    <s v="0055A000009GxI2QAK"/>
    <x v="8"/>
    <x v="6"/>
    <s v="0065A00001dfMkaQAE"/>
    <x v="0"/>
    <s v="0055A000009GxI2QAK"/>
    <x v="2"/>
    <n v="48750"/>
    <n v="4875"/>
    <b v="0"/>
    <n v="10"/>
    <n v="0"/>
    <n v="1"/>
    <n v="0"/>
    <n v="0"/>
    <n v="1"/>
  </r>
  <r>
    <s v="0015A00002TCjKwQAL"/>
    <x v="40"/>
    <n v="2021"/>
    <s v="00531000007Es7rAAC"/>
    <x v="8"/>
    <x v="6"/>
    <s v="0065A00001crpNpQAI"/>
    <x v="0"/>
    <s v="00531000007Es7rAAC"/>
    <x v="4"/>
    <n v="208000"/>
    <n v="62400"/>
    <b v="0"/>
    <n v="30"/>
    <n v="0"/>
    <n v="1"/>
    <n v="0"/>
    <n v="0"/>
    <n v="1"/>
  </r>
  <r>
    <s v="0015A000021NtPMQA0"/>
    <x v="260"/>
    <n v="2021"/>
    <s v="00531000007MUoEAAW"/>
    <x v="8"/>
    <x v="6"/>
    <s v="0065A00001ZP4hjQAD"/>
    <x v="0"/>
    <s v="00531000007MUoEAAW"/>
    <x v="9"/>
    <n v="13000"/>
    <n v="6500"/>
    <b v="0"/>
    <n v="50"/>
    <n v="0"/>
    <n v="1"/>
    <n v="0"/>
    <n v="0"/>
    <n v="1"/>
  </r>
  <r>
    <s v="0015A00002UglcXQAR"/>
    <x v="40"/>
    <n v="2021"/>
    <s v="0055A00000BcrkYQAR"/>
    <x v="9"/>
    <x v="14"/>
    <s v="0065A00001dDgtUQAS"/>
    <x v="0"/>
    <s v="0055A00000BcrkYQAR"/>
    <x v="9"/>
    <n v="63652.800000000003"/>
    <n v="31826.400000000001"/>
    <b v="0"/>
    <n v="50"/>
    <n v="0"/>
    <n v="1"/>
    <n v="0"/>
    <n v="0"/>
    <n v="1"/>
  </r>
  <r>
    <s v="0013100001gYwMYAA0"/>
    <x v="281"/>
    <n v="2021"/>
    <s v="00531000007KAsvAAG"/>
    <x v="9"/>
    <x v="3"/>
    <s v="0065A00001Yxlo4QAB"/>
    <x v="0"/>
    <s v="00531000007KAsvAAG"/>
    <x v="9"/>
    <n v="58500"/>
    <n v="29250"/>
    <b v="0"/>
    <n v="50"/>
    <n v="0"/>
    <n v="1"/>
    <n v="0"/>
    <n v="0"/>
    <n v="1"/>
  </r>
  <r>
    <s v="0015A000028mcxFQAQ"/>
    <x v="282"/>
    <n v="2021"/>
    <s v="00531000007MUoEAAW"/>
    <x v="9"/>
    <x v="3"/>
    <s v="0065A00001crUf8QAE"/>
    <x v="0"/>
    <s v="00531000007MUoEAAW"/>
    <x v="8"/>
    <n v="26000"/>
    <n v="18200"/>
    <b v="0"/>
    <n v="70"/>
    <n v="0"/>
    <n v="1"/>
    <n v="0"/>
    <n v="0"/>
    <n v="1"/>
  </r>
  <r>
    <s v="0013100001jaFRIAA2"/>
    <x v="282"/>
    <n v="2021"/>
    <s v="00531000007MUoEAAW"/>
    <x v="9"/>
    <x v="3"/>
    <s v="0066e00001dyG1gAAE"/>
    <x v="0"/>
    <s v="00531000007MUoEAAW"/>
    <x v="8"/>
    <n v="6500"/>
    <n v="4550"/>
    <b v="0"/>
    <n v="70"/>
    <n v="0"/>
    <n v="1"/>
    <n v="0"/>
    <n v="0"/>
    <n v="1"/>
  </r>
  <r>
    <s v="0013100001lcSGwAAM"/>
    <x v="80"/>
    <n v="2021"/>
    <s v="00531000007KAsvAAG"/>
    <x v="9"/>
    <x v="6"/>
    <s v="0065A00001baV9lQAE"/>
    <x v="0"/>
    <s v="00531000007KAsvAAG"/>
    <x v="9"/>
    <n v="64782.63"/>
    <n v="32391.31"/>
    <b v="0"/>
    <n v="50"/>
    <n v="0"/>
    <n v="1"/>
    <n v="0"/>
    <n v="0"/>
    <n v="1"/>
  </r>
  <r>
    <s v="0015A0000282bGSQAY"/>
    <x v="286"/>
    <n v="2021"/>
    <s v="00531000007MUoEAAW"/>
    <x v="9"/>
    <x v="6"/>
    <s v="0065A00001df8VkQAI"/>
    <x v="0"/>
    <s v="00531000007MUoEAAW"/>
    <x v="11"/>
    <n v="49920"/>
    <n v="44928"/>
    <b v="0"/>
    <n v="90"/>
    <n v="0"/>
    <n v="1"/>
    <n v="0"/>
    <n v="0"/>
    <n v="1"/>
  </r>
  <r>
    <s v="0015A00002Rg9WRQAZ"/>
    <x v="40"/>
    <n v="2021"/>
    <s v="0055A00000BcrkYQAR"/>
    <x v="9"/>
    <x v="6"/>
    <s v="0065A00001dfNBPQA2"/>
    <x v="0"/>
    <s v="0055A00000BcrkYQAR"/>
    <x v="2"/>
    <n v="55413.5"/>
    <n v="5541.35"/>
    <b v="0"/>
    <n v="10"/>
    <n v="0"/>
    <n v="1"/>
    <n v="0"/>
    <n v="0"/>
    <n v="1"/>
  </r>
  <r>
    <s v="0015A00002Uh6t4QAB"/>
    <x v="40"/>
    <n v="2021"/>
    <s v="00531000007MUoEAAW"/>
    <x v="2"/>
    <x v="6"/>
    <s v="0065A00001de75bQAA"/>
    <x v="0"/>
    <s v="00531000007KgPgAAK"/>
    <x v="4"/>
    <n v="45500"/>
    <n v="13650"/>
    <b v="0"/>
    <n v="30"/>
    <n v="0"/>
    <n v="1"/>
    <n v="0"/>
    <n v="0"/>
    <n v="1"/>
  </r>
  <r>
    <s v="0013100001jaG2dAAE"/>
    <x v="40"/>
    <n v="2021"/>
    <s v="00531000007KAsvAAG"/>
    <x v="2"/>
    <x v="6"/>
    <s v="0065A00001bA6tAQAS"/>
    <x v="0"/>
    <s v="00531000007KAsvAAG"/>
    <x v="2"/>
    <n v="71414.64"/>
    <n v="7141.46"/>
    <b v="0"/>
    <n v="10"/>
    <n v="0"/>
    <n v="1"/>
    <n v="0"/>
    <n v="0"/>
    <n v="1"/>
  </r>
  <r>
    <s v="0013100001hoG0IAAU"/>
    <x v="40"/>
    <n v="2021"/>
    <s v="00531000007KAsvAAG"/>
    <x v="2"/>
    <x v="6"/>
    <s v="0065A00001dK9VNQA0"/>
    <x v="0"/>
    <s v="00531000007KAsvAAG"/>
    <x v="3"/>
    <n v="69386"/>
    <n v="3469.3"/>
    <b v="0"/>
    <n v="5"/>
    <n v="0"/>
    <n v="1"/>
    <n v="0"/>
    <n v="0"/>
    <n v="1"/>
  </r>
  <r>
    <s v="0015A00002OJrPgQAL"/>
    <x v="40"/>
    <n v="2021"/>
    <s v="00531000007KAsvAAG"/>
    <x v="9"/>
    <x v="6"/>
    <s v="0065A00001bO3a2QAC"/>
    <x v="0"/>
    <s v="00531000007KAsvAAG"/>
    <x v="4"/>
    <n v="64201.04"/>
    <n v="19260.310000000001"/>
    <b v="0"/>
    <n v="30"/>
    <n v="0"/>
    <n v="1"/>
    <n v="0"/>
    <n v="0"/>
    <n v="1"/>
  </r>
  <r>
    <s v="0015A00002FEc2wQAD"/>
    <x v="40"/>
    <n v="2021"/>
    <s v="00531000008F2qlAAC"/>
    <x v="8"/>
    <x v="4"/>
    <s v="0065A00001baNyiQAE"/>
    <x v="0"/>
    <s v="00531000008F2qlAAC"/>
    <x v="2"/>
    <n v="11250"/>
    <n v="1125"/>
    <b v="0"/>
    <n v="10"/>
    <n v="0"/>
    <n v="1"/>
    <n v="0"/>
    <n v="0"/>
    <n v="1"/>
  </r>
  <r>
    <s v="0015A00002UeeW2QAJ"/>
    <x v="40"/>
    <n v="2021"/>
    <s v="00531000007KAsvAAG"/>
    <x v="1"/>
    <x v="13"/>
    <s v="0065A00001dAUtOQAW"/>
    <x v="0"/>
    <s v="00531000007KAsvAAG"/>
    <x v="2"/>
    <n v="64782.63"/>
    <n v="6478.26"/>
    <b v="0"/>
    <n v="10"/>
    <n v="0"/>
    <n v="1"/>
    <n v="0"/>
    <n v="0"/>
    <n v="1"/>
  </r>
  <r>
    <s v="0015A00002HbhWIQAZ"/>
    <x v="40"/>
    <n v="2021"/>
    <s v="00531000007KAsvAAG"/>
    <x v="4"/>
    <x v="6"/>
    <s v="0065A00001cr9t0QAA"/>
    <x v="0"/>
    <s v="00531000007KAsvAAG"/>
    <x v="4"/>
    <n v="58238.93"/>
    <n v="17471.68"/>
    <b v="0"/>
    <n v="30"/>
    <n v="0"/>
    <n v="1"/>
    <n v="0"/>
    <n v="0"/>
    <n v="1"/>
  </r>
  <r>
    <s v="0015A00002CUfaCQAT"/>
    <x v="281"/>
    <n v="2021"/>
    <s v="0055A000009sa63QAA"/>
    <x v="8"/>
    <x v="7"/>
    <s v="0065A00001SjFgDQAV"/>
    <x v="0"/>
    <s v="0055A000009sa63QAA"/>
    <x v="8"/>
    <n v="82507.5"/>
    <n v="57755.25"/>
    <b v="0"/>
    <n v="70"/>
    <n v="0"/>
    <n v="1"/>
    <n v="0"/>
    <n v="0"/>
    <n v="1"/>
  </r>
  <r>
    <s v="0015A00002LhfUTQAZ"/>
    <x v="281"/>
    <n v="2021"/>
    <s v="00531000007KAsvAAG"/>
    <x v="10"/>
    <x v="6"/>
    <s v="0065A00001b9MVXQA2"/>
    <x v="0"/>
    <s v="00531000007KAsvAAG"/>
    <x v="8"/>
    <n v="59072.4"/>
    <n v="41350.68"/>
    <b v="0"/>
    <n v="70"/>
    <n v="0"/>
    <n v="1"/>
    <n v="0"/>
    <n v="0"/>
    <n v="1"/>
  </r>
  <r>
    <s v="0013100001emADJAA2"/>
    <x v="281"/>
    <n v="2021"/>
    <s v="00531000007KAsvAAG"/>
    <x v="6"/>
    <x v="3"/>
    <s v="0065A00001Vg9gPQAR"/>
    <x v="0"/>
    <s v="00531000007KAsvAAG"/>
    <x v="8"/>
    <n v="62229.64"/>
    <n v="43560.75"/>
    <b v="0"/>
    <n v="70"/>
    <n v="0"/>
    <n v="1"/>
    <n v="0"/>
    <n v="0"/>
    <n v="1"/>
  </r>
  <r>
    <s v="0013100001k6hgNAAQ"/>
    <x v="281"/>
    <n v="2021"/>
    <s v="00531000007MUoEAAW"/>
    <x v="12"/>
    <x v="3"/>
    <s v="0065A000015t1jrQAA"/>
    <x v="0"/>
    <s v="0055A000009sa63QAA"/>
    <x v="8"/>
    <n v="181910.52"/>
    <n v="127337.36"/>
    <b v="0"/>
    <n v="70"/>
    <n v="0"/>
    <n v="1"/>
    <n v="0"/>
    <n v="0"/>
    <n v="1"/>
  </r>
  <r>
    <s v="0015A00001yXdzxQAC"/>
    <x v="40"/>
    <n v="2021"/>
    <s v="0055A000009sa63QAA"/>
    <x v="4"/>
    <x v="3"/>
    <s v="0065A00001X8IYaQAN"/>
    <x v="0"/>
    <s v="0055A000009sa63QAA"/>
    <x v="4"/>
    <n v="61734.5"/>
    <n v="18520.349999999999"/>
    <b v="0"/>
    <n v="30"/>
    <n v="0"/>
    <n v="1"/>
    <n v="0"/>
    <n v="0"/>
    <n v="1"/>
  </r>
  <r>
    <s v="001i000001MZMOvAAP"/>
    <x v="40"/>
    <n v="2021"/>
    <s v="00531000007KAsvAAG"/>
    <x v="2"/>
    <x v="3"/>
    <s v="0065A00001cUmsLQAS"/>
    <x v="0"/>
    <s v="00531000007KAsvAAG"/>
    <x v="8"/>
    <n v="74289.02"/>
    <n v="52002.31"/>
    <b v="0"/>
    <n v="70"/>
    <n v="0"/>
    <n v="1"/>
    <n v="0"/>
    <n v="0"/>
    <n v="1"/>
  </r>
  <r>
    <s v="0013100001jaPRCAA2"/>
    <x v="39"/>
    <n v="2020"/>
    <s v="00531000007MUoEAAW"/>
    <x v="2"/>
    <x v="3"/>
    <s v="0065A00000k23XPQAY"/>
    <x v="0"/>
    <s v="00531000007KgPgAAK"/>
    <x v="2"/>
    <n v="66389"/>
    <n v="6638.9"/>
    <b v="0"/>
    <n v="10"/>
    <n v="0"/>
    <n v="1"/>
    <n v="0"/>
    <n v="0"/>
    <n v="1"/>
  </r>
  <r>
    <s v="0015A000023o8uJQAQ"/>
    <x v="39"/>
    <n v="2020"/>
    <s v="00531000007MUoEAAW"/>
    <x v="2"/>
    <x v="3"/>
    <s v="0065A00000ln5eSQAQ"/>
    <x v="0"/>
    <s v="00531000007KgPgAAK"/>
    <x v="2"/>
    <n v="65398"/>
    <n v="6539.8"/>
    <b v="0"/>
    <n v="10"/>
    <n v="0"/>
    <n v="1"/>
    <n v="0"/>
    <n v="0"/>
    <n v="1"/>
  </r>
  <r>
    <s v="0015A000022Qbl3QAC"/>
    <x v="110"/>
    <n v="2020"/>
    <s v="00531000007MUoEAAW"/>
    <x v="2"/>
    <x v="0"/>
    <s v="0065A00000nLYRaQAO"/>
    <x v="0"/>
    <s v="00531000007KgPgAAK"/>
    <x v="2"/>
    <n v="117336.8"/>
    <n v="11733.68"/>
    <b v="0"/>
    <n v="10"/>
    <n v="0"/>
    <n v="1"/>
    <n v="0"/>
    <n v="0"/>
    <n v="1"/>
  </r>
  <r>
    <s v="0015A000029VzZdQAK"/>
    <x v="287"/>
    <n v="2020"/>
    <s v="00531000007MUoEAAW"/>
    <x v="2"/>
    <x v="6"/>
    <s v="0065A00000vsyFhQAI"/>
    <x v="0"/>
    <s v="00531000007KgPgAAK"/>
    <x v="2"/>
    <n v="115079.08"/>
    <n v="11507.91"/>
    <b v="0"/>
    <n v="10"/>
    <n v="0"/>
    <n v="1"/>
    <n v="0"/>
    <n v="0"/>
    <n v="1"/>
  </r>
  <r>
    <s v="001i000001MZSfYAAX"/>
    <x v="39"/>
    <n v="2020"/>
    <s v="00531000007MUoEAAW"/>
    <x v="2"/>
    <x v="6"/>
    <s v="0065A0000106wX6QAI"/>
    <x v="0"/>
    <s v="00531000007KgPgAAK"/>
    <x v="2"/>
    <n v="144477.6"/>
    <n v="14447.76"/>
    <b v="0"/>
    <n v="10"/>
    <n v="0"/>
    <n v="1"/>
    <n v="0"/>
    <n v="0"/>
    <n v="1"/>
  </r>
  <r>
    <s v="0015A00002ElQMAQA3"/>
    <x v="39"/>
    <n v="2020"/>
    <s v="00531000007MUoEAAW"/>
    <x v="2"/>
    <x v="6"/>
    <s v="0065A00001XITVyQAP"/>
    <x v="0"/>
    <s v="00531000007KgPgAAK"/>
    <x v="2"/>
    <n v="198781"/>
    <n v="19878.099999999999"/>
    <b v="0"/>
    <n v="10"/>
    <n v="0"/>
    <n v="1"/>
    <n v="0"/>
    <n v="0"/>
    <n v="1"/>
  </r>
  <r>
    <s v="0013100001fpyoxAAA"/>
    <x v="39"/>
    <n v="2020"/>
    <s v="00531000007MUoEAAW"/>
    <x v="2"/>
    <x v="3"/>
    <s v="0065A00001XpccaQAB"/>
    <x v="0"/>
    <s v="00531000007KgPgAAK"/>
    <x v="2"/>
    <n v="11515.15"/>
    <n v="1151.52"/>
    <b v="0"/>
    <n v="10"/>
    <n v="0"/>
    <n v="1"/>
    <n v="0"/>
    <n v="0"/>
    <n v="1"/>
  </r>
  <r>
    <s v="0015A000022R21OQAS"/>
    <x v="39"/>
    <n v="2020"/>
    <s v="00531000007MUoEAAW"/>
    <x v="2"/>
    <x v="6"/>
    <s v="0065A00001XsEkOQAV"/>
    <x v="0"/>
    <s v="00531000007KgPgAAK"/>
    <x v="2"/>
    <n v="4569"/>
    <n v="456.9"/>
    <b v="0"/>
    <n v="10"/>
    <n v="0"/>
    <n v="1"/>
    <n v="0"/>
    <n v="0"/>
    <n v="1"/>
  </r>
  <r>
    <s v="0013100001gawnXAAQ"/>
    <x v="39"/>
    <n v="2020"/>
    <s v="00531000007MUoEAAW"/>
    <x v="2"/>
    <x v="1"/>
    <s v="0065A00000k3E3fQAE"/>
    <x v="0"/>
    <s v="00531000007KgPgAAK"/>
    <x v="2"/>
    <n v="39318.400000000001"/>
    <n v="3931.84"/>
    <b v="0"/>
    <n v="10"/>
    <n v="0"/>
    <n v="1"/>
    <n v="0"/>
    <n v="0"/>
    <n v="1"/>
  </r>
  <r>
    <s v="001i000001MZ8IpAAL"/>
    <x v="288"/>
    <n v="2020"/>
    <s v="00531000007MUoEAAW"/>
    <x v="2"/>
    <x v="3"/>
    <s v="0065A00001XaZuqQAF"/>
    <x v="0"/>
    <s v="00531000007KgPgAAK"/>
    <x v="2"/>
    <n v="64922.400000000001"/>
    <n v="6492.24"/>
    <b v="0"/>
    <n v="10"/>
    <n v="0"/>
    <n v="1"/>
    <n v="0"/>
    <n v="0"/>
    <n v="1"/>
  </r>
  <r>
    <s v="0015A00001tb2pHQAQ"/>
    <x v="39"/>
    <n v="2020"/>
    <s v="00531000007KgPgAAK"/>
    <x v="2"/>
    <x v="3"/>
    <s v="0065A00000i4VytQAE"/>
    <x v="0"/>
    <s v="00531000007KgPgAAK"/>
    <x v="2"/>
    <n v="65995"/>
    <n v="6599.5"/>
    <b v="0"/>
    <n v="10"/>
    <n v="0"/>
    <n v="1"/>
    <n v="0"/>
    <n v="0"/>
    <n v="1"/>
  </r>
  <r>
    <s v="0013100001gawnXAAQ"/>
    <x v="39"/>
    <n v="2020"/>
    <s v="00531000007KgPgAAK"/>
    <x v="2"/>
    <x v="3"/>
    <s v="0065A00000iT17MQAS"/>
    <x v="0"/>
    <s v="00531000007KgPgAAK"/>
    <x v="2"/>
    <n v="424164"/>
    <n v="42416.4"/>
    <b v="0"/>
    <n v="10"/>
    <n v="0"/>
    <n v="1"/>
    <n v="0"/>
    <n v="0"/>
    <n v="1"/>
  </r>
  <r>
    <s v="0013100001gawnXAAQ"/>
    <x v="39"/>
    <n v="2020"/>
    <s v="00531000008F2qlAAC"/>
    <x v="2"/>
    <x v="1"/>
    <s v="0065A00000ibia1QAA"/>
    <x v="0"/>
    <s v="00531000007KgPgAAK"/>
    <x v="2"/>
    <n v="273244.40000000002"/>
    <n v="27324.44"/>
    <b v="0"/>
    <n v="10"/>
    <n v="0"/>
    <n v="1"/>
    <n v="0"/>
    <n v="0"/>
    <n v="1"/>
  </r>
  <r>
    <s v="0013100001fshcEAAQ"/>
    <x v="10"/>
    <n v="2021"/>
    <s v="00531000007KAsvAAG"/>
    <x v="2"/>
    <x v="6"/>
    <s v="0065A00000nK9AFQA0"/>
    <x v="0"/>
    <s v="0055A000009sa63QAA"/>
    <x v="9"/>
    <n v="99596.01"/>
    <n v="49798"/>
    <b v="0"/>
    <n v="50"/>
    <n v="0"/>
    <n v="1"/>
    <n v="0"/>
    <n v="0"/>
    <n v="1"/>
  </r>
  <r>
    <s v="001i000001MYrYFAA1"/>
    <x v="10"/>
    <n v="2021"/>
    <s v="0055A000009sa63QAA"/>
    <x v="2"/>
    <x v="3"/>
    <s v="0065A00001ZFvqBQAT"/>
    <x v="0"/>
    <s v="0055A000009sa63QAA"/>
    <x v="9"/>
    <n v="2380"/>
    <n v="1190"/>
    <b v="0"/>
    <n v="50"/>
    <n v="0"/>
    <n v="1"/>
    <n v="0"/>
    <n v="0"/>
    <n v="1"/>
  </r>
  <r>
    <s v="0013100001emXyOAAU"/>
    <x v="10"/>
    <n v="2021"/>
    <s v="0055A000009sa63QAA"/>
    <x v="3"/>
    <x v="6"/>
    <s v="0065A00001cp75KQAQ"/>
    <x v="0"/>
    <s v="0055A000009sa63QAA"/>
    <x v="9"/>
    <n v="283841.15000000002"/>
    <n v="141920.57999999999"/>
    <b v="0"/>
    <n v="50"/>
    <n v="0"/>
    <n v="1"/>
    <n v="0"/>
    <n v="0"/>
    <n v="1"/>
  </r>
  <r>
    <s v="0013100001jbjmoAAA"/>
    <x v="289"/>
    <n v="2021"/>
    <s v="00531000007MUoEAAW"/>
    <x v="3"/>
    <x v="3"/>
    <s v="0065A00001dgINDQA2"/>
    <x v="0"/>
    <s v="00531000007MUoEAAW"/>
    <x v="9"/>
    <n v="6500"/>
    <n v="3250"/>
    <b v="0"/>
    <n v="50"/>
    <n v="0"/>
    <n v="1"/>
    <n v="0"/>
    <n v="0"/>
    <n v="1"/>
  </r>
  <r>
    <s v="0015A00002DUL4HQAX"/>
    <x v="290"/>
    <n v="2021"/>
    <s v="00531000007MUoEAAW"/>
    <x v="3"/>
    <x v="3"/>
    <s v="0065A00001dLTGtQAO"/>
    <x v="0"/>
    <s v="00531000007MUoEAAW"/>
    <x v="9"/>
    <n v="6500"/>
    <n v="3250"/>
    <b v="0"/>
    <n v="50"/>
    <n v="0"/>
    <n v="1"/>
    <n v="0"/>
    <n v="0"/>
    <n v="1"/>
  </r>
  <r>
    <s v="0016e00002ZiQpCAAV"/>
    <x v="272"/>
    <n v="2021"/>
    <s v="00531000008F2qlAAC"/>
    <x v="3"/>
    <x v="6"/>
    <s v="0065A00001awxsKQAQ"/>
    <x v="0"/>
    <s v="00531000008F2qlAAC"/>
    <x v="9"/>
    <n v="147233.25"/>
    <n v="73616.63"/>
    <b v="0"/>
    <n v="50"/>
    <n v="0"/>
    <n v="1"/>
    <n v="0"/>
    <n v="0"/>
    <n v="1"/>
  </r>
  <r>
    <s v="0015A00002TCHuYQAX"/>
    <x v="10"/>
    <n v="2021"/>
    <s v="00531000007Es7rAAC"/>
    <x v="3"/>
    <x v="6"/>
    <s v="0065A00001crTncQAE"/>
    <x v="0"/>
    <s v="00531000007KgPgAAK"/>
    <x v="9"/>
    <n v="520000"/>
    <n v="260000"/>
    <b v="0"/>
    <n v="50"/>
    <n v="0"/>
    <n v="1"/>
    <n v="0"/>
    <n v="0"/>
    <n v="1"/>
  </r>
  <r>
    <s v="0015A00002XRnUxQAL"/>
    <x v="10"/>
    <n v="2021"/>
    <s v="0055A00000BcrkYQAR"/>
    <x v="13"/>
    <x v="6"/>
    <s v="0066e00001dyCLPAA2"/>
    <x v="0"/>
    <s v="0055A00000BcrkYQAR"/>
    <x v="2"/>
    <n v="59658.34"/>
    <n v="5965.83"/>
    <b v="0"/>
    <n v="10"/>
    <n v="0"/>
    <n v="1"/>
    <n v="0"/>
    <n v="0"/>
    <n v="1"/>
  </r>
  <r>
    <s v="0015A00002DyuzgQAB"/>
    <x v="10"/>
    <n v="2021"/>
    <s v="0055A000009sa63QAA"/>
    <x v="7"/>
    <x v="6"/>
    <s v="0065A00001X8YATQA3"/>
    <x v="0"/>
    <s v="0055A000009sa63QAA"/>
    <x v="3"/>
    <n v="70422.009999999995"/>
    <n v="3521.1"/>
    <b v="0"/>
    <n v="5"/>
    <n v="0"/>
    <n v="1"/>
    <n v="0"/>
    <n v="0"/>
    <n v="1"/>
  </r>
  <r>
    <s v="0015A00002IoVRGQA3"/>
    <x v="10"/>
    <n v="2021"/>
    <s v="0055A000009sa63QAA"/>
    <x v="5"/>
    <x v="6"/>
    <s v="0065A00001ZNt6UQAT"/>
    <x v="0"/>
    <s v="0055A000009sa63QAA"/>
    <x v="3"/>
    <n v="65675"/>
    <n v="3283.75"/>
    <b v="0"/>
    <n v="5"/>
    <n v="0"/>
    <n v="1"/>
    <n v="0"/>
    <n v="0"/>
    <n v="1"/>
  </r>
  <r>
    <s v="0013100001jYRcqAAG"/>
    <x v="39"/>
    <n v="2020"/>
    <s v="00531000007MUoEAAW"/>
    <x v="13"/>
    <x v="6"/>
    <s v="0065A00001a6lTOQAY"/>
    <x v="0"/>
    <s v="00531000007KgPgAAK"/>
    <x v="2"/>
    <n v="65636"/>
    <n v="6563.6"/>
    <b v="0"/>
    <n v="10"/>
    <n v="0"/>
    <n v="1"/>
    <n v="0"/>
    <n v="0"/>
    <n v="1"/>
  </r>
  <r>
    <s v="0013100001jYG5GAAW"/>
    <x v="39"/>
    <n v="2020"/>
    <s v="00531000007MUoEAAW"/>
    <x v="8"/>
    <x v="6"/>
    <s v="0065A00001aJ7WDQA0"/>
    <x v="0"/>
    <s v="00531000007KgPgAAK"/>
    <x v="2"/>
    <n v="65437"/>
    <n v="6543.7"/>
    <b v="0"/>
    <n v="10"/>
    <n v="0"/>
    <n v="1"/>
    <n v="0"/>
    <n v="0"/>
    <n v="1"/>
  </r>
  <r>
    <s v="0013100001fscftAAA"/>
    <x v="39"/>
    <n v="2020"/>
    <s v="00531000007MUoEAAW"/>
    <x v="8"/>
    <x v="6"/>
    <s v="0065A00001aJ7iVQAS"/>
    <x v="0"/>
    <s v="00531000007KgPgAAK"/>
    <x v="2"/>
    <n v="65437"/>
    <n v="6543.7"/>
    <b v="0"/>
    <n v="10"/>
    <n v="0"/>
    <n v="1"/>
    <n v="0"/>
    <n v="0"/>
    <n v="1"/>
  </r>
  <r>
    <s v="0013100001k6bWtAAI"/>
    <x v="39"/>
    <n v="2020"/>
    <s v="00531000007MUoEAAW"/>
    <x v="8"/>
    <x v="6"/>
    <s v="0065A00001aJ8FgQAK"/>
    <x v="0"/>
    <s v="00531000007KgPgAAK"/>
    <x v="2"/>
    <n v="65636"/>
    <n v="6563.6"/>
    <b v="0"/>
    <n v="10"/>
    <n v="0"/>
    <n v="1"/>
    <n v="0"/>
    <n v="0"/>
    <n v="1"/>
  </r>
  <r>
    <s v="0013100001jXxJ9AAK"/>
    <x v="39"/>
    <n v="2020"/>
    <s v="00531000007MUoEAAW"/>
    <x v="8"/>
    <x v="6"/>
    <s v="0065A00001aJ8HhQAK"/>
    <x v="0"/>
    <s v="00531000007KgPgAAK"/>
    <x v="2"/>
    <n v="65636"/>
    <n v="6563.6"/>
    <b v="0"/>
    <n v="10"/>
    <n v="0"/>
    <n v="1"/>
    <n v="0"/>
    <n v="0"/>
    <n v="1"/>
  </r>
  <r>
    <s v="0013100001jbIFLAA2"/>
    <x v="39"/>
    <n v="2020"/>
    <s v="00531000007MUoEAAW"/>
    <x v="8"/>
    <x v="6"/>
    <s v="0065A00001aJ8MTQA0"/>
    <x v="0"/>
    <s v="00531000007KgPgAAK"/>
    <x v="2"/>
    <n v="65636"/>
    <n v="6563.6"/>
    <b v="0"/>
    <n v="10"/>
    <n v="0"/>
    <n v="1"/>
    <n v="0"/>
    <n v="0"/>
    <n v="1"/>
  </r>
  <r>
    <s v="0015A00002OImqSQAT"/>
    <x v="39"/>
    <n v="2020"/>
    <s v="00531000007MUoEAAW"/>
    <x v="8"/>
    <x v="3"/>
    <s v="0065A00001bMzVRQA0"/>
    <x v="0"/>
    <s v="00531000007KgPgAAK"/>
    <x v="2"/>
    <n v="65636"/>
    <n v="6563.6"/>
    <b v="0"/>
    <n v="10"/>
    <n v="0"/>
    <n v="1"/>
    <n v="0"/>
    <n v="0"/>
    <n v="1"/>
  </r>
  <r>
    <s v="0015A00002OKvDwQAL"/>
    <x v="39"/>
    <n v="2020"/>
    <s v="00531000007MUoEAAW"/>
    <x v="8"/>
    <x v="0"/>
    <s v="0065A00001bfrgNQAQ"/>
    <x v="0"/>
    <s v="00531000007KgPgAAK"/>
    <x v="2"/>
    <n v="405437"/>
    <n v="40543.699999999997"/>
    <b v="0"/>
    <n v="10"/>
    <n v="0"/>
    <n v="1"/>
    <n v="0"/>
    <n v="0"/>
    <n v="1"/>
  </r>
  <r>
    <s v="0015A00002DRnBqQAL"/>
    <x v="39"/>
    <n v="2020"/>
    <s v="00531000007MUoEAAW"/>
    <x v="8"/>
    <x v="6"/>
    <s v="0065A00001YgrfoQAB"/>
    <x v="0"/>
    <s v="00531000007KgPgAAK"/>
    <x v="2"/>
    <n v="112199.2"/>
    <n v="11219.92"/>
    <b v="0"/>
    <n v="10"/>
    <n v="0"/>
    <n v="1"/>
    <n v="0"/>
    <n v="0"/>
    <n v="1"/>
  </r>
  <r>
    <s v="0015A00002JMKtxQAH"/>
    <x v="39"/>
    <n v="2020"/>
    <s v="00531000007MUoEAAW"/>
    <x v="8"/>
    <x v="6"/>
    <s v="0065A00001ZVR64QAH"/>
    <x v="0"/>
    <s v="00531000007KgPgAAK"/>
    <x v="2"/>
    <n v="98750"/>
    <n v="9875"/>
    <b v="0"/>
    <n v="10"/>
    <n v="0"/>
    <n v="1"/>
    <n v="0"/>
    <n v="0"/>
    <n v="1"/>
  </r>
  <r>
    <s v="0015A00001tZ9JzQAK"/>
    <x v="39"/>
    <n v="2020"/>
    <s v="00531000007MUoEAAW"/>
    <x v="8"/>
    <x v="6"/>
    <s v="0065A00001Zk3rcQAB"/>
    <x v="0"/>
    <s v="00531000007KgPgAAK"/>
    <x v="2"/>
    <n v="4875"/>
    <n v="487.5"/>
    <b v="0"/>
    <n v="10"/>
    <n v="0"/>
    <n v="1"/>
    <n v="0"/>
    <n v="0"/>
    <n v="1"/>
  </r>
  <r>
    <s v="0015A00002KHn0KQAT"/>
    <x v="39"/>
    <n v="2020"/>
    <s v="00531000007MUoEAAW"/>
    <x v="8"/>
    <x v="6"/>
    <s v="0065A00001a3NAPQA2"/>
    <x v="0"/>
    <s v="00531000007KgPgAAK"/>
    <x v="2"/>
    <n v="66200"/>
    <n v="6620"/>
    <b v="0"/>
    <n v="10"/>
    <n v="0"/>
    <n v="1"/>
    <n v="0"/>
    <n v="0"/>
    <n v="1"/>
  </r>
  <r>
    <s v="0015A00001tZt4AQAS"/>
    <x v="39"/>
    <n v="2020"/>
    <s v="00531000007MUoEAAW"/>
    <x v="9"/>
    <x v="4"/>
    <s v="0065A00001bM5aKQAS"/>
    <x v="0"/>
    <s v="00531000007KgPgAAK"/>
    <x v="2"/>
    <n v="215699"/>
    <n v="21569.9"/>
    <b v="0"/>
    <n v="10"/>
    <n v="0"/>
    <n v="1"/>
    <n v="0"/>
    <n v="0"/>
    <n v="1"/>
  </r>
  <r>
    <s v="0015A00002PJpJSQA1"/>
    <x v="39"/>
    <n v="2020"/>
    <s v="00531000007MUoEAAW"/>
    <x v="9"/>
    <x v="0"/>
    <s v="0065A00001bikkBQAQ"/>
    <x v="0"/>
    <s v="00531000007KgPgAAK"/>
    <x v="2"/>
    <n v="72500"/>
    <n v="7250"/>
    <b v="0"/>
    <n v="10"/>
    <n v="0"/>
    <n v="1"/>
    <n v="0"/>
    <n v="0"/>
    <n v="1"/>
  </r>
  <r>
    <s v="0013100001gw5O5AAI"/>
    <x v="10"/>
    <n v="2021"/>
    <s v="00531000007MUoEAAW"/>
    <x v="9"/>
    <x v="6"/>
    <s v="0065A00000lelLeQAI"/>
    <x v="0"/>
    <s v="00531000007KgPgAAK"/>
    <x v="2"/>
    <n v="65835"/>
    <n v="6583.5"/>
    <b v="0"/>
    <n v="10"/>
    <n v="0"/>
    <n v="1"/>
    <n v="0"/>
    <n v="0"/>
    <n v="1"/>
  </r>
  <r>
    <s v="0013100001gvwenAAA"/>
    <x v="10"/>
    <n v="2021"/>
    <s v="0055A000009sa63QAA"/>
    <x v="9"/>
    <x v="6"/>
    <s v="0065A00001WxCnsQAF"/>
    <x v="0"/>
    <s v="0055A000009sa63QAA"/>
    <x v="2"/>
    <n v="99817.52"/>
    <n v="9981.75"/>
    <b v="0"/>
    <n v="10"/>
    <n v="0"/>
    <n v="1"/>
    <n v="0"/>
    <n v="0"/>
    <n v="1"/>
  </r>
  <r>
    <s v="001i000000FKbGfAAL"/>
    <x v="10"/>
    <n v="2021"/>
    <s v="00531000007MUoEAAW"/>
    <x v="9"/>
    <x v="6"/>
    <s v="0065A00001bM5SQQA0"/>
    <x v="0"/>
    <s v="00531000007KgPgAAK"/>
    <x v="2"/>
    <n v="65437"/>
    <n v="6543.7"/>
    <b v="0"/>
    <n v="10"/>
    <n v="0"/>
    <n v="1"/>
    <n v="0"/>
    <n v="0"/>
    <n v="1"/>
  </r>
  <r>
    <s v="0015A00002OIh5cQAD"/>
    <x v="10"/>
    <n v="2021"/>
    <s v="00531000007MUoEAAW"/>
    <x v="9"/>
    <x v="0"/>
    <s v="0065A00001bMwwSQAS"/>
    <x v="0"/>
    <s v="00531000007KgPgAAK"/>
    <x v="2"/>
    <n v="73893.3"/>
    <n v="7389.33"/>
    <b v="0"/>
    <n v="10"/>
    <n v="0"/>
    <n v="1"/>
    <n v="0"/>
    <n v="0"/>
    <n v="1"/>
  </r>
  <r>
    <s v="0015A00002G74JQQAZ"/>
    <x v="289"/>
    <n v="2021"/>
    <s v="00531000007MUoEAAW"/>
    <x v="9"/>
    <x v="3"/>
    <s v="0065A00001cJCXQQA4"/>
    <x v="0"/>
    <s v="00531000007MUoEAAW"/>
    <x v="2"/>
    <n v="6500"/>
    <n v="650"/>
    <b v="0"/>
    <n v="10"/>
    <n v="0"/>
    <n v="1"/>
    <n v="0"/>
    <n v="0"/>
    <n v="1"/>
  </r>
  <r>
    <s v="0013100001gawnXAAQ"/>
    <x v="10"/>
    <n v="2021"/>
    <s v="00531000007MUoEAAW"/>
    <x v="2"/>
    <x v="6"/>
    <s v="0065A00001KQADnQAP"/>
    <x v="0"/>
    <s v="00531000007KgPgAAK"/>
    <x v="2"/>
    <n v="169639.54"/>
    <n v="16963.95"/>
    <b v="0"/>
    <n v="10"/>
    <n v="0"/>
    <n v="1"/>
    <n v="0"/>
    <n v="0"/>
    <n v="1"/>
  </r>
  <r>
    <s v="0015A00002AoM5OQAV"/>
    <x v="10"/>
    <n v="2021"/>
    <s v="00531000007MUoEAAW"/>
    <x v="2"/>
    <x v="6"/>
    <s v="0065A00001bADKBQA4"/>
    <x v="0"/>
    <s v="00531000007MUoEAAW"/>
    <x v="2"/>
    <n v="4875"/>
    <n v="487.5"/>
    <b v="0"/>
    <n v="10"/>
    <n v="0"/>
    <n v="1"/>
    <n v="0"/>
    <n v="0"/>
    <n v="1"/>
  </r>
  <r>
    <s v="0015A000026nOcMQAU"/>
    <x v="10"/>
    <n v="2021"/>
    <s v="00531000007MUoEAAW"/>
    <x v="2"/>
    <x v="6"/>
    <s v="0065A00001bAEGCQA4"/>
    <x v="0"/>
    <s v="00531000008F2qlAAC"/>
    <x v="2"/>
    <n v="48750"/>
    <n v="4875"/>
    <b v="0"/>
    <n v="10"/>
    <n v="0"/>
    <n v="1"/>
    <n v="0"/>
    <n v="0"/>
    <n v="1"/>
  </r>
  <r>
    <s v="0013100001gawnXAAQ"/>
    <x v="10"/>
    <n v="2021"/>
    <s v="00531000007MUoEAAW"/>
    <x v="2"/>
    <x v="6"/>
    <s v="0065A00001dBJ3mQAG"/>
    <x v="0"/>
    <s v="00531000007KgPgAAK"/>
    <x v="2"/>
    <n v="39000"/>
    <n v="3900"/>
    <b v="0"/>
    <n v="10"/>
    <n v="0"/>
    <n v="1"/>
    <n v="0"/>
    <n v="0"/>
    <n v="1"/>
  </r>
  <r>
    <s v="0015A000023E81FQAS"/>
    <x v="10"/>
    <n v="2021"/>
    <s v="00531000007MUoEAAW"/>
    <x v="2"/>
    <x v="6"/>
    <s v="0065A00001dDLnFQAW"/>
    <x v="0"/>
    <s v="00531000007KgPgAAK"/>
    <x v="2"/>
    <n v="20800"/>
    <n v="2080"/>
    <b v="0"/>
    <n v="10"/>
    <n v="0"/>
    <n v="1"/>
    <n v="0"/>
    <n v="0"/>
    <n v="1"/>
  </r>
  <r>
    <s v="0015A00002Vqm2zQAB"/>
    <x v="267"/>
    <n v="2021"/>
    <s v="0055A00000BcrkYQAR"/>
    <x v="2"/>
    <x v="3"/>
    <s v="0065A00001deEurQAE"/>
    <x v="0"/>
    <s v="0055A00000BcrkYQAR"/>
    <x v="2"/>
    <n v="26176.1"/>
    <n v="2617.61"/>
    <b v="0"/>
    <n v="10"/>
    <n v="0"/>
    <n v="1"/>
    <n v="0"/>
    <n v="0"/>
    <n v="1"/>
  </r>
  <r>
    <s v="0013100001emA3nAAE"/>
    <x v="10"/>
    <n v="2021"/>
    <s v="0055A000009sa63QAA"/>
    <x v="2"/>
    <x v="3"/>
    <s v="0065A0000112eKXQAY"/>
    <x v="0"/>
    <s v="0055A000009sa63QAA"/>
    <x v="4"/>
    <n v="96788"/>
    <n v="29036.400000000001"/>
    <b v="0"/>
    <n v="30"/>
    <n v="0"/>
    <n v="1"/>
    <n v="0"/>
    <n v="0"/>
    <n v="1"/>
  </r>
  <r>
    <s v="0016e00002ZvkIOAAZ"/>
    <x v="10"/>
    <n v="2021"/>
    <s v="0055A000009GxI2QAK"/>
    <x v="2"/>
    <x v="6"/>
    <s v="0065A00001aJ6dbQAC"/>
    <x v="0"/>
    <s v="0055A000009GxI2QAK"/>
    <x v="4"/>
    <n v="495000"/>
    <n v="148500"/>
    <b v="0"/>
    <n v="30"/>
    <n v="0"/>
    <n v="1"/>
    <n v="0"/>
    <n v="0"/>
    <n v="1"/>
  </r>
  <r>
    <s v="0015A000021OrGpQAK"/>
    <x v="291"/>
    <n v="2021"/>
    <s v="00531000007MUoEAAW"/>
    <x v="2"/>
    <x v="3"/>
    <s v="0065A00001axiBoQAI"/>
    <x v="0"/>
    <s v="00531000007MUoEAAW"/>
    <x v="4"/>
    <n v="6500"/>
    <n v="1950"/>
    <b v="0"/>
    <n v="30"/>
    <n v="0"/>
    <n v="1"/>
    <n v="0"/>
    <n v="0"/>
    <n v="1"/>
  </r>
  <r>
    <s v="0013100001mwUgnAAE"/>
    <x v="10"/>
    <n v="2021"/>
    <s v="00531000008F2qlAAC"/>
    <x v="2"/>
    <x v="6"/>
    <s v="0065A00001YLG7qQAH"/>
    <x v="0"/>
    <s v="00531000008F2qlAAC"/>
    <x v="4"/>
    <n v="48899.25"/>
    <n v="14669.77"/>
    <b v="0"/>
    <n v="30"/>
    <n v="0"/>
    <n v="1"/>
    <n v="0"/>
    <n v="0"/>
    <n v="1"/>
  </r>
  <r>
    <s v="0013100001mwUgnAAE"/>
    <x v="10"/>
    <n v="2021"/>
    <s v="00531000008F2qlAAC"/>
    <x v="2"/>
    <x v="6"/>
    <s v="0065A00001YNBc3QAH"/>
    <x v="0"/>
    <s v="00531000008F2qlAAC"/>
    <x v="4"/>
    <n v="100270.5"/>
    <n v="30081.15"/>
    <b v="0"/>
    <n v="30"/>
    <n v="0"/>
    <n v="1"/>
    <n v="0"/>
    <n v="0"/>
    <n v="1"/>
  </r>
  <r>
    <s v="0013100001mwUgnAAE"/>
    <x v="10"/>
    <n v="2021"/>
    <s v="00531000008F2qlAAC"/>
    <x v="3"/>
    <x v="6"/>
    <s v="0065A00001YNBe2QAH"/>
    <x v="0"/>
    <s v="00531000008F2qlAAC"/>
    <x v="4"/>
    <n v="98097"/>
    <n v="29429.1"/>
    <b v="0"/>
    <n v="30"/>
    <n v="0"/>
    <n v="1"/>
    <n v="0"/>
    <n v="0"/>
    <n v="1"/>
  </r>
  <r>
    <s v="0015A00002JMUbvQAH"/>
    <x v="10"/>
    <n v="2021"/>
    <s v="0055A000009sa63QAA"/>
    <x v="3"/>
    <x v="6"/>
    <s v="0065A00001ZVXPtQAP"/>
    <x v="0"/>
    <s v="0055A000009sa63QAA"/>
    <x v="3"/>
    <n v="70550.39"/>
    <n v="3527.52"/>
    <b v="0"/>
    <n v="5"/>
    <n v="0"/>
    <n v="1"/>
    <n v="0"/>
    <n v="0"/>
    <n v="1"/>
  </r>
  <r>
    <s v="001i000001MYrYFAA1"/>
    <x v="10"/>
    <n v="2021"/>
    <s v="0055A000009sa63QAA"/>
    <x v="3"/>
    <x v="5"/>
    <s v="0065A00001ZxcsjQAB"/>
    <x v="0"/>
    <s v="0055A000009sa63QAA"/>
    <x v="3"/>
    <n v="65675"/>
    <n v="3283.75"/>
    <b v="0"/>
    <n v="5"/>
    <n v="0"/>
    <n v="1"/>
    <n v="0"/>
    <n v="0"/>
    <n v="1"/>
  </r>
  <r>
    <s v="0015A00002Ip1JjQAJ"/>
    <x v="10"/>
    <n v="2021"/>
    <s v="0055A000009sa63QAA"/>
    <x v="3"/>
    <x v="3"/>
    <s v="0065A00001ZN16PQAT"/>
    <x v="0"/>
    <s v="0055A000009sa63QAA"/>
    <x v="4"/>
    <n v="65018.25"/>
    <n v="19505.47"/>
    <b v="0"/>
    <n v="30"/>
    <n v="0"/>
    <n v="1"/>
    <n v="0"/>
    <n v="0"/>
    <n v="1"/>
  </r>
  <r>
    <s v="0015A00002Cx3CqQAJ"/>
    <x v="10"/>
    <n v="2021"/>
    <s v="0055A000009sa63QAA"/>
    <x v="3"/>
    <x v="0"/>
    <s v="0065A00001TjIDhQAN"/>
    <x v="0"/>
    <s v="0055A000009sa63QAA"/>
    <x v="3"/>
    <n v="65675"/>
    <n v="3283.75"/>
    <b v="0"/>
    <n v="5"/>
    <n v="0"/>
    <n v="1"/>
    <n v="0"/>
    <n v="0"/>
    <n v="1"/>
  </r>
  <r>
    <s v="0013100001k6JKjAAM"/>
    <x v="39"/>
    <n v="2020"/>
    <s v="00531000007MUoEAAW"/>
    <x v="3"/>
    <x v="6"/>
    <s v="0065A00001aJ86hQAC"/>
    <x v="0"/>
    <s v="00531000007KgPgAAK"/>
    <x v="2"/>
    <n v="72136"/>
    <n v="7213.6"/>
    <b v="0"/>
    <n v="10"/>
    <n v="0"/>
    <n v="1"/>
    <n v="0"/>
    <n v="0"/>
    <n v="1"/>
  </r>
  <r>
    <s v="0015A000020xEEAQA2"/>
    <x v="10"/>
    <n v="2021"/>
    <s v="00531000007KAsvAAG"/>
    <x v="3"/>
    <x v="0"/>
    <s v="0065A00000ic3NGQAY"/>
    <x v="0"/>
    <s v="0055A000009sa63QAA"/>
    <x v="3"/>
    <n v="65000"/>
    <n v="3250"/>
    <b v="0"/>
    <n v="5"/>
    <n v="0"/>
    <n v="1"/>
    <n v="0"/>
    <n v="0"/>
    <n v="1"/>
  </r>
  <r>
    <s v="0013100001ld4UNAAY"/>
    <x v="10"/>
    <n v="2021"/>
    <s v="0055A000009sa63QAA"/>
    <x v="4"/>
    <x v="6"/>
    <s v="0065A00001b9yQMQAY"/>
    <x v="0"/>
    <s v="0055A000009sa63QAA"/>
    <x v="4"/>
    <n v="59286.6"/>
    <n v="17785.98"/>
    <b v="0"/>
    <n v="30"/>
    <n v="0"/>
    <n v="1"/>
    <n v="0"/>
    <n v="0"/>
    <n v="1"/>
  </r>
  <r>
    <s v="0015A000022RDvNQAW"/>
    <x v="292"/>
    <n v="2020"/>
    <s v="00531000007MUoEAAW"/>
    <x v="4"/>
    <x v="6"/>
    <s v="0065A00001bM5XVQA0"/>
    <x v="0"/>
    <s v="00531000007KgPgAAK"/>
    <x v="2"/>
    <n v="145380"/>
    <n v="14538"/>
    <b v="0"/>
    <n v="10"/>
    <n v="0"/>
    <n v="1"/>
    <n v="0"/>
    <n v="0"/>
    <n v="1"/>
  </r>
  <r>
    <s v="0015A00002KwLx3QAF"/>
    <x v="39"/>
    <n v="2020"/>
    <s v="00531000007MUoEAAW"/>
    <x v="4"/>
    <x v="6"/>
    <s v="0065A00001aJ71tQAC"/>
    <x v="0"/>
    <s v="00531000007KgPgAAK"/>
    <x v="2"/>
    <n v="136986.6"/>
    <n v="13698.66"/>
    <b v="0"/>
    <n v="10"/>
    <n v="0"/>
    <n v="1"/>
    <n v="0"/>
    <n v="0"/>
    <n v="1"/>
  </r>
  <r>
    <s v="0016e00002Zw8sGAAR"/>
    <x v="10"/>
    <n v="2021"/>
    <s v="00531000008F2qlAAC"/>
    <x v="4"/>
    <x v="6"/>
    <s v="0065A00001YNQjCQAX"/>
    <x v="0"/>
    <s v="0055A000009GxI2QAK"/>
    <x v="3"/>
    <n v="49079.63"/>
    <n v="2453.98"/>
    <b v="0"/>
    <n v="5"/>
    <n v="0"/>
    <n v="1"/>
    <n v="0"/>
    <n v="0"/>
    <n v="1"/>
  </r>
  <r>
    <s v="0015A00002UgtUGQAZ"/>
    <x v="289"/>
    <n v="2021"/>
    <s v="00531000007MUoEAAW"/>
    <x v="4"/>
    <x v="0"/>
    <s v="0065A00001dDlTlQAK"/>
    <x v="0"/>
    <s v="00531000007KAsvAAG"/>
    <x v="2"/>
    <n v="64782.63"/>
    <n v="6478.26"/>
    <b v="0"/>
    <n v="10"/>
    <n v="0"/>
    <n v="1"/>
    <n v="0"/>
    <n v="0"/>
    <n v="1"/>
  </r>
  <r>
    <s v="0013100001env6bAAA"/>
    <x v="10"/>
    <n v="2021"/>
    <s v="00531000007MUoEAAW"/>
    <x v="4"/>
    <x v="6"/>
    <s v="0065A00001dLeLqQAK"/>
    <x v="0"/>
    <s v="00531000007KAsvAAG"/>
    <x v="2"/>
    <n v="71414.64"/>
    <n v="7141.46"/>
    <b v="0"/>
    <n v="10"/>
    <n v="0"/>
    <n v="1"/>
    <n v="0"/>
    <n v="0"/>
    <n v="1"/>
  </r>
  <r>
    <s v="0016e00002ZvkINAAZ"/>
    <x v="10"/>
    <n v="2021"/>
    <s v="0055A000009GxI2QAK"/>
    <x v="4"/>
    <x v="6"/>
    <s v="0065A00001cJhNpQAK"/>
    <x v="0"/>
    <s v="0055A000009GxI2QAK"/>
    <x v="2"/>
    <n v="89410"/>
    <n v="8941"/>
    <b v="0"/>
    <n v="10"/>
    <n v="0"/>
    <n v="1"/>
    <n v="0"/>
    <n v="0"/>
    <n v="1"/>
  </r>
  <r>
    <s v="0015A00002LehpVQAR"/>
    <x v="10"/>
    <n v="2021"/>
    <s v="00531000007MUoEAAW"/>
    <x v="4"/>
    <x v="6"/>
    <s v="0065A00001dLndpQAC"/>
    <x v="0"/>
    <s v="00531000007KgPgAAK"/>
    <x v="2"/>
    <n v="57626.25"/>
    <n v="5762.63"/>
    <b v="0"/>
    <n v="10"/>
    <n v="0"/>
    <n v="1"/>
    <n v="0"/>
    <n v="0"/>
    <n v="1"/>
  </r>
  <r>
    <s v="0015A0000282oumQAA"/>
    <x v="10"/>
    <n v="2021"/>
    <s v="00531000007KAsvAAG"/>
    <x v="4"/>
    <x v="3"/>
    <s v="0065A000011q9vIQAQ"/>
    <x v="0"/>
    <s v="0055A000009sa63QAA"/>
    <x v="4"/>
    <n v="71518.899999999994"/>
    <n v="21455.67"/>
    <b v="0"/>
    <n v="30"/>
    <n v="0"/>
    <n v="1"/>
    <n v="0"/>
    <n v="0"/>
    <n v="1"/>
  </r>
  <r>
    <s v="0015A00002G7uczQAB"/>
    <x v="291"/>
    <n v="2021"/>
    <s v="00531000007KAsvAAG"/>
    <x v="7"/>
    <x v="6"/>
    <s v="0065A00001bquB1QAI"/>
    <x v="0"/>
    <s v="00531000007MUoEAAW"/>
    <x v="4"/>
    <n v="25740"/>
    <n v="7722"/>
    <b v="0"/>
    <n v="30"/>
    <n v="0"/>
    <n v="1"/>
    <n v="0"/>
    <n v="0"/>
    <n v="1"/>
  </r>
  <r>
    <s v="0013100001ft4h3AAA"/>
    <x v="289"/>
    <n v="2021"/>
    <s v="00531000007MUoEAAW"/>
    <x v="7"/>
    <x v="3"/>
    <s v="0065A00001cJFm5QAG"/>
    <x v="0"/>
    <s v="00531000007MUoEAAW"/>
    <x v="4"/>
    <n v="6435"/>
    <n v="1930.5"/>
    <b v="0"/>
    <n v="30"/>
    <n v="0"/>
    <n v="1"/>
    <n v="0"/>
    <n v="0"/>
    <n v="1"/>
  </r>
  <r>
    <s v="0013100001ld4rCAAQ"/>
    <x v="10"/>
    <n v="2021"/>
    <s v="00531000007MUoEAAW"/>
    <x v="7"/>
    <x v="6"/>
    <s v="0065A00001dACqTQAW"/>
    <x v="0"/>
    <s v="00531000007MUoEAAW"/>
    <x v="4"/>
    <n v="6500"/>
    <n v="1950"/>
    <b v="0"/>
    <n v="30"/>
    <n v="0"/>
    <n v="1"/>
    <n v="0"/>
    <n v="0"/>
    <n v="1"/>
  </r>
  <r>
    <s v="0013100001enulxAAA"/>
    <x v="289"/>
    <n v="2021"/>
    <s v="00531000007MUoEAAW"/>
    <x v="7"/>
    <x v="3"/>
    <s v="0065A00001df4G3QAI"/>
    <x v="0"/>
    <s v="00531000007MUoEAAW"/>
    <x v="4"/>
    <n v="6500"/>
    <n v="1950"/>
    <b v="0"/>
    <n v="30"/>
    <n v="0"/>
    <n v="1"/>
    <n v="0"/>
    <n v="0"/>
    <n v="1"/>
  </r>
  <r>
    <s v="0015A00002DR8HdQAL"/>
    <x v="10"/>
    <n v="2021"/>
    <s v="00531000008F2qlAAC"/>
    <x v="7"/>
    <x v="6"/>
    <s v="0065A00001crvUdQAI"/>
    <x v="0"/>
    <s v="00531000008F2qlAAC"/>
    <x v="4"/>
    <n v="49197.75"/>
    <n v="14759.32"/>
    <b v="0"/>
    <n v="30"/>
    <n v="0"/>
    <n v="1"/>
    <n v="0"/>
    <n v="0"/>
    <n v="1"/>
  </r>
  <r>
    <s v="0015A00002XRHQ3QAP"/>
    <x v="10"/>
    <n v="2021"/>
    <s v="00531000007KAsvAAG"/>
    <x v="7"/>
    <x v="7"/>
    <s v="0065A00001dgO6qQAE"/>
    <x v="0"/>
    <s v="00531000007KAsvAAG"/>
    <x v="3"/>
    <n v="64979.64"/>
    <n v="3248.98"/>
    <b v="0"/>
    <n v="5"/>
    <n v="0"/>
    <n v="1"/>
    <n v="0"/>
    <n v="0"/>
    <n v="1"/>
  </r>
  <r>
    <s v="001i000001MZMQXAA5"/>
    <x v="10"/>
    <n v="2021"/>
    <s v="00531000007KAsvAAG"/>
    <x v="7"/>
    <x v="15"/>
    <s v="0065A00001dfQdIQAU"/>
    <x v="0"/>
    <s v="00531000007KAsvAAG"/>
    <x v="3"/>
    <n v="91000"/>
    <n v="4550"/>
    <b v="0"/>
    <n v="5"/>
    <n v="0"/>
    <n v="1"/>
    <n v="0"/>
    <n v="0"/>
    <n v="1"/>
  </r>
  <r>
    <s v="0013100001eCIpHAAW"/>
    <x v="10"/>
    <n v="2021"/>
    <s v="00531000007KAsvAAG"/>
    <x v="7"/>
    <x v="3"/>
    <s v="0065A00001dfQ7mQAE"/>
    <x v="0"/>
    <s v="00531000007KAsvAAG"/>
    <x v="3"/>
    <n v="6500"/>
    <n v="325"/>
    <b v="0"/>
    <n v="5"/>
    <n v="0"/>
    <n v="1"/>
    <n v="0"/>
    <n v="0"/>
    <n v="1"/>
  </r>
  <r>
    <s v="0013100001gZSbvAAG"/>
    <x v="10"/>
    <n v="2021"/>
    <s v="00531000007KAsvAAG"/>
    <x v="7"/>
    <x v="0"/>
    <s v="0065A00000k1VjBQAU"/>
    <x v="0"/>
    <s v="0055A000009sa63QAA"/>
    <x v="4"/>
    <n v="444645.87"/>
    <n v="133393.76"/>
    <b v="0"/>
    <n v="30"/>
    <n v="0"/>
    <n v="1"/>
    <n v="0"/>
    <n v="0"/>
    <n v="1"/>
  </r>
  <r>
    <s v="0015A00002DxYq0QAF"/>
    <x v="293"/>
    <n v="2022"/>
    <s v="0055A000009sa63QAA"/>
    <x v="7"/>
    <x v="6"/>
    <s v="0065A00001bqqdHQAQ"/>
    <x v="0"/>
    <s v="00531000007MUoEAAW"/>
    <x v="4"/>
    <n v="5850"/>
    <n v="1755"/>
    <b v="0"/>
    <n v="30"/>
    <n v="0"/>
    <n v="1"/>
    <n v="0"/>
    <n v="0"/>
    <n v="1"/>
  </r>
  <r>
    <s v="0015A00002XQrSlQAL"/>
    <x v="10"/>
    <n v="2021"/>
    <s v="00531000007KAsvAAG"/>
    <x v="7"/>
    <x v="13"/>
    <s v="0065A00001dgSNaQAM"/>
    <x v="0"/>
    <s v="00531000007KAsvAAG"/>
    <x v="3"/>
    <n v="59072.4"/>
    <n v="2953.62"/>
    <b v="0"/>
    <n v="5"/>
    <n v="0"/>
    <n v="1"/>
    <n v="0"/>
    <n v="0"/>
    <n v="1"/>
  </r>
  <r>
    <s v="0015A00002G74JoQAJ"/>
    <x v="10"/>
    <n v="2021"/>
    <s v="00531000007MUoEAAW"/>
    <x v="7"/>
    <x v="6"/>
    <s v="0065A00001cHMbTQAW"/>
    <x v="0"/>
    <s v="00531000007KgPgAAK"/>
    <x v="3"/>
    <n v="39000"/>
    <n v="1950"/>
    <b v="0"/>
    <n v="5"/>
    <n v="0"/>
    <n v="1"/>
    <n v="0"/>
    <n v="0"/>
    <n v="1"/>
  </r>
  <r>
    <s v="0015A00001tZ9JzQAK"/>
    <x v="10"/>
    <n v="2021"/>
    <s v="00531000007MUoEAAW"/>
    <x v="12"/>
    <x v="6"/>
    <s v="0065A00001dBLNiQAO"/>
    <x v="0"/>
    <s v="00531000007KgPgAAK"/>
    <x v="2"/>
    <n v="66488.34"/>
    <n v="6648.83"/>
    <b v="0"/>
    <n v="10"/>
    <n v="0"/>
    <n v="1"/>
    <n v="0"/>
    <n v="0"/>
    <n v="1"/>
  </r>
  <r>
    <s v="0015A00002Uf4xkQAB"/>
    <x v="10"/>
    <n v="2021"/>
    <s v="00531000007MUoEAAW"/>
    <x v="12"/>
    <x v="6"/>
    <s v="0065A00001dBLXEQA4"/>
    <x v="0"/>
    <s v="00531000007KgPgAAK"/>
    <x v="2"/>
    <n v="79437"/>
    <n v="7943.7"/>
    <b v="0"/>
    <n v="10"/>
    <n v="0"/>
    <n v="1"/>
    <n v="0"/>
    <n v="0"/>
    <n v="1"/>
  </r>
  <r>
    <s v="0015A000026nOcMQAU"/>
    <x v="10"/>
    <n v="2021"/>
    <s v="00531000008F2qlAAC"/>
    <x v="12"/>
    <x v="6"/>
    <s v="0065A00001bqtvEQAQ"/>
    <x v="0"/>
    <s v="00531000008F2qlAAC"/>
    <x v="4"/>
    <n v="49197.75"/>
    <n v="14759.32"/>
    <b v="0"/>
    <n v="30"/>
    <n v="0"/>
    <n v="1"/>
    <n v="0"/>
    <n v="0"/>
    <n v="1"/>
  </r>
  <r>
    <s v="0013100001mwUgnAAE"/>
    <x v="10"/>
    <n v="2021"/>
    <s v="00531000008F2qlAAC"/>
    <x v="0"/>
    <x v="6"/>
    <s v="0065A00001dKAuxQAG"/>
    <x v="0"/>
    <s v="00531000008F2qlAAC"/>
    <x v="4"/>
    <n v="48750"/>
    <n v="14625"/>
    <b v="0"/>
    <n v="30"/>
    <n v="0"/>
    <n v="1"/>
    <n v="0"/>
    <n v="0"/>
    <n v="1"/>
  </r>
  <r>
    <s v="0013100001gawnXAAQ"/>
    <x v="10"/>
    <n v="2021"/>
    <s v="00531000007MUoEAAW"/>
    <x v="0"/>
    <x v="6"/>
    <s v="0066e00001dyHIaAAM"/>
    <x v="0"/>
    <s v="00531000007KgPgAAK"/>
    <x v="4"/>
    <n v="127218.34"/>
    <n v="38165.5"/>
    <b v="0"/>
    <n v="30"/>
    <n v="0"/>
    <n v="1"/>
    <n v="0"/>
    <n v="0"/>
    <n v="1"/>
  </r>
  <r>
    <s v="0013100001gawnXAAQ"/>
    <x v="192"/>
    <n v="2022"/>
    <s v="00531000007MUoEAAW"/>
    <x v="0"/>
    <x v="6"/>
    <s v="0066e00001dyHM0AAM"/>
    <x v="0"/>
    <s v="00531000007KgPgAAK"/>
    <x v="4"/>
    <n v="127218.34"/>
    <n v="38165.5"/>
    <b v="0"/>
    <n v="30"/>
    <n v="0"/>
    <n v="1"/>
    <n v="0"/>
    <n v="0"/>
    <n v="1"/>
  </r>
  <r>
    <s v="0015A00002QdQvXQAV"/>
    <x v="10"/>
    <n v="2021"/>
    <s v="00531000007KAsvAAG"/>
    <x v="1"/>
    <x v="6"/>
    <s v="0065A00001cJZA9QAO"/>
    <x v="0"/>
    <s v="00531000007KAsvAAG"/>
    <x v="3"/>
    <n v="64547.01"/>
    <n v="3227.35"/>
    <b v="0"/>
    <n v="5"/>
    <n v="0"/>
    <n v="1"/>
    <n v="0"/>
    <n v="0"/>
    <n v="1"/>
  </r>
  <r>
    <s v="0016e00002Zw9lyAAB"/>
    <x v="192"/>
    <n v="2022"/>
    <s v="0055A000009GxI2QAK"/>
    <x v="1"/>
    <x v="6"/>
    <s v="0065A00001dK8OkQAK"/>
    <x v="0"/>
    <s v="0055A000009GxI2QAK"/>
    <x v="3"/>
    <n v="97500"/>
    <n v="4875"/>
    <b v="0"/>
    <n v="5"/>
    <n v="0"/>
    <n v="1"/>
    <n v="0"/>
    <n v="0"/>
    <n v="1"/>
  </r>
  <r>
    <s v="0016e00002Zw9G3AAJ"/>
    <x v="192"/>
    <n v="2022"/>
    <s v="0055A000009GxI2QAK"/>
    <x v="1"/>
    <x v="6"/>
    <s v="0065A00001dK8QWQA0"/>
    <x v="0"/>
    <s v="0055A000009GxI2QAK"/>
    <x v="3"/>
    <n v="243750"/>
    <n v="12187.5"/>
    <b v="0"/>
    <n v="5"/>
    <n v="0"/>
    <n v="1"/>
    <n v="0"/>
    <n v="0"/>
    <n v="1"/>
  </r>
  <r>
    <s v="0016e00002Zw9XTAAZ"/>
    <x v="192"/>
    <n v="2022"/>
    <s v="0055A000009GxI2QAK"/>
    <x v="1"/>
    <x v="6"/>
    <s v="0065A00001dK8Z3QAK"/>
    <x v="0"/>
    <s v="0055A000009GxI2QAK"/>
    <x v="3"/>
    <n v="97500"/>
    <n v="4875"/>
    <b v="0"/>
    <n v="5"/>
    <n v="0"/>
    <n v="1"/>
    <n v="0"/>
    <n v="0"/>
    <n v="1"/>
  </r>
  <r>
    <s v="0015A00002DR8HdQAL"/>
    <x v="10"/>
    <n v="2021"/>
    <s v="00531000008F2qlAAC"/>
    <x v="8"/>
    <x v="3"/>
    <s v="0065A00001bq1mcQAA"/>
    <x v="0"/>
    <s v="00531000008F2qlAAC"/>
    <x v="2"/>
    <n v="49077.75"/>
    <n v="4907.78"/>
    <b v="0"/>
    <n v="10"/>
    <n v="0"/>
    <n v="1"/>
    <n v="0"/>
    <n v="0"/>
    <n v="1"/>
  </r>
  <r>
    <s v="0015A00002Uf7bhQAB"/>
    <x v="10"/>
    <n v="2021"/>
    <s v="00531000007MUoEAAW"/>
    <x v="8"/>
    <x v="6"/>
    <s v="0065A00001dBNRuQAO"/>
    <x v="0"/>
    <s v="00531000007KgPgAAK"/>
    <x v="2"/>
    <n v="604500"/>
    <n v="60450"/>
    <b v="0"/>
    <n v="10"/>
    <n v="0"/>
    <n v="1"/>
    <n v="0"/>
    <n v="0"/>
    <n v="1"/>
  </r>
  <r>
    <s v="0016e00002ZvaRQAAZ"/>
    <x v="10"/>
    <n v="2021"/>
    <s v="0055A000009GxI2QAK"/>
    <x v="8"/>
    <x v="6"/>
    <s v="0065A00001dfMmRQAU"/>
    <x v="0"/>
    <s v="0055A000009GxI2QAK"/>
    <x v="2"/>
    <n v="97500"/>
    <n v="9750"/>
    <b v="0"/>
    <n v="10"/>
    <n v="0"/>
    <n v="1"/>
    <n v="0"/>
    <n v="0"/>
    <n v="1"/>
  </r>
  <r>
    <s v="0015A00002Vpe4vQAB"/>
    <x v="136"/>
    <n v="2022"/>
    <s v="0055A000009sa63QAA"/>
    <x v="5"/>
    <x v="3"/>
    <s v="0065A00001dLhgzQAC"/>
    <x v="0"/>
    <s v="0055A000009sa63QAA"/>
    <x v="2"/>
    <n v="71489.919999999998"/>
    <n v="7148.99"/>
    <b v="0"/>
    <n v="10"/>
    <n v="0"/>
    <n v="1"/>
    <n v="0"/>
    <n v="0"/>
    <n v="1"/>
  </r>
  <r>
    <s v="0015A00002IoNAtQAN"/>
    <x v="289"/>
    <n v="2021"/>
    <s v="00531000007MUoEAAW"/>
    <x v="5"/>
    <x v="3"/>
    <s v="0065A00001dLYqkQAG"/>
    <x v="0"/>
    <s v="00531000007MUoEAAW"/>
    <x v="4"/>
    <n v="6500"/>
    <n v="1950"/>
    <b v="0"/>
    <n v="30"/>
    <n v="0"/>
    <n v="1"/>
    <n v="0"/>
    <n v="0"/>
    <n v="1"/>
  </r>
  <r>
    <s v="0016e00002Zw8sFAAR"/>
    <x v="10"/>
    <n v="2021"/>
    <s v="00531000008F2qlAAC"/>
    <x v="5"/>
    <x v="6"/>
    <s v="0065A00000k32IMQAY"/>
    <x v="0"/>
    <s v="0055A000009GxI2QAK"/>
    <x v="3"/>
    <n v="398992.5"/>
    <n v="19949.63"/>
    <b v="0"/>
    <n v="5"/>
    <n v="0"/>
    <n v="1"/>
    <n v="0"/>
    <n v="0"/>
    <n v="1"/>
  </r>
  <r>
    <s v="0016e00002Zw9qtAAB"/>
    <x v="192"/>
    <n v="2022"/>
    <s v="0055A000009GxI2QAK"/>
    <x v="5"/>
    <x v="6"/>
    <s v="0065A00001dK8YPQA0"/>
    <x v="0"/>
    <s v="0055A000009GxI2QAK"/>
    <x v="3"/>
    <n v="243750"/>
    <n v="12187.5"/>
    <b v="0"/>
    <n v="5"/>
    <n v="0"/>
    <n v="1"/>
    <n v="0"/>
    <n v="0"/>
    <n v="1"/>
  </r>
  <r>
    <s v="0016e00002Zvje8AAB"/>
    <x v="10"/>
    <n v="2021"/>
    <s v="0055A000009GxI2QAK"/>
    <x v="5"/>
    <x v="6"/>
    <s v="0065A00001cq0ScQAI"/>
    <x v="0"/>
    <s v="0055A000009GxI2QAK"/>
    <x v="4"/>
    <n v="146697.75"/>
    <n v="44009.32"/>
    <b v="0"/>
    <n v="30"/>
    <n v="0"/>
    <n v="1"/>
    <n v="0"/>
    <n v="0"/>
    <n v="1"/>
  </r>
  <r>
    <s v="0016e00002Zw9lzAAB"/>
    <x v="192"/>
    <n v="2022"/>
    <s v="0055A000009GxI2QAK"/>
    <x v="5"/>
    <x v="6"/>
    <s v="0065A00001dK8S2QAK"/>
    <x v="0"/>
    <s v="0055A000009GxI2QAK"/>
    <x v="3"/>
    <n v="146250"/>
    <n v="7312.5"/>
    <b v="0"/>
    <n v="5"/>
    <n v="0"/>
    <n v="1"/>
    <n v="0"/>
    <n v="0"/>
    <n v="1"/>
  </r>
  <r>
    <s v="0016e00002Zw9XSAAZ"/>
    <x v="10"/>
    <n v="2021"/>
    <s v="0055A000009GxI2QAK"/>
    <x v="5"/>
    <x v="6"/>
    <s v="0065A00001bAa1YQAS"/>
    <x v="0"/>
    <s v="0055A000009GxI2QAK"/>
    <x v="2"/>
    <n v="48750"/>
    <n v="4875"/>
    <b v="0"/>
    <n v="10"/>
    <n v="0"/>
    <n v="1"/>
    <n v="0"/>
    <n v="0"/>
    <n v="1"/>
  </r>
  <r>
    <s v="0016e00002ZizBKAAZ"/>
    <x v="10"/>
    <n v="2021"/>
    <s v="0055A000009GxI2QAK"/>
    <x v="5"/>
    <x v="6"/>
    <s v="0065A00001cq0TVQAY"/>
    <x v="0"/>
    <s v="0055A000009GxI2QAK"/>
    <x v="2"/>
    <n v="98035.5"/>
    <n v="9803.5499999999993"/>
    <b v="0"/>
    <n v="10"/>
    <n v="0"/>
    <n v="1"/>
    <n v="0"/>
    <n v="0"/>
    <n v="1"/>
  </r>
  <r>
    <s v="0016e00002Zw90nAAB"/>
    <x v="10"/>
    <n v="2021"/>
    <s v="0055A000009GxI2QAK"/>
    <x v="5"/>
    <x v="6"/>
    <s v="0065A00001cq0jwQAA"/>
    <x v="0"/>
    <s v="0055A000009GxI2QAK"/>
    <x v="2"/>
    <n v="59155.5"/>
    <n v="5915.55"/>
    <b v="0"/>
    <n v="10"/>
    <n v="0"/>
    <n v="1"/>
    <n v="0"/>
    <n v="0"/>
    <n v="1"/>
  </r>
  <r>
    <s v="0016e00002ZvkD2AAJ"/>
    <x v="10"/>
    <n v="2021"/>
    <s v="0055A000009GxI2QAK"/>
    <x v="6"/>
    <x v="6"/>
    <s v="0065A00001cq0A5QAI"/>
    <x v="0"/>
    <s v="0055A000009GxI2QAK"/>
    <x v="4"/>
    <n v="107905.44"/>
    <n v="32371.63"/>
    <b v="0"/>
    <n v="30"/>
    <n v="0"/>
    <n v="1"/>
    <n v="0"/>
    <n v="0"/>
    <n v="1"/>
  </r>
  <r>
    <s v="0016e00002Zvk5XAAR"/>
    <x v="10"/>
    <n v="2021"/>
    <s v="0055A000009GxI2QAK"/>
    <x v="6"/>
    <x v="6"/>
    <s v="0065A00001cq0V7QAI"/>
    <x v="0"/>
    <s v="0055A000009GxI2QAK"/>
    <x v="4"/>
    <n v="49077.75"/>
    <n v="14723.32"/>
    <b v="0"/>
    <n v="30"/>
    <n v="0"/>
    <n v="1"/>
    <n v="0"/>
    <n v="0"/>
    <n v="1"/>
  </r>
  <r>
    <s v="0016e00002Zw9pCAAR"/>
    <x v="192"/>
    <n v="2022"/>
    <s v="0055A000009GxI2QAK"/>
    <x v="6"/>
    <x v="6"/>
    <s v="0065A00001dK8UwQAK"/>
    <x v="0"/>
    <s v="0055A000009GxI2QAK"/>
    <x v="3"/>
    <n v="146250"/>
    <n v="7312.5"/>
    <b v="0"/>
    <n v="5"/>
    <n v="0"/>
    <n v="1"/>
    <n v="0"/>
    <n v="0"/>
    <n v="1"/>
  </r>
  <r>
    <s v="0016e00002Zw9crAAB"/>
    <x v="10"/>
    <n v="2021"/>
    <s v="0055A000009GxI2QAK"/>
    <x v="6"/>
    <x v="6"/>
    <s v="0065A00001bLsPvQAK"/>
    <x v="0"/>
    <s v="0055A000009GxI2QAK"/>
    <x v="3"/>
    <n v="97500"/>
    <n v="4875"/>
    <b v="0"/>
    <n v="5"/>
    <n v="0"/>
    <n v="1"/>
    <n v="0"/>
    <n v="0"/>
    <n v="1"/>
  </r>
  <r>
    <s v="0015A00002UhquYQAR"/>
    <x v="10"/>
    <n v="2021"/>
    <s v="0055A00000BcrkYQAR"/>
    <x v="6"/>
    <x v="3"/>
    <s v="0065A00001dK8WJQA0"/>
    <x v="0"/>
    <s v="0055A00000BcrkYQAR"/>
    <x v="2"/>
    <n v="62741.48"/>
    <n v="6274.15"/>
    <b v="0"/>
    <n v="10"/>
    <n v="0"/>
    <n v="1"/>
    <n v="0"/>
    <n v="0"/>
    <n v="1"/>
  </r>
  <r>
    <s v="0016e00002Zw9oJAAR"/>
    <x v="192"/>
    <n v="2022"/>
    <s v="0055A000009GxI2QAK"/>
    <x v="6"/>
    <x v="6"/>
    <s v="0065A00001dK8TeQAK"/>
    <x v="0"/>
    <s v="0055A000009GxI2QAK"/>
    <x v="3"/>
    <n v="146250"/>
    <n v="7312.5"/>
    <b v="0"/>
    <n v="5"/>
    <n v="0"/>
    <n v="1"/>
    <n v="0"/>
    <n v="0"/>
    <n v="1"/>
  </r>
  <r>
    <s v="0016e00002Zw9iqAAB"/>
    <x v="192"/>
    <n v="2022"/>
    <s v="0055A000009GxI2QAK"/>
    <x v="6"/>
    <x v="6"/>
    <s v="0065A00001dK8VQQA0"/>
    <x v="0"/>
    <s v="0055A000009GxI2QAK"/>
    <x v="3"/>
    <n v="146250"/>
    <n v="7312.5"/>
    <b v="0"/>
    <n v="5"/>
    <n v="0"/>
    <n v="1"/>
    <n v="0"/>
    <n v="0"/>
    <n v="1"/>
  </r>
  <r>
    <s v="0015A00002TE3IIQA1"/>
    <x v="10"/>
    <n v="2021"/>
    <s v="00531000008F2qlAAC"/>
    <x v="6"/>
    <x v="6"/>
    <s v="0065A00001dA6jJQAS"/>
    <x v="0"/>
    <s v="0055A00000BcrkYQAR"/>
    <x v="2"/>
    <n v="53658.34"/>
    <n v="5365.83"/>
    <b v="0"/>
    <n v="10"/>
    <n v="0"/>
    <n v="1"/>
    <n v="0"/>
    <n v="0"/>
    <n v="1"/>
  </r>
  <r>
    <s v="0015A00002TE3IIQA1"/>
    <x v="10"/>
    <n v="2021"/>
    <s v="00531000007MUoEAAW"/>
    <x v="6"/>
    <x v="6"/>
    <s v="0065A00001dCXyOQAW"/>
    <x v="0"/>
    <s v="0055A00000BcrkYQAR"/>
    <x v="2"/>
    <n v="26457.75"/>
    <n v="2645.78"/>
    <b v="0"/>
    <n v="10"/>
    <n v="0"/>
    <n v="1"/>
    <n v="0"/>
    <n v="0"/>
    <n v="1"/>
  </r>
  <r>
    <s v="0015A00002TE3IIQA1"/>
    <x v="10"/>
    <n v="2021"/>
    <s v="0055A00000BcrkYQAR"/>
    <x v="6"/>
    <x v="6"/>
    <s v="0065A00001dK7OqQAK"/>
    <x v="0"/>
    <s v="0055A00000BcrkYQAR"/>
    <x v="2"/>
    <n v="65437"/>
    <n v="6543.7"/>
    <b v="0"/>
    <n v="10"/>
    <n v="0"/>
    <n v="1"/>
    <n v="0"/>
    <n v="0"/>
    <n v="1"/>
  </r>
  <r>
    <s v="0016e00002ZvaQcAAJ"/>
    <x v="10"/>
    <n v="2021"/>
    <s v="0055A000009GxI2QAK"/>
    <x v="6"/>
    <x v="6"/>
    <s v="0065A00001dfMn0QAE"/>
    <x v="0"/>
    <s v="0055A000009GxI2QAK"/>
    <x v="2"/>
    <n v="97500"/>
    <n v="9750"/>
    <b v="0"/>
    <n v="10"/>
    <n v="0"/>
    <n v="1"/>
    <n v="0"/>
    <n v="0"/>
    <n v="1"/>
  </r>
  <r>
    <s v="0016e00002ZvaPjAAJ"/>
    <x v="10"/>
    <n v="2021"/>
    <s v="0055A000009GxI2QAK"/>
    <x v="6"/>
    <x v="6"/>
    <s v="0065A00001dfMoOQAU"/>
    <x v="0"/>
    <s v="0055A000009GxI2QAK"/>
    <x v="2"/>
    <n v="48750"/>
    <n v="4875"/>
    <b v="0"/>
    <n v="10"/>
    <n v="0"/>
    <n v="1"/>
    <n v="0"/>
    <n v="0"/>
    <n v="1"/>
  </r>
  <r>
    <s v="0016e00002Zw9GRAAZ"/>
    <x v="10"/>
    <n v="2021"/>
    <s v="0055A000009GxI2QAK"/>
    <x v="6"/>
    <x v="6"/>
    <s v="0065A00001ZcIn0QAF"/>
    <x v="0"/>
    <s v="0055A000009GxI2QAK"/>
    <x v="4"/>
    <n v="49048.5"/>
    <n v="14714.55"/>
    <b v="0"/>
    <n v="30"/>
    <n v="0"/>
    <n v="1"/>
    <n v="0"/>
    <n v="0"/>
    <n v="1"/>
  </r>
  <r>
    <s v="0015A00002JPjp2QAD"/>
    <x v="10"/>
    <n v="2021"/>
    <s v="00531000008F2qlAAC"/>
    <x v="7"/>
    <x v="0"/>
    <s v="0065A00001bg3IBQAY"/>
    <x v="0"/>
    <s v="00531000008F2qlAAC"/>
    <x v="2"/>
    <n v="63677.599999999999"/>
    <n v="6367.76"/>
    <b v="0"/>
    <n v="10"/>
    <n v="0"/>
    <n v="1"/>
    <n v="0"/>
    <n v="0"/>
    <n v="1"/>
  </r>
  <r>
    <s v="0015A00002Dxt8MQAR"/>
    <x v="294"/>
    <n v="2021"/>
    <s v="0055A000009sa63QAA"/>
    <x v="7"/>
    <x v="4"/>
    <s v="0065A00001WxS4yQAF"/>
    <x v="0"/>
    <s v="0055A000009sa63QAA"/>
    <x v="9"/>
    <n v="70674.84"/>
    <n v="35337.42"/>
    <b v="0"/>
    <n v="50"/>
    <n v="0"/>
    <n v="1"/>
    <n v="0"/>
    <n v="0"/>
    <n v="1"/>
  </r>
  <r>
    <s v="0013100001emY1NAAU"/>
    <x v="291"/>
    <n v="2021"/>
    <s v="00531000007MUoEAAW"/>
    <x v="7"/>
    <x v="16"/>
    <s v="0065A00001dDb8fQAC"/>
    <x v="0"/>
    <s v="00531000007MUoEAAW"/>
    <x v="9"/>
    <n v="6435"/>
    <n v="3217.5"/>
    <b v="0"/>
    <n v="50"/>
    <n v="0"/>
    <n v="1"/>
    <n v="0"/>
    <n v="0"/>
    <n v="1"/>
  </r>
  <r>
    <s v="0013100001lbH4iAAE"/>
    <x v="291"/>
    <n v="2021"/>
    <s v="00531000007MUoEAAW"/>
    <x v="7"/>
    <x v="6"/>
    <s v="0065A00001dLnb1QAC"/>
    <x v="0"/>
    <s v="00531000007MUoEAAW"/>
    <x v="9"/>
    <n v="3950"/>
    <n v="1975"/>
    <b v="0"/>
    <n v="50"/>
    <n v="0"/>
    <n v="1"/>
    <n v="0"/>
    <n v="0"/>
    <n v="1"/>
  </r>
  <r>
    <s v="0015A00002Rg9WRQAZ"/>
    <x v="10"/>
    <n v="2021"/>
    <s v="00531000008F2qlAAC"/>
    <x v="7"/>
    <x v="6"/>
    <s v="0065A00001cUoT3QAK"/>
    <x v="0"/>
    <s v="00531000008F2qlAAC"/>
    <x v="2"/>
    <n v="8278.5"/>
    <n v="827.85"/>
    <b v="0"/>
    <n v="10"/>
    <n v="0"/>
    <n v="1"/>
    <n v="0"/>
    <n v="0"/>
    <n v="1"/>
  </r>
  <r>
    <s v="0015A000023E81FQAS"/>
    <x v="10"/>
    <n v="2021"/>
    <s v="00531000007MUoEAAW"/>
    <x v="7"/>
    <x v="3"/>
    <s v="0065A00001Zcd2AQAR"/>
    <x v="0"/>
    <s v="00531000007MUoEAAW"/>
    <x v="3"/>
    <n v="27000"/>
    <n v="1350"/>
    <b v="0"/>
    <n v="5"/>
    <n v="0"/>
    <n v="1"/>
    <n v="0"/>
    <n v="0"/>
    <n v="1"/>
  </r>
  <r>
    <s v="0015A00002JPDKnQAP"/>
    <x v="136"/>
    <n v="2022"/>
    <s v="0055A000009sa63QAA"/>
    <x v="7"/>
    <x v="0"/>
    <s v="0065A00001ZcXQgQAN"/>
    <x v="0"/>
    <s v="0055A000009sa63QAA"/>
    <x v="3"/>
    <n v="70877.77"/>
    <n v="3543.89"/>
    <b v="0"/>
    <n v="5"/>
    <n v="0"/>
    <n v="1"/>
    <n v="0"/>
    <n v="0"/>
    <n v="1"/>
  </r>
  <r>
    <s v="001i000001MZ8IpAAL"/>
    <x v="10"/>
    <n v="2021"/>
    <s v="00531000007MUoEAAW"/>
    <x v="7"/>
    <x v="6"/>
    <s v="0065A00001dIHLtQAO"/>
    <x v="0"/>
    <s v="00531000007KgPgAAK"/>
    <x v="2"/>
    <n v="352285.2"/>
    <n v="35228.519999999997"/>
    <b v="0"/>
    <n v="10"/>
    <n v="0"/>
    <n v="1"/>
    <n v="0"/>
    <n v="0"/>
    <n v="1"/>
  </r>
  <r>
    <s v="0013100001qyEfYAAU"/>
    <x v="10"/>
    <n v="2021"/>
    <s v="0055A000009sa63QAA"/>
    <x v="7"/>
    <x v="3"/>
    <s v="0065A00001XsEKzQAN"/>
    <x v="0"/>
    <s v="0055A000009sa63QAA"/>
    <x v="4"/>
    <n v="98966.88"/>
    <n v="29690.06"/>
    <b v="0"/>
    <n v="30"/>
    <n v="0"/>
    <n v="1"/>
    <n v="0"/>
    <n v="0"/>
    <n v="1"/>
  </r>
  <r>
    <s v="0013100001mIDLTAA4"/>
    <x v="192"/>
    <n v="2022"/>
    <s v="00531000008F2qlAAC"/>
    <x v="7"/>
    <x v="6"/>
    <s v="0065A00001YLGENQA5"/>
    <x v="0"/>
    <s v="00531000008F2qlAAC"/>
    <x v="4"/>
    <n v="50008.7"/>
    <n v="15002.61"/>
    <b v="0"/>
    <n v="30"/>
    <n v="0"/>
    <n v="1"/>
    <n v="0"/>
    <n v="0"/>
    <n v="1"/>
  </r>
  <r>
    <s v="0013100001hmvEPAAY"/>
    <x v="10"/>
    <n v="2021"/>
    <s v="0055A000009sa63QAA"/>
    <x v="7"/>
    <x v="0"/>
    <s v="0065A00001ZOOGSQA5"/>
    <x v="0"/>
    <s v="0055A000009sa63QAA"/>
    <x v="4"/>
    <n v="91913"/>
    <n v="27573.9"/>
    <b v="0"/>
    <n v="30"/>
    <n v="0"/>
    <n v="1"/>
    <n v="0"/>
    <n v="0"/>
    <n v="1"/>
  </r>
  <r>
    <s v="0015A00001yY7woQAC"/>
    <x v="10"/>
    <n v="2021"/>
    <s v="00531000007Es7rAAC"/>
    <x v="7"/>
    <x v="6"/>
    <s v="0065A00000jTNjxQAG"/>
    <x v="0"/>
    <s v="0055A00000Bd3dUQAR"/>
    <x v="4"/>
    <n v="58893.3"/>
    <n v="17667.990000000002"/>
    <b v="0"/>
    <n v="30"/>
    <n v="0"/>
    <n v="1"/>
    <n v="0"/>
    <n v="0"/>
    <n v="1"/>
  </r>
  <r>
    <s v="0015A000026BX2lQAG"/>
    <x v="289"/>
    <n v="2021"/>
    <s v="00531000007MUoEAAW"/>
    <x v="7"/>
    <x v="6"/>
    <s v="0065A00001dKB2eQAG"/>
    <x v="0"/>
    <s v="00531000007MUoEAAW"/>
    <x v="2"/>
    <n v="78000"/>
    <n v="7800"/>
    <b v="0"/>
    <n v="10"/>
    <n v="0"/>
    <n v="1"/>
    <n v="0"/>
    <n v="0"/>
    <n v="1"/>
  </r>
  <r>
    <s v="0015A00002VpPZAQA3"/>
    <x v="192"/>
    <n v="2022"/>
    <s v="0055A00000BcrkYQAR"/>
    <x v="12"/>
    <x v="6"/>
    <s v="0065A00001dLanAQAS"/>
    <x v="0"/>
    <s v="0055A00000BcrkYQAR"/>
    <x v="2"/>
    <n v="53658.34"/>
    <n v="5365.83"/>
    <b v="0"/>
    <n v="10"/>
    <n v="0"/>
    <n v="1"/>
    <n v="0"/>
    <n v="0"/>
    <n v="1"/>
  </r>
  <r>
    <s v="0015A000029X3rsQAC"/>
    <x v="275"/>
    <n v="2021"/>
    <s v="00531000007MUoEAAW"/>
    <x v="12"/>
    <x v="3"/>
    <s v="0065A00001bM9AhQAK"/>
    <x v="0"/>
    <s v="00531000007MUoEAAW"/>
    <x v="2"/>
    <n v="6500"/>
    <n v="650"/>
    <b v="0"/>
    <n v="10"/>
    <n v="0"/>
    <n v="1"/>
    <n v="0"/>
    <n v="0"/>
    <n v="1"/>
  </r>
  <r>
    <s v="0015A000022RrSyQAK"/>
    <x v="10"/>
    <n v="2021"/>
    <s v="00531000007Es7rAAC"/>
    <x v="12"/>
    <x v="3"/>
    <s v="0065A00001ZcSUMQA3"/>
    <x v="0"/>
    <s v="00531000007KgPgAAK"/>
    <x v="4"/>
    <n v="585000"/>
    <n v="175500"/>
    <b v="0"/>
    <n v="30"/>
    <n v="0"/>
    <n v="1"/>
    <n v="0"/>
    <n v="0"/>
    <n v="1"/>
  </r>
  <r>
    <s v="001i000001MZ8IpAAL"/>
    <x v="10"/>
    <n v="2021"/>
    <s v="0055A00000BcmLTQAZ"/>
    <x v="12"/>
    <x v="6"/>
    <s v="0066e00001e0C0JAAU"/>
    <x v="0"/>
    <s v="00531000007KgPgAAK"/>
    <x v="4"/>
    <n v="82472.399999999994"/>
    <n v="24741.72"/>
    <b v="0"/>
    <n v="30"/>
    <n v="0"/>
    <n v="1"/>
    <n v="0"/>
    <n v="0"/>
    <n v="1"/>
  </r>
  <r>
    <s v="0016e00002Zw8pgAAB"/>
    <x v="192"/>
    <n v="2022"/>
    <s v="0055A000009GxI2QAK"/>
    <x v="12"/>
    <x v="6"/>
    <s v="0065A00001YheYmQAJ"/>
    <x v="0"/>
    <s v="0055A000009GxI2QAK"/>
    <x v="3"/>
    <n v="487500"/>
    <n v="24375"/>
    <b v="0"/>
    <n v="5"/>
    <n v="0"/>
    <n v="1"/>
    <n v="0"/>
    <n v="0"/>
    <n v="1"/>
  </r>
  <r>
    <s v="0013100001mwUgnAAE"/>
    <x v="10"/>
    <n v="2021"/>
    <s v="00531000008F2qlAAC"/>
    <x v="12"/>
    <x v="6"/>
    <s v="0065A00001YLG9XQAX"/>
    <x v="0"/>
    <s v="00531000008F2qlAAC"/>
    <x v="2"/>
    <n v="49048.5"/>
    <n v="4904.8500000000004"/>
    <b v="0"/>
    <n v="10"/>
    <n v="0"/>
    <n v="1"/>
    <n v="0"/>
    <n v="0"/>
    <n v="1"/>
  </r>
  <r>
    <s v="0015A00002UheACQAZ"/>
    <x v="272"/>
    <n v="2021"/>
    <s v="00531000007MUoEAAW"/>
    <x v="13"/>
    <x v="0"/>
    <s v="0065A00001dJ4HuQAK"/>
    <x v="0"/>
    <s v="00531000007KAsvAAG"/>
    <x v="9"/>
    <n v="64685.120000000003"/>
    <n v="32342.560000000001"/>
    <b v="0"/>
    <n v="50"/>
    <n v="0"/>
    <n v="1"/>
    <n v="0"/>
    <n v="0"/>
    <n v="1"/>
  </r>
  <r>
    <s v="0013100001fpxT5AAI"/>
    <x v="289"/>
    <n v="2021"/>
    <s v="00531000007MUoEAAW"/>
    <x v="13"/>
    <x v="4"/>
    <s v="0065A00001dDVaTQAW"/>
    <x v="0"/>
    <s v="00531000007MUoEAAW"/>
    <x v="2"/>
    <n v="6500"/>
    <n v="650"/>
    <b v="0"/>
    <n v="10"/>
    <n v="0"/>
    <n v="1"/>
    <n v="0"/>
    <n v="0"/>
    <n v="1"/>
  </r>
  <r>
    <s v="0013100001qyJ2TAAU"/>
    <x v="10"/>
    <n v="2021"/>
    <s v="00531000007MUoEAAW"/>
    <x v="13"/>
    <x v="6"/>
    <s v="0065A00001dKbZUQA0"/>
    <x v="0"/>
    <s v="00531000007KAsvAAG"/>
    <x v="3"/>
    <n v="65636"/>
    <n v="3281.8"/>
    <b v="0"/>
    <n v="5"/>
    <n v="0"/>
    <n v="1"/>
    <n v="0"/>
    <n v="0"/>
    <n v="1"/>
  </r>
  <r>
    <s v="0015A00002EkMcfQAF"/>
    <x v="10"/>
    <n v="2021"/>
    <s v="0055A000009sa63QAA"/>
    <x v="13"/>
    <x v="6"/>
    <s v="0065A00001bnskEQAQ"/>
    <x v="0"/>
    <s v="0055A000009sa63QAA"/>
    <x v="9"/>
    <n v="238"/>
    <n v="119"/>
    <b v="0"/>
    <n v="50"/>
    <n v="0"/>
    <n v="1"/>
    <n v="0"/>
    <n v="0"/>
    <n v="1"/>
  </r>
  <r>
    <s v="0013100001lWuTIAA0"/>
    <x v="10"/>
    <n v="2021"/>
    <s v="00531000007MUoEAAW"/>
    <x v="13"/>
    <x v="0"/>
    <s v="0065A00001dfRPPQA2"/>
    <x v="0"/>
    <s v="00531000007KAsvAAG"/>
    <x v="3"/>
    <n v="90719.64"/>
    <n v="4535.9799999999996"/>
    <b v="0"/>
    <n v="5"/>
    <n v="0"/>
    <n v="1"/>
    <n v="0"/>
    <n v="0"/>
    <n v="1"/>
  </r>
  <r>
    <s v="001i000001F62zEAAR"/>
    <x v="10"/>
    <n v="2021"/>
    <s v="00531000007MUoEAAW"/>
    <x v="13"/>
    <x v="13"/>
    <s v="0065A00001dfQXTQA2"/>
    <x v="0"/>
    <s v="00531000007KAsvAAG"/>
    <x v="3"/>
    <n v="6500"/>
    <n v="325"/>
    <b v="0"/>
    <n v="5"/>
    <n v="0"/>
    <n v="1"/>
    <n v="0"/>
    <n v="0"/>
    <n v="1"/>
  </r>
  <r>
    <s v="0013100001nlNGbAAM"/>
    <x v="68"/>
    <n v="2022"/>
    <s v="0055A000008zqzaQAA"/>
    <x v="13"/>
    <x v="7"/>
    <s v="0065A00001bAH62QAG"/>
    <x v="0"/>
    <s v="0055A00000Bd0KeQAJ"/>
    <x v="3"/>
    <n v="93780"/>
    <n v="4689"/>
    <b v="0"/>
    <n v="5"/>
    <n v="0"/>
    <n v="1"/>
    <n v="0"/>
    <n v="0"/>
    <n v="1"/>
  </r>
  <r>
    <s v="0015A00002HcIqRQAV"/>
    <x v="29"/>
    <n v="2022"/>
    <s v="00531000007KAu8AAG"/>
    <x v="13"/>
    <x v="4"/>
    <s v="0065A00001Z0M3KQAV"/>
    <x v="0"/>
    <s v="0055A00000Bd4j9QAB"/>
    <x v="3"/>
    <n v="140000"/>
    <n v="7000"/>
    <b v="0"/>
    <n v="5"/>
    <n v="0"/>
    <n v="1"/>
    <n v="0"/>
    <n v="0"/>
    <n v="1"/>
  </r>
  <r>
    <s v="0015A00002KvgAWQAZ"/>
    <x v="258"/>
    <n v="2021"/>
    <s v="0055A000008zqzaQAA"/>
    <x v="13"/>
    <x v="1"/>
    <s v="0065A00001a6lUtQAI"/>
    <x v="0"/>
    <s v="0055A00000Bnt5hQAB"/>
    <x v="5"/>
    <n v="154850"/>
    <n v="46455"/>
    <b v="0"/>
    <n v="30"/>
    <n v="0"/>
    <n v="1"/>
    <n v="0"/>
    <n v="0"/>
    <n v="1"/>
  </r>
  <r>
    <s v="0013100001fqyo3AAA"/>
    <x v="40"/>
    <n v="2021"/>
    <s v="0055A000008zqzaQAA"/>
    <x v="13"/>
    <x v="13"/>
    <s v="0065A00001ZbQkvQAF"/>
    <x v="0"/>
    <s v="0055A000008zqzaQAA"/>
    <x v="3"/>
    <n v="93085"/>
    <n v="4654.25"/>
    <b v="0"/>
    <n v="5"/>
    <n v="0"/>
    <n v="1"/>
    <n v="0"/>
    <n v="0"/>
    <n v="1"/>
  </r>
  <r>
    <s v="0015A00002OJECEQA5"/>
    <x v="68"/>
    <n v="2022"/>
    <s v="00531000007MUoEAAW"/>
    <x v="13"/>
    <x v="6"/>
    <s v="0065A00001bNk3oQAC"/>
    <x v="0"/>
    <s v="00531000007KgPgAAK"/>
    <x v="2"/>
    <n v="66464.5"/>
    <n v="6646.45"/>
    <b v="0"/>
    <n v="10"/>
    <n v="0"/>
    <n v="1"/>
    <n v="0"/>
    <n v="0"/>
    <n v="1"/>
  </r>
  <r>
    <s v="0013100001lcRjOAAU"/>
    <x v="260"/>
    <n v="2021"/>
    <s v="00531000007MUoEAAW"/>
    <x v="13"/>
    <x v="3"/>
    <s v="0065A00001dLlv0QAC"/>
    <x v="0"/>
    <s v="00531000007MUoEAAW"/>
    <x v="9"/>
    <n v="6500"/>
    <n v="3250"/>
    <b v="0"/>
    <n v="50"/>
    <n v="0"/>
    <n v="1"/>
    <n v="0"/>
    <n v="0"/>
    <n v="1"/>
  </r>
  <r>
    <s v="0013100001hoELeAAM"/>
    <x v="260"/>
    <n v="2021"/>
    <s v="00531000007MUoEAAW"/>
    <x v="13"/>
    <x v="3"/>
    <s v="0065A00001dLGWWQA4"/>
    <x v="0"/>
    <s v="00531000007MUoEAAW"/>
    <x v="4"/>
    <n v="6500"/>
    <n v="1950"/>
    <b v="0"/>
    <n v="30"/>
    <n v="0"/>
    <n v="1"/>
    <n v="0"/>
    <n v="0"/>
    <n v="1"/>
  </r>
  <r>
    <s v="0013100001envD8AAI"/>
    <x v="291"/>
    <n v="2021"/>
    <s v="00531000007MUoEAAW"/>
    <x v="13"/>
    <x v="3"/>
    <s v="0065A00001cUqOiQAK"/>
    <x v="0"/>
    <s v="00531000007MUoEAAW"/>
    <x v="3"/>
    <n v="6500"/>
    <n v="325"/>
    <b v="0"/>
    <n v="5"/>
    <n v="0"/>
    <n v="1"/>
    <n v="0"/>
    <n v="0"/>
    <n v="1"/>
  </r>
  <r>
    <s v="0015A00002JN4oUQAT"/>
    <x v="290"/>
    <n v="2021"/>
    <s v="00531000007MUoEAAW"/>
    <x v="13"/>
    <x v="6"/>
    <s v="0065A00001dLRMNQA4"/>
    <x v="0"/>
    <s v="00531000007MUoEAAW"/>
    <x v="4"/>
    <n v="6500"/>
    <n v="1950"/>
    <b v="0"/>
    <n v="30"/>
    <n v="0"/>
    <n v="1"/>
    <n v="0"/>
    <n v="0"/>
    <n v="1"/>
  </r>
  <r>
    <s v="0015A00002NMjKsQAL"/>
    <x v="139"/>
    <n v="2021"/>
    <s v="00531000007MUoEAAW"/>
    <x v="13"/>
    <x v="3"/>
    <s v="0065A00001bBPhbQAG"/>
    <x v="0"/>
    <s v="00531000007KgPgAAK"/>
    <x v="2"/>
    <n v="1186311"/>
    <n v="118631.1"/>
    <b v="0"/>
    <n v="10"/>
    <n v="0"/>
    <n v="1"/>
    <n v="0"/>
    <n v="0"/>
    <n v="1"/>
  </r>
  <r>
    <s v="001i000001MZ8IpAAL"/>
    <x v="139"/>
    <n v="2021"/>
    <s v="00531000007MUoEAAW"/>
    <x v="13"/>
    <x v="3"/>
    <s v="0065A00001bBRCfQAO"/>
    <x v="0"/>
    <s v="00531000007KgPgAAK"/>
    <x v="2"/>
    <n v="1069179.8999999999"/>
    <n v="106917.99"/>
    <b v="0"/>
    <n v="10"/>
    <n v="0"/>
    <n v="1"/>
    <n v="0"/>
    <n v="0"/>
    <n v="1"/>
  </r>
  <r>
    <s v="0015A00001tbbJ8QAI"/>
    <x v="68"/>
    <n v="2022"/>
    <s v="00531000007MUoEAAW"/>
    <x v="13"/>
    <x v="6"/>
    <s v="0065A00001XmsQlQAJ"/>
    <x v="0"/>
    <s v="00531000007KgPgAAK"/>
    <x v="4"/>
    <n v="635695.19999999995"/>
    <n v="190708.56"/>
    <b v="0"/>
    <n v="30"/>
    <n v="0"/>
    <n v="1"/>
    <n v="0"/>
    <n v="0"/>
    <n v="1"/>
  </r>
  <r>
    <s v="0015A00001tbbJ8QAI"/>
    <x v="68"/>
    <n v="2022"/>
    <s v="00531000007MUoEAAW"/>
    <x v="13"/>
    <x v="6"/>
    <s v="0065A00001ZVdvgQAD"/>
    <x v="0"/>
    <s v="00531000007KgPgAAK"/>
    <x v="4"/>
    <n v="1040000"/>
    <n v="312000"/>
    <b v="0"/>
    <n v="30"/>
    <n v="0"/>
    <n v="1"/>
    <n v="0"/>
    <n v="0"/>
    <n v="1"/>
  </r>
  <r>
    <s v="0015A00001tbbJ8QAI"/>
    <x v="68"/>
    <n v="2022"/>
    <s v="00531000007MUoEAAW"/>
    <x v="10"/>
    <x v="6"/>
    <s v="0065A00001ZVdwoQAD"/>
    <x v="0"/>
    <s v="00531000007KgPgAAK"/>
    <x v="4"/>
    <n v="520000"/>
    <n v="156000"/>
    <b v="0"/>
    <n v="30"/>
    <n v="0"/>
    <n v="1"/>
    <n v="0"/>
    <n v="0"/>
    <n v="1"/>
  </r>
  <r>
    <s v="0015A00001tbbJ8QAI"/>
    <x v="68"/>
    <n v="2022"/>
    <s v="00531000007MUoEAAW"/>
    <x v="8"/>
    <x v="6"/>
    <s v="0065A00001ZVdxmQAD"/>
    <x v="0"/>
    <s v="00531000007KgPgAAK"/>
    <x v="4"/>
    <n v="520000"/>
    <n v="156000"/>
    <b v="0"/>
    <n v="30"/>
    <n v="0"/>
    <n v="1"/>
    <n v="0"/>
    <n v="0"/>
    <n v="1"/>
  </r>
  <r>
    <s v="0015A00001tbbJ8QAI"/>
    <x v="68"/>
    <n v="2022"/>
    <s v="00531000007MUoEAAW"/>
    <x v="8"/>
    <x v="6"/>
    <s v="0065A00001ZVe0RQAT"/>
    <x v="0"/>
    <s v="00531000007KgPgAAK"/>
    <x v="4"/>
    <n v="520000"/>
    <n v="156000"/>
    <b v="0"/>
    <n v="30"/>
    <n v="0"/>
    <n v="1"/>
    <n v="0"/>
    <n v="0"/>
    <n v="1"/>
  </r>
  <r>
    <s v="0015A00001tbbJ8QAI"/>
    <x v="68"/>
    <n v="2022"/>
    <s v="00531000007MUoEAAW"/>
    <x v="8"/>
    <x v="6"/>
    <s v="0065A00001ZVe15QAD"/>
    <x v="0"/>
    <s v="00531000007KgPgAAK"/>
    <x v="4"/>
    <n v="520000"/>
    <n v="156000"/>
    <b v="0"/>
    <n v="30"/>
    <n v="0"/>
    <n v="1"/>
    <n v="0"/>
    <n v="0"/>
    <n v="1"/>
  </r>
  <r>
    <s v="0015A00001tbbJ8QAI"/>
    <x v="68"/>
    <n v="2022"/>
    <s v="00531000007MUoEAAW"/>
    <x v="8"/>
    <x v="6"/>
    <s v="0065A00001ZVe2SQAT"/>
    <x v="0"/>
    <s v="00531000007KgPgAAK"/>
    <x v="4"/>
    <n v="1040000"/>
    <n v="312000"/>
    <b v="0"/>
    <n v="30"/>
    <n v="0"/>
    <n v="1"/>
    <n v="0"/>
    <n v="0"/>
    <n v="1"/>
  </r>
  <r>
    <s v="0013100001gawnXAAQ"/>
    <x v="68"/>
    <n v="2022"/>
    <s v="00531000007MUoEAAW"/>
    <x v="8"/>
    <x v="6"/>
    <s v="0065A00001dIH58QAG"/>
    <x v="0"/>
    <s v="00531000007KgPgAAK"/>
    <x v="4"/>
    <n v="599091.69999999995"/>
    <n v="179727.51"/>
    <b v="0"/>
    <n v="30"/>
    <n v="0"/>
    <n v="1"/>
    <n v="0"/>
    <n v="0"/>
    <n v="1"/>
  </r>
  <r>
    <s v="0013100001mwUgnAAE"/>
    <x v="68"/>
    <n v="2022"/>
    <s v="00531000008F2qlAAC"/>
    <x v="8"/>
    <x v="6"/>
    <s v="0065A00001YNJ82QAH"/>
    <x v="0"/>
    <s v="00531000008F2qlAAC"/>
    <x v="4"/>
    <n v="497040"/>
    <n v="149112"/>
    <b v="0"/>
    <n v="30"/>
    <n v="0"/>
    <n v="1"/>
    <n v="0"/>
    <n v="0"/>
    <n v="1"/>
  </r>
  <r>
    <s v="0015A00001tbbJ8QAI"/>
    <x v="68"/>
    <n v="2022"/>
    <s v="00531000007MUoEAAW"/>
    <x v="8"/>
    <x v="6"/>
    <s v="0065A00001ZVduUQAT"/>
    <x v="0"/>
    <s v="00531000007KgPgAAK"/>
    <x v="4"/>
    <n v="1040000"/>
    <n v="312000"/>
    <b v="0"/>
    <n v="30"/>
    <n v="0"/>
    <n v="1"/>
    <n v="0"/>
    <n v="0"/>
    <n v="1"/>
  </r>
  <r>
    <s v="0015A00002GnM5FQAV"/>
    <x v="176"/>
    <n v="2021"/>
    <s v="00531000007MUoEAAW"/>
    <x v="8"/>
    <x v="6"/>
    <s v="0065A00001YN5zeQAD"/>
    <x v="0"/>
    <s v="0055A00000Bd3dUQAR"/>
    <x v="9"/>
    <n v="1235000"/>
    <n v="617500"/>
    <b v="0"/>
    <n v="50"/>
    <n v="0"/>
    <n v="1"/>
    <n v="0"/>
    <n v="0"/>
    <n v="1"/>
  </r>
  <r>
    <s v="001i000001MZ8IpAAL"/>
    <x v="113"/>
    <n v="2020"/>
    <s v="00531000007MUoEAAW"/>
    <x v="8"/>
    <x v="6"/>
    <s v="0065A00001aKdQMQA0"/>
    <x v="0"/>
    <s v="00531000007KgPgAAK"/>
    <x v="2"/>
    <n v="878877"/>
    <n v="87887.7"/>
    <b v="0"/>
    <n v="10"/>
    <n v="0"/>
    <n v="1"/>
    <n v="0"/>
    <n v="0"/>
    <n v="1"/>
  </r>
  <r>
    <s v="0013100001gbj6NAAQ"/>
    <x v="113"/>
    <n v="2020"/>
    <s v="00531000007MUoEAAW"/>
    <x v="8"/>
    <x v="6"/>
    <s v="0065A00001aKdS9QAK"/>
    <x v="0"/>
    <s v="00531000007KgPgAAK"/>
    <x v="2"/>
    <n v="878877"/>
    <n v="87887.7"/>
    <b v="0"/>
    <n v="10"/>
    <n v="0"/>
    <n v="1"/>
    <n v="0"/>
    <n v="0"/>
    <n v="1"/>
  </r>
  <r>
    <s v="0015A00001xQ27BQAS"/>
    <x v="113"/>
    <n v="2020"/>
    <s v="00531000007MUoEAAW"/>
    <x v="8"/>
    <x v="6"/>
    <s v="0065A00001aKdSTQA0"/>
    <x v="0"/>
    <s v="00531000007KgPgAAK"/>
    <x v="2"/>
    <n v="878877"/>
    <n v="87887.7"/>
    <b v="0"/>
    <n v="10"/>
    <n v="0"/>
    <n v="1"/>
    <n v="0"/>
    <n v="0"/>
    <n v="1"/>
  </r>
  <r>
    <s v="0013100001VXN1KAAX"/>
    <x v="113"/>
    <n v="2020"/>
    <s v="00531000007MUoEAAW"/>
    <x v="8"/>
    <x v="6"/>
    <s v="0065A00001aKdYlQAK"/>
    <x v="0"/>
    <s v="00531000007KgPgAAK"/>
    <x v="2"/>
    <n v="878877"/>
    <n v="87887.7"/>
    <b v="0"/>
    <n v="10"/>
    <n v="0"/>
    <n v="1"/>
    <n v="0"/>
    <n v="0"/>
    <n v="1"/>
  </r>
  <r>
    <s v="0013100001fpz8iAAA"/>
    <x v="113"/>
    <n v="2020"/>
    <s v="00531000007MUoEAAW"/>
    <x v="8"/>
    <x v="6"/>
    <s v="0065A00001aKoJDQA0"/>
    <x v="0"/>
    <s v="00531000007KgPgAAK"/>
    <x v="2"/>
    <n v="878877"/>
    <n v="87887.7"/>
    <b v="0"/>
    <n v="10"/>
    <n v="0"/>
    <n v="1"/>
    <n v="0"/>
    <n v="0"/>
    <n v="1"/>
  </r>
  <r>
    <s v="0013100001gawnXAAQ"/>
    <x v="29"/>
    <n v="2022"/>
    <s v="00531000007MUoEAAW"/>
    <x v="8"/>
    <x v="6"/>
    <s v="0065A00001cKIu4QAG"/>
    <x v="0"/>
    <s v="00531000007KgPgAAK"/>
    <x v="2"/>
    <n v="599091.69999999995"/>
    <n v="59909.17"/>
    <b v="0"/>
    <n v="10"/>
    <n v="0"/>
    <n v="1"/>
    <n v="0"/>
    <n v="0"/>
    <n v="1"/>
  </r>
  <r>
    <s v="0015A00002CvJWaQAN"/>
    <x v="40"/>
    <n v="2021"/>
    <s v="0055A00000BcmLTQAZ"/>
    <x v="3"/>
    <x v="5"/>
    <s v="0065A00001dAC9ZQAW"/>
    <x v="0"/>
    <s v="00531000007Es7rAAC"/>
    <x v="9"/>
    <n v="1222929"/>
    <n v="611464.5"/>
    <b v="0"/>
    <n v="50"/>
    <n v="0"/>
    <n v="1"/>
    <n v="0"/>
    <n v="0"/>
    <n v="1"/>
  </r>
  <r>
    <s v="0015A00002KvPdPQAV"/>
    <x v="295"/>
    <n v="2020"/>
    <s v="00531000007MUoEAAW"/>
    <x v="8"/>
    <x v="3"/>
    <s v="0065A00001a6iGcQAI"/>
    <x v="0"/>
    <s v="005i0000000fNkyAAE"/>
    <x v="2"/>
    <n v="1303013"/>
    <n v="130301.3"/>
    <b v="0"/>
    <n v="10"/>
    <n v="0"/>
    <n v="1"/>
    <n v="0"/>
    <n v="0"/>
    <n v="1"/>
  </r>
  <r>
    <s v="0015A00001tZtAIQA0"/>
    <x v="295"/>
    <n v="2020"/>
    <s v="00531000007MUoEAAW"/>
    <x v="8"/>
    <x v="3"/>
    <s v="0065A00001a6iqQQAQ"/>
    <x v="0"/>
    <s v="00531000007KgPgAAK"/>
    <x v="2"/>
    <n v="1303013"/>
    <n v="130301.3"/>
    <b v="0"/>
    <n v="10"/>
    <n v="0"/>
    <n v="1"/>
    <n v="0"/>
    <n v="0"/>
    <n v="1"/>
  </r>
  <r>
    <s v="0015A00002BpRyhQAF"/>
    <x v="40"/>
    <n v="2021"/>
    <s v="00531000007MUoEAAW"/>
    <x v="9"/>
    <x v="6"/>
    <s v="0065A00001OKFsFQAX"/>
    <x v="0"/>
    <s v="00531000007Es7rAAC"/>
    <x v="2"/>
    <n v="2508736"/>
    <n v="250873.60000000001"/>
    <b v="0"/>
    <n v="10"/>
    <n v="0"/>
    <n v="1"/>
    <n v="0"/>
    <n v="0"/>
    <n v="1"/>
  </r>
  <r>
    <s v="0015A00001yXW2kQAG"/>
    <x v="40"/>
    <n v="2021"/>
    <s v="00531000007MUoEAAW"/>
    <x v="9"/>
    <x v="1"/>
    <s v="0065A00001YN60XQAT"/>
    <x v="0"/>
    <s v="005i0000000fNkyAAE"/>
    <x v="2"/>
    <n v="6500000"/>
    <n v="650000"/>
    <b v="0"/>
    <n v="10"/>
    <n v="0"/>
    <n v="1"/>
    <n v="0"/>
    <n v="0"/>
    <n v="1"/>
  </r>
  <r>
    <s v="0015A00002GnMDnQAN"/>
    <x v="40"/>
    <n v="2021"/>
    <s v="00531000007MUoEAAW"/>
    <x v="9"/>
    <x v="6"/>
    <s v="0065A00001YN638QAD"/>
    <x v="0"/>
    <s v="00531000007Es7rAAC"/>
    <x v="2"/>
    <n v="1625000"/>
    <n v="162500"/>
    <b v="0"/>
    <n v="10"/>
    <n v="0"/>
    <n v="1"/>
    <n v="0"/>
    <n v="0"/>
    <n v="1"/>
  </r>
  <r>
    <s v="0015A00002Hds95QAB"/>
    <x v="40"/>
    <n v="2021"/>
    <s v="00531000007MUoEAAW"/>
    <x v="9"/>
    <x v="6"/>
    <s v="0065A00001Z6p8NQAR"/>
    <x v="0"/>
    <s v="00531000007KgPgAAK"/>
    <x v="2"/>
    <n v="3317910"/>
    <n v="331791"/>
    <b v="0"/>
    <n v="10"/>
    <n v="0"/>
    <n v="1"/>
    <n v="0"/>
    <n v="0"/>
    <n v="1"/>
  </r>
  <r>
    <s v="0015A00001tanOxQAI"/>
    <x v="40"/>
    <n v="2021"/>
    <s v="00531000007Es7rAAC"/>
    <x v="9"/>
    <x v="6"/>
    <s v="0065A00001ZcLYOQA3"/>
    <x v="0"/>
    <s v="00531000007KgPgAAK"/>
    <x v="4"/>
    <n v="1133728.68"/>
    <n v="340118.6"/>
    <b v="0"/>
    <n v="30"/>
    <n v="0"/>
    <n v="1"/>
    <n v="0"/>
    <n v="0"/>
    <n v="1"/>
  </r>
  <r>
    <s v="0016e00002Ziz1nAAB"/>
    <x v="80"/>
    <n v="2021"/>
    <s v="0055A000009GxI2QAK"/>
    <x v="9"/>
    <x v="6"/>
    <s v="0065A00001bA4iiQAC"/>
    <x v="0"/>
    <s v="0055A000009GxI2QAK"/>
    <x v="4"/>
    <n v="731250"/>
    <n v="219375"/>
    <b v="0"/>
    <n v="30"/>
    <n v="0"/>
    <n v="1"/>
    <n v="0"/>
    <n v="0"/>
    <n v="1"/>
  </r>
  <r>
    <s v="0013100001mIDLTAA4"/>
    <x v="40"/>
    <n v="2021"/>
    <s v="00531000008F2qlAAC"/>
    <x v="9"/>
    <x v="6"/>
    <s v="0065A00001YhlDTQAZ"/>
    <x v="0"/>
    <s v="00531000008F2qlAAC"/>
    <x v="9"/>
    <n v="1249510.24"/>
    <n v="624755.12"/>
    <b v="0"/>
    <n v="50"/>
    <n v="0"/>
    <n v="1"/>
    <n v="0"/>
    <n v="0"/>
    <n v="1"/>
  </r>
  <r>
    <s v="0015A000023DKSKQA4"/>
    <x v="40"/>
    <n v="2021"/>
    <s v="00531000007MUoEAAW"/>
    <x v="9"/>
    <x v="6"/>
    <s v="0065A00001ZIPFJQA5"/>
    <x v="0"/>
    <s v="0055A00000Bd3dUQAR"/>
    <x v="9"/>
    <n v="5258990.5"/>
    <n v="2629495.25"/>
    <b v="0"/>
    <n v="50"/>
    <n v="0"/>
    <n v="1"/>
    <n v="0"/>
    <n v="0"/>
    <n v="1"/>
  </r>
  <r>
    <s v="0015A000021OrGpQAK"/>
    <x v="281"/>
    <n v="2021"/>
    <s v="00531000007MUoEAAW"/>
    <x v="9"/>
    <x v="6"/>
    <s v="0065A00001F9SITQA3"/>
    <x v="0"/>
    <s v="00531000007KgPgAAK"/>
    <x v="11"/>
    <n v="65636"/>
    <n v="59072.4"/>
    <b v="0"/>
    <n v="90"/>
    <n v="0"/>
    <n v="1"/>
    <n v="0"/>
    <n v="0"/>
    <n v="1"/>
  </r>
  <r>
    <s v="0015A00001taqfSQAQ"/>
    <x v="39"/>
    <n v="2020"/>
    <s v="00531000007MUoEAAW"/>
    <x v="9"/>
    <x v="3"/>
    <s v="0065A00001Ve5qbQAB"/>
    <x v="0"/>
    <s v="00531000007KgPgAAK"/>
    <x v="2"/>
    <n v="523496"/>
    <n v="52349.599999999999"/>
    <b v="0"/>
    <n v="10"/>
    <n v="0"/>
    <n v="1"/>
    <n v="0"/>
    <n v="0"/>
    <n v="1"/>
  </r>
  <r>
    <s v="0015A00002DRnBqQAL"/>
    <x v="39"/>
    <n v="2020"/>
    <s v="00531000007MUoEAAW"/>
    <x v="9"/>
    <x v="6"/>
    <s v="0065A00001XGTgYQAX"/>
    <x v="0"/>
    <s v="00531000007KgPgAAK"/>
    <x v="2"/>
    <n v="1895909.2"/>
    <n v="189590.92"/>
    <b v="0"/>
    <n v="10"/>
    <n v="0"/>
    <n v="1"/>
    <n v="0"/>
    <n v="0"/>
    <n v="1"/>
  </r>
  <r>
    <s v="0015A00001tZt4AQAS"/>
    <x v="75"/>
    <n v="2017"/>
    <s v="00531000007KgPgAAK"/>
    <x v="2"/>
    <x v="3"/>
    <s v="0065A00000i3HpcQAE"/>
    <x v="0"/>
    <s v="00531000007KgPgAAK"/>
    <x v="2"/>
    <n v="554296"/>
    <n v="55429.599999999999"/>
    <b v="0"/>
    <n v="10"/>
    <n v="0"/>
    <n v="1"/>
    <n v="0"/>
    <n v="0"/>
    <n v="1"/>
  </r>
  <r>
    <s v="0013100001gX4A9AAK"/>
    <x v="39"/>
    <n v="2020"/>
    <s v="00531000007KgPgAAK"/>
    <x v="2"/>
    <x v="3"/>
    <s v="0065A00000Wsrj2QAB"/>
    <x v="0"/>
    <s v="00531000007KgPgAAK"/>
    <x v="2"/>
    <n v="3475360"/>
    <n v="347536"/>
    <b v="0"/>
    <n v="10"/>
    <n v="0"/>
    <n v="1"/>
    <n v="0"/>
    <n v="0"/>
    <n v="1"/>
  </r>
  <r>
    <s v="0015A00001xQ27BQAS"/>
    <x v="296"/>
    <n v="2020"/>
    <s v="00531000007MUoEAAW"/>
    <x v="2"/>
    <x v="6"/>
    <s v="0065A00001bOI6wQAG"/>
    <x v="0"/>
    <s v="00531000007Es7rAAC"/>
    <x v="2"/>
    <n v="6355866"/>
    <n v="635586.6"/>
    <b v="0"/>
    <n v="10"/>
    <n v="0"/>
    <n v="1"/>
    <n v="0"/>
    <n v="0"/>
    <n v="1"/>
  </r>
  <r>
    <s v="001i000001MZ8IpAAL"/>
    <x v="296"/>
    <n v="2020"/>
    <s v="00531000007MUoEAAW"/>
    <x v="2"/>
    <x v="6"/>
    <s v="0065A00001bOMEnQAO"/>
    <x v="0"/>
    <s v="00531000007Es7rAAC"/>
    <x v="2"/>
    <n v="6355866"/>
    <n v="635586.6"/>
    <b v="0"/>
    <n v="10"/>
    <n v="0"/>
    <n v="1"/>
    <n v="0"/>
    <n v="0"/>
    <n v="1"/>
  </r>
  <r>
    <s v="0013100001VXN1KAAX"/>
    <x v="296"/>
    <n v="2020"/>
    <s v="00531000007MUoEAAW"/>
    <x v="2"/>
    <x v="6"/>
    <s v="0065A00001bOMJfQAO"/>
    <x v="0"/>
    <s v="00531000007Es7rAAC"/>
    <x v="2"/>
    <n v="6355866"/>
    <n v="635586.6"/>
    <b v="0"/>
    <n v="10"/>
    <n v="0"/>
    <n v="1"/>
    <n v="0"/>
    <n v="0"/>
    <n v="1"/>
  </r>
  <r>
    <s v="0013100001fpz8iAAA"/>
    <x v="296"/>
    <n v="2020"/>
    <s v="00531000007MUoEAAW"/>
    <x v="2"/>
    <x v="6"/>
    <s v="0065A00001bOMMQQA4"/>
    <x v="0"/>
    <s v="00531000007Es7rAAC"/>
    <x v="2"/>
    <n v="6355866"/>
    <n v="635586.6"/>
    <b v="0"/>
    <n v="10"/>
    <n v="0"/>
    <n v="1"/>
    <n v="0"/>
    <n v="0"/>
    <n v="1"/>
  </r>
  <r>
    <s v="0013100001gbj6NAAQ"/>
    <x v="296"/>
    <n v="2020"/>
    <s v="00531000007MUoEAAW"/>
    <x v="2"/>
    <x v="6"/>
    <s v="0065A00001bOMQIQA4"/>
    <x v="0"/>
    <s v="00531000007Es7rAAC"/>
    <x v="2"/>
    <n v="6355866"/>
    <n v="635586.6"/>
    <b v="0"/>
    <n v="10"/>
    <n v="0"/>
    <n v="1"/>
    <n v="0"/>
    <n v="0"/>
    <n v="1"/>
  </r>
  <r>
    <s v="0015A00002JPEWVQA5"/>
    <x v="292"/>
    <n v="2020"/>
    <s v="00531000007MUoEAAW"/>
    <x v="3"/>
    <x v="3"/>
    <s v="0065A00001ZcXrnQAF"/>
    <x v="0"/>
    <s v="00531000007KgPgAAK"/>
    <x v="2"/>
    <n v="655490"/>
    <n v="65549"/>
    <b v="0"/>
    <n v="10"/>
    <n v="0"/>
    <n v="1"/>
    <n v="0"/>
    <n v="0"/>
    <n v="1"/>
  </r>
  <r>
    <s v="0016e00002ZwUYxAAN"/>
    <x v="10"/>
    <n v="2021"/>
    <s v="00531000008F2qlAAC"/>
    <x v="3"/>
    <x v="6"/>
    <s v="0065A00001YNBlJQAX"/>
    <x v="0"/>
    <s v="00531000008F2qlAAC"/>
    <x v="4"/>
    <n v="295186.5"/>
    <n v="88555.95"/>
    <b v="0"/>
    <n v="30"/>
    <n v="0"/>
    <n v="1"/>
    <n v="0"/>
    <n v="0"/>
    <n v="1"/>
  </r>
  <r>
    <s v="0015A000023DKSKQA4"/>
    <x v="39"/>
    <n v="2020"/>
    <s v="00531000007MUoEAAW"/>
    <x v="3"/>
    <x v="6"/>
    <s v="0065A00001aHp4OQAS"/>
    <x v="0"/>
    <s v="00531000007Es7rAAC"/>
    <x v="2"/>
    <n v="1475175"/>
    <n v="147517.5"/>
    <b v="0"/>
    <n v="10"/>
    <n v="0"/>
    <n v="1"/>
    <n v="0"/>
    <n v="0"/>
    <n v="1"/>
  </r>
  <r>
    <s v="0013100001gawnXAAQ"/>
    <x v="10"/>
    <n v="2021"/>
    <s v="00531000007MUoEAAW"/>
    <x v="3"/>
    <x v="6"/>
    <s v="0065A00001dIHErQAO"/>
    <x v="0"/>
    <s v="00531000007KgPgAAK"/>
    <x v="2"/>
    <n v="614091.69999999995"/>
    <n v="61409.17"/>
    <b v="0"/>
    <n v="10"/>
    <n v="0"/>
    <n v="1"/>
    <n v="0"/>
    <n v="0"/>
    <n v="1"/>
  </r>
  <r>
    <s v="001i000000K38RYAAZ"/>
    <x v="10"/>
    <n v="2021"/>
    <s v="005i0000000fNkyAAE"/>
    <x v="3"/>
    <x v="6"/>
    <s v="0065A00001dLgspQAC"/>
    <x v="0"/>
    <s v="00531000007KgPgAAK"/>
    <x v="4"/>
    <n v="3867500"/>
    <n v="1160250"/>
    <b v="0"/>
    <n v="30"/>
    <n v="0"/>
    <n v="1"/>
    <n v="0"/>
    <n v="0"/>
    <n v="1"/>
  </r>
  <r>
    <s v="001i000001MZMBWAA5"/>
    <x v="10"/>
    <n v="2021"/>
    <s v="00531000007MUoEAAW"/>
    <x v="3"/>
    <x v="6"/>
    <s v="0065A00001YN5krQAD"/>
    <x v="0"/>
    <s v="00531000007Es7rAAC"/>
    <x v="4"/>
    <n v="1625000"/>
    <n v="487500"/>
    <b v="0"/>
    <n v="30"/>
    <n v="0"/>
    <n v="1"/>
    <n v="0"/>
    <n v="0"/>
    <n v="1"/>
  </r>
  <r>
    <s v="0015A00001yWmS8QAK"/>
    <x v="10"/>
    <n v="2021"/>
    <s v="005i0000000fNkyAAE"/>
    <x v="3"/>
    <x v="6"/>
    <s v="0065A00000iUT7JQAW"/>
    <x v="0"/>
    <s v="00531000007KgPgAAK"/>
    <x v="4"/>
    <n v="4030000"/>
    <n v="1209000"/>
    <b v="0"/>
    <n v="30"/>
    <n v="0"/>
    <n v="1"/>
    <n v="0"/>
    <n v="0"/>
    <n v="1"/>
  </r>
  <r>
    <s v="0016e00002ZxGK3AAN"/>
    <x v="10"/>
    <n v="2021"/>
    <s v="00531000008F2qlAAC"/>
    <x v="4"/>
    <x v="6"/>
    <s v="0065A00001ZbQQ7QAN"/>
    <x v="0"/>
    <s v="00531000008F2qlAAC"/>
    <x v="4"/>
    <n v="548520"/>
    <n v="164556"/>
    <b v="0"/>
    <n v="30"/>
    <n v="0"/>
    <n v="1"/>
    <n v="0"/>
    <n v="0"/>
    <n v="1"/>
  </r>
  <r>
    <s v="0015A00002GnMHLQA3"/>
    <x v="10"/>
    <n v="2021"/>
    <s v="00531000007MUoEAAW"/>
    <x v="4"/>
    <x v="6"/>
    <s v="0065A00001YN63mQAD"/>
    <x v="0"/>
    <s v="00531000007KgPgAAK"/>
    <x v="4"/>
    <n v="1625000"/>
    <n v="487500"/>
    <b v="0"/>
    <n v="30"/>
    <n v="0"/>
    <n v="1"/>
    <n v="0"/>
    <n v="0"/>
    <n v="1"/>
  </r>
  <r>
    <s v="0013100001e9mKLAAY"/>
    <x v="192"/>
    <n v="2022"/>
    <s v="00531000008F2qlAAC"/>
    <x v="4"/>
    <x v="6"/>
    <s v="0065A00001bg3fYQAQ"/>
    <x v="0"/>
    <s v="00531000008F2qlAAC"/>
    <x v="4"/>
    <n v="496110"/>
    <n v="148833"/>
    <b v="0"/>
    <n v="30"/>
    <n v="0"/>
    <n v="1"/>
    <n v="0"/>
    <n v="0"/>
    <n v="1"/>
  </r>
  <r>
    <s v="001i000000K38RYAAZ"/>
    <x v="10"/>
    <n v="2021"/>
    <s v="005i0000000fNkyAAE"/>
    <x v="4"/>
    <x v="6"/>
    <s v="0065A00001dLgrrQAC"/>
    <x v="0"/>
    <s v="00531000007KgPgAAK"/>
    <x v="4"/>
    <n v="7735000"/>
    <n v="2320500"/>
    <b v="0"/>
    <n v="30"/>
    <n v="0"/>
    <n v="1"/>
    <n v="0"/>
    <n v="0"/>
    <n v="1"/>
  </r>
  <r>
    <s v="0016e00002Zw996AAB"/>
    <x v="297"/>
    <n v="2023"/>
    <s v="0055A000009GxI2QAK"/>
    <x v="4"/>
    <x v="6"/>
    <s v="0065A00001Yheo2QAB"/>
    <x v="0"/>
    <s v="0055A000009GxI2QAK"/>
    <x v="3"/>
    <n v="2275000"/>
    <n v="113750"/>
    <b v="0"/>
    <n v="5"/>
    <n v="0"/>
    <n v="1"/>
    <n v="0"/>
    <n v="0"/>
    <n v="1"/>
  </r>
  <r>
    <s v="0015A00002QE37zQAD"/>
    <x v="10"/>
    <n v="2021"/>
    <s v="00531000007Es7rAAC"/>
    <x v="4"/>
    <x v="6"/>
    <s v="0065A00001dACOQQA4"/>
    <x v="0"/>
    <s v="0055A00000Bd3dUQAR"/>
    <x v="2"/>
    <n v="1170000"/>
    <n v="117000"/>
    <b v="0"/>
    <n v="10"/>
    <n v="0"/>
    <n v="1"/>
    <n v="0"/>
    <n v="0"/>
    <n v="1"/>
  </r>
  <r>
    <s v="0015A00002JNmjnQAD"/>
    <x v="68"/>
    <n v="2022"/>
    <s v="0055A00000BNpn5QAD"/>
    <x v="4"/>
    <x v="6"/>
    <s v="0065A00001ZYzqhQAD"/>
    <x v="0"/>
    <s v="0056e00000BdAUZAA3"/>
    <x v="6"/>
    <n v="135240"/>
    <n v="94668"/>
    <b v="0"/>
    <n v="70"/>
    <n v="0"/>
    <n v="1"/>
    <n v="0"/>
    <n v="0"/>
    <n v="1"/>
  </r>
  <r>
    <s v="0015A00002CwWwVQAV"/>
    <x v="68"/>
    <n v="2022"/>
    <s v="0055A00000BNXCfQAP"/>
    <x v="4"/>
    <x v="0"/>
    <s v="0065A00001aJ7wDQAS"/>
    <x v="0"/>
    <s v="0055A00000BNXCfQAP"/>
    <x v="3"/>
    <n v="162000"/>
    <n v="8100"/>
    <b v="0"/>
    <n v="5"/>
    <n v="0"/>
    <n v="1"/>
    <n v="0"/>
    <n v="0"/>
    <n v="1"/>
  </r>
  <r>
    <s v="0015A00002QDi9tQAD"/>
    <x v="77"/>
    <n v="2022"/>
    <s v="0055A00000BNXCfQAP"/>
    <x v="4"/>
    <x v="0"/>
    <s v="0065A00001ba9cZQAQ"/>
    <x v="0"/>
    <s v="0055A00000BNXCfQAP"/>
    <x v="3"/>
    <n v="154850"/>
    <n v="7742.5"/>
    <b v="0"/>
    <n v="5"/>
    <n v="0"/>
    <n v="1"/>
    <n v="0"/>
    <n v="0"/>
    <n v="1"/>
  </r>
  <r>
    <s v="0016e00002XSClsAAH"/>
    <x v="255"/>
    <n v="2022"/>
    <s v="0055A00000Bnt5hQAB"/>
    <x v="4"/>
    <x v="11"/>
    <s v="0066e00001dyEeVAAU"/>
    <x v="0"/>
    <s v="0055A00000Bnt5hQAB"/>
    <x v="3"/>
    <n v="183010"/>
    <n v="9150.5"/>
    <b v="0"/>
    <n v="5"/>
    <n v="0"/>
    <n v="1"/>
    <n v="0"/>
    <n v="0"/>
    <n v="1"/>
  </r>
  <r>
    <s v="0016e00002XSlfcAAD"/>
    <x v="77"/>
    <n v="2022"/>
    <s v="0055A000008zqzaQAA"/>
    <x v="4"/>
    <x v="0"/>
    <s v="0066e00001dz7o0AAA"/>
    <x v="0"/>
    <s v="0055A000008zqzaQAA"/>
    <x v="3"/>
    <n v="150850"/>
    <n v="7542.5"/>
    <b v="0"/>
    <n v="5"/>
    <n v="0"/>
    <n v="1"/>
    <n v="0"/>
    <n v="0"/>
    <n v="1"/>
  </r>
  <r>
    <s v="0015A00002JMxOwQAL"/>
    <x v="298"/>
    <n v="2022"/>
    <s v="0055A00000BNpn5QAD"/>
    <x v="4"/>
    <x v="6"/>
    <s v="0065A00001ZWxBZQA1"/>
    <x v="0"/>
    <s v="0056e00000BdAUZAA3"/>
    <x v="5"/>
    <n v="128340"/>
    <n v="38502"/>
    <b v="0"/>
    <n v="30"/>
    <n v="0"/>
    <n v="1"/>
    <n v="0"/>
    <n v="0"/>
    <n v="1"/>
  </r>
  <r>
    <s v="0015A00002DOth8QAD"/>
    <x v="68"/>
    <n v="2022"/>
    <s v="0055A000008iLmwQAE"/>
    <x v="4"/>
    <x v="0"/>
    <s v="0065A00001M9rgfQAB"/>
    <x v="0"/>
    <s v="0055A00000BNXCfQAP"/>
    <x v="3"/>
    <n v="150850"/>
    <n v="7542.5"/>
    <b v="0"/>
    <n v="5"/>
    <n v="0"/>
    <n v="1"/>
    <n v="0"/>
    <n v="0"/>
    <n v="1"/>
  </r>
  <r>
    <s v="0015A00002VoYtMQAV"/>
    <x v="255"/>
    <n v="2022"/>
    <s v="0055A00000Bnt5hQAB"/>
    <x v="4"/>
    <x v="11"/>
    <s v="0065A00001dLCIVQA4"/>
    <x v="0"/>
    <s v="0055A00000Bnt5hQAB"/>
    <x v="3"/>
    <n v="175010"/>
    <n v="8750.5"/>
    <b v="0"/>
    <n v="5"/>
    <n v="0"/>
    <n v="1"/>
    <n v="0"/>
    <n v="0"/>
    <n v="1"/>
  </r>
  <r>
    <s v="0015A00002B5rzBQAR"/>
    <x v="68"/>
    <n v="2022"/>
    <s v="0055A000008zqzaQAA"/>
    <x v="4"/>
    <x v="11"/>
    <s v="0065A00001aKo9uQAC"/>
    <x v="0"/>
    <s v="0055A00000BcmS5QAJ"/>
    <x v="3"/>
    <n v="174800"/>
    <n v="8740"/>
    <b v="0"/>
    <n v="5"/>
    <n v="0"/>
    <n v="1"/>
    <n v="0"/>
    <n v="0"/>
    <n v="1"/>
  </r>
  <r>
    <s v="0015A00002RfvWwQAJ"/>
    <x v="68"/>
    <n v="2022"/>
    <s v="0055A000008zqzaQAA"/>
    <x v="4"/>
    <x v="0"/>
    <s v="0065A00001cU38HQAS"/>
    <x v="0"/>
    <s v="0055A00000Bd4j9QAB"/>
    <x v="3"/>
    <n v="161000"/>
    <n v="8050"/>
    <b v="0"/>
    <n v="5"/>
    <n v="0"/>
    <n v="1"/>
    <n v="0"/>
    <n v="0"/>
    <n v="1"/>
  </r>
  <r>
    <s v="0015A00002EkzCxQAJ"/>
    <x v="68"/>
    <n v="2022"/>
    <s v="0055A000008iLoOQAU"/>
    <x v="4"/>
    <x v="0"/>
    <s v="0065A00001XHdJGQA1"/>
    <x v="0"/>
    <s v="0055A00000BcmS5QAJ"/>
    <x v="5"/>
    <n v="187462"/>
    <n v="56238.6"/>
    <b v="0"/>
    <n v="30"/>
    <n v="0"/>
    <n v="1"/>
    <n v="0"/>
    <n v="0"/>
    <n v="1"/>
  </r>
  <r>
    <s v="0015A00002KHf1YQAT"/>
    <x v="299"/>
    <n v="2022"/>
    <s v="0055A00000BNpn5QAD"/>
    <x v="4"/>
    <x v="6"/>
    <s v="0065A00001a3LWvQAM"/>
    <x v="0"/>
    <s v="0056e00000BdAUZAA3"/>
    <x v="6"/>
    <n v="135240"/>
    <n v="94668"/>
    <b v="0"/>
    <n v="70"/>
    <n v="0"/>
    <n v="1"/>
    <n v="0"/>
    <n v="0"/>
    <n v="1"/>
  </r>
  <r>
    <s v="0015A00002DP0uEQAT"/>
    <x v="68"/>
    <n v="2022"/>
    <s v="0055A000008iLmwQAE"/>
    <x v="4"/>
    <x v="4"/>
    <s v="0065A00001M9vfWQAR"/>
    <x v="0"/>
    <s v="0055A00000BNXCfQAP"/>
    <x v="3"/>
    <n v="140000"/>
    <n v="7000"/>
    <b v="0"/>
    <n v="5"/>
    <n v="0"/>
    <n v="1"/>
    <n v="0"/>
    <n v="0"/>
    <n v="1"/>
  </r>
  <r>
    <s v="0015A00002FGBRgQAP"/>
    <x v="68"/>
    <n v="2022"/>
    <s v="0055A000008iLoOQAU"/>
    <x v="4"/>
    <x v="0"/>
    <s v="0065A00001XZYTcQAP"/>
    <x v="0"/>
    <s v="00531000007KAu8AAG"/>
    <x v="3"/>
    <n v="91549"/>
    <n v="4577.45"/>
    <b v="0"/>
    <n v="5"/>
    <n v="0"/>
    <n v="1"/>
    <n v="0"/>
    <n v="0"/>
    <n v="1"/>
  </r>
  <r>
    <s v="0013100001n64IYAAY"/>
    <x v="256"/>
    <n v="2022"/>
    <s v="0055A000008zqzaQAA"/>
    <x v="4"/>
    <x v="0"/>
    <s v="0065A00001cID8CQAW"/>
    <x v="0"/>
    <s v="0055A00000Bd0KeQAJ"/>
    <x v="3"/>
    <n v="98775"/>
    <n v="4938.75"/>
    <b v="0"/>
    <n v="5"/>
    <n v="0"/>
    <n v="1"/>
    <n v="0"/>
    <n v="0"/>
    <n v="1"/>
  </r>
  <r>
    <s v="0015A00002DSSO3QAP"/>
    <x v="68"/>
    <n v="2022"/>
    <s v="00531000007KAu8AAG"/>
    <x v="5"/>
    <x v="0"/>
    <s v="0065A00001XGeQSQA1"/>
    <x v="0"/>
    <s v="00531000007KAu8AAG"/>
    <x v="3"/>
    <n v="91549"/>
    <n v="4577.45"/>
    <b v="0"/>
    <n v="5"/>
    <n v="0"/>
    <n v="1"/>
    <n v="0"/>
    <n v="0"/>
    <n v="1"/>
  </r>
  <r>
    <s v="0013100001qy8GYAAY"/>
    <x v="68"/>
    <n v="2022"/>
    <s v="00531000007KAu8AAG"/>
    <x v="5"/>
    <x v="4"/>
    <s v="0065A00001WzgvJQAR"/>
    <x v="0"/>
    <s v="00531000007KAu8AAG"/>
    <x v="3"/>
    <n v="98134"/>
    <n v="4906.7"/>
    <b v="0"/>
    <n v="5"/>
    <n v="0"/>
    <n v="1"/>
    <n v="0"/>
    <n v="0"/>
    <n v="1"/>
  </r>
  <r>
    <s v="0013100001p5BOZAA2"/>
    <x v="68"/>
    <n v="2022"/>
    <s v="00531000007KAu8AAG"/>
    <x v="8"/>
    <x v="0"/>
    <s v="0065A00001bA4pRQAS"/>
    <x v="0"/>
    <s v="00531000007KAu8AAG"/>
    <x v="3"/>
    <n v="98134"/>
    <n v="4906.7"/>
    <b v="0"/>
    <n v="5"/>
    <n v="0"/>
    <n v="1"/>
    <n v="0"/>
    <n v="0"/>
    <n v="1"/>
  </r>
  <r>
    <s v="0015A00001ztTzAQAU"/>
    <x v="300"/>
    <n v="2022"/>
    <s v="0055A000008zqzaQAA"/>
    <x v="9"/>
    <x v="4"/>
    <s v="0065A00001aKi6AQAS"/>
    <x v="0"/>
    <s v="0055A00000Bd0KeQAJ"/>
    <x v="3"/>
    <n v="93085"/>
    <n v="4654.25"/>
    <b v="0"/>
    <n v="5"/>
    <n v="0"/>
    <n v="1"/>
    <n v="0"/>
    <n v="0"/>
    <n v="1"/>
  </r>
  <r>
    <s v="0015A000026BzcyQAC"/>
    <x v="68"/>
    <n v="2022"/>
    <s v="0055A000008iLoOQAU"/>
    <x v="8"/>
    <x v="4"/>
    <s v="0065A00001Ti4dzQAB"/>
    <x v="0"/>
    <s v="0055A000008zqzaQAA"/>
    <x v="3"/>
    <n v="86695"/>
    <n v="4334.75"/>
    <b v="0"/>
    <n v="5"/>
    <n v="0"/>
    <n v="1"/>
    <n v="0"/>
    <n v="0"/>
    <n v="1"/>
  </r>
  <r>
    <s v="0013100001gaq7yAAA"/>
    <x v="68"/>
    <n v="2022"/>
    <s v="00531000007KAu8AAG"/>
    <x v="9"/>
    <x v="0"/>
    <s v="0065A00001WzhnCQAR"/>
    <x v="0"/>
    <s v="00531000007KAu8AAG"/>
    <x v="3"/>
    <n v="84975"/>
    <n v="4248.75"/>
    <b v="0"/>
    <n v="5"/>
    <n v="0"/>
    <n v="1"/>
    <n v="0"/>
    <n v="0"/>
    <n v="1"/>
  </r>
  <r>
    <s v="0013100001p58c2AAA"/>
    <x v="68"/>
    <n v="2022"/>
    <s v="0055A000008iLoOQAU"/>
    <x v="8"/>
    <x v="4"/>
    <s v="0065A00001XZYPzQAP"/>
    <x v="0"/>
    <s v="00531000007KAu8AAG"/>
    <x v="3"/>
    <n v="98134"/>
    <n v="4906.7"/>
    <b v="0"/>
    <n v="5"/>
    <n v="0"/>
    <n v="1"/>
    <n v="0"/>
    <n v="0"/>
    <n v="1"/>
  </r>
  <r>
    <s v="0013100001nn0NiAAI"/>
    <x v="301"/>
    <n v="2022"/>
    <s v="0055A00000BcmS5QAJ"/>
    <x v="1"/>
    <x v="6"/>
    <s v="0065A00001dDnmFQAS"/>
    <x v="0"/>
    <s v="0055A00000BcmS5QAJ"/>
    <x v="5"/>
    <n v="196662"/>
    <n v="58998.6"/>
    <b v="0"/>
    <n v="30"/>
    <n v="0"/>
    <n v="1"/>
    <n v="0"/>
    <n v="0"/>
    <n v="1"/>
  </r>
  <r>
    <s v="0015A00002QEFAYQA5"/>
    <x v="298"/>
    <n v="2022"/>
    <s v="0055A00000BNpn5QAD"/>
    <x v="8"/>
    <x v="6"/>
    <s v="0065A00001baRaiQAE"/>
    <x v="0"/>
    <s v="0056e00000BdAUZAA3"/>
    <x v="3"/>
    <n v="120750"/>
    <n v="6037.5"/>
    <b v="0"/>
    <n v="5"/>
    <n v="0"/>
    <n v="1"/>
    <n v="0"/>
    <n v="0"/>
    <n v="1"/>
  </r>
  <r>
    <s v="0015A00002QEHB8QAP"/>
    <x v="298"/>
    <n v="2022"/>
    <s v="0055A00000BNpn5QAD"/>
    <x v="11"/>
    <x v="6"/>
    <s v="0065A00001baSESQA2"/>
    <x v="0"/>
    <s v="0056e00000BdAUZAA3"/>
    <x v="3"/>
    <n v="122820"/>
    <n v="6141"/>
    <b v="0"/>
    <n v="5"/>
    <n v="0"/>
    <n v="1"/>
    <n v="0"/>
    <n v="0"/>
    <n v="1"/>
  </r>
  <r>
    <s v="0015A00002Rg5OWQAZ"/>
    <x v="302"/>
    <n v="2022"/>
    <s v="0055A00000BNpn5QAD"/>
    <x v="8"/>
    <x v="6"/>
    <s v="0065A00001cU88IQAS"/>
    <x v="0"/>
    <s v="0056e00000BdAUZAA3"/>
    <x v="3"/>
    <n v="119370"/>
    <n v="5968.5"/>
    <b v="0"/>
    <n v="5"/>
    <n v="0"/>
    <n v="1"/>
    <n v="0"/>
    <n v="0"/>
    <n v="1"/>
  </r>
  <r>
    <s v="0015A00002RgYm1QAF"/>
    <x v="255"/>
    <n v="2022"/>
    <s v="0055A00000Bnt5hQAB"/>
    <x v="3"/>
    <x v="7"/>
    <s v="0065A00001cUwp1QAC"/>
    <x v="0"/>
    <s v="0055A00000Bnt5hQAB"/>
    <x v="5"/>
    <n v="154850"/>
    <n v="46455"/>
    <b v="0"/>
    <n v="30"/>
    <n v="0"/>
    <n v="1"/>
    <n v="0"/>
    <n v="0"/>
    <n v="1"/>
  </r>
  <r>
    <s v="0015A00002PJgDzQAL"/>
    <x v="254"/>
    <n v="2022"/>
    <s v="0055A000008zqzaQAA"/>
    <x v="7"/>
    <x v="0"/>
    <s v="0065A00001bie7YQAQ"/>
    <x v="0"/>
    <s v="0055A000008zqzaQAA"/>
    <x v="3"/>
    <n v="140000"/>
    <n v="7000"/>
    <b v="0"/>
    <n v="5"/>
    <n v="0"/>
    <n v="1"/>
    <n v="0"/>
    <n v="0"/>
    <n v="1"/>
  </r>
  <r>
    <s v="0015A00002RgmaMQAR"/>
    <x v="298"/>
    <n v="2022"/>
    <s v="0055A00000BNpn5QAD"/>
    <x v="9"/>
    <x v="6"/>
    <s v="0065A00001cV3EMQA0"/>
    <x v="0"/>
    <s v="0056e00000BdAUZAA3"/>
    <x v="6"/>
    <n v="42933"/>
    <n v="30053.1"/>
    <b v="0"/>
    <n v="70"/>
    <n v="0"/>
    <n v="1"/>
    <n v="0"/>
    <n v="0"/>
    <n v="1"/>
  </r>
  <r>
    <s v="0013100001qvZsSAAU"/>
    <x v="68"/>
    <n v="2022"/>
    <s v="0055A000008zqzaQAA"/>
    <x v="8"/>
    <x v="4"/>
    <s v="0065A00001cKXfZQAW"/>
    <x v="0"/>
    <s v="0055A00000Bd0KeQAJ"/>
    <x v="3"/>
    <n v="80000"/>
    <n v="4000"/>
    <b v="0"/>
    <n v="5"/>
    <n v="0"/>
    <n v="1"/>
    <n v="0"/>
    <n v="0"/>
    <n v="1"/>
  </r>
  <r>
    <s v="0015A00001tabLSQAY"/>
    <x v="68"/>
    <n v="2022"/>
    <s v="00531000008FRNUAA4"/>
    <x v="8"/>
    <x v="0"/>
    <s v="0065A00000i3vzsQAA"/>
    <x v="0"/>
    <s v="00531000007KAu8AAG"/>
    <x v="3"/>
    <n v="101755"/>
    <n v="5087.75"/>
    <b v="0"/>
    <n v="5"/>
    <n v="0"/>
    <n v="1"/>
    <n v="0"/>
    <n v="0"/>
    <n v="1"/>
  </r>
  <r>
    <s v="0015A00002DUyTOQA1"/>
    <x v="255"/>
    <n v="2022"/>
    <s v="0055A000008iLoOQAU"/>
    <x v="9"/>
    <x v="4"/>
    <s v="0065A00001WkqQrQAJ"/>
    <x v="0"/>
    <s v="0055A00000Bd0KeQAJ"/>
    <x v="3"/>
    <n v="69335"/>
    <n v="3466.75"/>
    <b v="0"/>
    <n v="5"/>
    <n v="0"/>
    <n v="1"/>
    <n v="0"/>
    <n v="0"/>
    <n v="1"/>
  </r>
  <r>
    <s v="0015A00002XQsJtQAL"/>
    <x v="298"/>
    <n v="2022"/>
    <s v="0055A00000BNpn5QAD"/>
    <x v="1"/>
    <x v="6"/>
    <s v="0065A00001dg8n9QAA"/>
    <x v="0"/>
    <s v="0056e00000BdAUZAA3"/>
    <x v="3"/>
    <n v="128216.7"/>
    <n v="6410.84"/>
    <b v="0"/>
    <n v="5"/>
    <n v="0"/>
    <n v="1"/>
    <n v="0"/>
    <n v="0"/>
    <n v="1"/>
  </r>
  <r>
    <s v="0015A00002Uf0YRQAZ"/>
    <x v="257"/>
    <n v="2022"/>
    <s v="0055A00000BcmS5QAJ"/>
    <x v="0"/>
    <x v="6"/>
    <s v="0065A00001dBIdTQAW"/>
    <x v="0"/>
    <s v="0055A00000BcmS5QAJ"/>
    <x v="3"/>
    <n v="164278"/>
    <n v="8213.9"/>
    <b v="0"/>
    <n v="5"/>
    <n v="0"/>
    <n v="1"/>
    <n v="0"/>
    <n v="0"/>
    <n v="1"/>
  </r>
  <r>
    <s v="0015A00002PKycvQAD"/>
    <x v="29"/>
    <n v="2022"/>
    <s v="0055A000008zqzaQAA"/>
    <x v="10"/>
    <x v="4"/>
    <s v="0065A00001bonDwQAI"/>
    <x v="0"/>
    <s v="0055A00000BcmS5QAJ"/>
    <x v="3"/>
    <n v="161000"/>
    <n v="8050"/>
    <b v="0"/>
    <n v="5"/>
    <n v="0"/>
    <n v="1"/>
    <n v="0"/>
    <n v="0"/>
    <n v="1"/>
  </r>
  <r>
    <s v="0015A0000269gyyQAA"/>
    <x v="257"/>
    <n v="2022"/>
    <s v="0055A000008zqzaQAA"/>
    <x v="3"/>
    <x v="0"/>
    <s v="0065A00001brspkQAA"/>
    <x v="0"/>
    <s v="0055A00000BcmS5QAJ"/>
    <x v="3"/>
    <n v="151800"/>
    <n v="7590"/>
    <b v="0"/>
    <n v="5"/>
    <n v="0"/>
    <n v="1"/>
    <n v="0"/>
    <n v="0"/>
    <n v="1"/>
  </r>
  <r>
    <s v="0015A00002Qc7oTQAR"/>
    <x v="29"/>
    <n v="2022"/>
    <s v="0055A000008zqzaQAA"/>
    <x v="7"/>
    <x v="0"/>
    <s v="0065A00001cI5cyQAC"/>
    <x v="0"/>
    <s v="0055A00000BcmS5QAJ"/>
    <x v="5"/>
    <n v="187462"/>
    <n v="56238.6"/>
    <b v="0"/>
    <n v="30"/>
    <n v="0"/>
    <n v="1"/>
    <n v="0"/>
    <n v="0"/>
    <n v="1"/>
  </r>
  <r>
    <s v="0015A00002G6LUJQA3"/>
    <x v="303"/>
    <n v="2022"/>
    <s v="0055A00000BNpn5QAD"/>
    <x v="7"/>
    <x v="0"/>
    <s v="0065A00001XpjjVQAR"/>
    <x v="0"/>
    <s v="0055A00000Bnt5hQAB"/>
    <x v="5"/>
    <n v="140000"/>
    <n v="42000"/>
    <b v="0"/>
    <n v="30"/>
    <n v="0"/>
    <n v="1"/>
    <n v="0"/>
    <n v="0"/>
    <n v="1"/>
  </r>
  <r>
    <s v="0015A00002PJff3QAD"/>
    <x v="40"/>
    <n v="2021"/>
    <s v="0055A00000BNXCfQAP"/>
    <x v="8"/>
    <x v="6"/>
    <s v="0065A00001bidnyQAA"/>
    <x v="0"/>
    <s v="0055A00000BNXCfQAP"/>
    <x v="6"/>
    <n v="162850"/>
    <n v="113995"/>
    <b v="0"/>
    <n v="70"/>
    <n v="0"/>
    <n v="1"/>
    <n v="0"/>
    <n v="0"/>
    <n v="1"/>
  </r>
  <r>
    <s v="0015A00002TBbPQQA1"/>
    <x v="304"/>
    <n v="2021"/>
    <s v="0055A00000BNXCfQAP"/>
    <x v="1"/>
    <x v="0"/>
    <s v="0065A00001cr16EQAQ"/>
    <x v="0"/>
    <s v="0055A00000BNXCfQAP"/>
    <x v="6"/>
    <n v="121450"/>
    <n v="85015"/>
    <b v="0"/>
    <n v="70"/>
    <n v="0"/>
    <n v="1"/>
    <n v="0"/>
    <n v="0"/>
    <n v="1"/>
  </r>
  <r>
    <s v="0015A00002JPEVsQAP"/>
    <x v="40"/>
    <n v="2021"/>
    <s v="0055A00000BNpn5QAD"/>
    <x v="1"/>
    <x v="6"/>
    <s v="0065A00001ZcXr9QAF"/>
    <x v="0"/>
    <s v="0056e00000BdAUZAA3"/>
    <x v="6"/>
    <n v="128340"/>
    <n v="89838"/>
    <b v="0"/>
    <n v="70"/>
    <n v="0"/>
    <n v="1"/>
    <n v="0"/>
    <n v="0"/>
    <n v="1"/>
  </r>
  <r>
    <s v="0015A00002QDYHgQAP"/>
    <x v="161"/>
    <n v="2021"/>
    <s v="0055A00000BNpn5QAD"/>
    <x v="8"/>
    <x v="0"/>
    <s v="0065A00001bZVCeQAO"/>
    <x v="0"/>
    <s v="0056e00000BdAUZAA3"/>
    <x v="6"/>
    <n v="135240"/>
    <n v="94668"/>
    <b v="0"/>
    <n v="70"/>
    <n v="0"/>
    <n v="1"/>
    <n v="0"/>
    <n v="0"/>
    <n v="1"/>
  </r>
  <r>
    <s v="0015A00002Qd1qCQAR"/>
    <x v="263"/>
    <n v="2021"/>
    <s v="0055A00000BNpn5QAD"/>
    <x v="9"/>
    <x v="11"/>
    <s v="0065A00001cJDs8QAG"/>
    <x v="0"/>
    <s v="0056e00000BdAUZAA3"/>
    <x v="6"/>
    <n v="181700"/>
    <n v="127190"/>
    <b v="0"/>
    <n v="70"/>
    <n v="0"/>
    <n v="1"/>
    <n v="0"/>
    <n v="0"/>
    <n v="1"/>
  </r>
  <r>
    <s v="0015A00002Rg9KrQAJ"/>
    <x v="264"/>
    <n v="2021"/>
    <s v="0055A00000BNpn5QAD"/>
    <x v="8"/>
    <x v="6"/>
    <s v="0065A00001cUk7gQAC"/>
    <x v="0"/>
    <s v="0056e00000BdAUZAA3"/>
    <x v="6"/>
    <n v="122820"/>
    <n v="85974"/>
    <b v="0"/>
    <n v="70"/>
    <n v="0"/>
    <n v="1"/>
    <n v="0"/>
    <n v="0"/>
    <n v="1"/>
  </r>
  <r>
    <s v="0015A00002RgNeWQAV"/>
    <x v="258"/>
    <n v="2021"/>
    <s v="0055A00000Bnt5hQAB"/>
    <x v="0"/>
    <x v="6"/>
    <s v="0065A00001cUrUcQAK"/>
    <x v="0"/>
    <s v="0055A00000Bnt5hQAB"/>
    <x v="6"/>
    <n v="154850"/>
    <n v="108395"/>
    <b v="0"/>
    <n v="70"/>
    <n v="0"/>
    <n v="1"/>
    <n v="0"/>
    <n v="0"/>
    <n v="1"/>
  </r>
  <r>
    <s v="0015A00002TCYcBQAX"/>
    <x v="224"/>
    <n v="2021"/>
    <s v="0055A00000Bnt5hQAB"/>
    <x v="3"/>
    <x v="6"/>
    <s v="0065A00001crhnAQAQ"/>
    <x v="0"/>
    <s v="0055A00000Bnt5hQAB"/>
    <x v="6"/>
    <n v="138850"/>
    <n v="97195"/>
    <b v="0"/>
    <n v="70"/>
    <n v="0"/>
    <n v="1"/>
    <n v="0"/>
    <n v="0"/>
    <n v="1"/>
  </r>
  <r>
    <s v="0015A00002KHPSYQA5"/>
    <x v="263"/>
    <n v="2021"/>
    <s v="0055A00000BNpn5QAD"/>
    <x v="0"/>
    <x v="6"/>
    <s v="0065A00001XvRXwQAN"/>
    <x v="0"/>
    <s v="0056e00000BdAUZAA3"/>
    <x v="10"/>
    <n v="128340"/>
    <n v="115506"/>
    <b v="0"/>
    <n v="90"/>
    <n v="0"/>
    <n v="1"/>
    <n v="0"/>
    <n v="0"/>
    <n v="1"/>
  </r>
  <r>
    <s v="0015A00002RgwXnQAJ"/>
    <x v="305"/>
    <n v="2022"/>
    <s v="0055A00000BNpn5QAD"/>
    <x v="5"/>
    <x v="6"/>
    <s v="0065A00001dCbE3QAK"/>
    <x v="0"/>
    <s v="0056e00000BdAUZAA3"/>
    <x v="10"/>
    <n v="127382.04"/>
    <n v="114643.84"/>
    <b v="0"/>
    <n v="90"/>
    <n v="0"/>
    <n v="1"/>
    <n v="0"/>
    <n v="0"/>
    <n v="1"/>
  </r>
  <r>
    <s v="0015A00002QdO25QAF"/>
    <x v="40"/>
    <n v="2021"/>
    <s v="0055A00000BNXCfQAP"/>
    <x v="14"/>
    <x v="0"/>
    <s v="0065A00001cJWfFQAW"/>
    <x v="0"/>
    <s v="0055A00000BNXCfQAP"/>
    <x v="3"/>
    <n v="181200"/>
    <n v="9060"/>
    <b v="0"/>
    <n v="5"/>
    <n v="0"/>
    <n v="1"/>
    <n v="0"/>
    <n v="0"/>
    <n v="1"/>
  </r>
  <r>
    <s v="0015A00002QEFcvQAH"/>
    <x v="263"/>
    <n v="2021"/>
    <s v="0055A00000BNpn5QAD"/>
    <x v="15"/>
    <x v="6"/>
    <s v="0065A00001baRjKQAU"/>
    <x v="0"/>
    <s v="0056e00000BdAUZAA3"/>
    <x v="3"/>
    <n v="120750"/>
    <n v="6037.5"/>
    <b v="0"/>
    <n v="5"/>
    <n v="0"/>
    <n v="1"/>
    <n v="0"/>
    <n v="0"/>
    <n v="1"/>
  </r>
  <r>
    <s v="0015A00002Qc5ESQAZ"/>
    <x v="218"/>
    <n v="2021"/>
    <s v="0055A00000BNpn5QAD"/>
    <x v="16"/>
    <x v="6"/>
    <s v="0065A00001cI4KEQA0"/>
    <x v="0"/>
    <s v="0056e00000BdAUZAA3"/>
    <x v="3"/>
    <n v="122820"/>
    <n v="6141"/>
    <b v="0"/>
    <n v="5"/>
    <n v="0"/>
    <n v="1"/>
    <n v="0"/>
    <n v="0"/>
    <n v="1"/>
  </r>
  <r>
    <s v="0013100001frK2lAAE"/>
    <x v="218"/>
    <n v="2021"/>
    <s v="0055A000008zqzaQAA"/>
    <x v="14"/>
    <x v="11"/>
    <s v="0065A00001Z78LkQAJ"/>
    <x v="0"/>
    <s v="0055A000008zqzaQAA"/>
    <x v="3"/>
    <n v="140000"/>
    <n v="7000"/>
    <b v="0"/>
    <n v="5"/>
    <n v="0"/>
    <n v="1"/>
    <n v="0"/>
    <n v="0"/>
    <n v="1"/>
  </r>
  <r>
    <s v="0015A00002UfYHXQA3"/>
    <x v="40"/>
    <n v="2021"/>
    <s v="0055A00000BNXCfQAP"/>
    <x v="16"/>
    <x v="0"/>
    <s v="0065A00001dC9wQQAS"/>
    <x v="0"/>
    <s v="0056e00000BdFO7AAN"/>
    <x v="5"/>
    <n v="154850"/>
    <n v="46455"/>
    <b v="0"/>
    <n v="30"/>
    <n v="0"/>
    <n v="1"/>
    <n v="0"/>
    <n v="0"/>
    <n v="1"/>
  </r>
  <r>
    <s v="0015A00002QEKjSQAX"/>
    <x v="263"/>
    <n v="2021"/>
    <s v="0055A00000BNpn5QAD"/>
    <x v="15"/>
    <x v="6"/>
    <s v="0065A00001baTajQAE"/>
    <x v="0"/>
    <s v="0056e00000BdAUZAA3"/>
    <x v="5"/>
    <n v="120750"/>
    <n v="36225"/>
    <b v="0"/>
    <n v="30"/>
    <n v="0"/>
    <n v="1"/>
    <n v="0"/>
    <n v="0"/>
    <n v="1"/>
  </r>
  <r>
    <s v="0013100001puTb4AAE"/>
    <x v="263"/>
    <n v="2021"/>
    <s v="0055A000008zqzaQAA"/>
    <x v="15"/>
    <x v="10"/>
    <s v="0065A00001bOIT6QAO"/>
    <x v="0"/>
    <s v="0055A00000Bnt5hQAB"/>
    <x v="5"/>
    <n v="154850"/>
    <n v="46455"/>
    <b v="0"/>
    <n v="30"/>
    <n v="0"/>
    <n v="1"/>
    <n v="0"/>
    <n v="0"/>
    <n v="1"/>
  </r>
  <r>
    <s v="0015A00002TDymDQAT"/>
    <x v="224"/>
    <n v="2021"/>
    <s v="0055A00000Bnt5hQAB"/>
    <x v="15"/>
    <x v="10"/>
    <s v="0065A00001dA1YtQAK"/>
    <x v="0"/>
    <s v="0055A00000Bnt5hQAB"/>
    <x v="5"/>
    <n v="171010"/>
    <n v="51303"/>
    <b v="0"/>
    <n v="30"/>
    <n v="0"/>
    <n v="1"/>
    <n v="0"/>
    <n v="0"/>
    <n v="1"/>
  </r>
  <r>
    <s v="0015A00002VpjGHQAZ"/>
    <x v="224"/>
    <n v="2021"/>
    <s v="0055A00000Bnt5hQAB"/>
    <x v="15"/>
    <x v="6"/>
    <s v="0065A00001dLkWzQAK"/>
    <x v="0"/>
    <s v="0055A00000Bnt5hQAB"/>
    <x v="5"/>
    <n v="175010"/>
    <n v="52503"/>
    <b v="0"/>
    <n v="30"/>
    <n v="0"/>
    <n v="1"/>
    <n v="0"/>
    <n v="0"/>
    <n v="1"/>
  </r>
  <r>
    <s v="0015A00002VqDlGQAV"/>
    <x v="263"/>
    <n v="2021"/>
    <s v="0055A00000BNXCfQAP"/>
    <x v="15"/>
    <x v="6"/>
    <s v="0065A00001ddOafQAE"/>
    <x v="0"/>
    <s v="0055A00000Bnt5hQAB"/>
    <x v="5"/>
    <n v="175010"/>
    <n v="52503"/>
    <b v="0"/>
    <n v="30"/>
    <n v="0"/>
    <n v="1"/>
    <n v="0"/>
    <n v="0"/>
    <n v="1"/>
  </r>
  <r>
    <s v="0015A00002Dz3RsQAJ"/>
    <x v="263"/>
    <n v="2021"/>
    <s v="0055A000008iLmwQAE"/>
    <x v="15"/>
    <x v="1"/>
    <s v="0065A00001X8d3rQAB"/>
    <x v="0"/>
    <s v="0055A00000Bnt5hQAB"/>
    <x v="3"/>
    <n v="154850"/>
    <n v="7742.5"/>
    <b v="0"/>
    <n v="5"/>
    <n v="0"/>
    <n v="1"/>
    <n v="0"/>
    <n v="0"/>
    <n v="1"/>
  </r>
  <r>
    <s v="0015A00002UgBKaQAN"/>
    <x v="263"/>
    <n v="2021"/>
    <s v="0055A00000BNpn5QAD"/>
    <x v="15"/>
    <x v="0"/>
    <s v="0065A00001dDCL6QAO"/>
    <x v="0"/>
    <s v="0056e00000BdAUZAA3"/>
    <x v="5"/>
    <n v="131054.39999999999"/>
    <n v="39316.32"/>
    <b v="0"/>
    <n v="30"/>
    <n v="0"/>
    <n v="1"/>
    <n v="0"/>
    <n v="0"/>
    <n v="1"/>
  </r>
  <r>
    <s v="0015A00002KuduMQAR"/>
    <x v="40"/>
    <n v="2021"/>
    <s v="0055A00000BNXCfQAP"/>
    <x v="15"/>
    <x v="13"/>
    <s v="0065A00001a5xaCQAQ"/>
    <x v="0"/>
    <s v="0055A00000BNXCfQAP"/>
    <x v="6"/>
    <n v="162850"/>
    <n v="113995"/>
    <b v="0"/>
    <n v="70"/>
    <n v="0"/>
    <n v="1"/>
    <n v="0"/>
    <n v="0"/>
    <n v="1"/>
  </r>
  <r>
    <s v="0015A00002JNxRvQAL"/>
    <x v="263"/>
    <n v="2021"/>
    <s v="0055A00000BNpn5QAD"/>
    <x v="15"/>
    <x v="6"/>
    <s v="0065A00001ZZ4MzQAL"/>
    <x v="0"/>
    <s v="0056e00000BdAUZAA3"/>
    <x v="6"/>
    <n v="135240"/>
    <n v="94668"/>
    <b v="0"/>
    <n v="70"/>
    <n v="0"/>
    <n v="1"/>
    <n v="0"/>
    <n v="0"/>
    <n v="1"/>
  </r>
  <r>
    <s v="0015A00002GpOBbQAN"/>
    <x v="263"/>
    <n v="2021"/>
    <s v="0055A000008iLoOQAU"/>
    <x v="15"/>
    <x v="0"/>
    <s v="0065A00001YYvbPQAT"/>
    <x v="0"/>
    <s v="0056e00000BdAUZAA3"/>
    <x v="5"/>
    <n v="128340"/>
    <n v="38502"/>
    <b v="0"/>
    <n v="30"/>
    <n v="0"/>
    <n v="1"/>
    <n v="0"/>
    <n v="0"/>
    <n v="1"/>
  </r>
  <r>
    <s v="0015A00002LfSjQQAV"/>
    <x v="40"/>
    <n v="2021"/>
    <s v="0055A00000BNXCfQAP"/>
    <x v="15"/>
    <x v="0"/>
    <s v="0065A00001aLdK7QAK"/>
    <x v="0"/>
    <s v="0055A00000BNXCfQAP"/>
    <x v="5"/>
    <n v="162850"/>
    <n v="48855"/>
    <b v="0"/>
    <n v="30"/>
    <n v="0"/>
    <n v="1"/>
    <n v="0"/>
    <n v="0"/>
    <n v="1"/>
  </r>
  <r>
    <s v="0015A00001taaMKQAY"/>
    <x v="306"/>
    <n v="2024"/>
    <s v="00531000008F2psAAC"/>
    <x v="15"/>
    <x v="3"/>
    <s v="0065A00000ldBDPQA2"/>
    <x v="0"/>
    <s v="0055A000008iLoOQAU"/>
    <x v="6"/>
    <n v="73600"/>
    <n v="51520"/>
    <b v="0"/>
    <n v="70"/>
    <n v="0"/>
    <n v="1"/>
    <n v="0"/>
    <n v="0"/>
    <n v="1"/>
  </r>
  <r>
    <s v="0015A00002TAS2TQAX"/>
    <x v="263"/>
    <n v="2021"/>
    <s v="0055A00000Bb2djQAB"/>
    <x v="15"/>
    <x v="0"/>
    <s v="0065A00001cpx3rQAA"/>
    <x v="0"/>
    <s v="0055A00000Bnt5hQAB"/>
    <x v="3"/>
    <n v="77250"/>
    <n v="3862.5"/>
    <b v="0"/>
    <n v="5"/>
    <n v="0"/>
    <n v="1"/>
    <n v="0"/>
    <n v="0"/>
    <n v="1"/>
  </r>
  <r>
    <s v="0015A00002OIVLWQA5"/>
    <x v="40"/>
    <n v="2021"/>
    <s v="0055A000008iLoOQAU"/>
    <x v="17"/>
    <x v="11"/>
    <s v="0065A00001bMGiTQAW"/>
    <x v="0"/>
    <s v="0056e00000BdAUZAA3"/>
    <x v="3"/>
    <n v="95495"/>
    <n v="4774.75"/>
    <b v="0"/>
    <n v="5"/>
    <n v="0"/>
    <n v="1"/>
    <n v="0"/>
    <n v="0"/>
    <n v="1"/>
  </r>
  <r>
    <s v="0015A00002Rgx4cQAB"/>
    <x v="263"/>
    <n v="2021"/>
    <s v="0055A00000BNpn5QAD"/>
    <x v="17"/>
    <x v="6"/>
    <s v="0065A00001cVgQyQAK"/>
    <x v="0"/>
    <s v="0056e00000BdAUZAA3"/>
    <x v="3"/>
    <n v="60745.5"/>
    <n v="3037.28"/>
    <b v="0"/>
    <n v="5"/>
    <n v="0"/>
    <n v="1"/>
    <n v="0"/>
    <n v="0"/>
    <n v="1"/>
  </r>
  <r>
    <s v="0015A00002KHPSYQA5"/>
    <x v="258"/>
    <n v="2021"/>
    <s v="0055A00000BNpn5QAD"/>
    <x v="15"/>
    <x v="6"/>
    <s v="0065A00001cVgBoQAK"/>
    <x v="0"/>
    <s v="0056e00000BdAUZAA3"/>
    <x v="5"/>
    <n v="60745.5"/>
    <n v="18223.650000000001"/>
    <b v="0"/>
    <n v="30"/>
    <n v="0"/>
    <n v="1"/>
    <n v="0"/>
    <n v="0"/>
    <n v="1"/>
  </r>
  <r>
    <s v="0015A00002RgwXnQAJ"/>
    <x v="263"/>
    <n v="2021"/>
    <s v="0055A00000BNpn5QAD"/>
    <x v="15"/>
    <x v="6"/>
    <s v="0065A00001cVgFnQAK"/>
    <x v="0"/>
    <s v="0056e00000BdAUZAA3"/>
    <x v="5"/>
    <n v="60745.5"/>
    <n v="18223.650000000001"/>
    <b v="0"/>
    <n v="30"/>
    <n v="0"/>
    <n v="1"/>
    <n v="0"/>
    <n v="0"/>
    <n v="1"/>
  </r>
  <r>
    <s v="0015A00002QcRJ6QAN"/>
    <x v="281"/>
    <n v="2021"/>
    <s v="0055A00000BNpn5QAD"/>
    <x v="15"/>
    <x v="6"/>
    <s v="0065A00001cVgJkQAK"/>
    <x v="0"/>
    <s v="0056e00000BdAUZAA3"/>
    <x v="5"/>
    <n v="60745.5"/>
    <n v="18223.650000000001"/>
    <b v="0"/>
    <n v="30"/>
    <n v="0"/>
    <n v="1"/>
    <n v="0"/>
    <n v="0"/>
    <n v="1"/>
  </r>
  <r>
    <s v="0015A00002JNmjnQAD"/>
    <x v="263"/>
    <n v="2021"/>
    <s v="0055A00000BNpn5QAD"/>
    <x v="15"/>
    <x v="6"/>
    <s v="0065A00001bLvG4QAK"/>
    <x v="0"/>
    <s v="0056e00000BdAUZAA3"/>
    <x v="5"/>
    <n v="61875"/>
    <n v="18562.5"/>
    <b v="0"/>
    <n v="30"/>
    <n v="0"/>
    <n v="1"/>
    <n v="0"/>
    <n v="0"/>
    <n v="1"/>
  </r>
  <r>
    <s v="0015A000023E2aCQAS"/>
    <x v="226"/>
    <n v="2022"/>
    <s v="0055A000008iLoOQAU"/>
    <x v="15"/>
    <x v="4"/>
    <s v="0065A00001KPzFVQA1"/>
    <x v="0"/>
    <s v="00531000007KAu8AAG"/>
    <x v="3"/>
    <n v="98134"/>
    <n v="4906.7"/>
    <b v="0"/>
    <n v="5"/>
    <n v="0"/>
    <n v="1"/>
    <n v="0"/>
    <n v="0"/>
    <n v="1"/>
  </r>
  <r>
    <s v="0013100001p58YmAAI"/>
    <x v="40"/>
    <n v="2021"/>
    <s v="00531000007KAu8AAG"/>
    <x v="17"/>
    <x v="0"/>
    <s v="0065A00001cpu6QQAQ"/>
    <x v="0"/>
    <s v="00531000007KAu8AAG"/>
    <x v="3"/>
    <n v="102727"/>
    <n v="5136.3500000000004"/>
    <b v="0"/>
    <n v="5"/>
    <n v="0"/>
    <n v="1"/>
    <n v="0"/>
    <n v="0"/>
    <n v="1"/>
  </r>
  <r>
    <s v="0015A00002VrFh9QAF"/>
    <x v="224"/>
    <n v="2021"/>
    <s v="0055A00000Bnt5hQAB"/>
    <x v="15"/>
    <x v="0"/>
    <s v="0065A00001df4AzQAI"/>
    <x v="0"/>
    <s v="0055A00000Bnt5hQAB"/>
    <x v="3"/>
    <n v="111390"/>
    <n v="5569.5"/>
    <b v="0"/>
    <n v="5"/>
    <n v="0"/>
    <n v="1"/>
    <n v="0"/>
    <n v="0"/>
    <n v="1"/>
  </r>
  <r>
    <s v="0015A00002NP4gjQAD"/>
    <x v="263"/>
    <n v="2021"/>
    <s v="0055A00000BNpn5QAD"/>
    <x v="15"/>
    <x v="6"/>
    <s v="0065A00001bLv7RQAS"/>
    <x v="0"/>
    <s v="0056e00000BdAUZAA3"/>
    <x v="5"/>
    <n v="70137"/>
    <n v="21041.1"/>
    <b v="0"/>
    <n v="30"/>
    <n v="0"/>
    <n v="1"/>
    <n v="0"/>
    <n v="0"/>
    <n v="1"/>
  </r>
  <r>
    <s v="0015A00002QarJ3QAJ"/>
    <x v="40"/>
    <n v="2021"/>
    <s v="0055A00000BNpn5QAD"/>
    <x v="17"/>
    <x v="0"/>
    <s v="0065A00001br7LNQAY"/>
    <x v="0"/>
    <s v="0056e00000BdAUZAA3"/>
    <x v="5"/>
    <n v="64165"/>
    <n v="19249.5"/>
    <b v="0"/>
    <n v="30"/>
    <n v="0"/>
    <n v="1"/>
    <n v="0"/>
    <n v="0"/>
    <n v="1"/>
  </r>
  <r>
    <s v="0015A00002BnKi3QAF"/>
    <x v="224"/>
    <n v="2021"/>
    <s v="0055A000008iLoOQAU"/>
    <x v="15"/>
    <x v="0"/>
    <s v="0065A00001XoxXaQAJ"/>
    <x v="0"/>
    <s v="00531000007KAu8AAG"/>
    <x v="5"/>
    <n v="102727"/>
    <n v="30818.1"/>
    <b v="0"/>
    <n v="30"/>
    <n v="0"/>
    <n v="1"/>
    <n v="0"/>
    <n v="0"/>
    <n v="1"/>
  </r>
  <r>
    <s v="0015A00002BnkmkQAB"/>
    <x v="263"/>
    <n v="2021"/>
    <s v="0055A00000BNpn5QAD"/>
    <x v="17"/>
    <x v="6"/>
    <s v="0065A00001ZcY6qQAF"/>
    <x v="0"/>
    <s v="0056e00000BdAUZAA3"/>
    <x v="6"/>
    <n v="77920.5"/>
    <n v="54544.35"/>
    <b v="0"/>
    <n v="70"/>
    <n v="0"/>
    <n v="1"/>
    <n v="0"/>
    <n v="0"/>
    <n v="1"/>
  </r>
  <r>
    <s v="0013100001fpjwoAAA"/>
    <x v="40"/>
    <n v="2021"/>
    <s v="0055A000008iLoOQAU"/>
    <x v="15"/>
    <x v="4"/>
    <s v="0065A00001UmxzIQAR"/>
    <x v="0"/>
    <s v="0055A000008zqzaQAA"/>
    <x v="3"/>
    <n v="93085"/>
    <n v="4654.25"/>
    <b v="0"/>
    <n v="5"/>
    <n v="0"/>
    <n v="1"/>
    <n v="0"/>
    <n v="0"/>
    <n v="1"/>
  </r>
  <r>
    <s v="0013100001frxpYAAQ"/>
    <x v="40"/>
    <n v="2021"/>
    <s v="0055A000008iLoOQAU"/>
    <x v="15"/>
    <x v="4"/>
    <s v="0065A00001KQ4TEQA1"/>
    <x v="0"/>
    <s v="00531000007KAu8AAG"/>
    <x v="3"/>
    <n v="101755"/>
    <n v="5087.75"/>
    <b v="0"/>
    <n v="5"/>
    <n v="0"/>
    <n v="1"/>
    <n v="0"/>
    <n v="0"/>
    <n v="1"/>
  </r>
  <r>
    <s v="0015A000022T3qfQAC"/>
    <x v="40"/>
    <n v="2021"/>
    <s v="0055A000008zqzaQAA"/>
    <x v="15"/>
    <x v="11"/>
    <s v="0065A00000lei5oQAA"/>
    <x v="0"/>
    <s v="0055A00000Bnt5hQAB"/>
    <x v="3"/>
    <n v="78900"/>
    <n v="3945"/>
    <b v="0"/>
    <n v="5"/>
    <n v="0"/>
    <n v="1"/>
    <n v="0"/>
    <n v="0"/>
    <n v="1"/>
  </r>
  <r>
    <s v="0015A00002Eo7w8QAB"/>
    <x v="80"/>
    <n v="2021"/>
    <s v="0055A000008iLoOQAU"/>
    <x v="15"/>
    <x v="6"/>
    <s v="0065A00001XKaggQAD"/>
    <x v="0"/>
    <s v="0055A000008zqzaQAA"/>
    <x v="3"/>
    <n v="81700"/>
    <n v="4085"/>
    <b v="0"/>
    <n v="5"/>
    <n v="0"/>
    <n v="1"/>
    <n v="0"/>
    <n v="0"/>
    <n v="1"/>
  </r>
  <r>
    <s v="0015A00002JPHCFQA5"/>
    <x v="263"/>
    <n v="2021"/>
    <s v="0055A00000BNpn5QAD"/>
    <x v="17"/>
    <x v="6"/>
    <s v="0065A00001ZcYf9QAF"/>
    <x v="0"/>
    <s v="0056e00000BdAUZAA3"/>
    <x v="3"/>
    <n v="75492"/>
    <n v="3774.6"/>
    <b v="0"/>
    <n v="5"/>
    <n v="0"/>
    <n v="1"/>
    <n v="0"/>
    <n v="0"/>
    <n v="1"/>
  </r>
  <r>
    <s v="0015A00002OLn1uQAD"/>
    <x v="258"/>
    <n v="2021"/>
    <s v="0055A00000Bb2djQAB"/>
    <x v="15"/>
    <x v="10"/>
    <s v="0065A00001bgsYvQAI"/>
    <x v="0"/>
    <s v="0055A00000Bnt5hQAB"/>
    <x v="5"/>
    <n v="82395"/>
    <n v="24718.5"/>
    <b v="0"/>
    <n v="30"/>
    <n v="0"/>
    <n v="1"/>
    <n v="0"/>
    <n v="0"/>
    <n v="1"/>
  </r>
  <r>
    <s v="0015A00002DSr9HQAT"/>
    <x v="307"/>
    <n v="2021"/>
    <s v="00531000007KAu8AAG"/>
    <x v="15"/>
    <x v="4"/>
    <s v="0065A00001VeFQaQAN"/>
    <x v="0"/>
    <s v="00531000007KAu8AAG"/>
    <x v="5"/>
    <n v="98134"/>
    <n v="29440.2"/>
    <b v="0"/>
    <n v="30"/>
    <n v="0"/>
    <n v="1"/>
    <n v="0"/>
    <n v="0"/>
    <n v="1"/>
  </r>
  <r>
    <s v="0015A00002CwXarQAF"/>
    <x v="40"/>
    <n v="2021"/>
    <s v="0055A000008iLoOQAU"/>
    <x v="17"/>
    <x v="0"/>
    <s v="0065A00001YNNyVQAX"/>
    <x v="0"/>
    <s v="0055A00000Bnt5hQAB"/>
    <x v="3"/>
    <n v="85690"/>
    <n v="4284.5"/>
    <b v="0"/>
    <n v="5"/>
    <n v="0"/>
    <n v="1"/>
    <n v="0"/>
    <n v="0"/>
    <n v="1"/>
  </r>
  <r>
    <s v="0015A000022RnTgQAK"/>
    <x v="40"/>
    <n v="2021"/>
    <s v="00531000008FRNUAA4"/>
    <x v="15"/>
    <x v="4"/>
    <s v="0065A00000iSV67QAG"/>
    <x v="0"/>
    <s v="0055A00000Bnt5hQAB"/>
    <x v="3"/>
    <n v="59150"/>
    <n v="2957.5"/>
    <b v="0"/>
    <n v="5"/>
    <n v="0"/>
    <n v="1"/>
    <n v="0"/>
    <n v="0"/>
    <n v="1"/>
  </r>
  <r>
    <s v="0015A00002DyJpPQAV"/>
    <x v="40"/>
    <n v="2021"/>
    <s v="00531000007KAu8AAG"/>
    <x v="15"/>
    <x v="13"/>
    <s v="0065A00001WzhQRQAZ"/>
    <x v="0"/>
    <s v="00531000007KAu8AAG"/>
    <x v="3"/>
    <n v="104701"/>
    <n v="5235.05"/>
    <b v="0"/>
    <n v="5"/>
    <n v="0"/>
    <n v="1"/>
    <n v="0"/>
    <n v="0"/>
    <n v="1"/>
  </r>
  <r>
    <s v="0015A00002XRfnXQAT"/>
    <x v="224"/>
    <n v="2021"/>
    <s v="0055A00000BNpn5QAD"/>
    <x v="15"/>
    <x v="1"/>
    <s v="0065A00001dh9XCQAY"/>
    <x v="0"/>
    <s v="0056e00000BdAUZAA3"/>
    <x v="6"/>
    <n v="132946.20000000001"/>
    <n v="93062.34"/>
    <b v="0"/>
    <n v="70"/>
    <n v="0"/>
    <n v="1"/>
    <n v="0"/>
    <n v="0"/>
    <n v="1"/>
  </r>
  <r>
    <s v="0013100001p4OFDAA2"/>
    <x v="263"/>
    <n v="2021"/>
    <s v="0055A000008zqzaQAA"/>
    <x v="15"/>
    <x v="0"/>
    <s v="0065A00001M9navQAB"/>
    <x v="0"/>
    <s v="0055A00000Bnt5hQAB"/>
    <x v="5"/>
    <n v="154850"/>
    <n v="46455"/>
    <b v="0"/>
    <n v="30"/>
    <n v="0"/>
    <n v="1"/>
    <n v="0"/>
    <n v="0"/>
    <n v="1"/>
  </r>
  <r>
    <s v="0015A00002Ug9RyQAJ"/>
    <x v="263"/>
    <n v="2021"/>
    <s v="0055A00000BNpn5QAD"/>
    <x v="15"/>
    <x v="6"/>
    <s v="0065A00001dCb3wQAC"/>
    <x v="0"/>
    <s v="0056e00000BdAUZAA3"/>
    <x v="5"/>
    <n v="125312.04"/>
    <n v="37593.61"/>
    <b v="0"/>
    <n v="30"/>
    <n v="0"/>
    <n v="1"/>
    <n v="0"/>
    <n v="0"/>
    <n v="1"/>
  </r>
  <r>
    <s v="0015A00002JPF2jQAH"/>
    <x v="263"/>
    <n v="2021"/>
    <s v="0055A00000BNpn5QAD"/>
    <x v="15"/>
    <x v="6"/>
    <s v="0065A00001dCb7QQAS"/>
    <x v="0"/>
    <s v="0056e00000BdAUZAA3"/>
    <x v="5"/>
    <n v="125312.04"/>
    <n v="37593.61"/>
    <b v="0"/>
    <n v="30"/>
    <n v="0"/>
    <n v="1"/>
    <n v="0"/>
    <n v="0"/>
    <n v="1"/>
  </r>
  <r>
    <s v="0015A00002KwwCEQAZ"/>
    <x v="40"/>
    <n v="2021"/>
    <s v="0055A000008zqzaQAA"/>
    <x v="15"/>
    <x v="0"/>
    <s v="0065A00001aJp98QAC"/>
    <x v="0"/>
    <s v="0055A00000Bd5F0QAJ"/>
    <x v="3"/>
    <n v="174800"/>
    <n v="8740"/>
    <b v="0"/>
    <n v="5"/>
    <n v="0"/>
    <n v="1"/>
    <n v="0"/>
    <n v="0"/>
    <n v="1"/>
  </r>
  <r>
    <s v="0015A00002OI8y0QAD"/>
    <x v="263"/>
    <n v="2021"/>
    <s v="0055A00000BNpn5QAD"/>
    <x v="15"/>
    <x v="6"/>
    <s v="0065A00001bM71ZQAS"/>
    <x v="0"/>
    <s v="0056e00000BdAUZAA3"/>
    <x v="6"/>
    <n v="70137"/>
    <n v="49095.9"/>
    <b v="0"/>
    <n v="70"/>
    <n v="0"/>
    <n v="1"/>
    <n v="0"/>
    <n v="0"/>
    <n v="1"/>
  </r>
  <r>
    <s v="0015A00002CT3ZcQAL"/>
    <x v="218"/>
    <n v="2021"/>
    <s v="0055A000008iLoOQAU"/>
    <x v="15"/>
    <x v="0"/>
    <s v="0065A00001aJyOSQA0"/>
    <x v="0"/>
    <s v="00531000007KAu8AAG"/>
    <x v="5"/>
    <n v="102727"/>
    <n v="30818.1"/>
    <b v="0"/>
    <n v="30"/>
    <n v="0"/>
    <n v="1"/>
    <n v="0"/>
    <n v="0"/>
    <n v="1"/>
  </r>
  <r>
    <s v="0016e00002XSBmFAAX"/>
    <x v="161"/>
    <n v="2021"/>
    <s v="0055A00000Bnt5hQAB"/>
    <x v="15"/>
    <x v="6"/>
    <s v="0066e00001dyE9nAAE"/>
    <x v="0"/>
    <s v="0055A00000Bnt5hQAB"/>
    <x v="5"/>
    <n v="179794"/>
    <n v="53938.2"/>
    <b v="0"/>
    <n v="30"/>
    <n v="0"/>
    <n v="1"/>
    <n v="0"/>
    <n v="0"/>
    <n v="1"/>
  </r>
  <r>
    <s v="0015A00002NNtZJQA1"/>
    <x v="224"/>
    <n v="2021"/>
    <s v="0055A00000BNXCfQAP"/>
    <x v="15"/>
    <x v="11"/>
    <s v="0065A00001cTxXZQA0"/>
    <x v="0"/>
    <s v="0055A00000BNXCfQAP"/>
    <x v="6"/>
    <n v="162850"/>
    <n v="113995"/>
    <b v="0"/>
    <n v="70"/>
    <n v="0"/>
    <n v="1"/>
    <n v="0"/>
    <n v="0"/>
    <n v="1"/>
  </r>
  <r>
    <s v="0016e00002XUVqIAAX"/>
    <x v="259"/>
    <n v="2021"/>
    <s v="0055A000008iLoOQAU"/>
    <x v="15"/>
    <x v="11"/>
    <s v="0066e00001e1HaNAAU"/>
    <x v="0"/>
    <s v="00531000007KAu8AAG"/>
    <x v="5"/>
    <n v="102727"/>
    <n v="30818.1"/>
    <b v="0"/>
    <n v="30"/>
    <n v="0"/>
    <n v="1"/>
    <n v="0"/>
    <n v="0"/>
    <n v="1"/>
  </r>
  <r>
    <s v="0013100001p590uAAA"/>
    <x v="266"/>
    <n v="2021"/>
    <s v="0055A000008iLoOQAU"/>
    <x v="15"/>
    <x v="0"/>
    <s v="0065A00001cpvnkQAA"/>
    <x v="0"/>
    <s v="00531000007KAu8AAG"/>
    <x v="5"/>
    <n v="95264.4"/>
    <n v="28579.32"/>
    <b v="0"/>
    <n v="30"/>
    <n v="0"/>
    <n v="1"/>
    <n v="0"/>
    <n v="0"/>
    <n v="1"/>
  </r>
  <r>
    <s v="0013100001fqO6KAAU"/>
    <x v="35"/>
    <n v="2021"/>
    <s v="0055A000008zqzaQAA"/>
    <x v="15"/>
    <x v="6"/>
    <s v="0065A00001Tj34CQAR"/>
    <x v="0"/>
    <s v="0055A000008iLmwQAE"/>
    <x v="3"/>
    <n v="140000"/>
    <n v="7000"/>
    <b v="0"/>
    <n v="5"/>
    <n v="0"/>
    <n v="1"/>
    <n v="0"/>
    <n v="0"/>
    <n v="1"/>
  </r>
  <r>
    <s v="0015A00002PJzz5QAD"/>
    <x v="10"/>
    <n v="2021"/>
    <s v="0055A00000BNXCfQAP"/>
    <x v="15"/>
    <x v="0"/>
    <s v="0065A00001bjQsPQAU"/>
    <x v="0"/>
    <s v="0055A00000BNXCfQAP"/>
    <x v="3"/>
    <n v="162850"/>
    <n v="8142.5"/>
    <b v="0"/>
    <n v="5"/>
    <n v="0"/>
    <n v="1"/>
    <n v="0"/>
    <n v="0"/>
    <n v="1"/>
  </r>
  <r>
    <s v="0013100001qvZsSAAU"/>
    <x v="10"/>
    <n v="2021"/>
    <s v="0055A00000BNXCfQAP"/>
    <x v="15"/>
    <x v="6"/>
    <s v="0065A00001bnmHUQAY"/>
    <x v="0"/>
    <s v="0055A00000BNXCfQAP"/>
    <x v="3"/>
    <n v="154850"/>
    <n v="7742.5"/>
    <b v="0"/>
    <n v="5"/>
    <n v="0"/>
    <n v="1"/>
    <n v="0"/>
    <n v="0"/>
    <n v="1"/>
  </r>
  <r>
    <s v="0015A00002UgJXzQAN"/>
    <x v="35"/>
    <n v="2021"/>
    <s v="0055A00000BNXCfQAP"/>
    <x v="15"/>
    <x v="11"/>
    <s v="0065A00001dDHZsQAO"/>
    <x v="0"/>
    <s v="0056e00000BdFO7AAN"/>
    <x v="3"/>
    <n v="154850"/>
    <n v="7742.5"/>
    <b v="0"/>
    <n v="5"/>
    <n v="0"/>
    <n v="1"/>
    <n v="0"/>
    <n v="0"/>
    <n v="1"/>
  </r>
  <r>
    <s v="0016e00002XTCXeAAP"/>
    <x v="10"/>
    <n v="2021"/>
    <s v="0055A00000BNXCfQAP"/>
    <x v="15"/>
    <x v="6"/>
    <s v="0066e00001dzLZfAAM"/>
    <x v="0"/>
    <s v="0055A00000BNXCfQAP"/>
    <x v="3"/>
    <n v="154850"/>
    <n v="7742.5"/>
    <b v="0"/>
    <n v="5"/>
    <n v="0"/>
    <n v="1"/>
    <n v="0"/>
    <n v="0"/>
    <n v="1"/>
  </r>
  <r>
    <s v="0016e00002XSColAAH"/>
    <x v="308"/>
    <n v="2021"/>
    <s v="0055A00000Bnt5hQAB"/>
    <x v="15"/>
    <x v="3"/>
    <s v="0066e00001dyEf3AAE"/>
    <x v="0"/>
    <s v="0055A00000Bnt5hQAB"/>
    <x v="3"/>
    <n v="179794"/>
    <n v="8989.7000000000007"/>
    <b v="0"/>
    <n v="5"/>
    <n v="0"/>
    <n v="1"/>
    <n v="0"/>
    <n v="0"/>
    <n v="1"/>
  </r>
  <r>
    <s v="0015A00002Qeek9QAB"/>
    <x v="10"/>
    <n v="2021"/>
    <s v="0055A00000BNXCfQAP"/>
    <x v="15"/>
    <x v="6"/>
    <s v="0065A00001baMgdQAE"/>
    <x v="0"/>
    <s v="0055A000008zqzaQAA"/>
    <x v="3"/>
    <n v="202122"/>
    <n v="10106.1"/>
    <b v="0"/>
    <n v="5"/>
    <n v="0"/>
    <n v="1"/>
    <n v="0"/>
    <n v="0"/>
    <n v="1"/>
  </r>
  <r>
    <s v="0015A00001taaMKQAY"/>
    <x v="10"/>
    <n v="2021"/>
    <s v="00531000008F2psAAC"/>
    <x v="15"/>
    <x v="1"/>
    <s v="0065A00001MA1WFQA1"/>
    <x v="0"/>
    <s v="00531000008F2psAAC"/>
    <x v="5"/>
    <n v="91275"/>
    <n v="27382.5"/>
    <b v="0"/>
    <n v="30"/>
    <n v="0"/>
    <n v="1"/>
    <n v="0"/>
    <n v="0"/>
    <n v="1"/>
  </r>
  <r>
    <s v="0015A00002XQtEGQA1"/>
    <x v="275"/>
    <n v="2021"/>
    <s v="0055A00000BcmS5QAJ"/>
    <x v="14"/>
    <x v="0"/>
    <s v="0065A00001dg9EJQAY"/>
    <x v="0"/>
    <s v="0055A00000BcmS5QAJ"/>
    <x v="5"/>
    <n v="187462"/>
    <n v="56238.6"/>
    <b v="0"/>
    <n v="30"/>
    <n v="0"/>
    <n v="1"/>
    <n v="0"/>
    <n v="0"/>
    <n v="1"/>
  </r>
  <r>
    <s v="0016e00002XUEWdAAP"/>
    <x v="35"/>
    <n v="2021"/>
    <s v="0055A00000BNXCfQAP"/>
    <x v="16"/>
    <x v="0"/>
    <s v="0066e00001e16DlAAI"/>
    <x v="0"/>
    <s v="0055A00000BNXCfQAP"/>
    <x v="3"/>
    <n v="154850"/>
    <n v="7742.5"/>
    <b v="0"/>
    <n v="5"/>
    <n v="0"/>
    <n v="1"/>
    <n v="0"/>
    <n v="0"/>
    <n v="1"/>
  </r>
  <r>
    <s v="0013100001jbAu9AAE"/>
    <x v="309"/>
    <n v="2021"/>
    <s v="0055A00000BNXCfQAP"/>
    <x v="17"/>
    <x v="0"/>
    <s v="0065A00001comkjQAA"/>
    <x v="0"/>
    <s v="0055A00000BNXCfQAP"/>
    <x v="3"/>
    <n v="186816"/>
    <n v="9340.7999999999993"/>
    <b v="0"/>
    <n v="5"/>
    <n v="0"/>
    <n v="1"/>
    <n v="0"/>
    <n v="0"/>
    <n v="1"/>
  </r>
  <r>
    <s v="0015A00002HdWodQAF"/>
    <x v="35"/>
    <n v="2021"/>
    <s v="0055A000008zqzaQAA"/>
    <x v="15"/>
    <x v="4"/>
    <s v="0065A00001Z5wtJQAR"/>
    <x v="0"/>
    <s v="0055A00000Bnt5hQAB"/>
    <x v="3"/>
    <n v="140000"/>
    <n v="7000"/>
    <b v="0"/>
    <n v="5"/>
    <n v="0"/>
    <n v="1"/>
    <n v="0"/>
    <n v="0"/>
    <n v="1"/>
  </r>
  <r>
    <s v="0015A00002LgTK4QAN"/>
    <x v="197"/>
    <n v="2021"/>
    <s v="0055A000008iLoOQAU"/>
    <x v="15"/>
    <x v="2"/>
    <s v="0065A00001ax2HuQAI"/>
    <x v="0"/>
    <s v="0055A00000Bnt5hQAB"/>
    <x v="3"/>
    <n v="154850"/>
    <n v="7742.5"/>
    <b v="0"/>
    <n v="5"/>
    <n v="0"/>
    <n v="1"/>
    <n v="0"/>
    <n v="0"/>
    <n v="1"/>
  </r>
  <r>
    <s v="0015A00002VqLqmQAF"/>
    <x v="10"/>
    <n v="2021"/>
    <s v="0055A000008zqzaQAA"/>
    <x v="15"/>
    <x v="0"/>
    <s v="0065A00001de2FoQAI"/>
    <x v="0"/>
    <s v="0055A000008zqzaQAA"/>
    <x v="3"/>
    <n v="222141.66"/>
    <n v="11107.08"/>
    <b v="0"/>
    <n v="5"/>
    <n v="0"/>
    <n v="1"/>
    <n v="0"/>
    <n v="0"/>
    <n v="1"/>
  </r>
  <r>
    <s v="0015A00002DyLhwQAF"/>
    <x v="10"/>
    <n v="2021"/>
    <s v="0055A000008iLoOQAU"/>
    <x v="15"/>
    <x v="12"/>
    <s v="0065A00001Wzl0vQAB"/>
    <x v="0"/>
    <s v="0055A00000Bd5F0QAJ"/>
    <x v="3"/>
    <n v="174800"/>
    <n v="8740"/>
    <b v="0"/>
    <n v="5"/>
    <n v="0"/>
    <n v="1"/>
    <n v="0"/>
    <n v="0"/>
    <n v="1"/>
  </r>
  <r>
    <s v="0015A00002DOrdoQAD"/>
    <x v="10"/>
    <n v="2021"/>
    <s v="0055A000008zqzaQAA"/>
    <x v="15"/>
    <x v="0"/>
    <s v="0065A00001cIM4XQAW"/>
    <x v="0"/>
    <s v="0055A00000Bd5F0QAJ"/>
    <x v="3"/>
    <n v="161000"/>
    <n v="8050"/>
    <b v="0"/>
    <n v="5"/>
    <n v="0"/>
    <n v="1"/>
    <n v="0"/>
    <n v="0"/>
    <n v="1"/>
  </r>
  <r>
    <s v="0015A00002UhHyiQAF"/>
    <x v="267"/>
    <n v="2021"/>
    <s v="0055A000008zqzaQAA"/>
    <x v="15"/>
    <x v="0"/>
    <s v="0065A00001dIGJUQA4"/>
    <x v="0"/>
    <s v="0055A00000Bd4j9QAB"/>
    <x v="3"/>
    <n v="173478"/>
    <n v="8673.9"/>
    <b v="0"/>
    <n v="5"/>
    <n v="0"/>
    <n v="1"/>
    <n v="0"/>
    <n v="0"/>
    <n v="1"/>
  </r>
  <r>
    <s v="0013100001jbToDAAU"/>
    <x v="35"/>
    <n v="2021"/>
    <s v="0055A000008zqzaQAA"/>
    <x v="15"/>
    <x v="7"/>
    <s v="0065A00001OK4gdQAD"/>
    <x v="0"/>
    <s v="0055A00000Bnt5hQAB"/>
    <x v="5"/>
    <n v="154850"/>
    <n v="46455"/>
    <b v="0"/>
    <n v="30"/>
    <n v="0"/>
    <n v="1"/>
    <n v="0"/>
    <n v="0"/>
    <n v="1"/>
  </r>
  <r>
    <s v="0013100001k6JgGAAU"/>
    <x v="35"/>
    <n v="2021"/>
    <s v="0055A000008zqzaQAA"/>
    <x v="15"/>
    <x v="6"/>
    <s v="0065A00001Tj2vWQAR"/>
    <x v="0"/>
    <s v="0055A00000Bnt5hQAB"/>
    <x v="5"/>
    <n v="154850"/>
    <n v="46455"/>
    <b v="0"/>
    <n v="30"/>
    <n v="0"/>
    <n v="1"/>
    <n v="0"/>
    <n v="0"/>
    <n v="1"/>
  </r>
  <r>
    <s v="0015A00001tbWJzQAM"/>
    <x v="250"/>
    <n v="2021"/>
    <s v="0055A000008iLmwQAE"/>
    <x v="15"/>
    <x v="4"/>
    <s v="0065A00001YJfqAQAT"/>
    <x v="0"/>
    <s v="0055A00000Bnt5hQAB"/>
    <x v="5"/>
    <n v="154850"/>
    <n v="46455"/>
    <b v="0"/>
    <n v="30"/>
    <n v="0"/>
    <n v="1"/>
    <n v="0"/>
    <n v="0"/>
    <n v="1"/>
  </r>
  <r>
    <s v="0015A00002FtHrrQAF"/>
    <x v="250"/>
    <n v="2021"/>
    <s v="0055A00000BNpn5QAD"/>
    <x v="15"/>
    <x v="4"/>
    <s v="0065A00001XopJ6QAJ"/>
    <x v="0"/>
    <s v="0055A00000Bnt5hQAB"/>
    <x v="5"/>
    <n v="154850"/>
    <n v="46455"/>
    <b v="0"/>
    <n v="30"/>
    <n v="0"/>
    <n v="1"/>
    <n v="0"/>
    <n v="0"/>
    <n v="1"/>
  </r>
  <r>
    <s v="0015A00002Go7UXQAZ"/>
    <x v="35"/>
    <n v="2021"/>
    <s v="0055A000008iLoOQAU"/>
    <x v="15"/>
    <x v="0"/>
    <s v="0065A00001YPoWMQA1"/>
    <x v="0"/>
    <s v="0056e00000BdAUZAA3"/>
    <x v="3"/>
    <n v="122820"/>
    <n v="6141"/>
    <b v="0"/>
    <n v="5"/>
    <n v="0"/>
    <n v="1"/>
    <n v="0"/>
    <n v="0"/>
    <n v="1"/>
  </r>
  <r>
    <s v="0013100001qxqgHAAQ"/>
    <x v="308"/>
    <n v="2021"/>
    <s v="0055A000008zqzaQAA"/>
    <x v="15"/>
    <x v="10"/>
    <s v="0065A00001ZjhXlQAJ"/>
    <x v="0"/>
    <s v="0055A00000Bnt5hQAB"/>
    <x v="3"/>
    <n v="175010"/>
    <n v="8750.5"/>
    <b v="0"/>
    <n v="5"/>
    <n v="0"/>
    <n v="1"/>
    <n v="0"/>
    <n v="0"/>
    <n v="1"/>
  </r>
  <r>
    <s v="0015A00002NOV9kQAH"/>
    <x v="250"/>
    <n v="2021"/>
    <s v="0055A00000BNXCfQAP"/>
    <x v="15"/>
    <x v="0"/>
    <s v="0065A00001bL2eDQAS"/>
    <x v="0"/>
    <s v="0055A00000Bnt5hQAB"/>
    <x v="5"/>
    <n v="218412"/>
    <n v="65523.6"/>
    <b v="0"/>
    <n v="30"/>
    <n v="0"/>
    <n v="1"/>
    <n v="0"/>
    <n v="0"/>
    <n v="1"/>
  </r>
  <r>
    <s v="0015A00002PMtxjQAD"/>
    <x v="10"/>
    <n v="2021"/>
    <s v="0055A000008iLoOQAU"/>
    <x v="15"/>
    <x v="1"/>
    <s v="0065A00001bquZjQAI"/>
    <x v="0"/>
    <s v="0055A000008iLoOQAU"/>
    <x v="6"/>
    <n v="9995"/>
    <n v="6996.5"/>
    <b v="0"/>
    <n v="70"/>
    <n v="0"/>
    <n v="1"/>
    <n v="0"/>
    <n v="0"/>
    <n v="1"/>
  </r>
  <r>
    <s v="0015A00002DPHsZQAX"/>
    <x v="10"/>
    <n v="2021"/>
    <s v="00531000007KAu8AAG"/>
    <x v="15"/>
    <x v="4"/>
    <s v="0065A00001M9yHFQAZ"/>
    <x v="0"/>
    <s v="00531000007KAu8AAG"/>
    <x v="3"/>
    <n v="34450"/>
    <n v="1722.5"/>
    <b v="0"/>
    <n v="5"/>
    <n v="0"/>
    <n v="1"/>
    <n v="0"/>
    <n v="0"/>
    <n v="1"/>
  </r>
  <r>
    <s v="0015A00001yVV43QAG"/>
    <x v="10"/>
    <n v="2021"/>
    <s v="00531000008FRNUAA4"/>
    <x v="15"/>
    <x v="0"/>
    <s v="0065A00000iTZGuQAO"/>
    <x v="0"/>
    <s v="0055A00000Bd0KeQAJ"/>
    <x v="3"/>
    <n v="61450"/>
    <n v="3072.5"/>
    <b v="0"/>
    <n v="5"/>
    <n v="0"/>
    <n v="1"/>
    <n v="0"/>
    <n v="0"/>
    <n v="1"/>
  </r>
  <r>
    <s v="0015A00002Rgj2oQAB"/>
    <x v="10"/>
    <n v="2021"/>
    <s v="00531000007KAu8AAG"/>
    <x v="15"/>
    <x v="4"/>
    <s v="0065A00001cV1mHQAS"/>
    <x v="0"/>
    <s v="00531000007KAu8AAG"/>
    <x v="3"/>
    <n v="98134"/>
    <n v="4906.7"/>
    <b v="0"/>
    <n v="5"/>
    <n v="0"/>
    <n v="1"/>
    <n v="0"/>
    <n v="0"/>
    <n v="1"/>
  </r>
  <r>
    <s v="0015A00002DyJxPQAV"/>
    <x v="10"/>
    <n v="2021"/>
    <s v="00531000007KAu8AAG"/>
    <x v="15"/>
    <x v="12"/>
    <s v="0065A00001WziC2QAJ"/>
    <x v="0"/>
    <s v="00531000007KAu8AAG"/>
    <x v="3"/>
    <n v="34450"/>
    <n v="1722.5"/>
    <b v="0"/>
    <n v="5"/>
    <n v="0"/>
    <n v="1"/>
    <n v="0"/>
    <n v="0"/>
    <n v="1"/>
  </r>
  <r>
    <s v="0015A00002OI4OxQAL"/>
    <x v="10"/>
    <n v="2021"/>
    <s v="0055A000008zqzaQAA"/>
    <x v="15"/>
    <x v="11"/>
    <s v="0065A00001bM5ZMQA0"/>
    <x v="0"/>
    <s v="0055A00000Bd0KeQAJ"/>
    <x v="5"/>
    <n v="98775"/>
    <n v="29632.5"/>
    <b v="0"/>
    <n v="30"/>
    <n v="0"/>
    <n v="1"/>
    <n v="0"/>
    <n v="0"/>
    <n v="1"/>
  </r>
  <r>
    <s v="0013100001kbVpeAAE"/>
    <x v="10"/>
    <n v="2021"/>
    <s v="00531000007KAu8AAG"/>
    <x v="15"/>
    <x v="4"/>
    <s v="0065A00000iSt9NQAS"/>
    <x v="0"/>
    <s v="00531000007KAu8AAG"/>
    <x v="3"/>
    <n v="98134"/>
    <n v="4906.7"/>
    <b v="0"/>
    <n v="5"/>
    <n v="0"/>
    <n v="1"/>
    <n v="0"/>
    <n v="0"/>
    <n v="1"/>
  </r>
  <r>
    <s v="0015A00002JPLp0QAH"/>
    <x v="10"/>
    <n v="2021"/>
    <s v="0055A000008iLoOQAU"/>
    <x v="17"/>
    <x v="1"/>
    <s v="0065A00001ZcZdxQAF"/>
    <x v="0"/>
    <s v="00531000007KAu8AAG"/>
    <x v="3"/>
    <n v="95999"/>
    <n v="4799.95"/>
    <b v="0"/>
    <n v="5"/>
    <n v="0"/>
    <n v="1"/>
    <n v="0"/>
    <n v="0"/>
    <n v="1"/>
  </r>
  <r>
    <s v="0015A00002RgvhnQAB"/>
    <x v="35"/>
    <n v="2021"/>
    <s v="0055A00000BNpn5QAD"/>
    <x v="14"/>
    <x v="6"/>
    <s v="0065A00001cVg6jQAC"/>
    <x v="0"/>
    <s v="0056e00000BdAUZAA3"/>
    <x v="5"/>
    <n v="60745.5"/>
    <n v="18223.650000000001"/>
    <b v="0"/>
    <n v="30"/>
    <n v="0"/>
    <n v="1"/>
    <n v="0"/>
    <n v="0"/>
    <n v="1"/>
  </r>
  <r>
    <s v="0015A00002NP4LrQAL"/>
    <x v="35"/>
    <n v="2021"/>
    <s v="0055A00000BNpn5QAD"/>
    <x v="15"/>
    <x v="6"/>
    <s v="0065A00001bLv8yQAC"/>
    <x v="0"/>
    <s v="0056e00000BdAUZAA3"/>
    <x v="5"/>
    <n v="61875"/>
    <n v="18562.5"/>
    <b v="0"/>
    <n v="30"/>
    <n v="0"/>
    <n v="1"/>
    <n v="0"/>
    <n v="0"/>
    <n v="1"/>
  </r>
  <r>
    <s v="0015A00002NP5KZQA1"/>
    <x v="35"/>
    <n v="2021"/>
    <s v="0055A00000BNpn5QAD"/>
    <x v="15"/>
    <x v="6"/>
    <s v="0065A00001bLvNJQA0"/>
    <x v="0"/>
    <s v="0056e00000BdAUZAA3"/>
    <x v="5"/>
    <n v="70137"/>
    <n v="21041.1"/>
    <b v="0"/>
    <n v="30"/>
    <n v="0"/>
    <n v="1"/>
    <n v="0"/>
    <n v="0"/>
    <n v="1"/>
  </r>
  <r>
    <s v="0015A00002BnbuzQAB"/>
    <x v="308"/>
    <n v="2021"/>
    <s v="0055A000008iLoJQAU"/>
    <x v="15"/>
    <x v="6"/>
    <s v="0065A00001XrUA8QAN"/>
    <x v="0"/>
    <s v="0055A00000Bd0KeQAJ"/>
    <x v="3"/>
    <n v="95225"/>
    <n v="4761.25"/>
    <b v="0"/>
    <n v="5"/>
    <n v="0"/>
    <n v="1"/>
    <n v="0"/>
    <n v="0"/>
    <n v="1"/>
  </r>
  <r>
    <s v="0015A00002DSrH3QAL"/>
    <x v="10"/>
    <n v="2021"/>
    <s v="00531000007KAu8AAG"/>
    <x v="15"/>
    <x v="4"/>
    <s v="0065A00001VeFy1QAF"/>
    <x v="0"/>
    <s v="00531000007KAu8AAG"/>
    <x v="3"/>
    <n v="91549"/>
    <n v="4577.45"/>
    <b v="0"/>
    <n v="5"/>
    <n v="0"/>
    <n v="1"/>
    <n v="0"/>
    <n v="0"/>
    <n v="1"/>
  </r>
  <r>
    <s v="0015A00001tabLSQAY"/>
    <x v="10"/>
    <n v="2021"/>
    <s v="0055A000008iLoOQAU"/>
    <x v="15"/>
    <x v="11"/>
    <s v="0065A00001F9Ps7QAF"/>
    <x v="0"/>
    <s v="00531000007KAu8AAG"/>
    <x v="3"/>
    <n v="95495"/>
    <n v="4774.75"/>
    <b v="0"/>
    <n v="5"/>
    <n v="0"/>
    <n v="1"/>
    <n v="0"/>
    <n v="0"/>
    <n v="1"/>
  </r>
  <r>
    <s v="0015A00002BnKi3QAF"/>
    <x v="35"/>
    <n v="2021"/>
    <s v="00531000007KAu8AAG"/>
    <x v="15"/>
    <x v="4"/>
    <s v="0065A00001KR5MnQAL"/>
    <x v="0"/>
    <s v="00531000007KAu8AAG"/>
    <x v="3"/>
    <n v="98134"/>
    <n v="4906.7"/>
    <b v="0"/>
    <n v="5"/>
    <n v="0"/>
    <n v="1"/>
    <n v="0"/>
    <n v="0"/>
    <n v="1"/>
  </r>
  <r>
    <s v="0015A00002NP3uIQAT"/>
    <x v="291"/>
    <n v="2021"/>
    <s v="0055A00000BNpn5QAD"/>
    <x v="15"/>
    <x v="6"/>
    <s v="0065A00001bLuegQAC"/>
    <x v="0"/>
    <s v="0056e00000BdAUZAA3"/>
    <x v="6"/>
    <n v="61875"/>
    <n v="43312.5"/>
    <b v="0"/>
    <n v="70"/>
    <n v="0"/>
    <n v="1"/>
    <n v="0"/>
    <n v="0"/>
    <n v="1"/>
  </r>
  <r>
    <s v="0015A0000256HCxQAM"/>
    <x v="250"/>
    <n v="2021"/>
    <s v="0055A000008iLoOQAU"/>
    <x v="15"/>
    <x v="4"/>
    <s v="0065A00000loC07QAE"/>
    <x v="0"/>
    <s v="0055A00000Bnt5hQAB"/>
    <x v="3"/>
    <n v="82600"/>
    <n v="4130"/>
    <b v="0"/>
    <n v="5"/>
    <n v="0"/>
    <n v="1"/>
    <n v="0"/>
    <n v="0"/>
    <n v="1"/>
  </r>
  <r>
    <s v="0015A00002GmpplQAB"/>
    <x v="10"/>
    <n v="2021"/>
    <s v="0055A000008iLoOQAU"/>
    <x v="15"/>
    <x v="11"/>
    <s v="0065A00001YKar7QAD"/>
    <x v="0"/>
    <s v="0055A00000Bnt5hQAB"/>
    <x v="3"/>
    <n v="87395"/>
    <n v="4369.75"/>
    <b v="0"/>
    <n v="5"/>
    <n v="0"/>
    <n v="1"/>
    <n v="0"/>
    <n v="0"/>
    <n v="1"/>
  </r>
  <r>
    <s v="0015A00002JPHp4QAH"/>
    <x v="35"/>
    <n v="2021"/>
    <s v="0055A00000BNpn5QAD"/>
    <x v="17"/>
    <x v="6"/>
    <s v="0065A00001ZcYgbQAF"/>
    <x v="0"/>
    <s v="0056e00000BdAUZAA3"/>
    <x v="3"/>
    <n v="85383"/>
    <n v="4269.1499999999996"/>
    <b v="0"/>
    <n v="5"/>
    <n v="0"/>
    <n v="1"/>
    <n v="0"/>
    <n v="0"/>
    <n v="1"/>
  </r>
  <r>
    <s v="0015A00002JPFi2QAH"/>
    <x v="35"/>
    <n v="2021"/>
    <s v="0055A00000BNpn5QAD"/>
    <x v="17"/>
    <x v="0"/>
    <s v="0065A00001ZcYAkQAN"/>
    <x v="0"/>
    <s v="0056e00000BdAUZAA3"/>
    <x v="5"/>
    <n v="76041.5"/>
    <n v="22812.45"/>
    <b v="0"/>
    <n v="30"/>
    <n v="0"/>
    <n v="1"/>
    <n v="0"/>
    <n v="0"/>
    <n v="1"/>
  </r>
  <r>
    <s v="0015A00002G7ADeQAN"/>
    <x v="310"/>
    <n v="2021"/>
    <s v="0055A000008iLoOQAU"/>
    <x v="15"/>
    <x v="0"/>
    <s v="0065A00001XqDtXQAV"/>
    <x v="0"/>
    <s v="0055A000008iLoOQAU"/>
    <x v="5"/>
    <n v="18627"/>
    <n v="5588.1"/>
    <b v="0"/>
    <n v="30"/>
    <n v="0"/>
    <n v="1"/>
    <n v="0"/>
    <n v="0"/>
    <n v="1"/>
  </r>
  <r>
    <s v="0015A00002FpYbiQAF"/>
    <x v="10"/>
    <n v="2021"/>
    <s v="0055A000008iLoOQAU"/>
    <x v="15"/>
    <x v="4"/>
    <s v="0065A00001XdNLFQA3"/>
    <x v="0"/>
    <s v="0055A00000Bnt5hQAB"/>
    <x v="3"/>
    <n v="88345"/>
    <n v="4417.25"/>
    <b v="0"/>
    <n v="5"/>
    <n v="0"/>
    <n v="1"/>
    <n v="0"/>
    <n v="0"/>
    <n v="1"/>
  </r>
  <r>
    <s v="0013100001p4OLLAA2"/>
    <x v="10"/>
    <n v="2021"/>
    <s v="0055A000008iLoOQAU"/>
    <x v="15"/>
    <x v="4"/>
    <s v="0065A00000le3XSQAY"/>
    <x v="0"/>
    <s v="0055A00000Bnt5hQAB"/>
    <x v="3"/>
    <n v="86700"/>
    <n v="4335"/>
    <b v="0"/>
    <n v="5"/>
    <n v="0"/>
    <n v="1"/>
    <n v="0"/>
    <n v="0"/>
    <n v="1"/>
  </r>
  <r>
    <s v="0015A000026AazSQAS"/>
    <x v="250"/>
    <n v="2021"/>
    <s v="0055A000008iLoOQAU"/>
    <x v="15"/>
    <x v="4"/>
    <s v="0065A00001YHeg9QAD"/>
    <x v="0"/>
    <s v="0055A00000Bnt5hQAB"/>
    <x v="3"/>
    <n v="92390"/>
    <n v="4619.5"/>
    <b v="0"/>
    <n v="5"/>
    <n v="0"/>
    <n v="1"/>
    <n v="0"/>
    <n v="0"/>
    <n v="1"/>
  </r>
  <r>
    <s v="0013100001k5ZyRAAU"/>
    <x v="250"/>
    <n v="2021"/>
    <s v="0055A000009GjocQAC"/>
    <x v="18"/>
    <x v="7"/>
    <s v="0065A00001Ww6OsQAJ"/>
    <x v="0"/>
    <s v="0055A00000Bnt5hQAB"/>
    <x v="3"/>
    <n v="77950"/>
    <n v="3897.5"/>
    <b v="0"/>
    <n v="5"/>
    <n v="0"/>
    <n v="1"/>
    <n v="0"/>
    <n v="0"/>
    <n v="1"/>
  </r>
  <r>
    <s v="0015A00002DTrQzQAL"/>
    <x v="10"/>
    <n v="2021"/>
    <s v="0055A000008iLoOQAU"/>
    <x v="17"/>
    <x v="0"/>
    <s v="0065A00001VfHaYQAV"/>
    <x v="0"/>
    <s v="0055A00000Bnt5hQAB"/>
    <x v="3"/>
    <n v="54281"/>
    <n v="2714.05"/>
    <b v="0"/>
    <n v="5"/>
    <n v="0"/>
    <n v="1"/>
    <n v="0"/>
    <n v="0"/>
    <n v="1"/>
  </r>
  <r>
    <s v="0015A00002FsKT3QAN"/>
    <x v="35"/>
    <n v="2021"/>
    <s v="0055A000008iLoOQAU"/>
    <x v="15"/>
    <x v="0"/>
    <s v="0065A00001XkU7FQAV"/>
    <x v="0"/>
    <s v="0055A00000Bnt5hQAB"/>
    <x v="3"/>
    <n v="154850"/>
    <n v="7742.5"/>
    <b v="0"/>
    <n v="5"/>
    <n v="0"/>
    <n v="1"/>
    <n v="0"/>
    <n v="0"/>
    <n v="1"/>
  </r>
  <r>
    <s v="0015A000029VuaIQAS"/>
    <x v="10"/>
    <n v="2021"/>
    <s v="0055A00000BNXCfQAP"/>
    <x v="15"/>
    <x v="11"/>
    <s v="0065A00001biM8jQAE"/>
    <x v="0"/>
    <s v="0055A00000BNXCfQAP"/>
    <x v="3"/>
    <n v="162000"/>
    <n v="8100"/>
    <b v="0"/>
    <n v="5"/>
    <n v="0"/>
    <n v="1"/>
    <n v="0"/>
    <n v="0"/>
    <n v="1"/>
  </r>
  <r>
    <s v="0015A00002PL9XWQA1"/>
    <x v="35"/>
    <n v="2021"/>
    <s v="0055A00000Bnt5hQAB"/>
    <x v="15"/>
    <x v="0"/>
    <s v="0065A00001bor7bQAA"/>
    <x v="0"/>
    <s v="0055A00000Bnt5hQAB"/>
    <x v="5"/>
    <n v="154850"/>
    <n v="46455"/>
    <b v="0"/>
    <n v="30"/>
    <n v="0"/>
    <n v="1"/>
    <n v="0"/>
    <n v="0"/>
    <n v="1"/>
  </r>
  <r>
    <s v="0015A00002PKYUXQA5"/>
    <x v="35"/>
    <n v="2021"/>
    <s v="0055A00000BNpn5QAD"/>
    <x v="15"/>
    <x v="6"/>
    <s v="0065A00001bnzqOQAQ"/>
    <x v="0"/>
    <s v="0056e00000BdAUZAA3"/>
    <x v="6"/>
    <n v="119370"/>
    <n v="83559"/>
    <b v="0"/>
    <n v="70"/>
    <n v="0"/>
    <n v="1"/>
    <n v="0"/>
    <n v="0"/>
    <n v="1"/>
  </r>
  <r>
    <s v="0015A00002HduOzQAJ"/>
    <x v="308"/>
    <n v="2021"/>
    <s v="0055A000008iLmwQAE"/>
    <x v="17"/>
    <x v="17"/>
    <s v="0065A00001Z6s1jQAB"/>
    <x v="0"/>
    <s v="0055A00000Bnt5hQAB"/>
    <x v="5"/>
    <n v="175010"/>
    <n v="52503"/>
    <b v="0"/>
    <n v="30"/>
    <n v="0"/>
    <n v="1"/>
    <n v="0"/>
    <n v="0"/>
    <n v="1"/>
  </r>
  <r>
    <s v="0015A00002B6MYiQAN"/>
    <x v="10"/>
    <n v="2021"/>
    <s v="0055A00000BNXCfQAP"/>
    <x v="15"/>
    <x v="0"/>
    <s v="0065A00001bZV6bQAG"/>
    <x v="0"/>
    <s v="0055A00000BNXCfQAP"/>
    <x v="3"/>
    <n v="152000"/>
    <n v="7600"/>
    <b v="0"/>
    <n v="5"/>
    <n v="0"/>
    <n v="1"/>
    <n v="0"/>
    <n v="0"/>
    <n v="1"/>
  </r>
  <r>
    <s v="0013100001p5BKSAA2"/>
    <x v="311"/>
    <n v="2022"/>
    <s v="0055A000008zqzaQAA"/>
    <x v="15"/>
    <x v="6"/>
    <s v="0065A00001Tj31DQAR"/>
    <x v="0"/>
    <s v="0055A00000BcmS5QAJ"/>
    <x v="3"/>
    <n v="161000"/>
    <n v="8050"/>
    <b v="0"/>
    <n v="5"/>
    <n v="0"/>
    <n v="1"/>
    <n v="0"/>
    <n v="0"/>
    <n v="1"/>
  </r>
  <r>
    <s v="0015A00002UfrFTQAZ"/>
    <x v="10"/>
    <n v="2021"/>
    <s v="0055A00000BNXCfQAP"/>
    <x v="14"/>
    <x v="6"/>
    <s v="0065A00001dCNycQAG"/>
    <x v="0"/>
    <s v="0055A00000BNXCfQAP"/>
    <x v="3"/>
    <n v="154850"/>
    <n v="7742.5"/>
    <b v="0"/>
    <n v="5"/>
    <n v="0"/>
    <n v="1"/>
    <n v="0"/>
    <n v="0"/>
    <n v="1"/>
  </r>
  <r>
    <s v="0015A00002QEFn0QAH"/>
    <x v="10"/>
    <n v="2021"/>
    <s v="0055A00000BNpn5QAD"/>
    <x v="15"/>
    <x v="6"/>
    <s v="0065A00001baRnWQAU"/>
    <x v="0"/>
    <s v="0056e00000BdAUZAA3"/>
    <x v="3"/>
    <n v="120750"/>
    <n v="6037.5"/>
    <b v="0"/>
    <n v="5"/>
    <n v="0"/>
    <n v="1"/>
    <n v="0"/>
    <n v="0"/>
    <n v="1"/>
  </r>
  <r>
    <s v="0015A00002VpXmeQAF"/>
    <x v="10"/>
    <n v="2021"/>
    <s v="0055A000008zqzaQAA"/>
    <x v="15"/>
    <x v="0"/>
    <s v="0065A00001dLeiwQAC"/>
    <x v="0"/>
    <s v="0055A000008zqzaQAA"/>
    <x v="3"/>
    <n v="168010"/>
    <n v="8400.5"/>
    <b v="0"/>
    <n v="5"/>
    <n v="0"/>
    <n v="1"/>
    <n v="0"/>
    <n v="0"/>
    <n v="1"/>
  </r>
  <r>
    <s v="0013100001puTdTAAU"/>
    <x v="35"/>
    <n v="2021"/>
    <s v="0055A00000Bnt5hQAB"/>
    <x v="15"/>
    <x v="0"/>
    <s v="0065A00001df8Y0QAI"/>
    <x v="0"/>
    <s v="0055A00000Bnt5hQAB"/>
    <x v="5"/>
    <n v="183010"/>
    <n v="54903"/>
    <b v="0"/>
    <n v="30"/>
    <n v="0"/>
    <n v="1"/>
    <n v="0"/>
    <n v="0"/>
    <n v="1"/>
  </r>
  <r>
    <s v="0015A00002CRzVDQA1"/>
    <x v="267"/>
    <n v="2021"/>
    <s v="0055A000008iLoOQAU"/>
    <x v="15"/>
    <x v="0"/>
    <s v="0065A00001XHkdTQAT"/>
    <x v="0"/>
    <s v="0055A00000Bd5F0QAJ"/>
    <x v="3"/>
    <n v="141450"/>
    <n v="7072.5"/>
    <b v="0"/>
    <n v="5"/>
    <n v="0"/>
    <n v="1"/>
    <n v="0"/>
    <n v="0"/>
    <n v="1"/>
  </r>
  <r>
    <s v="0015A00002OJEulQAH"/>
    <x v="267"/>
    <n v="2021"/>
    <s v="0055A000008zqzaQAA"/>
    <x v="14"/>
    <x v="0"/>
    <s v="0065A00001bNkNWQA0"/>
    <x v="0"/>
    <s v="0055A00000BcmLYQAZ"/>
    <x v="3"/>
    <n v="174800"/>
    <n v="8740"/>
    <b v="0"/>
    <n v="5"/>
    <n v="0"/>
    <n v="1"/>
    <n v="0"/>
    <n v="0"/>
    <n v="1"/>
  </r>
  <r>
    <s v="0015A00002JN2I4QAL"/>
    <x v="308"/>
    <n v="2021"/>
    <s v="0055A000008zqzaQAA"/>
    <x v="15"/>
    <x v="4"/>
    <s v="0065A00001ZWyhyQAD"/>
    <x v="0"/>
    <s v="0055A00000Bnt5hQAB"/>
    <x v="3"/>
    <n v="178078"/>
    <n v="8903.9"/>
    <b v="0"/>
    <n v="5"/>
    <n v="0"/>
    <n v="1"/>
    <n v="0"/>
    <n v="0"/>
    <n v="1"/>
  </r>
  <r>
    <s v="0013100001p58X5AAI"/>
    <x v="10"/>
    <n v="2021"/>
    <s v="0055A000008zqzaQAA"/>
    <x v="15"/>
    <x v="0"/>
    <s v="0065A00001XKPV7QAP"/>
    <x v="0"/>
    <s v="0055A00000Bd4j9QAB"/>
    <x v="5"/>
    <n v="141450"/>
    <n v="42435"/>
    <b v="0"/>
    <n v="30"/>
    <n v="0"/>
    <n v="1"/>
    <n v="0"/>
    <n v="0"/>
    <n v="1"/>
  </r>
  <r>
    <s v="0015A00002LgX1AQAV"/>
    <x v="10"/>
    <n v="2021"/>
    <s v="0055A00000BNXCfQAP"/>
    <x v="15"/>
    <x v="0"/>
    <s v="0065A00001ax3NoQAI"/>
    <x v="0"/>
    <s v="0055A00000BNXCfQAP"/>
    <x v="3"/>
    <n v="152000"/>
    <n v="7600"/>
    <b v="0"/>
    <n v="5"/>
    <n v="0"/>
    <n v="1"/>
    <n v="0"/>
    <n v="0"/>
    <n v="1"/>
  </r>
  <r>
    <s v="0015A00002DyJsiQAF"/>
    <x v="10"/>
    <n v="2021"/>
    <s v="00531000007KAu8AAG"/>
    <x v="15"/>
    <x v="0"/>
    <s v="0065A00001WzhiRQAR"/>
    <x v="0"/>
    <s v="00531000007KAu8AAG"/>
    <x v="3"/>
    <n v="98134"/>
    <n v="4906.7"/>
    <b v="0"/>
    <n v="5"/>
    <n v="0"/>
    <n v="1"/>
    <n v="0"/>
    <n v="0"/>
    <n v="1"/>
  </r>
  <r>
    <s v="0015A00002JPAgoQAH"/>
    <x v="312"/>
    <n v="2021"/>
    <s v="0055A000008iLoOQAU"/>
    <x v="15"/>
    <x v="0"/>
    <s v="0065A00001cIG3BQAW"/>
    <x v="0"/>
    <s v="00531000007KAu8AAG"/>
    <x v="3"/>
    <n v="98134"/>
    <n v="4906.7"/>
    <b v="0"/>
    <n v="5"/>
    <n v="0"/>
    <n v="1"/>
    <n v="0"/>
    <n v="0"/>
    <n v="1"/>
  </r>
  <r>
    <s v="0016e00002XSqc7AAD"/>
    <x v="10"/>
    <n v="2021"/>
    <s v="0055A000008zqzaQAA"/>
    <x v="15"/>
    <x v="0"/>
    <s v="0066e00001dzAwAAAU"/>
    <x v="0"/>
    <s v="0055A00000Bd0KeQAJ"/>
    <x v="3"/>
    <n v="96570"/>
    <n v="4828.5"/>
    <b v="0"/>
    <n v="5"/>
    <n v="0"/>
    <n v="1"/>
    <n v="0"/>
    <n v="0"/>
    <n v="1"/>
  </r>
  <r>
    <s v="0015A00002TB5RgQAL"/>
    <x v="10"/>
    <n v="2021"/>
    <s v="0055A000008iLoOQAU"/>
    <x v="17"/>
    <x v="10"/>
    <s v="0065A00001cqAPCQA2"/>
    <x v="0"/>
    <s v="0056e00000BdAUZAA3"/>
    <x v="3"/>
    <n v="102727"/>
    <n v="5136.3500000000004"/>
    <b v="0"/>
    <n v="5"/>
    <n v="0"/>
    <n v="1"/>
    <n v="0"/>
    <n v="0"/>
    <n v="1"/>
  </r>
  <r>
    <s v="0015A00002UfvEYQAZ"/>
    <x v="10"/>
    <n v="2021"/>
    <s v="00531000007KAu8AAG"/>
    <x v="15"/>
    <x v="10"/>
    <s v="0065A00001dCQNWQA4"/>
    <x v="0"/>
    <s v="00531000007KAu8AAG"/>
    <x v="3"/>
    <n v="102727"/>
    <n v="5136.3500000000004"/>
    <b v="0"/>
    <n v="5"/>
    <n v="0"/>
    <n v="1"/>
    <n v="0"/>
    <n v="0"/>
    <n v="1"/>
  </r>
  <r>
    <s v="0015A00002CSQxuQAH"/>
    <x v="10"/>
    <n v="2021"/>
    <s v="0055A000008iLoOQAU"/>
    <x v="15"/>
    <x v="0"/>
    <s v="0065A00001Pvxf3QAB"/>
    <x v="0"/>
    <s v="0055A000008zqzaQAA"/>
    <x v="3"/>
    <n v="85000"/>
    <n v="4250"/>
    <b v="0"/>
    <n v="5"/>
    <n v="0"/>
    <n v="1"/>
    <n v="0"/>
    <n v="0"/>
    <n v="1"/>
  </r>
  <r>
    <s v="0013100001n7DqWAAU"/>
    <x v="10"/>
    <n v="2021"/>
    <s v="00531000007KAu8AAG"/>
    <x v="15"/>
    <x v="4"/>
    <s v="0065A00001WwtyCQAR"/>
    <x v="0"/>
    <s v="00531000007KAu8AAG"/>
    <x v="3"/>
    <n v="104701"/>
    <n v="5235.05"/>
    <b v="0"/>
    <n v="5"/>
    <n v="0"/>
    <n v="1"/>
    <n v="0"/>
    <n v="0"/>
    <n v="1"/>
  </r>
  <r>
    <s v="0015A00002DwJKeQAN"/>
    <x v="197"/>
    <n v="2021"/>
    <s v="00531000007KAu8AAG"/>
    <x v="15"/>
    <x v="4"/>
    <s v="0065A00001WwEUPQA3"/>
    <x v="0"/>
    <s v="00531000007KAu8AAG"/>
    <x v="3"/>
    <n v="95495"/>
    <n v="4774.75"/>
    <b v="0"/>
    <n v="5"/>
    <n v="0"/>
    <n v="1"/>
    <n v="0"/>
    <n v="0"/>
    <n v="1"/>
  </r>
  <r>
    <s v="0015A00002FcQTCQA3"/>
    <x v="252"/>
    <n v="2021"/>
    <s v="0055A000008iLoOQAU"/>
    <x v="14"/>
    <x v="11"/>
    <s v="0065A00001XdGFRQA3"/>
    <x v="0"/>
    <s v="0055A00000Bd0KeQAJ"/>
    <x v="3"/>
    <n v="68640"/>
    <n v="3432"/>
    <b v="0"/>
    <n v="5"/>
    <n v="0"/>
    <n v="1"/>
    <n v="0"/>
    <n v="0"/>
    <n v="1"/>
  </r>
  <r>
    <s v="0015A000022RQbWQAW"/>
    <x v="274"/>
    <n v="2021"/>
    <s v="00531000008FRNUAA4"/>
    <x v="15"/>
    <x v="0"/>
    <s v="0065A00000k46dzQAA"/>
    <x v="0"/>
    <s v="00531000007KAu8AAG"/>
    <x v="3"/>
    <n v="98134"/>
    <n v="4906.7"/>
    <b v="0"/>
    <n v="5"/>
    <n v="0"/>
    <n v="1"/>
    <n v="0"/>
    <n v="0"/>
    <n v="1"/>
  </r>
  <r>
    <s v="0015A00002RhW5xQAF"/>
    <x v="10"/>
    <n v="2021"/>
    <s v="0055A000009sa63QAA"/>
    <x v="19"/>
    <x v="0"/>
    <s v="0065A00001cVujCQAS"/>
    <x v="0"/>
    <s v="0055A000009sa63QAA"/>
    <x v="2"/>
    <n v="72527.27"/>
    <n v="7252.73"/>
    <b v="0"/>
    <n v="10"/>
    <n v="0"/>
    <n v="1"/>
    <n v="0"/>
    <n v="0"/>
    <n v="1"/>
  </r>
  <r>
    <s v="0015A00002VnncqQAB"/>
    <x v="139"/>
    <n v="2021"/>
    <s v="0055A00000BcmLTQAZ"/>
    <x v="20"/>
    <x v="6"/>
    <s v="0065A00001dKlIiQAK"/>
    <x v="0"/>
    <s v="00531000007KgPgAAK"/>
    <x v="3"/>
    <n v="72136"/>
    <n v="3606.8"/>
    <b v="0"/>
    <n v="5"/>
    <n v="0"/>
    <n v="1"/>
    <n v="0"/>
    <n v="0"/>
    <n v="1"/>
  </r>
  <r>
    <s v="0015A00002UhTZ5QAN"/>
    <x v="68"/>
    <n v="2022"/>
    <s v="0055A000009sa63QAA"/>
    <x v="19"/>
    <x v="0"/>
    <s v="0065A00001dIz0PQAS"/>
    <x v="0"/>
    <s v="0055A000009sa63QAA"/>
    <x v="3"/>
    <n v="71421.56"/>
    <n v="3571.08"/>
    <b v="0"/>
    <n v="5"/>
    <n v="0"/>
    <n v="1"/>
    <n v="0"/>
    <n v="0"/>
    <n v="1"/>
  </r>
  <r>
    <s v="0015A000027zS6xQAE"/>
    <x v="68"/>
    <n v="2022"/>
    <s v="00531000007MUoEAAW"/>
    <x v="20"/>
    <x v="6"/>
    <s v="0065A00000z19WhQAI"/>
    <x v="1"/>
    <s v="00531000007KgPgAAK"/>
    <x v="4"/>
    <n v="71699"/>
    <n v="21509.7"/>
    <b v="0"/>
    <n v="30"/>
    <n v="0"/>
    <n v="1"/>
    <n v="0"/>
    <n v="0"/>
    <n v="1"/>
  </r>
  <r>
    <s v="0015A00002FspadQAB"/>
    <x v="113"/>
    <n v="2020"/>
    <s v="00531000007MUoEAAW"/>
    <x v="20"/>
    <x v="0"/>
    <s v="0065A00001XmsD8QAJ"/>
    <x v="0"/>
    <s v="00531000007KgPgAAK"/>
    <x v="2"/>
    <n v="65437"/>
    <n v="6543.7"/>
    <b v="0"/>
    <n v="10"/>
    <n v="0"/>
    <n v="1"/>
    <n v="0"/>
    <n v="0"/>
    <n v="1"/>
  </r>
  <r>
    <s v="0015A00002CTTHQQA5"/>
    <x v="29"/>
    <n v="2022"/>
    <s v="0055A000009sa63QAA"/>
    <x v="19"/>
    <x v="6"/>
    <s v="0065A00001SgX0oQAF"/>
    <x v="0"/>
    <s v="0055A000009sa63QAA"/>
    <x v="4"/>
    <n v="99036.26"/>
    <n v="29710.880000000001"/>
    <b v="0"/>
    <n v="30"/>
    <n v="0"/>
    <n v="1"/>
    <n v="0"/>
    <n v="0"/>
    <n v="1"/>
  </r>
  <r>
    <s v="0015A00002IrmI2QAJ"/>
    <x v="29"/>
    <n v="2022"/>
    <s v="0055A000009sa63QAA"/>
    <x v="19"/>
    <x v="0"/>
    <s v="0065A00001ZOA8cQAH"/>
    <x v="0"/>
    <s v="0055A000009sa63QAA"/>
    <x v="3"/>
    <n v="71717.100000000006"/>
    <n v="3585.86"/>
    <b v="0"/>
    <n v="5"/>
    <n v="0"/>
    <n v="1"/>
    <n v="0"/>
    <n v="0"/>
    <n v="1"/>
  </r>
  <r>
    <s v="0015A00002JMiaYQAT"/>
    <x v="29"/>
    <n v="2022"/>
    <s v="0055A000009sa63QAA"/>
    <x v="19"/>
    <x v="0"/>
    <s v="0065A00001ZVhI6QAL"/>
    <x v="0"/>
    <s v="0055A000009sa63QAA"/>
    <x v="2"/>
    <n v="71323.05"/>
    <n v="7132.31"/>
    <b v="0"/>
    <n v="10"/>
    <n v="0"/>
    <n v="1"/>
    <n v="0"/>
    <n v="0"/>
    <n v="1"/>
  </r>
  <r>
    <s v="0015A00002FTt9CQAT"/>
    <x v="29"/>
    <n v="2022"/>
    <s v="0055A000009sa63QAA"/>
    <x v="21"/>
    <x v="0"/>
    <s v="0065A00001YHfLgQAL"/>
    <x v="0"/>
    <s v="0055A000009sa63QAA"/>
    <x v="3"/>
    <n v="71132.59"/>
    <n v="3556.63"/>
    <b v="0"/>
    <n v="5"/>
    <n v="0"/>
    <n v="1"/>
    <n v="0"/>
    <n v="0"/>
    <n v="1"/>
  </r>
  <r>
    <s v="0015A00002G9lT5QAJ"/>
    <x v="29"/>
    <n v="2022"/>
    <s v="0055A000009sa63QAA"/>
    <x v="19"/>
    <x v="3"/>
    <s v="0065A00001XrXpBQAV"/>
    <x v="0"/>
    <s v="0055A000009sa63QAA"/>
    <x v="3"/>
    <n v="72529.98"/>
    <n v="3626.5"/>
    <b v="0"/>
    <n v="5"/>
    <n v="0"/>
    <n v="1"/>
    <n v="0"/>
    <n v="0"/>
    <n v="1"/>
  </r>
  <r>
    <s v="0016e00002XTgrWAAT"/>
    <x v="29"/>
    <n v="2022"/>
    <s v="0055A000009sa63QAA"/>
    <x v="19"/>
    <x v="4"/>
    <s v="0066e00001e0E2WAAU"/>
    <x v="0"/>
    <s v="0055A000009sa63QAA"/>
    <x v="3"/>
    <n v="448195"/>
    <n v="22409.75"/>
    <b v="0"/>
    <n v="5"/>
    <n v="0"/>
    <n v="1"/>
    <n v="0"/>
    <n v="0"/>
    <n v="1"/>
  </r>
  <r>
    <s v="0013100001mIovHAAS"/>
    <x v="29"/>
    <n v="2022"/>
    <s v="0055A000009sa63QAA"/>
    <x v="19"/>
    <x v="13"/>
    <s v="0065A00001Z5zesQAB"/>
    <x v="0"/>
    <s v="0055A000009sa63QAA"/>
    <x v="2"/>
    <n v="72175"/>
    <n v="7217.5"/>
    <b v="0"/>
    <n v="10"/>
    <n v="0"/>
    <n v="1"/>
    <n v="0"/>
    <n v="0"/>
    <n v="1"/>
  </r>
  <r>
    <s v="0015A00002VpDohQAF"/>
    <x v="29"/>
    <n v="2022"/>
    <s v="0055A000009sa63QAA"/>
    <x v="19"/>
    <x v="3"/>
    <s v="0065A00001dLTrxQAG"/>
    <x v="0"/>
    <s v="0055A000009sa63QAA"/>
    <x v="4"/>
    <n v="59286.6"/>
    <n v="17785.98"/>
    <b v="0"/>
    <n v="30"/>
    <n v="0"/>
    <n v="1"/>
    <n v="0"/>
    <n v="0"/>
    <n v="1"/>
  </r>
  <r>
    <s v="0015A00002Dy9kOQAR"/>
    <x v="29"/>
    <n v="2022"/>
    <s v="0055A000009sa63QAA"/>
    <x v="19"/>
    <x v="4"/>
    <s v="0065A00001Wy7BPQAZ"/>
    <x v="1"/>
    <s v="0055A000009sa63QAA"/>
    <x v="3"/>
    <n v="71209.789999999994"/>
    <n v="3560.49"/>
    <b v="0"/>
    <n v="5"/>
    <n v="0"/>
    <n v="1"/>
    <n v="0"/>
    <n v="0"/>
    <n v="1"/>
  </r>
  <r>
    <s v="0015A00002Dz7c4QAB"/>
    <x v="29"/>
    <n v="2022"/>
    <s v="0055A000009sa63QAA"/>
    <x v="19"/>
    <x v="4"/>
    <s v="0065A00001X8hULQAZ"/>
    <x v="1"/>
    <s v="0055A000009sa63QAA"/>
    <x v="3"/>
    <n v="70583.13"/>
    <n v="3529.16"/>
    <b v="0"/>
    <n v="5"/>
    <n v="0"/>
    <n v="1"/>
    <n v="0"/>
    <n v="0"/>
    <n v="1"/>
  </r>
  <r>
    <s v="0015A00002HdHurQAF"/>
    <x v="29"/>
    <n v="2022"/>
    <s v="0055A000009sa63QAA"/>
    <x v="19"/>
    <x v="0"/>
    <s v="0065A00001Z1bxtQAB"/>
    <x v="0"/>
    <s v="0055A000009sa63QAA"/>
    <x v="2"/>
    <n v="65913"/>
    <n v="6591.3"/>
    <b v="0"/>
    <n v="10"/>
    <n v="0"/>
    <n v="1"/>
    <n v="0"/>
    <n v="0"/>
    <n v="1"/>
  </r>
  <r>
    <s v="0015A000022QmMDQA0"/>
    <x v="98"/>
    <n v="2020"/>
    <s v="00531000007MUoEAAW"/>
    <x v="22"/>
    <x v="0"/>
    <s v="0065A00000k3LQvQAM"/>
    <x v="0"/>
    <s v="00531000007Es7rAAC"/>
    <x v="2"/>
    <n v="196791"/>
    <n v="19679.099999999999"/>
    <b v="0"/>
    <n v="10"/>
    <n v="0"/>
    <n v="1"/>
    <n v="0"/>
    <n v="0"/>
    <n v="1"/>
  </r>
  <r>
    <s v="0015A000021OEZ5QAO"/>
    <x v="98"/>
    <n v="2020"/>
    <s v="00531000007MUoEAAW"/>
    <x v="22"/>
    <x v="3"/>
    <s v="0065A00000k1dWkQAI"/>
    <x v="0"/>
    <s v="00531000007Es7rAAC"/>
    <x v="2"/>
    <n v="66233"/>
    <n v="6623.3"/>
    <b v="0"/>
    <n v="10"/>
    <n v="0"/>
    <n v="1"/>
    <n v="0"/>
    <n v="0"/>
    <n v="1"/>
  </r>
  <r>
    <s v="0015A00001yXnVjQAK"/>
    <x v="96"/>
    <n v="2020"/>
    <s v="00531000007MUoEAAW"/>
    <x v="20"/>
    <x v="4"/>
    <s v="0065A00000jSknnQAC"/>
    <x v="0"/>
    <s v="00531000007KgPgAAK"/>
    <x v="2"/>
    <n v="66432"/>
    <n v="6643.2"/>
    <b v="0"/>
    <n v="10"/>
    <n v="0"/>
    <n v="1"/>
    <n v="0"/>
    <n v="0"/>
    <n v="1"/>
  </r>
  <r>
    <s v="0015A00002NMXqWQAX"/>
    <x v="40"/>
    <n v="2021"/>
    <s v="0055A000009sa63QAA"/>
    <x v="19"/>
    <x v="2"/>
    <s v="0065A00001bBJRvQAO"/>
    <x v="0"/>
    <s v="0055A000009sa63QAA"/>
    <x v="8"/>
    <n v="181987.74"/>
    <n v="127391.42"/>
    <b v="0"/>
    <n v="70"/>
    <n v="0"/>
    <n v="1"/>
    <n v="0"/>
    <n v="0"/>
    <n v="1"/>
  </r>
  <r>
    <s v="0015A00002Uf1BcQAJ"/>
    <x v="40"/>
    <n v="2021"/>
    <s v="0055A000009sa63QAA"/>
    <x v="19"/>
    <x v="1"/>
    <s v="0065A00001dBJ46QAG"/>
    <x v="0"/>
    <s v="0055A000009sa63QAA"/>
    <x v="9"/>
    <n v="65018.25"/>
    <n v="32509.13"/>
    <b v="0"/>
    <n v="50"/>
    <n v="0"/>
    <n v="1"/>
    <n v="0"/>
    <n v="0"/>
    <n v="1"/>
  </r>
  <r>
    <s v="0015A00002DTJnaQAH"/>
    <x v="40"/>
    <n v="2021"/>
    <s v="0055A000009sa63QAA"/>
    <x v="19"/>
    <x v="0"/>
    <s v="0065A00001VeTFsQAN"/>
    <x v="0"/>
    <s v="0055A000009sa63QAA"/>
    <x v="2"/>
    <n v="65476"/>
    <n v="6547.6"/>
    <b v="0"/>
    <n v="10"/>
    <n v="0"/>
    <n v="1"/>
    <n v="0"/>
    <n v="0"/>
    <n v="1"/>
  </r>
  <r>
    <s v="0015A00002G7sspQAB"/>
    <x v="40"/>
    <n v="2021"/>
    <s v="0055A000009sa63QAA"/>
    <x v="19"/>
    <x v="0"/>
    <s v="0065A00001XqTH2QAN"/>
    <x v="0"/>
    <s v="0055A000009sa63QAA"/>
    <x v="2"/>
    <n v="99495.82"/>
    <n v="9949.58"/>
    <b v="0"/>
    <n v="10"/>
    <n v="0"/>
    <n v="1"/>
    <n v="0"/>
    <n v="0"/>
    <n v="1"/>
  </r>
  <r>
    <s v="0015A00002HbBAZQA3"/>
    <x v="40"/>
    <n v="2021"/>
    <s v="0055A000009sa63QAA"/>
    <x v="19"/>
    <x v="0"/>
    <s v="0065A00001Yk5n5QAB"/>
    <x v="0"/>
    <s v="0055A000009sa63QAA"/>
    <x v="2"/>
    <n v="65675"/>
    <n v="6567.5"/>
    <b v="0"/>
    <n v="10"/>
    <n v="0"/>
    <n v="1"/>
    <n v="0"/>
    <n v="0"/>
    <n v="1"/>
  </r>
  <r>
    <s v="0015A00002PJjHJQA1"/>
    <x v="40"/>
    <n v="2021"/>
    <s v="0055A000009sa63QAA"/>
    <x v="19"/>
    <x v="3"/>
    <s v="0065A00001bifvOQAQ"/>
    <x v="0"/>
    <s v="0055A000009sa63QAA"/>
    <x v="2"/>
    <n v="70986.600000000006"/>
    <n v="7098.66"/>
    <b v="0"/>
    <n v="10"/>
    <n v="0"/>
    <n v="1"/>
    <n v="0"/>
    <n v="0"/>
    <n v="1"/>
  </r>
  <r>
    <s v="0015A00002Vq7OhQAJ"/>
    <x v="226"/>
    <n v="2022"/>
    <s v="0055A000009sa63QAA"/>
    <x v="19"/>
    <x v="6"/>
    <s v="0065A00001ddLowQAE"/>
    <x v="0"/>
    <s v="0055A000009sa63QAA"/>
    <x v="2"/>
    <n v="59465.7"/>
    <n v="5946.57"/>
    <b v="0"/>
    <n v="10"/>
    <n v="0"/>
    <n v="1"/>
    <n v="0"/>
    <n v="0"/>
    <n v="1"/>
  </r>
  <r>
    <s v="0015A00002OKk1EQAT"/>
    <x v="40"/>
    <n v="2021"/>
    <s v="0055A000009sa63QAA"/>
    <x v="19"/>
    <x v="3"/>
    <s v="0065A00001bOR2iQAG"/>
    <x v="0"/>
    <s v="0055A000009sa63QAA"/>
    <x v="4"/>
    <n v="65018.25"/>
    <n v="19505.47"/>
    <b v="0"/>
    <n v="30"/>
    <n v="0"/>
    <n v="1"/>
    <n v="0"/>
    <n v="0"/>
    <n v="1"/>
  </r>
  <r>
    <s v="0015A00002Rgm9TQAR"/>
    <x v="40"/>
    <n v="2021"/>
    <s v="0055A000009sa63QAA"/>
    <x v="19"/>
    <x v="4"/>
    <s v="0065A00001cV32DQAS"/>
    <x v="0"/>
    <s v="0055A000009sa63QAA"/>
    <x v="2"/>
    <n v="65018.25"/>
    <n v="6501.83"/>
    <b v="0"/>
    <n v="10"/>
    <n v="0"/>
    <n v="1"/>
    <n v="0"/>
    <n v="0"/>
    <n v="1"/>
  </r>
  <r>
    <s v="0015A00002VoShSQAV"/>
    <x v="40"/>
    <n v="2021"/>
    <s v="0055A00000BcmLTQAZ"/>
    <x v="22"/>
    <x v="3"/>
    <s v="0065A00001dL9RLQA0"/>
    <x v="0"/>
    <s v="0055A00000Bd3dUQAR"/>
    <x v="2"/>
    <n v="62580.3"/>
    <n v="18774.09"/>
    <b v="0"/>
    <n v="30"/>
    <n v="0"/>
    <n v="1"/>
    <n v="0"/>
    <n v="0"/>
    <n v="1"/>
  </r>
  <r>
    <s v="0015A00002CT81SQAT"/>
    <x v="98"/>
    <n v="2020"/>
    <s v="00531000007MUoEAAW"/>
    <x v="23"/>
    <x v="0"/>
    <s v="0065A00001Sg9geQAB"/>
    <x v="1"/>
    <s v="00531000007KgPgAAK"/>
    <x v="2"/>
    <n v="72898"/>
    <n v="7289.8"/>
    <b v="0"/>
    <n v="10"/>
    <n v="0"/>
    <n v="1"/>
    <n v="0"/>
    <n v="0"/>
    <n v="1"/>
  </r>
  <r>
    <s v="0015A00002FFcWJQA1"/>
    <x v="98"/>
    <n v="2020"/>
    <s v="00531000007MUoEAAW"/>
    <x v="23"/>
    <x v="0"/>
    <s v="0065A00001XXnuMQAT"/>
    <x v="1"/>
    <s v="00531000007KgPgAAK"/>
    <x v="2"/>
    <n v="72699"/>
    <n v="7269.9"/>
    <b v="0"/>
    <n v="10"/>
    <n v="0"/>
    <n v="1"/>
    <n v="0"/>
    <n v="0"/>
    <n v="1"/>
  </r>
  <r>
    <s v="0015A00002DPHgdQAH"/>
    <x v="170"/>
    <n v="2019"/>
    <s v="00531000007MUoEAAW"/>
    <x v="24"/>
    <x v="6"/>
    <s v="0065A00001M9y3DQAR"/>
    <x v="1"/>
    <s v="00531000007KgPgAAK"/>
    <x v="2"/>
    <n v="53821.52"/>
    <n v="5382.15"/>
    <b v="0"/>
    <n v="10"/>
    <n v="0"/>
    <n v="1"/>
    <n v="0"/>
    <n v="0"/>
    <n v="1"/>
  </r>
  <r>
    <s v="0015A00002EoQE4QAN"/>
    <x v="170"/>
    <n v="2019"/>
    <s v="00531000007MUoEAAW"/>
    <x v="23"/>
    <x v="6"/>
    <s v="0065A00001XTdmaQAD"/>
    <x v="1"/>
    <s v="00531000007KgPgAAK"/>
    <x v="2"/>
    <n v="72500"/>
    <n v="7250"/>
    <b v="0"/>
    <n v="10"/>
    <n v="0"/>
    <n v="1"/>
    <n v="0"/>
    <n v="0"/>
    <n v="1"/>
  </r>
  <r>
    <s v="0015A0000282SrWQAU"/>
    <x v="98"/>
    <n v="2020"/>
    <s v="00531000007MUoEAAW"/>
    <x v="21"/>
    <x v="3"/>
    <s v="0065A000011nksGQAQ"/>
    <x v="1"/>
    <s v="00531000007KgPgAAK"/>
    <x v="2"/>
    <n v="137097"/>
    <n v="13709.7"/>
    <b v="0"/>
    <n v="10"/>
    <n v="0"/>
    <n v="1"/>
    <n v="0"/>
    <n v="0"/>
    <n v="1"/>
  </r>
  <r>
    <s v="0015A00002El8MfQAJ"/>
    <x v="40"/>
    <n v="2021"/>
    <s v="00531000007MUoEAAW"/>
    <x v="20"/>
    <x v="0"/>
    <s v="0065A00001XHjJFQA1"/>
    <x v="1"/>
    <s v="00531000007KgPgAAK"/>
    <x v="2"/>
    <n v="80636"/>
    <n v="8063.6"/>
    <b v="0"/>
    <n v="10"/>
    <n v="0"/>
    <n v="1"/>
    <n v="0"/>
    <n v="0"/>
    <n v="1"/>
  </r>
  <r>
    <s v="0015A00002AmFe7QAF"/>
    <x v="40"/>
    <n v="2021"/>
    <s v="00531000007MUoEAAW"/>
    <x v="19"/>
    <x v="4"/>
    <s v="0065A00001F9I8qQAF"/>
    <x v="1"/>
    <s v="00531000007KAsvAAG"/>
    <x v="3"/>
    <n v="71937"/>
    <n v="3596.85"/>
    <b v="0"/>
    <n v="5"/>
    <n v="0"/>
    <n v="1"/>
    <n v="0"/>
    <n v="0"/>
    <n v="1"/>
  </r>
  <r>
    <s v="0015A00002B9DIBQA3"/>
    <x v="260"/>
    <n v="2021"/>
    <s v="0055A000009sa63QAA"/>
    <x v="19"/>
    <x v="6"/>
    <s v="0065A00001KQoOIQA1"/>
    <x v="1"/>
    <s v="0055A000009sa63QAA"/>
    <x v="2"/>
    <n v="86367.05"/>
    <n v="8636.7000000000007"/>
    <b v="0"/>
    <n v="10"/>
    <n v="0"/>
    <n v="1"/>
    <n v="0"/>
    <n v="0"/>
    <n v="1"/>
  </r>
  <r>
    <s v="0015A00002QamdiQAB"/>
    <x v="281"/>
    <n v="2021"/>
    <s v="0055A000009sa63QAA"/>
    <x v="19"/>
    <x v="0"/>
    <s v="0065A00001br4r8QAA"/>
    <x v="0"/>
    <s v="0055A000009sa63QAA"/>
    <x v="9"/>
    <n v="71543.240000000005"/>
    <n v="35771.620000000003"/>
    <b v="0"/>
    <n v="50"/>
    <n v="0"/>
    <n v="1"/>
    <n v="0"/>
    <n v="0"/>
    <n v="1"/>
  </r>
  <r>
    <s v="0015A00002B7TE2QAN"/>
    <x v="40"/>
    <n v="2021"/>
    <s v="0055A000009sa63QAA"/>
    <x v="19"/>
    <x v="6"/>
    <s v="0065A00001ICVVJQA5"/>
    <x v="0"/>
    <s v="0055A000009sa63QAA"/>
    <x v="9"/>
    <n v="71041.460000000006"/>
    <n v="35520.730000000003"/>
    <b v="0"/>
    <n v="50"/>
    <n v="0"/>
    <n v="1"/>
    <n v="0"/>
    <n v="0"/>
    <n v="1"/>
  </r>
  <r>
    <s v="0015A00002Ir7MxQAJ"/>
    <x v="40"/>
    <n v="2021"/>
    <s v="0055A000009sa63QAA"/>
    <x v="19"/>
    <x v="4"/>
    <s v="0065A00001ZNI20QAH"/>
    <x v="0"/>
    <s v="0055A000009sa63QAA"/>
    <x v="9"/>
    <n v="91675"/>
    <n v="45837.5"/>
    <b v="0"/>
    <n v="50"/>
    <n v="0"/>
    <n v="1"/>
    <n v="0"/>
    <n v="0"/>
    <n v="1"/>
  </r>
  <r>
    <s v="0015A00002DxM9mQAF"/>
    <x v="313"/>
    <n v="2022"/>
    <s v="0055A000009sa63QAA"/>
    <x v="19"/>
    <x v="0"/>
    <s v="0065A00001WxDIhQAN"/>
    <x v="0"/>
    <s v="0055A000009sa63QAA"/>
    <x v="4"/>
    <n v="100602.03"/>
    <n v="30180.61"/>
    <b v="0"/>
    <n v="30"/>
    <n v="0"/>
    <n v="1"/>
    <n v="0"/>
    <n v="0"/>
    <n v="1"/>
  </r>
  <r>
    <s v="0015A0000269VhXQAU"/>
    <x v="39"/>
    <n v="2020"/>
    <s v="00531000007MUoEAAW"/>
    <x v="22"/>
    <x v="0"/>
    <s v="0065A00000nJujEQAS"/>
    <x v="0"/>
    <s v="00531000007KgPgAAK"/>
    <x v="2"/>
    <n v="65636"/>
    <n v="6563.6"/>
    <b v="0"/>
    <n v="10"/>
    <n v="0"/>
    <n v="1"/>
    <n v="0"/>
    <n v="0"/>
    <n v="1"/>
  </r>
  <r>
    <s v="0015A00001ztZbbQAE"/>
    <x v="39"/>
    <n v="2020"/>
    <s v="00531000007MUoEAAW"/>
    <x v="20"/>
    <x v="0"/>
    <s v="0065A00000jrmfWQAQ"/>
    <x v="0"/>
    <s v="00531000007KgPgAAK"/>
    <x v="2"/>
    <n v="137136"/>
    <n v="13713.6"/>
    <b v="0"/>
    <n v="10"/>
    <n v="0"/>
    <n v="1"/>
    <n v="0"/>
    <n v="0"/>
    <n v="1"/>
  </r>
  <r>
    <s v="0015A00001yXff6QAC"/>
    <x v="39"/>
    <n v="2020"/>
    <s v="00531000007MUoEAAW"/>
    <x v="23"/>
    <x v="0"/>
    <s v="0065A00000jSWN5QAO"/>
    <x v="0"/>
    <s v="00531000007KgPgAAK"/>
    <x v="2"/>
    <n v="80194"/>
    <n v="8019.4"/>
    <b v="0"/>
    <n v="10"/>
    <n v="0"/>
    <n v="1"/>
    <n v="0"/>
    <n v="0"/>
    <n v="1"/>
  </r>
  <r>
    <s v="0015A00001yY1x0QAC"/>
    <x v="39"/>
    <n v="2020"/>
    <s v="00531000007MUoEAAW"/>
    <x v="23"/>
    <x v="6"/>
    <s v="0065A00000jTAeVQAW"/>
    <x v="0"/>
    <s v="00531000007KgPgAAK"/>
    <x v="2"/>
    <n v="80194"/>
    <n v="8019.4"/>
    <b v="0"/>
    <n v="10"/>
    <n v="0"/>
    <n v="1"/>
    <n v="0"/>
    <n v="0"/>
    <n v="1"/>
  </r>
  <r>
    <s v="0015A00002GpXQkQAN"/>
    <x v="39"/>
    <n v="2020"/>
    <s v="00531000007MUoEAAW"/>
    <x v="23"/>
    <x v="4"/>
    <s v="0065A00001YbHZPQA3"/>
    <x v="0"/>
    <s v="00531000007KgPgAAK"/>
    <x v="2"/>
    <n v="59880.800000000003"/>
    <n v="5988.08"/>
    <b v="0"/>
    <n v="10"/>
    <n v="0"/>
    <n v="1"/>
    <n v="0"/>
    <n v="0"/>
    <n v="1"/>
  </r>
  <r>
    <s v="0015A00002GnfMHQAZ"/>
    <x v="10"/>
    <n v="2021"/>
    <s v="0055A000009sa63QAA"/>
    <x v="19"/>
    <x v="5"/>
    <s v="0065A00001YNJsLQAX"/>
    <x v="0"/>
    <s v="0055A000009sa63QAA"/>
    <x v="3"/>
    <n v="98779.81"/>
    <n v="4938.99"/>
    <b v="0"/>
    <n v="5"/>
    <n v="0"/>
    <n v="1"/>
    <n v="0"/>
    <n v="0"/>
    <n v="1"/>
  </r>
  <r>
    <s v="0015A000021P8fMQAS"/>
    <x v="10"/>
    <n v="2021"/>
    <s v="00531000007MUoEAAW"/>
    <x v="19"/>
    <x v="0"/>
    <s v="0065A00000k2eLbQAI"/>
    <x v="0"/>
    <s v="0055A000009sa63QAA"/>
    <x v="3"/>
    <n v="65000"/>
    <n v="3250"/>
    <b v="0"/>
    <n v="5"/>
    <n v="0"/>
    <n v="1"/>
    <n v="0"/>
    <n v="0"/>
    <n v="1"/>
  </r>
  <r>
    <s v="0015A00002QcKW0QAN"/>
    <x v="10"/>
    <n v="2021"/>
    <s v="0055A000009GxI2QAK"/>
    <x v="19"/>
    <x v="0"/>
    <s v="0065A00001cID20QAG"/>
    <x v="0"/>
    <s v="0055A000009GxI2QAK"/>
    <x v="3"/>
    <n v="94426"/>
    <n v="4721.3"/>
    <b v="0"/>
    <n v="5"/>
    <n v="0"/>
    <n v="1"/>
    <n v="0"/>
    <n v="0"/>
    <n v="1"/>
  </r>
  <r>
    <s v="0015A00002GqJ9ZQAV"/>
    <x v="192"/>
    <n v="2022"/>
    <s v="0055A000009sa63QAA"/>
    <x v="19"/>
    <x v="0"/>
    <s v="0065A00001YhhRBQAZ"/>
    <x v="0"/>
    <s v="0055A000009sa63QAA"/>
    <x v="3"/>
    <n v="65913"/>
    <n v="3295.65"/>
    <b v="0"/>
    <n v="5"/>
    <n v="0"/>
    <n v="1"/>
    <n v="0"/>
    <n v="0"/>
    <n v="1"/>
  </r>
  <r>
    <s v="0015A00002GoAqKQAV"/>
    <x v="39"/>
    <n v="2020"/>
    <s v="00531000007MUoEAAW"/>
    <x v="20"/>
    <x v="0"/>
    <s v="0065A00001YPqPwQAL"/>
    <x v="0"/>
    <s v="00531000007KgPgAAK"/>
    <x v="2"/>
    <n v="390636"/>
    <n v="39063.599999999999"/>
    <b v="0"/>
    <n v="10"/>
    <n v="0"/>
    <n v="1"/>
    <n v="0"/>
    <n v="0"/>
    <n v="1"/>
  </r>
  <r>
    <s v="001i000001MZMNsAAP"/>
    <x v="252"/>
    <n v="2021"/>
    <s v="0055A000009sa63QAA"/>
    <x v="19"/>
    <x v="1"/>
    <s v="0065A00001Ww8cWQAR"/>
    <x v="0"/>
    <s v="0055A000009sa63QAA"/>
    <x v="4"/>
    <n v="100644.74"/>
    <n v="30193.42"/>
    <b v="0"/>
    <n v="30"/>
    <n v="0"/>
    <n v="1"/>
    <n v="0"/>
    <n v="0"/>
    <n v="1"/>
  </r>
  <r>
    <s v="001i000001MZMV3AAP"/>
    <x v="10"/>
    <n v="2021"/>
    <s v="0055A000009sa63QAA"/>
    <x v="19"/>
    <x v="0"/>
    <s v="0065A00001Wm2QLQAZ"/>
    <x v="0"/>
    <s v="0055A000009sa63QAA"/>
    <x v="2"/>
    <n v="70691.69"/>
    <n v="7069.17"/>
    <b v="0"/>
    <n v="10"/>
    <n v="0"/>
    <n v="1"/>
    <n v="0"/>
    <n v="0"/>
    <n v="1"/>
  </r>
  <r>
    <s v="0015A00002Is5kiQAB"/>
    <x v="10"/>
    <n v="2021"/>
    <s v="0055A000009sa63QAA"/>
    <x v="19"/>
    <x v="3"/>
    <s v="0065A00001ZOOHpQAP"/>
    <x v="0"/>
    <s v="0055A000009sa63QAA"/>
    <x v="3"/>
    <n v="91675"/>
    <n v="4583.75"/>
    <b v="0"/>
    <n v="5"/>
    <n v="0"/>
    <n v="1"/>
    <n v="0"/>
    <n v="0"/>
    <n v="1"/>
  </r>
  <r>
    <s v="0015A00002Hdu4HQAR"/>
    <x v="271"/>
    <n v="2022"/>
    <s v="0055A000009sa63QAA"/>
    <x v="19"/>
    <x v="4"/>
    <s v="0065A00001Z6rmdQAB"/>
    <x v="0"/>
    <s v="0055A000009sa63QAA"/>
    <x v="3"/>
    <n v="91913"/>
    <n v="4595.6499999999996"/>
    <b v="0"/>
    <n v="5"/>
    <n v="0"/>
    <n v="1"/>
    <n v="0"/>
    <n v="0"/>
    <n v="1"/>
  </r>
  <r>
    <s v="0015A00002Go0hfQAB"/>
    <x v="39"/>
    <n v="2020"/>
    <s v="00531000007MUoEAAW"/>
    <x v="23"/>
    <x v="6"/>
    <s v="0065A00001YPke4QAD"/>
    <x v="0"/>
    <s v="00531000007KgPgAAK"/>
    <x v="2"/>
    <n v="55790.6"/>
    <n v="5579.06"/>
    <b v="0"/>
    <n v="10"/>
    <n v="0"/>
    <n v="1"/>
    <n v="0"/>
    <n v="0"/>
    <n v="1"/>
  </r>
  <r>
    <s v="0015A00002HcX7aQAF"/>
    <x v="10"/>
    <n v="2021"/>
    <s v="0055A000009sa63QAA"/>
    <x v="19"/>
    <x v="3"/>
    <s v="0065A00001Z0W17QAF"/>
    <x v="0"/>
    <s v="0055A000009sa63QAA"/>
    <x v="2"/>
    <n v="59321.7"/>
    <n v="5932.17"/>
    <b v="0"/>
    <n v="10"/>
    <n v="0"/>
    <n v="1"/>
    <n v="0"/>
    <n v="0"/>
    <n v="1"/>
  </r>
  <r>
    <s v="0013100001envATAAY"/>
    <x v="10"/>
    <n v="2021"/>
    <s v="00531000007MUoEAAW"/>
    <x v="19"/>
    <x v="4"/>
    <s v="0065A00001Z8xQ1QAJ"/>
    <x v="0"/>
    <s v="0055A000009sa63QAA"/>
    <x v="2"/>
    <n v="65913"/>
    <n v="6591.3"/>
    <b v="0"/>
    <n v="10"/>
    <n v="0"/>
    <n v="1"/>
    <n v="0"/>
    <n v="0"/>
    <n v="1"/>
  </r>
  <r>
    <s v="0015A00002OLzarQAD"/>
    <x v="10"/>
    <n v="2021"/>
    <s v="0055A000009sa63QAA"/>
    <x v="19"/>
    <x v="3"/>
    <s v="0065A00001bgwvmQAA"/>
    <x v="0"/>
    <s v="0055A000009sa63QAA"/>
    <x v="2"/>
    <n v="65714"/>
    <n v="6571.4"/>
    <b v="0"/>
    <n v="10"/>
    <n v="0"/>
    <n v="1"/>
    <n v="0"/>
    <n v="0"/>
    <n v="1"/>
  </r>
  <r>
    <s v="0015A00002HdxJLQAZ"/>
    <x v="10"/>
    <n v="2021"/>
    <s v="0055A000009sa63QAA"/>
    <x v="19"/>
    <x v="3"/>
    <s v="0065A00001cKNttQAG"/>
    <x v="0"/>
    <s v="0055A000009sa63QAA"/>
    <x v="2"/>
    <n v="324106.2"/>
    <n v="32410.62"/>
    <b v="0"/>
    <n v="10"/>
    <n v="0"/>
    <n v="1"/>
    <n v="0"/>
    <n v="0"/>
    <n v="1"/>
  </r>
  <r>
    <s v="0015A000028lkRoQAI"/>
    <x v="10"/>
    <n v="2021"/>
    <s v="00531000007MUoEAAW"/>
    <x v="19"/>
    <x v="6"/>
    <s v="0065A000015sqG8QAI"/>
    <x v="0"/>
    <s v="0055A000009sa63QAA"/>
    <x v="4"/>
    <n v="99876.55"/>
    <n v="29962.97"/>
    <b v="0"/>
    <n v="30"/>
    <n v="0"/>
    <n v="1"/>
    <n v="0"/>
    <n v="0"/>
    <n v="1"/>
  </r>
  <r>
    <s v="0015A00002OLX6fQAH"/>
    <x v="10"/>
    <n v="2021"/>
    <s v="0055A000009sa63QAA"/>
    <x v="19"/>
    <x v="3"/>
    <s v="0065A00001bgCwHQAU"/>
    <x v="0"/>
    <s v="0055A000009sa63QAA"/>
    <x v="4"/>
    <n v="65675"/>
    <n v="19702.5"/>
    <b v="0"/>
    <n v="30"/>
    <n v="0"/>
    <n v="1"/>
    <n v="0"/>
    <n v="0"/>
    <n v="1"/>
  </r>
  <r>
    <s v="0015A00002OLyNcQAL"/>
    <x v="10"/>
    <n v="2021"/>
    <s v="0055A000009sa63QAA"/>
    <x v="19"/>
    <x v="6"/>
    <s v="0065A00001bgwnsQAA"/>
    <x v="0"/>
    <s v="0055A000009sa63QAA"/>
    <x v="3"/>
    <n v="65476"/>
    <n v="3273.8"/>
    <b v="0"/>
    <n v="5"/>
    <n v="0"/>
    <n v="1"/>
    <n v="0"/>
    <n v="0"/>
    <n v="1"/>
  </r>
  <r>
    <s v="0015A00002PJ3txQAD"/>
    <x v="10"/>
    <n v="2021"/>
    <s v="0055A000009sa63QAA"/>
    <x v="19"/>
    <x v="6"/>
    <s v="0065A00001bh6AtQAI"/>
    <x v="0"/>
    <s v="0055A000009sa63QAA"/>
    <x v="2"/>
    <n v="91874"/>
    <n v="9187.4"/>
    <b v="0"/>
    <n v="10"/>
    <n v="0"/>
    <n v="1"/>
    <n v="0"/>
    <n v="0"/>
    <n v="1"/>
  </r>
  <r>
    <s v="0015A00002KHgEhQAL"/>
    <x v="10"/>
    <n v="2021"/>
    <s v="0055A000009sa63QAA"/>
    <x v="19"/>
    <x v="6"/>
    <s v="0065A00001a3Lo1QAE"/>
    <x v="0"/>
    <s v="0055A000009sa63QAA"/>
    <x v="2"/>
    <n v="58500"/>
    <n v="5850"/>
    <b v="0"/>
    <n v="10"/>
    <n v="0"/>
    <n v="1"/>
    <n v="0"/>
    <n v="0"/>
    <n v="1"/>
  </r>
  <r>
    <s v="0015A00002KvDurQAF"/>
    <x v="197"/>
    <n v="2021"/>
    <s v="0055A000009sa63QAA"/>
    <x v="19"/>
    <x v="0"/>
    <s v="0065A00001a6flIQAQ"/>
    <x v="0"/>
    <s v="0055A000009sa63QAA"/>
    <x v="3"/>
    <n v="70009.55"/>
    <n v="3500.48"/>
    <b v="0"/>
    <n v="5"/>
    <n v="0"/>
    <n v="1"/>
    <n v="0"/>
    <n v="0"/>
    <n v="1"/>
  </r>
  <r>
    <s v="0015A00002PKkjRQAT"/>
    <x v="10"/>
    <n v="2021"/>
    <s v="0055A000009sa63QAA"/>
    <x v="19"/>
    <x v="0"/>
    <s v="0065A00001bo6lNQAQ"/>
    <x v="0"/>
    <s v="0055A000009sa63QAA"/>
    <x v="3"/>
    <n v="71308.61"/>
    <n v="3565.43"/>
    <b v="0"/>
    <n v="5"/>
    <n v="0"/>
    <n v="1"/>
    <n v="0"/>
    <n v="0"/>
    <n v="1"/>
  </r>
  <r>
    <s v="0015A00002HdUC1QAN"/>
    <x v="10"/>
    <n v="2021"/>
    <s v="0055A000009sa63QAA"/>
    <x v="19"/>
    <x v="13"/>
    <s v="0065A00001Z5vNEQAZ"/>
    <x v="0"/>
    <s v="0055A000009sa63QAA"/>
    <x v="2"/>
    <n v="100277.08"/>
    <n v="10027.709999999999"/>
    <b v="0"/>
    <n v="10"/>
    <n v="0"/>
    <n v="1"/>
    <n v="0"/>
    <n v="0"/>
    <n v="1"/>
  </r>
  <r>
    <s v="0015A00002JLwgaQAD"/>
    <x v="10"/>
    <n v="2021"/>
    <s v="0055A000009sa63QAA"/>
    <x v="19"/>
    <x v="0"/>
    <s v="0065A00001ZPJ0eQAH"/>
    <x v="0"/>
    <s v="0055A000009sa63QAA"/>
    <x v="2"/>
    <n v="91675"/>
    <n v="9167.5"/>
    <b v="0"/>
    <n v="10"/>
    <n v="0"/>
    <n v="1"/>
    <n v="0"/>
    <n v="0"/>
    <n v="1"/>
  </r>
  <r>
    <s v="0015A00002LfMFyQAN"/>
    <x v="10"/>
    <n v="2021"/>
    <s v="0055A000009sa63QAA"/>
    <x v="19"/>
    <x v="0"/>
    <s v="0065A00001aLbkyQAC"/>
    <x v="0"/>
    <s v="0055A000009sa63QAA"/>
    <x v="2"/>
    <n v="65891.5"/>
    <n v="6589.15"/>
    <b v="0"/>
    <n v="10"/>
    <n v="0"/>
    <n v="1"/>
    <n v="0"/>
    <n v="0"/>
    <n v="1"/>
  </r>
  <r>
    <s v="0016e00002XTkYTAA1"/>
    <x v="10"/>
    <n v="2021"/>
    <s v="00531000007KAsvAAG"/>
    <x v="19"/>
    <x v="0"/>
    <s v="0066e00001e0GLlAAM"/>
    <x v="0"/>
    <s v="00531000007KAsvAAG"/>
    <x v="3"/>
    <n v="65636"/>
    <n v="3281.8"/>
    <b v="0"/>
    <n v="5"/>
    <n v="0"/>
    <n v="1"/>
    <n v="0"/>
    <n v="0"/>
    <n v="1"/>
  </r>
  <r>
    <s v="0015A00002JM5IpQAL"/>
    <x v="10"/>
    <n v="2021"/>
    <s v="0055A000009sa63QAA"/>
    <x v="19"/>
    <x v="6"/>
    <s v="0065A00001ZPMVZQA5"/>
    <x v="0"/>
    <s v="0055A000009sa63QAA"/>
    <x v="4"/>
    <n v="71012.17"/>
    <n v="21303.65"/>
    <b v="0"/>
    <n v="30"/>
    <n v="0"/>
    <n v="1"/>
    <n v="0"/>
    <n v="0"/>
    <n v="1"/>
  </r>
  <r>
    <s v="0016e00002XSNtuAAH"/>
    <x v="289"/>
    <n v="2021"/>
    <s v="00531000007KAsvAAG"/>
    <x v="19"/>
    <x v="0"/>
    <s v="0066e00001dyuYQAAY"/>
    <x v="0"/>
    <s v="00531000007KAsvAAG"/>
    <x v="3"/>
    <n v="64782.63"/>
    <n v="3239.13"/>
    <b v="0"/>
    <n v="5"/>
    <n v="0"/>
    <n v="1"/>
    <n v="0"/>
    <n v="0"/>
    <n v="1"/>
  </r>
  <r>
    <s v="0015A00002Cx0tYQAR"/>
    <x v="252"/>
    <n v="2021"/>
    <s v="0055A000009sa63QAA"/>
    <x v="19"/>
    <x v="3"/>
    <s v="0065A00001TjGrAQAV"/>
    <x v="0"/>
    <s v="0055A000009sa63QAA"/>
    <x v="4"/>
    <n v="76338.44"/>
    <n v="22901.53"/>
    <b v="0"/>
    <n v="30"/>
    <n v="0"/>
    <n v="1"/>
    <n v="0"/>
    <n v="0"/>
    <n v="1"/>
  </r>
  <r>
    <s v="0013100001no1MXAAY"/>
    <x v="39"/>
    <n v="2020"/>
    <s v="00531000007MUoEAAW"/>
    <x v="20"/>
    <x v="0"/>
    <s v="0065A00000ld1M3QAI"/>
    <x v="1"/>
    <s v="00531000007KgPgAAK"/>
    <x v="2"/>
    <n v="65636"/>
    <n v="6563.6"/>
    <b v="0"/>
    <n v="10"/>
    <n v="0"/>
    <n v="1"/>
    <n v="0"/>
    <n v="0"/>
    <n v="1"/>
  </r>
  <r>
    <s v="0013100001fscRSAAY"/>
    <x v="39"/>
    <n v="2020"/>
    <s v="00531000007MUoEAAW"/>
    <x v="20"/>
    <x v="6"/>
    <s v="0065A00000leOOuQAM"/>
    <x v="1"/>
    <s v="00531000007KgPgAAK"/>
    <x v="2"/>
    <n v="163097"/>
    <n v="16309.7"/>
    <b v="0"/>
    <n v="10"/>
    <n v="0"/>
    <n v="1"/>
    <n v="0"/>
    <n v="0"/>
    <n v="1"/>
  </r>
  <r>
    <s v="0015A00002FrGBhQAN"/>
    <x v="39"/>
    <n v="2020"/>
    <s v="00531000007MUoEAAW"/>
    <x v="20"/>
    <x v="0"/>
    <s v="0065A00001Xk6oBQAR"/>
    <x v="1"/>
    <s v="00531000007KgPgAAK"/>
    <x v="2"/>
    <n v="152136"/>
    <n v="15213.6"/>
    <b v="0"/>
    <n v="10"/>
    <n v="0"/>
    <n v="1"/>
    <n v="0"/>
    <n v="0"/>
    <n v="1"/>
  </r>
  <r>
    <s v="0015A00002B7nbzQAB"/>
    <x v="39"/>
    <n v="2020"/>
    <s v="00531000007MUoEAAW"/>
    <x v="23"/>
    <x v="0"/>
    <s v="0065A00001IEjH9QAL"/>
    <x v="1"/>
    <s v="00531000007KgPgAAK"/>
    <x v="2"/>
    <n v="134593.18"/>
    <n v="13459.32"/>
    <b v="0"/>
    <n v="10"/>
    <n v="0"/>
    <n v="1"/>
    <n v="0"/>
    <n v="0"/>
    <n v="1"/>
  </r>
  <r>
    <s v="0015A00002B8MfIQAV"/>
    <x v="10"/>
    <n v="2021"/>
    <s v="00531000007MUoEAAW"/>
    <x v="19"/>
    <x v="3"/>
    <s v="0065A00001KPpJvQAL"/>
    <x v="1"/>
    <s v="0055A000009sa63QAA"/>
    <x v="9"/>
    <n v="66990"/>
    <n v="33495"/>
    <b v="0"/>
    <n v="50"/>
    <n v="0"/>
    <n v="1"/>
    <n v="0"/>
    <n v="0"/>
    <n v="1"/>
  </r>
  <r>
    <s v="0015A00002CSAqGQAX"/>
    <x v="10"/>
    <n v="2021"/>
    <s v="0055A000009sa63QAA"/>
    <x v="19"/>
    <x v="0"/>
    <s v="0065A00001Ptp5FQAR"/>
    <x v="1"/>
    <s v="0055A000009sa63QAA"/>
    <x v="3"/>
    <n v="65636"/>
    <n v="3281.8"/>
    <b v="0"/>
    <n v="5"/>
    <n v="0"/>
    <n v="1"/>
    <n v="0"/>
    <n v="0"/>
    <n v="1"/>
  </r>
  <r>
    <s v="0015A00002CTTUZQA5"/>
    <x v="10"/>
    <n v="2021"/>
    <s v="0055A000009sa63QAA"/>
    <x v="19"/>
    <x v="0"/>
    <s v="0065A00001SgXDVQA3"/>
    <x v="1"/>
    <s v="0055A000009sa63QAA"/>
    <x v="3"/>
    <n v="65675"/>
    <n v="3283.75"/>
    <b v="0"/>
    <n v="5"/>
    <n v="0"/>
    <n v="1"/>
    <n v="0"/>
    <n v="0"/>
    <n v="1"/>
  </r>
  <r>
    <s v="0015A00002DyAcYQAV"/>
    <x v="10"/>
    <n v="2021"/>
    <s v="0055A000009sa63QAA"/>
    <x v="19"/>
    <x v="0"/>
    <s v="0065A00001Wy7fGQAR"/>
    <x v="1"/>
    <s v="0055A000009sa63QAA"/>
    <x v="3"/>
    <n v="65913"/>
    <n v="3295.65"/>
    <b v="0"/>
    <n v="5"/>
    <n v="0"/>
    <n v="1"/>
    <n v="0"/>
    <n v="0"/>
    <n v="1"/>
  </r>
  <r>
    <s v="0015A00002Dw6ehQAB"/>
    <x v="10"/>
    <n v="2021"/>
    <s v="00531000007MUoEAAW"/>
    <x v="20"/>
    <x v="0"/>
    <s v="0065A00001WwBMKQA3"/>
    <x v="1"/>
    <s v="00531000007KgPgAAK"/>
    <x v="2"/>
    <n v="55790.6"/>
    <n v="5579.06"/>
    <b v="0"/>
    <n v="10"/>
    <n v="0"/>
    <n v="1"/>
    <n v="0"/>
    <n v="0"/>
    <n v="1"/>
  </r>
  <r>
    <s v="0015A000027SG64QAG"/>
    <x v="10"/>
    <n v="2021"/>
    <s v="00531000007MUoEAAW"/>
    <x v="19"/>
    <x v="3"/>
    <s v="0065A00000nNKrVQAW"/>
    <x v="1"/>
    <s v="0055A000009sa63QAA"/>
    <x v="3"/>
    <n v="65597"/>
    <n v="3279.85"/>
    <b v="0"/>
    <n v="5"/>
    <n v="0"/>
    <n v="1"/>
    <n v="0"/>
    <n v="0"/>
    <n v="1"/>
  </r>
  <r>
    <s v="0015A00002BoxspQAB"/>
    <x v="10"/>
    <n v="2021"/>
    <s v="0055A000009sa63QAA"/>
    <x v="19"/>
    <x v="3"/>
    <s v="0065A00001OIRWCQA5"/>
    <x v="1"/>
    <s v="0055A000009sa63QAA"/>
    <x v="3"/>
    <n v="65675"/>
    <n v="3283.75"/>
    <b v="0"/>
    <n v="5"/>
    <n v="0"/>
    <n v="1"/>
    <n v="0"/>
    <n v="0"/>
    <n v="1"/>
  </r>
  <r>
    <s v="0015A00002CwDAwQAN"/>
    <x v="10"/>
    <n v="2021"/>
    <s v="0055A000009sa63QAA"/>
    <x v="19"/>
    <x v="3"/>
    <s v="0065A00001Ti33RQAR"/>
    <x v="1"/>
    <s v="0055A000009sa63QAA"/>
    <x v="3"/>
    <n v="65636"/>
    <n v="3281.8"/>
    <b v="0"/>
    <n v="5"/>
    <n v="0"/>
    <n v="1"/>
    <n v="0"/>
    <n v="0"/>
    <n v="1"/>
  </r>
  <r>
    <s v="0015A00002FGK58QAH"/>
    <x v="39"/>
    <n v="2020"/>
    <s v="00531000007MUoEAAW"/>
    <x v="23"/>
    <x v="4"/>
    <s v="0065A00001XaDHKQA3"/>
    <x v="1"/>
    <s v="00531000007KgPgAAK"/>
    <x v="2"/>
    <n v="88136"/>
    <n v="8813.6"/>
    <b v="0"/>
    <n v="10"/>
    <n v="0"/>
    <n v="1"/>
    <n v="0"/>
    <n v="0"/>
    <n v="1"/>
  </r>
  <r>
    <s v="0015A00002B72XjQAJ"/>
    <x v="10"/>
    <n v="2021"/>
    <s v="0055A000009sa63QAA"/>
    <x v="19"/>
    <x v="3"/>
    <s v="0065A00001ICH7EQAX"/>
    <x v="1"/>
    <s v="0055A000009sa63QAA"/>
    <x v="2"/>
    <n v="70139.360000000001"/>
    <n v="7013.94"/>
    <b v="0"/>
    <n v="10"/>
    <n v="0"/>
    <n v="1"/>
    <n v="0"/>
    <n v="0"/>
    <n v="1"/>
  </r>
  <r>
    <s v="0015A00002Cx35BQAR"/>
    <x v="10"/>
    <n v="2021"/>
    <s v="0055A000009sa63QAA"/>
    <x v="19"/>
    <x v="4"/>
    <s v="0065A00001TjI8IQAV"/>
    <x v="1"/>
    <s v="0055A000009sa63QAA"/>
    <x v="2"/>
    <n v="71489.919999999998"/>
    <n v="7148.99"/>
    <b v="0"/>
    <n v="10"/>
    <n v="0"/>
    <n v="1"/>
    <n v="0"/>
    <n v="0"/>
    <n v="1"/>
  </r>
  <r>
    <s v="0015A00002Cx1rbQAB"/>
    <x v="10"/>
    <n v="2021"/>
    <s v="0055A000009sa63QAA"/>
    <x v="19"/>
    <x v="3"/>
    <s v="0065A00001TjHUrQAN"/>
    <x v="1"/>
    <s v="0055A000009sa63QAA"/>
    <x v="4"/>
    <n v="71637.98"/>
    <n v="21491.39"/>
    <b v="0"/>
    <n v="30"/>
    <n v="0"/>
    <n v="1"/>
    <n v="0"/>
    <n v="0"/>
    <n v="1"/>
  </r>
  <r>
    <s v="0015A00002JPjp2QAD"/>
    <x v="10"/>
    <n v="2021"/>
    <s v="00531000008F2qlAAC"/>
    <x v="23"/>
    <x v="0"/>
    <s v="0065A00001bfraXQAQ"/>
    <x v="0"/>
    <s v="00531000008F2qlAAC"/>
    <x v="2"/>
    <n v="63677.599999999999"/>
    <n v="6367.76"/>
    <b v="0"/>
    <n v="10"/>
    <n v="0"/>
    <n v="1"/>
    <n v="0"/>
    <n v="0"/>
    <n v="1"/>
  </r>
  <r>
    <s v="0016e00002XSaVYAA1"/>
    <x v="197"/>
    <n v="2021"/>
    <s v="0055A000009sa63QAA"/>
    <x v="19"/>
    <x v="7"/>
    <s v="0066e00001dyzy7AAA"/>
    <x v="0"/>
    <s v="0055A000009sa63QAA"/>
    <x v="3"/>
    <n v="65675"/>
    <n v="3283.75"/>
    <b v="0"/>
    <n v="5"/>
    <n v="0"/>
    <n v="1"/>
    <n v="0"/>
    <n v="0"/>
    <n v="1"/>
  </r>
  <r>
    <s v="0015A000021O2lkQAC"/>
    <x v="314"/>
    <n v="2022"/>
    <s v="0055A000009sa63QAA"/>
    <x v="19"/>
    <x v="2"/>
    <s v="0065A00001ZYmYcQAL"/>
    <x v="0"/>
    <s v="0055A000009sa63QAA"/>
    <x v="3"/>
    <n v="65675"/>
    <n v="3283.75"/>
    <b v="0"/>
    <n v="5"/>
    <n v="0"/>
    <n v="1"/>
    <n v="0"/>
    <n v="0"/>
    <n v="1"/>
  </r>
  <r>
    <s v="0015A00002IoVuNQAV"/>
    <x v="10"/>
    <n v="2021"/>
    <s v="0055A000009sa63QAA"/>
    <x v="19"/>
    <x v="5"/>
    <s v="0065A00001ZHq5DQAT"/>
    <x v="0"/>
    <s v="0055A000009sa63QAA"/>
    <x v="2"/>
    <n v="99696.56"/>
    <n v="9969.66"/>
    <b v="0"/>
    <n v="10"/>
    <n v="0"/>
    <n v="1"/>
    <n v="0"/>
    <n v="0"/>
    <n v="1"/>
  </r>
  <r>
    <s v="0015A00002OM1dVQAT"/>
    <x v="136"/>
    <n v="2022"/>
    <s v="0055A000009sa63QAA"/>
    <x v="19"/>
    <x v="0"/>
    <s v="0065A00001bgxDRQAY"/>
    <x v="0"/>
    <s v="0055A000009sa63QAA"/>
    <x v="3"/>
    <n v="70550.39"/>
    <n v="3527.52"/>
    <b v="0"/>
    <n v="5"/>
    <n v="0"/>
    <n v="1"/>
    <n v="0"/>
    <n v="0"/>
    <n v="1"/>
  </r>
  <r>
    <s v="0015A00002HeTZpQAN"/>
    <x v="192"/>
    <n v="2022"/>
    <s v="0055A000009sa63QAA"/>
    <x v="19"/>
    <x v="3"/>
    <s v="0065A00001Z9WKQQA3"/>
    <x v="0"/>
    <s v="0055A000009sa63QAA"/>
    <x v="3"/>
    <n v="187436.44"/>
    <n v="9371.82"/>
    <b v="0"/>
    <n v="5"/>
    <n v="0"/>
    <n v="1"/>
    <n v="0"/>
    <n v="0"/>
    <n v="1"/>
  </r>
  <r>
    <s v="0015A00002OJrDKQA1"/>
    <x v="256"/>
    <n v="2022"/>
    <s v="0055A000008zqzaQAA"/>
    <x v="14"/>
    <x v="0"/>
    <s v="0065A00001bO3WKQA0"/>
    <x v="0"/>
    <s v="0055A00000Bd0KeQAJ"/>
    <x v="3"/>
    <n v="92945"/>
    <n v="4647.25"/>
    <b v="0"/>
    <n v="5"/>
    <n v="0"/>
    <n v="1"/>
    <n v="0"/>
    <n v="0"/>
    <n v="1"/>
  </r>
  <r>
    <s v="0015A00002Qbj1HQAR"/>
    <x v="68"/>
    <n v="2022"/>
    <s v="0055A00000BNXCfQAP"/>
    <x v="15"/>
    <x v="4"/>
    <s v="0065A00001cHJYsQAO"/>
    <x v="0"/>
    <s v="0056e00000BdFO7AAN"/>
    <x v="3"/>
    <n v="152000"/>
    <n v="7600"/>
    <b v="0"/>
    <n v="5"/>
    <n v="0"/>
    <n v="1"/>
    <n v="0"/>
    <n v="0"/>
    <n v="1"/>
  </r>
  <r>
    <s v="0015A00002RfujVQAR"/>
    <x v="68"/>
    <n v="2022"/>
    <s v="0055A000008zqzaQAA"/>
    <x v="15"/>
    <x v="0"/>
    <s v="0065A00001cU2dZQAS"/>
    <x v="0"/>
    <s v="0055A00000BcmS5QAJ"/>
    <x v="3"/>
    <n v="161000"/>
    <n v="8050"/>
    <b v="0"/>
    <n v="5"/>
    <n v="0"/>
    <n v="1"/>
    <n v="0"/>
    <n v="0"/>
    <n v="1"/>
  </r>
  <r>
    <s v="0015A00002LfjSiQAJ"/>
    <x v="77"/>
    <n v="2022"/>
    <s v="0055A000008zqzaQAA"/>
    <x v="15"/>
    <x v="0"/>
    <s v="0065A00001aLgwrQAC"/>
    <x v="0"/>
    <s v="0055A00000BcmS5QAJ"/>
    <x v="3"/>
    <n v="152778.54"/>
    <n v="7638.93"/>
    <b v="0"/>
    <n v="5"/>
    <n v="0"/>
    <n v="1"/>
    <n v="0"/>
    <n v="0"/>
    <n v="1"/>
  </r>
  <r>
    <s v="0013100001n7DqWAAU"/>
    <x v="68"/>
    <n v="2022"/>
    <s v="0055A000008zqzaQAA"/>
    <x v="15"/>
    <x v="4"/>
    <s v="0065A00001M9xwbQAB"/>
    <x v="0"/>
    <s v="0055A00000Bd4j9QAB"/>
    <x v="6"/>
    <n v="174339.66"/>
    <n v="122037.75999999999"/>
    <b v="0"/>
    <n v="70"/>
    <n v="0"/>
    <n v="1"/>
    <n v="0"/>
    <n v="0"/>
    <n v="1"/>
  </r>
  <r>
    <s v="0015A00002Is0NFQAZ"/>
    <x v="29"/>
    <n v="2022"/>
    <s v="0055A000008zqzaQAA"/>
    <x v="15"/>
    <x v="0"/>
    <s v="0065A00001ZOKkkQAH"/>
    <x v="0"/>
    <s v="0055A00000BcmS5QAJ"/>
    <x v="3"/>
    <n v="161000"/>
    <n v="8050"/>
    <b v="0"/>
    <n v="5"/>
    <n v="0"/>
    <n v="1"/>
    <n v="0"/>
    <n v="0"/>
    <n v="1"/>
  </r>
  <r>
    <s v="0015A00002KujjNQAR"/>
    <x v="29"/>
    <n v="2022"/>
    <s v="0055A000008zqzaQAA"/>
    <x v="15"/>
    <x v="0"/>
    <s v="0065A00001a5yuCQAQ"/>
    <x v="0"/>
    <s v="0055A00000BcmLYQAZ"/>
    <x v="3"/>
    <n v="131478"/>
    <n v="6573.9"/>
    <b v="0"/>
    <n v="5"/>
    <n v="0"/>
    <n v="1"/>
    <n v="0"/>
    <n v="0"/>
    <n v="1"/>
  </r>
  <r>
    <s v="0013100001gZd3uAAC"/>
    <x v="224"/>
    <n v="2021"/>
    <s v="0055A00000Bnt5hQAB"/>
    <x v="15"/>
    <x v="10"/>
    <s v="0065A00001dLCI1QAO"/>
    <x v="0"/>
    <s v="0055A00000Bnt5hQAB"/>
    <x v="3"/>
    <n v="154850"/>
    <n v="7742.5"/>
    <b v="0"/>
    <n v="5"/>
    <n v="0"/>
    <n v="1"/>
    <n v="0"/>
    <n v="0"/>
    <n v="1"/>
  </r>
  <r>
    <s v="0016e00002XSlHeAAL"/>
    <x v="40"/>
    <n v="2021"/>
    <s v="0055A000008zqzaQAA"/>
    <x v="15"/>
    <x v="0"/>
    <s v="0066e00001dz7f1AAA"/>
    <x v="0"/>
    <s v="0055A000008zqzaQAA"/>
    <x v="3"/>
    <n v="150850"/>
    <n v="7542.5"/>
    <b v="0"/>
    <n v="5"/>
    <n v="0"/>
    <n v="1"/>
    <n v="0"/>
    <n v="0"/>
    <n v="1"/>
  </r>
  <r>
    <s v="0015A00002PKwzsQAD"/>
    <x v="40"/>
    <n v="2021"/>
    <s v="0055A000008zqzaQAA"/>
    <x v="15"/>
    <x v="0"/>
    <s v="0065A00001bomJ7QAI"/>
    <x v="0"/>
    <s v="0055A000008zqzaQAA"/>
    <x v="3"/>
    <n v="146750"/>
    <n v="7337.5"/>
    <b v="0"/>
    <n v="5"/>
    <n v="0"/>
    <n v="1"/>
    <n v="0"/>
    <n v="0"/>
    <n v="1"/>
  </r>
  <r>
    <s v="0015A000022T6qLQAS"/>
    <x v="40"/>
    <n v="2021"/>
    <s v="0055A000008iLoOQAU"/>
    <x v="25"/>
    <x v="0"/>
    <s v="0065A00000lelrIQAQ"/>
    <x v="0"/>
    <s v="0055A000008zqzaQAA"/>
    <x v="5"/>
    <n v="104279"/>
    <n v="31283.7"/>
    <b v="0"/>
    <n v="30"/>
    <n v="0"/>
    <n v="1"/>
    <n v="0"/>
    <n v="0"/>
    <n v="1"/>
  </r>
  <r>
    <s v="0016e00002XUMZ3AAP"/>
    <x v="315"/>
    <n v="2021"/>
    <s v="0055A00000BcmLYQAZ"/>
    <x v="14"/>
    <x v="6"/>
    <s v="0066e00001e1C90AAE"/>
    <x v="0"/>
    <s v="0055A00000BcmLYQAZ"/>
    <x v="5"/>
    <n v="119758.5"/>
    <n v="35927.550000000003"/>
    <b v="0"/>
    <n v="30"/>
    <n v="0"/>
    <n v="1"/>
    <n v="0"/>
    <n v="0"/>
    <n v="1"/>
  </r>
  <r>
    <s v="0015A00002VnyrpQAB"/>
    <x v="224"/>
    <n v="2021"/>
    <s v="0055A00000BNXCfQAP"/>
    <x v="15"/>
    <x v="6"/>
    <s v="0065A00001dKrOKQA0"/>
    <x v="0"/>
    <s v="0055A00000Bnt5hQAB"/>
    <x v="5"/>
    <n v="175010"/>
    <n v="52503"/>
    <b v="0"/>
    <n v="30"/>
    <n v="0"/>
    <n v="1"/>
    <n v="0"/>
    <n v="0"/>
    <n v="1"/>
  </r>
  <r>
    <s v="0015A00001xPBIDQA4"/>
    <x v="40"/>
    <n v="2021"/>
    <s v="0055A000008zqzaQAA"/>
    <x v="15"/>
    <x v="4"/>
    <s v="0065A00001YxqoyQAB"/>
    <x v="0"/>
    <s v="0055A000008zqzaQAA"/>
    <x v="5"/>
    <n v="150850"/>
    <n v="45255"/>
    <b v="0"/>
    <n v="30"/>
    <n v="0"/>
    <n v="1"/>
    <n v="0"/>
    <n v="0"/>
    <n v="1"/>
  </r>
  <r>
    <s v="0015A00002Rg8OdQAJ"/>
    <x v="40"/>
    <n v="2021"/>
    <s v="0055A000008zqzaQAA"/>
    <x v="14"/>
    <x v="0"/>
    <s v="0065A00001cUjccQAC"/>
    <x v="0"/>
    <s v="0055A00000Bd4j9QAB"/>
    <x v="3"/>
    <n v="209431.35"/>
    <n v="10471.57"/>
    <b v="0"/>
    <n v="5"/>
    <n v="0"/>
    <n v="1"/>
    <n v="0"/>
    <n v="0"/>
    <n v="1"/>
  </r>
  <r>
    <s v="0015A00001xOrX9QAK"/>
    <x v="161"/>
    <n v="2021"/>
    <s v="0055A00000Bnt5hQAB"/>
    <x v="15"/>
    <x v="0"/>
    <s v="0066e00001dzBmsAAE"/>
    <x v="0"/>
    <s v="0055A00000Bnt5hQAB"/>
    <x v="6"/>
    <n v="111390"/>
    <n v="77973"/>
    <b v="0"/>
    <n v="70"/>
    <n v="0"/>
    <n v="1"/>
    <n v="0"/>
    <n v="0"/>
    <n v="1"/>
  </r>
  <r>
    <s v="0016e00002XSlfcAAD"/>
    <x v="235"/>
    <n v="2021"/>
    <s v="0055A000008zqzaQAA"/>
    <x v="15"/>
    <x v="3"/>
    <s v="0066e00001dz7vQAAQ"/>
    <x v="0"/>
    <s v="0055A000008zqzaQAA"/>
    <x v="5"/>
    <n v="10000"/>
    <n v="3000"/>
    <b v="0"/>
    <n v="30"/>
    <n v="0"/>
    <n v="1"/>
    <n v="0"/>
    <n v="0"/>
    <n v="1"/>
  </r>
  <r>
    <s v="0015A00002OKA2mQAH"/>
    <x v="10"/>
    <n v="2021"/>
    <s v="0055A000008zqzaQAA"/>
    <x v="15"/>
    <x v="6"/>
    <s v="0065A00001bO9ynQAC"/>
    <x v="0"/>
    <s v="0055A000008zqzaQAA"/>
    <x v="3"/>
    <n v="152000"/>
    <n v="7600"/>
    <b v="0"/>
    <n v="5"/>
    <n v="0"/>
    <n v="1"/>
    <n v="0"/>
    <n v="0"/>
    <n v="1"/>
  </r>
  <r>
    <s v="0013100001fr7EaAAI"/>
    <x v="10"/>
    <n v="2021"/>
    <s v="0055A00000Bd4j9QAB"/>
    <x v="15"/>
    <x v="0"/>
    <s v="0066e00001e0AgJAAU"/>
    <x v="0"/>
    <s v="0055A00000Bd4j9QAB"/>
    <x v="3"/>
    <n v="209431.35"/>
    <n v="10471.57"/>
    <b v="0"/>
    <n v="5"/>
    <n v="0"/>
    <n v="1"/>
    <n v="0"/>
    <n v="0"/>
    <n v="1"/>
  </r>
  <r>
    <s v="0015A00002VpuNWQAZ"/>
    <x v="272"/>
    <n v="2021"/>
    <s v="0055A000008zqzaQAA"/>
    <x v="15"/>
    <x v="10"/>
    <s v="0065A00001dLsuiQAC"/>
    <x v="0"/>
    <s v="0055A000008zqzaQAA"/>
    <x v="3"/>
    <n v="150850"/>
    <n v="7542.5"/>
    <b v="0"/>
    <n v="5"/>
    <n v="0"/>
    <n v="1"/>
    <n v="0"/>
    <n v="0"/>
    <n v="1"/>
  </r>
  <r>
    <s v="0015A000025dRLwQAM"/>
    <x v="192"/>
    <n v="2022"/>
    <s v="0055A000008iLoOQAU"/>
    <x v="15"/>
    <x v="4"/>
    <s v="0065A00000looKJQAY"/>
    <x v="0"/>
    <s v="0055A00000Bd0KeQAJ"/>
    <x v="3"/>
    <n v="80730"/>
    <n v="4036.5"/>
    <b v="0"/>
    <n v="5"/>
    <n v="0"/>
    <n v="1"/>
    <n v="0"/>
    <n v="0"/>
    <n v="1"/>
  </r>
  <r>
    <s v="0015A00002DyJxEQAV"/>
    <x v="272"/>
    <n v="2021"/>
    <s v="0055A00000BcmS5QAJ"/>
    <x v="15"/>
    <x v="6"/>
    <s v="0065A00001dIvnDQAS"/>
    <x v="0"/>
    <s v="0055A00000BcmS5QAJ"/>
    <x v="5"/>
    <n v="187462"/>
    <n v="56238.6"/>
    <b v="0"/>
    <n v="30"/>
    <n v="0"/>
    <n v="1"/>
    <n v="0"/>
    <n v="0"/>
    <n v="1"/>
  </r>
  <r>
    <s v="0015A00002AQqaaQAD"/>
    <x v="10"/>
    <n v="2021"/>
    <s v="0055A000008zqzaQAA"/>
    <x v="15"/>
    <x v="2"/>
    <s v="0065A00001cpphmQAA"/>
    <x v="0"/>
    <s v="0055A000008zqzaQAA"/>
    <x v="6"/>
    <n v="183010"/>
    <n v="128107"/>
    <b v="0"/>
    <n v="70"/>
    <n v="0"/>
    <n v="1"/>
    <n v="0"/>
    <n v="0"/>
    <n v="1"/>
  </r>
  <r>
    <s v="0015A00002TDD9dQAH"/>
    <x v="35"/>
    <n v="2021"/>
    <s v="0055A00000Bnt5hQAB"/>
    <x v="15"/>
    <x v="0"/>
    <s v="0065A00001csCrZQAU"/>
    <x v="0"/>
    <s v="0055A00000Bnt5hQAB"/>
    <x v="5"/>
    <n v="154850"/>
    <n v="46455"/>
    <b v="0"/>
    <n v="30"/>
    <n v="0"/>
    <n v="1"/>
    <n v="0"/>
    <n v="0"/>
    <n v="1"/>
  </r>
  <r>
    <s v="0015A00002QEk8YQAT"/>
    <x v="316"/>
    <n v="2021"/>
    <s v="0055A000008zqzaQAA"/>
    <x v="15"/>
    <x v="0"/>
    <s v="0065A00001colQEQAY"/>
    <x v="0"/>
    <s v="0055A00000BcmLYQAZ"/>
    <x v="3"/>
    <n v="161000"/>
    <n v="8050"/>
    <b v="0"/>
    <n v="5"/>
    <n v="0"/>
    <n v="1"/>
    <n v="0"/>
    <n v="0"/>
    <n v="1"/>
  </r>
  <r>
    <s v="0015A00002Vr7w4QAB"/>
    <x v="10"/>
    <n v="2021"/>
    <s v="0055A000008zqzaQAA"/>
    <x v="15"/>
    <x v="0"/>
    <s v="0065A00001dePyLQAU"/>
    <x v="0"/>
    <s v="0055A000008zqzaQAA"/>
    <x v="3"/>
    <n v="92395"/>
    <n v="4619.75"/>
    <b v="0"/>
    <n v="5"/>
    <n v="0"/>
    <n v="1"/>
    <n v="0"/>
    <n v="0"/>
    <n v="1"/>
  </r>
  <r>
    <s v="0015A00001xP48LQAS"/>
    <x v="35"/>
    <n v="2021"/>
    <s v="0055A000008iLoOQAU"/>
    <x v="15"/>
    <x v="4"/>
    <s v="0065A00001XaUTrQAN"/>
    <x v="0"/>
    <s v="0055A00000Bnt5hQAB"/>
    <x v="3"/>
    <n v="154850"/>
    <n v="7742.5"/>
    <b v="0"/>
    <n v="5"/>
    <n v="0"/>
    <n v="1"/>
    <n v="0"/>
    <n v="0"/>
    <n v="1"/>
  </r>
  <r>
    <s v="0015A000028kLH8QAM"/>
    <x v="139"/>
    <n v="2021"/>
    <s v="00531000007Es7rAAC"/>
    <x v="22"/>
    <x v="0"/>
    <s v="0065A000011rPjDQAU"/>
    <x v="1"/>
    <s v="00531000007Es7rAAC"/>
    <x v="2"/>
    <n v="1625000"/>
    <n v="162500"/>
    <b v="0"/>
    <n v="10"/>
    <n v="0"/>
    <n v="1"/>
    <n v="0"/>
    <n v="0"/>
    <n v="1"/>
  </r>
  <r>
    <s v="0015A00001yXjXgQAK"/>
    <x v="113"/>
    <n v="2020"/>
    <s v="00531000007MUoEAAW"/>
    <x v="23"/>
    <x v="4"/>
    <s v="0065A00000jSeCpQAK"/>
    <x v="0"/>
    <s v="00531000007KgPgAAK"/>
    <x v="2"/>
    <n v="722808.96"/>
    <n v="72280.899999999994"/>
    <b v="0"/>
    <n v="10"/>
    <n v="0"/>
    <n v="1"/>
    <n v="0"/>
    <n v="0"/>
    <n v="1"/>
  </r>
  <r>
    <s v="0015A00002FrqviQAB"/>
    <x v="40"/>
    <n v="2021"/>
    <s v="00531000007MUoEAAW"/>
    <x v="22"/>
    <x v="6"/>
    <s v="0065A00001XkJCvQAN"/>
    <x v="1"/>
    <s v="0055A00000Bd3dUQAR"/>
    <x v="9"/>
    <n v="6500000"/>
    <n v="3250000"/>
    <b v="0"/>
    <n v="50"/>
    <n v="0"/>
    <n v="1"/>
    <n v="0"/>
    <n v="0"/>
    <n v="1"/>
  </r>
  <r>
    <s v="0015A00002FsKNzQAN"/>
    <x v="263"/>
    <n v="2021"/>
    <s v="0055A00000BNpn5QAD"/>
    <x v="15"/>
    <x v="3"/>
    <s v="0065A00001XkcCcQAJ"/>
    <x v="0"/>
    <s v="0056e00000BdAUZAA3"/>
    <x v="6"/>
    <n v="128340"/>
    <n v="89838"/>
    <b v="0"/>
    <n v="70"/>
    <n v="0"/>
    <n v="1"/>
    <n v="0"/>
    <n v="0"/>
    <n v="1"/>
  </r>
  <r>
    <s v="0015A00002Uh6t4QAB"/>
    <x v="176"/>
    <n v="2021"/>
    <s v="00531000007MUoEAAW"/>
    <x v="23"/>
    <x v="6"/>
    <s v="0065A00001dI6DFQA0"/>
    <x v="0"/>
    <s v="00531000007KgPgAAK"/>
    <x v="8"/>
    <n v="253335.2"/>
    <n v="177334.64"/>
    <b v="0"/>
    <n v="70"/>
    <n v="0"/>
    <n v="1"/>
    <n v="0"/>
    <n v="0"/>
    <n v="1"/>
  </r>
  <r>
    <s v="001i000001MZ8IpAAL"/>
    <x v="176"/>
    <n v="2021"/>
    <s v="00531000007MUoEAAW"/>
    <x v="23"/>
    <x v="0"/>
    <s v="0065A00001de7cCQAQ"/>
    <x v="0"/>
    <s v="00531000007KgPgAAK"/>
    <x v="8"/>
    <n v="72422.399999999994"/>
    <n v="50695.68"/>
    <b v="0"/>
    <n v="70"/>
    <n v="0"/>
    <n v="1"/>
    <n v="0"/>
    <n v="0"/>
    <n v="1"/>
  </r>
  <r>
    <s v="0015A00002LfXHNQA3"/>
    <x v="176"/>
    <n v="2021"/>
    <s v="0055A00000BcmLTQAZ"/>
    <x v="20"/>
    <x v="3"/>
    <s v="0066e00001dyuDqAAI"/>
    <x v="0"/>
    <s v="00531000007KgPgAAK"/>
    <x v="8"/>
    <n v="2052.6799999999998"/>
    <n v="1436.88"/>
    <b v="0"/>
    <n v="70"/>
    <n v="0"/>
    <n v="1"/>
    <n v="0"/>
    <n v="0"/>
    <n v="1"/>
  </r>
  <r>
    <s v="0013100001lXbgHAAS"/>
    <x v="176"/>
    <n v="2021"/>
    <s v="00531000007MUoEAAW"/>
    <x v="19"/>
    <x v="3"/>
    <s v="0065A00001dANC8QAO"/>
    <x v="0"/>
    <s v="00531000007MUoEAAW"/>
    <x v="11"/>
    <n v="19305"/>
    <n v="17374.5"/>
    <b v="0"/>
    <n v="90"/>
    <n v="0"/>
    <n v="1"/>
    <n v="0"/>
    <n v="0"/>
    <n v="1"/>
  </r>
  <r>
    <s v="0015A00002UfrwhQAB"/>
    <x v="317"/>
    <n v="2021"/>
    <s v="0055A00000BnRGTQA3"/>
    <x v="22"/>
    <x v="6"/>
    <s v="0065A00001dCOZiQAO"/>
    <x v="0"/>
    <s v="0055A00000BnRGTQA3"/>
    <x v="11"/>
    <n v="1691720.12"/>
    <n v="1522548.11"/>
    <b v="0"/>
    <n v="90"/>
    <n v="0"/>
    <n v="1"/>
    <n v="0"/>
    <n v="0"/>
    <n v="1"/>
  </r>
  <r>
    <s v="001i000001MZ8IpAAL"/>
    <x v="176"/>
    <n v="2021"/>
    <s v="00531000007MUoEAAW"/>
    <x v="20"/>
    <x v="3"/>
    <s v="0065A00001bBQYLQA4"/>
    <x v="0"/>
    <s v="00531000007KgPgAAK"/>
    <x v="2"/>
    <n v="176679.9"/>
    <n v="17667.990000000002"/>
    <b v="0"/>
    <n v="10"/>
    <n v="0"/>
    <n v="1"/>
    <n v="0"/>
    <n v="0"/>
    <n v="1"/>
  </r>
  <r>
    <s v="0015A000021OrGpQAK"/>
    <x v="176"/>
    <n v="2021"/>
    <s v="00531000007MUoEAAW"/>
    <x v="20"/>
    <x v="11"/>
    <s v="0065A00001crX52QAE"/>
    <x v="0"/>
    <s v="00531000007KgPgAAK"/>
    <x v="2"/>
    <n v="390636"/>
    <n v="39063.599999999999"/>
    <b v="0"/>
    <n v="10"/>
    <n v="0"/>
    <n v="1"/>
    <n v="0"/>
    <n v="0"/>
    <n v="1"/>
  </r>
  <r>
    <s v="0015A000022RrSyQAK"/>
    <x v="80"/>
    <n v="2021"/>
    <s v="0055A00000BcmLTQAZ"/>
    <x v="22"/>
    <x v="3"/>
    <s v="0065A00001dCPCGQA4"/>
    <x v="0"/>
    <s v="00531000007KgPgAAK"/>
    <x v="8"/>
    <n v="144272"/>
    <n v="100990.39999999999"/>
    <b v="0"/>
    <n v="70"/>
    <n v="0"/>
    <n v="1"/>
    <n v="0"/>
    <n v="0"/>
    <n v="1"/>
  </r>
  <r>
    <s v="0013100001jStVZAA0"/>
    <x v="35"/>
    <n v="2021"/>
    <s v="0055A00000BNXCfQAP"/>
    <x v="15"/>
    <x v="0"/>
    <s v="0065A00001ZPz5ZQAT"/>
    <x v="0"/>
    <s v="0055A00000BNXCfQAP"/>
    <x v="5"/>
    <n v="162850"/>
    <n v="48855"/>
    <b v="0"/>
    <n v="30"/>
    <n v="0"/>
    <n v="1"/>
    <n v="0"/>
    <n v="0"/>
    <n v="1"/>
  </r>
  <r>
    <s v="0015A00002PJKh7QAH"/>
    <x v="176"/>
    <n v="2021"/>
    <s v="0055A000009sa63QAA"/>
    <x v="19"/>
    <x v="3"/>
    <s v="0065A00001biNgwQAE"/>
    <x v="0"/>
    <s v="0055A000009sa63QAA"/>
    <x v="11"/>
    <n v="77097"/>
    <n v="69387.3"/>
    <b v="0"/>
    <n v="90"/>
    <n v="0"/>
    <n v="1"/>
    <n v="0"/>
    <n v="0"/>
    <n v="1"/>
  </r>
  <r>
    <s v="0015A00002Ir5CyQAJ"/>
    <x v="235"/>
    <n v="2021"/>
    <s v="00531000007MUoEAAW"/>
    <x v="19"/>
    <x v="6"/>
    <s v="0065A00001ZNGaiQAH"/>
    <x v="0"/>
    <s v="0055A000009sa63QAA"/>
    <x v="9"/>
    <n v="71937"/>
    <n v="35968.5"/>
    <b v="0"/>
    <n v="50"/>
    <n v="0"/>
    <n v="1"/>
    <n v="0"/>
    <n v="0"/>
    <n v="1"/>
  </r>
  <r>
    <s v="0015A00001yXq6AQAS"/>
    <x v="10"/>
    <n v="2021"/>
    <s v="00531000008F2qlAAC"/>
    <x v="23"/>
    <x v="6"/>
    <s v="0065A00001ZFnaxQAD"/>
    <x v="0"/>
    <s v="00531000008F2qlAAC"/>
    <x v="9"/>
    <n v="49048.5"/>
    <n v="24524.25"/>
    <b v="0"/>
    <n v="50"/>
    <n v="0"/>
    <n v="1"/>
    <n v="0"/>
    <n v="0"/>
    <n v="1"/>
  </r>
  <r>
    <s v="0016e00002ZwUdOAAV"/>
    <x v="10"/>
    <n v="2021"/>
    <s v="00531000008F2qlAAC"/>
    <x v="23"/>
    <x v="6"/>
    <s v="0065A00001biRa2QAE"/>
    <x v="0"/>
    <s v="00531000008F2qlAAC"/>
    <x v="4"/>
    <n v="53952.75"/>
    <n v="16185.82"/>
    <b v="0"/>
    <n v="30"/>
    <n v="0"/>
    <n v="1"/>
    <n v="0"/>
    <n v="0"/>
    <n v="1"/>
  </r>
  <r>
    <s v="0015A00002FpVaCQAV"/>
    <x v="40"/>
    <n v="2021"/>
    <s v="0055A000008iLoOQAU"/>
    <x v="15"/>
    <x v="6"/>
    <s v="0065A00001a6kSuQAI"/>
    <x v="0"/>
    <s v="00531000007KAu8AAG"/>
    <x v="3"/>
    <n v="98134"/>
    <n v="4906.7"/>
    <b v="0"/>
    <n v="5"/>
    <n v="0"/>
    <n v="1"/>
    <n v="0"/>
    <n v="0"/>
    <n v="1"/>
  </r>
  <r>
    <s v="0015A00002CyJrvQAF"/>
    <x v="218"/>
    <n v="2021"/>
    <s v="00531000007KAu8AAG"/>
    <x v="15"/>
    <x v="0"/>
    <s v="0065A00001Zk3GqQAJ"/>
    <x v="0"/>
    <s v="00531000007KAu8AAG"/>
    <x v="5"/>
    <n v="94887.6"/>
    <n v="28466.28"/>
    <b v="0"/>
    <n v="30"/>
    <n v="0"/>
    <n v="1"/>
    <n v="0"/>
    <n v="0"/>
    <n v="1"/>
  </r>
  <r>
    <s v="0013100001p5A0yAAE"/>
    <x v="10"/>
    <n v="2021"/>
    <s v="0055A000008iLoOQAU"/>
    <x v="15"/>
    <x v="7"/>
    <s v="0065A00001bKqjwQAC"/>
    <x v="0"/>
    <s v="00531000007KAu8AAG"/>
    <x v="3"/>
    <n v="104701"/>
    <n v="5235.05"/>
    <b v="0"/>
    <n v="5"/>
    <n v="0"/>
    <n v="1"/>
    <n v="0"/>
    <n v="0"/>
    <n v="1"/>
  </r>
  <r>
    <s v="0013100001fr7EaAAI"/>
    <x v="223"/>
    <n v="2021"/>
    <s v="00531000008FRNUAA4"/>
    <x v="15"/>
    <x v="1"/>
    <s v="0065A00000iT9guQAC"/>
    <x v="0"/>
    <s v="00531000007KAu8AAG"/>
    <x v="3"/>
    <n v="18159"/>
    <n v="907.95"/>
    <b v="0"/>
    <n v="5"/>
    <n v="0"/>
    <n v="1"/>
    <n v="0"/>
    <n v="0"/>
    <n v="1"/>
  </r>
  <r>
    <s v="0015A0000254KzrQAE"/>
    <x v="10"/>
    <n v="2021"/>
    <s v="00531000007KAu8AAG"/>
    <x v="15"/>
    <x v="6"/>
    <s v="0065A00001ZbPlmQAF"/>
    <x v="0"/>
    <s v="00531000007KAu8AAG"/>
    <x v="3"/>
    <n v="98134"/>
    <n v="4906.7"/>
    <b v="0"/>
    <n v="5"/>
    <n v="0"/>
    <n v="1"/>
    <n v="0"/>
    <n v="0"/>
    <n v="1"/>
  </r>
  <r>
    <s v="0015A00002DSr9HQAT"/>
    <x v="176"/>
    <n v="2021"/>
    <s v="00531000007KAu8AAG"/>
    <x v="15"/>
    <x v="6"/>
    <s v="0065A00001dKjJDQA0"/>
    <x v="0"/>
    <s v="00531000007KAu8AAG"/>
    <x v="10"/>
    <n v="98118.45"/>
    <n v="83400.679999999993"/>
    <b v="0"/>
    <n v="85"/>
    <n v="0"/>
    <n v="1"/>
    <n v="0"/>
    <n v="0"/>
    <n v="1"/>
  </r>
  <r>
    <s v="0015A000026BtwDQAS"/>
    <x v="266"/>
    <n v="2021"/>
    <s v="00531000007KAu8AAG"/>
    <x v="15"/>
    <x v="6"/>
    <s v="0065A00001dgVIUQA2"/>
    <x v="0"/>
    <s v="00531000007KAu8AAG"/>
    <x v="5"/>
    <n v="104701"/>
    <n v="31410.3"/>
    <b v="0"/>
    <n v="30"/>
    <n v="0"/>
    <n v="1"/>
    <n v="0"/>
    <n v="0"/>
    <n v="1"/>
  </r>
  <r>
    <s v="0015A00002DP0uEQAT"/>
    <x v="318"/>
    <n v="2021"/>
    <s v="0055A00000BNXCfQAP"/>
    <x v="15"/>
    <x v="4"/>
    <s v="0065A00001bolD0QAI"/>
    <x v="0"/>
    <s v="0055A00000BNXCfQAP"/>
    <x v="10"/>
    <n v="162850"/>
    <n v="146565"/>
    <b v="0"/>
    <n v="90"/>
    <n v="0"/>
    <n v="1"/>
    <n v="0"/>
    <n v="0"/>
    <n v="1"/>
  </r>
  <r>
    <s v="0015A00002QFLtOQAX"/>
    <x v="176"/>
    <n v="2021"/>
    <s v="0055A00000BNXCfQAP"/>
    <x v="16"/>
    <x v="4"/>
    <s v="0065A00001cp4sTQAQ"/>
    <x v="0"/>
    <s v="0056e00000BdFO7AAN"/>
    <x v="10"/>
    <n v="161650"/>
    <n v="145485"/>
    <b v="0"/>
    <n v="90"/>
    <n v="0"/>
    <n v="1"/>
    <n v="0"/>
    <n v="0"/>
    <n v="1"/>
  </r>
  <r>
    <s v="0015A00002JOkAmQAL"/>
    <x v="319"/>
    <n v="2021"/>
    <s v="0055A000008iLoOQAU"/>
    <x v="15"/>
    <x v="13"/>
    <s v="0065A0000112lyKQAQ"/>
    <x v="0"/>
    <s v="0056e00000BdAUZAA3"/>
    <x v="6"/>
    <n v="128340"/>
    <n v="89838"/>
    <b v="0"/>
    <n v="70"/>
    <n v="0"/>
    <n v="1"/>
    <n v="0"/>
    <n v="0"/>
    <n v="1"/>
  </r>
  <r>
    <s v="0015A00002NP4LrQAL"/>
    <x v="263"/>
    <n v="2021"/>
    <s v="0055A00000BNpn5QAD"/>
    <x v="14"/>
    <x v="6"/>
    <s v="0065A00001cU8yjQAC"/>
    <x v="0"/>
    <s v="0056e00000BdAUZAA3"/>
    <x v="6"/>
    <n v="119370"/>
    <n v="83559"/>
    <b v="0"/>
    <n v="70"/>
    <n v="0"/>
    <n v="1"/>
    <n v="0"/>
    <n v="0"/>
    <n v="1"/>
  </r>
  <r>
    <s v="0015A00002TEAg4QAH"/>
    <x v="224"/>
    <n v="2021"/>
    <s v="0055A00000BNpn5QAD"/>
    <x v="15"/>
    <x v="6"/>
    <s v="0065A00001dABQuQAO"/>
    <x v="0"/>
    <s v="0056e00000BdAUZAA3"/>
    <x v="10"/>
    <n v="64444.31"/>
    <n v="57999.88"/>
    <b v="0"/>
    <n v="90"/>
    <n v="0"/>
    <n v="1"/>
    <n v="0"/>
    <n v="0"/>
    <n v="1"/>
  </r>
  <r>
    <s v="0015A00002VqpT4QAJ"/>
    <x v="214"/>
    <n v="2021"/>
    <s v="0055A00000BcmLYQAZ"/>
    <x v="14"/>
    <x v="0"/>
    <s v="0066e00001e01clAAA"/>
    <x v="0"/>
    <s v="0055A00000BcmLYQAZ"/>
    <x v="10"/>
    <n v="37716.25"/>
    <n v="33944.629999999997"/>
    <b v="0"/>
    <n v="90"/>
    <n v="0"/>
    <n v="1"/>
    <n v="0"/>
    <n v="0"/>
    <n v="1"/>
  </r>
  <r>
    <s v="0013100001puTdTAAU"/>
    <x v="10"/>
    <n v="2021"/>
    <s v="0055A00000Bb2djQAB"/>
    <x v="15"/>
    <x v="7"/>
    <s v="0065A00001crIxhQAE"/>
    <x v="0"/>
    <s v="0055A00000Bnt5hQAB"/>
    <x v="6"/>
    <n v="22050"/>
    <n v="15435"/>
    <b v="0"/>
    <n v="70"/>
    <n v="0"/>
    <n v="1"/>
    <n v="0"/>
    <n v="0"/>
    <n v="1"/>
  </r>
  <r>
    <s v="0015A00002QEKLLQA5"/>
    <x v="68"/>
    <n v="2022"/>
    <s v="0055A00000BNpn5QAD"/>
    <x v="15"/>
    <x v="6"/>
    <s v="0065A00001baTTSQA2"/>
    <x v="0"/>
    <s v="0056e00000BdAUZAA3"/>
    <x v="10"/>
    <n v="110402.21"/>
    <n v="99361.99"/>
    <b v="0"/>
    <n v="90"/>
    <n v="0"/>
    <n v="1"/>
    <n v="0"/>
    <n v="0"/>
    <n v="1"/>
  </r>
  <r>
    <s v="0015A00002UeeWqQAJ"/>
    <x v="40"/>
    <n v="2021"/>
    <s v="0055A00000BNXCfQAP"/>
    <x v="14"/>
    <x v="6"/>
    <s v="0065A00001dAUtYQAW"/>
    <x v="0"/>
    <s v="0055A00000BNXCfQAP"/>
    <x v="5"/>
    <n v="170144"/>
    <n v="51043.199999999997"/>
    <b v="0"/>
    <n v="30"/>
    <n v="0"/>
    <n v="1"/>
    <n v="0"/>
    <n v="0"/>
    <n v="1"/>
  </r>
  <r>
    <s v="0013100001qvZsSAAU"/>
    <x v="10"/>
    <n v="2021"/>
    <s v="0055A000008iLmwQAE"/>
    <x v="15"/>
    <x v="7"/>
    <s v="0065A00001X8d0nQAB"/>
    <x v="0"/>
    <s v="0055A00000BNXCfQAP"/>
    <x v="5"/>
    <n v="152000"/>
    <n v="45600"/>
    <b v="0"/>
    <n v="30"/>
    <n v="0"/>
    <n v="1"/>
    <n v="0"/>
    <n v="0"/>
    <n v="1"/>
  </r>
  <r>
    <s v="0015A00002QE5ixQAD"/>
    <x v="10"/>
    <n v="2021"/>
    <s v="0055A000008zqzaQAA"/>
    <x v="15"/>
    <x v="6"/>
    <s v="0065A00001Ti9X0QAJ"/>
    <x v="0"/>
    <s v="0055A00000Bd4j9QAB"/>
    <x v="5"/>
    <n v="140000"/>
    <n v="42000"/>
    <b v="0"/>
    <n v="30"/>
    <n v="0"/>
    <n v="1"/>
    <n v="0"/>
    <n v="0"/>
    <n v="1"/>
  </r>
  <r>
    <s v="0015A000022QwMlQAK"/>
    <x v="40"/>
    <n v="2021"/>
    <s v="0055A000008iLoOQAU"/>
    <x v="15"/>
    <x v="7"/>
    <s v="0065A00001XmDm8QAF"/>
    <x v="0"/>
    <s v="00531000007KAu8AAG"/>
    <x v="3"/>
    <n v="98134"/>
    <n v="4906.7"/>
    <b v="0"/>
    <n v="5"/>
    <n v="0"/>
    <n v="1"/>
    <n v="0"/>
    <n v="0"/>
    <n v="1"/>
  </r>
  <r>
    <s v="0015A00002CSHNZQA5"/>
    <x v="40"/>
    <n v="2021"/>
    <s v="00531000007KAu8AAG"/>
    <x v="17"/>
    <x v="6"/>
    <s v="0065A00001PtsCTQAZ"/>
    <x v="0"/>
    <s v="00531000007KAu8AAG"/>
    <x v="3"/>
    <n v="71184"/>
    <n v="3559.2"/>
    <b v="0"/>
    <n v="5"/>
    <n v="0"/>
    <n v="1"/>
    <n v="0"/>
    <n v="0"/>
    <n v="1"/>
  </r>
  <r>
    <s v="0015A00002HdOANQA3"/>
    <x v="274"/>
    <n v="2021"/>
    <s v="00531000007KAu8AAG"/>
    <x v="15"/>
    <x v="3"/>
    <s v="0065A00001Z1fdiQAB"/>
    <x v="0"/>
    <s v="00531000007KAu8AAG"/>
    <x v="3"/>
    <n v="98134"/>
    <n v="4906.7"/>
    <b v="0"/>
    <n v="5"/>
    <n v="0"/>
    <n v="1"/>
    <n v="0"/>
    <n v="0"/>
    <n v="1"/>
  </r>
  <r>
    <s v="0013100001jbC8CAAU"/>
    <x v="251"/>
    <n v="2022"/>
    <s v="0055A000008iLoJQAU"/>
    <x v="17"/>
    <x v="6"/>
    <s v="0065A00001WkrWPQAZ"/>
    <x v="0"/>
    <s v="0055A00000Bd0KeQAJ"/>
    <x v="3"/>
    <n v="101435"/>
    <n v="5071.75"/>
    <b v="0"/>
    <n v="5"/>
    <n v="0"/>
    <n v="1"/>
    <n v="0"/>
    <n v="0"/>
    <n v="1"/>
  </r>
  <r>
    <s v="0015A00002EnoTcQAJ"/>
    <x v="10"/>
    <n v="2021"/>
    <s v="0055A000008iLoOQAU"/>
    <x v="15"/>
    <x v="4"/>
    <s v="0065A00001XKV4ZQAX"/>
    <x v="0"/>
    <s v="00531000007KAu8AAG"/>
    <x v="5"/>
    <n v="98134"/>
    <n v="29440.2"/>
    <b v="0"/>
    <n v="30"/>
    <n v="0"/>
    <n v="1"/>
    <n v="0"/>
    <n v="0"/>
    <n v="1"/>
  </r>
  <r>
    <s v="0015A00001yVjjUQAS"/>
    <x v="40"/>
    <n v="2021"/>
    <s v="00531000007KAu8AAG"/>
    <x v="15"/>
    <x v="3"/>
    <s v="0065A00001bq0VgQAI"/>
    <x v="0"/>
    <s v="00531000007KAu8AAG"/>
    <x v="3"/>
    <n v="26950"/>
    <n v="1347.5"/>
    <b v="0"/>
    <n v="5"/>
    <n v="0"/>
    <n v="1"/>
    <n v="0"/>
    <n v="0"/>
    <n v="1"/>
  </r>
  <r>
    <s v="0013100001p59k6AAA"/>
    <x v="40"/>
    <n v="2021"/>
    <s v="00531000007KAu8AAG"/>
    <x v="15"/>
    <x v="7"/>
    <s v="0065A00001ZP4NvQAL"/>
    <x v="0"/>
    <s v="00531000007KAu8AAG"/>
    <x v="5"/>
    <n v="10417"/>
    <n v="3125.1"/>
    <b v="0"/>
    <n v="30"/>
    <n v="0"/>
    <n v="1"/>
    <n v="0"/>
    <n v="0"/>
    <n v="1"/>
  </r>
  <r>
    <s v="0015A00001xP48LQAS"/>
    <x v="224"/>
    <n v="2021"/>
    <s v="00531000007KAu8AAG"/>
    <x v="15"/>
    <x v="7"/>
    <s v="0065A00000iSJHaQAO"/>
    <x v="0"/>
    <s v="0055A00000Bnt5hQAB"/>
    <x v="5"/>
    <n v="86575"/>
    <n v="25972.5"/>
    <b v="0"/>
    <n v="30"/>
    <n v="0"/>
    <n v="1"/>
    <n v="0"/>
    <n v="0"/>
    <n v="1"/>
  </r>
  <r>
    <s v="0013100001p5ATcAAM"/>
    <x v="197"/>
    <n v="2021"/>
    <s v="00531000007KAu8AAG"/>
    <x v="15"/>
    <x v="6"/>
    <s v="0065A00001CKfZ2QAL"/>
    <x v="0"/>
    <s v="00531000007KAu8AAG"/>
    <x v="3"/>
    <n v="98134"/>
    <n v="4906.7"/>
    <b v="0"/>
    <n v="5"/>
    <n v="0"/>
    <n v="1"/>
    <n v="0"/>
    <n v="0"/>
    <n v="1"/>
  </r>
  <r>
    <s v="0015A000020x84PQAQ"/>
    <x v="251"/>
    <n v="2022"/>
    <s v="0055A00000Bd0KeQAJ"/>
    <x v="15"/>
    <x v="11"/>
    <s v="0065A00001de7J7QAI"/>
    <x v="0"/>
    <s v="0055A00000Bd0KeQAJ"/>
    <x v="5"/>
    <n v="62395"/>
    <n v="18718.5"/>
    <b v="0"/>
    <n v="30"/>
    <n v="0"/>
    <n v="1"/>
    <n v="0"/>
    <n v="0"/>
    <n v="1"/>
  </r>
  <r>
    <s v="0013100001p5A0yAAE"/>
    <x v="320"/>
    <n v="2021"/>
    <s v="00531000007KAu8AAG"/>
    <x v="15"/>
    <x v="6"/>
    <s v="0066e00001ebEm0AAE"/>
    <x v="0"/>
    <s v="00531000007KAu8AAG"/>
    <x v="5"/>
    <m/>
    <m/>
    <b v="0"/>
    <n v="30"/>
    <n v="0"/>
    <n v="1"/>
    <n v="0"/>
    <n v="0"/>
    <n v="1"/>
  </r>
  <r>
    <s v="0015A00002EnoTcQAJ"/>
    <x v="259"/>
    <n v="2021"/>
    <s v="00531000007KAu8AAG"/>
    <x v="15"/>
    <x v="6"/>
    <s v="0066e00001eLkX9AAK"/>
    <x v="0"/>
    <s v="00531000007KAu8AAG"/>
    <x v="5"/>
    <m/>
    <m/>
    <b v="0"/>
    <n v="30"/>
    <n v="0"/>
    <n v="1"/>
    <n v="0"/>
    <n v="0"/>
    <n v="1"/>
  </r>
  <r>
    <s v="0015A00002K8C1bQAF"/>
    <x v="219"/>
    <n v="2021"/>
    <s v="00531000007KAu8AAG"/>
    <x v="15"/>
    <x v="6"/>
    <s v="0066e00001eMfHoAAK"/>
    <x v="0"/>
    <s v="00531000007KAu8AAG"/>
    <x v="3"/>
    <m/>
    <m/>
    <b v="0"/>
    <n v="5"/>
    <n v="0"/>
    <n v="1"/>
    <n v="0"/>
    <n v="0"/>
    <n v="1"/>
  </r>
  <r>
    <s v="0016e00002ZwYm6AAF"/>
    <x v="29"/>
    <n v="2022"/>
    <s v="00531000008F2qlAAC"/>
    <x v="23"/>
    <x v="5"/>
    <s v="0066e00001eaRHnAAM"/>
    <x v="0"/>
    <s v="00531000008F2qlAAC"/>
    <x v="2"/>
    <m/>
    <m/>
    <b v="0"/>
    <n v="10"/>
    <n v="0"/>
    <n v="1"/>
    <n v="0"/>
    <n v="0"/>
    <n v="1"/>
  </r>
  <r>
    <s v="0013100001fpyoxAAA"/>
    <x v="40"/>
    <n v="2021"/>
    <s v="0055A00000BcmLTQAZ"/>
    <x v="22"/>
    <x v="6"/>
    <s v="0066e00001eK9csAAC"/>
    <x v="0"/>
    <s v="0055A00000BnRGTQA3"/>
    <x v="3"/>
    <n v="1338352"/>
    <n v="66917.600000000006"/>
    <b v="0"/>
    <n v="5"/>
    <n v="0"/>
    <n v="1"/>
    <n v="0"/>
    <n v="0"/>
    <n v="1"/>
  </r>
  <r>
    <s v="0016e00002Zx3wRAAR"/>
    <x v="176"/>
    <n v="2021"/>
    <s v="0056e00000BdAUZAA3"/>
    <x v="15"/>
    <x v="6"/>
    <s v="0066e00001ebFvYAAU"/>
    <x v="0"/>
    <s v="0056e00000BdAUZAA3"/>
    <x v="3"/>
    <m/>
    <m/>
    <b v="0"/>
    <n v="5"/>
    <n v="0"/>
    <n v="1"/>
    <n v="0"/>
    <n v="0"/>
    <n v="1"/>
  </r>
  <r>
    <s v="0016e00002YgVVJAA3"/>
    <x v="176"/>
    <n v="2021"/>
    <s v="0055A00000BNpn5QAD"/>
    <x v="15"/>
    <x v="6"/>
    <s v="0066e00001eKlukAAC"/>
    <x v="0"/>
    <s v="0055A00000BNpn5QAD"/>
    <x v="3"/>
    <m/>
    <m/>
    <b v="0"/>
    <n v="5"/>
    <n v="0"/>
    <n v="1"/>
    <n v="0"/>
    <n v="0"/>
    <n v="1"/>
  </r>
  <r>
    <s v="0013100001lbwD9AAI"/>
    <x v="303"/>
    <n v="2022"/>
    <s v="0055A00000Bnt5hQAB"/>
    <x v="15"/>
    <x v="0"/>
    <s v="0066e00001eJxr4AAC"/>
    <x v="0"/>
    <s v="0055A00000Bnt5hQAB"/>
    <x v="3"/>
    <m/>
    <m/>
    <b v="0"/>
    <n v="5"/>
    <n v="0"/>
    <n v="1"/>
    <n v="0"/>
    <n v="0"/>
    <n v="1"/>
  </r>
  <r>
    <s v="0016e00002ZxK2SAAV"/>
    <x v="29"/>
    <n v="2022"/>
    <s v="0055A000008zqzaQAA"/>
    <x v="15"/>
    <x v="0"/>
    <s v="0066e00001ebOvOAAU"/>
    <x v="0"/>
    <s v="0055A000008zqzaQAA"/>
    <x v="3"/>
    <m/>
    <m/>
    <b v="0"/>
    <n v="5"/>
    <n v="0"/>
    <n v="1"/>
    <n v="0"/>
    <n v="0"/>
    <n v="1"/>
  </r>
  <r>
    <s v="0015A00002VqTDcQAN"/>
    <x v="321"/>
    <n v="2022"/>
    <s v="0055A00000BcmS5QAJ"/>
    <x v="14"/>
    <x v="10"/>
    <s v="0066e00001eKAoLAAW"/>
    <x v="0"/>
    <s v="0055A00000BcmS5QAJ"/>
    <x v="6"/>
    <n v="150432.74"/>
    <n v="105302.92"/>
    <b v="0"/>
    <n v="70"/>
    <n v="0"/>
    <n v="1"/>
    <n v="0"/>
    <n v="0"/>
    <n v="1"/>
  </r>
  <r>
    <s v="0016e00002ZwUcBAAV"/>
    <x v="10"/>
    <n v="2021"/>
    <s v="00531000007KAu8AAG"/>
    <x v="15"/>
    <x v="0"/>
    <s v="0066e00001eaOgsAAE"/>
    <x v="0"/>
    <s v="00531000007KAu8AAG"/>
    <x v="3"/>
    <m/>
    <m/>
    <b v="0"/>
    <n v="5"/>
    <n v="0"/>
    <n v="1"/>
    <n v="0"/>
    <n v="0"/>
    <n v="1"/>
  </r>
  <r>
    <s v="0016w00000V86N8AAJ"/>
    <x v="40"/>
    <n v="2021"/>
    <s v="0055A00000BclF5QAJ"/>
    <x v="20"/>
    <x v="18"/>
    <s v="0066w000004PhpWAAS"/>
    <x v="0"/>
    <s v="0055A00000BclF5QAJ"/>
    <x v="3"/>
    <m/>
    <m/>
    <b v="0"/>
    <n v="5"/>
    <n v="0"/>
    <n v="1"/>
    <n v="0"/>
    <n v="0"/>
    <n v="1"/>
  </r>
  <r>
    <s v="0016e00002Zww4YAAR"/>
    <x v="10"/>
    <n v="2021"/>
    <s v="00531000007KAu8AAG"/>
    <x v="15"/>
    <x v="6"/>
    <s v="0066e00001eabSeAAI"/>
    <x v="0"/>
    <s v="00531000007KAu8AAG"/>
    <x v="3"/>
    <m/>
    <m/>
    <b v="0"/>
    <n v="5"/>
    <n v="0"/>
    <n v="1"/>
    <n v="0"/>
    <n v="0"/>
    <n v="1"/>
  </r>
  <r>
    <s v="0016e00002YgTLhAAN"/>
    <x v="68"/>
    <n v="2022"/>
    <s v="0055A000008zqzaQAA"/>
    <x v="15"/>
    <x v="0"/>
    <s v="0066e00001eKkqkAAC"/>
    <x v="0"/>
    <s v="0055A000008zqzaQAA"/>
    <x v="3"/>
    <m/>
    <m/>
    <b v="0"/>
    <n v="5"/>
    <n v="0"/>
    <n v="1"/>
    <n v="0"/>
    <n v="0"/>
    <n v="1"/>
  </r>
  <r>
    <s v="0016e00002ZxGzkAAF"/>
    <x v="40"/>
    <n v="2021"/>
    <s v="00531000007KAu8AAG"/>
    <x v="15"/>
    <x v="0"/>
    <s v="0066e00001ebNNnAAM"/>
    <x v="0"/>
    <s v="00531000007KAu8AAG"/>
    <x v="3"/>
    <m/>
    <m/>
    <b v="0"/>
    <n v="5"/>
    <n v="0"/>
    <n v="1"/>
    <n v="0"/>
    <n v="0"/>
    <n v="1"/>
  </r>
  <r>
    <s v="0015A000027SCCiQAO"/>
    <x v="322"/>
    <n v="2021"/>
    <s v="0055A00000Bd5F0QAJ"/>
    <x v="15"/>
    <x v="6"/>
    <s v="0066e00001eJk51AAC"/>
    <x v="0"/>
    <s v="0055A00000Bd5F0QAJ"/>
    <x v="3"/>
    <m/>
    <m/>
    <b v="0"/>
    <n v="5"/>
    <n v="0"/>
    <n v="1"/>
    <n v="0"/>
    <n v="0"/>
    <n v="1"/>
  </r>
  <r>
    <s v="0013100001gZda5AAC"/>
    <x v="254"/>
    <n v="2022"/>
    <s v="0055A000008zqzaQAA"/>
    <x v="15"/>
    <x v="7"/>
    <s v="0066e00001eLPuhAAG"/>
    <x v="0"/>
    <s v="0055A000008zqzaQAA"/>
    <x v="3"/>
    <n v="180046.48"/>
    <n v="9002.32"/>
    <b v="0"/>
    <n v="5"/>
    <n v="0"/>
    <n v="1"/>
    <n v="0"/>
    <n v="0"/>
    <n v="1"/>
  </r>
  <r>
    <s v="0015A00002DQoleQAD"/>
    <x v="176"/>
    <n v="2021"/>
    <s v="0055A000008iLoOQAU"/>
    <x v="15"/>
    <x v="3"/>
    <s v="0066e00001ebGJlAAM"/>
    <x v="0"/>
    <s v="0055A000008iLoOQAU"/>
    <x v="10"/>
    <n v="20000"/>
    <n v="18000"/>
    <b v="0"/>
    <n v="90"/>
    <n v="0"/>
    <n v="1"/>
    <n v="0"/>
    <n v="0"/>
    <n v="1"/>
  </r>
  <r>
    <s v="0015A00002Ird7mQAB"/>
    <x v="206"/>
    <n v="2021"/>
    <s v="0056e00000BdAUZAA3"/>
    <x v="26"/>
    <x v="6"/>
    <s v="0066e00001eMUeqAAG"/>
    <x v="0"/>
    <s v="0056e00000BdAUZAA3"/>
    <x v="10"/>
    <n v="16560"/>
    <n v="14904"/>
    <b v="0"/>
    <n v="90"/>
    <n v="0"/>
    <n v="1"/>
    <n v="0"/>
    <n v="0"/>
    <n v="1"/>
  </r>
  <r>
    <s v="0015A00002LhIhHQAV"/>
    <x v="176"/>
    <n v="2021"/>
    <s v="0055A000008iLoOQAU"/>
    <x v="15"/>
    <x v="6"/>
    <s v="0066e00001eLmhjAAC"/>
    <x v="0"/>
    <s v="0055A000008iLoOQAU"/>
    <x v="5"/>
    <n v="4000"/>
    <n v="1200"/>
    <b v="0"/>
    <n v="30"/>
    <n v="0"/>
    <n v="1"/>
    <n v="0"/>
    <n v="0"/>
    <n v="1"/>
  </r>
  <r>
    <s v="0013100001jbBzlAAE"/>
    <x v="176"/>
    <n v="2021"/>
    <s v="0055A000008iLoOQAU"/>
    <x v="15"/>
    <x v="3"/>
    <s v="0066e00001eMWsAAAW"/>
    <x v="0"/>
    <s v="0055A000008iLoOQAU"/>
    <x v="5"/>
    <n v="2900"/>
    <n v="870"/>
    <b v="0"/>
    <n v="30"/>
    <n v="0"/>
    <n v="1"/>
    <n v="0"/>
    <n v="0"/>
    <n v="1"/>
  </r>
  <r>
    <s v="0013100001p4MPyAAM"/>
    <x v="176"/>
    <n v="2021"/>
    <s v="0055A000008iLoOQAU"/>
    <x v="17"/>
    <x v="3"/>
    <s v="0066e00001eMiVxAAK"/>
    <x v="0"/>
    <s v="0055A000008iLoOQAU"/>
    <x v="5"/>
    <n v="5573.13"/>
    <n v="1671.94"/>
    <b v="0"/>
    <n v="30"/>
    <n v="0"/>
    <n v="1"/>
    <n v="0"/>
    <n v="0"/>
    <n v="1"/>
  </r>
  <r>
    <s v="0013100001fqO6KAAU"/>
    <x v="176"/>
    <n v="2021"/>
    <s v="0055A000008iLoOQAU"/>
    <x v="17"/>
    <x v="7"/>
    <s v="0066e00001eKMncAAG"/>
    <x v="0"/>
    <s v="0055A000008iLoOQAU"/>
    <x v="5"/>
    <n v="6500"/>
    <n v="1950"/>
    <b v="0"/>
    <n v="30"/>
    <n v="0"/>
    <n v="1"/>
    <n v="0"/>
    <n v="0"/>
    <n v="1"/>
  </r>
  <r>
    <s v="0015A00002DSr9HQAT"/>
    <x v="323"/>
    <n v="2021"/>
    <s v="00531000007KAu8AAG"/>
    <x v="15"/>
    <x v="6"/>
    <s v="0066e00001eJd24AAC"/>
    <x v="0"/>
    <s v="00531000007KAu8AAG"/>
    <x v="10"/>
    <n v="16819"/>
    <n v="16819"/>
    <b v="0"/>
    <n v="100"/>
    <n v="0"/>
    <n v="1"/>
    <n v="0"/>
    <n v="0"/>
    <n v="1"/>
  </r>
  <r>
    <s v="0015A00002FTsGQQA1"/>
    <x v="324"/>
    <n v="2021"/>
    <s v="0055A000008iLoOQAU"/>
    <x v="15"/>
    <x v="6"/>
    <s v="0066e00001eaOGHAA2"/>
    <x v="0"/>
    <s v="0055A000008iLoOQAU"/>
    <x v="5"/>
    <n v="22800"/>
    <n v="6840"/>
    <b v="0"/>
    <n v="30"/>
    <n v="0"/>
    <n v="1"/>
    <n v="0"/>
    <n v="0"/>
    <n v="1"/>
  </r>
  <r>
    <s v="0015A00002JM1sYQAT"/>
    <x v="319"/>
    <n v="2021"/>
    <s v="0055A000008iLoOQAU"/>
    <x v="15"/>
    <x v="1"/>
    <s v="0066e00001eaX2QAAU"/>
    <x v="0"/>
    <s v="0055A000008iLoOQAU"/>
    <x v="5"/>
    <n v="104661"/>
    <n v="31398.3"/>
    <b v="0"/>
    <n v="30"/>
    <n v="0"/>
    <n v="1"/>
    <n v="0"/>
    <n v="0"/>
    <n v="1"/>
  </r>
  <r>
    <s v="0013100001mwsqbAAA"/>
    <x v="325"/>
    <n v="2021"/>
    <s v="0055A000008iLoOQAU"/>
    <x v="15"/>
    <x v="3"/>
    <s v="0066e00001eaaycAAA"/>
    <x v="0"/>
    <s v="0055A000008iLoOQAU"/>
    <x v="5"/>
    <n v="114106"/>
    <n v="34231.800000000003"/>
    <b v="0"/>
    <n v="30"/>
    <n v="0"/>
    <n v="1"/>
    <n v="0"/>
    <n v="0"/>
    <n v="1"/>
  </r>
  <r>
    <s v="0015A00002CTbnIQAT"/>
    <x v="261"/>
    <n v="2021"/>
    <s v="0055A00000BcmS5QAJ"/>
    <x v="15"/>
    <x v="0"/>
    <s v="0066e00001eMoZFAA0"/>
    <x v="0"/>
    <s v="0055A00000BcmS5QAJ"/>
    <x v="5"/>
    <n v="131222"/>
    <n v="39366.6"/>
    <b v="0"/>
    <n v="30"/>
    <n v="0"/>
    <n v="1"/>
    <n v="0"/>
    <n v="0"/>
    <n v="1"/>
  </r>
  <r>
    <s v="0013100001puTb4AAE"/>
    <x v="326"/>
    <n v="2021"/>
    <s v="0055A000008iLoOQAU"/>
    <x v="15"/>
    <x v="0"/>
    <s v="0066e00001eMrfiAAC"/>
    <x v="0"/>
    <s v="0055A000008iLoOQAU"/>
    <x v="5"/>
    <n v="13950"/>
    <n v="4185"/>
    <b v="0"/>
    <n v="30"/>
    <n v="0"/>
    <n v="1"/>
    <n v="0"/>
    <n v="0"/>
    <n v="1"/>
  </r>
  <r>
    <s v="0015A00002DOth8QAD"/>
    <x v="284"/>
    <n v="2021"/>
    <s v="0055A00000Bnt5cQAB"/>
    <x v="26"/>
    <x v="13"/>
    <s v="0066w0000046hj8AAA"/>
    <x v="0"/>
    <s v="0055A00000Bnt5cQAB"/>
    <x v="3"/>
    <n v="10000"/>
    <n v="500"/>
    <b v="0"/>
    <n v="5"/>
    <n v="0"/>
    <n v="1"/>
    <n v="0"/>
    <n v="0"/>
    <n v="1"/>
  </r>
  <r>
    <s v="0013100001puTdTAAU"/>
    <x v="327"/>
    <n v="2021"/>
    <s v="0055A000008iLoOQAU"/>
    <x v="15"/>
    <x v="1"/>
    <s v="0066e00001eJtJpAAK"/>
    <x v="0"/>
    <s v="0055A000008iLoOQAU"/>
    <x v="10"/>
    <n v="16000"/>
    <n v="14400"/>
    <b v="0"/>
    <n v="90"/>
    <n v="0"/>
    <n v="1"/>
    <n v="0"/>
    <n v="0"/>
    <n v="1"/>
  </r>
  <r>
    <s v="0015A00002G7ADeQAN"/>
    <x v="40"/>
    <n v="2021"/>
    <s v="00531000007KAu8AAG"/>
    <x v="15"/>
    <x v="6"/>
    <s v="0066e00001eJk2tAAC"/>
    <x v="0"/>
    <s v="00531000007KAu8AAG"/>
    <x v="3"/>
    <n v="6567"/>
    <n v="328.35"/>
    <b v="0"/>
    <n v="5"/>
    <n v="0"/>
    <n v="1"/>
    <n v="0"/>
    <n v="0"/>
    <n v="1"/>
  </r>
  <r>
    <s v="0013100001fqwyfAAA"/>
    <x v="328"/>
    <n v="2021"/>
    <s v="0055A000008iLoOQAU"/>
    <x v="15"/>
    <x v="3"/>
    <s v="0066e00001eK9P7AAK"/>
    <x v="0"/>
    <s v="0055A000008iLoOQAU"/>
    <x v="5"/>
    <n v="8950"/>
    <n v="2685"/>
    <b v="0"/>
    <n v="30"/>
    <n v="0"/>
    <n v="1"/>
    <n v="0"/>
    <n v="0"/>
    <n v="1"/>
  </r>
  <r>
    <s v="0013100001fqwyfAAA"/>
    <x v="328"/>
    <n v="2021"/>
    <s v="0055A000008iLoOQAU"/>
    <x v="15"/>
    <x v="12"/>
    <s v="0066e00001eKA9SAAW"/>
    <x v="0"/>
    <s v="0055A000008iLoOQAU"/>
    <x v="5"/>
    <n v="8950"/>
    <n v="2685"/>
    <b v="0"/>
    <n v="30"/>
    <n v="0"/>
    <n v="1"/>
    <n v="0"/>
    <n v="0"/>
    <n v="1"/>
  </r>
  <r>
    <s v="0015A000027SCCiQAO"/>
    <x v="235"/>
    <n v="2021"/>
    <s v="0055A000008iLoOQAU"/>
    <x v="15"/>
    <x v="1"/>
    <s v="0066e00001eLeUXAA0"/>
    <x v="0"/>
    <s v="0055A000008iLoOQAU"/>
    <x v="5"/>
    <n v="2985"/>
    <n v="895.5"/>
    <b v="0"/>
    <n v="30"/>
    <n v="0"/>
    <n v="1"/>
    <n v="0"/>
    <n v="0"/>
    <n v="1"/>
  </r>
  <r>
    <s v="0015A00002G7ADeQAN"/>
    <x v="40"/>
    <n v="2021"/>
    <s v="00531000007KAu8AAG"/>
    <x v="15"/>
    <x v="6"/>
    <s v="0066e00001eJnW7AAK"/>
    <x v="0"/>
    <s v="00531000007KAu8AAG"/>
    <x v="3"/>
    <n v="52222.5"/>
    <n v="2611.13"/>
    <b v="0"/>
    <n v="5"/>
    <n v="0"/>
    <n v="1"/>
    <n v="0"/>
    <n v="0"/>
    <n v="1"/>
  </r>
  <r>
    <s v="0016w00000V86gUAAR"/>
    <x v="272"/>
    <n v="2021"/>
    <s v="0055A00000BclF5QAJ"/>
    <x v="17"/>
    <x v="6"/>
    <s v="0066w000005LOokAAG"/>
    <x v="0"/>
    <s v="0055A00000Bd4j9QAB"/>
    <x v="3"/>
    <n v="252672"/>
    <n v="12633.6"/>
    <b v="0"/>
    <n v="5"/>
    <n v="0"/>
    <n v="1"/>
    <n v="0"/>
    <n v="0"/>
    <n v="1"/>
  </r>
  <r>
    <s v="0016w00000V86gUAAR"/>
    <x v="10"/>
    <n v="2021"/>
    <s v="0055A00000BclF5QAJ"/>
    <x v="17"/>
    <x v="6"/>
    <s v="0066w000005M6dpAAC"/>
    <x v="0"/>
    <s v="0055A00000Bd4j9QAB"/>
    <x v="3"/>
    <n v="155872"/>
    <n v="7793.6"/>
    <b v="0"/>
    <n v="5"/>
    <n v="0"/>
    <n v="1"/>
    <n v="0"/>
    <n v="0"/>
    <n v="1"/>
  </r>
  <r>
    <s v="0016w00000V86gUAAR"/>
    <x v="329"/>
    <n v="2021"/>
    <s v="0055A00000BclF5QAJ"/>
    <x v="17"/>
    <x v="6"/>
    <s v="0066w000005LOouAAG"/>
    <x v="0"/>
    <s v="0055A00000Bd4j9QAB"/>
    <x v="5"/>
    <n v="363278"/>
    <n v="108983.4"/>
    <b v="0"/>
    <n v="30"/>
    <n v="0"/>
    <n v="1"/>
    <n v="0"/>
    <n v="0"/>
    <n v="1"/>
  </r>
  <r>
    <s v="0016w00000V86gUAAR"/>
    <x v="316"/>
    <n v="2021"/>
    <s v="0055A000008iLoOQAU"/>
    <x v="17"/>
    <x v="6"/>
    <s v="0066w000005MP5bAAG"/>
    <x v="0"/>
    <s v="0055A000008iLoOQAU"/>
    <x v="5"/>
    <n v="27756.799999999999"/>
    <n v="8327.0400000000009"/>
    <b v="0"/>
    <n v="30"/>
    <n v="0"/>
    <n v="1"/>
    <n v="0"/>
    <n v="0"/>
    <n v="1"/>
  </r>
  <r>
    <s v="0016w00000V86gUAAR"/>
    <x v="10"/>
    <n v="2021"/>
    <s v="0055A00000BclF5QAJ"/>
    <x v="27"/>
    <x v="6"/>
    <s v="0066w000005M6jMAAS"/>
    <x v="0"/>
    <s v="0055A00000Bnt5hQAB"/>
    <x v="3"/>
    <n v="180170.75"/>
    <n v="9008.5400000000009"/>
    <b v="0"/>
    <n v="5"/>
    <n v="0"/>
    <n v="1"/>
    <n v="0"/>
    <n v="0"/>
    <n v="1"/>
  </r>
  <r>
    <s v="0016w00000V86gUAAR"/>
    <x v="10"/>
    <n v="2021"/>
    <s v="0055A00000BclF5QAJ"/>
    <x v="27"/>
    <x v="6"/>
    <s v="0066w000005MCqJAAW"/>
    <x v="0"/>
    <s v="0055A00000Bnt5hQAB"/>
    <x v="3"/>
    <n v="180170.75"/>
    <n v="9008.5400000000009"/>
    <b v="0"/>
    <n v="5"/>
    <n v="0"/>
    <n v="1"/>
    <n v="0"/>
    <n v="0"/>
    <n v="1"/>
  </r>
  <r>
    <s v="0016w00000V86gUAAR"/>
    <x v="272"/>
    <n v="2021"/>
    <s v="0055A00000BclF5QAJ"/>
    <x v="26"/>
    <x v="6"/>
    <s v="0066w000005LOolAAG"/>
    <x v="0"/>
    <s v="0055A00000Bd4j9QAB"/>
    <x v="3"/>
    <n v="30650"/>
    <n v="1532.5"/>
    <b v="0"/>
    <n v="5"/>
    <n v="0"/>
    <n v="1"/>
    <n v="0"/>
    <n v="0"/>
    <n v="1"/>
  </r>
  <r>
    <s v="0016w00000V86gUAAR"/>
    <x v="272"/>
    <n v="2021"/>
    <s v="0055A00000BclF5QAJ"/>
    <x v="26"/>
    <x v="6"/>
    <s v="0066w000005LOp9AAG"/>
    <x v="0"/>
    <s v="0055A00000Bd4j9QAB"/>
    <x v="3"/>
    <n v="188778"/>
    <n v="9438.9"/>
    <b v="0"/>
    <n v="5"/>
    <n v="0"/>
    <n v="1"/>
    <n v="0"/>
    <n v="0"/>
    <n v="1"/>
  </r>
  <r>
    <s v="0016w00000V86gUAAR"/>
    <x v="330"/>
    <n v="2021"/>
    <s v="0055A00000Bnt5hQAB"/>
    <x v="27"/>
    <x v="6"/>
    <s v="0066w000005MPHzAAO"/>
    <x v="0"/>
    <s v="0055A00000Bnt5hQAB"/>
    <x v="5"/>
    <n v="174503.25"/>
    <n v="52350.97"/>
    <b v="0"/>
    <n v="30"/>
    <n v="0"/>
    <n v="1"/>
    <n v="0"/>
    <n v="0"/>
    <n v="1"/>
  </r>
  <r>
    <s v="0016e00002ZxQnGAAV"/>
    <x v="68"/>
    <n v="2022"/>
    <s v="00531000008F2qlAAC"/>
    <x v="23"/>
    <x v="11"/>
    <s v="0066e00001ebSrqAAE"/>
    <x v="0"/>
    <s v="00531000008F2qlAAC"/>
    <x v="2"/>
    <n v="51524.25"/>
    <n v="5152.43"/>
    <b v="0"/>
    <n v="10"/>
    <n v="0"/>
    <n v="1"/>
    <n v="0"/>
    <n v="0"/>
    <n v="1"/>
  </r>
  <r>
    <s v="0016e00002Zvje7AAB"/>
    <x v="68"/>
    <n v="2022"/>
    <s v="0055A000009GxI2QAK"/>
    <x v="23"/>
    <x v="6"/>
    <s v="0066e00001eK5flAAC"/>
    <x v="0"/>
    <s v="0055A000009GxI2QAK"/>
    <x v="2"/>
    <n v="546735"/>
    <n v="54673.5"/>
    <b v="0"/>
    <n v="10"/>
    <n v="0"/>
    <n v="1"/>
    <n v="0"/>
    <n v="0"/>
    <n v="1"/>
  </r>
  <r>
    <s v="0013100001gaSbbAAE"/>
    <x v="29"/>
    <n v="2022"/>
    <s v="00531000007KAsvAAG"/>
    <x v="19"/>
    <x v="6"/>
    <s v="0066e00001eKgq0AAC"/>
    <x v="0"/>
    <s v="00531000007KAsvAAG"/>
    <x v="3"/>
    <n v="95545.89"/>
    <n v="4777.29"/>
    <b v="0"/>
    <n v="5"/>
    <n v="0"/>
    <n v="1"/>
    <n v="0"/>
    <n v="0"/>
    <n v="1"/>
  </r>
  <r>
    <s v="0016e00002YedmTAAR"/>
    <x v="29"/>
    <n v="2022"/>
    <s v="00531000007KAsvAAG"/>
    <x v="19"/>
    <x v="6"/>
    <s v="0066e00001eJkZWAA0"/>
    <x v="0"/>
    <s v="00531000007KAsvAAG"/>
    <x v="3"/>
    <n v="385654.5"/>
    <n v="19282.73"/>
    <b v="0"/>
    <n v="5"/>
    <n v="0"/>
    <n v="1"/>
    <n v="0"/>
    <n v="0"/>
    <n v="1"/>
  </r>
  <r>
    <s v="0015A000029hfiEQAQ"/>
    <x v="281"/>
    <n v="2021"/>
    <s v="0055A000009sa63QAA"/>
    <x v="26"/>
    <x v="6"/>
    <s v="0066e00001eLYO9AAO"/>
    <x v="0"/>
    <s v="0055A000009sa63QAA"/>
    <x v="8"/>
    <n v="65476"/>
    <n v="45833.2"/>
    <b v="0"/>
    <n v="70"/>
    <n v="0"/>
    <n v="1"/>
    <n v="0"/>
    <n v="0"/>
    <n v="1"/>
  </r>
  <r>
    <s v="0013100001mwUgnAAE"/>
    <x v="40"/>
    <n v="2021"/>
    <s v="00531000008F2qlAAC"/>
    <x v="23"/>
    <x v="11"/>
    <s v="0066e00001eJU88AAG"/>
    <x v="0"/>
    <s v="00531000008F2qlAAC"/>
    <x v="9"/>
    <n v="3250"/>
    <n v="1625"/>
    <b v="0"/>
    <n v="50"/>
    <n v="0"/>
    <n v="1"/>
    <n v="0"/>
    <n v="0"/>
    <n v="1"/>
  </r>
  <r>
    <s v="0016e00002ZviZQAAZ"/>
    <x v="40"/>
    <n v="2021"/>
    <s v="00531000007MUoEAAW"/>
    <x v="23"/>
    <x v="6"/>
    <s v="0066e00001eMfTKAA0"/>
    <x v="0"/>
    <s v="00531000007KgPgAAK"/>
    <x v="9"/>
    <n v="5330"/>
    <n v="2665"/>
    <b v="0"/>
    <n v="50"/>
    <n v="0"/>
    <n v="1"/>
    <n v="0"/>
    <n v="0"/>
    <n v="1"/>
  </r>
  <r>
    <s v="0016e00002YfQZcAAN"/>
    <x v="80"/>
    <n v="2021"/>
    <s v="0055A00000BnRGTQA3"/>
    <x v="22"/>
    <x v="6"/>
    <s v="0066e00001eKCLjAAO"/>
    <x v="0"/>
    <s v="0055A00000BnRGTQA3"/>
    <x v="9"/>
    <n v="1801148"/>
    <n v="900574"/>
    <b v="0"/>
    <n v="50"/>
    <n v="0"/>
    <n v="1"/>
    <n v="0"/>
    <n v="0"/>
    <n v="1"/>
  </r>
  <r>
    <s v="001i000000FKbGQAA1"/>
    <x v="40"/>
    <n v="2021"/>
    <s v="00531000007Es7rAAC"/>
    <x v="22"/>
    <x v="6"/>
    <s v="0066e00001eLhjXAAS"/>
    <x v="0"/>
    <s v="00531000007Es7rAAC"/>
    <x v="9"/>
    <n v="97500"/>
    <n v="48750"/>
    <b v="0"/>
    <n v="50"/>
    <n v="0"/>
    <n v="1"/>
    <n v="0"/>
    <n v="0"/>
    <n v="1"/>
  </r>
  <r>
    <s v="0013100001mwUgnAAE"/>
    <x v="40"/>
    <n v="2021"/>
    <s v="00531000008F2qlAAC"/>
    <x v="23"/>
    <x v="6"/>
    <s v="0066e00001eJU1EAAW"/>
    <x v="0"/>
    <s v="00531000008F2qlAAC"/>
    <x v="9"/>
    <n v="4875"/>
    <n v="2437.5"/>
    <b v="0"/>
    <n v="50"/>
    <n v="0"/>
    <n v="1"/>
    <n v="0"/>
    <n v="0"/>
    <n v="1"/>
  </r>
  <r>
    <s v="0016e00002ZxQv5AAF"/>
    <x v="281"/>
    <n v="2021"/>
    <s v="00531000008F2qlAAC"/>
    <x v="23"/>
    <x v="6"/>
    <s v="0066e00001ebSv5AAE"/>
    <x v="0"/>
    <s v="00531000008F2qlAAC"/>
    <x v="9"/>
    <n v="49048.5"/>
    <n v="24524.25"/>
    <b v="0"/>
    <n v="50"/>
    <n v="0"/>
    <n v="1"/>
    <n v="0"/>
    <n v="0"/>
    <n v="1"/>
  </r>
  <r>
    <s v="0015A00002OJbpHQAT"/>
    <x v="235"/>
    <n v="2021"/>
    <s v="00531000008F2qlAAC"/>
    <x v="23"/>
    <x v="6"/>
    <s v="0066e00001eLe3JAAS"/>
    <x v="0"/>
    <s v="00531000008F2qlAAC"/>
    <x v="11"/>
    <n v="4875"/>
    <n v="4387.5"/>
    <b v="0"/>
    <n v="90"/>
    <n v="0"/>
    <n v="1"/>
    <n v="0"/>
    <n v="0"/>
    <n v="1"/>
  </r>
  <r>
    <s v="0013100001frKBoAAM"/>
    <x v="258"/>
    <n v="2021"/>
    <s v="0055A000009sa63QAA"/>
    <x v="19"/>
    <x v="6"/>
    <s v="0066e00001eaST6AAM"/>
    <x v="0"/>
    <s v="0055A000009sa63QAA"/>
    <x v="11"/>
    <n v="415.15"/>
    <n v="373.63"/>
    <b v="0"/>
    <n v="90"/>
    <n v="0"/>
    <n v="1"/>
    <n v="0"/>
    <n v="0"/>
    <n v="1"/>
  </r>
  <r>
    <s v="0016e00002XTGDGAA5"/>
    <x v="40"/>
    <n v="2021"/>
    <s v="0055A00000BcmLTQAZ"/>
    <x v="20"/>
    <x v="3"/>
    <s v="0066e00001eKhpFAAS"/>
    <x v="0"/>
    <s v="00531000007KgPgAAK"/>
    <x v="11"/>
    <n v="1791"/>
    <n v="1611.9"/>
    <b v="0"/>
    <n v="90"/>
    <n v="0"/>
    <n v="1"/>
    <n v="0"/>
    <n v="0"/>
    <n v="1"/>
  </r>
  <r>
    <s v="0015A00002LfXz5QAF"/>
    <x v="40"/>
    <n v="2021"/>
    <s v="0055A00000BcmLTQAZ"/>
    <x v="20"/>
    <x v="3"/>
    <s v="0066e00001eJgAbAAK"/>
    <x v="0"/>
    <s v="00531000007KgPgAAK"/>
    <x v="11"/>
    <n v="4105.37"/>
    <n v="3694.83"/>
    <b v="0"/>
    <n v="90"/>
    <n v="0"/>
    <n v="1"/>
    <n v="0"/>
    <n v="0"/>
    <n v="1"/>
  </r>
  <r>
    <s v="0015A00002Cw748QAB"/>
    <x v="40"/>
    <n v="2021"/>
    <s v="0055A00000BcmLTQAZ"/>
    <x v="20"/>
    <x v="6"/>
    <s v="0066e00001eLdAvAAK"/>
    <x v="0"/>
    <s v="00531000007KgPgAAK"/>
    <x v="3"/>
    <n v="6500"/>
    <n v="325"/>
    <b v="0"/>
    <n v="5"/>
    <n v="0"/>
    <n v="1"/>
    <n v="0"/>
    <n v="0"/>
    <n v="1"/>
  </r>
  <r>
    <s v="0013100001ja6bQAAQ"/>
    <x v="260"/>
    <n v="2021"/>
    <s v="00531000007MUoEAAW"/>
    <x v="19"/>
    <x v="3"/>
    <s v="0066e00001e1JtLAAU"/>
    <x v="0"/>
    <s v="00531000007MUoEAAW"/>
    <x v="2"/>
    <n v="19305"/>
    <n v="1930.5"/>
    <b v="0"/>
    <n v="10"/>
    <n v="0"/>
    <n v="1"/>
    <n v="0"/>
    <n v="0"/>
    <n v="1"/>
  </r>
  <r>
    <s v="0015A000021OOjYQAW"/>
    <x v="40"/>
    <n v="2021"/>
    <s v="00531000007MUoEAAW"/>
    <x v="19"/>
    <x v="16"/>
    <s v="0066e00001eK8UTAA0"/>
    <x v="0"/>
    <s v="00531000007MUoEAAW"/>
    <x v="2"/>
    <n v="6500"/>
    <n v="650"/>
    <b v="0"/>
    <n v="10"/>
    <n v="0"/>
    <n v="1"/>
    <n v="0"/>
    <n v="0"/>
    <n v="1"/>
  </r>
  <r>
    <s v="0013100001gYGsJAAW"/>
    <x v="40"/>
    <n v="2021"/>
    <s v="00531000007MUoEAAW"/>
    <x v="19"/>
    <x v="16"/>
    <s v="0066e00001eaYmIAAU"/>
    <x v="0"/>
    <s v="00531000007MUoEAAW"/>
    <x v="2"/>
    <n v="2299.1999999999998"/>
    <n v="229.92"/>
    <b v="0"/>
    <n v="10"/>
    <n v="0"/>
    <n v="1"/>
    <n v="0"/>
    <n v="0"/>
    <n v="1"/>
  </r>
  <r>
    <s v="0016e00002Zvk7YAAR"/>
    <x v="40"/>
    <n v="2021"/>
    <s v="0055A000009GxI2QAK"/>
    <x v="23"/>
    <x v="6"/>
    <s v="0066e00001eJdsdAAC"/>
    <x v="0"/>
    <s v="0055A000009GxI2QAK"/>
    <x v="2"/>
    <n v="48750"/>
    <n v="4875"/>
    <b v="0"/>
    <n v="10"/>
    <n v="0"/>
    <n v="1"/>
    <n v="0"/>
    <n v="0"/>
    <n v="1"/>
  </r>
  <r>
    <s v="001i000001MZ8IpAAL"/>
    <x v="40"/>
    <n v="2021"/>
    <s v="0055A00000BcmLTQAZ"/>
    <x v="20"/>
    <x v="6"/>
    <s v="0066e00001eMo7tAAC"/>
    <x v="0"/>
    <s v="0055A00000BnRGTQA3"/>
    <x v="3"/>
    <n v="65000"/>
    <n v="3250"/>
    <b v="0"/>
    <n v="5"/>
    <n v="0"/>
    <n v="1"/>
    <n v="0"/>
    <n v="0"/>
    <n v="1"/>
  </r>
  <r>
    <s v="0016e00002Zvj82AAB"/>
    <x v="80"/>
    <n v="2021"/>
    <s v="00531000008F2qlAAC"/>
    <x v="23"/>
    <x v="6"/>
    <s v="0066e00001eaRNyAAM"/>
    <x v="0"/>
    <s v="00531000008F2qlAAC"/>
    <x v="4"/>
    <n v="9750"/>
    <n v="2925"/>
    <b v="0"/>
    <n v="30"/>
    <n v="0"/>
    <n v="1"/>
    <n v="0"/>
    <n v="0"/>
    <n v="1"/>
  </r>
  <r>
    <s v="0015A00002TCjKwQAL"/>
    <x v="40"/>
    <n v="2021"/>
    <s v="0055A00000BcmLTQAZ"/>
    <x v="20"/>
    <x v="6"/>
    <s v="0066e00001ebPcFAAU"/>
    <x v="0"/>
    <s v="00531000007KgPgAAK"/>
    <x v="3"/>
    <n v="5850"/>
    <n v="292.5"/>
    <b v="0"/>
    <n v="5"/>
    <n v="0"/>
    <n v="1"/>
    <n v="0"/>
    <n v="0"/>
    <n v="1"/>
  </r>
  <r>
    <s v="0013100001VXN1KAAX"/>
    <x v="40"/>
    <n v="2021"/>
    <s v="0055A00000BcmLTQAZ"/>
    <x v="22"/>
    <x v="6"/>
    <s v="0066e00001eJy7nAAC"/>
    <x v="0"/>
    <s v="0055A00000BnRGTQA3"/>
    <x v="3"/>
    <n v="1338352"/>
    <n v="66917.600000000006"/>
    <b v="0"/>
    <n v="5"/>
    <n v="0"/>
    <n v="1"/>
    <n v="0"/>
    <n v="0"/>
    <n v="1"/>
  </r>
  <r>
    <s v="001i000001MZ8IpAAL"/>
    <x v="40"/>
    <n v="2021"/>
    <s v="0055A00000BcmLTQAZ"/>
    <x v="22"/>
    <x v="6"/>
    <s v="0066e00001eK9ctAAC"/>
    <x v="0"/>
    <s v="0055A00000BnRGTQA3"/>
    <x v="3"/>
    <n v="1177271.8400000001"/>
    <n v="58863.59"/>
    <b v="0"/>
    <n v="5"/>
    <n v="0"/>
    <n v="1"/>
    <n v="0"/>
    <n v="0"/>
    <n v="1"/>
  </r>
  <r>
    <s v="0016e00002ZwciaAAB"/>
    <x v="40"/>
    <n v="2021"/>
    <s v="0055A00000BcmLTQAZ"/>
    <x v="20"/>
    <x v="3"/>
    <s v="0066e00001eaTDkAAM"/>
    <x v="0"/>
    <s v="00531000007KgPgAAK"/>
    <x v="3"/>
    <n v="71500"/>
    <n v="3575"/>
    <b v="0"/>
    <n v="5"/>
    <n v="0"/>
    <n v="1"/>
    <n v="0"/>
    <n v="0"/>
    <n v="1"/>
  </r>
  <r>
    <s v="0015A00002TCL4DQAX"/>
    <x v="40"/>
    <n v="2021"/>
    <s v="0055A00000BcmLTQAZ"/>
    <x v="20"/>
    <x v="6"/>
    <s v="0066e00001eMtr4AAC"/>
    <x v="0"/>
    <s v="00531000007KgPgAAK"/>
    <x v="3"/>
    <n v="240762.5"/>
    <n v="12038.13"/>
    <b v="0"/>
    <n v="5"/>
    <n v="0"/>
    <n v="1"/>
    <n v="0"/>
    <n v="0"/>
    <n v="1"/>
  </r>
  <r>
    <s v="0016e00002YexHiAAJ"/>
    <x v="281"/>
    <n v="2021"/>
    <s v="0055A00000BcrkYQAR"/>
    <x v="23"/>
    <x v="14"/>
    <s v="0066e00001eJuNvAAK"/>
    <x v="0"/>
    <s v="0055A00000BcrkYQAR"/>
    <x v="3"/>
    <n v="57655.839999999997"/>
    <n v="2882.79"/>
    <b v="0"/>
    <n v="5"/>
    <n v="0"/>
    <n v="1"/>
    <n v="0"/>
    <n v="0"/>
    <n v="1"/>
  </r>
  <r>
    <s v="0013100001lcRjOAAU"/>
    <x v="40"/>
    <n v="2021"/>
    <s v="0055A00000BcmLTQAZ"/>
    <x v="20"/>
    <x v="6"/>
    <s v="0066e00001eJjZjAAK"/>
    <x v="0"/>
    <s v="00531000007KgPgAAK"/>
    <x v="4"/>
    <n v="13000"/>
    <n v="3900"/>
    <b v="0"/>
    <n v="30"/>
    <n v="0"/>
    <n v="1"/>
    <n v="0"/>
    <n v="0"/>
    <n v="1"/>
  </r>
  <r>
    <s v="0013100001VXN1KAAX"/>
    <x v="40"/>
    <n v="2021"/>
    <s v="0055A00000BcmLTQAZ"/>
    <x v="20"/>
    <x v="6"/>
    <s v="0066e00001eMrSRAA0"/>
    <x v="0"/>
    <s v="00531000007KgPgAAK"/>
    <x v="3"/>
    <n v="267125"/>
    <n v="13356.25"/>
    <b v="0"/>
    <n v="5"/>
    <n v="0"/>
    <n v="1"/>
    <n v="0"/>
    <n v="0"/>
    <n v="1"/>
  </r>
  <r>
    <s v="0013100001fpyoxAAA"/>
    <x v="40"/>
    <n v="2021"/>
    <s v="0055A00000BcmLTQAZ"/>
    <x v="20"/>
    <x v="6"/>
    <s v="0066e00001eMsX2AAK"/>
    <x v="0"/>
    <s v="00531000007KgPgAAK"/>
    <x v="3"/>
    <n v="267125"/>
    <n v="13356.25"/>
    <b v="0"/>
    <n v="5"/>
    <n v="0"/>
    <n v="1"/>
    <n v="0"/>
    <n v="0"/>
    <n v="1"/>
  </r>
  <r>
    <s v="0015A000026mADdQAM"/>
    <x v="40"/>
    <n v="2021"/>
    <s v="0055A00000BcmLTQAZ"/>
    <x v="22"/>
    <x v="3"/>
    <s v="0066e00001ebG9SAAU"/>
    <x v="0"/>
    <s v="00531000007Es7rAAC"/>
    <x v="3"/>
    <n v="1609.14"/>
    <n v="80.459999999999994"/>
    <b v="0"/>
    <n v="5"/>
    <n v="0"/>
    <n v="1"/>
    <n v="0"/>
    <n v="0"/>
    <n v="1"/>
  </r>
  <r>
    <s v="0015A00002VqsMpQAJ"/>
    <x v="235"/>
    <n v="2021"/>
    <s v="0055A00000BcrkYQAR"/>
    <x v="23"/>
    <x v="6"/>
    <s v="0066e00001eKmjiAAC"/>
    <x v="0"/>
    <s v="0055A00000BcrkYQAR"/>
    <x v="3"/>
    <n v="49077.75"/>
    <n v="2453.89"/>
    <b v="0"/>
    <n v="5"/>
    <n v="0"/>
    <n v="1"/>
    <n v="0"/>
    <n v="0"/>
    <n v="1"/>
  </r>
  <r>
    <s v="0013100001lcRjOAAU"/>
    <x v="40"/>
    <n v="2021"/>
    <s v="0055A00000BcmLTQAZ"/>
    <x v="20"/>
    <x v="6"/>
    <s v="0066e00001eabmTAAQ"/>
    <x v="0"/>
    <s v="0055A00000BcmLTQAZ"/>
    <x v="3"/>
    <n v="3200"/>
    <n v="160"/>
    <b v="0"/>
    <n v="5"/>
    <n v="0"/>
    <n v="1"/>
    <n v="0"/>
    <n v="0"/>
    <n v="1"/>
  </r>
  <r>
    <s v="0016e00002Zvj82AAB"/>
    <x v="40"/>
    <n v="2021"/>
    <s v="00531000008F2qlAAC"/>
    <x v="23"/>
    <x v="6"/>
    <s v="0066e00001e1PEWAA2"/>
    <x v="0"/>
    <s v="00531000008F2qlAAC"/>
    <x v="2"/>
    <n v="4875"/>
    <n v="487.5"/>
    <b v="0"/>
    <n v="10"/>
    <n v="0"/>
    <n v="1"/>
    <n v="0"/>
    <n v="0"/>
    <n v="1"/>
  </r>
  <r>
    <s v="0013100001gawnXAAQ"/>
    <x v="40"/>
    <n v="2021"/>
    <s v="00531000007MUoEAAW"/>
    <x v="23"/>
    <x v="6"/>
    <s v="0066e00001eMRDRAA4"/>
    <x v="0"/>
    <s v="00531000007KgPgAAK"/>
    <x v="8"/>
    <n v="187453.36"/>
    <n v="131217.35"/>
    <b v="0"/>
    <n v="70"/>
    <n v="0"/>
    <n v="1"/>
    <n v="0"/>
    <n v="0"/>
    <n v="1"/>
  </r>
  <r>
    <s v="0015A0000282bGSQAY"/>
    <x v="281"/>
    <n v="2021"/>
    <s v="00531000007KAsvAAG"/>
    <x v="19"/>
    <x v="0"/>
    <s v="0066e00001eJkfAAAS"/>
    <x v="0"/>
    <s v="00531000007KAsvAAG"/>
    <x v="8"/>
    <n v="76101"/>
    <n v="53270.7"/>
    <b v="0"/>
    <n v="70"/>
    <n v="0"/>
    <n v="1"/>
    <n v="0"/>
    <n v="0"/>
    <n v="1"/>
  </r>
  <r>
    <s v="0015A00002PK5tmQAD"/>
    <x v="10"/>
    <n v="2021"/>
    <s v="0055A000009sa63QAA"/>
    <x v="26"/>
    <x v="7"/>
    <s v="0066e00001eaRsAAAU"/>
    <x v="0"/>
    <s v="0055A000009sa63QAA"/>
    <x v="9"/>
    <n v="7143.3"/>
    <n v="3571.65"/>
    <b v="0"/>
    <n v="50"/>
    <n v="0"/>
    <n v="1"/>
    <n v="0"/>
    <n v="0"/>
    <n v="1"/>
  </r>
  <r>
    <s v="0016w00000V86N8AAJ"/>
    <x v="272"/>
    <n v="2021"/>
    <s v="0055A00000BclF5QAJ"/>
    <x v="21"/>
    <x v="18"/>
    <s v="0066w000005LOpdAAG"/>
    <x v="0"/>
    <s v="0055A00000BclF5QAJ"/>
    <x v="3"/>
    <n v="62148"/>
    <n v="3107.4"/>
    <b v="0"/>
    <n v="5"/>
    <n v="0"/>
    <n v="1"/>
    <n v="0"/>
    <n v="0"/>
    <n v="1"/>
  </r>
  <r>
    <s v="0016w00000V86N8AAJ"/>
    <x v="272"/>
    <n v="2021"/>
    <s v="0055A00000BclF5QAJ"/>
    <x v="21"/>
    <x v="18"/>
    <s v="0066w000005LOpJAAW"/>
    <x v="0"/>
    <s v="0055A00000BclF5QAJ"/>
    <x v="3"/>
    <n v="130386.06"/>
    <n v="6519.3"/>
    <b v="0"/>
    <n v="5"/>
    <n v="0"/>
    <n v="1"/>
    <n v="0"/>
    <n v="0"/>
    <n v="1"/>
  </r>
  <r>
    <s v="0015A000029W3AoQAK"/>
    <x v="291"/>
    <n v="2021"/>
    <s v="00531000007MUoEAAW"/>
    <x v="19"/>
    <x v="6"/>
    <s v="0066e00001eLamOAAS"/>
    <x v="0"/>
    <s v="00531000007MUoEAAW"/>
    <x v="2"/>
    <n v="6500"/>
    <n v="650"/>
    <b v="0"/>
    <n v="10"/>
    <n v="0"/>
    <n v="1"/>
    <n v="0"/>
    <n v="0"/>
    <n v="1"/>
  </r>
  <r>
    <s v="0016w00000V86N8AAJ"/>
    <x v="331"/>
    <n v="2021"/>
    <s v="0055A00000BclF5QAJ"/>
    <x v="20"/>
    <x v="18"/>
    <s v="0066w000005M7guAAC"/>
    <x v="0"/>
    <s v="0055A00000BclF5QAJ"/>
    <x v="2"/>
    <n v="131040.12"/>
    <n v="13104.01"/>
    <b v="0"/>
    <n v="10"/>
    <n v="0"/>
    <n v="1"/>
    <n v="0"/>
    <n v="0"/>
    <n v="1"/>
  </r>
  <r>
    <s v="0016w00000V86N8AAJ"/>
    <x v="10"/>
    <n v="2021"/>
    <s v="0055A00000BclF5QAJ"/>
    <x v="20"/>
    <x v="18"/>
    <s v="0066w000005M7lmAAC"/>
    <x v="0"/>
    <s v="00531000007MUoEAAW"/>
    <x v="2"/>
    <n v="116740.12"/>
    <n v="11674.01"/>
    <b v="0"/>
    <n v="10"/>
    <n v="0"/>
    <n v="1"/>
    <n v="0"/>
    <n v="0"/>
    <n v="1"/>
  </r>
  <r>
    <s v="0016w00000V86N8AAJ"/>
    <x v="10"/>
    <n v="2021"/>
    <s v="00531000007MUoEAAW"/>
    <x v="28"/>
    <x v="18"/>
    <s v="0066w000005M7rHAAS"/>
    <x v="0"/>
    <s v="00531000007MUoEAAW"/>
    <x v="2"/>
    <n v="120640.12"/>
    <n v="12064.01"/>
    <b v="0"/>
    <n v="10"/>
    <n v="0"/>
    <n v="1"/>
    <n v="0"/>
    <n v="0"/>
    <n v="1"/>
  </r>
  <r>
    <s v="0016w00000V86gUAAR"/>
    <x v="10"/>
    <n v="2021"/>
    <s v="0055A00000BclF5QAJ"/>
    <x v="26"/>
    <x v="6"/>
    <s v="0066w000005LuToAAK"/>
    <x v="0"/>
    <s v="0055A00000Bd4j9QAB"/>
    <x v="2"/>
    <n v="67121.22"/>
    <n v="6712.12"/>
    <b v="0"/>
    <n v="10"/>
    <n v="0"/>
    <n v="1"/>
    <n v="0"/>
    <n v="0"/>
    <n v="1"/>
  </r>
  <r>
    <s v="0015A00001yYENxQAO"/>
    <x v="312"/>
    <n v="2021"/>
    <s v="00531000007MUoEAAW"/>
    <x v="20"/>
    <x v="18"/>
    <s v="0066w000005MPI4AAO"/>
    <x v="0"/>
    <s v="00531000007MUoEAAW"/>
    <x v="2"/>
    <n v="131040.12"/>
    <n v="13104.01"/>
    <b v="0"/>
    <n v="10"/>
    <n v="0"/>
    <n v="1"/>
    <n v="0"/>
    <n v="0"/>
    <n v="1"/>
  </r>
  <r>
    <s v="0016w00000V86N8AAJ"/>
    <x v="10"/>
    <n v="2021"/>
    <s v="00531000007MUoEAAW"/>
    <x v="29"/>
    <x v="18"/>
    <s v="0066w000005M7wPAAS"/>
    <x v="0"/>
    <s v="00531000007MUoEAAW"/>
    <x v="2"/>
    <n v="48100"/>
    <n v="4810"/>
    <b v="0"/>
    <n v="10"/>
    <n v="0"/>
    <n v="1"/>
    <n v="0"/>
    <n v="0"/>
    <n v="1"/>
  </r>
  <r>
    <s v="0016e00002Zwgb4AAB"/>
    <x v="136"/>
    <n v="2022"/>
    <s v="0055A000009sa63QAA"/>
    <x v="26"/>
    <x v="7"/>
    <s v="0066e00001eaViYAAU"/>
    <x v="0"/>
    <s v="0055A000009sa63QAA"/>
    <x v="2"/>
    <n v="67380"/>
    <n v="6738"/>
    <b v="0"/>
    <n v="10"/>
    <n v="0"/>
    <n v="1"/>
    <n v="0"/>
    <n v="0"/>
    <n v="1"/>
  </r>
  <r>
    <s v="0016e00002ZwUyMAAV"/>
    <x v="10"/>
    <n v="2021"/>
    <s v="00531000008F2qlAAC"/>
    <x v="23"/>
    <x v="6"/>
    <s v="0066e00001eKV2IAAW"/>
    <x v="0"/>
    <s v="00531000008F2qlAAC"/>
    <x v="4"/>
    <n v="49048.5"/>
    <n v="14714.55"/>
    <b v="0"/>
    <n v="30"/>
    <n v="0"/>
    <n v="1"/>
    <n v="0"/>
    <n v="0"/>
    <n v="1"/>
  </r>
  <r>
    <s v="001i000001MZ8IpAAL"/>
    <x v="332"/>
    <n v="2021"/>
    <s v="0055A00000BcmLTQAZ"/>
    <x v="20"/>
    <x v="6"/>
    <s v="0066e00001eMGPvAAO"/>
    <x v="0"/>
    <s v="00531000007KgPgAAK"/>
    <x v="3"/>
    <n v="198000"/>
    <n v="9900"/>
    <b v="0"/>
    <n v="5"/>
    <n v="0"/>
    <n v="1"/>
    <n v="0"/>
    <n v="0"/>
    <n v="1"/>
  </r>
  <r>
    <s v="0016e00002Zvk6aAAB"/>
    <x v="10"/>
    <n v="2021"/>
    <s v="0055A000009GxI2QAK"/>
    <x v="23"/>
    <x v="6"/>
    <s v="0066e00001eJdxdAAC"/>
    <x v="0"/>
    <s v="0055A000009GxI2QAK"/>
    <x v="3"/>
    <n v="48750"/>
    <n v="2437.5"/>
    <b v="0"/>
    <n v="5"/>
    <n v="0"/>
    <n v="1"/>
    <n v="0"/>
    <n v="0"/>
    <n v="1"/>
  </r>
  <r>
    <s v="0013100001envhIAAQ"/>
    <x v="291"/>
    <n v="2021"/>
    <s v="00531000007MUoEAAW"/>
    <x v="19"/>
    <x v="3"/>
    <s v="0066e00001eLlmFAAS"/>
    <x v="0"/>
    <s v="00531000007KAsvAAG"/>
    <x v="2"/>
    <n v="6500"/>
    <n v="650"/>
    <b v="0"/>
    <n v="10"/>
    <n v="0"/>
    <n v="1"/>
    <n v="0"/>
    <n v="0"/>
    <n v="1"/>
  </r>
  <r>
    <s v="0015A00002DQZCMQA5"/>
    <x v="291"/>
    <n v="2021"/>
    <s v="00531000007MUoEAAW"/>
    <x v="19"/>
    <x v="6"/>
    <s v="0066e00001eMXYkAAO"/>
    <x v="0"/>
    <s v="00531000007MUoEAAW"/>
    <x v="2"/>
    <n v="6500"/>
    <n v="650"/>
    <b v="0"/>
    <n v="10"/>
    <n v="0"/>
    <n v="1"/>
    <n v="0"/>
    <n v="0"/>
    <n v="1"/>
  </r>
  <r>
    <s v="0016e00002YfJeJAAV"/>
    <x v="10"/>
    <n v="2021"/>
    <s v="00531000007MUoEAAW"/>
    <x v="23"/>
    <x v="6"/>
    <s v="0066e00001eK8LbAAK"/>
    <x v="0"/>
    <s v="00531000007KgPgAAK"/>
    <x v="2"/>
    <n v="136072.72"/>
    <n v="13607.27"/>
    <b v="0"/>
    <n v="10"/>
    <n v="0"/>
    <n v="1"/>
    <n v="0"/>
    <n v="0"/>
    <n v="1"/>
  </r>
  <r>
    <s v="0013100001em9suAAA"/>
    <x v="10"/>
    <n v="2021"/>
    <s v="00531000007KAsvAAG"/>
    <x v="19"/>
    <x v="6"/>
    <s v="0066e00001e1SyaAAE"/>
    <x v="0"/>
    <s v="00531000007KAsvAAG"/>
    <x v="3"/>
    <n v="58500"/>
    <n v="2925"/>
    <b v="0"/>
    <n v="5"/>
    <n v="0"/>
    <n v="1"/>
    <n v="0"/>
    <n v="0"/>
    <n v="1"/>
  </r>
  <r>
    <s v="0015A00002GJyMQQA1"/>
    <x v="10"/>
    <n v="2021"/>
    <s v="00531000007MUoEAAW"/>
    <x v="20"/>
    <x v="16"/>
    <s v="0066e00001ebTiTAAU"/>
    <x v="0"/>
    <s v="00531000007MUoEAAW"/>
    <x v="3"/>
    <n v="6500"/>
    <n v="325"/>
    <b v="0"/>
    <n v="5"/>
    <n v="0"/>
    <n v="1"/>
    <n v="0"/>
    <n v="0"/>
    <n v="1"/>
  </r>
  <r>
    <s v="0015A000021OOjYQAW"/>
    <x v="290"/>
    <n v="2021"/>
    <s v="00531000007MUoEAAW"/>
    <x v="19"/>
    <x v="3"/>
    <s v="0066e00001ebURHAA2"/>
    <x v="0"/>
    <s v="00531000007MUoEAAW"/>
    <x v="4"/>
    <n v="6500"/>
    <n v="1950"/>
    <b v="0"/>
    <n v="30"/>
    <n v="0"/>
    <n v="1"/>
    <n v="0"/>
    <n v="0"/>
    <n v="1"/>
  </r>
  <r>
    <s v="0016e00002Yf4QYAAZ"/>
    <x v="10"/>
    <n v="2021"/>
    <s v="0055A00000BcmLTQAZ"/>
    <x v="20"/>
    <x v="6"/>
    <s v="0066e00001eJyP5AAK"/>
    <x v="0"/>
    <s v="00531000007KgPgAAK"/>
    <x v="2"/>
    <n v="200943.3"/>
    <n v="20094.330000000002"/>
    <b v="0"/>
    <n v="10"/>
    <n v="0"/>
    <n v="1"/>
    <n v="0"/>
    <n v="0"/>
    <n v="1"/>
  </r>
  <r>
    <s v="0015A00002Rg9WRQAZ"/>
    <x v="10"/>
    <n v="2021"/>
    <s v="0055A00000BcrkYQAR"/>
    <x v="23"/>
    <x v="6"/>
    <s v="0066e00001eMWpVAAW"/>
    <x v="0"/>
    <s v="0055A00000BcrkYQAR"/>
    <x v="3"/>
    <n v="55359"/>
    <n v="2767.95"/>
    <b v="0"/>
    <n v="5"/>
    <n v="0"/>
    <n v="1"/>
    <n v="0"/>
    <n v="0"/>
    <n v="1"/>
  </r>
  <r>
    <s v="0016e00002ZvnSZAAZ"/>
    <x v="10"/>
    <n v="2021"/>
    <s v="00531000008F2qlAAC"/>
    <x v="23"/>
    <x v="6"/>
    <s v="0066e00001eMjTJAA0"/>
    <x v="0"/>
    <s v="00531000008F2qlAAC"/>
    <x v="4"/>
    <n v="56577.75"/>
    <n v="16973.330000000002"/>
    <b v="0"/>
    <n v="30"/>
    <n v="0"/>
    <n v="1"/>
    <n v="0"/>
    <n v="0"/>
    <n v="1"/>
  </r>
  <r>
    <s v="0016e00002ZxQYUAA3"/>
    <x v="10"/>
    <n v="2021"/>
    <s v="0055A000009GxI2QAK"/>
    <x v="23"/>
    <x v="6"/>
    <s v="0066e00001ebSk9AAE"/>
    <x v="0"/>
    <s v="0055A000009GxI2QAK"/>
    <x v="2"/>
    <n v="48750"/>
    <n v="4875"/>
    <b v="0"/>
    <n v="10"/>
    <n v="0"/>
    <n v="1"/>
    <n v="0"/>
    <n v="0"/>
    <n v="1"/>
  </r>
  <r>
    <s v="0013100001eCIpHAAW"/>
    <x v="289"/>
    <n v="2021"/>
    <s v="00531000007MUoEAAW"/>
    <x v="19"/>
    <x v="3"/>
    <s v="0066e00001eJfYEAA0"/>
    <x v="0"/>
    <s v="00531000007MUoEAAW"/>
    <x v="9"/>
    <n v="12350"/>
    <n v="6175"/>
    <b v="0"/>
    <n v="50"/>
    <n v="0"/>
    <n v="1"/>
    <n v="0"/>
    <n v="0"/>
    <n v="1"/>
  </r>
  <r>
    <s v="0015A00001yYENnQAO"/>
    <x v="333"/>
    <n v="2021"/>
    <s v="0055A00000BcmLTQAZ"/>
    <x v="22"/>
    <x v="16"/>
    <s v="0066e00001eab2KAAQ"/>
    <x v="0"/>
    <s v="0055A00000BcmLTQAZ"/>
    <x v="11"/>
    <n v="3500"/>
    <n v="3150"/>
    <b v="0"/>
    <n v="90"/>
    <n v="0"/>
    <n v="1"/>
    <n v="0"/>
    <n v="0"/>
    <n v="1"/>
  </r>
  <r>
    <s v="0015A00002LfqEFQAZ"/>
    <x v="192"/>
    <n v="2022"/>
    <s v="00531000007MUoEAAW"/>
    <x v="20"/>
    <x v="16"/>
    <s v="0066e00001eaXQnAAM"/>
    <x v="0"/>
    <s v="00531000007MUoEAAW"/>
    <x v="3"/>
    <n v="3500"/>
    <n v="175"/>
    <b v="0"/>
    <n v="5"/>
    <n v="0"/>
    <n v="1"/>
    <n v="0"/>
    <n v="0"/>
    <n v="1"/>
  </r>
  <r>
    <s v="0015A000021P4gYQAS"/>
    <x v="10"/>
    <n v="2021"/>
    <s v="00531000007MUoEAAW"/>
    <x v="19"/>
    <x v="3"/>
    <s v="0066e00001eKMCvAAO"/>
    <x v="0"/>
    <s v="00531000007MUoEAAW"/>
    <x v="3"/>
    <n v="52000"/>
    <n v="2600"/>
    <b v="0"/>
    <n v="5"/>
    <n v="0"/>
    <n v="1"/>
    <n v="0"/>
    <n v="0"/>
    <n v="1"/>
  </r>
  <r>
    <s v="0013100001jbB07AAE"/>
    <x v="176"/>
    <n v="2021"/>
    <s v="0055A000008zqzaQAA"/>
    <x v="14"/>
    <x v="4"/>
    <s v="0066e00001e1L1zAAE"/>
    <x v="0"/>
    <s v="0055A000008zqzaQAA"/>
    <x v="3"/>
    <n v="5000"/>
    <n v="250"/>
    <b v="0"/>
    <n v="5"/>
    <n v="0"/>
    <n v="1"/>
    <n v="0"/>
    <n v="0"/>
    <n v="1"/>
  </r>
  <r>
    <s v="0015A00002G74JLQAZ"/>
    <x v="40"/>
    <n v="2021"/>
    <s v="00531000007Es7rAAC"/>
    <x v="20"/>
    <x v="6"/>
    <s v="0066e00001eJeAWAA0"/>
    <x v="0"/>
    <s v="00531000007KgPgAAK"/>
    <x v="4"/>
    <n v="390000"/>
    <n v="117000"/>
    <b v="0"/>
    <n v="30"/>
    <n v="0"/>
    <n v="1"/>
    <n v="0"/>
    <n v="0"/>
    <n v="1"/>
  </r>
  <r>
    <s v="0016e00002Ye7udAAB"/>
    <x v="334"/>
    <n v="2022"/>
    <s v="0055A00000BNpn5QAD"/>
    <x v="15"/>
    <x v="11"/>
    <s v="0066e00001e24sAAAQ"/>
    <x v="0"/>
    <s v="0056e00000BdAUZAA3"/>
    <x v="3"/>
    <n v="132946.20000000001"/>
    <n v="6647.31"/>
    <b v="0"/>
    <n v="5"/>
    <n v="0"/>
    <n v="1"/>
    <n v="0"/>
    <n v="0"/>
    <n v="1"/>
  </r>
  <r>
    <s v="0016e00002ZwcAjAAJ"/>
    <x v="29"/>
    <n v="2022"/>
    <s v="0055A00000BcmS5QAJ"/>
    <x v="15"/>
    <x v="3"/>
    <s v="0066e00001eaSkLAAU"/>
    <x v="0"/>
    <s v="0055A00000BcmS5QAJ"/>
    <x v="3"/>
    <n v="122411.52"/>
    <n v="6120.58"/>
    <b v="0"/>
    <n v="5"/>
    <n v="0"/>
    <n v="1"/>
    <n v="0"/>
    <n v="0"/>
    <n v="1"/>
  </r>
  <r>
    <s v="0016e00002ZwcAjAAJ"/>
    <x v="29"/>
    <n v="2022"/>
    <s v="0055A00000BcmS5QAJ"/>
    <x v="15"/>
    <x v="3"/>
    <s v="0066e00001eaSf2AAE"/>
    <x v="0"/>
    <s v="0055A00000BcmS5QAJ"/>
    <x v="3"/>
    <n v="152778.54"/>
    <n v="7638.93"/>
    <b v="0"/>
    <n v="5"/>
    <n v="0"/>
    <n v="1"/>
    <n v="0"/>
    <n v="0"/>
    <n v="1"/>
  </r>
  <r>
    <s v="0015A00002G7ADeQAN"/>
    <x v="257"/>
    <n v="2022"/>
    <s v="0055A00000Bd4j9QAB"/>
    <x v="15"/>
    <x v="6"/>
    <s v="0066e00001eJjwYAAS"/>
    <x v="0"/>
    <s v="0055A00000Bd4j9QAB"/>
    <x v="3"/>
    <n v="174339.66"/>
    <n v="8716.98"/>
    <b v="0"/>
    <n v="5"/>
    <n v="0"/>
    <n v="1"/>
    <n v="0"/>
    <n v="0"/>
    <n v="1"/>
  </r>
  <r>
    <s v="0016w00000V86gUAAR"/>
    <x v="40"/>
    <n v="2021"/>
    <s v="0055A00000BclF5QAJ"/>
    <x v="30"/>
    <x v="6"/>
    <s v="0066w000004PhrBAAS"/>
    <x v="0"/>
    <s v="0055A00000Bd4j9QAB"/>
    <x v="3"/>
    <n v="268800"/>
    <n v="13440"/>
    <b v="0"/>
    <n v="5"/>
    <n v="0"/>
    <n v="1"/>
    <n v="0"/>
    <n v="0"/>
    <n v="1"/>
  </r>
  <r>
    <s v="0016e00002YehDBAAZ"/>
    <x v="40"/>
    <n v="2021"/>
    <s v="0055A00000BNXCfQAP"/>
    <x v="14"/>
    <x v="1"/>
    <s v="0066e00001eJluDAAS"/>
    <x v="0"/>
    <s v="0055A00000BNXCfQAP"/>
    <x v="3"/>
    <n v="161650"/>
    <n v="8082.5"/>
    <b v="0"/>
    <n v="5"/>
    <n v="0"/>
    <n v="1"/>
    <n v="0"/>
    <n v="0"/>
    <n v="1"/>
  </r>
  <r>
    <s v="0015A00002VqTDcQAN"/>
    <x v="335"/>
    <n v="2021"/>
    <s v="0055A00000BcmS5QAJ"/>
    <x v="14"/>
    <x v="10"/>
    <s v="0066e00001eJzU9AAK"/>
    <x v="0"/>
    <s v="0055A00000BcmS5QAJ"/>
    <x v="6"/>
    <n v="53728"/>
    <n v="37609.599999999999"/>
    <b v="0"/>
    <n v="70"/>
    <n v="0"/>
    <n v="1"/>
    <n v="0"/>
    <n v="0"/>
    <n v="1"/>
  </r>
  <r>
    <s v="0016e00002YfUvXAAV"/>
    <x v="10"/>
    <n v="2021"/>
    <s v="0055A00000BNXCfQAP"/>
    <x v="15"/>
    <x v="0"/>
    <s v="0066e00001eKJANAA4"/>
    <x v="0"/>
    <s v="0056e00000BdFO7AAN"/>
    <x v="3"/>
    <n v="154850"/>
    <n v="7742.5"/>
    <b v="0"/>
    <n v="5"/>
    <n v="0"/>
    <n v="1"/>
    <n v="0"/>
    <n v="0"/>
    <n v="1"/>
  </r>
  <r>
    <s v="0015A00002PMjKQQA1"/>
    <x v="35"/>
    <n v="2021"/>
    <s v="0055A00000Bd5F0QAJ"/>
    <x v="15"/>
    <x v="6"/>
    <s v="0066e00001eLg8uAAC"/>
    <x v="0"/>
    <s v="0055A00000Bd5F0QAJ"/>
    <x v="3"/>
    <n v="174339.66"/>
    <n v="8716.98"/>
    <b v="0"/>
    <n v="5"/>
    <n v="0"/>
    <n v="1"/>
    <n v="0"/>
    <n v="0"/>
    <n v="1"/>
  </r>
  <r>
    <s v="0016e00002ZviQFAAZ"/>
    <x v="322"/>
    <n v="2021"/>
    <s v="0055A00000Bd5F0QAJ"/>
    <x v="15"/>
    <x v="11"/>
    <s v="0066e00001eMfGlAAK"/>
    <x v="0"/>
    <s v="0055A00000Bd5F0QAJ"/>
    <x v="3"/>
    <n v="174339.66"/>
    <n v="8716.98"/>
    <b v="0"/>
    <n v="5"/>
    <n v="0"/>
    <n v="1"/>
    <n v="0"/>
    <n v="0"/>
    <n v="1"/>
  </r>
  <r>
    <s v="0016e00002ZikYlAAJ"/>
    <x v="10"/>
    <n v="2021"/>
    <s v="0055A00000Bd0KeQAJ"/>
    <x v="15"/>
    <x v="3"/>
    <s v="0066e00001eLoRdAAK"/>
    <x v="0"/>
    <s v="0055A00000Bd0KeQAJ"/>
    <x v="3"/>
    <n v="95745"/>
    <n v="4787.25"/>
    <b v="0"/>
    <n v="5"/>
    <n v="0"/>
    <n v="1"/>
    <n v="0"/>
    <n v="0"/>
    <n v="1"/>
  </r>
  <r>
    <s v="0016e00002ZxL3qAAF"/>
    <x v="176"/>
    <n v="2021"/>
    <s v="00531000007MUoEAAW"/>
    <x v="20"/>
    <x v="6"/>
    <s v="0066e00001ebPONAA2"/>
    <x v="0"/>
    <s v="00531000007KgPgAAK"/>
    <x v="3"/>
    <n v="85500"/>
    <n v="4275"/>
    <b v="0"/>
    <n v="5"/>
    <n v="0"/>
    <n v="1"/>
    <n v="0"/>
    <n v="0"/>
    <n v="1"/>
  </r>
  <r>
    <s v="0013100001k9UE7AAM"/>
    <x v="29"/>
    <n v="2022"/>
    <s v="0055A000009sa63QAA"/>
    <x v="19"/>
    <x v="6"/>
    <s v="0066e00001eJn4nAAC"/>
    <x v="0"/>
    <s v="0055A000009sa63QAA"/>
    <x v="3"/>
    <n v="91675"/>
    <n v="4583.75"/>
    <b v="0"/>
    <n v="5"/>
    <n v="0"/>
    <n v="1"/>
    <n v="0"/>
    <n v="0"/>
    <n v="1"/>
  </r>
  <r>
    <s v="0016e00002YeRYtAAN"/>
    <x v="29"/>
    <n v="2022"/>
    <s v="0055A000009sa63QAA"/>
    <x v="19"/>
    <x v="0"/>
    <s v="0066e00001eJcVTAA0"/>
    <x v="0"/>
    <s v="0055A000009sa63QAA"/>
    <x v="4"/>
    <n v="70749"/>
    <n v="21224.7"/>
    <b v="0"/>
    <n v="30"/>
    <n v="0"/>
    <n v="1"/>
    <n v="0"/>
    <n v="0"/>
    <n v="1"/>
  </r>
  <r>
    <s v="0016e00002Yefo3AAB"/>
    <x v="80"/>
    <n v="2021"/>
    <s v="00531000007KAsvAAG"/>
    <x v="19"/>
    <x v="3"/>
    <s v="0066e00001eJk8UAAS"/>
    <x v="0"/>
    <s v="00531000007KAsvAAG"/>
    <x v="8"/>
    <n v="73293.88"/>
    <n v="51305.72"/>
    <b v="0"/>
    <n v="70"/>
    <n v="0"/>
    <n v="1"/>
    <n v="0"/>
    <n v="0"/>
    <n v="1"/>
  </r>
  <r>
    <s v="0016e00002Ye06tAAB"/>
    <x v="80"/>
    <n v="2021"/>
    <s v="00531000007KAsvAAG"/>
    <x v="19"/>
    <x v="3"/>
    <s v="0066e00001e1LgPAAU"/>
    <x v="0"/>
    <s v="00531000007KAsvAAG"/>
    <x v="8"/>
    <n v="73338.210000000006"/>
    <n v="51336.75"/>
    <b v="0"/>
    <n v="70"/>
    <n v="0"/>
    <n v="1"/>
    <n v="0"/>
    <n v="0"/>
    <n v="1"/>
  </r>
  <r>
    <s v="0016e00002ZwcUiAAJ"/>
    <x v="10"/>
    <n v="2021"/>
    <s v="00531000007MUoEAAW"/>
    <x v="19"/>
    <x v="0"/>
    <s v="0066e00001eaTJ5AAM"/>
    <x v="0"/>
    <s v="00531000007KAsvAAG"/>
    <x v="2"/>
    <n v="66190"/>
    <n v="6619"/>
    <b v="0"/>
    <n v="10"/>
    <n v="0"/>
    <n v="1"/>
    <n v="0"/>
    <n v="0"/>
    <n v="1"/>
  </r>
  <r>
    <s v="0016e00002YeoEEAAZ"/>
    <x v="10"/>
    <n v="2021"/>
    <s v="00531000007MUoEAAW"/>
    <x v="19"/>
    <x v="6"/>
    <s v="0066e00001eJpTbAAK"/>
    <x v="0"/>
    <s v="0055A000009sa63QAA"/>
    <x v="2"/>
    <n v="65675"/>
    <n v="6567.5"/>
    <b v="0"/>
    <n v="10"/>
    <n v="0"/>
    <n v="1"/>
    <n v="0"/>
    <n v="0"/>
    <n v="1"/>
  </r>
  <r>
    <s v="0016e00002YeAVbAAN"/>
    <x v="10"/>
    <n v="2021"/>
    <s v="00531000007MUoEAAW"/>
    <x v="19"/>
    <x v="0"/>
    <s v="0066e00001e2609AAA"/>
    <x v="0"/>
    <s v="00531000007KAsvAAG"/>
    <x v="3"/>
    <n v="65636"/>
    <n v="3281.8"/>
    <b v="0"/>
    <n v="5"/>
    <n v="0"/>
    <n v="1"/>
    <n v="0"/>
    <n v="0"/>
    <n v="1"/>
  </r>
  <r>
    <s v="0016e00002ZwcbUAAR"/>
    <x v="10"/>
    <n v="2021"/>
    <s v="00531000007MUoEAAW"/>
    <x v="19"/>
    <x v="0"/>
    <s v="0066e00001eaT8DAAU"/>
    <x v="0"/>
    <s v="00531000007KAsvAAG"/>
    <x v="2"/>
    <n v="66190"/>
    <n v="6619"/>
    <b v="0"/>
    <n v="10"/>
    <n v="0"/>
    <n v="1"/>
    <n v="0"/>
    <n v="0"/>
    <n v="1"/>
  </r>
  <r>
    <s v="0015A00001tasCtQAI"/>
    <x v="68"/>
    <n v="2022"/>
    <s v="0055A000008zqzaQAA"/>
    <x v="15"/>
    <x v="0"/>
    <s v="0066e00001eKh4uAAC"/>
    <x v="0"/>
    <s v="0055A000008zqzaQAA"/>
    <x v="3"/>
    <n v="180046.48"/>
    <n v="9002.32"/>
    <b v="0"/>
    <n v="5"/>
    <n v="0"/>
    <n v="1"/>
    <n v="0"/>
    <n v="0"/>
    <n v="1"/>
  </r>
  <r>
    <s v="0015A00002LhIhHQAV"/>
    <x v="254"/>
    <n v="2022"/>
    <s v="0055A000008zqzaQAA"/>
    <x v="15"/>
    <x v="11"/>
    <s v="0066e00001eLhlCAAS"/>
    <x v="0"/>
    <s v="0055A000008zqzaQAA"/>
    <x v="3"/>
    <n v="150850"/>
    <n v="7542.5"/>
    <b v="0"/>
    <n v="5"/>
    <n v="0"/>
    <n v="1"/>
    <n v="0"/>
    <n v="0"/>
    <n v="1"/>
  </r>
  <r>
    <s v="0015A00002NN3zyQAD"/>
    <x v="40"/>
    <n v="2021"/>
    <s v="0055A00000BNXCfQAP"/>
    <x v="15"/>
    <x v="0"/>
    <s v="0066e00001eJXQEAA4"/>
    <x v="0"/>
    <s v="0056e00000BdFO7AAN"/>
    <x v="3"/>
    <n v="154850"/>
    <n v="7742.5"/>
    <b v="0"/>
    <n v="5"/>
    <n v="0"/>
    <n v="1"/>
    <n v="0"/>
    <n v="0"/>
    <n v="1"/>
  </r>
  <r>
    <s v="0015A00002DSr9HQAT"/>
    <x v="40"/>
    <n v="2021"/>
    <s v="0055A00000Bd4j9QAB"/>
    <x v="15"/>
    <x v="0"/>
    <s v="0066e00001eaOFAAA2"/>
    <x v="0"/>
    <s v="0055A00000Bd4j9QAB"/>
    <x v="3"/>
    <n v="174339.66"/>
    <n v="8716.98"/>
    <b v="0"/>
    <n v="5"/>
    <n v="0"/>
    <n v="1"/>
    <n v="0"/>
    <n v="0"/>
    <n v="1"/>
  </r>
  <r>
    <s v="0016e00002ZinylAAB"/>
    <x v="10"/>
    <n v="2021"/>
    <s v="0055A000008zqzaQAA"/>
    <x v="15"/>
    <x v="0"/>
    <s v="0066e00001eMRPKAA4"/>
    <x v="0"/>
    <s v="0055A000008zqzaQAA"/>
    <x v="3"/>
    <n v="171010"/>
    <n v="8550.5"/>
    <b v="0"/>
    <n v="5"/>
    <n v="0"/>
    <n v="1"/>
    <n v="0"/>
    <n v="0"/>
    <n v="1"/>
  </r>
  <r>
    <s v="0016e00002ZwmenAAB"/>
    <x v="322"/>
    <n v="2021"/>
    <s v="0055A00000Bd5F0QAJ"/>
    <x v="15"/>
    <x v="0"/>
    <s v="0066e00001eaXBFAA2"/>
    <x v="0"/>
    <s v="0055A00000Bd5F0QAJ"/>
    <x v="5"/>
    <n v="173644.14"/>
    <n v="52093.24"/>
    <b v="0"/>
    <n v="30"/>
    <n v="0"/>
    <n v="1"/>
    <n v="0"/>
    <n v="0"/>
    <n v="1"/>
  </r>
  <r>
    <s v="0016e00002ZiKtrAAF"/>
    <x v="10"/>
    <n v="2021"/>
    <s v="00531000008F2qlAAC"/>
    <x v="23"/>
    <x v="0"/>
    <s v="0066e00001eLZObAAO"/>
    <x v="0"/>
    <s v="00531000008F2qlAAC"/>
    <x v="9"/>
    <n v="52406.25"/>
    <n v="26203.13"/>
    <b v="0"/>
    <n v="50"/>
    <n v="0"/>
    <n v="1"/>
    <n v="0"/>
    <n v="0"/>
    <n v="1"/>
  </r>
  <r>
    <s v="0016e00002Zw3nUAAR"/>
    <x v="40"/>
    <n v="2021"/>
    <s v="00531000007MUoEAAW"/>
    <x v="23"/>
    <x v="6"/>
    <s v="0066e00001eMt86AAC"/>
    <x v="0"/>
    <s v="00531000007KgPgAAK"/>
    <x v="9"/>
    <n v="68206.36"/>
    <n v="34103.18"/>
    <b v="0"/>
    <n v="50"/>
    <n v="0"/>
    <n v="1"/>
    <n v="0"/>
    <n v="0"/>
    <n v="1"/>
  </r>
  <r>
    <s v="0015A000026BtJoQAK"/>
    <x v="320"/>
    <n v="2021"/>
    <s v="00531000007MUoEAAW"/>
    <x v="19"/>
    <x v="3"/>
    <s v="0066e00001eMfx0AAC"/>
    <x v="0"/>
    <s v="00531000007MUoEAAW"/>
    <x v="9"/>
    <n v="4935"/>
    <n v="2467.5"/>
    <b v="0"/>
    <n v="50"/>
    <n v="0"/>
    <n v="1"/>
    <n v="0"/>
    <n v="0"/>
    <n v="1"/>
  </r>
  <r>
    <s v="0015A00001zu4pTQAQ"/>
    <x v="282"/>
    <n v="2021"/>
    <s v="00531000007MUoEAAW"/>
    <x v="20"/>
    <x v="3"/>
    <s v="0066e00001eaTyWAAU"/>
    <x v="0"/>
    <s v="00531000007MUoEAAW"/>
    <x v="11"/>
    <n v="13995"/>
    <n v="12595.5"/>
    <b v="0"/>
    <n v="90"/>
    <n v="0"/>
    <n v="1"/>
    <n v="0"/>
    <n v="0"/>
    <n v="1"/>
  </r>
  <r>
    <s v="0015A000020x0llQAA"/>
    <x v="291"/>
    <n v="2021"/>
    <s v="00531000007MUoEAAW"/>
    <x v="19"/>
    <x v="3"/>
    <s v="0066e00001eKI12AAG"/>
    <x v="0"/>
    <s v="00531000007MUoEAAW"/>
    <x v="9"/>
    <n v="6500"/>
    <n v="3250"/>
    <b v="0"/>
    <n v="50"/>
    <n v="0"/>
    <n v="1"/>
    <n v="0"/>
    <n v="0"/>
    <n v="1"/>
  </r>
  <r>
    <s v="0015A00002DW2AvQAL"/>
    <x v="336"/>
    <n v="2020"/>
    <s v="0055A00000BcmLTQAZ"/>
    <x v="20"/>
    <x v="4"/>
    <s v="0066e00001eMSVZAA4"/>
    <x v="0"/>
    <s v="00531000007KgPgAAK"/>
    <x v="11"/>
    <n v="5970"/>
    <n v="5373"/>
    <b v="0"/>
    <n v="90"/>
    <n v="0"/>
    <n v="1"/>
    <n v="0"/>
    <n v="0"/>
    <n v="1"/>
  </r>
  <r>
    <s v="0013100001p4QGsAAM"/>
    <x v="337"/>
    <n v="2021"/>
    <s v="0055A00000BNXCfQAP"/>
    <x v="15"/>
    <x v="0"/>
    <s v="0066e00001ebHxjAAE"/>
    <x v="0"/>
    <s v="0056e00000BdFO7AAN"/>
    <x v="10"/>
    <n v="52450"/>
    <n v="47205"/>
    <b v="0"/>
    <n v="90"/>
    <n v="0"/>
    <n v="1"/>
    <n v="0"/>
    <n v="0"/>
    <n v="1"/>
  </r>
  <r>
    <s v="0015A00002VqTDcQAN"/>
    <x v="335"/>
    <n v="2021"/>
    <s v="0055A00000BcmS5QAJ"/>
    <x v="14"/>
    <x v="10"/>
    <s v="0066e00001eJzZPAA0"/>
    <x v="0"/>
    <s v="0055A00000BcmS5QAJ"/>
    <x v="6"/>
    <n v="150432.74"/>
    <n v="105302.92"/>
    <b v="0"/>
    <n v="70"/>
    <n v="0"/>
    <n v="1"/>
    <n v="0"/>
    <n v="0"/>
    <n v="1"/>
  </r>
  <r>
    <s v="0013100001gX5LzAAK"/>
    <x v="338"/>
    <n v="2020"/>
    <s v="0055A000008iLoOQAU"/>
    <x v="26"/>
    <x v="0"/>
    <s v="0065A00001XVNn5QAH"/>
    <x v="0"/>
    <s v="0055A000008iLmwQAE"/>
    <x v="0"/>
    <m/>
    <m/>
    <b v="0"/>
    <n v="0"/>
    <n v="0"/>
    <n v="1"/>
    <n v="0"/>
    <n v="1"/>
    <n v="0"/>
  </r>
  <r>
    <s v="0015A00001xPWrZQAW"/>
    <x v="137"/>
    <n v="2018"/>
    <s v="00531000007KAu8AAG"/>
    <x v="15"/>
    <x v="0"/>
    <s v="0065A00000iSq7vQAC"/>
    <x v="0"/>
    <s v="0055A000008iLoJQAU"/>
    <x v="0"/>
    <n v="61450"/>
    <n v="0"/>
    <b v="0"/>
    <n v="0"/>
    <n v="0"/>
    <n v="1"/>
    <n v="0"/>
    <n v="1"/>
    <n v="0"/>
  </r>
  <r>
    <s v="0013100001gZd3uAAC"/>
    <x v="276"/>
    <n v="2020"/>
    <s v="0055A000008iLoOQAU"/>
    <x v="26"/>
    <x v="11"/>
    <s v="0065A00001Z63s4QAB"/>
    <x v="0"/>
    <s v="0055A000008iLoOQAU"/>
    <x v="0"/>
    <n v="8950"/>
    <n v="0"/>
    <b v="0"/>
    <n v="0"/>
    <n v="0"/>
    <n v="1"/>
    <n v="0"/>
    <n v="1"/>
    <n v="0"/>
  </r>
  <r>
    <s v="0015A000026nXEmQAM"/>
    <x v="68"/>
    <n v="2022"/>
    <s v="00531000007KAu8AAG"/>
    <x v="15"/>
    <x v="5"/>
    <s v="0065A00000nM3AQQA0"/>
    <x v="0"/>
    <s v="00531000007KAu8AAG"/>
    <x v="0"/>
    <m/>
    <m/>
    <b v="0"/>
    <n v="0"/>
    <n v="0"/>
    <n v="1"/>
    <n v="0"/>
    <n v="1"/>
    <n v="0"/>
  </r>
  <r>
    <s v="0015A00001ztmmZQAQ"/>
    <x v="339"/>
    <n v="2018"/>
    <s v="0055A000006HDY9QAO"/>
    <x v="26"/>
    <x v="6"/>
    <s v="0065A00000js4tzQAA"/>
    <x v="0"/>
    <s v="0055A000008iLoJQAU"/>
    <x v="0"/>
    <m/>
    <m/>
    <b v="0"/>
    <n v="0"/>
    <n v="0"/>
    <n v="1"/>
    <n v="0"/>
    <n v="1"/>
    <n v="0"/>
  </r>
  <r>
    <s v="0015A000023E2jPQAS"/>
    <x v="79"/>
    <n v="2020"/>
    <s v="00531000007KAu8AAG"/>
    <x v="26"/>
    <x v="5"/>
    <s v="0065A00000lm2odQAA"/>
    <x v="0"/>
    <s v="00531000007KAu8AAG"/>
    <x v="0"/>
    <m/>
    <m/>
    <b v="0"/>
    <n v="0"/>
    <n v="0"/>
    <n v="1"/>
    <n v="0"/>
    <n v="1"/>
    <n v="0"/>
  </r>
  <r>
    <s v="0013100001p58X5AAI"/>
    <x v="79"/>
    <n v="2020"/>
    <s v="00531000007KAu8AAG"/>
    <x v="15"/>
    <x v="3"/>
    <s v="0065A00001WzhDrQAJ"/>
    <x v="0"/>
    <s v="00531000007KAu8AAG"/>
    <x v="0"/>
    <m/>
    <m/>
    <b v="0"/>
    <n v="0"/>
    <n v="0"/>
    <n v="1"/>
    <n v="0"/>
    <n v="1"/>
    <n v="0"/>
  </r>
  <r>
    <s v="0015A00002HePHlQAN"/>
    <x v="340"/>
    <n v="2020"/>
    <s v="00531000007KAu8AAG"/>
    <x v="15"/>
    <x v="7"/>
    <s v="0065A00001Z9ZvZQAV"/>
    <x v="0"/>
    <s v="00531000007KAu8AAG"/>
    <x v="0"/>
    <m/>
    <m/>
    <b v="0"/>
    <n v="0"/>
    <n v="0"/>
    <n v="1"/>
    <n v="0"/>
    <n v="1"/>
    <n v="0"/>
  </r>
  <r>
    <s v="0015A000022SmPFQA0"/>
    <x v="341"/>
    <n v="2020"/>
    <s v="0055A000009s6n0QAA"/>
    <x v="15"/>
    <x v="3"/>
    <s v="0065A00001ZPLAXQA5"/>
    <x v="0"/>
    <s v="0055A00000Bb2djQAB"/>
    <x v="0"/>
    <m/>
    <m/>
    <b v="0"/>
    <n v="0"/>
    <n v="0"/>
    <n v="1"/>
    <n v="0"/>
    <n v="1"/>
    <n v="0"/>
  </r>
  <r>
    <s v="0013100001enyrYAAQ"/>
    <x v="68"/>
    <n v="2022"/>
    <s v="00531000007KAu8AAG"/>
    <x v="25"/>
    <x v="1"/>
    <s v="0065A00000i4NJvQAM"/>
    <x v="0"/>
    <s v="00531000007KAu8AAG"/>
    <x v="0"/>
    <n v="72600"/>
    <n v="0"/>
    <b v="0"/>
    <n v="0"/>
    <n v="0"/>
    <n v="1"/>
    <n v="0"/>
    <n v="1"/>
    <n v="0"/>
  </r>
  <r>
    <s v="0013100001puTXlAAM"/>
    <x v="208"/>
    <n v="2018"/>
    <s v="0055A000006HDY9QAO"/>
    <x v="26"/>
    <x v="6"/>
    <s v="0065A00000jsI0EQAU"/>
    <x v="0"/>
    <s v="0055A000008iLoJQAU"/>
    <x v="0"/>
    <m/>
    <m/>
    <b v="0"/>
    <n v="0"/>
    <n v="0"/>
    <n v="1"/>
    <n v="0"/>
    <n v="1"/>
    <n v="0"/>
  </r>
  <r>
    <s v="0015A00002BpAzmQAF"/>
    <x v="342"/>
    <n v="2020"/>
    <s v="0055A000009GjocQAC"/>
    <x v="15"/>
    <x v="6"/>
    <s v="0065A00001OKA43QAH"/>
    <x v="0"/>
    <s v="0055A000009GjocQAC"/>
    <x v="0"/>
    <m/>
    <m/>
    <b v="0"/>
    <n v="0"/>
    <n v="0"/>
    <n v="1"/>
    <n v="0"/>
    <n v="1"/>
    <n v="0"/>
  </r>
  <r>
    <s v="0015A00002CT3YKQA1"/>
    <x v="79"/>
    <n v="2020"/>
    <s v="00531000007KAu8AAG"/>
    <x v="15"/>
    <x v="6"/>
    <s v="0065A00001XKNw7QAH"/>
    <x v="0"/>
    <s v="00531000007KAu8AAG"/>
    <x v="0"/>
    <m/>
    <m/>
    <b v="0"/>
    <n v="0"/>
    <n v="0"/>
    <n v="1"/>
    <n v="0"/>
    <n v="1"/>
    <n v="0"/>
  </r>
  <r>
    <s v="0015A000026AUVzQAO"/>
    <x v="68"/>
    <n v="2022"/>
    <s v="00531000007KAu8AAG"/>
    <x v="15"/>
    <x v="4"/>
    <s v="0065A00001VeFxmQAF"/>
    <x v="0"/>
    <s v="00531000007KAu8AAG"/>
    <x v="0"/>
    <m/>
    <m/>
    <b v="0"/>
    <n v="0"/>
    <n v="0"/>
    <n v="1"/>
    <n v="0"/>
    <n v="1"/>
    <n v="0"/>
  </r>
  <r>
    <s v="0015A0000254L7zQAE"/>
    <x v="68"/>
    <n v="2022"/>
    <s v="00531000007KAu8AAG"/>
    <x v="15"/>
    <x v="3"/>
    <s v="0065A00001ZYmWbQAL"/>
    <x v="0"/>
    <s v="00531000007KAu8AAG"/>
    <x v="0"/>
    <m/>
    <m/>
    <b v="0"/>
    <n v="0"/>
    <n v="0"/>
    <n v="1"/>
    <n v="0"/>
    <n v="1"/>
    <n v="0"/>
  </r>
  <r>
    <s v="0015A00002FTz0mQAD"/>
    <x v="122"/>
    <n v="2020"/>
    <s v="0055A000009GjocQAC"/>
    <x v="15"/>
    <x v="4"/>
    <s v="0065A00001YHiNYQA1"/>
    <x v="0"/>
    <s v="0055A000009GjocQAC"/>
    <x v="0"/>
    <n v="85000"/>
    <n v="0"/>
    <b v="0"/>
    <n v="0"/>
    <n v="0"/>
    <n v="1"/>
    <n v="0"/>
    <n v="1"/>
    <n v="0"/>
  </r>
  <r>
    <s v="0015A00001xP4A2QAK"/>
    <x v="68"/>
    <n v="2022"/>
    <s v="00531000007KAu8AAG"/>
    <x v="15"/>
    <x v="6"/>
    <s v="0065A00001a3JnmQAE"/>
    <x v="0"/>
    <s v="00531000007KAu8AAG"/>
    <x v="0"/>
    <m/>
    <m/>
    <b v="0"/>
    <n v="0"/>
    <n v="0"/>
    <n v="1"/>
    <n v="0"/>
    <n v="1"/>
    <n v="0"/>
  </r>
  <r>
    <s v="0015A000022SmPFQA0"/>
    <x v="343"/>
    <n v="2020"/>
    <s v="0055A00000Bb2djQAB"/>
    <x v="17"/>
    <x v="3"/>
    <s v="0065A00001ZbTcFQAV"/>
    <x v="0"/>
    <s v="0055A000008iLoOQAU"/>
    <x v="0"/>
    <m/>
    <m/>
    <b v="0"/>
    <n v="0"/>
    <n v="0"/>
    <n v="1"/>
    <n v="0"/>
    <n v="1"/>
    <n v="0"/>
  </r>
  <r>
    <s v="0015A00001tbMY6QAM"/>
    <x v="344"/>
    <n v="2021"/>
    <s v="0055A000008iLoOQAU"/>
    <x v="15"/>
    <x v="11"/>
    <s v="0066e00001e03kiAAA"/>
    <x v="0"/>
    <s v="0055A000008iLoOQAU"/>
    <x v="0"/>
    <m/>
    <m/>
    <b v="0"/>
    <n v="0"/>
    <n v="0"/>
    <n v="1"/>
    <n v="0"/>
    <n v="1"/>
    <n v="0"/>
  </r>
  <r>
    <s v="0013100001fqypQAAQ"/>
    <x v="345"/>
    <n v="2019"/>
    <s v="0055A000008zqzaQAA"/>
    <x v="15"/>
    <x v="4"/>
    <s v="0065A00001KQnZkQAL"/>
    <x v="0"/>
    <s v="0055A000008iLmwQAE"/>
    <x v="0"/>
    <m/>
    <m/>
    <b v="0"/>
    <n v="0"/>
    <n v="0"/>
    <n v="1"/>
    <n v="0"/>
    <n v="1"/>
    <n v="0"/>
  </r>
  <r>
    <s v="0013100001hnxMmAAI"/>
    <x v="93"/>
    <n v="2018"/>
    <s v="00531000007KAu8AAG"/>
    <x v="15"/>
    <x v="6"/>
    <s v="0065A00000iTLgrQAG"/>
    <x v="0"/>
    <s v="0055A000008zqzaQAA"/>
    <x v="0"/>
    <n v="56177.14"/>
    <n v="0"/>
    <b v="0"/>
    <n v="0"/>
    <n v="0"/>
    <n v="1"/>
    <n v="0"/>
    <n v="1"/>
    <n v="0"/>
  </r>
  <r>
    <s v="0013100001gZd3uAAC"/>
    <x v="212"/>
    <n v="2018"/>
    <s v="0055A000006HDY9QAO"/>
    <x v="26"/>
    <x v="7"/>
    <s v="0065A00000ic3UCQAY"/>
    <x v="0"/>
    <s v="0055A000008iLoJQAU"/>
    <x v="0"/>
    <m/>
    <m/>
    <b v="0"/>
    <n v="0"/>
    <n v="0"/>
    <n v="1"/>
    <n v="0"/>
    <n v="1"/>
    <n v="0"/>
  </r>
  <r>
    <s v="0015A000029WIE7QAO"/>
    <x v="176"/>
    <n v="2021"/>
    <s v="00531000007KAu8AAG"/>
    <x v="15"/>
    <x v="6"/>
    <s v="0065A00001CI72zQAD"/>
    <x v="0"/>
    <s v="00531000007KAu8AAG"/>
    <x v="0"/>
    <m/>
    <m/>
    <b v="0"/>
    <n v="0"/>
    <n v="0"/>
    <n v="1"/>
    <n v="0"/>
    <n v="1"/>
    <n v="0"/>
  </r>
  <r>
    <s v="0013100001jbqf9AAA"/>
    <x v="346"/>
    <n v="2019"/>
    <s v="0055A000009GjocQAC"/>
    <x v="17"/>
    <x v="6"/>
    <s v="0065A00001Pti5OQAR"/>
    <x v="0"/>
    <s v="0055A000009GjocQAC"/>
    <x v="0"/>
    <m/>
    <m/>
    <b v="0"/>
    <n v="0"/>
    <n v="0"/>
    <n v="1"/>
    <n v="0"/>
    <n v="1"/>
    <n v="0"/>
  </r>
  <r>
    <s v="0013100001jbC8CAAU"/>
    <x v="347"/>
    <n v="2018"/>
    <s v="0055A000006HDY9QAO"/>
    <x v="17"/>
    <x v="6"/>
    <s v="0065A00000ibtRQQAY"/>
    <x v="0"/>
    <s v="0055A000008iLoJQAU"/>
    <x v="0"/>
    <m/>
    <m/>
    <b v="0"/>
    <n v="0"/>
    <n v="0"/>
    <n v="1"/>
    <n v="0"/>
    <n v="1"/>
    <n v="0"/>
  </r>
  <r>
    <s v="0015A00002BpEJPQA3"/>
    <x v="155"/>
    <n v="2021"/>
    <s v="0055A000009GjocQAC"/>
    <x v="15"/>
    <x v="6"/>
    <s v="0065A00001ThziMQAR"/>
    <x v="0"/>
    <s v="0055A00000Bb2djQAB"/>
    <x v="0"/>
    <n v="85000"/>
    <n v="0"/>
    <b v="0"/>
    <n v="0"/>
    <n v="0"/>
    <n v="1"/>
    <n v="0"/>
    <n v="1"/>
    <n v="0"/>
  </r>
  <r>
    <s v="0015A00002CyWrkQAF"/>
    <x v="117"/>
    <n v="2020"/>
    <s v="0055A000008iLoOQAU"/>
    <x v="26"/>
    <x v="0"/>
    <s v="0065A00001Wm2dFQAR"/>
    <x v="0"/>
    <s v="0055A000009GjocQAC"/>
    <x v="0"/>
    <n v="85000"/>
    <n v="0"/>
    <b v="0"/>
    <n v="0"/>
    <n v="0"/>
    <n v="1"/>
    <n v="0"/>
    <n v="1"/>
    <n v="0"/>
  </r>
  <r>
    <s v="0013100001fpk4nAAA"/>
    <x v="348"/>
    <n v="2020"/>
    <s v="0055A000009sZg0QAE"/>
    <x v="26"/>
    <x v="0"/>
    <s v="0065A00001YHgz4QAD"/>
    <x v="0"/>
    <s v="0055A000008iLoOQAU"/>
    <x v="0"/>
    <n v="8950"/>
    <n v="0"/>
    <b v="0"/>
    <n v="0"/>
    <n v="0"/>
    <n v="1"/>
    <n v="0"/>
    <n v="1"/>
    <n v="0"/>
  </r>
  <r>
    <s v="0015A00002CyRkCQAV"/>
    <x v="61"/>
    <n v="2020"/>
    <s v="0055A000009GjocQAC"/>
    <x v="17"/>
    <x v="6"/>
    <s v="0065A00001WwBKYQA3"/>
    <x v="0"/>
    <s v="0055A000009GjocQAC"/>
    <x v="0"/>
    <m/>
    <m/>
    <b v="0"/>
    <n v="0"/>
    <n v="0"/>
    <n v="1"/>
    <n v="0"/>
    <n v="1"/>
    <n v="0"/>
  </r>
  <r>
    <s v="0013100001jb0YLAAY"/>
    <x v="349"/>
    <n v="2020"/>
    <s v="0055A000009GjocQAC"/>
    <x v="26"/>
    <x v="4"/>
    <s v="0065A00001X8MOVQA3"/>
    <x v="0"/>
    <s v="0055A000009GjocQAC"/>
    <x v="0"/>
    <n v="85000"/>
    <n v="0"/>
    <b v="0"/>
    <n v="0"/>
    <n v="0"/>
    <n v="1"/>
    <n v="0"/>
    <n v="1"/>
    <n v="0"/>
  </r>
  <r>
    <s v="0013100001lbwD9AAI"/>
    <x v="61"/>
    <n v="2020"/>
    <s v="0055A000009GjocQAC"/>
    <x v="15"/>
    <x v="6"/>
    <s v="0065A00001SgpCIQAZ"/>
    <x v="0"/>
    <s v="0055A000009GjocQAC"/>
    <x v="0"/>
    <n v="85000"/>
    <n v="0"/>
    <b v="0"/>
    <n v="0"/>
    <n v="0"/>
    <n v="1"/>
    <n v="0"/>
    <n v="1"/>
    <n v="0"/>
  </r>
  <r>
    <s v="0013100001k6JgGAAU"/>
    <x v="39"/>
    <n v="2020"/>
    <s v="0055A000008zqzaQAA"/>
    <x v="15"/>
    <x v="4"/>
    <s v="0065A00001XkUKNQA3"/>
    <x v="0"/>
    <s v="0055A000008zqzaQAA"/>
    <x v="0"/>
    <n v="104550"/>
    <n v="0"/>
    <b v="0"/>
    <n v="0"/>
    <n v="0"/>
    <n v="1"/>
    <n v="0"/>
    <n v="1"/>
    <n v="0"/>
  </r>
  <r>
    <s v="0015A00002GmI1ZQAV"/>
    <x v="31"/>
    <n v="2019"/>
    <s v="005i0000000fpvQAAQ"/>
    <x v="15"/>
    <x v="0"/>
    <s v="0065A00001YJfrcQAD"/>
    <x v="0"/>
    <s v="0055A00000BNXCfQAP"/>
    <x v="0"/>
    <m/>
    <m/>
    <b v="0"/>
    <n v="0"/>
    <n v="0"/>
    <n v="1"/>
    <n v="0"/>
    <n v="1"/>
    <n v="0"/>
  </r>
  <r>
    <s v="0015A00001taaMKQAY"/>
    <x v="31"/>
    <n v="2019"/>
    <s v="0055A000008iLoJQAU"/>
    <x v="26"/>
    <x v="3"/>
    <s v="0065A000015s7ikQAA"/>
    <x v="0"/>
    <s v="0055A000008iLoJQAU"/>
    <x v="0"/>
    <n v="13195"/>
    <n v="0"/>
    <b v="0"/>
    <n v="0"/>
    <n v="0"/>
    <n v="1"/>
    <n v="0"/>
    <n v="1"/>
    <n v="0"/>
  </r>
  <r>
    <s v="0015A000023E2jPQAS"/>
    <x v="10"/>
    <n v="2021"/>
    <s v="00531000007KAu8AAG"/>
    <x v="26"/>
    <x v="6"/>
    <s v="0065A00000loJy4QAE"/>
    <x v="0"/>
    <s v="00531000007KAu8AAG"/>
    <x v="0"/>
    <m/>
    <m/>
    <b v="0"/>
    <n v="0"/>
    <n v="0"/>
    <n v="1"/>
    <n v="0"/>
    <n v="1"/>
    <n v="0"/>
  </r>
  <r>
    <s v="0015A000023E2aCQAS"/>
    <x v="10"/>
    <n v="2021"/>
    <s v="00531000007KAu8AAG"/>
    <x v="15"/>
    <x v="0"/>
    <s v="0065A00000nMbWaQAK"/>
    <x v="0"/>
    <s v="00531000007KAu8AAG"/>
    <x v="0"/>
    <m/>
    <m/>
    <b v="0"/>
    <n v="0"/>
    <n v="0"/>
    <n v="1"/>
    <n v="0"/>
    <n v="1"/>
    <n v="0"/>
  </r>
  <r>
    <s v="0015A00001yYGWpQAO"/>
    <x v="31"/>
    <n v="2019"/>
    <s v="0055A000008iLoOQAU"/>
    <x v="15"/>
    <x v="11"/>
    <s v="0065A00000nKZQzQAO"/>
    <x v="0"/>
    <s v="0055A000008iLoJQAU"/>
    <x v="0"/>
    <m/>
    <m/>
    <b v="0"/>
    <n v="0"/>
    <n v="0"/>
    <n v="1"/>
    <n v="0"/>
    <n v="1"/>
    <n v="0"/>
  </r>
  <r>
    <s v="0015A00001yYGWpQAO"/>
    <x v="31"/>
    <n v="2019"/>
    <s v="0055A000006HDY9QAO"/>
    <x v="26"/>
    <x v="0"/>
    <s v="0065A00000jsclDQAQ"/>
    <x v="0"/>
    <s v="0055A000008iLoJQAU"/>
    <x v="0"/>
    <m/>
    <m/>
    <b v="0"/>
    <n v="0"/>
    <n v="0"/>
    <n v="1"/>
    <n v="0"/>
    <n v="1"/>
    <n v="0"/>
  </r>
  <r>
    <s v="0015A00001xP8FxQAK"/>
    <x v="163"/>
    <n v="2018"/>
    <s v="00531000007KAu8AAG"/>
    <x v="17"/>
    <x v="6"/>
    <s v="0065A00000iSOdzQAG"/>
    <x v="0"/>
    <s v="0055A000009sZg0QAE"/>
    <x v="0"/>
    <m/>
    <m/>
    <b v="0"/>
    <n v="0"/>
    <n v="0"/>
    <n v="1"/>
    <n v="0"/>
    <n v="1"/>
    <n v="0"/>
  </r>
  <r>
    <s v="0013100001jb0YzAAI"/>
    <x v="9"/>
    <n v="2018"/>
    <s v="00531000007KAu8AAG"/>
    <x v="17"/>
    <x v="6"/>
    <s v="0065A00000iSM6tQAG"/>
    <x v="0"/>
    <s v="0055A000008zqzaQAA"/>
    <x v="0"/>
    <n v="54805"/>
    <n v="0"/>
    <b v="0"/>
    <n v="0"/>
    <n v="0"/>
    <n v="1"/>
    <n v="0"/>
    <n v="1"/>
    <n v="0"/>
  </r>
  <r>
    <s v="0015A00001ztcpwQAA"/>
    <x v="31"/>
    <n v="2019"/>
    <s v="0055A000008iLoOQAU"/>
    <x v="15"/>
    <x v="0"/>
    <s v="0065A00001KPommQAD"/>
    <x v="0"/>
    <s v="0055A000009sZg0QAE"/>
    <x v="0"/>
    <m/>
    <m/>
    <b v="0"/>
    <n v="0"/>
    <n v="0"/>
    <n v="1"/>
    <n v="0"/>
    <n v="1"/>
    <n v="0"/>
  </r>
  <r>
    <s v="0015A00002BpB0pQAF"/>
    <x v="350"/>
    <n v="2019"/>
    <s v="0055A000009GjocQAC"/>
    <x v="15"/>
    <x v="6"/>
    <s v="0065A00001PwHzeQAF"/>
    <x v="0"/>
    <s v="0055A000009GjocQAC"/>
    <x v="0"/>
    <n v="80000"/>
    <n v="0"/>
    <b v="0"/>
    <n v="0"/>
    <n v="0"/>
    <n v="1"/>
    <n v="0"/>
    <n v="1"/>
    <n v="0"/>
  </r>
  <r>
    <s v="0015A00002CwAT3QAN"/>
    <x v="238"/>
    <n v="2019"/>
    <s v="0055A000009GjocQAC"/>
    <x v="15"/>
    <x v="6"/>
    <s v="0065A00001Ti19MQAR"/>
    <x v="0"/>
    <s v="0055A000009GjocQAC"/>
    <x v="0"/>
    <n v="85000"/>
    <n v="0"/>
    <b v="0"/>
    <n v="0"/>
    <n v="0"/>
    <n v="1"/>
    <n v="0"/>
    <n v="1"/>
    <n v="0"/>
  </r>
  <r>
    <s v="0013100001jStVZAA0"/>
    <x v="39"/>
    <n v="2020"/>
    <s v="005i0000000fpvQAAQ"/>
    <x v="15"/>
    <x v="4"/>
    <s v="0065A00001YO2EcQAL"/>
    <x v="0"/>
    <s v="0055A000008iLmcQAE"/>
    <x v="0"/>
    <m/>
    <m/>
    <b v="0"/>
    <n v="0"/>
    <n v="0"/>
    <n v="1"/>
    <n v="0"/>
    <n v="1"/>
    <n v="0"/>
  </r>
  <r>
    <s v="0015A000029WICzQAO"/>
    <x v="10"/>
    <n v="2021"/>
    <s v="00531000007KAu8AAG"/>
    <x v="15"/>
    <x v="6"/>
    <s v="0065A00001CI71DQAT"/>
    <x v="0"/>
    <s v="00531000007KAu8AAG"/>
    <x v="0"/>
    <n v="70950"/>
    <n v="0"/>
    <b v="0"/>
    <n v="0"/>
    <n v="0"/>
    <n v="1"/>
    <n v="0"/>
    <n v="1"/>
    <n v="0"/>
  </r>
  <r>
    <s v="0013100001p5ATcAAM"/>
    <x v="351"/>
    <n v="2020"/>
    <s v="00531000007KAu8AAG"/>
    <x v="15"/>
    <x v="4"/>
    <s v="0065A00001G6OqDQAV"/>
    <x v="0"/>
    <s v="00531000007KAu8AAG"/>
    <x v="0"/>
    <m/>
    <m/>
    <b v="0"/>
    <n v="0"/>
    <n v="0"/>
    <n v="1"/>
    <n v="0"/>
    <n v="1"/>
    <n v="0"/>
  </r>
  <r>
    <s v="0015A00002CwNGJQA3"/>
    <x v="31"/>
    <n v="2019"/>
    <s v="0055A000009GjocQAC"/>
    <x v="15"/>
    <x v="6"/>
    <s v="0065A00001Ti8keQAB"/>
    <x v="0"/>
    <s v="0055A000009GjocQAC"/>
    <x v="0"/>
    <n v="85000"/>
    <n v="0"/>
    <b v="0"/>
    <n v="0"/>
    <n v="0"/>
    <n v="1"/>
    <n v="0"/>
    <n v="1"/>
    <n v="0"/>
  </r>
  <r>
    <s v="0015A00001yXU6gQAG"/>
    <x v="10"/>
    <n v="2021"/>
    <s v="00531000007KAu8AAG"/>
    <x v="15"/>
    <x v="3"/>
    <s v="0065A00001KR3zTQAT"/>
    <x v="0"/>
    <s v="00531000007KAu8AAG"/>
    <x v="0"/>
    <m/>
    <m/>
    <b v="0"/>
    <n v="0"/>
    <n v="0"/>
    <n v="1"/>
    <n v="0"/>
    <n v="1"/>
    <n v="0"/>
  </r>
  <r>
    <s v="0015A00002BpB0pQAF"/>
    <x v="350"/>
    <n v="2019"/>
    <s v="0055A000009GjocQAC"/>
    <x v="15"/>
    <x v="6"/>
    <s v="0065A00001PwHxdQAF"/>
    <x v="0"/>
    <s v="0055A000009GjocQAC"/>
    <x v="0"/>
    <n v="80000"/>
    <n v="0"/>
    <b v="0"/>
    <n v="0"/>
    <n v="0"/>
    <n v="1"/>
    <n v="0"/>
    <n v="1"/>
    <n v="0"/>
  </r>
  <r>
    <s v="0015A00002CT4wzQAD"/>
    <x v="31"/>
    <n v="2019"/>
    <s v="0055A000008iLoOQAU"/>
    <x v="15"/>
    <x v="6"/>
    <s v="0065A00001PwNpwQAF"/>
    <x v="0"/>
    <s v="0055A000009sZg0QAE"/>
    <x v="0"/>
    <m/>
    <m/>
    <b v="0"/>
    <n v="0"/>
    <n v="0"/>
    <n v="1"/>
    <n v="0"/>
    <n v="1"/>
    <n v="0"/>
  </r>
  <r>
    <s v="0013100001p58c2AAA"/>
    <x v="10"/>
    <n v="2021"/>
    <s v="0055A000008iLoOQAU"/>
    <x v="17"/>
    <x v="5"/>
    <s v="0065A00001XaQTsQAN"/>
    <x v="0"/>
    <s v="00531000007KAu8AAG"/>
    <x v="0"/>
    <m/>
    <m/>
    <b v="0"/>
    <n v="0"/>
    <n v="0"/>
    <n v="1"/>
    <n v="0"/>
    <n v="1"/>
    <n v="0"/>
  </r>
  <r>
    <s v="0015A00002GoE4JQAV"/>
    <x v="31"/>
    <n v="2019"/>
    <s v="005i0000000fpvQAAQ"/>
    <x v="15"/>
    <x v="0"/>
    <s v="0065A00001YPrhnQAD"/>
    <x v="0"/>
    <s v="0055A000008zqzaQAA"/>
    <x v="0"/>
    <m/>
    <m/>
    <b v="0"/>
    <n v="0"/>
    <n v="0"/>
    <n v="1"/>
    <n v="0"/>
    <n v="1"/>
    <n v="0"/>
  </r>
  <r>
    <s v="001i000000Aal76AAB"/>
    <x v="352"/>
    <n v="2011"/>
    <s v="005i0000000fNkyAAE"/>
    <x v="19"/>
    <x v="4"/>
    <s v="006i00000044oEFAAY"/>
    <x v="2"/>
    <s v="005i0000000fNkyAAE"/>
    <x v="0"/>
    <n v="140000"/>
    <n v="0"/>
    <b v="0"/>
    <n v="0"/>
    <n v="0"/>
    <n v="1"/>
    <n v="0"/>
    <n v="1"/>
    <n v="0"/>
  </r>
  <r>
    <s v="001i000000Aal74AAB"/>
    <x v="352"/>
    <n v="2011"/>
    <s v="005i0000000fNkyAAE"/>
    <x v="26"/>
    <x v="2"/>
    <s v="006i00000044oEIAAY"/>
    <x v="3"/>
    <s v="005i0000000fNkyAAE"/>
    <x v="0"/>
    <n v="100000"/>
    <n v="0"/>
    <b v="0"/>
    <n v="0"/>
    <n v="0"/>
    <n v="1"/>
    <n v="0"/>
    <n v="1"/>
    <n v="0"/>
  </r>
  <r>
    <s v="001i000000FKJwEAAX"/>
    <x v="353"/>
    <n v="2021"/>
    <s v="0055A00000BnRGTQA3"/>
    <x v="22"/>
    <x v="6"/>
    <s v="0065A00001csEYUQA2"/>
    <x v="0"/>
    <s v="0055A00000BnRGTQA3"/>
    <x v="0"/>
    <n v="0"/>
    <n v="0"/>
    <b v="0"/>
    <n v="0"/>
    <n v="0"/>
    <n v="1"/>
    <n v="0"/>
    <n v="1"/>
    <n v="0"/>
  </r>
  <r>
    <s v="001i000000Aal74AAB"/>
    <x v="354"/>
    <n v="2011"/>
    <s v="005i0000000fNkyAAE"/>
    <x v="26"/>
    <x v="19"/>
    <s v="006i00000044oEJAAY"/>
    <x v="2"/>
    <s v="005i0000000fNkyAAE"/>
    <x v="0"/>
    <n v="20000"/>
    <n v="0"/>
    <b v="0"/>
    <n v="0"/>
    <n v="0"/>
    <n v="1"/>
    <n v="0"/>
    <n v="1"/>
    <n v="0"/>
  </r>
  <r>
    <s v="001i000000Aal75AAB"/>
    <x v="355"/>
    <n v="2011"/>
    <s v="005i0000000fNkyAAE"/>
    <x v="26"/>
    <x v="19"/>
    <s v="006i00000044oECAAY"/>
    <x v="3"/>
    <s v="005i0000000fNkyAAE"/>
    <x v="0"/>
    <n v="40000"/>
    <n v="0"/>
    <b v="0"/>
    <n v="0"/>
    <n v="0"/>
    <n v="1"/>
    <n v="0"/>
    <n v="1"/>
    <n v="0"/>
  </r>
  <r>
    <s v="001i000000Aal76AAB"/>
    <x v="356"/>
    <n v="2011"/>
    <s v="005i0000000fNkyAAE"/>
    <x v="19"/>
    <x v="4"/>
    <s v="006i00000044oEGAAY"/>
    <x v="3"/>
    <s v="005i0000000fNkyAAE"/>
    <x v="0"/>
    <n v="70000"/>
    <n v="0"/>
    <b v="0"/>
    <n v="0"/>
    <n v="0"/>
    <n v="1"/>
    <n v="0"/>
    <n v="1"/>
    <n v="0"/>
  </r>
  <r>
    <s v="001i000001LHDOKAA5"/>
    <x v="280"/>
    <n v="2019"/>
    <s v="00531000008F2qlAAC"/>
    <x v="23"/>
    <x v="6"/>
    <s v="0065A00001TgzrdQAB"/>
    <x v="0"/>
    <s v="00531000008F2qlAAC"/>
    <x v="0"/>
    <m/>
    <m/>
    <b v="0"/>
    <n v="0"/>
    <n v="0"/>
    <n v="1"/>
    <n v="0"/>
    <n v="1"/>
    <n v="0"/>
  </r>
  <r>
    <s v="001i000001H6DcUAAV"/>
    <x v="1"/>
    <n v="2015"/>
    <s v="005i0000000fNkyAAE"/>
    <x v="22"/>
    <x v="6"/>
    <s v="006i000000Sg24VAAR"/>
    <x v="0"/>
    <s v="005i0000000fNkyAAE"/>
    <x v="0"/>
    <n v="50000"/>
    <n v="0"/>
    <b v="0"/>
    <n v="0"/>
    <n v="0"/>
    <n v="1"/>
    <n v="0"/>
    <n v="1"/>
    <n v="0"/>
  </r>
  <r>
    <s v="0015A00002GnKuwQAF"/>
    <x v="31"/>
    <n v="2019"/>
    <s v="005i0000000fpvQAAQ"/>
    <x v="26"/>
    <x v="13"/>
    <s v="0065A00001YN5ZQQA1"/>
    <x v="0"/>
    <s v="005i0000000fpvQAAQ"/>
    <x v="0"/>
    <m/>
    <m/>
    <b v="0"/>
    <n v="0"/>
    <n v="0"/>
    <n v="1"/>
    <n v="0"/>
    <n v="1"/>
    <n v="0"/>
  </r>
  <r>
    <s v="0015A00002BoxsQQAR"/>
    <x v="357"/>
    <n v="2019"/>
    <s v="0055A000009sa63QAA"/>
    <x v="19"/>
    <x v="6"/>
    <s v="0065A00001OIRVsQAP"/>
    <x v="1"/>
    <s v="0055A000009sa63QAA"/>
    <x v="0"/>
    <m/>
    <m/>
    <b v="0"/>
    <n v="0"/>
    <n v="0"/>
    <n v="1"/>
    <n v="0"/>
    <n v="1"/>
    <n v="0"/>
  </r>
  <r>
    <s v="0013100001fqypQAAQ"/>
    <x v="340"/>
    <n v="2020"/>
    <s v="0055A000008zqzaQAA"/>
    <x v="15"/>
    <x v="6"/>
    <s v="0065A00001Tj2srQAB"/>
    <x v="0"/>
    <s v="0055A000008iLmwQAE"/>
    <x v="0"/>
    <m/>
    <m/>
    <b v="0"/>
    <n v="0"/>
    <n v="0"/>
    <n v="1"/>
    <n v="0"/>
    <n v="1"/>
    <n v="0"/>
  </r>
  <r>
    <s v="0013100001fpk4nAAA"/>
    <x v="340"/>
    <n v="2020"/>
    <s v="0055A000008zqzaQAA"/>
    <x v="15"/>
    <x v="6"/>
    <s v="0065A00001Tj2t6QAB"/>
    <x v="0"/>
    <s v="0055A000008iLmwQAE"/>
    <x v="0"/>
    <m/>
    <m/>
    <b v="0"/>
    <n v="0"/>
    <n v="0"/>
    <n v="1"/>
    <n v="0"/>
    <n v="1"/>
    <n v="0"/>
  </r>
  <r>
    <s v="0013100001jb0YLAAY"/>
    <x v="340"/>
    <n v="2020"/>
    <s v="0055A000008zqzaQAA"/>
    <x v="15"/>
    <x v="6"/>
    <s v="0065A00001Tj30eQAB"/>
    <x v="0"/>
    <s v="0055A000008iLmwQAE"/>
    <x v="0"/>
    <m/>
    <m/>
    <b v="0"/>
    <n v="0"/>
    <n v="0"/>
    <n v="1"/>
    <n v="0"/>
    <n v="1"/>
    <n v="0"/>
  </r>
  <r>
    <s v="0013100001puTdTAAU"/>
    <x v="340"/>
    <n v="2020"/>
    <s v="0055A000008zqzaQAA"/>
    <x v="15"/>
    <x v="6"/>
    <s v="0065A00001Tj2qbQAB"/>
    <x v="0"/>
    <s v="0055A00000BNpn5QAD"/>
    <x v="0"/>
    <m/>
    <m/>
    <b v="0"/>
    <n v="0"/>
    <n v="0"/>
    <n v="1"/>
    <n v="0"/>
    <n v="1"/>
    <n v="0"/>
  </r>
  <r>
    <s v="0013100001qvZsSAAU"/>
    <x v="340"/>
    <n v="2020"/>
    <s v="0055A000008zqzaQAA"/>
    <x v="15"/>
    <x v="6"/>
    <s v="0065A00001Ti9hKQAR"/>
    <x v="0"/>
    <s v="0055A00000BNXCfQAP"/>
    <x v="0"/>
    <m/>
    <m/>
    <b v="0"/>
    <n v="0"/>
    <n v="0"/>
    <n v="1"/>
    <n v="0"/>
    <n v="1"/>
    <n v="0"/>
  </r>
  <r>
    <s v="0013100001gX5LzAAK"/>
    <x v="340"/>
    <n v="2020"/>
    <s v="0055A000008iLmwQAE"/>
    <x v="15"/>
    <x v="3"/>
    <s v="0065A00001YhligQAB"/>
    <x v="0"/>
    <s v="0055A000008zqzaQAA"/>
    <x v="0"/>
    <m/>
    <m/>
    <b v="0"/>
    <n v="0"/>
    <n v="0"/>
    <n v="1"/>
    <n v="0"/>
    <n v="1"/>
    <n v="0"/>
  </r>
  <r>
    <s v="0013100001jZUpIAAW"/>
    <x v="139"/>
    <n v="2021"/>
    <s v="0055A000008iLoOQAU"/>
    <x v="17"/>
    <x v="0"/>
    <s v="0065A00001dKhD3QAK"/>
    <x v="0"/>
    <s v="0055A00000Bnt5hQAB"/>
    <x v="0"/>
    <m/>
    <m/>
    <b v="0"/>
    <n v="0"/>
    <n v="0"/>
    <n v="1"/>
    <n v="0"/>
    <n v="1"/>
    <n v="0"/>
  </r>
  <r>
    <s v="0015A00002FEPLPQA5"/>
    <x v="122"/>
    <n v="2020"/>
    <s v="0055A000008iLoOQAU"/>
    <x v="15"/>
    <x v="0"/>
    <s v="0065A00001XVNa2QAH"/>
    <x v="0"/>
    <s v="0055A00000BNpn5QAD"/>
    <x v="0"/>
    <m/>
    <m/>
    <b v="0"/>
    <n v="0"/>
    <n v="0"/>
    <n v="1"/>
    <n v="0"/>
    <n v="1"/>
    <n v="0"/>
  </r>
  <r>
    <s v="0015A00002DyJraQAF"/>
    <x v="79"/>
    <n v="2020"/>
    <s v="00531000007KAu8AAG"/>
    <x v="15"/>
    <x v="12"/>
    <s v="0065A00001WzhXrQAJ"/>
    <x v="0"/>
    <s v="00531000007KAu8AAG"/>
    <x v="0"/>
    <m/>
    <m/>
    <b v="0"/>
    <n v="0"/>
    <n v="0"/>
    <n v="1"/>
    <n v="0"/>
    <n v="1"/>
    <n v="0"/>
  </r>
  <r>
    <s v="0015A000022SordQAC"/>
    <x v="79"/>
    <n v="2020"/>
    <s v="0055A000008iLoOQAU"/>
    <x v="14"/>
    <x v="0"/>
    <s v="0065A00000leKofQAE"/>
    <x v="0"/>
    <s v="00531000007KAu8AAG"/>
    <x v="0"/>
    <m/>
    <m/>
    <b v="0"/>
    <n v="0"/>
    <n v="0"/>
    <n v="1"/>
    <n v="0"/>
    <n v="1"/>
    <n v="0"/>
  </r>
  <r>
    <s v="0015A00002DPI0BQAX"/>
    <x v="79"/>
    <n v="2020"/>
    <s v="00531000007KAu8AAG"/>
    <x v="15"/>
    <x v="12"/>
    <s v="0065A00001M9yQEQAZ"/>
    <x v="0"/>
    <s v="00531000007KAu8AAG"/>
    <x v="0"/>
    <m/>
    <m/>
    <b v="0"/>
    <n v="0"/>
    <n v="0"/>
    <n v="1"/>
    <n v="0"/>
    <n v="1"/>
    <n v="0"/>
  </r>
  <r>
    <s v="0015A00002DyJxEQAV"/>
    <x v="79"/>
    <n v="2020"/>
    <s v="00531000007KAu8AAG"/>
    <x v="15"/>
    <x v="12"/>
    <s v="0065A00001Wzi48QAB"/>
    <x v="0"/>
    <s v="00531000007KAu8AAG"/>
    <x v="0"/>
    <m/>
    <m/>
    <b v="0"/>
    <n v="0"/>
    <n v="0"/>
    <n v="1"/>
    <n v="0"/>
    <n v="1"/>
    <n v="0"/>
  </r>
  <r>
    <s v="0015A00002GJHRYQA5"/>
    <x v="79"/>
    <n v="2020"/>
    <s v="0055A000008iLoOQAU"/>
    <x v="17"/>
    <x v="0"/>
    <s v="0065A00001Y11V6QAJ"/>
    <x v="0"/>
    <s v="00531000007KAu8AAG"/>
    <x v="0"/>
    <m/>
    <m/>
    <b v="0"/>
    <n v="0"/>
    <n v="0"/>
    <n v="1"/>
    <n v="0"/>
    <n v="1"/>
    <n v="0"/>
  </r>
  <r>
    <s v="0015A00001taw5vQAA"/>
    <x v="122"/>
    <n v="2020"/>
    <s v="00531000007KAu8AAG"/>
    <x v="15"/>
    <x v="4"/>
    <s v="0065A00000i4MgNQAU"/>
    <x v="0"/>
    <s v="0055A000009GjocQAC"/>
    <x v="0"/>
    <m/>
    <m/>
    <b v="0"/>
    <n v="0"/>
    <n v="0"/>
    <n v="1"/>
    <n v="0"/>
    <n v="1"/>
    <n v="0"/>
  </r>
  <r>
    <s v="0013100001jbqcxAAA"/>
    <x v="358"/>
    <n v="2020"/>
    <s v="0055A000008iLoOQAU"/>
    <x v="15"/>
    <x v="12"/>
    <s v="0065A000011qSkVQAU"/>
    <x v="0"/>
    <s v="0055A000008zqzaQAA"/>
    <x v="0"/>
    <n v="0"/>
    <n v="0"/>
    <b v="0"/>
    <n v="0"/>
    <n v="0"/>
    <n v="1"/>
    <n v="0"/>
    <n v="1"/>
    <n v="0"/>
  </r>
  <r>
    <s v="0015A000027zKPfQAM"/>
    <x v="122"/>
    <n v="2020"/>
    <s v="0055A000008iLoOQAU"/>
    <x v="17"/>
    <x v="0"/>
    <s v="0065A00000z167SQAQ"/>
    <x v="0"/>
    <s v="0055A000009GjocQAC"/>
    <x v="0"/>
    <m/>
    <m/>
    <b v="0"/>
    <n v="0"/>
    <n v="0"/>
    <n v="1"/>
    <n v="0"/>
    <n v="1"/>
    <n v="0"/>
  </r>
  <r>
    <s v="0013100001gZd3uAAC"/>
    <x v="359"/>
    <n v="2018"/>
    <s v="0055A000006HDY9QAO"/>
    <x v="15"/>
    <x v="0"/>
    <s v="0065A00000jStqSQAS"/>
    <x v="0"/>
    <s v="0055A000008iLoJQAU"/>
    <x v="0"/>
    <m/>
    <m/>
    <b v="0"/>
    <n v="0"/>
    <n v="0"/>
    <n v="1"/>
    <n v="0"/>
    <n v="1"/>
    <n v="0"/>
  </r>
  <r>
    <s v="0013100001p4NvZAAU"/>
    <x v="137"/>
    <n v="2018"/>
    <s v="0055A000006HDY9QAO"/>
    <x v="15"/>
    <x v="13"/>
    <s v="0065A00000js4uYQAQ"/>
    <x v="0"/>
    <s v="0055A000008iLoJQAU"/>
    <x v="0"/>
    <m/>
    <m/>
    <b v="0"/>
    <n v="0"/>
    <n v="0"/>
    <n v="1"/>
    <n v="0"/>
    <n v="1"/>
    <n v="0"/>
  </r>
  <r>
    <s v="0015A000029WA5tQAG"/>
    <x v="230"/>
    <n v="2019"/>
    <s v="0055A000008iLoOQAU"/>
    <x v="15"/>
    <x v="4"/>
    <s v="0065A00001CHzaYQAT"/>
    <x v="0"/>
    <s v="0055A000008iLoJQAU"/>
    <x v="0"/>
    <m/>
    <m/>
    <b v="0"/>
    <n v="0"/>
    <n v="0"/>
    <n v="1"/>
    <n v="0"/>
    <n v="1"/>
    <n v="0"/>
  </r>
  <r>
    <s v="0015A00002DPHszQAH"/>
    <x v="79"/>
    <n v="2020"/>
    <s v="00531000007KAu8AAG"/>
    <x v="15"/>
    <x v="12"/>
    <s v="0065A00001M9yINQAZ"/>
    <x v="0"/>
    <s v="00531000007KAu8AAG"/>
    <x v="0"/>
    <m/>
    <m/>
    <b v="0"/>
    <n v="0"/>
    <n v="0"/>
    <n v="1"/>
    <n v="0"/>
    <n v="1"/>
    <n v="0"/>
  </r>
  <r>
    <s v="0015A00002DPHrHQAX"/>
    <x v="79"/>
    <n v="2020"/>
    <s v="00531000007KAu8AAG"/>
    <x v="15"/>
    <x v="12"/>
    <s v="0065A00001M9yEzQAJ"/>
    <x v="0"/>
    <s v="00531000007KAu8AAG"/>
    <x v="0"/>
    <m/>
    <m/>
    <b v="0"/>
    <n v="0"/>
    <n v="0"/>
    <n v="1"/>
    <n v="0"/>
    <n v="1"/>
    <n v="0"/>
  </r>
  <r>
    <s v="0015A00002DVeSOQA1"/>
    <x v="340"/>
    <n v="2020"/>
    <s v="0055A000008iLoOQAU"/>
    <x v="17"/>
    <x v="0"/>
    <s v="0065A00001WlFKzQAN"/>
    <x v="0"/>
    <s v="0055A000008iLoJQAU"/>
    <x v="0"/>
    <m/>
    <m/>
    <b v="0"/>
    <n v="0"/>
    <n v="0"/>
    <n v="1"/>
    <n v="0"/>
    <n v="1"/>
    <n v="0"/>
  </r>
  <r>
    <s v="0015A00002DyJxiQAF"/>
    <x v="79"/>
    <n v="2020"/>
    <s v="00531000007KAu8AAG"/>
    <x v="15"/>
    <x v="12"/>
    <s v="0065A00001Wzi7vQAB"/>
    <x v="0"/>
    <s v="00531000007KAu8AAG"/>
    <x v="0"/>
    <m/>
    <m/>
    <b v="0"/>
    <n v="0"/>
    <n v="0"/>
    <n v="1"/>
    <n v="0"/>
    <n v="1"/>
    <n v="0"/>
  </r>
  <r>
    <s v="0015A000028lvnaQAA"/>
    <x v="79"/>
    <n v="2020"/>
    <s v="00531000007KAu8AAG"/>
    <x v="15"/>
    <x v="12"/>
    <s v="0065A00001Wzi9SQAR"/>
    <x v="0"/>
    <s v="00531000007KAu8AAG"/>
    <x v="0"/>
    <m/>
    <m/>
    <b v="0"/>
    <n v="0"/>
    <n v="0"/>
    <n v="1"/>
    <n v="0"/>
    <n v="1"/>
    <n v="0"/>
  </r>
  <r>
    <s v="0015A00002DyLzMQAV"/>
    <x v="79"/>
    <n v="2020"/>
    <s v="0055A000008iLoOQAU"/>
    <x v="15"/>
    <x v="12"/>
    <s v="0065A00001WzlJkQAJ"/>
    <x v="0"/>
    <s v="00531000007KAu8AAG"/>
    <x v="0"/>
    <m/>
    <m/>
    <b v="0"/>
    <n v="0"/>
    <n v="0"/>
    <n v="1"/>
    <n v="0"/>
    <n v="1"/>
    <n v="0"/>
  </r>
  <r>
    <s v="0015A00002DyJmLQAV"/>
    <x v="68"/>
    <n v="2022"/>
    <s v="00531000007KAu8AAG"/>
    <x v="15"/>
    <x v="0"/>
    <s v="0065A00001Wzh8rQAB"/>
    <x v="0"/>
    <s v="00531000007KAu8AAG"/>
    <x v="0"/>
    <m/>
    <m/>
    <b v="0"/>
    <n v="0"/>
    <n v="0"/>
    <n v="1"/>
    <n v="0"/>
    <n v="1"/>
    <n v="0"/>
  </r>
  <r>
    <s v="0015A000023qQBsQAM"/>
    <x v="68"/>
    <n v="2022"/>
    <s v="00531000007KAu8AAG"/>
    <x v="17"/>
    <x v="0"/>
    <s v="0065A00000lncoyQAA"/>
    <x v="0"/>
    <s v="00531000007KAu8AAG"/>
    <x v="0"/>
    <m/>
    <m/>
    <b v="0"/>
    <n v="0"/>
    <n v="0"/>
    <n v="1"/>
    <n v="0"/>
    <n v="1"/>
    <n v="0"/>
  </r>
  <r>
    <s v="0015A00001xP4A2QAK"/>
    <x v="79"/>
    <n v="2020"/>
    <s v="00531000007KAu8AAG"/>
    <x v="15"/>
    <x v="0"/>
    <s v="0065A00001M9yTcQAJ"/>
    <x v="0"/>
    <s v="00531000007KAu8AAG"/>
    <x v="0"/>
    <m/>
    <m/>
    <b v="0"/>
    <n v="0"/>
    <n v="0"/>
    <n v="1"/>
    <n v="0"/>
    <n v="1"/>
    <n v="0"/>
  </r>
  <r>
    <s v="0013100001p5BOZAA2"/>
    <x v="68"/>
    <n v="2022"/>
    <s v="0055A000008iLoOQAU"/>
    <x v="17"/>
    <x v="0"/>
    <s v="0065A000019jQyoQAE"/>
    <x v="0"/>
    <s v="00531000007KAu8AAG"/>
    <x v="0"/>
    <m/>
    <m/>
    <b v="0"/>
    <n v="0"/>
    <n v="0"/>
    <n v="1"/>
    <n v="0"/>
    <n v="1"/>
    <n v="0"/>
  </r>
  <r>
    <s v="0015A00002HcIqRQAV"/>
    <x v="68"/>
    <n v="2022"/>
    <s v="00531000007KAu8AAG"/>
    <x v="15"/>
    <x v="4"/>
    <s v="0065A00001Z0LzwQAF"/>
    <x v="0"/>
    <s v="00531000007KAu8AAG"/>
    <x v="0"/>
    <m/>
    <m/>
    <b v="0"/>
    <n v="0"/>
    <n v="0"/>
    <n v="1"/>
    <n v="0"/>
    <n v="1"/>
    <n v="0"/>
  </r>
  <r>
    <s v="0015A00001tabLSQAY"/>
    <x v="68"/>
    <n v="2022"/>
    <s v="00531000007KAu8AAG"/>
    <x v="15"/>
    <x v="12"/>
    <s v="0065A00001WzhyoQAB"/>
    <x v="0"/>
    <s v="00531000007KAu8AAG"/>
    <x v="0"/>
    <m/>
    <m/>
    <b v="0"/>
    <n v="0"/>
    <n v="0"/>
    <n v="1"/>
    <n v="0"/>
    <n v="1"/>
    <n v="0"/>
  </r>
  <r>
    <s v="0013100001qyrRZAAY"/>
    <x v="340"/>
    <n v="2020"/>
    <s v="0055A000008iLoOQAU"/>
    <x v="14"/>
    <x v="7"/>
    <s v="0065A00001ZFm2DQAT"/>
    <x v="0"/>
    <s v="0055A000009sZg0QAE"/>
    <x v="0"/>
    <m/>
    <m/>
    <b v="0"/>
    <n v="0"/>
    <n v="0"/>
    <n v="1"/>
    <n v="0"/>
    <n v="1"/>
    <n v="0"/>
  </r>
  <r>
    <s v="0013100001p58X5AAI"/>
    <x v="79"/>
    <n v="2020"/>
    <s v="00531000007KAu8AAG"/>
    <x v="15"/>
    <x v="12"/>
    <s v="0065A00001WzhFnQAJ"/>
    <x v="0"/>
    <s v="00531000007KAu8AAG"/>
    <x v="0"/>
    <m/>
    <m/>
    <b v="0"/>
    <n v="0"/>
    <n v="0"/>
    <n v="1"/>
    <n v="0"/>
    <n v="1"/>
    <n v="0"/>
  </r>
  <r>
    <s v="0015A00002DSrIaQAL"/>
    <x v="79"/>
    <n v="2020"/>
    <s v="00531000007KAu8AAG"/>
    <x v="15"/>
    <x v="4"/>
    <s v="0065A00001VeFz9QAF"/>
    <x v="0"/>
    <s v="00531000007KAu8AAG"/>
    <x v="0"/>
    <m/>
    <m/>
    <b v="0"/>
    <n v="0"/>
    <n v="0"/>
    <n v="1"/>
    <n v="0"/>
    <n v="1"/>
    <n v="0"/>
  </r>
  <r>
    <s v="0015A00002DyLVcQAN"/>
    <x v="68"/>
    <n v="2022"/>
    <s v="0055A000008iLoOQAU"/>
    <x v="15"/>
    <x v="12"/>
    <s v="0065A00001WzkvWQAR"/>
    <x v="0"/>
    <s v="00531000007KAu8AAG"/>
    <x v="0"/>
    <m/>
    <m/>
    <b v="0"/>
    <n v="0"/>
    <n v="0"/>
    <n v="1"/>
    <n v="0"/>
    <n v="1"/>
    <n v="0"/>
  </r>
  <r>
    <s v="0015A00002Cyw2nQAB"/>
    <x v="79"/>
    <n v="2020"/>
    <s v="00531000007KAu8AAG"/>
    <x v="17"/>
    <x v="0"/>
    <s v="0065A00001Uo8JxQAJ"/>
    <x v="0"/>
    <s v="00531000007KAu8AAG"/>
    <x v="0"/>
    <m/>
    <m/>
    <b v="0"/>
    <n v="0"/>
    <n v="0"/>
    <n v="1"/>
    <n v="0"/>
    <n v="1"/>
    <n v="0"/>
  </r>
  <r>
    <s v="0015A00002FGIFAQA5"/>
    <x v="68"/>
    <n v="2022"/>
    <s v="00531000007KAu8AAG"/>
    <x v="15"/>
    <x v="4"/>
    <s v="0065A00001XaBMkQAN"/>
    <x v="0"/>
    <s v="00531000007KAu8AAG"/>
    <x v="0"/>
    <m/>
    <m/>
    <b v="0"/>
    <n v="0"/>
    <n v="0"/>
    <n v="1"/>
    <n v="0"/>
    <n v="1"/>
    <n v="0"/>
  </r>
  <r>
    <s v="0015A000027UhJnQAK"/>
    <x v="358"/>
    <n v="2020"/>
    <s v="0055A000009GjocQAC"/>
    <x v="15"/>
    <x v="4"/>
    <s v="0065A00001UoBkFQAV"/>
    <x v="0"/>
    <s v="0055A000009GjocQAC"/>
    <x v="0"/>
    <m/>
    <m/>
    <b v="0"/>
    <n v="0"/>
    <n v="0"/>
    <n v="1"/>
    <n v="0"/>
    <n v="1"/>
    <n v="0"/>
  </r>
  <r>
    <s v="0015A00002FGB6lQAH"/>
    <x v="68"/>
    <n v="2022"/>
    <s v="0055A000008iLoOQAU"/>
    <x v="15"/>
    <x v="4"/>
    <s v="0065A00001XZYLiQAP"/>
    <x v="0"/>
    <s v="00531000007KAu8AAG"/>
    <x v="0"/>
    <m/>
    <m/>
    <b v="0"/>
    <n v="0"/>
    <n v="0"/>
    <n v="1"/>
    <n v="0"/>
    <n v="1"/>
    <n v="0"/>
  </r>
  <r>
    <s v="0015A00002KvziXQAR"/>
    <x v="68"/>
    <n v="2022"/>
    <s v="0055A000008iLoOQAU"/>
    <x v="15"/>
    <x v="6"/>
    <s v="0065A00001aJ2r2QAC"/>
    <x v="0"/>
    <s v="00531000007KAu8AAG"/>
    <x v="0"/>
    <m/>
    <m/>
    <b v="0"/>
    <n v="0"/>
    <n v="0"/>
    <n v="1"/>
    <n v="0"/>
    <n v="1"/>
    <n v="0"/>
  </r>
  <r>
    <s v="0015A00002CUMoYQAX"/>
    <x v="360"/>
    <n v="2020"/>
    <s v="0055A000009sZg0QAE"/>
    <x v="15"/>
    <x v="5"/>
    <s v="0065A00001Sj4jUQAR"/>
    <x v="0"/>
    <s v="0055A000009sZg0QAE"/>
    <x v="0"/>
    <m/>
    <m/>
    <b v="0"/>
    <n v="0"/>
    <n v="0"/>
    <n v="1"/>
    <n v="0"/>
    <n v="1"/>
    <n v="0"/>
  </r>
  <r>
    <s v="0015A00002BoxLEQAZ"/>
    <x v="68"/>
    <n v="2022"/>
    <s v="0055A000008iLoOQAU"/>
    <x v="15"/>
    <x v="0"/>
    <s v="0065A00001OIRDKQA5"/>
    <x v="0"/>
    <s v="00531000007KAu8AAG"/>
    <x v="0"/>
    <m/>
    <m/>
    <b v="0"/>
    <n v="0"/>
    <n v="0"/>
    <n v="1"/>
    <n v="0"/>
    <n v="1"/>
    <n v="0"/>
  </r>
  <r>
    <s v="0015A00002RgNryQAF"/>
    <x v="361"/>
    <n v="2021"/>
    <s v="0055A00000Bnt5hQAB"/>
    <x v="15"/>
    <x v="10"/>
    <s v="0065A00001cUrKKQA0"/>
    <x v="0"/>
    <s v="0055A00000Bnt5hQAB"/>
    <x v="0"/>
    <n v="150000"/>
    <n v="0"/>
    <b v="0"/>
    <n v="0"/>
    <n v="0"/>
    <n v="1"/>
    <n v="0"/>
    <n v="1"/>
    <n v="0"/>
  </r>
  <r>
    <s v="0015A00001tasCtQAI"/>
    <x v="113"/>
    <n v="2020"/>
    <s v="0055A000008zqzaQAA"/>
    <x v="15"/>
    <x v="6"/>
    <s v="0065A00001Ti9mKQAR"/>
    <x v="0"/>
    <s v="0055A000008zqzaQAA"/>
    <x v="0"/>
    <m/>
    <m/>
    <b v="0"/>
    <n v="0"/>
    <n v="0"/>
    <n v="1"/>
    <n v="0"/>
    <n v="1"/>
    <n v="0"/>
  </r>
  <r>
    <s v="0013100001hn662AAA"/>
    <x v="113"/>
    <n v="2020"/>
    <s v="0055A000008zqzaQAA"/>
    <x v="15"/>
    <x v="6"/>
    <s v="0065A00001Tj2ydQAB"/>
    <x v="0"/>
    <s v="0055A000008zqzaQAA"/>
    <x v="0"/>
    <m/>
    <m/>
    <b v="0"/>
    <n v="0"/>
    <n v="0"/>
    <n v="1"/>
    <n v="0"/>
    <n v="1"/>
    <n v="0"/>
  </r>
  <r>
    <s v="0013100001fqypQAAQ"/>
    <x v="113"/>
    <n v="2020"/>
    <s v="0055A000008zqzaQAA"/>
    <x v="14"/>
    <x v="0"/>
    <s v="0065A00001Tj2wUQAR"/>
    <x v="0"/>
    <s v="0055A000008iLmwQAE"/>
    <x v="0"/>
    <m/>
    <m/>
    <b v="0"/>
    <n v="0"/>
    <n v="0"/>
    <n v="1"/>
    <n v="0"/>
    <n v="1"/>
    <n v="0"/>
  </r>
  <r>
    <s v="0015A00002CwvtvQAB"/>
    <x v="113"/>
    <n v="2020"/>
    <s v="00531000008F2psAAC"/>
    <x v="15"/>
    <x v="6"/>
    <s v="0065A00001VgGiDQAV"/>
    <x v="0"/>
    <s v="0055A00000BNXCfQAP"/>
    <x v="0"/>
    <m/>
    <m/>
    <b v="0"/>
    <n v="0"/>
    <n v="0"/>
    <n v="1"/>
    <n v="0"/>
    <n v="1"/>
    <n v="0"/>
  </r>
  <r>
    <s v="0015A00002Cz1bTQAR"/>
    <x v="113"/>
    <n v="2020"/>
    <s v="0055A000008iLoOQAU"/>
    <x v="15"/>
    <x v="4"/>
    <s v="0065A00001UoDNFQA3"/>
    <x v="0"/>
    <s v="0055A000008zqzaQAA"/>
    <x v="0"/>
    <m/>
    <m/>
    <b v="0"/>
    <n v="0"/>
    <n v="0"/>
    <n v="1"/>
    <n v="0"/>
    <n v="1"/>
    <n v="0"/>
  </r>
  <r>
    <s v="0015A00002OLw2nQAD"/>
    <x v="362"/>
    <n v="2021"/>
    <s v="0055A00000BnR0kQAF"/>
    <x v="15"/>
    <x v="0"/>
    <s v="0065A00001bgvy1QAA"/>
    <x v="0"/>
    <s v="0055A00000Bd0KeQAJ"/>
    <x v="0"/>
    <m/>
    <m/>
    <b v="0"/>
    <n v="0"/>
    <n v="0"/>
    <n v="1"/>
    <n v="0"/>
    <n v="1"/>
    <n v="0"/>
  </r>
  <r>
    <s v="0015A000029WIE7QAO"/>
    <x v="176"/>
    <n v="2021"/>
    <s v="0055A000008iLoOQAU"/>
    <x v="15"/>
    <x v="0"/>
    <s v="0065A00001ZjS5AQAV"/>
    <x v="0"/>
    <s v="00531000007KAu8AAG"/>
    <x v="0"/>
    <m/>
    <m/>
    <b v="0"/>
    <n v="0"/>
    <n v="0"/>
    <n v="1"/>
    <n v="0"/>
    <n v="1"/>
    <n v="0"/>
  </r>
  <r>
    <s v="0015A00001tasCtQAI"/>
    <x v="363"/>
    <n v="2019"/>
    <s v="0055A000008iLoOQAU"/>
    <x v="15"/>
    <x v="0"/>
    <s v="0065A00000leHlKQAU"/>
    <x v="0"/>
    <s v="0055A000009sZg0QAE"/>
    <x v="0"/>
    <m/>
    <m/>
    <b v="0"/>
    <n v="0"/>
    <n v="0"/>
    <n v="1"/>
    <n v="0"/>
    <n v="1"/>
    <n v="0"/>
  </r>
  <r>
    <s v="0015A00002CT0feQAD"/>
    <x v="364"/>
    <n v="2019"/>
    <s v="0055A000008iLoOQAU"/>
    <x v="17"/>
    <x v="13"/>
    <s v="0065A00001PwKjsQAF"/>
    <x v="0"/>
    <s v="0055A000009sZg0QAE"/>
    <x v="0"/>
    <m/>
    <m/>
    <b v="0"/>
    <n v="0"/>
    <n v="0"/>
    <n v="1"/>
    <n v="0"/>
    <n v="1"/>
    <n v="0"/>
  </r>
  <r>
    <s v="0015A000020x9EkQAI"/>
    <x v="365"/>
    <n v="2018"/>
    <s v="0055A000006HDY9QAO"/>
    <x v="15"/>
    <x v="0"/>
    <s v="0065A00000ibzFXQAY"/>
    <x v="0"/>
    <s v="0055A000008iLoJQAU"/>
    <x v="0"/>
    <m/>
    <m/>
    <b v="0"/>
    <n v="0"/>
    <n v="0"/>
    <n v="1"/>
    <n v="0"/>
    <n v="1"/>
    <n v="0"/>
  </r>
  <r>
    <s v="0013100001jbToDAAU"/>
    <x v="117"/>
    <n v="2020"/>
    <s v="00531000007KAu8AAG"/>
    <x v="15"/>
    <x v="4"/>
    <s v="0065A00000iSJ6mQAG"/>
    <x v="0"/>
    <s v="0055A000009GjocQAC"/>
    <x v="0"/>
    <m/>
    <m/>
    <b v="0"/>
    <n v="0"/>
    <n v="0"/>
    <n v="1"/>
    <n v="0"/>
    <n v="1"/>
    <n v="0"/>
  </r>
  <r>
    <s v="0013100001jbToDAAU"/>
    <x v="117"/>
    <n v="2020"/>
    <s v="00531000007KAu8AAG"/>
    <x v="15"/>
    <x v="4"/>
    <s v="0065A00000iSJ9HQAW"/>
    <x v="0"/>
    <s v="0055A000009GjocQAC"/>
    <x v="0"/>
    <m/>
    <m/>
    <b v="0"/>
    <n v="0"/>
    <n v="0"/>
    <n v="1"/>
    <n v="0"/>
    <n v="1"/>
    <n v="0"/>
  </r>
  <r>
    <s v="0015A00002CU7zVQAT"/>
    <x v="117"/>
    <n v="2020"/>
    <s v="0055A000008iLoOQAU"/>
    <x v="15"/>
    <x v="4"/>
    <s v="0065A00001Sgy3HQAR"/>
    <x v="0"/>
    <s v="0055A000009GjocQAC"/>
    <x v="0"/>
    <m/>
    <m/>
    <b v="0"/>
    <n v="0"/>
    <n v="0"/>
    <n v="1"/>
    <n v="0"/>
    <n v="1"/>
    <n v="0"/>
  </r>
  <r>
    <s v="0015A0000254PvOQAU"/>
    <x v="117"/>
    <n v="2020"/>
    <s v="0055A000008iLoOQAU"/>
    <x v="17"/>
    <x v="0"/>
    <s v="0065A00000lnnaNQAQ"/>
    <x v="0"/>
    <s v="0055A000009GjocQAC"/>
    <x v="0"/>
    <m/>
    <m/>
    <b v="0"/>
    <n v="0"/>
    <n v="0"/>
    <n v="1"/>
    <n v="0"/>
    <n v="1"/>
    <n v="0"/>
  </r>
  <r>
    <s v="0015A00002CT7mrQAD"/>
    <x v="366"/>
    <n v="2025"/>
    <s v="00531000008FFH0AAO"/>
    <x v="15"/>
    <x v="0"/>
    <s v="0065A00001Sff7tQAB"/>
    <x v="0"/>
    <s v="0055A00000Bb2djQAB"/>
    <x v="0"/>
    <n v="0"/>
    <n v="0"/>
    <b v="0"/>
    <n v="0"/>
    <n v="0"/>
    <n v="1"/>
    <n v="0"/>
    <n v="1"/>
    <n v="0"/>
  </r>
  <r>
    <s v="0015A000021ODJUQA4"/>
    <x v="365"/>
    <n v="2018"/>
    <s v="0055A000008zqzaQAA"/>
    <x v="14"/>
    <x v="5"/>
    <s v="0065A00000k1bt6QAA"/>
    <x v="0"/>
    <s v="0055A000008zqzaQAA"/>
    <x v="0"/>
    <m/>
    <m/>
    <b v="0"/>
    <n v="0"/>
    <n v="0"/>
    <n v="1"/>
    <n v="0"/>
    <n v="1"/>
    <n v="0"/>
  </r>
  <r>
    <s v="0015A00002562uiQAA"/>
    <x v="176"/>
    <n v="2021"/>
    <s v="00531000007KAu8AAG"/>
    <x v="15"/>
    <x v="4"/>
    <s v="0065A00000lo8pDQAQ"/>
    <x v="0"/>
    <s v="00531000007KAu8AAG"/>
    <x v="0"/>
    <m/>
    <m/>
    <b v="0"/>
    <n v="0"/>
    <n v="0"/>
    <n v="1"/>
    <n v="0"/>
    <n v="1"/>
    <n v="0"/>
  </r>
  <r>
    <s v="0015A00002DyJlSQAV"/>
    <x v="29"/>
    <n v="2022"/>
    <s v="00531000007KAu8AAG"/>
    <x v="17"/>
    <x v="13"/>
    <s v="0065A00001Wzh20QAB"/>
    <x v="0"/>
    <s v="00531000007KAu8AAG"/>
    <x v="0"/>
    <m/>
    <m/>
    <b v="0"/>
    <n v="0"/>
    <n v="0"/>
    <n v="1"/>
    <n v="0"/>
    <n v="1"/>
    <n v="0"/>
  </r>
  <r>
    <s v="0015A00002Eo8qJQAR"/>
    <x v="113"/>
    <n v="2020"/>
    <s v="0055A000008iLoOQAU"/>
    <x v="15"/>
    <x v="4"/>
    <s v="0065A00001XKbA5QAL"/>
    <x v="0"/>
    <s v="0055A000008iLoOQAU"/>
    <x v="0"/>
    <m/>
    <m/>
    <b v="0"/>
    <n v="0"/>
    <n v="0"/>
    <n v="1"/>
    <n v="0"/>
    <n v="1"/>
    <n v="0"/>
  </r>
  <r>
    <s v="0015A00002DTLMYQA5"/>
    <x v="113"/>
    <n v="2020"/>
    <s v="0055A000008iLoOQAU"/>
    <x v="17"/>
    <x v="4"/>
    <s v="0065A00001VeUFeQAN"/>
    <x v="0"/>
    <s v="0055A000009GjocQAC"/>
    <x v="0"/>
    <n v="85000"/>
    <n v="0"/>
    <b v="0"/>
    <n v="0"/>
    <n v="0"/>
    <n v="1"/>
    <n v="0"/>
    <n v="1"/>
    <n v="0"/>
  </r>
  <r>
    <s v="0015A00002GpqVcQAJ"/>
    <x v="29"/>
    <n v="2022"/>
    <s v="0055A000008iLoOQAU"/>
    <x v="17"/>
    <x v="0"/>
    <s v="0065A00001YhTqeQAF"/>
    <x v="0"/>
    <s v="00531000007KAu8AAG"/>
    <x v="0"/>
    <m/>
    <m/>
    <b v="0"/>
    <n v="0"/>
    <n v="0"/>
    <n v="1"/>
    <n v="0"/>
    <n v="1"/>
    <n v="0"/>
  </r>
  <r>
    <s v="0015A00002Gn7x3QAB"/>
    <x v="29"/>
    <n v="2022"/>
    <s v="0055A000008iLoOQAU"/>
    <x v="15"/>
    <x v="0"/>
    <s v="0065A00001YLHNVQA5"/>
    <x v="0"/>
    <s v="00531000007KAu8AAG"/>
    <x v="0"/>
    <m/>
    <m/>
    <b v="0"/>
    <n v="0"/>
    <n v="0"/>
    <n v="1"/>
    <n v="0"/>
    <n v="1"/>
    <n v="0"/>
  </r>
  <r>
    <s v="0015A00002CT6eNQAT"/>
    <x v="362"/>
    <n v="2021"/>
    <s v="0055A000008iLoOQAU"/>
    <x v="25"/>
    <x v="1"/>
    <s v="0065A00001PwwbNQAR"/>
    <x v="0"/>
    <s v="0055A00000Bnt5hQAB"/>
    <x v="0"/>
    <n v="85000"/>
    <n v="0"/>
    <b v="0"/>
    <n v="0"/>
    <n v="0"/>
    <n v="1"/>
    <n v="0"/>
    <n v="1"/>
    <n v="0"/>
  </r>
  <r>
    <s v="0015A00002G763RQAR"/>
    <x v="98"/>
    <n v="2020"/>
    <s v="0055A000008iLoOQAU"/>
    <x v="15"/>
    <x v="0"/>
    <s v="0065A00001XqBhjQAF"/>
    <x v="0"/>
    <s v="0055A00000BNpn5QAD"/>
    <x v="0"/>
    <m/>
    <m/>
    <b v="0"/>
    <n v="0"/>
    <n v="0"/>
    <n v="1"/>
    <n v="0"/>
    <n v="1"/>
    <n v="0"/>
  </r>
  <r>
    <s v="0015A00002FG0qSQAT"/>
    <x v="98"/>
    <n v="2020"/>
    <s v="0055A000008iLoOQAU"/>
    <x v="15"/>
    <x v="4"/>
    <s v="0065A00001XXxv9QAD"/>
    <x v="0"/>
    <s v="0055A00000BNpn5QAD"/>
    <x v="0"/>
    <m/>
    <m/>
    <b v="0"/>
    <n v="0"/>
    <n v="0"/>
    <n v="1"/>
    <n v="0"/>
    <n v="1"/>
    <n v="0"/>
  </r>
  <r>
    <s v="0015A00002FG0a6QAD"/>
    <x v="98"/>
    <n v="2020"/>
    <s v="0055A000008iLoOQAU"/>
    <x v="15"/>
    <x v="4"/>
    <s v="0065A00001XXxnyQAD"/>
    <x v="0"/>
    <s v="0055A00000BNpn5QAD"/>
    <x v="0"/>
    <m/>
    <m/>
    <b v="0"/>
    <n v="0"/>
    <n v="0"/>
    <n v="1"/>
    <n v="0"/>
    <n v="1"/>
    <n v="0"/>
  </r>
  <r>
    <s v="0013100001qxqgHAAQ"/>
    <x v="367"/>
    <n v="2020"/>
    <s v="0055A000008zqzaQAA"/>
    <x v="17"/>
    <x v="0"/>
    <s v="0065A00001aJpA6QAK"/>
    <x v="0"/>
    <s v="0055A000008zqzaQAA"/>
    <x v="0"/>
    <m/>
    <m/>
    <b v="0"/>
    <n v="0"/>
    <n v="0"/>
    <n v="1"/>
    <n v="0"/>
    <n v="1"/>
    <n v="0"/>
  </r>
  <r>
    <s v="0015A00002IpEFnQAN"/>
    <x v="98"/>
    <n v="2020"/>
    <s v="0055A000008iLoJQAU"/>
    <x v="15"/>
    <x v="6"/>
    <s v="0065A00001ZN2eLQAT"/>
    <x v="0"/>
    <s v="0055A000008zqzaQAA"/>
    <x v="0"/>
    <m/>
    <m/>
    <b v="0"/>
    <n v="0"/>
    <n v="0"/>
    <n v="1"/>
    <n v="0"/>
    <n v="1"/>
    <n v="0"/>
  </r>
  <r>
    <s v="0015A00001xP48LQAS"/>
    <x v="98"/>
    <n v="2020"/>
    <s v="0055A000008iLoOQAU"/>
    <x v="15"/>
    <x v="4"/>
    <s v="0065A00001XmEh0QAF"/>
    <x v="0"/>
    <s v="0055A000009GjocQAC"/>
    <x v="0"/>
    <m/>
    <m/>
    <b v="0"/>
    <n v="0"/>
    <n v="0"/>
    <n v="1"/>
    <n v="0"/>
    <n v="1"/>
    <n v="0"/>
  </r>
  <r>
    <s v="0015A00002Ugy2MQAR"/>
    <x v="40"/>
    <n v="2021"/>
    <s v="0055A00000BcmS5QAJ"/>
    <x v="14"/>
    <x v="11"/>
    <s v="0065A00001dDoDIQA0"/>
    <x v="0"/>
    <s v="00531000007KAu8AAG"/>
    <x v="0"/>
    <m/>
    <m/>
    <b v="0"/>
    <n v="0"/>
    <n v="0"/>
    <n v="1"/>
    <n v="0"/>
    <n v="1"/>
    <n v="0"/>
  </r>
  <r>
    <s v="0015A000022TDUOQA4"/>
    <x v="233"/>
    <n v="2018"/>
    <s v="0055A000008iLoOQAU"/>
    <x v="15"/>
    <x v="11"/>
    <s v="0065A00000letUdQAI"/>
    <x v="0"/>
    <s v="0055A000008iLoJQAU"/>
    <x v="0"/>
    <m/>
    <m/>
    <b v="0"/>
    <n v="0"/>
    <n v="0"/>
    <n v="1"/>
    <n v="0"/>
    <n v="1"/>
    <n v="0"/>
  </r>
  <r>
    <s v="0015A000022SnltQAC"/>
    <x v="170"/>
    <n v="2019"/>
    <s v="0055A000008iLoOQAU"/>
    <x v="15"/>
    <x v="0"/>
    <s v="0065A00000leJCYQA2"/>
    <x v="0"/>
    <s v="0055A000009sZg0QAE"/>
    <x v="0"/>
    <m/>
    <m/>
    <b v="0"/>
    <n v="0"/>
    <n v="0"/>
    <n v="1"/>
    <n v="0"/>
    <n v="1"/>
    <n v="0"/>
  </r>
  <r>
    <s v="0015A000022SgMIQA0"/>
    <x v="170"/>
    <n v="2019"/>
    <s v="0055A000008iLoOQAU"/>
    <x v="15"/>
    <x v="11"/>
    <s v="0065A00000lesJhQAI"/>
    <x v="0"/>
    <s v="0055A000008zqzaQAA"/>
    <x v="0"/>
    <m/>
    <m/>
    <b v="0"/>
    <n v="0"/>
    <n v="0"/>
    <n v="1"/>
    <n v="0"/>
    <n v="1"/>
    <n v="0"/>
  </r>
  <r>
    <s v="0015A00002DyJlDQAV"/>
    <x v="40"/>
    <n v="2021"/>
    <s v="00531000007KAu8AAG"/>
    <x v="15"/>
    <x v="13"/>
    <s v="0065A00001Wzh0nQAB"/>
    <x v="0"/>
    <s v="00531000007KAu8AAG"/>
    <x v="0"/>
    <m/>
    <m/>
    <b v="0"/>
    <n v="0"/>
    <n v="0"/>
    <n v="1"/>
    <n v="0"/>
    <n v="1"/>
    <n v="0"/>
  </r>
  <r>
    <s v="0015A00002AlczsQAB"/>
    <x v="232"/>
    <n v="2020"/>
    <s v="0055A000008iLoOQAU"/>
    <x v="15"/>
    <x v="4"/>
    <s v="0065A00001CLYTAQA5"/>
    <x v="0"/>
    <s v="0055A00000BNpn5QAD"/>
    <x v="0"/>
    <m/>
    <m/>
    <b v="0"/>
    <n v="0"/>
    <n v="0"/>
    <n v="1"/>
    <n v="0"/>
    <n v="1"/>
    <n v="0"/>
  </r>
  <r>
    <s v="0013100001jbToDAAU"/>
    <x v="40"/>
    <n v="2021"/>
    <s v="0055A00000Bb2djQAB"/>
    <x v="15"/>
    <x v="0"/>
    <s v="0065A00001XvR2zQAF"/>
    <x v="0"/>
    <s v="0055A00000Bb2djQAB"/>
    <x v="0"/>
    <n v="93085"/>
    <n v="0"/>
    <b v="0"/>
    <n v="0"/>
    <n v="0"/>
    <n v="1"/>
    <n v="0"/>
    <n v="1"/>
    <n v="0"/>
  </r>
  <r>
    <s v="0013100001hoiQCAAY"/>
    <x v="31"/>
    <n v="2019"/>
    <s v="0055A000008zqzaQAA"/>
    <x v="15"/>
    <x v="6"/>
    <s v="0065A00001Ti9kdQAB"/>
    <x v="0"/>
    <s v="0055A000008zqzaQAA"/>
    <x v="0"/>
    <m/>
    <m/>
    <b v="0"/>
    <n v="0"/>
    <n v="0"/>
    <n v="1"/>
    <n v="0"/>
    <n v="1"/>
    <n v="0"/>
  </r>
  <r>
    <s v="0015A00002CwPNaQAN"/>
    <x v="31"/>
    <n v="2019"/>
    <s v="0055A000008zqzaQAA"/>
    <x v="15"/>
    <x v="6"/>
    <s v="0065A00001Ti9hjQAB"/>
    <x v="0"/>
    <s v="0055A000008iLmwQAE"/>
    <x v="0"/>
    <m/>
    <m/>
    <b v="0"/>
    <n v="0"/>
    <n v="0"/>
    <n v="1"/>
    <n v="0"/>
    <n v="1"/>
    <n v="0"/>
  </r>
  <r>
    <s v="0013100001jb0YLAAY"/>
    <x v="31"/>
    <n v="2019"/>
    <s v="0055A000008zqzaQAA"/>
    <x v="15"/>
    <x v="6"/>
    <s v="0065A00001Ti9icQAB"/>
    <x v="0"/>
    <s v="0055A000008iLmwQAE"/>
    <x v="0"/>
    <m/>
    <m/>
    <b v="0"/>
    <n v="0"/>
    <n v="0"/>
    <n v="1"/>
    <n v="0"/>
    <n v="1"/>
    <n v="0"/>
  </r>
  <r>
    <s v="0015A00001tbMY6QAM"/>
    <x v="31"/>
    <n v="2019"/>
    <s v="0055A000008zqzaQAA"/>
    <x v="15"/>
    <x v="6"/>
    <s v="0065A00001Ti9nXQAR"/>
    <x v="0"/>
    <s v="0055A000008iLmwQAE"/>
    <x v="0"/>
    <m/>
    <m/>
    <b v="0"/>
    <n v="0"/>
    <n v="0"/>
    <n v="1"/>
    <n v="0"/>
    <n v="1"/>
    <n v="0"/>
  </r>
  <r>
    <s v="0015A00002CwPb7QAF"/>
    <x v="31"/>
    <n v="2019"/>
    <s v="0055A000008zqzaQAA"/>
    <x v="15"/>
    <x v="6"/>
    <s v="0065A00001Tj31cQAB"/>
    <x v="0"/>
    <s v="0055A000008iLmwQAE"/>
    <x v="0"/>
    <m/>
    <m/>
    <b v="0"/>
    <n v="0"/>
    <n v="0"/>
    <n v="1"/>
    <n v="0"/>
    <n v="1"/>
    <n v="0"/>
  </r>
  <r>
    <s v="0015A00002CwPb7QAF"/>
    <x v="31"/>
    <n v="2019"/>
    <s v="0055A000008zqzaQAA"/>
    <x v="15"/>
    <x v="6"/>
    <s v="0065A00001Tj31dQAB"/>
    <x v="0"/>
    <s v="0055A000008iLmwQAE"/>
    <x v="0"/>
    <m/>
    <m/>
    <b v="0"/>
    <n v="0"/>
    <n v="0"/>
    <n v="1"/>
    <n v="0"/>
    <n v="1"/>
    <n v="0"/>
  </r>
  <r>
    <s v="0015A00002CwoecQAB"/>
    <x v="39"/>
    <n v="2020"/>
    <s v="0055A000008zqzaQAA"/>
    <x v="15"/>
    <x v="6"/>
    <s v="0065A00001Tj33YQAR"/>
    <x v="0"/>
    <s v="0055A000008iLmwQAE"/>
    <x v="0"/>
    <m/>
    <m/>
    <b v="0"/>
    <n v="0"/>
    <n v="0"/>
    <n v="1"/>
    <n v="0"/>
    <n v="1"/>
    <n v="0"/>
  </r>
  <r>
    <s v="0015A00002DPHx2QAH"/>
    <x v="10"/>
    <n v="2021"/>
    <s v="00531000007KAu8AAG"/>
    <x v="15"/>
    <x v="4"/>
    <s v="0065A00001M9yMKQAZ"/>
    <x v="0"/>
    <s v="0055A000008zqzaQAA"/>
    <x v="0"/>
    <m/>
    <m/>
    <b v="0"/>
    <n v="0"/>
    <n v="0"/>
    <n v="1"/>
    <n v="0"/>
    <n v="1"/>
    <n v="0"/>
  </r>
  <r>
    <s v="0015A00002KwwBHQAZ"/>
    <x v="368"/>
    <n v="2020"/>
    <s v="0055A000008zqzaQAA"/>
    <x v="15"/>
    <x v="0"/>
    <s v="0065A00001aJpBiQAK"/>
    <x v="0"/>
    <s v="0055A000008zqzaQAA"/>
    <x v="0"/>
    <m/>
    <m/>
    <b v="0"/>
    <n v="0"/>
    <n v="0"/>
    <n v="1"/>
    <n v="0"/>
    <n v="1"/>
    <n v="0"/>
  </r>
  <r>
    <s v="0013100001k5ZyRAAU"/>
    <x v="35"/>
    <n v="2021"/>
    <s v="0055A00000Bnt5hQAB"/>
    <x v="15"/>
    <x v="0"/>
    <s v="0065A00001bp01LQAQ"/>
    <x v="0"/>
    <s v="0055A00000Bnt5hQAB"/>
    <x v="0"/>
    <n v="152000"/>
    <n v="0"/>
    <b v="0"/>
    <n v="0"/>
    <n v="0"/>
    <n v="1"/>
    <n v="0"/>
    <n v="1"/>
    <n v="0"/>
  </r>
  <r>
    <s v="0015A00002GoJz1QAF"/>
    <x v="31"/>
    <n v="2019"/>
    <s v="005i0000000fpvQAAQ"/>
    <x v="15"/>
    <x v="0"/>
    <s v="0065A00001YYJvHQAX"/>
    <x v="0"/>
    <s v="0055A000008iLoJQAU"/>
    <x v="0"/>
    <m/>
    <m/>
    <b v="0"/>
    <n v="0"/>
    <n v="0"/>
    <n v="1"/>
    <n v="0"/>
    <n v="1"/>
    <n v="0"/>
  </r>
  <r>
    <s v="0013100001kVrlTAAS"/>
    <x v="31"/>
    <n v="2019"/>
    <s v="0055A000008iLoOQAU"/>
    <x v="15"/>
    <x v="11"/>
    <s v="0065A00001F9NnBQAV"/>
    <x v="0"/>
    <s v="0055A000009sZg0QAE"/>
    <x v="0"/>
    <m/>
    <m/>
    <b v="0"/>
    <n v="0"/>
    <n v="0"/>
    <n v="1"/>
    <n v="0"/>
    <n v="1"/>
    <n v="0"/>
  </r>
  <r>
    <s v="0015A00001tbNJyQAM"/>
    <x v="15"/>
    <n v="2018"/>
    <s v="00531000007KAu8AAG"/>
    <x v="15"/>
    <x v="0"/>
    <s v="0065A00000iU3vIQAS"/>
    <x v="0"/>
    <s v="0055A000008iLoJQAU"/>
    <x v="0"/>
    <m/>
    <m/>
    <b v="0"/>
    <n v="0"/>
    <n v="0"/>
    <n v="1"/>
    <n v="0"/>
    <n v="1"/>
    <n v="0"/>
  </r>
  <r>
    <s v="0013100001gZda5AAC"/>
    <x v="350"/>
    <n v="2019"/>
    <s v="00531000007KAu8AAG"/>
    <x v="15"/>
    <x v="4"/>
    <s v="0065A00000jTTIoQAO"/>
    <x v="0"/>
    <s v="0055A000009sZg0QAE"/>
    <x v="0"/>
    <m/>
    <m/>
    <b v="0"/>
    <n v="0"/>
    <n v="0"/>
    <n v="1"/>
    <n v="0"/>
    <n v="1"/>
    <n v="0"/>
  </r>
  <r>
    <s v="0013100001jZUpIAAW"/>
    <x v="39"/>
    <n v="2020"/>
    <s v="0055A000008iLoOQAU"/>
    <x v="17"/>
    <x v="0"/>
    <s v="0065A00001YNIpDQAX"/>
    <x v="0"/>
    <s v="0055A000009GjocQAC"/>
    <x v="0"/>
    <m/>
    <m/>
    <b v="0"/>
    <n v="0"/>
    <n v="0"/>
    <n v="1"/>
    <n v="0"/>
    <n v="1"/>
    <n v="0"/>
  </r>
  <r>
    <s v="0015A00001xP48LQAS"/>
    <x v="51"/>
    <n v="2019"/>
    <s v="00531000007KAu8AAG"/>
    <x v="15"/>
    <x v="0"/>
    <s v="0065A00000iSJ7fQAG"/>
    <x v="0"/>
    <s v="0055A000009GjocQAC"/>
    <x v="0"/>
    <m/>
    <m/>
    <b v="0"/>
    <n v="0"/>
    <n v="0"/>
    <n v="1"/>
    <n v="0"/>
    <n v="1"/>
    <n v="0"/>
  </r>
  <r>
    <s v="0015A0000256FNyQAM"/>
    <x v="31"/>
    <n v="2019"/>
    <s v="0055A000008iLoOQAU"/>
    <x v="17"/>
    <x v="13"/>
    <s v="0065A00000loB7oQAE"/>
    <x v="0"/>
    <s v="0055A000009GjocQAC"/>
    <x v="0"/>
    <m/>
    <m/>
    <b v="0"/>
    <n v="0"/>
    <n v="0"/>
    <n v="1"/>
    <n v="0"/>
    <n v="1"/>
    <n v="0"/>
  </r>
  <r>
    <s v="0015A000026BzcyQAC"/>
    <x v="238"/>
    <n v="2019"/>
    <s v="0055A000008iLoOQAU"/>
    <x v="17"/>
    <x v="0"/>
    <s v="0065A00000nL7C1QAK"/>
    <x v="0"/>
    <s v="0055A000009sZg0QAE"/>
    <x v="0"/>
    <m/>
    <m/>
    <b v="0"/>
    <n v="0"/>
    <n v="0"/>
    <n v="1"/>
    <n v="0"/>
    <n v="1"/>
    <n v="0"/>
  </r>
  <r>
    <s v="0013100001gYPr1AAG"/>
    <x v="31"/>
    <n v="2019"/>
    <s v="0055A000008iLoOQAU"/>
    <x v="15"/>
    <x v="4"/>
    <s v="0065A00001CIF0dQAH"/>
    <x v="0"/>
    <s v="0055A000009GjocQAC"/>
    <x v="0"/>
    <m/>
    <m/>
    <b v="0"/>
    <n v="0"/>
    <n v="0"/>
    <n v="1"/>
    <n v="0"/>
    <n v="1"/>
    <n v="0"/>
  </r>
  <r>
    <s v="0015A00002DQoleQAD"/>
    <x v="350"/>
    <n v="2019"/>
    <s v="0055A000008iLoOQAU"/>
    <x v="15"/>
    <x v="11"/>
    <s v="0065A00001KQA0yQAH"/>
    <x v="0"/>
    <s v="0055A000009GjocQAC"/>
    <x v="0"/>
    <m/>
    <m/>
    <b v="0"/>
    <n v="0"/>
    <n v="0"/>
    <n v="1"/>
    <n v="0"/>
    <n v="1"/>
    <n v="0"/>
  </r>
  <r>
    <s v="0015A000022SmPFQA0"/>
    <x v="31"/>
    <n v="2019"/>
    <s v="00531000008FFH0AAO"/>
    <x v="14"/>
    <x v="0"/>
    <s v="0065A00001Xkas7QAB"/>
    <x v="0"/>
    <s v="0055A00000Bb2djQAB"/>
    <x v="0"/>
    <m/>
    <m/>
    <b v="0"/>
    <n v="0"/>
    <n v="0"/>
    <n v="1"/>
    <n v="0"/>
    <n v="1"/>
    <n v="0"/>
  </r>
  <r>
    <s v="0013100001mwrqKAAQ"/>
    <x v="31"/>
    <n v="2019"/>
    <s v="0055A000008iLoOQAU"/>
    <x v="15"/>
    <x v="11"/>
    <s v="0065A000010A3NTQA0"/>
    <x v="0"/>
    <s v="0055A000008zqzaQAA"/>
    <x v="0"/>
    <m/>
    <m/>
    <b v="0"/>
    <n v="0"/>
    <n v="0"/>
    <n v="1"/>
    <n v="0"/>
    <n v="1"/>
    <n v="0"/>
  </r>
  <r>
    <s v="0013100001p59KSAAY"/>
    <x v="10"/>
    <n v="2021"/>
    <s v="00531000007KAu8AAG"/>
    <x v="15"/>
    <x v="13"/>
    <s v="0065A00001Wzh4VQAR"/>
    <x v="0"/>
    <s v="00531000007KAu8AAG"/>
    <x v="0"/>
    <m/>
    <m/>
    <b v="0"/>
    <n v="0"/>
    <n v="0"/>
    <n v="1"/>
    <n v="0"/>
    <n v="1"/>
    <n v="0"/>
  </r>
  <r>
    <s v="0013100001jbToDAAU"/>
    <x v="31"/>
    <n v="2019"/>
    <s v="0055A000008iLoOQAU"/>
    <x v="15"/>
    <x v="0"/>
    <s v="0065A00000nK52hQAC"/>
    <x v="0"/>
    <s v="0055A000009GjocQAC"/>
    <x v="0"/>
    <m/>
    <m/>
    <b v="0"/>
    <n v="0"/>
    <n v="0"/>
    <n v="1"/>
    <n v="0"/>
    <n v="1"/>
    <n v="0"/>
  </r>
  <r>
    <s v="0015A000023DLydQAG"/>
    <x v="39"/>
    <n v="2020"/>
    <s v="0055A000008iLoOQAU"/>
    <x v="15"/>
    <x v="6"/>
    <s v="0065A00001Xpwt0QAB"/>
    <x v="0"/>
    <s v="0055A000008iLoJQAU"/>
    <x v="0"/>
    <m/>
    <m/>
    <b v="0"/>
    <n v="0"/>
    <n v="0"/>
    <n v="1"/>
    <n v="0"/>
    <n v="1"/>
    <n v="0"/>
  </r>
  <r>
    <s v="0015A00002G7010QAB"/>
    <x v="39"/>
    <n v="2020"/>
    <s v="0055A000008iLoOQAU"/>
    <x v="15"/>
    <x v="0"/>
    <s v="0065A00001Xq76vQAB"/>
    <x v="0"/>
    <s v="0055A00000Bb2djQAB"/>
    <x v="0"/>
    <m/>
    <m/>
    <b v="0"/>
    <n v="0"/>
    <n v="0"/>
    <n v="1"/>
    <n v="0"/>
    <n v="1"/>
    <n v="0"/>
  </r>
  <r>
    <s v="0015A0000281oH3QAI"/>
    <x v="9"/>
    <n v="2018"/>
    <s v="0055A000008iLoOQAU"/>
    <x v="14"/>
    <x v="0"/>
    <s v="0065A000010A6HEQA0"/>
    <x v="0"/>
    <s v="0055A000008iLoJQAU"/>
    <x v="0"/>
    <m/>
    <m/>
    <b v="0"/>
    <n v="0"/>
    <n v="0"/>
    <n v="1"/>
    <n v="0"/>
    <n v="1"/>
    <n v="0"/>
  </r>
  <r>
    <s v="0013100001jbTy1AAE"/>
    <x v="31"/>
    <n v="2019"/>
    <s v="0055A000008iLoOQAU"/>
    <x v="17"/>
    <x v="0"/>
    <s v="0065A00001ICAGsQAP"/>
    <x v="0"/>
    <s v="0055A000009sZg0QAE"/>
    <x v="0"/>
    <m/>
    <m/>
    <b v="0"/>
    <n v="0"/>
    <n v="0"/>
    <n v="1"/>
    <n v="0"/>
    <n v="1"/>
    <n v="0"/>
  </r>
  <r>
    <s v="0015A00002EkQsDQAV"/>
    <x v="350"/>
    <n v="2019"/>
    <s v="0055A000008iLoOQAU"/>
    <x v="15"/>
    <x v="0"/>
    <s v="0065A00001XHKJfQAP"/>
    <x v="0"/>
    <s v="0055A000008zqzaQAA"/>
    <x v="0"/>
    <m/>
    <m/>
    <b v="0"/>
    <n v="0"/>
    <n v="0"/>
    <n v="1"/>
    <n v="0"/>
    <n v="1"/>
    <n v="0"/>
  </r>
  <r>
    <s v="0015A00002DyJs4QAF"/>
    <x v="10"/>
    <n v="2021"/>
    <s v="00531000007KAu8AAG"/>
    <x v="15"/>
    <x v="12"/>
    <s v="0065A00001WzhavQAB"/>
    <x v="0"/>
    <s v="00531000007KAu8AAG"/>
    <x v="0"/>
    <m/>
    <m/>
    <b v="0"/>
    <n v="0"/>
    <n v="0"/>
    <n v="1"/>
    <n v="0"/>
    <n v="1"/>
    <n v="0"/>
  </r>
  <r>
    <s v="0015A00002DyK0NQAV"/>
    <x v="10"/>
    <n v="2021"/>
    <s v="00531000007KAu8AAG"/>
    <x v="15"/>
    <x v="12"/>
    <s v="0065A00001WziG7QAJ"/>
    <x v="0"/>
    <s v="00531000007KAu8AAG"/>
    <x v="0"/>
    <m/>
    <m/>
    <b v="0"/>
    <n v="0"/>
    <n v="0"/>
    <n v="1"/>
    <n v="0"/>
    <n v="1"/>
    <n v="0"/>
  </r>
  <r>
    <s v="0015A00002DyM2oQAF"/>
    <x v="10"/>
    <n v="2021"/>
    <s v="0055A000008iLoOQAU"/>
    <x v="15"/>
    <x v="12"/>
    <s v="0065A00001WzlMFQAZ"/>
    <x v="0"/>
    <s v="00531000007KAu8AAG"/>
    <x v="0"/>
    <m/>
    <m/>
    <b v="0"/>
    <n v="0"/>
    <n v="0"/>
    <n v="1"/>
    <n v="0"/>
    <n v="1"/>
    <n v="0"/>
  </r>
  <r>
    <s v="0015A00002FThasQAD"/>
    <x v="39"/>
    <n v="2020"/>
    <s v="0055A000008iLoOQAU"/>
    <x v="15"/>
    <x v="0"/>
    <s v="0065A00001YHZiBQAX"/>
    <x v="0"/>
    <s v="0055A000008zqzaQAA"/>
    <x v="0"/>
    <m/>
    <m/>
    <b v="0"/>
    <n v="0"/>
    <n v="0"/>
    <n v="1"/>
    <n v="0"/>
    <n v="1"/>
    <n v="0"/>
  </r>
  <r>
    <s v="0013100001jbB1yAAE"/>
    <x v="350"/>
    <n v="2019"/>
    <s v="0055A000008iLoOQAU"/>
    <x v="17"/>
    <x v="4"/>
    <s v="0065A00001KQB4XQAX"/>
    <x v="0"/>
    <s v="0055A000008zqzaQAA"/>
    <x v="0"/>
    <m/>
    <m/>
    <b v="0"/>
    <n v="0"/>
    <n v="0"/>
    <n v="1"/>
    <n v="0"/>
    <n v="1"/>
    <n v="0"/>
  </r>
  <r>
    <s v="0013100001gbWzMAAU"/>
    <x v="369"/>
    <n v="2019"/>
    <s v="0055A000008iLoOQAU"/>
    <x v="14"/>
    <x v="0"/>
    <s v="0065A00001XGWiSQAX"/>
    <x v="0"/>
    <s v="0055A000009GjocQAC"/>
    <x v="0"/>
    <m/>
    <m/>
    <b v="0"/>
    <n v="0"/>
    <n v="0"/>
    <n v="1"/>
    <n v="0"/>
    <n v="1"/>
    <n v="0"/>
  </r>
  <r>
    <s v="0015A00002Gne9RQAR"/>
    <x v="39"/>
    <n v="2020"/>
    <s v="0055A000008iLoOQAU"/>
    <x v="15"/>
    <x v="4"/>
    <s v="0065A00001YNJ11QAH"/>
    <x v="0"/>
    <s v="0055A000009GjocQAC"/>
    <x v="0"/>
    <m/>
    <m/>
    <b v="0"/>
    <n v="0"/>
    <n v="0"/>
    <n v="1"/>
    <n v="0"/>
    <n v="1"/>
    <n v="0"/>
  </r>
  <r>
    <s v="0013100001pvHYgAAM"/>
    <x v="10"/>
    <n v="2021"/>
    <s v="00531000007KAu8AAG"/>
    <x v="14"/>
    <x v="11"/>
    <s v="0065A000011nigJQAQ"/>
    <x v="0"/>
    <s v="00531000007KAu8AAG"/>
    <x v="0"/>
    <m/>
    <m/>
    <b v="0"/>
    <n v="0"/>
    <n v="0"/>
    <n v="1"/>
    <n v="0"/>
    <n v="1"/>
    <n v="0"/>
  </r>
  <r>
    <s v="0015A000028mTj8QAE"/>
    <x v="31"/>
    <n v="2019"/>
    <s v="0055A000008iLoOQAU"/>
    <x v="15"/>
    <x v="0"/>
    <s v="0065A000015uLDOQA2"/>
    <x v="0"/>
    <s v="0055A000009GjocQAC"/>
    <x v="0"/>
    <m/>
    <m/>
    <b v="0"/>
    <n v="0"/>
    <n v="0"/>
    <n v="1"/>
    <n v="0"/>
    <n v="1"/>
    <n v="0"/>
  </r>
  <r>
    <s v="0015A00002GJGurQAH"/>
    <x v="39"/>
    <n v="2020"/>
    <s v="0055A000008iLoOQAU"/>
    <x v="15"/>
    <x v="11"/>
    <s v="0065A00001Y10sHQAR"/>
    <x v="0"/>
    <s v="0055A000008iLoJQAU"/>
    <x v="0"/>
    <m/>
    <m/>
    <b v="0"/>
    <n v="0"/>
    <n v="0"/>
    <n v="1"/>
    <n v="0"/>
    <n v="1"/>
    <n v="0"/>
  </r>
  <r>
    <s v="0013100001frxpYAAQ"/>
    <x v="10"/>
    <n v="2021"/>
    <s v="00531000008FRNUAA4"/>
    <x v="15"/>
    <x v="0"/>
    <s v="0065A00000jSi9xQAC"/>
    <x v="0"/>
    <s v="00531000007KAu8AAG"/>
    <x v="0"/>
    <n v="52336"/>
    <n v="0"/>
    <b v="0"/>
    <n v="0"/>
    <n v="0"/>
    <n v="1"/>
    <n v="0"/>
    <n v="1"/>
    <n v="0"/>
  </r>
  <r>
    <s v="0015A000026AazSQAS"/>
    <x v="350"/>
    <n v="2019"/>
    <s v="0055A000009GjocQAC"/>
    <x v="15"/>
    <x v="4"/>
    <s v="0065A00001WwE8uQAF"/>
    <x v="0"/>
    <s v="0055A000009GjocQAC"/>
    <x v="0"/>
    <m/>
    <m/>
    <b v="0"/>
    <n v="0"/>
    <n v="0"/>
    <n v="1"/>
    <n v="0"/>
    <n v="1"/>
    <n v="0"/>
  </r>
  <r>
    <s v="0015A00002FGbyoQAD"/>
    <x v="39"/>
    <n v="2020"/>
    <s v="0055A000008iLoOQAU"/>
    <x v="15"/>
    <x v="4"/>
    <s v="0065A00001XaTeVQAV"/>
    <x v="0"/>
    <s v="0055A000008iLmwQAE"/>
    <x v="0"/>
    <m/>
    <m/>
    <b v="0"/>
    <n v="0"/>
    <n v="0"/>
    <n v="1"/>
    <n v="0"/>
    <n v="1"/>
    <n v="0"/>
  </r>
  <r>
    <s v="001i000001MYrYFAA1"/>
    <x v="370"/>
    <n v="2020"/>
    <s v="0055A000009sa63QAA"/>
    <x v="31"/>
    <x v="11"/>
    <s v="0065A00001ZxcsZQAR"/>
    <x v="0"/>
    <s v="0055A000009sa63QAA"/>
    <x v="0"/>
    <m/>
    <m/>
    <b v="0"/>
    <n v="0"/>
    <n v="0"/>
    <n v="1"/>
    <n v="0"/>
    <n v="1"/>
    <n v="0"/>
  </r>
  <r>
    <s v="0015A00001ztgbZQAQ"/>
    <x v="371"/>
    <n v="2018"/>
    <s v="00531000007MUoEAAW"/>
    <x v="22"/>
    <x v="1"/>
    <s v="0065A00000jrwmqQAA"/>
    <x v="0"/>
    <s v="00531000007Es7rAAC"/>
    <x v="0"/>
    <m/>
    <m/>
    <b v="0"/>
    <n v="0"/>
    <n v="0"/>
    <n v="1"/>
    <n v="0"/>
    <n v="1"/>
    <n v="0"/>
  </r>
  <r>
    <s v="0015A00001yXVRjQAO"/>
    <x v="371"/>
    <n v="2018"/>
    <s v="00531000007KgPgAAK"/>
    <x v="20"/>
    <x v="3"/>
    <s v="0065A00000iVQ0UQAW"/>
    <x v="0"/>
    <s v="00531000007KgPgAAK"/>
    <x v="0"/>
    <m/>
    <m/>
    <b v="0"/>
    <n v="0"/>
    <n v="0"/>
    <n v="1"/>
    <n v="0"/>
    <n v="1"/>
    <n v="0"/>
  </r>
  <r>
    <s v="0015A00001yY2fDQAS"/>
    <x v="371"/>
    <n v="2018"/>
    <s v="005i0000000fNkyAAE"/>
    <x v="22"/>
    <x v="4"/>
    <s v="0065A00000jTBWOQA4"/>
    <x v="0"/>
    <s v="00531000007Es7rAAC"/>
    <x v="0"/>
    <m/>
    <m/>
    <b v="0"/>
    <n v="0"/>
    <n v="0"/>
    <n v="1"/>
    <n v="0"/>
    <n v="1"/>
    <n v="0"/>
  </r>
  <r>
    <s v="001i000001MZME1AAP"/>
    <x v="372"/>
    <n v="2015"/>
    <s v="005i0000002Zi8JAAS"/>
    <x v="22"/>
    <x v="0"/>
    <s v="006i000000UYPcfAAH"/>
    <x v="0"/>
    <s v="00531000007Es7rAAC"/>
    <x v="0"/>
    <m/>
    <m/>
    <b v="0"/>
    <n v="0"/>
    <n v="0"/>
    <n v="1"/>
    <n v="0"/>
    <n v="1"/>
    <n v="0"/>
  </r>
  <r>
    <s v="0015A00002TE2UwQAL"/>
    <x v="139"/>
    <n v="2021"/>
    <s v="0055A000009sa63QAA"/>
    <x v="19"/>
    <x v="3"/>
    <s v="0065A00001dA5lNQAS"/>
    <x v="0"/>
    <s v="0055A000009sa63QAA"/>
    <x v="0"/>
    <m/>
    <m/>
    <b v="0"/>
    <n v="0"/>
    <n v="0"/>
    <n v="1"/>
    <n v="0"/>
    <n v="1"/>
    <n v="0"/>
  </r>
  <r>
    <s v="0015A000028kK6jQAE"/>
    <x v="230"/>
    <n v="2019"/>
    <s v="00531000007KgPgAAK"/>
    <x v="24"/>
    <x v="0"/>
    <s v="0065A000011rP03QAE"/>
    <x v="1"/>
    <s v="00531000007KgPgAAK"/>
    <x v="0"/>
    <m/>
    <m/>
    <b v="0"/>
    <n v="0"/>
    <n v="0"/>
    <n v="1"/>
    <n v="0"/>
    <n v="1"/>
    <n v="0"/>
  </r>
  <r>
    <s v="0015A00001tZLJEQA4"/>
    <x v="22"/>
    <n v="2017"/>
    <s v="00531000007KgPgAAK"/>
    <x v="23"/>
    <x v="0"/>
    <s v="0065A00000i2kr4QAA"/>
    <x v="0"/>
    <s v="00531000007KgPgAAK"/>
    <x v="0"/>
    <m/>
    <m/>
    <b v="0"/>
    <n v="0"/>
    <n v="0"/>
    <n v="1"/>
    <n v="0"/>
    <n v="1"/>
    <n v="0"/>
  </r>
  <r>
    <s v="0015A00002G6HDNQA3"/>
    <x v="176"/>
    <n v="2021"/>
    <s v="0055A000009sa63QAA"/>
    <x v="19"/>
    <x v="0"/>
    <s v="0065A00001Xpf7LQAR"/>
    <x v="0"/>
    <s v="0055A000009sa63QAA"/>
    <x v="0"/>
    <m/>
    <m/>
    <b v="0"/>
    <n v="0"/>
    <n v="0"/>
    <n v="1"/>
    <n v="0"/>
    <n v="1"/>
    <n v="0"/>
  </r>
  <r>
    <s v="0015A00002CTTHQQA5"/>
    <x v="186"/>
    <n v="2019"/>
    <s v="0055A000009sa63QAA"/>
    <x v="19"/>
    <x v="3"/>
    <s v="0065A00001UmlweQAB"/>
    <x v="0"/>
    <s v="0055A000009sa63QAA"/>
    <x v="0"/>
    <m/>
    <m/>
    <b v="0"/>
    <n v="0"/>
    <n v="0"/>
    <n v="1"/>
    <n v="0"/>
    <n v="1"/>
    <n v="0"/>
  </r>
  <r>
    <s v="0015A000021PQ1eQAG"/>
    <x v="365"/>
    <n v="2018"/>
    <s v="00531000007KgPgAAK"/>
    <x v="24"/>
    <x v="0"/>
    <s v="0065A00000k2pXnQAI"/>
    <x v="0"/>
    <s v="00531000008F2qlAAC"/>
    <x v="0"/>
    <m/>
    <m/>
    <b v="0"/>
    <n v="0"/>
    <n v="0"/>
    <n v="1"/>
    <n v="0"/>
    <n v="1"/>
    <n v="0"/>
  </r>
  <r>
    <s v="0016e00002XTmveAAD"/>
    <x v="373"/>
    <n v="2021"/>
    <s v="0055A000009sa63QAA"/>
    <x v="19"/>
    <x v="11"/>
    <s v="0066e00001e0HTgAAM"/>
    <x v="0"/>
    <s v="0055A000009sa63QAA"/>
    <x v="0"/>
    <m/>
    <m/>
    <b v="0"/>
    <n v="0"/>
    <n v="0"/>
    <n v="1"/>
    <n v="0"/>
    <n v="1"/>
    <n v="0"/>
  </r>
  <r>
    <s v="0015A00002VnovoQAB"/>
    <x v="374"/>
    <n v="2021"/>
    <s v="0055A000009sa63QAA"/>
    <x v="19"/>
    <x v="3"/>
    <s v="0065A00001dKlpNQAS"/>
    <x v="0"/>
    <s v="0055A000009sa63QAA"/>
    <x v="0"/>
    <m/>
    <m/>
    <b v="0"/>
    <n v="0"/>
    <n v="0"/>
    <n v="1"/>
    <n v="0"/>
    <n v="1"/>
    <n v="0"/>
  </r>
  <r>
    <s v="0015A000023EKDFQA4"/>
    <x v="52"/>
    <n v="2021"/>
    <s v="00531000007MUoEAAW"/>
    <x v="20"/>
    <x v="0"/>
    <s v="0065A00000lmvIvQAI"/>
    <x v="1"/>
    <s v="00531000008F2qlAAC"/>
    <x v="0"/>
    <m/>
    <m/>
    <b v="0"/>
    <n v="0"/>
    <n v="0"/>
    <n v="1"/>
    <n v="0"/>
    <n v="1"/>
    <n v="0"/>
  </r>
  <r>
    <s v="0015A00002BnYClQAN"/>
    <x v="113"/>
    <n v="2020"/>
    <s v="00531000007MUoEAAW"/>
    <x v="22"/>
    <x v="3"/>
    <s v="0065A00001KRB87QAH"/>
    <x v="1"/>
    <s v="00531000007KgPgAAK"/>
    <x v="0"/>
    <m/>
    <m/>
    <b v="0"/>
    <n v="0"/>
    <n v="0"/>
    <n v="1"/>
    <n v="0"/>
    <n v="1"/>
    <n v="0"/>
  </r>
  <r>
    <s v="0015A00002B8QMRQA3"/>
    <x v="363"/>
    <n v="2019"/>
    <s v="0055A000009sa63QAA"/>
    <x v="19"/>
    <x v="4"/>
    <s v="0065A00001KPqtfQAD"/>
    <x v="1"/>
    <s v="0055A000009sa63QAA"/>
    <x v="0"/>
    <m/>
    <m/>
    <b v="0"/>
    <n v="0"/>
    <n v="0"/>
    <n v="1"/>
    <n v="0"/>
    <n v="1"/>
    <n v="0"/>
  </r>
  <r>
    <s v="0015A00001taq84QAA"/>
    <x v="21"/>
    <n v="2017"/>
    <s v="005i0000000fNkyAAE"/>
    <x v="22"/>
    <x v="4"/>
    <s v="0065A00000i4FkWQAU"/>
    <x v="0"/>
    <s v="005i0000000fNkyAAE"/>
    <x v="0"/>
    <m/>
    <m/>
    <b v="0"/>
    <n v="0"/>
    <n v="0"/>
    <n v="1"/>
    <n v="0"/>
    <n v="1"/>
    <n v="0"/>
  </r>
  <r>
    <s v="001i000001MXTAEAA5"/>
    <x v="21"/>
    <n v="2017"/>
    <s v="005i0000000fNkyAAE"/>
    <x v="19"/>
    <x v="6"/>
    <s v="0065A00000i4JSYQA2"/>
    <x v="0"/>
    <s v="005i0000000fNkyAAE"/>
    <x v="0"/>
    <m/>
    <m/>
    <b v="0"/>
    <n v="0"/>
    <n v="0"/>
    <n v="1"/>
    <n v="0"/>
    <n v="1"/>
    <n v="0"/>
  </r>
  <r>
    <s v="0015A00001tbLUxQAM"/>
    <x v="21"/>
    <n v="2017"/>
    <s v="00531000007KgPgAAK"/>
    <x v="20"/>
    <x v="1"/>
    <s v="0065A00000i4lSQQAY"/>
    <x v="0"/>
    <s v="00531000007KgPgAAK"/>
    <x v="0"/>
    <m/>
    <m/>
    <b v="0"/>
    <n v="0"/>
    <n v="0"/>
    <n v="1"/>
    <n v="0"/>
    <n v="1"/>
    <n v="0"/>
  </r>
  <r>
    <s v="0015A00002OIo2ZQAT"/>
    <x v="98"/>
    <n v="2020"/>
    <s v="0055A000009sa63QAA"/>
    <x v="19"/>
    <x v="5"/>
    <s v="0065A00001bNZx3QAG"/>
    <x v="0"/>
    <s v="0055A000009sa63QAA"/>
    <x v="0"/>
    <m/>
    <m/>
    <b v="0"/>
    <n v="0"/>
    <n v="0"/>
    <n v="1"/>
    <n v="0"/>
    <n v="1"/>
    <n v="0"/>
  </r>
  <r>
    <s v="0013100001mIovHAAS"/>
    <x v="235"/>
    <n v="2021"/>
    <s v="0055A000009sa63QAA"/>
    <x v="19"/>
    <x v="4"/>
    <s v="0065A00001YHftxQAD"/>
    <x v="0"/>
    <s v="0055A000009sa63QAA"/>
    <x v="0"/>
    <m/>
    <m/>
    <b v="0"/>
    <n v="0"/>
    <n v="0"/>
    <n v="1"/>
    <n v="0"/>
    <n v="1"/>
    <n v="0"/>
  </r>
  <r>
    <s v="0015A000022SeTMQA0"/>
    <x v="233"/>
    <n v="2018"/>
    <s v="00531000007KgPgAAK"/>
    <x v="20"/>
    <x v="0"/>
    <s v="0065A00000le4QlQAI"/>
    <x v="0"/>
    <s v="00531000007KgPgAAK"/>
    <x v="0"/>
    <m/>
    <m/>
    <b v="0"/>
    <n v="0"/>
    <n v="0"/>
    <n v="1"/>
    <n v="0"/>
    <n v="1"/>
    <n v="0"/>
  </r>
  <r>
    <s v="0015A00001tbbJ8QAI"/>
    <x v="21"/>
    <n v="2017"/>
    <s v="00531000007KgPgAAK"/>
    <x v="23"/>
    <x v="0"/>
    <s v="0065A00000i54EYQAY"/>
    <x v="0"/>
    <s v="00531000007KgPgAAK"/>
    <x v="0"/>
    <m/>
    <m/>
    <b v="0"/>
    <n v="0"/>
    <n v="0"/>
    <n v="1"/>
    <n v="0"/>
    <n v="1"/>
    <n v="0"/>
  </r>
  <r>
    <s v="0015A00002PKtjBQAT"/>
    <x v="40"/>
    <n v="2021"/>
    <s v="0055A000009sa63QAA"/>
    <x v="19"/>
    <x v="0"/>
    <s v="0065A00001bolJZQAY"/>
    <x v="0"/>
    <s v="0055A000009sa63QAA"/>
    <x v="0"/>
    <m/>
    <m/>
    <b v="0"/>
    <n v="0"/>
    <n v="0"/>
    <n v="1"/>
    <n v="0"/>
    <n v="1"/>
    <n v="0"/>
  </r>
  <r>
    <s v="0015A00002DVAhDQAX"/>
    <x v="170"/>
    <n v="2019"/>
    <s v="00531000007Es7rAAC"/>
    <x v="22"/>
    <x v="0"/>
    <s v="0065A00001Wkw9hQAB"/>
    <x v="1"/>
    <s v="00531000007Es7rAAC"/>
    <x v="0"/>
    <m/>
    <m/>
    <b v="0"/>
    <n v="0"/>
    <n v="0"/>
    <n v="1"/>
    <n v="0"/>
    <n v="1"/>
    <n v="0"/>
  </r>
  <r>
    <s v="0015A000022RtjpQAC"/>
    <x v="233"/>
    <n v="2018"/>
    <s v="00531000008F2qlAAC"/>
    <x v="23"/>
    <x v="4"/>
    <s v="0065A00000ld6CXQAY"/>
    <x v="1"/>
    <s v="00531000008F2qlAAC"/>
    <x v="0"/>
    <m/>
    <m/>
    <b v="0"/>
    <n v="0"/>
    <n v="0"/>
    <n v="1"/>
    <n v="0"/>
    <n v="1"/>
    <n v="0"/>
  </r>
  <r>
    <s v="0015A000022RtjpQAC"/>
    <x v="233"/>
    <n v="2018"/>
    <s v="00531000008F2qlAAC"/>
    <x v="23"/>
    <x v="4"/>
    <s v="0065A00000ld6CcQAI"/>
    <x v="1"/>
    <s v="00531000008F2qlAAC"/>
    <x v="0"/>
    <m/>
    <m/>
    <b v="0"/>
    <n v="0"/>
    <n v="0"/>
    <n v="1"/>
    <n v="0"/>
    <n v="1"/>
    <n v="0"/>
  </r>
  <r>
    <s v="0015A00002FTtzPQAT"/>
    <x v="375"/>
    <n v="2019"/>
    <s v="0055A000009sa63QAA"/>
    <x v="19"/>
    <x v="0"/>
    <s v="0065A00001YHfoJQAT"/>
    <x v="0"/>
    <s v="0055A000009sa63QAA"/>
    <x v="0"/>
    <m/>
    <m/>
    <b v="0"/>
    <n v="0"/>
    <n v="0"/>
    <n v="1"/>
    <n v="0"/>
    <n v="1"/>
    <n v="0"/>
  </r>
  <r>
    <s v="0015A00001yVSaMQAW"/>
    <x v="75"/>
    <n v="2017"/>
    <s v="00531000007KgPgAAK"/>
    <x v="23"/>
    <x v="0"/>
    <s v="0065A00000iTWFVQA4"/>
    <x v="0"/>
    <s v="00531000007KgPgAAK"/>
    <x v="0"/>
    <m/>
    <m/>
    <b v="0"/>
    <n v="0"/>
    <n v="0"/>
    <n v="1"/>
    <n v="0"/>
    <n v="1"/>
    <n v="0"/>
  </r>
  <r>
    <s v="0015A00001xP8s2QAC"/>
    <x v="75"/>
    <n v="2017"/>
    <s v="00531000007KgPgAAK"/>
    <x v="23"/>
    <x v="6"/>
    <s v="0065A00000iSP9WQAW"/>
    <x v="0"/>
    <s v="0055A000009GxI2QAK"/>
    <x v="0"/>
    <m/>
    <m/>
    <b v="0"/>
    <n v="0"/>
    <n v="0"/>
    <n v="1"/>
    <n v="0"/>
    <n v="1"/>
    <n v="0"/>
  </r>
  <r>
    <s v="0015A00002QFUc3QAH"/>
    <x v="39"/>
    <n v="2020"/>
    <s v="0055A000009sa63QAA"/>
    <x v="19"/>
    <x v="5"/>
    <s v="0065A00001cp8hyQAA"/>
    <x v="0"/>
    <s v="0055A000009sa63QAA"/>
    <x v="0"/>
    <m/>
    <m/>
    <b v="0"/>
    <n v="0"/>
    <n v="0"/>
    <n v="1"/>
    <n v="0"/>
    <n v="1"/>
    <n v="0"/>
  </r>
  <r>
    <s v="0015A00002Cw5YpQAJ"/>
    <x v="357"/>
    <n v="2019"/>
    <s v="0055A000009sa63QAA"/>
    <x v="19"/>
    <x v="0"/>
    <s v="0065A00001ThyFTQAZ"/>
    <x v="1"/>
    <s v="0055A000009sa63QAA"/>
    <x v="0"/>
    <m/>
    <m/>
    <b v="0"/>
    <n v="0"/>
    <n v="0"/>
    <n v="1"/>
    <n v="0"/>
    <n v="1"/>
    <n v="0"/>
  </r>
  <r>
    <s v="0015A00002DxYq0QAF"/>
    <x v="357"/>
    <n v="2019"/>
    <s v="0055A000009sa63QAA"/>
    <x v="19"/>
    <x v="0"/>
    <s v="0065A00001WxKDpQAN"/>
    <x v="1"/>
    <s v="0055A000009sa63QAA"/>
    <x v="0"/>
    <m/>
    <m/>
    <b v="0"/>
    <n v="0"/>
    <n v="0"/>
    <n v="1"/>
    <n v="0"/>
    <n v="1"/>
    <n v="0"/>
  </r>
  <r>
    <s v="0013100001nn4AEAAY"/>
    <x v="357"/>
    <n v="2019"/>
    <s v="0055A000009sa63QAA"/>
    <x v="19"/>
    <x v="4"/>
    <s v="0065A00001PwAuVQAV"/>
    <x v="1"/>
    <s v="0055A000009sa63QAA"/>
    <x v="0"/>
    <m/>
    <m/>
    <b v="0"/>
    <n v="0"/>
    <n v="0"/>
    <n v="1"/>
    <n v="0"/>
    <n v="1"/>
    <n v="0"/>
  </r>
  <r>
    <s v="0015A00002DTEcfQAH"/>
    <x v="357"/>
    <n v="2019"/>
    <s v="0055A000009sa63QAA"/>
    <x v="19"/>
    <x v="6"/>
    <s v="0065A00001VeSMbQAN"/>
    <x v="1"/>
    <s v="0055A000009sa63QAA"/>
    <x v="0"/>
    <m/>
    <m/>
    <b v="0"/>
    <n v="0"/>
    <n v="0"/>
    <n v="1"/>
    <n v="0"/>
    <n v="1"/>
    <n v="0"/>
  </r>
  <r>
    <s v="0015A00002CTdJ7QAL"/>
    <x v="376"/>
    <n v="2019"/>
    <s v="0055A000009sa63QAA"/>
    <x v="19"/>
    <x v="0"/>
    <s v="0065A00001Sgf0vQAB"/>
    <x v="1"/>
    <s v="0055A000009sa63QAA"/>
    <x v="0"/>
    <m/>
    <m/>
    <b v="0"/>
    <n v="0"/>
    <n v="0"/>
    <n v="1"/>
    <n v="0"/>
    <n v="1"/>
    <n v="0"/>
  </r>
  <r>
    <s v="001i000001MZM8IAAX"/>
    <x v="372"/>
    <n v="2015"/>
    <s v="005i0000002Zi8JAAS"/>
    <x v="21"/>
    <x v="0"/>
    <s v="006i000000UYPRqAAP"/>
    <x v="0"/>
    <s v="00531000007KgPgAAK"/>
    <x v="0"/>
    <m/>
    <m/>
    <b v="0"/>
    <n v="0"/>
    <n v="0"/>
    <n v="1"/>
    <n v="0"/>
    <n v="1"/>
    <n v="0"/>
  </r>
  <r>
    <s v="0015A00001xOrX9QAK"/>
    <x v="206"/>
    <n v="2021"/>
    <s v="0055A000008iLoOQAU"/>
    <x v="15"/>
    <x v="4"/>
    <s v="0065A00001VhomDQAR"/>
    <x v="0"/>
    <s v="0055A00000Bnt5hQAB"/>
    <x v="0"/>
    <n v="85000"/>
    <n v="0"/>
    <b v="0"/>
    <n v="0"/>
    <n v="0"/>
    <n v="1"/>
    <n v="0"/>
    <n v="1"/>
    <n v="0"/>
  </r>
  <r>
    <s v="001i000001MZMMuAAP"/>
    <x v="372"/>
    <n v="2015"/>
    <s v="005i0000002Zi8JAAS"/>
    <x v="22"/>
    <x v="0"/>
    <s v="006i000000UYPqvAAH"/>
    <x v="0"/>
    <s v="005i0000000fNkyAAE"/>
    <x v="0"/>
    <m/>
    <m/>
    <b v="0"/>
    <n v="0"/>
    <n v="0"/>
    <n v="1"/>
    <n v="0"/>
    <n v="1"/>
    <n v="0"/>
  </r>
  <r>
    <s v="001i000001MZMDIAA5"/>
    <x v="372"/>
    <n v="2015"/>
    <s v="005i0000002Zi8JAAS"/>
    <x v="22"/>
    <x v="0"/>
    <s v="006i000000UYPbSAAX"/>
    <x v="0"/>
    <s v="00531000007Es7rAAC"/>
    <x v="0"/>
    <m/>
    <m/>
    <b v="0"/>
    <n v="0"/>
    <n v="0"/>
    <n v="1"/>
    <n v="0"/>
    <n v="1"/>
    <n v="0"/>
  </r>
  <r>
    <s v="001i000001MZMFTAA5"/>
    <x v="372"/>
    <n v="2015"/>
    <s v="005i0000002Zi8JAAS"/>
    <x v="20"/>
    <x v="0"/>
    <s v="006i000000UYPeHAAX"/>
    <x v="0"/>
    <s v="00531000007Es7rAAC"/>
    <x v="0"/>
    <m/>
    <m/>
    <b v="0"/>
    <n v="0"/>
    <n v="0"/>
    <n v="1"/>
    <n v="0"/>
    <n v="1"/>
    <n v="0"/>
  </r>
  <r>
    <s v="001i000001MZMGWAA5"/>
    <x v="372"/>
    <n v="2015"/>
    <s v="005i0000002Zi8JAAS"/>
    <x v="22"/>
    <x v="0"/>
    <s v="006i000000UYPgtAAH"/>
    <x v="0"/>
    <s v="00531000007Es7rAAC"/>
    <x v="0"/>
    <m/>
    <m/>
    <b v="0"/>
    <n v="0"/>
    <n v="0"/>
    <n v="1"/>
    <n v="0"/>
    <n v="1"/>
    <n v="0"/>
  </r>
  <r>
    <s v="001i000001MZMLXAA5"/>
    <x v="372"/>
    <n v="2015"/>
    <s v="005i0000002Zi8JAAS"/>
    <x v="22"/>
    <x v="0"/>
    <s v="006i000000UYPokAAH"/>
    <x v="0"/>
    <s v="00531000007Es7rAAC"/>
    <x v="0"/>
    <m/>
    <m/>
    <b v="0"/>
    <n v="0"/>
    <n v="0"/>
    <n v="1"/>
    <n v="0"/>
    <n v="1"/>
    <n v="0"/>
  </r>
  <r>
    <s v="001i000001MZMMGAA5"/>
    <x v="372"/>
    <n v="2015"/>
    <s v="005i0000002Zi8JAAS"/>
    <x v="22"/>
    <x v="0"/>
    <s v="006i000000UYPq2AAH"/>
    <x v="0"/>
    <s v="00531000007Es7rAAC"/>
    <x v="0"/>
    <m/>
    <m/>
    <b v="0"/>
    <n v="0"/>
    <n v="0"/>
    <n v="1"/>
    <n v="0"/>
    <n v="1"/>
    <n v="0"/>
  </r>
  <r>
    <s v="001i000001MZMM1AAP"/>
    <x v="21"/>
    <n v="2017"/>
    <s v="005i0000002Zi8JAAS"/>
    <x v="20"/>
    <x v="0"/>
    <s v="006i000000UYPpJAAX"/>
    <x v="0"/>
    <s v="005i0000000fNkyAAE"/>
    <x v="0"/>
    <n v="70000"/>
    <n v="0"/>
    <b v="0"/>
    <n v="0"/>
    <n v="0"/>
    <n v="1"/>
    <n v="0"/>
    <n v="1"/>
    <n v="0"/>
  </r>
  <r>
    <s v="0015A00002JM1sYQAT"/>
    <x v="377"/>
    <n v="2021"/>
    <s v="0055A000008iLoOQAU"/>
    <x v="15"/>
    <x v="15"/>
    <s v="0065A00001crc1RQAQ"/>
    <x v="0"/>
    <s v="0055A000008iLoOQAU"/>
    <x v="0"/>
    <n v="4000"/>
    <n v="0"/>
    <b v="0"/>
    <n v="0"/>
    <n v="0"/>
    <n v="1"/>
    <n v="0"/>
    <n v="1"/>
    <n v="0"/>
  </r>
  <r>
    <s v="0015A00002HdYs8QAF"/>
    <x v="378"/>
    <n v="2021"/>
    <s v="0055A000008iLoOQAU"/>
    <x v="15"/>
    <x v="0"/>
    <s v="0065A00001dABo7QAG"/>
    <x v="0"/>
    <s v="0055A000008iLoOQAU"/>
    <x v="0"/>
    <n v="22800"/>
    <n v="0"/>
    <b v="0"/>
    <n v="0"/>
    <n v="0"/>
    <n v="1"/>
    <n v="0"/>
    <n v="1"/>
    <n v="0"/>
  </r>
  <r>
    <s v="0013100001jb0YLAAY"/>
    <x v="378"/>
    <n v="2021"/>
    <s v="0055A000008iLoOQAU"/>
    <x v="15"/>
    <x v="6"/>
    <s v="0065A00001bpA8qQAE"/>
    <x v="0"/>
    <s v="0055A000008iLoOQAU"/>
    <x v="0"/>
    <n v="19200"/>
    <n v="0"/>
    <b v="0"/>
    <n v="0"/>
    <n v="0"/>
    <n v="1"/>
    <n v="0"/>
    <n v="1"/>
    <n v="0"/>
  </r>
  <r>
    <s v="0015A00002JM1sYQAT"/>
    <x v="340"/>
    <n v="2020"/>
    <s v="0055A000008zqzaQAA"/>
    <x v="15"/>
    <x v="7"/>
    <s v="0065A00001ZPL1kQAH"/>
    <x v="0"/>
    <s v="0055A000008zqzaQAA"/>
    <x v="0"/>
    <n v="140000"/>
    <n v="0"/>
    <b v="0"/>
    <n v="0"/>
    <n v="0"/>
    <n v="1"/>
    <n v="0"/>
    <n v="1"/>
    <n v="0"/>
  </r>
  <r>
    <s v="0015A00002FUMkzQAH"/>
    <x v="276"/>
    <n v="2020"/>
    <s v="0055A00000BNXCfQAP"/>
    <x v="26"/>
    <x v="5"/>
    <s v="0065A00001YHrahQAD"/>
    <x v="0"/>
    <s v="0055A00000BNXCfQAP"/>
    <x v="0"/>
    <n v="119000"/>
    <n v="0"/>
    <b v="0"/>
    <n v="0"/>
    <n v="0"/>
    <n v="1"/>
    <n v="0"/>
    <n v="1"/>
    <n v="0"/>
  </r>
  <r>
    <s v="0015A000020xFjcQAE"/>
    <x v="379"/>
    <n v="2020"/>
    <s v="0055A000008iLoOQAU"/>
    <x v="26"/>
    <x v="6"/>
    <s v="0065A00001ZNBf6QAH"/>
    <x v="0"/>
    <s v="0055A000008iLoOQAU"/>
    <x v="0"/>
    <n v="139450"/>
    <n v="0"/>
    <b v="0"/>
    <n v="0"/>
    <n v="0"/>
    <n v="1"/>
    <n v="0"/>
    <n v="1"/>
    <n v="0"/>
  </r>
  <r>
    <s v="0015A00002Ir6RIQAZ"/>
    <x v="340"/>
    <n v="2020"/>
    <s v="0055A00000BNXCfQAP"/>
    <x v="15"/>
    <x v="0"/>
    <s v="0065A00001ZP2sgQAD"/>
    <x v="0"/>
    <s v="0055A00000BNXCfQAP"/>
    <x v="0"/>
    <n v="6250"/>
    <n v="0"/>
    <b v="0"/>
    <n v="0"/>
    <n v="0"/>
    <n v="1"/>
    <n v="0"/>
    <n v="1"/>
    <n v="0"/>
  </r>
  <r>
    <s v="0013100001p4QUfAAM"/>
    <x v="340"/>
    <n v="2020"/>
    <s v="0055A00000BNXCfQAP"/>
    <x v="15"/>
    <x v="0"/>
    <s v="0065A00001ZP5zHQAT"/>
    <x v="0"/>
    <s v="0055A00000BNXCfQAP"/>
    <x v="0"/>
    <n v="4000"/>
    <n v="0"/>
    <b v="0"/>
    <n v="0"/>
    <n v="0"/>
    <n v="1"/>
    <n v="0"/>
    <n v="1"/>
    <n v="0"/>
  </r>
  <r>
    <s v="0013100001qvZsSAAU"/>
    <x v="380"/>
    <n v="2020"/>
    <s v="0055A00000BNXCfQAP"/>
    <x v="26"/>
    <x v="7"/>
    <s v="0065A00001ZN24SQAT"/>
    <x v="0"/>
    <s v="0055A00000BNXCfQAP"/>
    <x v="0"/>
    <n v="6250"/>
    <n v="0"/>
    <b v="0"/>
    <n v="0"/>
    <n v="0"/>
    <n v="1"/>
    <n v="0"/>
    <n v="1"/>
    <n v="0"/>
  </r>
  <r>
    <s v="0013100001pvI1QAAU"/>
    <x v="125"/>
    <n v="2018"/>
    <s v="00531000007KAu8AAG"/>
    <x v="17"/>
    <x v="7"/>
    <s v="0065A00000i3SyjQAE"/>
    <x v="0"/>
    <s v="0055A000008iLoJQAU"/>
    <x v="0"/>
    <n v="57394"/>
    <n v="0"/>
    <b v="0"/>
    <n v="0"/>
    <n v="0"/>
    <n v="1"/>
    <n v="0"/>
    <n v="1"/>
    <n v="0"/>
  </r>
  <r>
    <s v="0013100001jbB3pAAE"/>
    <x v="119"/>
    <n v="2018"/>
    <s v="00531000007KAu8AAG"/>
    <x v="17"/>
    <x v="4"/>
    <s v="0065A00000iSOIDQA4"/>
    <x v="0"/>
    <s v="0055A000008iLoJQAU"/>
    <x v="0"/>
    <n v="61450"/>
    <n v="0"/>
    <b v="0"/>
    <n v="0"/>
    <n v="0"/>
    <n v="1"/>
    <n v="0"/>
    <n v="1"/>
    <n v="0"/>
  </r>
  <r>
    <s v="0013100001qvZsSAAU"/>
    <x v="67"/>
    <n v="2018"/>
    <s v="00531000008FRNUAA4"/>
    <x v="15"/>
    <x v="1"/>
    <s v="0065A00000i52n8QAA"/>
    <x v="0"/>
    <s v="0055A000008iLoJQAU"/>
    <x v="0"/>
    <n v="3350"/>
    <n v="0"/>
    <b v="0"/>
    <n v="0"/>
    <n v="0"/>
    <n v="1"/>
    <n v="0"/>
    <n v="1"/>
    <n v="0"/>
  </r>
  <r>
    <s v="0013100001jb0YLAAY"/>
    <x v="140"/>
    <n v="2020"/>
    <s v="0055A000008iLoOQAU"/>
    <x v="26"/>
    <x v="0"/>
    <s v="0065A00001Z8ujGQAR"/>
    <x v="0"/>
    <s v="0055A000008iLoOQAU"/>
    <x v="0"/>
    <n v="8785"/>
    <n v="0"/>
    <b v="0"/>
    <n v="0"/>
    <n v="0"/>
    <n v="1"/>
    <n v="0"/>
    <n v="1"/>
    <n v="0"/>
  </r>
  <r>
    <s v="0013100001fqypQAAQ"/>
    <x v="381"/>
    <n v="2021"/>
    <s v="0055A000008iLoOQAU"/>
    <x v="15"/>
    <x v="1"/>
    <s v="0065A00001dC7W8QAK"/>
    <x v="0"/>
    <s v="0055A000008iLoOQAU"/>
    <x v="0"/>
    <n v="5970"/>
    <n v="0"/>
    <b v="0"/>
    <n v="0"/>
    <n v="0"/>
    <n v="1"/>
    <n v="0"/>
    <n v="1"/>
    <n v="0"/>
  </r>
  <r>
    <s v="0015A00002OI9CbQAL"/>
    <x v="382"/>
    <n v="2021"/>
    <s v="0055A000008iLoOQAU"/>
    <x v="17"/>
    <x v="6"/>
    <s v="0065A00001dCBxeQAG"/>
    <x v="0"/>
    <s v="0055A000008iLoOQAU"/>
    <x v="0"/>
    <n v="5247"/>
    <n v="0"/>
    <b v="0"/>
    <n v="0"/>
    <n v="0"/>
    <n v="1"/>
    <n v="0"/>
    <n v="1"/>
    <n v="0"/>
  </r>
  <r>
    <s v="0013100001jbTy1AAE"/>
    <x v="377"/>
    <n v="2021"/>
    <s v="0055A000008iLoOQAU"/>
    <x v="15"/>
    <x v="13"/>
    <s v="0065A00001dAYELQA4"/>
    <x v="0"/>
    <s v="0055A000008iLoOQAU"/>
    <x v="0"/>
    <n v="14686"/>
    <n v="0"/>
    <b v="0"/>
    <n v="0"/>
    <n v="0"/>
    <n v="1"/>
    <n v="0"/>
    <n v="1"/>
    <n v="0"/>
  </r>
  <r>
    <s v="0015A00002GnzxiQAB"/>
    <x v="383"/>
    <n v="2020"/>
    <s v="0055A000008zqzaQAA"/>
    <x v="15"/>
    <x v="3"/>
    <s v="0065A00001YPkF2QAL"/>
    <x v="0"/>
    <s v="0055A000008zqzaQAA"/>
    <x v="0"/>
    <n v="4846.05"/>
    <n v="0"/>
    <b v="0"/>
    <n v="0"/>
    <n v="0"/>
    <n v="1"/>
    <n v="0"/>
    <n v="1"/>
    <n v="0"/>
  </r>
  <r>
    <s v="0013100001fsoNJAAY"/>
    <x v="378"/>
    <n v="2021"/>
    <s v="0055A000008iLoOQAU"/>
    <x v="15"/>
    <x v="1"/>
    <s v="0065A00001dLebNQAS"/>
    <x v="0"/>
    <s v="0055A000008iLoOQAU"/>
    <x v="0"/>
    <n v="6250"/>
    <n v="0"/>
    <b v="0"/>
    <n v="0"/>
    <n v="0"/>
    <n v="1"/>
    <n v="0"/>
    <n v="1"/>
    <n v="0"/>
  </r>
  <r>
    <s v="0015A000022SmPFQA0"/>
    <x v="384"/>
    <n v="2020"/>
    <s v="0055A00000Bb2djQAB"/>
    <x v="17"/>
    <x v="5"/>
    <s v="0065A00001ZYo2kQAD"/>
    <x v="0"/>
    <s v="0055A00000Bb2djQAB"/>
    <x v="0"/>
    <n v="4045"/>
    <n v="0"/>
    <b v="0"/>
    <n v="0"/>
    <n v="0"/>
    <n v="1"/>
    <n v="0"/>
    <n v="1"/>
    <n v="0"/>
  </r>
  <r>
    <s v="0015A000026AUVzQAO"/>
    <x v="385"/>
    <n v="2021"/>
    <s v="00531000007KAu8AAG"/>
    <x v="15"/>
    <x v="3"/>
    <s v="0065A00001dCQNvQAO"/>
    <x v="0"/>
    <s v="00531000007KAu8AAG"/>
    <x v="0"/>
    <n v="2235"/>
    <n v="0"/>
    <b v="0"/>
    <n v="0"/>
    <n v="0"/>
    <n v="1"/>
    <n v="0"/>
    <n v="1"/>
    <n v="0"/>
  </r>
  <r>
    <s v="0013100001gZda5AAC"/>
    <x v="386"/>
    <n v="2021"/>
    <s v="0055A000008iLoOQAU"/>
    <x v="15"/>
    <x v="7"/>
    <s v="0065A00001aLTbqQAG"/>
    <x v="0"/>
    <s v="0055A000008iLoOQAU"/>
    <x v="0"/>
    <n v="20425"/>
    <n v="0"/>
    <b v="0"/>
    <n v="0"/>
    <n v="0"/>
    <n v="1"/>
    <n v="0"/>
    <n v="1"/>
    <n v="0"/>
  </r>
  <r>
    <s v="0013100001puTdTAAU"/>
    <x v="387"/>
    <n v="2020"/>
    <s v="0055A000008iLoOQAU"/>
    <x v="26"/>
    <x v="4"/>
    <s v="0065A00001Z62nkQAB"/>
    <x v="0"/>
    <s v="0055A000008iLoOQAU"/>
    <x v="0"/>
    <n v="8950"/>
    <n v="0"/>
    <b v="0"/>
    <n v="0"/>
    <n v="0"/>
    <n v="1"/>
    <n v="0"/>
    <n v="1"/>
    <n v="0"/>
  </r>
  <r>
    <s v="0013100001jb0YLAAY"/>
    <x v="387"/>
    <n v="2020"/>
    <s v="0055A000008iLoOQAU"/>
    <x v="26"/>
    <x v="4"/>
    <s v="0065A00001Z6z6xQAB"/>
    <x v="0"/>
    <s v="0055A000008iLoOQAU"/>
    <x v="0"/>
    <n v="8950"/>
    <n v="0"/>
    <b v="0"/>
    <n v="0"/>
    <n v="0"/>
    <n v="1"/>
    <n v="0"/>
    <n v="1"/>
    <n v="0"/>
  </r>
  <r>
    <s v="0013100001puTdTAAU"/>
    <x v="388"/>
    <n v="2020"/>
    <s v="0055A000008iLoOQAU"/>
    <x v="26"/>
    <x v="4"/>
    <s v="0065A00001XG3JxQAL"/>
    <x v="0"/>
    <s v="0055A000008iLoOQAU"/>
    <x v="0"/>
    <n v="7495"/>
    <n v="0"/>
    <b v="0"/>
    <n v="0"/>
    <n v="0"/>
    <n v="1"/>
    <n v="0"/>
    <n v="1"/>
    <n v="0"/>
  </r>
  <r>
    <s v="0013100001p4MPyAAM"/>
    <x v="389"/>
    <n v="2021"/>
    <s v="0055A000008iLoOQAU"/>
    <x v="17"/>
    <x v="0"/>
    <s v="0065A00001cr5gcQAA"/>
    <x v="0"/>
    <s v="0055A000008iLoOQAU"/>
    <x v="0"/>
    <n v="8950"/>
    <n v="0"/>
    <b v="0"/>
    <n v="0"/>
    <n v="0"/>
    <n v="1"/>
    <n v="0"/>
    <n v="1"/>
    <n v="0"/>
  </r>
  <r>
    <s v="0013100001qvZsSAAU"/>
    <x v="390"/>
    <n v="2021"/>
    <s v="0055A000008iLoOQAU"/>
    <x v="15"/>
    <x v="6"/>
    <s v="0065A00001csGgzQAE"/>
    <x v="0"/>
    <s v="0055A000008iLoOQAU"/>
    <x v="0"/>
    <n v="26850"/>
    <n v="0"/>
    <b v="0"/>
    <n v="0"/>
    <n v="0"/>
    <n v="1"/>
    <n v="0"/>
    <n v="1"/>
    <n v="0"/>
  </r>
  <r>
    <s v="0013100001puTb4AAE"/>
    <x v="391"/>
    <n v="2021"/>
    <s v="0055A000008iLoOQAU"/>
    <x v="15"/>
    <x v="0"/>
    <s v="0065A00001dABWsQAO"/>
    <x v="0"/>
    <s v="0055A000008iLoOQAU"/>
    <x v="0"/>
    <n v="8950"/>
    <n v="0"/>
    <b v="0"/>
    <n v="0"/>
    <n v="0"/>
    <n v="1"/>
    <n v="0"/>
    <n v="1"/>
    <n v="0"/>
  </r>
  <r>
    <s v="0013100001k7nrtAAA"/>
    <x v="392"/>
    <n v="2021"/>
    <s v="0055A000008iLoOQAU"/>
    <x v="15"/>
    <x v="6"/>
    <s v="0065A00001dA4l4QAC"/>
    <x v="0"/>
    <s v="0055A000008iLoOQAU"/>
    <x v="0"/>
    <n v="8950"/>
    <n v="0"/>
    <b v="0"/>
    <n v="0"/>
    <n v="0"/>
    <n v="1"/>
    <n v="0"/>
    <n v="1"/>
    <n v="0"/>
  </r>
  <r>
    <s v="0013100001jbTy1AAE"/>
    <x v="378"/>
    <n v="2021"/>
    <s v="0055A000008iLoOQAU"/>
    <x v="17"/>
    <x v="13"/>
    <s v="0065A00001dAKMNQA4"/>
    <x v="0"/>
    <s v="0055A000008iLoOQAU"/>
    <x v="0"/>
    <n v="13950"/>
    <n v="0"/>
    <b v="0"/>
    <n v="0"/>
    <n v="0"/>
    <n v="1"/>
    <n v="0"/>
    <n v="1"/>
    <n v="0"/>
  </r>
  <r>
    <s v="0013100001p4NvZAAU"/>
    <x v="393"/>
    <n v="2021"/>
    <s v="0055A000008iLoOQAU"/>
    <x v="15"/>
    <x v="12"/>
    <s v="0065A00001bpC7CQAU"/>
    <x v="0"/>
    <s v="0055A000008iLoOQAU"/>
    <x v="0"/>
    <n v="8950"/>
    <n v="0"/>
    <b v="0"/>
    <n v="0"/>
    <n v="0"/>
    <n v="1"/>
    <n v="0"/>
    <n v="1"/>
    <n v="0"/>
  </r>
  <r>
    <s v="0013100001jbBzlAAE"/>
    <x v="120"/>
    <n v="2019"/>
    <s v="0055A000008zqzaQAA"/>
    <x v="15"/>
    <x v="4"/>
    <s v="0065A00000nKZHiQAO"/>
    <x v="0"/>
    <s v="0055A000009GjocQAC"/>
    <x v="0"/>
    <n v="8950"/>
    <n v="0"/>
    <b v="0"/>
    <n v="0"/>
    <n v="0"/>
    <n v="1"/>
    <n v="0"/>
    <n v="1"/>
    <n v="0"/>
  </r>
  <r>
    <s v="0013100001jSwODAA0"/>
    <x v="394"/>
    <n v="2021"/>
    <s v="0055A000008iLoOQAU"/>
    <x v="15"/>
    <x v="6"/>
    <s v="0065A00001dAADqQAO"/>
    <x v="0"/>
    <s v="0055A000008iLoOQAU"/>
    <x v="0"/>
    <n v="8950"/>
    <n v="0"/>
    <b v="0"/>
    <n v="0"/>
    <n v="0"/>
    <n v="1"/>
    <n v="0"/>
    <n v="1"/>
    <n v="0"/>
  </r>
  <r>
    <s v="0013100001jSwODAA0"/>
    <x v="394"/>
    <n v="2021"/>
    <s v="0055A000008iLoOQAU"/>
    <x v="15"/>
    <x v="4"/>
    <s v="0065A00001dAAgxQAG"/>
    <x v="0"/>
    <s v="0055A000008iLoOQAU"/>
    <x v="0"/>
    <n v="8950"/>
    <n v="0"/>
    <b v="0"/>
    <n v="0"/>
    <n v="0"/>
    <n v="1"/>
    <n v="0"/>
    <n v="1"/>
    <n v="0"/>
  </r>
  <r>
    <s v="0015A00001yVjjUQAS"/>
    <x v="393"/>
    <n v="2021"/>
    <s v="0055A000008iLoOQAU"/>
    <x v="15"/>
    <x v="0"/>
    <s v="0065A00001cp7Q1QAI"/>
    <x v="0"/>
    <s v="0055A000008iLoOQAU"/>
    <x v="0"/>
    <n v="11000"/>
    <n v="0"/>
    <b v="0"/>
    <n v="0"/>
    <n v="0"/>
    <n v="1"/>
    <n v="0"/>
    <n v="1"/>
    <n v="0"/>
  </r>
  <r>
    <s v="0013100001gZda5AAC"/>
    <x v="395"/>
    <n v="2019"/>
    <s v="0055A000008iLoOQAU"/>
    <x v="15"/>
    <x v="3"/>
    <s v="0065A000015rsDyQAI"/>
    <x v="0"/>
    <s v="0055A000009sZg0QAE"/>
    <x v="0"/>
    <n v="7458.34"/>
    <n v="0"/>
    <b v="0"/>
    <n v="0"/>
    <n v="0"/>
    <n v="1"/>
    <n v="0"/>
    <n v="1"/>
    <n v="0"/>
  </r>
  <r>
    <s v="0013100001fsOeFAAU"/>
    <x v="387"/>
    <n v="2020"/>
    <s v="0055A000008iLoOQAU"/>
    <x v="26"/>
    <x v="0"/>
    <s v="0065A00001Z1KylQAF"/>
    <x v="0"/>
    <s v="0055A000008iLoJQAU"/>
    <x v="0"/>
    <n v="6500"/>
    <n v="0"/>
    <b v="0"/>
    <n v="0"/>
    <n v="0"/>
    <n v="1"/>
    <n v="0"/>
    <n v="1"/>
    <n v="0"/>
  </r>
  <r>
    <s v="0013100001fsBp7AAE"/>
    <x v="276"/>
    <n v="2020"/>
    <s v="0055A000008iLoOQAU"/>
    <x v="26"/>
    <x v="1"/>
    <s v="0065A00001Z63YxQAJ"/>
    <x v="0"/>
    <s v="0055A000008iLoOQAU"/>
    <x v="0"/>
    <n v="8950"/>
    <n v="0"/>
    <b v="0"/>
    <n v="0"/>
    <n v="0"/>
    <n v="1"/>
    <n v="0"/>
    <n v="1"/>
    <n v="0"/>
  </r>
  <r>
    <s v="0013100001jbTo6AAE"/>
    <x v="396"/>
    <n v="2020"/>
    <s v="0055A000008iLoOQAU"/>
    <x v="26"/>
    <x v="0"/>
    <s v="0065A00001Z64hMQAR"/>
    <x v="0"/>
    <s v="0055A000008iLoOQAU"/>
    <x v="0"/>
    <n v="8950"/>
    <n v="0"/>
    <b v="0"/>
    <n v="0"/>
    <n v="0"/>
    <n v="1"/>
    <n v="0"/>
    <n v="1"/>
    <n v="0"/>
  </r>
  <r>
    <s v="0015A00001tbWJzQAM"/>
    <x v="388"/>
    <n v="2020"/>
    <s v="0055A000008iLoOQAU"/>
    <x v="26"/>
    <x v="0"/>
    <s v="0065A00001ZWKJyQAP"/>
    <x v="0"/>
    <s v="0055A000008iLoOQAU"/>
    <x v="0"/>
    <n v="5000"/>
    <n v="0"/>
    <b v="0"/>
    <n v="0"/>
    <n v="0"/>
    <n v="1"/>
    <n v="0"/>
    <n v="1"/>
    <n v="0"/>
  </r>
  <r>
    <s v="0013100001puTdTAAU"/>
    <x v="383"/>
    <n v="2020"/>
    <s v="0055A000008iLoOQAU"/>
    <x v="15"/>
    <x v="4"/>
    <s v="0065A00001YiCqIQAV"/>
    <x v="0"/>
    <s v="0055A000009GjocQAC"/>
    <x v="0"/>
    <n v="8950"/>
    <n v="0"/>
    <b v="0"/>
    <n v="0"/>
    <n v="0"/>
    <n v="1"/>
    <n v="0"/>
    <n v="1"/>
    <n v="0"/>
  </r>
  <r>
    <s v="0015A00001tbWJzQAM"/>
    <x v="388"/>
    <n v="2020"/>
    <s v="0055A000008iLoOQAU"/>
    <x v="26"/>
    <x v="0"/>
    <s v="0065A00001ZWJhpQAH"/>
    <x v="0"/>
    <s v="0055A000008iLoOQAU"/>
    <x v="0"/>
    <n v="8950"/>
    <n v="0"/>
    <b v="0"/>
    <n v="0"/>
    <n v="0"/>
    <n v="1"/>
    <n v="0"/>
    <n v="1"/>
    <n v="0"/>
  </r>
  <r>
    <s v="0013100001hoCcAAAU"/>
    <x v="397"/>
    <n v="2021"/>
    <s v="0055A000008iLoOQAU"/>
    <x v="17"/>
    <x v="4"/>
    <s v="0065A00001dDobpQAC"/>
    <x v="0"/>
    <s v="0055A000008iLoOQAU"/>
    <x v="0"/>
    <n v="6500"/>
    <n v="0"/>
    <b v="0"/>
    <n v="0"/>
    <n v="0"/>
    <n v="1"/>
    <n v="0"/>
    <n v="1"/>
    <n v="0"/>
  </r>
  <r>
    <s v="0013100001jbToGAAU"/>
    <x v="120"/>
    <n v="2019"/>
    <s v="0055A000008zqzaQAA"/>
    <x v="15"/>
    <x v="7"/>
    <s v="0065A00000xxlqzQAA"/>
    <x v="0"/>
    <s v="0055A000008zqzaQAA"/>
    <x v="0"/>
    <n v="71950"/>
    <n v="0"/>
    <b v="0"/>
    <n v="0"/>
    <n v="0"/>
    <n v="1"/>
    <n v="0"/>
    <n v="1"/>
    <n v="0"/>
  </r>
  <r>
    <s v="0013100001puTb4AAE"/>
    <x v="122"/>
    <n v="2020"/>
    <s v="00531000008FRNUAA4"/>
    <x v="15"/>
    <x v="6"/>
    <s v="0065A00000iTWiCQAW"/>
    <x v="0"/>
    <s v="0055A000009GjocQAC"/>
    <x v="0"/>
    <n v="72600"/>
    <n v="0"/>
    <b v="0"/>
    <n v="0"/>
    <n v="0"/>
    <n v="1"/>
    <n v="0"/>
    <n v="1"/>
    <n v="0"/>
  </r>
  <r>
    <s v="0013100001jbBzlAAE"/>
    <x v="122"/>
    <n v="2020"/>
    <s v="00531000008FRNUAA4"/>
    <x v="15"/>
    <x v="1"/>
    <s v="0065A00000iVUItQAO"/>
    <x v="0"/>
    <s v="0055A000009GjocQAC"/>
    <x v="0"/>
    <n v="82600"/>
    <n v="0"/>
    <b v="0"/>
    <n v="0"/>
    <n v="0"/>
    <n v="1"/>
    <n v="0"/>
    <n v="1"/>
    <n v="0"/>
  </r>
  <r>
    <s v="0015A00001yXq28QAC"/>
    <x v="134"/>
    <n v="2018"/>
    <s v="0055A000006HDY9QAO"/>
    <x v="17"/>
    <x v="4"/>
    <s v="0065A00000jSpJ1QAK"/>
    <x v="0"/>
    <s v="0055A000008iLoJQAU"/>
    <x v="0"/>
    <n v="72600"/>
    <n v="0"/>
    <b v="0"/>
    <n v="0"/>
    <n v="0"/>
    <n v="1"/>
    <n v="0"/>
    <n v="1"/>
    <n v="0"/>
  </r>
  <r>
    <s v="0013100001fpKktAAE"/>
    <x v="230"/>
    <n v="2019"/>
    <s v="00531000008FRNUAA4"/>
    <x v="15"/>
    <x v="1"/>
    <s v="0065A00000iVOXPQA4"/>
    <x v="0"/>
    <s v="0055A000009sZg0QAE"/>
    <x v="0"/>
    <n v="82600"/>
    <n v="0"/>
    <b v="0"/>
    <n v="0"/>
    <n v="0"/>
    <n v="1"/>
    <n v="0"/>
    <n v="1"/>
    <n v="0"/>
  </r>
  <r>
    <s v="0013100001fr79BAAQ"/>
    <x v="340"/>
    <n v="2020"/>
    <s v="0055A000006HDY9QAO"/>
    <x v="15"/>
    <x v="7"/>
    <s v="0065A00000k1B3fQAE"/>
    <x v="0"/>
    <s v="0055A000008iLoJQAU"/>
    <x v="0"/>
    <n v="60650"/>
    <n v="0"/>
    <b v="0"/>
    <n v="0"/>
    <n v="0"/>
    <n v="1"/>
    <n v="0"/>
    <n v="1"/>
    <n v="0"/>
  </r>
  <r>
    <s v="0015A000022S9bhQAC"/>
    <x v="122"/>
    <n v="2020"/>
    <s v="00531000008FRNUAA4"/>
    <x v="15"/>
    <x v="1"/>
    <s v="0065A00000ldRlxQAE"/>
    <x v="0"/>
    <s v="0055A000009GjocQAC"/>
    <x v="0"/>
    <n v="66905"/>
    <n v="0"/>
    <b v="0"/>
    <n v="0"/>
    <n v="0"/>
    <n v="1"/>
    <n v="0"/>
    <n v="1"/>
    <n v="0"/>
  </r>
  <r>
    <s v="0015A00001yXDtSQAW"/>
    <x v="398"/>
    <n v="2020"/>
    <s v="0055A000008zqzaQAA"/>
    <x v="25"/>
    <x v="6"/>
    <s v="0065A00000k1G1VQAU"/>
    <x v="0"/>
    <s v="0055A000009GjocQAC"/>
    <x v="0"/>
    <n v="39950"/>
    <n v="0"/>
    <b v="0"/>
    <n v="0"/>
    <n v="0"/>
    <n v="1"/>
    <n v="0"/>
    <n v="1"/>
    <n v="0"/>
  </r>
  <r>
    <s v="0015A000021ODDgQAO"/>
    <x v="340"/>
    <n v="2020"/>
    <s v="0055A000006HDY9QAO"/>
    <x v="17"/>
    <x v="4"/>
    <s v="0065A00000k1jf1QAA"/>
    <x v="0"/>
    <s v="0055A000008iLoJQAU"/>
    <x v="0"/>
    <n v="82600"/>
    <n v="0"/>
    <b v="0"/>
    <n v="0"/>
    <n v="0"/>
    <n v="1"/>
    <n v="0"/>
    <n v="1"/>
    <n v="0"/>
  </r>
  <r>
    <s v="0015A000022TDUOQA4"/>
    <x v="399"/>
    <n v="2019"/>
    <s v="0055A000009s6n0QAA"/>
    <x v="14"/>
    <x v="6"/>
    <s v="0065A00000vsIORQA2"/>
    <x v="0"/>
    <s v="0055A000008iLoJQAU"/>
    <x v="0"/>
    <n v="78000"/>
    <n v="0"/>
    <b v="0"/>
    <n v="0"/>
    <n v="0"/>
    <n v="1"/>
    <n v="0"/>
    <n v="1"/>
    <n v="0"/>
  </r>
  <r>
    <s v="0015A00002DSHmXQAX"/>
    <x v="68"/>
    <n v="2022"/>
    <s v="00531000007KAu8AAG"/>
    <x v="15"/>
    <x v="13"/>
    <s v="0065A00001XGYdCQAX"/>
    <x v="0"/>
    <s v="00531000007KAu8AAG"/>
    <x v="0"/>
    <n v="97809"/>
    <n v="0"/>
    <b v="0"/>
    <n v="0"/>
    <n v="0"/>
    <n v="1"/>
    <n v="0"/>
    <n v="1"/>
    <n v="0"/>
  </r>
  <r>
    <s v="0015A00002HePHlQAN"/>
    <x v="340"/>
    <n v="2020"/>
    <s v="0055A000008iLoOQAU"/>
    <x v="15"/>
    <x v="3"/>
    <s v="0065A00001Z8vspQAB"/>
    <x v="0"/>
    <s v="00531000007KAu8AAG"/>
    <x v="0"/>
    <n v="111311.1"/>
    <n v="0"/>
    <b v="0"/>
    <n v="0"/>
    <n v="0"/>
    <n v="1"/>
    <n v="0"/>
    <n v="1"/>
    <n v="0"/>
  </r>
  <r>
    <s v="0015A000020xFjcQAE"/>
    <x v="177"/>
    <n v="2020"/>
    <s v="0055A000008zqzaQAA"/>
    <x v="15"/>
    <x v="3"/>
    <s v="0065A00001ZN33pQAD"/>
    <x v="0"/>
    <s v="0055A000008zqzaQAA"/>
    <x v="0"/>
    <n v="99903.6"/>
    <n v="0"/>
    <b v="0"/>
    <n v="0"/>
    <n v="0"/>
    <n v="1"/>
    <n v="0"/>
    <n v="1"/>
    <n v="0"/>
  </r>
  <r>
    <s v="0015A00001ztTzAQAU"/>
    <x v="400"/>
    <n v="2018"/>
    <s v="0055A000006HDY9QAO"/>
    <x v="15"/>
    <x v="7"/>
    <s v="0065A00000js4vHQAQ"/>
    <x v="0"/>
    <s v="0055A000008iLoJQAU"/>
    <x v="0"/>
    <n v="39950"/>
    <n v="0"/>
    <b v="0"/>
    <n v="0"/>
    <n v="0"/>
    <n v="1"/>
    <n v="0"/>
    <n v="1"/>
    <n v="0"/>
  </r>
  <r>
    <s v="0013100001qvZsSAAU"/>
    <x v="340"/>
    <n v="2020"/>
    <s v="0055A000008iLoJQAU"/>
    <x v="15"/>
    <x v="4"/>
    <s v="0065A00000ln9zFQAQ"/>
    <x v="0"/>
    <s v="0055A000008iLoJQAU"/>
    <x v="0"/>
    <n v="68150"/>
    <n v="0"/>
    <b v="0"/>
    <n v="0"/>
    <n v="0"/>
    <n v="1"/>
    <n v="0"/>
    <n v="1"/>
    <n v="0"/>
  </r>
  <r>
    <s v="0015A00002CU6yMQAT"/>
    <x v="68"/>
    <n v="2022"/>
    <s v="00531000007KAu8AAG"/>
    <x v="15"/>
    <x v="6"/>
    <s v="0065A00001SgtVHQAZ"/>
    <x v="0"/>
    <s v="00531000007KAu8AAG"/>
    <x v="0"/>
    <n v="91549"/>
    <n v="0"/>
    <b v="0"/>
    <n v="0"/>
    <n v="0"/>
    <n v="1"/>
    <n v="0"/>
    <n v="1"/>
    <n v="0"/>
  </r>
  <r>
    <s v="0013100001fsGopAAE"/>
    <x v="340"/>
    <n v="2020"/>
    <s v="0055A000008iLoOQAU"/>
    <x v="17"/>
    <x v="4"/>
    <s v="0065A00001G8baXQAR"/>
    <x v="0"/>
    <s v="0055A000008iLoJQAU"/>
    <x v="0"/>
    <n v="49950"/>
    <n v="0"/>
    <b v="0"/>
    <n v="0"/>
    <n v="0"/>
    <n v="1"/>
    <n v="0"/>
    <n v="1"/>
    <n v="0"/>
  </r>
  <r>
    <s v="0013100001hn662AAA"/>
    <x v="340"/>
    <n v="2020"/>
    <s v="0055A000009sZg0QAE"/>
    <x v="26"/>
    <x v="4"/>
    <s v="0065A00001XajURQAZ"/>
    <x v="0"/>
    <s v="0055A00000Bb2djQAB"/>
    <x v="0"/>
    <n v="81810"/>
    <n v="0"/>
    <b v="0"/>
    <n v="0"/>
    <n v="0"/>
    <n v="1"/>
    <n v="0"/>
    <n v="1"/>
    <n v="0"/>
  </r>
  <r>
    <s v="0015A0000269gyyQAA"/>
    <x v="68"/>
    <n v="2022"/>
    <s v="00531000007KAu8AAG"/>
    <x v="15"/>
    <x v="6"/>
    <s v="0065A00000nK49pQAC"/>
    <x v="0"/>
    <s v="00531000007KAu8AAG"/>
    <x v="0"/>
    <n v="91549"/>
    <n v="0"/>
    <b v="0"/>
    <n v="0"/>
    <n v="0"/>
    <n v="1"/>
    <n v="0"/>
    <n v="1"/>
    <n v="0"/>
  </r>
  <r>
    <s v="0013100001jbBzlAAE"/>
    <x v="139"/>
    <n v="2021"/>
    <s v="00531000008FRNUAA4"/>
    <x v="15"/>
    <x v="1"/>
    <s v="0065A00000lcgitQAA"/>
    <x v="0"/>
    <s v="0055A00000Bb2djQAB"/>
    <x v="0"/>
    <n v="66905"/>
    <n v="0"/>
    <b v="0"/>
    <n v="0"/>
    <n v="0"/>
    <n v="1"/>
    <n v="0"/>
    <n v="1"/>
    <n v="0"/>
  </r>
  <r>
    <s v="0013100001p4NvZAAU"/>
    <x v="139"/>
    <n v="2021"/>
    <s v="0055A000008iLoJQAU"/>
    <x v="15"/>
    <x v="7"/>
    <s v="0065A00001Xr41hQAB"/>
    <x v="0"/>
    <s v="0055A000008zqzaQAA"/>
    <x v="0"/>
    <n v="39960"/>
    <n v="0"/>
    <b v="0"/>
    <n v="0"/>
    <n v="0"/>
    <n v="1"/>
    <n v="0"/>
    <n v="1"/>
    <n v="0"/>
  </r>
  <r>
    <s v="0013100001enlrdAAA"/>
    <x v="139"/>
    <n v="2021"/>
    <s v="0055A000009sZg0QAE"/>
    <x v="17"/>
    <x v="7"/>
    <s v="0065A00001Wkth8QAB"/>
    <x v="0"/>
    <s v="0055A00000Bb2djQAB"/>
    <x v="0"/>
    <n v="90175"/>
    <n v="0"/>
    <b v="0"/>
    <n v="0"/>
    <n v="0"/>
    <n v="1"/>
    <n v="0"/>
    <n v="1"/>
    <n v="0"/>
  </r>
  <r>
    <s v="0015A00002JN5v2QAD"/>
    <x v="401"/>
    <n v="2021"/>
    <s v="0055A00000BNXCfQAP"/>
    <x v="26"/>
    <x v="6"/>
    <s v="0065A00001ZX0KVQA1"/>
    <x v="0"/>
    <s v="0055A00000BNXCfQAP"/>
    <x v="0"/>
    <n v="152000"/>
    <n v="0"/>
    <b v="0"/>
    <n v="0"/>
    <n v="0"/>
    <n v="1"/>
    <n v="0"/>
    <n v="1"/>
    <n v="0"/>
  </r>
  <r>
    <s v="0013100001jbToGAAU"/>
    <x v="402"/>
    <n v="2021"/>
    <s v="0055A000008iLoOQAU"/>
    <x v="15"/>
    <x v="0"/>
    <s v="0065A00001dCc5dQAC"/>
    <x v="0"/>
    <s v="0055A000008iLoOQAU"/>
    <x v="0"/>
    <n v="34000"/>
    <n v="0"/>
    <b v="0"/>
    <n v="0"/>
    <n v="0"/>
    <n v="1"/>
    <n v="0"/>
    <n v="1"/>
    <n v="0"/>
  </r>
  <r>
    <s v="0015A00002FGB6lQAH"/>
    <x v="403"/>
    <n v="2021"/>
    <s v="0055A000008iLoOQAU"/>
    <x v="15"/>
    <x v="1"/>
    <s v="0066e00001dzEY6AAM"/>
    <x v="0"/>
    <s v="0055A000008iLoOQAU"/>
    <x v="0"/>
    <n v="23184"/>
    <n v="0"/>
    <b v="0"/>
    <n v="0"/>
    <n v="0"/>
    <n v="1"/>
    <n v="0"/>
    <n v="1"/>
    <n v="0"/>
  </r>
  <r>
    <s v="0015A00002CwPb7QAF"/>
    <x v="404"/>
    <n v="2021"/>
    <s v="0055A000008iLoOQAU"/>
    <x v="15"/>
    <x v="0"/>
    <s v="0065A00001cp9FxQAI"/>
    <x v="0"/>
    <s v="0055A000008iLoOQAU"/>
    <x v="0"/>
    <n v="19200"/>
    <n v="0"/>
    <b v="0"/>
    <n v="0"/>
    <n v="0"/>
    <n v="1"/>
    <n v="0"/>
    <n v="1"/>
    <n v="0"/>
  </r>
  <r>
    <s v="0013100001mwsqbAAA"/>
    <x v="113"/>
    <n v="2020"/>
    <s v="0055A000008zqzaQAA"/>
    <x v="26"/>
    <x v="3"/>
    <s v="0065A00001aLRaXQAW"/>
    <x v="0"/>
    <s v="0055A00000Bnt5hQAB"/>
    <x v="0"/>
    <n v="6250"/>
    <n v="0"/>
    <b v="0"/>
    <n v="0"/>
    <n v="0"/>
    <n v="1"/>
    <n v="0"/>
    <n v="1"/>
    <n v="0"/>
  </r>
  <r>
    <s v="0013100001gbb7YAAQ"/>
    <x v="405"/>
    <n v="2021"/>
    <s v="0055A000008iLoOQAU"/>
    <x v="15"/>
    <x v="0"/>
    <s v="0065A00001cI1hjQAC"/>
    <x v="0"/>
    <s v="0055A000008zqzaQAA"/>
    <x v="0"/>
    <n v="140000"/>
    <n v="0"/>
    <b v="0"/>
    <n v="0"/>
    <n v="0"/>
    <n v="1"/>
    <n v="0"/>
    <n v="1"/>
    <n v="0"/>
  </r>
  <r>
    <s v="0015A000029WICzQAO"/>
    <x v="317"/>
    <n v="2021"/>
    <s v="0055A000008zqzaQAA"/>
    <x v="15"/>
    <x v="7"/>
    <s v="0065A00001bMAfqQAG"/>
    <x v="0"/>
    <s v="0055A00000Bd4j9QAB"/>
    <x v="0"/>
    <n v="165600"/>
    <n v="0"/>
    <b v="0"/>
    <n v="0"/>
    <n v="0"/>
    <n v="1"/>
    <n v="0"/>
    <n v="1"/>
    <n v="0"/>
  </r>
  <r>
    <s v="0015A00001tbWJzQAM"/>
    <x v="406"/>
    <n v="2021"/>
    <s v="0055A000008iLoOQAU"/>
    <x v="26"/>
    <x v="0"/>
    <s v="0065A00001XqLP9QAN"/>
    <x v="0"/>
    <s v="0055A00000Bnt5hQAB"/>
    <x v="0"/>
    <n v="140000"/>
    <n v="0"/>
    <b v="0"/>
    <n v="0"/>
    <n v="0"/>
    <n v="1"/>
    <n v="0"/>
    <n v="1"/>
    <n v="0"/>
  </r>
  <r>
    <s v="0015A00001taaMKQAY"/>
    <x v="407"/>
    <n v="2021"/>
    <s v="0055A000008zqzaQAA"/>
    <x v="15"/>
    <x v="3"/>
    <s v="0065A00000nKTkEQAW"/>
    <x v="0"/>
    <s v="0055A000008zqzaQAA"/>
    <x v="0"/>
    <n v="83600"/>
    <n v="0"/>
    <b v="0"/>
    <n v="0"/>
    <n v="0"/>
    <n v="1"/>
    <n v="0"/>
    <n v="1"/>
    <n v="0"/>
  </r>
  <r>
    <s v="0015A000020xFjcQAE"/>
    <x v="407"/>
    <n v="2021"/>
    <s v="0055A000008zqzaQAA"/>
    <x v="26"/>
    <x v="3"/>
    <s v="0065A00001ZN35HQAT"/>
    <x v="0"/>
    <s v="0055A000008zqzaQAA"/>
    <x v="0"/>
    <n v="150850"/>
    <n v="0"/>
    <b v="0"/>
    <n v="0"/>
    <n v="0"/>
    <n v="1"/>
    <n v="0"/>
    <n v="1"/>
    <n v="0"/>
  </r>
  <r>
    <s v="0015A00002FTqIFQA1"/>
    <x v="113"/>
    <n v="2020"/>
    <s v="0055A00000BNXCfQAP"/>
    <x v="15"/>
    <x v="6"/>
    <s v="0065A00001ZO7deQAD"/>
    <x v="0"/>
    <s v="0055A00000BNXCfQAP"/>
    <x v="0"/>
    <n v="6250"/>
    <n v="0"/>
    <b v="0"/>
    <n v="0"/>
    <n v="0"/>
    <n v="1"/>
    <n v="0"/>
    <n v="1"/>
    <n v="0"/>
  </r>
  <r>
    <s v="0015A00002DyShwQAF"/>
    <x v="113"/>
    <n v="2020"/>
    <s v="0055A000008iLmwQAE"/>
    <x v="26"/>
    <x v="1"/>
    <s v="0065A00001X8EUpQAN"/>
    <x v="0"/>
    <s v="0055A00000BNXCfQAP"/>
    <x v="0"/>
    <n v="127000"/>
    <n v="0"/>
    <b v="0"/>
    <n v="0"/>
    <n v="0"/>
    <n v="1"/>
    <n v="0"/>
    <n v="1"/>
    <n v="0"/>
  </r>
  <r>
    <s v="0015A00002OKbfQQAT"/>
    <x v="176"/>
    <n v="2021"/>
    <s v="0055A000008zqzaQAA"/>
    <x v="15"/>
    <x v="7"/>
    <s v="0065A00001bgwnEQAQ"/>
    <x v="0"/>
    <s v="0055A000008zqzaQAA"/>
    <x v="0"/>
    <n v="174800"/>
    <n v="0"/>
    <b v="0"/>
    <n v="0"/>
    <n v="0"/>
    <n v="1"/>
    <n v="0"/>
    <n v="1"/>
    <n v="0"/>
  </r>
  <r>
    <s v="0015A00002CT6eNQAT"/>
    <x v="361"/>
    <n v="2021"/>
    <s v="0055A000008iLmwQAE"/>
    <x v="26"/>
    <x v="7"/>
    <s v="0065A00001Y1IlyQAF"/>
    <x v="0"/>
    <s v="0055A00000Bnt5hQAB"/>
    <x v="0"/>
    <n v="142000"/>
    <n v="0"/>
    <b v="0"/>
    <n v="0"/>
    <n v="0"/>
    <n v="1"/>
    <n v="0"/>
    <n v="1"/>
    <n v="0"/>
  </r>
  <r>
    <s v="0015A00002G8KZlQAN"/>
    <x v="408"/>
    <n v="2021"/>
    <s v="0055A00000BNpn5QAD"/>
    <x v="15"/>
    <x v="7"/>
    <s v="0065A00001Y3rACQAZ"/>
    <x v="0"/>
    <s v="0055A00000BNXCfQAP"/>
    <x v="0"/>
    <n v="152000"/>
    <n v="0"/>
    <b v="0"/>
    <n v="0"/>
    <n v="0"/>
    <n v="1"/>
    <n v="0"/>
    <n v="1"/>
    <n v="0"/>
  </r>
  <r>
    <s v="0015A00002LhIhHQAV"/>
    <x v="409"/>
    <n v="2021"/>
    <s v="0055A000008zqzaQAA"/>
    <x v="15"/>
    <x v="7"/>
    <s v="0065A00001b9F3xQAE"/>
    <x v="0"/>
    <s v="0055A000008zqzaQAA"/>
    <x v="0"/>
    <n v="152000"/>
    <n v="0"/>
    <b v="0"/>
    <n v="0"/>
    <n v="0"/>
    <n v="1"/>
    <n v="0"/>
    <n v="1"/>
    <n v="0"/>
  </r>
  <r>
    <s v="0013100001frxefAAA"/>
    <x v="220"/>
    <n v="2017"/>
    <s v="00531000008FRNUAA4"/>
    <x v="15"/>
    <x v="1"/>
    <s v="0065A00000iTElIQAW"/>
    <x v="0"/>
    <s v="0055A000009sZg0QAE"/>
    <x v="0"/>
    <n v="11000"/>
    <n v="0"/>
    <b v="0"/>
    <n v="0"/>
    <n v="0"/>
    <n v="1"/>
    <n v="0"/>
    <n v="1"/>
    <n v="0"/>
  </r>
  <r>
    <s v="0013100001fqyo3AAA"/>
    <x v="24"/>
    <n v="2019"/>
    <s v="00531000007KAu8AAG"/>
    <x v="15"/>
    <x v="6"/>
    <s v="0065A00000iSDgtQAG"/>
    <x v="0"/>
    <s v="0055A000008zqzaQAA"/>
    <x v="0"/>
    <n v="32650"/>
    <n v="0"/>
    <b v="0"/>
    <n v="0"/>
    <n v="0"/>
    <n v="1"/>
    <n v="0"/>
    <n v="1"/>
    <n v="0"/>
  </r>
  <r>
    <s v="0015A00002GoGR6QAN"/>
    <x v="402"/>
    <n v="2021"/>
    <s v="0055A00000BclF5QAJ"/>
    <x v="26"/>
    <x v="3"/>
    <s v="0065A00001dfRHuQAM"/>
    <x v="0"/>
    <s v="0055A00000BclF5QAJ"/>
    <x v="0"/>
    <n v="213"/>
    <n v="0"/>
    <b v="0"/>
    <n v="0"/>
    <n v="0"/>
    <n v="1"/>
    <n v="0"/>
    <n v="1"/>
    <n v="0"/>
  </r>
  <r>
    <s v="0015A000026AUVzQAO"/>
    <x v="410"/>
    <n v="2021"/>
    <s v="0055A000008iLoOQAU"/>
    <x v="15"/>
    <x v="1"/>
    <s v="0066e00001e03q6AAA"/>
    <x v="0"/>
    <s v="0055A000008iLoOQAU"/>
    <x v="0"/>
    <n v="3795"/>
    <n v="0"/>
    <b v="0"/>
    <n v="0"/>
    <n v="0"/>
    <n v="1"/>
    <n v="0"/>
    <n v="1"/>
    <n v="0"/>
  </r>
  <r>
    <s v="0013100001fqyo3AAA"/>
    <x v="411"/>
    <n v="2019"/>
    <s v="0055A000009sZg0QAE"/>
    <x v="16"/>
    <x v="7"/>
    <s v="0065A00001CKYFSQA5"/>
    <x v="0"/>
    <s v="0055A000009sZg0QAE"/>
    <x v="0"/>
    <n v="2650"/>
    <n v="0"/>
    <b v="0"/>
    <n v="0"/>
    <n v="0"/>
    <n v="1"/>
    <n v="0"/>
    <n v="1"/>
    <n v="0"/>
  </r>
  <r>
    <s v="0015A00002JLfHqQAL"/>
    <x v="113"/>
    <n v="2020"/>
    <s v="0055A000008iLoOQAU"/>
    <x v="26"/>
    <x v="7"/>
    <s v="0065A00001ZP4ufQAD"/>
    <x v="0"/>
    <s v="0055A000008iLoOQAU"/>
    <x v="0"/>
    <n v="15160"/>
    <n v="0"/>
    <b v="0"/>
    <n v="0"/>
    <n v="0"/>
    <n v="1"/>
    <n v="0"/>
    <n v="1"/>
    <n v="0"/>
  </r>
  <r>
    <s v="0013100001puTb4AAE"/>
    <x v="373"/>
    <n v="2021"/>
    <s v="0055A000008iLoOQAU"/>
    <x v="15"/>
    <x v="0"/>
    <s v="0065A00001dL1ZwQAK"/>
    <x v="0"/>
    <s v="0055A000008iLoOQAU"/>
    <x v="0"/>
    <n v="5145"/>
    <n v="0"/>
    <b v="0"/>
    <n v="0"/>
    <n v="0"/>
    <n v="1"/>
    <n v="0"/>
    <n v="1"/>
    <n v="0"/>
  </r>
  <r>
    <s v="0015A00002CwwHuQAJ"/>
    <x v="412"/>
    <n v="2021"/>
    <s v="0055A000008iLoOQAU"/>
    <x v="17"/>
    <x v="4"/>
    <s v="0066e00001e0KlpAAE"/>
    <x v="0"/>
    <s v="0055A000008iLoOQAU"/>
    <x v="0"/>
    <n v="8950"/>
    <n v="0"/>
    <b v="0"/>
    <n v="0"/>
    <n v="0"/>
    <n v="1"/>
    <n v="0"/>
    <n v="1"/>
    <n v="0"/>
  </r>
  <r>
    <s v="0013100001kbnWUAAY"/>
    <x v="413"/>
    <n v="2021"/>
    <s v="0055A000008iLoOQAU"/>
    <x v="15"/>
    <x v="5"/>
    <s v="0066e00001e14dXAAQ"/>
    <x v="0"/>
    <s v="0055A000008iLoOQAU"/>
    <x v="0"/>
    <n v="8950"/>
    <n v="0"/>
    <b v="0"/>
    <n v="0"/>
    <n v="0"/>
    <n v="1"/>
    <n v="0"/>
    <n v="1"/>
    <n v="0"/>
  </r>
  <r>
    <s v="0013100001fqwyfAAA"/>
    <x v="414"/>
    <n v="2021"/>
    <s v="0055A000008iLoOQAU"/>
    <x v="15"/>
    <x v="4"/>
    <s v="0066e00001e1F6FAAU"/>
    <x v="0"/>
    <s v="0055A000008iLoOQAU"/>
    <x v="0"/>
    <n v="8950"/>
    <n v="0"/>
    <b v="0"/>
    <n v="0"/>
    <n v="0"/>
    <n v="1"/>
    <n v="0"/>
    <n v="1"/>
    <n v="0"/>
  </r>
  <r>
    <s v="0015A00001tasCtQAI"/>
    <x v="279"/>
    <n v="2020"/>
    <s v="0055A000008iLoOQAU"/>
    <x v="26"/>
    <x v="3"/>
    <s v="0065A00001ZOQ29QAH"/>
    <x v="0"/>
    <s v="0055A000008iLoOQAU"/>
    <x v="0"/>
    <n v="8950"/>
    <n v="0"/>
    <b v="0"/>
    <n v="0"/>
    <n v="0"/>
    <n v="1"/>
    <n v="0"/>
    <n v="1"/>
    <n v="0"/>
  </r>
  <r>
    <s v="0015A000026muqCQAQ"/>
    <x v="415"/>
    <n v="2021"/>
    <s v="0055A000008iLoOQAU"/>
    <x v="15"/>
    <x v="0"/>
    <s v="0065A00001dAGukQAG"/>
    <x v="0"/>
    <s v="0055A000008iLoOQAU"/>
    <x v="0"/>
    <n v="8950"/>
    <n v="0"/>
    <b v="0"/>
    <n v="0"/>
    <n v="0"/>
    <n v="1"/>
    <n v="0"/>
    <n v="1"/>
    <n v="0"/>
  </r>
  <r>
    <s v="0013100001jbTo6AAE"/>
    <x v="416"/>
    <n v="2021"/>
    <s v="0055A000008iLoOQAU"/>
    <x v="17"/>
    <x v="0"/>
    <s v="0065A00001dL7OuQAK"/>
    <x v="0"/>
    <s v="0055A000008iLoOQAU"/>
    <x v="0"/>
    <n v="12899.27"/>
    <n v="0"/>
    <b v="0"/>
    <n v="0"/>
    <n v="0"/>
    <n v="1"/>
    <n v="0"/>
    <n v="1"/>
    <n v="0"/>
  </r>
  <r>
    <s v="0013100001frxefAAA"/>
    <x v="417"/>
    <n v="2019"/>
    <s v="0055A000008iLoOQAU"/>
    <x v="15"/>
    <x v="5"/>
    <s v="0065A00001G65EEQAZ"/>
    <x v="0"/>
    <s v="0055A000008iLoOQAU"/>
    <x v="0"/>
    <n v="8950"/>
    <n v="0"/>
    <b v="0"/>
    <n v="0"/>
    <n v="0"/>
    <n v="1"/>
    <n v="0"/>
    <n v="1"/>
    <n v="0"/>
  </r>
  <r>
    <s v="0015A000026oiG4QAI"/>
    <x v="113"/>
    <n v="2020"/>
    <s v="0055A000008iLoOQAU"/>
    <x v="26"/>
    <x v="4"/>
    <s v="0065A00001Z1Xh8QAF"/>
    <x v="0"/>
    <s v="0055A000008iLoOQAU"/>
    <x v="0"/>
    <n v="6500"/>
    <n v="0"/>
    <b v="0"/>
    <n v="0"/>
    <n v="0"/>
    <n v="1"/>
    <n v="0"/>
    <n v="1"/>
    <n v="0"/>
  </r>
  <r>
    <s v="0013100001k6JgGAAU"/>
    <x v="418"/>
    <n v="2021"/>
    <s v="0055A000008iLoOQAU"/>
    <x v="26"/>
    <x v="11"/>
    <s v="0065A00001bMybiQAC"/>
    <x v="0"/>
    <s v="0055A000008iLoOQAU"/>
    <x v="0"/>
    <n v="5244.75"/>
    <n v="0"/>
    <b v="0"/>
    <n v="0"/>
    <n v="0"/>
    <n v="1"/>
    <n v="0"/>
    <n v="1"/>
    <n v="0"/>
  </r>
  <r>
    <s v="0015A00002K6A5vQAF"/>
    <x v="155"/>
    <n v="2021"/>
    <s v="0055A000008iLoOQAU"/>
    <x v="15"/>
    <x v="7"/>
    <s v="0065A00001bp6vRQAQ"/>
    <x v="0"/>
    <s v="0055A000008iLoOQAU"/>
    <x v="0"/>
    <n v="8950"/>
    <n v="0"/>
    <b v="0"/>
    <n v="0"/>
    <n v="0"/>
    <n v="1"/>
    <n v="0"/>
    <n v="1"/>
    <n v="0"/>
  </r>
  <r>
    <s v="0013100001gZd3uAAC"/>
    <x v="419"/>
    <n v="2019"/>
    <s v="0055A000008iLoOQAU"/>
    <x v="26"/>
    <x v="0"/>
    <s v="0065A00001F9ScsQAF"/>
    <x v="0"/>
    <s v="0055A000008iLoOQAU"/>
    <x v="0"/>
    <n v="6500"/>
    <n v="0"/>
    <b v="0"/>
    <n v="0"/>
    <n v="0"/>
    <n v="1"/>
    <n v="0"/>
    <n v="1"/>
    <n v="0"/>
  </r>
  <r>
    <s v="0013100001k6JgGAAU"/>
    <x v="420"/>
    <n v="2020"/>
    <s v="0055A000008iLoOQAU"/>
    <x v="26"/>
    <x v="11"/>
    <s v="0065A00001ZjNg9QAF"/>
    <x v="0"/>
    <s v="0055A000008iLoOQAU"/>
    <x v="0"/>
    <n v="8950"/>
    <n v="0"/>
    <b v="0"/>
    <n v="0"/>
    <n v="0"/>
    <n v="1"/>
    <n v="0"/>
    <n v="1"/>
    <n v="0"/>
  </r>
  <r>
    <s v="0013100001mwsqbAAA"/>
    <x v="102"/>
    <n v="2020"/>
    <s v="0055A000008iLoOQAU"/>
    <x v="26"/>
    <x v="0"/>
    <s v="0065A00001a3LLVQA2"/>
    <x v="0"/>
    <s v="0055A000008iLoOQAU"/>
    <x v="0"/>
    <n v="8950"/>
    <n v="0"/>
    <b v="0"/>
    <n v="0"/>
    <n v="0"/>
    <n v="1"/>
    <n v="0"/>
    <n v="1"/>
    <n v="0"/>
  </r>
  <r>
    <s v="0013100001gbOlhAAE"/>
    <x v="113"/>
    <n v="2020"/>
    <s v="0055A000008iLoOQAU"/>
    <x v="26"/>
    <x v="11"/>
    <s v="0065A00001ZVQiyQAH"/>
    <x v="0"/>
    <s v="0055A000008zqzaQAA"/>
    <x v="0"/>
    <n v="8950"/>
    <n v="0"/>
    <b v="0"/>
    <n v="0"/>
    <n v="0"/>
    <n v="1"/>
    <n v="0"/>
    <n v="1"/>
    <n v="0"/>
  </r>
  <r>
    <s v="0013100001puTb4AAE"/>
    <x v="421"/>
    <n v="2020"/>
    <s v="0055A000008iLoOQAU"/>
    <x v="26"/>
    <x v="0"/>
    <s v="0065A00001aLRP5QAO"/>
    <x v="0"/>
    <s v="0055A000008iLoOQAU"/>
    <x v="0"/>
    <n v="4995"/>
    <n v="0"/>
    <b v="0"/>
    <n v="0"/>
    <n v="0"/>
    <n v="1"/>
    <n v="0"/>
    <n v="1"/>
    <n v="0"/>
  </r>
  <r>
    <s v="0015A00001taaMKQAY"/>
    <x v="176"/>
    <n v="2021"/>
    <s v="0055A000008zqzaQAA"/>
    <x v="26"/>
    <x v="6"/>
    <s v="0065A00001TjPXcQAN"/>
    <x v="0"/>
    <s v="0055A000008iLoOQAU"/>
    <x v="0"/>
    <n v="85725"/>
    <n v="0"/>
    <b v="0"/>
    <n v="0"/>
    <n v="0"/>
    <n v="1"/>
    <n v="0"/>
    <n v="1"/>
    <n v="0"/>
  </r>
  <r>
    <s v="0013100001jbqg0AAA"/>
    <x v="363"/>
    <n v="2019"/>
    <s v="0055A000008zqzaQAA"/>
    <x v="26"/>
    <x v="7"/>
    <s v="0065A000019jMVzQAM"/>
    <x v="0"/>
    <s v="0055A000008zqzaQAA"/>
    <x v="0"/>
    <n v="8950"/>
    <n v="0"/>
    <b v="0"/>
    <n v="0"/>
    <n v="0"/>
    <n v="1"/>
    <n v="0"/>
    <n v="1"/>
    <n v="0"/>
  </r>
  <r>
    <s v="0013100001gWxtDAAS"/>
    <x v="422"/>
    <n v="2021"/>
    <s v="0055A000008iLoOQAU"/>
    <x v="17"/>
    <x v="0"/>
    <s v="0066e00001e1HiGAAU"/>
    <x v="0"/>
    <s v="0055A000008iLoOQAU"/>
    <x v="0"/>
    <n v="13950"/>
    <n v="0"/>
    <b v="0"/>
    <n v="0"/>
    <n v="0"/>
    <n v="1"/>
    <n v="0"/>
    <n v="1"/>
    <n v="0"/>
  </r>
  <r>
    <s v="0013100001gZda5AAC"/>
    <x v="113"/>
    <n v="2020"/>
    <s v="0055A000008iLoOQAU"/>
    <x v="26"/>
    <x v="6"/>
    <s v="0065A00001aLSlpQAG"/>
    <x v="0"/>
    <s v="0055A000008iLoOQAU"/>
    <x v="0"/>
    <n v="9995"/>
    <n v="0"/>
    <b v="0"/>
    <n v="0"/>
    <n v="0"/>
    <n v="1"/>
    <n v="0"/>
    <n v="1"/>
    <n v="0"/>
  </r>
  <r>
    <s v="0013100001puTdTAAU"/>
    <x v="423"/>
    <n v="2020"/>
    <s v="0055A000008iLoOQAU"/>
    <x v="26"/>
    <x v="4"/>
    <s v="0065A00001ZuKQBQA3"/>
    <x v="0"/>
    <s v="0055A00000Bb2djQAB"/>
    <x v="0"/>
    <n v="4475"/>
    <n v="0"/>
    <b v="0"/>
    <n v="0"/>
    <n v="0"/>
    <n v="1"/>
    <n v="0"/>
    <n v="1"/>
    <n v="0"/>
  </r>
  <r>
    <s v="0013100001gWxm7AAC"/>
    <x v="421"/>
    <n v="2020"/>
    <s v="0055A000008iLoOQAU"/>
    <x v="26"/>
    <x v="4"/>
    <s v="0065A00001ZHpUlQAL"/>
    <x v="0"/>
    <s v="0055A000008iLoOQAU"/>
    <x v="0"/>
    <n v="13950"/>
    <n v="0"/>
    <b v="0"/>
    <n v="0"/>
    <n v="0"/>
    <n v="1"/>
    <n v="0"/>
    <n v="1"/>
    <n v="0"/>
  </r>
  <r>
    <s v="0013100001gWxm7AAC"/>
    <x v="421"/>
    <n v="2020"/>
    <s v="0055A000008iLoOQAU"/>
    <x v="26"/>
    <x v="4"/>
    <s v="0065A00001ZHpr1QAD"/>
    <x v="0"/>
    <s v="0055A000008iLoOQAU"/>
    <x v="0"/>
    <n v="13950"/>
    <n v="0"/>
    <b v="0"/>
    <n v="0"/>
    <n v="0"/>
    <n v="1"/>
    <n v="0"/>
    <n v="1"/>
    <n v="0"/>
  </r>
  <r>
    <s v="0015A00001tbWJzQAM"/>
    <x v="117"/>
    <n v="2020"/>
    <s v="00531000008FRNUAA4"/>
    <x v="15"/>
    <x v="1"/>
    <s v="0065A00000i4zC1QAI"/>
    <x v="0"/>
    <s v="0055A000009GjocQAC"/>
    <x v="0"/>
    <n v="61450"/>
    <n v="0"/>
    <b v="0"/>
    <n v="0"/>
    <n v="0"/>
    <n v="1"/>
    <n v="0"/>
    <n v="1"/>
    <n v="0"/>
  </r>
  <r>
    <s v="0015A00001xOrX9QAK"/>
    <x v="117"/>
    <n v="2020"/>
    <s v="00531000008FRNUAA4"/>
    <x v="15"/>
    <x v="4"/>
    <s v="0065A00000iRxWFQA0"/>
    <x v="0"/>
    <s v="0055A000009GjocQAC"/>
    <x v="0"/>
    <n v="61450"/>
    <n v="0"/>
    <b v="0"/>
    <n v="0"/>
    <n v="0"/>
    <n v="1"/>
    <n v="0"/>
    <n v="1"/>
    <n v="0"/>
  </r>
  <r>
    <s v="0013100001jbqg3AAA"/>
    <x v="117"/>
    <n v="2020"/>
    <s v="00531000008FRNUAA4"/>
    <x v="15"/>
    <x v="7"/>
    <s v="0065A00000iTCHbQAO"/>
    <x v="0"/>
    <s v="0055A000009GjocQAC"/>
    <x v="0"/>
    <n v="72600"/>
    <n v="0"/>
    <b v="0"/>
    <n v="0"/>
    <n v="0"/>
    <n v="1"/>
    <n v="0"/>
    <n v="1"/>
    <n v="0"/>
  </r>
  <r>
    <s v="0015A00001xPWrZQAW"/>
    <x v="363"/>
    <n v="2019"/>
    <s v="0055A000008iLoJQAU"/>
    <x v="15"/>
    <x v="7"/>
    <s v="0065A00000ln5dyQAA"/>
    <x v="0"/>
    <s v="0055A000008iLoJQAU"/>
    <x v="0"/>
    <n v="74250"/>
    <n v="0"/>
    <b v="0"/>
    <n v="0"/>
    <n v="0"/>
    <n v="1"/>
    <n v="0"/>
    <n v="1"/>
    <n v="0"/>
  </r>
  <r>
    <s v="0013100001puTb4AAE"/>
    <x v="113"/>
    <n v="2020"/>
    <s v="0055A000009GjocQAC"/>
    <x v="15"/>
    <x v="4"/>
    <s v="0065A00001YHiEQQA1"/>
    <x v="0"/>
    <s v="0055A000009GjocQAC"/>
    <x v="0"/>
    <n v="62885"/>
    <n v="0"/>
    <b v="0"/>
    <n v="0"/>
    <n v="0"/>
    <n v="1"/>
    <n v="0"/>
    <n v="1"/>
    <n v="0"/>
  </r>
  <r>
    <s v="0015A000026nO6XQAU"/>
    <x v="113"/>
    <n v="2020"/>
    <s v="0055A000008iLoOQAU"/>
    <x v="15"/>
    <x v="11"/>
    <s v="0065A00000nLx7TQAS"/>
    <x v="0"/>
    <s v="0055A000008iLoJQAU"/>
    <x v="0"/>
    <n v="85725"/>
    <n v="0"/>
    <b v="0"/>
    <n v="0"/>
    <n v="0"/>
    <n v="1"/>
    <n v="0"/>
    <n v="1"/>
    <n v="0"/>
  </r>
  <r>
    <s v="0015A00002Cvd8YQAR"/>
    <x v="176"/>
    <n v="2021"/>
    <s v="0055A000008iLoOQAU"/>
    <x v="15"/>
    <x v="6"/>
    <s v="0065A00001Th8uEQAR"/>
    <x v="0"/>
    <s v="0055A00000Bb2djQAB"/>
    <x v="0"/>
    <n v="84390"/>
    <n v="0"/>
    <b v="0"/>
    <n v="0"/>
    <n v="0"/>
    <n v="1"/>
    <n v="0"/>
    <n v="1"/>
    <n v="0"/>
  </r>
  <r>
    <s v="0015A00001taVl0QAE"/>
    <x v="95"/>
    <n v="2020"/>
    <s v="00531000008FRNUAA4"/>
    <x v="17"/>
    <x v="7"/>
    <s v="0065A00000i3noKQAQ"/>
    <x v="0"/>
    <s v="0055A000008zqzaQAA"/>
    <x v="0"/>
    <n v="57394"/>
    <n v="0"/>
    <b v="0"/>
    <n v="0"/>
    <n v="0"/>
    <n v="1"/>
    <n v="0"/>
    <n v="1"/>
    <n v="0"/>
  </r>
  <r>
    <s v="0015A00002OKA2mQAH"/>
    <x v="424"/>
    <n v="2021"/>
    <s v="0055A000008zqzaQAA"/>
    <x v="15"/>
    <x v="7"/>
    <s v="0065A00001bOA0oQAG"/>
    <x v="0"/>
    <s v="0055A000008zqzaQAA"/>
    <x v="0"/>
    <n v="93085"/>
    <n v="0"/>
    <b v="0"/>
    <n v="0"/>
    <n v="0"/>
    <n v="1"/>
    <n v="0"/>
    <n v="1"/>
    <n v="0"/>
  </r>
  <r>
    <s v="0015A00002GqDnIQAV"/>
    <x v="176"/>
    <n v="2021"/>
    <s v="0055A00000BNpn5QAD"/>
    <x v="16"/>
    <x v="6"/>
    <s v="0065A00001bLusvQAC"/>
    <x v="0"/>
    <s v="0055A00000BNpn5QAD"/>
    <x v="0"/>
    <n v="61875"/>
    <n v="0"/>
    <b v="0"/>
    <n v="0"/>
    <n v="0"/>
    <n v="1"/>
    <n v="0"/>
    <n v="1"/>
    <n v="0"/>
  </r>
  <r>
    <s v="0015A00001ztcpwQAA"/>
    <x v="405"/>
    <n v="2021"/>
    <s v="0055A000008iLoOQAU"/>
    <x v="15"/>
    <x v="7"/>
    <s v="0065A00001dCWEWQA4"/>
    <x v="0"/>
    <s v="0055A000008iLoOQAU"/>
    <x v="0"/>
    <n v="23983.75"/>
    <n v="0"/>
    <b v="0"/>
    <n v="0"/>
    <n v="0"/>
    <n v="1"/>
    <n v="0"/>
    <n v="1"/>
    <n v="0"/>
  </r>
  <r>
    <s v="0015A000029WKYLQA4"/>
    <x v="113"/>
    <n v="2020"/>
    <s v="0055A000008iLoOQAU"/>
    <x v="15"/>
    <x v="6"/>
    <s v="0065A00001CKXUgQAP"/>
    <x v="0"/>
    <s v="0055A000008iLoJQAU"/>
    <x v="0"/>
    <n v="70950"/>
    <n v="0"/>
    <b v="0"/>
    <n v="0"/>
    <n v="0"/>
    <n v="1"/>
    <n v="0"/>
    <n v="1"/>
    <n v="0"/>
  </r>
  <r>
    <s v="0015A000028lfCiQAI"/>
    <x v="113"/>
    <n v="2020"/>
    <s v="0055A000008iLoOQAU"/>
    <x v="17"/>
    <x v="6"/>
    <s v="0065A00001YxhIEQAZ"/>
    <x v="0"/>
    <s v="0055A000009GjocQAC"/>
    <x v="0"/>
    <n v="83140"/>
    <n v="0"/>
    <b v="0"/>
    <n v="0"/>
    <n v="0"/>
    <n v="1"/>
    <n v="0"/>
    <n v="1"/>
    <n v="0"/>
  </r>
  <r>
    <s v="0013100001hoCcAAAU"/>
    <x v="113"/>
    <n v="2020"/>
    <s v="00531000008FRNUAA4"/>
    <x v="15"/>
    <x v="1"/>
    <s v="0065A00000ldM7JQAU"/>
    <x v="0"/>
    <s v="0055A000008zqzaQAA"/>
    <x v="0"/>
    <n v="66905"/>
    <n v="0"/>
    <b v="0"/>
    <n v="0"/>
    <n v="0"/>
    <n v="1"/>
    <n v="0"/>
    <n v="1"/>
    <n v="0"/>
  </r>
  <r>
    <s v="0013100001qyrRZAAY"/>
    <x v="425"/>
    <n v="2020"/>
    <s v="0055A000008iLoOQAU"/>
    <x v="26"/>
    <x v="7"/>
    <s v="0065A00001ZFm5MQAT"/>
    <x v="0"/>
    <s v="0055A000008iLoOQAU"/>
    <x v="0"/>
    <n v="7500"/>
    <n v="0"/>
    <b v="0"/>
    <n v="0"/>
    <n v="0"/>
    <n v="1"/>
    <n v="0"/>
    <n v="1"/>
    <n v="0"/>
  </r>
  <r>
    <s v="0015A00001yXDtSQAW"/>
    <x v="176"/>
    <n v="2021"/>
    <s v="00531000008FRNUAA4"/>
    <x v="25"/>
    <x v="6"/>
    <s v="0065A00000iUvh8QAC"/>
    <x v="0"/>
    <s v="0055A00000Bb2djQAB"/>
    <x v="0"/>
    <n v="72600"/>
    <n v="0"/>
    <b v="0"/>
    <n v="0"/>
    <n v="0"/>
    <n v="1"/>
    <n v="0"/>
    <n v="1"/>
    <n v="0"/>
  </r>
  <r>
    <s v="0015A000029WKYLQA4"/>
    <x v="113"/>
    <n v="2020"/>
    <s v="0055A000008iLoJQAU"/>
    <x v="15"/>
    <x v="7"/>
    <s v="0065A00001ZG2xUQAT"/>
    <x v="0"/>
    <s v="0055A000008iLmcQAE"/>
    <x v="0"/>
    <n v="101214"/>
    <n v="0"/>
    <b v="0"/>
    <n v="0"/>
    <n v="0"/>
    <n v="1"/>
    <n v="0"/>
    <n v="1"/>
    <n v="0"/>
  </r>
  <r>
    <s v="0013100001p4OLLAA2"/>
    <x v="176"/>
    <n v="2021"/>
    <s v="0055A000008zqzaQAA"/>
    <x v="25"/>
    <x v="7"/>
    <s v="0065A00000k1NBMQA2"/>
    <x v="0"/>
    <s v="0055A00000Bb2djQAB"/>
    <x v="0"/>
    <n v="39950"/>
    <n v="0"/>
    <b v="0"/>
    <n v="0"/>
    <n v="0"/>
    <n v="1"/>
    <n v="0"/>
    <n v="1"/>
    <n v="0"/>
  </r>
  <r>
    <s v="0015A00002CwDlkQAF"/>
    <x v="176"/>
    <n v="2021"/>
    <s v="0055A000009sZg0QAE"/>
    <x v="26"/>
    <x v="7"/>
    <s v="0065A00001TjHf1QAF"/>
    <x v="0"/>
    <s v="0055A00000Bb2djQAB"/>
    <x v="0"/>
    <n v="86700"/>
    <n v="0"/>
    <b v="0"/>
    <n v="0"/>
    <n v="0"/>
    <n v="1"/>
    <n v="0"/>
    <n v="1"/>
    <n v="0"/>
  </r>
  <r>
    <s v="0013100001fsBp7AAE"/>
    <x v="426"/>
    <n v="2020"/>
    <s v="0055A000008iLoOQAU"/>
    <x v="26"/>
    <x v="7"/>
    <s v="0065A00001bASvPQAW"/>
    <x v="0"/>
    <s v="0055A000008iLoOQAU"/>
    <x v="0"/>
    <n v="12000"/>
    <n v="0"/>
    <b v="0"/>
    <n v="0"/>
    <n v="0"/>
    <n v="1"/>
    <n v="0"/>
    <n v="1"/>
    <n v="0"/>
  </r>
  <r>
    <s v="0013100001puTdTAAU"/>
    <x v="98"/>
    <n v="2020"/>
    <s v="0055A000008iLoOQAU"/>
    <x v="15"/>
    <x v="4"/>
    <s v="0065A00001XKVWyQAP"/>
    <x v="0"/>
    <s v="0055A000008zqzaQAA"/>
    <x v="0"/>
    <n v="136000"/>
    <n v="0"/>
    <b v="0"/>
    <n v="0"/>
    <n v="0"/>
    <n v="1"/>
    <n v="0"/>
    <n v="1"/>
    <n v="0"/>
  </r>
  <r>
    <s v="0015A000020xFjcQAE"/>
    <x v="73"/>
    <n v="2020"/>
    <s v="0055A00000Bnt5hQAB"/>
    <x v="15"/>
    <x v="6"/>
    <s v="0065A00001bh85BQAQ"/>
    <x v="0"/>
    <s v="0055A00000Bnt5hQAB"/>
    <x v="0"/>
    <n v="144000"/>
    <n v="0"/>
    <b v="0"/>
    <n v="0"/>
    <n v="0"/>
    <n v="1"/>
    <n v="0"/>
    <n v="1"/>
    <n v="0"/>
  </r>
  <r>
    <s v="0015A00002ElAe3QAF"/>
    <x v="61"/>
    <n v="2020"/>
    <s v="0055A000008iLoOQAU"/>
    <x v="26"/>
    <x v="3"/>
    <s v="0065A00001XHkSVQA1"/>
    <x v="0"/>
    <s v="0055A000008zqzaQAA"/>
    <x v="0"/>
    <n v="104550"/>
    <n v="0"/>
    <b v="0"/>
    <n v="0"/>
    <n v="0"/>
    <n v="1"/>
    <n v="0"/>
    <n v="1"/>
    <n v="0"/>
  </r>
  <r>
    <s v="0013100001hn662AAA"/>
    <x v="98"/>
    <n v="2020"/>
    <s v="0055A000008zqzaQAA"/>
    <x v="26"/>
    <x v="4"/>
    <s v="0065A00001YxmaZQAR"/>
    <x v="0"/>
    <s v="0055A000008zqzaQAA"/>
    <x v="0"/>
    <n v="136000"/>
    <n v="0"/>
    <b v="0"/>
    <n v="0"/>
    <n v="0"/>
    <n v="1"/>
    <n v="0"/>
    <n v="1"/>
    <n v="0"/>
  </r>
  <r>
    <s v="0015A00002DSLMyQAP"/>
    <x v="426"/>
    <n v="2020"/>
    <s v="0055A000008iLoOQAU"/>
    <x v="26"/>
    <x v="7"/>
    <s v="0065A00001Z6qcMQAR"/>
    <x v="0"/>
    <s v="0055A000008zqzaQAA"/>
    <x v="0"/>
    <n v="4000"/>
    <n v="0"/>
    <b v="0"/>
    <n v="0"/>
    <n v="0"/>
    <n v="1"/>
    <n v="0"/>
    <n v="1"/>
    <n v="0"/>
  </r>
  <r>
    <s v="0015A000027zQp2QAE"/>
    <x v="170"/>
    <n v="2019"/>
    <s v="0055A000008iLoJQAU"/>
    <x v="26"/>
    <x v="7"/>
    <s v="0065A00001X8TJVQA3"/>
    <x v="0"/>
    <s v="0055A000008iLoJQAU"/>
    <x v="0"/>
    <n v="10045"/>
    <n v="0"/>
    <b v="0"/>
    <n v="0"/>
    <n v="0"/>
    <n v="1"/>
    <n v="0"/>
    <n v="1"/>
    <n v="0"/>
  </r>
  <r>
    <s v="0013100001p4D1HAAU"/>
    <x v="107"/>
    <n v="2017"/>
    <s v="00531000008FRNUAA4"/>
    <x v="17"/>
    <x v="1"/>
    <s v="0065A00000i3NXEQA2"/>
    <x v="0"/>
    <s v="0055A000008zqzaQAA"/>
    <x v="0"/>
    <n v="4750"/>
    <n v="0"/>
    <b v="0"/>
    <n v="0"/>
    <n v="0"/>
    <n v="1"/>
    <n v="0"/>
    <n v="1"/>
    <n v="0"/>
  </r>
  <r>
    <s v="0015A000026mHowQAE"/>
    <x v="427"/>
    <n v="2019"/>
    <s v="0055A000008iLoOQAU"/>
    <x v="26"/>
    <x v="3"/>
    <s v="0065A00001Th7ITQAZ"/>
    <x v="0"/>
    <s v="0055A000008iLoOQAU"/>
    <x v="0"/>
    <n v="213"/>
    <n v="0"/>
    <b v="0"/>
    <n v="0"/>
    <n v="0"/>
    <n v="1"/>
    <n v="0"/>
    <n v="1"/>
    <n v="0"/>
  </r>
  <r>
    <s v="0015A00001tbMY6QAM"/>
    <x v="38"/>
    <n v="2018"/>
    <s v="0055A000008iLoOQAU"/>
    <x v="26"/>
    <x v="7"/>
    <s v="0065A00000ldzQGQAY"/>
    <x v="0"/>
    <s v="0055A000008iLoOQAU"/>
    <x v="0"/>
    <n v="198"/>
    <n v="0"/>
    <b v="0"/>
    <n v="0"/>
    <n v="0"/>
    <n v="1"/>
    <n v="0"/>
    <n v="1"/>
    <n v="0"/>
  </r>
  <r>
    <s v="0015A00001xPWrZQAW"/>
    <x v="233"/>
    <n v="2018"/>
    <s v="00531000008FRNUAA4"/>
    <x v="15"/>
    <x v="1"/>
    <s v="0065A00000jSSLHQA4"/>
    <x v="0"/>
    <s v="0055A000008iLoJQAU"/>
    <x v="0"/>
    <n v="8050"/>
    <n v="0"/>
    <b v="0"/>
    <n v="0"/>
    <n v="0"/>
    <n v="1"/>
    <n v="0"/>
    <n v="1"/>
    <n v="0"/>
  </r>
  <r>
    <s v="0015A00002CwwHuQAJ"/>
    <x v="98"/>
    <n v="2020"/>
    <s v="0055A000008zqzaQAA"/>
    <x v="26"/>
    <x v="3"/>
    <s v="0065A00001bKfRqQAK"/>
    <x v="0"/>
    <s v="0055A000008iLoOQAU"/>
    <x v="0"/>
    <n v="22820"/>
    <n v="0"/>
    <b v="0"/>
    <n v="0"/>
    <n v="0"/>
    <n v="1"/>
    <n v="0"/>
    <n v="1"/>
    <n v="0"/>
  </r>
  <r>
    <s v="0013100001k5ZyRAAU"/>
    <x v="233"/>
    <n v="2018"/>
    <s v="00531000008FRNUAA4"/>
    <x v="15"/>
    <x v="4"/>
    <s v="0065A00000iUrEIQA0"/>
    <x v="0"/>
    <s v="0055A000008iLoOQAU"/>
    <x v="0"/>
    <n v="3150"/>
    <n v="0"/>
    <b v="0"/>
    <n v="0"/>
    <n v="0"/>
    <n v="1"/>
    <n v="0"/>
    <n v="1"/>
    <n v="0"/>
  </r>
  <r>
    <s v="0015A00001taaMKQAY"/>
    <x v="98"/>
    <n v="2020"/>
    <s v="0055A000008zqzaQAA"/>
    <x v="15"/>
    <x v="3"/>
    <s v="0065A00000nKTkUQAW"/>
    <x v="0"/>
    <s v="0055A000008iLoOQAU"/>
    <x v="0"/>
    <n v="4050"/>
    <n v="0"/>
    <b v="0"/>
    <n v="0"/>
    <n v="0"/>
    <n v="1"/>
    <n v="0"/>
    <n v="1"/>
    <n v="0"/>
  </r>
  <r>
    <s v="0015A000026oiG4QAI"/>
    <x v="428"/>
    <n v="2019"/>
    <s v="0055A000008zqzaQAA"/>
    <x v="26"/>
    <x v="0"/>
    <s v="0065A00001Wkw5uQAB"/>
    <x v="0"/>
    <s v="0055A000008zqzaQAA"/>
    <x v="0"/>
    <n v="670"/>
    <n v="0"/>
    <b v="0"/>
    <n v="0"/>
    <n v="0"/>
    <n v="1"/>
    <n v="0"/>
    <n v="1"/>
    <n v="0"/>
  </r>
  <r>
    <s v="0013100001puTdTAAU"/>
    <x v="429"/>
    <n v="2019"/>
    <s v="0055A000008iLoOQAU"/>
    <x v="26"/>
    <x v="4"/>
    <s v="0065A00001Wm1FnQAJ"/>
    <x v="0"/>
    <s v="0055A000008iLoOQAU"/>
    <x v="0"/>
    <n v="670"/>
    <n v="0"/>
    <b v="0"/>
    <n v="0"/>
    <n v="0"/>
    <n v="1"/>
    <n v="0"/>
    <n v="1"/>
    <n v="0"/>
  </r>
  <r>
    <s v="0013100001jbBR3AAM"/>
    <x v="98"/>
    <n v="2020"/>
    <s v="0055A000008iLoOQAU"/>
    <x v="15"/>
    <x v="0"/>
    <s v="0065A00001bg742QAA"/>
    <x v="0"/>
    <s v="0055A000008iLoOQAU"/>
    <x v="0"/>
    <n v="347"/>
    <n v="0"/>
    <b v="0"/>
    <n v="0"/>
    <n v="0"/>
    <n v="1"/>
    <n v="0"/>
    <n v="1"/>
    <n v="0"/>
  </r>
  <r>
    <s v="0013100001kbnWUAAY"/>
    <x v="430"/>
    <n v="2020"/>
    <s v="0055A000008iLoJQAU"/>
    <x v="15"/>
    <x v="6"/>
    <s v="0065A00001YiBtIQAV"/>
    <x v="0"/>
    <s v="0055A000008iLoOQAU"/>
    <x v="0"/>
    <n v="23770"/>
    <n v="0"/>
    <b v="0"/>
    <n v="0"/>
    <n v="0"/>
    <n v="1"/>
    <n v="0"/>
    <n v="1"/>
    <n v="0"/>
  </r>
  <r>
    <s v="0013100001gWxtDAAS"/>
    <x v="431"/>
    <n v="2019"/>
    <s v="0055A000008iLoOQAU"/>
    <x v="26"/>
    <x v="7"/>
    <s v="0065A00001KQlV0QAL"/>
    <x v="0"/>
    <s v="0055A000009GjocQAC"/>
    <x v="0"/>
    <n v="8990"/>
    <n v="0"/>
    <b v="0"/>
    <n v="0"/>
    <n v="0"/>
    <n v="1"/>
    <n v="0"/>
    <n v="1"/>
    <n v="0"/>
  </r>
  <r>
    <s v="0013100001fqwyfAAA"/>
    <x v="98"/>
    <n v="2020"/>
    <s v="0055A000008iLoOQAU"/>
    <x v="26"/>
    <x v="4"/>
    <s v="0065A00001ZjNjJQAV"/>
    <x v="0"/>
    <s v="0055A000008iLoOQAU"/>
    <x v="0"/>
    <n v="8950"/>
    <n v="0"/>
    <b v="0"/>
    <n v="0"/>
    <n v="0"/>
    <n v="1"/>
    <n v="0"/>
    <n v="1"/>
    <n v="0"/>
  </r>
  <r>
    <s v="0013100001puTMvAAM"/>
    <x v="430"/>
    <n v="2020"/>
    <s v="0055A000008iLoOQAU"/>
    <x v="26"/>
    <x v="4"/>
    <s v="0065A00001a3NM0QAM"/>
    <x v="0"/>
    <s v="0055A000008iLoOQAU"/>
    <x v="0"/>
    <n v="8950"/>
    <n v="0"/>
    <b v="0"/>
    <n v="0"/>
    <n v="0"/>
    <n v="1"/>
    <n v="0"/>
    <n v="1"/>
    <n v="0"/>
  </r>
  <r>
    <s v="0013100001p5A0yAAE"/>
    <x v="430"/>
    <n v="2020"/>
    <s v="0055A000008iLoOQAU"/>
    <x v="26"/>
    <x v="0"/>
    <s v="0065A00001Zws6TQAR"/>
    <x v="0"/>
    <s v="0055A000008iLoOQAU"/>
    <x v="0"/>
    <n v="10000"/>
    <n v="0"/>
    <b v="0"/>
    <n v="0"/>
    <n v="0"/>
    <n v="1"/>
    <n v="0"/>
    <n v="1"/>
    <n v="0"/>
  </r>
  <r>
    <s v="0015A00001xP4A2QAK"/>
    <x v="98"/>
    <n v="2020"/>
    <s v="0055A000008iLoOQAU"/>
    <x v="26"/>
    <x v="6"/>
    <s v="0065A00001bgrn9QAA"/>
    <x v="0"/>
    <s v="0055A000008iLoOQAU"/>
    <x v="0"/>
    <n v="5495"/>
    <n v="0"/>
    <b v="0"/>
    <n v="0"/>
    <n v="0"/>
    <n v="1"/>
    <n v="0"/>
    <n v="1"/>
    <n v="0"/>
  </r>
  <r>
    <s v="0013100001fqvwqAAA"/>
    <x v="170"/>
    <n v="2019"/>
    <s v="0055A000008zqzaQAA"/>
    <x v="26"/>
    <x v="6"/>
    <s v="0065A00001XGAYgQAP"/>
    <x v="0"/>
    <s v="0055A000008zqzaQAA"/>
    <x v="0"/>
    <n v="8950"/>
    <n v="0"/>
    <b v="0"/>
    <n v="0"/>
    <n v="0"/>
    <n v="1"/>
    <n v="0"/>
    <n v="1"/>
    <n v="0"/>
  </r>
  <r>
    <s v="0013100001k6JgGAAU"/>
    <x v="430"/>
    <n v="2020"/>
    <s v="0055A000008iLoOQAU"/>
    <x v="26"/>
    <x v="11"/>
    <s v="0065A00001aLhJGQA0"/>
    <x v="0"/>
    <s v="0055A000008iLoOQAU"/>
    <x v="0"/>
    <n v="4995"/>
    <n v="0"/>
    <b v="0"/>
    <n v="0"/>
    <n v="0"/>
    <n v="1"/>
    <n v="0"/>
    <n v="1"/>
    <n v="0"/>
  </r>
  <r>
    <s v="0015A00001tbMY6QAM"/>
    <x v="56"/>
    <n v="2019"/>
    <s v="0055A000008iLoOQAU"/>
    <x v="26"/>
    <x v="11"/>
    <s v="0065A00001UmwLAQAZ"/>
    <x v="0"/>
    <s v="0055A000008iLoOQAU"/>
    <x v="0"/>
    <n v="12865"/>
    <n v="0"/>
    <b v="0"/>
    <n v="0"/>
    <n v="0"/>
    <n v="1"/>
    <n v="0"/>
    <n v="1"/>
    <n v="0"/>
  </r>
  <r>
    <s v="0013100001fqwyfAAA"/>
    <x v="432"/>
    <n v="2019"/>
    <s v="0055A000008iLoOQAU"/>
    <x v="26"/>
    <x v="6"/>
    <s v="0065A00001UmmQ2QAJ"/>
    <x v="0"/>
    <s v="0055A000008iLoOQAU"/>
    <x v="0"/>
    <n v="8950"/>
    <n v="0"/>
    <b v="0"/>
    <n v="0"/>
    <n v="0"/>
    <n v="1"/>
    <n v="0"/>
    <n v="1"/>
    <n v="0"/>
  </r>
  <r>
    <s v="0013100001gbOlhAAE"/>
    <x v="432"/>
    <n v="2019"/>
    <s v="0055A000008iLoOQAU"/>
    <x v="26"/>
    <x v="11"/>
    <s v="0065A00001UmmGMQAZ"/>
    <x v="0"/>
    <s v="0055A000008iLoOQAU"/>
    <x v="0"/>
    <n v="8950"/>
    <n v="0"/>
    <b v="0"/>
    <n v="0"/>
    <n v="0"/>
    <n v="1"/>
    <n v="0"/>
    <n v="1"/>
    <n v="0"/>
  </r>
  <r>
    <s v="0013100001puTb4AAE"/>
    <x v="426"/>
    <n v="2020"/>
    <s v="0055A000008iLoOQAU"/>
    <x v="26"/>
    <x v="0"/>
    <s v="0065A00001ZNHkeQAH"/>
    <x v="0"/>
    <s v="0055A000008iLoOQAU"/>
    <x v="0"/>
    <n v="8950"/>
    <n v="0"/>
    <b v="0"/>
    <n v="0"/>
    <n v="0"/>
    <n v="1"/>
    <n v="0"/>
    <n v="1"/>
    <n v="0"/>
  </r>
  <r>
    <s v="0015A000028lvnaQAA"/>
    <x v="6"/>
    <n v="2019"/>
    <s v="0055A000008zqzaQAA"/>
    <x v="15"/>
    <x v="6"/>
    <s v="0065A00001XkWTPQA3"/>
    <x v="0"/>
    <s v="0055A000008zqzaQAA"/>
    <x v="0"/>
    <n v="9000"/>
    <n v="0"/>
    <b v="0"/>
    <n v="0"/>
    <n v="0"/>
    <n v="1"/>
    <n v="0"/>
    <n v="1"/>
    <n v="0"/>
  </r>
  <r>
    <s v="0013100001fpk4nAAA"/>
    <x v="433"/>
    <n v="2018"/>
    <s v="00531000008FRNUAA4"/>
    <x v="15"/>
    <x v="6"/>
    <s v="0065A00000iUmdIQAS"/>
    <x v="0"/>
    <s v="0055A000008zqzaQAA"/>
    <x v="0"/>
    <n v="75750"/>
    <n v="0"/>
    <b v="0"/>
    <n v="0"/>
    <n v="0"/>
    <n v="1"/>
    <n v="0"/>
    <n v="1"/>
    <n v="0"/>
  </r>
  <r>
    <s v="0013100001k6JgGAAU"/>
    <x v="196"/>
    <n v="2018"/>
    <s v="00531000008FRNUAA4"/>
    <x v="15"/>
    <x v="1"/>
    <s v="0065A00000jTQlgQAG"/>
    <x v="0"/>
    <s v="0055A000008zqzaQAA"/>
    <x v="0"/>
    <n v="72600"/>
    <n v="0"/>
    <b v="0"/>
    <n v="0"/>
    <n v="0"/>
    <n v="1"/>
    <n v="0"/>
    <n v="1"/>
    <n v="0"/>
  </r>
  <r>
    <s v="0015A00001yXLTGQA4"/>
    <x v="38"/>
    <n v="2018"/>
    <s v="00531000008FRNUAA4"/>
    <x v="25"/>
    <x v="3"/>
    <s v="0065A00000lddQFQAY"/>
    <x v="0"/>
    <s v="0055A000008zqzaQAA"/>
    <x v="0"/>
    <n v="50650"/>
    <n v="0"/>
    <b v="0"/>
    <n v="0"/>
    <n v="0"/>
    <n v="1"/>
    <n v="0"/>
    <n v="1"/>
    <n v="0"/>
  </r>
  <r>
    <s v="0013100001fqyXRAAY"/>
    <x v="76"/>
    <n v="2019"/>
    <s v="00531000008FRNUAA4"/>
    <x v="17"/>
    <x v="1"/>
    <s v="0065A00000i2JnDQAU"/>
    <x v="0"/>
    <s v="0055A000008zqzaQAA"/>
    <x v="0"/>
    <n v="24700"/>
    <n v="0"/>
    <b v="0"/>
    <n v="0"/>
    <n v="0"/>
    <n v="1"/>
    <n v="0"/>
    <n v="1"/>
    <n v="0"/>
  </r>
  <r>
    <s v="0013100001p4NvZAAU"/>
    <x v="233"/>
    <n v="2018"/>
    <s v="0055A000006HDY9QAO"/>
    <x v="15"/>
    <x v="0"/>
    <s v="0065A00000js4uxQAA"/>
    <x v="0"/>
    <s v="0055A000008iLoJQAU"/>
    <x v="0"/>
    <n v="39950"/>
    <n v="0"/>
    <b v="0"/>
    <n v="0"/>
    <n v="0"/>
    <n v="1"/>
    <n v="0"/>
    <n v="1"/>
    <n v="0"/>
  </r>
  <r>
    <s v="0013100001qyrQqAAI"/>
    <x v="434"/>
    <n v="2018"/>
    <s v="0055A000008iLoJQAU"/>
    <x v="14"/>
    <x v="1"/>
    <s v="0065A00000ln5vSQAQ"/>
    <x v="0"/>
    <s v="0055A000008iLoJQAU"/>
    <x v="0"/>
    <n v="64550"/>
    <n v="0"/>
    <b v="0"/>
    <n v="0"/>
    <n v="0"/>
    <n v="1"/>
    <n v="0"/>
    <n v="1"/>
    <n v="0"/>
  </r>
  <r>
    <s v="0013100001eo6iZAAQ"/>
    <x v="435"/>
    <n v="2018"/>
    <s v="0055A000006HDY9QAO"/>
    <x v="15"/>
    <x v="6"/>
    <s v="0065A00000k1gBiQAI"/>
    <x v="0"/>
    <s v="0055A000008iLoJQAU"/>
    <x v="0"/>
    <n v="2650"/>
    <n v="0"/>
    <b v="0"/>
    <n v="0"/>
    <n v="0"/>
    <n v="1"/>
    <n v="0"/>
    <n v="1"/>
    <n v="0"/>
  </r>
  <r>
    <s v="0015A000022SlFpQAK"/>
    <x v="436"/>
    <n v="2018"/>
    <s v="0055A000008iLoJQAU"/>
    <x v="15"/>
    <x v="0"/>
    <s v="0065A00000leJpRQAU"/>
    <x v="0"/>
    <s v="0055A000008iLoJQAU"/>
    <x v="0"/>
    <n v="46700"/>
    <n v="0"/>
    <b v="0"/>
    <n v="0"/>
    <n v="0"/>
    <n v="1"/>
    <n v="0"/>
    <n v="1"/>
    <n v="0"/>
  </r>
  <r>
    <s v="0015A000027zQp0QAE"/>
    <x v="98"/>
    <n v="2020"/>
    <s v="0055A000008zqzaQAA"/>
    <x v="15"/>
    <x v="7"/>
    <s v="0065A00001bBWcQQAW"/>
    <x v="0"/>
    <s v="0055A000008zqzaQAA"/>
    <x v="0"/>
    <n v="89040"/>
    <n v="0"/>
    <b v="0"/>
    <n v="0"/>
    <n v="0"/>
    <n v="1"/>
    <n v="0"/>
    <n v="1"/>
    <n v="0"/>
  </r>
  <r>
    <s v="0015A000025eD3tQAE"/>
    <x v="437"/>
    <n v="2019"/>
    <s v="0055A000008zqzaQAA"/>
    <x v="26"/>
    <x v="5"/>
    <s v="0065A00000loywlQAA"/>
    <x v="0"/>
    <s v="0055A000009GjocQAC"/>
    <x v="0"/>
    <n v="47700"/>
    <n v="0"/>
    <b v="0"/>
    <n v="0"/>
    <n v="0"/>
    <n v="1"/>
    <n v="0"/>
    <n v="1"/>
    <n v="0"/>
  </r>
  <r>
    <s v="0013100001jbqTRAAY"/>
    <x v="98"/>
    <n v="2020"/>
    <s v="00531000007KAu8AAG"/>
    <x v="17"/>
    <x v="4"/>
    <s v="0065A00000i3cz2QAA"/>
    <x v="0"/>
    <s v="0055A000008zqzaQAA"/>
    <x v="0"/>
    <n v="57394"/>
    <n v="0"/>
    <b v="0"/>
    <n v="0"/>
    <n v="0"/>
    <n v="1"/>
    <n v="0"/>
    <n v="1"/>
    <n v="0"/>
  </r>
  <r>
    <s v="0013100001fsOeFAAU"/>
    <x v="170"/>
    <n v="2019"/>
    <s v="0055A000008iLoJQAU"/>
    <x v="26"/>
    <x v="7"/>
    <s v="0065A000015uhbQQAQ"/>
    <x v="0"/>
    <s v="0055A000008iLoJQAU"/>
    <x v="0"/>
    <n v="31950"/>
    <n v="0"/>
    <b v="0"/>
    <n v="0"/>
    <n v="0"/>
    <n v="1"/>
    <n v="0"/>
    <n v="1"/>
    <n v="0"/>
  </r>
  <r>
    <s v="0015A00002DxWJ0QAN"/>
    <x v="98"/>
    <n v="2020"/>
    <s v="0055A000008iLoJQAU"/>
    <x v="16"/>
    <x v="17"/>
    <s v="0065A00001XpfAyQAJ"/>
    <x v="0"/>
    <s v="0055A000008zqzaQAA"/>
    <x v="0"/>
    <n v="69030"/>
    <n v="0"/>
    <b v="0"/>
    <n v="0"/>
    <n v="0"/>
    <n v="1"/>
    <n v="0"/>
    <n v="1"/>
    <n v="0"/>
  </r>
  <r>
    <s v="0013100001eo6iZAAQ"/>
    <x v="98"/>
    <n v="2020"/>
    <s v="0055A000008iLoJQAU"/>
    <x v="15"/>
    <x v="7"/>
    <s v="0065A00001Pw4O4QAJ"/>
    <x v="0"/>
    <s v="0055A000008iLmcQAE"/>
    <x v="0"/>
    <n v="88065"/>
    <n v="0"/>
    <b v="0"/>
    <n v="0"/>
    <n v="0"/>
    <n v="1"/>
    <n v="0"/>
    <n v="1"/>
    <n v="0"/>
  </r>
  <r>
    <s v="0013100001k6h7IAAQ"/>
    <x v="98"/>
    <n v="2020"/>
    <s v="0055A000008iLoOQAU"/>
    <x v="15"/>
    <x v="5"/>
    <s v="0065A00001SgqE8QAJ"/>
    <x v="0"/>
    <s v="0055A000008zqzaQAA"/>
    <x v="0"/>
    <n v="86700"/>
    <n v="0"/>
    <b v="0"/>
    <n v="0"/>
    <n v="0"/>
    <n v="1"/>
    <n v="0"/>
    <n v="1"/>
    <n v="0"/>
  </r>
  <r>
    <s v="0013100001hofGrAAI"/>
    <x v="438"/>
    <n v="2019"/>
    <s v="0055A000009sZg0QAE"/>
    <x v="15"/>
    <x v="6"/>
    <s v="0065A00001IEpdgQAD"/>
    <x v="0"/>
    <s v="0055A000009sZg0QAE"/>
    <x v="0"/>
    <n v="90845"/>
    <n v="0"/>
    <b v="0"/>
    <n v="0"/>
    <n v="0"/>
    <n v="1"/>
    <n v="0"/>
    <n v="1"/>
    <n v="0"/>
  </r>
  <r>
    <s v="0015A00001xP48LQAS"/>
    <x v="439"/>
    <n v="2019"/>
    <s v="0055A000008iLoOQAU"/>
    <x v="26"/>
    <x v="7"/>
    <s v="0065A00001UmqsOQAR"/>
    <x v="0"/>
    <s v="0055A000009GjocQAC"/>
    <x v="0"/>
    <n v="91515"/>
    <n v="0"/>
    <b v="0"/>
    <n v="0"/>
    <n v="0"/>
    <n v="1"/>
    <n v="0"/>
    <n v="1"/>
    <n v="0"/>
  </r>
  <r>
    <s v="0015A00002B7r6RQAR"/>
    <x v="98"/>
    <n v="2020"/>
    <s v="0055A000008iLoJQAU"/>
    <x v="17"/>
    <x v="7"/>
    <s v="0065A00001KRBR4QAP"/>
    <x v="0"/>
    <s v="0055A000008zqzaQAA"/>
    <x v="0"/>
    <n v="54945"/>
    <n v="0"/>
    <b v="0"/>
    <n v="0"/>
    <n v="0"/>
    <n v="1"/>
    <n v="0"/>
    <n v="1"/>
    <n v="0"/>
  </r>
  <r>
    <s v="0015A00002B7WbnQAF"/>
    <x v="98"/>
    <n v="2020"/>
    <s v="0055A000008iLoOQAU"/>
    <x v="17"/>
    <x v="6"/>
    <s v="0065A00001PvwxGQAR"/>
    <x v="0"/>
    <s v="0055A000008zqzaQAA"/>
    <x v="0"/>
    <n v="86860"/>
    <n v="0"/>
    <b v="0"/>
    <n v="0"/>
    <n v="0"/>
    <n v="1"/>
    <n v="0"/>
    <n v="1"/>
    <n v="0"/>
  </r>
  <r>
    <s v="0013100001qvZsSAAU"/>
    <x v="97"/>
    <n v="2020"/>
    <s v="0055A000008iLoOQAU"/>
    <x v="26"/>
    <x v="0"/>
    <s v="0065A00001ZO8pQQAT"/>
    <x v="0"/>
    <s v="0055A000008iLoOQAU"/>
    <x v="0"/>
    <n v="9735"/>
    <n v="0"/>
    <b v="0"/>
    <n v="0"/>
    <n v="0"/>
    <n v="1"/>
    <n v="0"/>
    <n v="1"/>
    <n v="0"/>
  </r>
  <r>
    <s v="0013100001k6h7IAAQ"/>
    <x v="440"/>
    <n v="2020"/>
    <s v="0055A000008zqzaQAA"/>
    <x v="26"/>
    <x v="0"/>
    <s v="0065A00001XabDyQAJ"/>
    <x v="0"/>
    <s v="0055A000008iLoOQAU"/>
    <x v="0"/>
    <n v="4450"/>
    <n v="0"/>
    <b v="0"/>
    <n v="0"/>
    <n v="0"/>
    <n v="1"/>
    <n v="0"/>
    <n v="1"/>
    <n v="0"/>
  </r>
  <r>
    <s v="0013100001fpk4nAAA"/>
    <x v="426"/>
    <n v="2020"/>
    <s v="0055A000008iLoOQAU"/>
    <x v="26"/>
    <x v="0"/>
    <s v="0065A00001ZMupOQAT"/>
    <x v="0"/>
    <s v="0055A000008iLoOQAU"/>
    <x v="0"/>
    <n v="3350"/>
    <n v="0"/>
    <b v="0"/>
    <n v="0"/>
    <n v="0"/>
    <n v="1"/>
    <n v="0"/>
    <n v="1"/>
    <n v="0"/>
  </r>
  <r>
    <s v="0013100001fqvwqAAA"/>
    <x v="98"/>
    <n v="2020"/>
    <s v="0055A000008zqzaQAA"/>
    <x v="26"/>
    <x v="7"/>
    <s v="0065A00001XXtAVQA1"/>
    <x v="0"/>
    <s v="0055A000008zqzaQAA"/>
    <x v="0"/>
    <n v="91445"/>
    <n v="0"/>
    <b v="0"/>
    <n v="0"/>
    <n v="0"/>
    <n v="1"/>
    <n v="0"/>
    <n v="1"/>
    <n v="0"/>
  </r>
  <r>
    <s v="0013100001k6WNjAAM"/>
    <x v="98"/>
    <n v="2020"/>
    <s v="0055A000009sZg0QAE"/>
    <x v="16"/>
    <x v="17"/>
    <s v="0065A00001Xe7vJQAR"/>
    <x v="0"/>
    <s v="0055A00000Bb2djQAB"/>
    <x v="0"/>
    <n v="91515"/>
    <n v="0"/>
    <b v="0"/>
    <n v="0"/>
    <n v="0"/>
    <n v="1"/>
    <n v="0"/>
    <n v="1"/>
    <n v="0"/>
  </r>
  <r>
    <s v="0015A00002AoJbZQAV"/>
    <x v="40"/>
    <n v="2021"/>
    <s v="00531000007KAu8AAG"/>
    <x v="15"/>
    <x v="4"/>
    <s v="0065A00001G5ldLQAR"/>
    <x v="0"/>
    <s v="00531000007KAu8AAG"/>
    <x v="0"/>
    <n v="101755"/>
    <n v="0"/>
    <b v="0"/>
    <n v="0"/>
    <n v="0"/>
    <n v="1"/>
    <n v="0"/>
    <n v="1"/>
    <n v="0"/>
  </r>
  <r>
    <s v="0015A00002GmqXYQAZ"/>
    <x v="98"/>
    <n v="2020"/>
    <s v="0055A00000BNXCfQAP"/>
    <x v="15"/>
    <x v="6"/>
    <s v="0065A00001YKbRIQA1"/>
    <x v="0"/>
    <s v="0055A00000BNXCfQAP"/>
    <x v="0"/>
    <n v="119000"/>
    <n v="0"/>
    <b v="0"/>
    <n v="0"/>
    <n v="0"/>
    <n v="1"/>
    <n v="0"/>
    <n v="1"/>
    <n v="0"/>
  </r>
  <r>
    <s v="0015A00002JM1sYQAT"/>
    <x v="44"/>
    <n v="2020"/>
    <s v="0055A000008iLoOQAU"/>
    <x v="26"/>
    <x v="1"/>
    <s v="0065A00001bAiFgQAK"/>
    <x v="0"/>
    <s v="0055A000008iLoOQAU"/>
    <x v="0"/>
    <n v="3800"/>
    <n v="0"/>
    <b v="0"/>
    <n v="0"/>
    <n v="0"/>
    <n v="1"/>
    <n v="0"/>
    <n v="1"/>
    <n v="0"/>
  </r>
  <r>
    <s v="0015A00001tasCtQAI"/>
    <x v="39"/>
    <n v="2020"/>
    <s v="0055A000008iLoOQAU"/>
    <x v="15"/>
    <x v="0"/>
    <s v="0065A00001bZRjMQAW"/>
    <x v="0"/>
    <s v="0055A000008iLoOQAU"/>
    <x v="0"/>
    <n v="4000"/>
    <n v="0"/>
    <b v="0"/>
    <n v="0"/>
    <n v="0"/>
    <n v="1"/>
    <n v="0"/>
    <n v="1"/>
    <n v="0"/>
  </r>
  <r>
    <s v="0015A00002FGB6lQAH"/>
    <x v="441"/>
    <n v="2020"/>
    <s v="0055A000008iLoOQAU"/>
    <x v="15"/>
    <x v="6"/>
    <s v="0065A00001boAJ4QAM"/>
    <x v="0"/>
    <s v="0055A000008iLoOQAU"/>
    <x v="0"/>
    <n v="7360"/>
    <n v="0"/>
    <b v="0"/>
    <n v="0"/>
    <n v="0"/>
    <n v="1"/>
    <n v="0"/>
    <n v="1"/>
    <n v="0"/>
  </r>
  <r>
    <s v="0015A000029WICzQAO"/>
    <x v="90"/>
    <n v="2020"/>
    <s v="0055A000008iLoOQAU"/>
    <x v="15"/>
    <x v="1"/>
    <s v="0065A00001baAPbQAM"/>
    <x v="0"/>
    <s v="0055A000008iLoOQAU"/>
    <x v="0"/>
    <n v="4600"/>
    <n v="0"/>
    <b v="0"/>
    <n v="0"/>
    <n v="0"/>
    <n v="1"/>
    <n v="0"/>
    <n v="1"/>
    <n v="0"/>
  </r>
  <r>
    <s v="0013100001fqypQAAQ"/>
    <x v="442"/>
    <n v="2020"/>
    <s v="0055A000008iLoOQAU"/>
    <x v="15"/>
    <x v="1"/>
    <s v="0065A00001cTnrJQAS"/>
    <x v="0"/>
    <s v="0055A000008iLoOQAU"/>
    <x v="0"/>
    <n v="19200"/>
    <n v="0"/>
    <b v="0"/>
    <n v="0"/>
    <n v="0"/>
    <n v="1"/>
    <n v="0"/>
    <n v="1"/>
    <n v="0"/>
  </r>
  <r>
    <s v="0015A00002FEmqDQAT"/>
    <x v="44"/>
    <n v="2020"/>
    <s v="0055A000008iLoOQAU"/>
    <x v="15"/>
    <x v="0"/>
    <s v="0065A00001bBVyUQAW"/>
    <x v="0"/>
    <s v="0055A000008iLoOQAU"/>
    <x v="0"/>
    <n v="22080"/>
    <n v="0"/>
    <b v="0"/>
    <n v="0"/>
    <n v="0"/>
    <n v="1"/>
    <n v="0"/>
    <n v="1"/>
    <n v="0"/>
  </r>
  <r>
    <s v="0015A00002ElR4lQAF"/>
    <x v="443"/>
    <n v="2020"/>
    <s v="0055A000008iLoOQAU"/>
    <x v="15"/>
    <x v="0"/>
    <s v="0065A00001cI6NhQAK"/>
    <x v="0"/>
    <s v="0055A000008iLoOQAU"/>
    <x v="0"/>
    <n v="347"/>
    <n v="0"/>
    <b v="0"/>
    <n v="0"/>
    <n v="0"/>
    <n v="1"/>
    <n v="0"/>
    <n v="1"/>
    <n v="0"/>
  </r>
  <r>
    <s v="0013100001lbwD9AAI"/>
    <x v="444"/>
    <n v="2020"/>
    <s v="0055A000008iLoOQAU"/>
    <x v="15"/>
    <x v="6"/>
    <s v="0065A00001cKbkHQAS"/>
    <x v="0"/>
    <s v="0055A000008iLoOQAU"/>
    <x v="0"/>
    <n v="19200"/>
    <n v="0"/>
    <b v="0"/>
    <n v="0"/>
    <n v="0"/>
    <n v="1"/>
    <n v="0"/>
    <n v="1"/>
    <n v="0"/>
  </r>
  <r>
    <s v="0015A00002FEmqDQAT"/>
    <x v="31"/>
    <n v="2019"/>
    <s v="0055A000008iLoOQAU"/>
    <x v="26"/>
    <x v="1"/>
    <s v="0065A00001XVaqrQAD"/>
    <x v="0"/>
    <s v="0055A00000BNpn5QAD"/>
    <x v="0"/>
    <n v="108000"/>
    <n v="0"/>
    <b v="0"/>
    <n v="0"/>
    <n v="0"/>
    <n v="1"/>
    <n v="0"/>
    <n v="1"/>
    <n v="0"/>
  </r>
  <r>
    <s v="0015A00002JN5zJQAT"/>
    <x v="35"/>
    <n v="2021"/>
    <s v="0055A00000BNXCfQAP"/>
    <x v="26"/>
    <x v="6"/>
    <s v="0065A00001ZX0MbQAL"/>
    <x v="0"/>
    <s v="0055A00000BNXCfQAP"/>
    <x v="0"/>
    <n v="144000"/>
    <n v="0"/>
    <b v="0"/>
    <n v="0"/>
    <n v="0"/>
    <n v="1"/>
    <n v="0"/>
    <n v="1"/>
    <n v="0"/>
  </r>
  <r>
    <s v="0015A00002AlcsSQAR"/>
    <x v="35"/>
    <n v="2021"/>
    <s v="0055A000008iLoOQAU"/>
    <x v="15"/>
    <x v="7"/>
    <s v="0065A00001SjBzUQAV"/>
    <x v="0"/>
    <s v="0055A00000BNXCfQAP"/>
    <x v="0"/>
    <n v="140000"/>
    <n v="0"/>
    <b v="0"/>
    <n v="0"/>
    <n v="0"/>
    <n v="1"/>
    <n v="0"/>
    <n v="1"/>
    <n v="0"/>
  </r>
  <r>
    <s v="0013100001jbbivAAA"/>
    <x v="31"/>
    <n v="2019"/>
    <s v="0055A000008iLoOQAU"/>
    <x v="26"/>
    <x v="11"/>
    <s v="0065A00000lmBeqQAE"/>
    <x v="0"/>
    <s v="0055A000008zqzaQAA"/>
    <x v="0"/>
    <n v="140000"/>
    <n v="0"/>
    <b v="0"/>
    <n v="0"/>
    <n v="0"/>
    <n v="1"/>
    <n v="0"/>
    <n v="1"/>
    <n v="0"/>
  </r>
  <r>
    <s v="0013100001jbTo4AAE"/>
    <x v="445"/>
    <n v="2020"/>
    <s v="0055A000008zqzaQAA"/>
    <x v="15"/>
    <x v="6"/>
    <s v="0065A00001aLf9pQAC"/>
    <x v="0"/>
    <s v="0055A00000BNXCfQAP"/>
    <x v="0"/>
    <n v="152000"/>
    <n v="0"/>
    <b v="0"/>
    <n v="0"/>
    <n v="0"/>
    <n v="1"/>
    <n v="0"/>
    <n v="1"/>
    <n v="0"/>
  </r>
  <r>
    <s v="0015A00002G7BYHQA3"/>
    <x v="39"/>
    <n v="2020"/>
    <s v="0055A000008zqzaQAA"/>
    <x v="26"/>
    <x v="0"/>
    <s v="0065A00001ZX09iQAD"/>
    <x v="0"/>
    <s v="0055A00000Bnt5hQAB"/>
    <x v="0"/>
    <n v="6250"/>
    <n v="0"/>
    <b v="0"/>
    <n v="0"/>
    <n v="0"/>
    <n v="1"/>
    <n v="0"/>
    <n v="1"/>
    <n v="0"/>
  </r>
  <r>
    <s v="0015A00002DSLMyQAP"/>
    <x v="110"/>
    <n v="2020"/>
    <s v="0055A000008iLoOQAU"/>
    <x v="15"/>
    <x v="7"/>
    <s v="0065A00001ZPKW1QAP"/>
    <x v="0"/>
    <s v="0055A000008iLoOQAU"/>
    <x v="0"/>
    <n v="19200"/>
    <n v="0"/>
    <b v="0"/>
    <n v="0"/>
    <n v="0"/>
    <n v="1"/>
    <n v="0"/>
    <n v="1"/>
    <n v="0"/>
  </r>
  <r>
    <s v="001i000001SqG0oAAF"/>
    <x v="32"/>
    <n v="2017"/>
    <s v="005i0000002Zi8JAAS"/>
    <x v="17"/>
    <x v="0"/>
    <s v="006i000000X1Q9DAAV"/>
    <x v="0"/>
    <s v="0055A000008zqzaQAA"/>
    <x v="0"/>
    <n v="50000"/>
    <n v="0"/>
    <b v="0"/>
    <n v="0"/>
    <n v="0"/>
    <n v="1"/>
    <n v="0"/>
    <n v="1"/>
    <n v="0"/>
  </r>
  <r>
    <s v="0015A000028moKRQAY"/>
    <x v="357"/>
    <n v="2019"/>
    <s v="0055A000008iLoOQAU"/>
    <x v="26"/>
    <x v="0"/>
    <s v="0065A00001M9zzvQAB"/>
    <x v="0"/>
    <s v="0055A000008iLoOQAU"/>
    <x v="0"/>
    <n v="5665"/>
    <n v="0"/>
    <b v="0"/>
    <n v="0"/>
    <n v="0"/>
    <n v="1"/>
    <n v="0"/>
    <n v="1"/>
    <n v="0"/>
  </r>
  <r>
    <s v="0013100001qvZsSAAU"/>
    <x v="446"/>
    <n v="2019"/>
    <s v="0055A000008iLoOQAU"/>
    <x v="26"/>
    <x v="15"/>
    <s v="0065A00001XXqS2QAL"/>
    <x v="0"/>
    <s v="0055A000008iLoOQAU"/>
    <x v="0"/>
    <n v="1340"/>
    <n v="0"/>
    <b v="0"/>
    <n v="0"/>
    <n v="0"/>
    <n v="1"/>
    <n v="0"/>
    <n v="1"/>
    <n v="0"/>
  </r>
  <r>
    <s v="0013100001k5ZyRAAU"/>
    <x v="31"/>
    <n v="2019"/>
    <s v="0055A000008iLoOQAU"/>
    <x v="26"/>
    <x v="4"/>
    <s v="0065A00001XaTE0QAN"/>
    <x v="0"/>
    <s v="0055A000008iLoOQAU"/>
    <x v="0"/>
    <n v="712"/>
    <n v="0"/>
    <b v="0"/>
    <n v="0"/>
    <n v="0"/>
    <n v="1"/>
    <n v="0"/>
    <n v="1"/>
    <n v="0"/>
  </r>
  <r>
    <s v="0013100001gYA7VAAW"/>
    <x v="447"/>
    <n v="2019"/>
    <s v="0055A000008zqzaQAA"/>
    <x v="26"/>
    <x v="7"/>
    <s v="0065A00001X8S1pQAF"/>
    <x v="0"/>
    <s v="0055A000008zqzaQAA"/>
    <x v="0"/>
    <n v="8614"/>
    <n v="0"/>
    <b v="0"/>
    <n v="0"/>
    <n v="0"/>
    <n v="1"/>
    <n v="0"/>
    <n v="1"/>
    <n v="0"/>
  </r>
  <r>
    <s v="0013100001fpKktAAE"/>
    <x v="75"/>
    <n v="2017"/>
    <s v="00531000008FRNUAA4"/>
    <x v="15"/>
    <x v="1"/>
    <s v="0065A00000iTjTwQAK"/>
    <x v="0"/>
    <s v="0055A000008iLoOQAU"/>
    <x v="0"/>
    <n v="500"/>
    <n v="0"/>
    <b v="0"/>
    <n v="0"/>
    <n v="0"/>
    <n v="1"/>
    <n v="0"/>
    <n v="1"/>
    <n v="0"/>
  </r>
  <r>
    <s v="0013100001k5ZyRAAU"/>
    <x v="75"/>
    <n v="2017"/>
    <s v="00531000008FRNUAA4"/>
    <x v="15"/>
    <x v="1"/>
    <s v="0065A00000iTjgMQAS"/>
    <x v="0"/>
    <s v="0055A000009GjocQAC"/>
    <x v="0"/>
    <n v="400"/>
    <n v="0"/>
    <b v="0"/>
    <n v="0"/>
    <n v="0"/>
    <n v="1"/>
    <n v="0"/>
    <n v="1"/>
    <n v="0"/>
  </r>
  <r>
    <s v="0013100001gWxtDAAS"/>
    <x v="9"/>
    <n v="2018"/>
    <s v="0055A000008iLoOQAU"/>
    <x v="17"/>
    <x v="7"/>
    <s v="0065A00000nMmbDQAS"/>
    <x v="0"/>
    <s v="0055A000009GjocQAC"/>
    <x v="0"/>
    <n v="10620"/>
    <n v="0"/>
    <b v="0"/>
    <n v="0"/>
    <n v="0"/>
    <n v="1"/>
    <n v="0"/>
    <n v="1"/>
    <n v="0"/>
  </r>
  <r>
    <s v="0013100001puTb4AAE"/>
    <x v="448"/>
    <n v="2019"/>
    <s v="0055A000008iLoOQAU"/>
    <x v="26"/>
    <x v="0"/>
    <s v="0065A00001WwBLbQAN"/>
    <x v="0"/>
    <s v="0055A000008iLoOQAU"/>
    <x v="0"/>
    <n v="5120"/>
    <n v="0"/>
    <b v="0"/>
    <n v="0"/>
    <n v="0"/>
    <n v="1"/>
    <n v="0"/>
    <n v="1"/>
    <n v="0"/>
  </r>
  <r>
    <s v="0015A00001yWWhnQAG"/>
    <x v="446"/>
    <n v="2019"/>
    <s v="0055A000008iLoOQAU"/>
    <x v="26"/>
    <x v="3"/>
    <s v="0065A00001XaeDgQAJ"/>
    <x v="0"/>
    <s v="0055A000008iLoOQAU"/>
    <x v="0"/>
    <n v="4608"/>
    <n v="0"/>
    <b v="0"/>
    <n v="0"/>
    <n v="0"/>
    <n v="1"/>
    <n v="0"/>
    <n v="1"/>
    <n v="0"/>
  </r>
  <r>
    <s v="0013100001qyrRZAAY"/>
    <x v="75"/>
    <n v="2017"/>
    <s v="00531000008FRNUAA4"/>
    <x v="14"/>
    <x v="1"/>
    <s v="0065A00000iTqOyQAK"/>
    <x v="0"/>
    <s v="0055A000008iLoOQAU"/>
    <x v="0"/>
    <n v="4375"/>
    <n v="0"/>
    <b v="0"/>
    <n v="0"/>
    <n v="0"/>
    <n v="1"/>
    <n v="0"/>
    <n v="1"/>
    <n v="0"/>
  </r>
  <r>
    <s v="0013100001gWxtDAAS"/>
    <x v="9"/>
    <n v="2018"/>
    <s v="0055A000008zqzaQAA"/>
    <x v="26"/>
    <x v="7"/>
    <s v="0065A00000nJudkQAC"/>
    <x v="0"/>
    <s v="0055A000009GjocQAC"/>
    <x v="0"/>
    <n v="10800"/>
    <n v="0"/>
    <b v="0"/>
    <n v="0"/>
    <n v="0"/>
    <n v="1"/>
    <n v="0"/>
    <n v="1"/>
    <n v="0"/>
  </r>
  <r>
    <s v="0013100001hofGrAAI"/>
    <x v="105"/>
    <n v="2017"/>
    <s v="00531000008FRNUAA4"/>
    <x v="15"/>
    <x v="8"/>
    <s v="0065A00000iSoHbQAK"/>
    <x v="0"/>
    <s v="0055A000008iLoOQAU"/>
    <x v="0"/>
    <n v="2750"/>
    <n v="0"/>
    <b v="0"/>
    <n v="0"/>
    <n v="0"/>
    <n v="1"/>
    <n v="0"/>
    <n v="1"/>
    <n v="0"/>
  </r>
  <r>
    <s v="0013100001jbBzlAAE"/>
    <x v="75"/>
    <n v="2017"/>
    <s v="00531000008FRNUAA4"/>
    <x v="15"/>
    <x v="0"/>
    <s v="0065A00000iT4zOQAS"/>
    <x v="0"/>
    <s v="0055A000008iLoOQAU"/>
    <x v="0"/>
    <n v="7500"/>
    <n v="0"/>
    <b v="0"/>
    <n v="0"/>
    <n v="0"/>
    <n v="1"/>
    <n v="0"/>
    <n v="1"/>
    <n v="0"/>
  </r>
  <r>
    <s v="0013100001k5ZyRAAU"/>
    <x v="9"/>
    <n v="2018"/>
    <s v="0055A000008iLoOQAU"/>
    <x v="26"/>
    <x v="4"/>
    <s v="0065A00000lpF0gQAE"/>
    <x v="0"/>
    <s v="0055A000008iLoOQAU"/>
    <x v="0"/>
    <n v="5250"/>
    <n v="0"/>
    <b v="0"/>
    <n v="0"/>
    <n v="0"/>
    <n v="1"/>
    <n v="0"/>
    <n v="1"/>
    <n v="0"/>
  </r>
  <r>
    <s v="0013100001fqvwqAAA"/>
    <x v="15"/>
    <n v="2018"/>
    <s v="0055A000008iLoJQAU"/>
    <x v="26"/>
    <x v="1"/>
    <s v="0065A00000nLa2pQAC"/>
    <x v="0"/>
    <s v="0055A000008iLoJQAU"/>
    <x v="0"/>
    <n v="12000"/>
    <n v="0"/>
    <b v="0"/>
    <n v="0"/>
    <n v="0"/>
    <n v="1"/>
    <n v="0"/>
    <n v="1"/>
    <n v="0"/>
  </r>
  <r>
    <s v="0013100001jbToDAAU"/>
    <x v="449"/>
    <n v="2019"/>
    <s v="0055A000008iLoOQAU"/>
    <x v="26"/>
    <x v="0"/>
    <s v="0065A00001Wl71xQAB"/>
    <x v="0"/>
    <s v="0055A000008iLoOQAU"/>
    <x v="0"/>
    <n v="320"/>
    <n v="0"/>
    <b v="0"/>
    <n v="0"/>
    <n v="0"/>
    <n v="1"/>
    <n v="0"/>
    <n v="1"/>
    <n v="0"/>
  </r>
  <r>
    <s v="0013100001gZda5AAC"/>
    <x v="31"/>
    <n v="2019"/>
    <s v="0055A000008iLoOQAU"/>
    <x v="15"/>
    <x v="0"/>
    <s v="0065A00001CLde2QAD"/>
    <x v="0"/>
    <s v="0055A000008iLoOQAU"/>
    <x v="0"/>
    <n v="13620"/>
    <n v="0"/>
    <b v="0"/>
    <n v="0"/>
    <n v="0"/>
    <n v="1"/>
    <n v="0"/>
    <n v="1"/>
    <n v="0"/>
  </r>
  <r>
    <s v="0013100001hn662AAA"/>
    <x v="31"/>
    <n v="2019"/>
    <s v="0055A000008iLoOQAU"/>
    <x v="26"/>
    <x v="8"/>
    <s v="0065A00001MA4sIQAT"/>
    <x v="0"/>
    <s v="0055A000008iLoOQAU"/>
    <x v="0"/>
    <n v="23610"/>
    <n v="0"/>
    <b v="0"/>
    <n v="0"/>
    <n v="0"/>
    <n v="1"/>
    <n v="0"/>
    <n v="1"/>
    <n v="0"/>
  </r>
  <r>
    <s v="0015A000021PcVpQAK"/>
    <x v="31"/>
    <n v="2019"/>
    <s v="0055A000008zqzaQAA"/>
    <x v="15"/>
    <x v="4"/>
    <s v="0065A00001YKGUcQAP"/>
    <x v="0"/>
    <s v="0055A000009GjocQAC"/>
    <x v="0"/>
    <n v="6490"/>
    <n v="0"/>
    <b v="0"/>
    <n v="0"/>
    <n v="0"/>
    <n v="1"/>
    <n v="0"/>
    <n v="1"/>
    <n v="0"/>
  </r>
  <r>
    <s v="0015A00002GmI1PQAV"/>
    <x v="39"/>
    <n v="2020"/>
    <s v="0055A000008iLoOQAU"/>
    <x v="15"/>
    <x v="4"/>
    <s v="0065A00001baSJfQAM"/>
    <x v="0"/>
    <s v="0055A000008iLoOQAU"/>
    <x v="0"/>
    <n v="36855"/>
    <n v="0"/>
    <b v="0"/>
    <n v="0"/>
    <n v="0"/>
    <n v="1"/>
    <n v="0"/>
    <n v="1"/>
    <n v="0"/>
  </r>
  <r>
    <s v="0013100001jbBzlAAE"/>
    <x v="450"/>
    <n v="2020"/>
    <s v="0055A000008iLoOQAU"/>
    <x v="15"/>
    <x v="4"/>
    <s v="0065A00001bqoapQAA"/>
    <x v="0"/>
    <s v="0055A000008iLoOQAU"/>
    <x v="0"/>
    <n v="4045"/>
    <n v="0"/>
    <b v="0"/>
    <n v="0"/>
    <n v="0"/>
    <n v="1"/>
    <n v="0"/>
    <n v="1"/>
    <n v="0"/>
  </r>
  <r>
    <s v="0015A00002B9GgZQAV"/>
    <x v="44"/>
    <n v="2020"/>
    <s v="0055A000008iLoOQAU"/>
    <x v="26"/>
    <x v="7"/>
    <s v="0065A00001ZuRfyQAF"/>
    <x v="0"/>
    <s v="0055A000008iLoOQAU"/>
    <x v="0"/>
    <n v="9945"/>
    <n v="0"/>
    <b v="0"/>
    <n v="0"/>
    <n v="0"/>
    <n v="1"/>
    <n v="0"/>
    <n v="1"/>
    <n v="0"/>
  </r>
  <r>
    <s v="0013100001jbqf4AAA"/>
    <x v="15"/>
    <n v="2018"/>
    <s v="0055A000008iLoJQAU"/>
    <x v="15"/>
    <x v="4"/>
    <s v="0065A00000nJukbQAC"/>
    <x v="0"/>
    <s v="0055A000008iLoJQAU"/>
    <x v="0"/>
    <n v="12650"/>
    <n v="0"/>
    <b v="0"/>
    <n v="0"/>
    <n v="0"/>
    <n v="1"/>
    <n v="0"/>
    <n v="1"/>
    <n v="0"/>
  </r>
  <r>
    <s v="0013100001p4MPyAAM"/>
    <x v="39"/>
    <n v="2020"/>
    <s v="0055A000008iLoJQAU"/>
    <x v="17"/>
    <x v="3"/>
    <s v="0065A00001Z64fpQAB"/>
    <x v="0"/>
    <s v="0055A000008iLoOQAU"/>
    <x v="0"/>
    <n v="15300"/>
    <n v="0"/>
    <b v="0"/>
    <n v="0"/>
    <n v="0"/>
    <n v="1"/>
    <n v="0"/>
    <n v="1"/>
    <n v="0"/>
  </r>
  <r>
    <s v="0013100001gbb7YAAQ"/>
    <x v="31"/>
    <n v="2019"/>
    <s v="0055A000008iLoOQAU"/>
    <x v="26"/>
    <x v="0"/>
    <s v="0065A00001XKbjvQAD"/>
    <x v="0"/>
    <s v="0055A000008iLoOQAU"/>
    <x v="0"/>
    <n v="8950"/>
    <n v="0"/>
    <b v="0"/>
    <n v="0"/>
    <n v="0"/>
    <n v="1"/>
    <n v="0"/>
    <n v="1"/>
    <n v="0"/>
  </r>
  <r>
    <s v="0015A00001taTGPQA2"/>
    <x v="110"/>
    <n v="2020"/>
    <s v="0055A000008iLoOQAU"/>
    <x v="15"/>
    <x v="4"/>
    <s v="0065A00001bfoBhQAI"/>
    <x v="0"/>
    <s v="0055A000008iLoOQAU"/>
    <x v="0"/>
    <n v="8950"/>
    <n v="0"/>
    <b v="0"/>
    <n v="0"/>
    <n v="0"/>
    <n v="1"/>
    <n v="0"/>
    <n v="1"/>
    <n v="0"/>
  </r>
  <r>
    <s v="0015A000028lvnaQAA"/>
    <x v="451"/>
    <n v="2020"/>
    <s v="0055A000008iLoOQAU"/>
    <x v="26"/>
    <x v="6"/>
    <s v="0065A00001bo8FiQAI"/>
    <x v="0"/>
    <s v="0055A000008iLoOQAU"/>
    <x v="0"/>
    <n v="8000"/>
    <n v="0"/>
    <b v="0"/>
    <n v="0"/>
    <n v="0"/>
    <n v="1"/>
    <n v="0"/>
    <n v="1"/>
    <n v="0"/>
  </r>
  <r>
    <s v="0013100001mwsqbAAA"/>
    <x v="75"/>
    <n v="2017"/>
    <s v="00531000008FRNUAA4"/>
    <x v="15"/>
    <x v="1"/>
    <s v="0065A00000iUBF0QAO"/>
    <x v="0"/>
    <s v="0055A000009GjocQAC"/>
    <x v="0"/>
    <n v="10000"/>
    <n v="0"/>
    <b v="0"/>
    <n v="0"/>
    <n v="0"/>
    <n v="1"/>
    <n v="0"/>
    <n v="1"/>
    <n v="0"/>
  </r>
  <r>
    <s v="0013100001gZda5AAC"/>
    <x v="31"/>
    <n v="2019"/>
    <s v="0055A000009sZg0QAE"/>
    <x v="26"/>
    <x v="5"/>
    <s v="0065A00001YHh28QAD"/>
    <x v="0"/>
    <s v="0055A000008iLoOQAU"/>
    <x v="0"/>
    <n v="8950"/>
    <n v="0"/>
    <b v="0"/>
    <n v="0"/>
    <n v="0"/>
    <n v="1"/>
    <n v="0"/>
    <n v="1"/>
    <n v="0"/>
  </r>
  <r>
    <s v="0013100001fr79BAAQ"/>
    <x v="452"/>
    <n v="2019"/>
    <s v="0055A000008iLoOQAU"/>
    <x v="26"/>
    <x v="4"/>
    <s v="0065A00001YKQaHQAX"/>
    <x v="0"/>
    <s v="0055A000008iLoOQAU"/>
    <x v="0"/>
    <n v="8950"/>
    <n v="0"/>
    <b v="0"/>
    <n v="0"/>
    <n v="0"/>
    <n v="1"/>
    <n v="0"/>
    <n v="1"/>
    <n v="0"/>
  </r>
  <r>
    <s v="0013100001gYA7VAAW"/>
    <x v="44"/>
    <n v="2020"/>
    <s v="0055A000008iLoOQAU"/>
    <x v="25"/>
    <x v="7"/>
    <s v="0065A00001bfqmyQAA"/>
    <x v="0"/>
    <s v="0055A000008iLoOQAU"/>
    <x v="0"/>
    <n v="8950"/>
    <n v="0"/>
    <b v="0"/>
    <n v="0"/>
    <n v="0"/>
    <n v="1"/>
    <n v="0"/>
    <n v="1"/>
    <n v="0"/>
  </r>
  <r>
    <s v="0013100001gYA7VAAW"/>
    <x v="44"/>
    <n v="2020"/>
    <s v="0055A000008iLoOQAU"/>
    <x v="26"/>
    <x v="0"/>
    <s v="0065A00001bfqqHQAQ"/>
    <x v="0"/>
    <s v="0055A000008iLoOQAU"/>
    <x v="0"/>
    <n v="8950"/>
    <n v="0"/>
    <b v="0"/>
    <n v="0"/>
    <n v="0"/>
    <n v="1"/>
    <n v="0"/>
    <n v="1"/>
    <n v="0"/>
  </r>
  <r>
    <s v="0013100001kbnWUAAY"/>
    <x v="15"/>
    <n v="2018"/>
    <s v="0055A000008iLoJQAU"/>
    <x v="26"/>
    <x v="5"/>
    <s v="0065A00000nLZbpQAG"/>
    <x v="0"/>
    <s v="0055A000008iLoJQAU"/>
    <x v="0"/>
    <n v="1521.5"/>
    <n v="0"/>
    <b v="0"/>
    <n v="0"/>
    <n v="0"/>
    <n v="1"/>
    <n v="0"/>
    <n v="1"/>
    <n v="0"/>
  </r>
  <r>
    <s v="0013100001fqvwqAAA"/>
    <x v="15"/>
    <n v="2018"/>
    <s v="0055A000008iLoJQAU"/>
    <x v="26"/>
    <x v="3"/>
    <s v="0065A00000nM7OjQAK"/>
    <x v="0"/>
    <s v="0055A000008iLoJQAU"/>
    <x v="0"/>
    <n v="8950"/>
    <n v="0"/>
    <b v="0"/>
    <n v="0"/>
    <n v="0"/>
    <n v="1"/>
    <n v="0"/>
    <n v="1"/>
    <n v="0"/>
  </r>
  <r>
    <s v="0013100001fpKktAAE"/>
    <x v="39"/>
    <n v="2020"/>
    <s v="0055A000008iLoOQAU"/>
    <x v="26"/>
    <x v="6"/>
    <s v="0065A00001ZcdJ3QAJ"/>
    <x v="0"/>
    <s v="0055A000008iLoOQAU"/>
    <x v="0"/>
    <n v="17995"/>
    <n v="0"/>
    <b v="0"/>
    <n v="0"/>
    <n v="0"/>
    <n v="1"/>
    <n v="0"/>
    <n v="1"/>
    <n v="0"/>
  </r>
  <r>
    <s v="0013100001kbnWUAAY"/>
    <x v="31"/>
    <n v="2019"/>
    <s v="0055A000008iLoJQAU"/>
    <x v="26"/>
    <x v="5"/>
    <s v="0065A00000nLZNEQA4"/>
    <x v="0"/>
    <s v="0055A000008iLoJQAU"/>
    <x v="0"/>
    <n v="8950"/>
    <n v="0"/>
    <b v="0"/>
    <n v="0"/>
    <n v="0"/>
    <n v="1"/>
    <n v="0"/>
    <n v="1"/>
    <n v="0"/>
  </r>
  <r>
    <s v="0013100001hoCcAAAU"/>
    <x v="44"/>
    <n v="2020"/>
    <s v="0055A000008iLoOQAU"/>
    <x v="26"/>
    <x v="4"/>
    <s v="0065A00001bBYcaQAG"/>
    <x v="0"/>
    <s v="0055A000008iLoOQAU"/>
    <x v="0"/>
    <n v="8950"/>
    <n v="0"/>
    <b v="0"/>
    <n v="0"/>
    <n v="0"/>
    <n v="1"/>
    <n v="0"/>
    <n v="1"/>
    <n v="0"/>
  </r>
  <r>
    <s v="0013100001p59aGAAQ"/>
    <x v="453"/>
    <n v="2020"/>
    <s v="0055A000008iLoOQAU"/>
    <x v="15"/>
    <x v="0"/>
    <s v="0065A00001bp8YnQAI"/>
    <x v="0"/>
    <s v="0055A000008iLoOQAU"/>
    <x v="0"/>
    <n v="11000"/>
    <n v="0"/>
    <b v="0"/>
    <n v="0"/>
    <n v="0"/>
    <n v="1"/>
    <n v="0"/>
    <n v="1"/>
    <n v="0"/>
  </r>
  <r>
    <s v="0013100001gXqdHAAS"/>
    <x v="44"/>
    <n v="2020"/>
    <s v="0055A000008iLoOQAU"/>
    <x v="26"/>
    <x v="6"/>
    <s v="0065A00001bfqtGQAQ"/>
    <x v="0"/>
    <s v="0055A000008iLoOQAU"/>
    <x v="0"/>
    <n v="8950"/>
    <n v="0"/>
    <b v="0"/>
    <n v="0"/>
    <n v="0"/>
    <n v="1"/>
    <n v="0"/>
    <n v="1"/>
    <n v="0"/>
  </r>
  <r>
    <s v="0013100001k6JgGAAU"/>
    <x v="454"/>
    <n v="2019"/>
    <s v="0055A000008iLoOQAU"/>
    <x v="26"/>
    <x v="0"/>
    <s v="0065A00001YHkXpQAL"/>
    <x v="0"/>
    <s v="0055A000008iLoOQAU"/>
    <x v="0"/>
    <n v="8950"/>
    <n v="0"/>
    <b v="0"/>
    <n v="0"/>
    <n v="0"/>
    <n v="1"/>
    <n v="0"/>
    <n v="1"/>
    <n v="0"/>
  </r>
  <r>
    <s v="0013100001p4QUfAAM"/>
    <x v="455"/>
    <n v="2019"/>
    <s v="0055A000008iLoOQAU"/>
    <x v="26"/>
    <x v="11"/>
    <s v="0065A00001XHK7jQAH"/>
    <x v="0"/>
    <s v="0055A000008iLoOQAU"/>
    <x v="0"/>
    <n v="3729.16"/>
    <n v="0"/>
    <b v="0"/>
    <n v="0"/>
    <n v="0"/>
    <n v="1"/>
    <n v="0"/>
    <n v="1"/>
    <n v="0"/>
  </r>
  <r>
    <s v="0013100001k6JgGAAU"/>
    <x v="446"/>
    <n v="2019"/>
    <s v="0055A000008iLoOQAU"/>
    <x v="15"/>
    <x v="0"/>
    <s v="0065A00001XogtyQAB"/>
    <x v="0"/>
    <s v="0055A000008iLoOQAU"/>
    <x v="0"/>
    <n v="18520"/>
    <n v="0"/>
    <b v="0"/>
    <n v="0"/>
    <n v="0"/>
    <n v="1"/>
    <n v="0"/>
    <n v="1"/>
    <n v="0"/>
  </r>
  <r>
    <s v="0015A00001yWkX5QAK"/>
    <x v="31"/>
    <n v="2019"/>
    <s v="0055A000008iLoOQAU"/>
    <x v="26"/>
    <x v="0"/>
    <s v="0065A00001UmtcTQAR"/>
    <x v="0"/>
    <s v="0055A000008iLoOQAU"/>
    <x v="0"/>
    <n v="8950"/>
    <n v="0"/>
    <b v="0"/>
    <n v="0"/>
    <n v="0"/>
    <n v="1"/>
    <n v="0"/>
    <n v="1"/>
    <n v="0"/>
  </r>
  <r>
    <s v="0015A000026mHotQAE"/>
    <x v="110"/>
    <n v="2020"/>
    <s v="0055A000008iLoOQAU"/>
    <x v="26"/>
    <x v="0"/>
    <s v="0065A00001bp3t4QAA"/>
    <x v="0"/>
    <s v="0055A000008iLoOQAU"/>
    <x v="0"/>
    <n v="2914"/>
    <n v="0"/>
    <b v="0"/>
    <n v="0"/>
    <n v="0"/>
    <n v="1"/>
    <n v="0"/>
    <n v="1"/>
    <n v="0"/>
  </r>
  <r>
    <s v="0015A000028lvnaQAA"/>
    <x v="39"/>
    <n v="2020"/>
    <s v="00531000007KAu8AAG"/>
    <x v="15"/>
    <x v="3"/>
    <s v="0065A00001cVwlQQAS"/>
    <x v="0"/>
    <s v="00531000007KAu8AAG"/>
    <x v="0"/>
    <n v="11000"/>
    <n v="0"/>
    <b v="0"/>
    <n v="0"/>
    <n v="0"/>
    <n v="1"/>
    <n v="0"/>
    <n v="1"/>
    <n v="0"/>
  </r>
  <r>
    <s v="0015A000027zQp0QAE"/>
    <x v="31"/>
    <n v="2019"/>
    <s v="0055A000008zqzaQAA"/>
    <x v="26"/>
    <x v="1"/>
    <s v="0065A00001XHfL0QAL"/>
    <x v="0"/>
    <s v="0055A000008zqzaQAA"/>
    <x v="0"/>
    <n v="143724"/>
    <n v="0"/>
    <b v="0"/>
    <n v="0"/>
    <n v="0"/>
    <n v="1"/>
    <n v="0"/>
    <n v="1"/>
    <n v="0"/>
  </r>
  <r>
    <s v="0013100001fr7BlAAI"/>
    <x v="15"/>
    <n v="2018"/>
    <s v="00531000008FRNUAA4"/>
    <x v="15"/>
    <x v="6"/>
    <s v="0065A00000iUmcjQAC"/>
    <x v="0"/>
    <s v="0055A000009sZg0QAE"/>
    <x v="0"/>
    <n v="75750"/>
    <n v="0"/>
    <b v="0"/>
    <n v="0"/>
    <n v="0"/>
    <n v="1"/>
    <n v="0"/>
    <n v="1"/>
    <n v="0"/>
  </r>
  <r>
    <s v="0013100001gwzgtAAA"/>
    <x v="9"/>
    <n v="2018"/>
    <s v="00531000008FFH0AAO"/>
    <x v="17"/>
    <x v="1"/>
    <s v="0065A00000i2eUQQAY"/>
    <x v="0"/>
    <s v="0055A000008iLoJQAU"/>
    <x v="0"/>
    <n v="52336"/>
    <n v="0"/>
    <b v="0"/>
    <n v="0"/>
    <n v="0"/>
    <n v="1"/>
    <n v="0"/>
    <n v="1"/>
    <n v="0"/>
  </r>
  <r>
    <s v="0013100001gXqdHAAS"/>
    <x v="15"/>
    <n v="2018"/>
    <s v="00531000008FRNUAA4"/>
    <x v="17"/>
    <x v="1"/>
    <s v="0065A00000iVLSEQA4"/>
    <x v="0"/>
    <s v="0055A000008zqzaQAA"/>
    <x v="0"/>
    <n v="19970"/>
    <n v="0"/>
    <b v="0"/>
    <n v="0"/>
    <n v="0"/>
    <n v="1"/>
    <n v="0"/>
    <n v="1"/>
    <n v="0"/>
  </r>
  <r>
    <s v="0013100001jbqf4AAA"/>
    <x v="15"/>
    <n v="2018"/>
    <s v="0055A000008iLoJQAU"/>
    <x v="15"/>
    <x v="4"/>
    <s v="0065A00000nJujYQAS"/>
    <x v="0"/>
    <s v="0055A000008iLoJQAU"/>
    <x v="0"/>
    <n v="34610"/>
    <n v="0"/>
    <b v="0"/>
    <n v="0"/>
    <n v="0"/>
    <n v="1"/>
    <n v="0"/>
    <n v="1"/>
    <n v="0"/>
  </r>
  <r>
    <s v="0015A00001taI3hQAE"/>
    <x v="15"/>
    <n v="2018"/>
    <s v="00531000008FRNUAA4"/>
    <x v="15"/>
    <x v="7"/>
    <s v="0065A00000i3PCBQA2"/>
    <x v="0"/>
    <s v="0055A000009sZg0QAE"/>
    <x v="0"/>
    <n v="57394"/>
    <n v="0"/>
    <b v="0"/>
    <n v="0"/>
    <n v="0"/>
    <n v="1"/>
    <n v="0"/>
    <n v="1"/>
    <n v="0"/>
  </r>
  <r>
    <s v="0013100001k6JgGAAU"/>
    <x v="350"/>
    <n v="2019"/>
    <s v="00531000007KAu8AAG"/>
    <x v="15"/>
    <x v="6"/>
    <s v="0065A00000jSSYTQA4"/>
    <x v="0"/>
    <s v="0055A000009GjocQAC"/>
    <x v="0"/>
    <n v="72600"/>
    <n v="0"/>
    <b v="0"/>
    <n v="0"/>
    <n v="0"/>
    <n v="1"/>
    <n v="0"/>
    <n v="1"/>
    <n v="0"/>
  </r>
  <r>
    <s v="0013100001jbBHXAA2"/>
    <x v="31"/>
    <n v="2019"/>
    <s v="0055A000006HDY9QAO"/>
    <x v="25"/>
    <x v="6"/>
    <s v="0065A00000iby3MQAQ"/>
    <x v="0"/>
    <s v="0055A000008iLoJQAU"/>
    <x v="0"/>
    <n v="112550"/>
    <n v="0"/>
    <b v="0"/>
    <n v="0"/>
    <n v="0"/>
    <n v="1"/>
    <n v="0"/>
    <n v="1"/>
    <n v="0"/>
  </r>
  <r>
    <s v="0015A000022SoGvQAK"/>
    <x v="51"/>
    <n v="2019"/>
    <s v="0055A000008iLoJQAU"/>
    <x v="15"/>
    <x v="6"/>
    <s v="0065A00000ln9zZQAQ"/>
    <x v="0"/>
    <s v="0055A000008iLoJQAU"/>
    <x v="0"/>
    <n v="68350"/>
    <n v="0"/>
    <b v="0"/>
    <n v="0"/>
    <n v="0"/>
    <n v="1"/>
    <n v="0"/>
    <n v="1"/>
    <n v="0"/>
  </r>
  <r>
    <s v="0013100001gZda5AAC"/>
    <x v="15"/>
    <n v="2018"/>
    <s v="00531000008FRNUAA4"/>
    <x v="15"/>
    <x v="7"/>
    <s v="0065A00000iTsdWQAS"/>
    <x v="0"/>
    <s v="0055A000009sZg0QAE"/>
    <x v="0"/>
    <n v="72600"/>
    <n v="0"/>
    <b v="0"/>
    <n v="0"/>
    <n v="0"/>
    <n v="1"/>
    <n v="0"/>
    <n v="1"/>
    <n v="0"/>
  </r>
  <r>
    <s v="0015A00001taPwzQAE"/>
    <x v="39"/>
    <n v="2020"/>
    <s v="00531000007KAu8AAG"/>
    <x v="17"/>
    <x v="4"/>
    <s v="0065A00000i3cyTQAQ"/>
    <x v="0"/>
    <s v="0055A000008zqzaQAA"/>
    <x v="0"/>
    <n v="59150"/>
    <n v="0"/>
    <b v="0"/>
    <n v="0"/>
    <n v="0"/>
    <n v="1"/>
    <n v="0"/>
    <n v="1"/>
    <n v="0"/>
  </r>
  <r>
    <s v="0015A00002EkQebQAF"/>
    <x v="39"/>
    <n v="2020"/>
    <s v="0055A000008iLoOQAU"/>
    <x v="15"/>
    <x v="0"/>
    <s v="0065A0000112SfOQAU"/>
    <x v="0"/>
    <s v="0055A000008zqzaQAA"/>
    <x v="0"/>
    <n v="80000"/>
    <n v="0"/>
    <b v="0"/>
    <n v="0"/>
    <n v="0"/>
    <n v="1"/>
    <n v="0"/>
    <n v="1"/>
    <n v="0"/>
  </r>
  <r>
    <s v="0013100001k9FSCAA2"/>
    <x v="31"/>
    <n v="2019"/>
    <s v="0055A000008zqzaQAA"/>
    <x v="26"/>
    <x v="4"/>
    <s v="0065A00000ldfsAQAQ"/>
    <x v="0"/>
    <s v="0055A000009sZg0QAE"/>
    <x v="0"/>
    <n v="96865"/>
    <n v="0"/>
    <b v="0"/>
    <n v="0"/>
    <n v="0"/>
    <n v="1"/>
    <n v="0"/>
    <n v="1"/>
    <n v="0"/>
  </r>
  <r>
    <s v="0013100001jbToDAAU"/>
    <x v="31"/>
    <n v="2019"/>
    <s v="00531000007KAu8AAG"/>
    <x v="15"/>
    <x v="7"/>
    <s v="0065A00000jTCkxQAG"/>
    <x v="0"/>
    <s v="0055A000009GjocQAC"/>
    <x v="0"/>
    <n v="72600"/>
    <n v="0"/>
    <b v="0"/>
    <n v="0"/>
    <n v="0"/>
    <n v="1"/>
    <n v="0"/>
    <n v="1"/>
    <n v="0"/>
  </r>
  <r>
    <s v="0013100001jbToDAAU"/>
    <x v="31"/>
    <n v="2019"/>
    <s v="0055A000008zqzaQAA"/>
    <x v="15"/>
    <x v="7"/>
    <s v="0065A00001KS1nnQAD"/>
    <x v="0"/>
    <s v="0055A000009GjocQAC"/>
    <x v="0"/>
    <n v="85055"/>
    <n v="0"/>
    <b v="0"/>
    <n v="0"/>
    <n v="0"/>
    <n v="1"/>
    <n v="0"/>
    <n v="1"/>
    <n v="0"/>
  </r>
  <r>
    <s v="0015A0000269fxOQAQ"/>
    <x v="450"/>
    <n v="2020"/>
    <s v="0055A000008iLoJQAU"/>
    <x v="15"/>
    <x v="7"/>
    <s v="0065A00000nJwhbQAC"/>
    <x v="0"/>
    <s v="0055A000008iLoJQAU"/>
    <x v="0"/>
    <n v="71950"/>
    <n v="0"/>
    <b v="0"/>
    <n v="0"/>
    <n v="0"/>
    <n v="1"/>
    <n v="0"/>
    <n v="1"/>
    <n v="0"/>
  </r>
  <r>
    <s v="0013100001hoCcAAAU"/>
    <x v="9"/>
    <n v="2018"/>
    <s v="0055A000008zqzaQAA"/>
    <x v="17"/>
    <x v="7"/>
    <s v="0065A00000nKw7rQAC"/>
    <x v="0"/>
    <s v="0055A000008zqzaQAA"/>
    <x v="0"/>
    <n v="73600"/>
    <n v="0"/>
    <b v="0"/>
    <n v="0"/>
    <n v="0"/>
    <n v="1"/>
    <n v="0"/>
    <n v="1"/>
    <n v="0"/>
  </r>
  <r>
    <s v="0013100001hofGrAAI"/>
    <x v="31"/>
    <n v="2019"/>
    <s v="0055A000008iLoOQAU"/>
    <x v="15"/>
    <x v="0"/>
    <s v="0065A00000nKiRWQA0"/>
    <x v="0"/>
    <s v="0055A000009sZg0QAE"/>
    <x v="0"/>
    <n v="82145"/>
    <n v="0"/>
    <b v="0"/>
    <n v="0"/>
    <n v="0"/>
    <n v="1"/>
    <n v="0"/>
    <n v="1"/>
    <n v="0"/>
  </r>
  <r>
    <s v="0015A00001yWX5uQAG"/>
    <x v="75"/>
    <n v="2017"/>
    <s v="00531000008FRNUAA4"/>
    <x v="25"/>
    <x v="8"/>
    <s v="0065A00000iUBWpQAO"/>
    <x v="0"/>
    <s v="0055A000009sZg0QAE"/>
    <x v="0"/>
    <n v="52885"/>
    <n v="0"/>
    <b v="0"/>
    <n v="0"/>
    <n v="0"/>
    <n v="1"/>
    <n v="0"/>
    <n v="1"/>
    <n v="0"/>
  </r>
  <r>
    <s v="0015A000020xFjcQAE"/>
    <x v="39"/>
    <n v="2020"/>
    <s v="0055A00000Bd0KeQAJ"/>
    <x v="15"/>
    <x v="3"/>
    <s v="0065A00001dLSX4QAO"/>
    <x v="0"/>
    <s v="0055A00000Bd0KeQAJ"/>
    <x v="0"/>
    <n v="97440"/>
    <n v="0"/>
    <b v="0"/>
    <n v="0"/>
    <n v="0"/>
    <n v="1"/>
    <n v="0"/>
    <n v="1"/>
    <n v="0"/>
  </r>
  <r>
    <s v="0013100001jbTo6AAE"/>
    <x v="456"/>
    <n v="2030"/>
    <s v="00531000007MUoEAAW"/>
    <x v="17"/>
    <x v="1"/>
    <s v="0065A00000nMFYEQA4"/>
    <x v="0"/>
    <s v="0055A000009GjocQAC"/>
    <x v="0"/>
    <n v="270000"/>
    <n v="0"/>
    <b v="0"/>
    <n v="0"/>
    <n v="0"/>
    <n v="1"/>
    <n v="0"/>
    <n v="1"/>
    <n v="0"/>
  </r>
  <r>
    <s v="0013100001fqypQAAQ"/>
    <x v="452"/>
    <n v="2019"/>
    <s v="0055A000008iLoOQAU"/>
    <x v="26"/>
    <x v="1"/>
    <s v="0065A00001YHls6QAD"/>
    <x v="0"/>
    <s v="0055A000008iLoOQAU"/>
    <x v="0"/>
    <n v="79027.5"/>
    <n v="0"/>
    <b v="0"/>
    <n v="0"/>
    <n v="0"/>
    <n v="1"/>
    <n v="0"/>
    <n v="1"/>
    <n v="0"/>
  </r>
  <r>
    <s v="0015A000022S9bXQAS"/>
    <x v="31"/>
    <n v="2019"/>
    <s v="00531000008FRNUAA4"/>
    <x v="15"/>
    <x v="1"/>
    <s v="0065A00000ldRlnQAE"/>
    <x v="0"/>
    <s v="0055A000008zqzaQAA"/>
    <x v="0"/>
    <n v="66905"/>
    <n v="0"/>
    <b v="0"/>
    <n v="0"/>
    <n v="0"/>
    <n v="1"/>
    <n v="0"/>
    <n v="1"/>
    <n v="0"/>
  </r>
  <r>
    <s v="0015A00002BoyBDQAZ"/>
    <x v="31"/>
    <n v="2019"/>
    <s v="0055A000008iLoJQAU"/>
    <x v="15"/>
    <x v="7"/>
    <s v="0065A00001Pw4JxQAJ"/>
    <x v="0"/>
    <s v="0055A000008iLoJQAU"/>
    <x v="0"/>
    <n v="95895"/>
    <n v="0"/>
    <b v="0"/>
    <n v="0"/>
    <n v="0"/>
    <n v="1"/>
    <n v="0"/>
    <n v="1"/>
    <n v="0"/>
  </r>
  <r>
    <s v="0013100001kVrlTAAS"/>
    <x v="457"/>
    <n v="2020"/>
    <s v="0055A000009sZg0QAE"/>
    <x v="15"/>
    <x v="17"/>
    <s v="0065A00001Xk59VQAR"/>
    <x v="0"/>
    <s v="0055A00000Bb2djQAB"/>
    <x v="0"/>
    <n v="90775"/>
    <n v="0"/>
    <b v="0"/>
    <n v="0"/>
    <n v="0"/>
    <n v="1"/>
    <n v="0"/>
    <n v="1"/>
    <n v="0"/>
  </r>
  <r>
    <s v="0013100001k5z0TAAQ"/>
    <x v="15"/>
    <n v="2018"/>
    <s v="00531000007KAu8AAG"/>
    <x v="15"/>
    <x v="7"/>
    <s v="0065A00000iSCidQAG"/>
    <x v="0"/>
    <s v="0055A000009sZg0QAE"/>
    <x v="0"/>
    <n v="72600"/>
    <n v="0"/>
    <b v="0"/>
    <n v="0"/>
    <n v="0"/>
    <n v="1"/>
    <n v="0"/>
    <n v="1"/>
    <n v="0"/>
  </r>
  <r>
    <s v="0015A00002FswDFQAZ"/>
    <x v="39"/>
    <n v="2020"/>
    <s v="0055A000008iLoJQAU"/>
    <x v="15"/>
    <x v="6"/>
    <s v="0065A00001ZG2pyQAD"/>
    <x v="0"/>
    <s v="0055A000008iLoJQAU"/>
    <x v="0"/>
    <n v="95999"/>
    <n v="0"/>
    <b v="0"/>
    <n v="0"/>
    <n v="0"/>
    <n v="1"/>
    <n v="0"/>
    <n v="1"/>
    <n v="0"/>
  </r>
  <r>
    <s v="0013100001jbBHXAA2"/>
    <x v="39"/>
    <n v="2020"/>
    <s v="0055A000008iLoJQAU"/>
    <x v="25"/>
    <x v="7"/>
    <s v="0065A00001PuSm7QAF"/>
    <x v="0"/>
    <s v="0055A000008iLoJQAU"/>
    <x v="0"/>
    <n v="88065"/>
    <n v="0"/>
    <b v="0"/>
    <n v="0"/>
    <n v="0"/>
    <n v="1"/>
    <n v="0"/>
    <n v="1"/>
    <n v="0"/>
  </r>
  <r>
    <s v="0015A00002CSYqoQAH"/>
    <x v="39"/>
    <n v="2020"/>
    <s v="0055A000008iLoJQAU"/>
    <x v="15"/>
    <x v="6"/>
    <s v="0065A00001Pw4DFQAZ"/>
    <x v="0"/>
    <s v="0055A000008zqzaQAA"/>
    <x v="0"/>
    <n v="81865"/>
    <n v="0"/>
    <b v="0"/>
    <n v="0"/>
    <n v="0"/>
    <n v="1"/>
    <n v="0"/>
    <n v="1"/>
    <n v="0"/>
  </r>
  <r>
    <s v="0015A0000254K3fQAE"/>
    <x v="10"/>
    <n v="2021"/>
    <s v="00531000007KAu8AAG"/>
    <x v="15"/>
    <x v="7"/>
    <s v="0065A00000lnmRAQAY"/>
    <x v="0"/>
    <s v="00531000007KAu8AAG"/>
    <x v="0"/>
    <n v="91549"/>
    <n v="0"/>
    <b v="0"/>
    <n v="0"/>
    <n v="0"/>
    <n v="1"/>
    <n v="0"/>
    <n v="1"/>
    <n v="0"/>
  </r>
  <r>
    <s v="0013100001fqO6KAAU"/>
    <x v="369"/>
    <n v="2019"/>
    <s v="0055A000009GjocQAC"/>
    <x v="26"/>
    <x v="6"/>
    <s v="0065A00001Xak5KQAR"/>
    <x v="0"/>
    <s v="0055A000009GjocQAC"/>
    <x v="0"/>
    <n v="62910"/>
    <n v="0"/>
    <b v="0"/>
    <n v="0"/>
    <n v="0"/>
    <n v="1"/>
    <n v="0"/>
    <n v="1"/>
    <n v="0"/>
  </r>
  <r>
    <s v="0013100001qvZsSAAU"/>
    <x v="39"/>
    <n v="2020"/>
    <s v="0055A000008iLoJQAU"/>
    <x v="15"/>
    <x v="7"/>
    <s v="0065A000015toDMQAY"/>
    <x v="0"/>
    <s v="0055A000008zqzaQAA"/>
    <x v="0"/>
    <n v="81950"/>
    <n v="0"/>
    <b v="0"/>
    <n v="0"/>
    <n v="0"/>
    <n v="1"/>
    <n v="0"/>
    <n v="1"/>
    <n v="0"/>
  </r>
  <r>
    <s v="0015A00002CRzVDQA1"/>
    <x v="10"/>
    <n v="2021"/>
    <s v="00531000007KAu8AAG"/>
    <x v="15"/>
    <x v="6"/>
    <s v="0065A00001PtlckQAB"/>
    <x v="0"/>
    <s v="00531000007KAu8AAG"/>
    <x v="0"/>
    <n v="95495"/>
    <n v="0"/>
    <b v="0"/>
    <n v="0"/>
    <n v="0"/>
    <n v="1"/>
    <n v="0"/>
    <n v="1"/>
    <n v="0"/>
  </r>
  <r>
    <s v="0015A00002CwvtvQAB"/>
    <x v="31"/>
    <n v="2019"/>
    <s v="0055A000008iLoJQAU"/>
    <x v="15"/>
    <x v="7"/>
    <s v="0065A00001WlJL9QAN"/>
    <x v="0"/>
    <s v="0055A000008iLoJQAU"/>
    <x v="0"/>
    <n v="95895"/>
    <n v="0"/>
    <b v="0"/>
    <n v="0"/>
    <n v="0"/>
    <n v="1"/>
    <n v="0"/>
    <n v="1"/>
    <n v="0"/>
  </r>
  <r>
    <s v="0013100001jSwODAA0"/>
    <x v="453"/>
    <n v="2020"/>
    <s v="0055A000008zqzaQAA"/>
    <x v="26"/>
    <x v="4"/>
    <s v="0065A00001YiKV4QAN"/>
    <x v="0"/>
    <s v="0055A000008iLoOQAU"/>
    <x v="0"/>
    <n v="7500"/>
    <n v="0"/>
    <b v="0"/>
    <n v="0"/>
    <n v="0"/>
    <n v="1"/>
    <n v="0"/>
    <n v="1"/>
    <n v="0"/>
  </r>
  <r>
    <s v="0013100001jbBR3AAM"/>
    <x v="39"/>
    <n v="2020"/>
    <s v="0055A000008iLoOQAU"/>
    <x v="26"/>
    <x v="5"/>
    <s v="0065A00001ZVg2fQAD"/>
    <x v="0"/>
    <s v="0055A000008iLoOQAU"/>
    <x v="0"/>
    <n v="8785"/>
    <n v="0"/>
    <b v="0"/>
    <n v="0"/>
    <n v="0"/>
    <n v="1"/>
    <n v="0"/>
    <n v="1"/>
    <n v="0"/>
  </r>
  <r>
    <s v="0013100001fqwyfAAA"/>
    <x v="44"/>
    <n v="2020"/>
    <s v="0055A000008iLoOQAU"/>
    <x v="15"/>
    <x v="12"/>
    <s v="0065A00001ZVWGmQAP"/>
    <x v="0"/>
    <s v="0055A000008iLoOQAU"/>
    <x v="0"/>
    <n v="9735"/>
    <n v="0"/>
    <b v="0"/>
    <n v="0"/>
    <n v="0"/>
    <n v="1"/>
    <n v="0"/>
    <n v="1"/>
    <n v="0"/>
  </r>
  <r>
    <s v="0013100001gX5LzAAK"/>
    <x v="453"/>
    <n v="2020"/>
    <s v="0055A000008iLoOQAU"/>
    <x v="15"/>
    <x v="4"/>
    <s v="0065A00001Xr3E8QAJ"/>
    <x v="0"/>
    <s v="0055A000008iLoOQAU"/>
    <x v="0"/>
    <n v="9570"/>
    <n v="0"/>
    <b v="0"/>
    <n v="0"/>
    <n v="0"/>
    <n v="1"/>
    <n v="0"/>
    <n v="1"/>
    <n v="0"/>
  </r>
  <r>
    <s v="0013100001fqwyfAAA"/>
    <x v="110"/>
    <n v="2020"/>
    <s v="0055A000008iLoJQAU"/>
    <x v="15"/>
    <x v="7"/>
    <s v="0065A00001Z0bluQAB"/>
    <x v="0"/>
    <s v="0055A000008iLoOQAU"/>
    <x v="0"/>
    <n v="13950"/>
    <n v="0"/>
    <b v="0"/>
    <n v="0"/>
    <n v="0"/>
    <n v="1"/>
    <n v="0"/>
    <n v="1"/>
    <n v="0"/>
  </r>
  <r>
    <s v="0013100001jbqd0AAA"/>
    <x v="39"/>
    <n v="2020"/>
    <s v="0055A000008iLoJQAU"/>
    <x v="14"/>
    <x v="6"/>
    <s v="0065A00001XET6wQAH"/>
    <x v="0"/>
    <s v="0055A000008zqzaQAA"/>
    <x v="0"/>
    <n v="81810"/>
    <n v="0"/>
    <b v="0"/>
    <n v="0"/>
    <n v="0"/>
    <n v="1"/>
    <n v="0"/>
    <n v="1"/>
    <n v="0"/>
  </r>
  <r>
    <s v="0015A00002CyRkCQAV"/>
    <x v="39"/>
    <n v="2020"/>
    <s v="0055A000009GjocQAC"/>
    <x v="26"/>
    <x v="6"/>
    <s v="0065A00001XGUryQAH"/>
    <x v="0"/>
    <s v="0055A00000Bb2djQAB"/>
    <x v="0"/>
    <n v="84390"/>
    <n v="0"/>
    <b v="0"/>
    <n v="0"/>
    <n v="0"/>
    <n v="1"/>
    <n v="0"/>
    <n v="1"/>
    <n v="0"/>
  </r>
  <r>
    <s v="0013100001puTb4AAE"/>
    <x v="10"/>
    <n v="2021"/>
    <s v="0055A00000Bb2djQAB"/>
    <x v="15"/>
    <x v="4"/>
    <s v="0065A00001biiKTQAY"/>
    <x v="0"/>
    <s v="0055A00000Bb2djQAB"/>
    <x v="0"/>
    <n v="75000"/>
    <n v="0"/>
    <b v="0"/>
    <n v="0"/>
    <n v="0"/>
    <n v="1"/>
    <n v="0"/>
    <n v="1"/>
    <n v="0"/>
  </r>
  <r>
    <s v="0013100001hn662AAA"/>
    <x v="458"/>
    <n v="2020"/>
    <s v="0055A000009sZg0QAE"/>
    <x v="26"/>
    <x v="6"/>
    <s v="0065A00001XdUMcQAN"/>
    <x v="0"/>
    <s v="0055A00000Bb2djQAB"/>
    <x v="0"/>
    <n v="95965"/>
    <n v="0"/>
    <b v="0"/>
    <n v="0"/>
    <n v="0"/>
    <n v="1"/>
    <n v="0"/>
    <n v="1"/>
    <n v="0"/>
  </r>
  <r>
    <s v="0013100001hn662AAA"/>
    <x v="39"/>
    <n v="2020"/>
    <s v="0055A000009sZg0QAE"/>
    <x v="26"/>
    <x v="6"/>
    <s v="0065A00001XajRmQAJ"/>
    <x v="0"/>
    <s v="0055A00000Bb2djQAB"/>
    <x v="0"/>
    <n v="87600"/>
    <n v="0"/>
    <b v="0"/>
    <n v="0"/>
    <n v="0"/>
    <n v="1"/>
    <n v="0"/>
    <n v="1"/>
    <n v="0"/>
  </r>
  <r>
    <s v="0013100001p5ATcAAM"/>
    <x v="10"/>
    <n v="2021"/>
    <s v="00531000007KAu8AAG"/>
    <x v="15"/>
    <x v="7"/>
    <s v="0065A00001aJs4WQAS"/>
    <x v="0"/>
    <s v="00531000007KAu8AAG"/>
    <x v="0"/>
    <n v="95495"/>
    <n v="0"/>
    <b v="0"/>
    <n v="0"/>
    <n v="0"/>
    <n v="1"/>
    <n v="0"/>
    <n v="1"/>
    <n v="0"/>
  </r>
  <r>
    <s v="0013100001frK2lAAE"/>
    <x v="39"/>
    <n v="2020"/>
    <s v="0055A000009sZg0QAE"/>
    <x v="15"/>
    <x v="4"/>
    <s v="0065A00001WxEaAQAV"/>
    <x v="0"/>
    <s v="0055A00000Bb2djQAB"/>
    <x v="0"/>
    <n v="87065"/>
    <n v="0"/>
    <b v="0"/>
    <n v="0"/>
    <n v="0"/>
    <n v="1"/>
    <n v="0"/>
    <n v="1"/>
    <n v="0"/>
  </r>
  <r>
    <s v="0015A000029WPJBQA4"/>
    <x v="459"/>
    <n v="2020"/>
    <s v="00531000007MUoEAAW"/>
    <x v="22"/>
    <x v="3"/>
    <s v="0065A00001CIB54QAH"/>
    <x v="0"/>
    <s v="00531000007Es7rAAC"/>
    <x v="0"/>
    <n v="65636"/>
    <n v="0"/>
    <b v="0"/>
    <n v="0"/>
    <n v="0"/>
    <n v="1"/>
    <n v="0"/>
    <n v="1"/>
    <n v="0"/>
  </r>
  <r>
    <s v="001i000001MZSfYAAX"/>
    <x v="7"/>
    <n v="2016"/>
    <s v="005i0000000fpvQAAQ"/>
    <x v="24"/>
    <x v="3"/>
    <s v="006i000000UYad4AAD"/>
    <x v="0"/>
    <s v="00531000007KgPgAAK"/>
    <x v="0"/>
    <n v="250000"/>
    <n v="0"/>
    <b v="0"/>
    <n v="0"/>
    <n v="0"/>
    <n v="1"/>
    <n v="0"/>
    <n v="1"/>
    <n v="0"/>
  </r>
  <r>
    <s v="0013100001gWWASAA4"/>
    <x v="148"/>
    <n v="2018"/>
    <s v="005i0000000fNkyAAE"/>
    <x v="24"/>
    <x v="1"/>
    <s v="0065A00000iTEyCQAW"/>
    <x v="0"/>
    <s v="005i0000000fNkyAAE"/>
    <x v="0"/>
    <n v="357500"/>
    <n v="0"/>
    <b v="0"/>
    <n v="0"/>
    <n v="0"/>
    <n v="1"/>
    <n v="0"/>
    <n v="1"/>
    <n v="0"/>
  </r>
  <r>
    <s v="0013100001gbj6NAAQ"/>
    <x v="148"/>
    <n v="2018"/>
    <s v="005i0000000fNkyAAE"/>
    <x v="20"/>
    <x v="1"/>
    <s v="0065A00000iTEzUQAW"/>
    <x v="0"/>
    <s v="005i0000000fNkyAAE"/>
    <x v="0"/>
    <n v="357500"/>
    <n v="0"/>
    <b v="0"/>
    <n v="0"/>
    <n v="0"/>
    <n v="1"/>
    <n v="0"/>
    <n v="1"/>
    <n v="0"/>
  </r>
  <r>
    <s v="0013100001fpz8iAAA"/>
    <x v="148"/>
    <n v="2018"/>
    <s v="005i0000000fNkyAAE"/>
    <x v="20"/>
    <x v="1"/>
    <s v="0065A00000iTF0hQAG"/>
    <x v="0"/>
    <s v="005i0000000fNkyAAE"/>
    <x v="0"/>
    <n v="357500"/>
    <n v="0"/>
    <b v="0"/>
    <n v="0"/>
    <n v="0"/>
    <n v="1"/>
    <n v="0"/>
    <n v="1"/>
    <n v="0"/>
  </r>
  <r>
    <s v="0013100001fpyoxAAA"/>
    <x v="148"/>
    <n v="2018"/>
    <s v="005i0000000fNkyAAE"/>
    <x v="24"/>
    <x v="1"/>
    <s v="0065A00000iTF4AQAW"/>
    <x v="0"/>
    <s v="005i0000000fNkyAAE"/>
    <x v="0"/>
    <n v="357500"/>
    <n v="0"/>
    <b v="0"/>
    <n v="0"/>
    <n v="0"/>
    <n v="1"/>
    <n v="0"/>
    <n v="1"/>
    <n v="0"/>
  </r>
  <r>
    <s v="0015A00001tZ0SFQA0"/>
    <x v="148"/>
    <n v="2018"/>
    <s v="00531000007KgPgAAK"/>
    <x v="22"/>
    <x v="3"/>
    <s v="0065A00000iUNlTQAW"/>
    <x v="0"/>
    <s v="00531000007KgPgAAK"/>
    <x v="0"/>
    <n v="4950"/>
    <n v="0"/>
    <b v="0"/>
    <n v="0"/>
    <n v="0"/>
    <n v="1"/>
    <n v="0"/>
    <n v="1"/>
    <n v="0"/>
  </r>
  <r>
    <s v="0015A000022S2hwQAC"/>
    <x v="460"/>
    <n v="2019"/>
    <s v="00531000007MUoEAAW"/>
    <x v="22"/>
    <x v="3"/>
    <s v="0065A00000nMNOmQAO"/>
    <x v="0"/>
    <s v="00531000007Es7rAAC"/>
    <x v="0"/>
    <n v="65000"/>
    <n v="0"/>
    <b v="0"/>
    <n v="0"/>
    <n v="0"/>
    <n v="1"/>
    <n v="0"/>
    <n v="1"/>
    <n v="0"/>
  </r>
  <r>
    <s v="0013100001VXN1KAAX"/>
    <x v="460"/>
    <n v="2019"/>
    <s v="00531000007MUoEAAW"/>
    <x v="22"/>
    <x v="3"/>
    <s v="0065A00000nMNucQAG"/>
    <x v="0"/>
    <s v="00531000007Es7rAAC"/>
    <x v="0"/>
    <n v="65000"/>
    <n v="0"/>
    <b v="0"/>
    <n v="0"/>
    <n v="0"/>
    <n v="1"/>
    <n v="0"/>
    <n v="1"/>
    <n v="0"/>
  </r>
  <r>
    <s v="0015A000022S2fRQAS"/>
    <x v="460"/>
    <n v="2019"/>
    <s v="00531000007MUoEAAW"/>
    <x v="22"/>
    <x v="3"/>
    <s v="0065A00000nMO1sQAG"/>
    <x v="0"/>
    <s v="00531000007Es7rAAC"/>
    <x v="0"/>
    <n v="65000"/>
    <n v="0"/>
    <b v="0"/>
    <n v="0"/>
    <n v="0"/>
    <n v="1"/>
    <n v="0"/>
    <n v="1"/>
    <n v="0"/>
  </r>
  <r>
    <s v="0015A00001xQ27BQAS"/>
    <x v="460"/>
    <n v="2019"/>
    <s v="00531000007MUoEAAW"/>
    <x v="22"/>
    <x v="3"/>
    <s v="0065A00000nMO3yQAG"/>
    <x v="0"/>
    <s v="00531000007Es7rAAC"/>
    <x v="0"/>
    <n v="65000"/>
    <n v="0"/>
    <b v="0"/>
    <n v="0"/>
    <n v="0"/>
    <n v="1"/>
    <n v="0"/>
    <n v="1"/>
    <n v="0"/>
  </r>
  <r>
    <s v="0015A00002B6LnSQAV"/>
    <x v="461"/>
    <n v="2019"/>
    <s v="00531000007MUoEAAW"/>
    <x v="20"/>
    <x v="6"/>
    <s v="0065A00001IC8xSQAT"/>
    <x v="0"/>
    <s v="00531000007KgPgAAK"/>
    <x v="0"/>
    <n v="65714"/>
    <n v="0"/>
    <b v="0"/>
    <n v="0"/>
    <n v="0"/>
    <n v="1"/>
    <n v="0"/>
    <n v="1"/>
    <n v="0"/>
  </r>
  <r>
    <s v="0015A00002B6MVZQA3"/>
    <x v="461"/>
    <n v="2019"/>
    <s v="00531000007MUoEAAW"/>
    <x v="20"/>
    <x v="6"/>
    <s v="0065A00001IC9OAQA1"/>
    <x v="0"/>
    <s v="00531000007KgPgAAK"/>
    <x v="0"/>
    <n v="65714"/>
    <n v="0"/>
    <b v="0"/>
    <n v="0"/>
    <n v="0"/>
    <n v="1"/>
    <n v="0"/>
    <n v="1"/>
    <n v="0"/>
  </r>
  <r>
    <s v="0015A00002B6OAWQA3"/>
    <x v="461"/>
    <n v="2019"/>
    <s v="00531000007MUoEAAW"/>
    <x v="20"/>
    <x v="6"/>
    <s v="0065A00001ICANYQA5"/>
    <x v="0"/>
    <s v="00531000007KgPgAAK"/>
    <x v="0"/>
    <n v="65714"/>
    <n v="0"/>
    <b v="0"/>
    <n v="0"/>
    <n v="0"/>
    <n v="1"/>
    <n v="0"/>
    <n v="1"/>
    <n v="0"/>
  </r>
  <r>
    <s v="0015A00002B6SC0QAN"/>
    <x v="461"/>
    <n v="2019"/>
    <s v="00531000007MUoEAAW"/>
    <x v="20"/>
    <x v="6"/>
    <s v="0065A00001ICD0OQAX"/>
    <x v="0"/>
    <s v="00531000007KgPgAAK"/>
    <x v="0"/>
    <n v="65714"/>
    <n v="0"/>
    <b v="0"/>
    <n v="0"/>
    <n v="0"/>
    <n v="1"/>
    <n v="0"/>
    <n v="1"/>
    <n v="0"/>
  </r>
  <r>
    <s v="0013100001gaSbbAAE"/>
    <x v="359"/>
    <n v="2018"/>
    <s v="00531000007KAsvAAG"/>
    <x v="24"/>
    <x v="6"/>
    <s v="0065A00000jT6LAQA0"/>
    <x v="0"/>
    <s v="00531000007KAsvAAG"/>
    <x v="0"/>
    <n v="3500"/>
    <n v="0"/>
    <b v="0"/>
    <n v="0"/>
    <n v="0"/>
    <n v="1"/>
    <n v="0"/>
    <n v="1"/>
    <n v="0"/>
  </r>
  <r>
    <s v="0015A000026mHhDQAU"/>
    <x v="462"/>
    <n v="2019"/>
    <s v="00531000007KAsvAAG"/>
    <x v="19"/>
    <x v="3"/>
    <s v="0065A00000nLERyQAO"/>
    <x v="0"/>
    <s v="0055A000009sa63QAA"/>
    <x v="0"/>
    <n v="129094.02"/>
    <n v="0"/>
    <b v="0"/>
    <n v="0"/>
    <n v="0"/>
    <n v="1"/>
    <n v="0"/>
    <n v="1"/>
    <n v="0"/>
  </r>
  <r>
    <s v="0015A00001xOXHFQA4"/>
    <x v="126"/>
    <n v="2018"/>
    <s v="00531000007KAsvAAG"/>
    <x v="19"/>
    <x v="1"/>
    <s v="0065A00000iRVG9QAO"/>
    <x v="0"/>
    <s v="00531000007KAsvAAG"/>
    <x v="0"/>
    <n v="96426.85"/>
    <n v="0"/>
    <b v="0"/>
    <n v="0"/>
    <n v="0"/>
    <n v="1"/>
    <n v="0"/>
    <n v="1"/>
    <n v="0"/>
  </r>
  <r>
    <s v="0015A00001yXsJUQA0"/>
    <x v="463"/>
    <n v="2018"/>
    <s v="00531000007KAsvAAG"/>
    <x v="19"/>
    <x v="0"/>
    <s v="0065A00000jSt5LQAS"/>
    <x v="0"/>
    <s v="00531000007KAsvAAG"/>
    <x v="0"/>
    <n v="65000"/>
    <n v="0"/>
    <b v="0"/>
    <n v="0"/>
    <n v="0"/>
    <n v="1"/>
    <n v="0"/>
    <n v="1"/>
    <n v="0"/>
  </r>
  <r>
    <s v="0015A00001yY8vgQAC"/>
    <x v="121"/>
    <n v="2018"/>
    <s v="00531000007KAsvAAG"/>
    <x v="19"/>
    <x v="3"/>
    <s v="0065A00000jTPPfQAO"/>
    <x v="0"/>
    <s v="00531000007KAsvAAG"/>
    <x v="0"/>
    <n v="65000"/>
    <n v="0"/>
    <b v="0"/>
    <n v="0"/>
    <n v="0"/>
    <n v="1"/>
    <n v="0"/>
    <n v="1"/>
    <n v="0"/>
  </r>
  <r>
    <s v="0015A00001yYCiQQAW"/>
    <x v="145"/>
    <n v="2018"/>
    <s v="00531000007KAsvAAG"/>
    <x v="19"/>
    <x v="6"/>
    <s v="0065A00000jTZ2oQAG"/>
    <x v="0"/>
    <s v="00531000007KAsvAAG"/>
    <x v="0"/>
    <n v="65000"/>
    <n v="0"/>
    <b v="0"/>
    <n v="0"/>
    <n v="0"/>
    <n v="1"/>
    <n v="0"/>
    <n v="1"/>
    <n v="0"/>
  </r>
  <r>
    <s v="0013100001emAHaAAM"/>
    <x v="360"/>
    <n v="2020"/>
    <s v="00531000007MUoEAAW"/>
    <x v="19"/>
    <x v="3"/>
    <s v="0065A00000ibsNXQAY"/>
    <x v="0"/>
    <s v="00531000007MUoEAAW"/>
    <x v="0"/>
    <n v="19500"/>
    <n v="0"/>
    <b v="0"/>
    <n v="0"/>
    <n v="0"/>
    <n v="1"/>
    <n v="0"/>
    <n v="1"/>
    <n v="0"/>
  </r>
  <r>
    <s v="0013100001emY1NAAU"/>
    <x v="460"/>
    <n v="2019"/>
    <s v="00531000007MUoEAAW"/>
    <x v="19"/>
    <x v="6"/>
    <s v="0065A00000nNFF5QAO"/>
    <x v="0"/>
    <s v="00531000007MUoEAAW"/>
    <x v="0"/>
    <n v="398"/>
    <n v="0"/>
    <b v="0"/>
    <n v="0"/>
    <n v="0"/>
    <n v="1"/>
    <n v="0"/>
    <n v="1"/>
    <n v="0"/>
  </r>
  <r>
    <s v="001i000001MZMQXAA5"/>
    <x v="464"/>
    <n v="2019"/>
    <s v="00531000007MUoEAAW"/>
    <x v="19"/>
    <x v="6"/>
    <s v="0065A000015uQUPQA2"/>
    <x v="0"/>
    <s v="00531000007MUoEAAW"/>
    <x v="0"/>
    <n v="65398"/>
    <n v="0"/>
    <b v="0"/>
    <n v="0"/>
    <n v="0"/>
    <n v="1"/>
    <n v="0"/>
    <n v="1"/>
    <n v="0"/>
  </r>
  <r>
    <s v="0015A00001yXXSTQA4"/>
    <x v="462"/>
    <n v="2019"/>
    <s v="00531000007KAsvAAG"/>
    <x v="19"/>
    <x v="0"/>
    <s v="0065A00000iVTFdQAO"/>
    <x v="0"/>
    <s v="00531000007KAsvAAG"/>
    <x v="0"/>
    <n v="65000"/>
    <n v="0"/>
    <b v="0"/>
    <n v="0"/>
    <n v="0"/>
    <n v="1"/>
    <n v="0"/>
    <n v="1"/>
    <n v="0"/>
  </r>
  <r>
    <s v="0013100001rut5yAAA"/>
    <x v="465"/>
    <n v="2019"/>
    <s v="00531000007MUoEAAW"/>
    <x v="20"/>
    <x v="3"/>
    <s v="0065A00000nMBF6QAO"/>
    <x v="0"/>
    <s v="00531000007MUoEAAW"/>
    <x v="0"/>
    <n v="6500"/>
    <n v="0"/>
    <b v="0"/>
    <n v="0"/>
    <n v="0"/>
    <n v="1"/>
    <n v="0"/>
    <n v="1"/>
    <n v="0"/>
  </r>
  <r>
    <s v="0015A00002CwcMnQAJ"/>
    <x v="378"/>
    <n v="2021"/>
    <s v="00531000008F2qlAAC"/>
    <x v="23"/>
    <x v="6"/>
    <s v="0065A00001TiIp1QAF"/>
    <x v="0"/>
    <s v="00531000008F2qlAAC"/>
    <x v="0"/>
    <n v="313884.24"/>
    <n v="0"/>
    <b v="0"/>
    <n v="0"/>
    <n v="0"/>
    <n v="1"/>
    <n v="0"/>
    <n v="1"/>
    <n v="0"/>
  </r>
  <r>
    <s v="0013100001pvRTEAA2"/>
    <x v="466"/>
    <n v="2021"/>
    <s v="00531000007MUoEAAW"/>
    <x v="23"/>
    <x v="4"/>
    <s v="0065A00001ZO3kVQAT"/>
    <x v="0"/>
    <s v="00531000007KgPgAAK"/>
    <x v="0"/>
    <n v="65437"/>
    <n v="0"/>
    <b v="0"/>
    <n v="0"/>
    <n v="0"/>
    <n v="1"/>
    <n v="0"/>
    <n v="1"/>
    <n v="0"/>
  </r>
  <r>
    <s v="0015A000022RDvNQAW"/>
    <x v="467"/>
    <n v="2020"/>
    <s v="00531000007MUoEAAW"/>
    <x v="20"/>
    <x v="3"/>
    <s v="0065A00001ZN6OkQAL"/>
    <x v="0"/>
    <s v="00531000007MUoEAAW"/>
    <x v="0"/>
    <n v="150"/>
    <n v="0"/>
    <b v="0"/>
    <n v="0"/>
    <n v="0"/>
    <n v="1"/>
    <n v="0"/>
    <n v="1"/>
    <n v="0"/>
  </r>
  <r>
    <s v="0015A000028lTavQAE"/>
    <x v="385"/>
    <n v="2021"/>
    <s v="00531000007MUoEAAW"/>
    <x v="22"/>
    <x v="3"/>
    <s v="0065A00001Yxj3yQAB"/>
    <x v="0"/>
    <s v="00531000007MUoEAAW"/>
    <x v="0"/>
    <n v="6500"/>
    <n v="0"/>
    <b v="0"/>
    <n v="0"/>
    <n v="0"/>
    <n v="1"/>
    <n v="0"/>
    <n v="1"/>
    <n v="0"/>
  </r>
  <r>
    <s v="0013100001t0mtKAAQ"/>
    <x v="385"/>
    <n v="2021"/>
    <s v="00531000007MUoEAAW"/>
    <x v="23"/>
    <x v="6"/>
    <s v="0065A00001Zk4PbQAJ"/>
    <x v="0"/>
    <s v="00531000007MUoEAAW"/>
    <x v="0"/>
    <n v="6500"/>
    <n v="0"/>
    <b v="0"/>
    <n v="0"/>
    <n v="0"/>
    <n v="1"/>
    <n v="0"/>
    <n v="1"/>
    <n v="0"/>
  </r>
  <r>
    <s v="001i000001MZMTHAA5"/>
    <x v="468"/>
    <n v="2021"/>
    <s v="00531000007MUoEAAW"/>
    <x v="19"/>
    <x v="3"/>
    <s v="0065A00001b98OzQAI"/>
    <x v="0"/>
    <s v="00531000007MUoEAAW"/>
    <x v="0"/>
    <n v="6500"/>
    <n v="0"/>
    <b v="0"/>
    <n v="0"/>
    <n v="0"/>
    <n v="1"/>
    <n v="0"/>
    <n v="1"/>
    <n v="0"/>
  </r>
  <r>
    <s v="0013100001qyJ2TAAU"/>
    <x v="469"/>
    <n v="2021"/>
    <s v="00531000007MUoEAAW"/>
    <x v="19"/>
    <x v="4"/>
    <s v="0065A00001crdHDQAY"/>
    <x v="0"/>
    <s v="00531000007KAsvAAG"/>
    <x v="0"/>
    <n v="65636"/>
    <n v="0"/>
    <b v="0"/>
    <n v="0"/>
    <n v="0"/>
    <n v="1"/>
    <n v="0"/>
    <n v="1"/>
    <n v="0"/>
  </r>
  <r>
    <s v="0015A00002TBrIIQA1"/>
    <x v="469"/>
    <n v="2021"/>
    <s v="00531000007MUoEAAW"/>
    <x v="19"/>
    <x v="3"/>
    <s v="0065A00001crA5LQAU"/>
    <x v="0"/>
    <s v="00531000007KAsvAAG"/>
    <x v="0"/>
    <n v="364465"/>
    <n v="0"/>
    <b v="0"/>
    <n v="0"/>
    <n v="0"/>
    <n v="1"/>
    <n v="0"/>
    <n v="1"/>
    <n v="0"/>
  </r>
  <r>
    <s v="0015A00002HbNjEQAV"/>
    <x v="470"/>
    <n v="2021"/>
    <s v="00531000007KAsvAAG"/>
    <x v="19"/>
    <x v="6"/>
    <s v="0065A00001dLXQmQAO"/>
    <x v="0"/>
    <s v="00531000007KAsvAAG"/>
    <x v="0"/>
    <n v="1158300"/>
    <n v="0"/>
    <b v="0"/>
    <n v="0"/>
    <n v="0"/>
    <n v="1"/>
    <n v="0"/>
    <n v="1"/>
    <n v="0"/>
  </r>
  <r>
    <s v="0015A00001tZkazQAC"/>
    <x v="471"/>
    <n v="2021"/>
    <s v="00531000007MUoEAAW"/>
    <x v="19"/>
    <x v="3"/>
    <s v="0065A00001crHOnQAM"/>
    <x v="0"/>
    <s v="00531000007MUoEAAW"/>
    <x v="0"/>
    <n v="13000"/>
    <n v="0"/>
    <b v="0"/>
    <n v="0"/>
    <n v="0"/>
    <n v="1"/>
    <n v="0"/>
    <n v="1"/>
    <n v="0"/>
  </r>
  <r>
    <s v="0015A000023EEawQAG"/>
    <x v="472"/>
    <n v="2021"/>
    <s v="00531000007MUoEAAW"/>
    <x v="22"/>
    <x v="6"/>
    <s v="0065A00001dI3oIQAS"/>
    <x v="0"/>
    <s v="00531000007MUoEAAW"/>
    <x v="0"/>
    <n v="32500"/>
    <n v="0"/>
    <b v="0"/>
    <n v="0"/>
    <n v="0"/>
    <n v="1"/>
    <n v="0"/>
    <n v="1"/>
    <n v="0"/>
  </r>
  <r>
    <s v="0015A000027zS6xQAE"/>
    <x v="462"/>
    <n v="2019"/>
    <s v="00531000007MUoEAAW"/>
    <x v="20"/>
    <x v="6"/>
    <s v="0065A00000z19b8QAA"/>
    <x v="1"/>
    <s v="00531000007KgPgAAK"/>
    <x v="0"/>
    <n v="199"/>
    <n v="0"/>
    <b v="0"/>
    <n v="0"/>
    <n v="0"/>
    <n v="1"/>
    <n v="0"/>
    <n v="1"/>
    <n v="0"/>
  </r>
  <r>
    <s v="001i000000WS6x7AAD"/>
    <x v="52"/>
    <n v="2021"/>
    <s v="005i0000000fNkyAAE"/>
    <x v="22"/>
    <x v="6"/>
    <s v="0065A00001PwCZOQA3"/>
    <x v="0"/>
    <s v="00531000008F2qlAAC"/>
    <x v="0"/>
    <n v="66835"/>
    <n v="0"/>
    <b v="0"/>
    <n v="0"/>
    <n v="0"/>
    <n v="1"/>
    <n v="0"/>
    <n v="1"/>
    <n v="0"/>
  </r>
  <r>
    <s v="0013100001emY1NAAU"/>
    <x v="374"/>
    <n v="2021"/>
    <s v="0055A000009sa63QAA"/>
    <x v="19"/>
    <x v="3"/>
    <s v="0065A00001XVZTUQA5"/>
    <x v="0"/>
    <s v="0055A000009sa63QAA"/>
    <x v="0"/>
    <n v="65000"/>
    <n v="0"/>
    <b v="0"/>
    <n v="0"/>
    <n v="0"/>
    <n v="1"/>
    <n v="0"/>
    <n v="1"/>
    <n v="0"/>
  </r>
  <r>
    <s v="0015A000022RU6IQAW"/>
    <x v="52"/>
    <n v="2021"/>
    <s v="00531000008F2qlAAC"/>
    <x v="26"/>
    <x v="0"/>
    <s v="0065A00000lcgtSQAQ"/>
    <x v="0"/>
    <s v="00531000008F2qlAAC"/>
    <x v="0"/>
    <n v="61289.54"/>
    <n v="0"/>
    <b v="0"/>
    <n v="0"/>
    <n v="0"/>
    <n v="1"/>
    <n v="0"/>
    <n v="1"/>
    <n v="0"/>
  </r>
  <r>
    <s v="0015A00001tbcQvQAI"/>
    <x v="52"/>
    <n v="2021"/>
    <s v="00531000008F2qlAAC"/>
    <x v="23"/>
    <x v="4"/>
    <s v="0065A00000i55VLQAY"/>
    <x v="0"/>
    <s v="00531000008F2qlAAC"/>
    <x v="0"/>
    <n v="58159.199999999997"/>
    <n v="0"/>
    <b v="0"/>
    <n v="0"/>
    <n v="0"/>
    <n v="1"/>
    <n v="0"/>
    <n v="1"/>
    <n v="0"/>
  </r>
  <r>
    <s v="0013100001qx6GzAAI"/>
    <x v="473"/>
    <n v="2019"/>
    <s v="00531000007MUoEAAW"/>
    <x v="20"/>
    <x v="6"/>
    <s v="0065A00001CI01iQAD"/>
    <x v="0"/>
    <s v="00531000007KgPgAAK"/>
    <x v="0"/>
    <n v="65714"/>
    <n v="0"/>
    <b v="0"/>
    <n v="0"/>
    <n v="0"/>
    <n v="1"/>
    <n v="0"/>
    <n v="1"/>
    <n v="0"/>
  </r>
  <r>
    <s v="0013100001jaPRCAA2"/>
    <x v="45"/>
    <n v="2020"/>
    <s v="00531000007MUoEAAW"/>
    <x v="20"/>
    <x v="3"/>
    <s v="0065A00000k23Y3QAI"/>
    <x v="0"/>
    <s v="00531000007KgPgAAK"/>
    <x v="0"/>
    <n v="79389"/>
    <n v="0"/>
    <b v="0"/>
    <n v="0"/>
    <n v="0"/>
    <n v="1"/>
    <n v="0"/>
    <n v="1"/>
    <n v="0"/>
  </r>
  <r>
    <s v="0015A000021OrGpQAK"/>
    <x v="45"/>
    <n v="2020"/>
    <s v="00531000007MUoEAAW"/>
    <x v="20"/>
    <x v="6"/>
    <s v="0065A00000lliaqQAA"/>
    <x v="0"/>
    <s v="00531000007KgPgAAK"/>
    <x v="0"/>
    <n v="394776"/>
    <n v="0"/>
    <b v="0"/>
    <n v="0"/>
    <n v="0"/>
    <n v="1"/>
    <n v="0"/>
    <n v="1"/>
    <n v="0"/>
  </r>
  <r>
    <s v="0015A000023o8uJQAQ"/>
    <x v="45"/>
    <n v="2020"/>
    <s v="00531000007MUoEAAW"/>
    <x v="20"/>
    <x v="3"/>
    <s v="0065A00001F9SFKQA3"/>
    <x v="0"/>
    <s v="00531000007KgPgAAK"/>
    <x v="0"/>
    <n v="65636"/>
    <n v="0"/>
    <b v="0"/>
    <n v="0"/>
    <n v="0"/>
    <n v="1"/>
    <n v="0"/>
    <n v="1"/>
    <n v="0"/>
  </r>
  <r>
    <s v="0015A00002EkR6RQAV"/>
    <x v="45"/>
    <n v="2020"/>
    <s v="00531000007MUoEAAW"/>
    <x v="20"/>
    <x v="3"/>
    <s v="0065A00001XHKPXQA5"/>
    <x v="0"/>
    <s v="00531000007KgPgAAK"/>
    <x v="0"/>
    <n v="65199"/>
    <n v="0"/>
    <b v="0"/>
    <n v="0"/>
    <n v="0"/>
    <n v="1"/>
    <n v="0"/>
    <n v="1"/>
    <n v="0"/>
  </r>
  <r>
    <s v="0015A00002FtXYFQA3"/>
    <x v="89"/>
    <n v="2020"/>
    <s v="005i0000000fNkyAAE"/>
    <x v="22"/>
    <x v="6"/>
    <s v="0065A00001XozMsQAJ"/>
    <x v="0"/>
    <s v="005i0000000fNkyAAE"/>
    <x v="0"/>
    <n v="390000"/>
    <n v="0"/>
    <b v="0"/>
    <n v="0"/>
    <n v="0"/>
    <n v="1"/>
    <n v="0"/>
    <n v="1"/>
    <n v="0"/>
  </r>
  <r>
    <s v="001i000001PAXH0AAP"/>
    <x v="57"/>
    <n v="2016"/>
    <s v="005i0000000fNkyAAE"/>
    <x v="19"/>
    <x v="4"/>
    <s v="006i000000VrgiQAAR"/>
    <x v="0"/>
    <s v="005i0000000fNkyAAE"/>
    <x v="0"/>
    <n v="50523"/>
    <n v="0"/>
    <b v="0"/>
    <n v="0"/>
    <n v="0"/>
    <n v="1"/>
    <n v="0"/>
    <n v="1"/>
    <n v="0"/>
  </r>
  <r>
    <s v="0013100001emY1NAAU"/>
    <x v="474"/>
    <n v="2018"/>
    <s v="00531000007MUoEAAW"/>
    <x v="19"/>
    <x v="6"/>
    <s v="0065A00000jrqUYQAY"/>
    <x v="0"/>
    <s v="00531000007MUoEAAW"/>
    <x v="0"/>
    <n v="199"/>
    <n v="0"/>
    <b v="0"/>
    <n v="0"/>
    <n v="0"/>
    <n v="1"/>
    <n v="0"/>
    <n v="1"/>
    <n v="0"/>
  </r>
  <r>
    <s v="0015A00001yXJo0QAG"/>
    <x v="45"/>
    <n v="2020"/>
    <s v="00531000007KgPgAAK"/>
    <x v="20"/>
    <x v="6"/>
    <s v="0065A00000iVWXmQAO"/>
    <x v="0"/>
    <s v="00531000007KgPgAAK"/>
    <x v="0"/>
    <n v="72694"/>
    <n v="0"/>
    <b v="0"/>
    <n v="0"/>
    <n v="0"/>
    <n v="1"/>
    <n v="0"/>
    <n v="1"/>
    <n v="0"/>
  </r>
  <r>
    <s v="0013100001ekHGJAA2"/>
    <x v="363"/>
    <n v="2019"/>
    <s v="00531000007MUoEAAW"/>
    <x v="19"/>
    <x v="3"/>
    <s v="0065A00000nLpTqQAK"/>
    <x v="0"/>
    <s v="00531000007MUoEAAW"/>
    <x v="0"/>
    <n v="6500"/>
    <n v="0"/>
    <b v="0"/>
    <n v="0"/>
    <n v="0"/>
    <n v="1"/>
    <n v="0"/>
    <n v="1"/>
    <n v="0"/>
  </r>
  <r>
    <s v="0015A000028lPjbQAE"/>
    <x v="475"/>
    <n v="2019"/>
    <s v="00531000007KAsvAAG"/>
    <x v="19"/>
    <x v="6"/>
    <s v="0065A000015s4dRQAQ"/>
    <x v="0"/>
    <s v="00531000007KAsvAAG"/>
    <x v="0"/>
    <n v="273597"/>
    <n v="0"/>
    <b v="0"/>
    <n v="0"/>
    <n v="0"/>
    <n v="1"/>
    <n v="0"/>
    <n v="1"/>
    <n v="0"/>
  </r>
  <r>
    <s v="0013100001lWRN2AAO"/>
    <x v="113"/>
    <n v="2020"/>
    <s v="00531000007MUoEAAW"/>
    <x v="19"/>
    <x v="4"/>
    <s v="0065A00001OKAHIQA5"/>
    <x v="0"/>
    <s v="00531000007KAsvAAG"/>
    <x v="0"/>
    <n v="71898"/>
    <n v="0"/>
    <b v="0"/>
    <n v="0"/>
    <n v="0"/>
    <n v="1"/>
    <n v="0"/>
    <n v="1"/>
    <n v="0"/>
  </r>
  <r>
    <s v="0013100001lWuTIAA0"/>
    <x v="113"/>
    <n v="2020"/>
    <s v="00531000007MUoEAAW"/>
    <x v="19"/>
    <x v="2"/>
    <s v="0065A00001OKAuoQAH"/>
    <x v="0"/>
    <s v="00531000007KAsvAAG"/>
    <x v="0"/>
    <n v="71898"/>
    <n v="0"/>
    <b v="0"/>
    <n v="0"/>
    <n v="0"/>
    <n v="1"/>
    <n v="0"/>
    <n v="1"/>
    <n v="0"/>
  </r>
  <r>
    <s v="0013100001gaSbbAAE"/>
    <x v="476"/>
    <n v="2018"/>
    <s v="00531000007KAsvAAG"/>
    <x v="24"/>
    <x v="6"/>
    <s v="0065A00000i3bTeQAI"/>
    <x v="0"/>
    <s v="00531000007KAsvAAG"/>
    <x v="0"/>
    <n v="35750"/>
    <n v="0"/>
    <b v="0"/>
    <n v="0"/>
    <n v="0"/>
    <n v="1"/>
    <n v="0"/>
    <n v="1"/>
    <n v="0"/>
  </r>
  <r>
    <s v="0015A00001tbV24QAE"/>
    <x v="365"/>
    <n v="2018"/>
    <s v="00531000007KAsvAAG"/>
    <x v="19"/>
    <x v="6"/>
    <s v="0065A00000i4wm1QAA"/>
    <x v="0"/>
    <s v="00531000007KAsvAAG"/>
    <x v="0"/>
    <n v="71500"/>
    <n v="0"/>
    <b v="0"/>
    <n v="0"/>
    <n v="0"/>
    <n v="1"/>
    <n v="0"/>
    <n v="1"/>
    <n v="0"/>
  </r>
  <r>
    <s v="0015A00001xP4anQAC"/>
    <x v="365"/>
    <n v="2018"/>
    <s v="00531000007KAsvAAG"/>
    <x v="19"/>
    <x v="6"/>
    <s v="0065A00000iSJj5QAG"/>
    <x v="0"/>
    <s v="00531000007KAsvAAG"/>
    <x v="0"/>
    <n v="71500"/>
    <n v="0"/>
    <b v="0"/>
    <n v="0"/>
    <n v="0"/>
    <n v="1"/>
    <n v="0"/>
    <n v="1"/>
    <n v="0"/>
  </r>
  <r>
    <s v="0015A00001taP7mQAE"/>
    <x v="363"/>
    <n v="2019"/>
    <s v="00531000007KAsvAAG"/>
    <x v="19"/>
    <x v="6"/>
    <s v="0065A00000i3cD1QAI"/>
    <x v="0"/>
    <s v="00531000007KAsvAAG"/>
    <x v="0"/>
    <n v="69355"/>
    <n v="0"/>
    <b v="0"/>
    <n v="0"/>
    <n v="0"/>
    <n v="1"/>
    <n v="0"/>
    <n v="1"/>
    <n v="0"/>
  </r>
  <r>
    <s v="0015A00001yYFb7QAG"/>
    <x v="477"/>
    <n v="2019"/>
    <s v="00531000007KAsvAAG"/>
    <x v="19"/>
    <x v="0"/>
    <s v="0065A00000jTgpdQAC"/>
    <x v="0"/>
    <s v="00531000007KAsvAAG"/>
    <x v="0"/>
    <n v="65000"/>
    <n v="0"/>
    <b v="0"/>
    <n v="0"/>
    <n v="0"/>
    <n v="1"/>
    <n v="0"/>
    <n v="1"/>
    <n v="0"/>
  </r>
  <r>
    <s v="0013100001emA26AAE"/>
    <x v="363"/>
    <n v="2019"/>
    <s v="00531000007KAsvAAG"/>
    <x v="19"/>
    <x v="6"/>
    <s v="0065A00000k19VDQAY"/>
    <x v="0"/>
    <s v="00531000007KAsvAAG"/>
    <x v="0"/>
    <n v="71500"/>
    <n v="0"/>
    <b v="0"/>
    <n v="0"/>
    <n v="0"/>
    <n v="1"/>
    <n v="0"/>
    <n v="1"/>
    <n v="0"/>
  </r>
  <r>
    <s v="0013100001hnInEAAU"/>
    <x v="113"/>
    <n v="2020"/>
    <s v="00531000007KAsvAAG"/>
    <x v="19"/>
    <x v="4"/>
    <s v="0065A00000iVSU4QAO"/>
    <x v="0"/>
    <s v="00531000007KAsvAAG"/>
    <x v="0"/>
    <n v="71500"/>
    <n v="0"/>
    <b v="0"/>
    <n v="0"/>
    <n v="0"/>
    <n v="1"/>
    <n v="0"/>
    <n v="1"/>
    <n v="0"/>
  </r>
  <r>
    <s v="0015A00001yXZNbQAO"/>
    <x v="113"/>
    <n v="2020"/>
    <s v="00531000007KAsvAAG"/>
    <x v="19"/>
    <x v="4"/>
    <s v="0065A00000iVX1rQAG"/>
    <x v="0"/>
    <s v="00531000007KAsvAAG"/>
    <x v="0"/>
    <n v="65000"/>
    <n v="0"/>
    <b v="0"/>
    <n v="0"/>
    <n v="0"/>
    <n v="1"/>
    <n v="0"/>
    <n v="1"/>
    <n v="0"/>
  </r>
  <r>
    <s v="0013100001jaGEZAA2"/>
    <x v="473"/>
    <n v="2019"/>
    <s v="00531000007MUoEAAW"/>
    <x v="19"/>
    <x v="4"/>
    <s v="0065A00000k3oK1QAI"/>
    <x v="0"/>
    <s v="00531000007KAsvAAG"/>
    <x v="0"/>
    <n v="65199"/>
    <n v="0"/>
    <b v="0"/>
    <n v="0"/>
    <n v="0"/>
    <n v="1"/>
    <n v="0"/>
    <n v="1"/>
    <n v="0"/>
  </r>
  <r>
    <s v="001i000001MZMTHAA5"/>
    <x v="478"/>
    <n v="2019"/>
    <s v="00531000007MUoEAAW"/>
    <x v="19"/>
    <x v="6"/>
    <s v="0065A00001CKhtMQAT"/>
    <x v="0"/>
    <s v="00531000007MUoEAAW"/>
    <x v="0"/>
    <n v="199"/>
    <n v="0"/>
    <b v="0"/>
    <n v="0"/>
    <n v="0"/>
    <n v="1"/>
    <n v="0"/>
    <n v="1"/>
    <n v="0"/>
  </r>
  <r>
    <s v="0013100001gw2hkAAA"/>
    <x v="479"/>
    <n v="2019"/>
    <s v="00531000007MUoEAAW"/>
    <x v="19"/>
    <x v="3"/>
    <s v="0065A00001F9TVRQA3"/>
    <x v="0"/>
    <s v="00531000007MUoEAAW"/>
    <x v="0"/>
    <n v="199"/>
    <n v="0"/>
    <b v="0"/>
    <n v="0"/>
    <n v="0"/>
    <n v="1"/>
    <n v="0"/>
    <n v="1"/>
    <n v="0"/>
  </r>
  <r>
    <s v="0015A000026mADdQAM"/>
    <x v="479"/>
    <n v="2019"/>
    <s v="00531000007MUoEAAW"/>
    <x v="22"/>
    <x v="3"/>
    <s v="0065A00001G5yj8QAB"/>
    <x v="0"/>
    <s v="00531000007MUoEAAW"/>
    <x v="0"/>
    <n v="387"/>
    <n v="0"/>
    <b v="0"/>
    <n v="0"/>
    <n v="0"/>
    <n v="1"/>
    <n v="0"/>
    <n v="1"/>
    <n v="0"/>
  </r>
  <r>
    <s v="0015A00001ztVCVQA2"/>
    <x v="363"/>
    <n v="2019"/>
    <s v="00531000007KAsvAAG"/>
    <x v="19"/>
    <x v="3"/>
    <s v="0065A00000jrghtQAA"/>
    <x v="0"/>
    <s v="00531000007KAsvAAG"/>
    <x v="0"/>
    <n v="65000"/>
    <n v="0"/>
    <b v="0"/>
    <n v="0"/>
    <n v="0"/>
    <n v="1"/>
    <n v="0"/>
    <n v="1"/>
    <n v="0"/>
  </r>
  <r>
    <s v="0013100001emA5PAAU"/>
    <x v="113"/>
    <n v="2020"/>
    <s v="00531000007KAsvAAG"/>
    <x v="19"/>
    <x v="6"/>
    <s v="0065A00000iUQ0sQAG"/>
    <x v="0"/>
    <s v="0055A000009sa63QAA"/>
    <x v="0"/>
    <n v="71500"/>
    <n v="0"/>
    <b v="0"/>
    <n v="0"/>
    <n v="0"/>
    <n v="1"/>
    <n v="0"/>
    <n v="1"/>
    <n v="0"/>
  </r>
  <r>
    <s v="001i000001MZ8IpAAL"/>
    <x v="363"/>
    <n v="2019"/>
    <s v="00531000007MUoEAAW"/>
    <x v="20"/>
    <x v="6"/>
    <s v="0065A00001Ti7MzQAJ"/>
    <x v="0"/>
    <s v="00531000007MUoEAAW"/>
    <x v="0"/>
    <n v="234000"/>
    <n v="0"/>
    <b v="0"/>
    <n v="0"/>
    <n v="0"/>
    <n v="1"/>
    <n v="0"/>
    <n v="1"/>
    <n v="0"/>
  </r>
  <r>
    <s v="0015A00001yXVRjQAO"/>
    <x v="45"/>
    <n v="2020"/>
    <s v="00531000007KgPgAAK"/>
    <x v="20"/>
    <x v="6"/>
    <s v="0065A00000iVQ0ZQAW"/>
    <x v="0"/>
    <s v="00531000007KgPgAAK"/>
    <x v="0"/>
    <n v="72694"/>
    <n v="0"/>
    <b v="0"/>
    <n v="0"/>
    <n v="0"/>
    <n v="1"/>
    <n v="0"/>
    <n v="1"/>
    <n v="0"/>
  </r>
  <r>
    <s v="0013100001gZUNgAAO"/>
    <x v="480"/>
    <n v="2019"/>
    <s v="00531000007MUoEAAW"/>
    <x v="19"/>
    <x v="0"/>
    <s v="0065A00000xxYXaQAM"/>
    <x v="0"/>
    <s v="00531000007MUoEAAW"/>
    <x v="0"/>
    <n v="27300"/>
    <n v="0"/>
    <b v="0"/>
    <n v="0"/>
    <n v="0"/>
    <n v="1"/>
    <n v="0"/>
    <n v="1"/>
    <n v="0"/>
  </r>
  <r>
    <s v="0015A00002DTEcfQAH"/>
    <x v="113"/>
    <n v="2020"/>
    <s v="0055A000009sa63QAA"/>
    <x v="19"/>
    <x v="13"/>
    <s v="0065A00001VeSOrQAN"/>
    <x v="0"/>
    <s v="0055A000009sa63QAA"/>
    <x v="0"/>
    <n v="65913"/>
    <n v="0"/>
    <b v="0"/>
    <n v="0"/>
    <n v="0"/>
    <n v="1"/>
    <n v="0"/>
    <n v="1"/>
    <n v="0"/>
  </r>
  <r>
    <s v="0013100001jaG66AAE"/>
    <x v="481"/>
    <n v="2021"/>
    <s v="00531000007KAsvAAG"/>
    <x v="19"/>
    <x v="3"/>
    <s v="0065A000015sv4KQAQ"/>
    <x v="0"/>
    <s v="00531000007KAsvAAG"/>
    <x v="0"/>
    <n v="71500"/>
    <n v="0"/>
    <b v="0"/>
    <n v="0"/>
    <n v="0"/>
    <n v="1"/>
    <n v="0"/>
    <n v="1"/>
    <n v="0"/>
  </r>
  <r>
    <s v="0015A00002B7TE2QAN"/>
    <x v="482"/>
    <n v="2020"/>
    <s v="00531000007MUoEAAW"/>
    <x v="19"/>
    <x v="3"/>
    <s v="0065A00001XvSheQAF"/>
    <x v="0"/>
    <s v="00531000007MUoEAAW"/>
    <x v="0"/>
    <n v="238"/>
    <n v="0"/>
    <b v="0"/>
    <n v="0"/>
    <n v="0"/>
    <n v="1"/>
    <n v="0"/>
    <n v="1"/>
    <n v="0"/>
  </r>
  <r>
    <s v="0015A00002GJGYeQAP"/>
    <x v="52"/>
    <n v="2021"/>
    <s v="00531000007MUoEAAW"/>
    <x v="23"/>
    <x v="0"/>
    <s v="0065A00001Y11n4QAB"/>
    <x v="0"/>
    <s v="00531000008F2qlAAC"/>
    <x v="0"/>
    <n v="65437"/>
    <n v="0"/>
    <b v="0"/>
    <n v="0"/>
    <n v="0"/>
    <n v="1"/>
    <n v="0"/>
    <n v="1"/>
    <n v="0"/>
  </r>
  <r>
    <s v="0015A00002He0D7QAJ"/>
    <x v="483"/>
    <n v="2021"/>
    <s v="00531000007MUoEAAW"/>
    <x v="19"/>
    <x v="4"/>
    <s v="0065A00001Z6x1mQAB"/>
    <x v="0"/>
    <s v="00531000007KAsvAAG"/>
    <x v="0"/>
    <n v="65437"/>
    <n v="0"/>
    <b v="0"/>
    <n v="0"/>
    <n v="0"/>
    <n v="1"/>
    <n v="0"/>
    <n v="1"/>
    <n v="0"/>
  </r>
  <r>
    <s v="0013100001fshyPAAQ"/>
    <x v="484"/>
    <n v="2021"/>
    <s v="00531000007MUoEAAW"/>
    <x v="19"/>
    <x v="3"/>
    <s v="0065A00001a3KqjQAE"/>
    <x v="0"/>
    <s v="00531000007MUoEAAW"/>
    <x v="0"/>
    <n v="6500"/>
    <n v="0"/>
    <b v="0"/>
    <n v="0"/>
    <n v="0"/>
    <n v="1"/>
    <n v="0"/>
    <n v="1"/>
    <n v="0"/>
  </r>
  <r>
    <s v="0015A00001yYCUxQAO"/>
    <x v="485"/>
    <n v="2021"/>
    <s v="00531000007MUoEAAW"/>
    <x v="22"/>
    <x v="3"/>
    <s v="0065A00001a6ZfDQAU"/>
    <x v="0"/>
    <s v="00531000007MUoEAAW"/>
    <x v="0"/>
    <n v="6500"/>
    <n v="0"/>
    <b v="0"/>
    <n v="0"/>
    <n v="0"/>
    <n v="1"/>
    <n v="0"/>
    <n v="1"/>
    <n v="0"/>
  </r>
  <r>
    <s v="0015A00001yYEMGQA4"/>
    <x v="486"/>
    <n v="2021"/>
    <s v="00531000007MUoEAAW"/>
    <x v="22"/>
    <x v="3"/>
    <s v="0065A00001a6ZkXQAU"/>
    <x v="0"/>
    <s v="00531000007MUoEAAW"/>
    <x v="0"/>
    <n v="6500"/>
    <n v="0"/>
    <b v="0"/>
    <n v="0"/>
    <n v="0"/>
    <n v="1"/>
    <n v="0"/>
    <n v="1"/>
    <n v="0"/>
  </r>
  <r>
    <s v="0015A00001yYCTVQA4"/>
    <x v="485"/>
    <n v="2021"/>
    <s v="00531000007MUoEAAW"/>
    <x v="22"/>
    <x v="3"/>
    <s v="0065A00001a6ZtNQAU"/>
    <x v="0"/>
    <s v="00531000007MUoEAAW"/>
    <x v="0"/>
    <n v="6500"/>
    <n v="0"/>
    <b v="0"/>
    <n v="0"/>
    <n v="0"/>
    <n v="1"/>
    <n v="0"/>
    <n v="1"/>
    <n v="0"/>
  </r>
  <r>
    <s v="0015A00001yYENnQAO"/>
    <x v="485"/>
    <n v="2021"/>
    <s v="00531000007MUoEAAW"/>
    <x v="22"/>
    <x v="3"/>
    <s v="0065A00001a6fCfQAI"/>
    <x v="0"/>
    <s v="00531000007MUoEAAW"/>
    <x v="0"/>
    <n v="6500"/>
    <n v="0"/>
    <b v="0"/>
    <n v="0"/>
    <n v="0"/>
    <n v="1"/>
    <n v="0"/>
    <n v="1"/>
    <n v="0"/>
  </r>
  <r>
    <s v="0015A00002KxP7mQAF"/>
    <x v="487"/>
    <n v="2021"/>
    <s v="00531000007KAsvAAG"/>
    <x v="19"/>
    <x v="3"/>
    <s v="0065A00001aKcpJQAS"/>
    <x v="0"/>
    <s v="00531000007KAsvAAG"/>
    <x v="0"/>
    <n v="64685.120000000003"/>
    <n v="0"/>
    <b v="0"/>
    <n v="0"/>
    <n v="0"/>
    <n v="1"/>
    <n v="0"/>
    <n v="1"/>
    <n v="0"/>
  </r>
  <r>
    <s v="0015A00002G74JmQAJ"/>
    <x v="484"/>
    <n v="2021"/>
    <s v="00531000007MUoEAAW"/>
    <x v="20"/>
    <x v="3"/>
    <s v="0065A00001cJAd5QAG"/>
    <x v="0"/>
    <s v="00531000007MUoEAAW"/>
    <x v="0"/>
    <n v="19500"/>
    <n v="0"/>
    <b v="0"/>
    <n v="0"/>
    <n v="0"/>
    <n v="1"/>
    <n v="0"/>
    <n v="1"/>
    <n v="0"/>
  </r>
  <r>
    <s v="0016e00002ZvkwqAAB"/>
    <x v="410"/>
    <n v="2021"/>
    <s v="00531000008F2qlAAC"/>
    <x v="23"/>
    <x v="6"/>
    <s v="0065A00001YLGDKQA5"/>
    <x v="0"/>
    <s v="0055A000009GxI2QAK"/>
    <x v="0"/>
    <n v="248686.5"/>
    <n v="0"/>
    <b v="0"/>
    <n v="0"/>
    <n v="0"/>
    <n v="1"/>
    <n v="0"/>
    <n v="1"/>
    <n v="0"/>
  </r>
  <r>
    <s v="0016e00002ZvZvAAAV"/>
    <x v="488"/>
    <n v="2021"/>
    <s v="0055A000009GxI2QAK"/>
    <x v="23"/>
    <x v="6"/>
    <s v="0065A00001Z6mjPQAR"/>
    <x v="0"/>
    <s v="0055A000009GxI2QAK"/>
    <x v="0"/>
    <n v="48750"/>
    <n v="0"/>
    <b v="0"/>
    <n v="0"/>
    <n v="0"/>
    <n v="1"/>
    <n v="0"/>
    <n v="1"/>
    <n v="0"/>
  </r>
  <r>
    <s v="0013100001gawnXAAQ"/>
    <x v="485"/>
    <n v="2021"/>
    <s v="00531000007MUoEAAW"/>
    <x v="23"/>
    <x v="6"/>
    <s v="0065A00001Zk4DVQAZ"/>
    <x v="0"/>
    <s v="00531000007MUoEAAW"/>
    <x v="0"/>
    <n v="9750"/>
    <n v="0"/>
    <b v="0"/>
    <n v="0"/>
    <n v="0"/>
    <n v="1"/>
    <n v="0"/>
    <n v="1"/>
    <n v="0"/>
  </r>
  <r>
    <s v="0015A00002AmIwHQAV"/>
    <x v="485"/>
    <n v="2021"/>
    <s v="00531000007MUoEAAW"/>
    <x v="23"/>
    <x v="3"/>
    <s v="0065A00001Zk4RXQAZ"/>
    <x v="0"/>
    <s v="00531000007MUoEAAW"/>
    <x v="0"/>
    <n v="6500"/>
    <n v="0"/>
    <b v="0"/>
    <n v="0"/>
    <n v="0"/>
    <n v="1"/>
    <n v="0"/>
    <n v="1"/>
    <n v="0"/>
  </r>
  <r>
    <s v="0015A000023EDSUQA4"/>
    <x v="485"/>
    <n v="2021"/>
    <s v="00531000007MUoEAAW"/>
    <x v="19"/>
    <x v="3"/>
    <s v="0065A00001a5vKkQAI"/>
    <x v="0"/>
    <s v="00531000007MUoEAAW"/>
    <x v="0"/>
    <n v="6500"/>
    <n v="0"/>
    <b v="0"/>
    <n v="0"/>
    <n v="0"/>
    <n v="1"/>
    <n v="0"/>
    <n v="1"/>
    <n v="0"/>
  </r>
  <r>
    <s v="0013100001gawnXAAQ"/>
    <x v="485"/>
    <n v="2021"/>
    <s v="00531000007MUoEAAW"/>
    <x v="23"/>
    <x v="3"/>
    <s v="0065A00001bAE9bQAG"/>
    <x v="0"/>
    <s v="00531000007MUoEAAW"/>
    <x v="0"/>
    <n v="4875"/>
    <n v="0"/>
    <b v="0"/>
    <n v="0"/>
    <n v="0"/>
    <n v="1"/>
    <n v="0"/>
    <n v="1"/>
    <n v="0"/>
  </r>
  <r>
    <s v="0015A00002Ufq9rQAB"/>
    <x v="403"/>
    <n v="2021"/>
    <s v="00531000007MUoEAAW"/>
    <x v="23"/>
    <x v="3"/>
    <s v="0065A00001dCN8UQAW"/>
    <x v="0"/>
    <s v="00531000007MUoEAAW"/>
    <x v="0"/>
    <n v="205.27"/>
    <n v="0"/>
    <b v="0"/>
    <n v="0"/>
    <n v="0"/>
    <n v="1"/>
    <n v="0"/>
    <n v="1"/>
    <n v="0"/>
  </r>
  <r>
    <s v="0015A00002IqbXCQAZ"/>
    <x v="483"/>
    <n v="2021"/>
    <s v="00531000007MUoEAAW"/>
    <x v="19"/>
    <x v="13"/>
    <s v="0065A00001ZNBcRQAX"/>
    <x v="0"/>
    <s v="00531000007KAsvAAG"/>
    <x v="0"/>
    <n v="65437"/>
    <n v="0"/>
    <b v="0"/>
    <n v="0"/>
    <n v="0"/>
    <n v="1"/>
    <n v="0"/>
    <n v="1"/>
    <n v="0"/>
  </r>
  <r>
    <s v="0015A00002FTeBlQAL"/>
    <x v="45"/>
    <n v="2020"/>
    <s v="00531000007MUoEAAW"/>
    <x v="20"/>
    <x v="0"/>
    <s v="0065A0000112mkuQAA"/>
    <x v="0"/>
    <s v="00531000007KgPgAAK"/>
    <x v="0"/>
    <n v="65636"/>
    <n v="0"/>
    <b v="0"/>
    <n v="0"/>
    <n v="0"/>
    <n v="1"/>
    <n v="0"/>
    <n v="1"/>
    <n v="0"/>
  </r>
  <r>
    <s v="0013100001gbj6NAAQ"/>
    <x v="45"/>
    <n v="2020"/>
    <s v="00531000007MUoEAAW"/>
    <x v="20"/>
    <x v="6"/>
    <s v="0065A00001XvSDeQAN"/>
    <x v="0"/>
    <s v="00531000007Es7rAAC"/>
    <x v="0"/>
    <n v="130874"/>
    <n v="0"/>
    <b v="0"/>
    <n v="0"/>
    <n v="0"/>
    <n v="1"/>
    <n v="0"/>
    <n v="1"/>
    <n v="0"/>
  </r>
  <r>
    <s v="0015A00001xQ27BQAS"/>
    <x v="45"/>
    <n v="2020"/>
    <s v="00531000007MUoEAAW"/>
    <x v="20"/>
    <x v="6"/>
    <s v="0065A00001XvSL5QAN"/>
    <x v="0"/>
    <s v="00531000007Es7rAAC"/>
    <x v="0"/>
    <n v="130874"/>
    <n v="0"/>
    <b v="0"/>
    <n v="0"/>
    <n v="0"/>
    <n v="1"/>
    <n v="0"/>
    <n v="1"/>
    <n v="0"/>
  </r>
  <r>
    <s v="0013100001VXN1KAAX"/>
    <x v="45"/>
    <n v="2020"/>
    <s v="00531000007MUoEAAW"/>
    <x v="20"/>
    <x v="6"/>
    <s v="0065A00001XvSRDQA3"/>
    <x v="0"/>
    <s v="00531000007Es7rAAC"/>
    <x v="0"/>
    <n v="130874"/>
    <n v="0"/>
    <b v="0"/>
    <n v="0"/>
    <n v="0"/>
    <n v="1"/>
    <n v="0"/>
    <n v="1"/>
    <n v="0"/>
  </r>
  <r>
    <s v="0013100001qx6GzAAI"/>
    <x v="113"/>
    <n v="2020"/>
    <s v="00531000007MUoEAAW"/>
    <x v="19"/>
    <x v="0"/>
    <s v="0065A00001ZOLZVQA5"/>
    <x v="0"/>
    <s v="00531000007KAsvAAG"/>
    <x v="0"/>
    <n v="78437"/>
    <n v="0"/>
    <b v="0"/>
    <n v="0"/>
    <n v="0"/>
    <n v="1"/>
    <n v="0"/>
    <n v="1"/>
    <n v="0"/>
  </r>
  <r>
    <s v="0015A00001xQ27BQAS"/>
    <x v="89"/>
    <n v="2020"/>
    <s v="00531000007MUoEAAW"/>
    <x v="22"/>
    <x v="3"/>
    <s v="0065A00001ZPFncQAH"/>
    <x v="0"/>
    <s v="00531000007Es7rAAC"/>
    <x v="0"/>
    <n v="91000"/>
    <n v="0"/>
    <b v="0"/>
    <n v="0"/>
    <n v="0"/>
    <n v="1"/>
    <n v="0"/>
    <n v="1"/>
    <n v="0"/>
  </r>
  <r>
    <s v="0013100001fpz8iAAA"/>
    <x v="89"/>
    <n v="2020"/>
    <s v="00531000007MUoEAAW"/>
    <x v="22"/>
    <x v="3"/>
    <s v="0065A00001ZPG5yQAH"/>
    <x v="0"/>
    <s v="00531000007Es7rAAC"/>
    <x v="0"/>
    <n v="91000"/>
    <n v="0"/>
    <b v="0"/>
    <n v="0"/>
    <n v="0"/>
    <n v="1"/>
    <n v="0"/>
    <n v="1"/>
    <n v="0"/>
  </r>
  <r>
    <s v="0013100001fpyoxAAA"/>
    <x v="89"/>
    <n v="2020"/>
    <s v="00531000007MUoEAAW"/>
    <x v="22"/>
    <x v="3"/>
    <s v="0065A00001ZPGBSQA5"/>
    <x v="0"/>
    <s v="00531000007Es7rAAC"/>
    <x v="0"/>
    <n v="91000"/>
    <n v="0"/>
    <b v="0"/>
    <n v="0"/>
    <n v="0"/>
    <n v="1"/>
    <n v="0"/>
    <n v="1"/>
    <n v="0"/>
  </r>
  <r>
    <s v="0013100001VXN1KAAX"/>
    <x v="89"/>
    <n v="2020"/>
    <s v="00531000007MUoEAAW"/>
    <x v="22"/>
    <x v="3"/>
    <s v="0065A00001ZPGMpQAP"/>
    <x v="0"/>
    <s v="00531000007Es7rAAC"/>
    <x v="0"/>
    <n v="91000"/>
    <n v="0"/>
    <b v="0"/>
    <n v="0"/>
    <n v="0"/>
    <n v="1"/>
    <n v="0"/>
    <n v="1"/>
    <n v="0"/>
  </r>
  <r>
    <s v="001i000001MZ8IpAAL"/>
    <x v="89"/>
    <n v="2020"/>
    <s v="00531000007MUoEAAW"/>
    <x v="22"/>
    <x v="3"/>
    <s v="0065A00001ZPGXsQAP"/>
    <x v="0"/>
    <s v="00531000007Es7rAAC"/>
    <x v="0"/>
    <n v="77350"/>
    <n v="0"/>
    <b v="0"/>
    <n v="0"/>
    <n v="0"/>
    <n v="1"/>
    <n v="0"/>
    <n v="1"/>
    <n v="0"/>
  </r>
  <r>
    <s v="0013100001gbj6NAAQ"/>
    <x v="89"/>
    <n v="2020"/>
    <s v="00531000007MUoEAAW"/>
    <x v="22"/>
    <x v="3"/>
    <s v="0065A00001ZWJY9QAP"/>
    <x v="0"/>
    <s v="00531000007Es7rAAC"/>
    <x v="0"/>
    <n v="91000"/>
    <n v="0"/>
    <b v="0"/>
    <n v="0"/>
    <n v="0"/>
    <n v="1"/>
    <n v="0"/>
    <n v="1"/>
    <n v="0"/>
  </r>
  <r>
    <s v="0015A00002JPOUGQA5"/>
    <x v="113"/>
    <n v="2020"/>
    <s v="00531000007Es7rAAC"/>
    <x v="20"/>
    <x v="6"/>
    <s v="0065A00001Zcam8QAB"/>
    <x v="0"/>
    <s v="00531000007KgPgAAK"/>
    <x v="0"/>
    <n v="130874"/>
    <n v="0"/>
    <b v="0"/>
    <n v="0"/>
    <n v="0"/>
    <n v="1"/>
    <n v="0"/>
    <n v="1"/>
    <n v="0"/>
  </r>
  <r>
    <s v="001i000000Jd1ngAAB"/>
    <x v="489"/>
    <n v="2020"/>
    <s v="00531000007MUoEAAW"/>
    <x v="20"/>
    <x v="6"/>
    <s v="0065A00001ZjOcvQAF"/>
    <x v="0"/>
    <s v="00531000007Es7rAAC"/>
    <x v="0"/>
    <n v="66937"/>
    <n v="0"/>
    <b v="0"/>
    <n v="0"/>
    <n v="0"/>
    <n v="1"/>
    <n v="0"/>
    <n v="1"/>
    <n v="0"/>
  </r>
  <r>
    <s v="0013100001fpyoxAAA"/>
    <x v="45"/>
    <n v="2020"/>
    <s v="00531000007MUoEAAW"/>
    <x v="20"/>
    <x v="6"/>
    <s v="0065A00001Zk4fiQAB"/>
    <x v="0"/>
    <s v="00531000007Es7rAAC"/>
    <x v="0"/>
    <n v="130874"/>
    <n v="0"/>
    <b v="0"/>
    <n v="0"/>
    <n v="0"/>
    <n v="1"/>
    <n v="0"/>
    <n v="1"/>
    <n v="0"/>
  </r>
  <r>
    <s v="0013100001fpz8iAAA"/>
    <x v="45"/>
    <n v="2020"/>
    <s v="00531000007MUoEAAW"/>
    <x v="20"/>
    <x v="6"/>
    <s v="0065A00001a3N8EQAU"/>
    <x v="0"/>
    <s v="00531000007Es7rAAC"/>
    <x v="0"/>
    <n v="130874"/>
    <n v="0"/>
    <b v="0"/>
    <n v="0"/>
    <n v="0"/>
    <n v="1"/>
    <n v="0"/>
    <n v="1"/>
    <n v="0"/>
  </r>
  <r>
    <s v="0016e00002ZwhYaAAJ"/>
    <x v="176"/>
    <n v="2021"/>
    <s v="0055A000009GxI2QAK"/>
    <x v="23"/>
    <x v="6"/>
    <s v="0065A00001ZuPFkQAN"/>
    <x v="0"/>
    <s v="0055A000009GxI2QAK"/>
    <x v="0"/>
    <n v="243750"/>
    <n v="0"/>
    <b v="0"/>
    <n v="0"/>
    <n v="0"/>
    <n v="1"/>
    <n v="0"/>
    <n v="1"/>
    <n v="0"/>
  </r>
  <r>
    <s v="0015A00001tanOxQAI"/>
    <x v="102"/>
    <n v="2020"/>
    <s v="00531000007MUoEAAW"/>
    <x v="20"/>
    <x v="6"/>
    <s v="0065A00001a3yzbQAA"/>
    <x v="0"/>
    <s v="00531000007MUoEAAW"/>
    <x v="0"/>
    <n v="6500"/>
    <n v="0"/>
    <b v="0"/>
    <n v="0"/>
    <n v="0"/>
    <n v="1"/>
    <n v="0"/>
    <n v="1"/>
    <n v="0"/>
  </r>
  <r>
    <s v="0013100001fpxT5AAI"/>
    <x v="490"/>
    <n v="2020"/>
    <s v="00531000007MUoEAAW"/>
    <x v="19"/>
    <x v="3"/>
    <s v="0065A00001ZWJ6KQAX"/>
    <x v="0"/>
    <s v="00531000007MUoEAAW"/>
    <x v="0"/>
    <n v="238"/>
    <n v="0"/>
    <b v="0"/>
    <n v="0"/>
    <n v="0"/>
    <n v="1"/>
    <n v="0"/>
    <n v="1"/>
    <n v="0"/>
  </r>
  <r>
    <s v="001i000000Jd1ngAAB"/>
    <x v="490"/>
    <n v="2020"/>
    <s v="00531000007MUoEAAW"/>
    <x v="20"/>
    <x v="6"/>
    <s v="0065A00001ZPIBiQAP"/>
    <x v="0"/>
    <s v="00531000007KgPgAAK"/>
    <x v="0"/>
    <n v="316437"/>
    <n v="0"/>
    <b v="0"/>
    <n v="0"/>
    <n v="0"/>
    <n v="1"/>
    <n v="0"/>
    <n v="1"/>
    <n v="0"/>
  </r>
  <r>
    <s v="0013100001emA6hAAE"/>
    <x v="483"/>
    <n v="2021"/>
    <s v="00531000007MUoEAAW"/>
    <x v="19"/>
    <x v="3"/>
    <s v="0065A00001ZO8puQAD"/>
    <x v="0"/>
    <s v="00531000007KAsvAAG"/>
    <x v="0"/>
    <n v="59072.4"/>
    <n v="0"/>
    <b v="0"/>
    <n v="0"/>
    <n v="0"/>
    <n v="1"/>
    <n v="0"/>
    <n v="1"/>
    <n v="0"/>
  </r>
  <r>
    <s v="0015A00002FTeBlQAL"/>
    <x v="484"/>
    <n v="2021"/>
    <s v="00531000007MUoEAAW"/>
    <x v="22"/>
    <x v="0"/>
    <s v="0065A00001YKa8IQAT"/>
    <x v="0"/>
    <s v="00531000007Es7rAAC"/>
    <x v="0"/>
    <n v="370267.2"/>
    <n v="0"/>
    <b v="0"/>
    <n v="0"/>
    <n v="0"/>
    <n v="1"/>
    <n v="0"/>
    <n v="1"/>
    <n v="0"/>
  </r>
  <r>
    <s v="0015A00002G74JcQAJ"/>
    <x v="407"/>
    <n v="2021"/>
    <s v="00531000007MUoEAAW"/>
    <x v="20"/>
    <x v="3"/>
    <s v="0065A00001cIN7aQAG"/>
    <x v="0"/>
    <s v="00531000007MUoEAAW"/>
    <x v="0"/>
    <n v="11700"/>
    <n v="0"/>
    <b v="0"/>
    <n v="0"/>
    <n v="0"/>
    <n v="1"/>
    <n v="0"/>
    <n v="1"/>
    <n v="0"/>
  </r>
  <r>
    <s v="0013100001gw2hkAAA"/>
    <x v="485"/>
    <n v="2021"/>
    <s v="00531000007KAsvAAG"/>
    <x v="19"/>
    <x v="6"/>
    <s v="0065A00000nLcB7QAK"/>
    <x v="0"/>
    <s v="00531000007MUoEAAW"/>
    <x v="0"/>
    <n v="6500"/>
    <n v="0"/>
    <b v="0"/>
    <n v="0"/>
    <n v="0"/>
    <n v="1"/>
    <n v="0"/>
    <n v="1"/>
    <n v="0"/>
  </r>
  <r>
    <s v="0013100001emY1NAAU"/>
    <x v="485"/>
    <n v="2021"/>
    <s v="00531000007MUoEAAW"/>
    <x v="19"/>
    <x v="3"/>
    <s v="0065A00001XVnTbQAL"/>
    <x v="0"/>
    <s v="00531000007MUoEAAW"/>
    <x v="0"/>
    <n v="6500"/>
    <n v="0"/>
    <b v="0"/>
    <n v="0"/>
    <n v="0"/>
    <n v="1"/>
    <n v="0"/>
    <n v="1"/>
    <n v="0"/>
  </r>
  <r>
    <s v="0013100001myNL4AAM"/>
    <x v="407"/>
    <n v="2021"/>
    <s v="00531000007MUoEAAW"/>
    <x v="19"/>
    <x v="6"/>
    <s v="0065A00001bL49dQAC"/>
    <x v="0"/>
    <s v="00531000007MUoEAAW"/>
    <x v="0"/>
    <n v="6500"/>
    <n v="0"/>
    <b v="0"/>
    <n v="0"/>
    <n v="0"/>
    <n v="1"/>
    <n v="0"/>
    <n v="1"/>
    <n v="0"/>
  </r>
  <r>
    <s v="0015A000029X480QAC"/>
    <x v="485"/>
    <n v="2021"/>
    <s v="00531000007MUoEAAW"/>
    <x v="19"/>
    <x v="3"/>
    <s v="0065A00001bNdeAQAS"/>
    <x v="0"/>
    <s v="00531000007MUoEAAW"/>
    <x v="0"/>
    <n v="6500"/>
    <n v="0"/>
    <b v="0"/>
    <n v="0"/>
    <n v="0"/>
    <n v="1"/>
    <n v="0"/>
    <n v="1"/>
    <n v="0"/>
  </r>
  <r>
    <s v="0013100001qyXdwAAE"/>
    <x v="403"/>
    <n v="2021"/>
    <s v="00531000007MUoEAAW"/>
    <x v="19"/>
    <x v="6"/>
    <s v="0065A00001cpxR0QAI"/>
    <x v="0"/>
    <s v="00531000007MUoEAAW"/>
    <x v="0"/>
    <n v="199"/>
    <n v="0"/>
    <b v="0"/>
    <n v="0"/>
    <n v="0"/>
    <n v="1"/>
    <n v="0"/>
    <n v="1"/>
    <n v="0"/>
  </r>
  <r>
    <s v="0015A00002GmhGWQAZ"/>
    <x v="491"/>
    <n v="2021"/>
    <s v="00531000007MUoEAAW"/>
    <x v="19"/>
    <x v="13"/>
    <s v="0065A00001dfREMQA2"/>
    <x v="0"/>
    <s v="0055A000009sa63QAA"/>
    <x v="0"/>
    <n v="6500"/>
    <n v="0"/>
    <b v="0"/>
    <n v="0"/>
    <n v="0"/>
    <n v="1"/>
    <n v="0"/>
    <n v="1"/>
    <n v="0"/>
  </r>
  <r>
    <s v="0013100001eCIpHAAW"/>
    <x v="484"/>
    <n v="2021"/>
    <s v="00531000007MUoEAAW"/>
    <x v="19"/>
    <x v="0"/>
    <s v="0066e00001dyugqAAA"/>
    <x v="0"/>
    <s v="00531000007MUoEAAW"/>
    <x v="0"/>
    <n v="12350"/>
    <n v="0"/>
    <b v="0"/>
    <n v="0"/>
    <n v="0"/>
    <n v="1"/>
    <n v="0"/>
    <n v="1"/>
    <n v="0"/>
  </r>
  <r>
    <s v="0013100001eo3U7AAI"/>
    <x v="492"/>
    <n v="2021"/>
    <s v="00531000007KAsvAAG"/>
    <x v="19"/>
    <x v="3"/>
    <s v="0065A00001cTmbOQAS"/>
    <x v="0"/>
    <s v="00531000007MUoEAAW"/>
    <x v="0"/>
    <n v="5500"/>
    <n v="0"/>
    <b v="0"/>
    <n v="0"/>
    <n v="0"/>
    <n v="1"/>
    <n v="0"/>
    <n v="1"/>
    <n v="0"/>
  </r>
  <r>
    <s v="0013100001emY1NAAU"/>
    <x v="317"/>
    <n v="2021"/>
    <s v="00531000007MUoEAAW"/>
    <x v="19"/>
    <x v="16"/>
    <s v="0065A00001bqqp3QAA"/>
    <x v="0"/>
    <s v="00531000007MUoEAAW"/>
    <x v="0"/>
    <n v="6500"/>
    <n v="0"/>
    <b v="0"/>
    <n v="0"/>
    <n v="0"/>
    <n v="1"/>
    <n v="0"/>
    <n v="1"/>
    <n v="0"/>
  </r>
  <r>
    <s v="0015A00002XQrSlQAL"/>
    <x v="407"/>
    <n v="2021"/>
    <s v="00531000007KAsvAAG"/>
    <x v="19"/>
    <x v="6"/>
    <s v="0065A00001dg8M2QAI"/>
    <x v="0"/>
    <s v="00531000007KAsvAAG"/>
    <x v="0"/>
    <n v="59072.4"/>
    <n v="0"/>
    <b v="0"/>
    <n v="0"/>
    <n v="0"/>
    <n v="1"/>
    <n v="0"/>
    <n v="1"/>
    <n v="0"/>
  </r>
  <r>
    <s v="0015A00001ztgWyQAI"/>
    <x v="485"/>
    <n v="2021"/>
    <s v="00531000007MUoEAAW"/>
    <x v="22"/>
    <x v="3"/>
    <s v="0065A00001aJypnQAC"/>
    <x v="0"/>
    <s v="00531000007MUoEAAW"/>
    <x v="0"/>
    <n v="6500"/>
    <n v="0"/>
    <b v="0"/>
    <n v="0"/>
    <n v="0"/>
    <n v="1"/>
    <n v="0"/>
    <n v="1"/>
    <n v="0"/>
  </r>
  <r>
    <s v="0015A00002DxWZqQAN"/>
    <x v="373"/>
    <n v="2021"/>
    <s v="00531000007MUoEAAW"/>
    <x v="20"/>
    <x v="6"/>
    <s v="0065A00001cHMYeQAO"/>
    <x v="0"/>
    <s v="00531000007MUoEAAW"/>
    <x v="0"/>
    <n v="21330"/>
    <n v="0"/>
    <b v="0"/>
    <n v="0"/>
    <n v="0"/>
    <n v="1"/>
    <n v="0"/>
    <n v="1"/>
    <n v="0"/>
  </r>
  <r>
    <s v="0016e00002Zva97AAB"/>
    <x v="488"/>
    <n v="2021"/>
    <s v="0055A000009GxI2QAK"/>
    <x v="23"/>
    <x v="6"/>
    <s v="0065A00001ZuKjkQAF"/>
    <x v="0"/>
    <s v="0055A000009GxI2QAK"/>
    <x v="0"/>
    <n v="48750"/>
    <n v="0"/>
    <b v="0"/>
    <n v="0"/>
    <n v="0"/>
    <n v="1"/>
    <n v="0"/>
    <n v="1"/>
    <n v="0"/>
  </r>
  <r>
    <s v="0016e00002ZizMJAAZ"/>
    <x v="488"/>
    <n v="2021"/>
    <s v="0055A000009GxI2QAK"/>
    <x v="23"/>
    <x v="6"/>
    <s v="0065A00001ZuLBMQA3"/>
    <x v="0"/>
    <s v="0055A000009GxI2QAK"/>
    <x v="0"/>
    <n v="48750"/>
    <n v="0"/>
    <b v="0"/>
    <n v="0"/>
    <n v="0"/>
    <n v="1"/>
    <n v="0"/>
    <n v="1"/>
    <n v="0"/>
  </r>
  <r>
    <s v="0015A000026oigJQAQ"/>
    <x v="407"/>
    <n v="2021"/>
    <s v="00531000007MUoEAAW"/>
    <x v="19"/>
    <x v="3"/>
    <s v="0065A00001cTx6hQAC"/>
    <x v="0"/>
    <s v="00531000007MUoEAAW"/>
    <x v="0"/>
    <n v="6435"/>
    <n v="0"/>
    <b v="0"/>
    <n v="0"/>
    <n v="0"/>
    <n v="1"/>
    <n v="0"/>
    <n v="1"/>
    <n v="0"/>
  </r>
  <r>
    <s v="0015A00002XRIGmQAP"/>
    <x v="484"/>
    <n v="2021"/>
    <s v="00531000007MUoEAAW"/>
    <x v="24"/>
    <x v="6"/>
    <s v="0065A00001dgOPdQAM"/>
    <x v="0"/>
    <s v="00531000007KAsvAAG"/>
    <x v="0"/>
    <n v="390437"/>
    <n v="0"/>
    <b v="0"/>
    <n v="0"/>
    <n v="0"/>
    <n v="1"/>
    <n v="0"/>
    <n v="1"/>
    <n v="0"/>
  </r>
  <r>
    <s v="0016e00002ZvaHGAAZ"/>
    <x v="488"/>
    <n v="2021"/>
    <s v="0055A000009GxI2QAK"/>
    <x v="23"/>
    <x v="6"/>
    <s v="0065A00001Z6mSPQAZ"/>
    <x v="0"/>
    <s v="0055A000009GxI2QAK"/>
    <x v="0"/>
    <n v="48750"/>
    <n v="0"/>
    <b v="0"/>
    <n v="0"/>
    <n v="0"/>
    <n v="1"/>
    <n v="0"/>
    <n v="1"/>
    <n v="0"/>
  </r>
  <r>
    <s v="0016e00002ZvkEoAAJ"/>
    <x v="412"/>
    <n v="2021"/>
    <s v="0055A000009GxI2QAK"/>
    <x v="23"/>
    <x v="6"/>
    <s v="0065A00001cq0QqQAI"/>
    <x v="0"/>
    <s v="0055A000009GxI2QAK"/>
    <x v="0"/>
    <n v="48899.25"/>
    <n v="0"/>
    <b v="0"/>
    <n v="0"/>
    <n v="0"/>
    <n v="1"/>
    <n v="0"/>
    <n v="1"/>
    <n v="0"/>
  </r>
  <r>
    <s v="0013100001jYgIJAA0"/>
    <x v="493"/>
    <n v="2021"/>
    <s v="00531000008F2qlAAC"/>
    <x v="23"/>
    <x v="6"/>
    <s v="0065A00001dA8rDQAS"/>
    <x v="0"/>
    <s v="00531000008F2qlAAC"/>
    <x v="0"/>
    <n v="22500"/>
    <n v="0"/>
    <b v="0"/>
    <n v="0"/>
    <n v="0"/>
    <n v="1"/>
    <n v="0"/>
    <n v="1"/>
    <n v="0"/>
  </r>
  <r>
    <s v="0015A00002Vqm2zQAB"/>
    <x v="52"/>
    <n v="2021"/>
    <s v="0055A00000BcrkYQAR"/>
    <x v="23"/>
    <x v="3"/>
    <s v="0065A00001deJ3EQAU"/>
    <x v="0"/>
    <s v="0055A00000BcrkYQAR"/>
    <x v="0"/>
    <n v="49077.75"/>
    <n v="0"/>
    <b v="0"/>
    <n v="0"/>
    <n v="0"/>
    <n v="1"/>
    <n v="0"/>
    <n v="1"/>
    <n v="0"/>
  </r>
  <r>
    <s v="0015A00002UeWWlQAN"/>
    <x v="404"/>
    <n v="2021"/>
    <s v="00531000007MUoEAAW"/>
    <x v="19"/>
    <x v="1"/>
    <s v="0065A00001dAJBOQA4"/>
    <x v="0"/>
    <s v="00531000007KAsvAAG"/>
    <x v="0"/>
    <n v="64782.63"/>
    <n v="0"/>
    <b v="0"/>
    <n v="0"/>
    <n v="0"/>
    <n v="1"/>
    <n v="0"/>
    <n v="1"/>
    <n v="0"/>
  </r>
  <r>
    <s v="0015A00002VnovoQAB"/>
    <x v="373"/>
    <n v="2021"/>
    <s v="0055A000009sa63QAA"/>
    <x v="19"/>
    <x v="6"/>
    <s v="0065A00001dKlrnQAC"/>
    <x v="0"/>
    <s v="0055A000009sa63QAA"/>
    <x v="0"/>
    <n v="70284.73"/>
    <n v="0"/>
    <b v="0"/>
    <n v="0"/>
    <n v="0"/>
    <n v="1"/>
    <n v="0"/>
    <n v="1"/>
    <n v="0"/>
  </r>
  <r>
    <s v="0015A00002UgHJtQAN"/>
    <x v="176"/>
    <n v="2021"/>
    <s v="00531000007KAsvAAG"/>
    <x v="19"/>
    <x v="6"/>
    <s v="0065A00001dDG7aQAG"/>
    <x v="0"/>
    <s v="00531000007KAsvAAG"/>
    <x v="0"/>
    <n v="64979.64"/>
    <n v="0"/>
    <b v="0"/>
    <n v="0"/>
    <n v="0"/>
    <n v="1"/>
    <n v="0"/>
    <n v="1"/>
    <n v="0"/>
  </r>
  <r>
    <s v="0016e00002ZwhgIAAR"/>
    <x v="279"/>
    <n v="2020"/>
    <s v="0055A000009GxI2QAK"/>
    <x v="23"/>
    <x v="6"/>
    <s v="0065A00001Z1UOOQA3"/>
    <x v="0"/>
    <s v="0055A000009GxI2QAK"/>
    <x v="0"/>
    <n v="106600"/>
    <n v="0"/>
    <b v="0"/>
    <n v="0"/>
    <n v="0"/>
    <n v="1"/>
    <n v="0"/>
    <n v="1"/>
    <n v="0"/>
  </r>
  <r>
    <s v="0016e00002Zva6AAAR"/>
    <x v="488"/>
    <n v="2021"/>
    <s v="0055A000009GxI2QAK"/>
    <x v="23"/>
    <x v="6"/>
    <s v="0065A00001Zk73dQAB"/>
    <x v="0"/>
    <s v="0055A000009GxI2QAK"/>
    <x v="0"/>
    <n v="48750"/>
    <n v="0"/>
    <b v="0"/>
    <n v="0"/>
    <n v="0"/>
    <n v="1"/>
    <n v="0"/>
    <n v="1"/>
    <n v="0"/>
  </r>
  <r>
    <s v="0016e00002ZvaBrAAJ"/>
    <x v="488"/>
    <n v="2021"/>
    <s v="0055A000009GxI2QAK"/>
    <x v="23"/>
    <x v="6"/>
    <s v="0065A00001ZuKh5QAF"/>
    <x v="0"/>
    <s v="0055A000009GxI2QAK"/>
    <x v="0"/>
    <n v="48750"/>
    <n v="0"/>
    <b v="0"/>
    <n v="0"/>
    <n v="0"/>
    <n v="1"/>
    <n v="0"/>
    <n v="1"/>
    <n v="0"/>
  </r>
  <r>
    <s v="0016e00002Zva69AAB"/>
    <x v="488"/>
    <n v="2021"/>
    <s v="0055A000009GxI2QAK"/>
    <x v="23"/>
    <x v="6"/>
    <s v="0065A00001ZuKiIQAV"/>
    <x v="0"/>
    <s v="0055A000009GxI2QAK"/>
    <x v="0"/>
    <n v="48750"/>
    <n v="0"/>
    <b v="0"/>
    <n v="0"/>
    <n v="0"/>
    <n v="1"/>
    <n v="0"/>
    <n v="1"/>
    <n v="0"/>
  </r>
  <r>
    <s v="0016e00002ZizNrAAJ"/>
    <x v="488"/>
    <n v="2021"/>
    <s v="0055A000009GxI2QAK"/>
    <x v="23"/>
    <x v="6"/>
    <s v="0065A00001ZuKlbQAF"/>
    <x v="0"/>
    <s v="0055A000009GxI2QAK"/>
    <x v="0"/>
    <n v="48750"/>
    <n v="0"/>
    <b v="0"/>
    <n v="0"/>
    <n v="0"/>
    <n v="1"/>
    <n v="0"/>
    <n v="1"/>
    <n v="0"/>
  </r>
  <r>
    <s v="0016e00002Zva68AAB"/>
    <x v="488"/>
    <n v="2021"/>
    <s v="0055A000009GxI2QAK"/>
    <x v="23"/>
    <x v="6"/>
    <s v="0065A00001ZuKmZQAV"/>
    <x v="0"/>
    <s v="0055A000009GxI2QAK"/>
    <x v="0"/>
    <n v="48750"/>
    <n v="0"/>
    <b v="0"/>
    <n v="0"/>
    <n v="0"/>
    <n v="1"/>
    <n v="0"/>
    <n v="1"/>
    <n v="0"/>
  </r>
  <r>
    <s v="0016e00002ZizJgAAJ"/>
    <x v="488"/>
    <n v="2021"/>
    <s v="0055A000009GxI2QAK"/>
    <x v="23"/>
    <x v="6"/>
    <s v="0065A00001ZuKo6QAF"/>
    <x v="0"/>
    <s v="0055A000009GxI2QAK"/>
    <x v="0"/>
    <n v="48750"/>
    <n v="0"/>
    <b v="0"/>
    <n v="0"/>
    <n v="0"/>
    <n v="1"/>
    <n v="0"/>
    <n v="1"/>
    <n v="0"/>
  </r>
  <r>
    <s v="0016e00002ZvZsVAAV"/>
    <x v="488"/>
    <n v="2021"/>
    <s v="0055A000009GxI2QAK"/>
    <x v="23"/>
    <x v="6"/>
    <s v="0065A00001ZuL5YQAV"/>
    <x v="0"/>
    <s v="0055A000009GxI2QAK"/>
    <x v="0"/>
    <n v="48750"/>
    <n v="0"/>
    <b v="0"/>
    <n v="0"/>
    <n v="0"/>
    <n v="1"/>
    <n v="0"/>
    <n v="1"/>
    <n v="0"/>
  </r>
  <r>
    <s v="0016e00002ZizBLAAZ"/>
    <x v="488"/>
    <n v="2021"/>
    <s v="0055A000009GxI2QAK"/>
    <x v="23"/>
    <x v="6"/>
    <s v="0065A00001ZuL5ZQAV"/>
    <x v="0"/>
    <s v="0055A000009GxI2QAK"/>
    <x v="0"/>
    <n v="48750"/>
    <n v="0"/>
    <b v="0"/>
    <n v="0"/>
    <n v="0"/>
    <n v="1"/>
    <n v="0"/>
    <n v="1"/>
    <n v="0"/>
  </r>
  <r>
    <s v="0016e00002ZizNqAAJ"/>
    <x v="488"/>
    <n v="2021"/>
    <s v="0055A000009GxI2QAK"/>
    <x v="23"/>
    <x v="6"/>
    <s v="0065A00001ZuL7FQAV"/>
    <x v="0"/>
    <s v="0055A000009GxI2QAK"/>
    <x v="0"/>
    <n v="48750"/>
    <n v="0"/>
    <b v="0"/>
    <n v="0"/>
    <n v="0"/>
    <n v="1"/>
    <n v="0"/>
    <n v="1"/>
    <n v="0"/>
  </r>
  <r>
    <s v="0016e00002ZizKNAAZ"/>
    <x v="488"/>
    <n v="2021"/>
    <s v="0055A000009GxI2QAK"/>
    <x v="23"/>
    <x v="6"/>
    <s v="0065A00001ZuLBNQA3"/>
    <x v="0"/>
    <s v="0055A000009GxI2QAK"/>
    <x v="0"/>
    <n v="48750"/>
    <n v="0"/>
    <b v="0"/>
    <n v="0"/>
    <n v="0"/>
    <n v="1"/>
    <n v="0"/>
    <n v="1"/>
    <n v="0"/>
  </r>
  <r>
    <s v="0016e00002ZvZx2AAF"/>
    <x v="488"/>
    <n v="2021"/>
    <s v="0055A000009GxI2QAK"/>
    <x v="23"/>
    <x v="6"/>
    <s v="0065A00001Z6ltyQAB"/>
    <x v="0"/>
    <s v="0055A000009GxI2QAK"/>
    <x v="0"/>
    <n v="48750"/>
    <n v="0"/>
    <b v="0"/>
    <n v="0"/>
    <n v="0"/>
    <n v="1"/>
    <n v="0"/>
    <n v="1"/>
    <n v="0"/>
  </r>
  <r>
    <s v="0016e00002ZvaKjAAJ"/>
    <x v="488"/>
    <n v="2021"/>
    <s v="0055A000009GxI2QAK"/>
    <x v="23"/>
    <x v="6"/>
    <s v="0065A00001Z6lwvQAB"/>
    <x v="0"/>
    <s v="0055A000009GxI2QAK"/>
    <x v="0"/>
    <n v="48750"/>
    <n v="0"/>
    <b v="0"/>
    <n v="0"/>
    <n v="0"/>
    <n v="1"/>
    <n v="0"/>
    <n v="1"/>
    <n v="0"/>
  </r>
  <r>
    <s v="0016e00002Zva5PAAR"/>
    <x v="488"/>
    <n v="2021"/>
    <s v="0055A000009GxI2QAK"/>
    <x v="23"/>
    <x v="6"/>
    <s v="0065A00001Z6lxPQAR"/>
    <x v="0"/>
    <s v="0055A000009GxI2QAK"/>
    <x v="0"/>
    <n v="48750"/>
    <n v="0"/>
    <b v="0"/>
    <n v="0"/>
    <n v="0"/>
    <n v="1"/>
    <n v="0"/>
    <n v="1"/>
    <n v="0"/>
  </r>
  <r>
    <s v="0016e00002Zva3EAAR"/>
    <x v="488"/>
    <n v="2021"/>
    <s v="0055A000009GxI2QAK"/>
    <x v="23"/>
    <x v="6"/>
    <s v="0065A00001Z6mBSQAZ"/>
    <x v="0"/>
    <s v="0055A000009GxI2QAK"/>
    <x v="0"/>
    <n v="48750"/>
    <n v="0"/>
    <b v="0"/>
    <n v="0"/>
    <n v="0"/>
    <n v="1"/>
    <n v="0"/>
    <n v="1"/>
    <n v="0"/>
  </r>
  <r>
    <s v="0016e00002ZvaJMAAZ"/>
    <x v="488"/>
    <n v="2021"/>
    <s v="0055A000009GxI2QAK"/>
    <x v="23"/>
    <x v="6"/>
    <s v="0065A00001Z6mG9QAJ"/>
    <x v="0"/>
    <s v="0055A000009GxI2QAK"/>
    <x v="0"/>
    <n v="48750"/>
    <n v="0"/>
    <b v="0"/>
    <n v="0"/>
    <n v="0"/>
    <n v="1"/>
    <n v="0"/>
    <n v="1"/>
    <n v="0"/>
  </r>
  <r>
    <s v="0016e00002ZvaGcAAJ"/>
    <x v="488"/>
    <n v="2021"/>
    <s v="0055A000009GxI2QAK"/>
    <x v="23"/>
    <x v="6"/>
    <s v="0065A00001Z6mTZQAZ"/>
    <x v="0"/>
    <s v="0055A000009GxI2QAK"/>
    <x v="0"/>
    <n v="48750"/>
    <n v="0"/>
    <b v="0"/>
    <n v="0"/>
    <n v="0"/>
    <n v="1"/>
    <n v="0"/>
    <n v="1"/>
    <n v="0"/>
  </r>
  <r>
    <s v="0016e00002ZvZx1AAF"/>
    <x v="488"/>
    <n v="2021"/>
    <s v="0055A000009GxI2QAK"/>
    <x v="23"/>
    <x v="6"/>
    <s v="0065A00001Z6mUyQAJ"/>
    <x v="0"/>
    <s v="0055A000009GxI2QAK"/>
    <x v="0"/>
    <n v="48750"/>
    <n v="0"/>
    <b v="0"/>
    <n v="0"/>
    <n v="0"/>
    <n v="1"/>
    <n v="0"/>
    <n v="1"/>
    <n v="0"/>
  </r>
  <r>
    <s v="0016e00002Zva3FAAR"/>
    <x v="488"/>
    <n v="2021"/>
    <s v="0055A000009GxI2QAK"/>
    <x v="23"/>
    <x v="6"/>
    <s v="0065A00001Z6moDQAR"/>
    <x v="0"/>
    <s v="0055A000009GxI2QAK"/>
    <x v="0"/>
    <n v="48750"/>
    <n v="0"/>
    <b v="0"/>
    <n v="0"/>
    <n v="0"/>
    <n v="1"/>
    <n v="0"/>
    <n v="1"/>
    <n v="0"/>
  </r>
  <r>
    <s v="0016e00002Zva5QAAR"/>
    <x v="488"/>
    <n v="2021"/>
    <s v="0055A000009GxI2QAK"/>
    <x v="23"/>
    <x v="6"/>
    <s v="0065A00001Z6mqnQAB"/>
    <x v="0"/>
    <s v="0055A000009GxI2QAK"/>
    <x v="0"/>
    <n v="48750"/>
    <n v="0"/>
    <b v="0"/>
    <n v="0"/>
    <n v="0"/>
    <n v="1"/>
    <n v="0"/>
    <n v="1"/>
    <n v="0"/>
  </r>
  <r>
    <s v="0016e00002ZizArAAJ"/>
    <x v="494"/>
    <n v="2021"/>
    <s v="00531000007MUoEAAW"/>
    <x v="23"/>
    <x v="6"/>
    <s v="0065A00001ZMsejQAD"/>
    <x v="0"/>
    <s v="0055A000009GxI2QAK"/>
    <x v="0"/>
    <n v="7500"/>
    <n v="0"/>
    <b v="0"/>
    <n v="0"/>
    <n v="0"/>
    <n v="1"/>
    <n v="0"/>
    <n v="1"/>
    <n v="0"/>
  </r>
  <r>
    <s v="0016e00002ZvaJcAAJ"/>
    <x v="488"/>
    <n v="2021"/>
    <s v="0055A000009GxI2QAK"/>
    <x v="23"/>
    <x v="6"/>
    <s v="0065A00001Z6m4sQAB"/>
    <x v="0"/>
    <s v="0055A000009GxI2QAK"/>
    <x v="0"/>
    <n v="48750"/>
    <n v="0"/>
    <b v="0"/>
    <n v="0"/>
    <n v="0"/>
    <n v="1"/>
    <n v="0"/>
    <n v="1"/>
    <n v="0"/>
  </r>
  <r>
    <s v="0016e00002Zva0jAAB"/>
    <x v="488"/>
    <n v="2021"/>
    <s v="0055A000009GxI2QAK"/>
    <x v="23"/>
    <x v="6"/>
    <s v="0065A00001Z6mQSQAZ"/>
    <x v="0"/>
    <s v="0055A000009GxI2QAK"/>
    <x v="0"/>
    <n v="48750"/>
    <n v="0"/>
    <b v="0"/>
    <n v="0"/>
    <n v="0"/>
    <n v="1"/>
    <n v="0"/>
    <n v="1"/>
    <n v="0"/>
  </r>
  <r>
    <s v="0013100001fpyoxAAA"/>
    <x v="484"/>
    <n v="2021"/>
    <s v="0055A00000BnRGTQA3"/>
    <x v="22"/>
    <x v="6"/>
    <s v="0065A00001d9gdiQAA"/>
    <x v="0"/>
    <s v="0055A00000BnRGTQA3"/>
    <x v="0"/>
    <n v="58500"/>
    <n v="0"/>
    <b v="0"/>
    <n v="0"/>
    <n v="0"/>
    <n v="1"/>
    <n v="0"/>
    <n v="1"/>
    <n v="0"/>
  </r>
  <r>
    <s v="001i000000JcTRDAA3"/>
    <x v="495"/>
    <n v="2021"/>
    <s v="005i0000000fNkyAAE"/>
    <x v="22"/>
    <x v="3"/>
    <s v="0065A00001dfQiGQAU"/>
    <x v="0"/>
    <s v="005i0000000fNkyAAE"/>
    <x v="0"/>
    <n v="69760"/>
    <n v="0"/>
    <b v="0"/>
    <n v="0"/>
    <n v="0"/>
    <n v="1"/>
    <n v="0"/>
    <n v="1"/>
    <n v="0"/>
  </r>
  <r>
    <s v="0016e00002ZizAqAAJ"/>
    <x v="494"/>
    <n v="2021"/>
    <s v="00531000007MUoEAAW"/>
    <x v="23"/>
    <x v="6"/>
    <s v="0065A00001Z5zVqQAJ"/>
    <x v="0"/>
    <s v="0055A000009GxI2QAK"/>
    <x v="0"/>
    <n v="62594.98"/>
    <n v="0"/>
    <b v="0"/>
    <n v="0"/>
    <n v="0"/>
    <n v="1"/>
    <n v="0"/>
    <n v="1"/>
    <n v="0"/>
  </r>
  <r>
    <s v="0016e00002ZvaNOAAZ"/>
    <x v="488"/>
    <n v="2021"/>
    <s v="0055A000009GxI2QAK"/>
    <x v="23"/>
    <x v="6"/>
    <s v="0065A00001Z6lr8QAB"/>
    <x v="0"/>
    <s v="0055A000009GxI2QAK"/>
    <x v="0"/>
    <n v="48750"/>
    <n v="0"/>
    <b v="0"/>
    <n v="0"/>
    <n v="0"/>
    <n v="1"/>
    <n v="0"/>
    <n v="1"/>
    <n v="0"/>
  </r>
  <r>
    <s v="0016e00002Zva6BAAR"/>
    <x v="488"/>
    <n v="2021"/>
    <s v="0055A000009GxI2QAK"/>
    <x v="23"/>
    <x v="6"/>
    <s v="0065A00001Z6n1jQAB"/>
    <x v="0"/>
    <s v="0055A000009GxI2QAK"/>
    <x v="0"/>
    <n v="48750"/>
    <n v="0"/>
    <b v="0"/>
    <n v="0"/>
    <n v="0"/>
    <n v="1"/>
    <n v="0"/>
    <n v="1"/>
    <n v="0"/>
  </r>
  <r>
    <s v="0016e00002ZvkJtAAJ"/>
    <x v="412"/>
    <n v="2021"/>
    <s v="0055A000009GxI2QAK"/>
    <x v="23"/>
    <x v="6"/>
    <s v="0065A00001ZjSTRQA3"/>
    <x v="0"/>
    <s v="0055A000009GxI2QAK"/>
    <x v="0"/>
    <n v="266500"/>
    <n v="0"/>
    <b v="0"/>
    <n v="0"/>
    <n v="0"/>
    <n v="1"/>
    <n v="0"/>
    <n v="1"/>
    <n v="0"/>
  </r>
  <r>
    <s v="0016e00002ZizBKAAZ"/>
    <x v="176"/>
    <n v="2021"/>
    <s v="0055A000009GxI2QAK"/>
    <x v="23"/>
    <x v="6"/>
    <s v="0065A00001ZuPGYQA3"/>
    <x v="0"/>
    <s v="0055A000009GxI2QAK"/>
    <x v="0"/>
    <n v="146250"/>
    <n v="0"/>
    <b v="0"/>
    <n v="0"/>
    <n v="0"/>
    <n v="1"/>
    <n v="0"/>
    <n v="1"/>
    <n v="0"/>
  </r>
  <r>
    <s v="0016e00002ZvaDnAAJ"/>
    <x v="488"/>
    <n v="2021"/>
    <s v="0055A000009GxI2QAK"/>
    <x v="23"/>
    <x v="6"/>
    <s v="0065A00001Zk73EQAR"/>
    <x v="0"/>
    <s v="0055A000009GxI2QAK"/>
    <x v="0"/>
    <n v="48750"/>
    <n v="0"/>
    <b v="0"/>
    <n v="0"/>
    <n v="0"/>
    <n v="1"/>
    <n v="0"/>
    <n v="1"/>
    <n v="0"/>
  </r>
  <r>
    <s v="0016e00002ZvZz3AAF"/>
    <x v="488"/>
    <n v="2021"/>
    <s v="0055A000009GxI2QAK"/>
    <x v="23"/>
    <x v="6"/>
    <s v="0065A00001Z6lvvQAB"/>
    <x v="0"/>
    <s v="0055A000009GxI2QAK"/>
    <x v="0"/>
    <n v="48750"/>
    <n v="0"/>
    <b v="0"/>
    <n v="0"/>
    <n v="0"/>
    <n v="1"/>
    <n v="0"/>
    <n v="1"/>
    <n v="0"/>
  </r>
  <r>
    <s v="0016e00002ZvZytAAF"/>
    <x v="488"/>
    <n v="2021"/>
    <s v="0055A000009GxI2QAK"/>
    <x v="23"/>
    <x v="6"/>
    <s v="0065A00001Z6mIQQAZ"/>
    <x v="0"/>
    <s v="0055A000009GxI2QAK"/>
    <x v="0"/>
    <n v="48750"/>
    <n v="0"/>
    <b v="0"/>
    <n v="0"/>
    <n v="0"/>
    <n v="1"/>
    <n v="0"/>
    <n v="1"/>
    <n v="0"/>
  </r>
  <r>
    <s v="0016e00002ZvZz2AAF"/>
    <x v="488"/>
    <n v="2021"/>
    <s v="0055A000009GxI2QAK"/>
    <x v="23"/>
    <x v="6"/>
    <s v="0065A00001Z6mTXQAZ"/>
    <x v="0"/>
    <s v="0055A000009GxI2QAK"/>
    <x v="0"/>
    <n v="97500"/>
    <n v="0"/>
    <b v="0"/>
    <n v="0"/>
    <n v="0"/>
    <n v="1"/>
    <n v="0"/>
    <n v="1"/>
    <n v="0"/>
  </r>
  <r>
    <s v="0015A00002DR6eVQAT"/>
    <x v="279"/>
    <n v="2020"/>
    <s v="00531000007MUoEAAW"/>
    <x v="23"/>
    <x v="6"/>
    <s v="0065A00001XGEgeQAH"/>
    <x v="1"/>
    <s v="00531000008F2qlAAC"/>
    <x v="0"/>
    <n v="74699"/>
    <n v="0"/>
    <b v="0"/>
    <n v="0"/>
    <n v="0"/>
    <n v="1"/>
    <n v="0"/>
    <n v="1"/>
    <n v="0"/>
  </r>
  <r>
    <s v="0016e00002Zvk5YAAR"/>
    <x v="412"/>
    <n v="2021"/>
    <s v="00531000007MUoEAAW"/>
    <x v="23"/>
    <x v="6"/>
    <s v="0065A00001G5wD1QAJ"/>
    <x v="1"/>
    <s v="0055A000009GxI2QAK"/>
    <x v="0"/>
    <n v="56548.5"/>
    <n v="0"/>
    <b v="0"/>
    <n v="0"/>
    <n v="0"/>
    <n v="1"/>
    <n v="0"/>
    <n v="1"/>
    <n v="0"/>
  </r>
  <r>
    <s v="0013100001eCIpHAAW"/>
    <x v="484"/>
    <n v="2021"/>
    <s v="00531000007MUoEAAW"/>
    <x v="19"/>
    <x v="0"/>
    <s v="0065A00001crj5NQAQ"/>
    <x v="0"/>
    <s v="00531000007MUoEAAW"/>
    <x v="0"/>
    <n v="13000"/>
    <n v="0"/>
    <b v="0"/>
    <n v="0"/>
    <n v="0"/>
    <n v="1"/>
    <n v="0"/>
    <n v="1"/>
    <n v="0"/>
  </r>
  <r>
    <s v="0016e00002ZwZPmAAN"/>
    <x v="493"/>
    <n v="2021"/>
    <s v="00531000008F2qlAAC"/>
    <x v="23"/>
    <x v="6"/>
    <s v="0065A00001bo57fQAA"/>
    <x v="0"/>
    <s v="00531000008F2qlAAC"/>
    <x v="0"/>
    <n v="3937.5"/>
    <n v="0"/>
    <b v="0"/>
    <n v="0"/>
    <n v="0"/>
    <n v="1"/>
    <n v="0"/>
    <n v="1"/>
    <n v="0"/>
  </r>
  <r>
    <s v="001i000000FKJwEAAX"/>
    <x v="52"/>
    <n v="2021"/>
    <s v="00531000007MUoEAAW"/>
    <x v="22"/>
    <x v="6"/>
    <s v="0065A00001SguQvQAJ"/>
    <x v="0"/>
    <s v="00531000007MUoEAAW"/>
    <x v="0"/>
    <n v="39000"/>
    <n v="0"/>
    <b v="0"/>
    <n v="0"/>
    <n v="0"/>
    <n v="1"/>
    <n v="0"/>
    <n v="1"/>
    <n v="0"/>
  </r>
  <r>
    <s v="0013100001jaPRCAA2"/>
    <x v="233"/>
    <n v="2018"/>
    <s v="005i0000000fNkyAAE"/>
    <x v="26"/>
    <x v="3"/>
    <s v="0065A00000k35SZQAY"/>
    <x v="0"/>
    <s v="005i0000000fNkyAAE"/>
    <x v="0"/>
    <n v="65000"/>
    <n v="0"/>
    <b v="0"/>
    <n v="0"/>
    <n v="0"/>
    <n v="1"/>
    <n v="0"/>
    <n v="1"/>
    <n v="0"/>
  </r>
  <r>
    <s v="001i000001MXTAEAA5"/>
    <x v="0"/>
    <n v="2015"/>
    <s v="005i0000002Zi8JAAS"/>
    <x v="19"/>
    <x v="3"/>
    <s v="006i000000UWDNWAA5"/>
    <x v="0"/>
    <s v="005i0000000fNkyAAE"/>
    <x v="0"/>
    <n v="315000"/>
    <n v="0"/>
    <b v="0"/>
    <n v="0"/>
    <n v="0"/>
    <n v="1"/>
    <n v="0"/>
    <n v="1"/>
    <n v="0"/>
  </r>
  <r>
    <s v="001i000001O0EcFAAV"/>
    <x v="0"/>
    <n v="2015"/>
    <s v="005i0000002Zi8JAAS"/>
    <x v="20"/>
    <x v="3"/>
    <s v="006i000000V9od8AAB"/>
    <x v="0"/>
    <s v="005i0000000fNkyAAE"/>
    <x v="0"/>
    <n v="50000"/>
    <n v="0"/>
    <b v="0"/>
    <n v="0"/>
    <n v="0"/>
    <n v="1"/>
    <n v="0"/>
    <n v="1"/>
    <n v="0"/>
  </r>
  <r>
    <s v="001i000000Jd1ngAAB"/>
    <x v="0"/>
    <n v="2015"/>
    <s v="005i0000000fNkyAAE"/>
    <x v="24"/>
    <x v="1"/>
    <s v="006i000000VuBn4AAF"/>
    <x v="0"/>
    <s v="005i0000000fNkyAAE"/>
    <x v="0"/>
    <n v="172580"/>
    <n v="0"/>
    <b v="0"/>
    <n v="0"/>
    <n v="0"/>
    <n v="1"/>
    <n v="0"/>
    <n v="1"/>
    <n v="0"/>
  </r>
  <r>
    <s v="001i000001UD58yAAD"/>
    <x v="0"/>
    <n v="2015"/>
    <s v="005i0000000fNkyAAE"/>
    <x v="21"/>
    <x v="3"/>
    <s v="006i000000Xc2R3AAJ"/>
    <x v="0"/>
    <s v="005i0000000fNkyAAE"/>
    <x v="0"/>
    <n v="135096"/>
    <n v="0"/>
    <b v="0"/>
    <n v="0"/>
    <n v="0"/>
    <n v="1"/>
    <n v="0"/>
    <n v="1"/>
    <n v="0"/>
  </r>
  <r>
    <s v="001i000001O0EcFAAV"/>
    <x v="0"/>
    <n v="2015"/>
    <s v="005i0000002Zi8JAAS"/>
    <x v="20"/>
    <x v="4"/>
    <s v="006i000000XqxbsAAB"/>
    <x v="0"/>
    <s v="005i0000000fNkyAAE"/>
    <x v="0"/>
    <n v="65000"/>
    <n v="0"/>
    <b v="0"/>
    <n v="0"/>
    <n v="0"/>
    <n v="1"/>
    <n v="0"/>
    <n v="1"/>
    <n v="0"/>
  </r>
  <r>
    <s v="001i000001VVKAmAAP"/>
    <x v="0"/>
    <n v="2015"/>
    <s v="005i0000000fNkyAAE"/>
    <x v="19"/>
    <x v="1"/>
    <s v="006i000000YMgYpAAL"/>
    <x v="0"/>
    <s v="005i0000000fNkyAAE"/>
    <x v="0"/>
    <n v="50398"/>
    <n v="0"/>
    <b v="0"/>
    <n v="0"/>
    <n v="0"/>
    <n v="1"/>
    <n v="0"/>
    <n v="1"/>
    <n v="0"/>
  </r>
  <r>
    <s v="001i000001O0EcFAAV"/>
    <x v="496"/>
    <n v="2015"/>
    <s v="005i0000002Zi8JAAS"/>
    <x v="20"/>
    <x v="4"/>
    <s v="006i000000YN15vAAD"/>
    <x v="0"/>
    <s v="005i0000000fNkyAAE"/>
    <x v="0"/>
    <n v="49975"/>
    <n v="0"/>
    <b v="0"/>
    <n v="0"/>
    <n v="0"/>
    <n v="1"/>
    <n v="0"/>
    <n v="1"/>
    <n v="0"/>
  </r>
  <r>
    <s v="001i000001VWL08AAH"/>
    <x v="0"/>
    <n v="2015"/>
    <s v="005i0000000fNkyAAE"/>
    <x v="20"/>
    <x v="1"/>
    <s v="006i000000YNRVeAAP"/>
    <x v="0"/>
    <s v="005i0000000fNkyAAE"/>
    <x v="0"/>
    <n v="50000"/>
    <n v="0"/>
    <b v="0"/>
    <n v="0"/>
    <n v="0"/>
    <n v="1"/>
    <n v="0"/>
    <n v="1"/>
    <n v="0"/>
  </r>
  <r>
    <s v="001i000001MXTAEAA5"/>
    <x v="21"/>
    <n v="2017"/>
    <s v="005i0000000fNkyAAE"/>
    <x v="19"/>
    <x v="6"/>
    <s v="0065A00000i4EvXQAU"/>
    <x v="0"/>
    <s v="005i0000000fNkyAAE"/>
    <x v="0"/>
    <n v="65000"/>
    <n v="0"/>
    <b v="0"/>
    <n v="0"/>
    <n v="0"/>
    <n v="1"/>
    <n v="0"/>
    <n v="1"/>
    <n v="0"/>
  </r>
  <r>
    <s v="0015A00001taqfSQAQ"/>
    <x v="21"/>
    <n v="2017"/>
    <s v="00531000007KAsvAAG"/>
    <x v="20"/>
    <x v="6"/>
    <s v="0065A00000iRsMVQA0"/>
    <x v="0"/>
    <s v="00531000007KgPgAAK"/>
    <x v="0"/>
    <n v="995"/>
    <n v="0"/>
    <b v="0"/>
    <n v="0"/>
    <n v="0"/>
    <n v="1"/>
    <n v="0"/>
    <n v="1"/>
    <n v="0"/>
  </r>
  <r>
    <s v="001i000001MXTAEAA5"/>
    <x v="233"/>
    <n v="2018"/>
    <s v="005i0000000fNkyAAE"/>
    <x v="19"/>
    <x v="6"/>
    <s v="0065A00000i4jM5QAI"/>
    <x v="0"/>
    <s v="005i0000000fNkyAAE"/>
    <x v="0"/>
    <n v="214500"/>
    <n v="0"/>
    <b v="0"/>
    <n v="0"/>
    <n v="0"/>
    <n v="1"/>
    <n v="0"/>
    <n v="1"/>
    <n v="0"/>
  </r>
  <r>
    <s v="001i000001MZMHeAAP"/>
    <x v="96"/>
    <n v="2020"/>
    <s v="00531000007KAsvAAG"/>
    <x v="19"/>
    <x v="6"/>
    <s v="0065A00001CIDadQAH"/>
    <x v="0"/>
    <s v="00531000007KAsvAAG"/>
    <x v="0"/>
    <n v="86497.5"/>
    <n v="0"/>
    <b v="0"/>
    <n v="0"/>
    <n v="0"/>
    <n v="1"/>
    <n v="0"/>
    <n v="1"/>
    <n v="0"/>
  </r>
  <r>
    <s v="0015A000022SG6JQAW"/>
    <x v="497"/>
    <n v="2020"/>
    <s v="00531000007MUoEAAW"/>
    <x v="22"/>
    <x v="3"/>
    <s v="0065A00001IEl0IQAT"/>
    <x v="0"/>
    <s v="00531000007Es7rAAC"/>
    <x v="0"/>
    <n v="235908"/>
    <n v="0"/>
    <b v="0"/>
    <n v="0"/>
    <n v="0"/>
    <n v="1"/>
    <n v="0"/>
    <n v="1"/>
    <n v="0"/>
  </r>
  <r>
    <s v="0013100001gYm2TAAS"/>
    <x v="21"/>
    <n v="2017"/>
    <s v="005i0000000fNkyAAE"/>
    <x v="19"/>
    <x v="6"/>
    <s v="0065A00000i2a7xQAA"/>
    <x v="0"/>
    <s v="00531000007KAsvAAG"/>
    <x v="0"/>
    <n v="71500"/>
    <n v="0"/>
    <b v="0"/>
    <n v="0"/>
    <n v="0"/>
    <n v="1"/>
    <n v="0"/>
    <n v="1"/>
    <n v="0"/>
  </r>
  <r>
    <s v="0013100001fpyoxAAA"/>
    <x v="233"/>
    <n v="2018"/>
    <s v="00531000007KAsvAAG"/>
    <x v="24"/>
    <x v="6"/>
    <s v="0065A00000iSi3vQAC"/>
    <x v="0"/>
    <s v="00531000007KAsvAAG"/>
    <x v="0"/>
    <n v="143000"/>
    <n v="0"/>
    <b v="0"/>
    <n v="0"/>
    <n v="0"/>
    <n v="1"/>
    <n v="0"/>
    <n v="1"/>
    <n v="0"/>
  </r>
  <r>
    <s v="0013100001envhIAAQ"/>
    <x v="434"/>
    <n v="2018"/>
    <s v="00531000007MUoEAAW"/>
    <x v="19"/>
    <x v="4"/>
    <s v="0065A00000k313UQAQ"/>
    <x v="0"/>
    <s v="00531000007MUoEAAW"/>
    <x v="0"/>
    <n v="199"/>
    <n v="0"/>
    <b v="0"/>
    <n v="0"/>
    <n v="0"/>
    <n v="1"/>
    <n v="0"/>
    <n v="1"/>
    <n v="0"/>
  </r>
  <r>
    <s v="001i000001MZ8IpAAL"/>
    <x v="233"/>
    <n v="2018"/>
    <s v="00531000007MUoEAAW"/>
    <x v="24"/>
    <x v="6"/>
    <s v="0065A00000k3czyQAA"/>
    <x v="0"/>
    <s v="00531000007MUoEAAW"/>
    <x v="0"/>
    <n v="2555.1999999999998"/>
    <n v="0"/>
    <b v="0"/>
    <n v="0"/>
    <n v="0"/>
    <n v="1"/>
    <n v="0"/>
    <n v="1"/>
    <n v="0"/>
  </r>
  <r>
    <s v="0013100001qx6GzAAI"/>
    <x v="170"/>
    <n v="2019"/>
    <s v="00531000007MUoEAAW"/>
    <x v="22"/>
    <x v="3"/>
    <s v="0065A00001KRAuWQAX"/>
    <x v="0"/>
    <s v="00531000007KgPgAAK"/>
    <x v="0"/>
    <n v="65000"/>
    <n v="0"/>
    <b v="0"/>
    <n v="0"/>
    <n v="0"/>
    <n v="1"/>
    <n v="0"/>
    <n v="1"/>
    <n v="0"/>
  </r>
  <r>
    <s v="0013100001lbH4iAAE"/>
    <x v="170"/>
    <n v="2019"/>
    <s v="00531000007MUoEAAW"/>
    <x v="19"/>
    <x v="3"/>
    <s v="0065A00001Ti3sZQAR"/>
    <x v="0"/>
    <s v="0055A000009sa63QAA"/>
    <x v="0"/>
    <n v="154406.31"/>
    <n v="0"/>
    <b v="0"/>
    <n v="0"/>
    <n v="0"/>
    <n v="1"/>
    <n v="0"/>
    <n v="1"/>
    <n v="0"/>
  </r>
  <r>
    <s v="0015A00002FrM13QAF"/>
    <x v="98"/>
    <n v="2020"/>
    <s v="00531000007KAsvAAG"/>
    <x v="19"/>
    <x v="3"/>
    <s v="0065A00001Xk8jRQAR"/>
    <x v="0"/>
    <s v="00531000007KAsvAAG"/>
    <x v="0"/>
    <n v="69347"/>
    <n v="0"/>
    <b v="0"/>
    <n v="0"/>
    <n v="0"/>
    <n v="1"/>
    <n v="0"/>
    <n v="1"/>
    <n v="0"/>
  </r>
  <r>
    <s v="0015A00002DUPwuQAH"/>
    <x v="170"/>
    <n v="2019"/>
    <s v="0055A000009sa63QAA"/>
    <x v="20"/>
    <x v="0"/>
    <s v="0065A00001WlKhDQAV"/>
    <x v="0"/>
    <s v="0055A000009sa63QAA"/>
    <x v="0"/>
    <n v="153622.32"/>
    <n v="0"/>
    <b v="0"/>
    <n v="0"/>
    <n v="0"/>
    <n v="1"/>
    <n v="0"/>
    <n v="1"/>
    <n v="0"/>
  </r>
  <r>
    <s v="001i000001MZM70AAH"/>
    <x v="0"/>
    <n v="2015"/>
    <s v="005i0000000fNkyAAE"/>
    <x v="19"/>
    <x v="0"/>
    <s v="006i000000VACtBAAX"/>
    <x v="0"/>
    <s v="0055A000009sa63QAA"/>
    <x v="0"/>
    <n v="50000"/>
    <n v="0"/>
    <b v="0"/>
    <n v="0"/>
    <n v="0"/>
    <n v="1"/>
    <n v="0"/>
    <n v="1"/>
    <n v="0"/>
  </r>
  <r>
    <s v="0015A00001taLCqQAM"/>
    <x v="21"/>
    <n v="2017"/>
    <s v="00531000007KAsvAAG"/>
    <x v="23"/>
    <x v="6"/>
    <s v="0065A00000i3W9NQAU"/>
    <x v="0"/>
    <s v="00531000007KAsvAAG"/>
    <x v="0"/>
    <n v="40850"/>
    <n v="0"/>
    <b v="0"/>
    <n v="0"/>
    <n v="0"/>
    <n v="1"/>
    <n v="0"/>
    <n v="1"/>
    <n v="0"/>
  </r>
  <r>
    <s v="0015A00001taXtnQAE"/>
    <x v="108"/>
    <n v="2017"/>
    <s v="00531000007KAsvAAG"/>
    <x v="24"/>
    <x v="6"/>
    <s v="0065A00000i3rNbQAI"/>
    <x v="0"/>
    <s v="00531000007KAsvAAG"/>
    <x v="0"/>
    <n v="41280"/>
    <n v="0"/>
    <b v="0"/>
    <n v="0"/>
    <n v="0"/>
    <n v="1"/>
    <n v="0"/>
    <n v="1"/>
    <n v="0"/>
  </r>
  <r>
    <s v="0015A00001tanhuQAA"/>
    <x v="107"/>
    <n v="2017"/>
    <s v="00531000007KAsvAAG"/>
    <x v="20"/>
    <x v="6"/>
    <s v="0065A00000i4B12QAE"/>
    <x v="0"/>
    <s v="00531000007KgPgAAK"/>
    <x v="0"/>
    <n v="65000"/>
    <n v="0"/>
    <b v="0"/>
    <n v="0"/>
    <n v="0"/>
    <n v="1"/>
    <n v="0"/>
    <n v="1"/>
    <n v="0"/>
  </r>
  <r>
    <s v="0013100001pvRTEAA2"/>
    <x v="21"/>
    <n v="2017"/>
    <s v="00531000007KgPgAAK"/>
    <x v="23"/>
    <x v="1"/>
    <s v="0065A00000i52NkQAI"/>
    <x v="0"/>
    <s v="00531000007KgPgAAK"/>
    <x v="0"/>
    <n v="143796"/>
    <n v="0"/>
    <b v="0"/>
    <n v="0"/>
    <n v="0"/>
    <n v="1"/>
    <n v="0"/>
    <n v="1"/>
    <n v="0"/>
  </r>
  <r>
    <s v="0015A00001tZ9LCQA0"/>
    <x v="498"/>
    <n v="2018"/>
    <s v="00531000007MUoEAAW"/>
    <x v="23"/>
    <x v="6"/>
    <s v="0065A00000jSYGmQAO"/>
    <x v="0"/>
    <s v="00531000007KgPgAAK"/>
    <x v="0"/>
    <n v="80194"/>
    <n v="0"/>
    <b v="0"/>
    <n v="0"/>
    <n v="0"/>
    <n v="1"/>
    <n v="0"/>
    <n v="1"/>
    <n v="0"/>
  </r>
  <r>
    <s v="0015A00001ztwmzQAA"/>
    <x v="233"/>
    <n v="2018"/>
    <s v="00531000008F2qlAAC"/>
    <x v="23"/>
    <x v="3"/>
    <s v="0065A00000jsTrxQAE"/>
    <x v="0"/>
    <s v="00531000008F2qlAAC"/>
    <x v="0"/>
    <n v="195597"/>
    <n v="0"/>
    <b v="0"/>
    <n v="0"/>
    <n v="0"/>
    <n v="1"/>
    <n v="0"/>
    <n v="1"/>
    <n v="0"/>
  </r>
  <r>
    <s v="0015A00001ztwmzQAA"/>
    <x v="233"/>
    <n v="2018"/>
    <s v="00531000008F2qlAAC"/>
    <x v="23"/>
    <x v="3"/>
    <s v="0065A00000jsTsqQAE"/>
    <x v="0"/>
    <s v="00531000008F2qlAAC"/>
    <x v="0"/>
    <n v="195597"/>
    <n v="0"/>
    <b v="0"/>
    <n v="0"/>
    <n v="0"/>
    <n v="1"/>
    <n v="0"/>
    <n v="1"/>
    <n v="0"/>
  </r>
  <r>
    <s v="001i000001MZMVXAA5"/>
    <x v="499"/>
    <n v="2018"/>
    <s v="00531000007MUoEAAW"/>
    <x v="19"/>
    <x v="0"/>
    <s v="0065A00000k1thMQAQ"/>
    <x v="0"/>
    <s v="00531000007KAsvAAG"/>
    <x v="0"/>
    <n v="65000"/>
    <n v="0"/>
    <b v="0"/>
    <n v="0"/>
    <n v="0"/>
    <n v="1"/>
    <n v="0"/>
    <n v="1"/>
    <n v="0"/>
  </r>
  <r>
    <s v="0013100001qymV5AAI"/>
    <x v="500"/>
    <n v="2018"/>
    <s v="00531000007MUoEAAW"/>
    <x v="19"/>
    <x v="3"/>
    <s v="0065A00000k3kwMQAQ"/>
    <x v="0"/>
    <s v="00531000007KAsvAAG"/>
    <x v="0"/>
    <n v="65199"/>
    <n v="0"/>
    <b v="0"/>
    <n v="0"/>
    <n v="0"/>
    <n v="1"/>
    <n v="0"/>
    <n v="1"/>
    <n v="0"/>
  </r>
  <r>
    <s v="001i000000sq1tMAAQ"/>
    <x v="280"/>
    <n v="2019"/>
    <s v="00531000007KAsvAAG"/>
    <x v="19"/>
    <x v="0"/>
    <s v="0065A00001WxDHtQAN"/>
    <x v="0"/>
    <s v="00531000007KAsvAAG"/>
    <x v="0"/>
    <n v="25000"/>
    <n v="0"/>
    <b v="0"/>
    <n v="0"/>
    <n v="0"/>
    <n v="1"/>
    <n v="0"/>
    <n v="1"/>
    <n v="0"/>
  </r>
  <r>
    <s v="001i000001MZ8IpAAL"/>
    <x v="98"/>
    <n v="2020"/>
    <s v="00531000007MUoEAAW"/>
    <x v="22"/>
    <x v="3"/>
    <s v="0065A00001IEklhQAD"/>
    <x v="0"/>
    <s v="00531000007KgPgAAK"/>
    <x v="0"/>
    <n v="60069.599999999999"/>
    <n v="0"/>
    <b v="0"/>
    <n v="0"/>
    <n v="0"/>
    <n v="1"/>
    <n v="0"/>
    <n v="1"/>
    <n v="0"/>
  </r>
  <r>
    <s v="0015A00002DxdNuQAJ"/>
    <x v="94"/>
    <n v="2020"/>
    <s v="00531000007MUoEAAW"/>
    <x v="19"/>
    <x v="3"/>
    <s v="0065A00001WxNHDQA3"/>
    <x v="0"/>
    <s v="00531000007KAsvAAG"/>
    <x v="0"/>
    <n v="71798.5"/>
    <n v="0"/>
    <b v="0"/>
    <n v="0"/>
    <n v="0"/>
    <n v="1"/>
    <n v="0"/>
    <n v="1"/>
    <n v="0"/>
  </r>
  <r>
    <s v="0015A00001tb0vPQAQ"/>
    <x v="200"/>
    <n v="2017"/>
    <s v="00531000007KAsvAAG"/>
    <x v="19"/>
    <x v="6"/>
    <s v="0065A00000i4TCZQA2"/>
    <x v="0"/>
    <s v="00531000007KAsvAAG"/>
    <x v="0"/>
    <n v="78000"/>
    <n v="0"/>
    <b v="0"/>
    <n v="0"/>
    <n v="0"/>
    <n v="1"/>
    <n v="0"/>
    <n v="1"/>
    <n v="0"/>
  </r>
  <r>
    <s v="0015A00001yXENnQAO"/>
    <x v="501"/>
    <n v="2019"/>
    <s v="00531000007KAsvAAG"/>
    <x v="19"/>
    <x v="6"/>
    <s v="0065A00000iUwlvQAC"/>
    <x v="0"/>
    <s v="00531000007KAsvAAG"/>
    <x v="0"/>
    <n v="92691.5"/>
    <n v="0"/>
    <b v="0"/>
    <n v="0"/>
    <n v="0"/>
    <n v="1"/>
    <n v="0"/>
    <n v="1"/>
    <n v="0"/>
  </r>
  <r>
    <s v="0013100001gxRn4AAE"/>
    <x v="502"/>
    <n v="2018"/>
    <s v="00531000007MUoEAAW"/>
    <x v="19"/>
    <x v="3"/>
    <s v="0065A00000k3d87QAA"/>
    <x v="0"/>
    <s v="00531000007MUoEAAW"/>
    <x v="0"/>
    <n v="199"/>
    <n v="0"/>
    <b v="0"/>
    <n v="0"/>
    <n v="0"/>
    <n v="1"/>
    <n v="0"/>
    <n v="1"/>
    <n v="0"/>
  </r>
  <r>
    <s v="0015A000028lTavQAE"/>
    <x v="503"/>
    <n v="2019"/>
    <s v="00531000007MUoEAAW"/>
    <x v="20"/>
    <x v="6"/>
    <s v="0065A000015t46FQAQ"/>
    <x v="0"/>
    <s v="00531000007MUoEAAW"/>
    <x v="0"/>
    <n v="10000"/>
    <n v="0"/>
    <b v="0"/>
    <n v="0"/>
    <n v="0"/>
    <n v="1"/>
    <n v="0"/>
    <n v="1"/>
    <n v="0"/>
  </r>
  <r>
    <s v="0013100001gw2hkAAA"/>
    <x v="504"/>
    <n v="2019"/>
    <s v="00531000007MUoEAAW"/>
    <x v="19"/>
    <x v="6"/>
    <s v="0065A00001CKhvDQAT"/>
    <x v="0"/>
    <s v="00531000007MUoEAAW"/>
    <x v="0"/>
    <n v="199"/>
    <n v="0"/>
    <b v="0"/>
    <n v="0"/>
    <n v="0"/>
    <n v="1"/>
    <n v="0"/>
    <n v="1"/>
    <n v="0"/>
  </r>
  <r>
    <s v="0013100001VWdHuAAL"/>
    <x v="505"/>
    <n v="2019"/>
    <s v="00531000007MUoEAAW"/>
    <x v="20"/>
    <x v="20"/>
    <s v="0065A00001G5mFTQAZ"/>
    <x v="0"/>
    <s v="00531000007MUoEAAW"/>
    <x v="0"/>
    <n v="597"/>
    <n v="0"/>
    <b v="0"/>
    <n v="0"/>
    <n v="0"/>
    <n v="1"/>
    <n v="0"/>
    <n v="1"/>
    <n v="0"/>
  </r>
  <r>
    <s v="0015A00002PMn0gQAD"/>
    <x v="98"/>
    <n v="2020"/>
    <s v="00531000007MUoEAAW"/>
    <x v="19"/>
    <x v="3"/>
    <s v="0065A000015uK3fQAE"/>
    <x v="0"/>
    <s v="00531000007KAsvAAG"/>
    <x v="0"/>
    <n v="58679.1"/>
    <n v="0"/>
    <b v="0"/>
    <n v="0"/>
    <n v="0"/>
    <n v="1"/>
    <n v="0"/>
    <n v="1"/>
    <n v="0"/>
  </r>
  <r>
    <s v="0013100001gaSbbAAE"/>
    <x v="506"/>
    <n v="2018"/>
    <s v="00531000007MUoEAAW"/>
    <x v="24"/>
    <x v="6"/>
    <s v="0065A00000jTiloQAC"/>
    <x v="0"/>
    <s v="00531000007MUoEAAW"/>
    <x v="0"/>
    <n v="189.05"/>
    <n v="0"/>
    <b v="0"/>
    <n v="0"/>
    <n v="0"/>
    <n v="1"/>
    <n v="0"/>
    <n v="1"/>
    <n v="0"/>
  </r>
  <r>
    <s v="0013100001VWdHuAAL"/>
    <x v="434"/>
    <n v="2018"/>
    <s v="00531000007MUoEAAW"/>
    <x v="20"/>
    <x v="6"/>
    <s v="0065A00000jrwOFQAY"/>
    <x v="0"/>
    <s v="00531000007MUoEAAW"/>
    <x v="0"/>
    <n v="995"/>
    <n v="0"/>
    <b v="0"/>
    <n v="0"/>
    <n v="0"/>
    <n v="1"/>
    <n v="0"/>
    <n v="1"/>
    <n v="0"/>
  </r>
  <r>
    <s v="001i000001MZM70AAH"/>
    <x v="507"/>
    <n v="2018"/>
    <s v="00531000007MUoEAAW"/>
    <x v="19"/>
    <x v="3"/>
    <s v="0065A00000k1G6uQAE"/>
    <x v="0"/>
    <s v="00531000007MUoEAAW"/>
    <x v="0"/>
    <n v="48"/>
    <n v="0"/>
    <b v="0"/>
    <n v="0"/>
    <n v="0"/>
    <n v="1"/>
    <n v="0"/>
    <n v="1"/>
    <n v="0"/>
  </r>
  <r>
    <s v="001i000001MZMQXAA5"/>
    <x v="505"/>
    <n v="2019"/>
    <s v="00531000007MUoEAAW"/>
    <x v="19"/>
    <x v="3"/>
    <s v="0065A00001CKqMdQAL"/>
    <x v="0"/>
    <s v="00531000007MUoEAAW"/>
    <x v="0"/>
    <n v="39"/>
    <n v="0"/>
    <b v="0"/>
    <n v="0"/>
    <n v="0"/>
    <n v="1"/>
    <n v="0"/>
    <n v="1"/>
    <n v="0"/>
  </r>
  <r>
    <s v="0015A00001zu4pTQAQ"/>
    <x v="170"/>
    <n v="2019"/>
    <s v="00531000007MUoEAAW"/>
    <x v="20"/>
    <x v="6"/>
    <s v="0065A00001XGJONQA5"/>
    <x v="0"/>
    <s v="00531000007MUoEAAW"/>
    <x v="0"/>
    <n v="238"/>
    <n v="0"/>
    <b v="0"/>
    <n v="0"/>
    <n v="0"/>
    <n v="1"/>
    <n v="0"/>
    <n v="1"/>
    <n v="0"/>
  </r>
  <r>
    <s v="0015A000023DKanQAG"/>
    <x v="232"/>
    <n v="2020"/>
    <s v="00531000007MUoEAAW"/>
    <x v="22"/>
    <x v="3"/>
    <s v="0065A000011rGWhQAM"/>
    <x v="0"/>
    <s v="00531000007MUoEAAW"/>
    <x v="0"/>
    <n v="8412"/>
    <n v="0"/>
    <b v="0"/>
    <n v="0"/>
    <n v="0"/>
    <n v="1"/>
    <n v="0"/>
    <n v="1"/>
    <n v="0"/>
  </r>
  <r>
    <s v="0013100001fpvvrAAA"/>
    <x v="96"/>
    <n v="2020"/>
    <s v="00531000007MUoEAAW"/>
    <x v="22"/>
    <x v="6"/>
    <s v="0065A00001XWwlbQAD"/>
    <x v="0"/>
    <s v="00531000007MUoEAAW"/>
    <x v="0"/>
    <n v="20425.400000000001"/>
    <n v="0"/>
    <b v="0"/>
    <n v="0"/>
    <n v="0"/>
    <n v="1"/>
    <n v="0"/>
    <n v="1"/>
    <n v="0"/>
  </r>
  <r>
    <s v="0013100001gYHjnAAG"/>
    <x v="98"/>
    <n v="2020"/>
    <s v="00531000007KAsvAAG"/>
    <x v="19"/>
    <x v="4"/>
    <s v="0065A00000k1qfFQAQ"/>
    <x v="0"/>
    <s v="00531000007KAsvAAG"/>
    <x v="0"/>
    <n v="65000"/>
    <n v="0"/>
    <b v="0"/>
    <n v="0"/>
    <n v="0"/>
    <n v="1"/>
    <n v="0"/>
    <n v="1"/>
    <n v="0"/>
  </r>
  <r>
    <s v="0013100001gYHjnAAG"/>
    <x v="170"/>
    <n v="2019"/>
    <s v="00531000007MUoEAAW"/>
    <x v="19"/>
    <x v="3"/>
    <s v="0065A00001VhosLQAR"/>
    <x v="0"/>
    <s v="00531000007KAsvAAG"/>
    <x v="0"/>
    <n v="65597"/>
    <n v="0"/>
    <b v="0"/>
    <n v="0"/>
    <n v="0"/>
    <n v="1"/>
    <n v="0"/>
    <n v="1"/>
    <n v="0"/>
  </r>
  <r>
    <s v="0015A00002B95g3QAB"/>
    <x v="170"/>
    <n v="2019"/>
    <s v="00531000007MUoEAAW"/>
    <x v="19"/>
    <x v="20"/>
    <s v="0065A00001KQlrGQAT"/>
    <x v="0"/>
    <s v="00531000007KAsvAAG"/>
    <x v="0"/>
    <n v="65398"/>
    <n v="0"/>
    <b v="0"/>
    <n v="0"/>
    <n v="0"/>
    <n v="1"/>
    <n v="0"/>
    <n v="1"/>
    <n v="0"/>
  </r>
  <r>
    <s v="0016e00002ZwhMUAAZ"/>
    <x v="98"/>
    <n v="2020"/>
    <s v="0055A000009GxI2QAK"/>
    <x v="23"/>
    <x v="6"/>
    <s v="0065A00001Zk6mPQAR"/>
    <x v="0"/>
    <s v="0055A000009GxI2QAK"/>
    <x v="0"/>
    <n v="390000"/>
    <n v="0"/>
    <b v="0"/>
    <n v="0"/>
    <n v="0"/>
    <n v="1"/>
    <n v="0"/>
    <n v="1"/>
    <n v="0"/>
  </r>
  <r>
    <s v="0013100001gZSbvAAG"/>
    <x v="508"/>
    <n v="2020"/>
    <s v="00531000007MUoEAAW"/>
    <x v="19"/>
    <x v="3"/>
    <s v="0065A00001YYu0FQAT"/>
    <x v="0"/>
    <s v="00531000007MUoEAAW"/>
    <x v="0"/>
    <n v="1190"/>
    <n v="0"/>
    <b v="0"/>
    <n v="0"/>
    <n v="0"/>
    <n v="1"/>
    <n v="0"/>
    <n v="1"/>
    <n v="0"/>
  </r>
  <r>
    <s v="001i000001MZMVXAA5"/>
    <x v="508"/>
    <n v="2020"/>
    <s v="00531000007MUoEAAW"/>
    <x v="19"/>
    <x v="3"/>
    <s v="0065A00001Z1PXdQAN"/>
    <x v="0"/>
    <s v="00531000007MUoEAAW"/>
    <x v="0"/>
    <n v="249"/>
    <n v="0"/>
    <b v="0"/>
    <n v="0"/>
    <n v="0"/>
    <n v="1"/>
    <n v="0"/>
    <n v="1"/>
    <n v="0"/>
  </r>
  <r>
    <s v="0015A000022RDvNQAW"/>
    <x v="508"/>
    <n v="2020"/>
    <s v="00531000007MUoEAAW"/>
    <x v="20"/>
    <x v="0"/>
    <s v="0065A00001Z73LpQAJ"/>
    <x v="0"/>
    <s v="00531000007MUoEAAW"/>
    <x v="0"/>
    <n v="195"/>
    <n v="0"/>
    <b v="0"/>
    <n v="0"/>
    <n v="0"/>
    <n v="1"/>
    <n v="0"/>
    <n v="1"/>
    <n v="0"/>
  </r>
  <r>
    <s v="0013100001gxRn4AAE"/>
    <x v="508"/>
    <n v="2020"/>
    <s v="00531000007MUoEAAW"/>
    <x v="19"/>
    <x v="3"/>
    <s v="0065A00001ZVSCeQAP"/>
    <x v="0"/>
    <s v="00531000007MUoEAAW"/>
    <x v="0"/>
    <n v="78"/>
    <n v="0"/>
    <b v="0"/>
    <n v="0"/>
    <n v="0"/>
    <n v="1"/>
    <n v="0"/>
    <n v="1"/>
    <n v="0"/>
  </r>
  <r>
    <s v="0015A00002K7cH0QAJ"/>
    <x v="349"/>
    <n v="2020"/>
    <s v="00531000007MUoEAAW"/>
    <x v="19"/>
    <x v="3"/>
    <s v="0065A00001ZwtNVQAZ"/>
    <x v="0"/>
    <s v="00531000007MUoEAAW"/>
    <x v="0"/>
    <n v="796"/>
    <n v="0"/>
    <b v="0"/>
    <n v="0"/>
    <n v="0"/>
    <n v="1"/>
    <n v="0"/>
    <n v="1"/>
    <n v="0"/>
  </r>
  <r>
    <s v="0015A00002JLh9ZQAT"/>
    <x v="349"/>
    <n v="2020"/>
    <s v="00531000007MUoEAAW"/>
    <x v="20"/>
    <x v="6"/>
    <s v="0065A00001aKlJlQAK"/>
    <x v="0"/>
    <s v="00531000007MUoEAAW"/>
    <x v="0"/>
    <n v="480"/>
    <n v="0"/>
    <b v="0"/>
    <n v="0"/>
    <n v="0"/>
    <n v="1"/>
    <n v="0"/>
    <n v="1"/>
    <n v="0"/>
  </r>
  <r>
    <s v="0013100001fpz8iAAA"/>
    <x v="61"/>
    <n v="2020"/>
    <s v="00531000007MUoEAAW"/>
    <x v="22"/>
    <x v="3"/>
    <s v="0065A00001Z1FrnQAF"/>
    <x v="0"/>
    <s v="00531000007Es7rAAC"/>
    <x v="0"/>
    <n v="91000"/>
    <n v="0"/>
    <b v="0"/>
    <n v="0"/>
    <n v="0"/>
    <n v="1"/>
    <n v="0"/>
    <n v="1"/>
    <n v="0"/>
  </r>
  <r>
    <s v="0015A00001xQ27BQAS"/>
    <x v="61"/>
    <n v="2020"/>
    <s v="00531000007MUoEAAW"/>
    <x v="22"/>
    <x v="3"/>
    <s v="0065A00001Z1PstQAF"/>
    <x v="0"/>
    <s v="00531000007Es7rAAC"/>
    <x v="0"/>
    <n v="91000"/>
    <n v="0"/>
    <b v="0"/>
    <n v="0"/>
    <n v="0"/>
    <n v="1"/>
    <n v="0"/>
    <n v="1"/>
    <n v="0"/>
  </r>
  <r>
    <s v="0013100001fpyoxAAA"/>
    <x v="61"/>
    <n v="2020"/>
    <s v="00531000007MUoEAAW"/>
    <x v="22"/>
    <x v="3"/>
    <s v="0065A00001Z1Q25QAF"/>
    <x v="0"/>
    <s v="00531000007Es7rAAC"/>
    <x v="0"/>
    <n v="91000"/>
    <n v="0"/>
    <b v="0"/>
    <n v="0"/>
    <n v="0"/>
    <n v="1"/>
    <n v="0"/>
    <n v="1"/>
    <n v="0"/>
  </r>
  <r>
    <s v="001i000001MZ8IpAAL"/>
    <x v="61"/>
    <n v="2020"/>
    <s v="00531000007MUoEAAW"/>
    <x v="22"/>
    <x v="3"/>
    <s v="0065A00001Z72zgQAB"/>
    <x v="0"/>
    <s v="00531000007Es7rAAC"/>
    <x v="0"/>
    <n v="77350"/>
    <n v="0"/>
    <b v="0"/>
    <n v="0"/>
    <n v="0"/>
    <n v="1"/>
    <n v="0"/>
    <n v="1"/>
    <n v="0"/>
  </r>
  <r>
    <s v="0013100001VXN1KAAX"/>
    <x v="61"/>
    <n v="2020"/>
    <s v="00531000007MUoEAAW"/>
    <x v="22"/>
    <x v="3"/>
    <s v="0065A00001ZFnZQQA1"/>
    <x v="0"/>
    <s v="00531000007Es7rAAC"/>
    <x v="0"/>
    <n v="91000"/>
    <n v="0"/>
    <b v="0"/>
    <n v="0"/>
    <n v="0"/>
    <n v="1"/>
    <n v="0"/>
    <n v="1"/>
    <n v="0"/>
  </r>
  <r>
    <s v="0013100001mz2dQAAQ"/>
    <x v="497"/>
    <n v="2020"/>
    <s v="00531000007MUoEAAW"/>
    <x v="19"/>
    <x v="3"/>
    <s v="0065A00001ZP5LkQAL"/>
    <x v="0"/>
    <s v="00531000007MUoEAAW"/>
    <x v="0"/>
    <n v="6500"/>
    <n v="0"/>
    <b v="0"/>
    <n v="0"/>
    <n v="0"/>
    <n v="1"/>
    <n v="0"/>
    <n v="1"/>
    <n v="0"/>
  </r>
  <r>
    <s v="001i000001MZ8IpAAL"/>
    <x v="61"/>
    <n v="2020"/>
    <s v="00531000007MUoEAAW"/>
    <x v="20"/>
    <x v="6"/>
    <s v="0065A00001ZbTKPQA3"/>
    <x v="0"/>
    <s v="00531000007Es7rAAC"/>
    <x v="0"/>
    <n v="23800"/>
    <n v="0"/>
    <b v="0"/>
    <n v="0"/>
    <n v="0"/>
    <n v="1"/>
    <n v="0"/>
    <n v="1"/>
    <n v="0"/>
  </r>
  <r>
    <s v="0016e00002ZwhMUAAZ"/>
    <x v="96"/>
    <n v="2020"/>
    <s v="0055A000009GxI2QAK"/>
    <x v="23"/>
    <x v="6"/>
    <s v="0065A00001a6fDZQAY"/>
    <x v="0"/>
    <s v="0055A000009GxI2QAK"/>
    <x v="0"/>
    <n v="292500"/>
    <n v="0"/>
    <b v="0"/>
    <n v="0"/>
    <n v="0"/>
    <n v="1"/>
    <n v="0"/>
    <n v="1"/>
    <n v="0"/>
  </r>
  <r>
    <s v="0015A000029VvJwQAK"/>
    <x v="497"/>
    <n v="2020"/>
    <s v="00531000007MUoEAAW"/>
    <x v="19"/>
    <x v="3"/>
    <s v="0065A00001a6jDQQAY"/>
    <x v="0"/>
    <s v="00531000007MUoEAAW"/>
    <x v="0"/>
    <n v="10665"/>
    <n v="0"/>
    <b v="0"/>
    <n v="0"/>
    <n v="0"/>
    <n v="1"/>
    <n v="0"/>
    <n v="1"/>
    <n v="0"/>
  </r>
  <r>
    <s v="0015A00002LeW82QAF"/>
    <x v="509"/>
    <n v="2020"/>
    <s v="00531000007MUoEAAW"/>
    <x v="22"/>
    <x v="6"/>
    <s v="0065A00001aKoOrQAK"/>
    <x v="0"/>
    <s v="00531000007KgPgAAK"/>
    <x v="0"/>
    <n v="71600"/>
    <n v="0"/>
    <b v="0"/>
    <n v="0"/>
    <n v="0"/>
    <n v="1"/>
    <n v="0"/>
    <n v="1"/>
    <n v="0"/>
  </r>
  <r>
    <s v="0015A00002LeWS7QAN"/>
    <x v="509"/>
    <n v="2020"/>
    <s v="00531000007MUoEAAW"/>
    <x v="22"/>
    <x v="6"/>
    <s v="0065A00001aKoU6QAK"/>
    <x v="0"/>
    <s v="00531000007KgPgAAK"/>
    <x v="0"/>
    <n v="71600"/>
    <n v="0"/>
    <b v="0"/>
    <n v="0"/>
    <n v="0"/>
    <n v="1"/>
    <n v="0"/>
    <n v="1"/>
    <n v="0"/>
  </r>
  <r>
    <s v="0015A00002LeWk1QAF"/>
    <x v="509"/>
    <n v="2020"/>
    <s v="00531000007MUoEAAW"/>
    <x v="22"/>
    <x v="6"/>
    <s v="0065A00001aKoUfQAK"/>
    <x v="0"/>
    <s v="00531000007KgPgAAK"/>
    <x v="0"/>
    <n v="71600"/>
    <n v="0"/>
    <b v="0"/>
    <n v="0"/>
    <n v="0"/>
    <n v="1"/>
    <n v="0"/>
    <n v="1"/>
    <n v="0"/>
  </r>
  <r>
    <s v="0015A00002KvPdPQAV"/>
    <x v="509"/>
    <n v="2020"/>
    <s v="00531000007MUoEAAW"/>
    <x v="22"/>
    <x v="6"/>
    <s v="0065A00001aKonVQAS"/>
    <x v="0"/>
    <s v="00531000007KgPgAAK"/>
    <x v="0"/>
    <n v="71600"/>
    <n v="0"/>
    <b v="0"/>
    <n v="0"/>
    <n v="0"/>
    <n v="1"/>
    <n v="0"/>
    <n v="1"/>
    <n v="0"/>
  </r>
  <r>
    <s v="0015A00002Lej3nQAB"/>
    <x v="509"/>
    <n v="2020"/>
    <s v="00531000007MUoEAAW"/>
    <x v="22"/>
    <x v="6"/>
    <s v="0065A00001aLR1IQAW"/>
    <x v="0"/>
    <s v="005i0000000fNkyAAE"/>
    <x v="0"/>
    <n v="71600"/>
    <n v="0"/>
    <b v="0"/>
    <n v="0"/>
    <n v="0"/>
    <n v="1"/>
    <n v="0"/>
    <n v="1"/>
    <n v="0"/>
  </r>
  <r>
    <s v="0015A00002B6MVZQA3"/>
    <x v="509"/>
    <n v="2020"/>
    <s v="00531000007MUoEAAW"/>
    <x v="20"/>
    <x v="6"/>
    <s v="0065A00001aLR1iQAG"/>
    <x v="0"/>
    <s v="00531000007KgPgAAK"/>
    <x v="0"/>
    <n v="71600"/>
    <n v="0"/>
    <b v="0"/>
    <n v="0"/>
    <n v="0"/>
    <n v="1"/>
    <n v="0"/>
    <n v="1"/>
    <n v="0"/>
  </r>
  <r>
    <s v="0015A00002LejaoQAB"/>
    <x v="509"/>
    <n v="2020"/>
    <s v="00531000007MUoEAAW"/>
    <x v="22"/>
    <x v="6"/>
    <s v="0065A00001aLR3MQAW"/>
    <x v="0"/>
    <s v="005i0000000fNkyAAE"/>
    <x v="0"/>
    <n v="71600"/>
    <n v="0"/>
    <b v="0"/>
    <n v="0"/>
    <n v="0"/>
    <n v="1"/>
    <n v="0"/>
    <n v="1"/>
    <n v="0"/>
  </r>
  <r>
    <s v="0015A00002LemG2QAJ"/>
    <x v="509"/>
    <n v="2020"/>
    <s v="00531000007MUoEAAW"/>
    <x v="22"/>
    <x v="6"/>
    <s v="0065A00001aLROvQAO"/>
    <x v="0"/>
    <s v="00531000007KgPgAAK"/>
    <x v="0"/>
    <n v="71600"/>
    <n v="0"/>
    <b v="0"/>
    <n v="0"/>
    <n v="0"/>
    <n v="1"/>
    <n v="0"/>
    <n v="1"/>
    <n v="0"/>
  </r>
  <r>
    <s v="0015A00002LfEYSQA3"/>
    <x v="509"/>
    <n v="2020"/>
    <s v="00531000007MUoEAAW"/>
    <x v="22"/>
    <x v="6"/>
    <s v="0065A00001aLZdIQAW"/>
    <x v="0"/>
    <s v="00531000007KgPgAAK"/>
    <x v="0"/>
    <n v="71600"/>
    <n v="0"/>
    <b v="0"/>
    <n v="0"/>
    <n v="0"/>
    <n v="1"/>
    <n v="0"/>
    <n v="1"/>
    <n v="0"/>
  </r>
  <r>
    <s v="0015A00002LfF2GQAV"/>
    <x v="509"/>
    <n v="2020"/>
    <s v="00531000007MUoEAAW"/>
    <x v="22"/>
    <x v="6"/>
    <s v="0065A00001aLZlMQAW"/>
    <x v="0"/>
    <s v="00531000007KgPgAAK"/>
    <x v="0"/>
    <n v="71600"/>
    <n v="0"/>
    <b v="0"/>
    <n v="0"/>
    <n v="0"/>
    <n v="1"/>
    <n v="0"/>
    <n v="1"/>
    <n v="0"/>
  </r>
  <r>
    <s v="0015A00001tZtAIQA0"/>
    <x v="509"/>
    <n v="2020"/>
    <s v="00531000007MUoEAAW"/>
    <x v="22"/>
    <x v="6"/>
    <s v="0065A00001aLZw0QAG"/>
    <x v="0"/>
    <s v="00531000007KgPgAAK"/>
    <x v="0"/>
    <n v="71600"/>
    <n v="0"/>
    <b v="0"/>
    <n v="0"/>
    <n v="0"/>
    <n v="1"/>
    <n v="0"/>
    <n v="1"/>
    <n v="0"/>
  </r>
  <r>
    <s v="0015A00002LfFwCQAV"/>
    <x v="509"/>
    <n v="2020"/>
    <s v="00531000007MUoEAAW"/>
    <x v="22"/>
    <x v="6"/>
    <s v="0065A00001aLZz0QAG"/>
    <x v="0"/>
    <s v="00531000007KgPgAAK"/>
    <x v="0"/>
    <n v="71600"/>
    <n v="0"/>
    <b v="0"/>
    <n v="0"/>
    <n v="0"/>
    <n v="1"/>
    <n v="0"/>
    <n v="1"/>
    <n v="0"/>
  </r>
  <r>
    <s v="0015A00002LfGG5QAN"/>
    <x v="509"/>
    <n v="2020"/>
    <s v="00531000007MUoEAAW"/>
    <x v="22"/>
    <x v="6"/>
    <s v="0065A00001aLa2zQAC"/>
    <x v="0"/>
    <s v="00531000007KgPgAAK"/>
    <x v="0"/>
    <n v="71600"/>
    <n v="0"/>
    <b v="0"/>
    <n v="0"/>
    <n v="0"/>
    <n v="1"/>
    <n v="0"/>
    <n v="1"/>
    <n v="0"/>
  </r>
  <r>
    <s v="0015A00002LgTxGQAV"/>
    <x v="98"/>
    <n v="2020"/>
    <s v="00531000007MUoEAAW"/>
    <x v="20"/>
    <x v="6"/>
    <s v="0065A00001ax2WZQAY"/>
    <x v="0"/>
    <s v="00531000007KgPgAAK"/>
    <x v="0"/>
    <n v="65476"/>
    <n v="0"/>
    <b v="0"/>
    <n v="0"/>
    <n v="0"/>
    <n v="1"/>
    <n v="0"/>
    <n v="1"/>
    <n v="0"/>
  </r>
  <r>
    <s v="0015A00002EkPwLQAV"/>
    <x v="98"/>
    <n v="2020"/>
    <s v="00531000007MUoEAAW"/>
    <x v="20"/>
    <x v="6"/>
    <s v="0065A00001bMtrIQAS"/>
    <x v="0"/>
    <s v="00531000007KgPgAAK"/>
    <x v="0"/>
    <n v="149010"/>
    <n v="0"/>
    <b v="0"/>
    <n v="0"/>
    <n v="0"/>
    <n v="1"/>
    <n v="0"/>
    <n v="1"/>
    <n v="0"/>
  </r>
  <r>
    <s v="0013100001mwUgnAAE"/>
    <x v="232"/>
    <n v="2020"/>
    <s v="00531000008F2qlAAC"/>
    <x v="23"/>
    <x v="6"/>
    <s v="0065A00001bNvohQAC"/>
    <x v="0"/>
    <s v="00531000008F2qlAAC"/>
    <x v="0"/>
    <n v="1798.5"/>
    <n v="0"/>
    <b v="0"/>
    <n v="0"/>
    <n v="0"/>
    <n v="1"/>
    <n v="0"/>
    <n v="1"/>
    <n v="0"/>
  </r>
  <r>
    <s v="0015A00002JN1vtQAD"/>
    <x v="232"/>
    <n v="2020"/>
    <s v="0055A000009sa63QAA"/>
    <x v="19"/>
    <x v="6"/>
    <s v="0065A00001ZWyfTQAT"/>
    <x v="0"/>
    <s v="0055A000009sa63QAA"/>
    <x v="0"/>
    <n v="65675"/>
    <n v="0"/>
    <b v="0"/>
    <n v="0"/>
    <n v="0"/>
    <n v="1"/>
    <n v="0"/>
    <n v="1"/>
    <n v="0"/>
  </r>
  <r>
    <s v="0015A00002GnkI0QAJ"/>
    <x v="94"/>
    <n v="2020"/>
    <s v="00531000007MUoEAAW"/>
    <x v="19"/>
    <x v="0"/>
    <s v="0065A00001YNMYhQAP"/>
    <x v="0"/>
    <s v="00531000007KAsvAAG"/>
    <x v="0"/>
    <n v="65437"/>
    <n v="0"/>
    <b v="0"/>
    <n v="0"/>
    <n v="0"/>
    <n v="1"/>
    <n v="0"/>
    <n v="1"/>
    <n v="0"/>
  </r>
  <r>
    <s v="0013100001mFtwsAAC"/>
    <x v="61"/>
    <n v="2020"/>
    <s v="00531000007MUoEAAW"/>
    <x v="19"/>
    <x v="4"/>
    <s v="0065A00001YbSetQAF"/>
    <x v="0"/>
    <s v="00531000007MUoEAAW"/>
    <x v="0"/>
    <n v="199"/>
    <n v="0"/>
    <b v="0"/>
    <n v="0"/>
    <n v="0"/>
    <n v="1"/>
    <n v="0"/>
    <n v="1"/>
    <n v="0"/>
  </r>
  <r>
    <s v="0015A00002NNowfQAD"/>
    <x v="98"/>
    <n v="2020"/>
    <s v="0055A000009GxI2QAK"/>
    <x v="23"/>
    <x v="2"/>
    <s v="0065A00001bKrIIQA0"/>
    <x v="0"/>
    <s v="0055A000009GxI2QAK"/>
    <x v="0"/>
    <n v="72937"/>
    <n v="0"/>
    <b v="0"/>
    <n v="0"/>
    <n v="0"/>
    <n v="1"/>
    <n v="0"/>
    <n v="1"/>
    <n v="0"/>
  </r>
  <r>
    <s v="0015A000028lPjbQAE"/>
    <x v="510"/>
    <n v="2020"/>
    <s v="00531000007KAsvAAG"/>
    <x v="19"/>
    <x v="6"/>
    <s v="0065A00001aGNgJQAW"/>
    <x v="0"/>
    <s v="00531000007KAsvAAG"/>
    <x v="0"/>
    <n v="212758.92"/>
    <n v="0"/>
    <b v="0"/>
    <n v="0"/>
    <n v="0"/>
    <n v="1"/>
    <n v="0"/>
    <n v="1"/>
    <n v="0"/>
  </r>
  <r>
    <s v="0015A00002KvDF0QAN"/>
    <x v="40"/>
    <n v="2021"/>
    <s v="0055A000009GxI2QAK"/>
    <x v="23"/>
    <x v="17"/>
    <s v="0065A00001a6fTpQAI"/>
    <x v="0"/>
    <s v="0055A000009GxI2QAK"/>
    <x v="0"/>
    <n v="69397"/>
    <n v="0"/>
    <b v="0"/>
    <n v="0"/>
    <n v="0"/>
    <n v="1"/>
    <n v="0"/>
    <n v="1"/>
    <n v="0"/>
  </r>
  <r>
    <s v="0015A00002HcQpmQAF"/>
    <x v="98"/>
    <n v="2020"/>
    <s v="0055A000009sa63QAA"/>
    <x v="19"/>
    <x v="3"/>
    <s v="0065A00001Z0T9TQAV"/>
    <x v="0"/>
    <s v="0055A000009sa63QAA"/>
    <x v="0"/>
    <n v="71585.75"/>
    <n v="0"/>
    <b v="0"/>
    <n v="0"/>
    <n v="0"/>
    <n v="1"/>
    <n v="0"/>
    <n v="1"/>
    <n v="0"/>
  </r>
  <r>
    <s v="0015A00002CvJWaQAN"/>
    <x v="40"/>
    <n v="2021"/>
    <s v="00531000007Es7rAAC"/>
    <x v="22"/>
    <x v="6"/>
    <s v="0065A00001dACBMQA4"/>
    <x v="0"/>
    <s v="00531000007Es7rAAC"/>
    <x v="0"/>
    <n v="500593.05"/>
    <n v="0"/>
    <b v="0"/>
    <n v="0"/>
    <n v="0"/>
    <n v="1"/>
    <n v="0"/>
    <n v="1"/>
    <n v="0"/>
  </r>
  <r>
    <s v="0013100001fpyoxAAA"/>
    <x v="172"/>
    <n v="2018"/>
    <s v="00531000007MUoEAAW"/>
    <x v="22"/>
    <x v="3"/>
    <s v="0065A00000ldGtuQAE"/>
    <x v="0"/>
    <s v="00531000007Es7rAAC"/>
    <x v="0"/>
    <n v="130000"/>
    <n v="0"/>
    <b v="0"/>
    <n v="0"/>
    <n v="0"/>
    <n v="1"/>
    <n v="0"/>
    <n v="1"/>
    <n v="0"/>
  </r>
  <r>
    <s v="0015A00001xQ27BQAS"/>
    <x v="172"/>
    <n v="2018"/>
    <s v="00531000007MUoEAAW"/>
    <x v="20"/>
    <x v="3"/>
    <s v="0065A00000ldH7SQAU"/>
    <x v="0"/>
    <s v="00531000007Es7rAAC"/>
    <x v="0"/>
    <n v="130000"/>
    <n v="0"/>
    <b v="0"/>
    <n v="0"/>
    <n v="0"/>
    <n v="1"/>
    <n v="0"/>
    <n v="1"/>
    <n v="0"/>
  </r>
  <r>
    <s v="0013100001jYQOjAAO"/>
    <x v="455"/>
    <n v="2019"/>
    <s v="00531000007MUoEAAW"/>
    <x v="19"/>
    <x v="3"/>
    <s v="0065A00000k2qMaQAI"/>
    <x v="0"/>
    <s v="00531000007KAsvAAG"/>
    <x v="0"/>
    <n v="65199"/>
    <n v="0"/>
    <b v="0"/>
    <n v="0"/>
    <n v="0"/>
    <n v="1"/>
    <n v="0"/>
    <n v="1"/>
    <n v="0"/>
  </r>
  <r>
    <s v="0015A00002BnJREQA3"/>
    <x v="31"/>
    <n v="2019"/>
    <s v="00531000007MUoEAAW"/>
    <x v="22"/>
    <x v="6"/>
    <s v="0065A00001KR5AhQAL"/>
    <x v="0"/>
    <s v="00531000007Es7rAAC"/>
    <x v="0"/>
    <n v="65199"/>
    <n v="0"/>
    <b v="0"/>
    <n v="0"/>
    <n v="0"/>
    <n v="1"/>
    <n v="0"/>
    <n v="1"/>
    <n v="0"/>
  </r>
  <r>
    <s v="0015A00002Cw3BhQAJ"/>
    <x v="31"/>
    <n v="2019"/>
    <s v="00531000007MUoEAAW"/>
    <x v="20"/>
    <x v="0"/>
    <s v="0065A00001Ti280QAB"/>
    <x v="0"/>
    <s v="00531000007Es7rAAC"/>
    <x v="0"/>
    <n v="130796"/>
    <n v="0"/>
    <b v="0"/>
    <n v="0"/>
    <n v="0"/>
    <n v="1"/>
    <n v="0"/>
    <n v="1"/>
    <n v="0"/>
  </r>
  <r>
    <s v="001i000001MZ8IpAAL"/>
    <x v="75"/>
    <n v="2017"/>
    <s v="00531000007KgPgAAK"/>
    <x v="24"/>
    <x v="3"/>
    <s v="0065A00000i2ZXzQAM"/>
    <x v="0"/>
    <s v="00531000007KgPgAAK"/>
    <x v="0"/>
    <n v="114796"/>
    <n v="0"/>
    <b v="0"/>
    <n v="0"/>
    <n v="0"/>
    <n v="1"/>
    <n v="0"/>
    <n v="1"/>
    <n v="0"/>
  </r>
  <r>
    <s v="0015A00001tZMzCQAW"/>
    <x v="75"/>
    <n v="2017"/>
    <s v="00531000007KgPgAAK"/>
    <x v="23"/>
    <x v="3"/>
    <s v="0065A00000i2mSMQAY"/>
    <x v="0"/>
    <s v="00531000007KgPgAAK"/>
    <x v="0"/>
    <n v="398495"/>
    <n v="0"/>
    <b v="0"/>
    <n v="0"/>
    <n v="0"/>
    <n v="1"/>
    <n v="0"/>
    <n v="1"/>
    <n v="0"/>
  </r>
  <r>
    <s v="0015A00001taaDSQAY"/>
    <x v="511"/>
    <n v="2017"/>
    <s v="00531000008F2qlAAC"/>
    <x v="23"/>
    <x v="6"/>
    <s v="0065A00000i3uONQAY"/>
    <x v="0"/>
    <s v="00531000008F2qlAAC"/>
    <x v="0"/>
    <n v="28000"/>
    <n v="0"/>
    <b v="0"/>
    <n v="0"/>
    <n v="0"/>
    <n v="1"/>
    <n v="0"/>
    <n v="1"/>
    <n v="0"/>
  </r>
  <r>
    <s v="0015A00001zu4pTQAQ"/>
    <x v="512"/>
    <n v="2018"/>
    <s v="00531000007MUoEAAW"/>
    <x v="20"/>
    <x v="6"/>
    <s v="0065A00000jsXTcQAM"/>
    <x v="0"/>
    <s v="00531000007Es7rAAC"/>
    <x v="0"/>
    <n v="156000"/>
    <n v="0"/>
    <b v="0"/>
    <n v="0"/>
    <n v="0"/>
    <n v="1"/>
    <n v="0"/>
    <n v="1"/>
    <n v="0"/>
  </r>
  <r>
    <s v="0013100001myVRnAAM"/>
    <x v="9"/>
    <n v="2018"/>
    <s v="00531000007KAsvAAG"/>
    <x v="19"/>
    <x v="6"/>
    <s v="0065A00000i4juZQAQ"/>
    <x v="0"/>
    <s v="00531000007KAsvAAG"/>
    <x v="0"/>
    <n v="71500"/>
    <n v="0"/>
    <b v="0"/>
    <n v="0"/>
    <n v="0"/>
    <n v="1"/>
    <n v="0"/>
    <n v="1"/>
    <n v="0"/>
  </r>
  <r>
    <s v="0013100001lbH4iAAE"/>
    <x v="9"/>
    <n v="2018"/>
    <s v="00531000007KAsvAAG"/>
    <x v="19"/>
    <x v="6"/>
    <s v="0065A00000jTBXqQAO"/>
    <x v="0"/>
    <s v="00531000007KAsvAAG"/>
    <x v="0"/>
    <n v="65000"/>
    <n v="0"/>
    <b v="0"/>
    <n v="0"/>
    <n v="0"/>
    <n v="1"/>
    <n v="0"/>
    <n v="1"/>
    <n v="0"/>
  </r>
  <r>
    <s v="0013100001fpyoxAAA"/>
    <x v="513"/>
    <n v="2018"/>
    <s v="00531000007MUoEAAW"/>
    <x v="24"/>
    <x v="6"/>
    <s v="0065A00000k1vqIQAQ"/>
    <x v="0"/>
    <s v="00531000007KgPgAAK"/>
    <x v="0"/>
    <n v="69393"/>
    <n v="0"/>
    <b v="0"/>
    <n v="0"/>
    <n v="0"/>
    <n v="1"/>
    <n v="0"/>
    <n v="1"/>
    <n v="0"/>
  </r>
  <r>
    <s v="0013100001VXN1KAAX"/>
    <x v="9"/>
    <n v="2018"/>
    <s v="00531000007MUoEAAW"/>
    <x v="22"/>
    <x v="3"/>
    <s v="0065A00000k25w5QAA"/>
    <x v="0"/>
    <s v="00531000007Es7rAAC"/>
    <x v="0"/>
    <n v="69393"/>
    <n v="0"/>
    <b v="0"/>
    <n v="0"/>
    <n v="0"/>
    <n v="1"/>
    <n v="0"/>
    <n v="1"/>
    <n v="0"/>
  </r>
  <r>
    <s v="0013100001gbj6NAAQ"/>
    <x v="9"/>
    <n v="2018"/>
    <s v="00531000007MUoEAAW"/>
    <x v="22"/>
    <x v="3"/>
    <s v="0065A00000k25yuQAA"/>
    <x v="0"/>
    <s v="00531000007Es7rAAC"/>
    <x v="0"/>
    <n v="69393"/>
    <n v="0"/>
    <b v="0"/>
    <n v="0"/>
    <n v="0"/>
    <n v="1"/>
    <n v="0"/>
    <n v="1"/>
    <n v="0"/>
  </r>
  <r>
    <s v="0013100001gWWASAA4"/>
    <x v="9"/>
    <n v="2018"/>
    <s v="00531000007MUoEAAW"/>
    <x v="22"/>
    <x v="3"/>
    <s v="0065A00000k26ZwQAI"/>
    <x v="0"/>
    <s v="00531000007Es7rAAC"/>
    <x v="0"/>
    <n v="69393"/>
    <n v="0"/>
    <b v="0"/>
    <n v="0"/>
    <n v="0"/>
    <n v="1"/>
    <n v="0"/>
    <n v="1"/>
    <n v="0"/>
  </r>
  <r>
    <s v="0013100001gYGSGAA4"/>
    <x v="514"/>
    <n v="2018"/>
    <s v="00531000007MUoEAAW"/>
    <x v="19"/>
    <x v="1"/>
    <s v="0065A00000k3csJQAQ"/>
    <x v="0"/>
    <s v="00531000007KgPgAAK"/>
    <x v="0"/>
    <n v="19500"/>
    <n v="0"/>
    <b v="0"/>
    <n v="0"/>
    <n v="0"/>
    <n v="1"/>
    <n v="0"/>
    <n v="1"/>
    <n v="0"/>
  </r>
  <r>
    <s v="0013100001gw3W4AAI"/>
    <x v="9"/>
    <n v="2018"/>
    <s v="00531000007KAsvAAG"/>
    <x v="19"/>
    <x v="6"/>
    <s v="0065A00000lnVC0QAM"/>
    <x v="0"/>
    <s v="00531000007KAsvAAG"/>
    <x v="0"/>
    <n v="6500"/>
    <n v="0"/>
    <b v="0"/>
    <n v="0"/>
    <n v="0"/>
    <n v="1"/>
    <n v="0"/>
    <n v="1"/>
    <n v="0"/>
  </r>
  <r>
    <s v="001i000001MZ8IpAAL"/>
    <x v="515"/>
    <n v="2018"/>
    <s v="00531000007MUoEAAW"/>
    <x v="19"/>
    <x v="3"/>
    <s v="0065A00000z10vDQAQ"/>
    <x v="0"/>
    <s v="00531000007MUoEAAW"/>
    <x v="0"/>
    <n v="27625"/>
    <n v="0"/>
    <b v="0"/>
    <n v="0"/>
    <n v="0"/>
    <n v="1"/>
    <n v="0"/>
    <n v="1"/>
    <n v="0"/>
  </r>
  <r>
    <s v="001i000001MZ8IpAAL"/>
    <x v="31"/>
    <n v="2019"/>
    <s v="00531000007MUoEAAW"/>
    <x v="20"/>
    <x v="6"/>
    <s v="0065A000011rH0IQAU"/>
    <x v="0"/>
    <s v="00531000007Es7rAAC"/>
    <x v="0"/>
    <n v="0"/>
    <n v="0"/>
    <b v="0"/>
    <n v="0"/>
    <n v="0"/>
    <n v="1"/>
    <n v="0"/>
    <n v="1"/>
    <n v="0"/>
  </r>
  <r>
    <s v="0015A00001xQ27BQAS"/>
    <x v="516"/>
    <n v="2019"/>
    <s v="00531000007MUoEAAW"/>
    <x v="22"/>
    <x v="6"/>
    <s v="0065A000015tokpQAA"/>
    <x v="0"/>
    <s v="00531000007KgPgAAK"/>
    <x v="0"/>
    <n v="65796"/>
    <n v="0"/>
    <b v="0"/>
    <n v="0"/>
    <n v="0"/>
    <n v="1"/>
    <n v="0"/>
    <n v="1"/>
    <n v="0"/>
  </r>
  <r>
    <s v="0013100001gbj6NAAQ"/>
    <x v="516"/>
    <n v="2019"/>
    <s v="00531000007MUoEAAW"/>
    <x v="22"/>
    <x v="6"/>
    <s v="0065A000015tot9QAA"/>
    <x v="0"/>
    <s v="00531000007KgPgAAK"/>
    <x v="0"/>
    <n v="65796"/>
    <n v="0"/>
    <b v="0"/>
    <n v="0"/>
    <n v="0"/>
    <n v="1"/>
    <n v="0"/>
    <n v="1"/>
    <n v="0"/>
  </r>
  <r>
    <s v="0013100001fpz8iAAA"/>
    <x v="516"/>
    <n v="2019"/>
    <s v="00531000007MUoEAAW"/>
    <x v="22"/>
    <x v="6"/>
    <s v="0065A000015totdQAA"/>
    <x v="0"/>
    <s v="00531000007KgPgAAK"/>
    <x v="0"/>
    <n v="65796"/>
    <n v="0"/>
    <b v="0"/>
    <n v="0"/>
    <n v="0"/>
    <n v="1"/>
    <n v="0"/>
    <n v="1"/>
    <n v="0"/>
  </r>
  <r>
    <s v="0013100001VXN1KAAX"/>
    <x v="516"/>
    <n v="2019"/>
    <s v="00531000007MUoEAAW"/>
    <x v="22"/>
    <x v="6"/>
    <s v="0065A000015touHQAQ"/>
    <x v="0"/>
    <s v="00531000007KgPgAAK"/>
    <x v="0"/>
    <n v="65796"/>
    <n v="0"/>
    <b v="0"/>
    <n v="0"/>
    <n v="0"/>
    <n v="1"/>
    <n v="0"/>
    <n v="1"/>
    <n v="0"/>
  </r>
  <r>
    <s v="0013100001fpyoxAAA"/>
    <x v="516"/>
    <n v="2019"/>
    <s v="00531000007MUoEAAW"/>
    <x v="22"/>
    <x v="6"/>
    <s v="0065A000015uabSQAQ"/>
    <x v="0"/>
    <s v="00531000007KgPgAAK"/>
    <x v="0"/>
    <n v="65796"/>
    <n v="0"/>
    <b v="0"/>
    <n v="0"/>
    <n v="0"/>
    <n v="1"/>
    <n v="0"/>
    <n v="1"/>
    <n v="0"/>
  </r>
  <r>
    <s v="0015A00002Cw748QAB"/>
    <x v="516"/>
    <n v="2019"/>
    <s v="00531000007MUoEAAW"/>
    <x v="22"/>
    <x v="6"/>
    <s v="0065A00001Wl77NQAR"/>
    <x v="0"/>
    <s v="00531000007KgPgAAK"/>
    <x v="0"/>
    <n v="91636"/>
    <n v="0"/>
    <b v="0"/>
    <n v="0"/>
    <n v="0"/>
    <n v="1"/>
    <n v="0"/>
    <n v="1"/>
    <n v="0"/>
  </r>
  <r>
    <s v="0015A00002DQs4ZQAT"/>
    <x v="517"/>
    <n v="2019"/>
    <s v="00531000007MUoEAAW"/>
    <x v="22"/>
    <x v="6"/>
    <s v="0065A00001XG9F3QAL"/>
    <x v="0"/>
    <s v="00531000007KgPgAAK"/>
    <x v="0"/>
    <n v="65636"/>
    <n v="0"/>
    <b v="0"/>
    <n v="0"/>
    <n v="0"/>
    <n v="1"/>
    <n v="0"/>
    <n v="1"/>
    <n v="0"/>
  </r>
  <r>
    <s v="001i000001MZMQXAA5"/>
    <x v="518"/>
    <n v="2019"/>
    <s v="00531000007MUoEAAW"/>
    <x v="19"/>
    <x v="3"/>
    <s v="0065A00001XKPd2QAH"/>
    <x v="0"/>
    <s v="00531000007MUoEAAW"/>
    <x v="0"/>
    <n v="1432.8"/>
    <n v="0"/>
    <b v="0"/>
    <n v="0"/>
    <n v="0"/>
    <n v="1"/>
    <n v="0"/>
    <n v="1"/>
    <n v="0"/>
  </r>
  <r>
    <s v="001i000001MZ8IpAAL"/>
    <x v="31"/>
    <n v="2019"/>
    <s v="00531000007MUoEAAW"/>
    <x v="22"/>
    <x v="3"/>
    <s v="0065A00001XdO2BQAV"/>
    <x v="0"/>
    <s v="00531000007MUoEAAW"/>
    <x v="0"/>
    <n v="15977"/>
    <n v="0"/>
    <b v="0"/>
    <n v="0"/>
    <n v="0"/>
    <n v="1"/>
    <n v="0"/>
    <n v="1"/>
    <n v="0"/>
  </r>
  <r>
    <s v="0015A00002AktUGQAZ"/>
    <x v="51"/>
    <n v="2019"/>
    <s v="0055A000009sa63QAA"/>
    <x v="32"/>
    <x v="6"/>
    <s v="0065A00001CKYNQQA5"/>
    <x v="0"/>
    <s v="0055A000009sa63QAA"/>
    <x v="0"/>
    <n v="65199"/>
    <n v="0"/>
    <b v="0"/>
    <n v="0"/>
    <n v="0"/>
    <n v="1"/>
    <n v="0"/>
    <n v="1"/>
    <n v="0"/>
  </r>
  <r>
    <s v="0015A00001tZkazQAC"/>
    <x v="75"/>
    <n v="2017"/>
    <s v="00531000007KAsvAAG"/>
    <x v="19"/>
    <x v="6"/>
    <s v="0065A00000i36WaQAI"/>
    <x v="0"/>
    <s v="00531000007KAsvAAG"/>
    <x v="0"/>
    <n v="71500"/>
    <n v="0"/>
    <b v="0"/>
    <n v="0"/>
    <n v="0"/>
    <n v="1"/>
    <n v="0"/>
    <n v="1"/>
    <n v="0"/>
  </r>
  <r>
    <s v="0013100001gaSbbAAE"/>
    <x v="75"/>
    <n v="2017"/>
    <s v="00531000007KAsvAAG"/>
    <x v="24"/>
    <x v="6"/>
    <s v="0065A00000iSqBYQA0"/>
    <x v="0"/>
    <s v="00531000007KAsvAAG"/>
    <x v="0"/>
    <n v="71500"/>
    <n v="0"/>
    <b v="0"/>
    <n v="0"/>
    <n v="0"/>
    <n v="1"/>
    <n v="0"/>
    <n v="1"/>
    <n v="0"/>
  </r>
  <r>
    <s v="0013100001gaSbbAAE"/>
    <x v="9"/>
    <n v="2018"/>
    <s v="00531000007KAsvAAG"/>
    <x v="24"/>
    <x v="6"/>
    <s v="0065A00000iSVzRQAW"/>
    <x v="0"/>
    <s v="00531000007KAsvAAG"/>
    <x v="0"/>
    <n v="66500"/>
    <n v="0"/>
    <b v="0"/>
    <n v="0"/>
    <n v="0"/>
    <n v="1"/>
    <n v="0"/>
    <n v="1"/>
    <n v="0"/>
  </r>
  <r>
    <s v="0013100001gYHgUAAW"/>
    <x v="9"/>
    <n v="2018"/>
    <s v="00531000007MUoEAAW"/>
    <x v="19"/>
    <x v="6"/>
    <s v="0065A00000k2hs8QAA"/>
    <x v="0"/>
    <s v="00531000007KAsvAAG"/>
    <x v="0"/>
    <n v="65398"/>
    <n v="0"/>
    <b v="0"/>
    <n v="0"/>
    <n v="0"/>
    <n v="1"/>
    <n v="0"/>
    <n v="1"/>
    <n v="0"/>
  </r>
  <r>
    <s v="0013100001qyJ2TAAU"/>
    <x v="9"/>
    <n v="2018"/>
    <s v="00531000007MUoEAAW"/>
    <x v="24"/>
    <x v="3"/>
    <s v="0065A00000k3r8tQAA"/>
    <x v="0"/>
    <s v="00531000007KAsvAAG"/>
    <x v="0"/>
    <n v="65199"/>
    <n v="0"/>
    <b v="0"/>
    <n v="0"/>
    <n v="0"/>
    <n v="1"/>
    <n v="0"/>
    <n v="1"/>
    <n v="0"/>
  </r>
  <r>
    <s v="0013100001gZM1jAAG"/>
    <x v="9"/>
    <n v="2018"/>
    <s v="00531000007MUoEAAW"/>
    <x v="19"/>
    <x v="4"/>
    <s v="0065A00000k3ynJQAQ"/>
    <x v="0"/>
    <s v="00531000007KAsvAAG"/>
    <x v="0"/>
    <n v="64549"/>
    <n v="0"/>
    <b v="0"/>
    <n v="0"/>
    <n v="0"/>
    <n v="1"/>
    <n v="0"/>
    <n v="1"/>
    <n v="0"/>
  </r>
  <r>
    <s v="0013100001sbMkZAAU"/>
    <x v="9"/>
    <n v="2018"/>
    <s v="00531000007MUoEAAW"/>
    <x v="19"/>
    <x v="3"/>
    <s v="0065A00000leKkYQAU"/>
    <x v="0"/>
    <s v="0055A000009sa63QAA"/>
    <x v="0"/>
    <n v="65199"/>
    <n v="0"/>
    <b v="0"/>
    <n v="0"/>
    <n v="0"/>
    <n v="1"/>
    <n v="0"/>
    <n v="1"/>
    <n v="0"/>
  </r>
  <r>
    <s v="0015A000022T2icQAC"/>
    <x v="519"/>
    <n v="2018"/>
    <s v="00531000007KAsvAAG"/>
    <x v="19"/>
    <x v="4"/>
    <s v="0065A00000lehOLQAY"/>
    <x v="0"/>
    <s v="00531000007KAsvAAG"/>
    <x v="0"/>
    <n v="65000"/>
    <n v="0"/>
    <b v="0"/>
    <n v="0"/>
    <n v="0"/>
    <n v="1"/>
    <n v="0"/>
    <n v="1"/>
    <n v="0"/>
  </r>
  <r>
    <s v="0015A0000256uspQAA"/>
    <x v="31"/>
    <n v="2019"/>
    <s v="00531000007KAsvAAG"/>
    <x v="19"/>
    <x v="5"/>
    <s v="0065A00000loQ0DQAU"/>
    <x v="0"/>
    <s v="00531000007KAsvAAG"/>
    <x v="0"/>
    <n v="65199"/>
    <n v="0"/>
    <b v="0"/>
    <n v="0"/>
    <n v="0"/>
    <n v="1"/>
    <n v="0"/>
    <n v="1"/>
    <n v="0"/>
  </r>
  <r>
    <s v="0013100001hphcmAAA"/>
    <x v="31"/>
    <n v="2019"/>
    <s v="00531000007MUoEAAW"/>
    <x v="19"/>
    <x v="6"/>
    <s v="0065A00000nM7PwQAK"/>
    <x v="0"/>
    <s v="0055A000009sa63QAA"/>
    <x v="0"/>
    <n v="71699"/>
    <n v="0"/>
    <b v="0"/>
    <n v="0"/>
    <n v="0"/>
    <n v="1"/>
    <n v="0"/>
    <n v="1"/>
    <n v="0"/>
  </r>
  <r>
    <s v="0015A000027SFtyQAG"/>
    <x v="516"/>
    <n v="2019"/>
    <s v="00531000007MUoEAAW"/>
    <x v="19"/>
    <x v="6"/>
    <s v="0065A00000nNKhpQAG"/>
    <x v="0"/>
    <s v="0055A000009sa63QAA"/>
    <x v="0"/>
    <n v="65597"/>
    <n v="0"/>
    <b v="0"/>
    <n v="0"/>
    <n v="0"/>
    <n v="1"/>
    <n v="0"/>
    <n v="1"/>
    <n v="0"/>
  </r>
  <r>
    <s v="0013100001hoG0IAAU"/>
    <x v="520"/>
    <n v="2019"/>
    <s v="00531000007KAsvAAG"/>
    <x v="19"/>
    <x v="6"/>
    <s v="0065A00001KRF0IQAX"/>
    <x v="0"/>
    <s v="00531000007KAsvAAG"/>
    <x v="0"/>
    <n v="69148"/>
    <n v="0"/>
    <b v="0"/>
    <n v="0"/>
    <n v="0"/>
    <n v="1"/>
    <n v="0"/>
    <n v="1"/>
    <n v="0"/>
  </r>
  <r>
    <s v="0015A000026BtJoQAK"/>
    <x v="455"/>
    <n v="2019"/>
    <s v="00531000007MUoEAAW"/>
    <x v="19"/>
    <x v="3"/>
    <s v="0065A00001PwOQvQAN"/>
    <x v="0"/>
    <s v="00531000007MUoEAAW"/>
    <x v="0"/>
    <n v="6500"/>
    <n v="0"/>
    <b v="0"/>
    <n v="0"/>
    <n v="0"/>
    <n v="1"/>
    <n v="0"/>
    <n v="1"/>
    <n v="0"/>
  </r>
  <r>
    <s v="001i000001MXTAEAA5"/>
    <x v="39"/>
    <n v="2020"/>
    <s v="00531000007MUoEAAW"/>
    <x v="20"/>
    <x v="0"/>
    <s v="0065A00001KRtosQAD"/>
    <x v="0"/>
    <s v="00531000007KgPgAAK"/>
    <x v="0"/>
    <n v="65000"/>
    <n v="0"/>
    <b v="0"/>
    <n v="0"/>
    <n v="0"/>
    <n v="1"/>
    <n v="0"/>
    <n v="1"/>
    <n v="0"/>
  </r>
  <r>
    <s v="0015A00002CSvGFQA1"/>
    <x v="521"/>
    <n v="2020"/>
    <s v="00531000007KAsvAAG"/>
    <x v="19"/>
    <x v="4"/>
    <s v="0065A00001PwI2iQAF"/>
    <x v="0"/>
    <s v="00531000007KAsvAAG"/>
    <x v="0"/>
    <n v="65199"/>
    <n v="0"/>
    <b v="0"/>
    <n v="0"/>
    <n v="0"/>
    <n v="1"/>
    <n v="0"/>
    <n v="1"/>
    <n v="0"/>
  </r>
  <r>
    <s v="0015A000029WBXxQAO"/>
    <x v="51"/>
    <n v="2019"/>
    <s v="0055A000009sa63QAA"/>
    <x v="19"/>
    <x v="1"/>
    <s v="0065A00001CI1PyQAL"/>
    <x v="0"/>
    <s v="0055A000009sa63QAA"/>
    <x v="0"/>
    <n v="82616.399999999994"/>
    <n v="0"/>
    <b v="0"/>
    <n v="0"/>
    <n v="0"/>
    <n v="1"/>
    <n v="0"/>
    <n v="1"/>
    <n v="0"/>
  </r>
  <r>
    <s v="0013100001jYQOjAAO"/>
    <x v="75"/>
    <n v="2017"/>
    <s v="00531000007KAsvAAG"/>
    <x v="19"/>
    <x v="4"/>
    <s v="0065A00000iSBeTQAW"/>
    <x v="0"/>
    <s v="00531000007KAsvAAG"/>
    <x v="0"/>
    <n v="71500"/>
    <n v="0"/>
    <b v="0"/>
    <n v="0"/>
    <n v="0"/>
    <n v="1"/>
    <n v="0"/>
    <n v="1"/>
    <n v="0"/>
  </r>
  <r>
    <s v="0013100001k7vrhAAA"/>
    <x v="9"/>
    <n v="2018"/>
    <s v="00531000007KAsvAAG"/>
    <x v="19"/>
    <x v="6"/>
    <s v="0065A00000i2YegQAE"/>
    <x v="0"/>
    <s v="00531000007KAsvAAG"/>
    <x v="0"/>
    <n v="71500"/>
    <n v="0"/>
    <b v="0"/>
    <n v="0"/>
    <n v="0"/>
    <n v="1"/>
    <n v="0"/>
    <n v="1"/>
    <n v="0"/>
  </r>
  <r>
    <s v="0013100001gZM1jAAG"/>
    <x v="9"/>
    <n v="2018"/>
    <s v="00531000007KAsvAAG"/>
    <x v="19"/>
    <x v="6"/>
    <s v="0065A00000i3oKuQAI"/>
    <x v="0"/>
    <s v="00531000007KAsvAAG"/>
    <x v="0"/>
    <n v="69355"/>
    <n v="0"/>
    <b v="0"/>
    <n v="0"/>
    <n v="0"/>
    <n v="1"/>
    <n v="0"/>
    <n v="1"/>
    <n v="0"/>
  </r>
  <r>
    <s v="0015A00001targvQAA"/>
    <x v="9"/>
    <n v="2018"/>
    <s v="00531000007KAsvAAG"/>
    <x v="19"/>
    <x v="6"/>
    <s v="0065A00000i4PlaQAE"/>
    <x v="0"/>
    <s v="00531000007KAsvAAG"/>
    <x v="0"/>
    <n v="71500"/>
    <n v="0"/>
    <b v="0"/>
    <n v="0"/>
    <n v="0"/>
    <n v="1"/>
    <n v="0"/>
    <n v="1"/>
    <n v="0"/>
  </r>
  <r>
    <s v="0015A00001xOkXAQA0"/>
    <x v="9"/>
    <n v="2018"/>
    <s v="00531000007KAsvAAG"/>
    <x v="19"/>
    <x v="3"/>
    <s v="0065A00000iRowYQAS"/>
    <x v="0"/>
    <s v="00531000007KAsvAAG"/>
    <x v="0"/>
    <n v="71500"/>
    <n v="0"/>
    <b v="0"/>
    <n v="0"/>
    <n v="0"/>
    <n v="1"/>
    <n v="0"/>
    <n v="1"/>
    <n v="0"/>
  </r>
  <r>
    <s v="0013100001gaSbbAAE"/>
    <x v="9"/>
    <n v="2018"/>
    <s v="00531000007KAsvAAG"/>
    <x v="24"/>
    <x v="6"/>
    <s v="0065A00000iSXP6QAO"/>
    <x v="0"/>
    <s v="00531000007KAsvAAG"/>
    <x v="0"/>
    <n v="71500"/>
    <n v="0"/>
    <b v="0"/>
    <n v="0"/>
    <n v="0"/>
    <n v="1"/>
    <n v="0"/>
    <n v="1"/>
    <n v="0"/>
  </r>
  <r>
    <s v="0013100001gYHjnAAG"/>
    <x v="9"/>
    <n v="2018"/>
    <s v="00531000007KAsvAAG"/>
    <x v="19"/>
    <x v="3"/>
    <s v="0065A00000iVTkiQAG"/>
    <x v="0"/>
    <s v="00531000007KAsvAAG"/>
    <x v="0"/>
    <n v="65000"/>
    <n v="0"/>
    <b v="0"/>
    <n v="0"/>
    <n v="0"/>
    <n v="1"/>
    <n v="0"/>
    <n v="1"/>
    <n v="0"/>
  </r>
  <r>
    <s v="0015A00001ztlvGQAQ"/>
    <x v="9"/>
    <n v="2018"/>
    <s v="00531000007MUoEAAW"/>
    <x v="19"/>
    <x v="0"/>
    <s v="0065A00000js3XnQAI"/>
    <x v="0"/>
    <s v="00531000007KAsvAAG"/>
    <x v="0"/>
    <n v="65000"/>
    <n v="0"/>
    <b v="0"/>
    <n v="0"/>
    <n v="0"/>
    <n v="1"/>
    <n v="0"/>
    <n v="1"/>
    <n v="0"/>
  </r>
  <r>
    <s v="0013100001gaSbbAAE"/>
    <x v="172"/>
    <n v="2018"/>
    <s v="00531000007MUoEAAW"/>
    <x v="24"/>
    <x v="3"/>
    <s v="0065A00000k1YWzQAM"/>
    <x v="0"/>
    <s v="00531000007MUoEAAW"/>
    <x v="0"/>
    <n v="179.1"/>
    <n v="0"/>
    <b v="0"/>
    <n v="0"/>
    <n v="0"/>
    <n v="1"/>
    <n v="0"/>
    <n v="1"/>
    <n v="0"/>
  </r>
  <r>
    <s v="0015A000021OUFYQA4"/>
    <x v="9"/>
    <n v="2018"/>
    <s v="00531000007KAsvAAG"/>
    <x v="19"/>
    <x v="0"/>
    <s v="0065A00000k1vkjQAA"/>
    <x v="0"/>
    <s v="00531000007KAsvAAG"/>
    <x v="0"/>
    <n v="65000"/>
    <n v="0"/>
    <b v="0"/>
    <n v="0"/>
    <n v="0"/>
    <n v="1"/>
    <n v="0"/>
    <n v="1"/>
    <n v="0"/>
  </r>
  <r>
    <s v="0013100001gxRn4AAE"/>
    <x v="9"/>
    <n v="2018"/>
    <s v="00531000007KAsvAAG"/>
    <x v="19"/>
    <x v="0"/>
    <s v="0065A00000k2diMQAQ"/>
    <x v="0"/>
    <s v="00531000007KAsvAAG"/>
    <x v="0"/>
    <n v="91000"/>
    <n v="0"/>
    <b v="0"/>
    <n v="0"/>
    <n v="0"/>
    <n v="1"/>
    <n v="0"/>
    <n v="1"/>
    <n v="0"/>
  </r>
  <r>
    <s v="0015A00001zu4pTQAQ"/>
    <x v="514"/>
    <n v="2018"/>
    <s v="00531000007MUoEAAW"/>
    <x v="20"/>
    <x v="6"/>
    <s v="0065A00000k3BAdQAM"/>
    <x v="0"/>
    <s v="00531000007MUoEAAW"/>
    <x v="0"/>
    <n v="199"/>
    <n v="0"/>
    <b v="0"/>
    <n v="0"/>
    <n v="0"/>
    <n v="1"/>
    <n v="0"/>
    <n v="1"/>
    <n v="0"/>
  </r>
  <r>
    <s v="001i000001MZ8IpAAL"/>
    <x v="9"/>
    <n v="2018"/>
    <s v="00531000007MUoEAAW"/>
    <x v="20"/>
    <x v="6"/>
    <s v="0065A00000ldjnbQAA"/>
    <x v="0"/>
    <s v="00531000007MUoEAAW"/>
    <x v="0"/>
    <n v="716.4"/>
    <n v="0"/>
    <b v="0"/>
    <n v="0"/>
    <n v="0"/>
    <n v="1"/>
    <n v="0"/>
    <n v="1"/>
    <n v="0"/>
  </r>
  <r>
    <s v="001i000000FKbGQAA1"/>
    <x v="512"/>
    <n v="2018"/>
    <s v="00531000007MUoEAAW"/>
    <x v="22"/>
    <x v="6"/>
    <s v="0065A00000legHHQAY"/>
    <x v="0"/>
    <s v="00531000007MUoEAAW"/>
    <x v="0"/>
    <n v="3980"/>
    <n v="0"/>
    <b v="0"/>
    <n v="0"/>
    <n v="0"/>
    <n v="1"/>
    <n v="0"/>
    <n v="1"/>
    <n v="0"/>
  </r>
  <r>
    <s v="0013100001gadWkAAI"/>
    <x v="449"/>
    <n v="2019"/>
    <s v="00531000007MUoEAAW"/>
    <x v="20"/>
    <x v="3"/>
    <s v="0065A00000vt2ciQAA"/>
    <x v="0"/>
    <s v="00531000007MUoEAAW"/>
    <x v="0"/>
    <n v="6500"/>
    <n v="0"/>
    <b v="0"/>
    <n v="0"/>
    <n v="0"/>
    <n v="1"/>
    <n v="0"/>
    <n v="1"/>
    <n v="0"/>
  </r>
  <r>
    <s v="0013100001enucRAAQ"/>
    <x v="31"/>
    <n v="2019"/>
    <s v="00531000007MUoEAAW"/>
    <x v="19"/>
    <x v="5"/>
    <s v="0065A00001CILjUQAX"/>
    <x v="0"/>
    <s v="00531000007MUoEAAW"/>
    <x v="0"/>
    <n v="39"/>
    <n v="0"/>
    <b v="0"/>
    <n v="0"/>
    <n v="0"/>
    <n v="1"/>
    <n v="0"/>
    <n v="1"/>
    <n v="0"/>
  </r>
  <r>
    <s v="0013100001hn9oQAAQ"/>
    <x v="31"/>
    <n v="2019"/>
    <s v="00531000007MUoEAAW"/>
    <x v="19"/>
    <x v="0"/>
    <s v="0065A00001OGoTCQA1"/>
    <x v="0"/>
    <s v="00531000007MUoEAAW"/>
    <x v="0"/>
    <n v="5000"/>
    <n v="0"/>
    <b v="0"/>
    <n v="0"/>
    <n v="0"/>
    <n v="1"/>
    <n v="0"/>
    <n v="1"/>
    <n v="0"/>
  </r>
  <r>
    <s v="0015A00001yY7r0QAC"/>
    <x v="516"/>
    <n v="2019"/>
    <s v="00531000007MUoEAAW"/>
    <x v="22"/>
    <x v="3"/>
    <s v="0065A00001SgUoRQAV"/>
    <x v="0"/>
    <s v="00531000007MUoEAAW"/>
    <x v="0"/>
    <n v="6500"/>
    <n v="0"/>
    <b v="0"/>
    <n v="0"/>
    <n v="0"/>
    <n v="1"/>
    <n v="0"/>
    <n v="1"/>
    <n v="0"/>
  </r>
  <r>
    <s v="0015A0000254PaYQAU"/>
    <x v="518"/>
    <n v="2019"/>
    <s v="00531000007MUoEAAW"/>
    <x v="22"/>
    <x v="3"/>
    <s v="0065A00001SjMq1QAF"/>
    <x v="0"/>
    <s v="00531000007MUoEAAW"/>
    <x v="0"/>
    <n v="13000"/>
    <n v="0"/>
    <b v="0"/>
    <n v="0"/>
    <n v="0"/>
    <n v="1"/>
    <n v="0"/>
    <n v="1"/>
    <n v="0"/>
  </r>
  <r>
    <s v="001i000001MZMVXAA5"/>
    <x v="31"/>
    <n v="2019"/>
    <s v="00531000007MUoEAAW"/>
    <x v="19"/>
    <x v="3"/>
    <s v="0065A00001Vg8zWQAR"/>
    <x v="0"/>
    <s v="00531000007MUoEAAW"/>
    <x v="0"/>
    <n v="199"/>
    <n v="0"/>
    <b v="0"/>
    <n v="0"/>
    <n v="0"/>
    <n v="1"/>
    <n v="0"/>
    <n v="1"/>
    <n v="0"/>
  </r>
  <r>
    <s v="0013100001lbH4iAAE"/>
    <x v="31"/>
    <n v="2019"/>
    <s v="00531000007MUoEAAW"/>
    <x v="19"/>
    <x v="4"/>
    <s v="0065A00001XKUYhQAP"/>
    <x v="0"/>
    <s v="00531000007MUoEAAW"/>
    <x v="0"/>
    <n v="995"/>
    <n v="0"/>
    <b v="0"/>
    <n v="0"/>
    <n v="0"/>
    <n v="1"/>
    <n v="0"/>
    <n v="1"/>
    <n v="0"/>
  </r>
  <r>
    <s v="0013100001gxRq8AAE"/>
    <x v="31"/>
    <n v="2019"/>
    <s v="00531000007MUoEAAW"/>
    <x v="19"/>
    <x v="6"/>
    <s v="0065A00001XKcXUQA1"/>
    <x v="0"/>
    <s v="00531000007MUoEAAW"/>
    <x v="0"/>
    <n v="199"/>
    <n v="0"/>
    <b v="0"/>
    <n v="0"/>
    <n v="0"/>
    <n v="1"/>
    <n v="0"/>
    <n v="1"/>
    <n v="0"/>
  </r>
  <r>
    <s v="0015A00002FFparQAD"/>
    <x v="39"/>
    <n v="2020"/>
    <s v="0055A000009sa63QAA"/>
    <x v="19"/>
    <x v="6"/>
    <s v="0065A00001XXtfHQAT"/>
    <x v="0"/>
    <s v="0055A000009sa63QAA"/>
    <x v="0"/>
    <n v="70550.39"/>
    <n v="0"/>
    <b v="0"/>
    <n v="0"/>
    <n v="0"/>
    <n v="1"/>
    <n v="0"/>
    <n v="1"/>
    <n v="0"/>
  </r>
  <r>
    <s v="0013100001cVUEmAAO"/>
    <x v="75"/>
    <n v="2017"/>
    <s v="00531000007KAsvAAG"/>
    <x v="19"/>
    <x v="2"/>
    <s v="0065A00000iSKrZQAW"/>
    <x v="0"/>
    <s v="00531000007KAsvAAG"/>
    <x v="0"/>
    <n v="65000"/>
    <n v="0"/>
    <b v="0"/>
    <n v="0"/>
    <n v="0"/>
    <n v="1"/>
    <n v="0"/>
    <n v="1"/>
    <n v="0"/>
  </r>
  <r>
    <s v="0013100001hoMrhAAE"/>
    <x v="9"/>
    <n v="2018"/>
    <s v="00531000007KAsvAAG"/>
    <x v="19"/>
    <x v="3"/>
    <s v="0065A00000iRcBYQA0"/>
    <x v="0"/>
    <s v="00531000007KAsvAAG"/>
    <x v="0"/>
    <n v="71500"/>
    <n v="0"/>
    <b v="0"/>
    <n v="0"/>
    <n v="0"/>
    <n v="1"/>
    <n v="0"/>
    <n v="1"/>
    <n v="0"/>
  </r>
  <r>
    <s v="0015A00001yXyVaQAK"/>
    <x v="9"/>
    <n v="2018"/>
    <s v="00531000007KAsvAAG"/>
    <x v="19"/>
    <x v="0"/>
    <s v="0065A00000jT4hUQAS"/>
    <x v="0"/>
    <s v="00531000007KAsvAAG"/>
    <x v="0"/>
    <n v="65000"/>
    <n v="0"/>
    <b v="0"/>
    <n v="0"/>
    <n v="0"/>
    <n v="1"/>
    <n v="0"/>
    <n v="1"/>
    <n v="0"/>
  </r>
  <r>
    <s v="0015A00001yYBDGQA4"/>
    <x v="9"/>
    <n v="2018"/>
    <s v="00531000007MUoEAAW"/>
    <x v="19"/>
    <x v="0"/>
    <s v="0065A00000jTTdXQAW"/>
    <x v="0"/>
    <s v="00531000007KAsvAAG"/>
    <x v="0"/>
    <n v="65000"/>
    <n v="0"/>
    <b v="0"/>
    <n v="0"/>
    <n v="0"/>
    <n v="1"/>
    <n v="0"/>
    <n v="1"/>
    <n v="0"/>
  </r>
  <r>
    <s v="0013100001gYIRGAA4"/>
    <x v="522"/>
    <n v="2018"/>
    <s v="00531000007MUoEAAW"/>
    <x v="19"/>
    <x v="1"/>
    <s v="0065A00000jTif2QAC"/>
    <x v="0"/>
    <s v="00531000007MUoEAAW"/>
    <x v="0"/>
    <n v="199"/>
    <n v="0"/>
    <b v="0"/>
    <n v="0"/>
    <n v="0"/>
    <n v="1"/>
    <n v="0"/>
    <n v="1"/>
    <n v="0"/>
  </r>
  <r>
    <s v="001i000001MZMQXAA5"/>
    <x v="522"/>
    <n v="2018"/>
    <s v="00531000007MUoEAAW"/>
    <x v="19"/>
    <x v="6"/>
    <s v="0065A00000js0XDQAY"/>
    <x v="0"/>
    <s v="00531000007MUoEAAW"/>
    <x v="0"/>
    <n v="1074.5999999999999"/>
    <n v="0"/>
    <b v="0"/>
    <n v="0"/>
    <n v="0"/>
    <n v="1"/>
    <n v="0"/>
    <n v="1"/>
    <n v="0"/>
  </r>
  <r>
    <s v="0015A00001zu5bIQAQ"/>
    <x v="9"/>
    <n v="2018"/>
    <s v="00531000007KAsvAAG"/>
    <x v="19"/>
    <x v="6"/>
    <s v="0065A00000jsYSWQA2"/>
    <x v="0"/>
    <s v="00531000007KAsvAAG"/>
    <x v="0"/>
    <n v="65000"/>
    <n v="0"/>
    <b v="0"/>
    <n v="0"/>
    <n v="0"/>
    <n v="1"/>
    <n v="0"/>
    <n v="1"/>
    <n v="0"/>
  </r>
  <r>
    <s v="0015A00001taqfSQAQ"/>
    <x v="513"/>
    <n v="2018"/>
    <s v="00531000007MUoEAAW"/>
    <x v="20"/>
    <x v="3"/>
    <s v="0065A00000leM9YQAU"/>
    <x v="0"/>
    <s v="00531000007MUoEAAW"/>
    <x v="0"/>
    <n v="6500"/>
    <n v="0"/>
    <b v="0"/>
    <n v="0"/>
    <n v="0"/>
    <n v="1"/>
    <n v="0"/>
    <n v="1"/>
    <n v="0"/>
  </r>
  <r>
    <s v="001i000000FKJwEAAX"/>
    <x v="518"/>
    <n v="2019"/>
    <s v="00531000007MUoEAAW"/>
    <x v="22"/>
    <x v="3"/>
    <s v="0065A00001Vhn9PQAR"/>
    <x v="0"/>
    <s v="00531000007MUoEAAW"/>
    <x v="0"/>
    <n v="3500"/>
    <n v="0"/>
    <b v="0"/>
    <n v="0"/>
    <n v="0"/>
    <n v="1"/>
    <n v="0"/>
    <n v="1"/>
    <n v="0"/>
  </r>
  <r>
    <s v="0013100001k5fLWAAY"/>
    <x v="522"/>
    <n v="2018"/>
    <s v="00531000007MUoEAAW"/>
    <x v="20"/>
    <x v="6"/>
    <s v="0065A00000js5ZwQAI"/>
    <x v="0"/>
    <s v="00531000007MUoEAAW"/>
    <x v="0"/>
    <n v="26000"/>
    <n v="0"/>
    <b v="0"/>
    <n v="0"/>
    <n v="0"/>
    <n v="1"/>
    <n v="0"/>
    <n v="1"/>
    <n v="0"/>
  </r>
  <r>
    <s v="0016e00002ZvjUiAAJ"/>
    <x v="39"/>
    <n v="2020"/>
    <s v="0055A000009GxI2QAK"/>
    <x v="23"/>
    <x v="6"/>
    <s v="0065A00001aJ2bKQAS"/>
    <x v="0"/>
    <s v="0055A000009GxI2QAK"/>
    <x v="0"/>
    <n v="364000"/>
    <n v="0"/>
    <b v="0"/>
    <n v="0"/>
    <n v="0"/>
    <n v="1"/>
    <n v="0"/>
    <n v="1"/>
    <n v="0"/>
  </r>
  <r>
    <s v="0015A00002Gpk64QAB"/>
    <x v="39"/>
    <n v="2020"/>
    <s v="0055A000009GxI2QAK"/>
    <x v="23"/>
    <x v="6"/>
    <s v="0065A00001bMHljQAG"/>
    <x v="0"/>
    <s v="0055A000009GxI2QAK"/>
    <x v="0"/>
    <n v="39000"/>
    <n v="0"/>
    <b v="0"/>
    <n v="0"/>
    <n v="0"/>
    <n v="1"/>
    <n v="0"/>
    <n v="1"/>
    <n v="0"/>
  </r>
  <r>
    <s v="0016e00002Zw96CAAR"/>
    <x v="10"/>
    <n v="2021"/>
    <s v="0055A000009GxI2QAK"/>
    <x v="23"/>
    <x v="6"/>
    <s v="0065A00001cq0NNQAY"/>
    <x v="0"/>
    <s v="0055A000009GxI2QAK"/>
    <x v="0"/>
    <n v="48899.25"/>
    <n v="0"/>
    <b v="0"/>
    <n v="0"/>
    <n v="0"/>
    <n v="1"/>
    <n v="0"/>
    <n v="1"/>
    <n v="0"/>
  </r>
  <r>
    <s v="0016e00002ZwhhaAAB"/>
    <x v="39"/>
    <n v="2020"/>
    <s v="0055A000009GxI2QAK"/>
    <x v="23"/>
    <x v="6"/>
    <s v="0065A00001ZuPESQA3"/>
    <x v="0"/>
    <s v="0055A000009GxI2QAK"/>
    <x v="0"/>
    <n v="53300"/>
    <n v="0"/>
    <b v="0"/>
    <n v="0"/>
    <n v="0"/>
    <n v="1"/>
    <n v="0"/>
    <n v="1"/>
    <n v="0"/>
  </r>
  <r>
    <s v="0016e00002ZwhkLAAR"/>
    <x v="39"/>
    <n v="2020"/>
    <s v="0055A000009GxI2QAK"/>
    <x v="23"/>
    <x v="6"/>
    <s v="0065A00001bA4maQAC"/>
    <x v="0"/>
    <s v="0055A000009GxI2QAK"/>
    <x v="0"/>
    <n v="61250"/>
    <n v="0"/>
    <b v="0"/>
    <n v="0"/>
    <n v="0"/>
    <n v="1"/>
    <n v="0"/>
    <n v="1"/>
    <n v="0"/>
  </r>
  <r>
    <s v="0013100001fpyoxAAA"/>
    <x v="287"/>
    <n v="2020"/>
    <s v="00531000007MUoEAAW"/>
    <x v="24"/>
    <x v="3"/>
    <s v="0065A00001ZPNVzQAP"/>
    <x v="0"/>
    <s v="00531000007Es7rAAC"/>
    <x v="0"/>
    <n v="79389"/>
    <n v="0"/>
    <b v="0"/>
    <n v="0"/>
    <n v="0"/>
    <n v="1"/>
    <n v="0"/>
    <n v="1"/>
    <n v="0"/>
  </r>
  <r>
    <s v="001i000000FKbFTAA1"/>
    <x v="39"/>
    <n v="2020"/>
    <s v="00531000007MUoEAAW"/>
    <x v="20"/>
    <x v="0"/>
    <s v="0065A00001bfrZUQAY"/>
    <x v="0"/>
    <s v="00531000007KgPgAAK"/>
    <x v="0"/>
    <n v="405437"/>
    <n v="0"/>
    <b v="0"/>
    <n v="0"/>
    <n v="0"/>
    <n v="1"/>
    <n v="0"/>
    <n v="1"/>
    <n v="0"/>
  </r>
  <r>
    <s v="0015A00002G6HnSQAV"/>
    <x v="39"/>
    <n v="2020"/>
    <s v="0055A000009sa63QAA"/>
    <x v="26"/>
    <x v="5"/>
    <s v="0065A00001Y1SnjQAF"/>
    <x v="0"/>
    <s v="0055A000009sa63QAA"/>
    <x v="0"/>
    <n v="231633.8"/>
    <n v="0"/>
    <b v="0"/>
    <n v="0"/>
    <n v="0"/>
    <n v="1"/>
    <n v="0"/>
    <n v="1"/>
    <n v="0"/>
  </r>
  <r>
    <s v="0013100001gvwMjAAI"/>
    <x v="39"/>
    <n v="2020"/>
    <s v="0055A000009sa63QAA"/>
    <x v="19"/>
    <x v="6"/>
    <s v="0065A00001Yxj6TQAR"/>
    <x v="0"/>
    <s v="0055A000009sa63QAA"/>
    <x v="0"/>
    <n v="475.24"/>
    <n v="0"/>
    <b v="0"/>
    <n v="0"/>
    <n v="0"/>
    <n v="1"/>
    <n v="0"/>
    <n v="1"/>
    <n v="0"/>
  </r>
  <r>
    <s v="0015A00002IoEQ5QAN"/>
    <x v="39"/>
    <n v="2020"/>
    <s v="00531000007MUoEAAW"/>
    <x v="19"/>
    <x v="6"/>
    <s v="0065A00001ZFuiVQAT"/>
    <x v="0"/>
    <s v="00531000007KAsvAAG"/>
    <x v="0"/>
    <n v="75149"/>
    <n v="0"/>
    <b v="0"/>
    <n v="0"/>
    <n v="0"/>
    <n v="1"/>
    <n v="0"/>
    <n v="1"/>
    <n v="0"/>
  </r>
  <r>
    <s v="0015A00002CSvGFQA1"/>
    <x v="521"/>
    <n v="2020"/>
    <s v="00531000007MUoEAAW"/>
    <x v="19"/>
    <x v="4"/>
    <s v="0065A00001b9LrmQAE"/>
    <x v="0"/>
    <s v="00531000007KAsvAAG"/>
    <x v="0"/>
    <n v="62449"/>
    <n v="0"/>
    <b v="0"/>
    <n v="0"/>
    <n v="0"/>
    <n v="1"/>
    <n v="0"/>
    <n v="1"/>
    <n v="0"/>
  </r>
  <r>
    <s v="0015A00002CU9zLQAT"/>
    <x v="523"/>
    <n v="2020"/>
    <s v="00531000007MUoEAAW"/>
    <x v="20"/>
    <x v="6"/>
    <s v="0065A00001ZVWUeQAP"/>
    <x v="0"/>
    <s v="00531000007MUoEAAW"/>
    <x v="0"/>
    <n v="6500"/>
    <n v="0"/>
    <b v="0"/>
    <n v="0"/>
    <n v="0"/>
    <n v="1"/>
    <n v="0"/>
    <n v="1"/>
    <n v="0"/>
  </r>
  <r>
    <s v="0015A000022R2hPQAS"/>
    <x v="296"/>
    <n v="2020"/>
    <s v="00531000007MUoEAAW"/>
    <x v="23"/>
    <x v="6"/>
    <s v="0065A00001ZMsKBQA1"/>
    <x v="0"/>
    <s v="0055A000009GxI2QAK"/>
    <x v="0"/>
    <n v="39000"/>
    <n v="0"/>
    <b v="0"/>
    <n v="0"/>
    <n v="0"/>
    <n v="1"/>
    <n v="0"/>
    <n v="1"/>
    <n v="0"/>
  </r>
  <r>
    <s v="0015A00002FFEFyQAP"/>
    <x v="39"/>
    <n v="2020"/>
    <s v="00531000007MUoEAAW"/>
    <x v="23"/>
    <x v="6"/>
    <s v="0065A00001Zk3tnQAB"/>
    <x v="0"/>
    <s v="00531000007MUoEAAW"/>
    <x v="0"/>
    <n v="13000"/>
    <n v="0"/>
    <b v="0"/>
    <n v="0"/>
    <n v="0"/>
    <n v="1"/>
    <n v="0"/>
    <n v="1"/>
    <n v="0"/>
  </r>
  <r>
    <s v="0015A00002GJyMOQA1"/>
    <x v="289"/>
    <n v="2021"/>
    <s v="00531000007MUoEAAW"/>
    <x v="20"/>
    <x v="3"/>
    <s v="0065A00001cJBuoQAG"/>
    <x v="0"/>
    <s v="00531000007MUoEAAW"/>
    <x v="0"/>
    <n v="6500"/>
    <n v="0"/>
    <b v="0"/>
    <n v="0"/>
    <n v="0"/>
    <n v="1"/>
    <n v="0"/>
    <n v="1"/>
    <n v="0"/>
  </r>
  <r>
    <s v="0015A00002G74JSQAZ"/>
    <x v="289"/>
    <n v="2021"/>
    <s v="00531000007MUoEAAW"/>
    <x v="20"/>
    <x v="3"/>
    <s v="0065A00001cJFdzQAG"/>
    <x v="0"/>
    <s v="00531000007MUoEAAW"/>
    <x v="0"/>
    <n v="6500"/>
    <n v="0"/>
    <b v="0"/>
    <n v="0"/>
    <n v="0"/>
    <n v="1"/>
    <n v="0"/>
    <n v="1"/>
    <n v="0"/>
  </r>
  <r>
    <s v="0015A00002JLh9ZQAT"/>
    <x v="39"/>
    <n v="2020"/>
    <s v="00531000007MUoEAAW"/>
    <x v="19"/>
    <x v="11"/>
    <s v="0065A00001bAbeQQAS"/>
    <x v="0"/>
    <s v="00531000007MUoEAAW"/>
    <x v="0"/>
    <n v="1199"/>
    <n v="0"/>
    <b v="0"/>
    <n v="0"/>
    <n v="0"/>
    <n v="1"/>
    <n v="0"/>
    <n v="1"/>
    <n v="0"/>
  </r>
  <r>
    <s v="0015A00002KxAF0QAN"/>
    <x v="524"/>
    <n v="2020"/>
    <s v="00531000007MUoEAAW"/>
    <x v="19"/>
    <x v="6"/>
    <s v="0065A00001cpnLZQAY"/>
    <x v="0"/>
    <s v="00531000007KAsvAAG"/>
    <x v="0"/>
    <n v="82472.399999999994"/>
    <n v="0"/>
    <b v="0"/>
    <n v="0"/>
    <n v="0"/>
    <n v="1"/>
    <n v="0"/>
    <n v="1"/>
    <n v="0"/>
  </r>
  <r>
    <s v="0015A00002DVr3HQAT"/>
    <x v="523"/>
    <n v="2020"/>
    <s v="00531000007MUoEAAW"/>
    <x v="20"/>
    <x v="3"/>
    <s v="0065A00001ZVWa3QAH"/>
    <x v="0"/>
    <s v="00531000007MUoEAAW"/>
    <x v="0"/>
    <n v="6500"/>
    <n v="0"/>
    <b v="0"/>
    <n v="0"/>
    <n v="0"/>
    <n v="1"/>
    <n v="0"/>
    <n v="1"/>
    <n v="0"/>
  </r>
  <r>
    <s v="0015A00002JN4oUQAT"/>
    <x v="39"/>
    <n v="2020"/>
    <s v="00531000007MUoEAAW"/>
    <x v="19"/>
    <x v="6"/>
    <s v="0065A00001brE07QAE"/>
    <x v="0"/>
    <s v="00531000007MUoEAAW"/>
    <x v="0"/>
    <n v="398"/>
    <n v="0"/>
    <b v="0"/>
    <n v="0"/>
    <n v="0"/>
    <n v="1"/>
    <n v="0"/>
    <n v="1"/>
    <n v="0"/>
  </r>
  <r>
    <s v="0015A00002RfqaHQAR"/>
    <x v="110"/>
    <n v="2020"/>
    <s v="00531000007KAsvAAG"/>
    <x v="19"/>
    <x v="6"/>
    <s v="0065A00001cTzLRQA0"/>
    <x v="0"/>
    <s v="00531000007KAsvAAG"/>
    <x v="0"/>
    <n v="130796"/>
    <n v="0"/>
    <b v="0"/>
    <n v="0"/>
    <n v="0"/>
    <n v="1"/>
    <n v="0"/>
    <n v="1"/>
    <n v="0"/>
  </r>
  <r>
    <s v="0015A00002G74JQQAZ"/>
    <x v="296"/>
    <n v="2020"/>
    <s v="00531000007MUoEAAW"/>
    <x v="20"/>
    <x v="6"/>
    <s v="0065A00001bp3BqQAI"/>
    <x v="0"/>
    <s v="00531000007MUoEAAW"/>
    <x v="0"/>
    <n v="238"/>
    <n v="0"/>
    <b v="0"/>
    <n v="0"/>
    <n v="0"/>
    <n v="1"/>
    <n v="0"/>
    <n v="1"/>
    <n v="0"/>
  </r>
  <r>
    <s v="0015A00002QantHQAR"/>
    <x v="525"/>
    <n v="2020"/>
    <s v="00531000007MUoEAAW"/>
    <x v="19"/>
    <x v="3"/>
    <s v="0065A00001br7EmQAI"/>
    <x v="0"/>
    <s v="00531000007KAsvAAG"/>
    <x v="0"/>
    <n v="64547.01"/>
    <n v="0"/>
    <b v="0"/>
    <n v="0"/>
    <n v="0"/>
    <n v="1"/>
    <n v="0"/>
    <n v="1"/>
    <n v="0"/>
  </r>
  <r>
    <s v="0015A00001ztfyoQAA"/>
    <x v="526"/>
    <n v="2020"/>
    <s v="00531000007MUoEAAW"/>
    <x v="19"/>
    <x v="5"/>
    <s v="0065A00001bqAOkQAM"/>
    <x v="0"/>
    <s v="00531000007MUoEAAW"/>
    <x v="0"/>
    <n v="119"/>
    <n v="0"/>
    <b v="0"/>
    <n v="0"/>
    <n v="0"/>
    <n v="1"/>
    <n v="0"/>
    <n v="1"/>
    <n v="0"/>
  </r>
  <r>
    <s v="0015A00002LfY5PQAV"/>
    <x v="39"/>
    <n v="2020"/>
    <s v="00531000007MUoEAAW"/>
    <x v="20"/>
    <x v="3"/>
    <s v="0065A00001cKYm3QAG"/>
    <x v="0"/>
    <s v="00531000007MUoEAAW"/>
    <x v="0"/>
    <n v="238"/>
    <n v="0"/>
    <b v="0"/>
    <n v="0"/>
    <n v="0"/>
    <n v="1"/>
    <n v="0"/>
    <n v="1"/>
    <n v="0"/>
  </r>
  <r>
    <s v="0015A00002G6GsIQAV"/>
    <x v="31"/>
    <n v="2019"/>
    <s v="00531000007MUoEAAW"/>
    <x v="23"/>
    <x v="3"/>
    <s v="0065A0000112Mx3QAE"/>
    <x v="0"/>
    <s v="0055A000009GxI2QAK"/>
    <x v="0"/>
    <n v="655.5"/>
    <n v="0"/>
    <b v="0"/>
    <n v="0"/>
    <n v="0"/>
    <n v="1"/>
    <n v="0"/>
    <n v="1"/>
    <n v="0"/>
  </r>
  <r>
    <s v="0016e00002ZwhsiAAB"/>
    <x v="10"/>
    <n v="2021"/>
    <s v="0055A000009GxI2QAK"/>
    <x v="23"/>
    <x v="6"/>
    <s v="0065A00001bAPZKQA4"/>
    <x v="0"/>
    <s v="0055A000009GxI2QAK"/>
    <x v="0"/>
    <n v="48750"/>
    <n v="0"/>
    <b v="0"/>
    <n v="0"/>
    <n v="0"/>
    <n v="1"/>
    <n v="0"/>
    <n v="1"/>
    <n v="0"/>
  </r>
  <r>
    <s v="0016e00002ZizAqAAJ"/>
    <x v="39"/>
    <n v="2020"/>
    <s v="0055A000009GxI2QAK"/>
    <x v="23"/>
    <x v="6"/>
    <s v="0065A00001Z6lfDQAR"/>
    <x v="0"/>
    <s v="0055A000009GxI2QAK"/>
    <x v="0"/>
    <n v="59776.36"/>
    <n v="0"/>
    <b v="0"/>
    <n v="0"/>
    <n v="0"/>
    <n v="1"/>
    <n v="0"/>
    <n v="1"/>
    <n v="0"/>
  </r>
  <r>
    <s v="0016e00002Zwh9BAAR"/>
    <x v="10"/>
    <n v="2021"/>
    <s v="0055A000009GxI2QAK"/>
    <x v="23"/>
    <x v="3"/>
    <s v="0065A00001cp7cpQAA"/>
    <x v="0"/>
    <s v="0055A000009GxI2QAK"/>
    <x v="0"/>
    <n v="275011.06"/>
    <n v="0"/>
    <b v="0"/>
    <n v="0"/>
    <n v="0"/>
    <n v="1"/>
    <n v="0"/>
    <n v="1"/>
    <n v="0"/>
  </r>
  <r>
    <s v="001i000001LHCUyAAP"/>
    <x v="527"/>
    <n v="2020"/>
    <s v="00531000008F2qlAAC"/>
    <x v="23"/>
    <x v="6"/>
    <s v="0065A00001bo2YrQAI"/>
    <x v="0"/>
    <s v="00531000008F2qlAAC"/>
    <x v="0"/>
    <n v="49048.5"/>
    <n v="0"/>
    <b v="0"/>
    <n v="0"/>
    <n v="0"/>
    <n v="1"/>
    <n v="0"/>
    <n v="1"/>
    <n v="0"/>
  </r>
  <r>
    <s v="0016e00002Zwh9CAAR"/>
    <x v="39"/>
    <n v="2020"/>
    <s v="0055A000009GxI2QAK"/>
    <x v="23"/>
    <x v="6"/>
    <s v="0065A00001bAPWyQAO"/>
    <x v="0"/>
    <s v="0055A000009GxI2QAK"/>
    <x v="0"/>
    <n v="48750"/>
    <n v="0"/>
    <b v="0"/>
    <n v="0"/>
    <n v="0"/>
    <n v="1"/>
    <n v="0"/>
    <n v="1"/>
    <n v="0"/>
  </r>
  <r>
    <s v="001i000001MZMQ8AAP"/>
    <x v="206"/>
    <n v="2021"/>
    <s v="00531000007MUoEAAW"/>
    <x v="19"/>
    <x v="16"/>
    <s v="0066e00001e1CfRAAU"/>
    <x v="0"/>
    <s v="00531000007MUoEAAW"/>
    <x v="0"/>
    <n v="199"/>
    <n v="0"/>
    <b v="0"/>
    <n v="0"/>
    <n v="0"/>
    <n v="1"/>
    <n v="0"/>
    <n v="1"/>
    <n v="0"/>
  </r>
  <r>
    <s v="0015A00002ARKTaQAP"/>
    <x v="528"/>
    <n v="2020"/>
    <s v="00531000007MUoEAAW"/>
    <x v="23"/>
    <x v="6"/>
    <s v="0065A000019m7zcQAA"/>
    <x v="0"/>
    <s v="0055A000009GxI2QAK"/>
    <x v="0"/>
    <n v="883508.16"/>
    <n v="0"/>
    <b v="0"/>
    <n v="0"/>
    <n v="0"/>
    <n v="1"/>
    <n v="0"/>
    <n v="1"/>
    <n v="0"/>
  </r>
  <r>
    <s v="0013100001gWWASAA4"/>
    <x v="529"/>
    <n v="2021"/>
    <s v="00531000007MUoEAAW"/>
    <x v="22"/>
    <x v="1"/>
    <s v="0065A00001dBHYjQAO"/>
    <x v="0"/>
    <s v="0055A00000BnRGTQA3"/>
    <x v="0"/>
    <n v="34675830"/>
    <n v="0"/>
    <b v="0"/>
    <n v="0"/>
    <n v="0"/>
    <n v="1"/>
    <n v="0"/>
    <n v="1"/>
    <n v="0"/>
  </r>
  <r>
    <s v="0013100001gbj6NAAQ"/>
    <x v="529"/>
    <n v="2021"/>
    <s v="00531000007MUoEAAW"/>
    <x v="22"/>
    <x v="1"/>
    <s v="0065A00001dBGYkQAO"/>
    <x v="0"/>
    <s v="0055A00000BnRGTQA3"/>
    <x v="0"/>
    <n v="34675830"/>
    <n v="0"/>
    <b v="0"/>
    <n v="0"/>
    <n v="0"/>
    <n v="1"/>
    <n v="0"/>
    <n v="1"/>
    <n v="0"/>
  </r>
  <r>
    <s v="0013100001VXN1KAAX"/>
    <x v="529"/>
    <n v="2021"/>
    <s v="00531000007MUoEAAW"/>
    <x v="22"/>
    <x v="1"/>
    <s v="0065A00001dBHXhQAO"/>
    <x v="0"/>
    <s v="0055A00000BnRGTQA3"/>
    <x v="0"/>
    <n v="34675830"/>
    <n v="0"/>
    <b v="0"/>
    <n v="0"/>
    <n v="0"/>
    <n v="1"/>
    <n v="0"/>
    <n v="1"/>
    <n v="0"/>
  </r>
  <r>
    <s v="0013100001fpz8iAAA"/>
    <x v="529"/>
    <n v="2021"/>
    <s v="00531000007MUoEAAW"/>
    <x v="22"/>
    <x v="1"/>
    <s v="0065A00001dBHYyQAO"/>
    <x v="0"/>
    <s v="0055A00000BnRGTQA3"/>
    <x v="0"/>
    <n v="34675830"/>
    <n v="0"/>
    <b v="0"/>
    <n v="0"/>
    <n v="0"/>
    <n v="1"/>
    <n v="0"/>
    <n v="1"/>
    <n v="0"/>
  </r>
  <r>
    <s v="0013100001fpyoxAAA"/>
    <x v="529"/>
    <n v="2021"/>
    <s v="00531000007MUoEAAW"/>
    <x v="22"/>
    <x v="1"/>
    <s v="0065A00001dBHbOQAW"/>
    <x v="0"/>
    <s v="0055A00000BnRGTQA3"/>
    <x v="0"/>
    <n v="34675830"/>
    <n v="0"/>
    <b v="0"/>
    <n v="0"/>
    <n v="0"/>
    <n v="1"/>
    <n v="0"/>
    <n v="1"/>
    <n v="0"/>
  </r>
  <r>
    <s v="0013100001gbj6NAAQ"/>
    <x v="89"/>
    <n v="2020"/>
    <s v="00531000007MUoEAAW"/>
    <x v="22"/>
    <x v="6"/>
    <s v="0065A00001PteuEQAR"/>
    <x v="0"/>
    <s v="00531000007KgPgAAK"/>
    <x v="0"/>
    <n v="1820000"/>
    <n v="0"/>
    <b v="0"/>
    <n v="0"/>
    <n v="0"/>
    <n v="1"/>
    <n v="0"/>
    <n v="1"/>
    <n v="0"/>
  </r>
  <r>
    <s v="0013100001fpz8iAAA"/>
    <x v="89"/>
    <n v="2020"/>
    <s v="00531000007MUoEAAW"/>
    <x v="22"/>
    <x v="6"/>
    <s v="0065A00001PthIbQAJ"/>
    <x v="0"/>
    <s v="00531000007KgPgAAK"/>
    <x v="0"/>
    <n v="1820000"/>
    <n v="0"/>
    <b v="0"/>
    <n v="0"/>
    <n v="0"/>
    <n v="1"/>
    <n v="0"/>
    <n v="1"/>
    <n v="0"/>
  </r>
  <r>
    <s v="0015A00001xQ27BQAS"/>
    <x v="89"/>
    <n v="2020"/>
    <s v="00531000007MUoEAAW"/>
    <x v="22"/>
    <x v="6"/>
    <s v="0065A00001Ptrr6QAB"/>
    <x v="0"/>
    <s v="00531000007KgPgAAK"/>
    <x v="0"/>
    <n v="1820000"/>
    <n v="0"/>
    <b v="0"/>
    <n v="0"/>
    <n v="0"/>
    <n v="1"/>
    <n v="0"/>
    <n v="1"/>
    <n v="0"/>
  </r>
  <r>
    <s v="0015A000026BOdRQAW"/>
    <x v="411"/>
    <n v="2019"/>
    <s v="00531000008F2qlAAC"/>
    <x v="23"/>
    <x v="4"/>
    <s v="0065A00000nKYNkQAO"/>
    <x v="0"/>
    <s v="0055A000009GxI2QAK"/>
    <x v="0"/>
    <n v="742457.6"/>
    <n v="0"/>
    <b v="0"/>
    <n v="0"/>
    <n v="0"/>
    <n v="1"/>
    <n v="0"/>
    <n v="1"/>
    <n v="0"/>
  </r>
  <r>
    <s v="001i000000Jd1ngAAB"/>
    <x v="0"/>
    <n v="2015"/>
    <s v="005i0000000fNkyAAE"/>
    <x v="24"/>
    <x v="1"/>
    <s v="006i000000XbR0JAAV"/>
    <x v="0"/>
    <s v="005i0000000fNkyAAE"/>
    <x v="0"/>
    <n v="533192"/>
    <n v="0"/>
    <b v="0"/>
    <n v="0"/>
    <n v="0"/>
    <n v="1"/>
    <n v="0"/>
    <n v="1"/>
    <n v="0"/>
  </r>
  <r>
    <s v="0016e00002ZwhC1AAJ"/>
    <x v="61"/>
    <n v="2020"/>
    <s v="00531000008F2qlAAC"/>
    <x v="23"/>
    <x v="3"/>
    <s v="0065A00000i3tFHQAY"/>
    <x v="0"/>
    <s v="0055A000009GxI2QAK"/>
    <x v="0"/>
    <n v="990000"/>
    <n v="0"/>
    <b v="0"/>
    <n v="0"/>
    <n v="0"/>
    <n v="1"/>
    <n v="0"/>
    <n v="1"/>
    <n v="0"/>
  </r>
  <r>
    <s v="0013100001VXN1KAAX"/>
    <x v="509"/>
    <n v="2020"/>
    <s v="00531000007MUoEAAW"/>
    <x v="20"/>
    <x v="6"/>
    <s v="0065A00001awxJ9QAI"/>
    <x v="0"/>
    <s v="00531000007KgPgAAK"/>
    <x v="0"/>
    <n v="8147200"/>
    <n v="0"/>
    <b v="0"/>
    <n v="0"/>
    <n v="0"/>
    <n v="1"/>
    <n v="0"/>
    <n v="1"/>
    <n v="0"/>
  </r>
  <r>
    <s v="0015A00001xQ27BQAS"/>
    <x v="497"/>
    <n v="2020"/>
    <s v="00531000007MUoEAAW"/>
    <x v="20"/>
    <x v="6"/>
    <s v="0065A00001awzFOQAY"/>
    <x v="0"/>
    <s v="00531000007KgPgAAK"/>
    <x v="0"/>
    <n v="8147200"/>
    <n v="0"/>
    <b v="0"/>
    <n v="0"/>
    <n v="0"/>
    <n v="1"/>
    <n v="0"/>
    <n v="1"/>
    <n v="0"/>
  </r>
  <r>
    <s v="0013100001fpz8iAAA"/>
    <x v="497"/>
    <n v="2020"/>
    <s v="00531000007MUoEAAW"/>
    <x v="20"/>
    <x v="6"/>
    <s v="0065A00001awzFxQAI"/>
    <x v="0"/>
    <s v="00531000007KgPgAAK"/>
    <x v="0"/>
    <n v="8147200"/>
    <n v="0"/>
    <b v="0"/>
    <n v="0"/>
    <n v="0"/>
    <n v="1"/>
    <n v="0"/>
    <n v="1"/>
    <n v="0"/>
  </r>
  <r>
    <s v="0013100001gbj6NAAQ"/>
    <x v="509"/>
    <n v="2020"/>
    <s v="00531000007MUoEAAW"/>
    <x v="20"/>
    <x v="6"/>
    <s v="0065A00001awzGMQAY"/>
    <x v="0"/>
    <s v="00531000007KgPgAAK"/>
    <x v="0"/>
    <n v="8147200"/>
    <n v="0"/>
    <b v="0"/>
    <n v="0"/>
    <n v="0"/>
    <n v="1"/>
    <n v="0"/>
    <n v="1"/>
    <n v="0"/>
  </r>
  <r>
    <s v="0013100001fpyoxAAA"/>
    <x v="509"/>
    <n v="2020"/>
    <s v="00531000007MUoEAAW"/>
    <x v="20"/>
    <x v="6"/>
    <s v="0065A00001ax1pmQAA"/>
    <x v="0"/>
    <s v="00531000007KgPgAAK"/>
    <x v="0"/>
    <n v="8147200"/>
    <n v="0"/>
    <b v="0"/>
    <n v="0"/>
    <n v="0"/>
    <n v="1"/>
    <n v="0"/>
    <n v="1"/>
    <n v="0"/>
  </r>
  <r>
    <s v="0015A00001xQ27BQAS"/>
    <x v="530"/>
    <n v="2020"/>
    <s v="00531000007MUoEAAW"/>
    <x v="20"/>
    <x v="6"/>
    <s v="0065A00001bBWjHQAW"/>
    <x v="0"/>
    <s v="0055A00000BnRGTQA3"/>
    <x v="0"/>
    <n v="2730460"/>
    <n v="0"/>
    <b v="0"/>
    <n v="0"/>
    <n v="0"/>
    <n v="1"/>
    <n v="0"/>
    <n v="1"/>
    <n v="0"/>
  </r>
  <r>
    <s v="0013100001VXN1KAAX"/>
    <x v="530"/>
    <n v="2020"/>
    <s v="00531000007MUoEAAW"/>
    <x v="20"/>
    <x v="6"/>
    <s v="0065A00001bBWjvQAG"/>
    <x v="0"/>
    <s v="0055A00000BnRGTQA3"/>
    <x v="0"/>
    <n v="2730460"/>
    <n v="0"/>
    <b v="0"/>
    <n v="0"/>
    <n v="0"/>
    <n v="1"/>
    <n v="0"/>
    <n v="1"/>
    <n v="0"/>
  </r>
  <r>
    <s v="0013100001gbj6NAAQ"/>
    <x v="530"/>
    <n v="2020"/>
    <s v="00531000007MUoEAAW"/>
    <x v="20"/>
    <x v="6"/>
    <s v="0065A00001bBWkGQAW"/>
    <x v="0"/>
    <s v="0055A00000BnRGTQA3"/>
    <x v="0"/>
    <n v="2730460"/>
    <n v="0"/>
    <b v="0"/>
    <n v="0"/>
    <n v="0"/>
    <n v="1"/>
    <n v="0"/>
    <n v="1"/>
    <n v="0"/>
  </r>
  <r>
    <s v="0013100001fpyoxAAA"/>
    <x v="530"/>
    <n v="2020"/>
    <s v="00531000007MUoEAAW"/>
    <x v="20"/>
    <x v="6"/>
    <s v="0065A00001bBWkfQAG"/>
    <x v="0"/>
    <s v="0055A00000BnRGTQA3"/>
    <x v="0"/>
    <n v="2730460"/>
    <n v="0"/>
    <b v="0"/>
    <n v="0"/>
    <n v="0"/>
    <n v="1"/>
    <n v="0"/>
    <n v="1"/>
    <n v="0"/>
  </r>
  <r>
    <s v="0013100001fpz8iAAA"/>
    <x v="530"/>
    <n v="2020"/>
    <s v="00531000007MUoEAAW"/>
    <x v="20"/>
    <x v="6"/>
    <s v="0065A00001bBYOAQA4"/>
    <x v="0"/>
    <s v="0055A00000BnRGTQA3"/>
    <x v="0"/>
    <n v="2730460"/>
    <n v="0"/>
    <b v="0"/>
    <n v="0"/>
    <n v="0"/>
    <n v="1"/>
    <n v="0"/>
    <n v="1"/>
    <n v="0"/>
  </r>
  <r>
    <s v="0016e00002Zwhv8AAB"/>
    <x v="75"/>
    <n v="2017"/>
    <s v="00531000007KgPgAAK"/>
    <x v="23"/>
    <x v="1"/>
    <s v="0065A00000iSP9bQAG"/>
    <x v="0"/>
    <s v="0055A000009GxI2QAK"/>
    <x v="0"/>
    <n v="1229766"/>
    <n v="0"/>
    <b v="0"/>
    <n v="0"/>
    <n v="0"/>
    <n v="1"/>
    <n v="0"/>
    <n v="1"/>
    <n v="0"/>
  </r>
  <r>
    <s v="001i000001MZ8IpAAL"/>
    <x v="9"/>
    <n v="2018"/>
    <s v="005i0000000fNkyAAE"/>
    <x v="22"/>
    <x v="6"/>
    <s v="0065A0000106vdDQAQ"/>
    <x v="0"/>
    <s v="005i0000000fNkyAAE"/>
    <x v="0"/>
    <n v="3048000"/>
    <n v="0"/>
    <b v="0"/>
    <n v="0"/>
    <n v="0"/>
    <n v="1"/>
    <n v="0"/>
    <n v="1"/>
    <n v="0"/>
  </r>
  <r>
    <s v="0015A00001xQ27BQAS"/>
    <x v="516"/>
    <n v="2019"/>
    <s v="00531000007MUoEAAW"/>
    <x v="22"/>
    <x v="6"/>
    <s v="0065A000011rSgYQAU"/>
    <x v="0"/>
    <s v="00531000007Es7rAAC"/>
    <x v="0"/>
    <n v="6500000"/>
    <n v="0"/>
    <b v="0"/>
    <n v="0"/>
    <n v="0"/>
    <n v="1"/>
    <n v="0"/>
    <n v="1"/>
    <n v="0"/>
  </r>
  <r>
    <s v="0013100001fpyoxAAA"/>
    <x v="516"/>
    <n v="2019"/>
    <s v="00531000007MUoEAAW"/>
    <x v="22"/>
    <x v="6"/>
    <s v="0065A00001PtmI8QAJ"/>
    <x v="0"/>
    <s v="00531000007KgPgAAK"/>
    <x v="0"/>
    <n v="1820000"/>
    <n v="0"/>
    <b v="0"/>
    <n v="0"/>
    <n v="0"/>
    <n v="1"/>
    <n v="0"/>
    <n v="1"/>
    <n v="0"/>
  </r>
  <r>
    <s v="0015A00002DQu7aQAD"/>
    <x v="31"/>
    <n v="2019"/>
    <s v="00531000007MUoEAAW"/>
    <x v="22"/>
    <x v="6"/>
    <s v="0065A00001XGA3YQAX"/>
    <x v="0"/>
    <s v="00531000007Es7rAAC"/>
    <x v="0"/>
    <n v="2257862.4"/>
    <n v="0"/>
    <b v="0"/>
    <n v="0"/>
    <n v="0"/>
    <n v="1"/>
    <n v="0"/>
    <n v="1"/>
    <n v="0"/>
  </r>
  <r>
    <s v="0013100001mIDLTAA4"/>
    <x v="9"/>
    <n v="2018"/>
    <s v="00531000008F2qlAAC"/>
    <x v="23"/>
    <x v="6"/>
    <s v="0065A00000nKJO7QAO"/>
    <x v="0"/>
    <s v="00531000008F2qlAAC"/>
    <x v="0"/>
    <n v="2732652.8"/>
    <n v="0"/>
    <b v="0"/>
    <n v="0"/>
    <n v="0"/>
    <n v="1"/>
    <n v="0"/>
    <n v="1"/>
    <n v="0"/>
  </r>
  <r>
    <s v="001i000001LHDIlAAP"/>
    <x v="9"/>
    <n v="2018"/>
    <s v="00531000008F2qlAAC"/>
    <x v="23"/>
    <x v="6"/>
    <s v="0065A00000nKslJQAS"/>
    <x v="0"/>
    <s v="00531000008F2qlAAC"/>
    <x v="0"/>
    <n v="657828.25"/>
    <n v="0"/>
    <b v="0"/>
    <n v="0"/>
    <n v="0"/>
    <n v="1"/>
    <n v="0"/>
    <n v="1"/>
    <n v="0"/>
  </r>
  <r>
    <s v="0013100001VXN1KAAX"/>
    <x v="516"/>
    <n v="2019"/>
    <s v="00531000007MUoEAAW"/>
    <x v="22"/>
    <x v="6"/>
    <s v="0065A000011rJQcQAM"/>
    <x v="0"/>
    <s v="00531000007Es7rAAC"/>
    <x v="0"/>
    <n v="6500000"/>
    <n v="0"/>
    <b v="0"/>
    <n v="0"/>
    <n v="0"/>
    <n v="1"/>
    <n v="0"/>
    <n v="1"/>
    <n v="0"/>
  </r>
  <r>
    <s v="0013100001fpz8iAAA"/>
    <x v="516"/>
    <n v="2019"/>
    <s v="00531000007MUoEAAW"/>
    <x v="22"/>
    <x v="6"/>
    <s v="0065A000011rJSYQA2"/>
    <x v="0"/>
    <s v="00531000007Es7rAAC"/>
    <x v="0"/>
    <n v="6500000"/>
    <n v="0"/>
    <b v="0"/>
    <n v="0"/>
    <n v="0"/>
    <n v="1"/>
    <n v="0"/>
    <n v="1"/>
    <n v="0"/>
  </r>
  <r>
    <s v="0013100001fpyoxAAA"/>
    <x v="516"/>
    <n v="2019"/>
    <s v="00531000007MUoEAAW"/>
    <x v="22"/>
    <x v="6"/>
    <s v="0065A000011rJc9QAE"/>
    <x v="0"/>
    <s v="00531000007Es7rAAC"/>
    <x v="0"/>
    <n v="6500000"/>
    <n v="0"/>
    <b v="0"/>
    <n v="0"/>
    <n v="0"/>
    <n v="1"/>
    <n v="0"/>
    <n v="1"/>
    <n v="0"/>
  </r>
  <r>
    <s v="0013100001gbj6NAAQ"/>
    <x v="516"/>
    <n v="2019"/>
    <s v="00531000007MUoEAAW"/>
    <x v="22"/>
    <x v="6"/>
    <s v="0065A000011rJejQAE"/>
    <x v="0"/>
    <s v="00531000007Es7rAAC"/>
    <x v="0"/>
    <n v="6500000"/>
    <n v="0"/>
    <b v="0"/>
    <n v="0"/>
    <n v="0"/>
    <n v="1"/>
    <n v="0"/>
    <n v="1"/>
    <n v="0"/>
  </r>
  <r>
    <s v="0013100001fpz8iAAA"/>
    <x v="516"/>
    <n v="2019"/>
    <s v="00531000007MUoEAAW"/>
    <x v="22"/>
    <x v="6"/>
    <s v="0065A000015soE9QAI"/>
    <x v="0"/>
    <s v="00531000007MUoEAAW"/>
    <x v="0"/>
    <n v="9100000"/>
    <n v="0"/>
    <b v="0"/>
    <n v="0"/>
    <n v="0"/>
    <n v="1"/>
    <n v="0"/>
    <n v="1"/>
    <n v="0"/>
  </r>
  <r>
    <s v="0015A00001xQ27BQAS"/>
    <x v="516"/>
    <n v="2019"/>
    <s v="00531000007MUoEAAW"/>
    <x v="22"/>
    <x v="6"/>
    <s v="0065A000015souWQAQ"/>
    <x v="0"/>
    <s v="00531000007MUoEAAW"/>
    <x v="0"/>
    <n v="9100000"/>
    <n v="0"/>
    <b v="0"/>
    <n v="0"/>
    <n v="0"/>
    <n v="1"/>
    <n v="0"/>
    <n v="1"/>
    <n v="0"/>
  </r>
  <r>
    <s v="0013100001gbj6NAAQ"/>
    <x v="516"/>
    <n v="2019"/>
    <s v="00531000007MUoEAAW"/>
    <x v="22"/>
    <x v="6"/>
    <s v="0065A000015sp3xQAA"/>
    <x v="0"/>
    <s v="00531000007MUoEAAW"/>
    <x v="0"/>
    <n v="9100000"/>
    <n v="0"/>
    <b v="0"/>
    <n v="0"/>
    <n v="0"/>
    <n v="1"/>
    <n v="0"/>
    <n v="1"/>
    <n v="0"/>
  </r>
  <r>
    <s v="0013100001VXN1KAAX"/>
    <x v="516"/>
    <n v="2019"/>
    <s v="00531000007MUoEAAW"/>
    <x v="22"/>
    <x v="6"/>
    <s v="0065A000015spPuQAI"/>
    <x v="0"/>
    <s v="00531000007MUoEAAW"/>
    <x v="0"/>
    <n v="9100000"/>
    <n v="0"/>
    <b v="0"/>
    <n v="0"/>
    <n v="0"/>
    <n v="1"/>
    <n v="0"/>
    <n v="1"/>
    <n v="0"/>
  </r>
  <r>
    <s v="0013100001fpyoxAAA"/>
    <x v="516"/>
    <n v="2019"/>
    <s v="00531000007MUoEAAW"/>
    <x v="22"/>
    <x v="6"/>
    <s v="0065A000015ss4UQAQ"/>
    <x v="0"/>
    <s v="00531000007KgPgAAK"/>
    <x v="0"/>
    <n v="9100000"/>
    <n v="0"/>
    <b v="0"/>
    <n v="0"/>
    <n v="0"/>
    <n v="1"/>
    <n v="0"/>
    <n v="1"/>
    <n v="0"/>
  </r>
  <r>
    <s v="0015A00001xQ27BQAS"/>
    <x v="516"/>
    <n v="2019"/>
    <s v="00531000007MUoEAAW"/>
    <x v="22"/>
    <x v="6"/>
    <s v="0065A00001KPp6hQAD"/>
    <x v="0"/>
    <s v="00531000007KgPgAAK"/>
    <x v="0"/>
    <n v="1820000"/>
    <n v="0"/>
    <b v="0"/>
    <n v="0"/>
    <n v="0"/>
    <n v="1"/>
    <n v="0"/>
    <n v="1"/>
    <n v="0"/>
  </r>
  <r>
    <s v="0013100001VXN1KAAX"/>
    <x v="516"/>
    <n v="2019"/>
    <s v="00531000007MUoEAAW"/>
    <x v="22"/>
    <x v="6"/>
    <s v="0065A00001KPqTmQAL"/>
    <x v="0"/>
    <s v="00531000007KgPgAAK"/>
    <x v="0"/>
    <n v="1820000"/>
    <n v="0"/>
    <b v="0"/>
    <n v="0"/>
    <n v="0"/>
    <n v="1"/>
    <n v="0"/>
    <n v="1"/>
    <n v="0"/>
  </r>
  <r>
    <s v="0013100001VXN1KAAX"/>
    <x v="516"/>
    <n v="2019"/>
    <s v="00531000007MUoEAAW"/>
    <x v="22"/>
    <x v="6"/>
    <s v="0065A00001PthROQAZ"/>
    <x v="0"/>
    <s v="00531000007KgPgAAK"/>
    <x v="0"/>
    <n v="1820000"/>
    <n v="0"/>
    <b v="0"/>
    <n v="0"/>
    <n v="0"/>
    <n v="1"/>
    <n v="0"/>
    <n v="1"/>
    <n v="0"/>
  </r>
  <r>
    <s v="0013100001fpz8iAAA"/>
    <x v="531"/>
    <n v="2019"/>
    <s v="00531000007MUoEAAW"/>
    <x v="20"/>
    <x v="6"/>
    <s v="0065A00001XGWPwQAP"/>
    <x v="0"/>
    <s v="00531000007KgPgAAK"/>
    <x v="0"/>
    <n v="4019400"/>
    <n v="0"/>
    <b v="0"/>
    <n v="0"/>
    <n v="0"/>
    <n v="1"/>
    <n v="0"/>
    <n v="1"/>
    <n v="0"/>
  </r>
  <r>
    <s v="001i000001MZ8IpAAL"/>
    <x v="531"/>
    <n v="2019"/>
    <s v="00531000007MUoEAAW"/>
    <x v="20"/>
    <x v="6"/>
    <s v="0065A00001XGcEeQAL"/>
    <x v="0"/>
    <s v="00531000007Es7rAAC"/>
    <x v="0"/>
    <n v="3617460"/>
    <n v="0"/>
    <b v="0"/>
    <n v="0"/>
    <n v="0"/>
    <n v="1"/>
    <n v="0"/>
    <n v="1"/>
    <n v="0"/>
  </r>
  <r>
    <s v="0015A000022S2fRQAS"/>
    <x v="531"/>
    <n v="2019"/>
    <s v="00531000007MUoEAAW"/>
    <x v="20"/>
    <x v="6"/>
    <s v="0065A00001XGfKUQA1"/>
    <x v="0"/>
    <s v="00531000007KgPgAAK"/>
    <x v="0"/>
    <n v="4019400"/>
    <n v="0"/>
    <b v="0"/>
    <n v="0"/>
    <n v="0"/>
    <n v="1"/>
    <n v="0"/>
    <n v="1"/>
    <n v="0"/>
  </r>
  <r>
    <s v="0015A00002EkII2QAN"/>
    <x v="531"/>
    <n v="2019"/>
    <s v="00531000007MUoEAAW"/>
    <x v="20"/>
    <x v="6"/>
    <s v="0065A00001XGhcRQAT"/>
    <x v="0"/>
    <s v="00531000007KgPgAAK"/>
    <x v="0"/>
    <n v="4019400"/>
    <n v="0"/>
    <b v="0"/>
    <n v="0"/>
    <n v="0"/>
    <n v="1"/>
    <n v="0"/>
    <n v="1"/>
    <n v="0"/>
  </r>
  <r>
    <s v="0013100001fpz8iAAA"/>
    <x v="292"/>
    <n v="2020"/>
    <s v="00531000007MUoEAAW"/>
    <x v="22"/>
    <x v="6"/>
    <s v="0065A00001KPouHQAT"/>
    <x v="0"/>
    <s v="00531000007KgPgAAK"/>
    <x v="0"/>
    <n v="1820000"/>
    <n v="0"/>
    <b v="0"/>
    <n v="0"/>
    <n v="0"/>
    <n v="1"/>
    <n v="0"/>
    <n v="1"/>
    <n v="0"/>
  </r>
  <r>
    <s v="0013100001mIDLTAA4"/>
    <x v="9"/>
    <n v="2018"/>
    <s v="00531000008F2qlAAC"/>
    <x v="22"/>
    <x v="6"/>
    <s v="0065A00000k2peKQAQ"/>
    <x v="0"/>
    <s v="00531000008F2qlAAC"/>
    <x v="0"/>
    <n v="6263556.75"/>
    <n v="0"/>
    <b v="0"/>
    <n v="0"/>
    <n v="0"/>
    <n v="1"/>
    <n v="0"/>
    <n v="1"/>
    <n v="0"/>
  </r>
  <r>
    <s v="0013100001fpyoxAAA"/>
    <x v="516"/>
    <n v="2019"/>
    <s v="00531000007MUoEAAW"/>
    <x v="22"/>
    <x v="6"/>
    <s v="0065A00001KQ4vJQAT"/>
    <x v="0"/>
    <s v="00531000007Es7rAAC"/>
    <x v="0"/>
    <n v="1820000"/>
    <n v="0"/>
    <b v="0"/>
    <n v="0"/>
    <n v="0"/>
    <n v="1"/>
    <n v="0"/>
    <n v="1"/>
    <n v="0"/>
  </r>
  <r>
    <s v="0015A00001tbbJ8QAI"/>
    <x v="75"/>
    <n v="2017"/>
    <s v="00531000007KgPgAAK"/>
    <x v="23"/>
    <x v="3"/>
    <s v="0065A00000i54EdQAI"/>
    <x v="0"/>
    <s v="00531000007KgPgAAK"/>
    <x v="0"/>
    <n v="1911995"/>
    <n v="0"/>
    <b v="0"/>
    <n v="0"/>
    <n v="0"/>
    <n v="1"/>
    <n v="0"/>
    <n v="1"/>
    <n v="0"/>
  </r>
  <r>
    <s v="0016e00002ZwiFrAAJ"/>
    <x v="39"/>
    <n v="2020"/>
    <s v="00531000007MUoEAAW"/>
    <x v="23"/>
    <x v="6"/>
    <s v="0065A00001Xe7DBQAZ"/>
    <x v="0"/>
    <s v="0055A000009GxI2QAK"/>
    <x v="0"/>
    <n v="4770096.75"/>
    <n v="0"/>
    <b v="0"/>
    <n v="0"/>
    <n v="0"/>
    <n v="1"/>
    <n v="0"/>
    <n v="1"/>
    <n v="0"/>
  </r>
  <r>
    <s v="0016e00002ZwiFrAAJ"/>
    <x v="39"/>
    <n v="2020"/>
    <s v="00531000008F2qlAAC"/>
    <x v="23"/>
    <x v="6"/>
    <s v="0065A00001XoVclQAF"/>
    <x v="0"/>
    <s v="0055A000009GxI2QAK"/>
    <x v="0"/>
    <n v="668936.25"/>
    <n v="0"/>
    <b v="0"/>
    <n v="0"/>
    <n v="0"/>
    <n v="1"/>
    <n v="0"/>
    <n v="1"/>
    <n v="0"/>
  </r>
  <r>
    <s v="0016e00002Zw8pgAAB"/>
    <x v="31"/>
    <n v="2019"/>
    <s v="00531000007MUoEAAW"/>
    <x v="23"/>
    <x v="6"/>
    <s v="0065A00001WxE6eQAF"/>
    <x v="0"/>
    <s v="0055A000009GxI2QAK"/>
    <x v="0"/>
    <n v="2033187.5"/>
    <n v="0"/>
    <b v="0"/>
    <n v="0"/>
    <n v="0"/>
    <n v="1"/>
    <n v="0"/>
    <n v="1"/>
    <n v="0"/>
  </r>
  <r>
    <s v="0016e00002ZwhkLAAR"/>
    <x v="39"/>
    <n v="2020"/>
    <s v="0055A000009GxI2QAK"/>
    <x v="23"/>
    <x v="6"/>
    <s v="0065A00001aLTe1QAG"/>
    <x v="0"/>
    <s v="0055A000009GxI2QAK"/>
    <x v="0"/>
    <n v="828750"/>
    <n v="0"/>
    <b v="0"/>
    <n v="0"/>
    <n v="0"/>
    <n v="1"/>
    <n v="0"/>
    <n v="1"/>
    <n v="0"/>
  </r>
  <r>
    <s v="0015A00001xQ27BQAS"/>
    <x v="287"/>
    <n v="2020"/>
    <s v="00531000007MUoEAAW"/>
    <x v="22"/>
    <x v="6"/>
    <s v="0065A00001ZYuv7QAD"/>
    <x v="0"/>
    <s v="00531000007Es7rAAC"/>
    <x v="0"/>
    <n v="16705000"/>
    <n v="0"/>
    <b v="0"/>
    <n v="0"/>
    <n v="0"/>
    <n v="1"/>
    <n v="0"/>
    <n v="1"/>
    <n v="0"/>
  </r>
  <r>
    <s v="0013100001gbj6NAAQ"/>
    <x v="287"/>
    <n v="2020"/>
    <s v="00531000007MUoEAAW"/>
    <x v="22"/>
    <x v="6"/>
    <s v="0065A00001ZYwBUQA1"/>
    <x v="0"/>
    <s v="00531000007Es7rAAC"/>
    <x v="0"/>
    <n v="16705000"/>
    <n v="0"/>
    <b v="0"/>
    <n v="0"/>
    <n v="0"/>
    <n v="1"/>
    <n v="0"/>
    <n v="1"/>
    <n v="0"/>
  </r>
  <r>
    <s v="0013100001VXN1KAAX"/>
    <x v="287"/>
    <n v="2020"/>
    <s v="00531000007MUoEAAW"/>
    <x v="22"/>
    <x v="6"/>
    <s v="0065A00001ZYwIdQAL"/>
    <x v="0"/>
    <s v="00531000007Es7rAAC"/>
    <x v="0"/>
    <n v="16705000"/>
    <n v="0"/>
    <b v="0"/>
    <n v="0"/>
    <n v="0"/>
    <n v="1"/>
    <n v="0"/>
    <n v="1"/>
    <n v="0"/>
  </r>
  <r>
    <s v="0013100001fpz8iAAA"/>
    <x v="287"/>
    <n v="2020"/>
    <s v="00531000007MUoEAAW"/>
    <x v="22"/>
    <x v="6"/>
    <s v="0065A00001ZYwK4QAL"/>
    <x v="0"/>
    <s v="00531000007Es7rAAC"/>
    <x v="0"/>
    <n v="16705000"/>
    <n v="0"/>
    <b v="0"/>
    <n v="0"/>
    <n v="0"/>
    <n v="1"/>
    <n v="0"/>
    <n v="1"/>
    <n v="0"/>
  </r>
  <r>
    <s v="0013100001fpyoxAAA"/>
    <x v="287"/>
    <n v="2020"/>
    <s v="00531000007MUoEAAW"/>
    <x v="22"/>
    <x v="6"/>
    <s v="0065A00001ZYwhaQAD"/>
    <x v="0"/>
    <s v="00531000007Es7rAAC"/>
    <x v="0"/>
    <n v="16705000"/>
    <n v="0"/>
    <b v="0"/>
    <n v="0"/>
    <n v="0"/>
    <n v="1"/>
    <n v="0"/>
    <n v="1"/>
    <n v="0"/>
  </r>
  <r>
    <s v="001i000000K38RYAAZ"/>
    <x v="44"/>
    <n v="2020"/>
    <s v="00531000007Es7rAAC"/>
    <x v="20"/>
    <x v="6"/>
    <s v="0065A00001ZuNkRQAV"/>
    <x v="0"/>
    <s v="00531000007Es7rAAC"/>
    <x v="0"/>
    <n v="7280000"/>
    <n v="0"/>
    <b v="0"/>
    <n v="0"/>
    <n v="0"/>
    <n v="1"/>
    <n v="0"/>
    <n v="1"/>
    <n v="0"/>
  </r>
  <r>
    <s v="0016e00002ZvkvEAAR"/>
    <x v="292"/>
    <n v="2020"/>
    <s v="0055A000009GxI2QAK"/>
    <x v="23"/>
    <x v="6"/>
    <s v="0065A00001ZVdo6QAD"/>
    <x v="0"/>
    <s v="0055A000009GxI2QAK"/>
    <x v="0"/>
    <n v="786576.25"/>
    <n v="0"/>
    <b v="0"/>
    <n v="0"/>
    <n v="0"/>
    <n v="1"/>
    <n v="0"/>
    <n v="1"/>
    <n v="0"/>
  </r>
  <r>
    <s v="001i000001MZ8IpAAL"/>
    <x v="39"/>
    <n v="2020"/>
    <s v="00531000007MUoEAAW"/>
    <x v="20"/>
    <x v="6"/>
    <s v="0065A00001ZwqxRQAR"/>
    <x v="0"/>
    <s v="00531000007Es7rAAC"/>
    <x v="0"/>
    <n v="702000"/>
    <n v="0"/>
    <b v="0"/>
    <n v="0"/>
    <n v="0"/>
    <n v="1"/>
    <n v="0"/>
    <n v="1"/>
    <n v="0"/>
  </r>
  <r>
    <s v="0015A00002CRqz6QAD"/>
    <x v="31"/>
    <n v="2019"/>
    <s v="00531000007MUoEAAW"/>
    <x v="23"/>
    <x v="6"/>
    <s v="0065A00001PtdbGQAR"/>
    <x v="1"/>
    <s v="00531000008F2qlAAC"/>
    <x v="0"/>
    <n v="564848.5"/>
    <n v="0"/>
    <b v="0"/>
    <n v="0"/>
    <n v="0"/>
    <n v="1"/>
    <n v="0"/>
    <n v="1"/>
    <n v="0"/>
  </r>
  <r>
    <s v="0013100001puTdTAAU"/>
    <x v="139"/>
    <n v="2021"/>
    <s v="0055A000008iLoOQAU"/>
    <x v="15"/>
    <x v="0"/>
    <s v="0065A00001dC8HMQA0"/>
    <x v="0"/>
    <s v="0055A000008iLoOQAU"/>
    <x v="0"/>
    <n v="8000"/>
    <n v="0"/>
    <b v="0"/>
    <n v="0"/>
    <n v="0"/>
    <n v="1"/>
    <n v="0"/>
    <n v="1"/>
    <n v="0"/>
  </r>
  <r>
    <s v="0015A00002QcRJ6QAN"/>
    <x v="139"/>
    <n v="2021"/>
    <s v="0055A00000BNpn5QAD"/>
    <x v="15"/>
    <x v="6"/>
    <s v="0065A00001cIMCkQAO"/>
    <x v="0"/>
    <s v="0055A00000BNpn5QAD"/>
    <x v="0"/>
    <n v="110400"/>
    <n v="0"/>
    <b v="0"/>
    <n v="0"/>
    <n v="0"/>
    <n v="1"/>
    <n v="0"/>
    <n v="1"/>
    <n v="0"/>
  </r>
  <r>
    <s v="0015A00002GnxKtQAJ"/>
    <x v="391"/>
    <n v="2021"/>
    <s v="0055A00000BNXCfQAP"/>
    <x v="15"/>
    <x v="4"/>
    <s v="0065A00001YO25lQAD"/>
    <x v="0"/>
    <s v="0055A00000BNXCfQAP"/>
    <x v="0"/>
    <n v="144000"/>
    <n v="0"/>
    <b v="0"/>
    <n v="0"/>
    <n v="0"/>
    <n v="1"/>
    <n v="0"/>
    <n v="1"/>
    <n v="0"/>
  </r>
  <r>
    <s v="0015A00002Qc48RQAR"/>
    <x v="139"/>
    <n v="2021"/>
    <s v="0055A00000BNpn5QAD"/>
    <x v="15"/>
    <x v="3"/>
    <s v="0065A00001cI3mNQAS"/>
    <x v="0"/>
    <s v="0055A00000BNpn5QAD"/>
    <x v="0"/>
    <n v="116380"/>
    <n v="0"/>
    <b v="0"/>
    <n v="0"/>
    <n v="0"/>
    <n v="1"/>
    <n v="0"/>
    <n v="1"/>
    <n v="0"/>
  </r>
  <r>
    <s v="0013100001gX5LzAAK"/>
    <x v="340"/>
    <n v="2020"/>
    <s v="0055A000008iLmwQAE"/>
    <x v="15"/>
    <x v="7"/>
    <s v="0065A00001XdHO8QAN"/>
    <x v="0"/>
    <s v="0055A000008iLmwQAE"/>
    <x v="0"/>
    <n v="123000"/>
    <n v="0"/>
    <b v="0"/>
    <n v="0"/>
    <n v="0"/>
    <n v="1"/>
    <n v="0"/>
    <n v="1"/>
    <n v="0"/>
  </r>
  <r>
    <s v="0015A00001xP4A2QAK"/>
    <x v="139"/>
    <n v="2021"/>
    <s v="0055A000008zqzaQAA"/>
    <x v="15"/>
    <x v="0"/>
    <s v="0065A00001cTiLOQA0"/>
    <x v="0"/>
    <s v="0055A000008zqzaQAA"/>
    <x v="0"/>
    <n v="161000"/>
    <n v="0"/>
    <b v="0"/>
    <n v="0"/>
    <n v="0"/>
    <n v="1"/>
    <n v="0"/>
    <n v="1"/>
    <n v="0"/>
  </r>
  <r>
    <s v="0015A00002DR3S0QAL"/>
    <x v="340"/>
    <n v="2020"/>
    <s v="0055A000008zqzaQAA"/>
    <x v="15"/>
    <x v="4"/>
    <s v="0065A00001XGCuGQAX"/>
    <x v="0"/>
    <s v="0055A00000BNXCfQAP"/>
    <x v="0"/>
    <n v="123000"/>
    <n v="0"/>
    <b v="0"/>
    <n v="0"/>
    <n v="0"/>
    <n v="1"/>
    <n v="0"/>
    <n v="1"/>
    <n v="0"/>
  </r>
  <r>
    <s v="0015A00002EkQebQAF"/>
    <x v="391"/>
    <n v="2021"/>
    <s v="0055A000008iLoOQAU"/>
    <x v="15"/>
    <x v="0"/>
    <s v="0065A00001XHKDwQAP"/>
    <x v="0"/>
    <s v="0055A00000BNXCfQAP"/>
    <x v="0"/>
    <n v="144000"/>
    <n v="0"/>
    <b v="0"/>
    <n v="0"/>
    <n v="0"/>
    <n v="1"/>
    <n v="0"/>
    <n v="1"/>
    <n v="0"/>
  </r>
  <r>
    <s v="0015A00002FFSxDQAX"/>
    <x v="139"/>
    <n v="2021"/>
    <s v="0055A000008iLoOQAU"/>
    <x v="15"/>
    <x v="0"/>
    <s v="0065A00001XXibdQAD"/>
    <x v="0"/>
    <s v="0055A00000BNXCfQAP"/>
    <x v="0"/>
    <n v="154850"/>
    <n v="0"/>
    <b v="0"/>
    <n v="0"/>
    <n v="0"/>
    <n v="1"/>
    <n v="0"/>
    <n v="1"/>
    <n v="0"/>
  </r>
  <r>
    <s v="0015A00002KwxDcQAJ"/>
    <x v="139"/>
    <n v="2021"/>
    <s v="0055A00000BNXCfQAP"/>
    <x v="15"/>
    <x v="0"/>
    <s v="0065A00001aJpORQA0"/>
    <x v="0"/>
    <s v="0055A00000BNXCfQAP"/>
    <x v="0"/>
    <n v="152000"/>
    <n v="0"/>
    <b v="0"/>
    <n v="0"/>
    <n v="0"/>
    <n v="1"/>
    <n v="0"/>
    <n v="1"/>
    <n v="0"/>
  </r>
  <r>
    <s v="0015A00002PJPrEQAX"/>
    <x v="139"/>
    <n v="2021"/>
    <s v="0055A00000BNXCfQAP"/>
    <x v="14"/>
    <x v="0"/>
    <s v="0065A00001biQM6QAM"/>
    <x v="0"/>
    <s v="0055A00000BNXCfQAP"/>
    <x v="0"/>
    <n v="162000"/>
    <n v="0"/>
    <b v="0"/>
    <n v="0"/>
    <n v="0"/>
    <n v="1"/>
    <n v="0"/>
    <n v="1"/>
    <n v="0"/>
  </r>
  <r>
    <s v="0015A000029WKYLQA4"/>
    <x v="401"/>
    <n v="2021"/>
    <s v="0055A00000BNpn5QAD"/>
    <x v="15"/>
    <x v="6"/>
    <s v="0065A00001Z8raWQAR"/>
    <x v="0"/>
    <s v="0055A00000BNXCfQAP"/>
    <x v="0"/>
    <n v="144000"/>
    <n v="0"/>
    <b v="0"/>
    <n v="0"/>
    <n v="0"/>
    <n v="1"/>
    <n v="0"/>
    <n v="1"/>
    <n v="0"/>
  </r>
  <r>
    <s v="0015A00002KuRNaQAN"/>
    <x v="139"/>
    <n v="2021"/>
    <s v="0055A000008zqzaQAA"/>
    <x v="14"/>
    <x v="0"/>
    <s v="0065A00001a5upUQAQ"/>
    <x v="0"/>
    <s v="0055A000008zqzaQAA"/>
    <x v="0"/>
    <n v="151800"/>
    <n v="0"/>
    <b v="0"/>
    <n v="0"/>
    <n v="0"/>
    <n v="1"/>
    <n v="0"/>
    <n v="1"/>
    <n v="0"/>
  </r>
  <r>
    <s v="0015A00002DQSwIQAX"/>
    <x v="391"/>
    <n v="2021"/>
    <s v="0055A000008iLmwQAE"/>
    <x v="15"/>
    <x v="4"/>
    <s v="0065A00001XFyKXQA1"/>
    <x v="0"/>
    <s v="0055A00000BNXCfQAP"/>
    <x v="0"/>
    <n v="144000"/>
    <n v="0"/>
    <b v="0"/>
    <n v="0"/>
    <n v="0"/>
    <n v="1"/>
    <n v="0"/>
    <n v="1"/>
    <n v="0"/>
  </r>
  <r>
    <s v="0015A00001ztmmZQAQ"/>
    <x v="391"/>
    <n v="2021"/>
    <s v="0055A00000BNXCfQAP"/>
    <x v="17"/>
    <x v="6"/>
    <s v="0065A00001YkCyhQAF"/>
    <x v="0"/>
    <s v="0055A00000BNXCfQAP"/>
    <x v="0"/>
    <n v="119000"/>
    <n v="0"/>
    <b v="0"/>
    <n v="0"/>
    <n v="0"/>
    <n v="1"/>
    <n v="0"/>
    <n v="1"/>
    <n v="0"/>
  </r>
  <r>
    <s v="0015A00002JONdWQAX"/>
    <x v="391"/>
    <n v="2021"/>
    <s v="0055A00000BNXCfQAP"/>
    <x v="14"/>
    <x v="13"/>
    <s v="0065A00001Zbc7SQAR"/>
    <x v="0"/>
    <s v="0055A00000BNXCfQAP"/>
    <x v="0"/>
    <n v="140000"/>
    <n v="0"/>
    <b v="0"/>
    <n v="0"/>
    <n v="0"/>
    <n v="1"/>
    <n v="0"/>
    <n v="1"/>
    <n v="0"/>
  </r>
  <r>
    <s v="0015A00002EkQsDQAV"/>
    <x v="391"/>
    <n v="2021"/>
    <s v="0055A000008zqzaQAA"/>
    <x v="15"/>
    <x v="0"/>
    <s v="0065A00001a5vTRQAY"/>
    <x v="0"/>
    <s v="0055A000008zqzaQAA"/>
    <x v="0"/>
    <n v="152000"/>
    <n v="0"/>
    <b v="0"/>
    <n v="0"/>
    <n v="0"/>
    <n v="1"/>
    <n v="0"/>
    <n v="1"/>
    <n v="0"/>
  </r>
  <r>
    <s v="0013100001p4QUfAAM"/>
    <x v="139"/>
    <n v="2021"/>
    <s v="0055A000008iLoOQAU"/>
    <x v="15"/>
    <x v="0"/>
    <s v="0065A00001XDlVJQA1"/>
    <x v="0"/>
    <s v="0055A00000BNXCfQAP"/>
    <x v="0"/>
    <n v="152000"/>
    <n v="0"/>
    <b v="0"/>
    <n v="0"/>
    <n v="0"/>
    <n v="1"/>
    <n v="0"/>
    <n v="1"/>
    <n v="0"/>
  </r>
  <r>
    <s v="0013100001fsBp7AAE"/>
    <x v="340"/>
    <n v="2020"/>
    <s v="0055A000008iLoOQAU"/>
    <x v="15"/>
    <x v="0"/>
    <s v="0065A00001ZYmD0QAL"/>
    <x v="0"/>
    <s v="0055A000008zqzaQAA"/>
    <x v="0"/>
    <n v="8950"/>
    <n v="0"/>
    <b v="0"/>
    <n v="0"/>
    <n v="0"/>
    <n v="1"/>
    <n v="0"/>
    <n v="1"/>
    <n v="0"/>
  </r>
  <r>
    <s v="0015A00001tbNJyQAM"/>
    <x v="208"/>
    <n v="2018"/>
    <s v="00531000007KAu8AAG"/>
    <x v="15"/>
    <x v="0"/>
    <s v="0065A00000i4nU9QAI"/>
    <x v="0"/>
    <s v="0055A000008iLoJQAU"/>
    <x v="0"/>
    <n v="72600"/>
    <n v="0"/>
    <b v="0"/>
    <n v="0"/>
    <n v="0"/>
    <n v="1"/>
    <n v="0"/>
    <n v="1"/>
    <n v="0"/>
  </r>
  <r>
    <s v="0015A000022QzShQAK"/>
    <x v="460"/>
    <n v="2019"/>
    <s v="00531000008FRNUAA4"/>
    <x v="15"/>
    <x v="3"/>
    <s v="0065A00000k3bPzQAI"/>
    <x v="0"/>
    <s v="0055A000009sZg0QAE"/>
    <x v="0"/>
    <n v="50650"/>
    <n v="0"/>
    <b v="0"/>
    <n v="0"/>
    <n v="0"/>
    <n v="1"/>
    <n v="0"/>
    <n v="1"/>
    <n v="0"/>
  </r>
  <r>
    <s v="0013100001p4QKfAAM"/>
    <x v="208"/>
    <n v="2018"/>
    <s v="00531000008FRNUAA4"/>
    <x v="17"/>
    <x v="0"/>
    <s v="0065A00000i4W7gQAE"/>
    <x v="0"/>
    <s v="0055A000008iLoJQAU"/>
    <x v="0"/>
    <n v="57394"/>
    <n v="0"/>
    <b v="0"/>
    <n v="0"/>
    <n v="0"/>
    <n v="1"/>
    <n v="0"/>
    <n v="1"/>
    <n v="0"/>
  </r>
  <r>
    <s v="0013100001gZd3uAAC"/>
    <x v="137"/>
    <n v="2018"/>
    <s v="00531000008FRNUAA4"/>
    <x v="15"/>
    <x v="4"/>
    <s v="0065A00000i4dQYQAY"/>
    <x v="0"/>
    <s v="0055A000008iLoJQAU"/>
    <x v="0"/>
    <n v="56177.14"/>
    <n v="0"/>
    <b v="0"/>
    <n v="0"/>
    <n v="0"/>
    <n v="1"/>
    <n v="0"/>
    <n v="1"/>
    <n v="0"/>
  </r>
  <r>
    <s v="0013100001fsGopAAE"/>
    <x v="121"/>
    <n v="2018"/>
    <s v="00531000008FRNUAA4"/>
    <x v="17"/>
    <x v="4"/>
    <s v="0065A00000i4mZSQAY"/>
    <x v="0"/>
    <s v="0055A000008iLoJQAU"/>
    <x v="0"/>
    <n v="57394"/>
    <n v="0"/>
    <b v="0"/>
    <n v="0"/>
    <n v="0"/>
    <n v="1"/>
    <n v="0"/>
    <n v="1"/>
    <n v="0"/>
  </r>
  <r>
    <s v="0015A000022QeGHQA0"/>
    <x v="460"/>
    <n v="2019"/>
    <s v="0055A000008zqzaQAA"/>
    <x v="15"/>
    <x v="0"/>
    <s v="0065A00000k38bnQAA"/>
    <x v="0"/>
    <s v="0055A000008zqzaQAA"/>
    <x v="0"/>
    <n v="58616"/>
    <n v="0"/>
    <b v="0"/>
    <n v="0"/>
    <n v="0"/>
    <n v="1"/>
    <n v="0"/>
    <n v="1"/>
    <n v="0"/>
  </r>
  <r>
    <s v="0015A00001xPBGCQA4"/>
    <x v="36"/>
    <n v="2018"/>
    <s v="00531000008FRNUAA4"/>
    <x v="15"/>
    <x v="0"/>
    <s v="0065A00000iSRqSQAW"/>
    <x v="0"/>
    <s v="0055A000008iLoJQAU"/>
    <x v="0"/>
    <n v="72600"/>
    <n v="0"/>
    <b v="0"/>
    <n v="0"/>
    <n v="0"/>
    <n v="1"/>
    <n v="0"/>
    <n v="1"/>
    <n v="0"/>
  </r>
  <r>
    <s v="0015A00001yXsaxQAC"/>
    <x v="122"/>
    <n v="2020"/>
    <s v="00531000008FRNUAA4"/>
    <x v="15"/>
    <x v="1"/>
    <s v="0065A00000jStVUQA0"/>
    <x v="0"/>
    <s v="0055A000009GjocQAC"/>
    <x v="0"/>
    <n v="72600"/>
    <n v="0"/>
    <b v="0"/>
    <n v="0"/>
    <n v="0"/>
    <n v="1"/>
    <n v="0"/>
    <n v="1"/>
    <n v="0"/>
  </r>
  <r>
    <s v="0013100001jbTo4AAE"/>
    <x v="128"/>
    <n v="2018"/>
    <s v="00531000008FRNUAA4"/>
    <x v="14"/>
    <x v="0"/>
    <s v="0065A00000i327gQAA"/>
    <x v="0"/>
    <s v="0055A000008iLoJQAU"/>
    <x v="0"/>
    <n v="61124"/>
    <n v="0"/>
    <b v="0"/>
    <n v="0"/>
    <n v="0"/>
    <n v="1"/>
    <n v="0"/>
    <n v="1"/>
    <n v="0"/>
  </r>
  <r>
    <s v="0015A00001xOev4QAC"/>
    <x v="119"/>
    <n v="2018"/>
    <s v="00531000008FRNUAA4"/>
    <x v="15"/>
    <x v="4"/>
    <s v="0065A00000iRiXpQAK"/>
    <x v="0"/>
    <s v="0055A000008iLoJQAU"/>
    <x v="0"/>
    <n v="82600"/>
    <n v="0"/>
    <b v="0"/>
    <n v="0"/>
    <n v="0"/>
    <n v="1"/>
    <n v="0"/>
    <n v="1"/>
    <n v="0"/>
  </r>
  <r>
    <s v="0015A00001xOgtoQAC"/>
    <x v="208"/>
    <n v="2018"/>
    <s v="00531000008FRNUAA4"/>
    <x v="25"/>
    <x v="4"/>
    <s v="0065A00000iRlIqQAK"/>
    <x v="0"/>
    <s v="0055A000008iLoJQAU"/>
    <x v="0"/>
    <n v="61450"/>
    <n v="0"/>
    <b v="0"/>
    <n v="0"/>
    <n v="0"/>
    <n v="1"/>
    <n v="0"/>
    <n v="1"/>
    <n v="0"/>
  </r>
  <r>
    <s v="0013100001n64IYAAY"/>
    <x v="340"/>
    <n v="2020"/>
    <s v="0055A000008iLoOQAU"/>
    <x v="14"/>
    <x v="4"/>
    <s v="0065A000011pWYvQAM"/>
    <x v="0"/>
    <s v="0055A000008iLoJQAU"/>
    <x v="0"/>
    <n v="85725"/>
    <n v="0"/>
    <b v="0"/>
    <n v="0"/>
    <n v="0"/>
    <n v="1"/>
    <n v="0"/>
    <n v="1"/>
    <n v="0"/>
  </r>
  <r>
    <s v="0015A000028lef0QAA"/>
    <x v="127"/>
    <n v="2020"/>
    <s v="0055A000008iLoOQAU"/>
    <x v="17"/>
    <x v="0"/>
    <s v="0065A000015sl4GQAQ"/>
    <x v="0"/>
    <s v="0055A000009GjocQAC"/>
    <x v="0"/>
    <n v="49950"/>
    <n v="0"/>
    <b v="0"/>
    <n v="0"/>
    <n v="0"/>
    <n v="1"/>
    <n v="0"/>
    <n v="1"/>
    <n v="0"/>
  </r>
  <r>
    <s v="0015A00002CwwHuQAJ"/>
    <x v="340"/>
    <n v="2020"/>
    <s v="0055A000008zqzaQAA"/>
    <x v="15"/>
    <x v="4"/>
    <s v="0065A00001TjCuPQAV"/>
    <x v="0"/>
    <s v="0055A000009GjocQAC"/>
    <x v="0"/>
    <n v="86395"/>
    <n v="0"/>
    <b v="0"/>
    <n v="0"/>
    <n v="0"/>
    <n v="1"/>
    <n v="0"/>
    <n v="1"/>
    <n v="0"/>
  </r>
  <r>
    <s v="0015A00002DWacVQAT"/>
    <x v="139"/>
    <n v="2021"/>
    <s v="0055A000008zqzaQAA"/>
    <x v="15"/>
    <x v="0"/>
    <s v="0065A00001Ww3ARQAZ"/>
    <x v="0"/>
    <s v="0055A00000BNpn5QAD"/>
    <x v="0"/>
    <n v="90000"/>
    <n v="0"/>
    <b v="0"/>
    <n v="0"/>
    <n v="0"/>
    <n v="1"/>
    <n v="0"/>
    <n v="1"/>
    <n v="0"/>
  </r>
  <r>
    <s v="0013100001jbToDAAU"/>
    <x v="122"/>
    <n v="2020"/>
    <s v="00531000007KAu8AAG"/>
    <x v="15"/>
    <x v="4"/>
    <s v="0065A00000iSJ8xQAG"/>
    <x v="0"/>
    <s v="0055A000009GjocQAC"/>
    <x v="0"/>
    <n v="91445"/>
    <n v="0"/>
    <b v="0"/>
    <n v="0"/>
    <n v="0"/>
    <n v="1"/>
    <n v="0"/>
    <n v="1"/>
    <n v="0"/>
  </r>
  <r>
    <s v="0013100001fqwyfAAA"/>
    <x v="277"/>
    <n v="2021"/>
    <s v="0055A000008iLoOQAU"/>
    <x v="15"/>
    <x v="0"/>
    <s v="0065A00001CIFPsQAP"/>
    <x v="0"/>
    <s v="0055A000008zqzaQAA"/>
    <x v="0"/>
    <n v="85725"/>
    <n v="0"/>
    <b v="0"/>
    <n v="0"/>
    <n v="0"/>
    <n v="1"/>
    <n v="0"/>
    <n v="1"/>
    <n v="0"/>
  </r>
  <r>
    <s v="0015A00002DSEvSQAX"/>
    <x v="139"/>
    <n v="2021"/>
    <s v="0055A000008iLoOQAU"/>
    <x v="14"/>
    <x v="11"/>
    <s v="0065A00001Ww4vKQAR"/>
    <x v="0"/>
    <s v="0055A00000Bb2djQAB"/>
    <x v="0"/>
    <n v="86700"/>
    <n v="0"/>
    <b v="0"/>
    <n v="0"/>
    <n v="0"/>
    <n v="1"/>
    <n v="0"/>
    <n v="1"/>
    <n v="0"/>
  </r>
  <r>
    <s v="0013100001fq38eAAA"/>
    <x v="139"/>
    <n v="2021"/>
    <s v="00531000007KAu8AAG"/>
    <x v="15"/>
    <x v="4"/>
    <s v="0065A00000iSDiGQAW"/>
    <x v="0"/>
    <s v="0055A00000Bb2djQAB"/>
    <x v="0"/>
    <n v="92115"/>
    <n v="0"/>
    <b v="0"/>
    <n v="0"/>
    <n v="0"/>
    <n v="1"/>
    <n v="0"/>
    <n v="1"/>
    <n v="0"/>
  </r>
  <r>
    <s v="0015A000026AazSQAS"/>
    <x v="340"/>
    <n v="2020"/>
    <s v="0055A000008iLmwQAE"/>
    <x v="15"/>
    <x v="4"/>
    <s v="0065A00001XXXh0QAH"/>
    <x v="0"/>
    <s v="0055A00000BNpn5QAD"/>
    <x v="0"/>
    <n v="123000"/>
    <n v="0"/>
    <b v="0"/>
    <n v="0"/>
    <n v="0"/>
    <n v="1"/>
    <n v="0"/>
    <n v="1"/>
    <n v="0"/>
  </r>
  <r>
    <s v="0015A00002DQwKYQA1"/>
    <x v="139"/>
    <n v="2021"/>
    <s v="0055A000008zqzaQAA"/>
    <x v="15"/>
    <x v="4"/>
    <s v="0065A00001XGAo7QAH"/>
    <x v="0"/>
    <s v="0055A00000BNpn5QAD"/>
    <x v="0"/>
    <n v="157320"/>
    <n v="0"/>
    <b v="0"/>
    <n v="0"/>
    <n v="0"/>
    <n v="1"/>
    <n v="0"/>
    <n v="1"/>
    <n v="0"/>
  </r>
  <r>
    <s v="0015A00002VpZ30QAF"/>
    <x v="483"/>
    <n v="2021"/>
    <s v="0055A000008iLoOQAU"/>
    <x v="15"/>
    <x v="0"/>
    <s v="0065A00001dLfJbQAK"/>
    <x v="0"/>
    <s v="0055A000008iLoOQAU"/>
    <x v="0"/>
    <n v="4000"/>
    <n v="0"/>
    <b v="0"/>
    <n v="0"/>
    <n v="0"/>
    <n v="1"/>
    <n v="0"/>
    <n v="1"/>
    <n v="0"/>
  </r>
  <r>
    <s v="0015A00002DR3WmQAL"/>
    <x v="402"/>
    <n v="2021"/>
    <s v="0055A000008iLoOQAU"/>
    <x v="15"/>
    <x v="0"/>
    <s v="0065A00001XGD9LQAX"/>
    <x v="0"/>
    <s v="0055A00000Bd5F0QAJ"/>
    <x v="0"/>
    <n v="140000"/>
    <n v="0"/>
    <b v="0"/>
    <n v="0"/>
    <n v="0"/>
    <n v="1"/>
    <n v="0"/>
    <n v="1"/>
    <n v="0"/>
  </r>
  <r>
    <s v="0015A00002LgpwMQAR"/>
    <x v="409"/>
    <n v="2021"/>
    <s v="0055A000008zqzaQAA"/>
    <x v="15"/>
    <x v="5"/>
    <s v="0065A00001ax7xRQAQ"/>
    <x v="0"/>
    <s v="0055A000008zqzaQAA"/>
    <x v="0"/>
    <n v="144000"/>
    <n v="0"/>
    <b v="0"/>
    <n v="0"/>
    <n v="0"/>
    <n v="1"/>
    <n v="0"/>
    <n v="1"/>
    <n v="0"/>
  </r>
  <r>
    <s v="0015A00002DOrdoQAD"/>
    <x v="486"/>
    <n v="2021"/>
    <s v="0055A000008zqzaQAA"/>
    <x v="15"/>
    <x v="7"/>
    <s v="0065A00001M9qLkQAJ"/>
    <x v="0"/>
    <s v="0055A00000Bd5F0QAJ"/>
    <x v="0"/>
    <n v="174800"/>
    <n v="0"/>
    <b v="0"/>
    <n v="0"/>
    <n v="0"/>
    <n v="1"/>
    <n v="0"/>
    <n v="1"/>
    <n v="0"/>
  </r>
  <r>
    <s v="0015A00002GnxNJQAZ"/>
    <x v="418"/>
    <n v="2021"/>
    <s v="0055A00000BNXCfQAP"/>
    <x v="15"/>
    <x v="0"/>
    <s v="0065A00001bLkCvQAK"/>
    <x v="0"/>
    <s v="0055A00000BNXCfQAP"/>
    <x v="0"/>
    <n v="152000"/>
    <n v="0"/>
    <b v="0"/>
    <n v="0"/>
    <n v="0"/>
    <n v="1"/>
    <n v="0"/>
    <n v="1"/>
    <n v="0"/>
  </r>
  <r>
    <s v="0015A00002TAkAjQAL"/>
    <x v="404"/>
    <n v="2021"/>
    <s v="0055A00000BNXCfQAP"/>
    <x v="15"/>
    <x v="0"/>
    <s v="0065A00001cq2pNQAQ"/>
    <x v="0"/>
    <s v="0055A00000BNXCfQAP"/>
    <x v="0"/>
    <n v="152000"/>
    <n v="0"/>
    <b v="0"/>
    <n v="0"/>
    <n v="0"/>
    <n v="1"/>
    <n v="0"/>
    <n v="1"/>
    <n v="0"/>
  </r>
  <r>
    <s v="0015A00002NN3zyQAD"/>
    <x v="408"/>
    <n v="2021"/>
    <s v="0055A00000BNXCfQAP"/>
    <x v="15"/>
    <x v="0"/>
    <s v="0065A00001bBVehQAG"/>
    <x v="0"/>
    <s v="0055A00000BNXCfQAP"/>
    <x v="0"/>
    <n v="162850"/>
    <n v="0"/>
    <b v="0"/>
    <n v="0"/>
    <n v="0"/>
    <n v="1"/>
    <n v="0"/>
    <n v="1"/>
    <n v="0"/>
  </r>
  <r>
    <s v="0015A00002XRWVTQA5"/>
    <x v="362"/>
    <n v="2021"/>
    <s v="0055A00000BNXCfQAP"/>
    <x v="15"/>
    <x v="3"/>
    <s v="0065A00001dgUOOQA2"/>
    <x v="0"/>
    <s v="0055A00000BNXCfQAP"/>
    <x v="0"/>
    <n v="154850"/>
    <n v="0"/>
    <b v="0"/>
    <n v="0"/>
    <n v="0"/>
    <n v="1"/>
    <n v="0"/>
    <n v="1"/>
    <n v="0"/>
  </r>
  <r>
    <s v="0013100001p59MxAAI"/>
    <x v="404"/>
    <n v="2021"/>
    <s v="0055A00000BNXCfQAP"/>
    <x v="17"/>
    <x v="0"/>
    <s v="0065A00001dgAbmQAE"/>
    <x v="0"/>
    <s v="0055A00000BNXCfQAP"/>
    <x v="0"/>
    <n v="139624"/>
    <n v="0"/>
    <b v="0"/>
    <n v="0"/>
    <n v="0"/>
    <n v="1"/>
    <n v="0"/>
    <n v="1"/>
    <n v="0"/>
  </r>
  <r>
    <s v="0013100001oPSk5AAG"/>
    <x v="532"/>
    <n v="2021"/>
    <s v="0055A000008zqzaQAA"/>
    <x v="15"/>
    <x v="1"/>
    <s v="0065A00001bgFNxQAM"/>
    <x v="0"/>
    <s v="0055A000008zqzaQAA"/>
    <x v="0"/>
    <n v="140000"/>
    <n v="0"/>
    <b v="0"/>
    <n v="0"/>
    <n v="0"/>
    <n v="1"/>
    <n v="0"/>
    <n v="1"/>
    <n v="0"/>
  </r>
  <r>
    <s v="0015A00002PLPcNQAX"/>
    <x v="361"/>
    <n v="2021"/>
    <s v="0055A00000Bnt5hQAB"/>
    <x v="15"/>
    <x v="0"/>
    <s v="0065A00001bp05SQAQ"/>
    <x v="0"/>
    <s v="0055A00000Bnt5hQAB"/>
    <x v="0"/>
    <n v="154850"/>
    <n v="0"/>
    <b v="0"/>
    <n v="0"/>
    <n v="0"/>
    <n v="1"/>
    <n v="0"/>
    <n v="1"/>
    <n v="0"/>
  </r>
  <r>
    <s v="0013100001p5ATcAAM"/>
    <x v="486"/>
    <n v="2021"/>
    <s v="0055A000008zqzaQAA"/>
    <x v="15"/>
    <x v="4"/>
    <s v="0065A00001XVjqyQAD"/>
    <x v="0"/>
    <s v="0055A00000Bd4j9QAB"/>
    <x v="0"/>
    <n v="141450"/>
    <n v="0"/>
    <b v="0"/>
    <n v="0"/>
    <n v="0"/>
    <n v="1"/>
    <n v="0"/>
    <n v="1"/>
    <n v="0"/>
  </r>
  <r>
    <s v="0015A00002AmdKeQAJ"/>
    <x v="404"/>
    <n v="2021"/>
    <s v="0055A000008iLoOQAU"/>
    <x v="15"/>
    <x v="0"/>
    <s v="0065A00001F9PCBQA3"/>
    <x v="0"/>
    <s v="0055A00000Bd5F0QAJ"/>
    <x v="0"/>
    <n v="174800"/>
    <n v="0"/>
    <b v="0"/>
    <n v="0"/>
    <n v="0"/>
    <n v="1"/>
    <n v="0"/>
    <n v="1"/>
    <n v="0"/>
  </r>
  <r>
    <s v="0015A00002RgYodQAF"/>
    <x v="361"/>
    <n v="2021"/>
    <s v="0055A00000Bnt5hQAB"/>
    <x v="15"/>
    <x v="0"/>
    <s v="0065A00001cUwkUQAS"/>
    <x v="0"/>
    <s v="0055A00000Bnt5hQAB"/>
    <x v="0"/>
    <n v="173880"/>
    <n v="0"/>
    <b v="0"/>
    <n v="0"/>
    <n v="0"/>
    <n v="1"/>
    <n v="0"/>
    <n v="1"/>
    <n v="0"/>
  </r>
  <r>
    <s v="0015A00002TDCzBQAX"/>
    <x v="532"/>
    <n v="2021"/>
    <s v="0055A000008zqzaQAA"/>
    <x v="15"/>
    <x v="0"/>
    <s v="0065A00001csClFQAU"/>
    <x v="0"/>
    <s v="0055A00000Bd5F0QAJ"/>
    <x v="0"/>
    <n v="183478"/>
    <n v="0"/>
    <b v="0"/>
    <n v="0"/>
    <n v="0"/>
    <n v="1"/>
    <n v="0"/>
    <n v="1"/>
    <n v="0"/>
  </r>
  <r>
    <s v="0013100001jbBzlAAE"/>
    <x v="418"/>
    <n v="2021"/>
    <s v="0055A000008zqzaQAA"/>
    <x v="15"/>
    <x v="0"/>
    <s v="0065A00001YyaMNQAZ"/>
    <x v="0"/>
    <s v="0055A00000Bnt5hQAB"/>
    <x v="0"/>
    <n v="154850"/>
    <n v="0"/>
    <b v="0"/>
    <n v="0"/>
    <n v="0"/>
    <n v="1"/>
    <n v="0"/>
    <n v="1"/>
    <n v="0"/>
  </r>
  <r>
    <s v="0015A00002FSwncQAD"/>
    <x v="408"/>
    <n v="2021"/>
    <s v="0055A00000BNXCfQAP"/>
    <x v="15"/>
    <x v="0"/>
    <s v="0065A00001cHL7pQAG"/>
    <x v="0"/>
    <s v="0055A00000BNXCfQAP"/>
    <x v="0"/>
    <n v="154850"/>
    <n v="0"/>
    <b v="0"/>
    <n v="0"/>
    <n v="0"/>
    <n v="1"/>
    <n v="0"/>
    <n v="1"/>
    <n v="0"/>
  </r>
  <r>
    <s v="0015A00002Rfyr4QAB"/>
    <x v="532"/>
    <n v="2021"/>
    <s v="0055A000008zqzaQAA"/>
    <x v="15"/>
    <x v="0"/>
    <s v="0065A00001cU4q8QAC"/>
    <x v="0"/>
    <s v="0055A000008zqzaQAA"/>
    <x v="0"/>
    <n v="140000"/>
    <n v="0"/>
    <b v="0"/>
    <n v="0"/>
    <n v="0"/>
    <n v="1"/>
    <n v="0"/>
    <n v="1"/>
    <n v="0"/>
  </r>
  <r>
    <s v="0015A00002G7BYHQA3"/>
    <x v="361"/>
    <n v="2021"/>
    <s v="0055A000008iLoOQAU"/>
    <x v="15"/>
    <x v="0"/>
    <s v="0065A00001XqEbRQAV"/>
    <x v="0"/>
    <s v="0055A00000Bnt5hQAB"/>
    <x v="0"/>
    <n v="123000"/>
    <n v="0"/>
    <b v="0"/>
    <n v="0"/>
    <n v="0"/>
    <n v="1"/>
    <n v="0"/>
    <n v="1"/>
    <n v="0"/>
  </r>
  <r>
    <s v="0015A00002OJrTYQA1"/>
    <x v="403"/>
    <n v="2021"/>
    <s v="0055A000008zqzaQAA"/>
    <x v="15"/>
    <x v="0"/>
    <s v="0065A00001bO3YqQAK"/>
    <x v="0"/>
    <s v="0055A00000Bd5F0QAJ"/>
    <x v="0"/>
    <n v="161000"/>
    <n v="0"/>
    <b v="0"/>
    <n v="0"/>
    <n v="0"/>
    <n v="1"/>
    <n v="0"/>
    <n v="1"/>
    <n v="0"/>
  </r>
  <r>
    <s v="0015A00002PJoiMQAT"/>
    <x v="533"/>
    <n v="2021"/>
    <s v="0055A000008zqzaQAA"/>
    <x v="15"/>
    <x v="0"/>
    <s v="0065A00001bikI9QAI"/>
    <x v="0"/>
    <s v="0055A00000Bd4j9QAB"/>
    <x v="0"/>
    <n v="161000"/>
    <n v="0"/>
    <b v="0"/>
    <n v="0"/>
    <n v="0"/>
    <n v="1"/>
    <n v="0"/>
    <n v="1"/>
    <n v="0"/>
  </r>
  <r>
    <s v="0015A00002KuRNaQAN"/>
    <x v="403"/>
    <n v="2021"/>
    <s v="0055A000008zqzaQAA"/>
    <x v="25"/>
    <x v="0"/>
    <s v="0065A00001cp4QWQAY"/>
    <x v="0"/>
    <s v="0055A00000Bd5F0QAJ"/>
    <x v="0"/>
    <n v="182300"/>
    <n v="0"/>
    <b v="0"/>
    <n v="0"/>
    <n v="0"/>
    <n v="1"/>
    <n v="0"/>
    <n v="1"/>
    <n v="0"/>
  </r>
  <r>
    <s v="0015A00001xOrX9QAK"/>
    <x v="113"/>
    <n v="2020"/>
    <s v="0055A000008iLoOQAU"/>
    <x v="15"/>
    <x v="0"/>
    <s v="0065A00001XDl4fQAD"/>
    <x v="0"/>
    <s v="0055A000008zqzaQAA"/>
    <x v="0"/>
    <n v="104550"/>
    <n v="0"/>
    <b v="0"/>
    <n v="0"/>
    <n v="0"/>
    <n v="1"/>
    <n v="0"/>
    <n v="1"/>
    <n v="0"/>
  </r>
  <r>
    <s v="0015A00002GK1o4QAD"/>
    <x v="176"/>
    <n v="2021"/>
    <s v="0055A00000BNXCfQAP"/>
    <x v="15"/>
    <x v="0"/>
    <s v="0065A00001bO5stQAC"/>
    <x v="0"/>
    <s v="0055A00000BNXCfQAP"/>
    <x v="0"/>
    <n v="162850"/>
    <n v="0"/>
    <b v="0"/>
    <n v="0"/>
    <n v="0"/>
    <n v="1"/>
    <n v="0"/>
    <n v="1"/>
    <n v="0"/>
  </r>
  <r>
    <s v="0015A00002GnbH7QAJ"/>
    <x v="113"/>
    <n v="2020"/>
    <s v="0055A000008iLoOQAU"/>
    <x v="15"/>
    <x v="0"/>
    <s v="0065A00001YNGjOQAX"/>
    <x v="0"/>
    <s v="0055A000008zqzaQAA"/>
    <x v="0"/>
    <n v="148950"/>
    <n v="0"/>
    <b v="0"/>
    <n v="0"/>
    <n v="0"/>
    <n v="1"/>
    <n v="0"/>
    <n v="1"/>
    <n v="0"/>
  </r>
  <r>
    <s v="0013100001frxefAAA"/>
    <x v="176"/>
    <n v="2021"/>
    <s v="0055A000008zqzaQAA"/>
    <x v="15"/>
    <x v="0"/>
    <s v="0065A00001a3KLDQA2"/>
    <x v="0"/>
    <s v="0055A000008zqzaQAA"/>
    <x v="0"/>
    <n v="152000"/>
    <n v="0"/>
    <b v="0"/>
    <n v="0"/>
    <n v="0"/>
    <n v="1"/>
    <n v="0"/>
    <n v="1"/>
    <n v="0"/>
  </r>
  <r>
    <s v="0015A00002CwjvsQAB"/>
    <x v="113"/>
    <n v="2020"/>
    <s v="0055A000008zqzaQAA"/>
    <x v="15"/>
    <x v="4"/>
    <s v="0065A00001TivOjQAJ"/>
    <x v="0"/>
    <s v="0055A00000BNXCfQAP"/>
    <x v="0"/>
    <n v="104550"/>
    <n v="0"/>
    <b v="0"/>
    <n v="0"/>
    <n v="0"/>
    <n v="1"/>
    <n v="0"/>
    <n v="1"/>
    <n v="0"/>
  </r>
  <r>
    <s v="0015A00002JNwyTQAT"/>
    <x v="176"/>
    <n v="2021"/>
    <s v="0055A00000BNpn5QAD"/>
    <x v="15"/>
    <x v="6"/>
    <s v="0065A00001ZZ4HBQA1"/>
    <x v="0"/>
    <s v="0055A00000BNpn5QAD"/>
    <x v="0"/>
    <n v="135240"/>
    <n v="0"/>
    <b v="0"/>
    <n v="0"/>
    <n v="0"/>
    <n v="1"/>
    <n v="0"/>
    <n v="1"/>
    <n v="0"/>
  </r>
  <r>
    <s v="0015A00002NLXA5QAP"/>
    <x v="176"/>
    <n v="2021"/>
    <s v="0055A00000BNpn5QAD"/>
    <x v="15"/>
    <x v="6"/>
    <s v="0065A00001bAKZ9QAO"/>
    <x v="0"/>
    <s v="0055A00000BNpn5QAD"/>
    <x v="0"/>
    <n v="128340"/>
    <n v="0"/>
    <b v="0"/>
    <n v="0"/>
    <n v="0"/>
    <n v="1"/>
    <n v="0"/>
    <n v="1"/>
    <n v="0"/>
  </r>
  <r>
    <s v="0015A00002G9xwjQAB"/>
    <x v="279"/>
    <n v="2020"/>
    <s v="0055A00000BNpn5QAD"/>
    <x v="15"/>
    <x v="4"/>
    <s v="0065A00001XsALoQAN"/>
    <x v="0"/>
    <s v="0055A000008zqzaQAA"/>
    <x v="0"/>
    <n v="123000"/>
    <n v="0"/>
    <b v="0"/>
    <n v="0"/>
    <n v="0"/>
    <n v="1"/>
    <n v="0"/>
    <n v="1"/>
    <n v="0"/>
  </r>
  <r>
    <s v="0015A00002PMjKQQA1"/>
    <x v="534"/>
    <n v="2021"/>
    <s v="0055A000008zqzaQAA"/>
    <x v="15"/>
    <x v="0"/>
    <s v="0065A00001bqpxzQAA"/>
    <x v="0"/>
    <s v="0055A000008zqzaQAA"/>
    <x v="0"/>
    <n v="161000"/>
    <n v="0"/>
    <b v="0"/>
    <n v="0"/>
    <n v="0"/>
    <n v="1"/>
    <n v="0"/>
    <n v="1"/>
    <n v="0"/>
  </r>
  <r>
    <s v="0015A00002HcqqPQAR"/>
    <x v="206"/>
    <n v="2021"/>
    <s v="0055A00000BNXCfQAP"/>
    <x v="15"/>
    <x v="13"/>
    <s v="0065A00001Z1GKuQAN"/>
    <x v="0"/>
    <s v="0055A00000BNXCfQAP"/>
    <x v="0"/>
    <n v="140000"/>
    <n v="0"/>
    <b v="0"/>
    <n v="0"/>
    <n v="0"/>
    <n v="1"/>
    <n v="0"/>
    <n v="1"/>
    <n v="0"/>
  </r>
  <r>
    <s v="0015A00002GJpduQAD"/>
    <x v="176"/>
    <n v="2021"/>
    <s v="0055A000008iLoOQAU"/>
    <x v="15"/>
    <x v="0"/>
    <s v="0065A00001Y1P0IQAV"/>
    <x v="0"/>
    <s v="0055A00000BNpn5QAD"/>
    <x v="0"/>
    <n v="119370"/>
    <n v="0"/>
    <b v="0"/>
    <n v="0"/>
    <n v="0"/>
    <n v="1"/>
    <n v="0"/>
    <n v="1"/>
    <n v="0"/>
  </r>
  <r>
    <s v="0015A00002AQprYQAT"/>
    <x v="113"/>
    <n v="2020"/>
    <s v="0055A000008iLoOQAU"/>
    <x v="15"/>
    <x v="0"/>
    <s v="0065A00001XXt5fQAD"/>
    <x v="0"/>
    <s v="0055A00000BNXCfQAP"/>
    <x v="0"/>
    <n v="123000"/>
    <n v="0"/>
    <b v="0"/>
    <n v="0"/>
    <n v="0"/>
    <n v="1"/>
    <n v="0"/>
    <n v="1"/>
    <n v="0"/>
  </r>
  <r>
    <s v="0015A00002HcMBNQA3"/>
    <x v="176"/>
    <n v="2021"/>
    <s v="0055A00000BNXCfQAP"/>
    <x v="15"/>
    <x v="0"/>
    <s v="0065A00001Z0PkEQAV"/>
    <x v="0"/>
    <s v="0055A00000BNXCfQAP"/>
    <x v="0"/>
    <n v="140000"/>
    <n v="0"/>
    <b v="0"/>
    <n v="0"/>
    <n v="0"/>
    <n v="1"/>
    <n v="0"/>
    <n v="1"/>
    <n v="0"/>
  </r>
  <r>
    <s v="0015A00002CwoeNQAR"/>
    <x v="176"/>
    <n v="2021"/>
    <s v="0055A000008zqzaQAA"/>
    <x v="15"/>
    <x v="6"/>
    <s v="0065A00001Tj32kQAB"/>
    <x v="0"/>
    <s v="0055A000008zqzaQAA"/>
    <x v="0"/>
    <n v="140000"/>
    <n v="0"/>
    <b v="0"/>
    <n v="0"/>
    <n v="0"/>
    <n v="1"/>
    <n v="0"/>
    <n v="1"/>
    <n v="0"/>
  </r>
  <r>
    <s v="0013100001mJobzAAC"/>
    <x v="113"/>
    <n v="2020"/>
    <s v="0055A00000BNpn5QAD"/>
    <x v="15"/>
    <x v="4"/>
    <s v="0065A00001YYM52QAH"/>
    <x v="0"/>
    <s v="0055A00000BNpn5QAD"/>
    <x v="0"/>
    <n v="123000"/>
    <n v="0"/>
    <b v="0"/>
    <n v="0"/>
    <n v="0"/>
    <n v="1"/>
    <n v="0"/>
    <n v="1"/>
    <n v="0"/>
  </r>
  <r>
    <s v="0015A00002FSn0OQAT"/>
    <x v="113"/>
    <n v="2020"/>
    <s v="0055A000008iLoOQAU"/>
    <x v="15"/>
    <x v="0"/>
    <s v="0065A0000112I7hQAE"/>
    <x v="0"/>
    <s v="0055A000008zqzaQAA"/>
    <x v="0"/>
    <n v="140000"/>
    <n v="0"/>
    <b v="0"/>
    <n v="0"/>
    <n v="0"/>
    <n v="1"/>
    <n v="0"/>
    <n v="1"/>
    <n v="0"/>
  </r>
  <r>
    <s v="0013100001k6JgGAAU"/>
    <x v="361"/>
    <n v="2021"/>
    <s v="0055A000008zqzaQAA"/>
    <x v="15"/>
    <x v="6"/>
    <s v="0065A00001Tj2yxQAB"/>
    <x v="0"/>
    <s v="0055A00000Bnt5hQAB"/>
    <x v="0"/>
    <n v="154850"/>
    <n v="0"/>
    <b v="0"/>
    <n v="0"/>
    <n v="0"/>
    <n v="1"/>
    <n v="0"/>
    <n v="1"/>
    <n v="0"/>
  </r>
  <r>
    <s v="0013100001jbToDAAU"/>
    <x v="418"/>
    <n v="2021"/>
    <s v="0055A000008iLoOQAU"/>
    <x v="15"/>
    <x v="10"/>
    <s v="0065A00001ZwtYiQAJ"/>
    <x v="0"/>
    <s v="0055A00000Bnt5hQAB"/>
    <x v="0"/>
    <n v="152000"/>
    <n v="0"/>
    <b v="0"/>
    <n v="0"/>
    <n v="0"/>
    <n v="1"/>
    <n v="0"/>
    <n v="1"/>
    <n v="0"/>
  </r>
  <r>
    <s v="0015A00002JMFAQQA5"/>
    <x v="486"/>
    <n v="2021"/>
    <s v="0055A00000BNXCfQAP"/>
    <x v="15"/>
    <x v="6"/>
    <s v="0065A00001ZVCYZQA5"/>
    <x v="0"/>
    <s v="0055A00000BNXCfQAP"/>
    <x v="0"/>
    <n v="152000"/>
    <n v="0"/>
    <b v="0"/>
    <n v="0"/>
    <n v="0"/>
    <n v="1"/>
    <n v="0"/>
    <n v="1"/>
    <n v="0"/>
  </r>
  <r>
    <s v="0015A00001xP4A2QAK"/>
    <x v="534"/>
    <n v="2021"/>
    <s v="0055A000008iLmwQAE"/>
    <x v="15"/>
    <x v="0"/>
    <s v="0065A00001XGfciQAD"/>
    <x v="0"/>
    <s v="0055A00000Bd5F0QAJ"/>
    <x v="0"/>
    <n v="141450"/>
    <n v="0"/>
    <b v="0"/>
    <n v="0"/>
    <n v="0"/>
    <n v="1"/>
    <n v="0"/>
    <n v="1"/>
    <n v="0"/>
  </r>
  <r>
    <s v="0015A00002GKDDXQA5"/>
    <x v="535"/>
    <n v="2020"/>
    <s v="0055A000008iLoOQAU"/>
    <x v="15"/>
    <x v="0"/>
    <s v="0065A00001Y3qWRQAZ"/>
    <x v="0"/>
    <s v="0055A00000BNXCfQAP"/>
    <x v="0"/>
    <n v="140000"/>
    <n v="0"/>
    <b v="0"/>
    <n v="0"/>
    <n v="0"/>
    <n v="1"/>
    <n v="0"/>
    <n v="1"/>
    <n v="0"/>
  </r>
  <r>
    <s v="0013100001jbqg2AAA"/>
    <x v="176"/>
    <n v="2021"/>
    <s v="0055A000008iLoOQAU"/>
    <x v="15"/>
    <x v="4"/>
    <s v="0065A00001XdFXkQAN"/>
    <x v="0"/>
    <s v="0055A000008zqzaQAA"/>
    <x v="0"/>
    <n v="140000"/>
    <n v="0"/>
    <b v="0"/>
    <n v="0"/>
    <n v="0"/>
    <n v="1"/>
    <n v="0"/>
    <n v="1"/>
    <n v="0"/>
  </r>
  <r>
    <s v="0015A00002NPHxqQAH"/>
    <x v="536"/>
    <n v="2021"/>
    <s v="0055A00000BNpn5QAD"/>
    <x v="15"/>
    <x v="6"/>
    <s v="0065A00001bM0chQAC"/>
    <x v="0"/>
    <s v="0055A00000BNpn5QAD"/>
    <x v="0"/>
    <n v="181700"/>
    <n v="0"/>
    <b v="0"/>
    <n v="0"/>
    <n v="0"/>
    <n v="1"/>
    <n v="0"/>
    <n v="1"/>
    <n v="0"/>
  </r>
  <r>
    <s v="0013100001jbqf4AAA"/>
    <x v="113"/>
    <n v="2020"/>
    <s v="0055A00000BNXCfQAP"/>
    <x v="15"/>
    <x v="0"/>
    <s v="0065A00001ZdFtEQAV"/>
    <x v="0"/>
    <s v="0055A00000BNXCfQAP"/>
    <x v="0"/>
    <n v="144000"/>
    <n v="0"/>
    <b v="0"/>
    <n v="0"/>
    <n v="0"/>
    <n v="1"/>
    <n v="0"/>
    <n v="1"/>
    <n v="0"/>
  </r>
  <r>
    <s v="0015A00002FTqIFQA1"/>
    <x v="176"/>
    <n v="2021"/>
    <s v="0055A00000BNpn5QAD"/>
    <x v="15"/>
    <x v="6"/>
    <s v="0065A00001YHdxKQAT"/>
    <x v="0"/>
    <s v="0055A00000BNXCfQAP"/>
    <x v="0"/>
    <n v="142850"/>
    <n v="0"/>
    <b v="0"/>
    <n v="0"/>
    <n v="0"/>
    <n v="1"/>
    <n v="0"/>
    <n v="1"/>
    <n v="0"/>
  </r>
  <r>
    <s v="0015A00001tasCtQAI"/>
    <x v="116"/>
    <n v="2021"/>
    <s v="0055A000008zqzaQAA"/>
    <x v="15"/>
    <x v="0"/>
    <s v="0065A00001aJ74gQAC"/>
    <x v="0"/>
    <s v="0055A000008zqzaQAA"/>
    <x v="0"/>
    <n v="152000"/>
    <n v="0"/>
    <b v="0"/>
    <n v="0"/>
    <n v="0"/>
    <n v="1"/>
    <n v="0"/>
    <n v="1"/>
    <n v="0"/>
  </r>
  <r>
    <s v="0015A0000269fxOQAQ"/>
    <x v="176"/>
    <n v="2021"/>
    <s v="0055A00000BNXCfQAP"/>
    <x v="15"/>
    <x v="11"/>
    <s v="0065A00001a5tSiQAI"/>
    <x v="0"/>
    <s v="0055A00000BNXCfQAP"/>
    <x v="0"/>
    <n v="150850"/>
    <n v="0"/>
    <b v="0"/>
    <n v="0"/>
    <n v="0"/>
    <n v="1"/>
    <n v="0"/>
    <n v="1"/>
    <n v="0"/>
  </r>
  <r>
    <s v="0013100001fqyo3AAA"/>
    <x v="363"/>
    <n v="2019"/>
    <s v="0055A000008zqzaQAA"/>
    <x v="15"/>
    <x v="0"/>
    <s v="0065A000011qinFQAQ"/>
    <x v="0"/>
    <s v="0055A000009sZg0QAE"/>
    <x v="0"/>
    <n v="71950"/>
    <n v="0"/>
    <b v="0"/>
    <n v="0"/>
    <n v="0"/>
    <n v="1"/>
    <n v="0"/>
    <n v="1"/>
    <n v="0"/>
  </r>
  <r>
    <s v="0015A000020wtkvQAA"/>
    <x v="365"/>
    <n v="2018"/>
    <s v="00531000008FRNUAA4"/>
    <x v="25"/>
    <x v="0"/>
    <s v="0065A00000iV6jrQAC"/>
    <x v="0"/>
    <s v="0055A000008zqzaQAA"/>
    <x v="0"/>
    <n v="75750"/>
    <n v="0"/>
    <b v="0"/>
    <n v="0"/>
    <n v="0"/>
    <n v="1"/>
    <n v="0"/>
    <n v="1"/>
    <n v="0"/>
  </r>
  <r>
    <s v="0013100001jStVZAA0"/>
    <x v="138"/>
    <n v="2018"/>
    <s v="00531000008FRNUAA4"/>
    <x v="15"/>
    <x v="4"/>
    <s v="0065A00000iTCEIQA4"/>
    <x v="0"/>
    <s v="0055A000008iLoJQAU"/>
    <x v="0"/>
    <n v="57650"/>
    <n v="0"/>
    <b v="0"/>
    <n v="0"/>
    <n v="0"/>
    <n v="1"/>
    <n v="0"/>
    <n v="1"/>
    <n v="0"/>
  </r>
  <r>
    <s v="0015A00001xPKWpQAO"/>
    <x v="537"/>
    <n v="2018"/>
    <s v="00531000008FRNUAA4"/>
    <x v="15"/>
    <x v="0"/>
    <s v="0065A00000iSc2BQAS"/>
    <x v="0"/>
    <s v="0055A000008iLoJQAU"/>
    <x v="0"/>
    <n v="61450"/>
    <n v="0"/>
    <b v="0"/>
    <n v="0"/>
    <n v="0"/>
    <n v="1"/>
    <n v="0"/>
    <n v="1"/>
    <n v="0"/>
  </r>
  <r>
    <s v="0015A000029WzvkQAC"/>
    <x v="113"/>
    <n v="2020"/>
    <s v="0055A000008iLoOQAU"/>
    <x v="17"/>
    <x v="4"/>
    <s v="0065A00001CIJ4LQAX"/>
    <x v="0"/>
    <s v="0055A000008iLoJQAU"/>
    <x v="0"/>
    <n v="82480"/>
    <n v="0"/>
    <b v="0"/>
    <n v="0"/>
    <n v="0"/>
    <n v="1"/>
    <n v="0"/>
    <n v="1"/>
    <n v="0"/>
  </r>
  <r>
    <s v="0013100001fr7BlAAI"/>
    <x v="365"/>
    <n v="2018"/>
    <s v="0055A000008zqzaQAA"/>
    <x v="15"/>
    <x v="4"/>
    <s v="0065A00000k3V5fQAE"/>
    <x v="0"/>
    <s v="0055A000008iLoJQAU"/>
    <x v="0"/>
    <n v="87650"/>
    <n v="0"/>
    <b v="0"/>
    <n v="0"/>
    <n v="0"/>
    <n v="1"/>
    <n v="0"/>
    <n v="1"/>
    <n v="0"/>
  </r>
  <r>
    <s v="0015A00002FsKNzQAN"/>
    <x v="176"/>
    <n v="2021"/>
    <s v="0055A000008iLoOQAU"/>
    <x v="15"/>
    <x v="0"/>
    <s v="0065A00001XkTzfQAF"/>
    <x v="0"/>
    <s v="0055A00000BNpn5QAD"/>
    <x v="0"/>
    <n v="39321.75"/>
    <n v="0"/>
    <b v="0"/>
    <n v="0"/>
    <n v="0"/>
    <n v="1"/>
    <n v="0"/>
    <n v="1"/>
    <n v="0"/>
  </r>
  <r>
    <s v="0013100001gbQdRAAU"/>
    <x v="33"/>
    <n v="2019"/>
    <s v="00531000007KAu8AAG"/>
    <x v="17"/>
    <x v="7"/>
    <s v="0065A00000iSOINQA4"/>
    <x v="0"/>
    <s v="0055A000009sZg0QAE"/>
    <x v="0"/>
    <n v="75750"/>
    <n v="0"/>
    <b v="0"/>
    <n v="0"/>
    <n v="0"/>
    <n v="1"/>
    <n v="0"/>
    <n v="1"/>
    <n v="0"/>
  </r>
  <r>
    <s v="0013100001kVrlTAAS"/>
    <x v="176"/>
    <n v="2021"/>
    <s v="0055A000008iLoOQAU"/>
    <x v="15"/>
    <x v="13"/>
    <s v="0065A00001Sj9tnQAB"/>
    <x v="0"/>
    <s v="0055A00000Bb2djQAB"/>
    <x v="0"/>
    <n v="86700"/>
    <n v="0"/>
    <b v="0"/>
    <n v="0"/>
    <n v="0"/>
    <n v="1"/>
    <n v="0"/>
    <n v="1"/>
    <n v="0"/>
  </r>
  <r>
    <s v="0015A000026AazSQAS"/>
    <x v="155"/>
    <n v="2021"/>
    <s v="0055A000008iLoOQAU"/>
    <x v="14"/>
    <x v="11"/>
    <s v="0065A00000leqliQAA"/>
    <x v="0"/>
    <s v="0055A00000Bb2djQAB"/>
    <x v="0"/>
    <n v="86700"/>
    <n v="0"/>
    <b v="0"/>
    <n v="0"/>
    <n v="0"/>
    <n v="1"/>
    <n v="0"/>
    <n v="1"/>
    <n v="0"/>
  </r>
  <r>
    <s v="0013100001qvZsSAAU"/>
    <x v="113"/>
    <n v="2020"/>
    <s v="0055A000008iLoJQAU"/>
    <x v="15"/>
    <x v="6"/>
    <s v="0065A00000lmEHUQA2"/>
    <x v="0"/>
    <s v="0055A000008iLoJQAU"/>
    <x v="0"/>
    <n v="64550"/>
    <n v="0"/>
    <b v="0"/>
    <n v="0"/>
    <n v="0"/>
    <n v="1"/>
    <n v="0"/>
    <n v="1"/>
    <n v="0"/>
  </r>
  <r>
    <s v="0015A000022R8eGQAS"/>
    <x v="117"/>
    <n v="2020"/>
    <s v="00531000008FRNUAA4"/>
    <x v="14"/>
    <x v="11"/>
    <s v="0065A00000k3naoQAA"/>
    <x v="0"/>
    <s v="0055A000009GjocQAC"/>
    <x v="0"/>
    <n v="66905"/>
    <n v="0"/>
    <b v="0"/>
    <n v="0"/>
    <n v="0"/>
    <n v="1"/>
    <n v="0"/>
    <n v="1"/>
    <n v="0"/>
  </r>
  <r>
    <s v="0013100001jbC8CAAU"/>
    <x v="113"/>
    <n v="2020"/>
    <s v="0055A000008iLoJQAU"/>
    <x v="17"/>
    <x v="7"/>
    <s v="0065A00001Pw49XQAR"/>
    <x v="0"/>
    <s v="0055A000008iLoJQAU"/>
    <x v="0"/>
    <n v="57835"/>
    <n v="0"/>
    <b v="0"/>
    <n v="0"/>
    <n v="0"/>
    <n v="1"/>
    <n v="0"/>
    <n v="1"/>
    <n v="0"/>
  </r>
  <r>
    <s v="0013100001fr7BlAAI"/>
    <x v="113"/>
    <n v="2020"/>
    <s v="0055A000008iLoOQAU"/>
    <x v="15"/>
    <x v="4"/>
    <s v="0065A00001TiKq4QAF"/>
    <x v="0"/>
    <s v="0055A000008zqzaQAA"/>
    <x v="0"/>
    <n v="91515"/>
    <n v="0"/>
    <b v="0"/>
    <n v="0"/>
    <n v="0"/>
    <n v="1"/>
    <n v="0"/>
    <n v="1"/>
    <n v="0"/>
  </r>
  <r>
    <s v="0015A00002Cvd13QAB"/>
    <x v="113"/>
    <n v="2020"/>
    <s v="0055A000008iLoOQAU"/>
    <x v="14"/>
    <x v="7"/>
    <s v="0065A00001Th8mjQAB"/>
    <x v="0"/>
    <s v="0055A000009GjocQAC"/>
    <x v="0"/>
    <n v="93085"/>
    <n v="0"/>
    <b v="0"/>
    <n v="0"/>
    <n v="0"/>
    <n v="1"/>
    <n v="0"/>
    <n v="1"/>
    <n v="0"/>
  </r>
  <r>
    <s v="0013100001qvZsSAAU"/>
    <x v="113"/>
    <n v="2020"/>
    <s v="0055A000008iLoOQAU"/>
    <x v="15"/>
    <x v="11"/>
    <s v="0065A000011qStDQAU"/>
    <x v="0"/>
    <s v="0055A000008iLoJQAU"/>
    <x v="0"/>
    <n v="85725"/>
    <n v="0"/>
    <b v="0"/>
    <n v="0"/>
    <n v="0"/>
    <n v="1"/>
    <n v="0"/>
    <n v="1"/>
    <n v="0"/>
  </r>
  <r>
    <s v="0015A00002QebYEQAZ"/>
    <x v="407"/>
    <n v="2021"/>
    <s v="0055A00000Bb2djQAB"/>
    <x v="15"/>
    <x v="0"/>
    <s v="0065A00001cTlzpQAC"/>
    <x v="0"/>
    <s v="0055A000008zqzaQAA"/>
    <x v="0"/>
    <n v="94730"/>
    <n v="0"/>
    <b v="0"/>
    <n v="0"/>
    <n v="0"/>
    <n v="1"/>
    <n v="0"/>
    <n v="1"/>
    <n v="0"/>
  </r>
  <r>
    <s v="0015A00002UgxlQQAR"/>
    <x v="402"/>
    <n v="2021"/>
    <s v="0055A00000Bb2djQAB"/>
    <x v="17"/>
    <x v="10"/>
    <s v="0065A00001dDo1wQAC"/>
    <x v="0"/>
    <s v="0055A00000Bnt5hQAB"/>
    <x v="0"/>
    <n v="67070"/>
    <n v="0"/>
    <b v="0"/>
    <n v="0"/>
    <n v="0"/>
    <n v="1"/>
    <n v="0"/>
    <n v="1"/>
    <n v="0"/>
  </r>
  <r>
    <s v="0015A0000255mlHQAQ"/>
    <x v="363"/>
    <n v="2019"/>
    <s v="0055A000008iLoOQAU"/>
    <x v="15"/>
    <x v="0"/>
    <s v="0065A00000lo8H3QAI"/>
    <x v="0"/>
    <s v="0055A000009sZg0QAE"/>
    <x v="0"/>
    <n v="72600"/>
    <n v="0"/>
    <b v="0"/>
    <n v="0"/>
    <n v="0"/>
    <n v="1"/>
    <n v="0"/>
    <n v="1"/>
    <n v="0"/>
  </r>
  <r>
    <s v="0013100001jbqfCAAQ"/>
    <x v="176"/>
    <n v="2021"/>
    <s v="0055A000008zqzaQAA"/>
    <x v="17"/>
    <x v="10"/>
    <s v="0065A00001bpCx1QAE"/>
    <x v="0"/>
    <s v="0055A000008zqzaQAA"/>
    <x v="0"/>
    <n v="76670"/>
    <n v="0"/>
    <b v="0"/>
    <n v="0"/>
    <n v="0"/>
    <n v="1"/>
    <n v="0"/>
    <n v="1"/>
    <n v="0"/>
  </r>
  <r>
    <s v="0015A000027UloOQAS"/>
    <x v="412"/>
    <n v="2021"/>
    <s v="0055A000008iLoOQAU"/>
    <x v="15"/>
    <x v="0"/>
    <s v="0065A00000xxsbmQAA"/>
    <x v="0"/>
    <s v="0055A000008zqzaQAA"/>
    <x v="0"/>
    <n v="20000"/>
    <n v="0"/>
    <b v="0"/>
    <n v="0"/>
    <n v="0"/>
    <n v="1"/>
    <n v="0"/>
    <n v="1"/>
    <n v="0"/>
  </r>
  <r>
    <s v="0015A00002Ft65CQAR"/>
    <x v="176"/>
    <n v="2021"/>
    <s v="0055A000008iLoOQAU"/>
    <x v="25"/>
    <x v="11"/>
    <s v="0065A00001XodrzQAB"/>
    <x v="0"/>
    <s v="0055A000008zqzaQAA"/>
    <x v="0"/>
    <n v="93424"/>
    <n v="0"/>
    <b v="0"/>
    <n v="0"/>
    <n v="0"/>
    <n v="1"/>
    <n v="0"/>
    <n v="1"/>
    <n v="0"/>
  </r>
  <r>
    <s v="0015A00002AmNqcQAF"/>
    <x v="176"/>
    <n v="2021"/>
    <s v="0055A000008iLoOQAU"/>
    <x v="15"/>
    <x v="4"/>
    <s v="0065A00001F9NccQAF"/>
    <x v="0"/>
    <s v="0055A00000Bb2djQAB"/>
    <x v="0"/>
    <n v="85000"/>
    <n v="0"/>
    <b v="0"/>
    <n v="0"/>
    <n v="0"/>
    <n v="1"/>
    <n v="0"/>
    <n v="1"/>
    <n v="0"/>
  </r>
  <r>
    <s v="0015A00002CSYxkQAH"/>
    <x v="113"/>
    <n v="2020"/>
    <s v="0055A000008iLoJQAU"/>
    <x v="15"/>
    <x v="6"/>
    <s v="0065A00001Pw4DyQAJ"/>
    <x v="0"/>
    <s v="0055A000008iLmcQAE"/>
    <x v="0"/>
    <n v="81865"/>
    <n v="0"/>
    <b v="0"/>
    <n v="0"/>
    <n v="0"/>
    <n v="1"/>
    <n v="0"/>
    <n v="1"/>
    <n v="0"/>
  </r>
  <r>
    <s v="0015A00002CTDUZQA5"/>
    <x v="176"/>
    <n v="2021"/>
    <s v="0055A000008iLoOQAU"/>
    <x v="15"/>
    <x v="6"/>
    <s v="0065A00001SgJ1ZQAV"/>
    <x v="0"/>
    <s v="0055A00000Bb2djQAB"/>
    <x v="0"/>
    <n v="77950"/>
    <n v="0"/>
    <b v="0"/>
    <n v="0"/>
    <n v="0"/>
    <n v="1"/>
    <n v="0"/>
    <n v="1"/>
    <n v="0"/>
  </r>
  <r>
    <s v="0013100001gYPr1AAG"/>
    <x v="362"/>
    <n v="2021"/>
    <s v="0055A000009GjocQAC"/>
    <x v="15"/>
    <x v="4"/>
    <s v="0065A00001XGUlWQAX"/>
    <x v="0"/>
    <s v="0055A00000Bnt5hQAB"/>
    <x v="0"/>
    <n v="95895"/>
    <n v="0"/>
    <b v="0"/>
    <n v="0"/>
    <n v="0"/>
    <n v="1"/>
    <n v="0"/>
    <n v="1"/>
    <n v="0"/>
  </r>
  <r>
    <s v="0013100001fqz0JAAQ"/>
    <x v="176"/>
    <n v="2021"/>
    <s v="0055A000008iLoOQAU"/>
    <x v="15"/>
    <x v="4"/>
    <s v="0065A00001Xp30WQAR"/>
    <x v="0"/>
    <s v="0055A00000Bb2djQAB"/>
    <x v="0"/>
    <n v="92395"/>
    <n v="0"/>
    <b v="0"/>
    <n v="0"/>
    <n v="0"/>
    <n v="1"/>
    <n v="0"/>
    <n v="1"/>
    <n v="0"/>
  </r>
  <r>
    <s v="0015A00001taw5vQAA"/>
    <x v="176"/>
    <n v="2021"/>
    <s v="0055A000008iLoOQAU"/>
    <x v="15"/>
    <x v="4"/>
    <s v="0065A00001TjJNkQAN"/>
    <x v="0"/>
    <s v="0055A00000Bb2djQAB"/>
    <x v="0"/>
    <n v="93780"/>
    <n v="0"/>
    <b v="0"/>
    <n v="0"/>
    <n v="0"/>
    <n v="1"/>
    <n v="0"/>
    <n v="1"/>
    <n v="0"/>
  </r>
  <r>
    <s v="0015A000026p3X9QAI"/>
    <x v="176"/>
    <n v="2021"/>
    <s v="0055A000008iLoOQAU"/>
    <x v="15"/>
    <x v="11"/>
    <s v="0065A00000nMQO6QAO"/>
    <x v="0"/>
    <s v="0055A00000Bb2djQAB"/>
    <x v="0"/>
    <n v="54281"/>
    <n v="0"/>
    <b v="0"/>
    <n v="0"/>
    <n v="0"/>
    <n v="1"/>
    <n v="0"/>
    <n v="1"/>
    <n v="0"/>
  </r>
  <r>
    <s v="0015A00002QbbB3QAJ"/>
    <x v="361"/>
    <n v="2021"/>
    <s v="0055A00000Bnt5hQAB"/>
    <x v="15"/>
    <x v="6"/>
    <s v="0065A00001cHEfLQAW"/>
    <x v="0"/>
    <s v="0055A00000Bnt5hQAB"/>
    <x v="0"/>
    <n v="175010"/>
    <n v="0"/>
    <b v="0"/>
    <n v="0"/>
    <n v="0"/>
    <n v="1"/>
    <n v="0"/>
    <n v="1"/>
    <n v="0"/>
  </r>
  <r>
    <s v="0015A00002QcyNxQAJ"/>
    <x v="361"/>
    <n v="2021"/>
    <s v="0055A00000Bnt5hQAB"/>
    <x v="15"/>
    <x v="0"/>
    <s v="0065A00001cJC1cQAG"/>
    <x v="0"/>
    <s v="0055A00000Bnt5hQAB"/>
    <x v="0"/>
    <n v="175010"/>
    <n v="0"/>
    <b v="0"/>
    <n v="0"/>
    <n v="0"/>
    <n v="1"/>
    <n v="0"/>
    <n v="1"/>
    <n v="0"/>
  </r>
  <r>
    <s v="0013100001frK2lAAE"/>
    <x v="98"/>
    <n v="2020"/>
    <s v="0055A000008zqzaQAA"/>
    <x v="15"/>
    <x v="6"/>
    <s v="0065A00001Tj30FQAR"/>
    <x v="0"/>
    <s v="0055A000008zqzaQAA"/>
    <x v="0"/>
    <n v="140000"/>
    <n v="0"/>
    <b v="0"/>
    <n v="0"/>
    <n v="0"/>
    <n v="1"/>
    <n v="0"/>
    <n v="1"/>
    <n v="0"/>
  </r>
  <r>
    <s v="0015A00002G763RQAR"/>
    <x v="98"/>
    <n v="2020"/>
    <s v="0055A00000BNXCfQAP"/>
    <x v="14"/>
    <x v="0"/>
    <s v="0065A00001bh4FSQAY"/>
    <x v="0"/>
    <s v="0055A00000BNXCfQAP"/>
    <x v="0"/>
    <n v="128000"/>
    <n v="0"/>
    <b v="0"/>
    <n v="0"/>
    <n v="0"/>
    <n v="1"/>
    <n v="0"/>
    <n v="1"/>
    <n v="0"/>
  </r>
  <r>
    <s v="0015A00001tabLSQAY"/>
    <x v="40"/>
    <n v="2021"/>
    <s v="0055A000008zqzaQAA"/>
    <x v="15"/>
    <x v="0"/>
    <s v="0065A00001bNz6iQAC"/>
    <x v="0"/>
    <s v="0055A00000Bd5F0QAJ"/>
    <x v="0"/>
    <n v="161000"/>
    <n v="0"/>
    <b v="0"/>
    <n v="0"/>
    <n v="0"/>
    <n v="1"/>
    <n v="0"/>
    <n v="1"/>
    <n v="0"/>
  </r>
  <r>
    <s v="0015A00002PK2w1QAD"/>
    <x v="80"/>
    <n v="2021"/>
    <s v="0055A000008zqzaQAA"/>
    <x v="15"/>
    <x v="0"/>
    <s v="0065A00001bjSjhQAE"/>
    <x v="0"/>
    <s v="0055A000008zqzaQAA"/>
    <x v="0"/>
    <n v="174800"/>
    <n v="0"/>
    <b v="0"/>
    <n v="0"/>
    <n v="0"/>
    <n v="1"/>
    <n v="0"/>
    <n v="1"/>
    <n v="0"/>
  </r>
  <r>
    <s v="0015A00002QantRQAR"/>
    <x v="235"/>
    <n v="2021"/>
    <s v="0055A000008zqzaQAA"/>
    <x v="15"/>
    <x v="0"/>
    <s v="0065A00001br5bNQAQ"/>
    <x v="0"/>
    <s v="0055A000008zqzaQAA"/>
    <x v="0"/>
    <n v="161000"/>
    <n v="0"/>
    <b v="0"/>
    <n v="0"/>
    <n v="0"/>
    <n v="1"/>
    <n v="0"/>
    <n v="1"/>
    <n v="0"/>
  </r>
  <r>
    <s v="0015A000022QeGHQA0"/>
    <x v="98"/>
    <n v="2020"/>
    <s v="0055A000008zqzaQAA"/>
    <x v="15"/>
    <x v="0"/>
    <s v="0065A00001Z1TJiQAN"/>
    <x v="0"/>
    <s v="0055A000008zqzaQAA"/>
    <x v="0"/>
    <n v="140000"/>
    <n v="0"/>
    <b v="0"/>
    <n v="0"/>
    <n v="0"/>
    <n v="1"/>
    <n v="0"/>
    <n v="1"/>
    <n v="0"/>
  </r>
  <r>
    <s v="0015A00002HbsUWQAZ"/>
    <x v="426"/>
    <n v="2020"/>
    <s v="0055A000008zqzaQAA"/>
    <x v="15"/>
    <x v="0"/>
    <s v="0065A00001YxoP8QAJ"/>
    <x v="0"/>
    <s v="0055A000008zqzaQAA"/>
    <x v="0"/>
    <n v="127000"/>
    <n v="0"/>
    <b v="0"/>
    <n v="0"/>
    <n v="0"/>
    <n v="1"/>
    <n v="0"/>
    <n v="1"/>
    <n v="0"/>
  </r>
  <r>
    <s v="0015A00002IrsxIQAR"/>
    <x v="538"/>
    <n v="2020"/>
    <s v="0055A00000BNXCfQAP"/>
    <x v="15"/>
    <x v="0"/>
    <s v="0065A00001ZOGjkQAH"/>
    <x v="0"/>
    <s v="0055A00000BNXCfQAP"/>
    <x v="0"/>
    <n v="144000"/>
    <n v="0"/>
    <b v="0"/>
    <n v="0"/>
    <n v="0"/>
    <n v="1"/>
    <n v="0"/>
    <n v="1"/>
    <n v="0"/>
  </r>
  <r>
    <s v="0015A00002DSEvSQAX"/>
    <x v="98"/>
    <n v="2020"/>
    <s v="0055A000008iLoOQAU"/>
    <x v="15"/>
    <x v="0"/>
    <s v="0065A00001XGXOVQA5"/>
    <x v="0"/>
    <s v="0055A00000BNpn5QAD"/>
    <x v="0"/>
    <n v="140000"/>
    <n v="0"/>
    <b v="0"/>
    <n v="0"/>
    <n v="0"/>
    <n v="1"/>
    <n v="0"/>
    <n v="1"/>
    <n v="0"/>
  </r>
  <r>
    <s v="0015A00002DSSDEQA5"/>
    <x v="232"/>
    <n v="2020"/>
    <s v="00531000007KAu8AAG"/>
    <x v="14"/>
    <x v="0"/>
    <s v="0065A00001XGe0dQAD"/>
    <x v="0"/>
    <s v="0055A000008zqzaQAA"/>
    <x v="0"/>
    <n v="141450"/>
    <n v="0"/>
    <b v="0"/>
    <n v="0"/>
    <n v="0"/>
    <n v="1"/>
    <n v="0"/>
    <n v="1"/>
    <n v="0"/>
  </r>
  <r>
    <s v="0015A00002DPWlEQAX"/>
    <x v="98"/>
    <n v="2020"/>
    <s v="0055A000008iLoOQAU"/>
    <x v="15"/>
    <x v="4"/>
    <s v="0065A00001MA0HWQA1"/>
    <x v="0"/>
    <s v="0055A000008zqzaQAA"/>
    <x v="0"/>
    <n v="140000"/>
    <n v="0"/>
    <b v="0"/>
    <n v="0"/>
    <n v="0"/>
    <n v="1"/>
    <n v="0"/>
    <n v="1"/>
    <n v="0"/>
  </r>
  <r>
    <s v="0015A00002KuOgrQAF"/>
    <x v="98"/>
    <n v="2020"/>
    <s v="0055A000008iLoOQAU"/>
    <x v="15"/>
    <x v="0"/>
    <s v="0065A00001a5u2uQAA"/>
    <x v="0"/>
    <s v="0055A000008zqzaQAA"/>
    <x v="0"/>
    <n v="140000"/>
    <n v="0"/>
    <b v="0"/>
    <n v="0"/>
    <n v="0"/>
    <n v="1"/>
    <n v="0"/>
    <n v="1"/>
    <n v="0"/>
  </r>
  <r>
    <s v="0015A000026muqCQAQ"/>
    <x v="232"/>
    <n v="2020"/>
    <s v="0055A000008iLmwQAE"/>
    <x v="15"/>
    <x v="4"/>
    <s v="0065A00001M9vqjQAB"/>
    <x v="0"/>
    <s v="0055A000008zqzaQAA"/>
    <x v="0"/>
    <n v="104550"/>
    <n v="0"/>
    <b v="0"/>
    <n v="0"/>
    <n v="0"/>
    <n v="1"/>
    <n v="0"/>
    <n v="1"/>
    <n v="0"/>
  </r>
  <r>
    <s v="0013100001fqycHAAQ"/>
    <x v="232"/>
    <n v="2020"/>
    <s v="0055A000008zqzaQAA"/>
    <x v="15"/>
    <x v="6"/>
    <s v="0065A00001Ti9bvQAB"/>
    <x v="0"/>
    <s v="0055A000008zqzaQAA"/>
    <x v="0"/>
    <n v="140000"/>
    <n v="0"/>
    <b v="0"/>
    <n v="0"/>
    <n v="0"/>
    <n v="1"/>
    <n v="0"/>
    <n v="1"/>
    <n v="0"/>
  </r>
  <r>
    <s v="0015A00002CwPNaQAN"/>
    <x v="539"/>
    <n v="2020"/>
    <s v="0055A000008zqzaQAA"/>
    <x v="15"/>
    <x v="6"/>
    <s v="0065A00001Tj2rGQAR"/>
    <x v="0"/>
    <s v="0055A00000BNXCfQAP"/>
    <x v="0"/>
    <n v="140000"/>
    <n v="0"/>
    <b v="0"/>
    <n v="0"/>
    <n v="0"/>
    <n v="1"/>
    <n v="0"/>
    <n v="1"/>
    <n v="0"/>
  </r>
  <r>
    <s v="0015A00002UfbzRQAR"/>
    <x v="40"/>
    <n v="2021"/>
    <s v="0055A00000BNXCfQAP"/>
    <x v="15"/>
    <x v="11"/>
    <s v="0065A00001dCCSwQAO"/>
    <x v="0"/>
    <s v="0055A00000BNXCfQAP"/>
    <x v="0"/>
    <n v="154850"/>
    <n v="0"/>
    <b v="0"/>
    <n v="0"/>
    <n v="0"/>
    <n v="1"/>
    <n v="0"/>
    <n v="1"/>
    <n v="0"/>
  </r>
  <r>
    <s v="0015A00002AlaAjQAJ"/>
    <x v="96"/>
    <n v="2020"/>
    <s v="0055A000008zqzaQAA"/>
    <x v="15"/>
    <x v="4"/>
    <s v="0065A00001XDlsDQAT"/>
    <x v="0"/>
    <s v="0055A00000BNXCfQAP"/>
    <x v="0"/>
    <n v="123000"/>
    <n v="0"/>
    <b v="0"/>
    <n v="0"/>
    <n v="0"/>
    <n v="1"/>
    <n v="0"/>
    <n v="1"/>
    <n v="0"/>
  </r>
  <r>
    <s v="0015A00002FTAPfQAP"/>
    <x v="61"/>
    <n v="2020"/>
    <s v="0055A000008zqzaQAA"/>
    <x v="15"/>
    <x v="6"/>
    <s v="0065A0000112RnSQAU"/>
    <x v="0"/>
    <s v="0055A000008zqzaQAA"/>
    <x v="0"/>
    <n v="141450"/>
    <n v="0"/>
    <b v="0"/>
    <n v="0"/>
    <n v="0"/>
    <n v="1"/>
    <n v="0"/>
    <n v="1"/>
    <n v="0"/>
  </r>
  <r>
    <s v="0013100001p5A0yAAE"/>
    <x v="98"/>
    <n v="2020"/>
    <s v="0055A000008zqzaQAA"/>
    <x v="15"/>
    <x v="0"/>
    <s v="0065A00001Zk6CZQAZ"/>
    <x v="0"/>
    <s v="0055A000008zqzaQAA"/>
    <x v="0"/>
    <n v="174800"/>
    <n v="0"/>
    <b v="0"/>
    <n v="0"/>
    <n v="0"/>
    <n v="1"/>
    <n v="0"/>
    <n v="1"/>
    <n v="0"/>
  </r>
  <r>
    <s v="0015A00002GnkjQQAR"/>
    <x v="98"/>
    <n v="2020"/>
    <s v="0055A000008iLoOQAU"/>
    <x v="15"/>
    <x v="0"/>
    <s v="0065A00001YNMj1QAH"/>
    <x v="0"/>
    <s v="0055A000008zqzaQAA"/>
    <x v="0"/>
    <n v="123000"/>
    <n v="0"/>
    <b v="0"/>
    <n v="0"/>
    <n v="0"/>
    <n v="1"/>
    <n v="0"/>
    <n v="1"/>
    <n v="0"/>
  </r>
  <r>
    <s v="0015A00002FswDFQAZ"/>
    <x v="73"/>
    <n v="2020"/>
    <s v="0055A000008zqzaQAA"/>
    <x v="15"/>
    <x v="0"/>
    <s v="0065A00001XoTMqQAN"/>
    <x v="0"/>
    <s v="0055A00000BNXCfQAP"/>
    <x v="0"/>
    <n v="152000"/>
    <n v="0"/>
    <b v="0"/>
    <n v="0"/>
    <n v="0"/>
    <n v="1"/>
    <n v="0"/>
    <n v="1"/>
    <n v="0"/>
  </r>
  <r>
    <s v="0015A00002OJvmdQAD"/>
    <x v="40"/>
    <n v="2021"/>
    <s v="0055A000008iLoOQAU"/>
    <x v="15"/>
    <x v="10"/>
    <s v="0065A00001bO58kQAC"/>
    <x v="0"/>
    <s v="00531000007KAu8AAG"/>
    <x v="0"/>
    <n v="101755"/>
    <n v="0"/>
    <b v="0"/>
    <n v="0"/>
    <n v="0"/>
    <n v="1"/>
    <n v="0"/>
    <n v="1"/>
    <n v="0"/>
  </r>
  <r>
    <s v="0015A000022T3yUQAS"/>
    <x v="233"/>
    <n v="2018"/>
    <s v="0055A000008zqzaQAA"/>
    <x v="15"/>
    <x v="0"/>
    <s v="0065A00000leiLRQAY"/>
    <x v="0"/>
    <s v="0055A000009sZg0QAE"/>
    <x v="0"/>
    <n v="81140"/>
    <n v="0"/>
    <b v="0"/>
    <n v="0"/>
    <n v="0"/>
    <n v="1"/>
    <n v="0"/>
    <n v="1"/>
    <n v="0"/>
  </r>
  <r>
    <s v="0013100001p4NvZAAU"/>
    <x v="540"/>
    <n v="2018"/>
    <s v="0055A000006HDY9QAO"/>
    <x v="15"/>
    <x v="13"/>
    <s v="0065A00000k247VQAQ"/>
    <x v="0"/>
    <s v="0055A000008iLoJQAU"/>
    <x v="0"/>
    <n v="72600"/>
    <n v="0"/>
    <b v="0"/>
    <n v="0"/>
    <n v="0"/>
    <n v="1"/>
    <n v="0"/>
    <n v="1"/>
    <n v="0"/>
  </r>
  <r>
    <s v="0015A00001yWX5uQAG"/>
    <x v="433"/>
    <n v="2018"/>
    <s v="00531000008FRNUAA4"/>
    <x v="25"/>
    <x v="5"/>
    <s v="0065A00000iUBI4QAO"/>
    <x v="0"/>
    <s v="0055A000009sZg0QAE"/>
    <x v="0"/>
    <n v="72600"/>
    <n v="0"/>
    <b v="0"/>
    <n v="0"/>
    <n v="0"/>
    <n v="1"/>
    <n v="0"/>
    <n v="1"/>
    <n v="0"/>
  </r>
  <r>
    <s v="0015A00002DyShwQAF"/>
    <x v="98"/>
    <n v="2020"/>
    <s v="0055A000008iLmwQAE"/>
    <x v="15"/>
    <x v="0"/>
    <s v="0065A00001X8ESKQA3"/>
    <x v="0"/>
    <s v="0055A000008zqzaQAA"/>
    <x v="0"/>
    <n v="84995"/>
    <n v="0"/>
    <b v="0"/>
    <n v="0"/>
    <n v="0"/>
    <n v="1"/>
    <n v="0"/>
    <n v="1"/>
    <n v="0"/>
  </r>
  <r>
    <s v="0015A000021PPBvQAO"/>
    <x v="98"/>
    <n v="2020"/>
    <s v="00531000008FRNUAA4"/>
    <x v="15"/>
    <x v="4"/>
    <s v="0065A00000k2ooWQAQ"/>
    <x v="0"/>
    <s v="0055A000008zqzaQAA"/>
    <x v="0"/>
    <n v="79995"/>
    <n v="0"/>
    <b v="0"/>
    <n v="0"/>
    <n v="0"/>
    <n v="1"/>
    <n v="0"/>
    <n v="1"/>
    <n v="0"/>
  </r>
  <r>
    <s v="0013100001gbb7YAAQ"/>
    <x v="38"/>
    <n v="2018"/>
    <s v="00531000008FRNUAA4"/>
    <x v="15"/>
    <x v="4"/>
    <s v="0065A00000i3yOfQAI"/>
    <x v="0"/>
    <s v="0055A000009sZg0QAE"/>
    <x v="0"/>
    <n v="57394"/>
    <n v="0"/>
    <b v="0"/>
    <n v="0"/>
    <n v="0"/>
    <n v="1"/>
    <n v="0"/>
    <n v="1"/>
    <n v="0"/>
  </r>
  <r>
    <s v="0015A00002JMNVbQAP"/>
    <x v="232"/>
    <n v="2020"/>
    <s v="0055A000008zqzaQAA"/>
    <x v="15"/>
    <x v="0"/>
    <s v="0065A00001ZVSQIQA5"/>
    <x v="0"/>
    <s v="0055A000008zqzaQAA"/>
    <x v="0"/>
    <n v="93780"/>
    <n v="0"/>
    <b v="0"/>
    <n v="0"/>
    <n v="0"/>
    <n v="1"/>
    <n v="0"/>
    <n v="1"/>
    <n v="0"/>
  </r>
  <r>
    <s v="0013100001jb0TpAAI"/>
    <x v="98"/>
    <n v="2020"/>
    <s v="0055A000008iLoOQAU"/>
    <x v="17"/>
    <x v="0"/>
    <s v="0065A00000llqs0QAA"/>
    <x v="0"/>
    <s v="0055A000008zqzaQAA"/>
    <x v="0"/>
    <n v="69590"/>
    <n v="0"/>
    <b v="0"/>
    <n v="0"/>
    <n v="0"/>
    <n v="1"/>
    <n v="0"/>
    <n v="1"/>
    <n v="0"/>
  </r>
  <r>
    <s v="0015A00002JOivoQAD"/>
    <x v="98"/>
    <n v="2020"/>
    <s v="0055A000008iLoJQAU"/>
    <x v="15"/>
    <x v="11"/>
    <s v="0065A00000lmEMoQAM"/>
    <x v="0"/>
    <s v="0055A000008zqzaQAA"/>
    <x v="0"/>
    <n v="80000"/>
    <n v="0"/>
    <b v="0"/>
    <n v="0"/>
    <n v="0"/>
    <n v="1"/>
    <n v="0"/>
    <n v="1"/>
    <n v="0"/>
  </r>
  <r>
    <s v="0015A000022SmPFQA0"/>
    <x v="98"/>
    <n v="2020"/>
    <s v="0055A00000Bb2djQAB"/>
    <x v="15"/>
    <x v="0"/>
    <s v="0065A00001ZWNDHQA5"/>
    <x v="0"/>
    <s v="0055A00000Bb2djQAB"/>
    <x v="0"/>
    <n v="98780"/>
    <n v="0"/>
    <b v="0"/>
    <n v="0"/>
    <n v="0"/>
    <n v="1"/>
    <n v="0"/>
    <n v="1"/>
    <n v="0"/>
  </r>
  <r>
    <s v="0013100001jbAzYAAU"/>
    <x v="280"/>
    <n v="2019"/>
    <s v="0055A000008iLoOQAU"/>
    <x v="17"/>
    <x v="11"/>
    <s v="0065A00000lnQHRQA2"/>
    <x v="0"/>
    <s v="0055A000009GjocQAC"/>
    <x v="0"/>
    <n v="76550"/>
    <n v="0"/>
    <b v="0"/>
    <n v="0"/>
    <n v="0"/>
    <n v="1"/>
    <n v="0"/>
    <n v="1"/>
    <n v="0"/>
  </r>
  <r>
    <s v="0015A00001xQ3PLQA0"/>
    <x v="96"/>
    <n v="2020"/>
    <s v="00531000008FRNUAA4"/>
    <x v="15"/>
    <x v="0"/>
    <s v="0065A00000iTG70QAG"/>
    <x v="0"/>
    <s v="0055A000008iLoOQAU"/>
    <x v="0"/>
    <n v="59150"/>
    <n v="0"/>
    <b v="0"/>
    <n v="0"/>
    <n v="0"/>
    <n v="1"/>
    <n v="0"/>
    <n v="1"/>
    <n v="0"/>
  </r>
  <r>
    <s v="0015A000027UhJnQAK"/>
    <x v="541"/>
    <n v="2019"/>
    <s v="0055A000008iLoOQAU"/>
    <x v="17"/>
    <x v="0"/>
    <s v="0065A00000xxpeTQAQ"/>
    <x v="0"/>
    <s v="0055A000009GjocQAC"/>
    <x v="0"/>
    <n v="46850"/>
    <n v="0"/>
    <b v="0"/>
    <n v="0"/>
    <n v="0"/>
    <n v="1"/>
    <n v="0"/>
    <n v="1"/>
    <n v="0"/>
  </r>
  <r>
    <s v="0015A000022SgMIQA0"/>
    <x v="98"/>
    <n v="2020"/>
    <s v="0055A000008iLoOQAU"/>
    <x v="17"/>
    <x v="0"/>
    <s v="0065A00001SgpPDQAZ"/>
    <x v="0"/>
    <s v="0055A000008zqzaQAA"/>
    <x v="0"/>
    <n v="91695"/>
    <n v="0"/>
    <b v="0"/>
    <n v="0"/>
    <n v="0"/>
    <n v="1"/>
    <n v="0"/>
    <n v="1"/>
    <n v="0"/>
  </r>
  <r>
    <s v="0015A00002DxOEJQA3"/>
    <x v="98"/>
    <n v="2020"/>
    <s v="0055A000008iLoOQAU"/>
    <x v="15"/>
    <x v="0"/>
    <s v="0065A00001WxEoMQAV"/>
    <x v="0"/>
    <s v="0055A000008zqzaQAA"/>
    <x v="0"/>
    <n v="84995"/>
    <n v="0"/>
    <b v="0"/>
    <n v="0"/>
    <n v="0"/>
    <n v="1"/>
    <n v="0"/>
    <n v="1"/>
    <n v="0"/>
  </r>
  <r>
    <s v="0015A00002Bmy3MQAR"/>
    <x v="98"/>
    <n v="2020"/>
    <s v="0055A000008iLoOQAU"/>
    <x v="14"/>
    <x v="4"/>
    <s v="0065A00001KQrkFQAT"/>
    <x v="0"/>
    <s v="0055A000008zqzaQAA"/>
    <x v="0"/>
    <n v="90775"/>
    <n v="0"/>
    <b v="0"/>
    <n v="0"/>
    <n v="0"/>
    <n v="1"/>
    <n v="0"/>
    <n v="1"/>
    <n v="0"/>
  </r>
  <r>
    <s v="0015A00002EkmBaQAJ"/>
    <x v="542"/>
    <n v="2020"/>
    <s v="0055A000008iLoOQAU"/>
    <x v="15"/>
    <x v="0"/>
    <s v="0065A00001XXwMnQAL"/>
    <x v="0"/>
    <s v="0055A000008zqzaQAA"/>
    <x v="0"/>
    <n v="90775"/>
    <n v="0"/>
    <b v="0"/>
    <n v="0"/>
    <n v="0"/>
    <n v="1"/>
    <n v="0"/>
    <n v="1"/>
    <n v="0"/>
  </r>
  <r>
    <s v="0013100001hmwrmAAA"/>
    <x v="98"/>
    <n v="2020"/>
    <s v="0055A000008zqzaQAA"/>
    <x v="17"/>
    <x v="0"/>
    <s v="0065A00001Ve5hjQAB"/>
    <x v="0"/>
    <s v="0055A000008zqzaQAA"/>
    <x v="0"/>
    <n v="93085"/>
    <n v="0"/>
    <b v="0"/>
    <n v="0"/>
    <n v="0"/>
    <n v="1"/>
    <n v="0"/>
    <n v="1"/>
    <n v="0"/>
  </r>
  <r>
    <s v="0015A000022T3qfQAC"/>
    <x v="94"/>
    <n v="2020"/>
    <s v="0055A000008iLoOQAU"/>
    <x v="15"/>
    <x v="11"/>
    <s v="0065A00001Ve8FPQAZ"/>
    <x v="0"/>
    <s v="0055A000009GjocQAC"/>
    <x v="0"/>
    <n v="72620"/>
    <n v="0"/>
    <b v="0"/>
    <n v="0"/>
    <n v="0"/>
    <n v="1"/>
    <n v="0"/>
    <n v="1"/>
    <n v="0"/>
  </r>
  <r>
    <s v="0015A00002Cvd13QAB"/>
    <x v="98"/>
    <n v="2020"/>
    <s v="0055A000008zqzaQAA"/>
    <x v="14"/>
    <x v="7"/>
    <s v="0065A00001VeTicQAF"/>
    <x v="0"/>
    <s v="0055A000008zqzaQAA"/>
    <x v="0"/>
    <n v="91695"/>
    <n v="0"/>
    <b v="0"/>
    <n v="0"/>
    <n v="0"/>
    <n v="1"/>
    <n v="0"/>
    <n v="1"/>
    <n v="0"/>
  </r>
  <r>
    <s v="0013100001p4DI5AAM"/>
    <x v="96"/>
    <n v="2020"/>
    <s v="0055A000008iLoOQAU"/>
    <x v="15"/>
    <x v="11"/>
    <s v="0065A00000lmPlNQAU"/>
    <x v="0"/>
    <s v="0055A000009GjocQAC"/>
    <x v="0"/>
    <n v="92390"/>
    <n v="0"/>
    <b v="0"/>
    <n v="0"/>
    <n v="0"/>
    <n v="1"/>
    <n v="0"/>
    <n v="1"/>
    <n v="0"/>
  </r>
  <r>
    <s v="0013100001ho6TMAAY"/>
    <x v="170"/>
    <n v="2019"/>
    <s v="00531000008FRNUAA4"/>
    <x v="25"/>
    <x v="0"/>
    <s v="0065A00000k3LKYQA2"/>
    <x v="0"/>
    <s v="0055A000009GjocQAC"/>
    <x v="0"/>
    <n v="90775"/>
    <n v="0"/>
    <b v="0"/>
    <n v="0"/>
    <n v="0"/>
    <n v="1"/>
    <n v="0"/>
    <n v="1"/>
    <n v="0"/>
  </r>
  <r>
    <s v="0015A00002B5nRuQAJ"/>
    <x v="56"/>
    <n v="2019"/>
    <s v="0055A000008iLoOQAU"/>
    <x v="15"/>
    <x v="0"/>
    <s v="0065A00001G6MMqQAN"/>
    <x v="0"/>
    <s v="0055A000009sZg0QAE"/>
    <x v="0"/>
    <n v="83015"/>
    <n v="0"/>
    <b v="0"/>
    <n v="0"/>
    <n v="0"/>
    <n v="1"/>
    <n v="0"/>
    <n v="1"/>
    <n v="0"/>
  </r>
  <r>
    <s v="0015A00001tak2sQAA"/>
    <x v="98"/>
    <n v="2020"/>
    <s v="00531000007KAu8AAG"/>
    <x v="25"/>
    <x v="4"/>
    <s v="0065A00000i45QFQAY"/>
    <x v="0"/>
    <s v="0055A000008zqzaQAA"/>
    <x v="0"/>
    <n v="57394"/>
    <n v="0"/>
    <b v="0"/>
    <n v="0"/>
    <n v="0"/>
    <n v="1"/>
    <n v="0"/>
    <n v="1"/>
    <n v="0"/>
  </r>
  <r>
    <s v="0013100001gYA7VAAW"/>
    <x v="170"/>
    <n v="2019"/>
    <s v="0055A000008zqzaQAA"/>
    <x v="25"/>
    <x v="0"/>
    <s v="0065A00001UmxRpQAJ"/>
    <x v="0"/>
    <s v="0055A000008zqzaQAA"/>
    <x v="0"/>
    <n v="92650"/>
    <n v="0"/>
    <b v="0"/>
    <n v="0"/>
    <n v="0"/>
    <n v="1"/>
    <n v="0"/>
    <n v="1"/>
    <n v="0"/>
  </r>
  <r>
    <s v="0015A00002DSF3iQAH"/>
    <x v="98"/>
    <n v="2020"/>
    <s v="0055A000008iLoOQAU"/>
    <x v="14"/>
    <x v="13"/>
    <s v="0065A00001XGXUEQA5"/>
    <x v="0"/>
    <s v="0055A000008zqzaQAA"/>
    <x v="0"/>
    <n v="95895"/>
    <n v="0"/>
    <b v="0"/>
    <n v="0"/>
    <n v="0"/>
    <n v="1"/>
    <n v="0"/>
    <n v="1"/>
    <n v="0"/>
  </r>
  <r>
    <s v="0015A00002AlcsSQAR"/>
    <x v="232"/>
    <n v="2020"/>
    <s v="0055A000008iLoOQAU"/>
    <x v="14"/>
    <x v="0"/>
    <s v="0065A00001CLYOPQA5"/>
    <x v="0"/>
    <s v="0055A000008zqzaQAA"/>
    <x v="0"/>
    <n v="82895"/>
    <n v="0"/>
    <b v="0"/>
    <n v="0"/>
    <n v="0"/>
    <n v="1"/>
    <n v="0"/>
    <n v="1"/>
    <n v="0"/>
  </r>
  <r>
    <s v="0015A00002G6sJmQAJ"/>
    <x v="98"/>
    <n v="2020"/>
    <s v="0055A000009GjocQAC"/>
    <x v="15"/>
    <x v="4"/>
    <s v="0065A00001Xq2MdQAJ"/>
    <x v="0"/>
    <s v="0055A00000Bb2djQAB"/>
    <x v="0"/>
    <n v="86700"/>
    <n v="0"/>
    <b v="0"/>
    <n v="0"/>
    <n v="0"/>
    <n v="1"/>
    <n v="0"/>
    <n v="1"/>
    <n v="0"/>
  </r>
  <r>
    <s v="0015A00002KukXhQAJ"/>
    <x v="226"/>
    <n v="2022"/>
    <s v="0055A000008iLoOQAU"/>
    <x v="15"/>
    <x v="0"/>
    <s v="0065A00001a5z6gQAA"/>
    <x v="0"/>
    <s v="00531000007KAu8AAG"/>
    <x v="0"/>
    <n v="99945"/>
    <n v="0"/>
    <b v="0"/>
    <n v="0"/>
    <n v="0"/>
    <n v="1"/>
    <n v="0"/>
    <n v="1"/>
    <n v="0"/>
  </r>
  <r>
    <s v="0015A00002Cwod0QAB"/>
    <x v="39"/>
    <n v="2020"/>
    <s v="0055A000008zqzaQAA"/>
    <x v="15"/>
    <x v="6"/>
    <s v="0065A00001Tj2usQAB"/>
    <x v="0"/>
    <s v="0055A000008zqzaQAA"/>
    <x v="0"/>
    <n v="161000"/>
    <n v="0"/>
    <b v="0"/>
    <n v="0"/>
    <n v="0"/>
    <n v="1"/>
    <n v="0"/>
    <n v="1"/>
    <n v="0"/>
  </r>
  <r>
    <s v="0015A000028moKRQAY"/>
    <x v="369"/>
    <n v="2019"/>
    <s v="0055A000008iLoOQAU"/>
    <x v="15"/>
    <x v="0"/>
    <s v="0065A00001XGKlfQAH"/>
    <x v="0"/>
    <s v="0055A000008zqzaQAA"/>
    <x v="0"/>
    <n v="119000"/>
    <n v="0"/>
    <b v="0"/>
    <n v="0"/>
    <n v="0"/>
    <n v="1"/>
    <n v="0"/>
    <n v="1"/>
    <n v="0"/>
  </r>
  <r>
    <s v="0015A00002CwoeDQAR"/>
    <x v="39"/>
    <n v="2020"/>
    <s v="0055A000008zqzaQAA"/>
    <x v="15"/>
    <x v="6"/>
    <s v="0065A00001Tj32GQAR"/>
    <x v="0"/>
    <s v="0055A000008zqzaQAA"/>
    <x v="0"/>
    <n v="140000"/>
    <n v="0"/>
    <b v="0"/>
    <n v="0"/>
    <n v="0"/>
    <n v="1"/>
    <n v="0"/>
    <n v="1"/>
    <n v="0"/>
  </r>
  <r>
    <s v="0015A00002Cwof1QAB"/>
    <x v="39"/>
    <n v="2020"/>
    <s v="0055A000008zqzaQAA"/>
    <x v="15"/>
    <x v="6"/>
    <s v="0065A00001Tj34bQAB"/>
    <x v="0"/>
    <s v="0055A000008zqzaQAA"/>
    <x v="0"/>
    <n v="140000"/>
    <n v="0"/>
    <b v="0"/>
    <n v="0"/>
    <n v="0"/>
    <n v="1"/>
    <n v="0"/>
    <n v="1"/>
    <n v="0"/>
  </r>
  <r>
    <s v="0015A00002CwtwPQAR"/>
    <x v="39"/>
    <n v="2020"/>
    <s v="0055A000008zqzaQAA"/>
    <x v="15"/>
    <x v="6"/>
    <s v="0065A00001TjAm7QAF"/>
    <x v="0"/>
    <s v="0055A00000BNXCfQAP"/>
    <x v="0"/>
    <n v="128000"/>
    <n v="0"/>
    <b v="0"/>
    <n v="0"/>
    <n v="0"/>
    <n v="1"/>
    <n v="0"/>
    <n v="1"/>
    <n v="0"/>
  </r>
  <r>
    <s v="0015A00002G7EBEQA3"/>
    <x v="39"/>
    <n v="2020"/>
    <s v="0055A000008iLoOQAU"/>
    <x v="15"/>
    <x v="6"/>
    <s v="0065A00001XqEwjQAF"/>
    <x v="0"/>
    <s v="0055A00000BNXCfQAP"/>
    <x v="0"/>
    <n v="144000"/>
    <n v="0"/>
    <b v="0"/>
    <n v="0"/>
    <n v="0"/>
    <n v="1"/>
    <n v="0"/>
    <n v="1"/>
    <n v="0"/>
  </r>
  <r>
    <s v="0015A00002K65REQAZ"/>
    <x v="458"/>
    <n v="2020"/>
    <s v="0055A00000BNXCfQAP"/>
    <x v="15"/>
    <x v="10"/>
    <s v="0065A00001ZjOb4QAF"/>
    <x v="0"/>
    <s v="0055A00000BNXCfQAP"/>
    <x v="0"/>
    <n v="152000"/>
    <n v="0"/>
    <b v="0"/>
    <n v="0"/>
    <n v="0"/>
    <n v="1"/>
    <n v="0"/>
    <n v="1"/>
    <n v="0"/>
  </r>
  <r>
    <s v="0015A00002KwpkUQAR"/>
    <x v="39"/>
    <n v="2020"/>
    <s v="0055A00000BNXCfQAP"/>
    <x v="15"/>
    <x v="11"/>
    <s v="0065A00001aJnWdQAK"/>
    <x v="0"/>
    <s v="0055A00000BNXCfQAP"/>
    <x v="0"/>
    <n v="152000"/>
    <n v="0"/>
    <b v="0"/>
    <n v="0"/>
    <n v="0"/>
    <n v="1"/>
    <n v="0"/>
    <n v="1"/>
    <n v="0"/>
  </r>
  <r>
    <s v="0015A00002GoA2PQAV"/>
    <x v="10"/>
    <n v="2021"/>
    <s v="0055A000008iLoOQAU"/>
    <x v="14"/>
    <x v="6"/>
    <s v="0065A00001YPptEQAT"/>
    <x v="0"/>
    <s v="0055A00000BNXCfQAP"/>
    <x v="0"/>
    <n v="150850"/>
    <n v="0"/>
    <b v="0"/>
    <n v="0"/>
    <n v="0"/>
    <n v="1"/>
    <n v="0"/>
    <n v="1"/>
    <n v="0"/>
  </r>
  <r>
    <s v="0015A00002EnpPZQAZ"/>
    <x v="350"/>
    <n v="2019"/>
    <s v="0055A000008iLoOQAU"/>
    <x v="15"/>
    <x v="0"/>
    <s v="0065A00001XKVfSQAX"/>
    <x v="0"/>
    <s v="0055A00000BNpn5QAD"/>
    <x v="0"/>
    <n v="141450"/>
    <n v="0"/>
    <b v="0"/>
    <n v="0"/>
    <n v="0"/>
    <n v="1"/>
    <n v="0"/>
    <n v="1"/>
    <n v="0"/>
  </r>
  <r>
    <s v="0013100001eo6iZAAQ"/>
    <x v="10"/>
    <n v="2021"/>
    <s v="0055A000008zqzaQAA"/>
    <x v="15"/>
    <x v="4"/>
    <s v="0065A00001XKD5CQAX"/>
    <x v="0"/>
    <s v="0055A00000BNXCfQAP"/>
    <x v="0"/>
    <n v="162850"/>
    <n v="0"/>
    <b v="0"/>
    <n v="0"/>
    <n v="0"/>
    <n v="1"/>
    <n v="0"/>
    <n v="1"/>
    <n v="0"/>
  </r>
  <r>
    <s v="0013100001fqvwqAAA"/>
    <x v="35"/>
    <n v="2021"/>
    <s v="0055A000008iLoOQAU"/>
    <x v="15"/>
    <x v="0"/>
    <s v="0065A00001Y0zrTQAR"/>
    <x v="0"/>
    <s v="0055A00000BNXCfQAP"/>
    <x v="0"/>
    <n v="154850"/>
    <n v="0"/>
    <b v="0"/>
    <n v="0"/>
    <n v="0"/>
    <n v="1"/>
    <n v="0"/>
    <n v="1"/>
    <n v="0"/>
  </r>
  <r>
    <s v="0013100001k6JgGAAU"/>
    <x v="39"/>
    <n v="2020"/>
    <s v="0055A000008zqzaQAA"/>
    <x v="15"/>
    <x v="6"/>
    <s v="0065A00001Tj2zMQAR"/>
    <x v="0"/>
    <s v="0055A00000Bnt5hQAB"/>
    <x v="0"/>
    <n v="140000"/>
    <n v="0"/>
    <b v="0"/>
    <n v="0"/>
    <n v="0"/>
    <n v="1"/>
    <n v="0"/>
    <n v="1"/>
    <n v="0"/>
  </r>
  <r>
    <s v="0013100001k6JgGAAU"/>
    <x v="39"/>
    <n v="2020"/>
    <s v="0055A000008iLoOQAU"/>
    <x v="15"/>
    <x v="4"/>
    <s v="0065A00001MA4AKQA1"/>
    <x v="0"/>
    <s v="0055A00000Bnt5hQAB"/>
    <x v="0"/>
    <n v="140000"/>
    <n v="0"/>
    <b v="0"/>
    <n v="0"/>
    <n v="0"/>
    <n v="1"/>
    <n v="0"/>
    <n v="1"/>
    <n v="0"/>
  </r>
  <r>
    <s v="0015A00002DyvVPQAZ"/>
    <x v="39"/>
    <n v="2020"/>
    <s v="0055A000009s6n0QAA"/>
    <x v="15"/>
    <x v="6"/>
    <s v="0065A00001X8Z1rQAF"/>
    <x v="0"/>
    <s v="0055A000008zqzaQAA"/>
    <x v="0"/>
    <n v="140000"/>
    <n v="0"/>
    <b v="0"/>
    <n v="0"/>
    <n v="0"/>
    <n v="1"/>
    <n v="0"/>
    <n v="1"/>
    <n v="0"/>
  </r>
  <r>
    <s v="0015A00002JLubjQAD"/>
    <x v="458"/>
    <n v="2020"/>
    <s v="0055A00000BNXCfQAP"/>
    <x v="14"/>
    <x v="6"/>
    <s v="0065A00001ZPI5VQAX"/>
    <x v="0"/>
    <s v="0055A00000BNXCfQAP"/>
    <x v="0"/>
    <n v="152000"/>
    <n v="0"/>
    <b v="0"/>
    <n v="0"/>
    <n v="0"/>
    <n v="1"/>
    <n v="0"/>
    <n v="1"/>
    <n v="0"/>
  </r>
  <r>
    <s v="0013100001gX5LzAAK"/>
    <x v="543"/>
    <n v="2020"/>
    <s v="0055A000008zqzaQAA"/>
    <x v="15"/>
    <x v="7"/>
    <s v="0065A00001YkBNyQAN"/>
    <x v="0"/>
    <s v="0055A000008zqzaQAA"/>
    <x v="0"/>
    <n v="140000"/>
    <n v="0"/>
    <b v="0"/>
    <n v="0"/>
    <n v="0"/>
    <n v="1"/>
    <n v="0"/>
    <n v="1"/>
    <n v="0"/>
  </r>
  <r>
    <s v="0015A00002Is29tQAB"/>
    <x v="544"/>
    <n v="2020"/>
    <s v="0055A00000BNXCfQAP"/>
    <x v="15"/>
    <x v="0"/>
    <s v="0065A00001ZOLyPQAX"/>
    <x v="0"/>
    <s v="0055A00000BNXCfQAP"/>
    <x v="0"/>
    <n v="144000"/>
    <n v="0"/>
    <b v="0"/>
    <n v="0"/>
    <n v="0"/>
    <n v="1"/>
    <n v="0"/>
    <n v="1"/>
    <n v="0"/>
  </r>
  <r>
    <s v="0015A00002G7JiQQAV"/>
    <x v="39"/>
    <n v="2020"/>
    <s v="0055A000008iLoOQAU"/>
    <x v="15"/>
    <x v="4"/>
    <s v="0065A00001XqGzbQAF"/>
    <x v="0"/>
    <s v="0055A00000BNpn5QAD"/>
    <x v="0"/>
    <n v="122820"/>
    <n v="0"/>
    <b v="0"/>
    <n v="0"/>
    <n v="0"/>
    <n v="1"/>
    <n v="0"/>
    <n v="1"/>
    <n v="0"/>
  </r>
  <r>
    <s v="0015A00002GJzTtQAL"/>
    <x v="31"/>
    <n v="2019"/>
    <s v="0055A000008iLoOQAU"/>
    <x v="15"/>
    <x v="11"/>
    <s v="0065A00001Y1SKYQA3"/>
    <x v="0"/>
    <s v="0055A000008zqzaQAA"/>
    <x v="0"/>
    <n v="7695"/>
    <n v="0"/>
    <b v="0"/>
    <n v="0"/>
    <n v="0"/>
    <n v="1"/>
    <n v="0"/>
    <n v="1"/>
    <n v="0"/>
  </r>
  <r>
    <s v="0015A000021PMNdQAO"/>
    <x v="133"/>
    <n v="2018"/>
    <s v="0055A000008zqzaQAA"/>
    <x v="15"/>
    <x v="4"/>
    <s v="0065A00000k2llNQAQ"/>
    <x v="0"/>
    <s v="0055A000008zqzaQAA"/>
    <x v="0"/>
    <n v="72600"/>
    <n v="0"/>
    <b v="0"/>
    <n v="0"/>
    <n v="0"/>
    <n v="1"/>
    <n v="0"/>
    <n v="1"/>
    <n v="0"/>
  </r>
  <r>
    <s v="0013100001fpk4nAAA"/>
    <x v="9"/>
    <n v="2018"/>
    <s v="00531000008FRNUAA4"/>
    <x v="15"/>
    <x v="0"/>
    <s v="0065A00000iRlKrQAK"/>
    <x v="0"/>
    <s v="0055A000009sZg0QAE"/>
    <x v="0"/>
    <n v="72600"/>
    <n v="0"/>
    <b v="0"/>
    <n v="0"/>
    <n v="0"/>
    <n v="1"/>
    <n v="0"/>
    <n v="1"/>
    <n v="0"/>
  </r>
  <r>
    <s v="0013100001fqyo3AAA"/>
    <x v="75"/>
    <n v="2017"/>
    <s v="00531000008FRNUAA4"/>
    <x v="15"/>
    <x v="4"/>
    <s v="0065A00000iSDLbQAO"/>
    <x v="0"/>
    <s v="0055A000009sZg0QAE"/>
    <x v="0"/>
    <n v="41500"/>
    <n v="0"/>
    <b v="0"/>
    <n v="0"/>
    <n v="0"/>
    <n v="1"/>
    <n v="0"/>
    <n v="1"/>
    <n v="0"/>
  </r>
  <r>
    <s v="0015A000021Nup0QAC"/>
    <x v="9"/>
    <n v="2018"/>
    <s v="0055A000008zqzaQAA"/>
    <x v="17"/>
    <x v="13"/>
    <s v="0065A00000k1GENQA2"/>
    <x v="0"/>
    <s v="0055A000008zqzaQAA"/>
    <x v="0"/>
    <n v="39950"/>
    <n v="0"/>
    <b v="0"/>
    <n v="0"/>
    <n v="0"/>
    <n v="1"/>
    <n v="0"/>
    <n v="1"/>
    <n v="0"/>
  </r>
  <r>
    <s v="0015A000029VuaIQAS"/>
    <x v="31"/>
    <n v="2019"/>
    <s v="0055A000008iLoOQAU"/>
    <x v="15"/>
    <x v="4"/>
    <s v="0065A00000vsNCAQA2"/>
    <x v="0"/>
    <s v="0055A000008iLoJQAU"/>
    <x v="0"/>
    <n v="76815"/>
    <n v="0"/>
    <b v="0"/>
    <n v="0"/>
    <n v="0"/>
    <n v="1"/>
    <n v="0"/>
    <n v="1"/>
    <n v="0"/>
  </r>
  <r>
    <s v="0015A000022SW4zQAG"/>
    <x v="9"/>
    <n v="2018"/>
    <s v="0055A000008zqzaQAA"/>
    <x v="15"/>
    <x v="4"/>
    <s v="0065A00000ldr8MQAQ"/>
    <x v="0"/>
    <s v="0055A000008zqzaQAA"/>
    <x v="0"/>
    <n v="66560"/>
    <n v="0"/>
    <b v="0"/>
    <n v="0"/>
    <n v="0"/>
    <n v="1"/>
    <n v="0"/>
    <n v="1"/>
    <n v="0"/>
  </r>
  <r>
    <s v="0015A00001xPBIDQA4"/>
    <x v="31"/>
    <n v="2019"/>
    <s v="00531000008FRNUAA4"/>
    <x v="15"/>
    <x v="4"/>
    <s v="0065A00000iSRuRQAW"/>
    <x v="0"/>
    <s v="0055A000009sZg0QAE"/>
    <x v="0"/>
    <n v="72600"/>
    <n v="0"/>
    <b v="0"/>
    <n v="0"/>
    <n v="0"/>
    <n v="1"/>
    <n v="0"/>
    <n v="1"/>
    <n v="0"/>
  </r>
  <r>
    <s v="0015A000026oiG4QAI"/>
    <x v="31"/>
    <n v="2019"/>
    <s v="0055A000008iLoOQAU"/>
    <x v="14"/>
    <x v="0"/>
    <s v="0065A00000nMNX0QAO"/>
    <x v="0"/>
    <s v="0055A000008zqzaQAA"/>
    <x v="0"/>
    <n v="59530"/>
    <n v="0"/>
    <b v="0"/>
    <n v="0"/>
    <n v="0"/>
    <n v="1"/>
    <n v="0"/>
    <n v="1"/>
    <n v="0"/>
  </r>
  <r>
    <s v="0015A000023DLydQAG"/>
    <x v="31"/>
    <n v="2019"/>
    <s v="0055A000008iLoOQAU"/>
    <x v="15"/>
    <x v="0"/>
    <s v="0065A00000llls9QAA"/>
    <x v="0"/>
    <s v="0055A000008iLoJQAU"/>
    <x v="0"/>
    <n v="62775"/>
    <n v="0"/>
    <b v="0"/>
    <n v="0"/>
    <n v="0"/>
    <n v="1"/>
    <n v="0"/>
    <n v="1"/>
    <n v="0"/>
  </r>
  <r>
    <s v="0013100001puTPkAAM"/>
    <x v="545"/>
    <n v="2020"/>
    <s v="0055A000008iLoOQAU"/>
    <x v="17"/>
    <x v="11"/>
    <s v="0065A00001XdNwNQAV"/>
    <x v="0"/>
    <s v="0055A000008zqzaQAA"/>
    <x v="0"/>
    <n v="91695"/>
    <n v="0"/>
    <b v="0"/>
    <n v="0"/>
    <n v="0"/>
    <n v="1"/>
    <n v="0"/>
    <n v="1"/>
    <n v="0"/>
  </r>
  <r>
    <s v="0013100001gbOlhAAE"/>
    <x v="9"/>
    <n v="2018"/>
    <s v="00531000008FRNUAA4"/>
    <x v="14"/>
    <x v="11"/>
    <s v="0065A00000k4AxRQAU"/>
    <x v="0"/>
    <s v="0055A000008iLoJQAU"/>
    <x v="0"/>
    <n v="63305"/>
    <n v="0"/>
    <b v="0"/>
    <n v="0"/>
    <n v="0"/>
    <n v="1"/>
    <n v="0"/>
    <n v="1"/>
    <n v="0"/>
  </r>
  <r>
    <s v="0015A00001yXDtSQAW"/>
    <x v="517"/>
    <n v="2019"/>
    <s v="0055A000008zqzaQAA"/>
    <x v="25"/>
    <x v="11"/>
    <s v="0065A00000k2wEhQAI"/>
    <x v="0"/>
    <s v="0055A000009GjocQAC"/>
    <x v="0"/>
    <n v="57645"/>
    <n v="0"/>
    <b v="0"/>
    <n v="0"/>
    <n v="0"/>
    <n v="1"/>
    <n v="0"/>
    <n v="1"/>
    <n v="0"/>
  </r>
  <r>
    <s v="0015A00001yXNPhQAO"/>
    <x v="39"/>
    <n v="2020"/>
    <s v="00531000008FRNUAA4"/>
    <x v="17"/>
    <x v="11"/>
    <s v="0065A00000k3njyQAA"/>
    <x v="0"/>
    <s v="0055A000008iLoJQAU"/>
    <x v="0"/>
    <n v="66905"/>
    <n v="0"/>
    <b v="0"/>
    <n v="0"/>
    <n v="0"/>
    <n v="1"/>
    <n v="0"/>
    <n v="1"/>
    <n v="0"/>
  </r>
  <r>
    <s v="0015A0000282a4EQAQ"/>
    <x v="39"/>
    <n v="2020"/>
    <s v="0055A000008iLoOQAU"/>
    <x v="15"/>
    <x v="4"/>
    <s v="0065A000011pR45QAE"/>
    <x v="0"/>
    <s v="0055A000008zqzaQAA"/>
    <x v="0"/>
    <n v="85725"/>
    <n v="0"/>
    <b v="0"/>
    <n v="0"/>
    <n v="0"/>
    <n v="1"/>
    <n v="0"/>
    <n v="1"/>
    <n v="0"/>
  </r>
  <r>
    <s v="0015A0000281qjSQAQ"/>
    <x v="31"/>
    <n v="2019"/>
    <s v="0055A000008iLoOQAU"/>
    <x v="17"/>
    <x v="13"/>
    <s v="0065A000015uR01QAE"/>
    <x v="0"/>
    <s v="0055A000008iLoJQAU"/>
    <x v="0"/>
    <n v="85725"/>
    <n v="0"/>
    <b v="0"/>
    <n v="0"/>
    <n v="0"/>
    <n v="1"/>
    <n v="0"/>
    <n v="1"/>
    <n v="0"/>
  </r>
  <r>
    <s v="0015A000029W1cBQAS"/>
    <x v="31"/>
    <n v="2019"/>
    <s v="0055A000008iLoOQAU"/>
    <x v="15"/>
    <x v="11"/>
    <s v="0065A00000vszJ7QAI"/>
    <x v="0"/>
    <s v="0055A000008iLoJQAU"/>
    <x v="0"/>
    <n v="90247.5"/>
    <n v="0"/>
    <b v="0"/>
    <n v="0"/>
    <n v="0"/>
    <n v="1"/>
    <n v="0"/>
    <n v="1"/>
    <n v="0"/>
  </r>
  <r>
    <s v="0015A00002CUOeUQAX"/>
    <x v="39"/>
    <n v="2020"/>
    <s v="0055A000008iLoOQAU"/>
    <x v="17"/>
    <x v="0"/>
    <s v="0065A00001Sj69IQAR"/>
    <x v="0"/>
    <s v="0055A000008zqzaQAA"/>
    <x v="0"/>
    <n v="56250"/>
    <n v="0"/>
    <b v="0"/>
    <n v="0"/>
    <n v="0"/>
    <n v="1"/>
    <n v="0"/>
    <n v="1"/>
    <n v="0"/>
  </r>
  <r>
    <s v="0015A00002BoyBDQAZ"/>
    <x v="39"/>
    <n v="2020"/>
    <s v="0055A000008iLoJQAU"/>
    <x v="15"/>
    <x v="6"/>
    <s v="0065A00001XrHKQQA3"/>
    <x v="0"/>
    <s v="0055A000008zqzaQAA"/>
    <x v="0"/>
    <n v="89385"/>
    <n v="0"/>
    <b v="0"/>
    <n v="0"/>
    <n v="0"/>
    <n v="1"/>
    <n v="0"/>
    <n v="1"/>
    <n v="0"/>
  </r>
  <r>
    <s v="0015A00002FZxfsQAD"/>
    <x v="39"/>
    <n v="2020"/>
    <s v="0055A000008iLoJQAU"/>
    <x v="15"/>
    <x v="0"/>
    <s v="0065A00001XbS13QAF"/>
    <x v="0"/>
    <s v="0055A000008zqzaQAA"/>
    <x v="0"/>
    <n v="83350"/>
    <n v="0"/>
    <b v="0"/>
    <n v="0"/>
    <n v="0"/>
    <n v="1"/>
    <n v="0"/>
    <n v="1"/>
    <n v="0"/>
  </r>
  <r>
    <s v="0015A00002G8KZlQAN"/>
    <x v="31"/>
    <n v="2019"/>
    <s v="0055A000008iLoOQAU"/>
    <x v="15"/>
    <x v="0"/>
    <s v="0065A00001XrMWnQAN"/>
    <x v="0"/>
    <s v="0055A000008iLoJQAU"/>
    <x v="0"/>
    <n v="83015"/>
    <n v="0"/>
    <b v="0"/>
    <n v="0"/>
    <n v="0"/>
    <n v="1"/>
    <n v="0"/>
    <n v="1"/>
    <n v="0"/>
  </r>
  <r>
    <s v="0013100001frxefAAA"/>
    <x v="15"/>
    <n v="2018"/>
    <s v="00531000008FRNUAA4"/>
    <x v="15"/>
    <x v="4"/>
    <s v="0065A00000i3yf2QAA"/>
    <x v="0"/>
    <s v="0055A000009sZg0QAE"/>
    <x v="0"/>
    <n v="82600"/>
    <n v="0"/>
    <b v="0"/>
    <n v="0"/>
    <n v="0"/>
    <n v="1"/>
    <n v="0"/>
    <n v="1"/>
    <n v="0"/>
  </r>
  <r>
    <s v="0015A00002DPzU6QAL"/>
    <x v="31"/>
    <n v="2019"/>
    <s v="0055A000008iLoOQAU"/>
    <x v="17"/>
    <x v="0"/>
    <s v="0065A00001XDhu5QAD"/>
    <x v="0"/>
    <s v="0055A000008zqzaQAA"/>
    <x v="0"/>
    <n v="52785"/>
    <n v="0"/>
    <b v="0"/>
    <n v="0"/>
    <n v="0"/>
    <n v="1"/>
    <n v="0"/>
    <n v="1"/>
    <n v="0"/>
  </r>
  <r>
    <s v="0013100001qvZsSAAU"/>
    <x v="39"/>
    <n v="2020"/>
    <s v="0055A000008iLoJQAU"/>
    <x v="15"/>
    <x v="7"/>
    <s v="0065A00001XopEBQAZ"/>
    <x v="0"/>
    <s v="0055A000008zqzaQAA"/>
    <x v="0"/>
    <n v="41840"/>
    <n v="0"/>
    <b v="0"/>
    <n v="0"/>
    <n v="0"/>
    <n v="1"/>
    <n v="0"/>
    <n v="1"/>
    <n v="0"/>
  </r>
  <r>
    <s v="0013100001gX5LzAAK"/>
    <x v="39"/>
    <n v="2020"/>
    <s v="0055A00000Bb2djQAB"/>
    <x v="15"/>
    <x v="0"/>
    <s v="0065A00001b99qOQAQ"/>
    <x v="0"/>
    <s v="0055A00000Bb2djQAB"/>
    <x v="0"/>
    <n v="94730"/>
    <n v="0"/>
    <b v="0"/>
    <n v="0"/>
    <n v="0"/>
    <n v="1"/>
    <n v="0"/>
    <n v="1"/>
    <n v="0"/>
  </r>
  <r>
    <s v="0013100001jbC90AAE"/>
    <x v="39"/>
    <n v="2020"/>
    <s v="0055A000008iLoOQAU"/>
    <x v="17"/>
    <x v="0"/>
    <s v="0065A00001OGp8eQAD"/>
    <x v="0"/>
    <s v="0055A000008zqzaQAA"/>
    <x v="0"/>
    <n v="60065"/>
    <n v="0"/>
    <b v="0"/>
    <n v="0"/>
    <n v="0"/>
    <n v="1"/>
    <n v="0"/>
    <n v="1"/>
    <n v="0"/>
  </r>
  <r>
    <s v="0015A00002LhSlGQAV"/>
    <x v="39"/>
    <n v="2020"/>
    <s v="0055A000008zqzaQAA"/>
    <x v="15"/>
    <x v="0"/>
    <s v="0065A00001b9Iq6QAE"/>
    <x v="0"/>
    <s v="0055A000008zqzaQAA"/>
    <x v="0"/>
    <n v="97130"/>
    <n v="0"/>
    <b v="0"/>
    <n v="0"/>
    <n v="0"/>
    <n v="1"/>
    <n v="0"/>
    <n v="1"/>
    <n v="0"/>
  </r>
  <r>
    <s v="0015A00002OLkGqQAL"/>
    <x v="443"/>
    <n v="2020"/>
    <s v="0055A000008iLoOQAU"/>
    <x v="17"/>
    <x v="10"/>
    <s v="0065A00001bgramQAA"/>
    <x v="0"/>
    <s v="00531000007KAu8AAG"/>
    <x v="0"/>
    <n v="5215"/>
    <n v="0"/>
    <b v="0"/>
    <n v="0"/>
    <n v="0"/>
    <n v="1"/>
    <n v="0"/>
    <n v="1"/>
    <n v="0"/>
  </r>
  <r>
    <s v="0013100001frK2lAAE"/>
    <x v="458"/>
    <n v="2020"/>
    <s v="0055A000008iLmwQAE"/>
    <x v="15"/>
    <x v="7"/>
    <s v="0065A00001XVlrfQAD"/>
    <x v="0"/>
    <s v="0055A000008zqzaQAA"/>
    <x v="0"/>
    <n v="152000"/>
    <n v="0"/>
    <b v="0"/>
    <n v="0"/>
    <n v="0"/>
    <n v="1"/>
    <n v="0"/>
    <n v="1"/>
    <n v="0"/>
  </r>
  <r>
    <s v="0015A00001yXCGlQAO"/>
    <x v="371"/>
    <n v="2018"/>
    <s v="00531000007Es7rAAC"/>
    <x v="22"/>
    <x v="3"/>
    <s v="0065A00000iUsqoQAC"/>
    <x v="0"/>
    <s v="00531000007Es7rAAC"/>
    <x v="0"/>
    <n v="72500"/>
    <n v="0"/>
    <b v="0"/>
    <n v="0"/>
    <n v="0"/>
    <n v="1"/>
    <n v="0"/>
    <n v="1"/>
    <n v="0"/>
  </r>
  <r>
    <s v="0015A00001yXgFDQA0"/>
    <x v="371"/>
    <n v="2018"/>
    <s v="00531000007MUoEAAW"/>
    <x v="23"/>
    <x v="6"/>
    <s v="0065A00000jSYE2QAO"/>
    <x v="0"/>
    <s v="00531000007KgPgAAK"/>
    <x v="0"/>
    <n v="80194"/>
    <n v="0"/>
    <b v="0"/>
    <n v="0"/>
    <n v="0"/>
    <n v="1"/>
    <n v="0"/>
    <n v="1"/>
    <n v="0"/>
  </r>
  <r>
    <s v="0015A00001tZLJEQA4"/>
    <x v="371"/>
    <n v="2018"/>
    <s v="00531000007MUoEAAW"/>
    <x v="23"/>
    <x v="0"/>
    <s v="0065A00000jSYJHQA4"/>
    <x v="0"/>
    <s v="00531000007KgPgAAK"/>
    <x v="0"/>
    <n v="80194"/>
    <n v="0"/>
    <b v="0"/>
    <n v="0"/>
    <n v="0"/>
    <n v="1"/>
    <n v="0"/>
    <n v="1"/>
    <n v="0"/>
  </r>
  <r>
    <s v="0015A00001yXgJUQA0"/>
    <x v="371"/>
    <n v="2018"/>
    <s v="00531000007MUoEAAW"/>
    <x v="23"/>
    <x v="0"/>
    <s v="0065A00000jSYMBQA4"/>
    <x v="0"/>
    <s v="00531000007KgPgAAK"/>
    <x v="0"/>
    <n v="80194"/>
    <n v="0"/>
    <b v="0"/>
    <n v="0"/>
    <n v="0"/>
    <n v="1"/>
    <n v="0"/>
    <n v="1"/>
    <n v="0"/>
  </r>
  <r>
    <s v="0013100001lcRjOAAU"/>
    <x v="546"/>
    <n v="2019"/>
    <s v="00531000007MUoEAAW"/>
    <x v="19"/>
    <x v="1"/>
    <s v="0065A00000k1JQAQA2"/>
    <x v="0"/>
    <s v="00531000007KgPgAAK"/>
    <x v="0"/>
    <n v="66393"/>
    <n v="0"/>
    <b v="0"/>
    <n v="0"/>
    <n v="0"/>
    <n v="1"/>
    <n v="0"/>
    <n v="1"/>
    <n v="0"/>
  </r>
  <r>
    <s v="0015A000022R8jGQAS"/>
    <x v="230"/>
    <n v="2019"/>
    <s v="00531000007MUoEAAW"/>
    <x v="19"/>
    <x v="4"/>
    <s v="0065A00000k3nf9QAA"/>
    <x v="0"/>
    <s v="00531000007KAsvAAG"/>
    <x v="0"/>
    <n v="65199"/>
    <n v="0"/>
    <b v="0"/>
    <n v="0"/>
    <n v="0"/>
    <n v="1"/>
    <n v="0"/>
    <n v="1"/>
    <n v="0"/>
  </r>
  <r>
    <s v="0015A00001ztszhQAA"/>
    <x v="230"/>
    <n v="2019"/>
    <s v="00531000007MUoEAAW"/>
    <x v="19"/>
    <x v="3"/>
    <s v="0065A00000jsEhKQAU"/>
    <x v="0"/>
    <s v="00531000007KAsvAAG"/>
    <x v="0"/>
    <n v="65000"/>
    <n v="0"/>
    <b v="0"/>
    <n v="0"/>
    <n v="0"/>
    <n v="1"/>
    <n v="0"/>
    <n v="1"/>
    <n v="0"/>
  </r>
  <r>
    <s v="0015A00002FcgkzQAB"/>
    <x v="547"/>
    <n v="2021"/>
    <s v="0055A000009sa63QAA"/>
    <x v="19"/>
    <x v="6"/>
    <s v="0065A00001XdJFxQAN"/>
    <x v="1"/>
    <s v="0055A000009sa63QAA"/>
    <x v="0"/>
    <n v="85223.360000000001"/>
    <n v="0"/>
    <b v="0"/>
    <n v="0"/>
    <n v="0"/>
    <n v="1"/>
    <n v="0"/>
    <n v="1"/>
    <n v="0"/>
  </r>
  <r>
    <s v="0015A00002AR35EQAT"/>
    <x v="230"/>
    <n v="2019"/>
    <s v="0055A000009sa63QAA"/>
    <x v="19"/>
    <x v="6"/>
    <s v="0065A000019lyTkQAI"/>
    <x v="1"/>
    <s v="0055A000009sa63QAA"/>
    <x v="0"/>
    <n v="65199"/>
    <n v="0"/>
    <b v="0"/>
    <n v="0"/>
    <n v="0"/>
    <n v="1"/>
    <n v="0"/>
    <n v="1"/>
    <n v="0"/>
  </r>
  <r>
    <s v="0015A00002JO86YQAT"/>
    <x v="412"/>
    <n v="2021"/>
    <s v="00531000007MUoEAAW"/>
    <x v="21"/>
    <x v="0"/>
    <s v="0065A00001ZbTBoQAN"/>
    <x v="0"/>
    <s v="0055A000009GxI2QAK"/>
    <x v="0"/>
    <n v="65636"/>
    <n v="0"/>
    <b v="0"/>
    <n v="0"/>
    <n v="0"/>
    <n v="1"/>
    <n v="0"/>
    <n v="1"/>
    <n v="0"/>
  </r>
  <r>
    <s v="0015A000021OOljQAG"/>
    <x v="365"/>
    <n v="2018"/>
    <s v="00531000007MUoEAAW"/>
    <x v="22"/>
    <x v="6"/>
    <s v="0065A00000k1pgLQAQ"/>
    <x v="0"/>
    <s v="00531000007Es7rAAC"/>
    <x v="0"/>
    <n v="66194"/>
    <n v="0"/>
    <b v="0"/>
    <n v="0"/>
    <n v="0"/>
    <n v="1"/>
    <n v="0"/>
    <n v="1"/>
    <n v="0"/>
  </r>
  <r>
    <s v="0015A000021PavTQAS"/>
    <x v="365"/>
    <n v="2018"/>
    <s v="00531000007MUoEAAW"/>
    <x v="23"/>
    <x v="3"/>
    <s v="0065A00000k31IFQAY"/>
    <x v="0"/>
    <s v="00531000007KgPgAAK"/>
    <x v="0"/>
    <n v="67109.08"/>
    <n v="0"/>
    <b v="0"/>
    <n v="0"/>
    <n v="0"/>
    <n v="1"/>
    <n v="0"/>
    <n v="1"/>
    <n v="0"/>
  </r>
  <r>
    <s v="0015A000020x7yMQAQ"/>
    <x v="365"/>
    <n v="2018"/>
    <s v="00531000007MUoEAAW"/>
    <x v="22"/>
    <x v="3"/>
    <s v="0065A00000iby8rQAA"/>
    <x v="0"/>
    <s v="00531000007Es7rAAC"/>
    <x v="0"/>
    <n v="137694"/>
    <n v="0"/>
    <b v="0"/>
    <n v="0"/>
    <n v="0"/>
    <n v="1"/>
    <n v="0"/>
    <n v="1"/>
    <n v="0"/>
  </r>
  <r>
    <s v="0015A000021OdydQAC"/>
    <x v="548"/>
    <n v="2018"/>
    <s v="00531000007MUoEAAW"/>
    <x v="19"/>
    <x v="0"/>
    <s v="0065A00000k25jzQAA"/>
    <x v="0"/>
    <s v="00531000007KAsvAAG"/>
    <x v="0"/>
    <n v="65000"/>
    <n v="0"/>
    <b v="0"/>
    <n v="0"/>
    <n v="0"/>
    <n v="1"/>
    <n v="0"/>
    <n v="1"/>
    <n v="0"/>
  </r>
  <r>
    <s v="0015A00002AolohQAB"/>
    <x v="113"/>
    <n v="2020"/>
    <s v="00531000007MUoEAAW"/>
    <x v="19"/>
    <x v="0"/>
    <s v="0065A00001G62cdQAB"/>
    <x v="0"/>
    <s v="00531000007KAsvAAG"/>
    <x v="0"/>
    <n v="65199"/>
    <n v="0"/>
    <b v="0"/>
    <n v="0"/>
    <n v="0"/>
    <n v="1"/>
    <n v="0"/>
    <n v="1"/>
    <n v="0"/>
  </r>
  <r>
    <s v="0013100001fpz8iAAA"/>
    <x v="365"/>
    <n v="2018"/>
    <s v="00531000007MUoEAAW"/>
    <x v="22"/>
    <x v="3"/>
    <s v="0065A00000k269aQAA"/>
    <x v="0"/>
    <s v="00531000007Es7rAAC"/>
    <x v="0"/>
    <n v="69393"/>
    <n v="0"/>
    <b v="0"/>
    <n v="0"/>
    <n v="0"/>
    <n v="1"/>
    <n v="0"/>
    <n v="1"/>
    <n v="0"/>
  </r>
  <r>
    <s v="0015A000021OOjYQAW"/>
    <x v="365"/>
    <n v="2018"/>
    <s v="00531000007MUoEAAW"/>
    <x v="20"/>
    <x v="0"/>
    <s v="0065A00000k1pbVQAQ"/>
    <x v="0"/>
    <s v="00531000007KAsvAAG"/>
    <x v="0"/>
    <n v="66194"/>
    <n v="0"/>
    <b v="0"/>
    <n v="0"/>
    <n v="0"/>
    <n v="1"/>
    <n v="0"/>
    <n v="1"/>
    <n v="0"/>
  </r>
  <r>
    <s v="0015A00002GqCR5QAN"/>
    <x v="117"/>
    <n v="2020"/>
    <s v="00531000007KAsvAAG"/>
    <x v="19"/>
    <x v="4"/>
    <s v="0065A00001Yhdh4QAB"/>
    <x v="0"/>
    <s v="00531000007KAsvAAG"/>
    <x v="0"/>
    <n v="64646.51"/>
    <n v="0"/>
    <b v="0"/>
    <n v="0"/>
    <n v="0"/>
    <n v="1"/>
    <n v="0"/>
    <n v="1"/>
    <n v="0"/>
  </r>
  <r>
    <s v="0015A000020xEvdQAE"/>
    <x v="365"/>
    <n v="2018"/>
    <s v="00531000007MUoEAAW"/>
    <x v="19"/>
    <x v="0"/>
    <s v="0065A00000ic4vtQAA"/>
    <x v="0"/>
    <s v="00531000007KAsvAAG"/>
    <x v="0"/>
    <n v="65000"/>
    <n v="0"/>
    <b v="0"/>
    <n v="0"/>
    <n v="0"/>
    <n v="1"/>
    <n v="0"/>
    <n v="1"/>
    <n v="0"/>
  </r>
  <r>
    <s v="0015A00001zu15SQAQ"/>
    <x v="365"/>
    <n v="2018"/>
    <s v="00531000007MUoEAAW"/>
    <x v="19"/>
    <x v="6"/>
    <s v="0065A00000jsTRBQA2"/>
    <x v="0"/>
    <s v="00531000007KAsvAAG"/>
    <x v="0"/>
    <n v="65000"/>
    <n v="0"/>
    <b v="0"/>
    <n v="0"/>
    <n v="0"/>
    <n v="1"/>
    <n v="0"/>
    <n v="1"/>
    <n v="0"/>
  </r>
  <r>
    <s v="0015A000021O2lkQAC"/>
    <x v="365"/>
    <n v="2018"/>
    <s v="00531000007MUoEAAW"/>
    <x v="19"/>
    <x v="3"/>
    <s v="0065A00000k1P9MQAU"/>
    <x v="0"/>
    <s v="00531000007KAsvAAG"/>
    <x v="0"/>
    <n v="65000"/>
    <n v="0"/>
    <b v="0"/>
    <n v="0"/>
    <n v="0"/>
    <n v="1"/>
    <n v="0"/>
    <n v="1"/>
    <n v="0"/>
  </r>
  <r>
    <s v="0015A000022QfJZQA0"/>
    <x v="365"/>
    <n v="2018"/>
    <s v="00531000007MUoEAAW"/>
    <x v="19"/>
    <x v="13"/>
    <s v="0065A00000k3A1bQAE"/>
    <x v="0"/>
    <s v="00531000007KAsvAAG"/>
    <x v="0"/>
    <n v="65199"/>
    <n v="0"/>
    <b v="0"/>
    <n v="0"/>
    <n v="0"/>
    <n v="1"/>
    <n v="0"/>
    <n v="1"/>
    <n v="0"/>
  </r>
  <r>
    <s v="0013100001gxYfpAAE"/>
    <x v="363"/>
    <n v="2019"/>
    <s v="00531000007MUoEAAW"/>
    <x v="19"/>
    <x v="3"/>
    <s v="0065A00000jsQtxQAE"/>
    <x v="0"/>
    <s v="0055A000009sa63QAA"/>
    <x v="0"/>
    <n v="65000"/>
    <n v="0"/>
    <b v="0"/>
    <n v="0"/>
    <n v="0"/>
    <n v="1"/>
    <n v="0"/>
    <n v="1"/>
    <n v="0"/>
  </r>
  <r>
    <s v="001i000001Spy0tAAB"/>
    <x v="549"/>
    <n v="2015"/>
    <s v="005i0000000fNkyAAE"/>
    <x v="22"/>
    <x v="0"/>
    <s v="006i000000X1FvnAAF"/>
    <x v="0"/>
    <s v="005i0000000fNkyAAE"/>
    <x v="0"/>
    <n v="50000"/>
    <n v="0"/>
    <b v="0"/>
    <n v="0"/>
    <n v="0"/>
    <n v="1"/>
    <n v="0"/>
    <n v="1"/>
    <n v="0"/>
  </r>
  <r>
    <s v="0015A00002HbNjEQAV"/>
    <x v="483"/>
    <n v="2021"/>
    <s v="00531000007KAsvAAG"/>
    <x v="19"/>
    <x v="6"/>
    <s v="0065A00001YkD8IQAV"/>
    <x v="0"/>
    <s v="00531000007KAsvAAG"/>
    <x v="0"/>
    <n v="136300.24"/>
    <n v="0"/>
    <b v="0"/>
    <n v="0"/>
    <n v="0"/>
    <n v="1"/>
    <n v="0"/>
    <n v="1"/>
    <n v="0"/>
  </r>
  <r>
    <s v="0015A00002Gpk64QAB"/>
    <x v="102"/>
    <n v="2020"/>
    <s v="00531000007MUoEAAW"/>
    <x v="23"/>
    <x v="0"/>
    <s v="0065A00001YbVwUQAV"/>
    <x v="0"/>
    <s v="0055A000009GxI2QAK"/>
    <x v="0"/>
    <n v="115079.08"/>
    <n v="0"/>
    <b v="0"/>
    <n v="0"/>
    <n v="0"/>
    <n v="1"/>
    <n v="0"/>
    <n v="1"/>
    <n v="0"/>
  </r>
  <r>
    <s v="0015A00002PK5tmQAD"/>
    <x v="415"/>
    <n v="2021"/>
    <s v="0055A000009sa63QAA"/>
    <x v="19"/>
    <x v="6"/>
    <s v="0065A00001bjUeSQAU"/>
    <x v="0"/>
    <s v="0055A000009sa63QAA"/>
    <x v="0"/>
    <n v="34710"/>
    <n v="0"/>
    <b v="0"/>
    <n v="0"/>
    <n v="0"/>
    <n v="1"/>
    <n v="0"/>
    <n v="1"/>
    <n v="0"/>
  </r>
  <r>
    <s v="0016e00002Zvk3IAAR"/>
    <x v="412"/>
    <n v="2021"/>
    <s v="00531000007MUoEAAW"/>
    <x v="23"/>
    <x v="6"/>
    <s v="0065A00001Xpf3FQAR"/>
    <x v="0"/>
    <s v="0055A000009GxI2QAK"/>
    <x v="0"/>
    <n v="63639.199999999997"/>
    <n v="0"/>
    <b v="0"/>
    <n v="0"/>
    <n v="0"/>
    <n v="1"/>
    <n v="0"/>
    <n v="1"/>
    <n v="0"/>
  </r>
  <r>
    <s v="0015A000028mYbeQAE"/>
    <x v="363"/>
    <n v="2019"/>
    <s v="00531000007MUoEAAW"/>
    <x v="20"/>
    <x v="6"/>
    <s v="0065A000015uNJVQA2"/>
    <x v="1"/>
    <s v="00531000007KgPgAAK"/>
    <x v="0"/>
    <n v="65398"/>
    <n v="0"/>
    <b v="0"/>
    <n v="0"/>
    <n v="0"/>
    <n v="1"/>
    <n v="0"/>
    <n v="1"/>
    <n v="0"/>
  </r>
  <r>
    <s v="0015A00002FFHaVQAX"/>
    <x v="52"/>
    <n v="2021"/>
    <s v="00531000007MUoEAAW"/>
    <x v="23"/>
    <x v="6"/>
    <s v="0065A00001XWxRuQAL"/>
    <x v="1"/>
    <s v="00531000008F2qlAAC"/>
    <x v="0"/>
    <n v="74699"/>
    <n v="0"/>
    <b v="0"/>
    <n v="0"/>
    <n v="0"/>
    <n v="1"/>
    <n v="0"/>
    <n v="1"/>
    <n v="0"/>
  </r>
  <r>
    <s v="0015A00002CvOK5QAN"/>
    <x v="45"/>
    <n v="2020"/>
    <s v="00531000007MUoEAAW"/>
    <x v="20"/>
    <x v="0"/>
    <s v="0065A00001Th0KBQAZ"/>
    <x v="1"/>
    <s v="00531000007KgPgAAK"/>
    <x v="0"/>
    <n v="80636"/>
    <n v="0"/>
    <b v="0"/>
    <n v="0"/>
    <n v="0"/>
    <n v="1"/>
    <n v="0"/>
    <n v="1"/>
    <n v="0"/>
  </r>
  <r>
    <s v="0015A00002DOlwxQAD"/>
    <x v="113"/>
    <n v="2020"/>
    <s v="00531000007MUoEAAW"/>
    <x v="20"/>
    <x v="0"/>
    <s v="0065A00001M9m2nQAB"/>
    <x v="1"/>
    <s v="00531000007KgPgAAK"/>
    <x v="0"/>
    <n v="74699"/>
    <n v="0"/>
    <b v="0"/>
    <n v="0"/>
    <n v="0"/>
    <n v="1"/>
    <n v="0"/>
    <n v="1"/>
    <n v="0"/>
  </r>
  <r>
    <s v="0015A00001ztZbbQAE"/>
    <x v="45"/>
    <n v="2020"/>
    <s v="00531000007MUoEAAW"/>
    <x v="20"/>
    <x v="0"/>
    <s v="0065A00000nKgH5QAK"/>
    <x v="1"/>
    <s v="00531000007KgPgAAK"/>
    <x v="0"/>
    <n v="65796"/>
    <n v="0"/>
    <b v="0"/>
    <n v="0"/>
    <n v="0"/>
    <n v="1"/>
    <n v="0"/>
    <n v="1"/>
    <n v="0"/>
  </r>
  <r>
    <s v="0015A00002CyypWQAR"/>
    <x v="550"/>
    <n v="2020"/>
    <s v="0055A000009sa63QAA"/>
    <x v="19"/>
    <x v="20"/>
    <s v="0065A00001UoC0cQAF"/>
    <x v="1"/>
    <s v="0055A000009sa63QAA"/>
    <x v="0"/>
    <n v="65675"/>
    <n v="0"/>
    <b v="0"/>
    <n v="0"/>
    <n v="0"/>
    <n v="1"/>
    <n v="0"/>
    <n v="1"/>
    <n v="0"/>
  </r>
  <r>
    <s v="0015A000026CFa4QAG"/>
    <x v="45"/>
    <n v="2020"/>
    <s v="00531000007MUoEAAW"/>
    <x v="20"/>
    <x v="0"/>
    <s v="0065A00000nLA0YQAW"/>
    <x v="1"/>
    <s v="00531000007KgPgAAK"/>
    <x v="0"/>
    <n v="65597"/>
    <n v="0"/>
    <b v="0"/>
    <n v="0"/>
    <n v="0"/>
    <n v="1"/>
    <n v="0"/>
    <n v="1"/>
    <n v="0"/>
  </r>
  <r>
    <s v="0015A00002KxJwEQAV"/>
    <x v="551"/>
    <n v="2021"/>
    <s v="00531000007MUoEAAW"/>
    <x v="19"/>
    <x v="3"/>
    <s v="0065A00001aJvs1QAC"/>
    <x v="0"/>
    <s v="0055A000009sa63QAA"/>
    <x v="0"/>
    <n v="65476"/>
    <n v="0"/>
    <b v="0"/>
    <n v="0"/>
    <n v="0"/>
    <n v="1"/>
    <n v="0"/>
    <n v="1"/>
    <n v="0"/>
  </r>
  <r>
    <s v="0015A000022R2hPQAS"/>
    <x v="504"/>
    <n v="2019"/>
    <s v="00531000008F2qlAAC"/>
    <x v="23"/>
    <x v="6"/>
    <s v="0065A00001KQvQUQA1"/>
    <x v="0"/>
    <s v="0055A000009GxI2QAK"/>
    <x v="0"/>
    <n v="59818.400000000001"/>
    <n v="0"/>
    <b v="0"/>
    <n v="0"/>
    <n v="0"/>
    <n v="1"/>
    <n v="0"/>
    <n v="1"/>
    <n v="0"/>
  </r>
  <r>
    <s v="0015A00001SB92xQAD"/>
    <x v="21"/>
    <n v="2017"/>
    <s v="005i0000000fNkyAAE"/>
    <x v="20"/>
    <x v="2"/>
    <s v="0065A00000WsrTNQAZ"/>
    <x v="0"/>
    <s v="005i0000000fNkyAAE"/>
    <x v="0"/>
    <n v="65000"/>
    <n v="0"/>
    <b v="0"/>
    <n v="0"/>
    <n v="0"/>
    <n v="1"/>
    <n v="0"/>
    <n v="1"/>
    <n v="0"/>
  </r>
  <r>
    <s v="0015A00001yVwIxQAK"/>
    <x v="38"/>
    <n v="2018"/>
    <s v="00531000007Es7rAAC"/>
    <x v="22"/>
    <x v="0"/>
    <s v="0065A00000iTu8XQAS"/>
    <x v="0"/>
    <s v="00531000007Es7rAAC"/>
    <x v="0"/>
    <n v="80184"/>
    <n v="0"/>
    <b v="0"/>
    <n v="0"/>
    <n v="0"/>
    <n v="1"/>
    <n v="0"/>
    <n v="1"/>
    <n v="0"/>
  </r>
  <r>
    <s v="0015A000022R21OQAS"/>
    <x v="233"/>
    <n v="2018"/>
    <s v="00531000007MUoEAAW"/>
    <x v="24"/>
    <x v="6"/>
    <s v="0065A00000k3dWVQAY"/>
    <x v="0"/>
    <s v="00531000007KgPgAAK"/>
    <x v="0"/>
    <n v="301465.90000000002"/>
    <n v="0"/>
    <b v="0"/>
    <n v="0"/>
    <n v="0"/>
    <n v="1"/>
    <n v="0"/>
    <n v="1"/>
    <n v="0"/>
  </r>
  <r>
    <s v="0015A000021OdzWQAS"/>
    <x v="170"/>
    <n v="2019"/>
    <s v="00531000007MUoEAAW"/>
    <x v="19"/>
    <x v="3"/>
    <s v="0065A00000k25lCQAQ"/>
    <x v="0"/>
    <s v="00531000007KAsvAAG"/>
    <x v="0"/>
    <n v="66194"/>
    <n v="0"/>
    <b v="0"/>
    <n v="0"/>
    <n v="0"/>
    <n v="1"/>
    <n v="0"/>
    <n v="1"/>
    <n v="0"/>
  </r>
  <r>
    <s v="0015A00002OLweWQAT"/>
    <x v="98"/>
    <n v="2020"/>
    <s v="0055A000009sa63QAA"/>
    <x v="19"/>
    <x v="4"/>
    <s v="0065A00001bgwEKQAY"/>
    <x v="0"/>
    <s v="0055A000009sa63QAA"/>
    <x v="0"/>
    <n v="66151"/>
    <n v="0"/>
    <b v="0"/>
    <n v="0"/>
    <n v="0"/>
    <n v="1"/>
    <n v="0"/>
    <n v="1"/>
    <n v="0"/>
  </r>
  <r>
    <s v="0015A00002LfTocQAF"/>
    <x v="552"/>
    <n v="2020"/>
    <s v="0055A000009sa63QAA"/>
    <x v="19"/>
    <x v="3"/>
    <s v="0065A00001aLdYMQA0"/>
    <x v="0"/>
    <s v="0055A000009sa63QAA"/>
    <x v="0"/>
    <n v="1292.3399999999999"/>
    <n v="0"/>
    <b v="0"/>
    <n v="0"/>
    <n v="0"/>
    <n v="1"/>
    <n v="0"/>
    <n v="1"/>
    <n v="0"/>
  </r>
  <r>
    <s v="0015A00001yXgDqQAK"/>
    <x v="498"/>
    <n v="2018"/>
    <s v="00531000007MUoEAAW"/>
    <x v="23"/>
    <x v="6"/>
    <s v="0065A00000jSYCkQAO"/>
    <x v="0"/>
    <s v="00531000007KgPgAAK"/>
    <x v="0"/>
    <n v="80194"/>
    <n v="0"/>
    <b v="0"/>
    <n v="0"/>
    <n v="0"/>
    <n v="1"/>
    <n v="0"/>
    <n v="1"/>
    <n v="0"/>
  </r>
  <r>
    <s v="0015A00001yXdzxQAC"/>
    <x v="98"/>
    <n v="2020"/>
    <s v="00531000007MUoEAAW"/>
    <x v="20"/>
    <x v="3"/>
    <s v="0065A00001X8HzVQAV"/>
    <x v="0"/>
    <s v="00531000007KgPgAAK"/>
    <x v="0"/>
    <n v="62165.15"/>
    <n v="0"/>
    <b v="0"/>
    <n v="0"/>
    <n v="0"/>
    <n v="1"/>
    <n v="0"/>
    <n v="1"/>
    <n v="0"/>
  </r>
  <r>
    <s v="0013100001emA5PAAU"/>
    <x v="233"/>
    <n v="2018"/>
    <s v="00531000007MUoEAAW"/>
    <x v="19"/>
    <x v="0"/>
    <s v="0065A00000leJleQAE"/>
    <x v="0"/>
    <s v="00531000007KAsvAAG"/>
    <x v="0"/>
    <n v="65199"/>
    <n v="0"/>
    <b v="0"/>
    <n v="0"/>
    <n v="0"/>
    <n v="1"/>
    <n v="0"/>
    <n v="1"/>
    <n v="0"/>
  </r>
  <r>
    <s v="0015A00002DPWbYQAX"/>
    <x v="170"/>
    <n v="2019"/>
    <s v="00531000007MUoEAAW"/>
    <x v="19"/>
    <x v="0"/>
    <s v="0065A00001MA0CpQAL"/>
    <x v="0"/>
    <s v="00531000007KAsvAAG"/>
    <x v="0"/>
    <n v="65437"/>
    <n v="0"/>
    <b v="0"/>
    <n v="0"/>
    <n v="0"/>
    <n v="1"/>
    <n v="0"/>
    <n v="1"/>
    <n v="0"/>
  </r>
  <r>
    <s v="0015A00002DVSxzQAH"/>
    <x v="98"/>
    <n v="2020"/>
    <s v="0055A000009sa63QAA"/>
    <x v="19"/>
    <x v="0"/>
    <s v="0065A00001WlAcQQAV"/>
    <x v="0"/>
    <s v="0055A000009sa63QAA"/>
    <x v="0"/>
    <n v="65675"/>
    <n v="0"/>
    <b v="0"/>
    <n v="0"/>
    <n v="0"/>
    <n v="1"/>
    <n v="0"/>
    <n v="1"/>
    <n v="0"/>
  </r>
  <r>
    <s v="0015A00002GphnAQAR"/>
    <x v="98"/>
    <n v="2020"/>
    <s v="00531000007MUoEAAW"/>
    <x v="19"/>
    <x v="0"/>
    <s v="0065A00001YbTIHQA3"/>
    <x v="0"/>
    <s v="00531000007KAsvAAG"/>
    <x v="0"/>
    <n v="64488.5"/>
    <n v="0"/>
    <b v="0"/>
    <n v="0"/>
    <n v="0"/>
    <n v="1"/>
    <n v="0"/>
    <n v="1"/>
    <n v="0"/>
  </r>
  <r>
    <s v="0015A000022SVYjQAO"/>
    <x v="505"/>
    <n v="2019"/>
    <s v="00531000007MUoEAAW"/>
    <x v="22"/>
    <x v="3"/>
    <s v="0065A00000ldpssQAA"/>
    <x v="0"/>
    <s v="00531000007KAsvAAG"/>
    <x v="0"/>
    <n v="65796"/>
    <n v="0"/>
    <b v="0"/>
    <n v="0"/>
    <n v="0"/>
    <n v="1"/>
    <n v="0"/>
    <n v="1"/>
    <n v="0"/>
  </r>
  <r>
    <s v="0015A000022SW9LQAW"/>
    <x v="505"/>
    <n v="2019"/>
    <s v="00531000007MUoEAAW"/>
    <x v="19"/>
    <x v="6"/>
    <s v="0065A00000ldrI7QAI"/>
    <x v="0"/>
    <s v="00531000007KAsvAAG"/>
    <x v="0"/>
    <n v="65199"/>
    <n v="0"/>
    <b v="0"/>
    <n v="0"/>
    <n v="0"/>
    <n v="1"/>
    <n v="0"/>
    <n v="1"/>
    <n v="0"/>
  </r>
  <r>
    <s v="0015A000022RFSwQAO"/>
    <x v="553"/>
    <n v="2018"/>
    <s v="00531000007MUoEAAW"/>
    <x v="19"/>
    <x v="3"/>
    <s v="0065A00000k3umvQAA"/>
    <x v="0"/>
    <s v="00531000007KAsvAAG"/>
    <x v="0"/>
    <n v="65199"/>
    <n v="0"/>
    <b v="0"/>
    <n v="0"/>
    <n v="0"/>
    <n v="1"/>
    <n v="0"/>
    <n v="1"/>
    <n v="0"/>
  </r>
  <r>
    <s v="0015A000021OTsmQAG"/>
    <x v="170"/>
    <n v="2019"/>
    <s v="00531000007MUoEAAW"/>
    <x v="22"/>
    <x v="3"/>
    <s v="0065A00000k1vFRQAY"/>
    <x v="0"/>
    <s v="00531000007KAsvAAG"/>
    <x v="0"/>
    <n v="65398"/>
    <n v="0"/>
    <b v="0"/>
    <n v="0"/>
    <n v="0"/>
    <n v="1"/>
    <n v="0"/>
    <n v="1"/>
    <n v="0"/>
  </r>
  <r>
    <s v="0015A00002KyEdaQAF"/>
    <x v="98"/>
    <n v="2020"/>
    <s v="0055A000009sa63QAA"/>
    <x v="19"/>
    <x v="4"/>
    <s v="0065A00001aKjM6QAK"/>
    <x v="0"/>
    <s v="0055A000009sa63QAA"/>
    <x v="0"/>
    <n v="62580.3"/>
    <n v="0"/>
    <b v="0"/>
    <n v="0"/>
    <n v="0"/>
    <n v="1"/>
    <n v="0"/>
    <n v="1"/>
    <n v="0"/>
  </r>
  <r>
    <s v="0015A00002B99FCQAZ"/>
    <x v="554"/>
    <n v="2020"/>
    <s v="00531000007MUoEAAW"/>
    <x v="19"/>
    <x v="3"/>
    <s v="0065A00001KQnKaQAL"/>
    <x v="0"/>
    <s v="00531000007KAsvAAG"/>
    <x v="0"/>
    <n v="64782.63"/>
    <n v="0"/>
    <b v="0"/>
    <n v="0"/>
    <n v="0"/>
    <n v="1"/>
    <n v="0"/>
    <n v="1"/>
    <n v="0"/>
  </r>
  <r>
    <s v="0015A00002HbOibQAF"/>
    <x v="98"/>
    <n v="2020"/>
    <s v="00531000007KAsvAAG"/>
    <x v="19"/>
    <x v="0"/>
    <s v="0065A00001YkDjHQAV"/>
    <x v="0"/>
    <s v="00531000007KAsvAAG"/>
    <x v="0"/>
    <n v="64685.120000000003"/>
    <n v="0"/>
    <b v="0"/>
    <n v="0"/>
    <n v="0"/>
    <n v="1"/>
    <n v="0"/>
    <n v="1"/>
    <n v="0"/>
  </r>
  <r>
    <s v="0015A000022S1QqQAK"/>
    <x v="233"/>
    <n v="2018"/>
    <s v="00531000007MUoEAAW"/>
    <x v="20"/>
    <x v="0"/>
    <s v="0065A00000lmpkfQAA"/>
    <x v="1"/>
    <s v="00531000007KgPgAAK"/>
    <x v="0"/>
    <n v="65597"/>
    <n v="0"/>
    <b v="0"/>
    <n v="0"/>
    <n v="0"/>
    <n v="1"/>
    <n v="0"/>
    <n v="1"/>
    <n v="0"/>
  </r>
  <r>
    <s v="0015A00002Ekz0fQAB"/>
    <x v="170"/>
    <n v="2019"/>
    <s v="00531000007MUoEAAW"/>
    <x v="23"/>
    <x v="0"/>
    <s v="0065A00001XHdD3QAL"/>
    <x v="1"/>
    <s v="00531000007KgPgAAK"/>
    <x v="0"/>
    <n v="63290.6"/>
    <n v="0"/>
    <b v="0"/>
    <n v="0"/>
    <n v="0"/>
    <n v="1"/>
    <n v="0"/>
    <n v="1"/>
    <n v="0"/>
  </r>
  <r>
    <s v="0015A000022SJQ9QAO"/>
    <x v="233"/>
    <n v="2018"/>
    <s v="00531000007MUoEAAW"/>
    <x v="20"/>
    <x v="0"/>
    <s v="0065A00000lda0oQAA"/>
    <x v="1"/>
    <s v="00531000007KAsvAAG"/>
    <x v="0"/>
    <n v="65199"/>
    <n v="0"/>
    <b v="0"/>
    <n v="0"/>
    <n v="0"/>
    <n v="1"/>
    <n v="0"/>
    <n v="1"/>
    <n v="0"/>
  </r>
  <r>
    <s v="0015A000026AmVKQA0"/>
    <x v="555"/>
    <n v="2019"/>
    <s v="00531000007MUoEAAW"/>
    <x v="19"/>
    <x v="3"/>
    <s v="0065A00000nKS7oQAG"/>
    <x v="1"/>
    <s v="0055A000009sa63QAA"/>
    <x v="0"/>
    <n v="72097"/>
    <n v="0"/>
    <b v="0"/>
    <n v="0"/>
    <n v="0"/>
    <n v="1"/>
    <n v="0"/>
    <n v="1"/>
    <n v="0"/>
  </r>
  <r>
    <s v="0015A00002DxPLlQAN"/>
    <x v="98"/>
    <n v="2020"/>
    <s v="0055A000009sa63QAA"/>
    <x v="19"/>
    <x v="6"/>
    <s v="0065A00001WxFTZQA3"/>
    <x v="1"/>
    <s v="0055A000009sa63QAA"/>
    <x v="0"/>
    <n v="71486.7"/>
    <n v="0"/>
    <b v="0"/>
    <n v="0"/>
    <n v="0"/>
    <n v="1"/>
    <n v="0"/>
    <n v="1"/>
    <n v="0"/>
  </r>
  <r>
    <s v="0015A00002CyWrkQAF"/>
    <x v="170"/>
    <n v="2019"/>
    <s v="00531000007MUoEAAW"/>
    <x v="14"/>
    <x v="0"/>
    <s v="0065A00001UnvW0QAJ"/>
    <x v="1"/>
    <s v="00531000007KAsvAAG"/>
    <x v="0"/>
    <n v="65199"/>
    <n v="0"/>
    <b v="0"/>
    <n v="0"/>
    <n v="0"/>
    <n v="1"/>
    <n v="0"/>
    <n v="1"/>
    <n v="0"/>
  </r>
  <r>
    <s v="0015A000021OADPQA4"/>
    <x v="9"/>
    <n v="2018"/>
    <s v="00531000007MUoEAAW"/>
    <x v="22"/>
    <x v="3"/>
    <s v="0065A00000k1YVDQA2"/>
    <x v="0"/>
    <s v="00531000007Es7rAAC"/>
    <x v="0"/>
    <n v="66194"/>
    <n v="0"/>
    <b v="0"/>
    <n v="0"/>
    <n v="0"/>
    <n v="1"/>
    <n v="0"/>
    <n v="1"/>
    <n v="0"/>
  </r>
  <r>
    <s v="0015A000021OYJgQAO"/>
    <x v="9"/>
    <n v="2018"/>
    <s v="00531000007MUoEAAW"/>
    <x v="22"/>
    <x v="3"/>
    <s v="0065A00000k1zdwQAA"/>
    <x v="0"/>
    <s v="00531000007Es7rAAC"/>
    <x v="0"/>
    <n v="66194"/>
    <n v="0"/>
    <b v="0"/>
    <n v="0"/>
    <n v="0"/>
    <n v="1"/>
    <n v="0"/>
    <n v="1"/>
    <n v="0"/>
  </r>
  <r>
    <s v="0013100001qx6GzAAI"/>
    <x v="519"/>
    <n v="2018"/>
    <s v="00531000007MUoEAAW"/>
    <x v="24"/>
    <x v="0"/>
    <s v="0065A00000k1eDRQAY"/>
    <x v="0"/>
    <s v="00531000007KAsvAAG"/>
    <x v="0"/>
    <n v="58500"/>
    <n v="0"/>
    <b v="0"/>
    <n v="0"/>
    <n v="0"/>
    <n v="1"/>
    <n v="0"/>
    <n v="1"/>
    <n v="0"/>
  </r>
  <r>
    <s v="0015A000026ARR0QAO"/>
    <x v="9"/>
    <n v="2018"/>
    <s v="00531000007MUoEAAW"/>
    <x v="24"/>
    <x v="0"/>
    <s v="0065A00000nK8R9QAK"/>
    <x v="0"/>
    <s v="00531000007KgPgAAK"/>
    <x v="0"/>
    <n v="65597"/>
    <n v="0"/>
    <b v="0"/>
    <n v="0"/>
    <n v="0"/>
    <n v="1"/>
    <n v="0"/>
    <n v="1"/>
    <n v="0"/>
  </r>
  <r>
    <s v="0015A00002B79KLQAZ"/>
    <x v="31"/>
    <n v="2019"/>
    <s v="00531000007MUoEAAW"/>
    <x v="24"/>
    <x v="0"/>
    <s v="0065A00001ICM7ZQAX"/>
    <x v="0"/>
    <s v="0055A000009GxI2QAK"/>
    <x v="0"/>
    <n v="203773.6"/>
    <n v="0"/>
    <b v="0"/>
    <n v="0"/>
    <n v="0"/>
    <n v="1"/>
    <n v="0"/>
    <n v="1"/>
    <n v="0"/>
  </r>
  <r>
    <s v="0015A000022STgLQAW"/>
    <x v="556"/>
    <n v="2018"/>
    <s v="00531000007MUoEAAW"/>
    <x v="24"/>
    <x v="6"/>
    <s v="0065A00000ldkzNQAQ"/>
    <x v="0"/>
    <s v="005i0000000fNkyAAE"/>
    <x v="0"/>
    <n v="65796"/>
    <n v="0"/>
    <b v="0"/>
    <n v="0"/>
    <n v="0"/>
    <n v="1"/>
    <n v="0"/>
    <n v="1"/>
    <n v="0"/>
  </r>
  <r>
    <s v="0015A000022RKFQQA4"/>
    <x v="9"/>
    <n v="2018"/>
    <s v="00531000007MUoEAAW"/>
    <x v="20"/>
    <x v="0"/>
    <s v="0065A00000k4067QAA"/>
    <x v="0"/>
    <s v="00531000007KgPgAAK"/>
    <x v="0"/>
    <n v="65597"/>
    <n v="0"/>
    <b v="0"/>
    <n v="0"/>
    <n v="0"/>
    <n v="1"/>
    <n v="0"/>
    <n v="1"/>
    <n v="0"/>
  </r>
  <r>
    <s v="0015A000021PVlzQAG"/>
    <x v="287"/>
    <n v="2020"/>
    <s v="00531000007MUoEAAW"/>
    <x v="19"/>
    <x v="0"/>
    <s v="0065A00000k2vqSQAQ"/>
    <x v="0"/>
    <s v="00531000007KAsvAAG"/>
    <x v="0"/>
    <n v="65199"/>
    <n v="0"/>
    <b v="0"/>
    <n v="0"/>
    <n v="0"/>
    <n v="1"/>
    <n v="0"/>
    <n v="1"/>
    <n v="0"/>
  </r>
  <r>
    <s v="0015A000021OMEPQA4"/>
    <x v="9"/>
    <n v="2018"/>
    <s v="00531000007MUoEAAW"/>
    <x v="22"/>
    <x v="3"/>
    <s v="0065A00000k1nLjQAI"/>
    <x v="0"/>
    <s v="00531000007KAsvAAG"/>
    <x v="0"/>
    <n v="65398"/>
    <n v="0"/>
    <b v="0"/>
    <n v="0"/>
    <n v="0"/>
    <n v="1"/>
    <n v="0"/>
    <n v="1"/>
    <n v="0"/>
  </r>
  <r>
    <s v="0015A000022Qg1pQAC"/>
    <x v="519"/>
    <n v="2018"/>
    <s v="00531000007MUoEAAW"/>
    <x v="19"/>
    <x v="4"/>
    <s v="0065A00000k3AmqQAE"/>
    <x v="0"/>
    <s v="00531000007KAsvAAG"/>
    <x v="0"/>
    <n v="65199"/>
    <n v="0"/>
    <b v="0"/>
    <n v="0"/>
    <n v="0"/>
    <n v="1"/>
    <n v="0"/>
    <n v="1"/>
    <n v="0"/>
  </r>
  <r>
    <s v="0015A000026A7jCQAS"/>
    <x v="9"/>
    <n v="2018"/>
    <s v="00531000007MUoEAAW"/>
    <x v="19"/>
    <x v="3"/>
    <s v="0065A00000nK3HEQA0"/>
    <x v="0"/>
    <s v="00531000007KAsvAAG"/>
    <x v="0"/>
    <n v="64947"/>
    <n v="0"/>
    <b v="0"/>
    <n v="0"/>
    <n v="0"/>
    <n v="1"/>
    <n v="0"/>
    <n v="1"/>
    <n v="0"/>
  </r>
  <r>
    <s v="0015A00002K7bLfQAJ"/>
    <x v="557"/>
    <n v="2020"/>
    <s v="00531000007MUoEAAW"/>
    <x v="19"/>
    <x v="3"/>
    <s v="0065A00001ZwtD5QAJ"/>
    <x v="0"/>
    <s v="00531000007KAsvAAG"/>
    <x v="0"/>
    <n v="64787"/>
    <n v="0"/>
    <b v="0"/>
    <n v="0"/>
    <n v="0"/>
    <n v="1"/>
    <n v="0"/>
    <n v="1"/>
    <n v="0"/>
  </r>
  <r>
    <s v="0015A00001ztjLPQAY"/>
    <x v="9"/>
    <n v="2018"/>
    <s v="00531000007MUoEAAW"/>
    <x v="19"/>
    <x v="6"/>
    <s v="0065A00000js14SQAQ"/>
    <x v="0"/>
    <s v="00531000007KAsvAAG"/>
    <x v="0"/>
    <n v="75199"/>
    <n v="0"/>
    <b v="0"/>
    <n v="0"/>
    <n v="0"/>
    <n v="1"/>
    <n v="0"/>
    <n v="1"/>
    <n v="0"/>
  </r>
  <r>
    <s v="0015A00001ztnDGQAY"/>
    <x v="9"/>
    <n v="2018"/>
    <s v="00531000007MUoEAAW"/>
    <x v="19"/>
    <x v="3"/>
    <s v="0065A00000js5jsQAA"/>
    <x v="0"/>
    <s v="00531000007KAsvAAG"/>
    <x v="0"/>
    <n v="71500"/>
    <n v="0"/>
    <b v="0"/>
    <n v="0"/>
    <n v="0"/>
    <n v="1"/>
    <n v="0"/>
    <n v="1"/>
    <n v="0"/>
  </r>
  <r>
    <s v="0015A00001ztxq9QAA"/>
    <x v="519"/>
    <n v="2018"/>
    <s v="00531000007MUoEAAW"/>
    <x v="19"/>
    <x v="0"/>
    <s v="0065A00000jsNx7QAE"/>
    <x v="0"/>
    <s v="00531000007KAsvAAG"/>
    <x v="0"/>
    <n v="65000"/>
    <n v="0"/>
    <b v="0"/>
    <n v="0"/>
    <n v="0"/>
    <n v="1"/>
    <n v="0"/>
    <n v="1"/>
    <n v="0"/>
  </r>
  <r>
    <s v="0015A000022RNJaQAO"/>
    <x v="9"/>
    <n v="2018"/>
    <s v="00531000007MUoEAAW"/>
    <x v="19"/>
    <x v="3"/>
    <s v="0065A00000k43CFQAY"/>
    <x v="0"/>
    <s v="00531000007KAsvAAG"/>
    <x v="0"/>
    <n v="65199"/>
    <n v="0"/>
    <b v="0"/>
    <n v="0"/>
    <n v="0"/>
    <n v="1"/>
    <n v="0"/>
    <n v="1"/>
    <n v="0"/>
  </r>
  <r>
    <s v="0015A00002DUKAYQA5"/>
    <x v="31"/>
    <n v="2019"/>
    <s v="00531000007MUoEAAW"/>
    <x v="23"/>
    <x v="6"/>
    <s v="0065A00001Vg9KJQAZ"/>
    <x v="0"/>
    <s v="0055A000009GxI2QAK"/>
    <x v="0"/>
    <n v="133981"/>
    <n v="0"/>
    <b v="0"/>
    <n v="0"/>
    <n v="0"/>
    <n v="1"/>
    <n v="0"/>
    <n v="1"/>
    <n v="0"/>
  </r>
  <r>
    <s v="0015A00002HbOtoQAF"/>
    <x v="292"/>
    <n v="2020"/>
    <s v="00531000007MUoEAAW"/>
    <x v="19"/>
    <x v="13"/>
    <s v="0065A00001YkDsiQAF"/>
    <x v="0"/>
    <s v="00531000007KAsvAAG"/>
    <x v="0"/>
    <n v="64685.120000000003"/>
    <n v="0"/>
    <b v="0"/>
    <n v="0"/>
    <n v="0"/>
    <n v="1"/>
    <n v="0"/>
    <n v="1"/>
    <n v="0"/>
  </r>
  <r>
    <s v="0015A00002Kvl8hQAB"/>
    <x v="558"/>
    <n v="2020"/>
    <s v="0055A000009sa63QAA"/>
    <x v="19"/>
    <x v="6"/>
    <s v="0065A00001aGNzkQAG"/>
    <x v="0"/>
    <s v="0055A000009sa63QAA"/>
    <x v="0"/>
    <n v="60505.2"/>
    <n v="0"/>
    <b v="0"/>
    <n v="0"/>
    <n v="0"/>
    <n v="1"/>
    <n v="0"/>
    <n v="1"/>
    <n v="0"/>
  </r>
  <r>
    <s v="0015A000022S2fRQAS"/>
    <x v="172"/>
    <n v="2018"/>
    <s v="00531000007MUoEAAW"/>
    <x v="22"/>
    <x v="3"/>
    <s v="0065A00000ldIB3QAM"/>
    <x v="1"/>
    <s v="00531000007Es7rAAC"/>
    <x v="0"/>
    <n v="130000"/>
    <n v="0"/>
    <b v="0"/>
    <n v="0"/>
    <n v="0"/>
    <n v="1"/>
    <n v="0"/>
    <n v="1"/>
    <n v="0"/>
  </r>
  <r>
    <s v="0015A000022S2hwQAC"/>
    <x v="172"/>
    <n v="2018"/>
    <s v="00531000007MUoEAAW"/>
    <x v="20"/>
    <x v="3"/>
    <s v="0065A00000ldIFKQA2"/>
    <x v="1"/>
    <s v="00531000007Es7rAAC"/>
    <x v="0"/>
    <n v="130000"/>
    <n v="0"/>
    <b v="0"/>
    <n v="0"/>
    <n v="0"/>
    <n v="1"/>
    <n v="0"/>
    <n v="1"/>
    <n v="0"/>
  </r>
  <r>
    <s v="0015A00002CSsEPQA1"/>
    <x v="51"/>
    <n v="2019"/>
    <s v="0055A000009sa63QAA"/>
    <x v="19"/>
    <x v="7"/>
    <s v="0065A00001PwGTXQA3"/>
    <x v="1"/>
    <s v="0055A000009sa63QAA"/>
    <x v="0"/>
    <n v="65476"/>
    <n v="0"/>
    <b v="0"/>
    <n v="0"/>
    <n v="0"/>
    <n v="1"/>
    <n v="0"/>
    <n v="1"/>
    <n v="0"/>
  </r>
  <r>
    <s v="0015A000022RfEeQAK"/>
    <x v="9"/>
    <n v="2018"/>
    <s v="00531000007MUoEAAW"/>
    <x v="19"/>
    <x v="3"/>
    <s v="0065A00000lcoeQQAQ"/>
    <x v="1"/>
    <s v="0055A000009sa63QAA"/>
    <x v="0"/>
    <n v="65199"/>
    <n v="0"/>
    <b v="0"/>
    <n v="0"/>
    <n v="0"/>
    <n v="1"/>
    <n v="0"/>
    <n v="1"/>
    <n v="0"/>
  </r>
  <r>
    <s v="0015A000026C1aVQAS"/>
    <x v="520"/>
    <n v="2019"/>
    <s v="00531000007MUoEAAW"/>
    <x v="19"/>
    <x v="3"/>
    <s v="0065A00000nL8bVQAS"/>
    <x v="1"/>
    <s v="00531000007KAsvAAG"/>
    <x v="0"/>
    <n v="72097"/>
    <n v="0"/>
    <b v="0"/>
    <n v="0"/>
    <n v="0"/>
    <n v="1"/>
    <n v="0"/>
    <n v="1"/>
    <n v="0"/>
  </r>
  <r>
    <s v="0015A00002FFYVvQAP"/>
    <x v="559"/>
    <n v="2019"/>
    <s v="00531000007MUoEAAW"/>
    <x v="19"/>
    <x v="4"/>
    <s v="0065A00001XXmx4QAD"/>
    <x v="1"/>
    <s v="00531000007KAsvAAG"/>
    <x v="0"/>
    <n v="65437"/>
    <n v="0"/>
    <b v="0"/>
    <n v="0"/>
    <n v="0"/>
    <n v="1"/>
    <n v="0"/>
    <n v="1"/>
    <n v="0"/>
  </r>
  <r>
    <s v="0015A00002FGyAiQAL"/>
    <x v="560"/>
    <n v="2019"/>
    <s v="0055A000009sa63QAA"/>
    <x v="19"/>
    <x v="3"/>
    <s v="0065A00001XafDhQAJ"/>
    <x v="1"/>
    <s v="0055A000009sa63QAA"/>
    <x v="0"/>
    <n v="65636"/>
    <n v="0"/>
    <b v="0"/>
    <n v="0"/>
    <n v="0"/>
    <n v="1"/>
    <n v="0"/>
    <n v="1"/>
    <n v="0"/>
  </r>
  <r>
    <s v="0015A00002FZszsQAD"/>
    <x v="31"/>
    <n v="2019"/>
    <s v="00531000007MUoEAAW"/>
    <x v="24"/>
    <x v="6"/>
    <s v="0065A00001XbQxOQAV"/>
    <x v="1"/>
    <s v="00531000007KgPgAAK"/>
    <x v="0"/>
    <n v="61158.34"/>
    <n v="0"/>
    <b v="0"/>
    <n v="0"/>
    <n v="0"/>
    <n v="1"/>
    <n v="0"/>
    <n v="1"/>
    <n v="0"/>
  </r>
  <r>
    <s v="0015A00002B8rc0QAB"/>
    <x v="110"/>
    <n v="2020"/>
    <s v="0055A000009sa63QAA"/>
    <x v="19"/>
    <x v="3"/>
    <s v="0065A00001KQ6kPQAT"/>
    <x v="1"/>
    <s v="0055A000009sa63QAA"/>
    <x v="0"/>
    <n v="65437"/>
    <n v="0"/>
    <b v="0"/>
    <n v="0"/>
    <n v="0"/>
    <n v="1"/>
    <n v="0"/>
    <n v="1"/>
    <n v="0"/>
  </r>
  <r>
    <s v="001i000001MZLyvAAH"/>
    <x v="372"/>
    <n v="2015"/>
    <s v="005i0000002Zi8JAAS"/>
    <x v="20"/>
    <x v="0"/>
    <s v="006i000000UYP0PAAX"/>
    <x v="0"/>
    <s v="00531000007KgPgAAK"/>
    <x v="0"/>
    <n v="315000"/>
    <n v="0"/>
    <b v="0"/>
    <n v="0"/>
    <n v="0"/>
    <n v="1"/>
    <n v="0"/>
    <n v="1"/>
    <n v="0"/>
  </r>
  <r>
    <s v="0015A00001xOPDSQA4"/>
    <x v="561"/>
    <n v="2020"/>
    <s v="00531000007Es7rAAC"/>
    <x v="22"/>
    <x v="0"/>
    <s v="0065A00000k3Ta5QAE"/>
    <x v="0"/>
    <s v="00531000007Es7rAAC"/>
    <x v="0"/>
    <n v="11700000"/>
    <n v="0"/>
    <b v="0"/>
    <n v="0"/>
    <n v="0"/>
    <n v="1"/>
    <n v="0"/>
    <n v="1"/>
    <n v="0"/>
  </r>
  <r>
    <s v="0015A00002CRqfhQAD"/>
    <x v="31"/>
    <n v="2019"/>
    <s v="00531000007MUoEAAW"/>
    <x v="23"/>
    <x v="6"/>
    <s v="0065A00001PtdIjQAJ"/>
    <x v="1"/>
    <s v="0055A000009GxI2QAK"/>
    <x v="0"/>
    <n v="564848.5"/>
    <n v="0"/>
    <b v="0"/>
    <n v="0"/>
    <n v="0"/>
    <n v="1"/>
    <n v="0"/>
    <n v="1"/>
    <n v="0"/>
  </r>
  <r>
    <s v="001i000001O16VnAAJ"/>
    <x v="98"/>
    <n v="2020"/>
    <s v="005i0000000fNkyAAE"/>
    <x v="22"/>
    <x v="0"/>
    <s v="006i000000VAC93AAH"/>
    <x v="0"/>
    <s v="00531000007KgPgAAK"/>
    <x v="0"/>
    <n v="600000"/>
    <n v="0"/>
    <b v="0"/>
    <n v="0"/>
    <n v="0"/>
    <n v="1"/>
    <n v="0"/>
    <n v="1"/>
    <n v="0"/>
  </r>
  <r>
    <s v="0015A00002KvzhzQAB"/>
    <x v="139"/>
    <n v="2021"/>
    <s v="0055A00000BNpn5QAD"/>
    <x v="14"/>
    <x v="3"/>
    <s v="0065A00001aJ2s2QAC"/>
    <x v="0"/>
    <s v="0055A00000BNpn5QAD"/>
    <x v="0"/>
    <n v="128340"/>
    <n v="0"/>
    <b v="0"/>
    <n v="0"/>
    <n v="0"/>
    <n v="1"/>
    <n v="0"/>
    <n v="1"/>
    <n v="0"/>
  </r>
  <r>
    <s v="0015A000026oigJQAQ"/>
    <x v="383"/>
    <n v="2020"/>
    <s v="00531000007MUoEAAW"/>
    <x v="19"/>
    <x v="6"/>
    <s v="0065A00001YNIKkQAP"/>
    <x v="0"/>
    <s v="00531000007MUoEAAW"/>
    <x v="0"/>
    <n v="497.5"/>
    <n v="0"/>
    <b v="0"/>
    <n v="0"/>
    <n v="0"/>
    <n v="1"/>
    <n v="0"/>
    <n v="1"/>
    <n v="0"/>
  </r>
  <r>
    <s v="0013100001gawnXAAQ"/>
    <x v="562"/>
    <n v="2019"/>
    <s v="00531000007MUoEAAW"/>
    <x v="23"/>
    <x v="6"/>
    <s v="0065A00001CKiodQAD"/>
    <x v="0"/>
    <s v="00531000007KgPgAAK"/>
    <x v="0"/>
    <n v="114816.68"/>
    <n v="0"/>
    <b v="0"/>
    <n v="0"/>
    <n v="0"/>
    <n v="1"/>
    <n v="0"/>
    <n v="1"/>
    <n v="0"/>
  </r>
  <r>
    <s v="0015A00002BniJIQAZ"/>
    <x v="39"/>
    <n v="2020"/>
    <s v="0055A000009sa63QAA"/>
    <x v="19"/>
    <x v="4"/>
    <s v="0065A00001aLdfzQAC"/>
    <x v="0"/>
    <s v="0055A000009sa63QAA"/>
    <x v="0"/>
    <n v="142043.73000000001"/>
    <n v="0"/>
    <b v="0"/>
    <n v="0"/>
    <n v="0"/>
    <n v="1"/>
    <n v="0"/>
    <n v="1"/>
    <n v="0"/>
  </r>
  <r>
    <s v="0015A000022SmPFQA0"/>
    <x v="545"/>
    <n v="2020"/>
    <s v="00531000007MUoEAAW"/>
    <x v="19"/>
    <x v="0"/>
    <s v="0065A00001bNsoyQAC"/>
    <x v="0"/>
    <s v="00531000007MUoEAAW"/>
    <x v="0"/>
    <n v="24450"/>
    <n v="0"/>
    <b v="0"/>
    <n v="0"/>
    <n v="0"/>
    <n v="1"/>
    <n v="0"/>
    <n v="1"/>
    <n v="0"/>
  </r>
  <r>
    <s v="0013100001p5A0yAAE"/>
    <x v="563"/>
    <n v="2020"/>
    <s v="00531000007KAu8AAG"/>
    <x v="15"/>
    <x v="3"/>
    <s v="0065A00001Y1OcQQAV"/>
    <x v="0"/>
    <s v="00531000007KAu8AAG"/>
    <x v="0"/>
    <n v="97809"/>
    <n v="0"/>
    <b v="0"/>
    <n v="0"/>
    <n v="0"/>
    <n v="1"/>
    <n v="0"/>
    <n v="1"/>
    <n v="0"/>
  </r>
  <r>
    <s v="0015A00001tbNSWQA2"/>
    <x v="458"/>
    <n v="2020"/>
    <s v="0055A00000BNXCfQAP"/>
    <x v="15"/>
    <x v="0"/>
    <s v="0065A00001cJIRTQA4"/>
    <x v="0"/>
    <s v="0055A00000BNXCfQAP"/>
    <x v="0"/>
    <n v="118020"/>
    <n v="0"/>
    <b v="0"/>
    <n v="0"/>
    <n v="0"/>
    <n v="1"/>
    <n v="0"/>
    <n v="1"/>
    <n v="0"/>
  </r>
  <r>
    <s v="0013100001jbToDAAU"/>
    <x v="39"/>
    <n v="2020"/>
    <s v="0055A00000Bb2djQAB"/>
    <x v="15"/>
    <x v="4"/>
    <s v="0065A00001bquB6QAI"/>
    <x v="0"/>
    <s v="0055A00000Bb2djQAB"/>
    <x v="0"/>
    <n v="23750"/>
    <n v="0"/>
    <b v="0"/>
    <n v="0"/>
    <n v="0"/>
    <n v="1"/>
    <n v="0"/>
    <n v="1"/>
    <n v="0"/>
  </r>
  <r>
    <s v="0013100001jbToGAAU"/>
    <x v="31"/>
    <n v="2019"/>
    <s v="0055A000008zqzaQAA"/>
    <x v="15"/>
    <x v="6"/>
    <s v="0065A00001Ti9XeQAJ"/>
    <x v="0"/>
    <s v="0055A000008iLmwQAE"/>
    <x v="0"/>
    <m/>
    <m/>
    <b v="0"/>
    <n v="0"/>
    <n v="0"/>
    <n v="1"/>
    <n v="0"/>
    <n v="1"/>
    <n v="0"/>
  </r>
  <r>
    <s v="0013100001jbBHXAA2"/>
    <x v="340"/>
    <n v="2020"/>
    <s v="0055A000008iLoJQAU"/>
    <x v="25"/>
    <x v="6"/>
    <s v="0065A00001PuSliQAF"/>
    <x v="0"/>
    <s v="0055A000008iLoJQAU"/>
    <x v="0"/>
    <n v="88065"/>
    <n v="0"/>
    <b v="0"/>
    <n v="0"/>
    <n v="0"/>
    <n v="1"/>
    <n v="0"/>
    <n v="1"/>
    <n v="0"/>
  </r>
  <r>
    <s v="0013100001jbC4UAAU"/>
    <x v="340"/>
    <n v="2020"/>
    <s v="0055A000008iLoJQAU"/>
    <x v="17"/>
    <x v="11"/>
    <s v="0065A00001OGpkHQAT"/>
    <x v="0"/>
    <s v="0055A000008iLoJQAU"/>
    <x v="0"/>
    <n v="82480"/>
    <n v="0"/>
    <b v="0"/>
    <n v="0"/>
    <n v="0"/>
    <n v="1"/>
    <n v="0"/>
    <n v="1"/>
    <n v="0"/>
  </r>
  <r>
    <s v="0015A00002GK5buQAD"/>
    <x v="405"/>
    <n v="2021"/>
    <s v="00531000007KAu8AAG"/>
    <x v="17"/>
    <x v="3"/>
    <s v="0065A00001Yi5VNQAZ"/>
    <x v="0"/>
    <s v="00531000007KAu8AAG"/>
    <x v="0"/>
    <n v="26950"/>
    <n v="0"/>
    <b v="0"/>
    <n v="0"/>
    <n v="0"/>
    <n v="1"/>
    <n v="0"/>
    <n v="1"/>
    <n v="0"/>
  </r>
  <r>
    <s v="0015A00002AlaAjQAJ"/>
    <x v="98"/>
    <n v="2020"/>
    <s v="0055A000008iLoJQAU"/>
    <x v="15"/>
    <x v="6"/>
    <s v="0065A00001FB09qQAD"/>
    <x v="0"/>
    <s v="0055A000008zqzaQAA"/>
    <x v="0"/>
    <n v="85725"/>
    <n v="0"/>
    <b v="0"/>
    <n v="0"/>
    <n v="0"/>
    <n v="1"/>
    <n v="0"/>
    <n v="1"/>
    <n v="0"/>
  </r>
  <r>
    <s v="0013100001k79n8AAA"/>
    <x v="39"/>
    <n v="2020"/>
    <s v="0055A000008iLoJQAU"/>
    <x v="15"/>
    <x v="0"/>
    <s v="0065A00001CKr4VQAT"/>
    <x v="0"/>
    <s v="0055A000008iLoJQAU"/>
    <x v="0"/>
    <n v="77485"/>
    <n v="0"/>
    <b v="0"/>
    <n v="0"/>
    <n v="0"/>
    <n v="1"/>
    <n v="0"/>
    <n v="1"/>
    <n v="0"/>
  </r>
  <r>
    <s v="0015A00002GK5buQAD"/>
    <x v="110"/>
    <n v="2020"/>
    <s v="00531000007KAu8AAG"/>
    <x v="17"/>
    <x v="3"/>
    <s v="0065A00001Yxf67QAB"/>
    <x v="0"/>
    <s v="0055A000008iLoOQAU"/>
    <x v="0"/>
    <n v="5632"/>
    <n v="0"/>
    <b v="0"/>
    <n v="0"/>
    <n v="0"/>
    <n v="1"/>
    <n v="0"/>
    <n v="1"/>
    <n v="0"/>
  </r>
  <r>
    <s v="0013100001qvZsSAAU"/>
    <x v="39"/>
    <n v="2020"/>
    <s v="0055A000008iLoJQAU"/>
    <x v="15"/>
    <x v="6"/>
    <s v="0065A00001X8brBQAR"/>
    <x v="0"/>
    <s v="0055A000008zqzaQAA"/>
    <x v="0"/>
    <n v="90775"/>
    <n v="0"/>
    <b v="0"/>
    <n v="0"/>
    <n v="0"/>
    <n v="1"/>
    <n v="0"/>
    <n v="1"/>
    <n v="0"/>
  </r>
  <r>
    <s v="0013100001jbB3pAAE"/>
    <x v="340"/>
    <n v="2020"/>
    <s v="0055A000008iLoOQAU"/>
    <x v="17"/>
    <x v="4"/>
    <s v="0065A000011qV3aQAE"/>
    <x v="0"/>
    <s v="0055A000008iLoJQAU"/>
    <x v="0"/>
    <n v="85725"/>
    <n v="0"/>
    <b v="0"/>
    <n v="0"/>
    <n v="0"/>
    <n v="1"/>
    <n v="0"/>
    <n v="1"/>
    <n v="0"/>
  </r>
  <r>
    <s v="0013100001jbB3pAAE"/>
    <x v="564"/>
    <n v="2021"/>
    <s v="0055A000008iLoJQAU"/>
    <x v="17"/>
    <x v="6"/>
    <s v="0065A00001WlGSuQAN"/>
    <x v="0"/>
    <s v="0055A000008zqzaQAA"/>
    <x v="0"/>
    <n v="90775"/>
    <n v="0"/>
    <b v="0"/>
    <n v="0"/>
    <n v="0"/>
    <n v="1"/>
    <n v="0"/>
    <n v="1"/>
    <n v="0"/>
  </r>
  <r>
    <s v="0015A00002DVpGfQAL"/>
    <x v="113"/>
    <n v="2020"/>
    <s v="0055A000008iLoJQAU"/>
    <x v="15"/>
    <x v="4"/>
    <s v="0065A00001WlK4yQAF"/>
    <x v="0"/>
    <s v="0055A000008iLoJQAU"/>
    <x v="0"/>
    <n v="86860"/>
    <n v="0"/>
    <b v="0"/>
    <n v="0"/>
    <n v="0"/>
    <n v="1"/>
    <n v="0"/>
    <n v="1"/>
    <n v="0"/>
  </r>
  <r>
    <s v="0015A00002Cw7cWQAR"/>
    <x v="98"/>
    <n v="2020"/>
    <s v="0055A000008iLoOQAU"/>
    <x v="15"/>
    <x v="0"/>
    <s v="0065A00001ThzaqQAB"/>
    <x v="0"/>
    <s v="0055A000008zqzaQAA"/>
    <x v="0"/>
    <n v="86860"/>
    <n v="0"/>
    <b v="0"/>
    <n v="0"/>
    <n v="0"/>
    <n v="1"/>
    <n v="0"/>
    <n v="1"/>
    <n v="0"/>
  </r>
  <r>
    <s v="0015A0000281qjSQAQ"/>
    <x v="98"/>
    <n v="2020"/>
    <s v="0055A000008iLoOQAU"/>
    <x v="17"/>
    <x v="4"/>
    <s v="0065A000010A77FQAS"/>
    <x v="0"/>
    <s v="0055A000008zqzaQAA"/>
    <x v="0"/>
    <n v="85725"/>
    <n v="0"/>
    <b v="0"/>
    <n v="0"/>
    <n v="0"/>
    <n v="1"/>
    <n v="0"/>
    <n v="1"/>
    <n v="0"/>
  </r>
  <r>
    <s v="0013100001gYA7VAAW"/>
    <x v="565"/>
    <n v="2019"/>
    <s v="0055A000008iLoOQAU"/>
    <x v="25"/>
    <x v="0"/>
    <s v="0065A00001Ti7eFQAR"/>
    <x v="0"/>
    <s v="0055A000008zqzaQAA"/>
    <x v="0"/>
    <n v="90175"/>
    <n v="0"/>
    <b v="0"/>
    <n v="0"/>
    <n v="0"/>
    <n v="1"/>
    <n v="0"/>
    <n v="1"/>
    <n v="0"/>
  </r>
  <r>
    <s v="0013100001jbB3pAAE"/>
    <x v="39"/>
    <n v="2020"/>
    <s v="0055A000008iLoOQAU"/>
    <x v="17"/>
    <x v="4"/>
    <s v="0065A000011qUxrQAE"/>
    <x v="0"/>
    <s v="0055A000008zqzaQAA"/>
    <x v="0"/>
    <n v="85725"/>
    <n v="0"/>
    <b v="0"/>
    <n v="0"/>
    <n v="0"/>
    <n v="1"/>
    <n v="0"/>
    <n v="1"/>
    <n v="0"/>
  </r>
  <r>
    <s v="0013100001jbB3pAAE"/>
    <x v="531"/>
    <n v="2019"/>
    <s v="0055A000008iLoOQAU"/>
    <x v="17"/>
    <x v="0"/>
    <s v="0065A00001WlEHzQAN"/>
    <x v="0"/>
    <s v="0055A000008iLoJQAU"/>
    <x v="0"/>
    <n v="77895"/>
    <n v="0"/>
    <b v="0"/>
    <n v="0"/>
    <n v="0"/>
    <n v="1"/>
    <n v="0"/>
    <n v="1"/>
    <n v="0"/>
  </r>
  <r>
    <s v="0015A00002HePHlQAN"/>
    <x v="122"/>
    <n v="2020"/>
    <s v="00531000007KAu8AAG"/>
    <x v="15"/>
    <x v="3"/>
    <s v="0065A00001Z9fLAQAZ"/>
    <x v="0"/>
    <s v="00531000007KAu8AAG"/>
    <x v="0"/>
    <n v="78069.8"/>
    <n v="0"/>
    <b v="0"/>
    <n v="0"/>
    <n v="0"/>
    <n v="1"/>
    <n v="0"/>
    <n v="1"/>
    <n v="0"/>
  </r>
  <r>
    <s v="0015A00001tbNSWQA2"/>
    <x v="340"/>
    <n v="2020"/>
    <s v="0055A000008zqzaQAA"/>
    <x v="15"/>
    <x v="4"/>
    <s v="0065A00001XKbzFQAT"/>
    <x v="0"/>
    <s v="0055A000008zqzaQAA"/>
    <x v="0"/>
    <n v="86395"/>
    <n v="0"/>
    <b v="0"/>
    <n v="0"/>
    <n v="0"/>
    <n v="1"/>
    <n v="0"/>
    <n v="1"/>
    <n v="0"/>
  </r>
  <r>
    <s v="0013100001p4QUfAAM"/>
    <x v="139"/>
    <n v="2021"/>
    <s v="0055A000008iLoJQAU"/>
    <x v="15"/>
    <x v="6"/>
    <s v="0065A00001CKVzTQAX"/>
    <x v="0"/>
    <s v="0055A000008zqzaQAA"/>
    <x v="0"/>
    <n v="62775"/>
    <n v="0"/>
    <b v="0"/>
    <n v="0"/>
    <n v="0"/>
    <n v="1"/>
    <n v="0"/>
    <n v="1"/>
    <n v="0"/>
  </r>
  <r>
    <s v="0013100001k6h7IAAQ"/>
    <x v="98"/>
    <n v="2020"/>
    <s v="0055A000008iLoOQAU"/>
    <x v="15"/>
    <x v="0"/>
    <s v="0065A00001M9y1CQAR"/>
    <x v="0"/>
    <s v="0055A000008zqzaQAA"/>
    <x v="0"/>
    <n v="86395"/>
    <n v="0"/>
    <b v="0"/>
    <n v="0"/>
    <n v="0"/>
    <n v="1"/>
    <n v="0"/>
    <n v="1"/>
    <n v="0"/>
  </r>
  <r>
    <s v="0013100001eo6iZAAQ"/>
    <x v="39"/>
    <n v="2020"/>
    <s v="0055A000008iLoJQAU"/>
    <x v="15"/>
    <x v="4"/>
    <s v="0065A00001PuSmbQAF"/>
    <x v="0"/>
    <s v="0055A000008iLoJQAU"/>
    <x v="0"/>
    <n v="88065"/>
    <n v="0"/>
    <b v="0"/>
    <n v="0"/>
    <n v="0"/>
    <n v="1"/>
    <n v="0"/>
    <n v="1"/>
    <n v="0"/>
  </r>
  <r>
    <s v="0015A000027SCCiQAO"/>
    <x v="493"/>
    <n v="2021"/>
    <s v="0055A000008iLoOQAU"/>
    <x v="15"/>
    <x v="1"/>
    <s v="0066e00001eLeUSAA0"/>
    <x v="0"/>
    <s v="0055A000008iLoOQAU"/>
    <x v="0"/>
    <m/>
    <m/>
    <b v="0"/>
    <n v="0"/>
    <n v="0"/>
    <n v="1"/>
    <n v="0"/>
    <n v="1"/>
    <n v="0"/>
  </r>
  <r>
    <s v="0015A000023pZynQAE"/>
    <x v="116"/>
    <n v="2021"/>
    <s v="0055A000008iLoOQAU"/>
    <x v="15"/>
    <x v="0"/>
    <s v="0066e00001eaU1uAAE"/>
    <x v="0"/>
    <s v="0055A000008iLoOQAU"/>
    <x v="0"/>
    <m/>
    <m/>
    <b v="0"/>
    <n v="0"/>
    <n v="0"/>
    <n v="1"/>
    <n v="0"/>
    <n v="1"/>
    <n v="0"/>
  </r>
  <r>
    <s v="0016e00002ZwenwAAB"/>
    <x v="116"/>
    <n v="2021"/>
    <s v="0055A000008iLoOQAU"/>
    <x v="14"/>
    <x v="0"/>
    <s v="0066e00001eaU29AAE"/>
    <x v="0"/>
    <s v="0055A000008iLoOQAU"/>
    <x v="0"/>
    <m/>
    <m/>
    <b v="0"/>
    <n v="0"/>
    <n v="0"/>
    <n v="1"/>
    <n v="0"/>
    <n v="1"/>
    <n v="0"/>
  </r>
  <r>
    <s v="0016e00002ZiQpCAAV"/>
    <x v="566"/>
    <n v="2021"/>
    <s v="00531000008F2qlAAC"/>
    <x v="23"/>
    <x v="0"/>
    <s v="0066e00001eLdrPAAS"/>
    <x v="0"/>
    <s v="00531000008F2qlAAC"/>
    <x v="0"/>
    <m/>
    <m/>
    <b v="0"/>
    <n v="0"/>
    <n v="0"/>
    <n v="1"/>
    <n v="0"/>
    <n v="1"/>
    <n v="0"/>
  </r>
  <r>
    <s v="0015A00002Dxt8MQAR"/>
    <x v="414"/>
    <n v="2021"/>
    <s v="0055A000009sa63QAA"/>
    <x v="19"/>
    <x v="0"/>
    <s v="0066e00001eLRbsAAG"/>
    <x v="0"/>
    <s v="0055A000009sa63QAA"/>
    <x v="0"/>
    <m/>
    <m/>
    <b v="0"/>
    <n v="0"/>
    <n v="0"/>
    <n v="1"/>
    <n v="0"/>
    <n v="1"/>
    <n v="0"/>
  </r>
  <r>
    <s v="0015A00001xP4A2QAK"/>
    <x v="403"/>
    <n v="2021"/>
    <s v="0055A000008iLoOQAU"/>
    <x v="15"/>
    <x v="3"/>
    <s v="0066e00001eLZ3kAAG"/>
    <x v="0"/>
    <s v="0055A000008iLoOQAU"/>
    <x v="0"/>
    <n v="13159"/>
    <n v="0"/>
    <b v="0"/>
    <n v="0"/>
    <n v="0"/>
    <n v="1"/>
    <n v="0"/>
    <n v="1"/>
    <n v="0"/>
  </r>
  <r>
    <s v="0015A00002VnjGhQAJ"/>
    <x v="323"/>
    <n v="2021"/>
    <s v="00531000007MUoEAAW"/>
    <x v="19"/>
    <x v="6"/>
    <s v="0066e00001eK5ZNAA0"/>
    <x v="0"/>
    <s v="00531000007MUoEAAW"/>
    <x v="0"/>
    <n v="65000"/>
    <n v="0"/>
    <b v="0"/>
    <n v="0"/>
    <n v="0"/>
    <n v="1"/>
    <n v="0"/>
    <n v="1"/>
    <n v="0"/>
  </r>
  <r>
    <s v="0016e00002ZwneyAAB"/>
    <x v="493"/>
    <n v="2021"/>
    <s v="0055A000009GxI2QAK"/>
    <x v="23"/>
    <x v="7"/>
    <s v="0066e00001eaXYSAA2"/>
    <x v="0"/>
    <s v="0055A000009GxI2QAK"/>
    <x v="0"/>
    <n v="10000"/>
    <n v="0"/>
    <b v="0"/>
    <n v="0"/>
    <n v="0"/>
    <n v="1"/>
    <n v="0"/>
    <n v="1"/>
    <n v="0"/>
  </r>
  <r>
    <s v="0015A00002RgnAcQAJ"/>
    <x v="391"/>
    <n v="2021"/>
    <s v="0055A00000BNpn5QAD"/>
    <x v="14"/>
    <x v="1"/>
    <s v="0065A00001de75zQAA"/>
    <x v="0"/>
    <s v="0055A00000BNpn5QAD"/>
    <x v="1"/>
    <n v="15000"/>
    <n v="15000"/>
    <b v="1"/>
    <n v="100"/>
    <n v="1"/>
    <n v="0"/>
    <n v="1"/>
    <n v="0"/>
    <n v="0"/>
  </r>
  <r>
    <s v="0015A00002GIrDeQAL"/>
    <x v="421"/>
    <n v="2020"/>
    <s v="0055A000009s6n0QAA"/>
    <x v="26"/>
    <x v="11"/>
    <s v="0065A00001awzbkQAA"/>
    <x v="0"/>
    <s v="0055A000009s6n0QAA"/>
    <x v="1"/>
    <n v="51250"/>
    <n v="51250"/>
    <b v="1"/>
    <n v="100"/>
    <n v="1"/>
    <n v="0"/>
    <n v="1"/>
    <n v="0"/>
    <n v="0"/>
  </r>
  <r>
    <s v="0015A00002Cz1bTQAR"/>
    <x v="535"/>
    <n v="2020"/>
    <s v="0055A00000Bb2djQAB"/>
    <x v="15"/>
    <x v="3"/>
    <s v="0065A00001ZjQ91QAF"/>
    <x v="0"/>
    <s v="0055A000008iLoOQAU"/>
    <x v="1"/>
    <n v="10000"/>
    <n v="10000"/>
    <b v="1"/>
    <n v="100"/>
    <n v="1"/>
    <n v="0"/>
    <n v="1"/>
    <n v="0"/>
    <n v="0"/>
  </r>
  <r>
    <s v="0015A00002LeVKlQAN"/>
    <x v="567"/>
    <n v="2020"/>
    <s v="0055A000008iLoOQAU"/>
    <x v="26"/>
    <x v="0"/>
    <s v="0065A00001bBUfAQAW"/>
    <x v="0"/>
    <s v="0055A000008iLoOQAU"/>
    <x v="1"/>
    <n v="5000"/>
    <n v="5000"/>
    <b v="1"/>
    <n v="100"/>
    <n v="1"/>
    <n v="0"/>
    <n v="1"/>
    <n v="0"/>
    <n v="0"/>
  </r>
  <r>
    <s v="0013100001gWxtDAAS"/>
    <x v="568"/>
    <n v="2017"/>
    <s v="00531000007KAu8AAG"/>
    <x v="17"/>
    <x v="1"/>
    <s v="0065A00000iTJ84QAG"/>
    <x v="0"/>
    <s v="0055A000008zqzaQAA"/>
    <x v="1"/>
    <m/>
    <m/>
    <b v="1"/>
    <n v="100"/>
    <n v="1"/>
    <n v="0"/>
    <n v="1"/>
    <n v="0"/>
    <n v="0"/>
  </r>
  <r>
    <s v="0013100001jbToDAAU"/>
    <x v="569"/>
    <n v="2019"/>
    <s v="0055A000008iLoOQAU"/>
    <x v="26"/>
    <x v="0"/>
    <s v="0065A00001XkDzrQAF"/>
    <x v="0"/>
    <s v="0055A000008iLoOQAU"/>
    <x v="1"/>
    <n v="213"/>
    <n v="213"/>
    <b v="1"/>
    <n v="100"/>
    <n v="1"/>
    <n v="0"/>
    <n v="1"/>
    <n v="0"/>
    <n v="0"/>
  </r>
  <r>
    <s v="0013100001p5A0yAAE"/>
    <x v="15"/>
    <n v="2018"/>
    <s v="00531000007KAu8AAG"/>
    <x v="15"/>
    <x v="6"/>
    <s v="0065A00000nL6cGQAS"/>
    <x v="0"/>
    <s v="00531000007KAu8AAG"/>
    <x v="1"/>
    <m/>
    <m/>
    <b v="1"/>
    <n v="100"/>
    <n v="1"/>
    <n v="0"/>
    <n v="1"/>
    <n v="0"/>
    <n v="0"/>
  </r>
  <r>
    <s v="0013100001fr7EaAAI"/>
    <x v="15"/>
    <n v="2018"/>
    <s v="00531000007KAu8AAG"/>
    <x v="15"/>
    <x v="6"/>
    <s v="0065A00000nL6aUQAS"/>
    <x v="0"/>
    <s v="00531000007KAu8AAG"/>
    <x v="1"/>
    <m/>
    <m/>
    <b v="1"/>
    <n v="100"/>
    <n v="1"/>
    <n v="0"/>
    <n v="1"/>
    <n v="0"/>
    <n v="0"/>
  </r>
  <r>
    <s v="0013100001fsoNJAAY"/>
    <x v="195"/>
    <n v="2016"/>
    <s v="00531000007KAu8AAG"/>
    <x v="14"/>
    <x v="1"/>
    <s v="0065A00000iT8GBQA0"/>
    <x v="0"/>
    <s v="0055A000008iLoOQAU"/>
    <x v="1"/>
    <n v="33850"/>
    <n v="33850"/>
    <b v="1"/>
    <n v="100"/>
    <n v="1"/>
    <n v="0"/>
    <n v="1"/>
    <n v="0"/>
    <n v="0"/>
  </r>
  <r>
    <s v="0013100001gWxtDAAS"/>
    <x v="570"/>
    <n v="2017"/>
    <s v="00531000007KAu8AAG"/>
    <x v="17"/>
    <x v="7"/>
    <s v="0065A00000iTJ46QAG"/>
    <x v="0"/>
    <s v="0055A000008zqzaQAA"/>
    <x v="1"/>
    <m/>
    <m/>
    <b v="1"/>
    <n v="100"/>
    <n v="1"/>
    <n v="0"/>
    <n v="1"/>
    <n v="0"/>
    <n v="0"/>
  </r>
  <r>
    <s v="0013100001gWxtDAAS"/>
    <x v="571"/>
    <n v="2019"/>
    <s v="0055A000009GjocQAC"/>
    <x v="17"/>
    <x v="1"/>
    <s v="0065A00001XrRr9QAF"/>
    <x v="0"/>
    <s v="0055A000009GjocQAC"/>
    <x v="1"/>
    <n v="35000"/>
    <n v="35000"/>
    <b v="1"/>
    <n v="100"/>
    <n v="1"/>
    <n v="0"/>
    <n v="1"/>
    <n v="0"/>
    <n v="0"/>
  </r>
  <r>
    <s v="0015A00002DxWZqQAN"/>
    <x v="572"/>
    <n v="2019"/>
    <s v="00531000007MUoEAAW"/>
    <x v="20"/>
    <x v="6"/>
    <s v="0065A00001Y3qhiQAB"/>
    <x v="0"/>
    <s v="00531000007Es7rAAC"/>
    <x v="1"/>
    <m/>
    <m/>
    <b v="1"/>
    <n v="100"/>
    <n v="1"/>
    <n v="0"/>
    <n v="1"/>
    <n v="0"/>
    <n v="0"/>
  </r>
  <r>
    <s v="0013100001fqypQAAQ"/>
    <x v="363"/>
    <n v="2019"/>
    <s v="0055A000008iLmwQAE"/>
    <x v="15"/>
    <x v="7"/>
    <s v="0065A00001MA1YVQA1"/>
    <x v="0"/>
    <s v="0055A000008iLmwQAE"/>
    <x v="1"/>
    <n v="92862.5"/>
    <n v="92862.5"/>
    <b v="1"/>
    <n v="100"/>
    <n v="1"/>
    <n v="0"/>
    <n v="1"/>
    <n v="0"/>
    <n v="0"/>
  </r>
  <r>
    <s v="0015A00002VrkfeQAB"/>
    <x v="573"/>
    <n v="2021"/>
    <s v="00531000007KAsvAAG"/>
    <x v="19"/>
    <x v="11"/>
    <s v="0065A00001dfIXGQA2"/>
    <x v="0"/>
    <s v="00531000007KAsvAAG"/>
    <x v="1"/>
    <m/>
    <m/>
    <b v="1"/>
    <n v="100"/>
    <n v="1"/>
    <n v="0"/>
    <n v="1"/>
    <n v="0"/>
    <n v="0"/>
  </r>
  <r>
    <s v="001i000000Aal75AAB"/>
    <x v="574"/>
    <n v="2011"/>
    <s v="005i0000000fNkyAAE"/>
    <x v="26"/>
    <x v="2"/>
    <s v="006i00000044oEEAAY"/>
    <x v="2"/>
    <s v="005i0000000fNkyAAE"/>
    <x v="1"/>
    <n v="50000"/>
    <n v="50000"/>
    <b v="1"/>
    <n v="100"/>
    <n v="1"/>
    <n v="0"/>
    <n v="1"/>
    <n v="0"/>
    <n v="0"/>
  </r>
  <r>
    <s v="001i000000Aal75AAB"/>
    <x v="574"/>
    <n v="2011"/>
    <s v="005i0000000fNkyAAE"/>
    <x v="26"/>
    <x v="2"/>
    <s v="006i00000044oEDAAY"/>
    <x v="3"/>
    <s v="005i0000000fNkyAAE"/>
    <x v="1"/>
    <n v="500000"/>
    <n v="500000"/>
    <b v="1"/>
    <n v="100"/>
    <n v="1"/>
    <n v="0"/>
    <n v="1"/>
    <n v="0"/>
    <n v="0"/>
  </r>
  <r>
    <s v="001i000001LIbBTAA1"/>
    <x v="549"/>
    <n v="2015"/>
    <s v="005i0000000fNkyAAE"/>
    <x v="22"/>
    <x v="1"/>
    <s v="006i000000U9rj3AAB"/>
    <x v="0"/>
    <s v="005i0000000fNkyAAE"/>
    <x v="1"/>
    <n v="50000"/>
    <n v="50000"/>
    <b v="1"/>
    <n v="100"/>
    <n v="1"/>
    <n v="0"/>
    <n v="1"/>
    <n v="0"/>
    <n v="0"/>
  </r>
  <r>
    <s v="0013100001pvRTEAA2"/>
    <x v="575"/>
    <n v="2019"/>
    <s v="00531000007KgPgAAK"/>
    <x v="23"/>
    <x v="1"/>
    <s v="0065A00000i52NaQAI"/>
    <x v="0"/>
    <s v="00531000007KgPgAAK"/>
    <x v="1"/>
    <n v="0"/>
    <n v="0"/>
    <b v="1"/>
    <n v="100"/>
    <n v="1"/>
    <n v="0"/>
    <n v="1"/>
    <n v="0"/>
    <n v="0"/>
  </r>
  <r>
    <s v="0013100001lXbgHAAS"/>
    <x v="518"/>
    <n v="2019"/>
    <s v="00531000007MUoEAAW"/>
    <x v="19"/>
    <x v="3"/>
    <s v="0065A00001Y3qVsQAJ"/>
    <x v="0"/>
    <s v="00531000007KAsvAAG"/>
    <x v="1"/>
    <m/>
    <m/>
    <b v="1"/>
    <n v="100"/>
    <n v="1"/>
    <n v="0"/>
    <n v="1"/>
    <n v="0"/>
    <n v="0"/>
  </r>
  <r>
    <s v="0015A00001tZ9JzQAK"/>
    <x v="22"/>
    <n v="2017"/>
    <s v="00531000007KgPgAAK"/>
    <x v="23"/>
    <x v="0"/>
    <s v="0065A00000i2XPbQAM"/>
    <x v="0"/>
    <s v="00531000007KgPgAAK"/>
    <x v="1"/>
    <m/>
    <m/>
    <b v="1"/>
    <n v="100"/>
    <n v="1"/>
    <n v="0"/>
    <n v="1"/>
    <n v="0"/>
    <n v="0"/>
  </r>
  <r>
    <s v="0015A00001tZ9KdQAK"/>
    <x v="22"/>
    <n v="2017"/>
    <s v="00531000007KgPgAAK"/>
    <x v="23"/>
    <x v="0"/>
    <s v="0065A00000i2XViQAM"/>
    <x v="0"/>
    <s v="00531000007KgPgAAK"/>
    <x v="1"/>
    <m/>
    <m/>
    <b v="1"/>
    <n v="100"/>
    <n v="1"/>
    <n v="0"/>
    <n v="1"/>
    <n v="0"/>
    <n v="0"/>
  </r>
  <r>
    <s v="0015A00001tZ9LCQA0"/>
    <x v="22"/>
    <n v="2017"/>
    <s v="00531000007KgPgAAK"/>
    <x v="23"/>
    <x v="0"/>
    <s v="0065A00000i2XWWQA2"/>
    <x v="0"/>
    <s v="00531000007KgPgAAK"/>
    <x v="1"/>
    <m/>
    <m/>
    <b v="1"/>
    <n v="100"/>
    <n v="1"/>
    <n v="0"/>
    <n v="1"/>
    <n v="0"/>
    <n v="0"/>
  </r>
  <r>
    <s v="0015A00001tZMzCQAW"/>
    <x v="22"/>
    <n v="2017"/>
    <s v="00531000007KgPgAAK"/>
    <x v="23"/>
    <x v="4"/>
    <s v="0065A00000i2mSHQAY"/>
    <x v="0"/>
    <s v="00531000007KgPgAAK"/>
    <x v="1"/>
    <m/>
    <m/>
    <b v="1"/>
    <n v="100"/>
    <n v="1"/>
    <n v="0"/>
    <n v="1"/>
    <n v="0"/>
    <n v="0"/>
  </r>
  <r>
    <s v="0015A00001tZ9LlQAK"/>
    <x v="22"/>
    <n v="2017"/>
    <s v="00531000007KgPgAAK"/>
    <x v="23"/>
    <x v="0"/>
    <s v="0065A00000i2XWqQAM"/>
    <x v="0"/>
    <s v="00531000007KgPgAAK"/>
    <x v="1"/>
    <m/>
    <m/>
    <b v="1"/>
    <n v="100"/>
    <n v="1"/>
    <n v="0"/>
    <n v="1"/>
    <n v="0"/>
    <n v="0"/>
  </r>
  <r>
    <s v="0015A000028moKRQAY"/>
    <x v="529"/>
    <n v="2021"/>
    <s v="0055A000008iLoOQAU"/>
    <x v="15"/>
    <x v="1"/>
    <s v="0065A00001ddKsJQAU"/>
    <x v="0"/>
    <s v="0055A000008iLoOQAU"/>
    <x v="1"/>
    <n v="347"/>
    <n v="347"/>
    <b v="1"/>
    <n v="100"/>
    <n v="1"/>
    <n v="0"/>
    <n v="1"/>
    <n v="0"/>
    <n v="0"/>
  </r>
  <r>
    <s v="0015A00002JM1sYQAT"/>
    <x v="576"/>
    <n v="2021"/>
    <s v="0055A000008iLoOQAU"/>
    <x v="15"/>
    <x v="1"/>
    <s v="0065A00001dItzZQAS"/>
    <x v="0"/>
    <s v="0055A000008iLoOQAU"/>
    <x v="1"/>
    <n v="451"/>
    <n v="451"/>
    <b v="1"/>
    <n v="100"/>
    <n v="1"/>
    <n v="0"/>
    <n v="1"/>
    <n v="0"/>
    <n v="0"/>
  </r>
  <r>
    <s v="0013100001gX5LzAAK"/>
    <x v="577"/>
    <n v="2020"/>
    <s v="0055A000008zqzaQAA"/>
    <x v="15"/>
    <x v="0"/>
    <s v="0065A00001Z1JumQAF"/>
    <x v="0"/>
    <s v="0055A000008iLoOQAU"/>
    <x v="1"/>
    <n v="4000"/>
    <n v="4000"/>
    <b v="1"/>
    <n v="100"/>
    <n v="1"/>
    <n v="0"/>
    <n v="1"/>
    <n v="0"/>
    <n v="0"/>
  </r>
  <r>
    <s v="0015A00002EkmBaQAJ"/>
    <x v="578"/>
    <n v="2020"/>
    <s v="0055A000008iLoOQAU"/>
    <x v="26"/>
    <x v="0"/>
    <s v="0065A00001ZFvOWQA1"/>
    <x v="0"/>
    <s v="0055A000008iLoOQAU"/>
    <x v="1"/>
    <n v="4000"/>
    <n v="4000"/>
    <b v="1"/>
    <n v="100"/>
    <n v="1"/>
    <n v="0"/>
    <n v="1"/>
    <n v="0"/>
    <n v="0"/>
  </r>
  <r>
    <s v="0013100001fqypQAAQ"/>
    <x v="338"/>
    <n v="2020"/>
    <s v="0055A000008iLoOQAU"/>
    <x v="26"/>
    <x v="1"/>
    <s v="0065A00001ZOG9AQAX"/>
    <x v="0"/>
    <s v="0055A000008iLoOQAU"/>
    <x v="1"/>
    <n v="12000"/>
    <n v="12000"/>
    <b v="1"/>
    <n v="100"/>
    <n v="1"/>
    <n v="0"/>
    <n v="1"/>
    <n v="0"/>
    <n v="0"/>
  </r>
  <r>
    <s v="0015A00002FU4geQAD"/>
    <x v="579"/>
    <n v="2021"/>
    <s v="0055A000008iLoOQAU"/>
    <x v="15"/>
    <x v="1"/>
    <s v="0065A00001cr9n5QAA"/>
    <x v="0"/>
    <s v="0055A000008iLoOQAU"/>
    <x v="1"/>
    <n v="8000"/>
    <n v="8000"/>
    <b v="1"/>
    <n v="100"/>
    <n v="1"/>
    <n v="0"/>
    <n v="1"/>
    <n v="0"/>
    <n v="0"/>
  </r>
  <r>
    <s v="0015A00001tbMY6QAM"/>
    <x v="580"/>
    <n v="2021"/>
    <s v="0055A000008iLoOQAU"/>
    <x v="15"/>
    <x v="1"/>
    <s v="0065A00001crFZmQAM"/>
    <x v="0"/>
    <s v="0055A000008iLoOQAU"/>
    <x v="1"/>
    <n v="40000"/>
    <n v="40000"/>
    <b v="1"/>
    <n v="100"/>
    <n v="1"/>
    <n v="0"/>
    <n v="1"/>
    <n v="0"/>
    <n v="0"/>
  </r>
  <r>
    <s v="0015A00002Qbnn0QAB"/>
    <x v="581"/>
    <n v="2021"/>
    <s v="0055A000008iLoOQAU"/>
    <x v="15"/>
    <x v="6"/>
    <s v="0065A00001crcDrQAI"/>
    <x v="0"/>
    <s v="0055A000008iLoOQAU"/>
    <x v="1"/>
    <n v="8000"/>
    <n v="8000"/>
    <b v="1"/>
    <n v="100"/>
    <n v="1"/>
    <n v="0"/>
    <n v="1"/>
    <n v="0"/>
    <n v="0"/>
  </r>
  <r>
    <s v="0015A00001tbMY6QAM"/>
    <x v="582"/>
    <n v="2021"/>
    <s v="0055A000008iLoOQAU"/>
    <x v="15"/>
    <x v="11"/>
    <s v="0065A00001crtaeQAA"/>
    <x v="0"/>
    <s v="0055A000008iLoOQAU"/>
    <x v="1"/>
    <n v="16725"/>
    <n v="16725"/>
    <b v="1"/>
    <n v="100"/>
    <n v="1"/>
    <n v="0"/>
    <n v="1"/>
    <n v="0"/>
    <n v="0"/>
  </r>
  <r>
    <s v="0015A00002OIlzQQAT"/>
    <x v="583"/>
    <n v="2021"/>
    <s v="0055A000008iLoOQAU"/>
    <x v="15"/>
    <x v="10"/>
    <s v="0065A00001cs7VXQAY"/>
    <x v="0"/>
    <s v="0055A000008iLoOQAU"/>
    <x v="1"/>
    <n v="4000"/>
    <n v="4000"/>
    <b v="1"/>
    <n v="100"/>
    <n v="1"/>
    <n v="0"/>
    <n v="1"/>
    <n v="0"/>
    <n v="0"/>
  </r>
  <r>
    <s v="0013100001hofGrAAI"/>
    <x v="584"/>
    <n v="2021"/>
    <s v="0055A000008iLoOQAU"/>
    <x v="15"/>
    <x v="0"/>
    <s v="0065A00001dAUa7QAG"/>
    <x v="0"/>
    <s v="0055A000008iLoOQAU"/>
    <x v="1"/>
    <n v="4000"/>
    <n v="4000"/>
    <b v="1"/>
    <n v="100"/>
    <n v="1"/>
    <n v="0"/>
    <n v="1"/>
    <n v="0"/>
    <n v="0"/>
  </r>
  <r>
    <s v="0013100001jbToGAAU"/>
    <x v="585"/>
    <n v="2021"/>
    <s v="0055A000008iLoOQAU"/>
    <x v="15"/>
    <x v="0"/>
    <s v="0065A00001dDcTVQA0"/>
    <x v="0"/>
    <s v="0055A000008iLoOQAU"/>
    <x v="1"/>
    <n v="8000"/>
    <n v="8000"/>
    <b v="1"/>
    <n v="100"/>
    <n v="1"/>
    <n v="0"/>
    <n v="1"/>
    <n v="0"/>
    <n v="0"/>
  </r>
  <r>
    <s v="0015A000028moKRQAY"/>
    <x v="586"/>
    <n v="2021"/>
    <s v="0055A000008iLoOQAU"/>
    <x v="15"/>
    <x v="1"/>
    <s v="0065A00001dDiiMQAS"/>
    <x v="0"/>
    <s v="0055A000008iLoOQAU"/>
    <x v="1"/>
    <n v="3200"/>
    <n v="3200"/>
    <b v="1"/>
    <n v="100"/>
    <n v="1"/>
    <n v="0"/>
    <n v="1"/>
    <n v="0"/>
    <n v="0"/>
  </r>
  <r>
    <s v="0015A00002FTsGQQA1"/>
    <x v="587"/>
    <n v="2021"/>
    <s v="0055A000008iLoOQAU"/>
    <x v="15"/>
    <x v="1"/>
    <s v="0065A00001cTmksQAC"/>
    <x v="0"/>
    <s v="0055A000008iLoOQAU"/>
    <x v="1"/>
    <n v="12000"/>
    <n v="12000"/>
    <b v="1"/>
    <n v="100"/>
    <n v="1"/>
    <n v="0"/>
    <n v="1"/>
    <n v="0"/>
    <n v="0"/>
  </r>
  <r>
    <s v="0013100001mwsqbAAA"/>
    <x v="587"/>
    <n v="2021"/>
    <s v="0055A000008iLoOQAU"/>
    <x v="15"/>
    <x v="1"/>
    <s v="0065A00001dDkEgQAK"/>
    <x v="0"/>
    <s v="0055A000008iLoOQAU"/>
    <x v="1"/>
    <n v="22800"/>
    <n v="22800"/>
    <b v="1"/>
    <n v="100"/>
    <n v="1"/>
    <n v="0"/>
    <n v="1"/>
    <n v="0"/>
    <n v="0"/>
  </r>
  <r>
    <s v="0015A00002DQoleQAD"/>
    <x v="588"/>
    <n v="2021"/>
    <s v="0055A000008iLoOQAU"/>
    <x v="15"/>
    <x v="0"/>
    <s v="0065A00001dIu5UQAS"/>
    <x v="0"/>
    <s v="0055A000008iLoOQAU"/>
    <x v="1"/>
    <n v="45600"/>
    <n v="45600"/>
    <b v="1"/>
    <n v="100"/>
    <n v="1"/>
    <n v="0"/>
    <n v="1"/>
    <n v="0"/>
    <n v="0"/>
  </r>
  <r>
    <s v="0013100001gYPr1AAG"/>
    <x v="377"/>
    <n v="2021"/>
    <s v="0055A000008iLoOQAU"/>
    <x v="15"/>
    <x v="0"/>
    <s v="0065A00001dKXGQQA4"/>
    <x v="0"/>
    <s v="0055A000008iLoOQAU"/>
    <x v="1"/>
    <n v="22800"/>
    <n v="22800"/>
    <b v="1"/>
    <n v="100"/>
    <n v="1"/>
    <n v="0"/>
    <n v="1"/>
    <n v="0"/>
    <n v="0"/>
  </r>
  <r>
    <s v="0013100001puTdTAAU"/>
    <x v="377"/>
    <n v="2021"/>
    <s v="0055A000008iLoOQAU"/>
    <x v="15"/>
    <x v="1"/>
    <s v="0065A00001dKYHhQAO"/>
    <x v="0"/>
    <s v="0055A000008iLoOQAU"/>
    <x v="1"/>
    <n v="16000"/>
    <n v="16000"/>
    <b v="1"/>
    <n v="100"/>
    <n v="1"/>
    <n v="0"/>
    <n v="1"/>
    <n v="0"/>
    <n v="0"/>
  </r>
  <r>
    <s v="0015A00002CwPb7QAF"/>
    <x v="589"/>
    <n v="2021"/>
    <s v="0055A000008iLoOQAU"/>
    <x v="15"/>
    <x v="0"/>
    <s v="0065A00001dKmk4QAC"/>
    <x v="0"/>
    <s v="0055A000008iLoOQAU"/>
    <x v="1"/>
    <n v="4000"/>
    <n v="4000"/>
    <b v="1"/>
    <n v="100"/>
    <n v="1"/>
    <n v="0"/>
    <n v="1"/>
    <n v="0"/>
    <n v="0"/>
  </r>
  <r>
    <s v="0015A00002HdYs8QAF"/>
    <x v="378"/>
    <n v="2021"/>
    <s v="0055A000008iLoOQAU"/>
    <x v="15"/>
    <x v="0"/>
    <s v="0065A00001dLBkPQAW"/>
    <x v="0"/>
    <s v="0055A000008iLoOQAU"/>
    <x v="1"/>
    <n v="8000"/>
    <n v="8000"/>
    <b v="1"/>
    <n v="100"/>
    <n v="1"/>
    <n v="0"/>
    <n v="1"/>
    <n v="0"/>
    <n v="0"/>
  </r>
  <r>
    <s v="0015A00002HdYs8QAF"/>
    <x v="391"/>
    <n v="2021"/>
    <s v="0055A000008iLoOQAU"/>
    <x v="15"/>
    <x v="0"/>
    <s v="0065A00001dLUfjQAG"/>
    <x v="0"/>
    <s v="0055A000008iLoOQAU"/>
    <x v="1"/>
    <n v="24000"/>
    <n v="24000"/>
    <b v="1"/>
    <n v="100"/>
    <n v="1"/>
    <n v="0"/>
    <n v="1"/>
    <n v="0"/>
    <n v="0"/>
  </r>
  <r>
    <s v="0013100001hofGrAAI"/>
    <x v="401"/>
    <n v="2021"/>
    <s v="0055A000008iLoOQAU"/>
    <x v="15"/>
    <x v="7"/>
    <s v="0065A00001dLc0LQAS"/>
    <x v="0"/>
    <s v="0055A000008iLoOQAU"/>
    <x v="1"/>
    <n v="4000"/>
    <n v="4000"/>
    <b v="1"/>
    <n v="100"/>
    <n v="1"/>
    <n v="0"/>
    <n v="1"/>
    <n v="0"/>
    <n v="0"/>
  </r>
  <r>
    <s v="0015A00002DQoleQAD"/>
    <x v="590"/>
    <n v="2021"/>
    <s v="0055A000008iLoOQAU"/>
    <x v="15"/>
    <x v="0"/>
    <s v="0065A00001dLeiIQAS"/>
    <x v="0"/>
    <s v="0055A000008iLoOQAU"/>
    <x v="1"/>
    <n v="12000"/>
    <n v="12000"/>
    <b v="1"/>
    <n v="100"/>
    <n v="1"/>
    <n v="0"/>
    <n v="1"/>
    <n v="0"/>
    <n v="0"/>
  </r>
  <r>
    <s v="0015A00002CwPb7QAF"/>
    <x v="391"/>
    <n v="2021"/>
    <s v="0055A000008iLoOQAU"/>
    <x v="15"/>
    <x v="0"/>
    <s v="0065A00001dLtI6QAK"/>
    <x v="0"/>
    <s v="0055A000008iLoOQAU"/>
    <x v="1"/>
    <n v="4000"/>
    <n v="4000"/>
    <b v="1"/>
    <n v="100"/>
    <n v="1"/>
    <n v="0"/>
    <n v="1"/>
    <n v="0"/>
    <n v="0"/>
  </r>
  <r>
    <s v="0015A000028moKRQAY"/>
    <x v="591"/>
    <n v="2021"/>
    <s v="0055A000008iLoOQAU"/>
    <x v="15"/>
    <x v="1"/>
    <s v="0065A00001ddKtiQAE"/>
    <x v="0"/>
    <s v="0055A000008iLoOQAU"/>
    <x v="1"/>
    <n v="4000"/>
    <n v="4000"/>
    <b v="1"/>
    <n v="100"/>
    <n v="1"/>
    <n v="0"/>
    <n v="1"/>
    <n v="0"/>
    <n v="0"/>
  </r>
  <r>
    <s v="0015A00002EkmBaQAJ"/>
    <x v="591"/>
    <n v="2021"/>
    <s v="0055A000008iLoOQAU"/>
    <x v="15"/>
    <x v="0"/>
    <s v="0065A00001ddLANQA2"/>
    <x v="0"/>
    <s v="0055A000008iLoOQAU"/>
    <x v="1"/>
    <n v="22800"/>
    <n v="22800"/>
    <b v="1"/>
    <n v="100"/>
    <n v="1"/>
    <n v="0"/>
    <n v="1"/>
    <n v="0"/>
    <n v="0"/>
  </r>
  <r>
    <s v="0015A00002Qbnn0QAB"/>
    <x v="529"/>
    <n v="2021"/>
    <s v="0055A000008iLoOQAU"/>
    <x v="15"/>
    <x v="6"/>
    <s v="0065A00001ddOcqQAE"/>
    <x v="0"/>
    <s v="0055A000008iLoOQAU"/>
    <x v="1"/>
    <n v="8000"/>
    <n v="8000"/>
    <b v="1"/>
    <n v="100"/>
    <n v="1"/>
    <n v="0"/>
    <n v="1"/>
    <n v="0"/>
    <n v="0"/>
  </r>
  <r>
    <s v="0015A000028moKRQAY"/>
    <x v="592"/>
    <n v="2020"/>
    <s v="0055A00000BNXCfQAP"/>
    <x v="26"/>
    <x v="3"/>
    <s v="0065A00001Yhd4cQAB"/>
    <x v="0"/>
    <s v="0055A00000BNXCfQAP"/>
    <x v="1"/>
    <n v="4000"/>
    <n v="4000"/>
    <b v="1"/>
    <n v="100"/>
    <n v="1"/>
    <n v="0"/>
    <n v="1"/>
    <n v="0"/>
    <n v="0"/>
  </r>
  <r>
    <s v="0015A00001tbMY6QAM"/>
    <x v="593"/>
    <n v="2021"/>
    <s v="0055A000008iLoOQAU"/>
    <x v="15"/>
    <x v="11"/>
    <s v="0065A00001cTj0zQAC"/>
    <x v="0"/>
    <s v="0055A000008iLoOQAU"/>
    <x v="1"/>
    <n v="19200"/>
    <n v="19200"/>
    <b v="1"/>
    <n v="100"/>
    <n v="1"/>
    <n v="0"/>
    <n v="1"/>
    <n v="0"/>
    <n v="0"/>
  </r>
  <r>
    <s v="0013100001jbToGAAU"/>
    <x v="584"/>
    <n v="2021"/>
    <s v="0055A000008iLoOQAU"/>
    <x v="15"/>
    <x v="0"/>
    <s v="0065A00001dDFbVQAW"/>
    <x v="0"/>
    <s v="0055A000008iLoOQAU"/>
    <x v="1"/>
    <n v="20160"/>
    <n v="20160"/>
    <b v="1"/>
    <n v="100"/>
    <n v="1"/>
    <n v="0"/>
    <n v="1"/>
    <n v="0"/>
    <n v="0"/>
  </r>
  <r>
    <s v="0015A00002JNxRvQAL"/>
    <x v="140"/>
    <n v="2020"/>
    <s v="0055A000008iLoOQAU"/>
    <x v="15"/>
    <x v="6"/>
    <s v="0065A00001ZbQEQQA3"/>
    <x v="0"/>
    <s v="0055A000008iLoOQAU"/>
    <x v="1"/>
    <n v="2990"/>
    <n v="2990"/>
    <b v="1"/>
    <n v="100"/>
    <n v="1"/>
    <n v="0"/>
    <n v="1"/>
    <n v="0"/>
    <n v="0"/>
  </r>
  <r>
    <s v="0013100001p4MPyAAM"/>
    <x v="383"/>
    <n v="2020"/>
    <s v="0055A000008iLoOQAU"/>
    <x v="17"/>
    <x v="0"/>
    <s v="0065A00001YxhUDQAZ"/>
    <x v="0"/>
    <s v="0055A000008iLoOQAU"/>
    <x v="1"/>
    <n v="347"/>
    <n v="347"/>
    <b v="1"/>
    <n v="100"/>
    <n v="1"/>
    <n v="0"/>
    <n v="1"/>
    <n v="0"/>
    <n v="0"/>
  </r>
  <r>
    <s v="0013100001fqO6KAAU"/>
    <x v="594"/>
    <n v="2018"/>
    <s v="00531000008FRNUAA4"/>
    <x v="17"/>
    <x v="7"/>
    <s v="0065A00000iUAwjQAG"/>
    <x v="0"/>
    <s v="0055A000008iLoOQAU"/>
    <x v="1"/>
    <n v="10250"/>
    <n v="10250"/>
    <b v="1"/>
    <n v="100"/>
    <n v="1"/>
    <n v="0"/>
    <n v="1"/>
    <n v="0"/>
    <n v="0"/>
  </r>
  <r>
    <s v="0015A00001yWWhnQAG"/>
    <x v="595"/>
    <n v="2018"/>
    <s v="00531000008FRNUAA4"/>
    <x v="15"/>
    <x v="7"/>
    <s v="0065A00000iUD13QAG"/>
    <x v="0"/>
    <s v="0055A000008iLoOQAU"/>
    <x v="1"/>
    <n v="7245"/>
    <n v="7245"/>
    <b v="1"/>
    <n v="100"/>
    <n v="1"/>
    <n v="0"/>
    <n v="1"/>
    <n v="0"/>
    <n v="0"/>
  </r>
  <r>
    <s v="0013100001puTb4AAE"/>
    <x v="128"/>
    <n v="2018"/>
    <s v="00531000008FRNUAA4"/>
    <x v="15"/>
    <x v="1"/>
    <s v="0065A00000jTQGGQA4"/>
    <x v="0"/>
    <s v="0055A000008iLoOQAU"/>
    <x v="1"/>
    <n v="6100"/>
    <n v="6100"/>
    <b v="1"/>
    <n v="100"/>
    <n v="1"/>
    <n v="0"/>
    <n v="1"/>
    <n v="0"/>
    <n v="0"/>
  </r>
  <r>
    <s v="0013100001k6JgGAAU"/>
    <x v="596"/>
    <n v="2018"/>
    <s v="00531000008FRNUAA4"/>
    <x v="15"/>
    <x v="6"/>
    <s v="0065A00000jrfEvQAI"/>
    <x v="0"/>
    <s v="0055A000008iLoOQAU"/>
    <x v="1"/>
    <n v="650"/>
    <n v="650"/>
    <b v="1"/>
    <n v="100"/>
    <n v="1"/>
    <n v="0"/>
    <n v="1"/>
    <n v="0"/>
    <n v="0"/>
  </r>
  <r>
    <s v="0013100001enW6YAAU"/>
    <x v="198"/>
    <n v="2018"/>
    <s v="00531000008FRNUAA4"/>
    <x v="26"/>
    <x v="5"/>
    <s v="0065A00000k3A59QAE"/>
    <x v="0"/>
    <s v="0055A000008iLoOQAU"/>
    <x v="1"/>
    <n v="1950"/>
    <n v="1950"/>
    <b v="1"/>
    <n v="100"/>
    <n v="1"/>
    <n v="0"/>
    <n v="1"/>
    <n v="0"/>
    <n v="0"/>
  </r>
  <r>
    <s v="0015A00001yWWhnQAG"/>
    <x v="597"/>
    <n v="2019"/>
    <s v="0055A000008iLoOQAU"/>
    <x v="26"/>
    <x v="7"/>
    <s v="0065A000011qkQTQAY"/>
    <x v="0"/>
    <s v="0055A000008iLoOQAU"/>
    <x v="1"/>
    <n v="8145"/>
    <n v="8145"/>
    <b v="1"/>
    <n v="100"/>
    <n v="1"/>
    <n v="0"/>
    <n v="1"/>
    <n v="0"/>
    <n v="0"/>
  </r>
  <r>
    <s v="0013100001jbBzlAAE"/>
    <x v="598"/>
    <n v="2019"/>
    <s v="0055A000008iLoOQAU"/>
    <x v="26"/>
    <x v="4"/>
    <s v="0065A000015uLwPQAU"/>
    <x v="0"/>
    <s v="0055A000008iLoOQAU"/>
    <x v="1"/>
    <n v="3950"/>
    <n v="3950"/>
    <b v="1"/>
    <n v="100"/>
    <n v="1"/>
    <n v="0"/>
    <n v="1"/>
    <n v="0"/>
    <n v="0"/>
  </r>
  <r>
    <s v="0013100001jb0YzAAI"/>
    <x v="230"/>
    <n v="2019"/>
    <s v="0055A000008iLoOQAU"/>
    <x v="26"/>
    <x v="13"/>
    <s v="0065A00001CKhoOQAT"/>
    <x v="0"/>
    <s v="0055A000008iLoOQAU"/>
    <x v="1"/>
    <n v="3915"/>
    <n v="3915"/>
    <b v="1"/>
    <n v="100"/>
    <n v="1"/>
    <n v="0"/>
    <n v="1"/>
    <n v="0"/>
    <n v="0"/>
  </r>
  <r>
    <s v="0013100001fqyXRAAY"/>
    <x v="599"/>
    <n v="2019"/>
    <s v="0055A000008iLoOQAU"/>
    <x v="17"/>
    <x v="1"/>
    <s v="0065A00001F9OYCQA3"/>
    <x v="0"/>
    <s v="0055A000008iLoOQAU"/>
    <x v="1"/>
    <n v="670"/>
    <n v="670"/>
    <b v="1"/>
    <n v="100"/>
    <n v="1"/>
    <n v="0"/>
    <n v="1"/>
    <n v="0"/>
    <n v="0"/>
  </r>
  <r>
    <s v="0013100001gbb7YAAQ"/>
    <x v="600"/>
    <n v="2020"/>
    <s v="0055A000008iLoOQAU"/>
    <x v="26"/>
    <x v="0"/>
    <s v="0065A00001Z0bamQAB"/>
    <x v="0"/>
    <s v="0055A000008iLoOQAU"/>
    <x v="1"/>
    <n v="695"/>
    <n v="695"/>
    <b v="1"/>
    <n v="100"/>
    <n v="1"/>
    <n v="0"/>
    <n v="1"/>
    <n v="0"/>
    <n v="0"/>
  </r>
  <r>
    <s v="0013100001fqyXRAAY"/>
    <x v="601"/>
    <n v="2020"/>
    <s v="0055A000008iLoOQAU"/>
    <x v="26"/>
    <x v="0"/>
    <s v="0065A00001Z6pCeQAJ"/>
    <x v="0"/>
    <s v="0055A000008iLoOQAU"/>
    <x v="1"/>
    <n v="3350"/>
    <n v="3350"/>
    <b v="1"/>
    <n v="100"/>
    <n v="1"/>
    <n v="0"/>
    <n v="1"/>
    <n v="0"/>
    <n v="0"/>
  </r>
  <r>
    <s v="0013100001hn662AAA"/>
    <x v="602"/>
    <n v="2020"/>
    <s v="0055A000008iLoOQAU"/>
    <x v="26"/>
    <x v="8"/>
    <s v="0065A00001Z6qdZQAR"/>
    <x v="0"/>
    <s v="0055A000008iLoOQAU"/>
    <x v="1"/>
    <n v="695"/>
    <n v="695"/>
    <b v="1"/>
    <n v="100"/>
    <n v="1"/>
    <n v="0"/>
    <n v="1"/>
    <n v="0"/>
    <n v="0"/>
  </r>
  <r>
    <s v="0015A000026muqCQAQ"/>
    <x v="603"/>
    <n v="2020"/>
    <s v="0055A000008iLoOQAU"/>
    <x v="26"/>
    <x v="0"/>
    <s v="0065A00001ZOHFlQAP"/>
    <x v="0"/>
    <s v="0055A000008iLoOQAU"/>
    <x v="1"/>
    <n v="4045"/>
    <n v="4045"/>
    <b v="1"/>
    <n v="100"/>
    <n v="1"/>
    <n v="0"/>
    <n v="1"/>
    <n v="0"/>
    <n v="0"/>
  </r>
  <r>
    <s v="0013100001eo6iZAAQ"/>
    <x v="604"/>
    <n v="2020"/>
    <s v="0055A000008iLoOQAU"/>
    <x v="26"/>
    <x v="0"/>
    <s v="0065A00001ZPMOvQAP"/>
    <x v="0"/>
    <s v="0055A000008iLoOQAU"/>
    <x v="1"/>
    <n v="8090"/>
    <n v="8090"/>
    <b v="1"/>
    <n v="100"/>
    <n v="1"/>
    <n v="0"/>
    <n v="1"/>
    <n v="0"/>
    <n v="0"/>
  </r>
  <r>
    <s v="0013100001fqyXRAAY"/>
    <x v="605"/>
    <n v="2020"/>
    <s v="0055A000008iLoOQAU"/>
    <x v="26"/>
    <x v="0"/>
    <s v="0065A00001ZVepvQAD"/>
    <x v="0"/>
    <s v="0055A000008iLoOQAU"/>
    <x v="1"/>
    <n v="695"/>
    <n v="695"/>
    <b v="1"/>
    <n v="100"/>
    <n v="1"/>
    <n v="0"/>
    <n v="1"/>
    <n v="0"/>
    <n v="0"/>
  </r>
  <r>
    <s v="0013100001fpKktAAE"/>
    <x v="606"/>
    <n v="2020"/>
    <s v="0055A000008iLoOQAU"/>
    <x v="26"/>
    <x v="6"/>
    <s v="0065A00001ZWKJAQA5"/>
    <x v="0"/>
    <s v="0055A000008iLoOQAU"/>
    <x v="1"/>
    <n v="6700"/>
    <n v="6700"/>
    <b v="1"/>
    <n v="100"/>
    <n v="1"/>
    <n v="0"/>
    <n v="1"/>
    <n v="0"/>
    <n v="0"/>
  </r>
  <r>
    <s v="0013100001p4MPyAAM"/>
    <x v="602"/>
    <n v="2020"/>
    <s v="0055A000008iLoJQAU"/>
    <x v="17"/>
    <x v="0"/>
    <s v="0065A00001F9LZzQAN"/>
    <x v="0"/>
    <s v="0055A000008iLoJQAU"/>
    <x v="1"/>
    <n v="6237"/>
    <n v="6237"/>
    <b v="1"/>
    <n v="100"/>
    <n v="1"/>
    <n v="0"/>
    <n v="1"/>
    <n v="0"/>
    <n v="0"/>
  </r>
  <r>
    <s v="0013100001eo6iZAAQ"/>
    <x v="607"/>
    <n v="2020"/>
    <s v="0055A000008iLoOQAU"/>
    <x v="26"/>
    <x v="0"/>
    <s v="0065A00001YKQ9YQAX"/>
    <x v="0"/>
    <s v="0055A000008iLoOQAU"/>
    <x v="1"/>
    <n v="1340"/>
    <n v="1340"/>
    <b v="1"/>
    <n v="100"/>
    <n v="1"/>
    <n v="0"/>
    <n v="1"/>
    <n v="0"/>
    <n v="0"/>
  </r>
  <r>
    <s v="0015A00001taTGPQA2"/>
    <x v="608"/>
    <n v="2020"/>
    <s v="0055A000008iLoOQAU"/>
    <x v="15"/>
    <x v="4"/>
    <s v="0065A00001YhwhdQAB"/>
    <x v="0"/>
    <s v="0055A000008iLoOQAU"/>
    <x v="1"/>
    <n v="3245"/>
    <n v="3245"/>
    <b v="1"/>
    <n v="100"/>
    <n v="1"/>
    <n v="0"/>
    <n v="1"/>
    <n v="0"/>
    <n v="0"/>
  </r>
  <r>
    <s v="0013100001k6JgGAAU"/>
    <x v="608"/>
    <n v="2020"/>
    <s v="0055A000008iLoOQAU"/>
    <x v="15"/>
    <x v="0"/>
    <s v="0065A00001YhwnqQAB"/>
    <x v="0"/>
    <s v="0055A000008iLoOQAU"/>
    <x v="1"/>
    <n v="1340"/>
    <n v="1340"/>
    <b v="1"/>
    <n v="100"/>
    <n v="1"/>
    <n v="0"/>
    <n v="1"/>
    <n v="0"/>
    <n v="0"/>
  </r>
  <r>
    <s v="0013100001jbToGAAU"/>
    <x v="609"/>
    <n v="2020"/>
    <s v="0055A000008iLoOQAU"/>
    <x v="26"/>
    <x v="1"/>
    <s v="0065A00001YkAosQAF"/>
    <x v="0"/>
    <s v="0055A000008iLoOQAU"/>
    <x v="1"/>
    <n v="670"/>
    <n v="670"/>
    <b v="1"/>
    <n v="100"/>
    <n v="1"/>
    <n v="0"/>
    <n v="1"/>
    <n v="0"/>
    <n v="0"/>
  </r>
  <r>
    <s v="0015A00001tbMY6QAM"/>
    <x v="610"/>
    <n v="2020"/>
    <s v="0055A000008iLoOQAU"/>
    <x v="26"/>
    <x v="11"/>
    <s v="0065A00001YkE9WQAV"/>
    <x v="0"/>
    <s v="0055A000008iLoOQAU"/>
    <x v="1"/>
    <n v="3915"/>
    <n v="3915"/>
    <b v="1"/>
    <n v="100"/>
    <n v="1"/>
    <n v="0"/>
    <n v="1"/>
    <n v="0"/>
    <n v="0"/>
  </r>
  <r>
    <s v="0013100001hn662AAA"/>
    <x v="610"/>
    <n v="2020"/>
    <s v="0055A000008iLoOQAU"/>
    <x v="15"/>
    <x v="9"/>
    <s v="0065A00001YxggKQAR"/>
    <x v="0"/>
    <s v="0055A000008iLoOQAU"/>
    <x v="1"/>
    <n v="3245"/>
    <n v="3245"/>
    <b v="1"/>
    <n v="100"/>
    <n v="1"/>
    <n v="0"/>
    <n v="1"/>
    <n v="0"/>
    <n v="0"/>
  </r>
  <r>
    <s v="0013100001gZd3uAAC"/>
    <x v="579"/>
    <n v="2021"/>
    <s v="0055A000008iLoOQAU"/>
    <x v="15"/>
    <x v="0"/>
    <s v="0065A00001crENjQAM"/>
    <x v="0"/>
    <s v="0055A000008iLoOQAU"/>
    <x v="1"/>
    <n v="4045"/>
    <n v="4045"/>
    <b v="1"/>
    <n v="100"/>
    <n v="1"/>
    <n v="0"/>
    <n v="1"/>
    <n v="0"/>
    <n v="0"/>
  </r>
  <r>
    <s v="0015A00002KuduMQAR"/>
    <x v="586"/>
    <n v="2021"/>
    <s v="0055A000008iLoOQAU"/>
    <x v="15"/>
    <x v="13"/>
    <s v="0065A00001crfu4QAA"/>
    <x v="0"/>
    <s v="0055A000008iLoOQAU"/>
    <x v="1"/>
    <n v="1450"/>
    <n v="1450"/>
    <b v="1"/>
    <n v="100"/>
    <n v="1"/>
    <n v="0"/>
    <n v="1"/>
    <n v="0"/>
    <n v="0"/>
  </r>
  <r>
    <s v="0013100001qvZsSAAU"/>
    <x v="611"/>
    <n v="2021"/>
    <s v="0055A000008iLoOQAU"/>
    <x v="15"/>
    <x v="0"/>
    <s v="0065A00001crlVAQAY"/>
    <x v="0"/>
    <s v="0055A000008iLoOQAU"/>
    <x v="1"/>
    <n v="8745"/>
    <n v="8745"/>
    <b v="1"/>
    <n v="100"/>
    <n v="1"/>
    <n v="0"/>
    <n v="1"/>
    <n v="0"/>
    <n v="0"/>
  </r>
  <r>
    <s v="0013100001fpKktAAE"/>
    <x v="612"/>
    <n v="2021"/>
    <s v="0055A000008iLoOQAU"/>
    <x v="15"/>
    <x v="11"/>
    <s v="0065A00001dAGiiQAG"/>
    <x v="0"/>
    <s v="0055A000008iLoOQAU"/>
    <x v="1"/>
    <n v="3500"/>
    <n v="3500"/>
    <b v="1"/>
    <n v="100"/>
    <n v="1"/>
    <n v="0"/>
    <n v="1"/>
    <n v="0"/>
    <n v="0"/>
  </r>
  <r>
    <s v="0013100001jbToDAAU"/>
    <x v="468"/>
    <n v="2021"/>
    <s v="0055A000008iLoOQAU"/>
    <x v="15"/>
    <x v="4"/>
    <s v="0065A00001dBIeGQAW"/>
    <x v="0"/>
    <s v="0055A000008iLoOQAU"/>
    <x v="1"/>
    <n v="725"/>
    <n v="725"/>
    <b v="1"/>
    <n v="100"/>
    <n v="1"/>
    <n v="0"/>
    <n v="1"/>
    <n v="0"/>
    <n v="0"/>
  </r>
  <r>
    <s v="0013100001jbTo6AAE"/>
    <x v="382"/>
    <n v="2021"/>
    <s v="0055A000008iLoOQAU"/>
    <x v="17"/>
    <x v="0"/>
    <s v="0065A00001dCBhGQAW"/>
    <x v="0"/>
    <s v="0055A000008iLoOQAU"/>
    <x v="1"/>
    <n v="4830"/>
    <n v="4830"/>
    <b v="1"/>
    <n v="100"/>
    <n v="1"/>
    <n v="0"/>
    <n v="1"/>
    <n v="0"/>
    <n v="0"/>
  </r>
  <r>
    <s v="0013100001jbToDAAU"/>
    <x v="580"/>
    <n v="2021"/>
    <s v="0055A000008iLoOQAU"/>
    <x v="15"/>
    <x v="4"/>
    <s v="0065A00001dCKKSQA4"/>
    <x v="0"/>
    <s v="0055A000008iLoOQAU"/>
    <x v="1"/>
    <n v="5245"/>
    <n v="5245"/>
    <b v="1"/>
    <n v="100"/>
    <n v="1"/>
    <n v="0"/>
    <n v="1"/>
    <n v="0"/>
    <n v="0"/>
  </r>
  <r>
    <s v="0015A00001yWkX5QAK"/>
    <x v="382"/>
    <n v="2021"/>
    <s v="0055A000008iLoOQAU"/>
    <x v="17"/>
    <x v="0"/>
    <s v="0065A00001dCKcMQAW"/>
    <x v="0"/>
    <s v="0055A000008iLoOQAU"/>
    <x v="1"/>
    <n v="3450"/>
    <n v="3450"/>
    <b v="1"/>
    <n v="100"/>
    <n v="1"/>
    <n v="0"/>
    <n v="1"/>
    <n v="0"/>
    <n v="0"/>
  </r>
  <r>
    <s v="0015A00002KuduMQAR"/>
    <x v="613"/>
    <n v="2021"/>
    <s v="0055A000008iLoOQAU"/>
    <x v="15"/>
    <x v="1"/>
    <s v="0065A00001dCQoMQAW"/>
    <x v="0"/>
    <s v="0055A000008iLoOQAU"/>
    <x v="1"/>
    <n v="4175"/>
    <n v="4175"/>
    <b v="1"/>
    <n v="100"/>
    <n v="1"/>
    <n v="0"/>
    <n v="1"/>
    <n v="0"/>
    <n v="0"/>
  </r>
  <r>
    <s v="0015A000026oiG4QAI"/>
    <x v="587"/>
    <n v="2021"/>
    <s v="0055A000008iLoOQAU"/>
    <x v="26"/>
    <x v="0"/>
    <s v="0065A00001dBN5RQAW"/>
    <x v="0"/>
    <s v="0055A000008iLoOQAU"/>
    <x v="1"/>
    <n v="1450"/>
    <n v="1450"/>
    <b v="1"/>
    <n v="100"/>
    <n v="1"/>
    <n v="0"/>
    <n v="1"/>
    <n v="0"/>
    <n v="0"/>
  </r>
  <r>
    <s v="0015A00001tbWJzQAM"/>
    <x v="471"/>
    <n v="2021"/>
    <s v="0055A000008iLoOQAU"/>
    <x v="15"/>
    <x v="11"/>
    <s v="0065A00001dDay7QAC"/>
    <x v="0"/>
    <s v="0055A000008iLoOQAU"/>
    <x v="1"/>
    <n v="1450"/>
    <n v="1450"/>
    <b v="1"/>
    <n v="100"/>
    <n v="1"/>
    <n v="0"/>
    <n v="1"/>
    <n v="0"/>
    <n v="0"/>
  </r>
  <r>
    <s v="0013100001jb0YLAAY"/>
    <x v="588"/>
    <n v="2021"/>
    <s v="0055A000008iLoOQAU"/>
    <x v="15"/>
    <x v="0"/>
    <s v="0065A00001dIHSVQA4"/>
    <x v="0"/>
    <s v="0055A000008iLoOQAU"/>
    <x v="1"/>
    <n v="725"/>
    <n v="725"/>
    <b v="1"/>
    <n v="100"/>
    <n v="1"/>
    <n v="0"/>
    <n v="1"/>
    <n v="0"/>
    <n v="0"/>
  </r>
  <r>
    <s v="0015A000026oiG4QAI"/>
    <x v="564"/>
    <n v="2021"/>
    <s v="0055A000008iLoOQAU"/>
    <x v="15"/>
    <x v="0"/>
    <s v="0065A00001dIwe9QAC"/>
    <x v="0"/>
    <s v="0055A000008iLoOQAU"/>
    <x v="1"/>
    <n v="725"/>
    <n v="725"/>
    <b v="1"/>
    <n v="100"/>
    <n v="1"/>
    <n v="0"/>
    <n v="1"/>
    <n v="0"/>
    <n v="0"/>
  </r>
  <r>
    <s v="0015A000026oRv0QAE"/>
    <x v="381"/>
    <n v="2021"/>
    <s v="0055A000008iLoOQAU"/>
    <x v="15"/>
    <x v="0"/>
    <s v="0065A00001dKZ3yQAG"/>
    <x v="0"/>
    <s v="0055A000008iLoOQAU"/>
    <x v="1"/>
    <n v="7243.75"/>
    <n v="7243.75"/>
    <b v="1"/>
    <n v="100"/>
    <n v="1"/>
    <n v="0"/>
    <n v="1"/>
    <n v="0"/>
    <n v="0"/>
  </r>
  <r>
    <s v="0013100001jb0YLAAY"/>
    <x v="377"/>
    <n v="2021"/>
    <s v="0055A000008iLoOQAU"/>
    <x v="15"/>
    <x v="0"/>
    <s v="0065A00001dKhhuQAC"/>
    <x v="0"/>
    <s v="0055A000008iLoOQAU"/>
    <x v="1"/>
    <n v="3500"/>
    <n v="3500"/>
    <b v="1"/>
    <n v="100"/>
    <n v="1"/>
    <n v="0"/>
    <n v="1"/>
    <n v="0"/>
    <n v="0"/>
  </r>
  <r>
    <s v="0015A00002CwwHuQAJ"/>
    <x v="397"/>
    <n v="2021"/>
    <s v="0055A000008iLoOQAU"/>
    <x v="17"/>
    <x v="4"/>
    <s v="0065A00001dKqx7QAC"/>
    <x v="0"/>
    <s v="0055A000008iLoOQAU"/>
    <x v="1"/>
    <n v="725"/>
    <n v="725"/>
    <b v="1"/>
    <n v="100"/>
    <n v="1"/>
    <n v="0"/>
    <n v="1"/>
    <n v="0"/>
    <n v="0"/>
  </r>
  <r>
    <s v="0013100001jbToDAAU"/>
    <x v="377"/>
    <n v="2021"/>
    <s v="0055A000008iLoOQAU"/>
    <x v="15"/>
    <x v="0"/>
    <s v="0065A00001dL7h7QAC"/>
    <x v="0"/>
    <s v="0055A000008iLoOQAU"/>
    <x v="1"/>
    <n v="3450"/>
    <n v="3450"/>
    <b v="1"/>
    <n v="100"/>
    <n v="1"/>
    <n v="0"/>
    <n v="1"/>
    <n v="0"/>
    <n v="0"/>
  </r>
  <r>
    <s v="0013100001frxefAAA"/>
    <x v="397"/>
    <n v="2021"/>
    <s v="0055A000008iLoOQAU"/>
    <x v="15"/>
    <x v="3"/>
    <s v="0065A00001dLT0dQAG"/>
    <x v="0"/>
    <s v="0055A000008iLoOQAU"/>
    <x v="1"/>
    <n v="12000"/>
    <n v="12000"/>
    <b v="1"/>
    <n v="100"/>
    <n v="1"/>
    <n v="0"/>
    <n v="1"/>
    <n v="0"/>
    <n v="0"/>
  </r>
  <r>
    <s v="0015A000026oRv0QAE"/>
    <x v="590"/>
    <n v="2021"/>
    <s v="0055A000008iLoOQAU"/>
    <x v="25"/>
    <x v="21"/>
    <s v="0065A00001dLk3JQAS"/>
    <x v="0"/>
    <s v="0055A000008iLoOQAU"/>
    <x v="1"/>
    <n v="725"/>
    <n v="725"/>
    <b v="1"/>
    <n v="100"/>
    <n v="1"/>
    <n v="0"/>
    <n v="1"/>
    <n v="0"/>
    <n v="0"/>
  </r>
  <r>
    <s v="0013100001p59ZDAAY"/>
    <x v="589"/>
    <n v="2021"/>
    <s v="0055A000008iLoOQAU"/>
    <x v="15"/>
    <x v="0"/>
    <s v="0065A00001dKSkUQAW"/>
    <x v="0"/>
    <s v="0055A000008iLoOQAU"/>
    <x v="1"/>
    <n v="3850"/>
    <n v="3850"/>
    <b v="1"/>
    <n v="100"/>
    <n v="1"/>
    <n v="0"/>
    <n v="1"/>
    <n v="0"/>
    <n v="0"/>
  </r>
  <r>
    <s v="0015A000022QtPhQAK"/>
    <x v="614"/>
    <n v="2019"/>
    <s v="00531000007KAu8AAG"/>
    <x v="15"/>
    <x v="6"/>
    <s v="0065A00000nL6ZRQA0"/>
    <x v="0"/>
    <s v="00531000007KAu8AAG"/>
    <x v="1"/>
    <n v="3950"/>
    <n v="3950"/>
    <b v="1"/>
    <n v="100"/>
    <n v="1"/>
    <n v="0"/>
    <n v="1"/>
    <n v="0"/>
    <n v="0"/>
  </r>
  <r>
    <s v="0015A000026AUVzQAO"/>
    <x v="615"/>
    <n v="2021"/>
    <s v="0055A000008iLoOQAU"/>
    <x v="15"/>
    <x v="3"/>
    <s v="0065A00001dJ3TIQA0"/>
    <x v="0"/>
    <s v="00531000007KAu8AAG"/>
    <x v="1"/>
    <n v="26913"/>
    <n v="26913"/>
    <b v="1"/>
    <n v="100"/>
    <n v="1"/>
    <n v="0"/>
    <n v="1"/>
    <n v="0"/>
    <n v="0"/>
  </r>
  <r>
    <s v="0013100001gWxm7AAC"/>
    <x v="66"/>
    <n v="2018"/>
    <s v="00531000007KAu8AAG"/>
    <x v="17"/>
    <x v="4"/>
    <s v="0065A00000jsAn3QAE"/>
    <x v="0"/>
    <s v="0055A000008zqzaQAA"/>
    <x v="1"/>
    <n v="2655"/>
    <n v="2655"/>
    <b v="1"/>
    <n v="100"/>
    <n v="1"/>
    <n v="0"/>
    <n v="1"/>
    <n v="0"/>
    <n v="0"/>
  </r>
  <r>
    <s v="0013100001fqypQAAQ"/>
    <x v="580"/>
    <n v="2021"/>
    <s v="0055A000008iLoOQAU"/>
    <x v="15"/>
    <x v="1"/>
    <s v="0065A00001cri7kQAA"/>
    <x v="0"/>
    <s v="0055A000008iLoOQAU"/>
    <x v="1"/>
    <n v="5145"/>
    <n v="5145"/>
    <b v="1"/>
    <n v="100"/>
    <n v="1"/>
    <n v="0"/>
    <n v="1"/>
    <n v="0"/>
    <n v="0"/>
  </r>
  <r>
    <s v="0013100001jbTegAAE"/>
    <x v="470"/>
    <n v="2021"/>
    <s v="0055A000008iLoOQAU"/>
    <x v="14"/>
    <x v="0"/>
    <s v="0065A00001dLWADQA4"/>
    <x v="0"/>
    <s v="0055A000008iLoOQAU"/>
    <x v="1"/>
    <n v="13027.5"/>
    <n v="13027.5"/>
    <b v="1"/>
    <n v="100"/>
    <n v="1"/>
    <n v="0"/>
    <n v="1"/>
    <n v="0"/>
    <n v="0"/>
  </r>
  <r>
    <s v="0013100001jbTegAAE"/>
    <x v="616"/>
    <n v="2021"/>
    <s v="0055A000008iLoOQAU"/>
    <x v="15"/>
    <x v="0"/>
    <s v="0065A00001dLqyhQAC"/>
    <x v="0"/>
    <s v="0055A000008iLoOQAU"/>
    <x v="1"/>
    <n v="4495"/>
    <n v="4495"/>
    <b v="1"/>
    <n v="100"/>
    <n v="1"/>
    <n v="0"/>
    <n v="1"/>
    <n v="0"/>
    <n v="0"/>
  </r>
  <r>
    <s v="0015A00002IrEm8QAF"/>
    <x v="617"/>
    <n v="2021"/>
    <s v="0055A000008iLoOQAU"/>
    <x v="15"/>
    <x v="1"/>
    <s v="0065A00001crkbgQAA"/>
    <x v="0"/>
    <s v="0055A000008iLoOQAU"/>
    <x v="1"/>
    <n v="3325"/>
    <n v="3325"/>
    <b v="1"/>
    <n v="100"/>
    <n v="1"/>
    <n v="0"/>
    <n v="1"/>
    <n v="0"/>
    <n v="0"/>
  </r>
  <r>
    <s v="0013100001jbToDAAU"/>
    <x v="618"/>
    <n v="2021"/>
    <s v="0055A000008iLoOQAU"/>
    <x v="15"/>
    <x v="4"/>
    <s v="0065A00001crt1QQAQ"/>
    <x v="0"/>
    <s v="0055A000008iLoOQAU"/>
    <x v="1"/>
    <n v="1450"/>
    <n v="1450"/>
    <b v="1"/>
    <n v="100"/>
    <n v="1"/>
    <n v="0"/>
    <n v="1"/>
    <n v="0"/>
    <n v="0"/>
  </r>
  <r>
    <s v="0015A00002Qap5eQAB"/>
    <x v="619"/>
    <n v="2021"/>
    <s v="0055A000008iLoOQAU"/>
    <x v="15"/>
    <x v="0"/>
    <s v="0065A00001dCOPNQA4"/>
    <x v="0"/>
    <s v="0055A000008iLoOQAU"/>
    <x v="1"/>
    <n v="5247"/>
    <n v="5247"/>
    <b v="1"/>
    <n v="100"/>
    <n v="1"/>
    <n v="0"/>
    <n v="1"/>
    <n v="0"/>
    <n v="0"/>
  </r>
  <r>
    <s v="0015A00002JMd9kQAD"/>
    <x v="620"/>
    <n v="2021"/>
    <s v="0055A000008iLoOQAU"/>
    <x v="15"/>
    <x v="1"/>
    <s v="0065A00001dIsZMQA0"/>
    <x v="0"/>
    <s v="0055A000008iLoOQAU"/>
    <x v="1"/>
    <n v="8986"/>
    <n v="8986"/>
    <b v="1"/>
    <n v="100"/>
    <n v="1"/>
    <n v="0"/>
    <n v="1"/>
    <n v="0"/>
    <n v="0"/>
  </r>
  <r>
    <s v="0015A00002FTtBNQA1"/>
    <x v="621"/>
    <n v="2019"/>
    <s v="0055A000008iLoOQAU"/>
    <x v="26"/>
    <x v="1"/>
    <s v="0065A00001YHfTBQA1"/>
    <x v="0"/>
    <s v="0055A000008iLoOQAU"/>
    <x v="1"/>
    <n v="4495.5"/>
    <n v="4495.5"/>
    <b v="1"/>
    <n v="100"/>
    <n v="1"/>
    <n v="0"/>
    <n v="1"/>
    <n v="0"/>
    <n v="0"/>
  </r>
  <r>
    <s v="0013100001jbTegAAE"/>
    <x v="120"/>
    <n v="2019"/>
    <s v="0055A000008iLoOQAU"/>
    <x v="26"/>
    <x v="0"/>
    <s v="0065A00001YHfdLQAT"/>
    <x v="0"/>
    <s v="0055A000008iLoOQAU"/>
    <x v="1"/>
    <n v="8991"/>
    <n v="8991"/>
    <b v="1"/>
    <n v="100"/>
    <n v="1"/>
    <n v="0"/>
    <n v="1"/>
    <n v="0"/>
    <n v="0"/>
  </r>
  <r>
    <s v="0013100001gZd3uAAC"/>
    <x v="459"/>
    <n v="2020"/>
    <s v="0055A000008iLoOQAU"/>
    <x v="26"/>
    <x v="0"/>
    <s v="0065A00001ZN06pQAD"/>
    <x v="0"/>
    <s v="0055A000008iLoOQAU"/>
    <x v="1"/>
    <n v="695"/>
    <n v="695"/>
    <b v="1"/>
    <n v="100"/>
    <n v="1"/>
    <n v="0"/>
    <n v="1"/>
    <n v="0"/>
    <n v="0"/>
  </r>
  <r>
    <s v="0013100001fpk4nAAA"/>
    <x v="343"/>
    <n v="2020"/>
    <s v="0055A000008iLoOQAU"/>
    <x v="26"/>
    <x v="0"/>
    <s v="0065A00001ZO8cTQAT"/>
    <x v="0"/>
    <s v="0055A000008iLoOQAU"/>
    <x v="1"/>
    <n v="695"/>
    <n v="695"/>
    <b v="1"/>
    <n v="100"/>
    <n v="1"/>
    <n v="0"/>
    <n v="1"/>
    <n v="0"/>
    <n v="0"/>
  </r>
  <r>
    <s v="0013100001p5ATcAAM"/>
    <x v="383"/>
    <n v="2020"/>
    <s v="00531000007KAu8AAG"/>
    <x v="15"/>
    <x v="3"/>
    <s v="0065A00001YhkkPQAR"/>
    <x v="0"/>
    <s v="00531000007KAu8AAG"/>
    <x v="1"/>
    <n v="12150"/>
    <n v="12150"/>
    <b v="1"/>
    <n v="100"/>
    <n v="1"/>
    <n v="0"/>
    <n v="1"/>
    <n v="0"/>
    <n v="0"/>
  </r>
  <r>
    <s v="0013100001p4NvZAAU"/>
    <x v="600"/>
    <n v="2020"/>
    <s v="0055A000008iLoJQAU"/>
    <x v="15"/>
    <x v="3"/>
    <s v="0065A00001Z0SuMQAV"/>
    <x v="0"/>
    <s v="0055A000008iLoJQAU"/>
    <x v="1"/>
    <n v="198"/>
    <n v="198"/>
    <b v="1"/>
    <n v="100"/>
    <n v="1"/>
    <n v="0"/>
    <n v="1"/>
    <n v="0"/>
    <n v="0"/>
  </r>
  <r>
    <s v="0013100001p5ATcAAM"/>
    <x v="139"/>
    <n v="2021"/>
    <s v="00531000007KAu8AAG"/>
    <x v="15"/>
    <x v="3"/>
    <s v="0065A00001de6dfQAA"/>
    <x v="0"/>
    <s v="00531000007KAu8AAG"/>
    <x v="1"/>
    <n v="19128"/>
    <n v="19128"/>
    <b v="1"/>
    <n v="100"/>
    <n v="1"/>
    <n v="0"/>
    <n v="1"/>
    <n v="0"/>
    <n v="0"/>
  </r>
  <r>
    <s v="0013100001fr79BAAQ"/>
    <x v="230"/>
    <n v="2019"/>
    <s v="0055A000008iLoOQAU"/>
    <x v="15"/>
    <x v="4"/>
    <s v="0065A00000xxfX8QAI"/>
    <x v="0"/>
    <s v="0055A000008iLoOQAU"/>
    <x v="1"/>
    <n v="5966.67"/>
    <n v="5966.67"/>
    <b v="1"/>
    <n v="100"/>
    <n v="1"/>
    <n v="0"/>
    <n v="1"/>
    <n v="0"/>
    <n v="0"/>
  </r>
  <r>
    <s v="0013100001fpKktAAE"/>
    <x v="599"/>
    <n v="2019"/>
    <s v="0055A000008iLoOQAU"/>
    <x v="26"/>
    <x v="1"/>
    <s v="0065A00001CKsimQAD"/>
    <x v="0"/>
    <s v="0055A000008iLoOQAU"/>
    <x v="1"/>
    <n v="5000"/>
    <n v="5000"/>
    <b v="1"/>
    <n v="100"/>
    <n v="1"/>
    <n v="0"/>
    <n v="1"/>
    <n v="0"/>
    <n v="0"/>
  </r>
  <r>
    <s v="0013100001fr79BAAQ"/>
    <x v="610"/>
    <n v="2020"/>
    <s v="0055A000008iLoOQAU"/>
    <x v="26"/>
    <x v="4"/>
    <s v="0065A00001Z0McyQAF"/>
    <x v="0"/>
    <s v="0055A000008iLoOQAU"/>
    <x v="1"/>
    <n v="8950"/>
    <n v="8950"/>
    <b v="1"/>
    <n v="100"/>
    <n v="1"/>
    <n v="0"/>
    <n v="1"/>
    <n v="0"/>
    <n v="0"/>
  </r>
  <r>
    <s v="0015A000028moKRQAY"/>
    <x v="622"/>
    <n v="2020"/>
    <s v="0055A000008iLoOQAU"/>
    <x v="26"/>
    <x v="0"/>
    <s v="0065A00001Z1JqiQAF"/>
    <x v="0"/>
    <s v="0055A000008iLoJQAU"/>
    <x v="1"/>
    <n v="8950"/>
    <n v="8950"/>
    <b v="1"/>
    <n v="100"/>
    <n v="1"/>
    <n v="0"/>
    <n v="1"/>
    <n v="0"/>
    <n v="0"/>
  </r>
  <r>
    <s v="0013100001gZd3uAAC"/>
    <x v="380"/>
    <n v="2020"/>
    <s v="0055A000008iLoOQAU"/>
    <x v="26"/>
    <x v="6"/>
    <s v="0065A00001Z1K4AQAV"/>
    <x v="0"/>
    <s v="0055A000009GjocQAC"/>
    <x v="1"/>
    <n v="8950"/>
    <n v="8950"/>
    <b v="1"/>
    <n v="100"/>
    <n v="1"/>
    <n v="0"/>
    <n v="1"/>
    <n v="0"/>
    <n v="0"/>
  </r>
  <r>
    <s v="0015A00001tbNSWQA2"/>
    <x v="623"/>
    <n v="2020"/>
    <s v="0055A000008iLoOQAU"/>
    <x v="26"/>
    <x v="4"/>
    <s v="0065A00001Z6pqQQAR"/>
    <x v="0"/>
    <s v="0055A000008iLoOQAU"/>
    <x v="1"/>
    <n v="8950"/>
    <n v="8950"/>
    <b v="1"/>
    <n v="100"/>
    <n v="1"/>
    <n v="0"/>
    <n v="1"/>
    <n v="0"/>
    <n v="0"/>
  </r>
  <r>
    <s v="0013100001jbToGAAU"/>
    <x v="379"/>
    <n v="2020"/>
    <s v="0055A000008iLoOQAU"/>
    <x v="26"/>
    <x v="7"/>
    <s v="0065A00001ZFtAPQA1"/>
    <x v="0"/>
    <s v="0055A000008iLoOQAU"/>
    <x v="1"/>
    <n v="8950"/>
    <n v="8950"/>
    <b v="1"/>
    <n v="100"/>
    <n v="1"/>
    <n v="0"/>
    <n v="1"/>
    <n v="0"/>
    <n v="0"/>
  </r>
  <r>
    <s v="0013100001puTdTAAU"/>
    <x v="604"/>
    <n v="2020"/>
    <s v="0055A000008iLoOQAU"/>
    <x v="26"/>
    <x v="4"/>
    <s v="0065A00001ZPF9jQAH"/>
    <x v="0"/>
    <s v="0055A000008iLoOQAU"/>
    <x v="1"/>
    <n v="8950"/>
    <n v="8950"/>
    <b v="1"/>
    <n v="100"/>
    <n v="1"/>
    <n v="0"/>
    <n v="1"/>
    <n v="0"/>
    <n v="0"/>
  </r>
  <r>
    <s v="0013100001k6JWfAAM"/>
    <x v="624"/>
    <n v="2020"/>
    <s v="0055A000008iLoOQAU"/>
    <x v="26"/>
    <x v="0"/>
    <s v="0065A00001ZWLxOQAX"/>
    <x v="0"/>
    <s v="0055A000008iLoOQAU"/>
    <x v="1"/>
    <n v="4995"/>
    <n v="4995"/>
    <b v="1"/>
    <n v="100"/>
    <n v="1"/>
    <n v="0"/>
    <n v="1"/>
    <n v="0"/>
    <n v="0"/>
  </r>
  <r>
    <s v="0013100001hn662AAA"/>
    <x v="625"/>
    <n v="2020"/>
    <s v="0055A000008iLoOQAU"/>
    <x v="26"/>
    <x v="8"/>
    <s v="0065A00001YKQpsQAH"/>
    <x v="0"/>
    <s v="0055A000008iLoOQAU"/>
    <x v="1"/>
    <n v="8950"/>
    <n v="8950"/>
    <b v="1"/>
    <n v="100"/>
    <n v="1"/>
    <n v="0"/>
    <n v="1"/>
    <n v="0"/>
    <n v="0"/>
  </r>
  <r>
    <s v="0013100001p4QUfAAM"/>
    <x v="626"/>
    <n v="2021"/>
    <s v="0055A000008iLoOQAU"/>
    <x v="15"/>
    <x v="11"/>
    <s v="0065A00001bpuc2QAA"/>
    <x v="0"/>
    <s v="0055A000008iLoOQAU"/>
    <x v="1"/>
    <n v="8950"/>
    <n v="8950"/>
    <b v="1"/>
    <n v="100"/>
    <n v="1"/>
    <n v="0"/>
    <n v="1"/>
    <n v="0"/>
    <n v="0"/>
  </r>
  <r>
    <s v="0013100001jb0YLAAY"/>
    <x v="593"/>
    <n v="2021"/>
    <s v="0055A000008iLoOQAU"/>
    <x v="15"/>
    <x v="4"/>
    <s v="0065A00001cTw7cQAC"/>
    <x v="0"/>
    <s v="0055A000008iLoOQAU"/>
    <x v="1"/>
    <n v="8950"/>
    <n v="8950"/>
    <b v="1"/>
    <n v="100"/>
    <n v="1"/>
    <n v="0"/>
    <n v="1"/>
    <n v="0"/>
    <n v="0"/>
  </r>
  <r>
    <s v="0013100001gXqdHAAS"/>
    <x v="626"/>
    <n v="2021"/>
    <s v="0055A000008iLoOQAU"/>
    <x v="15"/>
    <x v="6"/>
    <s v="0065A00001cpq3TQAQ"/>
    <x v="0"/>
    <s v="0055A000008iLoOQAU"/>
    <x v="1"/>
    <n v="10000"/>
    <n v="10000"/>
    <b v="1"/>
    <n v="100"/>
    <n v="1"/>
    <n v="0"/>
    <n v="1"/>
    <n v="0"/>
    <n v="0"/>
  </r>
  <r>
    <s v="0013100001qvZsSAAU"/>
    <x v="585"/>
    <n v="2021"/>
    <s v="0055A000008iLoOQAU"/>
    <x v="15"/>
    <x v="0"/>
    <s v="0065A00001crjitQAA"/>
    <x v="0"/>
    <s v="0055A000008iLoOQAU"/>
    <x v="1"/>
    <n v="17900"/>
    <n v="17900"/>
    <b v="1"/>
    <n v="100"/>
    <n v="1"/>
    <n v="0"/>
    <n v="1"/>
    <n v="0"/>
    <n v="0"/>
  </r>
  <r>
    <s v="0015A00001tbNSWQA2"/>
    <x v="382"/>
    <n v="2021"/>
    <s v="0055A000008iLoOQAU"/>
    <x v="15"/>
    <x v="4"/>
    <s v="0065A00001dBWYvQAO"/>
    <x v="0"/>
    <s v="0055A000008iLoOQAU"/>
    <x v="1"/>
    <n v="8950"/>
    <n v="8950"/>
    <b v="1"/>
    <n v="100"/>
    <n v="1"/>
    <n v="0"/>
    <n v="1"/>
    <n v="0"/>
    <n v="0"/>
  </r>
  <r>
    <s v="0013100001p4MPyAAM"/>
    <x v="615"/>
    <n v="2021"/>
    <s v="0055A000008iLoOQAU"/>
    <x v="17"/>
    <x v="0"/>
    <s v="0065A00001crikZQAQ"/>
    <x v="0"/>
    <s v="0055A000008iLoOQAU"/>
    <x v="1"/>
    <n v="8950"/>
    <n v="8950"/>
    <b v="1"/>
    <n v="100"/>
    <n v="1"/>
    <n v="0"/>
    <n v="1"/>
    <n v="0"/>
    <n v="0"/>
  </r>
  <r>
    <s v="0015A00001tbMY6QAM"/>
    <x v="588"/>
    <n v="2021"/>
    <s v="0055A000008iLoOQAU"/>
    <x v="15"/>
    <x v="11"/>
    <s v="0065A00001crtVBQAY"/>
    <x v="0"/>
    <s v="0055A000008iLoOQAU"/>
    <x v="1"/>
    <n v="8950"/>
    <n v="8950"/>
    <b v="1"/>
    <n v="100"/>
    <n v="1"/>
    <n v="0"/>
    <n v="1"/>
    <n v="0"/>
    <n v="0"/>
  </r>
  <r>
    <s v="0013100001gZd3uAAC"/>
    <x v="547"/>
    <n v="2021"/>
    <s v="0055A000008iLoOQAU"/>
    <x v="15"/>
    <x v="6"/>
    <s v="0065A00001dASNVQA4"/>
    <x v="0"/>
    <s v="0055A000008iLoOQAU"/>
    <x v="1"/>
    <n v="8950"/>
    <n v="8950"/>
    <b v="1"/>
    <n v="100"/>
    <n v="1"/>
    <n v="0"/>
    <n v="1"/>
    <n v="0"/>
    <n v="0"/>
  </r>
  <r>
    <s v="0013100001frxefAAA"/>
    <x v="471"/>
    <n v="2021"/>
    <s v="0055A000008iLoOQAU"/>
    <x v="15"/>
    <x v="0"/>
    <s v="0065A00001dDnv6QAC"/>
    <x v="0"/>
    <s v="0055A000008iLoOQAU"/>
    <x v="1"/>
    <n v="5000"/>
    <n v="5000"/>
    <b v="1"/>
    <n v="100"/>
    <n v="1"/>
    <n v="0"/>
    <n v="1"/>
    <n v="0"/>
    <n v="0"/>
  </r>
  <r>
    <s v="0013100001gX5LzAAK"/>
    <x v="529"/>
    <n v="2021"/>
    <s v="0055A000008iLoOQAU"/>
    <x v="15"/>
    <x v="4"/>
    <s v="0065A00001dK3zVQAS"/>
    <x v="0"/>
    <s v="0055A000008iLoOQAU"/>
    <x v="1"/>
    <n v="8950"/>
    <n v="8950"/>
    <b v="1"/>
    <n v="100"/>
    <n v="1"/>
    <n v="0"/>
    <n v="1"/>
    <n v="0"/>
    <n v="0"/>
  </r>
  <r>
    <s v="0015A000026muqCQAQ"/>
    <x v="529"/>
    <n v="2021"/>
    <s v="0055A000008iLoOQAU"/>
    <x v="15"/>
    <x v="0"/>
    <s v="0065A00001dLTE8QAO"/>
    <x v="0"/>
    <s v="0055A000008iLoOQAU"/>
    <x v="1"/>
    <n v="8204"/>
    <n v="8204"/>
    <b v="1"/>
    <n v="100"/>
    <n v="1"/>
    <n v="0"/>
    <n v="1"/>
    <n v="0"/>
    <n v="0"/>
  </r>
  <r>
    <s v="0013100001p5ATcAAM"/>
    <x v="472"/>
    <n v="2021"/>
    <s v="0055A000008iLoOQAU"/>
    <x v="15"/>
    <x v="4"/>
    <s v="0065A00001dA6ulQAC"/>
    <x v="0"/>
    <s v="0055A000008iLoOQAU"/>
    <x v="1"/>
    <n v="11000"/>
    <n v="11000"/>
    <b v="1"/>
    <n v="100"/>
    <n v="1"/>
    <n v="0"/>
    <n v="1"/>
    <n v="0"/>
    <n v="0"/>
  </r>
  <r>
    <s v="0013100001p59k6AAA"/>
    <x v="589"/>
    <n v="2021"/>
    <s v="0055A000008iLoOQAU"/>
    <x v="15"/>
    <x v="6"/>
    <s v="0065A00001dK33YQAS"/>
    <x v="0"/>
    <s v="0055A000008iLoOQAU"/>
    <x v="1"/>
    <n v="10000"/>
    <n v="10000"/>
    <b v="1"/>
    <n v="100"/>
    <n v="1"/>
    <n v="0"/>
    <n v="1"/>
    <n v="0"/>
    <n v="0"/>
  </r>
  <r>
    <s v="0015A00001yWkX5QAK"/>
    <x v="398"/>
    <n v="2020"/>
    <s v="0055A000008iLoOQAU"/>
    <x v="17"/>
    <x v="0"/>
    <s v="0065A00001YN5MSQA1"/>
    <x v="0"/>
    <s v="0055A000009GjocQAC"/>
    <x v="1"/>
    <n v="8950"/>
    <n v="8950"/>
    <b v="1"/>
    <n v="100"/>
    <n v="1"/>
    <n v="0"/>
    <n v="1"/>
    <n v="0"/>
    <n v="0"/>
  </r>
  <r>
    <s v="0013100001jbTo6AAE"/>
    <x v="392"/>
    <n v="2021"/>
    <s v="0055A000008iLoOQAU"/>
    <x v="17"/>
    <x v="0"/>
    <s v="0065A00001de1jcQAA"/>
    <x v="0"/>
    <s v="0055A000008iLoOQAU"/>
    <x v="1"/>
    <n v="4995"/>
    <n v="4995"/>
    <b v="1"/>
    <n v="100"/>
    <n v="1"/>
    <n v="0"/>
    <n v="1"/>
    <n v="0"/>
    <n v="0"/>
  </r>
  <r>
    <s v="0013100001p4MPyAAM"/>
    <x v="383"/>
    <n v="2020"/>
    <s v="0055A000008iLoJQAU"/>
    <x v="17"/>
    <x v="3"/>
    <s v="0065A00001YKbXrQAL"/>
    <x v="0"/>
    <s v="0055A000008iLoJQAU"/>
    <x v="1"/>
    <n v="22822.5"/>
    <n v="22822.5"/>
    <b v="1"/>
    <n v="100"/>
    <n v="1"/>
    <n v="0"/>
    <n v="1"/>
    <n v="0"/>
    <n v="0"/>
  </r>
  <r>
    <s v="0013100001p4QUfAAM"/>
    <x v="387"/>
    <n v="2020"/>
    <s v="0055A000008iLoJQAU"/>
    <x v="15"/>
    <x v="6"/>
    <s v="0065A00001ZMseUQAT"/>
    <x v="0"/>
    <s v="0055A000008iLoOQAU"/>
    <x v="1"/>
    <n v="8950"/>
    <n v="8950"/>
    <b v="1"/>
    <n v="100"/>
    <n v="1"/>
    <n v="0"/>
    <n v="1"/>
    <n v="0"/>
    <n v="0"/>
  </r>
  <r>
    <s v="0013100001fqwyfAAA"/>
    <x v="244"/>
    <n v="2018"/>
    <s v="00531000008FRNUAA4"/>
    <x v="15"/>
    <x v="4"/>
    <s v="0065A00000i4wZgQAI"/>
    <x v="0"/>
    <s v="0055A000008iLoJQAU"/>
    <x v="1"/>
    <n v="65950"/>
    <n v="65950"/>
    <b v="1"/>
    <n v="100"/>
    <n v="1"/>
    <n v="0"/>
    <n v="1"/>
    <n v="0"/>
    <n v="0"/>
  </r>
  <r>
    <s v="0013100001gZd3uAAC"/>
    <x v="121"/>
    <n v="2018"/>
    <s v="0055A000006HDY9QAO"/>
    <x v="15"/>
    <x v="1"/>
    <s v="0065A00000jSTbRQAW"/>
    <x v="0"/>
    <s v="0055A000008iLoJQAU"/>
    <x v="1"/>
    <n v="2650"/>
    <n v="2650"/>
    <b v="1"/>
    <n v="100"/>
    <n v="1"/>
    <n v="0"/>
    <n v="1"/>
    <n v="0"/>
    <n v="0"/>
  </r>
  <r>
    <s v="0015A00001tasCtQAI"/>
    <x v="627"/>
    <n v="2019"/>
    <s v="00531000007KAu8AAG"/>
    <x v="15"/>
    <x v="0"/>
    <s v="0065A00000i4IBXQA2"/>
    <x v="0"/>
    <s v="0055A000009sZg0QAE"/>
    <x v="1"/>
    <n v="64550"/>
    <n v="64550"/>
    <b v="1"/>
    <n v="100"/>
    <n v="1"/>
    <n v="0"/>
    <n v="1"/>
    <n v="0"/>
    <n v="0"/>
  </r>
  <r>
    <s v="0015A00001tbNSWQA2"/>
    <x v="119"/>
    <n v="2018"/>
    <s v="00531000007KAu8AAG"/>
    <x v="15"/>
    <x v="4"/>
    <s v="0065A00000i4nenQAA"/>
    <x v="0"/>
    <s v="0055A000008zqzaQAA"/>
    <x v="1"/>
    <n v="57394"/>
    <n v="57394"/>
    <b v="1"/>
    <n v="100"/>
    <n v="1"/>
    <n v="0"/>
    <n v="1"/>
    <n v="0"/>
    <n v="0"/>
  </r>
  <r>
    <s v="0013100001hofGrAAI"/>
    <x v="118"/>
    <n v="2018"/>
    <s v="00531000007KAu8AAG"/>
    <x v="15"/>
    <x v="6"/>
    <s v="0065A00000iT6BkQAK"/>
    <x v="0"/>
    <s v="0055A000008zqzaQAA"/>
    <x v="1"/>
    <n v="20175"/>
    <n v="20175"/>
    <b v="1"/>
    <n v="100"/>
    <n v="1"/>
    <n v="0"/>
    <n v="1"/>
    <n v="0"/>
    <n v="0"/>
  </r>
  <r>
    <s v="0015A00001yVjjUQAS"/>
    <x v="628"/>
    <n v="2018"/>
    <s v="00531000008FRNUAA4"/>
    <x v="15"/>
    <x v="7"/>
    <s v="0065A00000iTmEFQA0"/>
    <x v="0"/>
    <s v="00531000007KAu8AAG"/>
    <x v="1"/>
    <n v="59150"/>
    <n v="59150"/>
    <b v="1"/>
    <n v="100"/>
    <n v="1"/>
    <n v="0"/>
    <n v="1"/>
    <n v="0"/>
    <n v="0"/>
  </r>
  <r>
    <s v="0015A00002FsKNzQAN"/>
    <x v="465"/>
    <n v="2019"/>
    <s v="0055A000008zqzaQAA"/>
    <x v="26"/>
    <x v="7"/>
    <s v="0065A00001G5krqQAB"/>
    <x v="0"/>
    <s v="0055A000008zqzaQAA"/>
    <x v="1"/>
    <n v="55160"/>
    <n v="55160"/>
    <b v="1"/>
    <n v="100"/>
    <n v="1"/>
    <n v="0"/>
    <n v="1"/>
    <n v="0"/>
    <n v="0"/>
  </r>
  <r>
    <s v="0015A00002AodwkQAB"/>
    <x v="629"/>
    <n v="2019"/>
    <s v="0055A000008zqzaQAA"/>
    <x v="26"/>
    <x v="7"/>
    <s v="0065A00001G5yvJQAR"/>
    <x v="0"/>
    <s v="0055A000008zqzaQAA"/>
    <x v="1"/>
    <n v="54490"/>
    <n v="54490"/>
    <b v="1"/>
    <n v="100"/>
    <n v="1"/>
    <n v="0"/>
    <n v="1"/>
    <n v="0"/>
    <n v="0"/>
  </r>
  <r>
    <s v="0015A000026mHotQAE"/>
    <x v="630"/>
    <n v="2019"/>
    <s v="00531000007KAu8AAG"/>
    <x v="15"/>
    <x v="0"/>
    <s v="0065A000019jO5kQAE"/>
    <x v="0"/>
    <s v="00531000007KAu8AAG"/>
    <x v="1"/>
    <n v="48000"/>
    <n v="48000"/>
    <b v="1"/>
    <n v="100"/>
    <n v="1"/>
    <n v="0"/>
    <n v="1"/>
    <n v="0"/>
    <n v="0"/>
  </r>
  <r>
    <s v="0015A000026mTgzQAE"/>
    <x v="631"/>
    <n v="2019"/>
    <s v="0055A000008zqzaQAA"/>
    <x v="15"/>
    <x v="7"/>
    <s v="0065A00000nLOteQAG"/>
    <x v="0"/>
    <s v="0055A000009sZg0QAE"/>
    <x v="1"/>
    <n v="85725"/>
    <n v="85725"/>
    <b v="1"/>
    <n v="100"/>
    <n v="1"/>
    <n v="0"/>
    <n v="1"/>
    <n v="0"/>
    <n v="0"/>
  </r>
  <r>
    <s v="0015A00002IrcdrQAB"/>
    <x v="340"/>
    <n v="2020"/>
    <s v="0055A000008iLoOQAU"/>
    <x v="15"/>
    <x v="4"/>
    <s v="0065A00001ZN0tXQAT"/>
    <x v="0"/>
    <s v="00531000008F2psAAC"/>
    <x v="1"/>
    <n v="76897.5"/>
    <n v="76897.5"/>
    <b v="1"/>
    <n v="100"/>
    <n v="1"/>
    <n v="0"/>
    <n v="1"/>
    <n v="0"/>
    <n v="0"/>
  </r>
  <r>
    <s v="0015A00002HePHlQAN"/>
    <x v="340"/>
    <n v="2020"/>
    <s v="0055A000008iLoOQAU"/>
    <x v="15"/>
    <x v="4"/>
    <s v="0065A00001ZON9xQAH"/>
    <x v="0"/>
    <s v="00531000007KAu8AAG"/>
    <x v="1"/>
    <n v="76897.5"/>
    <n v="76897.5"/>
    <b v="1"/>
    <n v="100"/>
    <n v="1"/>
    <n v="0"/>
    <n v="1"/>
    <n v="0"/>
    <n v="0"/>
  </r>
  <r>
    <s v="0015A00002JMd9kQAD"/>
    <x v="632"/>
    <n v="2020"/>
    <s v="0055A000008iLoOQAU"/>
    <x v="14"/>
    <x v="1"/>
    <s v="0065A00001ZVeFOQA1"/>
    <x v="0"/>
    <s v="0055A00000BNpn5QAD"/>
    <x v="1"/>
    <n v="59602.5"/>
    <n v="59602.5"/>
    <b v="1"/>
    <n v="100"/>
    <n v="1"/>
    <n v="0"/>
    <n v="1"/>
    <n v="0"/>
    <n v="0"/>
  </r>
  <r>
    <s v="0013100001jbToGAAU"/>
    <x v="627"/>
    <n v="2019"/>
    <s v="0055A000008zqzaQAA"/>
    <x v="15"/>
    <x v="7"/>
    <s v="0065A00000xxrsdQAA"/>
    <x v="0"/>
    <s v="0055A000008zqzaQAA"/>
    <x v="1"/>
    <n v="91445"/>
    <n v="91445"/>
    <b v="1"/>
    <n v="100"/>
    <n v="1"/>
    <n v="0"/>
    <n v="1"/>
    <n v="0"/>
    <n v="0"/>
  </r>
  <r>
    <s v="0013100001p5ATcAAM"/>
    <x v="631"/>
    <n v="2019"/>
    <s v="00531000007KAu8AAG"/>
    <x v="15"/>
    <x v="6"/>
    <s v="0065A00000nKnX9QAK"/>
    <x v="0"/>
    <s v="00531000007KAu8AAG"/>
    <x v="1"/>
    <n v="46950"/>
    <n v="46950"/>
    <b v="1"/>
    <n v="100"/>
    <n v="1"/>
    <n v="0"/>
    <n v="1"/>
    <n v="0"/>
    <n v="0"/>
  </r>
  <r>
    <s v="0013100001jbqTVAAY"/>
    <x v="400"/>
    <n v="2018"/>
    <s v="00531000008FRNUAA4"/>
    <x v="17"/>
    <x v="4"/>
    <s v="0065A00000iUsDFQA0"/>
    <x v="0"/>
    <s v="0055A000008zqzaQAA"/>
    <x v="1"/>
    <n v="5050"/>
    <n v="5050"/>
    <b v="1"/>
    <n v="100"/>
    <n v="1"/>
    <n v="0"/>
    <n v="1"/>
    <n v="0"/>
    <n v="0"/>
  </r>
  <r>
    <s v="0015A00001xP4A2QAK"/>
    <x v="633"/>
    <n v="2019"/>
    <s v="00531000007KAu8AAG"/>
    <x v="15"/>
    <x v="6"/>
    <s v="0065A00001XZRsgQAH"/>
    <x v="0"/>
    <s v="00531000007KAu8AAG"/>
    <x v="1"/>
    <n v="52000"/>
    <n v="52000"/>
    <b v="1"/>
    <n v="100"/>
    <n v="1"/>
    <n v="0"/>
    <n v="1"/>
    <n v="0"/>
    <n v="0"/>
  </r>
  <r>
    <s v="0013100001jbToGAAU"/>
    <x v="634"/>
    <n v="2020"/>
    <s v="0055A000008iLmwQAE"/>
    <x v="14"/>
    <x v="0"/>
    <s v="0065A00001XVZPcQAP"/>
    <x v="0"/>
    <s v="0055A000008iLmwQAE"/>
    <x v="1"/>
    <n v="13600"/>
    <n v="13600"/>
    <b v="1"/>
    <n v="100"/>
    <n v="1"/>
    <n v="0"/>
    <n v="1"/>
    <n v="0"/>
    <n v="0"/>
  </r>
  <r>
    <s v="0015A00002FEmqDQAT"/>
    <x v="635"/>
    <n v="2020"/>
    <s v="0055A000008iLoOQAU"/>
    <x v="26"/>
    <x v="0"/>
    <s v="0065A00001a3LmZQAU"/>
    <x v="0"/>
    <s v="0055A000008iLoOQAU"/>
    <x v="1"/>
    <n v="0"/>
    <n v="0"/>
    <b v="1"/>
    <n v="100"/>
    <n v="1"/>
    <n v="0"/>
    <n v="1"/>
    <n v="0"/>
    <n v="0"/>
  </r>
  <r>
    <s v="0015A00002Ird7mQAB"/>
    <x v="636"/>
    <n v="2020"/>
    <s v="0055A000008iLoOQAU"/>
    <x v="26"/>
    <x v="6"/>
    <s v="0065A00001a46x8QAA"/>
    <x v="0"/>
    <s v="0055A000008iLoOQAU"/>
    <x v="1"/>
    <n v="2990"/>
    <n v="2990"/>
    <b v="1"/>
    <n v="100"/>
    <n v="1"/>
    <n v="0"/>
    <n v="1"/>
    <n v="0"/>
    <n v="0"/>
  </r>
  <r>
    <s v="0013100001jbToGAAU"/>
    <x v="637"/>
    <n v="2020"/>
    <s v="0055A000008iLoOQAU"/>
    <x v="26"/>
    <x v="7"/>
    <s v="0065A00001a5uAJQAY"/>
    <x v="0"/>
    <s v="0055A000008iLoOQAU"/>
    <x v="1"/>
    <n v="8000"/>
    <n v="8000"/>
    <b v="1"/>
    <n v="100"/>
    <n v="1"/>
    <n v="0"/>
    <n v="1"/>
    <n v="0"/>
    <n v="0"/>
  </r>
  <r>
    <s v="0013100001jbToGAAU"/>
    <x v="638"/>
    <n v="2020"/>
    <s v="0055A000008iLoOQAU"/>
    <x v="15"/>
    <x v="7"/>
    <s v="0065A00001aJtqVQAS"/>
    <x v="0"/>
    <s v="0055A000008iLoOQAU"/>
    <x v="1"/>
    <n v="4000"/>
    <n v="4000"/>
    <b v="1"/>
    <n v="100"/>
    <n v="1"/>
    <n v="0"/>
    <n v="1"/>
    <n v="0"/>
    <n v="0"/>
  </r>
  <r>
    <s v="0015A00002EkmBaQAJ"/>
    <x v="639"/>
    <n v="2020"/>
    <s v="0055A000008iLoOQAU"/>
    <x v="26"/>
    <x v="3"/>
    <s v="0065A00001aLXzEQAW"/>
    <x v="0"/>
    <s v="0055A000008iLoOQAU"/>
    <x v="1"/>
    <n v="4000"/>
    <n v="4000"/>
    <b v="1"/>
    <n v="100"/>
    <n v="1"/>
    <n v="0"/>
    <n v="1"/>
    <n v="0"/>
    <n v="0"/>
  </r>
  <r>
    <s v="0015A00002DQoleQAD"/>
    <x v="640"/>
    <n v="2020"/>
    <s v="0055A000008zqzaQAA"/>
    <x v="26"/>
    <x v="3"/>
    <s v="0065A00001awxNIQAY"/>
    <x v="0"/>
    <s v="0055A000008iLoOQAU"/>
    <x v="1"/>
    <n v="4000"/>
    <n v="4000"/>
    <b v="1"/>
    <n v="100"/>
    <n v="1"/>
    <n v="0"/>
    <n v="1"/>
    <n v="0"/>
    <n v="0"/>
  </r>
  <r>
    <s v="0015A00002DSLMyQAP"/>
    <x v="641"/>
    <n v="2021"/>
    <s v="0055A000008iLoOQAU"/>
    <x v="26"/>
    <x v="11"/>
    <s v="0065A00001dLwFhQAK"/>
    <x v="0"/>
    <s v="0055A000008iLoOQAU"/>
    <x v="1"/>
    <n v="8000"/>
    <n v="8000"/>
    <b v="1"/>
    <n v="100"/>
    <n v="1"/>
    <n v="0"/>
    <n v="1"/>
    <n v="0"/>
    <n v="0"/>
  </r>
  <r>
    <s v="0013100001gX5LzAAK"/>
    <x v="642"/>
    <n v="2021"/>
    <s v="0055A000008iLoOQAU"/>
    <x v="15"/>
    <x v="0"/>
    <s v="0065A00001dfLJWQA2"/>
    <x v="0"/>
    <s v="0055A000008iLoOQAU"/>
    <x v="1"/>
    <n v="12000"/>
    <n v="12000"/>
    <b v="1"/>
    <n v="100"/>
    <n v="1"/>
    <n v="0"/>
    <n v="1"/>
    <n v="0"/>
    <n v="0"/>
  </r>
  <r>
    <s v="0015A00002CwPb7QAF"/>
    <x v="642"/>
    <n v="2021"/>
    <s v="0055A000008iLoOQAU"/>
    <x v="15"/>
    <x v="6"/>
    <s v="0065A00001dfMKpQAM"/>
    <x v="0"/>
    <s v="0055A000008iLoOQAU"/>
    <x v="1"/>
    <n v="4000"/>
    <n v="4000"/>
    <b v="1"/>
    <n v="100"/>
    <n v="1"/>
    <n v="0"/>
    <n v="1"/>
    <n v="0"/>
    <n v="0"/>
  </r>
  <r>
    <s v="0013100001hofGrAAI"/>
    <x v="643"/>
    <n v="2021"/>
    <s v="0055A000008iLoOQAU"/>
    <x v="15"/>
    <x v="0"/>
    <s v="0065A00001dfR4NQAU"/>
    <x v="0"/>
    <s v="0055A000008iLoOQAU"/>
    <x v="1"/>
    <n v="4000"/>
    <n v="4000"/>
    <b v="1"/>
    <n v="100"/>
    <n v="1"/>
    <n v="0"/>
    <n v="1"/>
    <n v="0"/>
    <n v="0"/>
  </r>
  <r>
    <s v="0013100001fqypQAAQ"/>
    <x v="373"/>
    <n v="2021"/>
    <s v="0055A000008iLoOQAU"/>
    <x v="15"/>
    <x v="1"/>
    <s v="0065A00001dgJccQAE"/>
    <x v="0"/>
    <s v="0055A000008iLoOQAU"/>
    <x v="1"/>
    <n v="8000"/>
    <n v="8000"/>
    <b v="1"/>
    <n v="100"/>
    <n v="1"/>
    <n v="0"/>
    <n v="1"/>
    <n v="0"/>
    <n v="0"/>
  </r>
  <r>
    <s v="0015A00002VqDlGQAV"/>
    <x v="409"/>
    <n v="2021"/>
    <s v="0055A000008iLoOQAU"/>
    <x v="15"/>
    <x v="6"/>
    <s v="0066e00001dyAmkAAE"/>
    <x v="0"/>
    <s v="0055A000008iLoOQAU"/>
    <x v="1"/>
    <n v="4000"/>
    <n v="4000"/>
    <b v="1"/>
    <n v="100"/>
    <n v="1"/>
    <n v="0"/>
    <n v="1"/>
    <n v="0"/>
    <n v="0"/>
  </r>
  <r>
    <s v="0015A00001tbNSWQA2"/>
    <x v="644"/>
    <n v="2021"/>
    <s v="0055A000008iLoOQAU"/>
    <x v="15"/>
    <x v="0"/>
    <s v="0066e00001dyFerAAE"/>
    <x v="0"/>
    <s v="0055A000008iLoOQAU"/>
    <x v="1"/>
    <n v="22800"/>
    <n v="22800"/>
    <b v="1"/>
    <n v="100"/>
    <n v="1"/>
    <n v="0"/>
    <n v="1"/>
    <n v="0"/>
    <n v="0"/>
  </r>
  <r>
    <s v="0015A00002OIlzQQAT"/>
    <x v="644"/>
    <n v="2021"/>
    <s v="0055A000008iLoOQAU"/>
    <x v="15"/>
    <x v="10"/>
    <s v="0066e00001dyFt9AAE"/>
    <x v="0"/>
    <s v="0055A000008iLoOQAU"/>
    <x v="1"/>
    <n v="8000"/>
    <n v="8000"/>
    <b v="1"/>
    <n v="100"/>
    <n v="1"/>
    <n v="0"/>
    <n v="1"/>
    <n v="0"/>
    <n v="0"/>
  </r>
  <r>
    <s v="0015A00001tbNSWQA2"/>
    <x v="408"/>
    <n v="2021"/>
    <s v="0055A000008iLoOQAU"/>
    <x v="15"/>
    <x v="0"/>
    <s v="0066e00001dywd8AAA"/>
    <x v="0"/>
    <s v="0055A000008iLoOQAU"/>
    <x v="1"/>
    <n v="4000"/>
    <n v="4000"/>
    <b v="1"/>
    <n v="100"/>
    <n v="1"/>
    <n v="0"/>
    <n v="1"/>
    <n v="0"/>
    <n v="0"/>
  </r>
  <r>
    <s v="0015A000028moKRQAY"/>
    <x v="374"/>
    <n v="2021"/>
    <s v="0055A000008iLoOQAU"/>
    <x v="15"/>
    <x v="1"/>
    <s v="0066e00001dz0JPAAY"/>
    <x v="0"/>
    <s v="0055A000008iLoOQAU"/>
    <x v="1"/>
    <n v="4000"/>
    <n v="4000"/>
    <b v="1"/>
    <n v="100"/>
    <n v="1"/>
    <n v="0"/>
    <n v="1"/>
    <n v="0"/>
    <n v="0"/>
  </r>
  <r>
    <s v="0015A00001tbMY6QAM"/>
    <x v="317"/>
    <n v="2021"/>
    <s v="0055A000008iLoOQAU"/>
    <x v="15"/>
    <x v="11"/>
    <s v="0066e00001e03knAAA"/>
    <x v="0"/>
    <s v="0055A000008iLoOQAU"/>
    <x v="1"/>
    <n v="16000"/>
    <n v="16000"/>
    <b v="1"/>
    <n v="100"/>
    <n v="1"/>
    <n v="0"/>
    <n v="1"/>
    <n v="0"/>
    <n v="0"/>
  </r>
  <r>
    <s v="0013100001fsBp7AAE"/>
    <x v="353"/>
    <n v="2021"/>
    <s v="0055A000008iLoOQAU"/>
    <x v="15"/>
    <x v="3"/>
    <s v="0066e00001e0OWMAA2"/>
    <x v="0"/>
    <s v="0055A000008iLoOQAU"/>
    <x v="1"/>
    <n v="22800"/>
    <n v="22800"/>
    <b v="1"/>
    <n v="100"/>
    <n v="1"/>
    <n v="0"/>
    <n v="1"/>
    <n v="0"/>
    <n v="0"/>
  </r>
  <r>
    <s v="0015A00002DQoleQAD"/>
    <x v="409"/>
    <n v="2021"/>
    <s v="0055A000008iLoOQAU"/>
    <x v="15"/>
    <x v="0"/>
    <s v="0065A00001dIxLYQA0"/>
    <x v="0"/>
    <s v="0055A000008iLoOQAU"/>
    <x v="1"/>
    <n v="20160"/>
    <n v="20160"/>
    <b v="1"/>
    <n v="100"/>
    <n v="1"/>
    <n v="0"/>
    <n v="1"/>
    <n v="0"/>
    <n v="0"/>
  </r>
  <r>
    <s v="0013100001jb0YLAAY"/>
    <x v="405"/>
    <n v="2021"/>
    <s v="0055A000008iLoOQAU"/>
    <x v="15"/>
    <x v="6"/>
    <s v="0065A00001dLR5fQAG"/>
    <x v="0"/>
    <s v="0055A000008iLoOQAU"/>
    <x v="1"/>
    <n v="20160"/>
    <n v="20160"/>
    <b v="1"/>
    <n v="100"/>
    <n v="1"/>
    <n v="0"/>
    <n v="1"/>
    <n v="0"/>
    <n v="0"/>
  </r>
  <r>
    <s v="0015A00002FU4geQAD"/>
    <x v="422"/>
    <n v="2021"/>
    <s v="0055A000008iLoOQAU"/>
    <x v="15"/>
    <x v="3"/>
    <s v="0066e00001e0KVKAA2"/>
    <x v="0"/>
    <s v="0055A000008iLoOQAU"/>
    <x v="1"/>
    <n v="20160"/>
    <n v="20160"/>
    <b v="1"/>
    <n v="100"/>
    <n v="1"/>
    <n v="0"/>
    <n v="1"/>
    <n v="0"/>
    <n v="0"/>
  </r>
  <r>
    <s v="0013100001fsBp7AAE"/>
    <x v="645"/>
    <n v="2021"/>
    <s v="0055A000008iLoOQAU"/>
    <x v="15"/>
    <x v="3"/>
    <s v="0066e00001e0OYSAA2"/>
    <x v="0"/>
    <s v="0055A000008iLoOQAU"/>
    <x v="1"/>
    <n v="55642"/>
    <n v="55642"/>
    <b v="1"/>
    <n v="100"/>
    <n v="1"/>
    <n v="0"/>
    <n v="1"/>
    <n v="0"/>
    <n v="0"/>
  </r>
  <r>
    <s v="0013100001jb0YLAAY"/>
    <x v="646"/>
    <n v="2020"/>
    <s v="0055A000008zqzaQAA"/>
    <x v="26"/>
    <x v="6"/>
    <s v="0065A00001ZYo0yQAD"/>
    <x v="0"/>
    <s v="0055A000008zqzaQAA"/>
    <x v="1"/>
    <n v="19200"/>
    <n v="19200"/>
    <b v="1"/>
    <n v="100"/>
    <n v="1"/>
    <n v="0"/>
    <n v="1"/>
    <n v="0"/>
    <n v="0"/>
  </r>
  <r>
    <s v="0013100001jbTo6AAE"/>
    <x v="421"/>
    <n v="2020"/>
    <s v="0055A000008iLoOQAU"/>
    <x v="15"/>
    <x v="7"/>
    <s v="0065A00001ax1aHQAQ"/>
    <x v="0"/>
    <s v="0055A000008iLmwQAE"/>
    <x v="1"/>
    <n v="90000"/>
    <n v="90000"/>
    <b v="1"/>
    <n v="100"/>
    <n v="1"/>
    <n v="0"/>
    <n v="1"/>
    <n v="0"/>
    <n v="0"/>
  </r>
  <r>
    <s v="0015A00002GIrDeQAL"/>
    <x v="647"/>
    <n v="2020"/>
    <s v="0055A000009s6n0QAA"/>
    <x v="26"/>
    <x v="11"/>
    <s v="0065A00001aLiKvQAK"/>
    <x v="0"/>
    <s v="0055A000009s6n0QAA"/>
    <x v="1"/>
    <n v="51250"/>
    <n v="51250"/>
    <b v="1"/>
    <n v="100"/>
    <n v="1"/>
    <n v="0"/>
    <n v="1"/>
    <n v="0"/>
    <n v="0"/>
  </r>
  <r>
    <s v="0015A00001tbMY6QAM"/>
    <x v="648"/>
    <n v="2019"/>
    <s v="0055A000008iLoJQAU"/>
    <x v="15"/>
    <x v="7"/>
    <s v="0065A00001PwJJnQAN"/>
    <x v="0"/>
    <s v="0055A000008iLoJQAU"/>
    <x v="1"/>
    <n v="347"/>
    <n v="347"/>
    <b v="1"/>
    <n v="100"/>
    <n v="1"/>
    <n v="0"/>
    <n v="1"/>
    <n v="0"/>
    <n v="0"/>
  </r>
  <r>
    <s v="0013100001qyrQqAAI"/>
    <x v="649"/>
    <n v="2017"/>
    <s v="00531000008FRNUAA4"/>
    <x v="14"/>
    <x v="1"/>
    <s v="0065A00000i43ZhQAI"/>
    <x v="0"/>
    <s v="0055A000008iLoOQAU"/>
    <x v="1"/>
    <n v="2345"/>
    <n v="2345"/>
    <b v="1"/>
    <n v="100"/>
    <n v="1"/>
    <n v="0"/>
    <n v="1"/>
    <n v="0"/>
    <n v="0"/>
  </r>
  <r>
    <s v="0013100001fr79BAAQ"/>
    <x v="650"/>
    <n v="2018"/>
    <s v="00531000008FRNUAA4"/>
    <x v="15"/>
    <x v="1"/>
    <s v="0065A00000iVQBrQAO"/>
    <x v="0"/>
    <s v="0055A000008iLoOQAU"/>
    <x v="1"/>
    <n v="6300"/>
    <n v="6300"/>
    <b v="1"/>
    <n v="100"/>
    <n v="1"/>
    <n v="0"/>
    <n v="1"/>
    <n v="0"/>
    <n v="0"/>
  </r>
  <r>
    <s v="0013100001gbb7YAAQ"/>
    <x v="651"/>
    <n v="2018"/>
    <s v="00531000008FRNUAA4"/>
    <x v="15"/>
    <x v="1"/>
    <s v="0065A00000jsV3sQAE"/>
    <x v="0"/>
    <s v="0055A000008iLoOQAU"/>
    <x v="1"/>
    <n v="4450"/>
    <n v="4450"/>
    <b v="1"/>
    <n v="100"/>
    <n v="1"/>
    <n v="0"/>
    <n v="1"/>
    <n v="0"/>
    <n v="0"/>
  </r>
  <r>
    <s v="0013100001jbTy1AAE"/>
    <x v="652"/>
    <n v="2018"/>
    <s v="00531000008FRNUAA4"/>
    <x v="17"/>
    <x v="4"/>
    <s v="0065A00000jsZ7PQAU"/>
    <x v="0"/>
    <s v="0055A000008iLoOQAU"/>
    <x v="1"/>
    <n v="2802"/>
    <n v="2802"/>
    <b v="1"/>
    <n v="100"/>
    <n v="1"/>
    <n v="0"/>
    <n v="1"/>
    <n v="0"/>
    <n v="0"/>
  </r>
  <r>
    <s v="0013100001gZd3uAAC"/>
    <x v="653"/>
    <n v="2018"/>
    <s v="00531000008FRNUAA4"/>
    <x v="15"/>
    <x v="0"/>
    <s v="0065A00000k1YmJQAU"/>
    <x v="0"/>
    <s v="0055A000008iLoOQAU"/>
    <x v="1"/>
    <n v="3150"/>
    <n v="3150"/>
    <b v="1"/>
    <n v="100"/>
    <n v="1"/>
    <n v="0"/>
    <n v="1"/>
    <n v="0"/>
    <n v="0"/>
  </r>
  <r>
    <s v="0015A00001yWWhnQAG"/>
    <x v="654"/>
    <n v="2018"/>
    <s v="00531000008FRNUAA4"/>
    <x v="15"/>
    <x v="1"/>
    <s v="0065A00000k2VpzQAE"/>
    <x v="0"/>
    <s v="0055A000008iLoOQAU"/>
    <x v="1"/>
    <n v="15345"/>
    <n v="15345"/>
    <b v="1"/>
    <n v="100"/>
    <n v="1"/>
    <n v="0"/>
    <n v="1"/>
    <n v="0"/>
    <n v="0"/>
  </r>
  <r>
    <s v="0013100001fpKktAAE"/>
    <x v="655"/>
    <n v="2018"/>
    <s v="00531000008FRNUAA4"/>
    <x v="15"/>
    <x v="1"/>
    <s v="0065A00000k2gR2QAI"/>
    <x v="0"/>
    <s v="0055A000008iLoOQAU"/>
    <x v="1"/>
    <n v="650"/>
    <n v="650"/>
    <b v="1"/>
    <n v="100"/>
    <n v="1"/>
    <n v="0"/>
    <n v="1"/>
    <n v="0"/>
    <n v="0"/>
  </r>
  <r>
    <s v="0013100001jbBzlAAE"/>
    <x v="655"/>
    <n v="2018"/>
    <s v="00531000008FRNUAA4"/>
    <x v="15"/>
    <x v="4"/>
    <s v="0065A00000k2xziQAA"/>
    <x v="0"/>
    <s v="0055A000008iLoOQAU"/>
    <x v="1"/>
    <n v="3150"/>
    <n v="3150"/>
    <b v="1"/>
    <n v="100"/>
    <n v="1"/>
    <n v="0"/>
    <n v="1"/>
    <n v="0"/>
    <n v="0"/>
  </r>
  <r>
    <s v="0013100001fsBp7AAE"/>
    <x v="656"/>
    <n v="2018"/>
    <s v="00531000008FRNUAA4"/>
    <x v="15"/>
    <x v="1"/>
    <s v="0065A00000k39xPQAQ"/>
    <x v="0"/>
    <s v="0055A000008iLoOQAU"/>
    <x v="1"/>
    <n v="4450"/>
    <n v="4450"/>
    <b v="1"/>
    <n v="100"/>
    <n v="1"/>
    <n v="0"/>
    <n v="1"/>
    <n v="0"/>
    <n v="0"/>
  </r>
  <r>
    <s v="0013100001hn662AAA"/>
    <x v="657"/>
    <n v="2018"/>
    <s v="00531000008FRNUAA4"/>
    <x v="15"/>
    <x v="8"/>
    <s v="0065A00000k39zLQAQ"/>
    <x v="0"/>
    <s v="0055A000008iLoOQAU"/>
    <x v="1"/>
    <n v="650"/>
    <n v="650"/>
    <b v="1"/>
    <n v="100"/>
    <n v="1"/>
    <n v="0"/>
    <n v="1"/>
    <n v="0"/>
    <n v="0"/>
  </r>
  <r>
    <s v="0015A00001tbNSWQA2"/>
    <x v="658"/>
    <n v="2018"/>
    <s v="00531000008FRNUAA4"/>
    <x v="26"/>
    <x v="1"/>
    <s v="0065A00000k3A0dQAE"/>
    <x v="0"/>
    <s v="0055A000008iLoOQAU"/>
    <x v="1"/>
    <n v="4250"/>
    <n v="4250"/>
    <b v="1"/>
    <n v="100"/>
    <n v="1"/>
    <n v="0"/>
    <n v="1"/>
    <n v="0"/>
    <n v="0"/>
  </r>
  <r>
    <s v="0013100001fr79BAAQ"/>
    <x v="659"/>
    <n v="2018"/>
    <s v="00531000008FRNUAA4"/>
    <x v="15"/>
    <x v="1"/>
    <s v="0065A00000k3A0xQAE"/>
    <x v="0"/>
    <s v="0055A000008iLoOQAU"/>
    <x v="1"/>
    <n v="650"/>
    <n v="650"/>
    <b v="1"/>
    <n v="100"/>
    <n v="1"/>
    <n v="0"/>
    <n v="1"/>
    <n v="0"/>
    <n v="0"/>
  </r>
  <r>
    <s v="0015A00001tbNSWQA2"/>
    <x v="660"/>
    <n v="2018"/>
    <s v="00531000008FRNUAA4"/>
    <x v="26"/>
    <x v="1"/>
    <s v="0065A00000k3A1MQAU"/>
    <x v="0"/>
    <s v="0055A000008iLoOQAU"/>
    <x v="1"/>
    <n v="650"/>
    <n v="650"/>
    <b v="1"/>
    <n v="100"/>
    <n v="1"/>
    <n v="0"/>
    <n v="1"/>
    <n v="0"/>
    <n v="0"/>
  </r>
  <r>
    <s v="0013100001lbwD9AAI"/>
    <x v="186"/>
    <n v="2019"/>
    <s v="0055A000008iLoOQAU"/>
    <x v="26"/>
    <x v="0"/>
    <s v="0065A00001SjPKXQA3"/>
    <x v="0"/>
    <s v="0055A000008iLoOQAU"/>
    <x v="1"/>
    <n v="22365"/>
    <n v="22365"/>
    <b v="1"/>
    <n v="100"/>
    <n v="1"/>
    <n v="0"/>
    <n v="1"/>
    <n v="0"/>
    <n v="0"/>
  </r>
  <r>
    <s v="0013100001jbToDAAU"/>
    <x v="661"/>
    <n v="2019"/>
    <s v="0055A000008iLoOQAU"/>
    <x v="26"/>
    <x v="0"/>
    <s v="0065A00001CKnqYQAT"/>
    <x v="0"/>
    <s v="0055A000009GjocQAC"/>
    <x v="1"/>
    <n v="4665"/>
    <n v="4665"/>
    <b v="1"/>
    <n v="100"/>
    <n v="1"/>
    <n v="0"/>
    <n v="1"/>
    <n v="0"/>
    <n v="0"/>
  </r>
  <r>
    <s v="0013100001jbToDAAU"/>
    <x v="662"/>
    <n v="2019"/>
    <s v="0055A000008iLoOQAU"/>
    <x v="15"/>
    <x v="3"/>
    <s v="0065A00001CKtAMQA1"/>
    <x v="0"/>
    <s v="0055A000008iLoOQAU"/>
    <x v="1"/>
    <n v="670"/>
    <n v="670"/>
    <b v="1"/>
    <n v="100"/>
    <n v="1"/>
    <n v="0"/>
    <n v="1"/>
    <n v="0"/>
    <n v="0"/>
  </r>
  <r>
    <s v="0013100001jbToDAAU"/>
    <x v="663"/>
    <n v="2019"/>
    <s v="0055A000008iLoOQAU"/>
    <x v="26"/>
    <x v="4"/>
    <s v="0065A00001CKtGUQA1"/>
    <x v="0"/>
    <s v="0055A000008iLoOQAU"/>
    <x v="1"/>
    <n v="670"/>
    <n v="670"/>
    <b v="1"/>
    <n v="100"/>
    <n v="1"/>
    <n v="0"/>
    <n v="1"/>
    <n v="0"/>
    <n v="0"/>
  </r>
  <r>
    <s v="0015A00001taTGPQA2"/>
    <x v="480"/>
    <n v="2019"/>
    <s v="0055A000008iLoOQAU"/>
    <x v="15"/>
    <x v="4"/>
    <s v="0065A00001G6Lm9QAF"/>
    <x v="0"/>
    <s v="0055A000008iLoOQAU"/>
    <x v="1"/>
    <n v="3245"/>
    <n v="3245"/>
    <b v="1"/>
    <n v="100"/>
    <n v="1"/>
    <n v="0"/>
    <n v="1"/>
    <n v="0"/>
    <n v="0"/>
  </r>
  <r>
    <s v="0013100001gbb7YAAQ"/>
    <x v="664"/>
    <n v="2019"/>
    <s v="0055A000008iLoOQAU"/>
    <x v="15"/>
    <x v="0"/>
    <s v="0065A00001ICHuUQAX"/>
    <x v="0"/>
    <s v="0055A000008iLoOQAU"/>
    <x v="1"/>
    <n v="1340"/>
    <n v="1340"/>
    <b v="1"/>
    <n v="100"/>
    <n v="1"/>
    <n v="0"/>
    <n v="1"/>
    <n v="0"/>
    <n v="0"/>
  </r>
  <r>
    <s v="0013100001gWxm7AAC"/>
    <x v="186"/>
    <n v="2019"/>
    <s v="0055A000008iLoOQAU"/>
    <x v="26"/>
    <x v="4"/>
    <s v="0065A00001KR59jQAD"/>
    <x v="0"/>
    <s v="0055A000009GjocQAC"/>
    <x v="1"/>
    <n v="6490"/>
    <n v="6490"/>
    <b v="1"/>
    <n v="100"/>
    <n v="1"/>
    <n v="0"/>
    <n v="1"/>
    <n v="0"/>
    <n v="0"/>
  </r>
  <r>
    <s v="0015A000026oiG4QAI"/>
    <x v="411"/>
    <n v="2019"/>
    <s v="0055A000008iLoOQAU"/>
    <x v="15"/>
    <x v="3"/>
    <s v="0065A00001KR6zEQAT"/>
    <x v="0"/>
    <s v="0055A000008iLoOQAU"/>
    <x v="1"/>
    <n v="4585"/>
    <n v="4585"/>
    <b v="1"/>
    <n v="100"/>
    <n v="1"/>
    <n v="0"/>
    <n v="1"/>
    <n v="0"/>
    <n v="0"/>
  </r>
  <r>
    <s v="0013100001fqyXRAAY"/>
    <x v="186"/>
    <n v="2019"/>
    <s v="0055A000008iLoOQAU"/>
    <x v="26"/>
    <x v="3"/>
    <s v="0065A00001KS6C8QAL"/>
    <x v="0"/>
    <s v="0055A000008iLoOQAU"/>
    <x v="1"/>
    <n v="3245"/>
    <n v="3245"/>
    <b v="1"/>
    <n v="100"/>
    <n v="1"/>
    <n v="0"/>
    <n v="1"/>
    <n v="0"/>
    <n v="0"/>
  </r>
  <r>
    <s v="0015A00001yWWhnQAG"/>
    <x v="475"/>
    <n v="2019"/>
    <s v="0055A000008iLoOQAU"/>
    <x v="26"/>
    <x v="3"/>
    <s v="0065A00001PtiHVQAZ"/>
    <x v="0"/>
    <s v="0055A000008iLoOQAU"/>
    <x v="1"/>
    <n v="15300"/>
    <n v="15300"/>
    <b v="1"/>
    <n v="100"/>
    <n v="1"/>
    <n v="0"/>
    <n v="1"/>
    <n v="0"/>
    <n v="0"/>
  </r>
  <r>
    <s v="0013100001fqyXRAAY"/>
    <x v="475"/>
    <n v="2019"/>
    <s v="0055A000008iLoOQAU"/>
    <x v="17"/>
    <x v="1"/>
    <s v="0065A00001PtjI4QAJ"/>
    <x v="0"/>
    <s v="0055A000008iLoOQAU"/>
    <x v="1"/>
    <n v="670"/>
    <n v="670"/>
    <b v="1"/>
    <n v="100"/>
    <n v="1"/>
    <n v="0"/>
    <n v="1"/>
    <n v="0"/>
    <n v="0"/>
  </r>
  <r>
    <s v="0013100001jbToDAAU"/>
    <x v="186"/>
    <n v="2019"/>
    <s v="0055A000008iLoOQAU"/>
    <x v="26"/>
    <x v="0"/>
    <s v="0065A00001Pts2TQAR"/>
    <x v="0"/>
    <s v="0055A000008iLoOQAU"/>
    <x v="1"/>
    <n v="670"/>
    <n v="670"/>
    <b v="1"/>
    <n v="100"/>
    <n v="1"/>
    <n v="0"/>
    <n v="1"/>
    <n v="0"/>
    <n v="0"/>
  </r>
  <r>
    <s v="0013100001jbToDAAU"/>
    <x v="186"/>
    <n v="2019"/>
    <s v="0055A000008iLoOQAU"/>
    <x v="26"/>
    <x v="0"/>
    <s v="0065A00001PvzJsQAJ"/>
    <x v="0"/>
    <s v="0055A000008iLoOQAU"/>
    <x v="1"/>
    <n v="4450"/>
    <n v="4450"/>
    <b v="1"/>
    <n v="100"/>
    <n v="1"/>
    <n v="0"/>
    <n v="1"/>
    <n v="0"/>
    <n v="0"/>
  </r>
  <r>
    <s v="0013100001jbToDAAU"/>
    <x v="665"/>
    <n v="2019"/>
    <s v="0055A000008iLoOQAU"/>
    <x v="26"/>
    <x v="4"/>
    <s v="0065A00001PwNtUQAV"/>
    <x v="0"/>
    <s v="0055A000008iLoOQAU"/>
    <x v="1"/>
    <n v="670"/>
    <n v="670"/>
    <b v="1"/>
    <n v="100"/>
    <n v="1"/>
    <n v="0"/>
    <n v="1"/>
    <n v="0"/>
    <n v="0"/>
  </r>
  <r>
    <s v="0015A00001yXLvZQAW"/>
    <x v="665"/>
    <n v="2019"/>
    <s v="0055A000008iLoOQAU"/>
    <x v="26"/>
    <x v="13"/>
    <s v="0065A00001PwwhlQAB"/>
    <x v="0"/>
    <s v="0055A000008iLoOQAU"/>
    <x v="1"/>
    <n v="3245"/>
    <n v="3245"/>
    <b v="1"/>
    <n v="100"/>
    <n v="1"/>
    <n v="0"/>
    <n v="1"/>
    <n v="0"/>
    <n v="0"/>
  </r>
  <r>
    <s v="0015A00001tasCtQAI"/>
    <x v="475"/>
    <n v="2019"/>
    <s v="0055A000008iLoOQAU"/>
    <x v="26"/>
    <x v="1"/>
    <s v="0065A00001ThjSqQAJ"/>
    <x v="0"/>
    <s v="0055A000008iLoOQAU"/>
    <x v="1"/>
    <n v="670"/>
    <n v="670"/>
    <b v="1"/>
    <n v="100"/>
    <n v="1"/>
    <n v="0"/>
    <n v="1"/>
    <n v="0"/>
    <n v="0"/>
  </r>
  <r>
    <s v="0013100001jbBzlAAE"/>
    <x v="24"/>
    <n v="2019"/>
    <s v="0055A000008iLoOQAU"/>
    <x v="26"/>
    <x v="4"/>
    <s v="0065A00001Un5TxQAJ"/>
    <x v="0"/>
    <s v="0055A000008iLoOQAU"/>
    <x v="1"/>
    <n v="5790"/>
    <n v="5790"/>
    <b v="1"/>
    <n v="100"/>
    <n v="1"/>
    <n v="0"/>
    <n v="1"/>
    <n v="0"/>
    <n v="0"/>
  </r>
  <r>
    <s v="0015A000021PcVpQAK"/>
    <x v="666"/>
    <n v="2020"/>
    <s v="0055A000008iLoOQAU"/>
    <x v="26"/>
    <x v="4"/>
    <s v="0065A00001ZcIANQA3"/>
    <x v="0"/>
    <s v="0055A000008iLoOQAU"/>
    <x v="1"/>
    <n v="10050"/>
    <n v="10050"/>
    <b v="1"/>
    <n v="100"/>
    <n v="1"/>
    <n v="0"/>
    <n v="1"/>
    <n v="0"/>
    <n v="0"/>
  </r>
  <r>
    <s v="0013100001fpKktAAE"/>
    <x v="667"/>
    <n v="2020"/>
    <s v="0055A000008iLoOQAU"/>
    <x v="26"/>
    <x v="11"/>
    <s v="0065A00001a5v40QAA"/>
    <x v="0"/>
    <s v="0055A000008iLoOQAU"/>
    <x v="1"/>
    <n v="695"/>
    <n v="695"/>
    <b v="1"/>
    <n v="100"/>
    <n v="1"/>
    <n v="0"/>
    <n v="1"/>
    <n v="0"/>
    <n v="0"/>
  </r>
  <r>
    <s v="0013100001gZd3uAAC"/>
    <x v="668"/>
    <n v="2020"/>
    <s v="0055A000008iLoOQAU"/>
    <x v="26"/>
    <x v="11"/>
    <s v="0065A00001a6b5eQAA"/>
    <x v="0"/>
    <s v="0055A000008iLoOQAU"/>
    <x v="1"/>
    <n v="4550"/>
    <n v="4550"/>
    <b v="1"/>
    <n v="100"/>
    <n v="1"/>
    <n v="0"/>
    <n v="1"/>
    <n v="0"/>
    <n v="0"/>
  </r>
  <r>
    <s v="0013100001fpKktAAE"/>
    <x v="639"/>
    <n v="2020"/>
    <s v="0055A000008iLoOQAU"/>
    <x v="26"/>
    <x v="11"/>
    <s v="0065A00001aKlMPQA0"/>
    <x v="0"/>
    <s v="0055A000008iLoOQAU"/>
    <x v="1"/>
    <n v="4995"/>
    <n v="4995"/>
    <b v="1"/>
    <n v="100"/>
    <n v="1"/>
    <n v="0"/>
    <n v="1"/>
    <n v="0"/>
    <n v="0"/>
  </r>
  <r>
    <s v="0013100001fqwyfAAA"/>
    <x v="669"/>
    <n v="2020"/>
    <s v="0055A000008iLoOQAU"/>
    <x v="26"/>
    <x v="4"/>
    <s v="0065A00001aKlTBQA0"/>
    <x v="0"/>
    <s v="0055A000008iLoOQAU"/>
    <x v="1"/>
    <n v="5690"/>
    <n v="5690"/>
    <b v="1"/>
    <n v="100"/>
    <n v="1"/>
    <n v="0"/>
    <n v="1"/>
    <n v="0"/>
    <n v="0"/>
  </r>
  <r>
    <s v="0013100001gbb7YAAQ"/>
    <x v="670"/>
    <n v="2020"/>
    <s v="0055A000008iLoOQAU"/>
    <x v="26"/>
    <x v="0"/>
    <s v="0065A00001aLQy7QAG"/>
    <x v="0"/>
    <s v="0055A000008iLoOQAU"/>
    <x v="1"/>
    <n v="8345"/>
    <n v="8345"/>
    <b v="1"/>
    <n v="100"/>
    <n v="1"/>
    <n v="0"/>
    <n v="1"/>
    <n v="0"/>
    <n v="0"/>
  </r>
  <r>
    <s v="0013100001gWxm7AAC"/>
    <x v="647"/>
    <n v="2020"/>
    <s v="0055A000008iLoOQAU"/>
    <x v="26"/>
    <x v="0"/>
    <s v="0065A00001aLfbkQAC"/>
    <x v="0"/>
    <s v="0055A000008iLoOQAU"/>
    <x v="1"/>
    <n v="3350"/>
    <n v="3350"/>
    <b v="1"/>
    <n v="100"/>
    <n v="1"/>
    <n v="0"/>
    <n v="1"/>
    <n v="0"/>
    <n v="0"/>
  </r>
  <r>
    <s v="0013100001fpKktAAE"/>
    <x v="671"/>
    <n v="2020"/>
    <s v="0055A000008iLoOQAU"/>
    <x v="26"/>
    <x v="11"/>
    <s v="0065A00001b9DuGQAU"/>
    <x v="0"/>
    <s v="0055A000008iLoOQAU"/>
    <x v="1"/>
    <n v="3350"/>
    <n v="3350"/>
    <b v="1"/>
    <n v="100"/>
    <n v="1"/>
    <n v="0"/>
    <n v="1"/>
    <n v="0"/>
    <n v="0"/>
  </r>
  <r>
    <s v="0013100001p5A0yAAE"/>
    <x v="672"/>
    <n v="2020"/>
    <s v="0055A000008iLoOQAU"/>
    <x v="26"/>
    <x v="1"/>
    <s v="0065A00001Zv45KQAR"/>
    <x v="0"/>
    <s v="0055A000008iLoOQAU"/>
    <x v="1"/>
    <n v="765"/>
    <n v="765"/>
    <b v="1"/>
    <n v="100"/>
    <n v="1"/>
    <n v="0"/>
    <n v="1"/>
    <n v="0"/>
    <n v="0"/>
  </r>
  <r>
    <s v="0013100001jb0YLAAY"/>
    <x v="409"/>
    <n v="2021"/>
    <s v="0055A000008iLoOQAU"/>
    <x v="15"/>
    <x v="0"/>
    <s v="0065A00001dg65HQAQ"/>
    <x v="0"/>
    <s v="0055A000008iLoOQAU"/>
    <x v="1"/>
    <n v="347"/>
    <n v="347"/>
    <b v="1"/>
    <n v="100"/>
    <n v="1"/>
    <n v="0"/>
    <n v="1"/>
    <n v="0"/>
    <n v="0"/>
  </r>
  <r>
    <s v="0015A000026oiG4QAI"/>
    <x v="641"/>
    <n v="2021"/>
    <s v="0055A000008iLoOQAU"/>
    <x v="15"/>
    <x v="0"/>
    <s v="0065A00001dLABzQAO"/>
    <x v="0"/>
    <s v="0055A000008iLoOQAU"/>
    <x v="1"/>
    <n v="3450"/>
    <n v="3450"/>
    <b v="1"/>
    <n v="100"/>
    <n v="1"/>
    <n v="0"/>
    <n v="1"/>
    <n v="0"/>
    <n v="0"/>
  </r>
  <r>
    <s v="0015A00002CwwHuQAJ"/>
    <x v="644"/>
    <n v="2021"/>
    <s v="0055A000008iLoOQAU"/>
    <x v="17"/>
    <x v="4"/>
    <s v="0065A00001deO3rQAE"/>
    <x v="0"/>
    <s v="0055A000008iLoOQAU"/>
    <x v="1"/>
    <n v="3450"/>
    <n v="3450"/>
    <b v="1"/>
    <n v="100"/>
    <n v="1"/>
    <n v="0"/>
    <n v="1"/>
    <n v="0"/>
    <n v="0"/>
  </r>
  <r>
    <s v="0015A00001taTGPQA2"/>
    <x v="317"/>
    <n v="2021"/>
    <s v="0055A000008iLoOQAU"/>
    <x v="25"/>
    <x v="4"/>
    <s v="0065A00001df3SqQAI"/>
    <x v="0"/>
    <s v="0055A000008iLoOQAU"/>
    <x v="1"/>
    <n v="725"/>
    <n v="725"/>
    <b v="1"/>
    <n v="100"/>
    <n v="1"/>
    <n v="0"/>
    <n v="1"/>
    <n v="0"/>
    <n v="0"/>
  </r>
  <r>
    <s v="0013100001jbToDAAU"/>
    <x v="416"/>
    <n v="2021"/>
    <s v="0055A000008iLoOQAU"/>
    <x v="15"/>
    <x v="0"/>
    <s v="0065A00001dfNmBQAU"/>
    <x v="0"/>
    <s v="0055A000008iLoOQAU"/>
    <x v="1"/>
    <n v="3443.75"/>
    <n v="3443.75"/>
    <b v="1"/>
    <n v="100"/>
    <n v="1"/>
    <n v="0"/>
    <n v="1"/>
    <n v="0"/>
    <n v="0"/>
  </r>
  <r>
    <s v="0013100001p4NvZAAU"/>
    <x v="487"/>
    <n v="2021"/>
    <s v="0055A000008iLoOQAU"/>
    <x v="15"/>
    <x v="12"/>
    <s v="0065A00001dgHmLQAU"/>
    <x v="0"/>
    <s v="0055A000008iLoOQAU"/>
    <x v="1"/>
    <n v="3450"/>
    <n v="3450"/>
    <b v="1"/>
    <n v="100"/>
    <n v="1"/>
    <n v="0"/>
    <n v="1"/>
    <n v="0"/>
    <n v="0"/>
  </r>
  <r>
    <s v="0013100001jb0YLAAY"/>
    <x v="317"/>
    <n v="2021"/>
    <s v="0055A000008iLoOQAU"/>
    <x v="15"/>
    <x v="0"/>
    <s v="0066e00001dyFMwAAM"/>
    <x v="0"/>
    <s v="0055A000008iLoOQAU"/>
    <x v="1"/>
    <n v="3500"/>
    <n v="3500"/>
    <b v="1"/>
    <n v="100"/>
    <n v="1"/>
    <n v="0"/>
    <n v="1"/>
    <n v="0"/>
    <n v="0"/>
  </r>
  <r>
    <s v="0015A000020x84PQAQ"/>
    <x v="486"/>
    <n v="2021"/>
    <s v="0055A000008iLoOQAU"/>
    <x v="17"/>
    <x v="11"/>
    <s v="0066e00001dyvqUAAQ"/>
    <x v="0"/>
    <s v="0055A000008iLoOQAU"/>
    <x v="1"/>
    <n v="3450"/>
    <n v="3450"/>
    <b v="1"/>
    <n v="100"/>
    <n v="1"/>
    <n v="0"/>
    <n v="1"/>
    <n v="0"/>
    <n v="0"/>
  </r>
  <r>
    <s v="0013100001gWxtDAAS"/>
    <x v="373"/>
    <n v="2021"/>
    <s v="0055A000008iLoOQAU"/>
    <x v="17"/>
    <x v="7"/>
    <s v="0066e00001e0ETbAAM"/>
    <x v="0"/>
    <s v="0055A000008iLoOQAU"/>
    <x v="1"/>
    <n v="3450"/>
    <n v="3450"/>
    <b v="1"/>
    <n v="100"/>
    <n v="1"/>
    <n v="0"/>
    <n v="1"/>
    <n v="0"/>
    <n v="0"/>
  </r>
  <r>
    <s v="0013100001jbToDAAU"/>
    <x v="673"/>
    <n v="2021"/>
    <s v="0055A000008iLoOQAU"/>
    <x v="15"/>
    <x v="4"/>
    <s v="0066e00001e0FVOAA2"/>
    <x v="0"/>
    <s v="0055A000008iLoOQAU"/>
    <x v="1"/>
    <n v="725"/>
    <n v="725"/>
    <b v="1"/>
    <n v="100"/>
    <n v="1"/>
    <n v="0"/>
    <n v="1"/>
    <n v="0"/>
    <n v="0"/>
  </r>
  <r>
    <s v="0013100001jbToDAAU"/>
    <x v="412"/>
    <n v="2021"/>
    <s v="0055A000008iLoOQAU"/>
    <x v="15"/>
    <x v="0"/>
    <s v="0066e00001e1BGCAA2"/>
    <x v="0"/>
    <s v="0055A000008iLoOQAU"/>
    <x v="1"/>
    <n v="3450"/>
    <n v="3450"/>
    <b v="1"/>
    <n v="100"/>
    <n v="1"/>
    <n v="0"/>
    <n v="1"/>
    <n v="0"/>
    <n v="0"/>
  </r>
  <r>
    <s v="0013100001mwsqbAAA"/>
    <x v="167"/>
    <n v="2017"/>
    <s v="00531000008FRNUAA4"/>
    <x v="15"/>
    <x v="1"/>
    <s v="0065A00000i2Lc6QAE"/>
    <x v="0"/>
    <s v="0055A000008zqzaQAA"/>
    <x v="1"/>
    <n v="4750"/>
    <n v="4750"/>
    <b v="1"/>
    <n v="100"/>
    <n v="1"/>
    <n v="0"/>
    <n v="1"/>
    <n v="0"/>
    <n v="0"/>
  </r>
  <r>
    <s v="0013100001fpKktAAE"/>
    <x v="674"/>
    <n v="2017"/>
    <s v="00531000008FRNUAA4"/>
    <x v="15"/>
    <x v="6"/>
    <s v="0065A00000i43f6QAA"/>
    <x v="0"/>
    <s v="0055A000008zqzaQAA"/>
    <x v="1"/>
    <n v="4750"/>
    <n v="4750"/>
    <b v="1"/>
    <n v="100"/>
    <n v="1"/>
    <n v="0"/>
    <n v="1"/>
    <n v="0"/>
    <n v="0"/>
  </r>
  <r>
    <s v="0013100001jbAzYAAU"/>
    <x v="363"/>
    <n v="2019"/>
    <s v="0055A000008zqzaQAA"/>
    <x v="26"/>
    <x v="3"/>
    <s v="0065A00001SgpbxQAB"/>
    <x v="0"/>
    <s v="0055A000008zqzaQAA"/>
    <x v="1"/>
    <n v="10375"/>
    <n v="10375"/>
    <b v="1"/>
    <n v="100"/>
    <n v="1"/>
    <n v="0"/>
    <n v="1"/>
    <n v="0"/>
    <n v="0"/>
  </r>
  <r>
    <s v="0015A00001tasCtQAI"/>
    <x v="675"/>
    <n v="2019"/>
    <s v="0055A000008zqzaQAA"/>
    <x v="15"/>
    <x v="1"/>
    <s v="0065A00000lpF0CQAU"/>
    <x v="0"/>
    <s v="0055A000009sZg0QAE"/>
    <x v="1"/>
    <n v="4600"/>
    <n v="4600"/>
    <b v="1"/>
    <n v="100"/>
    <n v="1"/>
    <n v="0"/>
    <n v="1"/>
    <n v="0"/>
    <n v="0"/>
  </r>
  <r>
    <s v="0013100001frZqgAAE"/>
    <x v="676"/>
    <n v="2018"/>
    <s v="00531000008FRNUAA4"/>
    <x v="17"/>
    <x v="1"/>
    <s v="0065A00000jsSK6QAM"/>
    <x v="0"/>
    <s v="0055A000008iLoOQAU"/>
    <x v="1"/>
    <n v="2950"/>
    <n v="2950"/>
    <b v="1"/>
    <n v="100"/>
    <n v="1"/>
    <n v="0"/>
    <n v="1"/>
    <n v="0"/>
    <n v="0"/>
  </r>
  <r>
    <s v="0013100001qvZsSAAU"/>
    <x v="677"/>
    <n v="2019"/>
    <s v="0055A000008iLoJQAU"/>
    <x v="15"/>
    <x v="0"/>
    <s v="0065A00001KRtC5QAL"/>
    <x v="0"/>
    <s v="0055A000008iLoJQAU"/>
    <x v="1"/>
    <n v="5120"/>
    <n v="5120"/>
    <b v="1"/>
    <n v="100"/>
    <n v="1"/>
    <n v="0"/>
    <n v="1"/>
    <n v="0"/>
    <n v="0"/>
  </r>
  <r>
    <s v="0013100001jbBzlAAE"/>
    <x v="492"/>
    <n v="2021"/>
    <s v="0055A000008iLoOQAU"/>
    <x v="15"/>
    <x v="4"/>
    <s v="0065A00001dfMAeQAM"/>
    <x v="0"/>
    <s v="0055A000008iLoOQAU"/>
    <x v="1"/>
    <n v="5707.75"/>
    <n v="5707.75"/>
    <b v="1"/>
    <n v="100"/>
    <n v="1"/>
    <n v="0"/>
    <n v="1"/>
    <n v="0"/>
    <n v="0"/>
  </r>
  <r>
    <s v="0013100001jbToDAAU"/>
    <x v="317"/>
    <n v="2021"/>
    <s v="0055A000008iLoOQAU"/>
    <x v="15"/>
    <x v="4"/>
    <s v="0066e00001e03tjAAA"/>
    <x v="0"/>
    <s v="0055A000008iLoOQAU"/>
    <x v="1"/>
    <n v="725"/>
    <n v="725"/>
    <b v="1"/>
    <n v="100"/>
    <n v="1"/>
    <n v="0"/>
    <n v="1"/>
    <n v="0"/>
    <n v="0"/>
  </r>
  <r>
    <s v="0015A00002IrcdrQAB"/>
    <x v="678"/>
    <n v="2020"/>
    <s v="0055A000008iLoOQAU"/>
    <x v="15"/>
    <x v="4"/>
    <s v="0065A00001a3KvjQAE"/>
    <x v="0"/>
    <s v="0055A000008iLoOQAU"/>
    <x v="1"/>
    <n v="5121"/>
    <n v="5121"/>
    <b v="1"/>
    <n v="100"/>
    <n v="1"/>
    <n v="0"/>
    <n v="1"/>
    <n v="0"/>
    <n v="0"/>
  </r>
  <r>
    <s v="0013100001jbBzlAAE"/>
    <x v="475"/>
    <n v="2019"/>
    <s v="0055A000008iLoOQAU"/>
    <x v="26"/>
    <x v="4"/>
    <s v="0065A00001OKFWSQA5"/>
    <x v="0"/>
    <s v="0055A000008iLoOQAU"/>
    <x v="1"/>
    <n v="670"/>
    <n v="670"/>
    <b v="1"/>
    <n v="100"/>
    <n v="1"/>
    <n v="0"/>
    <n v="1"/>
    <n v="0"/>
    <n v="0"/>
  </r>
  <r>
    <s v="0013100001puTdTAAU"/>
    <x v="475"/>
    <n v="2019"/>
    <s v="0055A000008iLoOQAU"/>
    <x v="26"/>
    <x v="4"/>
    <s v="0065A00001Umr5SQAR"/>
    <x v="0"/>
    <s v="0055A000008iLoOQAU"/>
    <x v="1"/>
    <n v="3915"/>
    <n v="3915"/>
    <b v="1"/>
    <n v="100"/>
    <n v="1"/>
    <n v="0"/>
    <n v="1"/>
    <n v="0"/>
    <n v="0"/>
  </r>
  <r>
    <s v="0015A00001yWWhnQAG"/>
    <x v="489"/>
    <n v="2020"/>
    <s v="0055A000008iLoOQAU"/>
    <x v="26"/>
    <x v="1"/>
    <s v="0065A00001ZN9PuQAL"/>
    <x v="0"/>
    <s v="0055A000008iLoOQAU"/>
    <x v="1"/>
    <n v="625.5"/>
    <n v="625.5"/>
    <b v="1"/>
    <n v="100"/>
    <n v="1"/>
    <n v="0"/>
    <n v="1"/>
    <n v="0"/>
    <n v="0"/>
  </r>
  <r>
    <s v="0015A000026AUVzQAO"/>
    <x v="679"/>
    <n v="2021"/>
    <s v="00531000007KAu8AAG"/>
    <x v="15"/>
    <x v="6"/>
    <s v="0066e00001dy6lZAAQ"/>
    <x v="0"/>
    <s v="00531000007KAu8AAG"/>
    <x v="1"/>
    <n v="15180"/>
    <n v="15180"/>
    <b v="1"/>
    <n v="100"/>
    <n v="1"/>
    <n v="0"/>
    <n v="1"/>
    <n v="0"/>
    <n v="0"/>
  </r>
  <r>
    <s v="0013100001hn662AAA"/>
    <x v="648"/>
    <n v="2019"/>
    <s v="0055A000008iLoOQAU"/>
    <x v="15"/>
    <x v="8"/>
    <s v="0065A00001G5gfVQAR"/>
    <x v="0"/>
    <s v="0055A000008iLoOQAU"/>
    <x v="1"/>
    <n v="5966.67"/>
    <n v="5966.67"/>
    <b v="1"/>
    <n v="100"/>
    <n v="1"/>
    <n v="0"/>
    <n v="1"/>
    <n v="0"/>
    <n v="0"/>
  </r>
  <r>
    <s v="0013100001hn662AAA"/>
    <x v="475"/>
    <n v="2019"/>
    <s v="0055A000008iLoOQAU"/>
    <x v="26"/>
    <x v="9"/>
    <s v="0065A00001Th2bCQAR"/>
    <x v="0"/>
    <s v="0055A000008iLoOQAU"/>
    <x v="1"/>
    <n v="8950"/>
    <n v="8950"/>
    <b v="1"/>
    <n v="100"/>
    <n v="1"/>
    <n v="0"/>
    <n v="1"/>
    <n v="0"/>
    <n v="0"/>
  </r>
  <r>
    <s v="0015A000026mTgzQAE"/>
    <x v="680"/>
    <n v="2020"/>
    <s v="0055A000008iLoOQAU"/>
    <x v="15"/>
    <x v="0"/>
    <s v="0065A00001Z0NWiQAN"/>
    <x v="0"/>
    <s v="0055A000008iLoOQAU"/>
    <x v="1"/>
    <n v="8950"/>
    <n v="8950"/>
    <b v="1"/>
    <n v="100"/>
    <n v="1"/>
    <n v="0"/>
    <n v="1"/>
    <n v="0"/>
    <n v="0"/>
  </r>
  <r>
    <s v="0013100001frxefAAA"/>
    <x v="681"/>
    <n v="2020"/>
    <s v="0055A000008iLoOQAU"/>
    <x v="26"/>
    <x v="0"/>
    <s v="0065A00001ZIPUAQA5"/>
    <x v="0"/>
    <s v="0055A000008iLoOQAU"/>
    <x v="1"/>
    <n v="8950"/>
    <n v="8950"/>
    <b v="1"/>
    <n v="100"/>
    <n v="1"/>
    <n v="0"/>
    <n v="1"/>
    <n v="0"/>
    <n v="0"/>
  </r>
  <r>
    <s v="0015A00001tbMY6QAM"/>
    <x v="117"/>
    <n v="2020"/>
    <s v="0055A000008iLoOQAU"/>
    <x v="26"/>
    <x v="11"/>
    <s v="0065A00001ZOLeMQAX"/>
    <x v="0"/>
    <s v="0055A000008iLoOQAU"/>
    <x v="1"/>
    <n v="8950"/>
    <n v="8950"/>
    <b v="1"/>
    <n v="100"/>
    <n v="1"/>
    <n v="0"/>
    <n v="1"/>
    <n v="0"/>
    <n v="0"/>
  </r>
  <r>
    <s v="0015A00001tasCtQAI"/>
    <x v="279"/>
    <n v="2020"/>
    <s v="0055A000008iLoOQAU"/>
    <x v="26"/>
    <x v="1"/>
    <s v="0065A00001ZcZqQQAV"/>
    <x v="0"/>
    <s v="0055A000008iLoOQAU"/>
    <x v="1"/>
    <n v="6712.5"/>
    <n v="6712.5"/>
    <b v="1"/>
    <n v="100"/>
    <n v="1"/>
    <n v="0"/>
    <n v="1"/>
    <n v="0"/>
    <n v="0"/>
  </r>
  <r>
    <s v="0013100001eo6iZAAQ"/>
    <x v="682"/>
    <n v="2020"/>
    <s v="0055A000008iLoOQAU"/>
    <x v="26"/>
    <x v="0"/>
    <s v="0065A00001ZjKpkQAF"/>
    <x v="0"/>
    <s v="0055A000008iLoOQAU"/>
    <x v="1"/>
    <n v="8950"/>
    <n v="8950"/>
    <b v="1"/>
    <n v="100"/>
    <n v="1"/>
    <n v="0"/>
    <n v="1"/>
    <n v="0"/>
    <n v="0"/>
  </r>
  <r>
    <s v="0013100001jbToDAAU"/>
    <x v="647"/>
    <n v="2020"/>
    <s v="0055A000008iLoOQAU"/>
    <x v="26"/>
    <x v="7"/>
    <s v="0065A00001aHohjQAC"/>
    <x v="0"/>
    <s v="0055A000008iLoOQAU"/>
    <x v="1"/>
    <n v="8950"/>
    <n v="8950"/>
    <b v="1"/>
    <n v="100"/>
    <n v="1"/>
    <n v="0"/>
    <n v="1"/>
    <n v="0"/>
    <n v="0"/>
  </r>
  <r>
    <s v="0015A00002DU5c0QAD"/>
    <x v="362"/>
    <n v="2021"/>
    <s v="0055A000008iLoOQAU"/>
    <x v="15"/>
    <x v="4"/>
    <s v="0065A00001dAC03QAG"/>
    <x v="0"/>
    <s v="0055A000008iLoOQAU"/>
    <x v="1"/>
    <n v="8502.5"/>
    <n v="8502.5"/>
    <b v="1"/>
    <n v="100"/>
    <n v="1"/>
    <n v="0"/>
    <n v="1"/>
    <n v="0"/>
    <n v="0"/>
  </r>
  <r>
    <s v="0013100001jbToGAAU"/>
    <x v="353"/>
    <n v="2021"/>
    <s v="0055A000008iLoOQAU"/>
    <x v="15"/>
    <x v="7"/>
    <s v="0066e00001e15BuAAI"/>
    <x v="0"/>
    <s v="0055A000008iLoOQAU"/>
    <x v="1"/>
    <n v="8950"/>
    <n v="8950"/>
    <b v="1"/>
    <n v="100"/>
    <n v="1"/>
    <n v="0"/>
    <n v="1"/>
    <n v="0"/>
    <n v="0"/>
  </r>
  <r>
    <s v="0013100001eo6iZAAQ"/>
    <x v="683"/>
    <n v="2021"/>
    <s v="0055A000008iLoOQAU"/>
    <x v="15"/>
    <x v="0"/>
    <s v="0066e00001e15EjAAI"/>
    <x v="0"/>
    <s v="0055A000008iLoOQAU"/>
    <x v="1"/>
    <n v="8950"/>
    <n v="8950"/>
    <b v="1"/>
    <n v="100"/>
    <n v="1"/>
    <n v="0"/>
    <n v="1"/>
    <n v="0"/>
    <n v="0"/>
  </r>
  <r>
    <s v="0013100001puTb4AAE"/>
    <x v="404"/>
    <n v="2021"/>
    <s v="0055A000008iLoOQAU"/>
    <x v="15"/>
    <x v="1"/>
    <s v="0066e00001e1DJCAA2"/>
    <x v="0"/>
    <s v="0055A000008iLoOQAU"/>
    <x v="1"/>
    <n v="5000"/>
    <n v="5000"/>
    <b v="1"/>
    <n v="100"/>
    <n v="1"/>
    <n v="0"/>
    <n v="1"/>
    <n v="0"/>
    <n v="0"/>
  </r>
  <r>
    <s v="0013100001enW6YAAU"/>
    <x v="422"/>
    <n v="2021"/>
    <s v="0055A000008iLoOQAU"/>
    <x v="15"/>
    <x v="5"/>
    <s v="0066e00001e1ETBAA2"/>
    <x v="0"/>
    <s v="0055A000008iLoOQAU"/>
    <x v="1"/>
    <n v="8950"/>
    <n v="8950"/>
    <b v="1"/>
    <n v="100"/>
    <n v="1"/>
    <n v="0"/>
    <n v="1"/>
    <n v="0"/>
    <n v="0"/>
  </r>
  <r>
    <s v="0015A00001xP4A2QAK"/>
    <x v="403"/>
    <n v="2021"/>
    <s v="0055A000008iLoOQAU"/>
    <x v="15"/>
    <x v="6"/>
    <s v="0065A00001dLK3iQAG"/>
    <x v="0"/>
    <s v="0055A000008iLoOQAU"/>
    <x v="1"/>
    <n v="10000"/>
    <n v="10000"/>
    <b v="1"/>
    <n v="100"/>
    <n v="1"/>
    <n v="0"/>
    <n v="1"/>
    <n v="0"/>
    <n v="0"/>
  </r>
  <r>
    <s v="0013100001mwsqbAAA"/>
    <x v="684"/>
    <n v="2019"/>
    <s v="0055A000008zqzaQAA"/>
    <x v="26"/>
    <x v="0"/>
    <s v="0065A00000nKSgXQAW"/>
    <x v="0"/>
    <s v="0055A000009GjocQAC"/>
    <x v="1"/>
    <n v="8950"/>
    <n v="8950"/>
    <b v="1"/>
    <n v="100"/>
    <n v="1"/>
    <n v="0"/>
    <n v="1"/>
    <n v="0"/>
    <n v="0"/>
  </r>
  <r>
    <s v="0013100001fsBp7AAE"/>
    <x v="480"/>
    <n v="2019"/>
    <s v="0055A000008iLoOQAU"/>
    <x v="15"/>
    <x v="1"/>
    <s v="0065A00000vsuzWQAQ"/>
    <x v="0"/>
    <s v="0055A000009sZg0QAE"/>
    <x v="1"/>
    <n v="8950"/>
    <n v="8950"/>
    <b v="1"/>
    <n v="100"/>
    <n v="1"/>
    <n v="0"/>
    <n v="1"/>
    <n v="0"/>
    <n v="0"/>
  </r>
  <r>
    <s v="0013100001gZd3uAAC"/>
    <x v="662"/>
    <n v="2019"/>
    <s v="0055A000008iLoOQAU"/>
    <x v="26"/>
    <x v="0"/>
    <s v="0065A00001F9SKyQAN"/>
    <x v="0"/>
    <s v="0055A000008iLoOQAU"/>
    <x v="1"/>
    <n v="8502.5"/>
    <n v="8502.5"/>
    <b v="1"/>
    <n v="100"/>
    <n v="1"/>
    <n v="0"/>
    <n v="1"/>
    <n v="0"/>
    <n v="0"/>
  </r>
  <r>
    <s v="0013100001fpKktAAE"/>
    <x v="685"/>
    <n v="2019"/>
    <s v="0055A000009sZg0QAE"/>
    <x v="26"/>
    <x v="3"/>
    <s v="0065A00001Pte35QAB"/>
    <x v="0"/>
    <s v="0055A000009sZg0QAE"/>
    <x v="1"/>
    <n v="5000"/>
    <n v="5000"/>
    <b v="1"/>
    <n v="100"/>
    <n v="1"/>
    <n v="0"/>
    <n v="1"/>
    <n v="0"/>
    <n v="0"/>
  </r>
  <r>
    <s v="0013100001jb0YLAAY"/>
    <x v="117"/>
    <n v="2020"/>
    <s v="0055A000008iLoOQAU"/>
    <x v="26"/>
    <x v="0"/>
    <s v="0065A00001ZHoT0QAL"/>
    <x v="0"/>
    <s v="0055A000008iLoOQAU"/>
    <x v="1"/>
    <n v="8950"/>
    <n v="8950"/>
    <b v="1"/>
    <n v="100"/>
    <n v="1"/>
    <n v="0"/>
    <n v="1"/>
    <n v="0"/>
    <n v="0"/>
  </r>
  <r>
    <s v="0015A00002FsKNzQAN"/>
    <x v="686"/>
    <n v="2021"/>
    <s v="0055A000008iLoOQAU"/>
    <x v="15"/>
    <x v="1"/>
    <s v="0065A00001bon1lQAA"/>
    <x v="0"/>
    <s v="0055A000008iLoOQAU"/>
    <x v="1"/>
    <n v="11000"/>
    <n v="11000"/>
    <b v="1"/>
    <n v="100"/>
    <n v="1"/>
    <n v="0"/>
    <n v="1"/>
    <n v="0"/>
    <n v="0"/>
  </r>
  <r>
    <s v="0015A00001tbNSWQA2"/>
    <x v="687"/>
    <n v="2019"/>
    <s v="0055A000008iLoOQAU"/>
    <x v="15"/>
    <x v="4"/>
    <s v="0065A00001ICTHwQAP"/>
    <x v="0"/>
    <s v="0055A000008iLoOQAU"/>
    <x v="1"/>
    <n v="13950"/>
    <n v="13950"/>
    <b v="1"/>
    <n v="100"/>
    <n v="1"/>
    <n v="0"/>
    <n v="1"/>
    <n v="0"/>
    <n v="0"/>
  </r>
  <r>
    <s v="0015A00002CwwHuQAJ"/>
    <x v="403"/>
    <n v="2021"/>
    <s v="0055A000008iLoOQAU"/>
    <x v="17"/>
    <x v="4"/>
    <s v="0066e00001e1BJGAA2"/>
    <x v="0"/>
    <s v="0055A000008iLoOQAU"/>
    <x v="1"/>
    <n v="24165"/>
    <n v="24165"/>
    <b v="1"/>
    <n v="100"/>
    <n v="1"/>
    <n v="0"/>
    <n v="1"/>
    <n v="0"/>
    <n v="0"/>
  </r>
  <r>
    <s v="0013100001qyrP9AAI"/>
    <x v="688"/>
    <n v="2018"/>
    <s v="00531000008FRNUAA4"/>
    <x v="26"/>
    <x v="1"/>
    <s v="0065A00000k2gzMQAQ"/>
    <x v="0"/>
    <s v="0055A000008iLoOQAU"/>
    <x v="1"/>
    <n v="47296"/>
    <n v="47296"/>
    <b v="1"/>
    <n v="100"/>
    <n v="1"/>
    <n v="0"/>
    <n v="1"/>
    <n v="0"/>
    <n v="0"/>
  </r>
  <r>
    <s v="0013100001qvZsSAAU"/>
    <x v="650"/>
    <n v="2018"/>
    <s v="00531000007KAu8AAG"/>
    <x v="15"/>
    <x v="7"/>
    <s v="0065A00000iUCMAQA4"/>
    <x v="0"/>
    <s v="0055A000008iLoJQAU"/>
    <x v="1"/>
    <n v="80534"/>
    <n v="80534"/>
    <b v="1"/>
    <n v="100"/>
    <n v="1"/>
    <n v="0"/>
    <n v="1"/>
    <n v="0"/>
    <n v="0"/>
  </r>
  <r>
    <s v="0013100001lbwD9AAI"/>
    <x v="689"/>
    <n v="2019"/>
    <s v="00531000008FRNUAA4"/>
    <x v="15"/>
    <x v="0"/>
    <s v="0065A00000k2gTmQAI"/>
    <x v="0"/>
    <s v="0055A000009GjocQAC"/>
    <x v="1"/>
    <n v="86395"/>
    <n v="86395"/>
    <b v="1"/>
    <n v="100"/>
    <n v="1"/>
    <n v="0"/>
    <n v="1"/>
    <n v="0"/>
    <n v="0"/>
  </r>
  <r>
    <s v="0015A00002CxFVZQA3"/>
    <x v="363"/>
    <n v="2019"/>
    <s v="0055A000008zqzaQAA"/>
    <x v="26"/>
    <x v="6"/>
    <s v="0065A00001TjPnTQAV"/>
    <x v="0"/>
    <s v="00531000008F2psAAC"/>
    <x v="1"/>
    <n v="67302"/>
    <n v="67302"/>
    <b v="1"/>
    <n v="100"/>
    <n v="1"/>
    <n v="0"/>
    <n v="1"/>
    <n v="0"/>
    <n v="0"/>
  </r>
  <r>
    <s v="0013100001jbTegAAE"/>
    <x v="363"/>
    <n v="2019"/>
    <s v="0055A000008zqzaQAA"/>
    <x v="26"/>
    <x v="6"/>
    <s v="0065A00001TjQg8QAF"/>
    <x v="0"/>
    <s v="00531000008F2psAAC"/>
    <x v="1"/>
    <n v="67302"/>
    <n v="67302"/>
    <b v="1"/>
    <n v="100"/>
    <n v="1"/>
    <n v="0"/>
    <n v="1"/>
    <n v="0"/>
    <n v="0"/>
  </r>
  <r>
    <s v="0013100001p59aGAAQ"/>
    <x v="24"/>
    <n v="2019"/>
    <s v="00531000007KAu8AAG"/>
    <x v="15"/>
    <x v="6"/>
    <s v="0065A00000lnngVQAQ"/>
    <x v="0"/>
    <s v="00531000007KAu8AAG"/>
    <x v="1"/>
    <n v="80190"/>
    <n v="80190"/>
    <b v="1"/>
    <n v="100"/>
    <n v="1"/>
    <n v="0"/>
    <n v="1"/>
    <n v="0"/>
    <n v="0"/>
  </r>
  <r>
    <s v="0015A00002B5zvyQAB"/>
    <x v="690"/>
    <n v="2019"/>
    <s v="0055A000008zqzaQAA"/>
    <x v="14"/>
    <x v="7"/>
    <s v="0065A00001G72oAQAR"/>
    <x v="0"/>
    <s v="0055A000008zqzaQAA"/>
    <x v="1"/>
    <n v="48000"/>
    <n v="48000"/>
    <b v="1"/>
    <n v="100"/>
    <n v="1"/>
    <n v="0"/>
    <n v="1"/>
    <n v="0"/>
    <n v="0"/>
  </r>
  <r>
    <s v="0013100001k6h7IAAQ"/>
    <x v="691"/>
    <n v="2019"/>
    <s v="0055A000008zqzaQAA"/>
    <x v="15"/>
    <x v="0"/>
    <s v="0065A00001TjCveQAF"/>
    <x v="0"/>
    <s v="0055A000008iLoJQAU"/>
    <x v="1"/>
    <n v="33200"/>
    <n v="33200"/>
    <b v="1"/>
    <n v="100"/>
    <n v="1"/>
    <n v="0"/>
    <n v="1"/>
    <n v="0"/>
    <n v="0"/>
  </r>
  <r>
    <s v="0013100001jbBzlAAE"/>
    <x v="486"/>
    <n v="2021"/>
    <s v="0055A000008iLoOQAU"/>
    <x v="15"/>
    <x v="4"/>
    <s v="0066e00001dz63rAAA"/>
    <x v="0"/>
    <s v="0055A000008iLoOQAU"/>
    <x v="1"/>
    <n v="5707.75"/>
    <n v="5707.75"/>
    <b v="1"/>
    <n v="100"/>
    <n v="1"/>
    <n v="0"/>
    <n v="1"/>
    <n v="0"/>
    <n v="0"/>
  </r>
  <r>
    <s v="0013100001jbBzlAAE"/>
    <x v="692"/>
    <n v="2020"/>
    <s v="0055A000008iLoOQAU"/>
    <x v="26"/>
    <x v="4"/>
    <s v="0065A00001ZPLoCQAX"/>
    <x v="0"/>
    <s v="0055A000008iLoOQAU"/>
    <x v="1"/>
    <n v="5145"/>
    <n v="5145"/>
    <b v="1"/>
    <n v="100"/>
    <n v="1"/>
    <n v="0"/>
    <n v="1"/>
    <n v="0"/>
    <n v="0"/>
  </r>
  <r>
    <s v="0013100001gX5LzAAK"/>
    <x v="693"/>
    <n v="2020"/>
    <s v="0055A000008iLoOQAU"/>
    <x v="26"/>
    <x v="4"/>
    <s v="0065A00001Z64XwQAJ"/>
    <x v="0"/>
    <s v="0055A000008iLoOQAU"/>
    <x v="1"/>
    <n v="8950"/>
    <n v="8950"/>
    <b v="1"/>
    <n v="100"/>
    <n v="1"/>
    <n v="0"/>
    <n v="1"/>
    <n v="0"/>
    <n v="0"/>
  </r>
  <r>
    <s v="0013100001kbnWUAAY"/>
    <x v="670"/>
    <n v="2020"/>
    <s v="0055A000008iLoJQAU"/>
    <x v="15"/>
    <x v="6"/>
    <s v="0065A00001YiBuGQAV"/>
    <x v="0"/>
    <s v="0055A000008iLoOQAU"/>
    <x v="1"/>
    <n v="13950"/>
    <n v="13950"/>
    <b v="1"/>
    <n v="100"/>
    <n v="1"/>
    <n v="0"/>
    <n v="1"/>
    <n v="0"/>
    <n v="0"/>
  </r>
  <r>
    <s v="0015A00002CwwHuQAJ"/>
    <x v="561"/>
    <n v="2020"/>
    <s v="0055A000008iLoOQAU"/>
    <x v="26"/>
    <x v="4"/>
    <s v="0065A00001ZFysIQAT"/>
    <x v="0"/>
    <s v="0055A000008zqzaQAA"/>
    <x v="1"/>
    <n v="98775"/>
    <n v="98775"/>
    <b v="1"/>
    <n v="100"/>
    <n v="1"/>
    <n v="0"/>
    <n v="1"/>
    <n v="0"/>
    <n v="0"/>
  </r>
  <r>
    <s v="0015A00002K6A5vQAF"/>
    <x v="694"/>
    <n v="2020"/>
    <s v="0055A000008zqzaQAA"/>
    <x v="15"/>
    <x v="7"/>
    <s v="0065A00001ZjQLlQAN"/>
    <x v="0"/>
    <s v="0055A000008zqzaQAA"/>
    <x v="1"/>
    <n v="84549.5"/>
    <n v="84549.5"/>
    <b v="1"/>
    <n v="100"/>
    <n v="1"/>
    <n v="0"/>
    <n v="1"/>
    <n v="0"/>
    <n v="0"/>
  </r>
  <r>
    <s v="0013100001gZda5AAC"/>
    <x v="695"/>
    <n v="2020"/>
    <s v="0055A000008zqzaQAA"/>
    <x v="15"/>
    <x v="7"/>
    <s v="0065A00001ZFn8LQAT"/>
    <x v="0"/>
    <s v="0055A00000Bb2djQAB"/>
    <x v="1"/>
    <n v="54281"/>
    <n v="54281"/>
    <b v="1"/>
    <n v="100"/>
    <n v="1"/>
    <n v="0"/>
    <n v="1"/>
    <n v="0"/>
    <n v="0"/>
  </r>
  <r>
    <s v="0015A00002DQoleQAD"/>
    <x v="696"/>
    <n v="2020"/>
    <s v="0055A000008zqzaQAA"/>
    <x v="15"/>
    <x v="4"/>
    <s v="0065A00001ZbTuYQAV"/>
    <x v="0"/>
    <s v="0055A000008zqzaQAA"/>
    <x v="1"/>
    <n v="19200"/>
    <n v="19200"/>
    <b v="1"/>
    <n v="100"/>
    <n v="1"/>
    <n v="0"/>
    <n v="1"/>
    <n v="0"/>
    <n v="0"/>
  </r>
  <r>
    <s v="0013100001jb0YLAAY"/>
    <x v="494"/>
    <n v="2021"/>
    <s v="0055A000008iLoOQAU"/>
    <x v="15"/>
    <x v="6"/>
    <s v="0065A00001dfITsQAM"/>
    <x v="0"/>
    <s v="0055A000008iLoOQAU"/>
    <x v="1"/>
    <n v="43200"/>
    <n v="43200"/>
    <b v="1"/>
    <n v="100"/>
    <n v="1"/>
    <n v="0"/>
    <n v="1"/>
    <n v="0"/>
    <n v="0"/>
  </r>
  <r>
    <s v="0015A000029WICzQAO"/>
    <x v="566"/>
    <n v="2021"/>
    <s v="0055A000008iLoOQAU"/>
    <x v="15"/>
    <x v="6"/>
    <s v="0066e00001dzyv0AAA"/>
    <x v="0"/>
    <s v="0055A00000Bd4j9QAB"/>
    <x v="1"/>
    <n v="4278"/>
    <n v="4278"/>
    <b v="1"/>
    <n v="100"/>
    <n v="1"/>
    <n v="0"/>
    <n v="1"/>
    <n v="0"/>
    <n v="0"/>
  </r>
  <r>
    <s v="0013100001jb0YLAAY"/>
    <x v="440"/>
    <n v="2020"/>
    <s v="0055A000008zqzaQAA"/>
    <x v="26"/>
    <x v="3"/>
    <s v="0065A00001aLRhoQAG"/>
    <x v="0"/>
    <s v="0055A000008iLoOQAU"/>
    <x v="1"/>
    <n v="44640"/>
    <n v="44640"/>
    <b v="1"/>
    <n v="100"/>
    <n v="1"/>
    <n v="0"/>
    <n v="1"/>
    <n v="0"/>
    <n v="0"/>
  </r>
  <r>
    <s v="0013100001gX5LzAAK"/>
    <x v="697"/>
    <n v="2020"/>
    <s v="0055A000008iLoOQAU"/>
    <x v="26"/>
    <x v="0"/>
    <s v="0065A00001aLguZQAS"/>
    <x v="0"/>
    <s v="0055A000008iLoOQAU"/>
    <x v="1"/>
    <n v="4000"/>
    <n v="4000"/>
    <b v="1"/>
    <n v="100"/>
    <n v="1"/>
    <n v="0"/>
    <n v="1"/>
    <n v="0"/>
    <n v="0"/>
  </r>
  <r>
    <s v="0013100001lbwD9AAI"/>
    <x v="698"/>
    <n v="2020"/>
    <s v="0055A000008iLoOQAU"/>
    <x v="26"/>
    <x v="6"/>
    <s v="0065A00001b9If1QAE"/>
    <x v="0"/>
    <s v="0055A000008iLoOQAU"/>
    <x v="1"/>
    <n v="19999.98"/>
    <n v="19999.98"/>
    <b v="1"/>
    <n v="100"/>
    <n v="1"/>
    <n v="0"/>
    <n v="1"/>
    <n v="0"/>
    <n v="0"/>
  </r>
  <r>
    <s v="0015A00002DSLMyQAP"/>
    <x v="530"/>
    <n v="2020"/>
    <s v="0055A000008iLoOQAU"/>
    <x v="26"/>
    <x v="7"/>
    <s v="0065A00001b9JbIQAU"/>
    <x v="0"/>
    <s v="0055A000008iLoOQAU"/>
    <x v="1"/>
    <n v="6400"/>
    <n v="6400"/>
    <b v="1"/>
    <n v="100"/>
    <n v="1"/>
    <n v="0"/>
    <n v="1"/>
    <n v="0"/>
    <n v="0"/>
  </r>
  <r>
    <s v="0015A00001tbMY6QAM"/>
    <x v="295"/>
    <n v="2020"/>
    <s v="0055A000008iLoOQAU"/>
    <x v="26"/>
    <x v="11"/>
    <s v="0065A00001b9JjqQAE"/>
    <x v="0"/>
    <s v="0055A000008iLoOQAU"/>
    <x v="1"/>
    <n v="12000"/>
    <n v="12000"/>
    <b v="1"/>
    <n v="100"/>
    <n v="1"/>
    <n v="0"/>
    <n v="1"/>
    <n v="0"/>
    <n v="0"/>
  </r>
  <r>
    <s v="0013100001fsBp7AAE"/>
    <x v="699"/>
    <n v="2020"/>
    <s v="0055A000008iLoOQAU"/>
    <x v="26"/>
    <x v="1"/>
    <s v="0065A00001bAhwXQAS"/>
    <x v="0"/>
    <s v="0055A000008iLoOQAU"/>
    <x v="1"/>
    <n v="7200"/>
    <n v="7200"/>
    <b v="1"/>
    <n v="100"/>
    <n v="1"/>
    <n v="0"/>
    <n v="1"/>
    <n v="0"/>
    <n v="0"/>
  </r>
  <r>
    <s v="0013100001fqypQAAQ"/>
    <x v="700"/>
    <n v="2020"/>
    <s v="0055A000008iLoOQAU"/>
    <x v="26"/>
    <x v="6"/>
    <s v="0065A00001bBVXrQAO"/>
    <x v="0"/>
    <s v="0055A000008iLoOQAU"/>
    <x v="1"/>
    <n v="8000"/>
    <n v="8000"/>
    <b v="1"/>
    <n v="100"/>
    <n v="1"/>
    <n v="0"/>
    <n v="1"/>
    <n v="0"/>
    <n v="0"/>
  </r>
  <r>
    <s v="0013100001gX5LzAAK"/>
    <x v="440"/>
    <n v="2020"/>
    <s v="0055A000008iLoOQAU"/>
    <x v="26"/>
    <x v="0"/>
    <s v="0065A00001bKhG4QAK"/>
    <x v="0"/>
    <s v="0055A000008iLoOQAU"/>
    <x v="1"/>
    <n v="4000"/>
    <n v="4000"/>
    <b v="1"/>
    <n v="100"/>
    <n v="1"/>
    <n v="0"/>
    <n v="1"/>
    <n v="0"/>
    <n v="0"/>
  </r>
  <r>
    <s v="0015A000028moKRQAY"/>
    <x v="701"/>
    <n v="2020"/>
    <s v="0055A000008iLoOQAU"/>
    <x v="15"/>
    <x v="1"/>
    <s v="0065A00001bLiFlQAK"/>
    <x v="0"/>
    <s v="0055A000008iLoOQAU"/>
    <x v="1"/>
    <n v="3200"/>
    <n v="3200"/>
    <b v="1"/>
    <n v="100"/>
    <n v="1"/>
    <n v="0"/>
    <n v="1"/>
    <n v="0"/>
    <n v="0"/>
  </r>
  <r>
    <s v="0013100001gX5LzAAK"/>
    <x v="702"/>
    <n v="2020"/>
    <s v="0055A000008iLoOQAU"/>
    <x v="15"/>
    <x v="0"/>
    <s v="0065A00001bLrFbQAK"/>
    <x v="0"/>
    <s v="0055A000008iLoOQAU"/>
    <x v="1"/>
    <n v="4000"/>
    <n v="4000"/>
    <b v="1"/>
    <n v="100"/>
    <n v="1"/>
    <n v="0"/>
    <n v="1"/>
    <n v="0"/>
    <n v="0"/>
  </r>
  <r>
    <s v="0013100001fsBp7AAE"/>
    <x v="510"/>
    <n v="2020"/>
    <s v="0055A000008iLoOQAU"/>
    <x v="26"/>
    <x v="1"/>
    <s v="0065A00001bM7gpQAC"/>
    <x v="0"/>
    <s v="0055A000008iLoOQAU"/>
    <x v="1"/>
    <n v="16000"/>
    <n v="16000"/>
    <b v="1"/>
    <n v="100"/>
    <n v="1"/>
    <n v="0"/>
    <n v="1"/>
    <n v="0"/>
    <n v="0"/>
  </r>
  <r>
    <s v="0015A00002FU4geQAD"/>
    <x v="698"/>
    <n v="2020"/>
    <s v="0055A000008iLoOQAU"/>
    <x v="15"/>
    <x v="1"/>
    <s v="0065A00001bh80gQAA"/>
    <x v="0"/>
    <s v="0055A000008iLoOQAU"/>
    <x v="1"/>
    <n v="12000"/>
    <n v="12000"/>
    <b v="1"/>
    <n v="100"/>
    <n v="1"/>
    <n v="0"/>
    <n v="1"/>
    <n v="0"/>
    <n v="0"/>
  </r>
  <r>
    <s v="0015A000028moKRQAY"/>
    <x v="554"/>
    <n v="2020"/>
    <s v="0055A000008iLoOQAU"/>
    <x v="26"/>
    <x v="1"/>
    <s v="0065A00001bo2MiQAI"/>
    <x v="0"/>
    <s v="0055A000008iLoOQAU"/>
    <x v="1"/>
    <n v="3200"/>
    <n v="3200"/>
    <b v="1"/>
    <n v="100"/>
    <n v="1"/>
    <n v="0"/>
    <n v="1"/>
    <n v="0"/>
    <n v="0"/>
  </r>
  <r>
    <s v="0013100001fsBp7AAE"/>
    <x v="97"/>
    <n v="2020"/>
    <s v="0055A000008iLoOQAU"/>
    <x v="15"/>
    <x v="3"/>
    <s v="0065A00001bomOTQAY"/>
    <x v="0"/>
    <s v="0055A000008iLoOQAU"/>
    <x v="1"/>
    <n v="8000"/>
    <n v="8000"/>
    <b v="1"/>
    <n v="100"/>
    <n v="1"/>
    <n v="0"/>
    <n v="1"/>
    <n v="0"/>
    <n v="0"/>
  </r>
  <r>
    <s v="0015A000028moKRQAY"/>
    <x v="563"/>
    <n v="2020"/>
    <s v="0055A000008iLoOQAU"/>
    <x v="26"/>
    <x v="1"/>
    <s v="0065A00001bp7VJQAY"/>
    <x v="0"/>
    <s v="0055A000008iLoOQAU"/>
    <x v="1"/>
    <n v="3200"/>
    <n v="3200"/>
    <b v="1"/>
    <n v="100"/>
    <n v="1"/>
    <n v="0"/>
    <n v="1"/>
    <n v="0"/>
    <n v="0"/>
  </r>
  <r>
    <s v="0015A00001tbMY6QAM"/>
    <x v="56"/>
    <n v="2019"/>
    <s v="0055A000008iLmwQAE"/>
    <x v="26"/>
    <x v="7"/>
    <s v="0065A00001X8LLKQA3"/>
    <x v="0"/>
    <s v="0055A00000BNpn5QAD"/>
    <x v="1"/>
    <n v="88000"/>
    <n v="88000"/>
    <b v="1"/>
    <n v="100"/>
    <n v="1"/>
    <n v="0"/>
    <n v="1"/>
    <n v="0"/>
    <n v="0"/>
  </r>
  <r>
    <s v="0013100001gYPr1AAG"/>
    <x v="73"/>
    <n v="2020"/>
    <s v="0055A000008zqzaQAA"/>
    <x v="15"/>
    <x v="7"/>
    <s v="0065A00001bAJ15QAG"/>
    <x v="0"/>
    <s v="0055A00000Bnt5hQAB"/>
    <x v="1"/>
    <n v="136000"/>
    <n v="136000"/>
    <b v="1"/>
    <n v="100"/>
    <n v="1"/>
    <n v="0"/>
    <n v="1"/>
    <n v="0"/>
    <n v="0"/>
  </r>
  <r>
    <s v="0015A00001tbMY6QAM"/>
    <x v="703"/>
    <n v="2020"/>
    <s v="0055A00000BNXCfQAP"/>
    <x v="26"/>
    <x v="3"/>
    <s v="0065A00001bBJhLQAW"/>
    <x v="0"/>
    <s v="0055A00000BNXCfQAP"/>
    <x v="1"/>
    <n v="145600"/>
    <n v="145600"/>
    <b v="1"/>
    <n v="100"/>
    <n v="1"/>
    <n v="0"/>
    <n v="1"/>
    <n v="0"/>
    <n v="0"/>
  </r>
  <r>
    <s v="0015A00002NMYWuQAP"/>
    <x v="704"/>
    <n v="2020"/>
    <s v="0055A00000BNXCfQAP"/>
    <x v="26"/>
    <x v="3"/>
    <s v="0065A00001bBJk7QAG"/>
    <x v="0"/>
    <s v="0055A00000BNXCfQAP"/>
    <x v="1"/>
    <n v="145600"/>
    <n v="145600"/>
    <b v="1"/>
    <n v="100"/>
    <n v="1"/>
    <n v="0"/>
    <n v="1"/>
    <n v="0"/>
    <n v="0"/>
  </r>
  <r>
    <s v="0013100001mwsqbAAA"/>
    <x v="98"/>
    <n v="2020"/>
    <s v="0055A000008iLmwQAE"/>
    <x v="26"/>
    <x v="13"/>
    <s v="0065A00001X8LCCQA3"/>
    <x v="0"/>
    <s v="0055A00000BNpn5QAD"/>
    <x v="1"/>
    <n v="136800"/>
    <n v="136800"/>
    <b v="1"/>
    <n v="100"/>
    <n v="1"/>
    <n v="0"/>
    <n v="1"/>
    <n v="0"/>
    <n v="0"/>
  </r>
  <r>
    <s v="0015A00002JM1sYQAT"/>
    <x v="295"/>
    <n v="2020"/>
    <s v="0055A000008zqzaQAA"/>
    <x v="15"/>
    <x v="0"/>
    <s v="0065A00001ZVTuLQAX"/>
    <x v="0"/>
    <s v="0055A000008zqzaQAA"/>
    <x v="1"/>
    <n v="135440"/>
    <n v="135440"/>
    <b v="1"/>
    <n v="100"/>
    <n v="1"/>
    <n v="0"/>
    <n v="1"/>
    <n v="0"/>
    <n v="0"/>
  </r>
  <r>
    <s v="0013100001fqwyfAAA"/>
    <x v="705"/>
    <n v="2017"/>
    <s v="00531000008FRNUAA4"/>
    <x v="15"/>
    <x v="1"/>
    <s v="0065A00000WjVAmQAN"/>
    <x v="0"/>
    <s v="0055A000008iLoOQAU"/>
    <x v="1"/>
    <n v="1000"/>
    <n v="1000"/>
    <b v="1"/>
    <n v="100"/>
    <n v="1"/>
    <n v="0"/>
    <n v="1"/>
    <n v="0"/>
    <n v="0"/>
  </r>
  <r>
    <s v="0013100001fqwyfAAA"/>
    <x v="705"/>
    <n v="2017"/>
    <s v="00531000008FRNUAA4"/>
    <x v="15"/>
    <x v="4"/>
    <s v="0065A00000WjVBpQAN"/>
    <x v="0"/>
    <s v="0055A000008iLoOQAU"/>
    <x v="1"/>
    <n v="5500"/>
    <n v="5500"/>
    <b v="1"/>
    <n v="100"/>
    <n v="1"/>
    <n v="0"/>
    <n v="1"/>
    <n v="0"/>
    <n v="0"/>
  </r>
  <r>
    <s v="0013100001fqypQAAQ"/>
    <x v="706"/>
    <n v="2017"/>
    <s v="00531000008FRNUAA4"/>
    <x v="15"/>
    <x v="1"/>
    <s v="0065A00000WjVP8QAN"/>
    <x v="0"/>
    <s v="0055A000008iLoOQAU"/>
    <x v="1"/>
    <n v="2750"/>
    <n v="2750"/>
    <b v="1"/>
    <n v="100"/>
    <n v="1"/>
    <n v="0"/>
    <n v="1"/>
    <n v="0"/>
    <n v="0"/>
  </r>
  <r>
    <s v="0013100001gXqdHAAS"/>
    <x v="215"/>
    <n v="2017"/>
    <s v="00531000008FRNUAA4"/>
    <x v="17"/>
    <x v="8"/>
    <s v="0065A00000WjXuBQAV"/>
    <x v="0"/>
    <s v="0055A000008iLoOQAU"/>
    <x v="1"/>
    <n v="2750"/>
    <n v="2750"/>
    <b v="1"/>
    <n v="100"/>
    <n v="1"/>
    <n v="0"/>
    <n v="1"/>
    <n v="0"/>
    <n v="0"/>
  </r>
  <r>
    <s v="0013100001fqwyfAAA"/>
    <x v="60"/>
    <n v="2017"/>
    <s v="00531000008FRNUAA4"/>
    <x v="15"/>
    <x v="4"/>
    <s v="0065A00000WsmDDQAZ"/>
    <x v="0"/>
    <s v="0055A000008iLoOQAU"/>
    <x v="1"/>
    <n v="5500"/>
    <n v="5500"/>
    <b v="1"/>
    <n v="100"/>
    <n v="1"/>
    <n v="0"/>
    <n v="1"/>
    <n v="0"/>
    <n v="0"/>
  </r>
  <r>
    <s v="0013100001fpKktAAE"/>
    <x v="707"/>
    <n v="2017"/>
    <s v="00531000008FRNUAA4"/>
    <x v="15"/>
    <x v="6"/>
    <s v="0065A00000WsmELQAZ"/>
    <x v="0"/>
    <s v="0055A000008iLoOQAU"/>
    <x v="1"/>
    <n v="400"/>
    <n v="400"/>
    <b v="1"/>
    <n v="100"/>
    <n v="1"/>
    <n v="0"/>
    <n v="1"/>
    <n v="0"/>
    <n v="0"/>
  </r>
  <r>
    <s v="0013100001hofGrAAI"/>
    <x v="708"/>
    <n v="2017"/>
    <s v="00531000008FRNUAA4"/>
    <x v="15"/>
    <x v="1"/>
    <s v="0065A00000Wsq1qQAB"/>
    <x v="0"/>
    <s v="0055A000008iLoOQAU"/>
    <x v="1"/>
    <n v="2350"/>
    <n v="2350"/>
    <b v="1"/>
    <n v="100"/>
    <n v="1"/>
    <n v="0"/>
    <n v="1"/>
    <n v="0"/>
    <n v="0"/>
  </r>
  <r>
    <s v="0013100001gWxtDAAS"/>
    <x v="568"/>
    <n v="2017"/>
    <s v="00531000008FRNUAA4"/>
    <x v="17"/>
    <x v="1"/>
    <s v="0065A00000i2vsmQAA"/>
    <x v="0"/>
    <s v="0055A000008iLoOQAU"/>
    <x v="1"/>
    <n v="2000"/>
    <n v="2000"/>
    <b v="1"/>
    <n v="100"/>
    <n v="1"/>
    <n v="0"/>
    <n v="1"/>
    <n v="0"/>
    <n v="0"/>
  </r>
  <r>
    <s v="0013100001gbOlhAAE"/>
    <x v="709"/>
    <n v="2017"/>
    <s v="00531000008FFH0AAO"/>
    <x v="15"/>
    <x v="1"/>
    <s v="0065A00000i4HmIQAU"/>
    <x v="0"/>
    <s v="0055A000008iLoOQAU"/>
    <x v="1"/>
    <n v="4750"/>
    <n v="4750"/>
    <b v="1"/>
    <n v="100"/>
    <n v="1"/>
    <n v="0"/>
    <n v="1"/>
    <n v="0"/>
    <n v="0"/>
  </r>
  <r>
    <s v="0013100001gbOlhAAE"/>
    <x v="710"/>
    <n v="2017"/>
    <s v="00531000008FRNUAA4"/>
    <x v="15"/>
    <x v="1"/>
    <s v="0065A00000i4STsQAM"/>
    <x v="0"/>
    <s v="0055A000008iLoOQAU"/>
    <x v="1"/>
    <n v="4750"/>
    <n v="4750"/>
    <b v="1"/>
    <n v="100"/>
    <n v="1"/>
    <n v="0"/>
    <n v="1"/>
    <n v="0"/>
    <n v="0"/>
  </r>
  <r>
    <s v="0013100001fsBp7AAE"/>
    <x v="243"/>
    <n v="2017"/>
    <s v="00531000008FRNUAA4"/>
    <x v="15"/>
    <x v="1"/>
    <s v="0065A00000i4lYsQAI"/>
    <x v="0"/>
    <s v="0055A000008iLoOQAU"/>
    <x v="1"/>
    <n v="1500"/>
    <n v="1500"/>
    <b v="1"/>
    <n v="100"/>
    <n v="1"/>
    <n v="0"/>
    <n v="1"/>
    <n v="0"/>
    <n v="0"/>
  </r>
  <r>
    <s v="0013100001fpk4nAAA"/>
    <x v="115"/>
    <n v="2017"/>
    <s v="00531000008FRNUAA4"/>
    <x v="15"/>
    <x v="1"/>
    <s v="0065A00000i4veQQAQ"/>
    <x v="0"/>
    <s v="0055A000008iLoOQAU"/>
    <x v="1"/>
    <n v="5850"/>
    <n v="5850"/>
    <b v="1"/>
    <n v="100"/>
    <n v="1"/>
    <n v="0"/>
    <n v="1"/>
    <n v="0"/>
    <n v="0"/>
  </r>
  <r>
    <s v="0013100001gZd3uAAC"/>
    <x v="711"/>
    <n v="2017"/>
    <s v="00531000008FRNUAA4"/>
    <x v="15"/>
    <x v="1"/>
    <s v="0065A00000i4viXQAQ"/>
    <x v="0"/>
    <s v="0055A000008iLoOQAU"/>
    <x v="1"/>
    <n v="2750"/>
    <n v="2750"/>
    <b v="1"/>
    <n v="100"/>
    <n v="1"/>
    <n v="0"/>
    <n v="1"/>
    <n v="0"/>
    <n v="0"/>
  </r>
  <r>
    <s v="0013100001qyrQqAAI"/>
    <x v="115"/>
    <n v="2017"/>
    <s v="00531000008FRNUAA4"/>
    <x v="14"/>
    <x v="4"/>
    <s v="0065A00000i4yYYQAY"/>
    <x v="0"/>
    <s v="0055A000008iLoOQAU"/>
    <x v="1"/>
    <n v="2275"/>
    <n v="2275"/>
    <b v="1"/>
    <n v="100"/>
    <n v="1"/>
    <n v="0"/>
    <n v="1"/>
    <n v="0"/>
    <n v="0"/>
  </r>
  <r>
    <s v="0013100001gWxtDAAS"/>
    <x v="568"/>
    <n v="2017"/>
    <s v="00531000008FRNUAA4"/>
    <x v="17"/>
    <x v="1"/>
    <s v="0065A00000i4yktQAA"/>
    <x v="0"/>
    <s v="0055A000008iLoOQAU"/>
    <x v="1"/>
    <n v="400"/>
    <n v="400"/>
    <b v="1"/>
    <n v="100"/>
    <n v="1"/>
    <n v="0"/>
    <n v="1"/>
    <n v="0"/>
    <n v="0"/>
  </r>
  <r>
    <s v="0013100001fqwyfAAA"/>
    <x v="707"/>
    <n v="2017"/>
    <s v="00531000008FRNUAA4"/>
    <x v="15"/>
    <x v="4"/>
    <s v="0065A00000i54wRQAQ"/>
    <x v="0"/>
    <s v="0055A000008iLoOQAU"/>
    <x v="1"/>
    <n v="500"/>
    <n v="500"/>
    <b v="1"/>
    <n v="100"/>
    <n v="1"/>
    <n v="0"/>
    <n v="1"/>
    <n v="0"/>
    <n v="0"/>
  </r>
  <r>
    <s v="0013100001gWxtDAAS"/>
    <x v="215"/>
    <n v="2017"/>
    <s v="00531000008FRNUAA4"/>
    <x v="17"/>
    <x v="1"/>
    <s v="0065A00000iRZJ6QAO"/>
    <x v="0"/>
    <s v="0055A000008iLoOQAU"/>
    <x v="1"/>
    <n v="2750"/>
    <n v="2750"/>
    <b v="1"/>
    <n v="100"/>
    <n v="1"/>
    <n v="0"/>
    <n v="1"/>
    <n v="0"/>
    <n v="0"/>
  </r>
  <r>
    <s v="0013100001gWxtDAAS"/>
    <x v="712"/>
    <n v="2017"/>
    <s v="00531000008FRNUAA4"/>
    <x v="17"/>
    <x v="1"/>
    <s v="0065A00000iRnXIQA0"/>
    <x v="0"/>
    <s v="0055A000008iLoOQAU"/>
    <x v="1"/>
    <n v="400"/>
    <n v="400"/>
    <b v="1"/>
    <n v="100"/>
    <n v="1"/>
    <n v="0"/>
    <n v="1"/>
    <n v="0"/>
    <n v="0"/>
  </r>
  <r>
    <s v="0013100001fpKktAAE"/>
    <x v="713"/>
    <n v="2017"/>
    <s v="00531000008FRNUAA4"/>
    <x v="15"/>
    <x v="1"/>
    <s v="0065A00000iRvqPQAS"/>
    <x v="0"/>
    <s v="0055A000008iLoOQAU"/>
    <x v="1"/>
    <n v="2750"/>
    <n v="2750"/>
    <b v="1"/>
    <n v="100"/>
    <n v="1"/>
    <n v="0"/>
    <n v="1"/>
    <n v="0"/>
    <n v="0"/>
  </r>
  <r>
    <s v="0013100001qyrQqAAI"/>
    <x v="714"/>
    <n v="2017"/>
    <s v="00531000008FRNUAA4"/>
    <x v="14"/>
    <x v="1"/>
    <s v="0065A00000iRyBDQA0"/>
    <x v="0"/>
    <s v="0055A000008iLoOQAU"/>
    <x v="1"/>
    <n v="1925"/>
    <n v="1925"/>
    <b v="1"/>
    <n v="100"/>
    <n v="1"/>
    <n v="0"/>
    <n v="1"/>
    <n v="0"/>
    <n v="0"/>
  </r>
  <r>
    <s v="0013100001fqwyfAAA"/>
    <x v="715"/>
    <n v="2017"/>
    <s v="00531000008FRNUAA4"/>
    <x v="15"/>
    <x v="1"/>
    <s v="0065A00000iS2r9QAC"/>
    <x v="0"/>
    <s v="0055A000008iLoOQAU"/>
    <x v="1"/>
    <n v="800"/>
    <n v="800"/>
    <b v="1"/>
    <n v="100"/>
    <n v="1"/>
    <n v="0"/>
    <n v="1"/>
    <n v="0"/>
    <n v="0"/>
  </r>
  <r>
    <s v="0013100001jbAzYAAU"/>
    <x v="233"/>
    <n v="2018"/>
    <s v="00531000008FRNUAA4"/>
    <x v="17"/>
    <x v="4"/>
    <s v="0065A00000ic52fQAA"/>
    <x v="0"/>
    <s v="0055A000009GjocQAC"/>
    <x v="1"/>
    <n v="3600"/>
    <n v="3600"/>
    <b v="1"/>
    <n v="100"/>
    <n v="1"/>
    <n v="0"/>
    <n v="1"/>
    <n v="0"/>
    <n v="0"/>
  </r>
  <r>
    <s v="0015A00001tbNSWQA2"/>
    <x v="233"/>
    <n v="2018"/>
    <s v="00531000008FRNUAA4"/>
    <x v="15"/>
    <x v="4"/>
    <s v="0065A00000k3Qu4QAE"/>
    <x v="0"/>
    <s v="0055A000008iLoOQAU"/>
    <x v="1"/>
    <n v="14315"/>
    <n v="14315"/>
    <b v="1"/>
    <n v="100"/>
    <n v="1"/>
    <n v="0"/>
    <n v="1"/>
    <n v="0"/>
    <n v="0"/>
  </r>
  <r>
    <s v="0013100001jbBzlAAE"/>
    <x v="716"/>
    <n v="2018"/>
    <s v="00531000008FRNUAA4"/>
    <x v="15"/>
    <x v="4"/>
    <s v="0065A00000k3RnIQAU"/>
    <x v="0"/>
    <s v="0055A000008iLoOQAU"/>
    <x v="1"/>
    <n v="4600"/>
    <n v="4600"/>
    <b v="1"/>
    <n v="100"/>
    <n v="1"/>
    <n v="0"/>
    <n v="1"/>
    <n v="0"/>
    <n v="0"/>
  </r>
  <r>
    <s v="0015A00001tbNSWQA2"/>
    <x v="717"/>
    <n v="2018"/>
    <s v="00531000008FRNUAA4"/>
    <x v="26"/>
    <x v="0"/>
    <s v="0065A00000k3VMWQA2"/>
    <x v="0"/>
    <s v="0055A000008iLoOQAU"/>
    <x v="1"/>
    <n v="3600"/>
    <n v="3600"/>
    <b v="1"/>
    <n v="100"/>
    <n v="1"/>
    <n v="0"/>
    <n v="1"/>
    <n v="0"/>
    <n v="0"/>
  </r>
  <r>
    <s v="0013100001fpKktAAE"/>
    <x v="718"/>
    <n v="2018"/>
    <s v="00531000008FRNUAA4"/>
    <x v="15"/>
    <x v="11"/>
    <s v="0065A00000k3q3XQAQ"/>
    <x v="0"/>
    <s v="0055A000008iLoOQAU"/>
    <x v="1"/>
    <n v="4600"/>
    <n v="4600"/>
    <b v="1"/>
    <n v="100"/>
    <n v="1"/>
    <n v="0"/>
    <n v="1"/>
    <n v="0"/>
    <n v="0"/>
  </r>
  <r>
    <s v="0013100001gWxtDAAS"/>
    <x v="719"/>
    <n v="2018"/>
    <s v="00531000008FRNUAA4"/>
    <x v="17"/>
    <x v="13"/>
    <s v="0065A00000k3qRzQAI"/>
    <x v="0"/>
    <s v="0055A000008iLoOQAU"/>
    <x v="1"/>
    <n v="2950"/>
    <n v="2950"/>
    <b v="1"/>
    <n v="100"/>
    <n v="1"/>
    <n v="0"/>
    <n v="1"/>
    <n v="0"/>
    <n v="0"/>
  </r>
  <r>
    <s v="0015A00001tbNSWQA2"/>
    <x v="498"/>
    <n v="2018"/>
    <s v="00531000008FRNUAA4"/>
    <x v="15"/>
    <x v="4"/>
    <s v="0065A00000lcmHSQAY"/>
    <x v="0"/>
    <s v="0055A000008iLoOQAU"/>
    <x v="1"/>
    <n v="4600"/>
    <n v="4600"/>
    <b v="1"/>
    <n v="100"/>
    <n v="1"/>
    <n v="0"/>
    <n v="1"/>
    <n v="0"/>
    <n v="0"/>
  </r>
  <r>
    <s v="0013100001gZda5AAC"/>
    <x v="196"/>
    <n v="2018"/>
    <s v="00531000008FRNUAA4"/>
    <x v="15"/>
    <x v="0"/>
    <s v="0065A00000lcqoXQAQ"/>
    <x v="0"/>
    <s v="0055A000008iLoOQAU"/>
    <x v="1"/>
    <n v="4600"/>
    <n v="4600"/>
    <b v="1"/>
    <n v="100"/>
    <n v="1"/>
    <n v="0"/>
    <n v="1"/>
    <n v="0"/>
    <n v="0"/>
  </r>
  <r>
    <s v="0013100001gZd3uAAC"/>
    <x v="498"/>
    <n v="2018"/>
    <s v="00531000008FRNUAA4"/>
    <x v="15"/>
    <x v="6"/>
    <s v="0065A00000lcqqkQAA"/>
    <x v="0"/>
    <s v="0055A000008iLoOQAU"/>
    <x v="1"/>
    <n v="4600"/>
    <n v="4600"/>
    <b v="1"/>
    <n v="100"/>
    <n v="1"/>
    <n v="0"/>
    <n v="1"/>
    <n v="0"/>
    <n v="0"/>
  </r>
  <r>
    <s v="0013100001fqypQAAQ"/>
    <x v="196"/>
    <n v="2018"/>
    <s v="00531000008FRNUAA4"/>
    <x v="15"/>
    <x v="1"/>
    <s v="0065A00000ld5edQAA"/>
    <x v="0"/>
    <s v="0055A000008iLoOQAU"/>
    <x v="1"/>
    <n v="1950"/>
    <n v="1950"/>
    <b v="1"/>
    <n v="100"/>
    <n v="1"/>
    <n v="0"/>
    <n v="1"/>
    <n v="0"/>
    <n v="0"/>
  </r>
  <r>
    <s v="0013100001fr79BAAQ"/>
    <x v="720"/>
    <n v="2018"/>
    <s v="00531000008FRNUAA4"/>
    <x v="26"/>
    <x v="4"/>
    <s v="0065A00000ld5f9QAA"/>
    <x v="0"/>
    <s v="0055A000008iLoOQAU"/>
    <x v="1"/>
    <n v="650"/>
    <n v="650"/>
    <b v="1"/>
    <n v="100"/>
    <n v="1"/>
    <n v="0"/>
    <n v="1"/>
    <n v="0"/>
    <n v="0"/>
  </r>
  <r>
    <s v="0013100001gWxtDAAS"/>
    <x v="498"/>
    <n v="2018"/>
    <s v="00531000008FRNUAA4"/>
    <x v="17"/>
    <x v="13"/>
    <s v="0065A00000ld5fOQAQ"/>
    <x v="0"/>
    <s v="0055A000008iLoOQAU"/>
    <x v="1"/>
    <n v="2950"/>
    <n v="2950"/>
    <b v="1"/>
    <n v="100"/>
    <n v="1"/>
    <n v="0"/>
    <n v="1"/>
    <n v="0"/>
    <n v="0"/>
  </r>
  <r>
    <s v="0013100001fr79BAAQ"/>
    <x v="435"/>
    <n v="2018"/>
    <s v="00531000008FRNUAA4"/>
    <x v="15"/>
    <x v="1"/>
    <s v="0065A00000ldS4sQAE"/>
    <x v="0"/>
    <s v="0055A000008iLoOQAU"/>
    <x v="1"/>
    <n v="4720"/>
    <n v="4720"/>
    <b v="1"/>
    <n v="100"/>
    <n v="1"/>
    <n v="0"/>
    <n v="1"/>
    <n v="0"/>
    <n v="0"/>
  </r>
  <r>
    <s v="0013100001frxefAAA"/>
    <x v="233"/>
    <n v="2018"/>
    <s v="0055A000008zqzaQAA"/>
    <x v="26"/>
    <x v="5"/>
    <s v="0065A00000ldrJ5QAI"/>
    <x v="0"/>
    <s v="0055A000009sZg0QAE"/>
    <x v="1"/>
    <n v="4600"/>
    <n v="4600"/>
    <b v="1"/>
    <n v="100"/>
    <n v="1"/>
    <n v="0"/>
    <n v="1"/>
    <n v="0"/>
    <n v="0"/>
  </r>
  <r>
    <s v="0013100001jbBzlAAE"/>
    <x v="721"/>
    <n v="2019"/>
    <s v="0055A000008iLoOQAU"/>
    <x v="26"/>
    <x v="4"/>
    <s v="0065A00001KRyOzQAL"/>
    <x v="0"/>
    <s v="0055A000009GjocQAC"/>
    <x v="1"/>
    <n v="3915"/>
    <n v="3915"/>
    <b v="1"/>
    <n v="100"/>
    <n v="1"/>
    <n v="0"/>
    <n v="1"/>
    <n v="0"/>
    <n v="0"/>
  </r>
  <r>
    <s v="0013100001gXqdHAAS"/>
    <x v="227"/>
    <n v="2019"/>
    <s v="0055A000008iLoOQAU"/>
    <x v="15"/>
    <x v="8"/>
    <s v="0065A00001TiGlMQAV"/>
    <x v="0"/>
    <s v="0055A000008iLoOQAU"/>
    <x v="1"/>
    <n v="3245"/>
    <n v="3245"/>
    <b v="1"/>
    <n v="100"/>
    <n v="1"/>
    <n v="0"/>
    <n v="1"/>
    <n v="0"/>
    <n v="0"/>
  </r>
  <r>
    <s v="0013100001jb0YzAAI"/>
    <x v="439"/>
    <n v="2019"/>
    <s v="0055A000008iLoOQAU"/>
    <x v="26"/>
    <x v="13"/>
    <s v="0065A00001Vf8AwQAJ"/>
    <x v="0"/>
    <s v="0055A000008iLoOQAU"/>
    <x v="1"/>
    <n v="3915"/>
    <n v="3915"/>
    <b v="1"/>
    <n v="100"/>
    <n v="1"/>
    <n v="0"/>
    <n v="1"/>
    <n v="0"/>
    <n v="0"/>
  </r>
  <r>
    <s v="0015A00001tbNSWQA2"/>
    <x v="722"/>
    <n v="2019"/>
    <s v="0055A000008iLoOQAU"/>
    <x v="26"/>
    <x v="4"/>
    <s v="0065A00001WxIb2QAF"/>
    <x v="0"/>
    <s v="0055A000008iLoOQAU"/>
    <x v="1"/>
    <n v="670"/>
    <n v="670"/>
    <b v="1"/>
    <n v="100"/>
    <n v="1"/>
    <n v="0"/>
    <n v="1"/>
    <n v="0"/>
    <n v="0"/>
  </r>
  <r>
    <s v="0013100001jbToGAAU"/>
    <x v="723"/>
    <n v="2019"/>
    <s v="0055A000008iLoOQAU"/>
    <x v="26"/>
    <x v="7"/>
    <s v="0065A00001X8OvZQAV"/>
    <x v="0"/>
    <s v="0055A000008iLoOQAU"/>
    <x v="1"/>
    <n v="670"/>
    <n v="670"/>
    <b v="1"/>
    <n v="100"/>
    <n v="1"/>
    <n v="0"/>
    <n v="1"/>
    <n v="0"/>
    <n v="0"/>
  </r>
  <r>
    <s v="0013100001gYA7VAAW"/>
    <x v="724"/>
    <n v="2019"/>
    <s v="0055A000008iLoOQAU"/>
    <x v="26"/>
    <x v="7"/>
    <s v="0065A00001X8THjQAN"/>
    <x v="0"/>
    <s v="0055A000008iLoOQAU"/>
    <x v="1"/>
    <n v="9746"/>
    <n v="9746"/>
    <b v="1"/>
    <n v="100"/>
    <n v="1"/>
    <n v="0"/>
    <n v="1"/>
    <n v="0"/>
    <n v="0"/>
  </r>
  <r>
    <s v="0013100001k5ZyRAAU"/>
    <x v="725"/>
    <n v="2019"/>
    <s v="0055A000008iLoOQAU"/>
    <x v="26"/>
    <x v="4"/>
    <s v="0065A00001XDiouQAD"/>
    <x v="0"/>
    <s v="0055A000008iLoOQAU"/>
    <x v="1"/>
    <n v="670"/>
    <n v="670"/>
    <b v="1"/>
    <n v="100"/>
    <n v="1"/>
    <n v="0"/>
    <n v="1"/>
    <n v="0"/>
    <n v="0"/>
  </r>
  <r>
    <s v="0013100001gYA7VAAW"/>
    <x v="501"/>
    <n v="2019"/>
    <s v="0055A000008iLoOQAU"/>
    <x v="26"/>
    <x v="7"/>
    <s v="0065A00001XG3vuQAD"/>
    <x v="0"/>
    <s v="0055A000008iLoOQAU"/>
    <x v="1"/>
    <n v="7830"/>
    <n v="7830"/>
    <b v="1"/>
    <n v="100"/>
    <n v="1"/>
    <n v="0"/>
    <n v="1"/>
    <n v="0"/>
    <n v="0"/>
  </r>
  <r>
    <s v="0015A00001yXLvZQAW"/>
    <x v="170"/>
    <n v="2019"/>
    <s v="0055A000008iLoOQAU"/>
    <x v="26"/>
    <x v="0"/>
    <s v="0065A00001XVdBHQA1"/>
    <x v="0"/>
    <s v="0055A000008iLoOQAU"/>
    <x v="1"/>
    <n v="8950"/>
    <n v="8950"/>
    <b v="1"/>
    <n v="100"/>
    <n v="1"/>
    <n v="0"/>
    <n v="1"/>
    <n v="0"/>
    <n v="0"/>
  </r>
  <r>
    <s v="0013100001jSwODAA0"/>
    <x v="726"/>
    <n v="2020"/>
    <s v="0055A000008zqzaQAA"/>
    <x v="25"/>
    <x v="6"/>
    <s v="0065A00001aKirZQAS"/>
    <x v="0"/>
    <s v="0055A000008iLoOQAU"/>
    <x v="1"/>
    <n v="13780"/>
    <n v="13780"/>
    <b v="1"/>
    <n v="100"/>
    <n v="1"/>
    <n v="0"/>
    <n v="1"/>
    <n v="0"/>
    <n v="0"/>
  </r>
  <r>
    <s v="0015A00001tbMY6QAM"/>
    <x v="726"/>
    <n v="2020"/>
    <s v="0055A000008iLoOQAU"/>
    <x v="26"/>
    <x v="11"/>
    <s v="0065A00001bBJbNQAW"/>
    <x v="0"/>
    <s v="0055A000008iLoOQAU"/>
    <x v="1"/>
    <n v="4740"/>
    <n v="4740"/>
    <b v="1"/>
    <n v="100"/>
    <n v="1"/>
    <n v="0"/>
    <n v="1"/>
    <n v="0"/>
    <n v="0"/>
  </r>
  <r>
    <s v="0015A00002DU5c0QAD"/>
    <x v="563"/>
    <n v="2020"/>
    <s v="0055A000008iLoOQAU"/>
    <x v="15"/>
    <x v="4"/>
    <s v="0065A00001bM4G8QAK"/>
    <x v="0"/>
    <s v="0055A000008iLoOQAU"/>
    <x v="1"/>
    <n v="7510"/>
    <n v="7510"/>
    <b v="1"/>
    <n v="100"/>
    <n v="1"/>
    <n v="0"/>
    <n v="1"/>
    <n v="0"/>
    <n v="0"/>
  </r>
  <r>
    <s v="0013100001gbb7YAAQ"/>
    <x v="349"/>
    <n v="2020"/>
    <s v="0055A000008iLoOQAU"/>
    <x v="15"/>
    <x v="0"/>
    <s v="0065A00001bM5MhQAK"/>
    <x v="0"/>
    <s v="0055A000008iLoOQAU"/>
    <x v="1"/>
    <n v="3350"/>
    <n v="3350"/>
    <b v="1"/>
    <n v="100"/>
    <n v="1"/>
    <n v="0"/>
    <n v="1"/>
    <n v="0"/>
    <n v="0"/>
  </r>
  <r>
    <s v="0013100001gXqdHAAS"/>
    <x v="727"/>
    <n v="2020"/>
    <s v="0055A000008iLoOQAU"/>
    <x v="15"/>
    <x v="8"/>
    <s v="0065A00001bM9quQAC"/>
    <x v="0"/>
    <s v="0055A000008iLoOQAU"/>
    <x v="1"/>
    <n v="3350"/>
    <n v="3350"/>
    <b v="1"/>
    <n v="100"/>
    <n v="1"/>
    <n v="0"/>
    <n v="1"/>
    <n v="0"/>
    <n v="0"/>
  </r>
  <r>
    <s v="0013100001jbBzlAAE"/>
    <x v="728"/>
    <n v="2020"/>
    <s v="0055A000008iLoOQAU"/>
    <x v="26"/>
    <x v="4"/>
    <s v="0065A00001bMAdNQAW"/>
    <x v="0"/>
    <s v="0055A000008iLoOQAU"/>
    <x v="1"/>
    <n v="2780"/>
    <n v="2780"/>
    <b v="1"/>
    <n v="100"/>
    <n v="1"/>
    <n v="0"/>
    <n v="1"/>
    <n v="0"/>
    <n v="0"/>
  </r>
  <r>
    <s v="0013100001gbb7YAAQ"/>
    <x v="727"/>
    <n v="2020"/>
    <s v="0055A000008iLoOQAU"/>
    <x v="26"/>
    <x v="0"/>
    <s v="0065A00001bMCVKQA4"/>
    <x v="0"/>
    <s v="0055A000008iLoOQAU"/>
    <x v="1"/>
    <n v="4995"/>
    <n v="4995"/>
    <b v="1"/>
    <n v="100"/>
    <n v="1"/>
    <n v="0"/>
    <n v="1"/>
    <n v="0"/>
    <n v="0"/>
  </r>
  <r>
    <s v="0013100001puTb4AAE"/>
    <x v="729"/>
    <n v="2020"/>
    <s v="0055A000008iLoOQAU"/>
    <x v="26"/>
    <x v="0"/>
    <s v="0065A00001bO565QAC"/>
    <x v="0"/>
    <s v="0055A000008iLoOQAU"/>
    <x v="1"/>
    <n v="695"/>
    <n v="695"/>
    <b v="1"/>
    <n v="100"/>
    <n v="1"/>
    <n v="0"/>
    <n v="1"/>
    <n v="0"/>
    <n v="0"/>
  </r>
  <r>
    <s v="0013100001hoCcAAAU"/>
    <x v="730"/>
    <n v="2020"/>
    <s v="0055A000008iLoOQAU"/>
    <x v="17"/>
    <x v="4"/>
    <s v="0065A00001bh6XTQAY"/>
    <x v="0"/>
    <s v="0055A000008iLoOQAU"/>
    <x v="1"/>
    <n v="3350"/>
    <n v="3350"/>
    <b v="1"/>
    <n v="100"/>
    <n v="1"/>
    <n v="0"/>
    <n v="1"/>
    <n v="0"/>
    <n v="0"/>
  </r>
  <r>
    <s v="0013100001fqwyfAAA"/>
    <x v="703"/>
    <n v="2020"/>
    <s v="0055A000008iLoOQAU"/>
    <x v="26"/>
    <x v="4"/>
    <s v="0065A00001bnkB5QAI"/>
    <x v="0"/>
    <s v="0055A000008iLoOQAU"/>
    <x v="1"/>
    <n v="6385"/>
    <n v="6385"/>
    <b v="1"/>
    <n v="100"/>
    <n v="1"/>
    <n v="0"/>
    <n v="1"/>
    <n v="0"/>
    <n v="0"/>
  </r>
  <r>
    <s v="0013100001qvZsSAAU"/>
    <x v="73"/>
    <n v="2020"/>
    <s v="0055A000008iLoOQAU"/>
    <x v="15"/>
    <x v="0"/>
    <s v="0065A00001bo2piQAA"/>
    <x v="0"/>
    <s v="0055A000008iLoOQAU"/>
    <x v="1"/>
    <n v="5690"/>
    <n v="5690"/>
    <b v="1"/>
    <n v="100"/>
    <n v="1"/>
    <n v="0"/>
    <n v="1"/>
    <n v="0"/>
    <n v="0"/>
  </r>
  <r>
    <s v="0013100001jbToGAAU"/>
    <x v="699"/>
    <n v="2020"/>
    <s v="0055A000008iLoOQAU"/>
    <x v="15"/>
    <x v="7"/>
    <s v="0065A00001bAhsLQAS"/>
    <x v="0"/>
    <s v="0055A000008iLoOQAU"/>
    <x v="1"/>
    <n v="765"/>
    <n v="765"/>
    <b v="1"/>
    <n v="100"/>
    <n v="1"/>
    <n v="0"/>
    <n v="1"/>
    <n v="0"/>
    <n v="0"/>
  </r>
  <r>
    <s v="0013100001qyrRZAAY"/>
    <x v="731"/>
    <n v="2017"/>
    <s v="00531000008FRNUAA4"/>
    <x v="14"/>
    <x v="1"/>
    <s v="0065A00000Wsq41QAB"/>
    <x v="0"/>
    <s v="0055A000008iLoOQAU"/>
    <x v="1"/>
    <n v="4375"/>
    <n v="4375"/>
    <b v="1"/>
    <n v="100"/>
    <n v="1"/>
    <n v="0"/>
    <n v="1"/>
    <n v="0"/>
    <n v="0"/>
  </r>
  <r>
    <s v="0013100001qyrRZAAY"/>
    <x v="712"/>
    <n v="2017"/>
    <s v="00531000008RIokAAG"/>
    <x v="14"/>
    <x v="1"/>
    <s v="0065A00000i4EgqQAE"/>
    <x v="0"/>
    <s v="0055A000008iLoOQAU"/>
    <x v="1"/>
    <n v="4375"/>
    <n v="4375"/>
    <b v="1"/>
    <n v="100"/>
    <n v="1"/>
    <n v="0"/>
    <n v="1"/>
    <n v="0"/>
    <n v="0"/>
  </r>
  <r>
    <s v="0013100001fqO6KAAU"/>
    <x v="242"/>
    <n v="2017"/>
    <s v="00531000008FRNUAA4"/>
    <x v="15"/>
    <x v="4"/>
    <s v="0065A00000i3tbXQAQ"/>
    <x v="0"/>
    <s v="0055A000008zqzaQAA"/>
    <x v="1"/>
    <n v="2750"/>
    <n v="2750"/>
    <b v="1"/>
    <n v="100"/>
    <n v="1"/>
    <n v="0"/>
    <n v="1"/>
    <n v="0"/>
    <n v="0"/>
  </r>
  <r>
    <s v="0013100001fqypQAAQ"/>
    <x v="732"/>
    <n v="2017"/>
    <s v="00531000008FRNUAA4"/>
    <x v="15"/>
    <x v="1"/>
    <s v="0065A00000i43aVQAQ"/>
    <x v="0"/>
    <s v="0055A000008zqzaQAA"/>
    <x v="1"/>
    <n v="2750"/>
    <n v="2750"/>
    <b v="1"/>
    <n v="100"/>
    <n v="1"/>
    <n v="0"/>
    <n v="1"/>
    <n v="0"/>
    <n v="0"/>
  </r>
  <r>
    <s v="0013100001fpKktAAE"/>
    <x v="710"/>
    <n v="2017"/>
    <s v="00531000008FRNUAA4"/>
    <x v="15"/>
    <x v="1"/>
    <s v="0065A00000i470JQAQ"/>
    <x v="0"/>
    <s v="0055A000008zqzaQAA"/>
    <x v="1"/>
    <n v="2750"/>
    <n v="2750"/>
    <b v="1"/>
    <n v="100"/>
    <n v="1"/>
    <n v="0"/>
    <n v="1"/>
    <n v="0"/>
    <n v="0"/>
  </r>
  <r>
    <s v="0013100001hn662AAA"/>
    <x v="710"/>
    <n v="2017"/>
    <s v="00531000007KAu8AAG"/>
    <x v="15"/>
    <x v="9"/>
    <s v="0065A00000i4J2XQAU"/>
    <x v="0"/>
    <s v="0055A000008zqzaQAA"/>
    <x v="1"/>
    <n v="2750"/>
    <n v="2750"/>
    <b v="1"/>
    <n v="100"/>
    <n v="1"/>
    <n v="0"/>
    <n v="1"/>
    <n v="0"/>
    <n v="0"/>
  </r>
  <r>
    <s v="0015A00001xPWrZQAW"/>
    <x v="733"/>
    <n v="2018"/>
    <s v="0055A000008zqzaQAA"/>
    <x v="26"/>
    <x v="0"/>
    <s v="0065A00000lczmCQAQ"/>
    <x v="0"/>
    <s v="0055A000008zqzaQAA"/>
    <x v="1"/>
    <n v="1300"/>
    <n v="1300"/>
    <b v="1"/>
    <n v="100"/>
    <n v="1"/>
    <n v="0"/>
    <n v="1"/>
    <n v="0"/>
    <n v="0"/>
  </r>
  <r>
    <s v="0015A00001yXLvZQAW"/>
    <x v="38"/>
    <n v="2018"/>
    <s v="0055A000008iLoJQAU"/>
    <x v="15"/>
    <x v="1"/>
    <s v="0065A00000let6zQAA"/>
    <x v="0"/>
    <s v="0055A000008iLoJQAU"/>
    <x v="1"/>
    <n v="4600"/>
    <n v="4600"/>
    <b v="1"/>
    <n v="100"/>
    <n v="1"/>
    <n v="0"/>
    <n v="1"/>
    <n v="0"/>
    <n v="0"/>
  </r>
  <r>
    <s v="0013100001p59aGAAQ"/>
    <x v="734"/>
    <n v="2020"/>
    <s v="0055A000008iLoOQAU"/>
    <x v="15"/>
    <x v="1"/>
    <s v="0065A00001bASWQQA4"/>
    <x v="0"/>
    <s v="0055A000008iLoOQAU"/>
    <x v="1"/>
    <n v="765"/>
    <n v="765"/>
    <b v="1"/>
    <n v="100"/>
    <n v="1"/>
    <n v="0"/>
    <n v="1"/>
    <n v="0"/>
    <n v="0"/>
  </r>
  <r>
    <s v="0013100001jb0YLAAY"/>
    <x v="734"/>
    <n v="2020"/>
    <s v="0055A000008iLoOQAU"/>
    <x v="15"/>
    <x v="0"/>
    <s v="0065A00001bKYoAQAW"/>
    <x v="0"/>
    <s v="0055A000008iLoOQAU"/>
    <x v="1"/>
    <n v="3350"/>
    <n v="3350"/>
    <b v="1"/>
    <n v="100"/>
    <n v="1"/>
    <n v="0"/>
    <n v="1"/>
    <n v="0"/>
    <n v="0"/>
  </r>
  <r>
    <s v="0013100001qvZsSAAU"/>
    <x v="735"/>
    <n v="2020"/>
    <s v="0055A000008iLoOQAU"/>
    <x v="26"/>
    <x v="15"/>
    <s v="0065A00001bKb6FQAS"/>
    <x v="0"/>
    <s v="0055A000008iLoOQAU"/>
    <x v="1"/>
    <n v="6700"/>
    <n v="6700"/>
    <b v="1"/>
    <n v="100"/>
    <n v="1"/>
    <n v="0"/>
    <n v="1"/>
    <n v="0"/>
    <n v="0"/>
  </r>
  <r>
    <s v="0013100001puTdTAAU"/>
    <x v="508"/>
    <n v="2020"/>
    <s v="0055A000008iLoOQAU"/>
    <x v="15"/>
    <x v="4"/>
    <s v="0065A00001bL27vQAC"/>
    <x v="0"/>
    <s v="0055A000008iLoOQAU"/>
    <x v="1"/>
    <n v="9040"/>
    <n v="9040"/>
    <b v="1"/>
    <n v="100"/>
    <n v="1"/>
    <n v="0"/>
    <n v="1"/>
    <n v="0"/>
    <n v="0"/>
  </r>
  <r>
    <s v="0013100001jbBR3AAM"/>
    <x v="736"/>
    <n v="2020"/>
    <s v="0055A000008iLoOQAU"/>
    <x v="15"/>
    <x v="0"/>
    <s v="0065A00001bLf4nQAC"/>
    <x v="0"/>
    <s v="0055A000008iLoOQAU"/>
    <x v="1"/>
    <n v="4103.05"/>
    <n v="4103.05"/>
    <b v="1"/>
    <n v="100"/>
    <n v="1"/>
    <n v="0"/>
    <n v="1"/>
    <n v="0"/>
    <n v="0"/>
  </r>
  <r>
    <s v="0013100001gbb7YAAQ"/>
    <x v="701"/>
    <n v="2020"/>
    <s v="0055A000008iLoOQAU"/>
    <x v="26"/>
    <x v="1"/>
    <s v="0065A00001bMuSSQA0"/>
    <x v="0"/>
    <s v="0055A000008iLoOQAU"/>
    <x v="1"/>
    <n v="5690"/>
    <n v="5690"/>
    <b v="1"/>
    <n v="100"/>
    <n v="1"/>
    <n v="0"/>
    <n v="1"/>
    <n v="0"/>
    <n v="0"/>
  </r>
  <r>
    <s v="0013100001gWxtDAAS"/>
    <x v="737"/>
    <n v="2020"/>
    <s v="0055A000008iLoOQAU"/>
    <x v="17"/>
    <x v="7"/>
    <s v="0065A00001bORRLQA4"/>
    <x v="0"/>
    <s v="0055A000008iLoOQAU"/>
    <x v="1"/>
    <n v="3350"/>
    <n v="3350"/>
    <b v="1"/>
    <n v="100"/>
    <n v="1"/>
    <n v="0"/>
    <n v="1"/>
    <n v="0"/>
    <n v="0"/>
  </r>
  <r>
    <s v="0015A00002IrcdrQAB"/>
    <x v="698"/>
    <n v="2020"/>
    <s v="0055A000008iLoOQAU"/>
    <x v="15"/>
    <x v="4"/>
    <s v="0065A00001biRWhQAM"/>
    <x v="0"/>
    <s v="0055A000008iLoOQAU"/>
    <x v="1"/>
    <n v="4995"/>
    <n v="4995"/>
    <b v="1"/>
    <n v="100"/>
    <n v="1"/>
    <n v="0"/>
    <n v="1"/>
    <n v="0"/>
    <n v="0"/>
  </r>
  <r>
    <s v="0013100001jbBzlAAE"/>
    <x v="562"/>
    <n v="2019"/>
    <s v="0055A000008iLoOQAU"/>
    <x v="26"/>
    <x v="4"/>
    <s v="0065A00001KRrVVQA1"/>
    <x v="0"/>
    <s v="0055A000009GjocQAC"/>
    <x v="1"/>
    <n v="670"/>
    <n v="670"/>
    <b v="1"/>
    <n v="100"/>
    <n v="1"/>
    <n v="0"/>
    <n v="1"/>
    <n v="0"/>
    <n v="0"/>
  </r>
  <r>
    <s v="0015A00001yWkX5QAK"/>
    <x v="174"/>
    <n v="2019"/>
    <s v="0055A000008iLoOQAU"/>
    <x v="26"/>
    <x v="0"/>
    <s v="0065A00001UmtetQAB"/>
    <x v="0"/>
    <s v="0055A000008iLoOQAU"/>
    <x v="1"/>
    <n v="13620"/>
    <n v="13620"/>
    <b v="1"/>
    <n v="100"/>
    <n v="1"/>
    <n v="0"/>
    <n v="1"/>
    <n v="0"/>
    <n v="0"/>
  </r>
  <r>
    <s v="0013100001kbnWUAAY"/>
    <x v="735"/>
    <n v="2020"/>
    <s v="0055A000008iLoOQAU"/>
    <x v="15"/>
    <x v="5"/>
    <s v="0065A00001bKxOxQAK"/>
    <x v="0"/>
    <s v="0055A000008iLoOQAU"/>
    <x v="1"/>
    <n v="9735"/>
    <n v="9735"/>
    <b v="1"/>
    <n v="100"/>
    <n v="1"/>
    <n v="0"/>
    <n v="1"/>
    <n v="0"/>
    <n v="0"/>
  </r>
  <r>
    <s v="0013100001puTdTAAU"/>
    <x v="530"/>
    <n v="2020"/>
    <s v="0055A000008iLoOQAU"/>
    <x v="26"/>
    <x v="0"/>
    <s v="0065A00001bO8udQAC"/>
    <x v="0"/>
    <s v="0055A000008iLoOQAU"/>
    <x v="1"/>
    <n v="8345"/>
    <n v="8345"/>
    <b v="1"/>
    <n v="100"/>
    <n v="1"/>
    <n v="0"/>
    <n v="1"/>
    <n v="0"/>
    <n v="0"/>
  </r>
  <r>
    <s v="0013100001frZqgAAE"/>
    <x v="542"/>
    <n v="2020"/>
    <s v="0055A000008iLoOQAU"/>
    <x v="17"/>
    <x v="0"/>
    <s v="0065A00001bgDapQAE"/>
    <x v="0"/>
    <s v="0055A000008iLoOQAU"/>
    <x v="1"/>
    <n v="4045"/>
    <n v="4045"/>
    <b v="1"/>
    <n v="100"/>
    <n v="1"/>
    <n v="0"/>
    <n v="1"/>
    <n v="0"/>
    <n v="0"/>
  </r>
  <r>
    <s v="0013100001fqvwqAAA"/>
    <x v="738"/>
    <n v="2019"/>
    <s v="0055A000008iLoJQAU"/>
    <x v="15"/>
    <x v="6"/>
    <s v="0065A00001XDlUGQA1"/>
    <x v="0"/>
    <s v="0055A000008iLoJQAU"/>
    <x v="1"/>
    <n v="5120"/>
    <n v="5120"/>
    <b v="1"/>
    <n v="100"/>
    <n v="1"/>
    <n v="0"/>
    <n v="1"/>
    <n v="0"/>
    <n v="0"/>
  </r>
  <r>
    <s v="0015A000028lvnaQAA"/>
    <x v="730"/>
    <n v="2020"/>
    <s v="00531000007KAu8AAG"/>
    <x v="15"/>
    <x v="3"/>
    <s v="0065A00001bNwkLQAS"/>
    <x v="0"/>
    <s v="00531000007KAu8AAG"/>
    <x v="1"/>
    <n v="4450"/>
    <n v="4450"/>
    <b v="1"/>
    <n v="100"/>
    <n v="1"/>
    <n v="0"/>
    <n v="1"/>
    <n v="0"/>
    <n v="0"/>
  </r>
  <r>
    <s v="0015A000028moKRQAY"/>
    <x v="170"/>
    <n v="2019"/>
    <s v="0055A000008iLoJQAU"/>
    <x v="15"/>
    <x v="0"/>
    <s v="0065A00001XGXVCQA5"/>
    <x v="0"/>
    <s v="0055A000008iLoJQAU"/>
    <x v="1"/>
    <n v="40480"/>
    <n v="40480"/>
    <b v="1"/>
    <n v="100"/>
    <n v="1"/>
    <n v="0"/>
    <n v="1"/>
    <n v="0"/>
    <n v="0"/>
  </r>
  <r>
    <s v="0013100001fsOeFAAU"/>
    <x v="739"/>
    <n v="2019"/>
    <s v="0055A000008iLoJQAU"/>
    <x v="26"/>
    <x v="7"/>
    <s v="0065A000015rduGQAQ"/>
    <x v="0"/>
    <s v="0055A000008iLoJQAU"/>
    <x v="1"/>
    <n v="7725"/>
    <n v="7725"/>
    <b v="1"/>
    <n v="100"/>
    <n v="1"/>
    <n v="0"/>
    <n v="1"/>
    <n v="0"/>
    <n v="0"/>
  </r>
  <r>
    <s v="0013100001jbBzlAAE"/>
    <x v="740"/>
    <n v="2020"/>
    <s v="0055A000008iLoOQAU"/>
    <x v="26"/>
    <x v="1"/>
    <s v="0065A00001bMAXfQAO"/>
    <x v="0"/>
    <s v="0055A000008iLoOQAU"/>
    <x v="1"/>
    <n v="8950"/>
    <n v="8950"/>
    <b v="1"/>
    <n v="100"/>
    <n v="1"/>
    <n v="0"/>
    <n v="1"/>
    <n v="0"/>
    <n v="0"/>
  </r>
  <r>
    <s v="0013100001gbb7YAAQ"/>
    <x v="97"/>
    <n v="2020"/>
    <s v="0055A000008iLoOQAU"/>
    <x v="26"/>
    <x v="0"/>
    <s v="0065A00001bgEDoQAM"/>
    <x v="0"/>
    <s v="0055A000008iLoOQAU"/>
    <x v="1"/>
    <n v="8950"/>
    <n v="8950"/>
    <b v="1"/>
    <n v="100"/>
    <n v="1"/>
    <n v="0"/>
    <n v="1"/>
    <n v="0"/>
    <n v="0"/>
  </r>
  <r>
    <s v="0015A00002FEmqDQAT"/>
    <x v="97"/>
    <n v="2020"/>
    <s v="0055A000008iLoOQAU"/>
    <x v="26"/>
    <x v="0"/>
    <s v="0065A00001bo5QaQAI"/>
    <x v="0"/>
    <s v="0055A000008iLoOQAU"/>
    <x v="1"/>
    <n v="4500"/>
    <n v="4500"/>
    <b v="1"/>
    <n v="100"/>
    <n v="1"/>
    <n v="0"/>
    <n v="1"/>
    <n v="0"/>
    <n v="0"/>
  </r>
  <r>
    <s v="0015A00001xP4A2QAK"/>
    <x v="563"/>
    <n v="2020"/>
    <s v="0055A000008iLoOQAU"/>
    <x v="26"/>
    <x v="0"/>
    <s v="0065A00001Zk3VNQAZ"/>
    <x v="0"/>
    <s v="0055A000008iLoOQAU"/>
    <x v="1"/>
    <n v="10000"/>
    <n v="10000"/>
    <b v="1"/>
    <n v="100"/>
    <n v="1"/>
    <n v="0"/>
    <n v="1"/>
    <n v="0"/>
    <n v="0"/>
  </r>
  <r>
    <s v="0013100001fpKktAAE"/>
    <x v="741"/>
    <n v="2017"/>
    <s v="00531000008FRNUAA4"/>
    <x v="15"/>
    <x v="6"/>
    <s v="0065A00000i43bJQAQ"/>
    <x v="0"/>
    <s v="0055A000008zqzaQAA"/>
    <x v="1"/>
    <n v="4950"/>
    <n v="4950"/>
    <b v="1"/>
    <n v="100"/>
    <n v="1"/>
    <n v="0"/>
    <n v="1"/>
    <n v="0"/>
    <n v="0"/>
  </r>
  <r>
    <s v="0015A00001yXLvZQAW"/>
    <x v="174"/>
    <n v="2019"/>
    <s v="0055A000008iLoJQAU"/>
    <x v="15"/>
    <x v="6"/>
    <s v="0065A00001YKbWyQAL"/>
    <x v="0"/>
    <s v="0055A000008iLoJQAU"/>
    <x v="1"/>
    <n v="8950"/>
    <n v="8950"/>
    <b v="1"/>
    <n v="100"/>
    <n v="1"/>
    <n v="0"/>
    <n v="1"/>
    <n v="0"/>
    <n v="0"/>
  </r>
  <r>
    <s v="0015A00002GK5buQAD"/>
    <x v="742"/>
    <n v="2020"/>
    <s v="0055A000008iLoOQAU"/>
    <x v="17"/>
    <x v="1"/>
    <s v="0065A00001bARAiQAO"/>
    <x v="0"/>
    <s v="0055A000008iLoOQAU"/>
    <x v="1"/>
    <n v="292.14"/>
    <n v="292.14"/>
    <b v="1"/>
    <n v="100"/>
    <n v="1"/>
    <n v="0"/>
    <n v="1"/>
    <n v="0"/>
    <n v="0"/>
  </r>
  <r>
    <s v="0013100001enW6YAAU"/>
    <x v="96"/>
    <n v="2020"/>
    <s v="0055A000008iLoOQAU"/>
    <x v="26"/>
    <x v="5"/>
    <s v="0065A00001a3KhmQAE"/>
    <x v="0"/>
    <s v="0055A000008iLoOQAU"/>
    <x v="1"/>
    <n v="8950"/>
    <n v="8950"/>
    <b v="1"/>
    <n v="100"/>
    <n v="1"/>
    <n v="0"/>
    <n v="1"/>
    <n v="0"/>
    <n v="0"/>
  </r>
  <r>
    <s v="0015A00002GK5buQAD"/>
    <x v="742"/>
    <n v="2020"/>
    <s v="0055A000008iLoOQAU"/>
    <x v="17"/>
    <x v="1"/>
    <s v="0065A00001bARU9QAO"/>
    <x v="0"/>
    <s v="0055A000008iLoOQAU"/>
    <x v="1"/>
    <n v="320"/>
    <n v="320"/>
    <b v="1"/>
    <n v="100"/>
    <n v="1"/>
    <n v="0"/>
    <n v="1"/>
    <n v="0"/>
    <n v="0"/>
  </r>
  <r>
    <s v="0015A00002DU5c0QAD"/>
    <x v="699"/>
    <n v="2020"/>
    <s v="0055A000008iLoOQAU"/>
    <x v="26"/>
    <x v="4"/>
    <s v="0065A00001bASP7QAO"/>
    <x v="0"/>
    <s v="0055A000008iLoOQAU"/>
    <x v="1"/>
    <n v="364"/>
    <n v="364"/>
    <b v="1"/>
    <n v="100"/>
    <n v="1"/>
    <n v="0"/>
    <n v="1"/>
    <n v="0"/>
    <n v="0"/>
  </r>
  <r>
    <s v="0015A000026mHowQAE"/>
    <x v="730"/>
    <n v="2020"/>
    <s v="0055A000008iLoOQAU"/>
    <x v="15"/>
    <x v="7"/>
    <s v="0065A00001aJAtCQAW"/>
    <x v="0"/>
    <s v="0055A000008iLoOQAU"/>
    <x v="1"/>
    <n v="5000"/>
    <n v="5000"/>
    <b v="1"/>
    <n v="100"/>
    <n v="1"/>
    <n v="0"/>
    <n v="1"/>
    <n v="0"/>
    <n v="0"/>
  </r>
  <r>
    <s v="0013100001puTdTAAU"/>
    <x v="542"/>
    <n v="2020"/>
    <s v="0055A000008iLoOQAU"/>
    <x v="15"/>
    <x v="4"/>
    <s v="0065A00001bONVdQAO"/>
    <x v="0"/>
    <s v="0055A000008iLoOQAU"/>
    <x v="1"/>
    <n v="2983.33"/>
    <n v="2983.33"/>
    <b v="1"/>
    <n v="100"/>
    <n v="1"/>
    <n v="0"/>
    <n v="1"/>
    <n v="0"/>
    <n v="0"/>
  </r>
  <r>
    <s v="0015A000020x84PQAQ"/>
    <x v="743"/>
    <n v="2020"/>
    <s v="0055A000008zqzaQAA"/>
    <x v="15"/>
    <x v="7"/>
    <s v="0065A00001bijecQAA"/>
    <x v="0"/>
    <s v="0055A000008zqzaQAA"/>
    <x v="1"/>
    <n v="3500"/>
    <n v="3500"/>
    <b v="1"/>
    <n v="100"/>
    <n v="1"/>
    <n v="0"/>
    <n v="1"/>
    <n v="0"/>
    <n v="0"/>
  </r>
  <r>
    <s v="0013100001gZda5AAC"/>
    <x v="744"/>
    <n v="2019"/>
    <s v="0055A000008iLoOQAU"/>
    <x v="26"/>
    <x v="6"/>
    <s v="0065A00001UmlvWQAR"/>
    <x v="0"/>
    <s v="0055A000008iLoOQAU"/>
    <x v="1"/>
    <n v="8950"/>
    <n v="8950"/>
    <b v="1"/>
    <n v="100"/>
    <n v="1"/>
    <n v="0"/>
    <n v="1"/>
    <n v="0"/>
    <n v="0"/>
  </r>
  <r>
    <s v="0013100001gXqdHAAS"/>
    <x v="170"/>
    <n v="2019"/>
    <s v="0055A000008iLoOQAU"/>
    <x v="26"/>
    <x v="8"/>
    <s v="0065A00001UmrLSQAZ"/>
    <x v="0"/>
    <s v="0055A000008iLoOQAU"/>
    <x v="1"/>
    <n v="8950"/>
    <n v="8950"/>
    <b v="1"/>
    <n v="100"/>
    <n v="1"/>
    <n v="0"/>
    <n v="1"/>
    <n v="0"/>
    <n v="0"/>
  </r>
  <r>
    <s v="0013100001fqyXRAAY"/>
    <x v="745"/>
    <n v="2019"/>
    <s v="0055A000008iLoOQAU"/>
    <x v="26"/>
    <x v="6"/>
    <s v="0065A00001UmwsLQAR"/>
    <x v="0"/>
    <s v="0055A000008iLoOQAU"/>
    <x v="1"/>
    <n v="8950"/>
    <n v="8950"/>
    <b v="1"/>
    <n v="100"/>
    <n v="1"/>
    <n v="0"/>
    <n v="1"/>
    <n v="0"/>
    <n v="0"/>
  </r>
  <r>
    <s v="0013100001jbToDAAU"/>
    <x v="170"/>
    <n v="2019"/>
    <s v="0055A000008iLoOQAU"/>
    <x v="15"/>
    <x v="4"/>
    <s v="0065A00001KPoqyQAD"/>
    <x v="0"/>
    <s v="0055A000009GjocQAC"/>
    <x v="1"/>
    <n v="8950"/>
    <n v="8950"/>
    <b v="1"/>
    <n v="100"/>
    <n v="1"/>
    <n v="0"/>
    <n v="1"/>
    <n v="0"/>
    <n v="0"/>
  </r>
  <r>
    <s v="0015A000028moKRQAY"/>
    <x v="746"/>
    <n v="2019"/>
    <s v="0055A000008iLoJQAU"/>
    <x v="15"/>
    <x v="3"/>
    <s v="0065A00001VhoJKQAZ"/>
    <x v="0"/>
    <s v="0055A000008iLoJQAU"/>
    <x v="1"/>
    <n v="3425"/>
    <n v="3425"/>
    <b v="1"/>
    <n v="100"/>
    <n v="1"/>
    <n v="0"/>
    <n v="1"/>
    <n v="0"/>
    <n v="0"/>
  </r>
  <r>
    <s v="0015A000026mHowQAE"/>
    <x v="700"/>
    <n v="2020"/>
    <s v="0055A000008iLoOQAU"/>
    <x v="17"/>
    <x v="1"/>
    <s v="0065A00001bAXrKQAW"/>
    <x v="0"/>
    <s v="0055A000008iLoOQAU"/>
    <x v="1"/>
    <n v="426"/>
    <n v="426"/>
    <b v="1"/>
    <n v="100"/>
    <n v="1"/>
    <n v="0"/>
    <n v="1"/>
    <n v="0"/>
    <n v="0"/>
  </r>
  <r>
    <s v="0013100001qyrRZAAY"/>
    <x v="747"/>
    <n v="2017"/>
    <s v="00531000008RIokAAG"/>
    <x v="14"/>
    <x v="1"/>
    <s v="0065A00000i4EcZQAU"/>
    <x v="0"/>
    <s v="0055A000008iLoOQAU"/>
    <x v="1"/>
    <n v="0"/>
    <n v="0"/>
    <b v="1"/>
    <n v="100"/>
    <n v="1"/>
    <n v="0"/>
    <n v="1"/>
    <n v="0"/>
    <n v="0"/>
  </r>
  <r>
    <s v="0015A00001yXLvZQAW"/>
    <x v="748"/>
    <n v="2018"/>
    <s v="0055A000006HDY9QAO"/>
    <x v="15"/>
    <x v="0"/>
    <s v="0065A00000iVdeTQAS"/>
    <x v="0"/>
    <s v="0055A000008iLoJQAU"/>
    <x v="1"/>
    <n v="72600"/>
    <n v="72600"/>
    <b v="1"/>
    <n v="100"/>
    <n v="1"/>
    <n v="0"/>
    <n v="1"/>
    <n v="0"/>
    <n v="0"/>
  </r>
  <r>
    <s v="0013100001jbToDAAU"/>
    <x v="749"/>
    <n v="2018"/>
    <s v="00531000007KAu8AAG"/>
    <x v="15"/>
    <x v="7"/>
    <s v="0065A00000iSJGSQA4"/>
    <x v="0"/>
    <s v="0055A000008zqzaQAA"/>
    <x v="1"/>
    <n v="72600"/>
    <n v="72600"/>
    <b v="1"/>
    <n v="100"/>
    <n v="1"/>
    <n v="0"/>
    <n v="1"/>
    <n v="0"/>
    <n v="0"/>
  </r>
  <r>
    <s v="0013100001fqyXRAAY"/>
    <x v="706"/>
    <n v="2017"/>
    <s v="00531000008FRNUAA4"/>
    <x v="17"/>
    <x v="1"/>
    <s v="0065A00000Wsqj9QAB"/>
    <x v="0"/>
    <s v="0055A000008zqzaQAA"/>
    <x v="1"/>
    <n v="0"/>
    <n v="0"/>
    <b v="1"/>
    <n v="100"/>
    <n v="1"/>
    <n v="0"/>
    <n v="1"/>
    <n v="0"/>
    <n v="0"/>
  </r>
  <r>
    <s v="0015A000022QtPhQAK"/>
    <x v="69"/>
    <n v="2018"/>
    <s v="00531000007KAu8AAG"/>
    <x v="15"/>
    <x v="4"/>
    <s v="0065A00000k3YjGQAU"/>
    <x v="0"/>
    <s v="00531000007KAu8AAG"/>
    <x v="1"/>
    <n v="52336"/>
    <n v="52336"/>
    <b v="1"/>
    <n v="100"/>
    <n v="1"/>
    <n v="0"/>
    <n v="1"/>
    <n v="0"/>
    <n v="0"/>
  </r>
  <r>
    <s v="0015A00002OJbb5QAD"/>
    <x v="750"/>
    <n v="2020"/>
    <s v="0055A000008zqzaQAA"/>
    <x v="17"/>
    <x v="13"/>
    <s v="0065A00001aJ7BdQAK"/>
    <x v="0"/>
    <s v="0055A000008zqzaQAA"/>
    <x v="1"/>
    <n v="77565.5"/>
    <n v="77565.5"/>
    <b v="1"/>
    <n v="100"/>
    <n v="1"/>
    <n v="0"/>
    <n v="1"/>
    <n v="0"/>
    <n v="0"/>
  </r>
  <r>
    <s v="0013100001lbwD9AAI"/>
    <x v="517"/>
    <n v="2019"/>
    <s v="0055A000008iLmwQAE"/>
    <x v="15"/>
    <x v="6"/>
    <s v="0065A00001XdPrBQAV"/>
    <x v="0"/>
    <s v="0055A000008iLmwQAE"/>
    <x v="1"/>
    <n v="24000"/>
    <n v="24000"/>
    <b v="1"/>
    <n v="100"/>
    <n v="1"/>
    <n v="0"/>
    <n v="1"/>
    <n v="0"/>
    <n v="0"/>
  </r>
  <r>
    <s v="0013100001puTdTAAU"/>
    <x v="216"/>
    <n v="2020"/>
    <s v="0055A000008iLoOQAU"/>
    <x v="15"/>
    <x v="1"/>
    <s v="0065A00001bZRznQAG"/>
    <x v="0"/>
    <s v="0055A000008iLoOQAU"/>
    <x v="1"/>
    <n v="16000"/>
    <n v="16000"/>
    <b v="1"/>
    <n v="100"/>
    <n v="1"/>
    <n v="0"/>
    <n v="1"/>
    <n v="0"/>
    <n v="0"/>
  </r>
  <r>
    <s v="0015A00001tbNSWQA2"/>
    <x v="521"/>
    <n v="2020"/>
    <s v="0055A000008iLoOQAU"/>
    <x v="15"/>
    <x v="0"/>
    <s v="0065A00001bZVzTQAW"/>
    <x v="0"/>
    <s v="0055A000008iLoOQAU"/>
    <x v="1"/>
    <n v="16000"/>
    <n v="16000"/>
    <b v="1"/>
    <n v="100"/>
    <n v="1"/>
    <n v="0"/>
    <n v="1"/>
    <n v="0"/>
    <n v="0"/>
  </r>
  <r>
    <s v="0015A00001tbMY6QAM"/>
    <x v="751"/>
    <n v="2020"/>
    <s v="0055A000008iLoOQAU"/>
    <x v="26"/>
    <x v="11"/>
    <s v="0065A00001bpwGXQAY"/>
    <x v="0"/>
    <s v="0055A000008iLoOQAU"/>
    <x v="1"/>
    <n v="24000"/>
    <n v="24000"/>
    <b v="1"/>
    <n v="100"/>
    <n v="1"/>
    <n v="0"/>
    <n v="1"/>
    <n v="0"/>
    <n v="0"/>
  </r>
  <r>
    <s v="0015A00002EkmBaQAJ"/>
    <x v="751"/>
    <n v="2020"/>
    <s v="0055A000008iLoOQAU"/>
    <x v="15"/>
    <x v="0"/>
    <s v="0065A00001bqAY6QAM"/>
    <x v="0"/>
    <s v="0055A000008iLoOQAU"/>
    <x v="1"/>
    <n v="8000"/>
    <n v="8000"/>
    <b v="1"/>
    <n v="100"/>
    <n v="1"/>
    <n v="0"/>
    <n v="1"/>
    <n v="0"/>
    <n v="0"/>
  </r>
  <r>
    <s v="0013100001fsBp7AAE"/>
    <x v="752"/>
    <n v="2020"/>
    <s v="0055A000008iLoOQAU"/>
    <x v="15"/>
    <x v="1"/>
    <s v="0065A00001br0g3QAA"/>
    <x v="0"/>
    <s v="0055A000008iLoOQAU"/>
    <x v="1"/>
    <n v="22800"/>
    <n v="22800"/>
    <b v="1"/>
    <n v="100"/>
    <n v="1"/>
    <n v="0"/>
    <n v="1"/>
    <n v="0"/>
    <n v="0"/>
  </r>
  <r>
    <s v="0015A00001tbNSWQA2"/>
    <x v="753"/>
    <n v="2020"/>
    <s v="0055A000008iLoOQAU"/>
    <x v="15"/>
    <x v="6"/>
    <s v="0065A00001cJaYHQA0"/>
    <x v="0"/>
    <s v="0055A000008iLoOQAU"/>
    <x v="1"/>
    <n v="8000"/>
    <n v="8000"/>
    <b v="1"/>
    <n v="100"/>
    <n v="1"/>
    <n v="0"/>
    <n v="1"/>
    <n v="0"/>
    <n v="0"/>
  </r>
  <r>
    <s v="0015A00002EkmBaQAJ"/>
    <x v="558"/>
    <n v="2020"/>
    <s v="0055A000008iLoOQAU"/>
    <x v="15"/>
    <x v="0"/>
    <s v="0065A00001cJdDbQAK"/>
    <x v="0"/>
    <s v="0055A000008iLoOQAU"/>
    <x v="1"/>
    <n v="8000"/>
    <n v="8000"/>
    <b v="1"/>
    <n v="100"/>
    <n v="1"/>
    <n v="0"/>
    <n v="1"/>
    <n v="0"/>
    <n v="0"/>
  </r>
  <r>
    <s v="0015A00002DQoleQAD"/>
    <x v="558"/>
    <n v="2020"/>
    <s v="0055A000008iLoOQAU"/>
    <x v="15"/>
    <x v="1"/>
    <s v="0065A00001cJdIoQAK"/>
    <x v="0"/>
    <s v="0055A000008iLoOQAU"/>
    <x v="1"/>
    <n v="16000"/>
    <n v="16000"/>
    <b v="1"/>
    <n v="100"/>
    <n v="1"/>
    <n v="0"/>
    <n v="1"/>
    <n v="0"/>
    <n v="0"/>
  </r>
  <r>
    <s v="0013100001fqypQAAQ"/>
    <x v="754"/>
    <n v="2020"/>
    <s v="0055A000008iLoOQAU"/>
    <x v="15"/>
    <x v="6"/>
    <s v="0065A00001cToV6QAK"/>
    <x v="0"/>
    <s v="0055A000008iLoOQAU"/>
    <x v="1"/>
    <n v="8000"/>
    <n v="8000"/>
    <b v="1"/>
    <n v="100"/>
    <n v="1"/>
    <n v="0"/>
    <n v="1"/>
    <n v="0"/>
    <n v="0"/>
  </r>
  <r>
    <s v="0013100001gX5LzAAK"/>
    <x v="110"/>
    <n v="2020"/>
    <s v="0055A000008iLoOQAU"/>
    <x v="15"/>
    <x v="0"/>
    <s v="0065A00001cVsUDQA0"/>
    <x v="0"/>
    <s v="0055A000008iLoOQAU"/>
    <x v="1"/>
    <n v="4000"/>
    <n v="4000"/>
    <b v="1"/>
    <n v="100"/>
    <n v="1"/>
    <n v="0"/>
    <n v="1"/>
    <n v="0"/>
    <n v="0"/>
  </r>
  <r>
    <s v="0013100001gX5LzAAK"/>
    <x v="751"/>
    <n v="2020"/>
    <s v="0055A000008iLoOQAU"/>
    <x v="15"/>
    <x v="0"/>
    <s v="0065A00001bp9DiQAI"/>
    <x v="0"/>
    <s v="0055A000008iLoOQAU"/>
    <x v="1"/>
    <n v="19200"/>
    <n v="19200"/>
    <b v="1"/>
    <n v="100"/>
    <n v="1"/>
    <n v="0"/>
    <n v="1"/>
    <n v="0"/>
    <n v="0"/>
  </r>
  <r>
    <s v="0015A000028moKRQAY"/>
    <x v="524"/>
    <n v="2020"/>
    <s v="0055A000008iLoOQAU"/>
    <x v="15"/>
    <x v="1"/>
    <s v="0065A00001cKbXKQA0"/>
    <x v="0"/>
    <s v="0055A000008iLoOQAU"/>
    <x v="1"/>
    <n v="19200"/>
    <n v="19200"/>
    <b v="1"/>
    <n v="100"/>
    <n v="1"/>
    <n v="0"/>
    <n v="1"/>
    <n v="0"/>
    <n v="0"/>
  </r>
  <r>
    <s v="0015A00002EkmBaQAJ"/>
    <x v="755"/>
    <n v="2020"/>
    <s v="0055A000008iLoOQAU"/>
    <x v="15"/>
    <x v="0"/>
    <s v="0065A00001cpjbRQAQ"/>
    <x v="0"/>
    <s v="0055A000008iLoOQAU"/>
    <x v="1"/>
    <n v="19200"/>
    <n v="19200"/>
    <b v="1"/>
    <n v="100"/>
    <n v="1"/>
    <n v="0"/>
    <n v="1"/>
    <n v="0"/>
    <n v="0"/>
  </r>
  <r>
    <s v="0015A00002FGB6lQAH"/>
    <x v="756"/>
    <n v="2019"/>
    <s v="0055A000008zqzaQAA"/>
    <x v="15"/>
    <x v="7"/>
    <s v="0065A00001XsLoJQAV"/>
    <x v="0"/>
    <s v="0055A000008zqzaQAA"/>
    <x v="1"/>
    <n v="117745"/>
    <n v="117745"/>
    <b v="1"/>
    <n v="100"/>
    <n v="1"/>
    <n v="0"/>
    <n v="1"/>
    <n v="0"/>
    <n v="0"/>
  </r>
  <r>
    <s v="0013100001gX5LzAAK"/>
    <x v="757"/>
    <n v="2019"/>
    <s v="0055A000008iLmwQAE"/>
    <x v="26"/>
    <x v="0"/>
    <s v="0065A00001XVhvlQAD"/>
    <x v="0"/>
    <s v="0055A000008zqzaQAA"/>
    <x v="1"/>
    <n v="104550"/>
    <n v="104550"/>
    <b v="1"/>
    <n v="100"/>
    <n v="1"/>
    <n v="0"/>
    <n v="1"/>
    <n v="0"/>
    <n v="0"/>
  </r>
  <r>
    <s v="0015A00002EkmBaQAJ"/>
    <x v="369"/>
    <n v="2019"/>
    <s v="0055A000008iLoOQAU"/>
    <x v="26"/>
    <x v="0"/>
    <s v="0065A00001XXwOAQA1"/>
    <x v="0"/>
    <s v="0055A00000BNXCfQAP"/>
    <x v="1"/>
    <n v="104550"/>
    <n v="104550"/>
    <b v="1"/>
    <n v="100"/>
    <n v="1"/>
    <n v="0"/>
    <n v="1"/>
    <n v="0"/>
    <n v="0"/>
  </r>
  <r>
    <s v="0013100001fpk4nAAA"/>
    <x v="758"/>
    <n v="2017"/>
    <s v="00531000008FRNUAA4"/>
    <x v="15"/>
    <x v="0"/>
    <s v="0065A00000iSEbQQAW"/>
    <x v="0"/>
    <s v="0055A000008iLoOQAU"/>
    <x v="1"/>
    <n v="3750"/>
    <n v="3750"/>
    <b v="1"/>
    <n v="100"/>
    <n v="1"/>
    <n v="0"/>
    <n v="1"/>
    <n v="0"/>
    <n v="0"/>
  </r>
  <r>
    <s v="0013100001fqO6KAAU"/>
    <x v="75"/>
    <n v="2017"/>
    <s v="00531000008FRNUAA4"/>
    <x v="17"/>
    <x v="4"/>
    <s v="0065A00000iSXxLQAW"/>
    <x v="0"/>
    <s v="0055A000009GjocQAC"/>
    <x v="1"/>
    <n v="2300"/>
    <n v="2300"/>
    <b v="1"/>
    <n v="100"/>
    <n v="1"/>
    <n v="0"/>
    <n v="1"/>
    <n v="0"/>
    <n v="0"/>
  </r>
  <r>
    <s v="0013100001jbBzlAAE"/>
    <x v="759"/>
    <n v="2017"/>
    <s v="00531000008FRNUAA4"/>
    <x v="15"/>
    <x v="4"/>
    <s v="0065A00000iSbdBQAS"/>
    <x v="0"/>
    <s v="0055A000008iLoOQAU"/>
    <x v="1"/>
    <n v="2750"/>
    <n v="2750"/>
    <b v="1"/>
    <n v="100"/>
    <n v="1"/>
    <n v="0"/>
    <n v="1"/>
    <n v="0"/>
    <n v="0"/>
  </r>
  <r>
    <s v="0013100001hofGrAAI"/>
    <x v="105"/>
    <n v="2017"/>
    <s v="00531000008FRNUAA4"/>
    <x v="15"/>
    <x v="8"/>
    <s v="0065A00000iSo2RQAS"/>
    <x v="0"/>
    <s v="0055A000008iLoOQAU"/>
    <x v="1"/>
    <n v="26125"/>
    <n v="26125"/>
    <b v="1"/>
    <n v="100"/>
    <n v="1"/>
    <n v="0"/>
    <n v="1"/>
    <n v="0"/>
    <n v="0"/>
  </r>
  <r>
    <s v="0013100001fpkwYAAQ"/>
    <x v="760"/>
    <n v="2017"/>
    <s v="00531000008FRNUAA4"/>
    <x v="15"/>
    <x v="6"/>
    <s v="0065A00000iTGwtQAG"/>
    <x v="0"/>
    <s v="0055A000008iLoOQAU"/>
    <x v="1"/>
    <n v="3850"/>
    <n v="3850"/>
    <b v="1"/>
    <n v="100"/>
    <n v="1"/>
    <n v="0"/>
    <n v="1"/>
    <n v="0"/>
    <n v="0"/>
  </r>
  <r>
    <s v="0013100001puTb4AAE"/>
    <x v="104"/>
    <n v="2017"/>
    <s v="00531000008FRNUAA4"/>
    <x v="15"/>
    <x v="0"/>
    <s v="0065A00000iTX2lQAG"/>
    <x v="0"/>
    <s v="0055A000008iLoOQAU"/>
    <x v="1"/>
    <n v="2750"/>
    <n v="2750"/>
    <b v="1"/>
    <n v="100"/>
    <n v="1"/>
    <n v="0"/>
    <n v="1"/>
    <n v="0"/>
    <n v="0"/>
  </r>
  <r>
    <s v="0013100001fqwyfAAA"/>
    <x v="761"/>
    <n v="2017"/>
    <s v="00531000008FRNUAA4"/>
    <x v="15"/>
    <x v="1"/>
    <s v="0065A00000iU5BqQAK"/>
    <x v="0"/>
    <s v="0055A000008iLoOQAU"/>
    <x v="1"/>
    <n v="13000"/>
    <n v="13000"/>
    <b v="1"/>
    <n v="100"/>
    <n v="1"/>
    <n v="0"/>
    <n v="1"/>
    <n v="0"/>
    <n v="0"/>
  </r>
  <r>
    <s v="0013100001fpkwYAAQ"/>
    <x v="762"/>
    <n v="2017"/>
    <s v="00531000008FRNUAA4"/>
    <x v="15"/>
    <x v="1"/>
    <s v="0065A00000iU6SEQA0"/>
    <x v="0"/>
    <s v="0055A000008iLoOQAU"/>
    <x v="1"/>
    <n v="3975"/>
    <n v="3975"/>
    <b v="1"/>
    <n v="100"/>
    <n v="1"/>
    <n v="0"/>
    <n v="1"/>
    <n v="0"/>
    <n v="0"/>
  </r>
  <r>
    <s v="0013100001fqypQAAQ"/>
    <x v="763"/>
    <n v="2017"/>
    <s v="00531000008FRNUAA4"/>
    <x v="15"/>
    <x v="1"/>
    <s v="0065A00000iU7TEQA0"/>
    <x v="0"/>
    <s v="0055A000008iLoOQAU"/>
    <x v="1"/>
    <n v="5550"/>
    <n v="5550"/>
    <b v="1"/>
    <n v="100"/>
    <n v="1"/>
    <n v="0"/>
    <n v="1"/>
    <n v="0"/>
    <n v="0"/>
  </r>
  <r>
    <s v="0013100001mwsqbAAA"/>
    <x v="764"/>
    <n v="2017"/>
    <s v="00531000008FRNUAA4"/>
    <x v="15"/>
    <x v="1"/>
    <s v="0065A00000iUEziQAG"/>
    <x v="0"/>
    <s v="0055A000008iLoOQAU"/>
    <x v="1"/>
    <n v="5550"/>
    <n v="5550"/>
    <b v="1"/>
    <n v="100"/>
    <n v="1"/>
    <n v="0"/>
    <n v="1"/>
    <n v="0"/>
    <n v="0"/>
  </r>
  <r>
    <s v="0013100001gbb7YAAQ"/>
    <x v="9"/>
    <n v="2018"/>
    <s v="00531000008FRNUAA4"/>
    <x v="15"/>
    <x v="6"/>
    <s v="0065A00000ld6gUQAQ"/>
    <x v="0"/>
    <s v="0055A000009sZg0QAE"/>
    <x v="1"/>
    <n v="4600"/>
    <n v="4600"/>
    <b v="1"/>
    <n v="100"/>
    <n v="1"/>
    <n v="0"/>
    <n v="1"/>
    <n v="0"/>
    <n v="0"/>
  </r>
  <r>
    <s v="0013100001qvZsSAAU"/>
    <x v="765"/>
    <n v="2018"/>
    <s v="0055A000008iLoJQAU"/>
    <x v="15"/>
    <x v="1"/>
    <s v="0065A00000lojc6QAA"/>
    <x v="0"/>
    <s v="0055A000008iLoJQAU"/>
    <x v="1"/>
    <n v="2760"/>
    <n v="2760"/>
    <b v="1"/>
    <n v="100"/>
    <n v="1"/>
    <n v="0"/>
    <n v="1"/>
    <n v="0"/>
    <n v="0"/>
  </r>
  <r>
    <s v="0013100001kbnWUAAY"/>
    <x v="766"/>
    <n v="2018"/>
    <s v="0055A000008iLoOQAU"/>
    <x v="15"/>
    <x v="6"/>
    <s v="0065A00000lon3oQAA"/>
    <x v="0"/>
    <s v="0055A000008iLoJQAU"/>
    <x v="1"/>
    <n v="22365"/>
    <n v="22365"/>
    <b v="1"/>
    <n v="100"/>
    <n v="1"/>
    <n v="0"/>
    <n v="1"/>
    <n v="0"/>
    <n v="0"/>
  </r>
  <r>
    <s v="0013100001gWxm7AAC"/>
    <x v="9"/>
    <n v="2018"/>
    <s v="0055A000008iLoOQAU"/>
    <x v="26"/>
    <x v="4"/>
    <s v="0065A00000nJjzjQAC"/>
    <x v="0"/>
    <s v="0055A000008iLoOQAU"/>
    <x v="1"/>
    <n v="3148"/>
    <n v="3148"/>
    <b v="1"/>
    <n v="100"/>
    <n v="1"/>
    <n v="0"/>
    <n v="1"/>
    <n v="0"/>
    <n v="0"/>
  </r>
  <r>
    <s v="0015A00001yXLTGQA4"/>
    <x v="9"/>
    <n v="2018"/>
    <s v="0055A000008iLoOQAU"/>
    <x v="26"/>
    <x v="6"/>
    <s v="0065A00000nKHHtQAO"/>
    <x v="0"/>
    <s v="0055A000009GjocQAC"/>
    <x v="1"/>
    <n v="8050"/>
    <n v="8050"/>
    <b v="1"/>
    <n v="100"/>
    <n v="1"/>
    <n v="0"/>
    <n v="1"/>
    <n v="0"/>
    <n v="0"/>
  </r>
  <r>
    <s v="0013100001fpKktAAE"/>
    <x v="9"/>
    <n v="2018"/>
    <s v="0055A000008iLoOQAU"/>
    <x v="26"/>
    <x v="11"/>
    <s v="0065A00000nKTgHQAW"/>
    <x v="0"/>
    <s v="0055A000009sZg0QAE"/>
    <x v="1"/>
    <n v="3150"/>
    <n v="3150"/>
    <b v="1"/>
    <n v="100"/>
    <n v="1"/>
    <n v="0"/>
    <n v="1"/>
    <n v="0"/>
    <n v="0"/>
  </r>
  <r>
    <s v="0013100001fqypQAAQ"/>
    <x v="9"/>
    <n v="2018"/>
    <s v="0055A000008iLoOQAU"/>
    <x v="15"/>
    <x v="6"/>
    <s v="0065A00000nMN0LQAW"/>
    <x v="0"/>
    <s v="0055A000008iLoOQAU"/>
    <x v="1"/>
    <n v="16700"/>
    <n v="16700"/>
    <b v="1"/>
    <n v="100"/>
    <n v="1"/>
    <n v="0"/>
    <n v="1"/>
    <n v="0"/>
    <n v="0"/>
  </r>
  <r>
    <s v="0013100001jb0YzAAI"/>
    <x v="767"/>
    <n v="2018"/>
    <s v="0055A000008iLoOQAU"/>
    <x v="26"/>
    <x v="13"/>
    <s v="0065A00000nMRigQAG"/>
    <x v="0"/>
    <s v="0055A000008iLoOQAU"/>
    <x v="1"/>
    <n v="650"/>
    <n v="650"/>
    <b v="1"/>
    <n v="100"/>
    <n v="1"/>
    <n v="0"/>
    <n v="1"/>
    <n v="0"/>
    <n v="0"/>
  </r>
  <r>
    <s v="0013100001gX5LzAAK"/>
    <x v="768"/>
    <n v="2018"/>
    <s v="0055A000008iLoOQAU"/>
    <x v="15"/>
    <x v="4"/>
    <s v="0065A00000nNNV5QAO"/>
    <x v="0"/>
    <s v="0055A000009sZg0QAE"/>
    <x v="1"/>
    <n v="650"/>
    <n v="650"/>
    <b v="1"/>
    <n v="100"/>
    <n v="1"/>
    <n v="0"/>
    <n v="1"/>
    <n v="0"/>
    <n v="0"/>
  </r>
  <r>
    <s v="0013100001jbqg0AAA"/>
    <x v="515"/>
    <n v="2018"/>
    <s v="0055A000008iLoOQAU"/>
    <x v="26"/>
    <x v="6"/>
    <s v="0065A00000z10vrQAA"/>
    <x v="0"/>
    <s v="0055A000008iLoOQAU"/>
    <x v="1"/>
    <n v="4435"/>
    <n v="4435"/>
    <b v="1"/>
    <n v="100"/>
    <n v="1"/>
    <n v="0"/>
    <n v="1"/>
    <n v="0"/>
    <n v="0"/>
  </r>
  <r>
    <s v="0013100001qvZsSAAU"/>
    <x v="769"/>
    <n v="2019"/>
    <s v="0055A000008iLoJQAU"/>
    <x v="26"/>
    <x v="7"/>
    <s v="0065A00000nNHJwQAO"/>
    <x v="0"/>
    <s v="0055A000008iLoJQAU"/>
    <x v="1"/>
    <n v="8850"/>
    <n v="8850"/>
    <b v="1"/>
    <n v="100"/>
    <n v="1"/>
    <n v="0"/>
    <n v="1"/>
    <n v="0"/>
    <n v="0"/>
  </r>
  <r>
    <s v="0013100001qvZsSAAU"/>
    <x v="770"/>
    <n v="2019"/>
    <s v="0055A000008iLoJQAU"/>
    <x v="15"/>
    <x v="1"/>
    <s v="0065A000011qmYaQAI"/>
    <x v="0"/>
    <s v="0055A000008iLoJQAU"/>
    <x v="1"/>
    <n v="1300"/>
    <n v="1300"/>
    <b v="1"/>
    <n v="100"/>
    <n v="1"/>
    <n v="0"/>
    <n v="1"/>
    <n v="0"/>
    <n v="0"/>
  </r>
  <r>
    <s v="0015A00001taTGPQA2"/>
    <x v="771"/>
    <n v="2019"/>
    <s v="0055A000008iLoOQAU"/>
    <x v="26"/>
    <x v="4"/>
    <s v="0065A00001Y1OOOQA3"/>
    <x v="0"/>
    <s v="0055A000008iLoOQAU"/>
    <x v="1"/>
    <n v="347"/>
    <n v="347"/>
    <b v="1"/>
    <n v="100"/>
    <n v="1"/>
    <n v="0"/>
    <n v="1"/>
    <n v="0"/>
    <n v="0"/>
  </r>
  <r>
    <s v="0013100001p5ATcAAM"/>
    <x v="559"/>
    <n v="2019"/>
    <s v="0055A000008iLoOQAU"/>
    <x v="26"/>
    <x v="0"/>
    <s v="0065A00001XG3UyQAL"/>
    <x v="0"/>
    <s v="0055A000008iLoOQAU"/>
    <x v="1"/>
    <n v="5632"/>
    <n v="5632"/>
    <b v="1"/>
    <n v="100"/>
    <n v="1"/>
    <n v="0"/>
    <n v="1"/>
    <n v="0"/>
    <n v="0"/>
  </r>
  <r>
    <s v="0013100001fpk4nAAA"/>
    <x v="100"/>
    <n v="2019"/>
    <s v="0055A000008iLoOQAU"/>
    <x v="26"/>
    <x v="0"/>
    <s v="0065A00001M9oDnQAJ"/>
    <x v="0"/>
    <s v="0055A000008iLoOQAU"/>
    <x v="1"/>
    <n v="1340"/>
    <n v="1340"/>
    <b v="1"/>
    <n v="100"/>
    <n v="1"/>
    <n v="0"/>
    <n v="1"/>
    <n v="0"/>
    <n v="0"/>
  </r>
  <r>
    <s v="0013100001fpk4nAAA"/>
    <x v="100"/>
    <n v="2019"/>
    <s v="0055A000008iLoOQAU"/>
    <x v="26"/>
    <x v="3"/>
    <s v="0065A00001M9pJmQAJ"/>
    <x v="0"/>
    <s v="0055A000008iLoOQAU"/>
    <x v="1"/>
    <n v="4450"/>
    <n v="4450"/>
    <b v="1"/>
    <n v="100"/>
    <n v="1"/>
    <n v="0"/>
    <n v="1"/>
    <n v="0"/>
    <n v="0"/>
  </r>
  <r>
    <s v="0013100001k6h7IAAQ"/>
    <x v="772"/>
    <n v="2019"/>
    <s v="0055A000008iLoOQAU"/>
    <x v="26"/>
    <x v="0"/>
    <s v="0065A00001VfGdPQAV"/>
    <x v="0"/>
    <s v="0055A000008iLoOQAU"/>
    <x v="1"/>
    <n v="670"/>
    <n v="670"/>
    <b v="1"/>
    <n v="100"/>
    <n v="1"/>
    <n v="0"/>
    <n v="1"/>
    <n v="0"/>
    <n v="0"/>
  </r>
  <r>
    <s v="0013100001fqyXRAAY"/>
    <x v="773"/>
    <n v="2019"/>
    <s v="0055A000008iLoOQAU"/>
    <x v="26"/>
    <x v="3"/>
    <s v="0065A00001VfvGNQAZ"/>
    <x v="0"/>
    <s v="0055A000008iLoOQAU"/>
    <x v="1"/>
    <n v="3245"/>
    <n v="3245"/>
    <b v="1"/>
    <n v="100"/>
    <n v="1"/>
    <n v="0"/>
    <n v="1"/>
    <n v="0"/>
    <n v="0"/>
  </r>
  <r>
    <s v="0013100001jbToDAAU"/>
    <x v="774"/>
    <n v="2019"/>
    <s v="0055A000008iLoOQAU"/>
    <x v="26"/>
    <x v="4"/>
    <s v="0065A00001WkHOwQAN"/>
    <x v="0"/>
    <s v="0055A000008iLoOQAU"/>
    <x v="1"/>
    <n v="3915"/>
    <n v="3915"/>
    <b v="1"/>
    <n v="100"/>
    <n v="1"/>
    <n v="0"/>
    <n v="1"/>
    <n v="0"/>
    <n v="0"/>
  </r>
  <r>
    <s v="0013100001qvZsSAAU"/>
    <x v="518"/>
    <n v="2019"/>
    <s v="0055A000008iLoOQAU"/>
    <x v="26"/>
    <x v="15"/>
    <s v="0065A00001WwLedQAF"/>
    <x v="0"/>
    <s v="0055A000008iLoOQAU"/>
    <x v="1"/>
    <n v="670"/>
    <n v="670"/>
    <b v="1"/>
    <n v="100"/>
    <n v="1"/>
    <n v="0"/>
    <n v="1"/>
    <n v="0"/>
    <n v="0"/>
  </r>
  <r>
    <s v="0013100001k6h7IAAQ"/>
    <x v="775"/>
    <n v="2019"/>
    <s v="0055A000008iLoOQAU"/>
    <x v="26"/>
    <x v="0"/>
    <s v="0065A00001Wx1xgQAB"/>
    <x v="0"/>
    <s v="0055A000008iLoOQAU"/>
    <x v="1"/>
    <n v="11610"/>
    <n v="11610"/>
    <b v="1"/>
    <n v="100"/>
    <n v="1"/>
    <n v="0"/>
    <n v="1"/>
    <n v="0"/>
    <n v="0"/>
  </r>
  <r>
    <s v="0013100001jbToDAAU"/>
    <x v="449"/>
    <n v="2019"/>
    <s v="0055A000008iLoOQAU"/>
    <x v="26"/>
    <x v="4"/>
    <s v="0065A00001WxHGpQAN"/>
    <x v="0"/>
    <s v="0055A000008iLoOQAU"/>
    <x v="1"/>
    <n v="4995"/>
    <n v="4995"/>
    <b v="1"/>
    <n v="100"/>
    <n v="1"/>
    <n v="0"/>
    <n v="1"/>
    <n v="0"/>
    <n v="0"/>
  </r>
  <r>
    <s v="0015A00001tbMY6QAM"/>
    <x v="100"/>
    <n v="2019"/>
    <s v="0055A000008iLoOQAU"/>
    <x v="26"/>
    <x v="11"/>
    <s v="0065A00001X8S9QQAV"/>
    <x v="0"/>
    <s v="0055A000008iLoOQAU"/>
    <x v="1"/>
    <n v="3915"/>
    <n v="3915"/>
    <b v="1"/>
    <n v="100"/>
    <n v="1"/>
    <n v="0"/>
    <n v="1"/>
    <n v="0"/>
    <n v="0"/>
  </r>
  <r>
    <s v="0013100001fpKktAAE"/>
    <x v="100"/>
    <n v="2019"/>
    <s v="0055A000008iLoOQAU"/>
    <x v="26"/>
    <x v="1"/>
    <s v="0065A00001XDlQ9QAL"/>
    <x v="0"/>
    <s v="0055A000008iLoOQAU"/>
    <x v="1"/>
    <n v="3915"/>
    <n v="3915"/>
    <b v="1"/>
    <n v="100"/>
    <n v="1"/>
    <n v="0"/>
    <n v="1"/>
    <n v="0"/>
    <n v="0"/>
  </r>
  <r>
    <s v="0013100001fqyXRAAY"/>
    <x v="100"/>
    <n v="2019"/>
    <s v="0055A000008iLoOQAU"/>
    <x v="26"/>
    <x v="7"/>
    <s v="0065A00001XIWPQQA5"/>
    <x v="0"/>
    <s v="0055A000008iLoOQAU"/>
    <x v="1"/>
    <n v="3245"/>
    <n v="3245"/>
    <b v="1"/>
    <n v="100"/>
    <n v="1"/>
    <n v="0"/>
    <n v="1"/>
    <n v="0"/>
    <n v="0"/>
  </r>
  <r>
    <s v="0013100001jbTo6AAE"/>
    <x v="776"/>
    <n v="2019"/>
    <s v="0055A000008iLoOQAU"/>
    <x v="26"/>
    <x v="0"/>
    <s v="0065A00001XKH4tQAH"/>
    <x v="0"/>
    <s v="0055A000008iLoOQAU"/>
    <x v="1"/>
    <n v="8240"/>
    <n v="8240"/>
    <b v="1"/>
    <n v="100"/>
    <n v="1"/>
    <n v="0"/>
    <n v="1"/>
    <n v="0"/>
    <n v="0"/>
  </r>
  <r>
    <s v="0013100001gbb7YAAQ"/>
    <x v="777"/>
    <n v="2019"/>
    <s v="0055A000008iLoOQAU"/>
    <x v="26"/>
    <x v="0"/>
    <s v="0065A00001XVbiSQAT"/>
    <x v="0"/>
    <s v="0055A000008iLoOQAU"/>
    <x v="1"/>
    <n v="5120"/>
    <n v="5120"/>
    <b v="1"/>
    <n v="100"/>
    <n v="1"/>
    <n v="0"/>
    <n v="1"/>
    <n v="0"/>
    <n v="0"/>
  </r>
  <r>
    <s v="0013100001k5ZyRAAU"/>
    <x v="778"/>
    <n v="2019"/>
    <s v="0055A000008iLoOQAU"/>
    <x v="26"/>
    <x v="4"/>
    <s v="0065A00001XaQeIQAV"/>
    <x v="0"/>
    <s v="0055A000008iLoOQAU"/>
    <x v="1"/>
    <n v="3245"/>
    <n v="3245"/>
    <b v="1"/>
    <n v="100"/>
    <n v="1"/>
    <n v="0"/>
    <n v="1"/>
    <n v="0"/>
    <n v="0"/>
  </r>
  <r>
    <s v="0013100001p4NvZAAU"/>
    <x v="517"/>
    <n v="2019"/>
    <s v="0055A000008iLoJQAU"/>
    <x v="26"/>
    <x v="3"/>
    <s v="0065A00001XdHP1QAN"/>
    <x v="0"/>
    <s v="0055A000008iLoJQAU"/>
    <x v="1"/>
    <n v="4995"/>
    <n v="4995"/>
    <b v="1"/>
    <n v="100"/>
    <n v="1"/>
    <n v="0"/>
    <n v="1"/>
    <n v="0"/>
    <n v="0"/>
  </r>
  <r>
    <s v="0015A00001tasCtQAI"/>
    <x v="449"/>
    <n v="2019"/>
    <s v="0055A000008iLoOQAU"/>
    <x v="26"/>
    <x v="0"/>
    <s v="0065A00001XdNNLQA3"/>
    <x v="0"/>
    <s v="0055A000008iLoOQAU"/>
    <x v="1"/>
    <n v="5120"/>
    <n v="5120"/>
    <b v="1"/>
    <n v="100"/>
    <n v="1"/>
    <n v="0"/>
    <n v="1"/>
    <n v="0"/>
    <n v="0"/>
  </r>
  <r>
    <s v="0013100001gYA7VAAW"/>
    <x v="560"/>
    <n v="2019"/>
    <s v="0055A000008iLoOQAU"/>
    <x v="26"/>
    <x v="1"/>
    <s v="0065A00001XkYPmQAN"/>
    <x v="0"/>
    <s v="0055A000008iLoOQAU"/>
    <x v="1"/>
    <n v="14760"/>
    <n v="14760"/>
    <b v="1"/>
    <n v="100"/>
    <n v="1"/>
    <n v="0"/>
    <n v="1"/>
    <n v="0"/>
    <n v="0"/>
  </r>
  <r>
    <s v="0013100001fqyXRAAY"/>
    <x v="779"/>
    <n v="2019"/>
    <s v="0055A000008iLoOQAU"/>
    <x v="17"/>
    <x v="3"/>
    <s v="0065A00001XokP6QAJ"/>
    <x v="0"/>
    <s v="0055A000008iLoOQAU"/>
    <x v="1"/>
    <n v="3245"/>
    <n v="3245"/>
    <b v="1"/>
    <n v="100"/>
    <n v="1"/>
    <n v="0"/>
    <n v="1"/>
    <n v="0"/>
    <n v="0"/>
  </r>
  <r>
    <s v="0013100001qvZsSAAU"/>
    <x v="779"/>
    <n v="2019"/>
    <s v="0055A000008iLoOQAU"/>
    <x v="26"/>
    <x v="15"/>
    <s v="0065A00001Xpl0EQAR"/>
    <x v="0"/>
    <s v="0055A000008iLoOQAU"/>
    <x v="1"/>
    <n v="4450"/>
    <n v="4450"/>
    <b v="1"/>
    <n v="100"/>
    <n v="1"/>
    <n v="0"/>
    <n v="1"/>
    <n v="0"/>
    <n v="0"/>
  </r>
  <r>
    <s v="0013100001jbBzlAAE"/>
    <x v="446"/>
    <n v="2019"/>
    <s v="0055A000008iLoOQAU"/>
    <x v="15"/>
    <x v="4"/>
    <s v="0065A00001XplEGQAZ"/>
    <x v="0"/>
    <s v="0055A000008iLoOQAU"/>
    <x v="1"/>
    <n v="3915"/>
    <n v="3915"/>
    <b v="1"/>
    <n v="100"/>
    <n v="1"/>
    <n v="0"/>
    <n v="1"/>
    <n v="0"/>
    <n v="0"/>
  </r>
  <r>
    <s v="0015A00001xP4A2QAK"/>
    <x v="780"/>
    <n v="2019"/>
    <s v="0055A000008iLoOQAU"/>
    <x v="26"/>
    <x v="0"/>
    <s v="0065A00001XqFQBQA3"/>
    <x v="0"/>
    <s v="0055A000008iLoOQAU"/>
    <x v="1"/>
    <n v="3320"/>
    <n v="3320"/>
    <b v="1"/>
    <n v="100"/>
    <n v="1"/>
    <n v="0"/>
    <n v="1"/>
    <n v="0"/>
    <n v="0"/>
  </r>
  <r>
    <s v="0013100001puTdTAAU"/>
    <x v="781"/>
    <n v="2019"/>
    <s v="0055A000008iLoOQAU"/>
    <x v="26"/>
    <x v="4"/>
    <s v="0065A00001XqFxAQAV"/>
    <x v="0"/>
    <s v="0055A000008iLoOQAU"/>
    <x v="1"/>
    <n v="13485"/>
    <n v="13485"/>
    <b v="1"/>
    <n v="100"/>
    <n v="1"/>
    <n v="0"/>
    <n v="1"/>
    <n v="0"/>
    <n v="0"/>
  </r>
  <r>
    <s v="0013100001puTdTAAU"/>
    <x v="782"/>
    <n v="2019"/>
    <s v="0055A000008iLoOQAU"/>
    <x v="15"/>
    <x v="0"/>
    <s v="0065A00001XqMGAQA3"/>
    <x v="0"/>
    <s v="0055A000008iLoOQAU"/>
    <x v="1"/>
    <n v="4585"/>
    <n v="4585"/>
    <b v="1"/>
    <n v="100"/>
    <n v="1"/>
    <n v="0"/>
    <n v="1"/>
    <n v="0"/>
    <n v="0"/>
  </r>
  <r>
    <s v="0013100001fpKktAAE"/>
    <x v="357"/>
    <n v="2019"/>
    <s v="0055A000008iLoOQAU"/>
    <x v="15"/>
    <x v="0"/>
    <s v="0065A00001XqR5WQAV"/>
    <x v="0"/>
    <s v="0055A000008iLoOQAU"/>
    <x v="1"/>
    <n v="5120"/>
    <n v="5120"/>
    <b v="1"/>
    <n v="100"/>
    <n v="1"/>
    <n v="0"/>
    <n v="1"/>
    <n v="0"/>
    <n v="0"/>
  </r>
  <r>
    <s v="0013100001qvZsSAAU"/>
    <x v="783"/>
    <n v="2019"/>
    <s v="0055A000008iLoOQAU"/>
    <x v="26"/>
    <x v="15"/>
    <s v="0065A00001YKRZsQAP"/>
    <x v="0"/>
    <s v="0055A000008iLoOQAU"/>
    <x v="1"/>
    <n v="6490"/>
    <n v="6490"/>
    <b v="1"/>
    <n v="100"/>
    <n v="1"/>
    <n v="0"/>
    <n v="1"/>
    <n v="0"/>
    <n v="0"/>
  </r>
  <r>
    <s v="0013100001fqwyfAAA"/>
    <x v="451"/>
    <n v="2020"/>
    <s v="0055A000008iLoOQAU"/>
    <x v="15"/>
    <x v="4"/>
    <s v="0065A00001ba8dJQAQ"/>
    <x v="0"/>
    <s v="0055A000008iLoOQAU"/>
    <x v="1"/>
    <n v="695"/>
    <n v="695"/>
    <b v="1"/>
    <n v="100"/>
    <n v="1"/>
    <n v="0"/>
    <n v="1"/>
    <n v="0"/>
    <n v="0"/>
  </r>
  <r>
    <s v="0013100001gZda5AAC"/>
    <x v="784"/>
    <n v="2020"/>
    <s v="0055A000008iLoOQAU"/>
    <x v="15"/>
    <x v="0"/>
    <s v="0065A00001bp7aRQAQ"/>
    <x v="0"/>
    <s v="0055A000008iLoOQAU"/>
    <x v="1"/>
    <n v="9735"/>
    <n v="9735"/>
    <b v="1"/>
    <n v="100"/>
    <n v="1"/>
    <n v="0"/>
    <n v="1"/>
    <n v="0"/>
    <n v="0"/>
  </r>
  <r>
    <s v="0013100001gXqdHAAS"/>
    <x v="785"/>
    <n v="2020"/>
    <s v="0055A000008iLoOQAU"/>
    <x v="15"/>
    <x v="8"/>
    <s v="0065A00001bpDqgQAE"/>
    <x v="0"/>
    <s v="0055A000008iLoOQAU"/>
    <x v="1"/>
    <n v="3350"/>
    <n v="3350"/>
    <b v="1"/>
    <n v="100"/>
    <n v="1"/>
    <n v="0"/>
    <n v="1"/>
    <n v="0"/>
    <n v="0"/>
  </r>
  <r>
    <s v="0013100001gZda5AAC"/>
    <x v="784"/>
    <n v="2020"/>
    <s v="0055A000008iLoOQAU"/>
    <x v="15"/>
    <x v="0"/>
    <s v="0065A00001bpsnvQAA"/>
    <x v="0"/>
    <s v="0055A000008iLoOQAU"/>
    <x v="1"/>
    <n v="6385"/>
    <n v="6385"/>
    <b v="1"/>
    <n v="100"/>
    <n v="1"/>
    <n v="0"/>
    <n v="1"/>
    <n v="0"/>
    <n v="0"/>
  </r>
  <r>
    <s v="0015A000028moKRQAY"/>
    <x v="754"/>
    <n v="2020"/>
    <s v="0055A000008iLoOQAU"/>
    <x v="15"/>
    <x v="0"/>
    <s v="0065A00001bq2IaQAI"/>
    <x v="0"/>
    <s v="0055A000008iLoOQAU"/>
    <x v="1"/>
    <n v="4170"/>
    <n v="4170"/>
    <b v="1"/>
    <n v="100"/>
    <n v="1"/>
    <n v="0"/>
    <n v="1"/>
    <n v="0"/>
    <n v="0"/>
  </r>
  <r>
    <s v="0013100001k5ZyRAAU"/>
    <x v="785"/>
    <n v="2020"/>
    <s v="0055A000008iLoOQAU"/>
    <x v="15"/>
    <x v="4"/>
    <s v="0065A00001bqCuPQAU"/>
    <x v="0"/>
    <s v="0055A000008iLoOQAU"/>
    <x v="1"/>
    <n v="695"/>
    <n v="695"/>
    <b v="1"/>
    <n v="100"/>
    <n v="1"/>
    <n v="0"/>
    <n v="1"/>
    <n v="0"/>
    <n v="0"/>
  </r>
  <r>
    <s v="0015A00002CwwHuQAJ"/>
    <x v="786"/>
    <n v="2020"/>
    <s v="0055A000008iLoOQAU"/>
    <x v="17"/>
    <x v="4"/>
    <s v="0065A00001bqqF6QAI"/>
    <x v="0"/>
    <s v="0055A000008iLoOQAU"/>
    <x v="1"/>
    <n v="4045"/>
    <n v="4045"/>
    <b v="1"/>
    <n v="100"/>
    <n v="1"/>
    <n v="0"/>
    <n v="1"/>
    <n v="0"/>
    <n v="0"/>
  </r>
  <r>
    <s v="0015A00001yWkX5QAK"/>
    <x v="787"/>
    <n v="2020"/>
    <s v="0055A000008iLoOQAU"/>
    <x v="17"/>
    <x v="13"/>
    <s v="0065A00001br6mTQAQ"/>
    <x v="0"/>
    <s v="0055A000008iLoOQAU"/>
    <x v="1"/>
    <n v="1390"/>
    <n v="1390"/>
    <b v="1"/>
    <n v="100"/>
    <n v="1"/>
    <n v="0"/>
    <n v="1"/>
    <n v="0"/>
    <n v="0"/>
  </r>
  <r>
    <s v="0013100001jbBzlAAE"/>
    <x v="450"/>
    <n v="2020"/>
    <s v="0055A000008iLoOQAU"/>
    <x v="15"/>
    <x v="1"/>
    <s v="0065A00001brCy0QAE"/>
    <x v="0"/>
    <s v="0055A000008iLoOQAU"/>
    <x v="1"/>
    <n v="1370"/>
    <n v="1370"/>
    <b v="1"/>
    <n v="100"/>
    <n v="1"/>
    <n v="0"/>
    <n v="1"/>
    <n v="0"/>
    <n v="0"/>
  </r>
  <r>
    <s v="0013100001fqwyfAAA"/>
    <x v="787"/>
    <n v="2020"/>
    <s v="0055A000008iLoOQAU"/>
    <x v="15"/>
    <x v="4"/>
    <s v="0065A00001brCzmQAE"/>
    <x v="0"/>
    <s v="0055A000008iLoOQAU"/>
    <x v="1"/>
    <n v="9990"/>
    <n v="9990"/>
    <b v="1"/>
    <n v="100"/>
    <n v="1"/>
    <n v="0"/>
    <n v="1"/>
    <n v="0"/>
    <n v="0"/>
  </r>
  <r>
    <s v="0013100001jb0YLAAY"/>
    <x v="527"/>
    <n v="2020"/>
    <s v="0055A000008iLoOQAU"/>
    <x v="15"/>
    <x v="4"/>
    <s v="0065A00001brE8pQAE"/>
    <x v="0"/>
    <s v="0055A000008iLoOQAU"/>
    <x v="1"/>
    <n v="1370"/>
    <n v="1370"/>
    <b v="1"/>
    <n v="100"/>
    <n v="1"/>
    <n v="0"/>
    <n v="1"/>
    <n v="0"/>
    <n v="0"/>
  </r>
  <r>
    <s v="0013100001jb0YLAAY"/>
    <x v="527"/>
    <n v="2020"/>
    <s v="0055A000008iLoOQAU"/>
    <x v="15"/>
    <x v="4"/>
    <s v="0065A00001brqBWQAY"/>
    <x v="0"/>
    <s v="0055A000008iLoOQAU"/>
    <x v="1"/>
    <n v="3350"/>
    <n v="3350"/>
    <b v="1"/>
    <n v="100"/>
    <n v="1"/>
    <n v="0"/>
    <n v="1"/>
    <n v="0"/>
    <n v="0"/>
  </r>
  <r>
    <s v="0013100001fqwyfAAA"/>
    <x v="527"/>
    <n v="2020"/>
    <s v="0055A000008iLoOQAU"/>
    <x v="15"/>
    <x v="4"/>
    <s v="0065A00001brqKkQAI"/>
    <x v="0"/>
    <s v="0055A000008iLoOQAU"/>
    <x v="1"/>
    <n v="1390"/>
    <n v="1390"/>
    <b v="1"/>
    <n v="100"/>
    <n v="1"/>
    <n v="0"/>
    <n v="1"/>
    <n v="0"/>
    <n v="0"/>
  </r>
  <r>
    <s v="0013100001jbBR3AAM"/>
    <x v="788"/>
    <n v="2020"/>
    <s v="0055A000008iLoOQAU"/>
    <x v="15"/>
    <x v="0"/>
    <s v="0065A00001cIKa9QAG"/>
    <x v="0"/>
    <s v="0055A000008iLoOQAU"/>
    <x v="1"/>
    <n v="7685.5"/>
    <n v="7685.5"/>
    <b v="1"/>
    <n v="100"/>
    <n v="1"/>
    <n v="0"/>
    <n v="1"/>
    <n v="0"/>
    <n v="0"/>
  </r>
  <r>
    <s v="0013100001qvZsSAAU"/>
    <x v="789"/>
    <n v="2020"/>
    <s v="0055A000008iLoOQAU"/>
    <x v="15"/>
    <x v="0"/>
    <s v="0065A00001cIPtfQAG"/>
    <x v="0"/>
    <s v="0055A000008iLoOQAU"/>
    <x v="1"/>
    <n v="8345"/>
    <n v="8345"/>
    <b v="1"/>
    <n v="100"/>
    <n v="1"/>
    <n v="0"/>
    <n v="1"/>
    <n v="0"/>
    <n v="0"/>
  </r>
  <r>
    <s v="0015A00002K6A5vQAF"/>
    <x v="790"/>
    <n v="2020"/>
    <s v="0055A000008iLoOQAU"/>
    <x v="15"/>
    <x v="0"/>
    <s v="0065A00001cKIcbQAG"/>
    <x v="0"/>
    <s v="0055A000008iLoOQAU"/>
    <x v="1"/>
    <n v="1390"/>
    <n v="1390"/>
    <b v="1"/>
    <n v="100"/>
    <n v="1"/>
    <n v="0"/>
    <n v="1"/>
    <n v="0"/>
    <n v="0"/>
  </r>
  <r>
    <s v="0015A00002IrEm8QAF"/>
    <x v="351"/>
    <n v="2020"/>
    <s v="0055A000008iLoOQAU"/>
    <x v="15"/>
    <x v="1"/>
    <s v="0065A00001cTlP9QAK"/>
    <x v="0"/>
    <s v="0055A000008iLoOQAU"/>
    <x v="1"/>
    <n v="1390"/>
    <n v="1390"/>
    <b v="1"/>
    <n v="100"/>
    <n v="1"/>
    <n v="0"/>
    <n v="1"/>
    <n v="0"/>
    <n v="0"/>
  </r>
  <r>
    <s v="0013100001puTdTAAU"/>
    <x v="441"/>
    <n v="2020"/>
    <s v="0055A000008iLoOQAU"/>
    <x v="15"/>
    <x v="0"/>
    <s v="0065A00001cUrKmQAK"/>
    <x v="0"/>
    <s v="0055A000008iLoOQAU"/>
    <x v="1"/>
    <n v="4995"/>
    <n v="4995"/>
    <b v="1"/>
    <n v="100"/>
    <n v="1"/>
    <n v="0"/>
    <n v="1"/>
    <n v="0"/>
    <n v="0"/>
  </r>
  <r>
    <s v="0015A000020x84PQAQ"/>
    <x v="755"/>
    <n v="2020"/>
    <s v="0055A000008iLoOQAU"/>
    <x v="17"/>
    <x v="11"/>
    <s v="0065A00001cp7F0QAI"/>
    <x v="0"/>
    <s v="0055A000008iLoOQAU"/>
    <x v="1"/>
    <n v="3350"/>
    <n v="3350"/>
    <b v="1"/>
    <n v="100"/>
    <n v="1"/>
    <n v="0"/>
    <n v="1"/>
    <n v="0"/>
    <n v="0"/>
  </r>
  <r>
    <s v="0013100001p4MPyAAM"/>
    <x v="39"/>
    <n v="2020"/>
    <s v="0055A000008iLoOQAU"/>
    <x v="17"/>
    <x v="0"/>
    <s v="0065A00001cq28DQAQ"/>
    <x v="0"/>
    <s v="0055A000008iLoOQAU"/>
    <x v="1"/>
    <n v="6993"/>
    <n v="6993"/>
    <b v="1"/>
    <n v="100"/>
    <n v="1"/>
    <n v="0"/>
    <n v="1"/>
    <n v="0"/>
    <n v="0"/>
  </r>
  <r>
    <s v="0015A00001yVjjUQAS"/>
    <x v="451"/>
    <n v="2020"/>
    <s v="0055A000008iLoOQAU"/>
    <x v="15"/>
    <x v="0"/>
    <s v="0065A00001cohg3QAA"/>
    <x v="0"/>
    <s v="0055A000008iLoOQAU"/>
    <x v="1"/>
    <n v="3685"/>
    <n v="3685"/>
    <b v="1"/>
    <n v="100"/>
    <n v="1"/>
    <n v="0"/>
    <n v="1"/>
    <n v="0"/>
    <n v="0"/>
  </r>
  <r>
    <s v="0015A000026AUVzQAO"/>
    <x v="44"/>
    <n v="2020"/>
    <s v="0055A000008iLoOQAU"/>
    <x v="15"/>
    <x v="4"/>
    <s v="0065A00001cpvjrQAA"/>
    <x v="0"/>
    <s v="0055A000008iLoOQAU"/>
    <x v="1"/>
    <n v="11383.2"/>
    <n v="11383.2"/>
    <b v="1"/>
    <n v="100"/>
    <n v="1"/>
    <n v="0"/>
    <n v="1"/>
    <n v="0"/>
    <n v="0"/>
  </r>
  <r>
    <s v="0013100001jbTegAAE"/>
    <x v="452"/>
    <n v="2019"/>
    <s v="0055A000008iLoOQAU"/>
    <x v="26"/>
    <x v="0"/>
    <s v="0065A00001YPn40QAD"/>
    <x v="0"/>
    <s v="00531000008F2psAAC"/>
    <x v="1"/>
    <n v="11655"/>
    <n v="11655"/>
    <b v="1"/>
    <n v="100"/>
    <n v="1"/>
    <n v="0"/>
    <n v="1"/>
    <n v="0"/>
    <n v="0"/>
  </r>
  <r>
    <s v="0015A00002FTtBNQA1"/>
    <x v="452"/>
    <n v="2019"/>
    <s v="0055A000008iLoOQAU"/>
    <x v="26"/>
    <x v="0"/>
    <s v="0065A00001YPn9FQAT"/>
    <x v="0"/>
    <s v="00531000008F2psAAC"/>
    <x v="1"/>
    <n v="8618.0400000000009"/>
    <n v="8618.0400000000009"/>
    <b v="1"/>
    <n v="100"/>
    <n v="1"/>
    <n v="0"/>
    <n v="1"/>
    <n v="0"/>
    <n v="0"/>
  </r>
  <r>
    <s v="0013100001hoCcAAAU"/>
    <x v="791"/>
    <n v="2019"/>
    <s v="0055A000008zqzaQAA"/>
    <x v="26"/>
    <x v="4"/>
    <s v="0065A00001XHniGQAT"/>
    <x v="0"/>
    <s v="0055A000008zqzaQAA"/>
    <x v="1"/>
    <n v="670"/>
    <n v="670"/>
    <b v="1"/>
    <n v="100"/>
    <n v="1"/>
    <n v="0"/>
    <n v="1"/>
    <n v="0"/>
    <n v="0"/>
  </r>
  <r>
    <s v="0013100001fqvwqAAA"/>
    <x v="569"/>
    <n v="2019"/>
    <s v="0055A000008zqzaQAA"/>
    <x v="26"/>
    <x v="6"/>
    <s v="0065A00001XbQhaQAF"/>
    <x v="0"/>
    <s v="0055A000008zqzaQAA"/>
    <x v="1"/>
    <n v="7830"/>
    <n v="7830"/>
    <b v="1"/>
    <n v="100"/>
    <n v="1"/>
    <n v="0"/>
    <n v="1"/>
    <n v="0"/>
    <n v="0"/>
  </r>
  <r>
    <s v="0013100001p4NvZAAU"/>
    <x v="792"/>
    <n v="2019"/>
    <s v="0055A000008zqzaQAA"/>
    <x v="15"/>
    <x v="7"/>
    <s v="0065A00001XphfvQAB"/>
    <x v="0"/>
    <s v="0055A000008iLoJQAU"/>
    <x v="1"/>
    <n v="0"/>
    <n v="0"/>
    <b v="1"/>
    <n v="100"/>
    <n v="1"/>
    <n v="0"/>
    <n v="1"/>
    <n v="0"/>
    <n v="0"/>
  </r>
  <r>
    <s v="0015A00001xPWrZQAW"/>
    <x v="766"/>
    <n v="2018"/>
    <s v="0055A000008iLoJQAU"/>
    <x v="15"/>
    <x v="7"/>
    <s v="0065A00000loLHDQA2"/>
    <x v="0"/>
    <s v="0055A000008iLoJQAU"/>
    <x v="1"/>
    <n v="8050"/>
    <n v="8050"/>
    <b v="1"/>
    <n v="100"/>
    <n v="1"/>
    <n v="0"/>
    <n v="1"/>
    <n v="0"/>
    <n v="0"/>
  </r>
  <r>
    <s v="0013100001fqypQAAQ"/>
    <x v="793"/>
    <n v="2020"/>
    <s v="0055A000008iLoOQAU"/>
    <x v="15"/>
    <x v="1"/>
    <s v="0065A00001cTiJWQA0"/>
    <x v="0"/>
    <s v="0055A000008iLoOQAU"/>
    <x v="1"/>
    <n v="5690"/>
    <n v="5690"/>
    <b v="1"/>
    <n v="100"/>
    <n v="1"/>
    <n v="0"/>
    <n v="1"/>
    <n v="0"/>
    <n v="0"/>
  </r>
  <r>
    <s v="0013100001eo6iZAAQ"/>
    <x v="770"/>
    <n v="2019"/>
    <s v="0055A000008iLoJQAU"/>
    <x v="15"/>
    <x v="0"/>
    <s v="0065A00001XoemgQAB"/>
    <x v="0"/>
    <s v="0055A000008iLoJQAU"/>
    <x v="1"/>
    <n v="7160"/>
    <n v="7160"/>
    <b v="1"/>
    <n v="100"/>
    <n v="1"/>
    <n v="0"/>
    <n v="1"/>
    <n v="0"/>
    <n v="0"/>
  </r>
  <r>
    <s v="0013100001p4NvZAAU"/>
    <x v="792"/>
    <n v="2019"/>
    <s v="0055A000008iLoJQAU"/>
    <x v="15"/>
    <x v="7"/>
    <s v="0065A00001XpcZRQAZ"/>
    <x v="0"/>
    <s v="0055A000008iLoJQAU"/>
    <x v="1"/>
    <n v="0"/>
    <n v="0"/>
    <b v="1"/>
    <n v="100"/>
    <n v="1"/>
    <n v="0"/>
    <n v="1"/>
    <n v="0"/>
    <n v="0"/>
  </r>
  <r>
    <s v="0015A00002CT3YKQA1"/>
    <x v="794"/>
    <n v="2020"/>
    <s v="0055A000008iLoOQAU"/>
    <x v="15"/>
    <x v="0"/>
    <s v="0065A00001bo46iQAA"/>
    <x v="0"/>
    <s v="00531000007KAu8AAG"/>
    <x v="1"/>
    <n v="765"/>
    <n v="765"/>
    <b v="1"/>
    <n v="100"/>
    <n v="1"/>
    <n v="0"/>
    <n v="1"/>
    <n v="0"/>
    <n v="0"/>
  </r>
  <r>
    <s v="0013100001p4NvZAAU"/>
    <x v="770"/>
    <n v="2019"/>
    <s v="0055A000008iLoJQAU"/>
    <x v="26"/>
    <x v="7"/>
    <s v="0065A00001Xr4hsQAB"/>
    <x v="0"/>
    <s v="0055A000008iLoJQAU"/>
    <x v="1"/>
    <n v="4995"/>
    <n v="4995"/>
    <b v="1"/>
    <n v="100"/>
    <n v="1"/>
    <n v="0"/>
    <n v="1"/>
    <n v="0"/>
    <n v="0"/>
  </r>
  <r>
    <s v="0013100001puTb4AAE"/>
    <x v="785"/>
    <n v="2020"/>
    <s v="0055A000008iLoOQAU"/>
    <x v="15"/>
    <x v="1"/>
    <s v="0065A00001bo5D4QAI"/>
    <x v="0"/>
    <s v="0055A000008iLoOQAU"/>
    <x v="1"/>
    <n v="22230"/>
    <n v="22230"/>
    <b v="1"/>
    <n v="100"/>
    <n v="1"/>
    <n v="0"/>
    <n v="1"/>
    <n v="0"/>
    <n v="0"/>
  </r>
  <r>
    <s v="0013100001puTdTAAU"/>
    <x v="351"/>
    <n v="2020"/>
    <s v="0055A000008iLoOQAU"/>
    <x v="15"/>
    <x v="4"/>
    <s v="0065A00001cKdUVQA0"/>
    <x v="0"/>
    <s v="0055A000008iLoOQAU"/>
    <x v="1"/>
    <n v="695"/>
    <n v="695"/>
    <b v="1"/>
    <n v="100"/>
    <n v="1"/>
    <n v="0"/>
    <n v="1"/>
    <n v="0"/>
    <n v="0"/>
  </r>
  <r>
    <s v="0013100001jbTegAAE"/>
    <x v="795"/>
    <n v="2020"/>
    <s v="0055A000008iLoOQAU"/>
    <x v="15"/>
    <x v="6"/>
    <s v="0065A00001cJSYUQA4"/>
    <x v="0"/>
    <s v="0055A000008iLoOQAU"/>
    <x v="1"/>
    <n v="625.5"/>
    <n v="625.5"/>
    <b v="1"/>
    <n v="100"/>
    <n v="1"/>
    <n v="0"/>
    <n v="1"/>
    <n v="0"/>
    <n v="0"/>
  </r>
  <r>
    <s v="0013100001puTb4AAE"/>
    <x v="777"/>
    <n v="2019"/>
    <s v="0055A000008iLoOQAU"/>
    <x v="26"/>
    <x v="0"/>
    <s v="0065A00001Umwb9QAB"/>
    <x v="0"/>
    <s v="0055A000008iLoOQAU"/>
    <x v="1"/>
    <n v="22570"/>
    <n v="22570"/>
    <b v="1"/>
    <n v="100"/>
    <n v="1"/>
    <n v="0"/>
    <n v="1"/>
    <n v="0"/>
    <n v="0"/>
  </r>
  <r>
    <s v="0013100001k7nrtAAA"/>
    <x v="796"/>
    <n v="2019"/>
    <s v="0055A000008iLoOQAU"/>
    <x v="26"/>
    <x v="6"/>
    <s v="0065A00001XGayPQAT"/>
    <x v="0"/>
    <s v="0055A000008iLoOQAU"/>
    <x v="1"/>
    <n v="5120"/>
    <n v="5120"/>
    <b v="1"/>
    <n v="100"/>
    <n v="1"/>
    <n v="0"/>
    <n v="1"/>
    <n v="0"/>
    <n v="0"/>
  </r>
  <r>
    <s v="0013100001qvZsSAAU"/>
    <x v="779"/>
    <n v="2019"/>
    <s v="0055A000008iLoOQAU"/>
    <x v="15"/>
    <x v="15"/>
    <s v="0065A00001XpiFCQAZ"/>
    <x v="0"/>
    <s v="0055A000008iLoOQAU"/>
    <x v="1"/>
    <n v="3245"/>
    <n v="3245"/>
    <b v="1"/>
    <n v="100"/>
    <n v="1"/>
    <n v="0"/>
    <n v="1"/>
    <n v="0"/>
    <n v="0"/>
  </r>
  <r>
    <s v="0013100001fpKktAAE"/>
    <x v="797"/>
    <n v="2019"/>
    <s v="0055A000008iLoOQAU"/>
    <x v="15"/>
    <x v="11"/>
    <s v="0065A00001XpzVSQAZ"/>
    <x v="0"/>
    <s v="0055A000008iLoOQAU"/>
    <x v="1"/>
    <n v="670"/>
    <n v="670"/>
    <b v="1"/>
    <n v="100"/>
    <n v="1"/>
    <n v="0"/>
    <n v="1"/>
    <n v="0"/>
    <n v="0"/>
  </r>
  <r>
    <s v="0013100001fsOeFAAU"/>
    <x v="798"/>
    <n v="2019"/>
    <s v="0055A000008iLoOQAU"/>
    <x v="26"/>
    <x v="7"/>
    <s v="0065A00001Y1QUJQA3"/>
    <x v="0"/>
    <s v="0055A000008iLoOQAU"/>
    <x v="1"/>
    <n v="7830"/>
    <n v="7830"/>
    <b v="1"/>
    <n v="100"/>
    <n v="1"/>
    <n v="0"/>
    <n v="1"/>
    <n v="0"/>
    <n v="0"/>
  </r>
  <r>
    <s v="0013100001fr7EaAAI"/>
    <x v="780"/>
    <n v="2019"/>
    <s v="00531000007KAu8AAG"/>
    <x v="15"/>
    <x v="3"/>
    <s v="0065A00001XdLEWQA3"/>
    <x v="0"/>
    <s v="00531000007KAu8AAG"/>
    <x v="1"/>
    <n v="5237"/>
    <n v="5237"/>
    <b v="1"/>
    <n v="100"/>
    <n v="1"/>
    <n v="0"/>
    <n v="1"/>
    <n v="0"/>
    <n v="0"/>
  </r>
  <r>
    <s v="0013100001p4NvZAAU"/>
    <x v="783"/>
    <n v="2019"/>
    <s v="0055A000008iLoJQAU"/>
    <x v="15"/>
    <x v="12"/>
    <s v="0065A00001YN6AIQA1"/>
    <x v="0"/>
    <s v="0055A000008iLoJQAU"/>
    <x v="1"/>
    <n v="3915"/>
    <n v="3915"/>
    <b v="1"/>
    <n v="100"/>
    <n v="1"/>
    <n v="0"/>
    <n v="1"/>
    <n v="0"/>
    <n v="0"/>
  </r>
  <r>
    <s v="0013100001p4NvZAAU"/>
    <x v="517"/>
    <n v="2019"/>
    <s v="0055A000008iLoJQAU"/>
    <x v="15"/>
    <x v="3"/>
    <s v="0065A00001XdQOHQA3"/>
    <x v="0"/>
    <s v="0055A000008iLoJQAU"/>
    <x v="1"/>
    <n v="5120"/>
    <n v="5120"/>
    <b v="1"/>
    <n v="100"/>
    <n v="1"/>
    <n v="0"/>
    <n v="1"/>
    <n v="0"/>
    <n v="0"/>
  </r>
  <r>
    <s v="0013100001p5ATcAAM"/>
    <x v="799"/>
    <n v="2020"/>
    <s v="00531000007KAu8AAG"/>
    <x v="15"/>
    <x v="3"/>
    <s v="0065A00001bqpEpQAI"/>
    <x v="0"/>
    <s v="00531000007KAu8AAG"/>
    <x v="1"/>
    <n v="9945"/>
    <n v="9945"/>
    <b v="1"/>
    <n v="100"/>
    <n v="1"/>
    <n v="0"/>
    <n v="1"/>
    <n v="0"/>
    <n v="0"/>
  </r>
  <r>
    <s v="0013100001p5ATcAAM"/>
    <x v="799"/>
    <n v="2020"/>
    <s v="00531000007KAu8AAG"/>
    <x v="15"/>
    <x v="3"/>
    <s v="0065A00001br9bgQAA"/>
    <x v="0"/>
    <s v="00531000007KAu8AAG"/>
    <x v="1"/>
    <n v="9180"/>
    <n v="9180"/>
    <b v="1"/>
    <n v="100"/>
    <n v="1"/>
    <n v="0"/>
    <n v="1"/>
    <n v="0"/>
    <n v="0"/>
  </r>
  <r>
    <s v="0015A00002Eo9WfQAJ"/>
    <x v="800"/>
    <n v="2019"/>
    <s v="0055A000008iLoJQAU"/>
    <x v="15"/>
    <x v="3"/>
    <s v="0065A00001Xq8UNQAZ"/>
    <x v="0"/>
    <s v="0055A000008iLoJQAU"/>
    <x v="1"/>
    <n v="7830"/>
    <n v="7830"/>
    <b v="1"/>
    <n v="100"/>
    <n v="1"/>
    <n v="0"/>
    <n v="1"/>
    <n v="0"/>
    <n v="0"/>
  </r>
  <r>
    <s v="0015A00002Eo9WfQAJ"/>
    <x v="801"/>
    <n v="2019"/>
    <s v="0055A000008iLoJQAU"/>
    <x v="15"/>
    <x v="3"/>
    <s v="0065A00001YHZySQAX"/>
    <x v="0"/>
    <s v="0055A000008iLoJQAU"/>
    <x v="1"/>
    <n v="10240"/>
    <n v="10240"/>
    <b v="1"/>
    <n v="100"/>
    <n v="1"/>
    <n v="0"/>
    <n v="1"/>
    <n v="0"/>
    <n v="0"/>
  </r>
  <r>
    <s v="0015A000026AUVzQAO"/>
    <x v="39"/>
    <n v="2020"/>
    <s v="00531000007KAu8AAG"/>
    <x v="15"/>
    <x v="3"/>
    <s v="0065A00001cpyD0QAI"/>
    <x v="0"/>
    <s v="00531000007KAu8AAG"/>
    <x v="1"/>
    <n v="10710"/>
    <n v="10710"/>
    <b v="1"/>
    <n v="100"/>
    <n v="1"/>
    <n v="0"/>
    <n v="1"/>
    <n v="0"/>
    <n v="0"/>
  </r>
  <r>
    <s v="0013100001gbb7YAAQ"/>
    <x v="802"/>
    <n v="2019"/>
    <s v="0055A000008iLoOQAU"/>
    <x v="15"/>
    <x v="0"/>
    <s v="0065A00001XKTHFQA5"/>
    <x v="0"/>
    <s v="0055A000008iLoOQAU"/>
    <x v="1"/>
    <n v="10045"/>
    <n v="10045"/>
    <b v="1"/>
    <n v="100"/>
    <n v="1"/>
    <n v="0"/>
    <n v="1"/>
    <n v="0"/>
    <n v="0"/>
  </r>
  <r>
    <s v="0013100001gbb7YAAQ"/>
    <x v="803"/>
    <n v="2019"/>
    <s v="0055A000008iLoOQAU"/>
    <x v="26"/>
    <x v="3"/>
    <s v="0065A00001XbNyPQAV"/>
    <x v="0"/>
    <s v="0055A000008iLoOQAU"/>
    <x v="1"/>
    <n v="8950"/>
    <n v="8950"/>
    <b v="1"/>
    <n v="100"/>
    <n v="1"/>
    <n v="0"/>
    <n v="1"/>
    <n v="0"/>
    <n v="0"/>
  </r>
  <r>
    <s v="0013100001gX5LzAAK"/>
    <x v="448"/>
    <n v="2019"/>
    <s v="0055A000008iLoOQAU"/>
    <x v="26"/>
    <x v="6"/>
    <s v="0065A00001XdGaiQAF"/>
    <x v="0"/>
    <s v="0055A000008iLoOQAU"/>
    <x v="1"/>
    <n v="4475"/>
    <n v="4475"/>
    <b v="1"/>
    <n v="100"/>
    <n v="1"/>
    <n v="0"/>
    <n v="1"/>
    <n v="0"/>
    <n v="0"/>
  </r>
  <r>
    <s v="0013100001puTdTAAU"/>
    <x v="571"/>
    <n v="2019"/>
    <s v="0055A000008iLoOQAU"/>
    <x v="15"/>
    <x v="4"/>
    <s v="0065A00001XojUoQAJ"/>
    <x v="0"/>
    <s v="0055A000008iLoOQAU"/>
    <x v="1"/>
    <n v="14690.83"/>
    <n v="14690.83"/>
    <b v="1"/>
    <n v="100"/>
    <n v="1"/>
    <n v="0"/>
    <n v="1"/>
    <n v="0"/>
    <n v="0"/>
  </r>
  <r>
    <s v="0015A00001taTGPQA2"/>
    <x v="771"/>
    <n v="2019"/>
    <s v="0055A000008iLoOQAU"/>
    <x v="26"/>
    <x v="4"/>
    <s v="0065A00001Y1PwBQAV"/>
    <x v="0"/>
    <s v="0055A000008iLoOQAU"/>
    <x v="1"/>
    <n v="8950"/>
    <n v="8950"/>
    <b v="1"/>
    <n v="100"/>
    <n v="1"/>
    <n v="0"/>
    <n v="1"/>
    <n v="0"/>
    <n v="0"/>
  </r>
  <r>
    <s v="0013100001k6JgGAAU"/>
    <x v="781"/>
    <n v="2019"/>
    <s v="0055A000008iLoOQAU"/>
    <x v="26"/>
    <x v="0"/>
    <s v="0065A00001YJe0wQAD"/>
    <x v="0"/>
    <s v="0055A000009GjocQAC"/>
    <x v="1"/>
    <n v="9995"/>
    <n v="9995"/>
    <b v="1"/>
    <n v="100"/>
    <n v="1"/>
    <n v="0"/>
    <n v="1"/>
    <n v="0"/>
    <n v="0"/>
  </r>
  <r>
    <s v="0013100001gWxtDAAS"/>
    <x v="787"/>
    <n v="2020"/>
    <s v="0055A000008iLoOQAU"/>
    <x v="17"/>
    <x v="7"/>
    <s v="0065A00001brsgLQAQ"/>
    <x v="0"/>
    <s v="0055A000008iLoOQAU"/>
    <x v="1"/>
    <n v="347"/>
    <n v="347"/>
    <b v="1"/>
    <n v="100"/>
    <n v="1"/>
    <n v="0"/>
    <n v="1"/>
    <n v="0"/>
    <n v="0"/>
  </r>
  <r>
    <s v="0015A000026mTgzQAE"/>
    <x v="804"/>
    <n v="2020"/>
    <s v="0055A000008iLoOQAU"/>
    <x v="15"/>
    <x v="0"/>
    <s v="0065A00001ba8niQAA"/>
    <x v="0"/>
    <s v="0055A000008iLoOQAU"/>
    <x v="1"/>
    <n v="8950"/>
    <n v="8950"/>
    <b v="1"/>
    <n v="100"/>
    <n v="1"/>
    <n v="0"/>
    <n v="1"/>
    <n v="0"/>
    <n v="0"/>
  </r>
  <r>
    <s v="0015A00001yXLvZQAW"/>
    <x v="784"/>
    <n v="2020"/>
    <s v="0055A000008iLoOQAU"/>
    <x v="15"/>
    <x v="0"/>
    <s v="0065A00001bnkGtQAI"/>
    <x v="0"/>
    <s v="0055A000008iLoOQAU"/>
    <x v="1"/>
    <n v="8950"/>
    <n v="8950"/>
    <b v="1"/>
    <n v="100"/>
    <n v="1"/>
    <n v="0"/>
    <n v="1"/>
    <n v="0"/>
    <n v="0"/>
  </r>
  <r>
    <s v="0015A000028moKRQAY"/>
    <x v="805"/>
    <n v="2020"/>
    <s v="0055A000008iLoOQAU"/>
    <x v="15"/>
    <x v="0"/>
    <s v="0065A00001bq2UxQAI"/>
    <x v="0"/>
    <s v="0055A000008iLoOQAU"/>
    <x v="1"/>
    <n v="8950"/>
    <n v="8950"/>
    <b v="1"/>
    <n v="100"/>
    <n v="1"/>
    <n v="0"/>
    <n v="1"/>
    <n v="0"/>
    <n v="0"/>
  </r>
  <r>
    <s v="0013100001hn662AAA"/>
    <x v="543"/>
    <n v="2020"/>
    <s v="0055A000008iLoOQAU"/>
    <x v="15"/>
    <x v="9"/>
    <s v="0065A00001cI1NIQA0"/>
    <x v="0"/>
    <s v="0055A000008iLoOQAU"/>
    <x v="1"/>
    <n v="8950"/>
    <n v="8950"/>
    <b v="1"/>
    <n v="100"/>
    <n v="1"/>
    <n v="0"/>
    <n v="1"/>
    <n v="0"/>
    <n v="0"/>
  </r>
  <r>
    <s v="0015A00001tasCtQAI"/>
    <x v="543"/>
    <n v="2020"/>
    <s v="0055A000008iLoOQAU"/>
    <x v="15"/>
    <x v="1"/>
    <s v="0065A00001cIQHSQA4"/>
    <x v="0"/>
    <s v="0055A000008iLoOQAU"/>
    <x v="1"/>
    <n v="8950"/>
    <n v="8950"/>
    <b v="1"/>
    <n v="100"/>
    <n v="1"/>
    <n v="0"/>
    <n v="1"/>
    <n v="0"/>
    <n v="0"/>
  </r>
  <r>
    <s v="0013100001gZda5AAC"/>
    <x v="806"/>
    <n v="2020"/>
    <s v="0055A000008iLoOQAU"/>
    <x v="15"/>
    <x v="5"/>
    <s v="0065A00001cU8CZQA0"/>
    <x v="0"/>
    <s v="0055A000008iLoOQAU"/>
    <x v="1"/>
    <n v="8950"/>
    <n v="8950"/>
    <b v="1"/>
    <n v="100"/>
    <n v="1"/>
    <n v="0"/>
    <n v="1"/>
    <n v="0"/>
    <n v="0"/>
  </r>
  <r>
    <s v="0013100001puTdTAAU"/>
    <x v="543"/>
    <n v="2020"/>
    <s v="0055A000008iLoOQAU"/>
    <x v="15"/>
    <x v="4"/>
    <s v="0065A00001cp6IVQAY"/>
    <x v="0"/>
    <s v="0055A000008iLoOQAU"/>
    <x v="1"/>
    <n v="8950"/>
    <n v="8950"/>
    <b v="1"/>
    <n v="100"/>
    <n v="1"/>
    <n v="0"/>
    <n v="1"/>
    <n v="0"/>
    <n v="0"/>
  </r>
  <r>
    <s v="0015A00002Eo9WfQAJ"/>
    <x v="755"/>
    <n v="2020"/>
    <s v="0055A000008iLoOQAU"/>
    <x v="15"/>
    <x v="3"/>
    <s v="0065A00001cp7oVQAQ"/>
    <x v="0"/>
    <s v="0055A000008iLoOQAU"/>
    <x v="1"/>
    <n v="8950"/>
    <n v="8950"/>
    <b v="1"/>
    <n v="100"/>
    <n v="1"/>
    <n v="0"/>
    <n v="1"/>
    <n v="0"/>
    <n v="0"/>
  </r>
  <r>
    <s v="0013100001gbb7YAAQ"/>
    <x v="9"/>
    <n v="2018"/>
    <s v="0055A000008zqzaQAA"/>
    <x v="15"/>
    <x v="7"/>
    <s v="0065A00000lntlrQAA"/>
    <x v="0"/>
    <s v="0055A000008zqzaQAA"/>
    <x v="1"/>
    <n v="8950"/>
    <n v="8950"/>
    <b v="1"/>
    <n v="100"/>
    <n v="1"/>
    <n v="0"/>
    <n v="1"/>
    <n v="0"/>
    <n v="0"/>
  </r>
  <r>
    <s v="0013100001qvZsSAAU"/>
    <x v="15"/>
    <n v="2018"/>
    <s v="0055A000008iLoJQAU"/>
    <x v="26"/>
    <x v="1"/>
    <s v="0065A00000nKR4ZQAW"/>
    <x v="0"/>
    <s v="0055A000008iLoJQAU"/>
    <x v="1"/>
    <n v="8950"/>
    <n v="8950"/>
    <b v="1"/>
    <n v="100"/>
    <n v="1"/>
    <n v="0"/>
    <n v="1"/>
    <n v="0"/>
    <n v="0"/>
  </r>
  <r>
    <s v="0013100001puTdTAAU"/>
    <x v="557"/>
    <n v="2020"/>
    <s v="0055A000008iLoOQAU"/>
    <x v="15"/>
    <x v="4"/>
    <s v="0065A00001cVg3PQAS"/>
    <x v="0"/>
    <s v="0055A000008iLoOQAU"/>
    <x v="1"/>
    <n v="5220"/>
    <n v="5220"/>
    <b v="1"/>
    <n v="100"/>
    <n v="1"/>
    <n v="0"/>
    <n v="1"/>
    <n v="0"/>
    <n v="0"/>
  </r>
  <r>
    <s v="0013100001qvZsSAAU"/>
    <x v="783"/>
    <n v="2019"/>
    <s v="0055A000008iLoJQAU"/>
    <x v="15"/>
    <x v="6"/>
    <s v="0065A00001YHlLCQA1"/>
    <x v="0"/>
    <s v="0055A000008iLoJQAU"/>
    <x v="1"/>
    <n v="17900"/>
    <n v="17900"/>
    <b v="1"/>
    <n v="100"/>
    <n v="1"/>
    <n v="0"/>
    <n v="1"/>
    <n v="0"/>
    <n v="0"/>
  </r>
  <r>
    <s v="0013100001qyrQqAAI"/>
    <x v="807"/>
    <n v="2017"/>
    <s v="00531000008FRNUAA4"/>
    <x v="14"/>
    <x v="1"/>
    <s v="0065A00000iTOvDQAW"/>
    <x v="0"/>
    <s v="0055A000008iLoOQAU"/>
    <x v="1"/>
    <n v="29050"/>
    <n v="29050"/>
    <b v="1"/>
    <n v="100"/>
    <n v="1"/>
    <n v="0"/>
    <n v="1"/>
    <n v="0"/>
    <n v="0"/>
  </r>
  <r>
    <s v="0013100001qyrRZAAY"/>
    <x v="807"/>
    <n v="2017"/>
    <s v="00531000008FRNUAA4"/>
    <x v="14"/>
    <x v="1"/>
    <s v="0065A00000iTdfKQAS"/>
    <x v="0"/>
    <s v="0055A000008iLoOQAU"/>
    <x v="1"/>
    <n v="43015"/>
    <n v="43015"/>
    <b v="1"/>
    <n v="100"/>
    <n v="1"/>
    <n v="0"/>
    <n v="1"/>
    <n v="0"/>
    <n v="0"/>
  </r>
  <r>
    <s v="0015A00001xOb14QAC"/>
    <x v="18"/>
    <n v="2017"/>
    <s v="00531000008FRNUAA4"/>
    <x v="17"/>
    <x v="7"/>
    <s v="0065A00000iRbqkQAC"/>
    <x v="0"/>
    <s v="0055A000008iLoOQAU"/>
    <x v="1"/>
    <n v="34055"/>
    <n v="34055"/>
    <b v="1"/>
    <n v="100"/>
    <n v="1"/>
    <n v="0"/>
    <n v="1"/>
    <n v="0"/>
    <n v="0"/>
  </r>
  <r>
    <s v="0015A00001yVJKEQA4"/>
    <x v="62"/>
    <n v="2017"/>
    <s v="00531000008FRNUAA4"/>
    <x v="17"/>
    <x v="7"/>
    <s v="0065A00000iTPAyQAO"/>
    <x v="0"/>
    <s v="0055A000008iLoOQAU"/>
    <x v="1"/>
    <n v="50015"/>
    <n v="50015"/>
    <b v="1"/>
    <n v="100"/>
    <n v="1"/>
    <n v="0"/>
    <n v="1"/>
    <n v="0"/>
    <n v="0"/>
  </r>
  <r>
    <s v="0013100001frZqgAAE"/>
    <x v="763"/>
    <n v="2017"/>
    <s v="00531000008FRNUAA4"/>
    <x v="17"/>
    <x v="1"/>
    <s v="0065A00000i2JpOQAU"/>
    <x v="0"/>
    <s v="0055A000008zqzaQAA"/>
    <x v="1"/>
    <n v="0"/>
    <n v="0"/>
    <b v="1"/>
    <n v="100"/>
    <n v="1"/>
    <n v="0"/>
    <n v="1"/>
    <n v="0"/>
    <n v="0"/>
  </r>
  <r>
    <s v="0013100001fpKktAAE"/>
    <x v="18"/>
    <n v="2017"/>
    <s v="00531000008FRNUAA4"/>
    <x v="15"/>
    <x v="6"/>
    <s v="0065A00000iTyAVQA0"/>
    <x v="0"/>
    <s v="0055A000008zqzaQAA"/>
    <x v="1"/>
    <n v="34055"/>
    <n v="34055"/>
    <b v="1"/>
    <n v="100"/>
    <n v="1"/>
    <n v="0"/>
    <n v="1"/>
    <n v="0"/>
    <n v="0"/>
  </r>
  <r>
    <s v="0013100001qvZsSAAU"/>
    <x v="808"/>
    <n v="2018"/>
    <s v="0055A000008iLoJQAU"/>
    <x v="15"/>
    <x v="6"/>
    <s v="0065A00000lmDMCQA2"/>
    <x v="0"/>
    <s v="0055A000008iLoJQAU"/>
    <x v="1"/>
    <n v="64550"/>
    <n v="64550"/>
    <b v="1"/>
    <n v="100"/>
    <n v="1"/>
    <n v="0"/>
    <n v="1"/>
    <n v="0"/>
    <n v="0"/>
  </r>
  <r>
    <s v="0013100001puTdTAAU"/>
    <x v="809"/>
    <n v="2018"/>
    <s v="0055A000008iLoOQAU"/>
    <x v="15"/>
    <x v="4"/>
    <s v="0065A00000nK4JVQA0"/>
    <x v="0"/>
    <s v="0055A000008zqzaQAA"/>
    <x v="1"/>
    <n v="86550"/>
    <n v="86550"/>
    <b v="1"/>
    <n v="100"/>
    <n v="1"/>
    <n v="0"/>
    <n v="1"/>
    <n v="0"/>
    <n v="0"/>
  </r>
  <r>
    <s v="0013100001jbAvCAAU"/>
    <x v="810"/>
    <n v="2018"/>
    <s v="0055A000008iLoJQAU"/>
    <x v="14"/>
    <x v="4"/>
    <s v="0065A00000ln6RsQAI"/>
    <x v="0"/>
    <s v="0055A000008iLoJQAU"/>
    <x v="1"/>
    <n v="56200"/>
    <n v="56200"/>
    <b v="1"/>
    <n v="100"/>
    <n v="1"/>
    <n v="0"/>
    <n v="1"/>
    <n v="0"/>
    <n v="0"/>
  </r>
  <r>
    <s v="0013100001gXqdHAAS"/>
    <x v="811"/>
    <n v="2019"/>
    <s v="0055A000008zqzaQAA"/>
    <x v="15"/>
    <x v="7"/>
    <s v="0065A00001YPkgUQAT"/>
    <x v="0"/>
    <s v="0055A000009sZg0QAE"/>
    <x v="1"/>
    <n v="36951"/>
    <n v="36951"/>
    <b v="1"/>
    <n v="100"/>
    <n v="1"/>
    <n v="0"/>
    <n v="1"/>
    <n v="0"/>
    <n v="0"/>
  </r>
  <r>
    <s v="0015A00002FTtBNQA1"/>
    <x v="800"/>
    <n v="2019"/>
    <s v="0055A000008iLoOQAU"/>
    <x v="14"/>
    <x v="1"/>
    <s v="0065A00001YHfQbQAL"/>
    <x v="0"/>
    <s v="00531000008F2psAAC"/>
    <x v="1"/>
    <n v="54675"/>
    <n v="54675"/>
    <b v="1"/>
    <n v="100"/>
    <n v="1"/>
    <n v="0"/>
    <n v="1"/>
    <n v="0"/>
    <n v="0"/>
  </r>
  <r>
    <s v="0013100001jbTegAAE"/>
    <x v="800"/>
    <n v="2019"/>
    <s v="0055A000008iLoOQAU"/>
    <x v="26"/>
    <x v="0"/>
    <s v="0065A00001YHfaHQAT"/>
    <x v="0"/>
    <s v="00531000008F2psAAC"/>
    <x v="1"/>
    <n v="218700"/>
    <n v="218700"/>
    <b v="1"/>
    <n v="100"/>
    <n v="1"/>
    <n v="0"/>
    <n v="1"/>
    <n v="0"/>
    <n v="0"/>
  </r>
  <r>
    <s v="0015A00001yWkX5QAK"/>
    <x v="771"/>
    <n v="2019"/>
    <s v="0055A000009GjocQAC"/>
    <x v="17"/>
    <x v="3"/>
    <s v="0065A00001XogEAQAZ"/>
    <x v="0"/>
    <s v="0055A000009GjocQAC"/>
    <x v="1"/>
    <n v="33466.5"/>
    <n v="33466.5"/>
    <b v="1"/>
    <n v="100"/>
    <n v="1"/>
    <n v="0"/>
    <n v="1"/>
    <n v="0"/>
    <n v="0"/>
  </r>
  <r>
    <s v="0013100001qyrRZAAY"/>
    <x v="452"/>
    <n v="2019"/>
    <s v="0055A000008zqzaQAA"/>
    <x v="15"/>
    <x v="7"/>
    <s v="0065A00001XDlJEQA1"/>
    <x v="0"/>
    <s v="00531000008F2psAAC"/>
    <x v="1"/>
    <n v="45892"/>
    <n v="45892"/>
    <b v="1"/>
    <n v="100"/>
    <n v="1"/>
    <n v="0"/>
    <n v="1"/>
    <n v="0"/>
    <n v="0"/>
  </r>
  <r>
    <s v="0013100001p4NvZAAU"/>
    <x v="543"/>
    <n v="2020"/>
    <s v="0055A000008iLoOQAU"/>
    <x v="15"/>
    <x v="12"/>
    <s v="0065A00001ZVWTvQAP"/>
    <x v="0"/>
    <s v="0055A000008iLoOQAU"/>
    <x v="1"/>
    <n v="6700"/>
    <n v="6700"/>
    <b v="1"/>
    <n v="100"/>
    <n v="1"/>
    <n v="0"/>
    <n v="1"/>
    <n v="0"/>
    <n v="0"/>
  </r>
  <r>
    <s v="0015A00002CT3YKQA1"/>
    <x v="756"/>
    <n v="2019"/>
    <s v="00531000007KAu8AAG"/>
    <x v="15"/>
    <x v="6"/>
    <s v="0065A00001Ti16XQAR"/>
    <x v="0"/>
    <s v="00531000007KAu8AAG"/>
    <x v="1"/>
    <n v="86314"/>
    <n v="86314"/>
    <b v="1"/>
    <n v="100"/>
    <n v="1"/>
    <n v="0"/>
    <n v="1"/>
    <n v="0"/>
    <n v="0"/>
  </r>
  <r>
    <s v="0013100001gawnXAAQ"/>
    <x v="614"/>
    <n v="2019"/>
    <s v="00531000007MUoEAAW"/>
    <x v="23"/>
    <x v="6"/>
    <s v="0065A00000k3demQAA"/>
    <x v="0"/>
    <s v="00531000007KgPgAAK"/>
    <x v="1"/>
    <n v="61647.6"/>
    <n v="61647.6"/>
    <b v="1"/>
    <n v="100"/>
    <n v="1"/>
    <n v="0"/>
    <n v="1"/>
    <n v="0"/>
    <n v="0"/>
  </r>
  <r>
    <s v="0015A00001tbbJ8QAI"/>
    <x v="340"/>
    <n v="2020"/>
    <s v="00531000007MUoEAAW"/>
    <x v="23"/>
    <x v="6"/>
    <s v="0065A00001ZVdqRQAT"/>
    <x v="0"/>
    <s v="00531000007KgPgAAK"/>
    <x v="1"/>
    <n v="312000"/>
    <n v="312000"/>
    <b v="1"/>
    <n v="100"/>
    <n v="1"/>
    <n v="0"/>
    <n v="1"/>
    <n v="0"/>
    <n v="0"/>
  </r>
  <r>
    <s v="0013100001gYGSGAA4"/>
    <x v="397"/>
    <n v="2021"/>
    <s v="00531000007MUoEAAW"/>
    <x v="19"/>
    <x v="1"/>
    <s v="0065A00001Z6zFpQAJ"/>
    <x v="0"/>
    <s v="00531000007KAsvAAG"/>
    <x v="1"/>
    <n v="82472.399999999994"/>
    <n v="82472.399999999994"/>
    <b v="1"/>
    <n v="100"/>
    <n v="1"/>
    <n v="0"/>
    <n v="1"/>
    <n v="0"/>
    <n v="0"/>
  </r>
  <r>
    <s v="0015A00002G74JLQAZ"/>
    <x v="381"/>
    <n v="2021"/>
    <s v="00531000007MUoEAAW"/>
    <x v="20"/>
    <x v="6"/>
    <s v="0065A00001cUqJKQA0"/>
    <x v="0"/>
    <s v="00531000007KgPgAAK"/>
    <x v="1"/>
    <n v="148200"/>
    <n v="148200"/>
    <b v="1"/>
    <n v="100"/>
    <n v="1"/>
    <n v="0"/>
    <n v="1"/>
    <n v="0"/>
    <n v="0"/>
  </r>
  <r>
    <s v="0013100001pvRTEAA2"/>
    <x v="466"/>
    <n v="2021"/>
    <s v="00531000007MUoEAAW"/>
    <x v="23"/>
    <x v="6"/>
    <s v="0065A00001crWuIQAU"/>
    <x v="0"/>
    <s v="00531000007KgPgAAK"/>
    <x v="1"/>
    <n v="58500"/>
    <n v="58500"/>
    <b v="1"/>
    <n v="100"/>
    <n v="1"/>
    <n v="0"/>
    <n v="1"/>
    <n v="0"/>
    <n v="0"/>
  </r>
  <r>
    <s v="0015A00001tbbJ8QAI"/>
    <x v="277"/>
    <n v="2021"/>
    <s v="00531000007MUoEAAW"/>
    <x v="23"/>
    <x v="6"/>
    <s v="0065A00001dBMOuQAO"/>
    <x v="0"/>
    <s v="00531000007KgPgAAK"/>
    <x v="1"/>
    <n v="39000"/>
    <n v="39000"/>
    <b v="1"/>
    <n v="100"/>
    <n v="1"/>
    <n v="0"/>
    <n v="1"/>
    <n v="0"/>
    <n v="0"/>
  </r>
  <r>
    <s v="0015A00002LehpVQAR"/>
    <x v="812"/>
    <n v="2021"/>
    <s v="00531000007MUoEAAW"/>
    <x v="23"/>
    <x v="3"/>
    <s v="0065A00001dDng2QAC"/>
    <x v="0"/>
    <s v="00531000008F2qlAAC"/>
    <x v="1"/>
    <n v="149.25"/>
    <n v="149.25"/>
    <b v="1"/>
    <n v="100"/>
    <n v="1"/>
    <n v="0"/>
    <n v="1"/>
    <n v="0"/>
    <n v="0"/>
  </r>
  <r>
    <s v="0013100001emXyOAAU"/>
    <x v="392"/>
    <n v="2021"/>
    <s v="0055A000009sa63QAA"/>
    <x v="19"/>
    <x v="6"/>
    <s v="0065A00001bfp0FQAQ"/>
    <x v="0"/>
    <s v="0055A000009sa63QAA"/>
    <x v="1"/>
    <n v="304332.94"/>
    <n v="304332.94"/>
    <b v="1"/>
    <n v="100"/>
    <n v="1"/>
    <n v="0"/>
    <n v="1"/>
    <n v="0"/>
    <n v="0"/>
  </r>
  <r>
    <s v="0015A00002GqGMyQAN"/>
    <x v="813"/>
    <n v="2020"/>
    <s v="00531000008F2qlAAC"/>
    <x v="23"/>
    <x v="17"/>
    <s v="0065A00001YhfS1QAJ"/>
    <x v="0"/>
    <s v="00531000008F2qlAAC"/>
    <x v="1"/>
    <n v="81781.06"/>
    <n v="81781.06"/>
    <b v="1"/>
    <n v="100"/>
    <n v="1"/>
    <n v="0"/>
    <n v="1"/>
    <n v="0"/>
    <n v="0"/>
  </r>
  <r>
    <s v="0015A00002PK5tmQAD"/>
    <x v="139"/>
    <n v="2021"/>
    <s v="00531000007MUoEAAW"/>
    <x v="19"/>
    <x v="6"/>
    <s v="0065A00001deIEMQA2"/>
    <x v="0"/>
    <s v="0055A000009sa63QAA"/>
    <x v="1"/>
    <n v="352707"/>
    <n v="352707"/>
    <b v="1"/>
    <n v="100"/>
    <n v="1"/>
    <n v="0"/>
    <n v="1"/>
    <n v="0"/>
    <n v="0"/>
  </r>
  <r>
    <s v="0015A00002QcLYDQA3"/>
    <x v="590"/>
    <n v="2021"/>
    <s v="0055A000009sa63QAA"/>
    <x v="19"/>
    <x v="6"/>
    <s v="0065A00001cIEFNQA4"/>
    <x v="0"/>
    <s v="0055A000009sa63QAA"/>
    <x v="1"/>
    <n v="71450.100000000006"/>
    <n v="71450.100000000006"/>
    <b v="1"/>
    <n v="100"/>
    <n v="1"/>
    <n v="0"/>
    <n v="1"/>
    <n v="0"/>
    <n v="0"/>
  </r>
  <r>
    <s v="0013100001gw4vcAAA"/>
    <x v="814"/>
    <n v="2021"/>
    <s v="00531000007KAsvAAG"/>
    <x v="19"/>
    <x v="4"/>
    <s v="0065A00001crF6eQAE"/>
    <x v="0"/>
    <s v="00531000007KAsvAAG"/>
    <x v="1"/>
    <n v="59465.7"/>
    <n v="59465.7"/>
    <b v="1"/>
    <n v="100"/>
    <n v="1"/>
    <n v="0"/>
    <n v="1"/>
    <n v="0"/>
    <n v="0"/>
  </r>
  <r>
    <s v="0013100001ld4rCAAQ"/>
    <x v="585"/>
    <n v="2021"/>
    <s v="00531000007KAsvAAG"/>
    <x v="19"/>
    <x v="3"/>
    <s v="0065A00001XpeV0QAJ"/>
    <x v="0"/>
    <s v="00531000007KAsvAAG"/>
    <x v="1"/>
    <n v="324373.84999999998"/>
    <n v="324373.84999999998"/>
    <b v="1"/>
    <n v="100"/>
    <n v="1"/>
    <n v="0"/>
    <n v="1"/>
    <n v="0"/>
    <n v="0"/>
  </r>
  <r>
    <s v="0015A0000282bGSQAY"/>
    <x v="471"/>
    <n v="2021"/>
    <s v="00531000007MUoEAAW"/>
    <x v="19"/>
    <x v="6"/>
    <s v="0065A00001dL5F4QAK"/>
    <x v="0"/>
    <s v="00531000007KAsvAAG"/>
    <x v="1"/>
    <n v="1327.54"/>
    <n v="1327.54"/>
    <b v="1"/>
    <n v="100"/>
    <n v="1"/>
    <n v="0"/>
    <n v="1"/>
    <n v="0"/>
    <n v="0"/>
  </r>
  <r>
    <s v="0015A0000282bGSQAY"/>
    <x v="471"/>
    <n v="2021"/>
    <s v="00531000007MUoEAAW"/>
    <x v="19"/>
    <x v="6"/>
    <s v="0065A00001dL5hcQAC"/>
    <x v="0"/>
    <s v="00531000007KAsvAAG"/>
    <x v="1"/>
    <n v="1327.54"/>
    <n v="1327.54"/>
    <b v="1"/>
    <n v="100"/>
    <n v="1"/>
    <n v="0"/>
    <n v="1"/>
    <n v="0"/>
    <n v="0"/>
  </r>
  <r>
    <s v="0015A00002OJliNQAT"/>
    <x v="815"/>
    <n v="2021"/>
    <s v="00531000007MUoEAAW"/>
    <x v="20"/>
    <x v="3"/>
    <s v="0065A00001bO1RiQAK"/>
    <x v="0"/>
    <s v="00531000007KgPgAAK"/>
    <x v="1"/>
    <n v="74675"/>
    <n v="74675"/>
    <b v="1"/>
    <n v="100"/>
    <n v="1"/>
    <n v="0"/>
    <n v="1"/>
    <n v="0"/>
    <n v="0"/>
  </r>
  <r>
    <s v="0015A00002TC5UVQA1"/>
    <x v="626"/>
    <n v="2021"/>
    <s v="0055A000009GxI2QAK"/>
    <x v="23"/>
    <x v="6"/>
    <s v="0065A00001cr4OjQAI"/>
    <x v="0"/>
    <s v="0055A000009GxI2QAK"/>
    <x v="1"/>
    <n v="48750"/>
    <n v="48750"/>
    <b v="1"/>
    <n v="100"/>
    <n v="1"/>
    <n v="0"/>
    <n v="1"/>
    <n v="0"/>
    <n v="0"/>
  </r>
  <r>
    <s v="0015A000023E8F0QAK"/>
    <x v="564"/>
    <n v="2021"/>
    <s v="00531000007MUoEAAW"/>
    <x v="23"/>
    <x v="6"/>
    <s v="0065A00001dKBtkQAG"/>
    <x v="0"/>
    <s v="00531000008F2qlAAC"/>
    <x v="1"/>
    <n v="2531.25"/>
    <n v="2531.25"/>
    <b v="1"/>
    <n v="100"/>
    <n v="1"/>
    <n v="0"/>
    <n v="1"/>
    <n v="0"/>
    <n v="0"/>
  </r>
  <r>
    <s v="001i000000FKPu5AAH"/>
    <x v="815"/>
    <n v="2021"/>
    <s v="00531000007Es7rAAC"/>
    <x v="22"/>
    <x v="3"/>
    <s v="0065A00001crjygQAA"/>
    <x v="0"/>
    <s v="00531000007Es7rAAC"/>
    <x v="1"/>
    <n v="199"/>
    <n v="199"/>
    <b v="1"/>
    <n v="100"/>
    <n v="1"/>
    <n v="0"/>
    <n v="1"/>
    <n v="0"/>
    <n v="0"/>
  </r>
  <r>
    <s v="0015A00002TD9WlQAL"/>
    <x v="816"/>
    <n v="2021"/>
    <s v="00531000007MUoEAAW"/>
    <x v="20"/>
    <x v="3"/>
    <s v="0065A00001csBaeQAE"/>
    <x v="0"/>
    <s v="00531000007KgPgAAK"/>
    <x v="1"/>
    <n v="324187.5"/>
    <n v="324187.5"/>
    <b v="1"/>
    <n v="100"/>
    <n v="1"/>
    <n v="0"/>
    <n v="1"/>
    <n v="0"/>
    <n v="0"/>
  </r>
  <r>
    <s v="0015A00002TCipOQAT"/>
    <x v="593"/>
    <n v="2021"/>
    <s v="0055A000009GxI2QAK"/>
    <x v="23"/>
    <x v="6"/>
    <s v="0065A00001crbZlQAI"/>
    <x v="0"/>
    <s v="0055A000009GxI2QAK"/>
    <x v="1"/>
    <n v="48750"/>
    <n v="48750"/>
    <b v="1"/>
    <n v="100"/>
    <n v="1"/>
    <n v="0"/>
    <n v="1"/>
    <n v="0"/>
    <n v="0"/>
  </r>
  <r>
    <s v="001i000000K38RYAAZ"/>
    <x v="581"/>
    <n v="2021"/>
    <s v="00531000007MUoEAAW"/>
    <x v="20"/>
    <x v="6"/>
    <s v="0065A00001bMAbSQAW"/>
    <x v="0"/>
    <s v="00531000007KgPgAAK"/>
    <x v="1"/>
    <n v="26537"/>
    <n v="26537"/>
    <b v="1"/>
    <n v="100"/>
    <n v="1"/>
    <n v="0"/>
    <n v="1"/>
    <n v="0"/>
    <n v="0"/>
  </r>
  <r>
    <s v="0015A00002DR8HdQAL"/>
    <x v="816"/>
    <n v="2021"/>
    <s v="00531000008F2qlAAC"/>
    <x v="23"/>
    <x v="6"/>
    <s v="0065A00001dAAo1QAG"/>
    <x v="0"/>
    <s v="00531000008F2qlAAC"/>
    <x v="1"/>
    <n v="74322.75"/>
    <n v="74322.75"/>
    <b v="1"/>
    <n v="100"/>
    <n v="1"/>
    <n v="0"/>
    <n v="1"/>
    <n v="0"/>
    <n v="0"/>
  </r>
  <r>
    <s v="001i000001LHDIlAAP"/>
    <x v="673"/>
    <n v="2021"/>
    <s v="00531000007MUoEAAW"/>
    <x v="23"/>
    <x v="6"/>
    <s v="0066e00001e0M6LAAU"/>
    <x v="0"/>
    <s v="0055A000009GxI2QAK"/>
    <x v="1"/>
    <n v="745"/>
    <n v="745"/>
    <b v="1"/>
    <n v="100"/>
    <n v="1"/>
    <n v="0"/>
    <n v="1"/>
    <n v="0"/>
    <n v="0"/>
  </r>
  <r>
    <s v="0013100001jYgIJAA0"/>
    <x v="410"/>
    <n v="2021"/>
    <s v="00531000007MUoEAAW"/>
    <x v="23"/>
    <x v="6"/>
    <s v="0066e00001e13TSAAY"/>
    <x v="0"/>
    <s v="00531000007KgPgAAK"/>
    <x v="1"/>
    <n v="636.79999999999995"/>
    <n v="636.79999999999995"/>
    <b v="1"/>
    <n v="100"/>
    <n v="1"/>
    <n v="0"/>
    <n v="1"/>
    <n v="0"/>
    <n v="0"/>
  </r>
  <r>
    <s v="0015A00002JPjp2QAD"/>
    <x v="817"/>
    <n v="2021"/>
    <s v="00531000008F2qlAAC"/>
    <x v="23"/>
    <x v="6"/>
    <s v="0065A00001dfLXVQA2"/>
    <x v="0"/>
    <s v="00531000008F2qlAAC"/>
    <x v="1"/>
    <n v="39000"/>
    <n v="39000"/>
    <b v="1"/>
    <n v="100"/>
    <n v="1"/>
    <n v="0"/>
    <n v="1"/>
    <n v="0"/>
    <n v="0"/>
  </r>
  <r>
    <s v="0015A00002JPjp2QAD"/>
    <x v="817"/>
    <n v="2021"/>
    <s v="00531000008F2qlAAC"/>
    <x v="23"/>
    <x v="6"/>
    <s v="0065A00001bomALQAY"/>
    <x v="0"/>
    <s v="00531000008F2qlAAC"/>
    <x v="1"/>
    <n v="405786"/>
    <n v="405786"/>
    <b v="1"/>
    <n v="100"/>
    <n v="1"/>
    <n v="0"/>
    <n v="1"/>
    <n v="0"/>
    <n v="0"/>
  </r>
  <r>
    <s v="0015A00001ztwmzQAA"/>
    <x v="409"/>
    <n v="2021"/>
    <s v="0055A000009GxI2QAK"/>
    <x v="23"/>
    <x v="6"/>
    <s v="0065A00001dgGqMQAU"/>
    <x v="0"/>
    <s v="0055A000009GxI2QAK"/>
    <x v="1"/>
    <n v="6500"/>
    <n v="6500"/>
    <b v="1"/>
    <n v="100"/>
    <n v="1"/>
    <n v="0"/>
    <n v="1"/>
    <n v="0"/>
    <n v="0"/>
  </r>
  <r>
    <s v="001i000001MZ8IpAAL"/>
    <x v="646"/>
    <n v="2020"/>
    <s v="00531000007MUoEAAW"/>
    <x v="20"/>
    <x v="6"/>
    <s v="0065A00001Zk4dhQAB"/>
    <x v="0"/>
    <s v="00531000007KgPgAAK"/>
    <x v="1"/>
    <n v="117786.6"/>
    <n v="117786.6"/>
    <b v="1"/>
    <n v="100"/>
    <n v="1"/>
    <n v="0"/>
    <n v="1"/>
    <n v="0"/>
    <n v="0"/>
  </r>
  <r>
    <s v="001i000001MZ8IpAAL"/>
    <x v="482"/>
    <n v="2020"/>
    <s v="00531000007MUoEAAW"/>
    <x v="20"/>
    <x v="6"/>
    <s v="0065A00001a6j7DQAQ"/>
    <x v="0"/>
    <s v="00531000007KgPgAAK"/>
    <x v="1"/>
    <n v="112822.2"/>
    <n v="112822.2"/>
    <b v="1"/>
    <n v="100"/>
    <n v="1"/>
    <n v="0"/>
    <n v="1"/>
    <n v="0"/>
    <n v="0"/>
  </r>
  <r>
    <s v="0015A00002HbhWIQAZ"/>
    <x v="533"/>
    <n v="2021"/>
    <s v="00531000007MUoEAAW"/>
    <x v="19"/>
    <x v="6"/>
    <s v="0066e00001dyFBeAAM"/>
    <x v="0"/>
    <s v="00531000007MUoEAAW"/>
    <x v="1"/>
    <n v="995"/>
    <n v="995"/>
    <b v="1"/>
    <n v="100"/>
    <n v="1"/>
    <n v="0"/>
    <n v="1"/>
    <n v="0"/>
    <n v="0"/>
  </r>
  <r>
    <s v="0015A00001yXq6AQAS"/>
    <x v="404"/>
    <n v="2021"/>
    <s v="00531000007MUoEAAW"/>
    <x v="23"/>
    <x v="6"/>
    <s v="0066e00001e1D9kAAE"/>
    <x v="0"/>
    <s v="00531000008F2qlAAC"/>
    <x v="1"/>
    <n v="263.25"/>
    <n v="263.25"/>
    <b v="1"/>
    <n v="100"/>
    <n v="1"/>
    <n v="0"/>
    <n v="1"/>
    <n v="0"/>
    <n v="0"/>
  </r>
  <r>
    <s v="001i000000Jd1ngAAB"/>
    <x v="550"/>
    <n v="2020"/>
    <s v="005i0000000fNkyAAE"/>
    <x v="20"/>
    <x v="6"/>
    <s v="0065A00001ZbZFcQAN"/>
    <x v="0"/>
    <s v="005i0000000fNkyAAE"/>
    <x v="1"/>
    <n v="65000"/>
    <n v="65000"/>
    <b v="1"/>
    <n v="100"/>
    <n v="1"/>
    <n v="0"/>
    <n v="1"/>
    <n v="0"/>
    <n v="0"/>
  </r>
  <r>
    <s v="0015A00002NOZgnQAH"/>
    <x v="644"/>
    <n v="2021"/>
    <s v="00531000007MUoEAAW"/>
    <x v="23"/>
    <x v="6"/>
    <s v="0065A00001dLwsZQAS"/>
    <x v="0"/>
    <s v="00531000007KgPgAAK"/>
    <x v="1"/>
    <n v="6500"/>
    <n v="6500"/>
    <b v="1"/>
    <n v="100"/>
    <n v="1"/>
    <n v="0"/>
    <n v="1"/>
    <n v="0"/>
    <n v="0"/>
  </r>
  <r>
    <s v="0013100001gYGsJAAW"/>
    <x v="679"/>
    <n v="2021"/>
    <s v="00531000007MUoEAAW"/>
    <x v="19"/>
    <x v="13"/>
    <s v="0065A00001dfQ1LQAU"/>
    <x v="0"/>
    <s v="00531000007MUoEAAW"/>
    <x v="1"/>
    <n v="6500"/>
    <n v="6500"/>
    <b v="1"/>
    <n v="100"/>
    <n v="1"/>
    <n v="0"/>
    <n v="1"/>
    <n v="0"/>
    <n v="0"/>
  </r>
  <r>
    <s v="0015A00002UhHpCQAV"/>
    <x v="344"/>
    <n v="2021"/>
    <s v="00531000007KAsvAAG"/>
    <x v="19"/>
    <x v="3"/>
    <s v="0065A00001dIG7sQAG"/>
    <x v="0"/>
    <s v="00531000007KAsvAAG"/>
    <x v="1"/>
    <n v="129745.96"/>
    <n v="129745.96"/>
    <b v="1"/>
    <n v="100"/>
    <n v="1"/>
    <n v="0"/>
    <n v="1"/>
    <n v="0"/>
    <n v="0"/>
  </r>
  <r>
    <s v="0015A00002DW2AvQAL"/>
    <x v="818"/>
    <n v="2020"/>
    <s v="00531000007MUoEAAW"/>
    <x v="20"/>
    <x v="4"/>
    <s v="0065A00001WlxjmQAB"/>
    <x v="0"/>
    <s v="00531000007KgPgAAK"/>
    <x v="1"/>
    <n v="59996.75"/>
    <n v="59996.75"/>
    <b v="1"/>
    <n v="100"/>
    <n v="1"/>
    <n v="0"/>
    <n v="1"/>
    <n v="0"/>
    <n v="0"/>
  </r>
  <r>
    <s v="0013100001gawnXAAQ"/>
    <x v="819"/>
    <n v="2019"/>
    <s v="00531000007MUoEAAW"/>
    <x v="23"/>
    <x v="6"/>
    <s v="0065A00001Zk64oQAB"/>
    <x v="0"/>
    <s v="00531000007KgPgAAK"/>
    <x v="1"/>
    <n v="114045.2"/>
    <n v="114045.2"/>
    <b v="1"/>
    <n v="100"/>
    <n v="1"/>
    <n v="0"/>
    <n v="1"/>
    <n v="0"/>
    <n v="0"/>
  </r>
  <r>
    <s v="0015A00002JLh9ZQAT"/>
    <x v="232"/>
    <n v="2020"/>
    <s v="00531000007MUoEAAW"/>
    <x v="20"/>
    <x v="3"/>
    <s v="0065A00001ZjOg3QAF"/>
    <x v="0"/>
    <s v="00531000007KgPgAAK"/>
    <x v="1"/>
    <n v="72175"/>
    <n v="72175"/>
    <b v="1"/>
    <n v="100"/>
    <n v="1"/>
    <n v="0"/>
    <n v="1"/>
    <n v="0"/>
    <n v="0"/>
  </r>
  <r>
    <s v="0015A000026BX2lQAG"/>
    <x v="820"/>
    <n v="2019"/>
    <s v="00531000007MUoEAAW"/>
    <x v="20"/>
    <x v="6"/>
    <s v="0065A00001YKUdXQAX"/>
    <x v="0"/>
    <s v="00531000007KgPgAAK"/>
    <x v="1"/>
    <n v="0"/>
    <n v="0"/>
    <b v="1"/>
    <n v="100"/>
    <n v="1"/>
    <n v="0"/>
    <n v="1"/>
    <n v="0"/>
    <n v="0"/>
  </r>
  <r>
    <s v="0015A000026BX2lQAG"/>
    <x v="232"/>
    <n v="2020"/>
    <s v="00531000007Es7rAAC"/>
    <x v="20"/>
    <x v="6"/>
    <s v="0065A00001ZuOCqQAN"/>
    <x v="0"/>
    <s v="00531000007Es7rAAC"/>
    <x v="1"/>
    <n v="128700"/>
    <n v="128700"/>
    <b v="1"/>
    <n v="100"/>
    <n v="1"/>
    <n v="0"/>
    <n v="1"/>
    <n v="0"/>
    <n v="0"/>
  </r>
  <r>
    <s v="0015A000022RKFQQA4"/>
    <x v="567"/>
    <n v="2020"/>
    <s v="00531000007MUoEAAW"/>
    <x v="20"/>
    <x v="6"/>
    <s v="0065A0000112Hj8QAE"/>
    <x v="0"/>
    <s v="00531000007KgPgAAK"/>
    <x v="1"/>
    <n v="66783"/>
    <n v="66783"/>
    <b v="1"/>
    <n v="100"/>
    <n v="1"/>
    <n v="0"/>
    <n v="1"/>
    <n v="0"/>
    <n v="0"/>
  </r>
  <r>
    <s v="0015A00002LfqEFQAZ"/>
    <x v="367"/>
    <n v="2020"/>
    <s v="00531000007MUoEAAW"/>
    <x v="20"/>
    <x v="6"/>
    <s v="0065A00001aLiNVQA0"/>
    <x v="0"/>
    <s v="00531000007KgPgAAK"/>
    <x v="1"/>
    <n v="149330"/>
    <n v="149330"/>
    <b v="1"/>
    <n v="100"/>
    <n v="1"/>
    <n v="0"/>
    <n v="1"/>
    <n v="0"/>
    <n v="0"/>
  </r>
  <r>
    <s v="0015A00002DW2AvQAL"/>
    <x v="818"/>
    <n v="2020"/>
    <s v="00531000007MUoEAAW"/>
    <x v="20"/>
    <x v="4"/>
    <s v="0065A00001Zx2iEQAR"/>
    <x v="0"/>
    <s v="00531000007KgPgAAK"/>
    <x v="1"/>
    <n v="26000"/>
    <n v="26000"/>
    <b v="1"/>
    <n v="100"/>
    <n v="1"/>
    <n v="0"/>
    <n v="1"/>
    <n v="0"/>
    <n v="0"/>
  </r>
  <r>
    <s v="0015A00002CwcMnQAJ"/>
    <x v="699"/>
    <n v="2020"/>
    <s v="00531000008F2qlAAC"/>
    <x v="23"/>
    <x v="6"/>
    <s v="0065A00001Zx1jDQAR"/>
    <x v="0"/>
    <s v="00531000008F2qlAAC"/>
    <x v="1"/>
    <n v="228279.87"/>
    <n v="228279.87"/>
    <b v="1"/>
    <n v="100"/>
    <n v="1"/>
    <n v="0"/>
    <n v="1"/>
    <n v="0"/>
    <n v="0"/>
  </r>
  <r>
    <s v="001i000001MZ8IpAAL"/>
    <x v="509"/>
    <n v="2020"/>
    <s v="00531000007MUoEAAW"/>
    <x v="22"/>
    <x v="6"/>
    <s v="0065A00001aKoodQAC"/>
    <x v="0"/>
    <s v="00531000007KgPgAAK"/>
    <x v="1"/>
    <n v="64350"/>
    <n v="64350"/>
    <b v="1"/>
    <n v="100"/>
    <n v="1"/>
    <n v="0"/>
    <n v="1"/>
    <n v="0"/>
    <n v="0"/>
  </r>
  <r>
    <s v="001i000001LHCUyAAP"/>
    <x v="97"/>
    <n v="2020"/>
    <s v="00531000008F2qlAAC"/>
    <x v="23"/>
    <x v="6"/>
    <s v="0065A00001bo57VQAQ"/>
    <x v="0"/>
    <s v="00531000008F2qlAAC"/>
    <x v="1"/>
    <n v="49938"/>
    <n v="49938"/>
    <b v="1"/>
    <n v="100"/>
    <n v="1"/>
    <n v="0"/>
    <n v="1"/>
    <n v="0"/>
    <n v="0"/>
  </r>
  <r>
    <s v="0015A00002B7qMlQAJ"/>
    <x v="555"/>
    <n v="2019"/>
    <s v="00531000007MUoEAAW"/>
    <x v="20"/>
    <x v="0"/>
    <s v="0065A00001IEk4iQAD"/>
    <x v="1"/>
    <s v="00531000007KgPgAAK"/>
    <x v="1"/>
    <n v="65437"/>
    <n v="65437"/>
    <b v="1"/>
    <n v="100"/>
    <n v="1"/>
    <n v="0"/>
    <n v="1"/>
    <n v="0"/>
    <n v="0"/>
  </r>
  <r>
    <s v="0015A00002GmaqLQAR"/>
    <x v="821"/>
    <n v="2019"/>
    <s v="00531000007KAsvAAG"/>
    <x v="21"/>
    <x v="4"/>
    <s v="0065A00001WxCuNQAV"/>
    <x v="0"/>
    <s v="00531000007KAsvAAG"/>
    <x v="1"/>
    <n v="80597"/>
    <n v="80597"/>
    <b v="1"/>
    <n v="100"/>
    <n v="1"/>
    <n v="0"/>
    <n v="1"/>
    <n v="0"/>
    <n v="0"/>
  </r>
  <r>
    <s v="0013100001emY1NAAU"/>
    <x v="452"/>
    <n v="2019"/>
    <s v="00531000007KAsvAAG"/>
    <x v="19"/>
    <x v="6"/>
    <s v="0065A00000iTDykQAG"/>
    <x v="0"/>
    <s v="0055A000009sa63QAA"/>
    <x v="1"/>
    <n v="133168.16"/>
    <n v="133168.16"/>
    <b v="1"/>
    <n v="100"/>
    <n v="1"/>
    <n v="0"/>
    <n v="1"/>
    <n v="0"/>
    <n v="0"/>
  </r>
  <r>
    <s v="0015A00002LehpVQAR"/>
    <x v="806"/>
    <n v="2020"/>
    <s v="00531000008F2qlAAC"/>
    <x v="23"/>
    <x v="6"/>
    <s v="0065A00001aLQovQAG"/>
    <x v="0"/>
    <s v="00531000008F2qlAAC"/>
    <x v="1"/>
    <n v="39000"/>
    <n v="39000"/>
    <b v="1"/>
    <n v="100"/>
    <n v="1"/>
    <n v="0"/>
    <n v="1"/>
    <n v="0"/>
    <n v="0"/>
  </r>
  <r>
    <s v="0013100001gawnXAAQ"/>
    <x v="448"/>
    <n v="2019"/>
    <s v="00531000007MUoEAAW"/>
    <x v="23"/>
    <x v="6"/>
    <s v="0065A00001Zk68rQAB"/>
    <x v="0"/>
    <s v="00531000007KgPgAAK"/>
    <x v="1"/>
    <n v="61647.6"/>
    <n v="61647.6"/>
    <b v="1"/>
    <n v="100"/>
    <n v="1"/>
    <n v="0"/>
    <n v="1"/>
    <n v="0"/>
    <n v="0"/>
  </r>
  <r>
    <s v="0013100001frnRWAAY"/>
    <x v="545"/>
    <n v="2020"/>
    <s v="00531000007MUoEAAW"/>
    <x v="19"/>
    <x v="3"/>
    <s v="0065A00001bgEQlQAM"/>
    <x v="0"/>
    <s v="00531000007KAsvAAG"/>
    <x v="1"/>
    <n v="58679.1"/>
    <n v="58679.1"/>
    <b v="1"/>
    <n v="100"/>
    <n v="1"/>
    <n v="0"/>
    <n v="1"/>
    <n v="0"/>
    <n v="0"/>
  </r>
  <r>
    <s v="0015A00002GqGMyQAN"/>
    <x v="444"/>
    <n v="2020"/>
    <s v="00531000008F2qlAAC"/>
    <x v="23"/>
    <x v="6"/>
    <s v="0065A00001cUmBEQA0"/>
    <x v="0"/>
    <s v="00531000008F2qlAAC"/>
    <x v="1"/>
    <n v="65398"/>
    <n v="65398"/>
    <b v="1"/>
    <n v="100"/>
    <n v="1"/>
    <n v="0"/>
    <n v="1"/>
    <n v="0"/>
    <n v="0"/>
  </r>
  <r>
    <s v="0015A00002CwhnmQAB"/>
    <x v="518"/>
    <n v="2019"/>
    <s v="00531000007MUoEAAW"/>
    <x v="20"/>
    <x v="6"/>
    <s v="0065A00001YKUxXQAX"/>
    <x v="0"/>
    <s v="00531000007KgPgAAK"/>
    <x v="1"/>
    <n v="0"/>
    <n v="0"/>
    <b v="1"/>
    <n v="100"/>
    <n v="1"/>
    <n v="0"/>
    <n v="1"/>
    <n v="0"/>
    <n v="0"/>
  </r>
  <r>
    <s v="0015A00002LgTxGQAV"/>
    <x v="787"/>
    <n v="2020"/>
    <s v="00531000007MUoEAAW"/>
    <x v="20"/>
    <x v="6"/>
    <s v="0065A00001ax2W5QAI"/>
    <x v="0"/>
    <s v="00531000007KgPgAAK"/>
    <x v="1"/>
    <n v="71976"/>
    <n v="71976"/>
    <b v="1"/>
    <n v="100"/>
    <n v="1"/>
    <n v="0"/>
    <n v="1"/>
    <n v="0"/>
    <n v="0"/>
  </r>
  <r>
    <s v="0015A00002Bo9umQAB"/>
    <x v="795"/>
    <n v="2020"/>
    <s v="00531000007KAsvAAG"/>
    <x v="19"/>
    <x v="6"/>
    <s v="0065A00001bpBwoQAE"/>
    <x v="0"/>
    <s v="00531000007KAsvAAG"/>
    <x v="1"/>
    <n v="430575.46"/>
    <n v="430575.46"/>
    <b v="1"/>
    <n v="100"/>
    <n v="1"/>
    <n v="0"/>
    <n v="1"/>
    <n v="0"/>
    <n v="0"/>
  </r>
  <r>
    <s v="0015A00002OIxU4QAL"/>
    <x v="751"/>
    <n v="2020"/>
    <s v="00531000007Es7rAAC"/>
    <x v="20"/>
    <x v="6"/>
    <s v="0065A00001bNdbaQAC"/>
    <x v="0"/>
    <s v="00531000007Es7rAAC"/>
    <x v="1"/>
    <n v="91000"/>
    <n v="91000"/>
    <b v="1"/>
    <n v="100"/>
    <n v="1"/>
    <n v="0"/>
    <n v="1"/>
    <n v="0"/>
    <n v="0"/>
  </r>
  <r>
    <s v="0013100001jYgIJAA0"/>
    <x v="378"/>
    <n v="2021"/>
    <s v="00531000007MUoEAAW"/>
    <x v="23"/>
    <x v="6"/>
    <s v="0065A00001XkTl7QAF"/>
    <x v="0"/>
    <s v="00531000007KgPgAAK"/>
    <x v="1"/>
    <n v="665556"/>
    <n v="665556"/>
    <b v="1"/>
    <n v="100"/>
    <n v="1"/>
    <n v="0"/>
    <n v="1"/>
    <n v="0"/>
    <n v="0"/>
  </r>
  <r>
    <s v="0013100001gawnXAAQ"/>
    <x v="340"/>
    <n v="2020"/>
    <s v="00531000007MUoEAAW"/>
    <x v="23"/>
    <x v="6"/>
    <s v="0065A00001ZZ4CBQA1"/>
    <x v="0"/>
    <s v="00531000007KgPgAAK"/>
    <x v="1"/>
    <n v="808306"/>
    <n v="808306"/>
    <b v="1"/>
    <n v="100"/>
    <n v="1"/>
    <n v="0"/>
    <n v="1"/>
    <n v="0"/>
    <n v="0"/>
  </r>
  <r>
    <s v="001i000000K38RYAAZ"/>
    <x v="818"/>
    <n v="2020"/>
    <s v="00531000007Es7rAAC"/>
    <x v="20"/>
    <x v="6"/>
    <s v="0065A00001CKVanQAH"/>
    <x v="0"/>
    <s v="00531000007Es7rAAC"/>
    <x v="1"/>
    <n v="6806800"/>
    <n v="6806800"/>
    <b v="1"/>
    <n v="100"/>
    <n v="1"/>
    <n v="0"/>
    <n v="1"/>
    <n v="0"/>
    <n v="0"/>
  </r>
  <r>
    <s v="0013100001mIDLTAA4"/>
    <x v="822"/>
    <n v="2019"/>
    <s v="00531000008F2qlAAC"/>
    <x v="23"/>
    <x v="6"/>
    <s v="0065A000015tnxsQAA"/>
    <x v="0"/>
    <s v="00531000008F2qlAAC"/>
    <x v="1"/>
    <n v="1231640"/>
    <n v="1231640"/>
    <b v="1"/>
    <n v="100"/>
    <n v="1"/>
    <n v="0"/>
    <n v="1"/>
    <n v="0"/>
    <n v="0"/>
  </r>
  <r>
    <s v="001i000000K38RYAAZ"/>
    <x v="96"/>
    <n v="2020"/>
    <s v="00531000007Es7rAAC"/>
    <x v="20"/>
    <x v="6"/>
    <s v="0065A00001ZuN8JQAV"/>
    <x v="0"/>
    <s v="00531000007Es7rAAC"/>
    <x v="1"/>
    <n v="1899650"/>
    <n v="1899650"/>
    <b v="1"/>
    <n v="100"/>
    <n v="1"/>
    <n v="0"/>
    <n v="1"/>
    <n v="0"/>
    <n v="0"/>
  </r>
  <r>
    <s v="0015A00002KuAd8QAF"/>
    <x v="823"/>
    <n v="2020"/>
    <s v="00531000007MUoEAAW"/>
    <x v="22"/>
    <x v="6"/>
    <s v="0065A00001ZjQ7pQAF"/>
    <x v="0"/>
    <s v="00531000007KgPgAAK"/>
    <x v="1"/>
    <n v="793354.5"/>
    <n v="793354.5"/>
    <b v="1"/>
    <n v="100"/>
    <n v="1"/>
    <n v="0"/>
    <n v="1"/>
    <n v="0"/>
    <n v="0"/>
  </r>
  <r>
    <s v="001i000000FKbGvAAL"/>
    <x v="538"/>
    <n v="2020"/>
    <s v="00531000007MUoEAAW"/>
    <x v="22"/>
    <x v="6"/>
    <s v="0065A00001bBWebQAG"/>
    <x v="0"/>
    <s v="0055A00000BnRGTQA3"/>
    <x v="1"/>
    <n v="1264363.2"/>
    <n v="1264363.2"/>
    <b v="1"/>
    <n v="100"/>
    <n v="1"/>
    <n v="0"/>
    <n v="1"/>
    <n v="0"/>
    <n v="0"/>
  </r>
  <r>
    <s v="001i000000K38RYAAZ"/>
    <x v="787"/>
    <n v="2020"/>
    <s v="00531000007Es7rAAC"/>
    <x v="20"/>
    <x v="3"/>
    <s v="0065A00001bgDX7QAM"/>
    <x v="0"/>
    <s v="00531000007Es7rAAC"/>
    <x v="1"/>
    <n v="76160"/>
    <n v="76160"/>
    <b v="1"/>
    <n v="100"/>
    <n v="1"/>
    <n v="0"/>
    <n v="1"/>
    <n v="0"/>
    <n v="0"/>
  </r>
  <r>
    <s v="0016e00002ZvkvEAAR"/>
    <x v="824"/>
    <n v="2020"/>
    <s v="0055A000009GxI2QAK"/>
    <x v="23"/>
    <x v="6"/>
    <s v="0065A00001cHInFQAW"/>
    <x v="0"/>
    <s v="0055A000009GxI2QAK"/>
    <x v="1"/>
    <n v="698917.5"/>
    <n v="698917.5"/>
    <b v="1"/>
    <n v="100"/>
    <n v="1"/>
    <n v="0"/>
    <n v="1"/>
    <n v="0"/>
    <n v="0"/>
  </r>
  <r>
    <s v="0013100001mIDLTAA4"/>
    <x v="452"/>
    <n v="2019"/>
    <s v="00531000008F2qlAAC"/>
    <x v="23"/>
    <x v="6"/>
    <s v="0065A00001YNRhnQAH"/>
    <x v="0"/>
    <s v="00531000008F2qlAAC"/>
    <x v="1"/>
    <n v="696863.25"/>
    <n v="696863.25"/>
    <b v="1"/>
    <n v="100"/>
    <n v="1"/>
    <n v="0"/>
    <n v="1"/>
    <n v="0"/>
    <n v="0"/>
  </r>
  <r>
    <s v="0015A00002KuduMQAR"/>
    <x v="472"/>
    <n v="2021"/>
    <s v="0055A00000BNXCfQAP"/>
    <x v="15"/>
    <x v="13"/>
    <s v="0065A00001dDHjbQAG"/>
    <x v="0"/>
    <s v="0055A00000BNXCfQAP"/>
    <x v="1"/>
    <n v="6250"/>
    <n v="6250"/>
    <b v="1"/>
    <n v="100"/>
    <n v="1"/>
    <n v="0"/>
    <n v="1"/>
    <n v="0"/>
    <n v="0"/>
  </r>
  <r>
    <s v="0015A00002Ird7mQAB"/>
    <x v="604"/>
    <n v="2020"/>
    <s v="0055A00000BNpn5QAD"/>
    <x v="14"/>
    <x v="6"/>
    <s v="0065A00001ZO6V9QAL"/>
    <x v="0"/>
    <s v="0055A00000BNpn5QAD"/>
    <x v="1"/>
    <n v="96600"/>
    <n v="96600"/>
    <b v="1"/>
    <n v="100"/>
    <n v="1"/>
    <n v="0"/>
    <n v="1"/>
    <n v="0"/>
    <n v="0"/>
  </r>
  <r>
    <s v="0013100001fsBp7AAE"/>
    <x v="813"/>
    <n v="2020"/>
    <s v="0055A000008iLoOQAU"/>
    <x v="15"/>
    <x v="0"/>
    <s v="0065A00001M9zxpQAB"/>
    <x v="0"/>
    <s v="0055A000008zqzaQAA"/>
    <x v="1"/>
    <n v="123000"/>
    <n v="123000"/>
    <b v="1"/>
    <n v="100"/>
    <n v="1"/>
    <n v="0"/>
    <n v="1"/>
    <n v="0"/>
    <n v="0"/>
  </r>
  <r>
    <s v="0015A00002G738cQAB"/>
    <x v="276"/>
    <n v="2020"/>
    <s v="0055A00000BNpn5QAD"/>
    <x v="15"/>
    <x v="0"/>
    <s v="0065A00001Xq9ZUQAZ"/>
    <x v="0"/>
    <s v="0055A00000BNXCfQAP"/>
    <x v="1"/>
    <n v="139008"/>
    <n v="139008"/>
    <b v="1"/>
    <n v="100"/>
    <n v="1"/>
    <n v="0"/>
    <n v="1"/>
    <n v="0"/>
    <n v="0"/>
  </r>
  <r>
    <s v="0015A00002FTsGQQA1"/>
    <x v="825"/>
    <n v="2020"/>
    <s v="0055A00000BNpn5QAD"/>
    <x v="15"/>
    <x v="4"/>
    <s v="0065A00001YHes5QAD"/>
    <x v="0"/>
    <s v="0055A00000BNXCfQAP"/>
    <x v="1"/>
    <n v="123008"/>
    <n v="123008"/>
    <b v="1"/>
    <n v="100"/>
    <n v="1"/>
    <n v="0"/>
    <n v="1"/>
    <n v="0"/>
    <n v="0"/>
  </r>
  <r>
    <s v="0013100001fpKktAAE"/>
    <x v="145"/>
    <n v="2018"/>
    <s v="00531000008FRNUAA4"/>
    <x v="15"/>
    <x v="0"/>
    <s v="0065A00000i4zeyQAA"/>
    <x v="0"/>
    <s v="0055A000008iLoOQAU"/>
    <x v="1"/>
    <n v="6100"/>
    <n v="6100"/>
    <b v="1"/>
    <n v="100"/>
    <n v="1"/>
    <n v="0"/>
    <n v="1"/>
    <n v="0"/>
    <n v="0"/>
  </r>
  <r>
    <s v="0013100001fpkwYAAQ"/>
    <x v="826"/>
    <n v="2018"/>
    <s v="00531000008FRNUAA4"/>
    <x v="15"/>
    <x v="5"/>
    <s v="0065A00000iVWgUQAW"/>
    <x v="0"/>
    <s v="0055A000008iLoOQAU"/>
    <x v="1"/>
    <n v="650"/>
    <n v="650"/>
    <b v="1"/>
    <n v="100"/>
    <n v="1"/>
    <n v="0"/>
    <n v="1"/>
    <n v="0"/>
    <n v="0"/>
  </r>
  <r>
    <s v="0015A00001tbWJzQAM"/>
    <x v="827"/>
    <n v="2020"/>
    <s v="0055A000008iLoOQAU"/>
    <x v="14"/>
    <x v="11"/>
    <s v="0065A00001YNQvhQAH"/>
    <x v="0"/>
    <s v="0055A000009GjocQAC"/>
    <x v="1"/>
    <n v="5120"/>
    <n v="5120"/>
    <b v="1"/>
    <n v="100"/>
    <n v="1"/>
    <n v="0"/>
    <n v="1"/>
    <n v="0"/>
    <n v="0"/>
  </r>
  <r>
    <s v="0015A00001tbWJzQAM"/>
    <x v="621"/>
    <n v="2019"/>
    <s v="00531000008FRNUAA4"/>
    <x v="15"/>
    <x v="0"/>
    <s v="0065A00000iSRsBQAW"/>
    <x v="0"/>
    <s v="0055A000008zqzaQAA"/>
    <x v="1"/>
    <n v="82600"/>
    <n v="82600"/>
    <b v="1"/>
    <n v="100"/>
    <n v="1"/>
    <n v="0"/>
    <n v="1"/>
    <n v="0"/>
    <n v="0"/>
  </r>
  <r>
    <s v="0015A00001yWkX5QAK"/>
    <x v="828"/>
    <n v="2018"/>
    <s v="00531000007KAu8AAG"/>
    <x v="17"/>
    <x v="0"/>
    <s v="0065A00000iUP5UQAW"/>
    <x v="0"/>
    <s v="0055A000008zqzaQAA"/>
    <x v="1"/>
    <n v="59150"/>
    <n v="59150"/>
    <b v="1"/>
    <n v="100"/>
    <n v="1"/>
    <n v="0"/>
    <n v="1"/>
    <n v="0"/>
    <n v="0"/>
  </r>
  <r>
    <s v="0013100001p4MPyAAM"/>
    <x v="230"/>
    <n v="2019"/>
    <s v="0055A000008iLoOQAU"/>
    <x v="17"/>
    <x v="0"/>
    <s v="0065A00000xwTCNQA2"/>
    <x v="0"/>
    <s v="0055A000008iLoJQAU"/>
    <x v="1"/>
    <n v="64550"/>
    <n v="64550"/>
    <b v="1"/>
    <n v="100"/>
    <n v="1"/>
    <n v="0"/>
    <n v="1"/>
    <n v="0"/>
    <n v="0"/>
  </r>
  <r>
    <s v="0015A00001ztcpwQAA"/>
    <x v="387"/>
    <n v="2020"/>
    <s v="0055A000008iLoOQAU"/>
    <x v="15"/>
    <x v="4"/>
    <s v="0065A00001Tj7aPQAR"/>
    <x v="0"/>
    <s v="0055A000008zqzaQAA"/>
    <x v="1"/>
    <n v="93780"/>
    <n v="93780"/>
    <b v="1"/>
    <n v="100"/>
    <n v="1"/>
    <n v="0"/>
    <n v="1"/>
    <n v="0"/>
    <n v="0"/>
  </r>
  <r>
    <s v="0015A00002DU5c0QAD"/>
    <x v="829"/>
    <n v="2020"/>
    <s v="0055A000008iLoOQAU"/>
    <x v="15"/>
    <x v="4"/>
    <s v="0065A00001VfvkOQAR"/>
    <x v="0"/>
    <s v="0055A000008zqzaQAA"/>
    <x v="1"/>
    <n v="81066.25"/>
    <n v="81066.25"/>
    <b v="1"/>
    <n v="100"/>
    <n v="1"/>
    <n v="0"/>
    <n v="1"/>
    <n v="0"/>
    <n v="0"/>
  </r>
  <r>
    <s v="0015A00001ztafoQAA"/>
    <x v="621"/>
    <n v="2019"/>
    <s v="00531000007KAu8AAG"/>
    <x v="17"/>
    <x v="4"/>
    <s v="0065A00000jrntFQAQ"/>
    <x v="0"/>
    <s v="00531000007KAu8AAG"/>
    <x v="1"/>
    <n v="67150"/>
    <n v="67150"/>
    <b v="1"/>
    <n v="100"/>
    <n v="1"/>
    <n v="0"/>
    <n v="1"/>
    <n v="0"/>
    <n v="0"/>
  </r>
  <r>
    <s v="0015A00002JOVinQAH"/>
    <x v="122"/>
    <n v="2020"/>
    <s v="0055A000008iLoOQAU"/>
    <x v="15"/>
    <x v="6"/>
    <s v="0065A00001ZbfzcQAB"/>
    <x v="0"/>
    <s v="0055A00000BNpn5QAD"/>
    <x v="1"/>
    <n v="59560"/>
    <n v="59560"/>
    <b v="1"/>
    <n v="100"/>
    <n v="1"/>
    <n v="0"/>
    <n v="1"/>
    <n v="0"/>
    <n v="0"/>
  </r>
  <r>
    <s v="0015A00002KwwCEQAZ"/>
    <x v="590"/>
    <n v="2021"/>
    <s v="0055A000008iLoOQAU"/>
    <x v="15"/>
    <x v="0"/>
    <s v="0065A00001aLXVFQA4"/>
    <x v="0"/>
    <s v="00531000007KAu8AAG"/>
    <x v="1"/>
    <n v="102727"/>
    <n v="102727"/>
    <b v="1"/>
    <n v="100"/>
    <n v="1"/>
    <n v="0"/>
    <n v="1"/>
    <n v="0"/>
    <n v="0"/>
  </r>
  <r>
    <s v="0015A00002VqTDcQAN"/>
    <x v="830"/>
    <n v="2021"/>
    <s v="0055A00000BcmS5QAJ"/>
    <x v="14"/>
    <x v="10"/>
    <s v="0065A00001dg7SMQAY"/>
    <x v="0"/>
    <s v="0055A00000BcmS5QAJ"/>
    <x v="1"/>
    <n v="53728"/>
    <n v="53728"/>
    <b v="1"/>
    <n v="100"/>
    <n v="1"/>
    <n v="0"/>
    <n v="1"/>
    <n v="0"/>
    <n v="0"/>
  </r>
  <r>
    <s v="0016e00002XU9NoAAL"/>
    <x v="485"/>
    <n v="2021"/>
    <s v="0055A000008iLoOQAU"/>
    <x v="17"/>
    <x v="1"/>
    <s v="0066e00001e13sMAAQ"/>
    <x v="0"/>
    <s v="0055A000008iLoOQAU"/>
    <x v="1"/>
    <n v="4450"/>
    <n v="4450"/>
    <b v="1"/>
    <n v="100"/>
    <n v="1"/>
    <n v="0"/>
    <n v="1"/>
    <n v="0"/>
    <n v="0"/>
  </r>
  <r>
    <s v="0013100001lbwD9AAI"/>
    <x v="831"/>
    <n v="2019"/>
    <s v="0055A000008iLoOQAU"/>
    <x v="15"/>
    <x v="6"/>
    <s v="0065A00001OK3JHQA1"/>
    <x v="0"/>
    <s v="0055A000008iLmwQAE"/>
    <x v="1"/>
    <n v="92862.5"/>
    <n v="92862.5"/>
    <b v="1"/>
    <n v="100"/>
    <n v="1"/>
    <n v="0"/>
    <n v="1"/>
    <n v="0"/>
    <n v="0"/>
  </r>
  <r>
    <s v="0015A00002CwPb7QAF"/>
    <x v="45"/>
    <n v="2020"/>
    <s v="0055A000008iLoOQAU"/>
    <x v="15"/>
    <x v="0"/>
    <s v="0065A00001ZVRpKQAX"/>
    <x v="0"/>
    <s v="0055A000008iLoOQAU"/>
    <x v="1"/>
    <n v="4000"/>
    <n v="4000"/>
    <b v="1"/>
    <n v="100"/>
    <n v="1"/>
    <n v="0"/>
    <n v="1"/>
    <n v="0"/>
    <n v="0"/>
  </r>
  <r>
    <s v="0013100001jb0YLAAY"/>
    <x v="646"/>
    <n v="2020"/>
    <s v="0055A000008zqzaQAA"/>
    <x v="15"/>
    <x v="6"/>
    <s v="0065A00001Tj2vvQAB"/>
    <x v="0"/>
    <s v="0055A000008zqzaQAA"/>
    <x v="1"/>
    <n v="136000"/>
    <n v="136000"/>
    <b v="1"/>
    <n v="100"/>
    <n v="1"/>
    <n v="0"/>
    <n v="1"/>
    <n v="0"/>
    <n v="0"/>
  </r>
  <r>
    <s v="0015A00002Ir6RIQAZ"/>
    <x v="670"/>
    <n v="2020"/>
    <s v="0055A00000BNXCfQAP"/>
    <x v="15"/>
    <x v="0"/>
    <s v="0065A00001ZNHbuQAH"/>
    <x v="0"/>
    <s v="0055A00000BNXCfQAP"/>
    <x v="1"/>
    <n v="107497.60000000001"/>
    <n v="107497.60000000001"/>
    <b v="1"/>
    <n v="100"/>
    <n v="1"/>
    <n v="0"/>
    <n v="1"/>
    <n v="0"/>
    <n v="0"/>
  </r>
  <r>
    <s v="0015A00002FU4geQAD"/>
    <x v="832"/>
    <n v="2020"/>
    <s v="0055A000008iLoOQAU"/>
    <x v="15"/>
    <x v="0"/>
    <s v="0065A00001YHlc3QAD"/>
    <x v="0"/>
    <s v="0055A000008zqzaQAA"/>
    <x v="1"/>
    <n v="140000"/>
    <n v="140000"/>
    <b v="1"/>
    <n v="100"/>
    <n v="1"/>
    <n v="0"/>
    <n v="1"/>
    <n v="0"/>
    <n v="0"/>
  </r>
  <r>
    <s v="0015A00002CwPLFQA3"/>
    <x v="668"/>
    <n v="2020"/>
    <s v="0055A000008zqzaQAA"/>
    <x v="15"/>
    <x v="6"/>
    <s v="0065A00001Ti9gMQAR"/>
    <x v="0"/>
    <s v="0055A000008zqzaQAA"/>
    <x v="1"/>
    <n v="137000"/>
    <n v="137000"/>
    <b v="1"/>
    <n v="100"/>
    <n v="1"/>
    <n v="0"/>
    <n v="1"/>
    <n v="0"/>
    <n v="0"/>
  </r>
  <r>
    <s v="0015A00002JPEVsQAP"/>
    <x v="113"/>
    <n v="2020"/>
    <s v="0055A00000BNpn5QAD"/>
    <x v="15"/>
    <x v="6"/>
    <s v="0065A00001ZcXuSQAV"/>
    <x v="0"/>
    <s v="0055A00000BNpn5QAD"/>
    <x v="1"/>
    <n v="60594"/>
    <n v="60594"/>
    <b v="1"/>
    <n v="100"/>
    <n v="1"/>
    <n v="0"/>
    <n v="1"/>
    <n v="0"/>
    <n v="0"/>
  </r>
  <r>
    <s v="0013100001k6h7IAAQ"/>
    <x v="833"/>
    <n v="2019"/>
    <s v="0055A000008iLoOQAU"/>
    <x v="15"/>
    <x v="0"/>
    <s v="0065A00000lm7tnQAA"/>
    <x v="0"/>
    <s v="0055A000008iLoJQAU"/>
    <x v="1"/>
    <n v="68350"/>
    <n v="68350"/>
    <b v="1"/>
    <n v="100"/>
    <n v="1"/>
    <n v="0"/>
    <n v="1"/>
    <n v="0"/>
    <n v="0"/>
  </r>
  <r>
    <s v="0015A00002DQoleQAD"/>
    <x v="696"/>
    <n v="2020"/>
    <s v="0055A000008iLmwQAE"/>
    <x v="15"/>
    <x v="4"/>
    <s v="0065A00001XG7KjQAL"/>
    <x v="0"/>
    <s v="0055A000008zqzaQAA"/>
    <x v="1"/>
    <n v="136000"/>
    <n v="136000"/>
    <b v="1"/>
    <n v="100"/>
    <n v="1"/>
    <n v="0"/>
    <n v="1"/>
    <n v="0"/>
    <n v="0"/>
  </r>
  <r>
    <s v="0015A00002DQoleQAD"/>
    <x v="538"/>
    <n v="2020"/>
    <s v="0055A000008iLoOQAU"/>
    <x v="15"/>
    <x v="0"/>
    <s v="0065A00001bO2SdQAK"/>
    <x v="0"/>
    <s v="0055A000008iLoOQAU"/>
    <x v="1"/>
    <n v="12000"/>
    <n v="12000"/>
    <b v="1"/>
    <n v="100"/>
    <n v="1"/>
    <n v="0"/>
    <n v="1"/>
    <n v="0"/>
    <n v="0"/>
  </r>
  <r>
    <s v="0015A00001tasCtQAI"/>
    <x v="736"/>
    <n v="2020"/>
    <s v="0055A000008zqzaQAA"/>
    <x v="15"/>
    <x v="6"/>
    <s v="0065A00001Ti9mUQAR"/>
    <x v="0"/>
    <s v="0055A000008zqzaQAA"/>
    <x v="1"/>
    <n v="136000"/>
    <n v="136000"/>
    <b v="1"/>
    <n v="100"/>
    <n v="1"/>
    <n v="0"/>
    <n v="1"/>
    <n v="0"/>
    <n v="0"/>
  </r>
  <r>
    <s v="0015A00002DQ3FiQAL"/>
    <x v="170"/>
    <n v="2019"/>
    <s v="0055A000008iLmwQAE"/>
    <x v="14"/>
    <x v="1"/>
    <s v="0065A00001XDlBHQA1"/>
    <x v="0"/>
    <s v="0055A000008iLmwQAE"/>
    <x v="1"/>
    <n v="324000"/>
    <n v="324000"/>
    <b v="1"/>
    <n v="100"/>
    <n v="1"/>
    <n v="0"/>
    <n v="1"/>
    <n v="0"/>
    <n v="0"/>
  </r>
  <r>
    <s v="0015A00002JNxNjQAL"/>
    <x v="554"/>
    <n v="2020"/>
    <s v="0055A00000BNpn5QAD"/>
    <x v="15"/>
    <x v="6"/>
    <s v="0065A00001ZZ4KyQAL"/>
    <x v="0"/>
    <s v="0055A00000BNpn5QAD"/>
    <x v="1"/>
    <n v="122820"/>
    <n v="122820"/>
    <b v="1"/>
    <n v="100"/>
    <n v="1"/>
    <n v="0"/>
    <n v="1"/>
    <n v="0"/>
    <n v="0"/>
  </r>
  <r>
    <s v="0015A00002JMd9kQAD"/>
    <x v="538"/>
    <n v="2020"/>
    <s v="0055A00000BNpn5QAD"/>
    <x v="15"/>
    <x v="6"/>
    <s v="0065A00001bM0TRQA0"/>
    <x v="0"/>
    <s v="0055A00000BNpn5QAD"/>
    <x v="1"/>
    <n v="118820"/>
    <n v="118820"/>
    <b v="1"/>
    <n v="100"/>
    <n v="1"/>
    <n v="0"/>
    <n v="1"/>
    <n v="0"/>
    <n v="0"/>
  </r>
  <r>
    <s v="0013100001puTdTAAU"/>
    <x v="530"/>
    <n v="2020"/>
    <s v="0055A000008iLoOQAU"/>
    <x v="15"/>
    <x v="0"/>
    <s v="0065A00001ZOKliQAH"/>
    <x v="0"/>
    <s v="0055A000008zqzaQAA"/>
    <x v="1"/>
    <n v="136000"/>
    <n v="136000"/>
    <b v="1"/>
    <n v="100"/>
    <n v="1"/>
    <n v="0"/>
    <n v="1"/>
    <n v="0"/>
    <n v="0"/>
  </r>
  <r>
    <s v="0015A00002OIlzQQAT"/>
    <x v="750"/>
    <n v="2020"/>
    <s v="0055A000008zqzaQAA"/>
    <x v="15"/>
    <x v="10"/>
    <s v="0065A00001bMz65QAC"/>
    <x v="0"/>
    <s v="0055A00000Bnt5hQAB"/>
    <x v="1"/>
    <n v="123450"/>
    <n v="123450"/>
    <b v="1"/>
    <n v="100"/>
    <n v="1"/>
    <n v="0"/>
    <n v="1"/>
    <n v="0"/>
    <n v="0"/>
  </r>
  <r>
    <s v="0015A00002ElR4lQAF"/>
    <x v="530"/>
    <n v="2020"/>
    <s v="0055A000008iLoOQAU"/>
    <x v="15"/>
    <x v="0"/>
    <s v="0065A00001XITnmQAH"/>
    <x v="0"/>
    <s v="0055A00000BNXCfQAP"/>
    <x v="1"/>
    <n v="152000"/>
    <n v="152000"/>
    <b v="1"/>
    <n v="100"/>
    <n v="1"/>
    <n v="0"/>
    <n v="1"/>
    <n v="0"/>
    <n v="0"/>
  </r>
  <r>
    <s v="0015A00002DQVlDQAX"/>
    <x v="730"/>
    <n v="2020"/>
    <s v="0055A000008iLmwQAE"/>
    <x v="15"/>
    <x v="1"/>
    <s v="0065A00001XG052QAD"/>
    <x v="0"/>
    <s v="0055A00000BNXCfQAP"/>
    <x v="1"/>
    <n v="144320"/>
    <n v="144320"/>
    <b v="1"/>
    <n v="100"/>
    <n v="1"/>
    <n v="0"/>
    <n v="1"/>
    <n v="0"/>
    <n v="0"/>
  </r>
  <r>
    <s v="0015A00002FEQamQAH"/>
    <x v="98"/>
    <n v="2020"/>
    <s v="0055A000008iLoOQAU"/>
    <x v="15"/>
    <x v="0"/>
    <s v="0065A00001XVOb8QAH"/>
    <x v="0"/>
    <s v="0055A00000BNpn5QAD"/>
    <x v="1"/>
    <n v="157228"/>
    <n v="157228"/>
    <b v="1"/>
    <n v="100"/>
    <n v="1"/>
    <n v="0"/>
    <n v="1"/>
    <n v="0"/>
    <n v="0"/>
  </r>
  <r>
    <s v="0015A00002HdYs8QAF"/>
    <x v="73"/>
    <n v="2020"/>
    <s v="0055A000008zqzaQAA"/>
    <x v="15"/>
    <x v="0"/>
    <s v="0065A00001Z5y7MQAR"/>
    <x v="0"/>
    <s v="0055A000008zqzaQAA"/>
    <x v="1"/>
    <n v="140000"/>
    <n v="140000"/>
    <b v="1"/>
    <n v="100"/>
    <n v="1"/>
    <n v="0"/>
    <n v="1"/>
    <n v="0"/>
    <n v="0"/>
  </r>
  <r>
    <s v="0015A00002DR3S0QAL"/>
    <x v="530"/>
    <n v="2020"/>
    <s v="0055A00000BNpn5QAD"/>
    <x v="15"/>
    <x v="4"/>
    <s v="0065A00001YN5g2QAD"/>
    <x v="0"/>
    <s v="0055A00000BNXCfQAP"/>
    <x v="1"/>
    <n v="126628"/>
    <n v="126628"/>
    <b v="1"/>
    <n v="100"/>
    <n v="1"/>
    <n v="0"/>
    <n v="1"/>
    <n v="0"/>
    <n v="0"/>
  </r>
  <r>
    <s v="0013100001k6JWfAAM"/>
    <x v="834"/>
    <n v="2017"/>
    <s v="00531000008FRNUAA4"/>
    <x v="15"/>
    <x v="0"/>
    <s v="0065A00000i2d9JQAQ"/>
    <x v="0"/>
    <s v="0055A000008zqzaQAA"/>
    <x v="1"/>
    <n v="57394"/>
    <n v="57394"/>
    <b v="1"/>
    <n v="100"/>
    <n v="1"/>
    <n v="0"/>
    <n v="1"/>
    <n v="0"/>
    <n v="0"/>
  </r>
  <r>
    <s v="0015A00001taTGPQA2"/>
    <x v="835"/>
    <n v="2017"/>
    <s v="00531000008FRNUAA4"/>
    <x v="25"/>
    <x v="4"/>
    <s v="0065A00000i3jVJQAY"/>
    <x v="0"/>
    <s v="0055A000008zqzaQAA"/>
    <x v="1"/>
    <n v="47655"/>
    <n v="47655"/>
    <b v="1"/>
    <n v="100"/>
    <n v="1"/>
    <n v="0"/>
    <n v="1"/>
    <n v="0"/>
    <n v="0"/>
  </r>
  <r>
    <s v="0015A00002OI9CbQAL"/>
    <x v="698"/>
    <n v="2020"/>
    <s v="0055A00000BNpn5QAD"/>
    <x v="17"/>
    <x v="6"/>
    <s v="0065A00001bM77yQAC"/>
    <x v="0"/>
    <s v="0055A00000BNpn5QAD"/>
    <x v="1"/>
    <n v="60745.5"/>
    <n v="60745.5"/>
    <b v="1"/>
    <n v="100"/>
    <n v="1"/>
    <n v="0"/>
    <n v="1"/>
    <n v="0"/>
    <n v="0"/>
  </r>
  <r>
    <s v="0015A00002JPF2jQAH"/>
    <x v="96"/>
    <n v="2020"/>
    <s v="0055A00000BNpn5QAD"/>
    <x v="15"/>
    <x v="6"/>
    <s v="0065A00001ZcXykQAF"/>
    <x v="0"/>
    <s v="0055A00000BNpn5QAD"/>
    <x v="1"/>
    <n v="73500"/>
    <n v="73500"/>
    <b v="1"/>
    <n v="100"/>
    <n v="1"/>
    <n v="0"/>
    <n v="1"/>
    <n v="0"/>
    <n v="0"/>
  </r>
  <r>
    <s v="0015A000026oRv0QAE"/>
    <x v="170"/>
    <n v="2019"/>
    <s v="0055A000008iLoOQAU"/>
    <x v="25"/>
    <x v="4"/>
    <s v="0065A00000nMCMGQA4"/>
    <x v="0"/>
    <s v="0055A000009GjocQAC"/>
    <x v="1"/>
    <n v="90775"/>
    <n v="90775"/>
    <b v="1"/>
    <n v="100"/>
    <n v="1"/>
    <n v="0"/>
    <n v="1"/>
    <n v="0"/>
    <n v="0"/>
  </r>
  <r>
    <s v="0015A000021PcVpQAK"/>
    <x v="56"/>
    <n v="2019"/>
    <s v="0055A000008zqzaQAA"/>
    <x v="17"/>
    <x v="4"/>
    <s v="0065A00000k333UQAQ"/>
    <x v="0"/>
    <s v="0055A000009GjocQAC"/>
    <x v="1"/>
    <n v="83721.5"/>
    <n v="83721.5"/>
    <b v="1"/>
    <n v="100"/>
    <n v="1"/>
    <n v="0"/>
    <n v="1"/>
    <n v="0"/>
    <n v="0"/>
  </r>
  <r>
    <s v="0015A000028lvnaQAA"/>
    <x v="6"/>
    <n v="2019"/>
    <s v="0055A000008iLoOQAU"/>
    <x v="15"/>
    <x v="6"/>
    <s v="0065A000015t1kLQAQ"/>
    <x v="0"/>
    <s v="00531000007KAu8AAG"/>
    <x v="1"/>
    <n v="97492"/>
    <n v="97492"/>
    <b v="1"/>
    <n v="100"/>
    <n v="1"/>
    <n v="0"/>
    <n v="1"/>
    <n v="0"/>
    <n v="0"/>
  </r>
  <r>
    <s v="0013100001kbnWUAAY"/>
    <x v="543"/>
    <n v="2020"/>
    <s v="0055A00000BNXCfQAP"/>
    <x v="15"/>
    <x v="0"/>
    <s v="0065A00001cV0ECQA0"/>
    <x v="0"/>
    <s v="0055A00000BNXCfQAP"/>
    <x v="1"/>
    <n v="4000"/>
    <n v="4000"/>
    <b v="1"/>
    <n v="100"/>
    <n v="1"/>
    <n v="0"/>
    <n v="1"/>
    <n v="0"/>
    <n v="0"/>
  </r>
  <r>
    <s v="0015A00002CwPb7QAF"/>
    <x v="836"/>
    <n v="2019"/>
    <s v="0055A000008zqzaQAA"/>
    <x v="15"/>
    <x v="6"/>
    <s v="0065A00001Ti9oQQAR"/>
    <x v="0"/>
    <s v="0055A000008zqzaQAA"/>
    <x v="1"/>
    <n v="104550"/>
    <n v="104550"/>
    <b v="1"/>
    <n v="100"/>
    <n v="1"/>
    <n v="0"/>
    <n v="1"/>
    <n v="0"/>
    <n v="0"/>
  </r>
  <r>
    <s v="0015A00002DSLMyQAP"/>
    <x v="837"/>
    <n v="2019"/>
    <s v="0055A000008iLmwQAE"/>
    <x v="15"/>
    <x v="7"/>
    <s v="0065A00001XGb4aQAD"/>
    <x v="0"/>
    <s v="0055A000008zqzaQAA"/>
    <x v="1"/>
    <n v="104550"/>
    <n v="104550"/>
    <b v="1"/>
    <n v="100"/>
    <n v="1"/>
    <n v="0"/>
    <n v="1"/>
    <n v="0"/>
    <n v="0"/>
  </r>
  <r>
    <s v="0015A000028moKRQAY"/>
    <x v="838"/>
    <n v="2019"/>
    <s v="0055A000008iLoOQAU"/>
    <x v="15"/>
    <x v="4"/>
    <s v="0065A00001M9zWiQAJ"/>
    <x v="0"/>
    <s v="0055A00000BNpn5QAD"/>
    <x v="1"/>
    <n v="104550"/>
    <n v="104550"/>
    <b v="1"/>
    <n v="100"/>
    <n v="1"/>
    <n v="0"/>
    <n v="1"/>
    <n v="0"/>
    <n v="0"/>
  </r>
  <r>
    <s v="0015A00001tbNSWQA2"/>
    <x v="288"/>
    <n v="2020"/>
    <s v="0055A00000BNXCfQAP"/>
    <x v="15"/>
    <x v="0"/>
    <s v="0065A00001bpEwgQAE"/>
    <x v="0"/>
    <s v="0055A00000BNXCfQAP"/>
    <x v="1"/>
    <n v="9980"/>
    <n v="9980"/>
    <b v="1"/>
    <n v="100"/>
    <n v="1"/>
    <n v="0"/>
    <n v="1"/>
    <n v="0"/>
    <n v="0"/>
  </r>
  <r>
    <s v="0013100001fqO6KAAU"/>
    <x v="75"/>
    <n v="2017"/>
    <s v="00531000008FRNUAA4"/>
    <x v="17"/>
    <x v="4"/>
    <s v="0065A00000iSXx1QAG"/>
    <x v="0"/>
    <s v="0055A000009GjocQAC"/>
    <x v="1"/>
    <n v="1000"/>
    <n v="1000"/>
    <b v="1"/>
    <n v="100"/>
    <n v="1"/>
    <n v="0"/>
    <n v="1"/>
    <n v="0"/>
    <n v="0"/>
  </r>
  <r>
    <s v="0013100001puTb4AAE"/>
    <x v="839"/>
    <n v="2017"/>
    <s v="00531000008FRNUAA4"/>
    <x v="15"/>
    <x v="0"/>
    <s v="0065A00000iTGzsQAG"/>
    <x v="0"/>
    <s v="0055A000008iLoOQAU"/>
    <x v="1"/>
    <n v="600"/>
    <n v="600"/>
    <b v="1"/>
    <n v="100"/>
    <n v="1"/>
    <n v="0"/>
    <n v="1"/>
    <n v="0"/>
    <n v="0"/>
  </r>
  <r>
    <s v="0013100001k5ZyRAAU"/>
    <x v="9"/>
    <n v="2018"/>
    <s v="0055A000008iLoOQAU"/>
    <x v="15"/>
    <x v="13"/>
    <s v="0065A00000nLk8dQAC"/>
    <x v="0"/>
    <s v="0055A000008zqzaQAA"/>
    <x v="1"/>
    <n v="6945"/>
    <n v="6945"/>
    <b v="1"/>
    <n v="100"/>
    <n v="1"/>
    <n v="0"/>
    <n v="1"/>
    <n v="0"/>
    <n v="0"/>
  </r>
  <r>
    <s v="0015A000026muqCQAQ"/>
    <x v="806"/>
    <n v="2020"/>
    <s v="0055A000008iLoOQAU"/>
    <x v="15"/>
    <x v="0"/>
    <s v="0065A00001baZFxQAM"/>
    <x v="0"/>
    <s v="0055A000008iLoOQAU"/>
    <x v="1"/>
    <n v="1390"/>
    <n v="1390"/>
    <b v="1"/>
    <n v="100"/>
    <n v="1"/>
    <n v="0"/>
    <n v="1"/>
    <n v="0"/>
    <n v="0"/>
  </r>
  <r>
    <s v="0015A00002K6A5vQAF"/>
    <x v="840"/>
    <n v="2020"/>
    <s v="0055A000008iLoOQAU"/>
    <x v="15"/>
    <x v="0"/>
    <s v="0065A00001bq1qUQAQ"/>
    <x v="0"/>
    <s v="0055A000008iLoOQAU"/>
    <x v="1"/>
    <n v="1390"/>
    <n v="1390"/>
    <b v="1"/>
    <n v="100"/>
    <n v="1"/>
    <n v="0"/>
    <n v="1"/>
    <n v="0"/>
    <n v="0"/>
  </r>
  <r>
    <s v="0013100001p4QUfAAM"/>
    <x v="765"/>
    <n v="2018"/>
    <s v="0055A000006HDY9QAO"/>
    <x v="15"/>
    <x v="11"/>
    <s v="0065A00000k248OQAQ"/>
    <x v="0"/>
    <s v="0055A000008iLoJQAU"/>
    <x v="1"/>
    <n v="82600"/>
    <n v="82600"/>
    <b v="1"/>
    <n v="100"/>
    <n v="1"/>
    <n v="0"/>
    <n v="1"/>
    <n v="0"/>
    <n v="0"/>
  </r>
  <r>
    <s v="0015A00001xPWrZQAW"/>
    <x v="841"/>
    <n v="2017"/>
    <s v="00531000008FRNUAA4"/>
    <x v="15"/>
    <x v="0"/>
    <s v="0065A00000iSnGLQA0"/>
    <x v="0"/>
    <s v="0055A000008iLoJQAU"/>
    <x v="1"/>
    <n v="57650"/>
    <n v="57650"/>
    <b v="1"/>
    <n v="100"/>
    <n v="1"/>
    <n v="0"/>
    <n v="1"/>
    <n v="0"/>
    <n v="0"/>
  </r>
  <r>
    <s v="0013100001puTb4AAE"/>
    <x v="768"/>
    <n v="2018"/>
    <s v="00531000008FRNUAA4"/>
    <x v="15"/>
    <x v="3"/>
    <s v="0065A00000k2K0oQAE"/>
    <x v="0"/>
    <s v="0055A000008zqzaQAA"/>
    <x v="1"/>
    <n v="72600"/>
    <n v="72600"/>
    <b v="1"/>
    <n v="100"/>
    <n v="1"/>
    <n v="0"/>
    <n v="1"/>
    <n v="0"/>
    <n v="0"/>
  </r>
  <r>
    <s v="0013100001gZd3uAAC"/>
    <x v="514"/>
    <n v="2018"/>
    <s v="0055A000008iLoOQAU"/>
    <x v="15"/>
    <x v="11"/>
    <s v="0065A00000nLEA7QAO"/>
    <x v="0"/>
    <s v="0055A000008iLoJQAU"/>
    <x v="1"/>
    <n v="77200"/>
    <n v="77200"/>
    <b v="1"/>
    <n v="100"/>
    <n v="1"/>
    <n v="0"/>
    <n v="1"/>
    <n v="0"/>
    <n v="0"/>
  </r>
  <r>
    <s v="0015A00001yXLTGQA4"/>
    <x v="149"/>
    <n v="2018"/>
    <s v="00531000008FRNUAA4"/>
    <x v="25"/>
    <x v="3"/>
    <s v="0065A00000iV8yeQAC"/>
    <x v="0"/>
    <s v="0055A000008zqzaQAA"/>
    <x v="1"/>
    <n v="50650"/>
    <n v="50650"/>
    <b v="1"/>
    <n v="100"/>
    <n v="1"/>
    <n v="0"/>
    <n v="1"/>
    <n v="0"/>
    <n v="0"/>
  </r>
  <r>
    <s v="0015A00002FTss6QAD"/>
    <x v="800"/>
    <n v="2019"/>
    <s v="0055A000008iLoOQAU"/>
    <x v="14"/>
    <x v="0"/>
    <s v="0065A00001YHfCPQA1"/>
    <x v="0"/>
    <s v="00531000008F2psAAC"/>
    <x v="1"/>
    <n v="54675"/>
    <n v="54675"/>
    <b v="1"/>
    <n v="100"/>
    <n v="1"/>
    <n v="0"/>
    <n v="1"/>
    <n v="0"/>
    <n v="0"/>
  </r>
  <r>
    <s v="0015A00001yXIQVQA4"/>
    <x v="768"/>
    <n v="2018"/>
    <s v="00531000008FRNUAA4"/>
    <x v="14"/>
    <x v="0"/>
    <s v="0065A00000iV3uaQAC"/>
    <x v="0"/>
    <s v="00531000007KAu8AAG"/>
    <x v="1"/>
    <n v="52336"/>
    <n v="52336"/>
    <b v="1"/>
    <n v="100"/>
    <n v="1"/>
    <n v="0"/>
    <n v="1"/>
    <n v="0"/>
    <n v="0"/>
  </r>
  <r>
    <s v="0015A00002TBWrxQAH"/>
    <x v="44"/>
    <n v="2020"/>
    <s v="0055A000008iLoOQAU"/>
    <x v="15"/>
    <x v="7"/>
    <s v="0065A00001cqxrcQAA"/>
    <x v="0"/>
    <s v="0055A00000Bd0KeQAJ"/>
    <x v="1"/>
    <n v="59403.25"/>
    <n v="59403.25"/>
    <b v="1"/>
    <n v="100"/>
    <n v="1"/>
    <n v="0"/>
    <n v="1"/>
    <n v="0"/>
    <n v="0"/>
  </r>
  <r>
    <s v="0013100001p4OFDAA2"/>
    <x v="250"/>
    <n v="2021"/>
    <s v="00531000008FRNUAA4"/>
    <x v="14"/>
    <x v="4"/>
    <s v="0063100000fqLKmAAM"/>
    <x v="0"/>
    <s v="0055A00000Bnt5hQAB"/>
    <x v="1"/>
    <n v="98775"/>
    <n v="98775"/>
    <b v="1"/>
    <n v="100"/>
    <n v="1"/>
    <n v="0"/>
    <n v="1"/>
    <n v="0"/>
    <n v="0"/>
  </r>
  <r>
    <s v="0015A00002FEmqDQAT"/>
    <x v="837"/>
    <n v="2019"/>
    <s v="0055A000008iLmwQAE"/>
    <x v="15"/>
    <x v="0"/>
    <s v="0065A00001XVZRsQAP"/>
    <x v="0"/>
    <s v="0055A00000BNpn5QAD"/>
    <x v="1"/>
    <n v="81000"/>
    <n v="81000"/>
    <b v="1"/>
    <n v="100"/>
    <n v="1"/>
    <n v="0"/>
    <n v="1"/>
    <n v="0"/>
    <n v="0"/>
  </r>
  <r>
    <s v="0015A00002GmhGWQAZ"/>
    <x v="842"/>
    <n v="2020"/>
    <s v="0055A000009sa63QAA"/>
    <x v="19"/>
    <x v="3"/>
    <s v="0065A00001YKVzbQAH"/>
    <x v="0"/>
    <s v="0055A000009sa63QAA"/>
    <x v="1"/>
    <n v="96038.87"/>
    <n v="96038.87"/>
    <b v="1"/>
    <n v="100"/>
    <n v="1"/>
    <n v="0"/>
    <n v="1"/>
    <n v="0"/>
    <n v="0"/>
  </r>
  <r>
    <s v="0015A00002Cw8UhQAJ"/>
    <x v="843"/>
    <n v="2021"/>
    <s v="0055A000009sa63QAA"/>
    <x v="19"/>
    <x v="4"/>
    <s v="0065A00001ThzpWQAR"/>
    <x v="1"/>
    <s v="0055A000009sa63QAA"/>
    <x v="1"/>
    <n v="61734.5"/>
    <n v="61734.5"/>
    <b v="1"/>
    <n v="100"/>
    <n v="1"/>
    <n v="0"/>
    <n v="1"/>
    <n v="0"/>
    <n v="0"/>
  </r>
  <r>
    <s v="0015A00002IrQNIQA3"/>
    <x v="641"/>
    <n v="2021"/>
    <s v="0055A000009sa63QAA"/>
    <x v="19"/>
    <x v="0"/>
    <s v="0065A00001ZNtClQAL"/>
    <x v="0"/>
    <s v="0055A000009sa63QAA"/>
    <x v="1"/>
    <n v="65253.87"/>
    <n v="65253.87"/>
    <b v="1"/>
    <n v="100"/>
    <n v="1"/>
    <n v="0"/>
    <n v="1"/>
    <n v="0"/>
    <n v="0"/>
  </r>
  <r>
    <s v="0015A00002EkMcfQAF"/>
    <x v="102"/>
    <n v="2020"/>
    <s v="0055A000009sa63QAA"/>
    <x v="19"/>
    <x v="3"/>
    <s v="0065A00001XGpAqQAL"/>
    <x v="1"/>
    <s v="0055A000009sa63QAA"/>
    <x v="1"/>
    <n v="59999"/>
    <n v="59999"/>
    <b v="1"/>
    <n v="100"/>
    <n v="1"/>
    <n v="0"/>
    <n v="1"/>
    <n v="0"/>
    <n v="0"/>
  </r>
  <r>
    <s v="0015A000029hfiEQAQ"/>
    <x v="550"/>
    <n v="2020"/>
    <s v="0055A000009sa63QAA"/>
    <x v="19"/>
    <x v="3"/>
    <s v="0065A000019jfhxQAA"/>
    <x v="1"/>
    <s v="0055A000009sa63QAA"/>
    <x v="1"/>
    <n v="70498.710000000006"/>
    <n v="70498.710000000006"/>
    <b v="1"/>
    <n v="100"/>
    <n v="1"/>
    <n v="0"/>
    <n v="1"/>
    <n v="0"/>
    <n v="0"/>
  </r>
  <r>
    <s v="0015A00002DUPwuQAH"/>
    <x v="170"/>
    <n v="2019"/>
    <s v="0055A000009sa63QAA"/>
    <x v="19"/>
    <x v="0"/>
    <s v="0065A00001VgBhOQAV"/>
    <x v="0"/>
    <s v="0055A000009sa63QAA"/>
    <x v="1"/>
    <n v="238404.6"/>
    <n v="238404.6"/>
    <b v="1"/>
    <n v="100"/>
    <n v="1"/>
    <n v="0"/>
    <n v="1"/>
    <n v="0"/>
    <n v="0"/>
  </r>
  <r>
    <s v="0015A00002JOMlKQAX"/>
    <x v="844"/>
    <n v="2020"/>
    <s v="0055A000009sa63QAA"/>
    <x v="19"/>
    <x v="4"/>
    <s v="0065A00001ZbbXAQAZ"/>
    <x v="0"/>
    <s v="0055A000009sa63QAA"/>
    <x v="1"/>
    <n v="57969.120000000003"/>
    <n v="57969.120000000003"/>
    <b v="1"/>
    <n v="100"/>
    <n v="1"/>
    <n v="0"/>
    <n v="1"/>
    <n v="0"/>
    <n v="0"/>
  </r>
  <r>
    <s v="0015A00002DVT4oQAH"/>
    <x v="543"/>
    <n v="2020"/>
    <s v="0055A000009sa63QAA"/>
    <x v="19"/>
    <x v="0"/>
    <s v="0065A00001WlAg8QAF"/>
    <x v="0"/>
    <s v="0055A000009sa63QAA"/>
    <x v="1"/>
    <n v="61734.5"/>
    <n v="61734.5"/>
    <b v="1"/>
    <n v="100"/>
    <n v="1"/>
    <n v="0"/>
    <n v="1"/>
    <n v="0"/>
    <n v="0"/>
  </r>
  <r>
    <s v="0015A00002HcVh4QAF"/>
    <x v="790"/>
    <n v="2020"/>
    <s v="0055A000009sa63QAA"/>
    <x v="19"/>
    <x v="7"/>
    <s v="0065A00001Z0VcbQAF"/>
    <x v="0"/>
    <s v="0055A000009sa63QAA"/>
    <x v="1"/>
    <n v="70558.2"/>
    <n v="70558.2"/>
    <b v="1"/>
    <n v="100"/>
    <n v="1"/>
    <n v="0"/>
    <n v="1"/>
    <n v="0"/>
    <n v="0"/>
  </r>
  <r>
    <s v="0015A00002GoGR6QAN"/>
    <x v="645"/>
    <n v="2021"/>
    <s v="0055A00000BclF5QAJ"/>
    <x v="17"/>
    <x v="1"/>
    <s v="0066e00001dyvK0AAI"/>
    <x v="0"/>
    <s v="0055A00000Bd4j9QAB"/>
    <x v="1"/>
    <n v="52750"/>
    <n v="52750"/>
    <b v="1"/>
    <n v="100"/>
    <n v="1"/>
    <n v="0"/>
    <n v="1"/>
    <n v="0"/>
    <n v="0"/>
  </r>
  <r>
    <s v="0015A000026BX2lQAG"/>
    <x v="482"/>
    <n v="2020"/>
    <s v="00531000007MUoEAAW"/>
    <x v="20"/>
    <x v="6"/>
    <s v="0065A00000nKefWQAS"/>
    <x v="0"/>
    <s v="00531000007Es7rAAC"/>
    <x v="1"/>
    <n v="1336340"/>
    <n v="1336340"/>
    <b v="1"/>
    <n v="100"/>
    <n v="1"/>
    <n v="0"/>
    <n v="1"/>
    <n v="0"/>
    <n v="0"/>
  </r>
  <r>
    <s v="001i000000FKbGvAAL"/>
    <x v="397"/>
    <n v="2021"/>
    <s v="005i0000000fNkyAAE"/>
    <x v="22"/>
    <x v="1"/>
    <s v="006i0000003tRa1AAE"/>
    <x v="0"/>
    <s v="0055A00000BnRGTQA3"/>
    <x v="1"/>
    <n v="25342396.800000001"/>
    <n v="25342396.800000001"/>
    <b v="1"/>
    <n v="100"/>
    <n v="1"/>
    <n v="0"/>
    <n v="1"/>
    <n v="0"/>
    <n v="0"/>
  </r>
  <r>
    <s v="0013100001jbqg0AAA"/>
    <x v="114"/>
    <n v="2018"/>
    <s v="00531000008FRNUAA4"/>
    <x v="14"/>
    <x v="4"/>
    <s v="0065A00000WsqeyQAB"/>
    <x v="0"/>
    <s v="0055A000008zqzaQAA"/>
    <x v="1"/>
    <n v="64950"/>
    <n v="64950"/>
    <b v="1"/>
    <n v="100"/>
    <n v="1"/>
    <n v="0"/>
    <n v="1"/>
    <n v="0"/>
    <n v="0"/>
  </r>
  <r>
    <s v="0015A00001yVjjUQAS"/>
    <x v="590"/>
    <n v="2021"/>
    <s v="00531000007KAu8AAG"/>
    <x v="15"/>
    <x v="6"/>
    <s v="0065A00001dLhsIQAS"/>
    <x v="0"/>
    <s v="00531000007KAu8AAG"/>
    <x v="1"/>
    <n v="39942.5"/>
    <n v="39942.5"/>
    <b v="1"/>
    <n v="100"/>
    <n v="1"/>
    <n v="0"/>
    <n v="1"/>
    <n v="0"/>
    <n v="0"/>
  </r>
  <r>
    <s v="0015A00002VoIlLQAV"/>
    <x v="547"/>
    <n v="2021"/>
    <s v="00531000007KAu8AAG"/>
    <x v="17"/>
    <x v="1"/>
    <s v="0065A00001dL48kQAC"/>
    <x v="0"/>
    <s v="00531000007KAu8AAG"/>
    <x v="1"/>
    <n v="94475"/>
    <n v="94475"/>
    <b v="1"/>
    <n v="100"/>
    <n v="1"/>
    <n v="0"/>
    <n v="1"/>
    <n v="0"/>
    <n v="0"/>
  </r>
  <r>
    <s v="0015A00002Rg9WRQAZ"/>
    <x v="683"/>
    <n v="2021"/>
    <s v="00531000008F2qlAAC"/>
    <x v="23"/>
    <x v="6"/>
    <s v="0065A00001cUm6WQAS"/>
    <x v="0"/>
    <s v="0055A00000BcrkYQAR"/>
    <x v="1"/>
    <n v="26329.05"/>
    <n v="26329.05"/>
    <b v="1"/>
    <n v="100"/>
    <n v="1"/>
    <n v="0"/>
    <n v="1"/>
    <n v="0"/>
    <n v="0"/>
  </r>
  <r>
    <s v="001i000001LIbBTAA1"/>
    <x v="481"/>
    <n v="2021"/>
    <s v="00531000007MUoEAAW"/>
    <x v="22"/>
    <x v="3"/>
    <s v="0065A00001Sj8p6QAB"/>
    <x v="0"/>
    <s v="00531000007MUoEAAW"/>
    <x v="1"/>
    <n v="6496.88"/>
    <n v="6496.88"/>
    <b v="1"/>
    <n v="100"/>
    <n v="1"/>
    <n v="0"/>
    <n v="1"/>
    <n v="0"/>
    <n v="0"/>
  </r>
  <r>
    <s v="001i000001MZ8IpAAL"/>
    <x v="317"/>
    <n v="2021"/>
    <s v="0055A00000BcmLTQAZ"/>
    <x v="20"/>
    <x v="3"/>
    <s v="0065A00001deP5OQAU"/>
    <x v="0"/>
    <s v="00531000007KgPgAAK"/>
    <x v="1"/>
    <n v="1791"/>
    <n v="1791"/>
    <b v="1"/>
    <n v="100"/>
    <n v="1"/>
    <n v="0"/>
    <n v="1"/>
    <n v="0"/>
    <n v="0"/>
  </r>
  <r>
    <s v="0013100001gawnXAAQ"/>
    <x v="494"/>
    <n v="2021"/>
    <s v="00531000007MUoEAAW"/>
    <x v="23"/>
    <x v="6"/>
    <s v="0065A00001dfMlTQAU"/>
    <x v="0"/>
    <s v="00531000007KgPgAAK"/>
    <x v="1"/>
    <n v="62876.36"/>
    <n v="62876.36"/>
    <b v="1"/>
    <n v="100"/>
    <n v="1"/>
    <n v="0"/>
    <n v="1"/>
    <n v="0"/>
    <n v="0"/>
  </r>
  <r>
    <s v="0015A00002HbNjEQAV"/>
    <x v="494"/>
    <n v="2021"/>
    <s v="00531000007KAsvAAG"/>
    <x v="19"/>
    <x v="6"/>
    <s v="0065A00001dLt0WQAS"/>
    <x v="0"/>
    <s v="00531000007KAsvAAG"/>
    <x v="1"/>
    <n v="136740.24"/>
    <n v="136740.24"/>
    <b v="1"/>
    <n v="100"/>
    <n v="1"/>
    <n v="0"/>
    <n v="1"/>
    <n v="0"/>
    <n v="0"/>
  </r>
  <r>
    <s v="0015A00001tanOxQAI"/>
    <x v="845"/>
    <n v="2021"/>
    <s v="00531000007KAsvAAG"/>
    <x v="20"/>
    <x v="6"/>
    <s v="0065A00001aKqt9QAC"/>
    <x v="0"/>
    <s v="00531000007KgPgAAK"/>
    <x v="1"/>
    <n v="359884"/>
    <n v="359884"/>
    <b v="1"/>
    <n v="100"/>
    <n v="1"/>
    <n v="0"/>
    <n v="1"/>
    <n v="0"/>
    <n v="0"/>
  </r>
  <r>
    <s v="001i000001MZ8IpAAL"/>
    <x v="404"/>
    <n v="2021"/>
    <s v="0055A00000BcmLTQAZ"/>
    <x v="20"/>
    <x v="6"/>
    <s v="0065A00001dgWAqQAM"/>
    <x v="0"/>
    <s v="00531000007KgPgAAK"/>
    <x v="1"/>
    <n v="205875"/>
    <n v="205875"/>
    <b v="1"/>
    <n v="100"/>
    <n v="1"/>
    <n v="0"/>
    <n v="1"/>
    <n v="0"/>
    <n v="0"/>
  </r>
  <r>
    <s v="0016e00002XSrKEAA1"/>
    <x v="644"/>
    <n v="2021"/>
    <s v="0055A000009GxI2QAK"/>
    <x v="23"/>
    <x v="4"/>
    <s v="0065A00001dBAAEQA4"/>
    <x v="0"/>
    <s v="0055A000009GxI2QAK"/>
    <x v="1"/>
    <n v="56905.54"/>
    <n v="56905.54"/>
    <b v="1"/>
    <n v="100"/>
    <n v="1"/>
    <n v="0"/>
    <n v="1"/>
    <n v="0"/>
    <n v="0"/>
  </r>
  <r>
    <s v="0015A00002CwcMnQAJ"/>
    <x v="116"/>
    <n v="2021"/>
    <s v="00531000008F2qlAAC"/>
    <x v="23"/>
    <x v="6"/>
    <s v="0065A00001baNsDQAU"/>
    <x v="0"/>
    <s v="00531000008F2qlAAC"/>
    <x v="1"/>
    <n v="13000"/>
    <n v="13000"/>
    <b v="1"/>
    <n v="100"/>
    <n v="1"/>
    <n v="0"/>
    <n v="1"/>
    <n v="0"/>
    <n v="0"/>
  </r>
  <r>
    <s v="0015A000022SQjmQAG"/>
    <x v="317"/>
    <n v="2021"/>
    <s v="00531000007Es7rAAC"/>
    <x v="20"/>
    <x v="3"/>
    <s v="0065A00001cJR9iQAG"/>
    <x v="0"/>
    <s v="00531000007KgPgAAK"/>
    <x v="1"/>
    <n v="58500"/>
    <n v="58500"/>
    <b v="1"/>
    <n v="100"/>
    <n v="1"/>
    <n v="0"/>
    <n v="1"/>
    <n v="0"/>
    <n v="0"/>
  </r>
  <r>
    <s v="0013100001jaG66AAE"/>
    <x v="414"/>
    <n v="2021"/>
    <s v="00531000007KAsvAAG"/>
    <x v="19"/>
    <x v="3"/>
    <s v="0065A00001Z6nuXQAR"/>
    <x v="0"/>
    <s v="00531000007KAsvAAG"/>
    <x v="1"/>
    <n v="74817.63"/>
    <n v="74817.63"/>
    <b v="1"/>
    <n v="100"/>
    <n v="1"/>
    <n v="0"/>
    <n v="1"/>
    <n v="0"/>
    <n v="0"/>
  </r>
  <r>
    <s v="0015A00002BniJIQAZ"/>
    <x v="52"/>
    <n v="2021"/>
    <s v="00531000007MUoEAAW"/>
    <x v="19"/>
    <x v="16"/>
    <s v="0065A00001bqCLSQA2"/>
    <x v="0"/>
    <s v="00531000007MUoEAAW"/>
    <x v="1"/>
    <n v="13000"/>
    <n v="13000"/>
    <b v="1"/>
    <n v="100"/>
    <n v="1"/>
    <n v="0"/>
    <n v="1"/>
    <n v="0"/>
    <n v="0"/>
  </r>
  <r>
    <s v="001i000000K38RYAAZ"/>
    <x v="493"/>
    <n v="2021"/>
    <s v="00531000007Es7rAAC"/>
    <x v="20"/>
    <x v="6"/>
    <s v="0066e00001dz8b9AAA"/>
    <x v="0"/>
    <s v="00531000007KgPgAAK"/>
    <x v="1"/>
    <n v="1596940"/>
    <n v="1596940"/>
    <b v="1"/>
    <n v="100"/>
    <n v="1"/>
    <n v="0"/>
    <n v="1"/>
    <n v="0"/>
    <n v="0"/>
  </r>
  <r>
    <s v="0015A00002HcfUsQAJ"/>
    <x v="481"/>
    <n v="2021"/>
    <s v="0055A000009sa63QAA"/>
    <x v="19"/>
    <x v="6"/>
    <s v="0065A00001Z0am3QAB"/>
    <x v="0"/>
    <s v="0055A000009sa63QAA"/>
    <x v="1"/>
    <n v="70807.5"/>
    <n v="70807.5"/>
    <b v="1"/>
    <n v="100"/>
    <n v="1"/>
    <n v="0"/>
    <n v="1"/>
    <n v="0"/>
    <n v="0"/>
  </r>
  <r>
    <s v="0016e00002XTnQSAA1"/>
    <x v="551"/>
    <n v="2021"/>
    <s v="0055A000009sa63QAA"/>
    <x v="19"/>
    <x v="6"/>
    <s v="0066e00001e0HiYAAU"/>
    <x v="0"/>
    <s v="0055A000009sa63QAA"/>
    <x v="1"/>
    <n v="70284.73"/>
    <n v="70284.73"/>
    <b v="1"/>
    <n v="100"/>
    <n v="1"/>
    <n v="0"/>
    <n v="1"/>
    <n v="0"/>
    <n v="0"/>
  </r>
  <r>
    <s v="001i000001MZ8IpAAL"/>
    <x v="372"/>
    <n v="2015"/>
    <s v="005i0000000fNkyAAE"/>
    <x v="24"/>
    <x v="1"/>
    <s v="006i000000UYGi7AAH"/>
    <x v="0"/>
    <s v="005i0000000fNkyAAE"/>
    <x v="1"/>
    <n v="427470.95"/>
    <n v="427470.95"/>
    <b v="1"/>
    <n v="100"/>
    <n v="1"/>
    <n v="0"/>
    <n v="1"/>
    <n v="0"/>
    <n v="0"/>
  </r>
  <r>
    <s v="001i000001MZ8IpAAL"/>
    <x v="148"/>
    <n v="2018"/>
    <s v="005i0000000fNkyAAE"/>
    <x v="24"/>
    <x v="1"/>
    <s v="0065A00000iTF2dQAG"/>
    <x v="0"/>
    <s v="005i0000000fNkyAAE"/>
    <x v="1"/>
    <n v="321750"/>
    <n v="321750"/>
    <b v="1"/>
    <n v="100"/>
    <n v="1"/>
    <n v="0"/>
    <n v="1"/>
    <n v="0"/>
    <n v="0"/>
  </r>
  <r>
    <s v="0013100001enulxAAA"/>
    <x v="846"/>
    <n v="2019"/>
    <s v="00531000007MUoEAAW"/>
    <x v="19"/>
    <x v="0"/>
    <s v="0065A00000k2vFwQAI"/>
    <x v="0"/>
    <s v="00531000007KAsvAAG"/>
    <x v="1"/>
    <n v="65199"/>
    <n v="65199"/>
    <b v="1"/>
    <n v="100"/>
    <n v="1"/>
    <n v="0"/>
    <n v="1"/>
    <n v="0"/>
    <n v="0"/>
  </r>
  <r>
    <s v="0013100001lXbgHAAS"/>
    <x v="462"/>
    <n v="2019"/>
    <s v="00531000007MUoEAAW"/>
    <x v="19"/>
    <x v="6"/>
    <s v="0065A00000ledWHQAY"/>
    <x v="0"/>
    <s v="00531000007KAsvAAG"/>
    <x v="1"/>
    <n v="65874"/>
    <n v="65874"/>
    <b v="1"/>
    <n v="100"/>
    <n v="1"/>
    <n v="0"/>
    <n v="1"/>
    <n v="0"/>
    <n v="0"/>
  </r>
  <r>
    <s v="001i000001MZMQXAA5"/>
    <x v="847"/>
    <n v="2019"/>
    <s v="00531000007MUoEAAW"/>
    <x v="19"/>
    <x v="3"/>
    <s v="0065A00000xwSdsQAE"/>
    <x v="0"/>
    <s v="00531000007MUoEAAW"/>
    <x v="1"/>
    <n v="84500"/>
    <n v="84500"/>
    <b v="1"/>
    <n v="100"/>
    <n v="1"/>
    <n v="0"/>
    <n v="1"/>
    <n v="0"/>
    <n v="0"/>
  </r>
  <r>
    <s v="0013100001jaFPCAA2"/>
    <x v="572"/>
    <n v="2019"/>
    <s v="00531000007MUoEAAW"/>
    <x v="19"/>
    <x v="3"/>
    <s v="0065A000011qlrkQAA"/>
    <x v="0"/>
    <s v="00531000007MUoEAAW"/>
    <x v="1"/>
    <n v="378.1"/>
    <n v="378.1"/>
    <b v="1"/>
    <n v="100"/>
    <n v="1"/>
    <n v="0"/>
    <n v="1"/>
    <n v="0"/>
    <n v="0"/>
  </r>
  <r>
    <s v="0013100001emY1NAAU"/>
    <x v="597"/>
    <n v="2019"/>
    <s v="00531000007MUoEAAW"/>
    <x v="19"/>
    <x v="3"/>
    <s v="0065A000011rXAuQAM"/>
    <x v="0"/>
    <s v="00531000007MUoEAAW"/>
    <x v="1"/>
    <n v="236.55"/>
    <n v="236.55"/>
    <b v="1"/>
    <n v="100"/>
    <n v="1"/>
    <n v="0"/>
    <n v="1"/>
    <n v="0"/>
    <n v="0"/>
  </r>
  <r>
    <s v="0013100001emAHaAAM"/>
    <x v="462"/>
    <n v="2019"/>
    <s v="00531000007MUoEAAW"/>
    <x v="19"/>
    <x v="1"/>
    <s v="0065A000015rqrbQAA"/>
    <x v="0"/>
    <s v="00531000007MUoEAAW"/>
    <x v="1"/>
    <n v="5000.45"/>
    <n v="5000.45"/>
    <b v="1"/>
    <n v="100"/>
    <n v="1"/>
    <n v="0"/>
    <n v="1"/>
    <n v="0"/>
    <n v="0"/>
  </r>
  <r>
    <s v="001i0000014EAO9AAO"/>
    <x v="848"/>
    <n v="2019"/>
    <s v="00531000007MUoEAAW"/>
    <x v="22"/>
    <x v="6"/>
    <s v="0065A000015tnZQQAY"/>
    <x v="0"/>
    <s v="00531000007MUoEAAW"/>
    <x v="1"/>
    <n v="378.1"/>
    <n v="378.1"/>
    <b v="1"/>
    <n v="100"/>
    <n v="1"/>
    <n v="0"/>
    <n v="1"/>
    <n v="0"/>
    <n v="0"/>
  </r>
  <r>
    <s v="0013100001lbH4iAAE"/>
    <x v="849"/>
    <n v="2019"/>
    <s v="00531000007MUoEAAW"/>
    <x v="19"/>
    <x v="0"/>
    <s v="0065A000015uGKzQAM"/>
    <x v="0"/>
    <s v="00531000007MUoEAAW"/>
    <x v="1"/>
    <n v="199"/>
    <n v="199"/>
    <b v="1"/>
    <n v="100"/>
    <n v="1"/>
    <n v="0"/>
    <n v="1"/>
    <n v="0"/>
    <n v="0"/>
  </r>
  <r>
    <s v="0013100001lXbgHAAS"/>
    <x v="850"/>
    <n v="2020"/>
    <s v="00531000007MUoEAAW"/>
    <x v="19"/>
    <x v="6"/>
    <s v="0065A00001CHx0JQAT"/>
    <x v="0"/>
    <s v="00531000007MUoEAAW"/>
    <x v="1"/>
    <n v="6500"/>
    <n v="6500"/>
    <b v="1"/>
    <n v="100"/>
    <n v="1"/>
    <n v="0"/>
    <n v="1"/>
    <n v="0"/>
    <n v="0"/>
  </r>
  <r>
    <s v="0015A00002G6HnSQAV"/>
    <x v="342"/>
    <n v="2020"/>
    <s v="0055A000009sa63QAA"/>
    <x v="19"/>
    <x v="6"/>
    <s v="0065A00001XpfvHQAR"/>
    <x v="0"/>
    <s v="0055A000009sa63QAA"/>
    <x v="1"/>
    <n v="68068.22"/>
    <n v="68068.22"/>
    <b v="1"/>
    <n v="100"/>
    <n v="1"/>
    <n v="0"/>
    <n v="1"/>
    <n v="0"/>
    <n v="0"/>
  </r>
  <r>
    <s v="0013100001gZSbvAAG"/>
    <x v="842"/>
    <n v="2020"/>
    <s v="0055A000009sa63QAA"/>
    <x v="19"/>
    <x v="6"/>
    <s v="0065A00001XpgV3QAJ"/>
    <x v="0"/>
    <s v="0055A000009sa63QAA"/>
    <x v="1"/>
    <n v="1303.05"/>
    <n v="1303.05"/>
    <b v="1"/>
    <n v="100"/>
    <n v="1"/>
    <n v="0"/>
    <n v="1"/>
    <n v="0"/>
    <n v="0"/>
  </r>
  <r>
    <s v="001i000000sq1tMAAQ"/>
    <x v="605"/>
    <n v="2020"/>
    <s v="00531000007MUoEAAW"/>
    <x v="19"/>
    <x v="6"/>
    <s v="0065A00001XqRzMQAV"/>
    <x v="0"/>
    <s v="00531000007MUoEAAW"/>
    <x v="1"/>
    <n v="9000"/>
    <n v="9000"/>
    <b v="1"/>
    <n v="100"/>
    <n v="1"/>
    <n v="0"/>
    <n v="1"/>
    <n v="0"/>
    <n v="0"/>
  </r>
  <r>
    <s v="0015A00001tb0OQQAY"/>
    <x v="851"/>
    <n v="2018"/>
    <s v="00531000007KAsvAAG"/>
    <x v="19"/>
    <x v="6"/>
    <s v="0065A00000i4SXVQA2"/>
    <x v="0"/>
    <s v="00531000007KAsvAAG"/>
    <x v="1"/>
    <n v="54000"/>
    <n v="54000"/>
    <b v="1"/>
    <n v="100"/>
    <n v="1"/>
    <n v="0"/>
    <n v="1"/>
    <n v="0"/>
    <n v="0"/>
  </r>
  <r>
    <s v="001i000001MZMQXAA5"/>
    <x v="72"/>
    <n v="2018"/>
    <s v="00531000007MUoEAAW"/>
    <x v="19"/>
    <x v="6"/>
    <s v="0065A00000iVOcvQAG"/>
    <x v="0"/>
    <s v="00531000007MUoEAAW"/>
    <x v="1"/>
    <n v="71500"/>
    <n v="71500"/>
    <b v="1"/>
    <n v="100"/>
    <n v="1"/>
    <n v="0"/>
    <n v="1"/>
    <n v="0"/>
    <n v="0"/>
  </r>
  <r>
    <s v="001i000001MZMVXAA5"/>
    <x v="383"/>
    <n v="2020"/>
    <s v="00531000007MUoEAAW"/>
    <x v="19"/>
    <x v="6"/>
    <s v="0065A00000js1qZQAQ"/>
    <x v="0"/>
    <s v="00531000007MUoEAAW"/>
    <x v="1"/>
    <n v="6500"/>
    <n v="6500"/>
    <b v="1"/>
    <n v="100"/>
    <n v="1"/>
    <n v="0"/>
    <n v="1"/>
    <n v="0"/>
    <n v="0"/>
  </r>
  <r>
    <s v="0013100001fpxT5AAI"/>
    <x v="387"/>
    <n v="2020"/>
    <s v="00531000007KAsvAAG"/>
    <x v="19"/>
    <x v="4"/>
    <s v="0065A00000iVHcVQAW"/>
    <x v="0"/>
    <s v="00531000007KAsvAAG"/>
    <x v="1"/>
    <n v="61750"/>
    <n v="61750"/>
    <b v="1"/>
    <n v="100"/>
    <n v="1"/>
    <n v="0"/>
    <n v="1"/>
    <n v="0"/>
    <n v="0"/>
  </r>
  <r>
    <s v="0013100001k5fLWAAY"/>
    <x v="852"/>
    <n v="2019"/>
    <s v="00531000007MUoEAAW"/>
    <x v="20"/>
    <x v="3"/>
    <s v="0065A00001CIKZJQA5"/>
    <x v="0"/>
    <s v="00531000007MUoEAAW"/>
    <x v="1"/>
    <n v="378.1"/>
    <n v="378.1"/>
    <b v="1"/>
    <n v="100"/>
    <n v="1"/>
    <n v="0"/>
    <n v="1"/>
    <n v="0"/>
    <n v="0"/>
  </r>
  <r>
    <s v="0015A00001yYCfbQAG"/>
    <x v="853"/>
    <n v="2019"/>
    <s v="00531000007MUoEAAW"/>
    <x v="22"/>
    <x v="3"/>
    <s v="0065A00001CLYNHQA5"/>
    <x v="0"/>
    <s v="00531000007MUoEAAW"/>
    <x v="1"/>
    <n v="189.05"/>
    <n v="189.05"/>
    <b v="1"/>
    <n v="100"/>
    <n v="1"/>
    <n v="0"/>
    <n v="1"/>
    <n v="0"/>
    <n v="0"/>
  </r>
  <r>
    <s v="0015A000022SG6JQAW"/>
    <x v="601"/>
    <n v="2020"/>
    <s v="00531000007MUoEAAW"/>
    <x v="22"/>
    <x v="3"/>
    <s v="0065A00000ldW2vQAE"/>
    <x v="0"/>
    <s v="00531000007MUoEAAW"/>
    <x v="1"/>
    <n v="6500"/>
    <n v="6500"/>
    <b v="1"/>
    <n v="100"/>
    <n v="1"/>
    <n v="0"/>
    <n v="1"/>
    <n v="0"/>
    <n v="0"/>
  </r>
  <r>
    <s v="001i000000FKbGQAA1"/>
    <x v="148"/>
    <n v="2018"/>
    <s v="005i0000000fNkyAAE"/>
    <x v="22"/>
    <x v="6"/>
    <s v="0065A00000iU2hyQAC"/>
    <x v="0"/>
    <s v="005i0000000fNkyAAE"/>
    <x v="1"/>
    <n v="1990"/>
    <n v="1990"/>
    <b v="1"/>
    <n v="100"/>
    <n v="1"/>
    <n v="0"/>
    <n v="1"/>
    <n v="0"/>
    <n v="0"/>
  </r>
  <r>
    <s v="001i000001LHCUyAAP"/>
    <x v="131"/>
    <n v="2018"/>
    <s v="00531000007MUoEAAW"/>
    <x v="23"/>
    <x v="6"/>
    <s v="0065A00000jSxGTQA0"/>
    <x v="0"/>
    <s v="00531000007MUoEAAW"/>
    <x v="1"/>
    <n v="149.25"/>
    <n v="149.25"/>
    <b v="1"/>
    <n v="100"/>
    <n v="1"/>
    <n v="0"/>
    <n v="1"/>
    <n v="0"/>
    <n v="0"/>
  </r>
  <r>
    <s v="0013100001VWdHuAAL"/>
    <x v="461"/>
    <n v="2019"/>
    <s v="00531000007MUoEAAW"/>
    <x v="20"/>
    <x v="6"/>
    <s v="0065A00000js6OlQAI"/>
    <x v="0"/>
    <s v="00531000007MUoEAAW"/>
    <x v="1"/>
    <n v="4550"/>
    <n v="4550"/>
    <b v="1"/>
    <n v="100"/>
    <n v="1"/>
    <n v="0"/>
    <n v="1"/>
    <n v="0"/>
    <n v="0"/>
  </r>
  <r>
    <s v="0015A0000269VmYQAU"/>
    <x v="854"/>
    <n v="2019"/>
    <s v="00531000007KAsvAAG"/>
    <x v="19"/>
    <x v="3"/>
    <s v="0065A00000nJupHQAS"/>
    <x v="0"/>
    <s v="00531000007KAsvAAG"/>
    <x v="1"/>
    <n v="64836.27"/>
    <n v="64836.27"/>
    <b v="1"/>
    <n v="100"/>
    <n v="1"/>
    <n v="0"/>
    <n v="1"/>
    <n v="0"/>
    <n v="0"/>
  </r>
  <r>
    <s v="0015A000026oigJQAQ"/>
    <x v="855"/>
    <n v="2019"/>
    <s v="00531000007KAsvAAG"/>
    <x v="19"/>
    <x v="6"/>
    <s v="0065A00000nMNpOQAW"/>
    <x v="0"/>
    <s v="00531000007KAsvAAG"/>
    <x v="1"/>
    <n v="65000"/>
    <n v="65000"/>
    <b v="1"/>
    <n v="100"/>
    <n v="1"/>
    <n v="0"/>
    <n v="1"/>
    <n v="0"/>
    <n v="0"/>
  </r>
  <r>
    <s v="0015A000029W3AoQAK"/>
    <x v="856"/>
    <n v="2019"/>
    <s v="00531000007KAsvAAG"/>
    <x v="19"/>
    <x v="6"/>
    <s v="0065A00000vt0M6QAI"/>
    <x v="0"/>
    <s v="00531000007KAsvAAG"/>
    <x v="1"/>
    <n v="55250"/>
    <n v="55250"/>
    <b v="1"/>
    <n v="100"/>
    <n v="1"/>
    <n v="0"/>
    <n v="1"/>
    <n v="0"/>
    <n v="0"/>
  </r>
  <r>
    <s v="0013100001lcRjOAAU"/>
    <x v="857"/>
    <n v="2019"/>
    <s v="00531000007MUoEAAW"/>
    <x v="19"/>
    <x v="6"/>
    <s v="0065A000015ugvrQAA"/>
    <x v="0"/>
    <s v="00531000007MUoEAAW"/>
    <x v="1"/>
    <n v="398"/>
    <n v="398"/>
    <b v="1"/>
    <n v="100"/>
    <n v="1"/>
    <n v="0"/>
    <n v="1"/>
    <n v="0"/>
    <n v="0"/>
  </r>
  <r>
    <s v="0015A000026BtJoQAK"/>
    <x v="855"/>
    <n v="2019"/>
    <s v="00531000007KAsvAAG"/>
    <x v="19"/>
    <x v="0"/>
    <s v="0065A00001CIyZpQAL"/>
    <x v="0"/>
    <s v="00531000007KAsvAAG"/>
    <x v="1"/>
    <n v="1990"/>
    <n v="1990"/>
    <b v="1"/>
    <n v="100"/>
    <n v="1"/>
    <n v="0"/>
    <n v="1"/>
    <n v="0"/>
    <n v="0"/>
  </r>
  <r>
    <s v="0015A00001SB92xQAD"/>
    <x v="461"/>
    <n v="2019"/>
    <s v="00531000007MUoEAAW"/>
    <x v="20"/>
    <x v="6"/>
    <s v="0065A00001ICDDwQAP"/>
    <x v="0"/>
    <s v="00531000007KgPgAAK"/>
    <x v="1"/>
    <n v="65714"/>
    <n v="65714"/>
    <b v="1"/>
    <n v="100"/>
    <n v="1"/>
    <n v="0"/>
    <n v="1"/>
    <n v="0"/>
    <n v="0"/>
  </r>
  <r>
    <s v="0015A000028mcxFQAQ"/>
    <x v="379"/>
    <n v="2020"/>
    <s v="00531000007KAsvAAG"/>
    <x v="19"/>
    <x v="0"/>
    <s v="0065A000015uQooQAE"/>
    <x v="0"/>
    <s v="00531000007KAsvAAG"/>
    <x v="1"/>
    <n v="64847.5"/>
    <n v="64847.5"/>
    <b v="1"/>
    <n v="100"/>
    <n v="1"/>
    <n v="0"/>
    <n v="1"/>
    <n v="0"/>
    <n v="0"/>
  </r>
  <r>
    <s v="0015A00002G7WWuQAN"/>
    <x v="858"/>
    <n v="2020"/>
    <s v="00531000007KAsvAAG"/>
    <x v="19"/>
    <x v="6"/>
    <s v="0065A00001XqN7eQAF"/>
    <x v="0"/>
    <s v="00531000007KAsvAAG"/>
    <x v="1"/>
    <n v="349975"/>
    <n v="349975"/>
    <b v="1"/>
    <n v="100"/>
    <n v="1"/>
    <n v="0"/>
    <n v="1"/>
    <n v="0"/>
    <n v="0"/>
  </r>
  <r>
    <s v="0015A0000282bGSQAY"/>
    <x v="578"/>
    <n v="2020"/>
    <s v="00531000007KAsvAAG"/>
    <x v="19"/>
    <x v="6"/>
    <s v="0065A00001XqOGNQA3"/>
    <x v="0"/>
    <s v="00531000007KAsvAAG"/>
    <x v="1"/>
    <n v="209985"/>
    <n v="209985"/>
    <b v="1"/>
    <n v="100"/>
    <n v="1"/>
    <n v="0"/>
    <n v="1"/>
    <n v="0"/>
    <n v="0"/>
  </r>
  <r>
    <s v="0015A00002B7TE2QAN"/>
    <x v="859"/>
    <n v="2020"/>
    <s v="0055A000009sa63QAA"/>
    <x v="19"/>
    <x v="6"/>
    <s v="0065A00001XVKKvQAP"/>
    <x v="0"/>
    <s v="0055A000009sa63QAA"/>
    <x v="1"/>
    <n v="3150"/>
    <n v="3150"/>
    <b v="1"/>
    <n v="100"/>
    <n v="1"/>
    <n v="0"/>
    <n v="1"/>
    <n v="0"/>
    <n v="0"/>
  </r>
  <r>
    <s v="001i000001MZM70AAH"/>
    <x v="860"/>
    <n v="2018"/>
    <s v="00531000007MUoEAAW"/>
    <x v="19"/>
    <x v="3"/>
    <s v="0065A00000jSfwBQAS"/>
    <x v="0"/>
    <s v="00531000007MUoEAAW"/>
    <x v="1"/>
    <n v="398"/>
    <n v="398"/>
    <b v="1"/>
    <n v="100"/>
    <n v="1"/>
    <n v="0"/>
    <n v="1"/>
    <n v="0"/>
    <n v="0"/>
  </r>
  <r>
    <s v="0015A00001tanOxQAI"/>
    <x v="144"/>
    <n v="2018"/>
    <s v="00531000007KAsvAAG"/>
    <x v="20"/>
    <x v="6"/>
    <s v="0065A00000i4AafQAE"/>
    <x v="0"/>
    <s v="00531000007KAsvAAG"/>
    <x v="1"/>
    <n v="65000"/>
    <n v="65000"/>
    <b v="1"/>
    <n v="100"/>
    <n v="1"/>
    <n v="0"/>
    <n v="1"/>
    <n v="0"/>
    <n v="0"/>
  </r>
  <r>
    <s v="0015A00001yVSaMQAW"/>
    <x v="861"/>
    <n v="2020"/>
    <s v="00531000007KgPgAAK"/>
    <x v="23"/>
    <x v="3"/>
    <s v="0065A00000iTWFaQAO"/>
    <x v="0"/>
    <s v="00531000007KgPgAAK"/>
    <x v="1"/>
    <n v="117584"/>
    <n v="117584"/>
    <b v="1"/>
    <n v="100"/>
    <n v="1"/>
    <n v="0"/>
    <n v="1"/>
    <n v="0"/>
    <n v="0"/>
  </r>
  <r>
    <s v="0015A000028lTavQAE"/>
    <x v="846"/>
    <n v="2019"/>
    <s v="00531000007MUoEAAW"/>
    <x v="22"/>
    <x v="3"/>
    <s v="0065A000011rUr3QAE"/>
    <x v="0"/>
    <s v="00531000007Es7rAAC"/>
    <x v="1"/>
    <n v="58500"/>
    <n v="58500"/>
    <b v="1"/>
    <n v="100"/>
    <n v="1"/>
    <n v="0"/>
    <n v="1"/>
    <n v="0"/>
    <n v="0"/>
  </r>
  <r>
    <s v="0013100001enwqoAAA"/>
    <x v="862"/>
    <n v="2021"/>
    <s v="00531000007KAsvAAG"/>
    <x v="19"/>
    <x v="4"/>
    <s v="0065A00001YHjgBQAT"/>
    <x v="0"/>
    <s v="00531000007KAsvAAG"/>
    <x v="1"/>
    <n v="6090"/>
    <n v="6090"/>
    <b v="1"/>
    <n v="100"/>
    <n v="1"/>
    <n v="0"/>
    <n v="1"/>
    <n v="0"/>
    <n v="0"/>
  </r>
  <r>
    <s v="0013100001lcRjOAAU"/>
    <x v="863"/>
    <n v="2021"/>
    <s v="00531000007MUoEAAW"/>
    <x v="20"/>
    <x v="3"/>
    <s v="0065A00001cHAOHQA4"/>
    <x v="0"/>
    <s v="00531000007MUoEAAW"/>
    <x v="1"/>
    <n v="6500"/>
    <n v="6500"/>
    <b v="1"/>
    <n v="100"/>
    <n v="1"/>
    <n v="0"/>
    <n v="1"/>
    <n v="0"/>
    <n v="0"/>
  </r>
  <r>
    <s v="0013100001lXbgHAAS"/>
    <x v="609"/>
    <n v="2020"/>
    <s v="00531000007MUoEAAW"/>
    <x v="19"/>
    <x v="6"/>
    <s v="0065A00001YiJwYQAV"/>
    <x v="0"/>
    <s v="00531000007KAsvAAG"/>
    <x v="1"/>
    <n v="131748"/>
    <n v="131748"/>
    <b v="1"/>
    <n v="100"/>
    <n v="1"/>
    <n v="0"/>
    <n v="1"/>
    <n v="0"/>
    <n v="0"/>
  </r>
  <r>
    <s v="0013100001eljtBAAQ"/>
    <x v="383"/>
    <n v="2020"/>
    <s v="00531000007MUoEAAW"/>
    <x v="19"/>
    <x v="3"/>
    <s v="0065A00001Z1M8bQAF"/>
    <x v="0"/>
    <s v="00531000007MUoEAAW"/>
    <x v="1"/>
    <n v="1824.1"/>
    <n v="1824.1"/>
    <b v="1"/>
    <n v="100"/>
    <n v="1"/>
    <n v="0"/>
    <n v="1"/>
    <n v="0"/>
    <n v="0"/>
  </r>
  <r>
    <s v="0013100001gadFTAAY"/>
    <x v="276"/>
    <n v="2020"/>
    <s v="00531000007MUoEAAW"/>
    <x v="19"/>
    <x v="0"/>
    <s v="0065A00001ZNGMMQA5"/>
    <x v="0"/>
    <s v="00531000007MUoEAAW"/>
    <x v="1"/>
    <n v="199"/>
    <n v="199"/>
    <b v="1"/>
    <n v="100"/>
    <n v="1"/>
    <n v="0"/>
    <n v="1"/>
    <n v="0"/>
    <n v="0"/>
  </r>
  <r>
    <s v="001i000001MZMFTAA5"/>
    <x v="380"/>
    <n v="2020"/>
    <s v="00531000007MUoEAAW"/>
    <x v="20"/>
    <x v="3"/>
    <s v="0065A00001ZOI1KQAX"/>
    <x v="0"/>
    <s v="00531000007MUoEAAW"/>
    <x v="1"/>
    <n v="801"/>
    <n v="801"/>
    <b v="1"/>
    <n v="100"/>
    <n v="1"/>
    <n v="0"/>
    <n v="1"/>
    <n v="0"/>
    <n v="0"/>
  </r>
  <r>
    <s v="0013100001gYGsJAAW"/>
    <x v="340"/>
    <n v="2020"/>
    <s v="00531000007MUoEAAW"/>
    <x v="19"/>
    <x v="6"/>
    <s v="0065A00001ZP1z6QAD"/>
    <x v="0"/>
    <s v="00531000007MUoEAAW"/>
    <x v="1"/>
    <n v="6738"/>
    <n v="6738"/>
    <b v="1"/>
    <n v="100"/>
    <n v="1"/>
    <n v="0"/>
    <n v="1"/>
    <n v="0"/>
    <n v="0"/>
  </r>
  <r>
    <s v="001i000001Icz3VAAR"/>
    <x v="122"/>
    <n v="2020"/>
    <s v="00531000007MUoEAAW"/>
    <x v="19"/>
    <x v="6"/>
    <s v="0065A00001ZbcLqQAJ"/>
    <x v="0"/>
    <s v="00531000007MUoEAAW"/>
    <x v="1"/>
    <n v="423.64"/>
    <n v="423.64"/>
    <b v="1"/>
    <n v="100"/>
    <n v="1"/>
    <n v="0"/>
    <n v="1"/>
    <n v="0"/>
    <n v="0"/>
  </r>
  <r>
    <s v="0013100001eo3U7AAI"/>
    <x v="470"/>
    <n v="2021"/>
    <s v="00531000007MUoEAAW"/>
    <x v="19"/>
    <x v="3"/>
    <s v="0065A00001WkwkxQAB"/>
    <x v="0"/>
    <s v="00531000007MUoEAAW"/>
    <x v="1"/>
    <n v="6500"/>
    <n v="6500"/>
    <b v="1"/>
    <n v="100"/>
    <n v="1"/>
    <n v="0"/>
    <n v="1"/>
    <n v="0"/>
    <n v="0"/>
  </r>
  <r>
    <s v="0013100001ga6ICAAY"/>
    <x v="391"/>
    <n v="2021"/>
    <s v="00531000007MUoEAAW"/>
    <x v="19"/>
    <x v="3"/>
    <s v="0065A00001ZVQwXQAX"/>
    <x v="0"/>
    <s v="00531000007MUoEAAW"/>
    <x v="1"/>
    <n v="13000"/>
    <n v="13000"/>
    <b v="1"/>
    <n v="100"/>
    <n v="1"/>
    <n v="0"/>
    <n v="1"/>
    <n v="0"/>
    <n v="0"/>
  </r>
  <r>
    <s v="0013100001eCIpHAAW"/>
    <x v="593"/>
    <n v="2021"/>
    <s v="00531000007MUoEAAW"/>
    <x v="19"/>
    <x v="5"/>
    <s v="0065A00001cV1iRQAS"/>
    <x v="0"/>
    <s v="00531000007MUoEAAW"/>
    <x v="1"/>
    <n v="4000"/>
    <n v="4000"/>
    <b v="1"/>
    <n v="100"/>
    <n v="1"/>
    <n v="0"/>
    <n v="1"/>
    <n v="0"/>
    <n v="0"/>
  </r>
  <r>
    <s v="0013100001hpVDsAAM"/>
    <x v="401"/>
    <n v="2021"/>
    <s v="00531000007MUoEAAW"/>
    <x v="19"/>
    <x v="3"/>
    <s v="0065A00001dIDugQAG"/>
    <x v="0"/>
    <s v="00531000007MUoEAAW"/>
    <x v="1"/>
    <n v="6500"/>
    <n v="6500"/>
    <b v="1"/>
    <n v="100"/>
    <n v="1"/>
    <n v="0"/>
    <n v="1"/>
    <n v="0"/>
    <n v="0"/>
  </r>
  <r>
    <s v="0013100001gYGsJAAW"/>
    <x v="378"/>
    <n v="2021"/>
    <s v="00531000007MUoEAAW"/>
    <x v="19"/>
    <x v="3"/>
    <s v="0065A00001dLJonQAG"/>
    <x v="0"/>
    <s v="00531000007MUoEAAW"/>
    <x v="1"/>
    <n v="160.9"/>
    <n v="160.9"/>
    <b v="1"/>
    <n v="100"/>
    <n v="1"/>
    <n v="0"/>
    <n v="1"/>
    <n v="0"/>
    <n v="0"/>
  </r>
  <r>
    <s v="0013100001gYGsJAAW"/>
    <x v="401"/>
    <n v="2021"/>
    <s v="00531000007MUoEAAW"/>
    <x v="19"/>
    <x v="3"/>
    <s v="0065A00001dLJwmQAG"/>
    <x v="0"/>
    <s v="00531000007MUoEAAW"/>
    <x v="1"/>
    <n v="6500"/>
    <n v="6500"/>
    <b v="1"/>
    <n v="100"/>
    <n v="1"/>
    <n v="0"/>
    <n v="1"/>
    <n v="0"/>
    <n v="0"/>
  </r>
  <r>
    <s v="0013100001enucRAAQ"/>
    <x v="616"/>
    <n v="2021"/>
    <s v="00531000007MUoEAAW"/>
    <x v="19"/>
    <x v="6"/>
    <s v="0065A00001dLqk2QAC"/>
    <x v="0"/>
    <s v="00531000007MUoEAAW"/>
    <x v="1"/>
    <n v="716.4"/>
    <n v="716.4"/>
    <b v="1"/>
    <n v="100"/>
    <n v="1"/>
    <n v="0"/>
    <n v="1"/>
    <n v="0"/>
    <n v="0"/>
  </r>
  <r>
    <s v="001i000001P9yS6AAJ"/>
    <x v="602"/>
    <n v="2020"/>
    <s v="00531000007MUoEAAW"/>
    <x v="19"/>
    <x v="3"/>
    <s v="0065A00001YNQYsQAP"/>
    <x v="0"/>
    <s v="00531000007MUoEAAW"/>
    <x v="1"/>
    <n v="6500"/>
    <n v="6500"/>
    <b v="1"/>
    <n v="100"/>
    <n v="1"/>
    <n v="0"/>
    <n v="1"/>
    <n v="0"/>
    <n v="0"/>
  </r>
  <r>
    <s v="0015A000029X480QAC"/>
    <x v="605"/>
    <n v="2020"/>
    <s v="0055A000009sa63QAA"/>
    <x v="19"/>
    <x v="6"/>
    <s v="0065A00001ZPFyEQAX"/>
    <x v="0"/>
    <s v="0055A000009sa63QAA"/>
    <x v="1"/>
    <n v="199"/>
    <n v="199"/>
    <b v="1"/>
    <n v="100"/>
    <n v="1"/>
    <n v="0"/>
    <n v="1"/>
    <n v="0"/>
    <n v="0"/>
  </r>
  <r>
    <s v="0013100001VWdHuAAL"/>
    <x v="827"/>
    <n v="2020"/>
    <s v="00531000007MUoEAAW"/>
    <x v="20"/>
    <x v="3"/>
    <s v="0065A00001Y1NuNQAV"/>
    <x v="0"/>
    <s v="00531000007MUoEAAW"/>
    <x v="1"/>
    <n v="597"/>
    <n v="597"/>
    <b v="1"/>
    <n v="100"/>
    <n v="1"/>
    <n v="0"/>
    <n v="1"/>
    <n v="0"/>
    <n v="0"/>
  </r>
  <r>
    <s v="0013100001pvRTEAA2"/>
    <x v="276"/>
    <n v="2020"/>
    <s v="00531000007MUoEAAW"/>
    <x v="23"/>
    <x v="3"/>
    <s v="0065A00001YHrAmQAL"/>
    <x v="0"/>
    <s v="00531000007KgPgAAK"/>
    <x v="1"/>
    <n v="636"/>
    <n v="636"/>
    <b v="1"/>
    <n v="100"/>
    <n v="1"/>
    <n v="0"/>
    <n v="1"/>
    <n v="0"/>
    <n v="0"/>
  </r>
  <r>
    <s v="0015A000022SG6JQAW"/>
    <x v="812"/>
    <n v="2021"/>
    <s v="00531000007MUoEAAW"/>
    <x v="22"/>
    <x v="3"/>
    <s v="0065A00001cp2LRQAY"/>
    <x v="0"/>
    <s v="00531000007MUoEAAW"/>
    <x v="1"/>
    <n v="6704.75"/>
    <n v="6704.75"/>
    <b v="1"/>
    <n v="100"/>
    <n v="1"/>
    <n v="0"/>
    <n v="1"/>
    <n v="0"/>
    <n v="0"/>
  </r>
  <r>
    <s v="0015A000020x0llQAA"/>
    <x v="342"/>
    <n v="2020"/>
    <s v="00531000007MUoEAAW"/>
    <x v="19"/>
    <x v="3"/>
    <s v="0065A00001YiH80QAF"/>
    <x v="0"/>
    <s v="00531000007MUoEAAW"/>
    <x v="1"/>
    <n v="398"/>
    <n v="398"/>
    <b v="1"/>
    <n v="100"/>
    <n v="1"/>
    <n v="0"/>
    <n v="1"/>
    <n v="0"/>
    <n v="0"/>
  </r>
  <r>
    <s v="0015A00002AmKI0QAN"/>
    <x v="610"/>
    <n v="2020"/>
    <s v="00531000007MUoEAAW"/>
    <x v="20"/>
    <x v="3"/>
    <s v="0065A00001YkBnjQAF"/>
    <x v="0"/>
    <s v="00531000007MUoEAAW"/>
    <x v="1"/>
    <n v="995"/>
    <n v="995"/>
    <b v="1"/>
    <n v="100"/>
    <n v="1"/>
    <n v="0"/>
    <n v="1"/>
    <n v="0"/>
    <n v="0"/>
  </r>
  <r>
    <s v="0015A00002DUL4HQAX"/>
    <x v="622"/>
    <n v="2020"/>
    <s v="00531000007MUoEAAW"/>
    <x v="20"/>
    <x v="3"/>
    <s v="0065A00001ZFotYQAT"/>
    <x v="0"/>
    <s v="00531000007MUoEAAW"/>
    <x v="1"/>
    <n v="179.1"/>
    <n v="179.1"/>
    <b v="1"/>
    <n v="100"/>
    <n v="1"/>
    <n v="0"/>
    <n v="1"/>
    <n v="0"/>
    <n v="0"/>
  </r>
  <r>
    <s v="0013100001gaSbbAAE"/>
    <x v="379"/>
    <n v="2020"/>
    <s v="00531000007MUoEAAW"/>
    <x v="20"/>
    <x v="3"/>
    <s v="0065A00001ZN602QAD"/>
    <x v="0"/>
    <s v="00531000007MUoEAAW"/>
    <x v="1"/>
    <n v="2835.75"/>
    <n v="2835.75"/>
    <b v="1"/>
    <n v="100"/>
    <n v="1"/>
    <n v="0"/>
    <n v="1"/>
    <n v="0"/>
    <n v="0"/>
  </r>
  <r>
    <s v="0016e00002ZwhC0AAJ"/>
    <x v="122"/>
    <n v="2020"/>
    <s v="0055A000009GxI2QAK"/>
    <x v="23"/>
    <x v="6"/>
    <s v="0065A00001Z6lnaQAB"/>
    <x v="0"/>
    <s v="0055A000009GxI2QAK"/>
    <x v="1"/>
    <n v="48750"/>
    <n v="48750"/>
    <b v="1"/>
    <n v="100"/>
    <n v="1"/>
    <n v="0"/>
    <n v="1"/>
    <n v="0"/>
    <n v="0"/>
  </r>
  <r>
    <s v="0016e00002ZwiPqAAJ"/>
    <x v="122"/>
    <n v="2020"/>
    <s v="0055A000009GxI2QAK"/>
    <x v="23"/>
    <x v="6"/>
    <s v="0065A00001Z6mEmQAJ"/>
    <x v="0"/>
    <s v="0055A000009GxI2QAK"/>
    <x v="1"/>
    <n v="63750"/>
    <n v="63750"/>
    <b v="1"/>
    <n v="100"/>
    <n v="1"/>
    <n v="0"/>
    <n v="1"/>
    <n v="0"/>
    <n v="0"/>
  </r>
  <r>
    <s v="0016e00002Zvk2iAAB"/>
    <x v="122"/>
    <n v="2020"/>
    <s v="0055A000009GxI2QAK"/>
    <x v="23"/>
    <x v="6"/>
    <s v="0065A00001Z6n08QAB"/>
    <x v="0"/>
    <s v="0055A000009GxI2QAK"/>
    <x v="1"/>
    <n v="48750"/>
    <n v="48750"/>
    <b v="1"/>
    <n v="100"/>
    <n v="1"/>
    <n v="0"/>
    <n v="1"/>
    <n v="0"/>
    <n v="0"/>
  </r>
  <r>
    <s v="0016e00002ZvkVzAAJ"/>
    <x v="122"/>
    <n v="2020"/>
    <s v="0055A000009GxI2QAK"/>
    <x v="23"/>
    <x v="6"/>
    <s v="0065A00001ZMnSoQAL"/>
    <x v="0"/>
    <s v="0055A000009GxI2QAK"/>
    <x v="1"/>
    <n v="48750"/>
    <n v="48750"/>
    <b v="1"/>
    <n v="100"/>
    <n v="1"/>
    <n v="0"/>
    <n v="1"/>
    <n v="0"/>
    <n v="0"/>
  </r>
  <r>
    <s v="0016e00002ZwhJaAAJ"/>
    <x v="122"/>
    <n v="2020"/>
    <s v="0055A000009GxI2QAK"/>
    <x v="23"/>
    <x v="6"/>
    <s v="0065A00001ZMnYgQAL"/>
    <x v="0"/>
    <s v="0055A000009GxI2QAK"/>
    <x v="1"/>
    <n v="48750"/>
    <n v="48750"/>
    <b v="1"/>
    <n v="100"/>
    <n v="1"/>
    <n v="0"/>
    <n v="1"/>
    <n v="0"/>
    <n v="0"/>
  </r>
  <r>
    <s v="0016e00002Zwi2nAAB"/>
    <x v="122"/>
    <n v="2020"/>
    <s v="0055A000009GxI2QAK"/>
    <x v="23"/>
    <x v="6"/>
    <s v="0065A00001ZMnnLQAT"/>
    <x v="0"/>
    <s v="0055A000009GxI2QAK"/>
    <x v="1"/>
    <n v="48750"/>
    <n v="48750"/>
    <b v="1"/>
    <n v="100"/>
    <n v="1"/>
    <n v="0"/>
    <n v="1"/>
    <n v="0"/>
    <n v="0"/>
  </r>
  <r>
    <s v="0016e00002Zwi4oAAB"/>
    <x v="122"/>
    <n v="2020"/>
    <s v="0055A000009GxI2QAK"/>
    <x v="23"/>
    <x v="6"/>
    <s v="0065A00001ZMnuiQAD"/>
    <x v="0"/>
    <s v="0055A000009GxI2QAK"/>
    <x v="1"/>
    <n v="48750"/>
    <n v="48750"/>
    <b v="1"/>
    <n v="100"/>
    <n v="1"/>
    <n v="0"/>
    <n v="1"/>
    <n v="0"/>
    <n v="0"/>
  </r>
  <r>
    <s v="0015A000020x0llQAA"/>
    <x v="864"/>
    <n v="2021"/>
    <s v="00531000007MUoEAAW"/>
    <x v="19"/>
    <x v="3"/>
    <s v="0065A00001d9hmIQAQ"/>
    <x v="0"/>
    <s v="00531000007MUoEAAW"/>
    <x v="1"/>
    <n v="160.91"/>
    <n v="160.91"/>
    <b v="1"/>
    <n v="100"/>
    <n v="1"/>
    <n v="0"/>
    <n v="1"/>
    <n v="0"/>
    <n v="0"/>
  </r>
  <r>
    <s v="0015A000020x0llQAA"/>
    <x v="865"/>
    <n v="2021"/>
    <s v="00531000007MUoEAAW"/>
    <x v="19"/>
    <x v="3"/>
    <s v="0065A00001dBOkpQAG"/>
    <x v="0"/>
    <s v="00531000007MUoEAAW"/>
    <x v="1"/>
    <n v="615.80999999999995"/>
    <n v="615.80999999999995"/>
    <b v="1"/>
    <n v="100"/>
    <n v="1"/>
    <n v="0"/>
    <n v="1"/>
    <n v="0"/>
    <n v="0"/>
  </r>
  <r>
    <s v="0015A00002Akm4rQAB"/>
    <x v="529"/>
    <n v="2021"/>
    <s v="00531000007MUoEAAW"/>
    <x v="19"/>
    <x v="3"/>
    <s v="0065A00001dDEKLQA4"/>
    <x v="0"/>
    <s v="00531000007MUoEAAW"/>
    <x v="1"/>
    <n v="32175"/>
    <n v="32175"/>
    <b v="1"/>
    <n v="100"/>
    <n v="1"/>
    <n v="0"/>
    <n v="1"/>
    <n v="0"/>
    <n v="0"/>
  </r>
  <r>
    <s v="0015A00002HbhWIQAZ"/>
    <x v="392"/>
    <n v="2021"/>
    <s v="00531000007MUoEAAW"/>
    <x v="19"/>
    <x v="6"/>
    <s v="0065A00001dJ1wxQAC"/>
    <x v="0"/>
    <s v="00531000007MUoEAAW"/>
    <x v="1"/>
    <n v="796"/>
    <n v="796"/>
    <b v="1"/>
    <n v="100"/>
    <n v="1"/>
    <n v="0"/>
    <n v="1"/>
    <n v="0"/>
    <n v="0"/>
  </r>
  <r>
    <s v="0015A00002Cxo7SQAR"/>
    <x v="591"/>
    <n v="2021"/>
    <s v="00531000007MUoEAAW"/>
    <x v="19"/>
    <x v="3"/>
    <s v="0065A00001dLG9vQAG"/>
    <x v="0"/>
    <s v="00531000007MUoEAAW"/>
    <x v="1"/>
    <n v="1492.5"/>
    <n v="1492.5"/>
    <b v="1"/>
    <n v="100"/>
    <n v="1"/>
    <n v="0"/>
    <n v="1"/>
    <n v="0"/>
    <n v="0"/>
  </r>
  <r>
    <s v="0015A00001ztmHRQAY"/>
    <x v="616"/>
    <n v="2021"/>
    <s v="00531000007MUoEAAW"/>
    <x v="19"/>
    <x v="3"/>
    <s v="0065A00001dLKBhQAO"/>
    <x v="0"/>
    <s v="00531000007MUoEAAW"/>
    <x v="1"/>
    <n v="746.25"/>
    <n v="746.25"/>
    <b v="1"/>
    <n v="100"/>
    <n v="1"/>
    <n v="0"/>
    <n v="1"/>
    <n v="0"/>
    <n v="0"/>
  </r>
  <r>
    <s v="001i000000K38RYAAZ"/>
    <x v="866"/>
    <n v="2020"/>
    <s v="00531000007MUoEAAW"/>
    <x v="20"/>
    <x v="6"/>
    <s v="0065A00001Z6u0mQAB"/>
    <x v="0"/>
    <s v="00531000007MUoEAAW"/>
    <x v="1"/>
    <n v="1190"/>
    <n v="1190"/>
    <b v="1"/>
    <n v="100"/>
    <n v="1"/>
    <n v="0"/>
    <n v="1"/>
    <n v="0"/>
    <n v="0"/>
  </r>
  <r>
    <s v="0016e00002ZwhYbAAJ"/>
    <x v="122"/>
    <n v="2020"/>
    <s v="0055A000009GxI2QAK"/>
    <x v="23"/>
    <x v="6"/>
    <s v="0065A00001Z6lwPQAR"/>
    <x v="0"/>
    <s v="0055A000009GxI2QAK"/>
    <x v="1"/>
    <n v="48750"/>
    <n v="48750"/>
    <b v="1"/>
    <n v="100"/>
    <n v="1"/>
    <n v="0"/>
    <n v="1"/>
    <n v="0"/>
    <n v="0"/>
  </r>
  <r>
    <s v="0013100001gxRn4AAE"/>
    <x v="591"/>
    <n v="2021"/>
    <s v="00531000007MUoEAAW"/>
    <x v="19"/>
    <x v="3"/>
    <s v="0065A00001ddOT0QAM"/>
    <x v="0"/>
    <s v="00531000007MUoEAAW"/>
    <x v="1"/>
    <n v="1990"/>
    <n v="1990"/>
    <b v="1"/>
    <n v="100"/>
    <n v="1"/>
    <n v="0"/>
    <n v="1"/>
    <n v="0"/>
    <n v="0"/>
  </r>
  <r>
    <s v="0015A00002TC5XZQA1"/>
    <x v="626"/>
    <n v="2021"/>
    <s v="0055A000009GxI2QAK"/>
    <x v="23"/>
    <x v="6"/>
    <s v="0065A00001cqxBnQAI"/>
    <x v="0"/>
    <s v="0055A000009GxI2QAK"/>
    <x v="1"/>
    <n v="48750"/>
    <n v="48750"/>
    <b v="1"/>
    <n v="100"/>
    <n v="1"/>
    <n v="0"/>
    <n v="1"/>
    <n v="0"/>
    <n v="0"/>
  </r>
  <r>
    <s v="0015A00002CwcMnQAJ"/>
    <x v="528"/>
    <n v="2020"/>
    <s v="00531000008F2qlAAC"/>
    <x v="23"/>
    <x v="6"/>
    <s v="0065A00001YLGC2QAP"/>
    <x v="0"/>
    <s v="00531000008F2qlAAC"/>
    <x v="1"/>
    <n v="86909.09"/>
    <n v="86909.09"/>
    <b v="1"/>
    <n v="100"/>
    <n v="1"/>
    <n v="0"/>
    <n v="1"/>
    <n v="0"/>
    <n v="0"/>
  </r>
  <r>
    <s v="0015A00001ztwmzQAA"/>
    <x v="813"/>
    <n v="2020"/>
    <s v="00531000008F2qlAAC"/>
    <x v="23"/>
    <x v="6"/>
    <s v="0065A00001Z1TnBQAV"/>
    <x v="0"/>
    <s v="00531000008F2qlAAC"/>
    <x v="1"/>
    <n v="49197.75"/>
    <n v="49197.75"/>
    <b v="1"/>
    <n v="100"/>
    <n v="1"/>
    <n v="0"/>
    <n v="1"/>
    <n v="0"/>
    <n v="0"/>
  </r>
  <r>
    <s v="0015A00001yXq6AQAS"/>
    <x v="867"/>
    <n v="2020"/>
    <s v="00531000008F2qlAAC"/>
    <x v="23"/>
    <x v="4"/>
    <s v="0065A00001ZFo6jQAD"/>
    <x v="0"/>
    <s v="00531000008F2qlAAC"/>
    <x v="1"/>
    <n v="47423.5"/>
    <n v="47423.5"/>
    <b v="1"/>
    <n v="100"/>
    <n v="1"/>
    <n v="0"/>
    <n v="1"/>
    <n v="0"/>
    <n v="0"/>
  </r>
  <r>
    <s v="001i000001MZ8IpAAL"/>
    <x v="549"/>
    <n v="2015"/>
    <s v="005i0000000fNkyAAE"/>
    <x v="24"/>
    <x v="1"/>
    <s v="006i000000WeT3NAAV"/>
    <x v="0"/>
    <s v="005i0000000fNkyAAE"/>
    <x v="1"/>
    <n v="50398"/>
    <n v="50398"/>
    <b v="1"/>
    <n v="100"/>
    <n v="1"/>
    <n v="0"/>
    <n v="1"/>
    <n v="0"/>
    <n v="0"/>
  </r>
  <r>
    <s v="0015A000021PRdcQAG"/>
    <x v="868"/>
    <n v="2018"/>
    <s v="00531000007KAsvAAG"/>
    <x v="19"/>
    <x v="6"/>
    <s v="0065A00000k2rJPQAY"/>
    <x v="0"/>
    <s v="00531000007KAsvAAG"/>
    <x v="1"/>
    <n v="58500"/>
    <n v="58500"/>
    <b v="1"/>
    <n v="100"/>
    <n v="1"/>
    <n v="0"/>
    <n v="1"/>
    <n v="0"/>
    <n v="0"/>
  </r>
  <r>
    <s v="0013100001eljtBAAQ"/>
    <x v="869"/>
    <n v="2018"/>
    <s v="00531000007KAsvAAG"/>
    <x v="19"/>
    <x v="6"/>
    <s v="0065A00000k337HQAQ"/>
    <x v="0"/>
    <s v="00531000007KAsvAAG"/>
    <x v="1"/>
    <n v="12750"/>
    <n v="12750"/>
    <b v="1"/>
    <n v="100"/>
    <n v="1"/>
    <n v="0"/>
    <n v="1"/>
    <n v="0"/>
    <n v="0"/>
  </r>
  <r>
    <s v="001i000001P9yS6AAJ"/>
    <x v="870"/>
    <n v="2019"/>
    <s v="00531000007MUoEAAW"/>
    <x v="19"/>
    <x v="3"/>
    <s v="0065A00000vsxWrQAI"/>
    <x v="0"/>
    <s v="00531000007MUoEAAW"/>
    <x v="1"/>
    <n v="6500"/>
    <n v="6500"/>
    <b v="1"/>
    <n v="100"/>
    <n v="1"/>
    <n v="0"/>
    <n v="1"/>
    <n v="0"/>
    <n v="0"/>
  </r>
  <r>
    <s v="0013100001k7w13AAA"/>
    <x v="662"/>
    <n v="2019"/>
    <s v="00531000007MUoEAAW"/>
    <x v="19"/>
    <x v="6"/>
    <s v="0065A000011rOPqQAM"/>
    <x v="0"/>
    <s v="00531000007KAsvAAG"/>
    <x v="1"/>
    <n v="64708.2"/>
    <n v="64708.2"/>
    <b v="1"/>
    <n v="100"/>
    <n v="1"/>
    <n v="0"/>
    <n v="1"/>
    <n v="0"/>
    <n v="0"/>
  </r>
  <r>
    <s v="0015A00001tb0OQQAY"/>
    <x v="871"/>
    <n v="2019"/>
    <s v="00531000007MUoEAAW"/>
    <x v="19"/>
    <x v="3"/>
    <s v="0065A000015rwW5QAI"/>
    <x v="0"/>
    <s v="00531000007MUoEAAW"/>
    <x v="1"/>
    <n v="6500"/>
    <n v="6500"/>
    <b v="1"/>
    <n v="100"/>
    <n v="1"/>
    <n v="0"/>
    <n v="1"/>
    <n v="0"/>
    <n v="0"/>
  </r>
  <r>
    <s v="0013100001qxtqcAAA"/>
    <x v="687"/>
    <n v="2019"/>
    <s v="00531000007MUoEAAW"/>
    <x v="19"/>
    <x v="3"/>
    <s v="0065A00001KRnVzQAL"/>
    <x v="0"/>
    <s v="00531000007MUoEAAW"/>
    <x v="1"/>
    <n v="169.15"/>
    <n v="169.15"/>
    <b v="1"/>
    <n v="100"/>
    <n v="1"/>
    <n v="0"/>
    <n v="1"/>
    <n v="0"/>
    <n v="0"/>
  </r>
  <r>
    <s v="001i000001MZ8IpAAL"/>
    <x v="872"/>
    <n v="2019"/>
    <s v="00531000007MUoEAAW"/>
    <x v="22"/>
    <x v="3"/>
    <s v="0065A00001OIQRyQAP"/>
    <x v="0"/>
    <s v="00531000007MUoEAAW"/>
    <x v="1"/>
    <n v="537.29999999999995"/>
    <n v="537.29999999999995"/>
    <b v="1"/>
    <n v="100"/>
    <n v="1"/>
    <n v="0"/>
    <n v="1"/>
    <n v="0"/>
    <n v="0"/>
  </r>
  <r>
    <s v="0013100001hpVDsAAM"/>
    <x v="873"/>
    <n v="2019"/>
    <s v="00531000007MUoEAAW"/>
    <x v="19"/>
    <x v="6"/>
    <s v="0065A00001PtTaCQAV"/>
    <x v="0"/>
    <s v="00531000007MUoEAAW"/>
    <x v="1"/>
    <n v="298.5"/>
    <n v="298.5"/>
    <b v="1"/>
    <n v="100"/>
    <n v="1"/>
    <n v="0"/>
    <n v="1"/>
    <n v="0"/>
    <n v="0"/>
  </r>
  <r>
    <s v="0013100001lXbgHAAS"/>
    <x v="346"/>
    <n v="2019"/>
    <s v="00531000007MUoEAAW"/>
    <x v="19"/>
    <x v="6"/>
    <s v="0065A00001PtjTlQAJ"/>
    <x v="0"/>
    <s v="00531000007MUoEAAW"/>
    <x v="1"/>
    <n v="1215"/>
    <n v="1215"/>
    <b v="1"/>
    <n v="100"/>
    <n v="1"/>
    <n v="0"/>
    <n v="1"/>
    <n v="0"/>
    <n v="0"/>
  </r>
  <r>
    <s v="0013100001em9ZOAAY"/>
    <x v="874"/>
    <n v="2020"/>
    <s v="00531000007KAsvAAG"/>
    <x v="19"/>
    <x v="5"/>
    <s v="0065A00000legqvQAA"/>
    <x v="0"/>
    <s v="00531000007KAsvAAG"/>
    <x v="1"/>
    <n v="70785"/>
    <n v="70785"/>
    <b v="1"/>
    <n v="100"/>
    <n v="1"/>
    <n v="0"/>
    <n v="1"/>
    <n v="0"/>
    <n v="0"/>
  </r>
  <r>
    <s v="0013100001lbH4iAAE"/>
    <x v="875"/>
    <n v="2020"/>
    <s v="00531000007MUoEAAW"/>
    <x v="19"/>
    <x v="6"/>
    <s v="0065A00001XdFt2QAF"/>
    <x v="0"/>
    <s v="00531000007MUoEAAW"/>
    <x v="1"/>
    <n v="6500"/>
    <n v="6500"/>
    <b v="1"/>
    <n v="100"/>
    <n v="1"/>
    <n v="0"/>
    <n v="1"/>
    <n v="0"/>
    <n v="0"/>
  </r>
  <r>
    <s v="0015A00002DQZCMQA5"/>
    <x v="672"/>
    <n v="2020"/>
    <s v="0055A000009sa63QAA"/>
    <x v="19"/>
    <x v="0"/>
    <s v="0065A00001XG1jVQAT"/>
    <x v="0"/>
    <s v="0055A000009sa63QAA"/>
    <x v="1"/>
    <n v="61958.22"/>
    <n v="61958.22"/>
    <b v="1"/>
    <n v="100"/>
    <n v="1"/>
    <n v="0"/>
    <n v="1"/>
    <n v="0"/>
    <n v="0"/>
  </r>
  <r>
    <s v="0013100001enw77AAA"/>
    <x v="876"/>
    <n v="2018"/>
    <s v="00531000007KAsvAAG"/>
    <x v="19"/>
    <x v="4"/>
    <s v="0065A00000i3esyQAA"/>
    <x v="0"/>
    <s v="00531000007KAsvAAG"/>
    <x v="1"/>
    <n v="68750"/>
    <n v="68750"/>
    <b v="1"/>
    <n v="100"/>
    <n v="1"/>
    <n v="0"/>
    <n v="1"/>
    <n v="0"/>
    <n v="0"/>
  </r>
  <r>
    <s v="0013100001qyJ2TAAU"/>
    <x v="877"/>
    <n v="2018"/>
    <s v="00531000007MUoEAAW"/>
    <x v="24"/>
    <x v="6"/>
    <s v="0065A00000ibyztQAA"/>
    <x v="0"/>
    <s v="00531000007MUoEAAW"/>
    <x v="1"/>
    <n v="98296"/>
    <n v="98296"/>
    <b v="1"/>
    <n v="100"/>
    <n v="1"/>
    <n v="0"/>
    <n v="1"/>
    <n v="0"/>
    <n v="0"/>
  </r>
  <r>
    <s v="0013100001gxRn4AAE"/>
    <x v="47"/>
    <n v="2018"/>
    <s v="00531000007KAsvAAG"/>
    <x v="19"/>
    <x v="6"/>
    <s v="0065A00000jSn7TQAS"/>
    <x v="0"/>
    <s v="00531000007KAsvAAG"/>
    <x v="1"/>
    <n v="96096"/>
    <n v="96096"/>
    <b v="1"/>
    <n v="100"/>
    <n v="1"/>
    <n v="0"/>
    <n v="1"/>
    <n v="0"/>
    <n v="0"/>
  </r>
  <r>
    <s v="0013100001emAHaAAM"/>
    <x v="203"/>
    <n v="2018"/>
    <s v="00531000007KAsvAAG"/>
    <x v="19"/>
    <x v="6"/>
    <s v="0065A00000jT5fsQAC"/>
    <x v="0"/>
    <s v="00531000007KAsvAAG"/>
    <x v="1"/>
    <n v="9800"/>
    <n v="9800"/>
    <b v="1"/>
    <n v="100"/>
    <n v="1"/>
    <n v="0"/>
    <n v="1"/>
    <n v="0"/>
    <n v="0"/>
  </r>
  <r>
    <s v="001i000001P9yS6AAJ"/>
    <x v="877"/>
    <n v="2018"/>
    <s v="00531000007MUoEAAW"/>
    <x v="19"/>
    <x v="3"/>
    <s v="0065A00000jrnjoQAA"/>
    <x v="0"/>
    <s v="00531000007MUoEAAW"/>
    <x v="1"/>
    <n v="6500"/>
    <n v="6500"/>
    <b v="1"/>
    <n v="100"/>
    <n v="1"/>
    <n v="0"/>
    <n v="1"/>
    <n v="0"/>
    <n v="0"/>
  </r>
  <r>
    <s v="0015A000021NtPMQA0"/>
    <x v="878"/>
    <n v="2018"/>
    <s v="00531000007KAsvAAG"/>
    <x v="19"/>
    <x v="6"/>
    <s v="0065A00000k1FJTQA2"/>
    <x v="0"/>
    <s v="00531000007KAsvAAG"/>
    <x v="1"/>
    <n v="78828.75"/>
    <n v="78828.75"/>
    <b v="1"/>
    <n v="100"/>
    <n v="1"/>
    <n v="0"/>
    <n v="1"/>
    <n v="0"/>
    <n v="0"/>
  </r>
  <r>
    <s v="0015A00001ztwmzQAA"/>
    <x v="93"/>
    <n v="2018"/>
    <s v="00531000008F2qlAAC"/>
    <x v="23"/>
    <x v="3"/>
    <s v="0065A00000jsKmTQAU"/>
    <x v="0"/>
    <s v="00531000008F2qlAAC"/>
    <x v="1"/>
    <n v="78000"/>
    <n v="78000"/>
    <b v="1"/>
    <n v="100"/>
    <n v="1"/>
    <n v="0"/>
    <n v="1"/>
    <n v="0"/>
    <n v="0"/>
  </r>
  <r>
    <s v="0013100001mwUgnAAE"/>
    <x v="201"/>
    <n v="2018"/>
    <s v="00531000008F2qlAAC"/>
    <x v="23"/>
    <x v="1"/>
    <s v="0065A00000k1MnPQAU"/>
    <x v="0"/>
    <s v="00531000008F2qlAAC"/>
    <x v="1"/>
    <n v="746.25"/>
    <n v="746.25"/>
    <b v="1"/>
    <n v="100"/>
    <n v="1"/>
    <n v="0"/>
    <n v="1"/>
    <n v="0"/>
    <n v="0"/>
  </r>
  <r>
    <s v="0013100001hoELeAAM"/>
    <x v="879"/>
    <n v="2019"/>
    <s v="00531000007KAsvAAG"/>
    <x v="19"/>
    <x v="6"/>
    <s v="0065A00000i3A0MQAU"/>
    <x v="0"/>
    <s v="0055A000009sa63QAA"/>
    <x v="1"/>
    <n v="71500"/>
    <n v="71500"/>
    <b v="1"/>
    <n v="100"/>
    <n v="1"/>
    <n v="0"/>
    <n v="1"/>
    <n v="0"/>
    <n v="0"/>
  </r>
  <r>
    <s v="0013100001gadFTAAY"/>
    <x v="880"/>
    <n v="2019"/>
    <s v="00531000007KAsvAAG"/>
    <x v="19"/>
    <x v="6"/>
    <s v="0065A00000iSJbaQAG"/>
    <x v="0"/>
    <s v="00531000007KAsvAAG"/>
    <x v="1"/>
    <n v="71699"/>
    <n v="71699"/>
    <b v="1"/>
    <n v="100"/>
    <n v="1"/>
    <n v="0"/>
    <n v="1"/>
    <n v="0"/>
    <n v="0"/>
  </r>
  <r>
    <s v="0015A00001yY7woQAC"/>
    <x v="675"/>
    <n v="2019"/>
    <s v="00531000007MUoEAAW"/>
    <x v="22"/>
    <x v="0"/>
    <s v="0065A00001KQ56LQAT"/>
    <x v="0"/>
    <s v="00531000007MUoEAAW"/>
    <x v="1"/>
    <n v="716.4"/>
    <n v="716.4"/>
    <b v="1"/>
    <n v="100"/>
    <n v="1"/>
    <n v="0"/>
    <n v="1"/>
    <n v="0"/>
    <n v="0"/>
  </r>
  <r>
    <s v="001i000000FKbGQAA1"/>
    <x v="685"/>
    <n v="2019"/>
    <s v="00531000007MUoEAAW"/>
    <x v="22"/>
    <x v="3"/>
    <s v="0065A00001PtSaGQAV"/>
    <x v="0"/>
    <s v="00531000007MUoEAAW"/>
    <x v="1"/>
    <n v="312"/>
    <n v="312"/>
    <b v="1"/>
    <n v="100"/>
    <n v="1"/>
    <n v="0"/>
    <n v="1"/>
    <n v="0"/>
    <n v="0"/>
  </r>
  <r>
    <s v="001i000001LHCUyAAP"/>
    <x v="881"/>
    <n v="2018"/>
    <s v="00531000007MUoEAAW"/>
    <x v="23"/>
    <x v="6"/>
    <s v="0065A00000ibiqJQAQ"/>
    <x v="0"/>
    <s v="00531000007MUoEAAW"/>
    <x v="1"/>
    <n v="298.5"/>
    <n v="298.5"/>
    <b v="1"/>
    <n v="100"/>
    <n v="1"/>
    <n v="0"/>
    <n v="1"/>
    <n v="0"/>
    <n v="0"/>
  </r>
  <r>
    <s v="0013100001mz2dQAAQ"/>
    <x v="201"/>
    <n v="2018"/>
    <s v="00531000007KAsvAAG"/>
    <x v="19"/>
    <x v="6"/>
    <s v="0065A00000k1duPQAQ"/>
    <x v="0"/>
    <s v="00531000007KAsvAAG"/>
    <x v="1"/>
    <n v="73320"/>
    <n v="73320"/>
    <b v="1"/>
    <n v="100"/>
    <n v="1"/>
    <n v="0"/>
    <n v="1"/>
    <n v="0"/>
    <n v="0"/>
  </r>
  <r>
    <s v="0015A00001ztfyoQAA"/>
    <x v="882"/>
    <n v="2018"/>
    <s v="00531000007KAsvAAG"/>
    <x v="19"/>
    <x v="6"/>
    <s v="0065A00000k2WaqQAE"/>
    <x v="0"/>
    <s v="00531000007KAsvAAG"/>
    <x v="1"/>
    <n v="50000"/>
    <n v="50000"/>
    <b v="1"/>
    <n v="100"/>
    <n v="1"/>
    <n v="0"/>
    <n v="1"/>
    <n v="0"/>
    <n v="0"/>
  </r>
  <r>
    <s v="0015A000029W86MQAS"/>
    <x v="883"/>
    <n v="2019"/>
    <s v="00531000007MUoEAAW"/>
    <x v="20"/>
    <x v="6"/>
    <s v="0065A00001CHyahQAD"/>
    <x v="0"/>
    <s v="00531000007KgPgAAK"/>
    <x v="1"/>
    <n v="65714"/>
    <n v="65714"/>
    <b v="1"/>
    <n v="100"/>
    <n v="1"/>
    <n v="0"/>
    <n v="1"/>
    <n v="0"/>
    <n v="0"/>
  </r>
  <r>
    <s v="0015A000029W86MQAS"/>
    <x v="883"/>
    <n v="2019"/>
    <s v="00531000007MUoEAAW"/>
    <x v="20"/>
    <x v="6"/>
    <s v="0065A00001KQ7pUQAT"/>
    <x v="0"/>
    <s v="00531000007KgPgAAK"/>
    <x v="1"/>
    <n v="642.6"/>
    <n v="642.6"/>
    <b v="1"/>
    <n v="100"/>
    <n v="1"/>
    <n v="0"/>
    <n v="1"/>
    <n v="0"/>
    <n v="0"/>
  </r>
  <r>
    <s v="0015A000026oigJQAQ"/>
    <x v="687"/>
    <n v="2019"/>
    <s v="00531000007MUoEAAW"/>
    <x v="19"/>
    <x v="6"/>
    <s v="0065A00001KREjCQAX"/>
    <x v="0"/>
    <s v="00531000007KAsvAAG"/>
    <x v="1"/>
    <n v="497.5"/>
    <n v="497.5"/>
    <b v="1"/>
    <n v="100"/>
    <n v="1"/>
    <n v="0"/>
    <n v="1"/>
    <n v="0"/>
    <n v="0"/>
  </r>
  <r>
    <s v="0015A00002BniJIQAZ"/>
    <x v="884"/>
    <n v="2019"/>
    <s v="0055A000009sa63QAA"/>
    <x v="19"/>
    <x v="4"/>
    <s v="0065A00001KRFKhQAP"/>
    <x v="0"/>
    <s v="0055A000009sa63QAA"/>
    <x v="1"/>
    <n v="130675"/>
    <n v="130675"/>
    <b v="1"/>
    <n v="100"/>
    <n v="1"/>
    <n v="0"/>
    <n v="1"/>
    <n v="0"/>
    <n v="0"/>
  </r>
  <r>
    <s v="0015A000026mTzoQAE"/>
    <x v="885"/>
    <n v="2019"/>
    <s v="00531000007MUoEAAW"/>
    <x v="19"/>
    <x v="3"/>
    <s v="0065A00001PxRGTQA3"/>
    <x v="0"/>
    <s v="00531000007MUoEAAW"/>
    <x v="1"/>
    <n v="6500"/>
    <n v="6500"/>
    <b v="1"/>
    <n v="100"/>
    <n v="1"/>
    <n v="0"/>
    <n v="1"/>
    <n v="0"/>
    <n v="0"/>
  </r>
  <r>
    <s v="0015A00002Akm4rQAB"/>
    <x v="681"/>
    <n v="2020"/>
    <s v="00531000007KAsvAAG"/>
    <x v="19"/>
    <x v="6"/>
    <s v="0065A00001CIyhgQAD"/>
    <x v="0"/>
    <s v="00531000007KAsvAAG"/>
    <x v="1"/>
    <n v="193642.56"/>
    <n v="193642.56"/>
    <b v="1"/>
    <n v="100"/>
    <n v="1"/>
    <n v="0"/>
    <n v="1"/>
    <n v="0"/>
    <n v="0"/>
  </r>
  <r>
    <s v="0015A00002B82lDQAR"/>
    <x v="635"/>
    <n v="2020"/>
    <s v="00531000007KAsvAAG"/>
    <x v="19"/>
    <x v="20"/>
    <s v="0065A00001IEparQAD"/>
    <x v="0"/>
    <s v="00531000007KAsvAAG"/>
    <x v="1"/>
    <n v="72160.11"/>
    <n v="72160.11"/>
    <b v="1"/>
    <n v="100"/>
    <n v="1"/>
    <n v="0"/>
    <n v="1"/>
    <n v="0"/>
    <n v="0"/>
  </r>
  <r>
    <s v="0013100001hpVDsAAM"/>
    <x v="687"/>
    <n v="2019"/>
    <s v="00531000007KAsvAAG"/>
    <x v="19"/>
    <x v="3"/>
    <s v="0065A00000k1LNZQA2"/>
    <x v="0"/>
    <s v="00531000007KAsvAAG"/>
    <x v="1"/>
    <n v="71518.899999999994"/>
    <n v="71518.899999999994"/>
    <b v="1"/>
    <n v="100"/>
    <n v="1"/>
    <n v="0"/>
    <n v="1"/>
    <n v="0"/>
    <n v="0"/>
  </r>
  <r>
    <s v="0015A000028mPi1QAE"/>
    <x v="684"/>
    <n v="2019"/>
    <s v="00531000007MUoEAAW"/>
    <x v="22"/>
    <x v="3"/>
    <s v="0065A00001TiKseQAF"/>
    <x v="0"/>
    <s v="00531000007MUoEAAW"/>
    <x v="1"/>
    <n v="3500"/>
    <n v="3500"/>
    <b v="1"/>
    <n v="100"/>
    <n v="1"/>
    <n v="0"/>
    <n v="1"/>
    <n v="0"/>
    <n v="0"/>
  </r>
  <r>
    <s v="001i000001LHDIlAAP"/>
    <x v="878"/>
    <n v="2018"/>
    <s v="00531000008F2qlAAC"/>
    <x v="24"/>
    <x v="6"/>
    <s v="0065A00000k1sUGQAY"/>
    <x v="0"/>
    <s v="00531000008F2qlAAC"/>
    <x v="1"/>
    <n v="51399.25"/>
    <n v="51399.25"/>
    <b v="1"/>
    <n v="100"/>
    <n v="1"/>
    <n v="0"/>
    <n v="1"/>
    <n v="0"/>
    <n v="0"/>
  </r>
  <r>
    <s v="001i000001MZ8IpAAL"/>
    <x v="675"/>
    <n v="2019"/>
    <s v="00531000007MUoEAAW"/>
    <x v="22"/>
    <x v="3"/>
    <s v="0065A00000nJsciQAC"/>
    <x v="0"/>
    <s v="00531000007Es7rAAC"/>
    <x v="1"/>
    <n v="62453.7"/>
    <n v="62453.7"/>
    <b v="1"/>
    <n v="100"/>
    <n v="1"/>
    <n v="0"/>
    <n v="1"/>
    <n v="0"/>
    <n v="0"/>
  </r>
  <r>
    <s v="001i000000FKPu5AAH"/>
    <x v="833"/>
    <n v="2019"/>
    <s v="00531000007MUoEAAW"/>
    <x v="22"/>
    <x v="3"/>
    <s v="0065A00000nJuMZQA0"/>
    <x v="0"/>
    <s v="00531000007Es7rAAC"/>
    <x v="1"/>
    <n v="3500"/>
    <n v="3500"/>
    <b v="1"/>
    <n v="100"/>
    <n v="1"/>
    <n v="0"/>
    <n v="1"/>
    <n v="0"/>
    <n v="0"/>
  </r>
  <r>
    <s v="0013100001t0mtKAAQ"/>
    <x v="146"/>
    <n v="2019"/>
    <s v="00531000007MUoEAAW"/>
    <x v="23"/>
    <x v="6"/>
    <s v="0065A00001KRohDQAT"/>
    <x v="0"/>
    <s v="00531000008F2qlAAC"/>
    <x v="1"/>
    <n v="600"/>
    <n v="600"/>
    <b v="1"/>
    <n v="100"/>
    <n v="1"/>
    <n v="0"/>
    <n v="1"/>
    <n v="0"/>
    <n v="0"/>
  </r>
  <r>
    <s v="001i000000FKPu5AAH"/>
    <x v="872"/>
    <n v="2019"/>
    <s v="00531000007MUoEAAW"/>
    <x v="22"/>
    <x v="3"/>
    <s v="0065A00001KS1mVQAT"/>
    <x v="0"/>
    <s v="00531000007Es7rAAC"/>
    <x v="1"/>
    <n v="3500"/>
    <n v="3500"/>
    <b v="1"/>
    <n v="100"/>
    <n v="1"/>
    <n v="0"/>
    <n v="1"/>
    <n v="0"/>
    <n v="0"/>
  </r>
  <r>
    <s v="0013100001VXN1KAAX"/>
    <x v="479"/>
    <n v="2019"/>
    <s v="00531000007MUoEAAW"/>
    <x v="22"/>
    <x v="6"/>
    <s v="0065A00001OIRU6QAP"/>
    <x v="0"/>
    <s v="00531000007Es7rAAC"/>
    <x v="1"/>
    <n v="130437"/>
    <n v="130437"/>
    <b v="1"/>
    <n v="100"/>
    <n v="1"/>
    <n v="0"/>
    <n v="1"/>
    <n v="0"/>
    <n v="0"/>
  </r>
  <r>
    <s v="0015A000026A4kNQAS"/>
    <x v="886"/>
    <n v="2019"/>
    <s v="00531000007MUoEAAW"/>
    <x v="22"/>
    <x v="3"/>
    <s v="0065A00001PwEYRQA3"/>
    <x v="0"/>
    <s v="00531000007Es7rAAC"/>
    <x v="1"/>
    <n v="3500"/>
    <n v="3500"/>
    <b v="1"/>
    <n v="100"/>
    <n v="1"/>
    <n v="0"/>
    <n v="1"/>
    <n v="0"/>
    <n v="0"/>
  </r>
  <r>
    <s v="0013100001mIDLTAA4"/>
    <x v="676"/>
    <n v="2018"/>
    <s v="00531000008F2qlAAC"/>
    <x v="23"/>
    <x v="6"/>
    <s v="0065A00000js76YQAQ"/>
    <x v="0"/>
    <s v="00531000008F2qlAAC"/>
    <x v="1"/>
    <n v="354044.25"/>
    <n v="354044.25"/>
    <b v="1"/>
    <n v="100"/>
    <n v="1"/>
    <n v="0"/>
    <n v="1"/>
    <n v="0"/>
    <n v="0"/>
  </r>
  <r>
    <s v="0013100001gZd3uAAC"/>
    <x v="668"/>
    <n v="2020"/>
    <s v="00531000007MUoEAAW"/>
    <x v="19"/>
    <x v="6"/>
    <s v="0065A00001a5wbSQAQ"/>
    <x v="0"/>
    <s v="00531000007MUoEAAW"/>
    <x v="1"/>
    <n v="1990"/>
    <n v="1990"/>
    <b v="1"/>
    <n v="100"/>
    <n v="1"/>
    <n v="0"/>
    <n v="1"/>
    <n v="0"/>
    <n v="0"/>
  </r>
  <r>
    <s v="0015A000029X3rsQAC"/>
    <x v="887"/>
    <n v="2020"/>
    <s v="00531000007MUoEAAW"/>
    <x v="19"/>
    <x v="3"/>
    <s v="0065A00001YJeZAQA1"/>
    <x v="0"/>
    <s v="00531000007MUoEAAW"/>
    <x v="1"/>
    <n v="199"/>
    <n v="199"/>
    <b v="1"/>
    <n v="100"/>
    <n v="1"/>
    <n v="0"/>
    <n v="1"/>
    <n v="0"/>
    <n v="0"/>
  </r>
  <r>
    <s v="0013100001eoCq6AAE"/>
    <x v="672"/>
    <n v="2020"/>
    <s v="00531000007KAsvAAG"/>
    <x v="19"/>
    <x v="3"/>
    <s v="0065A00001Yhf3GQAR"/>
    <x v="0"/>
    <s v="00531000007KAsvAAG"/>
    <x v="1"/>
    <n v="157700"/>
    <n v="157700"/>
    <b v="1"/>
    <n v="100"/>
    <n v="1"/>
    <n v="0"/>
    <n v="1"/>
    <n v="0"/>
    <n v="0"/>
  </r>
  <r>
    <s v="0015A00002Hbs9EQAR"/>
    <x v="888"/>
    <n v="2020"/>
    <s v="00531000007KAsvAAG"/>
    <x v="19"/>
    <x v="4"/>
    <s v="0065A00001YxiasQAB"/>
    <x v="0"/>
    <s v="00531000007KAsvAAG"/>
    <x v="1"/>
    <n v="58416.04"/>
    <n v="58416.04"/>
    <b v="1"/>
    <n v="100"/>
    <n v="1"/>
    <n v="0"/>
    <n v="1"/>
    <n v="0"/>
    <n v="0"/>
  </r>
  <r>
    <s v="0013100001enw77AAA"/>
    <x v="682"/>
    <n v="2020"/>
    <s v="00531000007MUoEAAW"/>
    <x v="19"/>
    <x v="3"/>
    <s v="0065A00001YzdfFQAR"/>
    <x v="0"/>
    <s v="00531000007MUoEAAW"/>
    <x v="1"/>
    <n v="6500"/>
    <n v="6500"/>
    <b v="1"/>
    <n v="100"/>
    <n v="1"/>
    <n v="0"/>
    <n v="1"/>
    <n v="0"/>
    <n v="0"/>
  </r>
  <r>
    <s v="0013100001enucRAAQ"/>
    <x v="682"/>
    <n v="2020"/>
    <s v="00531000007MUoEAAW"/>
    <x v="19"/>
    <x v="6"/>
    <s v="0065A00001ZNAbmQAH"/>
    <x v="0"/>
    <s v="00531000007MUoEAAW"/>
    <x v="1"/>
    <n v="16575"/>
    <n v="16575"/>
    <b v="1"/>
    <n v="100"/>
    <n v="1"/>
    <n v="0"/>
    <n v="1"/>
    <n v="0"/>
    <n v="0"/>
  </r>
  <r>
    <s v="0015A00002K69yuQAB"/>
    <x v="889"/>
    <n v="2020"/>
    <s v="00531000007MUoEAAW"/>
    <x v="20"/>
    <x v="3"/>
    <s v="0065A00001ZjQHEQA3"/>
    <x v="0"/>
    <s v="00531000007MUoEAAW"/>
    <x v="1"/>
    <n v="792"/>
    <n v="792"/>
    <b v="1"/>
    <n v="100"/>
    <n v="1"/>
    <n v="0"/>
    <n v="1"/>
    <n v="0"/>
    <n v="0"/>
  </r>
  <r>
    <s v="0013100001eoCq6AAE"/>
    <x v="890"/>
    <n v="2020"/>
    <s v="00531000007KAsvAAG"/>
    <x v="19"/>
    <x v="3"/>
    <s v="0065A00001Zx1xfQAB"/>
    <x v="0"/>
    <s v="00531000007KAsvAAG"/>
    <x v="1"/>
    <n v="78585"/>
    <n v="78585"/>
    <b v="1"/>
    <n v="100"/>
    <n v="1"/>
    <n v="0"/>
    <n v="1"/>
    <n v="0"/>
    <n v="0"/>
  </r>
  <r>
    <s v="0015A000029VvJwQAK"/>
    <x v="640"/>
    <n v="2020"/>
    <s v="00531000007MUoEAAW"/>
    <x v="19"/>
    <x v="3"/>
    <s v="0065A00001a6bVuQAI"/>
    <x v="0"/>
    <s v="00531000007MUoEAAW"/>
    <x v="1"/>
    <n v="17550"/>
    <n v="17550"/>
    <b v="1"/>
    <n v="100"/>
    <n v="1"/>
    <n v="0"/>
    <n v="1"/>
    <n v="0"/>
    <n v="0"/>
  </r>
  <r>
    <s v="0013100001jYgIJAA0"/>
    <x v="46"/>
    <n v="2020"/>
    <s v="00531000007MUoEAAW"/>
    <x v="23"/>
    <x v="3"/>
    <s v="0065A00001aJ8hfQAC"/>
    <x v="0"/>
    <s v="00531000007KgPgAAK"/>
    <x v="1"/>
    <n v="1990.4"/>
    <n v="1990.4"/>
    <b v="1"/>
    <n v="100"/>
    <n v="1"/>
    <n v="0"/>
    <n v="1"/>
    <n v="0"/>
    <n v="0"/>
  </r>
  <r>
    <s v="0013100001eCIpHAAW"/>
    <x v="640"/>
    <n v="2020"/>
    <s v="00531000007KAsvAAG"/>
    <x v="19"/>
    <x v="6"/>
    <s v="0065A00001ZjQRyQAN"/>
    <x v="0"/>
    <s v="00531000007KAsvAAG"/>
    <x v="1"/>
    <n v="86639.05"/>
    <n v="86639.05"/>
    <b v="1"/>
    <n v="100"/>
    <n v="1"/>
    <n v="0"/>
    <n v="1"/>
    <n v="0"/>
    <n v="0"/>
  </r>
  <r>
    <s v="0015A00001yYEMGQA4"/>
    <x v="421"/>
    <n v="2020"/>
    <s v="00531000007MUoEAAW"/>
    <x v="22"/>
    <x v="3"/>
    <s v="0065A00001ax2Y3QAI"/>
    <x v="0"/>
    <s v="00531000007MUoEAAW"/>
    <x v="1"/>
    <n v="179.1"/>
    <n v="179.1"/>
    <b v="1"/>
    <n v="100"/>
    <n v="1"/>
    <n v="0"/>
    <n v="1"/>
    <n v="0"/>
    <n v="0"/>
  </r>
  <r>
    <s v="0015A00001yVSaMQAW"/>
    <x v="640"/>
    <n v="2020"/>
    <s v="00531000008F2qlAAC"/>
    <x v="23"/>
    <x v="6"/>
    <s v="0065A00001YN5A7QAL"/>
    <x v="0"/>
    <s v="00531000007KgPgAAK"/>
    <x v="1"/>
    <n v="59977.599999999999"/>
    <n v="59977.599999999999"/>
    <b v="1"/>
    <n v="100"/>
    <n v="1"/>
    <n v="0"/>
    <n v="1"/>
    <n v="0"/>
    <n v="0"/>
  </r>
  <r>
    <s v="0013100001VWdHuAAL"/>
    <x v="416"/>
    <n v="2021"/>
    <s v="00531000007MUoEAAW"/>
    <x v="20"/>
    <x v="6"/>
    <s v="0065A00001dBSPmQAO"/>
    <x v="0"/>
    <s v="00531000007MUoEAAW"/>
    <x v="1"/>
    <n v="4550"/>
    <n v="4550"/>
    <b v="1"/>
    <n v="100"/>
    <n v="1"/>
    <n v="0"/>
    <n v="1"/>
    <n v="0"/>
    <n v="0"/>
  </r>
  <r>
    <s v="0015A00002G7WWuQAN"/>
    <x v="490"/>
    <n v="2020"/>
    <s v="00531000007KAsvAAG"/>
    <x v="19"/>
    <x v="6"/>
    <s v="0065A00001Z0btUQAR"/>
    <x v="0"/>
    <s v="00531000007KAsvAAG"/>
    <x v="1"/>
    <n v="780"/>
    <n v="780"/>
    <b v="1"/>
    <n v="100"/>
    <n v="1"/>
    <n v="0"/>
    <n v="1"/>
    <n v="0"/>
    <n v="0"/>
  </r>
  <r>
    <s v="001i000001MZM70AAH"/>
    <x v="639"/>
    <n v="2020"/>
    <s v="00531000007MUoEAAW"/>
    <x v="19"/>
    <x v="3"/>
    <s v="0065A00001ZPFUvQAP"/>
    <x v="0"/>
    <s v="00531000007MUoEAAW"/>
    <x v="1"/>
    <n v="6500"/>
    <n v="6500"/>
    <b v="1"/>
    <n v="100"/>
    <n v="1"/>
    <n v="0"/>
    <n v="1"/>
    <n v="0"/>
    <n v="0"/>
  </r>
  <r>
    <s v="0015A00002AmKI0QAN"/>
    <x v="891"/>
    <n v="2020"/>
    <s v="00531000007MUoEAAW"/>
    <x v="20"/>
    <x v="6"/>
    <s v="0065A00001ZcLSkQAN"/>
    <x v="0"/>
    <s v="00531000007Es7rAAC"/>
    <x v="1"/>
    <n v="5850"/>
    <n v="5850"/>
    <b v="1"/>
    <n v="100"/>
    <n v="1"/>
    <n v="0"/>
    <n v="1"/>
    <n v="0"/>
    <n v="0"/>
  </r>
  <r>
    <s v="001i000001MZM70AAH"/>
    <x v="892"/>
    <n v="2020"/>
    <s v="00531000007MUoEAAW"/>
    <x v="19"/>
    <x v="3"/>
    <s v="0065A00001ZjQtxQAF"/>
    <x v="0"/>
    <s v="00531000007MUoEAAW"/>
    <x v="1"/>
    <n v="199"/>
    <n v="199"/>
    <b v="1"/>
    <n v="100"/>
    <n v="1"/>
    <n v="0"/>
    <n v="1"/>
    <n v="0"/>
    <n v="0"/>
  </r>
  <r>
    <s v="0015A00002Cxo7SQAR"/>
    <x v="678"/>
    <n v="2020"/>
    <s v="00531000007MUoEAAW"/>
    <x v="19"/>
    <x v="0"/>
    <s v="0065A00001ZuS6iQAF"/>
    <x v="0"/>
    <s v="00531000007MUoEAAW"/>
    <x v="1"/>
    <n v="1492.5"/>
    <n v="1492.5"/>
    <b v="1"/>
    <n v="100"/>
    <n v="1"/>
    <n v="0"/>
    <n v="1"/>
    <n v="0"/>
    <n v="0"/>
  </r>
  <r>
    <s v="0015A00002B7TE2QAN"/>
    <x v="421"/>
    <n v="2020"/>
    <s v="0055A000009sa63QAA"/>
    <x v="19"/>
    <x v="6"/>
    <s v="0065A00001aJ3d4QAC"/>
    <x v="0"/>
    <s v="0055A000009sa63QAA"/>
    <x v="1"/>
    <n v="1190"/>
    <n v="1190"/>
    <b v="1"/>
    <n v="100"/>
    <n v="1"/>
    <n v="0"/>
    <n v="1"/>
    <n v="0"/>
    <n v="0"/>
  </r>
  <r>
    <s v="0015A00002CwhnmQAB"/>
    <x v="492"/>
    <n v="2021"/>
    <s v="00531000007MUoEAAW"/>
    <x v="20"/>
    <x v="6"/>
    <s v="0065A00001cHKZlQAO"/>
    <x v="0"/>
    <s v="00531000007MUoEAAW"/>
    <x v="1"/>
    <n v="2454.9699999999998"/>
    <n v="2454.9699999999998"/>
    <b v="1"/>
    <n v="100"/>
    <n v="1"/>
    <n v="0"/>
    <n v="1"/>
    <n v="0"/>
    <n v="0"/>
  </r>
  <r>
    <s v="001i0000014EANpAAO"/>
    <x v="888"/>
    <n v="2020"/>
    <s v="00531000007MUoEAAW"/>
    <x v="22"/>
    <x v="3"/>
    <s v="0065A00001ZcKvrQAF"/>
    <x v="0"/>
    <s v="00531000007MUoEAAW"/>
    <x v="1"/>
    <n v="3500"/>
    <n v="3500"/>
    <b v="1"/>
    <n v="100"/>
    <n v="1"/>
    <n v="0"/>
    <n v="1"/>
    <n v="0"/>
    <n v="0"/>
  </r>
  <r>
    <s v="0015A000023EEawQAG"/>
    <x v="893"/>
    <n v="2020"/>
    <s v="00531000007MUoEAAW"/>
    <x v="22"/>
    <x v="6"/>
    <s v="0065A00001Zcb3yQAB"/>
    <x v="0"/>
    <s v="00531000007MUoEAAW"/>
    <x v="1"/>
    <n v="32500"/>
    <n v="32500"/>
    <b v="1"/>
    <n v="100"/>
    <n v="1"/>
    <n v="0"/>
    <n v="1"/>
    <n v="0"/>
    <n v="0"/>
  </r>
  <r>
    <s v="0015A000023EEawQAG"/>
    <x v="894"/>
    <n v="2020"/>
    <s v="00531000007MUoEAAW"/>
    <x v="22"/>
    <x v="6"/>
    <s v="0065A00001a3OZHQA2"/>
    <x v="0"/>
    <s v="00531000007MUoEAAW"/>
    <x v="1"/>
    <n v="2770"/>
    <n v="2770"/>
    <b v="1"/>
    <n v="100"/>
    <n v="1"/>
    <n v="0"/>
    <n v="1"/>
    <n v="0"/>
    <n v="0"/>
  </r>
  <r>
    <s v="001i000000IyHWlAAN"/>
    <x v="670"/>
    <n v="2020"/>
    <s v="00531000007MUoEAAW"/>
    <x v="22"/>
    <x v="6"/>
    <s v="0065A00001aLbKCQA0"/>
    <x v="0"/>
    <s v="00531000007MUoEAAW"/>
    <x v="1"/>
    <n v="4926.4399999999996"/>
    <n v="4926.4399999999996"/>
    <b v="1"/>
    <n v="100"/>
    <n v="1"/>
    <n v="0"/>
    <n v="1"/>
    <n v="0"/>
    <n v="0"/>
  </r>
  <r>
    <s v="0013100001mwUgnAAE"/>
    <x v="117"/>
    <n v="2020"/>
    <s v="00531000008F2qlAAC"/>
    <x v="23"/>
    <x v="6"/>
    <s v="0065A00001YNBg8QAH"/>
    <x v="0"/>
    <s v="00531000008F2qlAAC"/>
    <x v="1"/>
    <n v="49197.75"/>
    <n v="49197.75"/>
    <b v="1"/>
    <n v="100"/>
    <n v="1"/>
    <n v="0"/>
    <n v="1"/>
    <n v="0"/>
    <n v="0"/>
  </r>
  <r>
    <s v="0015A00002CwcMnQAJ"/>
    <x v="895"/>
    <n v="2020"/>
    <s v="00531000008F2qlAAC"/>
    <x v="23"/>
    <x v="6"/>
    <s v="0065A00001ZVe7XQAT"/>
    <x v="0"/>
    <s v="00531000008F2qlAAC"/>
    <x v="1"/>
    <n v="65398"/>
    <n v="65398"/>
    <b v="1"/>
    <n v="100"/>
    <n v="1"/>
    <n v="0"/>
    <n v="1"/>
    <n v="0"/>
    <n v="0"/>
  </r>
  <r>
    <s v="0015A00002KuCC4QAN"/>
    <x v="887"/>
    <n v="2020"/>
    <s v="0055A000009GxI2QAK"/>
    <x v="23"/>
    <x v="6"/>
    <s v="0065A00001ZbeGKQAZ"/>
    <x v="0"/>
    <s v="0055A000009GxI2QAK"/>
    <x v="1"/>
    <n v="351149.25"/>
    <n v="351149.25"/>
    <b v="1"/>
    <n v="100"/>
    <n v="1"/>
    <n v="0"/>
    <n v="1"/>
    <n v="0"/>
    <n v="0"/>
  </r>
  <r>
    <s v="0015A00002KGzFuQAL"/>
    <x v="279"/>
    <n v="2020"/>
    <s v="00531000008F2qlAAC"/>
    <x v="23"/>
    <x v="6"/>
    <s v="0065A0000112IcvQAE"/>
    <x v="0"/>
    <s v="0055A000009GxI2QAK"/>
    <x v="1"/>
    <n v="41241.75"/>
    <n v="41241.75"/>
    <b v="1"/>
    <n v="100"/>
    <n v="1"/>
    <n v="0"/>
    <n v="1"/>
    <n v="0"/>
    <n v="0"/>
  </r>
  <r>
    <s v="0015A00001tZ9JzQAK"/>
    <x v="498"/>
    <n v="2018"/>
    <s v="00531000007MUoEAAW"/>
    <x v="23"/>
    <x v="6"/>
    <s v="0065A00000jSY18QAG"/>
    <x v="0"/>
    <s v="00531000007KgPgAAK"/>
    <x v="1"/>
    <n v="80194"/>
    <n v="80194"/>
    <b v="1"/>
    <n v="100"/>
    <n v="1"/>
    <n v="0"/>
    <n v="1"/>
    <n v="0"/>
    <n v="0"/>
  </r>
  <r>
    <s v="001i000001MZ8IpAAL"/>
    <x v="719"/>
    <n v="2018"/>
    <s v="00531000007MUoEAAW"/>
    <x v="19"/>
    <x v="3"/>
    <s v="0065A00000k1vZRQAY"/>
    <x v="0"/>
    <s v="00531000007MUoEAAW"/>
    <x v="1"/>
    <n v="845.75"/>
    <n v="845.75"/>
    <b v="1"/>
    <n v="100"/>
    <n v="1"/>
    <n v="0"/>
    <n v="1"/>
    <n v="0"/>
    <n v="0"/>
  </r>
  <r>
    <s v="001i000001MZ8IpAAL"/>
    <x v="749"/>
    <n v="2018"/>
    <s v="00531000007MUoEAAW"/>
    <x v="22"/>
    <x v="3"/>
    <s v="0065A00000k27M4QAI"/>
    <x v="0"/>
    <s v="00531000007MUoEAAW"/>
    <x v="1"/>
    <n v="3953.7"/>
    <n v="3953.7"/>
    <b v="1"/>
    <n v="100"/>
    <n v="1"/>
    <n v="0"/>
    <n v="1"/>
    <n v="0"/>
    <n v="0"/>
  </r>
  <r>
    <s v="0013100001gZUNgAAO"/>
    <x v="436"/>
    <n v="2018"/>
    <s v="00531000007MUoEAAW"/>
    <x v="19"/>
    <x v="3"/>
    <s v="0065A00000k2JzlQAE"/>
    <x v="0"/>
    <s v="00531000007MUoEAAW"/>
    <x v="1"/>
    <n v="199"/>
    <n v="199"/>
    <b v="1"/>
    <n v="100"/>
    <n v="1"/>
    <n v="0"/>
    <n v="1"/>
    <n v="0"/>
    <n v="0"/>
  </r>
  <r>
    <s v="0013100001ekHGJAA2"/>
    <x v="896"/>
    <n v="2018"/>
    <s v="00531000007KAsvAAG"/>
    <x v="19"/>
    <x v="3"/>
    <s v="0065A00000k3MBrQAM"/>
    <x v="0"/>
    <s v="00531000007KAsvAAG"/>
    <x v="1"/>
    <n v="3255"/>
    <n v="3255"/>
    <b v="1"/>
    <n v="100"/>
    <n v="1"/>
    <n v="0"/>
    <n v="1"/>
    <n v="0"/>
    <n v="0"/>
  </r>
  <r>
    <s v="001i000001MZ8IpAAL"/>
    <x v="506"/>
    <n v="2018"/>
    <s v="00531000007MUoEAAW"/>
    <x v="24"/>
    <x v="3"/>
    <s v="0065A00000lcjZmQAI"/>
    <x v="0"/>
    <s v="00531000007MUoEAAW"/>
    <x v="1"/>
    <n v="358.2"/>
    <n v="358.2"/>
    <b v="1"/>
    <n v="100"/>
    <n v="1"/>
    <n v="0"/>
    <n v="1"/>
    <n v="0"/>
    <n v="0"/>
  </r>
  <r>
    <s v="0013100001gYGsJAAW"/>
    <x v="500"/>
    <n v="2018"/>
    <s v="00531000007MUoEAAW"/>
    <x v="19"/>
    <x v="3"/>
    <s v="0065A00000lckoiQAA"/>
    <x v="0"/>
    <s v="00531000007MUoEAAW"/>
    <x v="1"/>
    <n v="199"/>
    <n v="199"/>
    <b v="1"/>
    <n v="100"/>
    <n v="1"/>
    <n v="0"/>
    <n v="1"/>
    <n v="0"/>
    <n v="0"/>
  </r>
  <r>
    <s v="0013100001enw77AAA"/>
    <x v="499"/>
    <n v="2018"/>
    <s v="00531000007MUoEAAW"/>
    <x v="19"/>
    <x v="4"/>
    <s v="0065A00000lcsKgQAI"/>
    <x v="0"/>
    <s v="00531000007MUoEAAW"/>
    <x v="1"/>
    <n v="199"/>
    <n v="199"/>
    <b v="1"/>
    <n v="100"/>
    <n v="1"/>
    <n v="0"/>
    <n v="1"/>
    <n v="0"/>
    <n v="0"/>
  </r>
  <r>
    <s v="0013100001gaSbbAAE"/>
    <x v="897"/>
    <n v="2018"/>
    <s v="00531000007KAsvAAG"/>
    <x v="19"/>
    <x v="3"/>
    <s v="0065A00000ld3CaQAI"/>
    <x v="0"/>
    <s v="00531000007KAsvAAG"/>
    <x v="1"/>
    <n v="19350"/>
    <n v="19350"/>
    <b v="1"/>
    <n v="100"/>
    <n v="1"/>
    <n v="0"/>
    <n v="1"/>
    <n v="0"/>
    <n v="0"/>
  </r>
  <r>
    <s v="001i000001MZMQXAA5"/>
    <x v="898"/>
    <n v="2018"/>
    <s v="00531000007MUoEAAW"/>
    <x v="19"/>
    <x v="3"/>
    <s v="0065A00000lecf4QAA"/>
    <x v="0"/>
    <s v="00531000007MUoEAAW"/>
    <x v="1"/>
    <n v="895.5"/>
    <n v="895.5"/>
    <b v="1"/>
    <n v="100"/>
    <n v="1"/>
    <n v="0"/>
    <n v="1"/>
    <n v="0"/>
    <n v="0"/>
  </r>
  <r>
    <s v="0015A000021PbPGQA0"/>
    <x v="23"/>
    <n v="2018"/>
    <s v="00531000008F2qlAAC"/>
    <x v="24"/>
    <x v="6"/>
    <s v="0065A00000ld63zQAA"/>
    <x v="0"/>
    <s v="00531000008F2qlAAC"/>
    <x v="1"/>
    <n v="39000"/>
    <n v="39000"/>
    <b v="1"/>
    <n v="100"/>
    <n v="1"/>
    <n v="0"/>
    <n v="1"/>
    <n v="0"/>
    <n v="0"/>
  </r>
  <r>
    <s v="0015A000021Pca1QAC"/>
    <x v="745"/>
    <n v="2019"/>
    <s v="00531000007MUoEAAW"/>
    <x v="20"/>
    <x v="6"/>
    <s v="0065A00000lnMhzQAE"/>
    <x v="0"/>
    <s v="00531000007KgPgAAK"/>
    <x v="1"/>
    <n v="65675"/>
    <n v="65675"/>
    <b v="1"/>
    <n v="100"/>
    <n v="1"/>
    <n v="0"/>
    <n v="1"/>
    <n v="0"/>
    <n v="0"/>
  </r>
  <r>
    <s v="0013100001gaFSgAAM"/>
    <x v="899"/>
    <n v="2019"/>
    <s v="00531000007MUoEAAW"/>
    <x v="19"/>
    <x v="6"/>
    <s v="0065A00000nLkfGQAS"/>
    <x v="0"/>
    <s v="00531000007KAsvAAG"/>
    <x v="1"/>
    <n v="91199"/>
    <n v="91199"/>
    <b v="1"/>
    <n v="100"/>
    <n v="1"/>
    <n v="0"/>
    <n v="1"/>
    <n v="0"/>
    <n v="0"/>
  </r>
  <r>
    <s v="0015A000021PRdcQAG"/>
    <x v="744"/>
    <n v="2019"/>
    <s v="00531000007MUoEAAW"/>
    <x v="19"/>
    <x v="6"/>
    <s v="0065A000015rw4zQAA"/>
    <x v="0"/>
    <s v="00531000007MUoEAAW"/>
    <x v="1"/>
    <n v="6500"/>
    <n v="6500"/>
    <b v="1"/>
    <n v="100"/>
    <n v="1"/>
    <n v="0"/>
    <n v="1"/>
    <n v="0"/>
    <n v="0"/>
  </r>
  <r>
    <s v="0015A00002Bo9umQAB"/>
    <x v="900"/>
    <n v="2019"/>
    <s v="00531000007KAsvAAG"/>
    <x v="19"/>
    <x v="6"/>
    <s v="0065A00001KS3BVQA1"/>
    <x v="0"/>
    <s v="00531000007KAsvAAG"/>
    <x v="1"/>
    <n v="117179.1"/>
    <n v="117179.1"/>
    <b v="1"/>
    <n v="100"/>
    <n v="1"/>
    <n v="0"/>
    <n v="1"/>
    <n v="0"/>
    <n v="0"/>
  </r>
  <r>
    <s v="0015A00002Bo9umQAB"/>
    <x v="900"/>
    <n v="2019"/>
    <s v="00531000007MUoEAAW"/>
    <x v="19"/>
    <x v="6"/>
    <s v="0065A00001KSEUYQA5"/>
    <x v="0"/>
    <s v="00531000007KAsvAAG"/>
    <x v="1"/>
    <n v="117358.2"/>
    <n v="117358.2"/>
    <b v="1"/>
    <n v="100"/>
    <n v="1"/>
    <n v="0"/>
    <n v="1"/>
    <n v="0"/>
    <n v="0"/>
  </r>
  <r>
    <s v="0013100001eoCq6AAE"/>
    <x v="901"/>
    <n v="2019"/>
    <s v="00531000007MUoEAAW"/>
    <x v="19"/>
    <x v="3"/>
    <s v="0065A00001Ptj1mQAB"/>
    <x v="0"/>
    <s v="00531000007KAsvAAG"/>
    <x v="1"/>
    <n v="2316.36"/>
    <n v="2316.36"/>
    <b v="1"/>
    <n v="100"/>
    <n v="1"/>
    <n v="0"/>
    <n v="1"/>
    <n v="0"/>
    <n v="0"/>
  </r>
  <r>
    <s v="0013100001gxRq8AAE"/>
    <x v="902"/>
    <n v="2019"/>
    <s v="00531000007MUoEAAW"/>
    <x v="19"/>
    <x v="3"/>
    <s v="0065A00001SgHPOQA3"/>
    <x v="0"/>
    <s v="00531000007MUoEAAW"/>
    <x v="1"/>
    <n v="6500"/>
    <n v="6500"/>
    <b v="1"/>
    <n v="100"/>
    <n v="1"/>
    <n v="0"/>
    <n v="1"/>
    <n v="0"/>
    <n v="0"/>
  </r>
  <r>
    <s v="0013100001ft4h3AAA"/>
    <x v="899"/>
    <n v="2019"/>
    <s v="00531000007KAsvAAG"/>
    <x v="19"/>
    <x v="4"/>
    <s v="0065A00001TjJLtQAN"/>
    <x v="0"/>
    <s v="00531000007KAsvAAG"/>
    <x v="1"/>
    <n v="58500"/>
    <n v="58500"/>
    <b v="1"/>
    <n v="100"/>
    <n v="1"/>
    <n v="0"/>
    <n v="1"/>
    <n v="0"/>
    <n v="0"/>
  </r>
  <r>
    <s v="0013100001ja6bQAAQ"/>
    <x v="819"/>
    <n v="2019"/>
    <s v="00531000007KAsvAAG"/>
    <x v="19"/>
    <x v="6"/>
    <s v="0065A00001Umt2YQAR"/>
    <x v="0"/>
    <s v="00531000007KAsvAAG"/>
    <x v="1"/>
    <n v="71699"/>
    <n v="71699"/>
    <b v="1"/>
    <n v="100"/>
    <n v="1"/>
    <n v="0"/>
    <n v="1"/>
    <n v="0"/>
    <n v="0"/>
  </r>
  <r>
    <s v="0013100001enucRAAQ"/>
    <x v="903"/>
    <n v="2019"/>
    <s v="00531000007MUoEAAW"/>
    <x v="19"/>
    <x v="3"/>
    <s v="0065A00001Ve65MQAR"/>
    <x v="0"/>
    <s v="00531000007MUoEAAW"/>
    <x v="1"/>
    <n v="169.15"/>
    <n v="169.15"/>
    <b v="1"/>
    <n v="100"/>
    <n v="1"/>
    <n v="0"/>
    <n v="1"/>
    <n v="0"/>
    <n v="0"/>
  </r>
  <r>
    <s v="0013100001envD8AAI"/>
    <x v="904"/>
    <n v="2019"/>
    <s v="00531000007MUoEAAW"/>
    <x v="19"/>
    <x v="4"/>
    <s v="0065A00001VeSOhQAN"/>
    <x v="0"/>
    <s v="00531000007MUoEAAW"/>
    <x v="1"/>
    <n v="995"/>
    <n v="995"/>
    <b v="1"/>
    <n v="100"/>
    <n v="1"/>
    <n v="0"/>
    <n v="1"/>
    <n v="0"/>
    <n v="0"/>
  </r>
  <r>
    <s v="0015A00002DUo6WQAT"/>
    <x v="721"/>
    <n v="2019"/>
    <s v="00531000007KAsvAAG"/>
    <x v="19"/>
    <x v="6"/>
    <s v="0065A00001VhnYzQAJ"/>
    <x v="0"/>
    <s v="0055A000009sa63QAA"/>
    <x v="1"/>
    <n v="78597"/>
    <n v="78597"/>
    <b v="1"/>
    <n v="100"/>
    <n v="1"/>
    <n v="0"/>
    <n v="1"/>
    <n v="0"/>
    <n v="0"/>
  </r>
  <r>
    <s v="0013100001hoxTfAAI"/>
    <x v="721"/>
    <n v="2019"/>
    <s v="00531000007MUoEAAW"/>
    <x v="19"/>
    <x v="3"/>
    <s v="0065A00001Wl6LgQAJ"/>
    <x v="0"/>
    <s v="00531000007MUoEAAW"/>
    <x v="1"/>
    <n v="338.3"/>
    <n v="338.3"/>
    <b v="1"/>
    <n v="100"/>
    <n v="1"/>
    <n v="0"/>
    <n v="1"/>
    <n v="0"/>
    <n v="0"/>
  </r>
  <r>
    <s v="001i000001MZMQ8AAP"/>
    <x v="905"/>
    <n v="2019"/>
    <s v="00531000007MUoEAAW"/>
    <x v="19"/>
    <x v="3"/>
    <s v="0065A00001WlDJsQAN"/>
    <x v="0"/>
    <s v="00531000007MUoEAAW"/>
    <x v="1"/>
    <n v="607.5"/>
    <n v="607.5"/>
    <b v="1"/>
    <n v="100"/>
    <n v="1"/>
    <n v="0"/>
    <n v="1"/>
    <n v="0"/>
    <n v="0"/>
  </r>
  <r>
    <s v="001i000001MZMQXAA5"/>
    <x v="438"/>
    <n v="2019"/>
    <s v="00531000007MUoEAAW"/>
    <x v="19"/>
    <x v="3"/>
    <s v="0065A00001WlOS0QAN"/>
    <x v="0"/>
    <s v="00531000007MUoEAAW"/>
    <x v="1"/>
    <n v="3184"/>
    <n v="3184"/>
    <b v="1"/>
    <n v="100"/>
    <n v="1"/>
    <n v="0"/>
    <n v="1"/>
    <n v="0"/>
    <n v="0"/>
  </r>
  <r>
    <s v="001i000001MZMQXAA5"/>
    <x v="428"/>
    <n v="2019"/>
    <s v="00531000007MUoEAAW"/>
    <x v="19"/>
    <x v="3"/>
    <s v="0065A00001WxI2VQAV"/>
    <x v="0"/>
    <s v="00531000007MUoEAAW"/>
    <x v="1"/>
    <n v="936"/>
    <n v="936"/>
    <b v="1"/>
    <n v="100"/>
    <n v="1"/>
    <n v="0"/>
    <n v="1"/>
    <n v="0"/>
    <n v="0"/>
  </r>
  <r>
    <s v="001i000001MZMTHAA5"/>
    <x v="170"/>
    <n v="2019"/>
    <s v="00531000007MUoEAAW"/>
    <x v="19"/>
    <x v="3"/>
    <s v="0065A00001XKcEVQA1"/>
    <x v="0"/>
    <s v="00531000007MUoEAAW"/>
    <x v="1"/>
    <n v="6500"/>
    <n v="6500"/>
    <b v="1"/>
    <n v="100"/>
    <n v="1"/>
    <n v="0"/>
    <n v="1"/>
    <n v="0"/>
    <n v="0"/>
  </r>
  <r>
    <s v="0013100001mwUgnAAE"/>
    <x v="541"/>
    <n v="2019"/>
    <s v="00531000007MUoEAAW"/>
    <x v="23"/>
    <x v="6"/>
    <s v="0065A00001MA2udQAD"/>
    <x v="0"/>
    <s v="00531000008F2qlAAC"/>
    <x v="1"/>
    <n v="924.75"/>
    <n v="924.75"/>
    <b v="1"/>
    <n v="100"/>
    <n v="1"/>
    <n v="0"/>
    <n v="1"/>
    <n v="0"/>
    <n v="0"/>
  </r>
  <r>
    <s v="0013100001enulxAAA"/>
    <x v="96"/>
    <n v="2020"/>
    <s v="00531000007MUoEAAW"/>
    <x v="19"/>
    <x v="6"/>
    <s v="0065A00001X8GHSQA3"/>
    <x v="0"/>
    <s v="00531000007MUoEAAW"/>
    <x v="1"/>
    <n v="6500"/>
    <n v="6500"/>
    <b v="1"/>
    <n v="100"/>
    <n v="1"/>
    <n v="0"/>
    <n v="1"/>
    <n v="0"/>
    <n v="0"/>
  </r>
  <r>
    <s v="0015A00002Fs1NYQAZ"/>
    <x v="348"/>
    <n v="2020"/>
    <s v="00531000008F2qlAAC"/>
    <x v="23"/>
    <x v="6"/>
    <s v="0065A00001XkSRqQAN"/>
    <x v="0"/>
    <s v="00531000008F2qlAAC"/>
    <x v="1"/>
    <n v="39199"/>
    <n v="39199"/>
    <b v="1"/>
    <n v="100"/>
    <n v="1"/>
    <n v="0"/>
    <n v="1"/>
    <n v="0"/>
    <n v="0"/>
  </r>
  <r>
    <s v="001i000001MZ8IpAAL"/>
    <x v="906"/>
    <n v="2018"/>
    <s v="00531000007MUoEAAW"/>
    <x v="24"/>
    <x v="6"/>
    <s v="0065A00000k1OrUQAU"/>
    <x v="0"/>
    <s v="00531000007MUoEAAW"/>
    <x v="1"/>
    <n v="2029.8"/>
    <n v="2029.8"/>
    <b v="1"/>
    <n v="100"/>
    <n v="1"/>
    <n v="0"/>
    <n v="1"/>
    <n v="0"/>
    <n v="0"/>
  </r>
  <r>
    <s v="0013100001gYHgUAAW"/>
    <x v="703"/>
    <n v="2020"/>
    <s v="00531000007KAsvAAG"/>
    <x v="19"/>
    <x v="6"/>
    <s v="0065A00000iSMhMQAW"/>
    <x v="0"/>
    <s v="0055A000009sa63QAA"/>
    <x v="1"/>
    <n v="75371.320000000007"/>
    <n v="75371.320000000007"/>
    <b v="1"/>
    <n v="100"/>
    <n v="1"/>
    <n v="0"/>
    <n v="1"/>
    <n v="0"/>
    <n v="0"/>
  </r>
  <r>
    <s v="0013100001VWdHuAAL"/>
    <x v="907"/>
    <n v="2019"/>
    <s v="00531000007MUoEAAW"/>
    <x v="20"/>
    <x v="3"/>
    <s v="0065A00001OIOriQAH"/>
    <x v="0"/>
    <s v="00531000007MUoEAAW"/>
    <x v="1"/>
    <n v="597"/>
    <n v="597"/>
    <b v="1"/>
    <n v="100"/>
    <n v="1"/>
    <n v="0"/>
    <n v="1"/>
    <n v="0"/>
    <n v="0"/>
  </r>
  <r>
    <s v="001i000001LHDOKAA5"/>
    <x v="908"/>
    <n v="2019"/>
    <s v="00531000007MUoEAAW"/>
    <x v="23"/>
    <x v="6"/>
    <s v="0065A00001WxMP6QAN"/>
    <x v="0"/>
    <s v="00531000008F2qlAAC"/>
    <x v="1"/>
    <n v="60149"/>
    <n v="60149"/>
    <b v="1"/>
    <n v="100"/>
    <n v="1"/>
    <n v="0"/>
    <n v="1"/>
    <n v="0"/>
    <n v="0"/>
  </r>
  <r>
    <s v="0015A00001ztrHcQAI"/>
    <x v="902"/>
    <n v="2019"/>
    <s v="00531000007MUoEAAW"/>
    <x v="23"/>
    <x v="3"/>
    <s v="0065A00001XHnUcQAL"/>
    <x v="0"/>
    <s v="00531000007MUoEAAW"/>
    <x v="1"/>
    <n v="5200"/>
    <n v="5200"/>
    <b v="1"/>
    <n v="100"/>
    <n v="1"/>
    <n v="0"/>
    <n v="1"/>
    <n v="0"/>
    <n v="0"/>
  </r>
  <r>
    <s v="0015A00001tZtAIQA0"/>
    <x v="107"/>
    <n v="2017"/>
    <s v="00531000007KgPgAAK"/>
    <x v="20"/>
    <x v="3"/>
    <s v="0065A00000i3I0UQAU"/>
    <x v="0"/>
    <s v="00531000007KgPgAAK"/>
    <x v="1"/>
    <n v="72296"/>
    <n v="72296"/>
    <b v="1"/>
    <n v="100"/>
    <n v="1"/>
    <n v="0"/>
    <n v="1"/>
    <n v="0"/>
    <n v="0"/>
  </r>
  <r>
    <s v="0013100001VWdHuAAL"/>
    <x v="178"/>
    <n v="2018"/>
    <s v="00531000007MUoEAAW"/>
    <x v="20"/>
    <x v="6"/>
    <s v="0065A00000js7k8QAA"/>
    <x v="0"/>
    <s v="00531000007MUoEAAW"/>
    <x v="1"/>
    <n v="5850"/>
    <n v="5850"/>
    <b v="1"/>
    <n v="100"/>
    <n v="1"/>
    <n v="0"/>
    <n v="1"/>
    <n v="0"/>
    <n v="0"/>
  </r>
  <r>
    <s v="0015A00001taqfSQAQ"/>
    <x v="909"/>
    <n v="2018"/>
    <s v="00531000007MUoEAAW"/>
    <x v="20"/>
    <x v="3"/>
    <s v="0065A00000k3JZIQA2"/>
    <x v="0"/>
    <s v="00531000007Es7rAAC"/>
    <x v="1"/>
    <n v="65398"/>
    <n v="65398"/>
    <b v="1"/>
    <n v="100"/>
    <n v="1"/>
    <n v="0"/>
    <n v="1"/>
    <n v="0"/>
    <n v="0"/>
  </r>
  <r>
    <s v="001i000001MZ8IpAAL"/>
    <x v="498"/>
    <n v="2018"/>
    <s v="00531000007MUoEAAW"/>
    <x v="19"/>
    <x v="3"/>
    <s v="0065A00000lcyilQAA"/>
    <x v="0"/>
    <s v="00531000007MUoEAAW"/>
    <x v="1"/>
    <n v="1074.5999999999999"/>
    <n v="1074.5999999999999"/>
    <b v="1"/>
    <n v="100"/>
    <n v="1"/>
    <n v="0"/>
    <n v="1"/>
    <n v="0"/>
    <n v="0"/>
  </r>
  <r>
    <s v="0013100001mz2dQAAQ"/>
    <x v="910"/>
    <n v="2018"/>
    <s v="00531000007MUoEAAW"/>
    <x v="19"/>
    <x v="4"/>
    <s v="0065A00000lcyyjQAA"/>
    <x v="0"/>
    <s v="00531000007MUoEAAW"/>
    <x v="1"/>
    <n v="179.1"/>
    <n v="179.1"/>
    <b v="1"/>
    <n v="100"/>
    <n v="1"/>
    <n v="0"/>
    <n v="1"/>
    <n v="0"/>
    <n v="0"/>
  </r>
  <r>
    <s v="001i000001MYrYFAA1"/>
    <x v="503"/>
    <n v="2019"/>
    <s v="00531000007MUoEAAW"/>
    <x v="19"/>
    <x v="3"/>
    <s v="0065A00000nNG3EQAW"/>
    <x v="0"/>
    <s v="00531000007MUoEAAW"/>
    <x v="1"/>
    <n v="18525"/>
    <n v="18525"/>
    <b v="1"/>
    <n v="100"/>
    <n v="1"/>
    <n v="0"/>
    <n v="1"/>
    <n v="0"/>
    <n v="0"/>
  </r>
  <r>
    <s v="0015A00002BmyxQQAR"/>
    <x v="911"/>
    <n v="2019"/>
    <s v="00531000007KAsvAAG"/>
    <x v="19"/>
    <x v="3"/>
    <s v="0065A00001OIPPTQA5"/>
    <x v="0"/>
    <s v="00531000007KAsvAAG"/>
    <x v="1"/>
    <n v="71376.03"/>
    <n v="71376.03"/>
    <b v="1"/>
    <n v="100"/>
    <n v="1"/>
    <n v="0"/>
    <n v="1"/>
    <n v="0"/>
    <n v="0"/>
  </r>
  <r>
    <s v="0015A00001yXdzxQAC"/>
    <x v="912"/>
    <n v="2019"/>
    <s v="00531000007MUoEAAW"/>
    <x v="20"/>
    <x v="3"/>
    <s v="0065A00001SgjPtQAJ"/>
    <x v="0"/>
    <s v="00531000007MUoEAAW"/>
    <x v="1"/>
    <n v="6500"/>
    <n v="6500"/>
    <b v="1"/>
    <n v="100"/>
    <n v="1"/>
    <n v="0"/>
    <n v="1"/>
    <n v="0"/>
    <n v="0"/>
  </r>
  <r>
    <s v="0015A000026oigJQAQ"/>
    <x v="505"/>
    <n v="2019"/>
    <s v="00531000007MUoEAAW"/>
    <x v="19"/>
    <x v="6"/>
    <s v="0065A00001UmrucQAB"/>
    <x v="0"/>
    <s v="00531000007MUoEAAW"/>
    <x v="1"/>
    <n v="390"/>
    <n v="390"/>
    <b v="1"/>
    <n v="100"/>
    <n v="1"/>
    <n v="0"/>
    <n v="1"/>
    <n v="0"/>
    <n v="0"/>
  </r>
  <r>
    <s v="0015A000026BX2lQAG"/>
    <x v="820"/>
    <n v="2019"/>
    <s v="00531000007MUoEAAW"/>
    <x v="20"/>
    <x v="6"/>
    <s v="0065A00001VhpmkQAB"/>
    <x v="0"/>
    <s v="00531000007MUoEAAW"/>
    <x v="1"/>
    <n v="39819.599999999999"/>
    <n v="39819.599999999999"/>
    <b v="1"/>
    <n v="100"/>
    <n v="1"/>
    <n v="0"/>
    <n v="1"/>
    <n v="0"/>
    <n v="0"/>
  </r>
  <r>
    <s v="0013100001mz2dQAAQ"/>
    <x v="721"/>
    <n v="2019"/>
    <s v="00531000007MUoEAAW"/>
    <x v="19"/>
    <x v="3"/>
    <s v="0065A00001Wl9HnQAJ"/>
    <x v="0"/>
    <s v="00531000007MUoEAAW"/>
    <x v="1"/>
    <n v="179.1"/>
    <n v="179.1"/>
    <b v="1"/>
    <n v="100"/>
    <n v="1"/>
    <n v="0"/>
    <n v="1"/>
    <n v="0"/>
    <n v="0"/>
  </r>
  <r>
    <s v="0015A000026BtJoQAK"/>
    <x v="428"/>
    <n v="2019"/>
    <s v="00531000007MUoEAAW"/>
    <x v="19"/>
    <x v="3"/>
    <s v="0065A00001Wx0hGQAR"/>
    <x v="0"/>
    <s v="00531000007KAsvAAG"/>
    <x v="1"/>
    <n v="65000"/>
    <n v="65000"/>
    <b v="1"/>
    <n v="100"/>
    <n v="1"/>
    <n v="0"/>
    <n v="1"/>
    <n v="0"/>
    <n v="0"/>
  </r>
  <r>
    <s v="0015A00001ztmHRQAY"/>
    <x v="746"/>
    <n v="2019"/>
    <s v="00531000007MUoEAAW"/>
    <x v="19"/>
    <x v="3"/>
    <s v="0065A00001Wx2RwQAJ"/>
    <x v="0"/>
    <s v="00531000007MUoEAAW"/>
    <x v="1"/>
    <n v="199"/>
    <n v="199"/>
    <b v="1"/>
    <n v="100"/>
    <n v="1"/>
    <n v="0"/>
    <n v="1"/>
    <n v="0"/>
    <n v="0"/>
  </r>
  <r>
    <s v="0015A000020x0llQAA"/>
    <x v="722"/>
    <n v="2019"/>
    <s v="00531000007MUoEAAW"/>
    <x v="19"/>
    <x v="3"/>
    <s v="0065A00001XGcjxQAD"/>
    <x v="0"/>
    <s v="00531000007MUoEAAW"/>
    <x v="1"/>
    <n v="238"/>
    <n v="238"/>
    <b v="1"/>
    <n v="100"/>
    <n v="1"/>
    <n v="0"/>
    <n v="1"/>
    <n v="0"/>
    <n v="0"/>
  </r>
  <r>
    <s v="001i000001LHDIlAAP"/>
    <x v="56"/>
    <n v="2019"/>
    <s v="00531000007MUoEAAW"/>
    <x v="23"/>
    <x v="6"/>
    <s v="0065A00001XVhGlQAL"/>
    <x v="0"/>
    <s v="00531000008F2qlAAC"/>
    <x v="1"/>
    <n v="1344"/>
    <n v="1344"/>
    <b v="1"/>
    <n v="100"/>
    <n v="1"/>
    <n v="0"/>
    <n v="1"/>
    <n v="0"/>
    <n v="0"/>
  </r>
  <r>
    <s v="0015A0000282bGSQAY"/>
    <x v="440"/>
    <n v="2020"/>
    <s v="00531000007KAsvAAG"/>
    <x v="19"/>
    <x v="6"/>
    <s v="0065A00001KRD0fQAH"/>
    <x v="0"/>
    <s v="00531000007KAsvAAG"/>
    <x v="1"/>
    <n v="49920"/>
    <n v="49920"/>
    <b v="1"/>
    <n v="100"/>
    <n v="1"/>
    <n v="0"/>
    <n v="1"/>
    <n v="0"/>
    <n v="0"/>
  </r>
  <r>
    <s v="0015A000021OOjYQAW"/>
    <x v="141"/>
    <n v="2018"/>
    <s v="00531000007MUoEAAW"/>
    <x v="20"/>
    <x v="0"/>
    <s v="0065A00000k1peyQAA"/>
    <x v="0"/>
    <s v="00531000007KAsvAAG"/>
    <x v="1"/>
    <n v="75234.3"/>
    <n v="75234.3"/>
    <b v="1"/>
    <n v="100"/>
    <n v="1"/>
    <n v="0"/>
    <n v="1"/>
    <n v="0"/>
    <n v="0"/>
  </r>
  <r>
    <s v="001i000001MZM70AAH"/>
    <x v="907"/>
    <n v="2019"/>
    <s v="00531000007MUoEAAW"/>
    <x v="19"/>
    <x v="3"/>
    <s v="0065A00000jrnngQAA"/>
    <x v="0"/>
    <s v="00531000007MUoEAAW"/>
    <x v="1"/>
    <n v="6500"/>
    <n v="6500"/>
    <b v="1"/>
    <n v="100"/>
    <n v="1"/>
    <n v="0"/>
    <n v="1"/>
    <n v="0"/>
    <n v="0"/>
  </r>
  <r>
    <s v="0015A00002AmKI0QAN"/>
    <x v="505"/>
    <n v="2019"/>
    <s v="00531000007MUoEAAW"/>
    <x v="20"/>
    <x v="6"/>
    <s v="0065A00001F9N59QAF"/>
    <x v="0"/>
    <s v="00531000007Es7rAAC"/>
    <x v="1"/>
    <n v="65277"/>
    <n v="65277"/>
    <b v="1"/>
    <n v="100"/>
    <n v="1"/>
    <n v="0"/>
    <n v="1"/>
    <n v="0"/>
    <n v="0"/>
  </r>
  <r>
    <s v="0015A00001yXdzxQAC"/>
    <x v="912"/>
    <n v="2019"/>
    <s v="00531000007MUoEAAW"/>
    <x v="20"/>
    <x v="3"/>
    <s v="0065A00001X8I7fQAF"/>
    <x v="0"/>
    <s v="00531000007KgPgAAK"/>
    <x v="1"/>
    <n v="65437"/>
    <n v="65437"/>
    <b v="1"/>
    <n v="100"/>
    <n v="1"/>
    <n v="0"/>
    <n v="1"/>
    <n v="0"/>
    <n v="0"/>
  </r>
  <r>
    <s v="0015A00001tanOxQAI"/>
    <x v="23"/>
    <n v="2018"/>
    <s v="00531000007MUoEAAW"/>
    <x v="19"/>
    <x v="3"/>
    <s v="0065A00000ld0wfQAA"/>
    <x v="0"/>
    <s v="00531000007KAsvAAG"/>
    <x v="1"/>
    <n v="325995"/>
    <n v="325995"/>
    <b v="1"/>
    <n v="100"/>
    <n v="1"/>
    <n v="0"/>
    <n v="1"/>
    <n v="0"/>
    <n v="0"/>
  </r>
  <r>
    <s v="0013100001jYgIJAA0"/>
    <x v="913"/>
    <n v="2018"/>
    <s v="00531000007MUoEAAW"/>
    <x v="24"/>
    <x v="6"/>
    <s v="0065A00000leouCQAQ"/>
    <x v="0"/>
    <s v="00531000008F2qlAAC"/>
    <x v="1"/>
    <n v="4477.5"/>
    <n v="4477.5"/>
    <b v="1"/>
    <n v="100"/>
    <n v="1"/>
    <n v="0"/>
    <n v="1"/>
    <n v="0"/>
    <n v="0"/>
  </r>
  <r>
    <s v="0015A000021OrGpQAK"/>
    <x v="555"/>
    <n v="2019"/>
    <s v="00531000007MUoEAAW"/>
    <x v="20"/>
    <x v="3"/>
    <s v="0065A00000k2MjzQAE"/>
    <x v="0"/>
    <s v="00531000007MUoEAAW"/>
    <x v="1"/>
    <n v="6500"/>
    <n v="6500"/>
    <b v="1"/>
    <n v="100"/>
    <n v="1"/>
    <n v="0"/>
    <n v="1"/>
    <n v="0"/>
    <n v="0"/>
  </r>
  <r>
    <s v="0015A000022SQjmQAG"/>
    <x v="903"/>
    <n v="2019"/>
    <s v="00531000007MUoEAAW"/>
    <x v="20"/>
    <x v="3"/>
    <s v="0065A00001SgjahQAB"/>
    <x v="0"/>
    <s v="00531000007MUoEAAW"/>
    <x v="1"/>
    <n v="6500"/>
    <n v="6500"/>
    <b v="1"/>
    <n v="100"/>
    <n v="1"/>
    <n v="0"/>
    <n v="1"/>
    <n v="0"/>
    <n v="0"/>
  </r>
  <r>
    <s v="0015A000021OrGpQAK"/>
    <x v="739"/>
    <n v="2019"/>
    <s v="00531000007MUoEAAW"/>
    <x v="20"/>
    <x v="6"/>
    <s v="0065A00001WkqvIQAR"/>
    <x v="0"/>
    <s v="00531000007MUoEAAW"/>
    <x v="1"/>
    <n v="636"/>
    <n v="636"/>
    <b v="1"/>
    <n v="100"/>
    <n v="1"/>
    <n v="0"/>
    <n v="1"/>
    <n v="0"/>
    <n v="0"/>
  </r>
  <r>
    <s v="0015A00001tanOxQAI"/>
    <x v="911"/>
    <n v="2019"/>
    <s v="00531000007MUoEAAW"/>
    <x v="20"/>
    <x v="3"/>
    <s v="0065A00001XG049QAD"/>
    <x v="0"/>
    <s v="00531000007MUoEAAW"/>
    <x v="1"/>
    <n v="398"/>
    <n v="398"/>
    <b v="1"/>
    <n v="100"/>
    <n v="1"/>
    <n v="0"/>
    <n v="1"/>
    <n v="0"/>
    <n v="0"/>
  </r>
  <r>
    <s v="0015A000028mPhNQAU"/>
    <x v="914"/>
    <n v="2019"/>
    <s v="00531000007MUoEAAW"/>
    <x v="22"/>
    <x v="3"/>
    <s v="0065A00001XGKP0QAP"/>
    <x v="0"/>
    <s v="00531000007MUoEAAW"/>
    <x v="1"/>
    <n v="3500"/>
    <n v="3500"/>
    <b v="1"/>
    <n v="100"/>
    <n v="1"/>
    <n v="0"/>
    <n v="1"/>
    <n v="0"/>
    <n v="0"/>
  </r>
  <r>
    <s v="0015A000028mPiQQAU"/>
    <x v="914"/>
    <n v="2019"/>
    <s v="00531000007MUoEAAW"/>
    <x v="22"/>
    <x v="3"/>
    <s v="0065A00001XGKSnQAP"/>
    <x v="0"/>
    <s v="00531000007MUoEAAW"/>
    <x v="1"/>
    <n v="3500"/>
    <n v="3500"/>
    <b v="1"/>
    <n v="100"/>
    <n v="1"/>
    <n v="0"/>
    <n v="1"/>
    <n v="0"/>
    <n v="0"/>
  </r>
  <r>
    <s v="0015A000022S1QqQAK"/>
    <x v="56"/>
    <n v="2019"/>
    <s v="00531000007MUoEAAW"/>
    <x v="20"/>
    <x v="6"/>
    <s v="0065A00001XVhXmQAL"/>
    <x v="0"/>
    <s v="00531000007KgPgAAK"/>
    <x v="1"/>
    <n v="37.049999999999997"/>
    <n v="37.049999999999997"/>
    <b v="1"/>
    <n v="100"/>
    <n v="1"/>
    <n v="0"/>
    <n v="1"/>
    <n v="0"/>
    <n v="0"/>
  </r>
  <r>
    <s v="0015A00002DVr3HQAT"/>
    <x v="915"/>
    <n v="2019"/>
    <s v="00531000007MUoEAAW"/>
    <x v="20"/>
    <x v="6"/>
    <s v="0065A00001WlKuMQAV"/>
    <x v="0"/>
    <s v="00531000007Es7rAAC"/>
    <x v="1"/>
    <n v="65636"/>
    <n v="65636"/>
    <b v="1"/>
    <n v="100"/>
    <n v="1"/>
    <n v="0"/>
    <n v="1"/>
    <n v="0"/>
    <n v="0"/>
  </r>
  <r>
    <s v="0013100001lcRjOAAU"/>
    <x v="916"/>
    <n v="2019"/>
    <s v="00531000007MUoEAAW"/>
    <x v="22"/>
    <x v="3"/>
    <s v="0065A00001KR6ZzQAL"/>
    <x v="0"/>
    <s v="00531000007KgPgAAK"/>
    <x v="1"/>
    <n v="65000"/>
    <n v="65000"/>
    <b v="1"/>
    <n v="100"/>
    <n v="1"/>
    <n v="0"/>
    <n v="1"/>
    <n v="0"/>
    <n v="0"/>
  </r>
  <r>
    <s v="0016e00002ZwhbwAAB"/>
    <x v="907"/>
    <n v="2019"/>
    <s v="00531000007MUoEAAW"/>
    <x v="24"/>
    <x v="6"/>
    <s v="0065A00001Uo0J2QAJ"/>
    <x v="0"/>
    <s v="0055A000009GxI2QAK"/>
    <x v="1"/>
    <n v="220109.5"/>
    <n v="220109.5"/>
    <b v="1"/>
    <n v="100"/>
    <n v="1"/>
    <n v="0"/>
    <n v="1"/>
    <n v="0"/>
    <n v="0"/>
  </r>
  <r>
    <s v="0015A00002DxWZqQAN"/>
    <x v="6"/>
    <n v="2019"/>
    <s v="00531000007MUoEAAW"/>
    <x v="20"/>
    <x v="6"/>
    <s v="0065A00001WxJ4fQAF"/>
    <x v="0"/>
    <s v="00531000007KgPgAAK"/>
    <x v="1"/>
    <n v="107460"/>
    <n v="107460"/>
    <b v="1"/>
    <n v="100"/>
    <n v="1"/>
    <n v="0"/>
    <n v="1"/>
    <n v="0"/>
    <n v="0"/>
  </r>
  <r>
    <s v="0015A00002DR988QAD"/>
    <x v="901"/>
    <n v="2019"/>
    <s v="00531000007MUoEAAW"/>
    <x v="22"/>
    <x v="3"/>
    <s v="0065A00001XGFzmQAH"/>
    <x v="0"/>
    <s v="00531000007Es7rAAC"/>
    <x v="1"/>
    <n v="65636"/>
    <n v="65636"/>
    <b v="1"/>
    <n v="100"/>
    <n v="1"/>
    <n v="0"/>
    <n v="1"/>
    <n v="0"/>
    <n v="0"/>
  </r>
  <r>
    <s v="0013100001jYgIJAA0"/>
    <x v="227"/>
    <n v="2019"/>
    <s v="00531000007MUoEAAW"/>
    <x v="23"/>
    <x v="6"/>
    <s v="0065A00001G76MIQAZ"/>
    <x v="0"/>
    <s v="00531000007KgPgAAK"/>
    <x v="1"/>
    <n v="39000"/>
    <n v="39000"/>
    <b v="1"/>
    <n v="100"/>
    <n v="1"/>
    <n v="0"/>
    <n v="1"/>
    <n v="0"/>
    <n v="0"/>
  </r>
  <r>
    <s v="0015A000026nOcMQAU"/>
    <x v="914"/>
    <n v="2019"/>
    <s v="00531000008F2qlAAC"/>
    <x v="23"/>
    <x v="6"/>
    <s v="0065A00001XHM55QAH"/>
    <x v="0"/>
    <s v="00531000008F2qlAAC"/>
    <x v="1"/>
    <n v="190309"/>
    <n v="190309"/>
    <b v="1"/>
    <n v="100"/>
    <n v="1"/>
    <n v="0"/>
    <n v="1"/>
    <n v="0"/>
    <n v="0"/>
  </r>
  <r>
    <s v="0015A000026nOcMQAU"/>
    <x v="430"/>
    <n v="2020"/>
    <s v="00531000008F2qlAAC"/>
    <x v="23"/>
    <x v="6"/>
    <s v="0065A00001XrGyLQAV"/>
    <x v="0"/>
    <s v="00531000008F2qlAAC"/>
    <x v="1"/>
    <n v="304327.5"/>
    <n v="304327.5"/>
    <b v="1"/>
    <n v="100"/>
    <n v="1"/>
    <n v="0"/>
    <n v="1"/>
    <n v="0"/>
    <n v="0"/>
  </r>
  <r>
    <s v="001i000001H6DcUAAV"/>
    <x v="0"/>
    <n v="2015"/>
    <s v="005i0000000fNkyAAE"/>
    <x v="22"/>
    <x v="2"/>
    <s v="006i000000U7ZNXAA3"/>
    <x v="0"/>
    <s v="005i0000000fNkyAAE"/>
    <x v="1"/>
    <n v="50000"/>
    <n v="50000"/>
    <b v="1"/>
    <n v="100"/>
    <n v="1"/>
    <n v="0"/>
    <n v="1"/>
    <n v="0"/>
    <n v="0"/>
  </r>
  <r>
    <s v="001i000000FKPu5AAH"/>
    <x v="64"/>
    <n v="2017"/>
    <s v="00531000007Es7rAAC"/>
    <x v="22"/>
    <x v="6"/>
    <s v="0065A00000i37bVQAQ"/>
    <x v="0"/>
    <s v="00531000007Es7rAAC"/>
    <x v="1"/>
    <n v="0"/>
    <n v="0"/>
    <b v="1"/>
    <n v="100"/>
    <n v="1"/>
    <n v="0"/>
    <n v="1"/>
    <n v="0"/>
    <n v="0"/>
  </r>
  <r>
    <s v="0013100001VXN1KAAX"/>
    <x v="749"/>
    <n v="2018"/>
    <s v="00531000007MUoEAAW"/>
    <x v="20"/>
    <x v="3"/>
    <s v="0065A00000jTNC6QAO"/>
    <x v="0"/>
    <s v="00531000007Es7rAAC"/>
    <x v="1"/>
    <n v="66689"/>
    <n v="66689"/>
    <b v="1"/>
    <n v="100"/>
    <n v="1"/>
    <n v="0"/>
    <n v="1"/>
    <n v="0"/>
    <n v="0"/>
  </r>
  <r>
    <s v="0015A00001yXq6AQAS"/>
    <x v="822"/>
    <n v="2019"/>
    <s v="00531000008F2qlAAC"/>
    <x v="23"/>
    <x v="6"/>
    <s v="0065A00000jSpQWQA0"/>
    <x v="0"/>
    <s v="00531000008F2qlAAC"/>
    <x v="1"/>
    <n v="44949.25"/>
    <n v="44949.25"/>
    <b v="1"/>
    <n v="100"/>
    <n v="1"/>
    <n v="0"/>
    <n v="1"/>
    <n v="0"/>
    <n v="0"/>
  </r>
  <r>
    <s v="0013100001emAHaAAM"/>
    <x v="917"/>
    <n v="2020"/>
    <s v="00531000007MUoEAAW"/>
    <x v="19"/>
    <x v="1"/>
    <s v="0065A00001YPkaCQAT"/>
    <x v="0"/>
    <s v="00531000007MUoEAAW"/>
    <x v="1"/>
    <n v="19500"/>
    <n v="19500"/>
    <b v="1"/>
    <n v="100"/>
    <n v="1"/>
    <n v="0"/>
    <n v="1"/>
    <n v="0"/>
    <n v="0"/>
  </r>
  <r>
    <s v="0013100001jaFPCAA2"/>
    <x v="98"/>
    <n v="2020"/>
    <s v="00531000007MUoEAAW"/>
    <x v="19"/>
    <x v="3"/>
    <s v="0065A00001Z1Z4cQAF"/>
    <x v="0"/>
    <s v="00531000007MUoEAAW"/>
    <x v="1"/>
    <n v="13000"/>
    <n v="13000"/>
    <b v="1"/>
    <n v="100"/>
    <n v="1"/>
    <n v="0"/>
    <n v="1"/>
    <n v="0"/>
    <n v="0"/>
  </r>
  <r>
    <s v="0015A00001tb0OQQAY"/>
    <x v="730"/>
    <n v="2020"/>
    <s v="00531000007MUoEAAW"/>
    <x v="19"/>
    <x v="3"/>
    <s v="0065A00001ZOLKfQAP"/>
    <x v="0"/>
    <s v="00531000007MUoEAAW"/>
    <x v="1"/>
    <n v="5850"/>
    <n v="5850"/>
    <b v="1"/>
    <n v="100"/>
    <n v="1"/>
    <n v="0"/>
    <n v="1"/>
    <n v="0"/>
    <n v="0"/>
  </r>
  <r>
    <s v="0013100001jaFRIAA2"/>
    <x v="697"/>
    <n v="2020"/>
    <s v="00531000007MUoEAAW"/>
    <x v="22"/>
    <x v="3"/>
    <s v="0065A00001ZPDVDQA5"/>
    <x v="0"/>
    <s v="00531000007MUoEAAW"/>
    <x v="1"/>
    <n v="6500"/>
    <n v="6500"/>
    <b v="1"/>
    <n v="100"/>
    <n v="1"/>
    <n v="0"/>
    <n v="1"/>
    <n v="0"/>
    <n v="0"/>
  </r>
  <r>
    <s v="001i000001MZMQXAA5"/>
    <x v="918"/>
    <n v="2020"/>
    <s v="00531000007MUoEAAW"/>
    <x v="19"/>
    <x v="3"/>
    <s v="0065A00001aLbunQAC"/>
    <x v="0"/>
    <s v="00531000007MUoEAAW"/>
    <x v="1"/>
    <n v="91000"/>
    <n v="91000"/>
    <b v="1"/>
    <n v="100"/>
    <n v="1"/>
    <n v="0"/>
    <n v="1"/>
    <n v="0"/>
    <n v="0"/>
  </r>
  <r>
    <s v="0015A000021PRdcQAG"/>
    <x v="919"/>
    <n v="2020"/>
    <s v="00531000007MUoEAAW"/>
    <x v="19"/>
    <x v="6"/>
    <s v="0065A00001axEQNQA2"/>
    <x v="0"/>
    <s v="00531000007MUoEAAW"/>
    <x v="1"/>
    <n v="6500"/>
    <n v="6500"/>
    <b v="1"/>
    <n v="100"/>
    <n v="1"/>
    <n v="0"/>
    <n v="1"/>
    <n v="0"/>
    <n v="0"/>
  </r>
  <r>
    <s v="0013100001gxRq8AAE"/>
    <x v="736"/>
    <n v="2020"/>
    <s v="00531000007MUoEAAW"/>
    <x v="19"/>
    <x v="3"/>
    <s v="0065A00001b99r2QAA"/>
    <x v="0"/>
    <s v="00531000007MUoEAAW"/>
    <x v="1"/>
    <n v="6500"/>
    <n v="6500"/>
    <b v="1"/>
    <n v="100"/>
    <n v="1"/>
    <n v="0"/>
    <n v="1"/>
    <n v="0"/>
    <n v="0"/>
  </r>
  <r>
    <s v="0015A00001xOXHFQA4"/>
    <x v="920"/>
    <n v="2020"/>
    <s v="0055A000009sa63QAA"/>
    <x v="19"/>
    <x v="3"/>
    <s v="0065A00001bNXVhQAO"/>
    <x v="0"/>
    <s v="0055A000009sa63QAA"/>
    <x v="1"/>
    <n v="215.92"/>
    <n v="215.92"/>
    <b v="1"/>
    <n v="100"/>
    <n v="1"/>
    <n v="0"/>
    <n v="1"/>
    <n v="0"/>
    <n v="0"/>
  </r>
  <r>
    <s v="001i000001F62zEAAR"/>
    <x v="921"/>
    <n v="2020"/>
    <s v="00531000007MUoEAAW"/>
    <x v="19"/>
    <x v="3"/>
    <s v="0065A00001bNdKcQAK"/>
    <x v="0"/>
    <s v="00531000007MUoEAAW"/>
    <x v="1"/>
    <n v="6500"/>
    <n v="6500"/>
    <b v="1"/>
    <n v="100"/>
    <n v="1"/>
    <n v="0"/>
    <n v="1"/>
    <n v="0"/>
    <n v="0"/>
  </r>
  <r>
    <s v="0015A000023EfpVQAS"/>
    <x v="530"/>
    <n v="2020"/>
    <s v="00531000007MUoEAAW"/>
    <x v="23"/>
    <x v="6"/>
    <s v="0065A00001bo3n1QAA"/>
    <x v="0"/>
    <s v="00531000007MUoEAAW"/>
    <x v="1"/>
    <n v="9750"/>
    <n v="9750"/>
    <b v="1"/>
    <n v="100"/>
    <n v="1"/>
    <n v="0"/>
    <n v="1"/>
    <n v="0"/>
    <n v="0"/>
  </r>
  <r>
    <s v="0015A00002PLcdsQAD"/>
    <x v="98"/>
    <n v="2020"/>
    <s v="00531000007KAsvAAG"/>
    <x v="19"/>
    <x v="6"/>
    <s v="0065A00001bp8cwQAA"/>
    <x v="0"/>
    <s v="00531000007KAsvAAG"/>
    <x v="1"/>
    <n v="90719.64"/>
    <n v="90719.64"/>
    <b v="1"/>
    <n v="100"/>
    <n v="1"/>
    <n v="0"/>
    <n v="1"/>
    <n v="0"/>
    <n v="0"/>
  </r>
  <r>
    <s v="001i000001MZMTqAAP"/>
    <x v="922"/>
    <n v="2020"/>
    <s v="00531000007KAsvAAG"/>
    <x v="19"/>
    <x v="6"/>
    <s v="0065A00001ZcbEXQAZ"/>
    <x v="0"/>
    <s v="00531000007KAsvAAG"/>
    <x v="1"/>
    <n v="63812.11"/>
    <n v="63812.11"/>
    <b v="1"/>
    <n v="100"/>
    <n v="1"/>
    <n v="0"/>
    <n v="1"/>
    <n v="0"/>
    <n v="0"/>
  </r>
  <r>
    <s v="0013100001VWdHuAAL"/>
    <x v="917"/>
    <n v="2020"/>
    <s v="00531000007MUoEAAW"/>
    <x v="20"/>
    <x v="6"/>
    <s v="0065A00001Z62kgQAB"/>
    <x v="0"/>
    <s v="00531000007MUoEAAW"/>
    <x v="1"/>
    <n v="4550"/>
    <n v="4550"/>
    <b v="1"/>
    <n v="100"/>
    <n v="1"/>
    <n v="0"/>
    <n v="1"/>
    <n v="0"/>
    <n v="0"/>
  </r>
  <r>
    <s v="0015A00001tbLUxQAM"/>
    <x v="295"/>
    <n v="2020"/>
    <s v="00531000007MUoEAAW"/>
    <x v="20"/>
    <x v="3"/>
    <s v="0065A00001bAWmgQAG"/>
    <x v="0"/>
    <s v="00531000007MUoEAAW"/>
    <x v="1"/>
    <n v="1073"/>
    <n v="1073"/>
    <b v="1"/>
    <n v="100"/>
    <n v="1"/>
    <n v="0"/>
    <n v="1"/>
    <n v="0"/>
    <n v="0"/>
  </r>
  <r>
    <s v="0015A00001zu4pTQAQ"/>
    <x v="920"/>
    <n v="2020"/>
    <s v="00531000007MUoEAAW"/>
    <x v="20"/>
    <x v="3"/>
    <s v="0065A00001bLxjOQAS"/>
    <x v="0"/>
    <s v="00531000007MUoEAAW"/>
    <x v="1"/>
    <n v="6500"/>
    <n v="6500"/>
    <b v="1"/>
    <n v="100"/>
    <n v="1"/>
    <n v="0"/>
    <n v="1"/>
    <n v="0"/>
    <n v="0"/>
  </r>
  <r>
    <s v="0013100001lcRjOAAU"/>
    <x v="923"/>
    <n v="2020"/>
    <s v="00531000007MUoEAAW"/>
    <x v="20"/>
    <x v="3"/>
    <s v="0065A00001ZOEw6QAH"/>
    <x v="0"/>
    <s v="00531000007MUoEAAW"/>
    <x v="1"/>
    <n v="6500"/>
    <n v="6500"/>
    <b v="1"/>
    <n v="100"/>
    <n v="1"/>
    <n v="0"/>
    <n v="1"/>
    <n v="0"/>
    <n v="0"/>
  </r>
  <r>
    <s v="001i000001MYrYFAA1"/>
    <x v="924"/>
    <n v="2020"/>
    <s v="00531000007MUoEAAW"/>
    <x v="19"/>
    <x v="3"/>
    <s v="0065A00001ZPz0yQAD"/>
    <x v="0"/>
    <s v="00531000007MUoEAAW"/>
    <x v="1"/>
    <n v="19500"/>
    <n v="19500"/>
    <b v="1"/>
    <n v="100"/>
    <n v="1"/>
    <n v="0"/>
    <n v="1"/>
    <n v="0"/>
    <n v="0"/>
  </r>
  <r>
    <s v="0016e00002ZvkXWAAZ"/>
    <x v="704"/>
    <n v="2020"/>
    <s v="0055A000009GxI2QAK"/>
    <x v="23"/>
    <x v="6"/>
    <s v="0065A00001ZuKj1QAF"/>
    <x v="0"/>
    <s v="0055A000009GxI2QAK"/>
    <x v="1"/>
    <n v="48750"/>
    <n v="48750"/>
    <b v="1"/>
    <n v="100"/>
    <n v="1"/>
    <n v="0"/>
    <n v="1"/>
    <n v="0"/>
    <n v="0"/>
  </r>
  <r>
    <s v="0015A00002Akm4rQAB"/>
    <x v="734"/>
    <n v="2020"/>
    <s v="00531000007MUoEAAW"/>
    <x v="19"/>
    <x v="3"/>
    <s v="0065A00001awth7QAA"/>
    <x v="0"/>
    <s v="00531000007MUoEAAW"/>
    <x v="1"/>
    <n v="111.15"/>
    <n v="111.15"/>
    <b v="1"/>
    <n v="100"/>
    <n v="1"/>
    <n v="0"/>
    <n v="1"/>
    <n v="0"/>
    <n v="0"/>
  </r>
  <r>
    <s v="0015A000021OOjYQAW"/>
    <x v="700"/>
    <n v="2020"/>
    <s v="00531000007MUoEAAW"/>
    <x v="20"/>
    <x v="3"/>
    <s v="0065A00001bAKlyQAG"/>
    <x v="0"/>
    <s v="00531000007MUoEAAW"/>
    <x v="1"/>
    <n v="1190"/>
    <n v="1190"/>
    <b v="1"/>
    <n v="100"/>
    <n v="1"/>
    <n v="0"/>
    <n v="1"/>
    <n v="0"/>
    <n v="0"/>
  </r>
  <r>
    <s v="0015A00002JLh9ZQAT"/>
    <x v="96"/>
    <n v="2020"/>
    <s v="00531000007MUoEAAW"/>
    <x v="20"/>
    <x v="3"/>
    <s v="0065A00001bAdkJQAS"/>
    <x v="0"/>
    <s v="00531000007MUoEAAW"/>
    <x v="1"/>
    <n v="5671.5"/>
    <n v="5671.5"/>
    <b v="1"/>
    <n v="100"/>
    <n v="1"/>
    <n v="0"/>
    <n v="1"/>
    <n v="0"/>
    <n v="0"/>
  </r>
  <r>
    <s v="0015A00002DUL2QQAX"/>
    <x v="925"/>
    <n v="2020"/>
    <s v="00531000007MUoEAAW"/>
    <x v="20"/>
    <x v="3"/>
    <s v="0065A00001bM7HkQAK"/>
    <x v="0"/>
    <s v="00531000007MUoEAAW"/>
    <x v="1"/>
    <n v="428.4"/>
    <n v="428.4"/>
    <b v="1"/>
    <n v="100"/>
    <n v="1"/>
    <n v="0"/>
    <n v="1"/>
    <n v="0"/>
    <n v="0"/>
  </r>
  <r>
    <s v="0015A000026BtJoQAK"/>
    <x v="926"/>
    <n v="2020"/>
    <s v="00531000007MUoEAAW"/>
    <x v="19"/>
    <x v="3"/>
    <s v="0065A00001bMuiLQAS"/>
    <x v="0"/>
    <s v="00531000007MUoEAAW"/>
    <x v="1"/>
    <n v="9520"/>
    <n v="9520"/>
    <b v="1"/>
    <n v="100"/>
    <n v="1"/>
    <n v="0"/>
    <n v="1"/>
    <n v="0"/>
    <n v="0"/>
  </r>
  <r>
    <s v="0015A000026mTzoQAE"/>
    <x v="530"/>
    <n v="2020"/>
    <s v="00531000007MUoEAAW"/>
    <x v="19"/>
    <x v="3"/>
    <s v="0065A00001bNdlcQAC"/>
    <x v="0"/>
    <s v="00531000007MUoEAAW"/>
    <x v="1"/>
    <n v="6500"/>
    <n v="6500"/>
    <b v="1"/>
    <n v="100"/>
    <n v="1"/>
    <n v="0"/>
    <n v="1"/>
    <n v="0"/>
    <n v="0"/>
  </r>
  <r>
    <s v="0016e00002ZvkUIAAZ"/>
    <x v="698"/>
    <n v="2020"/>
    <s v="00531000008F2qlAAC"/>
    <x v="23"/>
    <x v="6"/>
    <s v="0065A00001YNBTgQAP"/>
    <x v="0"/>
    <s v="0055A000009GxI2QAK"/>
    <x v="1"/>
    <n v="48750"/>
    <n v="48750"/>
    <b v="1"/>
    <n v="100"/>
    <n v="1"/>
    <n v="0"/>
    <n v="1"/>
    <n v="0"/>
    <n v="0"/>
  </r>
  <r>
    <s v="0015A000023mivSQAQ"/>
    <x v="924"/>
    <n v="2020"/>
    <s v="00531000007MUoEAAW"/>
    <x v="23"/>
    <x v="3"/>
    <s v="0065A00001b9A0jQAE"/>
    <x v="0"/>
    <s v="00531000007MUoEAAW"/>
    <x v="1"/>
    <n v="10400"/>
    <n v="10400"/>
    <b v="1"/>
    <n v="100"/>
    <n v="1"/>
    <n v="0"/>
    <n v="1"/>
    <n v="0"/>
    <n v="0"/>
  </r>
  <r>
    <s v="001i000001LHDIlAAP"/>
    <x v="697"/>
    <n v="2020"/>
    <s v="00531000008F2qlAAC"/>
    <x v="23"/>
    <x v="6"/>
    <s v="0065A00001bA6dfQAC"/>
    <x v="0"/>
    <s v="00531000008F2qlAAC"/>
    <x v="1"/>
    <n v="58500"/>
    <n v="58500"/>
    <b v="1"/>
    <n v="100"/>
    <n v="1"/>
    <n v="0"/>
    <n v="1"/>
    <n v="0"/>
    <n v="0"/>
  </r>
  <r>
    <s v="0013100001mz2dQAAQ"/>
    <x v="98"/>
    <n v="2020"/>
    <s v="00531000007KAsvAAG"/>
    <x v="19"/>
    <x v="3"/>
    <s v="0065A00001ZcZnHQAV"/>
    <x v="0"/>
    <s v="00531000007KAsvAAG"/>
    <x v="1"/>
    <n v="77220"/>
    <n v="77220"/>
    <b v="1"/>
    <n v="100"/>
    <n v="1"/>
    <n v="0"/>
    <n v="1"/>
    <n v="0"/>
    <n v="0"/>
  </r>
  <r>
    <s v="0015A00002Akm4rQAB"/>
    <x v="730"/>
    <n v="2020"/>
    <s v="00531000007KAsvAAG"/>
    <x v="19"/>
    <x v="6"/>
    <s v="0065A00001bNrhsQAC"/>
    <x v="0"/>
    <s v="00531000007KAsvAAG"/>
    <x v="1"/>
    <n v="134733.31"/>
    <n v="134733.31"/>
    <b v="1"/>
    <n v="100"/>
    <n v="1"/>
    <n v="0"/>
    <n v="1"/>
    <n v="0"/>
    <n v="0"/>
  </r>
  <r>
    <s v="0015A00002NP6knQAD"/>
    <x v="508"/>
    <n v="2020"/>
    <s v="0055A000009sa63QAA"/>
    <x v="19"/>
    <x v="6"/>
    <s v="0065A00001bLw3FQAS"/>
    <x v="0"/>
    <s v="0055A000009sa63QAA"/>
    <x v="1"/>
    <n v="84967"/>
    <n v="84967"/>
    <b v="1"/>
    <n v="100"/>
    <n v="1"/>
    <n v="0"/>
    <n v="1"/>
    <n v="0"/>
    <n v="0"/>
  </r>
  <r>
    <s v="0015A00002DUKz7QAH"/>
    <x v="552"/>
    <n v="2020"/>
    <s v="00531000007MUoEAAW"/>
    <x v="19"/>
    <x v="6"/>
    <s v="0065A00001bAHl4QAG"/>
    <x v="0"/>
    <s v="0055A000009sa63QAA"/>
    <x v="1"/>
    <n v="1071"/>
    <n v="1071"/>
    <b v="1"/>
    <n v="100"/>
    <n v="1"/>
    <n v="0"/>
    <n v="1"/>
    <n v="0"/>
    <n v="0"/>
  </r>
  <r>
    <s v="0015A00002OHx7GQAT"/>
    <x v="927"/>
    <n v="2020"/>
    <s v="00531000007KAsvAAG"/>
    <x v="19"/>
    <x v="3"/>
    <s v="0065A00001bM348QAC"/>
    <x v="0"/>
    <s v="00531000007KAsvAAG"/>
    <x v="1"/>
    <n v="85950.78"/>
    <n v="85950.78"/>
    <b v="1"/>
    <n v="100"/>
    <n v="1"/>
    <n v="0"/>
    <n v="1"/>
    <n v="0"/>
    <n v="0"/>
  </r>
  <r>
    <s v="0015A000022SQjmQAG"/>
    <x v="917"/>
    <n v="2020"/>
    <s v="00531000007MUoEAAW"/>
    <x v="20"/>
    <x v="3"/>
    <s v="0065A00001XvO7yQAF"/>
    <x v="0"/>
    <s v="00531000007MUoEAAW"/>
    <x v="1"/>
    <n v="6500"/>
    <n v="6500"/>
    <b v="1"/>
    <n v="100"/>
    <n v="1"/>
    <n v="0"/>
    <n v="1"/>
    <n v="0"/>
    <n v="0"/>
  </r>
  <r>
    <s v="0015A00002CwcMnQAJ"/>
    <x v="567"/>
    <n v="2020"/>
    <s v="00531000008F2qlAAC"/>
    <x v="23"/>
    <x v="6"/>
    <s v="0065A00001b9x7RQAQ"/>
    <x v="0"/>
    <s v="00531000008F2qlAAC"/>
    <x v="1"/>
    <n v="667"/>
    <n v="667"/>
    <b v="1"/>
    <n v="100"/>
    <n v="1"/>
    <n v="0"/>
    <n v="1"/>
    <n v="0"/>
    <n v="0"/>
  </r>
  <r>
    <s v="0015A00002OJbpHQAT"/>
    <x v="922"/>
    <n v="2020"/>
    <s v="00531000008F2qlAAC"/>
    <x v="23"/>
    <x v="6"/>
    <s v="0065A00001awxsJQAQ"/>
    <x v="0"/>
    <s v="00531000008F2qlAAC"/>
    <x v="1"/>
    <n v="49197.75"/>
    <n v="49197.75"/>
    <b v="1"/>
    <n v="100"/>
    <n v="1"/>
    <n v="0"/>
    <n v="1"/>
    <n v="0"/>
    <n v="0"/>
  </r>
  <r>
    <s v="001i000001MZ8IpAAL"/>
    <x v="928"/>
    <n v="2015"/>
    <s v="005i0000000fNkyAAE"/>
    <x v="24"/>
    <x v="1"/>
    <s v="006i000000WcTHbAAN"/>
    <x v="0"/>
    <s v="005i0000000fNkyAAE"/>
    <x v="1"/>
    <n v="340000"/>
    <n v="340000"/>
    <b v="1"/>
    <n v="100"/>
    <n v="1"/>
    <n v="0"/>
    <n v="1"/>
    <n v="0"/>
    <n v="0"/>
  </r>
  <r>
    <s v="0015A00001tZ9JzQAK"/>
    <x v="75"/>
    <n v="2017"/>
    <s v="00531000007KgPgAAK"/>
    <x v="23"/>
    <x v="0"/>
    <s v="0065A00000i2XPqQAM"/>
    <x v="0"/>
    <s v="00531000007KgPgAAK"/>
    <x v="1"/>
    <n v="114597"/>
    <n v="114597"/>
    <b v="1"/>
    <n v="100"/>
    <n v="1"/>
    <n v="0"/>
    <n v="1"/>
    <n v="0"/>
    <n v="0"/>
  </r>
  <r>
    <s v="0015A00001tZ9KdQAK"/>
    <x v="75"/>
    <n v="2017"/>
    <s v="00531000007KgPgAAK"/>
    <x v="23"/>
    <x v="0"/>
    <s v="0065A00000i2XVsQAM"/>
    <x v="0"/>
    <s v="00531000007KgPgAAK"/>
    <x v="1"/>
    <n v="114796"/>
    <n v="114796"/>
    <b v="1"/>
    <n v="100"/>
    <n v="1"/>
    <n v="0"/>
    <n v="1"/>
    <n v="0"/>
    <n v="0"/>
  </r>
  <r>
    <s v="0015A00001tZ9LCQA0"/>
    <x v="75"/>
    <n v="2017"/>
    <s v="00531000007KgPgAAK"/>
    <x v="23"/>
    <x v="0"/>
    <s v="0065A00000i2XWbQAM"/>
    <x v="0"/>
    <s v="00531000007KgPgAAK"/>
    <x v="1"/>
    <n v="114796"/>
    <n v="114796"/>
    <b v="1"/>
    <n v="100"/>
    <n v="1"/>
    <n v="0"/>
    <n v="1"/>
    <n v="0"/>
    <n v="0"/>
  </r>
  <r>
    <s v="0015A00001tZ9LlQAK"/>
    <x v="75"/>
    <n v="2017"/>
    <s v="00531000007KgPgAAK"/>
    <x v="23"/>
    <x v="0"/>
    <s v="0065A00000i2XWvQAM"/>
    <x v="0"/>
    <s v="00531000007KgPgAAK"/>
    <x v="1"/>
    <n v="114796"/>
    <n v="114796"/>
    <b v="1"/>
    <n v="100"/>
    <n v="1"/>
    <n v="0"/>
    <n v="1"/>
    <n v="0"/>
    <n v="0"/>
  </r>
  <r>
    <s v="0015A00001tZLJEQA4"/>
    <x v="75"/>
    <n v="2017"/>
    <s v="00531000007KgPgAAK"/>
    <x v="23"/>
    <x v="0"/>
    <s v="0065A00000i2krJQAQ"/>
    <x v="0"/>
    <s v="00531000007KgPgAAK"/>
    <x v="1"/>
    <n v="114796"/>
    <n v="114796"/>
    <b v="1"/>
    <n v="100"/>
    <n v="1"/>
    <n v="0"/>
    <n v="1"/>
    <n v="0"/>
    <n v="0"/>
  </r>
  <r>
    <s v="0015A00001tZkazQAC"/>
    <x v="929"/>
    <n v="2018"/>
    <s v="00531000007KAsvAAG"/>
    <x v="19"/>
    <x v="6"/>
    <s v="0065A00000k1gWnQAI"/>
    <x v="0"/>
    <s v="00531000007KAsvAAG"/>
    <x v="1"/>
    <n v="134420"/>
    <n v="134420"/>
    <b v="1"/>
    <n v="100"/>
    <n v="1"/>
    <n v="0"/>
    <n v="1"/>
    <n v="0"/>
    <n v="0"/>
  </r>
  <r>
    <s v="0013100001k6J7vAAE"/>
    <x v="9"/>
    <n v="2018"/>
    <s v="00531000007MUoEAAW"/>
    <x v="22"/>
    <x v="3"/>
    <s v="0065A00000k1rzmQAA"/>
    <x v="0"/>
    <s v="00531000007Es7rAAC"/>
    <x v="1"/>
    <n v="65398"/>
    <n v="65398"/>
    <b v="1"/>
    <n v="100"/>
    <n v="1"/>
    <n v="0"/>
    <n v="1"/>
    <n v="0"/>
    <n v="0"/>
  </r>
  <r>
    <s v="0013100001jaFRIAA2"/>
    <x v="929"/>
    <n v="2018"/>
    <s v="00531000007MUoEAAW"/>
    <x v="22"/>
    <x v="3"/>
    <s v="0065A00000ld6jdQAA"/>
    <x v="0"/>
    <s v="00531000007MUoEAAW"/>
    <x v="1"/>
    <n v="6500"/>
    <n v="6500"/>
    <b v="1"/>
    <n v="100"/>
    <n v="1"/>
    <n v="0"/>
    <n v="1"/>
    <n v="0"/>
    <n v="0"/>
  </r>
  <r>
    <s v="0013100001gaSbbAAE"/>
    <x v="930"/>
    <n v="2018"/>
    <s v="00531000007MUoEAAW"/>
    <x v="19"/>
    <x v="1"/>
    <s v="0065A00000lnmqkQAA"/>
    <x v="0"/>
    <s v="00531000007MUoEAAW"/>
    <x v="1"/>
    <n v="17550"/>
    <n v="17550"/>
    <b v="1"/>
    <n v="100"/>
    <n v="1"/>
    <n v="0"/>
    <n v="1"/>
    <n v="0"/>
    <n v="0"/>
  </r>
  <r>
    <s v="0013100001qx6GzAAI"/>
    <x v="149"/>
    <n v="2018"/>
    <s v="00531000007KAsvAAG"/>
    <x v="19"/>
    <x v="6"/>
    <s v="0065A00000loTQ3QAM"/>
    <x v="0"/>
    <s v="00531000007KAsvAAG"/>
    <x v="1"/>
    <n v="179.1"/>
    <n v="179.1"/>
    <b v="1"/>
    <n v="100"/>
    <n v="1"/>
    <n v="0"/>
    <n v="1"/>
    <n v="0"/>
    <n v="0"/>
  </r>
  <r>
    <s v="0013100001qx6GzAAI"/>
    <x v="9"/>
    <n v="2018"/>
    <s v="00531000007MUoEAAW"/>
    <x v="20"/>
    <x v="3"/>
    <s v="0065A00000nK8dUQAS"/>
    <x v="0"/>
    <s v="00531000007KgPgAAK"/>
    <x v="1"/>
    <n v="65597"/>
    <n v="65597"/>
    <b v="1"/>
    <n v="100"/>
    <n v="1"/>
    <n v="0"/>
    <n v="1"/>
    <n v="0"/>
    <n v="0"/>
  </r>
  <r>
    <s v="001i000001MZMQXAA5"/>
    <x v="931"/>
    <n v="2018"/>
    <s v="00531000007MUoEAAW"/>
    <x v="19"/>
    <x v="3"/>
    <s v="0065A00000nLLjVQAW"/>
    <x v="0"/>
    <s v="00531000007MUoEAAW"/>
    <x v="1"/>
    <n v="895.5"/>
    <n v="895.5"/>
    <b v="1"/>
    <n v="100"/>
    <n v="1"/>
    <n v="0"/>
    <n v="1"/>
    <n v="0"/>
    <n v="0"/>
  </r>
  <r>
    <s v="0013100001gxRn4AAE"/>
    <x v="932"/>
    <n v="2018"/>
    <s v="00531000007MUoEAAW"/>
    <x v="19"/>
    <x v="3"/>
    <s v="0065A00000nN0HdQAK"/>
    <x v="0"/>
    <s v="00531000007KAsvAAG"/>
    <x v="1"/>
    <n v="567.15"/>
    <n v="567.15"/>
    <b v="1"/>
    <n v="100"/>
    <n v="1"/>
    <n v="0"/>
    <n v="1"/>
    <n v="0"/>
    <n v="0"/>
  </r>
  <r>
    <s v="001i000001MZ8IpAAL"/>
    <x v="133"/>
    <n v="2018"/>
    <s v="00531000007MUoEAAW"/>
    <x v="19"/>
    <x v="3"/>
    <s v="0065A00000z10sdQAA"/>
    <x v="0"/>
    <s v="00531000007MUoEAAW"/>
    <x v="1"/>
    <n v="22100"/>
    <n v="22100"/>
    <b v="1"/>
    <n v="100"/>
    <n v="1"/>
    <n v="0"/>
    <n v="1"/>
    <n v="0"/>
    <n v="0"/>
  </r>
  <r>
    <s v="0013100001lcvILAAY"/>
    <x v="933"/>
    <n v="2018"/>
    <s v="00531000007MUoEAAW"/>
    <x v="19"/>
    <x v="3"/>
    <s v="0065A000010A3veQAC"/>
    <x v="0"/>
    <s v="00531000007KAsvAAG"/>
    <x v="1"/>
    <n v="169.15"/>
    <n v="169.15"/>
    <b v="1"/>
    <n v="100"/>
    <n v="1"/>
    <n v="0"/>
    <n v="1"/>
    <n v="0"/>
    <n v="0"/>
  </r>
  <r>
    <s v="0015A000022R21OQAS"/>
    <x v="9"/>
    <n v="2018"/>
    <s v="00531000007MUoEAAW"/>
    <x v="23"/>
    <x v="6"/>
    <s v="0065A00000k3zQVQAY"/>
    <x v="0"/>
    <s v="00531000007KgPgAAK"/>
    <x v="1"/>
    <n v="83393"/>
    <n v="83393"/>
    <b v="1"/>
    <n v="100"/>
    <n v="1"/>
    <n v="0"/>
    <n v="1"/>
    <n v="0"/>
    <n v="0"/>
  </r>
  <r>
    <s v="0015A00001ztwmzQAA"/>
    <x v="934"/>
    <n v="2018"/>
    <s v="00531000008F2qlAAC"/>
    <x v="23"/>
    <x v="6"/>
    <s v="0065A00000lnhBrQAI"/>
    <x v="0"/>
    <s v="00531000008F2qlAAC"/>
    <x v="1"/>
    <n v="97500"/>
    <n v="97500"/>
    <b v="1"/>
    <n v="100"/>
    <n v="1"/>
    <n v="0"/>
    <n v="1"/>
    <n v="0"/>
    <n v="0"/>
  </r>
  <r>
    <s v="0013100001enwqoAAA"/>
    <x v="935"/>
    <n v="2019"/>
    <s v="00531000007KAsvAAG"/>
    <x v="19"/>
    <x v="6"/>
    <s v="0065A00001KS2kkQAD"/>
    <x v="0"/>
    <s v="00531000007KAsvAAG"/>
    <x v="1"/>
    <n v="67584.12"/>
    <n v="67584.12"/>
    <b v="1"/>
    <n v="100"/>
    <n v="1"/>
    <n v="0"/>
    <n v="1"/>
    <n v="0"/>
    <n v="0"/>
  </r>
  <r>
    <s v="0013100001gw2U2AAI"/>
    <x v="520"/>
    <n v="2019"/>
    <s v="00531000007MUoEAAW"/>
    <x v="19"/>
    <x v="3"/>
    <s v="0065A00001KS6iwQAD"/>
    <x v="0"/>
    <s v="00531000007MUoEAAW"/>
    <x v="1"/>
    <n v="6113"/>
    <n v="6113"/>
    <b v="1"/>
    <n v="100"/>
    <n v="1"/>
    <n v="0"/>
    <n v="1"/>
    <n v="0"/>
    <n v="0"/>
  </r>
  <r>
    <s v="0015A00002Cxo7SQAR"/>
    <x v="782"/>
    <n v="2019"/>
    <s v="00531000007KAsvAAG"/>
    <x v="19"/>
    <x v="0"/>
    <s v="0065A00001UmmGCQAZ"/>
    <x v="0"/>
    <s v="00531000007KAsvAAG"/>
    <x v="1"/>
    <n v="71770.05"/>
    <n v="71770.05"/>
    <b v="1"/>
    <n v="100"/>
    <n v="1"/>
    <n v="0"/>
    <n v="1"/>
    <n v="0"/>
    <n v="0"/>
  </r>
  <r>
    <s v="0013100001gxRq8AAE"/>
    <x v="777"/>
    <n v="2019"/>
    <s v="00531000007MUoEAAW"/>
    <x v="19"/>
    <x v="3"/>
    <s v="0065A00001XGjVMQA1"/>
    <x v="0"/>
    <s v="00531000007MUoEAAW"/>
    <x v="1"/>
    <n v="199"/>
    <n v="199"/>
    <b v="1"/>
    <n v="100"/>
    <n v="1"/>
    <n v="0"/>
    <n v="1"/>
    <n v="0"/>
    <n v="0"/>
  </r>
  <r>
    <s v="001i000001F62zEAAR"/>
    <x v="774"/>
    <n v="2019"/>
    <s v="00531000007MUoEAAW"/>
    <x v="19"/>
    <x v="3"/>
    <s v="0065A00001XKVhEQAX"/>
    <x v="0"/>
    <s v="00531000007MUoEAAW"/>
    <x v="1"/>
    <n v="6500"/>
    <n v="6500"/>
    <b v="1"/>
    <n v="100"/>
    <n v="1"/>
    <n v="0"/>
    <n v="1"/>
    <n v="0"/>
    <n v="0"/>
  </r>
  <r>
    <s v="0015A00002DVr3HQAT"/>
    <x v="516"/>
    <n v="2019"/>
    <s v="00531000007MUoEAAW"/>
    <x v="20"/>
    <x v="6"/>
    <s v="0065A00001XXrMHQA1"/>
    <x v="0"/>
    <s v="00531000007MUoEAAW"/>
    <x v="1"/>
    <n v="179.1"/>
    <n v="179.1"/>
    <b v="1"/>
    <n v="100"/>
    <n v="1"/>
    <n v="0"/>
    <n v="1"/>
    <n v="0"/>
    <n v="0"/>
  </r>
  <r>
    <s v="0013100001emY1NAAU"/>
    <x v="776"/>
    <n v="2019"/>
    <s v="00531000007MUoEAAW"/>
    <x v="19"/>
    <x v="3"/>
    <s v="0065A00001XXwmLQAT"/>
    <x v="0"/>
    <s v="00531000007MUoEAAW"/>
    <x v="1"/>
    <n v="6175"/>
    <n v="6175"/>
    <b v="1"/>
    <n v="100"/>
    <n v="1"/>
    <n v="0"/>
    <n v="1"/>
    <n v="0"/>
    <n v="0"/>
  </r>
  <r>
    <s v="001i000001Icz3VAAR"/>
    <x v="801"/>
    <n v="2019"/>
    <s v="00531000007MUoEAAW"/>
    <x v="19"/>
    <x v="6"/>
    <s v="0065A00001XdHOmQAN"/>
    <x v="0"/>
    <s v="00531000007KAsvAAG"/>
    <x v="1"/>
    <n v="63989.22"/>
    <n v="63989.22"/>
    <b v="1"/>
    <n v="100"/>
    <n v="1"/>
    <n v="0"/>
    <n v="1"/>
    <n v="0"/>
    <n v="0"/>
  </r>
  <r>
    <s v="001i000001MZ8IpAAL"/>
    <x v="520"/>
    <n v="2019"/>
    <s v="00531000007MUoEAAW"/>
    <x v="20"/>
    <x v="5"/>
    <s v="0065A00001XdUJsQAN"/>
    <x v="0"/>
    <s v="00531000007MUoEAAW"/>
    <x v="1"/>
    <n v="2328.3000000000002"/>
    <n v="2328.3000000000002"/>
    <b v="1"/>
    <n v="100"/>
    <n v="1"/>
    <n v="0"/>
    <n v="1"/>
    <n v="0"/>
    <n v="0"/>
  </r>
  <r>
    <s v="0015A00002DVr3HQAT"/>
    <x v="448"/>
    <n v="2019"/>
    <s v="00531000007MUoEAAW"/>
    <x v="20"/>
    <x v="6"/>
    <s v="0065A00001Xoz2AQAR"/>
    <x v="0"/>
    <s v="00531000007MUoEAAW"/>
    <x v="1"/>
    <n v="393.3"/>
    <n v="393.3"/>
    <b v="1"/>
    <n v="100"/>
    <n v="1"/>
    <n v="0"/>
    <n v="1"/>
    <n v="0"/>
    <n v="0"/>
  </r>
  <r>
    <s v="0015A00002RfonKQAR"/>
    <x v="936"/>
    <n v="2020"/>
    <s v="00531000007MUoEAAW"/>
    <x v="23"/>
    <x v="6"/>
    <s v="0065A00001Xmsa7QAB"/>
    <x v="0"/>
    <s v="00531000008F2qlAAC"/>
    <x v="1"/>
    <n v="69353.25"/>
    <n v="69353.25"/>
    <b v="1"/>
    <n v="100"/>
    <n v="1"/>
    <n v="0"/>
    <n v="1"/>
    <n v="0"/>
    <n v="0"/>
  </r>
  <r>
    <s v="001i000001MZMQXAA5"/>
    <x v="105"/>
    <n v="2017"/>
    <s v="00531000007KAsvAAG"/>
    <x v="19"/>
    <x v="6"/>
    <s v="0065A00000iRsQ8QAK"/>
    <x v="0"/>
    <s v="00531000007KAsvAAG"/>
    <x v="1"/>
    <n v="516"/>
    <n v="516"/>
    <b v="1"/>
    <n v="100"/>
    <n v="1"/>
    <n v="0"/>
    <n v="1"/>
    <n v="0"/>
    <n v="0"/>
  </r>
  <r>
    <s v="0013100001jaFPCAA2"/>
    <x v="761"/>
    <n v="2017"/>
    <s v="00531000007KAsvAAG"/>
    <x v="19"/>
    <x v="4"/>
    <s v="0065A00000iSczUQAS"/>
    <x v="0"/>
    <s v="00531000007KAsvAAG"/>
    <x v="1"/>
    <n v="64350"/>
    <n v="64350"/>
    <b v="1"/>
    <n v="100"/>
    <n v="1"/>
    <n v="0"/>
    <n v="1"/>
    <n v="0"/>
    <n v="0"/>
  </r>
  <r>
    <s v="001i000001MZMQXAA5"/>
    <x v="937"/>
    <n v="2017"/>
    <s v="00531000007KAsvAAG"/>
    <x v="19"/>
    <x v="6"/>
    <s v="0065A00000iSr3yQAC"/>
    <x v="0"/>
    <s v="00531000007KAsvAAG"/>
    <x v="1"/>
    <n v="71500"/>
    <n v="71500"/>
    <b v="1"/>
    <n v="100"/>
    <n v="1"/>
    <n v="0"/>
    <n v="1"/>
    <n v="0"/>
    <n v="0"/>
  </r>
  <r>
    <s v="0013100001gZSbvAAG"/>
    <x v="938"/>
    <n v="2018"/>
    <s v="00531000007Es7rAAC"/>
    <x v="19"/>
    <x v="3"/>
    <s v="0065A00000i47dWQAQ"/>
    <x v="0"/>
    <s v="00531000007KAsvAAG"/>
    <x v="1"/>
    <n v="99645"/>
    <n v="99645"/>
    <b v="1"/>
    <n v="100"/>
    <n v="1"/>
    <n v="0"/>
    <n v="1"/>
    <n v="0"/>
    <n v="0"/>
  </r>
  <r>
    <s v="0013100001gw2U2AAI"/>
    <x v="939"/>
    <n v="2018"/>
    <s v="00531000007KAsvAAG"/>
    <x v="19"/>
    <x v="6"/>
    <s v="0065A00000ibiffQAA"/>
    <x v="0"/>
    <s v="00531000007KAsvAAG"/>
    <x v="1"/>
    <n v="65000"/>
    <n v="65000"/>
    <b v="1"/>
    <n v="100"/>
    <n v="1"/>
    <n v="0"/>
    <n v="1"/>
    <n v="0"/>
    <n v="0"/>
  </r>
  <r>
    <s v="001i000001LHCUyAAP"/>
    <x v="940"/>
    <n v="2018"/>
    <s v="00531000007MUoEAAW"/>
    <x v="23"/>
    <x v="6"/>
    <s v="0065A00000nK3HdQAK"/>
    <x v="0"/>
    <s v="00531000008F2qlAAC"/>
    <x v="1"/>
    <n v="53923.5"/>
    <n v="53923.5"/>
    <b v="1"/>
    <n v="100"/>
    <n v="1"/>
    <n v="0"/>
    <n v="1"/>
    <n v="0"/>
    <n v="0"/>
  </r>
  <r>
    <s v="001i000001MZ8IpAAL"/>
    <x v="802"/>
    <n v="2019"/>
    <s v="00531000007MUoEAAW"/>
    <x v="22"/>
    <x v="3"/>
    <s v="0065A00001XpzLhQAJ"/>
    <x v="0"/>
    <s v="00531000007MUoEAAW"/>
    <x v="1"/>
    <n v="2587"/>
    <n v="2587"/>
    <b v="1"/>
    <n v="100"/>
    <n v="1"/>
    <n v="0"/>
    <n v="1"/>
    <n v="0"/>
    <n v="0"/>
  </r>
  <r>
    <s v="001i000001MZ8IpAAL"/>
    <x v="802"/>
    <n v="2019"/>
    <s v="00531000007MUoEAAW"/>
    <x v="22"/>
    <x v="3"/>
    <s v="0065A00001XpzjKQAR"/>
    <x v="0"/>
    <s v="00531000007MUoEAAW"/>
    <x v="1"/>
    <n v="438.75"/>
    <n v="438.75"/>
    <b v="1"/>
    <n v="100"/>
    <n v="1"/>
    <n v="0"/>
    <n v="1"/>
    <n v="0"/>
    <n v="0"/>
  </r>
  <r>
    <s v="0015A00001tbLUxQAM"/>
    <x v="941"/>
    <n v="2017"/>
    <s v="00531000007KgPgAAK"/>
    <x v="20"/>
    <x v="3"/>
    <s v="0065A00000i4lSVQAY"/>
    <x v="0"/>
    <s v="00531000007KgPgAAK"/>
    <x v="1"/>
    <n v="65796"/>
    <n v="65796"/>
    <b v="1"/>
    <n v="100"/>
    <n v="1"/>
    <n v="0"/>
    <n v="1"/>
    <n v="0"/>
    <n v="0"/>
  </r>
  <r>
    <s v="0013100001jaPRCAA2"/>
    <x v="942"/>
    <n v="2018"/>
    <s v="00531000007KAsvAAG"/>
    <x v="19"/>
    <x v="0"/>
    <s v="0065A00000k2wLOQAY"/>
    <x v="0"/>
    <s v="00531000007KAsvAAG"/>
    <x v="1"/>
    <n v="65199"/>
    <n v="65199"/>
    <b v="1"/>
    <n v="100"/>
    <n v="1"/>
    <n v="0"/>
    <n v="1"/>
    <n v="0"/>
    <n v="0"/>
  </r>
  <r>
    <s v="0015A000026BtJoQAK"/>
    <x v="943"/>
    <n v="2018"/>
    <s v="00531000007KAsvAAG"/>
    <x v="19"/>
    <x v="3"/>
    <s v="0065A00000nKzxBQAS"/>
    <x v="0"/>
    <s v="00531000007KAsvAAG"/>
    <x v="1"/>
    <n v="65199"/>
    <n v="65199"/>
    <b v="1"/>
    <n v="100"/>
    <n v="1"/>
    <n v="0"/>
    <n v="1"/>
    <n v="0"/>
    <n v="0"/>
  </r>
  <r>
    <s v="0013100001mz2dQAAQ"/>
    <x v="772"/>
    <n v="2019"/>
    <s v="00531000007KAsvAAG"/>
    <x v="19"/>
    <x v="3"/>
    <s v="0065A00001XHoaWQAT"/>
    <x v="0"/>
    <s v="00531000007KAsvAAG"/>
    <x v="1"/>
    <n v="73320"/>
    <n v="73320"/>
    <b v="1"/>
    <n v="100"/>
    <n v="1"/>
    <n v="0"/>
    <n v="1"/>
    <n v="0"/>
    <n v="0"/>
  </r>
  <r>
    <s v="0013100001lcRjOAAU"/>
    <x v="756"/>
    <n v="2019"/>
    <s v="00531000007MUoEAAW"/>
    <x v="19"/>
    <x v="3"/>
    <s v="0065A00001XdHZGQA3"/>
    <x v="0"/>
    <s v="00531000007MUoEAAW"/>
    <x v="1"/>
    <n v="6500"/>
    <n v="6500"/>
    <b v="1"/>
    <n v="100"/>
    <n v="1"/>
    <n v="0"/>
    <n v="1"/>
    <n v="0"/>
    <n v="0"/>
  </r>
  <r>
    <s v="0015A00002CwhnmQAB"/>
    <x v="792"/>
    <n v="2019"/>
    <s v="00531000007MUoEAAW"/>
    <x v="20"/>
    <x v="3"/>
    <s v="0065A00001Xr3EcQAJ"/>
    <x v="0"/>
    <s v="00531000007MUoEAAW"/>
    <x v="1"/>
    <n v="358.2"/>
    <n v="358.2"/>
    <b v="1"/>
    <n v="100"/>
    <n v="1"/>
    <n v="0"/>
    <n v="1"/>
    <n v="0"/>
    <n v="0"/>
  </r>
  <r>
    <s v="0015A00001tZ9JzQAK"/>
    <x v="944"/>
    <n v="2018"/>
    <s v="00531000007MUoEAAW"/>
    <x v="22"/>
    <x v="6"/>
    <s v="0065A00001CKx6SQAT"/>
    <x v="0"/>
    <s v="00531000007KgPgAAK"/>
    <x v="1"/>
    <n v="327821.52"/>
    <n v="327821.52"/>
    <b v="1"/>
    <n v="100"/>
    <n v="1"/>
    <n v="0"/>
    <n v="1"/>
    <n v="0"/>
    <n v="0"/>
  </r>
  <r>
    <s v="0015A000026nOcMQAU"/>
    <x v="766"/>
    <n v="2018"/>
    <s v="00531000007MUoEAAW"/>
    <x v="23"/>
    <x v="6"/>
    <s v="0065A000011nk4CQAQ"/>
    <x v="0"/>
    <s v="00531000008F2qlAAC"/>
    <x v="1"/>
    <n v="52197"/>
    <n v="52197"/>
    <b v="1"/>
    <n v="100"/>
    <n v="1"/>
    <n v="0"/>
    <n v="1"/>
    <n v="0"/>
    <n v="0"/>
  </r>
  <r>
    <s v="0015A000026nOcMQAU"/>
    <x v="766"/>
    <n v="2018"/>
    <s v="00531000007MUoEAAW"/>
    <x v="23"/>
    <x v="6"/>
    <s v="0065A000011nkenQAA"/>
    <x v="0"/>
    <s v="00531000008F2qlAAC"/>
    <x v="1"/>
    <n v="86052.2"/>
    <n v="86052.2"/>
    <b v="1"/>
    <n v="100"/>
    <n v="1"/>
    <n v="0"/>
    <n v="1"/>
    <n v="0"/>
    <n v="0"/>
  </r>
  <r>
    <s v="0015A000026nOcMQAU"/>
    <x v="766"/>
    <n v="2018"/>
    <s v="00531000007MUoEAAW"/>
    <x v="23"/>
    <x v="6"/>
    <s v="0065A000011nkg5QAA"/>
    <x v="0"/>
    <s v="00531000008F2qlAAC"/>
    <x v="1"/>
    <n v="173466"/>
    <n v="173466"/>
    <b v="1"/>
    <n v="100"/>
    <n v="1"/>
    <n v="0"/>
    <n v="1"/>
    <n v="0"/>
    <n v="0"/>
  </r>
  <r>
    <s v="0013100001gaFSgAAM"/>
    <x v="454"/>
    <n v="2019"/>
    <s v="00531000007MUoEAAW"/>
    <x v="19"/>
    <x v="3"/>
    <s v="0065A00001Y1I1NQAV"/>
    <x v="0"/>
    <s v="00531000007MUoEAAW"/>
    <x v="1"/>
    <n v="398"/>
    <n v="398"/>
    <b v="1"/>
    <n v="100"/>
    <n v="1"/>
    <n v="0"/>
    <n v="1"/>
    <n v="0"/>
    <n v="0"/>
  </r>
  <r>
    <s v="001i000001MZMQXAA5"/>
    <x v="945"/>
    <n v="2019"/>
    <s v="00531000007MUoEAAW"/>
    <x v="19"/>
    <x v="3"/>
    <s v="0065A00001Y1I9oQAF"/>
    <x v="0"/>
    <s v="00531000007MUoEAAW"/>
    <x v="1"/>
    <n v="91000"/>
    <n v="91000"/>
    <b v="1"/>
    <n v="100"/>
    <n v="1"/>
    <n v="0"/>
    <n v="1"/>
    <n v="0"/>
    <n v="0"/>
  </r>
  <r>
    <s v="0015A00002G7uczQAB"/>
    <x v="794"/>
    <n v="2020"/>
    <s v="00531000007KAsvAAG"/>
    <x v="19"/>
    <x v="6"/>
    <s v="0065A00001Z1JZ2QAN"/>
    <x v="0"/>
    <s v="00531000007KAsvAAG"/>
    <x v="1"/>
    <n v="64941.03"/>
    <n v="64941.03"/>
    <b v="1"/>
    <n v="100"/>
    <n v="1"/>
    <n v="0"/>
    <n v="1"/>
    <n v="0"/>
    <n v="0"/>
  </r>
  <r>
    <s v="0013100001gw2U2AAI"/>
    <x v="558"/>
    <n v="2020"/>
    <s v="00531000007MUoEAAW"/>
    <x v="19"/>
    <x v="3"/>
    <s v="0065A00001a3zBIQAY"/>
    <x v="0"/>
    <s v="00531000007MUoEAAW"/>
    <x v="1"/>
    <n v="6435"/>
    <n v="6435"/>
    <b v="1"/>
    <n v="100"/>
    <n v="1"/>
    <n v="0"/>
    <n v="1"/>
    <n v="0"/>
    <n v="0"/>
  </r>
  <r>
    <s v="0013100001lXbgHAAS"/>
    <x v="543"/>
    <n v="2020"/>
    <s v="00531000007MUoEAAW"/>
    <x v="19"/>
    <x v="6"/>
    <s v="0065A00001aJpACQA0"/>
    <x v="0"/>
    <s v="00531000007MUoEAAW"/>
    <x v="1"/>
    <n v="13000"/>
    <n v="13000"/>
    <b v="1"/>
    <n v="100"/>
    <n v="1"/>
    <n v="0"/>
    <n v="1"/>
    <n v="0"/>
    <n v="0"/>
  </r>
  <r>
    <s v="0013100001jbjmoAAA"/>
    <x v="453"/>
    <n v="2020"/>
    <s v="00531000007MUoEAAW"/>
    <x v="19"/>
    <x v="3"/>
    <s v="0065A00001b98a4QAA"/>
    <x v="0"/>
    <s v="00531000007MUoEAAW"/>
    <x v="1"/>
    <n v="6500"/>
    <n v="6500"/>
    <b v="1"/>
    <n v="100"/>
    <n v="1"/>
    <n v="0"/>
    <n v="1"/>
    <n v="0"/>
    <n v="0"/>
  </r>
  <r>
    <s v="0013100001ekHGJAA2"/>
    <x v="786"/>
    <n v="2020"/>
    <s v="00531000007MUoEAAW"/>
    <x v="19"/>
    <x v="3"/>
    <s v="0065A00001bNjh7QAC"/>
    <x v="0"/>
    <s v="00531000007MUoEAAW"/>
    <x v="1"/>
    <n v="6500"/>
    <n v="6500"/>
    <b v="1"/>
    <n v="100"/>
    <n v="1"/>
    <n v="0"/>
    <n v="1"/>
    <n v="0"/>
    <n v="0"/>
  </r>
  <r>
    <s v="001i000001F62zEAAR"/>
    <x v="799"/>
    <n v="2020"/>
    <s v="00531000007MUoEAAW"/>
    <x v="19"/>
    <x v="16"/>
    <s v="0065A00001cHAnkQAG"/>
    <x v="0"/>
    <s v="00531000007MUoEAAW"/>
    <x v="1"/>
    <n v="277"/>
    <n v="277"/>
    <b v="1"/>
    <n v="100"/>
    <n v="1"/>
    <n v="0"/>
    <n v="1"/>
    <n v="0"/>
    <n v="0"/>
  </r>
  <r>
    <s v="0013100001lXbgHAAS"/>
    <x v="946"/>
    <n v="2020"/>
    <s v="00531000007MUoEAAW"/>
    <x v="19"/>
    <x v="6"/>
    <s v="0065A00001cILnzQAG"/>
    <x v="0"/>
    <s v="00531000007KAsvAAG"/>
    <x v="1"/>
    <n v="65215.26"/>
    <n v="65215.26"/>
    <b v="1"/>
    <n v="100"/>
    <n v="1"/>
    <n v="0"/>
    <n v="1"/>
    <n v="0"/>
    <n v="0"/>
  </r>
  <r>
    <s v="0013100001gYGsJAAW"/>
    <x v="753"/>
    <n v="2020"/>
    <s v="00531000007MUoEAAW"/>
    <x v="19"/>
    <x v="3"/>
    <s v="0065A00001cJb04QAC"/>
    <x v="0"/>
    <s v="00531000007MUoEAAW"/>
    <x v="1"/>
    <n v="398"/>
    <n v="398"/>
    <b v="1"/>
    <n v="100"/>
    <n v="1"/>
    <n v="0"/>
    <n v="1"/>
    <n v="0"/>
    <n v="0"/>
  </r>
  <r>
    <s v="0013100001jaFRIAA2"/>
    <x v="788"/>
    <n v="2020"/>
    <s v="00531000007MUoEAAW"/>
    <x v="20"/>
    <x v="3"/>
    <s v="0065A00001cV1mlQAC"/>
    <x v="0"/>
    <s v="00531000007MUoEAAW"/>
    <x v="1"/>
    <n v="256.83999999999997"/>
    <n v="256.83999999999997"/>
    <b v="1"/>
    <n v="100"/>
    <n v="1"/>
    <n v="0"/>
    <n v="1"/>
    <n v="0"/>
    <n v="0"/>
  </r>
  <r>
    <s v="0013100001lXbgHAAS"/>
    <x v="947"/>
    <n v="2020"/>
    <s v="00531000007MUoEAAW"/>
    <x v="19"/>
    <x v="6"/>
    <s v="0065A00001coy12QAA"/>
    <x v="0"/>
    <s v="00531000007KAsvAAG"/>
    <x v="1"/>
    <n v="786.6"/>
    <n v="786.6"/>
    <b v="1"/>
    <n v="100"/>
    <n v="1"/>
    <n v="0"/>
    <n v="1"/>
    <n v="0"/>
    <n v="0"/>
  </r>
  <r>
    <s v="0013100001rueJaAAI"/>
    <x v="523"/>
    <n v="2020"/>
    <s v="00531000007KAsvAAG"/>
    <x v="19"/>
    <x v="6"/>
    <s v="0065A00001baMyOQAU"/>
    <x v="0"/>
    <s v="00531000007KAsvAAG"/>
    <x v="1"/>
    <n v="58858.2"/>
    <n v="58858.2"/>
    <b v="1"/>
    <n v="100"/>
    <n v="1"/>
    <n v="0"/>
    <n v="1"/>
    <n v="0"/>
    <n v="0"/>
  </r>
  <r>
    <s v="001i0000014EANpAAO"/>
    <x v="445"/>
    <n v="2020"/>
    <s v="00531000007MUoEAAW"/>
    <x v="22"/>
    <x v="3"/>
    <s v="0065A00001bgBtzQAE"/>
    <x v="0"/>
    <s v="00531000007MUoEAAW"/>
    <x v="1"/>
    <n v="3500"/>
    <n v="3500"/>
    <b v="1"/>
    <n v="100"/>
    <n v="1"/>
    <n v="0"/>
    <n v="1"/>
    <n v="0"/>
    <n v="0"/>
  </r>
  <r>
    <s v="0013100001VWdHuAAL"/>
    <x v="948"/>
    <n v="2020"/>
    <s v="00531000007MUoEAAW"/>
    <x v="20"/>
    <x v="4"/>
    <s v="0065A00001cI2ulQAC"/>
    <x v="0"/>
    <s v="00531000007MUoEAAW"/>
    <x v="1"/>
    <n v="234"/>
    <n v="234"/>
    <b v="1"/>
    <n v="100"/>
    <n v="1"/>
    <n v="0"/>
    <n v="1"/>
    <n v="0"/>
    <n v="0"/>
  </r>
  <r>
    <s v="001i000001LHDIlAAP"/>
    <x v="782"/>
    <n v="2019"/>
    <s v="00531000007MUoEAAW"/>
    <x v="23"/>
    <x v="6"/>
    <s v="0065A00001Y3q4ZQAR"/>
    <x v="0"/>
    <s v="00531000008F2qlAAC"/>
    <x v="1"/>
    <n v="447.75"/>
    <n v="447.75"/>
    <b v="1"/>
    <n v="100"/>
    <n v="1"/>
    <n v="0"/>
    <n v="1"/>
    <n v="0"/>
    <n v="0"/>
  </r>
  <r>
    <s v="0015A00002Fs1NYQAZ"/>
    <x v="454"/>
    <n v="2019"/>
    <s v="00531000008F2qlAAC"/>
    <x v="23"/>
    <x v="6"/>
    <s v="0065A00001YKXvHQAX"/>
    <x v="0"/>
    <s v="00531000008F2qlAAC"/>
    <x v="1"/>
    <n v="48899.25"/>
    <n v="48899.25"/>
    <b v="1"/>
    <n v="100"/>
    <n v="1"/>
    <n v="0"/>
    <n v="1"/>
    <n v="0"/>
    <n v="0"/>
  </r>
  <r>
    <s v="0015A000020x0llQAA"/>
    <x v="948"/>
    <n v="2020"/>
    <s v="00531000007MUoEAAW"/>
    <x v="19"/>
    <x v="3"/>
    <s v="0065A00001YPlDdQAL"/>
    <x v="0"/>
    <s v="00531000007MUoEAAW"/>
    <x v="1"/>
    <n v="6500"/>
    <n v="6500"/>
    <b v="1"/>
    <n v="100"/>
    <n v="1"/>
    <n v="0"/>
    <n v="1"/>
    <n v="0"/>
    <n v="0"/>
  </r>
  <r>
    <s v="0013100001mz2dQAAQ"/>
    <x v="524"/>
    <n v="2020"/>
    <s v="00531000007KAsvAAG"/>
    <x v="19"/>
    <x v="3"/>
    <s v="0065A00001ZcZpSQAV"/>
    <x v="0"/>
    <s v="00531000007MUoEAAW"/>
    <x v="1"/>
    <n v="831"/>
    <n v="831"/>
    <b v="1"/>
    <n v="100"/>
    <n v="1"/>
    <n v="0"/>
    <n v="1"/>
    <n v="0"/>
    <n v="0"/>
  </r>
  <r>
    <s v="0015A000026mTzoQAE"/>
    <x v="558"/>
    <n v="2020"/>
    <s v="00531000007MUoEAAW"/>
    <x v="19"/>
    <x v="3"/>
    <s v="0065A00001bftb5QAA"/>
    <x v="0"/>
    <s v="00531000007MUoEAAW"/>
    <x v="1"/>
    <n v="410.54"/>
    <n v="410.54"/>
    <b v="1"/>
    <n v="100"/>
    <n v="1"/>
    <n v="0"/>
    <n v="1"/>
    <n v="0"/>
    <n v="0"/>
  </r>
  <r>
    <s v="0013100001jaFRIAA2"/>
    <x v="544"/>
    <n v="2020"/>
    <s v="00531000007MUoEAAW"/>
    <x v="20"/>
    <x v="3"/>
    <s v="0065A00001bg5huQAA"/>
    <x v="0"/>
    <s v="00531000007MUoEAAW"/>
    <x v="1"/>
    <n v="325.95"/>
    <n v="325.95"/>
    <b v="1"/>
    <n v="100"/>
    <n v="1"/>
    <n v="0"/>
    <n v="1"/>
    <n v="0"/>
    <n v="0"/>
  </r>
  <r>
    <s v="0015A00002DW2AvQAL"/>
    <x v="336"/>
    <n v="2020"/>
    <s v="00531000007MUoEAAW"/>
    <x v="20"/>
    <x v="4"/>
    <s v="0065A00001cU7M2QAK"/>
    <x v="0"/>
    <s v="00531000007MUoEAAW"/>
    <x v="1"/>
    <n v="11940"/>
    <n v="11940"/>
    <b v="1"/>
    <n v="100"/>
    <n v="1"/>
    <n v="0"/>
    <n v="1"/>
    <n v="0"/>
    <n v="0"/>
  </r>
  <r>
    <s v="0015A00002Fs1NYQAZ"/>
    <x v="751"/>
    <n v="2020"/>
    <s v="00531000008F2qlAAC"/>
    <x v="23"/>
    <x v="6"/>
    <s v="0065A00001ZcNgzQAF"/>
    <x v="0"/>
    <s v="00531000008F2qlAAC"/>
    <x v="1"/>
    <n v="49048.5"/>
    <n v="49048.5"/>
    <b v="1"/>
    <n v="100"/>
    <n v="1"/>
    <n v="0"/>
    <n v="1"/>
    <n v="0"/>
    <n v="0"/>
  </r>
  <r>
    <s v="0015A00002BmyxQQAR"/>
    <x v="790"/>
    <n v="2020"/>
    <s v="00531000007KAsvAAG"/>
    <x v="19"/>
    <x v="6"/>
    <s v="0065A00001bp1hmQAA"/>
    <x v="0"/>
    <s v="00531000007KAsvAAG"/>
    <x v="1"/>
    <n v="2800.79"/>
    <n v="2800.79"/>
    <b v="1"/>
    <n v="100"/>
    <n v="1"/>
    <n v="0"/>
    <n v="1"/>
    <n v="0"/>
    <n v="0"/>
  </r>
  <r>
    <s v="0015A00002BmyxQQAR"/>
    <x v="90"/>
    <n v="2020"/>
    <s v="00531000007MUoEAAW"/>
    <x v="19"/>
    <x v="6"/>
    <s v="0065A00001cI35mQAC"/>
    <x v="0"/>
    <s v="00531000007KAsvAAG"/>
    <x v="1"/>
    <n v="220521.18"/>
    <n v="220521.18"/>
    <b v="1"/>
    <n v="100"/>
    <n v="1"/>
    <n v="0"/>
    <n v="1"/>
    <n v="0"/>
    <n v="0"/>
  </r>
  <r>
    <s v="0015A000028mPklQAE"/>
    <x v="796"/>
    <n v="2019"/>
    <s v="00531000007MUoEAAW"/>
    <x v="20"/>
    <x v="3"/>
    <s v="0065A00001Y1P9TQAV"/>
    <x v="0"/>
    <s v="00531000007MUoEAAW"/>
    <x v="1"/>
    <n v="3500"/>
    <n v="3500"/>
    <b v="1"/>
    <n v="100"/>
    <n v="1"/>
    <n v="0"/>
    <n v="1"/>
    <n v="0"/>
    <n v="0"/>
  </r>
  <r>
    <s v="0015A000026nOcMQAU"/>
    <x v="806"/>
    <n v="2020"/>
    <s v="00531000008F2qlAAC"/>
    <x v="23"/>
    <x v="6"/>
    <s v="0065A00001cIQPEQA4"/>
    <x v="0"/>
    <s v="00531000008F2qlAAC"/>
    <x v="1"/>
    <n v="37199.25"/>
    <n v="37199.25"/>
    <b v="1"/>
    <n v="100"/>
    <n v="1"/>
    <n v="0"/>
    <n v="1"/>
    <n v="0"/>
    <n v="0"/>
  </r>
  <r>
    <s v="001i000001LHCUyAAP"/>
    <x v="110"/>
    <n v="2020"/>
    <s v="00531000008F2qlAAC"/>
    <x v="23"/>
    <x v="6"/>
    <s v="0065A00001cVppkQAC"/>
    <x v="0"/>
    <s v="00531000008F2qlAAC"/>
    <x v="1"/>
    <n v="49077.75"/>
    <n v="49077.75"/>
    <b v="1"/>
    <n v="100"/>
    <n v="1"/>
    <n v="0"/>
    <n v="1"/>
    <n v="0"/>
    <n v="0"/>
  </r>
  <r>
    <s v="0015A000026nOcMQAU"/>
    <x v="452"/>
    <n v="2019"/>
    <s v="00531000008F2qlAAC"/>
    <x v="23"/>
    <x v="6"/>
    <s v="0065A00001YPkjnQAD"/>
    <x v="0"/>
    <s v="00531000008F2qlAAC"/>
    <x v="1"/>
    <n v="45945.2"/>
    <n v="45945.2"/>
    <b v="1"/>
    <n v="100"/>
    <n v="1"/>
    <n v="0"/>
    <n v="1"/>
    <n v="0"/>
    <n v="0"/>
  </r>
  <r>
    <s v="0015A000026nOcMQAU"/>
    <x v="794"/>
    <n v="2020"/>
    <s v="00531000008F2qlAAC"/>
    <x v="23"/>
    <x v="6"/>
    <s v="0065A00001ZFoACQA1"/>
    <x v="0"/>
    <s v="00531000008F2qlAAC"/>
    <x v="1"/>
    <n v="380723"/>
    <n v="380723"/>
    <b v="1"/>
    <n v="100"/>
    <n v="1"/>
    <n v="0"/>
    <n v="1"/>
    <n v="0"/>
    <n v="0"/>
  </r>
  <r>
    <s v="0015A00001yXq6AQAS"/>
    <x v="527"/>
    <n v="2020"/>
    <s v="00531000008F2qlAAC"/>
    <x v="23"/>
    <x v="4"/>
    <s v="0065A00001ZFoI7QAL"/>
    <x v="0"/>
    <s v="00531000008F2qlAAC"/>
    <x v="1"/>
    <n v="49197.75"/>
    <n v="49197.75"/>
    <b v="1"/>
    <n v="100"/>
    <n v="1"/>
    <n v="0"/>
    <n v="1"/>
    <n v="0"/>
    <n v="0"/>
  </r>
  <r>
    <s v="0015A00002JMcrlQAD"/>
    <x v="824"/>
    <n v="2020"/>
    <s v="0055A000009GxI2QAK"/>
    <x v="23"/>
    <x v="6"/>
    <s v="0065A00001cJ9u9QAC"/>
    <x v="0"/>
    <s v="0055A000009GxI2QAK"/>
    <x v="1"/>
    <n v="26159.200000000001"/>
    <n v="26159.200000000001"/>
    <b v="1"/>
    <n v="100"/>
    <n v="1"/>
    <n v="0"/>
    <n v="1"/>
    <n v="0"/>
    <n v="0"/>
  </r>
  <r>
    <s v="0015A0000282bGSQAY"/>
    <x v="879"/>
    <n v="2019"/>
    <s v="00531000007KAsvAAG"/>
    <x v="19"/>
    <x v="6"/>
    <s v="0065A00001KRobBQAT"/>
    <x v="0"/>
    <s v="00531000007KAsvAAG"/>
    <x v="1"/>
    <n v="506458"/>
    <n v="506458"/>
    <b v="1"/>
    <n v="100"/>
    <n v="1"/>
    <n v="0"/>
    <n v="1"/>
    <n v="0"/>
    <n v="0"/>
  </r>
  <r>
    <s v="001i000001LHDIlAAP"/>
    <x v="949"/>
    <n v="2019"/>
    <s v="00531000008F2qlAAC"/>
    <x v="23"/>
    <x v="6"/>
    <s v="0065A00000nKsoSQAS"/>
    <x v="0"/>
    <s v="00531000008F2qlAAC"/>
    <x v="1"/>
    <n v="628731.30000000005"/>
    <n v="628731.30000000005"/>
    <b v="1"/>
    <n v="100"/>
    <n v="1"/>
    <n v="0"/>
    <n v="1"/>
    <n v="0"/>
    <n v="0"/>
  </r>
  <r>
    <s v="001i000001MZ8IpAAL"/>
    <x v="88"/>
    <n v="2020"/>
    <s v="00531000007MUoEAAW"/>
    <x v="22"/>
    <x v="6"/>
    <s v="0065A00001ZZ3zRQAT"/>
    <x v="0"/>
    <s v="0055A00000BnRGTQA3"/>
    <x v="1"/>
    <n v="12295504"/>
    <n v="12295504"/>
    <b v="1"/>
    <n v="100"/>
    <n v="1"/>
    <n v="0"/>
    <n v="1"/>
    <n v="0"/>
    <n v="0"/>
  </r>
  <r>
    <s v="0015A000021P4gYQAS"/>
    <x v="950"/>
    <n v="2020"/>
    <s v="00531000007KAsvAAG"/>
    <x v="19"/>
    <x v="4"/>
    <s v="0065A00001KQmNrQAL"/>
    <x v="0"/>
    <s v="00531000007KAsvAAG"/>
    <x v="1"/>
    <n v="517480.96000000002"/>
    <n v="517480.96000000002"/>
    <b v="1"/>
    <n v="100"/>
    <n v="1"/>
    <n v="0"/>
    <n v="1"/>
    <n v="0"/>
    <n v="0"/>
  </r>
  <r>
    <s v="0015A00002G7WWuQAN"/>
    <x v="524"/>
    <n v="2020"/>
    <s v="00531000007KAsvAAG"/>
    <x v="19"/>
    <x v="6"/>
    <s v="0065A00001XqNz2QAF"/>
    <x v="0"/>
    <s v="00531000007KAsvAAG"/>
    <x v="1"/>
    <n v="280604"/>
    <n v="280604"/>
    <b v="1"/>
    <n v="100"/>
    <n v="1"/>
    <n v="0"/>
    <n v="1"/>
    <n v="0"/>
    <n v="0"/>
  </r>
  <r>
    <s v="0013100001mIDLTAA4"/>
    <x v="133"/>
    <n v="2018"/>
    <s v="00531000008F2qlAAC"/>
    <x v="23"/>
    <x v="6"/>
    <s v="0065A00000nKJMHQA4"/>
    <x v="0"/>
    <s v="00531000008F2qlAAC"/>
    <x v="1"/>
    <n v="1314008"/>
    <n v="1314008"/>
    <b v="1"/>
    <n v="100"/>
    <n v="1"/>
    <n v="0"/>
    <n v="1"/>
    <n v="0"/>
    <n v="0"/>
  </r>
  <r>
    <s v="0015A00001yXcbaQAC"/>
    <x v="951"/>
    <n v="2018"/>
    <s v="00531000007MUoEAAW"/>
    <x v="22"/>
    <x v="6"/>
    <s v="0065A00000iVe5gQAC"/>
    <x v="0"/>
    <s v="00531000007MUoEAAW"/>
    <x v="1"/>
    <n v="49"/>
    <n v="49"/>
    <b v="1"/>
    <n v="100"/>
    <n v="1"/>
    <n v="0"/>
    <n v="1"/>
    <n v="0"/>
    <n v="0"/>
  </r>
  <r>
    <s v="0015A000020x0llQAA"/>
    <x v="465"/>
    <n v="2019"/>
    <s v="00531000007KAsvAAG"/>
    <x v="19"/>
    <x v="0"/>
    <s v="0065A00000ibtYCQAY"/>
    <x v="0"/>
    <s v="00531000007KAsvAAG"/>
    <x v="1"/>
    <n v="71565"/>
    <n v="71565"/>
    <b v="1"/>
    <n v="100"/>
    <n v="1"/>
    <n v="0"/>
    <n v="1"/>
    <n v="0"/>
    <n v="0"/>
  </r>
  <r>
    <s v="0015A00002JN4oUQAT"/>
    <x v="632"/>
    <n v="2020"/>
    <s v="00531000007MUoEAAW"/>
    <x v="19"/>
    <x v="4"/>
    <s v="0065A00000ldbwoQAA"/>
    <x v="1"/>
    <s v="00531000007KAsvAAG"/>
    <x v="1"/>
    <n v="55419.15"/>
    <n v="55419.15"/>
    <b v="1"/>
    <n v="100"/>
    <n v="1"/>
    <n v="0"/>
    <n v="1"/>
    <n v="0"/>
    <n v="0"/>
  </r>
  <r>
    <s v="001i000001F62zEAAR"/>
    <x v="952"/>
    <n v="2015"/>
    <s v="005i0000000fNkyAAE"/>
    <x v="19"/>
    <x v="0"/>
    <s v="006i000000UVa14AAD"/>
    <x v="0"/>
    <s v="005i0000000fNkyAAE"/>
    <x v="1"/>
    <n v="50398"/>
    <n v="50398"/>
    <b v="1"/>
    <n v="100"/>
    <n v="1"/>
    <n v="0"/>
    <n v="1"/>
    <n v="0"/>
    <n v="0"/>
  </r>
  <r>
    <s v="0015A00002Bo7iXQAR"/>
    <x v="879"/>
    <n v="2019"/>
    <s v="0055A000009sa63QAA"/>
    <x v="19"/>
    <x v="0"/>
    <s v="0065A00001KS20mQAD"/>
    <x v="0"/>
    <s v="0055A000009sa63QAA"/>
    <x v="1"/>
    <n v="82686.600000000006"/>
    <n v="82686.600000000006"/>
    <b v="1"/>
    <n v="100"/>
    <n v="1"/>
    <n v="0"/>
    <n v="1"/>
    <n v="0"/>
    <n v="0"/>
  </r>
  <r>
    <s v="001i000001MZMVXAA5"/>
    <x v="953"/>
    <n v="2017"/>
    <s v="005i0000002Zi8JAAS"/>
    <x v="19"/>
    <x v="6"/>
    <s v="006i000000UYQAgAAP"/>
    <x v="0"/>
    <s v="00531000007KAsvAAG"/>
    <x v="1"/>
    <n v="55250"/>
    <n v="55250"/>
    <b v="1"/>
    <n v="100"/>
    <n v="1"/>
    <n v="0"/>
    <n v="1"/>
    <n v="0"/>
    <n v="0"/>
  </r>
  <r>
    <s v="0013100001fshyPAAQ"/>
    <x v="365"/>
    <n v="2018"/>
    <s v="00531000007MUoEAAW"/>
    <x v="19"/>
    <x v="13"/>
    <s v="0065A00000k3QqRQAU"/>
    <x v="0"/>
    <s v="00531000007KAsvAAG"/>
    <x v="1"/>
    <n v="199"/>
    <n v="199"/>
    <b v="1"/>
    <n v="100"/>
    <n v="1"/>
    <n v="0"/>
    <n v="1"/>
    <n v="0"/>
    <n v="0"/>
  </r>
  <r>
    <s v="0015A000029VvJwQAK"/>
    <x v="870"/>
    <n v="2019"/>
    <s v="0055A000009sa63QAA"/>
    <x v="19"/>
    <x v="6"/>
    <s v="0065A00000vsvFSQAY"/>
    <x v="0"/>
    <s v="0055A000009sa63QAA"/>
    <x v="1"/>
    <n v="71066.91"/>
    <n v="71066.91"/>
    <b v="1"/>
    <n v="100"/>
    <n v="1"/>
    <n v="0"/>
    <n v="1"/>
    <n v="0"/>
    <n v="0"/>
  </r>
  <r>
    <s v="0015A00002AoJsLQAV"/>
    <x v="831"/>
    <n v="2019"/>
    <s v="00531000007MUoEAAW"/>
    <x v="23"/>
    <x v="0"/>
    <s v="0065A00001G5m3XQAR"/>
    <x v="0"/>
    <s v="00531000007KgPgAAK"/>
    <x v="1"/>
    <n v="67699"/>
    <n v="67699"/>
    <b v="1"/>
    <n v="100"/>
    <n v="1"/>
    <n v="0"/>
    <n v="1"/>
    <n v="0"/>
    <n v="0"/>
  </r>
  <r>
    <s v="0015A00001zu4pTQAQ"/>
    <x v="954"/>
    <n v="2018"/>
    <s v="00531000007MUoEAAW"/>
    <x v="20"/>
    <x v="6"/>
    <s v="0065A00000jsXRlQAM"/>
    <x v="0"/>
    <s v="00531000007MUoEAAW"/>
    <x v="1"/>
    <n v="21500"/>
    <n v="21500"/>
    <b v="1"/>
    <n v="100"/>
    <n v="1"/>
    <n v="0"/>
    <n v="1"/>
    <n v="0"/>
    <n v="0"/>
  </r>
  <r>
    <s v="0015A00001ztmHRQAY"/>
    <x v="880"/>
    <n v="2019"/>
    <s v="00531000007MUoEAAW"/>
    <x v="19"/>
    <x v="3"/>
    <s v="0065A00000js46IQAQ"/>
    <x v="0"/>
    <s v="00531000007KAsvAAG"/>
    <x v="1"/>
    <n v="91000"/>
    <n v="91000"/>
    <b v="1"/>
    <n v="100"/>
    <n v="1"/>
    <n v="0"/>
    <n v="1"/>
    <n v="0"/>
    <n v="0"/>
  </r>
  <r>
    <s v="0016e00002ZvkT5AAJ"/>
    <x v="872"/>
    <n v="2019"/>
    <s v="00531000007MUoEAAW"/>
    <x v="24"/>
    <x v="6"/>
    <s v="0065A00001G5narQAB"/>
    <x v="0"/>
    <s v="0055A000009GxI2QAK"/>
    <x v="1"/>
    <n v="58353.75"/>
    <n v="58353.75"/>
    <b v="1"/>
    <n v="100"/>
    <n v="1"/>
    <n v="0"/>
    <n v="1"/>
    <n v="0"/>
    <n v="0"/>
  </r>
  <r>
    <s v="0015A00002CvPh9QAF"/>
    <x v="437"/>
    <n v="2019"/>
    <s v="0055A000009sa63QAA"/>
    <x v="19"/>
    <x v="0"/>
    <s v="0065A00001Th0ycQAB"/>
    <x v="0"/>
    <s v="0055A000009sa63QAA"/>
    <x v="1"/>
    <n v="74991.460000000006"/>
    <n v="74991.460000000006"/>
    <b v="1"/>
    <n v="100"/>
    <n v="1"/>
    <n v="0"/>
    <n v="1"/>
    <n v="0"/>
    <n v="0"/>
  </r>
  <r>
    <s v="0015A00002CU9zLQAT"/>
    <x v="170"/>
    <n v="2019"/>
    <s v="00531000007MUoEAAW"/>
    <x v="22"/>
    <x v="6"/>
    <s v="0065A00001SiVZFQA3"/>
    <x v="0"/>
    <s v="00531000007KgPgAAK"/>
    <x v="1"/>
    <n v="65636"/>
    <n v="65636"/>
    <b v="1"/>
    <n v="100"/>
    <n v="1"/>
    <n v="0"/>
    <n v="1"/>
    <n v="0"/>
    <n v="0"/>
  </r>
  <r>
    <s v="0015A000027SJhCQAW"/>
    <x v="822"/>
    <n v="2019"/>
    <s v="0055A000009sa63QAA"/>
    <x v="19"/>
    <x v="6"/>
    <s v="0065A00001WxKFvQAN"/>
    <x v="0"/>
    <s v="0055A000009sa63QAA"/>
    <x v="1"/>
    <n v="70558.2"/>
    <n v="70558.2"/>
    <b v="1"/>
    <n v="100"/>
    <n v="1"/>
    <n v="0"/>
    <n v="1"/>
    <n v="0"/>
    <n v="0"/>
  </r>
  <r>
    <s v="0015A00002B7EFlQAN"/>
    <x v="820"/>
    <n v="2019"/>
    <s v="00531000007MUoEAAW"/>
    <x v="20"/>
    <x v="3"/>
    <s v="0065A00001ICPL4QAP"/>
    <x v="0"/>
    <s v="00531000007KgPgAAK"/>
    <x v="1"/>
    <n v="29610"/>
    <n v="29610"/>
    <b v="1"/>
    <n v="100"/>
    <n v="1"/>
    <n v="0"/>
    <n v="1"/>
    <n v="0"/>
    <n v="0"/>
  </r>
  <r>
    <s v="0015A00002EnipNQAR"/>
    <x v="955"/>
    <n v="2019"/>
    <s v="00531000007MUoEAAW"/>
    <x v="20"/>
    <x v="6"/>
    <s v="0065A00001Tiuj6QAB"/>
    <x v="0"/>
    <s v="00531000007KgPgAAK"/>
    <x v="1"/>
    <n v="143679.99"/>
    <n v="143679.99"/>
    <b v="1"/>
    <n v="100"/>
    <n v="1"/>
    <n v="0"/>
    <n v="1"/>
    <n v="0"/>
    <n v="0"/>
  </r>
  <r>
    <s v="0015A00001yXdzxQAC"/>
    <x v="956"/>
    <n v="2018"/>
    <s v="00531000007MUoEAAW"/>
    <x v="20"/>
    <x v="0"/>
    <s v="0065A00000jSSB2QAO"/>
    <x v="0"/>
    <s v="00531000007KgPgAAK"/>
    <x v="1"/>
    <n v="66194"/>
    <n v="66194"/>
    <b v="1"/>
    <n v="100"/>
    <n v="1"/>
    <n v="0"/>
    <n v="1"/>
    <n v="0"/>
    <n v="0"/>
  </r>
  <r>
    <s v="0015A00002Cw748QAB"/>
    <x v="902"/>
    <n v="2019"/>
    <s v="00531000007MUoEAAW"/>
    <x v="20"/>
    <x v="13"/>
    <s v="0065A00001ThzAeQAJ"/>
    <x v="0"/>
    <s v="00531000007Es7rAAC"/>
    <x v="1"/>
    <n v="91636"/>
    <n v="91636"/>
    <b v="1"/>
    <n v="100"/>
    <n v="1"/>
    <n v="0"/>
    <n v="1"/>
    <n v="0"/>
    <n v="0"/>
  </r>
  <r>
    <s v="0015A000022S1QqQAK"/>
    <x v="56"/>
    <n v="2019"/>
    <s v="00531000007MUoEAAW"/>
    <x v="20"/>
    <x v="0"/>
    <s v="0065A00000ldGXfQAM"/>
    <x v="0"/>
    <s v="00531000007Es7rAAC"/>
    <x v="1"/>
    <n v="87017.15"/>
    <n v="87017.15"/>
    <b v="1"/>
    <n v="100"/>
    <n v="1"/>
    <n v="0"/>
    <n v="1"/>
    <n v="0"/>
    <n v="0"/>
  </r>
  <r>
    <s v="0015A00002DQSRWQA5"/>
    <x v="437"/>
    <n v="2019"/>
    <s v="00531000007MUoEAAW"/>
    <x v="20"/>
    <x v="3"/>
    <s v="0065A00001XFxsuQAD"/>
    <x v="0"/>
    <s v="00531000007Es7rAAC"/>
    <x v="1"/>
    <n v="632.82000000000005"/>
    <n v="632.82000000000005"/>
    <b v="1"/>
    <n v="100"/>
    <n v="1"/>
    <n v="0"/>
    <n v="1"/>
    <n v="0"/>
    <n v="0"/>
  </r>
  <r>
    <s v="0015A00002ElAQ1QAN"/>
    <x v="703"/>
    <n v="2020"/>
    <s v="0055A000009s6n0QAA"/>
    <x v="19"/>
    <x v="0"/>
    <s v="0065A00001XHkIUQA1"/>
    <x v="1"/>
    <s v="0055A000009sa63QAA"/>
    <x v="1"/>
    <n v="62580.3"/>
    <n v="62580.3"/>
    <b v="1"/>
    <n v="100"/>
    <n v="1"/>
    <n v="0"/>
    <n v="1"/>
    <n v="0"/>
    <n v="0"/>
  </r>
  <r>
    <s v="0015A00002DyBO6QAN"/>
    <x v="957"/>
    <n v="2020"/>
    <s v="0055A000009sa63QAA"/>
    <x v="19"/>
    <x v="3"/>
    <s v="0065A00001Wy7woQAB"/>
    <x v="1"/>
    <s v="0055A000009sa63QAA"/>
    <x v="1"/>
    <n v="99422.56"/>
    <n v="99422.56"/>
    <b v="1"/>
    <n v="100"/>
    <n v="1"/>
    <n v="0"/>
    <n v="1"/>
    <n v="0"/>
    <n v="0"/>
  </r>
  <r>
    <s v="0015A000022SQjmQAG"/>
    <x v="434"/>
    <n v="2018"/>
    <s v="00531000007MUoEAAW"/>
    <x v="20"/>
    <x v="0"/>
    <s v="0065A00000ldk1EQAQ"/>
    <x v="1"/>
    <s v="00531000007Es7rAAC"/>
    <x v="1"/>
    <n v="65796"/>
    <n v="65796"/>
    <b v="1"/>
    <n v="100"/>
    <n v="1"/>
    <n v="0"/>
    <n v="1"/>
    <n v="0"/>
    <n v="0"/>
  </r>
  <r>
    <s v="0015A000029X480QAC"/>
    <x v="520"/>
    <n v="2019"/>
    <s v="0055A000009sa63QAA"/>
    <x v="19"/>
    <x v="0"/>
    <s v="0065A00001CILePQAX"/>
    <x v="0"/>
    <s v="0055A000009sa63QAA"/>
    <x v="1"/>
    <n v="65913"/>
    <n v="65913"/>
    <b v="1"/>
    <n v="100"/>
    <n v="1"/>
    <n v="0"/>
    <n v="1"/>
    <n v="0"/>
    <n v="0"/>
  </r>
  <r>
    <s v="0015A00002G6GsIQAV"/>
    <x v="757"/>
    <n v="2019"/>
    <s v="00531000007MUoEAAW"/>
    <x v="23"/>
    <x v="6"/>
    <s v="0065A00001XpemhQAB"/>
    <x v="0"/>
    <s v="00531000008F2qlAAC"/>
    <x v="1"/>
    <n v="78000"/>
    <n v="78000"/>
    <b v="1"/>
    <n v="100"/>
    <n v="1"/>
    <n v="0"/>
    <n v="1"/>
    <n v="0"/>
    <n v="0"/>
  </r>
  <r>
    <s v="001i000001P9yS6AAJ"/>
    <x v="958"/>
    <n v="2015"/>
    <s v="005i0000002Zi8JAAS"/>
    <x v="19"/>
    <x v="0"/>
    <s v="006i000000VeId5AAF"/>
    <x v="0"/>
    <s v="00531000007KAsvAAG"/>
    <x v="1"/>
    <n v="63000"/>
    <n v="63000"/>
    <b v="1"/>
    <n v="100"/>
    <n v="1"/>
    <n v="0"/>
    <n v="1"/>
    <n v="0"/>
    <n v="0"/>
  </r>
  <r>
    <s v="0015A00002HbhWIQAZ"/>
    <x v="287"/>
    <n v="2020"/>
    <s v="00531000007KAsvAAG"/>
    <x v="19"/>
    <x v="6"/>
    <s v="0065A00001YxiEYQAZ"/>
    <x v="0"/>
    <s v="00531000007KAsvAAG"/>
    <x v="1"/>
    <n v="232955.72"/>
    <n v="232955.72"/>
    <b v="1"/>
    <n v="100"/>
    <n v="1"/>
    <n v="0"/>
    <n v="1"/>
    <n v="0"/>
    <n v="0"/>
  </r>
  <r>
    <s v="001i000000FKPu5AAH"/>
    <x v="808"/>
    <n v="2018"/>
    <s v="00531000007MUoEAAW"/>
    <x v="22"/>
    <x v="0"/>
    <s v="0065A00000nLFKaQAO"/>
    <x v="0"/>
    <s v="00531000007Es7rAAC"/>
    <x v="1"/>
    <n v="1323.35"/>
    <n v="1323.35"/>
    <b v="1"/>
    <n v="100"/>
    <n v="1"/>
    <n v="0"/>
    <n v="1"/>
    <n v="0"/>
    <n v="0"/>
  </r>
  <r>
    <s v="0015A000026mADdQAM"/>
    <x v="959"/>
    <n v="2018"/>
    <s v="00531000007MUoEAAW"/>
    <x v="22"/>
    <x v="6"/>
    <s v="0065A00000nLDo0QAG"/>
    <x v="0"/>
    <s v="00531000007Es7rAAC"/>
    <x v="1"/>
    <n v="1990"/>
    <n v="1990"/>
    <b v="1"/>
    <n v="100"/>
    <n v="1"/>
    <n v="0"/>
    <n v="1"/>
    <n v="0"/>
    <n v="0"/>
  </r>
  <r>
    <s v="001i000001P9yS6AAJ"/>
    <x v="413"/>
    <n v="2021"/>
    <s v="00531000007MUoEAAW"/>
    <x v="19"/>
    <x v="3"/>
    <s v="0065A00001dI4hHQAS"/>
    <x v="0"/>
    <s v="00531000007MUoEAAW"/>
    <x v="1"/>
    <n v="12375"/>
    <n v="12375"/>
    <b v="1"/>
    <n v="100"/>
    <n v="1"/>
    <n v="0"/>
    <n v="1"/>
    <n v="0"/>
    <n v="0"/>
  </r>
  <r>
    <s v="0013100001k7w13AAA"/>
    <x v="410"/>
    <n v="2021"/>
    <s v="00531000007MUoEAAW"/>
    <x v="19"/>
    <x v="3"/>
    <s v="0065A00001dLRAcQAO"/>
    <x v="0"/>
    <s v="00531000007MUoEAAW"/>
    <x v="1"/>
    <n v="6500"/>
    <n v="6500"/>
    <b v="1"/>
    <n v="100"/>
    <n v="1"/>
    <n v="0"/>
    <n v="1"/>
    <n v="0"/>
    <n v="0"/>
  </r>
  <r>
    <s v="0013100001enw77AAA"/>
    <x v="422"/>
    <n v="2021"/>
    <s v="00531000007MUoEAAW"/>
    <x v="19"/>
    <x v="3"/>
    <s v="0066e00001dz9lKAAQ"/>
    <x v="0"/>
    <s v="00531000007MUoEAAW"/>
    <x v="1"/>
    <n v="6500"/>
    <n v="6500"/>
    <b v="1"/>
    <n v="100"/>
    <n v="1"/>
    <n v="0"/>
    <n v="1"/>
    <n v="0"/>
    <n v="0"/>
  </r>
  <r>
    <s v="0015A000029hfiEQAQ"/>
    <x v="484"/>
    <n v="2021"/>
    <s v="00531000007MUoEAAW"/>
    <x v="19"/>
    <x v="22"/>
    <s v="0065A00001dI5YfQAK"/>
    <x v="0"/>
    <s v="00531000007MUoEAAW"/>
    <x v="1"/>
    <n v="6500"/>
    <n v="6500"/>
    <b v="1"/>
    <n v="100"/>
    <n v="1"/>
    <n v="0"/>
    <n v="1"/>
    <n v="0"/>
    <n v="0"/>
  </r>
  <r>
    <s v="001i000001MZM70AAH"/>
    <x v="486"/>
    <n v="2021"/>
    <s v="00531000007MUoEAAW"/>
    <x v="19"/>
    <x v="3"/>
    <s v="0065A00001dJ11AQAS"/>
    <x v="0"/>
    <s v="00531000007MUoEAAW"/>
    <x v="1"/>
    <n v="6500"/>
    <n v="6500"/>
    <b v="1"/>
    <n v="100"/>
    <n v="1"/>
    <n v="0"/>
    <n v="1"/>
    <n v="0"/>
    <n v="0"/>
  </r>
  <r>
    <s v="0015A00002DUKz7QAH"/>
    <x v="408"/>
    <n v="2021"/>
    <s v="00531000007MUoEAAW"/>
    <x v="20"/>
    <x v="3"/>
    <s v="0065A00001dgKNFQA2"/>
    <x v="0"/>
    <s v="00531000007MUoEAAW"/>
    <x v="1"/>
    <n v="6704.75"/>
    <n v="6704.75"/>
    <b v="1"/>
    <n v="100"/>
    <n v="1"/>
    <n v="0"/>
    <n v="1"/>
    <n v="0"/>
    <n v="0"/>
  </r>
  <r>
    <s v="0013100001mz2dQAAQ"/>
    <x v="960"/>
    <n v="2021"/>
    <s v="00531000007MUoEAAW"/>
    <x v="19"/>
    <x v="3"/>
    <s v="0066e00001e1E4lAAE"/>
    <x v="0"/>
    <s v="00531000007MUoEAAW"/>
    <x v="1"/>
    <n v="6500"/>
    <n v="6500"/>
    <b v="1"/>
    <n v="100"/>
    <n v="1"/>
    <n v="0"/>
    <n v="1"/>
    <n v="0"/>
    <n v="0"/>
  </r>
  <r>
    <s v="0015A00001tb0OQQAY"/>
    <x v="961"/>
    <n v="2021"/>
    <s v="00531000007MUoEAAW"/>
    <x v="19"/>
    <x v="3"/>
    <s v="0066e00001dyBIsAAM"/>
    <x v="0"/>
    <s v="00531000007MUoEAAW"/>
    <x v="1"/>
    <n v="5850"/>
    <n v="5850"/>
    <b v="1"/>
    <n v="100"/>
    <n v="1"/>
    <n v="0"/>
    <n v="1"/>
    <n v="0"/>
    <n v="0"/>
  </r>
  <r>
    <s v="0013100001hn9oQAAQ"/>
    <x v="413"/>
    <n v="2021"/>
    <s v="00531000007MUoEAAW"/>
    <x v="19"/>
    <x v="3"/>
    <s v="0065A00001bLkjpQAC"/>
    <x v="0"/>
    <s v="00531000007MUoEAAW"/>
    <x v="1"/>
    <n v="6500"/>
    <n v="6500"/>
    <b v="1"/>
    <n v="100"/>
    <n v="1"/>
    <n v="0"/>
    <n v="1"/>
    <n v="0"/>
    <n v="0"/>
  </r>
  <r>
    <s v="0016e00002Zij6wAAB"/>
    <x v="414"/>
    <n v="2021"/>
    <s v="0055A000009GxI2QAK"/>
    <x v="23"/>
    <x v="6"/>
    <s v="0065A00001cs7ehQAA"/>
    <x v="0"/>
    <s v="0055A000009GxI2QAK"/>
    <x v="1"/>
    <n v="467682"/>
    <n v="467682"/>
    <b v="1"/>
    <n v="100"/>
    <n v="1"/>
    <n v="0"/>
    <n v="1"/>
    <n v="0"/>
    <n v="0"/>
  </r>
  <r>
    <s v="0015A00002Ui1vFQAR"/>
    <x v="361"/>
    <n v="2021"/>
    <s v="0055A000009sa63QAA"/>
    <x v="19"/>
    <x v="0"/>
    <s v="0065A00001dKJV8QAO"/>
    <x v="0"/>
    <s v="0055A000009sa63QAA"/>
    <x v="1"/>
    <n v="63175"/>
    <n v="63175"/>
    <b v="1"/>
    <n v="100"/>
    <n v="1"/>
    <n v="0"/>
    <n v="1"/>
    <n v="0"/>
    <n v="0"/>
  </r>
  <r>
    <s v="0013100001hoCcAAAU"/>
    <x v="432"/>
    <n v="2019"/>
    <s v="00531000008FRNUAA4"/>
    <x v="17"/>
    <x v="7"/>
    <s v="0065A00000i4LnsQAE"/>
    <x v="0"/>
    <s v="0055A000008zqzaQAA"/>
    <x v="1"/>
    <n v="44607.63"/>
    <n v="44607.63"/>
    <b v="1"/>
    <n v="100"/>
    <n v="1"/>
    <n v="0"/>
    <n v="1"/>
    <n v="0"/>
    <n v="0"/>
  </r>
  <r>
    <s v="0013100001p5A0yAAE"/>
    <x v="139"/>
    <n v="2021"/>
    <s v="00531000007KAu8AAG"/>
    <x v="15"/>
    <x v="3"/>
    <s v="0065A00001ZYtaUQAT"/>
    <x v="0"/>
    <s v="00531000007KAu8AAG"/>
    <x v="1"/>
    <n v="52222.5"/>
    <n v="52222.5"/>
    <b v="1"/>
    <n v="100"/>
    <n v="1"/>
    <n v="0"/>
    <n v="1"/>
    <n v="0"/>
    <n v="0"/>
  </r>
  <r>
    <s v="0013100001puTb4AAE"/>
    <x v="214"/>
    <n v="2021"/>
    <s v="0055A00000Bnt5hQAB"/>
    <x v="15"/>
    <x v="7"/>
    <s v="0065A00001dBQnuQAG"/>
    <x v="0"/>
    <s v="0055A00000Bnt5hQAB"/>
    <x v="1"/>
    <n v="131907.5"/>
    <n v="131907.5"/>
    <b v="1"/>
    <n v="100"/>
    <n v="1"/>
    <n v="0"/>
    <n v="1"/>
    <n v="0"/>
    <n v="0"/>
  </r>
  <r>
    <s v="0015A00002DSTI6QAP"/>
    <x v="214"/>
    <n v="2021"/>
    <s v="0055A000008iLoOQAU"/>
    <x v="15"/>
    <x v="0"/>
    <s v="0065A00001XGf3vQAD"/>
    <x v="0"/>
    <s v="0055A000008zqzaQAA"/>
    <x v="1"/>
    <n v="142850"/>
    <n v="142850"/>
    <b v="1"/>
    <n v="100"/>
    <n v="1"/>
    <n v="0"/>
    <n v="1"/>
    <n v="0"/>
    <n v="0"/>
  </r>
  <r>
    <s v="0015A00002DxOEJQA3"/>
    <x v="816"/>
    <n v="2021"/>
    <s v="0055A00000BNXCfQAP"/>
    <x v="26"/>
    <x v="0"/>
    <s v="0065A00001dDCPlQAO"/>
    <x v="0"/>
    <s v="0055A00000BNXCfQAP"/>
    <x v="1"/>
    <n v="4000"/>
    <n v="4000"/>
    <b v="1"/>
    <n v="100"/>
    <n v="1"/>
    <n v="0"/>
    <n v="1"/>
    <n v="0"/>
    <n v="0"/>
  </r>
  <r>
    <s v="0015A00002TAcJuQAL"/>
    <x v="139"/>
    <n v="2021"/>
    <s v="0055A00000BNpn5QAD"/>
    <x v="15"/>
    <x v="6"/>
    <s v="0065A00001dLFg9QAG"/>
    <x v="0"/>
    <s v="0055A00000BNpn5QAD"/>
    <x v="1"/>
    <n v="115920"/>
    <n v="115920"/>
    <b v="1"/>
    <n v="100"/>
    <n v="1"/>
    <n v="0"/>
    <n v="1"/>
    <n v="0"/>
    <n v="0"/>
  </r>
  <r>
    <s v="0015A00001ztcpwQAA"/>
    <x v="845"/>
    <n v="2021"/>
    <s v="0055A000008iLoOQAU"/>
    <x v="15"/>
    <x v="1"/>
    <s v="0066e00001e0Pr5AAE"/>
    <x v="0"/>
    <s v="0055A000008iLoOQAU"/>
    <x v="1"/>
    <n v="30246.25"/>
    <n v="30246.25"/>
    <b v="1"/>
    <n v="100"/>
    <n v="1"/>
    <n v="0"/>
    <n v="1"/>
    <n v="0"/>
    <n v="0"/>
  </r>
  <r>
    <s v="0015A00002VqpT4QAJ"/>
    <x v="488"/>
    <n v="2021"/>
    <s v="0055A00000BcmLYQAZ"/>
    <x v="14"/>
    <x v="0"/>
    <s v="0066e00001e01cWAAQ"/>
    <x v="0"/>
    <s v="0055A00000BcmLYQAZ"/>
    <x v="1"/>
    <n v="100464"/>
    <n v="100464"/>
    <b v="1"/>
    <n v="100"/>
    <n v="1"/>
    <n v="0"/>
    <n v="1"/>
    <n v="0"/>
    <n v="0"/>
  </r>
  <r>
    <s v="0015A00002QEZT2QAP"/>
    <x v="414"/>
    <n v="2021"/>
    <s v="0055A000008iLoOQAU"/>
    <x v="15"/>
    <x v="13"/>
    <s v="0065A00001baZfmQAE"/>
    <x v="0"/>
    <s v="00531000007KAu8AAG"/>
    <x v="1"/>
    <n v="85255"/>
    <n v="85255"/>
    <b v="1"/>
    <n v="100"/>
    <n v="1"/>
    <n v="0"/>
    <n v="1"/>
    <n v="0"/>
    <n v="0"/>
  </r>
  <r>
    <s v="0013100001puTdTAAU"/>
    <x v="962"/>
    <n v="2020"/>
    <s v="0055A00000Bb2djQAB"/>
    <x v="15"/>
    <x v="23"/>
    <s v="0065A00001bg3EoQAI"/>
    <x v="0"/>
    <s v="0055A00000Bb2djQAB"/>
    <x v="1"/>
    <n v="31247.13"/>
    <n v="31247.13"/>
    <b v="1"/>
    <n v="100"/>
    <n v="1"/>
    <n v="0"/>
    <n v="1"/>
    <n v="0"/>
    <n v="0"/>
  </r>
  <r>
    <s v="0015A00001yYGWpQAO"/>
    <x v="287"/>
    <n v="2020"/>
    <s v="0055A000008zqzaQAA"/>
    <x v="15"/>
    <x v="11"/>
    <s v="0065A00001ZjP0iQAF"/>
    <x v="0"/>
    <s v="0055A000008zqzaQAA"/>
    <x v="1"/>
    <n v="62418"/>
    <n v="62418"/>
    <b v="1"/>
    <n v="100"/>
    <n v="1"/>
    <n v="0"/>
    <n v="1"/>
    <n v="0"/>
    <n v="0"/>
  </r>
  <r>
    <s v="0013100001jbToDAAU"/>
    <x v="287"/>
    <n v="2020"/>
    <s v="0055A000009GjocQAC"/>
    <x v="15"/>
    <x v="4"/>
    <s v="0065A00001Y1AXNQA3"/>
    <x v="0"/>
    <s v="0055A00000Bb2djQAB"/>
    <x v="1"/>
    <n v="36245"/>
    <n v="36245"/>
    <b v="1"/>
    <n v="100"/>
    <n v="1"/>
    <n v="0"/>
    <n v="1"/>
    <n v="0"/>
    <n v="0"/>
  </r>
  <r>
    <s v="0015A00002JMxCcQAL"/>
    <x v="391"/>
    <n v="2021"/>
    <s v="0055A00000BNpn5QAD"/>
    <x v="15"/>
    <x v="6"/>
    <s v="0065A00001ZWNU7QAP"/>
    <x v="0"/>
    <s v="0055A00000BNpn5QAD"/>
    <x v="1"/>
    <n v="131332.21"/>
    <n v="131332.21"/>
    <b v="1"/>
    <n v="100"/>
    <n v="1"/>
    <n v="0"/>
    <n v="1"/>
    <n v="0"/>
    <n v="0"/>
  </r>
  <r>
    <s v="0015A00001xP4A2QAK"/>
    <x v="963"/>
    <n v="2021"/>
    <s v="0055A000008zqzaQAA"/>
    <x v="15"/>
    <x v="0"/>
    <s v="0065A00001ZwpziQAB"/>
    <x v="0"/>
    <s v="0055A00000Bd5F0QAJ"/>
    <x v="1"/>
    <n v="192195.66"/>
    <n v="192195.66"/>
    <b v="1"/>
    <n v="100"/>
    <n v="1"/>
    <n v="0"/>
    <n v="1"/>
    <n v="0"/>
    <n v="0"/>
  </r>
  <r>
    <s v="0015A00001tabLSQAY"/>
    <x v="963"/>
    <n v="2021"/>
    <s v="0055A000008zqzaQAA"/>
    <x v="15"/>
    <x v="0"/>
    <s v="0065A00001cJh1FQAS"/>
    <x v="0"/>
    <s v="0055A00000Bd5F0QAJ"/>
    <x v="1"/>
    <n v="151319.04999999999"/>
    <n v="151319.04999999999"/>
    <b v="1"/>
    <n v="100"/>
    <n v="1"/>
    <n v="0"/>
    <n v="1"/>
    <n v="0"/>
    <n v="0"/>
  </r>
  <r>
    <s v="0015A00002Ug0mxQAB"/>
    <x v="139"/>
    <n v="2021"/>
    <s v="0055A000008zqzaQAA"/>
    <x v="15"/>
    <x v="2"/>
    <s v="0065A00001dCUcxQAG"/>
    <x v="0"/>
    <s v="0055A000008zqzaQAA"/>
    <x v="1"/>
    <n v="167450"/>
    <n v="167450"/>
    <b v="1"/>
    <n v="100"/>
    <n v="1"/>
    <n v="0"/>
    <n v="1"/>
    <n v="0"/>
    <n v="0"/>
  </r>
  <r>
    <s v="0015A00002Cz1bTQAR"/>
    <x v="547"/>
    <n v="2021"/>
    <s v="0055A000008zqzaQAA"/>
    <x v="15"/>
    <x v="0"/>
    <s v="0065A00001bAUMGQA4"/>
    <x v="0"/>
    <s v="0055A000008zqzaQAA"/>
    <x v="1"/>
    <n v="150850"/>
    <n v="150850"/>
    <b v="1"/>
    <n v="100"/>
    <n v="1"/>
    <n v="0"/>
    <n v="1"/>
    <n v="0"/>
    <n v="0"/>
  </r>
  <r>
    <s v="0013100001frxefAAA"/>
    <x v="964"/>
    <n v="2021"/>
    <s v="0055A000008zqzaQAA"/>
    <x v="15"/>
    <x v="0"/>
    <s v="0065A00001crkLtQAI"/>
    <x v="0"/>
    <s v="0055A000008zqzaQAA"/>
    <x v="1"/>
    <n v="150850"/>
    <n v="150850"/>
    <b v="1"/>
    <n v="100"/>
    <n v="1"/>
    <n v="0"/>
    <n v="1"/>
    <n v="0"/>
    <n v="0"/>
  </r>
  <r>
    <s v="0015A00002FGbyoQAD"/>
    <x v="963"/>
    <n v="2021"/>
    <s v="0055A000008iLmwQAE"/>
    <x v="15"/>
    <x v="4"/>
    <s v="0065A00001XacWrQAJ"/>
    <x v="0"/>
    <s v="0055A000008zqzaQAA"/>
    <x v="1"/>
    <n v="140904.4"/>
    <n v="140904.4"/>
    <b v="1"/>
    <n v="100"/>
    <n v="1"/>
    <n v="0"/>
    <n v="1"/>
    <n v="0"/>
    <n v="0"/>
  </r>
  <r>
    <s v="0015A00002JMd9kQAD"/>
    <x v="590"/>
    <n v="2021"/>
    <s v="0055A00000BNpn5QAD"/>
    <x v="14"/>
    <x v="6"/>
    <s v="0065A00001dA3mPQAS"/>
    <x v="0"/>
    <s v="0055A00000BNpn5QAD"/>
    <x v="1"/>
    <n v="56651.360000000001"/>
    <n v="56651.360000000001"/>
    <b v="1"/>
    <n v="100"/>
    <n v="1"/>
    <n v="0"/>
    <n v="1"/>
    <n v="0"/>
    <n v="0"/>
  </r>
  <r>
    <s v="0015A00002PKEq3QAH"/>
    <x v="616"/>
    <n v="2021"/>
    <s v="0055A00000BNXCfQAP"/>
    <x v="14"/>
    <x v="0"/>
    <s v="0065A00001bnlqzQAA"/>
    <x v="0"/>
    <s v="0055A00000BNXCfQAP"/>
    <x v="1"/>
    <n v="147200"/>
    <n v="147200"/>
    <b v="1"/>
    <n v="100"/>
    <n v="1"/>
    <n v="0"/>
    <n v="1"/>
    <n v="0"/>
    <n v="0"/>
  </r>
  <r>
    <s v="0015A000021ODDbQAO"/>
    <x v="495"/>
    <n v="2021"/>
    <s v="0055A00000BNXCfQAP"/>
    <x v="17"/>
    <x v="0"/>
    <s v="0065A00001cp7sIQAQ"/>
    <x v="0"/>
    <s v="0055A00000BNXCfQAP"/>
    <x v="1"/>
    <n v="0"/>
    <n v="0"/>
    <b v="1"/>
    <n v="100"/>
    <n v="1"/>
    <n v="0"/>
    <n v="1"/>
    <n v="0"/>
    <n v="0"/>
  </r>
  <r>
    <s v="0013100001p4EYQAA2"/>
    <x v="206"/>
    <n v="2021"/>
    <s v="0055A00000BNXCfQAP"/>
    <x v="15"/>
    <x v="0"/>
    <s v="0065A00001de3dGQAQ"/>
    <x v="0"/>
    <s v="0056e00000BdFO7AAN"/>
    <x v="1"/>
    <n v="174149.2"/>
    <n v="174149.2"/>
    <b v="1"/>
    <n v="100"/>
    <n v="1"/>
    <n v="0"/>
    <n v="1"/>
    <n v="0"/>
    <n v="0"/>
  </r>
  <r>
    <s v="0013100001p4QGsAAM"/>
    <x v="965"/>
    <n v="2021"/>
    <s v="0055A00000BNXCfQAP"/>
    <x v="15"/>
    <x v="0"/>
    <s v="0066e00001dys8SAAQ"/>
    <x v="0"/>
    <s v="0056e00000BdFO7AAN"/>
    <x v="1"/>
    <n v="99973.440000000002"/>
    <n v="99973.440000000002"/>
    <b v="1"/>
    <n v="100"/>
    <n v="1"/>
    <n v="0"/>
    <n v="1"/>
    <n v="0"/>
    <n v="0"/>
  </r>
  <r>
    <s v="0015A00002Uf77rQAB"/>
    <x v="52"/>
    <n v="2021"/>
    <s v="0055A00000BNpn5QAD"/>
    <x v="15"/>
    <x v="0"/>
    <s v="0065A00001dBNAkQAO"/>
    <x v="0"/>
    <s v="0056e00000BdAUZAA3"/>
    <x v="1"/>
    <n v="108238.39999999999"/>
    <n v="108238.39999999999"/>
    <b v="1"/>
    <n v="100"/>
    <n v="1"/>
    <n v="0"/>
    <n v="1"/>
    <n v="0"/>
    <n v="0"/>
  </r>
  <r>
    <s v="0013100001hofGrAAI"/>
    <x v="317"/>
    <n v="2021"/>
    <s v="0055A000008zqzaQAA"/>
    <x v="15"/>
    <x v="0"/>
    <s v="0065A00001dLcUmQAK"/>
    <x v="0"/>
    <s v="0055A000008zqzaQAA"/>
    <x v="1"/>
    <n v="144439.12"/>
    <n v="144439.12"/>
    <b v="1"/>
    <n v="100"/>
    <n v="1"/>
    <n v="0"/>
    <n v="1"/>
    <n v="0"/>
    <n v="0"/>
  </r>
  <r>
    <s v="0015A00002VqTDcQAN"/>
    <x v="830"/>
    <n v="2021"/>
    <s v="0055A00000BcmS5QAJ"/>
    <x v="14"/>
    <x v="10"/>
    <s v="0065A00001de5FwQAI"/>
    <x v="0"/>
    <s v="0055A00000BcmS5QAJ"/>
    <x v="1"/>
    <n v="153910.14000000001"/>
    <n v="153910.14000000001"/>
    <b v="1"/>
    <n v="100"/>
    <n v="1"/>
    <n v="0"/>
    <n v="1"/>
    <n v="0"/>
    <n v="0"/>
  </r>
  <r>
    <s v="0013100001jbToDAAU"/>
    <x v="551"/>
    <n v="2021"/>
    <s v="0055A00000Bnt5hQAB"/>
    <x v="15"/>
    <x v="0"/>
    <s v="0065A00001df84dQAA"/>
    <x v="0"/>
    <s v="0055A00000Bnt5hQAB"/>
    <x v="1"/>
    <n v="168384"/>
    <n v="168384"/>
    <b v="1"/>
    <n v="100"/>
    <n v="1"/>
    <n v="0"/>
    <n v="1"/>
    <n v="0"/>
    <n v="0"/>
  </r>
  <r>
    <s v="0015A00002Ug9fvQAB"/>
    <x v="206"/>
    <n v="2021"/>
    <s v="0055A00000BNpn5QAD"/>
    <x v="15"/>
    <x v="6"/>
    <s v="0065A00001dCbBKQA0"/>
    <x v="0"/>
    <s v="0056e00000BdAUZAA3"/>
    <x v="1"/>
    <n v="113682.54"/>
    <n v="113682.54"/>
    <b v="1"/>
    <n v="100"/>
    <n v="1"/>
    <n v="0"/>
    <n v="1"/>
    <n v="0"/>
    <n v="0"/>
  </r>
  <r>
    <s v="0015A00002Lekq9QAB"/>
    <x v="845"/>
    <n v="2021"/>
    <s v="0055A00000BNXCfQAP"/>
    <x v="15"/>
    <x v="0"/>
    <s v="0065A00001aLRFUQA4"/>
    <x v="0"/>
    <s v="0055A000008zqzaQAA"/>
    <x v="1"/>
    <n v="154368"/>
    <n v="154368"/>
    <b v="1"/>
    <n v="100"/>
    <n v="1"/>
    <n v="0"/>
    <n v="1"/>
    <n v="0"/>
    <n v="0"/>
  </r>
  <r>
    <s v="0015A00001tbNSWQA2"/>
    <x v="966"/>
    <n v="2020"/>
    <s v="0055A00000BNXCfQAP"/>
    <x v="15"/>
    <x v="0"/>
    <s v="0065A00001cJIT2QAO"/>
    <x v="0"/>
    <s v="0055A00000BNXCfQAP"/>
    <x v="1"/>
    <n v="8000"/>
    <n v="8000"/>
    <b v="1"/>
    <n v="100"/>
    <n v="1"/>
    <n v="0"/>
    <n v="1"/>
    <n v="0"/>
    <n v="0"/>
  </r>
  <r>
    <s v="0015A00002Qap5eQAB"/>
    <x v="967"/>
    <n v="2020"/>
    <s v="0055A00000BNpn5QAD"/>
    <x v="15"/>
    <x v="6"/>
    <s v="0065A00001br6BZQAY"/>
    <x v="0"/>
    <s v="0055A00000BNpn5QAD"/>
    <x v="1"/>
    <n v="79646.25"/>
    <n v="79646.25"/>
    <b v="1"/>
    <n v="100"/>
    <n v="1"/>
    <n v="0"/>
    <n v="1"/>
    <n v="0"/>
    <n v="0"/>
  </r>
  <r>
    <s v="0015A00001ztcpwQAA"/>
    <x v="967"/>
    <n v="2020"/>
    <s v="00531000008FRNUAA4"/>
    <x v="15"/>
    <x v="4"/>
    <s v="0065A00000jrqedQAA"/>
    <x v="0"/>
    <s v="0055A00000Bb2djQAB"/>
    <x v="1"/>
    <n v="96565"/>
    <n v="96565"/>
    <b v="1"/>
    <n v="100"/>
    <n v="1"/>
    <n v="0"/>
    <n v="1"/>
    <n v="0"/>
    <n v="0"/>
  </r>
  <r>
    <s v="0013100001k6JgGAAU"/>
    <x v="214"/>
    <n v="2021"/>
    <s v="0055A000008iLoOQAU"/>
    <x v="15"/>
    <x v="3"/>
    <s v="0065A00001XabTJQAZ"/>
    <x v="0"/>
    <s v="0055A00000Bnt5hQAB"/>
    <x v="1"/>
    <n v="131907.5"/>
    <n v="131907.5"/>
    <b v="1"/>
    <n v="100"/>
    <n v="1"/>
    <n v="0"/>
    <n v="1"/>
    <n v="0"/>
    <n v="0"/>
  </r>
  <r>
    <s v="0013100001p5ATcAAM"/>
    <x v="383"/>
    <n v="2020"/>
    <s v="00531000007KAu8AAG"/>
    <x v="15"/>
    <x v="6"/>
    <s v="0065A00001YPpF1QAL"/>
    <x v="0"/>
    <s v="00531000007KAu8AAG"/>
    <x v="1"/>
    <n v="1474"/>
    <n v="1474"/>
    <b v="1"/>
    <n v="100"/>
    <n v="1"/>
    <n v="0"/>
    <n v="1"/>
    <n v="0"/>
    <n v="0"/>
  </r>
  <r>
    <s v="0013100001gYA7VAAW"/>
    <x v="901"/>
    <n v="2019"/>
    <s v="0055A000008zqzaQAA"/>
    <x v="15"/>
    <x v="4"/>
    <s v="0065A00001TjCuoQAF"/>
    <x v="0"/>
    <s v="0055A000008zqzaQAA"/>
    <x v="1"/>
    <n v="165708.66"/>
    <n v="165708.66"/>
    <b v="1"/>
    <n v="100"/>
    <n v="1"/>
    <n v="0"/>
    <n v="1"/>
    <n v="0"/>
    <n v="0"/>
  </r>
  <r>
    <s v="0015A00002Eo9WfQAJ"/>
    <x v="448"/>
    <n v="2019"/>
    <s v="0055A000008iLoOQAU"/>
    <x v="15"/>
    <x v="3"/>
    <s v="0065A00001XKbKFQA1"/>
    <x v="0"/>
    <s v="0055A000008iLoJQAU"/>
    <x v="1"/>
    <n v="72900"/>
    <n v="72900"/>
    <b v="1"/>
    <n v="100"/>
    <n v="1"/>
    <n v="0"/>
    <n v="1"/>
    <n v="0"/>
    <n v="0"/>
  </r>
  <r>
    <s v="0013100001eo6iZAAQ"/>
    <x v="432"/>
    <n v="2019"/>
    <s v="0055A000008iLoJQAU"/>
    <x v="15"/>
    <x v="5"/>
    <s v="0065A00001TiJ78QAF"/>
    <x v="0"/>
    <s v="0055A000008iLoJQAU"/>
    <x v="1"/>
    <n v="17275"/>
    <n v="17275"/>
    <b v="1"/>
    <n v="100"/>
    <n v="1"/>
    <n v="0"/>
    <n v="1"/>
    <n v="0"/>
    <n v="0"/>
  </r>
  <r>
    <s v="0013100001p5ATcAAM"/>
    <x v="542"/>
    <n v="2020"/>
    <s v="00531000007KAu8AAG"/>
    <x v="15"/>
    <x v="6"/>
    <s v="0065A00001Xd7yZQAR"/>
    <x v="0"/>
    <s v="00531000007KAu8AAG"/>
    <x v="1"/>
    <n v="62419"/>
    <n v="62419"/>
    <b v="1"/>
    <n v="100"/>
    <n v="1"/>
    <n v="0"/>
    <n v="1"/>
    <n v="0"/>
    <n v="0"/>
  </r>
  <r>
    <s v="0013100001p5ATcAAM"/>
    <x v="968"/>
    <n v="2019"/>
    <s v="00531000007KAu8AAG"/>
    <x v="15"/>
    <x v="3"/>
    <s v="0065A00001Xe4vTQAR"/>
    <x v="0"/>
    <s v="00531000007KAu8AAG"/>
    <x v="1"/>
    <n v="5632"/>
    <n v="5632"/>
    <b v="1"/>
    <n v="100"/>
    <n v="1"/>
    <n v="0"/>
    <n v="1"/>
    <n v="0"/>
    <n v="0"/>
  </r>
  <r>
    <s v="0015A00001xP4A2QAK"/>
    <x v="780"/>
    <n v="2019"/>
    <s v="00531000007KAu8AAG"/>
    <x v="15"/>
    <x v="3"/>
    <s v="0065A00001Xd77bQAB"/>
    <x v="0"/>
    <s v="00531000007KAu8AAG"/>
    <x v="1"/>
    <n v="60065"/>
    <n v="60065"/>
    <b v="1"/>
    <n v="100"/>
    <n v="1"/>
    <n v="0"/>
    <n v="1"/>
    <n v="0"/>
    <n v="0"/>
  </r>
  <r>
    <s v="0015A000022QtPhQAK"/>
    <x v="969"/>
    <n v="2019"/>
    <s v="00531000007KAu8AAG"/>
    <x v="15"/>
    <x v="11"/>
    <s v="0065A00001XdLigQAF"/>
    <x v="0"/>
    <s v="00531000007KAu8AAG"/>
    <x v="1"/>
    <n v="5632"/>
    <n v="5632"/>
    <b v="1"/>
    <n v="100"/>
    <n v="1"/>
    <n v="0"/>
    <n v="1"/>
    <n v="0"/>
    <n v="0"/>
  </r>
  <r>
    <s v="0013100001p59k6AAA"/>
    <x v="801"/>
    <n v="2019"/>
    <s v="00531000007KAu8AAG"/>
    <x v="15"/>
    <x v="3"/>
    <s v="0065A00000nM3B9QAK"/>
    <x v="0"/>
    <s v="00531000007KAu8AAG"/>
    <x v="1"/>
    <n v="31200"/>
    <n v="31200"/>
    <b v="1"/>
    <n v="100"/>
    <n v="1"/>
    <n v="0"/>
    <n v="1"/>
    <n v="0"/>
    <n v="0"/>
  </r>
  <r>
    <s v="0015A00001yVjjUQAS"/>
    <x v="520"/>
    <n v="2019"/>
    <s v="00531000007KAu8AAG"/>
    <x v="15"/>
    <x v="5"/>
    <s v="0065A00001Ti125QAB"/>
    <x v="0"/>
    <s v="00531000007KAu8AAG"/>
    <x v="1"/>
    <n v="66072"/>
    <n v="66072"/>
    <b v="1"/>
    <n v="100"/>
    <n v="1"/>
    <n v="0"/>
    <n v="1"/>
    <n v="0"/>
    <n v="0"/>
  </r>
  <r>
    <s v="0015A000020x84PQAQ"/>
    <x v="694"/>
    <n v="2020"/>
    <s v="0055A000006HDY9QAO"/>
    <x v="15"/>
    <x v="11"/>
    <s v="0065A00000ibyE1QAI"/>
    <x v="0"/>
    <s v="0055A000008zqzaQAA"/>
    <x v="1"/>
    <n v="57380"/>
    <n v="57380"/>
    <b v="1"/>
    <n v="100"/>
    <n v="1"/>
    <n v="0"/>
    <n v="1"/>
    <n v="0"/>
    <n v="0"/>
  </r>
  <r>
    <s v="0015A000021Or98QAC"/>
    <x v="970"/>
    <n v="2019"/>
    <s v="00531000007KAu8AAG"/>
    <x v="15"/>
    <x v="11"/>
    <s v="0065A00000k2MaTQAU"/>
    <x v="0"/>
    <s v="00531000007KAu8AAG"/>
    <x v="1"/>
    <n v="55685"/>
    <n v="55685"/>
    <b v="1"/>
    <n v="100"/>
    <n v="1"/>
    <n v="0"/>
    <n v="1"/>
    <n v="0"/>
    <n v="0"/>
  </r>
  <r>
    <s v="0013100001k6h7IAAQ"/>
    <x v="797"/>
    <n v="2019"/>
    <s v="0055A000008iLoOQAU"/>
    <x v="15"/>
    <x v="0"/>
    <s v="0065A00001WxJccQAF"/>
    <x v="0"/>
    <s v="0055A000008zqzaQAA"/>
    <x v="1"/>
    <n v="81315"/>
    <n v="81315"/>
    <b v="1"/>
    <n v="100"/>
    <n v="1"/>
    <n v="0"/>
    <n v="1"/>
    <n v="0"/>
    <n v="0"/>
  </r>
  <r>
    <s v="0015A000023pZynQAE"/>
    <x v="471"/>
    <n v="2021"/>
    <s v="0055A000008iLoOQAU"/>
    <x v="15"/>
    <x v="4"/>
    <s v="0065A00000lnQ6hQAE"/>
    <x v="0"/>
    <s v="0055A00000Bd0KeQAJ"/>
    <x v="1"/>
    <n v="95745"/>
    <n v="95745"/>
    <b v="1"/>
    <n v="100"/>
    <n v="1"/>
    <n v="0"/>
    <n v="1"/>
    <n v="0"/>
    <n v="0"/>
  </r>
  <r>
    <s v="0015A00002FEbcVQAT"/>
    <x v="645"/>
    <n v="2021"/>
    <s v="00531000007KAu8AAG"/>
    <x v="15"/>
    <x v="4"/>
    <s v="0065A00001XVVb7QAH"/>
    <x v="0"/>
    <s v="00531000007KAu8AAG"/>
    <x v="1"/>
    <n v="84773"/>
    <n v="84773"/>
    <b v="1"/>
    <n v="100"/>
    <n v="1"/>
    <n v="0"/>
    <n v="1"/>
    <n v="0"/>
    <n v="0"/>
  </r>
  <r>
    <s v="0015A00001tbMY6QAM"/>
    <x v="404"/>
    <n v="2021"/>
    <s v="0055A000008iLoOQAU"/>
    <x v="15"/>
    <x v="3"/>
    <s v="0066e00001e1LfkAAE"/>
    <x v="0"/>
    <s v="0055A000008iLoOQAU"/>
    <x v="1"/>
    <n v="20000"/>
    <n v="20000"/>
    <b v="1"/>
    <n v="100"/>
    <n v="1"/>
    <n v="0"/>
    <n v="1"/>
    <n v="0"/>
    <n v="0"/>
  </r>
  <r>
    <s v="0015A00001tbMY6QAM"/>
    <x v="485"/>
    <n v="2021"/>
    <s v="0055A000008iLoOQAU"/>
    <x v="15"/>
    <x v="3"/>
    <s v="0066e00001eJXL5AAO"/>
    <x v="0"/>
    <s v="0055A000008iLoOQAU"/>
    <x v="1"/>
    <n v="12000"/>
    <n v="12000"/>
    <b v="1"/>
    <n v="100"/>
    <n v="1"/>
    <n v="0"/>
    <n v="1"/>
    <n v="0"/>
    <n v="0"/>
  </r>
  <r>
    <s v="0013100001kbnWUAAY"/>
    <x v="845"/>
    <n v="2021"/>
    <s v="0055A000008iLoOQAU"/>
    <x v="15"/>
    <x v="4"/>
    <s v="0066e00001eK9vsAAC"/>
    <x v="0"/>
    <s v="0055A000008iLoOQAU"/>
    <x v="1"/>
    <n v="22800"/>
    <n v="22800"/>
    <b v="1"/>
    <n v="100"/>
    <n v="1"/>
    <n v="0"/>
    <n v="1"/>
    <n v="0"/>
    <n v="0"/>
  </r>
  <r>
    <s v="0013100001hofGrAAI"/>
    <x v="566"/>
    <n v="2021"/>
    <s v="0055A000008iLoOQAU"/>
    <x v="15"/>
    <x v="1"/>
    <s v="0066e00001eMnQzAAK"/>
    <x v="0"/>
    <s v="0055A000008iLoOQAU"/>
    <x v="1"/>
    <n v="4000"/>
    <n v="4000"/>
    <b v="1"/>
    <n v="100"/>
    <n v="1"/>
    <n v="0"/>
    <n v="1"/>
    <n v="0"/>
    <n v="0"/>
  </r>
  <r>
    <s v="0013100001lbwD9AAI"/>
    <x v="362"/>
    <n v="2021"/>
    <s v="0055A000008iLoOQAU"/>
    <x v="15"/>
    <x v="3"/>
    <s v="0066e00001eMw0jAAC"/>
    <x v="0"/>
    <s v="0055A000008iLoOQAU"/>
    <x v="1"/>
    <n v="4000"/>
    <n v="4000"/>
    <b v="1"/>
    <n v="100"/>
    <n v="1"/>
    <n v="0"/>
    <n v="1"/>
    <n v="0"/>
    <n v="0"/>
  </r>
  <r>
    <s v="0015A00002FU4geQAD"/>
    <x v="214"/>
    <n v="2021"/>
    <s v="0055A000008iLoOQAU"/>
    <x v="15"/>
    <x v="6"/>
    <s v="0066e00001eN54qAAC"/>
    <x v="0"/>
    <s v="0055A000008iLoOQAU"/>
    <x v="1"/>
    <n v="22800"/>
    <n v="22800"/>
    <b v="1"/>
    <n v="100"/>
    <n v="1"/>
    <n v="0"/>
    <n v="1"/>
    <n v="0"/>
    <n v="0"/>
  </r>
  <r>
    <s v="0015A00002JMd9kQAD"/>
    <x v="845"/>
    <n v="2021"/>
    <s v="0055A000008iLoOQAU"/>
    <x v="15"/>
    <x v="6"/>
    <s v="0066e00001eKKLuAAO"/>
    <x v="0"/>
    <s v="0055A00000BNpn5QAD"/>
    <x v="1"/>
    <n v="4140"/>
    <n v="4140"/>
    <b v="1"/>
    <n v="100"/>
    <n v="1"/>
    <n v="0"/>
    <n v="1"/>
    <n v="0"/>
    <n v="0"/>
  </r>
  <r>
    <s v="0013100001gZda5AAC"/>
    <x v="206"/>
    <n v="2021"/>
    <s v="0055A000008iLoOQAU"/>
    <x v="15"/>
    <x v="5"/>
    <s v="0066e00001eaQpkAAE"/>
    <x v="0"/>
    <s v="0055A000008iLoOQAU"/>
    <x v="1"/>
    <n v="725"/>
    <n v="725"/>
    <b v="1"/>
    <n v="100"/>
    <n v="1"/>
    <n v="0"/>
    <n v="1"/>
    <n v="0"/>
    <n v="0"/>
  </r>
  <r>
    <s v="0015A00002CwPb7QAF"/>
    <x v="485"/>
    <n v="2021"/>
    <s v="0055A000008iLoOQAU"/>
    <x v="15"/>
    <x v="3"/>
    <s v="0066e00001e1KzbAAE"/>
    <x v="0"/>
    <s v="0055A000008iLoOQAU"/>
    <x v="1"/>
    <n v="19200"/>
    <n v="19200"/>
    <b v="1"/>
    <n v="100"/>
    <n v="1"/>
    <n v="0"/>
    <n v="1"/>
    <n v="0"/>
    <n v="0"/>
  </r>
  <r>
    <s v="0013100001jbToDAAU"/>
    <x v="485"/>
    <n v="2021"/>
    <s v="0055A000008iLoOQAU"/>
    <x v="15"/>
    <x v="4"/>
    <s v="0066e00001eJX21AAG"/>
    <x v="0"/>
    <s v="0055A000008iLoOQAU"/>
    <x v="1"/>
    <n v="5245"/>
    <n v="5245"/>
    <b v="1"/>
    <n v="100"/>
    <n v="1"/>
    <n v="0"/>
    <n v="1"/>
    <n v="0"/>
    <n v="0"/>
  </r>
  <r>
    <s v="0013100001k5ZyRAAU"/>
    <x v="683"/>
    <n v="2021"/>
    <s v="0055A000008iLoOQAU"/>
    <x v="15"/>
    <x v="4"/>
    <s v="0066e00001eJuK8AAK"/>
    <x v="0"/>
    <s v="0055A000008iLoOQAU"/>
    <x v="1"/>
    <n v="3450"/>
    <n v="3450"/>
    <b v="1"/>
    <n v="100"/>
    <n v="1"/>
    <n v="0"/>
    <n v="1"/>
    <n v="0"/>
    <n v="0"/>
  </r>
  <r>
    <s v="0013100001gXqdHAAS"/>
    <x v="960"/>
    <n v="2021"/>
    <s v="0055A000008iLoOQAU"/>
    <x v="15"/>
    <x v="8"/>
    <s v="0066e00001eJvDgAAK"/>
    <x v="0"/>
    <s v="0055A000008iLoOQAU"/>
    <x v="1"/>
    <n v="3450"/>
    <n v="3450"/>
    <b v="1"/>
    <n v="100"/>
    <n v="1"/>
    <n v="0"/>
    <n v="1"/>
    <n v="0"/>
    <n v="0"/>
  </r>
  <r>
    <s v="0013100001gZda5AAC"/>
    <x v="424"/>
    <n v="2021"/>
    <s v="0055A000008iLoOQAU"/>
    <x v="15"/>
    <x v="7"/>
    <s v="0066e00001eKLv8AAG"/>
    <x v="0"/>
    <s v="0055A000008iLoOQAU"/>
    <x v="1"/>
    <n v="4175"/>
    <n v="4175"/>
    <b v="1"/>
    <n v="100"/>
    <n v="1"/>
    <n v="0"/>
    <n v="1"/>
    <n v="0"/>
    <n v="0"/>
  </r>
  <r>
    <s v="0013100001fqwyfAAA"/>
    <x v="414"/>
    <n v="2021"/>
    <s v="0055A000008iLoOQAU"/>
    <x v="15"/>
    <x v="12"/>
    <s v="0066e00001eKQ2hAAG"/>
    <x v="0"/>
    <s v="0055A000008iLoOQAU"/>
    <x v="1"/>
    <n v="3500"/>
    <n v="3500"/>
    <b v="1"/>
    <n v="100"/>
    <n v="1"/>
    <n v="0"/>
    <n v="1"/>
    <n v="0"/>
    <n v="0"/>
  </r>
  <r>
    <s v="0013100001fqwyfAAA"/>
    <x v="961"/>
    <n v="2021"/>
    <s v="0055A000008iLoOQAU"/>
    <x v="15"/>
    <x v="7"/>
    <s v="0066e00001eKQ47AAG"/>
    <x v="0"/>
    <s v="0055A000008iLoOQAU"/>
    <x v="1"/>
    <n v="3500"/>
    <n v="3500"/>
    <b v="1"/>
    <n v="100"/>
    <n v="1"/>
    <n v="0"/>
    <n v="1"/>
    <n v="0"/>
    <n v="0"/>
  </r>
  <r>
    <s v="0015A000020x84PQAQ"/>
    <x v="52"/>
    <n v="2021"/>
    <s v="0055A000008iLoOQAU"/>
    <x v="15"/>
    <x v="1"/>
    <s v="0066e00001eMrtfAAC"/>
    <x v="0"/>
    <s v="0055A000008iLoOQAU"/>
    <x v="1"/>
    <n v="3450"/>
    <n v="3450"/>
    <b v="1"/>
    <n v="100"/>
    <n v="1"/>
    <n v="0"/>
    <n v="1"/>
    <n v="0"/>
    <n v="0"/>
  </r>
  <r>
    <s v="0015A00002DU5c0QAD"/>
    <x v="493"/>
    <n v="2021"/>
    <s v="0055A000008iLoOQAU"/>
    <x v="15"/>
    <x v="3"/>
    <s v="0066e00001eN6CXAA0"/>
    <x v="0"/>
    <s v="0055A000008iLoOQAU"/>
    <x v="1"/>
    <n v="14867.5"/>
    <n v="14867.5"/>
    <b v="1"/>
    <n v="100"/>
    <n v="1"/>
    <n v="0"/>
    <n v="1"/>
    <n v="0"/>
    <n v="0"/>
  </r>
  <r>
    <s v="0015A00002AoJbZQAV"/>
    <x v="488"/>
    <n v="2021"/>
    <s v="0055A000008iLoOQAU"/>
    <x v="15"/>
    <x v="1"/>
    <s v="0066e00001eK8E2AAK"/>
    <x v="0"/>
    <s v="0055A000008iLoOQAU"/>
    <x v="1"/>
    <n v="3529.35"/>
    <n v="3529.35"/>
    <b v="1"/>
    <n v="100"/>
    <n v="1"/>
    <n v="0"/>
    <n v="1"/>
    <n v="0"/>
    <n v="0"/>
  </r>
  <r>
    <s v="0013100001jb0YLAAY"/>
    <x v="414"/>
    <n v="2021"/>
    <s v="0055A000008iLoOQAU"/>
    <x v="15"/>
    <x v="0"/>
    <s v="0066e00001eKgZbAAK"/>
    <x v="0"/>
    <s v="0055A000008iLoOQAU"/>
    <x v="1"/>
    <n v="725"/>
    <n v="725"/>
    <b v="1"/>
    <n v="100"/>
    <n v="1"/>
    <n v="0"/>
    <n v="1"/>
    <n v="0"/>
    <n v="0"/>
  </r>
  <r>
    <s v="0015A00002OKhoqQAD"/>
    <x v="961"/>
    <n v="2021"/>
    <s v="0055A000008iLoOQAU"/>
    <x v="15"/>
    <x v="3"/>
    <s v="0066e00001eLT2OAAW"/>
    <x v="0"/>
    <s v="0055A000008iLoOQAU"/>
    <x v="1"/>
    <n v="16000"/>
    <n v="16000"/>
    <b v="1"/>
    <n v="100"/>
    <n v="1"/>
    <n v="0"/>
    <n v="1"/>
    <n v="0"/>
    <n v="0"/>
  </r>
  <r>
    <s v="0013100001gZda5AAC"/>
    <x v="533"/>
    <n v="2021"/>
    <s v="0055A000008iLoOQAU"/>
    <x v="15"/>
    <x v="1"/>
    <s v="0066e00001eMXPDAA4"/>
    <x v="0"/>
    <s v="0055A000008iLoOQAU"/>
    <x v="1"/>
    <n v="4175"/>
    <n v="4175"/>
    <b v="1"/>
    <n v="100"/>
    <n v="1"/>
    <n v="0"/>
    <n v="1"/>
    <n v="0"/>
    <n v="0"/>
  </r>
  <r>
    <s v="0015A00002AoJbZQAV"/>
    <x v="683"/>
    <n v="2021"/>
    <s v="00531000007KAu8AAG"/>
    <x v="15"/>
    <x v="6"/>
    <s v="0066e00001eJwZSAA0"/>
    <x v="0"/>
    <s v="00531000007KAu8AAG"/>
    <x v="1"/>
    <n v="3529.35"/>
    <n v="3529.35"/>
    <b v="1"/>
    <n v="100"/>
    <n v="1"/>
    <n v="0"/>
    <n v="1"/>
    <n v="0"/>
    <n v="0"/>
  </r>
  <r>
    <s v="0015A000026AUVzQAO"/>
    <x v="534"/>
    <n v="2021"/>
    <s v="00531000007KAu8AAG"/>
    <x v="15"/>
    <x v="6"/>
    <s v="0066e00001eJtTxAAK"/>
    <x v="0"/>
    <s v="00531000007KAu8AAG"/>
    <x v="1"/>
    <n v="22202.82"/>
    <n v="22202.82"/>
    <b v="1"/>
    <n v="100"/>
    <n v="1"/>
    <n v="0"/>
    <n v="1"/>
    <n v="0"/>
    <n v="0"/>
  </r>
  <r>
    <s v="0013100001kbnWUAAY"/>
    <x v="845"/>
    <n v="2021"/>
    <s v="0055A000008iLoOQAU"/>
    <x v="15"/>
    <x v="3"/>
    <s v="0066e00001eJow5AAC"/>
    <x v="0"/>
    <s v="0055A000008iLoOQAU"/>
    <x v="1"/>
    <n v="8950"/>
    <n v="8950"/>
    <b v="1"/>
    <n v="100"/>
    <n v="1"/>
    <n v="0"/>
    <n v="1"/>
    <n v="0"/>
    <n v="0"/>
  </r>
  <r>
    <s v="0013100001jbTegAAE"/>
    <x v="551"/>
    <n v="2021"/>
    <s v="0055A000008iLoOQAU"/>
    <x v="15"/>
    <x v="12"/>
    <s v="0066e00001eKg2EAAS"/>
    <x v="0"/>
    <s v="0055A000008iLoOQAU"/>
    <x v="1"/>
    <n v="7500"/>
    <n v="7500"/>
    <b v="1"/>
    <n v="100"/>
    <n v="1"/>
    <n v="0"/>
    <n v="1"/>
    <n v="0"/>
    <n v="0"/>
  </r>
  <r>
    <s v="0013100001puTb4AAE"/>
    <x v="971"/>
    <n v="2021"/>
    <s v="0055A000008iLoOQAU"/>
    <x v="15"/>
    <x v="1"/>
    <s v="0066e00001eLnmAAAS"/>
    <x v="0"/>
    <s v="0055A000008iLoOQAU"/>
    <x v="1"/>
    <n v="5145"/>
    <n v="5145"/>
    <b v="1"/>
    <n v="100"/>
    <n v="1"/>
    <n v="0"/>
    <n v="1"/>
    <n v="0"/>
    <n v="0"/>
  </r>
  <r>
    <s v="0016w00000V86gUAAR"/>
    <x v="972"/>
    <n v="2021"/>
    <s v="0055A00000BclF5QAJ"/>
    <x v="17"/>
    <x v="6"/>
    <s v="0066w000004QBGAAA4"/>
    <x v="0"/>
    <s v="0055A00000BclF5QAJ"/>
    <x v="1"/>
    <n v="169881.60000000001"/>
    <n v="169881.60000000001"/>
    <b v="1"/>
    <n v="100"/>
    <n v="1"/>
    <n v="0"/>
    <n v="1"/>
    <n v="0"/>
    <n v="0"/>
  </r>
  <r>
    <s v="0013100001k6h7IAAQ"/>
    <x v="40"/>
    <n v="2021"/>
    <s v="0055A00000BclF5QAJ"/>
    <x v="26"/>
    <x v="6"/>
    <s v="0066w000004Ou2ZAAS"/>
    <x v="0"/>
    <s v="0055A00000Bd5F0QAJ"/>
    <x v="1"/>
    <n v="52491.4"/>
    <n v="52491.4"/>
    <b v="1"/>
    <n v="100"/>
    <n v="1"/>
    <n v="0"/>
    <n v="1"/>
    <n v="0"/>
    <n v="0"/>
  </r>
  <r>
    <s v="0015A00002GoGR6QAN"/>
    <x v="973"/>
    <n v="2021"/>
    <s v="0055A00000BclF5QAJ"/>
    <x v="26"/>
    <x v="0"/>
    <s v="0066w000004OoLRAA0"/>
    <x v="0"/>
    <s v="0055A00000BclF5QAJ"/>
    <x v="1"/>
    <n v="178350.75"/>
    <n v="178350.75"/>
    <b v="1"/>
    <n v="100"/>
    <n v="1"/>
    <n v="0"/>
    <n v="1"/>
    <n v="0"/>
    <n v="0"/>
  </r>
  <r>
    <s v="0016w00000V86gUAAR"/>
    <x v="974"/>
    <n v="2021"/>
    <s v="0055A00000BclF5QAJ"/>
    <x v="17"/>
    <x v="6"/>
    <s v="0066w000005LOopAAG"/>
    <x v="0"/>
    <s v="0055A00000BclF5QAJ"/>
    <x v="1"/>
    <n v="134400"/>
    <n v="134400"/>
    <b v="1"/>
    <n v="100"/>
    <n v="1"/>
    <n v="0"/>
    <n v="1"/>
    <n v="0"/>
    <n v="0"/>
  </r>
  <r>
    <s v="0016w00000V86gUAAR"/>
    <x v="268"/>
    <n v="2021"/>
    <s v="0055A00000BclF5QAJ"/>
    <x v="17"/>
    <x v="6"/>
    <s v="0066w000005Lp5gAAC"/>
    <x v="0"/>
    <s v="0055A00000BclF5QAJ"/>
    <x v="1"/>
    <n v="158560"/>
    <n v="158560"/>
    <b v="1"/>
    <n v="100"/>
    <n v="1"/>
    <n v="0"/>
    <n v="1"/>
    <n v="0"/>
    <n v="0"/>
  </r>
  <r>
    <s v="0016w00000V86gUAAR"/>
    <x v="975"/>
    <n v="2021"/>
    <s v="0055A00000BclF5QAJ"/>
    <x v="17"/>
    <x v="6"/>
    <s v="0066w000005LuNfAAK"/>
    <x v="0"/>
    <s v="0055A00000BclF5QAJ"/>
    <x v="1"/>
    <n v="293283.20000000001"/>
    <n v="293283.20000000001"/>
    <b v="1"/>
    <n v="100"/>
    <n v="1"/>
    <n v="0"/>
    <n v="1"/>
    <n v="0"/>
    <n v="0"/>
  </r>
  <r>
    <s v="0016w00000V86gUAAR"/>
    <x v="316"/>
    <n v="2021"/>
    <s v="0055A00000BclF5QAJ"/>
    <x v="17"/>
    <x v="6"/>
    <s v="0066w000005MLHGAA4"/>
    <x v="0"/>
    <s v="0055A000008iLoOQAU"/>
    <x v="1"/>
    <n v="155872"/>
    <n v="155872"/>
    <b v="1"/>
    <n v="100"/>
    <n v="1"/>
    <n v="0"/>
    <n v="1"/>
    <n v="0"/>
    <n v="0"/>
  </r>
  <r>
    <s v="0016w00000V86gUAAR"/>
    <x v="976"/>
    <n v="2021"/>
    <s v="0055A00000BclF5QAJ"/>
    <x v="17"/>
    <x v="6"/>
    <s v="0066w000005M6e4AAC"/>
    <x v="0"/>
    <s v="0055A00000Bnt5hQAB"/>
    <x v="1"/>
    <n v="287584"/>
    <n v="287584"/>
    <b v="1"/>
    <n v="100"/>
    <n v="1"/>
    <n v="0"/>
    <n v="1"/>
    <n v="0"/>
    <n v="0"/>
  </r>
  <r>
    <s v="0016w00000V86gUAAR"/>
    <x v="272"/>
    <n v="2021"/>
    <s v="0055A00000BclF5QAJ"/>
    <x v="26"/>
    <x v="6"/>
    <s v="0066w000005LOp4AAG"/>
    <x v="0"/>
    <s v="0055A00000BclF5QAJ"/>
    <x v="1"/>
    <n v="111259"/>
    <n v="111259"/>
    <b v="1"/>
    <n v="100"/>
    <n v="1"/>
    <n v="0"/>
    <n v="1"/>
    <n v="0"/>
    <n v="0"/>
  </r>
  <r>
    <s v="0016w00000V86gUAAR"/>
    <x v="977"/>
    <n v="2021"/>
    <s v="0055A00000BclF5QAJ"/>
    <x v="27"/>
    <x v="6"/>
    <s v="0066w000005LuO9AAK"/>
    <x v="0"/>
    <s v="0055A00000BclF5QAJ"/>
    <x v="1"/>
    <n v="180170.75"/>
    <n v="180170.75"/>
    <b v="1"/>
    <n v="100"/>
    <n v="1"/>
    <n v="0"/>
    <n v="1"/>
    <n v="0"/>
    <n v="0"/>
  </r>
  <r>
    <s v="0016w00000V86gUAAR"/>
    <x v="330"/>
    <n v="2021"/>
    <s v="0055A00000BclF5QAJ"/>
    <x v="27"/>
    <x v="6"/>
    <s v="0066w000005M6jRAAS"/>
    <x v="0"/>
    <s v="0055A00000Bnt5hQAB"/>
    <x v="1"/>
    <n v="176824.25"/>
    <n v="176824.25"/>
    <b v="1"/>
    <n v="100"/>
    <n v="1"/>
    <n v="0"/>
    <n v="1"/>
    <n v="0"/>
    <n v="0"/>
  </r>
  <r>
    <s v="0016w00000V86gUAAR"/>
    <x v="975"/>
    <n v="2021"/>
    <s v="0055A00000BclF5QAJ"/>
    <x v="27"/>
    <x v="6"/>
    <s v="0066w000005LuRXAA0"/>
    <x v="0"/>
    <s v="0055A000008iLoOQAU"/>
    <x v="1"/>
    <n v="180170.75"/>
    <n v="180170.75"/>
    <b v="1"/>
    <n v="100"/>
    <n v="1"/>
    <n v="0"/>
    <n v="1"/>
    <n v="0"/>
    <n v="0"/>
  </r>
  <r>
    <s v="0016w00000V86gUAAR"/>
    <x v="975"/>
    <n v="2021"/>
    <s v="0055A00000BclF5QAJ"/>
    <x v="27"/>
    <x v="6"/>
    <s v="0066w000005MN4pAAG"/>
    <x v="0"/>
    <s v="0055A00000Bd4j9QAB"/>
    <x v="1"/>
    <n v="180170.75"/>
    <n v="180170.75"/>
    <b v="1"/>
    <n v="100"/>
    <n v="1"/>
    <n v="0"/>
    <n v="1"/>
    <n v="0"/>
    <n v="0"/>
  </r>
  <r>
    <s v="0015A00002Fs1NYQAZ"/>
    <x v="481"/>
    <n v="2021"/>
    <s v="00531000008F2qlAAC"/>
    <x v="23"/>
    <x v="6"/>
    <s v="0066e00001eKV3uAAG"/>
    <x v="0"/>
    <s v="00531000008F2qlAAC"/>
    <x v="1"/>
    <n v="8125"/>
    <n v="8125"/>
    <b v="1"/>
    <n v="100"/>
    <n v="1"/>
    <n v="0"/>
    <n v="1"/>
    <n v="0"/>
    <n v="0"/>
  </r>
  <r>
    <s v="0013100001gYI3JAAW"/>
    <x v="344"/>
    <n v="2021"/>
    <s v="00531000007KAsvAAG"/>
    <x v="19"/>
    <x v="6"/>
    <s v="0066e00001eMjPmAAK"/>
    <x v="0"/>
    <s v="00531000007KAsvAAG"/>
    <x v="1"/>
    <n v="70200"/>
    <n v="70200"/>
    <b v="1"/>
    <n v="100"/>
    <n v="1"/>
    <n v="0"/>
    <n v="1"/>
    <n v="0"/>
    <n v="0"/>
  </r>
  <r>
    <s v="0016e00002ZwDtFAAV"/>
    <x v="493"/>
    <n v="2021"/>
    <s v="00531000008F2qlAAC"/>
    <x v="23"/>
    <x v="6"/>
    <s v="0066e00001eN4ZtAAK"/>
    <x v="0"/>
    <s v="00531000008F2qlAAC"/>
    <x v="1"/>
    <n v="55419.75"/>
    <n v="55419.75"/>
    <b v="1"/>
    <n v="100"/>
    <n v="1"/>
    <n v="0"/>
    <n v="1"/>
    <n v="0"/>
    <n v="0"/>
  </r>
  <r>
    <s v="0015A000026nOcMQAU"/>
    <x v="645"/>
    <n v="2021"/>
    <s v="00531000008F2qlAAC"/>
    <x v="23"/>
    <x v="6"/>
    <s v="0066e00001eKTa9AAG"/>
    <x v="0"/>
    <s v="00531000008F2qlAAC"/>
    <x v="1"/>
    <n v="6500"/>
    <n v="6500"/>
    <b v="1"/>
    <n v="100"/>
    <n v="1"/>
    <n v="0"/>
    <n v="1"/>
    <n v="0"/>
    <n v="0"/>
  </r>
  <r>
    <s v="0015A00002Ui1vFQAR"/>
    <x v="566"/>
    <n v="2021"/>
    <s v="0055A000009sa63QAA"/>
    <x v="19"/>
    <x v="6"/>
    <s v="0066e00001eMWhMAAW"/>
    <x v="0"/>
    <s v="0055A000009sa63QAA"/>
    <x v="1"/>
    <n v="1073"/>
    <n v="1073"/>
    <b v="1"/>
    <n v="100"/>
    <n v="1"/>
    <n v="0"/>
    <n v="1"/>
    <n v="0"/>
    <n v="0"/>
  </r>
  <r>
    <s v="001i000000FKPu5AAH"/>
    <x v="52"/>
    <n v="2021"/>
    <s v="0055A00000BcmLTQAZ"/>
    <x v="22"/>
    <x v="3"/>
    <s v="0066e00001eLpZtAAK"/>
    <x v="0"/>
    <s v="0055A00000Bd3dUQAR"/>
    <x v="1"/>
    <n v="398"/>
    <n v="398"/>
    <b v="1"/>
    <n v="100"/>
    <n v="1"/>
    <n v="0"/>
    <n v="1"/>
    <n v="0"/>
    <n v="0"/>
  </r>
  <r>
    <s v="0016w00000V86gUAAR"/>
    <x v="977"/>
    <n v="2021"/>
    <s v="0055A00000BclF5QAJ"/>
    <x v="26"/>
    <x v="6"/>
    <s v="0066w000005LuYGAA0"/>
    <x v="0"/>
    <s v="0055A00000BclF5QAJ"/>
    <x v="1"/>
    <n v="67121.22"/>
    <n v="67121.22"/>
    <b v="1"/>
    <n v="100"/>
    <n v="1"/>
    <n v="0"/>
    <n v="1"/>
    <n v="0"/>
    <n v="0"/>
  </r>
  <r>
    <s v="0016w00000V86N8AAJ"/>
    <x v="331"/>
    <n v="2021"/>
    <s v="0055A00000BclF5QAJ"/>
    <x v="20"/>
    <x v="18"/>
    <s v="0066w000005LOpEAAW"/>
    <x v="0"/>
    <s v="00531000007MUoEAAW"/>
    <x v="1"/>
    <n v="63893.03"/>
    <n v="63893.03"/>
    <b v="1"/>
    <n v="100"/>
    <n v="1"/>
    <n v="0"/>
    <n v="1"/>
    <n v="0"/>
    <n v="0"/>
  </r>
  <r>
    <s v="0016w00000V86N8AAJ"/>
    <x v="331"/>
    <n v="2021"/>
    <s v="0055A00000BclF5QAJ"/>
    <x v="20"/>
    <x v="18"/>
    <s v="0066w000005M7h9AAC"/>
    <x v="0"/>
    <s v="00531000007MUoEAAW"/>
    <x v="1"/>
    <n v="131040.12"/>
    <n v="131040.12"/>
    <b v="1"/>
    <n v="100"/>
    <n v="1"/>
    <n v="0"/>
    <n v="1"/>
    <n v="0"/>
    <n v="0"/>
  </r>
  <r>
    <s v="0016w00000V86N8AAJ"/>
    <x v="331"/>
    <n v="2021"/>
    <s v="0055A00000BclF5QAJ"/>
    <x v="20"/>
    <x v="18"/>
    <s v="0066w000005MNOmAAO"/>
    <x v="0"/>
    <s v="00531000007MUoEAAW"/>
    <x v="1"/>
    <n v="131040.12"/>
    <n v="131040.12"/>
    <b v="1"/>
    <n v="100"/>
    <n v="1"/>
    <n v="0"/>
    <n v="1"/>
    <n v="0"/>
    <n v="0"/>
  </r>
  <r>
    <s v="0016w00000V86N8AAJ"/>
    <x v="331"/>
    <n v="2021"/>
    <s v="0055A00000BclF5QAJ"/>
    <x v="20"/>
    <x v="18"/>
    <s v="0066w000005M5hxAAC"/>
    <x v="0"/>
    <s v="0055A00000BclF5QAJ"/>
    <x v="1"/>
    <n v="4775.46"/>
    <n v="4775.46"/>
    <b v="1"/>
    <n v="100"/>
    <n v="1"/>
    <n v="0"/>
    <n v="1"/>
    <n v="0"/>
    <n v="0"/>
  </r>
  <r>
    <s v="0016w00000W04kAAAR"/>
    <x v="333"/>
    <n v="2021"/>
    <s v="0055A00000BclF5QAJ"/>
    <x v="17"/>
    <x v="6"/>
    <s v="0066w000005LtO6AAK"/>
    <x v="0"/>
    <s v="0055A00000BclF5QAJ"/>
    <x v="1"/>
    <n v="138168"/>
    <n v="138168"/>
    <b v="1"/>
    <n v="100"/>
    <n v="1"/>
    <n v="0"/>
    <n v="1"/>
    <n v="0"/>
    <n v="0"/>
  </r>
  <r>
    <s v="001i000001LHDIlAAP"/>
    <x v="403"/>
    <n v="2021"/>
    <s v="00531000007MUoEAAW"/>
    <x v="23"/>
    <x v="6"/>
    <s v="0066e00001eMUtJAAW"/>
    <x v="0"/>
    <s v="00531000008F2qlAAC"/>
    <x v="1"/>
    <n v="2205.63"/>
    <n v="2205.63"/>
    <b v="1"/>
    <n v="100"/>
    <n v="1"/>
    <n v="0"/>
    <n v="1"/>
    <n v="0"/>
    <n v="0"/>
  </r>
  <r>
    <s v="0013100001k6hL1AAI"/>
    <x v="493"/>
    <n v="2021"/>
    <s v="00531000007KAsvAAG"/>
    <x v="19"/>
    <x v="6"/>
    <s v="0066e00001eKCg7AAG"/>
    <x v="0"/>
    <s v="00531000007KAsvAAG"/>
    <x v="1"/>
    <n v="69634.259999999995"/>
    <n v="69634.259999999995"/>
    <b v="1"/>
    <n v="100"/>
    <n v="1"/>
    <n v="0"/>
    <n v="1"/>
    <n v="0"/>
    <n v="0"/>
  </r>
  <r>
    <s v="0015A00001ztwmzQAA"/>
    <x v="533"/>
    <n v="2021"/>
    <s v="0055A000009GxI2QAK"/>
    <x v="23"/>
    <x v="3"/>
    <s v="0066e00001eMk29AAC"/>
    <x v="0"/>
    <s v="0055A000009GxI2QAK"/>
    <x v="1"/>
    <n v="1500"/>
    <n v="1500"/>
    <b v="1"/>
    <n v="100"/>
    <n v="1"/>
    <n v="0"/>
    <n v="1"/>
    <n v="0"/>
    <n v="0"/>
  </r>
  <r>
    <s v="0015A00001ztwmzQAA"/>
    <x v="52"/>
    <n v="2021"/>
    <s v="0055A000009GxI2QAK"/>
    <x v="23"/>
    <x v="6"/>
    <s v="0066e00001eaOTRAA2"/>
    <x v="0"/>
    <s v="0055A000009GxI2QAK"/>
    <x v="1"/>
    <n v="5085.75"/>
    <n v="5085.75"/>
    <b v="1"/>
    <n v="100"/>
    <n v="1"/>
    <n v="0"/>
    <n v="1"/>
    <n v="0"/>
    <n v="0"/>
  </r>
  <r>
    <s v="0013100001gxRq8AAE"/>
    <x v="971"/>
    <n v="2021"/>
    <s v="00531000007MUoEAAW"/>
    <x v="19"/>
    <x v="3"/>
    <s v="0066e00001eJegzAAC"/>
    <x v="0"/>
    <s v="00531000007MUoEAAW"/>
    <x v="1"/>
    <n v="6500"/>
    <n v="6500"/>
    <b v="1"/>
    <n v="100"/>
    <n v="1"/>
    <n v="0"/>
    <n v="1"/>
    <n v="0"/>
    <n v="0"/>
  </r>
  <r>
    <s v="0016e00002ZiylrAAB"/>
    <x v="566"/>
    <n v="2021"/>
    <s v="0055A000009GxI2QAK"/>
    <x v="23"/>
    <x v="6"/>
    <s v="0066e00001eJdYLAA0"/>
    <x v="0"/>
    <s v="0055A000009GxI2QAK"/>
    <x v="1"/>
    <n v="48750"/>
    <n v="48750"/>
    <b v="1"/>
    <n v="100"/>
    <n v="1"/>
    <n v="0"/>
    <n v="1"/>
    <n v="0"/>
    <n v="0"/>
  </r>
  <r>
    <s v="0015A00002KuRNaQAN"/>
    <x v="344"/>
    <n v="2021"/>
    <s v="0055A00000Bd5F0QAJ"/>
    <x v="15"/>
    <x v="6"/>
    <s v="0066e00001e2431AAA"/>
    <x v="0"/>
    <s v="0055A00000Bd5F0QAJ"/>
    <x v="1"/>
    <n v="139659.48000000001"/>
    <n v="139659.48000000001"/>
    <b v="1"/>
    <n v="100"/>
    <n v="1"/>
    <n v="0"/>
    <n v="1"/>
    <n v="0"/>
    <n v="0"/>
  </r>
  <r>
    <s v="0016e00002ZiuBhAAJ"/>
    <x v="206"/>
    <n v="2021"/>
    <s v="0056e00000BdAUZAA3"/>
    <x v="15"/>
    <x v="6"/>
    <s v="0066e00001eMUbsAAG"/>
    <x v="0"/>
    <s v="0056e00000BdAUZAA3"/>
    <x v="1"/>
    <n v="113682.54"/>
    <n v="113682.54"/>
    <b v="1"/>
    <n v="100"/>
    <n v="1"/>
    <n v="0"/>
    <n v="1"/>
    <n v="0"/>
    <n v="0"/>
  </r>
  <r>
    <s v="0015A00002QdSBbQAN"/>
    <x v="206"/>
    <n v="2021"/>
    <s v="0055A00000BNpn5QAD"/>
    <x v="15"/>
    <x v="6"/>
    <s v="0066e00001eLp5nAAC"/>
    <x v="0"/>
    <s v="0056e00000BdAUZAA3"/>
    <x v="1"/>
    <n v="107824"/>
    <n v="107824"/>
    <b v="1"/>
    <n v="100"/>
    <n v="1"/>
    <n v="0"/>
    <n v="1"/>
    <n v="0"/>
    <n v="0"/>
  </r>
  <r>
    <s v="0013100001pvI87AAE"/>
    <x v="68"/>
    <n v="2022"/>
    <s v="0055A000008zqzaQAA"/>
    <x v="15"/>
    <x v="7"/>
    <s v="0065A00001cHC2jQAG"/>
    <x v="0"/>
    <s v="0055A00000Bd0KeQAJ"/>
    <x v="3"/>
    <n v="106175"/>
    <n v="5308.75"/>
    <b v="0"/>
    <n v="5"/>
    <n v="0"/>
    <n v="1"/>
    <n v="0"/>
    <n v="0"/>
    <n v="1"/>
  </r>
  <r>
    <s v="0013100001enW6YAAU"/>
    <x v="68"/>
    <n v="2022"/>
    <s v="0055A00000Bb2djQAB"/>
    <x v="15"/>
    <x v="5"/>
    <s v="0065A00001a5vL4QAI"/>
    <x v="0"/>
    <s v="0055A000008zqzaQAA"/>
    <x v="5"/>
    <n v="36245"/>
    <n v="10873.5"/>
    <b v="0"/>
    <n v="30"/>
    <n v="0"/>
    <n v="1"/>
    <n v="0"/>
    <n v="0"/>
    <n v="1"/>
  </r>
  <r>
    <s v="0015A00002B5rzBQAR"/>
    <x v="40"/>
    <n v="2021"/>
    <s v="00531000007KAu8AAG"/>
    <x v="15"/>
    <x v="4"/>
    <s v="0065A00001G6P3lQAF"/>
    <x v="0"/>
    <s v="00531000007KAu8AAG"/>
    <x v="3"/>
    <n v="104701"/>
    <n v="5235.05"/>
    <b v="0"/>
    <n v="5"/>
    <n v="0"/>
    <n v="1"/>
    <n v="0"/>
    <n v="0"/>
    <n v="1"/>
  </r>
  <r>
    <s v="0015A000027SCCiQAO"/>
    <x v="10"/>
    <n v="2021"/>
    <s v="00531000007KAu8AAG"/>
    <x v="15"/>
    <x v="5"/>
    <s v="0065A00001SgtRoQAJ"/>
    <x v="0"/>
    <s v="00531000007KAu8AAG"/>
    <x v="5"/>
    <n v="98134"/>
    <n v="29440.2"/>
    <b v="0"/>
    <n v="30"/>
    <n v="0"/>
    <n v="1"/>
    <n v="0"/>
    <n v="0"/>
    <n v="1"/>
  </r>
  <r>
    <s v="0015A000028lfCiQAI"/>
    <x v="98"/>
    <n v="2020"/>
    <s v="0055A000008iLoOQAU"/>
    <x v="15"/>
    <x v="4"/>
    <s v="0065A00001SjAOvQAN"/>
    <x v="0"/>
    <s v="0055A00000Bb2djQAB"/>
    <x v="0"/>
    <n v="85000"/>
    <n v="0"/>
    <b v="0"/>
    <n v="0"/>
    <n v="0"/>
    <n v="1"/>
    <n v="0"/>
    <n v="1"/>
    <n v="0"/>
  </r>
  <r>
    <s v="0013100001puTb4AAE"/>
    <x v="139"/>
    <n v="2021"/>
    <s v="0055A000009GjocQAC"/>
    <x v="15"/>
    <x v="4"/>
    <s v="0065A00001Y3lo0QAB"/>
    <x v="0"/>
    <s v="0055A00000Bb2djQAB"/>
    <x v="0"/>
    <n v="85000"/>
    <n v="0"/>
    <b v="0"/>
    <n v="0"/>
    <n v="0"/>
    <n v="1"/>
    <n v="0"/>
    <n v="1"/>
    <n v="0"/>
  </r>
  <r>
    <s v="0015A00002DSTI6QAP"/>
    <x v="116"/>
    <n v="2021"/>
    <s v="0055A00000Bb2djQAB"/>
    <x v="15"/>
    <x v="0"/>
    <s v="0065A00001bpGx3QAE"/>
    <x v="0"/>
    <s v="0055A000008zqzaQAA"/>
    <x v="0"/>
    <n v="95000"/>
    <n v="0"/>
    <b v="0"/>
    <n v="0"/>
    <n v="0"/>
    <n v="1"/>
    <n v="0"/>
    <n v="1"/>
    <n v="0"/>
  </r>
  <r>
    <s v="0013100001jb0YLAAY"/>
    <x v="98"/>
    <n v="2020"/>
    <s v="0055A000008iLoOQAU"/>
    <x v="15"/>
    <x v="0"/>
    <s v="0065A00001TiG7dQAF"/>
    <x v="0"/>
    <s v="0055A000009GjocQAC"/>
    <x v="0"/>
    <m/>
    <m/>
    <b v="0"/>
    <n v="0"/>
    <n v="0"/>
    <n v="1"/>
    <n v="0"/>
    <n v="1"/>
    <n v="0"/>
  </r>
  <r>
    <s v="0015A00002FrExDQAV"/>
    <x v="113"/>
    <n v="2020"/>
    <s v="0055A000008iLoJQAU"/>
    <x v="15"/>
    <x v="17"/>
    <s v="0065A00001Xpf55QAB"/>
    <x v="0"/>
    <s v="0055A000008zqzaQAA"/>
    <x v="0"/>
    <n v="90775"/>
    <n v="0"/>
    <b v="0"/>
    <n v="0"/>
    <n v="0"/>
    <n v="1"/>
    <n v="0"/>
    <n v="1"/>
    <n v="0"/>
  </r>
  <r>
    <s v="0015A00001xPWrZQAW"/>
    <x v="170"/>
    <n v="2019"/>
    <s v="0055A000008zqzaQAA"/>
    <x v="15"/>
    <x v="0"/>
    <s v="0065A00000k3TRwQAM"/>
    <x v="0"/>
    <s v="0055A000008iLoJQAU"/>
    <x v="0"/>
    <n v="72870"/>
    <n v="0"/>
    <b v="0"/>
    <n v="0"/>
    <n v="0"/>
    <n v="1"/>
    <n v="0"/>
    <n v="1"/>
    <n v="0"/>
  </r>
  <r>
    <s v="0015A00001xPWrZQAW"/>
    <x v="978"/>
    <n v="2018"/>
    <s v="00531000008FRNUAA4"/>
    <x v="15"/>
    <x v="0"/>
    <s v="0065A00000iTsZBQA0"/>
    <x v="0"/>
    <s v="0055A000008iLoJQAU"/>
    <x v="0"/>
    <n v="72600"/>
    <n v="0"/>
    <b v="0"/>
    <n v="0"/>
    <n v="0"/>
    <n v="1"/>
    <n v="0"/>
    <n v="1"/>
    <n v="0"/>
  </r>
  <r>
    <s v="0013100001p5BKSAA2"/>
    <x v="79"/>
    <n v="2020"/>
    <s v="00531000008FRNUAA4"/>
    <x v="15"/>
    <x v="13"/>
    <s v="0065A00000k2ZixQAE"/>
    <x v="0"/>
    <s v="00531000007KAu8AAG"/>
    <x v="0"/>
    <n v="98817"/>
    <n v="0"/>
    <b v="0"/>
    <n v="0"/>
    <n v="0"/>
    <n v="1"/>
    <n v="0"/>
    <n v="1"/>
    <n v="0"/>
  </r>
  <r>
    <s v="0015A00002CwXarQAF"/>
    <x v="362"/>
    <n v="2021"/>
    <s v="0055A000008iLoOQAU"/>
    <x v="17"/>
    <x v="0"/>
    <s v="0065A00001TiGDlQAN"/>
    <x v="0"/>
    <s v="0055A00000Bnt5hQAB"/>
    <x v="0"/>
    <n v="91445"/>
    <n v="0"/>
    <b v="0"/>
    <n v="0"/>
    <n v="0"/>
    <n v="1"/>
    <n v="0"/>
    <n v="1"/>
    <n v="0"/>
  </r>
  <r>
    <s v="0015A00002DPYz7QAH"/>
    <x v="170"/>
    <n v="2019"/>
    <s v="0055A000008iLoJQAU"/>
    <x v="15"/>
    <x v="0"/>
    <s v="0065A00001MA1HPQA1"/>
    <x v="0"/>
    <s v="0055A000008iLoJQAU"/>
    <x v="0"/>
    <n v="83150"/>
    <n v="0"/>
    <b v="0"/>
    <n v="0"/>
    <n v="0"/>
    <n v="1"/>
    <n v="0"/>
    <n v="1"/>
    <n v="0"/>
  </r>
  <r>
    <s v="0015A00002AQqaaQAD"/>
    <x v="350"/>
    <n v="2019"/>
    <s v="0055A000008iLoOQAU"/>
    <x v="18"/>
    <x v="6"/>
    <s v="0065A000019lr7DQAQ"/>
    <x v="0"/>
    <s v="0055A000009sZg0QAE"/>
    <x v="0"/>
    <n v="72900"/>
    <n v="0"/>
    <b v="0"/>
    <n v="0"/>
    <n v="0"/>
    <n v="1"/>
    <n v="0"/>
    <n v="1"/>
    <n v="0"/>
  </r>
  <r>
    <s v="0013100001qvZsSAAU"/>
    <x v="340"/>
    <n v="2020"/>
    <s v="0055A000008iLoJQAU"/>
    <x v="15"/>
    <x v="7"/>
    <s v="0065A000019jG8XQAU"/>
    <x v="0"/>
    <s v="0055A000008iLoJQAU"/>
    <x v="0"/>
    <n v="36700"/>
    <n v="0"/>
    <b v="0"/>
    <n v="0"/>
    <n v="0"/>
    <n v="1"/>
    <n v="0"/>
    <n v="1"/>
    <n v="0"/>
  </r>
  <r>
    <s v="0015A0000282bdHQAQ"/>
    <x v="39"/>
    <n v="2020"/>
    <s v="0055A000008iLoJQAU"/>
    <x v="15"/>
    <x v="6"/>
    <s v="0065A00001Tiw2XQAR"/>
    <x v="0"/>
    <s v="0055A000008zqzaQAA"/>
    <x v="0"/>
    <n v="95895"/>
    <n v="0"/>
    <b v="0"/>
    <n v="0"/>
    <n v="0"/>
    <n v="1"/>
    <n v="0"/>
    <n v="1"/>
    <n v="0"/>
  </r>
  <r>
    <s v="0015A00002AQprYQAT"/>
    <x v="176"/>
    <n v="2021"/>
    <s v="0055A000008iLoOQAU"/>
    <x v="15"/>
    <x v="4"/>
    <s v="0065A000019kLgmQAE"/>
    <x v="0"/>
    <s v="0055A000008zqzaQAA"/>
    <x v="0"/>
    <n v="85725"/>
    <n v="0"/>
    <b v="0"/>
    <n v="0"/>
    <n v="0"/>
    <n v="1"/>
    <n v="0"/>
    <n v="1"/>
    <n v="0"/>
  </r>
  <r>
    <s v="0015A00002Ao3u6QAB"/>
    <x v="447"/>
    <n v="2019"/>
    <s v="0055A000008iLoOQAU"/>
    <x v="15"/>
    <x v="6"/>
    <s v="0065A00001FAzzsQAD"/>
    <x v="0"/>
    <s v="0055A000008iLoJQAU"/>
    <x v="0"/>
    <n v="85725"/>
    <n v="0"/>
    <b v="0"/>
    <n v="0"/>
    <n v="0"/>
    <n v="1"/>
    <n v="0"/>
    <n v="1"/>
    <n v="0"/>
  </r>
  <r>
    <s v="0013100001fsOeFAAU"/>
    <x v="113"/>
    <n v="2020"/>
    <s v="0055A000008iLoJQAU"/>
    <x v="15"/>
    <x v="4"/>
    <s v="0065A00000lljQ7QAI"/>
    <x v="0"/>
    <s v="0055A000008iLoJQAU"/>
    <x v="0"/>
    <n v="73600"/>
    <n v="0"/>
    <b v="0"/>
    <n v="0"/>
    <n v="0"/>
    <n v="1"/>
    <n v="0"/>
    <n v="1"/>
    <n v="0"/>
  </r>
  <r>
    <s v="0013100001puTMvAAM"/>
    <x v="340"/>
    <n v="2020"/>
    <s v="0055A000008iLoOQAU"/>
    <x v="17"/>
    <x v="6"/>
    <s v="0065A00001Ti3EtQAJ"/>
    <x v="0"/>
    <s v="0055A000008iLoJQAU"/>
    <x v="0"/>
    <n v="81810"/>
    <n v="0"/>
    <b v="0"/>
    <n v="0"/>
    <n v="0"/>
    <n v="1"/>
    <n v="0"/>
    <n v="1"/>
    <n v="0"/>
  </r>
  <r>
    <s v="0013100001frZqgAAE"/>
    <x v="689"/>
    <n v="2019"/>
    <s v="0055A000008zqzaQAA"/>
    <x v="17"/>
    <x v="7"/>
    <s v="0065A00000letW5QAI"/>
    <x v="0"/>
    <s v="0055A000009GjocQAC"/>
    <x v="1"/>
    <n v="73900"/>
    <n v="73900"/>
    <b v="1"/>
    <n v="100"/>
    <n v="1"/>
    <n v="0"/>
    <n v="1"/>
    <n v="0"/>
    <n v="0"/>
  </r>
  <r>
    <s v="0013100001k6JgGAAU"/>
    <x v="868"/>
    <n v="2018"/>
    <s v="00531000008FRNUAA4"/>
    <x v="15"/>
    <x v="7"/>
    <s v="0065A00000i4vVYQAY"/>
    <x v="0"/>
    <s v="0055A000008zqzaQAA"/>
    <x v="1"/>
    <n v="72600"/>
    <n v="72600"/>
    <b v="1"/>
    <n v="100"/>
    <n v="1"/>
    <n v="0"/>
    <n v="1"/>
    <n v="0"/>
    <n v="0"/>
  </r>
  <r>
    <s v="0013100001nn0EqAAI"/>
    <x v="874"/>
    <n v="2020"/>
    <s v="0055A000008iLoOQAU"/>
    <x v="15"/>
    <x v="0"/>
    <s v="0065A00001XmGGPQA3"/>
    <x v="0"/>
    <s v="0055A00000Bb2djQAB"/>
    <x v="1"/>
    <n v="5000"/>
    <n v="5000"/>
    <b v="1"/>
    <n v="100"/>
    <n v="1"/>
    <n v="0"/>
    <n v="1"/>
    <n v="0"/>
    <n v="0"/>
  </r>
  <r>
    <s v="0015A00002IrEm8QAF"/>
    <x v="957"/>
    <n v="2020"/>
    <s v="0055A000009GjocQAC"/>
    <x v="15"/>
    <x v="5"/>
    <s v="0065A00001ZNJIZQA5"/>
    <x v="0"/>
    <s v="0055A00000Bb2djQAB"/>
    <x v="1"/>
    <n v="93085"/>
    <n v="93085"/>
    <b v="1"/>
    <n v="100"/>
    <n v="1"/>
    <n v="0"/>
    <n v="1"/>
    <n v="0"/>
    <n v="0"/>
  </r>
  <r>
    <s v="0013100001puTb4AAE"/>
    <x v="554"/>
    <n v="2020"/>
    <s v="0055A000008zqzaQAA"/>
    <x v="15"/>
    <x v="7"/>
    <s v="0065A00001ZVXRaQAP"/>
    <x v="0"/>
    <s v="0055A00000Bb2djQAB"/>
    <x v="1"/>
    <n v="67500"/>
    <n v="67500"/>
    <b v="1"/>
    <n v="100"/>
    <n v="1"/>
    <n v="0"/>
    <n v="1"/>
    <n v="0"/>
    <n v="0"/>
  </r>
  <r>
    <s v="0013100001jbToGAAU"/>
    <x v="170"/>
    <n v="2019"/>
    <s v="0055A000008iLmwQAE"/>
    <x v="14"/>
    <x v="0"/>
    <s v="0065A00001XFx7ZQAT"/>
    <x v="0"/>
    <s v="0055A000008zqzaQAA"/>
    <x v="1"/>
    <n v="97750"/>
    <n v="97750"/>
    <b v="1"/>
    <n v="100"/>
    <n v="1"/>
    <n v="0"/>
    <n v="1"/>
    <n v="0"/>
    <n v="0"/>
  </r>
  <r>
    <s v="0013100001jb0YLAAY"/>
    <x v="172"/>
    <n v="2018"/>
    <s v="00531000007KAu8AAG"/>
    <x v="15"/>
    <x v="4"/>
    <s v="0065A00000i592bQAA"/>
    <x v="0"/>
    <s v="0055A000008zqzaQAA"/>
    <x v="1"/>
    <n v="52336"/>
    <n v="52336"/>
    <b v="1"/>
    <n v="100"/>
    <n v="1"/>
    <n v="0"/>
    <n v="1"/>
    <n v="0"/>
    <n v="0"/>
  </r>
  <r>
    <s v="0013100001fr7EaAAI"/>
    <x v="941"/>
    <n v="2017"/>
    <s v="00531000008FRNUAA4"/>
    <x v="15"/>
    <x v="1"/>
    <s v="0065A00000iRW5bQAG"/>
    <x v="0"/>
    <s v="00531000007KAu8AAG"/>
    <x v="1"/>
    <n v="50015"/>
    <n v="50015"/>
    <b v="1"/>
    <n v="100"/>
    <n v="1"/>
    <n v="0"/>
    <n v="1"/>
    <n v="0"/>
    <n v="0"/>
  </r>
  <r>
    <s v="0013100001frxefAAA"/>
    <x v="633"/>
    <n v="2019"/>
    <s v="00531000008FRNUAA4"/>
    <x v="15"/>
    <x v="0"/>
    <s v="0065A00000i2Uv3QAE"/>
    <x v="0"/>
    <s v="0055A000009sZg0QAE"/>
    <x v="1"/>
    <n v="72600"/>
    <n v="72600"/>
    <b v="1"/>
    <n v="100"/>
    <n v="1"/>
    <n v="0"/>
    <n v="1"/>
    <n v="0"/>
    <n v="0"/>
  </r>
  <r>
    <s v="0013100001jbTo6AAE"/>
    <x v="461"/>
    <n v="2019"/>
    <s v="0055A000008iLoOQAU"/>
    <x v="17"/>
    <x v="0"/>
    <s v="0065A00001CKiGuQAL"/>
    <x v="0"/>
    <s v="0055A000008zqzaQAA"/>
    <x v="1"/>
    <n v="71950"/>
    <n v="71950"/>
    <b v="1"/>
    <n v="100"/>
    <n v="1"/>
    <n v="0"/>
    <n v="1"/>
    <n v="0"/>
    <n v="0"/>
  </r>
  <r>
    <s v="0015A00001tbMY6QAM"/>
    <x v="653"/>
    <n v="2018"/>
    <s v="00531000008FRNUAA4"/>
    <x v="15"/>
    <x v="4"/>
    <s v="0065A00000i4mZcQAI"/>
    <x v="0"/>
    <s v="0055A000008iLoJQAU"/>
    <x v="1"/>
    <n v="68150"/>
    <n v="68150"/>
    <b v="1"/>
    <n v="100"/>
    <n v="1"/>
    <n v="0"/>
    <n v="1"/>
    <n v="0"/>
    <n v="0"/>
  </r>
  <r>
    <s v="0013100001p5BKSAA2"/>
    <x v="671"/>
    <n v="2020"/>
    <s v="0055A000008iLoOQAU"/>
    <x v="15"/>
    <x v="12"/>
    <s v="0065A0000112RbQQAU"/>
    <x v="0"/>
    <s v="00531000007KAu8AAG"/>
    <x v="1"/>
    <n v="102259"/>
    <n v="102259"/>
    <b v="1"/>
    <n v="100"/>
    <n v="1"/>
    <n v="0"/>
    <n v="1"/>
    <n v="0"/>
    <n v="0"/>
  </r>
  <r>
    <s v="0013100001fpKktAAE"/>
    <x v="979"/>
    <n v="2018"/>
    <s v="00531000008FRNUAA4"/>
    <x v="15"/>
    <x v="3"/>
    <s v="0065A00000iVK8mQAG"/>
    <x v="0"/>
    <s v="0055A000008zqzaQAA"/>
    <x v="1"/>
    <n v="72600"/>
    <n v="72600"/>
    <b v="1"/>
    <n v="100"/>
    <n v="1"/>
    <n v="0"/>
    <n v="1"/>
    <n v="0"/>
    <n v="0"/>
  </r>
  <r>
    <s v="0013100001jSwODAA0"/>
    <x v="170"/>
    <n v="2019"/>
    <s v="0055A000008iLoOQAU"/>
    <x v="15"/>
    <x v="4"/>
    <s v="0065A00000leKxSQAU"/>
    <x v="0"/>
    <s v="0055A000008iLoJQAU"/>
    <x v="1"/>
    <n v="103795"/>
    <n v="103795"/>
    <b v="1"/>
    <n v="100"/>
    <n v="1"/>
    <n v="0"/>
    <n v="1"/>
    <n v="0"/>
    <n v="0"/>
  </r>
  <r>
    <s v="0013100001p4NvZAAU"/>
    <x v="774"/>
    <n v="2019"/>
    <s v="00531000008F2psAAC"/>
    <x v="15"/>
    <x v="7"/>
    <s v="0065A00000k3PaOQAU"/>
    <x v="0"/>
    <s v="0055A000008iLoJQAU"/>
    <x v="1"/>
    <n v="60916"/>
    <n v="60916"/>
    <b v="1"/>
    <n v="100"/>
    <n v="1"/>
    <n v="0"/>
    <n v="1"/>
    <n v="0"/>
    <n v="0"/>
  </r>
  <r>
    <s v="0013100001eo6iZAAQ"/>
    <x v="24"/>
    <n v="2019"/>
    <s v="0055A000008iLoJQAU"/>
    <x v="15"/>
    <x v="7"/>
    <s v="0065A00001Pw2OKQAZ"/>
    <x v="0"/>
    <s v="0055A000008iLoJQAU"/>
    <x v="1"/>
    <n v="32900"/>
    <n v="32900"/>
    <b v="1"/>
    <n v="100"/>
    <n v="1"/>
    <n v="0"/>
    <n v="1"/>
    <n v="0"/>
    <n v="0"/>
  </r>
  <r>
    <s v="0015A00002OJiubQAD"/>
    <x v="10"/>
    <n v="2021"/>
    <s v="0055A00000BNXCfQAP"/>
    <x v="15"/>
    <x v="6"/>
    <s v="0065A00001bO2YFQA0"/>
    <x v="0"/>
    <s v="0055A000008zqzaQAA"/>
    <x v="3"/>
    <n v="144320"/>
    <n v="7216"/>
    <b v="0"/>
    <n v="5"/>
    <n v="0"/>
    <n v="1"/>
    <n v="0"/>
    <n v="0"/>
    <n v="1"/>
  </r>
  <r>
    <s v="0015A00002TAcJuQAL"/>
    <x v="39"/>
    <n v="2020"/>
    <s v="0055A00000BNpn5QAD"/>
    <x v="15"/>
    <x v="6"/>
    <s v="0065A00001cq0rMQAQ"/>
    <x v="0"/>
    <s v="0055A00000BNpn5QAD"/>
    <x v="1"/>
    <n v="125350"/>
    <n v="125350"/>
    <b v="1"/>
    <n v="100"/>
    <n v="1"/>
    <n v="0"/>
    <n v="1"/>
    <n v="0"/>
    <n v="0"/>
  </r>
  <r>
    <s v="0015A00002QEnOKQA1"/>
    <x v="980"/>
    <n v="2020"/>
    <s v="0055A00000BNpn5QAD"/>
    <x v="15"/>
    <x v="0"/>
    <s v="0065A00001comytQAA"/>
    <x v="0"/>
    <s v="0055A00000BNpn5QAD"/>
    <x v="1"/>
    <n v="119370"/>
    <n v="119370"/>
    <b v="1"/>
    <n v="100"/>
    <n v="1"/>
    <n v="0"/>
    <n v="1"/>
    <n v="0"/>
    <n v="0"/>
  </r>
  <r>
    <s v="0015A00002RgX41QAF"/>
    <x v="451"/>
    <n v="2020"/>
    <s v="00531000008F2psAAC"/>
    <x v="26"/>
    <x v="1"/>
    <s v="0065A00001cUvIJQA0"/>
    <x v="0"/>
    <s v="0055A00000BNpn5QAD"/>
    <x v="1"/>
    <n v="99820"/>
    <n v="99820"/>
    <b v="1"/>
    <n v="100"/>
    <n v="1"/>
    <n v="0"/>
    <n v="1"/>
    <n v="0"/>
    <n v="0"/>
  </r>
  <r>
    <s v="0013100001frxefAAA"/>
    <x v="981"/>
    <n v="2020"/>
    <s v="0055A000008zqzaQAA"/>
    <x v="15"/>
    <x v="7"/>
    <s v="0065A00001cJf6EQAS"/>
    <x v="0"/>
    <s v="0055A000008zqzaQAA"/>
    <x v="1"/>
    <n v="140000"/>
    <n v="140000"/>
    <b v="1"/>
    <n v="100"/>
    <n v="1"/>
    <n v="0"/>
    <n v="1"/>
    <n v="0"/>
    <n v="0"/>
  </r>
  <r>
    <s v="0015A00002GmI1PQAV"/>
    <x v="458"/>
    <n v="2020"/>
    <s v="0055A000008iLoOQAU"/>
    <x v="15"/>
    <x v="4"/>
    <s v="0065A00001cUrQJQA0"/>
    <x v="0"/>
    <s v="0055A000008zqzaQAA"/>
    <x v="1"/>
    <n v="69862.5"/>
    <n v="69862.5"/>
    <b v="1"/>
    <n v="100"/>
    <n v="1"/>
    <n v="0"/>
    <n v="1"/>
    <n v="0"/>
    <n v="0"/>
  </r>
  <r>
    <s v="0015A00002FpVaCQAV"/>
    <x v="472"/>
    <n v="2021"/>
    <s v="0055A000008iLoOQAU"/>
    <x v="15"/>
    <x v="0"/>
    <s v="0065A00001XdLqGQAV"/>
    <x v="0"/>
    <s v="0055A00000BcmS5QAJ"/>
    <x v="1"/>
    <n v="163760"/>
    <n v="163760"/>
    <b v="1"/>
    <n v="100"/>
    <n v="1"/>
    <n v="0"/>
    <n v="1"/>
    <n v="0"/>
    <n v="0"/>
  </r>
  <r>
    <s v="0015A00002K6AN1QAN"/>
    <x v="317"/>
    <n v="2021"/>
    <s v="0055A000008zqzaQAA"/>
    <x v="15"/>
    <x v="0"/>
    <s v="0065A00001ZjQUYQA3"/>
    <x v="0"/>
    <s v="0055A00000Bd5F0QAJ"/>
    <x v="1"/>
    <n v="197278"/>
    <n v="197278"/>
    <b v="1"/>
    <n v="100"/>
    <n v="1"/>
    <n v="0"/>
    <n v="1"/>
    <n v="0"/>
    <n v="0"/>
  </r>
  <r>
    <s v="0013100001kbnWUAAY"/>
    <x v="521"/>
    <n v="2020"/>
    <s v="0055A00000BNXCfQAP"/>
    <x v="15"/>
    <x v="0"/>
    <s v="0065A00001bpF2gQAE"/>
    <x v="0"/>
    <s v="0055A00000BNXCfQAP"/>
    <x v="1"/>
    <n v="126080"/>
    <n v="126080"/>
    <b v="1"/>
    <n v="100"/>
    <n v="1"/>
    <n v="0"/>
    <n v="1"/>
    <n v="0"/>
    <n v="0"/>
  </r>
  <r>
    <s v="0015A00002RfyEBQAZ"/>
    <x v="981"/>
    <n v="2020"/>
    <s v="0055A000008zqzaQAA"/>
    <x v="15"/>
    <x v="0"/>
    <s v="0065A00001cU4OBQA0"/>
    <x v="0"/>
    <s v="0055A000008zqzaQAA"/>
    <x v="1"/>
    <n v="161000"/>
    <n v="161000"/>
    <b v="1"/>
    <n v="100"/>
    <n v="1"/>
    <n v="0"/>
    <n v="1"/>
    <n v="0"/>
    <n v="0"/>
  </r>
  <r>
    <s v="0015A00002KuBXfQAN"/>
    <x v="982"/>
    <n v="2020"/>
    <s v="0055A00000BNpn5QAD"/>
    <x v="15"/>
    <x v="7"/>
    <s v="0065A00001a45a7QAA"/>
    <x v="0"/>
    <s v="0055A00000Bnt5hQAB"/>
    <x v="1"/>
    <n v="127200"/>
    <n v="127200"/>
    <b v="1"/>
    <n v="100"/>
    <n v="1"/>
    <n v="0"/>
    <n v="1"/>
    <n v="0"/>
    <n v="0"/>
  </r>
  <r>
    <s v="0015A00002NP4HvQAL"/>
    <x v="444"/>
    <n v="2020"/>
    <s v="0055A00000BNpn5QAD"/>
    <x v="15"/>
    <x v="6"/>
    <s v="0065A00001bLuytQAC"/>
    <x v="0"/>
    <s v="0055A00000BNpn5QAD"/>
    <x v="1"/>
    <n v="46119"/>
    <n v="46119"/>
    <b v="1"/>
    <n v="100"/>
    <n v="1"/>
    <n v="0"/>
    <n v="1"/>
    <n v="0"/>
    <n v="0"/>
  </r>
  <r>
    <s v="0015A00002DyvVPQAZ"/>
    <x v="368"/>
    <n v="2020"/>
    <s v="0055A000008iLoOQAU"/>
    <x v="17"/>
    <x v="6"/>
    <s v="0065A00001cUyLAQA0"/>
    <x v="0"/>
    <s v="0055A00000Bnt5hQAB"/>
    <x v="1"/>
    <n v="122400"/>
    <n v="122400"/>
    <b v="1"/>
    <n v="100"/>
    <n v="1"/>
    <n v="0"/>
    <n v="1"/>
    <n v="0"/>
    <n v="0"/>
  </r>
  <r>
    <s v="0013100001jbToFAAU"/>
    <x v="947"/>
    <n v="2020"/>
    <s v="0055A000008iLoOQAU"/>
    <x v="15"/>
    <x v="6"/>
    <s v="0065A00001Y3mvRQAR"/>
    <x v="0"/>
    <s v="0055A00000Bnt5hQAB"/>
    <x v="1"/>
    <n v="129964.8"/>
    <n v="129964.8"/>
    <b v="1"/>
    <n v="100"/>
    <n v="1"/>
    <n v="0"/>
    <n v="1"/>
    <n v="0"/>
    <n v="0"/>
  </r>
  <r>
    <s v="0015A00002LeVKlQAN"/>
    <x v="40"/>
    <n v="2021"/>
    <s v="0055A00000Bb2djQAB"/>
    <x v="15"/>
    <x v="3"/>
    <s v="0065A00001aKoGcQAK"/>
    <x v="0"/>
    <s v="0055A000008zqzaQAA"/>
    <x v="3"/>
    <n v="88085"/>
    <n v="4404.25"/>
    <b v="0"/>
    <n v="5"/>
    <n v="0"/>
    <n v="1"/>
    <n v="0"/>
    <n v="0"/>
    <n v="1"/>
  </r>
  <r>
    <s v="0016e00002YdsMnAAJ"/>
    <x v="263"/>
    <n v="2021"/>
    <s v="0055A00000BNpn5QAD"/>
    <x v="15"/>
    <x v="6"/>
    <s v="0066e00001e1IUaAAM"/>
    <x v="0"/>
    <s v="0056e00000BdAUZAA3"/>
    <x v="5"/>
    <n v="123932.04"/>
    <n v="37179.61"/>
    <b v="0"/>
    <n v="30"/>
    <n v="0"/>
    <n v="1"/>
    <n v="0"/>
    <n v="0"/>
    <n v="1"/>
  </r>
  <r>
    <s v="0015A00002HahdKQAR"/>
    <x v="290"/>
    <n v="2021"/>
    <s v="0055A00000BNpn5QAD"/>
    <x v="15"/>
    <x v="1"/>
    <s v="0065A00001YhyzOQAR"/>
    <x v="0"/>
    <s v="0056e00000BdAUZAA3"/>
    <x v="5"/>
    <n v="174800"/>
    <n v="52440"/>
    <b v="0"/>
    <n v="30"/>
    <n v="0"/>
    <n v="1"/>
    <n v="0"/>
    <n v="0"/>
    <n v="1"/>
  </r>
  <r>
    <s v="0015A00002XRSdIQAX"/>
    <x v="35"/>
    <n v="2021"/>
    <s v="0055A00000BNpn5QAD"/>
    <x v="15"/>
    <x v="0"/>
    <s v="0065A00001dgSs7QAE"/>
    <x v="0"/>
    <s v="0056e00000BdAUZAA3"/>
    <x v="5"/>
    <n v="165000"/>
    <n v="49500"/>
    <b v="0"/>
    <n v="30"/>
    <n v="0"/>
    <n v="1"/>
    <n v="0"/>
    <n v="0"/>
    <n v="1"/>
  </r>
  <r>
    <s v="0013100001fpk4nAAA"/>
    <x v="40"/>
    <n v="2021"/>
    <s v="0055A000008zqzaQAA"/>
    <x v="15"/>
    <x v="3"/>
    <s v="0066e00001e04TDAAY"/>
    <x v="0"/>
    <s v="0055A000008zqzaQAA"/>
    <x v="5"/>
    <n v="180590.8"/>
    <n v="54177.24"/>
    <b v="0"/>
    <n v="30"/>
    <n v="0"/>
    <n v="1"/>
    <n v="0"/>
    <n v="0"/>
    <n v="1"/>
  </r>
  <r>
    <s v="0015A00002TEAMyQAP"/>
    <x v="206"/>
    <n v="2021"/>
    <s v="0055A00000BNpn5QAD"/>
    <x v="15"/>
    <x v="6"/>
    <s v="0065A00001dABG2QAO"/>
    <x v="0"/>
    <s v="0056e00000BdAUZAA3"/>
    <x v="1"/>
    <n v="113682.54"/>
    <n v="113682.54"/>
    <b v="1"/>
    <n v="100"/>
    <n v="1"/>
    <n v="0"/>
    <n v="1"/>
    <n v="0"/>
    <n v="0"/>
  </r>
  <r>
    <s v="0015A00002LgsrhQAB"/>
    <x v="40"/>
    <n v="2021"/>
    <s v="0055A00000BNXCfQAP"/>
    <x v="15"/>
    <x v="11"/>
    <s v="0065A00001axiazQAA"/>
    <x v="0"/>
    <s v="0056e00000BdAUZAA3"/>
    <x v="5"/>
    <n v="174800"/>
    <n v="52440"/>
    <b v="0"/>
    <n v="30"/>
    <n v="0"/>
    <n v="1"/>
    <n v="0"/>
    <n v="0"/>
    <n v="1"/>
  </r>
  <r>
    <s v="0015A00002NNmCyQAL"/>
    <x v="10"/>
    <n v="2021"/>
    <s v="00531000007KAu8AAG"/>
    <x v="17"/>
    <x v="0"/>
    <s v="0065A00001bKn6pQAC"/>
    <x v="0"/>
    <s v="0056e00000BdAUZAA3"/>
    <x v="3"/>
    <n v="57081.5"/>
    <n v="2854.08"/>
    <b v="0"/>
    <n v="5"/>
    <n v="0"/>
    <n v="1"/>
    <n v="0"/>
    <n v="0"/>
    <n v="1"/>
  </r>
  <r>
    <s v="0015A00002K7QUhQAN"/>
    <x v="80"/>
    <n v="2021"/>
    <s v="0055A000008zqzaQAA"/>
    <x v="15"/>
    <x v="0"/>
    <s v="0065A00001ZwqahQAB"/>
    <x v="0"/>
    <s v="0055A000008zqzaQAA"/>
    <x v="5"/>
    <n v="152000"/>
    <n v="45600"/>
    <b v="0"/>
    <n v="30"/>
    <n v="0"/>
    <n v="1"/>
    <n v="0"/>
    <n v="0"/>
    <n v="1"/>
  </r>
  <r>
    <s v="0015A000026mHoYQAU"/>
    <x v="176"/>
    <n v="2021"/>
    <s v="0055A000008iLoOQAU"/>
    <x v="15"/>
    <x v="13"/>
    <s v="0065A00001PtV2UQAV"/>
    <x v="0"/>
    <s v="0055A00000Bnt5hQAB"/>
    <x v="6"/>
    <n v="95745"/>
    <n v="67021.5"/>
    <b v="0"/>
    <n v="70"/>
    <n v="0"/>
    <n v="1"/>
    <n v="0"/>
    <n v="0"/>
    <n v="1"/>
  </r>
  <r>
    <s v="0015A00002FGBpoQAH"/>
    <x v="361"/>
    <n v="2021"/>
    <s v="0055A000008iLmwQAE"/>
    <x v="15"/>
    <x v="4"/>
    <s v="0065A00001XZYfEQAX"/>
    <x v="0"/>
    <s v="0055A00000Bnt5hQAB"/>
    <x v="0"/>
    <n v="154850"/>
    <n v="0"/>
    <b v="0"/>
    <n v="0"/>
    <n v="0"/>
    <n v="1"/>
    <n v="0"/>
    <n v="1"/>
    <n v="0"/>
  </r>
  <r>
    <s v="0015A00002OLkGqQAL"/>
    <x v="443"/>
    <n v="2020"/>
    <s v="00531000007KAu8AAG"/>
    <x v="17"/>
    <x v="3"/>
    <s v="0065A00001bqwXOQAY"/>
    <x v="0"/>
    <s v="00531000007KAu8AAG"/>
    <x v="0"/>
    <n v="83120"/>
    <n v="0"/>
    <b v="0"/>
    <n v="0"/>
    <n v="0"/>
    <n v="1"/>
    <n v="0"/>
    <n v="1"/>
    <n v="0"/>
  </r>
  <r>
    <s v="0013100001p5ATcAAM"/>
    <x v="840"/>
    <n v="2020"/>
    <s v="00531000007KAu8AAG"/>
    <x v="15"/>
    <x v="3"/>
    <s v="0065A00001cJBZvQAO"/>
    <x v="0"/>
    <s v="00531000007KAu8AAG"/>
    <x v="1"/>
    <n v="13285"/>
    <n v="13285"/>
    <b v="1"/>
    <n v="100"/>
    <n v="1"/>
    <n v="0"/>
    <n v="1"/>
    <n v="0"/>
    <n v="0"/>
  </r>
  <r>
    <s v="0013100001fqypQAAQ"/>
    <x v="521"/>
    <n v="2020"/>
    <s v="0055A000009GjocQAC"/>
    <x v="15"/>
    <x v="3"/>
    <s v="0065A00001YHi4eQAD"/>
    <x v="0"/>
    <s v="0055A00000Bb2djQAB"/>
    <x v="1"/>
    <n v="64750"/>
    <n v="64750"/>
    <b v="1"/>
    <n v="100"/>
    <n v="1"/>
    <n v="0"/>
    <n v="1"/>
    <n v="0"/>
    <n v="0"/>
  </r>
  <r>
    <s v="0015A00002PKYFXQA5"/>
    <x v="545"/>
    <n v="2020"/>
    <s v="0055A00000BNpn5QAD"/>
    <x v="15"/>
    <x v="6"/>
    <s v="0065A00001bnzeJQAQ"/>
    <x v="0"/>
    <s v="0055A00000BNpn5QAD"/>
    <x v="1"/>
    <n v="140300"/>
    <n v="140300"/>
    <b v="1"/>
    <n v="100"/>
    <n v="1"/>
    <n v="0"/>
    <n v="1"/>
    <n v="0"/>
    <n v="0"/>
  </r>
  <r>
    <s v="0015A00002PLnfqQAD"/>
    <x v="936"/>
    <n v="2020"/>
    <s v="0055A00000BNXCfQAP"/>
    <x v="15"/>
    <x v="0"/>
    <s v="0065A00001bpD9mQAE"/>
    <x v="0"/>
    <s v="0055A00000BNXCfQAP"/>
    <x v="1"/>
    <n v="149720"/>
    <n v="149720"/>
    <b v="1"/>
    <n v="100"/>
    <n v="1"/>
    <n v="0"/>
    <n v="1"/>
    <n v="0"/>
    <n v="0"/>
  </r>
  <r>
    <s v="0015A00002PLnfqQAD"/>
    <x v="981"/>
    <n v="2020"/>
    <s v="0055A00000BNXCfQAP"/>
    <x v="15"/>
    <x v="2"/>
    <s v="0065A00001bquqHQAQ"/>
    <x v="0"/>
    <s v="0055A00000BNXCfQAP"/>
    <x v="1"/>
    <n v="168632"/>
    <n v="168632"/>
    <b v="1"/>
    <n v="100"/>
    <n v="1"/>
    <n v="0"/>
    <n v="1"/>
    <n v="0"/>
    <n v="0"/>
  </r>
  <r>
    <s v="0013100001hofGrAAI"/>
    <x v="351"/>
    <n v="2020"/>
    <s v="0055A000008zqzaQAA"/>
    <x v="15"/>
    <x v="0"/>
    <s v="0065A00001Z1Tn6QAF"/>
    <x v="0"/>
    <s v="0055A000008zqzaQAA"/>
    <x v="1"/>
    <n v="140000"/>
    <n v="140000"/>
    <b v="1"/>
    <n v="100"/>
    <n v="1"/>
    <n v="0"/>
    <n v="1"/>
    <n v="0"/>
    <n v="0"/>
  </r>
  <r>
    <s v="0015A00001xP48LQAS"/>
    <x v="936"/>
    <n v="2020"/>
    <s v="0055A000008zqzaQAA"/>
    <x v="15"/>
    <x v="0"/>
    <s v="0065A00001bgvCeQAI"/>
    <x v="0"/>
    <s v="0055A00000Bnt5hQAB"/>
    <x v="1"/>
    <n v="140000"/>
    <n v="140000"/>
    <b v="1"/>
    <n v="100"/>
    <n v="1"/>
    <n v="0"/>
    <n v="1"/>
    <n v="0"/>
    <n v="0"/>
  </r>
  <r>
    <s v="0015A00001tbNSWQA2"/>
    <x v="983"/>
    <n v="2020"/>
    <s v="0055A000008zqzaQAA"/>
    <x v="15"/>
    <x v="0"/>
    <s v="0065A00001aJp9cQAC"/>
    <x v="0"/>
    <s v="0055A00000BNXCfQAP"/>
    <x v="1"/>
    <n v="118020"/>
    <n v="118020"/>
    <b v="1"/>
    <n v="100"/>
    <n v="1"/>
    <n v="0"/>
    <n v="1"/>
    <n v="0"/>
    <n v="0"/>
  </r>
  <r>
    <s v="0015A000029WICzQAO"/>
    <x v="984"/>
    <n v="2020"/>
    <s v="0055A000008zqzaQAA"/>
    <x v="15"/>
    <x v="0"/>
    <s v="0065A00001ZjMuLQAV"/>
    <x v="0"/>
    <s v="0055A000008zqzaQAA"/>
    <x v="1"/>
    <n v="123320.8"/>
    <n v="123320.8"/>
    <b v="1"/>
    <n v="100"/>
    <n v="1"/>
    <n v="0"/>
    <n v="1"/>
    <n v="0"/>
    <n v="0"/>
  </r>
  <r>
    <s v="0015A00002AoJbZQAV"/>
    <x v="985"/>
    <n v="2020"/>
    <s v="00531000007KAu8AAG"/>
    <x v="15"/>
    <x v="3"/>
    <s v="0065A00001cJcWvQAK"/>
    <x v="0"/>
    <s v="00531000007KAu8AAG"/>
    <x v="1"/>
    <n v="16205"/>
    <n v="16205"/>
    <b v="1"/>
    <n v="100"/>
    <n v="1"/>
    <n v="0"/>
    <n v="1"/>
    <n v="0"/>
    <n v="0"/>
  </r>
  <r>
    <s v="0013100001p59k6AAA"/>
    <x v="558"/>
    <n v="2020"/>
    <s v="00531000007KAu8AAG"/>
    <x v="15"/>
    <x v="3"/>
    <s v="0065A00001cJhUCQA0"/>
    <x v="0"/>
    <s v="00531000007KAu8AAG"/>
    <x v="1"/>
    <n v="765"/>
    <n v="765"/>
    <b v="1"/>
    <n v="100"/>
    <n v="1"/>
    <n v="0"/>
    <n v="1"/>
    <n v="0"/>
    <n v="0"/>
  </r>
  <r>
    <s v="0015A000026AUVzQAO"/>
    <x v="521"/>
    <n v="2020"/>
    <s v="00531000007KAu8AAG"/>
    <x v="15"/>
    <x v="3"/>
    <s v="0065A00001VeOr1QAF"/>
    <x v="0"/>
    <s v="00531000007KAu8AAG"/>
    <x v="1"/>
    <n v="93455"/>
    <n v="93455"/>
    <b v="1"/>
    <n v="100"/>
    <n v="1"/>
    <n v="0"/>
    <n v="1"/>
    <n v="0"/>
    <n v="0"/>
  </r>
  <r>
    <s v="0015A00002KH05CQAT"/>
    <x v="139"/>
    <n v="2021"/>
    <s v="0055A000008iLoOQAU"/>
    <x v="15"/>
    <x v="10"/>
    <s v="0065A00001XvLJnQAN"/>
    <x v="0"/>
    <s v="00531000007KAu8AAG"/>
    <x v="1"/>
    <n v="93561.600000000006"/>
    <n v="93561.600000000006"/>
    <b v="1"/>
    <n v="100"/>
    <n v="1"/>
    <n v="0"/>
    <n v="1"/>
    <n v="0"/>
    <n v="0"/>
  </r>
  <r>
    <s v="0015A00002OI8y0QAD"/>
    <x v="443"/>
    <n v="2020"/>
    <s v="0055A00000BNpn5QAD"/>
    <x v="15"/>
    <x v="6"/>
    <s v="0065A00001br6ezQAA"/>
    <x v="0"/>
    <s v="0055A00000BNpn5QAD"/>
    <x v="1"/>
    <n v="110400"/>
    <n v="110400"/>
    <b v="1"/>
    <n v="100"/>
    <n v="1"/>
    <n v="0"/>
    <n v="1"/>
    <n v="0"/>
    <n v="0"/>
  </r>
  <r>
    <s v="0015A00002Qbnn0QAB"/>
    <x v="946"/>
    <n v="2020"/>
    <s v="0055A00000Bnt5hQAB"/>
    <x v="15"/>
    <x v="6"/>
    <s v="0065A00001cHLqoQAG"/>
    <x v="0"/>
    <s v="0055A00000Bnt5hQAB"/>
    <x v="1"/>
    <n v="128000"/>
    <n v="128000"/>
    <b v="1"/>
    <n v="100"/>
    <n v="1"/>
    <n v="0"/>
    <n v="1"/>
    <n v="0"/>
    <n v="0"/>
  </r>
  <r>
    <s v="0015A00002Ky9SKQAZ"/>
    <x v="292"/>
    <n v="2020"/>
    <s v="0055A000008zqzaQAA"/>
    <x v="15"/>
    <x v="2"/>
    <s v="0065A00001aKi8BQAS"/>
    <x v="0"/>
    <s v="0055A000008zqzaQAA"/>
    <x v="1"/>
    <n v="174800"/>
    <n v="174800"/>
    <b v="1"/>
    <n v="100"/>
    <n v="1"/>
    <n v="0"/>
    <n v="1"/>
    <n v="0"/>
    <n v="0"/>
  </r>
  <r>
    <s v="0015A00002AoJbZQAV"/>
    <x v="936"/>
    <n v="2020"/>
    <s v="00531000007KAu8AAG"/>
    <x v="15"/>
    <x v="3"/>
    <s v="0065A00001bqBQQQA2"/>
    <x v="0"/>
    <s v="00531000007KAu8AAG"/>
    <x v="1"/>
    <n v="84362.5"/>
    <n v="84362.5"/>
    <b v="1"/>
    <n v="100"/>
    <n v="1"/>
    <n v="0"/>
    <n v="1"/>
    <n v="0"/>
    <n v="0"/>
  </r>
  <r>
    <s v="0015A000029WKYLQA4"/>
    <x v="526"/>
    <n v="2020"/>
    <s v="0055A000008iLoJQAU"/>
    <x v="15"/>
    <x v="7"/>
    <s v="0065A00001XrUF3QAN"/>
    <x v="0"/>
    <s v="0055A000008zqzaQAA"/>
    <x v="1"/>
    <n v="98775"/>
    <n v="98775"/>
    <b v="1"/>
    <n v="100"/>
    <n v="1"/>
    <n v="0"/>
    <n v="1"/>
    <n v="0"/>
    <n v="0"/>
  </r>
  <r>
    <s v="0015A000026muqCQAQ"/>
    <x v="622"/>
    <n v="2020"/>
    <s v="0055A000008iLoOQAU"/>
    <x v="15"/>
    <x v="0"/>
    <s v="0065A00000nLfZ2QAK"/>
    <x v="0"/>
    <s v="0055A000008zqzaQAA"/>
    <x v="1"/>
    <n v="90775"/>
    <n v="90775"/>
    <b v="1"/>
    <n v="100"/>
    <n v="1"/>
    <n v="0"/>
    <n v="1"/>
    <n v="0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46">
  <r>
    <s v="0013100001VWdHfAAL"/>
    <d v="2015-09-30T00:00:00"/>
    <n v="2015"/>
    <s v="005i0000000fNkyAAE"/>
    <s v="Education"/>
    <s v="Website"/>
    <s v="0063100000YNxMDAA1"/>
    <m/>
    <s v="005i0000000fNkyAAE"/>
    <s v="Closed Lost"/>
    <m/>
    <m/>
    <b v="0"/>
    <n v="0"/>
    <n v="0"/>
    <n v="1"/>
    <n v="0"/>
    <n v="1"/>
    <n v="0"/>
    <n v="1"/>
    <d v="2015-07-22T02:31:01"/>
    <x v="0"/>
    <b v="0"/>
    <n v="0"/>
  </r>
  <r>
    <s v="0013100001VWdHuAAL"/>
    <d v="2015-09-30T00:00:00"/>
    <n v="2015"/>
    <s v="005i0000000fNkyAAE"/>
    <s v="Education"/>
    <s v="Website"/>
    <s v="0063100000YNxNGAA1"/>
    <m/>
    <s v="005i0000000fNkyAAE"/>
    <s v="Closed Won"/>
    <n v="923"/>
    <n v="923"/>
    <b v="1"/>
    <n v="100"/>
    <n v="1"/>
    <n v="0"/>
    <n v="1"/>
    <n v="0"/>
    <n v="0"/>
    <n v="1"/>
    <d v="2015-07-22T02:36:42"/>
    <x v="0"/>
    <b v="0"/>
    <n v="0"/>
  </r>
  <r>
    <s v="001i000000Jd1ngAAB"/>
    <d v="2015-09-30T00:00:00"/>
    <n v="2015"/>
    <s v="005i0000000fNkyAAE"/>
    <s v="Education"/>
    <s v="Other"/>
    <s v="0063100000YOGBDAA5"/>
    <m/>
    <s v="005i0000000fNkyAAE"/>
    <s v="Closed Lost"/>
    <n v="177000"/>
    <n v="0"/>
    <b v="0"/>
    <n v="0"/>
    <n v="0"/>
    <n v="1"/>
    <n v="0"/>
    <n v="1"/>
    <n v="0"/>
    <n v="1"/>
    <d v="2015-07-31T16:11:39"/>
    <x v="0"/>
    <b v="0"/>
    <n v="0"/>
  </r>
  <r>
    <s v="0013100001VXN1KAAX"/>
    <d v="2015-09-30T00:00:00"/>
    <n v="2015"/>
    <s v="005i0000000fNkyAAE"/>
    <s v="Education"/>
    <s v="Other"/>
    <s v="0063100000YOYE1AAP"/>
    <m/>
    <s v="005i0000000fNkyAAE"/>
    <s v="Closed Lost"/>
    <n v="100000"/>
    <n v="0"/>
    <b v="0"/>
    <n v="0"/>
    <n v="0"/>
    <n v="1"/>
    <n v="0"/>
    <n v="1"/>
    <n v="0"/>
    <n v="1"/>
    <d v="2015-08-05T20:11:07"/>
    <x v="0"/>
    <b v="0"/>
    <n v="0"/>
  </r>
  <r>
    <s v="0013100001awhseAAA"/>
    <d v="2015-09-30T00:00:00"/>
    <n v="2015"/>
    <s v="005i0000000fNkyAAE"/>
    <s v="Education"/>
    <s v="Advertisement"/>
    <s v="0063100000ZJiQqAAL"/>
    <m/>
    <s v="00531000008F2qlAAC"/>
    <s v="Closed Lost"/>
    <m/>
    <m/>
    <b v="0"/>
    <n v="0"/>
    <n v="0"/>
    <n v="1"/>
    <n v="0"/>
    <n v="1"/>
    <n v="0"/>
    <n v="1"/>
    <d v="2015-09-16T02:26:04"/>
    <x v="0"/>
    <b v="0"/>
    <n v="0"/>
  </r>
  <r>
    <s v="0013100001bZKDxAAO"/>
    <d v="2015-09-30T00:00:00"/>
    <n v="2015"/>
    <s v="005i0000000fNkyAAE"/>
    <s v="Education"/>
    <s v="Other"/>
    <s v="0063100000ZKCUHAA5"/>
    <m/>
    <s v="005i0000000fNkyAAE"/>
    <s v="Closed Lost"/>
    <n v="50000"/>
    <n v="0"/>
    <b v="0"/>
    <n v="0"/>
    <n v="0"/>
    <n v="1"/>
    <n v="0"/>
    <n v="1"/>
    <n v="0"/>
    <n v="1"/>
    <d v="2015-09-22T15:39:51"/>
    <x v="0"/>
    <b v="0"/>
    <n v="0"/>
  </r>
  <r>
    <s v="0013100001bZMFsAAO"/>
    <d v="2015-09-30T00:00:00"/>
    <n v="2015"/>
    <s v="005i0000000fNkyAAE"/>
    <s v="Education"/>
    <s v="Other"/>
    <s v="0063100000ZKDYTAA5"/>
    <m/>
    <s v="005i0000000fNkyAAE"/>
    <s v="Closed Won"/>
    <n v="50000"/>
    <n v="50000"/>
    <b v="1"/>
    <n v="100"/>
    <n v="1"/>
    <n v="0"/>
    <n v="1"/>
    <n v="0"/>
    <n v="0"/>
    <n v="1"/>
    <d v="2015-09-22T18:54:54"/>
    <x v="0"/>
    <b v="0"/>
    <n v="0"/>
  </r>
  <r>
    <s v="0013100001bZYGIAA4"/>
    <d v="2015-09-30T00:00:00"/>
    <n v="2015"/>
    <s v="005i0000000fNkyAAE"/>
    <s v="Electronics"/>
    <s v="Other"/>
    <s v="0063100000ZKMQFAA5"/>
    <m/>
    <s v="005i0000000fNkyAAE"/>
    <s v="Closed Lost"/>
    <n v="50000"/>
    <n v="0"/>
    <b v="0"/>
    <n v="0"/>
    <n v="0"/>
    <n v="1"/>
    <n v="0"/>
    <n v="1"/>
    <n v="0"/>
    <n v="1"/>
    <d v="2015-09-23T22:07:31"/>
    <x v="0"/>
    <b v="0"/>
    <n v="0"/>
  </r>
  <r>
    <s v="0013100001bZYVXAA4"/>
    <d v="2015-09-30T00:00:00"/>
    <n v="2015"/>
    <s v="005i0000000fNkyAAE"/>
    <s v="Electronics"/>
    <s v="Other"/>
    <s v="0063100000ZKMWSAA5"/>
    <m/>
    <s v="005i0000000fNkyAAE"/>
    <s v="Closed Lost"/>
    <n v="50000"/>
    <n v="0"/>
    <b v="0"/>
    <n v="0"/>
    <n v="0"/>
    <n v="1"/>
    <n v="0"/>
    <n v="1"/>
    <n v="0"/>
    <n v="1"/>
    <d v="2015-09-23T22:38:10"/>
    <x v="0"/>
    <b v="0"/>
    <n v="0"/>
  </r>
  <r>
    <s v="0013100001cRpCNAA0"/>
    <d v="2015-12-31T00:00:00"/>
    <n v="2015"/>
    <s v="005i0000006RgPOAA0"/>
    <s v="Electronics"/>
    <s v="Other"/>
    <s v="0063100000ZlQEeAAN"/>
    <m/>
    <s v="005i0000000fNkyAAE"/>
    <s v="Closed Lost"/>
    <m/>
    <m/>
    <b v="0"/>
    <n v="0"/>
    <n v="0"/>
    <n v="1"/>
    <n v="0"/>
    <n v="1"/>
    <n v="0"/>
    <n v="1"/>
    <d v="2015-10-28T22:12:05"/>
    <x v="0"/>
    <b v="0"/>
    <n v="0"/>
  </r>
  <r>
    <s v="0013100001cRpCNAA0"/>
    <d v="2015-12-15T00:00:00"/>
    <n v="2015"/>
    <s v="005i0000006RgPOAA0"/>
    <s v="Telecommunications"/>
    <s v="Other"/>
    <s v="0063100000ZlQFIAA3"/>
    <m/>
    <s v="00531000007Es7rAAC"/>
    <s v="Closed Lost"/>
    <n v="50000"/>
    <n v="0"/>
    <b v="0"/>
    <n v="0"/>
    <n v="0"/>
    <n v="1"/>
    <n v="0"/>
    <n v="1"/>
    <n v="0"/>
    <n v="1"/>
    <d v="2015-10-28T22:15:51"/>
    <x v="0"/>
    <b v="0"/>
    <n v="0"/>
  </r>
  <r>
    <s v="001i000001MZ8IpAAL"/>
    <d v="2015-11-30T00:00:00"/>
    <n v="2015"/>
    <s v="005i0000000fNkyAAE"/>
    <s v="Telecommunications"/>
    <s v="Other"/>
    <s v="0063100000aBvNTAA0"/>
    <m/>
    <s v="005i0000000fNkyAAE"/>
    <s v="Closed Lost"/>
    <n v="2892032"/>
    <n v="0"/>
    <b v="0"/>
    <n v="0"/>
    <n v="0"/>
    <n v="1"/>
    <n v="0"/>
    <n v="1"/>
    <n v="0"/>
    <n v="1"/>
    <d v="2015-11-13T18:31:28"/>
    <x v="0"/>
    <b v="0"/>
    <n v="0"/>
  </r>
  <r>
    <s v="0013100001cUmsNAAS"/>
    <d v="2015-12-31T00:00:00"/>
    <n v="2015"/>
    <s v="005i0000000fNkyAAE"/>
    <s v="Telecommunications"/>
    <s v="Website"/>
    <s v="0063100000aCFelAAG"/>
    <m/>
    <s v="005i0000000fNkyAAE"/>
    <s v="Closed Lost"/>
    <m/>
    <m/>
    <b v="0"/>
    <n v="0"/>
    <n v="0"/>
    <n v="1"/>
    <n v="0"/>
    <n v="1"/>
    <n v="0"/>
    <n v="1"/>
    <d v="2015-11-18T21:29:49"/>
    <x v="0"/>
    <b v="0"/>
    <n v="0"/>
  </r>
  <r>
    <s v="001i000001MZMMuAAP"/>
    <d v="2016-09-30T00:00:00"/>
    <n v="2016"/>
    <s v="005i0000000fNkyAAE"/>
    <s v="Telecommunications"/>
    <s v="Other"/>
    <s v="0063100000aCFl8AAG"/>
    <m/>
    <s v="005i0000000fNkyAAE"/>
    <s v="Closed Lost"/>
    <m/>
    <m/>
    <b v="0"/>
    <n v="0"/>
    <n v="0"/>
    <n v="1"/>
    <n v="0"/>
    <n v="1"/>
    <n v="0"/>
    <n v="1"/>
    <d v="2015-11-18T21:45:13"/>
    <x v="0"/>
    <b v="0"/>
    <n v="0"/>
  </r>
  <r>
    <s v="0013100001cVUEmAAO"/>
    <d v="2019-05-30T00:00:00"/>
    <n v="2019"/>
    <s v="005i0000000fNkyAAE"/>
    <s v="Telecommunications"/>
    <s v="Advertisement"/>
    <s v="0063100000aCatgAAC"/>
    <m/>
    <s v="00531000007KAsvAAG"/>
    <s v="Closed Lost"/>
    <n v="65000"/>
    <n v="0"/>
    <b v="0"/>
    <n v="0"/>
    <n v="0"/>
    <n v="1"/>
    <n v="0"/>
    <n v="1"/>
    <n v="0"/>
    <n v="1"/>
    <d v="2015-11-23T22:32:42"/>
    <x v="0"/>
    <b v="0"/>
    <n v="0"/>
  </r>
  <r>
    <s v="0013100001dAL4iAAG"/>
    <d v="2015-12-31T00:00:00"/>
    <n v="2015"/>
    <s v="005i0000000fNkyAAE"/>
    <s v="Transportation"/>
    <s v="Other"/>
    <s v="0063100000aEEjGAAW"/>
    <m/>
    <s v="005i0000000fNkyAAE"/>
    <s v="Closed Won"/>
    <n v="65000"/>
    <n v="65000"/>
    <b v="1"/>
    <n v="100"/>
    <n v="1"/>
    <n v="0"/>
    <n v="1"/>
    <n v="0"/>
    <n v="0"/>
    <n v="1"/>
    <d v="2015-12-15T17:32:41"/>
    <x v="0"/>
    <b v="0"/>
    <n v="0"/>
  </r>
  <r>
    <s v="001i000001MZMOvAAP"/>
    <d v="2019-09-27T00:00:00"/>
    <n v="2019"/>
    <s v="005i0000000fNkyAAE"/>
    <s v="Transportation"/>
    <s v="Other"/>
    <s v="0063100000aFWpEAAW"/>
    <m/>
    <s v="00531000007KAsvAAG"/>
    <s v="Closed Won"/>
    <n v="60944.15"/>
    <n v="60944.15"/>
    <b v="1"/>
    <n v="100"/>
    <n v="1"/>
    <n v="0"/>
    <n v="1"/>
    <n v="0"/>
    <n v="0"/>
    <n v="1"/>
    <d v="2016-01-05T03:35:37"/>
    <x v="1"/>
    <b v="0"/>
    <n v="0"/>
  </r>
  <r>
    <s v="0016e00002Zvj82AAB"/>
    <d v="2016-03-31T00:00:00"/>
    <n v="2016"/>
    <s v="005i0000000fpvQAAQ"/>
    <s v="Transportation"/>
    <s v="Inside Sales"/>
    <s v="0063100000aFacVAAS"/>
    <m/>
    <s v="00531000008F2qlAAC"/>
    <s v="Closed Won"/>
    <n v="124624.5"/>
    <n v="124624.5"/>
    <b v="1"/>
    <n v="100"/>
    <n v="1"/>
    <n v="0"/>
    <n v="1"/>
    <n v="0"/>
    <n v="0"/>
    <n v="1"/>
    <d v="2016-01-05T21:36:23"/>
    <x v="1"/>
    <b v="0"/>
    <n v="0"/>
  </r>
  <r>
    <s v="001i000001MZ8IpAAL"/>
    <d v="2016-09-30T00:00:00"/>
    <n v="2016"/>
    <s v="005i0000000fNkyAAE"/>
    <s v="Transportation"/>
    <s v="Other"/>
    <s v="0063100000anT4uAAE"/>
    <m/>
    <s v="005i0000000fNkyAAE"/>
    <s v="Closed Won"/>
    <n v="3624"/>
    <n v="3624"/>
    <b v="1"/>
    <n v="100"/>
    <n v="1"/>
    <n v="0"/>
    <n v="1"/>
    <n v="0"/>
    <n v="0"/>
    <n v="1"/>
    <d v="2016-01-08T19:34:51"/>
    <x v="1"/>
    <b v="0"/>
    <n v="0"/>
  </r>
  <r>
    <s v="0013100001eB85XAAS"/>
    <d v="2016-03-31T00:00:00"/>
    <n v="2016"/>
    <s v="005i0000006RgPOAA0"/>
    <s v="Transportation"/>
    <s v="Website"/>
    <s v="0063100000antUKAAY"/>
    <m/>
    <s v="005i0000006RgPOAA0"/>
    <s v="Qualified Opportunity"/>
    <m/>
    <m/>
    <b v="0"/>
    <m/>
    <n v="0"/>
    <n v="1"/>
    <n v="0"/>
    <n v="0"/>
    <n v="1"/>
    <n v="0"/>
    <d v="2016-01-14T16:28:58"/>
    <x v="1"/>
    <b v="0"/>
    <n v="0"/>
  </r>
  <r>
    <s v="0013100001eB85XAAS"/>
    <d v="2016-12-30T00:00:00"/>
    <n v="2016"/>
    <s v="005i0000006RgPOAA0"/>
    <s v="Transportation"/>
    <s v="Website"/>
    <s v="0063100000antUuAAI"/>
    <m/>
    <s v="005i0000006RgPOAA0"/>
    <s v="Qualified Opportunity"/>
    <n v="65000"/>
    <m/>
    <b v="0"/>
    <m/>
    <n v="0"/>
    <n v="1"/>
    <n v="0"/>
    <n v="0"/>
    <n v="1"/>
    <n v="0"/>
    <d v="2016-01-14T16:30:22"/>
    <x v="1"/>
    <b v="0"/>
    <n v="0"/>
  </r>
  <r>
    <s v="001i000000WS6x7AAD"/>
    <d v="2018-12-31T00:00:00"/>
    <n v="2018"/>
    <s v="005i0000000fNkyAAE"/>
    <s v="Transportation"/>
    <s v="Other"/>
    <s v="0063100000ao9wMAAQ"/>
    <m/>
    <s v="005i0000000fNkyAAE"/>
    <s v="Closed Lost"/>
    <n v="130000"/>
    <n v="0"/>
    <b v="0"/>
    <n v="0"/>
    <n v="0"/>
    <n v="1"/>
    <n v="0"/>
    <n v="1"/>
    <n v="0"/>
    <n v="1"/>
    <d v="2016-01-18T21:54:50"/>
    <x v="1"/>
    <b v="0"/>
    <n v="0"/>
  </r>
  <r>
    <s v="0013100001dAL4iAAG"/>
    <d v="2021-12-31T00:00:00"/>
    <n v="2021"/>
    <s v="005i0000000fNkyAAE"/>
    <s v="Transportation"/>
    <s v="Other"/>
    <s v="0063100000aoF6WAAU"/>
    <m/>
    <s v="005i0000000fNkyAAE"/>
    <s v="Closed Lost"/>
    <n v="115000"/>
    <n v="0"/>
    <b v="0"/>
    <n v="0"/>
    <n v="0"/>
    <n v="1"/>
    <n v="0"/>
    <n v="1"/>
    <n v="0"/>
    <n v="1"/>
    <d v="2016-01-19T22:36:07"/>
    <x v="1"/>
    <b v="0"/>
    <n v="0"/>
  </r>
  <r>
    <s v="0013100001eBxPJAA0"/>
    <d v="2016-09-30T00:00:00"/>
    <n v="2016"/>
    <s v="00531000007KAsvAAG"/>
    <s v="Transportation"/>
    <s v="Inside Sales"/>
    <s v="0063100000aoLPaAAM"/>
    <m/>
    <s v="00531000007KAsvAAG"/>
    <s v="Closed Lost"/>
    <n v="65000"/>
    <n v="0"/>
    <b v="0"/>
    <n v="0"/>
    <n v="0"/>
    <n v="1"/>
    <n v="0"/>
    <n v="1"/>
    <n v="0"/>
    <n v="1"/>
    <d v="2016-01-20T19:04:53"/>
    <x v="1"/>
    <b v="0"/>
    <n v="0"/>
  </r>
  <r>
    <s v="0013100001ekHGJAA2"/>
    <d v="2016-12-15T00:00:00"/>
    <n v="2016"/>
    <s v="00531000007KAsvAAG"/>
    <s v="Agriculture"/>
    <s v="Trade Show"/>
    <s v="0063100000aojGMAAY"/>
    <m/>
    <s v="00531000007KAsvAAG"/>
    <s v="Closed Won"/>
    <n v="65000"/>
    <n v="65000"/>
    <b v="1"/>
    <n v="100"/>
    <n v="1"/>
    <n v="0"/>
    <n v="1"/>
    <n v="0"/>
    <n v="0"/>
    <n v="1"/>
    <d v="2016-01-25T17:33:43"/>
    <x v="1"/>
    <b v="0"/>
    <n v="0"/>
  </r>
  <r>
    <s v="0013100001el29RAAQ"/>
    <d v="2016-03-31T00:00:00"/>
    <n v="2016"/>
    <s v="005i0000000fNkyAAE"/>
    <s v="Apparel"/>
    <s v="Trade Show"/>
    <s v="0063100000ap7sWAAQ"/>
    <m/>
    <s v="005i0000000fNkyAAE"/>
    <s v="Closed Lost"/>
    <m/>
    <m/>
    <b v="0"/>
    <n v="0"/>
    <n v="0"/>
    <n v="1"/>
    <n v="0"/>
    <n v="1"/>
    <n v="0"/>
    <n v="1"/>
    <d v="2016-01-29T15:51:34"/>
    <x v="1"/>
    <b v="0"/>
    <n v="0"/>
  </r>
  <r>
    <s v="001i000001MZMQXAA5"/>
    <d v="2016-02-11T00:00:00"/>
    <n v="2016"/>
    <s v="00531000007KAsvAAG"/>
    <s v="Apparel"/>
    <s v="Inside Sales"/>
    <s v="0063100000apZWvAAM"/>
    <m/>
    <s v="00531000007KAsvAAG"/>
    <s v="Closed Won"/>
    <n v="150000"/>
    <n v="150000"/>
    <b v="1"/>
    <n v="100"/>
    <n v="1"/>
    <n v="0"/>
    <n v="1"/>
    <n v="0"/>
    <n v="0"/>
    <n v="1"/>
    <d v="2016-02-03T22:09:05"/>
    <x v="1"/>
    <b v="0"/>
    <n v="0"/>
  </r>
  <r>
    <s v="001i0000014EAO9AAO"/>
    <d v="2016-09-30T00:00:00"/>
    <n v="2016"/>
    <s v="005i0000000fNkyAAE"/>
    <s v="Banking"/>
    <s v="Other"/>
    <s v="0063100000apZwAAAU"/>
    <m/>
    <s v="005i0000000fNkyAAE"/>
    <s v="Closed Lost"/>
    <n v="71500"/>
    <n v="0"/>
    <b v="0"/>
    <n v="0"/>
    <n v="0"/>
    <n v="1"/>
    <n v="0"/>
    <n v="1"/>
    <n v="0"/>
    <n v="1"/>
    <d v="2016-02-04T00:15:27"/>
    <x v="1"/>
    <b v="0"/>
    <n v="0"/>
  </r>
  <r>
    <s v="0013100001eljtBAAQ"/>
    <d v="2017-05-02T00:00:00"/>
    <n v="2017"/>
    <s v="00531000007KAsvAAG"/>
    <s v="Banking"/>
    <s v="Inside Sales"/>
    <s v="0063100000apecPAAQ"/>
    <m/>
    <s v="00531000007KAsvAAG"/>
    <s v="Closed Won"/>
    <n v="56500"/>
    <n v="56500"/>
    <b v="1"/>
    <n v="100"/>
    <n v="1"/>
    <n v="0"/>
    <n v="1"/>
    <n v="0"/>
    <n v="0"/>
    <n v="1"/>
    <d v="2016-02-04T16:16:58"/>
    <x v="1"/>
    <b v="0"/>
    <n v="0"/>
  </r>
  <r>
    <s v="0013100001emAHaAAM"/>
    <d v="2016-02-19T00:00:00"/>
    <n v="2016"/>
    <s v="00531000007KAsvAAG"/>
    <s v="Banking"/>
    <s v="Website"/>
    <s v="0063100000aq7k4AAA"/>
    <m/>
    <s v="00531000007KAsvAAG"/>
    <s v="Closed Won"/>
    <m/>
    <m/>
    <b v="1"/>
    <n v="100"/>
    <n v="1"/>
    <n v="0"/>
    <n v="1"/>
    <n v="0"/>
    <n v="0"/>
    <n v="1"/>
    <d v="2016-02-08T20:42:35"/>
    <x v="1"/>
    <b v="0"/>
    <n v="0"/>
  </r>
  <r>
    <s v="0013100001enlrdAAA"/>
    <d v="2018-12-28T00:00:00"/>
    <n v="2018"/>
    <s v="00531000007KAu8AAG"/>
    <s v="Banking"/>
    <s v="Sales Seminar"/>
    <s v="0063100000arFYbAAM"/>
    <m/>
    <s v="0055A000009sZg0QAE"/>
    <s v="Closed Lost"/>
    <n v="57394"/>
    <n v="0"/>
    <b v="0"/>
    <n v="0"/>
    <n v="0"/>
    <n v="1"/>
    <n v="0"/>
    <n v="1"/>
    <n v="0"/>
    <n v="1"/>
    <d v="2016-02-22T16:24:39"/>
    <x v="1"/>
    <b v="0"/>
    <n v="0"/>
  </r>
  <r>
    <s v="0013100001eo7KyAAI"/>
    <d v="2016-04-14T00:00:00"/>
    <n v="2016"/>
    <s v="00531000007KAsvAAG"/>
    <s v="Banking"/>
    <s v="Inside Sales"/>
    <s v="0063100000arTVnAAM"/>
    <m/>
    <s v="00531000007KAsvAAG"/>
    <s v="Closed Won"/>
    <n v="65000"/>
    <n v="65000"/>
    <b v="1"/>
    <n v="100"/>
    <n v="1"/>
    <n v="0"/>
    <n v="1"/>
    <n v="0"/>
    <n v="0"/>
    <n v="1"/>
    <d v="2016-02-24T22:05:53"/>
    <x v="1"/>
    <b v="0"/>
    <n v="0"/>
  </r>
  <r>
    <s v="001i000000WS6x7AAD"/>
    <d v="2016-12-31T00:00:00"/>
    <n v="2016"/>
    <s v="005i0000000fNkyAAE"/>
    <s v="Banking"/>
    <s v="Other"/>
    <s v="0063100000bfw4VAAQ"/>
    <m/>
    <s v="005i0000000fNkyAAE"/>
    <s v="Closed Lost"/>
    <n v="65000"/>
    <n v="0"/>
    <b v="0"/>
    <n v="0"/>
    <n v="0"/>
    <n v="1"/>
    <n v="0"/>
    <n v="1"/>
    <n v="0"/>
    <n v="1"/>
    <d v="2016-02-25T21:28:45"/>
    <x v="1"/>
    <b v="0"/>
    <n v="0"/>
  </r>
  <r>
    <s v="0013100001fpKktAAE"/>
    <d v="2017-10-24T00:00:00"/>
    <n v="2017"/>
    <s v="00531000007KAu8AAG"/>
    <s v="Biotechnology"/>
    <s v="Field Sales"/>
    <s v="0063100000bg1PIAAY"/>
    <m/>
    <s v="0055A000008zqzaQAA"/>
    <s v="Closed Won"/>
    <n v="50015"/>
    <n v="50015"/>
    <b v="1"/>
    <n v="100"/>
    <n v="1"/>
    <n v="0"/>
    <n v="1"/>
    <n v="0"/>
    <n v="0"/>
    <n v="1"/>
    <d v="2016-02-26T20:27:42"/>
    <x v="1"/>
    <b v="0"/>
    <n v="0"/>
  </r>
  <r>
    <s v="0013100001enW6YAAU"/>
    <d v="2016-11-02T00:00:00"/>
    <n v="2016"/>
    <s v="00531000007KAu8AAG"/>
    <s v="Energy"/>
    <s v="Field Sales"/>
    <s v="0063100000bg1oLAAQ"/>
    <m/>
    <s v="0055A000008zqzaQAA"/>
    <s v="Closed Won"/>
    <n v="48555"/>
    <n v="48555"/>
    <b v="1"/>
    <n v="100"/>
    <n v="1"/>
    <n v="0"/>
    <n v="1"/>
    <n v="0"/>
    <n v="0"/>
    <n v="1"/>
    <d v="2016-02-26T21:48:40"/>
    <x v="1"/>
    <b v="0"/>
    <n v="0"/>
  </r>
  <r>
    <s v="0013100001fpk4nAAA"/>
    <d v="2016-05-23T00:00:00"/>
    <n v="2016"/>
    <s v="00531000007KAu8AAG"/>
    <s v="Energy"/>
    <s v="Field Sales"/>
    <s v="0063100000bgLcoAAE"/>
    <m/>
    <s v="0055A000008zqzaQAA"/>
    <s v="Closed Won"/>
    <n v="5050"/>
    <n v="5050"/>
    <b v="1"/>
    <n v="100"/>
    <n v="1"/>
    <n v="0"/>
    <n v="1"/>
    <n v="0"/>
    <n v="0"/>
    <n v="1"/>
    <d v="2016-03-01T17:09:25"/>
    <x v="1"/>
    <b v="0"/>
    <n v="0"/>
  </r>
  <r>
    <s v="0013100001fpl2gAAA"/>
    <d v="2017-09-30T00:00:00"/>
    <n v="2017"/>
    <s v="00531000007MUoEAAW"/>
    <s v="Energy"/>
    <s v="Other"/>
    <s v="0063100000bgVWEAA2"/>
    <m/>
    <s v="00531000006uPsjAAE"/>
    <s v="Qualified Opportunity"/>
    <n v="65000"/>
    <m/>
    <b v="0"/>
    <m/>
    <n v="0"/>
    <n v="1"/>
    <n v="0"/>
    <n v="0"/>
    <n v="1"/>
    <n v="0"/>
    <d v="2016-03-02T16:33:28"/>
    <x v="1"/>
    <b v="0"/>
    <n v="0"/>
  </r>
  <r>
    <s v="0013100001fpkr2AAA"/>
    <d v="2017-06-30T00:00:00"/>
    <n v="2017"/>
    <s v="00531000007MUoEAAW"/>
    <s v="Energy"/>
    <s v="Other"/>
    <s v="0063100000bgVvrAAE"/>
    <m/>
    <s v="00531000006uPsjAAE"/>
    <s v="Qualified Opportunity"/>
    <n v="65000"/>
    <m/>
    <b v="0"/>
    <m/>
    <n v="0"/>
    <n v="1"/>
    <n v="0"/>
    <n v="0"/>
    <n v="1"/>
    <n v="0"/>
    <d v="2016-03-02T16:41:08"/>
    <x v="1"/>
    <b v="0"/>
    <n v="0"/>
  </r>
  <r>
    <s v="0013100001fpvvrAAA"/>
    <d v="2018-08-10T00:00:00"/>
    <n v="2018"/>
    <s v="005i0000000fNkyAAE"/>
    <s v="Energy"/>
    <s v="Other"/>
    <s v="0063100000bghjHAAQ"/>
    <m/>
    <s v="00531000008F2qlAAC"/>
    <s v="Closed Won"/>
    <n v="365000"/>
    <n v="365000"/>
    <b v="1"/>
    <n v="100"/>
    <n v="1"/>
    <n v="0"/>
    <n v="1"/>
    <n v="0"/>
    <n v="0"/>
    <n v="1"/>
    <d v="2016-03-02T20:29:24"/>
    <x v="1"/>
    <b v="0"/>
    <n v="0"/>
  </r>
  <r>
    <s v="0013100001fpjwoAAA"/>
    <d v="2019-06-28T00:00:00"/>
    <n v="2019"/>
    <s v="00531000007KAu8AAG"/>
    <s v="Energy"/>
    <s v="Field Sales"/>
    <s v="0063100000bgj8fAAA"/>
    <m/>
    <s v="0055A000009sZg0QAE"/>
    <s v="Closed Lost"/>
    <n v="57394"/>
    <n v="0"/>
    <b v="0"/>
    <n v="0"/>
    <n v="0"/>
    <n v="1"/>
    <n v="0"/>
    <n v="1"/>
    <n v="0"/>
    <n v="1"/>
    <d v="2016-03-03T01:04:41"/>
    <x v="1"/>
    <b v="0"/>
    <n v="0"/>
  </r>
  <r>
    <s v="0013100001fpyoxAAA"/>
    <d v="2016-09-30T00:00:00"/>
    <n v="2016"/>
    <s v="005i0000000fNkyAAE"/>
    <s v="Energy"/>
    <s v="Other"/>
    <s v="0063100000bgjL0AAI"/>
    <m/>
    <s v="005i0000000fNkyAAE"/>
    <s v="Closed Lost"/>
    <n v="365000"/>
    <n v="0"/>
    <b v="0"/>
    <n v="0"/>
    <n v="0"/>
    <n v="1"/>
    <n v="0"/>
    <n v="1"/>
    <n v="0"/>
    <n v="1"/>
    <d v="2016-03-03T03:14:56"/>
    <x v="1"/>
    <b v="0"/>
    <n v="0"/>
  </r>
  <r>
    <s v="0013100001fpz8iAAA"/>
    <d v="2016-09-30T00:00:00"/>
    <n v="2016"/>
    <s v="005i0000000fNkyAAE"/>
    <s v="Hospitality"/>
    <s v="Other"/>
    <s v="0063100000bgjMDAAY"/>
    <m/>
    <s v="005i0000000fNkyAAE"/>
    <s v="Closed Lost"/>
    <n v="365000"/>
    <n v="0"/>
    <b v="0"/>
    <n v="0"/>
    <n v="0"/>
    <n v="1"/>
    <n v="0"/>
    <n v="1"/>
    <n v="0"/>
    <n v="1"/>
    <d v="2016-03-03T03:35:57"/>
    <x v="1"/>
    <b v="0"/>
    <n v="0"/>
  </r>
  <r>
    <s v="0013100001fqO6KAAU"/>
    <d v="2016-08-03T00:00:00"/>
    <n v="2016"/>
    <s v="00531000007KAu8AAG"/>
    <s v="Hospitality"/>
    <s v="Referral"/>
    <s v="0063100000bh21SAAQ"/>
    <m/>
    <s v="0055A000008zqzaQAA"/>
    <s v="Closed Won"/>
    <n v="28500"/>
    <n v="28500"/>
    <b v="1"/>
    <n v="100"/>
    <n v="1"/>
    <n v="0"/>
    <n v="1"/>
    <n v="0"/>
    <n v="0"/>
    <n v="1"/>
    <d v="2016-03-06T18:21:15"/>
    <x v="1"/>
    <b v="0"/>
    <n v="0"/>
  </r>
  <r>
    <s v="001i000001MYrYFAA1"/>
    <d v="2016-05-27T00:00:00"/>
    <n v="2016"/>
    <s v="00531000007KAsvAAG"/>
    <s v="Hospitality"/>
    <s v="Other"/>
    <s v="0063100000bhDS6AAM"/>
    <m/>
    <s v="00531000007KAsvAAG"/>
    <s v="Closed Won"/>
    <n v="101700"/>
    <n v="101700"/>
    <b v="1"/>
    <n v="100"/>
    <n v="1"/>
    <n v="0"/>
    <n v="1"/>
    <n v="0"/>
    <n v="0"/>
    <n v="1"/>
    <d v="2016-03-07T19:40:06"/>
    <x v="1"/>
    <b v="0"/>
    <n v="0"/>
  </r>
  <r>
    <s v="0013100001emY1NAAU"/>
    <d v="2017-10-11T00:00:00"/>
    <n v="2017"/>
    <s v="00531000007KAsvAAG"/>
    <s v="Hospitality"/>
    <s v="Inside Sales"/>
    <s v="0063100000bhVayAAE"/>
    <m/>
    <s v="00531000007KAsvAAG"/>
    <s v="Closed Won"/>
    <n v="137500"/>
    <n v="137500"/>
    <b v="1"/>
    <n v="100"/>
    <n v="1"/>
    <n v="0"/>
    <n v="1"/>
    <n v="0"/>
    <n v="0"/>
    <n v="1"/>
    <d v="2016-03-09T23:35:14"/>
    <x v="1"/>
    <b v="0"/>
    <n v="0"/>
  </r>
  <r>
    <s v="0013100001eo6iZAAQ"/>
    <d v="2016-04-03T00:00:00"/>
    <n v="2016"/>
    <s v="00531000007M2hjAAC"/>
    <s v="Hospitality"/>
    <s v="Trade Show"/>
    <s v="0063100000bhY15AAE"/>
    <m/>
    <s v="0055A000008iLoJQAU"/>
    <s v="Closed Won"/>
    <n v="27800"/>
    <n v="27800"/>
    <b v="1"/>
    <n v="100"/>
    <n v="1"/>
    <n v="0"/>
    <n v="1"/>
    <n v="0"/>
    <n v="0"/>
    <n v="1"/>
    <d v="2016-03-10T14:37:01"/>
    <x v="1"/>
    <b v="0"/>
    <n v="0"/>
  </r>
  <r>
    <s v="0013100001enyrYAAQ"/>
    <d v="2022-06-30T00:00:00"/>
    <n v="2022"/>
    <s v="00531000007M2hjAAC"/>
    <s v="Hospitality"/>
    <s v="Referral"/>
    <s v="0063100000bhY2IAAU"/>
    <m/>
    <s v="00531000007KAu8AAG"/>
    <s v="Closed Lost"/>
    <n v="57394"/>
    <n v="0"/>
    <b v="0"/>
    <n v="0"/>
    <n v="0"/>
    <n v="1"/>
    <n v="0"/>
    <n v="1"/>
    <n v="0"/>
    <n v="1"/>
    <d v="2016-03-10T14:41:46"/>
    <x v="1"/>
    <b v="0"/>
    <n v="0"/>
  </r>
  <r>
    <s v="0013100001fqvwqAAA"/>
    <d v="2015-12-30T00:00:00"/>
    <n v="2015"/>
    <s v="00531000007M2hjAAC"/>
    <s v="Hospitality"/>
    <s v="Trade Show"/>
    <s v="0063100000bhY8QAAU"/>
    <m/>
    <s v="0055A000008iLoJQAU"/>
    <s v="Closed Won"/>
    <n v="32000"/>
    <n v="32000"/>
    <b v="1"/>
    <n v="100"/>
    <n v="1"/>
    <n v="0"/>
    <n v="1"/>
    <n v="0"/>
    <n v="0"/>
    <n v="1"/>
    <d v="2016-03-10T14:56:24"/>
    <x v="1"/>
    <b v="0"/>
    <n v="0"/>
  </r>
  <r>
    <s v="0013100001fqw6MAAQ"/>
    <d v="2022-06-30T00:00:00"/>
    <n v="2022"/>
    <s v="00531000007M2hjAAC"/>
    <s v="Hospitality"/>
    <s v="Website"/>
    <s v="0063100000bhYC8AAM"/>
    <m/>
    <s v="0055A000008iLoOQAU"/>
    <s v="Closed Lost"/>
    <n v="54805"/>
    <n v="0"/>
    <b v="0"/>
    <n v="0"/>
    <n v="0"/>
    <n v="1"/>
    <n v="0"/>
    <n v="1"/>
    <n v="0"/>
    <n v="1"/>
    <d v="2016-03-10T15:06:21"/>
    <x v="1"/>
    <b v="0"/>
    <n v="0"/>
  </r>
  <r>
    <s v="0013100001fqwyfAAA"/>
    <d v="2015-12-30T00:00:00"/>
    <n v="2015"/>
    <s v="00531000007M2hjAAC"/>
    <s v="Hospitality"/>
    <s v="Trade Show"/>
    <s v="0063100000bhYlNAAU"/>
    <m/>
    <s v="0055A000008iLoJQAU"/>
    <s v="Closed Won"/>
    <n v="28700"/>
    <n v="28700"/>
    <b v="1"/>
    <n v="100"/>
    <n v="1"/>
    <n v="0"/>
    <n v="1"/>
    <n v="0"/>
    <n v="0"/>
    <n v="1"/>
    <d v="2016-03-10T16:39:05"/>
    <x v="1"/>
    <b v="0"/>
    <n v="0"/>
  </r>
  <r>
    <s v="0013100001ennfGAAQ"/>
    <d v="2015-12-31T00:00:00"/>
    <n v="2015"/>
    <s v="00531000007M2hjAAC"/>
    <s v="Hospitality"/>
    <s v="Trade Show"/>
    <s v="0063100000bhZ0mAAE"/>
    <m/>
    <s v="0055A000008zqzaQAA"/>
    <s v="Closed Won"/>
    <n v="28300"/>
    <n v="28300"/>
    <b v="1"/>
    <n v="100"/>
    <n v="1"/>
    <n v="0"/>
    <n v="1"/>
    <n v="0"/>
    <n v="0"/>
    <n v="1"/>
    <d v="2016-03-10T17:28:53"/>
    <x v="1"/>
    <b v="0"/>
    <n v="0"/>
  </r>
  <r>
    <s v="0013100001fqyXRAAY"/>
    <d v="2015-12-31T00:00:00"/>
    <n v="2015"/>
    <s v="00531000007M2hjAAC"/>
    <s v="Telecommunications"/>
    <s v="Trade Show"/>
    <s v="0063100000bhZiIAAU"/>
    <m/>
    <s v="0055A000008zqzaQAA"/>
    <s v="Closed Won"/>
    <n v="28200"/>
    <n v="28200"/>
    <b v="1"/>
    <n v="100"/>
    <n v="1"/>
    <n v="0"/>
    <n v="1"/>
    <n v="0"/>
    <n v="0"/>
    <n v="1"/>
    <d v="2016-03-10T19:36:59"/>
    <x v="1"/>
    <b v="0"/>
    <n v="0"/>
  </r>
  <r>
    <s v="0013100001fqycHAAQ"/>
    <d v="2019-12-31T00:00:00"/>
    <n v="2019"/>
    <s v="00531000007M2hjAAC"/>
    <s v="Education"/>
    <s v="Referral"/>
    <s v="0063100000bhZl7AAE"/>
    <m/>
    <s v="0055A000009sZg0QAE"/>
    <s v="Closed Lost"/>
    <n v="72600"/>
    <n v="0"/>
    <b v="0"/>
    <n v="0"/>
    <n v="0"/>
    <n v="1"/>
    <n v="0"/>
    <n v="1"/>
    <n v="0"/>
    <n v="1"/>
    <d v="2016-03-10T19:45:57"/>
    <x v="1"/>
    <b v="0"/>
    <n v="0"/>
  </r>
  <r>
    <s v="0013100001fqyfkAAA"/>
    <d v="2015-12-31T00:00:00"/>
    <n v="2015"/>
    <s v="00531000007M2hjAAC"/>
    <s v="Education"/>
    <s v="Trade Show"/>
    <s v="0063100000bhZnSAAU"/>
    <m/>
    <s v="0055A000008zqzaQAA"/>
    <s v="Closed Won"/>
    <n v="1600"/>
    <n v="1600"/>
    <b v="1"/>
    <n v="100"/>
    <n v="1"/>
    <n v="0"/>
    <n v="1"/>
    <n v="0"/>
    <n v="0"/>
    <n v="1"/>
    <d v="2016-03-10T19:52:36"/>
    <x v="1"/>
    <b v="0"/>
    <n v="0"/>
  </r>
  <r>
    <s v="0013100001fqylOAAQ"/>
    <d v="2017-12-29T00:00:00"/>
    <n v="2017"/>
    <s v="00531000007KAu8AAG"/>
    <s v="Telecommunications"/>
    <s v="Field Sales"/>
    <s v="0063100000bhZrTAAU"/>
    <m/>
    <s v="0055A000009sZg0QAE"/>
    <s v="Closed Lost"/>
    <m/>
    <m/>
    <b v="0"/>
    <n v="0"/>
    <n v="0"/>
    <n v="1"/>
    <n v="0"/>
    <n v="1"/>
    <n v="0"/>
    <n v="1"/>
    <d v="2016-03-10T20:04:41"/>
    <x v="1"/>
    <b v="0"/>
    <n v="0"/>
  </r>
  <r>
    <s v="0013100001fqymHAAQ"/>
    <d v="2019-04-23T00:00:00"/>
    <n v="2019"/>
    <s v="00531000007KAu8AAG"/>
    <s v="Telecommunications"/>
    <s v="Field Sales"/>
    <s v="0063100000bhZsCAAU"/>
    <m/>
    <s v="0055A000009sZg0QAE"/>
    <s v="Closed Lost"/>
    <m/>
    <m/>
    <b v="0"/>
    <n v="0"/>
    <n v="0"/>
    <n v="1"/>
    <n v="0"/>
    <n v="1"/>
    <n v="0"/>
    <n v="1"/>
    <d v="2016-03-10T20:06:08"/>
    <x v="1"/>
    <b v="0"/>
    <n v="0"/>
  </r>
  <r>
    <s v="0013100001fqyo3AAA"/>
    <d v="2019-06-28T00:00:00"/>
    <n v="2019"/>
    <s v="00531000007KAu8AAG"/>
    <s v="Telecommunications"/>
    <s v="Field Sales"/>
    <s v="0063100000bhZtPAAU"/>
    <m/>
    <s v="0055A000009sZg0QAE"/>
    <s v="Closed Lost"/>
    <n v="29500"/>
    <n v="0"/>
    <b v="0"/>
    <n v="0"/>
    <n v="0"/>
    <n v="1"/>
    <n v="0"/>
    <n v="1"/>
    <n v="0"/>
    <n v="1"/>
    <d v="2016-03-10T20:09:17"/>
    <x v="1"/>
    <b v="0"/>
    <n v="0"/>
  </r>
  <r>
    <s v="0013100001fqypQAAQ"/>
    <d v="2015-12-31T00:00:00"/>
    <n v="2015"/>
    <s v="00531000007M2hjAAC"/>
    <s v="Telecommunications"/>
    <s v="Trade Show"/>
    <s v="0063100000bhZuYAAU"/>
    <m/>
    <s v="0055A000008zqzaQAA"/>
    <s v="Closed Won"/>
    <n v="28500"/>
    <n v="28500"/>
    <b v="1"/>
    <n v="100"/>
    <n v="1"/>
    <n v="0"/>
    <n v="1"/>
    <n v="0"/>
    <n v="0"/>
    <n v="1"/>
    <d v="2016-03-10T20:13:15"/>
    <x v="1"/>
    <b v="0"/>
    <n v="0"/>
  </r>
  <r>
    <s v="0013100001puTb4AAE"/>
    <d v="2016-03-03T00:00:00"/>
    <n v="2016"/>
    <s v="00531000007M2hjAAC"/>
    <s v="Telecommunications"/>
    <s v="Website"/>
    <s v="0063100000bha3VAAQ"/>
    <m/>
    <s v="0055A000008zqzaQAA"/>
    <s v="Closed Won"/>
    <n v="32000"/>
    <n v="32000"/>
    <b v="1"/>
    <n v="100"/>
    <n v="1"/>
    <n v="0"/>
    <n v="1"/>
    <n v="0"/>
    <n v="0"/>
    <n v="1"/>
    <d v="2016-03-10T20:41:29"/>
    <x v="1"/>
    <b v="0"/>
    <n v="0"/>
  </r>
  <r>
    <s v="0013100001fr6f6AAA"/>
    <d v="2021-12-17T00:00:00"/>
    <n v="2021"/>
    <s v="00531000007M2hjAAC"/>
    <s v="Telecommunications"/>
    <s v="Referral"/>
    <s v="0063100000bhfhLAAQ"/>
    <m/>
    <s v="0055A00000Bnt5hQAB"/>
    <s v="Funnel"/>
    <n v="50650"/>
    <n v="2532.5"/>
    <b v="0"/>
    <n v="5"/>
    <n v="0"/>
    <n v="1"/>
    <n v="0"/>
    <n v="0"/>
    <n v="1"/>
    <n v="0"/>
    <d v="2016-03-11T18:41:59"/>
    <x v="1"/>
    <b v="0"/>
    <n v="0"/>
  </r>
  <r>
    <s v="0013100001fr6iKAAQ"/>
    <d v="2018-02-21T00:00:00"/>
    <n v="2018"/>
    <s v="00531000007M2hjAAC"/>
    <s v="Telecommunications"/>
    <s v="Referral"/>
    <s v="0063100000bhfjCAAQ"/>
    <m/>
    <s v="0055A000008iLoJQAU"/>
    <s v="Closed Lost"/>
    <n v="54805"/>
    <n v="0"/>
    <b v="0"/>
    <n v="0"/>
    <n v="0"/>
    <n v="1"/>
    <n v="0"/>
    <n v="1"/>
    <n v="0"/>
    <n v="1"/>
    <d v="2016-03-11T18:48:07"/>
    <x v="1"/>
    <b v="0"/>
    <n v="0"/>
  </r>
  <r>
    <s v="0013100001fr79BAAQ"/>
    <d v="2017-03-28T00:00:00"/>
    <n v="2017"/>
    <s v="00531000007M2hjAAC"/>
    <s v="Telecommunications"/>
    <s v="Referral"/>
    <s v="0063100000bhg3KAAQ"/>
    <m/>
    <s v="0055A000008iLoJQAU"/>
    <s v="Closed Won"/>
    <n v="52306"/>
    <n v="52306"/>
    <b v="1"/>
    <n v="100"/>
    <n v="1"/>
    <n v="0"/>
    <n v="1"/>
    <n v="0"/>
    <n v="0"/>
    <n v="1"/>
    <d v="2016-03-11T19:49:01"/>
    <x v="1"/>
    <b v="0"/>
    <n v="0"/>
  </r>
  <r>
    <s v="0013100001fpjwoAAA"/>
    <d v="2018-09-28T00:00:00"/>
    <n v="2018"/>
    <s v="00531000007KAu8AAG"/>
    <s v="Telecommunications"/>
    <s v="Sales Seminar"/>
    <s v="0063100000bhoZuAAI"/>
    <m/>
    <s v="0055A000009sZg0QAE"/>
    <s v="Closed Lost"/>
    <n v="57394"/>
    <n v="0"/>
    <b v="0"/>
    <n v="0"/>
    <n v="0"/>
    <n v="1"/>
    <n v="0"/>
    <n v="1"/>
    <n v="0"/>
    <n v="1"/>
    <d v="2016-03-14T12:45:10"/>
    <x v="1"/>
    <b v="0"/>
    <n v="0"/>
  </r>
  <r>
    <s v="0015A00001taY3xQAE"/>
    <d v="2018-12-28T00:00:00"/>
    <n v="2018"/>
    <s v="00531000007KAu8AAG"/>
    <s v="Telecommunications"/>
    <s v="Referral"/>
    <s v="0063100000bhoapAAA"/>
    <m/>
    <s v="0055A000009sZg0QAE"/>
    <s v="Closed Lost"/>
    <n v="54805"/>
    <n v="0"/>
    <b v="0"/>
    <n v="0"/>
    <n v="0"/>
    <n v="1"/>
    <n v="0"/>
    <n v="1"/>
    <n v="0"/>
    <n v="1"/>
    <d v="2016-03-14T12:48:14"/>
    <x v="1"/>
    <b v="0"/>
    <n v="0"/>
  </r>
  <r>
    <s v="0013100001qvZsSAAU"/>
    <d v="2018-12-31T00:00:00"/>
    <n v="2018"/>
    <s v="00531000007KAu8AAG"/>
    <s v="Telecommunications"/>
    <s v="Referral"/>
    <s v="0063100000bhob4AAA"/>
    <m/>
    <s v="0055A000008iLoJQAU"/>
    <s v="Closed Lost"/>
    <n v="54805"/>
    <n v="0"/>
    <b v="0"/>
    <n v="0"/>
    <n v="0"/>
    <n v="1"/>
    <n v="0"/>
    <n v="1"/>
    <n v="0"/>
    <n v="1"/>
    <d v="2016-03-14T12:48:58"/>
    <x v="1"/>
    <b v="0"/>
    <n v="0"/>
  </r>
  <r>
    <s v="0013100001frMxsAAE"/>
    <d v="2016-03-31T00:00:00"/>
    <n v="2016"/>
    <s v="00531000007KgPgAAK"/>
    <s v="Telecommunications"/>
    <s v="Other"/>
    <s v="0063100000bhpm7AAA"/>
    <m/>
    <s v="00531000007KgPgAAK"/>
    <s v="Closed Lost"/>
    <m/>
    <m/>
    <b v="0"/>
    <n v="0"/>
    <n v="0"/>
    <n v="1"/>
    <n v="0"/>
    <n v="1"/>
    <n v="0"/>
    <n v="1"/>
    <d v="2016-03-14T15:53:41"/>
    <x v="1"/>
    <b v="0"/>
    <n v="0"/>
  </r>
  <r>
    <s v="0013100001frMxsAAE"/>
    <d v="2020-12-31T00:00:00"/>
    <n v="2020"/>
    <s v="00531000007KgPgAAK"/>
    <s v="Transportation"/>
    <s v="Advertisement"/>
    <s v="0063100000bhpn5AAA"/>
    <m/>
    <s v="00531000007KgPgAAK"/>
    <s v="Qualified Opportunity"/>
    <n v="65636"/>
    <n v="6563.6"/>
    <b v="0"/>
    <n v="10"/>
    <n v="0"/>
    <n v="1"/>
    <n v="0"/>
    <n v="0"/>
    <n v="1"/>
    <n v="0"/>
    <d v="2016-03-14T15:55:28"/>
    <x v="1"/>
    <b v="0"/>
    <n v="0"/>
  </r>
  <r>
    <s v="0013100001fpsq6AAA"/>
    <d v="2017-09-30T00:00:00"/>
    <n v="2017"/>
    <s v="00531000007MUoEAAW"/>
    <s v="Transportation"/>
    <s v="Other"/>
    <s v="0063100000bhqA8AAI"/>
    <m/>
    <s v="00531000006uPsjAAE"/>
    <s v="Customer Assessment w/ Favorable Evaluation"/>
    <n v="65000"/>
    <n v="19500"/>
    <b v="0"/>
    <n v="30"/>
    <n v="0"/>
    <n v="1"/>
    <n v="0"/>
    <n v="0"/>
    <n v="1"/>
    <n v="0"/>
    <d v="2016-03-14T16:46:50"/>
    <x v="1"/>
    <b v="0"/>
    <n v="0"/>
  </r>
  <r>
    <s v="0013100001frU9MAAU"/>
    <d v="2018-12-28T00:00:00"/>
    <n v="2018"/>
    <s v="00531000007KAu8AAG"/>
    <s v="Transportation"/>
    <s v="Sales Seminar"/>
    <s v="0063100000bhxkeAAA"/>
    <m/>
    <s v="0055A000009sZg0QAE"/>
    <s v="Closed Lost"/>
    <n v="54805"/>
    <n v="0"/>
    <b v="0"/>
    <n v="0"/>
    <n v="0"/>
    <n v="1"/>
    <n v="0"/>
    <n v="1"/>
    <n v="0"/>
    <n v="1"/>
    <d v="2016-03-15T10:56:00"/>
    <x v="1"/>
    <b v="0"/>
    <n v="0"/>
  </r>
  <r>
    <s v="0013100001frUCVAA2"/>
    <d v="2021-09-30T00:00:00"/>
    <n v="2021"/>
    <s v="00531000007KAu8AAG"/>
    <s v="Transportation"/>
    <s v="Field Sales"/>
    <s v="0063100000bhxmaAAA"/>
    <m/>
    <s v="0055A000008zqzaQAA"/>
    <s v="Quoted Funnel"/>
    <n v="71650"/>
    <n v="21495"/>
    <b v="0"/>
    <n v="30"/>
    <n v="0"/>
    <n v="1"/>
    <n v="0"/>
    <n v="0"/>
    <n v="1"/>
    <n v="0"/>
    <d v="2016-03-15T11:10:56"/>
    <x v="1"/>
    <b v="0"/>
    <n v="0"/>
  </r>
  <r>
    <s v="0013100001frZqgAAE"/>
    <d v="2016-04-13T00:00:00"/>
    <n v="2016"/>
    <s v="00531000007M2hjAAC"/>
    <s v="Transportation"/>
    <s v="Referral"/>
    <s v="0063100000bi1IPAAY"/>
    <m/>
    <s v="0055A000008zqzaQAA"/>
    <s v="Closed Won"/>
    <n v="28500"/>
    <n v="28500"/>
    <b v="1"/>
    <n v="100"/>
    <n v="1"/>
    <n v="0"/>
    <n v="1"/>
    <n v="0"/>
    <n v="0"/>
    <n v="1"/>
    <d v="2016-03-16T00:10:14"/>
    <x v="1"/>
    <b v="0"/>
    <n v="0"/>
  </r>
  <r>
    <s v="0013100001frnRWAAY"/>
    <d v="2017-03-31T00:00:00"/>
    <n v="2017"/>
    <s v="00531000007KAsvAAG"/>
    <s v="Transportation"/>
    <s v="Inside Sales"/>
    <s v="0063100000biDuuAAE"/>
    <m/>
    <s v="00531000007KAsvAAG"/>
    <s v="Closed Lost"/>
    <n v="56500"/>
    <n v="0"/>
    <b v="0"/>
    <n v="0"/>
    <n v="0"/>
    <n v="1"/>
    <n v="0"/>
    <n v="1"/>
    <n v="0"/>
    <n v="1"/>
    <d v="2016-03-17T14:16:20"/>
    <x v="1"/>
    <b v="0"/>
    <n v="0"/>
  </r>
  <r>
    <s v="0013100001frv0jAAA"/>
    <d v="2016-09-30T00:00:00"/>
    <n v="2016"/>
    <s v="00531000007KgPgAAK"/>
    <s v="Transportation"/>
    <s v="Advertisement"/>
    <s v="0063100000biKX6AAM"/>
    <m/>
    <s v="00531000007KAsvAAG"/>
    <s v="Closed Lost"/>
    <n v="71625"/>
    <n v="0"/>
    <b v="0"/>
    <n v="0"/>
    <n v="0"/>
    <n v="1"/>
    <n v="0"/>
    <n v="1"/>
    <n v="0"/>
    <n v="1"/>
    <d v="2016-03-18T10:41:49"/>
    <x v="1"/>
    <b v="0"/>
    <n v="0"/>
  </r>
  <r>
    <s v="001i000000AmGYwAAN"/>
    <d v="2016-09-30T00:00:00"/>
    <n v="2016"/>
    <s v="005i0000000fNkyAAE"/>
    <s v="Transportation"/>
    <s v="Other"/>
    <s v="0063100000biL1vAAE"/>
    <m/>
    <s v="005i0000000fNkyAAE"/>
    <s v="Closed Lost"/>
    <n v="2230345"/>
    <n v="0"/>
    <b v="0"/>
    <n v="0"/>
    <n v="0"/>
    <n v="1"/>
    <n v="0"/>
    <n v="1"/>
    <n v="0"/>
    <n v="1"/>
    <d v="2016-03-18T14:04:34"/>
    <x v="1"/>
    <b v="0"/>
    <n v="0"/>
  </r>
  <r>
    <s v="001i000001PAXH0AAP"/>
    <d v="2016-06-30T00:00:00"/>
    <n v="2016"/>
    <s v="00531000007KgPgAAK"/>
    <s v="Transportation"/>
    <s v="Trade Show"/>
    <s v="0063100000biLJQAA2"/>
    <m/>
    <s v="00531000007KgPgAAK"/>
    <s v="Closed Lost"/>
    <n v="71625"/>
    <n v="0"/>
    <b v="0"/>
    <n v="0"/>
    <n v="0"/>
    <n v="1"/>
    <n v="0"/>
    <n v="1"/>
    <n v="0"/>
    <n v="1"/>
    <d v="2016-03-18T14:42:59"/>
    <x v="1"/>
    <b v="0"/>
    <n v="0"/>
  </r>
  <r>
    <s v="0013100001k9FSCAA2"/>
    <d v="2018-12-31T00:00:00"/>
    <n v="2018"/>
    <s v="00531000007KAu8AAG"/>
    <s v="Agriculture"/>
    <s v="Field Sales"/>
    <s v="0063100000biMhnAAE"/>
    <m/>
    <s v="0055A000009sZg0QAE"/>
    <s v="Closed Lost"/>
    <n v="56177.14"/>
    <n v="0"/>
    <b v="0"/>
    <n v="0"/>
    <n v="0"/>
    <n v="1"/>
    <n v="0"/>
    <n v="1"/>
    <n v="0"/>
    <n v="1"/>
    <d v="2016-03-18T18:12:01"/>
    <x v="1"/>
    <b v="0"/>
    <n v="0"/>
  </r>
  <r>
    <s v="0013100001fs0lgAAA"/>
    <d v="2016-03-31T00:00:00"/>
    <n v="2016"/>
    <s v="00531000007KgPgAAK"/>
    <s v="Agriculture"/>
    <s v="Website"/>
    <s v="0063100000biORrAAM"/>
    <m/>
    <s v="00531000007KgPgAAK"/>
    <s v="Closed Lost"/>
    <m/>
    <m/>
    <b v="0"/>
    <n v="0"/>
    <n v="0"/>
    <n v="1"/>
    <n v="0"/>
    <n v="1"/>
    <n v="0"/>
    <n v="1"/>
    <d v="2016-03-19T01:37:27"/>
    <x v="1"/>
    <b v="0"/>
    <n v="0"/>
  </r>
  <r>
    <s v="0013100001fs0lgAAA"/>
    <d v="2016-06-30T00:00:00"/>
    <n v="2016"/>
    <s v="00531000007KgPgAAK"/>
    <s v="Construction"/>
    <s v="Other"/>
    <s v="0063100000biORwAAM"/>
    <m/>
    <s v="00531000007KgPgAAK"/>
    <s v="Closed Lost"/>
    <n v="166380.75"/>
    <n v="0"/>
    <b v="0"/>
    <n v="0"/>
    <n v="0"/>
    <n v="1"/>
    <n v="0"/>
    <n v="1"/>
    <n v="0"/>
    <n v="1"/>
    <d v="2016-03-19T01:38:40"/>
    <x v="1"/>
    <b v="0"/>
    <n v="0"/>
  </r>
  <r>
    <s v="0013100001elrhEAAQ"/>
    <d v="2020-12-30T00:00:00"/>
    <n v="2020"/>
    <s v="00531000007KAu8AAG"/>
    <s v="Construction"/>
    <s v="Referral"/>
    <s v="0063100000biXiAAAU"/>
    <m/>
    <s v="0055A00000Bb2djQAB"/>
    <s v="Closed Lost"/>
    <n v="58369"/>
    <n v="0"/>
    <b v="0"/>
    <n v="0"/>
    <n v="0"/>
    <n v="1"/>
    <n v="0"/>
    <n v="1"/>
    <n v="0"/>
    <n v="1"/>
    <d v="2016-03-21T12:54:43"/>
    <x v="1"/>
    <b v="0"/>
    <n v="0"/>
  </r>
  <r>
    <s v="0013100001fsGr5AAE"/>
    <d v="2018-12-28T00:00:00"/>
    <n v="2018"/>
    <s v="00531000007KAu8AAG"/>
    <s v="Construction"/>
    <s v="Website"/>
    <s v="0063100000bibLhAAI"/>
    <m/>
    <s v="0055A000008zqzaQAA"/>
    <s v="Closed Lost"/>
    <n v="54805"/>
    <n v="0"/>
    <b v="0"/>
    <n v="0"/>
    <n v="0"/>
    <n v="1"/>
    <n v="0"/>
    <n v="1"/>
    <n v="0"/>
    <n v="1"/>
    <d v="2016-03-22T00:33:36"/>
    <x v="1"/>
    <b v="0"/>
    <n v="0"/>
  </r>
  <r>
    <s v="0013100001fscRSAAY"/>
    <d v="2020-12-31T00:00:00"/>
    <n v="2020"/>
    <s v="00531000007KgPgAAK"/>
    <s v="Consulting"/>
    <s v="Trade Show"/>
    <s v="0063100000bio1FAAQ"/>
    <m/>
    <s v="00531000007KgPgAAK"/>
    <s v="Qualified Opportunity"/>
    <m/>
    <m/>
    <b v="0"/>
    <n v="10"/>
    <n v="0"/>
    <n v="1"/>
    <n v="0"/>
    <n v="0"/>
    <n v="1"/>
    <n v="0"/>
    <d v="2016-03-24T01:28:57"/>
    <x v="1"/>
    <b v="0"/>
    <n v="0"/>
  </r>
  <r>
    <s v="0013100001fscRSAAY"/>
    <d v="2020-05-20T00:00:00"/>
    <n v="2020"/>
    <s v="00531000007KgPgAAK"/>
    <s v="Agriculture"/>
    <s v="Trade Show"/>
    <s v="0063100000bio1jAAA"/>
    <m/>
    <s v="00531000007KgPgAAK"/>
    <s v="Closed Lost"/>
    <n v="71500"/>
    <n v="0"/>
    <b v="0"/>
    <n v="0"/>
    <n v="0"/>
    <n v="1"/>
    <n v="0"/>
    <n v="1"/>
    <n v="0"/>
    <n v="1"/>
    <d v="2016-03-24T01:31:28"/>
    <x v="1"/>
    <b v="0"/>
    <n v="0"/>
  </r>
  <r>
    <s v="001i000001PAXH0AAP"/>
    <d v="2016-06-30T00:00:00"/>
    <n v="2016"/>
    <s v="00531000007KgPgAAK"/>
    <s v="Agriculture"/>
    <s v="Trade Show"/>
    <s v="0063100000bio3fAAA"/>
    <m/>
    <s v="0055A000009sa63QAA"/>
    <s v="Closed Lost"/>
    <n v="71625"/>
    <n v="0"/>
    <b v="0"/>
    <n v="0"/>
    <n v="0"/>
    <n v="1"/>
    <n v="0"/>
    <n v="1"/>
    <n v="0"/>
    <n v="1"/>
    <d v="2016-03-24T01:51:02"/>
    <x v="1"/>
    <b v="0"/>
    <n v="0"/>
  </r>
  <r>
    <s v="0013100001fscbNAAQ"/>
    <d v="2016-06-30T00:00:00"/>
    <n v="2016"/>
    <s v="00531000007KgPgAAK"/>
    <s v="Agriculture"/>
    <s v="Trade Show"/>
    <s v="0063100000bio5qAAA"/>
    <m/>
    <s v="0055A000009sa63QAA"/>
    <s v="Closed Lost"/>
    <n v="71625"/>
    <n v="0"/>
    <b v="0"/>
    <n v="0"/>
    <n v="0"/>
    <n v="1"/>
    <n v="0"/>
    <n v="1"/>
    <n v="0"/>
    <n v="1"/>
    <d v="2016-03-24T02:10:27"/>
    <x v="1"/>
    <b v="0"/>
    <n v="0"/>
  </r>
  <r>
    <s v="0013100001fscftAAA"/>
    <d v="2020-05-26T00:00:00"/>
    <n v="2020"/>
    <s v="00531000007KgPgAAK"/>
    <s v="Agriculture"/>
    <s v="Trade Show"/>
    <s v="0063100000bio8GAAQ"/>
    <m/>
    <s v="00531000007KgPgAAK"/>
    <s v="Closed Lost"/>
    <n v="71500"/>
    <n v="0"/>
    <b v="0"/>
    <n v="0"/>
    <n v="0"/>
    <n v="1"/>
    <n v="0"/>
    <n v="1"/>
    <n v="0"/>
    <n v="1"/>
    <d v="2016-03-24T02:31:59"/>
    <x v="1"/>
    <b v="0"/>
    <n v="0"/>
  </r>
  <r>
    <s v="0013100001fshyPAAQ"/>
    <d v="2018-04-27T00:00:00"/>
    <n v="2018"/>
    <s v="00531000007KAsvAAG"/>
    <s v="Agriculture"/>
    <s v="Inside Sales"/>
    <s v="0063100000bir5WAAQ"/>
    <m/>
    <s v="00531000007KAsvAAG"/>
    <s v="Closed Won"/>
    <n v="64350"/>
    <n v="64350"/>
    <b v="1"/>
    <n v="100"/>
    <n v="1"/>
    <n v="0"/>
    <n v="1"/>
    <n v="0"/>
    <n v="0"/>
    <n v="1"/>
    <d v="2016-03-24T17:38:23"/>
    <x v="1"/>
    <b v="0"/>
    <n v="0"/>
  </r>
  <r>
    <s v="0013100001fsoNJAAY"/>
    <d v="2016-04-03T00:00:00"/>
    <n v="2016"/>
    <s v="00531000007M2hjAAC"/>
    <s v="Agriculture"/>
    <s v="Trade Show"/>
    <s v="0063100000biw5lAAA"/>
    <m/>
    <s v="0055A000008iLoOQAU"/>
    <s v="Closed Won"/>
    <n v="52000"/>
    <n v="52000"/>
    <b v="1"/>
    <n v="100"/>
    <n v="1"/>
    <n v="0"/>
    <n v="1"/>
    <n v="0"/>
    <n v="0"/>
    <n v="1"/>
    <d v="2016-03-25T13:16:21"/>
    <x v="1"/>
    <b v="0"/>
    <n v="0"/>
  </r>
  <r>
    <s v="0013100001gbOlhAAE"/>
    <d v="2016-04-29T00:00:00"/>
    <n v="2016"/>
    <s v="00531000007KAu8AAG"/>
    <s v="Agriculture"/>
    <s v="Referral"/>
    <s v="0063100000bj4xEAAQ"/>
    <m/>
    <s v="0055A000008iLoJQAU"/>
    <s v="Closed Won"/>
    <n v="28500"/>
    <n v="28500"/>
    <b v="1"/>
    <n v="100"/>
    <n v="1"/>
    <n v="0"/>
    <n v="1"/>
    <n v="0"/>
    <n v="0"/>
    <n v="1"/>
    <d v="2016-03-28T12:24:57"/>
    <x v="1"/>
    <b v="0"/>
    <n v="0"/>
  </r>
  <r>
    <s v="0013100001ftCmJAAU"/>
    <d v="2018-11-06T00:00:00"/>
    <n v="2018"/>
    <s v="00531000007KAsvAAG"/>
    <s v="Agriculture"/>
    <s v="Field Sales"/>
    <s v="0063100000bjBkTAAU"/>
    <m/>
    <s v="00531000007KAsvAAG"/>
    <s v="Closed Lost"/>
    <n v="71500"/>
    <n v="0"/>
    <b v="0"/>
    <n v="0"/>
    <n v="0"/>
    <n v="1"/>
    <n v="0"/>
    <n v="1"/>
    <n v="0"/>
    <n v="1"/>
    <d v="2016-03-29T16:51:45"/>
    <x v="1"/>
    <b v="0"/>
    <n v="0"/>
  </r>
  <r>
    <s v="0013100001ftDKRAA2"/>
    <d v="2020-03-01T00:00:00"/>
    <n v="2020"/>
    <s v="00531000007KAu8AAG"/>
    <s v="Agriculture"/>
    <s v="Other"/>
    <s v="0063100000bjCzBAAU"/>
    <m/>
    <s v="0055A000009GjocQAC"/>
    <s v="Closed Lost"/>
    <n v="54805"/>
    <n v="0"/>
    <b v="0"/>
    <n v="0"/>
    <n v="0"/>
    <n v="1"/>
    <n v="0"/>
    <n v="1"/>
    <n v="0"/>
    <n v="1"/>
    <d v="2016-03-29T20:10:21"/>
    <x v="1"/>
    <b v="0"/>
    <n v="0"/>
  </r>
  <r>
    <s v="0013100001ftJMpAAM"/>
    <d v="2019-12-27T00:00:00"/>
    <n v="2019"/>
    <s v="00531000007KAu8AAG"/>
    <s v="Agriculture"/>
    <s v="Website"/>
    <s v="0063100000bjHRMAA2"/>
    <m/>
    <s v="0055A000008zqzaQAA"/>
    <s v="Closed Lost"/>
    <n v="72600"/>
    <n v="0"/>
    <b v="0"/>
    <n v="0"/>
    <n v="0"/>
    <n v="1"/>
    <n v="0"/>
    <n v="1"/>
    <n v="0"/>
    <n v="1"/>
    <d v="2016-03-30T11:31:41"/>
    <x v="1"/>
    <b v="0"/>
    <n v="0"/>
  </r>
  <r>
    <s v="0013100001frKBoAAM"/>
    <d v="2021-06-21T00:00:00"/>
    <n v="2021"/>
    <s v="00531000007KAsvAAG"/>
    <s v="Agriculture"/>
    <s v="Inside Sales"/>
    <s v="0063100000bjN6LAAU"/>
    <m/>
    <s v="0055A000009sa63QAA"/>
    <s v="Closed Won"/>
    <n v="86450"/>
    <n v="86450"/>
    <b v="1"/>
    <n v="100"/>
    <n v="1"/>
    <n v="0"/>
    <n v="1"/>
    <n v="0"/>
    <n v="0"/>
    <n v="1"/>
    <d v="2016-03-31T11:58:29"/>
    <x v="1"/>
    <b v="1"/>
    <n v="86450"/>
  </r>
  <r>
    <s v="0013100001gZQZ9AAO"/>
    <d v="2016-06-30T00:00:00"/>
    <n v="2016"/>
    <s v="00531000007KgPgAAK"/>
    <s v="Agriculture"/>
    <s v="Inside Sales"/>
    <s v="0063100000bjNqiAAE"/>
    <m/>
    <s v="0055A000009sa63QAA"/>
    <s v="Closed Lost"/>
    <n v="71625"/>
    <n v="0"/>
    <b v="0"/>
    <n v="0"/>
    <n v="0"/>
    <n v="1"/>
    <n v="0"/>
    <n v="1"/>
    <n v="0"/>
    <n v="1"/>
    <d v="2016-03-31T14:58:01"/>
    <x v="1"/>
    <b v="0"/>
    <n v="0"/>
  </r>
  <r>
    <s v="0013100001gYObWAAW"/>
    <d v="2020-01-01T00:00:00"/>
    <n v="2020"/>
    <s v="00531000007KAu8AAG"/>
    <s v="Agriculture"/>
    <s v="Website"/>
    <s v="0063100000bjUufAAE"/>
    <m/>
    <s v="0055A000009GjocQAC"/>
    <s v="Closed Lost"/>
    <n v="54805"/>
    <n v="0"/>
    <b v="0"/>
    <n v="0"/>
    <n v="0"/>
    <n v="1"/>
    <n v="0"/>
    <n v="1"/>
    <n v="0"/>
    <n v="1"/>
    <d v="2016-04-01T15:00:29"/>
    <x v="1"/>
    <b v="0"/>
    <n v="0"/>
  </r>
  <r>
    <s v="0013100001gZda5AAC"/>
    <d v="2018-12-31T00:00:00"/>
    <n v="2018"/>
    <s v="00531000007KAu8AAG"/>
    <s v="Agriculture"/>
    <s v="Trade Show"/>
    <s v="0063100000bjVFjAAM"/>
    <m/>
    <s v="0055A000009sZg0QAE"/>
    <s v="Closed Lost"/>
    <n v="54805"/>
    <n v="0"/>
    <b v="0"/>
    <n v="0"/>
    <n v="0"/>
    <n v="1"/>
    <n v="0"/>
    <n v="1"/>
    <n v="0"/>
    <n v="1"/>
    <d v="2016-04-01T15:55:14"/>
    <x v="1"/>
    <b v="0"/>
    <n v="0"/>
  </r>
  <r>
    <s v="0013100001gZsSEAA0"/>
    <d v="2016-05-09T00:00:00"/>
    <n v="2016"/>
    <s v="00531000007KAsvAAG"/>
    <s v="Agriculture"/>
    <s v="Other"/>
    <s v="0063100000bjgHeAAI"/>
    <m/>
    <s v="00531000007KAsvAAG"/>
    <s v="Closed Lost"/>
    <n v="77220"/>
    <n v="0"/>
    <b v="0"/>
    <n v="0"/>
    <n v="0"/>
    <n v="1"/>
    <n v="0"/>
    <n v="1"/>
    <n v="0"/>
    <n v="1"/>
    <d v="2016-04-03T23:25:11"/>
    <x v="1"/>
    <b v="0"/>
    <n v="0"/>
  </r>
  <r>
    <s v="0013100001gaRiSAAU"/>
    <d v="2019-04-23T00:00:00"/>
    <n v="2019"/>
    <s v="00531000007KAu8AAG"/>
    <s v="Agriculture"/>
    <s v="Website"/>
    <s v="0063100000bjwtuAAA"/>
    <m/>
    <s v="0055A000009sZg0QAE"/>
    <s v="Closed Lost"/>
    <n v="0"/>
    <n v="0"/>
    <b v="0"/>
    <n v="0"/>
    <n v="0"/>
    <n v="1"/>
    <n v="0"/>
    <n v="1"/>
    <n v="0"/>
    <n v="1"/>
    <d v="2016-04-06T18:09:36"/>
    <x v="1"/>
    <b v="0"/>
    <n v="0"/>
  </r>
  <r>
    <s v="0013100001gaTySAAU"/>
    <d v="2019-12-28T00:00:00"/>
    <n v="2019"/>
    <s v="00531000007KAu8AAG"/>
    <s v="Apparel"/>
    <s v="Trade Show"/>
    <s v="0063100000bjyJNAAY"/>
    <m/>
    <s v="0055A000008zqzaQAA"/>
    <s v="Closed Lost"/>
    <n v="57394"/>
    <n v="0"/>
    <b v="0"/>
    <n v="0"/>
    <n v="0"/>
    <n v="1"/>
    <n v="0"/>
    <n v="1"/>
    <n v="0"/>
    <n v="1"/>
    <d v="2016-04-06T20:28:10"/>
    <x v="1"/>
    <b v="0"/>
    <n v="0"/>
  </r>
  <r>
    <s v="0013100001gW6fvAAC"/>
    <d v="2019-09-26T00:00:00"/>
    <n v="2019"/>
    <s v="00531000007KAu8AAG"/>
    <s v="Apparel"/>
    <s v="Website"/>
    <s v="0063100000brcf3AAA"/>
    <m/>
    <s v="0055A000009sZg0QAE"/>
    <s v="Closed Lost"/>
    <n v="57394"/>
    <n v="0"/>
    <b v="0"/>
    <n v="0"/>
    <n v="0"/>
    <n v="1"/>
    <n v="0"/>
    <n v="1"/>
    <n v="0"/>
    <n v="1"/>
    <d v="2016-04-15T10:46:23"/>
    <x v="1"/>
    <b v="0"/>
    <n v="0"/>
  </r>
  <r>
    <s v="0013100001gWWASAA4"/>
    <d v="2016-04-30T00:00:00"/>
    <n v="2016"/>
    <s v="005i0000000fNkyAAE"/>
    <s v="Apparel"/>
    <s v="Other"/>
    <s v="0063100000brfsIAAQ"/>
    <m/>
    <s v="005i0000000fNkyAAE"/>
    <s v="Closed Lost"/>
    <n v="3575000"/>
    <n v="0"/>
    <b v="0"/>
    <n v="0"/>
    <n v="0"/>
    <n v="1"/>
    <n v="0"/>
    <n v="1"/>
    <n v="0"/>
    <n v="1"/>
    <d v="2016-04-15T17:36:39"/>
    <x v="1"/>
    <b v="0"/>
    <n v="0"/>
  </r>
  <r>
    <s v="0013100001fpz8iAAA"/>
    <d v="2016-04-30T00:00:00"/>
    <n v="2016"/>
    <s v="005i0000000fNkyAAE"/>
    <s v="Apparel"/>
    <s v="Other"/>
    <s v="0063100000brfxvAAA"/>
    <m/>
    <s v="005i0000000fNkyAAE"/>
    <s v="Closed Lost"/>
    <n v="3575000"/>
    <n v="0"/>
    <b v="0"/>
    <n v="0"/>
    <n v="0"/>
    <n v="1"/>
    <n v="0"/>
    <n v="1"/>
    <n v="0"/>
    <n v="1"/>
    <d v="2016-04-15T17:44:54"/>
    <x v="1"/>
    <b v="0"/>
    <n v="0"/>
  </r>
  <r>
    <s v="0013100001eCIpHAAW"/>
    <d v="2016-07-14T00:00:00"/>
    <n v="2016"/>
    <s v="00531000007KAsvAAG"/>
    <s v="Apparel"/>
    <s v="Field Sales"/>
    <s v="0063100000brr2QAAQ"/>
    <m/>
    <s v="00531000007KAsvAAG"/>
    <s v="Closed Won"/>
    <n v="113000"/>
    <n v="113000"/>
    <b v="1"/>
    <n v="100"/>
    <n v="1"/>
    <n v="0"/>
    <n v="1"/>
    <n v="0"/>
    <n v="0"/>
    <n v="1"/>
    <d v="2016-04-18T02:25:51"/>
    <x v="1"/>
    <b v="0"/>
    <n v="0"/>
  </r>
  <r>
    <s v="0013100001gWmHJAA0"/>
    <d v="2016-06-30T00:00:00"/>
    <n v="2016"/>
    <s v="00531000007KgPgAAK"/>
    <s v="Apparel"/>
    <s v="Trade Show"/>
    <s v="0063100000brsyvAAA"/>
    <m/>
    <s v="00531000007KgPgAAK"/>
    <s v="Closed Lost"/>
    <m/>
    <m/>
    <b v="0"/>
    <n v="0"/>
    <n v="0"/>
    <n v="1"/>
    <n v="0"/>
    <n v="1"/>
    <n v="0"/>
    <n v="1"/>
    <d v="2016-04-18T12:22:37"/>
    <x v="1"/>
    <b v="0"/>
    <n v="0"/>
  </r>
  <r>
    <s v="0013100001gbb7YAAQ"/>
    <d v="2018-12-28T00:00:00"/>
    <n v="2018"/>
    <s v="00531000007KAu8AAG"/>
    <s v="Banking"/>
    <s v="Field Sales"/>
    <s v="0063100000brszAAAQ"/>
    <m/>
    <s v="0055A000009sZg0QAE"/>
    <s v="Closed Lost"/>
    <n v="57394"/>
    <n v="0"/>
    <b v="0"/>
    <n v="0"/>
    <n v="0"/>
    <n v="1"/>
    <n v="0"/>
    <n v="1"/>
    <n v="0"/>
    <n v="1"/>
    <d v="2016-04-18T12:22:53"/>
    <x v="1"/>
    <b v="0"/>
    <n v="0"/>
  </r>
  <r>
    <s v="0013100001gWmHJAA0"/>
    <d v="2016-09-30T00:00:00"/>
    <n v="2016"/>
    <s v="00531000007KgPgAAK"/>
    <s v="Banking"/>
    <s v="Trade Show"/>
    <s v="0063100000brszUAAQ"/>
    <m/>
    <s v="00531000007KgPgAAK"/>
    <s v="Closed Lost"/>
    <n v="71500"/>
    <n v="0"/>
    <b v="0"/>
    <n v="0"/>
    <n v="0"/>
    <n v="1"/>
    <n v="0"/>
    <n v="1"/>
    <n v="0"/>
    <n v="1"/>
    <d v="2016-04-18T12:24:05"/>
    <x v="1"/>
    <b v="0"/>
    <n v="0"/>
  </r>
  <r>
    <s v="0013100001frK2lAAE"/>
    <d v="2018-12-28T00:00:00"/>
    <n v="2018"/>
    <s v="00531000007KAu8AAG"/>
    <s v="Banking"/>
    <s v="Referral"/>
    <s v="0063100000brtAbAAI"/>
    <m/>
    <s v="0055A000009sZg0QAE"/>
    <s v="Closed Lost"/>
    <n v="54805"/>
    <n v="0"/>
    <b v="0"/>
    <n v="0"/>
    <n v="0"/>
    <n v="1"/>
    <n v="0"/>
    <n v="1"/>
    <n v="0"/>
    <n v="1"/>
    <d v="2016-04-18T12:53:31"/>
    <x v="1"/>
    <b v="0"/>
    <n v="0"/>
  </r>
  <r>
    <s v="0013100001gWnagAAC"/>
    <d v="2018-12-28T00:00:00"/>
    <n v="2018"/>
    <s v="00531000007KAu8AAG"/>
    <s v="Banking"/>
    <s v="Website"/>
    <s v="0063100000brtClAAI"/>
    <m/>
    <s v="0055A000009sZg0QAE"/>
    <s v="Closed Lost"/>
    <n v="54805"/>
    <n v="0"/>
    <b v="0"/>
    <n v="0"/>
    <n v="0"/>
    <n v="1"/>
    <n v="0"/>
    <n v="1"/>
    <n v="0"/>
    <n v="1"/>
    <d v="2016-04-18T12:59:11"/>
    <x v="1"/>
    <b v="0"/>
    <n v="0"/>
  </r>
  <r>
    <s v="0013100001gWqEiAAK"/>
    <d v="2019-12-27T00:00:00"/>
    <n v="2019"/>
    <s v="00531000007KAu8AAG"/>
    <s v="Consulting"/>
    <s v="Website"/>
    <s v="0063100000brwi9AAA"/>
    <m/>
    <s v="0055A000008zqzaQAA"/>
    <s v="Closed Lost"/>
    <n v="28500"/>
    <n v="0"/>
    <b v="0"/>
    <n v="0"/>
    <n v="0"/>
    <n v="1"/>
    <n v="0"/>
    <n v="1"/>
    <n v="0"/>
    <n v="1"/>
    <d v="2016-04-18T17:47:13"/>
    <x v="1"/>
    <b v="0"/>
    <n v="0"/>
  </r>
  <r>
    <s v="0013100001fpk4nAAA"/>
    <d v="2018-12-28T00:00:00"/>
    <n v="2018"/>
    <s v="00531000007KAu8AAG"/>
    <s v="Consulting"/>
    <s v="Field Sales"/>
    <s v="0063100000brwoYAAQ"/>
    <m/>
    <s v="0055A000009sZg0QAE"/>
    <s v="Closed Lost"/>
    <n v="72600"/>
    <n v="0"/>
    <b v="0"/>
    <n v="0"/>
    <n v="0"/>
    <n v="1"/>
    <n v="0"/>
    <n v="1"/>
    <n v="0"/>
    <n v="1"/>
    <d v="2016-04-18T17:55:43"/>
    <x v="1"/>
    <b v="0"/>
    <n v="0"/>
  </r>
  <r>
    <s v="0013100001gZd3uAAC"/>
    <d v="2016-06-12T00:00:00"/>
    <n v="2016"/>
    <s v="00531000007KAu8AAG"/>
    <s v="Consulting"/>
    <s v="Referral"/>
    <s v="0063100000bs379AAA"/>
    <m/>
    <s v="0055A000008iLoJQAU"/>
    <s v="Closed Won"/>
    <n v="28500"/>
    <n v="28500"/>
    <b v="1"/>
    <n v="100"/>
    <n v="1"/>
    <n v="0"/>
    <n v="1"/>
    <n v="0"/>
    <n v="0"/>
    <n v="1"/>
    <d v="2016-04-19T12:10:19"/>
    <x v="1"/>
    <b v="0"/>
    <n v="0"/>
  </r>
  <r>
    <s v="0013100001gWxm7AAC"/>
    <d v="2017-08-23T00:00:00"/>
    <n v="2017"/>
    <s v="00531000007KAu8AAG"/>
    <s v="Consulting"/>
    <s v="Trade Show"/>
    <s v="0063100000bs399AAA"/>
    <m/>
    <s v="0055A000008zqzaQAA"/>
    <s v="Closed Won"/>
    <n v="54782"/>
    <n v="54782"/>
    <b v="1"/>
    <n v="100"/>
    <n v="1"/>
    <n v="0"/>
    <n v="1"/>
    <n v="0"/>
    <n v="0"/>
    <n v="1"/>
    <d v="2016-04-19T12:20:16"/>
    <x v="1"/>
    <b v="0"/>
    <n v="0"/>
  </r>
  <r>
    <s v="0013100001gWxm7AAC"/>
    <d v="2020-07-01T00:00:00"/>
    <n v="2020"/>
    <s v="00531000007KAu8AAG"/>
    <s v="Education"/>
    <s v="Referral"/>
    <s v="0063100000bs3BKAAY"/>
    <m/>
    <s v="0055A000009GjocQAC"/>
    <s v="Closed Lost"/>
    <n v="54805"/>
    <n v="0"/>
    <b v="0"/>
    <n v="0"/>
    <n v="0"/>
    <n v="1"/>
    <n v="0"/>
    <n v="1"/>
    <n v="0"/>
    <n v="1"/>
    <d v="2016-04-19T12:27:28"/>
    <x v="1"/>
    <b v="0"/>
    <n v="0"/>
  </r>
  <r>
    <s v="0013100001gWxtDAAS"/>
    <d v="2017-11-28T00:00:00"/>
    <n v="2017"/>
    <s v="00531000007KAu8AAG"/>
    <s v="Education"/>
    <s v="Referral"/>
    <s v="0063100000bs3ELAAY"/>
    <m/>
    <s v="0055A000008zqzaQAA"/>
    <s v="Closed Won"/>
    <n v="50015"/>
    <n v="50015"/>
    <b v="1"/>
    <n v="100"/>
    <n v="1"/>
    <n v="0"/>
    <n v="1"/>
    <n v="0"/>
    <n v="0"/>
    <n v="1"/>
    <d v="2016-04-19T12:37:24"/>
    <x v="1"/>
    <b v="0"/>
    <n v="0"/>
  </r>
  <r>
    <s v="0013100001gX1c0AAC"/>
    <d v="2017-07-29T00:00:00"/>
    <n v="2017"/>
    <s v="00531000006uPsjAAE"/>
    <s v="Education"/>
    <s v="Website"/>
    <s v="0063100000bs6w4AAA"/>
    <m/>
    <s v="00531000006uPsjAAE"/>
    <s v="Customer Assessment w/ Favorable Evaluation"/>
    <n v="70000"/>
    <n v="21000"/>
    <b v="0"/>
    <n v="30"/>
    <n v="0"/>
    <n v="1"/>
    <n v="0"/>
    <n v="0"/>
    <n v="1"/>
    <n v="0"/>
    <d v="2016-04-19T18:26:36"/>
    <x v="1"/>
    <b v="0"/>
    <n v="0"/>
  </r>
  <r>
    <s v="0013100001enwXDAAY"/>
    <d v="2017-09-29T00:00:00"/>
    <n v="2017"/>
    <s v="00531000007MUoEAAW"/>
    <s v="Education"/>
    <s v="Referral"/>
    <s v="0063100000bs7EaAAI"/>
    <m/>
    <s v="00531000006uPsjAAE"/>
    <s v="Customer Assessment w/ Favorable Evaluation"/>
    <n v="70000"/>
    <n v="21000"/>
    <b v="0"/>
    <n v="30"/>
    <n v="0"/>
    <n v="1"/>
    <n v="0"/>
    <n v="0"/>
    <n v="1"/>
    <n v="0"/>
    <d v="2016-04-19T18:50:29"/>
    <x v="1"/>
    <b v="0"/>
    <n v="0"/>
  </r>
  <r>
    <s v="0013100001gX3sAAAS"/>
    <d v="2017-09-29T00:00:00"/>
    <n v="2017"/>
    <s v="00531000007MUoEAAW"/>
    <s v="Education"/>
    <s v="Trade Show"/>
    <s v="0063100000bs92IAAQ"/>
    <m/>
    <s v="00531000006uPsjAAE"/>
    <s v="Qualified Opportunity"/>
    <n v="65000"/>
    <m/>
    <b v="0"/>
    <m/>
    <n v="0"/>
    <n v="1"/>
    <n v="0"/>
    <n v="0"/>
    <n v="1"/>
    <n v="0"/>
    <d v="2016-04-19T21:08:15"/>
    <x v="1"/>
    <b v="0"/>
    <n v="0"/>
  </r>
  <r>
    <s v="0013100001gX4A9AAK"/>
    <d v="2017-04-19T00:00:00"/>
    <n v="2017"/>
    <s v="005i0000000fNkyAAE"/>
    <s v="Education"/>
    <s v="Inside Sales"/>
    <s v="0063100000bs9OiAAI"/>
    <m/>
    <s v="005i0000000fNkyAAE"/>
    <s v="Closed Lost"/>
    <n v="74548"/>
    <n v="0"/>
    <b v="0"/>
    <n v="0"/>
    <n v="0"/>
    <n v="1"/>
    <n v="0"/>
    <n v="1"/>
    <n v="0"/>
    <n v="1"/>
    <d v="2016-04-19T21:49:14"/>
    <x v="1"/>
    <b v="0"/>
    <n v="0"/>
  </r>
  <r>
    <s v="0013100001qvZsSAAU"/>
    <d v="2018-03-26T00:00:00"/>
    <n v="2018"/>
    <s v="00531000007KAu8AAG"/>
    <s v="Education"/>
    <s v="Referral"/>
    <s v="0063100000bsAAyAAM"/>
    <m/>
    <s v="0055A000008iLoJQAU"/>
    <s v="Closed Lost"/>
    <n v="54805"/>
    <n v="0"/>
    <b v="0"/>
    <n v="0"/>
    <n v="0"/>
    <n v="1"/>
    <n v="0"/>
    <n v="1"/>
    <n v="0"/>
    <n v="1"/>
    <d v="2016-04-20T00:20:06"/>
    <x v="1"/>
    <b v="0"/>
    <n v="0"/>
  </r>
  <r>
    <s v="0013100001k5ZyRAAU"/>
    <d v="2020-07-01T00:00:00"/>
    <n v="2020"/>
    <s v="00531000007KAu8AAG"/>
    <s v="Education"/>
    <s v="Website"/>
    <s v="0063100000bsACVAA2"/>
    <m/>
    <s v="0055A000009GjocQAC"/>
    <s v="Closed Lost"/>
    <n v="75320"/>
    <n v="0"/>
    <b v="0"/>
    <n v="0"/>
    <n v="0"/>
    <n v="1"/>
    <n v="0"/>
    <n v="1"/>
    <n v="0"/>
    <n v="1"/>
    <d v="2016-04-20T00:28:06"/>
    <x v="1"/>
    <b v="0"/>
    <n v="0"/>
  </r>
  <r>
    <s v="0013100001gX5LzAAK"/>
    <d v="2018-12-28T00:00:00"/>
    <n v="2018"/>
    <s v="00531000007KAu8AAG"/>
    <s v="Education"/>
    <s v="Referral"/>
    <s v="0063100000bsADJAA2"/>
    <m/>
    <s v="0055A000009sZg0QAE"/>
    <s v="Closed Lost"/>
    <n v="54805"/>
    <n v="0"/>
    <b v="0"/>
    <n v="0"/>
    <n v="0"/>
    <n v="1"/>
    <n v="0"/>
    <n v="1"/>
    <n v="0"/>
    <n v="1"/>
    <d v="2016-04-20T00:30:17"/>
    <x v="1"/>
    <b v="0"/>
    <n v="0"/>
  </r>
  <r>
    <s v="0013100001gX5LzAAK"/>
    <d v="2018-12-28T00:00:00"/>
    <n v="2018"/>
    <s v="00531000007KAu8AAG"/>
    <s v="Electronics"/>
    <s v="Referral"/>
    <s v="0063100000bsAEDAA2"/>
    <m/>
    <s v="0055A000009sZg0QAE"/>
    <s v="Closed Lost"/>
    <n v="54805"/>
    <n v="0"/>
    <b v="0"/>
    <n v="0"/>
    <n v="0"/>
    <n v="1"/>
    <n v="0"/>
    <n v="1"/>
    <n v="0"/>
    <n v="1"/>
    <d v="2016-04-20T00:34:10"/>
    <x v="1"/>
    <b v="0"/>
    <n v="0"/>
  </r>
  <r>
    <s v="0013100001fsGopAAE"/>
    <d v="2018-03-16T00:00:00"/>
    <n v="2018"/>
    <s v="00531000007KAu8AAG"/>
    <s v="Electronics"/>
    <s v="Referral"/>
    <s v="0063100000bsAEwAAM"/>
    <m/>
    <s v="0055A000008iLoJQAU"/>
    <s v="Closed Lost"/>
    <n v="54805"/>
    <n v="0"/>
    <b v="0"/>
    <n v="0"/>
    <n v="0"/>
    <n v="1"/>
    <n v="0"/>
    <n v="1"/>
    <n v="0"/>
    <n v="1"/>
    <d v="2016-04-20T00:36:05"/>
    <x v="1"/>
    <b v="0"/>
    <n v="0"/>
  </r>
  <r>
    <s v="0013100001gX9DpAAK"/>
    <d v="2016-12-31T00:00:00"/>
    <n v="2016"/>
    <s v="00531000007KgPgAAK"/>
    <s v="Electronics"/>
    <s v="Website"/>
    <s v="0063100000bsDEqAAM"/>
    <m/>
    <s v="00531000007KgPgAAK"/>
    <s v="Closed Won"/>
    <m/>
    <m/>
    <b v="1"/>
    <n v="100"/>
    <n v="1"/>
    <n v="0"/>
    <n v="1"/>
    <n v="0"/>
    <n v="0"/>
    <n v="1"/>
    <d v="2016-04-20T11:38:27"/>
    <x v="1"/>
    <b v="0"/>
    <n v="0"/>
  </r>
  <r>
    <s v="0013100001gX9DpAAK"/>
    <d v="2017-09-29T00:00:00"/>
    <n v="2017"/>
    <s v="00531000007KgPgAAK"/>
    <s v="Electronics"/>
    <s v="Website"/>
    <s v="0063100000bsDGLAA2"/>
    <m/>
    <s v="00531000007KgPgAAK"/>
    <s v="Closed Won"/>
    <n v="71500"/>
    <n v="71500"/>
    <b v="1"/>
    <n v="100"/>
    <n v="1"/>
    <n v="0"/>
    <n v="1"/>
    <n v="0"/>
    <n v="0"/>
    <n v="1"/>
    <d v="2016-04-20T11:43:27"/>
    <x v="1"/>
    <b v="0"/>
    <n v="0"/>
  </r>
  <r>
    <s v="0013100001gang7AAA"/>
    <d v="2016-03-31T00:00:00"/>
    <n v="2016"/>
    <s v="00531000006uPsjAAE"/>
    <s v="Electronics"/>
    <s v="Field Sales"/>
    <s v="0063100000c9carAAA"/>
    <m/>
    <s v="00531000006uPsjAAE"/>
    <s v="Closed Won"/>
    <n v="70000"/>
    <n v="70000"/>
    <b v="1"/>
    <n v="100"/>
    <n v="1"/>
    <n v="0"/>
    <n v="1"/>
    <n v="0"/>
    <n v="0"/>
    <n v="1"/>
    <d v="2016-04-08T17:45:48"/>
    <x v="1"/>
    <b v="0"/>
    <n v="0"/>
  </r>
  <r>
    <s v="0013100001gawnXAAQ"/>
    <d v="2020-12-31T00:00:00"/>
    <n v="2020"/>
    <s v="00531000007KgPgAAK"/>
    <s v="Biotechnology"/>
    <s v="Other"/>
    <s v="0063100000c9jv9AAA"/>
    <m/>
    <s v="00531000007KgPgAAK"/>
    <s v="Qualified Opportunity"/>
    <n v="379035.2"/>
    <n v="37903.519999999997"/>
    <b v="0"/>
    <n v="10"/>
    <n v="0"/>
    <n v="1"/>
    <n v="0"/>
    <n v="0"/>
    <n v="1"/>
    <n v="0"/>
    <d v="2016-04-09T19:22:11"/>
    <x v="1"/>
    <b v="0"/>
    <n v="0"/>
  </r>
  <r>
    <s v="0013100001gawnXAAQ"/>
    <d v="2022-03-31T00:00:00"/>
    <n v="2022"/>
    <s v="00531000007KgPgAAK"/>
    <s v="Banking"/>
    <s v="Other"/>
    <s v="0063100000c9jvEAAQ"/>
    <m/>
    <s v="00531000007KgPgAAK"/>
    <s v="Customer Assessment w/ Favorable Evaluation"/>
    <n v="137103"/>
    <n v="41130.9"/>
    <b v="0"/>
    <n v="30"/>
    <n v="0"/>
    <n v="1"/>
    <n v="0"/>
    <n v="0"/>
    <n v="1"/>
    <n v="0"/>
    <d v="2016-04-09T19:25:16"/>
    <x v="1"/>
    <b v="0"/>
    <n v="0"/>
  </r>
  <r>
    <s v="001i000001O0EcFAAV"/>
    <d v="2016-09-30T00:00:00"/>
    <n v="2016"/>
    <s v="005i0000000fNkyAAE"/>
    <s v="Banking"/>
    <s v="Other"/>
    <s v="0063100000c9uVsAAI"/>
    <m/>
    <s v="005i0000000fNkyAAE"/>
    <s v="Closed Won"/>
    <n v="325000"/>
    <n v="325000"/>
    <b v="1"/>
    <n v="100"/>
    <n v="1"/>
    <n v="0"/>
    <n v="1"/>
    <n v="0"/>
    <n v="0"/>
    <n v="1"/>
    <d v="2016-04-11T22:10:49"/>
    <x v="1"/>
    <b v="0"/>
    <n v="0"/>
  </r>
  <r>
    <s v="0013100001gbGGrAAM"/>
    <d v="2020-12-31T00:00:00"/>
    <n v="2020"/>
    <s v="00531000007KgPgAAK"/>
    <s v="Banking"/>
    <s v="Trade Show"/>
    <s v="0063100000c9vEPAAY"/>
    <m/>
    <s v="00531000007KgPgAAK"/>
    <s v="Qualified Opportunity"/>
    <n v="72136"/>
    <n v="7213.6"/>
    <b v="0"/>
    <n v="10"/>
    <n v="0"/>
    <n v="1"/>
    <n v="0"/>
    <n v="0"/>
    <n v="1"/>
    <n v="0"/>
    <d v="2016-04-12T01:36:07"/>
    <x v="1"/>
    <b v="0"/>
    <n v="0"/>
  </r>
  <r>
    <s v="0013100001gbQdRAAU"/>
    <d v="2017-12-29T00:00:00"/>
    <n v="2017"/>
    <s v="00531000007KAu8AAG"/>
    <s v="Banking"/>
    <s v="Website"/>
    <s v="0063100000cA4CDAA0"/>
    <m/>
    <s v="0055A000009sZg0QAE"/>
    <s v="Closed Lost"/>
    <m/>
    <m/>
    <b v="0"/>
    <n v="0"/>
    <n v="0"/>
    <n v="1"/>
    <n v="0"/>
    <n v="1"/>
    <n v="0"/>
    <n v="1"/>
    <d v="2016-04-13T00:45:01"/>
    <x v="1"/>
    <b v="0"/>
    <n v="0"/>
  </r>
  <r>
    <s v="0013100001envD8AAI"/>
    <d v="2018-09-05T00:00:00"/>
    <n v="2018"/>
    <s v="00531000007KAsvAAG"/>
    <s v="Banking"/>
    <s v="Trade Show"/>
    <s v="0063100000cA94oAAC"/>
    <m/>
    <s v="00531000007KAsvAAG"/>
    <s v="Closed Won"/>
    <n v="71500"/>
    <n v="71500"/>
    <b v="1"/>
    <n v="100"/>
    <n v="1"/>
    <n v="0"/>
    <n v="1"/>
    <n v="0"/>
    <n v="0"/>
    <n v="1"/>
    <d v="2016-04-13T17:51:01"/>
    <x v="1"/>
    <b v="0"/>
    <n v="0"/>
  </r>
  <r>
    <s v="0013100001gbb7YAAQ"/>
    <d v="2017-12-29T00:00:00"/>
    <n v="2017"/>
    <s v="00531000007KAu8AAG"/>
    <s v="Banking"/>
    <s v="Field Sales"/>
    <s v="0063100000cAAfpAAG"/>
    <m/>
    <s v="0055A000009sZg0QAE"/>
    <s v="Closed Lost"/>
    <n v="28500"/>
    <n v="0"/>
    <b v="0"/>
    <n v="0"/>
    <n v="0"/>
    <n v="1"/>
    <n v="0"/>
    <n v="1"/>
    <n v="0"/>
    <n v="1"/>
    <d v="2016-04-13T20:26:47"/>
    <x v="1"/>
    <b v="0"/>
    <n v="0"/>
  </r>
  <r>
    <s v="001i000001MZ8IpAAL"/>
    <d v="2016-04-30T00:00:00"/>
    <n v="2016"/>
    <s v="005i0000000fNkyAAE"/>
    <s v="Banking"/>
    <s v="Field Sales"/>
    <s v="0063100000cAFibAAG"/>
    <m/>
    <s v="005i0000000fNkyAAE"/>
    <s v="Closed Lost"/>
    <n v="3575000"/>
    <n v="0"/>
    <b v="0"/>
    <n v="0"/>
    <n v="0"/>
    <n v="1"/>
    <n v="0"/>
    <n v="1"/>
    <n v="0"/>
    <n v="1"/>
    <d v="2016-04-14T13:45:19"/>
    <x v="1"/>
    <b v="0"/>
    <n v="0"/>
  </r>
  <r>
    <s v="001i000001MZ8IpAAL"/>
    <d v="2016-04-30T00:00:00"/>
    <n v="2016"/>
    <s v="005i0000000fNkyAAE"/>
    <s v="Banking"/>
    <s v="Field Sales"/>
    <s v="0063100000cAFmBAAW"/>
    <m/>
    <s v="005i0000000fNkyAAE"/>
    <s v="Closed Won"/>
    <n v="3476150"/>
    <n v="3476150"/>
    <b v="1"/>
    <n v="100"/>
    <n v="1"/>
    <n v="0"/>
    <n v="1"/>
    <n v="0"/>
    <n v="0"/>
    <n v="1"/>
    <d v="2016-04-14T13:54:16"/>
    <x v="1"/>
    <b v="0"/>
    <n v="0"/>
  </r>
  <r>
    <s v="0013100001fpyoxAAA"/>
    <d v="2016-04-30T00:00:00"/>
    <n v="2016"/>
    <s v="005i0000000fNkyAAE"/>
    <s v="Banking"/>
    <s v="Other"/>
    <s v="0063100000cAG2DAAW"/>
    <m/>
    <s v="005i0000000fNkyAAE"/>
    <s v="Closed Lost"/>
    <n v="3575000"/>
    <n v="0"/>
    <b v="0"/>
    <n v="0"/>
    <n v="0"/>
    <n v="1"/>
    <n v="0"/>
    <n v="1"/>
    <n v="0"/>
    <n v="1"/>
    <d v="2016-04-14T14:26:32"/>
    <x v="1"/>
    <b v="0"/>
    <n v="0"/>
  </r>
  <r>
    <s v="0013100001gbj6NAAQ"/>
    <d v="2016-04-30T00:00:00"/>
    <n v="2016"/>
    <s v="005i0000000fNkyAAE"/>
    <s v="Banking"/>
    <s v="Other"/>
    <s v="0063100000cAG5gAAG"/>
    <m/>
    <s v="005i0000000fNkyAAE"/>
    <s v="Closed Lost"/>
    <n v="3575000"/>
    <n v="0"/>
    <b v="0"/>
    <n v="0"/>
    <n v="0"/>
    <n v="1"/>
    <n v="0"/>
    <n v="1"/>
    <n v="0"/>
    <n v="1"/>
    <d v="2016-04-14T14:35:34"/>
    <x v="1"/>
    <b v="0"/>
    <n v="0"/>
  </r>
  <r>
    <s v="0013100001VXN1KAAX"/>
    <d v="2016-04-30T00:00:00"/>
    <n v="2016"/>
    <s v="005i0000000fNkyAAE"/>
    <s v="Biotechnology"/>
    <s v="Other"/>
    <s v="0063100000cAGFGAA4"/>
    <m/>
    <s v="005i0000000fNkyAAE"/>
    <s v="Closed Lost"/>
    <n v="3575000"/>
    <n v="0"/>
    <b v="0"/>
    <n v="0"/>
    <n v="0"/>
    <n v="1"/>
    <n v="0"/>
    <n v="1"/>
    <n v="0"/>
    <n v="1"/>
    <d v="2016-04-14T14:46:48"/>
    <x v="1"/>
    <b v="0"/>
    <n v="0"/>
  </r>
  <r>
    <s v="0013100001fqwyfAAA"/>
    <d v="2017-08-25T00:00:00"/>
    <n v="2017"/>
    <s v="00531000007KAu8AAG"/>
    <s v="Biotechnology"/>
    <s v="Referral"/>
    <s v="0063100000cAJfPAAW"/>
    <m/>
    <s v="0055A000008iLoJQAU"/>
    <s v="Closed Lost"/>
    <n v="54805"/>
    <n v="0"/>
    <b v="0"/>
    <n v="0"/>
    <n v="0"/>
    <n v="1"/>
    <n v="0"/>
    <n v="1"/>
    <n v="0"/>
    <n v="1"/>
    <d v="2016-04-14T19:55:05"/>
    <x v="1"/>
    <b v="0"/>
    <n v="0"/>
  </r>
  <r>
    <s v="0013100001gbmM9AAI"/>
    <d v="2018-09-28T00:00:00"/>
    <n v="2018"/>
    <s v="00531000007KAu8AAG"/>
    <s v="Biotechnology"/>
    <s v="Field Sales"/>
    <s v="0063100000cAJrbAAG"/>
    <m/>
    <s v="0055A000009sZg0QAE"/>
    <s v="Closed Lost"/>
    <n v="54805"/>
    <n v="0"/>
    <b v="0"/>
    <n v="0"/>
    <n v="0"/>
    <n v="1"/>
    <n v="0"/>
    <n v="1"/>
    <n v="0"/>
    <n v="1"/>
    <d v="2016-04-14T20:17:26"/>
    <x v="1"/>
    <b v="0"/>
    <n v="0"/>
  </r>
  <r>
    <s v="0013100001fpDd3AAE"/>
    <d v="2017-06-30T00:00:00"/>
    <n v="2017"/>
    <s v="00531000007MUoEAAW"/>
    <s v="Biotechnology"/>
    <s v="Seminar - Internal"/>
    <s v="0063100000cDUg0AAG"/>
    <m/>
    <s v="00531000006uPsjAAE"/>
    <s v="Customer Assessment w/ Favorable Evaluation"/>
    <n v="79500"/>
    <n v="23850"/>
    <b v="0"/>
    <n v="30"/>
    <n v="0"/>
    <n v="1"/>
    <n v="0"/>
    <n v="0"/>
    <n v="1"/>
    <n v="0"/>
    <d v="2016-04-21T19:08:14"/>
    <x v="1"/>
    <b v="0"/>
    <n v="0"/>
  </r>
  <r>
    <s v="0013100001gXqdHAAS"/>
    <d v="2016-08-06T00:00:00"/>
    <n v="2016"/>
    <s v="00531000007KAu8AAG"/>
    <s v="Biotechnology"/>
    <s v="Field Sales"/>
    <s v="0063100000cDXtVAAW"/>
    <m/>
    <s v="0055A000008zqzaQAA"/>
    <s v="Closed Won"/>
    <n v="51805"/>
    <n v="51805"/>
    <b v="1"/>
    <n v="100"/>
    <n v="1"/>
    <n v="0"/>
    <n v="1"/>
    <n v="0"/>
    <n v="0"/>
    <n v="1"/>
    <d v="2016-04-21T23:51:18"/>
    <x v="1"/>
    <b v="0"/>
    <n v="0"/>
  </r>
  <r>
    <s v="0013100001fqwyfAAA"/>
    <d v="2018-02-09T00:00:00"/>
    <n v="2018"/>
    <s v="00531000007KAu8AAG"/>
    <s v="Biotechnology"/>
    <s v="Referral"/>
    <s v="0063100000cDZXMAA4"/>
    <m/>
    <s v="0055A000008iLoJQAU"/>
    <s v="Closed Lost"/>
    <n v="54805"/>
    <n v="0"/>
    <b v="0"/>
    <n v="0"/>
    <n v="0"/>
    <n v="1"/>
    <n v="0"/>
    <n v="1"/>
    <n v="0"/>
    <n v="1"/>
    <d v="2016-04-22T09:30:26"/>
    <x v="1"/>
    <b v="0"/>
    <n v="0"/>
  </r>
  <r>
    <s v="0013100001gYA7VAAW"/>
    <d v="2020-09-25T00:00:00"/>
    <n v="2020"/>
    <s v="00531000007KAu8AAG"/>
    <s v="Biotechnology"/>
    <s v="Referral"/>
    <s v="0063100000cDm71AAC"/>
    <m/>
    <s v="0055A000008zqzaQAA"/>
    <s v="Closed Lost"/>
    <n v="86045"/>
    <n v="0"/>
    <b v="0"/>
    <n v="0"/>
    <n v="0"/>
    <n v="1"/>
    <n v="0"/>
    <n v="1"/>
    <n v="0"/>
    <n v="1"/>
    <d v="2016-04-24T18:07:44"/>
    <x v="1"/>
    <b v="0"/>
    <n v="0"/>
  </r>
  <r>
    <s v="0013100001fpKktAAE"/>
    <d v="2017-06-30T00:00:00"/>
    <n v="2017"/>
    <s v="00531000007KAu8AAG"/>
    <s v="Electronics"/>
    <s v="Field Sales"/>
    <s v="0063100000cDvU6AAK"/>
    <m/>
    <s v="0055A000009sZg0QAE"/>
    <s v="Closed Lost"/>
    <n v="54805"/>
    <n v="0"/>
    <b v="0"/>
    <n v="0"/>
    <n v="0"/>
    <n v="1"/>
    <n v="0"/>
    <n v="1"/>
    <n v="0"/>
    <n v="1"/>
    <d v="2016-04-26T00:35:38"/>
    <x v="1"/>
    <b v="0"/>
    <n v="0"/>
  </r>
  <r>
    <s v="0013100001gYPr1AAG"/>
    <d v="2020-01-01T00:00:00"/>
    <n v="2020"/>
    <s v="00531000007KAu8AAG"/>
    <s v="Electronics"/>
    <s v="Website"/>
    <s v="0063100000cDvV9AAK"/>
    <m/>
    <s v="0055A000009GjocQAC"/>
    <s v="Closed Lost"/>
    <n v="54805"/>
    <n v="0"/>
    <b v="0"/>
    <n v="0"/>
    <n v="0"/>
    <n v="1"/>
    <n v="0"/>
    <n v="1"/>
    <n v="0"/>
    <n v="1"/>
    <d v="2016-04-26T00:41:55"/>
    <x v="1"/>
    <b v="0"/>
    <n v="0"/>
  </r>
  <r>
    <s v="001i000001MZ8IpAAL"/>
    <d v="2016-07-26T00:00:00"/>
    <n v="2016"/>
    <s v="005i0000000fNkyAAE"/>
    <s v="Electronics"/>
    <s v="Inside Sales"/>
    <s v="0063100000cDymhAAC"/>
    <m/>
    <s v="005i0000000fNkyAAE"/>
    <s v="Closed Lost"/>
    <n v="449988"/>
    <n v="0"/>
    <b v="0"/>
    <n v="0"/>
    <n v="0"/>
    <n v="1"/>
    <n v="0"/>
    <n v="1"/>
    <n v="0"/>
    <n v="1"/>
    <d v="2016-04-26T14:45:11"/>
    <x v="1"/>
    <b v="0"/>
    <n v="0"/>
  </r>
  <r>
    <s v="0013100001gYkwAAAS"/>
    <d v="2017-12-31T00:00:00"/>
    <n v="2017"/>
    <s v="00531000007KAsvAAG"/>
    <s v="Electronics"/>
    <s v="Field Sales"/>
    <s v="0063100000cEC9yAAG"/>
    <m/>
    <s v="00531000007KAsvAAG"/>
    <s v="Closed Lost"/>
    <n v="71500"/>
    <n v="0"/>
    <b v="0"/>
    <n v="0"/>
    <n v="0"/>
    <n v="1"/>
    <n v="0"/>
    <n v="1"/>
    <n v="0"/>
    <n v="1"/>
    <d v="2016-04-27T17:00:06"/>
    <x v="1"/>
    <b v="0"/>
    <n v="0"/>
  </r>
  <r>
    <s v="0013100001gYm2TAAS"/>
    <d v="2016-09-30T00:00:00"/>
    <n v="2016"/>
    <s v="00531000007KAsvAAG"/>
    <s v="Energy"/>
    <s v="Inside Sales"/>
    <s v="0063100000cECudAAG"/>
    <m/>
    <s v="00531000007KAsvAAG"/>
    <s v="Closed Lost"/>
    <n v="71500"/>
    <n v="0"/>
    <b v="0"/>
    <n v="0"/>
    <n v="0"/>
    <n v="1"/>
    <n v="0"/>
    <n v="1"/>
    <n v="0"/>
    <n v="1"/>
    <d v="2016-04-27T18:11:46"/>
    <x v="1"/>
    <b v="0"/>
    <n v="0"/>
  </r>
  <r>
    <s v="0013100001gaTySAAU"/>
    <d v="2018-12-28T00:00:00"/>
    <n v="2018"/>
    <s v="00531000007KAu8AAG"/>
    <s v="Energy"/>
    <s v="Referral"/>
    <s v="0063100000cEfTnAAK"/>
    <m/>
    <s v="0055A000008zqzaQAA"/>
    <s v="Closed Lost"/>
    <n v="54805"/>
    <n v="0"/>
    <b v="0"/>
    <n v="0"/>
    <n v="0"/>
    <n v="1"/>
    <n v="0"/>
    <n v="1"/>
    <n v="0"/>
    <n v="1"/>
    <d v="2016-04-30T19:33:30"/>
    <x v="1"/>
    <b v="0"/>
    <n v="0"/>
  </r>
  <r>
    <s v="0013100001gaTySAAU"/>
    <d v="2019-09-28T00:00:00"/>
    <n v="2019"/>
    <s v="00531000007KAu8AAG"/>
    <s v="Energy"/>
    <s v="Referral"/>
    <s v="0063100000cErLdAAK"/>
    <m/>
    <s v="0055A000008zqzaQAA"/>
    <s v="Closed Lost"/>
    <n v="54805"/>
    <n v="0"/>
    <b v="0"/>
    <n v="0"/>
    <n v="0"/>
    <n v="1"/>
    <n v="0"/>
    <n v="1"/>
    <n v="0"/>
    <n v="1"/>
    <d v="2016-05-02T16:11:31"/>
    <x v="1"/>
    <b v="0"/>
    <n v="0"/>
  </r>
  <r>
    <s v="0013100001fpk4nAAA"/>
    <d v="2016-04-29T00:00:00"/>
    <n v="2016"/>
    <s v="00531000007KAu8AAG"/>
    <s v="Energy"/>
    <s v="Field Sales"/>
    <s v="0063100000cFE41AAG"/>
    <m/>
    <s v="0055A000008zqzaQAA"/>
    <s v="Closed Won"/>
    <n v="19950"/>
    <n v="19950"/>
    <b v="1"/>
    <n v="100"/>
    <n v="1"/>
    <n v="0"/>
    <n v="1"/>
    <n v="0"/>
    <n v="0"/>
    <n v="1"/>
    <d v="2016-05-05T00:45:24"/>
    <x v="1"/>
    <b v="0"/>
    <n v="0"/>
  </r>
  <r>
    <s v="0013100001gX5PDAA0"/>
    <d v="2018-12-28T00:00:00"/>
    <n v="2018"/>
    <s v="00531000007KAu8AAG"/>
    <s v="Energy"/>
    <s v="Seminar - Internal"/>
    <s v="0063100000cFKZ3AAO"/>
    <m/>
    <s v="0055A000009sZg0QAE"/>
    <s v="Closed Lost"/>
    <n v="54805"/>
    <n v="0"/>
    <b v="0"/>
    <n v="0"/>
    <n v="0"/>
    <n v="1"/>
    <n v="0"/>
    <n v="1"/>
    <n v="0"/>
    <n v="1"/>
    <d v="2016-05-05T12:27:40"/>
    <x v="1"/>
    <b v="0"/>
    <n v="0"/>
  </r>
  <r>
    <s v="0013100001k6zYMAAY"/>
    <d v="2022-03-30T00:00:00"/>
    <n v="2022"/>
    <s v="00531000007KAu8AAG"/>
    <s v="Energy"/>
    <s v="Website"/>
    <s v="0063100000cFTWfAAO"/>
    <m/>
    <s v="0055A000008zqzaQAA"/>
    <s v="Funnel"/>
    <n v="74755"/>
    <n v="3737.75"/>
    <b v="0"/>
    <n v="5"/>
    <n v="0"/>
    <n v="1"/>
    <n v="0"/>
    <n v="0"/>
    <n v="1"/>
    <n v="0"/>
    <d v="2016-05-05T18:20:16"/>
    <x v="1"/>
    <b v="0"/>
    <n v="0"/>
  </r>
  <r>
    <s v="001i000001O0EcFAAV"/>
    <d v="2020-05-20T00:00:00"/>
    <n v="2020"/>
    <s v="005i0000000fNkyAAE"/>
    <s v="Energy"/>
    <s v="Other"/>
    <s v="0063100000cFYnwAAG"/>
    <m/>
    <s v="005i0000000fNkyAAE"/>
    <s v="Closed Lost"/>
    <n v="325000"/>
    <n v="0"/>
    <b v="0"/>
    <n v="0"/>
    <n v="0"/>
    <n v="1"/>
    <n v="0"/>
    <n v="1"/>
    <n v="0"/>
    <n v="1"/>
    <d v="2016-05-06T13:44:07"/>
    <x v="1"/>
    <b v="0"/>
    <n v="0"/>
  </r>
  <r>
    <s v="001i000001MZMQ8AAP"/>
    <d v="2016-08-24T00:00:00"/>
    <n v="2016"/>
    <s v="00531000007KAsvAAG"/>
    <s v="Energy"/>
    <s v="Field Sales"/>
    <s v="0063100000cFYqrAAG"/>
    <m/>
    <s v="00531000007KAsvAAG"/>
    <s v="Closed Won"/>
    <n v="71500"/>
    <n v="71500"/>
    <b v="1"/>
    <n v="100"/>
    <n v="1"/>
    <n v="0"/>
    <n v="1"/>
    <n v="0"/>
    <n v="0"/>
    <n v="1"/>
    <d v="2016-05-06T13:51:49"/>
    <x v="1"/>
    <b v="0"/>
    <n v="0"/>
  </r>
  <r>
    <s v="0013100001hnxMmAAI"/>
    <d v="2018-12-31T00:00:00"/>
    <n v="2018"/>
    <s v="00531000007KAu8AAG"/>
    <s v="Energy"/>
    <s v="Field Sales"/>
    <s v="0063100000cFfQNAA0"/>
    <m/>
    <s v="0055A000008zqzaQAA"/>
    <s v="Closed Lost"/>
    <n v="72600"/>
    <n v="0"/>
    <b v="0"/>
    <n v="0"/>
    <n v="0"/>
    <n v="1"/>
    <n v="0"/>
    <n v="1"/>
    <n v="0"/>
    <n v="1"/>
    <d v="2016-05-07T12:34:52"/>
    <x v="1"/>
    <b v="0"/>
    <n v="0"/>
  </r>
  <r>
    <s v="0013100001enlrdAAA"/>
    <d v="2018-12-28T00:00:00"/>
    <n v="2018"/>
    <s v="00531000007KAu8AAG"/>
    <s v="Energy"/>
    <s v="Field Sales"/>
    <s v="0063100000cFfRfAAK"/>
    <m/>
    <s v="0055A000009sZg0QAE"/>
    <s v="Closed Lost"/>
    <n v="54805"/>
    <n v="0"/>
    <b v="0"/>
    <n v="0"/>
    <n v="0"/>
    <n v="1"/>
    <n v="0"/>
    <n v="1"/>
    <n v="0"/>
    <n v="1"/>
    <d v="2016-05-07T12:58:45"/>
    <x v="1"/>
    <b v="0"/>
    <n v="0"/>
  </r>
  <r>
    <s v="0013100001hmwrmAAA"/>
    <d v="2018-09-28T00:00:00"/>
    <n v="2018"/>
    <s v="00531000007KAu8AAG"/>
    <s v="Energy"/>
    <s v="Referral"/>
    <s v="0063100000cFfVcAAK"/>
    <m/>
    <s v="0055A000008zqzaQAA"/>
    <s v="Closed Lost"/>
    <n v="57394"/>
    <n v="0"/>
    <b v="0"/>
    <n v="0"/>
    <n v="0"/>
    <n v="1"/>
    <n v="0"/>
    <n v="1"/>
    <n v="0"/>
    <n v="1"/>
    <d v="2016-05-07T13:56:58"/>
    <x v="1"/>
    <b v="0"/>
    <n v="0"/>
  </r>
  <r>
    <s v="0013100001ho1gNAAQ"/>
    <d v="2020-02-14T00:00:00"/>
    <n v="2020"/>
    <s v="00531000007KAu8AAG"/>
    <s v="Energy"/>
    <s v="Website"/>
    <s v="0063100000cFfhCAAS"/>
    <m/>
    <s v="0055A000008zqzaQAA"/>
    <s v="Closed Lost"/>
    <n v="54805"/>
    <n v="0"/>
    <b v="0"/>
    <n v="0"/>
    <n v="0"/>
    <n v="1"/>
    <n v="0"/>
    <n v="1"/>
    <n v="0"/>
    <n v="1"/>
    <d v="2016-05-07T16:14:54"/>
    <x v="1"/>
    <b v="0"/>
    <n v="0"/>
  </r>
  <r>
    <s v="0013100001ho1pKAAQ"/>
    <d v="2021-07-31T00:00:00"/>
    <n v="2021"/>
    <s v="00531000007KAu8AAG"/>
    <s v="Energy"/>
    <s v="Field Sales"/>
    <s v="0063100000cFfj3AAC"/>
    <m/>
    <s v="0055A00000Bnt5hQAB"/>
    <s v="Funnel"/>
    <n v="86305.5"/>
    <n v="4315.28"/>
    <b v="0"/>
    <n v="5"/>
    <n v="0"/>
    <n v="1"/>
    <n v="0"/>
    <n v="0"/>
    <n v="1"/>
    <n v="0"/>
    <d v="2016-05-07T16:52:07"/>
    <x v="1"/>
    <b v="0"/>
    <n v="0"/>
  </r>
  <r>
    <s v="0013100001fsBp7AAE"/>
    <d v="2018-12-28T00:00:00"/>
    <n v="2018"/>
    <s v="00531000007KAu8AAG"/>
    <s v="Biotechnology"/>
    <s v="Website"/>
    <s v="0063100000cFfkaAAC"/>
    <m/>
    <s v="0055A000009sZg0QAE"/>
    <s v="Closed Lost"/>
    <n v="54805"/>
    <n v="0"/>
    <b v="0"/>
    <n v="0"/>
    <n v="0"/>
    <n v="1"/>
    <n v="0"/>
    <n v="1"/>
    <n v="0"/>
    <n v="1"/>
    <d v="2016-05-07T17:04:25"/>
    <x v="1"/>
    <b v="0"/>
    <n v="0"/>
  </r>
  <r>
    <s v="0013100001hn662AAA"/>
    <d v="2017-05-10T00:00:00"/>
    <n v="2017"/>
    <s v="00531000007KAu8AAG"/>
    <s v="Biotechnology"/>
    <s v="Seminar - Internal"/>
    <s v="0063100000cFfw8AAC"/>
    <m/>
    <s v="0055A000008zqzaQAA"/>
    <s v="Closed Won"/>
    <n v="54805"/>
    <n v="54805"/>
    <b v="1"/>
    <n v="100"/>
    <n v="1"/>
    <n v="0"/>
    <n v="1"/>
    <n v="0"/>
    <n v="0"/>
    <n v="1"/>
    <d v="2016-05-07T19:49:30"/>
    <x v="1"/>
    <b v="0"/>
    <n v="0"/>
  </r>
  <r>
    <s v="0013100001ho6TMAAY"/>
    <d v="2019-12-27T00:00:00"/>
    <n v="2019"/>
    <s v="00531000007KAu8AAG"/>
    <s v="Biotechnology"/>
    <s v="Website"/>
    <s v="0063100000cFhdFAAS"/>
    <m/>
    <s v="0055A000009GjocQAC"/>
    <s v="Closed Lost"/>
    <m/>
    <m/>
    <b v="0"/>
    <n v="0"/>
    <n v="0"/>
    <n v="1"/>
    <n v="0"/>
    <n v="1"/>
    <n v="0"/>
    <n v="1"/>
    <d v="2016-05-08T17:13:59"/>
    <x v="1"/>
    <b v="0"/>
    <n v="0"/>
  </r>
  <r>
    <s v="0013100001gW6gvAAC"/>
    <d v="2020-03-01T00:00:00"/>
    <n v="2020"/>
    <s v="00531000007KAu8AAG"/>
    <s v="Biotechnology"/>
    <s v="Website"/>
    <s v="0063100000cFhfaAAC"/>
    <m/>
    <s v="0055A000009GjocQAC"/>
    <s v="Closed Lost"/>
    <n v="54805"/>
    <n v="0"/>
    <b v="0"/>
    <n v="0"/>
    <n v="0"/>
    <n v="1"/>
    <n v="0"/>
    <n v="1"/>
    <n v="0"/>
    <n v="1"/>
    <d v="2016-05-08T17:35:15"/>
    <x v="1"/>
    <b v="0"/>
    <n v="0"/>
  </r>
  <r>
    <s v="0013100001hoCcAAAU"/>
    <d v="2019-12-28T00:00:00"/>
    <n v="2019"/>
    <s v="00531000007KAu8AAG"/>
    <s v="Biotechnology"/>
    <s v="Field Sales"/>
    <s v="0063100000cFjSnAAK"/>
    <m/>
    <s v="0055A000008zqzaQAA"/>
    <s v="Closed Lost"/>
    <n v="57394"/>
    <n v="0"/>
    <b v="0"/>
    <n v="0"/>
    <n v="0"/>
    <n v="1"/>
    <n v="0"/>
    <n v="1"/>
    <n v="0"/>
    <n v="1"/>
    <d v="2016-05-09T12:02:35"/>
    <x v="1"/>
    <b v="0"/>
    <n v="0"/>
  </r>
  <r>
    <s v="0013100001hoG0IAAU"/>
    <d v="2016-12-31T00:00:00"/>
    <n v="2016"/>
    <s v="00531000007KAsvAAG"/>
    <s v="Biotechnology"/>
    <s v="Field Sales"/>
    <s v="0063100000cFkHkAAK"/>
    <m/>
    <s v="00531000007KAsvAAG"/>
    <s v="Closed Lost"/>
    <n v="71500"/>
    <n v="0"/>
    <b v="0"/>
    <n v="0"/>
    <n v="0"/>
    <n v="1"/>
    <n v="0"/>
    <n v="1"/>
    <n v="0"/>
    <n v="1"/>
    <d v="2016-05-09T13:46:05"/>
    <x v="1"/>
    <b v="0"/>
    <n v="0"/>
  </r>
  <r>
    <s v="001i000001MZMTqAAP"/>
    <d v="2019-05-29T00:00:00"/>
    <n v="2019"/>
    <s v="00531000007KAsvAAG"/>
    <s v="Biotechnology"/>
    <s v="Field Sales"/>
    <s v="0063100000cFyHwAAK"/>
    <m/>
    <s v="00531000007KAsvAAG"/>
    <s v="Closed Won"/>
    <n v="66500"/>
    <n v="66500"/>
    <b v="1"/>
    <n v="100"/>
    <n v="1"/>
    <n v="0"/>
    <n v="1"/>
    <n v="0"/>
    <n v="0"/>
    <n v="1"/>
    <d v="2016-05-11T00:01:35"/>
    <x v="1"/>
    <b v="0"/>
    <n v="0"/>
  </r>
  <r>
    <s v="0013100001fpKktAAE"/>
    <d v="2016-06-14T00:00:00"/>
    <n v="2016"/>
    <s v="00531000007KAu8AAG"/>
    <s v="Biotechnology"/>
    <s v="Field Sales"/>
    <s v="0063100000cFzEYAA0"/>
    <m/>
    <s v="0055A000008zqzaQAA"/>
    <s v="Closed Won"/>
    <n v="28500"/>
    <n v="28500"/>
    <b v="1"/>
    <n v="100"/>
    <n v="1"/>
    <n v="0"/>
    <n v="1"/>
    <n v="0"/>
    <n v="0"/>
    <n v="1"/>
    <d v="2016-05-11T11:05:08"/>
    <x v="1"/>
    <b v="0"/>
    <n v="0"/>
  </r>
  <r>
    <s v="0013100001hofGrAAI"/>
    <d v="2016-06-18T00:00:00"/>
    <n v="2016"/>
    <s v="00531000007KAu8AAG"/>
    <s v="Biotechnology"/>
    <s v="Seminar - Internal"/>
    <s v="0063100000cFzUgAAK"/>
    <m/>
    <s v="0055A000008zqzaQAA"/>
    <s v="Closed Won"/>
    <n v="25000"/>
    <n v="25000"/>
    <b v="1"/>
    <n v="100"/>
    <n v="1"/>
    <n v="0"/>
    <n v="1"/>
    <n v="0"/>
    <n v="0"/>
    <n v="1"/>
    <d v="2016-05-11T12:29:48"/>
    <x v="1"/>
    <b v="0"/>
    <n v="0"/>
  </r>
  <r>
    <s v="0013100001hoiQCAAY"/>
    <d v="2018-03-26T00:00:00"/>
    <n v="2018"/>
    <s v="00531000007KAu8AAG"/>
    <s v="Biotechnology"/>
    <s v="Referral"/>
    <s v="0063100000cG2JYAA0"/>
    <m/>
    <s v="0055A000008iLoJQAU"/>
    <s v="Closed Lost"/>
    <n v="54805"/>
    <n v="0"/>
    <b v="0"/>
    <n v="0"/>
    <n v="0"/>
    <n v="1"/>
    <n v="0"/>
    <n v="1"/>
    <n v="0"/>
    <n v="1"/>
    <d v="2016-05-11T17:50:20"/>
    <x v="1"/>
    <b v="0"/>
    <n v="0"/>
  </r>
  <r>
    <s v="0013100001fpk4nAAA"/>
    <d v="2016-05-27T00:00:00"/>
    <n v="2016"/>
    <s v="00531000007M2hjAAC"/>
    <s v="Biotechnology"/>
    <s v="Other"/>
    <s v="0063100000cG6tUAAS"/>
    <m/>
    <s v="0055A000008zqzaQAA"/>
    <s v="Closed Won"/>
    <n v="1400"/>
    <n v="1400"/>
    <b v="1"/>
    <n v="100"/>
    <n v="1"/>
    <n v="0"/>
    <n v="1"/>
    <n v="0"/>
    <n v="0"/>
    <n v="1"/>
    <d v="2016-05-12T14:03:56"/>
    <x v="1"/>
    <b v="0"/>
    <n v="0"/>
  </r>
  <r>
    <s v="0013100001gYGSGAA4"/>
    <d v="2016-06-17T00:00:00"/>
    <n v="2016"/>
    <s v="00531000007KAsvAAG"/>
    <s v="Biotechnology"/>
    <s v="Field Sales"/>
    <s v="0063100000cG9M1AAK"/>
    <m/>
    <s v="00531000007KAsvAAG"/>
    <s v="Closed Won"/>
    <n v="51500"/>
    <n v="51500"/>
    <b v="1"/>
    <n v="100"/>
    <n v="1"/>
    <n v="0"/>
    <n v="1"/>
    <n v="0"/>
    <n v="0"/>
    <n v="1"/>
    <d v="2016-05-12T18:37:37"/>
    <x v="1"/>
    <b v="0"/>
    <n v="0"/>
  </r>
  <r>
    <s v="0013100001fqwyfAAA"/>
    <d v="2016-09-21T00:00:00"/>
    <n v="2016"/>
    <s v="00531000007M2hjAAC"/>
    <s v="Biotechnology"/>
    <s v="Other"/>
    <s v="0063100000cGGYEAA4"/>
    <m/>
    <s v="0055A000008iLoOQAU"/>
    <s v="Closed Won"/>
    <n v="6750"/>
    <n v="6750"/>
    <b v="1"/>
    <n v="100"/>
    <n v="1"/>
    <n v="0"/>
    <n v="1"/>
    <n v="0"/>
    <n v="0"/>
    <n v="1"/>
    <d v="2016-05-13T18:36:33"/>
    <x v="1"/>
    <b v="0"/>
    <n v="0"/>
  </r>
  <r>
    <s v="0013100001hpG3dAAE"/>
    <d v="2016-06-30T00:00:00"/>
    <n v="2016"/>
    <s v="00531000007KgPgAAK"/>
    <s v="Biotechnology"/>
    <s v="Website"/>
    <s v="0063100000cGIeaAAG"/>
    <m/>
    <s v="00531000007KgPgAAK"/>
    <s v="Closed Lost"/>
    <m/>
    <m/>
    <b v="0"/>
    <n v="0"/>
    <n v="0"/>
    <n v="1"/>
    <n v="0"/>
    <n v="1"/>
    <n v="0"/>
    <n v="1"/>
    <d v="2016-05-13T22:25:07"/>
    <x v="1"/>
    <b v="0"/>
    <n v="0"/>
  </r>
  <r>
    <s v="0013100001hpG3dAAE"/>
    <d v="2016-09-30T00:00:00"/>
    <n v="2016"/>
    <s v="00531000007KgPgAAK"/>
    <s v="Chemicals"/>
    <s v="Website"/>
    <s v="0063100000cGIf9AAG"/>
    <m/>
    <s v="00531000007KgPgAAK"/>
    <s v="Closed Lost"/>
    <n v="71500"/>
    <n v="0"/>
    <b v="0"/>
    <n v="0"/>
    <n v="0"/>
    <n v="1"/>
    <n v="0"/>
    <n v="1"/>
    <n v="0"/>
    <n v="1"/>
    <d v="2016-05-13T22:28:17"/>
    <x v="1"/>
    <b v="0"/>
    <n v="0"/>
  </r>
  <r>
    <s v="0013100001hpQOkAAM"/>
    <d v="2021-12-31T00:00:00"/>
    <n v="2021"/>
    <s v="00531000007KAsvAAG"/>
    <s v="Chemicals"/>
    <s v="Field Sales"/>
    <s v="0063100000cGLAtAAO"/>
    <m/>
    <s v="0055A000009sa63QAA"/>
    <s v="Qualified Opportunity"/>
    <n v="65636"/>
    <n v="6563.6"/>
    <b v="0"/>
    <n v="10"/>
    <n v="0"/>
    <n v="1"/>
    <n v="0"/>
    <n v="0"/>
    <n v="1"/>
    <n v="0"/>
    <d v="2016-05-15T23:05:44"/>
    <x v="1"/>
    <b v="0"/>
    <n v="0"/>
  </r>
  <r>
    <s v="0013100001gw2iEAAQ"/>
    <d v="2016-09-30T00:00:00"/>
    <n v="2016"/>
    <s v="005i0000000fNkyAAE"/>
    <s v="Energy"/>
    <s v="Inside Sales"/>
    <s v="0063100000cKZfZAAW"/>
    <m/>
    <s v="005i0000000fNkyAAE"/>
    <s v="Closed Lost"/>
    <n v="72395"/>
    <n v="0"/>
    <b v="0"/>
    <n v="0"/>
    <n v="0"/>
    <n v="1"/>
    <n v="0"/>
    <n v="1"/>
    <n v="0"/>
    <n v="1"/>
    <d v="2016-05-20T14:19:41"/>
    <x v="1"/>
    <b v="0"/>
    <n v="0"/>
  </r>
  <r>
    <s v="0013100001gw2hkAAA"/>
    <d v="2018-09-17T00:00:00"/>
    <n v="2018"/>
    <s v="00531000007KAsvAAG"/>
    <s v="Energy"/>
    <s v="Field Sales"/>
    <s v="0063100000cKZvcAAG"/>
    <m/>
    <s v="00531000007KAsvAAG"/>
    <s v="Closed Won"/>
    <n v="129672.54"/>
    <n v="129672.54"/>
    <b v="1"/>
    <n v="100"/>
    <n v="1"/>
    <n v="0"/>
    <n v="1"/>
    <n v="0"/>
    <n v="0"/>
    <n v="1"/>
    <d v="2016-05-20T15:00:38"/>
    <x v="1"/>
    <b v="0"/>
    <n v="0"/>
  </r>
  <r>
    <s v="0013100001gw3W4AAI"/>
    <d v="2020-04-23T00:00:00"/>
    <n v="2020"/>
    <s v="00531000007KAsvAAG"/>
    <s v="Energy"/>
    <s v="Field Sales"/>
    <s v="0063100000cKaNeAAK"/>
    <m/>
    <s v="0055A000009sa63QAA"/>
    <s v="Closed Won"/>
    <n v="79980.83"/>
    <n v="79980.83"/>
    <b v="1"/>
    <n v="100"/>
    <n v="1"/>
    <n v="0"/>
    <n v="1"/>
    <n v="0"/>
    <n v="0"/>
    <n v="1"/>
    <d v="2016-05-20T15:55:05"/>
    <x v="1"/>
    <b v="0"/>
    <n v="0"/>
  </r>
  <r>
    <s v="0013100001gw5O5AAI"/>
    <d v="2020-05-26T00:00:00"/>
    <n v="2020"/>
    <s v="00531000007KgPgAAK"/>
    <s v="Energy"/>
    <s v="Field Sales"/>
    <s v="0063100000cKbGDAA0"/>
    <m/>
    <s v="00531000007KgPgAAK"/>
    <s v="Closed Lost"/>
    <n v="72395"/>
    <n v="0"/>
    <b v="0"/>
    <n v="0"/>
    <n v="0"/>
    <n v="1"/>
    <n v="0"/>
    <n v="1"/>
    <n v="0"/>
    <n v="1"/>
    <d v="2016-05-20T18:19:40"/>
    <x v="1"/>
    <b v="0"/>
    <n v="0"/>
  </r>
  <r>
    <s v="0013100001gwKi1AAE"/>
    <d v="2020-05-21T00:00:00"/>
    <n v="2020"/>
    <s v="005i0000000fNkyAAE"/>
    <s v="Energy"/>
    <s v="Inside Sales"/>
    <s v="0063100000cKgTtAAK"/>
    <m/>
    <s v="005i0000000fNkyAAE"/>
    <s v="Closed Lost"/>
    <n v="65000"/>
    <n v="0"/>
    <b v="0"/>
    <n v="0"/>
    <n v="0"/>
    <n v="1"/>
    <n v="0"/>
    <n v="1"/>
    <n v="0"/>
    <n v="1"/>
    <d v="2016-05-23T02:03:02"/>
    <x v="1"/>
    <b v="0"/>
    <n v="0"/>
  </r>
  <r>
    <s v="0013100001gvwMjAAI"/>
    <d v="2020-12-04T00:00:00"/>
    <n v="2020"/>
    <s v="00531000007KAsvAAG"/>
    <s v="Hospitality"/>
    <s v="Inside Sales"/>
    <s v="0063100000cKmtxAAC"/>
    <m/>
    <s v="0055A000009sa63QAA"/>
    <s v="Closed Won"/>
    <n v="83777.740000000005"/>
    <n v="83777.740000000005"/>
    <b v="1"/>
    <n v="100"/>
    <n v="1"/>
    <n v="0"/>
    <n v="1"/>
    <n v="0"/>
    <n v="0"/>
    <n v="1"/>
    <d v="2016-05-24T00:48:31"/>
    <x v="1"/>
    <b v="0"/>
    <n v="0"/>
  </r>
  <r>
    <s v="0013100001gwaUPAAY"/>
    <d v="2016-06-25T00:00:00"/>
    <n v="2016"/>
    <s v="00531000007KAu8AAG"/>
    <s v="Hospitality"/>
    <s v="Referral"/>
    <s v="0063100000cKoJaAAK"/>
    <m/>
    <s v="0055A000008zqzaQAA"/>
    <s v="Closed Won"/>
    <n v="28500"/>
    <n v="28500"/>
    <b v="1"/>
    <n v="100"/>
    <n v="1"/>
    <n v="0"/>
    <n v="1"/>
    <n v="0"/>
    <n v="0"/>
    <n v="1"/>
    <d v="2016-05-24T13:31:04"/>
    <x v="1"/>
    <b v="0"/>
    <n v="0"/>
  </r>
  <r>
    <s v="0013100001puTb4AAE"/>
    <d v="2016-09-21T00:00:00"/>
    <n v="2016"/>
    <s v="00531000007M2hjAAC"/>
    <s v="Hospitality"/>
    <s v="Website"/>
    <s v="0063100000cKzBAAA0"/>
    <m/>
    <s v="0055A000008iLoOQAU"/>
    <s v="Closed Lost"/>
    <n v="3850"/>
    <n v="0"/>
    <b v="0"/>
    <n v="0"/>
    <n v="0"/>
    <n v="1"/>
    <n v="0"/>
    <n v="1"/>
    <n v="0"/>
    <n v="1"/>
    <d v="2016-05-25T18:36:50"/>
    <x v="1"/>
    <b v="0"/>
    <n v="0"/>
  </r>
  <r>
    <s v="0013100001gvwenAAA"/>
    <d v="2017-12-31T00:00:00"/>
    <n v="2017"/>
    <s v="00531000007KAsvAAG"/>
    <s v="Hospitality"/>
    <s v="Field Sales"/>
    <s v="0063100000cL0sZAAS"/>
    <m/>
    <s v="00531000007KAsvAAG"/>
    <s v="Closed Lost"/>
    <n v="71500"/>
    <n v="0"/>
    <b v="0"/>
    <n v="0"/>
    <n v="0"/>
    <n v="1"/>
    <n v="0"/>
    <n v="1"/>
    <n v="0"/>
    <n v="1"/>
    <d v="2016-05-25T21:07:10"/>
    <x v="1"/>
    <b v="0"/>
    <n v="0"/>
  </r>
  <r>
    <s v="0013100001hpiYiAAI"/>
    <d v="2017-12-31T00:00:00"/>
    <n v="2017"/>
    <s v="00531000007KAsvAAG"/>
    <s v="Hospitality"/>
    <s v="Field Sales"/>
    <s v="0063100000cL3pWAAS"/>
    <m/>
    <s v="00531000007KAsvAAG"/>
    <s v="Closed Lost"/>
    <n v="71500"/>
    <n v="0"/>
    <b v="0"/>
    <n v="0"/>
    <n v="0"/>
    <n v="1"/>
    <n v="0"/>
    <n v="1"/>
    <n v="0"/>
    <n v="1"/>
    <d v="2016-05-26T14:50:20"/>
    <x v="1"/>
    <b v="0"/>
    <n v="0"/>
  </r>
  <r>
    <s v="0013100001gwwcMAAQ"/>
    <d v="2017-12-30T00:00:00"/>
    <n v="2017"/>
    <s v="00531000007MUoEAAW"/>
    <s v="Telecommunications"/>
    <s v="Website"/>
    <s v="0063100000cL4CVAA0"/>
    <m/>
    <s v="00531000006uPsjAAE"/>
    <s v="Qualified Opportunity"/>
    <n v="65000"/>
    <m/>
    <b v="0"/>
    <m/>
    <n v="0"/>
    <n v="1"/>
    <n v="0"/>
    <n v="0"/>
    <n v="1"/>
    <n v="0"/>
    <d v="2016-05-26T15:34:29"/>
    <x v="1"/>
    <b v="0"/>
    <n v="0"/>
  </r>
  <r>
    <s v="0013100001gwzgtAAA"/>
    <d v="2018-02-21T00:00:00"/>
    <n v="2018"/>
    <s v="00531000007KAu8AAG"/>
    <s v="Telecommunications"/>
    <s v="Referral"/>
    <s v="0063100000cL6P6AAK"/>
    <m/>
    <s v="0055A000008iLoJQAU"/>
    <s v="Closed Lost"/>
    <n v="54805"/>
    <n v="0"/>
    <b v="0"/>
    <n v="0"/>
    <n v="0"/>
    <n v="1"/>
    <n v="0"/>
    <n v="1"/>
    <n v="0"/>
    <n v="1"/>
    <d v="2016-05-26T19:47:39"/>
    <x v="1"/>
    <b v="0"/>
    <n v="0"/>
  </r>
  <r>
    <s v="0013100001gaTySAAU"/>
    <d v="2018-06-29T00:00:00"/>
    <n v="2018"/>
    <s v="00531000007KAu8AAG"/>
    <s v="Telecommunications"/>
    <s v="Referral"/>
    <s v="0063100000cLDFuAAO"/>
    <m/>
    <s v="0055A000008zqzaQAA"/>
    <s v="Closed Lost"/>
    <n v="54805"/>
    <n v="0"/>
    <b v="0"/>
    <n v="0"/>
    <n v="0"/>
    <n v="1"/>
    <n v="0"/>
    <n v="1"/>
    <n v="0"/>
    <n v="1"/>
    <d v="2016-05-27T19:47:07"/>
    <x v="1"/>
    <b v="0"/>
    <n v="0"/>
  </r>
  <r>
    <s v="0013100001gaTySAAU"/>
    <d v="2020-09-01T00:00:00"/>
    <n v="2020"/>
    <s v="00531000007KAu8AAG"/>
    <s v="Telecommunications"/>
    <s v="Referral"/>
    <s v="0063100000cLDLuAAO"/>
    <m/>
    <s v="0055A000008zqzaQAA"/>
    <s v="Closed Lost"/>
    <n v="57394"/>
    <n v="0"/>
    <b v="0"/>
    <n v="0"/>
    <n v="0"/>
    <n v="1"/>
    <n v="0"/>
    <n v="1"/>
    <n v="0"/>
    <n v="1"/>
    <d v="2016-05-27T20:03:15"/>
    <x v="1"/>
    <b v="0"/>
    <n v="0"/>
  </r>
  <r>
    <s v="0013100001gYA7VAAW"/>
    <d v="2020-06-28T00:00:00"/>
    <n v="2020"/>
    <s v="00531000007KAu8AAG"/>
    <s v="Telecommunications"/>
    <s v="Referral"/>
    <s v="0063100000cLH0RAAW"/>
    <m/>
    <s v="0055A000008zqzaQAA"/>
    <s v="Closed Lost"/>
    <n v="54805"/>
    <n v="0"/>
    <b v="0"/>
    <n v="0"/>
    <n v="0"/>
    <n v="1"/>
    <n v="0"/>
    <n v="1"/>
    <n v="0"/>
    <n v="1"/>
    <d v="2016-05-30T11:11:31"/>
    <x v="1"/>
    <b v="0"/>
    <n v="0"/>
  </r>
  <r>
    <s v="0013100001gYA7VAAW"/>
    <d v="2019-09-28T00:00:00"/>
    <n v="2019"/>
    <s v="00531000007KAu8AAG"/>
    <s v="Telecommunications"/>
    <s v="Referral"/>
    <s v="0063100000cLH0gAAG"/>
    <m/>
    <s v="0055A000008zqzaQAA"/>
    <s v="Closed Lost"/>
    <n v="54805"/>
    <n v="0"/>
    <b v="0"/>
    <n v="0"/>
    <n v="0"/>
    <n v="1"/>
    <n v="0"/>
    <n v="1"/>
    <n v="0"/>
    <n v="1"/>
    <d v="2016-05-30T11:19:09"/>
    <x v="1"/>
    <b v="0"/>
    <n v="0"/>
  </r>
  <r>
    <s v="0013100001hmwrmAAA"/>
    <d v="2020-07-31T00:00:00"/>
    <n v="2020"/>
    <s v="00531000007KAu8AAG"/>
    <s v="Telecommunications"/>
    <s v="Referral"/>
    <s v="0063100000cLH1FAAW"/>
    <m/>
    <s v="0055A000008zqzaQAA"/>
    <s v="Closed Lost"/>
    <n v="54805"/>
    <n v="0"/>
    <b v="0"/>
    <n v="0"/>
    <n v="0"/>
    <n v="1"/>
    <n v="0"/>
    <n v="1"/>
    <n v="0"/>
    <n v="1"/>
    <d v="2016-05-30T11:30:00"/>
    <x v="1"/>
    <b v="0"/>
    <n v="0"/>
  </r>
  <r>
    <s v="0013100001hmwrmAAA"/>
    <d v="2018-09-28T00:00:00"/>
    <n v="2018"/>
    <s v="00531000007KAu8AAG"/>
    <s v="Telecommunications"/>
    <s v="Referral"/>
    <s v="0063100000cLH1ZAAW"/>
    <m/>
    <s v="0055A000008zqzaQAA"/>
    <s v="Closed Lost"/>
    <n v="54805"/>
    <n v="0"/>
    <b v="0"/>
    <n v="0"/>
    <n v="0"/>
    <n v="1"/>
    <n v="0"/>
    <n v="1"/>
    <n v="0"/>
    <n v="1"/>
    <d v="2016-05-30T11:35:01"/>
    <x v="1"/>
    <b v="0"/>
    <n v="0"/>
  </r>
  <r>
    <s v="0013100001fqyXRAAY"/>
    <d v="2020-09-28T00:00:00"/>
    <n v="2020"/>
    <s v="00531000007KAu8AAG"/>
    <s v="Telecommunications"/>
    <s v="Referral"/>
    <s v="0063100000cLH2iAAG"/>
    <m/>
    <s v="0055A000008zqzaQAA"/>
    <s v="Closed Lost"/>
    <n v="54805"/>
    <n v="0"/>
    <b v="0"/>
    <n v="0"/>
    <n v="0"/>
    <n v="1"/>
    <n v="0"/>
    <n v="1"/>
    <n v="0"/>
    <n v="1"/>
    <d v="2016-05-30T11:48:34"/>
    <x v="1"/>
    <b v="0"/>
    <n v="0"/>
  </r>
  <r>
    <s v="0013100001fqyXRAAY"/>
    <d v="2020-09-30T00:00:00"/>
    <n v="2020"/>
    <s v="00531000007KAu8AAG"/>
    <s v="Telecommunications"/>
    <s v="Referral"/>
    <s v="0063100000cLH33AAG"/>
    <m/>
    <s v="0055A000008zqzaQAA"/>
    <s v="Closed Lost"/>
    <n v="54805"/>
    <n v="0"/>
    <b v="0"/>
    <n v="0"/>
    <n v="0"/>
    <n v="1"/>
    <n v="0"/>
    <n v="1"/>
    <n v="0"/>
    <n v="1"/>
    <d v="2016-05-30T11:58:17"/>
    <x v="1"/>
    <b v="0"/>
    <n v="0"/>
  </r>
  <r>
    <s v="0013100001fqyXRAAY"/>
    <d v="2020-06-28T00:00:00"/>
    <n v="2020"/>
    <s v="00531000007KAu8AAG"/>
    <s v="Telecommunications"/>
    <s v="Referral"/>
    <s v="0063100000cLH3DAAW"/>
    <m/>
    <s v="0055A000008zqzaQAA"/>
    <s v="Closed Lost"/>
    <n v="54805"/>
    <n v="0"/>
    <b v="0"/>
    <n v="0"/>
    <n v="0"/>
    <n v="1"/>
    <n v="0"/>
    <n v="1"/>
    <n v="0"/>
    <n v="1"/>
    <d v="2016-05-30T12:01:58"/>
    <x v="1"/>
    <b v="0"/>
    <n v="0"/>
  </r>
  <r>
    <s v="0013100001fqyXRAAY"/>
    <d v="2018-05-31T00:00:00"/>
    <n v="2018"/>
    <s v="00531000007KAu8AAG"/>
    <s v="Chemicals"/>
    <s v="Referral"/>
    <s v="0063100000cLHCFAA4"/>
    <m/>
    <s v="0055A000008zqzaQAA"/>
    <s v="Closed Lost"/>
    <n v="54805"/>
    <n v="0"/>
    <b v="0"/>
    <n v="0"/>
    <n v="0"/>
    <n v="1"/>
    <n v="0"/>
    <n v="1"/>
    <n v="0"/>
    <n v="1"/>
    <d v="2016-05-30T12:49:27"/>
    <x v="1"/>
    <b v="0"/>
    <n v="0"/>
  </r>
  <r>
    <s v="0013100001gaTySAAU"/>
    <d v="2018-12-28T00:00:00"/>
    <n v="2018"/>
    <s v="00531000007KAu8AAG"/>
    <s v="Chemicals"/>
    <s v="Referral"/>
    <s v="0063100000cLHDRAA4"/>
    <m/>
    <s v="0055A000008zqzaQAA"/>
    <s v="Closed Lost"/>
    <n v="54805"/>
    <n v="0"/>
    <b v="0"/>
    <n v="0"/>
    <n v="0"/>
    <n v="1"/>
    <n v="0"/>
    <n v="1"/>
    <n v="0"/>
    <n v="1"/>
    <d v="2016-05-30T13:00:50"/>
    <x v="1"/>
    <b v="0"/>
    <n v="0"/>
  </r>
  <r>
    <s v="0013100001frKBoAAM"/>
    <d v="2017-12-31T00:00:00"/>
    <n v="2017"/>
    <s v="00531000007KAsvAAG"/>
    <s v="Chemicals"/>
    <s v="Field Sales"/>
    <s v="0063100000cLHfWAAW"/>
    <m/>
    <s v="00531000007KAsvAAG"/>
    <s v="Closed Lost"/>
    <n v="71500"/>
    <n v="0"/>
    <b v="0"/>
    <n v="0"/>
    <n v="0"/>
    <n v="1"/>
    <n v="0"/>
    <n v="1"/>
    <n v="0"/>
    <n v="1"/>
    <d v="2016-05-30T14:54:16"/>
    <x v="1"/>
    <b v="0"/>
    <n v="0"/>
  </r>
  <r>
    <s v="0013100001gxbu3AAA"/>
    <d v="2017-12-31T00:00:00"/>
    <n v="2017"/>
    <s v="00531000007MUoEAAW"/>
    <s v="Chemicals"/>
    <s v="Seminar - Internal"/>
    <s v="0063100000cLNfNAAW"/>
    <m/>
    <s v="00531000006uPsjAAE"/>
    <s v="Qualified Opportunity"/>
    <n v="65000"/>
    <m/>
    <b v="0"/>
    <m/>
    <n v="0"/>
    <n v="1"/>
    <n v="0"/>
    <n v="0"/>
    <n v="1"/>
    <n v="0"/>
    <d v="2016-05-31T18:38:07"/>
    <x v="1"/>
    <b v="0"/>
    <n v="0"/>
  </r>
  <r>
    <s v="0013100001gZda5AAC"/>
    <d v="2019-10-21T00:00:00"/>
    <n v="2019"/>
    <s v="00531000007KAu8AAG"/>
    <s v="Chemicals"/>
    <s v="Field Sales"/>
    <s v="0063100000cLNnUAAW"/>
    <m/>
    <s v="0055A000009sZg0QAE"/>
    <s v="Closed Lost"/>
    <n v="56177.14"/>
    <n v="0"/>
    <b v="0"/>
    <n v="0"/>
    <n v="0"/>
    <n v="1"/>
    <n v="0"/>
    <n v="1"/>
    <n v="0"/>
    <n v="1"/>
    <d v="2016-05-31T18:48:27"/>
    <x v="1"/>
    <b v="0"/>
    <n v="0"/>
  </r>
  <r>
    <s v="0013100001gxc0mAAA"/>
    <d v="2017-09-29T00:00:00"/>
    <n v="2017"/>
    <s v="00531000007MUoEAAW"/>
    <s v="Communications"/>
    <s v="Seminar - Internal"/>
    <s v="0063100000cLNxUAAW"/>
    <m/>
    <s v="00531000006uPsjAAE"/>
    <s v="Qualified Opportunity"/>
    <n v="65000"/>
    <m/>
    <b v="0"/>
    <m/>
    <n v="0"/>
    <n v="1"/>
    <n v="0"/>
    <n v="0"/>
    <n v="1"/>
    <n v="0"/>
    <d v="2016-05-31T19:02:27"/>
    <x v="1"/>
    <b v="0"/>
    <n v="0"/>
  </r>
  <r>
    <s v="0013100001gxcBvAAI"/>
    <d v="2017-12-01T00:00:00"/>
    <n v="2017"/>
    <s v="00531000007MUoEAAW"/>
    <s v="Communications"/>
    <s v="Trade Show"/>
    <s v="0063100000cLOAgAAO"/>
    <m/>
    <s v="00531000006uPsjAAE"/>
    <s v="Qualified Opportunity"/>
    <n v="65000"/>
    <m/>
    <b v="0"/>
    <m/>
    <n v="0"/>
    <n v="1"/>
    <n v="0"/>
    <n v="0"/>
    <n v="1"/>
    <n v="0"/>
    <d v="2016-05-31T19:17:58"/>
    <x v="1"/>
    <b v="0"/>
    <n v="0"/>
  </r>
  <r>
    <s v="0013100001gxcFxAAI"/>
    <d v="2017-12-01T00:00:00"/>
    <n v="2017"/>
    <s v="00531000007MUoEAAW"/>
    <s v="Communications"/>
    <s v="Seminar - Internal"/>
    <s v="0063100000cLOGqAAO"/>
    <m/>
    <s v="00531000006uPsjAAE"/>
    <s v="Qualified Opportunity"/>
    <n v="65000"/>
    <m/>
    <b v="0"/>
    <m/>
    <n v="0"/>
    <n v="1"/>
    <n v="0"/>
    <n v="0"/>
    <n v="1"/>
    <n v="0"/>
    <d v="2016-05-31T19:25:38"/>
    <x v="1"/>
    <b v="0"/>
    <n v="0"/>
  </r>
  <r>
    <s v="0013100001gxcGvAAI"/>
    <d v="2017-12-31T00:00:00"/>
    <n v="2017"/>
    <s v="00531000007MUoEAAW"/>
    <s v="Communications"/>
    <s v="Website"/>
    <s v="0063100000cLOHPAA4"/>
    <m/>
    <s v="00531000006uPsjAAE"/>
    <s v="Qualified Opportunity"/>
    <n v="65000"/>
    <m/>
    <b v="0"/>
    <m/>
    <n v="0"/>
    <n v="1"/>
    <n v="0"/>
    <n v="0"/>
    <n v="1"/>
    <n v="0"/>
    <d v="2016-05-31T19:27:03"/>
    <x v="1"/>
    <b v="0"/>
    <n v="0"/>
  </r>
  <r>
    <s v="0013100001ftJMpAAM"/>
    <d v="2020-06-15T00:00:00"/>
    <n v="2020"/>
    <s v="00531000007KAu8AAG"/>
    <s v="Communications"/>
    <s v="Other"/>
    <s v="0063100000cLOIhAAO"/>
    <m/>
    <s v="0055A000009GjocQAC"/>
    <s v="Closed Lost"/>
    <n v="72600"/>
    <n v="0"/>
    <b v="0"/>
    <n v="0"/>
    <n v="0"/>
    <n v="1"/>
    <n v="0"/>
    <n v="1"/>
    <n v="0"/>
    <n v="1"/>
    <d v="2016-05-31T19:29:55"/>
    <x v="1"/>
    <b v="0"/>
    <n v="0"/>
  </r>
  <r>
    <s v="0013100001frxefAAA"/>
    <d v="2018-12-28T00:00:00"/>
    <n v="2018"/>
    <s v="00531000007KAu8AAG"/>
    <s v="Communications"/>
    <s v="Field Sales"/>
    <s v="0063100000cLOQ1AAO"/>
    <m/>
    <s v="0055A000009sZg0QAE"/>
    <s v="Closed Lost"/>
    <n v="54805"/>
    <n v="0"/>
    <b v="0"/>
    <n v="0"/>
    <n v="0"/>
    <n v="1"/>
    <n v="0"/>
    <n v="1"/>
    <n v="0"/>
    <n v="1"/>
    <d v="2016-05-31T19:41:47"/>
    <x v="1"/>
    <b v="0"/>
    <n v="0"/>
  </r>
  <r>
    <s v="0013100001gxcUJAAY"/>
    <d v="2017-12-31T00:00:00"/>
    <n v="2017"/>
    <s v="00531000007MUoEAAW"/>
    <s v="Communications"/>
    <s v="Website"/>
    <s v="0063100000cLOWEAA4"/>
    <m/>
    <s v="00531000006uPsjAAE"/>
    <s v="Qualified Opportunity"/>
    <n v="65000"/>
    <m/>
    <b v="0"/>
    <m/>
    <n v="0"/>
    <n v="1"/>
    <n v="0"/>
    <n v="0"/>
    <n v="1"/>
    <n v="0"/>
    <d v="2016-05-31T19:50:56"/>
    <x v="1"/>
    <b v="0"/>
    <n v="0"/>
  </r>
  <r>
    <s v="0013100001gxcZ9AAI"/>
    <d v="2017-06-30T00:00:00"/>
    <n v="2017"/>
    <s v="00531000007MUoEAAW"/>
    <s v="Communications"/>
    <s v="Website"/>
    <s v="0063100000cLOdZAAW"/>
    <m/>
    <s v="00531000006uPsjAAE"/>
    <s v="Customer Assessment w/ Favorable Evaluation"/>
    <n v="65000"/>
    <n v="19500"/>
    <b v="0"/>
    <n v="30"/>
    <n v="0"/>
    <n v="1"/>
    <n v="0"/>
    <n v="0"/>
    <n v="1"/>
    <n v="0"/>
    <d v="2016-05-31T20:00:16"/>
    <x v="1"/>
    <b v="0"/>
    <n v="0"/>
  </r>
  <r>
    <s v="0013100001gxcabAAA"/>
    <d v="2017-12-30T00:00:00"/>
    <n v="2017"/>
    <s v="00531000007MUoEAAW"/>
    <s v="Communications"/>
    <s v="Website"/>
    <s v="0063100000cLOe8AAG"/>
    <m/>
    <s v="00531000006uPsjAAE"/>
    <s v="Qualified Opportunity"/>
    <n v="65000"/>
    <m/>
    <b v="0"/>
    <m/>
    <n v="0"/>
    <n v="1"/>
    <n v="0"/>
    <n v="0"/>
    <n v="1"/>
    <n v="0"/>
    <d v="2016-05-31T20:02:50"/>
    <x v="1"/>
    <b v="0"/>
    <n v="0"/>
  </r>
  <r>
    <s v="0013100001gxcjdAAA"/>
    <d v="2017-12-31T00:00:00"/>
    <n v="2017"/>
    <s v="00531000007MUoEAAW"/>
    <s v="Communications"/>
    <s v="Website"/>
    <s v="0063100000cLOnRAAW"/>
    <m/>
    <s v="00531000006uPsjAAE"/>
    <s v="Qualified Opportunity"/>
    <n v="65000"/>
    <m/>
    <b v="0"/>
    <m/>
    <n v="0"/>
    <n v="1"/>
    <n v="0"/>
    <n v="0"/>
    <n v="1"/>
    <n v="0"/>
    <d v="2016-05-31T20:16:29"/>
    <x v="1"/>
    <b v="0"/>
    <n v="0"/>
  </r>
  <r>
    <s v="0013100001hphcmAAA"/>
    <d v="2017-12-31T00:00:00"/>
    <n v="2017"/>
    <s v="00531000007KAsvAAG"/>
    <s v="Communications"/>
    <s v="Inside Sales"/>
    <s v="0063100000cLlTDAA0"/>
    <m/>
    <s v="00531000007KAsvAAG"/>
    <s v="Closed Lost"/>
    <n v="71500"/>
    <n v="0"/>
    <b v="0"/>
    <n v="0"/>
    <n v="0"/>
    <n v="1"/>
    <n v="0"/>
    <n v="1"/>
    <n v="0"/>
    <n v="1"/>
    <d v="2016-06-03T18:43:36"/>
    <x v="1"/>
    <b v="0"/>
    <n v="0"/>
  </r>
  <r>
    <s v="0013100001gxc5IAAQ"/>
    <d v="2017-04-28T00:00:00"/>
    <n v="2017"/>
    <s v="00531000007MUoEAAW"/>
    <s v="Communications"/>
    <s v="Sales Seminar"/>
    <s v="0063100000cLlx0AAC"/>
    <m/>
    <s v="0055A000009sa63QAA"/>
    <s v="Closed Lost"/>
    <n v="65000"/>
    <n v="0"/>
    <b v="0"/>
    <n v="0"/>
    <n v="0"/>
    <n v="1"/>
    <n v="0"/>
    <n v="1"/>
    <n v="0"/>
    <n v="1"/>
    <d v="2016-06-03T19:28:56"/>
    <x v="1"/>
    <b v="0"/>
    <n v="0"/>
  </r>
  <r>
    <s v="0013100001gwwcMAAQ"/>
    <d v="2016-12-31T00:00:00"/>
    <n v="2016"/>
    <s v="00531000007MUoEAAW"/>
    <s v="Communications"/>
    <s v="Website"/>
    <s v="0063100000cLmCuAAK"/>
    <m/>
    <s v="005i0000000fNkyAAE"/>
    <s v="Qualified Opportunity"/>
    <m/>
    <m/>
    <b v="0"/>
    <m/>
    <n v="0"/>
    <n v="1"/>
    <n v="0"/>
    <n v="0"/>
    <n v="1"/>
    <n v="0"/>
    <d v="2016-06-03T19:49:06"/>
    <x v="1"/>
    <b v="0"/>
    <n v="0"/>
  </r>
  <r>
    <s v="0013100001gyAjRAAU"/>
    <d v="2017-12-31T00:00:00"/>
    <n v="2017"/>
    <s v="00531000007MUoEAAW"/>
    <s v="Communications"/>
    <s v="Seminar - Internal"/>
    <s v="0063100000cLmGkAAK"/>
    <m/>
    <s v="00531000006uPsjAAE"/>
    <s v="Qualified Opportunity"/>
    <n v="65000"/>
    <m/>
    <b v="0"/>
    <m/>
    <n v="0"/>
    <n v="1"/>
    <n v="0"/>
    <n v="0"/>
    <n v="1"/>
    <n v="0"/>
    <d v="2016-06-03T19:58:19"/>
    <x v="1"/>
    <b v="0"/>
    <n v="0"/>
  </r>
  <r>
    <s v="0013100001gyAl8AAE"/>
    <d v="2017-12-31T00:00:00"/>
    <n v="2017"/>
    <s v="00531000007MUoEAAW"/>
    <s v="Communications"/>
    <s v="Trade Show"/>
    <s v="0063100000cLmHpAAK"/>
    <m/>
    <s v="00531000006uPsjAAE"/>
    <s v="Qualified Opportunity"/>
    <n v="65000"/>
    <m/>
    <b v="0"/>
    <m/>
    <n v="0"/>
    <n v="1"/>
    <n v="0"/>
    <n v="0"/>
    <n v="1"/>
    <n v="0"/>
    <d v="2016-06-03T20:00:17"/>
    <x v="1"/>
    <b v="0"/>
    <n v="0"/>
  </r>
  <r>
    <s v="0013100001gyAnEAAU"/>
    <d v="2017-12-31T00:00:00"/>
    <n v="2017"/>
    <s v="00531000007MUoEAAW"/>
    <s v="Communications"/>
    <s v="Seminar - Internal"/>
    <s v="0063100000cLmNTAA0"/>
    <m/>
    <s v="00531000006uPsjAAE"/>
    <s v="Qualified Opportunity"/>
    <n v="65000"/>
    <m/>
    <b v="0"/>
    <m/>
    <n v="0"/>
    <n v="1"/>
    <n v="0"/>
    <n v="0"/>
    <n v="1"/>
    <n v="0"/>
    <d v="2016-06-03T20:05:24"/>
    <x v="1"/>
    <b v="0"/>
    <n v="0"/>
  </r>
  <r>
    <s v="0013100001gyAqwAAE"/>
    <d v="2017-12-31T00:00:00"/>
    <n v="2017"/>
    <s v="00531000007MUoEAAW"/>
    <s v="Telecommunications"/>
    <s v="Seminar - Internal"/>
    <s v="0063100000cLmTBAA0"/>
    <m/>
    <s v="00531000006uPsjAAE"/>
    <s v="Qualified Opportunity"/>
    <n v="65000"/>
    <m/>
    <b v="0"/>
    <m/>
    <n v="0"/>
    <n v="1"/>
    <n v="0"/>
    <n v="0"/>
    <n v="1"/>
    <n v="0"/>
    <d v="2016-06-03T20:12:49"/>
    <x v="1"/>
    <b v="0"/>
    <n v="0"/>
  </r>
  <r>
    <s v="0013100001gyAt7AAE"/>
    <d v="2017-12-31T00:00:00"/>
    <n v="2017"/>
    <s v="00531000007MUoEAAW"/>
    <s v="Telecommunications"/>
    <s v="Trade Show"/>
    <s v="0063100000cLmUYAA0"/>
    <m/>
    <s v="00531000006uPsjAAE"/>
    <s v="Qualified Opportunity"/>
    <n v="65000"/>
    <m/>
    <b v="0"/>
    <m/>
    <n v="0"/>
    <n v="1"/>
    <n v="0"/>
    <n v="0"/>
    <n v="1"/>
    <n v="0"/>
    <d v="2016-06-03T20:16:20"/>
    <x v="1"/>
    <b v="0"/>
    <n v="0"/>
  </r>
  <r>
    <s v="0013100001gyAvIAAU"/>
    <d v="2017-11-30T00:00:00"/>
    <n v="2017"/>
    <s v="00531000007MUoEAAW"/>
    <s v="Telecommunications"/>
    <s v="Seminar - Internal"/>
    <s v="0063100000cLmVvAAK"/>
    <m/>
    <s v="00531000006uPsjAAE"/>
    <s v="Qualified Opportunity"/>
    <n v="65000"/>
    <m/>
    <b v="0"/>
    <m/>
    <n v="0"/>
    <n v="1"/>
    <n v="0"/>
    <n v="0"/>
    <n v="1"/>
    <n v="0"/>
    <d v="2016-06-03T20:19:57"/>
    <x v="1"/>
    <b v="0"/>
    <n v="0"/>
  </r>
  <r>
    <s v="0013100001gyB7wAAE"/>
    <d v="2016-12-31T00:00:00"/>
    <n v="2016"/>
    <s v="00531000007MUoEAAW"/>
    <s v="Telecommunications"/>
    <s v="Website"/>
    <s v="0063100000cLmfLAAS"/>
    <m/>
    <s v="005i0000000fNkyAAE"/>
    <s v="Qualified Opportunity"/>
    <m/>
    <m/>
    <b v="0"/>
    <m/>
    <n v="0"/>
    <n v="1"/>
    <n v="0"/>
    <n v="0"/>
    <n v="1"/>
    <n v="0"/>
    <d v="2016-06-03T20:39:32"/>
    <x v="1"/>
    <b v="0"/>
    <n v="0"/>
  </r>
  <r>
    <s v="0013100001gyBExAAM"/>
    <d v="2017-10-31T00:00:00"/>
    <n v="2017"/>
    <s v="00531000007MUoEAAW"/>
    <s v="Transportation"/>
    <s v="Seminar - Internal"/>
    <s v="0063100000cLmlIAAS"/>
    <m/>
    <s v="00531000006uPsjAAE"/>
    <s v="Qualified Opportunity"/>
    <n v="65000"/>
    <m/>
    <b v="0"/>
    <m/>
    <n v="0"/>
    <n v="1"/>
    <n v="0"/>
    <n v="0"/>
    <n v="1"/>
    <n v="0"/>
    <d v="2016-06-03T20:51:38"/>
    <x v="1"/>
    <b v="0"/>
    <n v="0"/>
  </r>
  <r>
    <s v="001i000001F6CZqAAN"/>
    <d v="2016-11-29T00:00:00"/>
    <n v="2016"/>
    <s v="00531000007MUoEAAW"/>
    <s v="Transportation"/>
    <s v="Trade Show"/>
    <s v="0063100000cLmpuAAC"/>
    <m/>
    <s v="00531000006uPsjAAE"/>
    <s v="Closed Won"/>
    <n v="200000"/>
    <n v="200000"/>
    <b v="1"/>
    <n v="100"/>
    <n v="1"/>
    <n v="0"/>
    <n v="1"/>
    <n v="0"/>
    <n v="0"/>
    <n v="1"/>
    <d v="2016-06-03T20:57:36"/>
    <x v="1"/>
    <b v="0"/>
    <n v="0"/>
  </r>
  <r>
    <s v="0013100001gyBJYAA2"/>
    <d v="2017-12-31T00:00:00"/>
    <n v="2017"/>
    <s v="00531000007MUoEAAW"/>
    <s v="Transportation"/>
    <s v="Seminar - Internal"/>
    <s v="0063100000cLmr7AAC"/>
    <m/>
    <s v="00531000006uPsjAAE"/>
    <s v="Qualified Opportunity"/>
    <n v="65000"/>
    <m/>
    <b v="0"/>
    <m/>
    <n v="0"/>
    <n v="1"/>
    <n v="0"/>
    <n v="0"/>
    <n v="1"/>
    <n v="0"/>
    <d v="2016-06-03T21:00:49"/>
    <x v="1"/>
    <b v="0"/>
    <n v="0"/>
  </r>
  <r>
    <s v="0013100001gyAbcAAE"/>
    <d v="2017-03-31T00:00:00"/>
    <n v="2017"/>
    <s v="00531000007MUoEAAW"/>
    <s v="Transportation"/>
    <s v="Seminar - Internal"/>
    <s v="0063100000cLmvHAAS"/>
    <m/>
    <s v="00531000006uPsjAAE"/>
    <s v="Customer Assessment w/ Favorable Evaluation"/>
    <n v="65000"/>
    <n v="19500"/>
    <b v="0"/>
    <n v="30"/>
    <n v="0"/>
    <n v="1"/>
    <n v="0"/>
    <n v="0"/>
    <n v="1"/>
    <n v="0"/>
    <d v="2016-06-03T21:07:05"/>
    <x v="1"/>
    <b v="0"/>
    <n v="0"/>
  </r>
  <r>
    <s v="0013100001gyBNuAAM"/>
    <d v="2017-12-31T00:00:00"/>
    <n v="2017"/>
    <s v="00531000007MUoEAAW"/>
    <s v="Transportation"/>
    <s v="Seminar - Internal"/>
    <s v="0063100000cLmwFAAS"/>
    <m/>
    <s v="00531000006uPsjAAE"/>
    <s v="Qualified Opportunity"/>
    <n v="65000"/>
    <m/>
    <b v="0"/>
    <m/>
    <n v="0"/>
    <n v="1"/>
    <n v="0"/>
    <n v="0"/>
    <n v="1"/>
    <n v="0"/>
    <d v="2016-06-03T21:10:09"/>
    <x v="1"/>
    <b v="0"/>
    <n v="0"/>
  </r>
  <r>
    <s v="0013100001gyBTsAAM"/>
    <d v="2017-06-30T00:00:00"/>
    <n v="2017"/>
    <s v="00531000007MUoEAAW"/>
    <s v="Transportation"/>
    <s v="Seminar - Internal"/>
    <s v="0063100000cLn28AAC"/>
    <m/>
    <s v="00531000006uPsjAAE"/>
    <s v="Customer Assessment w/ Favorable Evaluation"/>
    <n v="65000"/>
    <n v="19500"/>
    <b v="0"/>
    <n v="30"/>
    <n v="0"/>
    <n v="1"/>
    <n v="0"/>
    <n v="0"/>
    <n v="1"/>
    <n v="0"/>
    <d v="2016-06-03T21:27:23"/>
    <x v="1"/>
    <b v="0"/>
    <n v="0"/>
  </r>
  <r>
    <s v="0013100001eoDgWAAU"/>
    <d v="2017-12-31T00:00:00"/>
    <n v="2017"/>
    <s v="00531000007MUoEAAW"/>
    <s v="Communications"/>
    <s v="Seminar - Internal"/>
    <s v="0063100000cLn3uAAC"/>
    <m/>
    <s v="00531000006uPsjAAE"/>
    <s v="Qualified Opportunity"/>
    <n v="65000"/>
    <m/>
    <b v="0"/>
    <m/>
    <n v="0"/>
    <n v="1"/>
    <n v="0"/>
    <n v="0"/>
    <n v="1"/>
    <n v="0"/>
    <d v="2016-06-03T21:31:39"/>
    <x v="1"/>
    <b v="0"/>
    <n v="0"/>
  </r>
  <r>
    <s v="0013100001gyBZHAA2"/>
    <d v="2017-12-31T00:00:00"/>
    <n v="2017"/>
    <s v="00531000007MUoEAAW"/>
    <s v="Communications"/>
    <s v="Seminar - Internal"/>
    <s v="0063100000cLnASAA0"/>
    <m/>
    <s v="00531000006uPsjAAE"/>
    <s v="Qualified Opportunity"/>
    <n v="65000"/>
    <m/>
    <b v="0"/>
    <m/>
    <n v="0"/>
    <n v="1"/>
    <n v="0"/>
    <n v="0"/>
    <n v="1"/>
    <n v="0"/>
    <d v="2016-06-03T21:46:21"/>
    <x v="1"/>
    <b v="0"/>
    <n v="0"/>
  </r>
  <r>
    <s v="0013100001jXxJ9AAK"/>
    <d v="2020-05-26T00:00:00"/>
    <n v="2020"/>
    <s v="00531000007KgPgAAK"/>
    <s v="Communications"/>
    <s v="Other"/>
    <s v="0063100000cgw3uAAA"/>
    <m/>
    <s v="00531000007KgPgAAK"/>
    <s v="Closed Lost"/>
    <n v="71625"/>
    <n v="0"/>
    <b v="0"/>
    <n v="0"/>
    <n v="0"/>
    <n v="1"/>
    <n v="0"/>
    <n v="1"/>
    <n v="0"/>
    <n v="1"/>
    <d v="2016-06-06T19:20:03"/>
    <x v="1"/>
    <b v="0"/>
    <n v="0"/>
  </r>
  <r>
    <s v="0013100001jXxoYAAS"/>
    <d v="2016-06-30T00:00:00"/>
    <n v="2016"/>
    <s v="00531000007KgPgAAK"/>
    <s v="Communications"/>
    <s v="Other"/>
    <s v="0063100000cgwm4AAA"/>
    <m/>
    <s v="00531000007KgPgAAK"/>
    <s v="Closed Lost"/>
    <m/>
    <m/>
    <b v="0"/>
    <n v="0"/>
    <n v="0"/>
    <n v="1"/>
    <n v="0"/>
    <n v="1"/>
    <n v="0"/>
    <n v="1"/>
    <d v="2016-06-06T20:06:40"/>
    <x v="1"/>
    <b v="0"/>
    <n v="0"/>
  </r>
  <r>
    <s v="0013100001jXxoYAAS"/>
    <d v="2016-09-30T00:00:00"/>
    <n v="2016"/>
    <s v="00531000007KgPgAAK"/>
    <s v="Communications"/>
    <s v="Inside Sales"/>
    <s v="0063100000cgwmTAAQ"/>
    <m/>
    <s v="00531000007KgPgAAK"/>
    <s v="Closed Lost"/>
    <n v="524718.75"/>
    <n v="0"/>
    <b v="0"/>
    <n v="0"/>
    <n v="0"/>
    <n v="1"/>
    <n v="0"/>
    <n v="1"/>
    <n v="0"/>
    <n v="1"/>
    <d v="2016-06-06T20:08:40"/>
    <x v="1"/>
    <b v="0"/>
    <n v="0"/>
  </r>
  <r>
    <s v="0013100001gang7AAA"/>
    <d v="2016-09-30T00:00:00"/>
    <n v="2016"/>
    <s v="00531000006uPsjAAE"/>
    <s v="Communications"/>
    <s v="Referral"/>
    <s v="0063100000ch1TWAAY"/>
    <m/>
    <s v="00531000006uPsjAAE"/>
    <s v="Closed Won"/>
    <n v="170706"/>
    <n v="170706"/>
    <b v="1"/>
    <n v="100"/>
    <n v="1"/>
    <n v="0"/>
    <n v="1"/>
    <n v="0"/>
    <n v="0"/>
    <n v="1"/>
    <d v="2016-06-07T15:06:18"/>
    <x v="1"/>
    <b v="0"/>
    <n v="0"/>
  </r>
  <r>
    <s v="0013100001jY642AAC"/>
    <d v="2017-06-30T00:00:00"/>
    <n v="2017"/>
    <s v="00531000007MUoEAAW"/>
    <s v="Communications"/>
    <s v="Website"/>
    <s v="0063100000ch1k9AAA"/>
    <m/>
    <s v="00531000006uPsjAAE"/>
    <s v="Qualified Opportunity"/>
    <n v="65000"/>
    <m/>
    <b v="0"/>
    <m/>
    <n v="0"/>
    <n v="1"/>
    <n v="0"/>
    <n v="0"/>
    <n v="1"/>
    <n v="0"/>
    <d v="2016-06-07T15:29:31"/>
    <x v="1"/>
    <b v="0"/>
    <n v="0"/>
  </r>
  <r>
    <s v="0013100001jY8uIAAS"/>
    <d v="2016-06-30T00:00:00"/>
    <n v="2016"/>
    <s v="00531000007MUoEAAW"/>
    <s v="Communications"/>
    <s v="Website"/>
    <s v="0063100000ch4zYAAQ"/>
    <m/>
    <s v="005i0000000fpvQAAQ"/>
    <s v="Qualified Opportunity"/>
    <m/>
    <m/>
    <b v="0"/>
    <m/>
    <n v="0"/>
    <n v="1"/>
    <n v="0"/>
    <n v="0"/>
    <n v="1"/>
    <n v="0"/>
    <d v="2016-06-07T20:23:15"/>
    <x v="1"/>
    <b v="0"/>
    <n v="0"/>
  </r>
  <r>
    <s v="0013100001jY8wxAAC"/>
    <d v="2017-06-30T00:00:00"/>
    <n v="2017"/>
    <s v="00531000007MUoEAAW"/>
    <s v="Communications"/>
    <s v="Website"/>
    <s v="0063100000ch53SAAQ"/>
    <m/>
    <s v="00531000006uPsjAAE"/>
    <s v="Qualified Opportunity"/>
    <n v="65000"/>
    <m/>
    <b v="0"/>
    <m/>
    <n v="0"/>
    <n v="1"/>
    <n v="0"/>
    <n v="0"/>
    <n v="1"/>
    <n v="0"/>
    <d v="2016-06-07T20:27:22"/>
    <x v="1"/>
    <b v="0"/>
    <n v="0"/>
  </r>
  <r>
    <s v="0013100001jY8xCAAS"/>
    <d v="2017-09-30T00:00:00"/>
    <n v="2017"/>
    <s v="00531000006uPsjAAE"/>
    <s v="Communications"/>
    <s v="Seminar - Internal"/>
    <s v="0063100000ch53mAAA"/>
    <m/>
    <s v="00531000006uPsjAAE"/>
    <s v="Qualified Opportunity"/>
    <n v="65000"/>
    <m/>
    <b v="0"/>
    <m/>
    <n v="0"/>
    <n v="1"/>
    <n v="0"/>
    <n v="0"/>
    <n v="1"/>
    <n v="0"/>
    <d v="2016-06-07T20:27:35"/>
    <x v="1"/>
    <b v="0"/>
    <n v="0"/>
  </r>
  <r>
    <s v="0013100001jY914AAC"/>
    <d v="2017-12-01T00:00:00"/>
    <n v="2017"/>
    <s v="00531000006uPsjAAE"/>
    <s v="Communications"/>
    <s v="Seminar - Internal"/>
    <s v="0063100000ch55jAAA"/>
    <m/>
    <s v="00531000006uPsjAAE"/>
    <s v="Qualified Opportunity"/>
    <n v="65000"/>
    <m/>
    <b v="0"/>
    <m/>
    <n v="0"/>
    <n v="1"/>
    <n v="0"/>
    <n v="0"/>
    <n v="1"/>
    <n v="0"/>
    <d v="2016-06-07T20:31:29"/>
    <x v="1"/>
    <b v="0"/>
    <n v="0"/>
  </r>
  <r>
    <s v="0013100001jY92bAAC"/>
    <d v="2017-06-30T00:00:00"/>
    <n v="2017"/>
    <s v="00531000006uPsjAAE"/>
    <s v="Communications"/>
    <s v="Seminar - Internal"/>
    <s v="0063100000ch58zAAA"/>
    <m/>
    <s v="00531000006uPsjAAE"/>
    <s v="Qualified Opportunity"/>
    <n v="65000"/>
    <m/>
    <b v="0"/>
    <m/>
    <n v="0"/>
    <n v="1"/>
    <n v="0"/>
    <n v="0"/>
    <n v="1"/>
    <n v="0"/>
    <d v="2016-06-07T20:34:18"/>
    <x v="1"/>
    <b v="0"/>
    <n v="0"/>
  </r>
  <r>
    <s v="0013100001gyB5rAAE"/>
    <d v="2017-11-30T00:00:00"/>
    <n v="2017"/>
    <s v="00531000007MUoEAAW"/>
    <s v="Communications"/>
    <s v="Seminar - Internal"/>
    <s v="0063100000ch59EAAQ"/>
    <m/>
    <s v="00531000006uPsjAAE"/>
    <s v="Qualified Opportunity"/>
    <n v="65000"/>
    <m/>
    <b v="0"/>
    <m/>
    <n v="0"/>
    <n v="1"/>
    <n v="0"/>
    <n v="0"/>
    <n v="1"/>
    <n v="0"/>
    <d v="2016-06-07T20:34:47"/>
    <x v="1"/>
    <b v="0"/>
    <n v="0"/>
  </r>
  <r>
    <s v="0013100001jY96EAAS"/>
    <d v="2017-12-30T00:00:00"/>
    <n v="2017"/>
    <s v="00531000007MUoEAAW"/>
    <s v="Communications"/>
    <s v="Seminar - Internal"/>
    <s v="0063100000ch5B5AAI"/>
    <m/>
    <s v="00531000006uPsjAAE"/>
    <s v="Qualified Opportunity"/>
    <n v="65000"/>
    <m/>
    <b v="0"/>
    <m/>
    <n v="0"/>
    <n v="1"/>
    <n v="0"/>
    <n v="0"/>
    <n v="1"/>
    <n v="0"/>
    <d v="2016-06-07T20:38:29"/>
    <x v="1"/>
    <b v="0"/>
    <n v="0"/>
  </r>
  <r>
    <s v="0013100001jY972AAC"/>
    <d v="2017-10-31T00:00:00"/>
    <n v="2017"/>
    <s v="00531000007MUoEAAW"/>
    <s v="Communications"/>
    <s v="Trade Show"/>
    <s v="0063100000ch5BUAAY"/>
    <m/>
    <s v="00531000006uPsjAAE"/>
    <s v="Qualified Opportunity"/>
    <n v="65000"/>
    <m/>
    <b v="0"/>
    <m/>
    <n v="0"/>
    <n v="1"/>
    <n v="0"/>
    <n v="0"/>
    <n v="1"/>
    <n v="0"/>
    <d v="2016-06-07T20:40:00"/>
    <x v="1"/>
    <b v="0"/>
    <n v="0"/>
  </r>
  <r>
    <s v="0013100001gxcbFAAQ"/>
    <d v="2017-09-29T00:00:00"/>
    <n v="2017"/>
    <s v="00531000006uPsjAAE"/>
    <s v="Communications"/>
    <s v="Seminar - Internal"/>
    <s v="0063100000ch5H5AAI"/>
    <m/>
    <s v="00531000006uPsjAAE"/>
    <s v="Customer Assessment w/ Favorable Evaluation"/>
    <n v="65000"/>
    <n v="19500"/>
    <b v="0"/>
    <n v="30"/>
    <n v="0"/>
    <n v="1"/>
    <n v="0"/>
    <n v="0"/>
    <n v="1"/>
    <n v="0"/>
    <d v="2016-06-07T20:47:04"/>
    <x v="1"/>
    <b v="0"/>
    <n v="0"/>
  </r>
  <r>
    <s v="0013100001jY9BxAAK"/>
    <d v="2017-08-31T00:00:00"/>
    <n v="2017"/>
    <s v="00531000006uPsjAAE"/>
    <s v="Construction"/>
    <s v="Trade Show"/>
    <s v="0063100000ch5I3AAI"/>
    <m/>
    <s v="00531000006uPsjAAE"/>
    <s v="Qualified Opportunity"/>
    <n v="65000"/>
    <m/>
    <b v="0"/>
    <m/>
    <n v="0"/>
    <n v="1"/>
    <n v="0"/>
    <n v="0"/>
    <n v="1"/>
    <n v="0"/>
    <d v="2016-06-07T20:48:54"/>
    <x v="1"/>
    <b v="0"/>
    <n v="0"/>
  </r>
  <r>
    <s v="0013100001jY9IPAA0"/>
    <d v="2017-12-30T00:00:00"/>
    <n v="2017"/>
    <s v="00531000007MUoEAAW"/>
    <s v="Construction"/>
    <s v="Seminar - Internal"/>
    <s v="0063100000ch5Q9AAI"/>
    <m/>
    <s v="00531000006uPsjAAE"/>
    <s v="Qualified Opportunity"/>
    <n v="65000"/>
    <m/>
    <b v="0"/>
    <m/>
    <n v="0"/>
    <n v="1"/>
    <n v="0"/>
    <n v="0"/>
    <n v="1"/>
    <n v="0"/>
    <d v="2016-06-07T21:00:51"/>
    <x v="1"/>
    <b v="0"/>
    <n v="0"/>
  </r>
  <r>
    <s v="0013100001jY9IeAAK"/>
    <d v="2017-12-30T00:00:00"/>
    <n v="2017"/>
    <s v="00531000007MUoEAAW"/>
    <s v="Construction"/>
    <s v="Seminar - Internal"/>
    <s v="0063100000ch5QTAAY"/>
    <m/>
    <s v="00531000006uPsjAAE"/>
    <s v="Qualified Opportunity"/>
    <n v="65000"/>
    <m/>
    <b v="0"/>
    <m/>
    <n v="0"/>
    <n v="1"/>
    <n v="0"/>
    <n v="0"/>
    <n v="1"/>
    <n v="0"/>
    <d v="2016-06-07T21:01:34"/>
    <x v="1"/>
    <b v="0"/>
    <n v="0"/>
  </r>
  <r>
    <s v="0013100001jY9KBAA0"/>
    <d v="2017-12-01T00:00:00"/>
    <n v="2017"/>
    <s v="00531000007MUoEAAW"/>
    <s v="Construction"/>
    <s v="Seminar - Internal"/>
    <s v="0063100000ch5SlAAI"/>
    <m/>
    <s v="00531000006uPsjAAE"/>
    <s v="Qualified Opportunity"/>
    <n v="65000"/>
    <m/>
    <b v="0"/>
    <m/>
    <n v="0"/>
    <n v="1"/>
    <n v="0"/>
    <n v="0"/>
    <n v="1"/>
    <n v="0"/>
    <d v="2016-06-07T21:03:50"/>
    <x v="1"/>
    <b v="0"/>
    <n v="0"/>
  </r>
  <r>
    <s v="0013100001jY9HRAA0"/>
    <d v="2017-12-01T00:00:00"/>
    <n v="2017"/>
    <s v="00531000007MUoEAAW"/>
    <s v="Construction"/>
    <s v="Trade Show"/>
    <s v="0063100000ch5T5AAI"/>
    <m/>
    <s v="00531000006uPsjAAE"/>
    <s v="Qualified Opportunity"/>
    <n v="65000"/>
    <m/>
    <b v="0"/>
    <m/>
    <n v="0"/>
    <n v="1"/>
    <n v="0"/>
    <n v="0"/>
    <n v="1"/>
    <n v="0"/>
    <d v="2016-06-07T21:04:40"/>
    <x v="1"/>
    <b v="0"/>
    <n v="0"/>
  </r>
  <r>
    <s v="0013100001jY9L4AAK"/>
    <d v="2017-07-31T00:00:00"/>
    <n v="2017"/>
    <s v="00531000007MUoEAAW"/>
    <s v="Agriculture"/>
    <s v="Seminar - Internal"/>
    <s v="0063100000ch5TyAAI"/>
    <m/>
    <s v="00531000006uPsjAAE"/>
    <s v="Qualified Opportunity"/>
    <n v="65000"/>
    <m/>
    <b v="0"/>
    <m/>
    <n v="0"/>
    <n v="1"/>
    <n v="0"/>
    <n v="0"/>
    <n v="1"/>
    <n v="0"/>
    <d v="2016-06-07T21:05:33"/>
    <x v="1"/>
    <b v="0"/>
    <n v="0"/>
  </r>
  <r>
    <s v="0013100001jY9LiAAK"/>
    <d v="2017-12-01T00:00:00"/>
    <n v="2017"/>
    <s v="00531000007MUoEAAW"/>
    <s v="Agriculture"/>
    <s v="Seminar - Internal"/>
    <s v="0063100000ch5UmAAI"/>
    <m/>
    <s v="00531000006uPsjAAE"/>
    <s v="Qualified Opportunity"/>
    <n v="65000"/>
    <m/>
    <b v="0"/>
    <m/>
    <n v="0"/>
    <n v="1"/>
    <n v="0"/>
    <n v="0"/>
    <n v="1"/>
    <n v="0"/>
    <d v="2016-06-07T21:06:18"/>
    <x v="1"/>
    <b v="0"/>
    <n v="0"/>
  </r>
  <r>
    <s v="0013100001jY9LsAAK"/>
    <d v="2017-12-30T00:00:00"/>
    <n v="2017"/>
    <s v="00531000007MUoEAAW"/>
    <s v="Agriculture"/>
    <s v="Seminar - Internal"/>
    <s v="0063100000ch5VQAAY"/>
    <m/>
    <s v="0055A000009sa63QAA"/>
    <s v="Closed Lost"/>
    <n v="65000"/>
    <n v="0"/>
    <b v="0"/>
    <n v="0"/>
    <n v="0"/>
    <n v="1"/>
    <n v="0"/>
    <n v="1"/>
    <n v="0"/>
    <n v="1"/>
    <d v="2016-06-07T21:07:22"/>
    <x v="1"/>
    <b v="0"/>
    <n v="0"/>
  </r>
  <r>
    <s v="0013100001jY9NtAAK"/>
    <d v="2017-12-30T00:00:00"/>
    <n v="2017"/>
    <s v="00531000007MUoEAAW"/>
    <s v="Agriculture"/>
    <s v="Seminar - Internal"/>
    <s v="0063100000ch5YjAAI"/>
    <m/>
    <s v="00531000006uPsjAAE"/>
    <s v="Qualified Opportunity"/>
    <n v="65000"/>
    <m/>
    <b v="0"/>
    <m/>
    <n v="0"/>
    <n v="1"/>
    <n v="0"/>
    <n v="0"/>
    <n v="1"/>
    <n v="0"/>
    <d v="2016-06-07T21:11:12"/>
    <x v="1"/>
    <b v="0"/>
    <n v="0"/>
  </r>
  <r>
    <s v="0013100001jY9OXAA0"/>
    <d v="2017-12-01T00:00:00"/>
    <n v="2017"/>
    <s v="00531000007MUoEAAW"/>
    <s v="Agriculture"/>
    <s v="Website"/>
    <s v="0063100000ch5ZDAAY"/>
    <m/>
    <s v="00531000006uPsjAAE"/>
    <s v="Qualified Opportunity"/>
    <n v="65000"/>
    <m/>
    <b v="0"/>
    <m/>
    <n v="0"/>
    <n v="1"/>
    <n v="0"/>
    <n v="0"/>
    <n v="1"/>
    <n v="0"/>
    <d v="2016-06-07T21:12:05"/>
    <x v="1"/>
    <b v="0"/>
    <n v="0"/>
  </r>
  <r>
    <s v="0013100001jY9Q4AAK"/>
    <d v="2017-12-30T00:00:00"/>
    <n v="2017"/>
    <s v="00531000007MUoEAAW"/>
    <s v="Agriculture"/>
    <s v="Trade Show"/>
    <s v="0063100000ch5c4AAA"/>
    <m/>
    <s v="00531000006uPsjAAE"/>
    <s v="Qualified Opportunity"/>
    <n v="65000"/>
    <m/>
    <b v="0"/>
    <m/>
    <n v="0"/>
    <n v="1"/>
    <n v="0"/>
    <n v="0"/>
    <n v="1"/>
    <n v="0"/>
    <d v="2016-06-07T21:13:45"/>
    <x v="1"/>
    <b v="0"/>
    <n v="0"/>
  </r>
  <r>
    <s v="0013100001jY9RgAAK"/>
    <d v="2016-06-30T00:00:00"/>
    <n v="2016"/>
    <s v="00531000007MUoEAAW"/>
    <s v="Agriculture"/>
    <s v="Advertisement"/>
    <s v="0063100000ch5dMAAQ"/>
    <m/>
    <s v="005i0000000fpvQAAQ"/>
    <s v="Qualified Opportunity"/>
    <m/>
    <m/>
    <b v="0"/>
    <m/>
    <n v="0"/>
    <n v="1"/>
    <n v="0"/>
    <n v="0"/>
    <n v="1"/>
    <n v="0"/>
    <d v="2016-06-07T21:16:47"/>
    <x v="1"/>
    <b v="0"/>
    <n v="0"/>
  </r>
  <r>
    <s v="0013100001jY9S0AAK"/>
    <d v="2017-11-30T00:00:00"/>
    <n v="2017"/>
    <s v="00531000007MUoEAAW"/>
    <s v="Agriculture"/>
    <s v="Seminar - Internal"/>
    <s v="0063100000ch5dbAAA"/>
    <m/>
    <s v="00531000006uPsjAAE"/>
    <s v="Qualified Opportunity"/>
    <n v="65000"/>
    <m/>
    <b v="0"/>
    <m/>
    <n v="0"/>
    <n v="1"/>
    <n v="0"/>
    <n v="0"/>
    <n v="1"/>
    <n v="0"/>
    <d v="2016-06-07T21:17:37"/>
    <x v="1"/>
    <b v="0"/>
    <n v="0"/>
  </r>
  <r>
    <s v="0013100001jY9TIAA0"/>
    <d v="2017-12-01T00:00:00"/>
    <n v="2017"/>
    <s v="00531000007MUoEAAW"/>
    <s v="Agriculture"/>
    <s v="Website"/>
    <s v="0063100000ch5etAAA"/>
    <m/>
    <s v="00531000006uPsjAAE"/>
    <s v="Qualified Opportunity"/>
    <n v="65000"/>
    <m/>
    <b v="0"/>
    <m/>
    <n v="0"/>
    <n v="1"/>
    <n v="0"/>
    <n v="0"/>
    <n v="1"/>
    <n v="0"/>
    <d v="2016-06-07T21:20:03"/>
    <x v="1"/>
    <b v="0"/>
    <n v="0"/>
  </r>
  <r>
    <s v="0013100001jY9XtAAK"/>
    <d v="2017-08-31T00:00:00"/>
    <n v="2017"/>
    <s v="00531000007MUoEAAW"/>
    <s v="Agriculture"/>
    <s v="Website"/>
    <s v="0063100000ch5kcAAA"/>
    <m/>
    <s v="00531000006uPsjAAE"/>
    <s v="Customer Assessment w/ Favorable Evaluation"/>
    <n v="65000"/>
    <n v="19500"/>
    <b v="0"/>
    <n v="30"/>
    <n v="0"/>
    <n v="1"/>
    <n v="0"/>
    <n v="0"/>
    <n v="1"/>
    <n v="0"/>
    <d v="2016-06-07T21:29:20"/>
    <x v="1"/>
    <b v="0"/>
    <n v="0"/>
  </r>
  <r>
    <s v="0013100001jY9b2AAC"/>
    <d v="2017-12-01T00:00:00"/>
    <n v="2017"/>
    <s v="00531000007MUoEAAW"/>
    <s v="Agriculture"/>
    <s v="Trade Show"/>
    <s v="0063100000ch5r5AAA"/>
    <m/>
    <s v="00531000006uPsjAAE"/>
    <s v="Qualified Opportunity"/>
    <n v="65000"/>
    <m/>
    <b v="0"/>
    <m/>
    <n v="0"/>
    <n v="1"/>
    <n v="0"/>
    <n v="0"/>
    <n v="1"/>
    <n v="0"/>
    <d v="2016-06-07T21:38:24"/>
    <x v="1"/>
    <b v="0"/>
    <n v="0"/>
  </r>
  <r>
    <s v="0013100001jY9bMAAS"/>
    <d v="2017-12-30T00:00:00"/>
    <n v="2017"/>
    <s v="00531000007MUoEAAW"/>
    <s v="Agriculture"/>
    <s v="Website"/>
    <s v="0063100000ch5sEAAQ"/>
    <m/>
    <s v="00531000006uPsjAAE"/>
    <s v="Qualified Opportunity"/>
    <n v="60000"/>
    <m/>
    <b v="0"/>
    <m/>
    <n v="0"/>
    <n v="1"/>
    <n v="0"/>
    <n v="0"/>
    <n v="1"/>
    <n v="0"/>
    <d v="2016-06-07T21:39:51"/>
    <x v="1"/>
    <b v="0"/>
    <n v="0"/>
  </r>
  <r>
    <s v="0013100001jY9dSAAS"/>
    <d v="2017-12-01T00:00:00"/>
    <n v="2017"/>
    <s v="00531000007MUoEAAW"/>
    <s v="Apparel"/>
    <s v="Trade Show"/>
    <s v="0063100000ch5vsAAA"/>
    <m/>
    <s v="00531000006uPsjAAE"/>
    <s v="Qualified Opportunity"/>
    <n v="65000"/>
    <m/>
    <b v="0"/>
    <m/>
    <n v="0"/>
    <n v="1"/>
    <n v="0"/>
    <n v="0"/>
    <n v="1"/>
    <n v="0"/>
    <d v="2016-06-07T21:43:39"/>
    <x v="1"/>
    <b v="0"/>
    <n v="0"/>
  </r>
  <r>
    <s v="0013100001jY9eGAAS"/>
    <d v="2017-06-30T00:00:00"/>
    <n v="2017"/>
    <s v="00531000007MUoEAAW"/>
    <s v="Apparel"/>
    <s v="Trade Show"/>
    <s v="0063100000ch5wWAAQ"/>
    <m/>
    <s v="00531000006uPsjAAE"/>
    <s v="Customer Assessment w/ Favorable Evaluation"/>
    <n v="65000"/>
    <n v="19500"/>
    <b v="0"/>
    <n v="30"/>
    <n v="0"/>
    <n v="1"/>
    <n v="0"/>
    <n v="0"/>
    <n v="1"/>
    <n v="0"/>
    <d v="2016-06-07T21:44:43"/>
    <x v="1"/>
    <b v="0"/>
    <n v="0"/>
  </r>
  <r>
    <s v="0013100001jY9eQAAS"/>
    <d v="2017-10-31T00:00:00"/>
    <n v="2017"/>
    <s v="00531000007MUoEAAW"/>
    <s v="Apparel"/>
    <s v="Seminar - Internal"/>
    <s v="0063100000ch5wgAAA"/>
    <m/>
    <s v="00531000006uPsjAAE"/>
    <s v="Qualified Opportunity"/>
    <n v="65000"/>
    <m/>
    <b v="0"/>
    <m/>
    <n v="0"/>
    <n v="1"/>
    <n v="0"/>
    <n v="0"/>
    <n v="1"/>
    <n v="0"/>
    <d v="2016-06-07T21:45:25"/>
    <x v="1"/>
    <b v="0"/>
    <n v="0"/>
  </r>
  <r>
    <s v="0013100001jY9hFAAS"/>
    <d v="2017-12-02T00:00:00"/>
    <n v="2017"/>
    <s v="00531000007MUoEAAW"/>
    <s v="Apparel"/>
    <s v="Seminar - Internal"/>
    <s v="0063100000ch63KAAQ"/>
    <m/>
    <s v="00531000006uPsjAAE"/>
    <s v="Qualified Opportunity"/>
    <n v="65000"/>
    <m/>
    <b v="0"/>
    <m/>
    <n v="0"/>
    <n v="1"/>
    <n v="0"/>
    <n v="0"/>
    <n v="1"/>
    <n v="0"/>
    <d v="2016-06-07T21:54:28"/>
    <x v="1"/>
    <b v="0"/>
    <n v="0"/>
  </r>
  <r>
    <s v="0013100001gxcbFAAQ"/>
    <d v="2017-11-30T00:00:00"/>
    <n v="2017"/>
    <s v="00531000007MUoEAAW"/>
    <s v="Apparel"/>
    <s v="Seminar - Internal"/>
    <s v="0063100000ch66lAAA"/>
    <m/>
    <s v="00531000006uPsjAAE"/>
    <s v="Qualified Opportunity"/>
    <n v="60000"/>
    <m/>
    <b v="0"/>
    <m/>
    <n v="0"/>
    <n v="1"/>
    <n v="0"/>
    <n v="0"/>
    <n v="1"/>
    <n v="0"/>
    <d v="2016-06-07T22:00:09"/>
    <x v="1"/>
    <b v="0"/>
    <n v="0"/>
  </r>
  <r>
    <s v="0013100001jY8wEAAS"/>
    <d v="2017-12-30T00:00:00"/>
    <n v="2017"/>
    <s v="00531000007MUoEAAW"/>
    <s v="Apparel"/>
    <s v="Seminar - Internal"/>
    <s v="0063100000ch6BVAAY"/>
    <m/>
    <s v="00531000006uPsjAAE"/>
    <s v="Qualified Opportunity"/>
    <n v="65000"/>
    <m/>
    <b v="0"/>
    <m/>
    <n v="0"/>
    <n v="1"/>
    <n v="0"/>
    <n v="0"/>
    <n v="1"/>
    <n v="0"/>
    <d v="2016-06-07T22:07:14"/>
    <x v="1"/>
    <b v="0"/>
    <n v="0"/>
  </r>
  <r>
    <s v="0013100001jY9qsAAC"/>
    <d v="2017-07-31T00:00:00"/>
    <n v="2017"/>
    <s v="00531000007MUoEAAW"/>
    <s v="Apparel"/>
    <s v="Seminar - Internal"/>
    <s v="0063100000ch6E8AAI"/>
    <m/>
    <s v="00531000006uPsjAAE"/>
    <s v="Qualified Opportunity"/>
    <n v="65000"/>
    <m/>
    <b v="0"/>
    <m/>
    <n v="0"/>
    <n v="1"/>
    <n v="0"/>
    <n v="0"/>
    <n v="1"/>
    <n v="0"/>
    <d v="2016-06-07T22:11:48"/>
    <x v="1"/>
    <b v="0"/>
    <n v="0"/>
  </r>
  <r>
    <s v="0013100001jY9s0AAC"/>
    <d v="2017-12-01T00:00:00"/>
    <n v="2017"/>
    <s v="00531000007MUoEAAW"/>
    <s v="Apparel"/>
    <s v="Trade Show"/>
    <s v="0063100000ch6F9AAI"/>
    <m/>
    <s v="00531000006uPsjAAE"/>
    <s v="Qualified Opportunity"/>
    <n v="65000"/>
    <m/>
    <b v="0"/>
    <m/>
    <n v="0"/>
    <n v="1"/>
    <n v="0"/>
    <n v="0"/>
    <n v="1"/>
    <n v="0"/>
    <d v="2016-06-07T22:12:52"/>
    <x v="1"/>
    <b v="0"/>
    <n v="0"/>
  </r>
  <r>
    <s v="0013100001jY9u2AAC"/>
    <d v="2017-12-30T00:00:00"/>
    <n v="2017"/>
    <s v="00531000007MUoEAAW"/>
    <s v="Apparel"/>
    <s v="Advertisement"/>
    <s v="0063100000ch6FnAAI"/>
    <m/>
    <s v="00531000006uPsjAAE"/>
    <s v="Qualified Opportunity"/>
    <n v="65000"/>
    <m/>
    <b v="0"/>
    <m/>
    <n v="0"/>
    <n v="1"/>
    <n v="0"/>
    <n v="0"/>
    <n v="1"/>
    <n v="0"/>
    <d v="2016-06-07T22:13:57"/>
    <x v="1"/>
    <b v="0"/>
    <n v="0"/>
  </r>
  <r>
    <s v="0013100001jY9x5AAC"/>
    <d v="2017-11-30T00:00:00"/>
    <n v="2017"/>
    <s v="00531000007MUoEAAW"/>
    <s v="Apparel"/>
    <s v="Seminar - Internal"/>
    <s v="0063100000ch6GgAAI"/>
    <m/>
    <s v="00531000006uPsjAAE"/>
    <s v="Qualified Opportunity"/>
    <n v="65000"/>
    <m/>
    <b v="0"/>
    <m/>
    <n v="0"/>
    <n v="1"/>
    <n v="0"/>
    <n v="0"/>
    <n v="1"/>
    <n v="0"/>
    <d v="2016-06-07T22:16:32"/>
    <x v="1"/>
    <b v="0"/>
    <n v="0"/>
  </r>
  <r>
    <s v="0013100001gxcFxAAI"/>
    <d v="2017-10-31T00:00:00"/>
    <n v="2017"/>
    <s v="00531000007MUoEAAW"/>
    <s v="Apparel"/>
    <s v="Referral"/>
    <s v="0063100000ch6IyAAI"/>
    <m/>
    <s v="00531000006uPsjAAE"/>
    <s v="Customer Assessment w/ Favorable Evaluation"/>
    <n v="65000"/>
    <n v="19500"/>
    <b v="0"/>
    <n v="30"/>
    <n v="0"/>
    <n v="1"/>
    <n v="0"/>
    <n v="0"/>
    <n v="1"/>
    <n v="0"/>
    <d v="2016-06-07T22:23:47"/>
    <x v="1"/>
    <b v="0"/>
    <n v="0"/>
  </r>
  <r>
    <s v="0013100001gyARcAAM"/>
    <d v="2017-12-01T00:00:00"/>
    <n v="2017"/>
    <s v="00531000007MUoEAAW"/>
    <s v="Apparel"/>
    <s v="Seminar - Internal"/>
    <s v="0063100000ch6JrAAI"/>
    <m/>
    <s v="00531000006uPsjAAE"/>
    <s v="Qualified Opportunity"/>
    <n v="65000"/>
    <m/>
    <b v="0"/>
    <m/>
    <n v="0"/>
    <n v="1"/>
    <n v="0"/>
    <n v="0"/>
    <n v="1"/>
    <n v="0"/>
    <d v="2016-06-07T22:27:02"/>
    <x v="1"/>
    <b v="0"/>
    <n v="0"/>
  </r>
  <r>
    <s v="0013100001jYAC0AAO"/>
    <d v="2016-12-30T00:00:00"/>
    <n v="2016"/>
    <s v="00531000007MUoEAAW"/>
    <s v="Construction"/>
    <s v="Website"/>
    <s v="0063100000ch6KLAAY"/>
    <m/>
    <s v="00531000006uPsjAAE"/>
    <s v="Qualified Opportunity"/>
    <n v="35000"/>
    <m/>
    <b v="0"/>
    <m/>
    <n v="0"/>
    <n v="1"/>
    <n v="0"/>
    <n v="0"/>
    <n v="1"/>
    <n v="0"/>
    <d v="2016-06-07T22:29:31"/>
    <x v="1"/>
    <b v="0"/>
    <n v="0"/>
  </r>
  <r>
    <s v="0013100001jY9FuAAK"/>
    <d v="2017-09-29T00:00:00"/>
    <n v="2017"/>
    <s v="00531000007MUoEAAW"/>
    <s v="Construction"/>
    <s v="Seminar - Internal"/>
    <s v="0063100000ch6KVAAY"/>
    <m/>
    <s v="00531000006uPsjAAE"/>
    <s v="Qualified Opportunity"/>
    <n v="60000"/>
    <m/>
    <b v="0"/>
    <m/>
    <n v="0"/>
    <n v="1"/>
    <n v="0"/>
    <n v="0"/>
    <n v="1"/>
    <n v="0"/>
    <d v="2016-06-07T22:30:20"/>
    <x v="1"/>
    <b v="0"/>
    <n v="0"/>
  </r>
  <r>
    <s v="0013100001jYAFJAA4"/>
    <d v="2017-06-30T00:00:00"/>
    <n v="2017"/>
    <s v="00531000007MUoEAAW"/>
    <s v="Construction"/>
    <s v="Seminar - Internal"/>
    <s v="0063100000ch6KzAAI"/>
    <m/>
    <s v="00531000006uPsjAAE"/>
    <s v="Qualified Opportunity"/>
    <n v="65000"/>
    <m/>
    <b v="0"/>
    <m/>
    <n v="0"/>
    <n v="1"/>
    <n v="0"/>
    <n v="0"/>
    <n v="1"/>
    <n v="0"/>
    <d v="2016-06-07T22:31:12"/>
    <x v="1"/>
    <b v="0"/>
    <n v="0"/>
  </r>
  <r>
    <s v="0013100001fplEXAAY"/>
    <d v="2017-12-30T00:00:00"/>
    <n v="2017"/>
    <s v="00531000007MUoEAAW"/>
    <s v="Construction"/>
    <s v="Seminar - Internal"/>
    <s v="0063100000ch6LwAAI"/>
    <m/>
    <s v="00531000006uPsjAAE"/>
    <s v="Qualified Opportunity"/>
    <n v="65000"/>
    <m/>
    <b v="0"/>
    <m/>
    <n v="0"/>
    <n v="1"/>
    <n v="0"/>
    <n v="0"/>
    <n v="1"/>
    <n v="0"/>
    <d v="2016-06-07T22:32:59"/>
    <x v="1"/>
    <b v="0"/>
    <n v="0"/>
  </r>
  <r>
    <s v="0013100001jYAIIAA4"/>
    <d v="2017-12-30T00:00:00"/>
    <n v="2017"/>
    <s v="00531000007MUoEAAW"/>
    <s v="Construction"/>
    <s v="Seminar - Internal"/>
    <s v="0063100000ch6MkAAI"/>
    <m/>
    <s v="00531000006uPsjAAE"/>
    <s v="Qualified Opportunity"/>
    <n v="65000"/>
    <m/>
    <b v="0"/>
    <m/>
    <n v="0"/>
    <n v="1"/>
    <n v="0"/>
    <n v="0"/>
    <n v="1"/>
    <n v="0"/>
    <d v="2016-06-07T22:37:30"/>
    <x v="1"/>
    <b v="0"/>
    <n v="0"/>
  </r>
  <r>
    <s v="0013100001jYBvxAAG"/>
    <d v="2017-12-30T00:00:00"/>
    <n v="2017"/>
    <s v="00531000007MUoEAAW"/>
    <s v="Construction"/>
    <s v="Other"/>
    <s v="0063100000ch728AAA"/>
    <m/>
    <s v="00531000006uPsjAAE"/>
    <s v="Qualified Opportunity"/>
    <n v="65000"/>
    <m/>
    <b v="0"/>
    <m/>
    <n v="0"/>
    <n v="1"/>
    <n v="0"/>
    <n v="0"/>
    <n v="1"/>
    <n v="0"/>
    <d v="2016-06-08T02:19:01"/>
    <x v="1"/>
    <b v="0"/>
    <n v="0"/>
  </r>
  <r>
    <s v="0013100001jYBx5AAG"/>
    <d v="2017-12-01T00:00:00"/>
    <n v="2017"/>
    <s v="00531000007MUoEAAW"/>
    <s v="Construction"/>
    <s v="Seminar - Internal"/>
    <s v="0063100000ch72mAAA"/>
    <m/>
    <s v="00531000006uPsjAAE"/>
    <s v="Qualified Opportunity"/>
    <n v="65000"/>
    <m/>
    <b v="0"/>
    <m/>
    <n v="0"/>
    <n v="1"/>
    <n v="0"/>
    <n v="0"/>
    <n v="1"/>
    <n v="0"/>
    <d v="2016-06-08T02:22:32"/>
    <x v="1"/>
    <b v="0"/>
    <n v="0"/>
  </r>
  <r>
    <s v="0013100001jYBxPAAW"/>
    <d v="2017-12-02T00:00:00"/>
    <n v="2017"/>
    <s v="00531000007MUoEAAW"/>
    <s v="Construction"/>
    <s v="Seminar - Internal"/>
    <s v="0063100000ch72wAAA"/>
    <m/>
    <s v="00531000006uPsjAAE"/>
    <s v="Qualified Opportunity"/>
    <n v="65000"/>
    <m/>
    <b v="0"/>
    <m/>
    <n v="0"/>
    <n v="1"/>
    <n v="0"/>
    <n v="0"/>
    <n v="1"/>
    <n v="0"/>
    <d v="2016-06-08T02:23:27"/>
    <x v="1"/>
    <b v="0"/>
    <n v="0"/>
  </r>
  <r>
    <s v="0013100001jYByFAAW"/>
    <d v="2017-10-31T00:00:00"/>
    <n v="2017"/>
    <s v="00531000007MUoEAAW"/>
    <s v="Construction"/>
    <s v="Trade Show"/>
    <s v="0063100000ch73fAAA"/>
    <m/>
    <s v="00531000006uPsjAAE"/>
    <s v="Qualified Opportunity"/>
    <n v="65000"/>
    <m/>
    <b v="0"/>
    <m/>
    <n v="0"/>
    <n v="1"/>
    <n v="0"/>
    <n v="0"/>
    <n v="1"/>
    <n v="0"/>
    <d v="2016-06-08T02:26:00"/>
    <x v="1"/>
    <b v="0"/>
    <n v="0"/>
  </r>
  <r>
    <s v="0013100001kr2dMAAQ"/>
    <d v="2017-12-01T00:00:00"/>
    <n v="2017"/>
    <s v="00531000007MUoEAAW"/>
    <s v="Construction"/>
    <s v="Seminar - Internal"/>
    <s v="0063100000ch744AAA"/>
    <m/>
    <s v="00531000006uPsjAAE"/>
    <s v="Qualified Opportunity"/>
    <n v="60000"/>
    <m/>
    <b v="0"/>
    <m/>
    <n v="0"/>
    <n v="1"/>
    <n v="0"/>
    <n v="0"/>
    <n v="1"/>
    <n v="0"/>
    <d v="2016-06-08T02:28:35"/>
    <x v="1"/>
    <b v="0"/>
    <n v="0"/>
  </r>
  <r>
    <s v="0013100001jYC01AAG"/>
    <d v="2017-12-29T00:00:00"/>
    <n v="2017"/>
    <s v="00531000007MUoEAAW"/>
    <s v="Construction"/>
    <s v="Website"/>
    <s v="0063100000ch74dAAA"/>
    <m/>
    <s v="00531000006uPsjAAE"/>
    <s v="Qualified Opportunity"/>
    <n v="65000"/>
    <m/>
    <b v="0"/>
    <m/>
    <n v="0"/>
    <n v="1"/>
    <n v="0"/>
    <n v="0"/>
    <n v="1"/>
    <n v="0"/>
    <d v="2016-06-08T02:32:00"/>
    <x v="1"/>
    <b v="0"/>
    <n v="0"/>
  </r>
  <r>
    <s v="0013100001gxc5IAAQ"/>
    <d v="2017-04-28T00:00:00"/>
    <n v="2017"/>
    <s v="00531000007MUoEAAW"/>
    <s v="Construction"/>
    <s v="Trade Show"/>
    <s v="0063100000ch74iAAA"/>
    <m/>
    <s v="0055A000009sa63QAA"/>
    <s v="Closed Lost"/>
    <n v="60000"/>
    <n v="0"/>
    <b v="0"/>
    <n v="0"/>
    <n v="0"/>
    <n v="1"/>
    <n v="0"/>
    <n v="1"/>
    <n v="0"/>
    <n v="1"/>
    <d v="2016-06-08T02:32:42"/>
    <x v="1"/>
    <b v="0"/>
    <n v="0"/>
  </r>
  <r>
    <s v="0013100001gang7AAA"/>
    <d v="2017-12-01T00:00:00"/>
    <n v="2017"/>
    <s v="00531000007MUoEAAW"/>
    <s v="Construction"/>
    <s v="Seminar - Internal"/>
    <s v="0063100000ch74nAAA"/>
    <m/>
    <s v="00531000006uPsjAAE"/>
    <s v="Qualified Opportunity"/>
    <n v="65000"/>
    <m/>
    <b v="0"/>
    <m/>
    <n v="0"/>
    <n v="1"/>
    <n v="0"/>
    <n v="0"/>
    <n v="1"/>
    <n v="0"/>
    <d v="2016-06-08T02:35:33"/>
    <x v="1"/>
    <b v="0"/>
    <n v="0"/>
  </r>
  <r>
    <s v="0013100001jYF27AAG"/>
    <d v="2017-12-30T00:00:00"/>
    <n v="2017"/>
    <s v="00531000007MUoEAAW"/>
    <s v="Consulting"/>
    <s v="Website"/>
    <s v="0063100000ch87gAAA"/>
    <m/>
    <s v="00531000006uPsjAAE"/>
    <s v="Qualified Opportunity"/>
    <n v="65000"/>
    <m/>
    <b v="0"/>
    <m/>
    <n v="0"/>
    <n v="1"/>
    <n v="0"/>
    <n v="0"/>
    <n v="1"/>
    <n v="0"/>
    <d v="2016-06-08T12:44:04"/>
    <x v="1"/>
    <b v="0"/>
    <n v="0"/>
  </r>
  <r>
    <s v="0013100001jYF2CAAW"/>
    <d v="2017-12-30T00:00:00"/>
    <n v="2017"/>
    <s v="00531000007MUoEAAW"/>
    <s v="Consulting"/>
    <s v="Trade Show"/>
    <s v="0063100000ch87vAAA"/>
    <m/>
    <s v="00531000006uPsjAAE"/>
    <s v="Qualified Opportunity"/>
    <n v="65000"/>
    <m/>
    <b v="0"/>
    <m/>
    <n v="0"/>
    <n v="1"/>
    <n v="0"/>
    <n v="0"/>
    <n v="1"/>
    <n v="0"/>
    <d v="2016-06-08T12:44:34"/>
    <x v="1"/>
    <b v="0"/>
    <n v="0"/>
  </r>
  <r>
    <s v="0013100001jYF2gAAG"/>
    <d v="2017-12-01T00:00:00"/>
    <n v="2017"/>
    <s v="00531000007MUoEAAW"/>
    <s v="Consulting"/>
    <s v="Website"/>
    <s v="0063100000ch88AAAQ"/>
    <m/>
    <s v="00531000006uPsjAAE"/>
    <s v="Qualified Opportunity"/>
    <n v="65000"/>
    <m/>
    <b v="0"/>
    <m/>
    <n v="0"/>
    <n v="1"/>
    <n v="0"/>
    <n v="0"/>
    <n v="1"/>
    <n v="0"/>
    <d v="2016-06-08T12:45:16"/>
    <x v="1"/>
    <b v="0"/>
    <n v="0"/>
  </r>
  <r>
    <s v="0013100001jYF3FAAW"/>
    <d v="2017-12-30T00:00:00"/>
    <n v="2017"/>
    <s v="00531000007MUoEAAW"/>
    <s v="Consulting"/>
    <s v="Website"/>
    <s v="0063100000ch88jAAA"/>
    <m/>
    <s v="00531000006uPsjAAE"/>
    <s v="Qualified Opportunity"/>
    <n v="65000"/>
    <m/>
    <b v="0"/>
    <m/>
    <n v="0"/>
    <n v="1"/>
    <n v="0"/>
    <n v="0"/>
    <n v="1"/>
    <n v="0"/>
    <d v="2016-06-08T12:46:10"/>
    <x v="1"/>
    <b v="0"/>
    <n v="0"/>
  </r>
  <r>
    <s v="0013100001jYF2gAAG"/>
    <d v="2017-12-01T00:00:00"/>
    <n v="2017"/>
    <s v="00531000007MUoEAAW"/>
    <s v="Consulting"/>
    <s v="Trade Show"/>
    <s v="0063100000ch893AAA"/>
    <m/>
    <s v="00531000006uPsjAAE"/>
    <s v="Qualified Opportunity"/>
    <n v="65000"/>
    <m/>
    <b v="0"/>
    <m/>
    <n v="0"/>
    <n v="1"/>
    <n v="0"/>
    <n v="0"/>
    <n v="1"/>
    <n v="0"/>
    <d v="2016-06-08T12:46:50"/>
    <x v="1"/>
    <b v="0"/>
    <n v="0"/>
  </r>
  <r>
    <s v="0013100001jYF2gAAG"/>
    <d v="2017-12-01T00:00:00"/>
    <n v="2017"/>
    <s v="00531000007MUoEAAW"/>
    <s v="Consulting"/>
    <s v="Trade Show"/>
    <s v="0063100000ch89mAAA"/>
    <m/>
    <s v="00531000006uPsjAAE"/>
    <s v="Qualified Opportunity"/>
    <n v="65000"/>
    <m/>
    <b v="0"/>
    <m/>
    <n v="0"/>
    <n v="1"/>
    <n v="0"/>
    <n v="0"/>
    <n v="1"/>
    <n v="0"/>
    <d v="2016-06-08T12:49:06"/>
    <x v="1"/>
    <b v="0"/>
    <n v="0"/>
  </r>
  <r>
    <s v="0013100001gXzj8AAC"/>
    <d v="2017-12-30T00:00:00"/>
    <n v="2017"/>
    <s v="00531000007MUoEAAW"/>
    <s v="Consulting"/>
    <s v="Advertisement"/>
    <s v="0063100000ch8A6AAI"/>
    <m/>
    <s v="00531000006uPsjAAE"/>
    <s v="Qualified Opportunity"/>
    <n v="65000"/>
    <m/>
    <b v="0"/>
    <m/>
    <n v="0"/>
    <n v="1"/>
    <n v="0"/>
    <n v="0"/>
    <n v="1"/>
    <n v="0"/>
    <d v="2016-06-08T12:50:03"/>
    <x v="1"/>
    <b v="0"/>
    <n v="0"/>
  </r>
  <r>
    <s v="0013100001jYF51AAG"/>
    <d v="2017-12-30T00:00:00"/>
    <n v="2017"/>
    <s v="00531000007MUoEAAW"/>
    <s v="Biotechnology"/>
    <s v="Website"/>
    <s v="0063100000ch8AaAAI"/>
    <m/>
    <s v="00531000006uPsjAAE"/>
    <s v="Qualified Opportunity"/>
    <n v="65000"/>
    <m/>
    <b v="0"/>
    <m/>
    <n v="0"/>
    <n v="1"/>
    <n v="0"/>
    <n v="0"/>
    <n v="1"/>
    <n v="0"/>
    <d v="2016-06-08T12:50:39"/>
    <x v="1"/>
    <b v="0"/>
    <n v="0"/>
  </r>
  <r>
    <s v="0013100001jYBwMAAW"/>
    <d v="2017-09-30T00:00:00"/>
    <n v="2017"/>
    <s v="00531000007MUoEAAW"/>
    <s v="Biotechnology"/>
    <s v="Trade Show"/>
    <s v="0063100000ch8AuAAI"/>
    <m/>
    <s v="00531000006uPsjAAE"/>
    <s v="Qualified Opportunity"/>
    <n v="65000"/>
    <m/>
    <b v="0"/>
    <m/>
    <n v="0"/>
    <n v="1"/>
    <n v="0"/>
    <n v="0"/>
    <n v="1"/>
    <n v="0"/>
    <d v="2016-06-08T12:51:07"/>
    <x v="1"/>
    <b v="0"/>
    <n v="0"/>
  </r>
  <r>
    <s v="0013100001jYF5kAAG"/>
    <d v="2017-12-30T00:00:00"/>
    <n v="2017"/>
    <s v="00531000007MUoEAAW"/>
    <s v="Biotechnology"/>
    <s v="Website"/>
    <s v="0063100000ch8B9AAI"/>
    <m/>
    <s v="00531000006uPsjAAE"/>
    <s v="Qualified Opportunity"/>
    <n v="65000"/>
    <m/>
    <b v="0"/>
    <m/>
    <n v="0"/>
    <n v="1"/>
    <n v="0"/>
    <n v="0"/>
    <n v="1"/>
    <n v="0"/>
    <d v="2016-06-08T12:51:36"/>
    <x v="1"/>
    <b v="0"/>
    <n v="0"/>
  </r>
  <r>
    <s v="0013100001jYF64AAG"/>
    <d v="2017-12-30T00:00:00"/>
    <n v="2017"/>
    <s v="00531000007MUoEAAW"/>
    <s v="Electronics"/>
    <s v="Website"/>
    <s v="0063100000ch8COAAY"/>
    <m/>
    <s v="00531000006uPsjAAE"/>
    <s v="Qualified Opportunity"/>
    <n v="65000"/>
    <m/>
    <b v="0"/>
    <m/>
    <n v="0"/>
    <n v="1"/>
    <n v="0"/>
    <n v="0"/>
    <n v="1"/>
    <n v="0"/>
    <d v="2016-06-08T12:52:42"/>
    <x v="1"/>
    <b v="0"/>
    <n v="0"/>
  </r>
  <r>
    <s v="0013100001jYF6TAAW"/>
    <d v="2017-12-30T00:00:00"/>
    <n v="2017"/>
    <s v="00531000007MUoEAAW"/>
    <s v="Electronics"/>
    <s v="Trade Show"/>
    <s v="0063100000ch8CiAAI"/>
    <m/>
    <s v="00531000006uPsjAAE"/>
    <s v="Qualified Opportunity"/>
    <n v="65000"/>
    <m/>
    <b v="0"/>
    <m/>
    <n v="0"/>
    <n v="1"/>
    <n v="0"/>
    <n v="0"/>
    <n v="1"/>
    <n v="0"/>
    <d v="2016-06-08T12:53:27"/>
    <x v="1"/>
    <b v="0"/>
    <n v="0"/>
  </r>
  <r>
    <s v="0013100001jYF6dAAG"/>
    <d v="2017-12-30T00:00:00"/>
    <n v="2017"/>
    <s v="00531000007MUoEAAW"/>
    <s v="Energy"/>
    <s v="Website"/>
    <s v="0063100000ch8D7AAI"/>
    <m/>
    <s v="00531000006uPsjAAE"/>
    <s v="Qualified Opportunity"/>
    <n v="65000"/>
    <m/>
    <b v="0"/>
    <m/>
    <n v="0"/>
    <n v="1"/>
    <n v="0"/>
    <n v="0"/>
    <n v="1"/>
    <n v="0"/>
    <d v="2016-06-08T12:53:55"/>
    <x v="1"/>
    <b v="0"/>
    <n v="0"/>
  </r>
  <r>
    <s v="0013100001jYF7HAAW"/>
    <d v="2017-12-30T00:00:00"/>
    <n v="2017"/>
    <s v="00531000007MUoEAAW"/>
    <s v="Energy"/>
    <s v="Website"/>
    <s v="0063100000ch8DqAAI"/>
    <m/>
    <s v="00531000006uPsjAAE"/>
    <s v="Qualified Opportunity"/>
    <n v="65000"/>
    <m/>
    <b v="0"/>
    <m/>
    <n v="0"/>
    <n v="1"/>
    <n v="0"/>
    <n v="0"/>
    <n v="1"/>
    <n v="0"/>
    <d v="2016-06-08T12:55:03"/>
    <x v="1"/>
    <b v="0"/>
    <n v="0"/>
  </r>
  <r>
    <s v="0013100001jYF7gAAG"/>
    <d v="2017-12-30T00:00:00"/>
    <n v="2017"/>
    <s v="00531000007MUoEAAW"/>
    <s v="Energy"/>
    <s v="Website"/>
    <s v="0063100000ch8EPAAY"/>
    <m/>
    <s v="00531000006uPsjAAE"/>
    <s v="Qualified Opportunity"/>
    <n v="65000"/>
    <m/>
    <b v="0"/>
    <m/>
    <n v="0"/>
    <n v="1"/>
    <n v="0"/>
    <n v="0"/>
    <n v="1"/>
    <n v="0"/>
    <d v="2016-06-08T12:55:59"/>
    <x v="1"/>
    <b v="0"/>
    <n v="0"/>
  </r>
  <r>
    <s v="0013100001jYG5GAAW"/>
    <d v="2016-06-30T00:00:00"/>
    <n v="2016"/>
    <s v="00531000007KgPgAAK"/>
    <s v="Energy"/>
    <s v="Website"/>
    <s v="0063100000ch9CPAAY"/>
    <m/>
    <s v="00531000007KgPgAAK"/>
    <s v="Closed Lost"/>
    <m/>
    <m/>
    <b v="0"/>
    <n v="0"/>
    <n v="0"/>
    <n v="1"/>
    <n v="0"/>
    <n v="1"/>
    <n v="0"/>
    <n v="1"/>
    <d v="2016-06-08T14:32:40"/>
    <x v="1"/>
    <b v="0"/>
    <n v="0"/>
  </r>
  <r>
    <s v="0013100001jYG5GAAW"/>
    <d v="2020-05-26T00:00:00"/>
    <n v="2020"/>
    <s v="00531000007KgPgAAK"/>
    <s v="Energy"/>
    <s v="Inside Sales"/>
    <s v="0063100000ch9FIAAY"/>
    <m/>
    <s v="00531000007KgPgAAK"/>
    <s v="Closed Lost"/>
    <n v="71625"/>
    <n v="0"/>
    <b v="0"/>
    <n v="0"/>
    <n v="0"/>
    <n v="1"/>
    <n v="0"/>
    <n v="1"/>
    <n v="0"/>
    <n v="1"/>
    <d v="2016-06-08T14:34:28"/>
    <x v="1"/>
    <b v="0"/>
    <n v="0"/>
  </r>
  <r>
    <s v="0013100001jYOHGAA4"/>
    <d v="2017-12-01T00:00:00"/>
    <n v="2017"/>
    <s v="00531000006uPsjAAE"/>
    <s v="Energy"/>
    <s v="Referral"/>
    <s v="0063100000chFxNAAU"/>
    <m/>
    <s v="00531000006uPsjAAE"/>
    <s v="Qualified Opportunity"/>
    <n v="75000"/>
    <m/>
    <b v="0"/>
    <m/>
    <n v="0"/>
    <n v="1"/>
    <n v="0"/>
    <n v="0"/>
    <n v="1"/>
    <n v="0"/>
    <d v="2016-06-09T08:37:33"/>
    <x v="1"/>
    <b v="0"/>
    <n v="0"/>
  </r>
  <r>
    <s v="0013100001jYRcqAAG"/>
    <d v="2020-11-30T00:00:00"/>
    <n v="2020"/>
    <s v="00531000007KgPgAAK"/>
    <s v="Energy"/>
    <s v="Website"/>
    <s v="0063100000chHioAAE"/>
    <m/>
    <s v="00531000007KgPgAAK"/>
    <s v="Closed Lost"/>
    <m/>
    <m/>
    <b v="0"/>
    <n v="0"/>
    <n v="0"/>
    <n v="1"/>
    <n v="0"/>
    <n v="1"/>
    <n v="0"/>
    <n v="1"/>
    <d v="2016-06-09T15:17:45"/>
    <x v="1"/>
    <b v="0"/>
    <n v="0"/>
  </r>
  <r>
    <s v="0013100001jYRcqAAG"/>
    <d v="2020-05-20T00:00:00"/>
    <n v="2020"/>
    <s v="00531000007KgPgAAK"/>
    <s v="Energy"/>
    <s v="Website"/>
    <s v="0063100000chHiyAAE"/>
    <m/>
    <s v="00531000007KgPgAAK"/>
    <s v="Closed Lost"/>
    <n v="71824"/>
    <n v="0"/>
    <b v="0"/>
    <n v="0"/>
    <n v="0"/>
    <n v="1"/>
    <n v="0"/>
    <n v="1"/>
    <n v="0"/>
    <n v="1"/>
    <d v="2016-06-09T15:18:29"/>
    <x v="1"/>
    <b v="0"/>
    <n v="0"/>
  </r>
  <r>
    <s v="0013100001jYgIJAA0"/>
    <d v="2016-12-31T00:00:00"/>
    <n v="2016"/>
    <s v="00531000007KAsvAAG"/>
    <s v="Energy"/>
    <s v="Field Sales"/>
    <s v="0063100000chU5zAAE"/>
    <m/>
    <s v="00531000007KgPgAAK"/>
    <s v="Qualified Opportunity"/>
    <n v="71500"/>
    <n v="7150"/>
    <b v="0"/>
    <n v="10"/>
    <n v="0"/>
    <n v="1"/>
    <n v="0"/>
    <n v="0"/>
    <n v="1"/>
    <n v="0"/>
    <d v="2016-06-10T18:20:38"/>
    <x v="1"/>
    <b v="0"/>
    <n v="0"/>
  </r>
  <r>
    <s v="0013100001gadWkAAI"/>
    <d v="2016-10-07T00:00:00"/>
    <n v="2016"/>
    <s v="00531000007KAsvAAG"/>
    <s v="Energy"/>
    <s v="Field Sales"/>
    <s v="0063100000chhsnAAA"/>
    <m/>
    <s v="00531000007KAsvAAG"/>
    <s v="Closed Won"/>
    <n v="64350"/>
    <n v="64350"/>
    <b v="1"/>
    <n v="100"/>
    <n v="1"/>
    <n v="0"/>
    <n v="1"/>
    <n v="0"/>
    <n v="0"/>
    <n v="1"/>
    <d v="2016-06-13T12:39:56"/>
    <x v="1"/>
    <b v="0"/>
    <n v="0"/>
  </r>
  <r>
    <s v="0013100001ennfGAAQ"/>
    <d v="2016-06-14T00:00:00"/>
    <n v="2016"/>
    <s v="00531000007KAu8AAG"/>
    <s v="Energy"/>
    <s v="Field Sales"/>
    <s v="0063100000chiWZAAY"/>
    <m/>
    <s v="0055A000008zqzaQAA"/>
    <s v="Closed Won"/>
    <n v="5500"/>
    <n v="5500"/>
    <b v="1"/>
    <n v="100"/>
    <n v="1"/>
    <n v="0"/>
    <n v="1"/>
    <n v="0"/>
    <n v="0"/>
    <n v="1"/>
    <d v="2016-06-13T13:40:56"/>
    <x v="1"/>
    <b v="0"/>
    <n v="0"/>
  </r>
  <r>
    <s v="0013100001jZHAFAA4"/>
    <d v="2016-06-30T00:00:00"/>
    <n v="2016"/>
    <s v="00531000007KgPgAAK"/>
    <s v="Energy"/>
    <s v="Inside Sales"/>
    <s v="0063100000chyZMAAY"/>
    <m/>
    <s v="00531000007KgPgAAK"/>
    <s v="Closed Lost"/>
    <m/>
    <m/>
    <b v="0"/>
    <n v="0"/>
    <n v="0"/>
    <n v="1"/>
    <n v="0"/>
    <n v="1"/>
    <n v="0"/>
    <n v="1"/>
    <d v="2016-06-15T04:03:37"/>
    <x v="1"/>
    <b v="0"/>
    <n v="0"/>
  </r>
  <r>
    <s v="0013100001jZHAFAA4"/>
    <d v="2020-05-21T00:00:00"/>
    <n v="2020"/>
    <s v="00531000007KgPgAAK"/>
    <s v="Energy"/>
    <s v="Inside Sales"/>
    <s v="0063100000chyZgAAI"/>
    <m/>
    <s v="00531000007KgPgAAK"/>
    <s v="Closed Lost"/>
    <n v="66500"/>
    <n v="0"/>
    <b v="0"/>
    <n v="0"/>
    <n v="0"/>
    <n v="1"/>
    <n v="0"/>
    <n v="1"/>
    <n v="0"/>
    <n v="1"/>
    <d v="2016-06-15T04:05:13"/>
    <x v="1"/>
    <b v="0"/>
    <n v="0"/>
  </r>
  <r>
    <s v="0013100001jZHAFAA4"/>
    <d v="2016-06-14T00:00:00"/>
    <n v="2016"/>
    <s v="00531000007KgPgAAK"/>
    <s v="Energy"/>
    <s v="Inside Sales"/>
    <s v="0063100000chyaPAAQ"/>
    <m/>
    <s v="00531000007KgPgAAK"/>
    <s v="Closed Lost"/>
    <n v="66500"/>
    <n v="0"/>
    <b v="0"/>
    <n v="0"/>
    <n v="0"/>
    <n v="1"/>
    <n v="0"/>
    <n v="1"/>
    <n v="0"/>
    <n v="1"/>
    <d v="2016-06-15T04:16:52"/>
    <x v="1"/>
    <b v="0"/>
    <n v="0"/>
  </r>
  <r>
    <s v="0013100001jZUpIAAW"/>
    <d v="2023-01-01T00:00:00"/>
    <n v="2023"/>
    <s v="00531000007MUoEAAW"/>
    <s v="Energy"/>
    <s v="Trade Show"/>
    <s v="0063100000ci81yAAA"/>
    <m/>
    <s v="0055A00000Bnt5hQAB"/>
    <s v="Funnel"/>
    <n v="54805"/>
    <n v="2740.25"/>
    <b v="0"/>
    <n v="5"/>
    <n v="0"/>
    <n v="1"/>
    <n v="0"/>
    <n v="0"/>
    <n v="1"/>
    <n v="0"/>
    <d v="2016-06-16T14:19:55"/>
    <x v="1"/>
    <b v="0"/>
    <n v="0"/>
  </r>
  <r>
    <s v="0013100001jZUv1AAG"/>
    <d v="2021-06-21T00:00:00"/>
    <n v="2021"/>
    <s v="00531000007MUoEAAW"/>
    <s v="Energy"/>
    <s v="Trade Show"/>
    <s v="0063100000ci89zAAA"/>
    <m/>
    <s v="0055A000008zqzaQAA"/>
    <s v="Closed Lost"/>
    <n v="65000"/>
    <n v="0"/>
    <b v="0"/>
    <n v="0"/>
    <n v="0"/>
    <n v="1"/>
    <n v="0"/>
    <n v="1"/>
    <n v="0"/>
    <n v="1"/>
    <d v="2016-06-16T14:32:06"/>
    <x v="1"/>
    <b v="0"/>
    <n v="0"/>
  </r>
  <r>
    <s v="0013100001jaPRCAA2"/>
    <d v="2020-05-20T00:00:00"/>
    <n v="2020"/>
    <s v="00531000007KgPgAAK"/>
    <s v="Energy"/>
    <s v="Field Sales"/>
    <s v="0063100000cig8AAAQ"/>
    <m/>
    <s v="00531000007KgPgAAK"/>
    <s v="Closed Lost"/>
    <n v="65000"/>
    <n v="0"/>
    <b v="0"/>
    <n v="0"/>
    <n v="0"/>
    <n v="1"/>
    <n v="0"/>
    <n v="1"/>
    <n v="0"/>
    <n v="1"/>
    <d v="2016-06-22T16:11:00"/>
    <x v="1"/>
    <b v="0"/>
    <n v="0"/>
  </r>
  <r>
    <s v="0013100001jaPtgAAE"/>
    <d v="2016-06-30T00:00:00"/>
    <n v="2016"/>
    <s v="00531000007KgPgAAK"/>
    <s v="Energy"/>
    <s v="Inside Sales"/>
    <s v="0063100000cigZcAAI"/>
    <m/>
    <s v="00531000007KgPgAAK"/>
    <s v="Closed Lost"/>
    <m/>
    <m/>
    <b v="0"/>
    <n v="0"/>
    <n v="0"/>
    <n v="1"/>
    <n v="0"/>
    <n v="1"/>
    <n v="0"/>
    <n v="1"/>
    <d v="2016-06-22T16:55:51"/>
    <x v="1"/>
    <b v="0"/>
    <n v="0"/>
  </r>
  <r>
    <s v="0013100001jaPtgAAE"/>
    <d v="2020-06-30T00:00:00"/>
    <n v="2020"/>
    <s v="00531000007KgPgAAK"/>
    <s v="Energy"/>
    <s v="Inside Sales"/>
    <s v="0063100000cigZwAAI"/>
    <m/>
    <s v="00531000007KgPgAAK"/>
    <s v="Qualified Opportunity"/>
    <n v="72743"/>
    <n v="7274.3"/>
    <b v="0"/>
    <n v="10"/>
    <n v="0"/>
    <n v="1"/>
    <n v="0"/>
    <n v="0"/>
    <n v="1"/>
    <n v="0"/>
    <d v="2016-06-22T16:57:15"/>
    <x v="1"/>
    <b v="0"/>
    <n v="0"/>
  </r>
  <r>
    <s v="0013100001gxRq8AAE"/>
    <d v="2017-12-31T00:00:00"/>
    <n v="2017"/>
    <s v="00531000007KAsvAAG"/>
    <s v="Energy"/>
    <s v="Field Sales"/>
    <s v="0063100000ciiIRAAY"/>
    <m/>
    <s v="00531000007KAsvAAG"/>
    <s v="Closed Lost"/>
    <n v="71500"/>
    <n v="0"/>
    <b v="0"/>
    <n v="0"/>
    <n v="0"/>
    <n v="1"/>
    <n v="0"/>
    <n v="1"/>
    <n v="0"/>
    <n v="1"/>
    <d v="2016-06-22T20:04:48"/>
    <x v="1"/>
    <b v="0"/>
    <n v="0"/>
  </r>
  <r>
    <s v="0013100001jY5W5AAK"/>
    <d v="2017-12-31T00:00:00"/>
    <n v="2017"/>
    <s v="00531000007KAsvAAG"/>
    <s v="Biotechnology"/>
    <s v="Field Sales"/>
    <s v="0063100000ciiRBAAY"/>
    <m/>
    <s v="00531000007KAsvAAG"/>
    <s v="Closed Lost"/>
    <n v="71500"/>
    <n v="0"/>
    <b v="0"/>
    <n v="0"/>
    <n v="0"/>
    <n v="1"/>
    <n v="0"/>
    <n v="1"/>
    <n v="0"/>
    <n v="1"/>
    <d v="2016-06-22T20:19:29"/>
    <x v="1"/>
    <b v="0"/>
    <n v="0"/>
  </r>
  <r>
    <s v="0013100001ho1ogAAA"/>
    <d v="2018-12-28T00:00:00"/>
    <n v="2018"/>
    <s v="00531000007KAu8AAG"/>
    <s v="Biotechnology"/>
    <s v="Trade Show"/>
    <s v="0063100000cikKvAAI"/>
    <m/>
    <s v="0055A000009sZg0QAE"/>
    <s v="Closed Lost"/>
    <n v="54805"/>
    <n v="0"/>
    <b v="0"/>
    <n v="0"/>
    <n v="0"/>
    <n v="1"/>
    <n v="0"/>
    <n v="1"/>
    <n v="0"/>
    <n v="1"/>
    <d v="2016-06-23T03:26:28"/>
    <x v="1"/>
    <b v="0"/>
    <n v="0"/>
  </r>
  <r>
    <s v="0013100001jb0TpAAI"/>
    <d v="2018-03-29T00:00:00"/>
    <n v="2018"/>
    <s v="00531000007KAu8AAG"/>
    <s v="Biotechnology"/>
    <s v="Trade Show"/>
    <s v="0063100000cikLFAAY"/>
    <m/>
    <s v="0055A000008iLoJQAU"/>
    <s v="Closed Lost"/>
    <n v="54805"/>
    <n v="0"/>
    <b v="0"/>
    <n v="0"/>
    <n v="0"/>
    <n v="1"/>
    <n v="0"/>
    <n v="1"/>
    <n v="0"/>
    <n v="1"/>
    <d v="2016-06-23T03:31:00"/>
    <x v="1"/>
    <b v="0"/>
    <n v="0"/>
  </r>
  <r>
    <s v="0013100001kVrlTAAS"/>
    <d v="2018-12-28T00:00:00"/>
    <n v="2018"/>
    <s v="00531000007KAu8AAG"/>
    <s v="Biotechnology"/>
    <s v="Referral"/>
    <s v="0063100000cikLZAAY"/>
    <m/>
    <s v="0055A000009sZg0QAE"/>
    <s v="Closed Lost"/>
    <n v="57394"/>
    <n v="0"/>
    <b v="0"/>
    <n v="0"/>
    <n v="0"/>
    <n v="1"/>
    <n v="0"/>
    <n v="1"/>
    <n v="0"/>
    <n v="1"/>
    <d v="2016-06-23T03:35:32"/>
    <x v="1"/>
    <b v="0"/>
    <n v="0"/>
  </r>
  <r>
    <s v="0013100001jb0YLAAY"/>
    <d v="2018-06-29T00:00:00"/>
    <n v="2018"/>
    <s v="00531000007KAu8AAG"/>
    <s v="Biotechnology"/>
    <s v="Trade Show"/>
    <s v="0063100000cikMcAAI"/>
    <m/>
    <s v="0055A000008zqzaQAA"/>
    <s v="Closed Lost"/>
    <n v="54805"/>
    <n v="0"/>
    <b v="0"/>
    <n v="0"/>
    <n v="0"/>
    <n v="1"/>
    <n v="0"/>
    <n v="1"/>
    <n v="0"/>
    <n v="1"/>
    <d v="2016-06-23T03:50:36"/>
    <x v="1"/>
    <b v="0"/>
    <n v="0"/>
  </r>
  <r>
    <s v="0013100001jb0YzAAI"/>
    <d v="2020-02-14T00:00:00"/>
    <n v="2020"/>
    <s v="00531000007KAu8AAG"/>
    <s v="Consulting"/>
    <s v="Trade Show"/>
    <s v="0063100000cikMwAAI"/>
    <m/>
    <s v="0055A000008zqzaQAA"/>
    <s v="Closed Lost"/>
    <n v="54805"/>
    <n v="0"/>
    <b v="0"/>
    <n v="0"/>
    <n v="0"/>
    <n v="1"/>
    <n v="0"/>
    <n v="1"/>
    <n v="0"/>
    <n v="1"/>
    <d v="2016-06-23T03:54:39"/>
    <x v="1"/>
    <b v="0"/>
    <n v="0"/>
  </r>
  <r>
    <s v="0013100001frZqgAAE"/>
    <d v="2020-03-01T00:00:00"/>
    <n v="2020"/>
    <s v="00531000007KAu8AAG"/>
    <s v="Energy"/>
    <s v="Trade Show"/>
    <s v="0063100000cikNpAAI"/>
    <m/>
    <s v="0055A000009GjocQAC"/>
    <s v="Closed Lost"/>
    <n v="54805"/>
    <n v="0"/>
    <b v="0"/>
    <n v="0"/>
    <n v="0"/>
    <n v="1"/>
    <n v="0"/>
    <n v="1"/>
    <n v="0"/>
    <n v="1"/>
    <d v="2016-06-23T04:02:41"/>
    <x v="1"/>
    <b v="0"/>
    <n v="0"/>
  </r>
  <r>
    <s v="001i000001MZMTqAAP"/>
    <d v="2016-12-31T00:00:00"/>
    <n v="2016"/>
    <s v="00531000007KAsvAAG"/>
    <s v="Transportation"/>
    <s v="Trade Show"/>
    <s v="0063100000cipxZAAQ"/>
    <m/>
    <s v="00531000007KAsvAAG"/>
    <s v="Closed Lost"/>
    <n v="71500"/>
    <n v="0"/>
    <b v="0"/>
    <n v="0"/>
    <n v="0"/>
    <n v="1"/>
    <n v="0"/>
    <n v="1"/>
    <n v="0"/>
    <n v="1"/>
    <d v="2016-06-23T21:48:38"/>
    <x v="1"/>
    <b v="0"/>
    <n v="0"/>
  </r>
  <r>
    <s v="0013100001jbAqMAAU"/>
    <d v="2020-03-01T00:00:00"/>
    <n v="2020"/>
    <s v="00531000007KAu8AAG"/>
    <s v="Biotechnology"/>
    <s v="Trade Show"/>
    <s v="0063100000ciqfBAAQ"/>
    <m/>
    <s v="0055A000009GjocQAC"/>
    <s v="Closed Lost"/>
    <n v="54805"/>
    <n v="0"/>
    <b v="0"/>
    <n v="0"/>
    <n v="0"/>
    <n v="1"/>
    <n v="0"/>
    <n v="1"/>
    <n v="0"/>
    <n v="1"/>
    <d v="2016-06-24T02:25:51"/>
    <x v="1"/>
    <b v="0"/>
    <n v="0"/>
  </r>
  <r>
    <s v="0013100001k5ZyRAAU"/>
    <d v="2017-08-16T00:00:00"/>
    <n v="2017"/>
    <s v="00531000007KAu8AAG"/>
    <s v="Hospitality"/>
    <s v="Trade Show"/>
    <s v="0063100000ciqfQAAQ"/>
    <m/>
    <s v="0055A000008zqzaQAA"/>
    <s v="Closed Won"/>
    <n v="47655"/>
    <n v="47655"/>
    <b v="1"/>
    <n v="100"/>
    <n v="1"/>
    <n v="0"/>
    <n v="1"/>
    <n v="0"/>
    <n v="0"/>
    <n v="1"/>
    <d v="2016-06-24T02:30:05"/>
    <x v="1"/>
    <b v="0"/>
    <n v="0"/>
  </r>
  <r>
    <s v="0013100001jbAu9AAE"/>
    <d v="2021-06-22T00:00:00"/>
    <n v="2021"/>
    <s v="00531000007KAu8AAG"/>
    <s v="Energy"/>
    <s v="Trade Show"/>
    <s v="0063100000ciqfaAAA"/>
    <m/>
    <s v="0055A00000Bd0KeQAJ"/>
    <s v="Closed Lost"/>
    <n v="51805"/>
    <n v="0"/>
    <b v="0"/>
    <n v="0"/>
    <n v="0"/>
    <n v="1"/>
    <n v="0"/>
    <n v="1"/>
    <n v="0"/>
    <n v="1"/>
    <d v="2016-06-24T02:33:30"/>
    <x v="1"/>
    <b v="0"/>
    <n v="0"/>
  </r>
  <r>
    <s v="0013100001jbAvCAAU"/>
    <d v="2018-03-26T00:00:00"/>
    <n v="2018"/>
    <s v="00531000007KAu8AAG"/>
    <s v="Energy"/>
    <s v="Trade Show"/>
    <s v="0063100000ciqfpAAA"/>
    <m/>
    <s v="0055A000008iLoJQAU"/>
    <s v="Closed Lost"/>
    <n v="34694"/>
    <n v="0"/>
    <b v="0"/>
    <n v="0"/>
    <n v="0"/>
    <n v="1"/>
    <n v="0"/>
    <n v="1"/>
    <n v="0"/>
    <n v="1"/>
    <d v="2016-06-24T02:36:55"/>
    <x v="1"/>
    <b v="0"/>
    <n v="0"/>
  </r>
  <r>
    <s v="0013100001jb0YzAAI"/>
    <d v="2019-12-27T00:00:00"/>
    <n v="2019"/>
    <s v="00531000007KAu8AAG"/>
    <s v="Hospitality"/>
    <s v="Trade Show"/>
    <s v="0063100000ciqfzAAA"/>
    <m/>
    <s v="0055A000008zqzaQAA"/>
    <s v="Closed Lost"/>
    <n v="49804"/>
    <n v="0"/>
    <b v="0"/>
    <n v="0"/>
    <n v="0"/>
    <n v="1"/>
    <n v="0"/>
    <n v="1"/>
    <n v="0"/>
    <n v="1"/>
    <d v="2016-06-24T02:39:36"/>
    <x v="1"/>
    <b v="0"/>
    <n v="0"/>
  </r>
  <r>
    <s v="0013100001k9FSCAA2"/>
    <d v="2019-04-23T00:00:00"/>
    <n v="2019"/>
    <s v="00531000007KAu8AAG"/>
    <s v="Electronics"/>
    <s v="Trade Show"/>
    <s v="0063100000ciqgEAAQ"/>
    <m/>
    <s v="0055A000009sZg0QAE"/>
    <s v="Closed Lost"/>
    <n v="54805"/>
    <n v="0"/>
    <b v="0"/>
    <n v="0"/>
    <n v="0"/>
    <n v="1"/>
    <n v="0"/>
    <n v="1"/>
    <n v="0"/>
    <n v="1"/>
    <d v="2016-06-24T02:44:50"/>
    <x v="1"/>
    <b v="0"/>
    <n v="0"/>
  </r>
  <r>
    <s v="0013100001fqyXRAAY"/>
    <d v="2020-09-30T00:00:00"/>
    <n v="2020"/>
    <s v="00531000007KAu8AAG"/>
    <s v="Education"/>
    <s v="Trade Show"/>
    <s v="0063100000ciqgOAAQ"/>
    <m/>
    <s v="0055A000008zqzaQAA"/>
    <s v="Closed Lost"/>
    <n v="51805"/>
    <n v="0"/>
    <b v="0"/>
    <n v="0"/>
    <n v="0"/>
    <n v="1"/>
    <n v="0"/>
    <n v="1"/>
    <n v="0"/>
    <n v="1"/>
    <d v="2016-06-24T02:48:48"/>
    <x v="1"/>
    <b v="0"/>
    <n v="0"/>
  </r>
  <r>
    <s v="0013100001jbAzYAAU"/>
    <d v="2020-04-01T00:00:00"/>
    <n v="2020"/>
    <s v="00531000007KAu8AAG"/>
    <s v="Construction"/>
    <s v="Trade Show"/>
    <s v="0063100000ciqgYAAQ"/>
    <m/>
    <s v="0055A000009GjocQAC"/>
    <s v="Closed Lost"/>
    <n v="54805"/>
    <n v="0"/>
    <b v="0"/>
    <n v="0"/>
    <n v="0"/>
    <n v="1"/>
    <n v="0"/>
    <n v="1"/>
    <n v="0"/>
    <n v="1"/>
    <d v="2016-06-24T02:51:48"/>
    <x v="1"/>
    <b v="0"/>
    <n v="0"/>
  </r>
  <r>
    <s v="0013100001jbB07AAE"/>
    <d v="2021-12-31T00:00:00"/>
    <n v="2021"/>
    <s v="00531000007KAu8AAG"/>
    <s v="Transportation"/>
    <s v="Trade Show"/>
    <s v="0063100000ciqgiAAA"/>
    <m/>
    <s v="0055A000008zqzaQAA"/>
    <s v="Funnel"/>
    <n v="5797.5"/>
    <n v="289.88"/>
    <b v="0"/>
    <n v="5"/>
    <n v="0"/>
    <n v="1"/>
    <n v="0"/>
    <n v="0"/>
    <n v="1"/>
    <n v="0"/>
    <d v="2016-06-24T02:54:51"/>
    <x v="1"/>
    <b v="0"/>
    <n v="0"/>
  </r>
  <r>
    <s v="0013100001ho6TMAAY"/>
    <d v="2020-03-01T00:00:00"/>
    <n v="2020"/>
    <s v="00531000007KAu8AAG"/>
    <s v="Biotechnology"/>
    <s v="Trade Show"/>
    <s v="0063100000ciqlGAAQ"/>
    <m/>
    <s v="0055A000009GjocQAC"/>
    <s v="Closed Lost"/>
    <n v="54805"/>
    <n v="0"/>
    <b v="0"/>
    <n v="0"/>
    <n v="0"/>
    <n v="1"/>
    <n v="0"/>
    <n v="1"/>
    <n v="0"/>
    <n v="1"/>
    <d v="2016-06-24T03:01:10"/>
    <x v="1"/>
    <b v="0"/>
    <n v="0"/>
  </r>
  <r>
    <s v="0013100001jbB1yAAE"/>
    <d v="2020-03-01T00:00:00"/>
    <n v="2020"/>
    <s v="00531000007KAu8AAG"/>
    <s v="Biotechnology"/>
    <s v="Trade Show"/>
    <s v="0063100000ciqlQAAQ"/>
    <m/>
    <s v="0055A000009GjocQAC"/>
    <s v="Closed Lost"/>
    <n v="54805"/>
    <n v="0"/>
    <b v="0"/>
    <n v="0"/>
    <n v="0"/>
    <n v="1"/>
    <n v="0"/>
    <n v="1"/>
    <n v="0"/>
    <n v="1"/>
    <d v="2016-06-24T03:04:17"/>
    <x v="1"/>
    <b v="0"/>
    <n v="0"/>
  </r>
  <r>
    <s v="0013100001ho1i9AAA"/>
    <d v="2020-03-01T00:00:00"/>
    <n v="2020"/>
    <s v="00531000007KAu8AAG"/>
    <s v="Hospitality"/>
    <s v="Trade Show"/>
    <s v="0063100000ciqlkAAA"/>
    <m/>
    <s v="0055A000009GjocQAC"/>
    <s v="Closed Lost"/>
    <n v="54805"/>
    <n v="0"/>
    <b v="0"/>
    <n v="0"/>
    <n v="0"/>
    <n v="1"/>
    <n v="0"/>
    <n v="1"/>
    <n v="0"/>
    <n v="1"/>
    <d v="2016-06-24T03:08:20"/>
    <x v="1"/>
    <b v="0"/>
    <n v="0"/>
  </r>
  <r>
    <s v="0013100001jbB3pAAE"/>
    <d v="2018-06-29T00:00:00"/>
    <n v="2018"/>
    <s v="00531000007KAu8AAG"/>
    <s v="Hospitality"/>
    <s v="Trade Show"/>
    <s v="0063100000ciqlzAAA"/>
    <m/>
    <s v="0055A000008iLoJQAU"/>
    <s v="Closed Lost"/>
    <n v="54805"/>
    <n v="0"/>
    <b v="0"/>
    <n v="0"/>
    <n v="0"/>
    <n v="1"/>
    <n v="0"/>
    <n v="1"/>
    <n v="0"/>
    <n v="1"/>
    <d v="2016-06-24T03:11:29"/>
    <x v="1"/>
    <b v="0"/>
    <n v="0"/>
  </r>
  <r>
    <s v="0013100001jbB4iAAE"/>
    <d v="2018-03-05T00:00:00"/>
    <n v="2018"/>
    <s v="00531000007KAu8AAG"/>
    <s v="Hospitality"/>
    <s v="Trade Show"/>
    <s v="0063100000ciqmYAAQ"/>
    <m/>
    <s v="0055A000008iLoJQAU"/>
    <s v="Closed Lost"/>
    <n v="54805"/>
    <n v="0"/>
    <b v="0"/>
    <n v="0"/>
    <n v="0"/>
    <n v="1"/>
    <n v="0"/>
    <n v="1"/>
    <n v="0"/>
    <n v="1"/>
    <d v="2016-06-24T03:17:21"/>
    <x v="1"/>
    <b v="0"/>
    <n v="0"/>
  </r>
  <r>
    <s v="0013100001k6h7IAAQ"/>
    <d v="2018-03-26T00:00:00"/>
    <n v="2018"/>
    <s v="00531000007KAu8AAG"/>
    <s v="Hospitality"/>
    <s v="Trade Show"/>
    <s v="0063100000ciqmiAAA"/>
    <m/>
    <s v="0055A000008iLoJQAU"/>
    <s v="Closed Lost"/>
    <n v="72600"/>
    <n v="0"/>
    <b v="0"/>
    <n v="0"/>
    <n v="0"/>
    <n v="1"/>
    <n v="0"/>
    <n v="1"/>
    <n v="0"/>
    <n v="1"/>
    <d v="2016-06-24T03:21:25"/>
    <x v="1"/>
    <b v="0"/>
    <n v="0"/>
  </r>
  <r>
    <s v="0013100001gZda5AAC"/>
    <d v="2018-02-26T00:00:00"/>
    <n v="2018"/>
    <s v="00531000007KAu8AAG"/>
    <s v="Telecommunications"/>
    <s v="Trade Show"/>
    <s v="0063100000ciqmnAAA"/>
    <m/>
    <s v="0055A000008zqzaQAA"/>
    <s v="Closed Won"/>
    <n v="63950"/>
    <n v="63950"/>
    <b v="1"/>
    <n v="100"/>
    <n v="1"/>
    <n v="0"/>
    <n v="1"/>
    <n v="0"/>
    <n v="0"/>
    <n v="1"/>
    <d v="2016-06-24T03:24:05"/>
    <x v="1"/>
    <b v="0"/>
    <n v="0"/>
  </r>
  <r>
    <s v="0013100001jbB81AAE"/>
    <d v="2018-03-26T00:00:00"/>
    <n v="2018"/>
    <s v="00531000007KAu8AAG"/>
    <s v="Telecommunications"/>
    <s v="Trade Show"/>
    <s v="0063100000ciqnHAAQ"/>
    <m/>
    <s v="0055A000008iLoJQAU"/>
    <s v="Closed Lost"/>
    <n v="54805"/>
    <n v="0"/>
    <b v="0"/>
    <n v="0"/>
    <n v="0"/>
    <n v="1"/>
    <n v="0"/>
    <n v="1"/>
    <n v="0"/>
    <n v="1"/>
    <d v="2016-06-24T03:31:22"/>
    <x v="1"/>
    <b v="0"/>
    <n v="0"/>
  </r>
  <r>
    <s v="0013100001fr79BAAQ"/>
    <d v="2018-03-05T00:00:00"/>
    <n v="2018"/>
    <s v="00531000007KAu8AAG"/>
    <s v="Telecommunications"/>
    <s v="Trade Show"/>
    <s v="0063100000ciqp8AAA"/>
    <m/>
    <s v="0055A000008iLoJQAU"/>
    <s v="Closed Lost"/>
    <n v="54805"/>
    <n v="0"/>
    <b v="0"/>
    <n v="0"/>
    <n v="0"/>
    <n v="1"/>
    <n v="0"/>
    <n v="1"/>
    <n v="0"/>
    <n v="1"/>
    <d v="2016-06-24T04:09:02"/>
    <x v="1"/>
    <b v="0"/>
    <n v="0"/>
  </r>
  <r>
    <s v="0013100001gX5PDAA0"/>
    <d v="2017-12-29T00:00:00"/>
    <n v="2017"/>
    <s v="00531000007KAu8AAG"/>
    <s v="Telecommunications"/>
    <s v="Trade Show"/>
    <s v="0063100000ciqpNAAQ"/>
    <m/>
    <s v="0055A000009sZg0QAE"/>
    <s v="Closed Lost"/>
    <n v="54805"/>
    <n v="0"/>
    <b v="0"/>
    <n v="0"/>
    <n v="0"/>
    <n v="1"/>
    <n v="0"/>
    <n v="1"/>
    <n v="0"/>
    <n v="1"/>
    <d v="2016-06-24T04:11:50"/>
    <x v="1"/>
    <b v="0"/>
    <n v="0"/>
  </r>
  <r>
    <s v="0013100001jbAvCAAU"/>
    <d v="2019-03-29T00:00:00"/>
    <n v="2019"/>
    <s v="00531000007KAu8AAG"/>
    <s v="Telecommunications"/>
    <s v="Trade Show"/>
    <s v="0063100000ciqpXAAQ"/>
    <m/>
    <s v="0055A000008iLoJQAU"/>
    <s v="Closed Lost"/>
    <n v="65700"/>
    <n v="0"/>
    <b v="0"/>
    <n v="0"/>
    <n v="0"/>
    <n v="1"/>
    <n v="0"/>
    <n v="1"/>
    <n v="0"/>
    <n v="1"/>
    <d v="2016-06-24T04:15:48"/>
    <x v="1"/>
    <b v="0"/>
    <n v="0"/>
  </r>
  <r>
    <s v="0013100001jbBHXAA2"/>
    <d v="2018-03-26T00:00:00"/>
    <n v="2018"/>
    <s v="00531000007KAu8AAG"/>
    <s v="Telecommunications"/>
    <s v="Trade Show"/>
    <s v="0063100000ciqphAAA"/>
    <m/>
    <s v="0055A000008iLoJQAU"/>
    <s v="Closed Lost"/>
    <n v="54805"/>
    <n v="0"/>
    <b v="0"/>
    <n v="0"/>
    <n v="0"/>
    <n v="1"/>
    <n v="0"/>
    <n v="1"/>
    <n v="0"/>
    <n v="1"/>
    <d v="2016-06-24T04:19:05"/>
    <x v="1"/>
    <b v="0"/>
    <n v="0"/>
  </r>
  <r>
    <s v="0013100001frK2lAAE"/>
    <d v="2018-12-28T00:00:00"/>
    <n v="2018"/>
    <s v="00531000007KAu8AAG"/>
    <s v="Telecommunications"/>
    <s v="Trade Show"/>
    <s v="0063100000ciqprAAA"/>
    <m/>
    <s v="0055A000009sZg0QAE"/>
    <s v="Closed Lost"/>
    <n v="54805"/>
    <n v="0"/>
    <b v="0"/>
    <n v="0"/>
    <n v="0"/>
    <n v="1"/>
    <n v="0"/>
    <n v="1"/>
    <n v="0"/>
    <n v="1"/>
    <d v="2016-06-24T04:23:20"/>
    <x v="1"/>
    <b v="0"/>
    <n v="0"/>
  </r>
  <r>
    <s v="0013100001k6zYMAAY"/>
    <d v="2017-12-29T00:00:00"/>
    <n v="2017"/>
    <s v="00531000007KAu8AAG"/>
    <s v="Telecommunications"/>
    <s v="Trade Show"/>
    <s v="0063100000ciqpwAAA"/>
    <m/>
    <s v="0055A000009sZg0QAE"/>
    <s v="Closed Lost"/>
    <n v="54805"/>
    <n v="0"/>
    <b v="0"/>
    <n v="0"/>
    <n v="0"/>
    <n v="1"/>
    <n v="0"/>
    <n v="1"/>
    <n v="0"/>
    <n v="1"/>
    <d v="2016-06-24T04:26:02"/>
    <x v="1"/>
    <b v="0"/>
    <n v="0"/>
  </r>
  <r>
    <s v="0013100001frK2lAAE"/>
    <d v="2017-06-30T00:00:00"/>
    <n v="2017"/>
    <s v="00531000007KAu8AAG"/>
    <s v="Telecommunications"/>
    <s v="Trade Show"/>
    <s v="0063100000ciqq6AAA"/>
    <m/>
    <s v="0055A000009sZg0QAE"/>
    <s v="Closed Lost"/>
    <n v="53555"/>
    <n v="0"/>
    <b v="0"/>
    <n v="0"/>
    <n v="0"/>
    <n v="1"/>
    <n v="0"/>
    <n v="1"/>
    <n v="0"/>
    <n v="1"/>
    <d v="2016-06-24T04:29:33"/>
    <x v="1"/>
    <b v="0"/>
    <n v="0"/>
  </r>
  <r>
    <s v="0013100001jbBKvAAM"/>
    <d v="2016-11-29T00:00:00"/>
    <n v="2016"/>
    <s v="00531000007KAu8AAG"/>
    <s v="Telecommunications"/>
    <s v="Trade Show"/>
    <s v="0063100000ciqqLAAQ"/>
    <m/>
    <s v="0055A000008zqzaQAA"/>
    <s v="Closed Won"/>
    <n v="28500"/>
    <n v="28500"/>
    <b v="1"/>
    <n v="100"/>
    <n v="1"/>
    <n v="0"/>
    <n v="1"/>
    <n v="0"/>
    <n v="0"/>
    <n v="1"/>
    <d v="2016-06-24T04:37:14"/>
    <x v="1"/>
    <b v="0"/>
    <n v="0"/>
  </r>
  <r>
    <s v="0013100001gZd3uAAC"/>
    <d v="2018-03-26T00:00:00"/>
    <n v="2018"/>
    <s v="00531000007KAu8AAG"/>
    <s v="Telecommunications"/>
    <s v="Trade Show"/>
    <s v="0063100000ciqqpAAA"/>
    <m/>
    <s v="0055A000008iLoJQAU"/>
    <s v="Closed Lost"/>
    <n v="54805"/>
    <n v="0"/>
    <b v="0"/>
    <n v="0"/>
    <n v="0"/>
    <n v="1"/>
    <n v="0"/>
    <n v="1"/>
    <n v="0"/>
    <n v="1"/>
    <d v="2016-06-24T04:43:24"/>
    <x v="1"/>
    <b v="0"/>
    <n v="0"/>
  </r>
  <r>
    <s v="0013100001gZd3uAAC"/>
    <d v="2018-02-28T00:00:00"/>
    <n v="2018"/>
    <s v="00531000007KAu8AAG"/>
    <s v="Telecommunications"/>
    <s v="Trade Show"/>
    <s v="0063100000ciqr9AAA"/>
    <m/>
    <s v="0055A000008iLoJQAU"/>
    <s v="Closed Lost"/>
    <n v="54805"/>
    <n v="0"/>
    <b v="0"/>
    <n v="0"/>
    <n v="0"/>
    <n v="1"/>
    <n v="0"/>
    <n v="1"/>
    <n v="0"/>
    <n v="1"/>
    <d v="2016-06-24T04:46:04"/>
    <x v="1"/>
    <b v="0"/>
    <n v="0"/>
  </r>
  <r>
    <s v="0013100001gZd3uAAC"/>
    <d v="2018-03-26T00:00:00"/>
    <n v="2018"/>
    <s v="00531000007KAu8AAG"/>
    <s v="Telecommunications"/>
    <s v="Trade Show"/>
    <s v="0063100000ciqrTAAQ"/>
    <m/>
    <s v="0055A000008iLoJQAU"/>
    <s v="Closed Lost"/>
    <n v="54805"/>
    <n v="0"/>
    <b v="0"/>
    <n v="0"/>
    <n v="0"/>
    <n v="1"/>
    <n v="0"/>
    <n v="1"/>
    <n v="0"/>
    <n v="1"/>
    <d v="2016-06-24T04:48:28"/>
    <x v="1"/>
    <b v="0"/>
    <n v="0"/>
  </r>
  <r>
    <s v="0013100001jbBNBAA2"/>
    <d v="2020-03-01T00:00:00"/>
    <n v="2020"/>
    <s v="00531000007KAu8AAG"/>
    <s v="Telecommunications"/>
    <s v="Trade Show"/>
    <s v="0063100000ciqriAAA"/>
    <m/>
    <s v="0055A000009GjocQAC"/>
    <s v="Closed Lost"/>
    <n v="54805"/>
    <n v="0"/>
    <b v="0"/>
    <n v="0"/>
    <n v="0"/>
    <n v="1"/>
    <n v="0"/>
    <n v="1"/>
    <n v="0"/>
    <n v="1"/>
    <d v="2016-06-24T04:50:35"/>
    <x v="1"/>
    <b v="0"/>
    <n v="0"/>
  </r>
  <r>
    <s v="0013100001qvZsSAAU"/>
    <d v="2018-12-31T00:00:00"/>
    <n v="2018"/>
    <s v="00531000007KAu8AAG"/>
    <s v="Telecommunications"/>
    <s v="Trade Show"/>
    <s v="0063100000ciqsWAAQ"/>
    <m/>
    <s v="0055A000008iLoJQAU"/>
    <s v="Closed Lost"/>
    <n v="54805"/>
    <n v="0"/>
    <b v="0"/>
    <n v="0"/>
    <n v="0"/>
    <n v="1"/>
    <n v="0"/>
    <n v="1"/>
    <n v="0"/>
    <n v="1"/>
    <d v="2016-06-24T04:55:55"/>
    <x v="1"/>
    <b v="0"/>
    <n v="0"/>
  </r>
  <r>
    <s v="0013100001qvZsSAAU"/>
    <d v="2018-03-26T00:00:00"/>
    <n v="2018"/>
    <s v="00531000007KAu8AAG"/>
    <s v="Transportation"/>
    <s v="Trade Show"/>
    <s v="0063100000ciqsqAAA"/>
    <m/>
    <s v="0055A000008iLoJQAU"/>
    <s v="Closed Lost"/>
    <n v="54805"/>
    <n v="0"/>
    <b v="0"/>
    <n v="0"/>
    <n v="0"/>
    <n v="1"/>
    <n v="0"/>
    <n v="1"/>
    <n v="0"/>
    <n v="1"/>
    <d v="2016-06-24T04:58:45"/>
    <x v="1"/>
    <b v="0"/>
    <n v="0"/>
  </r>
  <r>
    <s v="0013100001gX5LzAAK"/>
    <d v="2018-12-28T00:00:00"/>
    <n v="2018"/>
    <s v="00531000007KAu8AAG"/>
    <s v="Transportation"/>
    <s v="Trade Show"/>
    <s v="0063100000ciqtPAAQ"/>
    <m/>
    <s v="0055A000009sZg0QAE"/>
    <s v="Closed Lost"/>
    <n v="54805"/>
    <n v="0"/>
    <b v="0"/>
    <n v="0"/>
    <n v="0"/>
    <n v="1"/>
    <n v="0"/>
    <n v="1"/>
    <n v="0"/>
    <n v="1"/>
    <d v="2016-06-24T05:03:52"/>
    <x v="1"/>
    <b v="0"/>
    <n v="0"/>
  </r>
  <r>
    <s v="0013100001k7nYcAAI"/>
    <d v="2018-03-26T00:00:00"/>
    <n v="2018"/>
    <s v="00531000007KAu8AAG"/>
    <s v="Transportation"/>
    <s v="Trade Show"/>
    <s v="0063100000ciqtyAAA"/>
    <m/>
    <s v="0055A000008iLoJQAU"/>
    <s v="Closed Lost"/>
    <n v="54805"/>
    <n v="0"/>
    <b v="0"/>
    <n v="0"/>
    <n v="0"/>
    <n v="1"/>
    <n v="0"/>
    <n v="1"/>
    <n v="0"/>
    <n v="1"/>
    <d v="2016-06-24T05:17:36"/>
    <x v="1"/>
    <b v="0"/>
    <n v="0"/>
  </r>
  <r>
    <s v="0013100001jbBS1AAM"/>
    <d v="2020-12-31T00:00:00"/>
    <n v="2020"/>
    <s v="00531000007KAu8AAG"/>
    <s v="Transportation"/>
    <s v="Trade Show"/>
    <s v="0063100000ciqu8AAA"/>
    <m/>
    <s v="0055A000008iLoJQAU"/>
    <s v="Closed Lost"/>
    <n v="54805"/>
    <n v="0"/>
    <b v="0"/>
    <n v="0"/>
    <n v="0"/>
    <n v="1"/>
    <n v="0"/>
    <n v="1"/>
    <n v="0"/>
    <n v="1"/>
    <d v="2016-06-24T05:20:09"/>
    <x v="1"/>
    <b v="0"/>
    <n v="0"/>
  </r>
  <r>
    <s v="0013100001puTb4AAE"/>
    <d v="2020-03-01T00:00:00"/>
    <n v="2020"/>
    <s v="00531000007KAu8AAG"/>
    <s v="Energy"/>
    <s v="Trade Show"/>
    <s v="0063100000ciquNAAQ"/>
    <m/>
    <s v="0055A000009GjocQAC"/>
    <s v="Closed Lost"/>
    <n v="54805"/>
    <n v="0"/>
    <b v="0"/>
    <n v="0"/>
    <n v="0"/>
    <n v="1"/>
    <n v="0"/>
    <n v="1"/>
    <n v="0"/>
    <n v="1"/>
    <d v="2016-06-24T05:22:37"/>
    <x v="1"/>
    <b v="0"/>
    <n v="0"/>
  </r>
  <r>
    <s v="0013100001fqz0JAAQ"/>
    <d v="2018-12-28T00:00:00"/>
    <n v="2018"/>
    <s v="00531000007KAu8AAG"/>
    <s v="Electronics"/>
    <s v="Trade Show"/>
    <s v="0063100000ciquSAAQ"/>
    <m/>
    <s v="0055A000009sZg0QAE"/>
    <s v="Closed Lost"/>
    <n v="54805"/>
    <n v="0"/>
    <b v="0"/>
    <n v="0"/>
    <n v="0"/>
    <n v="1"/>
    <n v="0"/>
    <n v="1"/>
    <n v="0"/>
    <n v="1"/>
    <d v="2016-06-24T05:24:53"/>
    <x v="1"/>
    <b v="0"/>
    <n v="0"/>
  </r>
  <r>
    <s v="0013100001k6JWfAAM"/>
    <d v="2020-03-01T00:00:00"/>
    <n v="2020"/>
    <s v="00531000007KAu8AAG"/>
    <s v="Electronics"/>
    <s v="Trade Show"/>
    <s v="0063100000ciquXAAQ"/>
    <m/>
    <s v="0055A000009GjocQAC"/>
    <s v="Closed Lost"/>
    <n v="54805"/>
    <n v="0"/>
    <b v="0"/>
    <n v="0"/>
    <n v="0"/>
    <n v="1"/>
    <n v="0"/>
    <n v="1"/>
    <n v="0"/>
    <n v="1"/>
    <d v="2016-06-24T05:27:24"/>
    <x v="1"/>
    <b v="0"/>
    <n v="0"/>
  </r>
  <r>
    <s v="0013100001puTb4AAE"/>
    <d v="2017-06-30T00:00:00"/>
    <n v="2017"/>
    <s v="00531000007KAu8AAG"/>
    <s v="Energy"/>
    <s v="Trade Show"/>
    <s v="0063100000ciquhAAA"/>
    <m/>
    <s v="0055A000008zqzaQAA"/>
    <s v="Closed Lost"/>
    <n v="48555"/>
    <n v="0"/>
    <b v="0"/>
    <n v="0"/>
    <n v="0"/>
    <n v="1"/>
    <n v="0"/>
    <n v="1"/>
    <n v="0"/>
    <n v="1"/>
    <d v="2016-06-24T05:30:08"/>
    <x v="1"/>
    <b v="0"/>
    <n v="0"/>
  </r>
  <r>
    <s v="0013100001k6JWfAAM"/>
    <d v="2020-07-01T00:00:00"/>
    <n v="2020"/>
    <s v="00531000007KAu8AAG"/>
    <s v="Hospitality"/>
    <s v="Trade Show"/>
    <s v="0063100000ciqurAAA"/>
    <m/>
    <s v="0055A000009GjocQAC"/>
    <s v="Closed Lost"/>
    <n v="54805"/>
    <n v="0"/>
    <b v="0"/>
    <n v="0"/>
    <n v="0"/>
    <n v="1"/>
    <n v="0"/>
    <n v="1"/>
    <n v="0"/>
    <n v="1"/>
    <d v="2016-06-24T05:32:54"/>
    <x v="1"/>
    <b v="0"/>
    <n v="0"/>
  </r>
  <r>
    <s v="0013100001jbBUHAA2"/>
    <d v="2020-09-30T00:00:00"/>
    <n v="2020"/>
    <s v="00531000007KAu8AAG"/>
    <s v="Energy"/>
    <s v="Trade Show"/>
    <s v="0063100000ciquwAAA"/>
    <m/>
    <s v="0055A000008zqzaQAA"/>
    <s v="Closed Lost"/>
    <n v="54805"/>
    <n v="0"/>
    <b v="0"/>
    <n v="0"/>
    <n v="0"/>
    <n v="1"/>
    <n v="0"/>
    <n v="1"/>
    <n v="0"/>
    <n v="1"/>
    <d v="2016-06-24T05:35:17"/>
    <x v="1"/>
    <b v="0"/>
    <n v="0"/>
  </r>
  <r>
    <s v="0013100001ho6TMAAY"/>
    <d v="2020-03-30T00:00:00"/>
    <n v="2020"/>
    <s v="00531000007KAu8AAG"/>
    <s v="Education"/>
    <s v="Trade Show"/>
    <s v="0063100000ciqyZAAQ"/>
    <m/>
    <s v="0055A000009GjocQAC"/>
    <s v="Closed Lost"/>
    <n v="54805"/>
    <n v="0"/>
    <b v="0"/>
    <n v="0"/>
    <n v="0"/>
    <n v="1"/>
    <n v="0"/>
    <n v="1"/>
    <n v="0"/>
    <n v="1"/>
    <d v="2016-06-24T05:40:14"/>
    <x v="1"/>
    <b v="0"/>
    <n v="0"/>
  </r>
  <r>
    <s v="0013100001gWxtDAAS"/>
    <d v="2018-12-28T00:00:00"/>
    <n v="2018"/>
    <s v="00531000007KAu8AAG"/>
    <s v="Transportation"/>
    <s v="Trade Show"/>
    <s v="0063100000cir0QAAQ"/>
    <m/>
    <s v="0055A000008zqzaQAA"/>
    <s v="Closed Lost"/>
    <n v="56177.14"/>
    <n v="0"/>
    <b v="0"/>
    <n v="0"/>
    <n v="0"/>
    <n v="1"/>
    <n v="0"/>
    <n v="1"/>
    <n v="0"/>
    <n v="1"/>
    <d v="2016-06-24T05:45:14"/>
    <x v="1"/>
    <b v="0"/>
    <n v="0"/>
  </r>
  <r>
    <s v="0013100001hoCikAAE"/>
    <d v="2018-03-26T00:00:00"/>
    <n v="2018"/>
    <s v="00531000007KAu8AAG"/>
    <s v="Education"/>
    <s v="Trade Show"/>
    <s v="0063100000cir0fAAA"/>
    <m/>
    <s v="0055A000008iLoJQAU"/>
    <s v="Closed Lost"/>
    <n v="54805"/>
    <n v="0"/>
    <b v="0"/>
    <n v="0"/>
    <n v="0"/>
    <n v="1"/>
    <n v="0"/>
    <n v="1"/>
    <n v="0"/>
    <n v="1"/>
    <d v="2016-06-24T05:47:35"/>
    <x v="1"/>
    <b v="0"/>
    <n v="0"/>
  </r>
  <r>
    <s v="0013100001ho6BfAAI"/>
    <d v="2018-09-28T00:00:00"/>
    <n v="2018"/>
    <s v="00531000007KAu8AAG"/>
    <s v="Apparel"/>
    <s v="Trade Show"/>
    <s v="0063100000cir0kAAA"/>
    <m/>
    <s v="0055A000008zqzaQAA"/>
    <s v="Closed Lost"/>
    <n v="57394"/>
    <n v="0"/>
    <b v="0"/>
    <n v="0"/>
    <n v="0"/>
    <n v="1"/>
    <n v="0"/>
    <n v="1"/>
    <n v="0"/>
    <n v="1"/>
    <d v="2016-06-24T05:50:22"/>
    <x v="1"/>
    <b v="0"/>
    <n v="0"/>
  </r>
  <r>
    <s v="0013100001jbBeMAAU"/>
    <d v="2021-12-31T00:00:00"/>
    <n v="2021"/>
    <s v="00531000007KAu8AAG"/>
    <s v="Energy"/>
    <s v="Trade Show"/>
    <s v="0063100000cir14AAA"/>
    <m/>
    <s v="0055A000008zqzaQAA"/>
    <s v="Funnel"/>
    <n v="57394"/>
    <n v="2869.7"/>
    <b v="0"/>
    <n v="5"/>
    <n v="0"/>
    <n v="1"/>
    <n v="0"/>
    <n v="0"/>
    <n v="1"/>
    <n v="0"/>
    <d v="2016-06-24T06:01:43"/>
    <x v="1"/>
    <b v="0"/>
    <n v="0"/>
  </r>
  <r>
    <s v="0013100001jbBzCAAU"/>
    <d v="2017-11-24T00:00:00"/>
    <n v="2017"/>
    <s v="00531000007KAu8AAG"/>
    <s v="Energy"/>
    <s v="Trade Show"/>
    <s v="0063100000cir19AAA"/>
    <m/>
    <s v="0055A000008zqzaQAA"/>
    <s v="Closed Lost"/>
    <n v="54805"/>
    <n v="0"/>
    <b v="0"/>
    <n v="0"/>
    <n v="0"/>
    <n v="1"/>
    <n v="0"/>
    <n v="1"/>
    <n v="0"/>
    <n v="1"/>
    <d v="2016-06-24T06:03:55"/>
    <x v="1"/>
    <b v="0"/>
    <n v="0"/>
  </r>
  <r>
    <s v="0013100001jbBzlAAE"/>
    <d v="2020-01-01T00:00:00"/>
    <n v="2020"/>
    <s v="00531000007KAu8AAG"/>
    <s v="Hospitality"/>
    <s v="Trade Show"/>
    <s v="0063100000cir1OAAQ"/>
    <m/>
    <s v="0055A000009GjocQAC"/>
    <s v="Closed Lost"/>
    <n v="54805"/>
    <n v="0"/>
    <b v="0"/>
    <n v="0"/>
    <n v="0"/>
    <n v="1"/>
    <n v="0"/>
    <n v="1"/>
    <n v="0"/>
    <n v="1"/>
    <d v="2016-06-24T06:06:58"/>
    <x v="1"/>
    <b v="0"/>
    <n v="0"/>
  </r>
  <r>
    <s v="0013100001jbBzlAAE"/>
    <d v="2017-05-08T00:00:00"/>
    <n v="2017"/>
    <s v="00531000007KAu8AAG"/>
    <s v="Communications"/>
    <s v="Trade Show"/>
    <s v="0063100000cir1TAAQ"/>
    <m/>
    <s v="0055A00000Bnt5hQAB"/>
    <s v="Closed Won"/>
    <n v="53905"/>
    <n v="53905"/>
    <b v="1"/>
    <n v="100"/>
    <n v="1"/>
    <n v="0"/>
    <n v="1"/>
    <n v="0"/>
    <n v="0"/>
    <n v="1"/>
    <d v="2016-06-24T06:08:48"/>
    <x v="1"/>
    <b v="0"/>
    <n v="0"/>
  </r>
  <r>
    <s v="0013100001fsBp7AAE"/>
    <d v="2019-04-23T00:00:00"/>
    <n v="2019"/>
    <s v="00531000007KAu8AAG"/>
    <s v="Biotechnology"/>
    <s v="Field Sales"/>
    <s v="0063100000cir1iAAA"/>
    <m/>
    <s v="0055A000009sZg0QAE"/>
    <s v="Closed Lost"/>
    <n v="57394"/>
    <n v="0"/>
    <b v="0"/>
    <n v="0"/>
    <n v="0"/>
    <n v="1"/>
    <n v="0"/>
    <n v="1"/>
    <n v="0"/>
    <n v="1"/>
    <d v="2016-06-24T06:13:53"/>
    <x v="1"/>
    <b v="0"/>
    <n v="0"/>
  </r>
  <r>
    <s v="0013100001jbC1wAAE"/>
    <d v="2020-03-30T00:00:00"/>
    <n v="2020"/>
    <s v="00531000007KAu8AAG"/>
    <s v="Energy"/>
    <s v="Trade Show"/>
    <s v="0063100000cir1nAAA"/>
    <m/>
    <s v="0055A000009GjocQAC"/>
    <s v="Closed Lost"/>
    <n v="54805"/>
    <n v="0"/>
    <b v="0"/>
    <n v="0"/>
    <n v="0"/>
    <n v="1"/>
    <n v="0"/>
    <n v="1"/>
    <n v="0"/>
    <n v="1"/>
    <d v="2016-06-24T06:17:23"/>
    <x v="1"/>
    <b v="0"/>
    <n v="0"/>
  </r>
  <r>
    <s v="0013100001jbC2pAAE"/>
    <d v="2018-02-21T00:00:00"/>
    <n v="2018"/>
    <s v="00531000007KAu8AAG"/>
    <s v="Transportation"/>
    <s v="Trade Show"/>
    <s v="0063100000cir27AAA"/>
    <m/>
    <s v="0055A000008iLoJQAU"/>
    <s v="Closed Lost"/>
    <n v="54805"/>
    <n v="0"/>
    <b v="0"/>
    <n v="0"/>
    <n v="0"/>
    <n v="1"/>
    <n v="0"/>
    <n v="1"/>
    <n v="0"/>
    <n v="1"/>
    <d v="2016-06-24T06:23:51"/>
    <x v="1"/>
    <b v="0"/>
    <n v="0"/>
  </r>
  <r>
    <s v="0013100001jbC4UAAU"/>
    <d v="2018-12-31T00:00:00"/>
    <n v="2018"/>
    <s v="00531000007KAu8AAG"/>
    <s v="Transportation"/>
    <s v="Trade Show"/>
    <s v="0063100000cir2CAAQ"/>
    <m/>
    <s v="0055A000008iLoJQAU"/>
    <s v="Closed Lost"/>
    <n v="54805"/>
    <n v="0"/>
    <b v="0"/>
    <n v="0"/>
    <n v="0"/>
    <n v="1"/>
    <n v="0"/>
    <n v="1"/>
    <n v="0"/>
    <n v="1"/>
    <d v="2016-06-24T06:25:45"/>
    <x v="1"/>
    <b v="0"/>
    <n v="0"/>
  </r>
  <r>
    <s v="0013100001puTPkAAM"/>
    <d v="2018-03-26T00:00:00"/>
    <n v="2018"/>
    <s v="00531000007KAu8AAG"/>
    <s v="Transportation"/>
    <s v="Trade Show"/>
    <s v="0063100000cir2vAAA"/>
    <m/>
    <s v="0055A000008iLoOQAU"/>
    <s v="Closed Lost"/>
    <n v="54805"/>
    <n v="0"/>
    <b v="0"/>
    <n v="0"/>
    <n v="0"/>
    <n v="1"/>
    <n v="0"/>
    <n v="1"/>
    <n v="0"/>
    <n v="1"/>
    <d v="2016-06-24T06:30:47"/>
    <x v="1"/>
    <b v="0"/>
    <n v="0"/>
  </r>
  <r>
    <s v="0013100001gwzgtAAA"/>
    <d v="2018-02-21T00:00:00"/>
    <n v="2018"/>
    <s v="00531000007KAu8AAG"/>
    <s v="Transportation"/>
    <s v="Trade Show"/>
    <s v="0063100000cir35AAA"/>
    <m/>
    <s v="0055A000008iLoJQAU"/>
    <s v="Closed Lost"/>
    <n v="54805"/>
    <n v="0"/>
    <b v="0"/>
    <n v="0"/>
    <n v="0"/>
    <n v="1"/>
    <n v="0"/>
    <n v="1"/>
    <n v="0"/>
    <n v="1"/>
    <d v="2016-06-24T06:33:46"/>
    <x v="1"/>
    <b v="0"/>
    <n v="0"/>
  </r>
  <r>
    <s v="0013100001jbC7TAAU"/>
    <d v="2020-09-30T00:00:00"/>
    <n v="2020"/>
    <s v="00531000007KAu8AAG"/>
    <s v="Agriculture"/>
    <s v="Trade Show"/>
    <s v="0063100000cir3AAAQ"/>
    <m/>
    <s v="0055A000008zqzaQAA"/>
    <s v="Closed Lost"/>
    <n v="54805"/>
    <n v="0"/>
    <b v="0"/>
    <n v="0"/>
    <n v="0"/>
    <n v="1"/>
    <n v="0"/>
    <n v="1"/>
    <n v="0"/>
    <n v="1"/>
    <d v="2016-06-24T06:36:23"/>
    <x v="1"/>
    <b v="0"/>
    <n v="0"/>
  </r>
  <r>
    <s v="0013100001p4YI2AAM"/>
    <d v="2018-02-19T00:00:00"/>
    <n v="2018"/>
    <s v="00531000007KAu8AAG"/>
    <s v="Agriculture"/>
    <s v="Trade Show"/>
    <s v="0063100000cir3FAAQ"/>
    <m/>
    <s v="0055A000008iLoJQAU"/>
    <s v="Closed Lost"/>
    <n v="54805"/>
    <n v="0"/>
    <b v="0"/>
    <n v="0"/>
    <n v="0"/>
    <n v="1"/>
    <n v="0"/>
    <n v="1"/>
    <n v="0"/>
    <n v="1"/>
    <d v="2016-06-24T06:38:30"/>
    <x v="1"/>
    <b v="0"/>
    <n v="0"/>
  </r>
  <r>
    <s v="0013100001jbC8CAAU"/>
    <d v="2018-02-06T00:00:00"/>
    <n v="2018"/>
    <s v="00531000007KAu8AAG"/>
    <s v="Agriculture"/>
    <s v="Trade Show"/>
    <s v="0063100000cir3KAAQ"/>
    <m/>
    <s v="0055A000008iLoJQAU"/>
    <s v="Closed Lost"/>
    <n v="54805"/>
    <n v="0"/>
    <b v="0"/>
    <n v="0"/>
    <n v="0"/>
    <n v="1"/>
    <n v="0"/>
    <n v="1"/>
    <n v="0"/>
    <n v="1"/>
    <d v="2016-06-24T06:40:44"/>
    <x v="1"/>
    <b v="0"/>
    <n v="0"/>
  </r>
  <r>
    <s v="0013100001jbC8lAAE"/>
    <d v="2020-01-13T00:00:00"/>
    <n v="2020"/>
    <s v="00531000007KAu8AAG"/>
    <s v="Agriculture"/>
    <s v="Trade Show"/>
    <s v="0063100000cir3UAAQ"/>
    <m/>
    <s v="0055A000009GjocQAC"/>
    <s v="Closed Lost"/>
    <n v="54805"/>
    <n v="0"/>
    <b v="0"/>
    <n v="0"/>
    <n v="0"/>
    <n v="1"/>
    <n v="0"/>
    <n v="1"/>
    <n v="0"/>
    <n v="1"/>
    <d v="2016-06-24T06:43:30"/>
    <x v="1"/>
    <b v="0"/>
    <n v="0"/>
  </r>
  <r>
    <s v="0013100001jbC90AAE"/>
    <d v="2018-03-06T00:00:00"/>
    <n v="2018"/>
    <s v="00531000007KAu8AAG"/>
    <s v="Agriculture"/>
    <s v="Trade Show"/>
    <s v="0063100000cir3oAAA"/>
    <m/>
    <s v="0055A000008iLoJQAU"/>
    <s v="Closed Lost"/>
    <n v="51805"/>
    <n v="0"/>
    <b v="0"/>
    <n v="0"/>
    <n v="0"/>
    <n v="1"/>
    <n v="0"/>
    <n v="1"/>
    <n v="0"/>
    <n v="1"/>
    <d v="2016-06-24T06:45:54"/>
    <x v="1"/>
    <b v="0"/>
    <n v="0"/>
  </r>
  <r>
    <s v="0013100001jbHFyAAM"/>
    <d v="2016-06-30T00:00:00"/>
    <n v="2016"/>
    <s v="00531000007KgPgAAK"/>
    <s v="Agriculture"/>
    <s v="Inside Sales"/>
    <s v="0063100000cj7xQAAQ"/>
    <m/>
    <s v="00531000007KgPgAAK"/>
    <s v="Closed Lost"/>
    <m/>
    <m/>
    <b v="0"/>
    <n v="0"/>
    <n v="0"/>
    <n v="1"/>
    <n v="0"/>
    <n v="1"/>
    <n v="0"/>
    <n v="1"/>
    <d v="2016-06-24T19:02:04"/>
    <x v="1"/>
    <b v="0"/>
    <n v="0"/>
  </r>
  <r>
    <s v="0013100001jbHFyAAM"/>
    <d v="2020-12-31T00:00:00"/>
    <n v="2020"/>
    <s v="00531000007KgPgAAK"/>
    <s v="Agriculture"/>
    <s v="Inside Sales"/>
    <s v="0063100000cj7xpAAA"/>
    <m/>
    <s v="00531000007KgPgAAK"/>
    <s v="Qualified Opportunity"/>
    <n v="659930"/>
    <n v="65993"/>
    <b v="0"/>
    <n v="10"/>
    <n v="0"/>
    <n v="1"/>
    <n v="0"/>
    <n v="0"/>
    <n v="1"/>
    <n v="0"/>
    <d v="2016-06-24T19:02:43"/>
    <x v="1"/>
    <b v="0"/>
    <n v="0"/>
  </r>
  <r>
    <s v="0013100001jbHWuAAM"/>
    <d v="2016-06-24T00:00:00"/>
    <n v="2016"/>
    <s v="00531000007KgPgAAK"/>
    <s v="Agriculture"/>
    <s v="Inside Sales"/>
    <s v="0063100000cj8IfAAI"/>
    <m/>
    <s v="00531000007KgPgAAK"/>
    <s v="Closed Lost"/>
    <n v="71824"/>
    <n v="0"/>
    <b v="0"/>
    <n v="0"/>
    <n v="0"/>
    <n v="1"/>
    <n v="0"/>
    <n v="1"/>
    <n v="0"/>
    <n v="1"/>
    <d v="2016-06-24T19:39:20"/>
    <x v="1"/>
    <b v="0"/>
    <n v="0"/>
  </r>
  <r>
    <s v="0013100001jbHWuAAM"/>
    <d v="2020-06-30T00:00:00"/>
    <n v="2020"/>
    <s v="00531000007KgPgAAK"/>
    <s v="Agriculture"/>
    <s v="Other"/>
    <s v="0063100000cj8MaAAI"/>
    <m/>
    <s v="00531000007KgPgAAK"/>
    <s v="Qualified Opportunity"/>
    <n v="65324"/>
    <n v="6532.4"/>
    <b v="0"/>
    <n v="10"/>
    <n v="0"/>
    <n v="1"/>
    <n v="0"/>
    <n v="0"/>
    <n v="1"/>
    <n v="0"/>
    <d v="2016-06-24T19:44:28"/>
    <x v="1"/>
    <b v="0"/>
    <n v="0"/>
  </r>
  <r>
    <s v="0013100001jbIFLAA2"/>
    <d v="2020-06-30T00:00:00"/>
    <n v="2020"/>
    <s v="00531000007KgPgAAK"/>
    <s v="Agriculture"/>
    <s v="Field Sales"/>
    <s v="0063100000cj90XAAQ"/>
    <m/>
    <s v="00531000007KgPgAAK"/>
    <s v="Closed Lost"/>
    <m/>
    <m/>
    <b v="0"/>
    <n v="0"/>
    <n v="0"/>
    <n v="1"/>
    <n v="0"/>
    <n v="1"/>
    <n v="0"/>
    <n v="1"/>
    <d v="2016-06-24T21:08:18"/>
    <x v="1"/>
    <b v="0"/>
    <n v="0"/>
  </r>
  <r>
    <s v="0013100001puTdTAAU"/>
    <d v="2017-06-30T00:00:00"/>
    <n v="2017"/>
    <s v="00531000007KAu8AAG"/>
    <s v="Agriculture"/>
    <s v="Trade Show"/>
    <s v="0063100000cjPPQAA2"/>
    <m/>
    <s v="0055A000008zqzaQAA"/>
    <s v="Closed Lost"/>
    <m/>
    <m/>
    <b v="0"/>
    <n v="0"/>
    <n v="0"/>
    <n v="1"/>
    <n v="0"/>
    <n v="1"/>
    <n v="0"/>
    <n v="1"/>
    <d v="2016-06-26T21:08:47"/>
    <x v="1"/>
    <b v="0"/>
    <n v="0"/>
  </r>
  <r>
    <s v="0013100001qvZsSAAU"/>
    <d v="2017-03-01T00:00:00"/>
    <n v="2017"/>
    <s v="00531000007KAu8AAG"/>
    <s v="Agriculture"/>
    <s v="Referral"/>
    <s v="0063100000cjPX6AAM"/>
    <m/>
    <s v="0055A000008iLoJQAU"/>
    <s v="Closed Won"/>
    <n v="49804"/>
    <n v="49804"/>
    <b v="1"/>
    <n v="100"/>
    <n v="1"/>
    <n v="0"/>
    <n v="1"/>
    <n v="0"/>
    <n v="0"/>
    <n v="1"/>
    <d v="2016-06-26T23:20:42"/>
    <x v="1"/>
    <b v="0"/>
    <n v="0"/>
  </r>
  <r>
    <s v="0013100001jbB3pAAE"/>
    <d v="2018-03-26T00:00:00"/>
    <n v="2018"/>
    <s v="00531000007KAu8AAG"/>
    <s v="Agriculture"/>
    <s v="Trade Show"/>
    <s v="0063100000cjPg3AAE"/>
    <m/>
    <s v="0055A000008iLoJQAU"/>
    <s v="Closed Lost"/>
    <n v="54805"/>
    <n v="0"/>
    <b v="0"/>
    <n v="0"/>
    <n v="0"/>
    <n v="1"/>
    <n v="0"/>
    <n v="1"/>
    <n v="0"/>
    <n v="1"/>
    <d v="2016-06-27T00:53:18"/>
    <x v="1"/>
    <b v="0"/>
    <n v="0"/>
  </r>
  <r>
    <s v="0013100001jbAvCAAU"/>
    <d v="2018-02-16T00:00:00"/>
    <n v="2018"/>
    <s v="00531000007KAu8AAG"/>
    <s v="Agriculture"/>
    <s v="Trade Show"/>
    <s v="0063100000cjPg4AAE"/>
    <m/>
    <s v="0055A000008iLoJQAU"/>
    <s v="Closed Lost"/>
    <n v="54805"/>
    <n v="0"/>
    <b v="0"/>
    <n v="0"/>
    <n v="0"/>
    <n v="1"/>
    <n v="0"/>
    <n v="1"/>
    <n v="0"/>
    <n v="1"/>
    <d v="2016-06-27T00:53:18"/>
    <x v="1"/>
    <b v="0"/>
    <n v="0"/>
  </r>
  <r>
    <s v="0013100001jbC8lAAE"/>
    <d v="2020-04-01T00:00:00"/>
    <n v="2020"/>
    <s v="00531000007KAu8AAG"/>
    <s v="Agriculture"/>
    <s v="Trade Show"/>
    <s v="0063100000cjPg5AAE"/>
    <m/>
    <s v="0055A000009GjocQAC"/>
    <s v="Closed Lost"/>
    <n v="54805"/>
    <n v="0"/>
    <b v="0"/>
    <n v="0"/>
    <n v="0"/>
    <n v="1"/>
    <n v="0"/>
    <n v="1"/>
    <n v="0"/>
    <n v="1"/>
    <d v="2016-06-27T00:53:18"/>
    <x v="1"/>
    <b v="0"/>
    <n v="0"/>
  </r>
  <r>
    <s v="0013100001jbAvCAAU"/>
    <d v="2018-03-26T00:00:00"/>
    <n v="2018"/>
    <s v="00531000007KAu8AAG"/>
    <s v="Agriculture"/>
    <s v="Trade Show"/>
    <s v="0063100000cjPg6AAE"/>
    <m/>
    <s v="0055A000008iLoJQAU"/>
    <s v="Closed Lost"/>
    <n v="54805"/>
    <n v="0"/>
    <b v="0"/>
    <n v="0"/>
    <n v="0"/>
    <n v="1"/>
    <n v="0"/>
    <n v="1"/>
    <n v="0"/>
    <n v="1"/>
    <d v="2016-06-27T00:53:18"/>
    <x v="1"/>
    <b v="0"/>
    <n v="0"/>
  </r>
  <r>
    <s v="0013100001p5AIAAA2"/>
    <d v="2021-12-31T00:00:00"/>
    <n v="2021"/>
    <s v="00531000007KAu8AAG"/>
    <s v="Agriculture"/>
    <s v="Trade Show"/>
    <s v="0063100000cjPhpAAE"/>
    <m/>
    <s v="0055A000008zqzaQAA"/>
    <s v="Funnel"/>
    <n v="50015"/>
    <n v="2500.75"/>
    <b v="0"/>
    <n v="5"/>
    <n v="0"/>
    <n v="1"/>
    <n v="0"/>
    <n v="0"/>
    <n v="1"/>
    <n v="0"/>
    <d v="2016-06-27T01:25:48"/>
    <x v="1"/>
    <b v="0"/>
    <n v="0"/>
  </r>
  <r>
    <s v="0013100001fpk4nAAA"/>
    <d v="2017-06-30T00:00:00"/>
    <n v="2017"/>
    <s v="00531000007KAu8AAG"/>
    <s v="Agriculture"/>
    <s v="Trade Show"/>
    <s v="0063100000cjPhqAAE"/>
    <m/>
    <s v="0055A000008zqzaQAA"/>
    <s v="Closed Lost"/>
    <n v="54805"/>
    <n v="0"/>
    <b v="0"/>
    <n v="0"/>
    <n v="0"/>
    <n v="1"/>
    <n v="0"/>
    <n v="1"/>
    <n v="0"/>
    <n v="1"/>
    <d v="2016-06-27T01:25:48"/>
    <x v="1"/>
    <b v="0"/>
    <n v="0"/>
  </r>
  <r>
    <s v="0013100001k6zYMAAY"/>
    <d v="2018-12-28T00:00:00"/>
    <n v="2018"/>
    <s v="00531000007KAu8AAG"/>
    <s v="Agriculture"/>
    <s v="Trade Show"/>
    <s v="0063100000cjPhuAAE"/>
    <m/>
    <s v="0055A000009sZg0QAE"/>
    <s v="Closed Lost"/>
    <n v="54805"/>
    <n v="0"/>
    <b v="0"/>
    <n v="0"/>
    <n v="0"/>
    <n v="1"/>
    <n v="0"/>
    <n v="1"/>
    <n v="0"/>
    <n v="1"/>
    <d v="2016-06-27T01:25:48"/>
    <x v="1"/>
    <b v="0"/>
    <n v="0"/>
  </r>
  <r>
    <s v="0013100001jbTo4AAE"/>
    <d v="2022-01-28T00:00:00"/>
    <n v="2022"/>
    <s v="00531000007KAu8AAG"/>
    <s v="Agriculture"/>
    <s v="Trade Show"/>
    <s v="0063100000cjPhvAAE"/>
    <m/>
    <s v="0055A00000Bd0KeQAJ"/>
    <s v="Funnel"/>
    <n v="93780"/>
    <n v="4689"/>
    <b v="0"/>
    <n v="5"/>
    <n v="0"/>
    <n v="1"/>
    <n v="0"/>
    <n v="0"/>
    <n v="1"/>
    <n v="0"/>
    <d v="2016-06-27T01:25:48"/>
    <x v="1"/>
    <b v="0"/>
    <n v="0"/>
  </r>
  <r>
    <s v="0013100001jbTo8AAE"/>
    <d v="2020-03-01T00:00:00"/>
    <n v="2020"/>
    <s v="00531000007KAu8AAG"/>
    <s v="Apparel"/>
    <s v="Trade Show"/>
    <s v="0063100000cjPhzAAE"/>
    <m/>
    <s v="0055A000009GjocQAC"/>
    <s v="Closed Lost"/>
    <m/>
    <m/>
    <b v="0"/>
    <n v="0"/>
    <n v="0"/>
    <n v="1"/>
    <n v="0"/>
    <n v="1"/>
    <n v="0"/>
    <n v="1"/>
    <d v="2016-06-27T01:25:48"/>
    <x v="1"/>
    <b v="0"/>
    <n v="0"/>
  </r>
  <r>
    <s v="0013100001jbTo9AAE"/>
    <d v="2018-12-21T00:00:00"/>
    <n v="2018"/>
    <s v="00531000007KAu8AAG"/>
    <s v="Apparel"/>
    <s v="Trade Show"/>
    <s v="0063100000cjPi1AAE"/>
    <m/>
    <s v="0055A000009sZg0QAE"/>
    <s v="Closed Lost"/>
    <n v="54805"/>
    <n v="0"/>
    <b v="0"/>
    <n v="0"/>
    <n v="0"/>
    <n v="1"/>
    <n v="0"/>
    <n v="1"/>
    <n v="0"/>
    <n v="1"/>
    <d v="2016-06-27T01:25:48"/>
    <x v="1"/>
    <b v="0"/>
    <n v="0"/>
  </r>
  <r>
    <s v="0013100001jbToAAAU"/>
    <d v="2020-03-01T00:00:00"/>
    <n v="2020"/>
    <s v="00531000007KAu8AAG"/>
    <s v="Apparel"/>
    <s v="Trade Show"/>
    <s v="0063100000cjPi2AAE"/>
    <m/>
    <s v="0055A000009GjocQAC"/>
    <s v="Closed Lost"/>
    <n v="54805"/>
    <n v="0"/>
    <b v="0"/>
    <n v="0"/>
    <n v="0"/>
    <n v="1"/>
    <n v="0"/>
    <n v="1"/>
    <n v="0"/>
    <n v="1"/>
    <d v="2016-06-27T01:25:48"/>
    <x v="1"/>
    <b v="0"/>
    <n v="0"/>
  </r>
  <r>
    <s v="0013100001hoCikAAE"/>
    <d v="2018-03-26T00:00:00"/>
    <n v="2018"/>
    <s v="00531000007KAu8AAG"/>
    <s v="Banking"/>
    <s v="Trade Show"/>
    <s v="0063100000cjPi3AAE"/>
    <m/>
    <s v="0055A000008iLoJQAU"/>
    <s v="Closed Lost"/>
    <n v="54805"/>
    <n v="0"/>
    <b v="0"/>
    <n v="0"/>
    <n v="0"/>
    <n v="1"/>
    <n v="0"/>
    <n v="1"/>
    <n v="0"/>
    <n v="1"/>
    <d v="2016-06-27T01:25:48"/>
    <x v="1"/>
    <b v="0"/>
    <n v="0"/>
  </r>
  <r>
    <s v="0013100001jbToCAAU"/>
    <d v="2021-12-31T00:00:00"/>
    <n v="2021"/>
    <s v="00531000007KAu8AAG"/>
    <s v="Banking"/>
    <s v="Trade Show"/>
    <s v="0063100000cjPi5AAE"/>
    <m/>
    <s v="0055A000008zqzaQAA"/>
    <s v="Funnel"/>
    <n v="72900"/>
    <n v="3645"/>
    <b v="0"/>
    <n v="5"/>
    <n v="0"/>
    <n v="1"/>
    <n v="0"/>
    <n v="0"/>
    <n v="1"/>
    <n v="0"/>
    <d v="2016-06-27T01:25:48"/>
    <x v="1"/>
    <b v="0"/>
    <n v="0"/>
  </r>
  <r>
    <s v="0013100001jbToDAAU"/>
    <d v="2017-09-29T00:00:00"/>
    <n v="2017"/>
    <s v="00531000007KAu8AAG"/>
    <s v="Banking"/>
    <s v="Trade Show"/>
    <s v="0063100000cjPi6AAE"/>
    <m/>
    <s v="0055A000008zqzaQAA"/>
    <s v="Closed Lost"/>
    <m/>
    <m/>
    <b v="0"/>
    <n v="0"/>
    <n v="0"/>
    <n v="1"/>
    <n v="0"/>
    <n v="1"/>
    <n v="0"/>
    <n v="1"/>
    <d v="2016-06-27T01:25:48"/>
    <x v="1"/>
    <b v="0"/>
    <n v="0"/>
  </r>
  <r>
    <s v="0013100001gaTySAAU"/>
    <d v="2020-09-30T00:00:00"/>
    <n v="2020"/>
    <s v="00531000007KAu8AAG"/>
    <s v="Banking"/>
    <s v="Trade Show"/>
    <s v="0063100000cjPi7AAE"/>
    <m/>
    <s v="0055A000008zqzaQAA"/>
    <s v="Closed Lost"/>
    <n v="54805"/>
    <n v="0"/>
    <b v="0"/>
    <n v="0"/>
    <n v="0"/>
    <n v="1"/>
    <n v="0"/>
    <n v="1"/>
    <n v="0"/>
    <n v="1"/>
    <d v="2016-06-27T01:25:48"/>
    <x v="1"/>
    <b v="0"/>
    <n v="0"/>
  </r>
  <r>
    <s v="0013100001jbToFAAU"/>
    <d v="2020-04-01T00:00:00"/>
    <n v="2020"/>
    <s v="00531000007KAu8AAG"/>
    <s v="Banking"/>
    <s v="Trade Show"/>
    <s v="0063100000cjPi9AAE"/>
    <m/>
    <s v="0055A000009GjocQAC"/>
    <s v="Closed Lost"/>
    <m/>
    <m/>
    <b v="0"/>
    <n v="0"/>
    <n v="0"/>
    <n v="1"/>
    <n v="0"/>
    <n v="1"/>
    <n v="0"/>
    <n v="1"/>
    <d v="2016-06-27T01:25:48"/>
    <x v="1"/>
    <b v="0"/>
    <n v="0"/>
  </r>
  <r>
    <s v="0013100001qvZsSAAU"/>
    <d v="2018-12-31T00:00:00"/>
    <n v="2018"/>
    <s v="00531000007KAu8AAG"/>
    <s v="Banking"/>
    <s v="Trade Show"/>
    <s v="0063100000cjPiAAAU"/>
    <m/>
    <s v="0055A000008iLoJQAU"/>
    <s v="Closed Lost"/>
    <n v="54805"/>
    <n v="0"/>
    <b v="0"/>
    <n v="0"/>
    <n v="0"/>
    <n v="1"/>
    <n v="0"/>
    <n v="1"/>
    <n v="0"/>
    <n v="1"/>
    <d v="2016-06-27T01:25:48"/>
    <x v="1"/>
    <b v="0"/>
    <n v="0"/>
  </r>
  <r>
    <s v="0013100001qvZsSAAU"/>
    <d v="2018-02-13T00:00:00"/>
    <n v="2018"/>
    <s v="00531000007KAu8AAG"/>
    <s v="Banking"/>
    <s v="Trade Show"/>
    <s v="0063100000cjPiBAAU"/>
    <m/>
    <s v="0055A000008iLoJQAU"/>
    <s v="Closed Lost"/>
    <n v="54805"/>
    <n v="0"/>
    <b v="0"/>
    <n v="0"/>
    <n v="0"/>
    <n v="1"/>
    <n v="0"/>
    <n v="1"/>
    <n v="0"/>
    <n v="1"/>
    <d v="2016-06-27T01:25:48"/>
    <x v="1"/>
    <b v="0"/>
    <n v="0"/>
  </r>
  <r>
    <s v="0013100001jbToGAAU"/>
    <d v="2019-04-23T00:00:00"/>
    <n v="2019"/>
    <s v="00531000007KAu8AAG"/>
    <s v="Banking"/>
    <s v="Trade Show"/>
    <s v="0063100000cjPiCAAU"/>
    <m/>
    <s v="0055A000009sZg0QAE"/>
    <s v="Closed Lost"/>
    <n v="53555"/>
    <n v="0"/>
    <b v="0"/>
    <n v="0"/>
    <n v="0"/>
    <n v="1"/>
    <n v="0"/>
    <n v="1"/>
    <n v="0"/>
    <n v="1"/>
    <d v="2016-06-27T01:25:48"/>
    <x v="1"/>
    <b v="0"/>
    <n v="0"/>
  </r>
  <r>
    <s v="0013100001k6JWfAAM"/>
    <d v="2020-07-01T00:00:00"/>
    <n v="2020"/>
    <s v="00531000007KAu8AAG"/>
    <s v="Biotechnology"/>
    <s v="Trade Show"/>
    <s v="0063100000cjPiIAAU"/>
    <m/>
    <s v="0055A00000Bb2djQAB"/>
    <s v="Closed Lost"/>
    <n v="54805"/>
    <n v="0"/>
    <b v="0"/>
    <n v="0"/>
    <n v="0"/>
    <n v="1"/>
    <n v="0"/>
    <n v="1"/>
    <n v="0"/>
    <n v="1"/>
    <d v="2016-06-27T01:25:51"/>
    <x v="1"/>
    <b v="0"/>
    <n v="0"/>
  </r>
  <r>
    <s v="0013100001jb0TpAAI"/>
    <d v="2018-03-26T00:00:00"/>
    <n v="2018"/>
    <s v="00531000007KAu8AAG"/>
    <s v="Biotechnology"/>
    <s v="Trade Show"/>
    <s v="0063100000cjPjxAAE"/>
    <m/>
    <s v="0055A000008iLoJQAU"/>
    <s v="Closed Lost"/>
    <m/>
    <m/>
    <b v="0"/>
    <n v="0"/>
    <n v="0"/>
    <n v="1"/>
    <n v="0"/>
    <n v="1"/>
    <n v="0"/>
    <n v="1"/>
    <d v="2016-06-27T01:55:24"/>
    <x v="1"/>
    <b v="0"/>
    <n v="0"/>
  </r>
  <r>
    <s v="0013100001frK2lAAE"/>
    <d v="2017-07-28T00:00:00"/>
    <n v="2017"/>
    <s v="00531000007KAu8AAG"/>
    <s v="Biotechnology"/>
    <s v="Trade Show"/>
    <s v="0063100000cjPjyAAE"/>
    <m/>
    <s v="0055A000009sZg0QAE"/>
    <s v="Closed Lost"/>
    <n v="54805"/>
    <n v="0"/>
    <b v="0"/>
    <n v="0"/>
    <n v="0"/>
    <n v="1"/>
    <n v="0"/>
    <n v="1"/>
    <n v="0"/>
    <n v="1"/>
    <d v="2016-06-27T01:55:24"/>
    <x v="1"/>
    <b v="0"/>
    <n v="0"/>
  </r>
  <r>
    <s v="0013100001jbTxvAAE"/>
    <d v="2018-12-31T00:00:00"/>
    <n v="2018"/>
    <s v="00531000007KAu8AAG"/>
    <s v="Biotechnology"/>
    <s v="Website"/>
    <s v="0063100000cjPlFAAU"/>
    <m/>
    <s v="0055A000008iLoJQAU"/>
    <s v="Closed Lost"/>
    <m/>
    <m/>
    <b v="0"/>
    <n v="0"/>
    <n v="0"/>
    <n v="1"/>
    <n v="0"/>
    <n v="1"/>
    <n v="0"/>
    <n v="1"/>
    <d v="2016-06-27T02:05:53"/>
    <x v="1"/>
    <b v="0"/>
    <n v="0"/>
  </r>
  <r>
    <s v="0013100001jbTxxAAE"/>
    <d v="2022-12-30T00:00:00"/>
    <n v="2022"/>
    <s v="00531000007KAu8AAG"/>
    <s v="Biotechnology"/>
    <s v="Trade Show"/>
    <s v="0063100000cjPlHAAU"/>
    <m/>
    <s v="0055A00000Bd0KeQAJ"/>
    <s v="Funnel"/>
    <m/>
    <m/>
    <b v="0"/>
    <n v="5"/>
    <n v="0"/>
    <n v="1"/>
    <n v="0"/>
    <n v="0"/>
    <n v="1"/>
    <n v="0"/>
    <d v="2016-06-27T02:05:53"/>
    <x v="1"/>
    <b v="0"/>
    <n v="0"/>
  </r>
  <r>
    <s v="0013100001jSwODAA0"/>
    <d v="2018-03-27T00:00:00"/>
    <n v="2018"/>
    <s v="00531000007KAu8AAG"/>
    <s v="Biotechnology"/>
    <s v="Trade Show"/>
    <s v="0063100000cjPlIAAU"/>
    <m/>
    <s v="0055A000008iLoJQAU"/>
    <s v="Closed Lost"/>
    <m/>
    <m/>
    <b v="0"/>
    <n v="0"/>
    <n v="0"/>
    <n v="1"/>
    <n v="0"/>
    <n v="1"/>
    <n v="0"/>
    <n v="1"/>
    <d v="2016-06-27T02:05:53"/>
    <x v="1"/>
    <b v="0"/>
    <n v="0"/>
  </r>
  <r>
    <s v="0013100001jbTxzAAE"/>
    <d v="2020-04-01T00:00:00"/>
    <n v="2020"/>
    <s v="00531000007KAu8AAG"/>
    <s v="Construction"/>
    <s v="Trade Show"/>
    <s v="0063100000cjPlKAAU"/>
    <m/>
    <s v="0055A000009GjocQAC"/>
    <s v="Closed Lost"/>
    <n v="54805"/>
    <n v="0"/>
    <b v="0"/>
    <n v="0"/>
    <n v="0"/>
    <n v="1"/>
    <n v="0"/>
    <n v="1"/>
    <n v="0"/>
    <n v="1"/>
    <d v="2016-06-27T02:05:53"/>
    <x v="1"/>
    <b v="0"/>
    <n v="0"/>
  </r>
  <r>
    <s v="0013100001jbTy0AAE"/>
    <d v="2018-02-21T00:00:00"/>
    <n v="2018"/>
    <s v="00531000007KAu8AAG"/>
    <s v="Construction"/>
    <s v="Trade Show"/>
    <s v="0063100000cjPlLAAU"/>
    <m/>
    <s v="0055A000008iLoJQAU"/>
    <s v="Closed Lost"/>
    <n v="54805"/>
    <n v="0"/>
    <b v="0"/>
    <n v="0"/>
    <n v="0"/>
    <n v="1"/>
    <n v="0"/>
    <n v="1"/>
    <n v="0"/>
    <n v="1"/>
    <d v="2016-06-27T02:05:53"/>
    <x v="1"/>
    <b v="0"/>
    <n v="0"/>
  </r>
  <r>
    <s v="0013100001jbTy1AAE"/>
    <d v="2022-03-31T00:00:00"/>
    <n v="2022"/>
    <s v="00531000007KAu8AAG"/>
    <s v="Construction"/>
    <s v="Trade Show"/>
    <s v="0063100000cjPlMAAU"/>
    <m/>
    <s v="0055A000008zqzaQAA"/>
    <s v="Funnel"/>
    <n v="57394"/>
    <n v="2869.7"/>
    <b v="0"/>
    <n v="5"/>
    <n v="0"/>
    <n v="1"/>
    <n v="0"/>
    <n v="0"/>
    <n v="1"/>
    <n v="0"/>
    <d v="2016-06-27T02:05:53"/>
    <x v="1"/>
    <b v="0"/>
    <n v="0"/>
  </r>
  <r>
    <s v="0013100001jbTy2AAE"/>
    <d v="2018-04-05T00:00:00"/>
    <n v="2018"/>
    <s v="00531000007KAu8AAG"/>
    <s v="Construction"/>
    <s v="Trade Show"/>
    <s v="0063100000cjPlNAAU"/>
    <m/>
    <s v="0055A000008iLoJQAU"/>
    <s v="Closed Lost"/>
    <m/>
    <m/>
    <b v="0"/>
    <n v="0"/>
    <n v="0"/>
    <n v="1"/>
    <n v="0"/>
    <n v="1"/>
    <n v="0"/>
    <n v="1"/>
    <d v="2016-06-27T02:05:53"/>
    <x v="1"/>
    <b v="0"/>
    <n v="0"/>
  </r>
  <r>
    <s v="0013100001jbTy4AAE"/>
    <d v="2018-03-27T00:00:00"/>
    <n v="2018"/>
    <s v="00531000007KAu8AAG"/>
    <s v="Construction"/>
    <s v="Trade Show"/>
    <s v="0063100000cjPlPAAU"/>
    <m/>
    <s v="0055A000008iLoJQAU"/>
    <s v="Closed Lost"/>
    <m/>
    <m/>
    <b v="0"/>
    <n v="0"/>
    <n v="0"/>
    <n v="1"/>
    <n v="0"/>
    <n v="1"/>
    <n v="0"/>
    <n v="1"/>
    <d v="2016-06-27T02:05:53"/>
    <x v="1"/>
    <b v="0"/>
    <n v="0"/>
  </r>
  <r>
    <s v="0013100001jbTy6AAE"/>
    <d v="2018-03-27T00:00:00"/>
    <n v="2018"/>
    <s v="00531000007KAu8AAG"/>
    <s v="Construction"/>
    <s v="Trade Show"/>
    <s v="0063100000cjPlTAAU"/>
    <m/>
    <s v="0055A000008iLoJQAU"/>
    <s v="Closed Lost"/>
    <m/>
    <m/>
    <b v="0"/>
    <n v="0"/>
    <n v="0"/>
    <n v="1"/>
    <n v="0"/>
    <n v="1"/>
    <n v="0"/>
    <n v="1"/>
    <d v="2016-06-27T02:05:53"/>
    <x v="1"/>
    <b v="0"/>
    <n v="0"/>
  </r>
  <r>
    <s v="0013100001jbTy8AAE"/>
    <d v="2020-03-30T00:00:00"/>
    <n v="2020"/>
    <s v="00531000007KAu8AAG"/>
    <s v="Construction"/>
    <s v="Trade Show"/>
    <s v="0063100000cjPlVAAU"/>
    <m/>
    <s v="0055A000009GjocQAC"/>
    <s v="Closed Lost"/>
    <m/>
    <m/>
    <b v="0"/>
    <n v="0"/>
    <n v="0"/>
    <n v="1"/>
    <n v="0"/>
    <n v="1"/>
    <n v="0"/>
    <n v="1"/>
    <d v="2016-06-27T02:05:53"/>
    <x v="1"/>
    <b v="0"/>
    <n v="0"/>
  </r>
  <r>
    <s v="0013100001jbTy9AAE"/>
    <d v="2018-03-27T00:00:00"/>
    <n v="2018"/>
    <s v="00531000007KAu8AAG"/>
    <s v="Biotechnology"/>
    <s v="Trade Show"/>
    <s v="0063100000cjPlWAAU"/>
    <m/>
    <s v="0055A000008iLoJQAU"/>
    <s v="Closed Lost"/>
    <n v="54805"/>
    <n v="0"/>
    <b v="0"/>
    <n v="0"/>
    <n v="0"/>
    <n v="1"/>
    <n v="0"/>
    <n v="1"/>
    <n v="0"/>
    <n v="1"/>
    <d v="2016-06-27T02:05:53"/>
    <x v="1"/>
    <b v="0"/>
    <n v="0"/>
  </r>
  <r>
    <s v="0013100001jbTyBAAU"/>
    <d v="2018-03-06T00:00:00"/>
    <n v="2018"/>
    <s v="00531000007KAu8AAG"/>
    <s v="Biotechnology"/>
    <s v="Trade Show"/>
    <s v="0063100000cjPlYAAU"/>
    <m/>
    <s v="0055A000008iLoJQAU"/>
    <s v="Closed Lost"/>
    <m/>
    <m/>
    <b v="0"/>
    <n v="0"/>
    <n v="0"/>
    <n v="1"/>
    <n v="0"/>
    <n v="1"/>
    <n v="0"/>
    <n v="1"/>
    <d v="2016-06-27T02:05:53"/>
    <x v="1"/>
    <b v="0"/>
    <n v="0"/>
  </r>
  <r>
    <s v="0013100001jbTyDAAU"/>
    <d v="2020-03-30T00:00:00"/>
    <n v="2020"/>
    <s v="00531000007KAu8AAG"/>
    <s v="Biotechnology"/>
    <s v="Trade Show"/>
    <s v="0063100000cjPlcAAE"/>
    <m/>
    <s v="0055A000009GjocQAC"/>
    <s v="Closed Lost"/>
    <m/>
    <m/>
    <b v="0"/>
    <n v="0"/>
    <n v="0"/>
    <n v="1"/>
    <n v="0"/>
    <n v="1"/>
    <n v="0"/>
    <n v="1"/>
    <d v="2016-06-27T02:05:53"/>
    <x v="1"/>
    <b v="0"/>
    <n v="0"/>
  </r>
  <r>
    <s v="0013100001gwaUPAAY"/>
    <d v="2021-03-31T00:00:00"/>
    <n v="2021"/>
    <s v="00531000007KAu8AAG"/>
    <s v="Biotechnology"/>
    <s v="Trade Show"/>
    <s v="0063100000cjPleAAE"/>
    <m/>
    <s v="0055A00000Bb2djQAB"/>
    <s v="Closed Lost"/>
    <n v="75000"/>
    <n v="0"/>
    <b v="0"/>
    <n v="0"/>
    <n v="0"/>
    <n v="1"/>
    <n v="0"/>
    <n v="1"/>
    <n v="0"/>
    <n v="1"/>
    <d v="2016-06-27T02:05:53"/>
    <x v="1"/>
    <b v="0"/>
    <n v="0"/>
  </r>
  <r>
    <s v="0013100001qvZsSAAU"/>
    <d v="2018-03-27T00:00:00"/>
    <n v="2018"/>
    <s v="00531000007KAu8AAG"/>
    <s v="Biotechnology"/>
    <s v="Trade Show"/>
    <s v="0063100000cjPlgAAE"/>
    <m/>
    <s v="0055A000008iLoJQAU"/>
    <s v="Closed Lost"/>
    <n v="54805"/>
    <n v="0"/>
    <b v="0"/>
    <n v="0"/>
    <n v="0"/>
    <n v="1"/>
    <n v="0"/>
    <n v="1"/>
    <n v="0"/>
    <n v="1"/>
    <d v="2016-06-27T02:05:53"/>
    <x v="1"/>
    <b v="0"/>
    <n v="0"/>
  </r>
  <r>
    <s v="0013100001jbTyHAAU"/>
    <d v="2018-03-27T00:00:00"/>
    <n v="2018"/>
    <s v="00531000007KAu8AAG"/>
    <s v="Biotechnology"/>
    <s v="Trade Show"/>
    <s v="0063100000cjPlhAAE"/>
    <m/>
    <s v="0055A000008iLoJQAU"/>
    <s v="Closed Lost"/>
    <m/>
    <m/>
    <b v="0"/>
    <n v="0"/>
    <n v="0"/>
    <n v="1"/>
    <n v="0"/>
    <n v="1"/>
    <n v="0"/>
    <n v="1"/>
    <d v="2016-06-27T02:05:53"/>
    <x v="1"/>
    <b v="0"/>
    <n v="0"/>
  </r>
  <r>
    <s v="0013100001jSwOrAAK"/>
    <d v="2019-12-28T00:00:00"/>
    <n v="2019"/>
    <s v="00531000007KAu8AAG"/>
    <s v="Biotechnology"/>
    <s v="Trade Show"/>
    <s v="0063100000cjPliAAE"/>
    <m/>
    <s v="0055A000009GjocQAC"/>
    <s v="Closed Lost"/>
    <n v="54805"/>
    <n v="0"/>
    <b v="0"/>
    <n v="0"/>
    <n v="0"/>
    <n v="1"/>
    <n v="0"/>
    <n v="1"/>
    <n v="0"/>
    <n v="1"/>
    <d v="2016-06-27T02:05:55"/>
    <x v="1"/>
    <b v="0"/>
    <n v="0"/>
  </r>
  <r>
    <s v="0013100001jbZXEAA2"/>
    <d v="2020-03-25T00:00:00"/>
    <n v="2020"/>
    <s v="00531000007KAsvAAG"/>
    <s v="Biotechnology"/>
    <s v="Inside Sales"/>
    <s v="0063100000cjTU2AAM"/>
    <m/>
    <s v="0055A000009sa63QAA"/>
    <s v="Closed Won"/>
    <n v="71425"/>
    <n v="71425"/>
    <b v="1"/>
    <n v="100"/>
    <n v="1"/>
    <n v="0"/>
    <n v="1"/>
    <n v="0"/>
    <n v="0"/>
    <n v="1"/>
    <d v="2016-06-27T16:21:26"/>
    <x v="1"/>
    <b v="0"/>
    <n v="0"/>
  </r>
  <r>
    <s v="0013100001jY9xoAAC"/>
    <d v="2017-12-01T00:00:00"/>
    <n v="2017"/>
    <s v="00531000007MUoEAAW"/>
    <s v="Biotechnology"/>
    <s v="Seminar - Internal"/>
    <s v="0063100000cjVtiAAE"/>
    <m/>
    <s v="00531000006uPsjAAE"/>
    <s v="Customer Assessment w/ Favorable Evaluation"/>
    <n v="65000"/>
    <n v="19500"/>
    <b v="0"/>
    <n v="30"/>
    <n v="0"/>
    <n v="1"/>
    <n v="0"/>
    <n v="0"/>
    <n v="1"/>
    <n v="0"/>
    <d v="2016-06-27T20:28:58"/>
    <x v="1"/>
    <b v="0"/>
    <n v="0"/>
  </r>
  <r>
    <s v="0013100001jbcGiAAI"/>
    <d v="2016-06-30T00:00:00"/>
    <n v="2016"/>
    <s v="00531000007KgPgAAK"/>
    <s v="Chemicals"/>
    <s v="Website"/>
    <s v="0063100000cjWaQAAU"/>
    <m/>
    <s v="00531000007KgPgAAK"/>
    <s v="Closed Lost"/>
    <m/>
    <m/>
    <b v="0"/>
    <n v="0"/>
    <n v="0"/>
    <n v="1"/>
    <n v="0"/>
    <n v="1"/>
    <n v="0"/>
    <n v="1"/>
    <d v="2016-06-27T21:41:20"/>
    <x v="1"/>
    <b v="0"/>
    <n v="0"/>
  </r>
  <r>
    <s v="0013100001jbcGiAAI"/>
    <d v="2020-12-31T00:00:00"/>
    <n v="2020"/>
    <s v="00531000007KgPgAAK"/>
    <s v="Chemicals"/>
    <s v="Inside Sales"/>
    <s v="0063100000cjWapAAE"/>
    <m/>
    <s v="00531000007KgPgAAK"/>
    <s v="Qualified Opportunity"/>
    <n v="72966.5"/>
    <n v="7296.65"/>
    <b v="0"/>
    <n v="10"/>
    <n v="0"/>
    <n v="1"/>
    <n v="0"/>
    <n v="0"/>
    <n v="1"/>
    <n v="0"/>
    <d v="2016-06-27T21:42:12"/>
    <x v="1"/>
    <b v="0"/>
    <n v="0"/>
  </r>
  <r>
    <s v="0013100001jbcXtAAI"/>
    <d v="2016-06-30T00:00:00"/>
    <n v="2016"/>
    <s v="00531000007KgPgAAK"/>
    <s v="Chemicals"/>
    <s v="Field Sales"/>
    <s v="0063100000cjWmFAAU"/>
    <m/>
    <s v="00531000007KgPgAAK"/>
    <s v="Closed Lost"/>
    <m/>
    <m/>
    <b v="0"/>
    <n v="0"/>
    <n v="0"/>
    <n v="1"/>
    <n v="0"/>
    <n v="1"/>
    <n v="0"/>
    <n v="1"/>
    <d v="2016-06-27T22:08:53"/>
    <x v="1"/>
    <b v="0"/>
    <n v="0"/>
  </r>
  <r>
    <s v="0013100001jbcXtAAI"/>
    <d v="2020-12-31T00:00:00"/>
    <n v="2020"/>
    <s v="00531000007KgPgAAK"/>
    <s v="Chemicals"/>
    <s v="Inside Sales"/>
    <s v="0063100000cjWmZAAU"/>
    <m/>
    <s v="00531000007KgPgAAK"/>
    <s v="Qualified Opportunity"/>
    <n v="65437"/>
    <n v="6543.7"/>
    <b v="0"/>
    <n v="10"/>
    <n v="0"/>
    <n v="1"/>
    <n v="0"/>
    <n v="0"/>
    <n v="1"/>
    <n v="0"/>
    <d v="2016-06-27T22:09:27"/>
    <x v="1"/>
    <b v="0"/>
    <n v="0"/>
  </r>
  <r>
    <s v="0013100001jbjmoAAA"/>
    <d v="2018-08-20T00:00:00"/>
    <n v="2018"/>
    <s v="00531000007KAsvAAG"/>
    <s v="Communications"/>
    <s v="Inside Sales"/>
    <s v="0063100000cjZyCAAU"/>
    <m/>
    <s v="00531000007KAsvAAG"/>
    <s v="Closed Won"/>
    <n v="67925"/>
    <n v="67925"/>
    <b v="1"/>
    <n v="100"/>
    <n v="1"/>
    <n v="0"/>
    <n v="1"/>
    <n v="0"/>
    <n v="0"/>
    <n v="1"/>
    <d v="2016-06-28T15:26:09"/>
    <x v="1"/>
    <b v="0"/>
    <n v="0"/>
  </r>
  <r>
    <s v="0013100001gWxm7AAC"/>
    <d v="2018-09-28T00:00:00"/>
    <n v="2018"/>
    <s v="00531000007KAu8AAG"/>
    <s v="Communications"/>
    <s v="Referral"/>
    <s v="0063100000cjcERAAY"/>
    <m/>
    <s v="0055A000008zqzaQAA"/>
    <s v="Closed Lost"/>
    <n v="54805"/>
    <n v="0"/>
    <b v="0"/>
    <n v="0"/>
    <n v="0"/>
    <n v="1"/>
    <n v="0"/>
    <n v="1"/>
    <n v="0"/>
    <n v="1"/>
    <d v="2016-06-28T19:20:32"/>
    <x v="1"/>
    <b v="0"/>
    <n v="0"/>
  </r>
  <r>
    <s v="0013100001jbqSJAAY"/>
    <d v="2020-03-30T00:00:00"/>
    <n v="2020"/>
    <s v="00531000007KAu8AAG"/>
    <s v="Communications"/>
    <s v="Trade Show"/>
    <s v="0063100000cjefrAAA"/>
    <m/>
    <s v="0055A000009GjocQAC"/>
    <s v="Closed Lost"/>
    <m/>
    <m/>
    <b v="0"/>
    <n v="0"/>
    <n v="0"/>
    <n v="1"/>
    <n v="0"/>
    <n v="1"/>
    <n v="0"/>
    <n v="1"/>
    <d v="2016-06-29T02:58:28"/>
    <x v="1"/>
    <b v="0"/>
    <n v="0"/>
  </r>
  <r>
    <s v="0013100001jbqSKAAY"/>
    <d v="2017-12-29T00:00:00"/>
    <n v="2017"/>
    <s v="00531000007KAu8AAG"/>
    <s v="Communications"/>
    <s v="Trade Show"/>
    <s v="0063100000cjefsAAA"/>
    <m/>
    <s v="0055A000008iLoJQAU"/>
    <s v="Closed Lost"/>
    <m/>
    <m/>
    <b v="0"/>
    <n v="0"/>
    <n v="0"/>
    <n v="1"/>
    <n v="0"/>
    <n v="1"/>
    <n v="0"/>
    <n v="1"/>
    <d v="2016-06-29T02:58:28"/>
    <x v="1"/>
    <b v="0"/>
    <n v="0"/>
  </r>
  <r>
    <s v="0013100001jbAqMAAU"/>
    <d v="2020-03-30T00:00:00"/>
    <n v="2020"/>
    <s v="00531000007KAu8AAG"/>
    <s v="Communications"/>
    <s v="Trade Show"/>
    <s v="0063100000cjefvAAA"/>
    <m/>
    <s v="0055A000009GjocQAC"/>
    <s v="Closed Lost"/>
    <m/>
    <m/>
    <b v="0"/>
    <n v="0"/>
    <n v="0"/>
    <n v="1"/>
    <n v="0"/>
    <n v="1"/>
    <n v="0"/>
    <n v="1"/>
    <d v="2016-06-29T02:58:28"/>
    <x v="1"/>
    <b v="0"/>
    <n v="0"/>
  </r>
  <r>
    <s v="0013100001jbqTRAAY"/>
    <d v="2020-06-30T00:00:00"/>
    <n v="2020"/>
    <s v="00531000007KAu8AAG"/>
    <s v="Communications"/>
    <s v="Trade Show"/>
    <s v="0063100000cjep1AAA"/>
    <m/>
    <s v="0055A000008iLoJQAU"/>
    <s v="Closed Lost"/>
    <m/>
    <m/>
    <b v="0"/>
    <n v="0"/>
    <n v="0"/>
    <n v="1"/>
    <n v="0"/>
    <n v="1"/>
    <n v="0"/>
    <n v="1"/>
    <d v="2016-06-29T03:04:25"/>
    <x v="1"/>
    <b v="0"/>
    <n v="0"/>
  </r>
  <r>
    <s v="0013100001jbqTSAAY"/>
    <d v="2021-06-22T00:00:00"/>
    <n v="2021"/>
    <s v="00531000007KAu8AAG"/>
    <s v="Communications"/>
    <s v="Trade Show"/>
    <s v="0063100000cjep2AAA"/>
    <m/>
    <s v="0055A00000Bd0KeQAJ"/>
    <s v="Closed Lost"/>
    <m/>
    <m/>
    <b v="0"/>
    <n v="0"/>
    <n v="0"/>
    <n v="1"/>
    <n v="0"/>
    <n v="1"/>
    <n v="0"/>
    <n v="1"/>
    <d v="2016-06-29T03:04:25"/>
    <x v="1"/>
    <b v="0"/>
    <n v="0"/>
  </r>
  <r>
    <s v="0013100001jb0YzAAI"/>
    <d v="2017-03-23T00:00:00"/>
    <n v="2017"/>
    <s v="00531000007KAu8AAG"/>
    <s v="Communications"/>
    <s v="Trade Show"/>
    <s v="0063100000cjep4AAA"/>
    <m/>
    <s v="0055A000008zqzaQAA"/>
    <s v="Closed Won"/>
    <n v="49554"/>
    <n v="49554"/>
    <b v="1"/>
    <n v="100"/>
    <n v="1"/>
    <n v="0"/>
    <n v="1"/>
    <n v="0"/>
    <n v="0"/>
    <n v="1"/>
    <d v="2016-06-29T03:04:25"/>
    <x v="1"/>
    <b v="0"/>
    <n v="0"/>
  </r>
  <r>
    <s v="0013100001jb0YLAAY"/>
    <d v="2020-03-30T00:00:00"/>
    <n v="2020"/>
    <s v="00531000007KAu8AAG"/>
    <s v="Communications"/>
    <s v="Trade Show"/>
    <s v="0063100000cjep6AAA"/>
    <m/>
    <s v="0055A000009GjocQAC"/>
    <s v="Closed Lost"/>
    <n v="54805"/>
    <n v="0"/>
    <b v="0"/>
    <n v="0"/>
    <n v="0"/>
    <n v="1"/>
    <n v="0"/>
    <n v="1"/>
    <n v="0"/>
    <n v="1"/>
    <d v="2016-06-29T03:04:25"/>
    <x v="1"/>
    <b v="0"/>
    <n v="0"/>
  </r>
  <r>
    <s v="0013100001jbqTUAAY"/>
    <d v="2019-12-27T00:00:00"/>
    <n v="2019"/>
    <s v="00531000007KAu8AAG"/>
    <s v="Communications"/>
    <s v="Trade Show"/>
    <s v="0063100000cjep7AAA"/>
    <m/>
    <s v="0055A000009GjocQAC"/>
    <s v="Closed Lost"/>
    <m/>
    <m/>
    <b v="0"/>
    <n v="0"/>
    <n v="0"/>
    <n v="1"/>
    <n v="0"/>
    <n v="1"/>
    <n v="0"/>
    <n v="1"/>
    <d v="2016-06-29T03:04:25"/>
    <x v="1"/>
    <b v="0"/>
    <n v="0"/>
  </r>
  <r>
    <s v="0013100001jbqTVAAY"/>
    <d v="2016-08-30T00:00:00"/>
    <n v="2016"/>
    <s v="00531000007KAu8AAG"/>
    <s v="Communications"/>
    <s v="Referral"/>
    <s v="0063100000cjep8AAA"/>
    <m/>
    <s v="0055A000008zqzaQAA"/>
    <s v="Closed Won"/>
    <n v="28549"/>
    <n v="28549"/>
    <b v="1"/>
    <n v="100"/>
    <n v="1"/>
    <n v="0"/>
    <n v="1"/>
    <n v="0"/>
    <n v="0"/>
    <n v="1"/>
    <d v="2016-06-29T03:04:25"/>
    <x v="1"/>
    <b v="0"/>
    <n v="0"/>
  </r>
  <r>
    <s v="0013100001jbqTWAAY"/>
    <d v="2018-12-28T00:00:00"/>
    <n v="2018"/>
    <s v="00531000007KAu8AAG"/>
    <s v="Communications"/>
    <s v="Trade Show"/>
    <s v="0063100000cjep9AAA"/>
    <m/>
    <s v="0055A000009sZg0QAE"/>
    <s v="Closed Lost"/>
    <n v="54805"/>
    <n v="0"/>
    <b v="0"/>
    <n v="0"/>
    <n v="0"/>
    <n v="1"/>
    <n v="0"/>
    <n v="1"/>
    <n v="0"/>
    <n v="1"/>
    <d v="2016-06-29T03:04:25"/>
    <x v="1"/>
    <b v="0"/>
    <n v="0"/>
  </r>
  <r>
    <s v="0013100001jbBzlAAE"/>
    <d v="2020-03-30T00:00:00"/>
    <n v="2020"/>
    <s v="00531000007KAu8AAG"/>
    <s v="Communications"/>
    <s v="Trade Show"/>
    <s v="0063100000cjepAAAQ"/>
    <m/>
    <s v="0055A000009GjocQAC"/>
    <s v="Closed Lost"/>
    <n v="53555"/>
    <n v="0"/>
    <b v="0"/>
    <n v="0"/>
    <n v="0"/>
    <n v="1"/>
    <n v="0"/>
    <n v="1"/>
    <n v="0"/>
    <n v="1"/>
    <d v="2016-06-29T03:04:25"/>
    <x v="1"/>
    <b v="0"/>
    <n v="0"/>
  </r>
  <r>
    <s v="0015A000021O54LQAS"/>
    <d v="2018-03-26T00:00:00"/>
    <n v="2018"/>
    <s v="00531000007KAu8AAG"/>
    <s v="Communications"/>
    <s v="Trade Show"/>
    <s v="0063100000cjereAAA"/>
    <m/>
    <s v="0055A000008zqzaQAA"/>
    <s v="Closed Lost"/>
    <m/>
    <m/>
    <b v="0"/>
    <n v="0"/>
    <n v="0"/>
    <n v="1"/>
    <n v="0"/>
    <n v="1"/>
    <n v="0"/>
    <n v="1"/>
    <d v="2016-06-29T03:37:26"/>
    <x v="1"/>
    <b v="0"/>
    <n v="0"/>
  </r>
  <r>
    <s v="0013100001jbAvCAAU"/>
    <d v="2017-12-29T00:00:00"/>
    <n v="2017"/>
    <s v="00531000007KAu8AAG"/>
    <s v="Communications"/>
    <s v="Trade Show"/>
    <s v="0063100000cjerfAAA"/>
    <m/>
    <s v="0055A000008iLoJQAU"/>
    <s v="Closed Lost"/>
    <n v="54805"/>
    <n v="0"/>
    <b v="0"/>
    <n v="0"/>
    <n v="0"/>
    <n v="1"/>
    <n v="0"/>
    <n v="1"/>
    <n v="0"/>
    <n v="1"/>
    <d v="2016-06-29T03:37:26"/>
    <x v="1"/>
    <b v="0"/>
    <n v="0"/>
  </r>
  <r>
    <s v="0013100001jbTy4AAE"/>
    <d v="2018-03-27T00:00:00"/>
    <n v="2018"/>
    <s v="00531000007KAu8AAG"/>
    <s v="Communications"/>
    <s v="Trade Show"/>
    <s v="0063100000cjerjAAA"/>
    <m/>
    <s v="0055A000008iLoJQAU"/>
    <s v="Closed Lost"/>
    <m/>
    <m/>
    <b v="0"/>
    <n v="0"/>
    <n v="0"/>
    <n v="1"/>
    <n v="0"/>
    <n v="1"/>
    <n v="0"/>
    <n v="1"/>
    <d v="2016-06-29T03:37:26"/>
    <x v="1"/>
    <b v="0"/>
    <n v="0"/>
  </r>
  <r>
    <s v="0013100001jbTyDAAU"/>
    <d v="2020-03-30T00:00:00"/>
    <n v="2020"/>
    <s v="00531000007KAu8AAG"/>
    <s v="Communications"/>
    <s v="Trade Show"/>
    <s v="0063100000cjerkAAA"/>
    <m/>
    <s v="0055A000009GjocQAC"/>
    <s v="Closed Lost"/>
    <m/>
    <m/>
    <b v="0"/>
    <n v="0"/>
    <n v="0"/>
    <n v="1"/>
    <n v="0"/>
    <n v="1"/>
    <n v="0"/>
    <n v="1"/>
    <d v="2016-06-29T03:37:26"/>
    <x v="1"/>
    <b v="0"/>
    <n v="0"/>
  </r>
  <r>
    <s v="0013100001k6JWfAAM"/>
    <d v="2020-07-01T00:00:00"/>
    <n v="2020"/>
    <s v="00531000007KAu8AAG"/>
    <s v="Communications"/>
    <s v="Trade Show"/>
    <s v="0063100000cjerlAAA"/>
    <m/>
    <s v="0055A000009GjocQAC"/>
    <s v="Closed Lost"/>
    <n v="54805"/>
    <n v="0"/>
    <b v="0"/>
    <n v="0"/>
    <n v="0"/>
    <n v="1"/>
    <n v="0"/>
    <n v="1"/>
    <n v="0"/>
    <n v="1"/>
    <d v="2016-06-29T03:37:26"/>
    <x v="1"/>
    <b v="0"/>
    <n v="0"/>
  </r>
  <r>
    <s v="0013100001jbqcxAAA"/>
    <d v="2018-12-31T00:00:00"/>
    <n v="2018"/>
    <s v="00531000007KAu8AAG"/>
    <s v="Construction"/>
    <s v="Trade Show"/>
    <s v="0063100000cjeroAAA"/>
    <m/>
    <s v="0055A000008iLoJQAU"/>
    <s v="Closed Lost"/>
    <m/>
    <m/>
    <b v="0"/>
    <n v="0"/>
    <n v="0"/>
    <n v="1"/>
    <n v="0"/>
    <n v="1"/>
    <n v="0"/>
    <n v="1"/>
    <d v="2016-06-29T03:37:26"/>
    <x v="1"/>
    <b v="0"/>
    <n v="0"/>
  </r>
  <r>
    <s v="0013100001jbqcyAAA"/>
    <d v="2020-03-30T00:00:00"/>
    <n v="2020"/>
    <s v="00531000007KAu8AAG"/>
    <s v="Construction"/>
    <s v="Trade Show"/>
    <s v="0063100000cjerqAAA"/>
    <m/>
    <s v="0055A000009GjocQAC"/>
    <s v="Closed Lost"/>
    <m/>
    <m/>
    <b v="0"/>
    <n v="0"/>
    <n v="0"/>
    <n v="1"/>
    <n v="0"/>
    <n v="1"/>
    <n v="0"/>
    <n v="1"/>
    <d v="2016-06-29T03:37:26"/>
    <x v="1"/>
    <b v="0"/>
    <n v="0"/>
  </r>
  <r>
    <s v="0013100001jbqd0AAA"/>
    <d v="2018-12-31T00:00:00"/>
    <n v="2018"/>
    <s v="00531000007KAu8AAG"/>
    <s v="Construction"/>
    <s v="Trade Show"/>
    <s v="0063100000cjeruAAA"/>
    <m/>
    <s v="0055A000008iLoJQAU"/>
    <s v="Closed Lost"/>
    <m/>
    <m/>
    <b v="0"/>
    <n v="0"/>
    <n v="0"/>
    <n v="1"/>
    <n v="0"/>
    <n v="1"/>
    <n v="0"/>
    <n v="1"/>
    <d v="2016-06-29T03:37:26"/>
    <x v="1"/>
    <b v="0"/>
    <n v="0"/>
  </r>
  <r>
    <s v="0013100001jbqf2AAA"/>
    <d v="2019-12-27T00:00:00"/>
    <n v="2019"/>
    <s v="00531000007KAu8AAG"/>
    <s v="Construction"/>
    <s v="Trade Show"/>
    <s v="0063100000cjesKAAQ"/>
    <m/>
    <s v="0055A000009GjocQAC"/>
    <s v="Closed Lost"/>
    <n v="54805"/>
    <n v="0"/>
    <b v="0"/>
    <n v="0"/>
    <n v="0"/>
    <n v="1"/>
    <n v="0"/>
    <n v="1"/>
    <n v="0"/>
    <n v="1"/>
    <d v="2016-06-29T03:43:34"/>
    <x v="1"/>
    <b v="0"/>
    <n v="0"/>
  </r>
  <r>
    <s v="0013100001jbqf4AAA"/>
    <d v="2020-12-31T00:00:00"/>
    <n v="2020"/>
    <s v="00531000007KAu8AAG"/>
    <s v="Construction"/>
    <s v="Trade Show"/>
    <s v="0063100000cjesMAAQ"/>
    <m/>
    <s v="0055A000008iLoJQAU"/>
    <s v="Closed Lost"/>
    <n v="85725"/>
    <n v="0"/>
    <b v="0"/>
    <n v="0"/>
    <n v="0"/>
    <n v="1"/>
    <n v="0"/>
    <n v="1"/>
    <n v="0"/>
    <n v="1"/>
    <d v="2016-06-29T03:43:34"/>
    <x v="1"/>
    <b v="0"/>
    <n v="0"/>
  </r>
  <r>
    <s v="0013100001puTb4AAE"/>
    <d v="2017-12-29T00:00:00"/>
    <n v="2017"/>
    <s v="00531000007KAu8AAG"/>
    <s v="Construction"/>
    <s v="Trade Show"/>
    <s v="0063100000cjesNAAQ"/>
    <m/>
    <s v="0055A000008zqzaQAA"/>
    <s v="Closed Lost"/>
    <m/>
    <m/>
    <b v="0"/>
    <n v="0"/>
    <n v="0"/>
    <n v="1"/>
    <n v="0"/>
    <n v="1"/>
    <n v="0"/>
    <n v="1"/>
    <d v="2016-06-29T03:43:34"/>
    <x v="1"/>
    <b v="0"/>
    <n v="0"/>
  </r>
  <r>
    <s v="0013100001jbqf5AAA"/>
    <d v="2018-03-09T00:00:00"/>
    <n v="2018"/>
    <s v="00531000007KAu8AAG"/>
    <s v="Construction"/>
    <s v="Trade Show"/>
    <s v="0063100000cjesPAAQ"/>
    <m/>
    <s v="0055A000008iLoJQAU"/>
    <s v="Closed Lost"/>
    <m/>
    <m/>
    <b v="0"/>
    <n v="0"/>
    <n v="0"/>
    <n v="1"/>
    <n v="0"/>
    <n v="1"/>
    <n v="0"/>
    <n v="1"/>
    <d v="2016-06-29T03:43:34"/>
    <x v="1"/>
    <b v="0"/>
    <n v="0"/>
  </r>
  <r>
    <s v="0013100001jbqf7AAA"/>
    <d v="2020-03-30T00:00:00"/>
    <n v="2020"/>
    <s v="00531000007KAu8AAG"/>
    <s v="Construction"/>
    <s v="Trade Show"/>
    <s v="0063100000cjesRAAQ"/>
    <m/>
    <s v="0055A000009GjocQAC"/>
    <s v="Closed Lost"/>
    <n v="61450"/>
    <n v="0"/>
    <b v="0"/>
    <n v="0"/>
    <n v="0"/>
    <n v="1"/>
    <n v="0"/>
    <n v="1"/>
    <n v="0"/>
    <n v="1"/>
    <d v="2016-06-29T03:43:34"/>
    <x v="1"/>
    <b v="0"/>
    <n v="0"/>
  </r>
  <r>
    <s v="0013100001gYA7VAAW"/>
    <d v="2017-12-29T00:00:00"/>
    <n v="2017"/>
    <s v="00531000007KAu8AAG"/>
    <s v="Construction"/>
    <s v="Trade Show"/>
    <s v="0063100000cjesSAAQ"/>
    <m/>
    <s v="0055A000008zqzaQAA"/>
    <s v="Closed Lost"/>
    <m/>
    <m/>
    <b v="0"/>
    <n v="0"/>
    <n v="0"/>
    <n v="1"/>
    <n v="0"/>
    <n v="1"/>
    <n v="0"/>
    <n v="1"/>
    <d v="2016-06-29T03:43:34"/>
    <x v="1"/>
    <b v="0"/>
    <n v="0"/>
  </r>
  <r>
    <s v="0013100001jbqf9AAA"/>
    <d v="2017-12-29T00:00:00"/>
    <n v="2017"/>
    <s v="00531000007KAu8AAG"/>
    <s v="Construction"/>
    <s v="Trade Show"/>
    <s v="0063100000cjesTAAQ"/>
    <m/>
    <s v="0055A000009GjocQAC"/>
    <s v="Closed Lost"/>
    <m/>
    <m/>
    <b v="0"/>
    <n v="0"/>
    <n v="0"/>
    <n v="1"/>
    <n v="0"/>
    <n v="1"/>
    <n v="0"/>
    <n v="1"/>
    <d v="2016-06-29T03:43:34"/>
    <x v="1"/>
    <b v="0"/>
    <n v="0"/>
  </r>
  <r>
    <s v="0013100001jbqfCAAQ"/>
    <d v="2018-03-02T00:00:00"/>
    <n v="2018"/>
    <s v="00531000007KAu8AAG"/>
    <s v="Construction"/>
    <s v="Trade Show"/>
    <s v="0063100000cjesXAAQ"/>
    <m/>
    <s v="0055A000008iLoJQAU"/>
    <s v="Closed Lost"/>
    <n v="54805"/>
    <n v="0"/>
    <b v="0"/>
    <n v="0"/>
    <n v="0"/>
    <n v="1"/>
    <n v="0"/>
    <n v="1"/>
    <n v="0"/>
    <n v="1"/>
    <d v="2016-06-29T03:43:34"/>
    <x v="1"/>
    <b v="0"/>
    <n v="0"/>
  </r>
  <r>
    <s v="0013100001jbqfEAAQ"/>
    <d v="2018-12-28T00:00:00"/>
    <n v="2018"/>
    <s v="00531000007KAu8AAG"/>
    <s v="Construction"/>
    <s v="Trade Show"/>
    <s v="0063100000cjesZAAQ"/>
    <m/>
    <s v="0055A000008zqzaQAA"/>
    <s v="Closed Lost"/>
    <n v="54805"/>
    <n v="0"/>
    <b v="0"/>
    <n v="0"/>
    <n v="0"/>
    <n v="1"/>
    <n v="0"/>
    <n v="1"/>
    <n v="0"/>
    <n v="1"/>
    <d v="2016-06-29T03:43:34"/>
    <x v="1"/>
    <b v="0"/>
    <n v="0"/>
  </r>
  <r>
    <s v="0013100001qvZsSAAU"/>
    <d v="2018-03-27T00:00:00"/>
    <n v="2018"/>
    <s v="00531000007KAu8AAG"/>
    <s v="Consulting"/>
    <s v="Trade Show"/>
    <s v="0063100000cjesaAAA"/>
    <m/>
    <s v="0055A000008iLoJQAU"/>
    <s v="Closed Lost"/>
    <n v="54805"/>
    <n v="0"/>
    <b v="0"/>
    <n v="0"/>
    <n v="0"/>
    <n v="1"/>
    <n v="0"/>
    <n v="1"/>
    <n v="0"/>
    <n v="1"/>
    <d v="2016-06-29T03:43:34"/>
    <x v="1"/>
    <b v="0"/>
    <n v="0"/>
  </r>
  <r>
    <s v="0013100001jbToFAAU"/>
    <d v="2020-01-13T00:00:00"/>
    <n v="2020"/>
    <s v="00531000007KAu8AAG"/>
    <s v="Consulting"/>
    <s v="Trade Show"/>
    <s v="0063100000cjesbAAA"/>
    <m/>
    <s v="0055A000009GjocQAC"/>
    <s v="Closed Lost"/>
    <m/>
    <m/>
    <b v="0"/>
    <n v="0"/>
    <n v="0"/>
    <n v="1"/>
    <n v="0"/>
    <n v="1"/>
    <n v="0"/>
    <n v="1"/>
    <d v="2016-06-29T03:43:34"/>
    <x v="1"/>
    <b v="0"/>
    <n v="0"/>
  </r>
  <r>
    <s v="0013100001jbqfFAAQ"/>
    <d v="2020-03-30T00:00:00"/>
    <n v="2020"/>
    <s v="00531000007KAu8AAG"/>
    <s v="Consulting"/>
    <s v="Trade Show"/>
    <s v="0063100000cjescAAA"/>
    <m/>
    <s v="0055A000009GjocQAC"/>
    <s v="Closed Lost"/>
    <m/>
    <m/>
    <b v="0"/>
    <n v="0"/>
    <n v="0"/>
    <n v="1"/>
    <n v="0"/>
    <n v="1"/>
    <n v="0"/>
    <n v="1"/>
    <d v="2016-06-29T03:43:34"/>
    <x v="1"/>
    <b v="0"/>
    <n v="0"/>
  </r>
  <r>
    <s v="0013100001jbqg0AAA"/>
    <d v="2017-12-29T00:00:00"/>
    <n v="2017"/>
    <s v="00531000007KAu8AAG"/>
    <s v="Education"/>
    <s v="Trade Show"/>
    <s v="0063100000cjesoAAA"/>
    <m/>
    <s v="0055A000008zqzaQAA"/>
    <s v="Closed Lost"/>
    <m/>
    <m/>
    <b v="0"/>
    <n v="0"/>
    <n v="0"/>
    <n v="1"/>
    <n v="0"/>
    <n v="1"/>
    <n v="0"/>
    <n v="1"/>
    <d v="2016-06-29T03:48:14"/>
    <x v="1"/>
    <b v="0"/>
    <n v="0"/>
  </r>
  <r>
    <s v="0013100001jbqSJAAY"/>
    <d v="2017-12-29T00:00:00"/>
    <n v="2017"/>
    <s v="00531000007KAu8AAG"/>
    <s v="Education"/>
    <s v="Trade Show"/>
    <s v="0063100000cjespAAA"/>
    <m/>
    <s v="0055A000008zqzaQAA"/>
    <s v="Closed Lost"/>
    <n v="54805"/>
    <n v="0"/>
    <b v="0"/>
    <n v="0"/>
    <n v="0"/>
    <n v="1"/>
    <n v="0"/>
    <n v="1"/>
    <n v="0"/>
    <n v="1"/>
    <d v="2016-06-29T03:48:14"/>
    <x v="1"/>
    <b v="0"/>
    <n v="0"/>
  </r>
  <r>
    <s v="0013100001jbqg2AAA"/>
    <d v="2019-05-13T00:00:00"/>
    <n v="2019"/>
    <s v="00531000007KAu8AAG"/>
    <s v="Education"/>
    <s v="Trade Show"/>
    <s v="0063100000cjesqAAA"/>
    <m/>
    <s v="0055A000009sZg0QAE"/>
    <s v="Closed Lost"/>
    <n v="54805"/>
    <n v="0"/>
    <b v="0"/>
    <n v="0"/>
    <n v="0"/>
    <n v="1"/>
    <n v="0"/>
    <n v="1"/>
    <n v="0"/>
    <n v="1"/>
    <d v="2016-06-29T03:48:14"/>
    <x v="1"/>
    <b v="0"/>
    <n v="0"/>
  </r>
  <r>
    <s v="0013100001fsGopAAE"/>
    <d v="2018-04-05T00:00:00"/>
    <n v="2018"/>
    <s v="00531000007KAu8AAG"/>
    <s v="Education"/>
    <s v="Trade Show"/>
    <s v="0063100000cjestAAA"/>
    <m/>
    <s v="0055A000008iLoJQAU"/>
    <s v="Closed Lost"/>
    <n v="54805"/>
    <n v="0"/>
    <b v="0"/>
    <n v="0"/>
    <n v="0"/>
    <n v="1"/>
    <n v="0"/>
    <n v="1"/>
    <n v="0"/>
    <n v="1"/>
    <d v="2016-06-29T03:48:14"/>
    <x v="1"/>
    <b v="0"/>
    <n v="0"/>
  </r>
  <r>
    <s v="0013100001fr6iKAAQ"/>
    <d v="2018-03-09T00:00:00"/>
    <n v="2018"/>
    <s v="00531000007KAu8AAG"/>
    <s v="Education"/>
    <s v="Trade Show"/>
    <s v="0063100000cjesvAAA"/>
    <m/>
    <s v="0055A000008iLoJQAU"/>
    <s v="Closed Lost"/>
    <m/>
    <m/>
    <b v="0"/>
    <n v="0"/>
    <n v="0"/>
    <n v="1"/>
    <n v="0"/>
    <n v="1"/>
    <n v="0"/>
    <n v="1"/>
    <d v="2016-06-29T03:48:14"/>
    <x v="1"/>
    <b v="0"/>
    <n v="0"/>
  </r>
  <r>
    <s v="0013100001jbqg3AAA"/>
    <d v="2020-03-30T00:00:00"/>
    <n v="2020"/>
    <s v="00531000007KAu8AAG"/>
    <s v="Education"/>
    <s v="Trade Show"/>
    <s v="0063100000cjeswAAA"/>
    <m/>
    <s v="0055A000009GjocQAC"/>
    <s v="Closed Lost"/>
    <m/>
    <m/>
    <b v="0"/>
    <n v="0"/>
    <n v="0"/>
    <n v="1"/>
    <n v="0"/>
    <n v="1"/>
    <n v="0"/>
    <n v="1"/>
    <d v="2016-06-29T03:48:14"/>
    <x v="1"/>
    <b v="0"/>
    <n v="0"/>
  </r>
  <r>
    <s v="0013100001frxefAAA"/>
    <d v="2017-12-29T00:00:00"/>
    <n v="2017"/>
    <s v="00531000007KAu8AAG"/>
    <s v="Education"/>
    <s v="Trade Show"/>
    <s v="0063100000cjesyAAA"/>
    <m/>
    <s v="0055A000009sZg0QAE"/>
    <s v="Closed Lost"/>
    <n v="83400"/>
    <n v="0"/>
    <b v="0"/>
    <n v="0"/>
    <n v="0"/>
    <n v="1"/>
    <n v="0"/>
    <n v="1"/>
    <n v="0"/>
    <n v="1"/>
    <d v="2016-06-29T03:48:14"/>
    <x v="1"/>
    <b v="0"/>
    <n v="0"/>
  </r>
  <r>
    <s v="0013100001gZd3uAAC"/>
    <d v="2018-03-27T00:00:00"/>
    <n v="2018"/>
    <s v="00531000007KAu8AAG"/>
    <s v="Education"/>
    <s v="Trade Show"/>
    <s v="0063100000cjet0AAA"/>
    <m/>
    <s v="0055A000008iLoJQAU"/>
    <s v="Closed Lost"/>
    <n v="54805"/>
    <n v="0"/>
    <b v="0"/>
    <n v="0"/>
    <n v="0"/>
    <n v="1"/>
    <n v="0"/>
    <n v="1"/>
    <n v="0"/>
    <n v="1"/>
    <d v="2016-06-29T03:48:14"/>
    <x v="1"/>
    <b v="0"/>
    <n v="0"/>
  </r>
  <r>
    <s v="0013100001jbTxyAAE"/>
    <d v="2018-03-27T00:00:00"/>
    <n v="2018"/>
    <s v="00531000007KAu8AAG"/>
    <s v="Electronics"/>
    <s v="Trade Show"/>
    <s v="0063100000cjet1AAA"/>
    <m/>
    <s v="0055A000008iLoJQAU"/>
    <s v="Closed Lost"/>
    <m/>
    <m/>
    <b v="0"/>
    <n v="0"/>
    <n v="0"/>
    <n v="1"/>
    <n v="0"/>
    <n v="1"/>
    <n v="0"/>
    <n v="1"/>
    <d v="2016-06-29T03:48:14"/>
    <x v="1"/>
    <b v="0"/>
    <n v="0"/>
  </r>
  <r>
    <s v="0013100001jbqiGAAQ"/>
    <d v="2016-09-30T00:00:00"/>
    <n v="2016"/>
    <s v="00531000007KAu8AAG"/>
    <s v="Electronics"/>
    <s v="Website"/>
    <s v="0063100000cjetNAAQ"/>
    <m/>
    <s v="0055A000009GjocQAC"/>
    <s v="Closed Lost"/>
    <m/>
    <m/>
    <b v="0"/>
    <n v="0"/>
    <n v="0"/>
    <n v="1"/>
    <n v="0"/>
    <n v="1"/>
    <n v="0"/>
    <n v="1"/>
    <d v="2016-06-29T03:57:19"/>
    <x v="1"/>
    <b v="0"/>
    <n v="0"/>
  </r>
  <r>
    <s v="0013100001jZUVcAAO"/>
    <d v="2016-09-30T00:00:00"/>
    <n v="2016"/>
    <s v="00531000007KAu8AAG"/>
    <s v="Energy"/>
    <s v="Trade Show"/>
    <s v="0063100000cjetrAAA"/>
    <m/>
    <s v="0055A000008zqzaQAA"/>
    <s v="Closed Lost"/>
    <m/>
    <m/>
    <b v="0"/>
    <n v="0"/>
    <n v="0"/>
    <n v="1"/>
    <n v="0"/>
    <n v="1"/>
    <n v="0"/>
    <n v="1"/>
    <d v="2016-06-29T04:01:27"/>
    <x v="1"/>
    <b v="0"/>
    <n v="0"/>
  </r>
  <r>
    <s v="0013100001jbuXaAAI"/>
    <d v="2018-07-10T00:00:00"/>
    <n v="2018"/>
    <s v="00531000007KAu8AAG"/>
    <s v="Energy"/>
    <s v="Website"/>
    <s v="0063100000cjfMIAAY"/>
    <m/>
    <s v="00531000007KAu8AAG"/>
    <s v="Closed Won"/>
    <n v="52336"/>
    <n v="52336"/>
    <b v="1"/>
    <n v="100"/>
    <n v="1"/>
    <n v="0"/>
    <n v="1"/>
    <n v="0"/>
    <n v="0"/>
    <n v="1"/>
    <d v="2016-06-29T10:47:55"/>
    <x v="1"/>
    <b v="0"/>
    <n v="0"/>
  </r>
  <r>
    <s v="0013100001jbuaGAAQ"/>
    <d v="2020-07-01T00:00:00"/>
    <n v="2020"/>
    <s v="00531000007KAu8AAG"/>
    <s v="Energy"/>
    <s v="Referral"/>
    <s v="0063100000cjfNaAAI"/>
    <m/>
    <s v="0055A000008zqzaQAA"/>
    <s v="Closed Lost"/>
    <n v="54805"/>
    <n v="0"/>
    <b v="0"/>
    <n v="0"/>
    <n v="0"/>
    <n v="1"/>
    <n v="0"/>
    <n v="1"/>
    <n v="0"/>
    <n v="1"/>
    <d v="2016-06-29T11:03:04"/>
    <x v="1"/>
    <b v="0"/>
    <n v="0"/>
  </r>
  <r>
    <s v="0013100001jc6hRAAQ"/>
    <d v="2017-12-30T00:00:00"/>
    <n v="2017"/>
    <s v="00531000007MUoEAAW"/>
    <s v="Energy"/>
    <s v="Website"/>
    <s v="0063100000cjnCQAAY"/>
    <m/>
    <s v="00531000006uPsjAAE"/>
    <s v="Qualified Opportunity"/>
    <n v="65000"/>
    <m/>
    <b v="0"/>
    <m/>
    <n v="0"/>
    <n v="1"/>
    <n v="0"/>
    <n v="0"/>
    <n v="1"/>
    <n v="0"/>
    <d v="2016-06-30T12:45:38"/>
    <x v="1"/>
    <b v="0"/>
    <n v="0"/>
  </r>
  <r>
    <s v="0013100001jc6hbAAA"/>
    <d v="2017-12-30T00:00:00"/>
    <n v="2017"/>
    <s v="00531000007MUoEAAW"/>
    <s v="Energy"/>
    <s v="Website"/>
    <s v="0063100000cjnCkAAI"/>
    <m/>
    <s v="00531000006uPsjAAE"/>
    <s v="Qualified Opportunity"/>
    <n v="65000"/>
    <m/>
    <b v="0"/>
    <m/>
    <n v="0"/>
    <n v="1"/>
    <n v="0"/>
    <n v="0"/>
    <n v="1"/>
    <n v="0"/>
    <d v="2016-06-30T12:46:29"/>
    <x v="1"/>
    <b v="0"/>
    <n v="0"/>
  </r>
  <r>
    <s v="0013100001jc6i0AAA"/>
    <d v="2017-10-31T00:00:00"/>
    <n v="2017"/>
    <s v="00531000007MUoEAAW"/>
    <s v="Energy"/>
    <s v="Trade Show"/>
    <s v="0063100000cjnD9AAI"/>
    <m/>
    <s v="00531000006uPsjAAE"/>
    <s v="Qualified Opportunity"/>
    <n v="65000"/>
    <n v="6500"/>
    <b v="0"/>
    <n v="10"/>
    <n v="0"/>
    <n v="1"/>
    <n v="0"/>
    <n v="0"/>
    <n v="1"/>
    <n v="0"/>
    <d v="2016-06-30T12:47:38"/>
    <x v="1"/>
    <b v="0"/>
    <n v="0"/>
  </r>
  <r>
    <s v="0013100001k5e4aAAA"/>
    <d v="2020-03-30T00:00:00"/>
    <n v="2020"/>
    <s v="00531000007KAu8AAG"/>
    <s v="Energy"/>
    <s v="Field Sales"/>
    <s v="0063100000cjuSfAAI"/>
    <m/>
    <s v="0055A000009GjocQAC"/>
    <s v="Closed Lost"/>
    <n v="54805"/>
    <n v="0"/>
    <b v="0"/>
    <n v="0"/>
    <n v="0"/>
    <n v="1"/>
    <n v="0"/>
    <n v="1"/>
    <n v="0"/>
    <n v="1"/>
    <d v="2016-07-01T12:14:30"/>
    <x v="1"/>
    <b v="0"/>
    <n v="0"/>
  </r>
  <r>
    <s v="0013100001k5fLWAAY"/>
    <d v="2016-06-30T00:00:00"/>
    <n v="2016"/>
    <s v="00531000007KgPgAAK"/>
    <s v="Energy"/>
    <s v="Inside Sales"/>
    <s v="0063100000cjvEoAAI"/>
    <m/>
    <s v="00531000007KgPgAAK"/>
    <s v="Closed Lost"/>
    <n v="65324"/>
    <n v="0"/>
    <b v="0"/>
    <n v="0"/>
    <n v="0"/>
    <n v="1"/>
    <n v="0"/>
    <n v="1"/>
    <n v="0"/>
    <n v="1"/>
    <d v="2016-07-01T14:32:51"/>
    <x v="1"/>
    <b v="0"/>
    <n v="0"/>
  </r>
  <r>
    <s v="0013100001k5hYIAAY"/>
    <d v="2016-09-30T00:00:00"/>
    <n v="2016"/>
    <s v="00531000007KgPgAAK"/>
    <s v="Energy"/>
    <s v="Field Sales"/>
    <s v="0063100000cjxPrAAI"/>
    <m/>
    <s v="00531000007KgPgAAK"/>
    <s v="Closed Lost"/>
    <m/>
    <m/>
    <b v="0"/>
    <n v="0"/>
    <n v="0"/>
    <n v="1"/>
    <n v="0"/>
    <n v="1"/>
    <n v="0"/>
    <n v="1"/>
    <d v="2016-07-01T19:10:47"/>
    <x v="1"/>
    <b v="0"/>
    <n v="0"/>
  </r>
  <r>
    <s v="0013100001k5hYIAAY"/>
    <d v="2018-12-31T00:00:00"/>
    <n v="2018"/>
    <s v="00531000007KgPgAAK"/>
    <s v="Education"/>
    <s v="Inside Sales"/>
    <s v="0063100000cjxQBAAY"/>
    <m/>
    <s v="00531000007KgPgAAK"/>
    <s v="Closed Lost"/>
    <n v="65324"/>
    <n v="0"/>
    <b v="0"/>
    <n v="0"/>
    <n v="0"/>
    <n v="1"/>
    <n v="0"/>
    <n v="1"/>
    <n v="0"/>
    <n v="1"/>
    <d v="2016-07-01T19:12:00"/>
    <x v="1"/>
    <b v="0"/>
    <n v="0"/>
  </r>
  <r>
    <s v="0013100001fsOeFAAU"/>
    <d v="2018-03-27T00:00:00"/>
    <n v="2018"/>
    <s v="00531000007KAu8AAG"/>
    <s v="Education"/>
    <s v="Referral"/>
    <s v="0063100000ckDN2AAM"/>
    <m/>
    <s v="0055A000008iLoJQAU"/>
    <s v="Closed Lost"/>
    <n v="24700"/>
    <n v="0"/>
    <b v="0"/>
    <n v="0"/>
    <n v="0"/>
    <n v="1"/>
    <n v="0"/>
    <n v="1"/>
    <n v="0"/>
    <n v="1"/>
    <d v="2016-07-06T14:20:06"/>
    <x v="1"/>
    <b v="0"/>
    <n v="0"/>
  </r>
  <r>
    <s v="0013100001k6JKjAAM"/>
    <d v="2020-05-26T00:00:00"/>
    <n v="2020"/>
    <s v="00531000007KgPgAAK"/>
    <s v="Education"/>
    <s v="Inside Sales"/>
    <s v="0063100000ckE7UAAU"/>
    <m/>
    <s v="00531000007KgPgAAK"/>
    <s v="Closed Lost"/>
    <n v="71500"/>
    <n v="0"/>
    <b v="0"/>
    <n v="0"/>
    <n v="0"/>
    <n v="1"/>
    <n v="0"/>
    <n v="1"/>
    <n v="0"/>
    <n v="1"/>
    <d v="2016-07-06T15:32:02"/>
    <x v="1"/>
    <b v="0"/>
    <n v="0"/>
  </r>
  <r>
    <s v="0013100001k6JamAAE"/>
    <d v="2017-10-31T00:00:00"/>
    <n v="2017"/>
    <s v="00531000007MUoEAAW"/>
    <s v="Education"/>
    <s v="Website"/>
    <s v="0063100000ckEOhAAM"/>
    <m/>
    <s v="00531000006uPsjAAE"/>
    <s v="Qualified Opportunity"/>
    <n v="65000"/>
    <m/>
    <b v="0"/>
    <m/>
    <n v="0"/>
    <n v="1"/>
    <n v="0"/>
    <n v="0"/>
    <n v="1"/>
    <n v="0"/>
    <d v="2016-07-06T16:00:59"/>
    <x v="1"/>
    <b v="0"/>
    <n v="0"/>
  </r>
  <r>
    <s v="0013100001fqz0JAAQ"/>
    <d v="2017-12-29T00:00:00"/>
    <n v="2017"/>
    <s v="00531000007KAu8AAG"/>
    <s v="Education"/>
    <s v="Trade Show"/>
    <s v="0063100000ckEhOAAU"/>
    <m/>
    <s v="0055A000009sZg0QAE"/>
    <s v="Closed Lost"/>
    <n v="54805"/>
    <n v="0"/>
    <b v="0"/>
    <n v="0"/>
    <n v="0"/>
    <n v="1"/>
    <n v="0"/>
    <n v="1"/>
    <n v="0"/>
    <n v="1"/>
    <d v="2016-07-06T16:30:31"/>
    <x v="1"/>
    <b v="0"/>
    <n v="0"/>
  </r>
  <r>
    <s v="0013100001fqz0JAAQ"/>
    <d v="2018-12-28T00:00:00"/>
    <n v="2018"/>
    <s v="00531000007KAu8AAG"/>
    <s v="Electronics"/>
    <s v="Referral"/>
    <s v="0063100000ckFr9AAE"/>
    <m/>
    <s v="0055A000009sZg0QAE"/>
    <s v="Closed Lost"/>
    <n v="54805"/>
    <n v="0"/>
    <b v="0"/>
    <n v="0"/>
    <n v="0"/>
    <n v="1"/>
    <n v="0"/>
    <n v="1"/>
    <n v="0"/>
    <n v="1"/>
    <d v="2016-07-06T18:39:07"/>
    <x v="1"/>
    <b v="0"/>
    <n v="0"/>
  </r>
  <r>
    <s v="0013100001k6MWeAAM"/>
    <d v="2018-01-31T00:00:00"/>
    <n v="2018"/>
    <s v="00531000007KAsvAAG"/>
    <s v="Energy"/>
    <s v="Field Sales"/>
    <s v="0063100000ckHYZAA2"/>
    <m/>
    <s v="00531000007KAsvAAG"/>
    <s v="Closed Lost"/>
    <n v="71500"/>
    <n v="0"/>
    <b v="0"/>
    <n v="0"/>
    <n v="0"/>
    <n v="1"/>
    <n v="0"/>
    <n v="1"/>
    <n v="0"/>
    <n v="1"/>
    <d v="2016-07-06T20:59:20"/>
    <x v="1"/>
    <b v="0"/>
    <n v="0"/>
  </r>
  <r>
    <s v="0013100001gX5LzAAK"/>
    <d v="2018-10-09T00:00:00"/>
    <n v="2018"/>
    <s v="00531000007KAu8AAG"/>
    <s v="Energy"/>
    <s v="Referral"/>
    <s v="0063100000ckIb7AAE"/>
    <m/>
    <s v="0055A000008zqzaQAA"/>
    <s v="Closed Won"/>
    <n v="71950"/>
    <n v="71950"/>
    <b v="1"/>
    <n v="100"/>
    <n v="1"/>
    <n v="0"/>
    <n v="1"/>
    <n v="0"/>
    <n v="0"/>
    <n v="1"/>
    <d v="2016-07-07T00:01:07"/>
    <x v="1"/>
    <b v="0"/>
    <n v="0"/>
  </r>
  <r>
    <s v="001i000001MZMQXAA5"/>
    <d v="2016-12-31T00:00:00"/>
    <n v="2016"/>
    <s v="00531000007KAsvAAG"/>
    <s v="Energy"/>
    <s v="Field Sales"/>
    <s v="0063100000ckNj7AAE"/>
    <m/>
    <s v="00531000007KAsvAAG"/>
    <s v="Closed Won"/>
    <n v="71500"/>
    <n v="71500"/>
    <b v="1"/>
    <n v="100"/>
    <n v="1"/>
    <n v="0"/>
    <n v="1"/>
    <n v="0"/>
    <n v="0"/>
    <n v="1"/>
    <d v="2016-07-07T17:44:12"/>
    <x v="1"/>
    <b v="0"/>
    <n v="0"/>
  </r>
  <r>
    <s v="0013100001gX5KSAA0"/>
    <d v="2018-09-28T00:00:00"/>
    <n v="2018"/>
    <s v="00531000007KAu8AAG"/>
    <s v="Energy"/>
    <s v="Referral"/>
    <s v="0063100000ckO6WAAU"/>
    <m/>
    <s v="0055A000009sZg0QAE"/>
    <s v="Closed Lost"/>
    <n v="54805"/>
    <n v="0"/>
    <b v="0"/>
    <n v="0"/>
    <n v="0"/>
    <n v="1"/>
    <n v="0"/>
    <n v="1"/>
    <n v="0"/>
    <n v="1"/>
    <d v="2016-07-07T18:32:23"/>
    <x v="1"/>
    <b v="0"/>
    <n v="0"/>
  </r>
  <r>
    <s v="0013100001k6bWtAAI"/>
    <d v="2020-12-31T00:00:00"/>
    <n v="2020"/>
    <s v="00531000007KgPgAAK"/>
    <s v="Energy"/>
    <s v="Inside Sales"/>
    <s v="0063100000ckRKgAAM"/>
    <m/>
    <s v="00531000007KgPgAAK"/>
    <s v="Closed Lost"/>
    <n v="71500"/>
    <n v="0"/>
    <b v="0"/>
    <n v="0"/>
    <n v="0"/>
    <n v="1"/>
    <n v="0"/>
    <n v="1"/>
    <n v="0"/>
    <n v="1"/>
    <d v="2016-07-08T08:00:12"/>
    <x v="1"/>
    <b v="0"/>
    <n v="0"/>
  </r>
  <r>
    <s v="0013100001k6WNjAAM"/>
    <d v="2018-12-28T00:00:00"/>
    <n v="2018"/>
    <s v="00531000007KAu8AAG"/>
    <s v="Energy"/>
    <s v="Referral"/>
    <s v="0063100000ckSpiAAE"/>
    <m/>
    <s v="0055A000009sZg0QAE"/>
    <s v="Closed Lost"/>
    <n v="54805"/>
    <n v="0"/>
    <b v="0"/>
    <n v="0"/>
    <n v="0"/>
    <n v="1"/>
    <n v="0"/>
    <n v="1"/>
    <n v="0"/>
    <n v="1"/>
    <d v="2016-07-08T13:46:45"/>
    <x v="1"/>
    <b v="0"/>
    <n v="0"/>
  </r>
  <r>
    <s v="0013100001k6jYGAAY"/>
    <d v="2018-03-16T00:00:00"/>
    <n v="2018"/>
    <s v="00531000007KAu8AAG"/>
    <s v="Energy"/>
    <s v="Trade Show"/>
    <s v="0063100000ckXTBAA2"/>
    <m/>
    <s v="0055A000008iLoJQAU"/>
    <s v="Closed Lost"/>
    <m/>
    <m/>
    <b v="0"/>
    <n v="0"/>
    <n v="0"/>
    <n v="1"/>
    <n v="0"/>
    <n v="1"/>
    <n v="0"/>
    <n v="1"/>
    <d v="2016-07-08T21:54:44"/>
    <x v="1"/>
    <b v="0"/>
    <n v="0"/>
  </r>
  <r>
    <s v="0013100001fqwyfAAA"/>
    <d v="2018-02-05T00:00:00"/>
    <n v="2018"/>
    <s v="00531000007KAu8AAG"/>
    <s v="Energy"/>
    <s v="Referral"/>
    <s v="0063100000ckXdOAAU"/>
    <m/>
    <s v="0055A000008iLoJQAU"/>
    <s v="Closed Lost"/>
    <n v="54805"/>
    <n v="0"/>
    <b v="0"/>
    <n v="0"/>
    <n v="0"/>
    <n v="1"/>
    <n v="0"/>
    <n v="1"/>
    <n v="0"/>
    <n v="1"/>
    <d v="2016-07-08T22:32:06"/>
    <x v="1"/>
    <b v="0"/>
    <n v="0"/>
  </r>
  <r>
    <s v="0013100001fqwyfAAA"/>
    <d v="2018-03-29T00:00:00"/>
    <n v="2018"/>
    <s v="00531000007KAu8AAG"/>
    <s v="Energy"/>
    <s v="Seminar - Internal"/>
    <s v="0063100000ckXfAAAU"/>
    <m/>
    <s v="0055A000008iLoJQAU"/>
    <s v="Closed Lost"/>
    <n v="54805"/>
    <n v="0"/>
    <b v="0"/>
    <n v="0"/>
    <n v="0"/>
    <n v="1"/>
    <n v="0"/>
    <n v="1"/>
    <n v="0"/>
    <n v="1"/>
    <d v="2016-07-08T22:34:42"/>
    <x v="1"/>
    <b v="0"/>
    <n v="0"/>
  </r>
  <r>
    <s v="0013100001k7CAFAA2"/>
    <d v="2017-12-30T00:00:00"/>
    <n v="2017"/>
    <s v="00531000007MUoEAAW"/>
    <s v="Energy"/>
    <s v="Other"/>
    <s v="0063100000ckivMAAQ"/>
    <m/>
    <s v="00531000006uPsjAAE"/>
    <s v="Qualified Opportunity"/>
    <n v="65000"/>
    <m/>
    <b v="0"/>
    <m/>
    <n v="0"/>
    <n v="1"/>
    <n v="0"/>
    <n v="0"/>
    <n v="1"/>
    <n v="0"/>
    <d v="2016-07-12T14:03:17"/>
    <x v="1"/>
    <b v="0"/>
    <n v="0"/>
  </r>
  <r>
    <s v="0013100001k7CkSAAU"/>
    <d v="2017-12-29T00:00:00"/>
    <n v="2017"/>
    <s v="00531000007MUoEAAW"/>
    <s v="Energy"/>
    <s v="Website"/>
    <s v="0063100000ckjiLAAQ"/>
    <m/>
    <s v="00531000006uPsjAAE"/>
    <s v="Qualified Opportunity"/>
    <n v="65000"/>
    <m/>
    <b v="0"/>
    <m/>
    <n v="0"/>
    <n v="1"/>
    <n v="0"/>
    <n v="0"/>
    <n v="1"/>
    <n v="0"/>
    <d v="2016-07-12T15:04:09"/>
    <x v="1"/>
    <b v="0"/>
    <n v="0"/>
  </r>
  <r>
    <s v="0013100001gxcPTAAY"/>
    <d v="2017-09-30T00:00:00"/>
    <n v="2017"/>
    <s v="00531000007MUoEAAW"/>
    <s v="Telecommunications"/>
    <s v="Website"/>
    <s v="0063100000ckjxVAAQ"/>
    <m/>
    <s v="00531000006uPsjAAE"/>
    <s v="Qualified Opportunity"/>
    <n v="65000"/>
    <m/>
    <b v="0"/>
    <m/>
    <n v="0"/>
    <n v="1"/>
    <n v="0"/>
    <n v="0"/>
    <n v="1"/>
    <n v="0"/>
    <d v="2016-07-12T15:21:49"/>
    <x v="1"/>
    <b v="0"/>
    <n v="0"/>
  </r>
  <r>
    <s v="0013100001k7DDyAAM"/>
    <d v="2017-09-30T00:00:00"/>
    <n v="2017"/>
    <s v="00531000007MUoEAAW"/>
    <s v="Energy"/>
    <s v="Website"/>
    <s v="0063100000ckkFpAAI"/>
    <m/>
    <s v="00531000006uPsjAAE"/>
    <s v="Qualified Opportunity"/>
    <n v="65000"/>
    <m/>
    <b v="0"/>
    <m/>
    <n v="0"/>
    <n v="1"/>
    <n v="0"/>
    <n v="0"/>
    <n v="1"/>
    <n v="0"/>
    <d v="2016-07-12T15:42:21"/>
    <x v="1"/>
    <b v="0"/>
    <n v="0"/>
  </r>
  <r>
    <s v="0013100001k6zYMAAY"/>
    <d v="2017-12-29T00:00:00"/>
    <n v="2017"/>
    <s v="00531000007KAu8AAG"/>
    <s v="Energy"/>
    <s v="Website"/>
    <s v="0063100000ckyPeAAI"/>
    <m/>
    <s v="0055A000009sZg0QAE"/>
    <s v="Closed Lost"/>
    <n v="54805"/>
    <n v="0"/>
    <b v="0"/>
    <n v="0"/>
    <n v="0"/>
    <n v="1"/>
    <n v="0"/>
    <n v="1"/>
    <n v="0"/>
    <n v="1"/>
    <d v="2016-07-13T18:30:49"/>
    <x v="1"/>
    <b v="0"/>
    <n v="0"/>
  </r>
  <r>
    <s v="0013100001jStVZAA0"/>
    <d v="2018-03-27T00:00:00"/>
    <n v="2018"/>
    <s v="00531000007KAu8AAG"/>
    <s v="Energy"/>
    <s v="Trade Show"/>
    <s v="0063100000dXYnCAAW"/>
    <m/>
    <s v="0055A000008iLoJQAU"/>
    <s v="Closed Lost"/>
    <m/>
    <m/>
    <b v="0"/>
    <n v="0"/>
    <n v="0"/>
    <n v="1"/>
    <n v="0"/>
    <n v="1"/>
    <n v="0"/>
    <n v="1"/>
    <d v="2016-08-03T11:55:49"/>
    <x v="1"/>
    <b v="0"/>
    <n v="0"/>
  </r>
  <r>
    <s v="0013100001jStVZAA0"/>
    <d v="2018-02-26T00:00:00"/>
    <n v="2018"/>
    <s v="00531000007KAu8AAG"/>
    <s v="Energy"/>
    <s v="Trade Show"/>
    <s v="0063100000dXYnRAAW"/>
    <m/>
    <s v="0055A000008iLoJQAU"/>
    <s v="Closed Lost"/>
    <n v="54805"/>
    <n v="0"/>
    <b v="0"/>
    <n v="0"/>
    <n v="0"/>
    <n v="1"/>
    <n v="0"/>
    <n v="1"/>
    <n v="0"/>
    <n v="1"/>
    <d v="2016-08-03T11:57:31"/>
    <x v="1"/>
    <b v="0"/>
    <n v="0"/>
  </r>
  <r>
    <s v="0013100001jSwODAA0"/>
    <d v="2018-03-02T00:00:00"/>
    <n v="2018"/>
    <s v="00531000007KAu8AAG"/>
    <s v="Energy"/>
    <s v="Referral"/>
    <s v="0063100000dXbdeAAC"/>
    <m/>
    <s v="0055A000008iLoJQAU"/>
    <s v="Closed Lost"/>
    <n v="54805"/>
    <n v="0"/>
    <b v="0"/>
    <n v="0"/>
    <n v="0"/>
    <n v="1"/>
    <n v="0"/>
    <n v="1"/>
    <n v="0"/>
    <n v="1"/>
    <d v="2016-08-03T17:30:29"/>
    <x v="1"/>
    <b v="0"/>
    <n v="0"/>
  </r>
  <r>
    <s v="0013100001fpk4nAAA"/>
    <d v="2017-12-29T00:00:00"/>
    <n v="2017"/>
    <s v="00531000007KAu8AAG"/>
    <s v="Energy"/>
    <s v="Field Sales"/>
    <s v="0063100000dXdg7AAC"/>
    <m/>
    <s v="0055A000008zqzaQAA"/>
    <s v="Closed Lost"/>
    <n v="54805"/>
    <n v="0"/>
    <b v="0"/>
    <n v="0"/>
    <n v="0"/>
    <n v="1"/>
    <n v="0"/>
    <n v="1"/>
    <n v="0"/>
    <n v="1"/>
    <d v="2016-08-03T20:15:28"/>
    <x v="1"/>
    <b v="0"/>
    <n v="0"/>
  </r>
  <r>
    <s v="0013100001fpk4nAAA"/>
    <d v="2018-12-28T00:00:00"/>
    <n v="2018"/>
    <s v="00531000007KAu8AAG"/>
    <s v="Energy"/>
    <s v="Field Sales"/>
    <s v="0063100000dXdo9AAC"/>
    <m/>
    <s v="0055A000009sZg0QAE"/>
    <s v="Closed Lost"/>
    <n v="54805"/>
    <n v="0"/>
    <b v="0"/>
    <n v="0"/>
    <n v="0"/>
    <n v="1"/>
    <n v="0"/>
    <n v="1"/>
    <n v="0"/>
    <n v="1"/>
    <d v="2016-08-03T20:25:37"/>
    <x v="1"/>
    <b v="0"/>
    <n v="0"/>
  </r>
  <r>
    <s v="0013100001puTb4AAE"/>
    <d v="2016-09-21T00:00:00"/>
    <n v="2016"/>
    <s v="00531000007M2hjAAC"/>
    <s v="Hospitality"/>
    <s v="Referral"/>
    <s v="0063100000dXs99AAC"/>
    <m/>
    <s v="0055A000008zqzaQAA"/>
    <s v="Closed Won"/>
    <n v="6750"/>
    <n v="6750"/>
    <b v="1"/>
    <n v="100"/>
    <n v="1"/>
    <n v="0"/>
    <n v="1"/>
    <n v="0"/>
    <n v="0"/>
    <n v="1"/>
    <d v="2016-08-05T16:01:47"/>
    <x v="1"/>
    <b v="0"/>
    <n v="0"/>
  </r>
  <r>
    <s v="0013100001gbOlhAAE"/>
    <d v="2017-04-28T00:00:00"/>
    <n v="2017"/>
    <s v="00531000007KAu8AAG"/>
    <s v="Hospitality"/>
    <s v="Field Sales"/>
    <s v="0063100000dY8NdAAK"/>
    <m/>
    <s v="0055A000008iLoJQAU"/>
    <s v="Closed Won"/>
    <n v="20055"/>
    <n v="20055"/>
    <b v="1"/>
    <n v="100"/>
    <n v="1"/>
    <n v="0"/>
    <n v="1"/>
    <n v="0"/>
    <n v="0"/>
    <n v="1"/>
    <d v="2016-08-08T23:02:47"/>
    <x v="1"/>
    <b v="0"/>
    <n v="0"/>
  </r>
  <r>
    <s v="0013100001fqvwqAAA"/>
    <d v="2016-12-23T00:00:00"/>
    <n v="2016"/>
    <s v="00531000007KAu8AAG"/>
    <s v="Hospitality"/>
    <s v="Other"/>
    <s v="0063100000dYAG6AAO"/>
    <m/>
    <s v="0055A000008iLoJQAU"/>
    <s v="Closed Won"/>
    <n v="20055"/>
    <n v="20055"/>
    <b v="1"/>
    <n v="100"/>
    <n v="1"/>
    <n v="0"/>
    <n v="1"/>
    <n v="0"/>
    <n v="0"/>
    <n v="1"/>
    <d v="2016-08-09T10:47:17"/>
    <x v="1"/>
    <b v="0"/>
    <n v="0"/>
  </r>
  <r>
    <s v="0013100001fpk4nAAA"/>
    <d v="2016-08-22T00:00:00"/>
    <n v="2016"/>
    <s v="00531000007KAu8AAG"/>
    <s v="Hospitality"/>
    <s v="Other"/>
    <s v="0063100000dYNLWAA4"/>
    <m/>
    <s v="0055A000008zqzaQAA"/>
    <s v="Closed Won"/>
    <n v="3500"/>
    <n v="3500"/>
    <b v="1"/>
    <n v="100"/>
    <n v="1"/>
    <n v="0"/>
    <n v="1"/>
    <n v="0"/>
    <n v="0"/>
    <n v="1"/>
    <d v="2016-08-10T21:27:58"/>
    <x v="1"/>
    <b v="0"/>
    <n v="0"/>
  </r>
  <r>
    <s v="0013100001fpk4nAAA"/>
    <d v="2017-06-01T00:00:00"/>
    <n v="2017"/>
    <s v="00531000007KAu8AAG"/>
    <s v="Hospitality"/>
    <s v="Other"/>
    <s v="0063100000dYO1HAAW"/>
    <m/>
    <s v="0055A000008zqzaQAA"/>
    <s v="Closed Won"/>
    <n v="19949.13"/>
    <n v="19949.13"/>
    <b v="1"/>
    <n v="100"/>
    <n v="1"/>
    <n v="0"/>
    <n v="1"/>
    <n v="0"/>
    <n v="0"/>
    <n v="1"/>
    <d v="2016-08-11T00:19:08"/>
    <x v="1"/>
    <b v="0"/>
    <n v="0"/>
  </r>
  <r>
    <s v="0013100001hofGrAAI"/>
    <d v="2016-09-07T00:00:00"/>
    <n v="2016"/>
    <s v="00531000007KAu8AAG"/>
    <s v="Hospitality"/>
    <s v="Seminar - Internal"/>
    <s v="0063100000dYO2jAAG"/>
    <m/>
    <s v="0055A000008zqzaQAA"/>
    <s v="Closed Won"/>
    <n v="6750"/>
    <n v="6750"/>
    <b v="1"/>
    <n v="100"/>
    <n v="1"/>
    <n v="0"/>
    <n v="1"/>
    <n v="0"/>
    <n v="0"/>
    <n v="1"/>
    <d v="2016-08-11T00:25:22"/>
    <x v="1"/>
    <b v="0"/>
    <n v="0"/>
  </r>
  <r>
    <s v="0013100001kqLcwAAE"/>
    <d v="2019-03-29T00:00:00"/>
    <n v="2019"/>
    <s v="00531000007KAu8AAG"/>
    <s v="Hospitality"/>
    <s v="Website"/>
    <s v="0063100000dYVP9AAO"/>
    <m/>
    <s v="0055A000008iLoJQAU"/>
    <s v="Closed Lost"/>
    <n v="37444"/>
    <n v="0"/>
    <b v="0"/>
    <n v="0"/>
    <n v="0"/>
    <n v="1"/>
    <n v="0"/>
    <n v="1"/>
    <n v="0"/>
    <n v="1"/>
    <d v="2016-08-11T22:16:35"/>
    <x v="1"/>
    <b v="0"/>
    <n v="0"/>
  </r>
  <r>
    <s v="0013100001k5ZyRAAU"/>
    <d v="2021-04-01T00:00:00"/>
    <n v="2021"/>
    <s v="00531000007KAu8AAG"/>
    <s v="Hospitality"/>
    <s v="Field Sales"/>
    <s v="0063100000dYdnPAAS"/>
    <m/>
    <s v="0055A00000Bb2djQAB"/>
    <s v="Closed Lost"/>
    <n v="54805"/>
    <n v="0"/>
    <b v="0"/>
    <n v="0"/>
    <n v="0"/>
    <n v="1"/>
    <n v="0"/>
    <n v="1"/>
    <n v="0"/>
    <n v="1"/>
    <d v="2016-08-13T14:06:59"/>
    <x v="1"/>
    <b v="0"/>
    <n v="0"/>
  </r>
  <r>
    <s v="0013100001kqpACAAY"/>
    <d v="2018-12-31T00:00:00"/>
    <n v="2018"/>
    <s v="00531000007KAsvAAG"/>
    <s v="Telecommunications"/>
    <s v="Field Sales"/>
    <s v="0063100000dYixfAAC"/>
    <m/>
    <s v="00531000007KAsvAAG"/>
    <s v="Closed Lost"/>
    <n v="71500"/>
    <n v="0"/>
    <b v="0"/>
    <n v="0"/>
    <n v="0"/>
    <n v="1"/>
    <n v="0"/>
    <n v="1"/>
    <n v="0"/>
    <n v="1"/>
    <d v="2016-08-15T15:15:24"/>
    <x v="1"/>
    <b v="0"/>
    <n v="0"/>
  </r>
  <r>
    <s v="0013100001kr2MuAAI"/>
    <d v="2017-03-31T00:00:00"/>
    <n v="2017"/>
    <s v="00531000007MUoEAAW"/>
    <s v="Telecommunications"/>
    <s v="Trade Show"/>
    <s v="0063100000dYpr7AAC"/>
    <m/>
    <s v="00531000006uPsjAAE"/>
    <s v="Qualified Opportunity"/>
    <n v="65000"/>
    <m/>
    <b v="0"/>
    <m/>
    <n v="0"/>
    <n v="1"/>
    <n v="0"/>
    <n v="0"/>
    <n v="1"/>
    <n v="0"/>
    <d v="2016-08-16T16:37:59"/>
    <x v="1"/>
    <b v="0"/>
    <n v="0"/>
  </r>
  <r>
    <s v="0013100001kr3QfAAI"/>
    <d v="2017-07-29T00:00:00"/>
    <n v="2017"/>
    <s v="00531000007MUoEAAW"/>
    <s v="Telecommunications"/>
    <s v="Field Sales"/>
    <s v="0063100000dYqctAAC"/>
    <m/>
    <s v="00531000006uPsjAAE"/>
    <s v="Customer Assessment w/ Favorable Evaluation"/>
    <n v="65000"/>
    <n v="19500"/>
    <b v="0"/>
    <n v="30"/>
    <n v="0"/>
    <n v="1"/>
    <n v="0"/>
    <n v="0"/>
    <n v="1"/>
    <n v="0"/>
    <d v="2016-08-16T18:07:02"/>
    <x v="1"/>
    <b v="0"/>
    <n v="0"/>
  </r>
  <r>
    <s v="0013100001kr55MAAQ"/>
    <d v="2017-12-30T00:00:00"/>
    <n v="2017"/>
    <s v="00531000007MUoEAAW"/>
    <s v="Telecommunications"/>
    <s v="Field Sales"/>
    <s v="0063100000dYrwfAAC"/>
    <m/>
    <s v="00531000006uPsjAAE"/>
    <s v="Qualified Opportunity"/>
    <n v="65000"/>
    <m/>
    <b v="0"/>
    <m/>
    <n v="0"/>
    <n v="1"/>
    <n v="0"/>
    <n v="0"/>
    <n v="1"/>
    <n v="0"/>
    <d v="2016-08-16T20:49:10"/>
    <x v="1"/>
    <b v="0"/>
    <n v="0"/>
  </r>
  <r>
    <s v="0013100001fqwyfAAA"/>
    <d v="2018-03-27T00:00:00"/>
    <n v="2018"/>
    <s v="00531000007KAu8AAG"/>
    <s v="Telecommunications"/>
    <s v="Website"/>
    <s v="0063100000dZPDqAAO"/>
    <m/>
    <s v="0055A000008iLoJQAU"/>
    <s v="Closed Lost"/>
    <n v="54805"/>
    <n v="0"/>
    <b v="0"/>
    <n v="0"/>
    <n v="0"/>
    <n v="1"/>
    <n v="0"/>
    <n v="1"/>
    <n v="0"/>
    <n v="1"/>
    <d v="2016-07-14T14:13:38"/>
    <x v="1"/>
    <b v="0"/>
    <n v="0"/>
  </r>
  <r>
    <s v="0013100001gZd3uAAC"/>
    <d v="2018-03-06T00:00:00"/>
    <n v="2018"/>
    <s v="00531000007KAu8AAG"/>
    <s v="Telecommunications"/>
    <s v="Referral"/>
    <s v="0063100000dZRymAAG"/>
    <m/>
    <s v="0055A000008iLoJQAU"/>
    <s v="Closed Lost"/>
    <n v="54805"/>
    <n v="0"/>
    <b v="0"/>
    <n v="0"/>
    <n v="0"/>
    <n v="1"/>
    <n v="0"/>
    <n v="1"/>
    <n v="0"/>
    <n v="1"/>
    <d v="2016-07-14T18:54:57"/>
    <x v="1"/>
    <b v="0"/>
    <n v="0"/>
  </r>
  <r>
    <s v="001i000001MYrYFAA1"/>
    <d v="2016-10-06T00:00:00"/>
    <n v="2016"/>
    <s v="00531000007KAsvAAG"/>
    <s v="Telecommunications"/>
    <s v="Inside Sales"/>
    <s v="0063100000dZYckAAG"/>
    <m/>
    <s v="00531000007KAsvAAG"/>
    <s v="Closed Won"/>
    <n v="57520"/>
    <n v="57520"/>
    <b v="1"/>
    <n v="100"/>
    <n v="1"/>
    <n v="0"/>
    <n v="1"/>
    <n v="0"/>
    <n v="0"/>
    <n v="1"/>
    <d v="2016-07-15T19:11:45"/>
    <x v="1"/>
    <b v="0"/>
    <n v="0"/>
  </r>
  <r>
    <s v="0013100001jZCIXAA4"/>
    <d v="2016-12-31T00:00:00"/>
    <n v="2016"/>
    <s v="00531000007KAsvAAG"/>
    <s v="Telecommunications"/>
    <s v="Field Sales"/>
    <s v="0063100000dZdaBAAS"/>
    <m/>
    <s v="00531000007KAsvAAG"/>
    <s v="Closed Lost"/>
    <n v="71500"/>
    <n v="0"/>
    <b v="0"/>
    <n v="0"/>
    <n v="0"/>
    <n v="1"/>
    <n v="0"/>
    <n v="1"/>
    <n v="0"/>
    <n v="1"/>
    <d v="2016-07-17T23:48:37"/>
    <x v="1"/>
    <b v="0"/>
    <n v="0"/>
  </r>
  <r>
    <s v="0013100001k7nrtAAA"/>
    <d v="2017-12-06T00:00:00"/>
    <n v="2017"/>
    <s v="00531000007KAu8AAG"/>
    <s v="Construction"/>
    <s v="Trade Show"/>
    <s v="0063100000dZgAnAAK"/>
    <m/>
    <s v="0055A000008zqzaQAA"/>
    <s v="Closed Won"/>
    <n v="57650"/>
    <n v="57650"/>
    <b v="1"/>
    <n v="100"/>
    <n v="1"/>
    <n v="0"/>
    <n v="1"/>
    <n v="0"/>
    <n v="0"/>
    <n v="1"/>
    <d v="2016-07-18T14:16:59"/>
    <x v="1"/>
    <b v="0"/>
    <n v="0"/>
  </r>
  <r>
    <s v="0013100001jbAzYAAU"/>
    <d v="2016-08-22T00:00:00"/>
    <n v="2016"/>
    <s v="00531000007KAu8AAG"/>
    <s v="Construction"/>
    <s v="Trade Show"/>
    <s v="0063100000dZjeGAAS"/>
    <m/>
    <s v="0055A000008zqzaQAA"/>
    <s v="Closed Won"/>
    <n v="25049"/>
    <n v="25049"/>
    <b v="1"/>
    <n v="100"/>
    <n v="1"/>
    <n v="0"/>
    <n v="1"/>
    <n v="0"/>
    <n v="0"/>
    <n v="1"/>
    <d v="2016-07-18T19:42:11"/>
    <x v="1"/>
    <b v="0"/>
    <n v="0"/>
  </r>
  <r>
    <s v="0013100001k98KyAAI"/>
    <d v="2018-03-27T00:00:00"/>
    <n v="2018"/>
    <s v="00531000007KAu8AAG"/>
    <s v="Construction"/>
    <s v="Referral"/>
    <s v="0063100000dZrJsAAK"/>
    <m/>
    <s v="0055A000008iLoJQAU"/>
    <s v="Closed Lost"/>
    <n v="54805"/>
    <n v="0"/>
    <b v="0"/>
    <n v="0"/>
    <n v="0"/>
    <n v="1"/>
    <n v="0"/>
    <n v="1"/>
    <n v="0"/>
    <n v="1"/>
    <d v="2016-07-19T19:56:01"/>
    <x v="1"/>
    <b v="0"/>
    <n v="0"/>
  </r>
  <r>
    <s v="0013100001fpjwoAAA"/>
    <d v="2018-12-28T00:00:00"/>
    <n v="2018"/>
    <s v="00531000007KAu8AAG"/>
    <s v="Construction"/>
    <s v="Field Sales"/>
    <s v="0063100000dZs13AAC"/>
    <m/>
    <s v="0055A000009sZg0QAE"/>
    <s v="Closed Lost"/>
    <n v="57394"/>
    <n v="0"/>
    <b v="0"/>
    <n v="0"/>
    <n v="0"/>
    <n v="1"/>
    <n v="0"/>
    <n v="1"/>
    <n v="0"/>
    <n v="1"/>
    <d v="2016-07-19T20:56:24"/>
    <x v="1"/>
    <b v="0"/>
    <n v="0"/>
  </r>
  <r>
    <s v="0013100001jbBzlAAE"/>
    <d v="2020-04-01T00:00:00"/>
    <n v="2020"/>
    <s v="00531000007KAu8AAG"/>
    <s v="Construction"/>
    <s v="Field Sales"/>
    <s v="0063100000da24bAAA"/>
    <m/>
    <s v="0055A000009GjocQAC"/>
    <s v="Closed Lost"/>
    <n v="54805"/>
    <n v="0"/>
    <b v="0"/>
    <n v="0"/>
    <n v="0"/>
    <n v="1"/>
    <n v="0"/>
    <n v="1"/>
    <n v="0"/>
    <n v="1"/>
    <d v="2016-07-20T20:08:45"/>
    <x v="1"/>
    <b v="0"/>
    <n v="0"/>
  </r>
  <r>
    <s v="0013100001jb0YLAAY"/>
    <d v="2020-01-13T00:00:00"/>
    <n v="2020"/>
    <s v="00531000007KAu8AAG"/>
    <s v="Construction"/>
    <s v="Field Sales"/>
    <s v="0063100000da2RWAAY"/>
    <m/>
    <s v="0055A000009GjocQAC"/>
    <s v="Closed Lost"/>
    <n v="54805"/>
    <n v="0"/>
    <b v="0"/>
    <n v="0"/>
    <n v="0"/>
    <n v="1"/>
    <n v="0"/>
    <n v="1"/>
    <n v="0"/>
    <n v="1"/>
    <d v="2016-07-20T20:41:39"/>
    <x v="1"/>
    <b v="0"/>
    <n v="0"/>
  </r>
  <r>
    <s v="0013100001k9TYVAA2"/>
    <d v="2017-12-30T00:00:00"/>
    <n v="2017"/>
    <s v="00531000007MUoEAAW"/>
    <s v="Construction"/>
    <s v="Advertisement"/>
    <s v="0063100000da8zYAAQ"/>
    <m/>
    <s v="00531000006uPsjAAE"/>
    <s v="Qualified Opportunity"/>
    <n v="81000"/>
    <m/>
    <b v="0"/>
    <m/>
    <n v="0"/>
    <n v="1"/>
    <n v="0"/>
    <n v="0"/>
    <n v="1"/>
    <n v="0"/>
    <d v="2016-07-21T18:58:33"/>
    <x v="1"/>
    <b v="0"/>
    <n v="0"/>
  </r>
  <r>
    <s v="0013100001jbToGAAU"/>
    <d v="2018-12-28T00:00:00"/>
    <n v="2018"/>
    <s v="00531000007KAu8AAG"/>
    <s v="Construction"/>
    <s v="Trade Show"/>
    <s v="0063100000daI9NAAU"/>
    <m/>
    <s v="0055A000009sZg0QAE"/>
    <s v="Closed Lost"/>
    <n v="54805"/>
    <n v="0"/>
    <b v="0"/>
    <n v="0"/>
    <n v="0"/>
    <n v="1"/>
    <n v="0"/>
    <n v="1"/>
    <n v="0"/>
    <n v="1"/>
    <d v="2016-07-22T19:24:34"/>
    <x v="1"/>
    <b v="0"/>
    <n v="0"/>
  </r>
  <r>
    <s v="0013100001jbC8lAAE"/>
    <d v="2020-04-01T00:00:00"/>
    <n v="2020"/>
    <s v="00531000007KAu8AAG"/>
    <s v="Construction"/>
    <s v="Other"/>
    <s v="0063100000daKs5AAE"/>
    <m/>
    <s v="0055A000009GjocQAC"/>
    <s v="Closed Lost"/>
    <n v="54805"/>
    <n v="0"/>
    <b v="0"/>
    <n v="0"/>
    <n v="0"/>
    <n v="1"/>
    <n v="0"/>
    <n v="1"/>
    <n v="0"/>
    <n v="1"/>
    <d v="2016-07-24T00:00:36"/>
    <x v="1"/>
    <b v="0"/>
    <n v="0"/>
  </r>
  <r>
    <s v="0013100001jbC8lAAE"/>
    <d v="2023-01-01T00:00:00"/>
    <n v="2023"/>
    <s v="00531000007KAu8AAG"/>
    <s v="Consulting"/>
    <s v="Referral"/>
    <s v="0063100000daKsKAAU"/>
    <m/>
    <s v="0055A00000Bd0KeQAJ"/>
    <s v="Funnel"/>
    <n v="72600"/>
    <n v="3630"/>
    <b v="0"/>
    <n v="5"/>
    <n v="0"/>
    <n v="1"/>
    <n v="0"/>
    <n v="0"/>
    <n v="1"/>
    <n v="0"/>
    <d v="2016-07-24T00:06:48"/>
    <x v="1"/>
    <b v="0"/>
    <n v="0"/>
  </r>
  <r>
    <s v="0013100001jbC8lAAE"/>
    <d v="2020-01-13T00:00:00"/>
    <n v="2020"/>
    <s v="00531000007KAu8AAG"/>
    <s v="Consulting"/>
    <s v="Referral"/>
    <s v="0063100000daKsPAAU"/>
    <m/>
    <s v="0055A000009GjocQAC"/>
    <s v="Closed Lost"/>
    <n v="54805"/>
    <n v="0"/>
    <b v="0"/>
    <n v="0"/>
    <n v="0"/>
    <n v="1"/>
    <n v="0"/>
    <n v="1"/>
    <n v="0"/>
    <n v="1"/>
    <d v="2016-07-24T00:11:04"/>
    <x v="1"/>
    <b v="0"/>
    <n v="0"/>
  </r>
  <r>
    <s v="0013100001kUki8AAC"/>
    <d v="2020-03-30T00:00:00"/>
    <n v="2020"/>
    <s v="00531000007KAu8AAG"/>
    <s v="Consulting"/>
    <s v="Field Sales"/>
    <s v="0063100000daKseAAE"/>
    <m/>
    <s v="0055A000009GjocQAC"/>
    <s v="Closed Lost"/>
    <n v="88650"/>
    <n v="0"/>
    <b v="0"/>
    <n v="0"/>
    <n v="0"/>
    <n v="1"/>
    <n v="0"/>
    <n v="1"/>
    <n v="0"/>
    <n v="1"/>
    <d v="2016-07-24T00:15:14"/>
    <x v="1"/>
    <b v="0"/>
    <n v="0"/>
  </r>
  <r>
    <s v="0013100001kUki8AAC"/>
    <d v="2020-03-30T00:00:00"/>
    <n v="2020"/>
    <s v="00531000007KAu8AAG"/>
    <s v="Consulting"/>
    <s v="Referral"/>
    <s v="0063100000daKsjAAE"/>
    <m/>
    <s v="0055A000009GjocQAC"/>
    <s v="Closed Lost"/>
    <n v="56805"/>
    <n v="0"/>
    <b v="0"/>
    <n v="0"/>
    <n v="0"/>
    <n v="1"/>
    <n v="0"/>
    <n v="1"/>
    <n v="0"/>
    <n v="1"/>
    <d v="2016-07-24T00:19:11"/>
    <x v="1"/>
    <b v="0"/>
    <n v="0"/>
  </r>
  <r>
    <s v="0013100001p4YI2AAM"/>
    <d v="2020-12-31T00:00:00"/>
    <n v="2020"/>
    <s v="00531000007KAu8AAG"/>
    <s v="Consulting"/>
    <s v="Trade Show"/>
    <s v="0063100000daoBAAAY"/>
    <m/>
    <s v="0055A000008iLoJQAU"/>
    <s v="Closed Lost"/>
    <n v="52336"/>
    <n v="0"/>
    <b v="0"/>
    <n v="0"/>
    <n v="0"/>
    <n v="1"/>
    <n v="0"/>
    <n v="1"/>
    <n v="0"/>
    <n v="1"/>
    <d v="2016-07-28T14:51:11"/>
    <x v="1"/>
    <b v="0"/>
    <n v="0"/>
  </r>
  <r>
    <s v="0013100001kVHFMAA4"/>
    <d v="2018-01-31T00:00:00"/>
    <n v="2018"/>
    <s v="00531000007KAsvAAG"/>
    <s v="Consulting"/>
    <s v="Field Sales"/>
    <s v="0063100000daqZvAAI"/>
    <m/>
    <s v="00531000007KAsvAAG"/>
    <s v="Closed Lost"/>
    <n v="71500"/>
    <n v="0"/>
    <b v="0"/>
    <n v="0"/>
    <n v="0"/>
    <n v="1"/>
    <n v="0"/>
    <n v="1"/>
    <n v="0"/>
    <n v="1"/>
    <d v="2016-07-28T19:15:24"/>
    <x v="1"/>
    <b v="0"/>
    <n v="0"/>
  </r>
  <r>
    <s v="0013100001kWDQ0AAO"/>
    <d v="2017-09-30T00:00:00"/>
    <n v="2017"/>
    <s v="00531000007MUoEAAW"/>
    <s v="Consulting"/>
    <s v="Website"/>
    <s v="0063100000dbCisAAE"/>
    <m/>
    <s v="00531000006uPsjAAE"/>
    <s v="Qualified Opportunity"/>
    <n v="65000"/>
    <m/>
    <b v="0"/>
    <m/>
    <n v="0"/>
    <n v="1"/>
    <n v="0"/>
    <n v="0"/>
    <n v="1"/>
    <n v="0"/>
    <d v="2016-08-02T12:11:04"/>
    <x v="1"/>
    <b v="0"/>
    <n v="0"/>
  </r>
  <r>
    <s v="0013100001kWDRTAA4"/>
    <d v="2017-09-30T00:00:00"/>
    <n v="2017"/>
    <s v="00531000007MUoEAAW"/>
    <s v="Consulting"/>
    <s v="Website"/>
    <s v="0063100000dbCk6AAE"/>
    <m/>
    <s v="00531000006uPsjAAE"/>
    <s v="Qualified Opportunity"/>
    <n v="65000"/>
    <m/>
    <b v="0"/>
    <m/>
    <n v="0"/>
    <n v="1"/>
    <n v="0"/>
    <n v="0"/>
    <n v="1"/>
    <n v="0"/>
    <d v="2016-08-02T12:15:32"/>
    <x v="1"/>
    <b v="0"/>
    <n v="0"/>
  </r>
  <r>
    <s v="0013100001jbAzYAAU"/>
    <d v="2016-10-20T00:00:00"/>
    <n v="2016"/>
    <s v="00531000007KAu8AAG"/>
    <s v="Education"/>
    <s v="Trade Show"/>
    <s v="0063100000dlp61AAA"/>
    <m/>
    <s v="0055A000008zqzaQAA"/>
    <s v="Closed Won"/>
    <n v="3500"/>
    <n v="3500"/>
    <b v="1"/>
    <n v="100"/>
    <n v="1"/>
    <n v="0"/>
    <n v="1"/>
    <n v="0"/>
    <n v="0"/>
    <n v="1"/>
    <d v="2016-08-23T17:16:07"/>
    <x v="1"/>
    <b v="0"/>
    <n v="0"/>
  </r>
  <r>
    <s v="0013100001kbOzTAAU"/>
    <d v="2017-08-31T00:00:00"/>
    <n v="2017"/>
    <s v="00531000007KAsvAAG"/>
    <s v="Biotechnology"/>
    <s v="Field Sales"/>
    <s v="0063100000dlvXqAAI"/>
    <m/>
    <s v="00531000007KAsvAAG"/>
    <s v="Closed Lost"/>
    <n v="71500"/>
    <n v="0"/>
    <b v="0"/>
    <n v="0"/>
    <n v="0"/>
    <n v="1"/>
    <n v="0"/>
    <n v="1"/>
    <n v="0"/>
    <n v="1"/>
    <d v="2016-08-24T19:17:00"/>
    <x v="1"/>
    <b v="0"/>
    <n v="0"/>
  </r>
  <r>
    <s v="0013100001lb6KuAAI"/>
    <d v="2021-12-31T00:00:00"/>
    <n v="2021"/>
    <s v="00531000007KAsvAAG"/>
    <s v="Biotechnology"/>
    <s v="Field Sales"/>
    <s v="0063100000dxh0eAAA"/>
    <m/>
    <s v="0055A000009sa63QAA"/>
    <s v="Customer Assessment w/ Favorable Evaluation"/>
    <n v="70764.81"/>
    <n v="21229.439999999999"/>
    <b v="0"/>
    <n v="30"/>
    <n v="0"/>
    <n v="1"/>
    <n v="0"/>
    <n v="0"/>
    <n v="1"/>
    <n v="0"/>
    <d v="2016-09-19T19:06:02"/>
    <x v="1"/>
    <b v="0"/>
    <n v="0"/>
  </r>
  <r>
    <s v="0013100001emA5PAAU"/>
    <d v="2017-12-31T00:00:00"/>
    <n v="2017"/>
    <s v="00531000007KAsvAAG"/>
    <s v="Biotechnology"/>
    <s v="Field Sales"/>
    <s v="0063100000dxiVnAAI"/>
    <m/>
    <s v="00531000007KAsvAAG"/>
    <s v="Closed Lost"/>
    <n v="70200"/>
    <n v="0"/>
    <b v="0"/>
    <n v="0"/>
    <n v="0"/>
    <n v="1"/>
    <n v="0"/>
    <n v="1"/>
    <n v="0"/>
    <n v="1"/>
    <d v="2016-09-19T21:28:21"/>
    <x v="1"/>
    <b v="0"/>
    <n v="0"/>
  </r>
  <r>
    <s v="0013100001gaSbbAAE"/>
    <d v="2017-09-30T00:00:00"/>
    <n v="2017"/>
    <s v="00531000007KAsvAAG"/>
    <s v="Biotechnology"/>
    <s v="Field Sales"/>
    <s v="0063100000dxlFtAAI"/>
    <m/>
    <s v="00531000007KAsvAAG"/>
    <s v="Closed Lost"/>
    <n v="71500"/>
    <n v="0"/>
    <b v="0"/>
    <n v="0"/>
    <n v="0"/>
    <n v="1"/>
    <n v="0"/>
    <n v="1"/>
    <n v="0"/>
    <n v="1"/>
    <d v="2016-09-20T14:30:49"/>
    <x v="1"/>
    <b v="0"/>
    <n v="0"/>
  </r>
  <r>
    <s v="0013100001k6JgGAAU"/>
    <d v="2017-04-12T00:00:00"/>
    <n v="2017"/>
    <s v="00531000007KAu8AAG"/>
    <s v="Biotechnology"/>
    <s v="Website"/>
    <s v="0063100000dxs7NAAQ"/>
    <m/>
    <s v="0055A000008zqzaQAA"/>
    <s v="Closed Won"/>
    <n v="58204"/>
    <n v="58204"/>
    <b v="1"/>
    <n v="100"/>
    <n v="1"/>
    <n v="0"/>
    <n v="1"/>
    <n v="0"/>
    <n v="0"/>
    <n v="1"/>
    <d v="2016-09-21T11:54:29"/>
    <x v="1"/>
    <b v="0"/>
    <n v="0"/>
  </r>
  <r>
    <s v="0013100001kVAl9AAG"/>
    <d v="2017-12-31T00:00:00"/>
    <n v="2017"/>
    <s v="00531000007KAsvAAG"/>
    <s v="Biotechnology"/>
    <s v="Field Sales"/>
    <s v="0063100000dy8A6AAI"/>
    <m/>
    <s v="00531000007KAsvAAG"/>
    <s v="Closed Lost"/>
    <n v="143100"/>
    <n v="0"/>
    <b v="0"/>
    <n v="0"/>
    <n v="0"/>
    <n v="1"/>
    <n v="0"/>
    <n v="1"/>
    <n v="0"/>
    <n v="1"/>
    <d v="2016-09-23T20:05:45"/>
    <x v="1"/>
    <b v="0"/>
    <n v="0"/>
  </r>
  <r>
    <s v="0013100001frxefAAA"/>
    <d v="2017-01-05T00:00:00"/>
    <n v="2017"/>
    <s v="00531000007KAu8AAG"/>
    <s v="Biotechnology"/>
    <s v="Field Sales"/>
    <s v="0063100000dy8B9AAI"/>
    <m/>
    <s v="0055A000008zqzaQAA"/>
    <s v="Closed Won"/>
    <n v="48555"/>
    <n v="48555"/>
    <b v="1"/>
    <n v="100"/>
    <n v="1"/>
    <n v="0"/>
    <n v="1"/>
    <n v="0"/>
    <n v="0"/>
    <n v="1"/>
    <d v="2016-09-23T20:08:27"/>
    <x v="1"/>
    <b v="0"/>
    <n v="0"/>
  </r>
  <r>
    <s v="0013100001jbC4tAAE"/>
    <d v="2016-11-02T00:00:00"/>
    <n v="2016"/>
    <s v="00531000007KAu8AAG"/>
    <s v="Biotechnology"/>
    <s v="Website"/>
    <s v="0063100000dy8rCAAQ"/>
    <m/>
    <s v="0055A000008zqzaQAA"/>
    <s v="Closed Lost"/>
    <n v="48555"/>
    <n v="0"/>
    <b v="0"/>
    <n v="0"/>
    <n v="0"/>
    <n v="1"/>
    <n v="0"/>
    <n v="1"/>
    <n v="0"/>
    <n v="1"/>
    <d v="2016-09-23T21:25:28"/>
    <x v="1"/>
    <b v="0"/>
    <n v="0"/>
  </r>
  <r>
    <s v="0013100001lbwD9AAI"/>
    <d v="2021-08-27T00:00:00"/>
    <n v="2021"/>
    <s v="00531000007KAu8AAG"/>
    <s v="Biotechnology"/>
    <s v="Website"/>
    <s v="0063100000dy9PGAAY"/>
    <m/>
    <s v="0055A00000Bnt5hQAB"/>
    <s v="Upside"/>
    <n v="54805"/>
    <n v="38363.5"/>
    <b v="0"/>
    <n v="70"/>
    <n v="0"/>
    <n v="1"/>
    <n v="0"/>
    <n v="0"/>
    <n v="1"/>
    <n v="0"/>
    <d v="2016-09-24T00:59:45"/>
    <x v="1"/>
    <b v="0"/>
    <n v="0"/>
  </r>
  <r>
    <s v="0013100001fsOeFAAU"/>
    <d v="2016-12-22T00:00:00"/>
    <n v="2016"/>
    <s v="00531000007KAu8AAG"/>
    <s v="Biotechnology"/>
    <s v="Referral"/>
    <s v="0063100000dyZtTAAU"/>
    <m/>
    <s v="0055A000008iLoOQAU"/>
    <s v="Closed Won"/>
    <n v="3500"/>
    <n v="3500"/>
    <b v="1"/>
    <n v="100"/>
    <n v="1"/>
    <n v="0"/>
    <n v="1"/>
    <n v="0"/>
    <n v="0"/>
    <n v="1"/>
    <d v="2016-08-22T21:26:11"/>
    <x v="1"/>
    <b v="0"/>
    <n v="0"/>
  </r>
  <r>
    <s v="0013100001kbVpeAAE"/>
    <d v="2021-09-30T00:00:00"/>
    <n v="2021"/>
    <s v="00531000007KAu8AAG"/>
    <s v="Biotechnology"/>
    <s v="Website"/>
    <s v="0063100000e2kQrAAI"/>
    <m/>
    <s v="00531000007KAu8AAG"/>
    <s v="Closed Lost"/>
    <n v="101755"/>
    <n v="0"/>
    <b v="0"/>
    <n v="0"/>
    <n v="0"/>
    <n v="1"/>
    <n v="0"/>
    <n v="1"/>
    <n v="0"/>
    <n v="1"/>
    <d v="2016-08-25T10:16:09"/>
    <x v="1"/>
    <b v="0"/>
    <n v="0"/>
  </r>
  <r>
    <s v="0013100001kbl8QAAQ"/>
    <d v="2019-12-31T00:00:00"/>
    <n v="2019"/>
    <s v="00531000007KAu8AAG"/>
    <s v="Biotechnology"/>
    <s v="Website"/>
    <s v="0063100000e2rEOAAY"/>
    <m/>
    <s v="0055A000008zqzaQAA"/>
    <s v="Closed Lost"/>
    <n v="79300"/>
    <n v="0"/>
    <b v="0"/>
    <n v="0"/>
    <n v="0"/>
    <n v="1"/>
    <n v="0"/>
    <n v="1"/>
    <n v="0"/>
    <n v="1"/>
    <d v="2016-08-26T15:22:28"/>
    <x v="1"/>
    <b v="0"/>
    <n v="0"/>
  </r>
  <r>
    <s v="0013100001hoCcAAAU"/>
    <d v="2020-09-30T00:00:00"/>
    <n v="2020"/>
    <s v="00531000007KAu8AAG"/>
    <s v="Chemicals"/>
    <s v="Referral"/>
    <s v="0063100000e2tCdAAI"/>
    <m/>
    <s v="0055A000008zqzaQAA"/>
    <s v="Closed Lost"/>
    <n v="54805"/>
    <n v="0"/>
    <b v="0"/>
    <n v="0"/>
    <n v="0"/>
    <n v="1"/>
    <n v="0"/>
    <n v="1"/>
    <n v="0"/>
    <n v="1"/>
    <d v="2016-08-26T20:17:10"/>
    <x v="1"/>
    <b v="0"/>
    <n v="0"/>
  </r>
  <r>
    <s v="0013100001hoCcAAAU"/>
    <d v="2018-10-26T00:00:00"/>
    <n v="2018"/>
    <s v="00531000007KAu8AAG"/>
    <s v="Chemicals"/>
    <s v="Referral"/>
    <s v="0063100000e2tFrAAI"/>
    <m/>
    <s v="0055A000008zqzaQAA"/>
    <s v="Closed Lost"/>
    <n v="54805"/>
    <n v="0"/>
    <b v="0"/>
    <n v="0"/>
    <n v="0"/>
    <n v="1"/>
    <n v="0"/>
    <n v="1"/>
    <n v="0"/>
    <n v="1"/>
    <d v="2016-08-26T20:23:54"/>
    <x v="1"/>
    <b v="0"/>
    <n v="0"/>
  </r>
  <r>
    <s v="0013100001fsOeFAAU"/>
    <d v="2016-09-07T00:00:00"/>
    <n v="2016"/>
    <s v="00531000007KAu8AAG"/>
    <s v="Chemicals"/>
    <s v="Referral"/>
    <s v="0063100000e30g4AAA"/>
    <m/>
    <s v="0055A000008iLoJQAU"/>
    <s v="Closed Won"/>
    <n v="25049"/>
    <n v="25049"/>
    <b v="1"/>
    <n v="100"/>
    <n v="1"/>
    <n v="0"/>
    <n v="1"/>
    <n v="0"/>
    <n v="0"/>
    <n v="1"/>
    <d v="2016-08-29T20:40:01"/>
    <x v="1"/>
    <b v="0"/>
    <n v="0"/>
  </r>
  <r>
    <s v="0013100001hoiQCAAY"/>
    <d v="2018-04-27T00:00:00"/>
    <n v="2018"/>
    <s v="00531000007KAu8AAG"/>
    <s v="Chemicals"/>
    <s v="Trade Show"/>
    <s v="0063100000e32fKAAQ"/>
    <m/>
    <s v="0055A000008iLoJQAU"/>
    <s v="Closed Lost"/>
    <n v="72600"/>
    <n v="0"/>
    <b v="0"/>
    <n v="0"/>
    <n v="0"/>
    <n v="1"/>
    <n v="0"/>
    <n v="1"/>
    <n v="0"/>
    <n v="1"/>
    <d v="2016-08-30T08:51:50"/>
    <x v="1"/>
    <b v="0"/>
    <n v="0"/>
  </r>
  <r>
    <s v="0013100001gYPr1AAG"/>
    <d v="2020-03-30T00:00:00"/>
    <n v="2020"/>
    <s v="00531000007KAu8AAG"/>
    <s v="Communications"/>
    <s v="Website"/>
    <s v="0063100000e33hCAAQ"/>
    <m/>
    <s v="0055A000009GjocQAC"/>
    <s v="Closed Lost"/>
    <n v="54805"/>
    <n v="0"/>
    <b v="0"/>
    <n v="0"/>
    <n v="0"/>
    <n v="1"/>
    <n v="0"/>
    <n v="1"/>
    <n v="0"/>
    <n v="1"/>
    <d v="2016-08-30T14:15:40"/>
    <x v="1"/>
    <b v="0"/>
    <n v="0"/>
  </r>
  <r>
    <s v="0013100001kqt3ZAAQ"/>
    <d v="2018-12-31T00:00:00"/>
    <n v="2018"/>
    <s v="00531000007KAsvAAG"/>
    <s v="Communications"/>
    <s v="Field Sales"/>
    <s v="0063100000e39FeAAI"/>
    <m/>
    <s v="00531000007KAsvAAG"/>
    <s v="Closed Lost"/>
    <n v="71500"/>
    <n v="0"/>
    <b v="0"/>
    <n v="0"/>
    <n v="0"/>
    <n v="1"/>
    <n v="0"/>
    <n v="1"/>
    <n v="0"/>
    <n v="1"/>
    <d v="2016-08-31T11:55:11"/>
    <x v="1"/>
    <b v="0"/>
    <n v="0"/>
  </r>
  <r>
    <s v="0013100001hofGrAAI"/>
    <d v="2017-07-31T00:00:00"/>
    <n v="2017"/>
    <s v="00531000007KAu8AAG"/>
    <s v="Communications"/>
    <s v="Field Sales"/>
    <s v="0063100000e3DNuAAM"/>
    <m/>
    <s v="0055A000008zqzaQAA"/>
    <s v="Closed Won"/>
    <n v="57394"/>
    <n v="57394"/>
    <b v="1"/>
    <n v="100"/>
    <n v="1"/>
    <n v="0"/>
    <n v="1"/>
    <n v="0"/>
    <n v="0"/>
    <n v="1"/>
    <d v="2016-08-31T21:45:47"/>
    <x v="1"/>
    <b v="0"/>
    <n v="0"/>
  </r>
  <r>
    <s v="0013100001kcqwmAAA"/>
    <d v="2021-03-31T00:00:00"/>
    <n v="2021"/>
    <s v="00531000007KAu8AAG"/>
    <s v="Communications"/>
    <s v="Other"/>
    <s v="0063100000e3IkYAAU"/>
    <m/>
    <s v="0055A00000Bb2djQAB"/>
    <s v="Closed Lost"/>
    <n v="50755"/>
    <n v="0"/>
    <b v="0"/>
    <n v="0"/>
    <n v="0"/>
    <n v="1"/>
    <n v="0"/>
    <n v="1"/>
    <n v="0"/>
    <n v="1"/>
    <d v="2016-09-01T21:44:30"/>
    <x v="1"/>
    <b v="0"/>
    <n v="0"/>
  </r>
  <r>
    <s v="0013100001kcqwmAAA"/>
    <d v="2016-10-28T00:00:00"/>
    <n v="2016"/>
    <s v="00531000007KAu8AAG"/>
    <s v="Communications"/>
    <s v="Other"/>
    <s v="0063100000e3ImlAAE"/>
    <m/>
    <s v="0055A000009sZg0QAE"/>
    <s v="Closed Lost"/>
    <n v="0"/>
    <n v="0"/>
    <b v="0"/>
    <n v="0"/>
    <n v="0"/>
    <n v="1"/>
    <n v="0"/>
    <n v="1"/>
    <n v="0"/>
    <n v="1"/>
    <d v="2016-09-01T21:50:02"/>
    <x v="1"/>
    <b v="0"/>
    <n v="0"/>
  </r>
  <r>
    <s v="0013100001fqwyfAAA"/>
    <d v="2017-04-05T00:00:00"/>
    <n v="2017"/>
    <s v="00531000007KAu8AAG"/>
    <s v="Communications"/>
    <s v="Referral"/>
    <s v="0063100000e3hXvAAI"/>
    <m/>
    <s v="0055A000008iLoJQAU"/>
    <s v="Closed Won"/>
    <n v="20055"/>
    <n v="20055"/>
    <b v="1"/>
    <n v="100"/>
    <n v="1"/>
    <n v="0"/>
    <n v="1"/>
    <n v="0"/>
    <n v="0"/>
    <n v="1"/>
    <d v="2016-09-06T23:54:56"/>
    <x v="1"/>
    <b v="0"/>
    <n v="0"/>
  </r>
  <r>
    <s v="0013100001kbnWUAAY"/>
    <d v="2016-12-29T00:00:00"/>
    <n v="2016"/>
    <s v="00531000007KAu8AAG"/>
    <s v="Communications"/>
    <s v="Website"/>
    <s v="0063100000e3iwHAAQ"/>
    <m/>
    <s v="0055A000008iLoJQAU"/>
    <s v="Closed Won"/>
    <n v="48555"/>
    <n v="48555"/>
    <b v="1"/>
    <n v="100"/>
    <n v="1"/>
    <n v="0"/>
    <n v="1"/>
    <n v="0"/>
    <n v="0"/>
    <n v="1"/>
    <d v="2016-09-07T12:51:57"/>
    <x v="1"/>
    <b v="0"/>
    <n v="0"/>
  </r>
  <r>
    <s v="0013100001puTb4AAE"/>
    <d v="2017-06-22T00:00:00"/>
    <n v="2017"/>
    <s v="00531000007KAu8AAG"/>
    <s v="Communications"/>
    <s v="Website"/>
    <s v="0063100000e3ix5AAA"/>
    <m/>
    <s v="0055A000008zqzaQAA"/>
    <s v="Closed Won"/>
    <n v="24700"/>
    <n v="24700"/>
    <b v="1"/>
    <n v="100"/>
    <n v="1"/>
    <n v="0"/>
    <n v="1"/>
    <n v="0"/>
    <n v="0"/>
    <n v="1"/>
    <d v="2016-09-07T12:57:19"/>
    <x v="1"/>
    <b v="0"/>
    <n v="0"/>
  </r>
  <r>
    <s v="0013100001fqypQAAQ"/>
    <d v="2017-02-04T00:00:00"/>
    <n v="2017"/>
    <s v="00531000007KAu8AAG"/>
    <s v="Communications"/>
    <s v="Other"/>
    <s v="0063100000e3j4QAAQ"/>
    <m/>
    <s v="0055A000008zqzaQAA"/>
    <s v="Closed Won"/>
    <n v="19949.13"/>
    <n v="19949.13"/>
    <b v="1"/>
    <n v="100"/>
    <n v="1"/>
    <n v="0"/>
    <n v="1"/>
    <n v="0"/>
    <n v="0"/>
    <n v="1"/>
    <d v="2016-09-07T13:18:11"/>
    <x v="1"/>
    <b v="0"/>
    <n v="0"/>
  </r>
  <r>
    <s v="0013100001VXN1KAAX"/>
    <d v="2016-09-30T00:00:00"/>
    <n v="2016"/>
    <s v="005i0000000fNkyAAE"/>
    <s v="Communications"/>
    <s v="Other"/>
    <s v="0063100000e3jhTAAQ"/>
    <m/>
    <s v="005i0000000fNkyAAE"/>
    <s v="Closed Lost"/>
    <n v="71500"/>
    <n v="0"/>
    <b v="0"/>
    <n v="0"/>
    <n v="0"/>
    <n v="1"/>
    <n v="0"/>
    <n v="1"/>
    <n v="0"/>
    <n v="1"/>
    <d v="2016-09-07T14:55:15"/>
    <x v="1"/>
    <b v="0"/>
    <n v="0"/>
  </r>
  <r>
    <s v="0013100001fpz8iAAA"/>
    <d v="2016-09-30T00:00:00"/>
    <n v="2016"/>
    <s v="005i0000000fNkyAAE"/>
    <s v="Communications"/>
    <s v="Other"/>
    <s v="0063100000e3k8LAAQ"/>
    <m/>
    <s v="005i0000000fNkyAAE"/>
    <s v="Closed Lost"/>
    <n v="6435000"/>
    <n v="0"/>
    <b v="0"/>
    <n v="0"/>
    <n v="0"/>
    <n v="1"/>
    <n v="0"/>
    <n v="1"/>
    <n v="0"/>
    <n v="1"/>
    <d v="2016-09-07T15:43:19"/>
    <x v="1"/>
    <b v="0"/>
    <n v="0"/>
  </r>
  <r>
    <s v="0013100001gWWASAA4"/>
    <d v="2016-09-30T00:00:00"/>
    <n v="2016"/>
    <s v="005i0000000fNkyAAE"/>
    <s v="Communications"/>
    <s v="Other"/>
    <s v="0063100000e3lDgAAI"/>
    <m/>
    <s v="005i0000000fNkyAAE"/>
    <s v="Closed Lost"/>
    <n v="6435000"/>
    <n v="0"/>
    <b v="0"/>
    <n v="0"/>
    <n v="0"/>
    <n v="1"/>
    <n v="0"/>
    <n v="1"/>
    <n v="0"/>
    <n v="1"/>
    <d v="2016-09-07T18:12:45"/>
    <x v="1"/>
    <b v="0"/>
    <n v="0"/>
  </r>
  <r>
    <s v="0013100001gbj6NAAQ"/>
    <d v="2016-09-30T00:00:00"/>
    <n v="2016"/>
    <s v="005i0000000fNkyAAE"/>
    <s v="Communications"/>
    <s v="Other"/>
    <s v="0063100000e3lFDAAY"/>
    <m/>
    <s v="005i0000000fNkyAAE"/>
    <s v="Closed Lost"/>
    <n v="6435000"/>
    <n v="0"/>
    <b v="0"/>
    <n v="0"/>
    <n v="0"/>
    <n v="1"/>
    <n v="0"/>
    <n v="1"/>
    <n v="0"/>
    <n v="1"/>
    <d v="2016-09-07T18:17:38"/>
    <x v="1"/>
    <b v="0"/>
    <n v="0"/>
  </r>
  <r>
    <s v="0013100001fpyoxAAA"/>
    <d v="2016-09-30T00:00:00"/>
    <n v="2016"/>
    <s v="005i0000000fNkyAAE"/>
    <s v="Communications"/>
    <s v="Other"/>
    <s v="0063100000e3lIHAAY"/>
    <m/>
    <s v="005i0000000fNkyAAE"/>
    <s v="Closed Lost"/>
    <n v="6435000"/>
    <n v="0"/>
    <b v="0"/>
    <n v="0"/>
    <n v="0"/>
    <n v="1"/>
    <n v="0"/>
    <n v="1"/>
    <n v="0"/>
    <n v="1"/>
    <d v="2016-09-07T18:24:25"/>
    <x v="1"/>
    <b v="0"/>
    <n v="0"/>
  </r>
  <r>
    <s v="0013100001VXN1KAAX"/>
    <d v="2016-09-30T00:00:00"/>
    <n v="2016"/>
    <s v="005i0000000fNkyAAE"/>
    <s v="Communications"/>
    <s v="Other"/>
    <s v="0063100000e3lM9AAI"/>
    <m/>
    <s v="005i0000000fNkyAAE"/>
    <s v="Closed Lost"/>
    <n v="6435000"/>
    <n v="0"/>
    <b v="0"/>
    <n v="0"/>
    <n v="0"/>
    <n v="1"/>
    <n v="0"/>
    <n v="1"/>
    <n v="0"/>
    <n v="1"/>
    <d v="2016-09-07T18:32:21"/>
    <x v="1"/>
    <b v="0"/>
    <n v="0"/>
  </r>
  <r>
    <s v="0013100001fpyoxAAA"/>
    <d v="2016-09-30T00:00:00"/>
    <n v="2016"/>
    <s v="005i0000000fNkyAAE"/>
    <s v="Communications"/>
    <s v="Other"/>
    <s v="0063100000e3lRJAAY"/>
    <m/>
    <s v="005i0000000fNkyAAE"/>
    <s v="Closed Lost"/>
    <n v="71500"/>
    <n v="0"/>
    <b v="0"/>
    <n v="0"/>
    <n v="0"/>
    <n v="1"/>
    <n v="0"/>
    <n v="1"/>
    <n v="0"/>
    <n v="1"/>
    <d v="2016-09-07T18:41:39"/>
    <x v="1"/>
    <b v="0"/>
    <n v="0"/>
  </r>
  <r>
    <s v="001i000001MZ8IpAAL"/>
    <d v="2016-09-30T00:00:00"/>
    <n v="2016"/>
    <s v="005i0000000fNkyAAE"/>
    <s v="Communications"/>
    <s v="Field Sales"/>
    <s v="0063100000e3xZjAAI"/>
    <m/>
    <s v="00531000007Es7rAAC"/>
    <s v="Qualified Opportunity"/>
    <n v="4325040"/>
    <n v="432504"/>
    <b v="0"/>
    <n v="10"/>
    <n v="0"/>
    <n v="1"/>
    <n v="0"/>
    <n v="0"/>
    <n v="1"/>
    <n v="0"/>
    <d v="2016-09-09T16:34:47"/>
    <x v="1"/>
    <b v="0"/>
    <n v="0"/>
  </r>
  <r>
    <s v="001i000001MZ8IpAAL"/>
    <d v="2016-09-30T00:00:00"/>
    <n v="2016"/>
    <s v="005i0000000fNkyAAE"/>
    <s v="Communications"/>
    <s v="Field Sales"/>
    <s v="0063100000e3zxzAAA"/>
    <m/>
    <s v="005i0000000fNkyAAE"/>
    <s v="Qualified Opportunity"/>
    <n v="110500"/>
    <n v="11050"/>
    <b v="0"/>
    <n v="10"/>
    <n v="0"/>
    <n v="1"/>
    <n v="0"/>
    <n v="0"/>
    <n v="1"/>
    <n v="0"/>
    <d v="2016-09-10T01:31:32"/>
    <x v="1"/>
    <b v="0"/>
    <n v="0"/>
  </r>
  <r>
    <s v="0013100001lWtvfAAC"/>
    <d v="2017-12-31T00:00:00"/>
    <n v="2017"/>
    <s v="00531000007KAsvAAG"/>
    <s v="Communications"/>
    <s v="Website"/>
    <s v="0063100000e45UOAAY"/>
    <m/>
    <s v="00531000007KAsvAAG"/>
    <s v="Closed Lost"/>
    <n v="71500"/>
    <n v="0"/>
    <b v="0"/>
    <n v="0"/>
    <n v="0"/>
    <n v="1"/>
    <n v="0"/>
    <n v="1"/>
    <n v="0"/>
    <n v="1"/>
    <d v="2016-09-12T14:53:10"/>
    <x v="1"/>
    <b v="0"/>
    <n v="0"/>
  </r>
  <r>
    <s v="0013100001lX09JAAS"/>
    <d v="2017-12-31T00:00:00"/>
    <n v="2017"/>
    <s v="00531000007KAsvAAG"/>
    <s v="Communications"/>
    <s v="Field Sales"/>
    <s v="0063100000e49bDAAQ"/>
    <m/>
    <s v="00531000007KAsvAAG"/>
    <s v="Closed Lost"/>
    <n v="71500"/>
    <n v="0"/>
    <b v="0"/>
    <n v="0"/>
    <n v="0"/>
    <n v="1"/>
    <n v="0"/>
    <n v="1"/>
    <n v="0"/>
    <n v="1"/>
    <d v="2016-09-12T22:04:10"/>
    <x v="1"/>
    <b v="0"/>
    <n v="0"/>
  </r>
  <r>
    <s v="001i000001MZ8IpAAL"/>
    <d v="2016-09-14T00:00:00"/>
    <n v="2016"/>
    <s v="00531000007Es7rAAC"/>
    <s v="Communications"/>
    <s v="Field Sales"/>
    <s v="0063100000e4IFKAA2"/>
    <m/>
    <s v="00531000007Es7rAAC"/>
    <s v="Closed Won"/>
    <n v="6435000"/>
    <n v="6435000"/>
    <b v="1"/>
    <n v="100"/>
    <n v="1"/>
    <n v="0"/>
    <n v="1"/>
    <n v="0"/>
    <n v="0"/>
    <n v="1"/>
    <d v="2016-09-14T13:53:56"/>
    <x v="1"/>
    <b v="0"/>
    <n v="0"/>
  </r>
  <r>
    <s v="001i000001MZ8IpAAL"/>
    <d v="2016-09-14T00:00:00"/>
    <n v="2016"/>
    <s v="00531000007Es7rAAC"/>
    <s v="Communications"/>
    <s v="Field Sales"/>
    <s v="0063100000e4IG3AAM"/>
    <m/>
    <s v="00531000007Es7rAAC"/>
    <s v="Closed Won"/>
    <n v="6435000"/>
    <n v="6435000"/>
    <b v="1"/>
    <n v="100"/>
    <n v="1"/>
    <n v="0"/>
    <n v="1"/>
    <n v="0"/>
    <n v="0"/>
    <n v="1"/>
    <d v="2016-09-14T13:54:54"/>
    <x v="1"/>
    <b v="0"/>
    <n v="0"/>
  </r>
  <r>
    <s v="0013100001lXMmyAAG"/>
    <d v="2019-09-30T00:00:00"/>
    <n v="2019"/>
    <s v="00531000007KgPgAAK"/>
    <s v="Communications"/>
    <s v="Inside Sales"/>
    <s v="0063100000e4JvpAAE"/>
    <m/>
    <s v="00531000007KAsvAAG"/>
    <s v="Closed Lost"/>
    <n v="71500"/>
    <n v="0"/>
    <b v="0"/>
    <n v="0"/>
    <n v="0"/>
    <n v="1"/>
    <n v="0"/>
    <n v="1"/>
    <n v="0"/>
    <n v="1"/>
    <d v="2016-09-14T17:18:35"/>
    <x v="1"/>
    <b v="0"/>
    <n v="0"/>
  </r>
  <r>
    <s v="0013100001lXPyGAAW"/>
    <d v="2016-09-30T00:00:00"/>
    <n v="2016"/>
    <s v="00531000007KgPgAAK"/>
    <s v="Communications"/>
    <s v="Field Sales"/>
    <s v="0063100000e4KqkAAE"/>
    <m/>
    <s v="00531000007KgPgAAK"/>
    <s v="Closed Lost"/>
    <m/>
    <m/>
    <b v="0"/>
    <n v="0"/>
    <n v="0"/>
    <n v="1"/>
    <n v="0"/>
    <n v="1"/>
    <n v="0"/>
    <n v="1"/>
    <d v="2016-09-14T18:30:02"/>
    <x v="1"/>
    <b v="0"/>
    <n v="0"/>
  </r>
  <r>
    <s v="0013100001lXPyGAAW"/>
    <d v="2016-09-14T00:00:00"/>
    <n v="2016"/>
    <s v="00531000007KgPgAAK"/>
    <s v="Communications"/>
    <s v="Inside Sales"/>
    <s v="0063100000e4KsMAAU"/>
    <m/>
    <s v="00531000007KgPgAAK"/>
    <s v="Closed Lost"/>
    <n v="71500"/>
    <n v="0"/>
    <b v="0"/>
    <n v="0"/>
    <n v="0"/>
    <n v="1"/>
    <n v="0"/>
    <n v="1"/>
    <n v="0"/>
    <n v="1"/>
    <d v="2016-09-14T18:31:48"/>
    <x v="1"/>
    <b v="0"/>
    <n v="0"/>
  </r>
  <r>
    <s v="0013100001jYgIJAA0"/>
    <d v="2016-10-31T00:00:00"/>
    <n v="2016"/>
    <s v="00531000007KAsvAAG"/>
    <s v="Construction"/>
    <s v="Field Sales"/>
    <s v="0063100000eS4NpAAK"/>
    <m/>
    <s v="00531000007KgPgAAK"/>
    <s v="Qualified Opportunity"/>
    <n v="71500"/>
    <n v="7150"/>
    <b v="0"/>
    <n v="10"/>
    <n v="0"/>
    <n v="1"/>
    <n v="0"/>
    <n v="0"/>
    <n v="1"/>
    <n v="0"/>
    <d v="2016-09-30T13:42:28"/>
    <x v="1"/>
    <b v="0"/>
    <n v="0"/>
  </r>
  <r>
    <s v="0013100001gvwklAAA"/>
    <d v="2018-10-31T00:00:00"/>
    <n v="2018"/>
    <s v="00531000007KAsvAAG"/>
    <s v="Construction"/>
    <s v="Field Sales"/>
    <s v="0063100000eS7RCAA0"/>
    <m/>
    <s v="00531000007KAsvAAG"/>
    <s v="Closed Lost"/>
    <n v="71500"/>
    <n v="0"/>
    <b v="0"/>
    <n v="0"/>
    <n v="0"/>
    <n v="1"/>
    <n v="0"/>
    <n v="1"/>
    <n v="0"/>
    <n v="1"/>
    <d v="2016-09-30T20:12:03"/>
    <x v="1"/>
    <b v="0"/>
    <n v="0"/>
  </r>
  <r>
    <s v="0013100001fsBp7AAE"/>
    <d v="2016-11-08T00:00:00"/>
    <n v="2016"/>
    <s v="00531000007KAu8AAG"/>
    <s v="Construction"/>
    <s v="Field Sales"/>
    <s v="0063100000eUlujAAC"/>
    <m/>
    <s v="0055A000008zqzaQAA"/>
    <s v="Closed Won"/>
    <n v="48555"/>
    <n v="48555"/>
    <b v="1"/>
    <n v="100"/>
    <n v="1"/>
    <n v="0"/>
    <n v="1"/>
    <n v="0"/>
    <n v="0"/>
    <n v="1"/>
    <d v="2016-10-05T10:32:48"/>
    <x v="1"/>
    <b v="0"/>
    <n v="0"/>
  </r>
  <r>
    <s v="0013100001mFtwsAAC"/>
    <d v="2019-09-25T00:00:00"/>
    <n v="2019"/>
    <s v="00531000007KAsvAAG"/>
    <s v="Construction"/>
    <s v="Field Sales"/>
    <s v="0063100000eUpAyAAK"/>
    <m/>
    <s v="00531000007KAsvAAG"/>
    <s v="Closed Won"/>
    <n v="71500"/>
    <n v="71500"/>
    <b v="1"/>
    <n v="100"/>
    <n v="1"/>
    <n v="0"/>
    <n v="1"/>
    <n v="0"/>
    <n v="0"/>
    <n v="1"/>
    <d v="2016-10-05T19:14:10"/>
    <x v="1"/>
    <b v="0"/>
    <n v="0"/>
  </r>
  <r>
    <s v="0013100001hofGrAAI"/>
    <d v="2017-03-15T00:00:00"/>
    <n v="2017"/>
    <s v="00531000007KAu8AAG"/>
    <s v="Construction"/>
    <s v="Sales Seminar"/>
    <s v="0063100000eUulOAAS"/>
    <m/>
    <s v="0055A000008zqzaQAA"/>
    <s v="Closed Won"/>
    <n v="2750"/>
    <n v="2750"/>
    <b v="1"/>
    <n v="100"/>
    <n v="1"/>
    <n v="0"/>
    <n v="1"/>
    <n v="0"/>
    <n v="0"/>
    <n v="1"/>
    <d v="2016-10-06T17:49:09"/>
    <x v="1"/>
    <b v="0"/>
    <n v="0"/>
  </r>
  <r>
    <s v="0013100001frK2lAAE"/>
    <d v="2021-06-30T00:00:00"/>
    <n v="2021"/>
    <s v="00531000007KAu8AAG"/>
    <s v="Construction"/>
    <s v="Sales Seminar"/>
    <s v="0063100000eUuqxAAC"/>
    <m/>
    <s v="0055A00000Bb2djQAB"/>
    <s v="Closed Lost"/>
    <n v="98080"/>
    <n v="0"/>
    <b v="0"/>
    <n v="0"/>
    <n v="0"/>
    <n v="1"/>
    <n v="0"/>
    <n v="1"/>
    <n v="0"/>
    <n v="1"/>
    <d v="2016-10-06T18:05:25"/>
    <x v="1"/>
    <b v="0"/>
    <n v="0"/>
  </r>
  <r>
    <s v="0013100001jbBR3AAM"/>
    <d v="2020-02-24T00:00:00"/>
    <n v="2020"/>
    <s v="00531000007KAu8AAG"/>
    <s v="Construction"/>
    <s v="Sales Seminar"/>
    <s v="0063100000eUurqAAC"/>
    <m/>
    <s v="0055A000008zqzaQAA"/>
    <s v="Closed Won"/>
    <n v="89746.5"/>
    <n v="89746.5"/>
    <b v="1"/>
    <n v="100"/>
    <n v="1"/>
    <n v="0"/>
    <n v="1"/>
    <n v="0"/>
    <n v="0"/>
    <n v="1"/>
    <d v="2016-10-06T18:06:44"/>
    <x v="1"/>
    <b v="0"/>
    <n v="0"/>
  </r>
  <r>
    <s v="0013100001mGBi7AAG"/>
    <d v="2017-06-30T00:00:00"/>
    <n v="2017"/>
    <s v="00531000007MUoEAAW"/>
    <s v="Construction"/>
    <s v="Field Sales"/>
    <s v="0063100000eUxT8AAK"/>
    <m/>
    <s v="00531000006uPsjAAE"/>
    <s v="Qualified Opportunity"/>
    <n v="78000"/>
    <m/>
    <b v="0"/>
    <m/>
    <n v="0"/>
    <n v="1"/>
    <n v="0"/>
    <n v="0"/>
    <n v="1"/>
    <n v="0"/>
    <d v="2016-10-07T02:30:12"/>
    <x v="1"/>
    <b v="0"/>
    <n v="0"/>
  </r>
  <r>
    <s v="0013100001mGFOaAAO"/>
    <d v="2016-06-30T00:00:00"/>
    <n v="2016"/>
    <s v="00531000007KAsvAAG"/>
    <s v="Construction"/>
    <s v="Inside Sales"/>
    <s v="0063100000eUz7CAAS"/>
    <m/>
    <s v="00531000007KAsvAAG"/>
    <s v="Closed Lost"/>
    <n v="71500"/>
    <n v="0"/>
    <b v="0"/>
    <n v="0"/>
    <n v="0"/>
    <n v="1"/>
    <n v="0"/>
    <n v="1"/>
    <n v="0"/>
    <n v="1"/>
    <d v="2016-10-07T14:30:29"/>
    <x v="1"/>
    <b v="0"/>
    <n v="0"/>
  </r>
  <r>
    <s v="0013100001fsoNJAAY"/>
    <d v="2016-11-08T00:00:00"/>
    <n v="2016"/>
    <s v="00531000007M2hjAAC"/>
    <s v="Consulting"/>
    <s v="Other"/>
    <s v="0063100000eVKtOAAW"/>
    <m/>
    <s v="0055A000008iLoOQAU"/>
    <s v="Closed Won"/>
    <n v="3850"/>
    <n v="3850"/>
    <b v="1"/>
    <n v="100"/>
    <n v="1"/>
    <n v="0"/>
    <n v="1"/>
    <n v="0"/>
    <n v="0"/>
    <n v="1"/>
    <d v="2016-10-12T21:27:58"/>
    <x v="1"/>
    <b v="0"/>
    <n v="0"/>
  </r>
  <r>
    <s v="0013100001jbBzlAAE"/>
    <d v="2020-03-30T00:00:00"/>
    <n v="2020"/>
    <s v="00531000007KAu8AAG"/>
    <s v="Consulting"/>
    <s v="Referral"/>
    <s v="0063100000eVRHaAAO"/>
    <m/>
    <s v="0055A000009GjocQAC"/>
    <s v="Closed Lost"/>
    <n v="30000"/>
    <n v="0"/>
    <b v="0"/>
    <n v="0"/>
    <n v="0"/>
    <n v="1"/>
    <n v="0"/>
    <n v="1"/>
    <n v="0"/>
    <n v="1"/>
    <d v="2016-10-14T03:10:24"/>
    <x v="1"/>
    <b v="0"/>
    <n v="0"/>
  </r>
  <r>
    <s v="0013100001hn9oQAAQ"/>
    <d v="2018-07-26T00:00:00"/>
    <n v="2018"/>
    <s v="00531000007KAsvAAG"/>
    <s v="Education"/>
    <s v="Field Sales"/>
    <s v="0063100000eVUSyAAO"/>
    <m/>
    <s v="00531000007KAsvAAG"/>
    <s v="Closed Won"/>
    <n v="78113.75"/>
    <n v="78113.75"/>
    <b v="1"/>
    <n v="100"/>
    <n v="1"/>
    <n v="0"/>
    <n v="1"/>
    <n v="0"/>
    <n v="0"/>
    <n v="1"/>
    <d v="2016-10-14T15:07:37"/>
    <x v="1"/>
    <b v="0"/>
    <n v="0"/>
  </r>
  <r>
    <s v="0013100001qvZsSAAU"/>
    <d v="2018-03-05T00:00:00"/>
    <n v="2018"/>
    <s v="00531000007M2hjAAC"/>
    <s v="Education"/>
    <s v="Trade Show"/>
    <s v="0063100000eVXC9AAO"/>
    <m/>
    <s v="0055A000008iLoJQAU"/>
    <s v="Closed Lost"/>
    <n v="54805"/>
    <n v="0"/>
    <b v="0"/>
    <n v="0"/>
    <n v="0"/>
    <n v="1"/>
    <n v="0"/>
    <n v="1"/>
    <n v="0"/>
    <n v="1"/>
    <d v="2016-10-14T20:51:33"/>
    <x v="1"/>
    <b v="0"/>
    <n v="0"/>
  </r>
  <r>
    <s v="0013100001hofGrAAI"/>
    <d v="2016-10-21T00:00:00"/>
    <n v="2016"/>
    <s v="00531000007KAu8AAG"/>
    <s v="Education"/>
    <s v="Field Sales"/>
    <s v="0063100000eVdikAAC"/>
    <m/>
    <s v="0055A000008zqzaQAA"/>
    <s v="Closed Won"/>
    <n v="3500"/>
    <n v="3500"/>
    <b v="1"/>
    <n v="100"/>
    <n v="1"/>
    <n v="0"/>
    <n v="1"/>
    <n v="0"/>
    <n v="0"/>
    <n v="1"/>
    <d v="2016-10-17T18:05:23"/>
    <x v="1"/>
    <b v="0"/>
    <n v="0"/>
  </r>
  <r>
    <s v="0013100001eo6iZAAQ"/>
    <d v="2016-10-21T00:00:00"/>
    <n v="2016"/>
    <s v="00531000007KAu8AAG"/>
    <s v="Electronics"/>
    <s v="Field Sales"/>
    <s v="0063100000eVjgXAAS"/>
    <m/>
    <s v="0055A000008iLoOQAU"/>
    <s v="Closed Won"/>
    <n v="2200"/>
    <n v="2200"/>
    <b v="1"/>
    <n v="100"/>
    <n v="1"/>
    <n v="0"/>
    <n v="1"/>
    <n v="0"/>
    <n v="0"/>
    <n v="1"/>
    <d v="2016-10-18T18:50:07"/>
    <x v="1"/>
    <b v="0"/>
    <n v="0"/>
  </r>
  <r>
    <s v="0013100001mIDLTAA4"/>
    <d v="2016-12-31T00:00:00"/>
    <n v="2016"/>
    <s v="005i0000000fpvQAAQ"/>
    <s v="Electronics"/>
    <s v="Field Sales"/>
    <s v="0063100000eVkcFAAS"/>
    <m/>
    <s v="00531000008F2qlAAC"/>
    <s v="Closed Won"/>
    <n v="913779.25"/>
    <n v="913779.25"/>
    <b v="1"/>
    <n v="100"/>
    <n v="1"/>
    <n v="0"/>
    <n v="1"/>
    <n v="0"/>
    <n v="0"/>
    <n v="1"/>
    <d v="2016-10-18T20:52:08"/>
    <x v="1"/>
    <b v="0"/>
    <n v="0"/>
  </r>
  <r>
    <s v="0013100001qvZsSAAU"/>
    <d v="2018-02-26T00:00:00"/>
    <n v="2018"/>
    <s v="00531000007KAu8AAG"/>
    <s v="Apparel"/>
    <s v="Trade Show"/>
    <s v="0063100000eVuZcAAK"/>
    <m/>
    <s v="0055A000008iLoJQAU"/>
    <s v="Closed Lost"/>
    <n v="54805"/>
    <n v="0"/>
    <b v="0"/>
    <n v="0"/>
    <n v="0"/>
    <n v="1"/>
    <n v="0"/>
    <n v="1"/>
    <n v="0"/>
    <n v="1"/>
    <d v="2016-10-20T19:17:19"/>
    <x v="1"/>
    <b v="0"/>
    <n v="0"/>
  </r>
  <r>
    <s v="0013100001qvZsSAAU"/>
    <d v="2018-03-27T00:00:00"/>
    <n v="2018"/>
    <s v="00531000007KAu8AAG"/>
    <s v="Apparel"/>
    <s v="Field Sales"/>
    <s v="0063100000eVubdAAC"/>
    <m/>
    <s v="0055A000008iLoJQAU"/>
    <s v="Closed Lost"/>
    <n v="54805"/>
    <n v="0"/>
    <b v="0"/>
    <n v="0"/>
    <n v="0"/>
    <n v="1"/>
    <n v="0"/>
    <n v="1"/>
    <n v="0"/>
    <n v="1"/>
    <d v="2016-10-20T19:22:04"/>
    <x v="1"/>
    <b v="0"/>
    <n v="0"/>
  </r>
  <r>
    <s v="0013100001gZUNgAAO"/>
    <d v="2017-12-14T00:00:00"/>
    <n v="2017"/>
    <s v="00531000007KAsvAAG"/>
    <s v="Apparel"/>
    <s v="Field Sales"/>
    <s v="0063100000epW1oAAE"/>
    <m/>
    <s v="00531000007KAsvAAG"/>
    <s v="Closed Won"/>
    <n v="50000"/>
    <n v="50000"/>
    <b v="1"/>
    <n v="100"/>
    <n v="1"/>
    <n v="0"/>
    <n v="1"/>
    <n v="0"/>
    <n v="0"/>
    <n v="1"/>
    <d v="2017-02-14T15:44:44"/>
    <x v="2"/>
    <b v="0"/>
    <n v="0"/>
  </r>
  <r>
    <s v="0013100001puTdTAAU"/>
    <d v="2020-03-30T00:00:00"/>
    <n v="2020"/>
    <s v="00531000007KAu8AAG"/>
    <s v="Banking"/>
    <s v="Field Sales"/>
    <s v="0063100000epWLnAAM"/>
    <m/>
    <s v="0055A000009GjocQAC"/>
    <s v="Closed Lost"/>
    <n v="54805"/>
    <n v="0"/>
    <b v="0"/>
    <n v="0"/>
    <n v="0"/>
    <n v="1"/>
    <n v="0"/>
    <n v="1"/>
    <n v="0"/>
    <n v="1"/>
    <d v="2017-02-14T16:04:32"/>
    <x v="2"/>
    <b v="0"/>
    <n v="0"/>
  </r>
  <r>
    <s v="0013100001qvZsSAAU"/>
    <d v="2018-03-29T00:00:00"/>
    <n v="2018"/>
    <s v="00531000008FFH0AAO"/>
    <s v="Banking"/>
    <s v="Website"/>
    <s v="0063100000epcvKAAQ"/>
    <m/>
    <s v="0055A000008iLoJQAU"/>
    <s v="Closed Lost"/>
    <n v="53205"/>
    <n v="0"/>
    <b v="0"/>
    <n v="0"/>
    <n v="0"/>
    <n v="1"/>
    <n v="0"/>
    <n v="1"/>
    <n v="0"/>
    <n v="1"/>
    <d v="2017-02-15T00:16:47"/>
    <x v="2"/>
    <b v="0"/>
    <n v="0"/>
  </r>
  <r>
    <s v="0013100001n4om9AAA"/>
    <d v="2018-02-26T00:00:00"/>
    <n v="2018"/>
    <s v="00531000008FFH0AAO"/>
    <s v="Banking"/>
    <s v="Field Sales"/>
    <s v="0063100000epi63AAA"/>
    <m/>
    <s v="0055A000008iLoJQAU"/>
    <s v="Closed Lost"/>
    <n v="57394"/>
    <n v="0"/>
    <b v="0"/>
    <n v="0"/>
    <n v="0"/>
    <n v="1"/>
    <n v="0"/>
    <n v="1"/>
    <n v="0"/>
    <n v="1"/>
    <d v="2017-02-15T19:22:25"/>
    <x v="2"/>
    <b v="0"/>
    <n v="0"/>
  </r>
  <r>
    <s v="0013100001gX5LzAAK"/>
    <d v="2018-12-28T00:00:00"/>
    <n v="2018"/>
    <s v="00531000007KAu8AAG"/>
    <s v="Banking"/>
    <s v="Referral"/>
    <s v="0063100000epr8dAAA"/>
    <m/>
    <s v="0055A000009sZg0QAE"/>
    <s v="Closed Lost"/>
    <n v="54805"/>
    <n v="0"/>
    <b v="0"/>
    <n v="0"/>
    <n v="0"/>
    <n v="1"/>
    <n v="0"/>
    <n v="1"/>
    <n v="0"/>
    <n v="1"/>
    <d v="2017-02-17T00:05:09"/>
    <x v="2"/>
    <b v="0"/>
    <n v="0"/>
  </r>
  <r>
    <s v="001i000001F6CZqAAN"/>
    <d v="2017-05-31T00:00:00"/>
    <n v="2017"/>
    <s v="00531000006uPsjAAE"/>
    <s v="Banking"/>
    <s v="Other"/>
    <s v="0063100000epzVtAAI"/>
    <m/>
    <s v="00531000006uPsjAAE"/>
    <s v="Customer Assessment w/ Favorable Evaluation"/>
    <n v="69000"/>
    <n v="20700"/>
    <b v="0"/>
    <n v="30"/>
    <n v="0"/>
    <n v="1"/>
    <n v="0"/>
    <n v="0"/>
    <n v="1"/>
    <n v="0"/>
    <d v="2017-02-18T01:03:53"/>
    <x v="2"/>
    <b v="0"/>
    <n v="0"/>
  </r>
  <r>
    <s v="001i000001F6CZqAAN"/>
    <d v="2017-02-17T00:00:00"/>
    <n v="2017"/>
    <s v="00531000006uPsjAAE"/>
    <s v="Banking"/>
    <s v="Other"/>
    <s v="0063100000epzXVAAY"/>
    <m/>
    <s v="00531000006uPsjAAE"/>
    <s v="Customer Assessment w/ Favorable Evaluation"/>
    <n v="328500"/>
    <n v="98550"/>
    <b v="0"/>
    <n v="30"/>
    <n v="0"/>
    <n v="1"/>
    <n v="0"/>
    <n v="0"/>
    <n v="1"/>
    <n v="0"/>
    <d v="2017-02-18T01:20:07"/>
    <x v="2"/>
    <b v="0"/>
    <n v="0"/>
  </r>
  <r>
    <s v="001i000001F6CZqAAN"/>
    <d v="2017-04-21T00:00:00"/>
    <n v="2017"/>
    <s v="00531000006uPsjAAE"/>
    <s v="Banking"/>
    <s v="Other"/>
    <s v="0063100000epzZOAAY"/>
    <m/>
    <s v="00531000006uPsjAAE"/>
    <s v="Customer Assessment w/ Favorable Evaluation"/>
    <n v="558450"/>
    <n v="167535"/>
    <b v="0"/>
    <n v="30"/>
    <n v="0"/>
    <n v="1"/>
    <n v="0"/>
    <n v="0"/>
    <n v="1"/>
    <n v="0"/>
    <d v="2017-02-18T01:27:44"/>
    <x v="2"/>
    <b v="0"/>
    <n v="0"/>
  </r>
  <r>
    <s v="0013100001n5LvLAAU"/>
    <d v="2019-10-21T00:00:00"/>
    <n v="2019"/>
    <s v="00531000007KAu8AAG"/>
    <s v="Banking"/>
    <s v="Website"/>
    <s v="0063100000eq2dcAAA"/>
    <m/>
    <s v="0055A000009sZg0QAE"/>
    <s v="Closed Lost"/>
    <n v="57394"/>
    <n v="0"/>
    <b v="0"/>
    <n v="0"/>
    <n v="0"/>
    <n v="1"/>
    <n v="0"/>
    <n v="1"/>
    <n v="0"/>
    <n v="1"/>
    <d v="2017-02-19T15:35:56"/>
    <x v="2"/>
    <b v="0"/>
    <n v="0"/>
  </r>
  <r>
    <s v="0013100001qyrRZAAY"/>
    <d v="2017-03-17T00:00:00"/>
    <n v="2017"/>
    <s v="00531000007M2hjAAC"/>
    <s v="Banking"/>
    <s v="Other"/>
    <s v="0063100000eqFu5AAE"/>
    <m/>
    <s v="0055A000008iLoOQAU"/>
    <s v="Closed Won"/>
    <n v="48794"/>
    <n v="48794"/>
    <b v="1"/>
    <n v="100"/>
    <n v="1"/>
    <n v="0"/>
    <n v="1"/>
    <n v="0"/>
    <n v="0"/>
    <n v="1"/>
    <d v="2017-02-21T18:41:16"/>
    <x v="2"/>
    <b v="0"/>
    <n v="0"/>
  </r>
  <r>
    <s v="0013100001n64IYAAY"/>
    <d v="2018-03-27T00:00:00"/>
    <n v="2018"/>
    <s v="00531000007KAu8AAG"/>
    <s v="Banking"/>
    <s v="Referral"/>
    <s v="0063100000eqW6zAAE"/>
    <m/>
    <s v="0055A000008iLoJQAU"/>
    <s v="Closed Lost"/>
    <m/>
    <m/>
    <b v="0"/>
    <n v="0"/>
    <n v="0"/>
    <n v="1"/>
    <n v="0"/>
    <n v="1"/>
    <n v="0"/>
    <n v="1"/>
    <d v="2017-02-23T18:51:31"/>
    <x v="2"/>
    <b v="0"/>
    <n v="0"/>
  </r>
  <r>
    <s v="0013100001gaSbbAAE"/>
    <d v="2017-12-31T00:00:00"/>
    <n v="2017"/>
    <s v="00531000007KAsvAAG"/>
    <s v="Banking"/>
    <s v="Field Sales"/>
    <s v="0063100000eqkOYAAY"/>
    <m/>
    <s v="00531000007KAsvAAG"/>
    <s v="Closed Lost"/>
    <n v="71500"/>
    <n v="0"/>
    <b v="0"/>
    <n v="0"/>
    <n v="0"/>
    <n v="1"/>
    <n v="0"/>
    <n v="1"/>
    <n v="0"/>
    <n v="1"/>
    <d v="2017-02-24T20:05:05"/>
    <x v="2"/>
    <b v="0"/>
    <n v="0"/>
  </r>
  <r>
    <s v="0013100001mJM9QAAW"/>
    <d v="2016-12-31T00:00:00"/>
    <n v="2016"/>
    <s v="005i0000000fNkyAAE"/>
    <s v="Banking"/>
    <s v="Trade Show"/>
    <s v="0063100000erEhbAAE"/>
    <m/>
    <s v="005i0000000fNkyAAE"/>
    <s v="Closed Lost"/>
    <m/>
    <m/>
    <b v="0"/>
    <n v="0"/>
    <n v="0"/>
    <n v="1"/>
    <n v="0"/>
    <n v="1"/>
    <n v="0"/>
    <n v="1"/>
    <d v="2016-10-25T17:50:54"/>
    <x v="1"/>
    <b v="0"/>
    <n v="0"/>
  </r>
  <r>
    <s v="0013100001fsoNJAAY"/>
    <d v="2017-06-30T00:00:00"/>
    <n v="2017"/>
    <s v="00531000007KAu8AAG"/>
    <s v="Banking"/>
    <s v="Referral"/>
    <s v="0063100000erI1kAAE"/>
    <m/>
    <s v="0055A000008iLoOQAU"/>
    <s v="Closed Lost"/>
    <n v="33500"/>
    <n v="0"/>
    <b v="0"/>
    <n v="0"/>
    <n v="0"/>
    <n v="1"/>
    <n v="0"/>
    <n v="1"/>
    <n v="0"/>
    <n v="1"/>
    <d v="2016-10-26T10:42:35"/>
    <x v="1"/>
    <b v="0"/>
    <n v="0"/>
  </r>
  <r>
    <s v="0013100001gZd3uAAC"/>
    <d v="2017-02-20T00:00:00"/>
    <n v="2017"/>
    <s v="00531000007KAu8AAG"/>
    <s v="Biotechnology"/>
    <s v="Field Sales"/>
    <s v="0063100000erI6GAAU"/>
    <m/>
    <s v="0055A000008iLoJQAU"/>
    <s v="Closed Won"/>
    <n v="28500"/>
    <n v="28500"/>
    <b v="1"/>
    <n v="100"/>
    <n v="1"/>
    <n v="0"/>
    <n v="1"/>
    <n v="0"/>
    <n v="0"/>
    <n v="1"/>
    <d v="2016-10-26T11:28:18"/>
    <x v="1"/>
    <b v="0"/>
    <n v="0"/>
  </r>
  <r>
    <s v="0013100001mJUz5AAG"/>
    <d v="2017-05-31T00:00:00"/>
    <n v="2017"/>
    <s v="00531000007MUoEAAW"/>
    <s v="Biotechnology"/>
    <s v="Referral"/>
    <s v="0063100000erIVEAA2"/>
    <m/>
    <s v="00531000006uPsjAAE"/>
    <s v="Qualified Opportunity"/>
    <n v="73000"/>
    <m/>
    <b v="0"/>
    <m/>
    <n v="0"/>
    <n v="1"/>
    <n v="0"/>
    <n v="0"/>
    <n v="1"/>
    <n v="0"/>
    <d v="2016-10-26T13:28:24"/>
    <x v="1"/>
    <b v="0"/>
    <n v="0"/>
  </r>
  <r>
    <s v="0013100001qvZsSAAU"/>
    <d v="2018-03-05T00:00:00"/>
    <n v="2018"/>
    <s v="00531000007KAu8AAG"/>
    <s v="Chemicals"/>
    <s v="Field Sales"/>
    <s v="0063100000erIZGAA2"/>
    <m/>
    <s v="0055A000008iLoJQAU"/>
    <s v="Closed Lost"/>
    <n v="54805"/>
    <n v="0"/>
    <b v="0"/>
    <n v="0"/>
    <n v="0"/>
    <n v="1"/>
    <n v="0"/>
    <n v="1"/>
    <n v="0"/>
    <n v="1"/>
    <d v="2016-10-26T13:41:32"/>
    <x v="1"/>
    <b v="0"/>
    <n v="0"/>
  </r>
  <r>
    <s v="0013100001lXbgHAAS"/>
    <d v="2017-03-31T00:00:00"/>
    <n v="2017"/>
    <s v="00531000007KAsvAAG"/>
    <s v="Chemicals"/>
    <s v="Field Sales"/>
    <s v="0063100000erJXWAA2"/>
    <m/>
    <s v="00531000007KAsvAAG"/>
    <s v="Closed Lost"/>
    <n v="715000"/>
    <n v="0"/>
    <b v="0"/>
    <n v="0"/>
    <n v="0"/>
    <n v="1"/>
    <n v="0"/>
    <n v="1"/>
    <n v="0"/>
    <n v="1"/>
    <d v="2016-10-26T15:48:36"/>
    <x v="1"/>
    <b v="0"/>
    <n v="0"/>
  </r>
  <r>
    <s v="0013100001puTdTAAU"/>
    <d v="2019-06-24T00:00:00"/>
    <n v="2019"/>
    <s v="00531000007KAu8AAG"/>
    <s v="Chemicals"/>
    <s v="Trade Show"/>
    <s v="0063100000erPrjAAE"/>
    <m/>
    <s v="0055A000009GjocQAC"/>
    <s v="Closed Won"/>
    <n v="86395"/>
    <n v="86395"/>
    <b v="1"/>
    <n v="100"/>
    <n v="1"/>
    <n v="0"/>
    <n v="1"/>
    <n v="0"/>
    <n v="0"/>
    <n v="1"/>
    <d v="2016-10-27T16:51:32"/>
    <x v="1"/>
    <b v="0"/>
    <n v="0"/>
  </r>
  <r>
    <s v="0013100001fsBp7AAE"/>
    <d v="2018-12-28T00:00:00"/>
    <n v="2018"/>
    <s v="00531000007KAu8AAG"/>
    <s v="Chemicals"/>
    <s v="Trade Show"/>
    <s v="0063100000erRf7AAE"/>
    <m/>
    <s v="0055A000009sZg0QAE"/>
    <s v="Closed Lost"/>
    <n v="54805"/>
    <n v="0"/>
    <b v="0"/>
    <n v="0"/>
    <n v="0"/>
    <n v="1"/>
    <n v="0"/>
    <n v="1"/>
    <n v="0"/>
    <n v="1"/>
    <d v="2016-10-27T20:56:35"/>
    <x v="1"/>
    <b v="0"/>
    <n v="0"/>
  </r>
  <r>
    <s v="0013100001mJnEtAAK"/>
    <d v="2017-09-29T00:00:00"/>
    <n v="2017"/>
    <s v="00531000007MUoEAAW"/>
    <s v="Communications"/>
    <s v="Trade Show"/>
    <s v="0063100000erSSXAA2"/>
    <m/>
    <s v="00531000006uPsjAAE"/>
    <s v="Qualified Opportunity"/>
    <n v="65000"/>
    <m/>
    <b v="0"/>
    <m/>
    <n v="0"/>
    <n v="1"/>
    <n v="0"/>
    <n v="0"/>
    <n v="1"/>
    <n v="0"/>
    <d v="2016-10-28T00:26:03"/>
    <x v="1"/>
    <b v="0"/>
    <n v="0"/>
  </r>
  <r>
    <s v="0013100001mJnL2AAK"/>
    <d v="2017-12-31T00:00:00"/>
    <n v="2017"/>
    <s v="00531000007MUoEAAW"/>
    <s v="Communications"/>
    <s v="Trade Show"/>
    <s v="0063100000erSTzAAM"/>
    <m/>
    <s v="00531000006uPsjAAE"/>
    <s v="Qualified Opportunity"/>
    <n v="65000"/>
    <m/>
    <b v="0"/>
    <m/>
    <n v="0"/>
    <n v="1"/>
    <n v="0"/>
    <n v="0"/>
    <n v="1"/>
    <n v="0"/>
    <d v="2016-10-28T00:33:25"/>
    <x v="1"/>
    <b v="0"/>
    <n v="0"/>
  </r>
  <r>
    <s v="0013100001mJnNDAA0"/>
    <d v="2017-06-30T00:00:00"/>
    <n v="2017"/>
    <s v="00531000007MUoEAAW"/>
    <s v="Communications"/>
    <s v="Trade Show"/>
    <s v="0063100000erSV2AAM"/>
    <m/>
    <s v="00531000006uPsjAAE"/>
    <s v="Qualified Opportunity"/>
    <n v="65000"/>
    <m/>
    <b v="0"/>
    <m/>
    <n v="0"/>
    <n v="1"/>
    <n v="0"/>
    <n v="0"/>
    <n v="1"/>
    <n v="0"/>
    <d v="2016-10-28T00:40:28"/>
    <x v="1"/>
    <b v="0"/>
    <n v="0"/>
  </r>
  <r>
    <s v="0013100001mJnOGAA0"/>
    <d v="2017-12-31T00:00:00"/>
    <n v="2017"/>
    <s v="00531000007MUoEAAW"/>
    <s v="Communications"/>
    <s v="Trade Show"/>
    <s v="0063100000erSVMAA2"/>
    <m/>
    <s v="00531000006uPsjAAE"/>
    <s v="Qualified Opportunity"/>
    <n v="65000"/>
    <m/>
    <b v="0"/>
    <m/>
    <n v="0"/>
    <n v="1"/>
    <n v="0"/>
    <n v="0"/>
    <n v="1"/>
    <n v="0"/>
    <d v="2016-10-28T00:42:54"/>
    <x v="1"/>
    <b v="0"/>
    <n v="0"/>
  </r>
  <r>
    <s v="0013100001mJnOzAAK"/>
    <d v="2017-12-31T00:00:00"/>
    <n v="2017"/>
    <s v="00531000007MUoEAAW"/>
    <s v="Communications"/>
    <s v="Trade Show"/>
    <s v="0063100000erSVlAAM"/>
    <m/>
    <s v="00531000006uPsjAAE"/>
    <s v="Qualified Opportunity"/>
    <n v="65000"/>
    <m/>
    <b v="0"/>
    <m/>
    <n v="0"/>
    <n v="1"/>
    <n v="0"/>
    <n v="0"/>
    <n v="1"/>
    <n v="0"/>
    <d v="2016-10-28T00:47:11"/>
    <x v="1"/>
    <b v="0"/>
    <n v="0"/>
  </r>
  <r>
    <s v="0013100001mJnRyAAK"/>
    <d v="2017-12-31T00:00:00"/>
    <n v="2017"/>
    <s v="00531000007MUoEAAW"/>
    <s v="Communications"/>
    <s v="Website"/>
    <s v="0063100000erSXrAAM"/>
    <m/>
    <s v="00531000006uPsjAAE"/>
    <s v="Qualified Opportunity"/>
    <n v="65000"/>
    <m/>
    <b v="0"/>
    <m/>
    <n v="0"/>
    <n v="1"/>
    <n v="0"/>
    <n v="0"/>
    <n v="1"/>
    <n v="0"/>
    <d v="2016-10-28T01:00:16"/>
    <x v="1"/>
    <b v="0"/>
    <n v="0"/>
  </r>
  <r>
    <s v="0013100001jZUdCAAW"/>
    <d v="2017-12-31T00:00:00"/>
    <n v="2017"/>
    <s v="00531000007MUoEAAW"/>
    <s v="Communications"/>
    <s v="Trade Show"/>
    <s v="0063100000erSYLAA2"/>
    <m/>
    <s v="00531000006uPsjAAE"/>
    <s v="Qualified Opportunity"/>
    <n v="65000"/>
    <m/>
    <b v="0"/>
    <m/>
    <n v="0"/>
    <n v="1"/>
    <n v="0"/>
    <n v="0"/>
    <n v="1"/>
    <n v="0"/>
    <d v="2016-10-28T01:02:52"/>
    <x v="1"/>
    <b v="0"/>
    <n v="0"/>
  </r>
  <r>
    <s v="0013100001jY9PBAA0"/>
    <d v="2017-12-31T00:00:00"/>
    <n v="2017"/>
    <s v="00531000007MUoEAAW"/>
    <s v="Communications"/>
    <s v="Trade Show"/>
    <s v="0063100000erSYuAAM"/>
    <m/>
    <s v="00531000006uPsjAAE"/>
    <s v="Qualified Opportunity"/>
    <n v="65000"/>
    <m/>
    <b v="0"/>
    <m/>
    <n v="0"/>
    <n v="1"/>
    <n v="0"/>
    <n v="0"/>
    <n v="1"/>
    <n v="0"/>
    <d v="2016-10-28T01:11:46"/>
    <x v="1"/>
    <b v="0"/>
    <n v="0"/>
  </r>
  <r>
    <s v="0013100001mJnaRAAS"/>
    <d v="2017-12-31T00:00:00"/>
    <n v="2017"/>
    <s v="00531000007MUoEAAW"/>
    <s v="Communications"/>
    <s v="Trade Show"/>
    <s v="0063100000erSa2AAE"/>
    <m/>
    <s v="00531000006uPsjAAE"/>
    <s v="Qualified Opportunity"/>
    <n v="65000"/>
    <m/>
    <b v="0"/>
    <m/>
    <n v="0"/>
    <n v="1"/>
    <n v="0"/>
    <n v="0"/>
    <n v="1"/>
    <n v="0"/>
    <d v="2016-10-28T01:25:41"/>
    <x v="1"/>
    <b v="0"/>
    <n v="0"/>
  </r>
  <r>
    <s v="0013100001mJoVDAA0"/>
    <d v="2017-06-30T00:00:00"/>
    <n v="2017"/>
    <s v="00531000007MUoEAAW"/>
    <s v="Communications"/>
    <s v="Trade Show"/>
    <s v="0063100000erSh7AAE"/>
    <m/>
    <s v="00531000006uPsjAAE"/>
    <s v="Customer Assessment w/ Favorable Evaluation"/>
    <n v="65000"/>
    <n v="19500"/>
    <b v="0"/>
    <n v="30"/>
    <n v="0"/>
    <n v="1"/>
    <n v="0"/>
    <n v="0"/>
    <n v="1"/>
    <n v="0"/>
    <d v="2016-10-28T02:21:31"/>
    <x v="1"/>
    <b v="0"/>
    <n v="0"/>
  </r>
  <r>
    <s v="0013100001mJoWfAAK"/>
    <d v="2017-12-31T00:00:00"/>
    <n v="2017"/>
    <s v="00531000007MUoEAAW"/>
    <s v="Communications"/>
    <s v="Trade Show"/>
    <s v="0063100000erShlAAE"/>
    <m/>
    <s v="00531000006uPsjAAE"/>
    <s v="Qualified Opportunity"/>
    <n v="65000"/>
    <m/>
    <b v="0"/>
    <m/>
    <n v="0"/>
    <n v="1"/>
    <n v="0"/>
    <n v="0"/>
    <n v="1"/>
    <n v="0"/>
    <d v="2016-10-28T02:25:29"/>
    <x v="1"/>
    <b v="0"/>
    <n v="0"/>
  </r>
  <r>
    <s v="0013100001mJoYCAA0"/>
    <d v="2017-12-31T00:00:00"/>
    <n v="2017"/>
    <s v="00531000007MUoEAAW"/>
    <s v="Communications"/>
    <s v="Trade Show"/>
    <s v="0063100000erSiPAAU"/>
    <m/>
    <s v="00531000006uPsjAAE"/>
    <s v="Qualified Opportunity"/>
    <n v="65000"/>
    <m/>
    <b v="0"/>
    <m/>
    <n v="0"/>
    <n v="1"/>
    <n v="0"/>
    <n v="0"/>
    <n v="1"/>
    <n v="0"/>
    <d v="2016-10-28T02:31:02"/>
    <x v="1"/>
    <b v="0"/>
    <n v="0"/>
  </r>
  <r>
    <s v="0013100001mJoYCAA0"/>
    <d v="2017-12-31T00:00:00"/>
    <n v="2017"/>
    <s v="00531000007MUoEAAW"/>
    <s v="Communications"/>
    <s v="Trade Show"/>
    <s v="0063100000erSj3AAE"/>
    <m/>
    <s v="00531000006uPsjAAE"/>
    <s v="Qualified Opportunity"/>
    <n v="65000"/>
    <m/>
    <b v="0"/>
    <m/>
    <n v="0"/>
    <n v="1"/>
    <n v="0"/>
    <n v="0"/>
    <n v="1"/>
    <n v="0"/>
    <d v="2016-10-28T02:32:59"/>
    <x v="1"/>
    <b v="0"/>
    <n v="0"/>
  </r>
  <r>
    <s v="0013100001mJoZjAAK"/>
    <d v="2017-12-31T00:00:00"/>
    <n v="2017"/>
    <s v="00531000007MUoEAAW"/>
    <s v="Communications"/>
    <s v="Trade Show"/>
    <s v="0063100000erSjSAAU"/>
    <m/>
    <s v="00531000006uPsjAAE"/>
    <s v="Qualified Opportunity"/>
    <n v="65000"/>
    <m/>
    <b v="0"/>
    <m/>
    <n v="0"/>
    <n v="1"/>
    <n v="0"/>
    <n v="0"/>
    <n v="1"/>
    <n v="0"/>
    <d v="2016-10-28T02:36:28"/>
    <x v="1"/>
    <b v="0"/>
    <n v="0"/>
  </r>
  <r>
    <s v="0013100001mJoamAAC"/>
    <d v="2017-12-31T00:00:00"/>
    <n v="2017"/>
    <s v="00531000007MUoEAAW"/>
    <s v="Communications"/>
    <s v="Trade Show"/>
    <s v="0063100000erSjmAAE"/>
    <m/>
    <s v="00531000006uPsjAAE"/>
    <s v="Qualified Opportunity"/>
    <n v="65000"/>
    <m/>
    <b v="0"/>
    <m/>
    <n v="0"/>
    <n v="1"/>
    <n v="0"/>
    <n v="0"/>
    <n v="1"/>
    <n v="0"/>
    <d v="2016-10-28T02:40:39"/>
    <x v="1"/>
    <b v="0"/>
    <n v="0"/>
  </r>
  <r>
    <s v="0013100001mJoeyAAC"/>
    <d v="2017-12-31T00:00:00"/>
    <n v="2017"/>
    <s v="00531000007MUoEAAW"/>
    <s v="Communications"/>
    <s v="Trade Show"/>
    <s v="0063100000erSlzAAE"/>
    <m/>
    <s v="00531000006uPsjAAE"/>
    <s v="Qualified Opportunity"/>
    <n v="65000"/>
    <m/>
    <b v="0"/>
    <m/>
    <n v="0"/>
    <n v="1"/>
    <n v="0"/>
    <n v="0"/>
    <n v="1"/>
    <n v="0"/>
    <d v="2016-10-28T02:58:07"/>
    <x v="1"/>
    <b v="0"/>
    <n v="0"/>
  </r>
  <r>
    <s v="0013100001fpkwYAAQ"/>
    <d v="2016-11-16T00:00:00"/>
    <n v="2016"/>
    <s v="00531000007KAu8AAG"/>
    <s v="Communications"/>
    <s v="Field Sales"/>
    <s v="0063100000erhLAAAY"/>
    <m/>
    <s v="0055A000008zqzaQAA"/>
    <s v="Closed Won"/>
    <n v="47155"/>
    <n v="47155"/>
    <b v="1"/>
    <n v="100"/>
    <n v="1"/>
    <n v="0"/>
    <n v="1"/>
    <n v="0"/>
    <n v="0"/>
    <n v="1"/>
    <d v="2016-10-31T21:19:25"/>
    <x v="1"/>
    <b v="0"/>
    <n v="0"/>
  </r>
  <r>
    <s v="0013100001mwTDwAAM"/>
    <d v="2020-12-31T00:00:00"/>
    <n v="2020"/>
    <s v="00531000007KAu8AAG"/>
    <s v="Communications"/>
    <s v="Sales Seminar"/>
    <s v="0063100000erx48AAA"/>
    <m/>
    <s v="0055A000008iLoJQAU"/>
    <s v="Closed Lost"/>
    <n v="50015"/>
    <n v="0"/>
    <b v="0"/>
    <n v="0"/>
    <n v="0"/>
    <n v="1"/>
    <n v="0"/>
    <n v="1"/>
    <n v="0"/>
    <n v="1"/>
    <d v="2016-11-02T20:02:13"/>
    <x v="1"/>
    <b v="0"/>
    <n v="0"/>
  </r>
  <r>
    <s v="0013100001mwUgnAAE"/>
    <d v="2016-12-31T00:00:00"/>
    <n v="2016"/>
    <s v="005i0000000fpvQAAQ"/>
    <s v="Communications"/>
    <s v="Website"/>
    <s v="0063100000erytMAAQ"/>
    <m/>
    <s v="005i0000000fNkyAAE"/>
    <s v="Closed Lost"/>
    <m/>
    <m/>
    <b v="0"/>
    <n v="0"/>
    <n v="0"/>
    <n v="1"/>
    <n v="0"/>
    <n v="1"/>
    <n v="0"/>
    <n v="1"/>
    <d v="2016-11-02T22:20:05"/>
    <x v="1"/>
    <b v="0"/>
    <n v="0"/>
  </r>
  <r>
    <s v="0013100001mwUgnAAE"/>
    <d v="2016-11-30T00:00:00"/>
    <n v="2016"/>
    <s v="005i0000000fpvQAAQ"/>
    <s v="Communications"/>
    <s v="Field Sales"/>
    <s v="0063100000eryu0AAA"/>
    <m/>
    <s v="00531000008F2qlAAC"/>
    <s v="Closed Won"/>
    <n v="52500"/>
    <n v="52500"/>
    <b v="1"/>
    <n v="100"/>
    <n v="1"/>
    <n v="0"/>
    <n v="1"/>
    <n v="0"/>
    <n v="0"/>
    <n v="1"/>
    <d v="2016-11-02T22:21:04"/>
    <x v="1"/>
    <b v="0"/>
    <n v="0"/>
  </r>
  <r>
    <s v="0013100001jY92bAAC"/>
    <d v="2016-12-31T00:00:00"/>
    <n v="2016"/>
    <s v="00531000007MUoEAAW"/>
    <s v="Communications"/>
    <s v="Trade Show"/>
    <s v="0063100000es82YAAQ"/>
    <m/>
    <s v="00531000006uPsjAAE"/>
    <s v="Customer Assessment w/ Favorable Evaluation"/>
    <n v="65000"/>
    <n v="19500"/>
    <b v="0"/>
    <n v="30"/>
    <n v="0"/>
    <n v="1"/>
    <n v="0"/>
    <n v="0"/>
    <n v="1"/>
    <n v="0"/>
    <d v="2016-11-04T14:46:27"/>
    <x v="1"/>
    <b v="0"/>
    <n v="0"/>
  </r>
  <r>
    <s v="0013100001mGBi7AAG"/>
    <d v="2017-01-31T00:00:00"/>
    <n v="2017"/>
    <s v="00531000007MUoEAAW"/>
    <s v="Communications"/>
    <s v="Field Sales"/>
    <s v="0063100000es8CXAAY"/>
    <m/>
    <s v="00531000006uPsjAAE"/>
    <s v="Qualified Opportunity"/>
    <n v="73000"/>
    <m/>
    <b v="0"/>
    <m/>
    <n v="0"/>
    <n v="1"/>
    <n v="0"/>
    <n v="0"/>
    <n v="1"/>
    <n v="0"/>
    <d v="2016-11-04T15:02:03"/>
    <x v="1"/>
    <b v="0"/>
    <n v="0"/>
  </r>
  <r>
    <s v="0013100001fqyXRAAY"/>
    <d v="2019-06-28T00:00:00"/>
    <n v="2019"/>
    <s v="00531000007KAu8AAG"/>
    <s v="Communications"/>
    <s v="Referral"/>
    <s v="0063100000es9bhAAA"/>
    <m/>
    <s v="0055A000008zqzaQAA"/>
    <s v="Closed Won"/>
    <n v="1600"/>
    <n v="1600"/>
    <b v="1"/>
    <n v="100"/>
    <n v="1"/>
    <n v="0"/>
    <n v="1"/>
    <n v="0"/>
    <n v="0"/>
    <n v="1"/>
    <d v="2016-11-04T18:25:23"/>
    <x v="1"/>
    <b v="0"/>
    <n v="0"/>
  </r>
  <r>
    <s v="0013100001mwrbzAAA"/>
    <d v="2017-12-31T00:00:00"/>
    <n v="2017"/>
    <s v="00531000007MUoEAAW"/>
    <s v="Electronics"/>
    <s v="Website"/>
    <s v="0063100000esABvAAM"/>
    <m/>
    <s v="00531000006uPsjAAE"/>
    <s v="Qualified Opportunity"/>
    <n v="65000"/>
    <m/>
    <b v="0"/>
    <m/>
    <n v="0"/>
    <n v="1"/>
    <n v="0"/>
    <n v="0"/>
    <n v="1"/>
    <n v="0"/>
    <d v="2016-11-04T19:10:41"/>
    <x v="1"/>
    <b v="0"/>
    <n v="0"/>
  </r>
  <r>
    <s v="0013100001jbTo7AAE"/>
    <d v="2018-03-09T00:00:00"/>
    <n v="2018"/>
    <s v="00531000007MUoEAAW"/>
    <s v="Electronics"/>
    <s v="Trade Show"/>
    <s v="0063100000esAD8AAM"/>
    <m/>
    <s v="0055A000008iLoJQAU"/>
    <s v="Closed Lost"/>
    <m/>
    <m/>
    <b v="0"/>
    <n v="0"/>
    <n v="0"/>
    <n v="1"/>
    <n v="0"/>
    <n v="1"/>
    <n v="0"/>
    <n v="1"/>
    <d v="2016-11-04T19:12:20"/>
    <x v="1"/>
    <b v="0"/>
    <n v="0"/>
  </r>
  <r>
    <s v="0013100001mwrdWAAQ"/>
    <d v="2017-12-29T00:00:00"/>
    <n v="2017"/>
    <s v="00531000007MUoEAAW"/>
    <s v="Energy"/>
    <s v="Trade Show"/>
    <s v="0063100000esAEGAA2"/>
    <m/>
    <s v="00531000006uPsjAAE"/>
    <s v="Qualified Opportunity"/>
    <n v="65000"/>
    <m/>
    <b v="0"/>
    <m/>
    <n v="0"/>
    <n v="1"/>
    <n v="0"/>
    <n v="0"/>
    <n v="1"/>
    <n v="0"/>
    <d v="2016-11-04T19:14:46"/>
    <x v="1"/>
    <b v="0"/>
    <n v="0"/>
  </r>
  <r>
    <s v="0013100001mwreUAAQ"/>
    <d v="2017-12-31T00:00:00"/>
    <n v="2017"/>
    <s v="00531000007MUoEAAW"/>
    <s v="Energy"/>
    <s v="Trade Show"/>
    <s v="0063100000esAEzAAM"/>
    <m/>
    <s v="00531000006uPsjAAE"/>
    <s v="Qualified Opportunity"/>
    <n v="65000"/>
    <m/>
    <b v="0"/>
    <m/>
    <n v="0"/>
    <n v="1"/>
    <n v="0"/>
    <n v="0"/>
    <n v="1"/>
    <n v="0"/>
    <d v="2016-11-04T19:15:53"/>
    <x v="1"/>
    <b v="0"/>
    <n v="0"/>
  </r>
  <r>
    <s v="0013100001mwrfhAAA"/>
    <d v="2017-09-29T00:00:00"/>
    <n v="2017"/>
    <s v="00531000007MUoEAAW"/>
    <s v="Energy"/>
    <s v="Trade Show"/>
    <s v="0063100000esAFnAAM"/>
    <m/>
    <s v="00531000006uPsjAAE"/>
    <s v="Customer Assessment w/ Favorable Evaluation"/>
    <n v="65000"/>
    <n v="19500"/>
    <b v="0"/>
    <n v="30"/>
    <n v="0"/>
    <n v="1"/>
    <n v="0"/>
    <n v="0"/>
    <n v="1"/>
    <n v="0"/>
    <d v="2016-11-04T19:17:49"/>
    <x v="1"/>
    <b v="0"/>
    <n v="0"/>
  </r>
  <r>
    <s v="0013100001mwrg1AAA"/>
    <d v="2017-12-31T00:00:00"/>
    <n v="2017"/>
    <s v="00531000007MUoEAAW"/>
    <s v="Energy"/>
    <s v="Website"/>
    <s v="0063100000esAGCAA2"/>
    <m/>
    <s v="00531000006uPsjAAE"/>
    <s v="Qualified Opportunity"/>
    <n v="65000"/>
    <m/>
    <b v="0"/>
    <m/>
    <n v="0"/>
    <n v="1"/>
    <n v="0"/>
    <n v="0"/>
    <n v="1"/>
    <n v="0"/>
    <d v="2016-11-04T19:18:33"/>
    <x v="1"/>
    <b v="0"/>
    <n v="0"/>
  </r>
  <r>
    <s v="0013100001mwrgBAAQ"/>
    <d v="2017-12-31T00:00:00"/>
    <n v="2017"/>
    <s v="00531000007MUoEAAW"/>
    <s v="Energy"/>
    <s v="Trade Show"/>
    <s v="0063100000esAGRAA2"/>
    <m/>
    <s v="00531000006uPsjAAE"/>
    <s v="Qualified Opportunity"/>
    <n v="65000"/>
    <m/>
    <b v="0"/>
    <m/>
    <n v="0"/>
    <n v="1"/>
    <n v="0"/>
    <n v="0"/>
    <n v="1"/>
    <n v="0"/>
    <d v="2016-11-04T19:18:57"/>
    <x v="1"/>
    <b v="0"/>
    <n v="0"/>
  </r>
  <r>
    <s v="0013100001mwrgaAAA"/>
    <d v="2017-12-31T00:00:00"/>
    <n v="2017"/>
    <s v="00531000007MUoEAAW"/>
    <s v="Energy"/>
    <s v="Trade Show"/>
    <s v="0063100000esAGWAA2"/>
    <m/>
    <s v="00531000006uPsjAAE"/>
    <s v="Qualified Opportunity"/>
    <n v="65000"/>
    <m/>
    <b v="0"/>
    <m/>
    <n v="0"/>
    <n v="1"/>
    <n v="0"/>
    <n v="0"/>
    <n v="1"/>
    <n v="0"/>
    <d v="2016-11-04T19:19:27"/>
    <x v="1"/>
    <b v="0"/>
    <n v="0"/>
  </r>
  <r>
    <s v="0013100001mwrgkAAA"/>
    <d v="2017-12-31T00:00:00"/>
    <n v="2017"/>
    <s v="00531000007MUoEAAW"/>
    <s v="Energy"/>
    <s v="Trade Show"/>
    <s v="0063100000esAGbAAM"/>
    <m/>
    <s v="00531000006uPsjAAE"/>
    <s v="Qualified Opportunity"/>
    <n v="65000"/>
    <m/>
    <b v="0"/>
    <m/>
    <n v="0"/>
    <n v="1"/>
    <n v="0"/>
    <n v="0"/>
    <n v="1"/>
    <n v="0"/>
    <d v="2016-11-04T19:19:46"/>
    <x v="1"/>
    <b v="0"/>
    <n v="0"/>
  </r>
  <r>
    <s v="0013100001mwrjLAAQ"/>
    <d v="2017-12-31T00:00:00"/>
    <n v="2017"/>
    <s v="00531000007MUoEAAW"/>
    <s v="Energy"/>
    <s v="Trade Show"/>
    <s v="0063100000esAIIAA2"/>
    <m/>
    <s v="00531000006uPsjAAE"/>
    <s v="Qualified Opportunity"/>
    <n v="65000"/>
    <m/>
    <b v="0"/>
    <m/>
    <n v="0"/>
    <n v="1"/>
    <n v="0"/>
    <n v="0"/>
    <n v="1"/>
    <n v="0"/>
    <d v="2016-11-04T19:24:08"/>
    <x v="1"/>
    <b v="0"/>
    <n v="0"/>
  </r>
  <r>
    <s v="0013100001mwrkXAAQ"/>
    <d v="2017-12-31T00:00:00"/>
    <n v="2017"/>
    <s v="00531000007MUoEAAW"/>
    <s v="Energy"/>
    <s v="Website"/>
    <s v="0063100000esAIxAAM"/>
    <m/>
    <s v="00531000006uPsjAAE"/>
    <s v="Qualified Opportunity"/>
    <n v="65000"/>
    <m/>
    <b v="0"/>
    <m/>
    <n v="0"/>
    <n v="1"/>
    <n v="0"/>
    <n v="0"/>
    <n v="1"/>
    <n v="0"/>
    <d v="2016-11-04T19:25:33"/>
    <x v="1"/>
    <b v="0"/>
    <n v="0"/>
  </r>
  <r>
    <s v="0013100001mwrlzAAA"/>
    <d v="2017-12-31T00:00:00"/>
    <n v="2017"/>
    <s v="00531000007MUoEAAW"/>
    <s v="Energy"/>
    <s v="Trade Show"/>
    <s v="0063100000esALYAA2"/>
    <m/>
    <s v="00531000006uPsjAAE"/>
    <s v="Qualified Opportunity"/>
    <n v="65000"/>
    <m/>
    <b v="0"/>
    <m/>
    <n v="0"/>
    <n v="1"/>
    <n v="0"/>
    <n v="0"/>
    <n v="1"/>
    <n v="0"/>
    <d v="2016-11-04T19:28:28"/>
    <x v="1"/>
    <b v="0"/>
    <n v="0"/>
  </r>
  <r>
    <s v="0013100001mwro0AAA"/>
    <d v="2017-12-31T00:00:00"/>
    <n v="2017"/>
    <s v="00531000007MUoEAAW"/>
    <s v="Energy"/>
    <s v="Trade Show"/>
    <s v="0063100000esAN5AAM"/>
    <m/>
    <s v="00531000006uPsjAAE"/>
    <s v="Qualified Opportunity"/>
    <n v="65000"/>
    <m/>
    <b v="0"/>
    <m/>
    <n v="0"/>
    <n v="1"/>
    <n v="0"/>
    <n v="0"/>
    <n v="1"/>
    <n v="0"/>
    <d v="2016-11-04T19:30:55"/>
    <x v="1"/>
    <b v="0"/>
    <n v="0"/>
  </r>
  <r>
    <s v="0013100001mwrpHAAQ"/>
    <d v="2017-12-31T00:00:00"/>
    <n v="2017"/>
    <s v="00531000007MUoEAAW"/>
    <s v="Energy"/>
    <s v="Website"/>
    <s v="0063100000esANyAAM"/>
    <m/>
    <s v="00531000006uPsjAAE"/>
    <s v="Qualified Opportunity"/>
    <n v="65000"/>
    <m/>
    <b v="0"/>
    <m/>
    <n v="0"/>
    <n v="1"/>
    <n v="0"/>
    <n v="0"/>
    <n v="1"/>
    <n v="0"/>
    <d v="2016-11-04T19:34:01"/>
    <x v="1"/>
    <b v="0"/>
    <n v="0"/>
  </r>
  <r>
    <s v="0013100001mwrqKAAQ"/>
    <d v="2017-12-31T00:00:00"/>
    <n v="2017"/>
    <s v="00531000007MUoEAAW"/>
    <s v="Energy"/>
    <s v="Trade Show"/>
    <s v="0063100000esAOwAAM"/>
    <m/>
    <s v="00531000006uPsjAAE"/>
    <s v="Qualified Opportunity"/>
    <n v="65000"/>
    <m/>
    <b v="0"/>
    <m/>
    <n v="0"/>
    <n v="1"/>
    <n v="0"/>
    <n v="0"/>
    <n v="1"/>
    <n v="0"/>
    <d v="2016-11-04T19:36:21"/>
    <x v="1"/>
    <b v="0"/>
    <n v="0"/>
  </r>
  <r>
    <s v="0013100001mwrqoAAA"/>
    <d v="2017-12-31T00:00:00"/>
    <n v="2017"/>
    <s v="00531000007MUoEAAW"/>
    <s v="Energy"/>
    <s v="Trade Show"/>
    <s v="0063100000esAPkAAM"/>
    <m/>
    <s v="00531000006uPsjAAE"/>
    <s v="Qualified Opportunity"/>
    <n v="65000"/>
    <m/>
    <b v="0"/>
    <m/>
    <n v="0"/>
    <n v="1"/>
    <n v="0"/>
    <n v="0"/>
    <n v="1"/>
    <n v="0"/>
    <d v="2016-11-04T19:37:43"/>
    <x v="1"/>
    <b v="0"/>
    <n v="0"/>
  </r>
  <r>
    <s v="0013100001mwrrXAAQ"/>
    <d v="2017-12-31T00:00:00"/>
    <n v="2017"/>
    <s v="00531000007MUoEAAW"/>
    <s v="Energy"/>
    <s v="Trade Show"/>
    <s v="0063100000esAQ4AAM"/>
    <m/>
    <s v="00531000006uPsjAAE"/>
    <s v="Qualified Opportunity"/>
    <n v="65000"/>
    <m/>
    <b v="0"/>
    <m/>
    <n v="0"/>
    <n v="1"/>
    <n v="0"/>
    <n v="0"/>
    <n v="1"/>
    <n v="0"/>
    <d v="2016-11-04T19:38:47"/>
    <x v="1"/>
    <b v="0"/>
    <n v="0"/>
  </r>
  <r>
    <s v="0013100001mwrsaAAA"/>
    <d v="2017-12-31T00:00:00"/>
    <n v="2017"/>
    <s v="00531000007MUoEAAW"/>
    <s v="Energy"/>
    <s v="Trade Show"/>
    <s v="0063100000esARbAAM"/>
    <m/>
    <s v="00531000006uPsjAAE"/>
    <s v="Qualified Opportunity"/>
    <n v="65000"/>
    <m/>
    <b v="0"/>
    <m/>
    <n v="0"/>
    <n v="1"/>
    <n v="0"/>
    <n v="0"/>
    <n v="1"/>
    <n v="0"/>
    <d v="2016-11-04T19:40:46"/>
    <x v="1"/>
    <b v="0"/>
    <n v="0"/>
  </r>
  <r>
    <s v="0013100001mwrtJAAQ"/>
    <d v="2017-12-31T00:00:00"/>
    <n v="2017"/>
    <s v="00531000007MUoEAAW"/>
    <s v="Energy"/>
    <s v="Trade Show"/>
    <s v="0063100000esAS5AAM"/>
    <m/>
    <s v="00531000006uPsjAAE"/>
    <s v="Qualified Opportunity"/>
    <n v="65000"/>
    <m/>
    <b v="0"/>
    <m/>
    <n v="0"/>
    <n v="1"/>
    <n v="0"/>
    <n v="0"/>
    <n v="1"/>
    <n v="0"/>
    <d v="2016-11-04T19:41:44"/>
    <x v="1"/>
    <b v="0"/>
    <n v="0"/>
  </r>
  <r>
    <s v="0013100001mJnkgAAC"/>
    <d v="2017-12-31T00:00:00"/>
    <n v="2017"/>
    <s v="00531000007MUoEAAW"/>
    <s v="Energy"/>
    <s v="Trade Show"/>
    <s v="0063100000esATNAA2"/>
    <m/>
    <s v="00531000006uPsjAAE"/>
    <s v="Qualified Opportunity"/>
    <n v="65000"/>
    <m/>
    <b v="0"/>
    <m/>
    <n v="0"/>
    <n v="1"/>
    <n v="0"/>
    <n v="0"/>
    <n v="1"/>
    <n v="0"/>
    <d v="2016-11-04T19:43:54"/>
    <x v="1"/>
    <b v="0"/>
    <n v="0"/>
  </r>
  <r>
    <s v="0013100001mwqkuAAA"/>
    <d v="2017-12-31T00:00:00"/>
    <n v="2017"/>
    <s v="00531000007MUoEAAW"/>
    <s v="Energy"/>
    <s v="Trade Show"/>
    <s v="0063100000esAU6AAM"/>
    <m/>
    <s v="00531000006uPsjAAE"/>
    <s v="Qualified Opportunity"/>
    <n v="65000"/>
    <m/>
    <b v="0"/>
    <m/>
    <n v="0"/>
    <n v="1"/>
    <n v="0"/>
    <n v="0"/>
    <n v="1"/>
    <n v="0"/>
    <d v="2016-11-04T19:45:19"/>
    <x v="1"/>
    <b v="0"/>
    <n v="0"/>
  </r>
  <r>
    <s v="0013100001mwrvZAAQ"/>
    <d v="2017-12-31T00:00:00"/>
    <n v="2017"/>
    <s v="00531000007MUoEAAW"/>
    <s v="Energy"/>
    <s v="Website"/>
    <s v="0063100000esAV4AAM"/>
    <m/>
    <s v="00531000006uPsjAAE"/>
    <s v="Qualified Opportunity"/>
    <n v="65000"/>
    <m/>
    <b v="0"/>
    <m/>
    <n v="0"/>
    <n v="1"/>
    <n v="0"/>
    <n v="0"/>
    <n v="1"/>
    <n v="0"/>
    <d v="2016-11-04T19:47:42"/>
    <x v="1"/>
    <b v="0"/>
    <n v="0"/>
  </r>
  <r>
    <s v="0013100001mwrwXAAQ"/>
    <d v="2017-12-31T00:00:00"/>
    <n v="2017"/>
    <s v="00531000007MUoEAAW"/>
    <s v="Energy"/>
    <s v="Trade Show"/>
    <s v="0063100000esAW2AAM"/>
    <m/>
    <s v="00531000006uPsjAAE"/>
    <s v="Qualified Opportunity"/>
    <n v="65000"/>
    <m/>
    <b v="0"/>
    <m/>
    <n v="0"/>
    <n v="1"/>
    <n v="0"/>
    <n v="0"/>
    <n v="1"/>
    <n v="0"/>
    <d v="2016-11-04T19:49:50"/>
    <x v="1"/>
    <b v="0"/>
    <n v="0"/>
  </r>
  <r>
    <s v="0013100001mwrv5AAA"/>
    <d v="2017-12-31T00:00:00"/>
    <n v="2017"/>
    <s v="00531000007MUoEAAW"/>
    <s v="Hospitality"/>
    <s v="Trade Show"/>
    <s v="0063100000esAWRAA2"/>
    <m/>
    <s v="00531000006uPsjAAE"/>
    <s v="Qualified Opportunity"/>
    <n v="65000"/>
    <m/>
    <b v="0"/>
    <m/>
    <n v="0"/>
    <n v="1"/>
    <n v="0"/>
    <n v="0"/>
    <n v="1"/>
    <n v="0"/>
    <d v="2016-11-04T19:50:45"/>
    <x v="1"/>
    <b v="0"/>
    <n v="0"/>
  </r>
  <r>
    <s v="0013100001mwry4AAA"/>
    <d v="2017-12-31T00:00:00"/>
    <n v="2017"/>
    <s v="00531000007MUoEAAW"/>
    <s v="Agriculture"/>
    <s v="Website"/>
    <s v="0063100000esAWlAAM"/>
    <m/>
    <s v="00531000006uPsjAAE"/>
    <s v="Qualified Opportunity"/>
    <n v="65000"/>
    <m/>
    <b v="0"/>
    <m/>
    <n v="0"/>
    <n v="1"/>
    <n v="0"/>
    <n v="0"/>
    <n v="1"/>
    <n v="0"/>
    <d v="2016-11-04T19:51:51"/>
    <x v="1"/>
    <b v="0"/>
    <n v="0"/>
  </r>
  <r>
    <s v="0013100001mwryxAAA"/>
    <d v="2017-12-31T00:00:00"/>
    <n v="2017"/>
    <s v="00531000007MUoEAAW"/>
    <s v="Agriculture"/>
    <s v="Trade Show"/>
    <s v="0063100000esAXeAAM"/>
    <m/>
    <s v="00531000006uPsjAAE"/>
    <s v="Qualified Opportunity"/>
    <n v="65000"/>
    <m/>
    <b v="0"/>
    <m/>
    <n v="0"/>
    <n v="1"/>
    <n v="0"/>
    <n v="0"/>
    <n v="1"/>
    <n v="0"/>
    <d v="2016-11-04T19:54:10"/>
    <x v="1"/>
    <b v="0"/>
    <n v="0"/>
  </r>
  <r>
    <s v="0013100001mwrzMAAQ"/>
    <d v="2017-12-31T00:00:00"/>
    <n v="2017"/>
    <s v="00531000007MUoEAAW"/>
    <s v="Agriculture"/>
    <s v="Trade Show"/>
    <s v="0063100000esAY8AAM"/>
    <m/>
    <s v="00531000006uPsjAAE"/>
    <s v="Qualified Opportunity"/>
    <n v="65000"/>
    <m/>
    <b v="0"/>
    <m/>
    <n v="0"/>
    <n v="1"/>
    <n v="0"/>
    <n v="0"/>
    <n v="1"/>
    <n v="0"/>
    <d v="2016-11-04T19:55:03"/>
    <x v="1"/>
    <b v="0"/>
    <n v="0"/>
  </r>
  <r>
    <s v="0013100001mwrzgAAA"/>
    <d v="2017-12-31T00:00:00"/>
    <n v="2017"/>
    <s v="00531000007MUoEAAW"/>
    <s v="Agriculture"/>
    <s v="Website"/>
    <s v="0063100000esAYIAA2"/>
    <m/>
    <s v="00531000006uPsjAAE"/>
    <s v="Qualified Opportunity"/>
    <n v="65000"/>
    <m/>
    <b v="0"/>
    <m/>
    <n v="0"/>
    <n v="1"/>
    <n v="0"/>
    <n v="0"/>
    <n v="1"/>
    <n v="0"/>
    <d v="2016-11-04T19:55:47"/>
    <x v="1"/>
    <b v="0"/>
    <n v="0"/>
  </r>
  <r>
    <s v="0013100001mws05AAA"/>
    <d v="2017-12-31T00:00:00"/>
    <n v="2017"/>
    <s v="00531000007MUoEAAW"/>
    <s v="Agriculture"/>
    <s v="Trade Show"/>
    <s v="0063100000esAYSAA2"/>
    <m/>
    <s v="00531000006uPsjAAE"/>
    <s v="Qualified Opportunity"/>
    <n v="65000"/>
    <m/>
    <b v="0"/>
    <m/>
    <n v="0"/>
    <n v="1"/>
    <n v="0"/>
    <n v="0"/>
    <n v="1"/>
    <n v="0"/>
    <d v="2016-11-04T19:56:34"/>
    <x v="1"/>
    <b v="0"/>
    <n v="0"/>
  </r>
  <r>
    <s v="0013100001mwsqbAAA"/>
    <d v="2017-02-14T00:00:00"/>
    <n v="2017"/>
    <s v="00531000007KAu8AAG"/>
    <s v="Agriculture"/>
    <s v="Seminar - Partner"/>
    <s v="0063100000esB9RAAU"/>
    <m/>
    <s v="0055A000008zqzaQAA"/>
    <s v="Closed Won"/>
    <n v="45055"/>
    <n v="45055"/>
    <b v="1"/>
    <n v="100"/>
    <n v="1"/>
    <n v="0"/>
    <n v="1"/>
    <n v="0"/>
    <n v="0"/>
    <n v="1"/>
    <d v="2016-11-04T21:41:35"/>
    <x v="1"/>
    <b v="0"/>
    <n v="0"/>
  </r>
  <r>
    <s v="0013100001mwxHMAAY"/>
    <d v="2020-06-30T00:00:00"/>
    <n v="2020"/>
    <s v="00531000007KAu8AAG"/>
    <s v="Agriculture"/>
    <s v="Seminar - Partner"/>
    <s v="0063100000esCGdAAM"/>
    <m/>
    <s v="0055A000008zqzaQAA"/>
    <s v="Closed Lost"/>
    <n v="54805"/>
    <n v="0"/>
    <b v="0"/>
    <n v="0"/>
    <n v="0"/>
    <n v="1"/>
    <n v="0"/>
    <n v="1"/>
    <n v="0"/>
    <n v="1"/>
    <d v="2016-11-05T13:06:47"/>
    <x v="1"/>
    <b v="0"/>
    <n v="0"/>
  </r>
  <r>
    <s v="0013100001mx95GAAQ"/>
    <d v="2020-11-30T00:00:00"/>
    <n v="2020"/>
    <s v="00531000007KAu8AAG"/>
    <s v="Agriculture"/>
    <s v="Seminar - Partner"/>
    <s v="0063100000esEy9AAE"/>
    <m/>
    <s v="0055A000008zqzaQAA"/>
    <s v="Closed Lost"/>
    <n v="57394"/>
    <n v="0"/>
    <b v="0"/>
    <n v="0"/>
    <n v="0"/>
    <n v="1"/>
    <n v="0"/>
    <n v="1"/>
    <n v="0"/>
    <n v="1"/>
    <d v="2016-11-07T11:56:35"/>
    <x v="1"/>
    <b v="0"/>
    <n v="0"/>
  </r>
  <r>
    <s v="0013100001fsoNJAAY"/>
    <d v="2016-12-16T00:00:00"/>
    <n v="2016"/>
    <s v="00531000007M2hjAAC"/>
    <s v="Agriculture"/>
    <s v="Other"/>
    <s v="0063100000esOk7AAE"/>
    <m/>
    <s v="0055A000008iLoOQAU"/>
    <s v="Closed Lost"/>
    <n v="56805"/>
    <n v="0"/>
    <b v="0"/>
    <n v="0"/>
    <n v="0"/>
    <n v="1"/>
    <n v="0"/>
    <n v="1"/>
    <n v="0"/>
    <n v="1"/>
    <d v="2016-11-08T22:24:42"/>
    <x v="1"/>
    <b v="0"/>
    <n v="0"/>
  </r>
  <r>
    <s v="0013100001jb0TpAAI"/>
    <d v="2020-06-30T00:00:00"/>
    <n v="2020"/>
    <s v="00531000007KAu8AAG"/>
    <s v="Agriculture"/>
    <s v="Field Sales"/>
    <s v="0063100000esQdpAAE"/>
    <m/>
    <s v="0055A000008zqzaQAA"/>
    <s v="Closed Lost"/>
    <n v="72600"/>
    <n v="0"/>
    <b v="0"/>
    <n v="0"/>
    <n v="0"/>
    <n v="1"/>
    <n v="0"/>
    <n v="1"/>
    <n v="0"/>
    <n v="1"/>
    <d v="2016-11-09T14:30:44"/>
    <x v="1"/>
    <b v="0"/>
    <n v="0"/>
  </r>
  <r>
    <s v="0013100001mxdPhAAI"/>
    <d v="2022-12-31T00:00:00"/>
    <n v="2022"/>
    <s v="005i0000000fNkyAAE"/>
    <s v="Agriculture"/>
    <s v="Sales Seminar"/>
    <s v="0063100000esUdAAAU"/>
    <m/>
    <s v="00531000007KgPgAAK"/>
    <s v="Qualified Opportunity"/>
    <n v="1717993.65"/>
    <n v="171799.36"/>
    <b v="0"/>
    <n v="10"/>
    <n v="0"/>
    <n v="1"/>
    <n v="0"/>
    <n v="0"/>
    <n v="1"/>
    <n v="0"/>
    <d v="2016-11-09T22:13:32"/>
    <x v="1"/>
    <b v="0"/>
    <n v="0"/>
  </r>
  <r>
    <s v="0013100001frUCVAA2"/>
    <d v="2017-09-12T00:00:00"/>
    <n v="2017"/>
    <s v="00531000007KAu8AAG"/>
    <s v="Agriculture"/>
    <s v="Referral"/>
    <s v="0063100000esUvGAAU"/>
    <m/>
    <s v="0055A000008zqzaQAA"/>
    <s v="Closed Won"/>
    <n v="2750"/>
    <n v="2750"/>
    <b v="1"/>
    <n v="100"/>
    <n v="1"/>
    <n v="0"/>
    <n v="1"/>
    <n v="0"/>
    <n v="0"/>
    <n v="1"/>
    <d v="2016-11-09T23:03:34"/>
    <x v="1"/>
    <b v="0"/>
    <n v="0"/>
  </r>
  <r>
    <s v="0013100001myNL4AAM"/>
    <d v="2018-02-23T00:00:00"/>
    <n v="2018"/>
    <s v="00531000007KAsvAAG"/>
    <s v="Agriculture"/>
    <s v="Field Sales"/>
    <s v="0063100000esupGAAQ"/>
    <m/>
    <s v="00531000007KAsvAAG"/>
    <s v="Closed Won"/>
    <n v="71500"/>
    <n v="71500"/>
    <b v="1"/>
    <n v="100"/>
    <n v="1"/>
    <n v="0"/>
    <n v="1"/>
    <n v="0"/>
    <n v="0"/>
    <n v="1"/>
    <d v="2016-11-14T20:28:07"/>
    <x v="1"/>
    <b v="0"/>
    <n v="0"/>
  </r>
  <r>
    <s v="0013100001jbqf9AAA"/>
    <d v="2023-01-01T00:00:00"/>
    <n v="2023"/>
    <s v="00531000007KAu8AAG"/>
    <s v="Agriculture"/>
    <s v="Referral"/>
    <s v="0063100000et7MvAAI"/>
    <m/>
    <s v="0055A00000Bnt5hQAB"/>
    <s v="Funnel"/>
    <n v="82600"/>
    <n v="4130"/>
    <b v="0"/>
    <n v="5"/>
    <n v="0"/>
    <n v="1"/>
    <n v="0"/>
    <n v="0"/>
    <n v="1"/>
    <n v="0"/>
    <d v="2016-11-16T17:24:23"/>
    <x v="1"/>
    <b v="0"/>
    <n v="0"/>
  </r>
  <r>
    <s v="0013100001fsoNJAAY"/>
    <d v="2016-11-23T00:00:00"/>
    <n v="2016"/>
    <s v="00531000007M2hjAAC"/>
    <s v="Agriculture"/>
    <s v="Other"/>
    <s v="0063100000et7iwAAA"/>
    <m/>
    <s v="0055A000008iLoOQAU"/>
    <s v="Closed Won"/>
    <n v="33850"/>
    <n v="33850"/>
    <b v="1"/>
    <n v="100"/>
    <n v="1"/>
    <n v="0"/>
    <n v="1"/>
    <n v="0"/>
    <n v="0"/>
    <n v="1"/>
    <d v="2016-11-16T18:12:48"/>
    <x v="1"/>
    <b v="0"/>
    <n v="0"/>
  </r>
  <r>
    <s v="0013100001mz8G7AAI"/>
    <d v="2018-03-27T00:00:00"/>
    <n v="2018"/>
    <s v="00531000007KAu8AAG"/>
    <s v="Agriculture"/>
    <s v="Referral"/>
    <s v="0063100000etO7KAAU"/>
    <m/>
    <s v="0055A000008iLoJQAU"/>
    <s v="Closed Lost"/>
    <n v="54805"/>
    <n v="0"/>
    <b v="0"/>
    <n v="0"/>
    <n v="0"/>
    <n v="1"/>
    <n v="0"/>
    <n v="1"/>
    <n v="0"/>
    <n v="1"/>
    <d v="2016-11-18T22:41:03"/>
    <x v="1"/>
    <b v="0"/>
    <n v="0"/>
  </r>
  <r>
    <s v="0013100001mzKtiAAE"/>
    <d v="2016-12-31T00:00:00"/>
    <n v="2016"/>
    <s v="00531000007KgPgAAK"/>
    <s v="Agriculture"/>
    <s v="Other"/>
    <s v="0063100000etStTAAU"/>
    <m/>
    <s v="00531000007KgPgAAK"/>
    <s v="Closed Lost"/>
    <m/>
    <m/>
    <b v="0"/>
    <n v="0"/>
    <n v="0"/>
    <n v="1"/>
    <n v="0"/>
    <n v="1"/>
    <n v="0"/>
    <n v="1"/>
    <d v="2016-11-21T02:44:03"/>
    <x v="1"/>
    <b v="0"/>
    <n v="0"/>
  </r>
  <r>
    <s v="0013100001mzKtiAAE"/>
    <d v="2020-05-21T00:00:00"/>
    <n v="2020"/>
    <s v="00531000007KgPgAAK"/>
    <s v="Agriculture"/>
    <s v="Other"/>
    <s v="0063100000etStdAAE"/>
    <m/>
    <s v="00531000007KgPgAAK"/>
    <s v="Closed Lost"/>
    <n v="143000"/>
    <n v="0"/>
    <b v="0"/>
    <n v="0"/>
    <n v="0"/>
    <n v="1"/>
    <n v="0"/>
    <n v="1"/>
    <n v="0"/>
    <n v="1"/>
    <d v="2016-11-21T02:45:20"/>
    <x v="1"/>
    <b v="0"/>
    <n v="0"/>
  </r>
  <r>
    <s v="0013100001mJnaRAAS"/>
    <d v="2017-01-31T00:00:00"/>
    <n v="2017"/>
    <s v="00531000007MUoEAAW"/>
    <s v="Agriculture"/>
    <s v="Other"/>
    <s v="0063100000etUi6AAE"/>
    <m/>
    <s v="00531000006uPsjAAE"/>
    <s v="Qualified Opportunity"/>
    <n v="73000"/>
    <m/>
    <b v="0"/>
    <m/>
    <n v="0"/>
    <n v="1"/>
    <n v="0"/>
    <n v="0"/>
    <n v="1"/>
    <n v="0"/>
    <d v="2016-11-21T14:46:55"/>
    <x v="1"/>
    <b v="0"/>
    <n v="0"/>
  </r>
  <r>
    <s v="0013100001mzTROAA2"/>
    <d v="2017-06-30T00:00:00"/>
    <n v="2017"/>
    <s v="00531000007MUoEAAW"/>
    <s v="Agriculture"/>
    <s v="Seminar - Internal"/>
    <s v="0063100000etXsKAAU"/>
    <m/>
    <s v="00531000006uPsjAAE"/>
    <s v="Qualified Opportunity"/>
    <n v="70000"/>
    <m/>
    <b v="0"/>
    <m/>
    <n v="0"/>
    <n v="1"/>
    <n v="0"/>
    <n v="0"/>
    <n v="1"/>
    <n v="0"/>
    <d v="2016-11-21T20:17:19"/>
    <x v="1"/>
    <b v="0"/>
    <n v="0"/>
  </r>
  <r>
    <s v="0013100001k6JWfAAM"/>
    <d v="2018-12-28T00:00:00"/>
    <n v="2018"/>
    <s v="00531000007MUoEAAW"/>
    <s v="Apparel"/>
    <s v="Trade Show"/>
    <s v="0063100000etenLAAQ"/>
    <m/>
    <s v="0055A000008zqzaQAA"/>
    <s v="Closed Lost"/>
    <n v="65000"/>
    <n v="0"/>
    <b v="0"/>
    <n v="0"/>
    <n v="0"/>
    <n v="1"/>
    <n v="0"/>
    <n v="1"/>
    <n v="0"/>
    <n v="1"/>
    <d v="2016-11-22T20:06:18"/>
    <x v="1"/>
    <b v="0"/>
    <n v="0"/>
  </r>
  <r>
    <s v="0013100001mzevCAAQ"/>
    <d v="2017-12-31T00:00:00"/>
    <n v="2017"/>
    <s v="00531000007MUoEAAW"/>
    <s v="Apparel"/>
    <s v="Website"/>
    <s v="0063100000etep2AAA"/>
    <m/>
    <s v="00531000006uPsjAAE"/>
    <s v="Qualified Opportunity"/>
    <n v="65000"/>
    <m/>
    <b v="0"/>
    <m/>
    <n v="0"/>
    <n v="1"/>
    <n v="0"/>
    <n v="0"/>
    <n v="1"/>
    <n v="0"/>
    <d v="2016-11-22T20:09:38"/>
    <x v="1"/>
    <b v="0"/>
    <n v="0"/>
  </r>
  <r>
    <s v="0013100001mzfYVAAY"/>
    <d v="2017-06-30T00:00:00"/>
    <n v="2017"/>
    <s v="00531000007MUoEAAW"/>
    <s v="Apparel"/>
    <s v="Website"/>
    <s v="0063100000etfIGAAY"/>
    <m/>
    <s v="00531000006uPsjAAE"/>
    <s v="Qualified Opportunity"/>
    <n v="65000"/>
    <m/>
    <b v="0"/>
    <m/>
    <n v="0"/>
    <n v="1"/>
    <n v="0"/>
    <n v="0"/>
    <n v="1"/>
    <n v="0"/>
    <d v="2016-11-22T21:07:42"/>
    <x v="1"/>
    <b v="0"/>
    <n v="0"/>
  </r>
  <r>
    <s v="0013100001mzmXTAAY"/>
    <d v="2017-12-31T00:00:00"/>
    <n v="2017"/>
    <s v="00531000007MUoEAAW"/>
    <s v="Banking"/>
    <s v="Trade Show"/>
    <s v="0063100000eti7EAAQ"/>
    <m/>
    <s v="00531000006uPsjAAE"/>
    <s v="Qualified Opportunity"/>
    <n v="65000"/>
    <m/>
    <b v="0"/>
    <m/>
    <n v="0"/>
    <n v="1"/>
    <n v="0"/>
    <n v="0"/>
    <n v="1"/>
    <n v="0"/>
    <d v="2016-11-23T14:53:29"/>
    <x v="1"/>
    <b v="0"/>
    <n v="0"/>
  </r>
  <r>
    <s v="0013100001mzma8AAA"/>
    <d v="2017-12-31T00:00:00"/>
    <n v="2017"/>
    <s v="00531000007MUoEAAW"/>
    <s v="Banking"/>
    <s v="Trade Show"/>
    <s v="0063100000eti8NAAQ"/>
    <m/>
    <s v="00531000006uPsjAAE"/>
    <s v="Qualified Opportunity"/>
    <n v="65000"/>
    <m/>
    <b v="0"/>
    <m/>
    <n v="0"/>
    <n v="1"/>
    <n v="0"/>
    <n v="0"/>
    <n v="1"/>
    <n v="0"/>
    <d v="2016-11-23T14:58:56"/>
    <x v="1"/>
    <b v="0"/>
    <n v="0"/>
  </r>
  <r>
    <s v="0013100001mzmTMAAY"/>
    <d v="2017-12-31T00:00:00"/>
    <n v="2017"/>
    <s v="00531000007MUoEAAW"/>
    <s v="Banking"/>
    <s v="Trade Show"/>
    <s v="0063100000eti9AAAQ"/>
    <m/>
    <s v="00531000006uPsjAAE"/>
    <s v="Qualified Opportunity"/>
    <n v="65000"/>
    <m/>
    <b v="0"/>
    <m/>
    <n v="0"/>
    <n v="1"/>
    <n v="0"/>
    <n v="0"/>
    <n v="1"/>
    <n v="0"/>
    <d v="2016-11-23T15:00:40"/>
    <x v="1"/>
    <b v="0"/>
    <n v="0"/>
  </r>
  <r>
    <s v="0013100001nlBupAAE"/>
    <d v="2016-12-31T00:00:00"/>
    <n v="2016"/>
    <s v="00531000007KAsvAAG"/>
    <s v="Banking"/>
    <s v="Trade Show"/>
    <s v="0063100000eu5fVAAQ"/>
    <m/>
    <s v="00531000008F2qlAAC"/>
    <s v="Closed Lost"/>
    <n v="71500"/>
    <n v="0"/>
    <b v="0"/>
    <n v="0"/>
    <n v="0"/>
    <n v="1"/>
    <n v="0"/>
    <n v="1"/>
    <n v="0"/>
    <n v="1"/>
    <d v="2016-11-29T19:04:16"/>
    <x v="1"/>
    <b v="0"/>
    <n v="0"/>
  </r>
  <r>
    <s v="0013100001nlBupAAE"/>
    <d v="2017-06-30T00:00:00"/>
    <n v="2017"/>
    <s v="00531000007KAsvAAG"/>
    <s v="Banking"/>
    <s v="Trade Show"/>
    <s v="0063100000eu5gOAAQ"/>
    <m/>
    <s v="00531000008F2qlAAC"/>
    <s v="Closed Lost"/>
    <n v="71500"/>
    <n v="0"/>
    <b v="0"/>
    <n v="0"/>
    <n v="0"/>
    <n v="1"/>
    <n v="0"/>
    <n v="1"/>
    <n v="0"/>
    <n v="1"/>
    <d v="2016-11-29T19:07:00"/>
    <x v="1"/>
    <b v="0"/>
    <n v="0"/>
  </r>
  <r>
    <s v="0013100001nlNGbAAM"/>
    <d v="2018-06-29T00:00:00"/>
    <n v="2018"/>
    <s v="00531000007KAu8AAG"/>
    <s v="Banking"/>
    <s v="Website"/>
    <s v="0063100000euHi6AAE"/>
    <m/>
    <s v="0055A000008iLoOQAU"/>
    <s v="Closed Lost"/>
    <n v="54805"/>
    <n v="0"/>
    <b v="0"/>
    <n v="0"/>
    <n v="0"/>
    <n v="1"/>
    <n v="0"/>
    <n v="1"/>
    <n v="0"/>
    <n v="1"/>
    <d v="2016-11-30T15:01:33"/>
    <x v="1"/>
    <b v="0"/>
    <n v="0"/>
  </r>
  <r>
    <s v="0013100001mzbsAAAQ"/>
    <d v="2017-04-28T00:00:00"/>
    <n v="2017"/>
    <s v="00531000007MUoEAAW"/>
    <s v="Biotechnology"/>
    <s v="Trade Show"/>
    <s v="0063100000euTi3AAE"/>
    <m/>
    <s v="00531000006uPsjAAE"/>
    <s v="Customer Assessment w/ Favorable Evaluation"/>
    <n v="200000"/>
    <n v="60000"/>
    <b v="0"/>
    <n v="30"/>
    <n v="0"/>
    <n v="1"/>
    <n v="0"/>
    <n v="0"/>
    <n v="1"/>
    <n v="0"/>
    <d v="2016-12-01T19:23:03"/>
    <x v="1"/>
    <b v="0"/>
    <n v="0"/>
  </r>
  <r>
    <s v="0013100001nmMgiAAE"/>
    <d v="2017-12-31T00:00:00"/>
    <n v="2017"/>
    <s v="00531000007KAsvAAG"/>
    <s v="Biotechnology"/>
    <s v="Field Sales"/>
    <s v="0063100000eunTtAAI"/>
    <m/>
    <s v="00531000007KAsvAAG"/>
    <s v="Closed Lost"/>
    <n v="71500"/>
    <n v="0"/>
    <b v="0"/>
    <n v="0"/>
    <n v="0"/>
    <n v="1"/>
    <n v="0"/>
    <n v="1"/>
    <n v="0"/>
    <n v="1"/>
    <d v="2016-12-05T19:38:18"/>
    <x v="1"/>
    <b v="0"/>
    <n v="0"/>
  </r>
  <r>
    <s v="0015A000020wtxMQAQ"/>
    <d v="2017-03-31T00:00:00"/>
    <n v="2017"/>
    <s v="005i0000000fNkyAAE"/>
    <s v="Biotechnology"/>
    <s v="Other"/>
    <s v="0063100000euvjHAAQ"/>
    <m/>
    <s v="005i0000000fNkyAAE"/>
    <s v="Closed Won"/>
    <n v="55000"/>
    <n v="55000"/>
    <b v="1"/>
    <n v="100"/>
    <n v="1"/>
    <n v="0"/>
    <n v="1"/>
    <n v="0"/>
    <n v="0"/>
    <n v="1"/>
    <d v="2016-12-06T22:18:04"/>
    <x v="1"/>
    <b v="0"/>
    <n v="0"/>
  </r>
  <r>
    <s v="0013100001e9mKLAAY"/>
    <d v="2016-03-31T00:00:00"/>
    <n v="2016"/>
    <s v="005i0000000fpvQAAQ"/>
    <s v="Biotechnology"/>
    <s v="Inside Sales"/>
    <s v="0063100000ev0nFAAQ"/>
    <m/>
    <s v="00531000008F2qlAAC"/>
    <s v="Closed Lost"/>
    <n v="153588"/>
    <n v="0"/>
    <b v="0"/>
    <n v="0"/>
    <n v="0"/>
    <n v="1"/>
    <n v="0"/>
    <n v="1"/>
    <n v="0"/>
    <n v="1"/>
    <d v="2016-12-07T18:57:11"/>
    <x v="1"/>
    <b v="0"/>
    <n v="0"/>
  </r>
  <r>
    <s v="0013100001eCIpHAAW"/>
    <d v="2017-06-01T00:00:00"/>
    <n v="2017"/>
    <s v="00531000007KAsvAAG"/>
    <s v="Biotechnology"/>
    <s v="Field Sales"/>
    <s v="0063100000ev4jEAAQ"/>
    <m/>
    <s v="00531000007KAsvAAG"/>
    <s v="Closed Won"/>
    <n v="41280"/>
    <n v="41280"/>
    <b v="1"/>
    <n v="100"/>
    <n v="1"/>
    <n v="0"/>
    <n v="1"/>
    <n v="0"/>
    <n v="0"/>
    <n v="1"/>
    <d v="2016-12-08T13:26:14"/>
    <x v="1"/>
    <b v="0"/>
    <n v="0"/>
  </r>
  <r>
    <s v="0013100001nn0EqAAI"/>
    <d v="2018-07-31T00:00:00"/>
    <n v="2018"/>
    <s v="00531000007KAu8AAG"/>
    <s v="Biotechnology"/>
    <s v="Website"/>
    <s v="0063100000evBVxAAM"/>
    <m/>
    <s v="0055A000009GjocQAC"/>
    <s v="Closed Lost"/>
    <n v="50650"/>
    <n v="0"/>
    <b v="0"/>
    <n v="0"/>
    <n v="0"/>
    <n v="1"/>
    <n v="0"/>
    <n v="1"/>
    <n v="0"/>
    <n v="1"/>
    <d v="2016-12-09T11:37:01"/>
    <x v="1"/>
    <b v="0"/>
    <n v="0"/>
  </r>
  <r>
    <s v="0013100001nn0NiAAI"/>
    <d v="2021-12-30T00:00:00"/>
    <n v="2021"/>
    <s v="00531000007KAu8AAG"/>
    <s v="Biotechnology"/>
    <s v="Trade Show"/>
    <s v="0063100000evBZUAA2"/>
    <m/>
    <s v="00531000007KAu8AAG"/>
    <s v="Funnel"/>
    <n v="98134"/>
    <n v="4906.7"/>
    <b v="0"/>
    <n v="5"/>
    <n v="0"/>
    <n v="1"/>
    <n v="0"/>
    <n v="0"/>
    <n v="1"/>
    <n v="0"/>
    <d v="2016-12-09T12:19:07"/>
    <x v="1"/>
    <b v="0"/>
    <n v="0"/>
  </r>
  <r>
    <s v="0013100001ga6ICAAY"/>
    <d v="2018-03-30T00:00:00"/>
    <n v="2018"/>
    <s v="00531000007KAsvAAG"/>
    <s v="Biotechnology"/>
    <s v="Field Sales"/>
    <s v="0063100000evCnUAAU"/>
    <m/>
    <s v="00531000007KAsvAAG"/>
    <s v="Closed Won"/>
    <n v="71500"/>
    <n v="71500"/>
    <b v="1"/>
    <n v="100"/>
    <n v="1"/>
    <n v="0"/>
    <n v="1"/>
    <n v="0"/>
    <n v="0"/>
    <n v="1"/>
    <d v="2016-12-09T15:31:08"/>
    <x v="1"/>
    <b v="0"/>
    <n v="0"/>
  </r>
  <r>
    <s v="0013100001nn4AEAAY"/>
    <d v="2017-12-31T00:00:00"/>
    <n v="2017"/>
    <s v="00531000007KAsvAAG"/>
    <s v="Biotechnology"/>
    <s v="Field Sales"/>
    <s v="0063100000evEcdAAE"/>
    <m/>
    <s v="00531000007KAsvAAG"/>
    <s v="Closed Lost"/>
    <n v="65000"/>
    <n v="0"/>
    <b v="0"/>
    <n v="0"/>
    <n v="0"/>
    <n v="1"/>
    <n v="0"/>
    <n v="1"/>
    <n v="0"/>
    <n v="1"/>
    <d v="2016-12-09T19:11:25"/>
    <x v="1"/>
    <b v="0"/>
    <n v="0"/>
  </r>
  <r>
    <s v="0013100001nnkIDAAY"/>
    <d v="2021-06-30T00:00:00"/>
    <n v="2021"/>
    <s v="00531000007KAu8AAG"/>
    <s v="Biotechnology"/>
    <s v="Field Sales"/>
    <s v="0063100000fTDxHAAW"/>
    <m/>
    <s v="0055A00000Bb2djQAB"/>
    <s v="Closed Lost"/>
    <n v="54805"/>
    <n v="0"/>
    <b v="0"/>
    <n v="0"/>
    <n v="0"/>
    <n v="1"/>
    <n v="0"/>
    <n v="1"/>
    <n v="0"/>
    <n v="1"/>
    <d v="2016-12-13T01:53:17"/>
    <x v="1"/>
    <b v="0"/>
    <n v="0"/>
  </r>
  <r>
    <s v="0013100001nnvTWAAY"/>
    <d v="2021-12-31T00:00:00"/>
    <n v="2021"/>
    <s v="00531000007KAu8AAG"/>
    <s v="Biotechnology"/>
    <s v="Field Sales"/>
    <s v="0063100000fTL3SAAW"/>
    <m/>
    <s v="00531000007KAu8AAG"/>
    <s v="Closed Lost"/>
    <n v="50015"/>
    <n v="0"/>
    <b v="0"/>
    <n v="0"/>
    <n v="0"/>
    <n v="1"/>
    <n v="0"/>
    <n v="1"/>
    <n v="0"/>
    <n v="1"/>
    <d v="2016-12-13T23:11:47"/>
    <x v="1"/>
    <b v="0"/>
    <n v="0"/>
  </r>
  <r>
    <s v="0013100001nnwBmAAI"/>
    <d v="2021-09-30T00:00:00"/>
    <n v="2021"/>
    <s v="00531000007KAu8AAG"/>
    <s v="Biotechnology"/>
    <s v="Field Sales"/>
    <s v="0063100000fTLP8AAO"/>
    <m/>
    <s v="0055A000008zqzaQAA"/>
    <s v="Funnel"/>
    <n v="54805"/>
    <n v="2740.25"/>
    <b v="0"/>
    <n v="5"/>
    <n v="0"/>
    <n v="1"/>
    <n v="0"/>
    <n v="0"/>
    <n v="1"/>
    <n v="0"/>
    <d v="2016-12-14T00:13:43"/>
    <x v="1"/>
    <b v="0"/>
    <n v="0"/>
  </r>
  <r>
    <s v="0013100001gaSbbAAE"/>
    <d v="2016-12-31T00:00:00"/>
    <n v="2016"/>
    <s v="00531000007KAsvAAG"/>
    <s v="Biotechnology"/>
    <s v="Field Sales"/>
    <s v="0063100000fTTwJAAW"/>
    <m/>
    <s v="00531000007KAsvAAG"/>
    <s v="Closed Lost"/>
    <n v="65000"/>
    <n v="0"/>
    <b v="0"/>
    <n v="0"/>
    <n v="0"/>
    <n v="1"/>
    <n v="0"/>
    <n v="1"/>
    <n v="0"/>
    <n v="1"/>
    <d v="2016-12-14T14:08:43"/>
    <x v="1"/>
    <b v="0"/>
    <n v="0"/>
  </r>
  <r>
    <s v="0013100001no1MXAAY"/>
    <d v="2016-12-31T00:00:00"/>
    <n v="2016"/>
    <s v="00531000007KgPgAAK"/>
    <s v="Hospitality"/>
    <s v="Website"/>
    <s v="0063100000fTU18AAG"/>
    <m/>
    <s v="00531000007KgPgAAK"/>
    <s v="Closed Lost"/>
    <m/>
    <m/>
    <b v="0"/>
    <n v="0"/>
    <n v="0"/>
    <n v="1"/>
    <n v="0"/>
    <n v="1"/>
    <n v="0"/>
    <n v="1"/>
    <d v="2016-12-14T14:15:06"/>
    <x v="1"/>
    <b v="0"/>
    <n v="0"/>
  </r>
  <r>
    <s v="0013100001no1MXAAY"/>
    <d v="2020-05-20T00:00:00"/>
    <n v="2020"/>
    <s v="00531000007KgPgAAK"/>
    <s v="Hospitality"/>
    <s v="Website"/>
    <s v="0063100000fTU1SAAW"/>
    <m/>
    <s v="00531000007KgPgAAK"/>
    <s v="Closed Lost"/>
    <n v="128000"/>
    <n v="0"/>
    <b v="0"/>
    <n v="0"/>
    <n v="0"/>
    <n v="1"/>
    <n v="0"/>
    <n v="1"/>
    <n v="0"/>
    <n v="1"/>
    <d v="2016-12-14T14:16:04"/>
    <x v="1"/>
    <b v="0"/>
    <n v="0"/>
  </r>
  <r>
    <s v="0013100001jb0XDAAY"/>
    <d v="2021-09-30T00:00:00"/>
    <n v="2021"/>
    <s v="00531000007KAu8AAG"/>
    <s v="Telecommunications"/>
    <s v="Field Sales"/>
    <s v="0063100000fTUWhAAO"/>
    <m/>
    <s v="0055A000008zqzaQAA"/>
    <s v="Quoted Funnel"/>
    <n v="47655"/>
    <n v="14296.5"/>
    <b v="0"/>
    <n v="30"/>
    <n v="0"/>
    <n v="1"/>
    <n v="0"/>
    <n v="0"/>
    <n v="1"/>
    <n v="0"/>
    <d v="2016-12-14T14:54:44"/>
    <x v="1"/>
    <b v="0"/>
    <n v="0"/>
  </r>
  <r>
    <s v="0013100001fqO6KAAU"/>
    <d v="2016-12-28T00:00:00"/>
    <n v="2016"/>
    <s v="00531000007KAu8AAG"/>
    <s v="Telecommunications"/>
    <s v="Field Sales"/>
    <s v="0063100000fUV6gAAG"/>
    <m/>
    <s v="0055A000008zqzaQAA"/>
    <s v="Closed Won"/>
    <n v="7000"/>
    <n v="7000"/>
    <b v="1"/>
    <n v="100"/>
    <n v="1"/>
    <n v="0"/>
    <n v="1"/>
    <n v="0"/>
    <n v="0"/>
    <n v="1"/>
    <d v="2016-12-16T13:59:11"/>
    <x v="1"/>
    <b v="0"/>
    <n v="0"/>
  </r>
  <r>
    <s v="0013100001fqO6KAAU"/>
    <d v="2017-08-15T00:00:00"/>
    <n v="2017"/>
    <s v="00531000007KAu8AAG"/>
    <s v="Telecommunications"/>
    <s v="Field Sales"/>
    <s v="0063100000fUVS6AAO"/>
    <m/>
    <s v="0055A000008zqzaQAA"/>
    <s v="Closed Won"/>
    <n v="0"/>
    <n v="0"/>
    <b v="1"/>
    <n v="100"/>
    <n v="1"/>
    <n v="0"/>
    <n v="1"/>
    <n v="0"/>
    <n v="0"/>
    <n v="1"/>
    <d v="2016-12-16T14:12:55"/>
    <x v="1"/>
    <b v="0"/>
    <n v="0"/>
  </r>
  <r>
    <s v="0013100001oMsfxAAC"/>
    <d v="2017-12-31T00:00:00"/>
    <n v="2017"/>
    <s v="00531000007KAsvAAG"/>
    <s v="Telecommunications"/>
    <s v="Website"/>
    <s v="0063100000fVtA6AAK"/>
    <m/>
    <s v="00531000007KAsvAAG"/>
    <s v="Closed Lost"/>
    <n v="71500"/>
    <n v="0"/>
    <b v="0"/>
    <n v="0"/>
    <n v="0"/>
    <n v="1"/>
    <n v="0"/>
    <n v="1"/>
    <n v="0"/>
    <n v="1"/>
    <d v="2016-12-21T17:19:42"/>
    <x v="1"/>
    <b v="0"/>
    <n v="0"/>
  </r>
  <r>
    <s v="001i000001MZ8IpAAL"/>
    <d v="2017-09-30T00:00:00"/>
    <n v="2017"/>
    <s v="005i0000000fNkyAAE"/>
    <s v="Telecommunications"/>
    <s v="Field Sales"/>
    <s v="0063100000fW2DQAA0"/>
    <m/>
    <s v="005i0000000fNkyAAE"/>
    <s v="Closed Won"/>
    <n v="520000"/>
    <n v="520000"/>
    <b v="1"/>
    <n v="100"/>
    <n v="1"/>
    <n v="0"/>
    <n v="1"/>
    <n v="0"/>
    <n v="0"/>
    <n v="1"/>
    <d v="2016-12-22T13:54:11"/>
    <x v="1"/>
    <b v="0"/>
    <n v="0"/>
  </r>
  <r>
    <s v="0013100001oN3lpAAC"/>
    <d v="2018-02-28T00:00:00"/>
    <n v="2018"/>
    <s v="00531000007KAsvAAG"/>
    <s v="Telecommunications"/>
    <s v="Trade Show"/>
    <s v="0063100000fW4j1AAC"/>
    <m/>
    <s v="00531000007KAsvAAG"/>
    <s v="Closed Won"/>
    <n v="67925"/>
    <n v="67925"/>
    <b v="1"/>
    <n v="100"/>
    <n v="1"/>
    <n v="0"/>
    <n v="1"/>
    <n v="0"/>
    <n v="0"/>
    <n v="1"/>
    <d v="2016-12-22T18:39:43"/>
    <x v="1"/>
    <b v="0"/>
    <n v="0"/>
  </r>
  <r>
    <s v="0013100001oNEK4AAO"/>
    <d v="2016-12-31T00:00:00"/>
    <n v="2016"/>
    <s v="005i0000000fNkyAAE"/>
    <s v="Telecommunications"/>
    <s v="Other"/>
    <s v="0063100000fWDoiAAG"/>
    <m/>
    <s v="005i0000000fNkyAAE"/>
    <s v="Qualified Opportunity"/>
    <n v="130000"/>
    <n v="13000"/>
    <b v="0"/>
    <n v="10"/>
    <n v="0"/>
    <n v="1"/>
    <n v="0"/>
    <n v="0"/>
    <n v="1"/>
    <n v="0"/>
    <d v="2016-12-23T17:33:18"/>
    <x v="1"/>
    <b v="0"/>
    <n v="0"/>
  </r>
  <r>
    <s v="0013100001fpk4nAAA"/>
    <d v="2016-12-22T00:00:00"/>
    <n v="2016"/>
    <s v="00531000007KAu8AAG"/>
    <s v="Telecommunications"/>
    <s v="Other"/>
    <s v="0063100000fWWKuAAO"/>
    <m/>
    <s v="0055A000008zqzaQAA"/>
    <s v="Closed Won"/>
    <n v="4000"/>
    <n v="4000"/>
    <b v="1"/>
    <n v="100"/>
    <n v="1"/>
    <n v="0"/>
    <n v="1"/>
    <n v="0"/>
    <n v="0"/>
    <n v="1"/>
    <d v="2016-12-27T20:44:56"/>
    <x v="1"/>
    <b v="0"/>
    <n v="0"/>
  </r>
  <r>
    <s v="0013100001oOEMqAAO"/>
    <d v="2016-12-31T00:00:00"/>
    <n v="2016"/>
    <s v="00531000007KAsvAAG"/>
    <s v="Telecommunications"/>
    <s v="Trade Show"/>
    <s v="0063100000fWkVqAAK"/>
    <m/>
    <s v="00531000007KAsvAAG"/>
    <s v="Closed Lost"/>
    <n v="71500"/>
    <n v="0"/>
    <b v="0"/>
    <n v="0"/>
    <n v="0"/>
    <n v="1"/>
    <n v="0"/>
    <n v="1"/>
    <n v="0"/>
    <n v="1"/>
    <d v="2016-12-30T00:54:59"/>
    <x v="1"/>
    <b v="0"/>
    <n v="0"/>
  </r>
  <r>
    <s v="0013100001gvwZsAAI"/>
    <d v="2018-05-30T00:00:00"/>
    <n v="2018"/>
    <s v="00531000007KAsvAAG"/>
    <s v="Telecommunications"/>
    <s v="Field Sales"/>
    <s v="0063100000foCVGAA2"/>
    <m/>
    <s v="00531000007KAsvAAG"/>
    <s v="Closed Won"/>
    <n v="71500"/>
    <n v="71500"/>
    <b v="1"/>
    <n v="100"/>
    <n v="1"/>
    <n v="0"/>
    <n v="1"/>
    <n v="0"/>
    <n v="0"/>
    <n v="1"/>
    <d v="2017-01-02T18:13:52"/>
    <x v="2"/>
    <b v="0"/>
    <n v="0"/>
  </r>
  <r>
    <s v="0013100001oP3OXAA0"/>
    <d v="2017-12-31T00:00:00"/>
    <n v="2017"/>
    <s v="00531000007KAsvAAG"/>
    <s v="Telecommunications"/>
    <s v="Inside Sales"/>
    <s v="0063100000foPehAAE"/>
    <m/>
    <s v="00531000007KAsvAAG"/>
    <s v="Closed Lost"/>
    <n v="71500"/>
    <n v="0"/>
    <b v="0"/>
    <n v="0"/>
    <n v="0"/>
    <n v="1"/>
    <n v="0"/>
    <n v="1"/>
    <n v="0"/>
    <n v="1"/>
    <d v="2017-01-04T20:12:16"/>
    <x v="2"/>
    <b v="0"/>
    <n v="0"/>
  </r>
  <r>
    <s v="0013100001gYObWAAW"/>
    <d v="2020-03-30T00:00:00"/>
    <n v="2020"/>
    <s v="00531000007KAu8AAG"/>
    <s v="Telecommunications"/>
    <s v="Field Sales"/>
    <s v="0063100000foREOAA2"/>
    <m/>
    <s v="0055A000009GjocQAC"/>
    <s v="Closed Lost"/>
    <n v="54805"/>
    <n v="0"/>
    <b v="0"/>
    <n v="0"/>
    <n v="0"/>
    <n v="1"/>
    <n v="0"/>
    <n v="1"/>
    <n v="0"/>
    <n v="1"/>
    <d v="2017-01-05T00:51:23"/>
    <x v="2"/>
    <b v="0"/>
    <n v="0"/>
  </r>
  <r>
    <s v="001i000000IyHWlAAN"/>
    <d v="2017-03-31T00:00:00"/>
    <n v="2017"/>
    <s v="005i0000000fpvQAAQ"/>
    <s v="Telecommunications"/>
    <s v="Field Sales"/>
    <s v="0063100000focqBAAQ"/>
    <m/>
    <s v="005i0000000fNkyAAE"/>
    <s v="Closed Won"/>
    <n v="19480"/>
    <n v="19480"/>
    <b v="1"/>
    <n v="100"/>
    <n v="1"/>
    <n v="0"/>
    <n v="1"/>
    <n v="0"/>
    <n v="0"/>
    <n v="1"/>
    <d v="2017-01-06T17:14:22"/>
    <x v="2"/>
    <b v="0"/>
    <n v="0"/>
  </r>
  <r>
    <s v="0013100001oPSk5AAG"/>
    <d v="2018-12-28T00:00:00"/>
    <n v="2018"/>
    <s v="00531000007KAu8AAG"/>
    <s v="Telecommunications"/>
    <s v="Field Sales"/>
    <s v="0063100000fof2HAAQ"/>
    <m/>
    <s v="0055A000009sZg0QAE"/>
    <s v="Closed Lost"/>
    <n v="72600"/>
    <n v="0"/>
    <b v="0"/>
    <n v="0"/>
    <n v="0"/>
    <n v="1"/>
    <n v="0"/>
    <n v="1"/>
    <n v="0"/>
    <n v="1"/>
    <d v="2017-01-06T21:49:12"/>
    <x v="2"/>
    <b v="0"/>
    <n v="0"/>
  </r>
  <r>
    <s v="0013100001oQ3UcAAK"/>
    <d v="2018-12-28T00:00:00"/>
    <n v="2018"/>
    <s v="00531000007KAu8AAG"/>
    <s v="Transportation"/>
    <s v="Website"/>
    <s v="0063100000fouK6AAI"/>
    <m/>
    <s v="0055A000009sZg0QAE"/>
    <s v="Closed Lost"/>
    <n v="57394"/>
    <n v="0"/>
    <b v="0"/>
    <n v="0"/>
    <n v="0"/>
    <n v="1"/>
    <n v="0"/>
    <n v="1"/>
    <n v="0"/>
    <n v="1"/>
    <d v="2017-01-10T22:36:06"/>
    <x v="2"/>
    <b v="0"/>
    <n v="0"/>
  </r>
  <r>
    <s v="0013100001p28NDAAY"/>
    <d v="2017-12-31T00:00:00"/>
    <n v="2017"/>
    <s v="00531000007KAsvAAG"/>
    <s v="Transportation"/>
    <s v="Field Sales"/>
    <s v="0063100000fp4U3AAI"/>
    <m/>
    <s v="00531000007KAsvAAG"/>
    <s v="Closed Lost"/>
    <n v="71500"/>
    <n v="0"/>
    <b v="0"/>
    <n v="0"/>
    <n v="0"/>
    <n v="1"/>
    <n v="0"/>
    <n v="1"/>
    <n v="0"/>
    <n v="1"/>
    <d v="2017-01-12T16:21:13"/>
    <x v="2"/>
    <b v="0"/>
    <n v="0"/>
  </r>
  <r>
    <s v="0013100001p363qAAA"/>
    <d v="2017-04-18T00:00:00"/>
    <n v="2017"/>
    <s v="005i0000000fNkyAAE"/>
    <s v="Transportation"/>
    <s v="Other"/>
    <s v="0063100000fpXCoAAM"/>
    <m/>
    <s v="005i0000000fNkyAAE"/>
    <s v="Closed Won"/>
    <n v="130000"/>
    <n v="130000"/>
    <b v="1"/>
    <n v="100"/>
    <n v="1"/>
    <n v="0"/>
    <n v="1"/>
    <n v="0"/>
    <n v="0"/>
    <n v="1"/>
    <d v="2017-01-18T05:04:15"/>
    <x v="2"/>
    <b v="0"/>
    <n v="0"/>
  </r>
  <r>
    <s v="001i000001MZ8IpAAL"/>
    <d v="2017-06-30T00:00:00"/>
    <n v="2017"/>
    <s v="00531000007KgPgAAK"/>
    <s v="Biotechnology"/>
    <s v="Field Sales"/>
    <s v="0063100000fpgmbAAA"/>
    <m/>
    <s v="00531000007KgPgAAK"/>
    <s v="Closed Lost"/>
    <n v="195350"/>
    <n v="0"/>
    <b v="0"/>
    <n v="0"/>
    <n v="0"/>
    <n v="1"/>
    <n v="0"/>
    <n v="1"/>
    <n v="0"/>
    <n v="1"/>
    <d v="2017-01-19T18:49:04"/>
    <x v="2"/>
    <b v="0"/>
    <n v="0"/>
  </r>
  <r>
    <s v="0013100001eo3U7AAI"/>
    <d v="2018-04-25T00:00:00"/>
    <n v="2018"/>
    <s v="00531000007KAsvAAG"/>
    <s v="Biotechnology"/>
    <s v="Field Sales"/>
    <s v="0063100000fpobmAAA"/>
    <m/>
    <s v="00531000007KAsvAAG"/>
    <s v="Closed Won"/>
    <n v="64350"/>
    <n v="64350"/>
    <b v="1"/>
    <n v="100"/>
    <n v="1"/>
    <n v="0"/>
    <n v="1"/>
    <n v="0"/>
    <n v="0"/>
    <n v="1"/>
    <d v="2017-01-20T13:01:21"/>
    <x v="2"/>
    <b v="0"/>
    <n v="0"/>
  </r>
  <r>
    <s v="0013100001p3VVYAA2"/>
    <d v="2018-03-08T00:00:00"/>
    <n v="2018"/>
    <s v="00531000007KAu8AAG"/>
    <s v="Biotechnology"/>
    <s v="Website"/>
    <s v="0063100000fpoixAAA"/>
    <m/>
    <s v="0055A000008iLoJQAU"/>
    <s v="Closed Lost"/>
    <n v="54805"/>
    <n v="0"/>
    <b v="0"/>
    <n v="0"/>
    <n v="0"/>
    <n v="1"/>
    <n v="0"/>
    <n v="1"/>
    <n v="0"/>
    <n v="1"/>
    <d v="2017-01-20T13:35:29"/>
    <x v="2"/>
    <b v="0"/>
    <n v="0"/>
  </r>
  <r>
    <s v="0013100001gxc5IAAQ"/>
    <d v="2017-03-31T00:00:00"/>
    <n v="2017"/>
    <s v="00531000007MUoEAAW"/>
    <s v="Chemicals"/>
    <s v="Inside Sales"/>
    <s v="0063100000fq57cAAA"/>
    <m/>
    <s v="0055A000009sa63QAA"/>
    <s v="Closed Lost"/>
    <n v="70000"/>
    <n v="0"/>
    <b v="0"/>
    <n v="0"/>
    <n v="0"/>
    <n v="1"/>
    <n v="0"/>
    <n v="1"/>
    <n v="0"/>
    <n v="1"/>
    <d v="2017-01-24T14:57:48"/>
    <x v="2"/>
    <b v="0"/>
    <n v="0"/>
  </r>
  <r>
    <s v="0013100001p4B22AAE"/>
    <d v="2018-03-07T00:00:00"/>
    <n v="2018"/>
    <s v="00531000007KAu8AAG"/>
    <s v="Chemicals"/>
    <s v="Trade Show"/>
    <s v="0063100000fqCQqAAM"/>
    <m/>
    <s v="0055A000008iLoJQAU"/>
    <s v="Closed Lost"/>
    <n v="54805"/>
    <n v="0"/>
    <b v="0"/>
    <n v="0"/>
    <n v="0"/>
    <n v="1"/>
    <n v="0"/>
    <n v="1"/>
    <n v="0"/>
    <n v="1"/>
    <d v="2017-01-25T16:11:56"/>
    <x v="2"/>
    <b v="0"/>
    <n v="0"/>
  </r>
  <r>
    <s v="0013100001p4BDSAA2"/>
    <d v="2021-06-25T00:00:00"/>
    <n v="2021"/>
    <s v="00531000008FRNUAA4"/>
    <s v="Chemicals"/>
    <s v="Trade Show"/>
    <s v="0063100000fqCcwAAE"/>
    <m/>
    <s v="0055A00000Bnt5hQAB"/>
    <s v="Closed Lost"/>
    <n v="54805"/>
    <n v="0"/>
    <b v="0"/>
    <n v="0"/>
    <n v="0"/>
    <n v="1"/>
    <n v="0"/>
    <n v="1"/>
    <n v="0"/>
    <n v="1"/>
    <d v="2017-01-25T16:26:02"/>
    <x v="2"/>
    <b v="0"/>
    <n v="0"/>
  </r>
  <r>
    <s v="0013100001qvZsSAAU"/>
    <d v="2018-03-27T00:00:00"/>
    <n v="2018"/>
    <s v="00531000008FRNUAA4"/>
    <s v="Chemicals"/>
    <s v="Trade Show"/>
    <s v="0063100000fqChhAAE"/>
    <m/>
    <s v="0055A000008iLoJQAU"/>
    <s v="Closed Lost"/>
    <n v="54805"/>
    <n v="0"/>
    <b v="0"/>
    <n v="0"/>
    <n v="0"/>
    <n v="1"/>
    <n v="0"/>
    <n v="1"/>
    <n v="0"/>
    <n v="1"/>
    <d v="2017-01-25T16:38:19"/>
    <x v="2"/>
    <b v="0"/>
    <n v="0"/>
  </r>
  <r>
    <s v="0013100001fqvwqAAA"/>
    <d v="2018-03-27T00:00:00"/>
    <n v="2018"/>
    <s v="00531000008FRNUAA4"/>
    <s v="Chemicals"/>
    <s v="Trade Show"/>
    <s v="0063100000fqCklAAE"/>
    <m/>
    <s v="0055A000008iLoJQAU"/>
    <s v="Closed Lost"/>
    <n v="54805"/>
    <n v="0"/>
    <b v="0"/>
    <n v="0"/>
    <n v="0"/>
    <n v="1"/>
    <n v="0"/>
    <n v="1"/>
    <n v="0"/>
    <n v="1"/>
    <d v="2017-01-25T16:46:06"/>
    <x v="2"/>
    <b v="0"/>
    <n v="0"/>
  </r>
  <r>
    <s v="0013100001p4D1HAAU"/>
    <d v="2017-03-30T00:00:00"/>
    <n v="2017"/>
    <s v="00531000008FRNUAA4"/>
    <s v="Chemicals"/>
    <s v="Website"/>
    <s v="0063100000fqEA1AAM"/>
    <m/>
    <s v="0055A000008zqzaQAA"/>
    <s v="Closed Won"/>
    <n v="47055"/>
    <n v="47055"/>
    <b v="1"/>
    <n v="100"/>
    <n v="1"/>
    <n v="0"/>
    <n v="1"/>
    <n v="0"/>
    <n v="0"/>
    <n v="1"/>
    <d v="2017-01-25T19:16:08"/>
    <x v="2"/>
    <b v="0"/>
    <n v="0"/>
  </r>
  <r>
    <s v="0013100001p4DI5AAM"/>
    <d v="2018-03-27T00:00:00"/>
    <n v="2018"/>
    <s v="00531000008FRNUAA4"/>
    <s v="Chemicals"/>
    <s v="Trade Show"/>
    <s v="0063100000fqESqAAM"/>
    <m/>
    <s v="0055A000008iLoJQAU"/>
    <s v="Closed Lost"/>
    <n v="54805"/>
    <n v="0"/>
    <b v="0"/>
    <n v="0"/>
    <n v="0"/>
    <n v="1"/>
    <n v="0"/>
    <n v="1"/>
    <n v="0"/>
    <n v="1"/>
    <d v="2017-01-25T19:44:24"/>
    <x v="2"/>
    <b v="0"/>
    <n v="0"/>
  </r>
  <r>
    <s v="0013100001p4DR9AAM"/>
    <d v="2023-01-01T00:00:00"/>
    <n v="2023"/>
    <s v="00531000008FRNUAA4"/>
    <s v="Chemicals"/>
    <s v="Trade Show"/>
    <s v="0063100000fqEcAAAU"/>
    <m/>
    <s v="0055A000009GjocQAC"/>
    <s v="Closed Lost"/>
    <n v="54805"/>
    <n v="0"/>
    <b v="0"/>
    <n v="0"/>
    <n v="0"/>
    <n v="1"/>
    <n v="0"/>
    <n v="1"/>
    <n v="0"/>
    <n v="1"/>
    <d v="2017-01-25T19:58:09"/>
    <x v="2"/>
    <b v="0"/>
    <n v="0"/>
  </r>
  <r>
    <s v="0013100001fqvwqAAA"/>
    <d v="2018-03-27T00:00:00"/>
    <n v="2018"/>
    <s v="00531000008FRNUAA4"/>
    <s v="Chemicals"/>
    <s v="Trade Show"/>
    <s v="0063100000fqEx2AAE"/>
    <m/>
    <s v="0055A000008iLoJQAU"/>
    <s v="Closed Lost"/>
    <n v="54805"/>
    <n v="0"/>
    <b v="0"/>
    <n v="0"/>
    <n v="0"/>
    <n v="1"/>
    <n v="0"/>
    <n v="1"/>
    <n v="0"/>
    <n v="1"/>
    <d v="2017-01-25T20:32:59"/>
    <x v="2"/>
    <b v="0"/>
    <n v="0"/>
  </r>
  <r>
    <s v="0013100001k5ZyRAAU"/>
    <d v="2018-12-28T00:00:00"/>
    <n v="2018"/>
    <s v="00531000008FRNUAA4"/>
    <s v="Chemicals"/>
    <s v="Trade Show"/>
    <s v="0063100000fqFBAAA2"/>
    <m/>
    <s v="0055A000008zqzaQAA"/>
    <s v="Closed Lost"/>
    <n v="54805"/>
    <n v="0"/>
    <b v="0"/>
    <n v="0"/>
    <n v="0"/>
    <n v="1"/>
    <n v="0"/>
    <n v="1"/>
    <n v="0"/>
    <n v="1"/>
    <d v="2017-01-25T21:00:31"/>
    <x v="2"/>
    <b v="0"/>
    <n v="0"/>
  </r>
  <r>
    <s v="0013100001gbWzMAAU"/>
    <d v="2023-01-01T00:00:00"/>
    <n v="2023"/>
    <s v="00531000008FRNUAA4"/>
    <s v="Communications"/>
    <s v="Trade Show"/>
    <s v="0063100000fqFDfAAM"/>
    <m/>
    <s v="0055A000009GjocQAC"/>
    <s v="Closed Lost"/>
    <n v="54805"/>
    <n v="0"/>
    <b v="0"/>
    <n v="0"/>
    <n v="0"/>
    <n v="1"/>
    <n v="0"/>
    <n v="1"/>
    <n v="0"/>
    <n v="1"/>
    <d v="2017-01-25T21:08:17"/>
    <x v="2"/>
    <b v="0"/>
    <n v="0"/>
  </r>
  <r>
    <s v="0013100001puTdTAAU"/>
    <d v="2021-04-01T00:00:00"/>
    <n v="2021"/>
    <s v="00531000008FRNUAA4"/>
    <s v="Communications"/>
    <s v="Trade Show"/>
    <s v="0063100000fqFGPAA2"/>
    <m/>
    <s v="0055A00000Bb2djQAB"/>
    <s v="Closed Lost"/>
    <n v="54805"/>
    <n v="0"/>
    <b v="0"/>
    <n v="0"/>
    <n v="0"/>
    <n v="1"/>
    <n v="0"/>
    <n v="1"/>
    <n v="0"/>
    <n v="1"/>
    <d v="2017-01-25T21:16:25"/>
    <x v="2"/>
    <b v="0"/>
    <n v="0"/>
  </r>
  <r>
    <s v="0013100001fr79BAAQ"/>
    <d v="2017-12-29T00:00:00"/>
    <n v="2017"/>
    <s v="00531000008FRNUAA4"/>
    <s v="Communications"/>
    <s v="Trade Show"/>
    <s v="0063100000fqFV9AAM"/>
    <m/>
    <s v="0055A000008iLoJQAU"/>
    <s v="Closed Lost"/>
    <n v="54805"/>
    <n v="0"/>
    <b v="0"/>
    <n v="0"/>
    <n v="0"/>
    <n v="1"/>
    <n v="0"/>
    <n v="1"/>
    <n v="0"/>
    <n v="1"/>
    <d v="2017-01-25T21:40:28"/>
    <x v="2"/>
    <b v="0"/>
    <n v="0"/>
  </r>
  <r>
    <s v="0013100001eo6iZAAQ"/>
    <d v="2018-03-27T00:00:00"/>
    <n v="2018"/>
    <s v="00531000008FRNUAA4"/>
    <s v="Communications"/>
    <s v="Trade Show"/>
    <s v="0063100000fqFceAAE"/>
    <m/>
    <s v="0055A000008iLoJQAU"/>
    <s v="Closed Lost"/>
    <n v="54805"/>
    <n v="0"/>
    <b v="0"/>
    <n v="0"/>
    <n v="0"/>
    <n v="1"/>
    <n v="0"/>
    <n v="1"/>
    <n v="0"/>
    <n v="1"/>
    <d v="2017-01-25T21:54:43"/>
    <x v="2"/>
    <b v="0"/>
    <n v="0"/>
  </r>
  <r>
    <s v="0013100001p4EYQAA2"/>
    <d v="2018-03-27T00:00:00"/>
    <n v="2018"/>
    <s v="00531000008FRNUAA4"/>
    <s v="Agriculture"/>
    <s v="Trade Show"/>
    <s v="0063100000fqFeGAAU"/>
    <m/>
    <s v="0055A000008iLoJQAU"/>
    <s v="Closed Lost"/>
    <n v="54805"/>
    <n v="0"/>
    <b v="0"/>
    <n v="0"/>
    <n v="0"/>
    <n v="1"/>
    <n v="0"/>
    <n v="1"/>
    <n v="0"/>
    <n v="1"/>
    <d v="2017-01-25T21:57:48"/>
    <x v="2"/>
    <b v="0"/>
    <n v="0"/>
  </r>
  <r>
    <s v="0013100001fr6f6AAA"/>
    <d v="2017-12-29T00:00:00"/>
    <n v="2017"/>
    <s v="00531000008FRNUAA4"/>
    <s v="Agriculture"/>
    <s v="Trade Show"/>
    <s v="0063100000fqJ0EAAU"/>
    <m/>
    <s v="0055A000008zqzaQAA"/>
    <s v="Closed Lost"/>
    <m/>
    <m/>
    <b v="0"/>
    <n v="0"/>
    <n v="0"/>
    <n v="1"/>
    <n v="0"/>
    <n v="1"/>
    <n v="0"/>
    <n v="1"/>
    <d v="2017-01-26T14:35:53"/>
    <x v="2"/>
    <b v="0"/>
    <n v="0"/>
  </r>
  <r>
    <s v="0013100001hoCikAAE"/>
    <d v="2018-03-07T00:00:00"/>
    <n v="2018"/>
    <s v="00531000008FRNUAA4"/>
    <s v="Agriculture"/>
    <s v="Trade Show"/>
    <s v="0063100000fqJ1lAAE"/>
    <m/>
    <s v="0055A000008iLoJQAU"/>
    <s v="Closed Lost"/>
    <m/>
    <m/>
    <b v="0"/>
    <n v="0"/>
    <n v="0"/>
    <n v="1"/>
    <n v="0"/>
    <n v="1"/>
    <n v="0"/>
    <n v="1"/>
    <d v="2017-01-26T14:40:20"/>
    <x v="2"/>
    <b v="0"/>
    <n v="0"/>
  </r>
  <r>
    <s v="0013100001jStVZAA0"/>
    <d v="2017-12-29T00:00:00"/>
    <n v="2017"/>
    <s v="00531000008FRNUAA4"/>
    <s v="Agriculture"/>
    <s v="Trade Show"/>
    <s v="0063100000fqJ8yAAE"/>
    <m/>
    <s v="0055A000008iLoJQAU"/>
    <s v="Closed Lost"/>
    <m/>
    <m/>
    <b v="0"/>
    <n v="0"/>
    <n v="0"/>
    <n v="1"/>
    <n v="0"/>
    <n v="1"/>
    <n v="0"/>
    <n v="1"/>
    <d v="2017-01-26T14:57:52"/>
    <x v="2"/>
    <b v="0"/>
    <n v="0"/>
  </r>
  <r>
    <s v="0013100001fqvwqAAA"/>
    <d v="2017-12-29T00:00:00"/>
    <n v="2017"/>
    <s v="00531000008FRNUAA4"/>
    <s v="Agriculture"/>
    <s v="Trade Show"/>
    <s v="0063100000fqJBEAA2"/>
    <m/>
    <s v="0055A000008iLoJQAU"/>
    <s v="Closed Lost"/>
    <m/>
    <m/>
    <b v="0"/>
    <n v="0"/>
    <n v="0"/>
    <n v="1"/>
    <n v="0"/>
    <n v="1"/>
    <n v="0"/>
    <n v="1"/>
    <d v="2017-01-26T15:01:42"/>
    <x v="2"/>
    <b v="0"/>
    <n v="0"/>
  </r>
  <r>
    <s v="0013100001qvZsSAAU"/>
    <d v="2018-03-28T00:00:00"/>
    <n v="2018"/>
    <s v="00531000008FRNUAA4"/>
    <s v="Agriculture"/>
    <s v="Trade Show"/>
    <s v="0063100000fqJDAAA2"/>
    <m/>
    <s v="0055A000008iLoJQAU"/>
    <s v="Closed Lost"/>
    <m/>
    <m/>
    <b v="0"/>
    <n v="0"/>
    <n v="0"/>
    <n v="1"/>
    <n v="0"/>
    <n v="1"/>
    <n v="0"/>
    <n v="1"/>
    <d v="2017-01-26T15:06:34"/>
    <x v="2"/>
    <b v="0"/>
    <n v="0"/>
  </r>
  <r>
    <s v="0013100001p4Lq2AAE"/>
    <d v="2018-03-02T00:00:00"/>
    <n v="2018"/>
    <s v="00531000008FRNUAA4"/>
    <s v="Biotechnology"/>
    <s v="Trade Show"/>
    <s v="0063100000fqJFVAA2"/>
    <m/>
    <s v="0055A000008iLoJQAU"/>
    <s v="Closed Lost"/>
    <n v="54805"/>
    <n v="0"/>
    <b v="0"/>
    <n v="0"/>
    <n v="0"/>
    <n v="1"/>
    <n v="0"/>
    <n v="1"/>
    <n v="0"/>
    <n v="1"/>
    <d v="2017-01-26T15:12:50"/>
    <x v="2"/>
    <b v="0"/>
    <n v="0"/>
  </r>
  <r>
    <s v="0013100001jbC8CAAU"/>
    <d v="2018-12-31T00:00:00"/>
    <n v="2018"/>
    <s v="00531000008FRNUAA4"/>
    <s v="Biotechnology"/>
    <s v="Trade Show"/>
    <s v="0063100000fqJPvAAM"/>
    <m/>
    <s v="0055A000008iLoJQAU"/>
    <s v="Closed Lost"/>
    <m/>
    <m/>
    <b v="0"/>
    <n v="0"/>
    <n v="0"/>
    <n v="1"/>
    <n v="0"/>
    <n v="1"/>
    <n v="0"/>
    <n v="1"/>
    <d v="2017-01-26T15:29:13"/>
    <x v="2"/>
    <b v="0"/>
    <n v="0"/>
  </r>
  <r>
    <s v="0013100001kbYfiAAE"/>
    <d v="2018-12-28T00:00:00"/>
    <n v="2018"/>
    <s v="00531000008FRNUAA4"/>
    <s v="Biotechnology"/>
    <s v="Trade Show"/>
    <s v="0063100000fqJWSAA2"/>
    <m/>
    <s v="0055A000008zqzaQAA"/>
    <s v="Closed Lost"/>
    <n v="57394"/>
    <n v="0"/>
    <b v="0"/>
    <n v="0"/>
    <n v="0"/>
    <n v="1"/>
    <n v="0"/>
    <n v="1"/>
    <n v="0"/>
    <n v="1"/>
    <d v="2017-01-26T15:44:28"/>
    <x v="2"/>
    <b v="0"/>
    <n v="0"/>
  </r>
  <r>
    <s v="0013100001k6JgGAAU"/>
    <d v="2020-03-30T00:00:00"/>
    <n v="2020"/>
    <s v="00531000008FRNUAA4"/>
    <s v="Biotechnology"/>
    <s v="Trade Show"/>
    <s v="0063100000fqJc3AAE"/>
    <m/>
    <s v="0055A000009GjocQAC"/>
    <s v="Closed Lost"/>
    <m/>
    <m/>
    <b v="0"/>
    <n v="0"/>
    <n v="0"/>
    <n v="1"/>
    <n v="0"/>
    <n v="1"/>
    <n v="0"/>
    <n v="1"/>
    <d v="2017-01-26T15:54:51"/>
    <x v="2"/>
    <b v="0"/>
    <n v="0"/>
  </r>
  <r>
    <s v="0013100001frK2lAAE"/>
    <d v="2018-12-28T00:00:00"/>
    <n v="2018"/>
    <s v="00531000008FRNUAA4"/>
    <s v="Biotechnology"/>
    <s v="Trade Show"/>
    <s v="0063100000fqJeJAAU"/>
    <m/>
    <s v="0055A000009sZg0QAE"/>
    <s v="Closed Lost"/>
    <m/>
    <m/>
    <b v="0"/>
    <n v="0"/>
    <n v="0"/>
    <n v="1"/>
    <n v="0"/>
    <n v="1"/>
    <n v="0"/>
    <n v="1"/>
    <d v="2017-01-26T16:00:04"/>
    <x v="2"/>
    <b v="0"/>
    <n v="0"/>
  </r>
  <r>
    <s v="0013100001eo6iZAAQ"/>
    <d v="2018-03-07T00:00:00"/>
    <n v="2018"/>
    <s v="00531000008FRNUAA4"/>
    <s v="Biotechnology"/>
    <s v="Trade Show"/>
    <s v="0063100000fqJitAAE"/>
    <m/>
    <s v="0055A000008iLoJQAU"/>
    <s v="Closed Lost"/>
    <m/>
    <m/>
    <b v="0"/>
    <n v="0"/>
    <n v="0"/>
    <n v="1"/>
    <n v="0"/>
    <n v="1"/>
    <n v="0"/>
    <n v="1"/>
    <d v="2017-01-26T16:10:05"/>
    <x v="2"/>
    <b v="0"/>
    <n v="0"/>
  </r>
  <r>
    <s v="0013100001p4MPyAAM"/>
    <d v="2018-03-08T00:00:00"/>
    <n v="2018"/>
    <s v="00531000008FFH0AAO"/>
    <s v="Biotechnology"/>
    <s v="Website"/>
    <s v="0063100000fqJp1AAE"/>
    <m/>
    <s v="0055A000008iLoJQAU"/>
    <s v="Closed Lost"/>
    <n v="54805"/>
    <n v="0"/>
    <b v="0"/>
    <n v="0"/>
    <n v="0"/>
    <n v="1"/>
    <n v="0"/>
    <n v="1"/>
    <n v="0"/>
    <n v="1"/>
    <d v="2017-01-26T16:22:35"/>
    <x v="2"/>
    <b v="0"/>
    <n v="0"/>
  </r>
  <r>
    <s v="0013100001qvZsSAAU"/>
    <d v="2018-03-28T00:00:00"/>
    <n v="2018"/>
    <s v="00531000008FRNUAA4"/>
    <s v="Biotechnology"/>
    <s v="Trade Show"/>
    <s v="0063100000fqJvnAAE"/>
    <m/>
    <s v="0055A000008iLoJQAU"/>
    <s v="Closed Lost"/>
    <m/>
    <m/>
    <b v="0"/>
    <n v="0"/>
    <n v="0"/>
    <n v="1"/>
    <n v="0"/>
    <n v="1"/>
    <n v="0"/>
    <n v="1"/>
    <d v="2017-01-26T16:32:41"/>
    <x v="2"/>
    <b v="0"/>
    <n v="0"/>
  </r>
  <r>
    <s v="001i000001MZMQXAA5"/>
    <d v="2017-03-03T00:00:00"/>
    <n v="2017"/>
    <s v="00531000007KAsvAAG"/>
    <s v="Biotechnology"/>
    <s v="Field Sales"/>
    <s v="0063100000fqJwCAAU"/>
    <m/>
    <s v="00531000007KAsvAAG"/>
    <s v="Closed Won"/>
    <n v="143000"/>
    <n v="143000"/>
    <b v="1"/>
    <n v="100"/>
    <n v="1"/>
    <n v="0"/>
    <n v="1"/>
    <n v="0"/>
    <n v="0"/>
    <n v="1"/>
    <d v="2017-01-26T16:33:18"/>
    <x v="2"/>
    <b v="0"/>
    <n v="0"/>
  </r>
  <r>
    <s v="0013100001p4MetAAE"/>
    <d v="2020-03-30T00:00:00"/>
    <n v="2020"/>
    <s v="00531000008FRNUAA4"/>
    <s v="Biotechnology"/>
    <s v="Trade Show"/>
    <s v="0063100000fqK0QAAU"/>
    <m/>
    <s v="0055A000009GjocQAC"/>
    <s v="Closed Lost"/>
    <m/>
    <m/>
    <b v="0"/>
    <n v="0"/>
    <n v="0"/>
    <n v="1"/>
    <n v="0"/>
    <n v="1"/>
    <n v="0"/>
    <n v="1"/>
    <d v="2017-01-26T16:40:19"/>
    <x v="2"/>
    <b v="0"/>
    <n v="0"/>
  </r>
  <r>
    <s v="0013100001qvZsSAAU"/>
    <d v="2018-03-02T00:00:00"/>
    <n v="2018"/>
    <s v="00531000008FRNUAA4"/>
    <s v="Biotechnology"/>
    <s v="Trade Show"/>
    <s v="0063100000fqKPOAA2"/>
    <m/>
    <s v="0055A000008iLoJQAU"/>
    <s v="Closed Lost"/>
    <m/>
    <m/>
    <b v="0"/>
    <n v="0"/>
    <n v="0"/>
    <n v="1"/>
    <n v="0"/>
    <n v="1"/>
    <n v="0"/>
    <n v="1"/>
    <d v="2017-01-26T17:18:23"/>
    <x v="2"/>
    <b v="0"/>
    <n v="0"/>
  </r>
  <r>
    <s v="0013100001k79n8AAA"/>
    <d v="2018-03-27T00:00:00"/>
    <n v="2018"/>
    <s v="00531000008FRNUAA4"/>
    <s v="Biotechnology"/>
    <s v="Trade Show"/>
    <s v="0063100000fqKUEAA2"/>
    <m/>
    <s v="0055A000008iLoJQAU"/>
    <s v="Closed Lost"/>
    <n v="54805"/>
    <n v="0"/>
    <b v="0"/>
    <n v="0"/>
    <n v="0"/>
    <n v="1"/>
    <n v="0"/>
    <n v="1"/>
    <n v="0"/>
    <n v="1"/>
    <d v="2017-01-26T17:22:43"/>
    <x v="2"/>
    <b v="0"/>
    <n v="0"/>
  </r>
  <r>
    <s v="0013100001fqwyfAAA"/>
    <d v="2018-03-02T00:00:00"/>
    <n v="2018"/>
    <s v="00531000008FRNUAA4"/>
    <s v="Biotechnology"/>
    <s v="Trade Show"/>
    <s v="0063100000fqKr0AAE"/>
    <m/>
    <s v="0055A000008iLoJQAU"/>
    <s v="Closed Lost"/>
    <n v="54805"/>
    <n v="0"/>
    <b v="0"/>
    <n v="0"/>
    <n v="0"/>
    <n v="1"/>
    <n v="0"/>
    <n v="1"/>
    <n v="0"/>
    <n v="1"/>
    <d v="2017-01-26T18:11:02"/>
    <x v="2"/>
    <b v="0"/>
    <n v="0"/>
  </r>
  <r>
    <s v="0013100001gZd3uAAC"/>
    <d v="2018-03-14T00:00:00"/>
    <n v="2018"/>
    <s v="00531000008FRNUAA4"/>
    <s v="Biotechnology"/>
    <s v="Trade Show"/>
    <s v="0063100000fqKtGAAU"/>
    <m/>
    <s v="0055A000008iLoJQAU"/>
    <s v="Closed Won"/>
    <n v="22575"/>
    <n v="22575"/>
    <b v="1"/>
    <n v="100"/>
    <n v="1"/>
    <n v="0"/>
    <n v="1"/>
    <n v="0"/>
    <n v="0"/>
    <n v="1"/>
    <d v="2017-01-26T18:16:04"/>
    <x v="2"/>
    <b v="0"/>
    <n v="0"/>
  </r>
  <r>
    <s v="0013100001lbwD9AAI"/>
    <d v="2018-12-28T00:00:00"/>
    <n v="2018"/>
    <s v="00531000008FRNUAA4"/>
    <s v="Biotechnology"/>
    <s v="Trade Show"/>
    <s v="0063100000fqL0CAAU"/>
    <m/>
    <s v="0055A000009GjocQAC"/>
    <s v="Closed Lost"/>
    <n v="50650"/>
    <n v="0"/>
    <b v="0"/>
    <n v="0"/>
    <n v="0"/>
    <n v="1"/>
    <n v="0"/>
    <n v="1"/>
    <n v="0"/>
    <n v="1"/>
    <d v="2017-01-26T18:29:09"/>
    <x v="2"/>
    <b v="0"/>
    <n v="0"/>
  </r>
  <r>
    <s v="0013100001frK2lAAE"/>
    <d v="2018-03-09T00:00:00"/>
    <n v="2018"/>
    <s v="00531000008FRNUAA4"/>
    <s v="Apparel"/>
    <s v="Trade Show"/>
    <s v="0063100000fqL0vAAE"/>
    <m/>
    <s v="0055A000008iLoJQAU"/>
    <s v="Closed Lost"/>
    <m/>
    <m/>
    <b v="0"/>
    <n v="0"/>
    <n v="0"/>
    <n v="1"/>
    <n v="0"/>
    <n v="1"/>
    <n v="0"/>
    <n v="1"/>
    <d v="2017-01-26T18:32:13"/>
    <x v="2"/>
    <b v="0"/>
    <n v="0"/>
  </r>
  <r>
    <s v="0013100001frK2lAAE"/>
    <d v="2018-03-27T00:00:00"/>
    <n v="2018"/>
    <s v="00531000008FRNUAA4"/>
    <s v="Agriculture"/>
    <s v="Trade Show"/>
    <s v="0063100000fqL1UAAU"/>
    <m/>
    <s v="0055A000008iLoJQAU"/>
    <s v="Closed Lost"/>
    <m/>
    <m/>
    <b v="0"/>
    <n v="0"/>
    <n v="0"/>
    <n v="1"/>
    <n v="0"/>
    <n v="1"/>
    <n v="0"/>
    <n v="1"/>
    <d v="2017-01-26T18:33:55"/>
    <x v="2"/>
    <b v="0"/>
    <n v="0"/>
  </r>
  <r>
    <s v="0013100001qvZsSAAU"/>
    <d v="2018-03-27T00:00:00"/>
    <n v="2018"/>
    <s v="00531000008FRNUAA4"/>
    <s v="Agriculture"/>
    <s v="Trade Show"/>
    <s v="0063100000fqL2hAAE"/>
    <m/>
    <s v="0055A000008iLoJQAU"/>
    <s v="Closed Lost"/>
    <m/>
    <m/>
    <b v="0"/>
    <n v="0"/>
    <n v="0"/>
    <n v="1"/>
    <n v="0"/>
    <n v="1"/>
    <n v="0"/>
    <n v="1"/>
    <d v="2017-01-26T18:36:38"/>
    <x v="2"/>
    <b v="0"/>
    <n v="0"/>
  </r>
  <r>
    <s v="0013100001p4NvZAAU"/>
    <d v="2018-03-09T00:00:00"/>
    <n v="2018"/>
    <s v="00531000008FRNUAA4"/>
    <s v="Agriculture"/>
    <s v="Trade Show"/>
    <s v="0063100000fqL4yAAE"/>
    <m/>
    <s v="0055A000008iLoJQAU"/>
    <s v="Closed Lost"/>
    <m/>
    <m/>
    <b v="0"/>
    <n v="0"/>
    <n v="0"/>
    <n v="1"/>
    <n v="0"/>
    <n v="1"/>
    <n v="0"/>
    <n v="1"/>
    <d v="2017-01-26T18:41:32"/>
    <x v="2"/>
    <b v="0"/>
    <n v="0"/>
  </r>
  <r>
    <s v="0013100001p4NxfAAE"/>
    <d v="2017-03-31T00:00:00"/>
    <n v="2017"/>
    <s v="00531000007KgPgAAK"/>
    <s v="Agriculture"/>
    <s v="Inside Sales"/>
    <s v="0063100000fqL7OAAU"/>
    <m/>
    <s v="00531000007KgPgAAK"/>
    <s v="Closed Lost"/>
    <m/>
    <m/>
    <b v="0"/>
    <n v="0"/>
    <n v="0"/>
    <n v="1"/>
    <n v="0"/>
    <n v="1"/>
    <n v="0"/>
    <n v="1"/>
    <d v="2017-01-26T18:46:59"/>
    <x v="2"/>
    <b v="0"/>
    <n v="0"/>
  </r>
  <r>
    <s v="0013100001p4NxfAAE"/>
    <d v="2018-12-31T00:00:00"/>
    <n v="2018"/>
    <s v="00531000007KgPgAAK"/>
    <s v="Communications"/>
    <s v="Inside Sales"/>
    <s v="0063100000fqL7dAAE"/>
    <m/>
    <s v="00531000007KgPgAAK"/>
    <s v="Customer Assessment w/ Favorable Evaluation"/>
    <n v="65995"/>
    <n v="19798.5"/>
    <b v="0"/>
    <n v="30"/>
    <n v="0"/>
    <n v="1"/>
    <n v="0"/>
    <n v="0"/>
    <n v="1"/>
    <n v="0"/>
    <d v="2017-01-26T18:48:10"/>
    <x v="2"/>
    <b v="0"/>
    <n v="0"/>
  </r>
  <r>
    <s v="0013100001jbC4UAAU"/>
    <d v="2018-03-28T00:00:00"/>
    <n v="2018"/>
    <s v="00531000008FRNUAA4"/>
    <s v="Communications"/>
    <s v="Trade Show"/>
    <s v="0063100000fqLARAA2"/>
    <m/>
    <s v="0055A000008iLoJQAU"/>
    <s v="Closed Lost"/>
    <n v="54805"/>
    <n v="0"/>
    <b v="0"/>
    <n v="0"/>
    <n v="0"/>
    <n v="1"/>
    <n v="0"/>
    <n v="1"/>
    <n v="0"/>
    <n v="1"/>
    <d v="2017-01-26T18:52:01"/>
    <x v="2"/>
    <b v="0"/>
    <n v="0"/>
  </r>
  <r>
    <s v="0013100001p4O3gAAE"/>
    <d v="2020-07-01T00:00:00"/>
    <n v="2020"/>
    <s v="00531000008FRNUAA4"/>
    <s v="Communications"/>
    <s v="Trade Show"/>
    <s v="0063100000fqLCIAA2"/>
    <m/>
    <s v="0055A000009GjocQAC"/>
    <s v="Closed Lost"/>
    <m/>
    <m/>
    <b v="0"/>
    <n v="0"/>
    <n v="0"/>
    <n v="1"/>
    <n v="0"/>
    <n v="1"/>
    <n v="0"/>
    <n v="1"/>
    <d v="2017-01-26T18:55:59"/>
    <x v="2"/>
    <b v="0"/>
    <n v="0"/>
  </r>
  <r>
    <s v="0013100001puTdTAAU"/>
    <d v="2018-12-28T00:00:00"/>
    <n v="2018"/>
    <s v="00531000008FRNUAA4"/>
    <s v="Communications"/>
    <s v="Trade Show"/>
    <s v="0063100000fqLN7AAM"/>
    <m/>
    <s v="0055A000008zqzaQAA"/>
    <s v="Closed Lost"/>
    <m/>
    <m/>
    <b v="0"/>
    <n v="0"/>
    <n v="0"/>
    <n v="1"/>
    <n v="0"/>
    <n v="1"/>
    <n v="0"/>
    <n v="1"/>
    <d v="2017-01-26T19:13:46"/>
    <x v="2"/>
    <b v="0"/>
    <n v="0"/>
  </r>
  <r>
    <s v="0013100001lbwD9AAI"/>
    <d v="2020-03-30T00:00:00"/>
    <n v="2020"/>
    <s v="00531000008FRNUAA4"/>
    <s v="Communications"/>
    <s v="Trade Show"/>
    <s v="0063100000fqLOAAA2"/>
    <m/>
    <s v="0055A000009GjocQAC"/>
    <s v="Closed Lost"/>
    <m/>
    <m/>
    <b v="0"/>
    <n v="0"/>
    <n v="0"/>
    <n v="1"/>
    <n v="0"/>
    <n v="1"/>
    <n v="0"/>
    <n v="1"/>
    <d v="2017-01-26T19:16:22"/>
    <x v="2"/>
    <b v="0"/>
    <n v="0"/>
  </r>
  <r>
    <s v="0013100001p4OLLAA2"/>
    <d v="2020-07-01T00:00:00"/>
    <n v="2020"/>
    <s v="00531000008FRNUAA4"/>
    <s v="Communications"/>
    <s v="Trade Show"/>
    <s v="0063100000fqLPXAA2"/>
    <m/>
    <s v="0055A000009GjocQAC"/>
    <s v="Closed Lost"/>
    <m/>
    <m/>
    <b v="0"/>
    <n v="0"/>
    <n v="0"/>
    <n v="1"/>
    <n v="0"/>
    <n v="1"/>
    <n v="0"/>
    <n v="1"/>
    <d v="2017-01-26T19:19:51"/>
    <x v="2"/>
    <b v="0"/>
    <n v="0"/>
  </r>
  <r>
    <s v="0013100001gbOlhAAE"/>
    <d v="2018-03-27T00:00:00"/>
    <n v="2018"/>
    <s v="00531000008FRNUAA4"/>
    <s v="Communications"/>
    <s v="Trade Show"/>
    <s v="0063100000fqLRfAAM"/>
    <m/>
    <s v="0055A000008iLoJQAU"/>
    <s v="Closed Lost"/>
    <m/>
    <m/>
    <b v="0"/>
    <n v="0"/>
    <n v="0"/>
    <n v="1"/>
    <n v="0"/>
    <n v="1"/>
    <n v="0"/>
    <n v="1"/>
    <d v="2017-01-26T19:21:56"/>
    <x v="2"/>
    <b v="0"/>
    <n v="0"/>
  </r>
  <r>
    <s v="0013100001p4OLLAA2"/>
    <d v="2018-12-28T00:00:00"/>
    <n v="2018"/>
    <s v="00531000008FRNUAA4"/>
    <s v="Communications"/>
    <s v="Trade Show"/>
    <s v="0063100000fqLUQAA2"/>
    <m/>
    <s v="0055A000008zqzaQAA"/>
    <s v="Closed Lost"/>
    <m/>
    <m/>
    <b v="0"/>
    <n v="0"/>
    <n v="0"/>
    <n v="1"/>
    <n v="0"/>
    <n v="1"/>
    <n v="0"/>
    <n v="1"/>
    <d v="2017-01-26T19:26:58"/>
    <x v="2"/>
    <b v="0"/>
    <n v="0"/>
  </r>
  <r>
    <s v="0013100001frK2lAAE"/>
    <d v="2019-04-23T00:00:00"/>
    <n v="2019"/>
    <s v="00531000008FRNUAA4"/>
    <s v="Communications"/>
    <s v="Trade Show"/>
    <s v="0063100000fqLt4AAE"/>
    <m/>
    <s v="0055A000009sZg0QAE"/>
    <s v="Closed Lost"/>
    <n v="54805"/>
    <n v="0"/>
    <b v="0"/>
    <n v="0"/>
    <n v="0"/>
    <n v="1"/>
    <n v="0"/>
    <n v="1"/>
    <n v="0"/>
    <n v="1"/>
    <d v="2017-01-26T20:23:59"/>
    <x v="2"/>
    <b v="0"/>
    <n v="0"/>
  </r>
  <r>
    <s v="0013100001p4P56AAE"/>
    <d v="2020-12-31T00:00:00"/>
    <n v="2020"/>
    <s v="00531000008FRNUAA4"/>
    <s v="Communications"/>
    <s v="Trade Show"/>
    <s v="0063100000fqLtYAAU"/>
    <m/>
    <s v="0055A000008zqzaQAA"/>
    <s v="Closed Lost"/>
    <n v="54805"/>
    <n v="0"/>
    <b v="0"/>
    <n v="0"/>
    <n v="0"/>
    <n v="1"/>
    <n v="0"/>
    <n v="1"/>
    <n v="0"/>
    <n v="1"/>
    <d v="2017-01-26T20:24:54"/>
    <x v="2"/>
    <b v="0"/>
    <n v="0"/>
  </r>
  <r>
    <s v="0013100001fsOeFAAU"/>
    <d v="2017-12-29T00:00:00"/>
    <n v="2017"/>
    <s v="00531000008FRNUAA4"/>
    <s v="Communications"/>
    <s v="Trade Show"/>
    <s v="0063100000fqMATAA2"/>
    <m/>
    <s v="0055A000008iLoJQAU"/>
    <s v="Closed Lost"/>
    <m/>
    <m/>
    <b v="0"/>
    <n v="0"/>
    <n v="0"/>
    <n v="1"/>
    <n v="0"/>
    <n v="1"/>
    <n v="0"/>
    <n v="1"/>
    <d v="2017-01-26T20:58:48"/>
    <x v="2"/>
    <b v="0"/>
    <n v="0"/>
  </r>
  <r>
    <s v="0013100001qvZsSAAU"/>
    <d v="2018-03-28T00:00:00"/>
    <n v="2018"/>
    <s v="00531000008FRNUAA4"/>
    <s v="Communications"/>
    <s v="Trade Show"/>
    <s v="0063100000fqMDLAA2"/>
    <m/>
    <s v="0055A000008iLoJQAU"/>
    <s v="Closed Lost"/>
    <m/>
    <m/>
    <b v="0"/>
    <n v="0"/>
    <n v="0"/>
    <n v="1"/>
    <n v="0"/>
    <n v="1"/>
    <n v="0"/>
    <n v="1"/>
    <d v="2017-01-26T21:05:19"/>
    <x v="2"/>
    <b v="0"/>
    <n v="0"/>
  </r>
  <r>
    <s v="0013100001jbTo5AAE"/>
    <d v="2017-12-29T00:00:00"/>
    <n v="2017"/>
    <s v="00531000008FRNUAA4"/>
    <s v="Communications"/>
    <s v="Trade Show"/>
    <s v="0063100000fqMGPAA2"/>
    <m/>
    <s v="0055A000008zqzaQAA"/>
    <s v="Closed Lost"/>
    <m/>
    <m/>
    <b v="0"/>
    <n v="0"/>
    <n v="0"/>
    <n v="1"/>
    <n v="0"/>
    <n v="1"/>
    <n v="0"/>
    <n v="1"/>
    <d v="2017-01-26T21:12:42"/>
    <x v="2"/>
    <b v="0"/>
    <n v="0"/>
  </r>
  <r>
    <s v="0013100001jbBzlAAE"/>
    <d v="2020-03-30T00:00:00"/>
    <n v="2020"/>
    <s v="00531000008FRNUAA4"/>
    <s v="Communications"/>
    <s v="Trade Show"/>
    <s v="0063100000fqMHIAA2"/>
    <m/>
    <s v="0055A000009GjocQAC"/>
    <s v="Closed Lost"/>
    <n v="57394"/>
    <n v="0"/>
    <b v="0"/>
    <n v="0"/>
    <n v="0"/>
    <n v="1"/>
    <n v="0"/>
    <n v="1"/>
    <n v="0"/>
    <n v="1"/>
    <d v="2017-01-26T21:14:53"/>
    <x v="2"/>
    <b v="0"/>
    <n v="0"/>
  </r>
  <r>
    <s v="0013100001jbTo8AAE"/>
    <d v="2020-03-30T00:00:00"/>
    <n v="2020"/>
    <s v="00531000008FRNUAA4"/>
    <s v="Construction"/>
    <s v="Trade Show"/>
    <s v="0063100000fqMM1AAM"/>
    <m/>
    <s v="0055A000009GjocQAC"/>
    <s v="Closed Lost"/>
    <m/>
    <m/>
    <b v="0"/>
    <n v="0"/>
    <n v="0"/>
    <n v="1"/>
    <n v="0"/>
    <n v="1"/>
    <n v="0"/>
    <n v="1"/>
    <d v="2017-01-26T21:25:26"/>
    <x v="2"/>
    <b v="0"/>
    <n v="0"/>
  </r>
  <r>
    <s v="0013100001qvZsSAAU"/>
    <d v="2018-03-28T00:00:00"/>
    <n v="2018"/>
    <s v="00531000008FRNUAA4"/>
    <s v="Construction"/>
    <s v="Trade Show"/>
    <s v="0063100000fqMVsAAM"/>
    <m/>
    <s v="0055A000008iLoJQAU"/>
    <s v="Closed Lost"/>
    <m/>
    <m/>
    <b v="0"/>
    <n v="0"/>
    <n v="0"/>
    <n v="1"/>
    <n v="0"/>
    <n v="1"/>
    <n v="0"/>
    <n v="1"/>
    <d v="2017-01-26T21:42:13"/>
    <x v="2"/>
    <b v="0"/>
    <n v="0"/>
  </r>
  <r>
    <s v="0013100001ho1i9AAA"/>
    <d v="2020-04-01T00:00:00"/>
    <n v="2020"/>
    <s v="00531000008FRNUAA4"/>
    <s v="Construction"/>
    <s v="Trade Show"/>
    <s v="0063100000fqMXKAA2"/>
    <m/>
    <s v="0055A000009GjocQAC"/>
    <s v="Closed Lost"/>
    <m/>
    <m/>
    <b v="0"/>
    <n v="0"/>
    <n v="0"/>
    <n v="1"/>
    <n v="0"/>
    <n v="1"/>
    <n v="0"/>
    <n v="1"/>
    <d v="2017-01-26T21:44:36"/>
    <x v="2"/>
    <b v="0"/>
    <n v="0"/>
  </r>
  <r>
    <s v="0013100001jbTo5AAE"/>
    <d v="2017-12-29T00:00:00"/>
    <n v="2017"/>
    <s v="00531000008FRNUAA4"/>
    <s v="Apparel"/>
    <s v="Trade Show"/>
    <s v="0063100000fqMYHAA2"/>
    <m/>
    <s v="0055A000008zqzaQAA"/>
    <s v="Closed Lost"/>
    <m/>
    <m/>
    <b v="0"/>
    <n v="0"/>
    <n v="0"/>
    <n v="1"/>
    <n v="0"/>
    <n v="1"/>
    <n v="0"/>
    <n v="1"/>
    <d v="2017-01-26T21:47:43"/>
    <x v="2"/>
    <b v="0"/>
    <n v="0"/>
  </r>
  <r>
    <s v="0013100001jbC7TAAU"/>
    <d v="2019-09-28T00:00:00"/>
    <n v="2019"/>
    <s v="00531000008FRNUAA4"/>
    <s v="Apparel"/>
    <s v="Trade Show"/>
    <s v="0063100000fqMi0AAE"/>
    <m/>
    <s v="0055A000008zqzaQAA"/>
    <s v="Closed Lost"/>
    <n v="61450"/>
    <n v="0"/>
    <b v="0"/>
    <n v="0"/>
    <n v="0"/>
    <n v="1"/>
    <n v="0"/>
    <n v="1"/>
    <n v="0"/>
    <n v="1"/>
    <d v="2017-01-26T22:02:34"/>
    <x v="2"/>
    <b v="0"/>
    <n v="0"/>
  </r>
  <r>
    <s v="0013100001fqypQAAQ"/>
    <d v="2019-12-29T00:00:00"/>
    <n v="2019"/>
    <s v="00531000008FRNUAA4"/>
    <s v="Banking"/>
    <s v="Trade Show"/>
    <s v="0063100000fqMioAAE"/>
    <m/>
    <s v="0055A000009GjocQAC"/>
    <s v="Closed Lost"/>
    <m/>
    <m/>
    <b v="0"/>
    <n v="0"/>
    <n v="0"/>
    <n v="1"/>
    <n v="0"/>
    <n v="1"/>
    <n v="0"/>
    <n v="1"/>
    <d v="2017-01-26T22:04:57"/>
    <x v="2"/>
    <b v="0"/>
    <n v="0"/>
  </r>
  <r>
    <s v="0013100001p4QGsAAM"/>
    <d v="2018-03-28T00:00:00"/>
    <n v="2018"/>
    <s v="00531000008FRNUAA4"/>
    <s v="Banking"/>
    <s v="Trade Show"/>
    <s v="0063100000fqMtrAAE"/>
    <m/>
    <s v="0055A000008iLoJQAU"/>
    <s v="Closed Lost"/>
    <m/>
    <m/>
    <b v="0"/>
    <n v="0"/>
    <n v="0"/>
    <n v="1"/>
    <n v="0"/>
    <n v="1"/>
    <n v="0"/>
    <n v="1"/>
    <d v="2017-01-26T22:11:17"/>
    <x v="2"/>
    <b v="0"/>
    <n v="0"/>
  </r>
  <r>
    <s v="0013100001eo6iZAAQ"/>
    <d v="2018-03-27T00:00:00"/>
    <n v="2018"/>
    <s v="00531000008FRNUAA4"/>
    <s v="Banking"/>
    <s v="Trade Show"/>
    <s v="0063100000fqMvTAAU"/>
    <m/>
    <s v="0055A000008iLoJQAU"/>
    <s v="Closed Lost"/>
    <m/>
    <m/>
    <b v="0"/>
    <n v="0"/>
    <n v="0"/>
    <n v="1"/>
    <n v="0"/>
    <n v="1"/>
    <n v="0"/>
    <n v="1"/>
    <d v="2017-01-26T22:14:57"/>
    <x v="2"/>
    <b v="0"/>
    <n v="0"/>
  </r>
  <r>
    <s v="0013100001p4QKfAAM"/>
    <d v="2018-03-28T00:00:00"/>
    <n v="2018"/>
    <s v="00531000008FRNUAA4"/>
    <s v="Banking"/>
    <s v="Trade Show"/>
    <s v="0063100000fqMwlAAE"/>
    <m/>
    <s v="0055A000008iLoJQAU"/>
    <s v="Closed Lost"/>
    <m/>
    <m/>
    <b v="0"/>
    <n v="0"/>
    <n v="0"/>
    <n v="1"/>
    <n v="0"/>
    <n v="1"/>
    <n v="0"/>
    <n v="1"/>
    <d v="2017-01-26T22:18:36"/>
    <x v="2"/>
    <b v="0"/>
    <n v="0"/>
  </r>
  <r>
    <s v="0013100001fqwyfAAA"/>
    <d v="2018-03-27T00:00:00"/>
    <n v="2018"/>
    <s v="00531000008FRNUAA4"/>
    <s v="Banking"/>
    <s v="Trade Show"/>
    <s v="0063100000fqMzVAAU"/>
    <m/>
    <s v="0055A000008iLoJQAU"/>
    <s v="Closed Lost"/>
    <m/>
    <m/>
    <b v="0"/>
    <n v="0"/>
    <n v="0"/>
    <n v="1"/>
    <n v="0"/>
    <n v="1"/>
    <n v="0"/>
    <n v="1"/>
    <d v="2017-01-26T22:22:13"/>
    <x v="2"/>
    <b v="0"/>
    <n v="0"/>
  </r>
  <r>
    <s v="0013100001gZd3uAAC"/>
    <d v="2018-03-27T00:00:00"/>
    <n v="2018"/>
    <s v="00531000008FRNUAA4"/>
    <s v="Banking"/>
    <s v="Trade Show"/>
    <s v="0063100000fqN18AAE"/>
    <m/>
    <s v="0055A000008iLoJQAU"/>
    <s v="Closed Lost"/>
    <m/>
    <m/>
    <b v="0"/>
    <n v="0"/>
    <n v="0"/>
    <n v="1"/>
    <n v="0"/>
    <n v="1"/>
    <n v="0"/>
    <n v="1"/>
    <d v="2017-01-26T22:25:25"/>
    <x v="2"/>
    <b v="0"/>
    <n v="0"/>
  </r>
  <r>
    <s v="0013100001k6JgGAAU"/>
    <d v="2020-03-30T00:00:00"/>
    <n v="2020"/>
    <s v="00531000008FRNUAA4"/>
    <s v="Banking"/>
    <s v="Trade Show"/>
    <s v="0063100000fqN2kAAE"/>
    <m/>
    <s v="0055A000009GjocQAC"/>
    <s v="Closed Lost"/>
    <m/>
    <m/>
    <b v="0"/>
    <n v="0"/>
    <n v="0"/>
    <n v="1"/>
    <n v="0"/>
    <n v="1"/>
    <n v="0"/>
    <n v="1"/>
    <d v="2017-01-26T22:34:01"/>
    <x v="2"/>
    <b v="0"/>
    <n v="0"/>
  </r>
  <r>
    <s v="0013100001frxefAAA"/>
    <d v="2017-12-29T00:00:00"/>
    <n v="2017"/>
    <s v="00531000008FRNUAA4"/>
    <s v="Banking"/>
    <s v="Trade Show"/>
    <s v="0063100000fqN3JAAU"/>
    <m/>
    <s v="0055A000009sZg0QAE"/>
    <s v="Closed Lost"/>
    <m/>
    <m/>
    <b v="0"/>
    <n v="0"/>
    <n v="0"/>
    <n v="1"/>
    <n v="0"/>
    <n v="1"/>
    <n v="0"/>
    <n v="1"/>
    <d v="2017-01-26T22:37:12"/>
    <x v="2"/>
    <b v="0"/>
    <n v="0"/>
  </r>
  <r>
    <s v="0013100001p4QGsAAM"/>
    <d v="2018-03-28T00:00:00"/>
    <n v="2018"/>
    <s v="00531000008FRNUAA4"/>
    <s v="Banking"/>
    <s v="Trade Show"/>
    <s v="0063100000fqN4gAAE"/>
    <m/>
    <s v="0055A000008iLoJQAU"/>
    <s v="Closed Lost"/>
    <m/>
    <m/>
    <b v="0"/>
    <n v="0"/>
    <n v="0"/>
    <n v="1"/>
    <n v="0"/>
    <n v="1"/>
    <n v="0"/>
    <n v="1"/>
    <d v="2017-01-26T22:41:06"/>
    <x v="2"/>
    <b v="0"/>
    <n v="0"/>
  </r>
  <r>
    <s v="0013100001p4QUfAAM"/>
    <d v="2018-04-23T00:00:00"/>
    <n v="2018"/>
    <s v="00531000008FRNUAA4"/>
    <s v="Banking"/>
    <s v="Trade Show"/>
    <s v="0063100000fqN5UAAU"/>
    <m/>
    <s v="0055A000008iLoJQAU"/>
    <s v="Closed Lost"/>
    <m/>
    <m/>
    <b v="0"/>
    <n v="0"/>
    <n v="0"/>
    <n v="1"/>
    <n v="0"/>
    <n v="1"/>
    <n v="0"/>
    <n v="1"/>
    <d v="2017-01-26T22:43:27"/>
    <x v="2"/>
    <b v="0"/>
    <n v="0"/>
  </r>
  <r>
    <s v="0013100001k7nYcAAI"/>
    <d v="2018-03-05T00:00:00"/>
    <n v="2018"/>
    <s v="00531000008FRNUAA4"/>
    <s v="Biotechnology"/>
    <s v="Trade Show"/>
    <s v="0063100000fqNHaAAM"/>
    <m/>
    <s v="0055A000008iLoJQAU"/>
    <s v="Closed Lost"/>
    <m/>
    <m/>
    <b v="0"/>
    <n v="0"/>
    <n v="0"/>
    <n v="1"/>
    <n v="0"/>
    <n v="1"/>
    <n v="0"/>
    <n v="1"/>
    <d v="2017-01-26T22:54:22"/>
    <x v="2"/>
    <b v="0"/>
    <n v="0"/>
  </r>
  <r>
    <s v="0013100001fqvwqAAA"/>
    <d v="2018-03-27T00:00:00"/>
    <n v="2018"/>
    <s v="00531000008FRNUAA4"/>
    <s v="Agriculture"/>
    <s v="Trade Show"/>
    <s v="0063100000fqNIsAAM"/>
    <m/>
    <s v="0055A000008iLoJQAU"/>
    <s v="Closed Lost"/>
    <m/>
    <m/>
    <b v="0"/>
    <n v="0"/>
    <n v="0"/>
    <n v="1"/>
    <n v="0"/>
    <n v="1"/>
    <n v="0"/>
    <n v="1"/>
    <d v="2017-01-26T23:00:01"/>
    <x v="2"/>
    <b v="0"/>
    <n v="0"/>
  </r>
  <r>
    <s v="0013100001p4EYQAA2"/>
    <d v="2018-12-31T00:00:00"/>
    <n v="2018"/>
    <s v="00531000008FRNUAA4"/>
    <s v="Agriculture"/>
    <s v="Trade Show"/>
    <s v="0063100000fqNKAAA2"/>
    <m/>
    <s v="0055A000008iLoJQAU"/>
    <s v="Closed Lost"/>
    <n v="54805"/>
    <n v="0"/>
    <b v="0"/>
    <n v="0"/>
    <n v="0"/>
    <n v="1"/>
    <n v="0"/>
    <n v="1"/>
    <n v="0"/>
    <n v="1"/>
    <d v="2017-01-26T23:05:07"/>
    <x v="2"/>
    <b v="0"/>
    <n v="0"/>
  </r>
  <r>
    <s v="0013100001p4YI2AAM"/>
    <d v="2018-03-16T00:00:00"/>
    <n v="2018"/>
    <s v="00531000008FRNUAA4"/>
    <s v="Agriculture"/>
    <s v="Website"/>
    <s v="0063100000fqRm9AAE"/>
    <m/>
    <s v="0055A000008iLoJQAU"/>
    <s v="Closed Lost"/>
    <n v="52055"/>
    <n v="0"/>
    <b v="0"/>
    <n v="0"/>
    <n v="0"/>
    <n v="1"/>
    <n v="0"/>
    <n v="1"/>
    <n v="0"/>
    <n v="1"/>
    <d v="2017-01-27T18:23:56"/>
    <x v="2"/>
    <b v="0"/>
    <n v="0"/>
  </r>
  <r>
    <s v="0013100001gX5LzAAK"/>
    <d v="2017-03-31T00:00:00"/>
    <n v="2017"/>
    <s v="00531000008FRNUAA4"/>
    <s v="Apparel"/>
    <s v="Trade Show"/>
    <s v="0063100000frFP5AAM"/>
    <m/>
    <s v="0055A000008zqzaQAA"/>
    <s v="Closed Lost"/>
    <m/>
    <m/>
    <b v="0"/>
    <n v="0"/>
    <n v="0"/>
    <n v="1"/>
    <n v="0"/>
    <n v="1"/>
    <n v="0"/>
    <n v="1"/>
    <d v="2017-01-30T14:53:26"/>
    <x v="2"/>
    <b v="0"/>
    <n v="0"/>
  </r>
  <r>
    <s v="0013100001fqvwqAAA"/>
    <d v="2017-02-01T00:00:00"/>
    <n v="2017"/>
    <s v="00531000007KAu8AAG"/>
    <s v="Apparel"/>
    <s v="Trade Show"/>
    <s v="0063100000frQKYAA2"/>
    <m/>
    <s v="0055A000008iLoOQAU"/>
    <s v="Closed Won"/>
    <n v="9500"/>
    <n v="9500"/>
    <b v="1"/>
    <n v="100"/>
    <n v="1"/>
    <n v="0"/>
    <n v="1"/>
    <n v="0"/>
    <n v="0"/>
    <n v="1"/>
    <d v="2017-01-30T22:37:00"/>
    <x v="2"/>
    <b v="0"/>
    <n v="0"/>
  </r>
  <r>
    <s v="0013100001k5ZyRAAU"/>
    <d v="2017-03-31T00:00:00"/>
    <n v="2017"/>
    <s v="00531000008FRNUAA4"/>
    <s v="Apparel"/>
    <s v="Trade Show"/>
    <s v="0063100000fra89AAA"/>
    <m/>
    <s v="0055A000008iLoOQAU"/>
    <s v="Closed Lost"/>
    <m/>
    <m/>
    <b v="0"/>
    <n v="0"/>
    <n v="0"/>
    <n v="1"/>
    <n v="0"/>
    <n v="1"/>
    <n v="0"/>
    <n v="1"/>
    <d v="2017-01-31T14:46:56"/>
    <x v="2"/>
    <b v="0"/>
    <n v="0"/>
  </r>
  <r>
    <s v="0013100001lb7OTAAY"/>
    <d v="2017-12-31T00:00:00"/>
    <n v="2017"/>
    <s v="00531000007KAsvAAG"/>
    <s v="Communications"/>
    <s v="Trade Show"/>
    <s v="0063100000fraZJAAY"/>
    <m/>
    <s v="00531000007KAsvAAG"/>
    <s v="Closed Lost"/>
    <n v="65000"/>
    <n v="0"/>
    <b v="0"/>
    <n v="0"/>
    <n v="0"/>
    <n v="1"/>
    <n v="0"/>
    <n v="1"/>
    <n v="0"/>
    <n v="1"/>
    <d v="2017-01-31T15:12:05"/>
    <x v="2"/>
    <b v="0"/>
    <n v="0"/>
  </r>
  <r>
    <s v="0013100001p57c0AAA"/>
    <d v="2022-12-30T00:00:00"/>
    <n v="2022"/>
    <s v="00531000008FRNUAA4"/>
    <s v="Communications"/>
    <s v="Trade Show"/>
    <s v="0063100000frbxXAAQ"/>
    <m/>
    <s v="0055A000008iLoOQAU"/>
    <s v="Closed Lost"/>
    <m/>
    <m/>
    <b v="0"/>
    <n v="0"/>
    <n v="0"/>
    <n v="1"/>
    <n v="0"/>
    <n v="1"/>
    <n v="0"/>
    <n v="1"/>
    <d v="2017-01-31T16:55:17"/>
    <x v="2"/>
    <b v="0"/>
    <n v="0"/>
  </r>
  <r>
    <s v="0013100001p58SoAAI"/>
    <d v="2021-12-31T00:00:00"/>
    <n v="2021"/>
    <s v="00531000008FRNUAA4"/>
    <s v="Communications"/>
    <s v="Trade Show"/>
    <s v="0063100000frctkAAA"/>
    <m/>
    <s v="00531000007KAu8AAG"/>
    <s v="Closed Lost"/>
    <n v="54805"/>
    <n v="0"/>
    <b v="0"/>
    <n v="0"/>
    <n v="0"/>
    <n v="1"/>
    <n v="0"/>
    <n v="1"/>
    <n v="0"/>
    <n v="1"/>
    <d v="2017-01-31T18:09:39"/>
    <x v="2"/>
    <b v="0"/>
    <n v="0"/>
  </r>
  <r>
    <s v="0013100001p58YmAAI"/>
    <d v="2020-02-14T00:00:00"/>
    <n v="2020"/>
    <s v="00531000008FRNUAA4"/>
    <s v="Communications"/>
    <s v="Trade Show"/>
    <s v="0063100000frczEAAQ"/>
    <m/>
    <s v="00531000007KAu8AAG"/>
    <s v="Closed Lost"/>
    <n v="50015"/>
    <n v="0"/>
    <b v="0"/>
    <n v="0"/>
    <n v="0"/>
    <n v="1"/>
    <n v="0"/>
    <n v="1"/>
    <n v="0"/>
    <n v="1"/>
    <d v="2017-01-31T18:20:15"/>
    <x v="2"/>
    <b v="0"/>
    <n v="0"/>
  </r>
  <r>
    <s v="0013100001p58c2AAA"/>
    <d v="2020-02-14T00:00:00"/>
    <n v="2020"/>
    <s v="00531000008FRNUAA4"/>
    <s v="Communications"/>
    <s v="Trade Show"/>
    <s v="0063100000frdDIAAY"/>
    <m/>
    <s v="00531000007KAu8AAG"/>
    <s v="Closed Lost"/>
    <m/>
    <m/>
    <b v="0"/>
    <n v="0"/>
    <n v="0"/>
    <n v="1"/>
    <n v="0"/>
    <n v="1"/>
    <n v="0"/>
    <n v="1"/>
    <d v="2017-01-31T18:23:52"/>
    <x v="2"/>
    <b v="0"/>
    <n v="0"/>
  </r>
  <r>
    <s v="0013100001fr7EaAAI"/>
    <d v="2021-06-29T00:00:00"/>
    <n v="2021"/>
    <s v="00531000008FRNUAA4"/>
    <s v="Communications"/>
    <s v="Website"/>
    <s v="0063100000frdLeAAI"/>
    <m/>
    <s v="00531000007KAu8AAG"/>
    <s v="Closed Lost"/>
    <m/>
    <m/>
    <b v="0"/>
    <n v="0"/>
    <n v="0"/>
    <n v="1"/>
    <n v="0"/>
    <n v="1"/>
    <n v="0"/>
    <n v="1"/>
    <d v="2017-01-31T18:37:58"/>
    <x v="2"/>
    <b v="0"/>
    <n v="0"/>
  </r>
  <r>
    <s v="0013100001p58tAAAQ"/>
    <d v="2021-12-31T00:00:00"/>
    <n v="2021"/>
    <s v="00531000008FRNUAA4"/>
    <s v="Transportation"/>
    <s v="Website"/>
    <s v="0063100000frdWQAAY"/>
    <m/>
    <s v="0055A000008iLoOQAU"/>
    <s v="Closed Lost"/>
    <m/>
    <m/>
    <b v="0"/>
    <n v="0"/>
    <n v="0"/>
    <n v="1"/>
    <n v="0"/>
    <n v="1"/>
    <n v="0"/>
    <n v="1"/>
    <d v="2017-01-31T18:51:55"/>
    <x v="2"/>
    <b v="0"/>
    <n v="0"/>
  </r>
  <r>
    <s v="0013100001p58uhAAA"/>
    <d v="2017-09-14T00:00:00"/>
    <n v="2017"/>
    <s v="00531000008FRNUAA4"/>
    <s v="Transportation"/>
    <s v="Trade Show"/>
    <s v="0063100000frdbjAAA"/>
    <m/>
    <s v="00531000007KAu8AAG"/>
    <s v="Closed Won"/>
    <n v="47655"/>
    <n v="47655"/>
    <b v="1"/>
    <n v="100"/>
    <n v="1"/>
    <n v="0"/>
    <n v="1"/>
    <n v="0"/>
    <n v="0"/>
    <n v="1"/>
    <d v="2017-01-31T18:54:21"/>
    <x v="2"/>
    <b v="0"/>
    <n v="0"/>
  </r>
  <r>
    <s v="0013100001p592WAAQ"/>
    <d v="2022-12-30T00:00:00"/>
    <n v="2022"/>
    <s v="00531000008FRNUAA4"/>
    <s v="Transportation"/>
    <s v="Trade Show"/>
    <s v="0063100000frdmPAAQ"/>
    <m/>
    <s v="00531000007KAu8AAG"/>
    <s v="Closed Lost"/>
    <m/>
    <m/>
    <b v="0"/>
    <n v="0"/>
    <n v="0"/>
    <n v="1"/>
    <n v="0"/>
    <n v="1"/>
    <n v="0"/>
    <n v="1"/>
    <d v="2017-01-31T19:09:02"/>
    <x v="2"/>
    <b v="0"/>
    <n v="0"/>
  </r>
  <r>
    <s v="0013100001p595GAAQ"/>
    <d v="2022-06-30T00:00:00"/>
    <n v="2022"/>
    <s v="00531000008FRNUAA4"/>
    <s v="Transportation"/>
    <s v="Trade Show"/>
    <s v="0063100000frdncAAA"/>
    <m/>
    <s v="00531000007KAu8AAG"/>
    <s v="Funnel"/>
    <m/>
    <m/>
    <b v="0"/>
    <n v="5"/>
    <n v="0"/>
    <n v="1"/>
    <n v="0"/>
    <n v="0"/>
    <n v="1"/>
    <n v="0"/>
    <d v="2017-01-31T19:11:38"/>
    <x v="2"/>
    <b v="0"/>
    <n v="0"/>
  </r>
  <r>
    <s v="0013100001p59JKAAY"/>
    <d v="2020-02-14T00:00:00"/>
    <n v="2020"/>
    <s v="00531000008FRNUAA4"/>
    <s v="Transportation"/>
    <s v="Trade Show"/>
    <s v="0063100000freAeAAI"/>
    <m/>
    <s v="00531000007KAu8AAG"/>
    <s v="Closed Lost"/>
    <n v="50015"/>
    <n v="0"/>
    <b v="0"/>
    <n v="0"/>
    <n v="0"/>
    <n v="1"/>
    <n v="0"/>
    <n v="1"/>
    <n v="0"/>
    <n v="1"/>
    <d v="2017-01-31T19:31:47"/>
    <x v="2"/>
    <b v="0"/>
    <n v="0"/>
  </r>
  <r>
    <s v="0013100001p59JtAAI"/>
    <d v="2021-12-31T00:00:00"/>
    <n v="2021"/>
    <s v="00531000008FRNUAA4"/>
    <s v="Agriculture"/>
    <s v="Trade Show"/>
    <s v="0063100000freBIAAY"/>
    <m/>
    <s v="0055A000008iLoOQAU"/>
    <s v="Closed Lost"/>
    <m/>
    <m/>
    <b v="0"/>
    <n v="0"/>
    <n v="0"/>
    <n v="1"/>
    <n v="0"/>
    <n v="1"/>
    <n v="0"/>
    <n v="1"/>
    <d v="2017-01-31T19:32:36"/>
    <x v="2"/>
    <b v="0"/>
    <n v="0"/>
  </r>
  <r>
    <s v="0013100001p59KSAAY"/>
    <d v="2020-02-14T00:00:00"/>
    <n v="2020"/>
    <s v="00531000008FRNUAA4"/>
    <s v="Agriculture"/>
    <s v="Trade Show"/>
    <s v="0063100000freBmAAI"/>
    <m/>
    <s v="00531000007KAu8AAG"/>
    <s v="Closed Lost"/>
    <m/>
    <m/>
    <b v="0"/>
    <n v="0"/>
    <n v="0"/>
    <n v="1"/>
    <n v="0"/>
    <n v="1"/>
    <n v="0"/>
    <n v="1"/>
    <d v="2017-01-31T19:33:32"/>
    <x v="2"/>
    <b v="0"/>
    <n v="0"/>
  </r>
  <r>
    <s v="0013100001jbAu9AAE"/>
    <d v="2022-12-30T00:00:00"/>
    <n v="2022"/>
    <s v="00531000008FRNUAA4"/>
    <s v="Agriculture"/>
    <s v="Trade Show"/>
    <s v="0063100000freC2AAI"/>
    <m/>
    <s v="0055A000008iLoOQAU"/>
    <s v="Funnel"/>
    <n v="72900"/>
    <n v="3645"/>
    <b v="0"/>
    <n v="5"/>
    <n v="0"/>
    <n v="1"/>
    <n v="0"/>
    <n v="0"/>
    <n v="1"/>
    <n v="0"/>
    <d v="2017-01-31T19:37:36"/>
    <x v="2"/>
    <b v="0"/>
    <n v="0"/>
  </r>
  <r>
    <s v="0013100001p59ZDAAY"/>
    <d v="2020-12-02T00:00:00"/>
    <n v="2020"/>
    <s v="00531000008FRNUAA4"/>
    <s v="Agriculture"/>
    <s v="Trade Show"/>
    <s v="0063100000freYzAAI"/>
    <m/>
    <s v="00531000007KAu8AAG"/>
    <s v="Closed Won"/>
    <n v="71399"/>
    <n v="71399"/>
    <b v="1"/>
    <n v="100"/>
    <n v="1"/>
    <n v="0"/>
    <n v="1"/>
    <n v="0"/>
    <n v="0"/>
    <n v="1"/>
    <d v="2017-01-31T19:53:35"/>
    <x v="2"/>
    <b v="1"/>
    <n v="71399"/>
  </r>
  <r>
    <s v="0013100001p59fLAAQ"/>
    <d v="2020-02-14T00:00:00"/>
    <n v="2020"/>
    <s v="00531000008FRNUAA4"/>
    <s v="Agriculture"/>
    <s v="Trade Show"/>
    <s v="0063100000frefpAAA"/>
    <m/>
    <s v="00531000007KAu8AAG"/>
    <s v="Closed Lost"/>
    <m/>
    <m/>
    <b v="0"/>
    <n v="0"/>
    <n v="0"/>
    <n v="1"/>
    <n v="0"/>
    <n v="1"/>
    <n v="0"/>
    <n v="1"/>
    <d v="2017-01-31T20:02:15"/>
    <x v="2"/>
    <b v="0"/>
    <n v="0"/>
  </r>
  <r>
    <s v="0013100001p59erAAA"/>
    <d v="2022-06-30T00:00:00"/>
    <n v="2022"/>
    <s v="00531000008FRNUAA4"/>
    <s v="Agriculture"/>
    <s v="Trade Show"/>
    <s v="0063100000freghAAA"/>
    <m/>
    <s v="00531000007KAu8AAG"/>
    <s v="Funnel"/>
    <m/>
    <m/>
    <b v="0"/>
    <n v="5"/>
    <n v="0"/>
    <n v="1"/>
    <n v="0"/>
    <n v="0"/>
    <n v="1"/>
    <n v="0"/>
    <d v="2017-01-31T20:01:28"/>
    <x v="2"/>
    <b v="0"/>
    <n v="0"/>
  </r>
  <r>
    <s v="0013100001p59g4AAA"/>
    <d v="2022-03-31T00:00:00"/>
    <n v="2022"/>
    <s v="00531000008FRNUAA4"/>
    <s v="Agriculture"/>
    <s v="Trade Show"/>
    <s v="0063100000frei4AAA"/>
    <m/>
    <s v="00531000007KAu8AAG"/>
    <s v="Funnel"/>
    <n v="98134"/>
    <n v="4906.7"/>
    <b v="0"/>
    <n v="5"/>
    <n v="0"/>
    <n v="1"/>
    <n v="0"/>
    <n v="0"/>
    <n v="1"/>
    <n v="0"/>
    <d v="2017-01-31T20:03:15"/>
    <x v="2"/>
    <b v="0"/>
    <n v="0"/>
  </r>
  <r>
    <s v="0013100001p59k6AAA"/>
    <d v="2017-08-16T00:00:00"/>
    <n v="2017"/>
    <s v="00531000008FRNUAA4"/>
    <s v="Agriculture"/>
    <s v="Trade Show"/>
    <s v="0063100000frekKAAQ"/>
    <m/>
    <s v="00531000007KAu8AAG"/>
    <s v="Closed Won"/>
    <n v="47655"/>
    <n v="47655"/>
    <b v="1"/>
    <n v="100"/>
    <n v="1"/>
    <n v="0"/>
    <n v="1"/>
    <n v="0"/>
    <n v="0"/>
    <n v="1"/>
    <d v="2017-01-31T20:08:13"/>
    <x v="2"/>
    <b v="0"/>
    <n v="0"/>
  </r>
  <r>
    <s v="0013100001p59ulAAA"/>
    <d v="2021-12-31T00:00:00"/>
    <n v="2021"/>
    <s v="00531000008FRNUAA4"/>
    <s v="Agriculture"/>
    <s v="Trade Show"/>
    <s v="0063100000frf9sAAA"/>
    <m/>
    <s v="0055A000008iLoOQAU"/>
    <s v="Closed Lost"/>
    <m/>
    <m/>
    <b v="0"/>
    <n v="0"/>
    <n v="0"/>
    <n v="1"/>
    <n v="0"/>
    <n v="1"/>
    <n v="0"/>
    <n v="1"/>
    <d v="2017-01-31T20:25:06"/>
    <x v="2"/>
    <b v="0"/>
    <n v="0"/>
  </r>
  <r>
    <s v="0013100001p5A0yAAE"/>
    <d v="2018-08-13T00:00:00"/>
    <n v="2018"/>
    <s v="00531000008FRNUAA4"/>
    <s v="Agriculture"/>
    <s v="Trade Show"/>
    <s v="0063100000frfFpAAI"/>
    <m/>
    <s v="00531000007KAu8AAG"/>
    <s v="Closed Won"/>
    <n v="52336"/>
    <n v="52336"/>
    <b v="1"/>
    <n v="100"/>
    <n v="1"/>
    <n v="0"/>
    <n v="1"/>
    <n v="0"/>
    <n v="0"/>
    <n v="1"/>
    <d v="2017-01-31T20:33:59"/>
    <x v="2"/>
    <b v="0"/>
    <n v="0"/>
  </r>
  <r>
    <s v="0013100001p5A3dAAE"/>
    <d v="2020-02-14T00:00:00"/>
    <n v="2020"/>
    <s v="00531000008FRNUAA4"/>
    <s v="Agriculture"/>
    <s v="Trade Show"/>
    <s v="0063100000frfI0AAI"/>
    <m/>
    <s v="00531000007KAu8AAG"/>
    <s v="Closed Lost"/>
    <m/>
    <m/>
    <b v="0"/>
    <n v="0"/>
    <n v="0"/>
    <n v="1"/>
    <n v="0"/>
    <n v="1"/>
    <n v="0"/>
    <n v="1"/>
    <d v="2017-01-31T20:37:11"/>
    <x v="2"/>
    <b v="0"/>
    <n v="0"/>
  </r>
  <r>
    <s v="0013100001p5A5KAAU"/>
    <d v="2020-02-14T00:00:00"/>
    <n v="2020"/>
    <s v="00531000008FRNUAA4"/>
    <s v="Agriculture"/>
    <s v="Trade Show"/>
    <s v="0063100000frfKGAAY"/>
    <m/>
    <s v="00531000007KAu8AAG"/>
    <s v="Closed Lost"/>
    <m/>
    <m/>
    <b v="0"/>
    <n v="0"/>
    <n v="0"/>
    <n v="1"/>
    <n v="0"/>
    <n v="1"/>
    <n v="0"/>
    <n v="1"/>
    <d v="2017-01-31T20:41:00"/>
    <x v="2"/>
    <b v="0"/>
    <n v="0"/>
  </r>
  <r>
    <s v="0013100001p5A5yAAE"/>
    <d v="2022-06-30T00:00:00"/>
    <n v="2022"/>
    <s v="00531000008FRNUAA4"/>
    <s v="Agriculture"/>
    <s v="Trade Show"/>
    <s v="0063100000frfKVAAY"/>
    <m/>
    <s v="00531000007KAu8AAG"/>
    <s v="Closed Lost"/>
    <m/>
    <m/>
    <b v="0"/>
    <n v="0"/>
    <n v="0"/>
    <n v="1"/>
    <n v="0"/>
    <n v="1"/>
    <n v="0"/>
    <n v="1"/>
    <d v="2017-01-31T20:41:52"/>
    <x v="2"/>
    <b v="0"/>
    <n v="0"/>
  </r>
  <r>
    <s v="0013100001p5A6mAAE"/>
    <d v="2020-02-14T00:00:00"/>
    <n v="2020"/>
    <s v="00531000008FRNUAA4"/>
    <s v="Agriculture"/>
    <s v="Trade Show"/>
    <s v="0063100000frfKzAAI"/>
    <m/>
    <s v="00531000007KAu8AAG"/>
    <s v="Closed Lost"/>
    <m/>
    <m/>
    <b v="0"/>
    <n v="0"/>
    <n v="0"/>
    <n v="1"/>
    <n v="0"/>
    <n v="1"/>
    <n v="0"/>
    <n v="1"/>
    <d v="2017-01-31T20:42:56"/>
    <x v="2"/>
    <b v="0"/>
    <n v="0"/>
  </r>
  <r>
    <s v="0013100001p5A92AAE"/>
    <d v="2021-12-31T00:00:00"/>
    <n v="2021"/>
    <s v="00531000008FRNUAA4"/>
    <s v="Agriculture"/>
    <s v="Trade Show"/>
    <s v="0063100000frfMlAAI"/>
    <m/>
    <s v="0055A000008iLoOQAU"/>
    <s v="Closed Lost"/>
    <m/>
    <m/>
    <b v="0"/>
    <n v="0"/>
    <n v="0"/>
    <n v="1"/>
    <n v="0"/>
    <n v="1"/>
    <n v="0"/>
    <n v="1"/>
    <d v="2017-01-31T20:46:05"/>
    <x v="2"/>
    <b v="0"/>
    <n v="0"/>
  </r>
  <r>
    <s v="0013100001p5AAFAA2"/>
    <d v="2021-12-31T00:00:00"/>
    <n v="2021"/>
    <s v="00531000008FRNUAA4"/>
    <s v="Apparel"/>
    <s v="Trade Show"/>
    <s v="0063100000frfNPAAY"/>
    <m/>
    <s v="0055A00000BNpn5QAD"/>
    <s v="Closed Lost"/>
    <m/>
    <m/>
    <b v="0"/>
    <n v="0"/>
    <n v="0"/>
    <n v="1"/>
    <n v="0"/>
    <n v="1"/>
    <n v="0"/>
    <n v="1"/>
    <d v="2017-01-31T20:47:08"/>
    <x v="2"/>
    <b v="0"/>
    <n v="0"/>
  </r>
  <r>
    <s v="0013100001p5ACBAA2"/>
    <d v="2021-12-31T00:00:00"/>
    <n v="2021"/>
    <s v="00531000008FRNUAA4"/>
    <s v="Apparel"/>
    <s v="Trade Show"/>
    <s v="0063100000frfO7AAI"/>
    <m/>
    <s v="0055A000008iLoOQAU"/>
    <s v="Closed Lost"/>
    <m/>
    <m/>
    <b v="0"/>
    <n v="0"/>
    <n v="0"/>
    <n v="1"/>
    <n v="0"/>
    <n v="1"/>
    <n v="0"/>
    <n v="1"/>
    <d v="2017-01-31T20:48:19"/>
    <x v="2"/>
    <b v="0"/>
    <n v="0"/>
  </r>
  <r>
    <s v="0013100001p58YmAAI"/>
    <d v="2020-02-14T00:00:00"/>
    <n v="2020"/>
    <s v="00531000008FRNUAA4"/>
    <s v="Apparel"/>
    <s v="Trade Show"/>
    <s v="0063100000frfZgAAI"/>
    <m/>
    <s v="00531000007KAu8AAG"/>
    <s v="Closed Lost"/>
    <m/>
    <m/>
    <b v="0"/>
    <n v="0"/>
    <n v="0"/>
    <n v="1"/>
    <n v="0"/>
    <n v="1"/>
    <n v="0"/>
    <n v="1"/>
    <d v="2017-01-31T20:55:13"/>
    <x v="2"/>
    <b v="0"/>
    <n v="0"/>
  </r>
  <r>
    <s v="0013100001p5ANjAAM"/>
    <d v="2020-02-14T00:00:00"/>
    <n v="2020"/>
    <s v="00531000008FRNUAA4"/>
    <s v="Apparel"/>
    <s v="Trade Show"/>
    <s v="0063100000frfbNAAQ"/>
    <m/>
    <s v="00531000007KAu8AAG"/>
    <s v="Closed Lost"/>
    <m/>
    <m/>
    <b v="0"/>
    <n v="0"/>
    <n v="0"/>
    <n v="1"/>
    <n v="0"/>
    <n v="1"/>
    <n v="0"/>
    <n v="1"/>
    <d v="2017-01-31T20:58:41"/>
    <x v="2"/>
    <b v="0"/>
    <n v="0"/>
  </r>
  <r>
    <s v="0013100001p5AOcAAM"/>
    <d v="2020-02-14T00:00:00"/>
    <n v="2020"/>
    <s v="00531000008FRNUAA4"/>
    <s v="Apparel"/>
    <s v="Trade Show"/>
    <s v="0063100000frffuAAA"/>
    <m/>
    <s v="00531000007KAu8AAG"/>
    <s v="Closed Lost"/>
    <n v="54805"/>
    <n v="0"/>
    <b v="0"/>
    <n v="0"/>
    <n v="0"/>
    <n v="1"/>
    <n v="0"/>
    <n v="1"/>
    <n v="0"/>
    <n v="1"/>
    <d v="2017-01-31T20:59:46"/>
    <x v="2"/>
    <b v="0"/>
    <n v="0"/>
  </r>
  <r>
    <s v="0013100001p5ARlAAM"/>
    <d v="2022-12-30T00:00:00"/>
    <n v="2022"/>
    <s v="00531000008FRNUAA4"/>
    <s v="Apparel"/>
    <s v="Trade Show"/>
    <s v="0063100000frfiAAAQ"/>
    <m/>
    <s v="00531000007KAu8AAG"/>
    <s v="Funnel"/>
    <m/>
    <m/>
    <b v="0"/>
    <n v="5"/>
    <n v="0"/>
    <n v="1"/>
    <n v="0"/>
    <n v="0"/>
    <n v="1"/>
    <n v="0"/>
    <d v="2017-01-31T21:02:27"/>
    <x v="2"/>
    <b v="0"/>
    <n v="0"/>
  </r>
  <r>
    <s v="0013100001p5ATcAAM"/>
    <d v="2022-03-31T00:00:00"/>
    <n v="2022"/>
    <s v="00531000008FRNUAA4"/>
    <s v="Apparel"/>
    <s v="Trade Show"/>
    <s v="0063100000frfjrAAA"/>
    <m/>
    <s v="00531000007KAu8AAG"/>
    <s v="Closed Lost"/>
    <m/>
    <m/>
    <b v="0"/>
    <n v="0"/>
    <n v="0"/>
    <n v="1"/>
    <n v="0"/>
    <n v="1"/>
    <n v="0"/>
    <n v="1"/>
    <d v="2017-01-31T21:04:06"/>
    <x v="2"/>
    <b v="0"/>
    <n v="0"/>
  </r>
  <r>
    <s v="0013100001p5AYhAAM"/>
    <d v="2021-12-31T00:00:00"/>
    <n v="2021"/>
    <s v="00531000008FRNUAA4"/>
    <s v="Apparel"/>
    <s v="Website"/>
    <s v="0063100000frfqDAAQ"/>
    <m/>
    <s v="0055A000008iLoOQAU"/>
    <s v="Closed Lost"/>
    <n v="114540"/>
    <n v="0"/>
    <b v="0"/>
    <n v="0"/>
    <n v="0"/>
    <n v="1"/>
    <n v="0"/>
    <n v="1"/>
    <n v="0"/>
    <n v="1"/>
    <d v="2017-01-31T21:08:33"/>
    <x v="2"/>
    <b v="0"/>
    <n v="0"/>
  </r>
  <r>
    <s v="0013100001p5AbMAAU"/>
    <d v="2022-12-30T00:00:00"/>
    <n v="2022"/>
    <s v="00531000008FRNUAA4"/>
    <s v="Apparel"/>
    <s v="Trade Show"/>
    <s v="0063100000frfr6AAA"/>
    <m/>
    <s v="00531000007KAu8AAG"/>
    <s v="Funnel"/>
    <n v="75750"/>
    <n v="3787.5"/>
    <b v="0"/>
    <n v="5"/>
    <n v="0"/>
    <n v="1"/>
    <n v="0"/>
    <n v="0"/>
    <n v="1"/>
    <n v="0"/>
    <d v="2017-01-31T21:10:59"/>
    <x v="2"/>
    <b v="0"/>
    <n v="0"/>
  </r>
  <r>
    <s v="0013100001jbTy4AAE"/>
    <d v="2018-03-16T00:00:00"/>
    <n v="2018"/>
    <s v="00531000008FRNUAA4"/>
    <s v="Apparel"/>
    <s v="Trade Show"/>
    <s v="0063100000frgCLAAY"/>
    <m/>
    <s v="0055A000008iLoJQAU"/>
    <s v="Closed Lost"/>
    <n v="54805"/>
    <n v="0"/>
    <b v="0"/>
    <n v="0"/>
    <n v="0"/>
    <n v="1"/>
    <n v="0"/>
    <n v="1"/>
    <n v="0"/>
    <n v="1"/>
    <d v="2017-01-31T21:25:55"/>
    <x v="2"/>
    <b v="0"/>
    <n v="0"/>
  </r>
  <r>
    <s v="0013100001p5B4QAAU"/>
    <d v="2021-12-31T00:00:00"/>
    <n v="2021"/>
    <s v="00531000008FRNUAA4"/>
    <s v="Agriculture"/>
    <s v="Trade Show"/>
    <s v="0063100000frgEHAAY"/>
    <m/>
    <s v="0055A000008iLoOQAU"/>
    <s v="Closed Lost"/>
    <m/>
    <m/>
    <b v="0"/>
    <n v="0"/>
    <n v="0"/>
    <n v="1"/>
    <n v="0"/>
    <n v="1"/>
    <n v="0"/>
    <n v="1"/>
    <d v="2017-01-31T21:29:35"/>
    <x v="2"/>
    <b v="0"/>
    <n v="0"/>
  </r>
  <r>
    <s v="0013100001p5B5TAAU"/>
    <d v="2017-12-29T00:00:00"/>
    <n v="2017"/>
    <s v="00531000008FRNUAA4"/>
    <s v="Agriculture"/>
    <s v="Trade Show"/>
    <s v="0063100000frgERAAY"/>
    <m/>
    <s v="0055A000008iLoOQAU"/>
    <s v="Closed Lost"/>
    <m/>
    <m/>
    <b v="0"/>
    <n v="0"/>
    <n v="0"/>
    <n v="1"/>
    <n v="0"/>
    <n v="1"/>
    <n v="0"/>
    <n v="1"/>
    <d v="2017-01-31T21:30:30"/>
    <x v="2"/>
    <b v="0"/>
    <n v="0"/>
  </r>
  <r>
    <s v="0013100001p5B83AAE"/>
    <d v="2021-12-31T00:00:00"/>
    <n v="2021"/>
    <s v="00531000008FRNUAA4"/>
    <s v="Agriculture"/>
    <s v="Trade Show"/>
    <s v="0063100000frgFZAAY"/>
    <m/>
    <s v="0055A000008iLoOQAU"/>
    <s v="Closed Lost"/>
    <m/>
    <m/>
    <b v="0"/>
    <n v="0"/>
    <n v="0"/>
    <n v="1"/>
    <n v="0"/>
    <n v="1"/>
    <n v="0"/>
    <n v="1"/>
    <d v="2017-01-31T21:32:55"/>
    <x v="2"/>
    <b v="0"/>
    <n v="0"/>
  </r>
  <r>
    <s v="0013100001p5BBRAA2"/>
    <d v="2021-12-31T00:00:00"/>
    <n v="2021"/>
    <s v="00531000008FRNUAA4"/>
    <s v="Agriculture"/>
    <s v="Website"/>
    <s v="0063100000frgHLAAY"/>
    <m/>
    <s v="0055A000008iLoOQAU"/>
    <s v="Closed Lost"/>
    <m/>
    <m/>
    <b v="0"/>
    <n v="0"/>
    <n v="0"/>
    <n v="1"/>
    <n v="0"/>
    <n v="1"/>
    <n v="0"/>
    <n v="1"/>
    <d v="2017-01-31T21:36:28"/>
    <x v="2"/>
    <b v="0"/>
    <n v="0"/>
  </r>
  <r>
    <s v="0013100001p5A6mAAE"/>
    <d v="2022-12-30T00:00:00"/>
    <n v="2022"/>
    <s v="00531000008FRNUAA4"/>
    <s v="Agriculture"/>
    <s v="Trade Show"/>
    <s v="0063100000frgJbAAI"/>
    <m/>
    <s v="00531000007KAu8AAG"/>
    <s v="Funnel"/>
    <n v="98134"/>
    <n v="4906.7"/>
    <b v="0"/>
    <n v="5"/>
    <n v="0"/>
    <n v="1"/>
    <n v="0"/>
    <n v="0"/>
    <n v="1"/>
    <n v="0"/>
    <d v="2017-01-31T21:41:11"/>
    <x v="2"/>
    <b v="0"/>
    <n v="0"/>
  </r>
  <r>
    <s v="0013100001p5BMJAA2"/>
    <d v="2022-03-31T00:00:00"/>
    <n v="2022"/>
    <s v="00531000008FRNUAA4"/>
    <s v="Agriculture"/>
    <s v="Trade Show"/>
    <s v="0063100000frgLDAAY"/>
    <m/>
    <s v="00531000007KAu8AAG"/>
    <s v="Funnel"/>
    <m/>
    <m/>
    <b v="0"/>
    <n v="5"/>
    <n v="0"/>
    <n v="1"/>
    <n v="0"/>
    <n v="0"/>
    <n v="1"/>
    <n v="0"/>
    <d v="2017-01-31T21:43:47"/>
    <x v="2"/>
    <b v="0"/>
    <n v="0"/>
  </r>
  <r>
    <s v="0013100001p5BOZAA2"/>
    <d v="2021-09-29T00:00:00"/>
    <n v="2021"/>
    <s v="00531000008FRNUAA4"/>
    <s v="Agriculture"/>
    <s v="Trade Show"/>
    <s v="0063100000frgN0AAI"/>
    <m/>
    <s v="00531000007KAu8AAG"/>
    <s v="Quoted Funnel"/>
    <n v="81522.7"/>
    <n v="24456.81"/>
    <b v="0"/>
    <n v="30"/>
    <n v="0"/>
    <n v="1"/>
    <n v="0"/>
    <n v="0"/>
    <n v="1"/>
    <n v="0"/>
    <d v="2017-01-31T21:45:33"/>
    <x v="2"/>
    <b v="0"/>
    <n v="0"/>
  </r>
  <r>
    <s v="0013100001p5BSbAAM"/>
    <d v="2020-02-14T00:00:00"/>
    <n v="2020"/>
    <s v="00531000008FRNUAA4"/>
    <s v="Agriculture"/>
    <s v="Trade Show"/>
    <s v="0063100000frgOIAAY"/>
    <m/>
    <s v="00531000007KAu8AAG"/>
    <s v="Closed Lost"/>
    <n v="54805"/>
    <n v="0"/>
    <b v="0"/>
    <n v="0"/>
    <n v="0"/>
    <n v="1"/>
    <n v="0"/>
    <n v="1"/>
    <n v="0"/>
    <n v="1"/>
    <d v="2017-01-31T21:49:54"/>
    <x v="2"/>
    <b v="0"/>
    <n v="0"/>
  </r>
  <r>
    <s v="0013100001p4BDSAA2"/>
    <d v="2021-12-24T00:00:00"/>
    <n v="2021"/>
    <s v="00531000008FRNUAA4"/>
    <s v="Agriculture"/>
    <s v="Trade Show"/>
    <s v="0063100000frgbMAAQ"/>
    <m/>
    <s v="0055A000008zqzaQAA"/>
    <s v="Closed Lost"/>
    <n v="83350"/>
    <n v="0"/>
    <b v="0"/>
    <n v="0"/>
    <n v="0"/>
    <n v="1"/>
    <n v="0"/>
    <n v="1"/>
    <n v="0"/>
    <n v="1"/>
    <d v="2017-01-31T21:52:53"/>
    <x v="2"/>
    <b v="0"/>
    <n v="0"/>
  </r>
  <r>
    <s v="0013100001p4gq6AAA"/>
    <d v="2019-12-28T00:00:00"/>
    <n v="2019"/>
    <s v="00531000008FRNUAA4"/>
    <s v="Apparel"/>
    <s v="Other"/>
    <s v="0063100000frghgAAA"/>
    <m/>
    <s v="0055A000008zqzaQAA"/>
    <s v="Closed Lost"/>
    <n v="54805"/>
    <n v="0"/>
    <b v="0"/>
    <n v="0"/>
    <n v="0"/>
    <n v="1"/>
    <n v="0"/>
    <n v="1"/>
    <n v="0"/>
    <n v="1"/>
    <d v="2017-01-31T22:02:51"/>
    <x v="2"/>
    <b v="0"/>
    <n v="0"/>
  </r>
  <r>
    <s v="0013100001jbqTVAAY"/>
    <d v="2018-02-19T00:00:00"/>
    <n v="2018"/>
    <s v="00531000008FRNUAA4"/>
    <s v="Apparel"/>
    <s v="Other"/>
    <s v="0063100000frmYcAAI"/>
    <m/>
    <s v="0055A000008zqzaQAA"/>
    <s v="Closed Lost"/>
    <n v="24700"/>
    <n v="0"/>
    <b v="0"/>
    <n v="0"/>
    <n v="0"/>
    <n v="1"/>
    <n v="0"/>
    <n v="1"/>
    <n v="0"/>
    <n v="1"/>
    <d v="2017-02-01T14:07:01"/>
    <x v="2"/>
    <b v="0"/>
    <n v="0"/>
  </r>
  <r>
    <s v="0013100001fpKktAAE"/>
    <d v="2017-06-29T00:00:00"/>
    <n v="2017"/>
    <s v="00531000008FRNUAA4"/>
    <s v="Apparel"/>
    <s v="Field Sales"/>
    <s v="0063100000fs0iYAAQ"/>
    <m/>
    <s v="0055A000008zqzaQAA"/>
    <s v="Closed Won"/>
    <n v="49940.03"/>
    <n v="49940.03"/>
    <b v="1"/>
    <n v="100"/>
    <n v="1"/>
    <n v="0"/>
    <n v="1"/>
    <n v="0"/>
    <n v="0"/>
    <n v="1"/>
    <d v="2017-02-02T20:58:39"/>
    <x v="2"/>
    <b v="0"/>
    <n v="0"/>
  </r>
  <r>
    <s v="0013100001p5hesAAA"/>
    <d v="2018-03-02T00:00:00"/>
    <n v="2018"/>
    <s v="00531000008FFH0AAO"/>
    <s v="Apparel"/>
    <s v="Website"/>
    <s v="0063100000gHL4KAAW"/>
    <m/>
    <s v="0055A000008iLoJQAU"/>
    <s v="Closed Lost"/>
    <n v="57394"/>
    <n v="0"/>
    <b v="0"/>
    <n v="0"/>
    <n v="0"/>
    <n v="1"/>
    <n v="0"/>
    <n v="1"/>
    <n v="0"/>
    <n v="1"/>
    <d v="2017-02-03T18:22:28"/>
    <x v="2"/>
    <b v="0"/>
    <n v="0"/>
  </r>
  <r>
    <s v="0013100001qyrQqAAI"/>
    <d v="2017-03-01T00:00:00"/>
    <n v="2017"/>
    <s v="005i0000000fpvQAAQ"/>
    <s v="Apparel"/>
    <s v="Other"/>
    <s v="0063100000gHLO5AAO"/>
    <m/>
    <s v="0055A000008iLoOQAU"/>
    <s v="Closed Won"/>
    <n v="17363.5"/>
    <n v="17363.5"/>
    <b v="1"/>
    <n v="100"/>
    <n v="1"/>
    <n v="0"/>
    <n v="1"/>
    <n v="0"/>
    <n v="0"/>
    <n v="1"/>
    <d v="2017-02-03T18:56:51"/>
    <x v="2"/>
    <b v="0"/>
    <n v="0"/>
  </r>
  <r>
    <s v="0013100001puSB6AAM"/>
    <d v="2017-12-29T00:00:00"/>
    <n v="2017"/>
    <s v="00531000008FRNUAA4"/>
    <s v="Apparel"/>
    <s v="Trade Show"/>
    <s v="0063100000gHd4lAAC"/>
    <m/>
    <s v="0055A000009sZg0QAE"/>
    <s v="Closed Lost"/>
    <n v="54805"/>
    <n v="0"/>
    <b v="0"/>
    <n v="0"/>
    <n v="0"/>
    <n v="1"/>
    <n v="0"/>
    <n v="1"/>
    <n v="0"/>
    <n v="1"/>
    <d v="2017-02-06T20:09:16"/>
    <x v="2"/>
    <b v="0"/>
    <n v="0"/>
  </r>
  <r>
    <s v="0013100001puTIoAAM"/>
    <d v="2020-01-13T00:00:00"/>
    <n v="2020"/>
    <s v="00531000007KAu8AAG"/>
    <s v="Apparel"/>
    <s v="Trade Show"/>
    <s v="0063100000gHeAUAA0"/>
    <m/>
    <s v="0055A000009GjocQAC"/>
    <s v="Closed Lost"/>
    <m/>
    <m/>
    <b v="0"/>
    <n v="0"/>
    <n v="0"/>
    <n v="1"/>
    <n v="0"/>
    <n v="1"/>
    <n v="0"/>
    <n v="1"/>
    <d v="2017-02-06T22:07:29"/>
    <x v="2"/>
    <b v="0"/>
    <n v="0"/>
  </r>
  <r>
    <s v="0013100001jSwODAA0"/>
    <d v="2018-03-30T00:00:00"/>
    <n v="2018"/>
    <s v="00531000007KAu8AAG"/>
    <s v="Apparel"/>
    <s v="Trade Show"/>
    <s v="0063100000gHeBhAAK"/>
    <m/>
    <s v="0055A000008iLoJQAU"/>
    <s v="Closed Lost"/>
    <m/>
    <m/>
    <b v="0"/>
    <n v="0"/>
    <n v="0"/>
    <n v="1"/>
    <n v="0"/>
    <n v="1"/>
    <n v="0"/>
    <n v="1"/>
    <d v="2017-02-06T22:11:08"/>
    <x v="2"/>
    <b v="0"/>
    <n v="0"/>
  </r>
  <r>
    <s v="0013100001puTMvAAM"/>
    <d v="2018-03-24T00:00:00"/>
    <n v="2018"/>
    <s v="00531000007KAu8AAG"/>
    <s v="Apparel"/>
    <s v="Trade Show"/>
    <s v="0063100000gHeD4AAK"/>
    <m/>
    <s v="0055A000008iLoJQAU"/>
    <s v="Closed Won"/>
    <n v="35897"/>
    <n v="35897"/>
    <b v="1"/>
    <n v="100"/>
    <n v="1"/>
    <n v="0"/>
    <n v="1"/>
    <n v="0"/>
    <n v="0"/>
    <n v="1"/>
    <d v="2017-02-06T22:14:38"/>
    <x v="2"/>
    <b v="0"/>
    <n v="0"/>
  </r>
  <r>
    <s v="0013100001puTPkAAM"/>
    <d v="2018-03-28T00:00:00"/>
    <n v="2018"/>
    <s v="00531000007KAu8AAG"/>
    <s v="Banking"/>
    <s v="Website"/>
    <s v="0063100000gHeF0AAK"/>
    <m/>
    <s v="0055A000008zqzaQAA"/>
    <s v="Closed Lost"/>
    <m/>
    <m/>
    <b v="0"/>
    <n v="0"/>
    <n v="0"/>
    <n v="1"/>
    <n v="0"/>
    <n v="1"/>
    <n v="0"/>
    <n v="1"/>
    <d v="2017-02-06T22:19:11"/>
    <x v="2"/>
    <b v="0"/>
    <n v="0"/>
  </r>
  <r>
    <s v="0013100001puTXlAAM"/>
    <d v="2018-03-30T00:00:00"/>
    <n v="2018"/>
    <s v="00531000007KAu8AAG"/>
    <s v="Banking"/>
    <s v="Trade Show"/>
    <s v="0063100000gHeOdAAK"/>
    <m/>
    <s v="0055A000008iLoJQAU"/>
    <s v="Closed Lost"/>
    <m/>
    <m/>
    <b v="0"/>
    <n v="0"/>
    <n v="0"/>
    <n v="1"/>
    <n v="0"/>
    <n v="1"/>
    <n v="0"/>
    <n v="1"/>
    <d v="2017-02-06T22:35:23"/>
    <x v="2"/>
    <b v="0"/>
    <n v="0"/>
  </r>
  <r>
    <s v="0013100001puTb4AAE"/>
    <d v="2020-07-01T00:00:00"/>
    <n v="2020"/>
    <s v="00531000007KAu8AAG"/>
    <s v="Banking"/>
    <s v="Trade Show"/>
    <s v="0063100000gHeRDAA0"/>
    <m/>
    <s v="0055A000009GjocQAC"/>
    <s v="Closed Lost"/>
    <n v="54805"/>
    <n v="0"/>
    <b v="0"/>
    <n v="0"/>
    <n v="0"/>
    <n v="1"/>
    <n v="0"/>
    <n v="1"/>
    <n v="0"/>
    <n v="1"/>
    <d v="2017-02-06T22:45:33"/>
    <x v="2"/>
    <b v="0"/>
    <n v="0"/>
  </r>
  <r>
    <s v="0013100001fr7BlAAI"/>
    <d v="2017-03-31T00:00:00"/>
    <n v="2017"/>
    <s v="00531000007KAu8AAG"/>
    <s v="Banking"/>
    <s v="Website"/>
    <s v="0063100000gHeSaAAK"/>
    <m/>
    <s v="0055A000009sZg0QAE"/>
    <s v="Closed Lost"/>
    <m/>
    <m/>
    <b v="0"/>
    <n v="0"/>
    <n v="0"/>
    <n v="1"/>
    <n v="0"/>
    <n v="1"/>
    <n v="0"/>
    <n v="1"/>
    <d v="2017-02-06T22:49:27"/>
    <x v="2"/>
    <b v="0"/>
    <n v="0"/>
  </r>
  <r>
    <s v="0013100001puTdTAAU"/>
    <d v="2020-03-30T00:00:00"/>
    <n v="2020"/>
    <s v="00531000007KAu8AAG"/>
    <s v="Banking"/>
    <s v="Trade Show"/>
    <s v="0063100000gHeUkAAK"/>
    <m/>
    <s v="0055A000009GjocQAC"/>
    <s v="Closed Lost"/>
    <m/>
    <m/>
    <b v="0"/>
    <n v="0"/>
    <n v="0"/>
    <n v="1"/>
    <n v="0"/>
    <n v="1"/>
    <n v="0"/>
    <n v="1"/>
    <d v="2017-02-06T22:51:52"/>
    <x v="2"/>
    <b v="0"/>
    <n v="0"/>
  </r>
  <r>
    <s v="0013100001gZd3uAAC"/>
    <d v="2018-03-30T00:00:00"/>
    <n v="2018"/>
    <s v="00531000007KAu8AAG"/>
    <s v="Banking"/>
    <s v="Trade Show"/>
    <s v="0063100000gHeXAAA0"/>
    <m/>
    <s v="0055A000008iLoJQAU"/>
    <s v="Closed Lost"/>
    <m/>
    <m/>
    <b v="0"/>
    <n v="0"/>
    <n v="0"/>
    <n v="1"/>
    <n v="0"/>
    <n v="1"/>
    <n v="0"/>
    <n v="1"/>
    <d v="2017-02-06T22:54:42"/>
    <x v="2"/>
    <b v="0"/>
    <n v="0"/>
  </r>
  <r>
    <s v="0013100001frK2lAAE"/>
    <d v="2017-03-31T00:00:00"/>
    <n v="2017"/>
    <s v="00531000007KAu8AAG"/>
    <s v="Banking"/>
    <s v="Trade Show"/>
    <s v="0063100000gHeXtAAK"/>
    <m/>
    <s v="0055A000009sZg0QAE"/>
    <s v="Closed Lost"/>
    <m/>
    <m/>
    <b v="0"/>
    <n v="0"/>
    <n v="0"/>
    <n v="1"/>
    <n v="0"/>
    <n v="1"/>
    <n v="0"/>
    <n v="1"/>
    <d v="2017-02-06T22:56:30"/>
    <x v="2"/>
    <b v="0"/>
    <n v="0"/>
  </r>
  <r>
    <s v="0015A000022QeGHQA0"/>
    <d v="2020-04-01T00:00:00"/>
    <n v="2020"/>
    <s v="00531000007KAu8AAG"/>
    <s v="Banking"/>
    <s v="Trade Show"/>
    <s v="0063100000gHebgAAC"/>
    <m/>
    <s v="0055A000009GjocQAC"/>
    <s v="Closed Lost"/>
    <m/>
    <m/>
    <b v="0"/>
    <n v="0"/>
    <n v="0"/>
    <n v="1"/>
    <n v="0"/>
    <n v="1"/>
    <n v="0"/>
    <n v="1"/>
    <d v="2017-02-06T23:04:48"/>
    <x v="2"/>
    <b v="0"/>
    <n v="0"/>
  </r>
  <r>
    <s v="0013100001e9mKLAAY"/>
    <d v="2022-12-31T00:00:00"/>
    <n v="2022"/>
    <s v="00531000008F2qlAAC"/>
    <s v="Banking"/>
    <s v="Field Sales"/>
    <s v="0063100000gHegvAAC"/>
    <m/>
    <s v="00531000008F2qlAAC"/>
    <s v="Qualified Opportunity"/>
    <n v="56542.75"/>
    <n v="5654.28"/>
    <b v="0"/>
    <n v="10"/>
    <n v="0"/>
    <n v="1"/>
    <n v="0"/>
    <n v="0"/>
    <n v="1"/>
    <n v="0"/>
    <d v="2017-02-06T23:12:30"/>
    <x v="2"/>
    <b v="0"/>
    <n v="0"/>
  </r>
  <r>
    <s v="0013100001jbC2LAAU"/>
    <d v="2019-12-31T00:00:00"/>
    <n v="2019"/>
    <s v="00531000007KAu8AAG"/>
    <s v="Biotechnology"/>
    <s v="Website"/>
    <s v="0063100000gHgfMAAS"/>
    <m/>
    <s v="0055A000008iLoJQAU"/>
    <s v="Closed Lost"/>
    <n v="52336"/>
    <n v="0"/>
    <b v="0"/>
    <n v="0"/>
    <n v="0"/>
    <n v="1"/>
    <n v="0"/>
    <n v="1"/>
    <n v="0"/>
    <n v="1"/>
    <d v="2017-02-07T12:08:43"/>
    <x v="2"/>
    <b v="0"/>
    <n v="0"/>
  </r>
  <r>
    <s v="0013100001puZ6kAAE"/>
    <d v="2018-03-05T00:00:00"/>
    <n v="2018"/>
    <s v="00531000007KAu8AAG"/>
    <s v="Biotechnology"/>
    <s v="Trade Show"/>
    <s v="0063100000gHgfvAAC"/>
    <m/>
    <s v="0055A000008iLoJQAU"/>
    <s v="Closed Lost"/>
    <n v="54805"/>
    <n v="0"/>
    <b v="0"/>
    <n v="0"/>
    <n v="0"/>
    <n v="1"/>
    <n v="0"/>
    <n v="1"/>
    <n v="0"/>
    <n v="1"/>
    <d v="2017-02-07T12:13:19"/>
    <x v="2"/>
    <b v="0"/>
    <n v="0"/>
  </r>
  <r>
    <s v="0013100001qyrQqAAI"/>
    <d v="2017-02-08T00:00:00"/>
    <n v="2017"/>
    <s v="00531000008FRNUAA4"/>
    <s v="Biotechnology"/>
    <s v="Other"/>
    <s v="0063100000gHq7LAAS"/>
    <m/>
    <s v="0055A000008iLoOQAU"/>
    <s v="Closed Won"/>
    <n v="3850"/>
    <n v="3850"/>
    <b v="1"/>
    <n v="100"/>
    <n v="1"/>
    <n v="0"/>
    <n v="1"/>
    <n v="0"/>
    <n v="0"/>
    <n v="1"/>
    <d v="2017-02-08T17:39:48"/>
    <x v="2"/>
    <b v="0"/>
    <n v="0"/>
  </r>
  <r>
    <s v="0013100001fr7EaAAI"/>
    <d v="2021-12-27T00:00:00"/>
    <n v="2021"/>
    <s v="00531000008FRNUAA4"/>
    <s v="Biotechnology"/>
    <s v="Website"/>
    <s v="0063100000gI7vuAAC"/>
    <m/>
    <s v="00531000007KAu8AAG"/>
    <s v="Funnel"/>
    <n v="91549"/>
    <n v="4577.45"/>
    <b v="0"/>
    <n v="5"/>
    <n v="0"/>
    <n v="1"/>
    <n v="0"/>
    <n v="0"/>
    <n v="1"/>
    <n v="0"/>
    <d v="2017-02-10T19:35:16"/>
    <x v="2"/>
    <b v="0"/>
    <n v="0"/>
  </r>
  <r>
    <s v="0013100001frxefAAA"/>
    <d v="2019-04-23T00:00:00"/>
    <n v="2019"/>
    <s v="00531000008FRNUAA4"/>
    <s v="Biotechnology"/>
    <s v="Website"/>
    <s v="0063100000gI887AAC"/>
    <m/>
    <s v="0055A000009sZg0QAE"/>
    <s v="Closed Lost"/>
    <n v="54805"/>
    <n v="0"/>
    <b v="0"/>
    <n v="0"/>
    <n v="0"/>
    <n v="1"/>
    <n v="0"/>
    <n v="1"/>
    <n v="0"/>
    <n v="1"/>
    <d v="2017-02-10T19:57:56"/>
    <x v="2"/>
    <b v="0"/>
    <n v="0"/>
  </r>
  <r>
    <s v="0013100001pvHL2AAM"/>
    <d v="2017-12-29T00:00:00"/>
    <n v="2017"/>
    <s v="00531000008FRNUAA4"/>
    <s v="Agriculture"/>
    <s v="Website"/>
    <s v="0063100000gI8D8AAK"/>
    <m/>
    <s v="0055A000008iLoOQAU"/>
    <s v="Closed Lost"/>
    <m/>
    <m/>
    <b v="0"/>
    <n v="0"/>
    <n v="0"/>
    <n v="1"/>
    <n v="0"/>
    <n v="1"/>
    <n v="0"/>
    <n v="1"/>
    <d v="2017-02-10T20:08:56"/>
    <x v="2"/>
    <b v="0"/>
    <n v="0"/>
  </r>
  <r>
    <s v="0013100001pvHPEAA2"/>
    <d v="2022-03-31T00:00:00"/>
    <n v="2022"/>
    <s v="00531000008FRNUAA4"/>
    <s v="Apparel"/>
    <s v="Trade Show"/>
    <s v="0063100000gI8GWAA0"/>
    <m/>
    <s v="00531000007KAu8AAG"/>
    <s v="Closed Lost"/>
    <n v="47655"/>
    <n v="0"/>
    <b v="0"/>
    <n v="0"/>
    <n v="0"/>
    <n v="1"/>
    <n v="0"/>
    <n v="1"/>
    <n v="0"/>
    <n v="1"/>
    <d v="2017-02-10T20:15:52"/>
    <x v="2"/>
    <b v="0"/>
    <n v="0"/>
  </r>
  <r>
    <s v="0013100001pvHRAAA2"/>
    <d v="2018-03-07T00:00:00"/>
    <n v="2018"/>
    <s v="00531000008FRNUAA4"/>
    <s v="Apparel"/>
    <s v="Trade Show"/>
    <s v="0063100000gI8HZAA0"/>
    <m/>
    <s v="0055A000008iLoJQAU"/>
    <s v="Closed Lost"/>
    <m/>
    <m/>
    <b v="0"/>
    <n v="0"/>
    <n v="0"/>
    <n v="1"/>
    <n v="0"/>
    <n v="1"/>
    <n v="0"/>
    <n v="1"/>
    <d v="2017-02-10T20:18:50"/>
    <x v="2"/>
    <b v="0"/>
    <n v="0"/>
  </r>
  <r>
    <s v="0013100001pvHWkAAM"/>
    <d v="2020-04-01T00:00:00"/>
    <n v="2020"/>
    <s v="00531000008FRNUAA4"/>
    <s v="Apparel"/>
    <s v="Trade Show"/>
    <s v="0063100000gI8LqAAK"/>
    <m/>
    <s v="0055A000009GjocQAC"/>
    <s v="Closed Lost"/>
    <n v="54805"/>
    <n v="0"/>
    <b v="0"/>
    <n v="0"/>
    <n v="0"/>
    <n v="1"/>
    <n v="0"/>
    <n v="1"/>
    <n v="0"/>
    <n v="1"/>
    <d v="2017-02-10T20:25:35"/>
    <x v="2"/>
    <b v="0"/>
    <n v="0"/>
  </r>
  <r>
    <s v="0013100001pvHYgAAM"/>
    <d v="2022-03-31T00:00:00"/>
    <n v="2022"/>
    <s v="00531000008FRNUAA4"/>
    <s v="Apparel"/>
    <s v="Trade Show"/>
    <s v="0063100000gI8NrAAK"/>
    <m/>
    <s v="00531000007KAu8AAG"/>
    <s v="Funnel"/>
    <m/>
    <m/>
    <b v="0"/>
    <n v="5"/>
    <n v="0"/>
    <n v="1"/>
    <n v="0"/>
    <n v="0"/>
    <n v="1"/>
    <n v="0"/>
    <d v="2017-02-10T20:28:53"/>
    <x v="2"/>
    <b v="0"/>
    <n v="0"/>
  </r>
  <r>
    <s v="0013100001pvHcsAAE"/>
    <d v="2017-12-29T00:00:00"/>
    <n v="2017"/>
    <s v="00531000008FRNUAA4"/>
    <s v="Apparel"/>
    <s v="Trade Show"/>
    <s v="0063100000gI8QbAAK"/>
    <m/>
    <s v="0055A000009sZg0QAE"/>
    <s v="Closed Lost"/>
    <m/>
    <m/>
    <b v="0"/>
    <n v="0"/>
    <n v="0"/>
    <n v="1"/>
    <n v="0"/>
    <n v="1"/>
    <n v="0"/>
    <n v="1"/>
    <d v="2017-02-10T20:33:25"/>
    <x v="2"/>
    <b v="0"/>
    <n v="0"/>
  </r>
  <r>
    <s v="0013100001jbqf9AAA"/>
    <d v="2019-12-27T00:00:00"/>
    <n v="2019"/>
    <s v="00531000008FRNUAA4"/>
    <s v="Apparel"/>
    <s v="Trade Show"/>
    <s v="0063100000gI8S8AAK"/>
    <m/>
    <s v="0055A000009GjocQAC"/>
    <s v="Closed Lost"/>
    <m/>
    <m/>
    <b v="0"/>
    <n v="0"/>
    <n v="0"/>
    <n v="1"/>
    <n v="0"/>
    <n v="1"/>
    <n v="0"/>
    <n v="1"/>
    <d v="2017-02-10T20:35:56"/>
    <x v="2"/>
    <b v="0"/>
    <n v="0"/>
  </r>
  <r>
    <s v="0013100001pvHwaAAE"/>
    <d v="2021-12-31T00:00:00"/>
    <n v="2021"/>
    <s v="00531000008FRNUAA4"/>
    <s v="Apparel"/>
    <s v="Trade Show"/>
    <s v="0063100000gI8TfAAK"/>
    <m/>
    <s v="00531000007KAu8AAG"/>
    <s v="Closed Lost"/>
    <n v="54805"/>
    <n v="0"/>
    <b v="0"/>
    <n v="0"/>
    <n v="0"/>
    <n v="1"/>
    <n v="0"/>
    <n v="1"/>
    <n v="0"/>
    <n v="1"/>
    <d v="2017-02-10T20:38:18"/>
    <x v="2"/>
    <b v="0"/>
    <n v="0"/>
  </r>
  <r>
    <s v="0015A00002BnKi3QAF"/>
    <d v="2021-09-24T00:00:00"/>
    <n v="2021"/>
    <s v="00531000008FRNUAA4"/>
    <s v="Apparel"/>
    <s v="Website"/>
    <s v="0063100000gI8XXAA0"/>
    <m/>
    <s v="00531000007KAu8AAG"/>
    <s v="Quoted Funnel"/>
    <n v="102727"/>
    <n v="30818.1"/>
    <b v="0"/>
    <n v="30"/>
    <n v="0"/>
    <n v="1"/>
    <n v="0"/>
    <n v="0"/>
    <n v="1"/>
    <n v="0"/>
    <d v="2017-02-10T20:43:51"/>
    <x v="2"/>
    <b v="0"/>
    <n v="0"/>
  </r>
  <r>
    <s v="0013100001pvI1QAAU"/>
    <d v="2018-03-28T00:00:00"/>
    <n v="2018"/>
    <s v="00531000008FRNUAA4"/>
    <s v="Apparel"/>
    <s v="Trade Show"/>
    <s v="0063100000gI8Z4AAK"/>
    <m/>
    <s v="0055A000008iLoJQAU"/>
    <s v="Closed Lost"/>
    <n v="54805"/>
    <n v="0"/>
    <b v="0"/>
    <n v="0"/>
    <n v="0"/>
    <n v="1"/>
    <n v="0"/>
    <n v="1"/>
    <n v="0"/>
    <n v="1"/>
    <d v="2017-02-10T20:47:05"/>
    <x v="2"/>
    <b v="0"/>
    <n v="0"/>
  </r>
  <r>
    <s v="0013100001jbC4UAAU"/>
    <d v="2018-02-09T00:00:00"/>
    <n v="2018"/>
    <s v="00531000008FRNUAA4"/>
    <s v="Apparel"/>
    <s v="Website"/>
    <s v="0063100000gI8icAAC"/>
    <m/>
    <s v="0055A000008iLoJQAU"/>
    <s v="Closed Lost"/>
    <n v="47655"/>
    <n v="0"/>
    <b v="0"/>
    <n v="0"/>
    <n v="0"/>
    <n v="1"/>
    <n v="0"/>
    <n v="1"/>
    <n v="0"/>
    <n v="1"/>
    <d v="2017-02-10T21:03:33"/>
    <x v="2"/>
    <b v="0"/>
    <n v="0"/>
  </r>
  <r>
    <s v="0013100001gaTySAAU"/>
    <d v="2019-09-28T00:00:00"/>
    <n v="2019"/>
    <s v="00531000008FRNUAA4"/>
    <s v="Banking"/>
    <s v="Trade Show"/>
    <s v="0063100000gI8kxAAC"/>
    <m/>
    <s v="0055A000008zqzaQAA"/>
    <s v="Closed Lost"/>
    <n v="64310"/>
    <n v="0"/>
    <b v="0"/>
    <n v="0"/>
    <n v="0"/>
    <n v="1"/>
    <n v="0"/>
    <n v="1"/>
    <n v="0"/>
    <n v="1"/>
    <d v="2017-02-10T21:06:49"/>
    <x v="2"/>
    <b v="0"/>
    <n v="0"/>
  </r>
  <r>
    <s v="0013100001pvIFhAAM"/>
    <d v="2018-03-07T00:00:00"/>
    <n v="2018"/>
    <s v="00531000008FRNUAA4"/>
    <s v="Banking"/>
    <s v="Trade Show"/>
    <s v="0063100000gI8pYAAS"/>
    <m/>
    <s v="0055A000008iLoJQAU"/>
    <s v="Closed Lost"/>
    <m/>
    <m/>
    <b v="0"/>
    <n v="0"/>
    <n v="0"/>
    <n v="1"/>
    <n v="0"/>
    <n v="1"/>
    <n v="0"/>
    <n v="1"/>
    <d v="2017-02-10T21:13:57"/>
    <x v="2"/>
    <b v="0"/>
    <n v="0"/>
  </r>
  <r>
    <s v="0013100001pvRTEAA2"/>
    <d v="2017-12-31T00:00:00"/>
    <n v="2017"/>
    <s v="00531000007KgPgAAK"/>
    <s v="Banking"/>
    <s v="Trade Show"/>
    <s v="0063100000gIELhAAO"/>
    <m/>
    <s v="00531000007KgPgAAK"/>
    <s v="Closed Lost"/>
    <n v="340620"/>
    <n v="0"/>
    <b v="0"/>
    <n v="0"/>
    <n v="0"/>
    <n v="1"/>
    <n v="0"/>
    <n v="1"/>
    <n v="0"/>
    <n v="1"/>
    <d v="2017-02-12T03:51:54"/>
    <x v="2"/>
    <b v="0"/>
    <n v="0"/>
  </r>
  <r>
    <s v="0013100001fqz0JAAQ"/>
    <d v="2018-12-28T00:00:00"/>
    <n v="2018"/>
    <s v="00531000008FRNUAA4"/>
    <s v="Banking"/>
    <s v="Field Sales"/>
    <s v="0063100000gonBHAAY"/>
    <m/>
    <s v="0055A000009sZg0QAE"/>
    <s v="Closed Lost"/>
    <n v="54805"/>
    <n v="0"/>
    <b v="0"/>
    <n v="0"/>
    <n v="0"/>
    <n v="1"/>
    <n v="0"/>
    <n v="1"/>
    <n v="0"/>
    <n v="1"/>
    <d v="2017-02-27T18:58:36"/>
    <x v="2"/>
    <b v="0"/>
    <n v="0"/>
  </r>
  <r>
    <s v="0013100001fqz0JAAQ"/>
    <d v="2018-12-31T00:00:00"/>
    <n v="2018"/>
    <s v="00531000008FRNUAA4"/>
    <s v="Banking"/>
    <s v="Trade Show"/>
    <s v="0063100000gonDxAAI"/>
    <m/>
    <s v="0055A000009sZg0QAE"/>
    <s v="Closed Lost"/>
    <n v="54805"/>
    <n v="0"/>
    <b v="0"/>
    <n v="0"/>
    <n v="0"/>
    <n v="1"/>
    <n v="0"/>
    <n v="1"/>
    <n v="0"/>
    <n v="1"/>
    <d v="2017-02-27T19:05:36"/>
    <x v="2"/>
    <b v="0"/>
    <n v="0"/>
  </r>
  <r>
    <s v="0013100001p5ATcAAM"/>
    <d v="2022-03-31T00:00:00"/>
    <n v="2022"/>
    <s v="00531000008FRNUAA4"/>
    <s v="Banking"/>
    <s v="Referral"/>
    <s v="0063100000gooMlAAI"/>
    <m/>
    <s v="00531000007KAu8AAG"/>
    <s v="Closed Lost"/>
    <n v="99945"/>
    <n v="0"/>
    <b v="0"/>
    <n v="0"/>
    <n v="0"/>
    <n v="1"/>
    <n v="0"/>
    <n v="1"/>
    <n v="0"/>
    <n v="1"/>
    <d v="2017-02-27T21:12:30"/>
    <x v="2"/>
    <b v="0"/>
    <n v="0"/>
  </r>
  <r>
    <s v="0013100001hofGrAAI"/>
    <d v="2017-10-18T00:00:00"/>
    <n v="2017"/>
    <s v="00531000008FRNUAA4"/>
    <s v="Banking"/>
    <s v="Other"/>
    <s v="0063100000gouxGAAQ"/>
    <m/>
    <s v="0055A000008zqzaQAA"/>
    <s v="Closed Won"/>
    <n v="19948.009999999998"/>
    <n v="19948.009999999998"/>
    <b v="1"/>
    <n v="100"/>
    <n v="1"/>
    <n v="0"/>
    <n v="1"/>
    <n v="0"/>
    <n v="0"/>
    <n v="1"/>
    <d v="2017-02-28T19:06:21"/>
    <x v="2"/>
    <b v="0"/>
    <n v="0"/>
  </r>
  <r>
    <s v="0013100001hofGrAAI"/>
    <d v="2017-12-29T00:00:00"/>
    <n v="2017"/>
    <s v="00531000008FRNUAA4"/>
    <s v="Banking"/>
    <s v="Field Sales"/>
    <s v="0063100000gp06IAAQ"/>
    <m/>
    <s v="0055A000009sZg0QAE"/>
    <s v="Closed Lost"/>
    <n v="54805"/>
    <n v="0"/>
    <b v="0"/>
    <n v="0"/>
    <n v="0"/>
    <n v="1"/>
    <n v="0"/>
    <n v="1"/>
    <n v="0"/>
    <n v="1"/>
    <d v="2017-03-01T13:49:58"/>
    <x v="2"/>
    <b v="0"/>
    <n v="0"/>
  </r>
  <r>
    <s v="0013100001fqwyfAAA"/>
    <d v="2018-03-02T00:00:00"/>
    <n v="2018"/>
    <s v="00531000007KAu8AAG"/>
    <s v="Banking"/>
    <s v="Field Sales"/>
    <s v="0063100000gp1WTAAY"/>
    <m/>
    <s v="0055A000008iLoJQAU"/>
    <s v="Closed Lost"/>
    <n v="54805"/>
    <n v="0"/>
    <b v="0"/>
    <n v="0"/>
    <n v="0"/>
    <n v="1"/>
    <n v="0"/>
    <n v="1"/>
    <n v="0"/>
    <n v="1"/>
    <d v="2017-03-01T16:17:18"/>
    <x v="2"/>
    <b v="0"/>
    <n v="0"/>
  </r>
  <r>
    <s v="0013100001hofGrAAI"/>
    <d v="2017-12-29T00:00:00"/>
    <n v="2017"/>
    <s v="00531000008FRNUAA4"/>
    <s v="Banking"/>
    <s v="Field Sales"/>
    <s v="0063100000gp1ibAAA"/>
    <m/>
    <s v="0055A000009sZg0QAE"/>
    <s v="Closed Lost"/>
    <n v="54805"/>
    <n v="0"/>
    <b v="0"/>
    <n v="0"/>
    <n v="0"/>
    <n v="1"/>
    <n v="0"/>
    <n v="1"/>
    <n v="0"/>
    <n v="1"/>
    <d v="2017-03-01T16:29:53"/>
    <x v="2"/>
    <b v="0"/>
    <n v="0"/>
  </r>
  <r>
    <s v="0013100001hofGrAAI"/>
    <d v="2017-12-29T00:00:00"/>
    <n v="2017"/>
    <s v="00531000008FRNUAA4"/>
    <s v="Banking"/>
    <s v="Field Sales"/>
    <s v="0063100000gp1mOAAQ"/>
    <m/>
    <s v="0055A000009sZg0QAE"/>
    <s v="Closed Lost"/>
    <n v="54805"/>
    <n v="0"/>
    <b v="0"/>
    <n v="0"/>
    <n v="0"/>
    <n v="1"/>
    <n v="0"/>
    <n v="1"/>
    <n v="0"/>
    <n v="1"/>
    <d v="2017-03-01T16:34:25"/>
    <x v="2"/>
    <b v="0"/>
    <n v="0"/>
  </r>
  <r>
    <s v="0013100001hofGrAAI"/>
    <d v="2017-12-29T00:00:00"/>
    <n v="2017"/>
    <s v="00531000008FRNUAA4"/>
    <s v="Banking"/>
    <s v="Field Sales"/>
    <s v="0063100000gp1nlAAA"/>
    <m/>
    <s v="0055A000009sZg0QAE"/>
    <s v="Closed Lost"/>
    <n v="54805"/>
    <n v="0"/>
    <b v="0"/>
    <n v="0"/>
    <n v="0"/>
    <n v="1"/>
    <n v="0"/>
    <n v="1"/>
    <n v="0"/>
    <n v="1"/>
    <d v="2017-03-01T16:36:44"/>
    <x v="2"/>
    <b v="0"/>
    <n v="0"/>
  </r>
  <r>
    <s v="0013100001mGBcsAAG"/>
    <d v="2017-03-31T00:00:00"/>
    <n v="2017"/>
    <s v="00531000006uPsjAAE"/>
    <s v="Banking"/>
    <s v="Referral"/>
    <s v="0063100000gp61kAAA"/>
    <m/>
    <s v="00531000006uPsjAAE"/>
    <s v="Procurement Pending - &lt;30 Days"/>
    <n v="0"/>
    <n v="0"/>
    <b v="0"/>
    <n v="90"/>
    <n v="0"/>
    <n v="1"/>
    <n v="0"/>
    <n v="0"/>
    <n v="1"/>
    <n v="0"/>
    <d v="2017-03-02T01:52:54"/>
    <x v="2"/>
    <b v="0"/>
    <n v="0"/>
  </r>
  <r>
    <s v="0013100001n758RAAQ"/>
    <d v="2017-03-31T00:00:00"/>
    <n v="2017"/>
    <s v="00531000006uPsjAAE"/>
    <s v="Banking"/>
    <s v="Website"/>
    <s v="0063100000gp7E0AAI"/>
    <m/>
    <s v="00531000006uPsjAAE"/>
    <s v="Qualified Opportunity"/>
    <m/>
    <m/>
    <b v="0"/>
    <m/>
    <n v="0"/>
    <n v="1"/>
    <n v="0"/>
    <n v="0"/>
    <n v="1"/>
    <n v="0"/>
    <d v="2017-03-02T09:40:17"/>
    <x v="2"/>
    <b v="0"/>
    <n v="0"/>
  </r>
  <r>
    <s v="0013100001n7DeZAAU"/>
    <d v="2022-09-30T00:00:00"/>
    <n v="2022"/>
    <s v="00531000008FRNUAA4"/>
    <s v="Biotechnology"/>
    <s v="Trade Show"/>
    <s v="0063100000gpBjnAAE"/>
    <m/>
    <s v="00531000007KAu8AAG"/>
    <s v="Funnel"/>
    <n v="57394"/>
    <n v="2869.7"/>
    <b v="0"/>
    <n v="5"/>
    <n v="0"/>
    <n v="1"/>
    <n v="0"/>
    <n v="0"/>
    <n v="1"/>
    <n v="0"/>
    <d v="2017-03-02T20:58:21"/>
    <x v="2"/>
    <b v="0"/>
    <n v="0"/>
  </r>
  <r>
    <s v="0013100001fr7EaAAI"/>
    <d v="2021-12-31T00:00:00"/>
    <n v="2021"/>
    <s v="00531000008FRNUAA4"/>
    <s v="Biotechnology"/>
    <s v="Trade Show"/>
    <s v="0063100000gpBm8AAE"/>
    <m/>
    <s v="00531000007KAu8AAG"/>
    <s v="Closed Lost"/>
    <n v="49590"/>
    <n v="0"/>
    <b v="0"/>
    <n v="0"/>
    <n v="0"/>
    <n v="1"/>
    <n v="0"/>
    <n v="1"/>
    <n v="0"/>
    <n v="1"/>
    <d v="2017-03-02T21:01:42"/>
    <x v="2"/>
    <b v="0"/>
    <n v="0"/>
  </r>
  <r>
    <s v="0013100001n7DjKAAU"/>
    <d v="2020-02-14T00:00:00"/>
    <n v="2020"/>
    <s v="00531000008FRNUAA4"/>
    <s v="Biotechnology"/>
    <s v="Website"/>
    <s v="0063100000gpBodAAE"/>
    <m/>
    <s v="00531000007KAu8AAG"/>
    <s v="Closed Lost"/>
    <m/>
    <m/>
    <b v="0"/>
    <n v="0"/>
    <n v="0"/>
    <n v="1"/>
    <n v="0"/>
    <n v="1"/>
    <n v="0"/>
    <n v="1"/>
    <d v="2017-03-02T21:06:12"/>
    <x v="2"/>
    <b v="0"/>
    <n v="0"/>
  </r>
  <r>
    <s v="0013100001n7DqWAAU"/>
    <d v="2021-06-30T00:00:00"/>
    <n v="2021"/>
    <s v="00531000008FRNUAA4"/>
    <s v="Biotechnology"/>
    <s v="Trade Show"/>
    <s v="0063100000gpBtEAAU"/>
    <m/>
    <s v="00531000007KAu8AAG"/>
    <s v="Closed Lost"/>
    <m/>
    <m/>
    <b v="0"/>
    <n v="0"/>
    <n v="0"/>
    <n v="1"/>
    <n v="0"/>
    <n v="1"/>
    <n v="0"/>
    <n v="1"/>
    <d v="2017-03-02T21:14:06"/>
    <x v="2"/>
    <b v="0"/>
    <n v="0"/>
  </r>
  <r>
    <s v="0013100001n5LvLAAU"/>
    <d v="2020-06-30T00:00:00"/>
    <n v="2020"/>
    <s v="00531000008FRNUAA4"/>
    <s v="Biotechnology"/>
    <s v="Website"/>
    <s v="0063100000gpRe1AAE"/>
    <m/>
    <s v="0055A000008zqzaQAA"/>
    <s v="Closed Lost"/>
    <n v="54805"/>
    <n v="0"/>
    <b v="0"/>
    <n v="0"/>
    <n v="0"/>
    <n v="1"/>
    <n v="0"/>
    <n v="1"/>
    <n v="0"/>
    <n v="1"/>
    <d v="2017-03-06T14:03:26"/>
    <x v="2"/>
    <b v="0"/>
    <n v="0"/>
  </r>
  <r>
    <s v="0013100001eoCq6AAE"/>
    <d v="2019-09-13T00:00:00"/>
    <n v="2019"/>
    <s v="00531000007KAsvAAG"/>
    <s v="Biotechnology"/>
    <s v="Inside Sales"/>
    <s v="0063100000gpdF0AAI"/>
    <m/>
    <s v="00531000007KAsvAAG"/>
    <s v="Closed Won"/>
    <n v="314340"/>
    <n v="314340"/>
    <b v="1"/>
    <n v="100"/>
    <n v="1"/>
    <n v="0"/>
    <n v="1"/>
    <n v="0"/>
    <n v="0"/>
    <n v="1"/>
    <d v="2017-03-07T18:36:13"/>
    <x v="2"/>
    <b v="0"/>
    <n v="0"/>
  </r>
  <r>
    <s v="0013100001fr7EaAAI"/>
    <d v="2021-12-27T00:00:00"/>
    <n v="2021"/>
    <s v="00531000008FRNUAA4"/>
    <s v="Biotechnology"/>
    <s v="Field Sales"/>
    <s v="0063100000gptThAAI"/>
    <m/>
    <s v="00531000007KAu8AAG"/>
    <s v="Funnel"/>
    <n v="98134"/>
    <n v="4906.7"/>
    <b v="0"/>
    <n v="5"/>
    <n v="0"/>
    <n v="1"/>
    <n v="0"/>
    <n v="0"/>
    <n v="1"/>
    <n v="0"/>
    <d v="2017-03-09T19:15:06"/>
    <x v="2"/>
    <b v="0"/>
    <n v="0"/>
  </r>
  <r>
    <s v="0013100001qvZsSAAU"/>
    <d v="2018-03-05T00:00:00"/>
    <n v="2018"/>
    <s v="00531000008FFH0AAO"/>
    <s v="Biotechnology"/>
    <s v="Trade Show"/>
    <s v="0063100000gpwN5AAI"/>
    <m/>
    <s v="0055A000008iLoJQAU"/>
    <s v="Closed Lost"/>
    <n v="57394"/>
    <n v="0"/>
    <b v="0"/>
    <n v="0"/>
    <n v="0"/>
    <n v="1"/>
    <n v="0"/>
    <n v="1"/>
    <n v="0"/>
    <n v="1"/>
    <d v="2017-03-10T01:33:55"/>
    <x v="2"/>
    <b v="0"/>
    <n v="0"/>
  </r>
  <r>
    <s v="0013100001qvZsSAAU"/>
    <d v="2018-02-16T00:00:00"/>
    <n v="2018"/>
    <s v="00531000008FFH0AAO"/>
    <s v="Biotechnology"/>
    <s v="Trade Show"/>
    <s v="0063100000gpwNjAAI"/>
    <m/>
    <s v="0055A000008iLoJQAU"/>
    <s v="Closed Lost"/>
    <n v="57394"/>
    <n v="0"/>
    <b v="0"/>
    <n v="0"/>
    <n v="0"/>
    <n v="1"/>
    <n v="0"/>
    <n v="1"/>
    <n v="0"/>
    <n v="1"/>
    <d v="2017-03-10T01:38:50"/>
    <x v="2"/>
    <b v="0"/>
    <n v="0"/>
  </r>
  <r>
    <s v="0013100001fqyXRAAY"/>
    <d v="2017-03-29T00:00:00"/>
    <n v="2017"/>
    <s v="00531000008FRNUAA4"/>
    <s v="Biotechnology"/>
    <s v="Other"/>
    <s v="0063100000gq7c2AAA"/>
    <m/>
    <s v="0055A000008zqzaQAA"/>
    <s v="Closed Won"/>
    <n v="2000"/>
    <n v="2000"/>
    <b v="1"/>
    <n v="100"/>
    <n v="1"/>
    <n v="0"/>
    <n v="1"/>
    <n v="0"/>
    <n v="0"/>
    <n v="1"/>
    <d v="2017-03-13T13:17:00"/>
    <x v="2"/>
    <b v="0"/>
    <n v="0"/>
  </r>
  <r>
    <s v="0013100001fqyXRAAY"/>
    <d v="2020-06-28T00:00:00"/>
    <n v="2020"/>
    <s v="00531000008FRNUAA4"/>
    <s v="Biotechnology"/>
    <s v="Trade Show"/>
    <s v="0063100000gq7g0AAA"/>
    <m/>
    <s v="0055A000008zqzaQAA"/>
    <s v="Closed Lost"/>
    <n v="2000"/>
    <n v="0"/>
    <b v="0"/>
    <n v="0"/>
    <n v="0"/>
    <n v="1"/>
    <n v="0"/>
    <n v="1"/>
    <n v="0"/>
    <n v="1"/>
    <d v="2017-03-13T13:22:04"/>
    <x v="2"/>
    <b v="0"/>
    <n v="0"/>
  </r>
  <r>
    <s v="0013100001qw9gbAAA"/>
    <d v="2020-02-14T00:00:00"/>
    <n v="2020"/>
    <s v="00531000007KAu8AAG"/>
    <s v="Biotechnology"/>
    <s v="Website"/>
    <s v="0063100000gqMH8AAM"/>
    <m/>
    <s v="00531000007KAu8AAG"/>
    <s v="Closed Lost"/>
    <n v="54805"/>
    <n v="0"/>
    <b v="0"/>
    <n v="0"/>
    <n v="0"/>
    <n v="1"/>
    <n v="0"/>
    <n v="1"/>
    <n v="0"/>
    <n v="1"/>
    <d v="2017-03-13T19:50:01"/>
    <x v="2"/>
    <b v="0"/>
    <n v="0"/>
  </r>
  <r>
    <s v="0013100001qwA2DAAU"/>
    <d v="2022-03-31T00:00:00"/>
    <n v="2022"/>
    <s v="00531000007KAu8AAG"/>
    <s v="Biotechnology"/>
    <s v="Website"/>
    <s v="0063100000gqNyzAAE"/>
    <m/>
    <s v="00531000007KAu8AAG"/>
    <s v="Funnel"/>
    <n v="98134"/>
    <n v="4906.7"/>
    <b v="0"/>
    <n v="5"/>
    <n v="0"/>
    <n v="1"/>
    <n v="0"/>
    <n v="0"/>
    <n v="1"/>
    <n v="0"/>
    <d v="2017-03-13T20:27:53"/>
    <x v="2"/>
    <b v="0"/>
    <n v="0"/>
  </r>
  <r>
    <s v="0013100001qwAJ9AAM"/>
    <d v="2018-03-28T00:00:00"/>
    <n v="2018"/>
    <s v="00531000007KAu8AAG"/>
    <s v="Biotechnology"/>
    <s v="Website"/>
    <s v="0063100000gqOkAAAU"/>
    <m/>
    <s v="0055A000008iLoJQAU"/>
    <s v="Closed Lost"/>
    <m/>
    <m/>
    <b v="0"/>
    <n v="0"/>
    <n v="0"/>
    <n v="1"/>
    <n v="0"/>
    <n v="1"/>
    <n v="0"/>
    <n v="1"/>
    <d v="2017-03-13T20:47:28"/>
    <x v="2"/>
    <b v="0"/>
    <n v="0"/>
  </r>
  <r>
    <s v="0013100001qwAUAAA2"/>
    <d v="2022-03-31T00:00:00"/>
    <n v="2022"/>
    <s v="00531000007KAu8AAG"/>
    <s v="Chemicals"/>
    <s v="Website"/>
    <s v="0063100000gqPHGAA2"/>
    <m/>
    <s v="0055A000008iLoOQAU"/>
    <s v="Funnel"/>
    <m/>
    <m/>
    <b v="0"/>
    <n v="5"/>
    <n v="0"/>
    <n v="1"/>
    <n v="0"/>
    <n v="0"/>
    <n v="1"/>
    <n v="0"/>
    <d v="2017-03-13T20:57:49"/>
    <x v="2"/>
    <b v="0"/>
    <n v="0"/>
  </r>
  <r>
    <s v="001i000001MZ8IpAAL"/>
    <d v="2017-07-31T00:00:00"/>
    <n v="2017"/>
    <s v="005i0000000fNkyAAE"/>
    <s v="Chemicals"/>
    <s v="Field Sales"/>
    <s v="0063100000grLzHAAU"/>
    <m/>
    <s v="005i0000000fNkyAAE"/>
    <s v="Closed Won"/>
    <n v="329250"/>
    <n v="329250"/>
    <b v="1"/>
    <n v="100"/>
    <n v="1"/>
    <n v="0"/>
    <n v="1"/>
    <n v="0"/>
    <n v="0"/>
    <n v="1"/>
    <d v="2017-03-14T23:43:44"/>
    <x v="2"/>
    <b v="0"/>
    <n v="0"/>
  </r>
  <r>
    <s v="001i000001MZLyvAAH"/>
    <d v="2017-03-31T00:00:00"/>
    <n v="2017"/>
    <s v="00531000007KgPgAAK"/>
    <s v="Chemicals"/>
    <s v="Website"/>
    <s v="0063100000grWCzAAM"/>
    <m/>
    <s v="00531000007KgPgAAK"/>
    <s v="Closed Lost"/>
    <m/>
    <m/>
    <b v="0"/>
    <n v="0"/>
    <n v="0"/>
    <n v="1"/>
    <n v="0"/>
    <n v="1"/>
    <n v="0"/>
    <n v="1"/>
    <d v="2017-03-15T04:53:53"/>
    <x v="2"/>
    <b v="0"/>
    <n v="0"/>
  </r>
  <r>
    <s v="001i000001MZLyvAAH"/>
    <d v="2020-12-31T00:00:00"/>
    <n v="2020"/>
    <s v="00531000007KgPgAAK"/>
    <s v="Chemicals"/>
    <s v="Inside Sales"/>
    <s v="0063100000grWDxAAM"/>
    <m/>
    <s v="00531000007KgPgAAK"/>
    <s v="Qualified Opportunity"/>
    <n v="136937"/>
    <n v="13693.7"/>
    <b v="0"/>
    <n v="10"/>
    <n v="0"/>
    <n v="1"/>
    <n v="0"/>
    <n v="0"/>
    <n v="1"/>
    <n v="0"/>
    <d v="2017-03-15T04:55:47"/>
    <x v="2"/>
    <b v="0"/>
    <n v="0"/>
  </r>
  <r>
    <s v="0013100001qwT0vAAE"/>
    <d v="2017-12-31T00:00:00"/>
    <n v="2017"/>
    <s v="00531000008F2qlAAC"/>
    <s v="Chemicals"/>
    <s v="Field Sales"/>
    <s v="0063100000grrLoAAI"/>
    <m/>
    <s v="00531000008F2qlAAC"/>
    <s v="Closed Lost"/>
    <n v="72699"/>
    <n v="0"/>
    <b v="0"/>
    <n v="0"/>
    <n v="0"/>
    <n v="1"/>
    <n v="0"/>
    <n v="1"/>
    <n v="0"/>
    <n v="1"/>
    <d v="2017-03-15T15:13:58"/>
    <x v="2"/>
    <b v="0"/>
    <n v="0"/>
  </r>
  <r>
    <s v="0013100001fpkwYAAQ"/>
    <d v="2017-07-10T00:00:00"/>
    <n v="2017"/>
    <s v="00531000008FRNUAA4"/>
    <s v="Communications"/>
    <s v="Other"/>
    <s v="0063100000gs44pAAA"/>
    <m/>
    <s v="0055A000008zqzaQAA"/>
    <s v="Closed Won"/>
    <n v="3350"/>
    <n v="3350"/>
    <b v="1"/>
    <n v="100"/>
    <n v="1"/>
    <n v="0"/>
    <n v="1"/>
    <n v="0"/>
    <n v="0"/>
    <n v="1"/>
    <d v="2017-03-15T20:08:52"/>
    <x v="2"/>
    <b v="0"/>
    <n v="0"/>
  </r>
  <r>
    <s v="0013100001qx6GzAAI"/>
    <d v="2018-12-31T00:00:00"/>
    <n v="2018"/>
    <s v="00531000007KAsvAAG"/>
    <s v="Communications"/>
    <s v="Field Sales"/>
    <s v="0063100000gsptYAAQ"/>
    <m/>
    <s v="00531000007KAsvAAG"/>
    <s v="Closed Lost"/>
    <n v="71500"/>
    <n v="0"/>
    <b v="0"/>
    <n v="0"/>
    <n v="0"/>
    <n v="1"/>
    <n v="0"/>
    <n v="1"/>
    <n v="0"/>
    <n v="1"/>
    <d v="2017-03-20T13:57:25"/>
    <x v="2"/>
    <b v="0"/>
    <n v="0"/>
  </r>
  <r>
    <s v="0013100001qx8jZAAQ"/>
    <d v="2019-03-31T00:00:00"/>
    <n v="2019"/>
    <s v="00531000007KAsvAAG"/>
    <s v="Communications"/>
    <s v="Field Sales"/>
    <s v="0063100000h9mnxAAA"/>
    <m/>
    <s v="0055A000009sa63QAA"/>
    <s v="Closed Lost"/>
    <n v="71500"/>
    <n v="0"/>
    <b v="0"/>
    <n v="0"/>
    <n v="0"/>
    <n v="1"/>
    <n v="0"/>
    <n v="1"/>
    <n v="0"/>
    <n v="1"/>
    <d v="2017-03-21T11:43:51"/>
    <x v="2"/>
    <b v="0"/>
    <n v="0"/>
  </r>
  <r>
    <s v="0013100001fpkwYAAQ"/>
    <d v="2017-03-22T00:00:00"/>
    <n v="2017"/>
    <s v="00531000008FRNUAA4"/>
    <s v="Communications"/>
    <s v="Seminar - Internal"/>
    <s v="0063100000h9vnzAAA"/>
    <m/>
    <s v="0055A000008zqzaQAA"/>
    <s v="Closed Won"/>
    <n v="2750"/>
    <n v="2750"/>
    <b v="1"/>
    <n v="100"/>
    <n v="1"/>
    <n v="0"/>
    <n v="1"/>
    <n v="0"/>
    <n v="0"/>
    <n v="1"/>
    <d v="2017-03-22T15:12:39"/>
    <x v="2"/>
    <b v="0"/>
    <n v="0"/>
  </r>
  <r>
    <s v="0013100001qxVcsAAE"/>
    <d v="2018-12-31T00:00:00"/>
    <n v="2018"/>
    <s v="00531000007KAsvAAG"/>
    <s v="Communications"/>
    <s v="Website"/>
    <s v="0063100000h9wx6AAA"/>
    <m/>
    <s v="00531000007KAsvAAG"/>
    <s v="Closed Lost"/>
    <n v="71500"/>
    <n v="0"/>
    <b v="0"/>
    <n v="0"/>
    <n v="0"/>
    <n v="1"/>
    <n v="0"/>
    <n v="1"/>
    <n v="0"/>
    <n v="1"/>
    <d v="2017-03-22T17:21:02"/>
    <x v="2"/>
    <b v="0"/>
    <n v="0"/>
  </r>
  <r>
    <s v="0013100001qxiZOAAY"/>
    <d v="2017-06-30T00:00:00"/>
    <n v="2017"/>
    <s v="00531000007KAsvAAG"/>
    <s v="Biotechnology"/>
    <s v="Field Sales"/>
    <s v="0063100000hA5tuAAC"/>
    <m/>
    <s v="00531000007KAsvAAG"/>
    <s v="Closed Lost"/>
    <n v="66500"/>
    <n v="0"/>
    <b v="0"/>
    <n v="0"/>
    <n v="0"/>
    <n v="1"/>
    <n v="0"/>
    <n v="1"/>
    <n v="0"/>
    <n v="1"/>
    <d v="2017-03-23T23:38:27"/>
    <x v="2"/>
    <b v="0"/>
    <n v="0"/>
  </r>
  <r>
    <s v="0013100001jbC8CAAU"/>
    <d v="2018-02-26T00:00:00"/>
    <n v="2018"/>
    <s v="00531000008FRNUAA4"/>
    <s v="Biotechnology"/>
    <s v="Trade Show"/>
    <s v="0063100000hA8isAAC"/>
    <m/>
    <s v="0055A000008iLoJQAU"/>
    <s v="Closed Lost"/>
    <n v="54805"/>
    <n v="0"/>
    <b v="0"/>
    <n v="0"/>
    <n v="0"/>
    <n v="1"/>
    <n v="0"/>
    <n v="1"/>
    <n v="0"/>
    <n v="1"/>
    <d v="2017-03-24T15:02:24"/>
    <x v="2"/>
    <b v="0"/>
    <n v="0"/>
  </r>
  <r>
    <s v="0013100001qxqgHAAQ"/>
    <d v="2020-03-30T00:00:00"/>
    <n v="2020"/>
    <s v="00531000008FRNUAA4"/>
    <s v="Biotechnology"/>
    <s v="Trade Show"/>
    <s v="0063100000hA8jqAAC"/>
    <m/>
    <s v="0055A000009GjocQAC"/>
    <s v="Closed Lost"/>
    <n v="54805"/>
    <n v="0"/>
    <b v="0"/>
    <n v="0"/>
    <n v="0"/>
    <n v="1"/>
    <n v="0"/>
    <n v="1"/>
    <n v="0"/>
    <n v="1"/>
    <d v="2017-03-24T15:04:25"/>
    <x v="2"/>
    <b v="0"/>
    <n v="0"/>
  </r>
  <r>
    <s v="0013100001qvZsSAAU"/>
    <d v="2018-03-28T00:00:00"/>
    <n v="2018"/>
    <s v="00531000008FRNUAA4"/>
    <s v="Biotechnology"/>
    <s v="Trade Show"/>
    <s v="0063100000hA8lDAAS"/>
    <m/>
    <s v="0055A000008iLoJQAU"/>
    <s v="Closed Lost"/>
    <n v="54805"/>
    <n v="0"/>
    <b v="0"/>
    <n v="0"/>
    <n v="0"/>
    <n v="1"/>
    <n v="0"/>
    <n v="1"/>
    <n v="0"/>
    <n v="1"/>
    <d v="2017-03-24T15:07:32"/>
    <x v="2"/>
    <b v="0"/>
    <n v="0"/>
  </r>
  <r>
    <s v="0013100001jbC4UAAU"/>
    <d v="2018-02-26T00:00:00"/>
    <n v="2018"/>
    <s v="00531000008FRNUAA4"/>
    <s v="Biotechnology"/>
    <s v="Trade Show"/>
    <s v="0063100000hA8mQAAS"/>
    <m/>
    <s v="0055A000008iLoJQAU"/>
    <s v="Closed Lost"/>
    <n v="54805"/>
    <n v="0"/>
    <b v="0"/>
    <n v="0"/>
    <n v="0"/>
    <n v="1"/>
    <n v="0"/>
    <n v="1"/>
    <n v="0"/>
    <n v="1"/>
    <d v="2017-03-24T15:09:37"/>
    <x v="2"/>
    <b v="0"/>
    <n v="0"/>
  </r>
  <r>
    <s v="0013100001qxqblAAA"/>
    <d v="2018-03-06T00:00:00"/>
    <n v="2018"/>
    <s v="00531000008FRNUAA4"/>
    <s v="Biotechnology"/>
    <s v="Trade Show"/>
    <s v="0063100000hA8nOAAS"/>
    <m/>
    <s v="0055A000008iLoJQAU"/>
    <s v="Closed Lost"/>
    <n v="54805"/>
    <n v="0"/>
    <b v="0"/>
    <n v="0"/>
    <n v="0"/>
    <n v="1"/>
    <n v="0"/>
    <n v="1"/>
    <n v="0"/>
    <n v="1"/>
    <d v="2017-03-24T15:11:18"/>
    <x v="2"/>
    <b v="0"/>
    <n v="0"/>
  </r>
  <r>
    <s v="0013100001enlrdAAA"/>
    <d v="2018-12-28T00:00:00"/>
    <n v="2018"/>
    <s v="00531000008FRNUAA4"/>
    <s v="Biotechnology"/>
    <s v="Trade Show"/>
    <s v="0063100000hA8oHAAS"/>
    <m/>
    <s v="0055A000009sZg0QAE"/>
    <s v="Closed Lost"/>
    <n v="54805"/>
    <n v="0"/>
    <b v="0"/>
    <n v="0"/>
    <n v="0"/>
    <n v="1"/>
    <n v="0"/>
    <n v="1"/>
    <n v="0"/>
    <n v="1"/>
    <d v="2017-03-24T15:13:23"/>
    <x v="2"/>
    <b v="0"/>
    <n v="0"/>
  </r>
  <r>
    <s v="0013100001qxqfJAAQ"/>
    <d v="2018-03-28T00:00:00"/>
    <n v="2018"/>
    <s v="00531000008FRNUAA4"/>
    <s v="Biotechnology"/>
    <s v="Trade Show"/>
    <s v="0063100000hA8pPAAS"/>
    <m/>
    <s v="0055A000008iLoJQAU"/>
    <s v="Closed Lost"/>
    <n v="54805"/>
    <n v="0"/>
    <b v="0"/>
    <n v="0"/>
    <n v="0"/>
    <n v="1"/>
    <n v="0"/>
    <n v="1"/>
    <n v="0"/>
    <n v="1"/>
    <d v="2017-03-24T15:15:52"/>
    <x v="2"/>
    <b v="0"/>
    <n v="0"/>
  </r>
  <r>
    <s v="0013100001jbTy1AAE"/>
    <d v="2018-12-28T00:00:00"/>
    <n v="2018"/>
    <s v="00531000008FRNUAA4"/>
    <s v="Biotechnology"/>
    <s v="Trade Show"/>
    <s v="0063100000hAHFJAA4"/>
    <m/>
    <s v="0055A000009sZg0QAE"/>
    <s v="Closed Lost"/>
    <n v="57394"/>
    <n v="0"/>
    <b v="0"/>
    <n v="0"/>
    <n v="0"/>
    <n v="1"/>
    <n v="0"/>
    <n v="1"/>
    <n v="0"/>
    <n v="1"/>
    <d v="2017-03-27T13:00:28"/>
    <x v="2"/>
    <b v="0"/>
    <n v="0"/>
  </r>
  <r>
    <s v="0013100001ho1pKAAQ"/>
    <d v="2020-03-30T00:00:00"/>
    <n v="2020"/>
    <s v="00531000008FRNUAA4"/>
    <s v="Communications"/>
    <s v="Trade Show"/>
    <s v="0063100000hAHKiAAO"/>
    <m/>
    <s v="0055A000009GjocQAC"/>
    <s v="Closed Lost"/>
    <n v="54805"/>
    <n v="0"/>
    <b v="0"/>
    <n v="0"/>
    <n v="0"/>
    <n v="1"/>
    <n v="0"/>
    <n v="1"/>
    <n v="0"/>
    <n v="1"/>
    <d v="2017-03-27T13:17:36"/>
    <x v="2"/>
    <b v="0"/>
    <n v="0"/>
  </r>
  <r>
    <s v="0013100001qxqgHAAQ"/>
    <d v="2020-03-30T00:00:00"/>
    <n v="2020"/>
    <s v="00531000008FRNUAA4"/>
    <s v="Communications"/>
    <s v="Trade Show"/>
    <s v="0063100000hAHLqAAO"/>
    <m/>
    <s v="0055A000009GjocQAC"/>
    <s v="Closed Lost"/>
    <n v="57394"/>
    <n v="0"/>
    <b v="0"/>
    <n v="0"/>
    <n v="0"/>
    <n v="1"/>
    <n v="0"/>
    <n v="1"/>
    <n v="0"/>
    <n v="1"/>
    <d v="2017-03-27T13:19:38"/>
    <x v="2"/>
    <b v="0"/>
    <n v="0"/>
  </r>
  <r>
    <s v="0013100001qy8GYAAY"/>
    <d v="2020-02-14T00:00:00"/>
    <n v="2020"/>
    <s v="00531000008FRNUAA4"/>
    <s v="Communications"/>
    <s v="Trade Show"/>
    <s v="0063100000hAHMMAA4"/>
    <m/>
    <s v="00531000007KAu8AAG"/>
    <s v="Closed Lost"/>
    <n v="54805"/>
    <n v="0"/>
    <b v="0"/>
    <n v="0"/>
    <n v="0"/>
    <n v="1"/>
    <n v="0"/>
    <n v="1"/>
    <n v="0"/>
    <n v="1"/>
    <d v="2017-03-27T13:21:33"/>
    <x v="2"/>
    <b v="0"/>
    <n v="0"/>
  </r>
  <r>
    <s v="0013100001qy8HbAAI"/>
    <d v="2018-03-28T00:00:00"/>
    <n v="2018"/>
    <s v="00531000008FRNUAA4"/>
    <s v="Communications"/>
    <s v="Trade Show"/>
    <s v="0063100000hAHMgAAO"/>
    <m/>
    <s v="0055A000008iLoJQAU"/>
    <s v="Closed Lost"/>
    <n v="54805"/>
    <n v="0"/>
    <b v="0"/>
    <n v="0"/>
    <n v="0"/>
    <n v="1"/>
    <n v="0"/>
    <n v="1"/>
    <n v="0"/>
    <n v="1"/>
    <d v="2017-03-27T13:22:52"/>
    <x v="2"/>
    <b v="0"/>
    <n v="0"/>
  </r>
  <r>
    <s v="0013100001jbC8lAAE"/>
    <d v="2020-08-31T00:00:00"/>
    <n v="2020"/>
    <s v="00531000008FRNUAA4"/>
    <s v="Communications"/>
    <s v="Trade Show"/>
    <s v="0063100000hAHVEAA4"/>
    <m/>
    <s v="0055A000008zqzaQAA"/>
    <s v="Closed Lost"/>
    <n v="54805"/>
    <n v="0"/>
    <b v="0"/>
    <n v="0"/>
    <n v="0"/>
    <n v="1"/>
    <n v="0"/>
    <n v="1"/>
    <n v="0"/>
    <n v="1"/>
    <d v="2017-03-27T13:41:01"/>
    <x v="2"/>
    <b v="0"/>
    <n v="0"/>
  </r>
  <r>
    <s v="0013100001jbAqMAAU"/>
    <d v="2020-03-30T00:00:00"/>
    <n v="2020"/>
    <s v="00531000008FRNUAA4"/>
    <s v="Communications"/>
    <s v="Trade Show"/>
    <s v="0063100000hAHWHAA4"/>
    <m/>
    <s v="0055A000009GjocQAC"/>
    <s v="Closed Lost"/>
    <n v="54805"/>
    <n v="0"/>
    <b v="0"/>
    <n v="0"/>
    <n v="0"/>
    <n v="1"/>
    <n v="0"/>
    <n v="1"/>
    <n v="0"/>
    <n v="1"/>
    <d v="2017-03-27T13:44:44"/>
    <x v="2"/>
    <b v="0"/>
    <n v="0"/>
  </r>
  <r>
    <s v="0013100001qy8VBAAY"/>
    <d v="2018-03-28T00:00:00"/>
    <n v="2018"/>
    <s v="00531000008FRNUAA4"/>
    <s v="Communications"/>
    <s v="Trade Show"/>
    <s v="0063100000hAHY3AAO"/>
    <m/>
    <s v="0055A000008iLoJQAU"/>
    <s v="Closed Lost"/>
    <n v="54805"/>
    <n v="0"/>
    <b v="0"/>
    <n v="0"/>
    <n v="0"/>
    <n v="1"/>
    <n v="0"/>
    <n v="1"/>
    <n v="0"/>
    <n v="1"/>
    <d v="2017-03-27T13:48:56"/>
    <x v="2"/>
    <b v="0"/>
    <n v="0"/>
  </r>
  <r>
    <s v="0013100001kUki8AAC"/>
    <d v="2020-03-30T00:00:00"/>
    <n v="2020"/>
    <s v="00531000008FRNUAA4"/>
    <s v="Communications"/>
    <s v="Trade Show"/>
    <s v="0063100000hAHZlAAO"/>
    <m/>
    <s v="0055A000009GjocQAC"/>
    <s v="Closed Lost"/>
    <n v="54805"/>
    <n v="0"/>
    <b v="0"/>
    <n v="0"/>
    <n v="0"/>
    <n v="1"/>
    <n v="0"/>
    <n v="1"/>
    <n v="0"/>
    <n v="1"/>
    <d v="2017-03-27T13:53:27"/>
    <x v="2"/>
    <b v="0"/>
    <n v="0"/>
  </r>
  <r>
    <s v="0013100001qy8ZhAAI"/>
    <d v="2018-09-30T00:00:00"/>
    <n v="2018"/>
    <s v="00531000008FRNUAA4"/>
    <s v="Communications"/>
    <s v="Trade Show"/>
    <s v="0063100000hAHd4AAG"/>
    <m/>
    <s v="0055A000008iLoJQAU"/>
    <s v="Closed Lost"/>
    <n v="54805"/>
    <n v="0"/>
    <b v="0"/>
    <n v="0"/>
    <n v="0"/>
    <n v="1"/>
    <n v="0"/>
    <n v="1"/>
    <n v="0"/>
    <n v="1"/>
    <d v="2017-03-27T13:59:18"/>
    <x v="2"/>
    <b v="0"/>
    <n v="0"/>
  </r>
  <r>
    <s v="0013100001fpKktAAE"/>
    <d v="2017-04-07T00:00:00"/>
    <n v="2017"/>
    <s v="00531000008FRNUAA4"/>
    <s v="Communications"/>
    <s v="Other"/>
    <s v="0063100000hAKtVAAW"/>
    <m/>
    <s v="0055A000008zqzaQAA"/>
    <s v="Closed Won"/>
    <n v="5250"/>
    <n v="5250"/>
    <b v="1"/>
    <n v="100"/>
    <n v="1"/>
    <n v="0"/>
    <n v="1"/>
    <n v="0"/>
    <n v="0"/>
    <n v="1"/>
    <d v="2017-03-27T19:18:01"/>
    <x v="2"/>
    <b v="0"/>
    <n v="0"/>
  </r>
  <r>
    <s v="0013100001qxdmMAAQ"/>
    <d v="2021-07-30T00:00:00"/>
    <n v="2021"/>
    <s v="00531000007KAsvAAG"/>
    <s v="Communications"/>
    <s v="Field Sales"/>
    <s v="0063100000hAMthAAG"/>
    <m/>
    <s v="0055A000009sa63QAA"/>
    <s v="Closed Lost"/>
    <n v="71021.259999999995"/>
    <n v="0"/>
    <b v="0"/>
    <n v="0"/>
    <n v="0"/>
    <n v="1"/>
    <n v="0"/>
    <n v="1"/>
    <n v="0"/>
    <n v="1"/>
    <d v="2017-03-28T00:52:37"/>
    <x v="2"/>
    <b v="0"/>
    <n v="0"/>
  </r>
  <r>
    <s v="0013100001fpKktAAE"/>
    <d v="2017-05-23T00:00:00"/>
    <n v="2017"/>
    <s v="00531000008FRNUAA4"/>
    <s v="Construction"/>
    <s v="Other"/>
    <s v="0063100000hAP9aAAG"/>
    <m/>
    <s v="0055A000008zqzaQAA"/>
    <s v="Closed Won"/>
    <n v="20055"/>
    <n v="20055"/>
    <b v="1"/>
    <n v="100"/>
    <n v="1"/>
    <n v="0"/>
    <n v="1"/>
    <n v="0"/>
    <n v="0"/>
    <n v="1"/>
    <d v="2017-03-28T12:40:50"/>
    <x v="2"/>
    <b v="0"/>
    <n v="0"/>
  </r>
  <r>
    <s v="0013100001k5fLWAAY"/>
    <d v="2017-06-30T00:00:00"/>
    <n v="2017"/>
    <s v="00531000007Es7rAAC"/>
    <s v="Construction"/>
    <s v="Field Sales"/>
    <s v="0063100000hAPvIAAW"/>
    <m/>
    <s v="00531000007Es7rAAC"/>
    <s v="Closed Won"/>
    <n v="65972"/>
    <n v="65972"/>
    <b v="1"/>
    <n v="100"/>
    <n v="1"/>
    <n v="0"/>
    <n v="1"/>
    <n v="0"/>
    <n v="0"/>
    <n v="1"/>
    <d v="2017-03-28T14:54:23"/>
    <x v="2"/>
    <b v="0"/>
    <n v="0"/>
  </r>
  <r>
    <s v="0013100001qyLolAAE"/>
    <d v="2017-10-31T00:00:00"/>
    <n v="2017"/>
    <s v="00531000007MUoEAAW"/>
    <s v="Communications"/>
    <s v="Referral"/>
    <s v="0063100000hASN2AAO"/>
    <m/>
    <s v="00531000006uPsjAAE"/>
    <s v="Qualified Opportunity"/>
    <n v="70000"/>
    <m/>
    <b v="0"/>
    <m/>
    <n v="0"/>
    <n v="1"/>
    <n v="0"/>
    <n v="0"/>
    <n v="1"/>
    <n v="0"/>
    <d v="2017-03-28T19:59:10"/>
    <x v="2"/>
    <b v="0"/>
    <n v="0"/>
  </r>
  <r>
    <s v="0013100001gw4vcAAA"/>
    <d v="2018-12-31T00:00:00"/>
    <n v="2018"/>
    <s v="00531000007KAsvAAG"/>
    <s v="Communications"/>
    <s v="Field Sales"/>
    <s v="0063100000hAbrGAAS"/>
    <m/>
    <s v="00531000007KAsvAAG"/>
    <s v="Closed Lost"/>
    <n v="71500"/>
    <n v="0"/>
    <b v="0"/>
    <n v="0"/>
    <n v="0"/>
    <n v="1"/>
    <n v="0"/>
    <n v="1"/>
    <n v="0"/>
    <n v="1"/>
    <d v="2017-03-29T22:18:02"/>
    <x v="2"/>
    <b v="0"/>
    <n v="0"/>
  </r>
  <r>
    <s v="0013100001qyrRZAAY"/>
    <d v="2017-03-24T00:00:00"/>
    <n v="2017"/>
    <s v="00531000008FRNUAA4"/>
    <s v="Communications"/>
    <s v="Other"/>
    <s v="0063100000hAeVIAA0"/>
    <m/>
    <s v="0055A000008iLoOQAU"/>
    <s v="Closed Won"/>
    <n v="47954"/>
    <n v="47954"/>
    <b v="1"/>
    <n v="100"/>
    <n v="1"/>
    <n v="0"/>
    <n v="1"/>
    <n v="0"/>
    <n v="0"/>
    <n v="1"/>
    <d v="2017-03-30T14:22:12"/>
    <x v="2"/>
    <b v="0"/>
    <n v="0"/>
  </r>
  <r>
    <s v="0013100001qyXdwAAE"/>
    <d v="2019-12-16T00:00:00"/>
    <n v="2019"/>
    <s v="00531000007KAsvAAG"/>
    <s v="Communications"/>
    <s v="Website"/>
    <s v="0063100000hAf39AAC"/>
    <m/>
    <s v="00531000007KAsvAAG"/>
    <s v="Closed Won"/>
    <n v="71500"/>
    <n v="71500"/>
    <b v="1"/>
    <n v="100"/>
    <n v="1"/>
    <n v="0"/>
    <n v="1"/>
    <n v="0"/>
    <n v="0"/>
    <n v="1"/>
    <d v="2017-03-30T15:24:55"/>
    <x v="2"/>
    <b v="0"/>
    <n v="0"/>
  </r>
  <r>
    <s v="0013100001qyEfYAAU"/>
    <d v="2017-12-31T00:00:00"/>
    <n v="2017"/>
    <s v="00531000007KAsvAAG"/>
    <s v="Communications"/>
    <s v="Field Sales"/>
    <s v="0063100000hAfLcAAK"/>
    <m/>
    <s v="00531000007KAsvAAG"/>
    <s v="Closed Lost"/>
    <n v="71500"/>
    <n v="0"/>
    <b v="0"/>
    <n v="0"/>
    <n v="0"/>
    <n v="1"/>
    <n v="0"/>
    <n v="1"/>
    <n v="0"/>
    <n v="1"/>
    <d v="2017-03-30T16:00:19"/>
    <x v="2"/>
    <b v="0"/>
    <n v="0"/>
  </r>
  <r>
    <s v="0013100001fpk4nAAA"/>
    <d v="2018-12-28T00:00:00"/>
    <n v="2018"/>
    <s v="00531000008FRNUAA4"/>
    <s v="Communications"/>
    <s v="Field Sales"/>
    <s v="0063100000hAmbqAAC"/>
    <m/>
    <s v="0055A000009sZg0QAE"/>
    <s v="Closed Lost"/>
    <n v="57394"/>
    <n v="0"/>
    <b v="0"/>
    <n v="0"/>
    <n v="0"/>
    <n v="1"/>
    <n v="0"/>
    <n v="1"/>
    <n v="0"/>
    <n v="1"/>
    <d v="2017-03-31T14:36:34"/>
    <x v="2"/>
    <b v="0"/>
    <n v="0"/>
  </r>
  <r>
    <s v="0013100001qz6adAAA"/>
    <d v="2018-12-28T00:00:00"/>
    <n v="2018"/>
    <s v="00531000008FRNUAA4"/>
    <s v="Communications"/>
    <s v="Trade Show"/>
    <s v="0063100000hAwkHAAS"/>
    <m/>
    <s v="0055A000009sZg0QAE"/>
    <s v="Closed Lost"/>
    <n v="57394"/>
    <n v="0"/>
    <b v="0"/>
    <n v="0"/>
    <n v="0"/>
    <n v="1"/>
    <n v="0"/>
    <n v="1"/>
    <n v="0"/>
    <n v="1"/>
    <d v="2017-04-03T12:19:39"/>
    <x v="2"/>
    <b v="0"/>
    <n v="0"/>
  </r>
  <r>
    <s v="0013100001qyrQqAAI"/>
    <d v="2017-04-03T00:00:00"/>
    <n v="2017"/>
    <s v="00531000008FRNUAA4"/>
    <s v="Communications"/>
    <s v="Other"/>
    <s v="0063100000hB1d8AAC"/>
    <m/>
    <s v="0055A000008iLoOQAU"/>
    <s v="Closed Won"/>
    <n v="1960"/>
    <n v="1960"/>
    <b v="1"/>
    <n v="100"/>
    <n v="1"/>
    <n v="0"/>
    <n v="1"/>
    <n v="0"/>
    <n v="0"/>
    <n v="1"/>
    <d v="2017-04-03T16:42:12"/>
    <x v="2"/>
    <b v="0"/>
    <n v="0"/>
  </r>
  <r>
    <s v="0013100001gbb7YAAQ"/>
    <d v="2017-08-12T00:00:00"/>
    <n v="2017"/>
    <s v="00531000008FRNUAA4"/>
    <s v="Communications"/>
    <s v="Field Sales"/>
    <s v="0063100000hBKYyAAO"/>
    <m/>
    <s v="0055A000008zqzaQAA"/>
    <s v="Closed Won"/>
    <n v="57394"/>
    <n v="57394"/>
    <b v="1"/>
    <n v="100"/>
    <n v="1"/>
    <n v="0"/>
    <n v="1"/>
    <n v="0"/>
    <n v="0"/>
    <n v="1"/>
    <d v="2017-04-05T20:06:06"/>
    <x v="2"/>
    <b v="0"/>
    <n v="0"/>
  </r>
  <r>
    <s v="0013100001rsvIAAAY"/>
    <d v="2020-12-31T00:00:00"/>
    <n v="2020"/>
    <s v="00531000007KgPgAAK"/>
    <s v="Communications"/>
    <s v="Trade Show"/>
    <s v="0063100000hBwV1AAK"/>
    <m/>
    <s v="00531000007KgPgAAK"/>
    <s v="Qualified Opportunity"/>
    <n v="79995"/>
    <n v="7999.5"/>
    <b v="0"/>
    <n v="10"/>
    <n v="0"/>
    <n v="1"/>
    <n v="0"/>
    <n v="0"/>
    <n v="1"/>
    <n v="0"/>
    <d v="2017-04-12T02:19:14"/>
    <x v="2"/>
    <b v="0"/>
    <n v="0"/>
  </r>
  <r>
    <s v="0013100001rt14LAAQ"/>
    <d v="2017-06-30T00:00:00"/>
    <n v="2017"/>
    <s v="00531000007KgPgAAK"/>
    <s v="Communications"/>
    <s v="Other"/>
    <s v="0063100000hBzFIAA0"/>
    <m/>
    <s v="00531000007KgPgAAK"/>
    <s v="Closed Lost"/>
    <m/>
    <m/>
    <b v="0"/>
    <n v="0"/>
    <n v="0"/>
    <n v="1"/>
    <n v="0"/>
    <n v="1"/>
    <n v="0"/>
    <n v="1"/>
    <d v="2017-04-12T16:09:24"/>
    <x v="2"/>
    <b v="0"/>
    <n v="0"/>
  </r>
  <r>
    <s v="0013100001rt14LAAQ"/>
    <d v="2017-06-30T00:00:00"/>
    <n v="2017"/>
    <s v="00531000007KgPgAAK"/>
    <s v="Communications"/>
    <s v="Other"/>
    <s v="0063100000hBzFrAAK"/>
    <m/>
    <s v="00531000007KgPgAAK"/>
    <s v="Closed Lost"/>
    <n v="79995"/>
    <n v="0"/>
    <b v="0"/>
    <n v="0"/>
    <n v="0"/>
    <n v="1"/>
    <n v="0"/>
    <n v="1"/>
    <n v="0"/>
    <n v="1"/>
    <d v="2017-04-12T16:10:19"/>
    <x v="2"/>
    <b v="0"/>
    <n v="0"/>
  </r>
  <r>
    <s v="0013100001rt2Q4AAI"/>
    <d v="2020-12-31T00:00:00"/>
    <n v="2020"/>
    <s v="00531000007KgPgAAK"/>
    <s v="Communications"/>
    <s v="Inside Sales"/>
    <s v="0063100000hC0OwAAK"/>
    <m/>
    <s v="00531000007KgPgAAK"/>
    <s v="Qualified Opportunity"/>
    <n v="79995"/>
    <n v="7999.5"/>
    <b v="0"/>
    <n v="10"/>
    <n v="0"/>
    <n v="1"/>
    <n v="0"/>
    <n v="0"/>
    <n v="1"/>
    <n v="0"/>
    <d v="2017-04-12T18:22:20"/>
    <x v="2"/>
    <b v="0"/>
    <n v="0"/>
  </r>
  <r>
    <s v="0013100001rt9lJAAQ"/>
    <d v="2018-12-31T00:00:00"/>
    <n v="2018"/>
    <s v="00531000007KAsvAAG"/>
    <s v="Communications"/>
    <s v="Field Sales"/>
    <s v="0063100000hC4OuAAK"/>
    <m/>
    <s v="00531000007KAsvAAG"/>
    <s v="Closed Lost"/>
    <n v="71500"/>
    <n v="0"/>
    <b v="0"/>
    <n v="0"/>
    <n v="0"/>
    <n v="1"/>
    <n v="0"/>
    <n v="1"/>
    <n v="0"/>
    <n v="1"/>
    <d v="2017-04-13T13:59:08"/>
    <x v="2"/>
    <b v="0"/>
    <n v="0"/>
  </r>
  <r>
    <s v="0013100001jbBLeAAM"/>
    <d v="2018-03-28T00:00:00"/>
    <n v="2018"/>
    <s v="00531000008FFH0AAO"/>
    <s v="Communications"/>
    <s v="Trade Show"/>
    <s v="0063100000hC51ZAAS"/>
    <m/>
    <s v="0055A000008iLoJQAU"/>
    <s v="Closed Lost"/>
    <n v="53355"/>
    <n v="0"/>
    <b v="0"/>
    <n v="0"/>
    <n v="0"/>
    <n v="1"/>
    <n v="0"/>
    <n v="1"/>
    <n v="0"/>
    <n v="1"/>
    <d v="2017-04-13T15:26:33"/>
    <x v="2"/>
    <b v="0"/>
    <n v="0"/>
  </r>
  <r>
    <s v="0013100001rtN6tAAE"/>
    <d v="2017-06-30T00:00:00"/>
    <n v="2017"/>
    <s v="00531000007KgPgAAK"/>
    <s v="Construction"/>
    <s v="Trade Show"/>
    <s v="0063100000hC9N3AAK"/>
    <m/>
    <s v="00531000007KgPgAAK"/>
    <s v="Closed Lost"/>
    <m/>
    <m/>
    <b v="0"/>
    <n v="0"/>
    <n v="0"/>
    <n v="1"/>
    <n v="0"/>
    <n v="1"/>
    <n v="0"/>
    <n v="1"/>
    <d v="2017-04-14T04:12:44"/>
    <x v="2"/>
    <b v="0"/>
    <n v="0"/>
  </r>
  <r>
    <s v="0013100001rtN6tAAE"/>
    <d v="2017-06-30T00:00:00"/>
    <n v="2017"/>
    <s v="00531000007KgPgAAK"/>
    <s v="Construction"/>
    <s v="Trade Show"/>
    <s v="0063100000hC9N8AAK"/>
    <m/>
    <s v="00531000007KgPgAAK"/>
    <s v="Closed Lost"/>
    <n v="152490"/>
    <n v="0"/>
    <b v="0"/>
    <n v="0"/>
    <n v="0"/>
    <n v="1"/>
    <n v="0"/>
    <n v="1"/>
    <n v="0"/>
    <n v="1"/>
    <d v="2017-04-14T04:13:18"/>
    <x v="2"/>
    <b v="0"/>
    <n v="0"/>
  </r>
  <r>
    <s v="001i000001MZ8IpAAL"/>
    <d v="2017-05-31T00:00:00"/>
    <n v="2017"/>
    <s v="00531000007KAsvAAG"/>
    <s v="Construction"/>
    <s v="Field Sales"/>
    <s v="0063100000hCC5hAAG"/>
    <m/>
    <s v="00531000007KAsvAAG"/>
    <s v="Closed Lost"/>
    <n v="56500"/>
    <n v="0"/>
    <b v="0"/>
    <n v="0"/>
    <n v="0"/>
    <n v="1"/>
    <n v="0"/>
    <n v="1"/>
    <n v="0"/>
    <n v="1"/>
    <d v="2017-04-14T16:52:19"/>
    <x v="2"/>
    <b v="0"/>
    <n v="0"/>
  </r>
  <r>
    <s v="0013100001lbwD9AAI"/>
    <d v="2019-06-28T00:00:00"/>
    <n v="2019"/>
    <s v="00531000007KAu8AAG"/>
    <s v="Construction"/>
    <s v="Website"/>
    <s v="0063100000hCKkeAAG"/>
    <m/>
    <s v="0055A000008zqzaQAA"/>
    <s v="Closed Lost"/>
    <n v="82600"/>
    <n v="0"/>
    <b v="0"/>
    <n v="0"/>
    <n v="0"/>
    <n v="1"/>
    <n v="0"/>
    <n v="1"/>
    <n v="0"/>
    <n v="1"/>
    <d v="2017-04-17T16:19:54"/>
    <x v="2"/>
    <b v="0"/>
    <n v="0"/>
  </r>
  <r>
    <s v="0013100001jb0YLAAY"/>
    <d v="2023-01-01T00:00:00"/>
    <n v="2023"/>
    <s v="00531000008FRNUAA4"/>
    <s v="Construction"/>
    <s v="Referral"/>
    <s v="0063100000hCa9WAAS"/>
    <m/>
    <s v="0055A00000Bb2djQAB"/>
    <s v="Closed Lost"/>
    <n v="56177.14"/>
    <n v="0"/>
    <b v="0"/>
    <n v="0"/>
    <n v="0"/>
    <n v="1"/>
    <n v="0"/>
    <n v="1"/>
    <n v="0"/>
    <n v="1"/>
    <d v="2017-04-19T20:12:48"/>
    <x v="2"/>
    <b v="0"/>
    <n v="0"/>
  </r>
  <r>
    <s v="001i000001LHCUyAAP"/>
    <d v="2021-06-21T00:00:00"/>
    <n v="2021"/>
    <s v="00531000008F2qlAAC"/>
    <s v="Construction"/>
    <s v="Trade Show"/>
    <s v="0063100000hCaInAAK"/>
    <m/>
    <s v="00531000008F2qlAAC"/>
    <s v="Closed Lost"/>
    <n v="202875"/>
    <n v="0"/>
    <b v="0"/>
    <n v="0"/>
    <n v="0"/>
    <n v="1"/>
    <n v="0"/>
    <n v="1"/>
    <n v="0"/>
    <n v="1"/>
    <d v="2017-04-19T20:38:32"/>
    <x v="2"/>
    <b v="0"/>
    <n v="0"/>
  </r>
  <r>
    <s v="0013100001qyrRZAAY"/>
    <d v="2017-12-29T00:00:00"/>
    <n v="2017"/>
    <s v="00531000008FRNUAA4"/>
    <s v="Construction"/>
    <s v="Other"/>
    <s v="0063100000hCjSCAA0"/>
    <m/>
    <s v="0055A000008iLoOQAU"/>
    <s v="Closed Lost"/>
    <n v="74969"/>
    <n v="0"/>
    <b v="0"/>
    <n v="0"/>
    <n v="0"/>
    <n v="1"/>
    <n v="0"/>
    <n v="1"/>
    <n v="0"/>
    <n v="1"/>
    <d v="2017-04-21T13:47:03"/>
    <x v="2"/>
    <b v="0"/>
    <n v="0"/>
  </r>
  <r>
    <s v="0013100001ruM2pAAE"/>
    <d v="2017-06-30T00:00:00"/>
    <n v="2017"/>
    <s v="00531000007KgPgAAK"/>
    <s v="Construction"/>
    <s v="Other"/>
    <s v="0063100000hCjjeAAC"/>
    <m/>
    <s v="00531000007KgPgAAK"/>
    <s v="Closed Lost"/>
    <m/>
    <m/>
    <b v="0"/>
    <n v="0"/>
    <n v="0"/>
    <n v="1"/>
    <n v="0"/>
    <n v="1"/>
    <n v="0"/>
    <n v="1"/>
    <d v="2017-04-21T14:23:03"/>
    <x v="2"/>
    <b v="0"/>
    <n v="0"/>
  </r>
  <r>
    <s v="0013100001fqypQAAQ"/>
    <d v="2017-04-24T00:00:00"/>
    <n v="2017"/>
    <s v="00531000008FRNUAA4"/>
    <s v="Consulting"/>
    <s v="Other"/>
    <s v="0063100000hCljwAAC"/>
    <m/>
    <s v="0055A000008zqzaQAA"/>
    <s v="Closed Won"/>
    <n v="2750"/>
    <n v="2750"/>
    <b v="1"/>
    <n v="100"/>
    <n v="1"/>
    <n v="0"/>
    <n v="1"/>
    <n v="0"/>
    <n v="0"/>
    <n v="1"/>
    <d v="2017-04-21T18:44:47"/>
    <x v="2"/>
    <b v="0"/>
    <n v="0"/>
  </r>
  <r>
    <s v="0013100001rueJaAAI"/>
    <d v="2019-12-31T00:00:00"/>
    <n v="2019"/>
    <s v="00531000007KAsvAAG"/>
    <s v="Consulting"/>
    <s v="Field Sales"/>
    <s v="0063100000hCtjhAAC"/>
    <m/>
    <s v="00531000007KAsvAAG"/>
    <s v="Closed Lost"/>
    <n v="71500"/>
    <n v="0"/>
    <b v="0"/>
    <n v="0"/>
    <n v="0"/>
    <n v="1"/>
    <n v="0"/>
    <n v="1"/>
    <n v="0"/>
    <n v="1"/>
    <d v="2017-04-24T14:05:09"/>
    <x v="2"/>
    <b v="0"/>
    <n v="0"/>
  </r>
  <r>
    <s v="0013100001mGBcsAAG"/>
    <d v="2017-04-21T00:00:00"/>
    <n v="2017"/>
    <s v="00531000006uPsjAAE"/>
    <s v="Consulting"/>
    <s v="Other"/>
    <s v="0063100000hCvJAAA0"/>
    <m/>
    <s v="00531000006uPsjAAE"/>
    <s v="Closed Won"/>
    <n v="59500"/>
    <n v="59500"/>
    <b v="1"/>
    <n v="100"/>
    <n v="1"/>
    <n v="0"/>
    <n v="1"/>
    <n v="0"/>
    <n v="0"/>
    <n v="1"/>
    <d v="2017-04-24T16:33:27"/>
    <x v="2"/>
    <b v="0"/>
    <n v="0"/>
  </r>
  <r>
    <s v="0013100001ruM2pAAE"/>
    <d v="2017-06-30T00:00:00"/>
    <n v="2017"/>
    <s v="00531000007KgPgAAK"/>
    <s v="Consulting"/>
    <s v="Other"/>
    <s v="0063100000hD4QGAA0"/>
    <m/>
    <s v="00531000007KgPgAAK"/>
    <s v="Closed Lost"/>
    <m/>
    <m/>
    <b v="0"/>
    <n v="0"/>
    <n v="0"/>
    <n v="1"/>
    <n v="0"/>
    <n v="1"/>
    <n v="0"/>
    <n v="1"/>
    <d v="2017-04-25T20:09:23"/>
    <x v="2"/>
    <b v="0"/>
    <n v="0"/>
  </r>
  <r>
    <s v="0013100001rut5yAAA"/>
    <d v="2017-06-22T00:00:00"/>
    <n v="2017"/>
    <s v="00531000007KgPgAAK"/>
    <s v="Education"/>
    <s v="Other"/>
    <s v="0063100000hD53gAAC"/>
    <m/>
    <s v="00531000007KgPgAAK"/>
    <s v="Closed Won"/>
    <n v="65000"/>
    <n v="65000"/>
    <b v="1"/>
    <n v="100"/>
    <n v="1"/>
    <n v="0"/>
    <n v="1"/>
    <n v="0"/>
    <n v="0"/>
    <n v="1"/>
    <d v="2017-04-25T21:18:56"/>
    <x v="2"/>
    <b v="0"/>
    <n v="0"/>
  </r>
  <r>
    <s v="0013100001rut5yAAA"/>
    <d v="2020-12-31T00:00:00"/>
    <n v="2020"/>
    <s v="00531000007KgPgAAK"/>
    <s v="Education"/>
    <s v="Field Sales"/>
    <s v="0063100000hD54BAAS"/>
    <m/>
    <s v="00531000007KgPgAAK"/>
    <s v="Qualified Opportunity"/>
    <n v="65995"/>
    <n v="6599.5"/>
    <b v="0"/>
    <n v="10"/>
    <n v="0"/>
    <n v="1"/>
    <n v="0"/>
    <n v="0"/>
    <n v="1"/>
    <n v="0"/>
    <d v="2017-04-25T21:20:08"/>
    <x v="2"/>
    <b v="0"/>
    <n v="0"/>
  </r>
  <r>
    <s v="001i000000Jd1ngAAB"/>
    <d v="2017-07-26T00:00:00"/>
    <n v="2017"/>
    <s v="00531000008F2qlAAC"/>
    <s v="Education"/>
    <s v="Field Sales"/>
    <s v="0063100000hD9weAAC"/>
    <m/>
    <s v="00531000008F2qlAAC"/>
    <s v="Closed Lost"/>
    <n v="115000"/>
    <n v="0"/>
    <b v="0"/>
    <n v="0"/>
    <n v="0"/>
    <n v="1"/>
    <n v="0"/>
    <n v="1"/>
    <n v="0"/>
    <n v="1"/>
    <d v="2017-04-26T15:41:35"/>
    <x v="2"/>
    <b v="0"/>
    <n v="0"/>
  </r>
  <r>
    <s v="0013100001fsBp7AAE"/>
    <d v="2017-08-10T00:00:00"/>
    <n v="2017"/>
    <s v="00531000008FRNUAA4"/>
    <s v="Education"/>
    <s v="Other"/>
    <s v="0063100000hDZtZAAW"/>
    <m/>
    <s v="0055A000008zqzaQAA"/>
    <s v="Closed Won"/>
    <n v="2750"/>
    <n v="2750"/>
    <b v="1"/>
    <n v="100"/>
    <n v="1"/>
    <n v="0"/>
    <n v="1"/>
    <n v="0"/>
    <n v="0"/>
    <n v="1"/>
    <d v="2017-05-01T13:00:16"/>
    <x v="2"/>
    <b v="0"/>
    <n v="0"/>
  </r>
  <r>
    <s v="0013100001fqwyfAAA"/>
    <d v="2017-05-08T00:00:00"/>
    <n v="2017"/>
    <s v="00531000008FFH0AAO"/>
    <s v="Electronics"/>
    <s v="Field Sales"/>
    <s v="0063100000hHRNaAAO"/>
    <m/>
    <s v="0055A000008iLoOQAU"/>
    <s v="Closed Won"/>
    <n v="900"/>
    <n v="900"/>
    <b v="1"/>
    <n v="100"/>
    <n v="1"/>
    <n v="0"/>
    <n v="1"/>
    <n v="0"/>
    <n v="0"/>
    <n v="1"/>
    <d v="2017-05-04T20:11:43"/>
    <x v="2"/>
    <b v="0"/>
    <n v="0"/>
  </r>
  <r>
    <s v="0013100001gZd3uAAC"/>
    <d v="2018-02-02T00:00:00"/>
    <n v="2018"/>
    <s v="00531000008FRNUAA4"/>
    <s v="Electronics"/>
    <s v="Referral"/>
    <s v="0063100000hHskuAAC"/>
    <m/>
    <s v="0055A000008iLoJQAU"/>
    <s v="Closed Lost"/>
    <n v="24700"/>
    <n v="0"/>
    <b v="0"/>
    <n v="0"/>
    <n v="0"/>
    <n v="1"/>
    <n v="0"/>
    <n v="1"/>
    <n v="0"/>
    <n v="1"/>
    <d v="2017-05-09T18:14:14"/>
    <x v="2"/>
    <b v="0"/>
    <n v="0"/>
  </r>
  <r>
    <s v="0015A00001ztcpwQAA"/>
    <d v="2018-12-28T00:00:00"/>
    <n v="2018"/>
    <s v="00531000008FRNUAA4"/>
    <s v="Electronics"/>
    <s v="Trade Show"/>
    <s v="0063100000hHsvsAAC"/>
    <m/>
    <s v="0055A000009sZg0QAE"/>
    <s v="Closed Lost"/>
    <m/>
    <m/>
    <b v="0"/>
    <n v="0"/>
    <n v="0"/>
    <n v="1"/>
    <n v="0"/>
    <n v="1"/>
    <n v="0"/>
    <n v="1"/>
    <d v="2017-05-09T18:32:52"/>
    <x v="2"/>
    <b v="0"/>
    <n v="0"/>
  </r>
  <r>
    <s v="001i000000Jd1ngAAB"/>
    <d v="2021-06-21T00:00:00"/>
    <n v="2021"/>
    <s v="00531000008F2qlAAC"/>
    <s v="Electronics"/>
    <s v="Inside Sales"/>
    <s v="0063100000hI3HpAAK"/>
    <m/>
    <s v="00531000008F2qlAAC"/>
    <s v="Closed Lost"/>
    <n v="20000"/>
    <n v="0"/>
    <b v="0"/>
    <n v="0"/>
    <n v="0"/>
    <n v="1"/>
    <n v="0"/>
    <n v="1"/>
    <n v="0"/>
    <n v="1"/>
    <d v="2017-05-10T20:36:41"/>
    <x v="2"/>
    <b v="0"/>
    <n v="0"/>
  </r>
  <r>
    <s v="001i000001MYrYFAA1"/>
    <d v="2017-08-11T00:00:00"/>
    <n v="2017"/>
    <s v="00531000007KAsvAAG"/>
    <s v="Electronics"/>
    <s v="Field Sales"/>
    <s v="0063100000hI3UPAA0"/>
    <m/>
    <s v="00531000007KAsvAAG"/>
    <s v="Closed Won"/>
    <n v="42300"/>
    <n v="42300"/>
    <b v="1"/>
    <n v="100"/>
    <n v="1"/>
    <n v="0"/>
    <n v="1"/>
    <n v="0"/>
    <n v="0"/>
    <n v="1"/>
    <d v="2017-05-10T21:00:52"/>
    <x v="2"/>
    <b v="0"/>
    <n v="0"/>
  </r>
  <r>
    <s v="0013100001fqwyfAAA"/>
    <d v="2017-05-16T00:00:00"/>
    <n v="2017"/>
    <s v="00531000008FFH0AAO"/>
    <s v="Electronics"/>
    <s v="Field Sales"/>
    <s v="0063100000hlikOAAQ"/>
    <m/>
    <s v="0055A000008iLoOQAU"/>
    <s v="Closed Won"/>
    <n v="2750"/>
    <n v="2750"/>
    <b v="1"/>
    <n v="100"/>
    <n v="1"/>
    <n v="0"/>
    <n v="1"/>
    <n v="0"/>
    <n v="0"/>
    <n v="1"/>
    <d v="2017-05-12T19:29:53"/>
    <x v="2"/>
    <b v="0"/>
    <n v="0"/>
  </r>
  <r>
    <s v="0013100001sz7lcAAA"/>
    <d v="2021-06-21T00:00:00"/>
    <n v="2021"/>
    <s v="00531000008F2qlAAC"/>
    <s v="Electronics"/>
    <s v="Inside Sales"/>
    <s v="0063100000hm1qPAAQ"/>
    <m/>
    <s v="00531000008F2qlAAC"/>
    <s v="Closed Lost"/>
    <n v="65000"/>
    <n v="0"/>
    <b v="0"/>
    <n v="0"/>
    <n v="0"/>
    <n v="1"/>
    <n v="0"/>
    <n v="1"/>
    <n v="0"/>
    <n v="1"/>
    <d v="2017-05-15T19:07:50"/>
    <x v="2"/>
    <b v="0"/>
    <n v="0"/>
  </r>
  <r>
    <s v="0013100001fqwyfAAA"/>
    <d v="2017-05-18T00:00:00"/>
    <n v="2017"/>
    <s v="00531000008FRNUAA4"/>
    <s v="Electronics"/>
    <s v="Other"/>
    <s v="0063100000hmHvCAAU"/>
    <m/>
    <s v="0055A000008iLoOQAU"/>
    <s v="Closed Won"/>
    <n v="2750"/>
    <n v="2750"/>
    <b v="1"/>
    <n v="100"/>
    <n v="1"/>
    <n v="0"/>
    <n v="1"/>
    <n v="0"/>
    <n v="0"/>
    <n v="1"/>
    <d v="2017-05-18T14:47:19"/>
    <x v="2"/>
    <b v="0"/>
    <n v="0"/>
  </r>
  <r>
    <s v="0013100001qyrQqAAI"/>
    <d v="2017-05-17T00:00:00"/>
    <n v="2017"/>
    <s v="00531000008FRNUAA4"/>
    <s v="Electronics"/>
    <s v="Other"/>
    <s v="0063100000hmHxDAAU"/>
    <m/>
    <s v="0055A000008iLoOQAU"/>
    <s v="Closed Won"/>
    <n v="1925"/>
    <n v="1925"/>
    <b v="1"/>
    <n v="100"/>
    <n v="1"/>
    <n v="0"/>
    <n v="1"/>
    <n v="0"/>
    <n v="0"/>
    <n v="1"/>
    <d v="2017-05-18T14:50:29"/>
    <x v="2"/>
    <b v="0"/>
    <n v="0"/>
  </r>
  <r>
    <s v="001i000001MZ8IpAAL"/>
    <d v="2017-09-30T00:00:00"/>
    <n v="2017"/>
    <s v="00531000007KgPgAAK"/>
    <s v="Electronics"/>
    <s v="Field Sales"/>
    <s v="0063100000hmIjGAAU"/>
    <m/>
    <s v="00531000007KgPgAAK"/>
    <s v="Closed Won"/>
    <n v="280898"/>
    <n v="280898"/>
    <b v="1"/>
    <n v="100"/>
    <n v="1"/>
    <n v="0"/>
    <n v="1"/>
    <n v="0"/>
    <n v="0"/>
    <n v="1"/>
    <d v="2017-05-18T16:34:16"/>
    <x v="2"/>
    <b v="0"/>
    <n v="0"/>
  </r>
  <r>
    <s v="0013100001gaSbbAAE"/>
    <d v="2017-12-31T00:00:00"/>
    <n v="2017"/>
    <s v="00531000007KAsvAAG"/>
    <s v="Electronics"/>
    <s v="Field Sales"/>
    <s v="0065A00000WjSiIQAV"/>
    <m/>
    <s v="00531000007KAsvAAG"/>
    <s v="Closed Lost"/>
    <n v="60000"/>
    <n v="0"/>
    <b v="0"/>
    <n v="0"/>
    <n v="0"/>
    <n v="1"/>
    <n v="0"/>
    <n v="1"/>
    <n v="0"/>
    <n v="1"/>
    <d v="2017-09-06T23:43:44"/>
    <x v="2"/>
    <b v="0"/>
    <n v="0"/>
  </r>
  <r>
    <s v="0015A00001xOPCyQAO"/>
    <d v="2021-09-30T00:00:00"/>
    <n v="2021"/>
    <s v="005i0000000fNkyAAE"/>
    <s v="Electronics"/>
    <s v="Field Sales"/>
    <s v="0065A00000WjUVuQAN"/>
    <m/>
    <s v="00531000007Es7rAAC"/>
    <s v="Qualified Opportunity"/>
    <n v="2600000"/>
    <n v="260000"/>
    <b v="0"/>
    <n v="10"/>
    <n v="0"/>
    <n v="1"/>
    <n v="0"/>
    <n v="0"/>
    <n v="1"/>
    <n v="0"/>
    <d v="2017-09-08T02:12:32"/>
    <x v="2"/>
    <b v="0"/>
    <n v="0"/>
  </r>
  <r>
    <s v="0015A00001xOPCyQAO"/>
    <d v="2017-09-30T00:00:00"/>
    <n v="2017"/>
    <s v="005i0000000fNkyAAE"/>
    <s v="Energy"/>
    <s v="Trade Show"/>
    <s v="0065A00000WjUVzQAN"/>
    <m/>
    <s v="00531000007Es7rAAC"/>
    <s v="Closed Lost"/>
    <m/>
    <m/>
    <b v="0"/>
    <n v="0"/>
    <n v="0"/>
    <n v="1"/>
    <n v="0"/>
    <n v="1"/>
    <n v="0"/>
    <n v="1"/>
    <d v="2017-09-08T02:15:13"/>
    <x v="2"/>
    <b v="0"/>
    <n v="0"/>
  </r>
  <r>
    <s v="0015A00001xOPCyQAO"/>
    <d v="2017-09-30T00:00:00"/>
    <n v="2017"/>
    <s v="005i0000000fNkyAAE"/>
    <s v="Energy"/>
    <s v="Trade Show"/>
    <s v="0065A00000WjUW4QAN"/>
    <m/>
    <s v="00531000007Es7rAAC"/>
    <s v="Closed Lost"/>
    <m/>
    <m/>
    <b v="0"/>
    <n v="0"/>
    <n v="0"/>
    <n v="1"/>
    <n v="0"/>
    <n v="1"/>
    <n v="0"/>
    <n v="1"/>
    <d v="2017-09-08T02:15:30"/>
    <x v="2"/>
    <b v="0"/>
    <n v="0"/>
  </r>
  <r>
    <s v="0015A00001xOPCyQAO"/>
    <d v="2017-09-30T00:00:00"/>
    <n v="2017"/>
    <s v="005i0000000fNkyAAE"/>
    <s v="Energy"/>
    <s v="Trade Show"/>
    <s v="0065A00000WjUW9QAN"/>
    <m/>
    <s v="00531000007Es7rAAC"/>
    <s v="Closed Lost"/>
    <m/>
    <m/>
    <b v="0"/>
    <n v="0"/>
    <n v="0"/>
    <n v="1"/>
    <n v="0"/>
    <n v="1"/>
    <n v="0"/>
    <n v="1"/>
    <d v="2017-09-08T02:15:48"/>
    <x v="2"/>
    <b v="0"/>
    <n v="0"/>
  </r>
  <r>
    <s v="0015A00001xOPFsQAO"/>
    <d v="2021-09-30T00:00:00"/>
    <n v="2021"/>
    <s v="005i0000000fNkyAAE"/>
    <s v="Energy"/>
    <s v="Other"/>
    <s v="0065A00000WjUXqQAN"/>
    <m/>
    <s v="00531000007Es7rAAC"/>
    <s v="Qualified Opportunity"/>
    <n v="2600000"/>
    <n v="260000"/>
    <b v="0"/>
    <n v="10"/>
    <n v="0"/>
    <n v="1"/>
    <n v="0"/>
    <n v="0"/>
    <n v="1"/>
    <n v="0"/>
    <d v="2017-09-08T03:37:15"/>
    <x v="2"/>
    <b v="0"/>
    <n v="0"/>
  </r>
  <r>
    <s v="0015A0000254kI5QAI"/>
    <d v="2022-03-31T00:00:00"/>
    <n v="2022"/>
    <s v="00531000007KAu8AAG"/>
    <s v="Energy"/>
    <s v="Field Sales"/>
    <s v="0065A00000nK34oQAC"/>
    <m/>
    <s v="00531000007KAu8AAG"/>
    <s v="Funnel"/>
    <m/>
    <m/>
    <b v="0"/>
    <n v="5"/>
    <n v="0"/>
    <n v="1"/>
    <n v="0"/>
    <n v="0"/>
    <n v="1"/>
    <n v="0"/>
    <d v="2018-10-18T09:26:48"/>
    <x v="3"/>
    <b v="0"/>
    <n v="0"/>
  </r>
  <r>
    <s v="0015A00002K5yvNQAR"/>
    <d v="2022-03-31T00:00:00"/>
    <n v="2022"/>
    <s v="00531000007KAu8AAG"/>
    <s v="Energy"/>
    <s v="Field Sales"/>
    <s v="0065A00001ZjMCUQA3"/>
    <m/>
    <s v="00531000007KAu8AAG"/>
    <s v="Funnel"/>
    <m/>
    <m/>
    <b v="0"/>
    <n v="5"/>
    <n v="0"/>
    <n v="1"/>
    <n v="0"/>
    <n v="0"/>
    <n v="1"/>
    <n v="0"/>
    <d v="2020-04-14T13:31:36"/>
    <x v="4"/>
    <b v="0"/>
    <n v="0"/>
  </r>
  <r>
    <s v="0015A00002JO7xJQAT"/>
    <d v="2022-03-31T00:00:00"/>
    <n v="2022"/>
    <s v="00531000007KAu8AAG"/>
    <s v="Energy"/>
    <s v="Website"/>
    <s v="0065A00001ZbSueQAF"/>
    <m/>
    <s v="00531000007KAu8AAG"/>
    <s v="Funnel"/>
    <m/>
    <m/>
    <b v="0"/>
    <n v="5"/>
    <n v="0"/>
    <n v="1"/>
    <n v="0"/>
    <n v="0"/>
    <n v="1"/>
    <n v="0"/>
    <d v="2020-03-27T10:49:29"/>
    <x v="4"/>
    <b v="0"/>
    <n v="0"/>
  </r>
  <r>
    <s v="0015A000028lef0QAA"/>
    <d v="2023-03-31T00:00:00"/>
    <n v="2023"/>
    <s v="0055A000009GjocQAC"/>
    <s v="Energy"/>
    <s v="Trade Show"/>
    <s v="0065A00001UoAq4QAF"/>
    <m/>
    <s v="0055A00000Bnt5hQAB"/>
    <s v="Quoted Funnel"/>
    <n v="85000"/>
    <n v="25500"/>
    <b v="0"/>
    <n v="30"/>
    <n v="0"/>
    <n v="1"/>
    <n v="0"/>
    <n v="0"/>
    <n v="1"/>
    <n v="0"/>
    <d v="2019-07-01T14:24:18"/>
    <x v="5"/>
    <b v="0"/>
    <n v="0"/>
  </r>
  <r>
    <s v="0013100001frxpYAAQ"/>
    <d v="2022-03-31T00:00:00"/>
    <n v="2022"/>
    <s v="00531000007KAu8AAG"/>
    <s v="Energy"/>
    <s v="Referral"/>
    <s v="0065A00000nKeIvQAK"/>
    <m/>
    <s v="00531000007KAu8AAG"/>
    <s v="Funnel"/>
    <m/>
    <m/>
    <b v="0"/>
    <n v="5"/>
    <n v="0"/>
    <n v="1"/>
    <n v="0"/>
    <n v="0"/>
    <n v="1"/>
    <n v="0"/>
    <d v="2018-10-29T11:07:08"/>
    <x v="3"/>
    <b v="0"/>
    <n v="0"/>
  </r>
  <r>
    <s v="0015A000026BdB3QAK"/>
    <d v="2022-03-31T00:00:00"/>
    <n v="2022"/>
    <s v="00531000007KAu8AAG"/>
    <s v="Energy"/>
    <s v="Inside Sales"/>
    <s v="0065A00000nKm8DQAS"/>
    <m/>
    <s v="00531000007KAu8AAG"/>
    <s v="Funnel"/>
    <n v="56557.5"/>
    <n v="2827.88"/>
    <b v="0"/>
    <n v="5"/>
    <n v="0"/>
    <n v="1"/>
    <n v="0"/>
    <n v="0"/>
    <n v="1"/>
    <n v="0"/>
    <d v="2018-10-30T15:59:03"/>
    <x v="3"/>
    <b v="0"/>
    <n v="0"/>
  </r>
  <r>
    <s v="0015A00002VoOopQAF"/>
    <d v="2022-06-30T00:00:00"/>
    <n v="2022"/>
    <s v="0055A00000BcmS5QAJ"/>
    <s v="Energy"/>
    <s v="Prospecting Journey"/>
    <s v="0065A00001dL7MUQA0"/>
    <m/>
    <s v="0055A00000BcmS5QAJ"/>
    <s v="Funnel"/>
    <n v="187462"/>
    <n v="9373.1"/>
    <b v="0"/>
    <n v="5"/>
    <n v="0"/>
    <n v="1"/>
    <n v="0"/>
    <n v="0"/>
    <n v="1"/>
    <n v="0"/>
    <d v="2021-03-09T21:20:40"/>
    <x v="6"/>
    <b v="0"/>
    <n v="0"/>
  </r>
  <r>
    <s v="0015A00002DSfXGQA1"/>
    <d v="2021-09-30T00:00:00"/>
    <n v="2021"/>
    <s v="005i0000000fpvQAAQ"/>
    <s v="Energy"/>
    <s v="Other"/>
    <s v="0065A00001VeBDuQAN"/>
    <m/>
    <s v="005i0000000fpvQAAQ"/>
    <s v="Qualified Opportunity"/>
    <m/>
    <m/>
    <b v="0"/>
    <m/>
    <n v="0"/>
    <n v="1"/>
    <n v="0"/>
    <n v="0"/>
    <n v="1"/>
    <n v="0"/>
    <d v="2019-07-03T08:47:14"/>
    <x v="5"/>
    <b v="0"/>
    <n v="0"/>
  </r>
  <r>
    <s v="0015A0000256abKQAQ"/>
    <d v="2022-09-30T00:00:00"/>
    <n v="2022"/>
    <s v="00531000007KAu8AAG"/>
    <s v="Energy"/>
    <s v="Webinar"/>
    <s v="0065A00000loJz7QAE"/>
    <m/>
    <s v="00531000007KAu8AAG"/>
    <s v="Funnel"/>
    <m/>
    <m/>
    <b v="0"/>
    <n v="5"/>
    <n v="0"/>
    <n v="1"/>
    <n v="0"/>
    <n v="0"/>
    <n v="1"/>
    <n v="0"/>
    <d v="2018-10-02T12:31:35"/>
    <x v="3"/>
    <b v="0"/>
    <n v="0"/>
  </r>
  <r>
    <s v="0013100001p5BKSAA2"/>
    <d v="2021-12-31T00:00:00"/>
    <n v="2021"/>
    <s v="00531000007KAu8AAG"/>
    <s v="Energy"/>
    <s v="Trade Show"/>
    <s v="0065A00001G6M3FQAV"/>
    <m/>
    <s v="00531000007KAu8AAG"/>
    <s v="Funnel"/>
    <m/>
    <m/>
    <b v="0"/>
    <n v="5"/>
    <n v="0"/>
    <n v="1"/>
    <n v="0"/>
    <n v="0"/>
    <n v="1"/>
    <n v="0"/>
    <d v="2019-03-20T16:47:31"/>
    <x v="5"/>
    <b v="0"/>
    <n v="0"/>
  </r>
  <r>
    <s v="0015A000021Or98QAC"/>
    <d v="2021-12-31T00:00:00"/>
    <n v="2021"/>
    <s v="00531000007KAu8AAG"/>
    <s v="Energy"/>
    <s v="Webinar"/>
    <s v="0065A00001a3MVGQA2"/>
    <m/>
    <s v="00531000007KAu8AAG"/>
    <s v="Funnel"/>
    <m/>
    <m/>
    <b v="0"/>
    <n v="5"/>
    <n v="0"/>
    <n v="1"/>
    <n v="0"/>
    <n v="0"/>
    <n v="1"/>
    <n v="0"/>
    <d v="2020-05-06T13:27:56"/>
    <x v="4"/>
    <b v="0"/>
    <n v="0"/>
  </r>
  <r>
    <s v="0013100001lbwD9AAI"/>
    <d v="2021-12-17T00:00:00"/>
    <n v="2021"/>
    <s v="0055A000009GjocQAC"/>
    <s v="Energy"/>
    <s v="Trade Show"/>
    <s v="0065A00001TiGD2QAN"/>
    <m/>
    <s v="0055A00000Bnt5hQAB"/>
    <s v="Funnel"/>
    <n v="85000"/>
    <n v="4250"/>
    <b v="0"/>
    <n v="5"/>
    <n v="0"/>
    <n v="1"/>
    <n v="0"/>
    <n v="0"/>
    <n v="1"/>
    <n v="0"/>
    <d v="2019-06-13T14:50:30"/>
    <x v="5"/>
    <b v="0"/>
    <n v="0"/>
  </r>
  <r>
    <s v="0015A00002BpBLjQAN"/>
    <d v="2021-12-31T00:00:00"/>
    <n v="2021"/>
    <s v="0055A000009GjocQAC"/>
    <s v="Energy"/>
    <s v="Field Sales"/>
    <s v="0065A00001PwI2nQAF"/>
    <m/>
    <s v="0055A00000Bnt5hQAB"/>
    <s v="Funnel"/>
    <n v="80000"/>
    <n v="4000"/>
    <b v="0"/>
    <n v="5"/>
    <n v="0"/>
    <n v="1"/>
    <n v="0"/>
    <n v="0"/>
    <n v="1"/>
    <n v="0"/>
    <d v="2019-05-15T13:51:00"/>
    <x v="5"/>
    <b v="0"/>
    <n v="0"/>
  </r>
  <r>
    <s v="0015A00002GpXQkQAN"/>
    <d v="2021-03-31T00:00:00"/>
    <n v="2021"/>
    <s v="00531000007KgPgAAK"/>
    <s v="Energy"/>
    <s v="Field Sales"/>
    <s v="0065A00001bqzchQAA"/>
    <m/>
    <s v="00531000007KgPgAAK"/>
    <s v="Qualified Opportunity"/>
    <m/>
    <m/>
    <b v="0"/>
    <n v="10"/>
    <n v="0"/>
    <n v="1"/>
    <n v="0"/>
    <n v="0"/>
    <n v="1"/>
    <n v="0"/>
    <d v="2020-10-12T11:50:59"/>
    <x v="4"/>
    <b v="0"/>
    <n v="0"/>
  </r>
  <r>
    <s v="0015A00002QeEVmQAN"/>
    <d v="2021-03-31T00:00:00"/>
    <n v="2021"/>
    <s v="00531000007KgPgAAK"/>
    <s v="Energy"/>
    <s v="Field Sales"/>
    <s v="0065A00001cKboEQAS"/>
    <m/>
    <s v="00531000007KgPgAAK"/>
    <s v="Qualified Opportunity"/>
    <m/>
    <m/>
    <b v="0"/>
    <n v="10"/>
    <n v="0"/>
    <n v="1"/>
    <n v="0"/>
    <n v="0"/>
    <n v="1"/>
    <n v="0"/>
    <d v="2020-11-10T18:33:01"/>
    <x v="4"/>
    <b v="0"/>
    <n v="0"/>
  </r>
  <r>
    <s v="0016e00002Zw9L7AAJ"/>
    <d v="2021-07-31T00:00:00"/>
    <n v="2021"/>
    <s v="00531000008F2qlAAC"/>
    <s v="Hospitality"/>
    <s v="Field Sales"/>
    <s v="0065A00001bA6fRQAS"/>
    <m/>
    <s v="0055A000009GxI2QAK"/>
    <s v="Order Expected within 90 Days"/>
    <n v="58500"/>
    <n v="40950"/>
    <b v="0"/>
    <n v="70"/>
    <n v="0"/>
    <n v="1"/>
    <n v="0"/>
    <n v="0"/>
    <n v="1"/>
    <n v="0"/>
    <d v="2020-07-06T16:34:08"/>
    <x v="4"/>
    <b v="0"/>
    <n v="0"/>
  </r>
  <r>
    <s v="0013100001gwKi1AAE"/>
    <d v="2021-09-30T00:00:00"/>
    <n v="2021"/>
    <s v="00531000007MUoEAAW"/>
    <s v="Hospitality"/>
    <s v="Field Sales"/>
    <s v="0065A00001XVdkTQAT"/>
    <m/>
    <s v="00531000007Es7rAAC"/>
    <s v="Customer Assessment w/ Favorable Evaluation"/>
    <m/>
    <m/>
    <b v="0"/>
    <n v="30"/>
    <n v="0"/>
    <n v="1"/>
    <n v="0"/>
    <n v="0"/>
    <n v="1"/>
    <n v="0"/>
    <d v="2019-09-25T19:20:57"/>
    <x v="5"/>
    <b v="0"/>
    <n v="0"/>
  </r>
  <r>
    <s v="0015A000029X4xSQAS"/>
    <d v="2021-12-31T00:00:00"/>
    <n v="2021"/>
    <s v="0055A000009sa63QAA"/>
    <s v="Hospitality"/>
    <s v="Website"/>
    <s v="0065A00001CILtFQAX"/>
    <m/>
    <s v="0055A000009sa63QAA"/>
    <s v="Funnel"/>
    <m/>
    <m/>
    <b v="0"/>
    <n v="5"/>
    <n v="0"/>
    <n v="1"/>
    <n v="0"/>
    <n v="0"/>
    <n v="1"/>
    <n v="0"/>
    <d v="2019-02-27T17:57:25"/>
    <x v="5"/>
    <b v="0"/>
    <n v="0"/>
  </r>
  <r>
    <s v="0015A00002VqTr6QAF"/>
    <d v="2021-12-31T00:00:00"/>
    <n v="2021"/>
    <s v="00531000007MUoEAAW"/>
    <s v="Hospitality"/>
    <s v="Field Sales"/>
    <s v="0065A00001de5fUQAQ"/>
    <m/>
    <s v="00531000007KAsvAAG"/>
    <s v="Funnel"/>
    <m/>
    <m/>
    <b v="0"/>
    <n v="5"/>
    <n v="0"/>
    <n v="1"/>
    <n v="0"/>
    <n v="0"/>
    <n v="1"/>
    <n v="0"/>
    <d v="2021-03-26T13:23:00"/>
    <x v="6"/>
    <b v="0"/>
    <n v="0"/>
  </r>
  <r>
    <s v="0015A00002UhZbQQAV"/>
    <d v="2022-12-31T00:00:00"/>
    <n v="2022"/>
    <s v="00531000007MUoEAAW"/>
    <s v="Hospitality"/>
    <s v="Field Sales"/>
    <s v="0065A00001dKs7LQAS"/>
    <m/>
    <s v="00531000007KAsvAAG"/>
    <s v="Funnel"/>
    <m/>
    <m/>
    <b v="0"/>
    <n v="5"/>
    <n v="0"/>
    <n v="1"/>
    <n v="0"/>
    <n v="0"/>
    <n v="1"/>
    <n v="0"/>
    <d v="2021-03-05T22:17:46"/>
    <x v="6"/>
    <b v="0"/>
    <n v="0"/>
  </r>
  <r>
    <s v="0016e00002Zw8uzAAB"/>
    <d v="2021-12-31T00:00:00"/>
    <n v="2021"/>
    <s v="00531000008F2qlAAC"/>
    <s v="Hospitality"/>
    <s v="Field Sales"/>
    <s v="0065A00001YNQkZQAX"/>
    <m/>
    <s v="0055A000009GxI2QAK"/>
    <s v="Funnel"/>
    <n v="49079.63"/>
    <n v="2453.98"/>
    <b v="0"/>
    <n v="5"/>
    <n v="0"/>
    <n v="1"/>
    <n v="0"/>
    <n v="0"/>
    <n v="1"/>
    <n v="0"/>
    <d v="2019-12-18T16:17:59"/>
    <x v="5"/>
    <b v="0"/>
    <n v="0"/>
  </r>
  <r>
    <s v="001i000000K38RYAAZ"/>
    <d v="2021-12-31T00:00:00"/>
    <n v="2021"/>
    <s v="005i0000000fNkyAAE"/>
    <s v="Telecommunications"/>
    <s v="Field Sales"/>
    <s v="0065A00001dLgtJQAS"/>
    <m/>
    <s v="005i0000000fNkyAAE"/>
    <s v="Decision to Purchase"/>
    <m/>
    <m/>
    <b v="0"/>
    <n v="50"/>
    <n v="0"/>
    <n v="1"/>
    <n v="0"/>
    <n v="0"/>
    <n v="1"/>
    <n v="0"/>
    <d v="2021-03-18T22:10:48"/>
    <x v="6"/>
    <b v="0"/>
    <n v="0"/>
  </r>
  <r>
    <s v="0015A00002DSfMmQAL"/>
    <d v="2022-03-31T00:00:00"/>
    <n v="2022"/>
    <s v="0055A000008iLoOQAU"/>
    <s v="Telecommunications"/>
    <s v="Trade Show"/>
    <s v="0065A00001VeCEyQAN"/>
    <m/>
    <s v="00531000007KAu8AAG"/>
    <s v="Funnel"/>
    <m/>
    <m/>
    <b v="0"/>
    <n v="5"/>
    <n v="0"/>
    <n v="1"/>
    <n v="0"/>
    <n v="0"/>
    <n v="1"/>
    <n v="0"/>
    <d v="2019-07-03T14:17:39"/>
    <x v="5"/>
    <b v="0"/>
    <n v="0"/>
  </r>
  <r>
    <s v="0013100001p59e3AAA"/>
    <d v="2022-03-31T00:00:00"/>
    <n v="2022"/>
    <s v="00531000007KAu8AAG"/>
    <s v="Telecommunications"/>
    <s v="eApp Note"/>
    <s v="0065A00001WzhuhQAB"/>
    <m/>
    <s v="00531000007KAu8AAG"/>
    <s v="Funnel"/>
    <m/>
    <m/>
    <b v="0"/>
    <n v="5"/>
    <n v="0"/>
    <n v="1"/>
    <n v="0"/>
    <n v="0"/>
    <n v="1"/>
    <n v="0"/>
    <d v="2019-08-12T12:41:54"/>
    <x v="5"/>
    <b v="0"/>
    <n v="0"/>
  </r>
  <r>
    <s v="0015A00002CTbnIQAT"/>
    <d v="2022-03-31T00:00:00"/>
    <n v="2022"/>
    <s v="00531000007KAu8AAG"/>
    <s v="Telecommunications"/>
    <s v="Webinar"/>
    <s v="0065A00001Y1BS2QAN"/>
    <m/>
    <s v="00531000007KAu8AAG"/>
    <s v="Funnel"/>
    <m/>
    <m/>
    <b v="0"/>
    <n v="5"/>
    <n v="0"/>
    <n v="1"/>
    <n v="0"/>
    <n v="0"/>
    <n v="1"/>
    <n v="0"/>
    <d v="2019-11-19T16:57:02"/>
    <x v="5"/>
    <b v="0"/>
    <n v="0"/>
  </r>
  <r>
    <s v="0015A00002CSHNZQA5"/>
    <d v="2022-03-31T00:00:00"/>
    <n v="2022"/>
    <s v="00531000007KAu8AAG"/>
    <s v="Telecommunications"/>
    <s v="Trade Show"/>
    <s v="0065A00001YHcgLQAT"/>
    <m/>
    <s v="00531000007KAu8AAG"/>
    <s v="Funnel"/>
    <m/>
    <m/>
    <b v="0"/>
    <n v="5"/>
    <n v="0"/>
    <n v="1"/>
    <n v="0"/>
    <n v="0"/>
    <n v="1"/>
    <n v="0"/>
    <d v="2019-12-03T11:35:25"/>
    <x v="5"/>
    <b v="0"/>
    <n v="0"/>
  </r>
  <r>
    <s v="0015A00002DPTKUQA5"/>
    <d v="2022-03-31T00:00:00"/>
    <n v="2022"/>
    <s v="0055A000008iLoOQAU"/>
    <s v="Telecommunications"/>
    <s v="Website"/>
    <s v="0065A00001M9ypOQAR"/>
    <m/>
    <s v="00531000007KAu8AAG"/>
    <s v="Funnel"/>
    <m/>
    <m/>
    <b v="0"/>
    <n v="5"/>
    <n v="0"/>
    <n v="1"/>
    <n v="0"/>
    <n v="0"/>
    <n v="1"/>
    <n v="0"/>
    <d v="2019-08-21T14:59:35"/>
    <x v="5"/>
    <b v="0"/>
    <n v="0"/>
  </r>
  <r>
    <s v="0013100001fr7EaAAI"/>
    <d v="2022-03-31T00:00:00"/>
    <n v="2022"/>
    <s v="00531000007KAu8AAG"/>
    <s v="Telecommunications"/>
    <s v="Trade Show"/>
    <s v="0065A00000vswLXQAY"/>
    <m/>
    <s v="00531000007KAu8AAG"/>
    <s v="Funnel"/>
    <m/>
    <m/>
    <b v="0"/>
    <n v="5"/>
    <n v="0"/>
    <n v="1"/>
    <n v="0"/>
    <n v="0"/>
    <n v="1"/>
    <n v="0"/>
    <d v="2019-02-21T10:49:08"/>
    <x v="5"/>
    <b v="0"/>
    <n v="0"/>
  </r>
  <r>
    <s v="0013100001n7DeZAAU"/>
    <d v="2022-03-31T00:00:00"/>
    <n v="2022"/>
    <s v="0055A000008iLoOQAU"/>
    <s v="Telecommunications"/>
    <s v="Website"/>
    <s v="0065A00001Sj90TQAR"/>
    <m/>
    <s v="00531000007KAu8AAG"/>
    <s v="Funnel"/>
    <m/>
    <m/>
    <b v="0"/>
    <n v="5"/>
    <n v="0"/>
    <n v="1"/>
    <n v="0"/>
    <n v="0"/>
    <n v="1"/>
    <n v="0"/>
    <d v="2019-05-28T19:04:26"/>
    <x v="5"/>
    <b v="0"/>
    <n v="0"/>
  </r>
  <r>
    <s v="0015A000022QeGHQA0"/>
    <d v="2022-03-31T00:00:00"/>
    <n v="2022"/>
    <s v="0055A00000Bb2djQAB"/>
    <s v="Telecommunications"/>
    <s v="Webinar"/>
    <s v="0065A00001aJuXNQA0"/>
    <m/>
    <s v="0055A00000Bnt5hQAB"/>
    <s v="Funnel"/>
    <n v="93000"/>
    <n v="4650"/>
    <b v="0"/>
    <n v="5"/>
    <n v="0"/>
    <n v="1"/>
    <n v="0"/>
    <n v="0"/>
    <n v="1"/>
    <n v="0"/>
    <d v="2020-06-01T18:08:52"/>
    <x v="4"/>
    <b v="0"/>
    <n v="0"/>
  </r>
  <r>
    <s v="0015A00001taaMKQAY"/>
    <d v="2020-06-30T00:00:00"/>
    <n v="2020"/>
    <s v="00531000008F2psAAC"/>
    <s v="Transportation"/>
    <s v="Inside Sales"/>
    <s v="0065A00001a6hBEQAY"/>
    <m/>
    <s v="00531000008F2psAAC"/>
    <s v="Funnel"/>
    <m/>
    <m/>
    <b v="0"/>
    <n v="5"/>
    <n v="0"/>
    <n v="1"/>
    <n v="0"/>
    <n v="0"/>
    <n v="1"/>
    <n v="0"/>
    <d v="2020-05-18T21:48:04"/>
    <x v="4"/>
    <b v="0"/>
    <n v="0"/>
  </r>
  <r>
    <s v="0015A00001taaMKQAY"/>
    <d v="2020-06-30T00:00:00"/>
    <n v="2020"/>
    <s v="00531000008F2psAAC"/>
    <s v="Transportation"/>
    <s v="Inside Sales"/>
    <s v="0065A00001a6hEZQAY"/>
    <m/>
    <s v="00531000008F2psAAC"/>
    <s v="Funnel"/>
    <m/>
    <m/>
    <b v="0"/>
    <n v="5"/>
    <n v="0"/>
    <n v="1"/>
    <n v="0"/>
    <n v="0"/>
    <n v="1"/>
    <n v="0"/>
    <d v="2020-05-18T22:13:14"/>
    <x v="4"/>
    <b v="0"/>
    <n v="0"/>
  </r>
  <r>
    <s v="0015A00002DyJsJQAV"/>
    <d v="2022-09-30T00:00:00"/>
    <n v="2022"/>
    <s v="00531000007KAu8AAG"/>
    <s v="Transportation"/>
    <s v="eApp Note"/>
    <s v="0065A00001Wzhf8QAB"/>
    <m/>
    <s v="00531000007KAu8AAG"/>
    <s v="Funnel"/>
    <m/>
    <m/>
    <b v="0"/>
    <n v="5"/>
    <n v="0"/>
    <n v="1"/>
    <n v="0"/>
    <n v="0"/>
    <n v="1"/>
    <n v="0"/>
    <d v="2019-08-12T12:29:05"/>
    <x v="5"/>
    <b v="0"/>
    <n v="0"/>
  </r>
  <r>
    <s v="0015A00002BmxDNQAZ"/>
    <d v="2022-09-30T00:00:00"/>
    <n v="2022"/>
    <s v="0055A000008iLoOQAU"/>
    <s v="Transportation"/>
    <s v="Trade Show"/>
    <s v="0065A00001KQrUGQA1"/>
    <m/>
    <s v="00531000007KAu8AAG"/>
    <s v="Funnel"/>
    <m/>
    <m/>
    <b v="0"/>
    <n v="5"/>
    <n v="0"/>
    <n v="1"/>
    <n v="0"/>
    <n v="0"/>
    <n v="1"/>
    <n v="0"/>
    <d v="2019-04-12T15:42:22"/>
    <x v="5"/>
    <b v="0"/>
    <n v="0"/>
  </r>
  <r>
    <s v="0015A00001taaMKQAY"/>
    <d v="2021-12-30T00:00:00"/>
    <n v="2021"/>
    <s v="00531000008FFH0AAO"/>
    <s v="Transportation"/>
    <s v="Trade Show"/>
    <s v="0065A00001VeAzwQAF"/>
    <m/>
    <s v="0055A000008iLoOQAU"/>
    <s v="Funnel"/>
    <m/>
    <m/>
    <b v="0"/>
    <n v="5"/>
    <n v="0"/>
    <n v="1"/>
    <n v="0"/>
    <n v="0"/>
    <n v="1"/>
    <n v="0"/>
    <d v="2019-07-03T05:49:00"/>
    <x v="5"/>
    <b v="0"/>
    <n v="0"/>
  </r>
  <r>
    <s v="0015A00002Rgj0YQAR"/>
    <d v="2021-12-31T00:00:00"/>
    <n v="2021"/>
    <s v="00531000007KAu8AAG"/>
    <s v="Transportation"/>
    <s v="Trade Show"/>
    <s v="0065A00001cV1jUQAS"/>
    <m/>
    <s v="00531000007KAu8AAG"/>
    <s v="Funnel"/>
    <m/>
    <m/>
    <b v="0"/>
    <n v="5"/>
    <n v="0"/>
    <n v="1"/>
    <n v="0"/>
    <n v="0"/>
    <n v="1"/>
    <n v="0"/>
    <d v="2020-11-24T15:18:22"/>
    <x v="4"/>
    <b v="0"/>
    <n v="0"/>
  </r>
  <r>
    <s v="0015A00002DPHuaQAH"/>
    <d v="2021-12-31T00:00:00"/>
    <n v="2021"/>
    <s v="00531000007KAu8AAG"/>
    <s v="Transportation"/>
    <s v="eApp Note"/>
    <s v="0065A00001M9yKTQAZ"/>
    <m/>
    <s v="00531000007KAu8AAG"/>
    <s v="Funnel"/>
    <m/>
    <m/>
    <b v="0"/>
    <n v="5"/>
    <n v="0"/>
    <n v="1"/>
    <n v="0"/>
    <n v="0"/>
    <n v="1"/>
    <n v="0"/>
    <d v="2019-08-21T13:59:44"/>
    <x v="5"/>
    <b v="0"/>
    <n v="0"/>
  </r>
  <r>
    <s v="0015A00002Rgj2oQAB"/>
    <d v="2021-12-31T00:00:00"/>
    <n v="2021"/>
    <s v="00531000007KAu8AAG"/>
    <s v="Transportation"/>
    <s v="Trade Show"/>
    <s v="0065A00001cV1kkQAC"/>
    <m/>
    <s v="00531000007KAu8AAG"/>
    <s v="Funnel"/>
    <m/>
    <m/>
    <b v="0"/>
    <n v="5"/>
    <n v="0"/>
    <n v="1"/>
    <n v="0"/>
    <n v="0"/>
    <n v="1"/>
    <n v="0"/>
    <d v="2020-11-24T15:21:23"/>
    <x v="4"/>
    <b v="0"/>
    <n v="0"/>
  </r>
  <r>
    <s v="0015A00002DyJlwQAF"/>
    <d v="2021-12-31T00:00:00"/>
    <n v="2021"/>
    <s v="00531000007KAu8AAG"/>
    <s v="Agriculture"/>
    <s v="eApp Note"/>
    <s v="0065A00001Wzh6dQAB"/>
    <m/>
    <s v="00531000007KAu8AAG"/>
    <s v="Funnel"/>
    <m/>
    <m/>
    <b v="0"/>
    <n v="5"/>
    <n v="0"/>
    <n v="1"/>
    <n v="0"/>
    <n v="0"/>
    <n v="1"/>
    <n v="0"/>
    <d v="2019-08-12T11:59:04"/>
    <x v="5"/>
    <b v="0"/>
    <n v="0"/>
  </r>
  <r>
    <s v="0015A000029WICzQAO"/>
    <d v="2021-12-31T00:00:00"/>
    <n v="2021"/>
    <s v="0055A000008iLoOQAU"/>
    <s v="Agriculture"/>
    <s v="Trade Show"/>
    <s v="0065A00001KQ0EEQA1"/>
    <m/>
    <s v="00531000007KAu8AAG"/>
    <s v="Funnel"/>
    <m/>
    <m/>
    <b v="0"/>
    <n v="5"/>
    <n v="0"/>
    <n v="1"/>
    <n v="0"/>
    <n v="0"/>
    <n v="1"/>
    <n v="0"/>
    <d v="2019-04-08T21:34:33"/>
    <x v="5"/>
    <b v="0"/>
    <n v="0"/>
  </r>
  <r>
    <s v="0013100001gYPr1AAG"/>
    <d v="2021-11-19T00:00:00"/>
    <n v="2021"/>
    <s v="0055A00000Bb2djQAB"/>
    <s v="Agriculture"/>
    <s v="Webinar"/>
    <s v="0065A00001bKc68QAC"/>
    <m/>
    <s v="0055A00000Bnt5hQAB"/>
    <s v="Funnel"/>
    <n v="93085"/>
    <n v="4654.25"/>
    <b v="0"/>
    <n v="5"/>
    <n v="0"/>
    <n v="1"/>
    <n v="0"/>
    <n v="0"/>
    <n v="1"/>
    <n v="0"/>
    <d v="2020-07-23T22:30:09"/>
    <x v="4"/>
    <b v="0"/>
    <n v="0"/>
  </r>
  <r>
    <s v="0015A00002UfshqQAB"/>
    <d v="2021-12-31T00:00:00"/>
    <n v="2021"/>
    <s v="0055A000008zqzaQAA"/>
    <s v="Agriculture"/>
    <s v="Website"/>
    <s v="0065A00001dCPCLQA4"/>
    <m/>
    <s v="0055A00000Bd0KeQAJ"/>
    <s v="Funnel"/>
    <m/>
    <m/>
    <b v="0"/>
    <n v="5"/>
    <n v="0"/>
    <n v="1"/>
    <n v="0"/>
    <n v="0"/>
    <n v="1"/>
    <n v="0"/>
    <d v="2021-02-08T23:02:08"/>
    <x v="6"/>
    <b v="0"/>
    <n v="0"/>
  </r>
  <r>
    <s v="0015A00002DyJolQAF"/>
    <d v="2021-12-31T00:00:00"/>
    <n v="2021"/>
    <s v="00531000007KAu8AAG"/>
    <s v="Agriculture"/>
    <s v="Webinar"/>
    <s v="0065A00001WzhNDQAZ"/>
    <m/>
    <s v="00531000007KAu8AAG"/>
    <s v="Funnel"/>
    <m/>
    <m/>
    <b v="0"/>
    <n v="5"/>
    <n v="0"/>
    <n v="1"/>
    <n v="0"/>
    <n v="0"/>
    <n v="1"/>
    <n v="0"/>
    <d v="2019-08-12T12:14:41"/>
    <x v="5"/>
    <b v="0"/>
    <n v="0"/>
  </r>
  <r>
    <s v="0015A00002GABVFQA5"/>
    <d v="2022-03-31T00:00:00"/>
    <n v="2022"/>
    <s v="0055A000009sa63QAA"/>
    <s v="Agriculture"/>
    <s v="Trade Show"/>
    <s v="0065A00001XsH3uQAF"/>
    <m/>
    <s v="0055A000009sa63QAA"/>
    <s v="Qualified Opportunity"/>
    <m/>
    <m/>
    <b v="0"/>
    <n v="10"/>
    <n v="0"/>
    <n v="1"/>
    <n v="0"/>
    <n v="0"/>
    <n v="1"/>
    <n v="0"/>
    <d v="2019-11-14T20:15:25"/>
    <x v="5"/>
    <b v="0"/>
    <n v="0"/>
  </r>
  <r>
    <s v="0015A00002DVr3HQAT"/>
    <d v="2020-06-30T00:00:00"/>
    <n v="2020"/>
    <s v="00531000007MUoEAAW"/>
    <s v="Agriculture"/>
    <s v="Sales Seminar"/>
    <s v="0065A00001a5zFxQAI"/>
    <m/>
    <s v="00531000007KgPgAAK"/>
    <s v="Qualified Opportunity"/>
    <m/>
    <m/>
    <b v="0"/>
    <n v="10"/>
    <n v="0"/>
    <n v="1"/>
    <n v="0"/>
    <n v="0"/>
    <n v="1"/>
    <n v="0"/>
    <d v="2020-05-14T15:15:53"/>
    <x v="4"/>
    <b v="0"/>
    <n v="0"/>
  </r>
  <r>
    <s v="0015A00002UfL0WQAV"/>
    <d v="2022-06-30T00:00:00"/>
    <n v="2022"/>
    <s v="0055A000009sa63QAA"/>
    <s v="Agriculture"/>
    <s v="Website"/>
    <s v="0065A00001dBRO9QAO"/>
    <m/>
    <s v="0055A000009sa63QAA"/>
    <s v="Funnel"/>
    <m/>
    <m/>
    <b v="0"/>
    <n v="5"/>
    <n v="0"/>
    <n v="1"/>
    <n v="0"/>
    <n v="0"/>
    <n v="1"/>
    <n v="0"/>
    <d v="2021-02-03T16:16:48"/>
    <x v="6"/>
    <b v="0"/>
    <n v="0"/>
  </r>
  <r>
    <s v="0016e00002XSOK8AAP"/>
    <d v="2021-06-30T00:00:00"/>
    <n v="2021"/>
    <s v="0055A00000BcmLTQAZ"/>
    <s v="Agriculture"/>
    <s v="Website"/>
    <s v="0066e00001dyumxAAA"/>
    <m/>
    <s v="00531000007KgPgAAK"/>
    <s v="Qualified Opportunity"/>
    <m/>
    <m/>
    <b v="0"/>
    <n v="10"/>
    <n v="0"/>
    <n v="1"/>
    <n v="0"/>
    <n v="0"/>
    <n v="1"/>
    <n v="0"/>
    <d v="2021-04-22T15:02:30"/>
    <x v="6"/>
    <b v="0"/>
    <n v="0"/>
  </r>
  <r>
    <s v="0015A00002NLcZBQA1"/>
    <d v="2022-04-29T00:00:00"/>
    <n v="2022"/>
    <s v="0055A000009sa63QAA"/>
    <s v="Agriculture"/>
    <s v="Eblasts"/>
    <s v="0065A00001bAM3DQAW"/>
    <m/>
    <s v="0055A000009sa63QAA"/>
    <s v="Funnel"/>
    <m/>
    <m/>
    <b v="0"/>
    <n v="5"/>
    <n v="0"/>
    <n v="1"/>
    <n v="0"/>
    <n v="0"/>
    <n v="1"/>
    <n v="0"/>
    <d v="2020-07-11T03:58:30"/>
    <x v="4"/>
    <b v="0"/>
    <n v="0"/>
  </r>
  <r>
    <s v="0015A00002VqXn8QAF"/>
    <d v="2022-06-30T00:00:00"/>
    <n v="2022"/>
    <s v="0055A000009sa63QAA"/>
    <s v="Agriculture"/>
    <s v="Inside Sales"/>
    <s v="0065A00001de7HqQAI"/>
    <m/>
    <s v="0055A000009sa63QAA"/>
    <s v="Funnel"/>
    <m/>
    <m/>
    <b v="0"/>
    <n v="5"/>
    <n v="0"/>
    <n v="1"/>
    <n v="0"/>
    <n v="0"/>
    <n v="1"/>
    <n v="0"/>
    <d v="2021-03-26T18:21:57"/>
    <x v="6"/>
    <b v="0"/>
    <n v="0"/>
  </r>
  <r>
    <s v="0015A00002VqXuTQAV"/>
    <d v="2022-06-30T00:00:00"/>
    <n v="2022"/>
    <s v="0055A000009sa63QAA"/>
    <s v="Agriculture"/>
    <s v="Website"/>
    <s v="0065A00001de7MEQAY"/>
    <m/>
    <s v="0055A000009sa63QAA"/>
    <s v="Funnel"/>
    <m/>
    <m/>
    <b v="0"/>
    <n v="5"/>
    <n v="0"/>
    <n v="1"/>
    <n v="0"/>
    <n v="0"/>
    <n v="1"/>
    <n v="0"/>
    <d v="2021-03-26T18:33:21"/>
    <x v="6"/>
    <b v="0"/>
    <n v="0"/>
  </r>
  <r>
    <s v="0015A00002GJMtFQAX"/>
    <d v="2022-06-30T00:00:00"/>
    <n v="2022"/>
    <s v="0055A000009sa63QAA"/>
    <s v="Agriculture"/>
    <s v="Inside Sales"/>
    <s v="0065A00001Y16jrQAB"/>
    <m/>
    <s v="0055A000009sa63QAA"/>
    <s v="Qualified Opportunity"/>
    <m/>
    <m/>
    <b v="0"/>
    <n v="10"/>
    <n v="0"/>
    <n v="1"/>
    <n v="0"/>
    <n v="0"/>
    <n v="1"/>
    <n v="0"/>
    <d v="2019-11-18T22:05:54"/>
    <x v="5"/>
    <b v="0"/>
    <n v="0"/>
  </r>
  <r>
    <s v="0015A00002VpF6pQAF"/>
    <d v="2022-06-30T00:00:00"/>
    <n v="2022"/>
    <s v="0055A000009sa63QAA"/>
    <s v="Agriculture"/>
    <s v="Trade Show"/>
    <s v="0065A00001dLV9uQAG"/>
    <m/>
    <s v="0055A000009sa63QAA"/>
    <s v="Funnel"/>
    <m/>
    <m/>
    <b v="0"/>
    <n v="5"/>
    <n v="0"/>
    <n v="1"/>
    <n v="0"/>
    <n v="0"/>
    <n v="1"/>
    <n v="0"/>
    <d v="2021-03-16T04:53:32"/>
    <x v="6"/>
    <b v="0"/>
    <n v="0"/>
  </r>
  <r>
    <s v="0015A00002FHIeHQAX"/>
    <d v="2022-06-30T00:00:00"/>
    <n v="2022"/>
    <s v="0055A000009sa63QAA"/>
    <s v="Agriculture"/>
    <s v="Website"/>
    <s v="0065A00001XbNWBQA3"/>
    <s v="Safety and Security Opportunity"/>
    <s v="0055A000009sa63QAA"/>
    <s v="Funnel"/>
    <m/>
    <m/>
    <b v="0"/>
    <n v="5"/>
    <n v="0"/>
    <n v="1"/>
    <n v="0"/>
    <n v="0"/>
    <n v="1"/>
    <n v="0"/>
    <d v="2019-10-11T13:42:47"/>
    <x v="5"/>
    <b v="0"/>
    <n v="0"/>
  </r>
  <r>
    <s v="0015A00002NLSdtQAH"/>
    <d v="2022-09-30T00:00:00"/>
    <n v="2022"/>
    <s v="0055A000009sa63QAA"/>
    <s v="Agriculture"/>
    <s v="Trade Show"/>
    <s v="0065A00001bAJ2lQAG"/>
    <m/>
    <s v="0055A000009sa63QAA"/>
    <s v="Funnel"/>
    <m/>
    <m/>
    <b v="0"/>
    <n v="5"/>
    <n v="0"/>
    <n v="1"/>
    <n v="0"/>
    <n v="0"/>
    <n v="1"/>
    <n v="0"/>
    <d v="2020-07-10T03:14:58"/>
    <x v="4"/>
    <b v="0"/>
    <n v="0"/>
  </r>
  <r>
    <s v="0015A00001xOjZ5QAK"/>
    <d v="2020-09-30T00:00:00"/>
    <n v="2020"/>
    <s v="005i0000000fNkyAAE"/>
    <s v="Agriculture"/>
    <s v="Trade Show"/>
    <s v="0065A00000iRnizQAC"/>
    <m/>
    <s v="00531000007KgPgAAK"/>
    <s v="Qualified Opportunity"/>
    <m/>
    <m/>
    <b v="0"/>
    <n v="10"/>
    <n v="0"/>
    <n v="1"/>
    <n v="0"/>
    <n v="0"/>
    <n v="1"/>
    <n v="0"/>
    <d v="2017-09-20T16:44:23"/>
    <x v="2"/>
    <b v="0"/>
    <n v="0"/>
  </r>
  <r>
    <s v="0015A00002PLYJJQA5"/>
    <d v="2022-09-30T00:00:00"/>
    <n v="2022"/>
    <s v="0055A000009sa63QAA"/>
    <s v="Apparel"/>
    <s v="Field Sales"/>
    <s v="0065A00001bp63QQAQ"/>
    <m/>
    <s v="0055A000009sa63QAA"/>
    <s v="Qualified Opportunity"/>
    <m/>
    <m/>
    <b v="0"/>
    <n v="10"/>
    <n v="0"/>
    <n v="1"/>
    <n v="0"/>
    <n v="0"/>
    <n v="1"/>
    <n v="0"/>
    <d v="2020-09-29T04:03:17"/>
    <x v="4"/>
    <b v="0"/>
    <n v="0"/>
  </r>
  <r>
    <s v="0015A00002TDIEQQA5"/>
    <d v="2021-09-30T00:00:00"/>
    <n v="2021"/>
    <s v="00531000007Es7rAAC"/>
    <s v="Apparel"/>
    <s v="Website"/>
    <s v="0065A00001csGBYQA2"/>
    <m/>
    <s v="0055A00000Bd3dUQAR"/>
    <s v="Customer Assessment w/ Favorable Evaluation"/>
    <n v="65000"/>
    <n v="19500"/>
    <b v="0"/>
    <n v="30"/>
    <n v="0"/>
    <n v="1"/>
    <n v="0"/>
    <n v="0"/>
    <n v="1"/>
    <n v="0"/>
    <d v="2021-01-20T16:11:12"/>
    <x v="6"/>
    <b v="0"/>
    <n v="0"/>
  </r>
  <r>
    <s v="0016e00002XTohtAAD"/>
    <d v="2022-09-30T00:00:00"/>
    <n v="2022"/>
    <s v="00531000007KAsvAAG"/>
    <s v="Apparel"/>
    <s v="Website"/>
    <s v="0066e00001e0ILTAA2"/>
    <m/>
    <s v="00531000007KAsvAAG"/>
    <s v="Funnel"/>
    <m/>
    <m/>
    <b v="0"/>
    <n v="5"/>
    <n v="0"/>
    <n v="1"/>
    <n v="0"/>
    <n v="0"/>
    <n v="1"/>
    <n v="0"/>
    <d v="2021-05-04T20:49:15"/>
    <x v="6"/>
    <b v="0"/>
    <n v="0"/>
  </r>
  <r>
    <s v="0015A00001tb2pHQAQ"/>
    <d v="2020-12-31T00:00:00"/>
    <n v="2020"/>
    <s v="00531000007KgPgAAK"/>
    <s v="Apparel"/>
    <s v="Field Sales"/>
    <s v="0065A00000i4VyoQAE"/>
    <m/>
    <s v="00531000007KgPgAAK"/>
    <s v="Qualified Opportunity"/>
    <m/>
    <m/>
    <b v="0"/>
    <n v="10"/>
    <n v="0"/>
    <n v="1"/>
    <n v="0"/>
    <n v="0"/>
    <n v="1"/>
    <n v="0"/>
    <d v="2017-08-01T06:02:57"/>
    <x v="2"/>
    <b v="0"/>
    <n v="0"/>
  </r>
  <r>
    <s v="0015A00001yXJo0QAG"/>
    <d v="2020-12-31T00:00:00"/>
    <n v="2020"/>
    <s v="00531000007KgPgAAK"/>
    <s v="Apparel"/>
    <s v="Website"/>
    <s v="0065A00000iVWXIQA4"/>
    <m/>
    <s v="00531000007KgPgAAK"/>
    <s v="Qualified Opportunity"/>
    <m/>
    <m/>
    <b v="0"/>
    <n v="10"/>
    <n v="0"/>
    <n v="1"/>
    <n v="0"/>
    <n v="0"/>
    <n v="1"/>
    <n v="0"/>
    <d v="2018-01-30T14:02:43"/>
    <x v="3"/>
    <b v="0"/>
    <n v="0"/>
  </r>
  <r>
    <s v="0015A00002PKHpTQAX"/>
    <d v="2021-10-29T00:00:00"/>
    <n v="2021"/>
    <s v="0055A000009sa63QAA"/>
    <s v="Apparel"/>
    <s v="Website"/>
    <s v="0065A00001bnnK3QAI"/>
    <m/>
    <s v="0055A000009sa63QAA"/>
    <s v="Qualified Opportunity"/>
    <m/>
    <m/>
    <b v="0"/>
    <n v="10"/>
    <n v="0"/>
    <n v="1"/>
    <n v="0"/>
    <n v="0"/>
    <n v="1"/>
    <n v="0"/>
    <d v="2020-09-18T22:31:13"/>
    <x v="4"/>
    <b v="0"/>
    <n v="0"/>
  </r>
  <r>
    <s v="0015A00002Qav07QAB"/>
    <d v="2021-12-31T00:00:00"/>
    <n v="2021"/>
    <s v="0055A000009sa63QAA"/>
    <s v="Apparel"/>
    <s v="Website"/>
    <s v="0065A00001br94OQAQ"/>
    <m/>
    <s v="0055A000009sa63QAA"/>
    <s v="Funnel"/>
    <m/>
    <m/>
    <b v="0"/>
    <n v="5"/>
    <n v="0"/>
    <n v="1"/>
    <n v="0"/>
    <n v="0"/>
    <n v="1"/>
    <n v="0"/>
    <d v="2020-10-13T22:31:50"/>
    <x v="4"/>
    <b v="0"/>
    <n v="0"/>
  </r>
  <r>
    <s v="0015A00002DUo6WQAT"/>
    <d v="2021-12-31T00:00:00"/>
    <n v="2021"/>
    <s v="0055A000009sa63QAA"/>
    <s v="Apparel"/>
    <s v="Website"/>
    <s v="0065A00001dBACQQA4"/>
    <m/>
    <s v="0055A000009sa63QAA"/>
    <s v="Funnel"/>
    <m/>
    <m/>
    <b v="0"/>
    <n v="5"/>
    <n v="0"/>
    <n v="1"/>
    <n v="0"/>
    <n v="0"/>
    <n v="1"/>
    <n v="0"/>
    <d v="2021-01-29T21:59:16"/>
    <x v="6"/>
    <b v="0"/>
    <n v="0"/>
  </r>
  <r>
    <s v="0016e00002XSJk5AAH"/>
    <d v="2021-12-31T00:00:00"/>
    <n v="2021"/>
    <s v="0055A000009sa63QAA"/>
    <s v="Apparel"/>
    <s v="Trade Show"/>
    <s v="0066e00001dys5GAAQ"/>
    <m/>
    <s v="0055A000009sa63QAA"/>
    <s v="Funnel"/>
    <m/>
    <m/>
    <b v="0"/>
    <n v="5"/>
    <n v="0"/>
    <n v="1"/>
    <n v="0"/>
    <n v="0"/>
    <n v="1"/>
    <n v="0"/>
    <d v="2021-04-21T21:06:12"/>
    <x v="6"/>
    <b v="0"/>
    <n v="0"/>
  </r>
  <r>
    <s v="0015A00002KvIfXQAV"/>
    <d v="2021-12-31T00:00:00"/>
    <n v="2021"/>
    <s v="0055A000009sa63QAA"/>
    <s v="Apparel"/>
    <s v="Webinar"/>
    <s v="0065A00001a6gr2QAA"/>
    <m/>
    <s v="0055A000009sa63QAA"/>
    <s v="Qualified Opportunity"/>
    <m/>
    <m/>
    <b v="0"/>
    <n v="10"/>
    <n v="0"/>
    <n v="1"/>
    <n v="0"/>
    <n v="0"/>
    <n v="1"/>
    <n v="0"/>
    <d v="2020-05-18T19:57:16"/>
    <x v="4"/>
    <b v="0"/>
    <n v="0"/>
  </r>
  <r>
    <s v="0015A00002OJHntQAH"/>
    <d v="2021-12-31T00:00:00"/>
    <n v="2021"/>
    <s v="0055A000009sa63QAA"/>
    <s v="Banking"/>
    <s v="Webinar"/>
    <s v="0065A00001bNlNBQA0"/>
    <m/>
    <s v="0055A000009sa63QAA"/>
    <s v="Qualified Opportunity"/>
    <m/>
    <m/>
    <b v="0"/>
    <n v="10"/>
    <n v="0"/>
    <n v="1"/>
    <n v="0"/>
    <n v="0"/>
    <n v="1"/>
    <n v="0"/>
    <d v="2020-08-14T23:40:30"/>
    <x v="4"/>
    <b v="0"/>
    <n v="0"/>
  </r>
  <r>
    <s v="0015A00002PMctqQAD"/>
    <d v="2021-12-31T00:00:00"/>
    <n v="2021"/>
    <s v="0055A000009sa63QAA"/>
    <s v="Banking"/>
    <s v="Advertisement"/>
    <s v="0065A00001bqDC3QAM"/>
    <m/>
    <s v="0055A000009sa63QAA"/>
    <s v="Qualified Opportunity"/>
    <m/>
    <m/>
    <b v="0"/>
    <n v="10"/>
    <n v="0"/>
    <n v="1"/>
    <n v="0"/>
    <n v="0"/>
    <n v="1"/>
    <n v="0"/>
    <d v="2020-10-07T18:08:20"/>
    <x v="4"/>
    <b v="0"/>
    <n v="0"/>
  </r>
  <r>
    <s v="0015A00002QcQf4QAF"/>
    <d v="2021-12-31T00:00:00"/>
    <n v="2021"/>
    <s v="0055A000009sa63QAA"/>
    <s v="Banking"/>
    <s v="Inside Sales"/>
    <s v="0065A00001cILZxQAO"/>
    <m/>
    <s v="0055A000009sa63QAA"/>
    <s v="Qualified Opportunity"/>
    <m/>
    <m/>
    <b v="0"/>
    <n v="10"/>
    <n v="0"/>
    <n v="1"/>
    <n v="0"/>
    <n v="0"/>
    <n v="1"/>
    <n v="0"/>
    <d v="2020-10-26T18:12:36"/>
    <x v="4"/>
    <b v="0"/>
    <n v="0"/>
  </r>
  <r>
    <s v="0015A00002TBgrHQAT"/>
    <d v="2021-12-31T00:00:00"/>
    <n v="2021"/>
    <s v="0055A000009sa63QAA"/>
    <s v="Banking"/>
    <s v="Trade Show"/>
    <s v="0065A00001cr4gSQAQ"/>
    <m/>
    <s v="0055A000009sa63QAA"/>
    <s v="Qualified Opportunity"/>
    <m/>
    <m/>
    <b v="0"/>
    <n v="10"/>
    <n v="0"/>
    <n v="1"/>
    <n v="0"/>
    <n v="0"/>
    <n v="1"/>
    <n v="0"/>
    <d v="2021-01-05T15:47:00"/>
    <x v="6"/>
    <b v="0"/>
    <n v="0"/>
  </r>
  <r>
    <s v="0015A00002OJX05QAH"/>
    <d v="2021-12-31T00:00:00"/>
    <n v="2021"/>
    <s v="0055A000009sa63QAA"/>
    <s v="Banking"/>
    <s v="Inside Sales"/>
    <s v="0065A00001bNvGDQA0"/>
    <m/>
    <s v="0055A000009sa63QAA"/>
    <s v="Customer Assessment w/ Favorable Evaluation"/>
    <m/>
    <m/>
    <b v="0"/>
    <n v="30"/>
    <n v="0"/>
    <n v="1"/>
    <n v="0"/>
    <n v="0"/>
    <n v="1"/>
    <n v="0"/>
    <d v="2020-08-17T20:14:20"/>
    <x v="4"/>
    <b v="0"/>
    <n v="0"/>
  </r>
  <r>
    <s v="0015A00001tZt4AQAS"/>
    <d v="2021-12-31T00:00:00"/>
    <n v="2021"/>
    <s v="00531000007KgPgAAK"/>
    <s v="Banking"/>
    <s v="Trade Show"/>
    <s v="0065A00000i3HpDQAU"/>
    <m/>
    <s v="00531000007KgPgAAK"/>
    <s v="Funnel"/>
    <m/>
    <m/>
    <b v="0"/>
    <n v="5"/>
    <n v="0"/>
    <n v="1"/>
    <n v="0"/>
    <n v="0"/>
    <n v="1"/>
    <n v="0"/>
    <d v="2017-06-19T13:45:45"/>
    <x v="2"/>
    <b v="0"/>
    <n v="0"/>
  </r>
  <r>
    <s v="0015A00002QeEyAQAV"/>
    <d v="2021-12-31T00:00:00"/>
    <n v="2021"/>
    <s v="0055A000009sa63QAA"/>
    <s v="Banking"/>
    <s v="Webinar"/>
    <s v="0065A00001cKc0kQAC"/>
    <m/>
    <s v="0055A000009sa63QAA"/>
    <s v="Funnel"/>
    <m/>
    <m/>
    <b v="0"/>
    <n v="5"/>
    <n v="0"/>
    <n v="1"/>
    <n v="0"/>
    <n v="0"/>
    <n v="1"/>
    <n v="0"/>
    <d v="2020-11-10T19:08:45"/>
    <x v="4"/>
    <b v="0"/>
    <n v="0"/>
  </r>
  <r>
    <s v="0015A00002NMAPmQAP"/>
    <d v="2021-12-31T00:00:00"/>
    <n v="2021"/>
    <s v="0055A000009sa63QAA"/>
    <s v="Banking"/>
    <s v="Field Sales"/>
    <s v="0065A00001bAapVQAS"/>
    <m/>
    <s v="0055A000009sa63QAA"/>
    <s v="Qualified Opportunity"/>
    <m/>
    <m/>
    <b v="0"/>
    <n v="10"/>
    <n v="0"/>
    <n v="1"/>
    <n v="0"/>
    <n v="0"/>
    <n v="1"/>
    <n v="0"/>
    <d v="2020-07-15T17:38:45"/>
    <x v="4"/>
    <b v="0"/>
    <n v="0"/>
  </r>
  <r>
    <s v="0015A00002FTDLgQAP"/>
    <d v="2021-12-31T00:00:00"/>
    <n v="2021"/>
    <s v="0055A000009sa63QAA"/>
    <s v="Banking"/>
    <s v="Website"/>
    <s v="0065A0000112TiIQAU"/>
    <m/>
    <s v="0055A000009sa63QAA"/>
    <s v="Funnel"/>
    <m/>
    <m/>
    <b v="0"/>
    <n v="5"/>
    <n v="0"/>
    <n v="1"/>
    <n v="0"/>
    <n v="0"/>
    <n v="1"/>
    <n v="0"/>
    <d v="2019-11-27T21:26:07"/>
    <x v="5"/>
    <b v="0"/>
    <n v="0"/>
  </r>
  <r>
    <s v="0015A00002CxYGOQA3"/>
    <d v="2021-12-31T00:00:00"/>
    <n v="2021"/>
    <s v="0055A000009sa63QAA"/>
    <s v="Banking"/>
    <s v="Inside Sales"/>
    <s v="0065A00001UmXfrQAF"/>
    <s v="Safety and Security Opportunity"/>
    <s v="0055A000009sa63QAA"/>
    <s v="Qualified Opportunity"/>
    <m/>
    <m/>
    <b v="0"/>
    <n v="10"/>
    <n v="0"/>
    <n v="1"/>
    <n v="0"/>
    <n v="0"/>
    <n v="1"/>
    <n v="0"/>
    <d v="2019-06-21T16:38:17"/>
    <x v="5"/>
    <b v="0"/>
    <n v="0"/>
  </r>
  <r>
    <s v="0015A00002BoxrIQAR"/>
    <d v="2021-12-31T00:00:00"/>
    <n v="2021"/>
    <s v="0055A000009sa63QAA"/>
    <s v="Banking"/>
    <s v="Inside Sales"/>
    <s v="0065A00001OIRV9QAP"/>
    <s v="Safety and Security Opportunity"/>
    <s v="0055A000009sa63QAA"/>
    <s v="Qualified Opportunity"/>
    <m/>
    <m/>
    <b v="0"/>
    <n v="10"/>
    <n v="0"/>
    <n v="1"/>
    <n v="0"/>
    <n v="0"/>
    <n v="1"/>
    <n v="0"/>
    <d v="2019-04-26T20:33:30"/>
    <x v="5"/>
    <b v="0"/>
    <n v="0"/>
  </r>
  <r>
    <s v="0015A00002FDgffQAD"/>
    <d v="2021-12-31T00:00:00"/>
    <n v="2021"/>
    <s v="0055A000009sa63QAA"/>
    <s v="Banking"/>
    <s v="Inside Sales"/>
    <s v="0065A00001XThuqQAD"/>
    <s v="Safety and Security Opportunity"/>
    <s v="0055A000009sa63QAA"/>
    <s v="Qualified Opportunity"/>
    <m/>
    <m/>
    <b v="0"/>
    <n v="10"/>
    <n v="0"/>
    <n v="1"/>
    <n v="0"/>
    <n v="0"/>
    <n v="1"/>
    <n v="0"/>
    <d v="2019-09-20T20:49:47"/>
    <x v="5"/>
    <b v="0"/>
    <n v="0"/>
  </r>
  <r>
    <s v="0013100001jbBS1AAM"/>
    <d v="2022-12-30T00:00:00"/>
    <n v="2022"/>
    <s v="0055A000008zqzaQAA"/>
    <s v="Banking"/>
    <s v="Trade Show"/>
    <s v="0065A00000ldSOdQAM"/>
    <m/>
    <s v="0055A000008zqzaQAA"/>
    <s v="Funnel"/>
    <m/>
    <m/>
    <b v="0"/>
    <n v="5"/>
    <n v="0"/>
    <n v="1"/>
    <n v="0"/>
    <n v="0"/>
    <n v="1"/>
    <n v="0"/>
    <d v="2018-08-10T16:41:42"/>
    <x v="3"/>
    <b v="0"/>
    <n v="0"/>
  </r>
  <r>
    <s v="0015A00002Qbnn0QAB"/>
    <d v="2022-02-01T00:00:00"/>
    <n v="2022"/>
    <s v="0055A000008iLoOQAU"/>
    <s v="Biotechnology"/>
    <s v="Field Sales"/>
    <s v="0065A00001dKyRNQA0"/>
    <m/>
    <s v="0055A000008iLoOQAU"/>
    <s v="Upside"/>
    <n v="5950"/>
    <n v="4165"/>
    <b v="0"/>
    <n v="70"/>
    <n v="0"/>
    <n v="1"/>
    <n v="0"/>
    <n v="0"/>
    <n v="1"/>
    <n v="0"/>
    <d v="2021-03-08T14:04:57"/>
    <x v="6"/>
    <b v="0"/>
    <n v="0"/>
  </r>
  <r>
    <s v="0013100001gWxtDAAS"/>
    <d v="2022-02-28T00:00:00"/>
    <n v="2022"/>
    <s v="0055A000008zqzaQAA"/>
    <s v="Biotechnology"/>
    <s v="Referral"/>
    <s v="0066e00001e0FUaAAM"/>
    <m/>
    <s v="0055A00000Bnt5hQAB"/>
    <s v="Funnel"/>
    <n v="230499.5"/>
    <n v="11524.98"/>
    <b v="0"/>
    <n v="5"/>
    <n v="0"/>
    <n v="1"/>
    <n v="0"/>
    <n v="0"/>
    <n v="1"/>
    <n v="0"/>
    <d v="2021-05-04T12:21:38"/>
    <x v="6"/>
    <b v="0"/>
    <n v="0"/>
  </r>
  <r>
    <s v="0015A00002BoyBDQAZ"/>
    <d v="2022-03-25T00:00:00"/>
    <n v="2022"/>
    <s v="0055A000008zqzaQAA"/>
    <s v="Biotechnology"/>
    <s v="Other"/>
    <s v="0065A00001bomRjQAI"/>
    <m/>
    <s v="0055A00000Bd0KeQAJ"/>
    <s v="Funnel"/>
    <n v="75025"/>
    <n v="3751.25"/>
    <b v="0"/>
    <n v="5"/>
    <n v="0"/>
    <n v="1"/>
    <n v="0"/>
    <n v="0"/>
    <n v="1"/>
    <n v="0"/>
    <d v="2020-09-24T13:20:00"/>
    <x v="4"/>
    <b v="0"/>
    <n v="0"/>
  </r>
  <r>
    <s v="0015A00002JMNVbQAP"/>
    <d v="2022-02-25T00:00:00"/>
    <n v="2022"/>
    <s v="0055A000008zqzaQAA"/>
    <s v="Biotechnology"/>
    <s v="Referral"/>
    <s v="0065A00001cKaKhQAK"/>
    <m/>
    <s v="0055A00000Bd0KeQAJ"/>
    <s v="Funnel"/>
    <n v="82970"/>
    <n v="4148.5"/>
    <b v="0"/>
    <n v="5"/>
    <n v="0"/>
    <n v="1"/>
    <n v="0"/>
    <n v="0"/>
    <n v="1"/>
    <n v="0"/>
    <d v="2020-11-10T14:57:28"/>
    <x v="4"/>
    <b v="0"/>
    <n v="0"/>
  </r>
  <r>
    <s v="0015A00001tZv7VQAS"/>
    <d v="2023-01-01T00:00:00"/>
    <n v="2023"/>
    <s v="00531000008FRNUAA4"/>
    <s v="Biotechnology"/>
    <s v="Trade Show"/>
    <s v="0065A00000i3KzxQAE"/>
    <m/>
    <s v="0055A00000Bnt5hQAB"/>
    <s v="Funnel"/>
    <n v="57394"/>
    <n v="2869.7"/>
    <b v="0"/>
    <n v="5"/>
    <n v="0"/>
    <n v="1"/>
    <n v="0"/>
    <n v="0"/>
    <n v="1"/>
    <n v="0"/>
    <d v="2017-06-20T14:59:24"/>
    <x v="2"/>
    <b v="0"/>
    <n v="0"/>
  </r>
  <r>
    <s v="0015A0000269gyyQAA"/>
    <d v="2022-03-31T00:00:00"/>
    <n v="2022"/>
    <s v="00531000007KAu8AAG"/>
    <s v="Biotechnology"/>
    <s v="Inside Sales"/>
    <s v="0065A00000nL7LwQAK"/>
    <m/>
    <s v="00531000007KAu8AAG"/>
    <s v="Funnel"/>
    <n v="98134"/>
    <n v="4906.7"/>
    <b v="0"/>
    <n v="5"/>
    <n v="0"/>
    <n v="1"/>
    <n v="0"/>
    <n v="0"/>
    <n v="1"/>
    <n v="0"/>
    <d v="2018-11-05T15:25:19"/>
    <x v="3"/>
    <b v="0"/>
    <n v="0"/>
  </r>
  <r>
    <s v="0015A000026mYVyQAM"/>
    <d v="2022-03-31T00:00:00"/>
    <n v="2022"/>
    <s v="00531000007KAu8AAG"/>
    <s v="Biotechnology"/>
    <s v="Trade Show"/>
    <s v="0065A0000112Qp1QAE"/>
    <m/>
    <s v="00531000007KAu8AAG"/>
    <s v="Funnel"/>
    <n v="26950"/>
    <n v="1347.5"/>
    <b v="0"/>
    <n v="5"/>
    <n v="0"/>
    <n v="1"/>
    <n v="0"/>
    <n v="0"/>
    <n v="1"/>
    <n v="0"/>
    <d v="2019-11-27T10:50:26"/>
    <x v="5"/>
    <b v="0"/>
    <n v="0"/>
  </r>
  <r>
    <s v="0015A00002NOdSnQAL"/>
    <d v="2022-02-25T00:00:00"/>
    <n v="2022"/>
    <s v="0055A000008iLoOQAU"/>
    <s v="Biotechnology"/>
    <s v="Trade Show"/>
    <s v="0065A00001bLfcTQAS"/>
    <m/>
    <s v="0055A00000Bd0KeQAJ"/>
    <s v="Funnel"/>
    <n v="88780"/>
    <n v="4439"/>
    <b v="0"/>
    <n v="5"/>
    <n v="0"/>
    <n v="1"/>
    <n v="0"/>
    <n v="0"/>
    <n v="1"/>
    <n v="0"/>
    <d v="2020-07-30T19:12:42"/>
    <x v="4"/>
    <b v="0"/>
    <n v="0"/>
  </r>
  <r>
    <s v="0015A00002DWbjmQAD"/>
    <d v="2022-03-31T00:00:00"/>
    <n v="2022"/>
    <s v="00531000007KAu8AAG"/>
    <s v="Construction"/>
    <s v="Inside Sales"/>
    <s v="0065A00001Ww4mTQAR"/>
    <m/>
    <s v="00531000007KAu8AAG"/>
    <s v="Funnel"/>
    <n v="95495"/>
    <n v="4774.75"/>
    <b v="0"/>
    <n v="5"/>
    <n v="0"/>
    <n v="1"/>
    <n v="0"/>
    <n v="0"/>
    <n v="1"/>
    <n v="0"/>
    <d v="2019-07-29T14:52:42"/>
    <x v="5"/>
    <b v="0"/>
    <n v="0"/>
  </r>
  <r>
    <s v="0015A000026mYVyQAM"/>
    <d v="2022-03-31T00:00:00"/>
    <n v="2022"/>
    <s v="00531000007KAu8AAG"/>
    <s v="Construction"/>
    <s v="Field Sales"/>
    <s v="0065A00000nLUDHQA4"/>
    <m/>
    <s v="00531000007KAu8AAG"/>
    <s v="Funnel"/>
    <n v="98134"/>
    <n v="4906.7"/>
    <b v="0"/>
    <n v="5"/>
    <n v="0"/>
    <n v="1"/>
    <n v="0"/>
    <n v="0"/>
    <n v="1"/>
    <n v="0"/>
    <d v="2018-11-12T15:40:57"/>
    <x v="3"/>
    <b v="0"/>
    <n v="0"/>
  </r>
  <r>
    <s v="0015A00002Ugy2MQAR"/>
    <d v="2022-03-30T00:00:00"/>
    <n v="2022"/>
    <s v="0055A00000BcmS5QAJ"/>
    <s v="Construction"/>
    <s v="Field Sales"/>
    <s v="0065A00001dDoF9QAK"/>
    <m/>
    <s v="0055A00000BcmS5QAJ"/>
    <s v="Funnel"/>
    <n v="187462"/>
    <n v="9373.1"/>
    <b v="0"/>
    <n v="5"/>
    <n v="0"/>
    <n v="1"/>
    <n v="0"/>
    <n v="0"/>
    <n v="1"/>
    <n v="0"/>
    <d v="2021-02-18T20:42:13"/>
    <x v="6"/>
    <b v="0"/>
    <n v="0"/>
  </r>
  <r>
    <s v="0013100001jbB3pAAE"/>
    <d v="2021-06-30T00:00:00"/>
    <n v="2021"/>
    <s v="0055A000008iLoOQAU"/>
    <s v="Construction"/>
    <s v="Trade Show"/>
    <s v="0065A00001dCKTYQA4"/>
    <m/>
    <s v="0055A00000Bd0KeQAJ"/>
    <s v="Funnel"/>
    <n v="58250"/>
    <n v="2912.5"/>
    <b v="0"/>
    <n v="5"/>
    <n v="0"/>
    <n v="1"/>
    <n v="0"/>
    <n v="0"/>
    <n v="1"/>
    <n v="0"/>
    <d v="2021-02-08T14:15:42"/>
    <x v="6"/>
    <b v="0"/>
    <n v="0"/>
  </r>
  <r>
    <s v="0015A00002UiPrFQAV"/>
    <d v="2022-04-30T00:00:00"/>
    <n v="2022"/>
    <s v="0055A00000BcmS5QAJ"/>
    <s v="Construction"/>
    <s v="Prospecting Journey"/>
    <s v="0065A00001dKd8VQAS"/>
    <m/>
    <s v="0055A00000BcmS5QAJ"/>
    <s v="Quoted Funnel"/>
    <n v="187462"/>
    <n v="56238.6"/>
    <b v="0"/>
    <n v="30"/>
    <n v="0"/>
    <n v="1"/>
    <n v="0"/>
    <n v="0"/>
    <n v="1"/>
    <n v="0"/>
    <d v="2021-03-03T10:48:21"/>
    <x v="6"/>
    <b v="0"/>
    <n v="0"/>
  </r>
  <r>
    <s v="0015A00002Ird7mQAB"/>
    <d v="2021-07-31T00:00:00"/>
    <n v="2021"/>
    <s v="0055A000008iLoOQAU"/>
    <s v="Construction"/>
    <s v="Field Sales"/>
    <s v="0065A00001cJW8wQAG"/>
    <m/>
    <s v="0055A000008iLoOQAU"/>
    <s v="Upside"/>
    <n v="47840"/>
    <n v="33488"/>
    <b v="0"/>
    <n v="70"/>
    <n v="0"/>
    <n v="1"/>
    <n v="0"/>
    <n v="0"/>
    <n v="1"/>
    <n v="0"/>
    <d v="2020-11-02T22:06:02"/>
    <x v="4"/>
    <b v="0"/>
    <n v="0"/>
  </r>
  <r>
    <s v="0015A00002ElR4lQAF"/>
    <d v="2021-08-20T00:00:00"/>
    <n v="2021"/>
    <s v="0055A000008iLoOQAU"/>
    <s v="Construction"/>
    <s v="Referral"/>
    <s v="0065A00001cpxJ1QAI"/>
    <m/>
    <s v="0055A000008iLoOQAU"/>
    <s v="Upside"/>
    <n v="19200"/>
    <n v="13440"/>
    <b v="0"/>
    <n v="70"/>
    <n v="0"/>
    <n v="1"/>
    <n v="0"/>
    <n v="0"/>
    <n v="1"/>
    <n v="0"/>
    <d v="2020-12-21T21:34:57"/>
    <x v="4"/>
    <b v="0"/>
    <n v="0"/>
  </r>
  <r>
    <s v="0015A00002G738cQAB"/>
    <d v="2021-09-28T00:00:00"/>
    <n v="2021"/>
    <s v="0055A000008iLoOQAU"/>
    <s v="Construction"/>
    <s v="Website"/>
    <s v="0065A00001dDLA4QAO"/>
    <m/>
    <s v="0055A000008iLoOQAU"/>
    <s v="Upside"/>
    <n v="20160"/>
    <n v="14112"/>
    <b v="0"/>
    <n v="70"/>
    <n v="0"/>
    <n v="1"/>
    <n v="0"/>
    <n v="0"/>
    <n v="1"/>
    <n v="0"/>
    <d v="2021-02-12T19:44:30"/>
    <x v="6"/>
    <b v="0"/>
    <n v="0"/>
  </r>
  <r>
    <s v="0015A00002NMYWuQAP"/>
    <d v="2021-09-01T00:00:00"/>
    <n v="2021"/>
    <s v="0055A000008iLoOQAU"/>
    <s v="Construction"/>
    <s v="Website"/>
    <s v="0065A00001bru19QAA"/>
    <m/>
    <s v="0055A000008iLoOQAU"/>
    <s v="Upside"/>
    <n v="19200"/>
    <n v="13440"/>
    <b v="0"/>
    <n v="70"/>
    <n v="0"/>
    <n v="1"/>
    <n v="0"/>
    <n v="0"/>
    <n v="1"/>
    <n v="0"/>
    <d v="2020-10-16T19:38:58"/>
    <x v="4"/>
    <b v="0"/>
    <n v="0"/>
  </r>
  <r>
    <s v="0015A00002Cwof1QAB"/>
    <d v="2021-08-20T00:00:00"/>
    <n v="2021"/>
    <s v="0055A00000Bnt5hQAB"/>
    <s v="Construction"/>
    <s v="Field Sales"/>
    <s v="0066e00001dzyWHAAY"/>
    <m/>
    <s v="0055A00000Bnt5hQAB"/>
    <s v="Upside"/>
    <n v="183010"/>
    <n v="128107"/>
    <b v="0"/>
    <n v="70"/>
    <n v="0"/>
    <n v="1"/>
    <n v="0"/>
    <n v="0"/>
    <n v="1"/>
    <n v="0"/>
    <d v="2021-04-29T15:45:24"/>
    <x v="6"/>
    <b v="0"/>
    <n v="0"/>
  </r>
  <r>
    <s v="0015A00002CTbnIQAT"/>
    <d v="2021-09-15T00:00:00"/>
    <n v="2021"/>
    <s v="0055A000008zqzaQAA"/>
    <s v="Consulting"/>
    <s v="Website"/>
    <s v="0065A00001crHMWQA2"/>
    <m/>
    <s v="0055A00000BcmS5QAJ"/>
    <s v="Commit"/>
    <n v="159264.54"/>
    <n v="143338.09"/>
    <b v="0"/>
    <n v="90"/>
    <n v="0"/>
    <n v="1"/>
    <n v="0"/>
    <n v="0"/>
    <n v="1"/>
    <n v="0"/>
    <d v="2021-01-08T14:58:29"/>
    <x v="6"/>
    <b v="0"/>
    <n v="0"/>
  </r>
  <r>
    <s v="0015A00002DR3S0QAL"/>
    <d v="2021-09-01T00:00:00"/>
    <n v="2021"/>
    <s v="0055A000008iLoOQAU"/>
    <s v="Consulting"/>
    <s v="Webinar"/>
    <s v="0065A00001dJ2u6QAC"/>
    <m/>
    <s v="0055A000008iLoOQAU"/>
    <s v="Funnel"/>
    <n v="114106"/>
    <n v="5705.3"/>
    <b v="0"/>
    <n v="5"/>
    <n v="0"/>
    <n v="1"/>
    <n v="0"/>
    <n v="0"/>
    <n v="1"/>
    <n v="0"/>
    <d v="2021-02-24T18:35:06"/>
    <x v="6"/>
    <b v="0"/>
    <n v="0"/>
  </r>
  <r>
    <s v="0015A00002GoNq1QAF"/>
    <d v="2021-08-20T00:00:00"/>
    <n v="2021"/>
    <s v="0055A00000BNpn5QAD"/>
    <s v="Consulting"/>
    <s v="Field Sales"/>
    <s v="0065A00001YYNFcQAP"/>
    <m/>
    <s v="0056e00000BdAUZAA3"/>
    <s v="Quoted Funnel"/>
    <n v="128340"/>
    <n v="38502"/>
    <b v="0"/>
    <n v="30"/>
    <n v="0"/>
    <n v="1"/>
    <n v="0"/>
    <n v="0"/>
    <n v="1"/>
    <n v="0"/>
    <d v="2019-12-23T19:19:22"/>
    <x v="5"/>
    <b v="0"/>
    <n v="0"/>
  </r>
  <r>
    <s v="0015A000026oRv0QAE"/>
    <d v="2021-09-18T00:00:00"/>
    <n v="2021"/>
    <s v="0055A000008iLoOQAU"/>
    <s v="Consulting"/>
    <s v="Website"/>
    <s v="0065A00001dAAPWQA4"/>
    <m/>
    <s v="0055A000008iLoOQAU"/>
    <s v="Upside"/>
    <n v="8950"/>
    <n v="6265"/>
    <b v="0"/>
    <n v="70"/>
    <n v="0"/>
    <n v="1"/>
    <n v="0"/>
    <n v="0"/>
    <n v="1"/>
    <n v="0"/>
    <d v="2021-01-26T16:19:07"/>
    <x v="6"/>
    <b v="0"/>
    <n v="0"/>
  </r>
  <r>
    <s v="0015A00001ztcpwQAA"/>
    <d v="2021-08-20T00:00:00"/>
    <n v="2021"/>
    <s v="0055A000008iLoOQAU"/>
    <s v="Consulting"/>
    <s v="Trade Show"/>
    <s v="0065A00001dAHfVQAW"/>
    <m/>
    <s v="0055A000008iLoOQAU"/>
    <s v="Upside"/>
    <n v="8950"/>
    <n v="6265"/>
    <b v="0"/>
    <n v="70"/>
    <n v="0"/>
    <n v="1"/>
    <n v="0"/>
    <n v="0"/>
    <n v="1"/>
    <n v="0"/>
    <d v="2021-01-27T19:52:41"/>
    <x v="6"/>
    <b v="0"/>
    <n v="0"/>
  </r>
  <r>
    <s v="0015A00001yXLvZQAW"/>
    <d v="2021-09-15T00:00:00"/>
    <n v="2021"/>
    <s v="0055A000008iLoOQAU"/>
    <s v="Education"/>
    <s v="Website"/>
    <s v="0066e00001e1F0HAAU"/>
    <m/>
    <s v="0055A000008iLoOQAU"/>
    <s v="Quoted Funnel"/>
    <n v="8950"/>
    <n v="2685"/>
    <b v="0"/>
    <n v="30"/>
    <n v="0"/>
    <n v="1"/>
    <n v="0"/>
    <n v="0"/>
    <n v="1"/>
    <n v="0"/>
    <d v="2021-05-10T21:24:22"/>
    <x v="6"/>
    <b v="0"/>
    <n v="0"/>
  </r>
  <r>
    <s v="0015A000022T6qLQAS"/>
    <d v="2021-09-30T00:00:00"/>
    <n v="2021"/>
    <s v="0055A000008zqzaQAA"/>
    <s v="Education"/>
    <s v="Website"/>
    <s v="0065A00001Yhx4CQAR"/>
    <m/>
    <s v="0055A000008iLoOQAU"/>
    <s v="Funnel"/>
    <n v="35800"/>
    <n v="1790"/>
    <b v="0"/>
    <n v="5"/>
    <n v="0"/>
    <n v="1"/>
    <n v="0"/>
    <n v="0"/>
    <n v="1"/>
    <n v="0"/>
    <d v="2020-01-13T14:38:26"/>
    <x v="4"/>
    <b v="0"/>
    <n v="0"/>
  </r>
  <r>
    <s v="0015A00002GqDnIQAV"/>
    <d v="2021-09-17T00:00:00"/>
    <n v="2021"/>
    <s v="0055A00000BNpn5QAD"/>
    <s v="Education"/>
    <s v="Other"/>
    <s v="0065A00001ZcYeVQAV"/>
    <m/>
    <s v="0056e00000BdAUZAA3"/>
    <s v="Quoted Funnel"/>
    <n v="78046.5"/>
    <n v="23413.95"/>
    <b v="0"/>
    <n v="30"/>
    <n v="0"/>
    <n v="1"/>
    <n v="0"/>
    <n v="0"/>
    <n v="1"/>
    <n v="0"/>
    <d v="2020-04-07T22:06:33"/>
    <x v="4"/>
    <b v="0"/>
    <n v="0"/>
  </r>
  <r>
    <s v="0015A000026BtwDQAS"/>
    <d v="2021-09-30T00:00:00"/>
    <n v="2021"/>
    <s v="00531000007KAu8AAG"/>
    <s v="Education"/>
    <s v="Field Sales"/>
    <s v="0065A00000nLUE0QAO"/>
    <m/>
    <s v="00531000007KAu8AAG"/>
    <s v="Funnel"/>
    <n v="104701"/>
    <n v="5235.05"/>
    <b v="0"/>
    <n v="5"/>
    <n v="0"/>
    <n v="1"/>
    <n v="0"/>
    <n v="0"/>
    <n v="1"/>
    <n v="0"/>
    <d v="2018-11-12T15:43:26"/>
    <x v="3"/>
    <b v="0"/>
    <n v="0"/>
  </r>
  <r>
    <s v="0015A00002JO805QAD"/>
    <d v="2021-09-30T00:00:00"/>
    <n v="2021"/>
    <s v="00531000007KAu8AAG"/>
    <s v="Education"/>
    <s v="Field Sales"/>
    <s v="0065A00001ZbSwuQAF"/>
    <m/>
    <s v="00531000007KAu8AAG"/>
    <s v="Funnel"/>
    <n v="98134"/>
    <n v="4906.7"/>
    <b v="0"/>
    <n v="5"/>
    <n v="0"/>
    <n v="1"/>
    <n v="0"/>
    <n v="0"/>
    <n v="1"/>
    <n v="0"/>
    <d v="2020-03-27T11:47:23"/>
    <x v="4"/>
    <b v="0"/>
    <n v="0"/>
  </r>
  <r>
    <s v="0015A00002QEYKQQA5"/>
    <d v="2021-09-30T00:00:00"/>
    <n v="2021"/>
    <s v="00531000007KAu8AAG"/>
    <s v="Electronics"/>
    <s v="Inside Sales"/>
    <s v="0065A00001baYioQAE"/>
    <m/>
    <s v="00531000007KAu8AAG"/>
    <s v="Funnel"/>
    <n v="87639"/>
    <n v="4381.95"/>
    <b v="0"/>
    <n v="5"/>
    <n v="0"/>
    <n v="1"/>
    <n v="0"/>
    <n v="0"/>
    <n v="1"/>
    <n v="0"/>
    <d v="2020-12-10T10:57:36"/>
    <x v="4"/>
    <b v="0"/>
    <n v="0"/>
  </r>
  <r>
    <s v="0015A00002BnKi3QAF"/>
    <d v="2021-09-24T00:00:00"/>
    <n v="2021"/>
    <s v="00531000007KAu8AAG"/>
    <s v="Electronics"/>
    <s v="Inside Sales"/>
    <s v="0065A00001dIwluQAC"/>
    <m/>
    <s v="00531000007KAu8AAG"/>
    <s v="Quoted Funnel"/>
    <n v="104701"/>
    <n v="31410.3"/>
    <b v="0"/>
    <n v="30"/>
    <n v="0"/>
    <n v="1"/>
    <n v="0"/>
    <n v="0"/>
    <n v="1"/>
    <n v="0"/>
    <d v="2021-02-23T14:44:11"/>
    <x v="6"/>
    <b v="0"/>
    <n v="0"/>
  </r>
  <r>
    <s v="0015A000027V6D1QAK"/>
    <d v="2021-09-30T00:00:00"/>
    <n v="2021"/>
    <s v="00531000007KAu8AAG"/>
    <s v="Electronics"/>
    <s v="Field Sales"/>
    <s v="0065A000011ni9DQAQ"/>
    <m/>
    <s v="00531000007KAu8AAG"/>
    <s v="Funnel"/>
    <n v="98134"/>
    <n v="4906.7"/>
    <b v="0"/>
    <n v="5"/>
    <n v="0"/>
    <n v="1"/>
    <n v="0"/>
    <n v="0"/>
    <n v="1"/>
    <n v="0"/>
    <d v="2019-01-01T20:39:10"/>
    <x v="5"/>
    <b v="0"/>
    <n v="0"/>
  </r>
  <r>
    <s v="0015A00002LhRltQAF"/>
    <d v="2021-09-30T00:00:00"/>
    <n v="2021"/>
    <s v="0055A000008iLoOQAU"/>
    <s v="Energy"/>
    <s v="Field Sales"/>
    <s v="0065A00001b9IUaQAM"/>
    <m/>
    <s v="00531000007KAu8AAG"/>
    <s v="Funnel"/>
    <n v="104701"/>
    <n v="5235.05"/>
    <b v="0"/>
    <n v="5"/>
    <n v="0"/>
    <n v="1"/>
    <n v="0"/>
    <n v="0"/>
    <n v="1"/>
    <n v="0"/>
    <d v="2020-06-30T13:31:45"/>
    <x v="4"/>
    <b v="0"/>
    <n v="0"/>
  </r>
  <r>
    <s v="0013100001p5ATcAAM"/>
    <d v="2021-09-29T00:00:00"/>
    <n v="2021"/>
    <s v="00531000007KAu8AAG"/>
    <s v="Energy"/>
    <s v="Trade Show"/>
    <s v="0065A00001aJsE9QAK"/>
    <m/>
    <s v="00531000007KAu8AAG"/>
    <s v="Quoted Funnel"/>
    <n v="83114"/>
    <n v="24934.2"/>
    <b v="0"/>
    <n v="30"/>
    <n v="0"/>
    <n v="1"/>
    <n v="0"/>
    <n v="0"/>
    <n v="1"/>
    <n v="0"/>
    <d v="2020-06-01T10:40:36"/>
    <x v="4"/>
    <b v="0"/>
    <n v="0"/>
  </r>
  <r>
    <s v="0013100001jbqf9AAA"/>
    <d v="2021-09-24T00:00:00"/>
    <n v="2021"/>
    <s v="0055A000009GjocQAC"/>
    <s v="Energy"/>
    <s v="Field Sales"/>
    <s v="0065A00001Ww6p2QAB"/>
    <m/>
    <s v="0055A00000Bnt5hQAB"/>
    <s v="Quoted Funnel"/>
    <n v="69590"/>
    <n v="20877"/>
    <b v="0"/>
    <n v="30"/>
    <n v="0"/>
    <n v="1"/>
    <n v="0"/>
    <n v="0"/>
    <n v="1"/>
    <n v="0"/>
    <d v="2019-07-29T18:20:02"/>
    <x v="5"/>
    <b v="0"/>
    <n v="0"/>
  </r>
  <r>
    <s v="0015A00002G6Ez5QAF"/>
    <d v="2021-09-30T00:00:00"/>
    <n v="2021"/>
    <s v="00531000007KAu8AAG"/>
    <s v="Energy"/>
    <s v="Eblasts"/>
    <s v="0065A00001YHchKQAT"/>
    <m/>
    <s v="00531000007KAu8AAG"/>
    <s v="Funnel"/>
    <n v="98134"/>
    <n v="4906.7"/>
    <b v="0"/>
    <n v="5"/>
    <n v="0"/>
    <n v="1"/>
    <n v="0"/>
    <n v="0"/>
    <n v="1"/>
    <n v="0"/>
    <d v="2019-12-03T11:51:17"/>
    <x v="5"/>
    <b v="0"/>
    <n v="0"/>
  </r>
  <r>
    <s v="0015A00002JM1sYQAT"/>
    <d v="2021-07-30T00:00:00"/>
    <n v="2021"/>
    <s v="0055A000008iLoOQAU"/>
    <s v="Energy"/>
    <s v="Other"/>
    <s v="0065A00001dLH9pQAG"/>
    <m/>
    <s v="0055A000008iLoOQAU"/>
    <s v="Upside"/>
    <n v="22800"/>
    <n v="15960"/>
    <b v="0"/>
    <n v="70"/>
    <n v="0"/>
    <n v="1"/>
    <n v="0"/>
    <n v="0"/>
    <n v="1"/>
    <n v="0"/>
    <d v="2021-03-12T00:31:02"/>
    <x v="6"/>
    <b v="0"/>
    <n v="0"/>
  </r>
  <r>
    <s v="0015A00002DQoleQAD"/>
    <d v="2021-08-20T00:00:00"/>
    <n v="2021"/>
    <s v="0055A000008zqzaQAA"/>
    <s v="Energy"/>
    <s v="Referral"/>
    <s v="0065A00001bO674QAC"/>
    <m/>
    <s v="0055A00000Bnt5hQAB"/>
    <s v="Upside"/>
    <n v="175010"/>
    <n v="122507"/>
    <b v="0"/>
    <n v="70"/>
    <n v="0"/>
    <n v="1"/>
    <n v="0"/>
    <n v="0"/>
    <n v="1"/>
    <n v="0"/>
    <d v="2020-08-20T17:14:10"/>
    <x v="4"/>
    <b v="0"/>
    <n v="0"/>
  </r>
  <r>
    <s v="0015A00002DxOEJQA3"/>
    <d v="2021-09-23T00:00:00"/>
    <n v="2021"/>
    <s v="0055A000008iLoOQAU"/>
    <s v="Energy"/>
    <s v="Website"/>
    <s v="0065A00001WxERZQA3"/>
    <m/>
    <s v="0055A00000BNXCfQAP"/>
    <s v="Upside"/>
    <n v="162850"/>
    <n v="113995"/>
    <b v="0"/>
    <n v="70"/>
    <n v="0"/>
    <n v="1"/>
    <n v="0"/>
    <n v="0"/>
    <n v="1"/>
    <n v="0"/>
    <d v="2019-08-05T21:17:53"/>
    <x v="5"/>
    <b v="0"/>
    <n v="0"/>
  </r>
  <r>
    <s v="0015A00002JN1H5QAL"/>
    <d v="2021-09-30T00:00:00"/>
    <n v="2021"/>
    <s v="0055A00000BNXCfQAP"/>
    <s v="Energy"/>
    <s v="Field Sales"/>
    <s v="0065A00001aLRhtQAG"/>
    <m/>
    <s v="0055A000008zqzaQAA"/>
    <s v="Funnel"/>
    <n v="152000"/>
    <n v="7600"/>
    <b v="0"/>
    <n v="5"/>
    <n v="0"/>
    <n v="1"/>
    <n v="0"/>
    <n v="0"/>
    <n v="1"/>
    <n v="0"/>
    <d v="2020-06-11T22:09:53"/>
    <x v="4"/>
    <b v="0"/>
    <n v="0"/>
  </r>
  <r>
    <s v="0015A00002Vpt0TQAR"/>
    <d v="2021-09-30T00:00:00"/>
    <n v="2021"/>
    <s v="0055A000008zqzaQAA"/>
    <s v="Energy"/>
    <s v="Referral"/>
    <s v="0065A00001dLqwHQAS"/>
    <m/>
    <s v="0055A00000Bd5F0QAJ"/>
    <s v="Quoted Funnel"/>
    <n v="206662"/>
    <n v="61998.6"/>
    <b v="0"/>
    <n v="30"/>
    <n v="0"/>
    <n v="1"/>
    <n v="0"/>
    <n v="0"/>
    <n v="1"/>
    <n v="0"/>
    <d v="2021-03-22T15:10:24"/>
    <x v="6"/>
    <b v="0"/>
    <n v="0"/>
  </r>
  <r>
    <s v="0013100001fsBp7AAE"/>
    <d v="2021-09-30T00:00:00"/>
    <n v="2021"/>
    <s v="0055A000008iLoOQAU"/>
    <s v="Energy"/>
    <s v="Inside Sales"/>
    <s v="0066e00001e1HxRAAU"/>
    <m/>
    <s v="0055A000008iLoOQAU"/>
    <s v="Quoted Funnel"/>
    <n v="8950"/>
    <n v="2685"/>
    <b v="0"/>
    <n v="30"/>
    <n v="0"/>
    <n v="1"/>
    <n v="0"/>
    <n v="0"/>
    <n v="1"/>
    <n v="0"/>
    <d v="2021-05-11T15:24:22"/>
    <x v="6"/>
    <b v="0"/>
    <n v="0"/>
  </r>
  <r>
    <s v="0013100001frxpYAAQ"/>
    <d v="2021-09-29T00:00:00"/>
    <n v="2021"/>
    <s v="00531000007KAu8AAG"/>
    <s v="Energy"/>
    <s v="Field Sales"/>
    <s v="0065A00001dfPPRQA2"/>
    <m/>
    <s v="00531000007KAu8AAG"/>
    <s v="Quoted Funnel"/>
    <n v="99465.95"/>
    <n v="29839.78"/>
    <b v="0"/>
    <n v="30"/>
    <n v="0"/>
    <n v="1"/>
    <n v="0"/>
    <n v="0"/>
    <n v="1"/>
    <n v="0"/>
    <d v="2021-04-07T14:07:51"/>
    <x v="6"/>
    <b v="0"/>
    <n v="0"/>
  </r>
  <r>
    <s v="0015A00002BnKi3QAF"/>
    <d v="2021-09-24T00:00:00"/>
    <n v="2021"/>
    <s v="00531000007KAu8AAG"/>
    <s v="Hospitality"/>
    <s v="Field Sales"/>
    <s v="0065A00001dIwurQAC"/>
    <m/>
    <s v="00531000007KAu8AAG"/>
    <s v="Quoted Funnel"/>
    <n v="102727"/>
    <n v="30818.1"/>
    <b v="0"/>
    <n v="30"/>
    <n v="0"/>
    <n v="1"/>
    <n v="0"/>
    <n v="0"/>
    <n v="1"/>
    <n v="0"/>
    <d v="2021-02-23T14:57:20"/>
    <x v="6"/>
    <b v="0"/>
    <n v="0"/>
  </r>
  <r>
    <s v="0013100001fr7EaAAI"/>
    <d v="2021-09-30T00:00:00"/>
    <n v="2021"/>
    <s v="00531000007KAu8AAG"/>
    <s v="Hospitality"/>
    <s v="Field Sales"/>
    <s v="0065A00001aJvmLQAS"/>
    <m/>
    <s v="00531000007KAu8AAG"/>
    <s v="Quoted Funnel"/>
    <n v="15808"/>
    <n v="4742.3999999999996"/>
    <b v="0"/>
    <n v="30"/>
    <n v="0"/>
    <n v="1"/>
    <n v="0"/>
    <n v="0"/>
    <n v="1"/>
    <n v="0"/>
    <d v="2020-06-02T10:21:54"/>
    <x v="4"/>
    <b v="0"/>
    <n v="0"/>
  </r>
  <r>
    <s v="0015A00002TAwsUQAT"/>
    <d v="2021-09-03T00:00:00"/>
    <n v="2021"/>
    <s v="0055A000008zqzaQAA"/>
    <s v="Hospitality"/>
    <s v="Referral"/>
    <s v="0065A00001cq6jeQAA"/>
    <m/>
    <s v="0055A00000Bd0KeQAJ"/>
    <s v="Quoted Funnel"/>
    <n v="95745"/>
    <n v="28723.5"/>
    <b v="0"/>
    <n v="30"/>
    <n v="0"/>
    <n v="1"/>
    <n v="0"/>
    <n v="0"/>
    <n v="1"/>
    <n v="0"/>
    <d v="2020-12-28T13:46:06"/>
    <x v="4"/>
    <b v="0"/>
    <n v="0"/>
  </r>
  <r>
    <s v="0013100001p5ATcAAM"/>
    <d v="2021-09-27T00:00:00"/>
    <n v="2021"/>
    <s v="00531000007KAu8AAG"/>
    <s v="Hospitality"/>
    <s v="Trade Show"/>
    <s v="0065A00000lcrKXQAY"/>
    <m/>
    <s v="00531000007KAu8AAG"/>
    <s v="Quoted Funnel"/>
    <n v="52222.5"/>
    <n v="15666.75"/>
    <b v="0"/>
    <n v="30"/>
    <n v="0"/>
    <n v="1"/>
    <n v="0"/>
    <n v="0"/>
    <n v="1"/>
    <n v="0"/>
    <d v="2018-07-26T15:39:38"/>
    <x v="3"/>
    <b v="0"/>
    <n v="0"/>
  </r>
  <r>
    <s v="0015A00002FHEVLQA5"/>
    <d v="2021-12-31T00:00:00"/>
    <n v="2021"/>
    <s v="0055A00000BNXCfQAP"/>
    <s v="Hospitality"/>
    <s v="Trade Show"/>
    <s v="0065A00001bABRhQAO"/>
    <m/>
    <s v="0055A00000BNXCfQAP"/>
    <s v="Funnel"/>
    <n v="162850"/>
    <n v="8142.5"/>
    <b v="0"/>
    <n v="5"/>
    <n v="0"/>
    <n v="1"/>
    <n v="0"/>
    <n v="0"/>
    <n v="1"/>
    <n v="0"/>
    <d v="2020-07-07T19:05:34"/>
    <x v="4"/>
    <b v="0"/>
    <n v="0"/>
  </r>
  <r>
    <s v="0013100001jbTo9AAE"/>
    <d v="2021-12-31T00:00:00"/>
    <n v="2021"/>
    <s v="0055A000008iLoOQAU"/>
    <s v="Hospitality"/>
    <s v="Inside Sales"/>
    <s v="0065A00001XDl1qQAD"/>
    <m/>
    <s v="0055A000008zqzaQAA"/>
    <s v="Funnel"/>
    <n v="140000"/>
    <n v="7000"/>
    <b v="0"/>
    <n v="5"/>
    <n v="0"/>
    <n v="1"/>
    <n v="0"/>
    <n v="0"/>
    <n v="1"/>
    <n v="0"/>
    <d v="2019-08-23T18:36:08"/>
    <x v="5"/>
    <b v="0"/>
    <n v="0"/>
  </r>
  <r>
    <s v="0015A000026BzcyQAC"/>
    <d v="2021-11-30T00:00:00"/>
    <n v="2021"/>
    <s v="0055A000008zqzaQAA"/>
    <s v="Hospitality"/>
    <s v="Website"/>
    <s v="0065A00001de1HRQAY"/>
    <m/>
    <s v="0055A000008zqzaQAA"/>
    <s v="Funnel"/>
    <n v="282154"/>
    <n v="14107.7"/>
    <b v="0"/>
    <n v="5"/>
    <n v="0"/>
    <n v="1"/>
    <n v="0"/>
    <n v="0"/>
    <n v="1"/>
    <n v="0"/>
    <d v="2021-03-25T12:51:42"/>
    <x v="6"/>
    <b v="0"/>
    <n v="0"/>
  </r>
  <r>
    <s v="0013100001gZd3uAAC"/>
    <d v="2021-12-31T00:00:00"/>
    <n v="2021"/>
    <s v="0055A000008iLoOQAU"/>
    <s v="Hospitality"/>
    <s v="Website"/>
    <s v="0065A00001crB56QAE"/>
    <m/>
    <s v="0055A000008iLoOQAU"/>
    <s v="Upside"/>
    <n v="30155"/>
    <n v="21108.5"/>
    <b v="0"/>
    <n v="70"/>
    <n v="0"/>
    <n v="1"/>
    <n v="0"/>
    <n v="0"/>
    <n v="1"/>
    <n v="0"/>
    <d v="2021-01-06T20:56:00"/>
    <x v="6"/>
    <b v="0"/>
    <n v="0"/>
  </r>
  <r>
    <s v="0015A00002GK5buQAD"/>
    <d v="2021-12-31T00:00:00"/>
    <n v="2021"/>
    <s v="00531000007KAu8AAG"/>
    <s v="Telecommunications"/>
    <s v="Field Sales"/>
    <s v="0065A00001dBQbrQAG"/>
    <m/>
    <s v="00531000007KAu8AAG"/>
    <s v="Upside"/>
    <n v="3850"/>
    <n v="2695"/>
    <b v="0"/>
    <n v="70"/>
    <n v="0"/>
    <n v="1"/>
    <n v="0"/>
    <n v="0"/>
    <n v="1"/>
    <n v="0"/>
    <d v="2021-02-03T14:35:45"/>
    <x v="6"/>
    <b v="0"/>
    <n v="0"/>
  </r>
  <r>
    <s v="0015A000020x84PQAQ"/>
    <d v="2021-11-16T00:00:00"/>
    <n v="2021"/>
    <s v="0055A000008iLoOQAU"/>
    <s v="Telecommunications"/>
    <s v="Webinar"/>
    <s v="0065A00001coj9IQAQ"/>
    <m/>
    <s v="0055A000008iLoOQAU"/>
    <s v="Upside"/>
    <n v="6500"/>
    <n v="4550"/>
    <b v="0"/>
    <n v="70"/>
    <n v="0"/>
    <n v="1"/>
    <n v="0"/>
    <n v="0"/>
    <n v="1"/>
    <n v="0"/>
    <d v="2020-12-10T21:29:31"/>
    <x v="4"/>
    <b v="0"/>
    <n v="0"/>
  </r>
  <r>
    <s v="0015A00001taTGPQA2"/>
    <d v="2021-10-20T00:00:00"/>
    <n v="2021"/>
    <s v="0055A000008iLoOQAU"/>
    <s v="Telecommunications"/>
    <s v="Trade Show"/>
    <s v="0065A00001crIohQAE"/>
    <m/>
    <s v="0055A000008iLoOQAU"/>
    <s v="Upside"/>
    <n v="8950"/>
    <n v="6265"/>
    <b v="0"/>
    <n v="70"/>
    <n v="0"/>
    <n v="1"/>
    <n v="0"/>
    <n v="0"/>
    <n v="1"/>
    <n v="0"/>
    <d v="2021-01-08T18:29:14"/>
    <x v="6"/>
    <b v="0"/>
    <n v="0"/>
  </r>
  <r>
    <s v="0013100001p592WAAQ"/>
    <d v="2021-12-31T00:00:00"/>
    <n v="2021"/>
    <s v="00531000007KAu8AAG"/>
    <s v="Telecommunications"/>
    <s v="Inside Sales"/>
    <s v="0065A000011pPWwQAM"/>
    <m/>
    <s v="00531000007KAu8AAG"/>
    <s v="Funnel"/>
    <n v="98134"/>
    <n v="4906.7"/>
    <b v="0"/>
    <n v="5"/>
    <n v="0"/>
    <n v="1"/>
    <n v="0"/>
    <n v="0"/>
    <n v="1"/>
    <n v="0"/>
    <d v="2019-01-03T14:19:54"/>
    <x v="5"/>
    <b v="0"/>
    <n v="0"/>
  </r>
  <r>
    <s v="0013100001fr7EaAAI"/>
    <d v="2021-12-27T00:00:00"/>
    <n v="2021"/>
    <s v="00531000007KAu8AAG"/>
    <s v="Telecommunications"/>
    <s v="Field Sales"/>
    <s v="0065A00001UmUzDQAV"/>
    <m/>
    <s v="00531000007KAu8AAG"/>
    <s v="Funnel"/>
    <n v="102727"/>
    <n v="5136.3500000000004"/>
    <b v="0"/>
    <n v="5"/>
    <n v="0"/>
    <n v="1"/>
    <n v="0"/>
    <n v="0"/>
    <n v="1"/>
    <n v="0"/>
    <d v="2019-06-21T09:34:19"/>
    <x v="5"/>
    <b v="0"/>
    <n v="0"/>
  </r>
  <r>
    <s v="0015A0000254kgrQAA"/>
    <d v="2021-12-31T00:00:00"/>
    <n v="2021"/>
    <s v="00531000007KAu8AAG"/>
    <s v="Telecommunications"/>
    <s v="Field Sales"/>
    <s v="0065A00001PwMApQAN"/>
    <m/>
    <s v="00531000007KAu8AAG"/>
    <s v="Funnel"/>
    <n v="98134"/>
    <n v="4906.7"/>
    <b v="0"/>
    <n v="5"/>
    <n v="0"/>
    <n v="1"/>
    <n v="0"/>
    <n v="0"/>
    <n v="1"/>
    <n v="0"/>
    <d v="2019-05-16T10:49:25"/>
    <x v="5"/>
    <b v="0"/>
    <n v="0"/>
  </r>
  <r>
    <s v="0015A00002CTbnIQAT"/>
    <d v="2021-12-31T00:00:00"/>
    <n v="2021"/>
    <s v="00531000007KAu8AAG"/>
    <s v="Telecommunications"/>
    <s v="Referral"/>
    <s v="0065A00001SgtJkQAJ"/>
    <m/>
    <s v="00531000007KAu8AAG"/>
    <s v="Funnel"/>
    <n v="98134"/>
    <n v="4906.7"/>
    <b v="0"/>
    <n v="5"/>
    <n v="0"/>
    <n v="1"/>
    <n v="0"/>
    <n v="0"/>
    <n v="1"/>
    <n v="0"/>
    <d v="2019-05-24T07:22:45"/>
    <x v="5"/>
    <b v="0"/>
    <n v="0"/>
  </r>
  <r>
    <s v="0013100001p59e3AAA"/>
    <d v="2021-12-31T00:00:00"/>
    <n v="2021"/>
    <s v="00531000007KAu8AAG"/>
    <s v="Telecommunications"/>
    <s v="Trade Show"/>
    <s v="0065A00001G6MENQA3"/>
    <m/>
    <s v="00531000007KAu8AAG"/>
    <s v="Funnel"/>
    <n v="101755"/>
    <n v="5087.75"/>
    <b v="0"/>
    <n v="5"/>
    <n v="0"/>
    <n v="1"/>
    <n v="0"/>
    <n v="0"/>
    <n v="1"/>
    <n v="0"/>
    <d v="2019-03-20T17:20:33"/>
    <x v="5"/>
    <b v="0"/>
    <n v="0"/>
  </r>
  <r>
    <s v="0015A00002CSuxhQAD"/>
    <d v="2021-12-30T00:00:00"/>
    <n v="2021"/>
    <s v="00531000007KAu8AAG"/>
    <s v="Telecommunications"/>
    <s v="Trade Show"/>
    <s v="0065A00001PwHl8QAF"/>
    <m/>
    <s v="00531000007KAu8AAG"/>
    <s v="Funnel"/>
    <n v="98134"/>
    <n v="4906.7"/>
    <b v="0"/>
    <n v="5"/>
    <n v="0"/>
    <n v="1"/>
    <n v="0"/>
    <n v="0"/>
    <n v="1"/>
    <n v="0"/>
    <d v="2019-05-15T13:12:42"/>
    <x v="5"/>
    <b v="0"/>
    <n v="0"/>
  </r>
  <r>
    <s v="0015A00002CT3ZcQAL"/>
    <d v="2021-12-31T00:00:00"/>
    <n v="2021"/>
    <s v="00531000007KAu8AAG"/>
    <s v="Telecommunications"/>
    <s v="Field Sales"/>
    <s v="0065A00001PwM80QAF"/>
    <m/>
    <s v="00531000007KAu8AAG"/>
    <s v="Funnel"/>
    <n v="98134"/>
    <n v="4906.7"/>
    <b v="0"/>
    <n v="5"/>
    <n v="0"/>
    <n v="1"/>
    <n v="0"/>
    <n v="0"/>
    <n v="1"/>
    <n v="0"/>
    <d v="2019-05-16T09:27:29"/>
    <x v="5"/>
    <b v="0"/>
    <n v="0"/>
  </r>
  <r>
    <s v="0015A00002CyRkCQAV"/>
    <d v="2021-11-19T00:00:00"/>
    <n v="2021"/>
    <s v="0055A000008iLoOQAU"/>
    <s v="Telecommunications"/>
    <s v="Website"/>
    <s v="0065A00001Un5ddQAB"/>
    <m/>
    <s v="0055A00000Bnt5hQAB"/>
    <s v="Funnel"/>
    <n v="86700"/>
    <n v="4335"/>
    <b v="0"/>
    <n v="5"/>
    <n v="0"/>
    <n v="1"/>
    <n v="0"/>
    <n v="0"/>
    <n v="1"/>
    <n v="0"/>
    <d v="2019-06-27T19:58:13"/>
    <x v="5"/>
    <b v="0"/>
    <n v="0"/>
  </r>
  <r>
    <s v="0013100001fqyfkAAA"/>
    <d v="2021-12-31T00:00:00"/>
    <n v="2021"/>
    <s v="0055A000008zqzaQAA"/>
    <s v="Telecommunications"/>
    <s v="Referral"/>
    <s v="0065A00000nKsUhQAK"/>
    <m/>
    <s v="0055A000008zqzaQAA"/>
    <s v="Funnel"/>
    <n v="64550"/>
    <n v="3227.5"/>
    <b v="0"/>
    <n v="5"/>
    <n v="0"/>
    <n v="1"/>
    <n v="0"/>
    <n v="0"/>
    <n v="1"/>
    <n v="0"/>
    <d v="2018-10-31T19:13:16"/>
    <x v="3"/>
    <b v="0"/>
    <n v="0"/>
  </r>
  <r>
    <s v="0013100001puTb4AAE"/>
    <d v="2021-12-17T00:00:00"/>
    <n v="2021"/>
    <s v="0055A000009GjocQAC"/>
    <s v="Telecommunications"/>
    <s v="Other"/>
    <s v="0065A00001XXwDEQA1"/>
    <m/>
    <s v="0055A00000Bnt5hQAB"/>
    <s v="Quoted Funnel"/>
    <n v="95895"/>
    <n v="28768.5"/>
    <b v="0"/>
    <n v="30"/>
    <n v="0"/>
    <n v="1"/>
    <n v="0"/>
    <n v="0"/>
    <n v="1"/>
    <n v="0"/>
    <d v="2019-10-02T12:46:05"/>
    <x v="5"/>
    <b v="0"/>
    <n v="0"/>
  </r>
  <r>
    <s v="0015A00002AoCyKQAV"/>
    <d v="2021-10-29T00:00:00"/>
    <n v="2021"/>
    <s v="0055A000008iLoOQAU"/>
    <s v="Telecommunications"/>
    <s v="Field Sales"/>
    <s v="0065A00001G5iWGQAZ"/>
    <m/>
    <s v="0055A00000Bd0KeQAJ"/>
    <s v="Funnel"/>
    <n v="93085"/>
    <n v="4654.25"/>
    <b v="0"/>
    <n v="5"/>
    <n v="0"/>
    <n v="1"/>
    <n v="0"/>
    <n v="0"/>
    <n v="1"/>
    <n v="0"/>
    <d v="2019-03-14T18:47:48"/>
    <x v="5"/>
    <b v="0"/>
    <n v="0"/>
  </r>
  <r>
    <s v="0013100001jbBzlAAE"/>
    <d v="2021-12-31T00:00:00"/>
    <n v="2021"/>
    <s v="0055A00000Bb2djQAB"/>
    <s v="Telecommunications"/>
    <s v="Inside Sales"/>
    <s v="0065A00001bKZoHQAW"/>
    <m/>
    <s v="0055A00000Bnt5hQAB"/>
    <s v="Funnel"/>
    <n v="79995"/>
    <n v="3999.75"/>
    <b v="0"/>
    <n v="5"/>
    <n v="0"/>
    <n v="1"/>
    <n v="0"/>
    <n v="0"/>
    <n v="1"/>
    <n v="0"/>
    <d v="2020-07-23T13:58:11"/>
    <x v="4"/>
    <b v="0"/>
    <n v="0"/>
  </r>
  <r>
    <s v="0013100001gaq7yAAA"/>
    <d v="2021-12-31T00:00:00"/>
    <n v="2021"/>
    <s v="00531000007KAu8AAG"/>
    <s v="Telecommunications"/>
    <s v="Trade Show"/>
    <s v="0065A00001WwBPdQAN"/>
    <m/>
    <s v="00531000007KAu8AAG"/>
    <s v="Funnel"/>
    <n v="91549"/>
    <n v="4577.45"/>
    <b v="0"/>
    <n v="5"/>
    <n v="0"/>
    <n v="1"/>
    <n v="0"/>
    <n v="0"/>
    <n v="1"/>
    <n v="0"/>
    <d v="2019-07-30T15:50:28"/>
    <x v="5"/>
    <b v="0"/>
    <n v="0"/>
  </r>
  <r>
    <s v="0015A00002JO7ygQAD"/>
    <d v="2021-12-31T00:00:00"/>
    <n v="2021"/>
    <s v="00531000007KAu8AAG"/>
    <s v="Telecommunications"/>
    <s v="Website"/>
    <s v="0065A00001ZbSvhQAF"/>
    <m/>
    <s v="00531000007KAu8AAG"/>
    <s v="Funnel"/>
    <n v="98134"/>
    <n v="4906.7"/>
    <b v="0"/>
    <n v="5"/>
    <n v="0"/>
    <n v="1"/>
    <n v="0"/>
    <n v="0"/>
    <n v="1"/>
    <n v="0"/>
    <d v="2020-03-27T11:24:07"/>
    <x v="4"/>
    <b v="0"/>
    <n v="0"/>
  </r>
  <r>
    <s v="0015A00002FGBRgQAP"/>
    <d v="2021-12-31T00:00:00"/>
    <n v="2021"/>
    <s v="00531000007KAu8AAG"/>
    <s v="Telecommunications"/>
    <s v="Field Sales"/>
    <s v="0065A00001Zx010QAB"/>
    <m/>
    <s v="00531000007KAu8AAG"/>
    <s v="Funnel"/>
    <n v="98134"/>
    <n v="4906.7"/>
    <b v="0"/>
    <n v="5"/>
    <n v="0"/>
    <n v="1"/>
    <n v="0"/>
    <n v="0"/>
    <n v="1"/>
    <n v="0"/>
    <d v="2020-04-28T15:42:57"/>
    <x v="4"/>
    <b v="0"/>
    <n v="0"/>
  </r>
  <r>
    <s v="0015A00001tabLSQAY"/>
    <d v="2021-12-30T00:00:00"/>
    <n v="2021"/>
    <s v="00531000007KAu8AAG"/>
    <s v="Telecommunications"/>
    <s v="Trade Show"/>
    <s v="0065A00001aJszrQAC"/>
    <m/>
    <s v="00531000007KAu8AAG"/>
    <s v="Quoted Funnel"/>
    <n v="104701"/>
    <n v="31410.3"/>
    <b v="0"/>
    <n v="30"/>
    <n v="0"/>
    <n v="1"/>
    <n v="0"/>
    <n v="0"/>
    <n v="1"/>
    <n v="0"/>
    <d v="2020-06-01T13:08:12"/>
    <x v="4"/>
    <b v="0"/>
    <n v="0"/>
  </r>
  <r>
    <s v="0015A000026AUVzQAO"/>
    <d v="2022-11-01T00:00:00"/>
    <n v="2022"/>
    <s v="0055A00000BcmS5QAJ"/>
    <s v="Telecommunications"/>
    <s v="Referral"/>
    <s v="0065A00001dDoMQQA0"/>
    <m/>
    <s v="0055A00000BcmS5QAJ"/>
    <s v="Funnel"/>
    <n v="196662"/>
    <n v="9833.1"/>
    <b v="0"/>
    <n v="5"/>
    <n v="0"/>
    <n v="1"/>
    <n v="0"/>
    <n v="0"/>
    <n v="1"/>
    <n v="0"/>
    <d v="2021-02-18T20:55:02"/>
    <x v="6"/>
    <b v="0"/>
    <n v="0"/>
  </r>
  <r>
    <s v="0015A00002DyJnTQAV"/>
    <d v="2022-11-30T00:00:00"/>
    <n v="2022"/>
    <s v="0055A000008zqzaQAA"/>
    <s v="Agriculture"/>
    <s v="Website"/>
    <s v="0065A00001Zv2lCQAR"/>
    <m/>
    <s v="0055A00000BcmS5QAJ"/>
    <s v="Funnel"/>
    <n v="174800"/>
    <n v="8740"/>
    <b v="0"/>
    <n v="5"/>
    <n v="0"/>
    <n v="1"/>
    <n v="0"/>
    <n v="0"/>
    <n v="1"/>
    <n v="0"/>
    <d v="2020-04-22T18:54:48"/>
    <x v="4"/>
    <b v="0"/>
    <n v="0"/>
  </r>
  <r>
    <s v="0015A00001taTGPQA2"/>
    <d v="2021-10-31T00:00:00"/>
    <n v="2021"/>
    <s v="0055A000008zqzaQAA"/>
    <s v="Banking"/>
    <s v="Referral"/>
    <s v="0065A00001bKbR2QAK"/>
    <m/>
    <s v="0055A00000Bd0KeQAJ"/>
    <s v="Funnel"/>
    <n v="137635"/>
    <n v="6881.75"/>
    <b v="0"/>
    <n v="5"/>
    <n v="0"/>
    <n v="1"/>
    <n v="0"/>
    <n v="0"/>
    <n v="1"/>
    <n v="0"/>
    <d v="2020-07-23T19:48:53"/>
    <x v="4"/>
    <b v="0"/>
    <n v="0"/>
  </r>
  <r>
    <s v="0015A000026BtwDQAS"/>
    <d v="2021-12-31T00:00:00"/>
    <n v="2021"/>
    <s v="00531000007KAu8AAG"/>
    <s v="Communications"/>
    <s v="Trade Show"/>
    <s v="0065A00001G62JeQAJ"/>
    <m/>
    <s v="00531000007KAu8AAG"/>
    <s v="Funnel"/>
    <n v="98134"/>
    <n v="4906.7"/>
    <b v="0"/>
    <n v="5"/>
    <n v="0"/>
    <n v="1"/>
    <n v="0"/>
    <n v="0"/>
    <n v="1"/>
    <n v="0"/>
    <d v="2019-03-19T08:57:55"/>
    <x v="5"/>
    <b v="0"/>
    <n v="0"/>
  </r>
  <r>
    <s v="0015A00002CyJrvQAF"/>
    <d v="2021-12-31T00:00:00"/>
    <n v="2021"/>
    <s v="00531000007KAu8AAG"/>
    <s v="Biotechnology"/>
    <s v="Sales Seminar"/>
    <s v="0065A00001Zk3J6QAJ"/>
    <m/>
    <s v="00531000007KAu8AAG"/>
    <s v="Funnel"/>
    <n v="104701"/>
    <n v="5235.05"/>
    <b v="0"/>
    <n v="5"/>
    <n v="0"/>
    <n v="1"/>
    <n v="0"/>
    <n v="0"/>
    <n v="1"/>
    <n v="0"/>
    <d v="2020-04-16T14:29:05"/>
    <x v="4"/>
    <b v="0"/>
    <n v="0"/>
  </r>
  <r>
    <s v="0013100001n7DqWAAU"/>
    <d v="2021-12-31T00:00:00"/>
    <n v="2021"/>
    <s v="00531000007KAu8AAG"/>
    <s v="Chemicals"/>
    <s v="Field Sales"/>
    <s v="0065A00001a3KrwQAE"/>
    <m/>
    <s v="00531000007KAu8AAG"/>
    <s v="Funnel"/>
    <n v="98134"/>
    <n v="4906.7"/>
    <b v="0"/>
    <n v="5"/>
    <n v="0"/>
    <n v="1"/>
    <n v="0"/>
    <n v="0"/>
    <n v="1"/>
    <n v="0"/>
    <d v="2020-05-05T16:14:21"/>
    <x v="4"/>
    <b v="0"/>
    <n v="0"/>
  </r>
  <r>
    <s v="0015A00002DSr9HQAT"/>
    <d v="2021-12-28T00:00:00"/>
    <n v="2021"/>
    <s v="00531000007KAu8AAG"/>
    <s v="Chemicals"/>
    <s v="Inside Sales"/>
    <s v="0065A00001dKpc0QAC"/>
    <m/>
    <s v="00531000007KAu8AAG"/>
    <s v="Funnel"/>
    <n v="104701"/>
    <n v="5235.05"/>
    <b v="0"/>
    <n v="5"/>
    <n v="0"/>
    <n v="1"/>
    <n v="0"/>
    <n v="0"/>
    <n v="1"/>
    <n v="0"/>
    <d v="2021-03-05T15:23:42"/>
    <x v="6"/>
    <b v="0"/>
    <n v="0"/>
  </r>
  <r>
    <s v="0013100001p5ATcAAM"/>
    <d v="2021-12-31T00:00:00"/>
    <n v="2021"/>
    <s v="00531000007KAu8AAG"/>
    <s v="Chemicals"/>
    <s v="Field Sales"/>
    <s v="0065A00001YYKPRQA5"/>
    <m/>
    <s v="00531000007KAu8AAG"/>
    <s v="Funnel"/>
    <n v="98134"/>
    <n v="4906.7"/>
    <b v="0"/>
    <n v="5"/>
    <n v="0"/>
    <n v="1"/>
    <n v="0"/>
    <n v="0"/>
    <n v="1"/>
    <n v="0"/>
    <d v="2019-12-23T16:20:45"/>
    <x v="5"/>
    <b v="0"/>
    <n v="0"/>
  </r>
  <r>
    <s v="0015A00002CSuxhQAD"/>
    <d v="2021-12-23T00:00:00"/>
    <n v="2021"/>
    <s v="00531000007KAu8AAG"/>
    <s v="Communications"/>
    <s v="Field Sales"/>
    <s v="0065A00001dg3FeQAI"/>
    <m/>
    <s v="00531000007KAu8AAG"/>
    <s v="Funnel"/>
    <n v="98134"/>
    <n v="4906.7"/>
    <b v="0"/>
    <n v="5"/>
    <n v="0"/>
    <n v="1"/>
    <n v="0"/>
    <n v="0"/>
    <n v="1"/>
    <n v="0"/>
    <d v="2021-04-08T13:28:21"/>
    <x v="6"/>
    <b v="0"/>
    <n v="0"/>
  </r>
  <r>
    <s v="0016e00002XTraMAAT"/>
    <d v="2021-12-24T00:00:00"/>
    <n v="2021"/>
    <s v="00531000007KAu8AAG"/>
    <s v="Communications"/>
    <s v="Website"/>
    <s v="0066e00001e1GXBAA2"/>
    <m/>
    <s v="00531000007KAu8AAG"/>
    <s v="Quoted Funnel"/>
    <n v="102727"/>
    <n v="30818.1"/>
    <b v="0"/>
    <n v="30"/>
    <n v="0"/>
    <n v="1"/>
    <n v="0"/>
    <n v="0"/>
    <n v="1"/>
    <n v="0"/>
    <d v="2021-05-11T07:42:20"/>
    <x v="6"/>
    <b v="0"/>
    <n v="0"/>
  </r>
  <r>
    <s v="0013100001fqwyfAAA"/>
    <d v="2021-12-31T00:00:00"/>
    <n v="2021"/>
    <s v="0055A000008iLoOQAU"/>
    <s v="Communications"/>
    <s v="eApp Note"/>
    <s v="0065A00001bnwT2QAI"/>
    <m/>
    <s v="0055A00000Bd0KeQAJ"/>
    <s v="Funnel"/>
    <n v="80000"/>
    <n v="4000"/>
    <b v="0"/>
    <n v="5"/>
    <n v="0"/>
    <n v="1"/>
    <n v="0"/>
    <n v="0"/>
    <n v="1"/>
    <n v="0"/>
    <d v="2020-09-21T14:48:33"/>
    <x v="4"/>
    <b v="0"/>
    <n v="0"/>
  </r>
  <r>
    <s v="0015A000026A3cEQAS"/>
    <d v="2021-12-31T00:00:00"/>
    <n v="2021"/>
    <s v="0055A000008zqzaQAA"/>
    <s v="Communications"/>
    <s v="Trade Show"/>
    <s v="0065A00000nK097QAC"/>
    <m/>
    <s v="0055A000008zqzaQAA"/>
    <s v="Quoted Funnel"/>
    <n v="67995"/>
    <n v="20398.5"/>
    <b v="0"/>
    <n v="30"/>
    <n v="0"/>
    <n v="1"/>
    <n v="0"/>
    <n v="0"/>
    <n v="1"/>
    <n v="0"/>
    <d v="2018-10-17T11:41:57"/>
    <x v="3"/>
    <b v="0"/>
    <n v="0"/>
  </r>
  <r>
    <s v="0015A0000254KzrQAE"/>
    <d v="2021-12-31T00:00:00"/>
    <n v="2021"/>
    <s v="00531000007KAu8AAG"/>
    <s v="Communications"/>
    <s v="Trade Show"/>
    <s v="0065A00001FB4O6QAL"/>
    <m/>
    <s v="00531000007KAu8AAG"/>
    <s v="Funnel"/>
    <n v="104701"/>
    <n v="5235.05"/>
    <b v="0"/>
    <n v="5"/>
    <n v="0"/>
    <n v="1"/>
    <n v="0"/>
    <n v="0"/>
    <n v="1"/>
    <n v="0"/>
    <d v="2019-03-14T09:24:31"/>
    <x v="5"/>
    <b v="0"/>
    <n v="0"/>
  </r>
  <r>
    <s v="0015A0000254KzrQAE"/>
    <d v="2021-12-31T00:00:00"/>
    <n v="2021"/>
    <s v="00531000007KAu8AAG"/>
    <s v="Communications"/>
    <s v="Referral"/>
    <s v="0065A00000lnmTLQAY"/>
    <m/>
    <s v="00531000007KAu8AAG"/>
    <s v="Funnel"/>
    <n v="98134"/>
    <n v="4906.7"/>
    <b v="0"/>
    <n v="5"/>
    <n v="0"/>
    <n v="1"/>
    <n v="0"/>
    <n v="0"/>
    <n v="1"/>
    <n v="0"/>
    <d v="2018-09-27T11:21:28"/>
    <x v="3"/>
    <b v="0"/>
    <n v="0"/>
  </r>
  <r>
    <s v="0015A00002B9GgZQAV"/>
    <d v="2021-12-31T00:00:00"/>
    <n v="2021"/>
    <s v="00531000007KAu8AAG"/>
    <s v="Communications"/>
    <s v="Trade Show"/>
    <s v="0065A00001KR3z9QAD"/>
    <m/>
    <s v="00531000007KAu8AAG"/>
    <s v="Funnel"/>
    <n v="98134"/>
    <n v="4906.7"/>
    <b v="0"/>
    <n v="5"/>
    <n v="0"/>
    <n v="1"/>
    <n v="0"/>
    <n v="0"/>
    <n v="1"/>
    <n v="0"/>
    <d v="2019-04-16T07:44:51"/>
    <x v="5"/>
    <b v="0"/>
    <n v="0"/>
  </r>
  <r>
    <s v="0015A00002Qd98mQAB"/>
    <d v="2021-12-31T00:00:00"/>
    <n v="2021"/>
    <s v="0055A00000Bb2djQAB"/>
    <s v="Communications"/>
    <s v="Inside Sales"/>
    <s v="0065A00001cJIUKQA4"/>
    <m/>
    <s v="0055A000008zqzaQAA"/>
    <s v="Funnel"/>
    <n v="90685"/>
    <n v="4534.25"/>
    <b v="0"/>
    <n v="5"/>
    <n v="0"/>
    <n v="1"/>
    <n v="0"/>
    <n v="0"/>
    <n v="1"/>
    <n v="0"/>
    <d v="2020-10-30T20:46:47"/>
    <x v="4"/>
    <b v="0"/>
    <n v="0"/>
  </r>
  <r>
    <s v="0013100001n7DqWAAU"/>
    <d v="2021-12-31T00:00:00"/>
    <n v="2021"/>
    <s v="00531000007KAu8AAG"/>
    <s v="Communications"/>
    <s v="Field Sales"/>
    <s v="0065A00001a3KfgQAE"/>
    <m/>
    <s v="00531000007KAu8AAG"/>
    <s v="Funnel"/>
    <n v="104701"/>
    <n v="5235.05"/>
    <b v="0"/>
    <n v="5"/>
    <n v="0"/>
    <n v="1"/>
    <n v="0"/>
    <n v="0"/>
    <n v="1"/>
    <n v="0"/>
    <d v="2020-05-05T15:42:00"/>
    <x v="4"/>
    <b v="0"/>
    <n v="0"/>
  </r>
  <r>
    <s v="0015A00002VoOopQAF"/>
    <d v="2021-12-01T00:00:00"/>
    <n v="2021"/>
    <s v="0055A00000BcmS5QAJ"/>
    <s v="Communications"/>
    <s v="Prospecting Journey"/>
    <s v="0065A00001dL7IDQA0"/>
    <m/>
    <s v="0055A00000BcmS5QAJ"/>
    <s v="Quoted Funnel"/>
    <n v="187462"/>
    <n v="56238.6"/>
    <b v="0"/>
    <n v="30"/>
    <n v="0"/>
    <n v="1"/>
    <n v="0"/>
    <n v="0"/>
    <n v="1"/>
    <n v="0"/>
    <d v="2021-03-09T21:08:28"/>
    <x v="6"/>
    <b v="0"/>
    <n v="0"/>
  </r>
  <r>
    <s v="0013100001p5ATcAAM"/>
    <d v="2021-10-29T00:00:00"/>
    <n v="2021"/>
    <s v="00531000007KAu8AAG"/>
    <s v="Communications"/>
    <s v="Website"/>
    <s v="0065A00001dI3aNQAS"/>
    <m/>
    <s v="00531000007KAu8AAG"/>
    <s v="Quoted Funnel"/>
    <n v="58025"/>
    <n v="17407.5"/>
    <b v="0"/>
    <n v="30"/>
    <n v="0"/>
    <n v="1"/>
    <n v="0"/>
    <n v="0"/>
    <n v="1"/>
    <n v="0"/>
    <d v="2021-02-19T15:18:32"/>
    <x v="6"/>
    <b v="0"/>
    <n v="0"/>
  </r>
  <r>
    <s v="0013100001gxc5IAAQ"/>
    <d v="2017-09-30T00:00:00"/>
    <n v="2017"/>
    <s v="00531000007MUoEAAW"/>
    <s v="Communications"/>
    <s v="Field Sales"/>
    <s v="0065A00000i4Uq5QAE"/>
    <m/>
    <s v="00531000006uPsjAAE"/>
    <s v="Decision to Purchase"/>
    <n v="79300"/>
    <m/>
    <b v="0"/>
    <m/>
    <n v="0"/>
    <n v="1"/>
    <n v="0"/>
    <n v="0"/>
    <n v="1"/>
    <n v="0"/>
    <d v="2017-07-31T15:58:21"/>
    <x v="2"/>
    <b v="0"/>
    <n v="0"/>
  </r>
  <r>
    <s v="0015A000026mADdQAM"/>
    <d v="2020-02-28T00:00:00"/>
    <n v="2020"/>
    <s v="00531000007Es7rAAC"/>
    <s v="Communications"/>
    <s v="Field Sales"/>
    <s v="0065A00001Z1LIgQAN"/>
    <m/>
    <s v="00531000007Es7rAAC"/>
    <s v="Order Expected within 30 Days"/>
    <n v="2985"/>
    <n v="2686.5"/>
    <b v="0"/>
    <n v="90"/>
    <n v="0"/>
    <n v="1"/>
    <n v="0"/>
    <n v="0"/>
    <n v="1"/>
    <n v="0"/>
    <d v="2020-01-31T20:28:14"/>
    <x v="4"/>
    <b v="0"/>
    <n v="0"/>
  </r>
  <r>
    <s v="0015A00002IoVuNQAV"/>
    <d v="2022-03-31T00:00:00"/>
    <n v="2022"/>
    <s v="0055A000009sa63QAA"/>
    <s v="Transportation"/>
    <s v="Field Sales"/>
    <s v="0065A00001bOAhTQAW"/>
    <m/>
    <s v="0055A000009sa63QAA"/>
    <s v="Qualified Opportunity"/>
    <n v="71421.56"/>
    <n v="7142.16"/>
    <b v="0"/>
    <n v="10"/>
    <n v="0"/>
    <n v="1"/>
    <n v="0"/>
    <n v="0"/>
    <n v="1"/>
    <n v="0"/>
    <d v="2020-08-21T22:42:33"/>
    <x v="4"/>
    <b v="0"/>
    <n v="0"/>
  </r>
  <r>
    <s v="0015A00002VnqjLQAR"/>
    <d v="2022-03-31T00:00:00"/>
    <n v="2022"/>
    <s v="00531000007MUoEAAW"/>
    <s v="Transportation"/>
    <s v="Inside Sales"/>
    <s v="0065A00001dKmzZQAS"/>
    <m/>
    <s v="0055A000009sa63QAA"/>
    <s v="Qualified Opportunity"/>
    <n v="59072.4"/>
    <n v="5907.24"/>
    <b v="0"/>
    <n v="10"/>
    <n v="0"/>
    <n v="1"/>
    <n v="0"/>
    <n v="0"/>
    <n v="1"/>
    <n v="0"/>
    <d v="2021-03-04T23:06:51"/>
    <x v="6"/>
    <b v="0"/>
    <n v="0"/>
  </r>
  <r>
    <s v="0015A000021PbPGQA0"/>
    <d v="2022-03-31T00:00:00"/>
    <n v="2022"/>
    <s v="0055A000009GxI2QAK"/>
    <s v="Agriculture"/>
    <s v="Field Sales"/>
    <s v="0065A00001dgH9OQAU"/>
    <m/>
    <s v="0055A000009GxI2QAK"/>
    <s v="Customer Assessment w/ Favorable Evaluation"/>
    <n v="3250"/>
    <n v="975"/>
    <b v="0"/>
    <n v="30"/>
    <n v="0"/>
    <n v="1"/>
    <n v="0"/>
    <n v="0"/>
    <n v="1"/>
    <n v="0"/>
    <d v="2021-04-12T12:59:53"/>
    <x v="6"/>
    <b v="0"/>
    <n v="0"/>
  </r>
  <r>
    <s v="0016e00002ZvkQHAAZ"/>
    <d v="2022-03-31T00:00:00"/>
    <n v="2022"/>
    <s v="0055A000009GxI2QAK"/>
    <s v="Agriculture"/>
    <s v="Field Sales"/>
    <s v="0066e00001e09bMAAQ"/>
    <m/>
    <s v="0055A000009GxI2QAK"/>
    <s v="Funnel"/>
    <n v="146250"/>
    <n v="7312.5"/>
    <b v="0"/>
    <n v="5"/>
    <n v="0"/>
    <n v="1"/>
    <n v="0"/>
    <n v="0"/>
    <n v="1"/>
    <n v="0"/>
    <d v="2021-05-03T10:38:29"/>
    <x v="6"/>
    <b v="0"/>
    <n v="0"/>
  </r>
  <r>
    <s v="0015A00002VrRGPQA3"/>
    <d v="2022-03-30T00:00:00"/>
    <n v="2022"/>
    <s v="0055A000009sa63QAA"/>
    <s v="Agriculture"/>
    <s v="Field Sales"/>
    <s v="0066e00001e0CgGAAU"/>
    <m/>
    <s v="0055A000009sa63QAA"/>
    <s v="Customer Assessment w/ Favorable Evaluation"/>
    <n v="72821.7"/>
    <n v="21846.51"/>
    <b v="0"/>
    <n v="30"/>
    <n v="0"/>
    <n v="1"/>
    <n v="0"/>
    <n v="0"/>
    <n v="1"/>
    <n v="0"/>
    <d v="2021-05-03T18:22:38"/>
    <x v="6"/>
    <b v="0"/>
    <n v="0"/>
  </r>
  <r>
    <s v="0016e00002Zw9GRAAZ"/>
    <d v="2022-03-31T00:00:00"/>
    <n v="2022"/>
    <s v="0055A000009GxI2QAK"/>
    <s v="Agriculture"/>
    <s v="Field Sales"/>
    <s v="0065A00001dKNkMQAW"/>
    <m/>
    <s v="0055A000009GxI2QAK"/>
    <s v="Qualified Opportunity"/>
    <n v="104000"/>
    <n v="10400"/>
    <b v="0"/>
    <n v="10"/>
    <n v="0"/>
    <n v="1"/>
    <n v="0"/>
    <n v="0"/>
    <n v="1"/>
    <n v="0"/>
    <d v="2021-03-01T13:45:00"/>
    <x v="6"/>
    <b v="0"/>
    <n v="0"/>
  </r>
  <r>
    <s v="0016e00002Zw9ipAAB"/>
    <d v="2022-03-31T00:00:00"/>
    <n v="2022"/>
    <s v="0055A000009GxI2QAK"/>
    <s v="Agriculture"/>
    <s v="Field Sales"/>
    <s v="0065A00001dK7IQQA0"/>
    <m/>
    <s v="0055A000009GxI2QAK"/>
    <s v="Funnel"/>
    <n v="97500"/>
    <n v="4875"/>
    <b v="0"/>
    <n v="5"/>
    <n v="0"/>
    <n v="1"/>
    <n v="0"/>
    <n v="0"/>
    <n v="1"/>
    <n v="0"/>
    <d v="2021-02-26T12:21:56"/>
    <x v="6"/>
    <b v="0"/>
    <n v="0"/>
  </r>
  <r>
    <s v="0015A00002Rg9WRQAZ"/>
    <d v="2022-03-31T00:00:00"/>
    <n v="2022"/>
    <s v="0055A00000BcrkYQAR"/>
    <s v="Communications"/>
    <s v="Field Sales"/>
    <s v="0066e00001e1DZZAA2"/>
    <m/>
    <s v="0055A00000BcrkYQAR"/>
    <s v="Funnel"/>
    <n v="52577.75"/>
    <n v="2628.89"/>
    <b v="0"/>
    <n v="5"/>
    <n v="0"/>
    <n v="1"/>
    <n v="0"/>
    <n v="0"/>
    <n v="1"/>
    <n v="0"/>
    <d v="2021-05-10T17:49:50"/>
    <x v="6"/>
    <b v="0"/>
    <n v="0"/>
  </r>
  <r>
    <s v="0015A00002Uf6HqQAJ"/>
    <d v="2021-02-28T00:00:00"/>
    <n v="2021"/>
    <s v="00531000007MUoEAAW"/>
    <s v="Communications"/>
    <s v="Inside Sales"/>
    <s v="0065A00001dBMf8QAG"/>
    <m/>
    <s v="00531000007KgPgAAK"/>
    <s v="Funnel"/>
    <n v="328180"/>
    <n v="16409"/>
    <b v="0"/>
    <n v="5"/>
    <n v="0"/>
    <n v="1"/>
    <n v="0"/>
    <n v="0"/>
    <n v="1"/>
    <n v="0"/>
    <d v="2021-02-02T17:12:27"/>
    <x v="6"/>
    <b v="0"/>
    <n v="0"/>
  </r>
  <r>
    <s v="0015A00002Uf6GiQAJ"/>
    <d v="2021-02-28T00:00:00"/>
    <n v="2021"/>
    <s v="00531000007MUoEAAW"/>
    <s v="Communications"/>
    <s v="Inside Sales"/>
    <s v="0065A00001dBMmLQAW"/>
    <m/>
    <s v="00531000007KgPgAAK"/>
    <s v="Funnel"/>
    <n v="328180"/>
    <n v="16409"/>
    <b v="0"/>
    <n v="5"/>
    <n v="0"/>
    <n v="1"/>
    <n v="0"/>
    <n v="0"/>
    <n v="1"/>
    <n v="0"/>
    <d v="2021-02-02T17:22:53"/>
    <x v="6"/>
    <b v="0"/>
    <n v="0"/>
  </r>
  <r>
    <s v="0015A00001tZ9JzQAK"/>
    <d v="2022-03-30T00:00:00"/>
    <n v="2022"/>
    <s v="00531000007MUoEAAW"/>
    <s v="Communications"/>
    <s v="Field Sales"/>
    <s v="0065A00001ddP9aQAE"/>
    <m/>
    <s v="00531000007KgPgAAK"/>
    <s v="Decision to Purchase"/>
    <n v="125476.68"/>
    <n v="62738.34"/>
    <b v="0"/>
    <n v="50"/>
    <n v="0"/>
    <n v="1"/>
    <n v="0"/>
    <n v="0"/>
    <n v="1"/>
    <n v="0"/>
    <d v="2021-03-24T19:33:02"/>
    <x v="6"/>
    <b v="0"/>
    <n v="0"/>
  </r>
  <r>
    <s v="0015A00002NMNlRQAX"/>
    <d v="2022-03-31T00:00:00"/>
    <n v="2022"/>
    <s v="00531000007MUoEAAW"/>
    <s v="Communications"/>
    <s v="Field Sales"/>
    <s v="0065A00001bAfDNQA0"/>
    <m/>
    <s v="00531000007KgPgAAK"/>
    <s v="Qualified Opportunity"/>
    <n v="149898"/>
    <n v="14989.8"/>
    <b v="0"/>
    <n v="10"/>
    <n v="0"/>
    <n v="1"/>
    <n v="0"/>
    <n v="0"/>
    <n v="1"/>
    <n v="0"/>
    <d v="2020-07-16T20:17:04"/>
    <x v="4"/>
    <b v="0"/>
    <n v="0"/>
  </r>
  <r>
    <s v="0015A00002NOUiKQAX"/>
    <d v="2022-03-31T00:00:00"/>
    <n v="2022"/>
    <s v="00531000008F2qlAAC"/>
    <s v="Communications"/>
    <s v="Field Sales"/>
    <s v="0065A00001bL2RTQA0"/>
    <m/>
    <s v="00531000007KgPgAAK"/>
    <s v="Qualified Opportunity"/>
    <n v="66488.34"/>
    <n v="6648.83"/>
    <b v="0"/>
    <n v="10"/>
    <n v="0"/>
    <n v="1"/>
    <n v="0"/>
    <n v="0"/>
    <n v="1"/>
    <n v="0"/>
    <d v="2020-07-29T21:13:38"/>
    <x v="4"/>
    <b v="0"/>
    <n v="0"/>
  </r>
  <r>
    <s v="0015A000029X2jwQAC"/>
    <d v="2022-03-31T00:00:00"/>
    <n v="2022"/>
    <s v="00531000007MUoEAAW"/>
    <s v="Communications"/>
    <s v="Field Sales"/>
    <s v="0065A00001CIKrhQAH"/>
    <m/>
    <s v="00531000007KgPgAAK"/>
    <s v="Customer Assessment w/ Favorable Evaluation"/>
    <n v="327821.52"/>
    <n v="98346.46"/>
    <b v="0"/>
    <n v="30"/>
    <n v="0"/>
    <n v="1"/>
    <n v="0"/>
    <n v="0"/>
    <n v="1"/>
    <n v="0"/>
    <d v="2019-02-27T15:41:57"/>
    <x v="5"/>
    <b v="0"/>
    <n v="0"/>
  </r>
  <r>
    <s v="0015A000029X33TQAS"/>
    <d v="2022-03-31T00:00:00"/>
    <n v="2022"/>
    <s v="00531000007MUoEAAW"/>
    <s v="Communications"/>
    <s v="Field Sales"/>
    <s v="0065A00001CIL0eQAH"/>
    <m/>
    <s v="00531000007KgPgAAK"/>
    <s v="Customer Assessment w/ Favorable Evaluation"/>
    <n v="384250.64"/>
    <n v="115275.19"/>
    <b v="0"/>
    <n v="30"/>
    <n v="0"/>
    <n v="1"/>
    <n v="0"/>
    <n v="0"/>
    <n v="1"/>
    <n v="0"/>
    <d v="2019-02-27T15:58:05"/>
    <x v="5"/>
    <b v="0"/>
    <n v="0"/>
  </r>
  <r>
    <s v="0015A00001yVSaMQAW"/>
    <d v="2022-03-31T00:00:00"/>
    <n v="2022"/>
    <s v="00531000008F2qlAAC"/>
    <s v="Communications"/>
    <s v="Field Sales"/>
    <s v="0065A00001YN58pQAD"/>
    <m/>
    <s v="00531000007KgPgAAK"/>
    <s v="Customer Assessment w/ Favorable Evaluation"/>
    <n v="59977.599999999999"/>
    <n v="17993.28"/>
    <b v="0"/>
    <n v="30"/>
    <n v="0"/>
    <n v="1"/>
    <n v="0"/>
    <n v="0"/>
    <n v="1"/>
    <n v="0"/>
    <d v="2019-12-13T19:26:28"/>
    <x v="5"/>
    <b v="0"/>
    <n v="0"/>
  </r>
  <r>
    <s v="0015A00001tbbJ8QAI"/>
    <d v="2022-03-31T00:00:00"/>
    <n v="2022"/>
    <s v="00531000007MUoEAAW"/>
    <s v="Communications"/>
    <s v="Field Sales"/>
    <s v="0065A00001ZVdqvQAD"/>
    <m/>
    <s v="00531000007KgPgAAK"/>
    <s v="Customer Assessment w/ Favorable Evaluation"/>
    <n v="156000"/>
    <n v="46800"/>
    <b v="0"/>
    <n v="30"/>
    <n v="0"/>
    <n v="1"/>
    <n v="0"/>
    <n v="0"/>
    <n v="1"/>
    <n v="0"/>
    <d v="2020-03-16T13:43:48"/>
    <x v="4"/>
    <b v="0"/>
    <n v="0"/>
  </r>
  <r>
    <s v="0015A00001tbbJ8QAI"/>
    <d v="2022-03-31T00:00:00"/>
    <n v="2022"/>
    <s v="00531000007MUoEAAW"/>
    <s v="Communications"/>
    <s v="Field Sales"/>
    <s v="0065A00001ZVdyQQAT"/>
    <m/>
    <s v="00531000007KgPgAAK"/>
    <s v="Customer Assessment w/ Favorable Evaluation"/>
    <n v="312000"/>
    <n v="93600"/>
    <b v="0"/>
    <n v="30"/>
    <n v="0"/>
    <n v="1"/>
    <n v="0"/>
    <n v="0"/>
    <n v="1"/>
    <n v="0"/>
    <d v="2020-03-16T13:54:14"/>
    <x v="4"/>
    <b v="0"/>
    <n v="0"/>
  </r>
  <r>
    <s v="0015A00001tbbJ8QAI"/>
    <d v="2022-03-31T00:00:00"/>
    <n v="2022"/>
    <s v="00531000007MUoEAAW"/>
    <s v="Communications"/>
    <s v="Field Sales"/>
    <s v="0065A00001ZVdzJQAT"/>
    <m/>
    <s v="00531000007KgPgAAK"/>
    <s v="Customer Assessment w/ Favorable Evaluation"/>
    <n v="52000"/>
    <n v="15600"/>
    <b v="0"/>
    <n v="30"/>
    <n v="0"/>
    <n v="1"/>
    <n v="0"/>
    <n v="0"/>
    <n v="1"/>
    <n v="0"/>
    <d v="2020-03-16T13:55:51"/>
    <x v="4"/>
    <b v="0"/>
    <n v="0"/>
  </r>
  <r>
    <s v="0015A00001tbbJ8QAI"/>
    <d v="2022-03-31T00:00:00"/>
    <n v="2022"/>
    <s v="00531000007MUoEAAW"/>
    <s v="Communications"/>
    <s v="Field Sales"/>
    <s v="0065A00001ZVe1oQAD"/>
    <m/>
    <s v="00531000007KgPgAAK"/>
    <s v="Customer Assessment w/ Favorable Evaluation"/>
    <n v="156000"/>
    <n v="46800"/>
    <b v="0"/>
    <n v="30"/>
    <n v="0"/>
    <n v="1"/>
    <n v="0"/>
    <n v="0"/>
    <n v="1"/>
    <n v="0"/>
    <d v="2020-03-16T14:00:41"/>
    <x v="4"/>
    <b v="0"/>
    <n v="0"/>
  </r>
  <r>
    <s v="0015A000026nOcMQAU"/>
    <d v="2022-03-31T00:00:00"/>
    <n v="2022"/>
    <s v="00531000008F2qlAAC"/>
    <s v="Communications"/>
    <s v="Field Sales"/>
    <s v="0065A00001bL2QAQA0"/>
    <m/>
    <s v="00531000007KgPgAAK"/>
    <s v="Customer Assessment w/ Favorable Evaluation"/>
    <n v="170541"/>
    <n v="51162.3"/>
    <b v="0"/>
    <n v="30"/>
    <n v="0"/>
    <n v="1"/>
    <n v="0"/>
    <n v="0"/>
    <n v="1"/>
    <n v="0"/>
    <d v="2020-07-29T21:02:52"/>
    <x v="4"/>
    <b v="0"/>
    <n v="0"/>
  </r>
  <r>
    <s v="0015A00002OJEO0QAP"/>
    <d v="2022-03-31T00:00:00"/>
    <n v="2022"/>
    <s v="00531000007MUoEAAW"/>
    <s v="Communications"/>
    <s v="Field Sales"/>
    <s v="0065A00001bNk9OQAS"/>
    <m/>
    <s v="00531000007KgPgAAK"/>
    <s v="Customer Assessment w/ Favorable Evaluation"/>
    <n v="222133.36"/>
    <n v="66640.009999999995"/>
    <b v="0"/>
    <n v="30"/>
    <n v="0"/>
    <n v="1"/>
    <n v="0"/>
    <n v="0"/>
    <n v="1"/>
    <n v="0"/>
    <d v="2020-08-14T17:34:04"/>
    <x v="4"/>
    <b v="0"/>
    <n v="0"/>
  </r>
  <r>
    <s v="0015A00001tbbJ8QAI"/>
    <d v="2022-03-31T00:00:00"/>
    <n v="2022"/>
    <s v="00531000007KgPgAAK"/>
    <s v="Communications"/>
    <s v="Website"/>
    <s v="0065A00000i55jqQAA"/>
    <m/>
    <s v="00531000007KgPgAAK"/>
    <s v="Customer Assessment w/ Favorable Evaluation"/>
    <n v="448440"/>
    <n v="134532"/>
    <b v="0"/>
    <n v="30"/>
    <n v="0"/>
    <n v="1"/>
    <n v="0"/>
    <n v="0"/>
    <n v="1"/>
    <n v="0"/>
    <d v="2017-08-23T00:33:00"/>
    <x v="2"/>
    <b v="0"/>
    <n v="0"/>
  </r>
  <r>
    <s v="001i000001MZ8IpAAL"/>
    <d v="2022-03-31T00:00:00"/>
    <n v="2022"/>
    <s v="00531000007MUoEAAW"/>
    <s v="Communications"/>
    <s v="Field Sales"/>
    <s v="0065A00001XWxYbQAL"/>
    <m/>
    <s v="00531000007KgPgAAK"/>
    <s v="Customer Assessment w/ Favorable Evaluation"/>
    <n v="373495"/>
    <n v="112048.5"/>
    <b v="0"/>
    <n v="30"/>
    <n v="0"/>
    <n v="1"/>
    <n v="0"/>
    <n v="0"/>
    <n v="1"/>
    <n v="0"/>
    <d v="2019-09-27T18:52:26"/>
    <x v="5"/>
    <b v="0"/>
    <n v="0"/>
  </r>
  <r>
    <s v="0013100001jYgIJAA0"/>
    <d v="2022-03-12T00:00:00"/>
    <n v="2022"/>
    <s v="00531000008F2qlAAC"/>
    <s v="Construction"/>
    <s v="Field Sales"/>
    <s v="0065A00001YLGNtQAP"/>
    <m/>
    <s v="00531000007KgPgAAK"/>
    <s v="Funnel"/>
    <n v="665556"/>
    <n v="33277.800000000003"/>
    <b v="0"/>
    <n v="5"/>
    <n v="0"/>
    <n v="1"/>
    <n v="0"/>
    <n v="0"/>
    <n v="1"/>
    <n v="0"/>
    <d v="2019-12-12T03:07:03"/>
    <x v="5"/>
    <b v="0"/>
    <n v="0"/>
  </r>
  <r>
    <s v="0013100001gawnXAAQ"/>
    <d v="2022-03-31T00:00:00"/>
    <n v="2022"/>
    <s v="00531000007MUoEAAW"/>
    <s v="Construction"/>
    <s v="Field Sales"/>
    <s v="0065A00001cTykQQAS"/>
    <m/>
    <s v="00531000007KgPgAAK"/>
    <s v="Customer Assessment w/ Favorable Evaluation"/>
    <n v="63258.34"/>
    <n v="18977.5"/>
    <b v="0"/>
    <n v="30"/>
    <n v="0"/>
    <n v="1"/>
    <n v="0"/>
    <n v="0"/>
    <n v="1"/>
    <n v="0"/>
    <d v="2020-11-16T19:49:10"/>
    <x v="4"/>
    <b v="0"/>
    <n v="0"/>
  </r>
  <r>
    <s v="0015A00002VqqpkQAB"/>
    <d v="2022-03-31T00:00:00"/>
    <n v="2022"/>
    <s v="00531000007MUoEAAW"/>
    <s v="Construction"/>
    <s v="Field Sales"/>
    <s v="0065A00001deI10QAE"/>
    <m/>
    <s v="00531000007KgPgAAK"/>
    <s v="Customer Assessment w/ Favorable Evaluation"/>
    <n v="670133.4"/>
    <n v="201040.02"/>
    <b v="0"/>
    <n v="30"/>
    <n v="0"/>
    <n v="1"/>
    <n v="0"/>
    <n v="0"/>
    <n v="1"/>
    <n v="0"/>
    <d v="2021-03-29T21:10:21"/>
    <x v="6"/>
    <b v="0"/>
    <n v="0"/>
  </r>
  <r>
    <s v="0015A00002QdeBIQAZ"/>
    <d v="2022-03-31T00:00:00"/>
    <n v="2022"/>
    <s v="00531000008F2qlAAC"/>
    <s v="Construction"/>
    <s v="Field Sales"/>
    <s v="0065A00001cJfkHQAS"/>
    <m/>
    <s v="00531000007KgPgAAK"/>
    <s v="Customer Assessment w/ Favorable Evaluation"/>
    <n v="65398"/>
    <n v="19619.400000000001"/>
    <b v="0"/>
    <n v="30"/>
    <n v="0"/>
    <n v="1"/>
    <n v="0"/>
    <n v="0"/>
    <n v="1"/>
    <n v="0"/>
    <d v="2020-11-04T22:23:31"/>
    <x v="4"/>
    <b v="0"/>
    <n v="0"/>
  </r>
  <r>
    <s v="0013100001fpyoxAAA"/>
    <d v="2022-03-31T00:00:00"/>
    <n v="2022"/>
    <s v="00531000007MUoEAAW"/>
    <s v="Construction"/>
    <s v="Field Sales"/>
    <s v="0065A00001ZVX5mQAH"/>
    <m/>
    <s v="00531000007KgPgAAK"/>
    <s v="Funnel"/>
    <n v="278276.40000000002"/>
    <n v="13913.82"/>
    <b v="0"/>
    <n v="5"/>
    <n v="0"/>
    <n v="1"/>
    <n v="0"/>
    <n v="0"/>
    <n v="1"/>
    <n v="0"/>
    <d v="2020-03-13T20:08:39"/>
    <x v="4"/>
    <b v="0"/>
    <n v="0"/>
  </r>
  <r>
    <s v="0015A00001tbbJ8QAI"/>
    <d v="2022-03-31T00:00:00"/>
    <n v="2022"/>
    <s v="00531000007MUoEAAW"/>
    <s v="Construction"/>
    <s v="Field Sales"/>
    <s v="0065A00001ZVdfEQAT"/>
    <m/>
    <s v="00531000007KgPgAAK"/>
    <s v="Customer Assessment w/ Favorable Evaluation"/>
    <n v="260000"/>
    <n v="78000"/>
    <b v="0"/>
    <n v="30"/>
    <n v="0"/>
    <n v="1"/>
    <n v="0"/>
    <n v="0"/>
    <n v="1"/>
    <n v="0"/>
    <d v="2020-03-16T13:38:59"/>
    <x v="4"/>
    <b v="0"/>
    <n v="0"/>
  </r>
  <r>
    <s v="0013100001gZS48AAG"/>
    <d v="2022-06-30T00:00:00"/>
    <n v="2022"/>
    <s v="0055A000009sa63QAA"/>
    <s v="Construction"/>
    <s v="Referral"/>
    <s v="0065A00001WxJ8NQAV"/>
    <m/>
    <s v="0055A000009sa63QAA"/>
    <s v="Decision to Purchase"/>
    <n v="82721.7"/>
    <n v="41360.85"/>
    <b v="0"/>
    <n v="50"/>
    <n v="0"/>
    <n v="1"/>
    <n v="0"/>
    <n v="0"/>
    <n v="1"/>
    <n v="0"/>
    <d v="2019-08-06T18:09:17"/>
    <x v="5"/>
    <b v="0"/>
    <n v="0"/>
  </r>
  <r>
    <s v="0015A00002DS54sQAD"/>
    <d v="2020-06-30T00:00:00"/>
    <n v="2020"/>
    <s v="00531000007MUoEAAW"/>
    <s v="Construction"/>
    <s v="Inside Sales"/>
    <s v="0065A00001XGW28QAH"/>
    <m/>
    <s v="00531000007KgPgAAK"/>
    <s v="Qualified Opportunity"/>
    <n v="74699"/>
    <n v="7469.9"/>
    <b v="0"/>
    <n v="10"/>
    <n v="0"/>
    <n v="1"/>
    <n v="0"/>
    <n v="0"/>
    <n v="1"/>
    <n v="0"/>
    <d v="2019-09-03T18:03:01"/>
    <x v="5"/>
    <b v="0"/>
    <n v="0"/>
  </r>
  <r>
    <s v="0015A00002EkPwLQAV"/>
    <d v="2020-06-30T00:00:00"/>
    <n v="2020"/>
    <s v="00531000007MUoEAAW"/>
    <s v="Construction"/>
    <s v="Inside Sales"/>
    <s v="0065A00001XHJsxQAH"/>
    <m/>
    <s v="00531000007KgPgAAK"/>
    <s v="Qualified Opportunity"/>
    <n v="74699"/>
    <n v="7469.9"/>
    <b v="0"/>
    <n v="10"/>
    <n v="0"/>
    <n v="1"/>
    <n v="0"/>
    <n v="0"/>
    <n v="1"/>
    <n v="0"/>
    <d v="2019-09-06T18:59:28"/>
    <x v="5"/>
    <b v="0"/>
    <n v="0"/>
  </r>
  <r>
    <s v="0015A00001tbbJ8QAI"/>
    <d v="2020-06-30T00:00:00"/>
    <n v="2020"/>
    <s v="00531000007MUoEAAW"/>
    <s v="Construction"/>
    <s v="Field Sales"/>
    <s v="0065A00001XHdV2QAL"/>
    <m/>
    <s v="00531000007KgPgAAK"/>
    <s v="Qualified Opportunity"/>
    <n v="39000"/>
    <n v="3900"/>
    <b v="0"/>
    <n v="10"/>
    <n v="0"/>
    <n v="1"/>
    <n v="0"/>
    <n v="0"/>
    <n v="1"/>
    <n v="0"/>
    <d v="2019-09-10T19:56:00"/>
    <x v="5"/>
    <b v="0"/>
    <n v="0"/>
  </r>
  <r>
    <s v="0015A00002ElPo1QAF"/>
    <d v="2020-04-30T00:00:00"/>
    <n v="2020"/>
    <s v="00531000007MUoEAAW"/>
    <s v="Construction"/>
    <s v="Inside Sales"/>
    <s v="0065A00001XITBUQA5"/>
    <m/>
    <s v="00531000007KgPgAAK"/>
    <s v="Qualified Opportunity"/>
    <n v="74699"/>
    <n v="7469.9"/>
    <b v="0"/>
    <n v="10"/>
    <n v="0"/>
    <n v="1"/>
    <n v="0"/>
    <n v="0"/>
    <n v="1"/>
    <n v="0"/>
    <d v="2019-09-13T14:23:05"/>
    <x v="5"/>
    <b v="0"/>
    <n v="0"/>
  </r>
  <r>
    <s v="0015A00002EnfLnQAJ"/>
    <d v="2020-04-30T00:00:00"/>
    <n v="2020"/>
    <s v="00531000007MUoEAAW"/>
    <s v="Construction"/>
    <s v="Inside Sales"/>
    <s v="0065A00001XKQ0yQAH"/>
    <m/>
    <s v="00531000007KgPgAAK"/>
    <s v="Qualified Opportunity"/>
    <n v="65199"/>
    <n v="6519.9"/>
    <b v="0"/>
    <n v="10"/>
    <n v="0"/>
    <n v="1"/>
    <n v="0"/>
    <n v="0"/>
    <n v="1"/>
    <n v="0"/>
    <d v="2019-09-17T16:45:42"/>
    <x v="5"/>
    <b v="0"/>
    <n v="0"/>
  </r>
  <r>
    <s v="0015A000023EDh3QAG"/>
    <d v="2020-04-30T00:00:00"/>
    <n v="2020"/>
    <s v="00531000007MUoEAAW"/>
    <s v="Construction"/>
    <s v="Inside Sales"/>
    <s v="0065A00001XVnJlQAL"/>
    <m/>
    <s v="00531000007KgPgAAK"/>
    <s v="Qualified Opportunity"/>
    <n v="78000"/>
    <n v="7800"/>
    <b v="0"/>
    <n v="10"/>
    <n v="0"/>
    <n v="1"/>
    <n v="0"/>
    <n v="0"/>
    <n v="1"/>
    <n v="0"/>
    <d v="2019-09-27T13:59:32"/>
    <x v="5"/>
    <b v="0"/>
    <n v="0"/>
  </r>
  <r>
    <s v="0013100001gawnXAAQ"/>
    <d v="2020-06-30T00:00:00"/>
    <n v="2020"/>
    <s v="00531000007MUoEAAW"/>
    <s v="Construction"/>
    <s v="Field Sales"/>
    <s v="0065A00001XmpvsQAB"/>
    <m/>
    <s v="00531000007KgPgAAK"/>
    <s v="Qualified Opportunity"/>
    <n v="117293.04"/>
    <n v="11729.3"/>
    <b v="0"/>
    <n v="10"/>
    <n v="0"/>
    <n v="1"/>
    <n v="0"/>
    <n v="0"/>
    <n v="1"/>
    <n v="0"/>
    <d v="2019-10-24T20:54:55"/>
    <x v="5"/>
    <b v="0"/>
    <n v="0"/>
  </r>
  <r>
    <s v="0015A00002Fa7gHQAR"/>
    <d v="2022-06-30T00:00:00"/>
    <n v="2022"/>
    <s v="0055A000009sa63QAA"/>
    <s v="Construction"/>
    <s v="Field Sales"/>
    <s v="0065A00001Xd8NZQAZ"/>
    <m/>
    <s v="0055A000009sa63QAA"/>
    <s v="Customer Assessment w/ Favorable Evaluation"/>
    <n v="99596.01"/>
    <n v="29878.799999999999"/>
    <b v="0"/>
    <n v="30"/>
    <n v="0"/>
    <n v="1"/>
    <n v="0"/>
    <n v="0"/>
    <n v="1"/>
    <n v="0"/>
    <d v="2019-10-14T14:01:39"/>
    <x v="5"/>
    <b v="0"/>
    <n v="0"/>
  </r>
  <r>
    <s v="0016e00002ZvkIMAAZ"/>
    <d v="2021-06-30T00:00:00"/>
    <n v="2021"/>
    <s v="00531000007MUoEAAW"/>
    <s v="Consulting"/>
    <s v="Field Sales"/>
    <s v="0065A00001dLuJZQA0"/>
    <m/>
    <s v="0055A000009GxI2QAK"/>
    <s v="Order Expected within 30 Days"/>
    <n v="59700"/>
    <n v="53730"/>
    <b v="0"/>
    <n v="90"/>
    <n v="0"/>
    <n v="1"/>
    <n v="0"/>
    <n v="0"/>
    <n v="1"/>
    <n v="0"/>
    <d v="2021-03-22T21:05:19"/>
    <x v="6"/>
    <b v="0"/>
    <n v="0"/>
  </r>
  <r>
    <s v="0013100001nn4AEAAY"/>
    <d v="2022-06-30T00:00:00"/>
    <n v="2022"/>
    <s v="0055A000009sa63QAA"/>
    <s v="Consulting"/>
    <s v="Trade Show"/>
    <s v="0065A00001PwLrIQAV"/>
    <m/>
    <s v="0055A000009sa63QAA"/>
    <s v="Qualified Opportunity"/>
    <n v="78476"/>
    <n v="7847.6"/>
    <b v="0"/>
    <n v="10"/>
    <n v="0"/>
    <n v="1"/>
    <n v="0"/>
    <n v="0"/>
    <n v="1"/>
    <n v="0"/>
    <d v="2019-05-16T05:25:29"/>
    <x v="5"/>
    <b v="0"/>
    <n v="0"/>
  </r>
  <r>
    <s v="0015A00002DUL4HQAX"/>
    <d v="2021-06-30T00:00:00"/>
    <n v="2021"/>
    <s v="00531000007MUoEAAW"/>
    <s v="Consulting"/>
    <s v="Field Sales"/>
    <s v="0065A00001bAKSmQAO"/>
    <m/>
    <s v="00531000007KgPgAAK"/>
    <s v="Qualified Opportunity"/>
    <n v="64743.3"/>
    <n v="6474.33"/>
    <b v="0"/>
    <n v="10"/>
    <n v="0"/>
    <n v="1"/>
    <n v="0"/>
    <n v="0"/>
    <n v="1"/>
    <n v="0"/>
    <d v="2020-07-10T16:04:33"/>
    <x v="4"/>
    <b v="0"/>
    <n v="0"/>
  </r>
  <r>
    <s v="0016e00002Zw9jsAAB"/>
    <d v="2022-06-30T00:00:00"/>
    <n v="2022"/>
    <s v="0055A000009GxI2QAK"/>
    <s v="Consulting"/>
    <s v="Field Sales"/>
    <s v="0065A00001dK84CQAS"/>
    <m/>
    <s v="0055A000009GxI2QAK"/>
    <s v="Funnel"/>
    <n v="48750"/>
    <n v="2437.5"/>
    <b v="0"/>
    <n v="5"/>
    <n v="0"/>
    <n v="1"/>
    <n v="0"/>
    <n v="0"/>
    <n v="1"/>
    <n v="0"/>
    <d v="2021-02-26T14:18:08"/>
    <x v="6"/>
    <b v="0"/>
    <n v="0"/>
  </r>
  <r>
    <s v="0015A00002QcLYDQA3"/>
    <d v="2022-06-30T00:00:00"/>
    <n v="2022"/>
    <s v="0055A000009sa63QAA"/>
    <s v="Consulting"/>
    <s v="Field Sales"/>
    <s v="0065A00001dLTquQAG"/>
    <m/>
    <s v="0055A000009sa63QAA"/>
    <s v="Customer Assessment w/ Favorable Evaluation"/>
    <n v="59286.6"/>
    <n v="17785.98"/>
    <b v="0"/>
    <n v="30"/>
    <n v="0"/>
    <n v="1"/>
    <n v="0"/>
    <n v="0"/>
    <n v="1"/>
    <n v="0"/>
    <d v="2021-03-15T22:12:56"/>
    <x v="6"/>
    <b v="0"/>
    <n v="0"/>
  </r>
  <r>
    <s v="0015A00002FH6SXQA1"/>
    <d v="2020-04-30T00:00:00"/>
    <n v="2020"/>
    <s v="00531000007MUoEAAW"/>
    <s v="Consulting"/>
    <s v="Field Sales"/>
    <s v="0065A00001XajS1QAJ"/>
    <s v="Safety and Security Opportunity"/>
    <s v="00531000007KgPgAAK"/>
    <s v="Qualified Opportunity"/>
    <n v="74699"/>
    <n v="7469.9"/>
    <b v="0"/>
    <n v="10"/>
    <n v="0"/>
    <n v="1"/>
    <n v="0"/>
    <n v="0"/>
    <n v="1"/>
    <n v="0"/>
    <d v="2019-10-10T13:44:11"/>
    <x v="5"/>
    <b v="0"/>
    <n v="0"/>
  </r>
  <r>
    <s v="0015A00002VqsMpQAJ"/>
    <d v="2022-06-30T00:00:00"/>
    <n v="2022"/>
    <s v="0055A00000BcrkYQAR"/>
    <s v="Consulting"/>
    <s v="Inside Sales"/>
    <s v="0065A00001deId5QAE"/>
    <m/>
    <s v="0055A00000BcrkYQAR"/>
    <s v="Qualified Opportunity"/>
    <n v="53658.34"/>
    <n v="5365.83"/>
    <b v="0"/>
    <n v="10"/>
    <n v="0"/>
    <n v="1"/>
    <n v="0"/>
    <n v="0"/>
    <n v="1"/>
    <n v="0"/>
    <d v="2021-03-30T00:56:27"/>
    <x v="6"/>
    <b v="0"/>
    <n v="0"/>
  </r>
  <r>
    <s v="0015A000029X2jwQAC"/>
    <d v="2022-06-30T00:00:00"/>
    <n v="2022"/>
    <s v="00531000008F2qlAAC"/>
    <s v="Consulting"/>
    <s v="Field Sales"/>
    <s v="0065A00001YN53sQAD"/>
    <m/>
    <s v="00531000007KgPgAAK"/>
    <s v="Customer Assessment w/ Favorable Evaluation"/>
    <n v="219273.60000000001"/>
    <n v="65782.080000000002"/>
    <b v="0"/>
    <n v="30"/>
    <n v="0"/>
    <n v="1"/>
    <n v="0"/>
    <n v="0"/>
    <n v="1"/>
    <n v="0"/>
    <d v="2019-12-13T19:13:33"/>
    <x v="5"/>
    <b v="0"/>
    <n v="0"/>
  </r>
  <r>
    <s v="0013100001jYgIJAA0"/>
    <d v="2022-06-30T00:00:00"/>
    <n v="2022"/>
    <s v="00531000008F2qlAAC"/>
    <s v="Education"/>
    <s v="Field Sales"/>
    <s v="0065A00001YNEzUQAX"/>
    <m/>
    <s v="00531000007KgPgAAK"/>
    <s v="Customer Assessment w/ Favorable Evaluation"/>
    <n v="497985"/>
    <n v="149395.5"/>
    <b v="0"/>
    <n v="30"/>
    <n v="0"/>
    <n v="1"/>
    <n v="0"/>
    <n v="0"/>
    <n v="1"/>
    <n v="0"/>
    <d v="2019-12-16T14:37:37"/>
    <x v="5"/>
    <b v="0"/>
    <n v="0"/>
  </r>
  <r>
    <s v="0013100001mIDLTAA4"/>
    <d v="2022-06-30T00:00:00"/>
    <n v="2022"/>
    <s v="00531000008F2qlAAC"/>
    <s v="Biotechnology"/>
    <s v="Field Sales"/>
    <s v="0065A00001ZFpInQAL"/>
    <m/>
    <s v="00531000008F2qlAAC"/>
    <s v="Customer Assessment w/ Favorable Evaluation"/>
    <n v="196791"/>
    <n v="59037.3"/>
    <b v="0"/>
    <n v="30"/>
    <n v="0"/>
    <n v="1"/>
    <n v="0"/>
    <n v="0"/>
    <n v="1"/>
    <n v="0"/>
    <d v="2020-02-18T19:34:35"/>
    <x v="4"/>
    <b v="0"/>
    <n v="0"/>
  </r>
  <r>
    <s v="0015A000029X2jwQAC"/>
    <d v="2022-06-30T00:00:00"/>
    <n v="2022"/>
    <s v="00531000008F2qlAAC"/>
    <s v="Biotechnology"/>
    <s v="Field Sales"/>
    <s v="0065A00001ZcJJfQAN"/>
    <m/>
    <s v="00531000007KgPgAAK"/>
    <s v="Customer Assessment w/ Favorable Evaluation"/>
    <n v="401316"/>
    <n v="120394.8"/>
    <b v="0"/>
    <n v="30"/>
    <n v="0"/>
    <n v="1"/>
    <n v="0"/>
    <n v="0"/>
    <n v="1"/>
    <n v="0"/>
    <d v="2020-04-01T23:02:37"/>
    <x v="4"/>
    <b v="0"/>
    <n v="0"/>
  </r>
  <r>
    <s v="0013100001jbcGiAAI"/>
    <d v="2022-06-30T00:00:00"/>
    <n v="2022"/>
    <s v="00531000007MUoEAAW"/>
    <s v="Biotechnology"/>
    <s v="Field Sales"/>
    <s v="0065A00001de7CIQAY"/>
    <m/>
    <s v="00531000007KgPgAAK"/>
    <s v="Qualified Opportunity"/>
    <n v="597383.4"/>
    <n v="59738.34"/>
    <b v="0"/>
    <n v="10"/>
    <n v="0"/>
    <n v="1"/>
    <n v="0"/>
    <n v="0"/>
    <n v="1"/>
    <n v="0"/>
    <d v="2021-03-26T18:02:09"/>
    <x v="6"/>
    <b v="0"/>
    <n v="0"/>
  </r>
  <r>
    <s v="0015A00002Uf7bhQAB"/>
    <d v="2022-06-30T00:00:00"/>
    <n v="2022"/>
    <s v="00531000007MUoEAAW"/>
    <s v="Biotechnology"/>
    <s v="Field Sales"/>
    <s v="0065A00001dBNTlQAO"/>
    <m/>
    <s v="00531000007KgPgAAK"/>
    <s v="Qualified Opportunity"/>
    <n v="80867.7"/>
    <n v="8086.77"/>
    <b v="0"/>
    <n v="10"/>
    <n v="0"/>
    <n v="1"/>
    <n v="0"/>
    <n v="0"/>
    <n v="1"/>
    <n v="0"/>
    <d v="2021-02-02T18:53:45"/>
    <x v="6"/>
    <b v="0"/>
    <n v="0"/>
  </r>
  <r>
    <s v="0013100001gawnXAAQ"/>
    <d v="2022-06-30T00:00:00"/>
    <n v="2022"/>
    <s v="00531000007MUoEAAW"/>
    <s v="Biotechnology"/>
    <s v="Field Sales"/>
    <s v="0065A00001dLxW5QAK"/>
    <m/>
    <s v="00531000007KgPgAAK"/>
    <s v="Qualified Opportunity"/>
    <n v="670133.4"/>
    <n v="67013.34"/>
    <b v="0"/>
    <n v="10"/>
    <n v="0"/>
    <n v="1"/>
    <n v="0"/>
    <n v="0"/>
    <n v="1"/>
    <n v="0"/>
    <d v="2021-03-23T17:13:44"/>
    <x v="6"/>
    <b v="0"/>
    <n v="0"/>
  </r>
  <r>
    <s v="0015A00002GpXQkQAN"/>
    <d v="2022-06-30T00:00:00"/>
    <n v="2022"/>
    <s v="00531000007MUoEAAW"/>
    <s v="Biotechnology"/>
    <s v="Field Sales"/>
    <s v="0065A00001ddLdhQAE"/>
    <m/>
    <s v="00531000007KgPgAAK"/>
    <s v="Customer Assessment w/ Favorable Evaluation"/>
    <n v="600883.4"/>
    <n v="180265.02"/>
    <b v="0"/>
    <n v="30"/>
    <n v="0"/>
    <n v="1"/>
    <n v="0"/>
    <n v="0"/>
    <n v="1"/>
    <n v="0"/>
    <d v="2021-03-23T21:43:42"/>
    <x v="6"/>
    <b v="0"/>
    <n v="0"/>
  </r>
  <r>
    <s v="0016e00002Zw90oAAB"/>
    <d v="2022-06-30T00:00:00"/>
    <n v="2022"/>
    <s v="00531000008F2qlAAC"/>
    <s v="Biotechnology"/>
    <s v="Field Sales"/>
    <s v="0065A00001YhjynQAB"/>
    <m/>
    <s v="0055A000009GxI2QAK"/>
    <s v="Qualified Opportunity"/>
    <n v="354384.25"/>
    <n v="35438.43"/>
    <b v="0"/>
    <n v="10"/>
    <n v="0"/>
    <n v="1"/>
    <n v="0"/>
    <n v="0"/>
    <n v="1"/>
    <n v="0"/>
    <d v="2020-01-10T16:52:09"/>
    <x v="4"/>
    <b v="0"/>
    <n v="0"/>
  </r>
  <r>
    <s v="001i000000FKPu5AAH"/>
    <d v="2019-08-31T00:00:00"/>
    <n v="2019"/>
    <s v="00531000007MUoEAAW"/>
    <s v="Biotechnology"/>
    <s v="Inside Sales"/>
    <s v="0065A00000nLrV9QAK"/>
    <m/>
    <s v="00531000007MUoEAAW"/>
    <s v="Order Expected within 30 Days"/>
    <n v="8412"/>
    <n v="7570.8"/>
    <b v="0"/>
    <n v="90"/>
    <n v="0"/>
    <n v="1"/>
    <n v="0"/>
    <n v="0"/>
    <n v="1"/>
    <n v="0"/>
    <d v="2018-11-19T20:40:32"/>
    <x v="3"/>
    <b v="0"/>
    <n v="0"/>
  </r>
  <r>
    <s v="0013100001k5hYIAAY"/>
    <d v="2020-09-30T00:00:00"/>
    <n v="2020"/>
    <s v="00531000007MUoEAAW"/>
    <s v="Biotechnology"/>
    <s v="Inside Sales"/>
    <s v="0065A00001KQ5ZcQAL"/>
    <m/>
    <s v="00531000007KgPgAAK"/>
    <s v="Qualified Opportunity"/>
    <n v="65636"/>
    <n v="6563.6"/>
    <b v="0"/>
    <n v="10"/>
    <n v="0"/>
    <n v="1"/>
    <n v="0"/>
    <n v="0"/>
    <n v="1"/>
    <n v="0"/>
    <d v="2019-04-09T21:25:02"/>
    <x v="5"/>
    <b v="0"/>
    <n v="0"/>
  </r>
  <r>
    <s v="0015A00002B8oyyQAB"/>
    <d v="2020-09-30T00:00:00"/>
    <n v="2020"/>
    <s v="005i0000000fNkyAAE"/>
    <s v="Biotechnology"/>
    <s v="Inside Sales"/>
    <s v="0065A00001KQ5aVQAT"/>
    <m/>
    <s v="00531000007KgPgAAK"/>
    <s v="Qualified Opportunity"/>
    <n v="136500"/>
    <n v="13650"/>
    <b v="0"/>
    <n v="10"/>
    <n v="0"/>
    <n v="1"/>
    <n v="0"/>
    <n v="0"/>
    <n v="1"/>
    <n v="0"/>
    <d v="2019-04-09T21:28:33"/>
    <x v="5"/>
    <b v="0"/>
    <n v="0"/>
  </r>
  <r>
    <s v="0013100001ruM2pAAE"/>
    <d v="2020-09-01T00:00:00"/>
    <n v="2020"/>
    <s v="00531000007MUoEAAW"/>
    <s v="Biotechnology"/>
    <s v="Field Sales"/>
    <s v="0065A00001XqKrNQAV"/>
    <m/>
    <s v="00531000007KgPgAAK"/>
    <s v="Qualified Opportunity"/>
    <n v="65636"/>
    <n v="6563.6"/>
    <b v="0"/>
    <n v="10"/>
    <n v="0"/>
    <n v="1"/>
    <n v="0"/>
    <n v="0"/>
    <n v="1"/>
    <n v="0"/>
    <d v="2019-11-07T14:01:56"/>
    <x v="5"/>
    <b v="0"/>
    <n v="0"/>
  </r>
  <r>
    <s v="0015A00002AFZF3QAP"/>
    <d v="2021-09-30T00:00:00"/>
    <n v="2021"/>
    <s v="00531000007KAsvAAG"/>
    <s v="Biotechnology"/>
    <s v="Field Sales"/>
    <s v="0065A00001KRCilQAH"/>
    <m/>
    <s v="00531000007KAsvAAG"/>
    <s v="Decision to Purchase"/>
    <n v="130597"/>
    <n v="65298.5"/>
    <b v="0"/>
    <n v="50"/>
    <n v="0"/>
    <n v="1"/>
    <n v="0"/>
    <n v="0"/>
    <n v="1"/>
    <n v="0"/>
    <d v="2019-04-17T20:19:01"/>
    <x v="5"/>
    <b v="0"/>
    <n v="0"/>
  </r>
  <r>
    <s v="0013100001gvwMjAAI"/>
    <d v="2021-09-30T00:00:00"/>
    <n v="2021"/>
    <s v="0055A000009sa63QAA"/>
    <s v="Chemicals"/>
    <s v="Field Sales"/>
    <s v="0065A00001UmTB6QAN"/>
    <m/>
    <s v="0055A000009sa63QAA"/>
    <s v="Decision to Purchase"/>
    <n v="99437.74"/>
    <n v="49718.87"/>
    <b v="0"/>
    <n v="50"/>
    <n v="0"/>
    <n v="1"/>
    <n v="0"/>
    <n v="0"/>
    <n v="1"/>
    <n v="0"/>
    <d v="2019-06-20T22:09:57"/>
    <x v="5"/>
    <b v="0"/>
    <n v="0"/>
  </r>
  <r>
    <s v="0015A000026nOcMQAU"/>
    <d v="2021-09-30T00:00:00"/>
    <n v="2021"/>
    <s v="00531000008F2qlAAC"/>
    <s v="Chemicals"/>
    <s v="Field Sales"/>
    <s v="0065A00001aKdGDQA0"/>
    <m/>
    <s v="00531000008F2qlAAC"/>
    <s v="Decision to Purchase"/>
    <n v="49108.88"/>
    <n v="24554.44"/>
    <b v="0"/>
    <n v="50"/>
    <n v="0"/>
    <n v="1"/>
    <n v="0"/>
    <n v="0"/>
    <n v="1"/>
    <n v="0"/>
    <d v="2020-06-05T18:26:10"/>
    <x v="4"/>
    <b v="0"/>
    <n v="0"/>
  </r>
  <r>
    <s v="0015A00002DR8HdQAL"/>
    <d v="2021-09-30T00:00:00"/>
    <n v="2021"/>
    <s v="00531000008F2qlAAC"/>
    <s v="Chemicals"/>
    <s v="Field Sales"/>
    <s v="0065A00001dAGpVQAW"/>
    <m/>
    <s v="00531000008F2qlAAC"/>
    <s v="Decision to Purchase"/>
    <n v="39000"/>
    <n v="19500"/>
    <b v="0"/>
    <n v="50"/>
    <n v="0"/>
    <n v="1"/>
    <n v="0"/>
    <n v="0"/>
    <n v="1"/>
    <n v="0"/>
    <d v="2021-01-27T18:00:26"/>
    <x v="6"/>
    <b v="0"/>
    <n v="0"/>
  </r>
  <r>
    <s v="0016e00002XT9yNAAT"/>
    <d v="2021-08-31T00:00:00"/>
    <n v="2021"/>
    <s v="00531000007MUoEAAW"/>
    <s v="Chemicals"/>
    <s v="Website"/>
    <s v="0066e00001dzKXqAAM"/>
    <m/>
    <s v="00531000007KAsvAAG"/>
    <s v="Decision to Purchase"/>
    <n v="65437"/>
    <n v="32718.5"/>
    <b v="0"/>
    <n v="50"/>
    <n v="0"/>
    <n v="1"/>
    <n v="0"/>
    <n v="0"/>
    <n v="1"/>
    <n v="0"/>
    <d v="2021-04-28T18:45:00"/>
    <x v="6"/>
    <b v="0"/>
    <n v="0"/>
  </r>
  <r>
    <s v="001i000001MZ8IpAAL"/>
    <d v="2021-08-31T00:00:00"/>
    <n v="2021"/>
    <s v="0055A00000BcmLTQAZ"/>
    <s v="Communications"/>
    <s v="Inside Sales"/>
    <s v="0065A00001dLA6MQAW"/>
    <m/>
    <s v="00531000007KgPgAAK"/>
    <s v="Order Expected within 90 Days"/>
    <n v="252480.6"/>
    <n v="176736.42"/>
    <b v="0"/>
    <n v="70"/>
    <n v="0"/>
    <n v="1"/>
    <n v="0"/>
    <n v="0"/>
    <n v="1"/>
    <n v="0"/>
    <d v="2021-03-10T16:57:38"/>
    <x v="6"/>
    <b v="0"/>
    <n v="0"/>
  </r>
  <r>
    <s v="0015A00002TCL4DQAX"/>
    <d v="2021-09-30T00:00:00"/>
    <n v="2021"/>
    <s v="00531000007MUoEAAW"/>
    <s v="Communications"/>
    <s v="Field Sales"/>
    <s v="0065A00001crXR9QAM"/>
    <m/>
    <s v="00531000007KgPgAAK"/>
    <s v="Order Expected within 90 Days"/>
    <n v="570639.6"/>
    <n v="399447.72"/>
    <b v="0"/>
    <n v="70"/>
    <n v="0"/>
    <n v="1"/>
    <n v="0"/>
    <n v="0"/>
    <n v="1"/>
    <n v="0"/>
    <d v="2021-01-11T20:17:10"/>
    <x v="6"/>
    <b v="0"/>
    <n v="0"/>
  </r>
  <r>
    <s v="001i000001MZ8IpAAL"/>
    <d v="2021-07-30T00:00:00"/>
    <n v="2021"/>
    <s v="0055A00000BcmLTQAZ"/>
    <s v="Communications"/>
    <s v="Field Sales"/>
    <s v="0066e00001e0OHlAAM"/>
    <m/>
    <s v="00531000007KgPgAAK"/>
    <s v="Order Expected within 30 Days"/>
    <n v="213786.6"/>
    <n v="192407.94"/>
    <b v="0"/>
    <n v="90"/>
    <n v="0"/>
    <n v="1"/>
    <n v="0"/>
    <n v="0"/>
    <n v="1"/>
    <n v="0"/>
    <d v="2021-05-06T13:13:56"/>
    <x v="6"/>
    <b v="0"/>
    <n v="0"/>
  </r>
  <r>
    <s v="001i000001MYrYFAA1"/>
    <d v="2021-08-01T00:00:00"/>
    <n v="2021"/>
    <s v="00531000007MUoEAAW"/>
    <s v="Communications"/>
    <s v="Inside Sales"/>
    <s v="0065A00001dLYh3QAG"/>
    <m/>
    <s v="00531000007MUoEAAW"/>
    <s v="Order Expected within 30 Days"/>
    <n v="18525"/>
    <n v="16672.5"/>
    <b v="0"/>
    <n v="90"/>
    <n v="0"/>
    <n v="1"/>
    <n v="0"/>
    <n v="0"/>
    <n v="1"/>
    <n v="0"/>
    <d v="2021-03-16T21:49:56"/>
    <x v="6"/>
    <b v="0"/>
    <n v="0"/>
  </r>
  <r>
    <s v="0015A000027S2pDQAS"/>
    <d v="2021-09-30T00:00:00"/>
    <n v="2021"/>
    <s v="00531000007KAsvAAG"/>
    <s v="Communications"/>
    <s v="Website"/>
    <s v="0065A00000nNAXtQAO"/>
    <m/>
    <s v="00531000007KAsvAAG"/>
    <s v="Funnel"/>
    <n v="78000"/>
    <n v="3900"/>
    <b v="0"/>
    <n v="5"/>
    <n v="0"/>
    <n v="1"/>
    <n v="0"/>
    <n v="0"/>
    <n v="1"/>
    <n v="0"/>
    <d v="2018-12-05T20:40:40"/>
    <x v="3"/>
    <b v="0"/>
    <n v="0"/>
  </r>
  <r>
    <s v="0015A00001ztnDGQAY"/>
    <d v="2021-09-30T00:00:00"/>
    <n v="2021"/>
    <s v="00531000007MUoEAAW"/>
    <s v="Communications"/>
    <s v="Field Sales"/>
    <s v="0065A00001YPp01QAD"/>
    <m/>
    <s v="00531000007KAsvAAG"/>
    <s v="Funnel"/>
    <n v="71120.12"/>
    <n v="3556.01"/>
    <b v="0"/>
    <n v="5"/>
    <n v="0"/>
    <n v="1"/>
    <n v="0"/>
    <n v="0"/>
    <n v="1"/>
    <n v="0"/>
    <d v="2019-12-20T15:44:20"/>
    <x v="5"/>
    <b v="0"/>
    <n v="0"/>
  </r>
  <r>
    <s v="0013100001qx6GzAAI"/>
    <d v="2021-09-30T00:00:00"/>
    <n v="2021"/>
    <s v="00531000007MUoEAAW"/>
    <s v="Communications"/>
    <s v="Field Sales"/>
    <s v="0065A00001Z0DkXQAV"/>
    <m/>
    <s v="00531000007KAsvAAG"/>
    <s v="Funnel"/>
    <n v="68529.2"/>
    <n v="3426.46"/>
    <b v="0"/>
    <n v="5"/>
    <n v="0"/>
    <n v="1"/>
    <n v="0"/>
    <n v="0"/>
    <n v="1"/>
    <n v="0"/>
    <d v="2020-01-24T20:18:49"/>
    <x v="4"/>
    <b v="0"/>
    <n v="0"/>
  </r>
  <r>
    <s v="0015A000022RFSwQAO"/>
    <d v="2021-09-30T00:00:00"/>
    <n v="2021"/>
    <s v="00531000007MUoEAAW"/>
    <s v="Communications"/>
    <s v="Website"/>
    <s v="0065A00001bBWt2QAG"/>
    <m/>
    <s v="00531000007KAsvAAG"/>
    <s v="Funnel"/>
    <n v="64685.120000000003"/>
    <n v="3234.26"/>
    <b v="0"/>
    <n v="5"/>
    <n v="0"/>
    <n v="1"/>
    <n v="0"/>
    <n v="0"/>
    <n v="1"/>
    <n v="0"/>
    <d v="2020-07-21T21:23:17"/>
    <x v="4"/>
    <b v="0"/>
    <n v="0"/>
  </r>
  <r>
    <s v="0013100001jZHAFAA4"/>
    <d v="2020-09-30T00:00:00"/>
    <n v="2020"/>
    <s v="00531000007MUoEAAW"/>
    <s v="Communications"/>
    <s v="Inside Sales"/>
    <s v="0065A00001ZPPI6QAP"/>
    <m/>
    <s v="00531000007KgPgAAK"/>
    <s v="Qualified Opportunity"/>
    <n v="65437"/>
    <n v="6543.7"/>
    <b v="0"/>
    <n v="10"/>
    <n v="0"/>
    <n v="1"/>
    <n v="0"/>
    <n v="0"/>
    <n v="1"/>
    <n v="0"/>
    <d v="2020-03-11T13:32:40"/>
    <x v="4"/>
    <b v="0"/>
    <n v="0"/>
  </r>
  <r>
    <s v="0015A00002CvIgzQAF"/>
    <d v="2020-09-30T00:00:00"/>
    <n v="2020"/>
    <s v="00531000007Es7rAAC"/>
    <s v="Communications"/>
    <s v="Field Sales"/>
    <s v="0065A00001ZuPDaQAN"/>
    <m/>
    <s v="00531000007Es7rAAC"/>
    <s v="Qualified Opportunity"/>
    <n v="195000"/>
    <n v="19500"/>
    <b v="0"/>
    <n v="10"/>
    <n v="0"/>
    <n v="1"/>
    <n v="0"/>
    <n v="0"/>
    <n v="1"/>
    <n v="0"/>
    <d v="2020-04-21T12:33:02"/>
    <x v="4"/>
    <b v="0"/>
    <n v="0"/>
  </r>
  <r>
    <s v="0015A00002LfqEFQAZ"/>
    <d v="2020-09-30T00:00:00"/>
    <n v="2020"/>
    <s v="00531000007MUoEAAW"/>
    <s v="Communications"/>
    <s v="Field Sales"/>
    <s v="0065A00001aLiPCQA0"/>
    <m/>
    <s v="00531000007KgPgAAK"/>
    <s v="Qualified Opportunity"/>
    <n v="392380"/>
    <n v="39238"/>
    <b v="0"/>
    <n v="10"/>
    <n v="0"/>
    <n v="1"/>
    <n v="0"/>
    <n v="0"/>
    <n v="1"/>
    <n v="0"/>
    <d v="2020-06-18T19:48:16"/>
    <x v="4"/>
    <b v="0"/>
    <n v="0"/>
  </r>
  <r>
    <s v="0015A00002FFEFyQAP"/>
    <d v="2020-07-01T00:00:00"/>
    <n v="2020"/>
    <s v="00531000007MUoEAAW"/>
    <s v="Communications"/>
    <s v="Field Sales"/>
    <s v="0065A00001ZMtKLQA1"/>
    <m/>
    <s v="00531000007KgPgAAK"/>
    <s v="Qualified Opportunity"/>
    <n v="124206.75"/>
    <n v="12420.68"/>
    <b v="0"/>
    <n v="10"/>
    <n v="0"/>
    <n v="1"/>
    <n v="0"/>
    <n v="0"/>
    <n v="1"/>
    <n v="0"/>
    <d v="2020-02-24T19:38:05"/>
    <x v="4"/>
    <b v="0"/>
    <n v="0"/>
  </r>
  <r>
    <s v="0015A00002LegEKQAZ"/>
    <d v="2021-09-30T00:00:00"/>
    <n v="2021"/>
    <s v="00531000007MUoEAAW"/>
    <s v="Communications"/>
    <s v="Field Sales"/>
    <s v="0065A00001aKqa2QAC"/>
    <m/>
    <s v="00531000007KgPgAAK"/>
    <s v="Qualified Opportunity"/>
    <n v="392380"/>
    <n v="39238"/>
    <b v="0"/>
    <n v="10"/>
    <n v="0"/>
    <n v="1"/>
    <n v="0"/>
    <n v="0"/>
    <n v="1"/>
    <n v="0"/>
    <d v="2020-06-11T13:57:51"/>
    <x v="4"/>
    <b v="0"/>
    <n v="0"/>
  </r>
  <r>
    <s v="0015A00002OIlkHQAT"/>
    <d v="2021-09-30T00:00:00"/>
    <n v="2021"/>
    <s v="00531000007MUoEAAW"/>
    <s v="Communications"/>
    <s v="Inside Sales"/>
    <s v="0065A00001bMywkQAC"/>
    <m/>
    <s v="00531000007KgPgAAK"/>
    <s v="Qualified Opportunity"/>
    <n v="65437"/>
    <n v="6543.7"/>
    <b v="0"/>
    <n v="10"/>
    <n v="0"/>
    <n v="1"/>
    <n v="0"/>
    <n v="0"/>
    <n v="1"/>
    <n v="0"/>
    <d v="2020-08-11T19:27:06"/>
    <x v="4"/>
    <b v="0"/>
    <n v="0"/>
  </r>
  <r>
    <s v="0015A00002NMjKsQAL"/>
    <d v="2021-09-30T00:00:00"/>
    <n v="2021"/>
    <s v="0055A00000BcmLTQAZ"/>
    <s v="Communications"/>
    <s v="Field Sales"/>
    <s v="0066e00001e0O8sAAE"/>
    <m/>
    <s v="00531000007KgPgAAK"/>
    <s v="Qualified Opportunity"/>
    <n v="1228311"/>
    <n v="122831.1"/>
    <b v="0"/>
    <n v="10"/>
    <n v="0"/>
    <n v="1"/>
    <n v="0"/>
    <n v="0"/>
    <n v="1"/>
    <n v="0"/>
    <d v="2021-05-06T12:37:25"/>
    <x v="6"/>
    <b v="0"/>
    <n v="0"/>
  </r>
  <r>
    <s v="001i000001MZMRfAAP"/>
    <d v="2022-07-29T00:00:00"/>
    <n v="2022"/>
    <s v="0055A000009sa63QAA"/>
    <s v="Communications"/>
    <s v="Inside Sales"/>
    <s v="0065A00001dA7UgQAK"/>
    <m/>
    <s v="0055A000009sa63QAA"/>
    <s v="Qualified Opportunity"/>
    <n v="65874"/>
    <n v="6587.4"/>
    <b v="0"/>
    <n v="10"/>
    <n v="0"/>
    <n v="1"/>
    <n v="0"/>
    <n v="0"/>
    <n v="1"/>
    <n v="0"/>
    <d v="2021-01-26T00:20:27"/>
    <x v="6"/>
    <b v="0"/>
    <n v="0"/>
  </r>
  <r>
    <s v="0013100001k5fLWAAY"/>
    <d v="2021-08-01T00:00:00"/>
    <n v="2021"/>
    <s v="00531000007MUoEAAW"/>
    <s v="Communications"/>
    <s v="Inside Sales"/>
    <s v="0065A00001dI5GaQAK"/>
    <m/>
    <s v="00531000007MUoEAAW"/>
    <s v="Customer Assessment w/ Favorable Evaluation"/>
    <n v="13000"/>
    <n v="3900"/>
    <b v="0"/>
    <n v="30"/>
    <n v="0"/>
    <n v="1"/>
    <n v="0"/>
    <n v="0"/>
    <n v="1"/>
    <n v="0"/>
    <d v="2021-02-19T19:28:34"/>
    <x v="6"/>
    <b v="0"/>
    <n v="0"/>
  </r>
  <r>
    <s v="0016e00002ZvkBfAAJ"/>
    <d v="2021-09-30T00:00:00"/>
    <n v="2021"/>
    <s v="0055A000009GxI2QAK"/>
    <s v="Communications"/>
    <s v="Field Sales"/>
    <s v="0065A00001YheHRQAZ"/>
    <m/>
    <s v="0055A000009GxI2QAK"/>
    <s v="Customer Assessment w/ Favorable Evaluation"/>
    <n v="63750"/>
    <n v="19125"/>
    <b v="0"/>
    <n v="30"/>
    <n v="0"/>
    <n v="1"/>
    <n v="0"/>
    <n v="0"/>
    <n v="1"/>
    <n v="0"/>
    <d v="2020-01-09T16:38:13"/>
    <x v="4"/>
    <b v="0"/>
    <n v="0"/>
  </r>
  <r>
    <s v="0016e00002ZvkFhAAJ"/>
    <d v="2021-09-30T00:00:00"/>
    <n v="2021"/>
    <s v="0055A000009GxI2QAK"/>
    <s v="Communications"/>
    <s v="Website"/>
    <s v="0065A00001aKlzwQAC"/>
    <m/>
    <s v="0055A000009GxI2QAK"/>
    <s v="Customer Assessment w/ Favorable Evaluation"/>
    <n v="77116.36"/>
    <n v="23134.91"/>
    <b v="0"/>
    <n v="30"/>
    <n v="0"/>
    <n v="1"/>
    <n v="0"/>
    <n v="0"/>
    <n v="1"/>
    <n v="0"/>
    <d v="2020-06-09T17:59:06"/>
    <x v="4"/>
    <b v="0"/>
    <n v="0"/>
  </r>
  <r>
    <s v="0015A00002JPjp2QAD"/>
    <d v="2021-09-30T00:00:00"/>
    <n v="2021"/>
    <s v="00531000008F2qlAAC"/>
    <s v="Communications"/>
    <s v="Field Sales"/>
    <s v="0065A00001cKU9AQAW"/>
    <m/>
    <s v="00531000008F2qlAAC"/>
    <s v="Customer Assessment w/ Favorable Evaluation"/>
    <n v="98454"/>
    <n v="29536.2"/>
    <b v="0"/>
    <n v="30"/>
    <n v="0"/>
    <n v="1"/>
    <n v="0"/>
    <n v="0"/>
    <n v="1"/>
    <n v="0"/>
    <d v="2020-11-09T15:07:55"/>
    <x v="4"/>
    <b v="0"/>
    <n v="0"/>
  </r>
  <r>
    <s v="0013100001qyEfYAAU"/>
    <d v="2021-09-30T00:00:00"/>
    <n v="2021"/>
    <s v="00531000007MUoEAAW"/>
    <s v="Communications"/>
    <s v="Website"/>
    <s v="0065A00001OKGqKQAX"/>
    <m/>
    <s v="0055A000009sa63QAA"/>
    <s v="Customer Assessment w/ Favorable Evaluation"/>
    <n v="71143.92"/>
    <n v="21343.18"/>
    <b v="0"/>
    <n v="30"/>
    <n v="0"/>
    <n v="1"/>
    <n v="0"/>
    <n v="0"/>
    <n v="1"/>
    <n v="0"/>
    <d v="2019-05-01T19:57:37"/>
    <x v="5"/>
    <b v="0"/>
    <n v="0"/>
  </r>
  <r>
    <s v="0015A00002JMKf1QAH"/>
    <d v="2021-09-30T00:00:00"/>
    <n v="2021"/>
    <s v="00531000007KAsvAAG"/>
    <s v="Communications"/>
    <s v="Inside Sales"/>
    <s v="0065A00001ZVQyYQAX"/>
    <m/>
    <s v="00531000007KAsvAAG"/>
    <s v="Funnel"/>
    <n v="90955.26"/>
    <n v="4547.76"/>
    <b v="0"/>
    <n v="5"/>
    <n v="0"/>
    <n v="1"/>
    <n v="0"/>
    <n v="0"/>
    <n v="1"/>
    <n v="0"/>
    <d v="2020-03-12T15:13:40"/>
    <x v="4"/>
    <b v="0"/>
    <n v="0"/>
  </r>
  <r>
    <s v="0015A00002TE2UwQAL"/>
    <d v="2021-09-30T00:00:00"/>
    <n v="2021"/>
    <s v="0055A000009sa63QAA"/>
    <s v="Communications"/>
    <s v="Inside Sales"/>
    <s v="0065A00001dA5p2QAC"/>
    <m/>
    <s v="0055A000009sa63QAA"/>
    <s v="Qualified Opportunity"/>
    <n v="130952"/>
    <n v="13095.2"/>
    <b v="0"/>
    <n v="10"/>
    <n v="0"/>
    <n v="1"/>
    <n v="0"/>
    <n v="0"/>
    <n v="1"/>
    <n v="0"/>
    <d v="2021-01-25T20:59:49"/>
    <x v="6"/>
    <b v="0"/>
    <n v="0"/>
  </r>
  <r>
    <s v="0013100001mzKtiAAE"/>
    <d v="2021-09-30T00:00:00"/>
    <n v="2021"/>
    <s v="00531000007MUoEAAW"/>
    <s v="Construction"/>
    <s v="Field Sales"/>
    <s v="0065A00001bLfIrQAK"/>
    <m/>
    <s v="00531000007KgPgAAK"/>
    <s v="Qualified Opportunity"/>
    <n v="59286.6"/>
    <n v="5928.66"/>
    <b v="0"/>
    <n v="10"/>
    <n v="0"/>
    <n v="1"/>
    <n v="0"/>
    <n v="0"/>
    <n v="1"/>
    <n v="0"/>
    <d v="2020-07-30T18:19:49"/>
    <x v="4"/>
    <b v="0"/>
    <n v="0"/>
  </r>
  <r>
    <s v="001i000001MZ8IpAAL"/>
    <d v="2021-09-30T00:00:00"/>
    <n v="2021"/>
    <s v="00531000007MUoEAAW"/>
    <s v="Construction"/>
    <s v="Website"/>
    <s v="0065A00001df8jMQAQ"/>
    <m/>
    <s v="00531000007KgPgAAK"/>
    <s v="Qualified Opportunity"/>
    <n v="202267.2"/>
    <n v="20226.72"/>
    <b v="0"/>
    <n v="10"/>
    <n v="0"/>
    <n v="1"/>
    <n v="0"/>
    <n v="0"/>
    <n v="1"/>
    <n v="0"/>
    <d v="2021-04-02T15:39:08"/>
    <x v="6"/>
    <b v="0"/>
    <n v="0"/>
  </r>
  <r>
    <s v="0015A00002B88gIQAR"/>
    <d v="2021-09-30T00:00:00"/>
    <n v="2021"/>
    <s v="00531000007MUoEAAW"/>
    <s v="Construction"/>
    <s v="Sales Seminar"/>
    <s v="0065A00001IEshZQAT"/>
    <m/>
    <s v="00531000007KgPgAAK"/>
    <s v="Customer Assessment w/ Favorable Evaluation"/>
    <n v="65714"/>
    <n v="19714.2"/>
    <b v="0"/>
    <n v="30"/>
    <n v="0"/>
    <n v="1"/>
    <n v="0"/>
    <n v="0"/>
    <n v="1"/>
    <n v="0"/>
    <d v="2019-04-03T16:49:37"/>
    <x v="5"/>
    <b v="0"/>
    <n v="0"/>
  </r>
  <r>
    <s v="001i000001MZ8IpAAL"/>
    <d v="2021-09-30T00:00:00"/>
    <n v="2021"/>
    <s v="00531000007MUoEAAW"/>
    <s v="Construction"/>
    <s v="Field Sales"/>
    <s v="0065A00001aKouRQAS"/>
    <m/>
    <s v="00531000007KgPgAAK"/>
    <s v="Customer Assessment w/ Favorable Evaluation"/>
    <n v="364650"/>
    <n v="109395"/>
    <b v="0"/>
    <n v="30"/>
    <n v="0"/>
    <n v="1"/>
    <n v="0"/>
    <n v="0"/>
    <n v="1"/>
    <n v="0"/>
    <d v="2020-06-10T18:21:13"/>
    <x v="4"/>
    <b v="0"/>
    <n v="0"/>
  </r>
  <r>
    <s v="001i000001P9yS6AAJ"/>
    <d v="2021-09-01T00:00:00"/>
    <n v="2021"/>
    <s v="00531000007MUoEAAW"/>
    <s v="Construction"/>
    <s v="Eblasts"/>
    <s v="0065A00001dg636QAA"/>
    <m/>
    <s v="00531000007MUoEAAW"/>
    <s v="Funnel"/>
    <n v="6500"/>
    <n v="325"/>
    <b v="0"/>
    <n v="5"/>
    <n v="0"/>
    <n v="1"/>
    <n v="0"/>
    <n v="0"/>
    <n v="1"/>
    <n v="0"/>
    <d v="2021-04-08T19:56:27"/>
    <x v="6"/>
    <b v="0"/>
    <n v="0"/>
  </r>
  <r>
    <s v="0015A00002UeWdHQAV"/>
    <d v="2021-09-01T00:00:00"/>
    <n v="2021"/>
    <s v="00531000007MUoEAAW"/>
    <s v="Construction"/>
    <s v="Website"/>
    <s v="0065A00001dAJH4QAO"/>
    <m/>
    <s v="00531000007KAsvAAG"/>
    <s v="Qualified Opportunity"/>
    <n v="65636"/>
    <n v="6563.6"/>
    <b v="0"/>
    <n v="10"/>
    <n v="0"/>
    <n v="1"/>
    <n v="0"/>
    <n v="0"/>
    <n v="1"/>
    <n v="0"/>
    <d v="2021-01-28T00:20:56"/>
    <x v="6"/>
    <b v="0"/>
    <n v="0"/>
  </r>
  <r>
    <s v="0013100001em9ZOAAY"/>
    <d v="2021-09-01T00:00:00"/>
    <n v="2021"/>
    <s v="00531000007MUoEAAW"/>
    <s v="Construction"/>
    <s v="Eblasts"/>
    <s v="0065A00001dg391QAA"/>
    <m/>
    <s v="00531000007KAsvAAG"/>
    <s v="Qualified Opportunity"/>
    <n v="6500"/>
    <n v="650"/>
    <b v="0"/>
    <n v="10"/>
    <n v="0"/>
    <n v="1"/>
    <n v="0"/>
    <n v="0"/>
    <n v="1"/>
    <n v="0"/>
    <d v="2021-04-08T13:08:39"/>
    <x v="6"/>
    <b v="0"/>
    <n v="0"/>
  </r>
  <r>
    <s v="0015A00002DQu7aQAD"/>
    <d v="2021-07-29T00:00:00"/>
    <n v="2021"/>
    <s v="00531000007Es7rAAC"/>
    <s v="Construction"/>
    <s v="Field Sales"/>
    <s v="0066e00001e00NDAAY"/>
    <m/>
    <s v="00531000007Es7rAAC"/>
    <s v="Qualified Opportunity"/>
    <n v="161380.29999999999"/>
    <n v="16138.03"/>
    <b v="0"/>
    <n v="10"/>
    <n v="0"/>
    <n v="1"/>
    <n v="0"/>
    <n v="0"/>
    <n v="1"/>
    <n v="0"/>
    <d v="2021-04-29T21:58:28"/>
    <x v="6"/>
    <b v="0"/>
    <n v="0"/>
  </r>
  <r>
    <s v="0013100001gadFTAAY"/>
    <d v="2021-08-01T00:00:00"/>
    <n v="2021"/>
    <s v="00531000007MUoEAAW"/>
    <s v="Construction"/>
    <s v="Field Sales"/>
    <s v="0065A00001dLfjZQAS"/>
    <m/>
    <s v="00531000007MUoEAAW"/>
    <s v="Customer Assessment w/ Favorable Evaluation"/>
    <n v="6500"/>
    <n v="1950"/>
    <b v="0"/>
    <n v="30"/>
    <n v="0"/>
    <n v="1"/>
    <n v="0"/>
    <n v="0"/>
    <n v="1"/>
    <n v="0"/>
    <d v="2021-03-18T18:18:30"/>
    <x v="6"/>
    <b v="0"/>
    <n v="0"/>
  </r>
  <r>
    <s v="0015A00002QbjShQAJ"/>
    <d v="2021-09-30T00:00:00"/>
    <n v="2021"/>
    <s v="00531000007KAsvAAG"/>
    <s v="Construction"/>
    <s v="Field Sales"/>
    <s v="0065A00001cHJpVQAW"/>
    <m/>
    <s v="00531000007KAsvAAG"/>
    <s v="Funnel"/>
    <n v="78636"/>
    <n v="3931.8"/>
    <b v="0"/>
    <n v="5"/>
    <n v="0"/>
    <n v="1"/>
    <n v="0"/>
    <n v="0"/>
    <n v="1"/>
    <n v="0"/>
    <d v="2020-10-20T18:04:22"/>
    <x v="4"/>
    <b v="0"/>
    <n v="0"/>
  </r>
  <r>
    <s v="001i000001MZMUFAA5"/>
    <d v="2023-09-01T00:00:00"/>
    <n v="2023"/>
    <s v="00531000007MUoEAAW"/>
    <s v="Construction"/>
    <s v="Field Sales"/>
    <s v="0066e00001e04IFAAY"/>
    <m/>
    <s v="00531000007KAsvAAG"/>
    <s v="Qualified Opportunity"/>
    <n v="71937"/>
    <n v="7193.7"/>
    <b v="0"/>
    <n v="10"/>
    <n v="0"/>
    <n v="1"/>
    <n v="0"/>
    <n v="0"/>
    <n v="1"/>
    <n v="0"/>
    <d v="2021-04-30T19:33:09"/>
    <x v="6"/>
    <b v="0"/>
    <n v="0"/>
  </r>
  <r>
    <s v="0015A00002PJfm5QAD"/>
    <d v="2021-07-31T00:00:00"/>
    <n v="2021"/>
    <s v="00531000007MUoEAAW"/>
    <s v="Construction"/>
    <s v="Field Sales"/>
    <s v="0065A00001bidppQAA"/>
    <m/>
    <s v="00531000007KAsvAAG"/>
    <s v="Funnel"/>
    <n v="70593.3"/>
    <n v="3529.67"/>
    <b v="0"/>
    <n v="5"/>
    <n v="0"/>
    <n v="1"/>
    <n v="0"/>
    <n v="0"/>
    <n v="1"/>
    <n v="0"/>
    <d v="2020-09-14T19:07:44"/>
    <x v="4"/>
    <b v="0"/>
    <n v="0"/>
  </r>
  <r>
    <s v="001i000001MZ8IpAAL"/>
    <d v="2021-09-30T00:00:00"/>
    <n v="2021"/>
    <s v="0055A00000BcmLTQAZ"/>
    <s v="Consulting"/>
    <s v="Field Sales"/>
    <s v="0066e00001e1I0ZAAU"/>
    <m/>
    <s v="00531000007KgPgAAK"/>
    <s v="Funnel"/>
    <n v="5850"/>
    <n v="292.5"/>
    <b v="0"/>
    <n v="5"/>
    <n v="0"/>
    <n v="1"/>
    <n v="0"/>
    <n v="0"/>
    <n v="1"/>
    <n v="0"/>
    <d v="2021-05-11T15:21:52"/>
    <x v="6"/>
    <b v="0"/>
    <n v="0"/>
  </r>
  <r>
    <s v="0016e00002ZizApAAJ"/>
    <d v="2021-09-30T00:00:00"/>
    <n v="2021"/>
    <s v="0055A000009GxI2QAK"/>
    <s v="Consulting"/>
    <s v="Field Sales"/>
    <s v="0065A00001ZuL2oQAF"/>
    <m/>
    <s v="0055A000009GxI2QAK"/>
    <s v="Qualified Opportunity"/>
    <n v="48750"/>
    <n v="4875"/>
    <b v="0"/>
    <n v="10"/>
    <n v="0"/>
    <n v="1"/>
    <n v="0"/>
    <n v="0"/>
    <n v="1"/>
    <n v="0"/>
    <d v="2020-04-20T13:05:06"/>
    <x v="4"/>
    <b v="0"/>
    <n v="0"/>
  </r>
  <r>
    <s v="0016e00002ZvjVQAAZ"/>
    <d v="2021-09-30T00:00:00"/>
    <n v="2021"/>
    <s v="0055A000009GxI2QAK"/>
    <s v="Consulting"/>
    <s v="Field Sales"/>
    <s v="0065A00001dfLkJQAU"/>
    <m/>
    <s v="0055A000009GxI2QAK"/>
    <s v="Qualified Opportunity"/>
    <n v="97500"/>
    <n v="9750"/>
    <b v="0"/>
    <n v="10"/>
    <n v="0"/>
    <n v="1"/>
    <n v="0"/>
    <n v="0"/>
    <n v="1"/>
    <n v="0"/>
    <d v="2021-04-06T16:02:15"/>
    <x v="6"/>
    <b v="0"/>
    <n v="0"/>
  </r>
  <r>
    <s v="0016e00002ZvjUhAAJ"/>
    <d v="2021-09-30T00:00:00"/>
    <n v="2021"/>
    <s v="0055A000009GxI2QAK"/>
    <s v="Consulting"/>
    <s v="Field Sales"/>
    <s v="0065A00001dfLlCQAU"/>
    <m/>
    <s v="0055A000009GxI2QAK"/>
    <s v="Qualified Opportunity"/>
    <n v="97500"/>
    <n v="9750"/>
    <b v="0"/>
    <n v="10"/>
    <n v="0"/>
    <n v="1"/>
    <n v="0"/>
    <n v="0"/>
    <n v="1"/>
    <n v="0"/>
    <d v="2021-04-06T16:07:11"/>
    <x v="6"/>
    <b v="0"/>
    <n v="0"/>
  </r>
  <r>
    <s v="0016e00002Zw9quAAB"/>
    <d v="2021-09-30T00:00:00"/>
    <n v="2021"/>
    <s v="0055A000009GxI2QAK"/>
    <s v="Consulting"/>
    <s v="Field Sales"/>
    <s v="0065A00001dfLm5QAE"/>
    <m/>
    <s v="0055A000009GxI2QAK"/>
    <s v="Qualified Opportunity"/>
    <n v="48750"/>
    <n v="4875"/>
    <b v="0"/>
    <n v="10"/>
    <n v="0"/>
    <n v="1"/>
    <n v="0"/>
    <n v="0"/>
    <n v="1"/>
    <n v="0"/>
    <d v="2021-04-06T16:10:57"/>
    <x v="6"/>
    <b v="0"/>
    <n v="0"/>
  </r>
  <r>
    <s v="0016e00002ZvjTPAAZ"/>
    <d v="2021-09-30T00:00:00"/>
    <n v="2021"/>
    <s v="0055A000009GxI2QAK"/>
    <s v="Consulting"/>
    <s v="Field Sales"/>
    <s v="0065A00001dfLmjQAE"/>
    <m/>
    <s v="0055A000009GxI2QAK"/>
    <s v="Qualified Opportunity"/>
    <n v="48750"/>
    <n v="4875"/>
    <b v="0"/>
    <n v="10"/>
    <n v="0"/>
    <n v="1"/>
    <n v="0"/>
    <n v="0"/>
    <n v="1"/>
    <n v="0"/>
    <d v="2021-04-06T16:13:29"/>
    <x v="6"/>
    <b v="0"/>
    <n v="0"/>
  </r>
  <r>
    <s v="0016e00002ZvjVPAAZ"/>
    <d v="2021-09-30T00:00:00"/>
    <n v="2021"/>
    <s v="0055A000009GxI2QAK"/>
    <s v="Education"/>
    <s v="Field Sales"/>
    <s v="0065A00001dfLnwQAE"/>
    <m/>
    <s v="0055A000009GxI2QAK"/>
    <s v="Qualified Opportunity"/>
    <n v="48750"/>
    <n v="4875"/>
    <b v="0"/>
    <n v="10"/>
    <n v="0"/>
    <n v="1"/>
    <n v="0"/>
    <n v="0"/>
    <n v="1"/>
    <n v="0"/>
    <d v="2021-04-06T16:16:33"/>
    <x v="6"/>
    <b v="0"/>
    <n v="0"/>
  </r>
  <r>
    <s v="0016e00002ZvjTOAAZ"/>
    <d v="2021-09-30T00:00:00"/>
    <n v="2021"/>
    <s v="0055A000009GxI2QAK"/>
    <s v="Education"/>
    <s v="Field Sales"/>
    <s v="0065A00001dfLvzQAE"/>
    <m/>
    <s v="0055A000009GxI2QAK"/>
    <s v="Qualified Opportunity"/>
    <n v="48750"/>
    <n v="4875"/>
    <b v="0"/>
    <n v="10"/>
    <n v="0"/>
    <n v="1"/>
    <n v="0"/>
    <n v="0"/>
    <n v="1"/>
    <n v="0"/>
    <d v="2021-04-06T16:43:55"/>
    <x v="6"/>
    <b v="0"/>
    <n v="0"/>
  </r>
  <r>
    <s v="0016e00002ZvjS1AAJ"/>
    <d v="2021-09-30T00:00:00"/>
    <n v="2021"/>
    <s v="0055A000009GxI2QAK"/>
    <s v="Education"/>
    <s v="Field Sales"/>
    <s v="0065A00001dfMRtQAM"/>
    <m/>
    <s v="0055A000009GxI2QAK"/>
    <s v="Qualified Opportunity"/>
    <n v="97500"/>
    <n v="9750"/>
    <b v="0"/>
    <n v="10"/>
    <n v="0"/>
    <n v="1"/>
    <n v="0"/>
    <n v="0"/>
    <n v="1"/>
    <n v="0"/>
    <d v="2021-04-06T18:22:34"/>
    <x v="6"/>
    <b v="0"/>
    <n v="0"/>
  </r>
  <r>
    <s v="0016e00002ZvjR3AAJ"/>
    <d v="2021-09-30T00:00:00"/>
    <n v="2021"/>
    <s v="0055A000009GxI2QAK"/>
    <s v="Education"/>
    <s v="Field Sales"/>
    <s v="0065A00001dfMT9QAM"/>
    <m/>
    <s v="0055A000009GxI2QAK"/>
    <s v="Qualified Opportunity"/>
    <n v="48750"/>
    <n v="4875"/>
    <b v="0"/>
    <n v="10"/>
    <n v="0"/>
    <n v="1"/>
    <n v="0"/>
    <n v="0"/>
    <n v="1"/>
    <n v="0"/>
    <d v="2021-04-06T18:25:17"/>
    <x v="6"/>
    <b v="0"/>
    <n v="0"/>
  </r>
  <r>
    <s v="0016e00002ZvaXEAAZ"/>
    <d v="2021-09-30T00:00:00"/>
    <n v="2021"/>
    <s v="0055A000009GxI2QAK"/>
    <s v="Education"/>
    <s v="Field Sales"/>
    <s v="0065A00001dfMfaQAE"/>
    <m/>
    <s v="0055A000009GxI2QAK"/>
    <s v="Qualified Opportunity"/>
    <n v="97500"/>
    <n v="9750"/>
    <b v="0"/>
    <n v="10"/>
    <n v="0"/>
    <n v="1"/>
    <n v="0"/>
    <n v="0"/>
    <n v="1"/>
    <n v="0"/>
    <d v="2021-04-06T18:55:55"/>
    <x v="6"/>
    <b v="0"/>
    <n v="0"/>
  </r>
  <r>
    <s v="0016e00002ZvaWBAAZ"/>
    <d v="2021-09-30T00:00:00"/>
    <n v="2021"/>
    <s v="0055A000009GxI2QAK"/>
    <s v="Education"/>
    <s v="Field Sales"/>
    <s v="0065A00001dfMfbQAE"/>
    <m/>
    <s v="0055A000009GxI2QAK"/>
    <s v="Qualified Opportunity"/>
    <n v="97500"/>
    <n v="9750"/>
    <b v="0"/>
    <n v="10"/>
    <n v="0"/>
    <n v="1"/>
    <n v="0"/>
    <n v="0"/>
    <n v="1"/>
    <n v="0"/>
    <d v="2021-04-06T18:58:01"/>
    <x v="6"/>
    <b v="0"/>
    <n v="0"/>
  </r>
  <r>
    <s v="0016e00002Zw9vKAAR"/>
    <d v="2021-09-30T00:00:00"/>
    <n v="2021"/>
    <s v="0055A000009GxI2QAK"/>
    <s v="Education"/>
    <s v="Field Sales"/>
    <s v="0065A00001dfMliQAE"/>
    <m/>
    <s v="0055A000009GxI2QAK"/>
    <s v="Qualified Opportunity"/>
    <n v="97500"/>
    <n v="9750"/>
    <b v="0"/>
    <n v="10"/>
    <n v="0"/>
    <n v="1"/>
    <n v="0"/>
    <n v="0"/>
    <n v="1"/>
    <n v="0"/>
    <d v="2021-04-06T19:10:53"/>
    <x v="6"/>
    <b v="0"/>
    <n v="0"/>
  </r>
  <r>
    <s v="0016e00002XSACpAAP"/>
    <d v="2021-09-30T00:00:00"/>
    <n v="2021"/>
    <s v="0055A00000BcrkYQAR"/>
    <s v="Education"/>
    <s v="Field Sales"/>
    <s v="0066e00001dyDQWAA2"/>
    <m/>
    <s v="0055A00000BcrkYQAR"/>
    <s v="Qualified Opportunity"/>
    <n v="80308.34"/>
    <n v="8030.83"/>
    <b v="0"/>
    <n v="10"/>
    <n v="0"/>
    <n v="1"/>
    <n v="0"/>
    <n v="0"/>
    <n v="1"/>
    <n v="0"/>
    <d v="2021-04-20T20:14:13"/>
    <x v="6"/>
    <b v="0"/>
    <n v="0"/>
  </r>
  <r>
    <s v="0015A00002Rg9WRQAZ"/>
    <d v="2021-09-30T00:00:00"/>
    <n v="2021"/>
    <s v="00531000008F2qlAAC"/>
    <s v="Education"/>
    <s v="Field Sales"/>
    <s v="0065A00001cUm5iQAC"/>
    <m/>
    <s v="0055A00000BcrkYQAR"/>
    <s v="Customer Assessment w/ Favorable Evaluation"/>
    <n v="105778.5"/>
    <n v="31733.55"/>
    <b v="0"/>
    <n v="30"/>
    <n v="0"/>
    <n v="1"/>
    <n v="0"/>
    <n v="0"/>
    <n v="1"/>
    <n v="0"/>
    <d v="2020-11-19T16:01:12"/>
    <x v="4"/>
    <b v="0"/>
    <n v="0"/>
  </r>
  <r>
    <s v="0016e00002XSOolAAH"/>
    <d v="2021-09-30T00:00:00"/>
    <n v="2021"/>
    <s v="0055A00000BnRGTQA3"/>
    <s v="Electronics"/>
    <s v="Field Sales"/>
    <s v="0066e00001dyuy7AAA"/>
    <m/>
    <s v="0055A00000BnRGTQA3"/>
    <s v="Funnel"/>
    <n v="75180"/>
    <n v="3759"/>
    <b v="0"/>
    <n v="5"/>
    <n v="0"/>
    <n v="1"/>
    <n v="0"/>
    <n v="0"/>
    <n v="1"/>
    <n v="0"/>
    <d v="2021-04-22T15:46:20"/>
    <x v="6"/>
    <b v="0"/>
    <n v="0"/>
  </r>
  <r>
    <s v="0015A00002XRhDTQA1"/>
    <d v="2021-09-30T00:00:00"/>
    <n v="2021"/>
    <s v="0055A00000BcmLTQAZ"/>
    <s v="Electronics"/>
    <s v="Field Sales"/>
    <s v="0065A00001dhBjKQAU"/>
    <m/>
    <s v="00531000007KgPgAAK"/>
    <s v="Funnel"/>
    <n v="82150"/>
    <n v="4107.5"/>
    <b v="0"/>
    <n v="5"/>
    <n v="0"/>
    <n v="1"/>
    <n v="0"/>
    <n v="0"/>
    <n v="1"/>
    <n v="0"/>
    <d v="2021-04-16T16:12:20"/>
    <x v="6"/>
    <b v="0"/>
    <n v="0"/>
  </r>
  <r>
    <s v="0015A00001zu4pTQAQ"/>
    <d v="2021-09-30T00:00:00"/>
    <n v="2021"/>
    <s v="0055A00000BcmLTQAZ"/>
    <s v="Electronics"/>
    <s v="Field Sales"/>
    <s v="0065A00001dhCJ8QAM"/>
    <m/>
    <s v="00531000007KgPgAAK"/>
    <s v="Customer Assessment w/ Favorable Evaluation"/>
    <n v="6500"/>
    <n v="1950"/>
    <b v="0"/>
    <n v="30"/>
    <n v="0"/>
    <n v="1"/>
    <n v="0"/>
    <n v="0"/>
    <n v="1"/>
    <n v="0"/>
    <d v="2021-04-16T17:54:09"/>
    <x v="6"/>
    <b v="0"/>
    <n v="0"/>
  </r>
  <r>
    <s v="0015A00002TCKy4QAH"/>
    <d v="2021-09-30T00:00:00"/>
    <n v="2021"/>
    <s v="00531000007MUoEAAW"/>
    <s v="Electronics"/>
    <s v="Field Sales"/>
    <s v="0065A00001crXBFQA2"/>
    <m/>
    <s v="00531000007KgPgAAK"/>
    <s v="Customer Assessment w/ Favorable Evaluation"/>
    <n v="390636"/>
    <n v="117190.8"/>
    <b v="0"/>
    <n v="30"/>
    <n v="0"/>
    <n v="1"/>
    <n v="0"/>
    <n v="0"/>
    <n v="1"/>
    <n v="0"/>
    <d v="2021-01-11T19:55:12"/>
    <x v="6"/>
    <b v="0"/>
    <n v="0"/>
  </r>
  <r>
    <s v="0016e00002Zw96CAAR"/>
    <d v="2021-09-30T00:00:00"/>
    <n v="2021"/>
    <s v="0055A000009GxI2QAK"/>
    <s v="Electronics"/>
    <s v="Field Sales"/>
    <s v="0065A00001YhemQQAR"/>
    <m/>
    <s v="0055A000009GxI2QAK"/>
    <s v="Customer Assessment w/ Favorable Evaluation"/>
    <n v="71250"/>
    <n v="21375"/>
    <b v="0"/>
    <n v="30"/>
    <n v="0"/>
    <n v="1"/>
    <n v="0"/>
    <n v="0"/>
    <n v="1"/>
    <n v="0"/>
    <d v="2020-01-09T18:06:22"/>
    <x v="4"/>
    <b v="0"/>
    <n v="0"/>
  </r>
  <r>
    <s v="0015A00002QdqW3QAJ"/>
    <d v="2021-07-31T00:00:00"/>
    <n v="2021"/>
    <s v="00531000007MUoEAAW"/>
    <s v="Electronics"/>
    <s v="Field Sales"/>
    <s v="0065A00001cKMFaQAO"/>
    <m/>
    <s v="00531000007KAsvAAG"/>
    <s v="Qualified Opportunity"/>
    <n v="59072.4"/>
    <n v="5907.24"/>
    <b v="0"/>
    <n v="10"/>
    <n v="0"/>
    <n v="1"/>
    <n v="0"/>
    <n v="0"/>
    <n v="1"/>
    <n v="0"/>
    <d v="2020-11-06T16:12:23"/>
    <x v="4"/>
    <b v="0"/>
    <n v="0"/>
  </r>
  <r>
    <s v="0016e00002Zw9duAAB"/>
    <d v="2022-09-30T00:00:00"/>
    <n v="2022"/>
    <s v="0055A000009GxI2QAK"/>
    <s v="Energy"/>
    <s v="Field Sales"/>
    <s v="0065A00001cq0WPQAY"/>
    <m/>
    <s v="0055A000009GxI2QAK"/>
    <s v="Qualified Opportunity"/>
    <n v="195863.25"/>
    <n v="19586.330000000002"/>
    <b v="0"/>
    <n v="10"/>
    <n v="0"/>
    <n v="1"/>
    <n v="0"/>
    <n v="0"/>
    <n v="1"/>
    <n v="0"/>
    <d v="2020-12-22T21:46:37"/>
    <x v="4"/>
    <b v="0"/>
    <n v="0"/>
  </r>
  <r>
    <s v="0016e00002ZvnU1AAJ"/>
    <d v="2021-09-30T00:00:00"/>
    <n v="2021"/>
    <s v="00531000008F2qlAAC"/>
    <s v="Energy"/>
    <s v="Field Sales"/>
    <s v="0065A00001biRggQAE"/>
    <m/>
    <s v="00531000008F2qlAAC"/>
    <s v="Customer Assessment w/ Favorable Evaluation"/>
    <n v="49077.75"/>
    <n v="14723.32"/>
    <b v="0"/>
    <n v="30"/>
    <n v="0"/>
    <n v="1"/>
    <n v="0"/>
    <n v="0"/>
    <n v="1"/>
    <n v="0"/>
    <d v="2020-09-11T20:42:42"/>
    <x v="4"/>
    <b v="0"/>
    <n v="0"/>
  </r>
  <r>
    <s v="0013100001jbHFyAAM"/>
    <d v="2021-09-30T00:00:00"/>
    <n v="2021"/>
    <s v="0055A000009GxI2QAK"/>
    <s v="Energy"/>
    <s v="Field Sales"/>
    <s v="0065A00001dCR5TQAW"/>
    <m/>
    <s v="0055A000009GxI2QAK"/>
    <s v="Funnel"/>
    <n v="39000"/>
    <n v="1950"/>
    <b v="0"/>
    <n v="5"/>
    <n v="0"/>
    <n v="1"/>
    <n v="0"/>
    <n v="0"/>
    <n v="1"/>
    <n v="0"/>
    <d v="2021-02-09T14:58:04"/>
    <x v="6"/>
    <b v="0"/>
    <n v="0"/>
  </r>
  <r>
    <s v="0016e00002Zw9l5AAB"/>
    <d v="2022-09-30T00:00:00"/>
    <n v="2022"/>
    <s v="0055A000009GxI2QAK"/>
    <s v="Energy"/>
    <s v="Field Sales"/>
    <s v="0065A00001dK874QAC"/>
    <m/>
    <s v="0055A000009GxI2QAK"/>
    <s v="Funnel"/>
    <n v="243750"/>
    <n v="12187.5"/>
    <b v="0"/>
    <n v="5"/>
    <n v="0"/>
    <n v="1"/>
    <n v="0"/>
    <n v="0"/>
    <n v="1"/>
    <n v="0"/>
    <d v="2021-02-26T14:26:38"/>
    <x v="6"/>
    <b v="0"/>
    <n v="0"/>
  </r>
  <r>
    <s v="0016e00002ZvjUiAAJ"/>
    <d v="2021-07-30T00:00:00"/>
    <n v="2021"/>
    <s v="0055A000009GxI2QAK"/>
    <s v="Energy"/>
    <s v="Field Sales"/>
    <s v="0065A00001a6fFlQAI"/>
    <m/>
    <s v="0055A000009GxI2QAK"/>
    <s v="Customer Assessment w/ Favorable Evaluation"/>
    <n v="154709.5"/>
    <n v="46412.85"/>
    <b v="0"/>
    <n v="30"/>
    <n v="0"/>
    <n v="1"/>
    <n v="0"/>
    <n v="0"/>
    <n v="1"/>
    <n v="0"/>
    <d v="2020-05-18T13:28:13"/>
    <x v="4"/>
    <b v="0"/>
    <n v="0"/>
  </r>
  <r>
    <s v="0015A00002B6SC0QAN"/>
    <d v="2021-09-30T00:00:00"/>
    <n v="2021"/>
    <s v="0055A00000BcmLTQAZ"/>
    <s v="Energy"/>
    <s v="Field Sales"/>
    <s v="0066e00001e0BaJAAU"/>
    <m/>
    <s v="00531000007KgPgAAK"/>
    <s v="Funnel"/>
    <n v="91636"/>
    <n v="4581.8"/>
    <b v="0"/>
    <n v="5"/>
    <n v="0"/>
    <n v="1"/>
    <n v="0"/>
    <n v="0"/>
    <n v="1"/>
    <n v="0"/>
    <d v="2021-05-03T15:41:39"/>
    <x v="6"/>
    <b v="0"/>
    <n v="0"/>
  </r>
  <r>
    <s v="0016e00002XTaz0AAD"/>
    <d v="2021-09-30T00:00:00"/>
    <n v="2021"/>
    <s v="0055A00000BcmLTQAZ"/>
    <s v="Energy"/>
    <s v="Field Sales"/>
    <s v="0066e00001e0BuUAAU"/>
    <m/>
    <s v="00531000007KgPgAAK"/>
    <s v="Funnel"/>
    <n v="91636"/>
    <n v="4581.8"/>
    <b v="0"/>
    <n v="5"/>
    <n v="0"/>
    <n v="1"/>
    <n v="0"/>
    <n v="0"/>
    <n v="1"/>
    <n v="0"/>
    <d v="2021-05-03T16:30:13"/>
    <x v="6"/>
    <b v="0"/>
    <n v="0"/>
  </r>
  <r>
    <s v="0015A00002DW2AvQAL"/>
    <d v="2021-09-30T00:00:00"/>
    <n v="2021"/>
    <s v="0055A00000BcmLTQAZ"/>
    <s v="Energy"/>
    <s v="Trade Show"/>
    <s v="0065A00001dfRG3QAM"/>
    <m/>
    <s v="00531000007KgPgAAK"/>
    <s v="Funnel"/>
    <n v="98136"/>
    <n v="4906.8"/>
    <b v="0"/>
    <n v="5"/>
    <n v="0"/>
    <n v="1"/>
    <n v="0"/>
    <n v="0"/>
    <n v="1"/>
    <n v="0"/>
    <d v="2021-04-07T20:28:12"/>
    <x v="6"/>
    <b v="0"/>
    <n v="0"/>
  </r>
  <r>
    <s v="0016e00002Zw90nAAB"/>
    <d v="2021-09-30T00:00:00"/>
    <n v="2021"/>
    <s v="0055A000009GxI2QAK"/>
    <s v="Energy"/>
    <s v="Field Sales"/>
    <s v="0065A00001YhelrQAB"/>
    <m/>
    <s v="0055A000009GxI2QAK"/>
    <s v="Funnel"/>
    <n v="97500"/>
    <n v="4875"/>
    <b v="0"/>
    <n v="5"/>
    <n v="0"/>
    <n v="1"/>
    <n v="0"/>
    <n v="0"/>
    <n v="1"/>
    <n v="0"/>
    <d v="2020-01-09T18:04:25"/>
    <x v="4"/>
    <b v="0"/>
    <n v="0"/>
  </r>
  <r>
    <s v="0013100001mwUgnAAE"/>
    <d v="2021-09-30T00:00:00"/>
    <n v="2021"/>
    <s v="00531000008F2qlAAC"/>
    <s v="Energy"/>
    <s v="Field Sales"/>
    <s v="0065A00001dKACRQA4"/>
    <m/>
    <s v="00531000008F2qlAAC"/>
    <s v="Decision to Purchase"/>
    <n v="49227"/>
    <n v="24613.5"/>
    <b v="0"/>
    <n v="50"/>
    <n v="0"/>
    <n v="1"/>
    <n v="0"/>
    <n v="0"/>
    <n v="1"/>
    <n v="0"/>
    <d v="2021-02-26T18:45:49"/>
    <x v="6"/>
    <b v="0"/>
    <n v="0"/>
  </r>
  <r>
    <s v="0013100001mwUgnAAE"/>
    <d v="2021-09-30T00:00:00"/>
    <n v="2021"/>
    <s v="00531000008F2qlAAC"/>
    <s v="Energy"/>
    <s v="Field Sales"/>
    <s v="0065A00001cpzXkQAI"/>
    <m/>
    <s v="00531000008F2qlAAC"/>
    <s v="Qualified Opportunity"/>
    <n v="49077.75"/>
    <n v="4907.78"/>
    <b v="0"/>
    <n v="10"/>
    <n v="0"/>
    <n v="1"/>
    <n v="0"/>
    <n v="0"/>
    <n v="1"/>
    <n v="0"/>
    <d v="2020-12-22T17:45:32"/>
    <x v="4"/>
    <b v="0"/>
    <n v="0"/>
  </r>
  <r>
    <s v="0016e00002ZvjQKAAZ"/>
    <d v="2021-09-30T00:00:00"/>
    <n v="2021"/>
    <s v="0055A000009GxI2QAK"/>
    <s v="Energy"/>
    <s v="Field Sales"/>
    <s v="0065A00001dfMVFQA2"/>
    <m/>
    <s v="0055A000009GxI2QAK"/>
    <s v="Qualified Opportunity"/>
    <n v="48750"/>
    <n v="4875"/>
    <b v="0"/>
    <n v="10"/>
    <n v="0"/>
    <n v="1"/>
    <n v="0"/>
    <n v="0"/>
    <n v="1"/>
    <n v="0"/>
    <d v="2021-04-06T18:31:06"/>
    <x v="6"/>
    <b v="0"/>
    <n v="0"/>
  </r>
  <r>
    <s v="0016e00002ZvjLgAAJ"/>
    <d v="2021-09-30T00:00:00"/>
    <n v="2021"/>
    <s v="0055A000009GxI2QAK"/>
    <s v="Energy"/>
    <s v="Field Sales"/>
    <s v="0065A00001dfMWBQA2"/>
    <m/>
    <s v="0055A000009GxI2QAK"/>
    <s v="Qualified Opportunity"/>
    <n v="48750"/>
    <n v="4875"/>
    <b v="0"/>
    <n v="10"/>
    <n v="0"/>
    <n v="1"/>
    <n v="0"/>
    <n v="0"/>
    <n v="1"/>
    <n v="0"/>
    <d v="2021-04-06T18:33:06"/>
    <x v="6"/>
    <b v="0"/>
    <n v="0"/>
  </r>
  <r>
    <s v="0016e00002ZvjLfAAJ"/>
    <d v="2021-09-30T00:00:00"/>
    <n v="2021"/>
    <s v="0055A000009GxI2QAK"/>
    <s v="Energy"/>
    <s v="Field Sales"/>
    <s v="0065A00001dfMXJQA2"/>
    <m/>
    <s v="0055A000009GxI2QAK"/>
    <s v="Qualified Opportunity"/>
    <n v="97500"/>
    <n v="9750"/>
    <b v="0"/>
    <n v="10"/>
    <n v="0"/>
    <n v="1"/>
    <n v="0"/>
    <n v="0"/>
    <n v="1"/>
    <n v="0"/>
    <d v="2021-04-06T18:37:22"/>
    <x v="6"/>
    <b v="0"/>
    <n v="0"/>
  </r>
  <r>
    <s v="0016e00002ZvjNHAAZ"/>
    <d v="2021-09-30T00:00:00"/>
    <n v="2021"/>
    <s v="0055A000009GxI2QAK"/>
    <s v="Energy"/>
    <s v="Field Sales"/>
    <s v="0065A00001dfMZeQAM"/>
    <m/>
    <s v="0055A000009GxI2QAK"/>
    <s v="Qualified Opportunity"/>
    <n v="97500"/>
    <n v="9750"/>
    <b v="0"/>
    <n v="10"/>
    <n v="0"/>
    <n v="1"/>
    <n v="0"/>
    <n v="0"/>
    <n v="1"/>
    <n v="0"/>
    <d v="2021-04-06T18:44:19"/>
    <x v="6"/>
    <b v="0"/>
    <n v="0"/>
  </r>
  <r>
    <s v="0016e00002ZvjLeAAJ"/>
    <d v="2021-09-30T00:00:00"/>
    <n v="2021"/>
    <s v="0055A000009GxI2QAK"/>
    <s v="Energy"/>
    <s v="Field Sales"/>
    <s v="0065A00001dfMaSQAU"/>
    <m/>
    <s v="0055A000009GxI2QAK"/>
    <s v="Qualified Opportunity"/>
    <n v="48750"/>
    <n v="4875"/>
    <b v="0"/>
    <n v="10"/>
    <n v="0"/>
    <n v="1"/>
    <n v="0"/>
    <n v="0"/>
    <n v="1"/>
    <n v="0"/>
    <d v="2021-04-06T18:46:36"/>
    <x v="6"/>
    <b v="0"/>
    <n v="0"/>
  </r>
  <r>
    <s v="0016e00002ZvjKRAAZ"/>
    <d v="2021-09-30T00:00:00"/>
    <n v="2021"/>
    <s v="0055A000009GxI2QAK"/>
    <s v="Energy"/>
    <s v="Field Sales"/>
    <s v="0065A00001dfMdVQAU"/>
    <m/>
    <s v="0055A000009GxI2QAK"/>
    <s v="Qualified Opportunity"/>
    <n v="48750"/>
    <n v="4875"/>
    <b v="0"/>
    <n v="10"/>
    <n v="0"/>
    <n v="1"/>
    <n v="0"/>
    <n v="0"/>
    <n v="1"/>
    <n v="0"/>
    <d v="2021-04-06T18:52:55"/>
    <x v="6"/>
    <b v="0"/>
    <n v="0"/>
  </r>
  <r>
    <s v="0016e00002ZvaJeAAJ"/>
    <d v="2021-09-30T00:00:00"/>
    <n v="2021"/>
    <s v="0055A000009GxI2QAK"/>
    <s v="Energy"/>
    <s v="Field Sales"/>
    <s v="0065A00001dfMkaQAE"/>
    <m/>
    <s v="0055A000009GxI2QAK"/>
    <s v="Qualified Opportunity"/>
    <n v="48750"/>
    <n v="4875"/>
    <b v="0"/>
    <n v="10"/>
    <n v="0"/>
    <n v="1"/>
    <n v="0"/>
    <n v="0"/>
    <n v="1"/>
    <n v="0"/>
    <d v="2021-04-06T19:07:23"/>
    <x v="6"/>
    <b v="0"/>
    <n v="0"/>
  </r>
  <r>
    <s v="0015A00002TCjKwQAL"/>
    <d v="2021-09-30T00:00:00"/>
    <n v="2021"/>
    <s v="00531000007Es7rAAC"/>
    <s v="Energy"/>
    <s v="Field Sales"/>
    <s v="0065A00001crpNpQAI"/>
    <m/>
    <s v="00531000007Es7rAAC"/>
    <s v="Customer Assessment w/ Favorable Evaluation"/>
    <n v="208000"/>
    <n v="62400"/>
    <b v="0"/>
    <n v="30"/>
    <n v="0"/>
    <n v="1"/>
    <n v="0"/>
    <n v="0"/>
    <n v="1"/>
    <n v="0"/>
    <d v="2021-01-14T20:13:50"/>
    <x v="6"/>
    <b v="0"/>
    <n v="0"/>
  </r>
  <r>
    <s v="0015A000021NtPMQA0"/>
    <d v="2021-09-01T00:00:00"/>
    <n v="2021"/>
    <s v="00531000007MUoEAAW"/>
    <s v="Energy"/>
    <s v="Field Sales"/>
    <s v="0065A00001ZP4hjQAD"/>
    <m/>
    <s v="00531000007MUoEAAW"/>
    <s v="Decision to Purchase"/>
    <n v="13000"/>
    <n v="6500"/>
    <b v="0"/>
    <n v="50"/>
    <n v="0"/>
    <n v="1"/>
    <n v="0"/>
    <n v="0"/>
    <n v="1"/>
    <n v="0"/>
    <d v="2020-03-06T14:11:16"/>
    <x v="4"/>
    <b v="0"/>
    <n v="0"/>
  </r>
  <r>
    <s v="0015A00002UglcXQAR"/>
    <d v="2021-09-30T00:00:00"/>
    <n v="2021"/>
    <s v="0055A00000BcrkYQAR"/>
    <s v="Hospitality"/>
    <s v="Social"/>
    <s v="0065A00001dDgtUQAS"/>
    <m/>
    <s v="0055A00000BcrkYQAR"/>
    <s v="Decision to Purchase"/>
    <n v="63652.800000000003"/>
    <n v="31826.400000000001"/>
    <b v="0"/>
    <n v="50"/>
    <n v="0"/>
    <n v="1"/>
    <n v="0"/>
    <n v="0"/>
    <n v="1"/>
    <n v="0"/>
    <d v="2021-02-17T13:54:54"/>
    <x v="6"/>
    <b v="0"/>
    <n v="0"/>
  </r>
  <r>
    <s v="0013100001gYwMYAA0"/>
    <d v="2021-08-31T00:00:00"/>
    <n v="2021"/>
    <s v="00531000007KAsvAAG"/>
    <s v="Hospitality"/>
    <s v="Inside Sales"/>
    <s v="0065A00001Yxlo4QAB"/>
    <m/>
    <s v="00531000007KAsvAAG"/>
    <s v="Decision to Purchase"/>
    <n v="58500"/>
    <n v="29250"/>
    <b v="0"/>
    <n v="50"/>
    <n v="0"/>
    <n v="1"/>
    <n v="0"/>
    <n v="0"/>
    <n v="1"/>
    <n v="0"/>
    <d v="2020-01-22T14:18:29"/>
    <x v="4"/>
    <b v="0"/>
    <n v="0"/>
  </r>
  <r>
    <s v="0015A000028mcxFQAQ"/>
    <d v="2021-08-01T00:00:00"/>
    <n v="2021"/>
    <s v="00531000007MUoEAAW"/>
    <s v="Hospitality"/>
    <s v="Inside Sales"/>
    <s v="0065A00001crUf8QAE"/>
    <m/>
    <s v="00531000007MUoEAAW"/>
    <s v="Order Expected within 90 Days"/>
    <n v="26000"/>
    <n v="18200"/>
    <b v="0"/>
    <n v="70"/>
    <n v="0"/>
    <n v="1"/>
    <n v="0"/>
    <n v="0"/>
    <n v="1"/>
    <n v="0"/>
    <d v="2021-01-11T16:08:10"/>
    <x v="6"/>
    <b v="0"/>
    <n v="0"/>
  </r>
  <r>
    <s v="0013100001jaFRIAA2"/>
    <d v="2021-08-01T00:00:00"/>
    <n v="2021"/>
    <s v="00531000007MUoEAAW"/>
    <s v="Hospitality"/>
    <s v="Inside Sales"/>
    <s v="0066e00001dyG1gAAE"/>
    <m/>
    <s v="00531000007MUoEAAW"/>
    <s v="Order Expected within 90 Days"/>
    <n v="6500"/>
    <n v="4550"/>
    <b v="0"/>
    <n v="70"/>
    <n v="0"/>
    <n v="1"/>
    <n v="0"/>
    <n v="0"/>
    <n v="1"/>
    <n v="0"/>
    <d v="2021-04-21T15:44:19"/>
    <x v="6"/>
    <b v="0"/>
    <n v="0"/>
  </r>
  <r>
    <s v="0013100001lcSGwAAM"/>
    <d v="2021-07-31T00:00:00"/>
    <n v="2021"/>
    <s v="00531000007KAsvAAG"/>
    <s v="Hospitality"/>
    <s v="Field Sales"/>
    <s v="0065A00001baV9lQAE"/>
    <m/>
    <s v="00531000007KAsvAAG"/>
    <s v="Decision to Purchase"/>
    <n v="64782.63"/>
    <n v="32391.31"/>
    <b v="0"/>
    <n v="50"/>
    <n v="0"/>
    <n v="1"/>
    <n v="0"/>
    <n v="0"/>
    <n v="1"/>
    <n v="0"/>
    <d v="2020-12-09T15:34:40"/>
    <x v="4"/>
    <b v="0"/>
    <n v="0"/>
  </r>
  <r>
    <s v="0015A0000282bGSQAY"/>
    <d v="2021-07-14T00:00:00"/>
    <n v="2021"/>
    <s v="00531000007MUoEAAW"/>
    <s v="Hospitality"/>
    <s v="Field Sales"/>
    <s v="0065A00001df8VkQAI"/>
    <m/>
    <s v="00531000007MUoEAAW"/>
    <s v="Order Expected within 30 Days"/>
    <n v="49920"/>
    <n v="44928"/>
    <b v="0"/>
    <n v="90"/>
    <n v="0"/>
    <n v="1"/>
    <n v="0"/>
    <n v="0"/>
    <n v="1"/>
    <n v="0"/>
    <d v="2021-04-02T15:04:17"/>
    <x v="6"/>
    <b v="0"/>
    <n v="0"/>
  </r>
  <r>
    <s v="0015A00002Rg9WRQAZ"/>
    <d v="2021-09-30T00:00:00"/>
    <n v="2021"/>
    <s v="0055A00000BcrkYQAR"/>
    <s v="Hospitality"/>
    <s v="Field Sales"/>
    <s v="0065A00001dfNBPQA2"/>
    <m/>
    <s v="0055A00000BcrkYQAR"/>
    <s v="Qualified Opportunity"/>
    <n v="55413.5"/>
    <n v="5541.35"/>
    <b v="0"/>
    <n v="10"/>
    <n v="0"/>
    <n v="1"/>
    <n v="0"/>
    <n v="0"/>
    <n v="1"/>
    <n v="0"/>
    <d v="2021-04-06T20:18:43"/>
    <x v="6"/>
    <b v="0"/>
    <n v="0"/>
  </r>
  <r>
    <s v="0015A00002Uh6t4QAB"/>
    <d v="2021-09-30T00:00:00"/>
    <n v="2021"/>
    <s v="00531000007MUoEAAW"/>
    <s v="Telecommunications"/>
    <s v="Field Sales"/>
    <s v="0065A00001de75bQAA"/>
    <m/>
    <s v="00531000007KgPgAAK"/>
    <s v="Customer Assessment w/ Favorable Evaluation"/>
    <n v="45500"/>
    <n v="13650"/>
    <b v="0"/>
    <n v="30"/>
    <n v="0"/>
    <n v="1"/>
    <n v="0"/>
    <n v="0"/>
    <n v="1"/>
    <n v="0"/>
    <d v="2021-03-26T17:47:13"/>
    <x v="6"/>
    <b v="0"/>
    <n v="0"/>
  </r>
  <r>
    <s v="0013100001jaG2dAAE"/>
    <d v="2021-09-30T00:00:00"/>
    <n v="2021"/>
    <s v="00531000007KAsvAAG"/>
    <s v="Telecommunications"/>
    <s v="Field Sales"/>
    <s v="0065A00001bA6tAQAS"/>
    <m/>
    <s v="00531000007KAsvAAG"/>
    <s v="Qualified Opportunity"/>
    <n v="71414.64"/>
    <n v="7141.46"/>
    <b v="0"/>
    <n v="10"/>
    <n v="0"/>
    <n v="1"/>
    <n v="0"/>
    <n v="0"/>
    <n v="1"/>
    <n v="0"/>
    <d v="2020-07-06T17:11:35"/>
    <x v="4"/>
    <b v="0"/>
    <n v="0"/>
  </r>
  <r>
    <s v="0013100001hoG0IAAU"/>
    <d v="2021-09-30T00:00:00"/>
    <n v="2021"/>
    <s v="00531000007KAsvAAG"/>
    <s v="Telecommunications"/>
    <s v="Field Sales"/>
    <s v="0065A00001dK9VNQA0"/>
    <m/>
    <s v="00531000007KAsvAAG"/>
    <s v="Funnel"/>
    <n v="69386"/>
    <n v="3469.3"/>
    <b v="0"/>
    <n v="5"/>
    <n v="0"/>
    <n v="1"/>
    <n v="0"/>
    <n v="0"/>
    <n v="1"/>
    <n v="0"/>
    <d v="2021-02-26T17:34:45"/>
    <x v="6"/>
    <b v="0"/>
    <n v="0"/>
  </r>
  <r>
    <s v="0015A00002OJrPgQAL"/>
    <d v="2021-09-30T00:00:00"/>
    <n v="2021"/>
    <s v="00531000007KAsvAAG"/>
    <s v="Hospitality"/>
    <s v="Field Sales"/>
    <s v="0065A00001bO3a2QAC"/>
    <m/>
    <s v="00531000007KAsvAAG"/>
    <s v="Customer Assessment w/ Favorable Evaluation"/>
    <n v="64201.04"/>
    <n v="19260.310000000001"/>
    <b v="0"/>
    <n v="30"/>
    <n v="0"/>
    <n v="1"/>
    <n v="0"/>
    <n v="0"/>
    <n v="1"/>
    <n v="0"/>
    <d v="2020-08-19T21:09:50"/>
    <x v="4"/>
    <b v="0"/>
    <n v="0"/>
  </r>
  <r>
    <s v="0015A00002FEc2wQAD"/>
    <d v="2021-09-30T00:00:00"/>
    <n v="2021"/>
    <s v="00531000008F2qlAAC"/>
    <s v="Energy"/>
    <s v="Trade Show"/>
    <s v="0065A00001baNyiQAE"/>
    <m/>
    <s v="00531000008F2qlAAC"/>
    <s v="Qualified Opportunity"/>
    <n v="11250"/>
    <n v="1125"/>
    <b v="0"/>
    <n v="10"/>
    <n v="0"/>
    <n v="1"/>
    <n v="0"/>
    <n v="0"/>
    <n v="1"/>
    <n v="0"/>
    <d v="2020-12-07T22:31:34"/>
    <x v="4"/>
    <b v="0"/>
    <n v="0"/>
  </r>
  <r>
    <s v="0015A00002UeeW2QAJ"/>
    <d v="2021-09-30T00:00:00"/>
    <n v="2021"/>
    <s v="00531000007KAsvAAG"/>
    <s v="Electronics"/>
    <s v="Eblasts"/>
    <s v="0065A00001dAUtOQAW"/>
    <m/>
    <s v="00531000007KAsvAAG"/>
    <s v="Qualified Opportunity"/>
    <n v="64782.63"/>
    <n v="6478.26"/>
    <b v="0"/>
    <n v="10"/>
    <n v="0"/>
    <n v="1"/>
    <n v="0"/>
    <n v="0"/>
    <n v="1"/>
    <n v="0"/>
    <d v="2021-01-28T22:37:30"/>
    <x v="6"/>
    <b v="0"/>
    <n v="0"/>
  </r>
  <r>
    <s v="0015A00002HbhWIQAZ"/>
    <d v="2021-09-30T00:00:00"/>
    <n v="2021"/>
    <s v="00531000007KAsvAAG"/>
    <s v="Agriculture"/>
    <s v="Field Sales"/>
    <s v="0065A00001cr9t0QAA"/>
    <m/>
    <s v="00531000007KAsvAAG"/>
    <s v="Customer Assessment w/ Favorable Evaluation"/>
    <n v="58238.93"/>
    <n v="17471.68"/>
    <b v="0"/>
    <n v="30"/>
    <n v="0"/>
    <n v="1"/>
    <n v="0"/>
    <n v="0"/>
    <n v="1"/>
    <n v="0"/>
    <d v="2021-01-06T17:19:29"/>
    <x v="6"/>
    <b v="0"/>
    <n v="0"/>
  </r>
  <r>
    <s v="0015A00002CUfaCQAT"/>
    <d v="2021-08-31T00:00:00"/>
    <n v="2021"/>
    <s v="0055A000009sa63QAA"/>
    <s v="Energy"/>
    <s v="Referral"/>
    <s v="0065A00001SjFgDQAV"/>
    <m/>
    <s v="0055A000009sa63QAA"/>
    <s v="Order Expected within 90 Days"/>
    <n v="82507.5"/>
    <n v="57755.25"/>
    <b v="0"/>
    <n v="70"/>
    <n v="0"/>
    <n v="1"/>
    <n v="0"/>
    <n v="0"/>
    <n v="1"/>
    <n v="0"/>
    <d v="2019-05-30T00:59:33"/>
    <x v="5"/>
    <b v="0"/>
    <n v="0"/>
  </r>
  <r>
    <s v="0015A00002LhfUTQAZ"/>
    <d v="2021-08-31T00:00:00"/>
    <n v="2021"/>
    <s v="00531000007KAsvAAG"/>
    <s v="Construction"/>
    <s v="Field Sales"/>
    <s v="0065A00001b9MVXQA2"/>
    <m/>
    <s v="00531000007KAsvAAG"/>
    <s v="Order Expected within 90 Days"/>
    <n v="59072.4"/>
    <n v="41350.68"/>
    <b v="0"/>
    <n v="70"/>
    <n v="0"/>
    <n v="1"/>
    <n v="0"/>
    <n v="0"/>
    <n v="1"/>
    <n v="0"/>
    <d v="2020-07-01T17:56:05"/>
    <x v="4"/>
    <b v="0"/>
    <n v="0"/>
  </r>
  <r>
    <s v="0013100001emADJAA2"/>
    <d v="2021-08-31T00:00:00"/>
    <n v="2021"/>
    <s v="00531000007KAsvAAG"/>
    <s v="Banking"/>
    <s v="Inside Sales"/>
    <s v="0065A00001Vg9gPQAR"/>
    <m/>
    <s v="00531000007KAsvAAG"/>
    <s v="Order Expected within 90 Days"/>
    <n v="62229.64"/>
    <n v="43560.75"/>
    <b v="0"/>
    <n v="70"/>
    <n v="0"/>
    <n v="1"/>
    <n v="0"/>
    <n v="0"/>
    <n v="1"/>
    <n v="0"/>
    <d v="2019-07-15T19:03:43"/>
    <x v="5"/>
    <b v="0"/>
    <n v="0"/>
  </r>
  <r>
    <s v="0013100001k6hgNAAQ"/>
    <d v="2021-08-31T00:00:00"/>
    <n v="2021"/>
    <s v="00531000007MUoEAAW"/>
    <s v="Chemicals"/>
    <s v="Inside Sales"/>
    <s v="0065A000015t1jrQAA"/>
    <m/>
    <s v="0055A000009sa63QAA"/>
    <s v="Order Expected within 90 Days"/>
    <n v="181910.52"/>
    <n v="127337.36"/>
    <b v="0"/>
    <n v="70"/>
    <n v="0"/>
    <n v="1"/>
    <n v="0"/>
    <n v="0"/>
    <n v="1"/>
    <n v="0"/>
    <d v="2019-01-30T14:07:13"/>
    <x v="5"/>
    <b v="0"/>
    <n v="0"/>
  </r>
  <r>
    <s v="0015A00001yXdzxQAC"/>
    <d v="2021-09-30T00:00:00"/>
    <n v="2021"/>
    <s v="0055A000009sa63QAA"/>
    <s v="Agriculture"/>
    <s v="Inside Sales"/>
    <s v="0065A00001X8IYaQAN"/>
    <m/>
    <s v="0055A000009sa63QAA"/>
    <s v="Customer Assessment w/ Favorable Evaluation"/>
    <n v="61734.5"/>
    <n v="18520.349999999999"/>
    <b v="0"/>
    <n v="30"/>
    <n v="0"/>
    <n v="1"/>
    <n v="0"/>
    <n v="0"/>
    <n v="1"/>
    <n v="0"/>
    <d v="2019-08-13T21:01:16"/>
    <x v="5"/>
    <b v="0"/>
    <n v="0"/>
  </r>
  <r>
    <s v="001i000001MZMOvAAP"/>
    <d v="2021-09-30T00:00:00"/>
    <n v="2021"/>
    <s v="00531000007KAsvAAG"/>
    <s v="Telecommunications"/>
    <s v="Inside Sales"/>
    <s v="0065A00001cUmsLQAS"/>
    <m/>
    <s v="00531000007KAsvAAG"/>
    <s v="Order Expected within 90 Days"/>
    <n v="74289.02"/>
    <n v="52002.31"/>
    <b v="0"/>
    <n v="70"/>
    <n v="0"/>
    <n v="1"/>
    <n v="0"/>
    <n v="0"/>
    <n v="1"/>
    <n v="0"/>
    <d v="2020-11-19T18:52:27"/>
    <x v="4"/>
    <b v="0"/>
    <n v="0"/>
  </r>
  <r>
    <s v="0013100001jaPRCAA2"/>
    <d v="2020-12-31T00:00:00"/>
    <n v="2020"/>
    <s v="00531000007MUoEAAW"/>
    <s v="Telecommunications"/>
    <s v="Inside Sales"/>
    <s v="0065A00000k23XPQAY"/>
    <m/>
    <s v="00531000007KgPgAAK"/>
    <s v="Qualified Opportunity"/>
    <n v="66389"/>
    <n v="6638.9"/>
    <b v="0"/>
    <n v="10"/>
    <n v="0"/>
    <n v="1"/>
    <n v="0"/>
    <n v="0"/>
    <n v="1"/>
    <n v="0"/>
    <d v="2018-05-23T16:04:56"/>
    <x v="3"/>
    <b v="0"/>
    <n v="0"/>
  </r>
  <r>
    <s v="0015A000023o8uJQAQ"/>
    <d v="2020-12-31T00:00:00"/>
    <n v="2020"/>
    <s v="00531000007MUoEAAW"/>
    <s v="Telecommunications"/>
    <s v="Inside Sales"/>
    <s v="0065A00000ln5eSQAQ"/>
    <m/>
    <s v="00531000007KgPgAAK"/>
    <s v="Qualified Opportunity"/>
    <n v="65398"/>
    <n v="6539.8"/>
    <b v="0"/>
    <n v="10"/>
    <n v="0"/>
    <n v="1"/>
    <n v="0"/>
    <n v="0"/>
    <n v="1"/>
    <n v="0"/>
    <d v="2018-09-21T17:33:22"/>
    <x v="3"/>
    <b v="0"/>
    <n v="0"/>
  </r>
  <r>
    <s v="0015A000022Qbl3QAC"/>
    <d v="2020-11-30T00:00:00"/>
    <n v="2020"/>
    <s v="00531000007MUoEAAW"/>
    <s v="Telecommunications"/>
    <s v="Website"/>
    <s v="0065A00000nLYRaQAO"/>
    <m/>
    <s v="00531000007KgPgAAK"/>
    <s v="Qualified Opportunity"/>
    <n v="117336.8"/>
    <n v="11733.68"/>
    <b v="0"/>
    <n v="10"/>
    <n v="0"/>
    <n v="1"/>
    <n v="0"/>
    <n v="0"/>
    <n v="1"/>
    <n v="0"/>
    <d v="2018-11-13T13:44:32"/>
    <x v="3"/>
    <b v="0"/>
    <n v="0"/>
  </r>
  <r>
    <s v="0015A000029VzZdQAK"/>
    <d v="2020-10-01T00:00:00"/>
    <n v="2020"/>
    <s v="00531000007MUoEAAW"/>
    <s v="Telecommunications"/>
    <s v="Field Sales"/>
    <s v="0065A00000vsyFhQAI"/>
    <m/>
    <s v="00531000007KgPgAAK"/>
    <s v="Qualified Opportunity"/>
    <n v="115079.08"/>
    <n v="11507.91"/>
    <b v="0"/>
    <n v="10"/>
    <n v="0"/>
    <n v="1"/>
    <n v="0"/>
    <n v="0"/>
    <n v="1"/>
    <n v="0"/>
    <d v="2019-02-21T17:02:43"/>
    <x v="5"/>
    <b v="0"/>
    <n v="0"/>
  </r>
  <r>
    <s v="001i000001MZSfYAAX"/>
    <d v="2020-12-31T00:00:00"/>
    <n v="2020"/>
    <s v="00531000007MUoEAAW"/>
    <s v="Telecommunications"/>
    <s v="Field Sales"/>
    <s v="0065A0000106wX6QAI"/>
    <m/>
    <s v="00531000007KgPgAAK"/>
    <s v="Qualified Opportunity"/>
    <n v="144477.6"/>
    <n v="14447.76"/>
    <b v="0"/>
    <n v="10"/>
    <n v="0"/>
    <n v="1"/>
    <n v="0"/>
    <n v="0"/>
    <n v="1"/>
    <n v="0"/>
    <d v="2018-12-21T18:36:59"/>
    <x v="3"/>
    <b v="0"/>
    <n v="0"/>
  </r>
  <r>
    <s v="0015A00002ElQMAQA3"/>
    <d v="2020-12-31T00:00:00"/>
    <n v="2020"/>
    <s v="00531000007MUoEAAW"/>
    <s v="Telecommunications"/>
    <s v="Field Sales"/>
    <s v="0065A00001XITVyQAP"/>
    <m/>
    <s v="00531000007KgPgAAK"/>
    <s v="Qualified Opportunity"/>
    <n v="198781"/>
    <n v="19878.099999999999"/>
    <b v="0"/>
    <n v="10"/>
    <n v="0"/>
    <n v="1"/>
    <n v="0"/>
    <n v="0"/>
    <n v="1"/>
    <n v="0"/>
    <d v="2019-09-13T15:10:15"/>
    <x v="5"/>
    <b v="0"/>
    <n v="0"/>
  </r>
  <r>
    <s v="0013100001fpyoxAAA"/>
    <d v="2020-12-31T00:00:00"/>
    <n v="2020"/>
    <s v="00531000007MUoEAAW"/>
    <s v="Telecommunications"/>
    <s v="Inside Sales"/>
    <s v="0065A00001XpccaQAB"/>
    <m/>
    <s v="00531000007KgPgAAK"/>
    <s v="Qualified Opportunity"/>
    <n v="11515.15"/>
    <n v="1151.52"/>
    <b v="0"/>
    <n v="10"/>
    <n v="0"/>
    <n v="1"/>
    <n v="0"/>
    <n v="0"/>
    <n v="1"/>
    <n v="0"/>
    <d v="2019-10-31T16:25:11"/>
    <x v="5"/>
    <b v="0"/>
    <n v="0"/>
  </r>
  <r>
    <s v="0015A000022R21OQAS"/>
    <d v="2020-12-31T00:00:00"/>
    <n v="2020"/>
    <s v="00531000007MUoEAAW"/>
    <s v="Telecommunications"/>
    <s v="Field Sales"/>
    <s v="0065A00001XsEkOQAV"/>
    <m/>
    <s v="00531000007KgPgAAK"/>
    <s v="Qualified Opportunity"/>
    <n v="4569"/>
    <n v="456.9"/>
    <b v="0"/>
    <n v="10"/>
    <n v="0"/>
    <n v="1"/>
    <n v="0"/>
    <n v="0"/>
    <n v="1"/>
    <n v="0"/>
    <d v="2019-11-14T15:38:48"/>
    <x v="5"/>
    <b v="0"/>
    <n v="0"/>
  </r>
  <r>
    <s v="0013100001gawnXAAQ"/>
    <d v="2020-12-31T00:00:00"/>
    <n v="2020"/>
    <s v="00531000007MUoEAAW"/>
    <s v="Telecommunications"/>
    <s v="Other"/>
    <s v="0065A00000k3E3fQAE"/>
    <m/>
    <s v="00531000007KgPgAAK"/>
    <s v="Qualified Opportunity"/>
    <n v="39318.400000000001"/>
    <n v="3931.84"/>
    <b v="0"/>
    <n v="10"/>
    <n v="0"/>
    <n v="1"/>
    <n v="0"/>
    <n v="0"/>
    <n v="1"/>
    <n v="0"/>
    <d v="2018-06-22T13:08:05"/>
    <x v="3"/>
    <b v="0"/>
    <n v="0"/>
  </r>
  <r>
    <s v="001i000001MZ8IpAAL"/>
    <d v="2020-10-08T00:00:00"/>
    <n v="2020"/>
    <s v="00531000007MUoEAAW"/>
    <s v="Telecommunications"/>
    <s v="Inside Sales"/>
    <s v="0065A00001XaZuqQAF"/>
    <m/>
    <s v="00531000007KgPgAAK"/>
    <s v="Qualified Opportunity"/>
    <n v="64922.400000000001"/>
    <n v="6492.24"/>
    <b v="0"/>
    <n v="10"/>
    <n v="0"/>
    <n v="1"/>
    <n v="0"/>
    <n v="0"/>
    <n v="1"/>
    <n v="0"/>
    <d v="2019-10-08T17:35:35"/>
    <x v="5"/>
    <b v="0"/>
    <n v="0"/>
  </r>
  <r>
    <s v="0015A00001tb2pHQAQ"/>
    <d v="2020-12-31T00:00:00"/>
    <n v="2020"/>
    <s v="00531000007KgPgAAK"/>
    <s v="Telecommunications"/>
    <s v="Inside Sales"/>
    <s v="0065A00000i4VytQAE"/>
    <m/>
    <s v="00531000007KgPgAAK"/>
    <s v="Qualified Opportunity"/>
    <n v="65995"/>
    <n v="6599.5"/>
    <b v="0"/>
    <n v="10"/>
    <n v="0"/>
    <n v="1"/>
    <n v="0"/>
    <n v="0"/>
    <n v="1"/>
    <n v="0"/>
    <d v="2017-08-01T06:04:14"/>
    <x v="2"/>
    <b v="0"/>
    <n v="0"/>
  </r>
  <r>
    <s v="0013100001gawnXAAQ"/>
    <d v="2020-12-31T00:00:00"/>
    <n v="2020"/>
    <s v="00531000007KgPgAAK"/>
    <s v="Telecommunications"/>
    <s v="Inside Sales"/>
    <s v="0065A00000iT17MQAS"/>
    <m/>
    <s v="00531000007KgPgAAK"/>
    <s v="Qualified Opportunity"/>
    <n v="424164"/>
    <n v="42416.4"/>
    <b v="0"/>
    <n v="10"/>
    <n v="0"/>
    <n v="1"/>
    <n v="0"/>
    <n v="0"/>
    <n v="1"/>
    <n v="0"/>
    <d v="2017-10-29T03:34:16"/>
    <x v="2"/>
    <b v="0"/>
    <n v="0"/>
  </r>
  <r>
    <s v="0013100001gawnXAAQ"/>
    <d v="2020-12-31T00:00:00"/>
    <n v="2020"/>
    <s v="00531000008F2qlAAC"/>
    <s v="Telecommunications"/>
    <s v="Other"/>
    <s v="0065A00000ibia1QAA"/>
    <m/>
    <s v="00531000007KgPgAAK"/>
    <s v="Qualified Opportunity"/>
    <n v="273244.40000000002"/>
    <n v="27324.44"/>
    <b v="0"/>
    <n v="10"/>
    <n v="0"/>
    <n v="1"/>
    <n v="0"/>
    <n v="0"/>
    <n v="1"/>
    <n v="0"/>
    <d v="2018-04-12T09:47:30"/>
    <x v="3"/>
    <b v="0"/>
    <n v="0"/>
  </r>
  <r>
    <s v="0013100001fshcEAAQ"/>
    <d v="2021-12-31T00:00:00"/>
    <n v="2021"/>
    <s v="00531000007KAsvAAG"/>
    <s v="Telecommunications"/>
    <s v="Field Sales"/>
    <s v="0065A00000nK9AFQA0"/>
    <m/>
    <s v="0055A000009sa63QAA"/>
    <s v="Decision to Purchase"/>
    <n v="99596.01"/>
    <n v="49798"/>
    <b v="0"/>
    <n v="50"/>
    <n v="0"/>
    <n v="1"/>
    <n v="0"/>
    <n v="0"/>
    <n v="1"/>
    <n v="0"/>
    <d v="2018-10-19T23:36:13"/>
    <x v="3"/>
    <b v="0"/>
    <n v="0"/>
  </r>
  <r>
    <s v="001i000001MYrYFAA1"/>
    <d v="2021-12-31T00:00:00"/>
    <n v="2021"/>
    <s v="0055A000009sa63QAA"/>
    <s v="Telecommunications"/>
    <s v="Inside Sales"/>
    <s v="0065A00001ZFvqBQAT"/>
    <m/>
    <s v="0055A000009sa63QAA"/>
    <s v="Decision to Purchase"/>
    <n v="2380"/>
    <n v="1190"/>
    <b v="0"/>
    <n v="50"/>
    <n v="0"/>
    <n v="1"/>
    <n v="0"/>
    <n v="0"/>
    <n v="1"/>
    <n v="0"/>
    <d v="2020-02-19T21:31:05"/>
    <x v="4"/>
    <b v="0"/>
    <n v="0"/>
  </r>
  <r>
    <s v="0013100001emXyOAAU"/>
    <d v="2021-12-31T00:00:00"/>
    <n v="2021"/>
    <s v="0055A000009sa63QAA"/>
    <s v="Transportation"/>
    <s v="Field Sales"/>
    <s v="0065A00001cp75KQAQ"/>
    <m/>
    <s v="0055A000009sa63QAA"/>
    <s v="Decision to Purchase"/>
    <n v="283841.15000000002"/>
    <n v="141920.57999999999"/>
    <b v="0"/>
    <n v="50"/>
    <n v="0"/>
    <n v="1"/>
    <n v="0"/>
    <n v="0"/>
    <n v="1"/>
    <n v="0"/>
    <d v="2020-12-16T16:20:27"/>
    <x v="4"/>
    <b v="0"/>
    <n v="0"/>
  </r>
  <r>
    <s v="0013100001jbjmoAAA"/>
    <d v="2021-10-01T00:00:00"/>
    <n v="2021"/>
    <s v="00531000007MUoEAAW"/>
    <s v="Transportation"/>
    <s v="Inside Sales"/>
    <s v="0065A00001dgINDQA2"/>
    <m/>
    <s v="00531000007MUoEAAW"/>
    <s v="Decision to Purchase"/>
    <n v="6500"/>
    <n v="3250"/>
    <b v="0"/>
    <n v="50"/>
    <n v="0"/>
    <n v="1"/>
    <n v="0"/>
    <n v="0"/>
    <n v="1"/>
    <n v="0"/>
    <d v="2021-04-12T15:29:38"/>
    <x v="6"/>
    <b v="0"/>
    <n v="0"/>
  </r>
  <r>
    <s v="0015A00002DUL4HQAX"/>
    <d v="2021-10-15T00:00:00"/>
    <n v="2021"/>
    <s v="00531000007MUoEAAW"/>
    <s v="Transportation"/>
    <s v="Inside Sales"/>
    <s v="0065A00001dLTGtQAO"/>
    <m/>
    <s v="00531000007MUoEAAW"/>
    <s v="Decision to Purchase"/>
    <n v="6500"/>
    <n v="3250"/>
    <b v="0"/>
    <n v="50"/>
    <n v="0"/>
    <n v="1"/>
    <n v="0"/>
    <n v="0"/>
    <n v="1"/>
    <n v="0"/>
    <d v="2021-03-15T20:28:53"/>
    <x v="6"/>
    <b v="0"/>
    <n v="0"/>
  </r>
  <r>
    <s v="0016e00002ZiQpCAAV"/>
    <d v="2021-10-31T00:00:00"/>
    <n v="2021"/>
    <s v="00531000008F2qlAAC"/>
    <s v="Transportation"/>
    <s v="Field Sales"/>
    <s v="0065A00001awxsKQAQ"/>
    <m/>
    <s v="00531000008F2qlAAC"/>
    <s v="Decision to Purchase"/>
    <n v="147233.25"/>
    <n v="73616.63"/>
    <b v="0"/>
    <n v="50"/>
    <n v="0"/>
    <n v="1"/>
    <n v="0"/>
    <n v="0"/>
    <n v="1"/>
    <n v="0"/>
    <d v="2020-06-22T14:04:09"/>
    <x v="4"/>
    <b v="0"/>
    <n v="0"/>
  </r>
  <r>
    <s v="0015A00002TCHuYQAX"/>
    <d v="2021-12-31T00:00:00"/>
    <n v="2021"/>
    <s v="00531000007Es7rAAC"/>
    <s v="Transportation"/>
    <s v="Field Sales"/>
    <s v="0065A00001crTncQAE"/>
    <m/>
    <s v="00531000007KgPgAAK"/>
    <s v="Decision to Purchase"/>
    <n v="520000"/>
    <n v="260000"/>
    <b v="0"/>
    <n v="50"/>
    <n v="0"/>
    <n v="1"/>
    <n v="0"/>
    <n v="0"/>
    <n v="1"/>
    <n v="0"/>
    <d v="2021-01-11T15:06:50"/>
    <x v="6"/>
    <b v="0"/>
    <n v="0"/>
  </r>
  <r>
    <s v="0015A00002XRnUxQAL"/>
    <d v="2021-12-31T00:00:00"/>
    <n v="2021"/>
    <s v="0055A00000BcrkYQAR"/>
    <s v="Communications"/>
    <s v="Field Sales"/>
    <s v="0066e00001dyCLPAA2"/>
    <m/>
    <s v="0055A00000BcrkYQAR"/>
    <s v="Qualified Opportunity"/>
    <n v="59658.34"/>
    <n v="5965.83"/>
    <b v="0"/>
    <n v="10"/>
    <n v="0"/>
    <n v="1"/>
    <n v="0"/>
    <n v="0"/>
    <n v="1"/>
    <n v="0"/>
    <d v="2021-04-20T16:35:35"/>
    <x v="6"/>
    <b v="0"/>
    <n v="0"/>
  </r>
  <r>
    <s v="0015A00002DyuzgQAB"/>
    <d v="2021-12-31T00:00:00"/>
    <n v="2021"/>
    <s v="0055A000009sa63QAA"/>
    <s v="Biotechnology"/>
    <s v="Field Sales"/>
    <s v="0065A00001X8YATQA3"/>
    <m/>
    <s v="0055A000009sa63QAA"/>
    <s v="Funnel"/>
    <n v="70422.009999999995"/>
    <n v="3521.1"/>
    <b v="0"/>
    <n v="5"/>
    <n v="0"/>
    <n v="1"/>
    <n v="0"/>
    <n v="0"/>
    <n v="1"/>
    <n v="0"/>
    <d v="2019-08-16T12:30:17"/>
    <x v="5"/>
    <b v="0"/>
    <n v="0"/>
  </r>
  <r>
    <s v="0015A00002IoVRGQA3"/>
    <d v="2021-12-31T00:00:00"/>
    <n v="2021"/>
    <s v="0055A000009sa63QAA"/>
    <s v="Apparel"/>
    <s v="Field Sales"/>
    <s v="0065A00001ZNt6UQAT"/>
    <m/>
    <s v="0055A000009sa63QAA"/>
    <s v="Funnel"/>
    <n v="65675"/>
    <n v="3283.75"/>
    <b v="0"/>
    <n v="5"/>
    <n v="0"/>
    <n v="1"/>
    <n v="0"/>
    <n v="0"/>
    <n v="1"/>
    <n v="0"/>
    <d v="2020-02-28T23:38:37"/>
    <x v="4"/>
    <b v="0"/>
    <n v="0"/>
  </r>
  <r>
    <s v="0013100001jYRcqAAG"/>
    <d v="2020-12-31T00:00:00"/>
    <n v="2020"/>
    <s v="00531000007MUoEAAW"/>
    <s v="Communications"/>
    <s v="Field Sales"/>
    <s v="0065A00001a6lTOQAY"/>
    <m/>
    <s v="00531000007KgPgAAK"/>
    <s v="Qualified Opportunity"/>
    <n v="65636"/>
    <n v="6563.6"/>
    <b v="0"/>
    <n v="10"/>
    <n v="0"/>
    <n v="1"/>
    <n v="0"/>
    <n v="0"/>
    <n v="1"/>
    <n v="0"/>
    <d v="2020-05-20T18:07:31"/>
    <x v="4"/>
    <b v="0"/>
    <n v="0"/>
  </r>
  <r>
    <s v="0013100001jYG5GAAW"/>
    <d v="2020-12-31T00:00:00"/>
    <n v="2020"/>
    <s v="00531000007MUoEAAW"/>
    <s v="Energy"/>
    <s v="Field Sales"/>
    <s v="0065A00001aJ7WDQA0"/>
    <m/>
    <s v="00531000007KgPgAAK"/>
    <s v="Qualified Opportunity"/>
    <n v="65437"/>
    <n v="6543.7"/>
    <b v="0"/>
    <n v="10"/>
    <n v="0"/>
    <n v="1"/>
    <n v="0"/>
    <n v="0"/>
    <n v="1"/>
    <n v="0"/>
    <d v="2020-05-26T15:24:48"/>
    <x v="4"/>
    <b v="0"/>
    <n v="0"/>
  </r>
  <r>
    <s v="0013100001fscftAAA"/>
    <d v="2020-12-31T00:00:00"/>
    <n v="2020"/>
    <s v="00531000007MUoEAAW"/>
    <s v="Energy"/>
    <s v="Field Sales"/>
    <s v="0065A00001aJ7iVQAS"/>
    <m/>
    <s v="00531000007KgPgAAK"/>
    <s v="Qualified Opportunity"/>
    <n v="65437"/>
    <n v="6543.7"/>
    <b v="0"/>
    <n v="10"/>
    <n v="0"/>
    <n v="1"/>
    <n v="0"/>
    <n v="0"/>
    <n v="1"/>
    <n v="0"/>
    <d v="2020-05-26T16:09:02"/>
    <x v="4"/>
    <b v="0"/>
    <n v="0"/>
  </r>
  <r>
    <s v="0013100001k6bWtAAI"/>
    <d v="2020-12-31T00:00:00"/>
    <n v="2020"/>
    <s v="00531000007MUoEAAW"/>
    <s v="Energy"/>
    <s v="Field Sales"/>
    <s v="0065A00001aJ8FgQAK"/>
    <m/>
    <s v="00531000007KgPgAAK"/>
    <s v="Qualified Opportunity"/>
    <n v="65636"/>
    <n v="6563.6"/>
    <b v="0"/>
    <n v="10"/>
    <n v="0"/>
    <n v="1"/>
    <n v="0"/>
    <n v="0"/>
    <n v="1"/>
    <n v="0"/>
    <d v="2020-05-26T18:31:45"/>
    <x v="4"/>
    <b v="0"/>
    <n v="0"/>
  </r>
  <r>
    <s v="0013100001jXxJ9AAK"/>
    <d v="2020-12-31T00:00:00"/>
    <n v="2020"/>
    <s v="00531000007MUoEAAW"/>
    <s v="Energy"/>
    <s v="Field Sales"/>
    <s v="0065A00001aJ8HhQAK"/>
    <m/>
    <s v="00531000007KgPgAAK"/>
    <s v="Qualified Opportunity"/>
    <n v="65636"/>
    <n v="6563.6"/>
    <b v="0"/>
    <n v="10"/>
    <n v="0"/>
    <n v="1"/>
    <n v="0"/>
    <n v="0"/>
    <n v="1"/>
    <n v="0"/>
    <d v="2020-05-26T18:39:03"/>
    <x v="4"/>
    <b v="0"/>
    <n v="0"/>
  </r>
  <r>
    <s v="0013100001jbIFLAA2"/>
    <d v="2020-12-31T00:00:00"/>
    <n v="2020"/>
    <s v="00531000007MUoEAAW"/>
    <s v="Energy"/>
    <s v="Field Sales"/>
    <s v="0065A00001aJ8MTQA0"/>
    <m/>
    <s v="00531000007KgPgAAK"/>
    <s v="Qualified Opportunity"/>
    <n v="65636"/>
    <n v="6563.6"/>
    <b v="0"/>
    <n v="10"/>
    <n v="0"/>
    <n v="1"/>
    <n v="0"/>
    <n v="0"/>
    <n v="1"/>
    <n v="0"/>
    <d v="2020-05-26T19:12:05"/>
    <x v="4"/>
    <b v="0"/>
    <n v="0"/>
  </r>
  <r>
    <s v="0015A00002OImqSQAT"/>
    <d v="2020-12-31T00:00:00"/>
    <n v="2020"/>
    <s v="00531000007MUoEAAW"/>
    <s v="Energy"/>
    <s v="Inside Sales"/>
    <s v="0065A00001bMzVRQA0"/>
    <m/>
    <s v="00531000007KgPgAAK"/>
    <s v="Qualified Opportunity"/>
    <n v="65636"/>
    <n v="6563.6"/>
    <b v="0"/>
    <n v="10"/>
    <n v="0"/>
    <n v="1"/>
    <n v="0"/>
    <n v="0"/>
    <n v="1"/>
    <n v="0"/>
    <d v="2020-08-11T20:41:09"/>
    <x v="4"/>
    <b v="0"/>
    <n v="0"/>
  </r>
  <r>
    <s v="0015A00002OKvDwQAL"/>
    <d v="2020-12-31T00:00:00"/>
    <n v="2020"/>
    <s v="00531000007MUoEAAW"/>
    <s v="Energy"/>
    <s v="Website"/>
    <s v="0065A00001bfrgNQAQ"/>
    <m/>
    <s v="00531000007KgPgAAK"/>
    <s v="Qualified Opportunity"/>
    <n v="405437"/>
    <n v="40543.699999999997"/>
    <b v="0"/>
    <n v="10"/>
    <n v="0"/>
    <n v="1"/>
    <n v="0"/>
    <n v="0"/>
    <n v="1"/>
    <n v="0"/>
    <d v="2020-08-27T20:23:42"/>
    <x v="4"/>
    <b v="0"/>
    <n v="0"/>
  </r>
  <r>
    <s v="0015A00002DRnBqQAL"/>
    <d v="2020-12-31T00:00:00"/>
    <n v="2020"/>
    <s v="00531000007MUoEAAW"/>
    <s v="Energy"/>
    <s v="Field Sales"/>
    <s v="0065A00001YgrfoQAB"/>
    <m/>
    <s v="00531000007KgPgAAK"/>
    <s v="Qualified Opportunity"/>
    <n v="112199.2"/>
    <n v="11219.92"/>
    <b v="0"/>
    <n v="10"/>
    <n v="0"/>
    <n v="1"/>
    <n v="0"/>
    <n v="0"/>
    <n v="1"/>
    <n v="0"/>
    <d v="2020-01-06T20:22:15"/>
    <x v="4"/>
    <b v="0"/>
    <n v="0"/>
  </r>
  <r>
    <s v="0015A00002JMKtxQAH"/>
    <d v="2020-12-31T00:00:00"/>
    <n v="2020"/>
    <s v="00531000007MUoEAAW"/>
    <s v="Energy"/>
    <s v="Field Sales"/>
    <s v="0065A00001ZVR64QAH"/>
    <m/>
    <s v="00531000007KgPgAAK"/>
    <s v="Qualified Opportunity"/>
    <n v="98750"/>
    <n v="9875"/>
    <b v="0"/>
    <n v="10"/>
    <n v="0"/>
    <n v="1"/>
    <n v="0"/>
    <n v="0"/>
    <n v="1"/>
    <n v="0"/>
    <d v="2020-03-12T15:36:10"/>
    <x v="4"/>
    <b v="0"/>
    <n v="0"/>
  </r>
  <r>
    <s v="0015A00001tZ9JzQAK"/>
    <d v="2020-12-31T00:00:00"/>
    <n v="2020"/>
    <s v="00531000007MUoEAAW"/>
    <s v="Energy"/>
    <s v="Field Sales"/>
    <s v="0065A00001Zk3rcQAB"/>
    <m/>
    <s v="00531000007KgPgAAK"/>
    <s v="Qualified Opportunity"/>
    <n v="4875"/>
    <n v="487.5"/>
    <b v="0"/>
    <n v="10"/>
    <n v="0"/>
    <n v="1"/>
    <n v="0"/>
    <n v="0"/>
    <n v="1"/>
    <n v="0"/>
    <d v="2020-04-16T17:26:43"/>
    <x v="4"/>
    <b v="0"/>
    <n v="0"/>
  </r>
  <r>
    <s v="0015A00002KHn0KQAT"/>
    <d v="2020-12-31T00:00:00"/>
    <n v="2020"/>
    <s v="00531000007MUoEAAW"/>
    <s v="Energy"/>
    <s v="Field Sales"/>
    <s v="0065A00001a3NAPQA2"/>
    <m/>
    <s v="00531000007KgPgAAK"/>
    <s v="Qualified Opportunity"/>
    <n v="66200"/>
    <n v="6620"/>
    <b v="0"/>
    <n v="10"/>
    <n v="0"/>
    <n v="1"/>
    <n v="0"/>
    <n v="0"/>
    <n v="1"/>
    <n v="0"/>
    <d v="2020-05-06T17:16:11"/>
    <x v="4"/>
    <b v="0"/>
    <n v="0"/>
  </r>
  <r>
    <s v="0015A00001tZt4AQAS"/>
    <d v="2020-12-31T00:00:00"/>
    <n v="2020"/>
    <s v="00531000007MUoEAAW"/>
    <s v="Hospitality"/>
    <s v="Trade Show"/>
    <s v="0065A00001bM5aKQAS"/>
    <m/>
    <s v="00531000007KgPgAAK"/>
    <s v="Qualified Opportunity"/>
    <n v="215699"/>
    <n v="21569.9"/>
    <b v="0"/>
    <n v="10"/>
    <n v="0"/>
    <n v="1"/>
    <n v="0"/>
    <n v="0"/>
    <n v="1"/>
    <n v="0"/>
    <d v="2020-08-06T13:40:43"/>
    <x v="4"/>
    <b v="0"/>
    <n v="0"/>
  </r>
  <r>
    <s v="0015A00002PJpJSQA1"/>
    <d v="2020-12-31T00:00:00"/>
    <n v="2020"/>
    <s v="00531000007MUoEAAW"/>
    <s v="Hospitality"/>
    <s v="Website"/>
    <s v="0065A00001bikkBQAQ"/>
    <m/>
    <s v="00531000007KgPgAAK"/>
    <s v="Qualified Opportunity"/>
    <n v="72500"/>
    <n v="7250"/>
    <b v="0"/>
    <n v="10"/>
    <n v="0"/>
    <n v="1"/>
    <n v="0"/>
    <n v="0"/>
    <n v="1"/>
    <n v="0"/>
    <d v="2020-09-15T20:14:53"/>
    <x v="4"/>
    <b v="0"/>
    <n v="0"/>
  </r>
  <r>
    <s v="0013100001gw5O5AAI"/>
    <d v="2021-12-31T00:00:00"/>
    <n v="2021"/>
    <s v="00531000007MUoEAAW"/>
    <s v="Hospitality"/>
    <s v="Field Sales"/>
    <s v="0065A00000lelLeQAI"/>
    <m/>
    <s v="00531000007KgPgAAK"/>
    <s v="Qualified Opportunity"/>
    <n v="65835"/>
    <n v="6583.5"/>
    <b v="0"/>
    <n v="10"/>
    <n v="0"/>
    <n v="1"/>
    <n v="0"/>
    <n v="0"/>
    <n v="1"/>
    <n v="0"/>
    <d v="2018-09-07T17:31:27"/>
    <x v="3"/>
    <b v="0"/>
    <n v="0"/>
  </r>
  <r>
    <s v="0013100001gvwenAAA"/>
    <d v="2021-12-31T00:00:00"/>
    <n v="2021"/>
    <s v="0055A000009sa63QAA"/>
    <s v="Hospitality"/>
    <s v="Field Sales"/>
    <s v="0065A00001WxCnsQAF"/>
    <m/>
    <s v="0055A000009sa63QAA"/>
    <s v="Qualified Opportunity"/>
    <n v="99817.52"/>
    <n v="9981.75"/>
    <b v="0"/>
    <n v="10"/>
    <n v="0"/>
    <n v="1"/>
    <n v="0"/>
    <n v="0"/>
    <n v="1"/>
    <n v="0"/>
    <d v="2019-08-05T17:27:04"/>
    <x v="5"/>
    <b v="0"/>
    <n v="0"/>
  </r>
  <r>
    <s v="001i000000FKbGfAAL"/>
    <d v="2021-12-31T00:00:00"/>
    <n v="2021"/>
    <s v="00531000007MUoEAAW"/>
    <s v="Hospitality"/>
    <s v="Field Sales"/>
    <s v="0065A00001bM5SQQA0"/>
    <m/>
    <s v="00531000007KgPgAAK"/>
    <s v="Qualified Opportunity"/>
    <n v="65437"/>
    <n v="6543.7"/>
    <b v="0"/>
    <n v="10"/>
    <n v="0"/>
    <n v="1"/>
    <n v="0"/>
    <n v="0"/>
    <n v="1"/>
    <n v="0"/>
    <d v="2020-08-06T13:04:29"/>
    <x v="4"/>
    <b v="0"/>
    <n v="0"/>
  </r>
  <r>
    <s v="0015A00002OIh5cQAD"/>
    <d v="2021-12-31T00:00:00"/>
    <n v="2021"/>
    <s v="00531000007MUoEAAW"/>
    <s v="Hospitality"/>
    <s v="Website"/>
    <s v="0065A00001bMwwSQAS"/>
    <m/>
    <s v="00531000007KgPgAAK"/>
    <s v="Qualified Opportunity"/>
    <n v="73893.3"/>
    <n v="7389.33"/>
    <b v="0"/>
    <n v="10"/>
    <n v="0"/>
    <n v="1"/>
    <n v="0"/>
    <n v="0"/>
    <n v="1"/>
    <n v="0"/>
    <d v="2020-08-11T13:58:12"/>
    <x v="4"/>
    <b v="0"/>
    <n v="0"/>
  </r>
  <r>
    <s v="0015A00002G74JQQAZ"/>
    <d v="2021-10-01T00:00:00"/>
    <n v="2021"/>
    <s v="00531000007MUoEAAW"/>
    <s v="Hospitality"/>
    <s v="Inside Sales"/>
    <s v="0065A00001cJCXQQA4"/>
    <m/>
    <s v="00531000007MUoEAAW"/>
    <s v="Qualified Opportunity"/>
    <n v="6500"/>
    <n v="650"/>
    <b v="0"/>
    <n v="10"/>
    <n v="0"/>
    <n v="1"/>
    <n v="0"/>
    <n v="0"/>
    <n v="1"/>
    <n v="0"/>
    <d v="2020-10-29T18:35:40"/>
    <x v="4"/>
    <b v="0"/>
    <n v="0"/>
  </r>
  <r>
    <s v="0013100001gawnXAAQ"/>
    <d v="2021-12-31T00:00:00"/>
    <n v="2021"/>
    <s v="00531000007MUoEAAW"/>
    <s v="Telecommunications"/>
    <s v="Field Sales"/>
    <s v="0065A00001KQADnQAP"/>
    <m/>
    <s v="00531000007KgPgAAK"/>
    <s v="Qualified Opportunity"/>
    <n v="169639.54"/>
    <n v="16963.95"/>
    <b v="0"/>
    <n v="10"/>
    <n v="0"/>
    <n v="1"/>
    <n v="0"/>
    <n v="0"/>
    <n v="1"/>
    <n v="0"/>
    <d v="2019-04-10T18:21:19"/>
    <x v="5"/>
    <b v="0"/>
    <n v="0"/>
  </r>
  <r>
    <s v="0015A00002AoM5OQAV"/>
    <d v="2021-12-31T00:00:00"/>
    <n v="2021"/>
    <s v="00531000007MUoEAAW"/>
    <s v="Telecommunications"/>
    <s v="Field Sales"/>
    <s v="0065A00001bADKBQA4"/>
    <m/>
    <s v="00531000007MUoEAAW"/>
    <s v="Qualified Opportunity"/>
    <n v="4875"/>
    <n v="487.5"/>
    <b v="0"/>
    <n v="10"/>
    <n v="0"/>
    <n v="1"/>
    <n v="0"/>
    <n v="0"/>
    <n v="1"/>
    <n v="0"/>
    <d v="2020-07-08T13:48:27"/>
    <x v="4"/>
    <b v="0"/>
    <n v="0"/>
  </r>
  <r>
    <s v="0015A000026nOcMQAU"/>
    <d v="2021-12-31T00:00:00"/>
    <n v="2021"/>
    <s v="00531000007MUoEAAW"/>
    <s v="Telecommunications"/>
    <s v="Field Sales"/>
    <s v="0065A00001bAEGCQA4"/>
    <m/>
    <s v="00531000008F2qlAAC"/>
    <s v="Qualified Opportunity"/>
    <n v="48750"/>
    <n v="4875"/>
    <b v="0"/>
    <n v="10"/>
    <n v="0"/>
    <n v="1"/>
    <n v="0"/>
    <n v="0"/>
    <n v="1"/>
    <n v="0"/>
    <d v="2020-07-08T17:38:24"/>
    <x v="4"/>
    <b v="0"/>
    <n v="0"/>
  </r>
  <r>
    <s v="0013100001gawnXAAQ"/>
    <d v="2021-12-31T00:00:00"/>
    <n v="2021"/>
    <s v="00531000007MUoEAAW"/>
    <s v="Telecommunications"/>
    <s v="Field Sales"/>
    <s v="0065A00001dBJ3mQAG"/>
    <m/>
    <s v="00531000007KgPgAAK"/>
    <s v="Qualified Opportunity"/>
    <n v="39000"/>
    <n v="3900"/>
    <b v="0"/>
    <n v="10"/>
    <n v="0"/>
    <n v="1"/>
    <n v="0"/>
    <n v="0"/>
    <n v="1"/>
    <n v="0"/>
    <d v="2021-02-01T21:35:15"/>
    <x v="6"/>
    <b v="0"/>
    <n v="0"/>
  </r>
  <r>
    <s v="0015A000023E81FQAS"/>
    <d v="2021-12-31T00:00:00"/>
    <n v="2021"/>
    <s v="00531000007MUoEAAW"/>
    <s v="Telecommunications"/>
    <s v="Field Sales"/>
    <s v="0065A00001dDLnFQAW"/>
    <m/>
    <s v="00531000007KgPgAAK"/>
    <s v="Qualified Opportunity"/>
    <n v="20800"/>
    <n v="2080"/>
    <b v="0"/>
    <n v="10"/>
    <n v="0"/>
    <n v="1"/>
    <n v="0"/>
    <n v="0"/>
    <n v="1"/>
    <n v="0"/>
    <d v="2021-02-12T21:15:36"/>
    <x v="6"/>
    <b v="0"/>
    <n v="0"/>
  </r>
  <r>
    <s v="0015A00002Vqm2zQAB"/>
    <d v="2021-11-30T00:00:00"/>
    <n v="2021"/>
    <s v="0055A00000BcrkYQAR"/>
    <s v="Telecommunications"/>
    <s v="Inside Sales"/>
    <s v="0065A00001deEurQAE"/>
    <m/>
    <s v="0055A00000BcrkYQAR"/>
    <s v="Qualified Opportunity"/>
    <n v="26176.1"/>
    <n v="2617.61"/>
    <b v="0"/>
    <n v="10"/>
    <n v="0"/>
    <n v="1"/>
    <n v="0"/>
    <n v="0"/>
    <n v="1"/>
    <n v="0"/>
    <d v="2021-03-29T14:49:31"/>
    <x v="6"/>
    <b v="0"/>
    <n v="0"/>
  </r>
  <r>
    <s v="0013100001emA3nAAE"/>
    <d v="2021-12-31T00:00:00"/>
    <n v="2021"/>
    <s v="0055A000009sa63QAA"/>
    <s v="Telecommunications"/>
    <s v="Inside Sales"/>
    <s v="0065A0000112eKXQAY"/>
    <m/>
    <s v="0055A000009sa63QAA"/>
    <s v="Customer Assessment w/ Favorable Evaluation"/>
    <n v="96788"/>
    <n v="29036.400000000001"/>
    <b v="0"/>
    <n v="30"/>
    <n v="0"/>
    <n v="1"/>
    <n v="0"/>
    <n v="0"/>
    <n v="1"/>
    <n v="0"/>
    <d v="2019-12-01T23:58:40"/>
    <x v="5"/>
    <b v="0"/>
    <n v="0"/>
  </r>
  <r>
    <s v="0016e00002ZvkIOAAZ"/>
    <d v="2021-12-31T00:00:00"/>
    <n v="2021"/>
    <s v="0055A000009GxI2QAK"/>
    <s v="Telecommunications"/>
    <s v="Field Sales"/>
    <s v="0065A00001aJ6dbQAC"/>
    <m/>
    <s v="0055A000009GxI2QAK"/>
    <s v="Customer Assessment w/ Favorable Evaluation"/>
    <n v="495000"/>
    <n v="148500"/>
    <b v="0"/>
    <n v="30"/>
    <n v="0"/>
    <n v="1"/>
    <n v="0"/>
    <n v="0"/>
    <n v="1"/>
    <n v="0"/>
    <d v="2020-05-26T11:12:08"/>
    <x v="4"/>
    <b v="0"/>
    <n v="0"/>
  </r>
  <r>
    <s v="0015A000021OrGpQAK"/>
    <d v="2021-11-01T00:00:00"/>
    <n v="2021"/>
    <s v="00531000007MUoEAAW"/>
    <s v="Telecommunications"/>
    <s v="Inside Sales"/>
    <s v="0065A00001axiBoQAI"/>
    <m/>
    <s v="00531000007MUoEAAW"/>
    <s v="Customer Assessment w/ Favorable Evaluation"/>
    <n v="6500"/>
    <n v="1950"/>
    <b v="0"/>
    <n v="30"/>
    <n v="0"/>
    <n v="1"/>
    <n v="0"/>
    <n v="0"/>
    <n v="1"/>
    <n v="0"/>
    <d v="2020-06-25T16:00:52"/>
    <x v="4"/>
    <b v="0"/>
    <n v="0"/>
  </r>
  <r>
    <s v="0013100001mwUgnAAE"/>
    <d v="2021-12-31T00:00:00"/>
    <n v="2021"/>
    <s v="00531000008F2qlAAC"/>
    <s v="Telecommunications"/>
    <s v="Field Sales"/>
    <s v="0065A00001YLG7qQAH"/>
    <m/>
    <s v="00531000008F2qlAAC"/>
    <s v="Customer Assessment w/ Favorable Evaluation"/>
    <n v="48899.25"/>
    <n v="14669.77"/>
    <b v="0"/>
    <n v="30"/>
    <n v="0"/>
    <n v="1"/>
    <n v="0"/>
    <n v="0"/>
    <n v="1"/>
    <n v="0"/>
    <d v="2019-12-12T02:15:42"/>
    <x v="5"/>
    <b v="0"/>
    <n v="0"/>
  </r>
  <r>
    <s v="0013100001mwUgnAAE"/>
    <d v="2021-12-31T00:00:00"/>
    <n v="2021"/>
    <s v="00531000008F2qlAAC"/>
    <s v="Telecommunications"/>
    <s v="Field Sales"/>
    <s v="0065A00001YNBc3QAH"/>
    <m/>
    <s v="00531000008F2qlAAC"/>
    <s v="Customer Assessment w/ Favorable Evaluation"/>
    <n v="100270.5"/>
    <n v="30081.15"/>
    <b v="0"/>
    <n v="30"/>
    <n v="0"/>
    <n v="1"/>
    <n v="0"/>
    <n v="0"/>
    <n v="1"/>
    <n v="0"/>
    <d v="2019-12-16T02:09:09"/>
    <x v="5"/>
    <b v="0"/>
    <n v="0"/>
  </r>
  <r>
    <s v="0013100001mwUgnAAE"/>
    <d v="2021-12-31T00:00:00"/>
    <n v="2021"/>
    <s v="00531000008F2qlAAC"/>
    <s v="Transportation"/>
    <s v="Field Sales"/>
    <s v="0065A00001YNBe2QAH"/>
    <m/>
    <s v="00531000008F2qlAAC"/>
    <s v="Customer Assessment w/ Favorable Evaluation"/>
    <n v="98097"/>
    <n v="29429.1"/>
    <b v="0"/>
    <n v="30"/>
    <n v="0"/>
    <n v="1"/>
    <n v="0"/>
    <n v="0"/>
    <n v="1"/>
    <n v="0"/>
    <d v="2019-12-16T02:17:23"/>
    <x v="5"/>
    <b v="0"/>
    <n v="0"/>
  </r>
  <r>
    <s v="0015A00002JMUbvQAH"/>
    <d v="2021-12-31T00:00:00"/>
    <n v="2021"/>
    <s v="0055A000009sa63QAA"/>
    <s v="Transportation"/>
    <s v="Field Sales"/>
    <s v="0065A00001ZVXPtQAP"/>
    <m/>
    <s v="0055A000009sa63QAA"/>
    <s v="Funnel"/>
    <n v="70550.39"/>
    <n v="3527.52"/>
    <b v="0"/>
    <n v="5"/>
    <n v="0"/>
    <n v="1"/>
    <n v="0"/>
    <n v="0"/>
    <n v="1"/>
    <n v="0"/>
    <d v="2020-03-13T21:06:51"/>
    <x v="4"/>
    <b v="0"/>
    <n v="0"/>
  </r>
  <r>
    <s v="001i000001MYrYFAA1"/>
    <d v="2021-12-31T00:00:00"/>
    <n v="2021"/>
    <s v="0055A000009sa63QAA"/>
    <s v="Transportation"/>
    <s v="Sales Seminar"/>
    <s v="0065A00001ZxcsjQAB"/>
    <m/>
    <s v="0055A000009sa63QAA"/>
    <s v="Funnel"/>
    <n v="65675"/>
    <n v="3283.75"/>
    <b v="0"/>
    <n v="5"/>
    <n v="0"/>
    <n v="1"/>
    <n v="0"/>
    <n v="0"/>
    <n v="1"/>
    <n v="0"/>
    <d v="2020-04-30T00:13:01"/>
    <x v="4"/>
    <b v="0"/>
    <n v="0"/>
  </r>
  <r>
    <s v="0015A00002Ip1JjQAJ"/>
    <d v="2021-12-31T00:00:00"/>
    <n v="2021"/>
    <s v="0055A000009sa63QAA"/>
    <s v="Transportation"/>
    <s v="Inside Sales"/>
    <s v="0065A00001ZN16PQAT"/>
    <m/>
    <s v="0055A000009sa63QAA"/>
    <s v="Customer Assessment w/ Favorable Evaluation"/>
    <n v="65018.25"/>
    <n v="19505.47"/>
    <b v="0"/>
    <n v="30"/>
    <n v="0"/>
    <n v="1"/>
    <n v="0"/>
    <n v="0"/>
    <n v="1"/>
    <n v="0"/>
    <d v="2020-02-25T20:50:01"/>
    <x v="4"/>
    <b v="0"/>
    <n v="0"/>
  </r>
  <r>
    <s v="0015A00002Cx3CqQAJ"/>
    <d v="2021-12-31T00:00:00"/>
    <n v="2021"/>
    <s v="0055A000009sa63QAA"/>
    <s v="Transportation"/>
    <s v="Website"/>
    <s v="0065A00001TjIDhQAN"/>
    <m/>
    <s v="0055A000009sa63QAA"/>
    <s v="Funnel"/>
    <n v="65675"/>
    <n v="3283.75"/>
    <b v="0"/>
    <n v="5"/>
    <n v="0"/>
    <n v="1"/>
    <n v="0"/>
    <n v="0"/>
    <n v="1"/>
    <n v="0"/>
    <d v="2019-06-18T19:22:48"/>
    <x v="5"/>
    <b v="0"/>
    <n v="0"/>
  </r>
  <r>
    <s v="0013100001k6JKjAAM"/>
    <d v="2020-12-31T00:00:00"/>
    <n v="2020"/>
    <s v="00531000007MUoEAAW"/>
    <s v="Transportation"/>
    <s v="Field Sales"/>
    <s v="0065A00001aJ86hQAC"/>
    <m/>
    <s v="00531000007KgPgAAK"/>
    <s v="Qualified Opportunity"/>
    <n v="72136"/>
    <n v="7213.6"/>
    <b v="0"/>
    <n v="10"/>
    <n v="0"/>
    <n v="1"/>
    <n v="0"/>
    <n v="0"/>
    <n v="1"/>
    <n v="0"/>
    <d v="2020-05-26T17:44:39"/>
    <x v="4"/>
    <b v="0"/>
    <n v="0"/>
  </r>
  <r>
    <s v="0015A000020xEEAQA2"/>
    <d v="2021-12-31T00:00:00"/>
    <n v="2021"/>
    <s v="00531000007KAsvAAG"/>
    <s v="Transportation"/>
    <s v="Website"/>
    <s v="0065A00000ic3NGQAY"/>
    <m/>
    <s v="0055A000009sa63QAA"/>
    <s v="Funnel"/>
    <n v="65000"/>
    <n v="3250"/>
    <b v="0"/>
    <n v="5"/>
    <n v="0"/>
    <n v="1"/>
    <n v="0"/>
    <n v="0"/>
    <n v="1"/>
    <n v="0"/>
    <d v="2018-04-23T13:43:31"/>
    <x v="3"/>
    <b v="0"/>
    <n v="0"/>
  </r>
  <r>
    <s v="0013100001ld4UNAAY"/>
    <d v="2021-12-31T00:00:00"/>
    <n v="2021"/>
    <s v="0055A000009sa63QAA"/>
    <s v="Agriculture"/>
    <s v="Field Sales"/>
    <s v="0065A00001b9yQMQAY"/>
    <m/>
    <s v="0055A000009sa63QAA"/>
    <s v="Customer Assessment w/ Favorable Evaluation"/>
    <n v="59286.6"/>
    <n v="17785.98"/>
    <b v="0"/>
    <n v="30"/>
    <n v="0"/>
    <n v="1"/>
    <n v="0"/>
    <n v="0"/>
    <n v="1"/>
    <n v="0"/>
    <d v="2020-07-02T14:59:06"/>
    <x v="4"/>
    <b v="0"/>
    <n v="0"/>
  </r>
  <r>
    <s v="0015A000022RDvNQAW"/>
    <d v="2020-10-31T00:00:00"/>
    <n v="2020"/>
    <s v="00531000007MUoEAAW"/>
    <s v="Agriculture"/>
    <s v="Field Sales"/>
    <s v="0065A00001bM5XVQA0"/>
    <m/>
    <s v="00531000007KgPgAAK"/>
    <s v="Qualified Opportunity"/>
    <n v="145380"/>
    <n v="14538"/>
    <b v="0"/>
    <n v="10"/>
    <n v="0"/>
    <n v="1"/>
    <n v="0"/>
    <n v="0"/>
    <n v="1"/>
    <n v="0"/>
    <d v="2020-08-06T13:25:28"/>
    <x v="4"/>
    <b v="0"/>
    <n v="0"/>
  </r>
  <r>
    <s v="0015A00002KwLx3QAF"/>
    <d v="2020-12-31T00:00:00"/>
    <n v="2020"/>
    <s v="00531000007MUoEAAW"/>
    <s v="Agriculture"/>
    <s v="Field Sales"/>
    <s v="0065A00001aJ71tQAC"/>
    <m/>
    <s v="00531000007KgPgAAK"/>
    <s v="Qualified Opportunity"/>
    <n v="136986.6"/>
    <n v="13698.66"/>
    <b v="0"/>
    <n v="10"/>
    <n v="0"/>
    <n v="1"/>
    <n v="0"/>
    <n v="0"/>
    <n v="1"/>
    <n v="0"/>
    <d v="2020-05-26T13:06:43"/>
    <x v="4"/>
    <b v="0"/>
    <n v="0"/>
  </r>
  <r>
    <s v="0016e00002Zw8sGAAR"/>
    <d v="2021-12-31T00:00:00"/>
    <n v="2021"/>
    <s v="00531000008F2qlAAC"/>
    <s v="Agriculture"/>
    <s v="Field Sales"/>
    <s v="0065A00001YNQjCQAX"/>
    <m/>
    <s v="0055A000009GxI2QAK"/>
    <s v="Funnel"/>
    <n v="49079.63"/>
    <n v="2453.98"/>
    <b v="0"/>
    <n v="5"/>
    <n v="0"/>
    <n v="1"/>
    <n v="0"/>
    <n v="0"/>
    <n v="1"/>
    <n v="0"/>
    <d v="2019-12-18T16:15:51"/>
    <x v="5"/>
    <b v="0"/>
    <n v="0"/>
  </r>
  <r>
    <s v="0015A00002UgtUGQAZ"/>
    <d v="2021-10-01T00:00:00"/>
    <n v="2021"/>
    <s v="00531000007MUoEAAW"/>
    <s v="Agriculture"/>
    <s v="Website"/>
    <s v="0065A00001dDlTlQAK"/>
    <m/>
    <s v="00531000007KAsvAAG"/>
    <s v="Qualified Opportunity"/>
    <n v="64782.63"/>
    <n v="6478.26"/>
    <b v="0"/>
    <n v="10"/>
    <n v="0"/>
    <n v="1"/>
    <n v="0"/>
    <n v="0"/>
    <n v="1"/>
    <n v="0"/>
    <d v="2021-02-18T13:28:38"/>
    <x v="6"/>
    <b v="0"/>
    <n v="0"/>
  </r>
  <r>
    <s v="0013100001env6bAAA"/>
    <d v="2021-12-31T00:00:00"/>
    <n v="2021"/>
    <s v="00531000007MUoEAAW"/>
    <s v="Agriculture"/>
    <s v="Field Sales"/>
    <s v="0065A00001dLeLqQAK"/>
    <m/>
    <s v="00531000007KAsvAAG"/>
    <s v="Qualified Opportunity"/>
    <n v="71414.64"/>
    <n v="7141.46"/>
    <b v="0"/>
    <n v="10"/>
    <n v="0"/>
    <n v="1"/>
    <n v="0"/>
    <n v="0"/>
    <n v="1"/>
    <n v="0"/>
    <d v="2021-03-18T13:59:56"/>
    <x v="6"/>
    <b v="0"/>
    <n v="0"/>
  </r>
  <r>
    <s v="0016e00002ZvkINAAZ"/>
    <d v="2021-12-31T00:00:00"/>
    <n v="2021"/>
    <s v="0055A000009GxI2QAK"/>
    <s v="Agriculture"/>
    <s v="Field Sales"/>
    <s v="0065A00001cJhNpQAK"/>
    <m/>
    <s v="0055A000009GxI2QAK"/>
    <s v="Qualified Opportunity"/>
    <n v="89410"/>
    <n v="8941"/>
    <b v="0"/>
    <n v="10"/>
    <n v="0"/>
    <n v="1"/>
    <n v="0"/>
    <n v="0"/>
    <n v="1"/>
    <n v="0"/>
    <d v="2020-11-05T15:08:28"/>
    <x v="4"/>
    <b v="0"/>
    <n v="0"/>
  </r>
  <r>
    <s v="0015A00002LehpVQAR"/>
    <d v="2021-12-31T00:00:00"/>
    <n v="2021"/>
    <s v="00531000007MUoEAAW"/>
    <s v="Agriculture"/>
    <s v="Field Sales"/>
    <s v="0065A00001dLndpQAC"/>
    <m/>
    <s v="00531000007KgPgAAK"/>
    <s v="Qualified Opportunity"/>
    <n v="57626.25"/>
    <n v="5762.63"/>
    <b v="0"/>
    <n v="10"/>
    <n v="0"/>
    <n v="1"/>
    <n v="0"/>
    <n v="0"/>
    <n v="1"/>
    <n v="0"/>
    <d v="2021-03-21T21:35:55"/>
    <x v="6"/>
    <b v="0"/>
    <n v="0"/>
  </r>
  <r>
    <s v="0015A0000282oumQAA"/>
    <d v="2021-12-31T00:00:00"/>
    <n v="2021"/>
    <s v="00531000007KAsvAAG"/>
    <s v="Agriculture"/>
    <s v="Inside Sales"/>
    <s v="0065A000011q9vIQAQ"/>
    <m/>
    <s v="0055A000009sa63QAA"/>
    <s v="Customer Assessment w/ Favorable Evaluation"/>
    <n v="71518.899999999994"/>
    <n v="21455.67"/>
    <b v="0"/>
    <n v="30"/>
    <n v="0"/>
    <n v="1"/>
    <n v="0"/>
    <n v="0"/>
    <n v="1"/>
    <n v="0"/>
    <d v="2019-01-05T18:27:42"/>
    <x v="5"/>
    <b v="0"/>
    <n v="0"/>
  </r>
  <r>
    <s v="0015A00002G7uczQAB"/>
    <d v="2021-11-01T00:00:00"/>
    <n v="2021"/>
    <s v="00531000007KAsvAAG"/>
    <s v="Biotechnology"/>
    <s v="Field Sales"/>
    <s v="0065A00001bquB1QAI"/>
    <m/>
    <s v="00531000007MUoEAAW"/>
    <s v="Customer Assessment w/ Favorable Evaluation"/>
    <n v="25740"/>
    <n v="7722"/>
    <b v="0"/>
    <n v="30"/>
    <n v="0"/>
    <n v="1"/>
    <n v="0"/>
    <n v="0"/>
    <n v="1"/>
    <n v="0"/>
    <d v="2020-10-09T14:56:30"/>
    <x v="4"/>
    <b v="0"/>
    <n v="0"/>
  </r>
  <r>
    <s v="0013100001ft4h3AAA"/>
    <d v="2021-10-01T00:00:00"/>
    <n v="2021"/>
    <s v="00531000007MUoEAAW"/>
    <s v="Biotechnology"/>
    <s v="Inside Sales"/>
    <s v="0065A00001cJFm5QAG"/>
    <m/>
    <s v="00531000007MUoEAAW"/>
    <s v="Customer Assessment w/ Favorable Evaluation"/>
    <n v="6435"/>
    <n v="1930.5"/>
    <b v="0"/>
    <n v="30"/>
    <n v="0"/>
    <n v="1"/>
    <n v="0"/>
    <n v="0"/>
    <n v="1"/>
    <n v="0"/>
    <d v="2020-10-30T13:34:27"/>
    <x v="4"/>
    <b v="0"/>
    <n v="0"/>
  </r>
  <r>
    <s v="0013100001ld4rCAAQ"/>
    <d v="2021-12-31T00:00:00"/>
    <n v="2021"/>
    <s v="00531000007MUoEAAW"/>
    <s v="Biotechnology"/>
    <s v="Field Sales"/>
    <s v="0065A00001dACqTQAW"/>
    <m/>
    <s v="00531000007MUoEAAW"/>
    <s v="Customer Assessment w/ Favorable Evaluation"/>
    <n v="6500"/>
    <n v="1950"/>
    <b v="0"/>
    <n v="30"/>
    <n v="0"/>
    <n v="1"/>
    <n v="0"/>
    <n v="0"/>
    <n v="1"/>
    <n v="0"/>
    <d v="2021-01-26T21:07:13"/>
    <x v="6"/>
    <b v="0"/>
    <n v="0"/>
  </r>
  <r>
    <s v="0013100001enulxAAA"/>
    <d v="2021-10-01T00:00:00"/>
    <n v="2021"/>
    <s v="00531000007MUoEAAW"/>
    <s v="Biotechnology"/>
    <s v="Inside Sales"/>
    <s v="0065A00001df4G3QAI"/>
    <m/>
    <s v="00531000007MUoEAAW"/>
    <s v="Customer Assessment w/ Favorable Evaluation"/>
    <n v="6500"/>
    <n v="1950"/>
    <b v="0"/>
    <n v="30"/>
    <n v="0"/>
    <n v="1"/>
    <n v="0"/>
    <n v="0"/>
    <n v="1"/>
    <n v="0"/>
    <d v="2021-04-01T15:14:17"/>
    <x v="6"/>
    <b v="0"/>
    <n v="0"/>
  </r>
  <r>
    <s v="0015A00002DR8HdQAL"/>
    <d v="2021-12-31T00:00:00"/>
    <n v="2021"/>
    <s v="00531000008F2qlAAC"/>
    <s v="Biotechnology"/>
    <s v="Field Sales"/>
    <s v="0065A00001crvUdQAI"/>
    <m/>
    <s v="00531000008F2qlAAC"/>
    <s v="Customer Assessment w/ Favorable Evaluation"/>
    <n v="49197.75"/>
    <n v="14759.32"/>
    <b v="0"/>
    <n v="30"/>
    <n v="0"/>
    <n v="1"/>
    <n v="0"/>
    <n v="0"/>
    <n v="1"/>
    <n v="0"/>
    <d v="2021-01-16T02:29:17"/>
    <x v="6"/>
    <b v="0"/>
    <n v="0"/>
  </r>
  <r>
    <s v="0015A00002XRHQ3QAP"/>
    <d v="2021-12-31T00:00:00"/>
    <n v="2021"/>
    <s v="00531000007KAsvAAG"/>
    <s v="Biotechnology"/>
    <s v="Referral"/>
    <s v="0065A00001dgO6qQAE"/>
    <m/>
    <s v="00531000007KAsvAAG"/>
    <s v="Funnel"/>
    <n v="64979.64"/>
    <n v="3248.98"/>
    <b v="0"/>
    <n v="5"/>
    <n v="0"/>
    <n v="1"/>
    <n v="0"/>
    <n v="0"/>
    <n v="1"/>
    <n v="0"/>
    <d v="2021-04-13T15:51:40"/>
    <x v="6"/>
    <b v="0"/>
    <n v="0"/>
  </r>
  <r>
    <s v="001i000001MZMQXAA5"/>
    <d v="2021-12-31T00:00:00"/>
    <n v="2021"/>
    <s v="00531000007KAsvAAG"/>
    <s v="Biotechnology"/>
    <s v="Google Natural Search"/>
    <s v="0065A00001dfQdIQAU"/>
    <m/>
    <s v="00531000007KAsvAAG"/>
    <s v="Funnel"/>
    <n v="91000"/>
    <n v="4550"/>
    <b v="0"/>
    <n v="5"/>
    <n v="0"/>
    <n v="1"/>
    <n v="0"/>
    <n v="0"/>
    <n v="1"/>
    <n v="0"/>
    <d v="2021-04-07T18:10:30"/>
    <x v="6"/>
    <b v="0"/>
    <n v="0"/>
  </r>
  <r>
    <s v="0013100001eCIpHAAW"/>
    <d v="2021-12-31T00:00:00"/>
    <n v="2021"/>
    <s v="00531000007KAsvAAG"/>
    <s v="Biotechnology"/>
    <s v="Inside Sales"/>
    <s v="0065A00001dfQ7mQAE"/>
    <m/>
    <s v="00531000007KAsvAAG"/>
    <s v="Funnel"/>
    <n v="6500"/>
    <n v="325"/>
    <b v="0"/>
    <n v="5"/>
    <n v="0"/>
    <n v="1"/>
    <n v="0"/>
    <n v="0"/>
    <n v="1"/>
    <n v="0"/>
    <d v="2021-04-07T16:23:33"/>
    <x v="6"/>
    <b v="0"/>
    <n v="0"/>
  </r>
  <r>
    <s v="0013100001gZSbvAAG"/>
    <d v="2021-12-31T00:00:00"/>
    <n v="2021"/>
    <s v="00531000007KAsvAAG"/>
    <s v="Biotechnology"/>
    <s v="Website"/>
    <s v="0065A00000k1VjBQAU"/>
    <m/>
    <s v="0055A000009sa63QAA"/>
    <s v="Customer Assessment w/ Favorable Evaluation"/>
    <n v="444645.87"/>
    <n v="133393.76"/>
    <b v="0"/>
    <n v="30"/>
    <n v="0"/>
    <n v="1"/>
    <n v="0"/>
    <n v="0"/>
    <n v="1"/>
    <n v="0"/>
    <d v="2018-05-04T22:20:09"/>
    <x v="3"/>
    <b v="0"/>
    <n v="0"/>
  </r>
  <r>
    <s v="0015A00002DxYq0QAF"/>
    <d v="2022-10-01T00:00:00"/>
    <n v="2022"/>
    <s v="0055A000009sa63QAA"/>
    <s v="Biotechnology"/>
    <s v="Field Sales"/>
    <s v="0065A00001bqqdHQAQ"/>
    <m/>
    <s v="00531000007MUoEAAW"/>
    <s v="Customer Assessment w/ Favorable Evaluation"/>
    <n v="5850"/>
    <n v="1755"/>
    <b v="0"/>
    <n v="30"/>
    <n v="0"/>
    <n v="1"/>
    <n v="0"/>
    <n v="0"/>
    <n v="1"/>
    <n v="0"/>
    <d v="2020-10-08T16:01:49"/>
    <x v="4"/>
    <b v="0"/>
    <n v="0"/>
  </r>
  <r>
    <s v="0015A00002XQrSlQAL"/>
    <d v="2021-12-31T00:00:00"/>
    <n v="2021"/>
    <s v="00531000007KAsvAAG"/>
    <s v="Biotechnology"/>
    <s v="Eblasts"/>
    <s v="0065A00001dgSNaQAM"/>
    <m/>
    <s v="00531000007KAsvAAG"/>
    <s v="Funnel"/>
    <n v="59072.4"/>
    <n v="2953.62"/>
    <b v="0"/>
    <n v="5"/>
    <n v="0"/>
    <n v="1"/>
    <n v="0"/>
    <n v="0"/>
    <n v="1"/>
    <n v="0"/>
    <d v="2021-04-14T15:32:23"/>
    <x v="6"/>
    <b v="0"/>
    <n v="0"/>
  </r>
  <r>
    <s v="0015A00002G74JoQAJ"/>
    <d v="2021-12-31T00:00:00"/>
    <n v="2021"/>
    <s v="00531000007MUoEAAW"/>
    <s v="Biotechnology"/>
    <s v="Field Sales"/>
    <s v="0065A00001cHMbTQAW"/>
    <m/>
    <s v="00531000007KgPgAAK"/>
    <s v="Funnel"/>
    <n v="39000"/>
    <n v="1950"/>
    <b v="0"/>
    <n v="5"/>
    <n v="0"/>
    <n v="1"/>
    <n v="0"/>
    <n v="0"/>
    <n v="1"/>
    <n v="0"/>
    <d v="2020-10-21T13:34:22"/>
    <x v="4"/>
    <b v="0"/>
    <n v="0"/>
  </r>
  <r>
    <s v="0015A00001tZ9JzQAK"/>
    <d v="2021-12-31T00:00:00"/>
    <n v="2021"/>
    <s v="00531000007MUoEAAW"/>
    <s v="Chemicals"/>
    <s v="Field Sales"/>
    <s v="0065A00001dBLNiQAO"/>
    <m/>
    <s v="00531000007KgPgAAK"/>
    <s v="Qualified Opportunity"/>
    <n v="66488.34"/>
    <n v="6648.83"/>
    <b v="0"/>
    <n v="10"/>
    <n v="0"/>
    <n v="1"/>
    <n v="0"/>
    <n v="0"/>
    <n v="1"/>
    <n v="0"/>
    <d v="2021-02-02T14:36:10"/>
    <x v="6"/>
    <b v="0"/>
    <n v="0"/>
  </r>
  <r>
    <s v="0015A00002Uf4xkQAB"/>
    <d v="2021-12-31T00:00:00"/>
    <n v="2021"/>
    <s v="00531000007MUoEAAW"/>
    <s v="Chemicals"/>
    <s v="Field Sales"/>
    <s v="0065A00001dBLXEQA4"/>
    <m/>
    <s v="00531000007KgPgAAK"/>
    <s v="Qualified Opportunity"/>
    <n v="79437"/>
    <n v="7943.7"/>
    <b v="0"/>
    <n v="10"/>
    <n v="0"/>
    <n v="1"/>
    <n v="0"/>
    <n v="0"/>
    <n v="1"/>
    <n v="0"/>
    <d v="2021-02-02T15:00:26"/>
    <x v="6"/>
    <b v="0"/>
    <n v="0"/>
  </r>
  <r>
    <s v="0015A000026nOcMQAU"/>
    <d v="2021-12-31T00:00:00"/>
    <n v="2021"/>
    <s v="00531000008F2qlAAC"/>
    <s v="Chemicals"/>
    <s v="Field Sales"/>
    <s v="0065A00001bqtvEQAQ"/>
    <m/>
    <s v="00531000008F2qlAAC"/>
    <s v="Customer Assessment w/ Favorable Evaluation"/>
    <n v="49197.75"/>
    <n v="14759.32"/>
    <b v="0"/>
    <n v="30"/>
    <n v="0"/>
    <n v="1"/>
    <n v="0"/>
    <n v="0"/>
    <n v="1"/>
    <n v="0"/>
    <d v="2020-10-09T13:57:38"/>
    <x v="4"/>
    <b v="0"/>
    <n v="0"/>
  </r>
  <r>
    <s v="0013100001mwUgnAAE"/>
    <d v="2021-12-31T00:00:00"/>
    <n v="2021"/>
    <s v="00531000008F2qlAAC"/>
    <s v="Education"/>
    <s v="Field Sales"/>
    <s v="0065A00001dKAuxQAG"/>
    <m/>
    <s v="00531000008F2qlAAC"/>
    <s v="Customer Assessment w/ Favorable Evaluation"/>
    <n v="48750"/>
    <n v="14625"/>
    <b v="0"/>
    <n v="30"/>
    <n v="0"/>
    <n v="1"/>
    <n v="0"/>
    <n v="0"/>
    <n v="1"/>
    <n v="0"/>
    <d v="2021-02-26T20:10:19"/>
    <x v="6"/>
    <b v="0"/>
    <n v="0"/>
  </r>
  <r>
    <s v="0013100001gawnXAAQ"/>
    <d v="2021-12-31T00:00:00"/>
    <n v="2021"/>
    <s v="00531000007MUoEAAW"/>
    <s v="Education"/>
    <s v="Field Sales"/>
    <s v="0066e00001dyHIaAAM"/>
    <m/>
    <s v="00531000007KgPgAAK"/>
    <s v="Customer Assessment w/ Favorable Evaluation"/>
    <n v="127218.34"/>
    <n v="38165.5"/>
    <b v="0"/>
    <n v="30"/>
    <n v="0"/>
    <n v="1"/>
    <n v="0"/>
    <n v="0"/>
    <n v="1"/>
    <n v="0"/>
    <d v="2021-04-21T19:53:55"/>
    <x v="6"/>
    <b v="0"/>
    <n v="0"/>
  </r>
  <r>
    <s v="0013100001gawnXAAQ"/>
    <d v="2022-12-31T00:00:00"/>
    <n v="2022"/>
    <s v="00531000007MUoEAAW"/>
    <s v="Education"/>
    <s v="Field Sales"/>
    <s v="0066e00001dyHM0AAM"/>
    <m/>
    <s v="00531000007KgPgAAK"/>
    <s v="Customer Assessment w/ Favorable Evaluation"/>
    <n v="127218.34"/>
    <n v="38165.5"/>
    <b v="0"/>
    <n v="30"/>
    <n v="0"/>
    <n v="1"/>
    <n v="0"/>
    <n v="0"/>
    <n v="1"/>
    <n v="0"/>
    <d v="2021-04-21T20:06:22"/>
    <x v="6"/>
    <b v="0"/>
    <n v="0"/>
  </r>
  <r>
    <s v="0015A00002QdQvXQAV"/>
    <d v="2021-12-31T00:00:00"/>
    <n v="2021"/>
    <s v="00531000007KAsvAAG"/>
    <s v="Electronics"/>
    <s v="Field Sales"/>
    <s v="0065A00001cJZA9QAO"/>
    <m/>
    <s v="00531000007KAsvAAG"/>
    <s v="Funnel"/>
    <n v="64547.01"/>
    <n v="3227.35"/>
    <b v="0"/>
    <n v="5"/>
    <n v="0"/>
    <n v="1"/>
    <n v="0"/>
    <n v="0"/>
    <n v="1"/>
    <n v="0"/>
    <d v="2020-11-03T15:37:09"/>
    <x v="4"/>
    <b v="0"/>
    <n v="0"/>
  </r>
  <r>
    <s v="0016e00002Zw9lyAAB"/>
    <d v="2022-12-31T00:00:00"/>
    <n v="2022"/>
    <s v="0055A000009GxI2QAK"/>
    <s v="Electronics"/>
    <s v="Field Sales"/>
    <s v="0065A00001dK8OkQAK"/>
    <m/>
    <s v="0055A000009GxI2QAK"/>
    <s v="Funnel"/>
    <n v="97500"/>
    <n v="4875"/>
    <b v="0"/>
    <n v="5"/>
    <n v="0"/>
    <n v="1"/>
    <n v="0"/>
    <n v="0"/>
    <n v="1"/>
    <n v="0"/>
    <d v="2021-02-26T15:18:08"/>
    <x v="6"/>
    <b v="0"/>
    <n v="0"/>
  </r>
  <r>
    <s v="0016e00002Zw9G3AAJ"/>
    <d v="2022-12-31T00:00:00"/>
    <n v="2022"/>
    <s v="0055A000009GxI2QAK"/>
    <s v="Electronics"/>
    <s v="Field Sales"/>
    <s v="0065A00001dK8QWQA0"/>
    <m/>
    <s v="0055A000009GxI2QAK"/>
    <s v="Funnel"/>
    <n v="243750"/>
    <n v="12187.5"/>
    <b v="0"/>
    <n v="5"/>
    <n v="0"/>
    <n v="1"/>
    <n v="0"/>
    <n v="0"/>
    <n v="1"/>
    <n v="0"/>
    <d v="2021-02-26T15:21:06"/>
    <x v="6"/>
    <b v="0"/>
    <n v="0"/>
  </r>
  <r>
    <s v="0016e00002Zw9XTAAZ"/>
    <d v="2022-12-31T00:00:00"/>
    <n v="2022"/>
    <s v="0055A000009GxI2QAK"/>
    <s v="Electronics"/>
    <s v="Field Sales"/>
    <s v="0065A00001dK8Z3QAK"/>
    <m/>
    <s v="0055A000009GxI2QAK"/>
    <s v="Funnel"/>
    <n v="97500"/>
    <n v="4875"/>
    <b v="0"/>
    <n v="5"/>
    <n v="0"/>
    <n v="1"/>
    <n v="0"/>
    <n v="0"/>
    <n v="1"/>
    <n v="0"/>
    <d v="2021-02-26T15:38:35"/>
    <x v="6"/>
    <b v="0"/>
    <n v="0"/>
  </r>
  <r>
    <s v="0015A00002DR8HdQAL"/>
    <d v="2021-12-31T00:00:00"/>
    <n v="2021"/>
    <s v="00531000008F2qlAAC"/>
    <s v="Energy"/>
    <s v="Inside Sales"/>
    <s v="0065A00001bq1mcQAA"/>
    <m/>
    <s v="00531000008F2qlAAC"/>
    <s v="Qualified Opportunity"/>
    <n v="49077.75"/>
    <n v="4907.78"/>
    <b v="0"/>
    <n v="10"/>
    <n v="0"/>
    <n v="1"/>
    <n v="0"/>
    <n v="0"/>
    <n v="1"/>
    <n v="0"/>
    <d v="2020-10-05T13:19:56"/>
    <x v="4"/>
    <b v="0"/>
    <n v="0"/>
  </r>
  <r>
    <s v="0015A00002Uf7bhQAB"/>
    <d v="2021-12-31T00:00:00"/>
    <n v="2021"/>
    <s v="00531000007MUoEAAW"/>
    <s v="Energy"/>
    <s v="Field Sales"/>
    <s v="0065A00001dBNRuQAO"/>
    <m/>
    <s v="00531000007KgPgAAK"/>
    <s v="Qualified Opportunity"/>
    <n v="604500"/>
    <n v="60450"/>
    <b v="0"/>
    <n v="10"/>
    <n v="0"/>
    <n v="1"/>
    <n v="0"/>
    <n v="0"/>
    <n v="1"/>
    <n v="0"/>
    <d v="2021-02-02T18:49:52"/>
    <x v="6"/>
    <b v="0"/>
    <n v="0"/>
  </r>
  <r>
    <s v="0016e00002ZvaRQAAZ"/>
    <d v="2021-12-31T00:00:00"/>
    <n v="2021"/>
    <s v="0055A000009GxI2QAK"/>
    <s v="Energy"/>
    <s v="Field Sales"/>
    <s v="0065A00001dfMmRQAU"/>
    <m/>
    <s v="0055A000009GxI2QAK"/>
    <s v="Qualified Opportunity"/>
    <n v="97500"/>
    <n v="9750"/>
    <b v="0"/>
    <n v="10"/>
    <n v="0"/>
    <n v="1"/>
    <n v="0"/>
    <n v="0"/>
    <n v="1"/>
    <n v="0"/>
    <d v="2021-04-06T19:13:58"/>
    <x v="6"/>
    <b v="0"/>
    <n v="0"/>
  </r>
  <r>
    <s v="0015A00002Vpe4vQAB"/>
    <d v="2022-12-30T00:00:00"/>
    <n v="2022"/>
    <s v="0055A000009sa63QAA"/>
    <s v="Apparel"/>
    <s v="Inside Sales"/>
    <s v="0065A00001dLhgzQAC"/>
    <m/>
    <s v="0055A000009sa63QAA"/>
    <s v="Qualified Opportunity"/>
    <n v="71489.919999999998"/>
    <n v="7148.99"/>
    <b v="0"/>
    <n v="10"/>
    <n v="0"/>
    <n v="1"/>
    <n v="0"/>
    <n v="0"/>
    <n v="1"/>
    <n v="0"/>
    <d v="2021-03-19T04:28:56"/>
    <x v="6"/>
    <b v="0"/>
    <n v="0"/>
  </r>
  <r>
    <s v="0015A00002IoNAtQAN"/>
    <d v="2021-10-01T00:00:00"/>
    <n v="2021"/>
    <s v="00531000007MUoEAAW"/>
    <s v="Apparel"/>
    <s v="Inside Sales"/>
    <s v="0065A00001dLYqkQAG"/>
    <m/>
    <s v="00531000007MUoEAAW"/>
    <s v="Customer Assessment w/ Favorable Evaluation"/>
    <n v="6500"/>
    <n v="1950"/>
    <b v="0"/>
    <n v="30"/>
    <n v="0"/>
    <n v="1"/>
    <n v="0"/>
    <n v="0"/>
    <n v="1"/>
    <n v="0"/>
    <d v="2021-03-16T22:20:00"/>
    <x v="6"/>
    <b v="0"/>
    <n v="0"/>
  </r>
  <r>
    <s v="0016e00002Zw8sFAAR"/>
    <d v="2021-12-31T00:00:00"/>
    <n v="2021"/>
    <s v="00531000008F2qlAAC"/>
    <s v="Apparel"/>
    <s v="Field Sales"/>
    <s v="0065A00000k32IMQAY"/>
    <m/>
    <s v="0055A000009GxI2QAK"/>
    <s v="Funnel"/>
    <n v="398992.5"/>
    <n v="19949.63"/>
    <b v="0"/>
    <n v="5"/>
    <n v="0"/>
    <n v="1"/>
    <n v="0"/>
    <n v="0"/>
    <n v="1"/>
    <n v="0"/>
    <d v="2018-06-18T17:01:11"/>
    <x v="3"/>
    <b v="0"/>
    <n v="0"/>
  </r>
  <r>
    <s v="0016e00002Zw9qtAAB"/>
    <d v="2022-12-31T00:00:00"/>
    <n v="2022"/>
    <s v="0055A000009GxI2QAK"/>
    <s v="Apparel"/>
    <s v="Field Sales"/>
    <s v="0065A00001dK8YPQA0"/>
    <m/>
    <s v="0055A000009GxI2QAK"/>
    <s v="Funnel"/>
    <n v="243750"/>
    <n v="12187.5"/>
    <b v="0"/>
    <n v="5"/>
    <n v="0"/>
    <n v="1"/>
    <n v="0"/>
    <n v="0"/>
    <n v="1"/>
    <n v="0"/>
    <d v="2021-02-26T15:36:32"/>
    <x v="6"/>
    <b v="0"/>
    <n v="0"/>
  </r>
  <r>
    <s v="0016e00002Zvje8AAB"/>
    <d v="2021-12-31T00:00:00"/>
    <n v="2021"/>
    <s v="0055A000009GxI2QAK"/>
    <s v="Apparel"/>
    <s v="Field Sales"/>
    <s v="0065A00001cq0ScQAI"/>
    <m/>
    <s v="0055A000009GxI2QAK"/>
    <s v="Customer Assessment w/ Favorable Evaluation"/>
    <n v="146697.75"/>
    <n v="44009.32"/>
    <b v="0"/>
    <n v="30"/>
    <n v="0"/>
    <n v="1"/>
    <n v="0"/>
    <n v="0"/>
    <n v="1"/>
    <n v="0"/>
    <d v="2020-12-22T21:30:48"/>
    <x v="4"/>
    <b v="0"/>
    <n v="0"/>
  </r>
  <r>
    <s v="0016e00002Zw9lzAAB"/>
    <d v="2022-12-31T00:00:00"/>
    <n v="2022"/>
    <s v="0055A000009GxI2QAK"/>
    <s v="Apparel"/>
    <s v="Field Sales"/>
    <s v="0065A00001dK8S2QAK"/>
    <m/>
    <s v="0055A000009GxI2QAK"/>
    <s v="Funnel"/>
    <n v="146250"/>
    <n v="7312.5"/>
    <b v="0"/>
    <n v="5"/>
    <n v="0"/>
    <n v="1"/>
    <n v="0"/>
    <n v="0"/>
    <n v="1"/>
    <n v="0"/>
    <d v="2021-02-26T15:24:10"/>
    <x v="6"/>
    <b v="0"/>
    <n v="0"/>
  </r>
  <r>
    <s v="0016e00002Zw9XSAAZ"/>
    <d v="2021-12-31T00:00:00"/>
    <n v="2021"/>
    <s v="0055A000009GxI2QAK"/>
    <s v="Apparel"/>
    <s v="Field Sales"/>
    <s v="0065A00001bAa1YQAS"/>
    <m/>
    <s v="0055A000009GxI2QAK"/>
    <s v="Qualified Opportunity"/>
    <n v="48750"/>
    <n v="4875"/>
    <b v="0"/>
    <n v="10"/>
    <n v="0"/>
    <n v="1"/>
    <n v="0"/>
    <n v="0"/>
    <n v="1"/>
    <n v="0"/>
    <d v="2020-07-15T14:26:15"/>
    <x v="4"/>
    <b v="0"/>
    <n v="0"/>
  </r>
  <r>
    <s v="0016e00002ZizBKAAZ"/>
    <d v="2021-12-31T00:00:00"/>
    <n v="2021"/>
    <s v="0055A000009GxI2QAK"/>
    <s v="Apparel"/>
    <s v="Field Sales"/>
    <s v="0065A00001cq0TVQAY"/>
    <m/>
    <s v="0055A000009GxI2QAK"/>
    <s v="Qualified Opportunity"/>
    <n v="98035.5"/>
    <n v="9803.5499999999993"/>
    <b v="0"/>
    <n v="10"/>
    <n v="0"/>
    <n v="1"/>
    <n v="0"/>
    <n v="0"/>
    <n v="1"/>
    <n v="0"/>
    <d v="2020-12-22T21:35:44"/>
    <x v="4"/>
    <b v="0"/>
    <n v="0"/>
  </r>
  <r>
    <s v="0016e00002Zw90nAAB"/>
    <d v="2021-12-31T00:00:00"/>
    <n v="2021"/>
    <s v="0055A000009GxI2QAK"/>
    <s v="Apparel"/>
    <s v="Field Sales"/>
    <s v="0065A00001cq0jwQAA"/>
    <m/>
    <s v="0055A000009GxI2QAK"/>
    <s v="Qualified Opportunity"/>
    <n v="59155.5"/>
    <n v="5915.55"/>
    <b v="0"/>
    <n v="10"/>
    <n v="0"/>
    <n v="1"/>
    <n v="0"/>
    <n v="0"/>
    <n v="1"/>
    <n v="0"/>
    <d v="2020-12-22T23:13:01"/>
    <x v="4"/>
    <b v="0"/>
    <n v="0"/>
  </r>
  <r>
    <s v="0016e00002ZvkD2AAJ"/>
    <d v="2021-12-31T00:00:00"/>
    <n v="2021"/>
    <s v="0055A000009GxI2QAK"/>
    <s v="Banking"/>
    <s v="Field Sales"/>
    <s v="0065A00001cq0A5QAI"/>
    <m/>
    <s v="0055A000009GxI2QAK"/>
    <s v="Customer Assessment w/ Favorable Evaluation"/>
    <n v="107905.44"/>
    <n v="32371.63"/>
    <b v="0"/>
    <n v="30"/>
    <n v="0"/>
    <n v="1"/>
    <n v="0"/>
    <n v="0"/>
    <n v="1"/>
    <n v="0"/>
    <d v="2020-12-22T20:01:21"/>
    <x v="4"/>
    <b v="0"/>
    <n v="0"/>
  </r>
  <r>
    <s v="0016e00002Zvk5XAAR"/>
    <d v="2021-12-31T00:00:00"/>
    <n v="2021"/>
    <s v="0055A000009GxI2QAK"/>
    <s v="Banking"/>
    <s v="Field Sales"/>
    <s v="0065A00001cq0V7QAI"/>
    <m/>
    <s v="0055A000009GxI2QAK"/>
    <s v="Customer Assessment w/ Favorable Evaluation"/>
    <n v="49077.75"/>
    <n v="14723.32"/>
    <b v="0"/>
    <n v="30"/>
    <n v="0"/>
    <n v="1"/>
    <n v="0"/>
    <n v="0"/>
    <n v="1"/>
    <n v="0"/>
    <d v="2020-12-22T21:41:34"/>
    <x v="4"/>
    <b v="0"/>
    <n v="0"/>
  </r>
  <r>
    <s v="0016e00002Zw9pCAAR"/>
    <d v="2022-12-31T00:00:00"/>
    <n v="2022"/>
    <s v="0055A000009GxI2QAK"/>
    <s v="Banking"/>
    <s v="Field Sales"/>
    <s v="0065A00001dK8UwQAK"/>
    <m/>
    <s v="0055A000009GxI2QAK"/>
    <s v="Funnel"/>
    <n v="146250"/>
    <n v="7312.5"/>
    <b v="0"/>
    <n v="5"/>
    <n v="0"/>
    <n v="1"/>
    <n v="0"/>
    <n v="0"/>
    <n v="1"/>
    <n v="0"/>
    <d v="2021-02-26T15:28:55"/>
    <x v="6"/>
    <b v="0"/>
    <n v="0"/>
  </r>
  <r>
    <s v="0016e00002Zw9crAAB"/>
    <d v="2021-12-31T00:00:00"/>
    <n v="2021"/>
    <s v="0055A000009GxI2QAK"/>
    <s v="Banking"/>
    <s v="Field Sales"/>
    <s v="0065A00001bLsPvQAK"/>
    <m/>
    <s v="0055A000009GxI2QAK"/>
    <s v="Funnel"/>
    <n v="97500"/>
    <n v="4875"/>
    <b v="0"/>
    <n v="5"/>
    <n v="0"/>
    <n v="1"/>
    <n v="0"/>
    <n v="0"/>
    <n v="1"/>
    <n v="0"/>
    <d v="2020-08-03T14:04:23"/>
    <x v="4"/>
    <b v="0"/>
    <n v="0"/>
  </r>
  <r>
    <s v="0015A00002UhquYQAR"/>
    <d v="2021-12-31T00:00:00"/>
    <n v="2021"/>
    <s v="0055A00000BcrkYQAR"/>
    <s v="Banking"/>
    <s v="Inside Sales"/>
    <s v="0065A00001dK8WJQA0"/>
    <m/>
    <s v="0055A00000BcrkYQAR"/>
    <s v="Qualified Opportunity"/>
    <n v="62741.48"/>
    <n v="6274.15"/>
    <b v="0"/>
    <n v="10"/>
    <n v="0"/>
    <n v="1"/>
    <n v="0"/>
    <n v="0"/>
    <n v="1"/>
    <n v="0"/>
    <d v="2021-02-26T15:31:59"/>
    <x v="6"/>
    <b v="0"/>
    <n v="0"/>
  </r>
  <r>
    <s v="0016e00002Zw9oJAAR"/>
    <d v="2022-12-31T00:00:00"/>
    <n v="2022"/>
    <s v="0055A000009GxI2QAK"/>
    <s v="Banking"/>
    <s v="Field Sales"/>
    <s v="0065A00001dK8TeQAK"/>
    <m/>
    <s v="0055A000009GxI2QAK"/>
    <s v="Funnel"/>
    <n v="146250"/>
    <n v="7312.5"/>
    <b v="0"/>
    <n v="5"/>
    <n v="0"/>
    <n v="1"/>
    <n v="0"/>
    <n v="0"/>
    <n v="1"/>
    <n v="0"/>
    <d v="2021-02-26T15:26:35"/>
    <x v="6"/>
    <b v="0"/>
    <n v="0"/>
  </r>
  <r>
    <s v="0016e00002Zw9iqAAB"/>
    <d v="2022-12-31T00:00:00"/>
    <n v="2022"/>
    <s v="0055A000009GxI2QAK"/>
    <s v="Banking"/>
    <s v="Field Sales"/>
    <s v="0065A00001dK8VQQA0"/>
    <m/>
    <s v="0055A000009GxI2QAK"/>
    <s v="Funnel"/>
    <n v="146250"/>
    <n v="7312.5"/>
    <b v="0"/>
    <n v="5"/>
    <n v="0"/>
    <n v="1"/>
    <n v="0"/>
    <n v="0"/>
    <n v="1"/>
    <n v="0"/>
    <d v="2021-02-26T15:30:50"/>
    <x v="6"/>
    <b v="0"/>
    <n v="0"/>
  </r>
  <r>
    <s v="0015A00002TE3IIQA1"/>
    <d v="2021-12-31T00:00:00"/>
    <n v="2021"/>
    <s v="00531000008F2qlAAC"/>
    <s v="Banking"/>
    <s v="Field Sales"/>
    <s v="0065A00001dA6jJQAS"/>
    <m/>
    <s v="0055A00000BcrkYQAR"/>
    <s v="Qualified Opportunity"/>
    <n v="53658.34"/>
    <n v="5365.83"/>
    <b v="0"/>
    <n v="10"/>
    <n v="0"/>
    <n v="1"/>
    <n v="0"/>
    <n v="0"/>
    <n v="1"/>
    <n v="0"/>
    <d v="2021-01-25T22:12:35"/>
    <x v="6"/>
    <b v="0"/>
    <n v="0"/>
  </r>
  <r>
    <s v="0015A00002TE3IIQA1"/>
    <d v="2021-12-31T00:00:00"/>
    <n v="2021"/>
    <s v="00531000007MUoEAAW"/>
    <s v="Banking"/>
    <s v="Field Sales"/>
    <s v="0065A00001dCXyOQAW"/>
    <m/>
    <s v="0055A00000BcrkYQAR"/>
    <s v="Qualified Opportunity"/>
    <n v="26457.75"/>
    <n v="2645.78"/>
    <b v="0"/>
    <n v="10"/>
    <n v="0"/>
    <n v="1"/>
    <n v="0"/>
    <n v="0"/>
    <n v="1"/>
    <n v="0"/>
    <d v="2021-02-10T18:36:48"/>
    <x v="6"/>
    <b v="0"/>
    <n v="0"/>
  </r>
  <r>
    <s v="0015A00002TE3IIQA1"/>
    <d v="2021-12-31T00:00:00"/>
    <n v="2021"/>
    <s v="0055A00000BcrkYQAR"/>
    <s v="Banking"/>
    <s v="Field Sales"/>
    <s v="0065A00001dK7OqQAK"/>
    <m/>
    <s v="0055A00000BcrkYQAR"/>
    <s v="Qualified Opportunity"/>
    <n v="65437"/>
    <n v="6543.7"/>
    <b v="0"/>
    <n v="10"/>
    <n v="0"/>
    <n v="1"/>
    <n v="0"/>
    <n v="0"/>
    <n v="1"/>
    <n v="0"/>
    <d v="2021-02-26T12:47:19"/>
    <x v="6"/>
    <b v="0"/>
    <n v="0"/>
  </r>
  <r>
    <s v="0016e00002ZvaQcAAJ"/>
    <d v="2021-12-31T00:00:00"/>
    <n v="2021"/>
    <s v="0055A000009GxI2QAK"/>
    <s v="Banking"/>
    <s v="Field Sales"/>
    <s v="0065A00001dfMn0QAE"/>
    <m/>
    <s v="0055A000009GxI2QAK"/>
    <s v="Qualified Opportunity"/>
    <n v="97500"/>
    <n v="9750"/>
    <b v="0"/>
    <n v="10"/>
    <n v="0"/>
    <n v="1"/>
    <n v="0"/>
    <n v="0"/>
    <n v="1"/>
    <n v="0"/>
    <d v="2021-04-06T19:16:07"/>
    <x v="6"/>
    <b v="0"/>
    <n v="0"/>
  </r>
  <r>
    <s v="0016e00002ZvaPjAAJ"/>
    <d v="2021-12-31T00:00:00"/>
    <n v="2021"/>
    <s v="0055A000009GxI2QAK"/>
    <s v="Banking"/>
    <s v="Field Sales"/>
    <s v="0065A00001dfMoOQAU"/>
    <m/>
    <s v="0055A000009GxI2QAK"/>
    <s v="Qualified Opportunity"/>
    <n v="48750"/>
    <n v="4875"/>
    <b v="0"/>
    <n v="10"/>
    <n v="0"/>
    <n v="1"/>
    <n v="0"/>
    <n v="0"/>
    <n v="1"/>
    <n v="0"/>
    <d v="2021-04-06T19:18:44"/>
    <x v="6"/>
    <b v="0"/>
    <n v="0"/>
  </r>
  <r>
    <s v="0016e00002Zw9GRAAZ"/>
    <d v="2021-12-31T00:00:00"/>
    <n v="2021"/>
    <s v="0055A000009GxI2QAK"/>
    <s v="Banking"/>
    <s v="Field Sales"/>
    <s v="0065A00001ZcIn0QAF"/>
    <m/>
    <s v="0055A000009GxI2QAK"/>
    <s v="Customer Assessment w/ Favorable Evaluation"/>
    <n v="49048.5"/>
    <n v="14714.55"/>
    <b v="0"/>
    <n v="30"/>
    <n v="0"/>
    <n v="1"/>
    <n v="0"/>
    <n v="0"/>
    <n v="1"/>
    <n v="0"/>
    <d v="2020-04-01T19:53:23"/>
    <x v="4"/>
    <b v="0"/>
    <n v="0"/>
  </r>
  <r>
    <s v="0015A00002JPjp2QAD"/>
    <d v="2021-12-31T00:00:00"/>
    <n v="2021"/>
    <s v="00531000008F2qlAAC"/>
    <s v="Biotechnology"/>
    <s v="Website"/>
    <s v="0065A00001bg3IBQAY"/>
    <m/>
    <s v="00531000008F2qlAAC"/>
    <s v="Qualified Opportunity"/>
    <n v="63677.599999999999"/>
    <n v="6367.76"/>
    <b v="0"/>
    <n v="10"/>
    <n v="0"/>
    <n v="1"/>
    <n v="0"/>
    <n v="0"/>
    <n v="1"/>
    <n v="0"/>
    <d v="2020-08-31T13:33:19"/>
    <x v="4"/>
    <b v="0"/>
    <n v="0"/>
  </r>
  <r>
    <s v="0015A00002Dxt8MQAR"/>
    <d v="2021-12-03T00:00:00"/>
    <n v="2021"/>
    <s v="0055A000009sa63QAA"/>
    <s v="Biotechnology"/>
    <s v="Trade Show"/>
    <s v="0065A00001WxS4yQAF"/>
    <m/>
    <s v="0055A000009sa63QAA"/>
    <s v="Decision to Purchase"/>
    <n v="70674.84"/>
    <n v="35337.42"/>
    <b v="0"/>
    <n v="50"/>
    <n v="0"/>
    <n v="1"/>
    <n v="0"/>
    <n v="0"/>
    <n v="1"/>
    <n v="0"/>
    <d v="2019-08-08T16:11:07"/>
    <x v="5"/>
    <b v="0"/>
    <n v="0"/>
  </r>
  <r>
    <s v="0013100001emY1NAAU"/>
    <d v="2021-11-01T00:00:00"/>
    <n v="2021"/>
    <s v="00531000007MUoEAAW"/>
    <s v="Biotechnology"/>
    <s v="Service"/>
    <s v="0065A00001dDb8fQAC"/>
    <m/>
    <s v="00531000007MUoEAAW"/>
    <s v="Decision to Purchase"/>
    <n v="6435"/>
    <n v="3217.5"/>
    <b v="0"/>
    <n v="50"/>
    <n v="0"/>
    <n v="1"/>
    <n v="0"/>
    <n v="0"/>
    <n v="1"/>
    <n v="0"/>
    <d v="2021-02-16T13:53:46"/>
    <x v="6"/>
    <b v="0"/>
    <n v="0"/>
  </r>
  <r>
    <s v="0013100001lbH4iAAE"/>
    <d v="2021-11-01T00:00:00"/>
    <n v="2021"/>
    <s v="00531000007MUoEAAW"/>
    <s v="Biotechnology"/>
    <s v="Field Sales"/>
    <s v="0065A00001dLnb1QAC"/>
    <m/>
    <s v="00531000007MUoEAAW"/>
    <s v="Decision to Purchase"/>
    <n v="3950"/>
    <n v="1975"/>
    <b v="0"/>
    <n v="50"/>
    <n v="0"/>
    <n v="1"/>
    <n v="0"/>
    <n v="0"/>
    <n v="1"/>
    <n v="0"/>
    <d v="2021-03-21T21:21:28"/>
    <x v="6"/>
    <b v="0"/>
    <n v="0"/>
  </r>
  <r>
    <s v="0015A00002Rg9WRQAZ"/>
    <d v="2021-12-31T00:00:00"/>
    <n v="2021"/>
    <s v="00531000008F2qlAAC"/>
    <s v="Biotechnology"/>
    <s v="Field Sales"/>
    <s v="0065A00001cUoT3QAK"/>
    <m/>
    <s v="00531000008F2qlAAC"/>
    <s v="Qualified Opportunity"/>
    <n v="8278.5"/>
    <n v="827.85"/>
    <b v="0"/>
    <n v="10"/>
    <n v="0"/>
    <n v="1"/>
    <n v="0"/>
    <n v="0"/>
    <n v="1"/>
    <n v="0"/>
    <d v="2020-11-20T00:11:23"/>
    <x v="4"/>
    <b v="0"/>
    <n v="0"/>
  </r>
  <r>
    <s v="0015A000023E81FQAS"/>
    <d v="2021-12-31T00:00:00"/>
    <n v="2021"/>
    <s v="00531000007MUoEAAW"/>
    <s v="Biotechnology"/>
    <s v="Inside Sales"/>
    <s v="0065A00001Zcd2AQAR"/>
    <m/>
    <s v="00531000007MUoEAAW"/>
    <s v="Funnel"/>
    <n v="27000"/>
    <n v="1350"/>
    <b v="0"/>
    <n v="5"/>
    <n v="0"/>
    <n v="1"/>
    <n v="0"/>
    <n v="0"/>
    <n v="1"/>
    <n v="0"/>
    <d v="2020-04-09T15:13:48"/>
    <x v="4"/>
    <b v="0"/>
    <n v="0"/>
  </r>
  <r>
    <s v="0015A00002JPDKnQAP"/>
    <d v="2022-12-30T00:00:00"/>
    <n v="2022"/>
    <s v="0055A000009sa63QAA"/>
    <s v="Biotechnology"/>
    <s v="Website"/>
    <s v="0065A00001ZcXQgQAN"/>
    <m/>
    <s v="0055A000009sa63QAA"/>
    <s v="Funnel"/>
    <n v="70877.77"/>
    <n v="3543.89"/>
    <b v="0"/>
    <n v="5"/>
    <n v="0"/>
    <n v="1"/>
    <n v="0"/>
    <n v="0"/>
    <n v="1"/>
    <n v="0"/>
    <d v="2020-04-07T17:50:46"/>
    <x v="4"/>
    <b v="0"/>
    <n v="0"/>
  </r>
  <r>
    <s v="001i000001MZ8IpAAL"/>
    <d v="2021-12-31T00:00:00"/>
    <n v="2021"/>
    <s v="00531000007MUoEAAW"/>
    <s v="Biotechnology"/>
    <s v="Field Sales"/>
    <s v="0065A00001dIHLtQAO"/>
    <m/>
    <s v="00531000007KgPgAAK"/>
    <s v="Qualified Opportunity"/>
    <n v="352285.2"/>
    <n v="35228.519999999997"/>
    <b v="0"/>
    <n v="10"/>
    <n v="0"/>
    <n v="1"/>
    <n v="0"/>
    <n v="0"/>
    <n v="1"/>
    <n v="0"/>
    <d v="2021-02-22T18:53:05"/>
    <x v="6"/>
    <b v="0"/>
    <n v="0"/>
  </r>
  <r>
    <s v="0013100001qyEfYAAU"/>
    <d v="2021-12-31T00:00:00"/>
    <n v="2021"/>
    <s v="0055A000009sa63QAA"/>
    <s v="Biotechnology"/>
    <s v="Inside Sales"/>
    <s v="0065A00001XsEKzQAN"/>
    <m/>
    <s v="0055A000009sa63QAA"/>
    <s v="Customer Assessment w/ Favorable Evaluation"/>
    <n v="98966.88"/>
    <n v="29690.06"/>
    <b v="0"/>
    <n v="30"/>
    <n v="0"/>
    <n v="1"/>
    <n v="0"/>
    <n v="0"/>
    <n v="1"/>
    <n v="0"/>
    <d v="2019-11-14T14:45:13"/>
    <x v="5"/>
    <b v="0"/>
    <n v="0"/>
  </r>
  <r>
    <s v="0013100001mIDLTAA4"/>
    <d v="2022-12-31T00:00:00"/>
    <n v="2022"/>
    <s v="00531000008F2qlAAC"/>
    <s v="Biotechnology"/>
    <s v="Field Sales"/>
    <s v="0065A00001YLGENQA5"/>
    <m/>
    <s v="00531000008F2qlAAC"/>
    <s v="Customer Assessment w/ Favorable Evaluation"/>
    <n v="50008.7"/>
    <n v="15002.61"/>
    <b v="0"/>
    <n v="30"/>
    <n v="0"/>
    <n v="1"/>
    <n v="0"/>
    <n v="0"/>
    <n v="1"/>
    <n v="0"/>
    <d v="2019-12-12T02:55:04"/>
    <x v="5"/>
    <b v="0"/>
    <n v="0"/>
  </r>
  <r>
    <s v="0013100001hmvEPAAY"/>
    <d v="2021-12-31T00:00:00"/>
    <n v="2021"/>
    <s v="0055A000009sa63QAA"/>
    <s v="Biotechnology"/>
    <s v="Website"/>
    <s v="0065A00001ZOOGSQA5"/>
    <m/>
    <s v="0055A000009sa63QAA"/>
    <s v="Customer Assessment w/ Favorable Evaluation"/>
    <n v="91913"/>
    <n v="27573.9"/>
    <b v="0"/>
    <n v="30"/>
    <n v="0"/>
    <n v="1"/>
    <n v="0"/>
    <n v="0"/>
    <n v="1"/>
    <n v="0"/>
    <d v="2020-03-05T00:18:01"/>
    <x v="4"/>
    <b v="0"/>
    <n v="0"/>
  </r>
  <r>
    <s v="0015A00001yY7woQAC"/>
    <d v="2021-12-31T00:00:00"/>
    <n v="2021"/>
    <s v="00531000007Es7rAAC"/>
    <s v="Biotechnology"/>
    <s v="Field Sales"/>
    <s v="0065A00000jTNjxQAG"/>
    <m/>
    <s v="0055A00000Bd3dUQAR"/>
    <s v="Customer Assessment w/ Favorable Evaluation"/>
    <n v="58893.3"/>
    <n v="17667.990000000002"/>
    <b v="0"/>
    <n v="30"/>
    <n v="0"/>
    <n v="1"/>
    <n v="0"/>
    <n v="0"/>
    <n v="1"/>
    <n v="0"/>
    <d v="2018-02-27T17:12:08"/>
    <x v="3"/>
    <b v="0"/>
    <n v="0"/>
  </r>
  <r>
    <s v="0015A000026BX2lQAG"/>
    <d v="2021-10-01T00:00:00"/>
    <n v="2021"/>
    <s v="00531000007MUoEAAW"/>
    <s v="Biotechnology"/>
    <s v="Field Sales"/>
    <s v="0065A00001dKB2eQAG"/>
    <m/>
    <s v="00531000007MUoEAAW"/>
    <s v="Qualified Opportunity"/>
    <n v="78000"/>
    <n v="7800"/>
    <b v="0"/>
    <n v="10"/>
    <n v="0"/>
    <n v="1"/>
    <n v="0"/>
    <n v="0"/>
    <n v="1"/>
    <n v="0"/>
    <d v="2021-02-26T20:25:32"/>
    <x v="6"/>
    <b v="0"/>
    <n v="0"/>
  </r>
  <r>
    <s v="0015A00002VpPZAQA3"/>
    <d v="2022-12-31T00:00:00"/>
    <n v="2022"/>
    <s v="0055A00000BcrkYQAR"/>
    <s v="Chemicals"/>
    <s v="Field Sales"/>
    <s v="0065A00001dLanAQAS"/>
    <m/>
    <s v="0055A00000BcrkYQAR"/>
    <s v="Qualified Opportunity"/>
    <n v="53658.34"/>
    <n v="5365.83"/>
    <b v="0"/>
    <n v="10"/>
    <n v="0"/>
    <n v="1"/>
    <n v="0"/>
    <n v="0"/>
    <n v="1"/>
    <n v="0"/>
    <d v="2021-03-17T15:32:24"/>
    <x v="6"/>
    <b v="0"/>
    <n v="0"/>
  </r>
  <r>
    <s v="0015A000029X3rsQAC"/>
    <d v="2021-12-01T00:00:00"/>
    <n v="2021"/>
    <s v="00531000007MUoEAAW"/>
    <s v="Chemicals"/>
    <s v="Inside Sales"/>
    <s v="0065A00001bM9AhQAK"/>
    <m/>
    <s v="00531000007MUoEAAW"/>
    <s v="Qualified Opportunity"/>
    <n v="6500"/>
    <n v="650"/>
    <b v="0"/>
    <n v="10"/>
    <n v="0"/>
    <n v="1"/>
    <n v="0"/>
    <n v="0"/>
    <n v="1"/>
    <n v="0"/>
    <d v="2020-08-07T13:11:16"/>
    <x v="4"/>
    <b v="0"/>
    <n v="0"/>
  </r>
  <r>
    <s v="0015A000022RrSyQAK"/>
    <d v="2021-12-31T00:00:00"/>
    <n v="2021"/>
    <s v="00531000007Es7rAAC"/>
    <s v="Chemicals"/>
    <s v="Inside Sales"/>
    <s v="0065A00001ZcSUMQA3"/>
    <m/>
    <s v="00531000007KgPgAAK"/>
    <s v="Customer Assessment w/ Favorable Evaluation"/>
    <n v="585000"/>
    <n v="175500"/>
    <b v="0"/>
    <n v="30"/>
    <n v="0"/>
    <n v="1"/>
    <n v="0"/>
    <n v="0"/>
    <n v="1"/>
    <n v="0"/>
    <d v="2020-04-06T13:38:51"/>
    <x v="4"/>
    <b v="0"/>
    <n v="0"/>
  </r>
  <r>
    <s v="001i000001MZ8IpAAL"/>
    <d v="2021-12-31T00:00:00"/>
    <n v="2021"/>
    <s v="0055A00000BcmLTQAZ"/>
    <s v="Chemicals"/>
    <s v="Field Sales"/>
    <s v="0066e00001e0C0JAAU"/>
    <m/>
    <s v="00531000007KgPgAAK"/>
    <s v="Customer Assessment w/ Favorable Evaluation"/>
    <n v="82472.399999999994"/>
    <n v="24741.72"/>
    <b v="0"/>
    <n v="30"/>
    <n v="0"/>
    <n v="1"/>
    <n v="0"/>
    <n v="0"/>
    <n v="1"/>
    <n v="0"/>
    <d v="2021-05-03T16:42:01"/>
    <x v="6"/>
    <b v="0"/>
    <n v="0"/>
  </r>
  <r>
    <s v="0016e00002Zw8pgAAB"/>
    <d v="2022-12-31T00:00:00"/>
    <n v="2022"/>
    <s v="0055A000009GxI2QAK"/>
    <s v="Chemicals"/>
    <s v="Field Sales"/>
    <s v="0065A00001YheYmQAJ"/>
    <m/>
    <s v="0055A000009GxI2QAK"/>
    <s v="Funnel"/>
    <n v="487500"/>
    <n v="24375"/>
    <b v="0"/>
    <n v="5"/>
    <n v="0"/>
    <n v="1"/>
    <n v="0"/>
    <n v="0"/>
    <n v="1"/>
    <n v="0"/>
    <d v="2020-01-09T17:26:30"/>
    <x v="4"/>
    <b v="0"/>
    <n v="0"/>
  </r>
  <r>
    <s v="0013100001mwUgnAAE"/>
    <d v="2021-12-31T00:00:00"/>
    <n v="2021"/>
    <s v="00531000008F2qlAAC"/>
    <s v="Chemicals"/>
    <s v="Field Sales"/>
    <s v="0065A00001YLG9XQAX"/>
    <m/>
    <s v="00531000008F2qlAAC"/>
    <s v="Qualified Opportunity"/>
    <n v="49048.5"/>
    <n v="4904.8500000000004"/>
    <b v="0"/>
    <n v="10"/>
    <n v="0"/>
    <n v="1"/>
    <n v="0"/>
    <n v="0"/>
    <n v="1"/>
    <n v="0"/>
    <d v="2019-12-12T02:21:37"/>
    <x v="5"/>
    <b v="0"/>
    <n v="0"/>
  </r>
  <r>
    <s v="0015A00002UheACQAZ"/>
    <d v="2021-10-31T00:00:00"/>
    <n v="2021"/>
    <s v="00531000007MUoEAAW"/>
    <s v="Communications"/>
    <s v="Website"/>
    <s v="0065A00001dJ4HuQAK"/>
    <m/>
    <s v="00531000007KAsvAAG"/>
    <s v="Decision to Purchase"/>
    <n v="64685.120000000003"/>
    <n v="32342.560000000001"/>
    <b v="0"/>
    <n v="50"/>
    <n v="0"/>
    <n v="1"/>
    <n v="0"/>
    <n v="0"/>
    <n v="1"/>
    <n v="0"/>
    <d v="2021-02-24T21:46:43"/>
    <x v="6"/>
    <b v="0"/>
    <n v="0"/>
  </r>
  <r>
    <s v="0013100001fpxT5AAI"/>
    <d v="2021-10-01T00:00:00"/>
    <n v="2021"/>
    <s v="00531000007MUoEAAW"/>
    <s v="Communications"/>
    <s v="Trade Show"/>
    <s v="0065A00001dDVaTQAW"/>
    <m/>
    <s v="00531000007MUoEAAW"/>
    <s v="Qualified Opportunity"/>
    <n v="6500"/>
    <n v="650"/>
    <b v="0"/>
    <n v="10"/>
    <n v="0"/>
    <n v="1"/>
    <n v="0"/>
    <n v="0"/>
    <n v="1"/>
    <n v="0"/>
    <d v="2021-02-15T16:22:19"/>
    <x v="6"/>
    <b v="0"/>
    <n v="0"/>
  </r>
  <r>
    <s v="0013100001qyJ2TAAU"/>
    <d v="2021-12-31T00:00:00"/>
    <n v="2021"/>
    <s v="00531000007MUoEAAW"/>
    <s v="Communications"/>
    <s v="Field Sales"/>
    <s v="0065A00001dKbZUQA0"/>
    <m/>
    <s v="00531000007KAsvAAG"/>
    <s v="Funnel"/>
    <n v="65636"/>
    <n v="3281.8"/>
    <b v="0"/>
    <n v="5"/>
    <n v="0"/>
    <n v="1"/>
    <n v="0"/>
    <n v="0"/>
    <n v="1"/>
    <n v="0"/>
    <d v="2021-03-02T21:39:25"/>
    <x v="6"/>
    <b v="0"/>
    <n v="0"/>
  </r>
  <r>
    <s v="0015A00002EkMcfQAF"/>
    <d v="2021-12-31T00:00:00"/>
    <n v="2021"/>
    <s v="0055A000009sa63QAA"/>
    <s v="Communications"/>
    <s v="Field Sales"/>
    <s v="0065A00001bnskEQAQ"/>
    <m/>
    <s v="0055A000009sa63QAA"/>
    <s v="Decision to Purchase"/>
    <n v="238"/>
    <n v="119"/>
    <b v="0"/>
    <n v="50"/>
    <n v="0"/>
    <n v="1"/>
    <n v="0"/>
    <n v="0"/>
    <n v="1"/>
    <n v="0"/>
    <d v="2020-09-21T04:44:08"/>
    <x v="4"/>
    <b v="0"/>
    <n v="0"/>
  </r>
  <r>
    <s v="0013100001lWuTIAA0"/>
    <d v="2021-12-31T00:00:00"/>
    <n v="2021"/>
    <s v="00531000007MUoEAAW"/>
    <s v="Communications"/>
    <s v="Website"/>
    <s v="0065A00001dfRPPQA2"/>
    <m/>
    <s v="00531000007KAsvAAG"/>
    <s v="Funnel"/>
    <n v="90719.64"/>
    <n v="4535.9799999999996"/>
    <b v="0"/>
    <n v="5"/>
    <n v="0"/>
    <n v="1"/>
    <n v="0"/>
    <n v="0"/>
    <n v="1"/>
    <n v="0"/>
    <d v="2021-04-07T21:00:22"/>
    <x v="6"/>
    <b v="0"/>
    <n v="0"/>
  </r>
  <r>
    <s v="001i000001F62zEAAR"/>
    <d v="2021-12-31T00:00:00"/>
    <n v="2021"/>
    <s v="00531000007MUoEAAW"/>
    <s v="Communications"/>
    <s v="Eblasts"/>
    <s v="0065A00001dfQXTQA2"/>
    <m/>
    <s v="00531000007KAsvAAG"/>
    <s v="Funnel"/>
    <n v="6500"/>
    <n v="325"/>
    <b v="0"/>
    <n v="5"/>
    <n v="0"/>
    <n v="1"/>
    <n v="0"/>
    <n v="0"/>
    <n v="1"/>
    <n v="0"/>
    <d v="2021-04-07T17:48:15"/>
    <x v="6"/>
    <b v="0"/>
    <n v="0"/>
  </r>
  <r>
    <s v="0013100001nlNGbAAM"/>
    <d v="2022-03-31T00:00:00"/>
    <n v="2022"/>
    <s v="0055A000008zqzaQAA"/>
    <s v="Communications"/>
    <s v="Referral"/>
    <s v="0065A00001bAH62QAG"/>
    <m/>
    <s v="0055A00000Bd0KeQAJ"/>
    <s v="Funnel"/>
    <n v="93780"/>
    <n v="4689"/>
    <b v="0"/>
    <n v="5"/>
    <n v="0"/>
    <n v="1"/>
    <n v="0"/>
    <n v="0"/>
    <n v="1"/>
    <n v="0"/>
    <d v="2020-07-09T14:57:09"/>
    <x v="4"/>
    <b v="0"/>
    <n v="0"/>
  </r>
  <r>
    <s v="0015A00002HcIqRQAV"/>
    <d v="2022-06-30T00:00:00"/>
    <n v="2022"/>
    <s v="00531000007KAu8AAG"/>
    <s v="Communications"/>
    <s v="Trade Show"/>
    <s v="0065A00001Z0M3KQAV"/>
    <m/>
    <s v="0055A00000Bd4j9QAB"/>
    <s v="Funnel"/>
    <n v="140000"/>
    <n v="7000"/>
    <b v="0"/>
    <n v="5"/>
    <n v="0"/>
    <n v="1"/>
    <n v="0"/>
    <n v="0"/>
    <n v="1"/>
    <n v="0"/>
    <d v="2020-01-27T13:56:01"/>
    <x v="4"/>
    <b v="0"/>
    <n v="0"/>
  </r>
  <r>
    <s v="0015A00002KvgAWQAZ"/>
    <d v="2021-08-20T00:00:00"/>
    <n v="2021"/>
    <s v="0055A000008zqzaQAA"/>
    <s v="Communications"/>
    <s v="Other"/>
    <s v="0065A00001a6lUtQAI"/>
    <m/>
    <s v="0055A00000Bnt5hQAB"/>
    <s v="Quoted Funnel"/>
    <n v="154850"/>
    <n v="46455"/>
    <b v="0"/>
    <n v="30"/>
    <n v="0"/>
    <n v="1"/>
    <n v="0"/>
    <n v="0"/>
    <n v="1"/>
    <n v="0"/>
    <d v="2020-05-20T18:13:36"/>
    <x v="4"/>
    <b v="0"/>
    <n v="0"/>
  </r>
  <r>
    <s v="0013100001fqyo3AAA"/>
    <d v="2021-09-30T00:00:00"/>
    <n v="2021"/>
    <s v="0055A000008zqzaQAA"/>
    <s v="Communications"/>
    <s v="Eblasts"/>
    <s v="0065A00001ZbQkvQAF"/>
    <m/>
    <s v="0055A000008zqzaQAA"/>
    <s v="Funnel"/>
    <n v="93085"/>
    <n v="4654.25"/>
    <b v="0"/>
    <n v="5"/>
    <n v="0"/>
    <n v="1"/>
    <n v="0"/>
    <n v="0"/>
    <n v="1"/>
    <n v="0"/>
    <d v="2020-03-26T16:18:19"/>
    <x v="4"/>
    <b v="0"/>
    <n v="0"/>
  </r>
  <r>
    <s v="0015A00002OJECEQA5"/>
    <d v="2022-03-31T00:00:00"/>
    <n v="2022"/>
    <s v="00531000007MUoEAAW"/>
    <s v="Communications"/>
    <s v="Field Sales"/>
    <s v="0065A00001bNk3oQAC"/>
    <m/>
    <s v="00531000007KgPgAAK"/>
    <s v="Qualified Opportunity"/>
    <n v="66464.5"/>
    <n v="6646.45"/>
    <b v="0"/>
    <n v="10"/>
    <n v="0"/>
    <n v="1"/>
    <n v="0"/>
    <n v="0"/>
    <n v="1"/>
    <n v="0"/>
    <d v="2020-08-14T17:14:38"/>
    <x v="4"/>
    <b v="0"/>
    <n v="0"/>
  </r>
  <r>
    <s v="0013100001lcRjOAAU"/>
    <d v="2021-09-01T00:00:00"/>
    <n v="2021"/>
    <s v="00531000007MUoEAAW"/>
    <s v="Communications"/>
    <s v="Inside Sales"/>
    <s v="0065A00001dLlv0QAC"/>
    <m/>
    <s v="00531000007MUoEAAW"/>
    <s v="Decision to Purchase"/>
    <n v="6500"/>
    <n v="3250"/>
    <b v="0"/>
    <n v="50"/>
    <n v="0"/>
    <n v="1"/>
    <n v="0"/>
    <n v="0"/>
    <n v="1"/>
    <n v="0"/>
    <d v="2021-03-21T13:53:16"/>
    <x v="6"/>
    <b v="0"/>
    <n v="0"/>
  </r>
  <r>
    <s v="0013100001hoELeAAM"/>
    <d v="2021-09-01T00:00:00"/>
    <n v="2021"/>
    <s v="00531000007MUoEAAW"/>
    <s v="Communications"/>
    <s v="Inside Sales"/>
    <s v="0065A00001dLGWWQA4"/>
    <m/>
    <s v="00531000007MUoEAAW"/>
    <s v="Customer Assessment w/ Favorable Evaluation"/>
    <n v="6500"/>
    <n v="1950"/>
    <b v="0"/>
    <n v="30"/>
    <n v="0"/>
    <n v="1"/>
    <n v="0"/>
    <n v="0"/>
    <n v="1"/>
    <n v="0"/>
    <d v="2021-03-11T21:53:01"/>
    <x v="6"/>
    <b v="0"/>
    <n v="0"/>
  </r>
  <r>
    <s v="0013100001envD8AAI"/>
    <d v="2021-11-01T00:00:00"/>
    <n v="2021"/>
    <s v="00531000007MUoEAAW"/>
    <s v="Communications"/>
    <s v="Inside Sales"/>
    <s v="0065A00001cUqOiQAK"/>
    <m/>
    <s v="00531000007MUoEAAW"/>
    <s v="Funnel"/>
    <n v="6500"/>
    <n v="325"/>
    <b v="0"/>
    <n v="5"/>
    <n v="0"/>
    <n v="1"/>
    <n v="0"/>
    <n v="0"/>
    <n v="1"/>
    <n v="0"/>
    <d v="2020-11-20T16:56:04"/>
    <x v="4"/>
    <b v="0"/>
    <n v="0"/>
  </r>
  <r>
    <s v="0015A00002JN4oUQAT"/>
    <d v="2021-10-15T00:00:00"/>
    <n v="2021"/>
    <s v="00531000007MUoEAAW"/>
    <s v="Communications"/>
    <s v="Field Sales"/>
    <s v="0065A00001dLRMNQA4"/>
    <m/>
    <s v="00531000007MUoEAAW"/>
    <s v="Customer Assessment w/ Favorable Evaluation"/>
    <n v="6500"/>
    <n v="1950"/>
    <b v="0"/>
    <n v="30"/>
    <n v="0"/>
    <n v="1"/>
    <n v="0"/>
    <n v="0"/>
    <n v="1"/>
    <n v="0"/>
    <d v="2021-03-15T16:02:51"/>
    <x v="6"/>
    <b v="0"/>
    <n v="0"/>
  </r>
  <r>
    <s v="0015A00002NMjKsQAL"/>
    <d v="2021-03-31T00:00:00"/>
    <n v="2021"/>
    <s v="00531000007MUoEAAW"/>
    <s v="Communications"/>
    <s v="Inside Sales"/>
    <s v="0065A00001bBPhbQAG"/>
    <m/>
    <s v="00531000007KgPgAAK"/>
    <s v="Qualified Opportunity"/>
    <n v="1186311"/>
    <n v="118631.1"/>
    <b v="0"/>
    <n v="10"/>
    <n v="0"/>
    <n v="1"/>
    <n v="0"/>
    <n v="0"/>
    <n v="1"/>
    <n v="0"/>
    <d v="2020-07-20T13:54:12"/>
    <x v="4"/>
    <b v="0"/>
    <n v="0"/>
  </r>
  <r>
    <s v="001i000001MZ8IpAAL"/>
    <d v="2021-03-31T00:00:00"/>
    <n v="2021"/>
    <s v="00531000007MUoEAAW"/>
    <s v="Communications"/>
    <s v="Inside Sales"/>
    <s v="0065A00001bBRCfQAO"/>
    <m/>
    <s v="00531000007KgPgAAK"/>
    <s v="Qualified Opportunity"/>
    <n v="1069179.8999999999"/>
    <n v="106917.99"/>
    <b v="0"/>
    <n v="10"/>
    <n v="0"/>
    <n v="1"/>
    <n v="0"/>
    <n v="0"/>
    <n v="1"/>
    <n v="0"/>
    <d v="2020-07-20T17:06:52"/>
    <x v="4"/>
    <b v="0"/>
    <n v="0"/>
  </r>
  <r>
    <s v="0015A00001tbbJ8QAI"/>
    <d v="2022-03-31T00:00:00"/>
    <n v="2022"/>
    <s v="00531000007MUoEAAW"/>
    <s v="Communications"/>
    <s v="Field Sales"/>
    <s v="0065A00001XmsQlQAJ"/>
    <m/>
    <s v="00531000007KgPgAAK"/>
    <s v="Customer Assessment w/ Favorable Evaluation"/>
    <n v="635695.19999999995"/>
    <n v="190708.56"/>
    <b v="0"/>
    <n v="30"/>
    <n v="0"/>
    <n v="1"/>
    <n v="0"/>
    <n v="0"/>
    <n v="1"/>
    <n v="0"/>
    <d v="2019-10-25T13:49:21"/>
    <x v="5"/>
    <b v="0"/>
    <n v="0"/>
  </r>
  <r>
    <s v="0015A00001tbbJ8QAI"/>
    <d v="2022-03-31T00:00:00"/>
    <n v="2022"/>
    <s v="00531000007MUoEAAW"/>
    <s v="Communications"/>
    <s v="Field Sales"/>
    <s v="0065A00001ZVdvgQAD"/>
    <m/>
    <s v="00531000007KgPgAAK"/>
    <s v="Customer Assessment w/ Favorable Evaluation"/>
    <n v="1040000"/>
    <n v="312000"/>
    <b v="0"/>
    <n v="30"/>
    <n v="0"/>
    <n v="1"/>
    <n v="0"/>
    <n v="0"/>
    <n v="1"/>
    <n v="0"/>
    <d v="2020-03-16T13:50:40"/>
    <x v="4"/>
    <b v="0"/>
    <n v="0"/>
  </r>
  <r>
    <s v="0015A00001tbbJ8QAI"/>
    <d v="2022-03-31T00:00:00"/>
    <n v="2022"/>
    <s v="00531000007MUoEAAW"/>
    <s v="Construction"/>
    <s v="Field Sales"/>
    <s v="0065A00001ZVdwoQAD"/>
    <m/>
    <s v="00531000007KgPgAAK"/>
    <s v="Customer Assessment w/ Favorable Evaluation"/>
    <n v="520000"/>
    <n v="156000"/>
    <b v="0"/>
    <n v="30"/>
    <n v="0"/>
    <n v="1"/>
    <n v="0"/>
    <n v="0"/>
    <n v="1"/>
    <n v="0"/>
    <d v="2020-03-16T13:51:40"/>
    <x v="4"/>
    <b v="0"/>
    <n v="0"/>
  </r>
  <r>
    <s v="0015A00001tbbJ8QAI"/>
    <d v="2022-03-31T00:00:00"/>
    <n v="2022"/>
    <s v="00531000007MUoEAAW"/>
    <s v="Energy"/>
    <s v="Field Sales"/>
    <s v="0065A00001ZVdxmQAD"/>
    <m/>
    <s v="00531000007KgPgAAK"/>
    <s v="Customer Assessment w/ Favorable Evaluation"/>
    <n v="520000"/>
    <n v="156000"/>
    <b v="0"/>
    <n v="30"/>
    <n v="0"/>
    <n v="1"/>
    <n v="0"/>
    <n v="0"/>
    <n v="1"/>
    <n v="0"/>
    <d v="2020-03-16T13:53:17"/>
    <x v="4"/>
    <b v="0"/>
    <n v="0"/>
  </r>
  <r>
    <s v="0015A00001tbbJ8QAI"/>
    <d v="2022-03-31T00:00:00"/>
    <n v="2022"/>
    <s v="00531000007MUoEAAW"/>
    <s v="Energy"/>
    <s v="Field Sales"/>
    <s v="0065A00001ZVe0RQAT"/>
    <m/>
    <s v="00531000007KgPgAAK"/>
    <s v="Customer Assessment w/ Favorable Evaluation"/>
    <n v="520000"/>
    <n v="156000"/>
    <b v="0"/>
    <n v="30"/>
    <n v="0"/>
    <n v="1"/>
    <n v="0"/>
    <n v="0"/>
    <n v="1"/>
    <n v="0"/>
    <d v="2020-03-16T13:57:36"/>
    <x v="4"/>
    <b v="0"/>
    <n v="0"/>
  </r>
  <r>
    <s v="0015A00001tbbJ8QAI"/>
    <d v="2022-03-31T00:00:00"/>
    <n v="2022"/>
    <s v="00531000007MUoEAAW"/>
    <s v="Energy"/>
    <s v="Field Sales"/>
    <s v="0065A00001ZVe15QAD"/>
    <m/>
    <s v="00531000007KgPgAAK"/>
    <s v="Customer Assessment w/ Favorable Evaluation"/>
    <n v="520000"/>
    <n v="156000"/>
    <b v="0"/>
    <n v="30"/>
    <n v="0"/>
    <n v="1"/>
    <n v="0"/>
    <n v="0"/>
    <n v="1"/>
    <n v="0"/>
    <d v="2020-03-16T13:58:43"/>
    <x v="4"/>
    <b v="0"/>
    <n v="0"/>
  </r>
  <r>
    <s v="0015A00001tbbJ8QAI"/>
    <d v="2022-03-31T00:00:00"/>
    <n v="2022"/>
    <s v="00531000007MUoEAAW"/>
    <s v="Energy"/>
    <s v="Field Sales"/>
    <s v="0065A00001ZVe2SQAT"/>
    <m/>
    <s v="00531000007KgPgAAK"/>
    <s v="Customer Assessment w/ Favorable Evaluation"/>
    <n v="1040000"/>
    <n v="312000"/>
    <b v="0"/>
    <n v="30"/>
    <n v="0"/>
    <n v="1"/>
    <n v="0"/>
    <n v="0"/>
    <n v="1"/>
    <n v="0"/>
    <d v="2020-03-16T14:01:44"/>
    <x v="4"/>
    <b v="0"/>
    <n v="0"/>
  </r>
  <r>
    <s v="0013100001gawnXAAQ"/>
    <d v="2022-03-31T00:00:00"/>
    <n v="2022"/>
    <s v="00531000007MUoEAAW"/>
    <s v="Energy"/>
    <s v="Field Sales"/>
    <s v="0065A00001dIH58QAG"/>
    <m/>
    <s v="00531000007KgPgAAK"/>
    <s v="Customer Assessment w/ Favorable Evaluation"/>
    <n v="599091.69999999995"/>
    <n v="179727.51"/>
    <b v="0"/>
    <n v="30"/>
    <n v="0"/>
    <n v="1"/>
    <n v="0"/>
    <n v="0"/>
    <n v="1"/>
    <n v="0"/>
    <d v="2021-02-22T18:20:21"/>
    <x v="6"/>
    <b v="0"/>
    <n v="0"/>
  </r>
  <r>
    <s v="0013100001mwUgnAAE"/>
    <d v="2022-03-31T00:00:00"/>
    <n v="2022"/>
    <s v="00531000008F2qlAAC"/>
    <s v="Energy"/>
    <s v="Field Sales"/>
    <s v="0065A00001YNJ82QAH"/>
    <m/>
    <s v="00531000008F2qlAAC"/>
    <s v="Customer Assessment w/ Favorable Evaluation"/>
    <n v="497040"/>
    <n v="149112"/>
    <b v="0"/>
    <n v="30"/>
    <n v="0"/>
    <n v="1"/>
    <n v="0"/>
    <n v="0"/>
    <n v="1"/>
    <n v="0"/>
    <d v="2019-12-16T20:59:28"/>
    <x v="5"/>
    <b v="0"/>
    <n v="0"/>
  </r>
  <r>
    <s v="0015A00001tbbJ8QAI"/>
    <d v="2022-03-31T00:00:00"/>
    <n v="2022"/>
    <s v="00531000007MUoEAAW"/>
    <s v="Energy"/>
    <s v="Field Sales"/>
    <s v="0065A00001ZVduUQAT"/>
    <m/>
    <s v="00531000007KgPgAAK"/>
    <s v="Customer Assessment w/ Favorable Evaluation"/>
    <n v="1040000"/>
    <n v="312000"/>
    <b v="0"/>
    <n v="30"/>
    <n v="0"/>
    <n v="1"/>
    <n v="0"/>
    <n v="0"/>
    <n v="1"/>
    <n v="0"/>
    <d v="2020-03-16T13:49:22"/>
    <x v="4"/>
    <b v="0"/>
    <n v="0"/>
  </r>
  <r>
    <s v="0015A00002GnM5FQAV"/>
    <d v="2021-06-30T00:00:00"/>
    <n v="2021"/>
    <s v="00531000007MUoEAAW"/>
    <s v="Energy"/>
    <s v="Field Sales"/>
    <s v="0065A00001YN5zeQAD"/>
    <m/>
    <s v="0055A00000Bd3dUQAR"/>
    <s v="Decision to Purchase"/>
    <n v="1235000"/>
    <n v="617500"/>
    <b v="0"/>
    <n v="50"/>
    <n v="0"/>
    <n v="1"/>
    <n v="0"/>
    <n v="0"/>
    <n v="1"/>
    <n v="0"/>
    <d v="2019-12-13T22:28:12"/>
    <x v="5"/>
    <b v="0"/>
    <n v="0"/>
  </r>
  <r>
    <s v="001i000001MZ8IpAAL"/>
    <d v="2020-06-30T00:00:00"/>
    <n v="2020"/>
    <s v="00531000007MUoEAAW"/>
    <s v="Energy"/>
    <s v="Field Sales"/>
    <s v="0065A00001aKdQMQA0"/>
    <m/>
    <s v="00531000007KgPgAAK"/>
    <s v="Qualified Opportunity"/>
    <n v="878877"/>
    <n v="87887.7"/>
    <b v="0"/>
    <n v="10"/>
    <n v="0"/>
    <n v="1"/>
    <n v="0"/>
    <n v="0"/>
    <n v="1"/>
    <n v="0"/>
    <d v="2020-06-05T19:35:29"/>
    <x v="4"/>
    <b v="0"/>
    <n v="0"/>
  </r>
  <r>
    <s v="0013100001gbj6NAAQ"/>
    <d v="2020-06-30T00:00:00"/>
    <n v="2020"/>
    <s v="00531000007MUoEAAW"/>
    <s v="Energy"/>
    <s v="Field Sales"/>
    <s v="0065A00001aKdS9QAK"/>
    <m/>
    <s v="00531000007KgPgAAK"/>
    <s v="Qualified Opportunity"/>
    <n v="878877"/>
    <n v="87887.7"/>
    <b v="0"/>
    <n v="10"/>
    <n v="0"/>
    <n v="1"/>
    <n v="0"/>
    <n v="0"/>
    <n v="1"/>
    <n v="0"/>
    <d v="2020-06-05T19:47:29"/>
    <x v="4"/>
    <b v="0"/>
    <n v="0"/>
  </r>
  <r>
    <s v="0015A00001xQ27BQAS"/>
    <d v="2020-06-30T00:00:00"/>
    <n v="2020"/>
    <s v="00531000007MUoEAAW"/>
    <s v="Energy"/>
    <s v="Field Sales"/>
    <s v="0065A00001aKdSTQA0"/>
    <m/>
    <s v="00531000007KgPgAAK"/>
    <s v="Qualified Opportunity"/>
    <n v="878877"/>
    <n v="87887.7"/>
    <b v="0"/>
    <n v="10"/>
    <n v="0"/>
    <n v="1"/>
    <n v="0"/>
    <n v="0"/>
    <n v="1"/>
    <n v="0"/>
    <d v="2020-06-05T19:50:17"/>
    <x v="4"/>
    <b v="0"/>
    <n v="0"/>
  </r>
  <r>
    <s v="0013100001VXN1KAAX"/>
    <d v="2020-06-30T00:00:00"/>
    <n v="2020"/>
    <s v="00531000007MUoEAAW"/>
    <s v="Energy"/>
    <s v="Field Sales"/>
    <s v="0065A00001aKdYlQAK"/>
    <m/>
    <s v="00531000007KgPgAAK"/>
    <s v="Qualified Opportunity"/>
    <n v="878877"/>
    <n v="87887.7"/>
    <b v="0"/>
    <n v="10"/>
    <n v="0"/>
    <n v="1"/>
    <n v="0"/>
    <n v="0"/>
    <n v="1"/>
    <n v="0"/>
    <d v="2020-06-05T20:43:35"/>
    <x v="4"/>
    <b v="0"/>
    <n v="0"/>
  </r>
  <r>
    <s v="0013100001fpz8iAAA"/>
    <d v="2020-06-30T00:00:00"/>
    <n v="2020"/>
    <s v="00531000007MUoEAAW"/>
    <s v="Energy"/>
    <s v="Field Sales"/>
    <s v="0065A00001aKoJDQA0"/>
    <m/>
    <s v="00531000007KgPgAAK"/>
    <s v="Qualified Opportunity"/>
    <n v="878877"/>
    <n v="87887.7"/>
    <b v="0"/>
    <n v="10"/>
    <n v="0"/>
    <n v="1"/>
    <n v="0"/>
    <n v="0"/>
    <n v="1"/>
    <n v="0"/>
    <d v="2020-06-10T14:45:59"/>
    <x v="4"/>
    <b v="0"/>
    <n v="0"/>
  </r>
  <r>
    <s v="0013100001gawnXAAQ"/>
    <d v="2022-06-30T00:00:00"/>
    <n v="2022"/>
    <s v="00531000007MUoEAAW"/>
    <s v="Energy"/>
    <s v="Field Sales"/>
    <s v="0065A00001cKIu4QAG"/>
    <m/>
    <s v="00531000007KgPgAAK"/>
    <s v="Qualified Opportunity"/>
    <n v="599091.69999999995"/>
    <n v="59909.17"/>
    <b v="0"/>
    <n v="10"/>
    <n v="0"/>
    <n v="1"/>
    <n v="0"/>
    <n v="0"/>
    <n v="1"/>
    <n v="0"/>
    <d v="2020-11-05T19:17:48"/>
    <x v="4"/>
    <b v="0"/>
    <n v="0"/>
  </r>
  <r>
    <s v="0015A00002CvJWaQAN"/>
    <d v="2021-09-30T00:00:00"/>
    <n v="2021"/>
    <s v="0055A00000BcmLTQAZ"/>
    <s v="Transportation"/>
    <s v="Sales Seminar"/>
    <s v="0065A00001dAC9ZQAW"/>
    <m/>
    <s v="00531000007Es7rAAC"/>
    <s v="Decision to Purchase"/>
    <n v="1222929"/>
    <n v="611464.5"/>
    <b v="0"/>
    <n v="50"/>
    <n v="0"/>
    <n v="1"/>
    <n v="0"/>
    <n v="0"/>
    <n v="1"/>
    <n v="0"/>
    <d v="2021-01-26T19:46:03"/>
    <x v="6"/>
    <b v="0"/>
    <n v="0"/>
  </r>
  <r>
    <s v="0015A00002KvPdPQAV"/>
    <d v="2020-07-15T00:00:00"/>
    <n v="2020"/>
    <s v="00531000007MUoEAAW"/>
    <s v="Energy"/>
    <s v="Inside Sales"/>
    <s v="0065A00001a6iGcQAI"/>
    <m/>
    <s v="005i0000000fNkyAAE"/>
    <s v="Qualified Opportunity"/>
    <n v="1303013"/>
    <n v="130301.3"/>
    <b v="0"/>
    <n v="10"/>
    <n v="0"/>
    <n v="1"/>
    <n v="0"/>
    <n v="0"/>
    <n v="1"/>
    <n v="0"/>
    <d v="2020-05-19T13:37:12"/>
    <x v="4"/>
    <b v="0"/>
    <n v="0"/>
  </r>
  <r>
    <s v="0015A00001tZtAIQA0"/>
    <d v="2020-07-15T00:00:00"/>
    <n v="2020"/>
    <s v="00531000007MUoEAAW"/>
    <s v="Energy"/>
    <s v="Inside Sales"/>
    <s v="0065A00001a6iqQQAQ"/>
    <m/>
    <s v="00531000007KgPgAAK"/>
    <s v="Qualified Opportunity"/>
    <n v="1303013"/>
    <n v="130301.3"/>
    <b v="0"/>
    <n v="10"/>
    <n v="0"/>
    <n v="1"/>
    <n v="0"/>
    <n v="0"/>
    <n v="1"/>
    <n v="0"/>
    <d v="2020-05-19T16:25:18"/>
    <x v="4"/>
    <b v="0"/>
    <n v="0"/>
  </r>
  <r>
    <s v="0015A00002BpRyhQAF"/>
    <d v="2021-09-30T00:00:00"/>
    <n v="2021"/>
    <s v="00531000007MUoEAAW"/>
    <s v="Hospitality"/>
    <s v="Field Sales"/>
    <s v="0065A00001OKFsFQAX"/>
    <m/>
    <s v="00531000007Es7rAAC"/>
    <s v="Qualified Opportunity"/>
    <n v="2508736"/>
    <n v="250873.60000000001"/>
    <b v="0"/>
    <n v="10"/>
    <n v="0"/>
    <n v="1"/>
    <n v="0"/>
    <n v="0"/>
    <n v="1"/>
    <n v="0"/>
    <d v="2019-05-01T17:42:50"/>
    <x v="5"/>
    <b v="0"/>
    <n v="0"/>
  </r>
  <r>
    <s v="0015A00001yXW2kQAG"/>
    <d v="2021-09-30T00:00:00"/>
    <n v="2021"/>
    <s v="00531000007MUoEAAW"/>
    <s v="Hospitality"/>
    <s v="Other"/>
    <s v="0065A00001YN60XQAT"/>
    <m/>
    <s v="005i0000000fNkyAAE"/>
    <s v="Qualified Opportunity"/>
    <n v="6500000"/>
    <n v="650000"/>
    <b v="0"/>
    <n v="10"/>
    <n v="0"/>
    <n v="1"/>
    <n v="0"/>
    <n v="0"/>
    <n v="1"/>
    <n v="0"/>
    <d v="2019-12-13T22:32:51"/>
    <x v="5"/>
    <b v="0"/>
    <n v="0"/>
  </r>
  <r>
    <s v="0015A00002GnMDnQAN"/>
    <d v="2021-09-30T00:00:00"/>
    <n v="2021"/>
    <s v="00531000007MUoEAAW"/>
    <s v="Hospitality"/>
    <s v="Field Sales"/>
    <s v="0065A00001YN638QAD"/>
    <m/>
    <s v="00531000007Es7rAAC"/>
    <s v="Qualified Opportunity"/>
    <n v="1625000"/>
    <n v="162500"/>
    <b v="0"/>
    <n v="10"/>
    <n v="0"/>
    <n v="1"/>
    <n v="0"/>
    <n v="0"/>
    <n v="1"/>
    <n v="0"/>
    <d v="2019-12-13T22:48:49"/>
    <x v="5"/>
    <b v="0"/>
    <n v="0"/>
  </r>
  <r>
    <s v="0015A00002Hds95QAB"/>
    <d v="2021-09-30T00:00:00"/>
    <n v="2021"/>
    <s v="00531000007MUoEAAW"/>
    <s v="Hospitality"/>
    <s v="Field Sales"/>
    <s v="0065A00001Z6p8NQAR"/>
    <m/>
    <s v="00531000007KgPgAAK"/>
    <s v="Qualified Opportunity"/>
    <n v="3317910"/>
    <n v="331791"/>
    <b v="0"/>
    <n v="10"/>
    <n v="0"/>
    <n v="1"/>
    <n v="0"/>
    <n v="0"/>
    <n v="1"/>
    <n v="0"/>
    <d v="2020-02-10T14:48:46"/>
    <x v="4"/>
    <b v="0"/>
    <n v="0"/>
  </r>
  <r>
    <s v="0015A00001tanOxQAI"/>
    <d v="2021-09-30T00:00:00"/>
    <n v="2021"/>
    <s v="00531000007Es7rAAC"/>
    <s v="Hospitality"/>
    <s v="Field Sales"/>
    <s v="0065A00001ZcLYOQA3"/>
    <m/>
    <s v="00531000007KgPgAAK"/>
    <s v="Customer Assessment w/ Favorable Evaluation"/>
    <n v="1133728.68"/>
    <n v="340118.6"/>
    <b v="0"/>
    <n v="30"/>
    <n v="0"/>
    <n v="1"/>
    <n v="0"/>
    <n v="0"/>
    <n v="1"/>
    <n v="0"/>
    <d v="2020-04-02T19:20:18"/>
    <x v="4"/>
    <b v="0"/>
    <n v="0"/>
  </r>
  <r>
    <s v="0016e00002Ziz1nAAB"/>
    <d v="2021-07-31T00:00:00"/>
    <n v="2021"/>
    <s v="0055A000009GxI2QAK"/>
    <s v="Hospitality"/>
    <s v="Field Sales"/>
    <s v="0065A00001bA4iiQAC"/>
    <m/>
    <s v="0055A000009GxI2QAK"/>
    <s v="Customer Assessment w/ Favorable Evaluation"/>
    <n v="731250"/>
    <n v="219375"/>
    <b v="0"/>
    <n v="30"/>
    <n v="0"/>
    <n v="1"/>
    <n v="0"/>
    <n v="0"/>
    <n v="1"/>
    <n v="0"/>
    <d v="2020-07-06T12:42:14"/>
    <x v="4"/>
    <b v="0"/>
    <n v="0"/>
  </r>
  <r>
    <s v="0013100001mIDLTAA4"/>
    <d v="2021-09-30T00:00:00"/>
    <n v="2021"/>
    <s v="00531000008F2qlAAC"/>
    <s v="Hospitality"/>
    <s v="Field Sales"/>
    <s v="0065A00001YhlDTQAZ"/>
    <m/>
    <s v="00531000008F2qlAAC"/>
    <s v="Decision to Purchase"/>
    <n v="1249510.24"/>
    <n v="624755.12"/>
    <b v="0"/>
    <n v="50"/>
    <n v="0"/>
    <n v="1"/>
    <n v="0"/>
    <n v="0"/>
    <n v="1"/>
    <n v="0"/>
    <d v="2020-01-10T19:47:39"/>
    <x v="4"/>
    <b v="0"/>
    <n v="0"/>
  </r>
  <r>
    <s v="0015A000023DKSKQA4"/>
    <d v="2021-09-30T00:00:00"/>
    <n v="2021"/>
    <s v="00531000007MUoEAAW"/>
    <s v="Hospitality"/>
    <s v="Field Sales"/>
    <s v="0065A00001ZIPFJQA5"/>
    <m/>
    <s v="0055A00000Bd3dUQAR"/>
    <s v="Decision to Purchase"/>
    <n v="5258990.5"/>
    <n v="2629495.25"/>
    <b v="0"/>
    <n v="50"/>
    <n v="0"/>
    <n v="1"/>
    <n v="0"/>
    <n v="0"/>
    <n v="1"/>
    <n v="0"/>
    <d v="2020-02-21T19:46:00"/>
    <x v="4"/>
    <b v="0"/>
    <n v="0"/>
  </r>
  <r>
    <s v="0015A000021OrGpQAK"/>
    <d v="2021-08-31T00:00:00"/>
    <n v="2021"/>
    <s v="00531000007MUoEAAW"/>
    <s v="Hospitality"/>
    <s v="Field Sales"/>
    <s v="0065A00001F9SITQA3"/>
    <m/>
    <s v="00531000007KgPgAAK"/>
    <s v="Order Expected within 30 Days"/>
    <n v="65636"/>
    <n v="59072.4"/>
    <b v="0"/>
    <n v="90"/>
    <n v="0"/>
    <n v="1"/>
    <n v="0"/>
    <n v="0"/>
    <n v="1"/>
    <n v="0"/>
    <d v="2019-03-13T13:52:04"/>
    <x v="5"/>
    <b v="0"/>
    <n v="0"/>
  </r>
  <r>
    <s v="0015A00001taqfSQAQ"/>
    <d v="2020-12-31T00:00:00"/>
    <n v="2020"/>
    <s v="00531000007MUoEAAW"/>
    <s v="Hospitality"/>
    <s v="Inside Sales"/>
    <s v="0065A00001Ve5qbQAB"/>
    <m/>
    <s v="00531000007KgPgAAK"/>
    <s v="Qualified Opportunity"/>
    <n v="523496"/>
    <n v="52349.599999999999"/>
    <b v="0"/>
    <n v="10"/>
    <n v="0"/>
    <n v="1"/>
    <n v="0"/>
    <n v="0"/>
    <n v="1"/>
    <n v="0"/>
    <d v="2019-07-02T12:53:30"/>
    <x v="5"/>
    <b v="0"/>
    <n v="0"/>
  </r>
  <r>
    <s v="0015A00002DRnBqQAL"/>
    <d v="2020-12-31T00:00:00"/>
    <n v="2020"/>
    <s v="00531000007MUoEAAW"/>
    <s v="Hospitality"/>
    <s v="Field Sales"/>
    <s v="0065A00001XGTgYQAX"/>
    <m/>
    <s v="00531000007KgPgAAK"/>
    <s v="Qualified Opportunity"/>
    <n v="1895909.2"/>
    <n v="189590.92"/>
    <b v="0"/>
    <n v="10"/>
    <n v="0"/>
    <n v="1"/>
    <n v="0"/>
    <n v="0"/>
    <n v="1"/>
    <n v="0"/>
    <d v="2019-09-03T12:42:57"/>
    <x v="5"/>
    <b v="0"/>
    <n v="0"/>
  </r>
  <r>
    <s v="0015A00001tZt4AQAS"/>
    <d v="2017-12-31T00:00:00"/>
    <n v="2017"/>
    <s v="00531000007KgPgAAK"/>
    <s v="Telecommunications"/>
    <s v="Inside Sales"/>
    <s v="0065A00000i3HpcQAE"/>
    <m/>
    <s v="00531000007KgPgAAK"/>
    <s v="Qualified Opportunity"/>
    <n v="554296"/>
    <n v="55429.599999999999"/>
    <b v="0"/>
    <n v="10"/>
    <n v="0"/>
    <n v="1"/>
    <n v="0"/>
    <n v="0"/>
    <n v="1"/>
    <n v="0"/>
    <d v="2017-06-19T13:47:09"/>
    <x v="2"/>
    <b v="0"/>
    <n v="0"/>
  </r>
  <r>
    <s v="0013100001gX4A9AAK"/>
    <d v="2020-12-31T00:00:00"/>
    <n v="2020"/>
    <s v="00531000007KgPgAAK"/>
    <s v="Telecommunications"/>
    <s v="Inside Sales"/>
    <s v="0065A00000Wsrj2QAB"/>
    <m/>
    <s v="00531000007KgPgAAK"/>
    <s v="Qualified Opportunity"/>
    <n v="3475360"/>
    <n v="347536"/>
    <b v="0"/>
    <n v="10"/>
    <n v="0"/>
    <n v="1"/>
    <n v="0"/>
    <n v="0"/>
    <n v="1"/>
    <n v="0"/>
    <d v="2017-08-30T04:01:16"/>
    <x v="2"/>
    <b v="0"/>
    <n v="0"/>
  </r>
  <r>
    <s v="0015A00001xQ27BQAS"/>
    <d v="2020-11-01T00:00:00"/>
    <n v="2020"/>
    <s v="00531000007MUoEAAW"/>
    <s v="Telecommunications"/>
    <s v="Field Sales"/>
    <s v="0065A00001bOI6wQAG"/>
    <m/>
    <s v="00531000007Es7rAAC"/>
    <s v="Qualified Opportunity"/>
    <n v="6355866"/>
    <n v="635586.6"/>
    <b v="0"/>
    <n v="10"/>
    <n v="0"/>
    <n v="1"/>
    <n v="0"/>
    <n v="0"/>
    <n v="1"/>
    <n v="0"/>
    <d v="2020-08-24T16:52:06"/>
    <x v="4"/>
    <b v="0"/>
    <n v="0"/>
  </r>
  <r>
    <s v="001i000001MZ8IpAAL"/>
    <d v="2020-11-01T00:00:00"/>
    <n v="2020"/>
    <s v="00531000007MUoEAAW"/>
    <s v="Telecommunications"/>
    <s v="Field Sales"/>
    <s v="0065A00001bOMEnQAO"/>
    <m/>
    <s v="00531000007Es7rAAC"/>
    <s v="Qualified Opportunity"/>
    <n v="6355866"/>
    <n v="635586.6"/>
    <b v="0"/>
    <n v="10"/>
    <n v="0"/>
    <n v="1"/>
    <n v="0"/>
    <n v="0"/>
    <n v="1"/>
    <n v="0"/>
    <d v="2020-08-25T15:17:49"/>
    <x v="4"/>
    <b v="0"/>
    <n v="0"/>
  </r>
  <r>
    <s v="0013100001VXN1KAAX"/>
    <d v="2020-11-01T00:00:00"/>
    <n v="2020"/>
    <s v="00531000007MUoEAAW"/>
    <s v="Telecommunications"/>
    <s v="Field Sales"/>
    <s v="0065A00001bOMJfQAO"/>
    <m/>
    <s v="00531000007Es7rAAC"/>
    <s v="Qualified Opportunity"/>
    <n v="6355866"/>
    <n v="635586.6"/>
    <b v="0"/>
    <n v="10"/>
    <n v="0"/>
    <n v="1"/>
    <n v="0"/>
    <n v="0"/>
    <n v="1"/>
    <n v="0"/>
    <d v="2020-08-25T15:26:43"/>
    <x v="4"/>
    <b v="0"/>
    <n v="0"/>
  </r>
  <r>
    <s v="0013100001fpz8iAAA"/>
    <d v="2020-11-01T00:00:00"/>
    <n v="2020"/>
    <s v="00531000007MUoEAAW"/>
    <s v="Telecommunications"/>
    <s v="Field Sales"/>
    <s v="0065A00001bOMMQQA4"/>
    <m/>
    <s v="00531000007Es7rAAC"/>
    <s v="Qualified Opportunity"/>
    <n v="6355866"/>
    <n v="635586.6"/>
    <b v="0"/>
    <n v="10"/>
    <n v="0"/>
    <n v="1"/>
    <n v="0"/>
    <n v="0"/>
    <n v="1"/>
    <n v="0"/>
    <d v="2020-08-25T15:31:46"/>
    <x v="4"/>
    <b v="0"/>
    <n v="0"/>
  </r>
  <r>
    <s v="0013100001gbj6NAAQ"/>
    <d v="2020-11-01T00:00:00"/>
    <n v="2020"/>
    <s v="00531000007MUoEAAW"/>
    <s v="Telecommunications"/>
    <s v="Field Sales"/>
    <s v="0065A00001bOMQIQA4"/>
    <m/>
    <s v="00531000007Es7rAAC"/>
    <s v="Qualified Opportunity"/>
    <n v="6355866"/>
    <n v="635586.6"/>
    <b v="0"/>
    <n v="10"/>
    <n v="0"/>
    <n v="1"/>
    <n v="0"/>
    <n v="0"/>
    <n v="1"/>
    <n v="0"/>
    <d v="2020-08-25T15:40:47"/>
    <x v="4"/>
    <b v="0"/>
    <n v="0"/>
  </r>
  <r>
    <s v="0015A00002JPEWVQA5"/>
    <d v="2020-10-31T00:00:00"/>
    <n v="2020"/>
    <s v="00531000007MUoEAAW"/>
    <s v="Transportation"/>
    <s v="Inside Sales"/>
    <s v="0065A00001ZcXrnQAF"/>
    <m/>
    <s v="00531000007KgPgAAK"/>
    <s v="Qualified Opportunity"/>
    <n v="655490"/>
    <n v="65549"/>
    <b v="0"/>
    <n v="10"/>
    <n v="0"/>
    <n v="1"/>
    <n v="0"/>
    <n v="0"/>
    <n v="1"/>
    <n v="0"/>
    <d v="2020-04-07T19:41:37"/>
    <x v="4"/>
    <b v="0"/>
    <n v="0"/>
  </r>
  <r>
    <s v="0016e00002ZwUYxAAN"/>
    <d v="2021-12-31T00:00:00"/>
    <n v="2021"/>
    <s v="00531000008F2qlAAC"/>
    <s v="Transportation"/>
    <s v="Field Sales"/>
    <s v="0065A00001YNBlJQAX"/>
    <m/>
    <s v="00531000008F2qlAAC"/>
    <s v="Customer Assessment w/ Favorable Evaluation"/>
    <n v="295186.5"/>
    <n v="88555.95"/>
    <b v="0"/>
    <n v="30"/>
    <n v="0"/>
    <n v="1"/>
    <n v="0"/>
    <n v="0"/>
    <n v="1"/>
    <n v="0"/>
    <d v="2019-12-16T02:34:13"/>
    <x v="5"/>
    <b v="0"/>
    <n v="0"/>
  </r>
  <r>
    <s v="0015A000023DKSKQA4"/>
    <d v="2020-12-31T00:00:00"/>
    <n v="2020"/>
    <s v="00531000007MUoEAAW"/>
    <s v="Transportation"/>
    <s v="Field Sales"/>
    <s v="0065A00001aHp4OQAS"/>
    <m/>
    <s v="00531000007Es7rAAC"/>
    <s v="Qualified Opportunity"/>
    <n v="1475175"/>
    <n v="147517.5"/>
    <b v="0"/>
    <n v="10"/>
    <n v="0"/>
    <n v="1"/>
    <n v="0"/>
    <n v="0"/>
    <n v="1"/>
    <n v="0"/>
    <d v="2020-05-21T20:20:03"/>
    <x v="4"/>
    <b v="0"/>
    <n v="0"/>
  </r>
  <r>
    <s v="0013100001gawnXAAQ"/>
    <d v="2021-12-31T00:00:00"/>
    <n v="2021"/>
    <s v="00531000007MUoEAAW"/>
    <s v="Transportation"/>
    <s v="Field Sales"/>
    <s v="0065A00001dIHErQAO"/>
    <m/>
    <s v="00531000007KgPgAAK"/>
    <s v="Qualified Opportunity"/>
    <n v="614091.69999999995"/>
    <n v="61409.17"/>
    <b v="0"/>
    <n v="10"/>
    <n v="0"/>
    <n v="1"/>
    <n v="0"/>
    <n v="0"/>
    <n v="1"/>
    <n v="0"/>
    <d v="2021-02-22T18:36:55"/>
    <x v="6"/>
    <b v="0"/>
    <n v="0"/>
  </r>
  <r>
    <s v="001i000000K38RYAAZ"/>
    <d v="2021-12-31T00:00:00"/>
    <n v="2021"/>
    <s v="005i0000000fNkyAAE"/>
    <s v="Transportation"/>
    <s v="Field Sales"/>
    <s v="0065A00001dLgspQAC"/>
    <m/>
    <s v="00531000007KgPgAAK"/>
    <s v="Customer Assessment w/ Favorable Evaluation"/>
    <n v="3867500"/>
    <n v="1160250"/>
    <b v="0"/>
    <n v="30"/>
    <n v="0"/>
    <n v="1"/>
    <n v="0"/>
    <n v="0"/>
    <n v="1"/>
    <n v="0"/>
    <d v="2021-03-18T22:09:06"/>
    <x v="6"/>
    <b v="0"/>
    <n v="0"/>
  </r>
  <r>
    <s v="001i000001MZMBWAA5"/>
    <d v="2021-12-31T00:00:00"/>
    <n v="2021"/>
    <s v="00531000007MUoEAAW"/>
    <s v="Transportation"/>
    <s v="Field Sales"/>
    <s v="0065A00001YN5krQAD"/>
    <m/>
    <s v="00531000007Es7rAAC"/>
    <s v="Customer Assessment w/ Favorable Evaluation"/>
    <n v="1625000"/>
    <n v="487500"/>
    <b v="0"/>
    <n v="30"/>
    <n v="0"/>
    <n v="1"/>
    <n v="0"/>
    <n v="0"/>
    <n v="1"/>
    <n v="0"/>
    <d v="2019-12-13T21:22:28"/>
    <x v="5"/>
    <b v="0"/>
    <n v="0"/>
  </r>
  <r>
    <s v="0015A00001yWmS8QAK"/>
    <d v="2021-12-31T00:00:00"/>
    <n v="2021"/>
    <s v="005i0000000fNkyAAE"/>
    <s v="Transportation"/>
    <s v="Field Sales"/>
    <s v="0065A00000iUT7JQAW"/>
    <m/>
    <s v="00531000007KgPgAAK"/>
    <s v="Customer Assessment w/ Favorable Evaluation"/>
    <n v="4030000"/>
    <n v="1209000"/>
    <b v="0"/>
    <n v="30"/>
    <n v="0"/>
    <n v="1"/>
    <n v="0"/>
    <n v="0"/>
    <n v="1"/>
    <n v="0"/>
    <d v="2017-12-22T19:29:18"/>
    <x v="2"/>
    <b v="0"/>
    <n v="0"/>
  </r>
  <r>
    <s v="0016e00002ZxGK3AAN"/>
    <d v="2021-12-31T00:00:00"/>
    <n v="2021"/>
    <s v="00531000008F2qlAAC"/>
    <s v="Agriculture"/>
    <s v="Field Sales"/>
    <s v="0065A00001ZbQQ7QAN"/>
    <m/>
    <s v="00531000008F2qlAAC"/>
    <s v="Customer Assessment w/ Favorable Evaluation"/>
    <n v="548520"/>
    <n v="164556"/>
    <b v="0"/>
    <n v="30"/>
    <n v="0"/>
    <n v="1"/>
    <n v="0"/>
    <n v="0"/>
    <n v="1"/>
    <n v="0"/>
    <d v="2020-03-26T15:02:40"/>
    <x v="4"/>
    <b v="0"/>
    <n v="0"/>
  </r>
  <r>
    <s v="0015A00002GnMHLQA3"/>
    <d v="2021-12-31T00:00:00"/>
    <n v="2021"/>
    <s v="00531000007MUoEAAW"/>
    <s v="Agriculture"/>
    <s v="Field Sales"/>
    <s v="0065A00001YN63mQAD"/>
    <m/>
    <s v="00531000007KgPgAAK"/>
    <s v="Customer Assessment w/ Favorable Evaluation"/>
    <n v="1625000"/>
    <n v="487500"/>
    <b v="0"/>
    <n v="30"/>
    <n v="0"/>
    <n v="1"/>
    <n v="0"/>
    <n v="0"/>
    <n v="1"/>
    <n v="0"/>
    <d v="2019-12-13T22:55:26"/>
    <x v="5"/>
    <b v="0"/>
    <n v="0"/>
  </r>
  <r>
    <s v="0013100001e9mKLAAY"/>
    <d v="2022-12-31T00:00:00"/>
    <n v="2022"/>
    <s v="00531000008F2qlAAC"/>
    <s v="Agriculture"/>
    <s v="Field Sales"/>
    <s v="0065A00001bg3fYQAQ"/>
    <m/>
    <s v="00531000008F2qlAAC"/>
    <s v="Customer Assessment w/ Favorable Evaluation"/>
    <n v="496110"/>
    <n v="148833"/>
    <b v="0"/>
    <n v="30"/>
    <n v="0"/>
    <n v="1"/>
    <n v="0"/>
    <n v="0"/>
    <n v="1"/>
    <n v="0"/>
    <d v="2020-08-31T14:02:20"/>
    <x v="4"/>
    <b v="0"/>
    <n v="0"/>
  </r>
  <r>
    <s v="001i000000K38RYAAZ"/>
    <d v="2021-12-31T00:00:00"/>
    <n v="2021"/>
    <s v="005i0000000fNkyAAE"/>
    <s v="Agriculture"/>
    <s v="Field Sales"/>
    <s v="0065A00001dLgrrQAC"/>
    <m/>
    <s v="00531000007KgPgAAK"/>
    <s v="Customer Assessment w/ Favorable Evaluation"/>
    <n v="7735000"/>
    <n v="2320500"/>
    <b v="0"/>
    <n v="30"/>
    <n v="0"/>
    <n v="1"/>
    <n v="0"/>
    <n v="0"/>
    <n v="1"/>
    <n v="0"/>
    <d v="2021-03-18T22:04:00"/>
    <x v="6"/>
    <b v="0"/>
    <n v="0"/>
  </r>
  <r>
    <s v="0016e00002Zw996AAB"/>
    <d v="2023-12-30T00:00:00"/>
    <n v="2023"/>
    <s v="0055A000009GxI2QAK"/>
    <s v="Agriculture"/>
    <s v="Field Sales"/>
    <s v="0065A00001Yheo2QAB"/>
    <m/>
    <s v="0055A000009GxI2QAK"/>
    <s v="Funnel"/>
    <n v="2275000"/>
    <n v="113750"/>
    <b v="0"/>
    <n v="5"/>
    <n v="0"/>
    <n v="1"/>
    <n v="0"/>
    <n v="0"/>
    <n v="1"/>
    <n v="0"/>
    <d v="2020-01-09T18:12:40"/>
    <x v="4"/>
    <b v="0"/>
    <n v="0"/>
  </r>
  <r>
    <s v="0015A00002QE37zQAD"/>
    <d v="2021-12-31T00:00:00"/>
    <n v="2021"/>
    <s v="00531000007Es7rAAC"/>
    <s v="Agriculture"/>
    <s v="Field Sales"/>
    <s v="0065A00001dACOQQA4"/>
    <m/>
    <s v="0055A00000Bd3dUQAR"/>
    <s v="Qualified Opportunity"/>
    <n v="1170000"/>
    <n v="117000"/>
    <b v="0"/>
    <n v="10"/>
    <n v="0"/>
    <n v="1"/>
    <n v="0"/>
    <n v="0"/>
    <n v="1"/>
    <n v="0"/>
    <d v="2021-01-26T20:12:39"/>
    <x v="6"/>
    <b v="0"/>
    <n v="0"/>
  </r>
  <r>
    <s v="0015A00002JNmjnQAD"/>
    <d v="2022-03-31T00:00:00"/>
    <n v="2022"/>
    <s v="0055A00000BNpn5QAD"/>
    <s v="Agriculture"/>
    <s v="Field Sales"/>
    <s v="0065A00001ZYzqhQAD"/>
    <m/>
    <s v="0056e00000BdAUZAA3"/>
    <s v="Upside"/>
    <n v="135240"/>
    <n v="94668"/>
    <b v="0"/>
    <n v="70"/>
    <n v="0"/>
    <n v="1"/>
    <n v="0"/>
    <n v="0"/>
    <n v="1"/>
    <n v="0"/>
    <d v="2020-03-24T17:21:38"/>
    <x v="4"/>
    <b v="0"/>
    <n v="0"/>
  </r>
  <r>
    <s v="0015A00002CwWwVQAV"/>
    <d v="2022-03-31T00:00:00"/>
    <n v="2022"/>
    <s v="0055A00000BNXCfQAP"/>
    <s v="Agriculture"/>
    <s v="Website"/>
    <s v="0065A00001aJ7wDQAS"/>
    <m/>
    <s v="0055A00000BNXCfQAP"/>
    <s v="Funnel"/>
    <n v="162000"/>
    <n v="8100"/>
    <b v="0"/>
    <n v="5"/>
    <n v="0"/>
    <n v="1"/>
    <n v="0"/>
    <n v="0"/>
    <n v="1"/>
    <n v="0"/>
    <d v="2020-05-26T16:56:35"/>
    <x v="4"/>
    <b v="0"/>
    <n v="0"/>
  </r>
  <r>
    <s v="0015A00002QDi9tQAD"/>
    <d v="2022-03-30T00:00:00"/>
    <n v="2022"/>
    <s v="0055A00000BNXCfQAP"/>
    <s v="Agriculture"/>
    <s v="Website"/>
    <s v="0065A00001ba9cZQAQ"/>
    <m/>
    <s v="0055A00000BNXCfQAP"/>
    <s v="Funnel"/>
    <n v="154850"/>
    <n v="7742.5"/>
    <b v="0"/>
    <n v="5"/>
    <n v="0"/>
    <n v="1"/>
    <n v="0"/>
    <n v="0"/>
    <n v="1"/>
    <n v="0"/>
    <d v="2020-12-04T00:53:21"/>
    <x v="4"/>
    <b v="0"/>
    <n v="0"/>
  </r>
  <r>
    <s v="0016e00002XSClsAAH"/>
    <d v="2022-03-25T00:00:00"/>
    <n v="2022"/>
    <s v="0055A00000Bnt5hQAB"/>
    <s v="Agriculture"/>
    <s v="Webinar"/>
    <s v="0066e00001dyEeVAAU"/>
    <m/>
    <s v="0055A00000Bnt5hQAB"/>
    <s v="Funnel"/>
    <n v="183010"/>
    <n v="9150.5"/>
    <b v="0"/>
    <n v="5"/>
    <n v="0"/>
    <n v="1"/>
    <n v="0"/>
    <n v="0"/>
    <n v="1"/>
    <n v="0"/>
    <d v="2021-04-21T03:03:58"/>
    <x v="6"/>
    <b v="0"/>
    <n v="0"/>
  </r>
  <r>
    <s v="0016e00002XSlfcAAD"/>
    <d v="2022-03-30T00:00:00"/>
    <n v="2022"/>
    <s v="0055A000008zqzaQAA"/>
    <s v="Agriculture"/>
    <s v="Website"/>
    <s v="0066e00001dz7o0AAA"/>
    <m/>
    <s v="0055A000008zqzaQAA"/>
    <s v="Funnel"/>
    <n v="150850"/>
    <n v="7542.5"/>
    <b v="0"/>
    <n v="5"/>
    <n v="0"/>
    <n v="1"/>
    <n v="0"/>
    <n v="0"/>
    <n v="1"/>
    <n v="0"/>
    <d v="2021-04-26T12:35:45"/>
    <x v="6"/>
    <b v="0"/>
    <n v="0"/>
  </r>
  <r>
    <s v="0015A00002JMxOwQAL"/>
    <d v="2022-03-18T00:00:00"/>
    <n v="2022"/>
    <s v="0055A00000BNpn5QAD"/>
    <s v="Agriculture"/>
    <s v="Field Sales"/>
    <s v="0065A00001ZWxBZQA1"/>
    <m/>
    <s v="0056e00000BdAUZAA3"/>
    <s v="Quoted Funnel"/>
    <n v="128340"/>
    <n v="38502"/>
    <b v="0"/>
    <n v="30"/>
    <n v="0"/>
    <n v="1"/>
    <n v="0"/>
    <n v="0"/>
    <n v="1"/>
    <n v="0"/>
    <d v="2020-03-18T22:04:59"/>
    <x v="4"/>
    <b v="0"/>
    <n v="0"/>
  </r>
  <r>
    <s v="0015A00002DOth8QAD"/>
    <d v="2022-03-31T00:00:00"/>
    <n v="2022"/>
    <s v="0055A000008iLmwQAE"/>
    <s v="Agriculture"/>
    <s v="Website"/>
    <s v="0065A00001M9rgfQAB"/>
    <m/>
    <s v="0055A00000BNXCfQAP"/>
    <s v="Funnel"/>
    <n v="150850"/>
    <n v="7542.5"/>
    <b v="0"/>
    <n v="5"/>
    <n v="0"/>
    <n v="1"/>
    <n v="0"/>
    <n v="0"/>
    <n v="1"/>
    <n v="0"/>
    <d v="2019-08-20T03:14:17"/>
    <x v="5"/>
    <b v="0"/>
    <n v="0"/>
  </r>
  <r>
    <s v="0015A00002VoYtMQAV"/>
    <d v="2022-03-25T00:00:00"/>
    <n v="2022"/>
    <s v="0055A00000Bnt5hQAB"/>
    <s v="Agriculture"/>
    <s v="Webinar"/>
    <s v="0065A00001dLCIVQA4"/>
    <m/>
    <s v="0055A00000Bnt5hQAB"/>
    <s v="Funnel"/>
    <n v="175010"/>
    <n v="8750.5"/>
    <b v="0"/>
    <n v="5"/>
    <n v="0"/>
    <n v="1"/>
    <n v="0"/>
    <n v="0"/>
    <n v="1"/>
    <n v="0"/>
    <d v="2021-03-11T00:02:04"/>
    <x v="6"/>
    <b v="0"/>
    <n v="0"/>
  </r>
  <r>
    <s v="0015A00002B5rzBQAR"/>
    <d v="2022-03-31T00:00:00"/>
    <n v="2022"/>
    <s v="0055A000008zqzaQAA"/>
    <s v="Agriculture"/>
    <s v="Webinar"/>
    <s v="0065A00001aKo9uQAC"/>
    <m/>
    <s v="0055A00000BcmS5QAJ"/>
    <s v="Funnel"/>
    <n v="174800"/>
    <n v="8740"/>
    <b v="0"/>
    <n v="5"/>
    <n v="0"/>
    <n v="1"/>
    <n v="0"/>
    <n v="0"/>
    <n v="1"/>
    <n v="0"/>
    <d v="2020-06-10T13:48:30"/>
    <x v="4"/>
    <b v="0"/>
    <n v="0"/>
  </r>
  <r>
    <s v="0015A00002RfvWwQAJ"/>
    <d v="2022-03-31T00:00:00"/>
    <n v="2022"/>
    <s v="0055A000008zqzaQAA"/>
    <s v="Agriculture"/>
    <s v="Website"/>
    <s v="0065A00001cU38HQAS"/>
    <m/>
    <s v="0055A00000Bd4j9QAB"/>
    <s v="Funnel"/>
    <n v="161000"/>
    <n v="8050"/>
    <b v="0"/>
    <n v="5"/>
    <n v="0"/>
    <n v="1"/>
    <n v="0"/>
    <n v="0"/>
    <n v="1"/>
    <n v="0"/>
    <d v="2020-11-17T16:09:15"/>
    <x v="4"/>
    <b v="0"/>
    <n v="0"/>
  </r>
  <r>
    <s v="0015A00002EkzCxQAJ"/>
    <d v="2022-03-31T00:00:00"/>
    <n v="2022"/>
    <s v="0055A000008iLoOQAU"/>
    <s v="Agriculture"/>
    <s v="Website"/>
    <s v="0065A00001XHdJGQA1"/>
    <m/>
    <s v="0055A00000BcmS5QAJ"/>
    <s v="Quoted Funnel"/>
    <n v="187462"/>
    <n v="56238.6"/>
    <b v="0"/>
    <n v="30"/>
    <n v="0"/>
    <n v="1"/>
    <n v="0"/>
    <n v="0"/>
    <n v="1"/>
    <n v="0"/>
    <d v="2019-09-10T19:33:26"/>
    <x v="5"/>
    <b v="0"/>
    <n v="0"/>
  </r>
  <r>
    <s v="0015A00002KHf1YQAT"/>
    <d v="2022-03-11T00:00:00"/>
    <n v="2022"/>
    <s v="0055A00000BNpn5QAD"/>
    <s v="Agriculture"/>
    <s v="Field Sales"/>
    <s v="0065A00001a3LWvQAM"/>
    <m/>
    <s v="0056e00000BdAUZAA3"/>
    <s v="Upside"/>
    <n v="135240"/>
    <n v="94668"/>
    <b v="0"/>
    <n v="70"/>
    <n v="0"/>
    <n v="1"/>
    <n v="0"/>
    <n v="0"/>
    <n v="1"/>
    <n v="0"/>
    <d v="2020-05-05T19:23:21"/>
    <x v="4"/>
    <b v="0"/>
    <n v="0"/>
  </r>
  <r>
    <s v="0015A00002DP0uEQAT"/>
    <d v="2022-03-31T00:00:00"/>
    <n v="2022"/>
    <s v="0055A000008iLmwQAE"/>
    <s v="Agriculture"/>
    <s v="Trade Show"/>
    <s v="0065A00001M9vfWQAR"/>
    <m/>
    <s v="0055A00000BNXCfQAP"/>
    <s v="Funnel"/>
    <n v="140000"/>
    <n v="7000"/>
    <b v="0"/>
    <n v="5"/>
    <n v="0"/>
    <n v="1"/>
    <n v="0"/>
    <n v="0"/>
    <n v="1"/>
    <n v="0"/>
    <d v="2019-08-20T20:12:50"/>
    <x v="5"/>
    <b v="0"/>
    <n v="0"/>
  </r>
  <r>
    <s v="0015A00002FGBRgQAP"/>
    <d v="2022-03-31T00:00:00"/>
    <n v="2022"/>
    <s v="0055A000008iLoOQAU"/>
    <s v="Agriculture"/>
    <s v="Website"/>
    <s v="0065A00001XZYTcQAP"/>
    <m/>
    <s v="00531000007KAu8AAG"/>
    <s v="Funnel"/>
    <n v="91549"/>
    <n v="4577.45"/>
    <b v="0"/>
    <n v="5"/>
    <n v="0"/>
    <n v="1"/>
    <n v="0"/>
    <n v="0"/>
    <n v="1"/>
    <n v="0"/>
    <d v="2019-10-03T14:14:18"/>
    <x v="5"/>
    <b v="0"/>
    <n v="0"/>
  </r>
  <r>
    <s v="0013100001n64IYAAY"/>
    <d v="2022-02-25T00:00:00"/>
    <n v="2022"/>
    <s v="0055A000008zqzaQAA"/>
    <s v="Agriculture"/>
    <s v="Website"/>
    <s v="0065A00001cID8CQAW"/>
    <m/>
    <s v="0055A00000Bd0KeQAJ"/>
    <s v="Funnel"/>
    <n v="98775"/>
    <n v="4938.75"/>
    <b v="0"/>
    <n v="5"/>
    <n v="0"/>
    <n v="1"/>
    <n v="0"/>
    <n v="0"/>
    <n v="1"/>
    <n v="0"/>
    <d v="2020-10-26T00:26:14"/>
    <x v="4"/>
    <b v="0"/>
    <n v="0"/>
  </r>
  <r>
    <s v="0015A00002DSSO3QAP"/>
    <d v="2022-03-31T00:00:00"/>
    <n v="2022"/>
    <s v="00531000007KAu8AAG"/>
    <s v="Apparel"/>
    <s v="Website"/>
    <s v="0065A00001XGeQSQA1"/>
    <m/>
    <s v="00531000007KAu8AAG"/>
    <s v="Funnel"/>
    <n v="91549"/>
    <n v="4577.45"/>
    <b v="0"/>
    <n v="5"/>
    <n v="0"/>
    <n v="1"/>
    <n v="0"/>
    <n v="0"/>
    <n v="1"/>
    <n v="0"/>
    <d v="2019-09-05T11:34:53"/>
    <x v="5"/>
    <b v="0"/>
    <n v="0"/>
  </r>
  <r>
    <s v="0013100001qy8GYAAY"/>
    <d v="2022-03-31T00:00:00"/>
    <n v="2022"/>
    <s v="00531000007KAu8AAG"/>
    <s v="Apparel"/>
    <s v="Trade Show"/>
    <s v="0065A00001WzgvJQAR"/>
    <m/>
    <s v="00531000007KAu8AAG"/>
    <s v="Funnel"/>
    <n v="98134"/>
    <n v="4906.7"/>
    <b v="0"/>
    <n v="5"/>
    <n v="0"/>
    <n v="1"/>
    <n v="0"/>
    <n v="0"/>
    <n v="1"/>
    <n v="0"/>
    <d v="2019-08-12T11:45:55"/>
    <x v="5"/>
    <b v="0"/>
    <n v="0"/>
  </r>
  <r>
    <s v="0013100001p5BOZAA2"/>
    <d v="2022-03-31T00:00:00"/>
    <n v="2022"/>
    <s v="00531000007KAu8AAG"/>
    <s v="Energy"/>
    <s v="Website"/>
    <s v="0065A00001bA4pRQAS"/>
    <m/>
    <s v="00531000007KAu8AAG"/>
    <s v="Funnel"/>
    <n v="98134"/>
    <n v="4906.7"/>
    <b v="0"/>
    <n v="5"/>
    <n v="0"/>
    <n v="1"/>
    <n v="0"/>
    <n v="0"/>
    <n v="1"/>
    <n v="0"/>
    <d v="2020-07-06T12:55:45"/>
    <x v="4"/>
    <b v="0"/>
    <n v="0"/>
  </r>
  <r>
    <s v="0015A00001ztTzAQAU"/>
    <d v="2022-01-31T00:00:00"/>
    <n v="2022"/>
    <s v="0055A000008zqzaQAA"/>
    <s v="Hospitality"/>
    <s v="Trade Show"/>
    <s v="0065A00001aKi6AQAS"/>
    <m/>
    <s v="0055A00000Bd0KeQAJ"/>
    <s v="Funnel"/>
    <n v="93085"/>
    <n v="4654.25"/>
    <b v="0"/>
    <n v="5"/>
    <n v="0"/>
    <n v="1"/>
    <n v="0"/>
    <n v="0"/>
    <n v="1"/>
    <n v="0"/>
    <d v="2020-06-08T14:54:27"/>
    <x v="4"/>
    <b v="0"/>
    <n v="0"/>
  </r>
  <r>
    <s v="0015A000026BzcyQAC"/>
    <d v="2022-03-31T00:00:00"/>
    <n v="2022"/>
    <s v="0055A000008iLoOQAU"/>
    <s v="Energy"/>
    <s v="Trade Show"/>
    <s v="0065A00001Ti4dzQAB"/>
    <m/>
    <s v="0055A000008zqzaQAA"/>
    <s v="Funnel"/>
    <n v="86695"/>
    <n v="4334.75"/>
    <b v="0"/>
    <n v="5"/>
    <n v="0"/>
    <n v="1"/>
    <n v="0"/>
    <n v="0"/>
    <n v="1"/>
    <n v="0"/>
    <d v="2019-06-11T21:10:50"/>
    <x v="5"/>
    <b v="0"/>
    <n v="0"/>
  </r>
  <r>
    <s v="0013100001gaq7yAAA"/>
    <d v="2022-03-31T00:00:00"/>
    <n v="2022"/>
    <s v="00531000007KAu8AAG"/>
    <s v="Hospitality"/>
    <s v="Website"/>
    <s v="0065A00001WzhnCQAR"/>
    <m/>
    <s v="00531000007KAu8AAG"/>
    <s v="Funnel"/>
    <n v="84975"/>
    <n v="4248.75"/>
    <b v="0"/>
    <n v="5"/>
    <n v="0"/>
    <n v="1"/>
    <n v="0"/>
    <n v="0"/>
    <n v="1"/>
    <n v="0"/>
    <d v="2019-08-12T12:35:35"/>
    <x v="5"/>
    <b v="0"/>
    <n v="0"/>
  </r>
  <r>
    <s v="0013100001p58c2AAA"/>
    <d v="2022-03-31T00:00:00"/>
    <n v="2022"/>
    <s v="0055A000008iLoOQAU"/>
    <s v="Energy"/>
    <s v="Trade Show"/>
    <s v="0065A00001XZYPzQAP"/>
    <m/>
    <s v="00531000007KAu8AAG"/>
    <s v="Funnel"/>
    <n v="98134"/>
    <n v="4906.7"/>
    <b v="0"/>
    <n v="5"/>
    <n v="0"/>
    <n v="1"/>
    <n v="0"/>
    <n v="0"/>
    <n v="1"/>
    <n v="0"/>
    <d v="2019-10-03T14:04:05"/>
    <x v="5"/>
    <b v="0"/>
    <n v="0"/>
  </r>
  <r>
    <s v="0013100001nn0NiAAI"/>
    <d v="2022-03-01T00:00:00"/>
    <n v="2022"/>
    <s v="0055A00000BcmS5QAJ"/>
    <s v="Electronics"/>
    <s v="Field Sales"/>
    <s v="0065A00001dDnmFQAS"/>
    <m/>
    <s v="0055A00000BcmS5QAJ"/>
    <s v="Quoted Funnel"/>
    <n v="196662"/>
    <n v="58998.6"/>
    <b v="0"/>
    <n v="30"/>
    <n v="0"/>
    <n v="1"/>
    <n v="0"/>
    <n v="0"/>
    <n v="1"/>
    <n v="0"/>
    <d v="2021-02-18T19:42:24"/>
    <x v="6"/>
    <b v="0"/>
    <n v="0"/>
  </r>
  <r>
    <s v="0015A00002QEFAYQA5"/>
    <d v="2022-03-18T00:00:00"/>
    <n v="2022"/>
    <s v="0055A00000BNpn5QAD"/>
    <s v="Energy"/>
    <s v="Field Sales"/>
    <s v="0065A00001baRaiQAE"/>
    <m/>
    <s v="0056e00000BdAUZAA3"/>
    <s v="Funnel"/>
    <n v="120750"/>
    <n v="6037.5"/>
    <b v="0"/>
    <n v="5"/>
    <n v="0"/>
    <n v="1"/>
    <n v="0"/>
    <n v="0"/>
    <n v="1"/>
    <n v="0"/>
    <d v="2020-12-08T17:49:36"/>
    <x v="4"/>
    <b v="0"/>
    <n v="0"/>
  </r>
  <r>
    <s v="0015A00002QEHB8QAP"/>
    <d v="2022-03-18T00:00:00"/>
    <n v="2022"/>
    <s v="0055A00000BNpn5QAD"/>
    <s v="Consulting"/>
    <s v="Field Sales"/>
    <s v="0065A00001baSESQA2"/>
    <m/>
    <s v="0056e00000BdAUZAA3"/>
    <s v="Funnel"/>
    <n v="122820"/>
    <n v="6141"/>
    <b v="0"/>
    <n v="5"/>
    <n v="0"/>
    <n v="1"/>
    <n v="0"/>
    <n v="0"/>
    <n v="1"/>
    <n v="0"/>
    <d v="2020-12-08T19:42:46"/>
    <x v="4"/>
    <b v="0"/>
    <n v="0"/>
  </r>
  <r>
    <s v="0015A00002Rg5OWQAZ"/>
    <d v="2022-02-18T00:00:00"/>
    <n v="2022"/>
    <s v="0055A00000BNpn5QAD"/>
    <s v="Energy"/>
    <s v="Field Sales"/>
    <s v="0065A00001cU88IQAS"/>
    <m/>
    <s v="0056e00000BdAUZAA3"/>
    <s v="Funnel"/>
    <n v="119370"/>
    <n v="5968.5"/>
    <b v="0"/>
    <n v="5"/>
    <n v="0"/>
    <n v="1"/>
    <n v="0"/>
    <n v="0"/>
    <n v="1"/>
    <n v="0"/>
    <d v="2020-11-18T17:55:17"/>
    <x v="4"/>
    <b v="0"/>
    <n v="0"/>
  </r>
  <r>
    <s v="0015A00002RgYm1QAF"/>
    <d v="2022-03-25T00:00:00"/>
    <n v="2022"/>
    <s v="0055A00000Bnt5hQAB"/>
    <s v="Transportation"/>
    <s v="Referral"/>
    <s v="0065A00001cUwp1QAC"/>
    <m/>
    <s v="0055A00000Bnt5hQAB"/>
    <s v="Quoted Funnel"/>
    <n v="154850"/>
    <n v="46455"/>
    <b v="0"/>
    <n v="30"/>
    <n v="0"/>
    <n v="1"/>
    <n v="0"/>
    <n v="0"/>
    <n v="1"/>
    <n v="0"/>
    <d v="2020-11-23T14:49:24"/>
    <x v="4"/>
    <b v="0"/>
    <n v="0"/>
  </r>
  <r>
    <s v="0015A00002PJgDzQAL"/>
    <d v="2022-02-28T00:00:00"/>
    <n v="2022"/>
    <s v="0055A000008zqzaQAA"/>
    <s v="Biotechnology"/>
    <s v="Website"/>
    <s v="0065A00001bie7YQAQ"/>
    <m/>
    <s v="0055A000008zqzaQAA"/>
    <s v="Funnel"/>
    <n v="140000"/>
    <n v="7000"/>
    <b v="0"/>
    <n v="5"/>
    <n v="0"/>
    <n v="1"/>
    <n v="0"/>
    <n v="0"/>
    <n v="1"/>
    <n v="0"/>
    <d v="2020-09-14T19:44:02"/>
    <x v="4"/>
    <b v="0"/>
    <n v="0"/>
  </r>
  <r>
    <s v="0015A00002RgmaMQAR"/>
    <d v="2022-03-18T00:00:00"/>
    <n v="2022"/>
    <s v="0055A00000BNpn5QAD"/>
    <s v="Hospitality"/>
    <s v="Field Sales"/>
    <s v="0065A00001cV3EMQA0"/>
    <m/>
    <s v="0056e00000BdAUZAA3"/>
    <s v="Upside"/>
    <n v="42933"/>
    <n v="30053.1"/>
    <b v="0"/>
    <n v="70"/>
    <n v="0"/>
    <n v="1"/>
    <n v="0"/>
    <n v="0"/>
    <n v="1"/>
    <n v="0"/>
    <d v="2020-11-24T20:09:17"/>
    <x v="4"/>
    <b v="0"/>
    <n v="0"/>
  </r>
  <r>
    <s v="0013100001qvZsSAAU"/>
    <d v="2022-03-31T00:00:00"/>
    <n v="2022"/>
    <s v="0055A000008zqzaQAA"/>
    <s v="Energy"/>
    <s v="Trade Show"/>
    <s v="0065A00001cKXfZQAW"/>
    <m/>
    <s v="0055A00000Bd0KeQAJ"/>
    <s v="Funnel"/>
    <n v="80000"/>
    <n v="4000"/>
    <b v="0"/>
    <n v="5"/>
    <n v="0"/>
    <n v="1"/>
    <n v="0"/>
    <n v="0"/>
    <n v="1"/>
    <n v="0"/>
    <d v="2020-11-09T20:57:09"/>
    <x v="4"/>
    <b v="0"/>
    <n v="0"/>
  </r>
  <r>
    <s v="0015A00001tabLSQAY"/>
    <d v="2022-03-31T00:00:00"/>
    <n v="2022"/>
    <s v="00531000008FRNUAA4"/>
    <s v="Energy"/>
    <s v="Website"/>
    <s v="0065A00000i3vzsQAA"/>
    <m/>
    <s v="00531000007KAu8AAG"/>
    <s v="Funnel"/>
    <n v="101755"/>
    <n v="5087.75"/>
    <b v="0"/>
    <n v="5"/>
    <n v="0"/>
    <n v="1"/>
    <n v="0"/>
    <n v="0"/>
    <n v="1"/>
    <n v="0"/>
    <d v="2017-07-10T15:20:24"/>
    <x v="2"/>
    <b v="0"/>
    <n v="0"/>
  </r>
  <r>
    <s v="0015A00002DUyTOQA1"/>
    <d v="2022-03-25T00:00:00"/>
    <n v="2022"/>
    <s v="0055A000008iLoOQAU"/>
    <s v="Hospitality"/>
    <s v="Trade Show"/>
    <s v="0065A00001WkqQrQAJ"/>
    <m/>
    <s v="0055A00000Bd0KeQAJ"/>
    <s v="Funnel"/>
    <n v="69335"/>
    <n v="3466.75"/>
    <b v="0"/>
    <n v="5"/>
    <n v="0"/>
    <n v="1"/>
    <n v="0"/>
    <n v="0"/>
    <n v="1"/>
    <n v="0"/>
    <d v="2019-07-18T19:20:08"/>
    <x v="5"/>
    <b v="0"/>
    <n v="0"/>
  </r>
  <r>
    <s v="0015A00002XQsJtQAL"/>
    <d v="2022-03-18T00:00:00"/>
    <n v="2022"/>
    <s v="0055A00000BNpn5QAD"/>
    <s v="Electronics"/>
    <s v="Field Sales"/>
    <s v="0065A00001dg8n9QAA"/>
    <m/>
    <s v="0056e00000BdAUZAA3"/>
    <s v="Funnel"/>
    <n v="128216.7"/>
    <n v="6410.84"/>
    <b v="0"/>
    <n v="5"/>
    <n v="0"/>
    <n v="1"/>
    <n v="0"/>
    <n v="0"/>
    <n v="1"/>
    <n v="0"/>
    <d v="2021-04-09T15:02:27"/>
    <x v="6"/>
    <b v="0"/>
    <n v="0"/>
  </r>
  <r>
    <s v="0015A00002Uf0YRQAZ"/>
    <d v="2022-04-30T00:00:00"/>
    <n v="2022"/>
    <s v="0055A00000BcmS5QAJ"/>
    <s v="Education"/>
    <s v="Field Sales"/>
    <s v="0065A00001dBIdTQAW"/>
    <m/>
    <s v="0055A00000BcmS5QAJ"/>
    <s v="Funnel"/>
    <n v="164278"/>
    <n v="8213.9"/>
    <b v="0"/>
    <n v="5"/>
    <n v="0"/>
    <n v="1"/>
    <n v="0"/>
    <n v="0"/>
    <n v="1"/>
    <n v="0"/>
    <d v="2021-02-01T20:54:45"/>
    <x v="6"/>
    <b v="0"/>
    <n v="0"/>
  </r>
  <r>
    <s v="0015A00002PKycvQAD"/>
    <d v="2022-06-30T00:00:00"/>
    <n v="2022"/>
    <s v="0055A000008zqzaQAA"/>
    <s v="Construction"/>
    <s v="Trade Show"/>
    <s v="0065A00001bonDwQAI"/>
    <m/>
    <s v="0055A00000BcmS5QAJ"/>
    <s v="Funnel"/>
    <n v="161000"/>
    <n v="8050"/>
    <b v="0"/>
    <n v="5"/>
    <n v="0"/>
    <n v="1"/>
    <n v="0"/>
    <n v="0"/>
    <n v="1"/>
    <n v="0"/>
    <d v="2020-09-24T14:58:50"/>
    <x v="4"/>
    <b v="0"/>
    <n v="0"/>
  </r>
  <r>
    <s v="0015A0000269gyyQAA"/>
    <d v="2022-04-30T00:00:00"/>
    <n v="2022"/>
    <s v="0055A000008zqzaQAA"/>
    <s v="Transportation"/>
    <s v="Website"/>
    <s v="0065A00001brspkQAA"/>
    <m/>
    <s v="0055A00000BcmS5QAJ"/>
    <s v="Funnel"/>
    <n v="151800"/>
    <n v="7590"/>
    <b v="0"/>
    <n v="5"/>
    <n v="0"/>
    <n v="1"/>
    <n v="0"/>
    <n v="0"/>
    <n v="1"/>
    <n v="0"/>
    <d v="2020-10-16T15:54:40"/>
    <x v="4"/>
    <b v="0"/>
    <n v="0"/>
  </r>
  <r>
    <s v="0015A00002Qc7oTQAR"/>
    <d v="2022-06-30T00:00:00"/>
    <n v="2022"/>
    <s v="0055A000008zqzaQAA"/>
    <s v="Biotechnology"/>
    <s v="Website"/>
    <s v="0065A00001cI5cyQAC"/>
    <m/>
    <s v="0055A00000BcmS5QAJ"/>
    <s v="Quoted Funnel"/>
    <n v="187462"/>
    <n v="56238.6"/>
    <b v="0"/>
    <n v="30"/>
    <n v="0"/>
    <n v="1"/>
    <n v="0"/>
    <n v="0"/>
    <n v="1"/>
    <n v="0"/>
    <d v="2020-10-23T12:25:52"/>
    <x v="4"/>
    <b v="0"/>
    <n v="0"/>
  </r>
  <r>
    <s v="0015A00002G6LUJQA3"/>
    <d v="2022-06-24T00:00:00"/>
    <n v="2022"/>
    <s v="0055A00000BNpn5QAD"/>
    <s v="Biotechnology"/>
    <s v="Website"/>
    <s v="0065A00001XpjjVQAR"/>
    <m/>
    <s v="0055A00000Bnt5hQAB"/>
    <s v="Quoted Funnel"/>
    <n v="140000"/>
    <n v="42000"/>
    <b v="0"/>
    <n v="30"/>
    <n v="0"/>
    <n v="1"/>
    <n v="0"/>
    <n v="0"/>
    <n v="1"/>
    <n v="0"/>
    <d v="2019-11-01T15:59:18"/>
    <x v="5"/>
    <b v="0"/>
    <n v="0"/>
  </r>
  <r>
    <s v="0015A00002PJff3QAD"/>
    <d v="2021-09-30T00:00:00"/>
    <n v="2021"/>
    <s v="0055A00000BNXCfQAP"/>
    <s v="Energy"/>
    <s v="Field Sales"/>
    <s v="0065A00001bidnyQAA"/>
    <m/>
    <s v="0055A00000BNXCfQAP"/>
    <s v="Upside"/>
    <n v="162850"/>
    <n v="113995"/>
    <b v="0"/>
    <n v="70"/>
    <n v="0"/>
    <n v="1"/>
    <n v="0"/>
    <n v="0"/>
    <n v="1"/>
    <n v="0"/>
    <d v="2020-09-14T19:04:16"/>
    <x v="4"/>
    <b v="0"/>
    <n v="0"/>
  </r>
  <r>
    <s v="0015A00002TBbPQQA1"/>
    <d v="2021-09-10T00:00:00"/>
    <n v="2021"/>
    <s v="0055A00000BNXCfQAP"/>
    <s v="Electronics"/>
    <s v="Website"/>
    <s v="0065A00001cr16EQAQ"/>
    <m/>
    <s v="0055A00000BNXCfQAP"/>
    <s v="Upside"/>
    <n v="121450"/>
    <n v="85015"/>
    <b v="0"/>
    <n v="70"/>
    <n v="0"/>
    <n v="1"/>
    <n v="0"/>
    <n v="0"/>
    <n v="1"/>
    <n v="0"/>
    <d v="2021-01-04T20:15:33"/>
    <x v="6"/>
    <b v="0"/>
    <n v="0"/>
  </r>
  <r>
    <s v="0015A00002JPEVsQAP"/>
    <d v="2021-09-30T00:00:00"/>
    <n v="2021"/>
    <s v="0055A00000BNpn5QAD"/>
    <s v="Electronics"/>
    <s v="Field Sales"/>
    <s v="0065A00001ZcXr9QAF"/>
    <m/>
    <s v="0056e00000BdAUZAA3"/>
    <s v="Upside"/>
    <n v="128340"/>
    <n v="89838"/>
    <b v="0"/>
    <n v="70"/>
    <n v="0"/>
    <n v="1"/>
    <n v="0"/>
    <n v="0"/>
    <n v="1"/>
    <n v="0"/>
    <d v="2020-04-07T19:38:40"/>
    <x v="4"/>
    <b v="0"/>
    <n v="0"/>
  </r>
  <r>
    <s v="0015A00002QDYHgQAP"/>
    <d v="2021-08-27T00:00:00"/>
    <n v="2021"/>
    <s v="0055A00000BNpn5QAD"/>
    <s v="Energy"/>
    <s v="Website"/>
    <s v="0065A00001bZVCeQAO"/>
    <m/>
    <s v="0056e00000BdAUZAA3"/>
    <s v="Upside"/>
    <n v="135240"/>
    <n v="94668"/>
    <b v="0"/>
    <n v="70"/>
    <n v="0"/>
    <n v="1"/>
    <n v="0"/>
    <n v="0"/>
    <n v="1"/>
    <n v="0"/>
    <d v="2020-12-03T00:44:32"/>
    <x v="4"/>
    <b v="0"/>
    <n v="0"/>
  </r>
  <r>
    <s v="0015A00002Qd1qCQAR"/>
    <d v="2021-09-17T00:00:00"/>
    <n v="2021"/>
    <s v="0055A00000BNpn5QAD"/>
    <s v="Hospitality"/>
    <s v="Webinar"/>
    <s v="0065A00001cJDs8QAG"/>
    <m/>
    <s v="0056e00000BdAUZAA3"/>
    <s v="Upside"/>
    <n v="181700"/>
    <n v="127190"/>
    <b v="0"/>
    <n v="70"/>
    <n v="0"/>
    <n v="1"/>
    <n v="0"/>
    <n v="0"/>
    <n v="1"/>
    <n v="0"/>
    <d v="2020-10-29T21:58:55"/>
    <x v="4"/>
    <b v="0"/>
    <n v="0"/>
  </r>
  <r>
    <s v="0015A00002Rg9KrQAJ"/>
    <d v="2021-09-23T00:00:00"/>
    <n v="2021"/>
    <s v="0055A00000BNpn5QAD"/>
    <s v="Energy"/>
    <s v="Field Sales"/>
    <s v="0065A00001cUk7gQAC"/>
    <m/>
    <s v="0056e00000BdAUZAA3"/>
    <s v="Upside"/>
    <n v="122820"/>
    <n v="85974"/>
    <b v="0"/>
    <n v="70"/>
    <n v="0"/>
    <n v="1"/>
    <n v="0"/>
    <n v="0"/>
    <n v="1"/>
    <n v="0"/>
    <d v="2020-11-18T23:00:58"/>
    <x v="4"/>
    <b v="0"/>
    <n v="0"/>
  </r>
  <r>
    <s v="0015A00002RgNeWQAV"/>
    <d v="2021-08-20T00:00:00"/>
    <n v="2021"/>
    <s v="0055A00000Bnt5hQAB"/>
    <s v="Education"/>
    <s v="Field Sales"/>
    <s v="0065A00001cUrUcQAK"/>
    <m/>
    <s v="0055A00000Bnt5hQAB"/>
    <s v="Upside"/>
    <n v="154850"/>
    <n v="108395"/>
    <b v="0"/>
    <n v="70"/>
    <n v="0"/>
    <n v="1"/>
    <n v="0"/>
    <n v="0"/>
    <n v="1"/>
    <n v="0"/>
    <d v="2020-11-20T20:59:36"/>
    <x v="4"/>
    <b v="0"/>
    <n v="0"/>
  </r>
  <r>
    <s v="0015A00002TCYcBQAX"/>
    <d v="2021-09-24T00:00:00"/>
    <n v="2021"/>
    <s v="0055A00000Bnt5hQAB"/>
    <s v="Transportation"/>
    <s v="Field Sales"/>
    <s v="0065A00001crhnAQAQ"/>
    <m/>
    <s v="0055A00000Bnt5hQAB"/>
    <s v="Upside"/>
    <n v="138850"/>
    <n v="97195"/>
    <b v="0"/>
    <n v="70"/>
    <n v="0"/>
    <n v="1"/>
    <n v="0"/>
    <n v="0"/>
    <n v="1"/>
    <n v="0"/>
    <d v="2021-01-13T15:07:07"/>
    <x v="6"/>
    <b v="0"/>
    <n v="0"/>
  </r>
  <r>
    <s v="0015A00002KHPSYQA5"/>
    <d v="2021-09-17T00:00:00"/>
    <n v="2021"/>
    <s v="0055A00000BNpn5QAD"/>
    <s v="Education"/>
    <s v="Field Sales"/>
    <s v="0065A00001XvRXwQAN"/>
    <m/>
    <s v="0056e00000BdAUZAA3"/>
    <s v="Commit"/>
    <n v="128340"/>
    <n v="115506"/>
    <b v="0"/>
    <n v="90"/>
    <n v="0"/>
    <n v="1"/>
    <n v="0"/>
    <n v="0"/>
    <n v="1"/>
    <n v="0"/>
    <d v="2020-05-04T14:49:30"/>
    <x v="4"/>
    <b v="0"/>
    <n v="0"/>
  </r>
  <r>
    <s v="0015A00002RgwXnQAJ"/>
    <d v="2022-08-26T00:00:00"/>
    <n v="2022"/>
    <s v="0055A00000BNpn5QAD"/>
    <s v="Apparel"/>
    <s v="Field Sales"/>
    <s v="0065A00001dCbE3QAK"/>
    <m/>
    <s v="0056e00000BdAUZAA3"/>
    <s v="Commit"/>
    <n v="127382.04"/>
    <n v="114643.84"/>
    <b v="0"/>
    <n v="90"/>
    <n v="0"/>
    <n v="1"/>
    <n v="0"/>
    <n v="0"/>
    <n v="1"/>
    <n v="0"/>
    <d v="2021-02-10T20:22:39"/>
    <x v="6"/>
    <b v="0"/>
    <n v="0"/>
  </r>
  <r>
    <s v="0015A00002QdO25QAF"/>
    <d v="2021-09-30T00:00:00"/>
    <n v="2021"/>
    <s v="0055A00000BNXCfQAP"/>
    <s v="Other"/>
    <s v="Website"/>
    <s v="0065A00001cJWfFQAW"/>
    <m/>
    <s v="0055A00000BNXCfQAP"/>
    <s v="Funnel"/>
    <n v="181200"/>
    <n v="9060"/>
    <b v="0"/>
    <n v="5"/>
    <n v="0"/>
    <n v="1"/>
    <n v="0"/>
    <n v="0"/>
    <n v="1"/>
    <n v="0"/>
    <d v="2020-11-02T23:50:29"/>
    <x v="4"/>
    <b v="0"/>
    <n v="0"/>
  </r>
  <r>
    <s v="0015A00002QEFcvQAH"/>
    <d v="2021-09-17T00:00:00"/>
    <n v="2021"/>
    <s v="0055A00000BNpn5QAD"/>
    <s v="Biopharma/Pharmaceuticals"/>
    <s v="Field Sales"/>
    <s v="0065A00001baRjKQAU"/>
    <m/>
    <s v="0056e00000BdAUZAA3"/>
    <s v="Funnel"/>
    <n v="120750"/>
    <n v="6037.5"/>
    <b v="0"/>
    <n v="5"/>
    <n v="0"/>
    <n v="1"/>
    <n v="0"/>
    <n v="0"/>
    <n v="1"/>
    <n v="0"/>
    <d v="2020-12-08T18:14:01"/>
    <x v="4"/>
    <b v="0"/>
    <n v="0"/>
  </r>
  <r>
    <s v="0015A00002Qc5ESQAZ"/>
    <d v="2021-09-29T00:00:00"/>
    <n v="2021"/>
    <s v="0055A00000BNpn5QAD"/>
    <s v="CRO / CDMO"/>
    <s v="Field Sales"/>
    <s v="0065A00001cI4KEQA0"/>
    <m/>
    <s v="0056e00000BdAUZAA3"/>
    <s v="Funnel"/>
    <n v="122820"/>
    <n v="6141"/>
    <b v="0"/>
    <n v="5"/>
    <n v="0"/>
    <n v="1"/>
    <n v="0"/>
    <n v="0"/>
    <n v="1"/>
    <n v="0"/>
    <d v="2020-10-22T21:43:12"/>
    <x v="4"/>
    <b v="0"/>
    <n v="0"/>
  </r>
  <r>
    <s v="0013100001frK2lAAE"/>
    <d v="2021-09-29T00:00:00"/>
    <n v="2021"/>
    <s v="0055A000008zqzaQAA"/>
    <s v="Other"/>
    <s v="Webinar"/>
    <s v="0065A00001Z78LkQAJ"/>
    <m/>
    <s v="0055A000008zqzaQAA"/>
    <s v="Funnel"/>
    <n v="140000"/>
    <n v="7000"/>
    <b v="0"/>
    <n v="5"/>
    <n v="0"/>
    <n v="1"/>
    <n v="0"/>
    <n v="0"/>
    <n v="1"/>
    <n v="0"/>
    <d v="2020-02-13T13:59:05"/>
    <x v="4"/>
    <b v="0"/>
    <n v="0"/>
  </r>
  <r>
    <s v="0015A00002UfYHXQA3"/>
    <d v="2021-09-30T00:00:00"/>
    <n v="2021"/>
    <s v="0055A00000BNXCfQAP"/>
    <s v="CRO / CDMO"/>
    <s v="Website"/>
    <s v="0065A00001dC9wQQAS"/>
    <m/>
    <s v="0056e00000BdFO7AAN"/>
    <s v="Quoted Funnel"/>
    <n v="154850"/>
    <n v="46455"/>
    <b v="0"/>
    <n v="30"/>
    <n v="0"/>
    <n v="1"/>
    <n v="0"/>
    <n v="0"/>
    <n v="1"/>
    <n v="0"/>
    <d v="2021-02-05T00:55:02"/>
    <x v="6"/>
    <b v="0"/>
    <n v="0"/>
  </r>
  <r>
    <s v="0015A00002QEKjSQAX"/>
    <d v="2021-09-17T00:00:00"/>
    <n v="2021"/>
    <s v="0055A00000BNpn5QAD"/>
    <s v="Biopharma/Pharmaceuticals"/>
    <s v="Field Sales"/>
    <s v="0065A00001baTajQAE"/>
    <m/>
    <s v="0056e00000BdAUZAA3"/>
    <s v="Quoted Funnel"/>
    <n v="120750"/>
    <n v="36225"/>
    <b v="0"/>
    <n v="30"/>
    <n v="0"/>
    <n v="1"/>
    <n v="0"/>
    <n v="0"/>
    <n v="1"/>
    <n v="0"/>
    <d v="2020-12-09T00:04:50"/>
    <x v="4"/>
    <b v="0"/>
    <n v="0"/>
  </r>
  <r>
    <s v="0013100001puTb4AAE"/>
    <d v="2021-09-17T00:00:00"/>
    <n v="2021"/>
    <s v="0055A000008zqzaQAA"/>
    <s v="Biopharma/Pharmaceuticals"/>
    <s v="Prospecting Journey"/>
    <s v="0065A00001bOIT6QAO"/>
    <m/>
    <s v="0055A00000Bnt5hQAB"/>
    <s v="Quoted Funnel"/>
    <n v="154850"/>
    <n v="46455"/>
    <b v="0"/>
    <n v="30"/>
    <n v="0"/>
    <n v="1"/>
    <n v="0"/>
    <n v="0"/>
    <n v="1"/>
    <n v="0"/>
    <d v="2020-08-24T17:50:38"/>
    <x v="4"/>
    <b v="0"/>
    <n v="0"/>
  </r>
  <r>
    <s v="0015A00002TDymDQAT"/>
    <d v="2021-09-24T00:00:00"/>
    <n v="2021"/>
    <s v="0055A00000Bnt5hQAB"/>
    <s v="Biopharma/Pharmaceuticals"/>
    <s v="Prospecting Journey"/>
    <s v="0065A00001dA1YtQAK"/>
    <m/>
    <s v="0055A00000Bnt5hQAB"/>
    <s v="Quoted Funnel"/>
    <n v="171010"/>
    <n v="51303"/>
    <b v="0"/>
    <n v="30"/>
    <n v="0"/>
    <n v="1"/>
    <n v="0"/>
    <n v="0"/>
    <n v="1"/>
    <n v="0"/>
    <d v="2021-01-25T15:28:34"/>
    <x v="6"/>
    <b v="0"/>
    <n v="0"/>
  </r>
  <r>
    <s v="0015A00002VpjGHQAZ"/>
    <d v="2021-09-24T00:00:00"/>
    <n v="2021"/>
    <s v="0055A00000Bnt5hQAB"/>
    <s v="Biopharma/Pharmaceuticals"/>
    <s v="Field Sales"/>
    <s v="0065A00001dLkWzQAK"/>
    <m/>
    <s v="0055A00000Bnt5hQAB"/>
    <s v="Quoted Funnel"/>
    <n v="175010"/>
    <n v="52503"/>
    <b v="0"/>
    <n v="30"/>
    <n v="0"/>
    <n v="1"/>
    <n v="0"/>
    <n v="0"/>
    <n v="1"/>
    <n v="0"/>
    <d v="2021-03-19T20:30:01"/>
    <x v="6"/>
    <b v="0"/>
    <n v="0"/>
  </r>
  <r>
    <s v="0015A00002VqDlGQAV"/>
    <d v="2021-09-17T00:00:00"/>
    <n v="2021"/>
    <s v="0055A00000BNXCfQAP"/>
    <s v="Biopharma/Pharmaceuticals"/>
    <s v="Field Sales"/>
    <s v="0065A00001ddOafQAE"/>
    <m/>
    <s v="0055A00000Bnt5hQAB"/>
    <s v="Quoted Funnel"/>
    <n v="175010"/>
    <n v="52503"/>
    <b v="0"/>
    <n v="30"/>
    <n v="0"/>
    <n v="1"/>
    <n v="0"/>
    <n v="0"/>
    <n v="1"/>
    <n v="0"/>
    <d v="2021-03-24T17:55:26"/>
    <x v="6"/>
    <b v="0"/>
    <n v="0"/>
  </r>
  <r>
    <s v="0015A00002Dz3RsQAJ"/>
    <d v="2021-09-17T00:00:00"/>
    <n v="2021"/>
    <s v="0055A000008iLmwQAE"/>
    <s v="Biopharma/Pharmaceuticals"/>
    <s v="Other"/>
    <s v="0065A00001X8d3rQAB"/>
    <m/>
    <s v="0055A00000Bnt5hQAB"/>
    <s v="Funnel"/>
    <n v="154850"/>
    <n v="7742.5"/>
    <b v="0"/>
    <n v="5"/>
    <n v="0"/>
    <n v="1"/>
    <n v="0"/>
    <n v="0"/>
    <n v="1"/>
    <n v="0"/>
    <d v="2019-08-17T02:09:53"/>
    <x v="5"/>
    <b v="0"/>
    <n v="0"/>
  </r>
  <r>
    <s v="0015A00002UgBKaQAN"/>
    <d v="2021-09-17T00:00:00"/>
    <n v="2021"/>
    <s v="0055A00000BNpn5QAD"/>
    <s v="Biopharma/Pharmaceuticals"/>
    <s v="Website"/>
    <s v="0065A00001dDCL6QAO"/>
    <m/>
    <s v="0056e00000BdAUZAA3"/>
    <s v="Quoted Funnel"/>
    <n v="131054.39999999999"/>
    <n v="39316.32"/>
    <b v="0"/>
    <n v="30"/>
    <n v="0"/>
    <n v="1"/>
    <n v="0"/>
    <n v="0"/>
    <n v="1"/>
    <n v="0"/>
    <d v="2021-02-10T23:06:42"/>
    <x v="6"/>
    <b v="0"/>
    <n v="0"/>
  </r>
  <r>
    <s v="0015A00002KuduMQAR"/>
    <d v="2021-09-30T00:00:00"/>
    <n v="2021"/>
    <s v="0055A00000BNXCfQAP"/>
    <s v="Biopharma/Pharmaceuticals"/>
    <s v="Eblasts"/>
    <s v="0065A00001a5xaCQAQ"/>
    <m/>
    <s v="0055A00000BNXCfQAP"/>
    <s v="Upside"/>
    <n v="162850"/>
    <n v="113995"/>
    <b v="0"/>
    <n v="70"/>
    <n v="0"/>
    <n v="1"/>
    <n v="0"/>
    <n v="0"/>
    <n v="1"/>
    <n v="0"/>
    <d v="2020-05-13T18:32:50"/>
    <x v="4"/>
    <b v="0"/>
    <n v="0"/>
  </r>
  <r>
    <s v="0015A00002JNxRvQAL"/>
    <d v="2021-09-17T00:00:00"/>
    <n v="2021"/>
    <s v="0055A00000BNpn5QAD"/>
    <s v="Biopharma/Pharmaceuticals"/>
    <s v="Field Sales"/>
    <s v="0065A00001ZZ4MzQAL"/>
    <m/>
    <s v="0056e00000BdAUZAA3"/>
    <s v="Upside"/>
    <n v="135240"/>
    <n v="94668"/>
    <b v="0"/>
    <n v="70"/>
    <n v="0"/>
    <n v="1"/>
    <n v="0"/>
    <n v="0"/>
    <n v="1"/>
    <n v="0"/>
    <d v="2020-03-25T21:33:37"/>
    <x v="4"/>
    <b v="0"/>
    <n v="0"/>
  </r>
  <r>
    <s v="0015A00002GpOBbQAN"/>
    <d v="2021-09-17T00:00:00"/>
    <n v="2021"/>
    <s v="0055A000008iLoOQAU"/>
    <s v="Biopharma/Pharmaceuticals"/>
    <s v="Website"/>
    <s v="0065A00001YYvbPQAT"/>
    <m/>
    <s v="0056e00000BdAUZAA3"/>
    <s v="Quoted Funnel"/>
    <n v="128340"/>
    <n v="38502"/>
    <b v="0"/>
    <n v="30"/>
    <n v="0"/>
    <n v="1"/>
    <n v="0"/>
    <n v="0"/>
    <n v="1"/>
    <n v="0"/>
    <d v="2020-01-02T22:46:34"/>
    <x v="4"/>
    <b v="0"/>
    <n v="0"/>
  </r>
  <r>
    <s v="0015A00002LfSjQQAV"/>
    <d v="2021-09-30T00:00:00"/>
    <n v="2021"/>
    <s v="0055A00000BNXCfQAP"/>
    <s v="Biopharma/Pharmaceuticals"/>
    <s v="Website"/>
    <s v="0065A00001aLdK7QAK"/>
    <m/>
    <s v="0055A00000BNXCfQAP"/>
    <s v="Quoted Funnel"/>
    <n v="162850"/>
    <n v="48855"/>
    <b v="0"/>
    <n v="30"/>
    <n v="0"/>
    <n v="1"/>
    <n v="0"/>
    <n v="0"/>
    <n v="1"/>
    <n v="0"/>
    <d v="2020-06-16T21:17:44"/>
    <x v="4"/>
    <b v="0"/>
    <n v="0"/>
  </r>
  <r>
    <s v="0015A00001taaMKQAY"/>
    <d v="2024-09-30T00:00:00"/>
    <n v="2024"/>
    <s v="00531000008F2psAAC"/>
    <s v="Biopharma/Pharmaceuticals"/>
    <s v="Inside Sales"/>
    <s v="0065A00000ldBDPQA2"/>
    <m/>
    <s v="0055A000008iLoOQAU"/>
    <s v="Upside"/>
    <n v="73600"/>
    <n v="51520"/>
    <b v="0"/>
    <n v="70"/>
    <n v="0"/>
    <n v="1"/>
    <n v="0"/>
    <n v="0"/>
    <n v="1"/>
    <n v="0"/>
    <d v="2018-08-03T21:58:41"/>
    <x v="3"/>
    <b v="0"/>
    <n v="0"/>
  </r>
  <r>
    <s v="0015A00002TAS2TQAX"/>
    <d v="2021-09-17T00:00:00"/>
    <n v="2021"/>
    <s v="0055A00000Bb2djQAB"/>
    <s v="Biopharma/Pharmaceuticals"/>
    <s v="Website"/>
    <s v="0065A00001cpx3rQAA"/>
    <m/>
    <s v="0055A00000Bnt5hQAB"/>
    <s v="Funnel"/>
    <n v="77250"/>
    <n v="3862.5"/>
    <b v="0"/>
    <n v="5"/>
    <n v="0"/>
    <n v="1"/>
    <n v="0"/>
    <n v="0"/>
    <n v="1"/>
    <n v="0"/>
    <d v="2020-12-21T20:52:55"/>
    <x v="4"/>
    <b v="0"/>
    <n v="0"/>
  </r>
  <r>
    <s v="0015A00002OIVLWQA5"/>
    <d v="2021-09-30T00:00:00"/>
    <n v="2021"/>
    <s v="0055A000008iLoOQAU"/>
    <s v="Academia"/>
    <s v="Webinar"/>
    <s v="0065A00001bMGiTQAW"/>
    <m/>
    <s v="0056e00000BdAUZAA3"/>
    <s v="Funnel"/>
    <n v="95495"/>
    <n v="4774.75"/>
    <b v="0"/>
    <n v="5"/>
    <n v="0"/>
    <n v="1"/>
    <n v="0"/>
    <n v="0"/>
    <n v="1"/>
    <n v="0"/>
    <d v="2020-08-10T12:44:49"/>
    <x v="4"/>
    <b v="0"/>
    <n v="0"/>
  </r>
  <r>
    <s v="0015A00002Rgx4cQAB"/>
    <d v="2021-09-17T00:00:00"/>
    <n v="2021"/>
    <s v="0055A00000BNpn5QAD"/>
    <s v="Academia"/>
    <s v="Field Sales"/>
    <s v="0065A00001cVgQyQAK"/>
    <m/>
    <s v="0056e00000BdAUZAA3"/>
    <s v="Funnel"/>
    <n v="60745.5"/>
    <n v="3037.28"/>
    <b v="0"/>
    <n v="5"/>
    <n v="0"/>
    <n v="1"/>
    <n v="0"/>
    <n v="0"/>
    <n v="1"/>
    <n v="0"/>
    <d v="2020-11-25T20:35:47"/>
    <x v="4"/>
    <b v="0"/>
    <n v="0"/>
  </r>
  <r>
    <s v="0015A00002KHPSYQA5"/>
    <d v="2021-08-20T00:00:00"/>
    <n v="2021"/>
    <s v="0055A00000BNpn5QAD"/>
    <s v="Biopharma/Pharmaceuticals"/>
    <s v="Field Sales"/>
    <s v="0065A00001cVgBoQAK"/>
    <m/>
    <s v="0056e00000BdAUZAA3"/>
    <s v="Quoted Funnel"/>
    <n v="60745.5"/>
    <n v="18223.650000000001"/>
    <b v="0"/>
    <n v="30"/>
    <n v="0"/>
    <n v="1"/>
    <n v="0"/>
    <n v="0"/>
    <n v="1"/>
    <n v="0"/>
    <d v="2020-11-25T19:24:24"/>
    <x v="4"/>
    <b v="0"/>
    <n v="0"/>
  </r>
  <r>
    <s v="0015A00002RgwXnQAJ"/>
    <d v="2021-09-17T00:00:00"/>
    <n v="2021"/>
    <s v="0055A00000BNpn5QAD"/>
    <s v="Biopharma/Pharmaceuticals"/>
    <s v="Field Sales"/>
    <s v="0065A00001cVgFnQAK"/>
    <m/>
    <s v="0056e00000BdAUZAA3"/>
    <s v="Quoted Funnel"/>
    <n v="60745.5"/>
    <n v="18223.650000000001"/>
    <b v="0"/>
    <n v="30"/>
    <n v="0"/>
    <n v="1"/>
    <n v="0"/>
    <n v="0"/>
    <n v="1"/>
    <n v="0"/>
    <d v="2020-11-25T19:43:31"/>
    <x v="4"/>
    <b v="0"/>
    <n v="0"/>
  </r>
  <r>
    <s v="0015A00002QcRJ6QAN"/>
    <d v="2021-08-31T00:00:00"/>
    <n v="2021"/>
    <s v="0055A00000BNpn5QAD"/>
    <s v="Biopharma/Pharmaceuticals"/>
    <s v="Field Sales"/>
    <s v="0065A00001cVgJkQAK"/>
    <m/>
    <s v="0056e00000BdAUZAA3"/>
    <s v="Quoted Funnel"/>
    <n v="60745.5"/>
    <n v="18223.650000000001"/>
    <b v="0"/>
    <n v="30"/>
    <n v="0"/>
    <n v="1"/>
    <n v="0"/>
    <n v="0"/>
    <n v="1"/>
    <n v="0"/>
    <d v="2020-11-25T20:00:57"/>
    <x v="4"/>
    <b v="0"/>
    <n v="0"/>
  </r>
  <r>
    <s v="0015A00002JNmjnQAD"/>
    <d v="2021-09-17T00:00:00"/>
    <n v="2021"/>
    <s v="0055A00000BNpn5QAD"/>
    <s v="Biopharma/Pharmaceuticals"/>
    <s v="Field Sales"/>
    <s v="0065A00001bLvG4QAK"/>
    <m/>
    <s v="0056e00000BdAUZAA3"/>
    <s v="Quoted Funnel"/>
    <n v="61875"/>
    <n v="18562.5"/>
    <b v="0"/>
    <n v="30"/>
    <n v="0"/>
    <n v="1"/>
    <n v="0"/>
    <n v="0"/>
    <n v="1"/>
    <n v="0"/>
    <d v="2020-08-03T18:57:13"/>
    <x v="4"/>
    <b v="0"/>
    <n v="0"/>
  </r>
  <r>
    <s v="0015A000023E2aCQAS"/>
    <d v="2022-09-30T00:00:00"/>
    <n v="2022"/>
    <s v="0055A000008iLoOQAU"/>
    <s v="Biopharma/Pharmaceuticals"/>
    <s v="Trade Show"/>
    <s v="0065A00001KPzFVQA1"/>
    <m/>
    <s v="00531000007KAu8AAG"/>
    <s v="Funnel"/>
    <n v="98134"/>
    <n v="4906.7"/>
    <b v="0"/>
    <n v="5"/>
    <n v="0"/>
    <n v="1"/>
    <n v="0"/>
    <n v="0"/>
    <n v="1"/>
    <n v="0"/>
    <d v="2019-04-08T18:57:44"/>
    <x v="5"/>
    <b v="0"/>
    <n v="0"/>
  </r>
  <r>
    <s v="0013100001p58YmAAI"/>
    <d v="2021-09-30T00:00:00"/>
    <n v="2021"/>
    <s v="00531000007KAu8AAG"/>
    <s v="Academia"/>
    <s v="Website"/>
    <s v="0065A00001cpu6QQAQ"/>
    <m/>
    <s v="00531000007KAu8AAG"/>
    <s v="Funnel"/>
    <n v="102727"/>
    <n v="5136.3500000000004"/>
    <b v="0"/>
    <n v="5"/>
    <n v="0"/>
    <n v="1"/>
    <n v="0"/>
    <n v="0"/>
    <n v="1"/>
    <n v="0"/>
    <d v="2020-12-21T10:58:23"/>
    <x v="4"/>
    <b v="0"/>
    <n v="0"/>
  </r>
  <r>
    <s v="0015A00002VrFh9QAF"/>
    <d v="2021-09-24T00:00:00"/>
    <n v="2021"/>
    <s v="0055A00000Bnt5hQAB"/>
    <s v="Biopharma/Pharmaceuticals"/>
    <s v="Website"/>
    <s v="0065A00001df4AzQAI"/>
    <m/>
    <s v="0055A00000Bnt5hQAB"/>
    <s v="Funnel"/>
    <n v="111390"/>
    <n v="5569.5"/>
    <b v="0"/>
    <n v="5"/>
    <n v="0"/>
    <n v="1"/>
    <n v="0"/>
    <n v="0"/>
    <n v="1"/>
    <n v="0"/>
    <d v="2021-04-01T14:58:24"/>
    <x v="6"/>
    <b v="0"/>
    <n v="0"/>
  </r>
  <r>
    <s v="0015A00002NP4gjQAD"/>
    <d v="2021-09-17T00:00:00"/>
    <n v="2021"/>
    <s v="0055A00000BNpn5QAD"/>
    <s v="Biopharma/Pharmaceuticals"/>
    <s v="Field Sales"/>
    <s v="0065A00001bLv7RQAS"/>
    <m/>
    <s v="0056e00000BdAUZAA3"/>
    <s v="Quoted Funnel"/>
    <n v="70137"/>
    <n v="21041.1"/>
    <b v="0"/>
    <n v="30"/>
    <n v="0"/>
    <n v="1"/>
    <n v="0"/>
    <n v="0"/>
    <n v="1"/>
    <n v="0"/>
    <d v="2020-08-03T18:31:10"/>
    <x v="4"/>
    <b v="0"/>
    <n v="0"/>
  </r>
  <r>
    <s v="0015A00002QarJ3QAJ"/>
    <d v="2021-09-30T00:00:00"/>
    <n v="2021"/>
    <s v="0055A00000BNpn5QAD"/>
    <s v="Academia"/>
    <s v="Website"/>
    <s v="0065A00001br7LNQAY"/>
    <m/>
    <s v="0056e00000BdAUZAA3"/>
    <s v="Quoted Funnel"/>
    <n v="64165"/>
    <n v="19249.5"/>
    <b v="0"/>
    <n v="30"/>
    <n v="0"/>
    <n v="1"/>
    <n v="0"/>
    <n v="0"/>
    <n v="1"/>
    <n v="0"/>
    <d v="2020-10-13T17:46:23"/>
    <x v="4"/>
    <b v="0"/>
    <n v="0"/>
  </r>
  <r>
    <s v="0015A00002BnKi3QAF"/>
    <d v="2021-09-24T00:00:00"/>
    <n v="2021"/>
    <s v="0055A000008iLoOQAU"/>
    <s v="Biopharma/Pharmaceuticals"/>
    <s v="Website"/>
    <s v="0065A00001XoxXaQAJ"/>
    <m/>
    <s v="00531000007KAu8AAG"/>
    <s v="Quoted Funnel"/>
    <n v="102727"/>
    <n v="30818.1"/>
    <b v="0"/>
    <n v="30"/>
    <n v="0"/>
    <n v="1"/>
    <n v="0"/>
    <n v="0"/>
    <n v="1"/>
    <n v="0"/>
    <d v="2019-10-30T17:07:32"/>
    <x v="5"/>
    <b v="0"/>
    <n v="0"/>
  </r>
  <r>
    <s v="0015A00002BnkmkQAB"/>
    <d v="2021-09-17T00:00:00"/>
    <n v="2021"/>
    <s v="0055A00000BNpn5QAD"/>
    <s v="Academia"/>
    <s v="Field Sales"/>
    <s v="0065A00001ZcY6qQAF"/>
    <m/>
    <s v="0056e00000BdAUZAA3"/>
    <s v="Upside"/>
    <n v="77920.5"/>
    <n v="54544.35"/>
    <b v="0"/>
    <n v="70"/>
    <n v="0"/>
    <n v="1"/>
    <n v="0"/>
    <n v="0"/>
    <n v="1"/>
    <n v="0"/>
    <d v="2020-04-07T20:33:55"/>
    <x v="4"/>
    <b v="0"/>
    <n v="0"/>
  </r>
  <r>
    <s v="0013100001fpjwoAAA"/>
    <d v="2021-09-30T00:00:00"/>
    <n v="2021"/>
    <s v="0055A000008iLoOQAU"/>
    <s v="Biopharma/Pharmaceuticals"/>
    <s v="Trade Show"/>
    <s v="0065A00001UmxzIQAR"/>
    <m/>
    <s v="0055A000008zqzaQAA"/>
    <s v="Funnel"/>
    <n v="93085"/>
    <n v="4654.25"/>
    <b v="0"/>
    <n v="5"/>
    <n v="0"/>
    <n v="1"/>
    <n v="0"/>
    <n v="0"/>
    <n v="1"/>
    <n v="0"/>
    <d v="2019-06-26T17:06:11"/>
    <x v="5"/>
    <b v="0"/>
    <n v="0"/>
  </r>
  <r>
    <s v="0013100001frxpYAAQ"/>
    <d v="2021-09-30T00:00:00"/>
    <n v="2021"/>
    <s v="0055A000008iLoOQAU"/>
    <s v="Biopharma/Pharmaceuticals"/>
    <s v="Trade Show"/>
    <s v="0065A00001KQ4TEQA1"/>
    <m/>
    <s v="00531000007KAu8AAG"/>
    <s v="Funnel"/>
    <n v="101755"/>
    <n v="5087.75"/>
    <b v="0"/>
    <n v="5"/>
    <n v="0"/>
    <n v="1"/>
    <n v="0"/>
    <n v="0"/>
    <n v="1"/>
    <n v="0"/>
    <d v="2019-04-09T19:00:59"/>
    <x v="5"/>
    <b v="0"/>
    <n v="0"/>
  </r>
  <r>
    <s v="0015A000022T3qfQAC"/>
    <d v="2021-09-30T00:00:00"/>
    <n v="2021"/>
    <s v="0055A000008zqzaQAA"/>
    <s v="Biopharma/Pharmaceuticals"/>
    <s v="Webinar"/>
    <s v="0065A00000lei5oQAA"/>
    <m/>
    <s v="0055A00000Bnt5hQAB"/>
    <s v="Funnel"/>
    <n v="78900"/>
    <n v="3945"/>
    <b v="0"/>
    <n v="5"/>
    <n v="0"/>
    <n v="1"/>
    <n v="0"/>
    <n v="0"/>
    <n v="1"/>
    <n v="0"/>
    <d v="2018-09-06T14:13:17"/>
    <x v="3"/>
    <b v="0"/>
    <n v="0"/>
  </r>
  <r>
    <s v="0015A00002Eo7w8QAB"/>
    <d v="2021-07-31T00:00:00"/>
    <n v="2021"/>
    <s v="0055A000008iLoOQAU"/>
    <s v="Biopharma/Pharmaceuticals"/>
    <s v="Field Sales"/>
    <s v="0065A00001XKaggQAD"/>
    <m/>
    <s v="0055A000008zqzaQAA"/>
    <s v="Funnel"/>
    <n v="81700"/>
    <n v="4085"/>
    <b v="0"/>
    <n v="5"/>
    <n v="0"/>
    <n v="1"/>
    <n v="0"/>
    <n v="0"/>
    <n v="1"/>
    <n v="0"/>
    <d v="2019-09-19T13:41:22"/>
    <x v="5"/>
    <b v="0"/>
    <n v="0"/>
  </r>
  <r>
    <s v="0015A00002JPHCFQA5"/>
    <d v="2021-09-17T00:00:00"/>
    <n v="2021"/>
    <s v="0055A00000BNpn5QAD"/>
    <s v="Academia"/>
    <s v="Field Sales"/>
    <s v="0065A00001ZcYf9QAF"/>
    <m/>
    <s v="0056e00000BdAUZAA3"/>
    <s v="Funnel"/>
    <n v="75492"/>
    <n v="3774.6"/>
    <b v="0"/>
    <n v="5"/>
    <n v="0"/>
    <n v="1"/>
    <n v="0"/>
    <n v="0"/>
    <n v="1"/>
    <n v="0"/>
    <d v="2020-04-07T22:16:20"/>
    <x v="4"/>
    <b v="0"/>
    <n v="0"/>
  </r>
  <r>
    <s v="0015A00002OLn1uQAD"/>
    <d v="2021-08-20T00:00:00"/>
    <n v="2021"/>
    <s v="0055A00000Bb2djQAB"/>
    <s v="Biopharma/Pharmaceuticals"/>
    <s v="Prospecting Journey"/>
    <s v="0065A00001bgsYvQAI"/>
    <m/>
    <s v="0055A00000Bnt5hQAB"/>
    <s v="Quoted Funnel"/>
    <n v="82395"/>
    <n v="24718.5"/>
    <b v="0"/>
    <n v="30"/>
    <n v="0"/>
    <n v="1"/>
    <n v="0"/>
    <n v="0"/>
    <n v="1"/>
    <n v="0"/>
    <d v="2020-09-03T16:52:08"/>
    <x v="4"/>
    <b v="0"/>
    <n v="0"/>
  </r>
  <r>
    <s v="0015A00002DSr9HQAT"/>
    <d v="2021-08-02T00:00:00"/>
    <n v="2021"/>
    <s v="00531000007KAu8AAG"/>
    <s v="Biopharma/Pharmaceuticals"/>
    <s v="Trade Show"/>
    <s v="0065A00001VeFQaQAN"/>
    <m/>
    <s v="00531000007KAu8AAG"/>
    <s v="Quoted Funnel"/>
    <n v="98134"/>
    <n v="29440.2"/>
    <b v="0"/>
    <n v="30"/>
    <n v="0"/>
    <n v="1"/>
    <n v="0"/>
    <n v="0"/>
    <n v="1"/>
    <n v="0"/>
    <d v="2019-07-04T07:33:07"/>
    <x v="5"/>
    <b v="0"/>
    <n v="0"/>
  </r>
  <r>
    <s v="0015A00002CwXarQAF"/>
    <d v="2021-09-30T00:00:00"/>
    <n v="2021"/>
    <s v="0055A000008iLoOQAU"/>
    <s v="Academia"/>
    <s v="Website"/>
    <s v="0065A00001YNNyVQAX"/>
    <m/>
    <s v="0055A00000Bnt5hQAB"/>
    <s v="Funnel"/>
    <n v="85690"/>
    <n v="4284.5"/>
    <b v="0"/>
    <n v="5"/>
    <n v="0"/>
    <n v="1"/>
    <n v="0"/>
    <n v="0"/>
    <n v="1"/>
    <n v="0"/>
    <d v="2019-12-17T21:34:10"/>
    <x v="5"/>
    <b v="0"/>
    <n v="0"/>
  </r>
  <r>
    <s v="0015A000022RnTgQAK"/>
    <d v="2021-09-30T00:00:00"/>
    <n v="2021"/>
    <s v="00531000008FRNUAA4"/>
    <s v="Biopharma/Pharmaceuticals"/>
    <s v="Trade Show"/>
    <s v="0065A00000iSV67QAG"/>
    <m/>
    <s v="0055A00000Bnt5hQAB"/>
    <s v="Funnel"/>
    <n v="59150"/>
    <n v="2957.5"/>
    <b v="0"/>
    <n v="5"/>
    <n v="0"/>
    <n v="1"/>
    <n v="0"/>
    <n v="0"/>
    <n v="1"/>
    <n v="0"/>
    <d v="2017-10-12T14:58:33"/>
    <x v="2"/>
    <b v="0"/>
    <n v="0"/>
  </r>
  <r>
    <s v="0015A00002DyJpPQAV"/>
    <d v="2021-09-30T00:00:00"/>
    <n v="2021"/>
    <s v="00531000007KAu8AAG"/>
    <s v="Biopharma/Pharmaceuticals"/>
    <s v="Eblasts"/>
    <s v="0065A00001WzhQRQAZ"/>
    <m/>
    <s v="00531000007KAu8AAG"/>
    <s v="Funnel"/>
    <n v="104701"/>
    <n v="5235.05"/>
    <b v="0"/>
    <n v="5"/>
    <n v="0"/>
    <n v="1"/>
    <n v="0"/>
    <n v="0"/>
    <n v="1"/>
    <n v="0"/>
    <d v="2019-08-12T12:17:07"/>
    <x v="5"/>
    <b v="0"/>
    <n v="0"/>
  </r>
  <r>
    <s v="0015A00002XRfnXQAT"/>
    <d v="2021-09-24T00:00:00"/>
    <n v="2021"/>
    <s v="0055A00000BNpn5QAD"/>
    <s v="Biopharma/Pharmaceuticals"/>
    <s v="Other"/>
    <s v="0065A00001dh9XCQAY"/>
    <m/>
    <s v="0056e00000BdAUZAA3"/>
    <s v="Upside"/>
    <n v="132946.20000000001"/>
    <n v="93062.34"/>
    <b v="0"/>
    <n v="70"/>
    <n v="0"/>
    <n v="1"/>
    <n v="0"/>
    <n v="0"/>
    <n v="1"/>
    <n v="0"/>
    <d v="2021-04-16T02:02:40"/>
    <x v="6"/>
    <b v="0"/>
    <n v="0"/>
  </r>
  <r>
    <s v="0013100001p4OFDAA2"/>
    <d v="2021-09-17T00:00:00"/>
    <n v="2021"/>
    <s v="0055A000008zqzaQAA"/>
    <s v="Biopharma/Pharmaceuticals"/>
    <s v="Website"/>
    <s v="0065A00001M9navQAB"/>
    <m/>
    <s v="0055A00000Bnt5hQAB"/>
    <s v="Quoted Funnel"/>
    <n v="154850"/>
    <n v="46455"/>
    <b v="0"/>
    <n v="30"/>
    <n v="0"/>
    <n v="1"/>
    <n v="0"/>
    <n v="0"/>
    <n v="1"/>
    <n v="0"/>
    <d v="2019-08-19T15:26:36"/>
    <x v="5"/>
    <b v="0"/>
    <n v="0"/>
  </r>
  <r>
    <s v="0015A00002Ug9RyQAJ"/>
    <d v="2021-09-17T00:00:00"/>
    <n v="2021"/>
    <s v="0055A00000BNpn5QAD"/>
    <s v="Biopharma/Pharmaceuticals"/>
    <s v="Field Sales"/>
    <s v="0065A00001dCb3wQAC"/>
    <m/>
    <s v="0056e00000BdAUZAA3"/>
    <s v="Quoted Funnel"/>
    <n v="125312.04"/>
    <n v="37593.61"/>
    <b v="0"/>
    <n v="30"/>
    <n v="0"/>
    <n v="1"/>
    <n v="0"/>
    <n v="0"/>
    <n v="1"/>
    <n v="0"/>
    <d v="2021-02-10T19:57:00"/>
    <x v="6"/>
    <b v="0"/>
    <n v="0"/>
  </r>
  <r>
    <s v="0015A00002JPF2jQAH"/>
    <d v="2021-09-17T00:00:00"/>
    <n v="2021"/>
    <s v="0055A00000BNpn5QAD"/>
    <s v="Biopharma/Pharmaceuticals"/>
    <s v="Field Sales"/>
    <s v="0065A00001dCb7QQAS"/>
    <m/>
    <s v="0056e00000BdAUZAA3"/>
    <s v="Quoted Funnel"/>
    <n v="125312.04"/>
    <n v="37593.61"/>
    <b v="0"/>
    <n v="30"/>
    <n v="0"/>
    <n v="1"/>
    <n v="0"/>
    <n v="0"/>
    <n v="1"/>
    <n v="0"/>
    <d v="2021-02-10T20:06:24"/>
    <x v="6"/>
    <b v="0"/>
    <n v="0"/>
  </r>
  <r>
    <s v="0015A00002KwwCEQAZ"/>
    <d v="2021-09-30T00:00:00"/>
    <n v="2021"/>
    <s v="0055A000008zqzaQAA"/>
    <s v="Biopharma/Pharmaceuticals"/>
    <s v="Website"/>
    <s v="0065A00001aJp98QAC"/>
    <m/>
    <s v="0055A00000Bd5F0QAJ"/>
    <s v="Funnel"/>
    <n v="174800"/>
    <n v="8740"/>
    <b v="0"/>
    <n v="5"/>
    <n v="0"/>
    <n v="1"/>
    <n v="0"/>
    <n v="0"/>
    <n v="1"/>
    <n v="0"/>
    <d v="2020-05-29T17:05:30"/>
    <x v="4"/>
    <b v="0"/>
    <n v="0"/>
  </r>
  <r>
    <s v="0015A00002OI8y0QAD"/>
    <d v="2021-09-17T00:00:00"/>
    <n v="2021"/>
    <s v="0055A00000BNpn5QAD"/>
    <s v="Biopharma/Pharmaceuticals"/>
    <s v="Field Sales"/>
    <s v="0065A00001bM71ZQAS"/>
    <m/>
    <s v="0056e00000BdAUZAA3"/>
    <s v="Upside"/>
    <n v="70137"/>
    <n v="49095.9"/>
    <b v="0"/>
    <n v="70"/>
    <n v="0"/>
    <n v="1"/>
    <n v="0"/>
    <n v="0"/>
    <n v="1"/>
    <n v="0"/>
    <d v="2020-08-06T19:26:01"/>
    <x v="4"/>
    <b v="0"/>
    <n v="0"/>
  </r>
  <r>
    <s v="0015A00002CT3ZcQAL"/>
    <d v="2021-09-29T00:00:00"/>
    <n v="2021"/>
    <s v="0055A000008iLoOQAU"/>
    <s v="Biopharma/Pharmaceuticals"/>
    <s v="Website"/>
    <s v="0065A00001aJyOSQA0"/>
    <m/>
    <s v="00531000007KAu8AAG"/>
    <s v="Quoted Funnel"/>
    <n v="102727"/>
    <n v="30818.1"/>
    <b v="0"/>
    <n v="30"/>
    <n v="0"/>
    <n v="1"/>
    <n v="0"/>
    <n v="0"/>
    <n v="1"/>
    <n v="0"/>
    <d v="2020-06-03T13:47:47"/>
    <x v="4"/>
    <b v="0"/>
    <n v="0"/>
  </r>
  <r>
    <s v="0016e00002XSBmFAAX"/>
    <d v="2021-08-27T00:00:00"/>
    <n v="2021"/>
    <s v="0055A00000Bnt5hQAB"/>
    <s v="Biopharma/Pharmaceuticals"/>
    <s v="Field Sales"/>
    <s v="0066e00001dyE9nAAE"/>
    <m/>
    <s v="0055A00000Bnt5hQAB"/>
    <s v="Quoted Funnel"/>
    <n v="179794"/>
    <n v="53938.2"/>
    <b v="0"/>
    <n v="30"/>
    <n v="0"/>
    <n v="1"/>
    <n v="0"/>
    <n v="0"/>
    <n v="1"/>
    <n v="0"/>
    <d v="2021-04-20T23:06:31"/>
    <x v="6"/>
    <b v="0"/>
    <n v="0"/>
  </r>
  <r>
    <s v="0015A00002NNtZJQA1"/>
    <d v="2021-09-24T00:00:00"/>
    <n v="2021"/>
    <s v="0055A00000BNXCfQAP"/>
    <s v="Biopharma/Pharmaceuticals"/>
    <s v="Webinar"/>
    <s v="0065A00001cTxXZQA0"/>
    <m/>
    <s v="0055A00000BNXCfQAP"/>
    <s v="Upside"/>
    <n v="162850"/>
    <n v="113995"/>
    <b v="0"/>
    <n v="70"/>
    <n v="0"/>
    <n v="1"/>
    <n v="0"/>
    <n v="0"/>
    <n v="1"/>
    <n v="0"/>
    <d v="2020-11-16T17:32:17"/>
    <x v="4"/>
    <b v="0"/>
    <n v="0"/>
  </r>
  <r>
    <s v="0016e00002XUVqIAAX"/>
    <d v="2021-09-28T00:00:00"/>
    <n v="2021"/>
    <s v="0055A000008iLoOQAU"/>
    <s v="Biopharma/Pharmaceuticals"/>
    <s v="Webinar"/>
    <s v="0066e00001e1HaNAAU"/>
    <m/>
    <s v="00531000007KAu8AAG"/>
    <s v="Quoted Funnel"/>
    <n v="102727"/>
    <n v="30818.1"/>
    <b v="0"/>
    <n v="30"/>
    <n v="0"/>
    <n v="1"/>
    <n v="0"/>
    <n v="0"/>
    <n v="1"/>
    <n v="0"/>
    <d v="2021-05-11T13:57:01"/>
    <x v="6"/>
    <b v="0"/>
    <n v="0"/>
  </r>
  <r>
    <s v="0013100001p590uAAA"/>
    <d v="2021-09-27T00:00:00"/>
    <n v="2021"/>
    <s v="0055A000008iLoOQAU"/>
    <s v="Biopharma/Pharmaceuticals"/>
    <s v="Website"/>
    <s v="0065A00001cpvnkQAA"/>
    <m/>
    <s v="00531000007KAu8AAG"/>
    <s v="Quoted Funnel"/>
    <n v="95264.4"/>
    <n v="28579.32"/>
    <b v="0"/>
    <n v="30"/>
    <n v="0"/>
    <n v="1"/>
    <n v="0"/>
    <n v="0"/>
    <n v="1"/>
    <n v="0"/>
    <d v="2020-12-21T17:01:46"/>
    <x v="4"/>
    <b v="0"/>
    <n v="0"/>
  </r>
  <r>
    <s v="0013100001fqO6KAAU"/>
    <d v="2021-12-17T00:00:00"/>
    <n v="2021"/>
    <s v="0055A000008zqzaQAA"/>
    <s v="Biopharma/Pharmaceuticals"/>
    <s v="Field Sales"/>
    <s v="0065A00001Tj34CQAR"/>
    <m/>
    <s v="0055A000008iLmwQAE"/>
    <s v="Funnel"/>
    <n v="140000"/>
    <n v="7000"/>
    <b v="0"/>
    <n v="5"/>
    <n v="0"/>
    <n v="1"/>
    <n v="0"/>
    <n v="0"/>
    <n v="1"/>
    <n v="0"/>
    <d v="2019-06-17T02:17:40"/>
    <x v="5"/>
    <b v="0"/>
    <n v="0"/>
  </r>
  <r>
    <s v="0015A00002PJzz5QAD"/>
    <d v="2021-12-31T00:00:00"/>
    <n v="2021"/>
    <s v="0055A00000BNXCfQAP"/>
    <s v="Biopharma/Pharmaceuticals"/>
    <s v="Website"/>
    <s v="0065A00001bjQsPQAU"/>
    <m/>
    <s v="0055A00000BNXCfQAP"/>
    <s v="Funnel"/>
    <n v="162850"/>
    <n v="8142.5"/>
    <b v="0"/>
    <n v="5"/>
    <n v="0"/>
    <n v="1"/>
    <n v="0"/>
    <n v="0"/>
    <n v="1"/>
    <n v="0"/>
    <d v="2020-09-16T22:55:50"/>
    <x v="4"/>
    <b v="0"/>
    <n v="0"/>
  </r>
  <r>
    <s v="0013100001qvZsSAAU"/>
    <d v="2021-12-31T00:00:00"/>
    <n v="2021"/>
    <s v="0055A00000BNXCfQAP"/>
    <s v="Biopharma/Pharmaceuticals"/>
    <s v="Field Sales"/>
    <s v="0065A00001bnmHUQAY"/>
    <m/>
    <s v="0055A00000BNXCfQAP"/>
    <s v="Funnel"/>
    <n v="154850"/>
    <n v="7742.5"/>
    <b v="0"/>
    <n v="5"/>
    <n v="0"/>
    <n v="1"/>
    <n v="0"/>
    <n v="0"/>
    <n v="1"/>
    <n v="0"/>
    <d v="2020-09-18T18:56:34"/>
    <x v="4"/>
    <b v="0"/>
    <n v="0"/>
  </r>
  <r>
    <s v="0015A00002UgJXzQAN"/>
    <d v="2021-12-17T00:00:00"/>
    <n v="2021"/>
    <s v="0055A00000BNXCfQAP"/>
    <s v="Biopharma/Pharmaceuticals"/>
    <s v="Webinar"/>
    <s v="0065A00001dDHZsQAO"/>
    <m/>
    <s v="0056e00000BdFO7AAN"/>
    <s v="Funnel"/>
    <n v="154850"/>
    <n v="7742.5"/>
    <b v="0"/>
    <n v="5"/>
    <n v="0"/>
    <n v="1"/>
    <n v="0"/>
    <n v="0"/>
    <n v="1"/>
    <n v="0"/>
    <d v="2021-02-11T23:20:10"/>
    <x v="6"/>
    <b v="0"/>
    <n v="0"/>
  </r>
  <r>
    <s v="0016e00002XTCXeAAP"/>
    <d v="2021-12-31T00:00:00"/>
    <n v="2021"/>
    <s v="0055A00000BNXCfQAP"/>
    <s v="Biopharma/Pharmaceuticals"/>
    <s v="Field Sales"/>
    <s v="0066e00001dzLZfAAM"/>
    <m/>
    <s v="0055A00000BNXCfQAP"/>
    <s v="Funnel"/>
    <n v="154850"/>
    <n v="7742.5"/>
    <b v="0"/>
    <n v="5"/>
    <n v="0"/>
    <n v="1"/>
    <n v="0"/>
    <n v="0"/>
    <n v="1"/>
    <n v="0"/>
    <d v="2021-04-28T22:32:03"/>
    <x v="6"/>
    <b v="0"/>
    <n v="0"/>
  </r>
  <r>
    <s v="0016e00002XSColAAH"/>
    <d v="2021-11-26T00:00:00"/>
    <n v="2021"/>
    <s v="0055A00000Bnt5hQAB"/>
    <s v="Biopharma/Pharmaceuticals"/>
    <s v="Inside Sales"/>
    <s v="0066e00001dyEf3AAE"/>
    <m/>
    <s v="0055A00000Bnt5hQAB"/>
    <s v="Funnel"/>
    <n v="179794"/>
    <n v="8989.7000000000007"/>
    <b v="0"/>
    <n v="5"/>
    <n v="0"/>
    <n v="1"/>
    <n v="0"/>
    <n v="0"/>
    <n v="1"/>
    <n v="0"/>
    <d v="2021-04-21T03:21:07"/>
    <x v="6"/>
    <b v="0"/>
    <n v="0"/>
  </r>
  <r>
    <s v="0015A00002Qeek9QAB"/>
    <d v="2021-12-31T00:00:00"/>
    <n v="2021"/>
    <s v="0055A00000BNXCfQAP"/>
    <s v="Biopharma/Pharmaceuticals"/>
    <s v="Field Sales"/>
    <s v="0065A00001baMgdQAE"/>
    <m/>
    <s v="0055A000008zqzaQAA"/>
    <s v="Funnel"/>
    <n v="202122"/>
    <n v="10106.1"/>
    <b v="0"/>
    <n v="5"/>
    <n v="0"/>
    <n v="1"/>
    <n v="0"/>
    <n v="0"/>
    <n v="1"/>
    <n v="0"/>
    <d v="2020-12-07T19:41:45"/>
    <x v="4"/>
    <b v="0"/>
    <n v="0"/>
  </r>
  <r>
    <s v="0015A00001taaMKQAY"/>
    <d v="2021-12-31T00:00:00"/>
    <n v="2021"/>
    <s v="00531000008F2psAAC"/>
    <s v="Biopharma/Pharmaceuticals"/>
    <s v="Other"/>
    <s v="0065A00001MA1WFQA1"/>
    <m/>
    <s v="00531000008F2psAAC"/>
    <s v="Quoted Funnel"/>
    <n v="91275"/>
    <n v="27382.5"/>
    <b v="0"/>
    <n v="30"/>
    <n v="0"/>
    <n v="1"/>
    <n v="0"/>
    <n v="0"/>
    <n v="1"/>
    <n v="0"/>
    <d v="2019-08-22T01:06:27"/>
    <x v="5"/>
    <b v="0"/>
    <n v="0"/>
  </r>
  <r>
    <s v="0015A00002XQtEGQA1"/>
    <d v="2021-12-01T00:00:00"/>
    <n v="2021"/>
    <s v="0055A00000BcmS5QAJ"/>
    <s v="Other"/>
    <s v="Website"/>
    <s v="0065A00001dg9EJQAY"/>
    <m/>
    <s v="0055A00000BcmS5QAJ"/>
    <s v="Quoted Funnel"/>
    <n v="187462"/>
    <n v="56238.6"/>
    <b v="0"/>
    <n v="30"/>
    <n v="0"/>
    <n v="1"/>
    <n v="0"/>
    <n v="0"/>
    <n v="1"/>
    <n v="0"/>
    <d v="2021-04-09T16:11:49"/>
    <x v="6"/>
    <b v="0"/>
    <n v="0"/>
  </r>
  <r>
    <s v="0016e00002XUEWdAAP"/>
    <d v="2021-12-17T00:00:00"/>
    <n v="2021"/>
    <s v="0055A00000BNXCfQAP"/>
    <s v="CRO / CDMO"/>
    <s v="Website"/>
    <s v="0066e00001e16DlAAI"/>
    <m/>
    <s v="0055A00000BNXCfQAP"/>
    <s v="Funnel"/>
    <n v="154850"/>
    <n v="7742.5"/>
    <b v="0"/>
    <n v="5"/>
    <n v="0"/>
    <n v="1"/>
    <n v="0"/>
    <n v="0"/>
    <n v="1"/>
    <n v="0"/>
    <d v="2021-05-07T23:29:01"/>
    <x v="6"/>
    <b v="0"/>
    <n v="0"/>
  </r>
  <r>
    <s v="0013100001jbAu9AAE"/>
    <d v="2021-12-10T00:00:00"/>
    <n v="2021"/>
    <s v="0055A00000BNXCfQAP"/>
    <s v="Academia"/>
    <s v="Website"/>
    <s v="0065A00001comkjQAA"/>
    <m/>
    <s v="0055A00000BNXCfQAP"/>
    <s v="Funnel"/>
    <n v="186816"/>
    <n v="9340.7999999999993"/>
    <b v="0"/>
    <n v="5"/>
    <n v="0"/>
    <n v="1"/>
    <n v="0"/>
    <n v="0"/>
    <n v="1"/>
    <n v="0"/>
    <d v="2020-12-11T18:55:30"/>
    <x v="4"/>
    <b v="0"/>
    <n v="0"/>
  </r>
  <r>
    <s v="0015A00002HdWodQAF"/>
    <d v="2021-12-17T00:00:00"/>
    <n v="2021"/>
    <s v="0055A000008zqzaQAA"/>
    <s v="Biopharma/Pharmaceuticals"/>
    <s v="Trade Show"/>
    <s v="0065A00001Z5wtJQAR"/>
    <m/>
    <s v="0055A00000Bnt5hQAB"/>
    <s v="Funnel"/>
    <n v="140000"/>
    <n v="7000"/>
    <b v="0"/>
    <n v="5"/>
    <n v="0"/>
    <n v="1"/>
    <n v="0"/>
    <n v="0"/>
    <n v="1"/>
    <n v="0"/>
    <d v="2020-02-06T13:06:30"/>
    <x v="4"/>
    <b v="0"/>
    <n v="0"/>
  </r>
  <r>
    <s v="0015A00002LgTK4QAN"/>
    <d v="2021-12-30T00:00:00"/>
    <n v="2021"/>
    <s v="0055A000008iLoOQAU"/>
    <s v="Biopharma/Pharmaceuticals"/>
    <s v="Advertisement"/>
    <s v="0065A00001ax2HuQAI"/>
    <m/>
    <s v="0055A00000Bnt5hQAB"/>
    <s v="Funnel"/>
    <n v="154850"/>
    <n v="7742.5"/>
    <b v="0"/>
    <n v="5"/>
    <n v="0"/>
    <n v="1"/>
    <n v="0"/>
    <n v="0"/>
    <n v="1"/>
    <n v="0"/>
    <d v="2020-06-23T16:02:57"/>
    <x v="4"/>
    <b v="0"/>
    <n v="0"/>
  </r>
  <r>
    <s v="0015A00002VqLqmQAF"/>
    <d v="2021-12-31T00:00:00"/>
    <n v="2021"/>
    <s v="0055A000008zqzaQAA"/>
    <s v="Biopharma/Pharmaceuticals"/>
    <s v="Website"/>
    <s v="0065A00001de2FoQAI"/>
    <m/>
    <s v="0055A000008zqzaQAA"/>
    <s v="Funnel"/>
    <n v="222141.66"/>
    <n v="11107.08"/>
    <b v="0"/>
    <n v="5"/>
    <n v="0"/>
    <n v="1"/>
    <n v="0"/>
    <n v="0"/>
    <n v="1"/>
    <n v="0"/>
    <d v="2021-03-25T15:44:48"/>
    <x v="6"/>
    <b v="0"/>
    <n v="0"/>
  </r>
  <r>
    <s v="0015A00002DyLhwQAF"/>
    <d v="2021-12-31T00:00:00"/>
    <n v="2021"/>
    <s v="0055A000008iLoOQAU"/>
    <s v="Biopharma/Pharmaceuticals"/>
    <s v="eApp Note"/>
    <s v="0065A00001Wzl0vQAB"/>
    <m/>
    <s v="0055A00000Bd5F0QAJ"/>
    <s v="Funnel"/>
    <n v="174800"/>
    <n v="8740"/>
    <b v="0"/>
    <n v="5"/>
    <n v="0"/>
    <n v="1"/>
    <n v="0"/>
    <n v="0"/>
    <n v="1"/>
    <n v="0"/>
    <d v="2019-08-12T15:50:58"/>
    <x v="5"/>
    <b v="0"/>
    <n v="0"/>
  </r>
  <r>
    <s v="0015A00002DOrdoQAD"/>
    <d v="2021-12-31T00:00:00"/>
    <n v="2021"/>
    <s v="0055A000008zqzaQAA"/>
    <s v="Biopharma/Pharmaceuticals"/>
    <s v="Website"/>
    <s v="0065A00001cIM4XQAW"/>
    <m/>
    <s v="0055A00000Bd5F0QAJ"/>
    <s v="Funnel"/>
    <n v="161000"/>
    <n v="8050"/>
    <b v="0"/>
    <n v="5"/>
    <n v="0"/>
    <n v="1"/>
    <n v="0"/>
    <n v="0"/>
    <n v="1"/>
    <n v="0"/>
    <d v="2020-10-26T18:51:01"/>
    <x v="4"/>
    <b v="0"/>
    <n v="0"/>
  </r>
  <r>
    <s v="0015A00002UhHyiQAF"/>
    <d v="2021-11-30T00:00:00"/>
    <n v="2021"/>
    <s v="0055A000008zqzaQAA"/>
    <s v="Biopharma/Pharmaceuticals"/>
    <s v="Website"/>
    <s v="0065A00001dIGJUQA4"/>
    <m/>
    <s v="0055A00000Bd4j9QAB"/>
    <s v="Funnel"/>
    <n v="173478"/>
    <n v="8673.9"/>
    <b v="0"/>
    <n v="5"/>
    <n v="0"/>
    <n v="1"/>
    <n v="0"/>
    <n v="0"/>
    <n v="1"/>
    <n v="0"/>
    <d v="2021-02-22T17:09:41"/>
    <x v="6"/>
    <b v="0"/>
    <n v="0"/>
  </r>
  <r>
    <s v="0013100001jbToDAAU"/>
    <d v="2021-12-17T00:00:00"/>
    <n v="2021"/>
    <s v="0055A000008zqzaQAA"/>
    <s v="Biopharma/Pharmaceuticals"/>
    <s v="Referral"/>
    <s v="0065A00001OK4gdQAD"/>
    <m/>
    <s v="0055A00000Bnt5hQAB"/>
    <s v="Quoted Funnel"/>
    <n v="154850"/>
    <n v="46455"/>
    <b v="0"/>
    <n v="30"/>
    <n v="0"/>
    <n v="1"/>
    <n v="0"/>
    <n v="0"/>
    <n v="1"/>
    <n v="0"/>
    <d v="2019-04-29T19:14:08"/>
    <x v="5"/>
    <b v="0"/>
    <n v="0"/>
  </r>
  <r>
    <s v="0013100001k6JgGAAU"/>
    <d v="2021-12-17T00:00:00"/>
    <n v="2021"/>
    <s v="0055A000008zqzaQAA"/>
    <s v="Biopharma/Pharmaceuticals"/>
    <s v="Field Sales"/>
    <s v="0065A00001Tj2vWQAR"/>
    <m/>
    <s v="0055A00000Bnt5hQAB"/>
    <s v="Quoted Funnel"/>
    <n v="154850"/>
    <n v="46455"/>
    <b v="0"/>
    <n v="30"/>
    <n v="0"/>
    <n v="1"/>
    <n v="0"/>
    <n v="0"/>
    <n v="1"/>
    <n v="0"/>
    <d v="2019-06-17T01:53:31"/>
    <x v="5"/>
    <b v="0"/>
    <n v="0"/>
  </r>
  <r>
    <s v="0015A00001tbWJzQAM"/>
    <d v="2021-11-19T00:00:00"/>
    <n v="2021"/>
    <s v="0055A000008iLmwQAE"/>
    <s v="Biopharma/Pharmaceuticals"/>
    <s v="Trade Show"/>
    <s v="0065A00001YJfqAQAT"/>
    <m/>
    <s v="0055A00000Bnt5hQAB"/>
    <s v="Quoted Funnel"/>
    <n v="154850"/>
    <n v="46455"/>
    <b v="0"/>
    <n v="30"/>
    <n v="0"/>
    <n v="1"/>
    <n v="0"/>
    <n v="0"/>
    <n v="1"/>
    <n v="0"/>
    <d v="2019-12-06T18:57:51"/>
    <x v="5"/>
    <b v="0"/>
    <n v="0"/>
  </r>
  <r>
    <s v="0015A00002FtHrrQAF"/>
    <d v="2021-11-19T00:00:00"/>
    <n v="2021"/>
    <s v="0055A00000BNpn5QAD"/>
    <s v="Biopharma/Pharmaceuticals"/>
    <s v="Trade Show"/>
    <s v="0065A00001XopJ6QAJ"/>
    <m/>
    <s v="0055A00000Bnt5hQAB"/>
    <s v="Quoted Funnel"/>
    <n v="154850"/>
    <n v="46455"/>
    <b v="0"/>
    <n v="30"/>
    <n v="0"/>
    <n v="1"/>
    <n v="0"/>
    <n v="0"/>
    <n v="1"/>
    <n v="0"/>
    <d v="2019-10-29T15:39:53"/>
    <x v="5"/>
    <b v="0"/>
    <n v="0"/>
  </r>
  <r>
    <s v="0015A00002Go7UXQAZ"/>
    <d v="2021-12-17T00:00:00"/>
    <n v="2021"/>
    <s v="0055A000008iLoOQAU"/>
    <s v="Biopharma/Pharmaceuticals"/>
    <s v="Website"/>
    <s v="0065A00001YPoWMQA1"/>
    <m/>
    <s v="0056e00000BdAUZAA3"/>
    <s v="Funnel"/>
    <n v="122820"/>
    <n v="6141"/>
    <b v="0"/>
    <n v="5"/>
    <n v="0"/>
    <n v="1"/>
    <n v="0"/>
    <n v="0"/>
    <n v="1"/>
    <n v="0"/>
    <d v="2019-12-20T14:16:59"/>
    <x v="5"/>
    <b v="0"/>
    <n v="0"/>
  </r>
  <r>
    <s v="0013100001qxqgHAAQ"/>
    <d v="2021-11-26T00:00:00"/>
    <n v="2021"/>
    <s v="0055A000008zqzaQAA"/>
    <s v="Biopharma/Pharmaceuticals"/>
    <s v="Prospecting Journey"/>
    <s v="0065A00001ZjhXlQAJ"/>
    <m/>
    <s v="0055A00000Bnt5hQAB"/>
    <s v="Funnel"/>
    <n v="175010"/>
    <n v="8750.5"/>
    <b v="0"/>
    <n v="5"/>
    <n v="0"/>
    <n v="1"/>
    <n v="0"/>
    <n v="0"/>
    <n v="1"/>
    <n v="0"/>
    <d v="2020-04-15T21:26:02"/>
    <x v="4"/>
    <b v="0"/>
    <n v="0"/>
  </r>
  <r>
    <s v="0015A00002NOV9kQAH"/>
    <d v="2021-11-19T00:00:00"/>
    <n v="2021"/>
    <s v="0055A00000BNXCfQAP"/>
    <s v="Biopharma/Pharmaceuticals"/>
    <s v="Website"/>
    <s v="0065A00001bL2eDQAS"/>
    <m/>
    <s v="0055A00000Bnt5hQAB"/>
    <s v="Quoted Funnel"/>
    <n v="218412"/>
    <n v="65523.6"/>
    <b v="0"/>
    <n v="30"/>
    <n v="0"/>
    <n v="1"/>
    <n v="0"/>
    <n v="0"/>
    <n v="1"/>
    <n v="0"/>
    <d v="2020-07-29T21:58:10"/>
    <x v="4"/>
    <b v="0"/>
    <n v="0"/>
  </r>
  <r>
    <s v="0015A00002PMtxjQAD"/>
    <d v="2021-12-31T00:00:00"/>
    <n v="2021"/>
    <s v="0055A000008iLoOQAU"/>
    <s v="Biopharma/Pharmaceuticals"/>
    <s v="Other"/>
    <s v="0065A00001bquZjQAI"/>
    <m/>
    <s v="0055A000008iLoOQAU"/>
    <s v="Upside"/>
    <n v="9995"/>
    <n v="6996.5"/>
    <b v="0"/>
    <n v="70"/>
    <n v="0"/>
    <n v="1"/>
    <n v="0"/>
    <n v="0"/>
    <n v="1"/>
    <n v="0"/>
    <d v="2020-10-09T16:25:37"/>
    <x v="4"/>
    <b v="0"/>
    <n v="0"/>
  </r>
  <r>
    <s v="0015A00002DPHsZQAX"/>
    <d v="2021-12-31T00:00:00"/>
    <n v="2021"/>
    <s v="00531000007KAu8AAG"/>
    <s v="Biopharma/Pharmaceuticals"/>
    <s v="Trade Show"/>
    <s v="0065A00001M9yHFQAZ"/>
    <m/>
    <s v="00531000007KAu8AAG"/>
    <s v="Funnel"/>
    <n v="34450"/>
    <n v="1722.5"/>
    <b v="0"/>
    <n v="5"/>
    <n v="0"/>
    <n v="1"/>
    <n v="0"/>
    <n v="0"/>
    <n v="1"/>
    <n v="0"/>
    <d v="2019-08-21T13:55:58"/>
    <x v="5"/>
    <b v="0"/>
    <n v="0"/>
  </r>
  <r>
    <s v="0015A00001yVV43QAG"/>
    <d v="2021-12-31T00:00:00"/>
    <n v="2021"/>
    <s v="00531000008FRNUAA4"/>
    <s v="Biopharma/Pharmaceuticals"/>
    <s v="Website"/>
    <s v="0065A00000iTZGuQAO"/>
    <m/>
    <s v="0055A00000Bd0KeQAJ"/>
    <s v="Funnel"/>
    <n v="61450"/>
    <n v="3072.5"/>
    <b v="0"/>
    <n v="5"/>
    <n v="0"/>
    <n v="1"/>
    <n v="0"/>
    <n v="0"/>
    <n v="1"/>
    <n v="0"/>
    <d v="2017-11-17T17:46:56"/>
    <x v="2"/>
    <b v="0"/>
    <n v="0"/>
  </r>
  <r>
    <s v="0015A00002Rgj2oQAB"/>
    <d v="2021-12-31T00:00:00"/>
    <n v="2021"/>
    <s v="00531000007KAu8AAG"/>
    <s v="Biopharma/Pharmaceuticals"/>
    <s v="Trade Show"/>
    <s v="0065A00001cV1mHQAS"/>
    <m/>
    <s v="00531000007KAu8AAG"/>
    <s v="Funnel"/>
    <n v="98134"/>
    <n v="4906.7"/>
    <b v="0"/>
    <n v="5"/>
    <n v="0"/>
    <n v="1"/>
    <n v="0"/>
    <n v="0"/>
    <n v="1"/>
    <n v="0"/>
    <d v="2020-11-24T15:25:22"/>
    <x v="4"/>
    <b v="0"/>
    <n v="0"/>
  </r>
  <r>
    <s v="0015A00002DyJxPQAV"/>
    <d v="2021-12-31T00:00:00"/>
    <n v="2021"/>
    <s v="00531000007KAu8AAG"/>
    <s v="Biopharma/Pharmaceuticals"/>
    <s v="eApp Note"/>
    <s v="0065A00001WziC2QAJ"/>
    <m/>
    <s v="00531000007KAu8AAG"/>
    <s v="Funnel"/>
    <n v="34450"/>
    <n v="1722.5"/>
    <b v="0"/>
    <n v="5"/>
    <n v="0"/>
    <n v="1"/>
    <n v="0"/>
    <n v="0"/>
    <n v="1"/>
    <n v="0"/>
    <d v="2019-08-12T12:55:13"/>
    <x v="5"/>
    <b v="0"/>
    <n v="0"/>
  </r>
  <r>
    <s v="0015A00002OI4OxQAL"/>
    <d v="2021-12-31T00:00:00"/>
    <n v="2021"/>
    <s v="0055A000008zqzaQAA"/>
    <s v="Biopharma/Pharmaceuticals"/>
    <s v="Webinar"/>
    <s v="0065A00001bM5ZMQA0"/>
    <m/>
    <s v="0055A00000Bd0KeQAJ"/>
    <s v="Quoted Funnel"/>
    <n v="98775"/>
    <n v="29632.5"/>
    <b v="0"/>
    <n v="30"/>
    <n v="0"/>
    <n v="1"/>
    <n v="0"/>
    <n v="0"/>
    <n v="1"/>
    <n v="0"/>
    <d v="2020-08-06T13:35:39"/>
    <x v="4"/>
    <b v="0"/>
    <n v="0"/>
  </r>
  <r>
    <s v="0013100001kbVpeAAE"/>
    <d v="2021-12-31T00:00:00"/>
    <n v="2021"/>
    <s v="00531000007KAu8AAG"/>
    <s v="Biopharma/Pharmaceuticals"/>
    <s v="Trade Show"/>
    <s v="0065A00000iSt9NQAS"/>
    <m/>
    <s v="00531000007KAu8AAG"/>
    <s v="Funnel"/>
    <n v="98134"/>
    <n v="4906.7"/>
    <b v="0"/>
    <n v="5"/>
    <n v="0"/>
    <n v="1"/>
    <n v="0"/>
    <n v="0"/>
    <n v="1"/>
    <n v="0"/>
    <d v="2017-10-26T18:32:30"/>
    <x v="2"/>
    <b v="0"/>
    <n v="0"/>
  </r>
  <r>
    <s v="0015A00002JPLp0QAH"/>
    <d v="2021-12-31T00:00:00"/>
    <n v="2021"/>
    <s v="0055A000008iLoOQAU"/>
    <s v="Academia"/>
    <s v="Other"/>
    <s v="0065A00001ZcZdxQAF"/>
    <m/>
    <s v="00531000007KAu8AAG"/>
    <s v="Funnel"/>
    <n v="95999"/>
    <n v="4799.95"/>
    <b v="0"/>
    <n v="5"/>
    <n v="0"/>
    <n v="1"/>
    <n v="0"/>
    <n v="0"/>
    <n v="1"/>
    <n v="0"/>
    <d v="2020-04-08T13:20:03"/>
    <x v="4"/>
    <b v="0"/>
    <n v="0"/>
  </r>
  <r>
    <s v="0015A00002RgvhnQAB"/>
    <d v="2021-12-17T00:00:00"/>
    <n v="2021"/>
    <s v="0055A00000BNpn5QAD"/>
    <s v="Other"/>
    <s v="Field Sales"/>
    <s v="0065A00001cVg6jQAC"/>
    <m/>
    <s v="0056e00000BdAUZAA3"/>
    <s v="Quoted Funnel"/>
    <n v="60745.5"/>
    <n v="18223.650000000001"/>
    <b v="0"/>
    <n v="30"/>
    <n v="0"/>
    <n v="1"/>
    <n v="0"/>
    <n v="0"/>
    <n v="1"/>
    <n v="0"/>
    <d v="2020-11-25T18:49:25"/>
    <x v="4"/>
    <b v="0"/>
    <n v="0"/>
  </r>
  <r>
    <s v="0015A00002NP4LrQAL"/>
    <d v="2021-12-17T00:00:00"/>
    <n v="2021"/>
    <s v="0055A00000BNpn5QAD"/>
    <s v="Biopharma/Pharmaceuticals"/>
    <s v="Field Sales"/>
    <s v="0065A00001bLv8yQAC"/>
    <m/>
    <s v="0056e00000BdAUZAA3"/>
    <s v="Quoted Funnel"/>
    <n v="61875"/>
    <n v="18562.5"/>
    <b v="0"/>
    <n v="30"/>
    <n v="0"/>
    <n v="1"/>
    <n v="0"/>
    <n v="0"/>
    <n v="1"/>
    <n v="0"/>
    <d v="2020-08-03T18:39:09"/>
    <x v="4"/>
    <b v="0"/>
    <n v="0"/>
  </r>
  <r>
    <s v="0015A00002NP5KZQA1"/>
    <d v="2021-12-17T00:00:00"/>
    <n v="2021"/>
    <s v="0055A00000BNpn5QAD"/>
    <s v="Biopharma/Pharmaceuticals"/>
    <s v="Field Sales"/>
    <s v="0065A00001bLvNJQA0"/>
    <m/>
    <s v="0056e00000BdAUZAA3"/>
    <s v="Quoted Funnel"/>
    <n v="70137"/>
    <n v="21041.1"/>
    <b v="0"/>
    <n v="30"/>
    <n v="0"/>
    <n v="1"/>
    <n v="0"/>
    <n v="0"/>
    <n v="1"/>
    <n v="0"/>
    <d v="2020-08-03T19:16:23"/>
    <x v="4"/>
    <b v="0"/>
    <n v="0"/>
  </r>
  <r>
    <s v="0015A00002BnbuzQAB"/>
    <d v="2021-11-26T00:00:00"/>
    <n v="2021"/>
    <s v="0055A000008iLoJQAU"/>
    <s v="Biopharma/Pharmaceuticals"/>
    <s v="Field Sales"/>
    <s v="0065A00001XrUA8QAN"/>
    <m/>
    <s v="0055A00000Bd0KeQAJ"/>
    <s v="Funnel"/>
    <n v="95225"/>
    <n v="4761.25"/>
    <b v="0"/>
    <n v="5"/>
    <n v="0"/>
    <n v="1"/>
    <n v="0"/>
    <n v="0"/>
    <n v="1"/>
    <n v="0"/>
    <d v="2019-11-12T23:15:26"/>
    <x v="5"/>
    <b v="0"/>
    <n v="0"/>
  </r>
  <r>
    <s v="0015A00002DSrH3QAL"/>
    <d v="2021-12-31T00:00:00"/>
    <n v="2021"/>
    <s v="00531000007KAu8AAG"/>
    <s v="Biopharma/Pharmaceuticals"/>
    <s v="Trade Show"/>
    <s v="0065A00001VeFy1QAF"/>
    <m/>
    <s v="00531000007KAu8AAG"/>
    <s v="Funnel"/>
    <n v="91549"/>
    <n v="4577.45"/>
    <b v="0"/>
    <n v="5"/>
    <n v="0"/>
    <n v="1"/>
    <n v="0"/>
    <n v="0"/>
    <n v="1"/>
    <n v="0"/>
    <d v="2019-07-04T10:50:17"/>
    <x v="5"/>
    <b v="0"/>
    <n v="0"/>
  </r>
  <r>
    <s v="0015A00001tabLSQAY"/>
    <d v="2021-12-31T00:00:00"/>
    <n v="2021"/>
    <s v="0055A000008iLoOQAU"/>
    <s v="Biopharma/Pharmaceuticals"/>
    <s v="Webinar"/>
    <s v="0065A00001F9Ps7QAF"/>
    <m/>
    <s v="00531000007KAu8AAG"/>
    <s v="Funnel"/>
    <n v="95495"/>
    <n v="4774.75"/>
    <b v="0"/>
    <n v="5"/>
    <n v="0"/>
    <n v="1"/>
    <n v="0"/>
    <n v="0"/>
    <n v="1"/>
    <n v="0"/>
    <d v="2019-03-12T20:01:00"/>
    <x v="5"/>
    <b v="0"/>
    <n v="0"/>
  </r>
  <r>
    <s v="0015A00002BnKi3QAF"/>
    <d v="2021-12-17T00:00:00"/>
    <n v="2021"/>
    <s v="00531000007KAu8AAG"/>
    <s v="Biopharma/Pharmaceuticals"/>
    <s v="Trade Show"/>
    <s v="0065A00001KR5MnQAL"/>
    <m/>
    <s v="00531000007KAu8AAG"/>
    <s v="Funnel"/>
    <n v="98134"/>
    <n v="4906.7"/>
    <b v="0"/>
    <n v="5"/>
    <n v="0"/>
    <n v="1"/>
    <n v="0"/>
    <n v="0"/>
    <n v="1"/>
    <n v="0"/>
    <d v="2019-04-16T15:07:31"/>
    <x v="5"/>
    <b v="0"/>
    <n v="0"/>
  </r>
  <r>
    <s v="0015A00002NP3uIQAT"/>
    <d v="2021-11-01T00:00:00"/>
    <n v="2021"/>
    <s v="0055A00000BNpn5QAD"/>
    <s v="Biopharma/Pharmaceuticals"/>
    <s v="Field Sales"/>
    <s v="0065A00001bLuegQAC"/>
    <m/>
    <s v="0056e00000BdAUZAA3"/>
    <s v="Upside"/>
    <n v="61875"/>
    <n v="43312.5"/>
    <b v="0"/>
    <n v="70"/>
    <n v="0"/>
    <n v="1"/>
    <n v="0"/>
    <n v="0"/>
    <n v="1"/>
    <n v="0"/>
    <d v="2020-08-03T17:41:26"/>
    <x v="4"/>
    <b v="0"/>
    <n v="0"/>
  </r>
  <r>
    <s v="0015A0000256HCxQAM"/>
    <d v="2021-11-19T00:00:00"/>
    <n v="2021"/>
    <s v="0055A000008iLoOQAU"/>
    <s v="Biopharma/Pharmaceuticals"/>
    <s v="Trade Show"/>
    <s v="0065A00000loC07QAE"/>
    <m/>
    <s v="0055A00000Bnt5hQAB"/>
    <s v="Funnel"/>
    <n v="82600"/>
    <n v="4130"/>
    <b v="0"/>
    <n v="5"/>
    <n v="0"/>
    <n v="1"/>
    <n v="0"/>
    <n v="0"/>
    <n v="1"/>
    <n v="0"/>
    <d v="2018-10-01T16:36:30"/>
    <x v="3"/>
    <b v="0"/>
    <n v="0"/>
  </r>
  <r>
    <s v="0015A00002GmpplQAB"/>
    <d v="2021-12-31T00:00:00"/>
    <n v="2021"/>
    <s v="0055A000008iLoOQAU"/>
    <s v="Biopharma/Pharmaceuticals"/>
    <s v="Webinar"/>
    <s v="0065A00001YKar7QAD"/>
    <m/>
    <s v="0055A00000Bnt5hQAB"/>
    <s v="Funnel"/>
    <n v="87395"/>
    <n v="4369.75"/>
    <b v="0"/>
    <n v="5"/>
    <n v="0"/>
    <n v="1"/>
    <n v="0"/>
    <n v="0"/>
    <n v="1"/>
    <n v="0"/>
    <d v="2019-12-10T21:49:26"/>
    <x v="5"/>
    <b v="0"/>
    <n v="0"/>
  </r>
  <r>
    <s v="0015A00002JPHp4QAH"/>
    <d v="2021-12-17T00:00:00"/>
    <n v="2021"/>
    <s v="0055A00000BNpn5QAD"/>
    <s v="Academia"/>
    <s v="Field Sales"/>
    <s v="0065A00001ZcYgbQAF"/>
    <m/>
    <s v="0056e00000BdAUZAA3"/>
    <s v="Funnel"/>
    <n v="85383"/>
    <n v="4269.1499999999996"/>
    <b v="0"/>
    <n v="5"/>
    <n v="0"/>
    <n v="1"/>
    <n v="0"/>
    <n v="0"/>
    <n v="1"/>
    <n v="0"/>
    <d v="2020-04-07T22:28:17"/>
    <x v="4"/>
    <b v="0"/>
    <n v="0"/>
  </r>
  <r>
    <s v="0015A00002JPFi2QAH"/>
    <d v="2021-12-17T00:00:00"/>
    <n v="2021"/>
    <s v="0055A00000BNpn5QAD"/>
    <s v="Academia"/>
    <s v="Website"/>
    <s v="0065A00001ZcYAkQAN"/>
    <m/>
    <s v="0056e00000BdAUZAA3"/>
    <s v="Quoted Funnel"/>
    <n v="76041.5"/>
    <n v="22812.45"/>
    <b v="0"/>
    <n v="30"/>
    <n v="0"/>
    <n v="1"/>
    <n v="0"/>
    <n v="0"/>
    <n v="1"/>
    <n v="0"/>
    <d v="2020-04-07T20:46:47"/>
    <x v="4"/>
    <b v="0"/>
    <n v="0"/>
  </r>
  <r>
    <s v="0015A00002G7ADeQAN"/>
    <d v="2021-10-28T00:00:00"/>
    <n v="2021"/>
    <s v="0055A000008iLoOQAU"/>
    <s v="Biopharma/Pharmaceuticals"/>
    <s v="Website"/>
    <s v="0065A00001XqDtXQAV"/>
    <m/>
    <s v="0055A000008iLoOQAU"/>
    <s v="Quoted Funnel"/>
    <n v="18627"/>
    <n v="5588.1"/>
    <b v="0"/>
    <n v="30"/>
    <n v="0"/>
    <n v="1"/>
    <n v="0"/>
    <n v="0"/>
    <n v="1"/>
    <n v="0"/>
    <d v="2019-11-06T14:05:09"/>
    <x v="5"/>
    <b v="0"/>
    <n v="0"/>
  </r>
  <r>
    <s v="0015A00002FpYbiQAF"/>
    <d v="2021-12-31T00:00:00"/>
    <n v="2021"/>
    <s v="0055A000008iLoOQAU"/>
    <s v="Biopharma/Pharmaceuticals"/>
    <s v="Trade Show"/>
    <s v="0065A00001XdNLFQA3"/>
    <m/>
    <s v="0055A00000Bnt5hQAB"/>
    <s v="Funnel"/>
    <n v="88345"/>
    <n v="4417.25"/>
    <b v="0"/>
    <n v="5"/>
    <n v="0"/>
    <n v="1"/>
    <n v="0"/>
    <n v="0"/>
    <n v="1"/>
    <n v="0"/>
    <d v="2019-10-16T17:41:17"/>
    <x v="5"/>
    <b v="0"/>
    <n v="0"/>
  </r>
  <r>
    <s v="0013100001p4OLLAA2"/>
    <d v="2021-12-31T00:00:00"/>
    <n v="2021"/>
    <s v="0055A000008iLoOQAU"/>
    <s v="Biopharma/Pharmaceuticals"/>
    <s v="Trade Show"/>
    <s v="0065A00000le3XSQAY"/>
    <m/>
    <s v="0055A00000Bnt5hQAB"/>
    <s v="Funnel"/>
    <n v="86700"/>
    <n v="4335"/>
    <b v="0"/>
    <n v="5"/>
    <n v="0"/>
    <n v="1"/>
    <n v="0"/>
    <n v="0"/>
    <n v="1"/>
    <n v="0"/>
    <d v="2018-08-23T19:58:40"/>
    <x v="3"/>
    <b v="0"/>
    <n v="0"/>
  </r>
  <r>
    <s v="0015A000026AazSQAS"/>
    <d v="2021-11-19T00:00:00"/>
    <n v="2021"/>
    <s v="0055A000008iLoOQAU"/>
    <s v="Biopharma/Pharmaceuticals"/>
    <s v="Trade Show"/>
    <s v="0065A00001YHeg9QAD"/>
    <m/>
    <s v="0055A00000Bnt5hQAB"/>
    <s v="Funnel"/>
    <n v="92390"/>
    <n v="4619.5"/>
    <b v="0"/>
    <n v="5"/>
    <n v="0"/>
    <n v="1"/>
    <n v="0"/>
    <n v="0"/>
    <n v="1"/>
    <n v="0"/>
    <d v="2019-12-03T18:04:14"/>
    <x v="5"/>
    <b v="0"/>
    <n v="0"/>
  </r>
  <r>
    <s v="0013100001k5ZyRAAU"/>
    <d v="2021-11-19T00:00:00"/>
    <n v="2021"/>
    <s v="0055A000009GjocQAC"/>
    <s v="Biopharma/Biopharmaceuticals"/>
    <s v="Referral"/>
    <s v="0065A00001Ww6OsQAJ"/>
    <m/>
    <s v="0055A00000Bnt5hQAB"/>
    <s v="Funnel"/>
    <n v="77950"/>
    <n v="3897.5"/>
    <b v="0"/>
    <n v="5"/>
    <n v="0"/>
    <n v="1"/>
    <n v="0"/>
    <n v="0"/>
    <n v="1"/>
    <n v="0"/>
    <d v="2019-07-29T17:38:49"/>
    <x v="5"/>
    <b v="0"/>
    <n v="0"/>
  </r>
  <r>
    <s v="0015A00002DTrQzQAL"/>
    <d v="2021-12-31T00:00:00"/>
    <n v="2021"/>
    <s v="0055A000008iLoOQAU"/>
    <s v="Academia"/>
    <s v="Website"/>
    <s v="0065A00001VfHaYQAV"/>
    <m/>
    <s v="0055A00000Bnt5hQAB"/>
    <s v="Funnel"/>
    <n v="54281"/>
    <n v="2714.05"/>
    <b v="0"/>
    <n v="5"/>
    <n v="0"/>
    <n v="1"/>
    <n v="0"/>
    <n v="0"/>
    <n v="1"/>
    <n v="0"/>
    <d v="2019-07-11T15:51:34"/>
    <x v="5"/>
    <b v="0"/>
    <n v="0"/>
  </r>
  <r>
    <s v="0015A00002FsKT3QAN"/>
    <d v="2021-12-17T00:00:00"/>
    <n v="2021"/>
    <s v="0055A000008iLoOQAU"/>
    <s v="Biopharma/Pharmaceuticals"/>
    <s v="Website"/>
    <s v="0065A00001XkU7FQAV"/>
    <m/>
    <s v="0055A00000Bnt5hQAB"/>
    <s v="Funnel"/>
    <n v="154850"/>
    <n v="7742.5"/>
    <b v="0"/>
    <n v="5"/>
    <n v="0"/>
    <n v="1"/>
    <n v="0"/>
    <n v="0"/>
    <n v="1"/>
    <n v="0"/>
    <d v="2019-10-23T14:17:33"/>
    <x v="5"/>
    <b v="0"/>
    <n v="0"/>
  </r>
  <r>
    <s v="0015A000029VuaIQAS"/>
    <d v="2021-12-31T00:00:00"/>
    <n v="2021"/>
    <s v="0055A00000BNXCfQAP"/>
    <s v="Biopharma/Pharmaceuticals"/>
    <s v="Webinar"/>
    <s v="0065A00001biM8jQAE"/>
    <m/>
    <s v="0055A00000BNXCfQAP"/>
    <s v="Funnel"/>
    <n v="162000"/>
    <n v="8100"/>
    <b v="0"/>
    <n v="5"/>
    <n v="0"/>
    <n v="1"/>
    <n v="0"/>
    <n v="0"/>
    <n v="1"/>
    <n v="0"/>
    <d v="2020-09-10T17:27:23"/>
    <x v="4"/>
    <b v="0"/>
    <n v="0"/>
  </r>
  <r>
    <s v="0015A00002PL9XWQA1"/>
    <d v="2021-12-17T00:00:00"/>
    <n v="2021"/>
    <s v="0055A00000Bnt5hQAB"/>
    <s v="Biopharma/Pharmaceuticals"/>
    <s v="Website"/>
    <s v="0065A00001bor7bQAA"/>
    <m/>
    <s v="0055A00000Bnt5hQAB"/>
    <s v="Quoted Funnel"/>
    <n v="154850"/>
    <n v="46455"/>
    <b v="0"/>
    <n v="30"/>
    <n v="0"/>
    <n v="1"/>
    <n v="0"/>
    <n v="0"/>
    <n v="1"/>
    <n v="0"/>
    <d v="2020-09-25T13:52:36"/>
    <x v="4"/>
    <b v="0"/>
    <n v="0"/>
  </r>
  <r>
    <s v="0015A00002PKYUXQA5"/>
    <d v="2021-12-17T00:00:00"/>
    <n v="2021"/>
    <s v="0055A00000BNpn5QAD"/>
    <s v="Biopharma/Pharmaceuticals"/>
    <s v="Field Sales"/>
    <s v="0065A00001bnzqOQAQ"/>
    <m/>
    <s v="0056e00000BdAUZAA3"/>
    <s v="Upside"/>
    <n v="119370"/>
    <n v="83559"/>
    <b v="0"/>
    <n v="70"/>
    <n v="0"/>
    <n v="1"/>
    <n v="0"/>
    <n v="0"/>
    <n v="1"/>
    <n v="0"/>
    <d v="2020-09-21T19:36:25"/>
    <x v="4"/>
    <b v="0"/>
    <n v="0"/>
  </r>
  <r>
    <s v="0015A00002HduOzQAJ"/>
    <d v="2021-11-26T00:00:00"/>
    <n v="2021"/>
    <s v="0055A000008iLmwQAE"/>
    <s v="Academia"/>
    <s v="Industry Event"/>
    <s v="0065A00001Z6s1jQAB"/>
    <m/>
    <s v="0055A00000Bnt5hQAB"/>
    <s v="Quoted Funnel"/>
    <n v="175010"/>
    <n v="52503"/>
    <b v="0"/>
    <n v="30"/>
    <n v="0"/>
    <n v="1"/>
    <n v="0"/>
    <n v="0"/>
    <n v="1"/>
    <n v="0"/>
    <d v="2020-02-10T17:50:53"/>
    <x v="4"/>
    <b v="0"/>
    <n v="0"/>
  </r>
  <r>
    <s v="0015A00002B6MYiQAN"/>
    <d v="2021-12-31T00:00:00"/>
    <n v="2021"/>
    <s v="0055A00000BNXCfQAP"/>
    <s v="Biopharma/Pharmaceuticals"/>
    <s v="Website"/>
    <s v="0065A00001bZV6bQAG"/>
    <m/>
    <s v="0055A00000BNXCfQAP"/>
    <s v="Funnel"/>
    <n v="152000"/>
    <n v="7600"/>
    <b v="0"/>
    <n v="5"/>
    <n v="0"/>
    <n v="1"/>
    <n v="0"/>
    <n v="0"/>
    <n v="1"/>
    <n v="0"/>
    <d v="2020-12-03T00:05:29"/>
    <x v="4"/>
    <b v="0"/>
    <n v="0"/>
  </r>
  <r>
    <s v="0013100001p5BKSAA2"/>
    <d v="2022-10-30T00:00:00"/>
    <n v="2022"/>
    <s v="0055A000008zqzaQAA"/>
    <s v="Biopharma/Pharmaceuticals"/>
    <s v="Field Sales"/>
    <s v="0065A00001Tj31DQAR"/>
    <m/>
    <s v="0055A00000BcmS5QAJ"/>
    <s v="Funnel"/>
    <n v="161000"/>
    <n v="8050"/>
    <b v="0"/>
    <n v="5"/>
    <n v="0"/>
    <n v="1"/>
    <n v="0"/>
    <n v="0"/>
    <n v="1"/>
    <n v="0"/>
    <d v="2019-06-17T02:08:23"/>
    <x v="5"/>
    <b v="0"/>
    <n v="0"/>
  </r>
  <r>
    <s v="0015A00002UfrFTQAZ"/>
    <d v="2021-12-31T00:00:00"/>
    <n v="2021"/>
    <s v="0055A00000BNXCfQAP"/>
    <s v="Other"/>
    <s v="Field Sales"/>
    <s v="0065A00001dCNycQAG"/>
    <m/>
    <s v="0055A00000BNXCfQAP"/>
    <s v="Funnel"/>
    <n v="154850"/>
    <n v="7742.5"/>
    <b v="0"/>
    <n v="5"/>
    <n v="0"/>
    <n v="1"/>
    <n v="0"/>
    <n v="0"/>
    <n v="1"/>
    <n v="0"/>
    <d v="2021-02-08T20:36:07"/>
    <x v="6"/>
    <b v="0"/>
    <n v="0"/>
  </r>
  <r>
    <s v="0015A00002QEFn0QAH"/>
    <d v="2021-12-31T00:00:00"/>
    <n v="2021"/>
    <s v="0055A00000BNpn5QAD"/>
    <s v="Biopharma/Pharmaceuticals"/>
    <s v="Field Sales"/>
    <s v="0065A00001baRnWQAU"/>
    <m/>
    <s v="0056e00000BdAUZAA3"/>
    <s v="Funnel"/>
    <n v="120750"/>
    <n v="6037.5"/>
    <b v="0"/>
    <n v="5"/>
    <n v="0"/>
    <n v="1"/>
    <n v="0"/>
    <n v="0"/>
    <n v="1"/>
    <n v="0"/>
    <d v="2020-12-08T18:24:26"/>
    <x v="4"/>
    <b v="0"/>
    <n v="0"/>
  </r>
  <r>
    <s v="0015A00002VpXmeQAF"/>
    <d v="2021-12-31T00:00:00"/>
    <n v="2021"/>
    <s v="0055A000008zqzaQAA"/>
    <s v="Biopharma/Pharmaceuticals"/>
    <s v="Website"/>
    <s v="0065A00001dLeiwQAC"/>
    <m/>
    <s v="0055A000008zqzaQAA"/>
    <s v="Funnel"/>
    <n v="168010"/>
    <n v="8400.5"/>
    <b v="0"/>
    <n v="5"/>
    <n v="0"/>
    <n v="1"/>
    <n v="0"/>
    <n v="0"/>
    <n v="1"/>
    <n v="0"/>
    <d v="2021-03-18T15:29:20"/>
    <x v="6"/>
    <b v="0"/>
    <n v="0"/>
  </r>
  <r>
    <s v="0013100001puTdTAAU"/>
    <d v="2021-12-17T00:00:00"/>
    <n v="2021"/>
    <s v="0055A00000Bnt5hQAB"/>
    <s v="Biopharma/Pharmaceuticals"/>
    <s v="Website"/>
    <s v="0065A00001df8Y0QAI"/>
    <m/>
    <s v="0055A00000Bnt5hQAB"/>
    <s v="Quoted Funnel"/>
    <n v="183010"/>
    <n v="54903"/>
    <b v="0"/>
    <n v="30"/>
    <n v="0"/>
    <n v="1"/>
    <n v="0"/>
    <n v="0"/>
    <n v="1"/>
    <n v="0"/>
    <d v="2021-04-02T15:12:06"/>
    <x v="6"/>
    <b v="0"/>
    <n v="0"/>
  </r>
  <r>
    <s v="0015A00002CRzVDQA1"/>
    <d v="2021-11-30T00:00:00"/>
    <n v="2021"/>
    <s v="0055A000008iLoOQAU"/>
    <s v="Biopharma/Pharmaceuticals"/>
    <s v="Website"/>
    <s v="0065A00001XHkdTQAT"/>
    <m/>
    <s v="0055A00000Bd5F0QAJ"/>
    <s v="Funnel"/>
    <n v="141450"/>
    <n v="7072.5"/>
    <b v="0"/>
    <n v="5"/>
    <n v="0"/>
    <n v="1"/>
    <n v="0"/>
    <n v="0"/>
    <n v="1"/>
    <n v="0"/>
    <d v="2019-09-11T21:25:33"/>
    <x v="5"/>
    <b v="0"/>
    <n v="0"/>
  </r>
  <r>
    <s v="0015A00002OJEulQAH"/>
    <d v="2021-11-30T00:00:00"/>
    <n v="2021"/>
    <s v="0055A000008zqzaQAA"/>
    <s v="Other"/>
    <s v="Website"/>
    <s v="0065A00001bNkNWQA0"/>
    <m/>
    <s v="0055A00000BcmLYQAZ"/>
    <s v="Funnel"/>
    <n v="174800"/>
    <n v="8740"/>
    <b v="0"/>
    <n v="5"/>
    <n v="0"/>
    <n v="1"/>
    <n v="0"/>
    <n v="0"/>
    <n v="1"/>
    <n v="0"/>
    <d v="2020-08-14T18:26:24"/>
    <x v="4"/>
    <b v="0"/>
    <n v="0"/>
  </r>
  <r>
    <s v="0015A00002JN2I4QAL"/>
    <d v="2021-11-26T00:00:00"/>
    <n v="2021"/>
    <s v="0055A000008zqzaQAA"/>
    <s v="Biopharma/Pharmaceuticals"/>
    <s v="Trade Show"/>
    <s v="0065A00001ZWyhyQAD"/>
    <m/>
    <s v="0055A00000Bnt5hQAB"/>
    <s v="Funnel"/>
    <n v="178078"/>
    <n v="8903.9"/>
    <b v="0"/>
    <n v="5"/>
    <n v="0"/>
    <n v="1"/>
    <n v="0"/>
    <n v="0"/>
    <n v="1"/>
    <n v="0"/>
    <d v="2020-03-19T15:43:49"/>
    <x v="4"/>
    <b v="0"/>
    <n v="0"/>
  </r>
  <r>
    <s v="0013100001p58X5AAI"/>
    <d v="2021-12-31T00:00:00"/>
    <n v="2021"/>
    <s v="0055A000008zqzaQAA"/>
    <s v="Biopharma/Pharmaceuticals"/>
    <s v="Website"/>
    <s v="0065A00001XKPV7QAP"/>
    <m/>
    <s v="0055A00000Bd4j9QAB"/>
    <s v="Quoted Funnel"/>
    <n v="141450"/>
    <n v="42435"/>
    <b v="0"/>
    <n v="30"/>
    <n v="0"/>
    <n v="1"/>
    <n v="0"/>
    <n v="0"/>
    <n v="1"/>
    <n v="0"/>
    <d v="2019-09-17T15:40:02"/>
    <x v="5"/>
    <b v="0"/>
    <n v="0"/>
  </r>
  <r>
    <s v="0015A00002LgX1AQAV"/>
    <d v="2021-12-31T00:00:00"/>
    <n v="2021"/>
    <s v="0055A00000BNXCfQAP"/>
    <s v="Biopharma/Pharmaceuticals"/>
    <s v="Website"/>
    <s v="0065A00001ax3NoQAI"/>
    <m/>
    <s v="0055A00000BNXCfQAP"/>
    <s v="Funnel"/>
    <n v="152000"/>
    <n v="7600"/>
    <b v="0"/>
    <n v="5"/>
    <n v="0"/>
    <n v="1"/>
    <n v="0"/>
    <n v="0"/>
    <n v="1"/>
    <n v="0"/>
    <d v="2020-06-23T20:37:59"/>
    <x v="4"/>
    <b v="0"/>
    <n v="0"/>
  </r>
  <r>
    <s v="0015A00002DyJsiQAF"/>
    <d v="2021-12-31T00:00:00"/>
    <n v="2021"/>
    <s v="00531000007KAu8AAG"/>
    <s v="Biopharma/Pharmaceuticals"/>
    <s v="Website"/>
    <s v="0065A00001WzhiRQAR"/>
    <m/>
    <s v="00531000007KAu8AAG"/>
    <s v="Funnel"/>
    <n v="98134"/>
    <n v="4906.7"/>
    <b v="0"/>
    <n v="5"/>
    <n v="0"/>
    <n v="1"/>
    <n v="0"/>
    <n v="0"/>
    <n v="1"/>
    <n v="0"/>
    <d v="2019-08-12T12:31:35"/>
    <x v="5"/>
    <b v="0"/>
    <n v="0"/>
  </r>
  <r>
    <s v="0015A00002JPAgoQAH"/>
    <d v="2021-12-21T00:00:00"/>
    <n v="2021"/>
    <s v="0055A000008iLoOQAU"/>
    <s v="Biopharma/Pharmaceuticals"/>
    <s v="Website"/>
    <s v="0065A00001cIG3BQAW"/>
    <m/>
    <s v="00531000007KAu8AAG"/>
    <s v="Funnel"/>
    <n v="98134"/>
    <n v="4906.7"/>
    <b v="0"/>
    <n v="5"/>
    <n v="0"/>
    <n v="1"/>
    <n v="0"/>
    <n v="0"/>
    <n v="1"/>
    <n v="0"/>
    <d v="2020-10-26T12:52:11"/>
    <x v="4"/>
    <b v="0"/>
    <n v="0"/>
  </r>
  <r>
    <s v="0016e00002XSqc7AAD"/>
    <d v="2021-12-31T00:00:00"/>
    <n v="2021"/>
    <s v="0055A000008zqzaQAA"/>
    <s v="Biopharma/Pharmaceuticals"/>
    <s v="Website"/>
    <s v="0066e00001dzAwAAAU"/>
    <m/>
    <s v="0055A00000Bd0KeQAJ"/>
    <s v="Funnel"/>
    <n v="96570"/>
    <n v="4828.5"/>
    <b v="0"/>
    <n v="5"/>
    <n v="0"/>
    <n v="1"/>
    <n v="0"/>
    <n v="0"/>
    <n v="1"/>
    <n v="0"/>
    <d v="2021-04-26T18:51:23"/>
    <x v="6"/>
    <b v="0"/>
    <n v="0"/>
  </r>
  <r>
    <s v="0015A00002TB5RgQAL"/>
    <d v="2021-12-31T00:00:00"/>
    <n v="2021"/>
    <s v="0055A000008iLoOQAU"/>
    <s v="Academia"/>
    <s v="Prospecting Journey"/>
    <s v="0065A00001cqAPCQA2"/>
    <m/>
    <s v="0056e00000BdAUZAA3"/>
    <s v="Funnel"/>
    <n v="102727"/>
    <n v="5136.3500000000004"/>
    <b v="0"/>
    <n v="5"/>
    <n v="0"/>
    <n v="1"/>
    <n v="0"/>
    <n v="0"/>
    <n v="1"/>
    <n v="0"/>
    <d v="2020-12-29T14:47:40"/>
    <x v="4"/>
    <b v="0"/>
    <n v="0"/>
  </r>
  <r>
    <s v="0015A00002UfvEYQAZ"/>
    <d v="2021-12-31T00:00:00"/>
    <n v="2021"/>
    <s v="00531000007KAu8AAG"/>
    <s v="Biopharma/Pharmaceuticals"/>
    <s v="Prospecting Journey"/>
    <s v="0065A00001dCQNWQA4"/>
    <m/>
    <s v="00531000007KAu8AAG"/>
    <s v="Funnel"/>
    <n v="102727"/>
    <n v="5136.3500000000004"/>
    <b v="0"/>
    <n v="5"/>
    <n v="0"/>
    <n v="1"/>
    <n v="0"/>
    <n v="0"/>
    <n v="1"/>
    <n v="0"/>
    <d v="2021-02-09T10:36:25"/>
    <x v="6"/>
    <b v="0"/>
    <n v="0"/>
  </r>
  <r>
    <s v="0015A00002CSQxuQAH"/>
    <d v="2021-12-31T00:00:00"/>
    <n v="2021"/>
    <s v="0055A000008iLoOQAU"/>
    <s v="Biopharma/Pharmaceuticals"/>
    <s v="Website"/>
    <s v="0065A00001Pvxf3QAB"/>
    <m/>
    <s v="0055A000008zqzaQAA"/>
    <s v="Funnel"/>
    <n v="85000"/>
    <n v="4250"/>
    <b v="0"/>
    <n v="5"/>
    <n v="0"/>
    <n v="1"/>
    <n v="0"/>
    <n v="0"/>
    <n v="1"/>
    <n v="0"/>
    <d v="2019-05-10T15:54:09"/>
    <x v="5"/>
    <b v="0"/>
    <n v="0"/>
  </r>
  <r>
    <s v="0013100001n7DqWAAU"/>
    <d v="2021-12-31T00:00:00"/>
    <n v="2021"/>
    <s v="00531000007KAu8AAG"/>
    <s v="Biopharma/Pharmaceuticals"/>
    <s v="Trade Show"/>
    <s v="0065A00001WwtyCQAR"/>
    <m/>
    <s v="00531000007KAu8AAG"/>
    <s v="Funnel"/>
    <n v="104701"/>
    <n v="5235.05"/>
    <b v="0"/>
    <n v="5"/>
    <n v="0"/>
    <n v="1"/>
    <n v="0"/>
    <n v="0"/>
    <n v="1"/>
    <n v="0"/>
    <d v="2019-08-01T18:44:23"/>
    <x v="5"/>
    <b v="0"/>
    <n v="0"/>
  </r>
  <r>
    <s v="0015A00002DwJKeQAN"/>
    <d v="2021-12-30T00:00:00"/>
    <n v="2021"/>
    <s v="00531000007KAu8AAG"/>
    <s v="Biopharma/Pharmaceuticals"/>
    <s v="Trade Show"/>
    <s v="0065A00001WwEUPQA3"/>
    <m/>
    <s v="00531000007KAu8AAG"/>
    <s v="Funnel"/>
    <n v="95495"/>
    <n v="4774.75"/>
    <b v="0"/>
    <n v="5"/>
    <n v="0"/>
    <n v="1"/>
    <n v="0"/>
    <n v="0"/>
    <n v="1"/>
    <n v="0"/>
    <d v="2019-07-31T08:03:22"/>
    <x v="5"/>
    <b v="0"/>
    <n v="0"/>
  </r>
  <r>
    <s v="0015A00002FcQTCQA3"/>
    <d v="2021-10-29T00:00:00"/>
    <n v="2021"/>
    <s v="0055A000008iLoOQAU"/>
    <s v="Other"/>
    <s v="Webinar"/>
    <s v="0065A00001XdGFRQA3"/>
    <m/>
    <s v="0055A00000Bd0KeQAJ"/>
    <s v="Funnel"/>
    <n v="68640"/>
    <n v="3432"/>
    <b v="0"/>
    <n v="5"/>
    <n v="0"/>
    <n v="1"/>
    <n v="0"/>
    <n v="0"/>
    <n v="1"/>
    <n v="0"/>
    <d v="2019-10-15T15:04:17"/>
    <x v="5"/>
    <b v="0"/>
    <n v="0"/>
  </r>
  <r>
    <s v="0015A000022RQbWQAW"/>
    <d v="2021-12-23T00:00:00"/>
    <n v="2021"/>
    <s v="00531000008FRNUAA4"/>
    <s v="Biopharma/Pharmaceuticals"/>
    <s v="Website"/>
    <s v="0065A00000k46dzQAA"/>
    <m/>
    <s v="00531000007KAu8AAG"/>
    <s v="Funnel"/>
    <n v="98134"/>
    <n v="4906.7"/>
    <b v="0"/>
    <n v="5"/>
    <n v="0"/>
    <n v="1"/>
    <n v="0"/>
    <n v="0"/>
    <n v="1"/>
    <n v="0"/>
    <d v="2018-07-19T13:20:55"/>
    <x v="3"/>
    <b v="0"/>
    <n v="0"/>
  </r>
  <r>
    <s v="0015A00002RhW5xQAF"/>
    <d v="2021-12-31T00:00:00"/>
    <n v="2021"/>
    <s v="0055A000009sa63QAA"/>
    <s v="State and Local"/>
    <s v="Website"/>
    <s v="0065A00001cVujCQAS"/>
    <m/>
    <s v="0055A000009sa63QAA"/>
    <s v="Qualified Opportunity"/>
    <n v="72527.27"/>
    <n v="7252.73"/>
    <b v="0"/>
    <n v="10"/>
    <n v="0"/>
    <n v="1"/>
    <n v="0"/>
    <n v="0"/>
    <n v="1"/>
    <n v="0"/>
    <d v="2020-11-30T20:59:25"/>
    <x v="4"/>
    <b v="0"/>
    <n v="0"/>
  </r>
  <r>
    <s v="0015A00002VnncqQAB"/>
    <d v="2021-03-31T00:00:00"/>
    <n v="2021"/>
    <s v="0055A00000BcmLTQAZ"/>
    <s v="Federal"/>
    <s v="Field Sales"/>
    <s v="0065A00001dKlIiQAK"/>
    <m/>
    <s v="00531000007KgPgAAK"/>
    <s v="Funnel"/>
    <n v="72136"/>
    <n v="3606.8"/>
    <b v="0"/>
    <n v="5"/>
    <n v="0"/>
    <n v="1"/>
    <n v="0"/>
    <n v="0"/>
    <n v="1"/>
    <n v="0"/>
    <d v="2021-03-04T19:16:04"/>
    <x v="6"/>
    <b v="0"/>
    <n v="0"/>
  </r>
  <r>
    <s v="0015A00002UhTZ5QAN"/>
    <d v="2022-03-31T00:00:00"/>
    <n v="2022"/>
    <s v="0055A000009sa63QAA"/>
    <s v="State and Local"/>
    <s v="Website"/>
    <s v="0065A00001dIz0PQAS"/>
    <m/>
    <s v="0055A000009sa63QAA"/>
    <s v="Funnel"/>
    <n v="71421.56"/>
    <n v="3571.08"/>
    <b v="0"/>
    <n v="5"/>
    <n v="0"/>
    <n v="1"/>
    <n v="0"/>
    <n v="0"/>
    <n v="1"/>
    <n v="0"/>
    <d v="2021-02-23T20:48:04"/>
    <x v="6"/>
    <b v="0"/>
    <n v="0"/>
  </r>
  <r>
    <s v="0015A000027zS6xQAE"/>
    <d v="2022-03-31T00:00:00"/>
    <n v="2022"/>
    <s v="00531000007MUoEAAW"/>
    <s v="Federal"/>
    <s v="Field Sales"/>
    <s v="0065A00000z19WhQAI"/>
    <s v="Safety and Security Opportunity"/>
    <s v="00531000007KgPgAAK"/>
    <s v="Customer Assessment w/ Favorable Evaluation"/>
    <n v="71699"/>
    <n v="21509.7"/>
    <b v="0"/>
    <n v="30"/>
    <n v="0"/>
    <n v="1"/>
    <n v="0"/>
    <n v="0"/>
    <n v="1"/>
    <n v="0"/>
    <d v="2018-12-20T19:17:46"/>
    <x v="3"/>
    <b v="0"/>
    <n v="0"/>
  </r>
  <r>
    <s v="0015A00002FspadQAB"/>
    <d v="2020-06-30T00:00:00"/>
    <n v="2020"/>
    <s v="00531000007MUoEAAW"/>
    <s v="Federal"/>
    <s v="Website"/>
    <s v="0065A00001XmsD8QAJ"/>
    <m/>
    <s v="00531000007KgPgAAK"/>
    <s v="Qualified Opportunity"/>
    <n v="65437"/>
    <n v="6543.7"/>
    <b v="0"/>
    <n v="10"/>
    <n v="0"/>
    <n v="1"/>
    <n v="0"/>
    <n v="0"/>
    <n v="1"/>
    <n v="0"/>
    <d v="2019-10-25T13:05:39"/>
    <x v="5"/>
    <b v="0"/>
    <n v="0"/>
  </r>
  <r>
    <s v="0015A00002CTTHQQA5"/>
    <d v="2022-06-30T00:00:00"/>
    <n v="2022"/>
    <s v="0055A000009sa63QAA"/>
    <s v="State and Local"/>
    <s v="Field Sales"/>
    <s v="0065A00001SgX0oQAF"/>
    <m/>
    <s v="0055A000009sa63QAA"/>
    <s v="Customer Assessment w/ Favorable Evaluation"/>
    <n v="99036.26"/>
    <n v="29710.880000000001"/>
    <b v="0"/>
    <n v="30"/>
    <n v="0"/>
    <n v="1"/>
    <n v="0"/>
    <n v="0"/>
    <n v="1"/>
    <n v="0"/>
    <d v="2019-05-20T16:33:53"/>
    <x v="5"/>
    <b v="0"/>
    <n v="0"/>
  </r>
  <r>
    <s v="0015A00002IrmI2QAJ"/>
    <d v="2022-06-30T00:00:00"/>
    <n v="2022"/>
    <s v="0055A000009sa63QAA"/>
    <s v="State and Local"/>
    <s v="Website"/>
    <s v="0065A00001ZOA8cQAH"/>
    <m/>
    <s v="0055A000009sa63QAA"/>
    <s v="Funnel"/>
    <n v="71717.100000000006"/>
    <n v="3585.86"/>
    <b v="0"/>
    <n v="5"/>
    <n v="0"/>
    <n v="1"/>
    <n v="0"/>
    <n v="0"/>
    <n v="1"/>
    <n v="0"/>
    <d v="2020-03-02T22:33:48"/>
    <x v="4"/>
    <b v="0"/>
    <n v="0"/>
  </r>
  <r>
    <s v="0015A00002JMiaYQAT"/>
    <d v="2022-06-30T00:00:00"/>
    <n v="2022"/>
    <s v="0055A000009sa63QAA"/>
    <s v="State and Local"/>
    <s v="Website"/>
    <s v="0065A00001ZVhI6QAL"/>
    <m/>
    <s v="0055A000009sa63QAA"/>
    <s v="Qualified Opportunity"/>
    <n v="71323.05"/>
    <n v="7132.31"/>
    <b v="0"/>
    <n v="10"/>
    <n v="0"/>
    <n v="1"/>
    <n v="0"/>
    <n v="0"/>
    <n v="1"/>
    <n v="0"/>
    <d v="2020-03-17T03:16:20"/>
    <x v="4"/>
    <b v="0"/>
    <n v="0"/>
  </r>
  <r>
    <s v="0015A00002FTt9CQAT"/>
    <d v="2022-06-30T00:00:00"/>
    <n v="2022"/>
    <s v="0055A000009sa63QAA"/>
    <s v="Commercial"/>
    <s v="Website"/>
    <s v="0065A00001YHfLgQAL"/>
    <m/>
    <s v="0055A000009sa63QAA"/>
    <s v="Funnel"/>
    <n v="71132.59"/>
    <n v="3556.63"/>
    <b v="0"/>
    <n v="5"/>
    <n v="0"/>
    <n v="1"/>
    <n v="0"/>
    <n v="0"/>
    <n v="1"/>
    <n v="0"/>
    <d v="2019-12-03T19:34:44"/>
    <x v="5"/>
    <b v="0"/>
    <n v="0"/>
  </r>
  <r>
    <s v="0015A00002G9lT5QAJ"/>
    <d v="2022-06-30T00:00:00"/>
    <n v="2022"/>
    <s v="0055A000009sa63QAA"/>
    <s v="State and Local"/>
    <s v="Inside Sales"/>
    <s v="0065A00001XrXpBQAV"/>
    <m/>
    <s v="0055A000009sa63QAA"/>
    <s v="Funnel"/>
    <n v="72529.98"/>
    <n v="3626.5"/>
    <b v="0"/>
    <n v="5"/>
    <n v="0"/>
    <n v="1"/>
    <n v="0"/>
    <n v="0"/>
    <n v="1"/>
    <n v="0"/>
    <d v="2019-11-13T15:47:08"/>
    <x v="5"/>
    <b v="0"/>
    <n v="0"/>
  </r>
  <r>
    <s v="0016e00002XTgrWAAT"/>
    <d v="2022-06-30T00:00:00"/>
    <n v="2022"/>
    <s v="0055A000009sa63QAA"/>
    <s v="State and Local"/>
    <s v="Trade Show"/>
    <s v="0066e00001e0E2WAAU"/>
    <m/>
    <s v="0055A000009sa63QAA"/>
    <s v="Funnel"/>
    <n v="448195"/>
    <n v="22409.75"/>
    <b v="0"/>
    <n v="5"/>
    <n v="0"/>
    <n v="1"/>
    <n v="0"/>
    <n v="0"/>
    <n v="1"/>
    <n v="0"/>
    <d v="2021-05-03T21:58:50"/>
    <x v="6"/>
    <b v="0"/>
    <n v="0"/>
  </r>
  <r>
    <s v="0013100001mIovHAAS"/>
    <d v="2022-06-30T00:00:00"/>
    <n v="2022"/>
    <s v="0055A000009sa63QAA"/>
    <s v="State and Local"/>
    <s v="Eblasts"/>
    <s v="0065A00001Z5zesQAB"/>
    <m/>
    <s v="0055A000009sa63QAA"/>
    <s v="Qualified Opportunity"/>
    <n v="72175"/>
    <n v="7217.5"/>
    <b v="0"/>
    <n v="10"/>
    <n v="0"/>
    <n v="1"/>
    <n v="0"/>
    <n v="0"/>
    <n v="1"/>
    <n v="0"/>
    <d v="2020-02-06T21:11:15"/>
    <x v="4"/>
    <b v="0"/>
    <n v="0"/>
  </r>
  <r>
    <s v="0015A00002VpDohQAF"/>
    <d v="2022-06-30T00:00:00"/>
    <n v="2022"/>
    <s v="0055A000009sa63QAA"/>
    <s v="State and Local"/>
    <s v="Inside Sales"/>
    <s v="0065A00001dLTrxQAG"/>
    <m/>
    <s v="0055A000009sa63QAA"/>
    <s v="Customer Assessment w/ Favorable Evaluation"/>
    <n v="59286.6"/>
    <n v="17785.98"/>
    <b v="0"/>
    <n v="30"/>
    <n v="0"/>
    <n v="1"/>
    <n v="0"/>
    <n v="0"/>
    <n v="1"/>
    <n v="0"/>
    <d v="2021-03-15T22:20:12"/>
    <x v="6"/>
    <b v="0"/>
    <n v="0"/>
  </r>
  <r>
    <s v="0015A00002Dy9kOQAR"/>
    <d v="2022-06-30T00:00:00"/>
    <n v="2022"/>
    <s v="0055A000009sa63QAA"/>
    <s v="State and Local"/>
    <s v="Trade Show"/>
    <s v="0065A00001Wy7BPQAZ"/>
    <s v="Safety and Security Opportunity"/>
    <s v="0055A000009sa63QAA"/>
    <s v="Funnel"/>
    <n v="71209.789999999994"/>
    <n v="3560.49"/>
    <b v="0"/>
    <n v="5"/>
    <n v="0"/>
    <n v="1"/>
    <n v="0"/>
    <n v="0"/>
    <n v="1"/>
    <n v="0"/>
    <d v="2019-08-09T19:38:28"/>
    <x v="5"/>
    <b v="0"/>
    <n v="0"/>
  </r>
  <r>
    <s v="0015A00002Dz7c4QAB"/>
    <d v="2022-06-30T00:00:00"/>
    <n v="2022"/>
    <s v="0055A000009sa63QAA"/>
    <s v="State and Local"/>
    <s v="Trade Show"/>
    <s v="0065A00001X8hULQAZ"/>
    <s v="Safety and Security Opportunity"/>
    <s v="0055A000009sa63QAA"/>
    <s v="Funnel"/>
    <n v="70583.13"/>
    <n v="3529.16"/>
    <b v="0"/>
    <n v="5"/>
    <n v="0"/>
    <n v="1"/>
    <n v="0"/>
    <n v="0"/>
    <n v="1"/>
    <n v="0"/>
    <d v="2019-08-18T23:14:22"/>
    <x v="5"/>
    <b v="0"/>
    <n v="0"/>
  </r>
  <r>
    <s v="0015A00002HdHurQAF"/>
    <d v="2022-06-30T00:00:00"/>
    <n v="2022"/>
    <s v="0055A000009sa63QAA"/>
    <s v="State and Local"/>
    <s v="Website"/>
    <s v="0065A00001Z1bxtQAB"/>
    <m/>
    <s v="0055A000009sa63QAA"/>
    <s v="Qualified Opportunity"/>
    <n v="65913"/>
    <n v="6591.3"/>
    <b v="0"/>
    <n v="10"/>
    <n v="0"/>
    <n v="1"/>
    <n v="0"/>
    <n v="0"/>
    <n v="1"/>
    <n v="0"/>
    <d v="2020-02-04T16:31:08"/>
    <x v="4"/>
    <b v="0"/>
    <n v="0"/>
  </r>
  <r>
    <s v="0015A000022QmMDQA0"/>
    <d v="2020-09-30T00:00:00"/>
    <n v="2020"/>
    <s v="00531000007MUoEAAW"/>
    <s v="Military"/>
    <s v="Website"/>
    <s v="0065A00000k3LQvQAM"/>
    <m/>
    <s v="00531000007Es7rAAC"/>
    <s v="Qualified Opportunity"/>
    <n v="196791"/>
    <n v="19679.099999999999"/>
    <b v="0"/>
    <n v="10"/>
    <n v="0"/>
    <n v="1"/>
    <n v="0"/>
    <n v="0"/>
    <n v="1"/>
    <n v="0"/>
    <d v="2018-06-26T14:57:07"/>
    <x v="3"/>
    <b v="0"/>
    <n v="0"/>
  </r>
  <r>
    <s v="0015A000021OEZ5QAO"/>
    <d v="2020-09-30T00:00:00"/>
    <n v="2020"/>
    <s v="00531000007MUoEAAW"/>
    <s v="Military"/>
    <s v="Inside Sales"/>
    <s v="0065A00000k1dWkQAI"/>
    <m/>
    <s v="00531000007Es7rAAC"/>
    <s v="Qualified Opportunity"/>
    <n v="66233"/>
    <n v="6623.3"/>
    <b v="0"/>
    <n v="10"/>
    <n v="0"/>
    <n v="1"/>
    <n v="0"/>
    <n v="0"/>
    <n v="1"/>
    <n v="0"/>
    <d v="2018-05-09T15:50:13"/>
    <x v="3"/>
    <b v="0"/>
    <n v="0"/>
  </r>
  <r>
    <s v="0015A00001yXnVjQAK"/>
    <d v="2020-07-31T00:00:00"/>
    <n v="2020"/>
    <s v="00531000007MUoEAAW"/>
    <s v="Federal"/>
    <s v="Trade Show"/>
    <s v="0065A00000jSknnQAC"/>
    <m/>
    <s v="00531000007KgPgAAK"/>
    <s v="Qualified Opportunity"/>
    <n v="66432"/>
    <n v="6643.2"/>
    <b v="0"/>
    <n v="10"/>
    <n v="0"/>
    <n v="1"/>
    <n v="0"/>
    <n v="0"/>
    <n v="1"/>
    <n v="0"/>
    <d v="2018-02-11T19:51:54"/>
    <x v="3"/>
    <b v="0"/>
    <n v="0"/>
  </r>
  <r>
    <s v="0015A00002NMXqWQAX"/>
    <d v="2021-09-30T00:00:00"/>
    <n v="2021"/>
    <s v="0055A000009sa63QAA"/>
    <s v="State and Local"/>
    <s v="Advertisement"/>
    <s v="0065A00001bBJRvQAO"/>
    <m/>
    <s v="0055A000009sa63QAA"/>
    <s v="Order Expected within 90 Days"/>
    <n v="181987.74"/>
    <n v="127391.42"/>
    <b v="0"/>
    <n v="70"/>
    <n v="0"/>
    <n v="1"/>
    <n v="0"/>
    <n v="0"/>
    <n v="1"/>
    <n v="0"/>
    <d v="2020-07-17T20:29:57"/>
    <x v="4"/>
    <b v="0"/>
    <n v="0"/>
  </r>
  <r>
    <s v="0015A00002Uf1BcQAJ"/>
    <d v="2021-09-30T00:00:00"/>
    <n v="2021"/>
    <s v="0055A000009sa63QAA"/>
    <s v="State and Local"/>
    <s v="Other"/>
    <s v="0065A00001dBJ46QAG"/>
    <m/>
    <s v="0055A000009sa63QAA"/>
    <s v="Decision to Purchase"/>
    <n v="65018.25"/>
    <n v="32509.13"/>
    <b v="0"/>
    <n v="50"/>
    <n v="0"/>
    <n v="1"/>
    <n v="0"/>
    <n v="0"/>
    <n v="1"/>
    <n v="0"/>
    <d v="2021-02-01T21:35:26"/>
    <x v="6"/>
    <b v="0"/>
    <n v="0"/>
  </r>
  <r>
    <s v="0015A00002DTJnaQAH"/>
    <d v="2021-09-30T00:00:00"/>
    <n v="2021"/>
    <s v="0055A000009sa63QAA"/>
    <s v="State and Local"/>
    <s v="Website"/>
    <s v="0065A00001VeTFsQAN"/>
    <m/>
    <s v="0055A000009sa63QAA"/>
    <s v="Qualified Opportunity"/>
    <n v="65476"/>
    <n v="6547.6"/>
    <b v="0"/>
    <n v="10"/>
    <n v="0"/>
    <n v="1"/>
    <n v="0"/>
    <n v="0"/>
    <n v="1"/>
    <n v="0"/>
    <d v="2019-07-08T16:31:44"/>
    <x v="5"/>
    <b v="0"/>
    <n v="0"/>
  </r>
  <r>
    <s v="0015A00002G7sspQAB"/>
    <d v="2021-09-30T00:00:00"/>
    <n v="2021"/>
    <s v="0055A000009sa63QAA"/>
    <s v="State and Local"/>
    <s v="Website"/>
    <s v="0065A00001XqTH2QAN"/>
    <m/>
    <s v="0055A000009sa63QAA"/>
    <s v="Qualified Opportunity"/>
    <n v="99495.82"/>
    <n v="9949.58"/>
    <b v="0"/>
    <n v="10"/>
    <n v="0"/>
    <n v="1"/>
    <n v="0"/>
    <n v="0"/>
    <n v="1"/>
    <n v="0"/>
    <d v="2019-11-08T17:47:02"/>
    <x v="5"/>
    <b v="0"/>
    <n v="0"/>
  </r>
  <r>
    <s v="0015A00002HbBAZQA3"/>
    <d v="2021-09-30T00:00:00"/>
    <n v="2021"/>
    <s v="0055A000009sa63QAA"/>
    <s v="State and Local"/>
    <s v="Website"/>
    <s v="0065A00001Yk5n5QAB"/>
    <m/>
    <s v="0055A000009sa63QAA"/>
    <s v="Qualified Opportunity"/>
    <n v="65675"/>
    <n v="6567.5"/>
    <b v="0"/>
    <n v="10"/>
    <n v="0"/>
    <n v="1"/>
    <n v="0"/>
    <n v="0"/>
    <n v="1"/>
    <n v="0"/>
    <d v="2020-01-16T16:42:04"/>
    <x v="4"/>
    <b v="0"/>
    <n v="0"/>
  </r>
  <r>
    <s v="0015A00002PJjHJQA1"/>
    <d v="2021-09-30T00:00:00"/>
    <n v="2021"/>
    <s v="0055A000009sa63QAA"/>
    <s v="State and Local"/>
    <s v="Inside Sales"/>
    <s v="0065A00001bifvOQAQ"/>
    <m/>
    <s v="0055A000009sa63QAA"/>
    <s v="Qualified Opportunity"/>
    <n v="70986.600000000006"/>
    <n v="7098.66"/>
    <b v="0"/>
    <n v="10"/>
    <n v="0"/>
    <n v="1"/>
    <n v="0"/>
    <n v="0"/>
    <n v="1"/>
    <n v="0"/>
    <d v="2020-09-15T05:01:44"/>
    <x v="4"/>
    <b v="0"/>
    <n v="0"/>
  </r>
  <r>
    <s v="0015A00002Vq7OhQAJ"/>
    <d v="2022-09-30T00:00:00"/>
    <n v="2022"/>
    <s v="0055A000009sa63QAA"/>
    <s v="State and Local"/>
    <s v="Field Sales"/>
    <s v="0065A00001ddLowQAE"/>
    <m/>
    <s v="0055A000009sa63QAA"/>
    <s v="Qualified Opportunity"/>
    <n v="59465.7"/>
    <n v="5946.57"/>
    <b v="0"/>
    <n v="10"/>
    <n v="0"/>
    <n v="1"/>
    <n v="0"/>
    <n v="0"/>
    <n v="1"/>
    <n v="0"/>
    <d v="2021-03-23T22:40:16"/>
    <x v="6"/>
    <b v="0"/>
    <n v="0"/>
  </r>
  <r>
    <s v="0015A00002OKk1EQAT"/>
    <d v="2021-09-30T00:00:00"/>
    <n v="2021"/>
    <s v="0055A000009sa63QAA"/>
    <s v="State and Local"/>
    <s v="Inside Sales"/>
    <s v="0065A00001bOR2iQAG"/>
    <m/>
    <s v="0055A000009sa63QAA"/>
    <s v="Customer Assessment w/ Favorable Evaluation"/>
    <n v="65018.25"/>
    <n v="19505.47"/>
    <b v="0"/>
    <n v="30"/>
    <n v="0"/>
    <n v="1"/>
    <n v="0"/>
    <n v="0"/>
    <n v="1"/>
    <n v="0"/>
    <d v="2020-08-26T19:00:16"/>
    <x v="4"/>
    <b v="0"/>
    <n v="0"/>
  </r>
  <r>
    <s v="0015A00002Rgm9TQAR"/>
    <d v="2021-09-30T00:00:00"/>
    <n v="2021"/>
    <s v="0055A000009sa63QAA"/>
    <s v="State and Local"/>
    <s v="Trade Show"/>
    <s v="0065A00001cV32DQAS"/>
    <m/>
    <s v="0055A000009sa63QAA"/>
    <s v="Qualified Opportunity"/>
    <n v="65018.25"/>
    <n v="6501.83"/>
    <b v="0"/>
    <n v="10"/>
    <n v="0"/>
    <n v="1"/>
    <n v="0"/>
    <n v="0"/>
    <n v="1"/>
    <n v="0"/>
    <d v="2020-11-24T19:19:53"/>
    <x v="4"/>
    <b v="0"/>
    <n v="0"/>
  </r>
  <r>
    <s v="0015A00002VoShSQAV"/>
    <d v="2021-09-30T00:00:00"/>
    <n v="2021"/>
    <s v="0055A00000BcmLTQAZ"/>
    <s v="Military"/>
    <s v="Inside Sales"/>
    <s v="0065A00001dL9RLQA0"/>
    <m/>
    <s v="0055A00000Bd3dUQAR"/>
    <s v="Qualified Opportunity"/>
    <n v="62580.3"/>
    <n v="18774.09"/>
    <b v="0"/>
    <n v="30"/>
    <n v="0"/>
    <n v="1"/>
    <n v="0"/>
    <n v="0"/>
    <n v="1"/>
    <n v="0"/>
    <d v="2021-03-10T14:51:27"/>
    <x v="6"/>
    <b v="0"/>
    <n v="0"/>
  </r>
  <r>
    <s v="0015A00002CT81SQAT"/>
    <d v="2020-09-30T00:00:00"/>
    <n v="2020"/>
    <s v="00531000007MUoEAAW"/>
    <s v="International"/>
    <s v="Website"/>
    <s v="0065A00001Sg9geQAB"/>
    <s v="Safety and Security Opportunity"/>
    <s v="00531000007KgPgAAK"/>
    <s v="Qualified Opportunity"/>
    <n v="72898"/>
    <n v="7289.8"/>
    <b v="0"/>
    <n v="10"/>
    <n v="0"/>
    <n v="1"/>
    <n v="0"/>
    <n v="0"/>
    <n v="1"/>
    <n v="0"/>
    <d v="2019-05-16T20:25:44"/>
    <x v="5"/>
    <b v="0"/>
    <n v="0"/>
  </r>
  <r>
    <s v="0015A00002FFcWJQA1"/>
    <d v="2020-09-30T00:00:00"/>
    <n v="2020"/>
    <s v="00531000007MUoEAAW"/>
    <s v="International"/>
    <s v="Website"/>
    <s v="0065A00001XXnuMQAT"/>
    <s v="Safety and Security Opportunity"/>
    <s v="00531000007KgPgAAK"/>
    <s v="Qualified Opportunity"/>
    <n v="72699"/>
    <n v="7269.9"/>
    <b v="0"/>
    <n v="10"/>
    <n v="0"/>
    <n v="1"/>
    <n v="0"/>
    <n v="0"/>
    <n v="1"/>
    <n v="0"/>
    <d v="2019-09-30T20:52:26"/>
    <x v="5"/>
    <b v="0"/>
    <n v="0"/>
  </r>
  <r>
    <s v="0015A00002DPHgdQAH"/>
    <d v="2019-09-30T00:00:00"/>
    <n v="2019"/>
    <s v="00531000007MUoEAAW"/>
    <s v="Distributor"/>
    <s v="Field Sales"/>
    <s v="0065A00001M9y3DQAR"/>
    <s v="Safety and Security Opportunity"/>
    <s v="00531000007KgPgAAK"/>
    <s v="Qualified Opportunity"/>
    <n v="53821.52"/>
    <n v="5382.15"/>
    <b v="0"/>
    <n v="10"/>
    <n v="0"/>
    <n v="1"/>
    <n v="0"/>
    <n v="0"/>
    <n v="1"/>
    <n v="0"/>
    <d v="2019-08-21T13:37:55"/>
    <x v="5"/>
    <b v="0"/>
    <n v="0"/>
  </r>
  <r>
    <s v="0015A00002EoQE4QAN"/>
    <d v="2019-09-30T00:00:00"/>
    <n v="2019"/>
    <s v="00531000007MUoEAAW"/>
    <s v="International"/>
    <s v="Field Sales"/>
    <s v="0065A00001XTdmaQAD"/>
    <s v="Safety and Security Opportunity"/>
    <s v="00531000007KgPgAAK"/>
    <s v="Qualified Opportunity"/>
    <n v="72500"/>
    <n v="7250"/>
    <b v="0"/>
    <n v="10"/>
    <n v="0"/>
    <n v="1"/>
    <n v="0"/>
    <n v="0"/>
    <n v="1"/>
    <n v="0"/>
    <d v="2019-09-20T13:23:04"/>
    <x v="5"/>
    <b v="0"/>
    <n v="0"/>
  </r>
  <r>
    <s v="0015A0000282SrWQAU"/>
    <d v="2020-09-30T00:00:00"/>
    <n v="2020"/>
    <s v="00531000007MUoEAAW"/>
    <s v="Commercial"/>
    <s v="Inside Sales"/>
    <s v="0065A000011nksGQAQ"/>
    <s v="Safety and Security Opportunity"/>
    <s v="00531000007KgPgAAK"/>
    <s v="Qualified Opportunity"/>
    <n v="137097"/>
    <n v="13709.7"/>
    <b v="0"/>
    <n v="10"/>
    <n v="0"/>
    <n v="1"/>
    <n v="0"/>
    <n v="0"/>
    <n v="1"/>
    <n v="0"/>
    <d v="2019-01-02T18:54:23"/>
    <x v="5"/>
    <b v="0"/>
    <n v="0"/>
  </r>
  <r>
    <s v="0015A00002El8MfQAJ"/>
    <d v="2021-09-30T00:00:00"/>
    <n v="2021"/>
    <s v="00531000007MUoEAAW"/>
    <s v="Federal"/>
    <s v="Website"/>
    <s v="0065A00001XHjJFQA1"/>
    <s v="Safety and Security Opportunity"/>
    <s v="00531000007KgPgAAK"/>
    <s v="Qualified Opportunity"/>
    <n v="80636"/>
    <n v="8063.6"/>
    <b v="0"/>
    <n v="10"/>
    <n v="0"/>
    <n v="1"/>
    <n v="0"/>
    <n v="0"/>
    <n v="1"/>
    <n v="0"/>
    <d v="2019-09-11T18:02:04"/>
    <x v="5"/>
    <b v="0"/>
    <n v="0"/>
  </r>
  <r>
    <s v="0015A00002AmFe7QAF"/>
    <d v="2021-09-30T00:00:00"/>
    <n v="2021"/>
    <s v="00531000007MUoEAAW"/>
    <s v="State and Local"/>
    <s v="Trade Show"/>
    <s v="0065A00001F9I8qQAF"/>
    <s v="Safety and Security Opportunity"/>
    <s v="00531000007KAsvAAG"/>
    <s v="Funnel"/>
    <n v="71937"/>
    <n v="3596.85"/>
    <b v="0"/>
    <n v="5"/>
    <n v="0"/>
    <n v="1"/>
    <n v="0"/>
    <n v="0"/>
    <n v="1"/>
    <n v="0"/>
    <d v="2019-03-11T14:17:12"/>
    <x v="5"/>
    <b v="0"/>
    <n v="0"/>
  </r>
  <r>
    <s v="0015A00002B9DIBQA3"/>
    <d v="2021-09-01T00:00:00"/>
    <n v="2021"/>
    <s v="0055A000009sa63QAA"/>
    <s v="State and Local"/>
    <s v="Field Sales"/>
    <s v="0065A00001KQoOIQA1"/>
    <s v="Safety and Security Opportunity"/>
    <s v="0055A000009sa63QAA"/>
    <s v="Qualified Opportunity"/>
    <n v="86367.05"/>
    <n v="8636.7000000000007"/>
    <b v="0"/>
    <n v="10"/>
    <n v="0"/>
    <n v="1"/>
    <n v="0"/>
    <n v="0"/>
    <n v="1"/>
    <n v="0"/>
    <d v="2019-04-11T22:14:48"/>
    <x v="5"/>
    <b v="0"/>
    <n v="0"/>
  </r>
  <r>
    <s v="0015A00002QamdiQAB"/>
    <d v="2021-08-31T00:00:00"/>
    <n v="2021"/>
    <s v="0055A000009sa63QAA"/>
    <s v="State and Local"/>
    <s v="Website"/>
    <s v="0065A00001br4r8QAA"/>
    <m/>
    <s v="0055A000009sa63QAA"/>
    <s v="Decision to Purchase"/>
    <n v="71543.240000000005"/>
    <n v="35771.620000000003"/>
    <b v="0"/>
    <n v="50"/>
    <n v="0"/>
    <n v="1"/>
    <n v="0"/>
    <n v="0"/>
    <n v="1"/>
    <n v="0"/>
    <d v="2020-10-13T04:49:39"/>
    <x v="4"/>
    <b v="0"/>
    <n v="0"/>
  </r>
  <r>
    <s v="0015A00002B7TE2QAN"/>
    <d v="2021-09-30T00:00:00"/>
    <n v="2021"/>
    <s v="0055A000009sa63QAA"/>
    <s v="State and Local"/>
    <s v="Field Sales"/>
    <s v="0065A00001ICVVJQA5"/>
    <m/>
    <s v="0055A000009sa63QAA"/>
    <s v="Decision to Purchase"/>
    <n v="71041.460000000006"/>
    <n v="35520.730000000003"/>
    <b v="0"/>
    <n v="50"/>
    <n v="0"/>
    <n v="1"/>
    <n v="0"/>
    <n v="0"/>
    <n v="1"/>
    <n v="0"/>
    <d v="2019-03-28T20:07:28"/>
    <x v="5"/>
    <b v="0"/>
    <n v="0"/>
  </r>
  <r>
    <s v="0015A00002Ir7MxQAJ"/>
    <d v="2021-09-30T00:00:00"/>
    <n v="2021"/>
    <s v="0055A000009sa63QAA"/>
    <s v="State and Local"/>
    <s v="Trade Show"/>
    <s v="0065A00001ZNI20QAH"/>
    <m/>
    <s v="0055A000009sa63QAA"/>
    <s v="Decision to Purchase"/>
    <n v="91675"/>
    <n v="45837.5"/>
    <b v="0"/>
    <n v="50"/>
    <n v="0"/>
    <n v="1"/>
    <n v="0"/>
    <n v="0"/>
    <n v="1"/>
    <n v="0"/>
    <d v="2020-02-28T18:32:46"/>
    <x v="4"/>
    <b v="0"/>
    <n v="0"/>
  </r>
  <r>
    <s v="0015A00002DxM9mQAF"/>
    <d v="2022-07-30T00:00:00"/>
    <n v="2022"/>
    <s v="0055A000009sa63QAA"/>
    <s v="State and Local"/>
    <s v="Website"/>
    <s v="0065A00001WxDIhQAN"/>
    <m/>
    <s v="0055A000009sa63QAA"/>
    <s v="Customer Assessment w/ Favorable Evaluation"/>
    <n v="100602.03"/>
    <n v="30180.61"/>
    <b v="0"/>
    <n v="30"/>
    <n v="0"/>
    <n v="1"/>
    <n v="0"/>
    <n v="0"/>
    <n v="1"/>
    <n v="0"/>
    <d v="2019-08-05T18:15:04"/>
    <x v="5"/>
    <b v="0"/>
    <n v="0"/>
  </r>
  <r>
    <s v="0015A0000269VhXQAU"/>
    <d v="2020-12-31T00:00:00"/>
    <n v="2020"/>
    <s v="00531000007MUoEAAW"/>
    <s v="Military"/>
    <s v="Website"/>
    <s v="0065A00000nJujEQAS"/>
    <m/>
    <s v="00531000007KgPgAAK"/>
    <s v="Qualified Opportunity"/>
    <n v="65636"/>
    <n v="6563.6"/>
    <b v="0"/>
    <n v="10"/>
    <n v="0"/>
    <n v="1"/>
    <n v="0"/>
    <n v="0"/>
    <n v="1"/>
    <n v="0"/>
    <d v="2018-10-15T18:12:37"/>
    <x v="3"/>
    <b v="0"/>
    <n v="0"/>
  </r>
  <r>
    <s v="0015A00001ztZbbQAE"/>
    <d v="2020-12-31T00:00:00"/>
    <n v="2020"/>
    <s v="00531000007MUoEAAW"/>
    <s v="Federal"/>
    <s v="Website"/>
    <s v="0065A00000jrmfWQAQ"/>
    <m/>
    <s v="00531000007KgPgAAK"/>
    <s v="Qualified Opportunity"/>
    <n v="137136"/>
    <n v="13713.6"/>
    <b v="0"/>
    <n v="10"/>
    <n v="0"/>
    <n v="1"/>
    <n v="0"/>
    <n v="0"/>
    <n v="1"/>
    <n v="0"/>
    <d v="2018-03-12T20:00:35"/>
    <x v="3"/>
    <b v="0"/>
    <n v="0"/>
  </r>
  <r>
    <s v="0015A00001yXff6QAC"/>
    <d v="2020-12-31T00:00:00"/>
    <n v="2020"/>
    <s v="00531000007MUoEAAW"/>
    <s v="International"/>
    <s v="Website"/>
    <s v="0065A00000jSWN5QAO"/>
    <m/>
    <s v="00531000007KgPgAAK"/>
    <s v="Qualified Opportunity"/>
    <n v="80194"/>
    <n v="8019.4"/>
    <b v="0"/>
    <n v="10"/>
    <n v="0"/>
    <n v="1"/>
    <n v="0"/>
    <n v="0"/>
    <n v="1"/>
    <n v="0"/>
    <d v="2018-02-05T13:40:00"/>
    <x v="3"/>
    <b v="0"/>
    <n v="0"/>
  </r>
  <r>
    <s v="0015A00001yY1x0QAC"/>
    <d v="2020-12-31T00:00:00"/>
    <n v="2020"/>
    <s v="00531000007MUoEAAW"/>
    <s v="International"/>
    <s v="Field Sales"/>
    <s v="0065A00000jTAeVQAW"/>
    <m/>
    <s v="00531000007KgPgAAK"/>
    <s v="Qualified Opportunity"/>
    <n v="80194"/>
    <n v="8019.4"/>
    <b v="0"/>
    <n v="10"/>
    <n v="0"/>
    <n v="1"/>
    <n v="0"/>
    <n v="0"/>
    <n v="1"/>
    <n v="0"/>
    <d v="2018-02-22T12:45:52"/>
    <x v="3"/>
    <b v="0"/>
    <n v="0"/>
  </r>
  <r>
    <s v="0015A00002GpXQkQAN"/>
    <d v="2020-12-31T00:00:00"/>
    <n v="2020"/>
    <s v="00531000007MUoEAAW"/>
    <s v="International"/>
    <s v="Trade Show"/>
    <s v="0065A00001YbHZPQA3"/>
    <m/>
    <s v="00531000007KgPgAAK"/>
    <s v="Qualified Opportunity"/>
    <n v="59880.800000000003"/>
    <n v="5988.08"/>
    <b v="0"/>
    <n v="10"/>
    <n v="0"/>
    <n v="1"/>
    <n v="0"/>
    <n v="0"/>
    <n v="1"/>
    <n v="0"/>
    <d v="2020-01-03T21:51:14"/>
    <x v="4"/>
    <b v="0"/>
    <n v="0"/>
  </r>
  <r>
    <s v="0015A00002GnfMHQAZ"/>
    <d v="2021-12-31T00:00:00"/>
    <n v="2021"/>
    <s v="0055A000009sa63QAA"/>
    <s v="State and Local"/>
    <s v="Sales Seminar"/>
    <s v="0065A00001YNJsLQAX"/>
    <m/>
    <s v="0055A000009sa63QAA"/>
    <s v="Funnel"/>
    <n v="98779.81"/>
    <n v="4938.99"/>
    <b v="0"/>
    <n v="5"/>
    <n v="0"/>
    <n v="1"/>
    <n v="0"/>
    <n v="0"/>
    <n v="1"/>
    <n v="0"/>
    <d v="2019-12-16T22:36:15"/>
    <x v="5"/>
    <b v="0"/>
    <n v="0"/>
  </r>
  <r>
    <s v="0015A000021P8fMQAS"/>
    <d v="2021-12-31T00:00:00"/>
    <n v="2021"/>
    <s v="00531000007MUoEAAW"/>
    <s v="State and Local"/>
    <s v="Website"/>
    <s v="0065A00000k2eLbQAI"/>
    <m/>
    <s v="0055A000009sa63QAA"/>
    <s v="Funnel"/>
    <n v="65000"/>
    <n v="3250"/>
    <b v="0"/>
    <n v="5"/>
    <n v="0"/>
    <n v="1"/>
    <n v="0"/>
    <n v="0"/>
    <n v="1"/>
    <n v="0"/>
    <d v="2018-06-07T14:08:41"/>
    <x v="3"/>
    <b v="0"/>
    <n v="0"/>
  </r>
  <r>
    <s v="0015A00002QcKW0QAN"/>
    <d v="2021-12-31T00:00:00"/>
    <n v="2021"/>
    <s v="0055A000009GxI2QAK"/>
    <s v="State and Local"/>
    <s v="Website"/>
    <s v="0065A00001cID20QAG"/>
    <m/>
    <s v="0055A000009GxI2QAK"/>
    <s v="Funnel"/>
    <n v="94426"/>
    <n v="4721.3"/>
    <b v="0"/>
    <n v="5"/>
    <n v="0"/>
    <n v="1"/>
    <n v="0"/>
    <n v="0"/>
    <n v="1"/>
    <n v="0"/>
    <d v="2020-10-25T21:49:58"/>
    <x v="4"/>
    <b v="0"/>
    <n v="0"/>
  </r>
  <r>
    <s v="0015A00002GqJ9ZQAV"/>
    <d v="2022-12-31T00:00:00"/>
    <n v="2022"/>
    <s v="0055A000009sa63QAA"/>
    <s v="State and Local"/>
    <s v="Website"/>
    <s v="0065A00001YhhRBQAZ"/>
    <m/>
    <s v="0055A000009sa63QAA"/>
    <s v="Funnel"/>
    <n v="65913"/>
    <n v="3295.65"/>
    <b v="0"/>
    <n v="5"/>
    <n v="0"/>
    <n v="1"/>
    <n v="0"/>
    <n v="0"/>
    <n v="1"/>
    <n v="0"/>
    <d v="2020-01-10T04:46:36"/>
    <x v="4"/>
    <b v="0"/>
    <n v="0"/>
  </r>
  <r>
    <s v="0015A00002GoAqKQAV"/>
    <d v="2020-12-31T00:00:00"/>
    <n v="2020"/>
    <s v="00531000007MUoEAAW"/>
    <s v="Federal"/>
    <s v="Website"/>
    <s v="0065A00001YPqPwQAL"/>
    <m/>
    <s v="00531000007KgPgAAK"/>
    <s v="Qualified Opportunity"/>
    <n v="390636"/>
    <n v="39063.599999999999"/>
    <b v="0"/>
    <n v="10"/>
    <n v="0"/>
    <n v="1"/>
    <n v="0"/>
    <n v="0"/>
    <n v="1"/>
    <n v="0"/>
    <d v="2019-12-20T20:35:14"/>
    <x v="5"/>
    <b v="0"/>
    <n v="0"/>
  </r>
  <r>
    <s v="001i000001MZMNsAAP"/>
    <d v="2021-10-29T00:00:00"/>
    <n v="2021"/>
    <s v="0055A000009sa63QAA"/>
    <s v="State and Local"/>
    <s v="Other"/>
    <s v="0065A00001Ww8cWQAR"/>
    <m/>
    <s v="0055A000009sa63QAA"/>
    <s v="Customer Assessment w/ Favorable Evaluation"/>
    <n v="100644.74"/>
    <n v="30193.42"/>
    <b v="0"/>
    <n v="30"/>
    <n v="0"/>
    <n v="1"/>
    <n v="0"/>
    <n v="0"/>
    <n v="1"/>
    <n v="0"/>
    <d v="2019-07-29T22:00:49"/>
    <x v="5"/>
    <b v="0"/>
    <n v="0"/>
  </r>
  <r>
    <s v="001i000001MZMV3AAP"/>
    <d v="2021-12-31T00:00:00"/>
    <n v="2021"/>
    <s v="0055A000009sa63QAA"/>
    <s v="State and Local"/>
    <s v="Website"/>
    <s v="0065A00001Wm2QLQAZ"/>
    <m/>
    <s v="0055A000009sa63QAA"/>
    <s v="Qualified Opportunity"/>
    <n v="70691.69"/>
    <n v="7069.17"/>
    <b v="0"/>
    <n v="10"/>
    <n v="0"/>
    <n v="1"/>
    <n v="0"/>
    <n v="0"/>
    <n v="1"/>
    <n v="0"/>
    <d v="2019-07-26T15:57:40"/>
    <x v="5"/>
    <b v="0"/>
    <n v="0"/>
  </r>
  <r>
    <s v="0015A00002Is5kiQAB"/>
    <d v="2021-12-31T00:00:00"/>
    <n v="2021"/>
    <s v="0055A000009sa63QAA"/>
    <s v="State and Local"/>
    <s v="Inside Sales"/>
    <s v="0065A00001ZOOHpQAP"/>
    <m/>
    <s v="0055A000009sa63QAA"/>
    <s v="Funnel"/>
    <n v="91675"/>
    <n v="4583.75"/>
    <b v="0"/>
    <n v="5"/>
    <n v="0"/>
    <n v="1"/>
    <n v="0"/>
    <n v="0"/>
    <n v="1"/>
    <n v="0"/>
    <d v="2020-03-05T00:27:20"/>
    <x v="4"/>
    <b v="0"/>
    <n v="0"/>
  </r>
  <r>
    <s v="0015A00002Hdu4HQAR"/>
    <d v="2022-11-30T00:00:00"/>
    <n v="2022"/>
    <s v="0055A000009sa63QAA"/>
    <s v="State and Local"/>
    <s v="Trade Show"/>
    <s v="0065A00001Z6rmdQAB"/>
    <m/>
    <s v="0055A000009sa63QAA"/>
    <s v="Funnel"/>
    <n v="91913"/>
    <n v="4595.6499999999996"/>
    <b v="0"/>
    <n v="5"/>
    <n v="0"/>
    <n v="1"/>
    <n v="0"/>
    <n v="0"/>
    <n v="1"/>
    <n v="0"/>
    <d v="2020-02-10T17:27:08"/>
    <x v="4"/>
    <b v="0"/>
    <n v="0"/>
  </r>
  <r>
    <s v="0015A00002Go0hfQAB"/>
    <d v="2020-12-31T00:00:00"/>
    <n v="2020"/>
    <s v="00531000007MUoEAAW"/>
    <s v="International"/>
    <s v="Field Sales"/>
    <s v="0065A00001YPke4QAD"/>
    <m/>
    <s v="00531000007KgPgAAK"/>
    <s v="Qualified Opportunity"/>
    <n v="55790.6"/>
    <n v="5579.06"/>
    <b v="0"/>
    <n v="10"/>
    <n v="0"/>
    <n v="1"/>
    <n v="0"/>
    <n v="0"/>
    <n v="1"/>
    <n v="0"/>
    <d v="2019-12-19T14:28:47"/>
    <x v="5"/>
    <b v="0"/>
    <n v="0"/>
  </r>
  <r>
    <s v="0015A00002HcX7aQAF"/>
    <d v="2021-12-31T00:00:00"/>
    <n v="2021"/>
    <s v="0055A000009sa63QAA"/>
    <s v="State and Local"/>
    <s v="Inside Sales"/>
    <s v="0065A00001Z0W17QAF"/>
    <m/>
    <s v="0055A000009sa63QAA"/>
    <s v="Qualified Opportunity"/>
    <n v="59321.7"/>
    <n v="5932.17"/>
    <b v="0"/>
    <n v="10"/>
    <n v="0"/>
    <n v="1"/>
    <n v="0"/>
    <n v="0"/>
    <n v="1"/>
    <n v="0"/>
    <d v="2020-01-28T18:24:10"/>
    <x v="4"/>
    <b v="0"/>
    <n v="0"/>
  </r>
  <r>
    <s v="0013100001envATAAY"/>
    <d v="2021-12-31T00:00:00"/>
    <n v="2021"/>
    <s v="00531000007MUoEAAW"/>
    <s v="State and Local"/>
    <s v="Trade Show"/>
    <s v="0065A00001Z8xQ1QAJ"/>
    <m/>
    <s v="0055A000009sa63QAA"/>
    <s v="Qualified Opportunity"/>
    <n v="65913"/>
    <n v="6591.3"/>
    <b v="0"/>
    <n v="10"/>
    <n v="0"/>
    <n v="1"/>
    <n v="0"/>
    <n v="0"/>
    <n v="1"/>
    <n v="0"/>
    <d v="2020-02-14T22:11:31"/>
    <x v="4"/>
    <b v="0"/>
    <n v="0"/>
  </r>
  <r>
    <s v="0015A00002OLzarQAD"/>
    <d v="2021-12-31T00:00:00"/>
    <n v="2021"/>
    <s v="0055A000009sa63QAA"/>
    <s v="State and Local"/>
    <s v="Inside Sales"/>
    <s v="0065A00001bgwvmQAA"/>
    <m/>
    <s v="0055A000009sa63QAA"/>
    <s v="Qualified Opportunity"/>
    <n v="65714"/>
    <n v="6571.4"/>
    <b v="0"/>
    <n v="10"/>
    <n v="0"/>
    <n v="1"/>
    <n v="0"/>
    <n v="0"/>
    <n v="1"/>
    <n v="0"/>
    <d v="2020-09-04T20:12:28"/>
    <x v="4"/>
    <b v="0"/>
    <n v="0"/>
  </r>
  <r>
    <s v="0015A00002HdxJLQAZ"/>
    <d v="2021-12-31T00:00:00"/>
    <n v="2021"/>
    <s v="0055A000009sa63QAA"/>
    <s v="State and Local"/>
    <s v="Inside Sales"/>
    <s v="0065A00001cKNttQAG"/>
    <m/>
    <s v="0055A000009sa63QAA"/>
    <s v="Qualified Opportunity"/>
    <n v="324106.2"/>
    <n v="32410.62"/>
    <b v="0"/>
    <n v="10"/>
    <n v="0"/>
    <n v="1"/>
    <n v="0"/>
    <n v="0"/>
    <n v="1"/>
    <n v="0"/>
    <d v="2020-11-06T22:56:48"/>
    <x v="4"/>
    <b v="0"/>
    <n v="0"/>
  </r>
  <r>
    <s v="0015A000028lkRoQAI"/>
    <d v="2021-12-31T00:00:00"/>
    <n v="2021"/>
    <s v="00531000007MUoEAAW"/>
    <s v="State and Local"/>
    <s v="Field Sales"/>
    <s v="0065A000015sqG8QAI"/>
    <m/>
    <s v="0055A000009sa63QAA"/>
    <s v="Customer Assessment w/ Favorable Evaluation"/>
    <n v="99876.55"/>
    <n v="29962.97"/>
    <b v="0"/>
    <n v="30"/>
    <n v="0"/>
    <n v="1"/>
    <n v="0"/>
    <n v="0"/>
    <n v="1"/>
    <n v="0"/>
    <d v="2019-01-28T22:43:16"/>
    <x v="5"/>
    <b v="0"/>
    <n v="0"/>
  </r>
  <r>
    <s v="0015A00002OLX6fQAH"/>
    <d v="2021-12-31T00:00:00"/>
    <n v="2021"/>
    <s v="0055A000009sa63QAA"/>
    <s v="State and Local"/>
    <s v="Inside Sales"/>
    <s v="0065A00001bgCwHQAU"/>
    <m/>
    <s v="0055A000009sa63QAA"/>
    <s v="Customer Assessment w/ Favorable Evaluation"/>
    <n v="65675"/>
    <n v="19702.5"/>
    <b v="0"/>
    <n v="30"/>
    <n v="0"/>
    <n v="1"/>
    <n v="0"/>
    <n v="0"/>
    <n v="1"/>
    <n v="0"/>
    <d v="2020-09-02T04:02:55"/>
    <x v="4"/>
    <b v="0"/>
    <n v="0"/>
  </r>
  <r>
    <s v="0015A00002OLyNcQAL"/>
    <d v="2021-12-31T00:00:00"/>
    <n v="2021"/>
    <s v="0055A000009sa63QAA"/>
    <s v="State and Local"/>
    <s v="Field Sales"/>
    <s v="0065A00001bgwnsQAA"/>
    <m/>
    <s v="0055A000009sa63QAA"/>
    <s v="Funnel"/>
    <n v="65476"/>
    <n v="3273.8"/>
    <b v="0"/>
    <n v="5"/>
    <n v="0"/>
    <n v="1"/>
    <n v="0"/>
    <n v="0"/>
    <n v="1"/>
    <n v="0"/>
    <d v="2020-09-04T19:31:43"/>
    <x v="4"/>
    <b v="0"/>
    <n v="0"/>
  </r>
  <r>
    <s v="0015A00002PJ3txQAD"/>
    <d v="2021-12-31T00:00:00"/>
    <n v="2021"/>
    <s v="0055A000009sa63QAA"/>
    <s v="State and Local"/>
    <s v="Field Sales"/>
    <s v="0065A00001bh6AtQAI"/>
    <m/>
    <s v="0055A000009sa63QAA"/>
    <s v="Qualified Opportunity"/>
    <n v="91874"/>
    <n v="9187.4"/>
    <b v="0"/>
    <n v="10"/>
    <n v="0"/>
    <n v="1"/>
    <n v="0"/>
    <n v="0"/>
    <n v="1"/>
    <n v="0"/>
    <d v="2020-09-09T03:52:38"/>
    <x v="4"/>
    <b v="0"/>
    <n v="0"/>
  </r>
  <r>
    <s v="0015A00002KHgEhQAL"/>
    <d v="2021-12-31T00:00:00"/>
    <n v="2021"/>
    <s v="0055A000009sa63QAA"/>
    <s v="State and Local"/>
    <s v="Field Sales"/>
    <s v="0065A00001a3Lo1QAE"/>
    <m/>
    <s v="0055A000009sa63QAA"/>
    <s v="Qualified Opportunity"/>
    <n v="58500"/>
    <n v="5850"/>
    <b v="0"/>
    <n v="10"/>
    <n v="0"/>
    <n v="1"/>
    <n v="0"/>
    <n v="0"/>
    <n v="1"/>
    <n v="0"/>
    <d v="2020-05-05T21:04:31"/>
    <x v="4"/>
    <b v="0"/>
    <n v="0"/>
  </r>
  <r>
    <s v="0015A00002KvDurQAF"/>
    <d v="2021-12-30T00:00:00"/>
    <n v="2021"/>
    <s v="0055A000009sa63QAA"/>
    <s v="State and Local"/>
    <s v="Website"/>
    <s v="0065A00001a6flIQAQ"/>
    <m/>
    <s v="0055A000009sa63QAA"/>
    <s v="Funnel"/>
    <n v="70009.55"/>
    <n v="3500.48"/>
    <b v="0"/>
    <n v="5"/>
    <n v="0"/>
    <n v="1"/>
    <n v="0"/>
    <n v="0"/>
    <n v="1"/>
    <n v="0"/>
    <d v="2020-05-18T14:59:21"/>
    <x v="4"/>
    <b v="0"/>
    <n v="0"/>
  </r>
  <r>
    <s v="0015A00002PKkjRQAT"/>
    <d v="2021-12-31T00:00:00"/>
    <n v="2021"/>
    <s v="0055A000009sa63QAA"/>
    <s v="State and Local"/>
    <s v="Website"/>
    <s v="0065A00001bo6lNQAQ"/>
    <m/>
    <s v="0055A000009sa63QAA"/>
    <s v="Funnel"/>
    <n v="71308.61"/>
    <n v="3565.43"/>
    <b v="0"/>
    <n v="5"/>
    <n v="0"/>
    <n v="1"/>
    <n v="0"/>
    <n v="0"/>
    <n v="1"/>
    <n v="0"/>
    <d v="2020-09-23T00:19:25"/>
    <x v="4"/>
    <b v="0"/>
    <n v="0"/>
  </r>
  <r>
    <s v="0015A00002HdUC1QAN"/>
    <d v="2021-12-31T00:00:00"/>
    <n v="2021"/>
    <s v="0055A000009sa63QAA"/>
    <s v="State and Local"/>
    <s v="Eblasts"/>
    <s v="0065A00001Z5vNEQAZ"/>
    <m/>
    <s v="0055A000009sa63QAA"/>
    <s v="Qualified Opportunity"/>
    <n v="100277.08"/>
    <n v="10027.709999999999"/>
    <b v="0"/>
    <n v="10"/>
    <n v="0"/>
    <n v="1"/>
    <n v="0"/>
    <n v="0"/>
    <n v="1"/>
    <n v="0"/>
    <d v="2020-02-05T22:55:18"/>
    <x v="4"/>
    <b v="0"/>
    <n v="0"/>
  </r>
  <r>
    <s v="0015A00002JLwgaQAD"/>
    <d v="2021-12-31T00:00:00"/>
    <n v="2021"/>
    <s v="0055A000009sa63QAA"/>
    <s v="State and Local"/>
    <s v="Website"/>
    <s v="0065A00001ZPJ0eQAH"/>
    <m/>
    <s v="0055A000009sa63QAA"/>
    <s v="Qualified Opportunity"/>
    <n v="91675"/>
    <n v="9167.5"/>
    <b v="0"/>
    <n v="10"/>
    <n v="0"/>
    <n v="1"/>
    <n v="0"/>
    <n v="0"/>
    <n v="1"/>
    <n v="0"/>
    <d v="2020-03-09T23:11:26"/>
    <x v="4"/>
    <b v="0"/>
    <n v="0"/>
  </r>
  <r>
    <s v="0015A00002LfMFyQAN"/>
    <d v="2021-12-31T00:00:00"/>
    <n v="2021"/>
    <s v="0055A000009sa63QAA"/>
    <s v="State and Local"/>
    <s v="Website"/>
    <s v="0065A00001aLbkyQAC"/>
    <m/>
    <s v="0055A000009sa63QAA"/>
    <s v="Qualified Opportunity"/>
    <n v="65891.5"/>
    <n v="6589.15"/>
    <b v="0"/>
    <n v="10"/>
    <n v="0"/>
    <n v="1"/>
    <n v="0"/>
    <n v="0"/>
    <n v="1"/>
    <n v="0"/>
    <d v="2020-06-16T15:18:46"/>
    <x v="4"/>
    <b v="0"/>
    <n v="0"/>
  </r>
  <r>
    <s v="0016e00002XTkYTAA1"/>
    <d v="2021-12-31T00:00:00"/>
    <n v="2021"/>
    <s v="00531000007KAsvAAG"/>
    <s v="State and Local"/>
    <s v="Website"/>
    <s v="0066e00001e0GLlAAM"/>
    <m/>
    <s v="00531000007KAsvAAG"/>
    <s v="Funnel"/>
    <n v="65636"/>
    <n v="3281.8"/>
    <b v="0"/>
    <n v="5"/>
    <n v="0"/>
    <n v="1"/>
    <n v="0"/>
    <n v="0"/>
    <n v="1"/>
    <n v="0"/>
    <d v="2021-05-04T15:07:55"/>
    <x v="6"/>
    <b v="0"/>
    <n v="0"/>
  </r>
  <r>
    <s v="0015A00002JM5IpQAL"/>
    <d v="2021-12-31T00:00:00"/>
    <n v="2021"/>
    <s v="0055A000009sa63QAA"/>
    <s v="State and Local"/>
    <s v="Field Sales"/>
    <s v="0065A00001ZPMVZQA5"/>
    <m/>
    <s v="0055A000009sa63QAA"/>
    <s v="Customer Assessment w/ Favorable Evaluation"/>
    <n v="71012.17"/>
    <n v="21303.65"/>
    <b v="0"/>
    <n v="30"/>
    <n v="0"/>
    <n v="1"/>
    <n v="0"/>
    <n v="0"/>
    <n v="1"/>
    <n v="0"/>
    <d v="2020-03-10T18:28:44"/>
    <x v="4"/>
    <b v="0"/>
    <n v="0"/>
  </r>
  <r>
    <s v="0016e00002XSNtuAAH"/>
    <d v="2021-10-01T00:00:00"/>
    <n v="2021"/>
    <s v="00531000007KAsvAAG"/>
    <s v="State and Local"/>
    <s v="Website"/>
    <s v="0066e00001dyuYQAAY"/>
    <m/>
    <s v="00531000007KAsvAAG"/>
    <s v="Funnel"/>
    <n v="64782.63"/>
    <n v="3239.13"/>
    <b v="0"/>
    <n v="5"/>
    <n v="0"/>
    <n v="1"/>
    <n v="0"/>
    <n v="0"/>
    <n v="1"/>
    <n v="0"/>
    <d v="2021-04-22T14:29:18"/>
    <x v="6"/>
    <b v="0"/>
    <n v="0"/>
  </r>
  <r>
    <s v="0015A00002Cx0tYQAR"/>
    <d v="2021-10-29T00:00:00"/>
    <n v="2021"/>
    <s v="0055A000009sa63QAA"/>
    <s v="State and Local"/>
    <s v="Inside Sales"/>
    <s v="0065A00001TjGrAQAV"/>
    <m/>
    <s v="0055A000009sa63QAA"/>
    <s v="Customer Assessment w/ Favorable Evaluation"/>
    <n v="76338.44"/>
    <n v="22901.53"/>
    <b v="0"/>
    <n v="30"/>
    <n v="0"/>
    <n v="1"/>
    <n v="0"/>
    <n v="0"/>
    <n v="1"/>
    <n v="0"/>
    <d v="2019-06-18T16:14:12"/>
    <x v="5"/>
    <b v="0"/>
    <n v="0"/>
  </r>
  <r>
    <s v="0013100001no1MXAAY"/>
    <d v="2020-12-31T00:00:00"/>
    <n v="2020"/>
    <s v="00531000007MUoEAAW"/>
    <s v="Federal"/>
    <s v="Website"/>
    <s v="0065A00000ld1M3QAI"/>
    <s v="Safety and Security Opportunity"/>
    <s v="00531000007KgPgAAK"/>
    <s v="Qualified Opportunity"/>
    <n v="65636"/>
    <n v="6563.6"/>
    <b v="0"/>
    <n v="10"/>
    <n v="0"/>
    <n v="1"/>
    <n v="0"/>
    <n v="0"/>
    <n v="1"/>
    <n v="0"/>
    <d v="2018-07-31T17:53:20"/>
    <x v="3"/>
    <b v="0"/>
    <n v="0"/>
  </r>
  <r>
    <s v="0013100001fscRSAAY"/>
    <d v="2020-12-31T00:00:00"/>
    <n v="2020"/>
    <s v="00531000007MUoEAAW"/>
    <s v="Federal"/>
    <s v="Field Sales"/>
    <s v="0065A00000leOOuQAM"/>
    <s v="Safety and Security Opportunity"/>
    <s v="00531000007KgPgAAK"/>
    <s v="Qualified Opportunity"/>
    <n v="163097"/>
    <n v="16309.7"/>
    <b v="0"/>
    <n v="10"/>
    <n v="0"/>
    <n v="1"/>
    <n v="0"/>
    <n v="0"/>
    <n v="1"/>
    <n v="0"/>
    <d v="2018-08-30T13:36:15"/>
    <x v="3"/>
    <b v="0"/>
    <n v="0"/>
  </r>
  <r>
    <s v="0015A00002FrGBhQAN"/>
    <d v="2020-12-31T00:00:00"/>
    <n v="2020"/>
    <s v="00531000007MUoEAAW"/>
    <s v="Federal"/>
    <s v="Website"/>
    <s v="0065A00001Xk6oBQAR"/>
    <s v="Safety and Security Opportunity"/>
    <s v="00531000007KgPgAAK"/>
    <s v="Qualified Opportunity"/>
    <n v="152136"/>
    <n v="15213.6"/>
    <b v="0"/>
    <n v="10"/>
    <n v="0"/>
    <n v="1"/>
    <n v="0"/>
    <n v="0"/>
    <n v="1"/>
    <n v="0"/>
    <d v="2019-10-21T18:38:50"/>
    <x v="5"/>
    <b v="0"/>
    <n v="0"/>
  </r>
  <r>
    <s v="0015A00002B7nbzQAB"/>
    <d v="2020-12-31T00:00:00"/>
    <n v="2020"/>
    <s v="00531000007MUoEAAW"/>
    <s v="International"/>
    <s v="Website"/>
    <s v="0065A00001IEjH9QAL"/>
    <s v="Safety and Security Opportunity"/>
    <s v="00531000007KgPgAAK"/>
    <s v="Qualified Opportunity"/>
    <n v="134593.18"/>
    <n v="13459.32"/>
    <b v="0"/>
    <n v="10"/>
    <n v="0"/>
    <n v="1"/>
    <n v="0"/>
    <n v="0"/>
    <n v="1"/>
    <n v="0"/>
    <d v="2019-04-01T15:36:24"/>
    <x v="5"/>
    <b v="0"/>
    <n v="0"/>
  </r>
  <r>
    <s v="0015A00002B8MfIQAV"/>
    <d v="2021-12-31T00:00:00"/>
    <n v="2021"/>
    <s v="00531000007MUoEAAW"/>
    <s v="State and Local"/>
    <s v="Inside Sales"/>
    <s v="0065A00001KPpJvQAL"/>
    <s v="Safety and Security Opportunity"/>
    <s v="0055A000009sa63QAA"/>
    <s v="Decision to Purchase"/>
    <n v="66990"/>
    <n v="33495"/>
    <b v="0"/>
    <n v="50"/>
    <n v="0"/>
    <n v="1"/>
    <n v="0"/>
    <n v="0"/>
    <n v="1"/>
    <n v="0"/>
    <d v="2019-04-05T15:59:51"/>
    <x v="5"/>
    <b v="0"/>
    <n v="0"/>
  </r>
  <r>
    <s v="0015A00002CSAqGQAX"/>
    <d v="2021-12-31T00:00:00"/>
    <n v="2021"/>
    <s v="0055A000009sa63QAA"/>
    <s v="State and Local"/>
    <s v="Website"/>
    <s v="0065A00001Ptp5FQAR"/>
    <s v="Safety and Security Opportunity"/>
    <s v="0055A000009sa63QAA"/>
    <s v="Funnel"/>
    <n v="65636"/>
    <n v="3281.8"/>
    <b v="0"/>
    <n v="5"/>
    <n v="0"/>
    <n v="1"/>
    <n v="0"/>
    <n v="0"/>
    <n v="1"/>
    <n v="0"/>
    <d v="2019-05-08T20:29:19"/>
    <x v="5"/>
    <b v="0"/>
    <n v="0"/>
  </r>
  <r>
    <s v="0015A00002CTTUZQA5"/>
    <d v="2021-12-31T00:00:00"/>
    <n v="2021"/>
    <s v="0055A000009sa63QAA"/>
    <s v="State and Local"/>
    <s v="Website"/>
    <s v="0065A00001SgXDVQA3"/>
    <s v="Safety and Security Opportunity"/>
    <s v="0055A000009sa63QAA"/>
    <s v="Funnel"/>
    <n v="65675"/>
    <n v="3283.75"/>
    <b v="0"/>
    <n v="5"/>
    <n v="0"/>
    <n v="1"/>
    <n v="0"/>
    <n v="0"/>
    <n v="1"/>
    <n v="0"/>
    <d v="2019-05-20T16:57:10"/>
    <x v="5"/>
    <b v="0"/>
    <n v="0"/>
  </r>
  <r>
    <s v="0015A00002DyAcYQAV"/>
    <d v="2021-12-31T00:00:00"/>
    <n v="2021"/>
    <s v="0055A000009sa63QAA"/>
    <s v="State and Local"/>
    <s v="Website"/>
    <s v="0065A00001Wy7fGQAR"/>
    <s v="Safety and Security Opportunity"/>
    <s v="0055A000009sa63QAA"/>
    <s v="Funnel"/>
    <n v="65913"/>
    <n v="3295.65"/>
    <b v="0"/>
    <n v="5"/>
    <n v="0"/>
    <n v="1"/>
    <n v="0"/>
    <n v="0"/>
    <n v="1"/>
    <n v="0"/>
    <d v="2019-08-09T21:19:20"/>
    <x v="5"/>
    <b v="0"/>
    <n v="0"/>
  </r>
  <r>
    <s v="0015A00002Dw6ehQAB"/>
    <d v="2021-12-31T00:00:00"/>
    <n v="2021"/>
    <s v="00531000007MUoEAAW"/>
    <s v="Federal"/>
    <s v="Website"/>
    <s v="0065A00001WwBMKQA3"/>
    <s v="Safety and Security Opportunity"/>
    <s v="00531000007KgPgAAK"/>
    <s v="Qualified Opportunity"/>
    <n v="55790.6"/>
    <n v="5579.06"/>
    <b v="0"/>
    <n v="10"/>
    <n v="0"/>
    <n v="1"/>
    <n v="0"/>
    <n v="0"/>
    <n v="1"/>
    <n v="0"/>
    <d v="2019-07-30T15:43:53"/>
    <x v="5"/>
    <b v="0"/>
    <n v="0"/>
  </r>
  <r>
    <s v="0015A000027SG64QAG"/>
    <d v="2021-12-31T00:00:00"/>
    <n v="2021"/>
    <s v="00531000007MUoEAAW"/>
    <s v="State and Local"/>
    <s v="Inside Sales"/>
    <s v="0065A00000nNKrVQAW"/>
    <s v="Safety and Security Opportunity"/>
    <s v="0055A000009sa63QAA"/>
    <s v="Funnel"/>
    <n v="65597"/>
    <n v="3279.85"/>
    <b v="0"/>
    <n v="5"/>
    <n v="0"/>
    <n v="1"/>
    <n v="0"/>
    <n v="0"/>
    <n v="1"/>
    <n v="0"/>
    <d v="2018-12-07T14:32:35"/>
    <x v="3"/>
    <b v="0"/>
    <n v="0"/>
  </r>
  <r>
    <s v="0015A00002BoxspQAB"/>
    <d v="2021-12-31T00:00:00"/>
    <n v="2021"/>
    <s v="0055A000009sa63QAA"/>
    <s v="State and Local"/>
    <s v="Inside Sales"/>
    <s v="0065A00001OIRWCQA5"/>
    <s v="Safety and Security Opportunity"/>
    <s v="0055A000009sa63QAA"/>
    <s v="Funnel"/>
    <n v="65675"/>
    <n v="3283.75"/>
    <b v="0"/>
    <n v="5"/>
    <n v="0"/>
    <n v="1"/>
    <n v="0"/>
    <n v="0"/>
    <n v="1"/>
    <n v="0"/>
    <d v="2019-04-26T20:36:07"/>
    <x v="5"/>
    <b v="0"/>
    <n v="0"/>
  </r>
  <r>
    <s v="0015A00002CwDAwQAN"/>
    <d v="2021-12-31T00:00:00"/>
    <n v="2021"/>
    <s v="0055A000009sa63QAA"/>
    <s v="State and Local"/>
    <s v="Inside Sales"/>
    <s v="0065A00001Ti33RQAR"/>
    <s v="Safety and Security Opportunity"/>
    <s v="0055A000009sa63QAA"/>
    <s v="Funnel"/>
    <n v="65636"/>
    <n v="3281.8"/>
    <b v="0"/>
    <n v="5"/>
    <n v="0"/>
    <n v="1"/>
    <n v="0"/>
    <n v="0"/>
    <n v="1"/>
    <n v="0"/>
    <d v="2019-06-11T17:52:39"/>
    <x v="5"/>
    <b v="0"/>
    <n v="0"/>
  </r>
  <r>
    <s v="0015A00002FGK58QAH"/>
    <d v="2020-12-31T00:00:00"/>
    <n v="2020"/>
    <s v="00531000007MUoEAAW"/>
    <s v="International"/>
    <s v="Trade Show"/>
    <s v="0065A00001XaDHKQA3"/>
    <s v="Safety and Security Opportunity"/>
    <s v="00531000007KgPgAAK"/>
    <s v="Qualified Opportunity"/>
    <n v="88136"/>
    <n v="8813.6"/>
    <b v="0"/>
    <n v="10"/>
    <n v="0"/>
    <n v="1"/>
    <n v="0"/>
    <n v="0"/>
    <n v="1"/>
    <n v="0"/>
    <d v="2019-10-04T15:20:50"/>
    <x v="5"/>
    <b v="0"/>
    <n v="0"/>
  </r>
  <r>
    <s v="0015A00002B72XjQAJ"/>
    <d v="2021-12-31T00:00:00"/>
    <n v="2021"/>
    <s v="0055A000009sa63QAA"/>
    <s v="State and Local"/>
    <s v="Inside Sales"/>
    <s v="0065A00001ICH7EQAX"/>
    <s v="Safety and Security Opportunity"/>
    <s v="0055A000009sa63QAA"/>
    <s v="Qualified Opportunity"/>
    <n v="70139.360000000001"/>
    <n v="7013.94"/>
    <b v="0"/>
    <n v="10"/>
    <n v="0"/>
    <n v="1"/>
    <n v="0"/>
    <n v="0"/>
    <n v="1"/>
    <n v="0"/>
    <d v="2019-03-26T05:16:34"/>
    <x v="5"/>
    <b v="0"/>
    <n v="0"/>
  </r>
  <r>
    <s v="0015A00002Cx35BQAR"/>
    <d v="2021-12-31T00:00:00"/>
    <n v="2021"/>
    <s v="0055A000009sa63QAA"/>
    <s v="State and Local"/>
    <s v="Trade Show"/>
    <s v="0065A00001TjI8IQAV"/>
    <s v="Safety and Security Opportunity"/>
    <s v="0055A000009sa63QAA"/>
    <s v="Qualified Opportunity"/>
    <n v="71489.919999999998"/>
    <n v="7148.99"/>
    <b v="0"/>
    <n v="10"/>
    <n v="0"/>
    <n v="1"/>
    <n v="0"/>
    <n v="0"/>
    <n v="1"/>
    <n v="0"/>
    <d v="2019-06-18T19:11:29"/>
    <x v="5"/>
    <b v="0"/>
    <n v="0"/>
  </r>
  <r>
    <s v="0015A00002Cx1rbQAB"/>
    <d v="2021-12-31T00:00:00"/>
    <n v="2021"/>
    <s v="0055A000009sa63QAA"/>
    <s v="State and Local"/>
    <s v="Inside Sales"/>
    <s v="0065A00001TjHUrQAN"/>
    <s v="Safety and Security Opportunity"/>
    <s v="0055A000009sa63QAA"/>
    <s v="Customer Assessment w/ Favorable Evaluation"/>
    <n v="71637.98"/>
    <n v="21491.39"/>
    <b v="0"/>
    <n v="30"/>
    <n v="0"/>
    <n v="1"/>
    <n v="0"/>
    <n v="0"/>
    <n v="1"/>
    <n v="0"/>
    <d v="2019-06-18T17:29:07"/>
    <x v="5"/>
    <b v="0"/>
    <n v="0"/>
  </r>
  <r>
    <s v="0015A00002JPjp2QAD"/>
    <d v="2021-12-31T00:00:00"/>
    <n v="2021"/>
    <s v="00531000008F2qlAAC"/>
    <s v="International"/>
    <s v="Website"/>
    <s v="0065A00001bfraXQAQ"/>
    <m/>
    <s v="00531000008F2qlAAC"/>
    <s v="Qualified Opportunity"/>
    <n v="63677.599999999999"/>
    <n v="6367.76"/>
    <b v="0"/>
    <n v="10"/>
    <n v="0"/>
    <n v="1"/>
    <n v="0"/>
    <n v="0"/>
    <n v="1"/>
    <n v="0"/>
    <d v="2020-08-27T20:09:11"/>
    <x v="4"/>
    <b v="0"/>
    <n v="0"/>
  </r>
  <r>
    <s v="0016e00002XSaVYAA1"/>
    <d v="2021-12-30T00:00:00"/>
    <n v="2021"/>
    <s v="0055A000009sa63QAA"/>
    <s v="State and Local"/>
    <s v="Referral"/>
    <s v="0066e00001dyzy7AAA"/>
    <m/>
    <s v="0055A000009sa63QAA"/>
    <s v="Funnel"/>
    <n v="65675"/>
    <n v="3283.75"/>
    <b v="0"/>
    <n v="5"/>
    <n v="0"/>
    <n v="1"/>
    <n v="0"/>
    <n v="0"/>
    <n v="1"/>
    <n v="0"/>
    <d v="2021-04-23T17:02:18"/>
    <x v="6"/>
    <b v="0"/>
    <n v="0"/>
  </r>
  <r>
    <s v="0015A000021O2lkQAC"/>
    <d v="2022-10-31T00:00:00"/>
    <n v="2022"/>
    <s v="0055A000009sa63QAA"/>
    <s v="State and Local"/>
    <s v="Advertisement"/>
    <s v="0065A00001ZYmYcQAL"/>
    <m/>
    <s v="0055A000009sa63QAA"/>
    <s v="Funnel"/>
    <n v="65675"/>
    <n v="3283.75"/>
    <b v="0"/>
    <n v="5"/>
    <n v="0"/>
    <n v="1"/>
    <n v="0"/>
    <n v="0"/>
    <n v="1"/>
    <n v="0"/>
    <d v="2020-03-20T14:41:38"/>
    <x v="4"/>
    <b v="0"/>
    <n v="0"/>
  </r>
  <r>
    <s v="0015A00002IoVuNQAV"/>
    <d v="2021-12-31T00:00:00"/>
    <n v="2021"/>
    <s v="0055A000009sa63QAA"/>
    <s v="State and Local"/>
    <s v="Sales Seminar"/>
    <s v="0065A00001ZHq5DQAT"/>
    <m/>
    <s v="0055A000009sa63QAA"/>
    <s v="Qualified Opportunity"/>
    <n v="99696.56"/>
    <n v="9969.66"/>
    <b v="0"/>
    <n v="10"/>
    <n v="0"/>
    <n v="1"/>
    <n v="0"/>
    <n v="0"/>
    <n v="1"/>
    <n v="0"/>
    <d v="2020-02-21T19:05:21"/>
    <x v="4"/>
    <b v="0"/>
    <n v="0"/>
  </r>
  <r>
    <s v="0015A00002OM1dVQAT"/>
    <d v="2022-12-30T00:00:00"/>
    <n v="2022"/>
    <s v="0055A000009sa63QAA"/>
    <s v="State and Local"/>
    <s v="Website"/>
    <s v="0065A00001bgxDRQAY"/>
    <m/>
    <s v="0055A000009sa63QAA"/>
    <s v="Funnel"/>
    <n v="70550.39"/>
    <n v="3527.52"/>
    <b v="0"/>
    <n v="5"/>
    <n v="0"/>
    <n v="1"/>
    <n v="0"/>
    <n v="0"/>
    <n v="1"/>
    <n v="0"/>
    <d v="2020-09-04T23:33:48"/>
    <x v="4"/>
    <b v="0"/>
    <n v="0"/>
  </r>
  <r>
    <s v="0015A00002HeTZpQAN"/>
    <d v="2022-12-31T00:00:00"/>
    <n v="2022"/>
    <s v="0055A000009sa63QAA"/>
    <s v="State and Local"/>
    <s v="Inside Sales"/>
    <s v="0065A00001Z9WKQQA3"/>
    <m/>
    <s v="0055A000009sa63QAA"/>
    <s v="Funnel"/>
    <n v="187436.44"/>
    <n v="9371.82"/>
    <b v="0"/>
    <n v="5"/>
    <n v="0"/>
    <n v="1"/>
    <n v="0"/>
    <n v="0"/>
    <n v="1"/>
    <n v="0"/>
    <d v="2020-02-15T00:28:33"/>
    <x v="4"/>
    <b v="0"/>
    <n v="0"/>
  </r>
  <r>
    <s v="0015A00002OJrDKQA1"/>
    <d v="2022-02-25T00:00:00"/>
    <n v="2022"/>
    <s v="0055A000008zqzaQAA"/>
    <s v="Other"/>
    <s v="Website"/>
    <s v="0065A00001bO3WKQA0"/>
    <m/>
    <s v="0055A00000Bd0KeQAJ"/>
    <s v="Funnel"/>
    <n v="92945"/>
    <n v="4647.25"/>
    <b v="0"/>
    <n v="5"/>
    <n v="0"/>
    <n v="1"/>
    <n v="0"/>
    <n v="0"/>
    <n v="1"/>
    <n v="0"/>
    <d v="2020-08-19T20:50:20"/>
    <x v="4"/>
    <b v="0"/>
    <n v="0"/>
  </r>
  <r>
    <s v="0015A00002Qbj1HQAR"/>
    <d v="2022-03-31T00:00:00"/>
    <n v="2022"/>
    <s v="0055A00000BNXCfQAP"/>
    <s v="Biopharma/Pharmaceuticals"/>
    <s v="Trade Show"/>
    <s v="0065A00001cHJYsQAO"/>
    <m/>
    <s v="0056e00000BdFO7AAN"/>
    <s v="Funnel"/>
    <n v="152000"/>
    <n v="7600"/>
    <b v="0"/>
    <n v="5"/>
    <n v="0"/>
    <n v="1"/>
    <n v="0"/>
    <n v="0"/>
    <n v="1"/>
    <n v="0"/>
    <d v="2020-10-20T17:24:36"/>
    <x v="4"/>
    <b v="0"/>
    <n v="0"/>
  </r>
  <r>
    <s v="0015A00002RfujVQAR"/>
    <d v="2022-03-31T00:00:00"/>
    <n v="2022"/>
    <s v="0055A000008zqzaQAA"/>
    <s v="Biopharma/Pharmaceuticals"/>
    <s v="Website"/>
    <s v="0065A00001cU2dZQAS"/>
    <m/>
    <s v="0055A00000BcmS5QAJ"/>
    <s v="Funnel"/>
    <n v="161000"/>
    <n v="8050"/>
    <b v="0"/>
    <n v="5"/>
    <n v="0"/>
    <n v="1"/>
    <n v="0"/>
    <n v="0"/>
    <n v="1"/>
    <n v="0"/>
    <d v="2020-11-17T14:45:05"/>
    <x v="4"/>
    <b v="0"/>
    <n v="0"/>
  </r>
  <r>
    <s v="0015A00002LfjSiQAJ"/>
    <d v="2022-03-30T00:00:00"/>
    <n v="2022"/>
    <s v="0055A000008zqzaQAA"/>
    <s v="Biopharma/Pharmaceuticals"/>
    <s v="Website"/>
    <s v="0065A00001aLgwrQAC"/>
    <m/>
    <s v="0055A00000BcmS5QAJ"/>
    <s v="Funnel"/>
    <n v="152778.54"/>
    <n v="7638.93"/>
    <b v="0"/>
    <n v="5"/>
    <n v="0"/>
    <n v="1"/>
    <n v="0"/>
    <n v="0"/>
    <n v="1"/>
    <n v="0"/>
    <d v="2020-06-18T13:37:29"/>
    <x v="4"/>
    <b v="0"/>
    <n v="0"/>
  </r>
  <r>
    <s v="0013100001n7DqWAAU"/>
    <d v="2022-03-31T00:00:00"/>
    <n v="2022"/>
    <s v="0055A000008zqzaQAA"/>
    <s v="Biopharma/Pharmaceuticals"/>
    <s v="Trade Show"/>
    <s v="0065A00001M9xwbQAB"/>
    <m/>
    <s v="0055A00000Bd4j9QAB"/>
    <s v="Upside"/>
    <n v="174339.66"/>
    <n v="122037.75999999999"/>
    <b v="0"/>
    <n v="70"/>
    <n v="0"/>
    <n v="1"/>
    <n v="0"/>
    <n v="0"/>
    <n v="1"/>
    <n v="0"/>
    <d v="2019-08-21T13:21:38"/>
    <x v="5"/>
    <b v="0"/>
    <n v="0"/>
  </r>
  <r>
    <s v="0015A00002Is0NFQAZ"/>
    <d v="2022-06-30T00:00:00"/>
    <n v="2022"/>
    <s v="0055A000008zqzaQAA"/>
    <s v="Biopharma/Pharmaceuticals"/>
    <s v="Website"/>
    <s v="0065A00001ZOKkkQAH"/>
    <m/>
    <s v="0055A00000BcmS5QAJ"/>
    <s v="Funnel"/>
    <n v="161000"/>
    <n v="8050"/>
    <b v="0"/>
    <n v="5"/>
    <n v="0"/>
    <n v="1"/>
    <n v="0"/>
    <n v="0"/>
    <n v="1"/>
    <n v="0"/>
    <d v="2020-03-04T14:10:46"/>
    <x v="4"/>
    <b v="0"/>
    <n v="0"/>
  </r>
  <r>
    <s v="0015A00002KujjNQAR"/>
    <d v="2022-06-30T00:00:00"/>
    <n v="2022"/>
    <s v="0055A000008zqzaQAA"/>
    <s v="Biopharma/Pharmaceuticals"/>
    <s v="Website"/>
    <s v="0065A00001a5yuCQAQ"/>
    <m/>
    <s v="0055A00000BcmLYQAZ"/>
    <s v="Funnel"/>
    <n v="131478"/>
    <n v="6573.9"/>
    <b v="0"/>
    <n v="5"/>
    <n v="0"/>
    <n v="1"/>
    <n v="0"/>
    <n v="0"/>
    <n v="1"/>
    <n v="0"/>
    <d v="2020-05-14T13:07:04"/>
    <x v="4"/>
    <b v="0"/>
    <n v="0"/>
  </r>
  <r>
    <s v="0013100001gZd3uAAC"/>
    <d v="2021-09-24T00:00:00"/>
    <n v="2021"/>
    <s v="0055A00000Bnt5hQAB"/>
    <s v="Biopharma/Pharmaceuticals"/>
    <s v="Prospecting Journey"/>
    <s v="0065A00001dLCI1QAO"/>
    <m/>
    <s v="0055A00000Bnt5hQAB"/>
    <s v="Funnel"/>
    <n v="154850"/>
    <n v="7742.5"/>
    <b v="0"/>
    <n v="5"/>
    <n v="0"/>
    <n v="1"/>
    <n v="0"/>
    <n v="0"/>
    <n v="1"/>
    <n v="0"/>
    <d v="2021-03-10T23:56:51"/>
    <x v="6"/>
    <b v="0"/>
    <n v="0"/>
  </r>
  <r>
    <s v="0016e00002XSlHeAAL"/>
    <d v="2021-09-30T00:00:00"/>
    <n v="2021"/>
    <s v="0055A000008zqzaQAA"/>
    <s v="Biopharma/Pharmaceuticals"/>
    <s v="Website"/>
    <s v="0066e00001dz7f1AAA"/>
    <m/>
    <s v="0055A000008zqzaQAA"/>
    <s v="Funnel"/>
    <n v="150850"/>
    <n v="7542.5"/>
    <b v="0"/>
    <n v="5"/>
    <n v="0"/>
    <n v="1"/>
    <n v="0"/>
    <n v="0"/>
    <n v="1"/>
    <n v="0"/>
    <d v="2021-04-26T11:49:49"/>
    <x v="6"/>
    <b v="0"/>
    <n v="0"/>
  </r>
  <r>
    <s v="0015A00002PKwzsQAD"/>
    <d v="2021-09-30T00:00:00"/>
    <n v="2021"/>
    <s v="0055A000008zqzaQAA"/>
    <s v="Biopharma/Pharmaceuticals"/>
    <s v="Website"/>
    <s v="0065A00001bomJ7QAI"/>
    <m/>
    <s v="0055A000008zqzaQAA"/>
    <s v="Funnel"/>
    <n v="146750"/>
    <n v="7337.5"/>
    <b v="0"/>
    <n v="5"/>
    <n v="0"/>
    <n v="1"/>
    <n v="0"/>
    <n v="0"/>
    <n v="1"/>
    <n v="0"/>
    <d v="2020-09-24T12:34:50"/>
    <x v="4"/>
    <b v="0"/>
    <n v="0"/>
  </r>
  <r>
    <s v="0015A000022T6qLQAS"/>
    <d v="2021-09-30T00:00:00"/>
    <n v="2021"/>
    <s v="0055A000008iLoOQAU"/>
    <s v="Government"/>
    <s v="Website"/>
    <s v="0065A00000lelrIQAQ"/>
    <m/>
    <s v="0055A000008zqzaQAA"/>
    <s v="Quoted Funnel"/>
    <n v="104279"/>
    <n v="31283.7"/>
    <b v="0"/>
    <n v="30"/>
    <n v="0"/>
    <n v="1"/>
    <n v="0"/>
    <n v="0"/>
    <n v="1"/>
    <n v="0"/>
    <d v="2018-09-07T20:12:47"/>
    <x v="3"/>
    <b v="0"/>
    <n v="0"/>
  </r>
  <r>
    <s v="0016e00002XUMZ3AAP"/>
    <d v="2021-09-16T00:00:00"/>
    <n v="2021"/>
    <s v="0055A00000BcmLYQAZ"/>
    <s v="Other"/>
    <s v="Field Sales"/>
    <s v="0066e00001e1C90AAE"/>
    <m/>
    <s v="0055A00000BcmLYQAZ"/>
    <s v="Quoted Funnel"/>
    <n v="119758.5"/>
    <n v="35927.550000000003"/>
    <b v="0"/>
    <n v="30"/>
    <n v="0"/>
    <n v="1"/>
    <n v="0"/>
    <n v="0"/>
    <n v="1"/>
    <n v="0"/>
    <d v="2021-05-10T14:32:11"/>
    <x v="6"/>
    <b v="0"/>
    <n v="0"/>
  </r>
  <r>
    <s v="0015A00002VnyrpQAB"/>
    <d v="2021-09-24T00:00:00"/>
    <n v="2021"/>
    <s v="0055A00000BNXCfQAP"/>
    <s v="Biopharma/Pharmaceuticals"/>
    <s v="Field Sales"/>
    <s v="0065A00001dKrOKQA0"/>
    <m/>
    <s v="0055A00000Bnt5hQAB"/>
    <s v="Quoted Funnel"/>
    <n v="175010"/>
    <n v="52503"/>
    <b v="0"/>
    <n v="30"/>
    <n v="0"/>
    <n v="1"/>
    <n v="0"/>
    <n v="0"/>
    <n v="1"/>
    <n v="0"/>
    <d v="2021-03-05T20:17:32"/>
    <x v="6"/>
    <b v="0"/>
    <n v="0"/>
  </r>
  <r>
    <s v="0015A00001xPBIDQA4"/>
    <d v="2021-09-30T00:00:00"/>
    <n v="2021"/>
    <s v="0055A000008zqzaQAA"/>
    <s v="Biopharma/Pharmaceuticals"/>
    <s v="Trade Show"/>
    <s v="0065A00001YxqoyQAB"/>
    <m/>
    <s v="0055A000008zqzaQAA"/>
    <s v="Quoted Funnel"/>
    <n v="150850"/>
    <n v="45255"/>
    <b v="0"/>
    <n v="30"/>
    <n v="0"/>
    <n v="1"/>
    <n v="0"/>
    <n v="0"/>
    <n v="1"/>
    <n v="0"/>
    <d v="2020-01-23T13:06:36"/>
    <x v="4"/>
    <b v="0"/>
    <n v="0"/>
  </r>
  <r>
    <s v="0015A00002Rg8OdQAJ"/>
    <d v="2021-09-30T00:00:00"/>
    <n v="2021"/>
    <s v="0055A000008zqzaQAA"/>
    <s v="Other"/>
    <s v="Website"/>
    <s v="0065A00001cUjccQAC"/>
    <m/>
    <s v="0055A00000Bd4j9QAB"/>
    <s v="Funnel"/>
    <n v="209431.35"/>
    <n v="10471.57"/>
    <b v="0"/>
    <n v="5"/>
    <n v="0"/>
    <n v="1"/>
    <n v="0"/>
    <n v="0"/>
    <n v="1"/>
    <n v="0"/>
    <d v="2020-11-18T21:37:37"/>
    <x v="4"/>
    <b v="0"/>
    <n v="0"/>
  </r>
  <r>
    <s v="0015A00001xOrX9QAK"/>
    <d v="2021-08-27T00:00:00"/>
    <n v="2021"/>
    <s v="0055A00000Bnt5hQAB"/>
    <s v="Biopharma/Pharmaceuticals"/>
    <s v="Website"/>
    <s v="0066e00001dzBmsAAE"/>
    <m/>
    <s v="0055A00000Bnt5hQAB"/>
    <s v="Upside"/>
    <n v="111390"/>
    <n v="77973"/>
    <b v="0"/>
    <n v="70"/>
    <n v="0"/>
    <n v="1"/>
    <n v="0"/>
    <n v="0"/>
    <n v="1"/>
    <n v="0"/>
    <d v="2021-04-26T20:42:37"/>
    <x v="6"/>
    <b v="0"/>
    <n v="0"/>
  </r>
  <r>
    <s v="0016e00002XSlfcAAD"/>
    <d v="2021-07-30T00:00:00"/>
    <n v="2021"/>
    <s v="0055A000008zqzaQAA"/>
    <s v="Biopharma/Pharmaceuticals"/>
    <s v="Inside Sales"/>
    <s v="0066e00001dz7vQAAQ"/>
    <m/>
    <s v="0055A000008zqzaQAA"/>
    <s v="Quoted Funnel"/>
    <n v="10000"/>
    <n v="3000"/>
    <b v="0"/>
    <n v="30"/>
    <n v="0"/>
    <n v="1"/>
    <n v="0"/>
    <n v="0"/>
    <n v="1"/>
    <n v="0"/>
    <d v="2021-04-26T12:40:03"/>
    <x v="6"/>
    <b v="0"/>
    <n v="0"/>
  </r>
  <r>
    <s v="0015A00002OKA2mQAH"/>
    <d v="2021-12-31T00:00:00"/>
    <n v="2021"/>
    <s v="0055A000008zqzaQAA"/>
    <s v="Biopharma/Pharmaceuticals"/>
    <s v="Field Sales"/>
    <s v="0065A00001bO9ynQAC"/>
    <m/>
    <s v="0055A000008zqzaQAA"/>
    <s v="Funnel"/>
    <n v="152000"/>
    <n v="7600"/>
    <b v="0"/>
    <n v="5"/>
    <n v="0"/>
    <n v="1"/>
    <n v="0"/>
    <n v="0"/>
    <n v="1"/>
    <n v="0"/>
    <d v="2020-08-21T18:30:07"/>
    <x v="4"/>
    <b v="0"/>
    <n v="0"/>
  </r>
  <r>
    <s v="0013100001fr7EaAAI"/>
    <d v="2021-12-31T00:00:00"/>
    <n v="2021"/>
    <s v="0055A00000Bd4j9QAB"/>
    <s v="Biopharma/Pharmaceuticals"/>
    <s v="Website"/>
    <s v="0066e00001e0AgJAAU"/>
    <m/>
    <s v="0055A00000Bd4j9QAB"/>
    <s v="Funnel"/>
    <n v="209431.35"/>
    <n v="10471.57"/>
    <b v="0"/>
    <n v="5"/>
    <n v="0"/>
    <n v="1"/>
    <n v="0"/>
    <n v="0"/>
    <n v="1"/>
    <n v="0"/>
    <d v="2021-05-03T13:53:02"/>
    <x v="6"/>
    <b v="0"/>
    <n v="0"/>
  </r>
  <r>
    <s v="0015A00002VpuNWQAZ"/>
    <d v="2021-10-31T00:00:00"/>
    <n v="2021"/>
    <s v="0055A000008zqzaQAA"/>
    <s v="Biopharma/Pharmaceuticals"/>
    <s v="Prospecting Journey"/>
    <s v="0065A00001dLsuiQAC"/>
    <m/>
    <s v="0055A000008zqzaQAA"/>
    <s v="Funnel"/>
    <n v="150850"/>
    <n v="7542.5"/>
    <b v="0"/>
    <n v="5"/>
    <n v="0"/>
    <n v="1"/>
    <n v="0"/>
    <n v="0"/>
    <n v="1"/>
    <n v="0"/>
    <d v="2021-03-22T17:46:41"/>
    <x v="6"/>
    <b v="0"/>
    <n v="0"/>
  </r>
  <r>
    <s v="0015A000025dRLwQAM"/>
    <d v="2022-12-31T00:00:00"/>
    <n v="2022"/>
    <s v="0055A000008iLoOQAU"/>
    <s v="Biopharma/Pharmaceuticals"/>
    <s v="Trade Show"/>
    <s v="0065A00000looKJQAY"/>
    <m/>
    <s v="0055A00000Bd0KeQAJ"/>
    <s v="Funnel"/>
    <n v="80730"/>
    <n v="4036.5"/>
    <b v="0"/>
    <n v="5"/>
    <n v="0"/>
    <n v="1"/>
    <n v="0"/>
    <n v="0"/>
    <n v="1"/>
    <n v="0"/>
    <d v="2018-10-04T20:22:49"/>
    <x v="3"/>
    <b v="0"/>
    <n v="0"/>
  </r>
  <r>
    <s v="0015A00002DyJxEQAV"/>
    <d v="2021-10-31T00:00:00"/>
    <n v="2021"/>
    <s v="0055A00000BcmS5QAJ"/>
    <s v="Biopharma/Pharmaceuticals"/>
    <s v="Field Sales"/>
    <s v="0065A00001dIvnDQAS"/>
    <m/>
    <s v="0055A00000BcmS5QAJ"/>
    <s v="Quoted Funnel"/>
    <n v="187462"/>
    <n v="56238.6"/>
    <b v="0"/>
    <n v="30"/>
    <n v="0"/>
    <n v="1"/>
    <n v="0"/>
    <n v="0"/>
    <n v="1"/>
    <n v="0"/>
    <d v="2021-02-23T10:23:23"/>
    <x v="6"/>
    <b v="0"/>
    <n v="0"/>
  </r>
  <r>
    <s v="0015A00002AQqaaQAD"/>
    <d v="2021-12-31T00:00:00"/>
    <n v="2021"/>
    <s v="0055A000008zqzaQAA"/>
    <s v="Biopharma/Pharmaceuticals"/>
    <s v="Advertisement"/>
    <s v="0065A00001cpphmQAA"/>
    <m/>
    <s v="0055A000008zqzaQAA"/>
    <s v="Upside"/>
    <n v="183010"/>
    <n v="128107"/>
    <b v="0"/>
    <n v="70"/>
    <n v="0"/>
    <n v="1"/>
    <n v="0"/>
    <n v="0"/>
    <n v="1"/>
    <n v="0"/>
    <d v="2020-12-18T19:08:43"/>
    <x v="4"/>
    <b v="0"/>
    <n v="0"/>
  </r>
  <r>
    <s v="0015A00002TDD9dQAH"/>
    <d v="2021-12-17T00:00:00"/>
    <n v="2021"/>
    <s v="0055A00000Bnt5hQAB"/>
    <s v="Biopharma/Pharmaceuticals"/>
    <s v="Website"/>
    <s v="0065A00001csCrZQAU"/>
    <m/>
    <s v="0055A00000Bnt5hQAB"/>
    <s v="Quoted Funnel"/>
    <n v="154850"/>
    <n v="46455"/>
    <b v="0"/>
    <n v="30"/>
    <n v="0"/>
    <n v="1"/>
    <n v="0"/>
    <n v="0"/>
    <n v="1"/>
    <n v="0"/>
    <d v="2021-01-19T20:32:41"/>
    <x v="6"/>
    <b v="0"/>
    <n v="0"/>
  </r>
  <r>
    <s v="0015A00002QEk8YQAT"/>
    <d v="2021-12-16T00:00:00"/>
    <n v="2021"/>
    <s v="0055A000008zqzaQAA"/>
    <s v="Biopharma/Pharmaceuticals"/>
    <s v="Website"/>
    <s v="0065A00001colQEQAY"/>
    <m/>
    <s v="0055A00000BcmLYQAZ"/>
    <s v="Funnel"/>
    <n v="161000"/>
    <n v="8050"/>
    <b v="0"/>
    <n v="5"/>
    <n v="0"/>
    <n v="1"/>
    <n v="0"/>
    <n v="0"/>
    <n v="1"/>
    <n v="0"/>
    <d v="2020-12-11T15:22:56"/>
    <x v="4"/>
    <b v="0"/>
    <n v="0"/>
  </r>
  <r>
    <s v="0015A00002Vr7w4QAB"/>
    <d v="2021-12-31T00:00:00"/>
    <n v="2021"/>
    <s v="0055A000008zqzaQAA"/>
    <s v="Biopharma/Pharmaceuticals"/>
    <s v="Website"/>
    <s v="0065A00001dePyLQAU"/>
    <m/>
    <s v="0055A000008zqzaQAA"/>
    <s v="Funnel"/>
    <n v="92395"/>
    <n v="4619.75"/>
    <b v="0"/>
    <n v="5"/>
    <n v="0"/>
    <n v="1"/>
    <n v="0"/>
    <n v="0"/>
    <n v="1"/>
    <n v="0"/>
    <d v="2021-03-31T17:57:48"/>
    <x v="6"/>
    <b v="0"/>
    <n v="0"/>
  </r>
  <r>
    <s v="0015A00001xP48LQAS"/>
    <d v="2021-12-17T00:00:00"/>
    <n v="2021"/>
    <s v="0055A000008iLoOQAU"/>
    <s v="Biopharma/Pharmaceuticals"/>
    <s v="Trade Show"/>
    <s v="0065A00001XaUTrQAN"/>
    <m/>
    <s v="0055A00000Bnt5hQAB"/>
    <s v="Funnel"/>
    <n v="154850"/>
    <n v="7742.5"/>
    <b v="0"/>
    <n v="5"/>
    <n v="0"/>
    <n v="1"/>
    <n v="0"/>
    <n v="0"/>
    <n v="1"/>
    <n v="0"/>
    <d v="2019-10-07T20:24:42"/>
    <x v="5"/>
    <b v="0"/>
    <n v="0"/>
  </r>
  <r>
    <s v="0015A000028kLH8QAM"/>
    <d v="2021-03-31T00:00:00"/>
    <n v="2021"/>
    <s v="00531000007Es7rAAC"/>
    <s v="Military"/>
    <s v="Website"/>
    <s v="0065A000011rPjDQAU"/>
    <s v="Safety and Security Opportunity"/>
    <s v="00531000007Es7rAAC"/>
    <s v="Qualified Opportunity"/>
    <n v="1625000"/>
    <n v="162500"/>
    <b v="0"/>
    <n v="10"/>
    <n v="0"/>
    <n v="1"/>
    <n v="0"/>
    <n v="0"/>
    <n v="1"/>
    <n v="0"/>
    <d v="2019-01-17T05:43:25"/>
    <x v="5"/>
    <b v="0"/>
    <n v="0"/>
  </r>
  <r>
    <s v="0015A00001yXjXgQAK"/>
    <d v="2020-06-30T00:00:00"/>
    <n v="2020"/>
    <s v="00531000007MUoEAAW"/>
    <s v="International"/>
    <s v="Trade Show"/>
    <s v="0065A00000jSeCpQAK"/>
    <m/>
    <s v="00531000007KgPgAAK"/>
    <s v="Qualified Opportunity"/>
    <n v="722808.96"/>
    <n v="72280.899999999994"/>
    <b v="0"/>
    <n v="10"/>
    <n v="0"/>
    <n v="1"/>
    <n v="0"/>
    <n v="0"/>
    <n v="1"/>
    <n v="0"/>
    <d v="2018-02-07T20:47:49"/>
    <x v="3"/>
    <b v="0"/>
    <n v="0"/>
  </r>
  <r>
    <s v="0015A00002FrqviQAB"/>
    <d v="2021-09-30T00:00:00"/>
    <n v="2021"/>
    <s v="00531000007MUoEAAW"/>
    <s v="Military"/>
    <s v="Field Sales"/>
    <s v="0065A00001XkJCvQAN"/>
    <s v="Safety and Security Opportunity"/>
    <s v="0055A00000Bd3dUQAR"/>
    <s v="Decision to Purchase"/>
    <n v="6500000"/>
    <n v="3250000"/>
    <b v="0"/>
    <n v="50"/>
    <n v="0"/>
    <n v="1"/>
    <n v="0"/>
    <n v="0"/>
    <n v="1"/>
    <n v="0"/>
    <d v="2019-10-23T00:34:03"/>
    <x v="5"/>
    <b v="0"/>
    <n v="0"/>
  </r>
  <r>
    <s v="0015A00002FsKNzQAN"/>
    <d v="2021-09-17T00:00:00"/>
    <n v="2021"/>
    <s v="0055A00000BNpn5QAD"/>
    <s v="Biopharma/Pharmaceuticals"/>
    <s v="Inside Sales"/>
    <s v="0065A00001XkcCcQAJ"/>
    <m/>
    <s v="0056e00000BdAUZAA3"/>
    <s v="Upside"/>
    <n v="128340"/>
    <n v="89838"/>
    <b v="0"/>
    <n v="70"/>
    <n v="0"/>
    <n v="1"/>
    <n v="0"/>
    <n v="0"/>
    <n v="1"/>
    <n v="0"/>
    <d v="2019-10-23T20:27:24"/>
    <x v="5"/>
    <b v="1"/>
    <n v="128340"/>
  </r>
  <r>
    <s v="0015A00002Uh6t4QAB"/>
    <d v="2021-06-30T00:00:00"/>
    <n v="2021"/>
    <s v="00531000007MUoEAAW"/>
    <s v="International"/>
    <s v="Field Sales"/>
    <s v="0065A00001dI6DFQA0"/>
    <m/>
    <s v="00531000007KgPgAAK"/>
    <s v="Order Expected within 90 Days"/>
    <n v="253335.2"/>
    <n v="177334.64"/>
    <b v="0"/>
    <n v="70"/>
    <n v="0"/>
    <n v="1"/>
    <n v="0"/>
    <n v="0"/>
    <n v="1"/>
    <n v="0"/>
    <d v="2021-02-19T22:15:47"/>
    <x v="6"/>
    <b v="1"/>
    <n v="253335.2"/>
  </r>
  <r>
    <s v="001i000001MZ8IpAAL"/>
    <d v="2021-06-30T00:00:00"/>
    <n v="2021"/>
    <s v="00531000007MUoEAAW"/>
    <s v="International"/>
    <s v="Website"/>
    <s v="0065A00001de7cCQAQ"/>
    <m/>
    <s v="00531000007KgPgAAK"/>
    <s v="Order Expected within 90 Days"/>
    <n v="72422.399999999994"/>
    <n v="50695.68"/>
    <b v="0"/>
    <n v="70"/>
    <n v="0"/>
    <n v="1"/>
    <n v="0"/>
    <n v="0"/>
    <n v="1"/>
    <n v="0"/>
    <d v="2021-03-26T19:27:09"/>
    <x v="6"/>
    <b v="1"/>
    <n v="72422.399999999994"/>
  </r>
  <r>
    <s v="0015A00002LfXHNQA3"/>
    <d v="2021-06-30T00:00:00"/>
    <n v="2021"/>
    <s v="0055A00000BcmLTQAZ"/>
    <s v="Federal"/>
    <s v="Inside Sales"/>
    <s v="0066e00001dyuDqAAI"/>
    <m/>
    <s v="00531000007KgPgAAK"/>
    <s v="Order Expected within 90 Days"/>
    <n v="2052.6799999999998"/>
    <n v="1436.88"/>
    <b v="0"/>
    <n v="70"/>
    <n v="0"/>
    <n v="1"/>
    <n v="0"/>
    <n v="0"/>
    <n v="1"/>
    <n v="0"/>
    <d v="2021-04-22T13:20:06"/>
    <x v="6"/>
    <b v="1"/>
    <n v="2052.6799999999998"/>
  </r>
  <r>
    <s v="0013100001lXbgHAAS"/>
    <d v="2021-06-30T00:00:00"/>
    <n v="2021"/>
    <s v="00531000007MUoEAAW"/>
    <s v="State and Local"/>
    <s v="Inside Sales"/>
    <s v="0065A00001dANC8QAO"/>
    <m/>
    <s v="00531000007MUoEAAW"/>
    <s v="Order Expected within 30 Days"/>
    <n v="19305"/>
    <n v="17374.5"/>
    <b v="0"/>
    <n v="90"/>
    <n v="0"/>
    <n v="1"/>
    <n v="0"/>
    <n v="0"/>
    <n v="1"/>
    <n v="0"/>
    <d v="2021-01-28T15:14:56"/>
    <x v="6"/>
    <b v="1"/>
    <n v="19305"/>
  </r>
  <r>
    <s v="0015A00002UfrwhQAB"/>
    <d v="2021-04-30T00:00:00"/>
    <n v="2021"/>
    <s v="0055A00000BnRGTQA3"/>
    <s v="Military"/>
    <s v="Field Sales"/>
    <s v="0065A00001dCOZiQAO"/>
    <m/>
    <s v="0055A00000BnRGTQA3"/>
    <s v="Order Expected within 30 Days"/>
    <n v="1691720.12"/>
    <n v="1522548.11"/>
    <b v="0"/>
    <n v="90"/>
    <n v="0"/>
    <n v="1"/>
    <n v="0"/>
    <n v="0"/>
    <n v="1"/>
    <n v="0"/>
    <d v="2021-02-08T21:43:13"/>
    <x v="6"/>
    <b v="1"/>
    <n v="1691720.12"/>
  </r>
  <r>
    <s v="001i000001MZ8IpAAL"/>
    <d v="2021-06-30T00:00:00"/>
    <n v="2021"/>
    <s v="00531000007MUoEAAW"/>
    <s v="Federal"/>
    <s v="Inside Sales"/>
    <s v="0065A00001bBQYLQA4"/>
    <m/>
    <s v="00531000007KgPgAAK"/>
    <s v="Qualified Opportunity"/>
    <n v="176679.9"/>
    <n v="17667.990000000002"/>
    <b v="0"/>
    <n v="10"/>
    <n v="0"/>
    <n v="1"/>
    <n v="0"/>
    <n v="0"/>
    <n v="1"/>
    <n v="0"/>
    <d v="2020-07-20T15:47:32"/>
    <x v="4"/>
    <b v="1"/>
    <n v="176679.9"/>
  </r>
  <r>
    <s v="0015A000021OrGpQAK"/>
    <d v="2021-06-30T00:00:00"/>
    <n v="2021"/>
    <s v="00531000007MUoEAAW"/>
    <s v="Federal"/>
    <s v="Webinar"/>
    <s v="0065A00001crX52QAE"/>
    <m/>
    <s v="00531000007KgPgAAK"/>
    <s v="Qualified Opportunity"/>
    <n v="390636"/>
    <n v="39063.599999999999"/>
    <b v="0"/>
    <n v="10"/>
    <n v="0"/>
    <n v="1"/>
    <n v="0"/>
    <n v="0"/>
    <n v="1"/>
    <n v="0"/>
    <d v="2021-01-11T19:46:44"/>
    <x v="6"/>
    <b v="1"/>
    <n v="390636"/>
  </r>
  <r>
    <s v="0015A000022RrSyQAK"/>
    <d v="2021-07-31T00:00:00"/>
    <n v="2021"/>
    <s v="0055A00000BcmLTQAZ"/>
    <s v="Military"/>
    <s v="Inside Sales"/>
    <s v="0065A00001dCPCGQA4"/>
    <m/>
    <s v="00531000007KgPgAAK"/>
    <s v="Order Expected within 90 Days"/>
    <n v="144272"/>
    <n v="100990.39999999999"/>
    <b v="0"/>
    <n v="70"/>
    <n v="0"/>
    <n v="1"/>
    <n v="0"/>
    <n v="0"/>
    <n v="1"/>
    <n v="0"/>
    <d v="2021-02-08T23:02:01"/>
    <x v="6"/>
    <b v="1"/>
    <n v="144272"/>
  </r>
  <r>
    <s v="0013100001jStVZAA0"/>
    <d v="2021-12-17T00:00:00"/>
    <n v="2021"/>
    <s v="0055A00000BNXCfQAP"/>
    <s v="Biopharma/Pharmaceuticals"/>
    <s v="Website"/>
    <s v="0065A00001ZPz5ZQAT"/>
    <m/>
    <s v="0055A00000BNXCfQAP"/>
    <s v="Quoted Funnel"/>
    <n v="162850"/>
    <n v="48855"/>
    <b v="0"/>
    <n v="30"/>
    <n v="0"/>
    <n v="1"/>
    <n v="0"/>
    <n v="0"/>
    <n v="1"/>
    <n v="0"/>
    <d v="2020-03-11T17:41:14"/>
    <x v="4"/>
    <b v="1"/>
    <n v="162850"/>
  </r>
  <r>
    <s v="0015A00002PJKh7QAH"/>
    <d v="2021-06-30T00:00:00"/>
    <n v="2021"/>
    <s v="0055A000009sa63QAA"/>
    <s v="State and Local"/>
    <s v="Inside Sales"/>
    <s v="0065A00001biNgwQAE"/>
    <m/>
    <s v="0055A000009sa63QAA"/>
    <s v="Order Expected within 30 Days"/>
    <n v="77097"/>
    <n v="69387.3"/>
    <b v="0"/>
    <n v="90"/>
    <n v="0"/>
    <n v="1"/>
    <n v="0"/>
    <n v="0"/>
    <n v="1"/>
    <n v="0"/>
    <d v="2020-09-10T22:50:03"/>
    <x v="4"/>
    <b v="1"/>
    <n v="77097"/>
  </r>
  <r>
    <s v="0015A00002Ir5CyQAJ"/>
    <d v="2021-07-30T00:00:00"/>
    <n v="2021"/>
    <s v="00531000007MUoEAAW"/>
    <s v="State and Local"/>
    <s v="Field Sales"/>
    <s v="0065A00001ZNGaiQAH"/>
    <m/>
    <s v="0055A000009sa63QAA"/>
    <s v="Decision to Purchase"/>
    <n v="71937"/>
    <n v="35968.5"/>
    <b v="0"/>
    <n v="50"/>
    <n v="0"/>
    <n v="1"/>
    <n v="0"/>
    <n v="0"/>
    <n v="1"/>
    <n v="0"/>
    <d v="2020-02-28T15:43:54"/>
    <x v="4"/>
    <b v="1"/>
    <n v="71937"/>
  </r>
  <r>
    <s v="0015A00001yXq6AQAS"/>
    <d v="2021-12-31T00:00:00"/>
    <n v="2021"/>
    <s v="00531000008F2qlAAC"/>
    <s v="International"/>
    <s v="Field Sales"/>
    <s v="0065A00001ZFnaxQAD"/>
    <m/>
    <s v="00531000008F2qlAAC"/>
    <s v="Decision to Purchase"/>
    <n v="49048.5"/>
    <n v="24524.25"/>
    <b v="0"/>
    <n v="50"/>
    <n v="0"/>
    <n v="1"/>
    <n v="0"/>
    <n v="0"/>
    <n v="1"/>
    <n v="0"/>
    <d v="2020-02-18T16:40:03"/>
    <x v="4"/>
    <b v="0"/>
    <n v="0"/>
  </r>
  <r>
    <s v="0016e00002ZwUdOAAV"/>
    <d v="2021-12-31T00:00:00"/>
    <n v="2021"/>
    <s v="00531000008F2qlAAC"/>
    <s v="International"/>
    <s v="Field Sales"/>
    <s v="0065A00001biRa2QAE"/>
    <m/>
    <s v="00531000008F2qlAAC"/>
    <s v="Customer Assessment w/ Favorable Evaluation"/>
    <n v="53952.75"/>
    <n v="16185.82"/>
    <b v="0"/>
    <n v="30"/>
    <n v="0"/>
    <n v="1"/>
    <n v="0"/>
    <n v="0"/>
    <n v="1"/>
    <n v="0"/>
    <d v="2020-09-11T20:25:36"/>
    <x v="4"/>
    <b v="0"/>
    <n v="0"/>
  </r>
  <r>
    <s v="0015A00002FpVaCQAV"/>
    <d v="2021-09-30T00:00:00"/>
    <n v="2021"/>
    <s v="0055A000008iLoOQAU"/>
    <s v="Biopharma/Pharmaceuticals"/>
    <s v="Field Sales"/>
    <s v="0065A00001a6kSuQAI"/>
    <m/>
    <s v="00531000007KAu8AAG"/>
    <s v="Funnel"/>
    <n v="98134"/>
    <n v="4906.7"/>
    <b v="0"/>
    <n v="5"/>
    <n v="0"/>
    <n v="1"/>
    <n v="0"/>
    <n v="0"/>
    <n v="1"/>
    <n v="0"/>
    <d v="2020-05-20T12:14:08"/>
    <x v="4"/>
    <b v="0"/>
    <n v="0"/>
  </r>
  <r>
    <s v="0015A00002CyJrvQAF"/>
    <d v="2021-09-29T00:00:00"/>
    <n v="2021"/>
    <s v="00531000007KAu8AAG"/>
    <s v="Biopharma/Pharmaceuticals"/>
    <s v="Website"/>
    <s v="0065A00001Zk3GqQAJ"/>
    <m/>
    <s v="00531000007KAu8AAG"/>
    <s v="Quoted Funnel"/>
    <n v="94887.6"/>
    <n v="28466.28"/>
    <b v="0"/>
    <n v="30"/>
    <n v="0"/>
    <n v="1"/>
    <n v="0"/>
    <n v="0"/>
    <n v="1"/>
    <n v="0"/>
    <d v="2020-04-16T14:17:27"/>
    <x v="4"/>
    <b v="0"/>
    <n v="0"/>
  </r>
  <r>
    <s v="0013100001p5A0yAAE"/>
    <d v="2021-12-31T00:00:00"/>
    <n v="2021"/>
    <s v="0055A000008iLoOQAU"/>
    <s v="Biopharma/Pharmaceuticals"/>
    <s v="Referral"/>
    <s v="0065A00001bKqjwQAC"/>
    <m/>
    <s v="00531000007KAu8AAG"/>
    <s v="Funnel"/>
    <n v="104701"/>
    <n v="5235.05"/>
    <b v="0"/>
    <n v="5"/>
    <n v="0"/>
    <n v="1"/>
    <n v="0"/>
    <n v="0"/>
    <n v="1"/>
    <n v="0"/>
    <d v="2020-07-27T15:29:25"/>
    <x v="4"/>
    <b v="0"/>
    <n v="0"/>
  </r>
  <r>
    <s v="0013100001fr7EaAAI"/>
    <d v="2021-12-27T00:00:00"/>
    <n v="2021"/>
    <s v="00531000008FRNUAA4"/>
    <s v="Biopharma/Pharmaceuticals"/>
    <s v="Other"/>
    <s v="0065A00000iT9guQAC"/>
    <m/>
    <s v="00531000007KAu8AAG"/>
    <s v="Funnel"/>
    <n v="18159"/>
    <n v="907.95"/>
    <b v="0"/>
    <n v="5"/>
    <n v="0"/>
    <n v="1"/>
    <n v="0"/>
    <n v="0"/>
    <n v="1"/>
    <n v="0"/>
    <d v="2017-11-02T17:13:43"/>
    <x v="2"/>
    <b v="0"/>
    <n v="0"/>
  </r>
  <r>
    <s v="0015A0000254KzrQAE"/>
    <d v="2021-12-31T00:00:00"/>
    <n v="2021"/>
    <s v="00531000007KAu8AAG"/>
    <s v="Biopharma/Pharmaceuticals"/>
    <s v="Field Sales"/>
    <s v="0065A00001ZbPlmQAF"/>
    <m/>
    <s v="00531000007KAu8AAG"/>
    <s v="Funnel"/>
    <n v="98134"/>
    <n v="4906.7"/>
    <b v="0"/>
    <n v="5"/>
    <n v="0"/>
    <n v="1"/>
    <n v="0"/>
    <n v="0"/>
    <n v="1"/>
    <n v="0"/>
    <d v="2020-03-26T11:35:57"/>
    <x v="4"/>
    <b v="0"/>
    <n v="0"/>
  </r>
  <r>
    <s v="0015A00002DSr9HQAT"/>
    <d v="2021-06-30T00:00:00"/>
    <n v="2021"/>
    <s v="00531000007KAu8AAG"/>
    <s v="Biopharma/Pharmaceuticals"/>
    <s v="Field Sales"/>
    <s v="0065A00001dKjJDQA0"/>
    <m/>
    <s v="00531000007KAu8AAG"/>
    <s v="Commit"/>
    <n v="98118.45"/>
    <n v="83400.679999999993"/>
    <b v="0"/>
    <n v="85"/>
    <n v="0"/>
    <n v="1"/>
    <n v="0"/>
    <n v="0"/>
    <n v="1"/>
    <n v="0"/>
    <d v="2021-03-04T13:54:13"/>
    <x v="6"/>
    <b v="0"/>
    <n v="0"/>
  </r>
  <r>
    <s v="0015A000026BtwDQAS"/>
    <d v="2021-09-27T00:00:00"/>
    <n v="2021"/>
    <s v="00531000007KAu8AAG"/>
    <s v="Biopharma/Pharmaceuticals"/>
    <s v="Field Sales"/>
    <s v="0065A00001dgVIUQA2"/>
    <m/>
    <s v="00531000007KAu8AAG"/>
    <s v="Quoted Funnel"/>
    <n v="104701"/>
    <n v="31410.3"/>
    <b v="0"/>
    <n v="30"/>
    <n v="0"/>
    <n v="1"/>
    <n v="0"/>
    <n v="0"/>
    <n v="1"/>
    <n v="0"/>
    <d v="2021-04-15T10:30:10"/>
    <x v="6"/>
    <b v="0"/>
    <n v="0"/>
  </r>
  <r>
    <s v="0015A00002DP0uEQAT"/>
    <d v="2021-08-15T00:00:00"/>
    <n v="2021"/>
    <s v="0055A00000BNXCfQAP"/>
    <s v="Biopharma/Pharmaceuticals"/>
    <s v="Trade Show"/>
    <s v="0065A00001bolD0QAI"/>
    <m/>
    <s v="0055A00000BNXCfQAP"/>
    <s v="Commit"/>
    <n v="162850"/>
    <n v="146565"/>
    <b v="0"/>
    <n v="90"/>
    <n v="0"/>
    <n v="1"/>
    <n v="0"/>
    <n v="0"/>
    <n v="1"/>
    <n v="0"/>
    <d v="2020-09-23T21:48:39"/>
    <x v="4"/>
    <b v="0"/>
    <n v="0"/>
  </r>
  <r>
    <s v="0015A00002QFLtOQAX"/>
    <d v="2021-06-30T00:00:00"/>
    <n v="2021"/>
    <s v="0055A00000BNXCfQAP"/>
    <s v="CRO / CDMO"/>
    <s v="Trade Show"/>
    <s v="0065A00001cp4sTQAQ"/>
    <m/>
    <s v="0056e00000BdFO7AAN"/>
    <s v="Commit"/>
    <n v="161650"/>
    <n v="145485"/>
    <b v="0"/>
    <n v="90"/>
    <n v="0"/>
    <n v="1"/>
    <n v="0"/>
    <n v="0"/>
    <n v="1"/>
    <n v="0"/>
    <d v="2020-12-16T00:23:19"/>
    <x v="4"/>
    <b v="0"/>
    <n v="0"/>
  </r>
  <r>
    <s v="0015A00002JOkAmQAL"/>
    <d v="2021-07-23T00:00:00"/>
    <n v="2021"/>
    <s v="0055A000008iLoOQAU"/>
    <s v="Biopharma/Pharmaceuticals"/>
    <s v="Eblasts"/>
    <s v="0065A0000112lyKQAQ"/>
    <m/>
    <s v="0056e00000BdAUZAA3"/>
    <s v="Upside"/>
    <n v="128340"/>
    <n v="89838"/>
    <b v="0"/>
    <n v="70"/>
    <n v="0"/>
    <n v="1"/>
    <n v="0"/>
    <n v="0"/>
    <n v="1"/>
    <n v="0"/>
    <d v="2019-12-02T17:09:52"/>
    <x v="5"/>
    <b v="0"/>
    <n v="0"/>
  </r>
  <r>
    <s v="0015A00002NP4LrQAL"/>
    <d v="2021-09-17T00:00:00"/>
    <n v="2021"/>
    <s v="0055A00000BNpn5QAD"/>
    <s v="Other"/>
    <s v="Field Sales"/>
    <s v="0065A00001cU8yjQAC"/>
    <m/>
    <s v="0056e00000BdAUZAA3"/>
    <s v="Upside"/>
    <n v="119370"/>
    <n v="83559"/>
    <b v="0"/>
    <n v="70"/>
    <n v="0"/>
    <n v="1"/>
    <n v="0"/>
    <n v="0"/>
    <n v="1"/>
    <n v="0"/>
    <d v="2020-11-18T20:24:18"/>
    <x v="4"/>
    <b v="0"/>
    <n v="0"/>
  </r>
  <r>
    <s v="0015A00002TEAg4QAH"/>
    <d v="2021-09-24T00:00:00"/>
    <n v="2021"/>
    <s v="0055A00000BNpn5QAD"/>
    <s v="Biopharma/Pharmaceuticals"/>
    <s v="Field Sales"/>
    <s v="0065A00001dABQuQAO"/>
    <m/>
    <s v="0056e00000BdAUZAA3"/>
    <s v="Commit"/>
    <n v="64444.31"/>
    <n v="57999.88"/>
    <b v="0"/>
    <n v="90"/>
    <n v="0"/>
    <n v="1"/>
    <n v="0"/>
    <n v="0"/>
    <n v="1"/>
    <n v="0"/>
    <d v="2021-01-26T18:21:13"/>
    <x v="6"/>
    <b v="0"/>
    <n v="0"/>
  </r>
  <r>
    <s v="0015A00002VqpT4QAJ"/>
    <d v="2021-06-29T00:00:00"/>
    <n v="2021"/>
    <s v="0055A00000BcmLYQAZ"/>
    <s v="Other"/>
    <s v="Website"/>
    <s v="0066e00001e01clAAA"/>
    <m/>
    <s v="0055A00000BcmLYQAZ"/>
    <s v="Commit"/>
    <n v="37716.25"/>
    <n v="33944.629999999997"/>
    <b v="0"/>
    <n v="90"/>
    <n v="0"/>
    <n v="1"/>
    <n v="0"/>
    <n v="0"/>
    <n v="1"/>
    <n v="0"/>
    <d v="2021-04-30T09:58:11"/>
    <x v="6"/>
    <b v="1"/>
    <n v="37716.25"/>
  </r>
  <r>
    <s v="0013100001puTdTAAU"/>
    <d v="2021-12-31T00:00:00"/>
    <n v="2021"/>
    <s v="0055A00000Bb2djQAB"/>
    <s v="Biopharma/Pharmaceuticals"/>
    <s v="Referral"/>
    <s v="0065A00001crIxhQAE"/>
    <m/>
    <s v="0055A00000Bnt5hQAB"/>
    <s v="Upside"/>
    <n v="22050"/>
    <n v="15435"/>
    <b v="0"/>
    <n v="70"/>
    <n v="0"/>
    <n v="1"/>
    <n v="0"/>
    <n v="0"/>
    <n v="1"/>
    <n v="0"/>
    <d v="2021-01-08T18:54:09"/>
    <x v="6"/>
    <b v="1"/>
    <n v="22050"/>
  </r>
  <r>
    <s v="0015A00002QEKLLQA5"/>
    <d v="2022-03-31T00:00:00"/>
    <n v="2022"/>
    <s v="0055A00000BNpn5QAD"/>
    <s v="Biopharma/Pharmaceuticals"/>
    <s v="Field Sales"/>
    <s v="0065A00001baTTSQA2"/>
    <m/>
    <s v="0056e00000BdAUZAA3"/>
    <s v="Commit"/>
    <n v="110402.21"/>
    <n v="99361.99"/>
    <b v="0"/>
    <n v="90"/>
    <n v="0"/>
    <n v="1"/>
    <n v="0"/>
    <n v="0"/>
    <n v="1"/>
    <n v="0"/>
    <d v="2020-12-08T23:21:53"/>
    <x v="4"/>
    <b v="1"/>
    <n v="110402.21"/>
  </r>
  <r>
    <s v="0015A00002UeeWqQAJ"/>
    <d v="2021-09-30T00:00:00"/>
    <n v="2021"/>
    <s v="0055A00000BNXCfQAP"/>
    <s v="Other"/>
    <s v="Field Sales"/>
    <s v="0065A00001dAUtYQAW"/>
    <m/>
    <s v="0055A00000BNXCfQAP"/>
    <s v="Quoted Funnel"/>
    <n v="170144"/>
    <n v="51043.199999999997"/>
    <b v="0"/>
    <n v="30"/>
    <n v="0"/>
    <n v="1"/>
    <n v="0"/>
    <n v="0"/>
    <n v="1"/>
    <n v="0"/>
    <d v="2021-01-28T22:37:40"/>
    <x v="6"/>
    <b v="1"/>
    <n v="170144"/>
  </r>
  <r>
    <s v="0013100001qvZsSAAU"/>
    <d v="2021-12-31T00:00:00"/>
    <n v="2021"/>
    <s v="0055A000008iLmwQAE"/>
    <s v="Biopharma/Pharmaceuticals"/>
    <s v="Referral"/>
    <s v="0065A00001X8d0nQAB"/>
    <m/>
    <s v="0055A00000BNXCfQAP"/>
    <s v="Quoted Funnel"/>
    <n v="152000"/>
    <n v="45600"/>
    <b v="0"/>
    <n v="30"/>
    <n v="0"/>
    <n v="1"/>
    <n v="0"/>
    <n v="0"/>
    <n v="1"/>
    <n v="0"/>
    <d v="2019-08-17T01:01:08"/>
    <x v="5"/>
    <b v="1"/>
    <n v="152000"/>
  </r>
  <r>
    <s v="0015A00002QE5ixQAD"/>
    <d v="2021-12-31T00:00:00"/>
    <n v="2021"/>
    <s v="0055A000008zqzaQAA"/>
    <s v="Biopharma/Pharmaceuticals"/>
    <s v="Field Sales"/>
    <s v="0065A00001Ti9X0QAJ"/>
    <m/>
    <s v="0055A00000Bd4j9QAB"/>
    <s v="Quoted Funnel"/>
    <n v="140000"/>
    <n v="42000"/>
    <b v="0"/>
    <n v="30"/>
    <n v="0"/>
    <n v="1"/>
    <n v="0"/>
    <n v="0"/>
    <n v="1"/>
    <n v="0"/>
    <d v="2019-06-12T17:21:27"/>
    <x v="5"/>
    <b v="1"/>
    <n v="140000"/>
  </r>
  <r>
    <s v="0015A000022QwMlQAK"/>
    <d v="2021-09-30T00:00:00"/>
    <n v="2021"/>
    <s v="0055A000008iLoOQAU"/>
    <s v="Biopharma/Pharmaceuticals"/>
    <s v="Referral"/>
    <s v="0065A00001XmDm8QAF"/>
    <m/>
    <s v="00531000007KAu8AAG"/>
    <s v="Funnel"/>
    <n v="98134"/>
    <n v="4906.7"/>
    <b v="0"/>
    <n v="5"/>
    <n v="0"/>
    <n v="1"/>
    <n v="0"/>
    <n v="0"/>
    <n v="1"/>
    <n v="0"/>
    <d v="2019-10-24T13:57:43"/>
    <x v="5"/>
    <b v="0"/>
    <n v="0"/>
  </r>
  <r>
    <s v="0015A00002CSHNZQA5"/>
    <d v="2021-09-30T00:00:00"/>
    <n v="2021"/>
    <s v="00531000007KAu8AAG"/>
    <s v="Academia"/>
    <s v="Field Sales"/>
    <s v="0065A00001PtsCTQAZ"/>
    <m/>
    <s v="00531000007KAu8AAG"/>
    <s v="Funnel"/>
    <n v="71184"/>
    <n v="3559.2"/>
    <b v="0"/>
    <n v="5"/>
    <n v="0"/>
    <n v="1"/>
    <n v="0"/>
    <n v="0"/>
    <n v="1"/>
    <n v="0"/>
    <d v="2019-05-09T14:53:53"/>
    <x v="5"/>
    <b v="0"/>
    <n v="0"/>
  </r>
  <r>
    <s v="0015A00002HdOANQA3"/>
    <d v="2021-12-23T00:00:00"/>
    <n v="2021"/>
    <s v="00531000007KAu8AAG"/>
    <s v="Biopharma/Pharmaceuticals"/>
    <s v="Inside Sales"/>
    <s v="0065A00001Z1fdiQAB"/>
    <m/>
    <s v="00531000007KAu8AAG"/>
    <s v="Funnel"/>
    <n v="98134"/>
    <n v="4906.7"/>
    <b v="0"/>
    <n v="5"/>
    <n v="0"/>
    <n v="1"/>
    <n v="0"/>
    <n v="0"/>
    <n v="1"/>
    <n v="0"/>
    <d v="2020-02-05T13:45:18"/>
    <x v="4"/>
    <b v="0"/>
    <n v="0"/>
  </r>
  <r>
    <s v="0013100001jbC8CAAU"/>
    <d v="2022-04-29T00:00:00"/>
    <n v="2022"/>
    <s v="0055A000008iLoJQAU"/>
    <s v="Academia"/>
    <s v="Field Sales"/>
    <s v="0065A00001WkrWPQAZ"/>
    <m/>
    <s v="0055A00000Bd0KeQAJ"/>
    <s v="Funnel"/>
    <n v="101435"/>
    <n v="5071.75"/>
    <b v="0"/>
    <n v="5"/>
    <n v="0"/>
    <n v="1"/>
    <n v="0"/>
    <n v="0"/>
    <n v="1"/>
    <n v="0"/>
    <d v="2019-07-18T21:54:03"/>
    <x v="5"/>
    <b v="0"/>
    <n v="0"/>
  </r>
  <r>
    <s v="0015A00002EnoTcQAJ"/>
    <d v="2021-12-31T00:00:00"/>
    <n v="2021"/>
    <s v="0055A000008iLoOQAU"/>
    <s v="Biopharma/Pharmaceuticals"/>
    <s v="Trade Show"/>
    <s v="0065A00001XKV4ZQAX"/>
    <m/>
    <s v="00531000007KAu8AAG"/>
    <s v="Quoted Funnel"/>
    <n v="98134"/>
    <n v="29440.2"/>
    <b v="0"/>
    <n v="30"/>
    <n v="0"/>
    <n v="1"/>
    <n v="0"/>
    <n v="0"/>
    <n v="1"/>
    <n v="0"/>
    <d v="2019-09-18T14:14:48"/>
    <x v="5"/>
    <b v="0"/>
    <n v="0"/>
  </r>
  <r>
    <s v="0015A00001yVjjUQAS"/>
    <d v="2021-09-30T00:00:00"/>
    <n v="2021"/>
    <s v="00531000007KAu8AAG"/>
    <s v="Biopharma/Pharmaceuticals"/>
    <s v="Inside Sales"/>
    <s v="0065A00001bq0VgQAI"/>
    <m/>
    <s v="00531000007KAu8AAG"/>
    <s v="Funnel"/>
    <n v="26950"/>
    <n v="1347.5"/>
    <b v="0"/>
    <n v="5"/>
    <n v="0"/>
    <n v="1"/>
    <n v="0"/>
    <n v="0"/>
    <n v="1"/>
    <n v="0"/>
    <d v="2020-10-05T09:58:50"/>
    <x v="4"/>
    <b v="0"/>
    <n v="0"/>
  </r>
  <r>
    <s v="0013100001p59k6AAA"/>
    <d v="2021-09-30T00:00:00"/>
    <n v="2021"/>
    <s v="00531000007KAu8AAG"/>
    <s v="Biopharma/Pharmaceuticals"/>
    <s v="Referral"/>
    <s v="0065A00001ZP4NvQAL"/>
    <m/>
    <s v="00531000007KAu8AAG"/>
    <s v="Quoted Funnel"/>
    <n v="10417"/>
    <n v="3125.1"/>
    <b v="0"/>
    <n v="30"/>
    <n v="0"/>
    <n v="1"/>
    <n v="0"/>
    <n v="0"/>
    <n v="1"/>
    <n v="0"/>
    <d v="2020-03-06T12:43:07"/>
    <x v="4"/>
    <b v="0"/>
    <n v="0"/>
  </r>
  <r>
    <s v="0015A00001xP48LQAS"/>
    <d v="2021-09-24T00:00:00"/>
    <n v="2021"/>
    <s v="00531000007KAu8AAG"/>
    <s v="Biopharma/Pharmaceuticals"/>
    <s v="Referral"/>
    <s v="0065A00000iSJHaQAO"/>
    <m/>
    <s v="0055A00000Bnt5hQAB"/>
    <s v="Quoted Funnel"/>
    <n v="86575"/>
    <n v="25972.5"/>
    <b v="0"/>
    <n v="30"/>
    <n v="0"/>
    <n v="1"/>
    <n v="0"/>
    <n v="0"/>
    <n v="1"/>
    <n v="0"/>
    <d v="2017-10-05T16:21:35"/>
    <x v="2"/>
    <b v="0"/>
    <n v="0"/>
  </r>
  <r>
    <s v="0013100001p5ATcAAM"/>
    <d v="2021-12-30T00:00:00"/>
    <n v="2021"/>
    <s v="00531000007KAu8AAG"/>
    <s v="Biopharma/Pharmaceuticals"/>
    <s v="Field Sales"/>
    <s v="0065A00001CKfZ2QAL"/>
    <m/>
    <s v="00531000007KAu8AAG"/>
    <s v="Funnel"/>
    <n v="98134"/>
    <n v="4906.7"/>
    <b v="0"/>
    <n v="5"/>
    <n v="0"/>
    <n v="1"/>
    <n v="0"/>
    <n v="0"/>
    <n v="1"/>
    <n v="0"/>
    <d v="2019-03-04T13:55:30"/>
    <x v="5"/>
    <b v="0"/>
    <n v="0"/>
  </r>
  <r>
    <s v="0015A000020x84PQAQ"/>
    <d v="2022-04-29T00:00:00"/>
    <n v="2022"/>
    <s v="0055A00000Bd0KeQAJ"/>
    <s v="Biopharma/Pharmaceuticals"/>
    <s v="Webinar"/>
    <s v="0065A00001de7J7QAI"/>
    <m/>
    <s v="0055A00000Bd0KeQAJ"/>
    <s v="Quoted Funnel"/>
    <n v="62395"/>
    <n v="18718.5"/>
    <b v="0"/>
    <n v="30"/>
    <n v="0"/>
    <n v="1"/>
    <n v="0"/>
    <n v="0"/>
    <n v="1"/>
    <n v="0"/>
    <d v="2021-03-26T18:25:25"/>
    <x v="6"/>
    <b v="1"/>
    <n v="62395"/>
  </r>
  <r>
    <s v="0013100001p5A0yAAE"/>
    <d v="2021-07-15T00:00:00"/>
    <n v="2021"/>
    <s v="00531000007KAu8AAG"/>
    <s v="Biopharma/Pharmaceuticals"/>
    <s v="Field Sales"/>
    <s v="0066e00001ebEm0AAE"/>
    <m/>
    <s v="00531000007KAu8AAG"/>
    <s v="Quoted Funnel"/>
    <m/>
    <m/>
    <b v="0"/>
    <n v="30"/>
    <n v="0"/>
    <n v="1"/>
    <n v="0"/>
    <n v="0"/>
    <n v="1"/>
    <n v="0"/>
    <d v="2021-06-25T07:51:34"/>
    <x v="6"/>
    <b v="0"/>
    <n v="0"/>
  </r>
  <r>
    <s v="0015A00002EnoTcQAJ"/>
    <d v="2021-09-28T00:00:00"/>
    <n v="2021"/>
    <s v="00531000007KAu8AAG"/>
    <s v="Biopharma/Pharmaceuticals"/>
    <s v="Field Sales"/>
    <s v="0066e00001eLkX9AAK"/>
    <m/>
    <s v="00531000007KAu8AAG"/>
    <s v="Quoted Funnel"/>
    <m/>
    <m/>
    <b v="0"/>
    <n v="30"/>
    <n v="0"/>
    <n v="1"/>
    <n v="0"/>
    <n v="0"/>
    <n v="1"/>
    <n v="0"/>
    <d v="2021-06-09T09:48:11"/>
    <x v="6"/>
    <b v="0"/>
    <n v="0"/>
  </r>
  <r>
    <s v="0015A00002K8C1bQAF"/>
    <d v="2021-12-24T00:00:00"/>
    <n v="2021"/>
    <s v="00531000007KAu8AAG"/>
    <s v="Biopharma/Pharmaceuticals"/>
    <s v="Field Sales"/>
    <s v="0066e00001eMfHoAAK"/>
    <m/>
    <s v="00531000007KAu8AAG"/>
    <s v="Funnel"/>
    <m/>
    <m/>
    <b v="0"/>
    <n v="5"/>
    <n v="0"/>
    <n v="1"/>
    <n v="0"/>
    <n v="0"/>
    <n v="1"/>
    <n v="0"/>
    <d v="2021-06-14T12:48:12"/>
    <x v="6"/>
    <b v="0"/>
    <n v="0"/>
  </r>
  <r>
    <s v="0016e00002ZwYm6AAF"/>
    <d v="2022-06-30T00:00:00"/>
    <n v="2022"/>
    <s v="00531000008F2qlAAC"/>
    <s v="International"/>
    <s v="Sales Seminar"/>
    <s v="0066e00001eaRHnAAM"/>
    <m/>
    <s v="00531000008F2qlAAC"/>
    <s v="Qualified Opportunity"/>
    <m/>
    <m/>
    <b v="0"/>
    <n v="10"/>
    <n v="0"/>
    <n v="1"/>
    <n v="0"/>
    <n v="0"/>
    <n v="1"/>
    <n v="0"/>
    <d v="2021-06-21T20:20:59"/>
    <x v="6"/>
    <b v="0"/>
    <n v="0"/>
  </r>
  <r>
    <s v="0013100001fpyoxAAA"/>
    <d v="2021-09-30T00:00:00"/>
    <n v="2021"/>
    <s v="0055A00000BcmLTQAZ"/>
    <s v="Military"/>
    <s v="Field Sales"/>
    <s v="0066e00001eK9csAAC"/>
    <m/>
    <s v="0055A00000BnRGTQA3"/>
    <s v="Funnel"/>
    <n v="1338352"/>
    <n v="66917.600000000006"/>
    <b v="0"/>
    <n v="5"/>
    <n v="0"/>
    <n v="1"/>
    <n v="0"/>
    <n v="0"/>
    <n v="1"/>
    <n v="0"/>
    <d v="2021-05-24T21:40:22"/>
    <x v="6"/>
    <b v="0"/>
    <n v="0"/>
  </r>
  <r>
    <s v="0016e00002Zx3wRAAR"/>
    <d v="2021-06-30T00:00:00"/>
    <n v="2021"/>
    <s v="0056e00000BdAUZAA3"/>
    <s v="Biopharma/Pharmaceuticals"/>
    <s v="Field Sales"/>
    <s v="0066e00001ebFvYAAU"/>
    <m/>
    <s v="0056e00000BdAUZAA3"/>
    <s v="Funnel"/>
    <m/>
    <m/>
    <b v="0"/>
    <n v="5"/>
    <n v="0"/>
    <n v="1"/>
    <n v="0"/>
    <n v="0"/>
    <n v="1"/>
    <n v="0"/>
    <d v="2021-06-25T14:31:50"/>
    <x v="6"/>
    <b v="0"/>
    <n v="0"/>
  </r>
  <r>
    <s v="0016e00002YgVVJAA3"/>
    <d v="2021-06-30T00:00:00"/>
    <n v="2021"/>
    <s v="0055A00000BNpn5QAD"/>
    <s v="Biopharma/Pharmaceuticals"/>
    <s v="Field Sales"/>
    <s v="0066e00001eKlukAAC"/>
    <m/>
    <s v="0055A00000BNpn5QAD"/>
    <s v="Funnel"/>
    <m/>
    <m/>
    <b v="0"/>
    <n v="5"/>
    <n v="0"/>
    <n v="1"/>
    <n v="0"/>
    <n v="0"/>
    <n v="1"/>
    <n v="0"/>
    <d v="2021-06-03T16:57:26"/>
    <x v="6"/>
    <b v="0"/>
    <n v="0"/>
  </r>
  <r>
    <s v="0013100001lbwD9AAI"/>
    <d v="2022-06-24T00:00:00"/>
    <n v="2022"/>
    <s v="0055A00000Bnt5hQAB"/>
    <s v="Biopharma/Pharmaceuticals"/>
    <s v="Website"/>
    <s v="0066e00001eJxr4AAC"/>
    <m/>
    <s v="0055A00000Bnt5hQAB"/>
    <s v="Funnel"/>
    <m/>
    <m/>
    <b v="0"/>
    <n v="5"/>
    <n v="0"/>
    <n v="1"/>
    <n v="0"/>
    <n v="0"/>
    <n v="1"/>
    <n v="0"/>
    <d v="2021-05-21T14:52:58"/>
    <x v="6"/>
    <b v="0"/>
    <n v="0"/>
  </r>
  <r>
    <s v="0016e00002ZxK2SAAV"/>
    <d v="2022-06-30T00:00:00"/>
    <n v="2022"/>
    <s v="0055A000008zqzaQAA"/>
    <s v="Biopharma/Pharmaceuticals"/>
    <s v="Website"/>
    <s v="0066e00001ebOvOAAU"/>
    <m/>
    <s v="0055A000008zqzaQAA"/>
    <s v="Funnel"/>
    <m/>
    <m/>
    <b v="0"/>
    <n v="5"/>
    <n v="0"/>
    <n v="1"/>
    <n v="0"/>
    <n v="0"/>
    <n v="1"/>
    <n v="0"/>
    <d v="2021-06-28T17:55:27"/>
    <x v="6"/>
    <b v="0"/>
    <n v="0"/>
  </r>
  <r>
    <s v="0015A00002VqTDcQAN"/>
    <d v="2022-12-08T00:00:00"/>
    <n v="2022"/>
    <s v="0055A00000BcmS5QAJ"/>
    <s v="Other"/>
    <s v="Prospecting Journey"/>
    <s v="0066e00001eKAoLAAW"/>
    <m/>
    <s v="0055A00000BcmS5QAJ"/>
    <s v="Upside"/>
    <n v="150432.74"/>
    <n v="105302.92"/>
    <b v="0"/>
    <n v="70"/>
    <n v="0"/>
    <n v="1"/>
    <n v="0"/>
    <n v="0"/>
    <n v="1"/>
    <n v="0"/>
    <d v="2021-05-25T09:48:34"/>
    <x v="6"/>
    <b v="0"/>
    <n v="0"/>
  </r>
  <r>
    <s v="0016e00002ZwUcBAAV"/>
    <d v="2021-12-31T00:00:00"/>
    <n v="2021"/>
    <s v="00531000007KAu8AAG"/>
    <s v="Biopharma/Pharmaceuticals"/>
    <s v="Website"/>
    <s v="0066e00001eaOgsAAE"/>
    <m/>
    <s v="00531000007KAu8AAG"/>
    <s v="Funnel"/>
    <m/>
    <m/>
    <b v="0"/>
    <n v="5"/>
    <n v="0"/>
    <n v="1"/>
    <n v="0"/>
    <n v="0"/>
    <n v="1"/>
    <n v="0"/>
    <d v="2021-06-21T13:37:41"/>
    <x v="6"/>
    <b v="0"/>
    <n v="0"/>
  </r>
  <r>
    <s v="0016w00000V86N8AAJ"/>
    <d v="2021-09-30T00:00:00"/>
    <n v="2021"/>
    <s v="0055A00000BclF5QAJ"/>
    <s v="Federal"/>
    <s v="Organic Social"/>
    <s v="0066w000004PhpWAAS"/>
    <m/>
    <s v="0055A00000BclF5QAJ"/>
    <s v="Funnel"/>
    <m/>
    <m/>
    <b v="0"/>
    <n v="5"/>
    <n v="0"/>
    <n v="1"/>
    <n v="0"/>
    <n v="0"/>
    <n v="1"/>
    <n v="0"/>
    <d v="2021-08-30T16:47:00"/>
    <x v="6"/>
    <b v="0"/>
    <n v="0"/>
  </r>
  <r>
    <s v="0016e00002Zww4YAAR"/>
    <d v="2021-12-31T00:00:00"/>
    <n v="2021"/>
    <s v="00531000007KAu8AAG"/>
    <s v="Biopharma/Pharmaceuticals"/>
    <s v="Field Sales"/>
    <s v="0066e00001eabSeAAI"/>
    <m/>
    <s v="00531000007KAu8AAG"/>
    <s v="Funnel"/>
    <m/>
    <m/>
    <b v="0"/>
    <n v="5"/>
    <n v="0"/>
    <n v="1"/>
    <n v="0"/>
    <n v="0"/>
    <n v="1"/>
    <n v="0"/>
    <d v="2021-06-24T15:23:08"/>
    <x v="6"/>
    <b v="0"/>
    <n v="0"/>
  </r>
  <r>
    <s v="0016e00002YgTLhAAN"/>
    <d v="2022-03-31T00:00:00"/>
    <n v="2022"/>
    <s v="0055A000008zqzaQAA"/>
    <s v="Biopharma/Pharmaceuticals"/>
    <s v="Website"/>
    <s v="0066e00001eKkqkAAC"/>
    <m/>
    <s v="0055A000008zqzaQAA"/>
    <s v="Funnel"/>
    <m/>
    <m/>
    <b v="0"/>
    <n v="5"/>
    <n v="0"/>
    <n v="1"/>
    <n v="0"/>
    <n v="0"/>
    <n v="1"/>
    <n v="0"/>
    <d v="2021-06-03T14:05:05"/>
    <x v="6"/>
    <b v="0"/>
    <n v="0"/>
  </r>
  <r>
    <s v="0016e00002ZxGzkAAF"/>
    <d v="2021-09-30T00:00:00"/>
    <n v="2021"/>
    <s v="00531000007KAu8AAG"/>
    <s v="Biopharma/Pharmaceuticals"/>
    <s v="Website"/>
    <s v="0066e00001ebNNnAAM"/>
    <m/>
    <s v="00531000007KAu8AAG"/>
    <s v="Funnel"/>
    <m/>
    <m/>
    <b v="0"/>
    <n v="5"/>
    <n v="0"/>
    <n v="1"/>
    <n v="0"/>
    <n v="0"/>
    <n v="1"/>
    <n v="0"/>
    <d v="2021-06-28T14:08:52"/>
    <x v="6"/>
    <b v="0"/>
    <n v="0"/>
  </r>
  <r>
    <s v="0015A000027SCCiQAO"/>
    <d v="2021-12-20T00:00:00"/>
    <n v="2021"/>
    <s v="0055A00000Bd5F0QAJ"/>
    <s v="Biopharma/Pharmaceuticals"/>
    <s v="Field Sales"/>
    <s v="0066e00001eJk51AAC"/>
    <m/>
    <s v="0055A00000Bd5F0QAJ"/>
    <s v="Funnel"/>
    <m/>
    <m/>
    <b v="0"/>
    <n v="5"/>
    <n v="0"/>
    <n v="1"/>
    <n v="0"/>
    <n v="0"/>
    <n v="1"/>
    <n v="0"/>
    <d v="2021-05-18T15:12:49"/>
    <x v="6"/>
    <b v="0"/>
    <n v="0"/>
  </r>
  <r>
    <s v="0013100001gZda5AAC"/>
    <d v="2022-02-28T00:00:00"/>
    <n v="2022"/>
    <s v="0055A000008zqzaQAA"/>
    <s v="Biopharma/Pharmaceuticals"/>
    <s v="Referral"/>
    <s v="0066e00001eLPuhAAG"/>
    <m/>
    <s v="0055A000008zqzaQAA"/>
    <s v="Funnel"/>
    <n v="180046.48"/>
    <n v="9002.32"/>
    <b v="0"/>
    <n v="5"/>
    <n v="0"/>
    <n v="1"/>
    <n v="0"/>
    <n v="0"/>
    <n v="1"/>
    <n v="0"/>
    <d v="2021-06-04T12:59:40"/>
    <x v="6"/>
    <b v="0"/>
    <n v="0"/>
  </r>
  <r>
    <s v="0015A00002DQoleQAD"/>
    <d v="2021-06-30T00:00:00"/>
    <n v="2021"/>
    <s v="0055A000008iLoOQAU"/>
    <s v="Biopharma/Pharmaceuticals"/>
    <s v="Inside Sales"/>
    <s v="0066e00001ebGJlAAM"/>
    <m/>
    <s v="0055A000008iLoOQAU"/>
    <s v="Commit"/>
    <n v="20000"/>
    <n v="18000"/>
    <b v="0"/>
    <n v="90"/>
    <n v="0"/>
    <n v="1"/>
    <n v="0"/>
    <n v="0"/>
    <n v="1"/>
    <n v="0"/>
    <d v="2021-06-25T16:04:30"/>
    <x v="6"/>
    <b v="0"/>
    <n v="0"/>
  </r>
  <r>
    <s v="0015A00002Ird7mQAB"/>
    <d v="2021-06-25T00:00:00"/>
    <n v="2021"/>
    <s v="0056e00000BdAUZAA3"/>
    <m/>
    <s v="Field Sales"/>
    <s v="0066e00001eMUeqAAG"/>
    <m/>
    <s v="0056e00000BdAUZAA3"/>
    <s v="Commit"/>
    <n v="16560"/>
    <n v="14904"/>
    <b v="0"/>
    <n v="90"/>
    <n v="0"/>
    <n v="1"/>
    <n v="0"/>
    <n v="0"/>
    <n v="1"/>
    <n v="0"/>
    <d v="2021-06-11T12:11:59"/>
    <x v="6"/>
    <b v="0"/>
    <n v="0"/>
  </r>
  <r>
    <s v="0015A00002LhIhHQAV"/>
    <d v="2021-06-30T00:00:00"/>
    <n v="2021"/>
    <s v="0055A000008iLoOQAU"/>
    <s v="Biopharma/Pharmaceuticals"/>
    <s v="Field Sales"/>
    <s v="0066e00001eLmhjAAC"/>
    <m/>
    <s v="0055A000008iLoOQAU"/>
    <s v="Quoted Funnel"/>
    <n v="4000"/>
    <n v="1200"/>
    <b v="0"/>
    <n v="30"/>
    <n v="0"/>
    <n v="1"/>
    <n v="0"/>
    <n v="0"/>
    <n v="1"/>
    <n v="0"/>
    <d v="2021-06-09T18:57:33"/>
    <x v="6"/>
    <b v="0"/>
    <n v="0"/>
  </r>
  <r>
    <s v="0013100001jbBzlAAE"/>
    <d v="2021-06-30T00:00:00"/>
    <n v="2021"/>
    <s v="0055A000008iLoOQAU"/>
    <s v="Biopharma/Pharmaceuticals"/>
    <s v="Inside Sales"/>
    <s v="0066e00001eMWsAAAW"/>
    <m/>
    <s v="0055A000008iLoOQAU"/>
    <s v="Quoted Funnel"/>
    <n v="2900"/>
    <n v="870"/>
    <b v="0"/>
    <n v="30"/>
    <n v="0"/>
    <n v="1"/>
    <n v="0"/>
    <n v="0"/>
    <n v="1"/>
    <n v="0"/>
    <d v="2021-06-11T18:25:06"/>
    <x v="6"/>
    <b v="0"/>
    <n v="0"/>
  </r>
  <r>
    <s v="0013100001p4MPyAAM"/>
    <d v="2021-06-30T00:00:00"/>
    <n v="2021"/>
    <s v="0055A000008iLoOQAU"/>
    <s v="Academia"/>
    <s v="Inside Sales"/>
    <s v="0066e00001eMiVxAAK"/>
    <m/>
    <s v="0055A000008iLoOQAU"/>
    <s v="Quoted Funnel"/>
    <n v="5573.13"/>
    <n v="1671.94"/>
    <b v="0"/>
    <n v="30"/>
    <n v="0"/>
    <n v="1"/>
    <n v="0"/>
    <n v="0"/>
    <n v="1"/>
    <n v="0"/>
    <d v="2021-06-14T18:57:21"/>
    <x v="6"/>
    <b v="0"/>
    <n v="0"/>
  </r>
  <r>
    <s v="0013100001fqO6KAAU"/>
    <d v="2021-06-30T00:00:00"/>
    <n v="2021"/>
    <s v="0055A000008iLoOQAU"/>
    <s v="Academia"/>
    <s v="Referral"/>
    <s v="0066e00001eKMncAAG"/>
    <m/>
    <s v="0055A000008iLoOQAU"/>
    <s v="Quoted Funnel"/>
    <n v="6500"/>
    <n v="1950"/>
    <b v="0"/>
    <n v="30"/>
    <n v="0"/>
    <n v="1"/>
    <n v="0"/>
    <n v="0"/>
    <n v="1"/>
    <n v="0"/>
    <d v="2021-05-26T19:53:12"/>
    <x v="6"/>
    <b v="0"/>
    <n v="0"/>
  </r>
  <r>
    <s v="0015A00002DSr9HQAT"/>
    <d v="2021-05-27T00:00:00"/>
    <n v="2021"/>
    <s v="00531000007KAu8AAG"/>
    <s v="Biopharma/Pharmaceuticals"/>
    <s v="Field Sales"/>
    <s v="0066e00001eJd24AAC"/>
    <m/>
    <s v="00531000007KAu8AAG"/>
    <s v="Commit"/>
    <n v="16819"/>
    <n v="16819"/>
    <b v="0"/>
    <n v="100"/>
    <n v="0"/>
    <n v="1"/>
    <n v="0"/>
    <n v="0"/>
    <n v="1"/>
    <n v="0"/>
    <d v="2021-05-17T09:48:11"/>
    <x v="6"/>
    <b v="0"/>
    <n v="0"/>
  </r>
  <r>
    <s v="0015A00002FTsGQQA1"/>
    <d v="2021-07-06T00:00:00"/>
    <n v="2021"/>
    <s v="0055A000008iLoOQAU"/>
    <s v="Biopharma/Pharmaceuticals"/>
    <s v="Field Sales"/>
    <s v="0066e00001eaOGHAA2"/>
    <m/>
    <s v="0055A000008iLoOQAU"/>
    <s v="Quoted Funnel"/>
    <n v="22800"/>
    <n v="6840"/>
    <b v="0"/>
    <n v="30"/>
    <n v="0"/>
    <n v="1"/>
    <n v="0"/>
    <n v="0"/>
    <n v="1"/>
    <n v="0"/>
    <d v="2021-06-21T12:48:38"/>
    <x v="6"/>
    <b v="0"/>
    <n v="0"/>
  </r>
  <r>
    <s v="0015A00002JM1sYQAT"/>
    <d v="2021-07-23T00:00:00"/>
    <n v="2021"/>
    <s v="0055A000008iLoOQAU"/>
    <s v="Biopharma/Pharmaceuticals"/>
    <s v="Other"/>
    <s v="0066e00001eaX2QAAU"/>
    <m/>
    <s v="0055A000008iLoOQAU"/>
    <s v="Quoted Funnel"/>
    <n v="104661"/>
    <n v="31398.3"/>
    <b v="0"/>
    <n v="30"/>
    <n v="0"/>
    <n v="1"/>
    <n v="0"/>
    <n v="0"/>
    <n v="1"/>
    <n v="0"/>
    <d v="2021-06-23T13:24:18"/>
    <x v="6"/>
    <b v="0"/>
    <n v="0"/>
  </r>
  <r>
    <s v="0013100001mwsqbAAA"/>
    <d v="2021-08-30T00:00:00"/>
    <n v="2021"/>
    <s v="0055A000008iLoOQAU"/>
    <s v="Biopharma/Pharmaceuticals"/>
    <s v="Inside Sales"/>
    <s v="0066e00001eaaycAAA"/>
    <m/>
    <s v="0055A000008iLoOQAU"/>
    <s v="Quoted Funnel"/>
    <n v="114106"/>
    <n v="34231.800000000003"/>
    <b v="0"/>
    <n v="30"/>
    <n v="0"/>
    <n v="1"/>
    <n v="0"/>
    <n v="0"/>
    <n v="1"/>
    <n v="0"/>
    <d v="2021-06-24T13:13:21"/>
    <x v="6"/>
    <b v="0"/>
    <n v="0"/>
  </r>
  <r>
    <s v="0015A00002CTbnIQAT"/>
    <d v="2021-09-15T00:00:00"/>
    <n v="2021"/>
    <s v="0055A00000BcmS5QAJ"/>
    <s v="Biopharma/Pharmaceuticals"/>
    <s v="Website"/>
    <s v="0066e00001eMoZFAA0"/>
    <m/>
    <s v="0055A00000BcmS5QAJ"/>
    <s v="Quoted Funnel"/>
    <n v="131222"/>
    <n v="39366.6"/>
    <b v="0"/>
    <n v="30"/>
    <n v="0"/>
    <n v="1"/>
    <n v="0"/>
    <n v="0"/>
    <n v="1"/>
    <n v="0"/>
    <d v="2021-06-15T19:58:43"/>
    <x v="6"/>
    <b v="0"/>
    <n v="0"/>
  </r>
  <r>
    <s v="0013100001puTb4AAE"/>
    <d v="2021-07-16T00:00:00"/>
    <n v="2021"/>
    <s v="0055A000008iLoOQAU"/>
    <s v="Biopharma/Pharmaceuticals"/>
    <s v="Website"/>
    <s v="0066e00001eMrfiAAC"/>
    <m/>
    <s v="0055A000008iLoOQAU"/>
    <s v="Quoted Funnel"/>
    <n v="13950"/>
    <n v="4185"/>
    <b v="0"/>
    <n v="30"/>
    <n v="0"/>
    <n v="1"/>
    <n v="0"/>
    <n v="0"/>
    <n v="1"/>
    <n v="0"/>
    <d v="2021-06-16T15:09:59"/>
    <x v="6"/>
    <b v="0"/>
    <n v="0"/>
  </r>
  <r>
    <s v="0015A00002DOth8QAD"/>
    <d v="2021-07-29T00:00:00"/>
    <n v="2021"/>
    <s v="0055A00000Bnt5cQAB"/>
    <m/>
    <s v="Eblasts"/>
    <s v="0066w0000046hj8AAA"/>
    <m/>
    <s v="0055A00000Bnt5cQAB"/>
    <s v="Funnel"/>
    <n v="10000"/>
    <n v="500"/>
    <b v="0"/>
    <n v="5"/>
    <n v="0"/>
    <n v="1"/>
    <n v="0"/>
    <n v="0"/>
    <n v="1"/>
    <n v="0"/>
    <d v="2021-07-01T14:16:11"/>
    <x v="6"/>
    <b v="0"/>
    <n v="0"/>
  </r>
  <r>
    <s v="0013100001puTdTAAU"/>
    <d v="2021-07-20T00:00:00"/>
    <n v="2021"/>
    <s v="0055A000008iLoOQAU"/>
    <s v="Biopharma/Pharmaceuticals"/>
    <s v="Other"/>
    <s v="0066e00001eJtJpAAK"/>
    <m/>
    <s v="0055A000008iLoOQAU"/>
    <s v="Commit"/>
    <n v="16000"/>
    <n v="14400"/>
    <b v="0"/>
    <n v="90"/>
    <n v="0"/>
    <n v="1"/>
    <n v="0"/>
    <n v="0"/>
    <n v="1"/>
    <n v="0"/>
    <d v="2021-05-20T15:34:37"/>
    <x v="6"/>
    <b v="0"/>
    <n v="0"/>
  </r>
  <r>
    <s v="0015A00002G7ADeQAN"/>
    <d v="2021-09-30T00:00:00"/>
    <n v="2021"/>
    <s v="00531000007KAu8AAG"/>
    <s v="Biopharma/Pharmaceuticals"/>
    <s v="Field Sales"/>
    <s v="0066e00001eJk2tAAC"/>
    <m/>
    <s v="00531000007KAu8AAG"/>
    <s v="Funnel"/>
    <n v="6567"/>
    <n v="328.35"/>
    <b v="0"/>
    <n v="5"/>
    <n v="0"/>
    <n v="1"/>
    <n v="0"/>
    <n v="0"/>
    <n v="1"/>
    <n v="0"/>
    <d v="2021-05-18T15:06:06"/>
    <x v="6"/>
    <b v="0"/>
    <n v="0"/>
  </r>
  <r>
    <s v="0013100001fqwyfAAA"/>
    <d v="2021-07-24T00:00:00"/>
    <n v="2021"/>
    <s v="0055A000008iLoOQAU"/>
    <s v="Biopharma/Pharmaceuticals"/>
    <s v="Inside Sales"/>
    <s v="0066e00001eK9P7AAK"/>
    <m/>
    <s v="0055A000008iLoOQAU"/>
    <s v="Quoted Funnel"/>
    <n v="8950"/>
    <n v="2685"/>
    <b v="0"/>
    <n v="30"/>
    <n v="0"/>
    <n v="1"/>
    <n v="0"/>
    <n v="0"/>
    <n v="1"/>
    <n v="0"/>
    <d v="2021-05-24T20:55:50"/>
    <x v="6"/>
    <b v="0"/>
    <n v="0"/>
  </r>
  <r>
    <s v="0013100001fqwyfAAA"/>
    <d v="2021-07-24T00:00:00"/>
    <n v="2021"/>
    <s v="0055A000008iLoOQAU"/>
    <s v="Biopharma/Pharmaceuticals"/>
    <s v="eApp Note"/>
    <s v="0066e00001eKA9SAAW"/>
    <m/>
    <s v="0055A000008iLoOQAU"/>
    <s v="Quoted Funnel"/>
    <n v="8950"/>
    <n v="2685"/>
    <b v="0"/>
    <n v="30"/>
    <n v="0"/>
    <n v="1"/>
    <n v="0"/>
    <n v="0"/>
    <n v="1"/>
    <n v="0"/>
    <d v="2021-05-25T00:19:27"/>
    <x v="6"/>
    <b v="0"/>
    <n v="0"/>
  </r>
  <r>
    <s v="0015A000027SCCiQAO"/>
    <d v="2021-07-30T00:00:00"/>
    <n v="2021"/>
    <s v="0055A000008iLoOQAU"/>
    <s v="Biopharma/Pharmaceuticals"/>
    <s v="Other"/>
    <s v="0066e00001eLeUXAA0"/>
    <m/>
    <s v="0055A000008iLoOQAU"/>
    <s v="Quoted Funnel"/>
    <n v="2985"/>
    <n v="895.5"/>
    <b v="0"/>
    <n v="30"/>
    <n v="0"/>
    <n v="1"/>
    <n v="0"/>
    <n v="0"/>
    <n v="1"/>
    <n v="0"/>
    <d v="2021-06-07T23:58:20"/>
    <x v="6"/>
    <b v="0"/>
    <n v="0"/>
  </r>
  <r>
    <s v="0015A00002G7ADeQAN"/>
    <d v="2021-09-30T00:00:00"/>
    <n v="2021"/>
    <s v="00531000007KAu8AAG"/>
    <s v="Biopharma/Pharmaceuticals"/>
    <s v="Field Sales"/>
    <s v="0066e00001eJnW7AAK"/>
    <m/>
    <s v="00531000007KAu8AAG"/>
    <s v="Funnel"/>
    <n v="52222.5"/>
    <n v="2611.13"/>
    <b v="0"/>
    <n v="5"/>
    <n v="0"/>
    <n v="1"/>
    <n v="0"/>
    <n v="0"/>
    <n v="1"/>
    <n v="0"/>
    <d v="2021-05-19T10:13:02"/>
    <x v="6"/>
    <b v="0"/>
    <n v="0"/>
  </r>
  <r>
    <s v="0016w00000V86gUAAR"/>
    <d v="2021-10-31T00:00:00"/>
    <n v="2021"/>
    <s v="0055A00000BclF5QAJ"/>
    <s v="Academia"/>
    <s v="Field Sales"/>
    <s v="0066w000005LOokAAG"/>
    <m/>
    <s v="0055A00000Bd4j9QAB"/>
    <s v="Funnel"/>
    <n v="252672"/>
    <n v="12633.6"/>
    <b v="0"/>
    <n v="5"/>
    <n v="0"/>
    <n v="1"/>
    <n v="0"/>
    <n v="0"/>
    <n v="1"/>
    <n v="0"/>
    <d v="2021-10-11T17:38:53"/>
    <x v="6"/>
    <b v="0"/>
    <n v="0"/>
  </r>
  <r>
    <s v="0016w00000V86gUAAR"/>
    <d v="2021-12-31T00:00:00"/>
    <n v="2021"/>
    <s v="0055A00000BclF5QAJ"/>
    <s v="Academia"/>
    <s v="Field Sales"/>
    <s v="0066w000005M6dpAAC"/>
    <m/>
    <s v="0055A00000Bd4j9QAB"/>
    <s v="Funnel"/>
    <n v="155872"/>
    <n v="7793.6"/>
    <b v="0"/>
    <n v="5"/>
    <n v="0"/>
    <n v="1"/>
    <n v="0"/>
    <n v="0"/>
    <n v="1"/>
    <n v="0"/>
    <d v="2021-11-30T16:18:35"/>
    <x v="6"/>
    <b v="0"/>
    <n v="0"/>
  </r>
  <r>
    <s v="0016w00000V86gUAAR"/>
    <d v="2021-10-27T00:00:00"/>
    <n v="2021"/>
    <s v="0055A00000BclF5QAJ"/>
    <s v="Academia"/>
    <s v="Field Sales"/>
    <s v="0066w000005LOouAAG"/>
    <m/>
    <s v="0055A00000Bd4j9QAB"/>
    <s v="Quoted Funnel"/>
    <n v="363278"/>
    <n v="108983.4"/>
    <b v="0"/>
    <n v="30"/>
    <n v="0"/>
    <n v="1"/>
    <n v="0"/>
    <n v="0"/>
    <n v="1"/>
    <n v="0"/>
    <d v="2021-10-11T17:39:31"/>
    <x v="6"/>
    <b v="0"/>
    <n v="0"/>
  </r>
  <r>
    <s v="0016w00000V86gUAAR"/>
    <d v="2021-12-16T00:00:00"/>
    <n v="2021"/>
    <s v="0055A000008iLoOQAU"/>
    <s v="Academia"/>
    <s v="Field Sales"/>
    <s v="0066w000005MP5bAAG"/>
    <m/>
    <s v="0055A000008iLoOQAU"/>
    <s v="Quoted Funnel"/>
    <n v="27756.799999999999"/>
    <n v="8327.0400000000009"/>
    <b v="0"/>
    <n v="30"/>
    <n v="0"/>
    <n v="1"/>
    <n v="0"/>
    <n v="0"/>
    <n v="1"/>
    <n v="0"/>
    <d v="2021-12-20T18:45:35"/>
    <x v="6"/>
    <b v="0"/>
    <n v="0"/>
  </r>
  <r>
    <s v="0016w00000V86gUAAR"/>
    <d v="2021-12-31T00:00:00"/>
    <n v="2021"/>
    <s v="0055A00000BclF5QAJ"/>
    <s v="Life Science Research"/>
    <s v="Field Sales"/>
    <s v="0066w000005M6jMAAS"/>
    <m/>
    <s v="0055A00000Bnt5hQAB"/>
    <s v="Funnel"/>
    <n v="180170.75"/>
    <n v="9008.5400000000009"/>
    <b v="0"/>
    <n v="5"/>
    <n v="0"/>
    <n v="1"/>
    <n v="0"/>
    <n v="0"/>
    <n v="1"/>
    <n v="0"/>
    <d v="2021-11-30T18:15:36"/>
    <x v="6"/>
    <b v="0"/>
    <n v="0"/>
  </r>
  <r>
    <s v="0016w00000V86gUAAR"/>
    <d v="2021-12-31T00:00:00"/>
    <n v="2021"/>
    <s v="0055A00000BclF5QAJ"/>
    <s v="Life Science Research"/>
    <s v="Field Sales"/>
    <s v="0066w000005MCqJAAW"/>
    <m/>
    <s v="0055A00000Bnt5hQAB"/>
    <s v="Funnel"/>
    <n v="180170.75"/>
    <n v="9008.5400000000009"/>
    <b v="0"/>
    <n v="5"/>
    <n v="0"/>
    <n v="1"/>
    <n v="0"/>
    <n v="0"/>
    <n v="1"/>
    <n v="0"/>
    <d v="2021-12-07T21:10:11"/>
    <x v="6"/>
    <b v="0"/>
    <n v="0"/>
  </r>
  <r>
    <s v="0016w00000V86gUAAR"/>
    <d v="2021-10-31T00:00:00"/>
    <n v="2021"/>
    <s v="0055A00000BclF5QAJ"/>
    <m/>
    <s v="Field Sales"/>
    <s v="0066w000005LOolAAG"/>
    <m/>
    <s v="0055A00000Bd4j9QAB"/>
    <s v="Funnel"/>
    <n v="30650"/>
    <n v="1532.5"/>
    <b v="0"/>
    <n v="5"/>
    <n v="0"/>
    <n v="1"/>
    <n v="0"/>
    <n v="0"/>
    <n v="1"/>
    <n v="0"/>
    <d v="2021-10-11T17:41:03"/>
    <x v="6"/>
    <b v="0"/>
    <n v="0"/>
  </r>
  <r>
    <s v="0016w00000V86gUAAR"/>
    <d v="2021-10-31T00:00:00"/>
    <n v="2021"/>
    <s v="0055A00000BclF5QAJ"/>
    <m/>
    <s v="Field Sales"/>
    <s v="0066w000005LOp9AAG"/>
    <m/>
    <s v="0055A00000Bd4j9QAB"/>
    <s v="Funnel"/>
    <n v="188778"/>
    <n v="9438.9"/>
    <b v="0"/>
    <n v="5"/>
    <n v="0"/>
    <n v="1"/>
    <n v="0"/>
    <n v="0"/>
    <n v="1"/>
    <n v="0"/>
    <d v="2021-10-11T17:40:50"/>
    <x v="6"/>
    <b v="0"/>
    <n v="0"/>
  </r>
  <r>
    <s v="0016w00000V86gUAAR"/>
    <d v="2021-12-14T00:00:00"/>
    <n v="2021"/>
    <s v="0055A00000Bnt5hQAB"/>
    <s v="Life Science Research"/>
    <s v="Field Sales"/>
    <s v="0066w000005MPHzAAO"/>
    <m/>
    <s v="0055A00000Bnt5hQAB"/>
    <s v="Quoted Funnel"/>
    <n v="174503.25"/>
    <n v="52350.97"/>
    <b v="0"/>
    <n v="30"/>
    <n v="0"/>
    <n v="1"/>
    <n v="0"/>
    <n v="0"/>
    <n v="1"/>
    <n v="0"/>
    <d v="2021-12-20T21:37:51"/>
    <x v="6"/>
    <b v="0"/>
    <n v="0"/>
  </r>
  <r>
    <s v="0016e00002ZxQnGAAV"/>
    <d v="2022-03-31T00:00:00"/>
    <n v="2022"/>
    <s v="00531000008F2qlAAC"/>
    <s v="International"/>
    <s v="Webinar"/>
    <s v="0066e00001ebSrqAAE"/>
    <m/>
    <s v="00531000008F2qlAAC"/>
    <s v="Qualified Opportunity"/>
    <n v="51524.25"/>
    <n v="5152.43"/>
    <b v="0"/>
    <n v="10"/>
    <n v="0"/>
    <n v="1"/>
    <n v="0"/>
    <n v="0"/>
    <n v="1"/>
    <n v="0"/>
    <d v="2021-06-29T15:51:23"/>
    <x v="6"/>
    <b v="0"/>
    <n v="0"/>
  </r>
  <r>
    <s v="0016e00002Zvje7AAB"/>
    <d v="2022-03-31T00:00:00"/>
    <n v="2022"/>
    <s v="0055A000009GxI2QAK"/>
    <s v="International"/>
    <s v="Field Sales"/>
    <s v="0066e00001eK5flAAC"/>
    <m/>
    <s v="0055A000009GxI2QAK"/>
    <s v="Qualified Opportunity"/>
    <n v="546735"/>
    <n v="54673.5"/>
    <b v="0"/>
    <n v="10"/>
    <n v="0"/>
    <n v="1"/>
    <n v="0"/>
    <n v="0"/>
    <n v="1"/>
    <n v="0"/>
    <d v="2021-05-24T12:51:08"/>
    <x v="6"/>
    <b v="0"/>
    <n v="0"/>
  </r>
  <r>
    <s v="0013100001gaSbbAAE"/>
    <d v="2022-06-30T00:00:00"/>
    <n v="2022"/>
    <s v="00531000007KAsvAAG"/>
    <s v="State and Local"/>
    <s v="Field Sales"/>
    <s v="0066e00001eKgq0AAC"/>
    <m/>
    <s v="00531000007KAsvAAG"/>
    <s v="Funnel"/>
    <n v="95545.89"/>
    <n v="4777.29"/>
    <b v="0"/>
    <n v="5"/>
    <n v="0"/>
    <n v="1"/>
    <n v="0"/>
    <n v="0"/>
    <n v="1"/>
    <n v="0"/>
    <d v="2021-06-02T15:47:27"/>
    <x v="6"/>
    <b v="0"/>
    <n v="0"/>
  </r>
  <r>
    <s v="0016e00002YedmTAAR"/>
    <d v="2022-06-30T00:00:00"/>
    <n v="2022"/>
    <s v="00531000007KAsvAAG"/>
    <s v="State and Local"/>
    <s v="Field Sales"/>
    <s v="0066e00001eJkZWAA0"/>
    <m/>
    <s v="00531000007KAsvAAG"/>
    <s v="Funnel"/>
    <n v="385654.5"/>
    <n v="19282.73"/>
    <b v="0"/>
    <n v="5"/>
    <n v="0"/>
    <n v="1"/>
    <n v="0"/>
    <n v="0"/>
    <n v="1"/>
    <n v="0"/>
    <d v="2021-05-18T16:45:13"/>
    <x v="6"/>
    <b v="0"/>
    <n v="0"/>
  </r>
  <r>
    <s v="0015A000029hfiEQAQ"/>
    <d v="2021-08-31T00:00:00"/>
    <n v="2021"/>
    <s v="0055A000009sa63QAA"/>
    <m/>
    <s v="Field Sales"/>
    <s v="0066e00001eLYO9AAO"/>
    <m/>
    <s v="0055A000009sa63QAA"/>
    <s v="Order Expected within 90 Days"/>
    <n v="65476"/>
    <n v="45833.2"/>
    <b v="0"/>
    <n v="70"/>
    <n v="0"/>
    <n v="1"/>
    <n v="0"/>
    <n v="0"/>
    <n v="1"/>
    <n v="0"/>
    <d v="2021-06-07T06:17:11"/>
    <x v="6"/>
    <b v="0"/>
    <n v="0"/>
  </r>
  <r>
    <s v="0013100001mwUgnAAE"/>
    <d v="2021-09-30T00:00:00"/>
    <n v="2021"/>
    <s v="00531000008F2qlAAC"/>
    <s v="International"/>
    <s v="Webinar"/>
    <s v="0066e00001eJU88AAG"/>
    <m/>
    <s v="00531000008F2qlAAC"/>
    <s v="Decision to Purchase"/>
    <n v="3250"/>
    <n v="1625"/>
    <b v="0"/>
    <n v="50"/>
    <n v="0"/>
    <n v="1"/>
    <n v="0"/>
    <n v="0"/>
    <n v="1"/>
    <n v="0"/>
    <d v="2021-05-13T21:18:42"/>
    <x v="6"/>
    <b v="0"/>
    <n v="0"/>
  </r>
  <r>
    <s v="0016e00002ZviZQAAZ"/>
    <d v="2021-09-30T00:00:00"/>
    <n v="2021"/>
    <s v="00531000007MUoEAAW"/>
    <s v="International"/>
    <s v="Field Sales"/>
    <s v="0066e00001eMfTKAA0"/>
    <m/>
    <s v="00531000007KgPgAAK"/>
    <s v="Decision to Purchase"/>
    <n v="5330"/>
    <n v="2665"/>
    <b v="0"/>
    <n v="50"/>
    <n v="0"/>
    <n v="1"/>
    <n v="0"/>
    <n v="0"/>
    <n v="1"/>
    <n v="0"/>
    <d v="2021-06-14T13:12:13"/>
    <x v="6"/>
    <b v="0"/>
    <n v="0"/>
  </r>
  <r>
    <s v="0016e00002YfQZcAAN"/>
    <d v="2021-07-31T00:00:00"/>
    <n v="2021"/>
    <s v="0055A00000BnRGTQA3"/>
    <s v="Military"/>
    <s v="Field Sales"/>
    <s v="0066e00001eKCLjAAO"/>
    <m/>
    <s v="0055A00000BnRGTQA3"/>
    <s v="Decision to Purchase"/>
    <n v="1801148"/>
    <n v="900574"/>
    <b v="0"/>
    <n v="50"/>
    <n v="0"/>
    <n v="1"/>
    <n v="0"/>
    <n v="0"/>
    <n v="1"/>
    <n v="0"/>
    <d v="2021-05-25T16:10:59"/>
    <x v="6"/>
    <b v="0"/>
    <n v="0"/>
  </r>
  <r>
    <s v="001i000000FKbGQAA1"/>
    <d v="2021-09-30T00:00:00"/>
    <n v="2021"/>
    <s v="00531000007Es7rAAC"/>
    <s v="Military"/>
    <s v="Field Sales"/>
    <s v="0066e00001eLhjXAAS"/>
    <m/>
    <s v="00531000007Es7rAAC"/>
    <s v="Decision to Purchase"/>
    <n v="97500"/>
    <n v="48750"/>
    <b v="0"/>
    <n v="50"/>
    <n v="0"/>
    <n v="1"/>
    <n v="0"/>
    <n v="0"/>
    <n v="1"/>
    <n v="0"/>
    <d v="2021-06-08T17:28:19"/>
    <x v="6"/>
    <b v="0"/>
    <n v="0"/>
  </r>
  <r>
    <s v="0013100001mwUgnAAE"/>
    <d v="2021-09-30T00:00:00"/>
    <n v="2021"/>
    <s v="00531000008F2qlAAC"/>
    <s v="International"/>
    <s v="Field Sales"/>
    <s v="0066e00001eJU1EAAW"/>
    <m/>
    <s v="00531000008F2qlAAC"/>
    <s v="Decision to Purchase"/>
    <n v="4875"/>
    <n v="2437.5"/>
    <b v="0"/>
    <n v="50"/>
    <n v="0"/>
    <n v="1"/>
    <n v="0"/>
    <n v="0"/>
    <n v="1"/>
    <n v="0"/>
    <d v="2021-05-13T20:59:24"/>
    <x v="6"/>
    <b v="0"/>
    <n v="0"/>
  </r>
  <r>
    <s v="0016e00002ZxQv5AAF"/>
    <d v="2021-08-31T00:00:00"/>
    <n v="2021"/>
    <s v="00531000008F2qlAAC"/>
    <s v="International"/>
    <s v="Field Sales"/>
    <s v="0066e00001ebSv5AAE"/>
    <m/>
    <s v="00531000008F2qlAAC"/>
    <s v="Decision to Purchase"/>
    <n v="49048.5"/>
    <n v="24524.25"/>
    <b v="0"/>
    <n v="50"/>
    <n v="0"/>
    <n v="1"/>
    <n v="0"/>
    <n v="0"/>
    <n v="1"/>
    <n v="0"/>
    <d v="2021-06-29T16:00:20"/>
    <x v="6"/>
    <b v="0"/>
    <n v="0"/>
  </r>
  <r>
    <s v="0015A00002OJbpHQAT"/>
    <d v="2021-07-30T00:00:00"/>
    <n v="2021"/>
    <s v="00531000008F2qlAAC"/>
    <s v="International"/>
    <s v="Field Sales"/>
    <s v="0066e00001eLe3JAAS"/>
    <m/>
    <s v="00531000008F2qlAAC"/>
    <s v="Order Expected within 30 Days"/>
    <n v="4875"/>
    <n v="4387.5"/>
    <b v="0"/>
    <n v="90"/>
    <n v="0"/>
    <n v="1"/>
    <n v="0"/>
    <n v="0"/>
    <n v="1"/>
    <n v="0"/>
    <d v="2021-06-07T22:05:41"/>
    <x v="6"/>
    <b v="0"/>
    <n v="0"/>
  </r>
  <r>
    <s v="0013100001frKBoAAM"/>
    <d v="2021-08-20T00:00:00"/>
    <n v="2021"/>
    <s v="0055A000009sa63QAA"/>
    <s v="State and Local"/>
    <s v="Field Sales"/>
    <s v="0066e00001eaST6AAM"/>
    <m/>
    <s v="0055A000009sa63QAA"/>
    <s v="Order Expected within 30 Days"/>
    <n v="415.15"/>
    <n v="373.63"/>
    <b v="0"/>
    <n v="90"/>
    <n v="0"/>
    <n v="1"/>
    <n v="0"/>
    <n v="0"/>
    <n v="1"/>
    <n v="0"/>
    <d v="2021-06-22T05:02:06"/>
    <x v="6"/>
    <b v="0"/>
    <n v="0"/>
  </r>
  <r>
    <s v="0016e00002XTGDGAA5"/>
    <d v="2021-09-30T00:00:00"/>
    <n v="2021"/>
    <s v="0055A00000BcmLTQAZ"/>
    <s v="Federal"/>
    <s v="Inside Sales"/>
    <s v="0066e00001eKhpFAAS"/>
    <m/>
    <s v="00531000007KgPgAAK"/>
    <s v="Order Expected within 30 Days"/>
    <n v="1791"/>
    <n v="1611.9"/>
    <b v="0"/>
    <n v="90"/>
    <n v="0"/>
    <n v="1"/>
    <n v="0"/>
    <n v="0"/>
    <n v="1"/>
    <n v="0"/>
    <d v="2021-06-02T19:03:36"/>
    <x v="6"/>
    <b v="0"/>
    <n v="0"/>
  </r>
  <r>
    <s v="0015A00002LfXz5QAF"/>
    <d v="2021-09-30T00:00:00"/>
    <n v="2021"/>
    <s v="0055A00000BcmLTQAZ"/>
    <s v="Federal"/>
    <s v="Inside Sales"/>
    <s v="0066e00001eJgAbAAK"/>
    <m/>
    <s v="00531000007KgPgAAK"/>
    <s v="Order Expected within 30 Days"/>
    <n v="4105.37"/>
    <n v="3694.83"/>
    <b v="0"/>
    <n v="90"/>
    <n v="0"/>
    <n v="1"/>
    <n v="0"/>
    <n v="0"/>
    <n v="1"/>
    <n v="0"/>
    <d v="2021-05-17T17:36:44"/>
    <x v="6"/>
    <b v="0"/>
    <n v="0"/>
  </r>
  <r>
    <s v="0015A00002Cw748QAB"/>
    <d v="2021-09-30T00:00:00"/>
    <n v="2021"/>
    <s v="0055A00000BcmLTQAZ"/>
    <s v="Federal"/>
    <s v="Field Sales"/>
    <s v="0066e00001eLdAvAAK"/>
    <m/>
    <s v="00531000007KgPgAAK"/>
    <s v="Funnel"/>
    <n v="6500"/>
    <n v="325"/>
    <b v="0"/>
    <n v="5"/>
    <n v="0"/>
    <n v="1"/>
    <n v="0"/>
    <n v="0"/>
    <n v="1"/>
    <n v="0"/>
    <d v="2021-06-07T20:10:56"/>
    <x v="6"/>
    <b v="0"/>
    <n v="0"/>
  </r>
  <r>
    <s v="0013100001ja6bQAAQ"/>
    <d v="2021-09-01T00:00:00"/>
    <n v="2021"/>
    <s v="00531000007MUoEAAW"/>
    <s v="State and Local"/>
    <s v="Inside Sales"/>
    <s v="0066e00001e1JtLAAU"/>
    <m/>
    <s v="00531000007MUoEAAW"/>
    <s v="Qualified Opportunity"/>
    <n v="19305"/>
    <n v="1930.5"/>
    <b v="0"/>
    <n v="10"/>
    <n v="0"/>
    <n v="1"/>
    <n v="0"/>
    <n v="0"/>
    <n v="1"/>
    <n v="0"/>
    <d v="2021-05-11T20:28:01"/>
    <x v="6"/>
    <b v="0"/>
    <n v="0"/>
  </r>
  <r>
    <s v="0015A000021OOjYQAW"/>
    <d v="2021-09-30T00:00:00"/>
    <n v="2021"/>
    <s v="00531000007MUoEAAW"/>
    <s v="State and Local"/>
    <s v="Service"/>
    <s v="0066e00001eK8UTAA0"/>
    <m/>
    <s v="00531000007MUoEAAW"/>
    <s v="Qualified Opportunity"/>
    <n v="6500"/>
    <n v="650"/>
    <b v="0"/>
    <n v="10"/>
    <n v="0"/>
    <n v="1"/>
    <n v="0"/>
    <n v="0"/>
    <n v="1"/>
    <n v="0"/>
    <d v="2021-05-24T18:52:00"/>
    <x v="6"/>
    <b v="0"/>
    <n v="0"/>
  </r>
  <r>
    <s v="0013100001gYGsJAAW"/>
    <d v="2021-09-30T00:00:00"/>
    <n v="2021"/>
    <s v="00531000007MUoEAAW"/>
    <s v="State and Local"/>
    <s v="Service"/>
    <s v="0066e00001eaYmIAAU"/>
    <m/>
    <s v="00531000007MUoEAAW"/>
    <s v="Qualified Opportunity"/>
    <n v="2299.1999999999998"/>
    <n v="229.92"/>
    <b v="0"/>
    <n v="10"/>
    <n v="0"/>
    <n v="1"/>
    <n v="0"/>
    <n v="0"/>
    <n v="1"/>
    <n v="0"/>
    <d v="2021-06-23T20:34:40"/>
    <x v="6"/>
    <b v="0"/>
    <n v="0"/>
  </r>
  <r>
    <s v="0016e00002Zvk7YAAR"/>
    <d v="2021-09-30T00:00:00"/>
    <n v="2021"/>
    <s v="0055A000009GxI2QAK"/>
    <s v="International"/>
    <s v="Field Sales"/>
    <s v="0066e00001eJdsdAAC"/>
    <m/>
    <s v="0055A000009GxI2QAK"/>
    <s v="Qualified Opportunity"/>
    <n v="48750"/>
    <n v="4875"/>
    <b v="0"/>
    <n v="10"/>
    <n v="0"/>
    <n v="1"/>
    <n v="0"/>
    <n v="0"/>
    <n v="1"/>
    <n v="0"/>
    <d v="2021-05-17T12:36:12"/>
    <x v="6"/>
    <b v="0"/>
    <n v="0"/>
  </r>
  <r>
    <s v="001i000001MZ8IpAAL"/>
    <d v="2021-09-30T00:00:00"/>
    <n v="2021"/>
    <s v="0055A00000BcmLTQAZ"/>
    <s v="Federal"/>
    <s v="Field Sales"/>
    <s v="0066e00001eMo7tAAC"/>
    <m/>
    <s v="0055A00000BnRGTQA3"/>
    <s v="Funnel"/>
    <n v="65000"/>
    <n v="3250"/>
    <b v="0"/>
    <n v="5"/>
    <n v="0"/>
    <n v="1"/>
    <n v="0"/>
    <n v="0"/>
    <n v="1"/>
    <n v="0"/>
    <d v="2021-06-15T18:39:25"/>
    <x v="6"/>
    <b v="0"/>
    <n v="0"/>
  </r>
  <r>
    <s v="0016e00002Zvj82AAB"/>
    <d v="2021-07-31T00:00:00"/>
    <n v="2021"/>
    <s v="00531000008F2qlAAC"/>
    <s v="International"/>
    <s v="Field Sales"/>
    <s v="0066e00001eaRNyAAM"/>
    <m/>
    <s v="00531000008F2qlAAC"/>
    <s v="Customer Assessment w/ Favorable Evaluation"/>
    <n v="9750"/>
    <n v="2925"/>
    <b v="0"/>
    <n v="30"/>
    <n v="0"/>
    <n v="1"/>
    <n v="0"/>
    <n v="0"/>
    <n v="1"/>
    <n v="0"/>
    <d v="2021-06-21T20:39:57"/>
    <x v="6"/>
    <b v="0"/>
    <n v="0"/>
  </r>
  <r>
    <s v="0015A00002TCjKwQAL"/>
    <d v="2021-09-30T00:00:00"/>
    <n v="2021"/>
    <s v="0055A00000BcmLTQAZ"/>
    <s v="Federal"/>
    <s v="Field Sales"/>
    <s v="0066e00001ebPcFAAU"/>
    <m/>
    <s v="00531000007KgPgAAK"/>
    <s v="Funnel"/>
    <n v="5850"/>
    <n v="292.5"/>
    <b v="0"/>
    <n v="5"/>
    <n v="0"/>
    <n v="1"/>
    <n v="0"/>
    <n v="0"/>
    <n v="1"/>
    <n v="0"/>
    <d v="2021-06-28T20:01:31"/>
    <x v="6"/>
    <b v="0"/>
    <n v="0"/>
  </r>
  <r>
    <s v="0013100001VXN1KAAX"/>
    <d v="2021-09-30T00:00:00"/>
    <n v="2021"/>
    <s v="0055A00000BcmLTQAZ"/>
    <s v="Military"/>
    <s v="Field Sales"/>
    <s v="0066e00001eJy7nAAC"/>
    <m/>
    <s v="0055A00000BnRGTQA3"/>
    <s v="Funnel"/>
    <n v="1338352"/>
    <n v="66917.600000000006"/>
    <b v="0"/>
    <n v="5"/>
    <n v="0"/>
    <n v="1"/>
    <n v="0"/>
    <n v="0"/>
    <n v="1"/>
    <n v="0"/>
    <d v="2021-05-21T15:41:26"/>
    <x v="6"/>
    <b v="0"/>
    <n v="0"/>
  </r>
  <r>
    <s v="001i000001MZ8IpAAL"/>
    <d v="2021-09-30T00:00:00"/>
    <n v="2021"/>
    <s v="0055A00000BcmLTQAZ"/>
    <s v="Military"/>
    <s v="Field Sales"/>
    <s v="0066e00001eK9ctAAC"/>
    <m/>
    <s v="0055A00000BnRGTQA3"/>
    <s v="Funnel"/>
    <n v="1177271.8400000001"/>
    <n v="58863.59"/>
    <b v="0"/>
    <n v="5"/>
    <n v="0"/>
    <n v="1"/>
    <n v="0"/>
    <n v="0"/>
    <n v="1"/>
    <n v="0"/>
    <d v="2021-05-24T21:55:25"/>
    <x v="6"/>
    <b v="0"/>
    <n v="0"/>
  </r>
  <r>
    <s v="0016e00002ZwciaAAB"/>
    <d v="2021-09-30T00:00:00"/>
    <n v="2021"/>
    <s v="0055A00000BcmLTQAZ"/>
    <s v="Federal"/>
    <s v="Inside Sales"/>
    <s v="0066e00001eaTDkAAM"/>
    <m/>
    <s v="00531000007KgPgAAK"/>
    <s v="Funnel"/>
    <n v="71500"/>
    <n v="3575"/>
    <b v="0"/>
    <n v="5"/>
    <n v="0"/>
    <n v="1"/>
    <n v="0"/>
    <n v="0"/>
    <n v="1"/>
    <n v="0"/>
    <d v="2021-06-22T13:16:11"/>
    <x v="6"/>
    <b v="0"/>
    <n v="0"/>
  </r>
  <r>
    <s v="0015A00002TCL4DQAX"/>
    <d v="2021-09-30T00:00:00"/>
    <n v="2021"/>
    <s v="0055A00000BcmLTQAZ"/>
    <s v="Federal"/>
    <s v="Field Sales"/>
    <s v="0066e00001eMtr4AAC"/>
    <m/>
    <s v="00531000007KgPgAAK"/>
    <s v="Funnel"/>
    <n v="240762.5"/>
    <n v="12038.13"/>
    <b v="0"/>
    <n v="5"/>
    <n v="0"/>
    <n v="1"/>
    <n v="0"/>
    <n v="0"/>
    <n v="1"/>
    <n v="0"/>
    <d v="2021-06-16T21:10:44"/>
    <x v="6"/>
    <b v="0"/>
    <n v="0"/>
  </r>
  <r>
    <s v="0016e00002YexHiAAJ"/>
    <d v="2021-08-31T00:00:00"/>
    <n v="2021"/>
    <s v="0055A00000BcrkYQAR"/>
    <s v="International"/>
    <s v="Social"/>
    <s v="0066e00001eJuNvAAK"/>
    <m/>
    <s v="0055A00000BcrkYQAR"/>
    <s v="Funnel"/>
    <n v="57655.839999999997"/>
    <n v="2882.79"/>
    <b v="0"/>
    <n v="5"/>
    <n v="0"/>
    <n v="1"/>
    <n v="0"/>
    <n v="0"/>
    <n v="1"/>
    <n v="0"/>
    <d v="2021-05-20T18:52:09"/>
    <x v="6"/>
    <b v="0"/>
    <n v="0"/>
  </r>
  <r>
    <s v="0013100001lcRjOAAU"/>
    <d v="2021-09-30T00:00:00"/>
    <n v="2021"/>
    <s v="0055A00000BcmLTQAZ"/>
    <s v="Federal"/>
    <s v="Field Sales"/>
    <s v="0066e00001eJjZjAAK"/>
    <m/>
    <s v="00531000007KgPgAAK"/>
    <s v="Customer Assessment w/ Favorable Evaluation"/>
    <n v="13000"/>
    <n v="3900"/>
    <b v="0"/>
    <n v="30"/>
    <n v="0"/>
    <n v="1"/>
    <n v="0"/>
    <n v="0"/>
    <n v="1"/>
    <n v="0"/>
    <d v="2021-05-18T13:37:21"/>
    <x v="6"/>
    <b v="0"/>
    <n v="0"/>
  </r>
  <r>
    <s v="0013100001VXN1KAAX"/>
    <d v="2021-09-30T00:00:00"/>
    <n v="2021"/>
    <s v="0055A00000BcmLTQAZ"/>
    <s v="Federal"/>
    <s v="Field Sales"/>
    <s v="0066e00001eMrSRAA0"/>
    <m/>
    <s v="00531000007KgPgAAK"/>
    <s v="Funnel"/>
    <n v="267125"/>
    <n v="13356.25"/>
    <b v="0"/>
    <n v="5"/>
    <n v="0"/>
    <n v="1"/>
    <n v="0"/>
    <n v="0"/>
    <n v="1"/>
    <n v="0"/>
    <d v="2021-06-16T14:39:35"/>
    <x v="6"/>
    <b v="0"/>
    <n v="0"/>
  </r>
  <r>
    <s v="0013100001fpyoxAAA"/>
    <d v="2021-09-30T00:00:00"/>
    <n v="2021"/>
    <s v="0055A00000BcmLTQAZ"/>
    <s v="Federal"/>
    <s v="Field Sales"/>
    <s v="0066e00001eMsX2AAK"/>
    <m/>
    <s v="00531000007KgPgAAK"/>
    <s v="Funnel"/>
    <n v="267125"/>
    <n v="13356.25"/>
    <b v="0"/>
    <n v="5"/>
    <n v="0"/>
    <n v="1"/>
    <n v="0"/>
    <n v="0"/>
    <n v="1"/>
    <n v="0"/>
    <d v="2021-06-16T17:31:34"/>
    <x v="6"/>
    <b v="0"/>
    <n v="0"/>
  </r>
  <r>
    <s v="0015A000026mADdQAM"/>
    <d v="2021-09-30T00:00:00"/>
    <n v="2021"/>
    <s v="0055A00000BcmLTQAZ"/>
    <s v="Military"/>
    <s v="Inside Sales"/>
    <s v="0066e00001ebG9SAAU"/>
    <m/>
    <s v="00531000007Es7rAAC"/>
    <s v="Funnel"/>
    <n v="1609.14"/>
    <n v="80.459999999999994"/>
    <b v="0"/>
    <n v="5"/>
    <n v="0"/>
    <n v="1"/>
    <n v="0"/>
    <n v="0"/>
    <n v="1"/>
    <n v="0"/>
    <d v="2021-06-25T15:26:59"/>
    <x v="6"/>
    <b v="0"/>
    <n v="0"/>
  </r>
  <r>
    <s v="0015A00002VqsMpQAJ"/>
    <d v="2021-07-30T00:00:00"/>
    <n v="2021"/>
    <s v="0055A00000BcrkYQAR"/>
    <s v="International"/>
    <s v="Field Sales"/>
    <s v="0066e00001eKmjiAAC"/>
    <m/>
    <s v="0055A00000BcrkYQAR"/>
    <s v="Funnel"/>
    <n v="49077.75"/>
    <n v="2453.89"/>
    <b v="0"/>
    <n v="5"/>
    <n v="0"/>
    <n v="1"/>
    <n v="0"/>
    <n v="0"/>
    <n v="1"/>
    <n v="0"/>
    <d v="2021-06-03T19:34:22"/>
    <x v="6"/>
    <b v="0"/>
    <n v="0"/>
  </r>
  <r>
    <s v="0013100001lcRjOAAU"/>
    <d v="2021-09-30T00:00:00"/>
    <n v="2021"/>
    <s v="0055A00000BcmLTQAZ"/>
    <s v="Federal"/>
    <s v="Field Sales"/>
    <s v="0066e00001eabmTAAQ"/>
    <m/>
    <s v="0055A00000BcmLTQAZ"/>
    <s v="Funnel"/>
    <n v="3200"/>
    <n v="160"/>
    <b v="0"/>
    <n v="5"/>
    <n v="0"/>
    <n v="1"/>
    <n v="0"/>
    <n v="0"/>
    <n v="1"/>
    <n v="0"/>
    <d v="2021-06-24T16:37:10"/>
    <x v="6"/>
    <b v="0"/>
    <n v="0"/>
  </r>
  <r>
    <s v="0016e00002Zvj82AAB"/>
    <d v="2021-09-30T00:00:00"/>
    <n v="2021"/>
    <s v="00531000008F2qlAAC"/>
    <s v="International"/>
    <s v="Field Sales"/>
    <s v="0066e00001e1PEWAA2"/>
    <m/>
    <s v="00531000008F2qlAAC"/>
    <s v="Qualified Opportunity"/>
    <n v="4875"/>
    <n v="487.5"/>
    <b v="0"/>
    <n v="10"/>
    <n v="0"/>
    <n v="1"/>
    <n v="0"/>
    <n v="0"/>
    <n v="1"/>
    <n v="0"/>
    <d v="2021-05-12T18:46:16"/>
    <x v="6"/>
    <b v="0"/>
    <n v="0"/>
  </r>
  <r>
    <s v="0013100001gawnXAAQ"/>
    <d v="2021-09-30T00:00:00"/>
    <n v="2021"/>
    <s v="00531000007MUoEAAW"/>
    <s v="International"/>
    <s v="Field Sales"/>
    <s v="0066e00001eMRDRAA4"/>
    <m/>
    <s v="00531000007KgPgAAK"/>
    <s v="Order Expected within 90 Days"/>
    <n v="187453.36"/>
    <n v="131217.35"/>
    <b v="0"/>
    <n v="70"/>
    <n v="0"/>
    <n v="1"/>
    <n v="0"/>
    <n v="0"/>
    <n v="1"/>
    <n v="0"/>
    <d v="2021-06-10T16:12:39"/>
    <x v="6"/>
    <b v="0"/>
    <n v="0"/>
  </r>
  <r>
    <s v="0015A0000282bGSQAY"/>
    <d v="2021-08-31T00:00:00"/>
    <n v="2021"/>
    <s v="00531000007KAsvAAG"/>
    <s v="State and Local"/>
    <s v="Website"/>
    <s v="0066e00001eJkfAAAS"/>
    <m/>
    <s v="00531000007KAsvAAG"/>
    <s v="Order Expected within 90 Days"/>
    <n v="76101"/>
    <n v="53270.7"/>
    <b v="0"/>
    <n v="70"/>
    <n v="0"/>
    <n v="1"/>
    <n v="0"/>
    <n v="0"/>
    <n v="1"/>
    <n v="0"/>
    <d v="2021-05-18T17:02:17"/>
    <x v="6"/>
    <b v="0"/>
    <n v="0"/>
  </r>
  <r>
    <s v="0015A00002PK5tmQAD"/>
    <d v="2021-12-31T00:00:00"/>
    <n v="2021"/>
    <s v="0055A000009sa63QAA"/>
    <m/>
    <s v="Referral"/>
    <s v="0066e00001eaRsAAAU"/>
    <m/>
    <s v="0055A000009sa63QAA"/>
    <s v="Decision to Purchase"/>
    <n v="7143.3"/>
    <n v="3571.65"/>
    <b v="0"/>
    <n v="50"/>
    <n v="0"/>
    <n v="1"/>
    <n v="0"/>
    <n v="0"/>
    <n v="1"/>
    <n v="0"/>
    <d v="2021-06-21T22:35:43"/>
    <x v="6"/>
    <b v="0"/>
    <n v="0"/>
  </r>
  <r>
    <s v="0016w00000V86N8AAJ"/>
    <d v="2021-10-31T00:00:00"/>
    <n v="2021"/>
    <s v="0055A00000BclF5QAJ"/>
    <s v="Commercial"/>
    <s v="Organic Social"/>
    <s v="0066w000005LOpdAAG"/>
    <m/>
    <s v="0055A00000BclF5QAJ"/>
    <s v="Funnel"/>
    <n v="62148"/>
    <n v="3107.4"/>
    <b v="0"/>
    <n v="5"/>
    <n v="0"/>
    <n v="1"/>
    <n v="0"/>
    <n v="0"/>
    <n v="1"/>
    <n v="0"/>
    <d v="2021-10-11T17:43:24"/>
    <x v="6"/>
    <b v="0"/>
    <n v="0"/>
  </r>
  <r>
    <s v="0016w00000V86N8AAJ"/>
    <d v="2021-10-31T00:00:00"/>
    <n v="2021"/>
    <s v="0055A00000BclF5QAJ"/>
    <s v="Commercial"/>
    <s v="Organic Social"/>
    <s v="0066w000005LOpJAAW"/>
    <m/>
    <s v="0055A00000BclF5QAJ"/>
    <s v="Funnel"/>
    <n v="130386.06"/>
    <n v="6519.3"/>
    <b v="0"/>
    <n v="5"/>
    <n v="0"/>
    <n v="1"/>
    <n v="0"/>
    <n v="0"/>
    <n v="1"/>
    <n v="0"/>
    <d v="2021-10-11T17:43:08"/>
    <x v="6"/>
    <b v="0"/>
    <n v="0"/>
  </r>
  <r>
    <s v="0015A000029W3AoQAK"/>
    <d v="2021-11-01T00:00:00"/>
    <n v="2021"/>
    <s v="00531000007MUoEAAW"/>
    <s v="State and Local"/>
    <s v="Field Sales"/>
    <s v="0066e00001eLamOAAS"/>
    <m/>
    <s v="00531000007MUoEAAW"/>
    <s v="Qualified Opportunity"/>
    <n v="6500"/>
    <n v="650"/>
    <b v="0"/>
    <n v="10"/>
    <n v="0"/>
    <n v="1"/>
    <n v="0"/>
    <n v="0"/>
    <n v="1"/>
    <n v="0"/>
    <d v="2021-06-07T15:35:53"/>
    <x v="6"/>
    <b v="0"/>
    <n v="0"/>
  </r>
  <r>
    <s v="0016w00000V86N8AAJ"/>
    <d v="2021-10-13T00:00:00"/>
    <n v="2021"/>
    <s v="0055A00000BclF5QAJ"/>
    <s v="Federal"/>
    <s v="Organic Social"/>
    <s v="0066w000005M7guAAC"/>
    <m/>
    <s v="0055A00000BclF5QAJ"/>
    <s v="Qualified Opportunity"/>
    <n v="131040.12"/>
    <n v="13104.01"/>
    <b v="0"/>
    <n v="10"/>
    <n v="0"/>
    <n v="1"/>
    <n v="0"/>
    <n v="0"/>
    <n v="1"/>
    <n v="0"/>
    <d v="2021-12-01T14:03:58"/>
    <x v="6"/>
    <b v="0"/>
    <n v="0"/>
  </r>
  <r>
    <s v="0016w00000V86N8AAJ"/>
    <d v="2021-12-31T00:00:00"/>
    <n v="2021"/>
    <s v="0055A00000BclF5QAJ"/>
    <s v="Federal"/>
    <s v="Organic Social"/>
    <s v="0066w000005M7lmAAC"/>
    <m/>
    <s v="00531000007MUoEAAW"/>
    <s v="Qualified Opportunity"/>
    <n v="116740.12"/>
    <n v="11674.01"/>
    <b v="0"/>
    <n v="10"/>
    <n v="0"/>
    <n v="1"/>
    <n v="0"/>
    <n v="0"/>
    <n v="1"/>
    <n v="0"/>
    <d v="2021-12-01T15:28:23"/>
    <x v="6"/>
    <b v="0"/>
    <n v="0"/>
  </r>
  <r>
    <s v="0016w00000V86N8AAJ"/>
    <d v="2021-12-31T00:00:00"/>
    <n v="2021"/>
    <s v="00531000007MUoEAAW"/>
    <s v="State"/>
    <s v="Organic Social"/>
    <s v="0066w000005M7rHAAS"/>
    <m/>
    <s v="00531000007MUoEAAW"/>
    <s v="Qualified Opportunity"/>
    <n v="120640.12"/>
    <n v="12064.01"/>
    <b v="0"/>
    <n v="10"/>
    <n v="0"/>
    <n v="1"/>
    <n v="0"/>
    <n v="0"/>
    <n v="1"/>
    <n v="0"/>
    <d v="2021-12-01T17:21:00"/>
    <x v="6"/>
    <b v="0"/>
    <n v="0"/>
  </r>
  <r>
    <s v="0016w00000V86gUAAR"/>
    <d v="2021-12-31T00:00:00"/>
    <n v="2021"/>
    <s v="0055A00000BclF5QAJ"/>
    <m/>
    <s v="Field Sales"/>
    <s v="0066w000005LuToAAK"/>
    <m/>
    <s v="0055A00000Bd4j9QAB"/>
    <s v="Qualified Opportunity"/>
    <n v="67121.22"/>
    <n v="6712.12"/>
    <b v="0"/>
    <n v="10"/>
    <n v="0"/>
    <n v="1"/>
    <n v="0"/>
    <n v="0"/>
    <n v="1"/>
    <n v="0"/>
    <d v="2021-11-16T15:20:38"/>
    <x v="6"/>
    <b v="0"/>
    <n v="0"/>
  </r>
  <r>
    <s v="0015A00001yYENxQAO"/>
    <d v="2021-12-21T00:00:00"/>
    <n v="2021"/>
    <s v="00531000007MUoEAAW"/>
    <s v="Federal"/>
    <s v="Organic Social"/>
    <s v="0066w000005MPI4AAO"/>
    <m/>
    <s v="00531000007MUoEAAW"/>
    <s v="Qualified Opportunity"/>
    <n v="131040.12"/>
    <n v="13104.01"/>
    <b v="0"/>
    <n v="10"/>
    <n v="0"/>
    <n v="1"/>
    <n v="0"/>
    <n v="0"/>
    <n v="1"/>
    <n v="0"/>
    <d v="2021-12-20T21:40:24"/>
    <x v="6"/>
    <b v="0"/>
    <n v="0"/>
  </r>
  <r>
    <s v="0016w00000V86N8AAJ"/>
    <d v="2021-12-31T00:00:00"/>
    <n v="2021"/>
    <s v="00531000007MUoEAAW"/>
    <s v="Municipal"/>
    <s v="Organic Social"/>
    <s v="0066w000005M7wPAAS"/>
    <m/>
    <s v="00531000007MUoEAAW"/>
    <s v="Qualified Opportunity"/>
    <n v="48100"/>
    <n v="4810"/>
    <b v="0"/>
    <n v="10"/>
    <n v="0"/>
    <n v="1"/>
    <n v="0"/>
    <n v="0"/>
    <n v="1"/>
    <n v="0"/>
    <d v="2021-12-01T20:37:14"/>
    <x v="6"/>
    <b v="0"/>
    <n v="0"/>
  </r>
  <r>
    <s v="0016e00002Zwgb4AAB"/>
    <d v="2022-12-30T00:00:00"/>
    <n v="2022"/>
    <s v="0055A000009sa63QAA"/>
    <m/>
    <s v="Referral"/>
    <s v="0066e00001eaViYAAU"/>
    <m/>
    <s v="0055A000009sa63QAA"/>
    <s v="Qualified Opportunity"/>
    <n v="67380"/>
    <n v="6738"/>
    <b v="0"/>
    <n v="10"/>
    <n v="0"/>
    <n v="1"/>
    <n v="0"/>
    <n v="0"/>
    <n v="1"/>
    <n v="0"/>
    <d v="2021-06-22T23:17:52"/>
    <x v="6"/>
    <b v="0"/>
    <n v="0"/>
  </r>
  <r>
    <s v="0016e00002ZwUyMAAV"/>
    <d v="2021-12-31T00:00:00"/>
    <n v="2021"/>
    <s v="00531000008F2qlAAC"/>
    <s v="International"/>
    <s v="Field Sales"/>
    <s v="0066e00001eKV2IAAW"/>
    <m/>
    <s v="00531000008F2qlAAC"/>
    <s v="Customer Assessment w/ Favorable Evaluation"/>
    <n v="49048.5"/>
    <n v="14714.55"/>
    <b v="0"/>
    <n v="30"/>
    <n v="0"/>
    <n v="1"/>
    <n v="0"/>
    <n v="0"/>
    <n v="1"/>
    <n v="0"/>
    <d v="2021-05-28T19:18:09"/>
    <x v="6"/>
    <b v="0"/>
    <n v="0"/>
  </r>
  <r>
    <s v="001i000001MZ8IpAAL"/>
    <d v="2021-10-11T00:00:00"/>
    <n v="2021"/>
    <s v="0055A00000BcmLTQAZ"/>
    <s v="Federal"/>
    <s v="Field Sales"/>
    <s v="0066e00001eMGPvAAO"/>
    <m/>
    <s v="00531000007KgPgAAK"/>
    <s v="Funnel"/>
    <n v="198000"/>
    <n v="9900"/>
    <b v="0"/>
    <n v="5"/>
    <n v="0"/>
    <n v="1"/>
    <n v="0"/>
    <n v="0"/>
    <n v="1"/>
    <n v="0"/>
    <d v="2021-06-10T16:07:03"/>
    <x v="6"/>
    <b v="0"/>
    <n v="0"/>
  </r>
  <r>
    <s v="0016e00002Zvk6aAAB"/>
    <d v="2021-12-31T00:00:00"/>
    <n v="2021"/>
    <s v="0055A000009GxI2QAK"/>
    <s v="International"/>
    <s v="Field Sales"/>
    <s v="0066e00001eJdxdAAC"/>
    <m/>
    <s v="0055A000009GxI2QAK"/>
    <s v="Funnel"/>
    <n v="48750"/>
    <n v="2437.5"/>
    <b v="0"/>
    <n v="5"/>
    <n v="0"/>
    <n v="1"/>
    <n v="0"/>
    <n v="0"/>
    <n v="1"/>
    <n v="0"/>
    <d v="2021-05-17T12:47:57"/>
    <x v="6"/>
    <b v="0"/>
    <n v="0"/>
  </r>
  <r>
    <s v="0013100001envhIAAQ"/>
    <d v="2021-11-01T00:00:00"/>
    <n v="2021"/>
    <s v="00531000007MUoEAAW"/>
    <s v="State and Local"/>
    <s v="Inside Sales"/>
    <s v="0066e00001eLlmFAAS"/>
    <m/>
    <s v="00531000007KAsvAAG"/>
    <s v="Qualified Opportunity"/>
    <n v="6500"/>
    <n v="650"/>
    <b v="0"/>
    <n v="10"/>
    <n v="0"/>
    <n v="1"/>
    <n v="0"/>
    <n v="0"/>
    <n v="1"/>
    <n v="0"/>
    <d v="2021-06-09T15:47:23"/>
    <x v="6"/>
    <b v="0"/>
    <n v="0"/>
  </r>
  <r>
    <s v="0015A00002DQZCMQA5"/>
    <d v="2021-11-01T00:00:00"/>
    <n v="2021"/>
    <s v="00531000007MUoEAAW"/>
    <s v="State and Local"/>
    <s v="Field Sales"/>
    <s v="0066e00001eMXYkAAO"/>
    <m/>
    <s v="00531000007MUoEAAW"/>
    <s v="Qualified Opportunity"/>
    <n v="6500"/>
    <n v="650"/>
    <b v="0"/>
    <n v="10"/>
    <n v="0"/>
    <n v="1"/>
    <n v="0"/>
    <n v="0"/>
    <n v="1"/>
    <n v="0"/>
    <d v="2021-06-11T20:39:50"/>
    <x v="6"/>
    <b v="0"/>
    <n v="0"/>
  </r>
  <r>
    <s v="0016e00002YfJeJAAV"/>
    <d v="2021-12-31T00:00:00"/>
    <n v="2021"/>
    <s v="00531000007MUoEAAW"/>
    <s v="International"/>
    <s v="Field Sales"/>
    <s v="0066e00001eK8LbAAK"/>
    <m/>
    <s v="00531000007KgPgAAK"/>
    <s v="Qualified Opportunity"/>
    <n v="136072.72"/>
    <n v="13607.27"/>
    <b v="0"/>
    <n v="10"/>
    <n v="0"/>
    <n v="1"/>
    <n v="0"/>
    <n v="0"/>
    <n v="1"/>
    <n v="0"/>
    <d v="2021-05-24T18:31:35"/>
    <x v="6"/>
    <b v="0"/>
    <n v="0"/>
  </r>
  <r>
    <s v="0013100001em9suAAA"/>
    <d v="2021-12-31T00:00:00"/>
    <n v="2021"/>
    <s v="00531000007KAsvAAG"/>
    <s v="State and Local"/>
    <s v="Field Sales"/>
    <s v="0066e00001e1SyaAAE"/>
    <m/>
    <s v="00531000007KAsvAAG"/>
    <s v="Funnel"/>
    <n v="58500"/>
    <n v="2925"/>
    <b v="0"/>
    <n v="5"/>
    <n v="0"/>
    <n v="1"/>
    <n v="0"/>
    <n v="0"/>
    <n v="1"/>
    <n v="0"/>
    <d v="2021-05-12T18:14:23"/>
    <x v="6"/>
    <b v="0"/>
    <n v="0"/>
  </r>
  <r>
    <s v="0015A00002GJyMQQA1"/>
    <d v="2021-12-31T00:00:00"/>
    <n v="2021"/>
    <s v="00531000007MUoEAAW"/>
    <s v="Federal"/>
    <s v="Service"/>
    <s v="0066e00001ebTiTAAU"/>
    <m/>
    <s v="00531000007MUoEAAW"/>
    <s v="Funnel"/>
    <n v="6500"/>
    <n v="325"/>
    <b v="0"/>
    <n v="5"/>
    <n v="0"/>
    <n v="1"/>
    <n v="0"/>
    <n v="0"/>
    <n v="1"/>
    <n v="0"/>
    <d v="2021-06-29T18:21:13"/>
    <x v="6"/>
    <b v="0"/>
    <n v="0"/>
  </r>
  <r>
    <s v="0015A000021OOjYQAW"/>
    <d v="2021-10-15T00:00:00"/>
    <n v="2021"/>
    <s v="00531000007MUoEAAW"/>
    <s v="State and Local"/>
    <s v="Inside Sales"/>
    <s v="0066e00001ebURHAA2"/>
    <m/>
    <s v="00531000007MUoEAAW"/>
    <s v="Customer Assessment w/ Favorable Evaluation"/>
    <n v="6500"/>
    <n v="1950"/>
    <b v="0"/>
    <n v="30"/>
    <n v="0"/>
    <n v="1"/>
    <n v="0"/>
    <n v="0"/>
    <n v="1"/>
    <n v="0"/>
    <d v="2021-06-29T20:11:23"/>
    <x v="6"/>
    <b v="0"/>
    <n v="0"/>
  </r>
  <r>
    <s v="0016e00002Yf4QYAAZ"/>
    <d v="2021-12-31T00:00:00"/>
    <n v="2021"/>
    <s v="0055A00000BcmLTQAZ"/>
    <s v="Federal"/>
    <s v="Field Sales"/>
    <s v="0066e00001eJyP5AAK"/>
    <m/>
    <s v="00531000007KgPgAAK"/>
    <s v="Qualified Opportunity"/>
    <n v="200943.3"/>
    <n v="20094.330000000002"/>
    <b v="0"/>
    <n v="10"/>
    <n v="0"/>
    <n v="1"/>
    <n v="0"/>
    <n v="0"/>
    <n v="1"/>
    <n v="0"/>
    <d v="2021-05-21T16:45:00"/>
    <x v="6"/>
    <b v="0"/>
    <n v="0"/>
  </r>
  <r>
    <s v="0015A00002Rg9WRQAZ"/>
    <d v="2021-12-31T00:00:00"/>
    <n v="2021"/>
    <s v="0055A00000BcrkYQAR"/>
    <s v="International"/>
    <s v="Field Sales"/>
    <s v="0066e00001eMWpVAAW"/>
    <m/>
    <s v="0055A00000BcrkYQAR"/>
    <s v="Funnel"/>
    <n v="55359"/>
    <n v="2767.95"/>
    <b v="0"/>
    <n v="5"/>
    <n v="0"/>
    <n v="1"/>
    <n v="0"/>
    <n v="0"/>
    <n v="1"/>
    <n v="0"/>
    <d v="2021-06-11T18:18:30"/>
    <x v="6"/>
    <b v="0"/>
    <n v="0"/>
  </r>
  <r>
    <s v="0016e00002ZvnSZAAZ"/>
    <d v="2021-12-31T00:00:00"/>
    <n v="2021"/>
    <s v="00531000008F2qlAAC"/>
    <s v="International"/>
    <s v="Field Sales"/>
    <s v="0066e00001eMjTJAA0"/>
    <m/>
    <s v="00531000008F2qlAAC"/>
    <s v="Customer Assessment w/ Favorable Evaluation"/>
    <n v="56577.75"/>
    <n v="16973.330000000002"/>
    <b v="0"/>
    <n v="30"/>
    <n v="0"/>
    <n v="1"/>
    <n v="0"/>
    <n v="0"/>
    <n v="1"/>
    <n v="0"/>
    <d v="2021-06-14T20:35:08"/>
    <x v="6"/>
    <b v="0"/>
    <n v="0"/>
  </r>
  <r>
    <s v="0016e00002ZxQYUAA3"/>
    <d v="2021-12-31T00:00:00"/>
    <n v="2021"/>
    <s v="0055A000009GxI2QAK"/>
    <s v="International"/>
    <s v="Field Sales"/>
    <s v="0066e00001ebSk9AAE"/>
    <m/>
    <s v="0055A000009GxI2QAK"/>
    <s v="Qualified Opportunity"/>
    <n v="48750"/>
    <n v="4875"/>
    <b v="0"/>
    <n v="10"/>
    <n v="0"/>
    <n v="1"/>
    <n v="0"/>
    <n v="0"/>
    <n v="1"/>
    <n v="0"/>
    <d v="2021-06-29T15:29:56"/>
    <x v="6"/>
    <b v="0"/>
    <n v="0"/>
  </r>
  <r>
    <s v="0013100001eCIpHAAW"/>
    <d v="2021-10-01T00:00:00"/>
    <n v="2021"/>
    <s v="00531000007MUoEAAW"/>
    <s v="State and Local"/>
    <s v="Inside Sales"/>
    <s v="0066e00001eJfYEAA0"/>
    <m/>
    <s v="00531000007MUoEAAW"/>
    <s v="Decision to Purchase"/>
    <n v="12350"/>
    <n v="6175"/>
    <b v="0"/>
    <n v="50"/>
    <n v="0"/>
    <n v="1"/>
    <n v="0"/>
    <n v="0"/>
    <n v="1"/>
    <n v="0"/>
    <d v="2021-05-17T16:06:27"/>
    <x v="6"/>
    <b v="0"/>
    <n v="0"/>
  </r>
  <r>
    <s v="0015A00001yYENnQAO"/>
    <d v="2021-12-08T00:00:00"/>
    <n v="2021"/>
    <s v="0055A00000BcmLTQAZ"/>
    <s v="Military"/>
    <s v="Service"/>
    <s v="0066e00001eab2KAAQ"/>
    <m/>
    <s v="0055A00000BcmLTQAZ"/>
    <s v="Order Expected within 30 Days"/>
    <n v="3500"/>
    <n v="3150"/>
    <b v="0"/>
    <n v="90"/>
    <n v="0"/>
    <n v="1"/>
    <n v="0"/>
    <n v="0"/>
    <n v="1"/>
    <n v="0"/>
    <d v="2021-06-24T13:34:14"/>
    <x v="6"/>
    <b v="0"/>
    <n v="0"/>
  </r>
  <r>
    <s v="0015A00002LfqEFQAZ"/>
    <d v="2022-12-31T00:00:00"/>
    <n v="2022"/>
    <s v="00531000007MUoEAAW"/>
    <s v="Federal"/>
    <s v="Service"/>
    <s v="0066e00001eaXQnAAM"/>
    <m/>
    <s v="00531000007MUoEAAW"/>
    <s v="Funnel"/>
    <n v="3500"/>
    <n v="175"/>
    <b v="0"/>
    <n v="5"/>
    <n v="0"/>
    <n v="1"/>
    <n v="0"/>
    <n v="0"/>
    <n v="1"/>
    <n v="0"/>
    <d v="2021-06-23T14:58:27"/>
    <x v="6"/>
    <b v="0"/>
    <n v="0"/>
  </r>
  <r>
    <s v="0015A000021P4gYQAS"/>
    <d v="2021-12-31T00:00:00"/>
    <n v="2021"/>
    <s v="00531000007MUoEAAW"/>
    <s v="State and Local"/>
    <s v="Inside Sales"/>
    <s v="0066e00001eKMCvAAO"/>
    <m/>
    <s v="00531000007MUoEAAW"/>
    <s v="Funnel"/>
    <n v="52000"/>
    <n v="2600"/>
    <b v="0"/>
    <n v="5"/>
    <n v="0"/>
    <n v="1"/>
    <n v="0"/>
    <n v="0"/>
    <n v="1"/>
    <n v="0"/>
    <d v="2021-05-26T18:03:09"/>
    <x v="6"/>
    <b v="0"/>
    <n v="0"/>
  </r>
  <r>
    <s v="0013100001jbB07AAE"/>
    <d v="2021-06-30T00:00:00"/>
    <n v="2021"/>
    <s v="0055A000008zqzaQAA"/>
    <s v="Other"/>
    <s v="Trade Show"/>
    <s v="0066e00001e1L1zAAE"/>
    <m/>
    <s v="0055A000008zqzaQAA"/>
    <s v="Funnel"/>
    <n v="5000"/>
    <n v="250"/>
    <b v="0"/>
    <n v="5"/>
    <n v="0"/>
    <n v="1"/>
    <n v="0"/>
    <n v="0"/>
    <n v="1"/>
    <n v="0"/>
    <d v="2021-05-12T13:27:48"/>
    <x v="6"/>
    <b v="0"/>
    <n v="0"/>
  </r>
  <r>
    <s v="0015A00002G74JLQAZ"/>
    <d v="2021-09-30T00:00:00"/>
    <n v="2021"/>
    <s v="00531000007Es7rAAC"/>
    <s v="Federal"/>
    <s v="Field Sales"/>
    <s v="0066e00001eJeAWAA0"/>
    <m/>
    <s v="00531000007KgPgAAK"/>
    <s v="Customer Assessment w/ Favorable Evaluation"/>
    <n v="390000"/>
    <n v="117000"/>
    <b v="0"/>
    <n v="30"/>
    <n v="0"/>
    <n v="1"/>
    <n v="0"/>
    <n v="0"/>
    <n v="1"/>
    <n v="0"/>
    <d v="2021-05-17T13:14:50"/>
    <x v="6"/>
    <b v="0"/>
    <n v="0"/>
  </r>
  <r>
    <s v="0016e00002Ye7udAAB"/>
    <d v="2022-03-17T00:00:00"/>
    <n v="2022"/>
    <s v="0055A00000BNpn5QAD"/>
    <s v="Biopharma/Pharmaceuticals"/>
    <s v="Webinar"/>
    <s v="0066e00001e24sAAAQ"/>
    <m/>
    <s v="0056e00000BdAUZAA3"/>
    <s v="Funnel"/>
    <n v="132946.20000000001"/>
    <n v="6647.31"/>
    <b v="0"/>
    <n v="5"/>
    <n v="0"/>
    <n v="1"/>
    <n v="0"/>
    <n v="0"/>
    <n v="1"/>
    <n v="0"/>
    <d v="2021-05-13T14:36:56"/>
    <x v="6"/>
    <b v="0"/>
    <n v="0"/>
  </r>
  <r>
    <s v="0016e00002ZwcAjAAJ"/>
    <d v="2022-06-30T00:00:00"/>
    <n v="2022"/>
    <s v="0055A00000BcmS5QAJ"/>
    <s v="Biopharma/Pharmaceuticals"/>
    <s v="Inside Sales"/>
    <s v="0066e00001eaSkLAAU"/>
    <m/>
    <s v="0055A00000BcmS5QAJ"/>
    <s v="Funnel"/>
    <n v="122411.52"/>
    <n v="6120.58"/>
    <b v="0"/>
    <n v="5"/>
    <n v="0"/>
    <n v="1"/>
    <n v="0"/>
    <n v="0"/>
    <n v="1"/>
    <n v="0"/>
    <d v="2021-06-22T10:23:38"/>
    <x v="6"/>
    <b v="0"/>
    <n v="0"/>
  </r>
  <r>
    <s v="0016e00002ZwcAjAAJ"/>
    <d v="2022-06-30T00:00:00"/>
    <n v="2022"/>
    <s v="0055A00000BcmS5QAJ"/>
    <s v="Biopharma/Pharmaceuticals"/>
    <s v="Inside Sales"/>
    <s v="0066e00001eaSf2AAE"/>
    <m/>
    <s v="0055A00000BcmS5QAJ"/>
    <s v="Funnel"/>
    <n v="152778.54"/>
    <n v="7638.93"/>
    <b v="0"/>
    <n v="5"/>
    <n v="0"/>
    <n v="1"/>
    <n v="0"/>
    <n v="0"/>
    <n v="1"/>
    <n v="0"/>
    <d v="2021-06-22T10:06:18"/>
    <x v="6"/>
    <b v="0"/>
    <n v="0"/>
  </r>
  <r>
    <s v="0015A00002G7ADeQAN"/>
    <d v="2022-04-30T00:00:00"/>
    <n v="2022"/>
    <s v="0055A00000Bd4j9QAB"/>
    <s v="Biopharma/Pharmaceuticals"/>
    <s v="Field Sales"/>
    <s v="0066e00001eJjwYAAS"/>
    <m/>
    <s v="0055A00000Bd4j9QAB"/>
    <s v="Funnel"/>
    <n v="174339.66"/>
    <n v="8716.98"/>
    <b v="0"/>
    <n v="5"/>
    <n v="0"/>
    <n v="1"/>
    <n v="0"/>
    <n v="0"/>
    <n v="1"/>
    <n v="0"/>
    <d v="2021-05-18T14:46:08"/>
    <x v="6"/>
    <b v="0"/>
    <n v="0"/>
  </r>
  <r>
    <s v="0016w00000V86gUAAR"/>
    <d v="2021-09-30T00:00:00"/>
    <n v="2021"/>
    <s v="0055A00000BclF5QAJ"/>
    <s v="CDMOs"/>
    <s v="Field Sales"/>
    <s v="0066w000004PhrBAAS"/>
    <m/>
    <s v="0055A00000Bd4j9QAB"/>
    <s v="Funnel"/>
    <n v="268800"/>
    <n v="13440"/>
    <b v="0"/>
    <n v="5"/>
    <n v="0"/>
    <n v="1"/>
    <n v="0"/>
    <n v="0"/>
    <n v="1"/>
    <n v="0"/>
    <d v="2021-08-30T17:06:19"/>
    <x v="6"/>
    <b v="0"/>
    <n v="0"/>
  </r>
  <r>
    <s v="0016e00002YehDBAAZ"/>
    <d v="2021-09-30T00:00:00"/>
    <n v="2021"/>
    <s v="0055A00000BNXCfQAP"/>
    <s v="Other"/>
    <s v="Other"/>
    <s v="0066e00001eJluDAAS"/>
    <m/>
    <s v="0055A00000BNXCfQAP"/>
    <s v="Funnel"/>
    <n v="161650"/>
    <n v="8082.5"/>
    <b v="0"/>
    <n v="5"/>
    <n v="0"/>
    <n v="1"/>
    <n v="0"/>
    <n v="0"/>
    <n v="1"/>
    <n v="0"/>
    <d v="2021-05-18T20:44:48"/>
    <x v="6"/>
    <b v="0"/>
    <n v="0"/>
  </r>
  <r>
    <s v="0015A00002VqTDcQAN"/>
    <d v="2021-10-08T00:00:00"/>
    <n v="2021"/>
    <s v="0055A00000BcmS5QAJ"/>
    <s v="Other"/>
    <s v="Prospecting Journey"/>
    <s v="0066e00001eJzU9AAK"/>
    <m/>
    <s v="0055A00000BcmS5QAJ"/>
    <s v="Upside"/>
    <n v="53728"/>
    <n v="37609.599999999999"/>
    <b v="0"/>
    <n v="70"/>
    <n v="0"/>
    <n v="1"/>
    <n v="0"/>
    <n v="0"/>
    <n v="1"/>
    <n v="0"/>
    <d v="2021-05-21T19:49:07"/>
    <x v="6"/>
    <b v="0"/>
    <n v="0"/>
  </r>
  <r>
    <s v="0016e00002YfUvXAAV"/>
    <d v="2021-12-31T00:00:00"/>
    <n v="2021"/>
    <s v="0055A00000BNXCfQAP"/>
    <s v="Biopharma/Pharmaceuticals"/>
    <s v="Website"/>
    <s v="0066e00001eKJANAA4"/>
    <m/>
    <s v="0056e00000BdFO7AAN"/>
    <s v="Funnel"/>
    <n v="154850"/>
    <n v="7742.5"/>
    <b v="0"/>
    <n v="5"/>
    <n v="0"/>
    <n v="1"/>
    <n v="0"/>
    <n v="0"/>
    <n v="1"/>
    <n v="0"/>
    <d v="2021-05-25T22:36:17"/>
    <x v="6"/>
    <b v="0"/>
    <n v="0"/>
  </r>
  <r>
    <s v="0015A00002PMjKQQA1"/>
    <d v="2021-12-17T00:00:00"/>
    <n v="2021"/>
    <s v="0055A00000Bd5F0QAJ"/>
    <s v="Biopharma/Pharmaceuticals"/>
    <s v="Field Sales"/>
    <s v="0066e00001eLg8uAAC"/>
    <m/>
    <s v="0055A00000Bd5F0QAJ"/>
    <s v="Funnel"/>
    <n v="174339.66"/>
    <n v="8716.98"/>
    <b v="0"/>
    <n v="5"/>
    <n v="0"/>
    <n v="1"/>
    <n v="0"/>
    <n v="0"/>
    <n v="1"/>
    <n v="0"/>
    <d v="2021-06-08T12:19:57"/>
    <x v="6"/>
    <b v="0"/>
    <n v="0"/>
  </r>
  <r>
    <s v="0016e00002ZviQFAAZ"/>
    <d v="2021-12-20T00:00:00"/>
    <n v="2021"/>
    <s v="0055A00000Bd5F0QAJ"/>
    <s v="Biopharma/Pharmaceuticals"/>
    <s v="Webinar"/>
    <s v="0066e00001eMfGlAAK"/>
    <m/>
    <s v="0055A00000Bd5F0QAJ"/>
    <s v="Funnel"/>
    <n v="174339.66"/>
    <n v="8716.98"/>
    <b v="0"/>
    <n v="5"/>
    <n v="0"/>
    <n v="1"/>
    <n v="0"/>
    <n v="0"/>
    <n v="1"/>
    <n v="0"/>
    <d v="2021-06-14T12:45:02"/>
    <x v="6"/>
    <b v="0"/>
    <n v="0"/>
  </r>
  <r>
    <s v="0016e00002ZikYlAAJ"/>
    <d v="2021-12-31T00:00:00"/>
    <n v="2021"/>
    <s v="0055A00000Bd0KeQAJ"/>
    <s v="Biopharma/Pharmaceuticals"/>
    <s v="Inside Sales"/>
    <s v="0066e00001eLoRdAAK"/>
    <m/>
    <s v="0055A00000Bd0KeQAJ"/>
    <s v="Funnel"/>
    <n v="95745"/>
    <n v="4787.25"/>
    <b v="0"/>
    <n v="5"/>
    <n v="0"/>
    <n v="1"/>
    <n v="0"/>
    <n v="0"/>
    <n v="1"/>
    <n v="0"/>
    <d v="2021-06-10T04:24:16"/>
    <x v="6"/>
    <b v="0"/>
    <n v="0"/>
  </r>
  <r>
    <s v="0016e00002ZxL3qAAF"/>
    <d v="2021-06-30T00:00:00"/>
    <n v="2021"/>
    <s v="00531000007MUoEAAW"/>
    <s v="Federal"/>
    <s v="Field Sales"/>
    <s v="0066e00001ebPONAA2"/>
    <m/>
    <s v="00531000007KgPgAAK"/>
    <s v="Funnel"/>
    <n v="85500"/>
    <n v="4275"/>
    <b v="0"/>
    <n v="5"/>
    <n v="0"/>
    <n v="1"/>
    <n v="0"/>
    <n v="0"/>
    <n v="1"/>
    <n v="0"/>
    <d v="2021-06-28T19:24:34"/>
    <x v="6"/>
    <b v="0"/>
    <n v="0"/>
  </r>
  <r>
    <s v="0013100001k9UE7AAM"/>
    <d v="2022-06-30T00:00:00"/>
    <n v="2022"/>
    <s v="0055A000009sa63QAA"/>
    <s v="State and Local"/>
    <s v="Field Sales"/>
    <s v="0066e00001eJn4nAAC"/>
    <m/>
    <s v="0055A000009sa63QAA"/>
    <s v="Funnel"/>
    <n v="91675"/>
    <n v="4583.75"/>
    <b v="0"/>
    <n v="5"/>
    <n v="0"/>
    <n v="1"/>
    <n v="0"/>
    <n v="0"/>
    <n v="1"/>
    <n v="0"/>
    <d v="2021-05-19T05:09:34"/>
    <x v="6"/>
    <b v="0"/>
    <n v="0"/>
  </r>
  <r>
    <s v="0016e00002YeRYtAAN"/>
    <d v="2022-06-30T00:00:00"/>
    <n v="2022"/>
    <s v="0055A000009sa63QAA"/>
    <s v="State and Local"/>
    <s v="Website"/>
    <s v="0066e00001eJcVTAA0"/>
    <m/>
    <s v="0055A000009sa63QAA"/>
    <s v="Customer Assessment w/ Favorable Evaluation"/>
    <n v="70749"/>
    <n v="21224.7"/>
    <b v="0"/>
    <n v="30"/>
    <n v="0"/>
    <n v="1"/>
    <n v="0"/>
    <n v="0"/>
    <n v="1"/>
    <n v="0"/>
    <d v="2021-05-17T05:09:30"/>
    <x v="6"/>
    <b v="0"/>
    <n v="0"/>
  </r>
  <r>
    <s v="0016e00002Yefo3AAB"/>
    <d v="2021-07-31T00:00:00"/>
    <n v="2021"/>
    <s v="00531000007KAsvAAG"/>
    <s v="State and Local"/>
    <s v="Inside Sales"/>
    <s v="0066e00001eJk8UAAS"/>
    <m/>
    <s v="00531000007KAsvAAG"/>
    <s v="Order Expected within 90 Days"/>
    <n v="73293.88"/>
    <n v="51305.72"/>
    <b v="0"/>
    <n v="70"/>
    <n v="0"/>
    <n v="1"/>
    <n v="0"/>
    <n v="0"/>
    <n v="1"/>
    <n v="0"/>
    <d v="2021-05-18T19:03:18"/>
    <x v="6"/>
    <b v="0"/>
    <n v="0"/>
  </r>
  <r>
    <s v="0016e00002Ye06tAAB"/>
    <d v="2021-07-31T00:00:00"/>
    <n v="2021"/>
    <s v="00531000007KAsvAAG"/>
    <s v="State and Local"/>
    <s v="Inside Sales"/>
    <s v="0066e00001e1LgPAAU"/>
    <m/>
    <s v="00531000007KAsvAAG"/>
    <s v="Order Expected within 90 Days"/>
    <n v="73338.210000000006"/>
    <n v="51336.75"/>
    <b v="0"/>
    <n v="70"/>
    <n v="0"/>
    <n v="1"/>
    <n v="0"/>
    <n v="0"/>
    <n v="1"/>
    <n v="0"/>
    <d v="2021-05-12T15:53:02"/>
    <x v="6"/>
    <b v="0"/>
    <n v="0"/>
  </r>
  <r>
    <s v="0016e00002ZwcUiAAJ"/>
    <d v="2021-12-31T00:00:00"/>
    <n v="2021"/>
    <s v="00531000007MUoEAAW"/>
    <s v="State and Local"/>
    <s v="Website"/>
    <s v="0066e00001eaTJ5AAM"/>
    <m/>
    <s v="00531000007KAsvAAG"/>
    <s v="Qualified Opportunity"/>
    <n v="66190"/>
    <n v="6619"/>
    <b v="0"/>
    <n v="10"/>
    <n v="0"/>
    <n v="1"/>
    <n v="0"/>
    <n v="0"/>
    <n v="1"/>
    <n v="0"/>
    <d v="2021-06-22T13:33:54"/>
    <x v="6"/>
    <b v="0"/>
    <n v="0"/>
  </r>
  <r>
    <s v="0016e00002YeoEEAAZ"/>
    <d v="2021-12-31T00:00:00"/>
    <n v="2021"/>
    <s v="00531000007MUoEAAW"/>
    <s v="State and Local"/>
    <s v="Field Sales"/>
    <s v="0066e00001eJpTbAAK"/>
    <m/>
    <s v="0055A000009sa63QAA"/>
    <s v="Qualified Opportunity"/>
    <n v="65675"/>
    <n v="6567.5"/>
    <b v="0"/>
    <n v="10"/>
    <n v="0"/>
    <n v="1"/>
    <n v="0"/>
    <n v="0"/>
    <n v="1"/>
    <n v="0"/>
    <d v="2021-05-19T18:26:25"/>
    <x v="6"/>
    <b v="0"/>
    <n v="0"/>
  </r>
  <r>
    <s v="0016e00002YeAVbAAN"/>
    <d v="2021-12-31T00:00:00"/>
    <n v="2021"/>
    <s v="00531000007MUoEAAW"/>
    <s v="State and Local"/>
    <s v="Website"/>
    <s v="0066e00001e2609AAA"/>
    <m/>
    <s v="00531000007KAsvAAG"/>
    <s v="Funnel"/>
    <n v="65636"/>
    <n v="3281.8"/>
    <b v="0"/>
    <n v="5"/>
    <n v="0"/>
    <n v="1"/>
    <n v="0"/>
    <n v="0"/>
    <n v="1"/>
    <n v="0"/>
    <d v="2021-05-13T18:29:38"/>
    <x v="6"/>
    <b v="0"/>
    <n v="0"/>
  </r>
  <r>
    <s v="0016e00002ZwcbUAAR"/>
    <d v="2021-12-31T00:00:00"/>
    <n v="2021"/>
    <s v="00531000007MUoEAAW"/>
    <s v="State and Local"/>
    <s v="Website"/>
    <s v="0066e00001eaT8DAAU"/>
    <m/>
    <s v="00531000007KAsvAAG"/>
    <s v="Qualified Opportunity"/>
    <n v="66190"/>
    <n v="6619"/>
    <b v="0"/>
    <n v="10"/>
    <n v="0"/>
    <n v="1"/>
    <n v="0"/>
    <n v="0"/>
    <n v="1"/>
    <n v="0"/>
    <d v="2021-06-22T12:55:30"/>
    <x v="6"/>
    <b v="0"/>
    <n v="0"/>
  </r>
  <r>
    <s v="0015A00001tasCtQAI"/>
    <d v="2022-03-31T00:00:00"/>
    <n v="2022"/>
    <s v="0055A000008zqzaQAA"/>
    <s v="Biopharma/Pharmaceuticals"/>
    <s v="Website"/>
    <s v="0066e00001eKh4uAAC"/>
    <m/>
    <s v="0055A000008zqzaQAA"/>
    <s v="Funnel"/>
    <n v="180046.48"/>
    <n v="9002.32"/>
    <b v="0"/>
    <n v="5"/>
    <n v="0"/>
    <n v="1"/>
    <n v="0"/>
    <n v="0"/>
    <n v="1"/>
    <n v="0"/>
    <d v="2021-06-02T16:35:05"/>
    <x v="6"/>
    <b v="0"/>
    <n v="0"/>
  </r>
  <r>
    <s v="0015A00002LhIhHQAV"/>
    <d v="2022-02-28T00:00:00"/>
    <n v="2022"/>
    <s v="0055A000008zqzaQAA"/>
    <s v="Biopharma/Pharmaceuticals"/>
    <s v="Webinar"/>
    <s v="0066e00001eLhlCAAS"/>
    <m/>
    <s v="0055A000008zqzaQAA"/>
    <s v="Funnel"/>
    <n v="150850"/>
    <n v="7542.5"/>
    <b v="0"/>
    <n v="5"/>
    <n v="0"/>
    <n v="1"/>
    <n v="0"/>
    <n v="0"/>
    <n v="1"/>
    <n v="0"/>
    <d v="2021-06-08T17:31:55"/>
    <x v="6"/>
    <b v="0"/>
    <n v="0"/>
  </r>
  <r>
    <s v="0015A00002NN3zyQAD"/>
    <d v="2021-09-30T00:00:00"/>
    <n v="2021"/>
    <s v="0055A00000BNXCfQAP"/>
    <s v="Biopharma/Pharmaceuticals"/>
    <s v="Website"/>
    <s v="0066e00001eJXQEAA4"/>
    <m/>
    <s v="0056e00000BdFO7AAN"/>
    <s v="Funnel"/>
    <n v="154850"/>
    <n v="7742.5"/>
    <b v="0"/>
    <n v="5"/>
    <n v="0"/>
    <n v="1"/>
    <n v="0"/>
    <n v="0"/>
    <n v="1"/>
    <n v="0"/>
    <d v="2021-05-14T17:53:56"/>
    <x v="6"/>
    <b v="0"/>
    <n v="0"/>
  </r>
  <r>
    <s v="0015A00002DSr9HQAT"/>
    <d v="2021-09-30T00:00:00"/>
    <n v="2021"/>
    <s v="0055A00000Bd4j9QAB"/>
    <s v="Biopharma/Pharmaceuticals"/>
    <s v="Website"/>
    <s v="0066e00001eaOFAAA2"/>
    <m/>
    <s v="0055A00000Bd4j9QAB"/>
    <s v="Funnel"/>
    <n v="174339.66"/>
    <n v="8716.98"/>
    <b v="0"/>
    <n v="5"/>
    <n v="0"/>
    <n v="1"/>
    <n v="0"/>
    <n v="0"/>
    <n v="1"/>
    <n v="0"/>
    <d v="2021-06-21T12:38:43"/>
    <x v="6"/>
    <b v="0"/>
    <n v="0"/>
  </r>
  <r>
    <s v="0016e00002ZinylAAB"/>
    <d v="2021-12-31T00:00:00"/>
    <n v="2021"/>
    <s v="0055A000008zqzaQAA"/>
    <s v="Biopharma/Pharmaceuticals"/>
    <s v="Website"/>
    <s v="0066e00001eMRPKAA4"/>
    <m/>
    <s v="0055A000008zqzaQAA"/>
    <s v="Funnel"/>
    <n v="171010"/>
    <n v="8550.5"/>
    <b v="0"/>
    <n v="5"/>
    <n v="0"/>
    <n v="1"/>
    <n v="0"/>
    <n v="0"/>
    <n v="1"/>
    <n v="0"/>
    <d v="2021-06-10T16:49:58"/>
    <x v="6"/>
    <b v="0"/>
    <n v="0"/>
  </r>
  <r>
    <s v="0016e00002ZwmenAAB"/>
    <d v="2021-12-20T00:00:00"/>
    <n v="2021"/>
    <s v="0055A00000Bd5F0QAJ"/>
    <s v="Biopharma/Pharmaceuticals"/>
    <s v="Website"/>
    <s v="0066e00001eaXBFAA2"/>
    <m/>
    <s v="0055A00000Bd5F0QAJ"/>
    <s v="Quoted Funnel"/>
    <n v="173644.14"/>
    <n v="52093.24"/>
    <b v="0"/>
    <n v="30"/>
    <n v="0"/>
    <n v="1"/>
    <n v="0"/>
    <n v="0"/>
    <n v="1"/>
    <n v="0"/>
    <d v="2021-06-23T13:57:51"/>
    <x v="6"/>
    <b v="0"/>
    <n v="0"/>
  </r>
  <r>
    <s v="0016e00002ZiKtrAAF"/>
    <d v="2021-12-31T00:00:00"/>
    <n v="2021"/>
    <s v="00531000008F2qlAAC"/>
    <s v="International"/>
    <s v="Website"/>
    <s v="0066e00001eLZObAAO"/>
    <m/>
    <s v="00531000008F2qlAAC"/>
    <s v="Decision to Purchase"/>
    <n v="52406.25"/>
    <n v="26203.13"/>
    <b v="0"/>
    <n v="50"/>
    <n v="0"/>
    <n v="1"/>
    <n v="0"/>
    <n v="0"/>
    <n v="1"/>
    <n v="0"/>
    <d v="2021-06-07T13:13:18"/>
    <x v="6"/>
    <b v="0"/>
    <n v="0"/>
  </r>
  <r>
    <s v="0016e00002Zw3nUAAR"/>
    <d v="2021-09-30T00:00:00"/>
    <n v="2021"/>
    <s v="00531000007MUoEAAW"/>
    <s v="International"/>
    <s v="Field Sales"/>
    <s v="0066e00001eMt86AAC"/>
    <m/>
    <s v="00531000007KgPgAAK"/>
    <s v="Decision to Purchase"/>
    <n v="68206.36"/>
    <n v="34103.18"/>
    <b v="0"/>
    <n v="50"/>
    <n v="0"/>
    <n v="1"/>
    <n v="0"/>
    <n v="0"/>
    <n v="1"/>
    <n v="0"/>
    <d v="2021-06-16T19:14:35"/>
    <x v="6"/>
    <b v="1"/>
    <n v="68206.36"/>
  </r>
  <r>
    <s v="0015A000026BtJoQAK"/>
    <d v="2021-07-15T00:00:00"/>
    <n v="2021"/>
    <s v="00531000007MUoEAAW"/>
    <s v="State and Local"/>
    <s v="Inside Sales"/>
    <s v="0066e00001eMfx0AAC"/>
    <m/>
    <s v="00531000007MUoEAAW"/>
    <s v="Decision to Purchase"/>
    <n v="4935"/>
    <n v="2467.5"/>
    <b v="0"/>
    <n v="50"/>
    <n v="0"/>
    <n v="1"/>
    <n v="0"/>
    <n v="0"/>
    <n v="1"/>
    <n v="0"/>
    <d v="2021-06-14T13:54:19"/>
    <x v="6"/>
    <b v="0"/>
    <n v="0"/>
  </r>
  <r>
    <s v="0015A00001zu4pTQAQ"/>
    <d v="2021-08-01T00:00:00"/>
    <n v="2021"/>
    <s v="00531000007MUoEAAW"/>
    <s v="Federal"/>
    <s v="Inside Sales"/>
    <s v="0066e00001eaTyWAAU"/>
    <m/>
    <s v="00531000007MUoEAAW"/>
    <s v="Order Expected within 30 Days"/>
    <n v="13995"/>
    <n v="12595.5"/>
    <b v="0"/>
    <n v="90"/>
    <n v="0"/>
    <n v="1"/>
    <n v="0"/>
    <n v="0"/>
    <n v="1"/>
    <n v="0"/>
    <d v="2021-06-22T15:59:30"/>
    <x v="6"/>
    <b v="0"/>
    <n v="0"/>
  </r>
  <r>
    <s v="0015A000020x0llQAA"/>
    <d v="2021-11-01T00:00:00"/>
    <n v="2021"/>
    <s v="00531000007MUoEAAW"/>
    <s v="State and Local"/>
    <s v="Inside Sales"/>
    <s v="0066e00001eKI12AAG"/>
    <m/>
    <s v="00531000007MUoEAAW"/>
    <s v="Decision to Purchase"/>
    <n v="6500"/>
    <n v="3250"/>
    <b v="0"/>
    <n v="50"/>
    <n v="0"/>
    <n v="1"/>
    <n v="0"/>
    <n v="0"/>
    <n v="1"/>
    <n v="0"/>
    <d v="2021-05-25T20:28:01"/>
    <x v="6"/>
    <b v="0"/>
    <n v="0"/>
  </r>
  <r>
    <s v="0015A00002DW2AvQAL"/>
    <d v="2020-11-18T00:00:00"/>
    <n v="2020"/>
    <s v="0055A00000BcmLTQAZ"/>
    <s v="Federal"/>
    <s v="Trade Show"/>
    <s v="0066e00001eMSVZAA4"/>
    <m/>
    <s v="00531000007KgPgAAK"/>
    <s v="Order Expected within 30 Days"/>
    <n v="5970"/>
    <n v="5373"/>
    <b v="0"/>
    <n v="90"/>
    <n v="0"/>
    <n v="1"/>
    <n v="0"/>
    <n v="0"/>
    <n v="1"/>
    <n v="0"/>
    <d v="2021-06-10T20:21:32"/>
    <x v="6"/>
    <b v="0"/>
    <n v="0"/>
  </r>
  <r>
    <s v="0013100001p4QGsAAM"/>
    <d v="2021-07-09T00:00:00"/>
    <n v="2021"/>
    <s v="0055A00000BNXCfQAP"/>
    <s v="Biopharma/Pharmaceuticals"/>
    <s v="Website"/>
    <s v="0066e00001ebHxjAAE"/>
    <m/>
    <s v="0056e00000BdFO7AAN"/>
    <s v="Commit"/>
    <n v="52450"/>
    <n v="47205"/>
    <b v="0"/>
    <n v="90"/>
    <n v="0"/>
    <n v="1"/>
    <n v="0"/>
    <n v="0"/>
    <n v="1"/>
    <n v="0"/>
    <d v="2021-06-25T22:42:36"/>
    <x v="6"/>
    <b v="1"/>
    <n v="52450"/>
  </r>
  <r>
    <s v="0015A00002VqTDcQAN"/>
    <d v="2021-10-08T00:00:00"/>
    <n v="2021"/>
    <s v="0055A00000BcmS5QAJ"/>
    <s v="Other"/>
    <s v="Prospecting Journey"/>
    <s v="0066e00001eJzZPAA0"/>
    <m/>
    <s v="0055A00000BcmS5QAJ"/>
    <s v="Upside"/>
    <n v="150432.74"/>
    <n v="105302.92"/>
    <b v="0"/>
    <n v="70"/>
    <n v="0"/>
    <n v="1"/>
    <n v="0"/>
    <n v="0"/>
    <n v="1"/>
    <n v="0"/>
    <d v="2021-05-21T20:07:49"/>
    <x v="6"/>
    <b v="1"/>
    <n v="150432.74"/>
  </r>
  <r>
    <s v="0013100001gX5LzAAK"/>
    <d v="2020-03-03T00:00:00"/>
    <n v="2020"/>
    <s v="0055A000008iLoOQAU"/>
    <m/>
    <s v="Website"/>
    <s v="0065A00001XVNn5QAH"/>
    <m/>
    <s v="0055A000008iLmwQAE"/>
    <s v="Closed Lost"/>
    <m/>
    <m/>
    <b v="0"/>
    <n v="0"/>
    <n v="0"/>
    <n v="1"/>
    <n v="0"/>
    <n v="1"/>
    <n v="0"/>
    <n v="1"/>
    <d v="2019-09-23T14:26:56"/>
    <x v="5"/>
    <b v="0"/>
    <n v="0"/>
  </r>
  <r>
    <s v="0015A00001xPWrZQAW"/>
    <d v="2018-03-27T00:00:00"/>
    <n v="2018"/>
    <s v="00531000007KAu8AAG"/>
    <s v="Biopharma/Pharmaceuticals"/>
    <s v="Website"/>
    <s v="0065A00000iSq7vQAC"/>
    <m/>
    <s v="0055A000008iLoJQAU"/>
    <s v="Closed Lost"/>
    <n v="61450"/>
    <n v="0"/>
    <b v="0"/>
    <n v="0"/>
    <n v="0"/>
    <n v="1"/>
    <n v="0"/>
    <n v="1"/>
    <n v="0"/>
    <n v="1"/>
    <d v="2017-10-25T13:22:47"/>
    <x v="2"/>
    <b v="0"/>
    <n v="0"/>
  </r>
  <r>
    <s v="0013100001gZd3uAAC"/>
    <d v="2020-02-28T00:00:00"/>
    <n v="2020"/>
    <s v="0055A000008iLoOQAU"/>
    <m/>
    <s v="Webinar"/>
    <s v="0065A00001Z63s4QAB"/>
    <m/>
    <s v="0055A000008iLoOQAU"/>
    <s v="Closed Lost"/>
    <n v="8950"/>
    <n v="0"/>
    <b v="0"/>
    <n v="0"/>
    <n v="0"/>
    <n v="1"/>
    <n v="0"/>
    <n v="1"/>
    <n v="0"/>
    <n v="1"/>
    <d v="2020-02-07T17:05:59"/>
    <x v="4"/>
    <b v="0"/>
    <n v="0"/>
  </r>
  <r>
    <s v="0015A000026nXEmQAM"/>
    <d v="2022-03-31T00:00:00"/>
    <n v="2022"/>
    <s v="00531000007KAu8AAG"/>
    <s v="Biopharma/Pharmaceuticals"/>
    <s v="Sales Seminar"/>
    <s v="0065A00000nM3AQQA0"/>
    <m/>
    <s v="00531000007KAu8AAG"/>
    <s v="Closed Lost"/>
    <m/>
    <m/>
    <b v="0"/>
    <n v="0"/>
    <n v="0"/>
    <n v="1"/>
    <n v="0"/>
    <n v="1"/>
    <n v="0"/>
    <n v="1"/>
    <d v="2018-11-25T19:52:25"/>
    <x v="3"/>
    <b v="0"/>
    <n v="0"/>
  </r>
  <r>
    <s v="0015A00001ztmmZQAQ"/>
    <d v="2018-03-21T00:00:00"/>
    <n v="2018"/>
    <s v="0055A000006HDY9QAO"/>
    <m/>
    <s v="Field Sales"/>
    <s v="0065A00000js4tzQAA"/>
    <m/>
    <s v="0055A000008iLoJQAU"/>
    <s v="Closed Lost"/>
    <m/>
    <m/>
    <b v="0"/>
    <n v="0"/>
    <n v="0"/>
    <n v="1"/>
    <n v="0"/>
    <n v="1"/>
    <n v="0"/>
    <n v="1"/>
    <d v="2018-03-21T21:30:27"/>
    <x v="3"/>
    <b v="0"/>
    <n v="0"/>
  </r>
  <r>
    <s v="0015A000023E2jPQAS"/>
    <d v="2020-02-14T00:00:00"/>
    <n v="2020"/>
    <s v="00531000007KAu8AAG"/>
    <m/>
    <s v="Sales Seminar"/>
    <s v="0065A00000lm2odQAA"/>
    <m/>
    <s v="00531000007KAu8AAG"/>
    <s v="Closed Lost"/>
    <m/>
    <m/>
    <b v="0"/>
    <n v="0"/>
    <n v="0"/>
    <n v="1"/>
    <n v="0"/>
    <n v="1"/>
    <n v="0"/>
    <n v="1"/>
    <d v="2018-09-17T10:06:08"/>
    <x v="3"/>
    <b v="0"/>
    <n v="0"/>
  </r>
  <r>
    <s v="0013100001p58X5AAI"/>
    <d v="2020-02-14T00:00:00"/>
    <n v="2020"/>
    <s v="00531000007KAu8AAG"/>
    <s v="Biopharma/Pharmaceuticals"/>
    <s v="Inside Sales"/>
    <s v="0065A00001WzhDrQAJ"/>
    <m/>
    <s v="00531000007KAu8AAG"/>
    <s v="Closed Lost"/>
    <m/>
    <m/>
    <b v="0"/>
    <n v="0"/>
    <n v="0"/>
    <n v="1"/>
    <n v="0"/>
    <n v="1"/>
    <n v="0"/>
    <n v="1"/>
    <d v="2019-08-12T12:06:15"/>
    <x v="5"/>
    <b v="0"/>
    <n v="0"/>
  </r>
  <r>
    <s v="0015A00002HePHlQAN"/>
    <d v="2020-03-31T00:00:00"/>
    <n v="2020"/>
    <s v="00531000007KAu8AAG"/>
    <s v="Biopharma/Pharmaceuticals"/>
    <s v="Referral"/>
    <s v="0065A00001Z9ZvZQAV"/>
    <m/>
    <s v="00531000007KAu8AAG"/>
    <s v="Closed Lost"/>
    <m/>
    <m/>
    <b v="0"/>
    <n v="0"/>
    <n v="0"/>
    <n v="1"/>
    <n v="0"/>
    <n v="1"/>
    <n v="0"/>
    <n v="1"/>
    <d v="2020-02-16T18:17:40"/>
    <x v="4"/>
    <b v="0"/>
    <n v="0"/>
  </r>
  <r>
    <s v="0015A000022SmPFQA0"/>
    <d v="2020-03-11T00:00:00"/>
    <n v="2020"/>
    <s v="0055A000009s6n0QAA"/>
    <s v="Biopharma/Pharmaceuticals"/>
    <s v="Inside Sales"/>
    <s v="0065A00001ZPLAXQA5"/>
    <m/>
    <s v="0055A00000Bb2djQAB"/>
    <s v="Closed Lost"/>
    <m/>
    <m/>
    <b v="0"/>
    <n v="0"/>
    <n v="0"/>
    <n v="1"/>
    <n v="0"/>
    <n v="1"/>
    <n v="0"/>
    <n v="1"/>
    <d v="2020-03-10T14:43:12"/>
    <x v="4"/>
    <b v="0"/>
    <n v="0"/>
  </r>
  <r>
    <s v="0013100001enyrYAAQ"/>
    <d v="2022-03-31T00:00:00"/>
    <n v="2022"/>
    <s v="00531000007KAu8AAG"/>
    <s v="Government"/>
    <s v="Other"/>
    <s v="0065A00000i4NJvQAM"/>
    <m/>
    <s v="00531000007KAu8AAG"/>
    <s v="Closed Lost"/>
    <n v="72600"/>
    <n v="0"/>
    <b v="0"/>
    <n v="0"/>
    <n v="0"/>
    <n v="1"/>
    <n v="0"/>
    <n v="1"/>
    <n v="0"/>
    <n v="1"/>
    <d v="2017-07-26T12:22:21"/>
    <x v="2"/>
    <b v="0"/>
    <n v="0"/>
  </r>
  <r>
    <s v="0013100001puTXlAAM"/>
    <d v="2018-03-28T00:00:00"/>
    <n v="2018"/>
    <s v="0055A000006HDY9QAO"/>
    <m/>
    <s v="Field Sales"/>
    <s v="0065A00000jsI0EQAU"/>
    <m/>
    <s v="0055A000008iLoJQAU"/>
    <s v="Closed Lost"/>
    <m/>
    <m/>
    <b v="0"/>
    <n v="0"/>
    <n v="0"/>
    <n v="1"/>
    <n v="0"/>
    <n v="1"/>
    <n v="0"/>
    <n v="1"/>
    <d v="2018-03-28T20:42:00"/>
    <x v="3"/>
    <b v="0"/>
    <n v="0"/>
  </r>
  <r>
    <s v="0015A00002BpAzmQAF"/>
    <d v="2020-01-15T00:00:00"/>
    <n v="2020"/>
    <s v="0055A000009GjocQAC"/>
    <s v="Biopharma/Pharmaceuticals"/>
    <s v="Field Sales"/>
    <s v="0065A00001OKA43QAH"/>
    <m/>
    <s v="0055A000009GjocQAC"/>
    <s v="Closed Lost"/>
    <m/>
    <m/>
    <b v="0"/>
    <n v="0"/>
    <n v="0"/>
    <n v="1"/>
    <n v="0"/>
    <n v="1"/>
    <n v="0"/>
    <n v="1"/>
    <d v="2019-04-30T15:35:51"/>
    <x v="5"/>
    <b v="0"/>
    <n v="0"/>
  </r>
  <r>
    <s v="0015A00002CT3YKQA1"/>
    <d v="2020-02-14T00:00:00"/>
    <n v="2020"/>
    <s v="00531000007KAu8AAG"/>
    <s v="Biopharma/Pharmaceuticals"/>
    <s v="Field Sales"/>
    <s v="0065A00001XKNw7QAH"/>
    <m/>
    <s v="00531000007KAu8AAG"/>
    <s v="Closed Lost"/>
    <m/>
    <m/>
    <b v="0"/>
    <n v="0"/>
    <n v="0"/>
    <n v="1"/>
    <n v="0"/>
    <n v="1"/>
    <n v="0"/>
    <n v="1"/>
    <d v="2019-09-17T12:40:28"/>
    <x v="5"/>
    <b v="0"/>
    <n v="0"/>
  </r>
  <r>
    <s v="0015A000026AUVzQAO"/>
    <d v="2022-03-31T00:00:00"/>
    <n v="2022"/>
    <s v="00531000007KAu8AAG"/>
    <s v="Biopharma/Pharmaceuticals"/>
    <s v="Trade Show"/>
    <s v="0065A00001VeFxmQAF"/>
    <m/>
    <s v="00531000007KAu8AAG"/>
    <s v="Closed Lost"/>
    <m/>
    <m/>
    <b v="0"/>
    <n v="0"/>
    <n v="0"/>
    <n v="1"/>
    <n v="0"/>
    <n v="1"/>
    <n v="0"/>
    <n v="1"/>
    <d v="2019-07-04T10:36:01"/>
    <x v="5"/>
    <b v="0"/>
    <n v="0"/>
  </r>
  <r>
    <s v="0015A0000254L7zQAE"/>
    <d v="2022-03-31T00:00:00"/>
    <n v="2022"/>
    <s v="00531000007KAu8AAG"/>
    <s v="Biopharma/Pharmaceuticals"/>
    <s v="Inside Sales"/>
    <s v="0065A00001ZYmWbQAL"/>
    <m/>
    <s v="00531000007KAu8AAG"/>
    <s v="Closed Lost"/>
    <m/>
    <m/>
    <b v="0"/>
    <n v="0"/>
    <n v="0"/>
    <n v="1"/>
    <n v="0"/>
    <n v="1"/>
    <n v="0"/>
    <n v="1"/>
    <d v="2020-03-20T14:33:24"/>
    <x v="4"/>
    <b v="0"/>
    <n v="0"/>
  </r>
  <r>
    <s v="0015A00002FTz0mQAD"/>
    <d v="2020-03-30T00:00:00"/>
    <n v="2020"/>
    <s v="0055A000009GjocQAC"/>
    <s v="Biopharma/Pharmaceuticals"/>
    <s v="Trade Show"/>
    <s v="0065A00001YHiNYQA1"/>
    <m/>
    <s v="0055A000009GjocQAC"/>
    <s v="Closed Lost"/>
    <n v="85000"/>
    <n v="0"/>
    <b v="0"/>
    <n v="0"/>
    <n v="0"/>
    <n v="1"/>
    <n v="0"/>
    <n v="1"/>
    <n v="0"/>
    <n v="1"/>
    <d v="2019-12-04T04:19:53"/>
    <x v="5"/>
    <b v="0"/>
    <n v="0"/>
  </r>
  <r>
    <s v="0015A00001xP4A2QAK"/>
    <d v="2022-03-31T00:00:00"/>
    <n v="2022"/>
    <s v="00531000007KAu8AAG"/>
    <s v="Biopharma/Pharmaceuticals"/>
    <s v="Field Sales"/>
    <s v="0065A00001a3JnmQAE"/>
    <m/>
    <s v="00531000007KAu8AAG"/>
    <s v="Closed Lost"/>
    <m/>
    <m/>
    <b v="0"/>
    <n v="0"/>
    <n v="0"/>
    <n v="1"/>
    <n v="0"/>
    <n v="1"/>
    <n v="0"/>
    <n v="1"/>
    <d v="2020-05-05T09:21:19"/>
    <x v="4"/>
    <b v="0"/>
    <n v="0"/>
  </r>
  <r>
    <s v="0015A000022SmPFQA0"/>
    <d v="2020-03-02T00:00:00"/>
    <n v="2020"/>
    <s v="0055A00000Bb2djQAB"/>
    <s v="Academia"/>
    <s v="Inside Sales"/>
    <s v="0065A00001ZbTcFQAV"/>
    <m/>
    <s v="0055A000008iLoOQAU"/>
    <s v="Closed Lost"/>
    <m/>
    <m/>
    <b v="0"/>
    <n v="0"/>
    <n v="0"/>
    <n v="1"/>
    <n v="0"/>
    <n v="1"/>
    <n v="0"/>
    <n v="1"/>
    <d v="2020-03-27T14:22:42"/>
    <x v="4"/>
    <b v="0"/>
    <n v="0"/>
  </r>
  <r>
    <s v="0015A00001tbMY6QAM"/>
    <d v="2021-06-16T00:00:00"/>
    <n v="2021"/>
    <s v="0055A000008iLoOQAU"/>
    <s v="Biopharma/Pharmaceuticals"/>
    <s v="Webinar"/>
    <s v="0066e00001e03kiAAA"/>
    <m/>
    <s v="0055A000008iLoOQAU"/>
    <s v="Closed Lost"/>
    <m/>
    <m/>
    <b v="0"/>
    <n v="0"/>
    <n v="0"/>
    <n v="1"/>
    <n v="0"/>
    <n v="1"/>
    <n v="0"/>
    <n v="1"/>
    <d v="2021-04-30T18:02:52"/>
    <x v="6"/>
    <b v="0"/>
    <n v="0"/>
  </r>
  <r>
    <s v="0013100001fqypQAAQ"/>
    <d v="2019-06-12T00:00:00"/>
    <n v="2019"/>
    <s v="0055A000008zqzaQAA"/>
    <s v="Biopharma/Pharmaceuticals"/>
    <s v="Trade Show"/>
    <s v="0065A00001KQnZkQAL"/>
    <m/>
    <s v="0055A000008iLmwQAE"/>
    <s v="Closed Lost"/>
    <m/>
    <m/>
    <b v="0"/>
    <n v="0"/>
    <n v="0"/>
    <n v="1"/>
    <n v="0"/>
    <n v="1"/>
    <n v="0"/>
    <n v="1"/>
    <d v="2019-04-11T20:02:38"/>
    <x v="5"/>
    <b v="0"/>
    <n v="0"/>
  </r>
  <r>
    <s v="0013100001hnxMmAAI"/>
    <d v="2018-06-29T00:00:00"/>
    <n v="2018"/>
    <s v="00531000007KAu8AAG"/>
    <s v="Biopharma/Pharmaceuticals"/>
    <s v="Field Sales"/>
    <s v="0065A00000iTLgrQAG"/>
    <m/>
    <s v="0055A000008zqzaQAA"/>
    <s v="Closed Lost"/>
    <n v="56177.14"/>
    <n v="0"/>
    <b v="0"/>
    <n v="0"/>
    <n v="0"/>
    <n v="1"/>
    <n v="0"/>
    <n v="1"/>
    <n v="0"/>
    <n v="1"/>
    <d v="2017-11-09T21:09:00"/>
    <x v="2"/>
    <b v="0"/>
    <n v="0"/>
  </r>
  <r>
    <s v="0013100001gZd3uAAC"/>
    <d v="2018-04-23T00:00:00"/>
    <n v="2018"/>
    <s v="0055A000006HDY9QAO"/>
    <m/>
    <s v="Referral"/>
    <s v="0065A00000ic3UCQAY"/>
    <m/>
    <s v="0055A000008iLoJQAU"/>
    <s v="Closed Lost"/>
    <m/>
    <m/>
    <b v="0"/>
    <n v="0"/>
    <n v="0"/>
    <n v="1"/>
    <n v="0"/>
    <n v="1"/>
    <n v="0"/>
    <n v="1"/>
    <d v="2018-04-23T14:01:59"/>
    <x v="3"/>
    <b v="0"/>
    <n v="0"/>
  </r>
  <r>
    <s v="0015A000029WIE7QAO"/>
    <d v="2021-06-30T00:00:00"/>
    <n v="2021"/>
    <s v="00531000007KAu8AAG"/>
    <s v="Biopharma/Pharmaceuticals"/>
    <s v="Field Sales"/>
    <s v="0065A00001CI72zQAD"/>
    <m/>
    <s v="00531000007KAu8AAG"/>
    <s v="Closed Lost"/>
    <m/>
    <m/>
    <b v="0"/>
    <n v="0"/>
    <n v="0"/>
    <n v="1"/>
    <n v="0"/>
    <n v="1"/>
    <n v="0"/>
    <n v="1"/>
    <d v="2019-02-25T11:09:35"/>
    <x v="5"/>
    <b v="0"/>
    <n v="0"/>
  </r>
  <r>
    <s v="0013100001jbqf9AAA"/>
    <d v="2019-05-07T00:00:00"/>
    <n v="2019"/>
    <s v="0055A000009GjocQAC"/>
    <s v="Academia"/>
    <s v="Field Sales"/>
    <s v="0065A00001Pti5OQAR"/>
    <m/>
    <s v="0055A000009GjocQAC"/>
    <s v="Closed Lost"/>
    <m/>
    <m/>
    <b v="0"/>
    <n v="0"/>
    <n v="0"/>
    <n v="1"/>
    <n v="0"/>
    <n v="1"/>
    <n v="0"/>
    <n v="1"/>
    <d v="2019-05-07T14:53:10"/>
    <x v="5"/>
    <b v="0"/>
    <n v="0"/>
  </r>
  <r>
    <s v="0013100001jbC8CAAU"/>
    <d v="2018-04-17T00:00:00"/>
    <n v="2018"/>
    <s v="0055A000006HDY9QAO"/>
    <s v="Academia"/>
    <s v="Field Sales"/>
    <s v="0065A00000ibtRQQAY"/>
    <m/>
    <s v="0055A000008iLoJQAU"/>
    <s v="Closed Lost"/>
    <m/>
    <m/>
    <b v="0"/>
    <n v="0"/>
    <n v="0"/>
    <n v="1"/>
    <n v="0"/>
    <n v="1"/>
    <n v="0"/>
    <n v="1"/>
    <d v="2018-04-17T17:57:22"/>
    <x v="3"/>
    <b v="0"/>
    <n v="0"/>
  </r>
  <r>
    <s v="0015A00002BpEJPQA3"/>
    <d v="2021-04-01T00:00:00"/>
    <n v="2021"/>
    <s v="0055A000009GjocQAC"/>
    <s v="Biopharma/Pharmaceuticals"/>
    <s v="Field Sales"/>
    <s v="0065A00001ThziMQAR"/>
    <m/>
    <s v="0055A00000Bb2djQAB"/>
    <s v="Closed Lost"/>
    <n v="85000"/>
    <n v="0"/>
    <b v="0"/>
    <n v="0"/>
    <n v="0"/>
    <n v="1"/>
    <n v="0"/>
    <n v="1"/>
    <n v="0"/>
    <n v="1"/>
    <d v="2019-06-11T03:31:51"/>
    <x v="5"/>
    <b v="0"/>
    <n v="0"/>
  </r>
  <r>
    <s v="0015A00002CyWrkQAF"/>
    <d v="2020-04-01T00:00:00"/>
    <n v="2020"/>
    <s v="0055A000008iLoOQAU"/>
    <m/>
    <s v="Website"/>
    <s v="0065A00001Wm2dFQAR"/>
    <m/>
    <s v="0055A000009GjocQAC"/>
    <s v="Closed Lost"/>
    <n v="85000"/>
    <n v="0"/>
    <b v="0"/>
    <n v="0"/>
    <n v="0"/>
    <n v="1"/>
    <n v="0"/>
    <n v="1"/>
    <n v="0"/>
    <n v="1"/>
    <d v="2019-07-26T16:21:58"/>
    <x v="5"/>
    <b v="0"/>
    <n v="0"/>
  </r>
  <r>
    <s v="0013100001fpk4nAAA"/>
    <d v="2020-08-15T00:00:00"/>
    <n v="2020"/>
    <s v="0055A000009sZg0QAE"/>
    <m/>
    <s v="Website"/>
    <s v="0065A00001YHgz4QAD"/>
    <m/>
    <s v="0055A000008iLoOQAU"/>
    <s v="Closed Lost"/>
    <n v="8950"/>
    <n v="0"/>
    <b v="0"/>
    <n v="0"/>
    <n v="0"/>
    <n v="1"/>
    <n v="0"/>
    <n v="1"/>
    <n v="0"/>
    <n v="1"/>
    <d v="2019-12-03T23:28:45"/>
    <x v="5"/>
    <b v="0"/>
    <n v="0"/>
  </r>
  <r>
    <s v="0015A00002CyRkCQAV"/>
    <d v="2020-07-01T00:00:00"/>
    <n v="2020"/>
    <s v="0055A000009GjocQAC"/>
    <s v="Academia"/>
    <s v="Field Sales"/>
    <s v="0065A00001WwBKYQA3"/>
    <m/>
    <s v="0055A000009GjocQAC"/>
    <s v="Closed Lost"/>
    <m/>
    <m/>
    <b v="0"/>
    <n v="0"/>
    <n v="0"/>
    <n v="1"/>
    <n v="0"/>
    <n v="1"/>
    <n v="0"/>
    <n v="1"/>
    <d v="2019-07-30T15:40:25"/>
    <x v="5"/>
    <b v="0"/>
    <n v="0"/>
  </r>
  <r>
    <s v="0013100001jb0YLAAY"/>
    <d v="2020-08-10T00:00:00"/>
    <n v="2020"/>
    <s v="0055A000009GjocQAC"/>
    <m/>
    <s v="Trade Show"/>
    <s v="0065A00001X8MOVQA3"/>
    <m/>
    <s v="0055A000009GjocQAC"/>
    <s v="Closed Lost"/>
    <n v="85000"/>
    <n v="0"/>
    <b v="0"/>
    <n v="0"/>
    <n v="0"/>
    <n v="1"/>
    <n v="0"/>
    <n v="1"/>
    <n v="0"/>
    <n v="1"/>
    <d v="2019-08-14T14:57:53"/>
    <x v="5"/>
    <b v="0"/>
    <n v="0"/>
  </r>
  <r>
    <s v="0013100001lbwD9AAI"/>
    <d v="2020-07-01T00:00:00"/>
    <n v="2020"/>
    <s v="0055A000009GjocQAC"/>
    <s v="Biopharma/Pharmaceuticals"/>
    <s v="Field Sales"/>
    <s v="0065A00001SgpCIQAZ"/>
    <m/>
    <s v="0055A000009GjocQAC"/>
    <s v="Closed Lost"/>
    <n v="85000"/>
    <n v="0"/>
    <b v="0"/>
    <n v="0"/>
    <n v="0"/>
    <n v="1"/>
    <n v="0"/>
    <n v="1"/>
    <n v="0"/>
    <n v="1"/>
    <d v="2019-05-23T14:24:57"/>
    <x v="5"/>
    <b v="0"/>
    <n v="0"/>
  </r>
  <r>
    <s v="0013100001k6JgGAAU"/>
    <d v="2020-12-31T00:00:00"/>
    <n v="2020"/>
    <s v="0055A000008zqzaQAA"/>
    <s v="Biopharma/Pharmaceuticals"/>
    <s v="Trade Show"/>
    <s v="0065A00001XkUKNQA3"/>
    <m/>
    <s v="0055A000008zqzaQAA"/>
    <s v="Closed Lost"/>
    <n v="104550"/>
    <n v="0"/>
    <b v="0"/>
    <n v="0"/>
    <n v="0"/>
    <n v="1"/>
    <n v="0"/>
    <n v="1"/>
    <n v="0"/>
    <n v="1"/>
    <d v="2019-10-23T14:45:10"/>
    <x v="5"/>
    <b v="0"/>
    <n v="0"/>
  </r>
  <r>
    <s v="0015A00002GmI1ZQAV"/>
    <d v="2019-12-31T00:00:00"/>
    <n v="2019"/>
    <s v="005i0000000fpvQAAQ"/>
    <s v="Biopharma/Pharmaceuticals"/>
    <s v="Website"/>
    <s v="0065A00001YJfrcQAD"/>
    <m/>
    <s v="0055A00000BNXCfQAP"/>
    <s v="Closed Lost"/>
    <m/>
    <m/>
    <b v="0"/>
    <n v="0"/>
    <n v="0"/>
    <n v="1"/>
    <n v="0"/>
    <n v="1"/>
    <n v="0"/>
    <n v="1"/>
    <d v="2019-12-06T19:03:20"/>
    <x v="5"/>
    <b v="0"/>
    <n v="0"/>
  </r>
  <r>
    <s v="0015A00001taaMKQAY"/>
    <d v="2019-12-31T00:00:00"/>
    <n v="2019"/>
    <s v="0055A000008iLoJQAU"/>
    <m/>
    <s v="Inside Sales"/>
    <s v="0065A000015s7ikQAA"/>
    <m/>
    <s v="0055A000008iLoJQAU"/>
    <s v="Closed Lost"/>
    <n v="13195"/>
    <n v="0"/>
    <b v="0"/>
    <n v="0"/>
    <n v="0"/>
    <n v="1"/>
    <n v="0"/>
    <n v="1"/>
    <n v="0"/>
    <n v="1"/>
    <d v="2019-01-25T19:45:16"/>
    <x v="5"/>
    <b v="0"/>
    <n v="0"/>
  </r>
  <r>
    <s v="0015A000023E2jPQAS"/>
    <d v="2021-12-31T00:00:00"/>
    <n v="2021"/>
    <s v="00531000007KAu8AAG"/>
    <m/>
    <s v="Field Sales"/>
    <s v="0065A00000loJy4QAE"/>
    <m/>
    <s v="00531000007KAu8AAG"/>
    <s v="Closed Lost"/>
    <m/>
    <m/>
    <b v="0"/>
    <n v="0"/>
    <n v="0"/>
    <n v="1"/>
    <n v="0"/>
    <n v="1"/>
    <n v="0"/>
    <n v="1"/>
    <d v="2018-10-02T12:23:40"/>
    <x v="3"/>
    <b v="0"/>
    <n v="0"/>
  </r>
  <r>
    <s v="0015A000023E2aCQAS"/>
    <d v="2021-12-31T00:00:00"/>
    <n v="2021"/>
    <s v="00531000007KAu8AAG"/>
    <s v="Biopharma/Pharmaceuticals"/>
    <s v="Website"/>
    <s v="0065A00000nMbWaQAK"/>
    <m/>
    <s v="00531000007KAu8AAG"/>
    <s v="Closed Lost"/>
    <m/>
    <m/>
    <b v="0"/>
    <n v="0"/>
    <n v="0"/>
    <n v="1"/>
    <n v="0"/>
    <n v="1"/>
    <n v="0"/>
    <n v="1"/>
    <d v="2018-12-03T10:55:01"/>
    <x v="3"/>
    <b v="0"/>
    <n v="0"/>
  </r>
  <r>
    <s v="0015A00001yYGWpQAO"/>
    <d v="2019-12-31T00:00:00"/>
    <n v="2019"/>
    <s v="0055A000008iLoOQAU"/>
    <s v="Biopharma/Pharmaceuticals"/>
    <s v="Webinar"/>
    <s v="0065A00000nKZQzQAO"/>
    <m/>
    <s v="0055A000008iLoJQAU"/>
    <s v="Closed Lost"/>
    <m/>
    <m/>
    <b v="0"/>
    <n v="0"/>
    <n v="0"/>
    <n v="1"/>
    <n v="0"/>
    <n v="1"/>
    <n v="0"/>
    <n v="1"/>
    <d v="2018-10-26T19:06:07"/>
    <x v="3"/>
    <b v="0"/>
    <n v="0"/>
  </r>
  <r>
    <s v="0015A00001yYGWpQAO"/>
    <d v="2019-12-31T00:00:00"/>
    <n v="2019"/>
    <s v="0055A000006HDY9QAO"/>
    <m/>
    <s v="Website"/>
    <s v="0065A00000jsclDQAQ"/>
    <m/>
    <s v="0055A000008iLoJQAU"/>
    <s v="Closed Lost"/>
    <m/>
    <m/>
    <b v="0"/>
    <n v="0"/>
    <n v="0"/>
    <n v="1"/>
    <n v="0"/>
    <n v="1"/>
    <n v="0"/>
    <n v="1"/>
    <d v="2018-04-09T15:16:06"/>
    <x v="3"/>
    <b v="0"/>
    <n v="0"/>
  </r>
  <r>
    <s v="0015A00001xP8FxQAK"/>
    <d v="2018-10-26T00:00:00"/>
    <n v="2018"/>
    <s v="00531000007KAu8AAG"/>
    <s v="Academia"/>
    <s v="Field Sales"/>
    <s v="0065A00000iSOdzQAG"/>
    <m/>
    <s v="0055A000009sZg0QAE"/>
    <s v="Closed Lost"/>
    <m/>
    <m/>
    <b v="0"/>
    <n v="0"/>
    <n v="0"/>
    <n v="1"/>
    <n v="0"/>
    <n v="1"/>
    <n v="0"/>
    <n v="1"/>
    <d v="2017-10-09T19:59:33"/>
    <x v="2"/>
    <b v="0"/>
    <n v="0"/>
  </r>
  <r>
    <s v="0013100001jb0YzAAI"/>
    <d v="2018-12-31T00:00:00"/>
    <n v="2018"/>
    <s v="00531000007KAu8AAG"/>
    <s v="Academia"/>
    <s v="Field Sales"/>
    <s v="0065A00000iSM6tQAG"/>
    <m/>
    <s v="0055A000008zqzaQAA"/>
    <s v="Closed Lost"/>
    <n v="54805"/>
    <n v="0"/>
    <b v="0"/>
    <n v="0"/>
    <n v="0"/>
    <n v="1"/>
    <n v="0"/>
    <n v="1"/>
    <n v="0"/>
    <n v="1"/>
    <d v="2017-10-06T18:52:06"/>
    <x v="2"/>
    <b v="0"/>
    <n v="0"/>
  </r>
  <r>
    <s v="0015A00001ztcpwQAA"/>
    <d v="2019-12-31T00:00:00"/>
    <n v="2019"/>
    <s v="0055A000008iLoOQAU"/>
    <s v="Biopharma/Pharmaceuticals"/>
    <s v="Website"/>
    <s v="0065A00001KPommQAD"/>
    <m/>
    <s v="0055A000009sZg0QAE"/>
    <s v="Closed Lost"/>
    <m/>
    <m/>
    <b v="0"/>
    <n v="0"/>
    <n v="0"/>
    <n v="1"/>
    <n v="0"/>
    <n v="1"/>
    <n v="0"/>
    <n v="1"/>
    <d v="2019-04-05T14:47:05"/>
    <x v="5"/>
    <b v="0"/>
    <n v="0"/>
  </r>
  <r>
    <s v="0015A00002BpB0pQAF"/>
    <d v="2019-12-30T00:00:00"/>
    <n v="2019"/>
    <s v="0055A000009GjocQAC"/>
    <s v="Biopharma/Pharmaceuticals"/>
    <s v="Field Sales"/>
    <s v="0065A00001PwHzeQAF"/>
    <m/>
    <s v="0055A000009GjocQAC"/>
    <s v="Closed Lost"/>
    <n v="80000"/>
    <n v="0"/>
    <b v="0"/>
    <n v="0"/>
    <n v="0"/>
    <n v="1"/>
    <n v="0"/>
    <n v="1"/>
    <n v="0"/>
    <n v="1"/>
    <d v="2019-05-15T13:45:47"/>
    <x v="5"/>
    <b v="0"/>
    <n v="0"/>
  </r>
  <r>
    <s v="0015A00002CwAT3QAN"/>
    <d v="2019-12-16T00:00:00"/>
    <n v="2019"/>
    <s v="0055A000009GjocQAC"/>
    <s v="Biopharma/Pharmaceuticals"/>
    <s v="Field Sales"/>
    <s v="0065A00001Ti19MQAR"/>
    <m/>
    <s v="0055A000009GjocQAC"/>
    <s v="Closed Lost"/>
    <n v="85000"/>
    <n v="0"/>
    <b v="0"/>
    <n v="0"/>
    <n v="0"/>
    <n v="1"/>
    <n v="0"/>
    <n v="1"/>
    <n v="0"/>
    <n v="1"/>
    <d v="2019-06-11T13:33:43"/>
    <x v="5"/>
    <b v="0"/>
    <n v="0"/>
  </r>
  <r>
    <s v="0013100001jStVZAA0"/>
    <d v="2020-12-31T00:00:00"/>
    <n v="2020"/>
    <s v="005i0000000fpvQAAQ"/>
    <s v="Biopharma/Pharmaceuticals"/>
    <s v="Trade Show"/>
    <s v="0065A00001YO2EcQAL"/>
    <m/>
    <s v="0055A000008iLmcQAE"/>
    <s v="Closed Lost"/>
    <m/>
    <m/>
    <b v="0"/>
    <n v="0"/>
    <n v="0"/>
    <n v="1"/>
    <n v="0"/>
    <n v="1"/>
    <n v="0"/>
    <n v="1"/>
    <d v="2019-12-18T23:11:34"/>
    <x v="5"/>
    <b v="0"/>
    <n v="0"/>
  </r>
  <r>
    <s v="0015A000029WICzQAO"/>
    <d v="2021-12-31T00:00:00"/>
    <n v="2021"/>
    <s v="00531000007KAu8AAG"/>
    <s v="Biopharma/Pharmaceuticals"/>
    <s v="Field Sales"/>
    <s v="0065A00001CI71DQAT"/>
    <m/>
    <s v="00531000007KAu8AAG"/>
    <s v="Closed Lost"/>
    <n v="70950"/>
    <n v="0"/>
    <b v="0"/>
    <n v="0"/>
    <n v="0"/>
    <n v="1"/>
    <n v="0"/>
    <n v="1"/>
    <n v="0"/>
    <n v="1"/>
    <d v="2019-02-25T10:42:57"/>
    <x v="5"/>
    <b v="0"/>
    <n v="0"/>
  </r>
  <r>
    <s v="0013100001p5ATcAAM"/>
    <d v="2020-11-12T00:00:00"/>
    <n v="2020"/>
    <s v="00531000007KAu8AAG"/>
    <s v="Biopharma/Pharmaceuticals"/>
    <s v="Trade Show"/>
    <s v="0065A00001G6OqDQAV"/>
    <m/>
    <s v="00531000007KAu8AAG"/>
    <s v="Closed Lost"/>
    <m/>
    <m/>
    <b v="0"/>
    <n v="0"/>
    <n v="0"/>
    <n v="1"/>
    <n v="0"/>
    <n v="1"/>
    <n v="0"/>
    <n v="1"/>
    <d v="2019-03-21T08:59:02"/>
    <x v="5"/>
    <b v="0"/>
    <n v="0"/>
  </r>
  <r>
    <s v="0015A00002CwNGJQA3"/>
    <d v="2019-12-31T00:00:00"/>
    <n v="2019"/>
    <s v="0055A000009GjocQAC"/>
    <s v="Biopharma/Pharmaceuticals"/>
    <s v="Field Sales"/>
    <s v="0065A00001Ti8keQAB"/>
    <m/>
    <s v="0055A000009GjocQAC"/>
    <s v="Closed Lost"/>
    <n v="85000"/>
    <n v="0"/>
    <b v="0"/>
    <n v="0"/>
    <n v="0"/>
    <n v="1"/>
    <n v="0"/>
    <n v="1"/>
    <n v="0"/>
    <n v="1"/>
    <d v="2019-06-12T15:32:31"/>
    <x v="5"/>
    <b v="0"/>
    <n v="0"/>
  </r>
  <r>
    <s v="0015A00001yXU6gQAG"/>
    <d v="2021-12-31T00:00:00"/>
    <n v="2021"/>
    <s v="00531000007KAu8AAG"/>
    <s v="Biopharma/Pharmaceuticals"/>
    <s v="Inside Sales"/>
    <s v="0065A00001KR3zTQAT"/>
    <m/>
    <s v="00531000007KAu8AAG"/>
    <s v="Closed Lost"/>
    <m/>
    <m/>
    <b v="0"/>
    <n v="0"/>
    <n v="0"/>
    <n v="1"/>
    <n v="0"/>
    <n v="1"/>
    <n v="0"/>
    <n v="1"/>
    <d v="2019-04-16T08:52:50"/>
    <x v="5"/>
    <b v="0"/>
    <n v="0"/>
  </r>
  <r>
    <s v="0015A00002BpB0pQAF"/>
    <d v="2019-12-30T00:00:00"/>
    <n v="2019"/>
    <s v="0055A000009GjocQAC"/>
    <s v="Biopharma/Pharmaceuticals"/>
    <s v="Field Sales"/>
    <s v="0065A00001PwHxdQAF"/>
    <m/>
    <s v="0055A000009GjocQAC"/>
    <s v="Closed Lost"/>
    <n v="80000"/>
    <n v="0"/>
    <b v="0"/>
    <n v="0"/>
    <n v="0"/>
    <n v="1"/>
    <n v="0"/>
    <n v="1"/>
    <n v="0"/>
    <n v="1"/>
    <d v="2019-05-15T13:41:34"/>
    <x v="5"/>
    <b v="0"/>
    <n v="0"/>
  </r>
  <r>
    <s v="0015A00002CT4wzQAD"/>
    <d v="2019-12-31T00:00:00"/>
    <n v="2019"/>
    <s v="0055A000008iLoOQAU"/>
    <s v="Biopharma/Pharmaceuticals"/>
    <s v="Field Sales"/>
    <s v="0065A00001PwNpwQAF"/>
    <m/>
    <s v="0055A000009sZg0QAE"/>
    <s v="Closed Lost"/>
    <m/>
    <m/>
    <b v="0"/>
    <n v="0"/>
    <n v="0"/>
    <n v="1"/>
    <n v="0"/>
    <n v="1"/>
    <n v="0"/>
    <n v="1"/>
    <d v="2019-05-16T15:25:35"/>
    <x v="5"/>
    <b v="0"/>
    <n v="0"/>
  </r>
  <r>
    <s v="0013100001p58c2AAA"/>
    <d v="2021-12-31T00:00:00"/>
    <n v="2021"/>
    <s v="0055A000008iLoOQAU"/>
    <s v="Academia"/>
    <s v="Sales Seminar"/>
    <s v="0065A00001XaQTsQAN"/>
    <m/>
    <s v="00531000007KAu8AAG"/>
    <s v="Closed Lost"/>
    <m/>
    <m/>
    <b v="0"/>
    <n v="0"/>
    <n v="0"/>
    <n v="1"/>
    <n v="0"/>
    <n v="1"/>
    <n v="0"/>
    <n v="1"/>
    <d v="2019-10-07T15:09:30"/>
    <x v="5"/>
    <b v="0"/>
    <n v="0"/>
  </r>
  <r>
    <s v="0015A00002GoE4JQAV"/>
    <d v="2019-12-31T00:00:00"/>
    <n v="2019"/>
    <s v="005i0000000fpvQAAQ"/>
    <s v="Biopharma/Pharmaceuticals"/>
    <s v="Website"/>
    <s v="0065A00001YPrhnQAD"/>
    <m/>
    <s v="0055A000008zqzaQAA"/>
    <s v="Closed Lost"/>
    <m/>
    <m/>
    <b v="0"/>
    <n v="0"/>
    <n v="0"/>
    <n v="1"/>
    <n v="0"/>
    <n v="1"/>
    <n v="0"/>
    <n v="1"/>
    <d v="2019-12-21T19:53:40"/>
    <x v="5"/>
    <b v="0"/>
    <n v="0"/>
  </r>
  <r>
    <s v="001i000000Aal76AAB"/>
    <d v="2011-03-27T00:00:00"/>
    <n v="2011"/>
    <s v="005i0000000fNkyAAE"/>
    <s v="State and Local"/>
    <s v="Trade Show"/>
    <s v="006i00000044oEFAAY"/>
    <s v="Existing Business"/>
    <s v="005i0000000fNkyAAE"/>
    <s v="Closed Lost"/>
    <n v="140000"/>
    <n v="0"/>
    <b v="0"/>
    <n v="0"/>
    <n v="0"/>
    <n v="1"/>
    <n v="0"/>
    <n v="1"/>
    <n v="0"/>
    <n v="1"/>
    <d v="2013-06-11T16:59:13"/>
    <x v="7"/>
    <b v="0"/>
    <n v="0"/>
  </r>
  <r>
    <s v="001i000000Aal74AAB"/>
    <d v="2011-03-27T00:00:00"/>
    <n v="2011"/>
    <s v="005i0000000fNkyAAE"/>
    <m/>
    <s v="Advertisement"/>
    <s v="006i00000044oEIAAY"/>
    <s v="New Business"/>
    <s v="005i0000000fNkyAAE"/>
    <s v="Closed Lost"/>
    <n v="100000"/>
    <n v="0"/>
    <b v="0"/>
    <n v="0"/>
    <n v="0"/>
    <n v="1"/>
    <n v="0"/>
    <n v="1"/>
    <n v="0"/>
    <n v="1"/>
    <d v="2013-06-11T16:59:13"/>
    <x v="7"/>
    <b v="0"/>
    <n v="0"/>
  </r>
  <r>
    <s v="001i000000FKJwEAAX"/>
    <d v="2021-05-11T00:00:00"/>
    <n v="2021"/>
    <s v="0055A00000BnRGTQA3"/>
    <s v="Military"/>
    <s v="Field Sales"/>
    <s v="0065A00001csEYUQA2"/>
    <m/>
    <s v="0055A00000BnRGTQA3"/>
    <s v="Closed Lost"/>
    <n v="0"/>
    <n v="0"/>
    <b v="0"/>
    <n v="0"/>
    <n v="0"/>
    <n v="1"/>
    <n v="0"/>
    <n v="1"/>
    <n v="0"/>
    <n v="1"/>
    <d v="2021-01-20T03:14:24"/>
    <x v="6"/>
    <b v="0"/>
    <n v="0"/>
  </r>
  <r>
    <s v="001i000000Aal74AAB"/>
    <d v="2011-05-25T00:00:00"/>
    <n v="2011"/>
    <s v="005i0000000fNkyAAE"/>
    <m/>
    <s v="Partner"/>
    <s v="006i00000044oEJAAY"/>
    <s v="Existing Business"/>
    <s v="005i0000000fNkyAAE"/>
    <s v="Closed Lost"/>
    <n v="20000"/>
    <n v="0"/>
    <b v="0"/>
    <n v="0"/>
    <n v="0"/>
    <n v="1"/>
    <n v="0"/>
    <n v="1"/>
    <n v="0"/>
    <n v="1"/>
    <d v="2013-06-11T16:59:13"/>
    <x v="7"/>
    <b v="0"/>
    <n v="0"/>
  </r>
  <r>
    <s v="001i000000Aal75AAB"/>
    <d v="2011-04-25T00:00:00"/>
    <n v="2011"/>
    <s v="005i0000000fNkyAAE"/>
    <m/>
    <s v="Partner"/>
    <s v="006i00000044oECAAY"/>
    <s v="New Business"/>
    <s v="005i0000000fNkyAAE"/>
    <s v="Closed Lost"/>
    <n v="40000"/>
    <n v="0"/>
    <b v="0"/>
    <n v="0"/>
    <n v="0"/>
    <n v="1"/>
    <n v="0"/>
    <n v="1"/>
    <n v="0"/>
    <n v="1"/>
    <d v="2013-06-11T16:59:13"/>
    <x v="7"/>
    <b v="0"/>
    <n v="0"/>
  </r>
  <r>
    <s v="001i000000Aal76AAB"/>
    <d v="2011-05-23T00:00:00"/>
    <n v="2011"/>
    <s v="005i0000000fNkyAAE"/>
    <s v="State and Local"/>
    <s v="Trade Show"/>
    <s v="006i00000044oEGAAY"/>
    <s v="New Business"/>
    <s v="005i0000000fNkyAAE"/>
    <s v="Closed Lost"/>
    <n v="70000"/>
    <n v="0"/>
    <b v="0"/>
    <n v="0"/>
    <n v="0"/>
    <n v="1"/>
    <n v="0"/>
    <n v="1"/>
    <n v="0"/>
    <n v="1"/>
    <d v="2013-06-11T16:59:13"/>
    <x v="7"/>
    <b v="0"/>
    <n v="0"/>
  </r>
  <r>
    <s v="001i000001LHDOKAA5"/>
    <d v="2019-08-31T00:00:00"/>
    <n v="2019"/>
    <s v="00531000008F2qlAAC"/>
    <s v="International"/>
    <s v="Field Sales"/>
    <s v="0065A00001TgzrdQAB"/>
    <m/>
    <s v="00531000008F2qlAAC"/>
    <s v="Closed Lost"/>
    <m/>
    <m/>
    <b v="0"/>
    <n v="0"/>
    <n v="0"/>
    <n v="1"/>
    <n v="0"/>
    <n v="1"/>
    <n v="0"/>
    <n v="1"/>
    <d v="2019-06-04T20:30:39"/>
    <x v="5"/>
    <b v="0"/>
    <n v="0"/>
  </r>
  <r>
    <s v="001i000001H6DcUAAV"/>
    <d v="2015-12-31T00:00:00"/>
    <n v="2015"/>
    <s v="005i0000000fNkyAAE"/>
    <s v="Military"/>
    <s v="Field Sales"/>
    <s v="006i000000Sg24VAAR"/>
    <m/>
    <s v="005i0000000fNkyAAE"/>
    <s v="Closed Lost"/>
    <n v="50000"/>
    <n v="0"/>
    <b v="0"/>
    <n v="0"/>
    <n v="0"/>
    <n v="1"/>
    <n v="0"/>
    <n v="1"/>
    <n v="0"/>
    <n v="1"/>
    <d v="2015-01-16T14:43:11"/>
    <x v="0"/>
    <b v="0"/>
    <n v="0"/>
  </r>
  <r>
    <s v="0015A00002GnKuwQAF"/>
    <d v="2019-12-31T00:00:00"/>
    <n v="2019"/>
    <s v="005i0000000fpvQAAQ"/>
    <m/>
    <s v="Eblasts"/>
    <s v="0065A00001YN5ZQQA1"/>
    <m/>
    <s v="005i0000000fpvQAAQ"/>
    <s v="Closed Lost"/>
    <m/>
    <m/>
    <b v="0"/>
    <n v="0"/>
    <n v="0"/>
    <n v="1"/>
    <n v="0"/>
    <n v="1"/>
    <n v="0"/>
    <n v="1"/>
    <d v="2019-12-13T20:40:11"/>
    <x v="5"/>
    <b v="0"/>
    <n v="0"/>
  </r>
  <r>
    <s v="0015A00002BoxsQQAR"/>
    <d v="2019-11-21T00:00:00"/>
    <n v="2019"/>
    <s v="0055A000009sa63QAA"/>
    <s v="State and Local"/>
    <s v="Field Sales"/>
    <s v="0065A00001OIRVsQAP"/>
    <s v="Safety and Security Opportunity"/>
    <s v="0055A000009sa63QAA"/>
    <s v="Closed Lost"/>
    <m/>
    <m/>
    <b v="0"/>
    <n v="0"/>
    <n v="0"/>
    <n v="1"/>
    <n v="0"/>
    <n v="1"/>
    <n v="0"/>
    <n v="1"/>
    <d v="2019-04-26T20:35:12"/>
    <x v="5"/>
    <b v="0"/>
    <n v="0"/>
  </r>
  <r>
    <s v="0013100001fqypQAAQ"/>
    <d v="2020-03-31T00:00:00"/>
    <n v="2020"/>
    <s v="0055A000008zqzaQAA"/>
    <s v="Biopharma/Pharmaceuticals"/>
    <s v="Field Sales"/>
    <s v="0065A00001Tj2srQAB"/>
    <m/>
    <s v="0055A000008iLmwQAE"/>
    <s v="Closed Lost"/>
    <m/>
    <m/>
    <b v="0"/>
    <n v="0"/>
    <n v="0"/>
    <n v="1"/>
    <n v="0"/>
    <n v="1"/>
    <n v="0"/>
    <n v="1"/>
    <d v="2019-06-17T01:43:49"/>
    <x v="5"/>
    <b v="0"/>
    <n v="0"/>
  </r>
  <r>
    <s v="0013100001fpk4nAAA"/>
    <d v="2020-03-31T00:00:00"/>
    <n v="2020"/>
    <s v="0055A000008zqzaQAA"/>
    <s v="Biopharma/Pharmaceuticals"/>
    <s v="Field Sales"/>
    <s v="0065A00001Tj2t6QAB"/>
    <m/>
    <s v="0055A000008iLmwQAE"/>
    <s v="Closed Lost"/>
    <m/>
    <m/>
    <b v="0"/>
    <n v="0"/>
    <n v="0"/>
    <n v="1"/>
    <n v="0"/>
    <n v="1"/>
    <n v="0"/>
    <n v="1"/>
    <d v="2019-06-17T01:45:13"/>
    <x v="5"/>
    <b v="0"/>
    <n v="0"/>
  </r>
  <r>
    <s v="0013100001jb0YLAAY"/>
    <d v="2020-03-31T00:00:00"/>
    <n v="2020"/>
    <s v="0055A000008zqzaQAA"/>
    <s v="Biopharma/Pharmaceuticals"/>
    <s v="Field Sales"/>
    <s v="0065A00001Tj30eQAB"/>
    <m/>
    <s v="0055A000008iLmwQAE"/>
    <s v="Closed Lost"/>
    <m/>
    <m/>
    <b v="0"/>
    <n v="0"/>
    <n v="0"/>
    <n v="1"/>
    <n v="0"/>
    <n v="1"/>
    <n v="0"/>
    <n v="1"/>
    <d v="2019-06-17T02:05:20"/>
    <x v="5"/>
    <b v="0"/>
    <n v="0"/>
  </r>
  <r>
    <s v="0013100001puTdTAAU"/>
    <d v="2020-03-31T00:00:00"/>
    <n v="2020"/>
    <s v="0055A000008zqzaQAA"/>
    <s v="Biopharma/Pharmaceuticals"/>
    <s v="Field Sales"/>
    <s v="0065A00001Tj2qbQAB"/>
    <m/>
    <s v="0055A00000BNpn5QAD"/>
    <s v="Closed Lost"/>
    <m/>
    <m/>
    <b v="0"/>
    <n v="0"/>
    <n v="0"/>
    <n v="1"/>
    <n v="0"/>
    <n v="1"/>
    <n v="0"/>
    <n v="1"/>
    <d v="2019-06-17T01:36:30"/>
    <x v="5"/>
    <b v="0"/>
    <n v="0"/>
  </r>
  <r>
    <s v="0013100001qvZsSAAU"/>
    <d v="2020-03-31T00:00:00"/>
    <n v="2020"/>
    <s v="0055A000008zqzaQAA"/>
    <s v="Biopharma/Pharmaceuticals"/>
    <s v="Field Sales"/>
    <s v="0065A00001Ti9hKQAR"/>
    <m/>
    <s v="0055A00000BNXCfQAP"/>
    <s v="Closed Lost"/>
    <m/>
    <m/>
    <b v="0"/>
    <n v="0"/>
    <n v="0"/>
    <n v="1"/>
    <n v="0"/>
    <n v="1"/>
    <n v="0"/>
    <n v="1"/>
    <d v="2019-06-12T17:43:37"/>
    <x v="5"/>
    <b v="0"/>
    <n v="0"/>
  </r>
  <r>
    <s v="0013100001gX5LzAAK"/>
    <d v="2020-03-31T00:00:00"/>
    <n v="2020"/>
    <s v="0055A000008iLmwQAE"/>
    <s v="Biopharma/Pharmaceuticals"/>
    <s v="Inside Sales"/>
    <s v="0065A00001YhligQAB"/>
    <m/>
    <s v="0055A000008zqzaQAA"/>
    <s v="Closed Lost"/>
    <m/>
    <m/>
    <b v="0"/>
    <n v="0"/>
    <n v="0"/>
    <n v="1"/>
    <n v="0"/>
    <n v="1"/>
    <n v="0"/>
    <n v="1"/>
    <d v="2020-01-10T21:04:38"/>
    <x v="4"/>
    <b v="0"/>
    <n v="0"/>
  </r>
  <r>
    <s v="0013100001jZUpIAAW"/>
    <d v="2021-03-31T00:00:00"/>
    <n v="2021"/>
    <s v="0055A000008iLoOQAU"/>
    <s v="Academia"/>
    <s v="Website"/>
    <s v="0065A00001dKhD3QAK"/>
    <m/>
    <s v="0055A00000Bnt5hQAB"/>
    <s v="Closed Lost"/>
    <m/>
    <m/>
    <b v="0"/>
    <n v="0"/>
    <n v="0"/>
    <n v="1"/>
    <n v="0"/>
    <n v="1"/>
    <n v="0"/>
    <n v="1"/>
    <d v="2021-03-03T21:46:34"/>
    <x v="6"/>
    <b v="0"/>
    <n v="0"/>
  </r>
  <r>
    <s v="0015A00002FEPLPQA5"/>
    <d v="2020-03-30T00:00:00"/>
    <n v="2020"/>
    <s v="0055A000008iLoOQAU"/>
    <s v="Biopharma/Pharmaceuticals"/>
    <s v="Website"/>
    <s v="0065A00001XVNa2QAH"/>
    <m/>
    <s v="0055A00000BNpn5QAD"/>
    <s v="Closed Lost"/>
    <m/>
    <m/>
    <b v="0"/>
    <n v="0"/>
    <n v="0"/>
    <n v="1"/>
    <n v="0"/>
    <n v="1"/>
    <n v="0"/>
    <n v="1"/>
    <d v="2019-09-23T14:15:40"/>
    <x v="5"/>
    <b v="0"/>
    <n v="0"/>
  </r>
  <r>
    <s v="0015A00002DyJraQAF"/>
    <d v="2020-02-14T00:00:00"/>
    <n v="2020"/>
    <s v="00531000007KAu8AAG"/>
    <s v="Biopharma/Pharmaceuticals"/>
    <s v="eApp Note"/>
    <s v="0065A00001WzhXrQAJ"/>
    <m/>
    <s v="00531000007KAu8AAG"/>
    <s v="Closed Lost"/>
    <m/>
    <m/>
    <b v="0"/>
    <n v="0"/>
    <n v="0"/>
    <n v="1"/>
    <n v="0"/>
    <n v="1"/>
    <n v="0"/>
    <n v="1"/>
    <d v="2019-08-12T12:23:56"/>
    <x v="5"/>
    <b v="0"/>
    <n v="0"/>
  </r>
  <r>
    <s v="0015A000022SordQAC"/>
    <d v="2020-02-14T00:00:00"/>
    <n v="2020"/>
    <s v="0055A000008iLoOQAU"/>
    <s v="Other"/>
    <s v="Website"/>
    <s v="0065A00000leKofQAE"/>
    <m/>
    <s v="00531000007KAu8AAG"/>
    <s v="Closed Lost"/>
    <m/>
    <m/>
    <b v="0"/>
    <n v="0"/>
    <n v="0"/>
    <n v="1"/>
    <n v="0"/>
    <n v="1"/>
    <n v="0"/>
    <n v="1"/>
    <d v="2018-08-29T13:30:26"/>
    <x v="3"/>
    <b v="0"/>
    <n v="0"/>
  </r>
  <r>
    <s v="0015A00002DPI0BQAX"/>
    <d v="2020-02-14T00:00:00"/>
    <n v="2020"/>
    <s v="00531000007KAu8AAG"/>
    <s v="Biopharma/Pharmaceuticals"/>
    <s v="eApp Note"/>
    <s v="0065A00001M9yQEQAZ"/>
    <m/>
    <s v="00531000007KAu8AAG"/>
    <s v="Closed Lost"/>
    <m/>
    <m/>
    <b v="0"/>
    <n v="0"/>
    <n v="0"/>
    <n v="1"/>
    <n v="0"/>
    <n v="1"/>
    <n v="0"/>
    <n v="1"/>
    <d v="2019-08-21T14:05:47"/>
    <x v="5"/>
    <b v="0"/>
    <n v="0"/>
  </r>
  <r>
    <s v="0015A00002DyJxEQAV"/>
    <d v="2020-02-14T00:00:00"/>
    <n v="2020"/>
    <s v="00531000007KAu8AAG"/>
    <s v="Biopharma/Pharmaceuticals"/>
    <s v="eApp Note"/>
    <s v="0065A00001Wzi48QAB"/>
    <m/>
    <s v="00531000007KAu8AAG"/>
    <s v="Closed Lost"/>
    <m/>
    <m/>
    <b v="0"/>
    <n v="0"/>
    <n v="0"/>
    <n v="1"/>
    <n v="0"/>
    <n v="1"/>
    <n v="0"/>
    <n v="1"/>
    <d v="2019-08-12T12:48:10"/>
    <x v="5"/>
    <b v="0"/>
    <n v="0"/>
  </r>
  <r>
    <s v="0015A00002GJHRYQA5"/>
    <d v="2020-02-14T00:00:00"/>
    <n v="2020"/>
    <s v="0055A000008iLoOQAU"/>
    <s v="Academia"/>
    <s v="Website"/>
    <s v="0065A00001Y11V6QAJ"/>
    <m/>
    <s v="00531000007KAu8AAG"/>
    <s v="Closed Lost"/>
    <m/>
    <m/>
    <b v="0"/>
    <n v="0"/>
    <n v="0"/>
    <n v="1"/>
    <n v="0"/>
    <n v="1"/>
    <n v="0"/>
    <n v="1"/>
    <d v="2019-11-18T16:06:27"/>
    <x v="5"/>
    <b v="0"/>
    <n v="0"/>
  </r>
  <r>
    <s v="0015A00001taw5vQAA"/>
    <d v="2020-03-30T00:00:00"/>
    <n v="2020"/>
    <s v="00531000007KAu8AAG"/>
    <s v="Biopharma/Pharmaceuticals"/>
    <s v="Trade Show"/>
    <s v="0065A00000i4MgNQAU"/>
    <m/>
    <s v="0055A000009GjocQAC"/>
    <s v="Closed Lost"/>
    <m/>
    <m/>
    <b v="0"/>
    <n v="0"/>
    <n v="0"/>
    <n v="1"/>
    <n v="0"/>
    <n v="1"/>
    <n v="0"/>
    <n v="1"/>
    <d v="2017-07-25T21:42:30"/>
    <x v="2"/>
    <b v="0"/>
    <n v="0"/>
  </r>
  <r>
    <s v="0013100001jbqcxAAA"/>
    <d v="2020-01-30T00:00:00"/>
    <n v="2020"/>
    <s v="0055A000008iLoOQAU"/>
    <s v="Biopharma/Pharmaceuticals"/>
    <s v="eApp Note"/>
    <s v="0065A000011qSkVQAU"/>
    <m/>
    <s v="0055A000008zqzaQAA"/>
    <s v="Closed Lost"/>
    <n v="0"/>
    <n v="0"/>
    <b v="0"/>
    <n v="0"/>
    <n v="0"/>
    <n v="1"/>
    <n v="0"/>
    <n v="1"/>
    <n v="0"/>
    <n v="1"/>
    <d v="2019-01-07T17:07:41"/>
    <x v="5"/>
    <b v="0"/>
    <n v="0"/>
  </r>
  <r>
    <s v="0015A000027zKPfQAM"/>
    <d v="2020-03-30T00:00:00"/>
    <n v="2020"/>
    <s v="0055A000008iLoOQAU"/>
    <s v="Academia"/>
    <s v="Website"/>
    <s v="0065A00000z167SQAQ"/>
    <m/>
    <s v="0055A000009GjocQAC"/>
    <s v="Closed Lost"/>
    <m/>
    <m/>
    <b v="0"/>
    <n v="0"/>
    <n v="0"/>
    <n v="1"/>
    <n v="0"/>
    <n v="1"/>
    <n v="0"/>
    <n v="1"/>
    <d v="2018-12-19T21:34:13"/>
    <x v="3"/>
    <b v="0"/>
    <n v="0"/>
  </r>
  <r>
    <s v="0013100001gZd3uAAC"/>
    <d v="2018-03-20T00:00:00"/>
    <n v="2018"/>
    <s v="0055A000006HDY9QAO"/>
    <s v="Biopharma/Pharmaceuticals"/>
    <s v="Website"/>
    <s v="0065A00000jStqSQAS"/>
    <m/>
    <s v="0055A000008iLoJQAU"/>
    <s v="Closed Lost"/>
    <m/>
    <m/>
    <b v="0"/>
    <n v="0"/>
    <n v="0"/>
    <n v="1"/>
    <n v="0"/>
    <n v="1"/>
    <n v="0"/>
    <n v="1"/>
    <d v="2018-02-15T16:21:58"/>
    <x v="3"/>
    <b v="0"/>
    <n v="0"/>
  </r>
  <r>
    <s v="0013100001p4NvZAAU"/>
    <d v="2018-03-27T00:00:00"/>
    <n v="2018"/>
    <s v="0055A000006HDY9QAO"/>
    <s v="Biopharma/Pharmaceuticals"/>
    <s v="Eblasts"/>
    <s v="0065A00000js4uYQAQ"/>
    <m/>
    <s v="0055A000008iLoJQAU"/>
    <s v="Closed Lost"/>
    <m/>
    <m/>
    <b v="0"/>
    <n v="0"/>
    <n v="0"/>
    <n v="1"/>
    <n v="0"/>
    <n v="1"/>
    <n v="0"/>
    <n v="1"/>
    <d v="2018-03-21T21:34:39"/>
    <x v="3"/>
    <b v="0"/>
    <n v="0"/>
  </r>
  <r>
    <s v="0015A000029WA5tQAG"/>
    <d v="2019-03-31T00:00:00"/>
    <n v="2019"/>
    <s v="0055A000008iLoOQAU"/>
    <s v="Biopharma/Pharmaceuticals"/>
    <s v="Trade Show"/>
    <s v="0065A00001CHzaYQAT"/>
    <m/>
    <s v="0055A000008iLoJQAU"/>
    <s v="Closed Lost"/>
    <m/>
    <m/>
    <b v="0"/>
    <n v="0"/>
    <n v="0"/>
    <n v="1"/>
    <n v="0"/>
    <n v="1"/>
    <n v="0"/>
    <n v="1"/>
    <d v="2019-02-22T20:54:28"/>
    <x v="5"/>
    <b v="0"/>
    <n v="0"/>
  </r>
  <r>
    <s v="0015A00002DPHszQAH"/>
    <d v="2020-02-14T00:00:00"/>
    <n v="2020"/>
    <s v="00531000007KAu8AAG"/>
    <s v="Biopharma/Pharmaceuticals"/>
    <s v="eApp Note"/>
    <s v="0065A00001M9yINQAZ"/>
    <m/>
    <s v="00531000007KAu8AAG"/>
    <s v="Closed Lost"/>
    <m/>
    <m/>
    <b v="0"/>
    <n v="0"/>
    <n v="0"/>
    <n v="1"/>
    <n v="0"/>
    <n v="1"/>
    <n v="0"/>
    <n v="1"/>
    <d v="2019-08-21T13:57:26"/>
    <x v="5"/>
    <b v="0"/>
    <n v="0"/>
  </r>
  <r>
    <s v="0015A00002DPHrHQAX"/>
    <d v="2020-02-14T00:00:00"/>
    <n v="2020"/>
    <s v="00531000007KAu8AAG"/>
    <s v="Biopharma/Pharmaceuticals"/>
    <s v="eApp Note"/>
    <s v="0065A00001M9yEzQAJ"/>
    <m/>
    <s v="00531000007KAu8AAG"/>
    <s v="Closed Lost"/>
    <m/>
    <m/>
    <b v="0"/>
    <n v="0"/>
    <n v="0"/>
    <n v="1"/>
    <n v="0"/>
    <n v="1"/>
    <n v="0"/>
    <n v="1"/>
    <d v="2019-08-21T13:54:09"/>
    <x v="5"/>
    <b v="0"/>
    <n v="0"/>
  </r>
  <r>
    <s v="0015A00002DVeSOQA1"/>
    <d v="2020-03-31T00:00:00"/>
    <n v="2020"/>
    <s v="0055A000008iLoOQAU"/>
    <s v="Academia"/>
    <s v="Website"/>
    <s v="0065A00001WlFKzQAN"/>
    <m/>
    <s v="0055A000008iLoJQAU"/>
    <s v="Closed Lost"/>
    <m/>
    <m/>
    <b v="0"/>
    <n v="0"/>
    <n v="0"/>
    <n v="1"/>
    <n v="0"/>
    <n v="1"/>
    <n v="0"/>
    <n v="1"/>
    <d v="2019-07-23T19:18:56"/>
    <x v="5"/>
    <b v="0"/>
    <n v="0"/>
  </r>
  <r>
    <s v="0015A00002DyJxiQAF"/>
    <d v="2020-02-14T00:00:00"/>
    <n v="2020"/>
    <s v="00531000007KAu8AAG"/>
    <s v="Biopharma/Pharmaceuticals"/>
    <s v="eApp Note"/>
    <s v="0065A00001Wzi7vQAB"/>
    <m/>
    <s v="00531000007KAu8AAG"/>
    <s v="Closed Lost"/>
    <m/>
    <m/>
    <b v="0"/>
    <n v="0"/>
    <n v="0"/>
    <n v="1"/>
    <n v="0"/>
    <n v="1"/>
    <n v="0"/>
    <n v="1"/>
    <d v="2019-08-12T12:50:48"/>
    <x v="5"/>
    <b v="0"/>
    <n v="0"/>
  </r>
  <r>
    <s v="0015A000028lvnaQAA"/>
    <d v="2020-02-14T00:00:00"/>
    <n v="2020"/>
    <s v="00531000007KAu8AAG"/>
    <s v="Biopharma/Pharmaceuticals"/>
    <s v="eApp Note"/>
    <s v="0065A00001Wzi9SQAR"/>
    <m/>
    <s v="00531000007KAu8AAG"/>
    <s v="Closed Lost"/>
    <m/>
    <m/>
    <b v="0"/>
    <n v="0"/>
    <n v="0"/>
    <n v="1"/>
    <n v="0"/>
    <n v="1"/>
    <n v="0"/>
    <n v="1"/>
    <d v="2019-08-12T12:53:24"/>
    <x v="5"/>
    <b v="0"/>
    <n v="0"/>
  </r>
  <r>
    <s v="0015A00002DyLzMQAV"/>
    <d v="2020-02-14T00:00:00"/>
    <n v="2020"/>
    <s v="0055A000008iLoOQAU"/>
    <s v="Biopharma/Pharmaceuticals"/>
    <s v="eApp Note"/>
    <s v="0065A00001WzlJkQAJ"/>
    <m/>
    <s v="00531000007KAu8AAG"/>
    <s v="Closed Lost"/>
    <m/>
    <m/>
    <b v="0"/>
    <n v="0"/>
    <n v="0"/>
    <n v="1"/>
    <n v="0"/>
    <n v="1"/>
    <n v="0"/>
    <n v="1"/>
    <d v="2019-08-12T16:14:26"/>
    <x v="5"/>
    <b v="0"/>
    <n v="0"/>
  </r>
  <r>
    <s v="0015A00002DyJmLQAV"/>
    <d v="2022-03-31T00:00:00"/>
    <n v="2022"/>
    <s v="00531000007KAu8AAG"/>
    <s v="Biopharma/Pharmaceuticals"/>
    <s v="Website"/>
    <s v="0065A00001Wzh8rQAB"/>
    <m/>
    <s v="00531000007KAu8AAG"/>
    <s v="Closed Lost"/>
    <m/>
    <m/>
    <b v="0"/>
    <n v="0"/>
    <n v="0"/>
    <n v="1"/>
    <n v="0"/>
    <n v="1"/>
    <n v="0"/>
    <n v="1"/>
    <d v="2019-08-12T12:01:16"/>
    <x v="5"/>
    <b v="0"/>
    <n v="0"/>
  </r>
  <r>
    <s v="0015A000023qQBsQAM"/>
    <d v="2022-03-31T00:00:00"/>
    <n v="2022"/>
    <s v="00531000007KAu8AAG"/>
    <s v="Academia"/>
    <s v="Website"/>
    <s v="0065A00000lncoyQAA"/>
    <m/>
    <s v="00531000007KAu8AAG"/>
    <s v="Closed Lost"/>
    <m/>
    <m/>
    <b v="0"/>
    <n v="0"/>
    <n v="0"/>
    <n v="1"/>
    <n v="0"/>
    <n v="1"/>
    <n v="0"/>
    <n v="1"/>
    <d v="2018-09-26T13:52:18"/>
    <x v="3"/>
    <b v="0"/>
    <n v="0"/>
  </r>
  <r>
    <s v="0015A00001xP4A2QAK"/>
    <d v="2020-02-14T00:00:00"/>
    <n v="2020"/>
    <s v="00531000007KAu8AAG"/>
    <s v="Biopharma/Pharmaceuticals"/>
    <s v="Website"/>
    <s v="0065A00001M9yTcQAJ"/>
    <m/>
    <s v="00531000007KAu8AAG"/>
    <s v="Closed Lost"/>
    <m/>
    <m/>
    <b v="0"/>
    <n v="0"/>
    <n v="0"/>
    <n v="1"/>
    <n v="0"/>
    <n v="1"/>
    <n v="0"/>
    <n v="1"/>
    <d v="2019-08-21T14:08:38"/>
    <x v="5"/>
    <b v="0"/>
    <n v="0"/>
  </r>
  <r>
    <s v="0013100001p5BOZAA2"/>
    <d v="2022-03-31T00:00:00"/>
    <n v="2022"/>
    <s v="0055A000008iLoOQAU"/>
    <s v="Academia"/>
    <s v="Website"/>
    <s v="0065A000019jQyoQAE"/>
    <m/>
    <s v="00531000007KAu8AAG"/>
    <s v="Closed Lost"/>
    <m/>
    <m/>
    <b v="0"/>
    <n v="0"/>
    <n v="0"/>
    <n v="1"/>
    <n v="0"/>
    <n v="1"/>
    <n v="0"/>
    <n v="1"/>
    <d v="2019-02-11T16:22:39"/>
    <x v="5"/>
    <b v="0"/>
    <n v="0"/>
  </r>
  <r>
    <s v="0015A00002HcIqRQAV"/>
    <d v="2022-03-31T00:00:00"/>
    <n v="2022"/>
    <s v="00531000007KAu8AAG"/>
    <s v="Biopharma/Pharmaceuticals"/>
    <s v="Trade Show"/>
    <s v="0065A00001Z0LzwQAF"/>
    <m/>
    <s v="00531000007KAu8AAG"/>
    <s v="Closed Lost"/>
    <m/>
    <m/>
    <b v="0"/>
    <n v="0"/>
    <n v="0"/>
    <n v="1"/>
    <n v="0"/>
    <n v="1"/>
    <n v="0"/>
    <n v="1"/>
    <d v="2020-01-27T13:51:13"/>
    <x v="4"/>
    <b v="0"/>
    <n v="0"/>
  </r>
  <r>
    <s v="0015A00001tabLSQAY"/>
    <d v="2022-03-31T00:00:00"/>
    <n v="2022"/>
    <s v="00531000007KAu8AAG"/>
    <s v="Biopharma/Pharmaceuticals"/>
    <s v="eApp Note"/>
    <s v="0065A00001WzhyoQAB"/>
    <m/>
    <s v="00531000007KAu8AAG"/>
    <s v="Closed Lost"/>
    <m/>
    <m/>
    <b v="0"/>
    <n v="0"/>
    <n v="0"/>
    <n v="1"/>
    <n v="0"/>
    <n v="1"/>
    <n v="0"/>
    <n v="1"/>
    <d v="2019-08-12T12:44:12"/>
    <x v="5"/>
    <b v="0"/>
    <n v="0"/>
  </r>
  <r>
    <s v="0013100001qyrRZAAY"/>
    <d v="2020-03-31T00:00:00"/>
    <n v="2020"/>
    <s v="0055A000008iLoOQAU"/>
    <s v="Other"/>
    <s v="Referral"/>
    <s v="0065A00001ZFm2DQAT"/>
    <m/>
    <s v="0055A000009sZg0QAE"/>
    <s v="Closed Lost"/>
    <m/>
    <m/>
    <b v="0"/>
    <n v="0"/>
    <n v="0"/>
    <n v="1"/>
    <n v="0"/>
    <n v="1"/>
    <n v="0"/>
    <n v="1"/>
    <d v="2020-02-18T13:40:01"/>
    <x v="4"/>
    <b v="0"/>
    <n v="0"/>
  </r>
  <r>
    <s v="0013100001p58X5AAI"/>
    <d v="2020-02-14T00:00:00"/>
    <n v="2020"/>
    <s v="00531000007KAu8AAG"/>
    <s v="Biopharma/Pharmaceuticals"/>
    <s v="eApp Note"/>
    <s v="0065A00001WzhFnQAJ"/>
    <m/>
    <s v="00531000007KAu8AAG"/>
    <s v="Closed Lost"/>
    <m/>
    <m/>
    <b v="0"/>
    <n v="0"/>
    <n v="0"/>
    <n v="1"/>
    <n v="0"/>
    <n v="1"/>
    <n v="0"/>
    <n v="1"/>
    <d v="2019-08-12T12:07:57"/>
    <x v="5"/>
    <b v="0"/>
    <n v="0"/>
  </r>
  <r>
    <s v="0015A00002DSrIaQAL"/>
    <d v="2020-02-14T00:00:00"/>
    <n v="2020"/>
    <s v="00531000007KAu8AAG"/>
    <s v="Biopharma/Pharmaceuticals"/>
    <s v="Trade Show"/>
    <s v="0065A00001VeFz9QAF"/>
    <m/>
    <s v="00531000007KAu8AAG"/>
    <s v="Closed Lost"/>
    <m/>
    <m/>
    <b v="0"/>
    <n v="0"/>
    <n v="0"/>
    <n v="1"/>
    <n v="0"/>
    <n v="1"/>
    <n v="0"/>
    <n v="1"/>
    <d v="2019-07-04T11:22:14"/>
    <x v="5"/>
    <b v="0"/>
    <n v="0"/>
  </r>
  <r>
    <s v="0015A00002DyLVcQAN"/>
    <d v="2022-03-31T00:00:00"/>
    <n v="2022"/>
    <s v="0055A000008iLoOQAU"/>
    <s v="Biopharma/Pharmaceuticals"/>
    <s v="eApp Note"/>
    <s v="0065A00001WzkvWQAR"/>
    <m/>
    <s v="00531000007KAu8AAG"/>
    <s v="Closed Lost"/>
    <m/>
    <m/>
    <b v="0"/>
    <n v="0"/>
    <n v="0"/>
    <n v="1"/>
    <n v="0"/>
    <n v="1"/>
    <n v="0"/>
    <n v="1"/>
    <d v="2019-08-12T15:43:29"/>
    <x v="5"/>
    <b v="0"/>
    <n v="0"/>
  </r>
  <r>
    <s v="0015A00002Cyw2nQAB"/>
    <d v="2020-02-14T00:00:00"/>
    <n v="2020"/>
    <s v="00531000007KAu8AAG"/>
    <s v="Academia"/>
    <s v="Website"/>
    <s v="0065A00001Uo8JxQAJ"/>
    <m/>
    <s v="00531000007KAu8AAG"/>
    <s v="Closed Lost"/>
    <m/>
    <m/>
    <b v="0"/>
    <n v="0"/>
    <n v="0"/>
    <n v="1"/>
    <n v="0"/>
    <n v="1"/>
    <n v="0"/>
    <n v="1"/>
    <d v="2019-07-01T09:29:07"/>
    <x v="5"/>
    <b v="0"/>
    <n v="0"/>
  </r>
  <r>
    <s v="0015A00002FGIFAQA5"/>
    <d v="2022-03-31T00:00:00"/>
    <n v="2022"/>
    <s v="00531000007KAu8AAG"/>
    <s v="Biopharma/Pharmaceuticals"/>
    <s v="Trade Show"/>
    <s v="0065A00001XaBMkQAN"/>
    <m/>
    <s v="00531000007KAu8AAG"/>
    <s v="Closed Lost"/>
    <m/>
    <m/>
    <b v="0"/>
    <n v="0"/>
    <n v="0"/>
    <n v="1"/>
    <n v="0"/>
    <n v="1"/>
    <n v="0"/>
    <n v="1"/>
    <d v="2019-10-04T07:05:28"/>
    <x v="5"/>
    <b v="0"/>
    <n v="0"/>
  </r>
  <r>
    <s v="0015A000027UhJnQAK"/>
    <d v="2020-01-30T00:00:00"/>
    <n v="2020"/>
    <s v="0055A000009GjocQAC"/>
    <s v="Biopharma/Pharmaceuticals"/>
    <s v="Trade Show"/>
    <s v="0065A00001UoBkFQAV"/>
    <m/>
    <s v="0055A000009GjocQAC"/>
    <s v="Closed Lost"/>
    <m/>
    <m/>
    <b v="0"/>
    <n v="0"/>
    <n v="0"/>
    <n v="1"/>
    <n v="0"/>
    <n v="1"/>
    <n v="0"/>
    <n v="1"/>
    <d v="2019-07-01T15:52:32"/>
    <x v="5"/>
    <b v="0"/>
    <n v="0"/>
  </r>
  <r>
    <s v="0015A00002FGB6lQAH"/>
    <d v="2022-03-31T00:00:00"/>
    <n v="2022"/>
    <s v="0055A000008iLoOQAU"/>
    <s v="Biopharma/Pharmaceuticals"/>
    <s v="Trade Show"/>
    <s v="0065A00001XZYLiQAP"/>
    <m/>
    <s v="00531000007KAu8AAG"/>
    <s v="Closed Lost"/>
    <m/>
    <m/>
    <b v="0"/>
    <n v="0"/>
    <n v="0"/>
    <n v="1"/>
    <n v="0"/>
    <n v="1"/>
    <n v="0"/>
    <n v="1"/>
    <d v="2019-10-03T13:51:27"/>
    <x v="5"/>
    <b v="0"/>
    <n v="0"/>
  </r>
  <r>
    <s v="0015A00002KvziXQAR"/>
    <d v="2022-03-31T00:00:00"/>
    <n v="2022"/>
    <s v="0055A000008iLoOQAU"/>
    <s v="Biopharma/Pharmaceuticals"/>
    <s v="Field Sales"/>
    <s v="0065A00001aJ2r2QAC"/>
    <m/>
    <s v="00531000007KAu8AAG"/>
    <s v="Closed Lost"/>
    <m/>
    <m/>
    <b v="0"/>
    <n v="0"/>
    <n v="0"/>
    <n v="1"/>
    <n v="0"/>
    <n v="1"/>
    <n v="0"/>
    <n v="1"/>
    <d v="2020-05-22T14:39:43"/>
    <x v="4"/>
    <b v="0"/>
    <n v="0"/>
  </r>
  <r>
    <s v="0015A00002CUMoYQAX"/>
    <d v="2020-02-01T00:00:00"/>
    <n v="2020"/>
    <s v="0055A000009sZg0QAE"/>
    <s v="Biopharma/Pharmaceuticals"/>
    <s v="Sales Seminar"/>
    <s v="0065A00001Sj4jUQAR"/>
    <m/>
    <s v="0055A000009sZg0QAE"/>
    <s v="Closed Lost"/>
    <m/>
    <m/>
    <b v="0"/>
    <n v="0"/>
    <n v="0"/>
    <n v="1"/>
    <n v="0"/>
    <n v="1"/>
    <n v="0"/>
    <n v="1"/>
    <d v="2019-05-28T01:27:32"/>
    <x v="5"/>
    <b v="0"/>
    <n v="0"/>
  </r>
  <r>
    <s v="0015A00002BoxLEQAZ"/>
    <d v="2022-03-31T00:00:00"/>
    <n v="2022"/>
    <s v="0055A000008iLoOQAU"/>
    <s v="Biopharma/Pharmaceuticals"/>
    <s v="Website"/>
    <s v="0065A00001OIRDKQA5"/>
    <m/>
    <s v="00531000007KAu8AAG"/>
    <s v="Closed Lost"/>
    <m/>
    <m/>
    <b v="0"/>
    <n v="0"/>
    <n v="0"/>
    <n v="1"/>
    <n v="0"/>
    <n v="1"/>
    <n v="0"/>
    <n v="1"/>
    <d v="2019-04-26T19:32:25"/>
    <x v="5"/>
    <b v="0"/>
    <n v="0"/>
  </r>
  <r>
    <s v="0015A00002RgNryQAF"/>
    <d v="2021-04-27T00:00:00"/>
    <n v="2021"/>
    <s v="0055A00000Bnt5hQAB"/>
    <s v="Biopharma/Pharmaceuticals"/>
    <s v="Prospecting Journey"/>
    <s v="0065A00001cUrKKQA0"/>
    <m/>
    <s v="0055A00000Bnt5hQAB"/>
    <s v="Closed Lost"/>
    <n v="150000"/>
    <n v="0"/>
    <b v="0"/>
    <n v="0"/>
    <n v="0"/>
    <n v="1"/>
    <n v="0"/>
    <n v="1"/>
    <n v="0"/>
    <n v="1"/>
    <d v="2020-11-20T20:23:44"/>
    <x v="4"/>
    <b v="0"/>
    <n v="0"/>
  </r>
  <r>
    <s v="0015A00001tasCtQAI"/>
    <d v="2020-06-30T00:00:00"/>
    <n v="2020"/>
    <s v="0055A000008zqzaQAA"/>
    <s v="Biopharma/Pharmaceuticals"/>
    <s v="Field Sales"/>
    <s v="0065A00001Ti9mKQAR"/>
    <m/>
    <s v="0055A000008zqzaQAA"/>
    <s v="Closed Lost"/>
    <m/>
    <m/>
    <b v="0"/>
    <n v="0"/>
    <n v="0"/>
    <n v="1"/>
    <n v="0"/>
    <n v="1"/>
    <n v="0"/>
    <n v="1"/>
    <d v="2019-06-12T17:59:45"/>
    <x v="5"/>
    <b v="0"/>
    <n v="0"/>
  </r>
  <r>
    <s v="0013100001hn662AAA"/>
    <d v="2020-06-30T00:00:00"/>
    <n v="2020"/>
    <s v="0055A000008zqzaQAA"/>
    <s v="Biopharma/Pharmaceuticals"/>
    <s v="Field Sales"/>
    <s v="0065A00001Tj2ydQAB"/>
    <m/>
    <s v="0055A000008zqzaQAA"/>
    <s v="Closed Lost"/>
    <m/>
    <m/>
    <b v="0"/>
    <n v="0"/>
    <n v="0"/>
    <n v="1"/>
    <n v="0"/>
    <n v="1"/>
    <n v="0"/>
    <n v="1"/>
    <d v="2019-06-17T01:59:40"/>
    <x v="5"/>
    <b v="0"/>
    <n v="0"/>
  </r>
  <r>
    <s v="0013100001fqypQAAQ"/>
    <d v="2020-06-30T00:00:00"/>
    <n v="2020"/>
    <s v="0055A000008zqzaQAA"/>
    <s v="Other"/>
    <s v="Website"/>
    <s v="0065A00001Tj2wUQAR"/>
    <m/>
    <s v="0055A000008iLmwQAE"/>
    <s v="Closed Lost"/>
    <m/>
    <m/>
    <b v="0"/>
    <n v="0"/>
    <n v="0"/>
    <n v="1"/>
    <n v="0"/>
    <n v="1"/>
    <n v="0"/>
    <n v="1"/>
    <d v="2019-06-17T01:56:05"/>
    <x v="5"/>
    <b v="0"/>
    <n v="0"/>
  </r>
  <r>
    <s v="0015A00002CwvtvQAB"/>
    <d v="2020-06-30T00:00:00"/>
    <n v="2020"/>
    <s v="00531000008F2psAAC"/>
    <s v="Biopharma/Pharmaceuticals"/>
    <s v="Field Sales"/>
    <s v="0065A00001VgGiDQAV"/>
    <m/>
    <s v="0055A00000BNXCfQAP"/>
    <s v="Closed Lost"/>
    <m/>
    <m/>
    <b v="0"/>
    <n v="0"/>
    <n v="0"/>
    <n v="1"/>
    <n v="0"/>
    <n v="1"/>
    <n v="0"/>
    <n v="1"/>
    <d v="2019-07-16T21:52:10"/>
    <x v="5"/>
    <b v="0"/>
    <n v="0"/>
  </r>
  <r>
    <s v="0015A00002Cz1bTQAR"/>
    <d v="2020-06-30T00:00:00"/>
    <n v="2020"/>
    <s v="0055A000008iLoOQAU"/>
    <s v="Biopharma/Pharmaceuticals"/>
    <s v="Trade Show"/>
    <s v="0065A00001UoDNFQA3"/>
    <m/>
    <s v="0055A000008zqzaQAA"/>
    <s v="Closed Lost"/>
    <m/>
    <m/>
    <b v="0"/>
    <n v="0"/>
    <n v="0"/>
    <n v="1"/>
    <n v="0"/>
    <n v="1"/>
    <n v="0"/>
    <n v="1"/>
    <d v="2019-07-01T19:00:04"/>
    <x v="5"/>
    <b v="0"/>
    <n v="0"/>
  </r>
  <r>
    <s v="0015A00002OLw2nQAD"/>
    <d v="2021-06-24T00:00:00"/>
    <n v="2021"/>
    <s v="0055A00000BnR0kQAF"/>
    <s v="Biopharma/Pharmaceuticals"/>
    <s v="Website"/>
    <s v="0065A00001bgvy1QAA"/>
    <m/>
    <s v="0055A00000Bd0KeQAJ"/>
    <s v="Closed Lost"/>
    <m/>
    <m/>
    <b v="0"/>
    <n v="0"/>
    <n v="0"/>
    <n v="1"/>
    <n v="0"/>
    <n v="1"/>
    <n v="0"/>
    <n v="1"/>
    <d v="2020-09-04T15:57:59"/>
    <x v="4"/>
    <b v="0"/>
    <n v="0"/>
  </r>
  <r>
    <s v="0015A000029WIE7QAO"/>
    <d v="2021-06-30T00:00:00"/>
    <n v="2021"/>
    <s v="0055A000008iLoOQAU"/>
    <s v="Biopharma/Pharmaceuticals"/>
    <s v="Website"/>
    <s v="0065A00001ZjS5AQAV"/>
    <m/>
    <s v="00531000007KAu8AAG"/>
    <s v="Closed Lost"/>
    <m/>
    <m/>
    <b v="0"/>
    <n v="0"/>
    <n v="0"/>
    <n v="1"/>
    <n v="0"/>
    <n v="1"/>
    <n v="0"/>
    <n v="1"/>
    <d v="2020-04-15T19:34:02"/>
    <x v="4"/>
    <b v="0"/>
    <n v="0"/>
  </r>
  <r>
    <s v="0015A00001tasCtQAI"/>
    <d v="2019-06-30T00:00:00"/>
    <n v="2019"/>
    <s v="0055A000008iLoOQAU"/>
    <s v="Biopharma/Pharmaceuticals"/>
    <s v="Website"/>
    <s v="0065A00000leHlKQAU"/>
    <m/>
    <s v="0055A000009sZg0QAE"/>
    <s v="Closed Lost"/>
    <m/>
    <m/>
    <b v="0"/>
    <n v="0"/>
    <n v="0"/>
    <n v="1"/>
    <n v="0"/>
    <n v="1"/>
    <n v="0"/>
    <n v="1"/>
    <d v="2018-08-28T14:43:16"/>
    <x v="3"/>
    <b v="0"/>
    <n v="0"/>
  </r>
  <r>
    <s v="0015A00002CT0feQAD"/>
    <d v="2019-05-22T00:00:00"/>
    <n v="2019"/>
    <s v="0055A000008iLoOQAU"/>
    <s v="Academia"/>
    <s v="Eblasts"/>
    <s v="0065A00001PwKjsQAF"/>
    <m/>
    <s v="0055A000009sZg0QAE"/>
    <s v="Closed Lost"/>
    <m/>
    <m/>
    <b v="0"/>
    <n v="0"/>
    <n v="0"/>
    <n v="1"/>
    <n v="0"/>
    <n v="1"/>
    <n v="0"/>
    <n v="1"/>
    <d v="2019-05-15T20:45:53"/>
    <x v="5"/>
    <b v="0"/>
    <n v="0"/>
  </r>
  <r>
    <s v="0015A000020x9EkQAI"/>
    <d v="2018-06-30T00:00:00"/>
    <n v="2018"/>
    <s v="0055A000006HDY9QAO"/>
    <s v="Biopharma/Pharmaceuticals"/>
    <s v="Website"/>
    <s v="0065A00000ibzFXQAY"/>
    <m/>
    <s v="0055A000008iLoJQAU"/>
    <s v="Closed Lost"/>
    <m/>
    <m/>
    <b v="0"/>
    <n v="0"/>
    <n v="0"/>
    <n v="1"/>
    <n v="0"/>
    <n v="1"/>
    <n v="0"/>
    <n v="1"/>
    <d v="2018-04-19T20:56:45"/>
    <x v="3"/>
    <b v="0"/>
    <n v="0"/>
  </r>
  <r>
    <s v="0013100001jbToDAAU"/>
    <d v="2020-04-01T00:00:00"/>
    <n v="2020"/>
    <s v="00531000007KAu8AAG"/>
    <s v="Biopharma/Pharmaceuticals"/>
    <s v="Trade Show"/>
    <s v="0065A00000iSJ6mQAG"/>
    <m/>
    <s v="0055A000009GjocQAC"/>
    <s v="Closed Lost"/>
    <m/>
    <m/>
    <b v="0"/>
    <n v="0"/>
    <n v="0"/>
    <n v="1"/>
    <n v="0"/>
    <n v="1"/>
    <n v="0"/>
    <n v="1"/>
    <d v="2017-10-05T15:35:34"/>
    <x v="2"/>
    <b v="0"/>
    <n v="0"/>
  </r>
  <r>
    <s v="0013100001jbToDAAU"/>
    <d v="2020-04-01T00:00:00"/>
    <n v="2020"/>
    <s v="00531000007KAu8AAG"/>
    <s v="Biopharma/Pharmaceuticals"/>
    <s v="Trade Show"/>
    <s v="0065A00000iSJ9HQAW"/>
    <m/>
    <s v="0055A000009GjocQAC"/>
    <s v="Closed Lost"/>
    <m/>
    <m/>
    <b v="0"/>
    <n v="0"/>
    <n v="0"/>
    <n v="1"/>
    <n v="0"/>
    <n v="1"/>
    <n v="0"/>
    <n v="1"/>
    <d v="2017-10-05T15:45:03"/>
    <x v="2"/>
    <b v="0"/>
    <n v="0"/>
  </r>
  <r>
    <s v="0015A00002CU7zVQAT"/>
    <d v="2020-04-01T00:00:00"/>
    <n v="2020"/>
    <s v="0055A000008iLoOQAU"/>
    <s v="Biopharma/Pharmaceuticals"/>
    <s v="Trade Show"/>
    <s v="0065A00001Sgy3HQAR"/>
    <m/>
    <s v="0055A000009GjocQAC"/>
    <s v="Closed Lost"/>
    <m/>
    <m/>
    <b v="0"/>
    <n v="0"/>
    <n v="0"/>
    <n v="1"/>
    <n v="0"/>
    <n v="1"/>
    <n v="0"/>
    <n v="1"/>
    <d v="2019-05-24T14:40:05"/>
    <x v="5"/>
    <b v="0"/>
    <n v="0"/>
  </r>
  <r>
    <s v="0015A0000254PvOQAU"/>
    <d v="2020-04-01T00:00:00"/>
    <n v="2020"/>
    <s v="0055A000008iLoOQAU"/>
    <s v="Academia"/>
    <s v="Website"/>
    <s v="0065A00000lnnaNQAQ"/>
    <m/>
    <s v="0055A000009GjocQAC"/>
    <s v="Closed Lost"/>
    <m/>
    <m/>
    <b v="0"/>
    <n v="0"/>
    <n v="0"/>
    <n v="1"/>
    <n v="0"/>
    <n v="1"/>
    <n v="0"/>
    <n v="1"/>
    <d v="2018-09-27T15:37:47"/>
    <x v="3"/>
    <b v="0"/>
    <n v="0"/>
  </r>
  <r>
    <s v="0015A00002CT7mrQAD"/>
    <d v="2025-06-30T00:00:00"/>
    <n v="2025"/>
    <s v="00531000008FFH0AAO"/>
    <s v="Biopharma/Pharmaceuticals"/>
    <s v="Website"/>
    <s v="0065A00001Sff7tQAB"/>
    <m/>
    <s v="0055A00000Bb2djQAB"/>
    <s v="Closed Lost"/>
    <n v="0"/>
    <n v="0"/>
    <b v="0"/>
    <n v="0"/>
    <n v="0"/>
    <n v="1"/>
    <n v="0"/>
    <n v="1"/>
    <n v="0"/>
    <n v="1"/>
    <d v="2019-05-16T20:05:28"/>
    <x v="5"/>
    <b v="0"/>
    <n v="0"/>
  </r>
  <r>
    <s v="0015A000021ODJUQA4"/>
    <d v="2018-06-30T00:00:00"/>
    <n v="2018"/>
    <s v="0055A000008zqzaQAA"/>
    <s v="Other"/>
    <s v="Sales Seminar"/>
    <s v="0065A00000k1bt6QAA"/>
    <m/>
    <s v="0055A000008zqzaQAA"/>
    <s v="Closed Lost"/>
    <m/>
    <m/>
    <b v="0"/>
    <n v="0"/>
    <n v="0"/>
    <n v="1"/>
    <n v="0"/>
    <n v="1"/>
    <n v="0"/>
    <n v="1"/>
    <d v="2018-05-08T20:40:36"/>
    <x v="3"/>
    <b v="0"/>
    <n v="0"/>
  </r>
  <r>
    <s v="0015A00002562uiQAA"/>
    <d v="2021-06-30T00:00:00"/>
    <n v="2021"/>
    <s v="00531000007KAu8AAG"/>
    <s v="Biopharma/Pharmaceuticals"/>
    <s v="Trade Show"/>
    <s v="0065A00000lo8pDQAQ"/>
    <m/>
    <s v="00531000007KAu8AAG"/>
    <s v="Closed Lost"/>
    <m/>
    <m/>
    <b v="0"/>
    <n v="0"/>
    <n v="0"/>
    <n v="1"/>
    <n v="0"/>
    <n v="1"/>
    <n v="0"/>
    <n v="1"/>
    <d v="2018-10-01T13:11:54"/>
    <x v="3"/>
    <b v="0"/>
    <n v="0"/>
  </r>
  <r>
    <s v="0015A00002DyJlSQAV"/>
    <d v="2022-06-30T00:00:00"/>
    <n v="2022"/>
    <s v="00531000007KAu8AAG"/>
    <s v="Academia"/>
    <s v="Eblasts"/>
    <s v="0065A00001Wzh20QAB"/>
    <m/>
    <s v="00531000007KAu8AAG"/>
    <s v="Closed Lost"/>
    <m/>
    <m/>
    <b v="0"/>
    <n v="0"/>
    <n v="0"/>
    <n v="1"/>
    <n v="0"/>
    <n v="1"/>
    <n v="0"/>
    <n v="1"/>
    <d v="2019-08-12T11:52:50"/>
    <x v="5"/>
    <b v="0"/>
    <n v="0"/>
  </r>
  <r>
    <s v="0015A00002Eo8qJQAR"/>
    <d v="2020-06-30T00:00:00"/>
    <n v="2020"/>
    <s v="0055A000008iLoOQAU"/>
    <s v="Biopharma/Pharmaceuticals"/>
    <s v="Trade Show"/>
    <s v="0065A00001XKbA5QAL"/>
    <m/>
    <s v="0055A000008iLoOQAU"/>
    <s v="Closed Lost"/>
    <m/>
    <m/>
    <b v="0"/>
    <n v="0"/>
    <n v="0"/>
    <n v="1"/>
    <n v="0"/>
    <n v="1"/>
    <n v="0"/>
    <n v="1"/>
    <d v="2019-09-19T14:30:02"/>
    <x v="5"/>
    <b v="0"/>
    <n v="0"/>
  </r>
  <r>
    <s v="0015A00002DTLMYQA5"/>
    <d v="2020-06-30T00:00:00"/>
    <n v="2020"/>
    <s v="0055A000008iLoOQAU"/>
    <s v="Academia"/>
    <s v="Trade Show"/>
    <s v="0065A00001VeUFeQAN"/>
    <m/>
    <s v="0055A000009GjocQAC"/>
    <s v="Closed Lost"/>
    <n v="85000"/>
    <n v="0"/>
    <b v="0"/>
    <n v="0"/>
    <n v="0"/>
    <n v="1"/>
    <n v="0"/>
    <n v="1"/>
    <n v="0"/>
    <n v="1"/>
    <d v="2019-07-08T17:57:33"/>
    <x v="5"/>
    <b v="0"/>
    <n v="0"/>
  </r>
  <r>
    <s v="0015A00002GpqVcQAJ"/>
    <d v="2022-06-30T00:00:00"/>
    <n v="2022"/>
    <s v="0055A000008iLoOQAU"/>
    <s v="Academia"/>
    <s v="Website"/>
    <s v="0065A00001YhTqeQAF"/>
    <m/>
    <s v="00531000007KAu8AAG"/>
    <s v="Closed Lost"/>
    <m/>
    <m/>
    <b v="0"/>
    <n v="0"/>
    <n v="0"/>
    <n v="1"/>
    <n v="0"/>
    <n v="1"/>
    <n v="0"/>
    <n v="1"/>
    <d v="2020-01-07T14:34:26"/>
    <x v="4"/>
    <b v="0"/>
    <n v="0"/>
  </r>
  <r>
    <s v="0015A00002Gn7x3QAB"/>
    <d v="2022-06-30T00:00:00"/>
    <n v="2022"/>
    <s v="0055A000008iLoOQAU"/>
    <s v="Biopharma/Pharmaceuticals"/>
    <s v="Website"/>
    <s v="0065A00001YLHNVQA5"/>
    <m/>
    <s v="00531000007KAu8AAG"/>
    <s v="Closed Lost"/>
    <m/>
    <m/>
    <b v="0"/>
    <n v="0"/>
    <n v="0"/>
    <n v="1"/>
    <n v="0"/>
    <n v="1"/>
    <n v="0"/>
    <n v="1"/>
    <d v="2019-12-12T14:09:44"/>
    <x v="5"/>
    <b v="0"/>
    <n v="0"/>
  </r>
  <r>
    <s v="0015A00002CT6eNQAT"/>
    <d v="2021-06-24T00:00:00"/>
    <n v="2021"/>
    <s v="0055A000008iLoOQAU"/>
    <s v="Government"/>
    <s v="Other"/>
    <s v="0065A00001PwwbNQAR"/>
    <m/>
    <s v="0055A00000Bnt5hQAB"/>
    <s v="Closed Lost"/>
    <n v="85000"/>
    <n v="0"/>
    <b v="0"/>
    <n v="0"/>
    <n v="0"/>
    <n v="1"/>
    <n v="0"/>
    <n v="1"/>
    <n v="0"/>
    <n v="1"/>
    <d v="2019-05-16T17:53:32"/>
    <x v="5"/>
    <b v="0"/>
    <n v="0"/>
  </r>
  <r>
    <s v="0015A00002G763RQAR"/>
    <d v="2020-09-30T00:00:00"/>
    <n v="2020"/>
    <s v="0055A000008iLoOQAU"/>
    <s v="Biopharma/Pharmaceuticals"/>
    <s v="Website"/>
    <s v="0065A00001XqBhjQAF"/>
    <m/>
    <s v="0055A00000BNpn5QAD"/>
    <s v="Closed Lost"/>
    <m/>
    <m/>
    <b v="0"/>
    <n v="0"/>
    <n v="0"/>
    <n v="1"/>
    <n v="0"/>
    <n v="1"/>
    <n v="0"/>
    <n v="1"/>
    <d v="2019-11-05T22:21:28"/>
    <x v="5"/>
    <b v="0"/>
    <n v="0"/>
  </r>
  <r>
    <s v="0015A00002FG0qSQAT"/>
    <d v="2020-09-30T00:00:00"/>
    <n v="2020"/>
    <s v="0055A000008iLoOQAU"/>
    <s v="Biopharma/Pharmaceuticals"/>
    <s v="Trade Show"/>
    <s v="0065A00001XXxv9QAD"/>
    <m/>
    <s v="0055A00000BNpn5QAD"/>
    <s v="Closed Lost"/>
    <m/>
    <m/>
    <b v="0"/>
    <n v="0"/>
    <n v="0"/>
    <n v="1"/>
    <n v="0"/>
    <n v="1"/>
    <n v="0"/>
    <n v="1"/>
    <d v="2019-10-02T16:56:19"/>
    <x v="5"/>
    <b v="0"/>
    <n v="0"/>
  </r>
  <r>
    <s v="0015A00002FG0a6QAD"/>
    <d v="2020-09-30T00:00:00"/>
    <n v="2020"/>
    <s v="0055A000008iLoOQAU"/>
    <s v="Biopharma/Pharmaceuticals"/>
    <s v="Trade Show"/>
    <s v="0065A00001XXxnyQAD"/>
    <m/>
    <s v="0055A00000BNpn5QAD"/>
    <s v="Closed Lost"/>
    <m/>
    <m/>
    <b v="0"/>
    <n v="0"/>
    <n v="0"/>
    <n v="1"/>
    <n v="0"/>
    <n v="1"/>
    <n v="0"/>
    <n v="1"/>
    <d v="2019-10-02T16:42:16"/>
    <x v="5"/>
    <b v="0"/>
    <n v="0"/>
  </r>
  <r>
    <s v="0013100001qxqgHAAQ"/>
    <d v="2020-08-28T00:00:00"/>
    <n v="2020"/>
    <s v="0055A000008zqzaQAA"/>
    <s v="Academia"/>
    <s v="Website"/>
    <s v="0065A00001aJpA6QAK"/>
    <m/>
    <s v="0055A000008zqzaQAA"/>
    <s v="Closed Lost"/>
    <m/>
    <m/>
    <b v="0"/>
    <n v="0"/>
    <n v="0"/>
    <n v="1"/>
    <n v="0"/>
    <n v="1"/>
    <n v="0"/>
    <n v="1"/>
    <d v="2020-05-29T17:10:32"/>
    <x v="4"/>
    <b v="0"/>
    <n v="0"/>
  </r>
  <r>
    <s v="0015A00002IpEFnQAN"/>
    <d v="2020-09-30T00:00:00"/>
    <n v="2020"/>
    <s v="0055A000008iLoJQAU"/>
    <s v="Biopharma/Pharmaceuticals"/>
    <s v="Field Sales"/>
    <s v="0065A00001ZN2eLQAT"/>
    <m/>
    <s v="0055A000008zqzaQAA"/>
    <s v="Closed Lost"/>
    <m/>
    <m/>
    <b v="0"/>
    <n v="0"/>
    <n v="0"/>
    <n v="1"/>
    <n v="0"/>
    <n v="1"/>
    <n v="0"/>
    <n v="1"/>
    <d v="2020-02-26T01:06:58"/>
    <x v="4"/>
    <b v="0"/>
    <n v="0"/>
  </r>
  <r>
    <s v="0015A00001xP48LQAS"/>
    <d v="2020-09-30T00:00:00"/>
    <n v="2020"/>
    <s v="0055A000008iLoOQAU"/>
    <s v="Biopharma/Pharmaceuticals"/>
    <s v="Trade Show"/>
    <s v="0065A00001XmEh0QAF"/>
    <m/>
    <s v="0055A000009GjocQAC"/>
    <s v="Closed Lost"/>
    <m/>
    <m/>
    <b v="0"/>
    <n v="0"/>
    <n v="0"/>
    <n v="1"/>
    <n v="0"/>
    <n v="1"/>
    <n v="0"/>
    <n v="1"/>
    <d v="2019-10-24T16:08:29"/>
    <x v="5"/>
    <b v="0"/>
    <n v="0"/>
  </r>
  <r>
    <s v="0015A00002Ugy2MQAR"/>
    <d v="2021-09-30T00:00:00"/>
    <n v="2021"/>
    <s v="0055A00000BcmS5QAJ"/>
    <s v="Other"/>
    <s v="Webinar"/>
    <s v="0065A00001dDoDIQA0"/>
    <m/>
    <s v="00531000007KAu8AAG"/>
    <s v="Closed Lost"/>
    <m/>
    <m/>
    <b v="0"/>
    <n v="0"/>
    <n v="0"/>
    <n v="1"/>
    <n v="0"/>
    <n v="1"/>
    <n v="0"/>
    <n v="1"/>
    <d v="2021-02-18T20:38:18"/>
    <x v="6"/>
    <b v="0"/>
    <n v="0"/>
  </r>
  <r>
    <s v="0015A000022TDUOQA4"/>
    <d v="2018-09-30T00:00:00"/>
    <n v="2018"/>
    <s v="0055A000008iLoOQAU"/>
    <s v="Biopharma/Pharmaceuticals"/>
    <s v="Webinar"/>
    <s v="0065A00000letUdQAI"/>
    <m/>
    <s v="0055A000008iLoJQAU"/>
    <s v="Closed Lost"/>
    <m/>
    <m/>
    <b v="0"/>
    <n v="0"/>
    <n v="0"/>
    <n v="1"/>
    <n v="0"/>
    <n v="1"/>
    <n v="0"/>
    <n v="1"/>
    <d v="2018-09-11T18:26:14"/>
    <x v="3"/>
    <b v="0"/>
    <n v="0"/>
  </r>
  <r>
    <s v="0015A000022SnltQAC"/>
    <d v="2019-09-30T00:00:00"/>
    <n v="2019"/>
    <s v="0055A000008iLoOQAU"/>
    <s v="Biopharma/Pharmaceuticals"/>
    <s v="Website"/>
    <s v="0065A00000leJCYQA2"/>
    <m/>
    <s v="0055A000009sZg0QAE"/>
    <s v="Closed Lost"/>
    <m/>
    <m/>
    <b v="0"/>
    <n v="0"/>
    <n v="0"/>
    <n v="1"/>
    <n v="0"/>
    <n v="1"/>
    <n v="0"/>
    <n v="1"/>
    <d v="2018-08-28T20:12:05"/>
    <x v="3"/>
    <b v="0"/>
    <n v="0"/>
  </r>
  <r>
    <s v="0015A000022SgMIQA0"/>
    <d v="2019-09-30T00:00:00"/>
    <n v="2019"/>
    <s v="0055A000008iLoOQAU"/>
    <s v="Biopharma/Pharmaceuticals"/>
    <s v="Webinar"/>
    <s v="0065A00000lesJhQAI"/>
    <m/>
    <s v="0055A000008zqzaQAA"/>
    <s v="Closed Lost"/>
    <m/>
    <m/>
    <b v="0"/>
    <n v="0"/>
    <n v="0"/>
    <n v="1"/>
    <n v="0"/>
    <n v="1"/>
    <n v="0"/>
    <n v="1"/>
    <d v="2018-09-11T13:14:06"/>
    <x v="3"/>
    <b v="0"/>
    <n v="0"/>
  </r>
  <r>
    <s v="0015A00002DyJlDQAV"/>
    <d v="2021-09-30T00:00:00"/>
    <n v="2021"/>
    <s v="00531000007KAu8AAG"/>
    <s v="Biopharma/Pharmaceuticals"/>
    <s v="Eblasts"/>
    <s v="0065A00001Wzh0nQAB"/>
    <m/>
    <s v="00531000007KAu8AAG"/>
    <s v="Closed Lost"/>
    <m/>
    <m/>
    <b v="0"/>
    <n v="0"/>
    <n v="0"/>
    <n v="1"/>
    <n v="0"/>
    <n v="1"/>
    <n v="0"/>
    <n v="1"/>
    <d v="2019-08-12T11:51:07"/>
    <x v="5"/>
    <b v="0"/>
    <n v="0"/>
  </r>
  <r>
    <s v="0015A00002AlczsQAB"/>
    <d v="2020-08-31T00:00:00"/>
    <n v="2020"/>
    <s v="0055A000008iLoOQAU"/>
    <s v="Biopharma/Pharmaceuticals"/>
    <s v="Trade Show"/>
    <s v="0065A00001CLYTAQA5"/>
    <m/>
    <s v="0055A00000BNpn5QAD"/>
    <s v="Closed Lost"/>
    <m/>
    <m/>
    <b v="0"/>
    <n v="0"/>
    <n v="0"/>
    <n v="1"/>
    <n v="0"/>
    <n v="1"/>
    <n v="0"/>
    <n v="1"/>
    <d v="2019-03-07T21:31:03"/>
    <x v="5"/>
    <b v="0"/>
    <n v="0"/>
  </r>
  <r>
    <s v="0013100001jbToDAAU"/>
    <d v="2021-09-30T00:00:00"/>
    <n v="2021"/>
    <s v="0055A00000Bb2djQAB"/>
    <s v="Biopharma/Pharmaceuticals"/>
    <s v="Website"/>
    <s v="0065A00001XvR2zQAF"/>
    <m/>
    <s v="0055A00000Bb2djQAB"/>
    <s v="Closed Lost"/>
    <n v="93085"/>
    <n v="0"/>
    <b v="0"/>
    <n v="0"/>
    <n v="0"/>
    <n v="1"/>
    <n v="0"/>
    <n v="1"/>
    <n v="0"/>
    <n v="1"/>
    <d v="2020-05-04T13:14:23"/>
    <x v="4"/>
    <b v="0"/>
    <n v="0"/>
  </r>
  <r>
    <s v="0013100001hoiQCAAY"/>
    <d v="2019-12-31T00:00:00"/>
    <n v="2019"/>
    <s v="0055A000008zqzaQAA"/>
    <s v="Biopharma/Pharmaceuticals"/>
    <s v="Field Sales"/>
    <s v="0065A00001Ti9kdQAB"/>
    <m/>
    <s v="0055A000008zqzaQAA"/>
    <s v="Closed Lost"/>
    <m/>
    <m/>
    <b v="0"/>
    <n v="0"/>
    <n v="0"/>
    <n v="1"/>
    <n v="0"/>
    <n v="1"/>
    <n v="0"/>
    <n v="1"/>
    <d v="2019-06-12T17:54:35"/>
    <x v="5"/>
    <b v="0"/>
    <n v="0"/>
  </r>
  <r>
    <s v="0015A00002CwPNaQAN"/>
    <d v="2019-12-31T00:00:00"/>
    <n v="2019"/>
    <s v="0055A000008zqzaQAA"/>
    <s v="Biopharma/Pharmaceuticals"/>
    <s v="Field Sales"/>
    <s v="0065A00001Ti9hjQAB"/>
    <m/>
    <s v="0055A000008iLmwQAE"/>
    <s v="Closed Lost"/>
    <m/>
    <m/>
    <b v="0"/>
    <n v="0"/>
    <n v="0"/>
    <n v="1"/>
    <n v="0"/>
    <n v="1"/>
    <n v="0"/>
    <n v="1"/>
    <d v="2019-06-12T17:45:22"/>
    <x v="5"/>
    <b v="0"/>
    <n v="0"/>
  </r>
  <r>
    <s v="0013100001jb0YLAAY"/>
    <d v="2019-12-31T00:00:00"/>
    <n v="2019"/>
    <s v="0055A000008zqzaQAA"/>
    <s v="Biopharma/Pharmaceuticals"/>
    <s v="Field Sales"/>
    <s v="0065A00001Ti9icQAB"/>
    <m/>
    <s v="0055A000008iLmwQAE"/>
    <s v="Closed Lost"/>
    <m/>
    <m/>
    <b v="0"/>
    <n v="0"/>
    <n v="0"/>
    <n v="1"/>
    <n v="0"/>
    <n v="1"/>
    <n v="0"/>
    <n v="1"/>
    <d v="2019-06-12T17:46:58"/>
    <x v="5"/>
    <b v="0"/>
    <n v="0"/>
  </r>
  <r>
    <s v="0015A00001tbMY6QAM"/>
    <d v="2019-12-31T00:00:00"/>
    <n v="2019"/>
    <s v="0055A000008zqzaQAA"/>
    <s v="Biopharma/Pharmaceuticals"/>
    <s v="Field Sales"/>
    <s v="0065A00001Ti9nXQAR"/>
    <m/>
    <s v="0055A000008iLmwQAE"/>
    <s v="Closed Lost"/>
    <m/>
    <m/>
    <b v="0"/>
    <n v="0"/>
    <n v="0"/>
    <n v="1"/>
    <n v="0"/>
    <n v="1"/>
    <n v="0"/>
    <n v="1"/>
    <d v="2019-06-12T18:04:00"/>
    <x v="5"/>
    <b v="0"/>
    <n v="0"/>
  </r>
  <r>
    <s v="0015A00002CwPb7QAF"/>
    <d v="2019-12-31T00:00:00"/>
    <n v="2019"/>
    <s v="0055A000008zqzaQAA"/>
    <s v="Biopharma/Pharmaceuticals"/>
    <s v="Field Sales"/>
    <s v="0065A00001Tj31cQAB"/>
    <m/>
    <s v="0055A000008iLmwQAE"/>
    <s v="Closed Lost"/>
    <m/>
    <m/>
    <b v="0"/>
    <n v="0"/>
    <n v="0"/>
    <n v="1"/>
    <n v="0"/>
    <n v="1"/>
    <n v="0"/>
    <n v="1"/>
    <d v="2019-06-17T02:09:53"/>
    <x v="5"/>
    <b v="0"/>
    <n v="0"/>
  </r>
  <r>
    <s v="0015A00002CwPb7QAF"/>
    <d v="2019-12-31T00:00:00"/>
    <n v="2019"/>
    <s v="0055A000008zqzaQAA"/>
    <s v="Biopharma/Pharmaceuticals"/>
    <s v="Field Sales"/>
    <s v="0065A00001Tj31dQAB"/>
    <m/>
    <s v="0055A000008iLmwQAE"/>
    <s v="Closed Lost"/>
    <m/>
    <m/>
    <b v="0"/>
    <n v="0"/>
    <n v="0"/>
    <n v="1"/>
    <n v="0"/>
    <n v="1"/>
    <n v="0"/>
    <n v="1"/>
    <d v="2019-06-17T02:11:00"/>
    <x v="5"/>
    <b v="0"/>
    <n v="0"/>
  </r>
  <r>
    <s v="0015A00002CwoecQAB"/>
    <d v="2020-12-31T00:00:00"/>
    <n v="2020"/>
    <s v="0055A000008zqzaQAA"/>
    <s v="Biopharma/Pharmaceuticals"/>
    <s v="Field Sales"/>
    <s v="0065A00001Tj33YQAR"/>
    <m/>
    <s v="0055A000008iLmwQAE"/>
    <s v="Closed Lost"/>
    <m/>
    <m/>
    <b v="0"/>
    <n v="0"/>
    <n v="0"/>
    <n v="1"/>
    <n v="0"/>
    <n v="1"/>
    <n v="0"/>
    <n v="1"/>
    <d v="2019-06-17T02:16:15"/>
    <x v="5"/>
    <b v="0"/>
    <n v="0"/>
  </r>
  <r>
    <s v="0015A00002DPHx2QAH"/>
    <d v="2021-12-31T00:00:00"/>
    <n v="2021"/>
    <s v="00531000007KAu8AAG"/>
    <s v="Biopharma/Pharmaceuticals"/>
    <s v="Trade Show"/>
    <s v="0065A00001M9yMKQAZ"/>
    <m/>
    <s v="0055A000008zqzaQAA"/>
    <s v="Closed Lost"/>
    <m/>
    <m/>
    <b v="0"/>
    <n v="0"/>
    <n v="0"/>
    <n v="1"/>
    <n v="0"/>
    <n v="1"/>
    <n v="0"/>
    <n v="1"/>
    <d v="2019-08-21T14:01:46"/>
    <x v="5"/>
    <b v="0"/>
    <n v="0"/>
  </r>
  <r>
    <s v="0015A00002KwwBHQAZ"/>
    <d v="2020-11-27T00:00:00"/>
    <n v="2020"/>
    <s v="0055A000008zqzaQAA"/>
    <s v="Biopharma/Pharmaceuticals"/>
    <s v="Website"/>
    <s v="0065A00001aJpBiQAK"/>
    <m/>
    <s v="0055A000008zqzaQAA"/>
    <s v="Closed Lost"/>
    <m/>
    <m/>
    <b v="0"/>
    <n v="0"/>
    <n v="0"/>
    <n v="1"/>
    <n v="0"/>
    <n v="1"/>
    <n v="0"/>
    <n v="1"/>
    <d v="2020-05-29T17:22:48"/>
    <x v="4"/>
    <b v="0"/>
    <n v="0"/>
  </r>
  <r>
    <s v="0013100001k5ZyRAAU"/>
    <d v="2021-12-17T00:00:00"/>
    <n v="2021"/>
    <s v="0055A00000Bnt5hQAB"/>
    <s v="Biopharma/Pharmaceuticals"/>
    <s v="Website"/>
    <s v="0065A00001bp01LQAQ"/>
    <m/>
    <s v="0055A00000Bnt5hQAB"/>
    <s v="Closed Lost"/>
    <n v="152000"/>
    <n v="0"/>
    <b v="0"/>
    <n v="0"/>
    <n v="0"/>
    <n v="1"/>
    <n v="0"/>
    <n v="1"/>
    <n v="0"/>
    <n v="1"/>
    <d v="2020-09-28T13:20:06"/>
    <x v="4"/>
    <b v="0"/>
    <n v="0"/>
  </r>
  <r>
    <s v="0015A00002GoJz1QAF"/>
    <d v="2019-12-31T00:00:00"/>
    <n v="2019"/>
    <s v="005i0000000fpvQAAQ"/>
    <s v="Biopharma/Pharmaceuticals"/>
    <s v="Website"/>
    <s v="0065A00001YYJvHQAX"/>
    <m/>
    <s v="0055A000008iLoJQAU"/>
    <s v="Closed Lost"/>
    <m/>
    <m/>
    <b v="0"/>
    <n v="0"/>
    <n v="0"/>
    <n v="1"/>
    <n v="0"/>
    <n v="1"/>
    <n v="0"/>
    <n v="1"/>
    <d v="2019-12-23T15:05:59"/>
    <x v="5"/>
    <b v="0"/>
    <n v="0"/>
  </r>
  <r>
    <s v="0013100001kVrlTAAS"/>
    <d v="2019-12-31T00:00:00"/>
    <n v="2019"/>
    <s v="0055A000008iLoOQAU"/>
    <s v="Biopharma/Pharmaceuticals"/>
    <s v="Webinar"/>
    <s v="0065A00001F9NnBQAV"/>
    <m/>
    <s v="0055A000009sZg0QAE"/>
    <s v="Closed Lost"/>
    <m/>
    <m/>
    <b v="0"/>
    <n v="0"/>
    <n v="0"/>
    <n v="1"/>
    <n v="0"/>
    <n v="1"/>
    <n v="0"/>
    <n v="1"/>
    <d v="2019-03-12T14:40:05"/>
    <x v="5"/>
    <b v="0"/>
    <n v="0"/>
  </r>
  <r>
    <s v="0015A00001tbNJyQAM"/>
    <d v="2018-12-28T00:00:00"/>
    <n v="2018"/>
    <s v="00531000007KAu8AAG"/>
    <s v="Biopharma/Pharmaceuticals"/>
    <s v="Website"/>
    <s v="0065A00000iU3vIQAS"/>
    <m/>
    <s v="0055A000008iLoJQAU"/>
    <s v="Closed Lost"/>
    <m/>
    <m/>
    <b v="0"/>
    <n v="0"/>
    <n v="0"/>
    <n v="1"/>
    <n v="0"/>
    <n v="1"/>
    <n v="0"/>
    <n v="1"/>
    <d v="2017-12-06T22:26:29"/>
    <x v="2"/>
    <b v="0"/>
    <n v="0"/>
  </r>
  <r>
    <s v="0013100001gZda5AAC"/>
    <d v="2019-12-30T00:00:00"/>
    <n v="2019"/>
    <s v="00531000007KAu8AAG"/>
    <s v="Biopharma/Pharmaceuticals"/>
    <s v="Trade Show"/>
    <s v="0065A00000jTTIoQAO"/>
    <m/>
    <s v="0055A000009sZg0QAE"/>
    <s v="Closed Lost"/>
    <m/>
    <m/>
    <b v="0"/>
    <n v="0"/>
    <n v="0"/>
    <n v="1"/>
    <n v="0"/>
    <n v="1"/>
    <n v="0"/>
    <n v="1"/>
    <d v="2018-03-01T13:56:16"/>
    <x v="3"/>
    <b v="0"/>
    <n v="0"/>
  </r>
  <r>
    <s v="0013100001jZUpIAAW"/>
    <d v="2020-12-31T00:00:00"/>
    <n v="2020"/>
    <s v="0055A000008iLoOQAU"/>
    <s v="Academia"/>
    <s v="Website"/>
    <s v="0065A00001YNIpDQAX"/>
    <m/>
    <s v="0055A000009GjocQAC"/>
    <s v="Closed Lost"/>
    <m/>
    <m/>
    <b v="0"/>
    <n v="0"/>
    <n v="0"/>
    <n v="1"/>
    <n v="0"/>
    <n v="1"/>
    <n v="0"/>
    <n v="1"/>
    <d v="2019-12-16T20:28:21"/>
    <x v="5"/>
    <b v="0"/>
    <n v="0"/>
  </r>
  <r>
    <s v="0015A00001xP48LQAS"/>
    <d v="2019-12-27T00:00:00"/>
    <n v="2019"/>
    <s v="00531000007KAu8AAG"/>
    <s v="Biopharma/Pharmaceuticals"/>
    <s v="Website"/>
    <s v="0065A00000iSJ7fQAG"/>
    <m/>
    <s v="0055A000009GjocQAC"/>
    <s v="Closed Lost"/>
    <m/>
    <m/>
    <b v="0"/>
    <n v="0"/>
    <n v="0"/>
    <n v="1"/>
    <n v="0"/>
    <n v="1"/>
    <n v="0"/>
    <n v="1"/>
    <d v="2017-10-05T15:38:54"/>
    <x v="2"/>
    <b v="0"/>
    <n v="0"/>
  </r>
  <r>
    <s v="0015A0000256FNyQAM"/>
    <d v="2019-12-31T00:00:00"/>
    <n v="2019"/>
    <s v="0055A000008iLoOQAU"/>
    <s v="Academia"/>
    <s v="Eblasts"/>
    <s v="0065A00000loB7oQAE"/>
    <m/>
    <s v="0055A000009GjocQAC"/>
    <s v="Closed Lost"/>
    <m/>
    <m/>
    <b v="0"/>
    <n v="0"/>
    <n v="0"/>
    <n v="1"/>
    <n v="0"/>
    <n v="1"/>
    <n v="0"/>
    <n v="1"/>
    <d v="2018-10-01T15:47:54"/>
    <x v="3"/>
    <b v="0"/>
    <n v="0"/>
  </r>
  <r>
    <s v="0015A000026BzcyQAC"/>
    <d v="2019-12-16T00:00:00"/>
    <n v="2019"/>
    <s v="0055A000008iLoOQAU"/>
    <s v="Academia"/>
    <s v="Website"/>
    <s v="0065A00000nL7C1QAK"/>
    <m/>
    <s v="0055A000009sZg0QAE"/>
    <s v="Closed Lost"/>
    <m/>
    <m/>
    <b v="0"/>
    <n v="0"/>
    <n v="0"/>
    <n v="1"/>
    <n v="0"/>
    <n v="1"/>
    <n v="0"/>
    <n v="1"/>
    <d v="2018-11-05T15:00:07"/>
    <x v="3"/>
    <b v="0"/>
    <n v="0"/>
  </r>
  <r>
    <s v="0013100001gYPr1AAG"/>
    <d v="2019-12-31T00:00:00"/>
    <n v="2019"/>
    <s v="0055A000008iLoOQAU"/>
    <s v="Biopharma/Pharmaceuticals"/>
    <s v="Trade Show"/>
    <s v="0065A00001CIF0dQAH"/>
    <m/>
    <s v="0055A000009GjocQAC"/>
    <s v="Closed Lost"/>
    <m/>
    <m/>
    <b v="0"/>
    <n v="0"/>
    <n v="0"/>
    <n v="1"/>
    <n v="0"/>
    <n v="1"/>
    <n v="0"/>
    <n v="1"/>
    <d v="2019-02-26T14:22:30"/>
    <x v="5"/>
    <b v="0"/>
    <n v="0"/>
  </r>
  <r>
    <s v="0015A00002DQoleQAD"/>
    <d v="2019-12-30T00:00:00"/>
    <n v="2019"/>
    <s v="0055A000008iLoOQAU"/>
    <s v="Biopharma/Pharmaceuticals"/>
    <s v="Webinar"/>
    <s v="0065A00001KQA0yQAH"/>
    <m/>
    <s v="0055A000009GjocQAC"/>
    <s v="Closed Lost"/>
    <m/>
    <m/>
    <b v="0"/>
    <n v="0"/>
    <n v="0"/>
    <n v="1"/>
    <n v="0"/>
    <n v="1"/>
    <n v="0"/>
    <n v="1"/>
    <d v="2019-04-10T18:01:11"/>
    <x v="5"/>
    <b v="0"/>
    <n v="0"/>
  </r>
  <r>
    <s v="0015A000022SmPFQA0"/>
    <d v="2019-12-31T00:00:00"/>
    <n v="2019"/>
    <s v="00531000008FFH0AAO"/>
    <s v="Other"/>
    <s v="Website"/>
    <s v="0065A00001Xkas7QAB"/>
    <m/>
    <s v="0055A00000Bb2djQAB"/>
    <s v="Closed Lost"/>
    <m/>
    <m/>
    <b v="0"/>
    <n v="0"/>
    <n v="0"/>
    <n v="1"/>
    <n v="0"/>
    <n v="1"/>
    <n v="0"/>
    <n v="1"/>
    <d v="2019-10-23T19:48:00"/>
    <x v="5"/>
    <b v="0"/>
    <n v="0"/>
  </r>
  <r>
    <s v="0013100001mwrqKAAQ"/>
    <d v="2019-12-31T00:00:00"/>
    <n v="2019"/>
    <s v="0055A000008iLoOQAU"/>
    <s v="Biopharma/Pharmaceuticals"/>
    <s v="Webinar"/>
    <s v="0065A000010A3NTQA0"/>
    <m/>
    <s v="0055A000008zqzaQAA"/>
    <s v="Closed Lost"/>
    <m/>
    <m/>
    <b v="0"/>
    <n v="0"/>
    <n v="0"/>
    <n v="1"/>
    <n v="0"/>
    <n v="1"/>
    <n v="0"/>
    <n v="1"/>
    <d v="2018-12-26T18:13:35"/>
    <x v="3"/>
    <b v="0"/>
    <n v="0"/>
  </r>
  <r>
    <s v="0013100001p59KSAAY"/>
    <d v="2021-12-31T00:00:00"/>
    <n v="2021"/>
    <s v="00531000007KAu8AAG"/>
    <s v="Biopharma/Pharmaceuticals"/>
    <s v="Eblasts"/>
    <s v="0065A00001Wzh4VQAR"/>
    <m/>
    <s v="00531000007KAu8AAG"/>
    <s v="Closed Lost"/>
    <m/>
    <m/>
    <b v="0"/>
    <n v="0"/>
    <n v="0"/>
    <n v="1"/>
    <n v="0"/>
    <n v="1"/>
    <n v="0"/>
    <n v="1"/>
    <d v="2019-08-12T11:55:58"/>
    <x v="5"/>
    <b v="0"/>
    <n v="0"/>
  </r>
  <r>
    <s v="0013100001jbToDAAU"/>
    <d v="2019-12-31T00:00:00"/>
    <n v="2019"/>
    <s v="0055A000008iLoOQAU"/>
    <s v="Biopharma/Pharmaceuticals"/>
    <s v="Website"/>
    <s v="0065A00000nK52hQAC"/>
    <m/>
    <s v="0055A000009GjocQAC"/>
    <s v="Closed Lost"/>
    <m/>
    <m/>
    <b v="0"/>
    <n v="0"/>
    <n v="0"/>
    <n v="1"/>
    <n v="0"/>
    <n v="1"/>
    <n v="0"/>
    <n v="1"/>
    <d v="2018-10-18T20:56:42"/>
    <x v="3"/>
    <b v="0"/>
    <n v="0"/>
  </r>
  <r>
    <s v="0015A000023DLydQAG"/>
    <d v="2020-12-31T00:00:00"/>
    <n v="2020"/>
    <s v="0055A000008iLoOQAU"/>
    <s v="Biopharma/Pharmaceuticals"/>
    <s v="Field Sales"/>
    <s v="0065A00001Xpwt0QAB"/>
    <m/>
    <s v="0055A000008iLoJQAU"/>
    <s v="Closed Lost"/>
    <m/>
    <m/>
    <b v="0"/>
    <n v="0"/>
    <n v="0"/>
    <n v="1"/>
    <n v="0"/>
    <n v="1"/>
    <n v="0"/>
    <n v="1"/>
    <d v="2019-11-04T13:57:00"/>
    <x v="5"/>
    <b v="0"/>
    <n v="0"/>
  </r>
  <r>
    <s v="0015A00002G7010QAB"/>
    <d v="2020-12-31T00:00:00"/>
    <n v="2020"/>
    <s v="0055A000008iLoOQAU"/>
    <s v="Biopharma/Pharmaceuticals"/>
    <s v="Website"/>
    <s v="0065A00001Xq76vQAB"/>
    <m/>
    <s v="0055A00000Bb2djQAB"/>
    <s v="Closed Lost"/>
    <m/>
    <m/>
    <b v="0"/>
    <n v="0"/>
    <n v="0"/>
    <n v="1"/>
    <n v="0"/>
    <n v="1"/>
    <n v="0"/>
    <n v="1"/>
    <d v="2019-11-05T14:07:01"/>
    <x v="5"/>
    <b v="0"/>
    <n v="0"/>
  </r>
  <r>
    <s v="0015A0000281oH3QAI"/>
    <d v="2018-12-31T00:00:00"/>
    <n v="2018"/>
    <s v="0055A000008iLoOQAU"/>
    <s v="Other"/>
    <s v="Website"/>
    <s v="0065A000010A6HEQA0"/>
    <m/>
    <s v="0055A000008iLoJQAU"/>
    <s v="Closed Lost"/>
    <m/>
    <m/>
    <b v="0"/>
    <n v="0"/>
    <n v="0"/>
    <n v="1"/>
    <n v="0"/>
    <n v="1"/>
    <n v="0"/>
    <n v="1"/>
    <d v="2018-12-27T19:18:20"/>
    <x v="3"/>
    <b v="0"/>
    <n v="0"/>
  </r>
  <r>
    <s v="0013100001jbTy1AAE"/>
    <d v="2019-12-31T00:00:00"/>
    <n v="2019"/>
    <s v="0055A000008iLoOQAU"/>
    <s v="Academia"/>
    <s v="Website"/>
    <s v="0065A00001ICAGsQAP"/>
    <m/>
    <s v="0055A000009sZg0QAE"/>
    <s v="Closed Lost"/>
    <m/>
    <m/>
    <b v="0"/>
    <n v="0"/>
    <n v="0"/>
    <n v="1"/>
    <n v="0"/>
    <n v="1"/>
    <n v="0"/>
    <n v="1"/>
    <d v="2019-03-25T15:47:09"/>
    <x v="5"/>
    <b v="0"/>
    <n v="0"/>
  </r>
  <r>
    <s v="0015A00002EkQsDQAV"/>
    <d v="2019-12-30T00:00:00"/>
    <n v="2019"/>
    <s v="0055A000008iLoOQAU"/>
    <s v="Biopharma/Pharmaceuticals"/>
    <s v="Website"/>
    <s v="0065A00001XHKJfQAP"/>
    <m/>
    <s v="0055A000008zqzaQAA"/>
    <s v="Closed Lost"/>
    <m/>
    <m/>
    <b v="0"/>
    <n v="0"/>
    <n v="0"/>
    <n v="1"/>
    <n v="0"/>
    <n v="1"/>
    <n v="0"/>
    <n v="1"/>
    <d v="2019-09-06T20:29:41"/>
    <x v="5"/>
    <b v="0"/>
    <n v="0"/>
  </r>
  <r>
    <s v="0015A00002DyJs4QAF"/>
    <d v="2021-12-31T00:00:00"/>
    <n v="2021"/>
    <s v="00531000007KAu8AAG"/>
    <s v="Biopharma/Pharmaceuticals"/>
    <s v="eApp Note"/>
    <s v="0065A00001WzhavQAB"/>
    <m/>
    <s v="00531000007KAu8AAG"/>
    <s v="Closed Lost"/>
    <m/>
    <m/>
    <b v="0"/>
    <n v="0"/>
    <n v="0"/>
    <n v="1"/>
    <n v="0"/>
    <n v="1"/>
    <n v="0"/>
    <n v="1"/>
    <d v="2019-08-12T12:26:25"/>
    <x v="5"/>
    <b v="0"/>
    <n v="0"/>
  </r>
  <r>
    <s v="0015A00002DyK0NQAV"/>
    <d v="2021-12-31T00:00:00"/>
    <n v="2021"/>
    <s v="00531000007KAu8AAG"/>
    <s v="Biopharma/Pharmaceuticals"/>
    <s v="eApp Note"/>
    <s v="0065A00001WziG7QAJ"/>
    <m/>
    <s v="00531000007KAu8AAG"/>
    <s v="Closed Lost"/>
    <m/>
    <m/>
    <b v="0"/>
    <n v="0"/>
    <n v="0"/>
    <n v="1"/>
    <n v="0"/>
    <n v="1"/>
    <n v="0"/>
    <n v="1"/>
    <d v="2019-08-12T12:59:13"/>
    <x v="5"/>
    <b v="0"/>
    <n v="0"/>
  </r>
  <r>
    <s v="0015A00002DyM2oQAF"/>
    <d v="2021-12-31T00:00:00"/>
    <n v="2021"/>
    <s v="0055A000008iLoOQAU"/>
    <s v="Biopharma/Pharmaceuticals"/>
    <s v="eApp Note"/>
    <s v="0065A00001WzlMFQAZ"/>
    <m/>
    <s v="00531000007KAu8AAG"/>
    <s v="Closed Lost"/>
    <m/>
    <m/>
    <b v="0"/>
    <n v="0"/>
    <n v="0"/>
    <n v="1"/>
    <n v="0"/>
    <n v="1"/>
    <n v="0"/>
    <n v="1"/>
    <d v="2019-08-12T16:19:21"/>
    <x v="5"/>
    <b v="0"/>
    <n v="0"/>
  </r>
  <r>
    <s v="0015A00002FThasQAD"/>
    <d v="2020-12-31T00:00:00"/>
    <n v="2020"/>
    <s v="0055A000008iLoOQAU"/>
    <s v="Biopharma/Pharmaceuticals"/>
    <s v="Website"/>
    <s v="0065A00001YHZiBQAX"/>
    <m/>
    <s v="0055A000008zqzaQAA"/>
    <s v="Closed Lost"/>
    <m/>
    <m/>
    <b v="0"/>
    <n v="0"/>
    <n v="0"/>
    <n v="1"/>
    <n v="0"/>
    <n v="1"/>
    <n v="0"/>
    <n v="1"/>
    <d v="2019-12-02T21:41:24"/>
    <x v="5"/>
    <b v="0"/>
    <n v="0"/>
  </r>
  <r>
    <s v="0013100001jbB1yAAE"/>
    <d v="2019-12-30T00:00:00"/>
    <n v="2019"/>
    <s v="0055A000008iLoOQAU"/>
    <s v="Academia"/>
    <s v="Trade Show"/>
    <s v="0065A00001KQB4XQAX"/>
    <m/>
    <s v="0055A000008zqzaQAA"/>
    <s v="Closed Lost"/>
    <m/>
    <m/>
    <b v="0"/>
    <n v="0"/>
    <n v="0"/>
    <n v="1"/>
    <n v="0"/>
    <n v="1"/>
    <n v="0"/>
    <n v="1"/>
    <d v="2019-04-10T20:15:57"/>
    <x v="5"/>
    <b v="0"/>
    <n v="0"/>
  </r>
  <r>
    <s v="0013100001gbWzMAAU"/>
    <d v="2019-12-13T00:00:00"/>
    <n v="2019"/>
    <s v="0055A000008iLoOQAU"/>
    <s v="Other"/>
    <s v="Website"/>
    <s v="0065A00001XGWiSQAX"/>
    <m/>
    <s v="0055A000009GjocQAC"/>
    <s v="Closed Lost"/>
    <m/>
    <m/>
    <b v="0"/>
    <n v="0"/>
    <n v="0"/>
    <n v="1"/>
    <n v="0"/>
    <n v="1"/>
    <n v="0"/>
    <n v="1"/>
    <d v="2019-09-03T19:32:06"/>
    <x v="5"/>
    <b v="0"/>
    <n v="0"/>
  </r>
  <r>
    <s v="0015A00002Gne9RQAR"/>
    <d v="2020-12-31T00:00:00"/>
    <n v="2020"/>
    <s v="0055A000008iLoOQAU"/>
    <s v="Biopharma/Pharmaceuticals"/>
    <s v="Trade Show"/>
    <s v="0065A00001YNJ11QAH"/>
    <m/>
    <s v="0055A000009GjocQAC"/>
    <s v="Closed Lost"/>
    <m/>
    <m/>
    <b v="0"/>
    <n v="0"/>
    <n v="0"/>
    <n v="1"/>
    <n v="0"/>
    <n v="1"/>
    <n v="0"/>
    <n v="1"/>
    <d v="2019-12-16T20:48:01"/>
    <x v="5"/>
    <b v="0"/>
    <n v="0"/>
  </r>
  <r>
    <s v="0013100001pvHYgAAM"/>
    <d v="2021-12-31T00:00:00"/>
    <n v="2021"/>
    <s v="00531000007KAu8AAG"/>
    <s v="Other"/>
    <s v="Webinar"/>
    <s v="0065A000011nigJQAQ"/>
    <m/>
    <s v="00531000007KAu8AAG"/>
    <s v="Closed Lost"/>
    <m/>
    <m/>
    <b v="0"/>
    <n v="0"/>
    <n v="0"/>
    <n v="1"/>
    <n v="0"/>
    <n v="1"/>
    <n v="0"/>
    <n v="1"/>
    <d v="2019-01-02T08:50:42"/>
    <x v="5"/>
    <b v="0"/>
    <n v="0"/>
  </r>
  <r>
    <s v="0015A000028mTj8QAE"/>
    <d v="2019-12-31T00:00:00"/>
    <n v="2019"/>
    <s v="0055A000008iLoOQAU"/>
    <s v="Biopharma/Pharmaceuticals"/>
    <s v="Website"/>
    <s v="0065A000015uLDOQA2"/>
    <m/>
    <s v="0055A000009GjocQAC"/>
    <s v="Closed Lost"/>
    <m/>
    <m/>
    <b v="0"/>
    <n v="0"/>
    <n v="0"/>
    <n v="1"/>
    <n v="0"/>
    <n v="1"/>
    <n v="0"/>
    <n v="1"/>
    <d v="2019-02-04T17:27:45"/>
    <x v="5"/>
    <b v="0"/>
    <n v="0"/>
  </r>
  <r>
    <s v="0015A00002GJGurQAH"/>
    <d v="2020-12-31T00:00:00"/>
    <n v="2020"/>
    <s v="0055A000008iLoOQAU"/>
    <s v="Biopharma/Pharmaceuticals"/>
    <s v="Webinar"/>
    <s v="0065A00001Y10sHQAR"/>
    <m/>
    <s v="0055A000008iLoJQAU"/>
    <s v="Closed Lost"/>
    <m/>
    <m/>
    <b v="0"/>
    <n v="0"/>
    <n v="0"/>
    <n v="1"/>
    <n v="0"/>
    <n v="1"/>
    <n v="0"/>
    <n v="1"/>
    <d v="2019-11-18T15:24:42"/>
    <x v="5"/>
    <b v="0"/>
    <n v="0"/>
  </r>
  <r>
    <s v="0013100001frxpYAAQ"/>
    <d v="2021-12-31T00:00:00"/>
    <n v="2021"/>
    <s v="00531000008FRNUAA4"/>
    <s v="Biopharma/Pharmaceuticals"/>
    <s v="Website"/>
    <s v="0065A00000jSi9xQAC"/>
    <m/>
    <s v="00531000007KAu8AAG"/>
    <s v="Closed Lost"/>
    <n v="52336"/>
    <n v="0"/>
    <b v="0"/>
    <n v="0"/>
    <n v="0"/>
    <n v="1"/>
    <n v="0"/>
    <n v="1"/>
    <n v="0"/>
    <n v="1"/>
    <d v="2018-02-09T14:54:27"/>
    <x v="3"/>
    <b v="0"/>
    <n v="0"/>
  </r>
  <r>
    <s v="0015A000026AazSQAS"/>
    <d v="2019-12-30T00:00:00"/>
    <n v="2019"/>
    <s v="0055A000009GjocQAC"/>
    <s v="Biopharma/Pharmaceuticals"/>
    <s v="Trade Show"/>
    <s v="0065A00001WwE8uQAF"/>
    <m/>
    <s v="0055A000009GjocQAC"/>
    <s v="Closed Lost"/>
    <m/>
    <m/>
    <b v="0"/>
    <n v="0"/>
    <n v="0"/>
    <n v="1"/>
    <n v="0"/>
    <n v="1"/>
    <n v="0"/>
    <n v="1"/>
    <d v="2019-07-31T03:51:20"/>
    <x v="5"/>
    <b v="0"/>
    <n v="0"/>
  </r>
  <r>
    <s v="0015A00002FGbyoQAD"/>
    <d v="2020-12-31T00:00:00"/>
    <n v="2020"/>
    <s v="0055A000008iLoOQAU"/>
    <s v="Biopharma/Pharmaceuticals"/>
    <s v="Trade Show"/>
    <s v="0065A00001XaTeVQAV"/>
    <m/>
    <s v="0055A000008iLmwQAE"/>
    <s v="Closed Lost"/>
    <m/>
    <m/>
    <b v="0"/>
    <n v="0"/>
    <n v="0"/>
    <n v="1"/>
    <n v="0"/>
    <n v="1"/>
    <n v="0"/>
    <n v="1"/>
    <d v="2019-10-07T19:06:54"/>
    <x v="5"/>
    <b v="0"/>
    <n v="0"/>
  </r>
  <r>
    <s v="001i000001MYrYFAA1"/>
    <d v="2020-12-27T00:00:00"/>
    <n v="2020"/>
    <s v="0055A000009sa63QAA"/>
    <s v="State &amp; Local"/>
    <s v="Webinar"/>
    <s v="0065A00001ZxcsZQAR"/>
    <m/>
    <s v="0055A000009sa63QAA"/>
    <s v="Closed Lost"/>
    <m/>
    <m/>
    <b v="0"/>
    <n v="0"/>
    <n v="0"/>
    <n v="1"/>
    <n v="0"/>
    <n v="1"/>
    <n v="0"/>
    <n v="1"/>
    <d v="2020-04-30T00:07:27"/>
    <x v="4"/>
    <b v="0"/>
    <n v="0"/>
  </r>
  <r>
    <s v="0015A00001ztgbZQAQ"/>
    <d v="2018-03-31T00:00:00"/>
    <n v="2018"/>
    <s v="00531000007MUoEAAW"/>
    <s v="Military"/>
    <s v="Other"/>
    <s v="0065A00000jrwmqQAA"/>
    <m/>
    <s v="00531000007Es7rAAC"/>
    <s v="Closed Lost"/>
    <m/>
    <m/>
    <b v="0"/>
    <n v="0"/>
    <n v="0"/>
    <n v="1"/>
    <n v="0"/>
    <n v="1"/>
    <n v="0"/>
    <n v="1"/>
    <d v="2018-03-16T18:33:42"/>
    <x v="3"/>
    <b v="0"/>
    <n v="0"/>
  </r>
  <r>
    <s v="0015A00001yXVRjQAO"/>
    <d v="2018-03-31T00:00:00"/>
    <n v="2018"/>
    <s v="00531000007KgPgAAK"/>
    <s v="Federal"/>
    <s v="Inside Sales"/>
    <s v="0065A00000iVQ0UQAW"/>
    <m/>
    <s v="00531000007KgPgAAK"/>
    <s v="Closed Lost"/>
    <m/>
    <m/>
    <b v="0"/>
    <n v="0"/>
    <n v="0"/>
    <n v="1"/>
    <n v="0"/>
    <n v="1"/>
    <n v="0"/>
    <n v="1"/>
    <d v="2018-01-26T13:53:54"/>
    <x v="3"/>
    <b v="0"/>
    <n v="0"/>
  </r>
  <r>
    <s v="0015A00001yY2fDQAS"/>
    <d v="2018-03-31T00:00:00"/>
    <n v="2018"/>
    <s v="005i0000000fNkyAAE"/>
    <s v="Military"/>
    <s v="Trade Show"/>
    <s v="0065A00000jTBWOQA4"/>
    <m/>
    <s v="00531000007Es7rAAC"/>
    <s v="Closed Lost"/>
    <m/>
    <m/>
    <b v="0"/>
    <n v="0"/>
    <n v="0"/>
    <n v="1"/>
    <n v="0"/>
    <n v="1"/>
    <n v="0"/>
    <n v="1"/>
    <d v="2018-02-22T18:49:44"/>
    <x v="3"/>
    <b v="0"/>
    <n v="0"/>
  </r>
  <r>
    <s v="001i000001MZME1AAP"/>
    <d v="2015-03-31T00:00:00"/>
    <n v="2015"/>
    <s v="005i0000002Zi8JAAS"/>
    <s v="Military"/>
    <s v="Website"/>
    <s v="006i000000UYPcfAAH"/>
    <m/>
    <s v="00531000007Es7rAAC"/>
    <s v="Closed Lost"/>
    <m/>
    <m/>
    <b v="0"/>
    <n v="0"/>
    <n v="0"/>
    <n v="1"/>
    <n v="0"/>
    <n v="1"/>
    <n v="0"/>
    <n v="1"/>
    <d v="2015-03-20T13:18:21"/>
    <x v="0"/>
    <b v="0"/>
    <n v="0"/>
  </r>
  <r>
    <s v="0015A00002TE2UwQAL"/>
    <d v="2021-03-31T00:00:00"/>
    <n v="2021"/>
    <s v="0055A000009sa63QAA"/>
    <s v="State and Local"/>
    <s v="Inside Sales"/>
    <s v="0065A00001dA5lNQAS"/>
    <m/>
    <s v="0055A000009sa63QAA"/>
    <s v="Closed Lost"/>
    <m/>
    <m/>
    <b v="0"/>
    <n v="0"/>
    <n v="0"/>
    <n v="1"/>
    <n v="0"/>
    <n v="1"/>
    <n v="0"/>
    <n v="1"/>
    <d v="2021-01-25T20:55:17"/>
    <x v="6"/>
    <b v="0"/>
    <n v="0"/>
  </r>
  <r>
    <s v="0015A000028kK6jQAE"/>
    <d v="2019-03-31T00:00:00"/>
    <n v="2019"/>
    <s v="00531000007KgPgAAK"/>
    <s v="Distributor"/>
    <s v="Website"/>
    <s v="0065A000011rP03QAE"/>
    <s v="Safety and Security Opportunity"/>
    <s v="00531000007KgPgAAK"/>
    <s v="Closed Lost"/>
    <m/>
    <m/>
    <b v="0"/>
    <n v="0"/>
    <n v="0"/>
    <n v="1"/>
    <n v="0"/>
    <n v="1"/>
    <n v="0"/>
    <n v="1"/>
    <d v="2019-01-16T23:10:07"/>
    <x v="5"/>
    <b v="0"/>
    <n v="0"/>
  </r>
  <r>
    <s v="0015A00001tZLJEQA4"/>
    <d v="2017-06-30T00:00:00"/>
    <n v="2017"/>
    <s v="00531000007KgPgAAK"/>
    <s v="International"/>
    <s v="Website"/>
    <s v="0065A00000i2kr4QAA"/>
    <m/>
    <s v="00531000007KgPgAAK"/>
    <s v="Closed Lost"/>
    <m/>
    <m/>
    <b v="0"/>
    <n v="0"/>
    <n v="0"/>
    <n v="1"/>
    <n v="0"/>
    <n v="1"/>
    <n v="0"/>
    <n v="1"/>
    <d v="2017-06-05T16:43:39"/>
    <x v="2"/>
    <b v="0"/>
    <n v="0"/>
  </r>
  <r>
    <s v="0015A00002G6HDNQA3"/>
    <d v="2021-06-30T00:00:00"/>
    <n v="2021"/>
    <s v="0055A000009sa63QAA"/>
    <s v="State and Local"/>
    <s v="Website"/>
    <s v="0065A00001Xpf7LQAR"/>
    <m/>
    <s v="0055A000009sa63QAA"/>
    <s v="Closed Lost"/>
    <m/>
    <m/>
    <b v="0"/>
    <n v="0"/>
    <n v="0"/>
    <n v="1"/>
    <n v="0"/>
    <n v="1"/>
    <n v="0"/>
    <n v="1"/>
    <d v="2019-10-31T20:50:57"/>
    <x v="5"/>
    <b v="0"/>
    <n v="0"/>
  </r>
  <r>
    <s v="0015A00002CTTHQQA5"/>
    <d v="2019-06-24T00:00:00"/>
    <n v="2019"/>
    <s v="0055A000009sa63QAA"/>
    <s v="State and Local"/>
    <s v="Inside Sales"/>
    <s v="0065A00001UmlweQAB"/>
    <m/>
    <s v="0055A000009sa63QAA"/>
    <s v="Closed Lost"/>
    <m/>
    <m/>
    <b v="0"/>
    <n v="0"/>
    <n v="0"/>
    <n v="1"/>
    <n v="0"/>
    <n v="1"/>
    <n v="0"/>
    <n v="1"/>
    <d v="2019-06-24T18:15:48"/>
    <x v="5"/>
    <b v="0"/>
    <n v="0"/>
  </r>
  <r>
    <s v="0015A000021PQ1eQAG"/>
    <d v="2018-06-30T00:00:00"/>
    <n v="2018"/>
    <s v="00531000007KgPgAAK"/>
    <s v="Distributor"/>
    <s v="Website"/>
    <s v="0065A00000k2pXnQAI"/>
    <m/>
    <s v="00531000008F2qlAAC"/>
    <s v="Closed Lost"/>
    <m/>
    <m/>
    <b v="0"/>
    <n v="0"/>
    <n v="0"/>
    <n v="1"/>
    <n v="0"/>
    <n v="1"/>
    <n v="0"/>
    <n v="1"/>
    <d v="2018-06-12T00:41:14"/>
    <x v="3"/>
    <b v="0"/>
    <n v="0"/>
  </r>
  <r>
    <s v="0016e00002XTmveAAD"/>
    <d v="2021-05-04T00:00:00"/>
    <n v="2021"/>
    <s v="0055A000009sa63QAA"/>
    <s v="State and Local"/>
    <s v="Webinar"/>
    <s v="0066e00001e0HTgAAM"/>
    <m/>
    <s v="0055A000009sa63QAA"/>
    <s v="Closed Lost"/>
    <m/>
    <m/>
    <b v="0"/>
    <n v="0"/>
    <n v="0"/>
    <n v="1"/>
    <n v="0"/>
    <n v="1"/>
    <n v="0"/>
    <n v="1"/>
    <d v="2021-05-04T18:27:04"/>
    <x v="6"/>
    <b v="0"/>
    <n v="0"/>
  </r>
  <r>
    <s v="0015A00002VnovoQAB"/>
    <d v="2021-04-25T00:00:00"/>
    <n v="2021"/>
    <s v="0055A000009sa63QAA"/>
    <s v="State and Local"/>
    <s v="Inside Sales"/>
    <s v="0065A00001dKlpNQAS"/>
    <m/>
    <s v="0055A000009sa63QAA"/>
    <s v="Closed Lost"/>
    <m/>
    <m/>
    <b v="0"/>
    <n v="0"/>
    <n v="0"/>
    <n v="1"/>
    <n v="0"/>
    <n v="1"/>
    <n v="0"/>
    <n v="1"/>
    <d v="2021-03-04T20:38:48"/>
    <x v="6"/>
    <b v="0"/>
    <n v="0"/>
  </r>
  <r>
    <s v="0015A000023EKDFQA4"/>
    <d v="2021-06-21T00:00:00"/>
    <n v="2021"/>
    <s v="00531000007MUoEAAW"/>
    <s v="Federal"/>
    <s v="Website"/>
    <s v="0065A00000lmvIvQAI"/>
    <s v="Safety and Security Opportunity"/>
    <s v="00531000008F2qlAAC"/>
    <s v="Closed Lost"/>
    <m/>
    <m/>
    <b v="0"/>
    <n v="0"/>
    <n v="0"/>
    <n v="1"/>
    <n v="0"/>
    <n v="1"/>
    <n v="0"/>
    <n v="1"/>
    <d v="2018-09-20T17:52:44"/>
    <x v="3"/>
    <b v="0"/>
    <n v="0"/>
  </r>
  <r>
    <s v="0015A00002BnYClQAN"/>
    <d v="2020-06-30T00:00:00"/>
    <n v="2020"/>
    <s v="00531000007MUoEAAW"/>
    <s v="Military"/>
    <s v="Inside Sales"/>
    <s v="0065A00001KRB87QAH"/>
    <s v="Safety and Security Opportunity"/>
    <s v="00531000007KgPgAAK"/>
    <s v="Closed Lost"/>
    <m/>
    <m/>
    <b v="0"/>
    <n v="0"/>
    <n v="0"/>
    <n v="1"/>
    <n v="0"/>
    <n v="1"/>
    <n v="0"/>
    <n v="1"/>
    <d v="2019-04-17T15:23:33"/>
    <x v="5"/>
    <b v="0"/>
    <n v="0"/>
  </r>
  <r>
    <s v="0015A00002B8QMRQA3"/>
    <d v="2019-06-30T00:00:00"/>
    <n v="2019"/>
    <s v="0055A000009sa63QAA"/>
    <s v="State and Local"/>
    <s v="Trade Show"/>
    <s v="0065A00001KPqtfQAD"/>
    <s v="Safety and Security Opportunity"/>
    <s v="0055A000009sa63QAA"/>
    <s v="Closed Lost"/>
    <m/>
    <m/>
    <b v="0"/>
    <n v="0"/>
    <n v="0"/>
    <n v="1"/>
    <n v="0"/>
    <n v="1"/>
    <n v="0"/>
    <n v="1"/>
    <d v="2019-04-05T21:10:53"/>
    <x v="5"/>
    <b v="0"/>
    <n v="0"/>
  </r>
  <r>
    <s v="0015A00001taq84QAA"/>
    <d v="2017-09-30T00:00:00"/>
    <n v="2017"/>
    <s v="005i0000000fNkyAAE"/>
    <s v="Military"/>
    <s v="Trade Show"/>
    <s v="0065A00000i4FkWQAU"/>
    <m/>
    <s v="005i0000000fNkyAAE"/>
    <s v="Closed Lost"/>
    <m/>
    <m/>
    <b v="0"/>
    <n v="0"/>
    <n v="0"/>
    <n v="1"/>
    <n v="0"/>
    <n v="1"/>
    <n v="0"/>
    <n v="1"/>
    <d v="2017-07-20T19:58:15"/>
    <x v="2"/>
    <b v="0"/>
    <n v="0"/>
  </r>
  <r>
    <s v="001i000001MXTAEAA5"/>
    <d v="2017-09-30T00:00:00"/>
    <n v="2017"/>
    <s v="005i0000000fNkyAAE"/>
    <s v="State and Local"/>
    <s v="Field Sales"/>
    <s v="0065A00000i4JSYQA2"/>
    <m/>
    <s v="005i0000000fNkyAAE"/>
    <s v="Closed Lost"/>
    <m/>
    <m/>
    <b v="0"/>
    <n v="0"/>
    <n v="0"/>
    <n v="1"/>
    <n v="0"/>
    <n v="1"/>
    <n v="0"/>
    <n v="1"/>
    <d v="2017-07-24T13:05:32"/>
    <x v="2"/>
    <b v="0"/>
    <n v="0"/>
  </r>
  <r>
    <s v="0015A00001tbLUxQAM"/>
    <d v="2017-09-30T00:00:00"/>
    <n v="2017"/>
    <s v="00531000007KgPgAAK"/>
    <s v="Federal"/>
    <s v="Other"/>
    <s v="0065A00000i4lSQQAY"/>
    <m/>
    <s v="00531000007KgPgAAK"/>
    <s v="Closed Lost"/>
    <m/>
    <m/>
    <b v="0"/>
    <n v="0"/>
    <n v="0"/>
    <n v="1"/>
    <n v="0"/>
    <n v="1"/>
    <n v="0"/>
    <n v="1"/>
    <d v="2017-08-09T04:22:16"/>
    <x v="2"/>
    <b v="0"/>
    <n v="0"/>
  </r>
  <r>
    <s v="0015A00002OIo2ZQAT"/>
    <d v="2020-09-30T00:00:00"/>
    <n v="2020"/>
    <s v="0055A000009sa63QAA"/>
    <s v="State and Local"/>
    <s v="Sales Seminar"/>
    <s v="0065A00001bNZx3QAG"/>
    <m/>
    <s v="0055A000009sa63QAA"/>
    <s v="Closed Lost"/>
    <m/>
    <m/>
    <b v="0"/>
    <n v="0"/>
    <n v="0"/>
    <n v="1"/>
    <n v="0"/>
    <n v="1"/>
    <n v="0"/>
    <n v="1"/>
    <d v="2020-08-11T22:05:41"/>
    <x v="4"/>
    <b v="0"/>
    <n v="0"/>
  </r>
  <r>
    <s v="0013100001mIovHAAS"/>
    <d v="2021-07-30T00:00:00"/>
    <n v="2021"/>
    <s v="0055A000009sa63QAA"/>
    <s v="State and Local"/>
    <s v="Trade Show"/>
    <s v="0065A00001YHftxQAD"/>
    <m/>
    <s v="0055A000009sa63QAA"/>
    <s v="Closed Lost"/>
    <m/>
    <m/>
    <b v="0"/>
    <n v="0"/>
    <n v="0"/>
    <n v="1"/>
    <n v="0"/>
    <n v="1"/>
    <n v="0"/>
    <n v="1"/>
    <d v="2019-12-03T20:53:54"/>
    <x v="5"/>
    <b v="0"/>
    <n v="0"/>
  </r>
  <r>
    <s v="0015A000022SeTMQA0"/>
    <d v="2018-09-30T00:00:00"/>
    <n v="2018"/>
    <s v="00531000007KgPgAAK"/>
    <s v="Federal"/>
    <s v="Website"/>
    <s v="0065A00000le4QlQAI"/>
    <m/>
    <s v="00531000007KgPgAAK"/>
    <s v="Closed Lost"/>
    <m/>
    <m/>
    <b v="0"/>
    <n v="0"/>
    <n v="0"/>
    <n v="1"/>
    <n v="0"/>
    <n v="1"/>
    <n v="0"/>
    <n v="1"/>
    <d v="2018-08-23T23:52:23"/>
    <x v="3"/>
    <b v="0"/>
    <n v="0"/>
  </r>
  <r>
    <s v="0015A00001tbbJ8QAI"/>
    <d v="2017-09-30T00:00:00"/>
    <n v="2017"/>
    <s v="00531000007KgPgAAK"/>
    <s v="International"/>
    <s v="Website"/>
    <s v="0065A00000i54EYQAY"/>
    <m/>
    <s v="00531000007KgPgAAK"/>
    <s v="Closed Lost"/>
    <m/>
    <m/>
    <b v="0"/>
    <n v="0"/>
    <n v="0"/>
    <n v="1"/>
    <n v="0"/>
    <n v="1"/>
    <n v="0"/>
    <n v="1"/>
    <d v="2017-08-22T02:57:44"/>
    <x v="2"/>
    <b v="0"/>
    <n v="0"/>
  </r>
  <r>
    <s v="0015A00002PKtjBQAT"/>
    <d v="2021-09-30T00:00:00"/>
    <n v="2021"/>
    <s v="0055A000009sa63QAA"/>
    <s v="State and Local"/>
    <s v="Website"/>
    <s v="0065A00001bolJZQAY"/>
    <m/>
    <s v="0055A000009sa63QAA"/>
    <s v="Closed Lost"/>
    <m/>
    <m/>
    <b v="0"/>
    <n v="0"/>
    <n v="0"/>
    <n v="1"/>
    <n v="0"/>
    <n v="1"/>
    <n v="0"/>
    <n v="1"/>
    <d v="2020-09-23T22:11:07"/>
    <x v="4"/>
    <b v="0"/>
    <n v="0"/>
  </r>
  <r>
    <s v="0015A00002DVAhDQAX"/>
    <d v="2019-09-30T00:00:00"/>
    <n v="2019"/>
    <s v="00531000007Es7rAAC"/>
    <s v="Military"/>
    <s v="Website"/>
    <s v="0065A00001Wkw9hQAB"/>
    <s v="Safety and Security Opportunity"/>
    <s v="00531000007Es7rAAC"/>
    <s v="Closed Lost"/>
    <m/>
    <m/>
    <b v="0"/>
    <n v="0"/>
    <n v="0"/>
    <n v="1"/>
    <n v="0"/>
    <n v="1"/>
    <n v="0"/>
    <n v="1"/>
    <d v="2019-07-19T17:03:55"/>
    <x v="5"/>
    <b v="0"/>
    <n v="0"/>
  </r>
  <r>
    <s v="0015A000022RtjpQAC"/>
    <d v="2018-09-30T00:00:00"/>
    <n v="2018"/>
    <s v="00531000008F2qlAAC"/>
    <s v="International"/>
    <s v="Trade Show"/>
    <s v="0065A00000ld6CXQAY"/>
    <s v="Safety and Security Opportunity"/>
    <s v="00531000008F2qlAAC"/>
    <s v="Closed Lost"/>
    <m/>
    <m/>
    <b v="0"/>
    <n v="0"/>
    <n v="0"/>
    <n v="1"/>
    <n v="0"/>
    <n v="1"/>
    <n v="0"/>
    <n v="1"/>
    <d v="2018-08-02T16:40:37"/>
    <x v="3"/>
    <b v="0"/>
    <n v="0"/>
  </r>
  <r>
    <s v="0015A000022RtjpQAC"/>
    <d v="2018-09-30T00:00:00"/>
    <n v="2018"/>
    <s v="00531000008F2qlAAC"/>
    <s v="International"/>
    <s v="Trade Show"/>
    <s v="0065A00000ld6CcQAI"/>
    <s v="Safety and Security Opportunity"/>
    <s v="00531000008F2qlAAC"/>
    <s v="Closed Lost"/>
    <m/>
    <m/>
    <b v="0"/>
    <n v="0"/>
    <n v="0"/>
    <n v="1"/>
    <n v="0"/>
    <n v="1"/>
    <n v="0"/>
    <n v="1"/>
    <d v="2018-08-02T16:41:17"/>
    <x v="3"/>
    <b v="0"/>
    <n v="0"/>
  </r>
  <r>
    <s v="0015A00002FTtzPQAT"/>
    <d v="2019-12-05T00:00:00"/>
    <n v="2019"/>
    <s v="0055A000009sa63QAA"/>
    <s v="State and Local"/>
    <s v="Website"/>
    <s v="0065A00001YHfoJQAT"/>
    <m/>
    <s v="0055A000009sa63QAA"/>
    <s v="Closed Lost"/>
    <m/>
    <m/>
    <b v="0"/>
    <n v="0"/>
    <n v="0"/>
    <n v="1"/>
    <n v="0"/>
    <n v="1"/>
    <n v="0"/>
    <n v="1"/>
    <d v="2019-12-03T20:43:41"/>
    <x v="5"/>
    <b v="0"/>
    <n v="0"/>
  </r>
  <r>
    <s v="0015A00001yVSaMQAW"/>
    <d v="2017-12-31T00:00:00"/>
    <n v="2017"/>
    <s v="00531000007KgPgAAK"/>
    <s v="International"/>
    <s v="Website"/>
    <s v="0065A00000iTWFVQA4"/>
    <m/>
    <s v="00531000007KgPgAAK"/>
    <s v="Closed Lost"/>
    <m/>
    <m/>
    <b v="0"/>
    <n v="0"/>
    <n v="0"/>
    <n v="1"/>
    <n v="0"/>
    <n v="1"/>
    <n v="0"/>
    <n v="1"/>
    <d v="2017-11-16T01:45:05"/>
    <x v="2"/>
    <b v="0"/>
    <n v="0"/>
  </r>
  <r>
    <s v="0015A00001xP8s2QAC"/>
    <d v="2017-12-31T00:00:00"/>
    <n v="2017"/>
    <s v="00531000007KgPgAAK"/>
    <s v="International"/>
    <s v="Field Sales"/>
    <s v="0065A00000iSP9WQAW"/>
    <m/>
    <s v="0055A000009GxI2QAK"/>
    <s v="Closed Lost"/>
    <m/>
    <m/>
    <b v="0"/>
    <n v="0"/>
    <n v="0"/>
    <n v="1"/>
    <n v="0"/>
    <n v="1"/>
    <n v="0"/>
    <n v="1"/>
    <d v="2017-10-10T01:21:46"/>
    <x v="2"/>
    <b v="0"/>
    <n v="0"/>
  </r>
  <r>
    <s v="0015A00002QFUc3QAH"/>
    <d v="2020-12-31T00:00:00"/>
    <n v="2020"/>
    <s v="0055A000009sa63QAA"/>
    <s v="State and Local"/>
    <s v="Sales Seminar"/>
    <s v="0065A00001cp8hyQAA"/>
    <m/>
    <s v="0055A000009sa63QAA"/>
    <s v="Closed Lost"/>
    <m/>
    <m/>
    <b v="0"/>
    <n v="0"/>
    <n v="0"/>
    <n v="1"/>
    <n v="0"/>
    <n v="1"/>
    <n v="0"/>
    <n v="1"/>
    <d v="2020-12-16T20:52:00"/>
    <x v="4"/>
    <b v="0"/>
    <n v="0"/>
  </r>
  <r>
    <s v="0015A00002Cw5YpQAJ"/>
    <d v="2019-11-21T00:00:00"/>
    <n v="2019"/>
    <s v="0055A000009sa63QAA"/>
    <s v="State and Local"/>
    <s v="Website"/>
    <s v="0065A00001ThyFTQAZ"/>
    <s v="Safety and Security Opportunity"/>
    <s v="0055A000009sa63QAA"/>
    <s v="Closed Lost"/>
    <m/>
    <m/>
    <b v="0"/>
    <n v="0"/>
    <n v="0"/>
    <n v="1"/>
    <n v="0"/>
    <n v="1"/>
    <n v="0"/>
    <n v="1"/>
    <d v="2019-06-10T20:14:41"/>
    <x v="5"/>
    <b v="0"/>
    <n v="0"/>
  </r>
  <r>
    <s v="0015A00002DxYq0QAF"/>
    <d v="2019-11-21T00:00:00"/>
    <n v="2019"/>
    <s v="0055A000009sa63QAA"/>
    <s v="State and Local"/>
    <s v="Website"/>
    <s v="0065A00001WxKDpQAN"/>
    <s v="Safety and Security Opportunity"/>
    <s v="0055A000009sa63QAA"/>
    <s v="Closed Lost"/>
    <m/>
    <m/>
    <b v="0"/>
    <n v="0"/>
    <n v="0"/>
    <n v="1"/>
    <n v="0"/>
    <n v="1"/>
    <n v="0"/>
    <n v="1"/>
    <d v="2019-08-06T20:56:27"/>
    <x v="5"/>
    <b v="0"/>
    <n v="0"/>
  </r>
  <r>
    <s v="0013100001nn4AEAAY"/>
    <d v="2019-11-21T00:00:00"/>
    <n v="2019"/>
    <s v="0055A000009sa63QAA"/>
    <s v="State and Local"/>
    <s v="Trade Show"/>
    <s v="0065A00001PwAuVQAV"/>
    <s v="Safety and Security Opportunity"/>
    <s v="0055A000009sa63QAA"/>
    <s v="Closed Lost"/>
    <m/>
    <m/>
    <b v="0"/>
    <n v="0"/>
    <n v="0"/>
    <n v="1"/>
    <n v="0"/>
    <n v="1"/>
    <n v="0"/>
    <n v="1"/>
    <d v="2019-05-14T00:24:09"/>
    <x v="5"/>
    <b v="0"/>
    <n v="0"/>
  </r>
  <r>
    <s v="0015A00002DTEcfQAH"/>
    <d v="2019-11-21T00:00:00"/>
    <n v="2019"/>
    <s v="0055A000009sa63QAA"/>
    <s v="State and Local"/>
    <s v="Field Sales"/>
    <s v="0065A00001VeSMbQAN"/>
    <s v="Safety and Security Opportunity"/>
    <s v="0055A000009sa63QAA"/>
    <s v="Closed Lost"/>
    <m/>
    <m/>
    <b v="0"/>
    <n v="0"/>
    <n v="0"/>
    <n v="1"/>
    <n v="0"/>
    <n v="1"/>
    <n v="0"/>
    <n v="1"/>
    <d v="2019-07-08T15:12:51"/>
    <x v="5"/>
    <b v="0"/>
    <n v="0"/>
  </r>
  <r>
    <s v="0015A00002CTdJ7QAL"/>
    <d v="2019-11-23T00:00:00"/>
    <n v="2019"/>
    <s v="0055A000009sa63QAA"/>
    <s v="State and Local"/>
    <s v="Website"/>
    <s v="0065A00001Sgf0vQAB"/>
    <s v="Safety and Security Opportunity"/>
    <s v="0055A000009sa63QAA"/>
    <s v="Closed Lost"/>
    <m/>
    <m/>
    <b v="0"/>
    <n v="0"/>
    <n v="0"/>
    <n v="1"/>
    <n v="0"/>
    <n v="1"/>
    <n v="0"/>
    <n v="1"/>
    <d v="2019-05-21T18:39:13"/>
    <x v="5"/>
    <b v="0"/>
    <n v="0"/>
  </r>
  <r>
    <s v="001i000001MZM8IAAX"/>
    <d v="2015-03-31T00:00:00"/>
    <n v="2015"/>
    <s v="005i0000002Zi8JAAS"/>
    <s v="Commercial"/>
    <s v="Website"/>
    <s v="006i000000UYPRqAAP"/>
    <m/>
    <s v="00531000007KgPgAAK"/>
    <s v="Closed Lost"/>
    <m/>
    <m/>
    <b v="0"/>
    <n v="0"/>
    <n v="0"/>
    <n v="1"/>
    <n v="0"/>
    <n v="1"/>
    <n v="0"/>
    <n v="1"/>
    <d v="2015-03-20T13:09:50"/>
    <x v="0"/>
    <b v="0"/>
    <n v="0"/>
  </r>
  <r>
    <s v="0015A00001xOrX9QAK"/>
    <d v="2021-06-25T00:00:00"/>
    <n v="2021"/>
    <s v="0055A000008iLoOQAU"/>
    <s v="Biopharma/Pharmaceuticals"/>
    <s v="Trade Show"/>
    <s v="0065A00001VhomDQAR"/>
    <m/>
    <s v="0055A00000Bnt5hQAB"/>
    <s v="Closed Lost"/>
    <n v="85000"/>
    <n v="0"/>
    <b v="0"/>
    <n v="0"/>
    <n v="0"/>
    <n v="1"/>
    <n v="0"/>
    <n v="1"/>
    <n v="0"/>
    <n v="1"/>
    <d v="2019-07-17T20:35:46"/>
    <x v="5"/>
    <b v="0"/>
    <n v="0"/>
  </r>
  <r>
    <s v="001i000001MZMMuAAP"/>
    <d v="2015-03-31T00:00:00"/>
    <n v="2015"/>
    <s v="005i0000002Zi8JAAS"/>
    <s v="Military"/>
    <s v="Website"/>
    <s v="006i000000UYPqvAAH"/>
    <m/>
    <s v="005i0000000fNkyAAE"/>
    <s v="Closed Lost"/>
    <m/>
    <m/>
    <b v="0"/>
    <n v="0"/>
    <n v="0"/>
    <n v="1"/>
    <n v="0"/>
    <n v="1"/>
    <n v="0"/>
    <n v="1"/>
    <d v="2015-03-20T13:28:24"/>
    <x v="0"/>
    <b v="0"/>
    <n v="0"/>
  </r>
  <r>
    <s v="001i000001MZMDIAA5"/>
    <d v="2015-03-31T00:00:00"/>
    <n v="2015"/>
    <s v="005i0000002Zi8JAAS"/>
    <s v="Military"/>
    <s v="Website"/>
    <s v="006i000000UYPbSAAX"/>
    <m/>
    <s v="00531000007Es7rAAC"/>
    <s v="Closed Lost"/>
    <m/>
    <m/>
    <b v="0"/>
    <n v="0"/>
    <n v="0"/>
    <n v="1"/>
    <n v="0"/>
    <n v="1"/>
    <n v="0"/>
    <n v="1"/>
    <d v="2015-03-20T13:17:41"/>
    <x v="0"/>
    <b v="0"/>
    <n v="0"/>
  </r>
  <r>
    <s v="001i000001MZMFTAA5"/>
    <d v="2015-03-31T00:00:00"/>
    <n v="2015"/>
    <s v="005i0000002Zi8JAAS"/>
    <s v="Federal"/>
    <s v="Website"/>
    <s v="006i000000UYPeHAAX"/>
    <m/>
    <s v="00531000007Es7rAAC"/>
    <s v="Closed Lost"/>
    <m/>
    <m/>
    <b v="0"/>
    <n v="0"/>
    <n v="0"/>
    <n v="1"/>
    <n v="0"/>
    <n v="1"/>
    <n v="0"/>
    <n v="1"/>
    <d v="2015-03-20T13:19:50"/>
    <x v="0"/>
    <b v="0"/>
    <n v="0"/>
  </r>
  <r>
    <s v="001i000001MZMGWAA5"/>
    <d v="2015-03-31T00:00:00"/>
    <n v="2015"/>
    <s v="005i0000002Zi8JAAS"/>
    <s v="Military"/>
    <s v="Website"/>
    <s v="006i000000UYPgtAAH"/>
    <m/>
    <s v="00531000007Es7rAAC"/>
    <s v="Closed Lost"/>
    <m/>
    <m/>
    <b v="0"/>
    <n v="0"/>
    <n v="0"/>
    <n v="1"/>
    <n v="0"/>
    <n v="1"/>
    <n v="0"/>
    <n v="1"/>
    <d v="2015-03-20T13:21:46"/>
    <x v="0"/>
    <b v="0"/>
    <n v="0"/>
  </r>
  <r>
    <s v="001i000001MZMLXAA5"/>
    <d v="2015-03-31T00:00:00"/>
    <n v="2015"/>
    <s v="005i0000002Zi8JAAS"/>
    <s v="Military"/>
    <s v="Website"/>
    <s v="006i000000UYPokAAH"/>
    <m/>
    <s v="00531000007Es7rAAC"/>
    <s v="Closed Lost"/>
    <m/>
    <m/>
    <b v="0"/>
    <n v="0"/>
    <n v="0"/>
    <n v="1"/>
    <n v="0"/>
    <n v="1"/>
    <n v="0"/>
    <n v="1"/>
    <d v="2015-03-20T13:26:53"/>
    <x v="0"/>
    <b v="0"/>
    <n v="0"/>
  </r>
  <r>
    <s v="001i000001MZMMGAA5"/>
    <d v="2015-03-31T00:00:00"/>
    <n v="2015"/>
    <s v="005i0000002Zi8JAAS"/>
    <s v="Military"/>
    <s v="Website"/>
    <s v="006i000000UYPq2AAH"/>
    <m/>
    <s v="00531000007Es7rAAC"/>
    <s v="Closed Lost"/>
    <m/>
    <m/>
    <b v="0"/>
    <n v="0"/>
    <n v="0"/>
    <n v="1"/>
    <n v="0"/>
    <n v="1"/>
    <n v="0"/>
    <n v="1"/>
    <d v="2015-03-20T13:27:56"/>
    <x v="0"/>
    <b v="0"/>
    <n v="0"/>
  </r>
  <r>
    <s v="001i000001MZMM1AAP"/>
    <d v="2017-09-30T00:00:00"/>
    <n v="2017"/>
    <s v="005i0000002Zi8JAAS"/>
    <s v="Federal"/>
    <s v="Website"/>
    <s v="006i000000UYPpJAAX"/>
    <m/>
    <s v="005i0000000fNkyAAE"/>
    <s v="Closed Lost"/>
    <n v="70000"/>
    <n v="0"/>
    <b v="0"/>
    <n v="0"/>
    <n v="0"/>
    <n v="1"/>
    <n v="0"/>
    <n v="1"/>
    <n v="0"/>
    <n v="1"/>
    <d v="2015-03-20T13:27:18"/>
    <x v="0"/>
    <b v="0"/>
    <n v="0"/>
  </r>
  <r>
    <s v="0015A00002JM1sYQAT"/>
    <d v="2021-03-12T00:00:00"/>
    <n v="2021"/>
    <s v="0055A000008iLoOQAU"/>
    <s v="Biopharma/Pharmaceuticals"/>
    <s v="Google Natural Search"/>
    <s v="0065A00001crc1RQAQ"/>
    <m/>
    <s v="0055A000008iLoOQAU"/>
    <s v="Closed Lost"/>
    <n v="4000"/>
    <n v="0"/>
    <b v="0"/>
    <n v="0"/>
    <n v="0"/>
    <n v="1"/>
    <n v="0"/>
    <n v="1"/>
    <n v="0"/>
    <n v="1"/>
    <d v="2021-01-12T15:18:27"/>
    <x v="6"/>
    <b v="0"/>
    <n v="0"/>
  </r>
  <r>
    <s v="0015A00002HdYs8QAF"/>
    <d v="2021-03-15T00:00:00"/>
    <n v="2021"/>
    <s v="0055A000008iLoOQAU"/>
    <s v="Biopharma/Pharmaceuticals"/>
    <s v="Website"/>
    <s v="0065A00001dABo7QAG"/>
    <m/>
    <s v="0055A000008iLoOQAU"/>
    <s v="Closed Lost"/>
    <n v="22800"/>
    <n v="0"/>
    <b v="0"/>
    <n v="0"/>
    <n v="0"/>
    <n v="1"/>
    <n v="0"/>
    <n v="1"/>
    <n v="0"/>
    <n v="1"/>
    <d v="2021-01-26T19:04:16"/>
    <x v="6"/>
    <b v="0"/>
    <n v="0"/>
  </r>
  <r>
    <s v="0013100001jb0YLAAY"/>
    <d v="2021-03-15T00:00:00"/>
    <n v="2021"/>
    <s v="0055A000008iLoOQAU"/>
    <s v="Biopharma/Pharmaceuticals"/>
    <s v="Field Sales"/>
    <s v="0065A00001bpA8qQAE"/>
    <m/>
    <s v="0055A000008iLoOQAU"/>
    <s v="Closed Lost"/>
    <n v="19200"/>
    <n v="0"/>
    <b v="0"/>
    <n v="0"/>
    <n v="0"/>
    <n v="1"/>
    <n v="0"/>
    <n v="1"/>
    <n v="0"/>
    <n v="1"/>
    <d v="2020-09-29T20:34:17"/>
    <x v="4"/>
    <b v="0"/>
    <n v="0"/>
  </r>
  <r>
    <s v="0015A00002JM1sYQAT"/>
    <d v="2020-03-31T00:00:00"/>
    <n v="2020"/>
    <s v="0055A000008zqzaQAA"/>
    <s v="Biopharma/Pharmaceuticals"/>
    <s v="Referral"/>
    <s v="0065A00001ZPL1kQAH"/>
    <m/>
    <s v="0055A000008zqzaQAA"/>
    <s v="Closed Lost"/>
    <n v="140000"/>
    <n v="0"/>
    <b v="0"/>
    <n v="0"/>
    <n v="0"/>
    <n v="1"/>
    <n v="0"/>
    <n v="1"/>
    <n v="0"/>
    <n v="1"/>
    <d v="2020-03-10T14:21:10"/>
    <x v="4"/>
    <b v="0"/>
    <n v="0"/>
  </r>
  <r>
    <s v="0015A00002FUMkzQAH"/>
    <d v="2020-02-28T00:00:00"/>
    <n v="2020"/>
    <s v="0055A00000BNXCfQAP"/>
    <m/>
    <s v="Sales Seminar"/>
    <s v="0065A00001YHrahQAD"/>
    <m/>
    <s v="0055A00000BNXCfQAP"/>
    <s v="Closed Lost"/>
    <n v="119000"/>
    <n v="0"/>
    <b v="0"/>
    <n v="0"/>
    <n v="0"/>
    <n v="1"/>
    <n v="0"/>
    <n v="1"/>
    <n v="0"/>
    <n v="1"/>
    <d v="2019-12-05T15:29:32"/>
    <x v="5"/>
    <b v="0"/>
    <n v="0"/>
  </r>
  <r>
    <s v="0015A000020xFjcQAE"/>
    <d v="2020-02-27T00:00:00"/>
    <n v="2020"/>
    <s v="0055A000008iLoOQAU"/>
    <m/>
    <s v="Field Sales"/>
    <s v="0065A00001ZNBf6QAH"/>
    <m/>
    <s v="0055A000008iLoOQAU"/>
    <s v="Closed Lost"/>
    <n v="139450"/>
    <n v="0"/>
    <b v="0"/>
    <n v="0"/>
    <n v="0"/>
    <n v="1"/>
    <n v="0"/>
    <n v="1"/>
    <n v="0"/>
    <n v="1"/>
    <d v="2020-02-27T18:55:20"/>
    <x v="4"/>
    <b v="0"/>
    <n v="0"/>
  </r>
  <r>
    <s v="0015A00002Ir6RIQAZ"/>
    <d v="2020-03-31T00:00:00"/>
    <n v="2020"/>
    <s v="0055A00000BNXCfQAP"/>
    <s v="Biopharma/Pharmaceuticals"/>
    <s v="Website"/>
    <s v="0065A00001ZP2sgQAD"/>
    <m/>
    <s v="0055A00000BNXCfQAP"/>
    <s v="Closed Lost"/>
    <n v="6250"/>
    <n v="0"/>
    <b v="0"/>
    <n v="0"/>
    <n v="0"/>
    <n v="1"/>
    <n v="0"/>
    <n v="1"/>
    <n v="0"/>
    <n v="1"/>
    <d v="2020-03-05T22:49:08"/>
    <x v="4"/>
    <b v="0"/>
    <n v="0"/>
  </r>
  <r>
    <s v="0013100001p4QUfAAM"/>
    <d v="2020-03-31T00:00:00"/>
    <n v="2020"/>
    <s v="0055A00000BNXCfQAP"/>
    <s v="Biopharma/Pharmaceuticals"/>
    <s v="Website"/>
    <s v="0065A00001ZP5zHQAT"/>
    <m/>
    <s v="0055A00000BNXCfQAP"/>
    <s v="Closed Lost"/>
    <n v="4000"/>
    <n v="0"/>
    <b v="0"/>
    <n v="0"/>
    <n v="0"/>
    <n v="1"/>
    <n v="0"/>
    <n v="1"/>
    <n v="0"/>
    <n v="1"/>
    <d v="2020-03-06T17:29:53"/>
    <x v="4"/>
    <b v="0"/>
    <n v="0"/>
  </r>
  <r>
    <s v="0013100001qvZsSAAU"/>
    <d v="2020-03-04T00:00:00"/>
    <n v="2020"/>
    <s v="0055A00000BNXCfQAP"/>
    <m/>
    <s v="Referral"/>
    <s v="0065A00001ZN24SQAT"/>
    <m/>
    <s v="0055A00000BNXCfQAP"/>
    <s v="Closed Lost"/>
    <n v="6250"/>
    <n v="0"/>
    <b v="0"/>
    <n v="0"/>
    <n v="0"/>
    <n v="1"/>
    <n v="0"/>
    <n v="1"/>
    <n v="0"/>
    <n v="1"/>
    <d v="2020-02-25T23:04:49"/>
    <x v="4"/>
    <b v="0"/>
    <n v="0"/>
  </r>
  <r>
    <s v="0013100001pvI1QAAU"/>
    <d v="2018-02-19T00:00:00"/>
    <n v="2018"/>
    <s v="00531000007KAu8AAG"/>
    <s v="Academia"/>
    <s v="Referral"/>
    <s v="0065A00000i3SyjQAE"/>
    <m/>
    <s v="0055A000008iLoJQAU"/>
    <s v="Closed Lost"/>
    <n v="57394"/>
    <n v="0"/>
    <b v="0"/>
    <n v="0"/>
    <n v="0"/>
    <n v="1"/>
    <n v="0"/>
    <n v="1"/>
    <n v="0"/>
    <n v="1"/>
    <d v="2017-06-22T20:21:25"/>
    <x v="2"/>
    <b v="0"/>
    <n v="0"/>
  </r>
  <r>
    <s v="0013100001jbB3pAAE"/>
    <d v="2018-02-26T00:00:00"/>
    <n v="2018"/>
    <s v="00531000007KAu8AAG"/>
    <s v="Academia"/>
    <s v="Trade Show"/>
    <s v="0065A00000iSOIDQA4"/>
    <m/>
    <s v="0055A000008iLoJQAU"/>
    <s v="Closed Lost"/>
    <n v="61450"/>
    <n v="0"/>
    <b v="0"/>
    <n v="0"/>
    <n v="0"/>
    <n v="1"/>
    <n v="0"/>
    <n v="1"/>
    <n v="0"/>
    <n v="1"/>
    <d v="2017-10-09T18:13:06"/>
    <x v="2"/>
    <b v="0"/>
    <n v="0"/>
  </r>
  <r>
    <s v="0013100001qvZsSAAU"/>
    <d v="2018-03-16T00:00:00"/>
    <n v="2018"/>
    <s v="00531000008FRNUAA4"/>
    <s v="Biopharma/Pharmaceuticals"/>
    <s v="Other"/>
    <s v="0065A00000i52n8QAA"/>
    <m/>
    <s v="0055A000008iLoJQAU"/>
    <s v="Closed Lost"/>
    <n v="3350"/>
    <n v="0"/>
    <b v="0"/>
    <n v="0"/>
    <n v="0"/>
    <n v="1"/>
    <n v="0"/>
    <n v="1"/>
    <n v="0"/>
    <n v="1"/>
    <d v="2017-08-21T13:00:51"/>
    <x v="2"/>
    <b v="0"/>
    <n v="0"/>
  </r>
  <r>
    <s v="0013100001jb0YLAAY"/>
    <d v="2020-03-25T00:00:00"/>
    <n v="2020"/>
    <s v="0055A000008iLoOQAU"/>
    <m/>
    <s v="Website"/>
    <s v="0065A00001Z8ujGQAR"/>
    <m/>
    <s v="0055A000008iLoOQAU"/>
    <s v="Closed Lost"/>
    <n v="8785"/>
    <n v="0"/>
    <b v="0"/>
    <n v="0"/>
    <n v="0"/>
    <n v="1"/>
    <n v="0"/>
    <n v="1"/>
    <n v="0"/>
    <n v="1"/>
    <d v="2020-02-14T14:28:54"/>
    <x v="4"/>
    <b v="0"/>
    <n v="0"/>
  </r>
  <r>
    <s v="0013100001fqypQAAQ"/>
    <d v="2021-03-04T00:00:00"/>
    <n v="2021"/>
    <s v="0055A000008iLoOQAU"/>
    <s v="Biopharma/Pharmaceuticals"/>
    <s v="Other"/>
    <s v="0065A00001dC7W8QAK"/>
    <m/>
    <s v="0055A000008iLoOQAU"/>
    <s v="Closed Lost"/>
    <n v="5970"/>
    <n v="0"/>
    <b v="0"/>
    <n v="0"/>
    <n v="0"/>
    <n v="1"/>
    <n v="0"/>
    <n v="1"/>
    <n v="0"/>
    <n v="1"/>
    <d v="2021-02-04T17:54:19"/>
    <x v="6"/>
    <b v="0"/>
    <n v="0"/>
  </r>
  <r>
    <s v="0015A00002OI9CbQAL"/>
    <d v="2021-02-05T00:00:00"/>
    <n v="2021"/>
    <s v="0055A000008iLoOQAU"/>
    <s v="Academia"/>
    <s v="Field Sales"/>
    <s v="0065A00001dCBxeQAG"/>
    <m/>
    <s v="0055A000008iLoOQAU"/>
    <s v="Closed Lost"/>
    <n v="5247"/>
    <n v="0"/>
    <b v="0"/>
    <n v="0"/>
    <n v="0"/>
    <n v="1"/>
    <n v="0"/>
    <n v="1"/>
    <n v="0"/>
    <n v="1"/>
    <d v="2021-02-05T16:15:51"/>
    <x v="6"/>
    <b v="0"/>
    <n v="0"/>
  </r>
  <r>
    <s v="0013100001jbTy1AAE"/>
    <d v="2021-03-12T00:00:00"/>
    <n v="2021"/>
    <s v="0055A000008iLoOQAU"/>
    <s v="Biopharma/Pharmaceuticals"/>
    <s v="Eblasts"/>
    <s v="0065A00001dAYELQA4"/>
    <m/>
    <s v="0055A000008iLoOQAU"/>
    <s v="Closed Lost"/>
    <n v="14686"/>
    <n v="0"/>
    <b v="0"/>
    <n v="0"/>
    <n v="0"/>
    <n v="1"/>
    <n v="0"/>
    <n v="1"/>
    <n v="0"/>
    <n v="1"/>
    <d v="2021-01-29T17:38:15"/>
    <x v="6"/>
    <b v="0"/>
    <n v="0"/>
  </r>
  <r>
    <s v="0015A00002GnzxiQAB"/>
    <d v="2020-01-31T00:00:00"/>
    <n v="2020"/>
    <s v="0055A000008zqzaQAA"/>
    <s v="Biopharma/Pharmaceuticals"/>
    <s v="Inside Sales"/>
    <s v="0065A00001YPkF2QAL"/>
    <m/>
    <s v="0055A000008zqzaQAA"/>
    <s v="Closed Lost"/>
    <n v="4846.05"/>
    <n v="0"/>
    <b v="0"/>
    <n v="0"/>
    <n v="0"/>
    <n v="1"/>
    <n v="0"/>
    <n v="1"/>
    <n v="0"/>
    <n v="1"/>
    <d v="2019-12-19T11:46:48"/>
    <x v="5"/>
    <b v="0"/>
    <n v="0"/>
  </r>
  <r>
    <s v="0013100001fsoNJAAY"/>
    <d v="2021-03-15T00:00:00"/>
    <n v="2021"/>
    <s v="0055A000008iLoOQAU"/>
    <s v="Biopharma/Pharmaceuticals"/>
    <s v="Other"/>
    <s v="0065A00001dLebNQAS"/>
    <m/>
    <s v="0055A000008iLoOQAU"/>
    <s v="Closed Lost"/>
    <n v="6250"/>
    <n v="0"/>
    <b v="0"/>
    <n v="0"/>
    <n v="0"/>
    <n v="1"/>
    <n v="0"/>
    <n v="1"/>
    <n v="0"/>
    <n v="1"/>
    <d v="2021-03-18T15:03:10"/>
    <x v="6"/>
    <b v="0"/>
    <n v="0"/>
  </r>
  <r>
    <s v="0015A000022SmPFQA0"/>
    <d v="2020-03-21T00:00:00"/>
    <n v="2020"/>
    <s v="0055A00000Bb2djQAB"/>
    <s v="Academia"/>
    <s v="Sales Seminar"/>
    <s v="0065A00001ZYo2kQAD"/>
    <m/>
    <s v="0055A00000Bb2djQAB"/>
    <s v="Closed Lost"/>
    <n v="4045"/>
    <n v="0"/>
    <b v="0"/>
    <n v="0"/>
    <n v="0"/>
    <n v="1"/>
    <n v="0"/>
    <n v="1"/>
    <n v="0"/>
    <n v="1"/>
    <d v="2020-03-20T19:22:59"/>
    <x v="4"/>
    <b v="0"/>
    <n v="0"/>
  </r>
  <r>
    <s v="0015A000026AUVzQAO"/>
    <d v="2021-02-19T00:00:00"/>
    <n v="2021"/>
    <s v="00531000007KAu8AAG"/>
    <s v="Biopharma/Pharmaceuticals"/>
    <s v="Inside Sales"/>
    <s v="0065A00001dCQNvQAO"/>
    <m/>
    <s v="00531000007KAu8AAG"/>
    <s v="Closed Lost"/>
    <n v="2235"/>
    <n v="0"/>
    <b v="0"/>
    <n v="0"/>
    <n v="0"/>
    <n v="1"/>
    <n v="0"/>
    <n v="1"/>
    <n v="0"/>
    <n v="1"/>
    <d v="2021-02-09T11:04:58"/>
    <x v="6"/>
    <b v="0"/>
    <n v="0"/>
  </r>
  <r>
    <s v="0013100001gZda5AAC"/>
    <d v="2021-03-20T00:00:00"/>
    <n v="2021"/>
    <s v="0055A000008iLoOQAU"/>
    <s v="Biopharma/Pharmaceuticals"/>
    <s v="Referral"/>
    <s v="0065A00001aLTbqQAG"/>
    <m/>
    <s v="0055A000008iLoOQAU"/>
    <s v="Closed Lost"/>
    <n v="20425"/>
    <n v="0"/>
    <b v="0"/>
    <n v="0"/>
    <n v="0"/>
    <n v="1"/>
    <n v="0"/>
    <n v="1"/>
    <n v="0"/>
    <n v="1"/>
    <d v="2020-06-12T18:16:10"/>
    <x v="4"/>
    <b v="0"/>
    <n v="0"/>
  </r>
  <r>
    <s v="0013100001puTdTAAU"/>
    <d v="2020-03-13T00:00:00"/>
    <n v="2020"/>
    <s v="0055A000008iLoOQAU"/>
    <m/>
    <s v="Trade Show"/>
    <s v="0065A00001Z62nkQAB"/>
    <m/>
    <s v="0055A000008iLoOQAU"/>
    <s v="Closed Lost"/>
    <n v="8950"/>
    <n v="0"/>
    <b v="0"/>
    <n v="0"/>
    <n v="0"/>
    <n v="1"/>
    <n v="0"/>
    <n v="1"/>
    <n v="0"/>
    <n v="1"/>
    <d v="2020-02-07T15:07:30"/>
    <x v="4"/>
    <b v="0"/>
    <n v="0"/>
  </r>
  <r>
    <s v="0013100001jb0YLAAY"/>
    <d v="2020-03-13T00:00:00"/>
    <n v="2020"/>
    <s v="0055A000008iLoOQAU"/>
    <m/>
    <s v="Trade Show"/>
    <s v="0065A00001Z6z6xQAB"/>
    <m/>
    <s v="0055A000008iLoOQAU"/>
    <s v="Closed Lost"/>
    <n v="8950"/>
    <n v="0"/>
    <b v="0"/>
    <n v="0"/>
    <n v="0"/>
    <n v="1"/>
    <n v="0"/>
    <n v="1"/>
    <n v="0"/>
    <n v="1"/>
    <d v="2020-02-11T18:26:34"/>
    <x v="4"/>
    <b v="0"/>
    <n v="0"/>
  </r>
  <r>
    <s v="0013100001puTdTAAU"/>
    <d v="2020-03-28T00:00:00"/>
    <n v="2020"/>
    <s v="0055A000008iLoOQAU"/>
    <m/>
    <s v="Trade Show"/>
    <s v="0065A00001XG3JxQAL"/>
    <m/>
    <s v="0055A000008iLoOQAU"/>
    <s v="Closed Lost"/>
    <n v="7495"/>
    <n v="0"/>
    <b v="0"/>
    <n v="0"/>
    <n v="0"/>
    <n v="1"/>
    <n v="0"/>
    <n v="1"/>
    <n v="0"/>
    <n v="1"/>
    <d v="2019-08-27T13:11:51"/>
    <x v="5"/>
    <b v="0"/>
    <n v="0"/>
  </r>
  <r>
    <s v="0013100001p4MPyAAM"/>
    <d v="2021-01-30T00:00:00"/>
    <n v="2021"/>
    <s v="0055A000008iLoOQAU"/>
    <s v="Academia"/>
    <s v="Website"/>
    <s v="0065A00001cr5gcQAA"/>
    <m/>
    <s v="0055A000008iLoOQAU"/>
    <s v="Closed Lost"/>
    <n v="8950"/>
    <n v="0"/>
    <b v="0"/>
    <n v="0"/>
    <n v="0"/>
    <n v="1"/>
    <n v="0"/>
    <n v="1"/>
    <n v="0"/>
    <n v="1"/>
    <d v="2021-01-05T18:04:06"/>
    <x v="6"/>
    <b v="0"/>
    <n v="0"/>
  </r>
  <r>
    <s v="0013100001qvZsSAAU"/>
    <d v="2021-02-20T00:00:00"/>
    <n v="2021"/>
    <s v="0055A000008iLoOQAU"/>
    <s v="Biopharma/Pharmaceuticals"/>
    <s v="Field Sales"/>
    <s v="0065A00001csGgzQAE"/>
    <m/>
    <s v="0055A000008iLoOQAU"/>
    <s v="Closed Lost"/>
    <n v="26850"/>
    <n v="0"/>
    <b v="0"/>
    <n v="0"/>
    <n v="0"/>
    <n v="1"/>
    <n v="0"/>
    <n v="1"/>
    <n v="0"/>
    <n v="1"/>
    <d v="2021-01-20T17:46:01"/>
    <x v="6"/>
    <b v="0"/>
    <n v="0"/>
  </r>
  <r>
    <s v="0013100001puTb4AAE"/>
    <d v="2021-03-26T00:00:00"/>
    <n v="2021"/>
    <s v="0055A000008iLoOQAU"/>
    <s v="Biopharma/Pharmaceuticals"/>
    <s v="Website"/>
    <s v="0065A00001dABWsQAO"/>
    <m/>
    <s v="0055A000008iLoOQAU"/>
    <s v="Closed Lost"/>
    <n v="8950"/>
    <n v="0"/>
    <b v="0"/>
    <n v="0"/>
    <n v="0"/>
    <n v="1"/>
    <n v="0"/>
    <n v="1"/>
    <n v="0"/>
    <n v="1"/>
    <d v="2021-01-26T18:31:28"/>
    <x v="6"/>
    <b v="0"/>
    <n v="0"/>
  </r>
  <r>
    <s v="0013100001k7nrtAAA"/>
    <d v="2021-03-25T00:00:00"/>
    <n v="2021"/>
    <s v="0055A000008iLoOQAU"/>
    <s v="Biopharma/Pharmaceuticals"/>
    <s v="Field Sales"/>
    <s v="0065A00001dA4l4QAC"/>
    <m/>
    <s v="0055A000008iLoOQAU"/>
    <s v="Closed Lost"/>
    <n v="8950"/>
    <n v="0"/>
    <b v="0"/>
    <n v="0"/>
    <n v="0"/>
    <n v="1"/>
    <n v="0"/>
    <n v="1"/>
    <n v="0"/>
    <n v="1"/>
    <d v="2021-01-25T19:40:02"/>
    <x v="6"/>
    <b v="0"/>
    <n v="0"/>
  </r>
  <r>
    <s v="0013100001jbTy1AAE"/>
    <d v="2021-03-15T00:00:00"/>
    <n v="2021"/>
    <s v="0055A000008iLoOQAU"/>
    <s v="Academia"/>
    <s v="Eblasts"/>
    <s v="0065A00001dAKMNQA4"/>
    <m/>
    <s v="0055A000008iLoOQAU"/>
    <s v="Closed Lost"/>
    <n v="13950"/>
    <n v="0"/>
    <b v="0"/>
    <n v="0"/>
    <n v="0"/>
    <n v="1"/>
    <n v="0"/>
    <n v="1"/>
    <n v="0"/>
    <n v="1"/>
    <d v="2021-01-28T14:06:39"/>
    <x v="6"/>
    <b v="0"/>
    <n v="0"/>
  </r>
  <r>
    <s v="0013100001p4NvZAAU"/>
    <d v="2021-03-28T00:00:00"/>
    <n v="2021"/>
    <s v="0055A000008iLoOQAU"/>
    <s v="Biopharma/Pharmaceuticals"/>
    <s v="eApp Note"/>
    <s v="0065A00001bpC7CQAU"/>
    <m/>
    <s v="0055A000008iLoOQAU"/>
    <s v="Closed Lost"/>
    <n v="8950"/>
    <n v="0"/>
    <b v="0"/>
    <n v="0"/>
    <n v="0"/>
    <n v="1"/>
    <n v="0"/>
    <n v="1"/>
    <n v="0"/>
    <n v="1"/>
    <d v="2020-09-30T14:28:41"/>
    <x v="4"/>
    <b v="0"/>
    <n v="0"/>
  </r>
  <r>
    <s v="0013100001jbBzlAAE"/>
    <d v="2019-03-29T00:00:00"/>
    <n v="2019"/>
    <s v="0055A000008zqzaQAA"/>
    <s v="Biopharma/Pharmaceuticals"/>
    <s v="Trade Show"/>
    <s v="0065A00000nKZHiQAO"/>
    <m/>
    <s v="0055A000009GjocQAC"/>
    <s v="Closed Lost"/>
    <n v="8950"/>
    <n v="0"/>
    <b v="0"/>
    <n v="0"/>
    <n v="0"/>
    <n v="1"/>
    <n v="0"/>
    <n v="1"/>
    <n v="0"/>
    <n v="1"/>
    <d v="2018-10-26T18:27:15"/>
    <x v="3"/>
    <b v="0"/>
    <n v="0"/>
  </r>
  <r>
    <s v="0013100001jSwODAA0"/>
    <d v="2021-02-13T00:00:00"/>
    <n v="2021"/>
    <s v="0055A000008iLoOQAU"/>
    <s v="Biopharma/Pharmaceuticals"/>
    <s v="Field Sales"/>
    <s v="0065A00001dAADqQAO"/>
    <m/>
    <s v="0055A000008iLoOQAU"/>
    <s v="Closed Lost"/>
    <n v="8950"/>
    <n v="0"/>
    <b v="0"/>
    <n v="0"/>
    <n v="0"/>
    <n v="1"/>
    <n v="0"/>
    <n v="1"/>
    <n v="0"/>
    <n v="1"/>
    <d v="2021-01-26T15:56:30"/>
    <x v="6"/>
    <b v="0"/>
    <n v="0"/>
  </r>
  <r>
    <s v="0013100001jSwODAA0"/>
    <d v="2021-02-13T00:00:00"/>
    <n v="2021"/>
    <s v="0055A000008iLoOQAU"/>
    <s v="Biopharma/Pharmaceuticals"/>
    <s v="Trade Show"/>
    <s v="0065A00001dAAgxQAG"/>
    <m/>
    <s v="0055A000008iLoOQAU"/>
    <s v="Closed Lost"/>
    <n v="8950"/>
    <n v="0"/>
    <b v="0"/>
    <n v="0"/>
    <n v="0"/>
    <n v="1"/>
    <n v="0"/>
    <n v="1"/>
    <n v="0"/>
    <n v="1"/>
    <d v="2021-01-26T16:45:55"/>
    <x v="6"/>
    <b v="0"/>
    <n v="0"/>
  </r>
  <r>
    <s v="0015A00001yVjjUQAS"/>
    <d v="2021-03-28T00:00:00"/>
    <n v="2021"/>
    <s v="0055A000008iLoOQAU"/>
    <s v="Biopharma/Pharmaceuticals"/>
    <s v="Website"/>
    <s v="0065A00001cp7Q1QAI"/>
    <m/>
    <s v="0055A000008iLoOQAU"/>
    <s v="Closed Lost"/>
    <n v="11000"/>
    <n v="0"/>
    <b v="0"/>
    <n v="0"/>
    <n v="0"/>
    <n v="1"/>
    <n v="0"/>
    <n v="1"/>
    <n v="0"/>
    <n v="1"/>
    <d v="2020-12-16T17:27:40"/>
    <x v="4"/>
    <b v="0"/>
    <n v="0"/>
  </r>
  <r>
    <s v="0013100001gZda5AAC"/>
    <d v="2019-02-22T00:00:00"/>
    <n v="2019"/>
    <s v="0055A000008iLoOQAU"/>
    <s v="Biopharma/Pharmaceuticals"/>
    <s v="Inside Sales"/>
    <s v="0065A000015rsDyQAI"/>
    <m/>
    <s v="0055A000009sZg0QAE"/>
    <s v="Closed Lost"/>
    <n v="7458.34"/>
    <n v="0"/>
    <b v="0"/>
    <n v="0"/>
    <n v="0"/>
    <n v="1"/>
    <n v="0"/>
    <n v="1"/>
    <n v="0"/>
    <n v="1"/>
    <d v="2019-01-22T18:56:23"/>
    <x v="5"/>
    <b v="0"/>
    <n v="0"/>
  </r>
  <r>
    <s v="0013100001fsOeFAAU"/>
    <d v="2020-03-13T00:00:00"/>
    <n v="2020"/>
    <s v="0055A000008iLoOQAU"/>
    <m/>
    <s v="Website"/>
    <s v="0065A00001Z1KylQAF"/>
    <m/>
    <s v="0055A000008iLoJQAU"/>
    <s v="Closed Lost"/>
    <n v="6500"/>
    <n v="0"/>
    <b v="0"/>
    <n v="0"/>
    <n v="0"/>
    <n v="1"/>
    <n v="0"/>
    <n v="1"/>
    <n v="0"/>
    <n v="1"/>
    <d v="2020-01-31T19:31:19"/>
    <x v="4"/>
    <b v="0"/>
    <n v="0"/>
  </r>
  <r>
    <s v="0013100001fsBp7AAE"/>
    <d v="2020-02-28T00:00:00"/>
    <n v="2020"/>
    <s v="0055A000008iLoOQAU"/>
    <m/>
    <s v="Other"/>
    <s v="0065A00001Z63YxQAJ"/>
    <m/>
    <s v="0055A000008iLoOQAU"/>
    <s v="Closed Lost"/>
    <n v="8950"/>
    <n v="0"/>
    <b v="0"/>
    <n v="0"/>
    <n v="0"/>
    <n v="1"/>
    <n v="0"/>
    <n v="1"/>
    <n v="0"/>
    <n v="1"/>
    <d v="2020-02-07T16:29:44"/>
    <x v="4"/>
    <b v="0"/>
    <n v="0"/>
  </r>
  <r>
    <s v="0013100001jbTo6AAE"/>
    <d v="2020-03-26T00:00:00"/>
    <n v="2020"/>
    <s v="0055A000008iLoOQAU"/>
    <m/>
    <s v="Website"/>
    <s v="0065A00001Z64hMQAR"/>
    <m/>
    <s v="0055A000008iLoOQAU"/>
    <s v="Closed Lost"/>
    <n v="8950"/>
    <n v="0"/>
    <b v="0"/>
    <n v="0"/>
    <n v="0"/>
    <n v="1"/>
    <n v="0"/>
    <n v="1"/>
    <n v="0"/>
    <n v="1"/>
    <d v="2020-02-07T18:46:46"/>
    <x v="4"/>
    <b v="0"/>
    <n v="0"/>
  </r>
  <r>
    <s v="0015A00001tbWJzQAM"/>
    <d v="2020-03-28T00:00:00"/>
    <n v="2020"/>
    <s v="0055A000008iLoOQAU"/>
    <m/>
    <s v="Website"/>
    <s v="0065A00001ZWKJyQAP"/>
    <m/>
    <s v="0055A000008iLoOQAU"/>
    <s v="Closed Lost"/>
    <n v="5000"/>
    <n v="0"/>
    <b v="0"/>
    <n v="0"/>
    <n v="0"/>
    <n v="1"/>
    <n v="0"/>
    <n v="1"/>
    <n v="0"/>
    <n v="1"/>
    <d v="2020-03-17T22:37:02"/>
    <x v="4"/>
    <b v="0"/>
    <n v="0"/>
  </r>
  <r>
    <s v="0013100001puTdTAAU"/>
    <d v="2020-01-31T00:00:00"/>
    <n v="2020"/>
    <s v="0055A000008iLoOQAU"/>
    <s v="Biopharma/Pharmaceuticals"/>
    <s v="Trade Show"/>
    <s v="0065A00001YiCqIQAV"/>
    <m/>
    <s v="0055A000009GjocQAC"/>
    <s v="Closed Lost"/>
    <n v="8950"/>
    <n v="0"/>
    <b v="0"/>
    <n v="0"/>
    <n v="0"/>
    <n v="1"/>
    <n v="0"/>
    <n v="1"/>
    <n v="0"/>
    <n v="1"/>
    <d v="2020-01-15T13:40:10"/>
    <x v="4"/>
    <b v="0"/>
    <n v="0"/>
  </r>
  <r>
    <s v="0015A00001tbWJzQAM"/>
    <d v="2020-03-28T00:00:00"/>
    <n v="2020"/>
    <s v="0055A000008iLoOQAU"/>
    <m/>
    <s v="Website"/>
    <s v="0065A00001ZWJhpQAH"/>
    <m/>
    <s v="0055A000008iLoOQAU"/>
    <s v="Closed Lost"/>
    <n v="8950"/>
    <n v="0"/>
    <b v="0"/>
    <n v="0"/>
    <n v="0"/>
    <n v="1"/>
    <n v="0"/>
    <n v="1"/>
    <n v="0"/>
    <n v="1"/>
    <d v="2020-03-17T19:26:05"/>
    <x v="4"/>
    <b v="0"/>
    <n v="0"/>
  </r>
  <r>
    <s v="0013100001hoCcAAAU"/>
    <d v="2021-03-18T00:00:00"/>
    <n v="2021"/>
    <s v="0055A000008iLoOQAU"/>
    <s v="Academia"/>
    <s v="Trade Show"/>
    <s v="0065A00001dDobpQAC"/>
    <m/>
    <s v="0055A000008iLoOQAU"/>
    <s v="Closed Lost"/>
    <n v="6500"/>
    <n v="0"/>
    <b v="0"/>
    <n v="0"/>
    <n v="0"/>
    <n v="1"/>
    <n v="0"/>
    <n v="1"/>
    <n v="0"/>
    <n v="1"/>
    <d v="2021-02-18T21:29:45"/>
    <x v="6"/>
    <b v="0"/>
    <n v="0"/>
  </r>
  <r>
    <s v="0013100001jbToGAAU"/>
    <d v="2019-03-29T00:00:00"/>
    <n v="2019"/>
    <s v="0055A000008zqzaQAA"/>
    <s v="Biopharma/Pharmaceuticals"/>
    <s v="Referral"/>
    <s v="0065A00000xxlqzQAA"/>
    <m/>
    <s v="0055A000008zqzaQAA"/>
    <s v="Closed Lost"/>
    <n v="71950"/>
    <n v="0"/>
    <b v="0"/>
    <n v="0"/>
    <n v="0"/>
    <n v="1"/>
    <n v="0"/>
    <n v="1"/>
    <n v="0"/>
    <n v="1"/>
    <d v="2018-12-12T20:20:19"/>
    <x v="3"/>
    <b v="0"/>
    <n v="0"/>
  </r>
  <r>
    <s v="0013100001puTb4AAE"/>
    <d v="2020-03-30T00:00:00"/>
    <n v="2020"/>
    <s v="00531000008FRNUAA4"/>
    <s v="Biopharma/Pharmaceuticals"/>
    <s v="Field Sales"/>
    <s v="0065A00000iTWiCQAW"/>
    <m/>
    <s v="0055A000009GjocQAC"/>
    <s v="Closed Lost"/>
    <n v="72600"/>
    <n v="0"/>
    <b v="0"/>
    <n v="0"/>
    <n v="0"/>
    <n v="1"/>
    <n v="0"/>
    <n v="1"/>
    <n v="0"/>
    <n v="1"/>
    <d v="2017-11-16T15:27:00"/>
    <x v="2"/>
    <b v="0"/>
    <n v="0"/>
  </r>
  <r>
    <s v="0013100001jbBzlAAE"/>
    <d v="2020-03-30T00:00:00"/>
    <n v="2020"/>
    <s v="00531000008FRNUAA4"/>
    <s v="Biopharma/Pharmaceuticals"/>
    <s v="Other"/>
    <s v="0065A00000iVUItQAO"/>
    <m/>
    <s v="0055A000009GjocQAC"/>
    <s v="Closed Lost"/>
    <n v="82600"/>
    <n v="0"/>
    <b v="0"/>
    <n v="0"/>
    <n v="0"/>
    <n v="1"/>
    <n v="0"/>
    <n v="1"/>
    <n v="0"/>
    <n v="1"/>
    <d v="2018-01-29T17:29:29"/>
    <x v="3"/>
    <b v="0"/>
    <n v="0"/>
  </r>
  <r>
    <s v="0015A00001yXq28QAC"/>
    <d v="2018-02-13T00:00:00"/>
    <n v="2018"/>
    <s v="0055A000006HDY9QAO"/>
    <s v="Academia"/>
    <s v="Trade Show"/>
    <s v="0065A00000jSpJ1QAK"/>
    <m/>
    <s v="0055A000008iLoJQAU"/>
    <s v="Closed Lost"/>
    <n v="72600"/>
    <n v="0"/>
    <b v="0"/>
    <n v="0"/>
    <n v="0"/>
    <n v="1"/>
    <n v="0"/>
    <n v="1"/>
    <n v="0"/>
    <n v="1"/>
    <d v="2018-02-13T16:56:00"/>
    <x v="3"/>
    <b v="0"/>
    <n v="0"/>
  </r>
  <r>
    <s v="0013100001fpKktAAE"/>
    <d v="2019-03-31T00:00:00"/>
    <n v="2019"/>
    <s v="00531000008FRNUAA4"/>
    <s v="Biopharma/Pharmaceuticals"/>
    <s v="Other"/>
    <s v="0065A00000iVOXPQA4"/>
    <m/>
    <s v="0055A000009sZg0QAE"/>
    <s v="Closed Lost"/>
    <n v="82600"/>
    <n v="0"/>
    <b v="0"/>
    <n v="0"/>
    <n v="0"/>
    <n v="1"/>
    <n v="0"/>
    <n v="1"/>
    <n v="0"/>
    <n v="1"/>
    <d v="2018-01-25T18:08:13"/>
    <x v="3"/>
    <b v="0"/>
    <n v="0"/>
  </r>
  <r>
    <s v="0013100001fr79BAAQ"/>
    <d v="2020-03-31T00:00:00"/>
    <n v="2020"/>
    <s v="0055A000006HDY9QAO"/>
    <s v="Biopharma/Pharmaceuticals"/>
    <s v="Referral"/>
    <s v="0065A00000k1B3fQAE"/>
    <m/>
    <s v="0055A000008iLoJQAU"/>
    <s v="Closed Lost"/>
    <n v="60650"/>
    <n v="0"/>
    <b v="0"/>
    <n v="0"/>
    <n v="0"/>
    <n v="1"/>
    <n v="0"/>
    <n v="1"/>
    <n v="0"/>
    <n v="1"/>
    <d v="2018-04-26T12:28:58"/>
    <x v="3"/>
    <b v="0"/>
    <n v="0"/>
  </r>
  <r>
    <s v="0015A000022S9bhQAC"/>
    <d v="2020-03-30T00:00:00"/>
    <n v="2020"/>
    <s v="00531000008FRNUAA4"/>
    <s v="Biopharma/Pharmaceuticals"/>
    <s v="Other"/>
    <s v="0065A00000ldRlxQAE"/>
    <m/>
    <s v="0055A000009GjocQAC"/>
    <s v="Closed Lost"/>
    <n v="66905"/>
    <n v="0"/>
    <b v="0"/>
    <n v="0"/>
    <n v="0"/>
    <n v="1"/>
    <n v="0"/>
    <n v="1"/>
    <n v="0"/>
    <n v="1"/>
    <d v="2018-08-10T13:10:30"/>
    <x v="3"/>
    <b v="0"/>
    <n v="0"/>
  </r>
  <r>
    <s v="0015A00001yXDtSQAW"/>
    <d v="2020-01-06T00:00:00"/>
    <n v="2020"/>
    <s v="0055A000008zqzaQAA"/>
    <s v="Government"/>
    <s v="Field Sales"/>
    <s v="0065A00000k1G1VQAU"/>
    <m/>
    <s v="0055A000009GjocQAC"/>
    <s v="Closed Lost"/>
    <n v="39950"/>
    <n v="0"/>
    <b v="0"/>
    <n v="0"/>
    <n v="0"/>
    <n v="1"/>
    <n v="0"/>
    <n v="1"/>
    <n v="0"/>
    <n v="1"/>
    <d v="2018-04-27T19:01:03"/>
    <x v="3"/>
    <b v="0"/>
    <n v="0"/>
  </r>
  <r>
    <s v="0015A000021ODDgQAO"/>
    <d v="2020-03-31T00:00:00"/>
    <n v="2020"/>
    <s v="0055A000006HDY9QAO"/>
    <s v="Academia"/>
    <s v="Trade Show"/>
    <s v="0065A00000k1jf1QAA"/>
    <m/>
    <s v="0055A000008iLoJQAU"/>
    <s v="Closed Lost"/>
    <n v="82600"/>
    <n v="0"/>
    <b v="0"/>
    <n v="0"/>
    <n v="0"/>
    <n v="1"/>
    <n v="0"/>
    <n v="1"/>
    <n v="0"/>
    <n v="1"/>
    <d v="2018-05-11T16:42:23"/>
    <x v="3"/>
    <b v="0"/>
    <n v="0"/>
  </r>
  <r>
    <s v="0015A000022TDUOQA4"/>
    <d v="2019-02-20T00:00:00"/>
    <n v="2019"/>
    <s v="0055A000009s6n0QAA"/>
    <s v="Other"/>
    <s v="Field Sales"/>
    <s v="0065A00000vsIORQA2"/>
    <m/>
    <s v="0055A000008iLoJQAU"/>
    <s v="Closed Lost"/>
    <n v="78000"/>
    <n v="0"/>
    <b v="0"/>
    <n v="0"/>
    <n v="0"/>
    <n v="1"/>
    <n v="0"/>
    <n v="1"/>
    <n v="0"/>
    <n v="1"/>
    <d v="2019-02-20T12:35:36"/>
    <x v="5"/>
    <b v="0"/>
    <n v="0"/>
  </r>
  <r>
    <s v="0015A00002DSHmXQAX"/>
    <d v="2022-03-31T00:00:00"/>
    <n v="2022"/>
    <s v="00531000007KAu8AAG"/>
    <s v="Biopharma/Pharmaceuticals"/>
    <s v="Eblasts"/>
    <s v="0065A00001XGYdCQAX"/>
    <m/>
    <s v="00531000007KAu8AAG"/>
    <s v="Closed Lost"/>
    <n v="97809"/>
    <n v="0"/>
    <b v="0"/>
    <n v="0"/>
    <n v="0"/>
    <n v="1"/>
    <n v="0"/>
    <n v="1"/>
    <n v="0"/>
    <n v="1"/>
    <d v="2019-09-04T08:51:29"/>
    <x v="5"/>
    <b v="0"/>
    <n v="0"/>
  </r>
  <r>
    <s v="0015A00002HePHlQAN"/>
    <d v="2020-03-31T00:00:00"/>
    <n v="2020"/>
    <s v="0055A000008iLoOQAU"/>
    <s v="Biopharma/Pharmaceuticals"/>
    <s v="Inside Sales"/>
    <s v="0065A00001Z8vspQAB"/>
    <m/>
    <s v="00531000007KAu8AAG"/>
    <s v="Closed Lost"/>
    <n v="111311.1"/>
    <n v="0"/>
    <b v="0"/>
    <n v="0"/>
    <n v="0"/>
    <n v="1"/>
    <n v="0"/>
    <n v="1"/>
    <n v="0"/>
    <n v="1"/>
    <d v="2020-02-14T17:23:44"/>
    <x v="4"/>
    <b v="0"/>
    <n v="0"/>
  </r>
  <r>
    <s v="0015A000020xFjcQAE"/>
    <d v="2020-02-24T00:00:00"/>
    <n v="2020"/>
    <s v="0055A000008zqzaQAA"/>
    <s v="Biopharma/Pharmaceuticals"/>
    <s v="Inside Sales"/>
    <s v="0065A00001ZN33pQAD"/>
    <m/>
    <s v="0055A000008zqzaQAA"/>
    <s v="Closed Lost"/>
    <n v="99903.6"/>
    <n v="0"/>
    <b v="0"/>
    <n v="0"/>
    <n v="0"/>
    <n v="1"/>
    <n v="0"/>
    <n v="1"/>
    <n v="0"/>
    <n v="1"/>
    <d v="2020-02-26T03:46:03"/>
    <x v="4"/>
    <b v="0"/>
    <n v="0"/>
  </r>
  <r>
    <s v="0015A00001ztTzAQAU"/>
    <d v="2018-03-19T00:00:00"/>
    <n v="2018"/>
    <s v="0055A000006HDY9QAO"/>
    <s v="Biopharma/Pharmaceuticals"/>
    <s v="Referral"/>
    <s v="0065A00000js4vHQAQ"/>
    <m/>
    <s v="0055A000008iLoJQAU"/>
    <s v="Closed Lost"/>
    <n v="39950"/>
    <n v="0"/>
    <b v="0"/>
    <n v="0"/>
    <n v="0"/>
    <n v="1"/>
    <n v="0"/>
    <n v="1"/>
    <n v="0"/>
    <n v="1"/>
    <d v="2018-03-21T21:41:29"/>
    <x v="3"/>
    <b v="0"/>
    <n v="0"/>
  </r>
  <r>
    <s v="0013100001qvZsSAAU"/>
    <d v="2020-03-31T00:00:00"/>
    <n v="2020"/>
    <s v="0055A000008iLoJQAU"/>
    <s v="Biopharma/Pharmaceuticals"/>
    <s v="Trade Show"/>
    <s v="0065A00000ln9zFQAQ"/>
    <m/>
    <s v="0055A000008iLoJQAU"/>
    <s v="Closed Lost"/>
    <n v="68150"/>
    <n v="0"/>
    <b v="0"/>
    <n v="0"/>
    <n v="0"/>
    <n v="1"/>
    <n v="0"/>
    <n v="1"/>
    <n v="0"/>
    <n v="1"/>
    <d v="2018-09-21T22:35:42"/>
    <x v="3"/>
    <b v="0"/>
    <n v="0"/>
  </r>
  <r>
    <s v="0015A00002CU6yMQAT"/>
    <d v="2022-03-31T00:00:00"/>
    <n v="2022"/>
    <s v="00531000007KAu8AAG"/>
    <s v="Biopharma/Pharmaceuticals"/>
    <s v="Field Sales"/>
    <s v="0065A00001SgtVHQAZ"/>
    <m/>
    <s v="00531000007KAu8AAG"/>
    <s v="Closed Lost"/>
    <n v="91549"/>
    <n v="0"/>
    <b v="0"/>
    <n v="0"/>
    <n v="0"/>
    <n v="1"/>
    <n v="0"/>
    <n v="1"/>
    <n v="0"/>
    <n v="1"/>
    <d v="2019-05-24T11:37:54"/>
    <x v="5"/>
    <b v="0"/>
    <n v="0"/>
  </r>
  <r>
    <s v="0013100001fsGopAAE"/>
    <d v="2020-03-31T00:00:00"/>
    <n v="2020"/>
    <s v="0055A000008iLoOQAU"/>
    <s v="Academia"/>
    <s v="Trade Show"/>
    <s v="0065A00001G8baXQAR"/>
    <m/>
    <s v="0055A000008iLoJQAU"/>
    <s v="Closed Lost"/>
    <n v="49950"/>
    <n v="0"/>
    <b v="0"/>
    <n v="0"/>
    <n v="0"/>
    <n v="1"/>
    <n v="0"/>
    <n v="1"/>
    <n v="0"/>
    <n v="1"/>
    <d v="2019-03-22T20:39:44"/>
    <x v="5"/>
    <b v="0"/>
    <n v="0"/>
  </r>
  <r>
    <s v="0013100001hn662AAA"/>
    <d v="2020-03-31T00:00:00"/>
    <n v="2020"/>
    <s v="0055A000009sZg0QAE"/>
    <m/>
    <s v="Trade Show"/>
    <s v="0065A00001XajURQAZ"/>
    <m/>
    <s v="0055A00000Bb2djQAB"/>
    <s v="Closed Lost"/>
    <n v="81810"/>
    <n v="0"/>
    <b v="0"/>
    <n v="0"/>
    <n v="0"/>
    <n v="1"/>
    <n v="0"/>
    <n v="1"/>
    <n v="0"/>
    <n v="1"/>
    <d v="2019-10-10T13:49:33"/>
    <x v="5"/>
    <b v="0"/>
    <n v="0"/>
  </r>
  <r>
    <s v="0015A0000269gyyQAA"/>
    <d v="2022-03-31T00:00:00"/>
    <n v="2022"/>
    <s v="00531000007KAu8AAG"/>
    <s v="Biopharma/Pharmaceuticals"/>
    <s v="Field Sales"/>
    <s v="0065A00000nK49pQAC"/>
    <m/>
    <s v="00531000007KAu8AAG"/>
    <s v="Closed Lost"/>
    <n v="91549"/>
    <n v="0"/>
    <b v="0"/>
    <n v="0"/>
    <n v="0"/>
    <n v="1"/>
    <n v="0"/>
    <n v="1"/>
    <n v="0"/>
    <n v="1"/>
    <d v="2018-10-18T16:33:10"/>
    <x v="3"/>
    <b v="0"/>
    <n v="0"/>
  </r>
  <r>
    <s v="0013100001jbBzlAAE"/>
    <d v="2021-03-31T00:00:00"/>
    <n v="2021"/>
    <s v="00531000008FRNUAA4"/>
    <s v="Biopharma/Pharmaceuticals"/>
    <s v="Other"/>
    <s v="0065A00000lcgitQAA"/>
    <m/>
    <s v="0055A00000Bb2djQAB"/>
    <s v="Closed Lost"/>
    <n v="66905"/>
    <n v="0"/>
    <b v="0"/>
    <n v="0"/>
    <n v="0"/>
    <n v="1"/>
    <n v="0"/>
    <n v="1"/>
    <n v="0"/>
    <n v="1"/>
    <d v="2018-07-20T19:35:39"/>
    <x v="3"/>
    <b v="0"/>
    <n v="0"/>
  </r>
  <r>
    <s v="0013100001p4NvZAAU"/>
    <d v="2021-03-31T00:00:00"/>
    <n v="2021"/>
    <s v="0055A000008iLoJQAU"/>
    <s v="Biopharma/Pharmaceuticals"/>
    <s v="Referral"/>
    <s v="0065A00001Xr41hQAB"/>
    <m/>
    <s v="0055A000008zqzaQAA"/>
    <s v="Closed Lost"/>
    <n v="39960"/>
    <n v="0"/>
    <b v="0"/>
    <n v="0"/>
    <n v="0"/>
    <n v="1"/>
    <n v="0"/>
    <n v="1"/>
    <n v="0"/>
    <n v="1"/>
    <d v="2019-11-08T21:31:48"/>
    <x v="5"/>
    <b v="0"/>
    <n v="0"/>
  </r>
  <r>
    <s v="0013100001enlrdAAA"/>
    <d v="2021-03-31T00:00:00"/>
    <n v="2021"/>
    <s v="0055A000009sZg0QAE"/>
    <s v="Academia"/>
    <s v="Referral"/>
    <s v="0065A00001Wkth8QAB"/>
    <m/>
    <s v="0055A00000Bb2djQAB"/>
    <s v="Closed Lost"/>
    <n v="90175"/>
    <n v="0"/>
    <b v="0"/>
    <n v="0"/>
    <n v="0"/>
    <n v="1"/>
    <n v="0"/>
    <n v="1"/>
    <n v="0"/>
    <n v="1"/>
    <d v="2019-07-19T12:59:38"/>
    <x v="5"/>
    <b v="0"/>
    <n v="0"/>
  </r>
  <r>
    <s v="0015A00002JN5v2QAD"/>
    <d v="2021-03-17T00:00:00"/>
    <n v="2021"/>
    <s v="0055A00000BNXCfQAP"/>
    <m/>
    <s v="Field Sales"/>
    <s v="0065A00001ZX0KVQA1"/>
    <m/>
    <s v="0055A00000BNXCfQAP"/>
    <s v="Closed Lost"/>
    <n v="152000"/>
    <n v="0"/>
    <b v="0"/>
    <n v="0"/>
    <n v="0"/>
    <n v="1"/>
    <n v="0"/>
    <n v="1"/>
    <n v="0"/>
    <n v="1"/>
    <d v="2020-03-19T22:25:41"/>
    <x v="4"/>
    <b v="0"/>
    <n v="0"/>
  </r>
  <r>
    <s v="0013100001jbToGAAU"/>
    <d v="2021-04-16T00:00:00"/>
    <n v="2021"/>
    <s v="0055A000008iLoOQAU"/>
    <s v="Biopharma/Pharmaceuticals"/>
    <s v="Website"/>
    <s v="0065A00001dCc5dQAC"/>
    <m/>
    <s v="0055A000008iLoOQAU"/>
    <s v="Closed Lost"/>
    <n v="34000"/>
    <n v="0"/>
    <b v="0"/>
    <n v="0"/>
    <n v="0"/>
    <n v="1"/>
    <n v="0"/>
    <n v="1"/>
    <n v="0"/>
    <n v="1"/>
    <d v="2021-02-10T22:41:55"/>
    <x v="6"/>
    <b v="0"/>
    <n v="0"/>
  </r>
  <r>
    <s v="0015A00002FGB6lQAH"/>
    <d v="2021-06-11T00:00:00"/>
    <n v="2021"/>
    <s v="0055A000008iLoOQAU"/>
    <s v="Biopharma/Pharmaceuticals"/>
    <s v="Other"/>
    <s v="0066e00001dzEY6AAM"/>
    <m/>
    <s v="0055A000008iLoOQAU"/>
    <s v="Closed Lost"/>
    <n v="23184"/>
    <n v="0"/>
    <b v="0"/>
    <n v="0"/>
    <n v="0"/>
    <n v="1"/>
    <n v="0"/>
    <n v="1"/>
    <n v="0"/>
    <n v="1"/>
    <d v="2021-04-27T13:20:51"/>
    <x v="6"/>
    <b v="0"/>
    <n v="0"/>
  </r>
  <r>
    <s v="0015A00002CwPb7QAF"/>
    <d v="2021-05-12T00:00:00"/>
    <n v="2021"/>
    <s v="0055A000008iLoOQAU"/>
    <s v="Biopharma/Pharmaceuticals"/>
    <s v="Website"/>
    <s v="0065A00001cp9FxQAI"/>
    <m/>
    <s v="0055A000008iLoOQAU"/>
    <s v="Closed Lost"/>
    <n v="19200"/>
    <n v="0"/>
    <b v="0"/>
    <n v="0"/>
    <n v="0"/>
    <n v="1"/>
    <n v="0"/>
    <n v="1"/>
    <n v="0"/>
    <n v="1"/>
    <d v="2020-12-16T22:19:12"/>
    <x v="4"/>
    <b v="0"/>
    <n v="0"/>
  </r>
  <r>
    <s v="0013100001mwsqbAAA"/>
    <d v="2020-06-30T00:00:00"/>
    <n v="2020"/>
    <s v="0055A000008zqzaQAA"/>
    <m/>
    <s v="Inside Sales"/>
    <s v="0065A00001aLRaXQAW"/>
    <m/>
    <s v="0055A00000Bnt5hQAB"/>
    <s v="Closed Lost"/>
    <n v="6250"/>
    <n v="0"/>
    <b v="0"/>
    <n v="0"/>
    <n v="0"/>
    <n v="1"/>
    <n v="0"/>
    <n v="1"/>
    <n v="0"/>
    <n v="1"/>
    <d v="2020-06-11T21:57:45"/>
    <x v="4"/>
    <b v="0"/>
    <n v="0"/>
  </r>
  <r>
    <s v="0013100001gbb7YAAQ"/>
    <d v="2021-05-06T00:00:00"/>
    <n v="2021"/>
    <s v="0055A000008iLoOQAU"/>
    <s v="Biopharma/Pharmaceuticals"/>
    <s v="Website"/>
    <s v="0065A00001cI1hjQAC"/>
    <m/>
    <s v="0055A000008zqzaQAA"/>
    <s v="Closed Lost"/>
    <n v="140000"/>
    <n v="0"/>
    <b v="0"/>
    <n v="0"/>
    <n v="0"/>
    <n v="1"/>
    <n v="0"/>
    <n v="1"/>
    <n v="0"/>
    <n v="1"/>
    <d v="2020-10-22T14:33:10"/>
    <x v="4"/>
    <b v="0"/>
    <n v="0"/>
  </r>
  <r>
    <s v="0015A000029WICzQAO"/>
    <d v="2021-04-30T00:00:00"/>
    <n v="2021"/>
    <s v="0055A000008zqzaQAA"/>
    <s v="Biopharma/Pharmaceuticals"/>
    <s v="Referral"/>
    <s v="0065A00001bMAfqQAG"/>
    <m/>
    <s v="0055A00000Bd4j9QAB"/>
    <s v="Closed Lost"/>
    <n v="165600"/>
    <n v="0"/>
    <b v="0"/>
    <n v="0"/>
    <n v="0"/>
    <n v="1"/>
    <n v="0"/>
    <n v="1"/>
    <n v="0"/>
    <n v="1"/>
    <d v="2020-08-07T18:43:48"/>
    <x v="4"/>
    <b v="0"/>
    <n v="0"/>
  </r>
  <r>
    <s v="0015A00001tbWJzQAM"/>
    <d v="2021-06-23T00:00:00"/>
    <n v="2021"/>
    <s v="0055A000008iLoOQAU"/>
    <m/>
    <s v="Website"/>
    <s v="0065A00001XqLP9QAN"/>
    <m/>
    <s v="0055A00000Bnt5hQAB"/>
    <s v="Closed Lost"/>
    <n v="140000"/>
    <n v="0"/>
    <b v="0"/>
    <n v="0"/>
    <n v="0"/>
    <n v="1"/>
    <n v="0"/>
    <n v="1"/>
    <n v="0"/>
    <n v="1"/>
    <d v="2019-11-07T15:02:52"/>
    <x v="5"/>
    <b v="0"/>
    <n v="0"/>
  </r>
  <r>
    <s v="0015A00001taaMKQAY"/>
    <d v="2021-06-17T00:00:00"/>
    <n v="2021"/>
    <s v="0055A000008zqzaQAA"/>
    <s v="Biopharma/Pharmaceuticals"/>
    <s v="Inside Sales"/>
    <s v="0065A00000nKTkEQAW"/>
    <m/>
    <s v="0055A000008zqzaQAA"/>
    <s v="Closed Lost"/>
    <n v="83600"/>
    <n v="0"/>
    <b v="0"/>
    <n v="0"/>
    <n v="0"/>
    <n v="1"/>
    <n v="0"/>
    <n v="1"/>
    <n v="0"/>
    <n v="1"/>
    <d v="2018-10-25T13:50:29"/>
    <x v="3"/>
    <b v="0"/>
    <n v="0"/>
  </r>
  <r>
    <s v="0015A000020xFjcQAE"/>
    <d v="2021-06-17T00:00:00"/>
    <n v="2021"/>
    <s v="0055A000008zqzaQAA"/>
    <m/>
    <s v="Inside Sales"/>
    <s v="0065A00001ZN35HQAT"/>
    <m/>
    <s v="0055A000008zqzaQAA"/>
    <s v="Closed Lost"/>
    <n v="150850"/>
    <n v="0"/>
    <b v="0"/>
    <n v="0"/>
    <n v="0"/>
    <n v="1"/>
    <n v="0"/>
    <n v="1"/>
    <n v="0"/>
    <n v="1"/>
    <d v="2020-02-26T03:55:39"/>
    <x v="4"/>
    <b v="0"/>
    <n v="0"/>
  </r>
  <r>
    <s v="0015A00002FTqIFQA1"/>
    <d v="2020-06-30T00:00:00"/>
    <n v="2020"/>
    <s v="0055A00000BNXCfQAP"/>
    <s v="Biopharma/Pharmaceuticals"/>
    <s v="Field Sales"/>
    <s v="0065A00001ZO7deQAD"/>
    <m/>
    <s v="0055A00000BNXCfQAP"/>
    <s v="Closed Lost"/>
    <n v="6250"/>
    <n v="0"/>
    <b v="0"/>
    <n v="0"/>
    <n v="0"/>
    <n v="1"/>
    <n v="0"/>
    <n v="1"/>
    <n v="0"/>
    <n v="1"/>
    <d v="2020-03-02T18:10:02"/>
    <x v="4"/>
    <b v="0"/>
    <n v="0"/>
  </r>
  <r>
    <s v="0015A00002DyShwQAF"/>
    <d v="2020-06-30T00:00:00"/>
    <n v="2020"/>
    <s v="0055A000008iLmwQAE"/>
    <m/>
    <s v="Other"/>
    <s v="0065A00001X8EUpQAN"/>
    <m/>
    <s v="0055A00000BNXCfQAP"/>
    <s v="Closed Lost"/>
    <n v="127000"/>
    <n v="0"/>
    <b v="0"/>
    <n v="0"/>
    <n v="0"/>
    <n v="1"/>
    <n v="0"/>
    <n v="1"/>
    <n v="0"/>
    <n v="1"/>
    <d v="2019-08-13T12:02:30"/>
    <x v="5"/>
    <b v="0"/>
    <n v="0"/>
  </r>
  <r>
    <s v="0015A00002OKbfQQAT"/>
    <d v="2021-06-30T00:00:00"/>
    <n v="2021"/>
    <s v="0055A000008zqzaQAA"/>
    <s v="Biopharma/Pharmaceuticals"/>
    <s v="Referral"/>
    <s v="0065A00001bgwnEQAQ"/>
    <m/>
    <s v="0055A000008zqzaQAA"/>
    <s v="Closed Lost"/>
    <n v="174800"/>
    <n v="0"/>
    <b v="0"/>
    <n v="0"/>
    <n v="0"/>
    <n v="1"/>
    <n v="0"/>
    <n v="1"/>
    <n v="0"/>
    <n v="1"/>
    <d v="2020-09-04T19:28:37"/>
    <x v="4"/>
    <b v="0"/>
    <n v="0"/>
  </r>
  <r>
    <s v="0015A00002CT6eNQAT"/>
    <d v="2021-04-27T00:00:00"/>
    <n v="2021"/>
    <s v="0055A000008iLmwQAE"/>
    <m/>
    <s v="Referral"/>
    <s v="0065A00001Y1IlyQAF"/>
    <m/>
    <s v="0055A00000Bnt5hQAB"/>
    <s v="Closed Lost"/>
    <n v="142000"/>
    <n v="0"/>
    <b v="0"/>
    <n v="0"/>
    <n v="0"/>
    <n v="1"/>
    <n v="0"/>
    <n v="1"/>
    <n v="0"/>
    <n v="1"/>
    <d v="2019-11-20T17:51:57"/>
    <x v="5"/>
    <b v="0"/>
    <n v="0"/>
  </r>
  <r>
    <s v="0015A00002G8KZlQAN"/>
    <d v="2021-04-22T00:00:00"/>
    <n v="2021"/>
    <s v="0055A00000BNpn5QAD"/>
    <s v="Biopharma/Pharmaceuticals"/>
    <s v="Referral"/>
    <s v="0065A00001Y3rACQAZ"/>
    <m/>
    <s v="0055A00000BNXCfQAP"/>
    <s v="Closed Lost"/>
    <n v="152000"/>
    <n v="0"/>
    <b v="0"/>
    <n v="0"/>
    <n v="0"/>
    <n v="1"/>
    <n v="0"/>
    <n v="1"/>
    <n v="0"/>
    <n v="1"/>
    <d v="2019-11-23T00:14:04"/>
    <x v="5"/>
    <b v="0"/>
    <n v="0"/>
  </r>
  <r>
    <s v="0015A00002LhIhHQAV"/>
    <d v="2021-04-20T00:00:00"/>
    <n v="2021"/>
    <s v="0055A000008zqzaQAA"/>
    <s v="Biopharma/Pharmaceuticals"/>
    <s v="Referral"/>
    <s v="0065A00001b9F3xQAE"/>
    <m/>
    <s v="0055A000008zqzaQAA"/>
    <s v="Closed Lost"/>
    <n v="152000"/>
    <n v="0"/>
    <b v="0"/>
    <n v="0"/>
    <n v="0"/>
    <n v="1"/>
    <n v="0"/>
    <n v="1"/>
    <n v="0"/>
    <n v="1"/>
    <d v="2020-06-29T15:24:04"/>
    <x v="4"/>
    <b v="0"/>
    <n v="0"/>
  </r>
  <r>
    <s v="0013100001frxefAAA"/>
    <d v="2017-06-29T00:00:00"/>
    <n v="2017"/>
    <s v="00531000008FRNUAA4"/>
    <s v="Biopharma/Pharmaceuticals"/>
    <s v="Other"/>
    <s v="0065A00000iTElIQAW"/>
    <m/>
    <s v="0055A000009sZg0QAE"/>
    <s v="Closed Lost"/>
    <n v="11000"/>
    <n v="0"/>
    <b v="0"/>
    <n v="0"/>
    <n v="0"/>
    <n v="1"/>
    <n v="0"/>
    <n v="1"/>
    <n v="0"/>
    <n v="1"/>
    <d v="2017-11-06T18:15:46"/>
    <x v="2"/>
    <b v="0"/>
    <n v="0"/>
  </r>
  <r>
    <s v="0013100001fqyo3AAA"/>
    <d v="2019-06-28T00:00:00"/>
    <n v="2019"/>
    <s v="00531000007KAu8AAG"/>
    <s v="Biopharma/Pharmaceuticals"/>
    <s v="Field Sales"/>
    <s v="0065A00000iSDgtQAG"/>
    <m/>
    <s v="0055A000008zqzaQAA"/>
    <s v="Closed Lost"/>
    <n v="32650"/>
    <n v="0"/>
    <b v="0"/>
    <n v="0"/>
    <n v="0"/>
    <n v="1"/>
    <n v="0"/>
    <n v="1"/>
    <n v="0"/>
    <n v="1"/>
    <d v="2017-10-03T15:13:16"/>
    <x v="2"/>
    <b v="0"/>
    <n v="0"/>
  </r>
  <r>
    <s v="0015A00002GoGR6QAN"/>
    <d v="2021-04-16T00:00:00"/>
    <n v="2021"/>
    <s v="0055A00000BclF5QAJ"/>
    <m/>
    <s v="Inside Sales"/>
    <s v="0065A00001dfRHuQAM"/>
    <m/>
    <s v="0055A00000BclF5QAJ"/>
    <s v="Closed Lost"/>
    <n v="213"/>
    <n v="0"/>
    <b v="0"/>
    <n v="0"/>
    <n v="0"/>
    <n v="1"/>
    <n v="0"/>
    <n v="1"/>
    <n v="0"/>
    <n v="1"/>
    <d v="2021-04-07T20:34:36"/>
    <x v="6"/>
    <b v="0"/>
    <n v="0"/>
  </r>
  <r>
    <s v="0015A000026AUVzQAO"/>
    <d v="2021-05-07T00:00:00"/>
    <n v="2021"/>
    <s v="0055A000008iLoOQAU"/>
    <s v="Biopharma/Pharmaceuticals"/>
    <s v="Other"/>
    <s v="0066e00001e03q6AAA"/>
    <m/>
    <s v="0055A000008iLoOQAU"/>
    <s v="Closed Lost"/>
    <n v="3795"/>
    <n v="0"/>
    <b v="0"/>
    <n v="0"/>
    <n v="0"/>
    <n v="1"/>
    <n v="0"/>
    <n v="1"/>
    <n v="0"/>
    <n v="1"/>
    <d v="2021-04-30T18:21:42"/>
    <x v="6"/>
    <b v="0"/>
    <n v="0"/>
  </r>
  <r>
    <s v="0013100001fqyo3AAA"/>
    <d v="2019-04-30T00:00:00"/>
    <n v="2019"/>
    <s v="0055A000009sZg0QAE"/>
    <s v="CRO / CDMO"/>
    <s v="Referral"/>
    <s v="0065A00001CKYFSQA5"/>
    <m/>
    <s v="0055A000009sZg0QAE"/>
    <s v="Closed Lost"/>
    <n v="2650"/>
    <n v="0"/>
    <b v="0"/>
    <n v="0"/>
    <n v="0"/>
    <n v="1"/>
    <n v="0"/>
    <n v="1"/>
    <n v="0"/>
    <n v="1"/>
    <d v="2019-03-01T16:41:54"/>
    <x v="5"/>
    <b v="0"/>
    <n v="0"/>
  </r>
  <r>
    <s v="0015A00002JLfHqQAL"/>
    <d v="2020-06-30T00:00:00"/>
    <n v="2020"/>
    <s v="0055A000008iLoOQAU"/>
    <m/>
    <s v="Referral"/>
    <s v="0065A00001ZP4ufQAD"/>
    <m/>
    <s v="0055A000008iLoOQAU"/>
    <s v="Closed Lost"/>
    <n v="15160"/>
    <n v="0"/>
    <b v="0"/>
    <n v="0"/>
    <n v="0"/>
    <n v="1"/>
    <n v="0"/>
    <n v="1"/>
    <n v="0"/>
    <n v="1"/>
    <d v="2020-03-06T14:56:15"/>
    <x v="4"/>
    <b v="0"/>
    <n v="0"/>
  </r>
  <r>
    <s v="0013100001puTb4AAE"/>
    <d v="2021-05-04T00:00:00"/>
    <n v="2021"/>
    <s v="0055A000008iLoOQAU"/>
    <s v="Biopharma/Pharmaceuticals"/>
    <s v="Website"/>
    <s v="0065A00001dL1ZwQAK"/>
    <m/>
    <s v="0055A000008iLoOQAU"/>
    <s v="Closed Lost"/>
    <n v="5145"/>
    <n v="0"/>
    <b v="0"/>
    <n v="0"/>
    <n v="0"/>
    <n v="1"/>
    <n v="0"/>
    <n v="1"/>
    <n v="0"/>
    <n v="1"/>
    <d v="2021-03-08T20:16:37"/>
    <x v="6"/>
    <b v="0"/>
    <n v="0"/>
  </r>
  <r>
    <s v="0015A00002CwwHuQAJ"/>
    <d v="2021-05-10T00:00:00"/>
    <n v="2021"/>
    <s v="0055A000008iLoOQAU"/>
    <s v="Academia"/>
    <s v="Trade Show"/>
    <s v="0066e00001e0KlpAAE"/>
    <m/>
    <s v="0055A000008iLoOQAU"/>
    <s v="Closed Lost"/>
    <n v="8950"/>
    <n v="0"/>
    <b v="0"/>
    <n v="0"/>
    <n v="0"/>
    <n v="1"/>
    <n v="0"/>
    <n v="1"/>
    <n v="0"/>
    <n v="1"/>
    <d v="2021-05-05T15:35:53"/>
    <x v="6"/>
    <b v="0"/>
    <n v="0"/>
  </r>
  <r>
    <s v="0013100001kbnWUAAY"/>
    <d v="2021-05-19T00:00:00"/>
    <n v="2021"/>
    <s v="0055A000008iLoOQAU"/>
    <s v="Biopharma/Pharmaceuticals"/>
    <s v="Sales Seminar"/>
    <s v="0066e00001e14dXAAQ"/>
    <m/>
    <s v="0055A000008iLoOQAU"/>
    <s v="Closed Lost"/>
    <n v="8950"/>
    <n v="0"/>
    <b v="0"/>
    <n v="0"/>
    <n v="0"/>
    <n v="1"/>
    <n v="0"/>
    <n v="1"/>
    <n v="0"/>
    <n v="1"/>
    <d v="2021-05-07T17:00:43"/>
    <x v="6"/>
    <b v="0"/>
    <n v="0"/>
  </r>
  <r>
    <s v="0013100001fqwyfAAA"/>
    <d v="2021-06-04T00:00:00"/>
    <n v="2021"/>
    <s v="0055A000008iLoOQAU"/>
    <s v="Biopharma/Pharmaceuticals"/>
    <s v="Trade Show"/>
    <s v="0066e00001e1F6FAAU"/>
    <m/>
    <s v="0055A000008iLoOQAU"/>
    <s v="Closed Lost"/>
    <n v="8950"/>
    <n v="0"/>
    <b v="0"/>
    <n v="0"/>
    <n v="0"/>
    <n v="1"/>
    <n v="0"/>
    <n v="1"/>
    <n v="0"/>
    <n v="1"/>
    <d v="2021-05-10T21:40:46"/>
    <x v="6"/>
    <b v="0"/>
    <n v="0"/>
  </r>
  <r>
    <s v="0015A00001tasCtQAI"/>
    <d v="2020-04-30T00:00:00"/>
    <n v="2020"/>
    <s v="0055A000008iLoOQAU"/>
    <m/>
    <s v="Inside Sales"/>
    <s v="0065A00001ZOQ29QAH"/>
    <m/>
    <s v="0055A000008iLoOQAU"/>
    <s v="Closed Lost"/>
    <n v="8950"/>
    <n v="0"/>
    <b v="0"/>
    <n v="0"/>
    <n v="0"/>
    <n v="1"/>
    <n v="0"/>
    <n v="1"/>
    <n v="0"/>
    <n v="1"/>
    <d v="2020-03-05T15:33:04"/>
    <x v="4"/>
    <b v="0"/>
    <n v="0"/>
  </r>
  <r>
    <s v="0015A000026muqCQAQ"/>
    <d v="2021-04-19T00:00:00"/>
    <n v="2021"/>
    <s v="0055A000008iLoOQAU"/>
    <s v="Biopharma/Pharmaceuticals"/>
    <s v="Website"/>
    <s v="0065A00001dAGukQAG"/>
    <m/>
    <s v="0055A000008iLoOQAU"/>
    <s v="Closed Lost"/>
    <n v="8950"/>
    <n v="0"/>
    <b v="0"/>
    <n v="0"/>
    <n v="0"/>
    <n v="1"/>
    <n v="0"/>
    <n v="1"/>
    <n v="0"/>
    <n v="1"/>
    <d v="2021-01-27T18:10:25"/>
    <x v="6"/>
    <b v="0"/>
    <n v="0"/>
  </r>
  <r>
    <s v="0013100001jbTo6AAE"/>
    <d v="2021-04-09T00:00:00"/>
    <n v="2021"/>
    <s v="0055A000008iLoOQAU"/>
    <s v="Academia"/>
    <s v="Website"/>
    <s v="0065A00001dL7OuQAK"/>
    <m/>
    <s v="0055A000008iLoOQAU"/>
    <s v="Closed Lost"/>
    <n v="12899.27"/>
    <n v="0"/>
    <b v="0"/>
    <n v="0"/>
    <n v="0"/>
    <n v="1"/>
    <n v="0"/>
    <n v="1"/>
    <n v="0"/>
    <n v="1"/>
    <d v="2021-03-09T21:28:21"/>
    <x v="6"/>
    <b v="0"/>
    <n v="0"/>
  </r>
  <r>
    <s v="0013100001frxefAAA"/>
    <d v="2019-06-19T00:00:00"/>
    <n v="2019"/>
    <s v="0055A000008iLoOQAU"/>
    <s v="Biopharma/Pharmaceuticals"/>
    <s v="Sales Seminar"/>
    <s v="0065A00001G65EEQAZ"/>
    <m/>
    <s v="0055A000008iLoOQAU"/>
    <s v="Closed Lost"/>
    <n v="8950"/>
    <n v="0"/>
    <b v="0"/>
    <n v="0"/>
    <n v="0"/>
    <n v="1"/>
    <n v="0"/>
    <n v="1"/>
    <n v="0"/>
    <n v="1"/>
    <d v="2019-03-19T18:36:00"/>
    <x v="5"/>
    <b v="0"/>
    <n v="0"/>
  </r>
  <r>
    <s v="0015A000026oiG4QAI"/>
    <d v="2020-06-30T00:00:00"/>
    <n v="2020"/>
    <s v="0055A000008iLoOQAU"/>
    <m/>
    <s v="Trade Show"/>
    <s v="0065A00001Z1Xh8QAF"/>
    <m/>
    <s v="0055A000008iLoOQAU"/>
    <s v="Closed Lost"/>
    <n v="6500"/>
    <n v="0"/>
    <b v="0"/>
    <n v="0"/>
    <n v="0"/>
    <n v="1"/>
    <n v="0"/>
    <n v="1"/>
    <n v="0"/>
    <n v="1"/>
    <d v="2020-02-03T20:17:53"/>
    <x v="4"/>
    <b v="0"/>
    <n v="0"/>
  </r>
  <r>
    <s v="0013100001k6JgGAAU"/>
    <d v="2021-04-15T00:00:00"/>
    <n v="2021"/>
    <s v="0055A000008iLoOQAU"/>
    <m/>
    <s v="Webinar"/>
    <s v="0065A00001bMybiQAC"/>
    <m/>
    <s v="0055A000008iLoOQAU"/>
    <s v="Closed Lost"/>
    <n v="5244.75"/>
    <n v="0"/>
    <b v="0"/>
    <n v="0"/>
    <n v="0"/>
    <n v="1"/>
    <n v="0"/>
    <n v="1"/>
    <n v="0"/>
    <n v="1"/>
    <d v="2020-08-11T18:26:29"/>
    <x v="4"/>
    <b v="0"/>
    <n v="0"/>
  </r>
  <r>
    <s v="0015A00002K6A5vQAF"/>
    <d v="2021-04-01T00:00:00"/>
    <n v="2021"/>
    <s v="0055A000008iLoOQAU"/>
    <s v="Biopharma/Pharmaceuticals"/>
    <s v="Referral"/>
    <s v="0065A00001bp6vRQAQ"/>
    <m/>
    <s v="0055A000008iLoOQAU"/>
    <s v="Closed Lost"/>
    <n v="8950"/>
    <n v="0"/>
    <b v="0"/>
    <n v="0"/>
    <n v="0"/>
    <n v="1"/>
    <n v="0"/>
    <n v="1"/>
    <n v="0"/>
    <n v="1"/>
    <d v="2020-09-29T13:34:06"/>
    <x v="4"/>
    <b v="0"/>
    <n v="0"/>
  </r>
  <r>
    <s v="0013100001gZd3uAAC"/>
    <d v="2019-06-13T00:00:00"/>
    <n v="2019"/>
    <s v="0055A000008iLoOQAU"/>
    <m/>
    <s v="Website"/>
    <s v="0065A00001F9ScsQAF"/>
    <m/>
    <s v="0055A000008iLoOQAU"/>
    <s v="Closed Lost"/>
    <n v="6500"/>
    <n v="0"/>
    <b v="0"/>
    <n v="0"/>
    <n v="0"/>
    <n v="1"/>
    <n v="0"/>
    <n v="1"/>
    <n v="0"/>
    <n v="1"/>
    <d v="2019-03-13T14:50:44"/>
    <x v="5"/>
    <b v="0"/>
    <n v="0"/>
  </r>
  <r>
    <s v="0013100001k6JgGAAU"/>
    <d v="2020-06-14T00:00:00"/>
    <n v="2020"/>
    <s v="0055A000008iLoOQAU"/>
    <m/>
    <s v="Webinar"/>
    <s v="0065A00001ZjNg9QAF"/>
    <m/>
    <s v="0055A000008iLoOQAU"/>
    <s v="Closed Lost"/>
    <n v="8950"/>
    <n v="0"/>
    <b v="0"/>
    <n v="0"/>
    <n v="0"/>
    <n v="1"/>
    <n v="0"/>
    <n v="1"/>
    <n v="0"/>
    <n v="1"/>
    <d v="2020-04-14T18:00:33"/>
    <x v="4"/>
    <b v="0"/>
    <n v="0"/>
  </r>
  <r>
    <s v="0013100001mwsqbAAA"/>
    <d v="2020-06-15T00:00:00"/>
    <n v="2020"/>
    <s v="0055A000008iLoOQAU"/>
    <m/>
    <s v="Website"/>
    <s v="0065A00001a3LLVQA2"/>
    <m/>
    <s v="0055A000008iLoOQAU"/>
    <s v="Closed Lost"/>
    <n v="8950"/>
    <n v="0"/>
    <b v="0"/>
    <n v="0"/>
    <n v="0"/>
    <n v="1"/>
    <n v="0"/>
    <n v="1"/>
    <n v="0"/>
    <n v="1"/>
    <d v="2020-05-05T18:31:07"/>
    <x v="4"/>
    <b v="0"/>
    <n v="0"/>
  </r>
  <r>
    <s v="0013100001gbOlhAAE"/>
    <d v="2020-06-30T00:00:00"/>
    <n v="2020"/>
    <s v="0055A000008iLoOQAU"/>
    <m/>
    <s v="Webinar"/>
    <s v="0065A00001ZVQiyQAH"/>
    <m/>
    <s v="0055A000008zqzaQAA"/>
    <s v="Closed Lost"/>
    <n v="8950"/>
    <n v="0"/>
    <b v="0"/>
    <n v="0"/>
    <n v="0"/>
    <n v="1"/>
    <n v="0"/>
    <n v="1"/>
    <n v="0"/>
    <n v="1"/>
    <d v="2020-03-12T14:18:56"/>
    <x v="4"/>
    <b v="0"/>
    <n v="0"/>
  </r>
  <r>
    <s v="0013100001puTb4AAE"/>
    <d v="2020-06-23T00:00:00"/>
    <n v="2020"/>
    <s v="0055A000008iLoOQAU"/>
    <m/>
    <s v="Website"/>
    <s v="0065A00001aLRP5QAO"/>
    <m/>
    <s v="0055A000008iLoOQAU"/>
    <s v="Closed Lost"/>
    <n v="4995"/>
    <n v="0"/>
    <b v="0"/>
    <n v="0"/>
    <n v="0"/>
    <n v="1"/>
    <n v="0"/>
    <n v="1"/>
    <n v="0"/>
    <n v="1"/>
    <d v="2020-06-11T21:15:10"/>
    <x v="4"/>
    <b v="0"/>
    <n v="0"/>
  </r>
  <r>
    <s v="0015A00001taaMKQAY"/>
    <d v="2021-06-30T00:00:00"/>
    <n v="2021"/>
    <s v="0055A000008zqzaQAA"/>
    <m/>
    <s v="Field Sales"/>
    <s v="0065A00001TjPXcQAN"/>
    <m/>
    <s v="0055A000008iLoOQAU"/>
    <s v="Closed Lost"/>
    <n v="85725"/>
    <n v="0"/>
    <b v="0"/>
    <n v="0"/>
    <n v="0"/>
    <n v="1"/>
    <n v="0"/>
    <n v="1"/>
    <n v="0"/>
    <n v="1"/>
    <d v="2019-06-19T21:02:33"/>
    <x v="5"/>
    <b v="0"/>
    <n v="0"/>
  </r>
  <r>
    <s v="0013100001jbqg0AAA"/>
    <d v="2019-06-30T00:00:00"/>
    <n v="2019"/>
    <s v="0055A000008zqzaQAA"/>
    <m/>
    <s v="Referral"/>
    <s v="0065A000019jMVzQAM"/>
    <m/>
    <s v="0055A000008zqzaQAA"/>
    <s v="Closed Lost"/>
    <n v="8950"/>
    <n v="0"/>
    <b v="0"/>
    <n v="0"/>
    <n v="0"/>
    <n v="1"/>
    <n v="0"/>
    <n v="1"/>
    <n v="0"/>
    <n v="1"/>
    <d v="2019-02-10T21:57:17"/>
    <x v="5"/>
    <b v="0"/>
    <n v="0"/>
  </r>
  <r>
    <s v="0013100001gWxtDAAS"/>
    <d v="2021-05-18T00:00:00"/>
    <n v="2021"/>
    <s v="0055A000008iLoOQAU"/>
    <s v="Academia"/>
    <s v="Website"/>
    <s v="0066e00001e1HiGAAU"/>
    <m/>
    <s v="0055A000008iLoOQAU"/>
    <s v="Closed Lost"/>
    <n v="13950"/>
    <n v="0"/>
    <b v="0"/>
    <n v="0"/>
    <n v="0"/>
    <n v="1"/>
    <n v="0"/>
    <n v="1"/>
    <n v="0"/>
    <n v="1"/>
    <d v="2021-05-11T14:28:09"/>
    <x v="6"/>
    <b v="0"/>
    <n v="0"/>
  </r>
  <r>
    <s v="0013100001gZda5AAC"/>
    <d v="2020-06-30T00:00:00"/>
    <n v="2020"/>
    <s v="0055A000008iLoOQAU"/>
    <m/>
    <s v="Field Sales"/>
    <s v="0065A00001aLSlpQAG"/>
    <m/>
    <s v="0055A000008iLoOQAU"/>
    <s v="Closed Lost"/>
    <n v="9995"/>
    <n v="0"/>
    <b v="0"/>
    <n v="0"/>
    <n v="0"/>
    <n v="1"/>
    <n v="0"/>
    <n v="1"/>
    <n v="0"/>
    <n v="1"/>
    <d v="2020-06-12T14:34:31"/>
    <x v="4"/>
    <b v="0"/>
    <n v="0"/>
  </r>
  <r>
    <s v="0013100001puTdTAAU"/>
    <d v="2020-06-25T00:00:00"/>
    <n v="2020"/>
    <s v="0055A000008iLoOQAU"/>
    <m/>
    <s v="Trade Show"/>
    <s v="0065A00001ZuKQBQA3"/>
    <m/>
    <s v="0055A00000Bb2djQAB"/>
    <s v="Closed Lost"/>
    <n v="4475"/>
    <n v="0"/>
    <b v="0"/>
    <n v="0"/>
    <n v="0"/>
    <n v="1"/>
    <n v="0"/>
    <n v="1"/>
    <n v="0"/>
    <n v="1"/>
    <d v="2020-04-20T10:29:19"/>
    <x v="4"/>
    <b v="0"/>
    <n v="0"/>
  </r>
  <r>
    <s v="0013100001gWxm7AAC"/>
    <d v="2020-06-23T00:00:00"/>
    <n v="2020"/>
    <s v="0055A000008iLoOQAU"/>
    <m/>
    <s v="Trade Show"/>
    <s v="0065A00001ZHpUlQAL"/>
    <m/>
    <s v="0055A000008iLoOQAU"/>
    <s v="Closed Lost"/>
    <n v="13950"/>
    <n v="0"/>
    <b v="0"/>
    <n v="0"/>
    <n v="0"/>
    <n v="1"/>
    <n v="0"/>
    <n v="1"/>
    <n v="0"/>
    <n v="1"/>
    <d v="2020-02-21T17:09:28"/>
    <x v="4"/>
    <b v="0"/>
    <n v="0"/>
  </r>
  <r>
    <s v="0013100001gWxm7AAC"/>
    <d v="2020-06-23T00:00:00"/>
    <n v="2020"/>
    <s v="0055A000008iLoOQAU"/>
    <m/>
    <s v="Trade Show"/>
    <s v="0065A00001ZHpr1QAD"/>
    <m/>
    <s v="0055A000008iLoOQAU"/>
    <s v="Closed Lost"/>
    <n v="13950"/>
    <n v="0"/>
    <b v="0"/>
    <n v="0"/>
    <n v="0"/>
    <n v="1"/>
    <n v="0"/>
    <n v="1"/>
    <n v="0"/>
    <n v="1"/>
    <d v="2020-02-21T18:27:07"/>
    <x v="4"/>
    <b v="0"/>
    <n v="0"/>
  </r>
  <r>
    <s v="0015A00001tbWJzQAM"/>
    <d v="2020-04-01T00:00:00"/>
    <n v="2020"/>
    <s v="00531000008FRNUAA4"/>
    <s v="Biopharma/Pharmaceuticals"/>
    <s v="Other"/>
    <s v="0065A00000i4zC1QAI"/>
    <m/>
    <s v="0055A000009GjocQAC"/>
    <s v="Closed Lost"/>
    <n v="61450"/>
    <n v="0"/>
    <b v="0"/>
    <n v="0"/>
    <n v="0"/>
    <n v="1"/>
    <n v="0"/>
    <n v="1"/>
    <n v="0"/>
    <n v="1"/>
    <d v="2017-08-17T18:17:54"/>
    <x v="2"/>
    <b v="0"/>
    <n v="0"/>
  </r>
  <r>
    <s v="0015A00001xOrX9QAK"/>
    <d v="2020-04-01T00:00:00"/>
    <n v="2020"/>
    <s v="00531000008FRNUAA4"/>
    <s v="Biopharma/Pharmaceuticals"/>
    <s v="Trade Show"/>
    <s v="0065A00000iRxWFQA0"/>
    <m/>
    <s v="0055A000009GjocQAC"/>
    <s v="Closed Lost"/>
    <n v="61450"/>
    <n v="0"/>
    <b v="0"/>
    <n v="0"/>
    <n v="0"/>
    <n v="1"/>
    <n v="0"/>
    <n v="1"/>
    <n v="0"/>
    <n v="1"/>
    <d v="2017-09-26T15:04:17"/>
    <x v="2"/>
    <b v="0"/>
    <n v="0"/>
  </r>
  <r>
    <s v="0013100001jbqg3AAA"/>
    <d v="2020-04-01T00:00:00"/>
    <n v="2020"/>
    <s v="00531000008FRNUAA4"/>
    <s v="Biopharma/Pharmaceuticals"/>
    <s v="Referral"/>
    <s v="0065A00000iTCHbQAO"/>
    <m/>
    <s v="0055A000009GjocQAC"/>
    <s v="Closed Lost"/>
    <n v="72600"/>
    <n v="0"/>
    <b v="0"/>
    <n v="0"/>
    <n v="0"/>
    <n v="1"/>
    <n v="0"/>
    <n v="1"/>
    <n v="0"/>
    <n v="1"/>
    <d v="2017-11-03T18:44:20"/>
    <x v="2"/>
    <b v="0"/>
    <n v="0"/>
  </r>
  <r>
    <s v="0015A00001xPWrZQAW"/>
    <d v="2019-06-30T00:00:00"/>
    <n v="2019"/>
    <s v="0055A000008iLoJQAU"/>
    <s v="Biopharma/Pharmaceuticals"/>
    <s v="Referral"/>
    <s v="0065A00000ln5dyQAA"/>
    <m/>
    <s v="0055A000008iLoJQAU"/>
    <s v="Closed Lost"/>
    <n v="74250"/>
    <n v="0"/>
    <b v="0"/>
    <n v="0"/>
    <n v="0"/>
    <n v="1"/>
    <n v="0"/>
    <n v="1"/>
    <n v="0"/>
    <n v="1"/>
    <d v="2018-09-21T17:29:50"/>
    <x v="3"/>
    <b v="0"/>
    <n v="0"/>
  </r>
  <r>
    <s v="0013100001puTb4AAE"/>
    <d v="2020-06-30T00:00:00"/>
    <n v="2020"/>
    <s v="0055A000009GjocQAC"/>
    <s v="Biopharma/Pharmaceuticals"/>
    <s v="Trade Show"/>
    <s v="0065A00001YHiEQQA1"/>
    <m/>
    <s v="0055A000009GjocQAC"/>
    <s v="Closed Lost"/>
    <n v="62885"/>
    <n v="0"/>
    <b v="0"/>
    <n v="0"/>
    <n v="0"/>
    <n v="1"/>
    <n v="0"/>
    <n v="1"/>
    <n v="0"/>
    <n v="1"/>
    <d v="2019-12-04T03:52:23"/>
    <x v="5"/>
    <b v="0"/>
    <n v="0"/>
  </r>
  <r>
    <s v="0015A000026nO6XQAU"/>
    <d v="2020-06-30T00:00:00"/>
    <n v="2020"/>
    <s v="0055A000008iLoOQAU"/>
    <s v="Biopharma/Pharmaceuticals"/>
    <s v="Webinar"/>
    <s v="0065A00000nLx7TQAS"/>
    <m/>
    <s v="0055A000008iLoJQAU"/>
    <s v="Closed Lost"/>
    <n v="85725"/>
    <n v="0"/>
    <b v="0"/>
    <n v="0"/>
    <n v="0"/>
    <n v="1"/>
    <n v="0"/>
    <n v="1"/>
    <n v="0"/>
    <n v="1"/>
    <d v="2018-11-21T14:54:18"/>
    <x v="3"/>
    <b v="0"/>
    <n v="0"/>
  </r>
  <r>
    <s v="0015A00002Cvd8YQAR"/>
    <d v="2021-06-30T00:00:00"/>
    <n v="2021"/>
    <s v="0055A000008iLoOQAU"/>
    <s v="Biopharma/Pharmaceuticals"/>
    <s v="Field Sales"/>
    <s v="0065A00001Th8uEQAR"/>
    <m/>
    <s v="0055A00000Bb2djQAB"/>
    <s v="Closed Lost"/>
    <n v="84390"/>
    <n v="0"/>
    <b v="0"/>
    <n v="0"/>
    <n v="0"/>
    <n v="1"/>
    <n v="0"/>
    <n v="1"/>
    <n v="0"/>
    <n v="1"/>
    <d v="2019-06-06T19:13:59"/>
    <x v="5"/>
    <b v="0"/>
    <n v="0"/>
  </r>
  <r>
    <s v="0015A00001taVl0QAE"/>
    <d v="2020-06-28T00:00:00"/>
    <n v="2020"/>
    <s v="00531000008FRNUAA4"/>
    <s v="Academia"/>
    <s v="Referral"/>
    <s v="0065A00000i3noKQAQ"/>
    <m/>
    <s v="0055A000008zqzaQAA"/>
    <s v="Closed Lost"/>
    <n v="57394"/>
    <n v="0"/>
    <b v="0"/>
    <n v="0"/>
    <n v="0"/>
    <n v="1"/>
    <n v="0"/>
    <n v="1"/>
    <n v="0"/>
    <n v="1"/>
    <d v="2017-07-04T18:08:08"/>
    <x v="2"/>
    <b v="0"/>
    <n v="0"/>
  </r>
  <r>
    <s v="0015A00002OKA2mQAH"/>
    <d v="2021-06-03T00:00:00"/>
    <n v="2021"/>
    <s v="0055A000008zqzaQAA"/>
    <s v="Biopharma/Pharmaceuticals"/>
    <s v="Referral"/>
    <s v="0065A00001bOA0oQAG"/>
    <m/>
    <s v="0055A000008zqzaQAA"/>
    <s v="Closed Lost"/>
    <n v="93085"/>
    <n v="0"/>
    <b v="0"/>
    <n v="0"/>
    <n v="0"/>
    <n v="1"/>
    <n v="0"/>
    <n v="1"/>
    <n v="0"/>
    <n v="1"/>
    <d v="2020-08-21T18:36:06"/>
    <x v="4"/>
    <b v="0"/>
    <n v="0"/>
  </r>
  <r>
    <s v="0015A00002GqDnIQAV"/>
    <d v="2021-06-30T00:00:00"/>
    <n v="2021"/>
    <s v="0055A00000BNpn5QAD"/>
    <s v="CRO / CDMO"/>
    <s v="Field Sales"/>
    <s v="0065A00001bLusvQAC"/>
    <m/>
    <s v="0055A00000BNpn5QAD"/>
    <s v="Closed Lost"/>
    <n v="61875"/>
    <n v="0"/>
    <b v="0"/>
    <n v="0"/>
    <n v="0"/>
    <n v="1"/>
    <n v="0"/>
    <n v="1"/>
    <n v="0"/>
    <n v="1"/>
    <d v="2020-08-03T18:00:11"/>
    <x v="4"/>
    <b v="0"/>
    <n v="0"/>
  </r>
  <r>
    <s v="0015A00001ztcpwQAA"/>
    <d v="2021-05-06T00:00:00"/>
    <n v="2021"/>
    <s v="0055A000008iLoOQAU"/>
    <s v="Biopharma/Pharmaceuticals"/>
    <s v="Referral"/>
    <s v="0065A00001dCWEWQA4"/>
    <m/>
    <s v="0055A000008iLoOQAU"/>
    <s v="Closed Lost"/>
    <n v="23983.75"/>
    <n v="0"/>
    <b v="0"/>
    <n v="0"/>
    <n v="0"/>
    <n v="1"/>
    <n v="0"/>
    <n v="1"/>
    <n v="0"/>
    <n v="1"/>
    <d v="2021-02-10T14:03:16"/>
    <x v="6"/>
    <b v="0"/>
    <n v="0"/>
  </r>
  <r>
    <s v="0015A000029WKYLQA4"/>
    <d v="2020-06-30T00:00:00"/>
    <n v="2020"/>
    <s v="0055A000008iLoOQAU"/>
    <s v="Biopharma/Pharmaceuticals"/>
    <s v="Field Sales"/>
    <s v="0065A00001CKXUgQAP"/>
    <m/>
    <s v="0055A000008iLoJQAU"/>
    <s v="Closed Lost"/>
    <n v="70950"/>
    <n v="0"/>
    <b v="0"/>
    <n v="0"/>
    <n v="0"/>
    <n v="1"/>
    <n v="0"/>
    <n v="1"/>
    <n v="0"/>
    <n v="1"/>
    <d v="2019-03-01T15:31:40"/>
    <x v="5"/>
    <b v="0"/>
    <n v="0"/>
  </r>
  <r>
    <s v="0015A000028lfCiQAI"/>
    <d v="2020-06-30T00:00:00"/>
    <n v="2020"/>
    <s v="0055A000008iLoOQAU"/>
    <s v="Academia"/>
    <s v="Field Sales"/>
    <s v="0065A00001YxhIEQAZ"/>
    <m/>
    <s v="0055A000009GjocQAC"/>
    <s v="Closed Lost"/>
    <n v="83140"/>
    <n v="0"/>
    <b v="0"/>
    <n v="0"/>
    <n v="0"/>
    <n v="1"/>
    <n v="0"/>
    <n v="1"/>
    <n v="0"/>
    <n v="1"/>
    <d v="2020-01-21T17:49:36"/>
    <x v="4"/>
    <b v="0"/>
    <n v="0"/>
  </r>
  <r>
    <s v="0013100001hoCcAAAU"/>
    <d v="2020-06-30T00:00:00"/>
    <n v="2020"/>
    <s v="00531000008FRNUAA4"/>
    <s v="Biopharma/Pharmaceuticals"/>
    <s v="Other"/>
    <s v="0065A00000ldM7JQAU"/>
    <m/>
    <s v="0055A000008zqzaQAA"/>
    <s v="Closed Lost"/>
    <n v="66905"/>
    <n v="0"/>
    <b v="0"/>
    <n v="0"/>
    <n v="0"/>
    <n v="1"/>
    <n v="0"/>
    <n v="1"/>
    <n v="0"/>
    <n v="1"/>
    <d v="2018-08-08T18:49:06"/>
    <x v="3"/>
    <b v="0"/>
    <n v="0"/>
  </r>
  <r>
    <s v="0013100001qyrRZAAY"/>
    <d v="2020-06-12T00:00:00"/>
    <n v="2020"/>
    <s v="0055A000008iLoOQAU"/>
    <m/>
    <s v="Referral"/>
    <s v="0065A00001ZFm5MQAT"/>
    <m/>
    <s v="0055A000008iLoOQAU"/>
    <s v="Closed Lost"/>
    <n v="7500"/>
    <n v="0"/>
    <b v="0"/>
    <n v="0"/>
    <n v="0"/>
    <n v="1"/>
    <n v="0"/>
    <n v="1"/>
    <n v="0"/>
    <n v="1"/>
    <d v="2020-02-18T13:45:18"/>
    <x v="4"/>
    <b v="0"/>
    <n v="0"/>
  </r>
  <r>
    <s v="0015A00001yXDtSQAW"/>
    <d v="2021-06-30T00:00:00"/>
    <n v="2021"/>
    <s v="00531000008FRNUAA4"/>
    <s v="Government"/>
    <s v="Field Sales"/>
    <s v="0065A00000iUvh8QAC"/>
    <m/>
    <s v="0055A00000Bb2djQAB"/>
    <s v="Closed Lost"/>
    <n v="72600"/>
    <n v="0"/>
    <b v="0"/>
    <n v="0"/>
    <n v="0"/>
    <n v="1"/>
    <n v="0"/>
    <n v="1"/>
    <n v="0"/>
    <n v="1"/>
    <d v="2018-01-12T15:59:57"/>
    <x v="3"/>
    <b v="0"/>
    <n v="0"/>
  </r>
  <r>
    <s v="0015A000029WKYLQA4"/>
    <d v="2020-06-30T00:00:00"/>
    <n v="2020"/>
    <s v="0055A000008iLoJQAU"/>
    <s v="Biopharma/Pharmaceuticals"/>
    <s v="Referral"/>
    <s v="0065A00001ZG2xUQAT"/>
    <m/>
    <s v="0055A000008iLmcQAE"/>
    <s v="Closed Lost"/>
    <n v="101214"/>
    <n v="0"/>
    <b v="0"/>
    <n v="0"/>
    <n v="0"/>
    <n v="1"/>
    <n v="0"/>
    <n v="1"/>
    <n v="0"/>
    <n v="1"/>
    <d v="2020-02-20T23:35:19"/>
    <x v="4"/>
    <b v="0"/>
    <n v="0"/>
  </r>
  <r>
    <s v="0013100001p4OLLAA2"/>
    <d v="2021-06-30T00:00:00"/>
    <n v="2021"/>
    <s v="0055A000008zqzaQAA"/>
    <s v="Government"/>
    <s v="Referral"/>
    <s v="0065A00000k1NBMQA2"/>
    <m/>
    <s v="0055A00000Bb2djQAB"/>
    <s v="Closed Lost"/>
    <n v="39950"/>
    <n v="0"/>
    <b v="0"/>
    <n v="0"/>
    <n v="0"/>
    <n v="1"/>
    <n v="0"/>
    <n v="1"/>
    <n v="0"/>
    <n v="1"/>
    <d v="2018-05-01T18:18:22"/>
    <x v="3"/>
    <b v="0"/>
    <n v="0"/>
  </r>
  <r>
    <s v="0015A00002CwDlkQAF"/>
    <d v="2021-06-30T00:00:00"/>
    <n v="2021"/>
    <s v="0055A000009sZg0QAE"/>
    <m/>
    <s v="Referral"/>
    <s v="0065A00001TjHf1QAF"/>
    <m/>
    <s v="0055A00000Bb2djQAB"/>
    <s v="Closed Lost"/>
    <n v="86700"/>
    <n v="0"/>
    <b v="0"/>
    <n v="0"/>
    <n v="0"/>
    <n v="1"/>
    <n v="0"/>
    <n v="1"/>
    <n v="0"/>
    <n v="1"/>
    <d v="2019-06-18T17:54:36"/>
    <x v="5"/>
    <b v="0"/>
    <n v="0"/>
  </r>
  <r>
    <s v="0013100001fsBp7AAE"/>
    <d v="2020-08-30T00:00:00"/>
    <n v="2020"/>
    <s v="0055A000008iLoOQAU"/>
    <m/>
    <s v="Referral"/>
    <s v="0065A00001bASvPQAW"/>
    <m/>
    <s v="0055A000008iLoOQAU"/>
    <s v="Closed Lost"/>
    <n v="12000"/>
    <n v="0"/>
    <b v="0"/>
    <n v="0"/>
    <n v="0"/>
    <n v="1"/>
    <n v="0"/>
    <n v="1"/>
    <n v="0"/>
    <n v="1"/>
    <d v="2020-07-13T17:42:47"/>
    <x v="4"/>
    <b v="0"/>
    <n v="0"/>
  </r>
  <r>
    <s v="0013100001puTdTAAU"/>
    <d v="2020-09-30T00:00:00"/>
    <n v="2020"/>
    <s v="0055A000008iLoOQAU"/>
    <s v="Biopharma/Pharmaceuticals"/>
    <s v="Trade Show"/>
    <s v="0065A00001XKVWyQAP"/>
    <m/>
    <s v="0055A000008zqzaQAA"/>
    <s v="Closed Lost"/>
    <n v="136000"/>
    <n v="0"/>
    <b v="0"/>
    <n v="0"/>
    <n v="0"/>
    <n v="1"/>
    <n v="0"/>
    <n v="1"/>
    <n v="0"/>
    <n v="1"/>
    <d v="2019-09-18T15:18:41"/>
    <x v="5"/>
    <b v="0"/>
    <n v="0"/>
  </r>
  <r>
    <s v="0015A000020xFjcQAE"/>
    <d v="2020-09-25T00:00:00"/>
    <n v="2020"/>
    <s v="0055A00000Bnt5hQAB"/>
    <s v="Biopharma/Pharmaceuticals"/>
    <s v="Field Sales"/>
    <s v="0065A00001bh85BQAQ"/>
    <m/>
    <s v="0055A00000Bnt5hQAB"/>
    <s v="Closed Lost"/>
    <n v="144000"/>
    <n v="0"/>
    <b v="0"/>
    <n v="0"/>
    <n v="0"/>
    <n v="1"/>
    <n v="0"/>
    <n v="1"/>
    <n v="0"/>
    <n v="1"/>
    <d v="2020-09-09T17:45:51"/>
    <x v="4"/>
    <b v="0"/>
    <n v="0"/>
  </r>
  <r>
    <s v="0015A00002ElAe3QAF"/>
    <d v="2020-07-01T00:00:00"/>
    <n v="2020"/>
    <s v="0055A000008iLoOQAU"/>
    <m/>
    <s v="Inside Sales"/>
    <s v="0065A00001XHkSVQA1"/>
    <m/>
    <s v="0055A000008zqzaQAA"/>
    <s v="Closed Lost"/>
    <n v="104550"/>
    <n v="0"/>
    <b v="0"/>
    <n v="0"/>
    <n v="0"/>
    <n v="1"/>
    <n v="0"/>
    <n v="1"/>
    <n v="0"/>
    <n v="1"/>
    <d v="2019-09-11T21:01:56"/>
    <x v="5"/>
    <b v="0"/>
    <n v="0"/>
  </r>
  <r>
    <s v="0013100001hn662AAA"/>
    <d v="2020-09-30T00:00:00"/>
    <n v="2020"/>
    <s v="0055A000008zqzaQAA"/>
    <m/>
    <s v="Trade Show"/>
    <s v="0065A00001YxmaZQAR"/>
    <m/>
    <s v="0055A000008zqzaQAA"/>
    <s v="Closed Lost"/>
    <n v="136000"/>
    <n v="0"/>
    <b v="0"/>
    <n v="0"/>
    <n v="0"/>
    <n v="1"/>
    <n v="0"/>
    <n v="1"/>
    <n v="0"/>
    <n v="1"/>
    <d v="2020-01-22T16:14:58"/>
    <x v="4"/>
    <b v="0"/>
    <n v="0"/>
  </r>
  <r>
    <s v="0015A00002DSLMyQAP"/>
    <d v="2020-08-30T00:00:00"/>
    <n v="2020"/>
    <s v="0055A000008iLoOQAU"/>
    <m/>
    <s v="Referral"/>
    <s v="0065A00001Z6qcMQAR"/>
    <m/>
    <s v="0055A000008zqzaQAA"/>
    <s v="Closed Lost"/>
    <n v="4000"/>
    <n v="0"/>
    <b v="0"/>
    <n v="0"/>
    <n v="0"/>
    <n v="1"/>
    <n v="0"/>
    <n v="1"/>
    <n v="0"/>
    <n v="1"/>
    <d v="2020-02-10T16:11:39"/>
    <x v="4"/>
    <b v="0"/>
    <n v="0"/>
  </r>
  <r>
    <s v="0015A000027zQp2QAE"/>
    <d v="2019-09-30T00:00:00"/>
    <n v="2019"/>
    <s v="0055A000008iLoJQAU"/>
    <m/>
    <s v="Referral"/>
    <s v="0065A00001X8TJVQA3"/>
    <m/>
    <s v="0055A000008iLoJQAU"/>
    <s v="Closed Lost"/>
    <n v="10045"/>
    <n v="0"/>
    <b v="0"/>
    <n v="0"/>
    <n v="0"/>
    <n v="1"/>
    <n v="0"/>
    <n v="1"/>
    <n v="0"/>
    <n v="1"/>
    <d v="2019-08-15T15:53:01"/>
    <x v="5"/>
    <b v="0"/>
    <n v="0"/>
  </r>
  <r>
    <s v="0013100001p4D1HAAU"/>
    <d v="2017-08-31T00:00:00"/>
    <n v="2017"/>
    <s v="00531000008FRNUAA4"/>
    <s v="Academia"/>
    <s v="Other"/>
    <s v="0065A00000i3NXEQA2"/>
    <m/>
    <s v="0055A000008zqzaQAA"/>
    <s v="Closed Lost"/>
    <n v="4750"/>
    <n v="0"/>
    <b v="0"/>
    <n v="0"/>
    <n v="0"/>
    <n v="1"/>
    <n v="0"/>
    <n v="1"/>
    <n v="0"/>
    <n v="1"/>
    <d v="2017-06-21T13:18:30"/>
    <x v="2"/>
    <b v="0"/>
    <n v="0"/>
  </r>
  <r>
    <s v="0015A000026mHowQAE"/>
    <d v="2019-07-06T00:00:00"/>
    <n v="2019"/>
    <s v="0055A000008iLoOQAU"/>
    <m/>
    <s v="Inside Sales"/>
    <s v="0065A00001Th7ITQAZ"/>
    <m/>
    <s v="0055A000008iLoOQAU"/>
    <s v="Closed Lost"/>
    <n v="213"/>
    <n v="0"/>
    <b v="0"/>
    <n v="0"/>
    <n v="0"/>
    <n v="1"/>
    <n v="0"/>
    <n v="1"/>
    <n v="0"/>
    <n v="1"/>
    <d v="2019-06-06T14:42:23"/>
    <x v="5"/>
    <b v="0"/>
    <n v="0"/>
  </r>
  <r>
    <s v="0015A00001tbMY6QAM"/>
    <d v="2018-09-28T00:00:00"/>
    <n v="2018"/>
    <s v="0055A000008iLoOQAU"/>
    <m/>
    <s v="Referral"/>
    <s v="0065A00000ldzQGQAY"/>
    <m/>
    <s v="0055A000008iLoOQAU"/>
    <s v="Closed Lost"/>
    <n v="198"/>
    <n v="0"/>
    <b v="0"/>
    <n v="0"/>
    <n v="0"/>
    <n v="1"/>
    <n v="0"/>
    <n v="1"/>
    <n v="0"/>
    <n v="1"/>
    <d v="2018-08-22T14:39:44"/>
    <x v="3"/>
    <b v="0"/>
    <n v="0"/>
  </r>
  <r>
    <s v="0015A00001xPWrZQAW"/>
    <d v="2018-09-30T00:00:00"/>
    <n v="2018"/>
    <s v="00531000008FRNUAA4"/>
    <s v="Biopharma/Pharmaceuticals"/>
    <s v="Other"/>
    <s v="0065A00000jSSLHQA4"/>
    <m/>
    <s v="0055A000008iLoJQAU"/>
    <s v="Closed Lost"/>
    <n v="8050"/>
    <n v="0"/>
    <b v="0"/>
    <n v="0"/>
    <n v="0"/>
    <n v="1"/>
    <n v="0"/>
    <n v="1"/>
    <n v="0"/>
    <n v="1"/>
    <d v="2018-02-02T15:59:54"/>
    <x v="3"/>
    <b v="0"/>
    <n v="0"/>
  </r>
  <r>
    <s v="0015A00002CwwHuQAJ"/>
    <d v="2020-09-30T00:00:00"/>
    <n v="2020"/>
    <s v="0055A000008zqzaQAA"/>
    <m/>
    <s v="Inside Sales"/>
    <s v="0065A00001bKfRqQAK"/>
    <m/>
    <s v="0055A000008iLoOQAU"/>
    <s v="Closed Lost"/>
    <n v="22820"/>
    <n v="0"/>
    <b v="0"/>
    <n v="0"/>
    <n v="0"/>
    <n v="1"/>
    <n v="0"/>
    <n v="1"/>
    <n v="0"/>
    <n v="1"/>
    <d v="2020-07-24T19:21:43"/>
    <x v="4"/>
    <b v="0"/>
    <n v="0"/>
  </r>
  <r>
    <s v="0013100001k5ZyRAAU"/>
    <d v="2018-09-30T00:00:00"/>
    <n v="2018"/>
    <s v="00531000008FRNUAA4"/>
    <s v="Biopharma/Pharmaceuticals"/>
    <s v="Trade Show"/>
    <s v="0065A00000iUrEIQA0"/>
    <m/>
    <s v="0055A000008iLoOQAU"/>
    <s v="Closed Lost"/>
    <n v="3150"/>
    <n v="0"/>
    <b v="0"/>
    <n v="0"/>
    <n v="0"/>
    <n v="1"/>
    <n v="0"/>
    <n v="1"/>
    <n v="0"/>
    <n v="1"/>
    <d v="2018-01-10T15:12:32"/>
    <x v="3"/>
    <b v="0"/>
    <n v="0"/>
  </r>
  <r>
    <s v="0015A00001taaMKQAY"/>
    <d v="2020-09-30T00:00:00"/>
    <n v="2020"/>
    <s v="0055A000008zqzaQAA"/>
    <s v="Biopharma/Pharmaceuticals"/>
    <s v="Inside Sales"/>
    <s v="0065A00000nKTkUQAW"/>
    <m/>
    <s v="0055A000008iLoOQAU"/>
    <s v="Closed Lost"/>
    <n v="4050"/>
    <n v="0"/>
    <b v="0"/>
    <n v="0"/>
    <n v="0"/>
    <n v="1"/>
    <n v="0"/>
    <n v="1"/>
    <n v="0"/>
    <n v="1"/>
    <d v="2018-10-25T13:53:38"/>
    <x v="3"/>
    <b v="0"/>
    <n v="0"/>
  </r>
  <r>
    <s v="0015A000026oiG4QAI"/>
    <d v="2019-08-19T00:00:00"/>
    <n v="2019"/>
    <s v="0055A000008zqzaQAA"/>
    <m/>
    <s v="Website"/>
    <s v="0065A00001Wkw5uQAB"/>
    <m/>
    <s v="0055A000008zqzaQAA"/>
    <s v="Closed Lost"/>
    <n v="670"/>
    <n v="0"/>
    <b v="0"/>
    <n v="0"/>
    <n v="0"/>
    <n v="1"/>
    <n v="0"/>
    <n v="1"/>
    <n v="0"/>
    <n v="1"/>
    <d v="2019-07-19T16:54:41"/>
    <x v="5"/>
    <b v="0"/>
    <n v="0"/>
  </r>
  <r>
    <s v="0013100001puTdTAAU"/>
    <d v="2019-08-26T00:00:00"/>
    <n v="2019"/>
    <s v="0055A000008iLoOQAU"/>
    <m/>
    <s v="Trade Show"/>
    <s v="0065A00001Wm1FnQAJ"/>
    <m/>
    <s v="0055A000008iLoOQAU"/>
    <s v="Closed Lost"/>
    <n v="670"/>
    <n v="0"/>
    <b v="0"/>
    <n v="0"/>
    <n v="0"/>
    <n v="1"/>
    <n v="0"/>
    <n v="1"/>
    <n v="0"/>
    <n v="1"/>
    <d v="2019-07-26T13:20:10"/>
    <x v="5"/>
    <b v="0"/>
    <n v="0"/>
  </r>
  <r>
    <s v="0013100001jbBR3AAM"/>
    <d v="2020-09-30T00:00:00"/>
    <n v="2020"/>
    <s v="0055A000008iLoOQAU"/>
    <s v="Biopharma/Pharmaceuticals"/>
    <s v="Website"/>
    <s v="0065A00001bg742QAA"/>
    <m/>
    <s v="0055A000008iLoOQAU"/>
    <s v="Closed Lost"/>
    <n v="347"/>
    <n v="0"/>
    <b v="0"/>
    <n v="0"/>
    <n v="0"/>
    <n v="1"/>
    <n v="0"/>
    <n v="1"/>
    <n v="0"/>
    <n v="1"/>
    <d v="2020-08-31T20:50:14"/>
    <x v="4"/>
    <b v="0"/>
    <n v="0"/>
  </r>
  <r>
    <s v="0013100001kbnWUAAY"/>
    <d v="2020-07-30T00:00:00"/>
    <n v="2020"/>
    <s v="0055A000008iLoJQAU"/>
    <s v="Biopharma/Pharmaceuticals"/>
    <s v="Field Sales"/>
    <s v="0065A00001YiBtIQAV"/>
    <m/>
    <s v="0055A000008iLoOQAU"/>
    <s v="Closed Lost"/>
    <n v="23770"/>
    <n v="0"/>
    <b v="0"/>
    <n v="0"/>
    <n v="0"/>
    <n v="1"/>
    <n v="0"/>
    <n v="1"/>
    <n v="0"/>
    <n v="1"/>
    <d v="2020-01-15T03:27:55"/>
    <x v="4"/>
    <b v="0"/>
    <n v="0"/>
  </r>
  <r>
    <s v="0013100001gWxtDAAS"/>
    <d v="2019-07-11T00:00:00"/>
    <n v="2019"/>
    <s v="0055A000008iLoOQAU"/>
    <m/>
    <s v="Referral"/>
    <s v="0065A00001KQlV0QAL"/>
    <m/>
    <s v="0055A000009GjocQAC"/>
    <s v="Closed Lost"/>
    <n v="8990"/>
    <n v="0"/>
    <b v="0"/>
    <n v="0"/>
    <n v="0"/>
    <n v="1"/>
    <n v="0"/>
    <n v="1"/>
    <n v="0"/>
    <n v="1"/>
    <d v="2019-04-11T13:41:03"/>
    <x v="5"/>
    <b v="0"/>
    <n v="0"/>
  </r>
  <r>
    <s v="0013100001fqwyfAAA"/>
    <d v="2020-09-30T00:00:00"/>
    <n v="2020"/>
    <s v="0055A000008iLoOQAU"/>
    <m/>
    <s v="Trade Show"/>
    <s v="0065A00001ZjNjJQAV"/>
    <m/>
    <s v="0055A000008iLoOQAU"/>
    <s v="Closed Lost"/>
    <n v="8950"/>
    <n v="0"/>
    <b v="0"/>
    <n v="0"/>
    <n v="0"/>
    <n v="1"/>
    <n v="0"/>
    <n v="1"/>
    <n v="0"/>
    <n v="1"/>
    <d v="2020-04-14T18:10:50"/>
    <x v="4"/>
    <b v="0"/>
    <n v="0"/>
  </r>
  <r>
    <s v="0013100001puTMvAAM"/>
    <d v="2020-07-30T00:00:00"/>
    <n v="2020"/>
    <s v="0055A000008iLoOQAU"/>
    <m/>
    <s v="Trade Show"/>
    <s v="0065A00001a3NM0QAM"/>
    <m/>
    <s v="0055A000008iLoOQAU"/>
    <s v="Closed Lost"/>
    <n v="8950"/>
    <n v="0"/>
    <b v="0"/>
    <n v="0"/>
    <n v="0"/>
    <n v="1"/>
    <n v="0"/>
    <n v="1"/>
    <n v="0"/>
    <n v="1"/>
    <d v="2020-05-06T18:35:50"/>
    <x v="4"/>
    <b v="0"/>
    <n v="0"/>
  </r>
  <r>
    <s v="0013100001p5A0yAAE"/>
    <d v="2020-07-30T00:00:00"/>
    <n v="2020"/>
    <s v="0055A000008iLoOQAU"/>
    <m/>
    <s v="Website"/>
    <s v="0065A00001Zws6TQAR"/>
    <m/>
    <s v="0055A000008iLoOQAU"/>
    <s v="Closed Lost"/>
    <n v="10000"/>
    <n v="0"/>
    <b v="0"/>
    <n v="0"/>
    <n v="0"/>
    <n v="1"/>
    <n v="0"/>
    <n v="1"/>
    <n v="0"/>
    <n v="1"/>
    <d v="2020-04-24T14:10:10"/>
    <x v="4"/>
    <b v="0"/>
    <n v="0"/>
  </r>
  <r>
    <s v="0015A00001xP4A2QAK"/>
    <d v="2020-09-30T00:00:00"/>
    <n v="2020"/>
    <s v="0055A000008iLoOQAU"/>
    <m/>
    <s v="Field Sales"/>
    <s v="0065A00001bgrn9QAA"/>
    <m/>
    <s v="0055A000008iLoOQAU"/>
    <s v="Closed Lost"/>
    <n v="5495"/>
    <n v="0"/>
    <b v="0"/>
    <n v="0"/>
    <n v="0"/>
    <n v="1"/>
    <n v="0"/>
    <n v="1"/>
    <n v="0"/>
    <n v="1"/>
    <d v="2020-09-03T13:49:57"/>
    <x v="4"/>
    <b v="0"/>
    <n v="0"/>
  </r>
  <r>
    <s v="0013100001fqvwqAAA"/>
    <d v="2019-09-30T00:00:00"/>
    <n v="2019"/>
    <s v="0055A000008zqzaQAA"/>
    <m/>
    <s v="Field Sales"/>
    <s v="0065A00001XGAYgQAP"/>
    <m/>
    <s v="0055A000008zqzaQAA"/>
    <s v="Closed Lost"/>
    <n v="8950"/>
    <n v="0"/>
    <b v="0"/>
    <n v="0"/>
    <n v="0"/>
    <n v="1"/>
    <n v="0"/>
    <n v="1"/>
    <n v="0"/>
    <n v="1"/>
    <d v="2019-08-28T18:58:49"/>
    <x v="5"/>
    <b v="0"/>
    <n v="0"/>
  </r>
  <r>
    <s v="0013100001k6JgGAAU"/>
    <d v="2020-07-30T00:00:00"/>
    <n v="2020"/>
    <s v="0055A000008iLoOQAU"/>
    <m/>
    <s v="Webinar"/>
    <s v="0065A00001aLhJGQA0"/>
    <m/>
    <s v="0055A000008iLoOQAU"/>
    <s v="Closed Lost"/>
    <n v="4995"/>
    <n v="0"/>
    <b v="0"/>
    <n v="0"/>
    <n v="0"/>
    <n v="1"/>
    <n v="0"/>
    <n v="1"/>
    <n v="0"/>
    <n v="1"/>
    <d v="2020-06-18T15:24:43"/>
    <x v="4"/>
    <b v="0"/>
    <n v="0"/>
  </r>
  <r>
    <s v="0015A00001tbMY6QAM"/>
    <d v="2019-09-26T00:00:00"/>
    <n v="2019"/>
    <s v="0055A000008iLoOQAU"/>
    <m/>
    <s v="Webinar"/>
    <s v="0065A00001UmwLAQAZ"/>
    <m/>
    <s v="0055A000008iLoOQAU"/>
    <s v="Closed Lost"/>
    <n v="12865"/>
    <n v="0"/>
    <b v="0"/>
    <n v="0"/>
    <n v="0"/>
    <n v="1"/>
    <n v="0"/>
    <n v="1"/>
    <n v="0"/>
    <n v="1"/>
    <d v="2019-06-26T13:45:09"/>
    <x v="5"/>
    <b v="0"/>
    <n v="0"/>
  </r>
  <r>
    <s v="0013100001fqwyfAAA"/>
    <d v="2019-07-24T00:00:00"/>
    <n v="2019"/>
    <s v="0055A000008iLoOQAU"/>
    <m/>
    <s v="Field Sales"/>
    <s v="0065A00001UmmQ2QAJ"/>
    <m/>
    <s v="0055A000008iLoOQAU"/>
    <s v="Closed Lost"/>
    <n v="8950"/>
    <n v="0"/>
    <b v="0"/>
    <n v="0"/>
    <n v="0"/>
    <n v="1"/>
    <n v="0"/>
    <n v="1"/>
    <n v="0"/>
    <n v="1"/>
    <d v="2019-06-24T19:10:28"/>
    <x v="5"/>
    <b v="0"/>
    <n v="0"/>
  </r>
  <r>
    <s v="0013100001gbOlhAAE"/>
    <d v="2019-07-24T00:00:00"/>
    <n v="2019"/>
    <s v="0055A000008iLoOQAU"/>
    <m/>
    <s v="Webinar"/>
    <s v="0065A00001UmmGMQAZ"/>
    <m/>
    <s v="0055A000008iLoOQAU"/>
    <s v="Closed Lost"/>
    <n v="8950"/>
    <n v="0"/>
    <b v="0"/>
    <n v="0"/>
    <n v="0"/>
    <n v="1"/>
    <n v="0"/>
    <n v="1"/>
    <n v="0"/>
    <n v="1"/>
    <d v="2019-06-24T18:51:48"/>
    <x v="5"/>
    <b v="0"/>
    <n v="0"/>
  </r>
  <r>
    <s v="0013100001puTb4AAE"/>
    <d v="2020-08-30T00:00:00"/>
    <n v="2020"/>
    <s v="0055A000008iLoOQAU"/>
    <m/>
    <s v="Website"/>
    <s v="0065A00001ZNHkeQAH"/>
    <m/>
    <s v="0055A000008iLoOQAU"/>
    <s v="Closed Lost"/>
    <n v="8950"/>
    <n v="0"/>
    <b v="0"/>
    <n v="0"/>
    <n v="0"/>
    <n v="1"/>
    <n v="0"/>
    <n v="1"/>
    <n v="0"/>
    <n v="1"/>
    <d v="2020-02-28T18:00:29"/>
    <x v="4"/>
    <b v="0"/>
    <n v="0"/>
  </r>
  <r>
    <s v="0015A000028lvnaQAA"/>
    <d v="2019-09-27T00:00:00"/>
    <n v="2019"/>
    <s v="0055A000008zqzaQAA"/>
    <s v="Biopharma/Pharmaceuticals"/>
    <s v="Field Sales"/>
    <s v="0065A00001XkWTPQA3"/>
    <m/>
    <s v="0055A000008zqzaQAA"/>
    <s v="Closed Lost"/>
    <n v="9000"/>
    <n v="0"/>
    <b v="0"/>
    <n v="0"/>
    <n v="0"/>
    <n v="1"/>
    <n v="0"/>
    <n v="1"/>
    <n v="0"/>
    <n v="1"/>
    <d v="2019-10-23T17:46:35"/>
    <x v="5"/>
    <b v="0"/>
    <n v="0"/>
  </r>
  <r>
    <s v="0013100001fpk4nAAA"/>
    <d v="2018-07-27T00:00:00"/>
    <n v="2018"/>
    <s v="00531000008FRNUAA4"/>
    <s v="Biopharma/Pharmaceuticals"/>
    <s v="Field Sales"/>
    <s v="0065A00000iUmdIQAS"/>
    <m/>
    <s v="0055A000008zqzaQAA"/>
    <s v="Closed Lost"/>
    <n v="75750"/>
    <n v="0"/>
    <b v="0"/>
    <n v="0"/>
    <n v="0"/>
    <n v="1"/>
    <n v="0"/>
    <n v="1"/>
    <n v="0"/>
    <n v="1"/>
    <d v="2018-01-08T15:17:45"/>
    <x v="3"/>
    <b v="0"/>
    <n v="0"/>
  </r>
  <r>
    <s v="0013100001k6JgGAAU"/>
    <d v="2018-07-31T00:00:00"/>
    <n v="2018"/>
    <s v="00531000008FRNUAA4"/>
    <s v="Biopharma/Pharmaceuticals"/>
    <s v="Other"/>
    <s v="0065A00000jTQlgQAG"/>
    <m/>
    <s v="0055A000008zqzaQAA"/>
    <s v="Closed Lost"/>
    <n v="72600"/>
    <n v="0"/>
    <b v="0"/>
    <n v="0"/>
    <n v="0"/>
    <n v="1"/>
    <n v="0"/>
    <n v="1"/>
    <n v="0"/>
    <n v="1"/>
    <d v="2018-02-28T16:27:00"/>
    <x v="3"/>
    <b v="0"/>
    <n v="0"/>
  </r>
  <r>
    <s v="0015A00001yXLTGQA4"/>
    <d v="2018-09-28T00:00:00"/>
    <n v="2018"/>
    <s v="00531000008FRNUAA4"/>
    <s v="Government"/>
    <s v="Inside Sales"/>
    <s v="0065A00000lddQFQAY"/>
    <m/>
    <s v="0055A000008zqzaQAA"/>
    <s v="Closed Lost"/>
    <n v="50650"/>
    <n v="0"/>
    <b v="0"/>
    <n v="0"/>
    <n v="0"/>
    <n v="1"/>
    <n v="0"/>
    <n v="1"/>
    <n v="0"/>
    <n v="1"/>
    <d v="2018-08-15T19:47:53"/>
    <x v="3"/>
    <b v="0"/>
    <n v="0"/>
  </r>
  <r>
    <s v="0013100001fqyXRAAY"/>
    <d v="2019-09-28T00:00:00"/>
    <n v="2019"/>
    <s v="00531000008FRNUAA4"/>
    <s v="Academia"/>
    <s v="Other"/>
    <s v="0065A00000i2JnDQAU"/>
    <m/>
    <s v="0055A000008zqzaQAA"/>
    <s v="Closed Lost"/>
    <n v="24700"/>
    <n v="0"/>
    <b v="0"/>
    <n v="0"/>
    <n v="0"/>
    <n v="1"/>
    <n v="0"/>
    <n v="1"/>
    <n v="0"/>
    <n v="1"/>
    <d v="2017-05-22T14:03:10"/>
    <x v="2"/>
    <b v="0"/>
    <n v="0"/>
  </r>
  <r>
    <s v="0013100001p4NvZAAU"/>
    <d v="2018-09-30T00:00:00"/>
    <n v="2018"/>
    <s v="0055A000006HDY9QAO"/>
    <s v="Biopharma/Pharmaceuticals"/>
    <s v="Website"/>
    <s v="0065A00000js4uxQAA"/>
    <m/>
    <s v="0055A000008iLoJQAU"/>
    <s v="Closed Lost"/>
    <n v="39950"/>
    <n v="0"/>
    <b v="0"/>
    <n v="0"/>
    <n v="0"/>
    <n v="1"/>
    <n v="0"/>
    <n v="1"/>
    <n v="0"/>
    <n v="1"/>
    <d v="2018-03-21T21:37:16"/>
    <x v="3"/>
    <b v="0"/>
    <n v="0"/>
  </r>
  <r>
    <s v="0013100001qyrQqAAI"/>
    <d v="2018-09-01T00:00:00"/>
    <n v="2018"/>
    <s v="0055A000008iLoJQAU"/>
    <s v="Other"/>
    <s v="Other"/>
    <s v="0065A00000ln5vSQAQ"/>
    <m/>
    <s v="0055A000008iLoJQAU"/>
    <s v="Closed Lost"/>
    <n v="64550"/>
    <n v="0"/>
    <b v="0"/>
    <n v="0"/>
    <n v="0"/>
    <n v="1"/>
    <n v="0"/>
    <n v="1"/>
    <n v="0"/>
    <n v="1"/>
    <d v="2018-09-21T17:54:56"/>
    <x v="3"/>
    <b v="0"/>
    <n v="0"/>
  </r>
  <r>
    <s v="0013100001eo6iZAAQ"/>
    <d v="2018-08-31T00:00:00"/>
    <n v="2018"/>
    <s v="0055A000006HDY9QAO"/>
    <s v="Biopharma/Pharmaceuticals"/>
    <s v="Field Sales"/>
    <s v="0065A00000k1gBiQAI"/>
    <m/>
    <s v="0055A000008iLoJQAU"/>
    <s v="Closed Lost"/>
    <n v="2650"/>
    <n v="0"/>
    <b v="0"/>
    <n v="0"/>
    <n v="0"/>
    <n v="1"/>
    <n v="0"/>
    <n v="1"/>
    <n v="0"/>
    <n v="1"/>
    <d v="2018-05-10T17:06:52"/>
    <x v="3"/>
    <b v="0"/>
    <n v="0"/>
  </r>
  <r>
    <s v="0015A000022SlFpQAK"/>
    <d v="2018-09-18T00:00:00"/>
    <n v="2018"/>
    <s v="0055A000008iLoJQAU"/>
    <s v="Biopharma/Pharmaceuticals"/>
    <s v="Website"/>
    <s v="0065A00000leJpRQAU"/>
    <m/>
    <s v="0055A000008iLoJQAU"/>
    <s v="Closed Lost"/>
    <n v="46700"/>
    <n v="0"/>
    <b v="0"/>
    <n v="0"/>
    <n v="0"/>
    <n v="1"/>
    <n v="0"/>
    <n v="1"/>
    <n v="0"/>
    <n v="1"/>
    <d v="2018-08-28T23:33:26"/>
    <x v="3"/>
    <b v="0"/>
    <n v="0"/>
  </r>
  <r>
    <s v="0015A000027zQp0QAE"/>
    <d v="2020-09-30T00:00:00"/>
    <n v="2020"/>
    <s v="0055A000008zqzaQAA"/>
    <s v="Biopharma/Pharmaceuticals"/>
    <s v="Referral"/>
    <s v="0065A00001bBWcQQAW"/>
    <m/>
    <s v="0055A000008zqzaQAA"/>
    <s v="Closed Lost"/>
    <n v="89040"/>
    <n v="0"/>
    <b v="0"/>
    <n v="0"/>
    <n v="0"/>
    <n v="1"/>
    <n v="0"/>
    <n v="1"/>
    <n v="0"/>
    <n v="1"/>
    <d v="2020-07-21T20:17:31"/>
    <x v="4"/>
    <b v="0"/>
    <n v="0"/>
  </r>
  <r>
    <s v="0015A000025eD3tQAE"/>
    <d v="2019-08-30T00:00:00"/>
    <n v="2019"/>
    <s v="0055A000008zqzaQAA"/>
    <m/>
    <s v="Sales Seminar"/>
    <s v="0065A00000loywlQAA"/>
    <m/>
    <s v="0055A000009GjocQAC"/>
    <s v="Closed Lost"/>
    <n v="47700"/>
    <n v="0"/>
    <b v="0"/>
    <n v="0"/>
    <n v="0"/>
    <n v="1"/>
    <n v="0"/>
    <n v="1"/>
    <n v="0"/>
    <n v="1"/>
    <d v="2018-10-05T19:37:44"/>
    <x v="3"/>
    <b v="0"/>
    <n v="0"/>
  </r>
  <r>
    <s v="0013100001jbqTRAAY"/>
    <d v="2020-09-30T00:00:00"/>
    <n v="2020"/>
    <s v="00531000007KAu8AAG"/>
    <s v="Academia"/>
    <s v="Trade Show"/>
    <s v="0065A00000i3cz2QAA"/>
    <m/>
    <s v="0055A000008zqzaQAA"/>
    <s v="Closed Lost"/>
    <n v="57394"/>
    <n v="0"/>
    <b v="0"/>
    <n v="0"/>
    <n v="0"/>
    <n v="1"/>
    <n v="0"/>
    <n v="1"/>
    <n v="0"/>
    <n v="1"/>
    <d v="2017-06-27T23:17:57"/>
    <x v="2"/>
    <b v="0"/>
    <n v="0"/>
  </r>
  <r>
    <s v="0013100001fsOeFAAU"/>
    <d v="2019-09-30T00:00:00"/>
    <n v="2019"/>
    <s v="0055A000008iLoJQAU"/>
    <m/>
    <s v="Referral"/>
    <s v="0065A000015uhbQQAQ"/>
    <m/>
    <s v="0055A000008iLoJQAU"/>
    <s v="Closed Lost"/>
    <n v="31950"/>
    <n v="0"/>
    <b v="0"/>
    <n v="0"/>
    <n v="0"/>
    <n v="1"/>
    <n v="0"/>
    <n v="1"/>
    <n v="0"/>
    <n v="1"/>
    <d v="2019-02-07T20:53:58"/>
    <x v="5"/>
    <b v="0"/>
    <n v="0"/>
  </r>
  <r>
    <s v="0015A00002DxWJ0QAN"/>
    <d v="2020-09-30T00:00:00"/>
    <n v="2020"/>
    <s v="0055A000008iLoJQAU"/>
    <s v="CRO / CDMO"/>
    <s v="Industry Event"/>
    <s v="0065A00001XpfAyQAJ"/>
    <m/>
    <s v="0055A000008zqzaQAA"/>
    <s v="Closed Lost"/>
    <n v="69030"/>
    <n v="0"/>
    <b v="0"/>
    <n v="0"/>
    <n v="0"/>
    <n v="1"/>
    <n v="0"/>
    <n v="1"/>
    <n v="0"/>
    <n v="1"/>
    <d v="2019-10-31T20:55:25"/>
    <x v="5"/>
    <b v="0"/>
    <n v="0"/>
  </r>
  <r>
    <s v="0013100001eo6iZAAQ"/>
    <d v="2020-09-30T00:00:00"/>
    <n v="2020"/>
    <s v="0055A000008iLoJQAU"/>
    <s v="Biopharma/Pharmaceuticals"/>
    <s v="Referral"/>
    <s v="0065A00001Pw4O4QAJ"/>
    <m/>
    <s v="0055A000008iLmcQAE"/>
    <s v="Closed Lost"/>
    <n v="88065"/>
    <n v="0"/>
    <b v="0"/>
    <n v="0"/>
    <n v="0"/>
    <n v="1"/>
    <n v="0"/>
    <n v="1"/>
    <n v="0"/>
    <n v="1"/>
    <d v="2019-05-13T05:53:04"/>
    <x v="5"/>
    <b v="0"/>
    <n v="0"/>
  </r>
  <r>
    <s v="0013100001k6h7IAAQ"/>
    <d v="2020-09-30T00:00:00"/>
    <n v="2020"/>
    <s v="0055A000008iLoOQAU"/>
    <s v="Biopharma/Pharmaceuticals"/>
    <s v="Sales Seminar"/>
    <s v="0065A00001SgqE8QAJ"/>
    <m/>
    <s v="0055A000008zqzaQAA"/>
    <s v="Closed Lost"/>
    <n v="86700"/>
    <n v="0"/>
    <b v="0"/>
    <n v="0"/>
    <n v="0"/>
    <n v="1"/>
    <n v="0"/>
    <n v="1"/>
    <n v="0"/>
    <n v="1"/>
    <d v="2019-05-23T16:46:41"/>
    <x v="5"/>
    <b v="0"/>
    <n v="0"/>
  </r>
  <r>
    <s v="0013100001hofGrAAI"/>
    <d v="2019-08-12T00:00:00"/>
    <n v="2019"/>
    <s v="0055A000009sZg0QAE"/>
    <s v="Biopharma/Pharmaceuticals"/>
    <s v="Field Sales"/>
    <s v="0065A00001IEpdgQAD"/>
    <m/>
    <s v="0055A000009sZg0QAE"/>
    <s v="Closed Lost"/>
    <n v="90845"/>
    <n v="0"/>
    <b v="0"/>
    <n v="0"/>
    <n v="0"/>
    <n v="1"/>
    <n v="0"/>
    <n v="1"/>
    <n v="0"/>
    <n v="1"/>
    <d v="2019-04-02T20:12:43"/>
    <x v="5"/>
    <b v="0"/>
    <n v="0"/>
  </r>
  <r>
    <s v="0015A00001xP48LQAS"/>
    <d v="2019-07-25T00:00:00"/>
    <n v="2019"/>
    <s v="0055A000008iLoOQAU"/>
    <m/>
    <s v="Referral"/>
    <s v="0065A00001UmqsOQAR"/>
    <m/>
    <s v="0055A000009GjocQAC"/>
    <s v="Closed Lost"/>
    <n v="91515"/>
    <n v="0"/>
    <b v="0"/>
    <n v="0"/>
    <n v="0"/>
    <n v="1"/>
    <n v="0"/>
    <n v="1"/>
    <n v="0"/>
    <n v="1"/>
    <d v="2019-06-25T15:13:04"/>
    <x v="5"/>
    <b v="0"/>
    <n v="0"/>
  </r>
  <r>
    <s v="0015A00002B7r6RQAR"/>
    <d v="2020-09-30T00:00:00"/>
    <n v="2020"/>
    <s v="0055A000008iLoJQAU"/>
    <s v="Academia"/>
    <s v="Referral"/>
    <s v="0065A00001KRBR4QAP"/>
    <m/>
    <s v="0055A000008zqzaQAA"/>
    <s v="Closed Lost"/>
    <n v="54945"/>
    <n v="0"/>
    <b v="0"/>
    <n v="0"/>
    <n v="0"/>
    <n v="1"/>
    <n v="0"/>
    <n v="1"/>
    <n v="0"/>
    <n v="1"/>
    <d v="2019-04-17T16:20:08"/>
    <x v="5"/>
    <b v="0"/>
    <n v="0"/>
  </r>
  <r>
    <s v="0015A00002B7WbnQAF"/>
    <d v="2020-09-30T00:00:00"/>
    <n v="2020"/>
    <s v="0055A000008iLoOQAU"/>
    <s v="Academia"/>
    <s v="Field Sales"/>
    <s v="0065A00001PvwxGQAR"/>
    <m/>
    <s v="0055A000008zqzaQAA"/>
    <s v="Closed Lost"/>
    <n v="86860"/>
    <n v="0"/>
    <b v="0"/>
    <n v="0"/>
    <n v="0"/>
    <n v="1"/>
    <n v="0"/>
    <n v="1"/>
    <n v="0"/>
    <n v="1"/>
    <d v="2019-05-10T14:14:58"/>
    <x v="5"/>
    <b v="0"/>
    <n v="0"/>
  </r>
  <r>
    <s v="0013100001qvZsSAAU"/>
    <d v="2020-09-28T00:00:00"/>
    <n v="2020"/>
    <s v="0055A000008iLoOQAU"/>
    <m/>
    <s v="Website"/>
    <s v="0065A00001ZO8pQQAT"/>
    <m/>
    <s v="0055A000008iLoOQAU"/>
    <s v="Closed Lost"/>
    <n v="9735"/>
    <n v="0"/>
    <b v="0"/>
    <n v="0"/>
    <n v="0"/>
    <n v="1"/>
    <n v="0"/>
    <n v="1"/>
    <n v="0"/>
    <n v="1"/>
    <d v="2020-03-02T20:03:34"/>
    <x v="4"/>
    <b v="0"/>
    <n v="0"/>
  </r>
  <r>
    <s v="0013100001k6h7IAAQ"/>
    <d v="2020-07-24T00:00:00"/>
    <n v="2020"/>
    <s v="0055A000008zqzaQAA"/>
    <m/>
    <s v="Website"/>
    <s v="0065A00001XabDyQAJ"/>
    <m/>
    <s v="0055A000008iLoOQAU"/>
    <s v="Closed Lost"/>
    <n v="4450"/>
    <n v="0"/>
    <b v="0"/>
    <n v="0"/>
    <n v="0"/>
    <n v="1"/>
    <n v="0"/>
    <n v="1"/>
    <n v="0"/>
    <n v="1"/>
    <d v="2019-10-08T19:53:08"/>
    <x v="5"/>
    <b v="0"/>
    <n v="0"/>
  </r>
  <r>
    <s v="0013100001fpk4nAAA"/>
    <d v="2020-08-30T00:00:00"/>
    <n v="2020"/>
    <s v="0055A000008iLoOQAU"/>
    <m/>
    <s v="Website"/>
    <s v="0065A00001ZMupOQAT"/>
    <m/>
    <s v="0055A000008iLoOQAU"/>
    <s v="Closed Lost"/>
    <n v="3350"/>
    <n v="0"/>
    <b v="0"/>
    <n v="0"/>
    <n v="0"/>
    <n v="1"/>
    <n v="0"/>
    <n v="1"/>
    <n v="0"/>
    <n v="1"/>
    <d v="2020-02-24T21:57:56"/>
    <x v="4"/>
    <b v="0"/>
    <n v="0"/>
  </r>
  <r>
    <s v="0013100001fqvwqAAA"/>
    <d v="2020-09-30T00:00:00"/>
    <n v="2020"/>
    <s v="0055A000008zqzaQAA"/>
    <m/>
    <s v="Referral"/>
    <s v="0065A00001XXtAVQA1"/>
    <m/>
    <s v="0055A000008zqzaQAA"/>
    <s v="Closed Lost"/>
    <n v="91445"/>
    <n v="0"/>
    <b v="0"/>
    <n v="0"/>
    <n v="0"/>
    <n v="1"/>
    <n v="0"/>
    <n v="1"/>
    <n v="0"/>
    <n v="1"/>
    <d v="2019-10-01T19:01:20"/>
    <x v="5"/>
    <b v="0"/>
    <n v="0"/>
  </r>
  <r>
    <s v="0013100001k6WNjAAM"/>
    <d v="2020-09-30T00:00:00"/>
    <n v="2020"/>
    <s v="0055A000009sZg0QAE"/>
    <s v="CRO / CDMO"/>
    <s v="Industry Event"/>
    <s v="0065A00001Xe7vJQAR"/>
    <m/>
    <s v="0055A00000Bb2djQAB"/>
    <s v="Closed Lost"/>
    <n v="91515"/>
    <n v="0"/>
    <b v="0"/>
    <n v="0"/>
    <n v="0"/>
    <n v="1"/>
    <n v="0"/>
    <n v="1"/>
    <n v="0"/>
    <n v="1"/>
    <d v="2019-10-18T18:17:00"/>
    <x v="5"/>
    <b v="0"/>
    <n v="0"/>
  </r>
  <r>
    <s v="0015A00002AoJbZQAV"/>
    <d v="2021-09-30T00:00:00"/>
    <n v="2021"/>
    <s v="00531000007KAu8AAG"/>
    <s v="Biopharma/Pharmaceuticals"/>
    <s v="Trade Show"/>
    <s v="0065A00001G5ldLQAR"/>
    <m/>
    <s v="00531000007KAu8AAG"/>
    <s v="Closed Lost"/>
    <n v="101755"/>
    <n v="0"/>
    <b v="0"/>
    <n v="0"/>
    <n v="0"/>
    <n v="1"/>
    <n v="0"/>
    <n v="1"/>
    <n v="0"/>
    <n v="1"/>
    <d v="2019-03-15T11:14:43"/>
    <x v="5"/>
    <b v="0"/>
    <n v="0"/>
  </r>
  <r>
    <s v="0015A00002GmqXYQAZ"/>
    <d v="2020-09-30T00:00:00"/>
    <n v="2020"/>
    <s v="0055A00000BNXCfQAP"/>
    <s v="Biopharma/Pharmaceuticals"/>
    <s v="Field Sales"/>
    <s v="0065A00001YKbRIQA1"/>
    <m/>
    <s v="0055A00000BNXCfQAP"/>
    <s v="Closed Lost"/>
    <n v="119000"/>
    <n v="0"/>
    <b v="0"/>
    <n v="0"/>
    <n v="0"/>
    <n v="1"/>
    <n v="0"/>
    <n v="1"/>
    <n v="0"/>
    <n v="1"/>
    <d v="2019-12-10T23:28:02"/>
    <x v="5"/>
    <b v="0"/>
    <n v="0"/>
  </r>
  <r>
    <s v="0015A00002JM1sYQAT"/>
    <d v="2020-12-30T00:00:00"/>
    <n v="2020"/>
    <s v="0055A000008iLoOQAU"/>
    <m/>
    <s v="Other"/>
    <s v="0065A00001bAiFgQAK"/>
    <m/>
    <s v="0055A000008iLoOQAU"/>
    <s v="Closed Lost"/>
    <n v="3800"/>
    <n v="0"/>
    <b v="0"/>
    <n v="0"/>
    <n v="0"/>
    <n v="1"/>
    <n v="0"/>
    <n v="1"/>
    <n v="0"/>
    <n v="1"/>
    <d v="2020-07-17T15:27:28"/>
    <x v="4"/>
    <b v="0"/>
    <n v="0"/>
  </r>
  <r>
    <s v="0015A00001tasCtQAI"/>
    <d v="2020-12-31T00:00:00"/>
    <n v="2020"/>
    <s v="0055A000008iLoOQAU"/>
    <s v="Biopharma/Pharmaceuticals"/>
    <s v="Website"/>
    <s v="0065A00001bZRjMQAW"/>
    <m/>
    <s v="0055A000008iLoOQAU"/>
    <s v="Closed Lost"/>
    <n v="4000"/>
    <n v="0"/>
    <b v="0"/>
    <n v="0"/>
    <n v="0"/>
    <n v="1"/>
    <n v="0"/>
    <n v="1"/>
    <n v="0"/>
    <n v="1"/>
    <d v="2020-12-02T14:49:36"/>
    <x v="4"/>
    <b v="0"/>
    <n v="0"/>
  </r>
  <r>
    <s v="0015A00002FGB6lQAH"/>
    <d v="2020-11-22T00:00:00"/>
    <n v="2020"/>
    <s v="0055A000008iLoOQAU"/>
    <s v="Biopharma/Pharmaceuticals"/>
    <s v="Field Sales"/>
    <s v="0065A00001boAJ4QAM"/>
    <m/>
    <s v="0055A000008iLoOQAU"/>
    <s v="Closed Lost"/>
    <n v="7360"/>
    <n v="0"/>
    <b v="0"/>
    <n v="0"/>
    <n v="0"/>
    <n v="1"/>
    <n v="0"/>
    <n v="1"/>
    <n v="0"/>
    <n v="1"/>
    <d v="2020-09-23T20:09:35"/>
    <x v="4"/>
    <b v="0"/>
    <n v="0"/>
  </r>
  <r>
    <s v="0015A000029WICzQAO"/>
    <d v="2020-12-04T00:00:00"/>
    <n v="2020"/>
    <s v="0055A000008iLoOQAU"/>
    <s v="Biopharma/Pharmaceuticals"/>
    <s v="Other"/>
    <s v="0065A00001baAPbQAM"/>
    <m/>
    <s v="0055A000008iLoOQAU"/>
    <s v="Closed Lost"/>
    <n v="4600"/>
    <n v="0"/>
    <b v="0"/>
    <n v="0"/>
    <n v="0"/>
    <n v="1"/>
    <n v="0"/>
    <n v="1"/>
    <n v="0"/>
    <n v="1"/>
    <d v="2020-12-04T13:36:41"/>
    <x v="4"/>
    <b v="0"/>
    <n v="0"/>
  </r>
  <r>
    <s v="0013100001fqypQAAQ"/>
    <d v="2020-12-13T00:00:00"/>
    <n v="2020"/>
    <s v="0055A000008iLoOQAU"/>
    <s v="Biopharma/Pharmaceuticals"/>
    <s v="Other"/>
    <s v="0065A00001cTnrJQAS"/>
    <m/>
    <s v="0055A000008iLoOQAU"/>
    <s v="Closed Lost"/>
    <n v="19200"/>
    <n v="0"/>
    <b v="0"/>
    <n v="0"/>
    <n v="0"/>
    <n v="1"/>
    <n v="0"/>
    <n v="1"/>
    <n v="0"/>
    <n v="1"/>
    <d v="2020-11-13T19:00:59"/>
    <x v="4"/>
    <b v="0"/>
    <n v="0"/>
  </r>
  <r>
    <s v="0015A00002FEmqDQAT"/>
    <d v="2020-12-30T00:00:00"/>
    <n v="2020"/>
    <s v="0055A000008iLoOQAU"/>
    <s v="Biopharma/Pharmaceuticals"/>
    <s v="Website"/>
    <s v="0065A00001bBVyUQAW"/>
    <m/>
    <s v="0055A000008iLoOQAU"/>
    <s v="Closed Lost"/>
    <n v="22080"/>
    <n v="0"/>
    <b v="0"/>
    <n v="0"/>
    <n v="0"/>
    <n v="1"/>
    <n v="0"/>
    <n v="1"/>
    <n v="0"/>
    <n v="1"/>
    <d v="2020-07-21T18:13:44"/>
    <x v="4"/>
    <b v="0"/>
    <n v="0"/>
  </r>
  <r>
    <s v="0015A00002ElR4lQAF"/>
    <d v="2020-11-23T00:00:00"/>
    <n v="2020"/>
    <s v="0055A000008iLoOQAU"/>
    <s v="Biopharma/Pharmaceuticals"/>
    <s v="Website"/>
    <s v="0065A00001cI6NhQAK"/>
    <m/>
    <s v="0055A000008iLoOQAU"/>
    <s v="Closed Lost"/>
    <n v="347"/>
    <n v="0"/>
    <b v="0"/>
    <n v="0"/>
    <n v="0"/>
    <n v="1"/>
    <n v="0"/>
    <n v="1"/>
    <n v="0"/>
    <n v="1"/>
    <d v="2020-10-23T14:58:46"/>
    <x v="4"/>
    <b v="0"/>
    <n v="0"/>
  </r>
  <r>
    <s v="0013100001lbwD9AAI"/>
    <d v="2020-12-10T00:00:00"/>
    <n v="2020"/>
    <s v="0055A000008iLoOQAU"/>
    <s v="Biopharma/Pharmaceuticals"/>
    <s v="Field Sales"/>
    <s v="0065A00001cKbkHQAS"/>
    <m/>
    <s v="0055A000008iLoOQAU"/>
    <s v="Closed Lost"/>
    <n v="19200"/>
    <n v="0"/>
    <b v="0"/>
    <n v="0"/>
    <n v="0"/>
    <n v="1"/>
    <n v="0"/>
    <n v="1"/>
    <n v="0"/>
    <n v="1"/>
    <d v="2020-11-10T18:23:14"/>
    <x v="4"/>
    <b v="0"/>
    <n v="0"/>
  </r>
  <r>
    <s v="0015A00002FEmqDQAT"/>
    <d v="2019-12-31T00:00:00"/>
    <n v="2019"/>
    <s v="0055A000008iLoOQAU"/>
    <m/>
    <s v="Other"/>
    <s v="0065A00001XVaqrQAD"/>
    <m/>
    <s v="0055A00000BNpn5QAD"/>
    <s v="Closed Lost"/>
    <n v="108000"/>
    <n v="0"/>
    <b v="0"/>
    <n v="0"/>
    <n v="0"/>
    <n v="1"/>
    <n v="0"/>
    <n v="1"/>
    <n v="0"/>
    <n v="1"/>
    <d v="2019-09-25T13:28:12"/>
    <x v="5"/>
    <b v="0"/>
    <n v="0"/>
  </r>
  <r>
    <s v="0015A00002JN5zJQAT"/>
    <d v="2021-12-17T00:00:00"/>
    <n v="2021"/>
    <s v="0055A00000BNXCfQAP"/>
    <m/>
    <s v="Field Sales"/>
    <s v="0065A00001ZX0MbQAL"/>
    <m/>
    <s v="0055A00000BNXCfQAP"/>
    <s v="Closed Lost"/>
    <n v="144000"/>
    <n v="0"/>
    <b v="0"/>
    <n v="0"/>
    <n v="0"/>
    <n v="1"/>
    <n v="0"/>
    <n v="1"/>
    <n v="0"/>
    <n v="1"/>
    <d v="2020-03-19T22:42:11"/>
    <x v="4"/>
    <b v="0"/>
    <n v="0"/>
  </r>
  <r>
    <s v="0015A00002AlcsSQAR"/>
    <d v="2021-12-17T00:00:00"/>
    <n v="2021"/>
    <s v="0055A000008iLoOQAU"/>
    <s v="Biopharma/Pharmaceuticals"/>
    <s v="Referral"/>
    <s v="0065A00001SjBzUQAV"/>
    <m/>
    <s v="0055A00000BNXCfQAP"/>
    <s v="Closed Lost"/>
    <n v="140000"/>
    <n v="0"/>
    <b v="0"/>
    <n v="0"/>
    <n v="0"/>
    <n v="1"/>
    <n v="0"/>
    <n v="1"/>
    <n v="0"/>
    <n v="1"/>
    <d v="2019-05-29T13:43:25"/>
    <x v="5"/>
    <b v="0"/>
    <n v="0"/>
  </r>
  <r>
    <s v="0013100001jbbivAAA"/>
    <d v="2019-12-31T00:00:00"/>
    <n v="2019"/>
    <s v="0055A000008iLoOQAU"/>
    <m/>
    <s v="Webinar"/>
    <s v="0065A00000lmBeqQAE"/>
    <m/>
    <s v="0055A000008zqzaQAA"/>
    <s v="Closed Lost"/>
    <n v="140000"/>
    <n v="0"/>
    <b v="0"/>
    <n v="0"/>
    <n v="0"/>
    <n v="1"/>
    <n v="0"/>
    <n v="1"/>
    <n v="0"/>
    <n v="1"/>
    <d v="2018-09-17T20:57:07"/>
    <x v="3"/>
    <b v="0"/>
    <n v="0"/>
  </r>
  <r>
    <s v="0013100001jbTo4AAE"/>
    <d v="2020-10-02T00:00:00"/>
    <n v="2020"/>
    <s v="0055A000008zqzaQAA"/>
    <s v="Biopharma/Pharmaceuticals"/>
    <s v="Field Sales"/>
    <s v="0065A00001aLf9pQAC"/>
    <m/>
    <s v="0055A00000BNXCfQAP"/>
    <s v="Closed Lost"/>
    <n v="152000"/>
    <n v="0"/>
    <b v="0"/>
    <n v="0"/>
    <n v="0"/>
    <n v="1"/>
    <n v="0"/>
    <n v="1"/>
    <n v="0"/>
    <n v="1"/>
    <d v="2020-06-17T17:14:10"/>
    <x v="4"/>
    <b v="0"/>
    <n v="0"/>
  </r>
  <r>
    <s v="0015A00002G7BYHQA3"/>
    <d v="2020-12-31T00:00:00"/>
    <n v="2020"/>
    <s v="0055A000008zqzaQAA"/>
    <m/>
    <s v="Website"/>
    <s v="0065A00001ZX09iQAD"/>
    <m/>
    <s v="0055A00000Bnt5hQAB"/>
    <s v="Closed Lost"/>
    <n v="6250"/>
    <n v="0"/>
    <b v="0"/>
    <n v="0"/>
    <n v="0"/>
    <n v="1"/>
    <n v="0"/>
    <n v="1"/>
    <n v="0"/>
    <n v="1"/>
    <d v="2020-03-19T21:28:36"/>
    <x v="4"/>
    <b v="0"/>
    <n v="0"/>
  </r>
  <r>
    <s v="0015A00002DSLMyQAP"/>
    <d v="2020-11-30T00:00:00"/>
    <n v="2020"/>
    <s v="0055A000008iLoOQAU"/>
    <s v="Biopharma/Pharmaceuticals"/>
    <s v="Referral"/>
    <s v="0065A00001ZPKW1QAP"/>
    <m/>
    <s v="0055A000008iLoOQAU"/>
    <s v="Closed Lost"/>
    <n v="19200"/>
    <n v="0"/>
    <b v="0"/>
    <n v="0"/>
    <n v="0"/>
    <n v="1"/>
    <n v="0"/>
    <n v="1"/>
    <n v="0"/>
    <n v="1"/>
    <d v="2020-03-10T12:35:33"/>
    <x v="4"/>
    <b v="0"/>
    <n v="0"/>
  </r>
  <r>
    <s v="001i000001SqG0oAAF"/>
    <d v="2017-12-29T00:00:00"/>
    <n v="2017"/>
    <s v="005i0000002Zi8JAAS"/>
    <s v="Academia"/>
    <s v="Website"/>
    <s v="006i000000X1Q9DAAV"/>
    <m/>
    <s v="0055A000008zqzaQAA"/>
    <s v="Closed Lost"/>
    <n v="50000"/>
    <n v="0"/>
    <b v="0"/>
    <n v="0"/>
    <n v="0"/>
    <n v="1"/>
    <n v="0"/>
    <n v="1"/>
    <n v="0"/>
    <n v="1"/>
    <d v="2015-06-03T20:34:39"/>
    <x v="0"/>
    <b v="0"/>
    <n v="0"/>
  </r>
  <r>
    <s v="0015A000028moKRQAY"/>
    <d v="2019-11-21T00:00:00"/>
    <n v="2019"/>
    <s v="0055A000008iLoOQAU"/>
    <m/>
    <s v="Website"/>
    <s v="0065A00001M9zzvQAB"/>
    <m/>
    <s v="0055A000008iLoOQAU"/>
    <s v="Closed Lost"/>
    <n v="5665"/>
    <n v="0"/>
    <b v="0"/>
    <n v="0"/>
    <n v="0"/>
    <n v="1"/>
    <n v="0"/>
    <n v="1"/>
    <n v="0"/>
    <n v="1"/>
    <d v="2019-08-21T18:23:51"/>
    <x v="5"/>
    <b v="0"/>
    <n v="0"/>
  </r>
  <r>
    <s v="0013100001qvZsSAAU"/>
    <d v="2019-12-15T00:00:00"/>
    <n v="2019"/>
    <s v="0055A000008iLoOQAU"/>
    <m/>
    <s v="Google Natural Search"/>
    <s v="0065A00001XXqS2QAL"/>
    <m/>
    <s v="0055A000008iLoOQAU"/>
    <s v="Closed Lost"/>
    <n v="1340"/>
    <n v="0"/>
    <b v="0"/>
    <n v="0"/>
    <n v="0"/>
    <n v="1"/>
    <n v="0"/>
    <n v="1"/>
    <n v="0"/>
    <n v="1"/>
    <d v="2019-10-01T13:01:54"/>
    <x v="5"/>
    <b v="0"/>
    <n v="0"/>
  </r>
  <r>
    <s v="0013100001k5ZyRAAU"/>
    <d v="2019-12-31T00:00:00"/>
    <n v="2019"/>
    <s v="0055A000008iLoOQAU"/>
    <m/>
    <s v="Trade Show"/>
    <s v="0065A00001XaTE0QAN"/>
    <m/>
    <s v="0055A000008iLoOQAU"/>
    <s v="Closed Lost"/>
    <n v="712"/>
    <n v="0"/>
    <b v="0"/>
    <n v="0"/>
    <n v="0"/>
    <n v="1"/>
    <n v="0"/>
    <n v="1"/>
    <n v="0"/>
    <n v="1"/>
    <d v="2019-10-07T18:19:36"/>
    <x v="5"/>
    <b v="0"/>
    <n v="0"/>
  </r>
  <r>
    <s v="0013100001gYA7VAAW"/>
    <d v="2019-11-15T00:00:00"/>
    <n v="2019"/>
    <s v="0055A000008zqzaQAA"/>
    <m/>
    <s v="Referral"/>
    <s v="0065A00001X8S1pQAF"/>
    <m/>
    <s v="0055A000008zqzaQAA"/>
    <s v="Closed Lost"/>
    <n v="8614"/>
    <n v="0"/>
    <b v="0"/>
    <n v="0"/>
    <n v="0"/>
    <n v="1"/>
    <n v="0"/>
    <n v="1"/>
    <n v="0"/>
    <n v="1"/>
    <d v="2019-08-15T12:57:57"/>
    <x v="5"/>
    <b v="0"/>
    <n v="0"/>
  </r>
  <r>
    <s v="0013100001fpKktAAE"/>
    <d v="2017-12-31T00:00:00"/>
    <n v="2017"/>
    <s v="00531000008FRNUAA4"/>
    <s v="Biopharma/Pharmaceuticals"/>
    <s v="Other"/>
    <s v="0065A00000iTjTwQAK"/>
    <m/>
    <s v="0055A000008iLoOQAU"/>
    <s v="Closed Lost"/>
    <n v="500"/>
    <n v="0"/>
    <b v="0"/>
    <n v="0"/>
    <n v="0"/>
    <n v="1"/>
    <n v="0"/>
    <n v="1"/>
    <n v="0"/>
    <n v="1"/>
    <d v="2017-11-27T15:27:50"/>
    <x v="2"/>
    <b v="0"/>
    <n v="0"/>
  </r>
  <r>
    <s v="0013100001k5ZyRAAU"/>
    <d v="2017-12-31T00:00:00"/>
    <n v="2017"/>
    <s v="00531000008FRNUAA4"/>
    <s v="Biopharma/Pharmaceuticals"/>
    <s v="Other"/>
    <s v="0065A00000iTjgMQAS"/>
    <m/>
    <s v="0055A000009GjocQAC"/>
    <s v="Closed Lost"/>
    <n v="400"/>
    <n v="0"/>
    <b v="0"/>
    <n v="0"/>
    <n v="0"/>
    <n v="1"/>
    <n v="0"/>
    <n v="1"/>
    <n v="0"/>
    <n v="1"/>
    <d v="2017-11-27T16:30:48"/>
    <x v="2"/>
    <b v="0"/>
    <n v="0"/>
  </r>
  <r>
    <s v="0013100001gWxtDAAS"/>
    <d v="2018-12-31T00:00:00"/>
    <n v="2018"/>
    <s v="0055A000008iLoOQAU"/>
    <s v="Academia"/>
    <s v="Referral"/>
    <s v="0065A00000nMmbDQAS"/>
    <m/>
    <s v="0055A000009GjocQAC"/>
    <s v="Closed Lost"/>
    <n v="10620"/>
    <n v="0"/>
    <b v="0"/>
    <n v="0"/>
    <n v="0"/>
    <n v="1"/>
    <n v="0"/>
    <n v="1"/>
    <n v="0"/>
    <n v="1"/>
    <d v="2018-12-04T15:51:16"/>
    <x v="3"/>
    <b v="0"/>
    <n v="0"/>
  </r>
  <r>
    <s v="0013100001puTb4AAE"/>
    <d v="2019-10-30T00:00:00"/>
    <n v="2019"/>
    <s v="0055A000008iLoOQAU"/>
    <m/>
    <s v="Website"/>
    <s v="0065A00001WwBLbQAN"/>
    <m/>
    <s v="0055A000008iLoOQAU"/>
    <s v="Closed Lost"/>
    <n v="5120"/>
    <n v="0"/>
    <b v="0"/>
    <n v="0"/>
    <n v="0"/>
    <n v="1"/>
    <n v="0"/>
    <n v="1"/>
    <n v="0"/>
    <n v="1"/>
    <d v="2019-07-30T15:42:57"/>
    <x v="5"/>
    <b v="0"/>
    <n v="0"/>
  </r>
  <r>
    <s v="0015A00001yWWhnQAG"/>
    <d v="2019-12-15T00:00:00"/>
    <n v="2019"/>
    <s v="0055A000008iLoOQAU"/>
    <m/>
    <s v="Inside Sales"/>
    <s v="0065A00001XaeDgQAJ"/>
    <m/>
    <s v="0055A000008iLoOQAU"/>
    <s v="Closed Lost"/>
    <n v="4608"/>
    <n v="0"/>
    <b v="0"/>
    <n v="0"/>
    <n v="0"/>
    <n v="1"/>
    <n v="0"/>
    <n v="1"/>
    <n v="0"/>
    <n v="1"/>
    <d v="2019-10-09T13:54:22"/>
    <x v="5"/>
    <b v="0"/>
    <n v="0"/>
  </r>
  <r>
    <s v="0013100001qyrRZAAY"/>
    <d v="2017-12-31T00:00:00"/>
    <n v="2017"/>
    <s v="00531000008FRNUAA4"/>
    <s v="Other"/>
    <s v="Other"/>
    <s v="0065A00000iTqOyQAK"/>
    <m/>
    <s v="0055A000008iLoOQAU"/>
    <s v="Closed Lost"/>
    <n v="4375"/>
    <n v="0"/>
    <b v="0"/>
    <n v="0"/>
    <n v="0"/>
    <n v="1"/>
    <n v="0"/>
    <n v="1"/>
    <n v="0"/>
    <n v="1"/>
    <d v="2017-11-29T18:55:51"/>
    <x v="2"/>
    <b v="0"/>
    <n v="0"/>
  </r>
  <r>
    <s v="0013100001gWxtDAAS"/>
    <d v="2018-12-31T00:00:00"/>
    <n v="2018"/>
    <s v="0055A000008zqzaQAA"/>
    <m/>
    <s v="Referral"/>
    <s v="0065A00000nJudkQAC"/>
    <m/>
    <s v="0055A000009GjocQAC"/>
    <s v="Closed Lost"/>
    <n v="10800"/>
    <n v="0"/>
    <b v="0"/>
    <n v="0"/>
    <n v="0"/>
    <n v="1"/>
    <n v="0"/>
    <n v="1"/>
    <n v="0"/>
    <n v="1"/>
    <d v="2018-10-15T18:02:18"/>
    <x v="3"/>
    <b v="0"/>
    <n v="0"/>
  </r>
  <r>
    <s v="0013100001hofGrAAI"/>
    <d v="2017-10-31T00:00:00"/>
    <n v="2017"/>
    <s v="00531000008FRNUAA4"/>
    <s v="Biopharma/Pharmaceuticals"/>
    <s v="Seminar - Internal"/>
    <s v="0065A00000iSoHbQAK"/>
    <m/>
    <s v="0055A000008iLoOQAU"/>
    <s v="Closed Lost"/>
    <n v="2750"/>
    <n v="0"/>
    <b v="0"/>
    <n v="0"/>
    <n v="0"/>
    <n v="1"/>
    <n v="0"/>
    <n v="1"/>
    <n v="0"/>
    <n v="1"/>
    <d v="2017-10-24T14:40:42"/>
    <x v="2"/>
    <b v="0"/>
    <n v="0"/>
  </r>
  <r>
    <s v="0013100001jbBzlAAE"/>
    <d v="2017-12-31T00:00:00"/>
    <n v="2017"/>
    <s v="00531000008FRNUAA4"/>
    <s v="Biopharma/Pharmaceuticals"/>
    <s v="Website"/>
    <s v="0065A00000iT4zOQAS"/>
    <m/>
    <s v="0055A000008iLoOQAU"/>
    <s v="Closed Lost"/>
    <n v="7500"/>
    <n v="0"/>
    <b v="0"/>
    <n v="0"/>
    <n v="0"/>
    <n v="1"/>
    <n v="0"/>
    <n v="1"/>
    <n v="0"/>
    <n v="1"/>
    <d v="2017-10-31T14:47:19"/>
    <x v="2"/>
    <b v="0"/>
    <n v="0"/>
  </r>
  <r>
    <s v="0013100001k5ZyRAAU"/>
    <d v="2018-12-31T00:00:00"/>
    <n v="2018"/>
    <s v="0055A000008iLoOQAU"/>
    <m/>
    <s v="Trade Show"/>
    <s v="0065A00000lpF0gQAE"/>
    <m/>
    <s v="0055A000008iLoOQAU"/>
    <s v="Closed Lost"/>
    <n v="5250"/>
    <n v="0"/>
    <b v="0"/>
    <n v="0"/>
    <n v="0"/>
    <n v="1"/>
    <n v="0"/>
    <n v="1"/>
    <n v="0"/>
    <n v="1"/>
    <d v="2018-10-09T14:26:16"/>
    <x v="3"/>
    <b v="0"/>
    <n v="0"/>
  </r>
  <r>
    <s v="0013100001fqvwqAAA"/>
    <d v="2018-12-28T00:00:00"/>
    <n v="2018"/>
    <s v="0055A000008iLoJQAU"/>
    <m/>
    <s v="Other"/>
    <s v="0065A00000nLa2pQAC"/>
    <m/>
    <s v="0055A000008iLoJQAU"/>
    <s v="Closed Lost"/>
    <n v="12000"/>
    <n v="0"/>
    <b v="0"/>
    <n v="0"/>
    <n v="0"/>
    <n v="1"/>
    <n v="0"/>
    <n v="1"/>
    <n v="0"/>
    <n v="1"/>
    <d v="2018-11-13T19:21:10"/>
    <x v="3"/>
    <b v="0"/>
    <n v="0"/>
  </r>
  <r>
    <s v="0013100001jbToDAAU"/>
    <d v="2019-10-22T00:00:00"/>
    <n v="2019"/>
    <s v="0055A000008iLoOQAU"/>
    <m/>
    <s v="Website"/>
    <s v="0065A00001Wl71xQAB"/>
    <m/>
    <s v="0055A000008iLoOQAU"/>
    <s v="Closed Lost"/>
    <n v="320"/>
    <n v="0"/>
    <b v="0"/>
    <n v="0"/>
    <n v="0"/>
    <n v="1"/>
    <n v="0"/>
    <n v="1"/>
    <n v="0"/>
    <n v="1"/>
    <d v="2019-07-22T15:38:00"/>
    <x v="5"/>
    <b v="0"/>
    <n v="0"/>
  </r>
  <r>
    <s v="0013100001gZda5AAC"/>
    <d v="2019-12-31T00:00:00"/>
    <n v="2019"/>
    <s v="0055A000008iLoOQAU"/>
    <s v="Biopharma/Pharmaceuticals"/>
    <s v="Website"/>
    <s v="0065A00001CLde2QAD"/>
    <m/>
    <s v="0055A000008iLoOQAU"/>
    <s v="Closed Lost"/>
    <n v="13620"/>
    <n v="0"/>
    <b v="0"/>
    <n v="0"/>
    <n v="0"/>
    <n v="1"/>
    <n v="0"/>
    <n v="1"/>
    <n v="0"/>
    <n v="1"/>
    <d v="2019-03-08T21:09:12"/>
    <x v="5"/>
    <b v="0"/>
    <n v="0"/>
  </r>
  <r>
    <s v="0013100001hn662AAA"/>
    <d v="2019-12-31T00:00:00"/>
    <n v="2019"/>
    <s v="0055A000008iLoOQAU"/>
    <m/>
    <s v="Seminar - Internal"/>
    <s v="0065A00001MA4sIQAT"/>
    <m/>
    <s v="0055A000008iLoOQAU"/>
    <s v="Closed Lost"/>
    <n v="23610"/>
    <n v="0"/>
    <b v="0"/>
    <n v="0"/>
    <n v="0"/>
    <n v="1"/>
    <n v="0"/>
    <n v="1"/>
    <n v="0"/>
    <n v="1"/>
    <d v="2019-08-22T18:25:38"/>
    <x v="5"/>
    <b v="0"/>
    <n v="0"/>
  </r>
  <r>
    <s v="0015A000021PcVpQAK"/>
    <d v="2019-12-31T00:00:00"/>
    <n v="2019"/>
    <s v="0055A000008zqzaQAA"/>
    <s v="Biopharma/Pharmaceuticals"/>
    <s v="Trade Show"/>
    <s v="0065A00001YKGUcQAP"/>
    <m/>
    <s v="0055A000009GjocQAC"/>
    <s v="Closed Lost"/>
    <n v="6490"/>
    <n v="0"/>
    <b v="0"/>
    <n v="0"/>
    <n v="0"/>
    <n v="1"/>
    <n v="0"/>
    <n v="1"/>
    <n v="0"/>
    <n v="1"/>
    <d v="2019-12-07T02:00:12"/>
    <x v="5"/>
    <b v="0"/>
    <n v="0"/>
  </r>
  <r>
    <s v="0015A00002GmI1PQAV"/>
    <d v="2020-12-31T00:00:00"/>
    <n v="2020"/>
    <s v="0055A000008iLoOQAU"/>
    <s v="Biopharma/Pharmaceuticals"/>
    <s v="Trade Show"/>
    <s v="0065A00001baSJfQAM"/>
    <m/>
    <s v="0055A000008iLoOQAU"/>
    <s v="Closed Lost"/>
    <n v="36855"/>
    <n v="0"/>
    <b v="0"/>
    <n v="0"/>
    <n v="0"/>
    <n v="1"/>
    <n v="0"/>
    <n v="1"/>
    <n v="0"/>
    <n v="1"/>
    <d v="2020-12-08T19:54:34"/>
    <x v="4"/>
    <b v="0"/>
    <n v="0"/>
  </r>
  <r>
    <s v="0013100001jbBzlAAE"/>
    <d v="2020-10-14T00:00:00"/>
    <n v="2020"/>
    <s v="0055A000008iLoOQAU"/>
    <s v="Biopharma/Pharmaceuticals"/>
    <s v="Trade Show"/>
    <s v="0065A00001bqoapQAA"/>
    <m/>
    <s v="0055A000008iLoOQAU"/>
    <s v="Closed Lost"/>
    <n v="4045"/>
    <n v="0"/>
    <b v="0"/>
    <n v="0"/>
    <n v="0"/>
    <n v="1"/>
    <n v="0"/>
    <n v="1"/>
    <n v="0"/>
    <n v="1"/>
    <d v="2020-10-07T21:52:57"/>
    <x v="4"/>
    <b v="0"/>
    <n v="0"/>
  </r>
  <r>
    <s v="0015A00002B9GgZQAV"/>
    <d v="2020-12-30T00:00:00"/>
    <n v="2020"/>
    <s v="0055A000008iLoOQAU"/>
    <m/>
    <s v="Referral"/>
    <s v="0065A00001ZuRfyQAF"/>
    <m/>
    <s v="0055A000008iLoOQAU"/>
    <s v="Closed Lost"/>
    <n v="9945"/>
    <n v="0"/>
    <b v="0"/>
    <n v="0"/>
    <n v="0"/>
    <n v="1"/>
    <n v="0"/>
    <n v="1"/>
    <n v="0"/>
    <n v="1"/>
    <d v="2020-04-21T23:25:28"/>
    <x v="4"/>
    <b v="0"/>
    <n v="0"/>
  </r>
  <r>
    <s v="0013100001jbqf4AAA"/>
    <d v="2018-12-28T00:00:00"/>
    <n v="2018"/>
    <s v="0055A000008iLoJQAU"/>
    <s v="Biopharma/Pharmaceuticals"/>
    <s v="Trade Show"/>
    <s v="0065A00000nJukbQAC"/>
    <m/>
    <s v="0055A000008iLoJQAU"/>
    <s v="Closed Lost"/>
    <n v="12650"/>
    <n v="0"/>
    <b v="0"/>
    <n v="0"/>
    <n v="0"/>
    <n v="1"/>
    <n v="0"/>
    <n v="1"/>
    <n v="0"/>
    <n v="1"/>
    <d v="2018-10-15T18:17:49"/>
    <x v="3"/>
    <b v="0"/>
    <n v="0"/>
  </r>
  <r>
    <s v="0013100001p4MPyAAM"/>
    <d v="2020-12-31T00:00:00"/>
    <n v="2020"/>
    <s v="0055A000008iLoJQAU"/>
    <s v="Academia"/>
    <s v="Inside Sales"/>
    <s v="0065A00001Z64fpQAB"/>
    <m/>
    <s v="0055A000008iLoOQAU"/>
    <s v="Closed Lost"/>
    <n v="15300"/>
    <n v="0"/>
    <b v="0"/>
    <n v="0"/>
    <n v="0"/>
    <n v="1"/>
    <n v="0"/>
    <n v="1"/>
    <n v="0"/>
    <n v="1"/>
    <d v="2020-02-07T18:43:40"/>
    <x v="4"/>
    <b v="0"/>
    <n v="0"/>
  </r>
  <r>
    <s v="0013100001gbb7YAAQ"/>
    <d v="2019-12-31T00:00:00"/>
    <n v="2019"/>
    <s v="0055A000008iLoOQAU"/>
    <m/>
    <s v="Website"/>
    <s v="0065A00001XKbjvQAD"/>
    <m/>
    <s v="0055A000008iLoOQAU"/>
    <s v="Closed Lost"/>
    <n v="8950"/>
    <n v="0"/>
    <b v="0"/>
    <n v="0"/>
    <n v="0"/>
    <n v="1"/>
    <n v="0"/>
    <n v="1"/>
    <n v="0"/>
    <n v="1"/>
    <d v="2019-09-19T15:57:09"/>
    <x v="5"/>
    <b v="0"/>
    <n v="0"/>
  </r>
  <r>
    <s v="0015A00001taTGPQA2"/>
    <d v="2020-11-30T00:00:00"/>
    <n v="2020"/>
    <s v="0055A000008iLoOQAU"/>
    <s v="Biopharma/Pharmaceuticals"/>
    <s v="Trade Show"/>
    <s v="0065A00001bfoBhQAI"/>
    <m/>
    <s v="0055A000008iLoOQAU"/>
    <s v="Closed Lost"/>
    <n v="8950"/>
    <n v="0"/>
    <b v="0"/>
    <n v="0"/>
    <n v="0"/>
    <n v="1"/>
    <n v="0"/>
    <n v="1"/>
    <n v="0"/>
    <n v="1"/>
    <d v="2020-08-26T20:54:45"/>
    <x v="4"/>
    <b v="0"/>
    <n v="0"/>
  </r>
  <r>
    <s v="0015A000028lvnaQAA"/>
    <d v="2020-12-11T00:00:00"/>
    <n v="2020"/>
    <s v="0055A000008iLoOQAU"/>
    <m/>
    <s v="Field Sales"/>
    <s v="0065A00001bo8FiQAI"/>
    <m/>
    <s v="0055A000008iLoOQAU"/>
    <s v="Closed Lost"/>
    <n v="8000"/>
    <n v="0"/>
    <b v="0"/>
    <n v="0"/>
    <n v="0"/>
    <n v="1"/>
    <n v="0"/>
    <n v="1"/>
    <n v="0"/>
    <n v="1"/>
    <d v="2020-09-23T14:27:28"/>
    <x v="4"/>
    <b v="0"/>
    <n v="0"/>
  </r>
  <r>
    <s v="0013100001mwsqbAAA"/>
    <d v="2017-12-31T00:00:00"/>
    <n v="2017"/>
    <s v="00531000008FRNUAA4"/>
    <s v="Biopharma/Pharmaceuticals"/>
    <s v="Other"/>
    <s v="0065A00000iUBF0QAO"/>
    <m/>
    <s v="0055A000009GjocQAC"/>
    <s v="Closed Lost"/>
    <n v="10000"/>
    <n v="0"/>
    <b v="0"/>
    <n v="0"/>
    <n v="0"/>
    <n v="1"/>
    <n v="0"/>
    <n v="1"/>
    <n v="0"/>
    <n v="1"/>
    <d v="2017-12-11T18:06:12"/>
    <x v="2"/>
    <b v="0"/>
    <n v="0"/>
  </r>
  <r>
    <s v="0013100001gZda5AAC"/>
    <d v="2019-12-31T00:00:00"/>
    <n v="2019"/>
    <s v="0055A000009sZg0QAE"/>
    <m/>
    <s v="Sales Seminar"/>
    <s v="0065A00001YHh28QAD"/>
    <m/>
    <s v="0055A000008iLoOQAU"/>
    <s v="Closed Lost"/>
    <n v="8950"/>
    <n v="0"/>
    <b v="0"/>
    <n v="0"/>
    <n v="0"/>
    <n v="1"/>
    <n v="0"/>
    <n v="1"/>
    <n v="0"/>
    <n v="1"/>
    <d v="2019-12-03T23:43:12"/>
    <x v="5"/>
    <b v="0"/>
    <n v="0"/>
  </r>
  <r>
    <s v="0013100001fr79BAAQ"/>
    <d v="2019-12-20T00:00:00"/>
    <n v="2019"/>
    <s v="0055A000008iLoOQAU"/>
    <m/>
    <s v="Trade Show"/>
    <s v="0065A00001YKQaHQAX"/>
    <m/>
    <s v="0055A000008iLoOQAU"/>
    <s v="Closed Lost"/>
    <n v="8950"/>
    <n v="0"/>
    <b v="0"/>
    <n v="0"/>
    <n v="0"/>
    <n v="1"/>
    <n v="0"/>
    <n v="1"/>
    <n v="0"/>
    <n v="1"/>
    <d v="2019-12-09T15:12:16"/>
    <x v="5"/>
    <b v="0"/>
    <n v="0"/>
  </r>
  <r>
    <s v="0013100001gYA7VAAW"/>
    <d v="2020-12-30T00:00:00"/>
    <n v="2020"/>
    <s v="0055A000008iLoOQAU"/>
    <s v="Government"/>
    <s v="Referral"/>
    <s v="0065A00001bfqmyQAA"/>
    <m/>
    <s v="0055A000008iLoOQAU"/>
    <s v="Closed Lost"/>
    <n v="8950"/>
    <n v="0"/>
    <b v="0"/>
    <n v="0"/>
    <n v="0"/>
    <n v="1"/>
    <n v="0"/>
    <n v="1"/>
    <n v="0"/>
    <n v="1"/>
    <d v="2020-08-27T17:17:45"/>
    <x v="4"/>
    <b v="0"/>
    <n v="0"/>
  </r>
  <r>
    <s v="0013100001gYA7VAAW"/>
    <d v="2020-12-30T00:00:00"/>
    <n v="2020"/>
    <s v="0055A000008iLoOQAU"/>
    <m/>
    <s v="Website"/>
    <s v="0065A00001bfqqHQAQ"/>
    <m/>
    <s v="0055A000008iLoOQAU"/>
    <s v="Closed Lost"/>
    <n v="8950"/>
    <n v="0"/>
    <b v="0"/>
    <n v="0"/>
    <n v="0"/>
    <n v="1"/>
    <n v="0"/>
    <n v="1"/>
    <n v="0"/>
    <n v="1"/>
    <d v="2020-08-27T17:32:03"/>
    <x v="4"/>
    <b v="0"/>
    <n v="0"/>
  </r>
  <r>
    <s v="0013100001kbnWUAAY"/>
    <d v="2018-12-28T00:00:00"/>
    <n v="2018"/>
    <s v="0055A000008iLoJQAU"/>
    <m/>
    <s v="Sales Seminar"/>
    <s v="0065A00000nLZbpQAG"/>
    <m/>
    <s v="0055A000008iLoJQAU"/>
    <s v="Closed Lost"/>
    <n v="1521.5"/>
    <n v="0"/>
    <b v="0"/>
    <n v="0"/>
    <n v="0"/>
    <n v="1"/>
    <n v="0"/>
    <n v="1"/>
    <n v="0"/>
    <n v="1"/>
    <d v="2018-11-13T18:00:41"/>
    <x v="3"/>
    <b v="0"/>
    <n v="0"/>
  </r>
  <r>
    <s v="0013100001fqvwqAAA"/>
    <d v="2018-12-28T00:00:00"/>
    <n v="2018"/>
    <s v="0055A000008iLoJQAU"/>
    <m/>
    <s v="Inside Sales"/>
    <s v="0065A00000nM7OjQAK"/>
    <m/>
    <s v="0055A000008iLoJQAU"/>
    <s v="Closed Lost"/>
    <n v="8950"/>
    <n v="0"/>
    <b v="0"/>
    <n v="0"/>
    <n v="0"/>
    <n v="1"/>
    <n v="0"/>
    <n v="1"/>
    <n v="0"/>
    <n v="1"/>
    <d v="2018-11-26T19:05:49"/>
    <x v="3"/>
    <b v="0"/>
    <n v="0"/>
  </r>
  <r>
    <s v="0013100001fpKktAAE"/>
    <d v="2020-12-31T00:00:00"/>
    <n v="2020"/>
    <s v="0055A000008iLoOQAU"/>
    <m/>
    <s v="Field Sales"/>
    <s v="0065A00001ZcdJ3QAJ"/>
    <m/>
    <s v="0055A000008iLoOQAU"/>
    <s v="Closed Lost"/>
    <n v="17995"/>
    <n v="0"/>
    <b v="0"/>
    <n v="0"/>
    <n v="0"/>
    <n v="1"/>
    <n v="0"/>
    <n v="1"/>
    <n v="0"/>
    <n v="1"/>
    <d v="2020-04-09T16:31:21"/>
    <x v="4"/>
    <b v="0"/>
    <n v="0"/>
  </r>
  <r>
    <s v="0013100001kbnWUAAY"/>
    <d v="2019-12-31T00:00:00"/>
    <n v="2019"/>
    <s v="0055A000008iLoJQAU"/>
    <m/>
    <s v="Sales Seminar"/>
    <s v="0065A00000nLZNEQA4"/>
    <m/>
    <s v="0055A000008iLoJQAU"/>
    <s v="Closed Lost"/>
    <n v="8950"/>
    <n v="0"/>
    <b v="0"/>
    <n v="0"/>
    <n v="0"/>
    <n v="1"/>
    <n v="0"/>
    <n v="1"/>
    <n v="0"/>
    <n v="1"/>
    <d v="2018-11-13T17:03:53"/>
    <x v="3"/>
    <b v="0"/>
    <n v="0"/>
  </r>
  <r>
    <s v="0013100001hoCcAAAU"/>
    <d v="2020-12-30T00:00:00"/>
    <n v="2020"/>
    <s v="0055A000008iLoOQAU"/>
    <m/>
    <s v="Trade Show"/>
    <s v="0065A00001bBYcaQAG"/>
    <m/>
    <s v="0055A000008iLoOQAU"/>
    <s v="Closed Lost"/>
    <n v="8950"/>
    <n v="0"/>
    <b v="0"/>
    <n v="0"/>
    <n v="0"/>
    <n v="1"/>
    <n v="0"/>
    <n v="1"/>
    <n v="0"/>
    <n v="1"/>
    <d v="2020-07-22T15:35:18"/>
    <x v="4"/>
    <b v="0"/>
    <n v="0"/>
  </r>
  <r>
    <s v="0013100001p59aGAAQ"/>
    <d v="2020-10-30T00:00:00"/>
    <n v="2020"/>
    <s v="0055A000008iLoOQAU"/>
    <s v="Biopharma/Pharmaceuticals"/>
    <s v="Website"/>
    <s v="0065A00001bp8YnQAI"/>
    <m/>
    <s v="0055A000008iLoOQAU"/>
    <s v="Closed Lost"/>
    <n v="11000"/>
    <n v="0"/>
    <b v="0"/>
    <n v="0"/>
    <n v="0"/>
    <n v="1"/>
    <n v="0"/>
    <n v="1"/>
    <n v="0"/>
    <n v="1"/>
    <d v="2020-09-29T17:12:43"/>
    <x v="4"/>
    <b v="0"/>
    <n v="0"/>
  </r>
  <r>
    <s v="0013100001gXqdHAAS"/>
    <d v="2020-12-30T00:00:00"/>
    <n v="2020"/>
    <s v="0055A000008iLoOQAU"/>
    <m/>
    <s v="Field Sales"/>
    <s v="0065A00001bfqtGQAQ"/>
    <m/>
    <s v="0055A000008iLoOQAU"/>
    <s v="Closed Lost"/>
    <n v="8950"/>
    <n v="0"/>
    <b v="0"/>
    <n v="0"/>
    <n v="0"/>
    <n v="1"/>
    <n v="0"/>
    <n v="1"/>
    <n v="0"/>
    <n v="1"/>
    <d v="2020-08-27T17:45:25"/>
    <x v="4"/>
    <b v="0"/>
    <n v="0"/>
  </r>
  <r>
    <s v="0013100001k6JgGAAU"/>
    <d v="2019-12-10T00:00:00"/>
    <n v="2019"/>
    <s v="0055A000008iLoOQAU"/>
    <m/>
    <s v="Website"/>
    <s v="0065A00001YHkXpQAL"/>
    <m/>
    <s v="0055A000008iLoOQAU"/>
    <s v="Closed Lost"/>
    <n v="8950"/>
    <n v="0"/>
    <b v="0"/>
    <n v="0"/>
    <n v="0"/>
    <n v="1"/>
    <n v="0"/>
    <n v="1"/>
    <n v="0"/>
    <n v="1"/>
    <d v="2019-12-04T16:51:38"/>
    <x v="5"/>
    <b v="0"/>
    <n v="0"/>
  </r>
  <r>
    <s v="0013100001p4QUfAAM"/>
    <d v="2019-12-01T00:00:00"/>
    <n v="2019"/>
    <s v="0055A000008iLoOQAU"/>
    <m/>
    <s v="Webinar"/>
    <s v="0065A00001XHK7jQAH"/>
    <m/>
    <s v="0055A000008iLoOQAU"/>
    <s v="Closed Lost"/>
    <n v="3729.16"/>
    <n v="0"/>
    <b v="0"/>
    <n v="0"/>
    <n v="0"/>
    <n v="1"/>
    <n v="0"/>
    <n v="1"/>
    <n v="0"/>
    <n v="1"/>
    <d v="2019-09-06T19:48:13"/>
    <x v="5"/>
    <b v="0"/>
    <n v="0"/>
  </r>
  <r>
    <s v="0013100001k6JgGAAU"/>
    <d v="2019-12-15T00:00:00"/>
    <n v="2019"/>
    <s v="0055A000008iLoOQAU"/>
    <s v="Biopharma/Pharmaceuticals"/>
    <s v="Website"/>
    <s v="0065A00001XogtyQAB"/>
    <m/>
    <s v="0055A000008iLoOQAU"/>
    <s v="Closed Lost"/>
    <n v="18520"/>
    <n v="0"/>
    <b v="0"/>
    <n v="0"/>
    <n v="0"/>
    <n v="1"/>
    <n v="0"/>
    <n v="1"/>
    <n v="0"/>
    <n v="1"/>
    <d v="2019-10-28T16:01:35"/>
    <x v="5"/>
    <b v="0"/>
    <n v="0"/>
  </r>
  <r>
    <s v="0015A00001yWkX5QAK"/>
    <d v="2019-12-31T00:00:00"/>
    <n v="2019"/>
    <s v="0055A000008iLoOQAU"/>
    <m/>
    <s v="Website"/>
    <s v="0065A00001UmtcTQAR"/>
    <m/>
    <s v="0055A000008iLoOQAU"/>
    <s v="Closed Lost"/>
    <n v="8950"/>
    <n v="0"/>
    <b v="0"/>
    <n v="0"/>
    <n v="0"/>
    <n v="1"/>
    <n v="0"/>
    <n v="1"/>
    <n v="0"/>
    <n v="1"/>
    <d v="2019-06-25T20:47:41"/>
    <x v="5"/>
    <b v="0"/>
    <n v="0"/>
  </r>
  <r>
    <s v="0015A000026mHotQAE"/>
    <d v="2020-11-30T00:00:00"/>
    <n v="2020"/>
    <s v="0055A000008iLoOQAU"/>
    <m/>
    <s v="Website"/>
    <s v="0065A00001bp3t4QAA"/>
    <m/>
    <s v="0055A000008iLoOQAU"/>
    <s v="Closed Lost"/>
    <n v="2914"/>
    <n v="0"/>
    <b v="0"/>
    <n v="0"/>
    <n v="0"/>
    <n v="1"/>
    <n v="0"/>
    <n v="1"/>
    <n v="0"/>
    <n v="1"/>
    <d v="2020-09-28T19:13:40"/>
    <x v="4"/>
    <b v="0"/>
    <n v="0"/>
  </r>
  <r>
    <s v="0015A000028lvnaQAA"/>
    <d v="2020-12-31T00:00:00"/>
    <n v="2020"/>
    <s v="00531000007KAu8AAG"/>
    <s v="Biopharma/Pharmaceuticals"/>
    <s v="Inside Sales"/>
    <s v="0065A00001cVwlQQAS"/>
    <m/>
    <s v="00531000007KAu8AAG"/>
    <s v="Closed Lost"/>
    <n v="11000"/>
    <n v="0"/>
    <b v="0"/>
    <n v="0"/>
    <n v="0"/>
    <n v="1"/>
    <n v="0"/>
    <n v="1"/>
    <n v="0"/>
    <n v="1"/>
    <d v="2020-12-01T11:14:49"/>
    <x v="4"/>
    <b v="0"/>
    <n v="0"/>
  </r>
  <r>
    <s v="0015A000027zQp0QAE"/>
    <d v="2019-12-31T00:00:00"/>
    <n v="2019"/>
    <s v="0055A000008zqzaQAA"/>
    <m/>
    <s v="Other"/>
    <s v="0065A00001XHfL0QAL"/>
    <m/>
    <s v="0055A000008zqzaQAA"/>
    <s v="Closed Lost"/>
    <n v="143724"/>
    <n v="0"/>
    <b v="0"/>
    <n v="0"/>
    <n v="0"/>
    <n v="1"/>
    <n v="0"/>
    <n v="1"/>
    <n v="0"/>
    <n v="1"/>
    <d v="2019-09-11T03:04:52"/>
    <x v="5"/>
    <b v="0"/>
    <n v="0"/>
  </r>
  <r>
    <s v="0013100001fr7BlAAI"/>
    <d v="2018-12-28T00:00:00"/>
    <n v="2018"/>
    <s v="00531000008FRNUAA4"/>
    <s v="Biopharma/Pharmaceuticals"/>
    <s v="Field Sales"/>
    <s v="0065A00000iUmcjQAC"/>
    <m/>
    <s v="0055A000009sZg0QAE"/>
    <s v="Closed Lost"/>
    <n v="75750"/>
    <n v="0"/>
    <b v="0"/>
    <n v="0"/>
    <n v="0"/>
    <n v="1"/>
    <n v="0"/>
    <n v="1"/>
    <n v="0"/>
    <n v="1"/>
    <d v="2018-01-08T15:11:29"/>
    <x v="3"/>
    <b v="0"/>
    <n v="0"/>
  </r>
  <r>
    <s v="0013100001gwzgtAAA"/>
    <d v="2018-12-31T00:00:00"/>
    <n v="2018"/>
    <s v="00531000008FFH0AAO"/>
    <s v="Academia"/>
    <s v="Other"/>
    <s v="0065A00000i2eUQQAY"/>
    <m/>
    <s v="0055A000008iLoJQAU"/>
    <s v="Closed Lost"/>
    <n v="52336"/>
    <n v="0"/>
    <b v="0"/>
    <n v="0"/>
    <n v="0"/>
    <n v="1"/>
    <n v="0"/>
    <n v="1"/>
    <n v="0"/>
    <n v="1"/>
    <d v="2017-06-01T20:47:51"/>
    <x v="2"/>
    <b v="0"/>
    <n v="0"/>
  </r>
  <r>
    <s v="0013100001gXqdHAAS"/>
    <d v="2018-12-28T00:00:00"/>
    <n v="2018"/>
    <s v="00531000008FRNUAA4"/>
    <s v="Academia"/>
    <s v="Other"/>
    <s v="0065A00000iVLSEQA4"/>
    <m/>
    <s v="0055A000008zqzaQAA"/>
    <s v="Closed Lost"/>
    <n v="19970"/>
    <n v="0"/>
    <b v="0"/>
    <n v="0"/>
    <n v="0"/>
    <n v="1"/>
    <n v="0"/>
    <n v="1"/>
    <n v="0"/>
    <n v="1"/>
    <d v="2018-01-24T14:17:21"/>
    <x v="3"/>
    <b v="0"/>
    <n v="0"/>
  </r>
  <r>
    <s v="0013100001jbqf4AAA"/>
    <d v="2018-12-28T00:00:00"/>
    <n v="2018"/>
    <s v="0055A000008iLoJQAU"/>
    <s v="Biopharma/Pharmaceuticals"/>
    <s v="Trade Show"/>
    <s v="0065A00000nJujYQAS"/>
    <m/>
    <s v="0055A000008iLoJQAU"/>
    <s v="Closed Lost"/>
    <n v="34610"/>
    <n v="0"/>
    <b v="0"/>
    <n v="0"/>
    <n v="0"/>
    <n v="1"/>
    <n v="0"/>
    <n v="1"/>
    <n v="0"/>
    <n v="1"/>
    <d v="2018-10-15T18:14:12"/>
    <x v="3"/>
    <b v="0"/>
    <n v="0"/>
  </r>
  <r>
    <s v="0015A00001taI3hQAE"/>
    <d v="2018-12-28T00:00:00"/>
    <n v="2018"/>
    <s v="00531000008FRNUAA4"/>
    <s v="Biopharma/Pharmaceuticals"/>
    <s v="Referral"/>
    <s v="0065A00000i3PCBQA2"/>
    <m/>
    <s v="0055A000009sZg0QAE"/>
    <s v="Closed Lost"/>
    <n v="57394"/>
    <n v="0"/>
    <b v="0"/>
    <n v="0"/>
    <n v="0"/>
    <n v="1"/>
    <n v="0"/>
    <n v="1"/>
    <n v="0"/>
    <n v="1"/>
    <d v="2017-06-21T20:20:38"/>
    <x v="2"/>
    <b v="0"/>
    <n v="0"/>
  </r>
  <r>
    <s v="0013100001k6JgGAAU"/>
    <d v="2019-12-30T00:00:00"/>
    <n v="2019"/>
    <s v="00531000007KAu8AAG"/>
    <s v="Biopharma/Pharmaceuticals"/>
    <s v="Field Sales"/>
    <s v="0065A00000jSSYTQA4"/>
    <m/>
    <s v="0055A000009GjocQAC"/>
    <s v="Closed Lost"/>
    <n v="72600"/>
    <n v="0"/>
    <b v="0"/>
    <n v="0"/>
    <n v="0"/>
    <n v="1"/>
    <n v="0"/>
    <n v="1"/>
    <n v="0"/>
    <n v="1"/>
    <d v="2018-02-02T16:41:27"/>
    <x v="3"/>
    <b v="0"/>
    <n v="0"/>
  </r>
  <r>
    <s v="0013100001jbBHXAA2"/>
    <d v="2019-12-31T00:00:00"/>
    <n v="2019"/>
    <s v="0055A000006HDY9QAO"/>
    <s v="Government"/>
    <s v="Field Sales"/>
    <s v="0065A00000iby3MQAQ"/>
    <m/>
    <s v="0055A000008iLoJQAU"/>
    <s v="Closed Lost"/>
    <n v="112550"/>
    <n v="0"/>
    <b v="0"/>
    <n v="0"/>
    <n v="0"/>
    <n v="1"/>
    <n v="0"/>
    <n v="1"/>
    <n v="0"/>
    <n v="1"/>
    <d v="2018-04-19T14:33:33"/>
    <x v="3"/>
    <b v="0"/>
    <n v="0"/>
  </r>
  <r>
    <s v="0015A000022SoGvQAK"/>
    <d v="2019-12-27T00:00:00"/>
    <n v="2019"/>
    <s v="0055A000008iLoJQAU"/>
    <s v="Biopharma/Pharmaceuticals"/>
    <s v="Field Sales"/>
    <s v="0065A00000ln9zZQAQ"/>
    <m/>
    <s v="0055A000008iLoJQAU"/>
    <s v="Closed Lost"/>
    <n v="68350"/>
    <n v="0"/>
    <b v="0"/>
    <n v="0"/>
    <n v="0"/>
    <n v="1"/>
    <n v="0"/>
    <n v="1"/>
    <n v="0"/>
    <n v="1"/>
    <d v="2018-09-21T22:40:48"/>
    <x v="3"/>
    <b v="0"/>
    <n v="0"/>
  </r>
  <r>
    <s v="0013100001gZda5AAC"/>
    <d v="2018-12-28T00:00:00"/>
    <n v="2018"/>
    <s v="00531000008FRNUAA4"/>
    <s v="Biopharma/Pharmaceuticals"/>
    <s v="Referral"/>
    <s v="0065A00000iTsdWQAS"/>
    <m/>
    <s v="0055A000009sZg0QAE"/>
    <s v="Closed Lost"/>
    <n v="72600"/>
    <n v="0"/>
    <b v="0"/>
    <n v="0"/>
    <n v="0"/>
    <n v="1"/>
    <n v="0"/>
    <n v="1"/>
    <n v="0"/>
    <n v="1"/>
    <d v="2017-11-30T17:40:25"/>
    <x v="2"/>
    <b v="0"/>
    <n v="0"/>
  </r>
  <r>
    <s v="0015A00001taPwzQAE"/>
    <d v="2020-12-31T00:00:00"/>
    <n v="2020"/>
    <s v="00531000007KAu8AAG"/>
    <s v="Academia"/>
    <s v="Trade Show"/>
    <s v="0065A00000i3cyTQAQ"/>
    <m/>
    <s v="0055A000008zqzaQAA"/>
    <s v="Closed Lost"/>
    <n v="59150"/>
    <n v="0"/>
    <b v="0"/>
    <n v="0"/>
    <n v="0"/>
    <n v="1"/>
    <n v="0"/>
    <n v="1"/>
    <n v="0"/>
    <n v="1"/>
    <d v="2017-06-27T23:04:51"/>
    <x v="2"/>
    <b v="0"/>
    <n v="0"/>
  </r>
  <r>
    <s v="0015A00002EkQebQAF"/>
    <d v="2020-12-31T00:00:00"/>
    <n v="2020"/>
    <s v="0055A000008iLoOQAU"/>
    <s v="Biopharma/Pharmaceuticals"/>
    <s v="Website"/>
    <s v="0065A0000112SfOQAU"/>
    <m/>
    <s v="0055A000008zqzaQAA"/>
    <s v="Closed Lost"/>
    <n v="80000"/>
    <n v="0"/>
    <b v="0"/>
    <n v="0"/>
    <n v="0"/>
    <n v="1"/>
    <n v="0"/>
    <n v="1"/>
    <n v="0"/>
    <n v="1"/>
    <d v="2019-11-27T18:36:46"/>
    <x v="5"/>
    <b v="0"/>
    <n v="0"/>
  </r>
  <r>
    <s v="0013100001k9FSCAA2"/>
    <d v="2019-12-31T00:00:00"/>
    <n v="2019"/>
    <s v="0055A000008zqzaQAA"/>
    <m/>
    <s v="Trade Show"/>
    <s v="0065A00000ldfsAQAQ"/>
    <m/>
    <s v="0055A000009sZg0QAE"/>
    <s v="Closed Lost"/>
    <n v="96865"/>
    <n v="0"/>
    <b v="0"/>
    <n v="0"/>
    <n v="0"/>
    <n v="1"/>
    <n v="0"/>
    <n v="1"/>
    <n v="0"/>
    <n v="1"/>
    <d v="2018-08-16T13:07:16"/>
    <x v="3"/>
    <b v="0"/>
    <n v="0"/>
  </r>
  <r>
    <s v="0013100001jbToDAAU"/>
    <d v="2019-12-31T00:00:00"/>
    <n v="2019"/>
    <s v="00531000007KAu8AAG"/>
    <s v="Biopharma/Pharmaceuticals"/>
    <s v="Referral"/>
    <s v="0065A00000jTCkxQAG"/>
    <m/>
    <s v="0055A000009GjocQAC"/>
    <s v="Closed Lost"/>
    <n v="72600"/>
    <n v="0"/>
    <b v="0"/>
    <n v="0"/>
    <n v="0"/>
    <n v="1"/>
    <n v="0"/>
    <n v="1"/>
    <n v="0"/>
    <n v="1"/>
    <d v="2018-02-23T10:07:47"/>
    <x v="3"/>
    <b v="0"/>
    <n v="0"/>
  </r>
  <r>
    <s v="0013100001jbToDAAU"/>
    <d v="2019-12-31T00:00:00"/>
    <n v="2019"/>
    <s v="0055A000008zqzaQAA"/>
    <s v="Biopharma/Pharmaceuticals"/>
    <s v="Referral"/>
    <s v="0065A00001KS1nnQAD"/>
    <m/>
    <s v="0055A000009GjocQAC"/>
    <s v="Closed Lost"/>
    <n v="85055"/>
    <n v="0"/>
    <b v="0"/>
    <n v="0"/>
    <n v="0"/>
    <n v="1"/>
    <n v="0"/>
    <n v="1"/>
    <n v="0"/>
    <n v="1"/>
    <d v="2019-04-22T19:31:26"/>
    <x v="5"/>
    <b v="0"/>
    <n v="0"/>
  </r>
  <r>
    <s v="0015A0000269fxOQAQ"/>
    <d v="2020-10-14T00:00:00"/>
    <n v="2020"/>
    <s v="0055A000008iLoJQAU"/>
    <s v="Biopharma/Pharmaceuticals"/>
    <s v="Referral"/>
    <s v="0065A00000nJwhbQAC"/>
    <m/>
    <s v="0055A000008iLoJQAU"/>
    <s v="Closed Lost"/>
    <n v="71950"/>
    <n v="0"/>
    <b v="0"/>
    <n v="0"/>
    <n v="0"/>
    <n v="1"/>
    <n v="0"/>
    <n v="1"/>
    <n v="0"/>
    <n v="1"/>
    <d v="2018-10-16T05:13:19"/>
    <x v="3"/>
    <b v="0"/>
    <n v="0"/>
  </r>
  <r>
    <s v="0013100001hoCcAAAU"/>
    <d v="2018-12-31T00:00:00"/>
    <n v="2018"/>
    <s v="0055A000008zqzaQAA"/>
    <s v="Academia"/>
    <s v="Referral"/>
    <s v="0065A00000nKw7rQAC"/>
    <m/>
    <s v="0055A000008zqzaQAA"/>
    <s v="Closed Lost"/>
    <n v="73600"/>
    <n v="0"/>
    <b v="0"/>
    <n v="0"/>
    <n v="0"/>
    <n v="1"/>
    <n v="0"/>
    <n v="1"/>
    <n v="0"/>
    <n v="1"/>
    <d v="2018-11-01T21:43:07"/>
    <x v="3"/>
    <b v="0"/>
    <n v="0"/>
  </r>
  <r>
    <s v="0013100001hofGrAAI"/>
    <d v="2019-12-31T00:00:00"/>
    <n v="2019"/>
    <s v="0055A000008iLoOQAU"/>
    <s v="Biopharma/Pharmaceuticals"/>
    <s v="Website"/>
    <s v="0065A00000nKiRWQA0"/>
    <m/>
    <s v="0055A000009sZg0QAE"/>
    <s v="Closed Lost"/>
    <n v="82145"/>
    <n v="0"/>
    <b v="0"/>
    <n v="0"/>
    <n v="0"/>
    <n v="1"/>
    <n v="0"/>
    <n v="1"/>
    <n v="0"/>
    <n v="1"/>
    <d v="2018-10-29T21:52:04"/>
    <x v="3"/>
    <b v="0"/>
    <n v="0"/>
  </r>
  <r>
    <s v="0015A00001yWX5uQAG"/>
    <d v="2017-12-31T00:00:00"/>
    <n v="2017"/>
    <s v="00531000008FRNUAA4"/>
    <s v="Government"/>
    <s v="Seminar - Internal"/>
    <s v="0065A00000iUBWpQAO"/>
    <m/>
    <s v="0055A000009sZg0QAE"/>
    <s v="Closed Lost"/>
    <n v="52885"/>
    <n v="0"/>
    <b v="0"/>
    <n v="0"/>
    <n v="0"/>
    <n v="1"/>
    <n v="0"/>
    <n v="1"/>
    <n v="0"/>
    <n v="1"/>
    <d v="2017-12-11T19:49:51"/>
    <x v="2"/>
    <b v="0"/>
    <n v="0"/>
  </r>
  <r>
    <s v="0015A000020xFjcQAE"/>
    <d v="2020-12-31T00:00:00"/>
    <n v="2020"/>
    <s v="0055A00000Bd0KeQAJ"/>
    <s v="Biopharma/Pharmaceuticals"/>
    <s v="Inside Sales"/>
    <s v="0065A00001dLSX4QAO"/>
    <m/>
    <s v="0055A00000Bd0KeQAJ"/>
    <s v="Closed Lost"/>
    <n v="97440"/>
    <n v="0"/>
    <b v="0"/>
    <n v="0"/>
    <n v="0"/>
    <n v="1"/>
    <n v="0"/>
    <n v="1"/>
    <n v="0"/>
    <n v="1"/>
    <d v="2021-03-15T18:40:54"/>
    <x v="6"/>
    <b v="0"/>
    <n v="0"/>
  </r>
  <r>
    <s v="0013100001jbTo6AAE"/>
    <d v="2030-11-28T00:00:00"/>
    <n v="2030"/>
    <s v="00531000007MUoEAAW"/>
    <s v="Academia"/>
    <s v="Other"/>
    <s v="0065A00000nMFYEQA4"/>
    <m/>
    <s v="0055A000009GjocQAC"/>
    <s v="Closed Lost"/>
    <n v="270000"/>
    <n v="0"/>
    <b v="0"/>
    <n v="0"/>
    <n v="0"/>
    <n v="1"/>
    <n v="0"/>
    <n v="1"/>
    <n v="0"/>
    <n v="1"/>
    <d v="2018-11-28T14:28:21"/>
    <x v="3"/>
    <b v="0"/>
    <n v="0"/>
  </r>
  <r>
    <s v="0013100001fqypQAAQ"/>
    <d v="2019-12-20T00:00:00"/>
    <n v="2019"/>
    <s v="0055A000008iLoOQAU"/>
    <m/>
    <s v="Other"/>
    <s v="0065A00001YHls6QAD"/>
    <m/>
    <s v="0055A000008iLoOQAU"/>
    <s v="Closed Lost"/>
    <n v="79027.5"/>
    <n v="0"/>
    <b v="0"/>
    <n v="0"/>
    <n v="0"/>
    <n v="1"/>
    <n v="0"/>
    <n v="1"/>
    <n v="0"/>
    <n v="1"/>
    <d v="2019-12-04T19:44:48"/>
    <x v="5"/>
    <b v="0"/>
    <n v="0"/>
  </r>
  <r>
    <s v="0015A000022S9bXQAS"/>
    <d v="2019-12-31T00:00:00"/>
    <n v="2019"/>
    <s v="00531000008FRNUAA4"/>
    <s v="Biopharma/Pharmaceuticals"/>
    <s v="Other"/>
    <s v="0065A00000ldRlnQAE"/>
    <m/>
    <s v="0055A000008zqzaQAA"/>
    <s v="Closed Lost"/>
    <n v="66905"/>
    <n v="0"/>
    <b v="0"/>
    <n v="0"/>
    <n v="0"/>
    <n v="1"/>
    <n v="0"/>
    <n v="1"/>
    <n v="0"/>
    <n v="1"/>
    <d v="2018-08-10T13:09:47"/>
    <x v="3"/>
    <b v="0"/>
    <n v="0"/>
  </r>
  <r>
    <s v="0015A00002BoyBDQAZ"/>
    <d v="2019-12-31T00:00:00"/>
    <n v="2019"/>
    <s v="0055A000008iLoJQAU"/>
    <s v="Biopharma/Pharmaceuticals"/>
    <s v="Referral"/>
    <s v="0065A00001Pw4JxQAJ"/>
    <m/>
    <s v="0055A000008iLoJQAU"/>
    <s v="Closed Lost"/>
    <n v="95895"/>
    <n v="0"/>
    <b v="0"/>
    <n v="0"/>
    <n v="0"/>
    <n v="1"/>
    <n v="0"/>
    <n v="1"/>
    <n v="0"/>
    <n v="1"/>
    <d v="2019-05-13T05:42:32"/>
    <x v="5"/>
    <b v="0"/>
    <n v="0"/>
  </r>
  <r>
    <s v="0013100001kVrlTAAS"/>
    <d v="2020-12-24T00:00:00"/>
    <n v="2020"/>
    <s v="0055A000009sZg0QAE"/>
    <s v="Biopharma/Pharmaceuticals"/>
    <s v="Industry Event"/>
    <s v="0065A00001Xk59VQAR"/>
    <m/>
    <s v="0055A00000Bb2djQAB"/>
    <s v="Closed Lost"/>
    <n v="90775"/>
    <n v="0"/>
    <b v="0"/>
    <n v="0"/>
    <n v="0"/>
    <n v="1"/>
    <n v="0"/>
    <n v="1"/>
    <n v="0"/>
    <n v="1"/>
    <d v="2019-10-21T16:18:38"/>
    <x v="5"/>
    <b v="0"/>
    <n v="0"/>
  </r>
  <r>
    <s v="0013100001k5z0TAAQ"/>
    <d v="2018-12-28T00:00:00"/>
    <n v="2018"/>
    <s v="00531000007KAu8AAG"/>
    <s v="Biopharma/Pharmaceuticals"/>
    <s v="Referral"/>
    <s v="0065A00000iSCidQAG"/>
    <m/>
    <s v="0055A000009sZg0QAE"/>
    <s v="Closed Lost"/>
    <n v="72600"/>
    <n v="0"/>
    <b v="0"/>
    <n v="0"/>
    <n v="0"/>
    <n v="1"/>
    <n v="0"/>
    <n v="1"/>
    <n v="0"/>
    <n v="1"/>
    <d v="2017-10-02T22:34:44"/>
    <x v="2"/>
    <b v="0"/>
    <n v="0"/>
  </r>
  <r>
    <s v="0015A00002FswDFQAZ"/>
    <d v="2020-12-31T00:00:00"/>
    <n v="2020"/>
    <s v="0055A000008iLoJQAU"/>
    <s v="Biopharma/Pharmaceuticals"/>
    <s v="Field Sales"/>
    <s v="0065A00001ZG2pyQAD"/>
    <m/>
    <s v="0055A000008iLoJQAU"/>
    <s v="Closed Lost"/>
    <n v="95999"/>
    <n v="0"/>
    <b v="0"/>
    <n v="0"/>
    <n v="0"/>
    <n v="1"/>
    <n v="0"/>
    <n v="1"/>
    <n v="0"/>
    <n v="1"/>
    <d v="2020-02-20T23:16:33"/>
    <x v="4"/>
    <b v="0"/>
    <n v="0"/>
  </r>
  <r>
    <s v="0013100001jbBHXAA2"/>
    <d v="2020-12-31T00:00:00"/>
    <n v="2020"/>
    <s v="0055A000008iLoJQAU"/>
    <s v="Government"/>
    <s v="Referral"/>
    <s v="0065A00001PuSm7QAF"/>
    <m/>
    <s v="0055A000008iLoJQAU"/>
    <s v="Closed Lost"/>
    <n v="88065"/>
    <n v="0"/>
    <b v="0"/>
    <n v="0"/>
    <n v="0"/>
    <n v="1"/>
    <n v="0"/>
    <n v="1"/>
    <n v="0"/>
    <n v="1"/>
    <d v="2019-05-10T00:29:49"/>
    <x v="5"/>
    <b v="0"/>
    <n v="0"/>
  </r>
  <r>
    <s v="0015A00002CSYqoQAH"/>
    <d v="2020-12-31T00:00:00"/>
    <n v="2020"/>
    <s v="0055A000008iLoJQAU"/>
    <s v="Biopharma/Pharmaceuticals"/>
    <s v="Field Sales"/>
    <s v="0065A00001Pw4DFQAZ"/>
    <m/>
    <s v="0055A000008zqzaQAA"/>
    <s v="Closed Lost"/>
    <n v="81865"/>
    <n v="0"/>
    <b v="0"/>
    <n v="0"/>
    <n v="0"/>
    <n v="1"/>
    <n v="0"/>
    <n v="1"/>
    <n v="0"/>
    <n v="1"/>
    <d v="2019-05-13T04:56:21"/>
    <x v="5"/>
    <b v="0"/>
    <n v="0"/>
  </r>
  <r>
    <s v="0015A0000254K3fQAE"/>
    <d v="2021-12-31T00:00:00"/>
    <n v="2021"/>
    <s v="00531000007KAu8AAG"/>
    <s v="Biopharma/Pharmaceuticals"/>
    <s v="Referral"/>
    <s v="0065A00000lnmRAQAY"/>
    <m/>
    <s v="00531000007KAu8AAG"/>
    <s v="Closed Lost"/>
    <n v="91549"/>
    <n v="0"/>
    <b v="0"/>
    <n v="0"/>
    <n v="0"/>
    <n v="1"/>
    <n v="0"/>
    <n v="1"/>
    <n v="0"/>
    <n v="1"/>
    <d v="2018-09-27T10:35:22"/>
    <x v="3"/>
    <b v="0"/>
    <n v="0"/>
  </r>
  <r>
    <s v="0013100001fqO6KAAU"/>
    <d v="2019-12-13T00:00:00"/>
    <n v="2019"/>
    <s v="0055A000009GjocQAC"/>
    <m/>
    <s v="Field Sales"/>
    <s v="0065A00001Xak5KQAR"/>
    <m/>
    <s v="0055A000009GjocQAC"/>
    <s v="Closed Lost"/>
    <n v="62910"/>
    <n v="0"/>
    <b v="0"/>
    <n v="0"/>
    <n v="0"/>
    <n v="1"/>
    <n v="0"/>
    <n v="1"/>
    <n v="0"/>
    <n v="1"/>
    <d v="2019-10-10T15:36:48"/>
    <x v="5"/>
    <b v="0"/>
    <n v="0"/>
  </r>
  <r>
    <s v="0013100001qvZsSAAU"/>
    <d v="2020-12-31T00:00:00"/>
    <n v="2020"/>
    <s v="0055A000008iLoJQAU"/>
    <s v="Biopharma/Pharmaceuticals"/>
    <s v="Referral"/>
    <s v="0065A000015toDMQAY"/>
    <m/>
    <s v="0055A000008zqzaQAA"/>
    <s v="Closed Lost"/>
    <n v="81950"/>
    <n v="0"/>
    <b v="0"/>
    <n v="0"/>
    <n v="0"/>
    <n v="1"/>
    <n v="0"/>
    <n v="1"/>
    <n v="0"/>
    <n v="1"/>
    <d v="2019-02-01T19:50:39"/>
    <x v="5"/>
    <b v="0"/>
    <n v="0"/>
  </r>
  <r>
    <s v="0015A00002CRzVDQA1"/>
    <d v="2021-12-31T00:00:00"/>
    <n v="2021"/>
    <s v="00531000007KAu8AAG"/>
    <s v="Biopharma/Pharmaceuticals"/>
    <s v="Field Sales"/>
    <s v="0065A00001PtlckQAB"/>
    <m/>
    <s v="00531000007KAu8AAG"/>
    <s v="Closed Lost"/>
    <n v="95495"/>
    <n v="0"/>
    <b v="0"/>
    <n v="0"/>
    <n v="0"/>
    <n v="1"/>
    <n v="0"/>
    <n v="1"/>
    <n v="0"/>
    <n v="1"/>
    <d v="2019-05-08T08:36:46"/>
    <x v="5"/>
    <b v="0"/>
    <n v="0"/>
  </r>
  <r>
    <s v="0015A00002CwvtvQAB"/>
    <d v="2019-12-31T00:00:00"/>
    <n v="2019"/>
    <s v="0055A000008iLoJQAU"/>
    <s v="Biopharma/Pharmaceuticals"/>
    <s v="Referral"/>
    <s v="0065A00001WlJL9QAN"/>
    <m/>
    <s v="0055A000008iLoJQAU"/>
    <s v="Closed Lost"/>
    <n v="95895"/>
    <n v="0"/>
    <b v="0"/>
    <n v="0"/>
    <n v="0"/>
    <n v="1"/>
    <n v="0"/>
    <n v="1"/>
    <n v="0"/>
    <n v="1"/>
    <d v="2019-07-24T14:44:39"/>
    <x v="5"/>
    <b v="0"/>
    <n v="0"/>
  </r>
  <r>
    <s v="0013100001jSwODAA0"/>
    <d v="2020-10-30T00:00:00"/>
    <n v="2020"/>
    <s v="0055A000008zqzaQAA"/>
    <m/>
    <s v="Trade Show"/>
    <s v="0065A00001YiKV4QAN"/>
    <m/>
    <s v="0055A000008iLoOQAU"/>
    <s v="Closed Lost"/>
    <n v="7500"/>
    <n v="0"/>
    <b v="0"/>
    <n v="0"/>
    <n v="0"/>
    <n v="1"/>
    <n v="0"/>
    <n v="1"/>
    <n v="0"/>
    <n v="1"/>
    <d v="2020-01-15T22:02:36"/>
    <x v="4"/>
    <b v="0"/>
    <n v="0"/>
  </r>
  <r>
    <s v="0013100001jbBR3AAM"/>
    <d v="2020-12-31T00:00:00"/>
    <n v="2020"/>
    <s v="0055A000008iLoOQAU"/>
    <m/>
    <s v="Sales Seminar"/>
    <s v="0065A00001ZVg2fQAD"/>
    <m/>
    <s v="0055A000008iLoOQAU"/>
    <s v="Closed Lost"/>
    <n v="8785"/>
    <n v="0"/>
    <b v="0"/>
    <n v="0"/>
    <n v="0"/>
    <n v="1"/>
    <n v="0"/>
    <n v="1"/>
    <n v="0"/>
    <n v="1"/>
    <d v="2020-03-16T18:15:28"/>
    <x v="4"/>
    <b v="0"/>
    <n v="0"/>
  </r>
  <r>
    <s v="0013100001fqwyfAAA"/>
    <d v="2020-12-30T00:00:00"/>
    <n v="2020"/>
    <s v="0055A000008iLoOQAU"/>
    <s v="Biopharma/Pharmaceuticals"/>
    <s v="eApp Note"/>
    <s v="0065A00001ZVWGmQAP"/>
    <m/>
    <s v="0055A000008iLoOQAU"/>
    <s v="Closed Lost"/>
    <n v="9735"/>
    <n v="0"/>
    <b v="0"/>
    <n v="0"/>
    <n v="0"/>
    <n v="1"/>
    <n v="0"/>
    <n v="1"/>
    <n v="0"/>
    <n v="1"/>
    <d v="2020-03-13T16:48:55"/>
    <x v="4"/>
    <b v="0"/>
    <n v="0"/>
  </r>
  <r>
    <s v="0013100001gX5LzAAK"/>
    <d v="2020-10-30T00:00:00"/>
    <n v="2020"/>
    <s v="0055A000008iLoOQAU"/>
    <s v="Biopharma/Pharmaceuticals"/>
    <s v="Trade Show"/>
    <s v="0065A00001Xr3E8QAJ"/>
    <m/>
    <s v="0055A000008iLoOQAU"/>
    <s v="Closed Lost"/>
    <n v="9570"/>
    <n v="0"/>
    <b v="0"/>
    <n v="0"/>
    <n v="0"/>
    <n v="1"/>
    <n v="0"/>
    <n v="1"/>
    <n v="0"/>
    <n v="1"/>
    <d v="2019-11-08T19:39:44"/>
    <x v="5"/>
    <b v="0"/>
    <n v="0"/>
  </r>
  <r>
    <s v="0013100001fqwyfAAA"/>
    <d v="2020-11-30T00:00:00"/>
    <n v="2020"/>
    <s v="0055A000008iLoJQAU"/>
    <s v="Biopharma/Pharmaceuticals"/>
    <s v="Referral"/>
    <s v="0065A00001Z0bluQAB"/>
    <m/>
    <s v="0055A000008iLoOQAU"/>
    <s v="Closed Lost"/>
    <n v="13950"/>
    <n v="0"/>
    <b v="0"/>
    <n v="0"/>
    <n v="0"/>
    <n v="1"/>
    <n v="0"/>
    <n v="1"/>
    <n v="0"/>
    <n v="1"/>
    <d v="2020-01-29T19:56:55"/>
    <x v="4"/>
    <b v="0"/>
    <n v="0"/>
  </r>
  <r>
    <s v="0013100001jbqd0AAA"/>
    <d v="2020-12-31T00:00:00"/>
    <n v="2020"/>
    <s v="0055A000008iLoJQAU"/>
    <s v="Other"/>
    <s v="Field Sales"/>
    <s v="0065A00001XET6wQAH"/>
    <m/>
    <s v="0055A000008zqzaQAA"/>
    <s v="Closed Lost"/>
    <n v="81810"/>
    <n v="0"/>
    <b v="0"/>
    <n v="0"/>
    <n v="0"/>
    <n v="1"/>
    <n v="0"/>
    <n v="1"/>
    <n v="0"/>
    <n v="1"/>
    <d v="2019-08-26T06:23:12"/>
    <x v="5"/>
    <b v="0"/>
    <n v="0"/>
  </r>
  <r>
    <s v="0015A00002CyRkCQAV"/>
    <d v="2020-12-31T00:00:00"/>
    <n v="2020"/>
    <s v="0055A000009GjocQAC"/>
    <m/>
    <s v="Field Sales"/>
    <s v="0065A00001XGUryQAH"/>
    <m/>
    <s v="0055A00000Bb2djQAB"/>
    <s v="Closed Lost"/>
    <n v="84390"/>
    <n v="0"/>
    <b v="0"/>
    <n v="0"/>
    <n v="0"/>
    <n v="1"/>
    <n v="0"/>
    <n v="1"/>
    <n v="0"/>
    <n v="1"/>
    <d v="2019-09-03T15:26:21"/>
    <x v="5"/>
    <b v="0"/>
    <n v="0"/>
  </r>
  <r>
    <s v="0013100001puTb4AAE"/>
    <d v="2021-12-31T00:00:00"/>
    <n v="2021"/>
    <s v="0055A00000Bb2djQAB"/>
    <s v="Biopharma/Pharmaceuticals"/>
    <s v="Trade Show"/>
    <s v="0065A00001biiKTQAY"/>
    <m/>
    <s v="0055A00000Bb2djQAB"/>
    <s v="Closed Lost"/>
    <n v="75000"/>
    <n v="0"/>
    <b v="0"/>
    <n v="0"/>
    <n v="0"/>
    <n v="1"/>
    <n v="0"/>
    <n v="1"/>
    <n v="0"/>
    <n v="1"/>
    <d v="2020-09-15T15:41:08"/>
    <x v="4"/>
    <b v="0"/>
    <n v="0"/>
  </r>
  <r>
    <s v="0013100001hn662AAA"/>
    <d v="2020-12-18T00:00:00"/>
    <n v="2020"/>
    <s v="0055A000009sZg0QAE"/>
    <m/>
    <s v="Field Sales"/>
    <s v="0065A00001XdUMcQAN"/>
    <m/>
    <s v="0055A00000Bb2djQAB"/>
    <s v="Closed Lost"/>
    <n v="95965"/>
    <n v="0"/>
    <b v="0"/>
    <n v="0"/>
    <n v="0"/>
    <n v="1"/>
    <n v="0"/>
    <n v="1"/>
    <n v="0"/>
    <n v="1"/>
    <d v="2019-10-17T19:50:23"/>
    <x v="5"/>
    <b v="0"/>
    <n v="0"/>
  </r>
  <r>
    <s v="0013100001hn662AAA"/>
    <d v="2020-12-31T00:00:00"/>
    <n v="2020"/>
    <s v="0055A000009sZg0QAE"/>
    <m/>
    <s v="Field Sales"/>
    <s v="0065A00001XajRmQAJ"/>
    <m/>
    <s v="0055A00000Bb2djQAB"/>
    <s v="Closed Lost"/>
    <n v="87600"/>
    <n v="0"/>
    <b v="0"/>
    <n v="0"/>
    <n v="0"/>
    <n v="1"/>
    <n v="0"/>
    <n v="1"/>
    <n v="0"/>
    <n v="1"/>
    <d v="2019-10-10T13:43:06"/>
    <x v="5"/>
    <b v="0"/>
    <n v="0"/>
  </r>
  <r>
    <s v="0013100001p5ATcAAM"/>
    <d v="2021-12-31T00:00:00"/>
    <n v="2021"/>
    <s v="00531000007KAu8AAG"/>
    <s v="Biopharma/Pharmaceuticals"/>
    <s v="Referral"/>
    <s v="0065A00001aJs4WQAS"/>
    <m/>
    <s v="00531000007KAu8AAG"/>
    <s v="Closed Lost"/>
    <n v="95495"/>
    <n v="0"/>
    <b v="0"/>
    <n v="0"/>
    <n v="0"/>
    <n v="1"/>
    <n v="0"/>
    <n v="1"/>
    <n v="0"/>
    <n v="1"/>
    <d v="2020-06-01T06:23:45"/>
    <x v="4"/>
    <b v="0"/>
    <n v="0"/>
  </r>
  <r>
    <s v="0013100001frK2lAAE"/>
    <d v="2020-12-31T00:00:00"/>
    <n v="2020"/>
    <s v="0055A000009sZg0QAE"/>
    <s v="Biopharma/Pharmaceuticals"/>
    <s v="Trade Show"/>
    <s v="0065A00001WxEaAQAV"/>
    <m/>
    <s v="0055A00000Bb2djQAB"/>
    <s v="Closed Lost"/>
    <n v="87065"/>
    <n v="0"/>
    <b v="0"/>
    <n v="0"/>
    <n v="0"/>
    <n v="1"/>
    <n v="0"/>
    <n v="1"/>
    <n v="0"/>
    <n v="1"/>
    <d v="2019-08-05T20:40:16"/>
    <x v="5"/>
    <b v="0"/>
    <n v="0"/>
  </r>
  <r>
    <s v="0015A000029WPJBQA4"/>
    <d v="2020-02-25T00:00:00"/>
    <n v="2020"/>
    <s v="00531000007MUoEAAW"/>
    <s v="Military"/>
    <s v="Inside Sales"/>
    <s v="0065A00001CIB54QAH"/>
    <m/>
    <s v="00531000007Es7rAAC"/>
    <s v="Closed Lost"/>
    <n v="65636"/>
    <n v="0"/>
    <b v="0"/>
    <n v="0"/>
    <n v="0"/>
    <n v="1"/>
    <n v="0"/>
    <n v="1"/>
    <n v="0"/>
    <n v="1"/>
    <d v="2019-02-25T19:01:04"/>
    <x v="5"/>
    <b v="0"/>
    <n v="0"/>
  </r>
  <r>
    <s v="001i000001MZSfYAAX"/>
    <d v="2016-03-31T00:00:00"/>
    <n v="2016"/>
    <s v="005i0000000fpvQAAQ"/>
    <s v="Distributor"/>
    <s v="Inside Sales"/>
    <s v="006i000000UYad4AAD"/>
    <m/>
    <s v="00531000007KgPgAAK"/>
    <s v="Closed Lost"/>
    <n v="250000"/>
    <n v="0"/>
    <b v="0"/>
    <n v="0"/>
    <n v="0"/>
    <n v="1"/>
    <n v="0"/>
    <n v="1"/>
    <n v="0"/>
    <n v="1"/>
    <d v="2015-03-20T20:14:22"/>
    <x v="0"/>
    <b v="0"/>
    <n v="0"/>
  </r>
  <r>
    <s v="0013100001gWWASAA4"/>
    <d v="2018-01-31T00:00:00"/>
    <n v="2018"/>
    <s v="005i0000000fNkyAAE"/>
    <s v="Distributor"/>
    <s v="Other"/>
    <s v="0065A00000iTEyCQAW"/>
    <m/>
    <s v="005i0000000fNkyAAE"/>
    <s v="Closed Lost"/>
    <n v="357500"/>
    <n v="0"/>
    <b v="0"/>
    <n v="0"/>
    <n v="0"/>
    <n v="1"/>
    <n v="0"/>
    <n v="1"/>
    <n v="0"/>
    <n v="1"/>
    <d v="2017-11-06T19:56:06"/>
    <x v="2"/>
    <b v="0"/>
    <n v="0"/>
  </r>
  <r>
    <s v="0013100001gbj6NAAQ"/>
    <d v="2018-01-31T00:00:00"/>
    <n v="2018"/>
    <s v="005i0000000fNkyAAE"/>
    <s v="Federal"/>
    <s v="Other"/>
    <s v="0065A00000iTEzUQAW"/>
    <m/>
    <s v="005i0000000fNkyAAE"/>
    <s v="Closed Lost"/>
    <n v="357500"/>
    <n v="0"/>
    <b v="0"/>
    <n v="0"/>
    <n v="0"/>
    <n v="1"/>
    <n v="0"/>
    <n v="1"/>
    <n v="0"/>
    <n v="1"/>
    <d v="2017-11-06T20:02:49"/>
    <x v="2"/>
    <b v="0"/>
    <n v="0"/>
  </r>
  <r>
    <s v="0013100001fpz8iAAA"/>
    <d v="2018-01-31T00:00:00"/>
    <n v="2018"/>
    <s v="005i0000000fNkyAAE"/>
    <s v="Federal"/>
    <s v="Other"/>
    <s v="0065A00000iTF0hQAG"/>
    <m/>
    <s v="005i0000000fNkyAAE"/>
    <s v="Closed Lost"/>
    <n v="357500"/>
    <n v="0"/>
    <b v="0"/>
    <n v="0"/>
    <n v="0"/>
    <n v="1"/>
    <n v="0"/>
    <n v="1"/>
    <n v="0"/>
    <n v="1"/>
    <d v="2017-11-06T20:09:55"/>
    <x v="2"/>
    <b v="0"/>
    <n v="0"/>
  </r>
  <r>
    <s v="0013100001fpyoxAAA"/>
    <d v="2018-01-31T00:00:00"/>
    <n v="2018"/>
    <s v="005i0000000fNkyAAE"/>
    <s v="Distributor"/>
    <s v="Other"/>
    <s v="0065A00000iTF4AQAW"/>
    <m/>
    <s v="005i0000000fNkyAAE"/>
    <s v="Closed Lost"/>
    <n v="357500"/>
    <n v="0"/>
    <b v="0"/>
    <n v="0"/>
    <n v="0"/>
    <n v="1"/>
    <n v="0"/>
    <n v="1"/>
    <n v="0"/>
    <n v="1"/>
    <d v="2017-11-06T20:33:47"/>
    <x v="2"/>
    <b v="0"/>
    <n v="0"/>
  </r>
  <r>
    <s v="0015A00001tZ0SFQA0"/>
    <d v="2018-01-31T00:00:00"/>
    <n v="2018"/>
    <s v="00531000007KgPgAAK"/>
    <s v="Military"/>
    <s v="Inside Sales"/>
    <s v="0065A00000iUNlTQAW"/>
    <m/>
    <s v="00531000007KgPgAAK"/>
    <s v="Closed Lost"/>
    <n v="4950"/>
    <n v="0"/>
    <b v="0"/>
    <n v="0"/>
    <n v="0"/>
    <n v="1"/>
    <n v="0"/>
    <n v="1"/>
    <n v="0"/>
    <n v="1"/>
    <d v="2017-12-19T19:59:22"/>
    <x v="2"/>
    <b v="0"/>
    <n v="0"/>
  </r>
  <r>
    <s v="0015A000022S2hwQAC"/>
    <d v="2019-02-28T00:00:00"/>
    <n v="2019"/>
    <s v="00531000007MUoEAAW"/>
    <s v="Military"/>
    <s v="Inside Sales"/>
    <s v="0065A00000nMNOmQAO"/>
    <m/>
    <s v="00531000007Es7rAAC"/>
    <s v="Closed Lost"/>
    <n v="65000"/>
    <n v="0"/>
    <b v="0"/>
    <n v="0"/>
    <n v="0"/>
    <n v="1"/>
    <n v="0"/>
    <n v="1"/>
    <n v="0"/>
    <n v="1"/>
    <d v="2018-11-29T15:58:33"/>
    <x v="3"/>
    <b v="0"/>
    <n v="0"/>
  </r>
  <r>
    <s v="0013100001VXN1KAAX"/>
    <d v="2019-02-28T00:00:00"/>
    <n v="2019"/>
    <s v="00531000007MUoEAAW"/>
    <s v="Military"/>
    <s v="Inside Sales"/>
    <s v="0065A00000nMNucQAG"/>
    <m/>
    <s v="00531000007Es7rAAC"/>
    <s v="Closed Lost"/>
    <n v="65000"/>
    <n v="0"/>
    <b v="0"/>
    <n v="0"/>
    <n v="0"/>
    <n v="1"/>
    <n v="0"/>
    <n v="1"/>
    <n v="0"/>
    <n v="1"/>
    <d v="2018-11-29T18:25:23"/>
    <x v="3"/>
    <b v="0"/>
    <n v="0"/>
  </r>
  <r>
    <s v="0015A000022S2fRQAS"/>
    <d v="2019-02-28T00:00:00"/>
    <n v="2019"/>
    <s v="00531000007MUoEAAW"/>
    <s v="Military"/>
    <s v="Inside Sales"/>
    <s v="0065A00000nMO1sQAG"/>
    <m/>
    <s v="00531000007Es7rAAC"/>
    <s v="Closed Lost"/>
    <n v="65000"/>
    <n v="0"/>
    <b v="0"/>
    <n v="0"/>
    <n v="0"/>
    <n v="1"/>
    <n v="0"/>
    <n v="1"/>
    <n v="0"/>
    <n v="1"/>
    <d v="2018-11-29T18:59:50"/>
    <x v="3"/>
    <b v="0"/>
    <n v="0"/>
  </r>
  <r>
    <s v="0015A00001xQ27BQAS"/>
    <d v="2019-02-28T00:00:00"/>
    <n v="2019"/>
    <s v="00531000007MUoEAAW"/>
    <s v="Military"/>
    <s v="Inside Sales"/>
    <s v="0065A00000nMO3yQAG"/>
    <m/>
    <s v="00531000007Es7rAAC"/>
    <s v="Closed Lost"/>
    <n v="65000"/>
    <n v="0"/>
    <b v="0"/>
    <n v="0"/>
    <n v="0"/>
    <n v="1"/>
    <n v="0"/>
    <n v="1"/>
    <n v="0"/>
    <n v="1"/>
    <d v="2018-11-29T19:11:16"/>
    <x v="3"/>
    <b v="0"/>
    <n v="0"/>
  </r>
  <r>
    <s v="0015A00002B6LnSQAV"/>
    <d v="2019-03-25T00:00:00"/>
    <n v="2019"/>
    <s v="00531000007MUoEAAW"/>
    <s v="Federal"/>
    <s v="Field Sales"/>
    <s v="0065A00001IC8xSQAT"/>
    <m/>
    <s v="00531000007KgPgAAK"/>
    <s v="Closed Lost"/>
    <n v="65714"/>
    <n v="0"/>
    <b v="0"/>
    <n v="0"/>
    <n v="0"/>
    <n v="1"/>
    <n v="0"/>
    <n v="1"/>
    <n v="0"/>
    <n v="1"/>
    <d v="2019-03-25T13:24:14"/>
    <x v="5"/>
    <b v="0"/>
    <n v="0"/>
  </r>
  <r>
    <s v="0015A00002B6MVZQA3"/>
    <d v="2019-03-25T00:00:00"/>
    <n v="2019"/>
    <s v="00531000007MUoEAAW"/>
    <s v="Federal"/>
    <s v="Field Sales"/>
    <s v="0065A00001IC9OAQA1"/>
    <m/>
    <s v="00531000007KgPgAAK"/>
    <s v="Closed Lost"/>
    <n v="65714"/>
    <n v="0"/>
    <b v="0"/>
    <n v="0"/>
    <n v="0"/>
    <n v="1"/>
    <n v="0"/>
    <n v="1"/>
    <n v="0"/>
    <n v="1"/>
    <d v="2019-03-25T14:05:12"/>
    <x v="5"/>
    <b v="0"/>
    <n v="0"/>
  </r>
  <r>
    <s v="0015A00002B6OAWQA3"/>
    <d v="2019-03-25T00:00:00"/>
    <n v="2019"/>
    <s v="00531000007MUoEAAW"/>
    <s v="Federal"/>
    <s v="Field Sales"/>
    <s v="0065A00001ICANYQA5"/>
    <m/>
    <s v="00531000007KgPgAAK"/>
    <s v="Closed Lost"/>
    <n v="65714"/>
    <n v="0"/>
    <b v="0"/>
    <n v="0"/>
    <n v="0"/>
    <n v="1"/>
    <n v="0"/>
    <n v="1"/>
    <n v="0"/>
    <n v="1"/>
    <d v="2019-03-25T15:57:48"/>
    <x v="5"/>
    <b v="0"/>
    <n v="0"/>
  </r>
  <r>
    <s v="0015A00002B6SC0QAN"/>
    <d v="2019-03-25T00:00:00"/>
    <n v="2019"/>
    <s v="00531000007MUoEAAW"/>
    <s v="Federal"/>
    <s v="Field Sales"/>
    <s v="0065A00001ICD0OQAX"/>
    <m/>
    <s v="00531000007KgPgAAK"/>
    <s v="Closed Lost"/>
    <n v="65714"/>
    <n v="0"/>
    <b v="0"/>
    <n v="0"/>
    <n v="0"/>
    <n v="1"/>
    <n v="0"/>
    <n v="1"/>
    <n v="0"/>
    <n v="1"/>
    <d v="2019-03-25T19:34:10"/>
    <x v="5"/>
    <b v="0"/>
    <n v="0"/>
  </r>
  <r>
    <s v="0013100001gaSbbAAE"/>
    <d v="2018-03-20T00:00:00"/>
    <n v="2018"/>
    <s v="00531000007KAsvAAG"/>
    <s v="Distributor"/>
    <s v="Field Sales"/>
    <s v="0065A00000jT6LAQA0"/>
    <m/>
    <s v="00531000007KAsvAAG"/>
    <s v="Closed Lost"/>
    <n v="3500"/>
    <n v="0"/>
    <b v="0"/>
    <n v="0"/>
    <n v="0"/>
    <n v="1"/>
    <n v="0"/>
    <n v="1"/>
    <n v="0"/>
    <n v="1"/>
    <d v="2018-02-20T20:28:59"/>
    <x v="3"/>
    <b v="0"/>
    <n v="0"/>
  </r>
  <r>
    <s v="0015A000026mHhDQAU"/>
    <d v="2019-01-31T00:00:00"/>
    <n v="2019"/>
    <s v="00531000007KAsvAAG"/>
    <s v="State and Local"/>
    <s v="Inside Sales"/>
    <s v="0065A00000nLERyQAO"/>
    <m/>
    <s v="0055A000009sa63QAA"/>
    <s v="Closed Lost"/>
    <n v="129094.02"/>
    <n v="0"/>
    <b v="0"/>
    <n v="0"/>
    <n v="0"/>
    <n v="1"/>
    <n v="0"/>
    <n v="1"/>
    <n v="0"/>
    <n v="1"/>
    <d v="2018-11-07T01:08:41"/>
    <x v="3"/>
    <b v="0"/>
    <n v="0"/>
  </r>
  <r>
    <s v="0015A00001xOXHFQA4"/>
    <d v="2018-02-06T00:00:00"/>
    <n v="2018"/>
    <s v="00531000007KAsvAAG"/>
    <s v="State and Local"/>
    <s v="Other"/>
    <s v="0065A00000iRVG9QAO"/>
    <m/>
    <s v="00531000007KAsvAAG"/>
    <s v="Closed Lost"/>
    <n v="96426.85"/>
    <n v="0"/>
    <b v="0"/>
    <n v="0"/>
    <n v="0"/>
    <n v="1"/>
    <n v="0"/>
    <n v="1"/>
    <n v="0"/>
    <n v="1"/>
    <d v="2017-09-12T22:15:57"/>
    <x v="2"/>
    <b v="0"/>
    <n v="0"/>
  </r>
  <r>
    <s v="0015A00001yXsJUQA0"/>
    <d v="2018-02-15T00:00:00"/>
    <n v="2018"/>
    <s v="00531000007KAsvAAG"/>
    <s v="State and Local"/>
    <s v="Website"/>
    <s v="0065A00000jSt5LQAS"/>
    <m/>
    <s v="00531000007KAsvAAG"/>
    <s v="Closed Lost"/>
    <n v="65000"/>
    <n v="0"/>
    <b v="0"/>
    <n v="0"/>
    <n v="0"/>
    <n v="1"/>
    <n v="0"/>
    <n v="1"/>
    <n v="0"/>
    <n v="1"/>
    <d v="2018-02-15T01:16:52"/>
    <x v="3"/>
    <b v="0"/>
    <n v="0"/>
  </r>
  <r>
    <s v="0015A00001yY8vgQAC"/>
    <d v="2018-02-28T00:00:00"/>
    <n v="2018"/>
    <s v="00531000007KAsvAAG"/>
    <s v="State and Local"/>
    <s v="Inside Sales"/>
    <s v="0065A00000jTPPfQAO"/>
    <m/>
    <s v="00531000007KAsvAAG"/>
    <s v="Closed Lost"/>
    <n v="65000"/>
    <n v="0"/>
    <b v="0"/>
    <n v="0"/>
    <n v="0"/>
    <n v="1"/>
    <n v="0"/>
    <n v="1"/>
    <n v="0"/>
    <n v="1"/>
    <d v="2018-02-28T00:45:46"/>
    <x v="3"/>
    <b v="0"/>
    <n v="0"/>
  </r>
  <r>
    <s v="0015A00001yYCiQQAW"/>
    <d v="2018-03-02T00:00:00"/>
    <n v="2018"/>
    <s v="00531000007KAsvAAG"/>
    <s v="State and Local"/>
    <s v="Field Sales"/>
    <s v="0065A00000jTZ2oQAG"/>
    <m/>
    <s v="00531000007KAsvAAG"/>
    <s v="Closed Lost"/>
    <n v="65000"/>
    <n v="0"/>
    <b v="0"/>
    <n v="0"/>
    <n v="0"/>
    <n v="1"/>
    <n v="0"/>
    <n v="1"/>
    <n v="0"/>
    <n v="1"/>
    <d v="2018-03-02T16:44:55"/>
    <x v="3"/>
    <b v="0"/>
    <n v="0"/>
  </r>
  <r>
    <s v="0013100001emAHaAAM"/>
    <d v="2020-02-01T00:00:00"/>
    <n v="2020"/>
    <s v="00531000007MUoEAAW"/>
    <s v="State and Local"/>
    <s v="Inside Sales"/>
    <s v="0065A00000ibsNXQAY"/>
    <m/>
    <s v="00531000007MUoEAAW"/>
    <s v="Closed Lost"/>
    <n v="19500"/>
    <n v="0"/>
    <b v="0"/>
    <n v="0"/>
    <n v="0"/>
    <n v="1"/>
    <n v="0"/>
    <n v="1"/>
    <n v="0"/>
    <n v="1"/>
    <d v="2018-04-17T13:39:08"/>
    <x v="3"/>
    <b v="0"/>
    <n v="0"/>
  </r>
  <r>
    <s v="0013100001emY1NAAU"/>
    <d v="2019-02-28T00:00:00"/>
    <n v="2019"/>
    <s v="00531000007MUoEAAW"/>
    <s v="State and Local"/>
    <s v="Field Sales"/>
    <s v="0065A00000nNFF5QAO"/>
    <m/>
    <s v="00531000007MUoEAAW"/>
    <s v="Closed Lost"/>
    <n v="398"/>
    <n v="0"/>
    <b v="0"/>
    <n v="0"/>
    <n v="0"/>
    <n v="1"/>
    <n v="0"/>
    <n v="1"/>
    <n v="0"/>
    <n v="1"/>
    <d v="2018-12-06T16:13:25"/>
    <x v="3"/>
    <b v="0"/>
    <n v="0"/>
  </r>
  <r>
    <s v="001i000001MZMQXAA5"/>
    <d v="2019-03-05T00:00:00"/>
    <n v="2019"/>
    <s v="00531000007MUoEAAW"/>
    <s v="State and Local"/>
    <s v="Field Sales"/>
    <s v="0065A000015uQUPQA2"/>
    <m/>
    <s v="00531000007MUoEAAW"/>
    <s v="Closed Lost"/>
    <n v="65398"/>
    <n v="0"/>
    <b v="0"/>
    <n v="0"/>
    <n v="0"/>
    <n v="1"/>
    <n v="0"/>
    <n v="1"/>
    <n v="0"/>
    <n v="1"/>
    <d v="2019-02-05T18:13:49"/>
    <x v="5"/>
    <b v="0"/>
    <n v="0"/>
  </r>
  <r>
    <s v="0015A00001yXXSTQA4"/>
    <d v="2019-01-31T00:00:00"/>
    <n v="2019"/>
    <s v="00531000007KAsvAAG"/>
    <s v="State and Local"/>
    <s v="Website"/>
    <s v="0065A00000iVTFdQAO"/>
    <m/>
    <s v="00531000007KAsvAAG"/>
    <s v="Closed Lost"/>
    <n v="65000"/>
    <n v="0"/>
    <b v="0"/>
    <n v="0"/>
    <n v="0"/>
    <n v="1"/>
    <n v="0"/>
    <n v="1"/>
    <n v="0"/>
    <n v="1"/>
    <d v="2018-01-29T13:47:02"/>
    <x v="3"/>
    <b v="0"/>
    <n v="0"/>
  </r>
  <r>
    <s v="0013100001rut5yAAA"/>
    <d v="2019-03-01T00:00:00"/>
    <n v="2019"/>
    <s v="00531000007MUoEAAW"/>
    <s v="Federal"/>
    <s v="Inside Sales"/>
    <s v="0065A00000nMBF6QAO"/>
    <m/>
    <s v="00531000007MUoEAAW"/>
    <s v="Closed Lost"/>
    <n v="6500"/>
    <n v="0"/>
    <b v="0"/>
    <n v="0"/>
    <n v="0"/>
    <n v="1"/>
    <n v="0"/>
    <n v="1"/>
    <n v="0"/>
    <n v="1"/>
    <d v="2018-11-27T13:48:26"/>
    <x v="3"/>
    <b v="0"/>
    <n v="0"/>
  </r>
  <r>
    <s v="0015A00002CwcMnQAJ"/>
    <d v="2021-03-15T00:00:00"/>
    <n v="2021"/>
    <s v="00531000008F2qlAAC"/>
    <s v="International"/>
    <s v="Field Sales"/>
    <s v="0065A00001TiIp1QAF"/>
    <m/>
    <s v="00531000008F2qlAAC"/>
    <s v="Closed Lost"/>
    <n v="313884.24"/>
    <n v="0"/>
    <b v="0"/>
    <n v="0"/>
    <n v="0"/>
    <n v="1"/>
    <n v="0"/>
    <n v="1"/>
    <n v="0"/>
    <n v="1"/>
    <d v="2019-06-13T21:27:37"/>
    <x v="5"/>
    <b v="0"/>
    <n v="0"/>
  </r>
  <r>
    <s v="0013100001pvRTEAA2"/>
    <d v="2021-01-20T00:00:00"/>
    <n v="2021"/>
    <s v="00531000007MUoEAAW"/>
    <s v="International"/>
    <s v="Trade Show"/>
    <s v="0065A00001ZO3kVQAT"/>
    <m/>
    <s v="00531000007KgPgAAK"/>
    <s v="Closed Lost"/>
    <n v="65437"/>
    <n v="0"/>
    <b v="0"/>
    <n v="0"/>
    <n v="0"/>
    <n v="1"/>
    <n v="0"/>
    <n v="1"/>
    <n v="0"/>
    <n v="1"/>
    <d v="2020-03-02T13:39:28"/>
    <x v="4"/>
    <b v="0"/>
    <n v="0"/>
  </r>
  <r>
    <s v="0015A000022RDvNQAW"/>
    <d v="2020-02-26T00:00:00"/>
    <n v="2020"/>
    <s v="00531000007MUoEAAW"/>
    <s v="Federal"/>
    <s v="Inside Sales"/>
    <s v="0065A00001ZN6OkQAL"/>
    <m/>
    <s v="00531000007MUoEAAW"/>
    <s v="Closed Lost"/>
    <n v="150"/>
    <n v="0"/>
    <b v="0"/>
    <n v="0"/>
    <n v="0"/>
    <n v="1"/>
    <n v="0"/>
    <n v="1"/>
    <n v="0"/>
    <n v="1"/>
    <d v="2020-02-26T19:40:27"/>
    <x v="4"/>
    <b v="0"/>
    <n v="0"/>
  </r>
  <r>
    <s v="0015A000028lTavQAE"/>
    <d v="2021-02-19T00:00:00"/>
    <n v="2021"/>
    <s v="00531000007MUoEAAW"/>
    <s v="Military"/>
    <s v="Inside Sales"/>
    <s v="0065A00001Yxj3yQAB"/>
    <m/>
    <s v="00531000007MUoEAAW"/>
    <s v="Closed Lost"/>
    <n v="6500"/>
    <n v="0"/>
    <b v="0"/>
    <n v="0"/>
    <n v="0"/>
    <n v="1"/>
    <n v="0"/>
    <n v="1"/>
    <n v="0"/>
    <n v="1"/>
    <d v="2020-01-21T21:42:34"/>
    <x v="4"/>
    <b v="0"/>
    <n v="0"/>
  </r>
  <r>
    <s v="0013100001t0mtKAAQ"/>
    <d v="2021-02-19T00:00:00"/>
    <n v="2021"/>
    <s v="00531000007MUoEAAW"/>
    <s v="International"/>
    <s v="Field Sales"/>
    <s v="0065A00001Zk4PbQAJ"/>
    <m/>
    <s v="00531000007MUoEAAW"/>
    <s v="Closed Lost"/>
    <n v="6500"/>
    <n v="0"/>
    <b v="0"/>
    <n v="0"/>
    <n v="0"/>
    <n v="1"/>
    <n v="0"/>
    <n v="1"/>
    <n v="0"/>
    <n v="1"/>
    <d v="2020-04-16T18:35:41"/>
    <x v="4"/>
    <b v="0"/>
    <n v="0"/>
  </r>
  <r>
    <s v="001i000001MZMTHAA5"/>
    <d v="2021-02-04T00:00:00"/>
    <n v="2021"/>
    <s v="00531000007MUoEAAW"/>
    <s v="State and Local"/>
    <s v="Inside Sales"/>
    <s v="0065A00001b98OzQAI"/>
    <m/>
    <s v="00531000007MUoEAAW"/>
    <s v="Closed Lost"/>
    <n v="6500"/>
    <n v="0"/>
    <b v="0"/>
    <n v="0"/>
    <n v="0"/>
    <n v="1"/>
    <n v="0"/>
    <n v="1"/>
    <n v="0"/>
    <n v="1"/>
    <d v="2020-06-26T13:10:36"/>
    <x v="4"/>
    <b v="0"/>
    <n v="0"/>
  </r>
  <r>
    <s v="0013100001qyJ2TAAU"/>
    <d v="2021-01-31T00:00:00"/>
    <n v="2021"/>
    <s v="00531000007MUoEAAW"/>
    <s v="State and Local"/>
    <s v="Trade Show"/>
    <s v="0065A00001crdHDQAY"/>
    <m/>
    <s v="00531000007KAsvAAG"/>
    <s v="Closed Lost"/>
    <n v="65636"/>
    <n v="0"/>
    <b v="0"/>
    <n v="0"/>
    <n v="0"/>
    <n v="1"/>
    <n v="0"/>
    <n v="1"/>
    <n v="0"/>
    <n v="1"/>
    <d v="2021-01-12T18:17:18"/>
    <x v="6"/>
    <b v="0"/>
    <n v="0"/>
  </r>
  <r>
    <s v="0015A00002TBrIIQA1"/>
    <d v="2021-01-31T00:00:00"/>
    <n v="2021"/>
    <s v="00531000007MUoEAAW"/>
    <s v="State and Local"/>
    <s v="Inside Sales"/>
    <s v="0065A00001crA5LQAU"/>
    <m/>
    <s v="00531000007KAsvAAG"/>
    <s v="Closed Lost"/>
    <n v="364465"/>
    <n v="0"/>
    <b v="0"/>
    <n v="0"/>
    <n v="0"/>
    <n v="1"/>
    <n v="0"/>
    <n v="1"/>
    <n v="0"/>
    <n v="1"/>
    <d v="2021-01-06T17:58:46"/>
    <x v="6"/>
    <b v="0"/>
    <n v="0"/>
  </r>
  <r>
    <s v="0015A00002HbNjEQAV"/>
    <d v="2021-03-16T00:00:00"/>
    <n v="2021"/>
    <s v="00531000007KAsvAAG"/>
    <s v="State and Local"/>
    <s v="Field Sales"/>
    <s v="0065A00001dLXQmQAO"/>
    <m/>
    <s v="00531000007KAsvAAG"/>
    <s v="Closed Lost"/>
    <n v="1158300"/>
    <n v="0"/>
    <b v="0"/>
    <n v="0"/>
    <n v="0"/>
    <n v="1"/>
    <n v="0"/>
    <n v="1"/>
    <n v="0"/>
    <n v="1"/>
    <d v="2021-03-16T17:42:36"/>
    <x v="6"/>
    <b v="0"/>
    <n v="0"/>
  </r>
  <r>
    <s v="0015A00001tZkazQAC"/>
    <d v="2021-03-11T00:00:00"/>
    <n v="2021"/>
    <s v="00531000007MUoEAAW"/>
    <s v="State and Local"/>
    <s v="Inside Sales"/>
    <s v="0065A00001crHOnQAM"/>
    <m/>
    <s v="00531000007MUoEAAW"/>
    <s v="Closed Lost"/>
    <n v="13000"/>
    <n v="0"/>
    <b v="0"/>
    <n v="0"/>
    <n v="0"/>
    <n v="1"/>
    <n v="0"/>
    <n v="1"/>
    <n v="0"/>
    <n v="1"/>
    <d v="2021-01-08T15:05:04"/>
    <x v="6"/>
    <b v="0"/>
    <n v="0"/>
  </r>
  <r>
    <s v="0015A000023EEawQAG"/>
    <d v="2021-02-25T00:00:00"/>
    <n v="2021"/>
    <s v="00531000007MUoEAAW"/>
    <s v="Military"/>
    <s v="Field Sales"/>
    <s v="0065A00001dI3oIQAS"/>
    <m/>
    <s v="00531000007MUoEAAW"/>
    <s v="Closed Lost"/>
    <n v="32500"/>
    <n v="0"/>
    <b v="0"/>
    <n v="0"/>
    <n v="0"/>
    <n v="1"/>
    <n v="0"/>
    <n v="1"/>
    <n v="0"/>
    <n v="1"/>
    <d v="2021-02-19T15:47:48"/>
    <x v="6"/>
    <b v="0"/>
    <n v="0"/>
  </r>
  <r>
    <s v="0015A000027zS6xQAE"/>
    <d v="2019-01-31T00:00:00"/>
    <n v="2019"/>
    <s v="00531000007MUoEAAW"/>
    <s v="Federal"/>
    <s v="Field Sales"/>
    <s v="0065A00000z19b8QAA"/>
    <s v="Safety and Security Opportunity"/>
    <s v="00531000007KgPgAAK"/>
    <s v="Closed Lost"/>
    <n v="199"/>
    <n v="0"/>
    <b v="0"/>
    <n v="0"/>
    <n v="0"/>
    <n v="1"/>
    <n v="0"/>
    <n v="1"/>
    <n v="0"/>
    <n v="1"/>
    <d v="2018-12-20T19:27:58"/>
    <x v="3"/>
    <b v="0"/>
    <n v="0"/>
  </r>
  <r>
    <s v="001i000000WS6x7AAD"/>
    <d v="2021-06-21T00:00:00"/>
    <n v="2021"/>
    <s v="005i0000000fNkyAAE"/>
    <s v="Military"/>
    <s v="Field Sales"/>
    <s v="0065A00001PwCZOQA3"/>
    <m/>
    <s v="00531000008F2qlAAC"/>
    <s v="Closed Lost"/>
    <n v="66835"/>
    <n v="0"/>
    <b v="0"/>
    <n v="0"/>
    <n v="0"/>
    <n v="1"/>
    <n v="0"/>
    <n v="1"/>
    <n v="0"/>
    <n v="1"/>
    <d v="2019-05-14T13:21:31"/>
    <x v="5"/>
    <b v="0"/>
    <n v="0"/>
  </r>
  <r>
    <s v="0013100001emY1NAAU"/>
    <d v="2021-04-25T00:00:00"/>
    <n v="2021"/>
    <s v="0055A000009sa63QAA"/>
    <s v="State and Local"/>
    <s v="Inside Sales"/>
    <s v="0065A00001XVZTUQA5"/>
    <m/>
    <s v="0055A000009sa63QAA"/>
    <s v="Closed Lost"/>
    <n v="65000"/>
    <n v="0"/>
    <b v="0"/>
    <n v="0"/>
    <n v="0"/>
    <n v="1"/>
    <n v="0"/>
    <n v="1"/>
    <n v="0"/>
    <n v="1"/>
    <d v="2019-09-25T02:49:05"/>
    <x v="5"/>
    <b v="0"/>
    <n v="0"/>
  </r>
  <r>
    <s v="0015A000022RU6IQAW"/>
    <d v="2021-06-21T00:00:00"/>
    <n v="2021"/>
    <s v="00531000008F2qlAAC"/>
    <m/>
    <s v="Website"/>
    <s v="0065A00000lcgtSQAQ"/>
    <m/>
    <s v="00531000008F2qlAAC"/>
    <s v="Closed Lost"/>
    <n v="61289.54"/>
    <n v="0"/>
    <b v="0"/>
    <n v="0"/>
    <n v="0"/>
    <n v="1"/>
    <n v="0"/>
    <n v="1"/>
    <n v="0"/>
    <n v="1"/>
    <d v="2018-07-20T20:42:53"/>
    <x v="3"/>
    <b v="0"/>
    <n v="0"/>
  </r>
  <r>
    <s v="0015A00001tbcQvQAI"/>
    <d v="2021-06-21T00:00:00"/>
    <n v="2021"/>
    <s v="00531000008F2qlAAC"/>
    <s v="International"/>
    <s v="Trade Show"/>
    <s v="0065A00000i55VLQAY"/>
    <m/>
    <s v="00531000008F2qlAAC"/>
    <s v="Closed Lost"/>
    <n v="58159.199999999997"/>
    <n v="0"/>
    <b v="0"/>
    <n v="0"/>
    <n v="0"/>
    <n v="1"/>
    <n v="0"/>
    <n v="1"/>
    <n v="0"/>
    <n v="1"/>
    <d v="2017-08-22T21:09:54"/>
    <x v="2"/>
    <b v="0"/>
    <n v="0"/>
  </r>
  <r>
    <s v="0013100001qx6GzAAI"/>
    <d v="2019-05-01T00:00:00"/>
    <n v="2019"/>
    <s v="00531000007MUoEAAW"/>
    <s v="Federal"/>
    <s v="Field Sales"/>
    <s v="0065A00001CI01iQAD"/>
    <m/>
    <s v="00531000007KgPgAAK"/>
    <s v="Closed Lost"/>
    <n v="65714"/>
    <n v="0"/>
    <b v="0"/>
    <n v="0"/>
    <n v="0"/>
    <n v="1"/>
    <n v="0"/>
    <n v="1"/>
    <n v="0"/>
    <n v="1"/>
    <d v="2019-02-22T22:20:43"/>
    <x v="5"/>
    <b v="0"/>
    <n v="0"/>
  </r>
  <r>
    <s v="0013100001jaPRCAA2"/>
    <d v="2020-05-20T00:00:00"/>
    <n v="2020"/>
    <s v="00531000007MUoEAAW"/>
    <s v="Federal"/>
    <s v="Inside Sales"/>
    <s v="0065A00000k23Y3QAI"/>
    <m/>
    <s v="00531000007KgPgAAK"/>
    <s v="Closed Lost"/>
    <n v="79389"/>
    <n v="0"/>
    <b v="0"/>
    <n v="0"/>
    <n v="0"/>
    <n v="1"/>
    <n v="0"/>
    <n v="1"/>
    <n v="0"/>
    <n v="1"/>
    <d v="2018-05-23T16:08:15"/>
    <x v="3"/>
    <b v="0"/>
    <n v="0"/>
  </r>
  <r>
    <s v="0015A000021OrGpQAK"/>
    <d v="2020-05-20T00:00:00"/>
    <n v="2020"/>
    <s v="00531000007MUoEAAW"/>
    <s v="Federal"/>
    <s v="Field Sales"/>
    <s v="0065A00000lliaqQAA"/>
    <m/>
    <s v="00531000007KgPgAAK"/>
    <s v="Closed Lost"/>
    <n v="394776"/>
    <n v="0"/>
    <b v="0"/>
    <n v="0"/>
    <n v="0"/>
    <n v="1"/>
    <n v="0"/>
    <n v="1"/>
    <n v="0"/>
    <n v="1"/>
    <d v="2018-09-12T13:47:17"/>
    <x v="3"/>
    <b v="0"/>
    <n v="0"/>
  </r>
  <r>
    <s v="0015A000023o8uJQAQ"/>
    <d v="2020-05-20T00:00:00"/>
    <n v="2020"/>
    <s v="00531000007MUoEAAW"/>
    <s v="Federal"/>
    <s v="Inside Sales"/>
    <s v="0065A00001F9SFKQA3"/>
    <m/>
    <s v="00531000007KgPgAAK"/>
    <s v="Closed Lost"/>
    <n v="65636"/>
    <n v="0"/>
    <b v="0"/>
    <n v="0"/>
    <n v="0"/>
    <n v="1"/>
    <n v="0"/>
    <n v="1"/>
    <n v="0"/>
    <n v="1"/>
    <d v="2019-03-13T13:37:48"/>
    <x v="5"/>
    <b v="0"/>
    <n v="0"/>
  </r>
  <r>
    <s v="0015A00002EkR6RQAV"/>
    <d v="2020-05-20T00:00:00"/>
    <n v="2020"/>
    <s v="00531000007MUoEAAW"/>
    <s v="Federal"/>
    <s v="Inside Sales"/>
    <s v="0065A00001XHKPXQA5"/>
    <m/>
    <s v="00531000007KgPgAAK"/>
    <s v="Closed Lost"/>
    <n v="65199"/>
    <n v="0"/>
    <b v="0"/>
    <n v="0"/>
    <n v="0"/>
    <n v="1"/>
    <n v="0"/>
    <n v="1"/>
    <n v="0"/>
    <n v="1"/>
    <d v="2019-09-06T20:54:30"/>
    <x v="5"/>
    <b v="0"/>
    <n v="0"/>
  </r>
  <r>
    <s v="0015A00002FtXYFQA3"/>
    <d v="2020-05-21T00:00:00"/>
    <n v="2020"/>
    <s v="005i0000000fNkyAAE"/>
    <s v="Military"/>
    <s v="Field Sales"/>
    <s v="0065A00001XozMsQAJ"/>
    <m/>
    <s v="005i0000000fNkyAAE"/>
    <s v="Closed Lost"/>
    <n v="390000"/>
    <n v="0"/>
    <b v="0"/>
    <n v="0"/>
    <n v="0"/>
    <n v="1"/>
    <n v="0"/>
    <n v="1"/>
    <n v="0"/>
    <n v="1"/>
    <d v="2019-10-30T20:58:18"/>
    <x v="5"/>
    <b v="0"/>
    <n v="0"/>
  </r>
  <r>
    <s v="001i000001PAXH0AAP"/>
    <d v="2016-04-30T00:00:00"/>
    <n v="2016"/>
    <s v="005i0000000fNkyAAE"/>
    <s v="State and Local"/>
    <s v="Trade Show"/>
    <s v="006i000000VrgiQAAR"/>
    <m/>
    <s v="005i0000000fNkyAAE"/>
    <s v="Closed Lost"/>
    <n v="50523"/>
    <n v="0"/>
    <b v="0"/>
    <n v="0"/>
    <n v="0"/>
    <n v="1"/>
    <n v="0"/>
    <n v="1"/>
    <n v="0"/>
    <n v="1"/>
    <d v="2015-04-26T21:30:39"/>
    <x v="0"/>
    <b v="0"/>
    <n v="0"/>
  </r>
  <r>
    <s v="0013100001emY1NAAU"/>
    <d v="2018-06-14T00:00:00"/>
    <n v="2018"/>
    <s v="00531000007MUoEAAW"/>
    <s v="State and Local"/>
    <s v="Field Sales"/>
    <s v="0065A00000jrqUYQAY"/>
    <m/>
    <s v="00531000007MUoEAAW"/>
    <s v="Closed Lost"/>
    <n v="199"/>
    <n v="0"/>
    <b v="0"/>
    <n v="0"/>
    <n v="0"/>
    <n v="1"/>
    <n v="0"/>
    <n v="1"/>
    <n v="0"/>
    <n v="1"/>
    <d v="2018-03-14T15:50:08"/>
    <x v="3"/>
    <b v="0"/>
    <n v="0"/>
  </r>
  <r>
    <s v="0015A00001yXJo0QAG"/>
    <d v="2020-05-20T00:00:00"/>
    <n v="2020"/>
    <s v="00531000007KgPgAAK"/>
    <s v="Federal"/>
    <s v="Field Sales"/>
    <s v="0065A00000iVWXmQAO"/>
    <m/>
    <s v="00531000007KgPgAAK"/>
    <s v="Closed Lost"/>
    <n v="72694"/>
    <n v="0"/>
    <b v="0"/>
    <n v="0"/>
    <n v="0"/>
    <n v="1"/>
    <n v="0"/>
    <n v="1"/>
    <n v="0"/>
    <n v="1"/>
    <d v="2018-01-30T14:05:16"/>
    <x v="3"/>
    <b v="0"/>
    <n v="0"/>
  </r>
  <r>
    <s v="0013100001ekHGJAA2"/>
    <d v="2019-06-30T00:00:00"/>
    <n v="2019"/>
    <s v="00531000007MUoEAAW"/>
    <s v="State and Local"/>
    <s v="Inside Sales"/>
    <s v="0065A00000nLpTqQAK"/>
    <m/>
    <s v="00531000007MUoEAAW"/>
    <s v="Closed Lost"/>
    <n v="6500"/>
    <n v="0"/>
    <b v="0"/>
    <n v="0"/>
    <n v="0"/>
    <n v="1"/>
    <n v="0"/>
    <n v="1"/>
    <n v="0"/>
    <n v="1"/>
    <d v="2018-11-19T14:39:14"/>
    <x v="3"/>
    <b v="0"/>
    <n v="0"/>
  </r>
  <r>
    <s v="0015A000028lPjbQAE"/>
    <d v="2019-06-26T00:00:00"/>
    <n v="2019"/>
    <s v="00531000007KAsvAAG"/>
    <s v="State and Local"/>
    <s v="Field Sales"/>
    <s v="0065A000015s4dRQAQ"/>
    <m/>
    <s v="00531000007KAsvAAG"/>
    <s v="Closed Lost"/>
    <n v="273597"/>
    <n v="0"/>
    <b v="0"/>
    <n v="0"/>
    <n v="0"/>
    <n v="1"/>
    <n v="0"/>
    <n v="1"/>
    <n v="0"/>
    <n v="1"/>
    <d v="2019-01-25T00:42:48"/>
    <x v="5"/>
    <b v="0"/>
    <n v="0"/>
  </r>
  <r>
    <s v="0013100001lWRN2AAO"/>
    <d v="2020-06-30T00:00:00"/>
    <n v="2020"/>
    <s v="00531000007MUoEAAW"/>
    <s v="State and Local"/>
    <s v="Trade Show"/>
    <s v="0065A00001OKAHIQA5"/>
    <m/>
    <s v="00531000007KAsvAAG"/>
    <s v="Closed Lost"/>
    <n v="71898"/>
    <n v="0"/>
    <b v="0"/>
    <n v="0"/>
    <n v="0"/>
    <n v="1"/>
    <n v="0"/>
    <n v="1"/>
    <n v="0"/>
    <n v="1"/>
    <d v="2019-04-30T16:10:59"/>
    <x v="5"/>
    <b v="0"/>
    <n v="0"/>
  </r>
  <r>
    <s v="0013100001lWuTIAA0"/>
    <d v="2020-06-30T00:00:00"/>
    <n v="2020"/>
    <s v="00531000007MUoEAAW"/>
    <s v="State and Local"/>
    <s v="Advertisement"/>
    <s v="0065A00001OKAuoQAH"/>
    <m/>
    <s v="00531000007KAsvAAG"/>
    <s v="Closed Lost"/>
    <n v="71898"/>
    <n v="0"/>
    <b v="0"/>
    <n v="0"/>
    <n v="0"/>
    <n v="1"/>
    <n v="0"/>
    <n v="1"/>
    <n v="0"/>
    <n v="1"/>
    <d v="2019-04-30T17:33:06"/>
    <x v="5"/>
    <b v="0"/>
    <n v="0"/>
  </r>
  <r>
    <s v="0013100001gaSbbAAE"/>
    <d v="2018-04-01T00:00:00"/>
    <n v="2018"/>
    <s v="00531000007KAsvAAG"/>
    <s v="Distributor"/>
    <s v="Field Sales"/>
    <s v="0065A00000i3bTeQAI"/>
    <m/>
    <s v="00531000007KAsvAAG"/>
    <s v="Closed Lost"/>
    <n v="35750"/>
    <n v="0"/>
    <b v="0"/>
    <n v="0"/>
    <n v="0"/>
    <n v="1"/>
    <n v="0"/>
    <n v="1"/>
    <n v="0"/>
    <n v="1"/>
    <d v="2017-06-27T15:13:24"/>
    <x v="2"/>
    <b v="0"/>
    <n v="0"/>
  </r>
  <r>
    <s v="0015A00001tbV24QAE"/>
    <d v="2018-06-30T00:00:00"/>
    <n v="2018"/>
    <s v="00531000007KAsvAAG"/>
    <s v="State and Local"/>
    <s v="Field Sales"/>
    <s v="0065A00000i4wm1QAA"/>
    <m/>
    <s v="00531000007KAsvAAG"/>
    <s v="Closed Lost"/>
    <n v="71500"/>
    <n v="0"/>
    <b v="0"/>
    <n v="0"/>
    <n v="0"/>
    <n v="1"/>
    <n v="0"/>
    <n v="1"/>
    <n v="0"/>
    <n v="1"/>
    <d v="2017-08-16T22:59:39"/>
    <x v="2"/>
    <b v="0"/>
    <n v="0"/>
  </r>
  <r>
    <s v="0015A00001xP4anQAC"/>
    <d v="2018-06-30T00:00:00"/>
    <n v="2018"/>
    <s v="00531000007KAsvAAG"/>
    <s v="State and Local"/>
    <s v="Field Sales"/>
    <s v="0065A00000iSJj5QAG"/>
    <m/>
    <s v="00531000007KAsvAAG"/>
    <s v="Closed Lost"/>
    <n v="71500"/>
    <n v="0"/>
    <b v="0"/>
    <n v="0"/>
    <n v="0"/>
    <n v="1"/>
    <n v="0"/>
    <n v="1"/>
    <n v="0"/>
    <n v="1"/>
    <d v="2017-10-05T18:52:20"/>
    <x v="2"/>
    <b v="0"/>
    <n v="0"/>
  </r>
  <r>
    <s v="0015A00001taP7mQAE"/>
    <d v="2019-06-30T00:00:00"/>
    <n v="2019"/>
    <s v="00531000007KAsvAAG"/>
    <s v="State and Local"/>
    <s v="Field Sales"/>
    <s v="0065A00000i3cD1QAI"/>
    <m/>
    <s v="00531000007KAsvAAG"/>
    <s v="Closed Lost"/>
    <n v="69355"/>
    <n v="0"/>
    <b v="0"/>
    <n v="0"/>
    <n v="0"/>
    <n v="1"/>
    <n v="0"/>
    <n v="1"/>
    <n v="0"/>
    <n v="1"/>
    <d v="2017-06-27T18:40:08"/>
    <x v="2"/>
    <b v="0"/>
    <n v="0"/>
  </r>
  <r>
    <s v="0015A00001yYFb7QAG"/>
    <d v="2019-06-06T00:00:00"/>
    <n v="2019"/>
    <s v="00531000007KAsvAAG"/>
    <s v="State and Local"/>
    <s v="Website"/>
    <s v="0065A00000jTgpdQAC"/>
    <m/>
    <s v="00531000007KAsvAAG"/>
    <s v="Closed Lost"/>
    <n v="65000"/>
    <n v="0"/>
    <b v="0"/>
    <n v="0"/>
    <n v="0"/>
    <n v="1"/>
    <n v="0"/>
    <n v="1"/>
    <n v="0"/>
    <n v="1"/>
    <d v="2018-03-05T21:52:45"/>
    <x v="3"/>
    <b v="0"/>
    <n v="0"/>
  </r>
  <r>
    <s v="0013100001emA26AAE"/>
    <d v="2019-06-30T00:00:00"/>
    <n v="2019"/>
    <s v="00531000007KAsvAAG"/>
    <s v="State and Local"/>
    <s v="Field Sales"/>
    <s v="0065A00000k19VDQAY"/>
    <m/>
    <s v="00531000007KAsvAAG"/>
    <s v="Closed Lost"/>
    <n v="71500"/>
    <n v="0"/>
    <b v="0"/>
    <n v="0"/>
    <n v="0"/>
    <n v="1"/>
    <n v="0"/>
    <n v="1"/>
    <n v="0"/>
    <n v="1"/>
    <d v="2018-04-25T17:59:54"/>
    <x v="3"/>
    <b v="0"/>
    <n v="0"/>
  </r>
  <r>
    <s v="0013100001hnInEAAU"/>
    <d v="2020-06-30T00:00:00"/>
    <n v="2020"/>
    <s v="00531000007KAsvAAG"/>
    <s v="State and Local"/>
    <s v="Trade Show"/>
    <s v="0065A00000iVSU4QAO"/>
    <m/>
    <s v="00531000007KAsvAAG"/>
    <s v="Closed Lost"/>
    <n v="71500"/>
    <n v="0"/>
    <b v="0"/>
    <n v="0"/>
    <n v="0"/>
    <n v="1"/>
    <n v="0"/>
    <n v="1"/>
    <n v="0"/>
    <n v="1"/>
    <d v="2018-01-28T18:54:06"/>
    <x v="3"/>
    <b v="0"/>
    <n v="0"/>
  </r>
  <r>
    <s v="0015A00001yXZNbQAO"/>
    <d v="2020-06-30T00:00:00"/>
    <n v="2020"/>
    <s v="00531000007KAsvAAG"/>
    <s v="State and Local"/>
    <s v="Trade Show"/>
    <s v="0065A00000iVX1rQAG"/>
    <m/>
    <s v="00531000007KAsvAAG"/>
    <s v="Closed Lost"/>
    <n v="65000"/>
    <n v="0"/>
    <b v="0"/>
    <n v="0"/>
    <n v="0"/>
    <n v="1"/>
    <n v="0"/>
    <n v="1"/>
    <n v="0"/>
    <n v="1"/>
    <d v="2018-01-30T16:18:29"/>
    <x v="3"/>
    <b v="0"/>
    <n v="0"/>
  </r>
  <r>
    <s v="0013100001jaGEZAA2"/>
    <d v="2019-05-01T00:00:00"/>
    <n v="2019"/>
    <s v="00531000007MUoEAAW"/>
    <s v="State and Local"/>
    <s v="Trade Show"/>
    <s v="0065A00000k3oK1QAI"/>
    <m/>
    <s v="00531000007KAsvAAG"/>
    <s v="Closed Lost"/>
    <n v="65199"/>
    <n v="0"/>
    <b v="0"/>
    <n v="0"/>
    <n v="0"/>
    <n v="1"/>
    <n v="0"/>
    <n v="1"/>
    <n v="0"/>
    <n v="1"/>
    <d v="2018-07-10T19:38:08"/>
    <x v="3"/>
    <b v="0"/>
    <n v="0"/>
  </r>
  <r>
    <s v="001i000001MZMTHAA5"/>
    <d v="2019-05-04T00:00:00"/>
    <n v="2019"/>
    <s v="00531000007MUoEAAW"/>
    <s v="State and Local"/>
    <s v="Field Sales"/>
    <s v="0065A00001CKhtMQAT"/>
    <m/>
    <s v="00531000007MUoEAAW"/>
    <s v="Closed Lost"/>
    <n v="199"/>
    <n v="0"/>
    <b v="0"/>
    <n v="0"/>
    <n v="0"/>
    <n v="1"/>
    <n v="0"/>
    <n v="1"/>
    <n v="0"/>
    <n v="1"/>
    <d v="2019-03-04T18:42:50"/>
    <x v="5"/>
    <b v="0"/>
    <n v="0"/>
  </r>
  <r>
    <s v="0013100001gw2hkAAA"/>
    <d v="2019-06-01T00:00:00"/>
    <n v="2019"/>
    <s v="00531000007MUoEAAW"/>
    <s v="State and Local"/>
    <s v="Inside Sales"/>
    <s v="0065A00001F9TVRQA3"/>
    <m/>
    <s v="00531000007MUoEAAW"/>
    <s v="Closed Lost"/>
    <n v="199"/>
    <n v="0"/>
    <b v="0"/>
    <n v="0"/>
    <n v="0"/>
    <n v="1"/>
    <n v="0"/>
    <n v="1"/>
    <n v="0"/>
    <n v="1"/>
    <d v="2019-03-13T17:32:17"/>
    <x v="5"/>
    <b v="0"/>
    <n v="0"/>
  </r>
  <r>
    <s v="0015A000026mADdQAM"/>
    <d v="2019-06-01T00:00:00"/>
    <n v="2019"/>
    <s v="00531000007MUoEAAW"/>
    <s v="Military"/>
    <s v="Inside Sales"/>
    <s v="0065A00001G5yj8QAB"/>
    <m/>
    <s v="00531000007MUoEAAW"/>
    <s v="Closed Lost"/>
    <n v="387"/>
    <n v="0"/>
    <b v="0"/>
    <n v="0"/>
    <n v="0"/>
    <n v="1"/>
    <n v="0"/>
    <n v="1"/>
    <n v="0"/>
    <n v="1"/>
    <d v="2019-03-18T17:51:00"/>
    <x v="5"/>
    <b v="0"/>
    <n v="0"/>
  </r>
  <r>
    <s v="0015A00001ztVCVQA2"/>
    <d v="2019-06-30T00:00:00"/>
    <n v="2019"/>
    <s v="00531000007KAsvAAG"/>
    <s v="State and Local"/>
    <s v="Inside Sales"/>
    <s v="0065A00000jrghtQAA"/>
    <m/>
    <s v="00531000007KAsvAAG"/>
    <s v="Closed Lost"/>
    <n v="65000"/>
    <n v="0"/>
    <b v="0"/>
    <n v="0"/>
    <n v="0"/>
    <n v="1"/>
    <n v="0"/>
    <n v="1"/>
    <n v="0"/>
    <n v="1"/>
    <d v="2018-03-08T21:58:06"/>
    <x v="3"/>
    <b v="0"/>
    <n v="0"/>
  </r>
  <r>
    <s v="0013100001emA5PAAU"/>
    <d v="2020-06-30T00:00:00"/>
    <n v="2020"/>
    <s v="00531000007KAsvAAG"/>
    <s v="State and Local"/>
    <s v="Field Sales"/>
    <s v="0065A00000iUQ0sQAG"/>
    <m/>
    <s v="0055A000009sa63QAA"/>
    <s v="Closed Lost"/>
    <n v="71500"/>
    <n v="0"/>
    <b v="0"/>
    <n v="0"/>
    <n v="0"/>
    <n v="1"/>
    <n v="0"/>
    <n v="1"/>
    <n v="0"/>
    <n v="1"/>
    <d v="2017-12-21T12:39:59"/>
    <x v="2"/>
    <b v="0"/>
    <n v="0"/>
  </r>
  <r>
    <s v="001i000001MZ8IpAAL"/>
    <d v="2019-06-30T00:00:00"/>
    <n v="2019"/>
    <s v="00531000007MUoEAAW"/>
    <s v="Federal"/>
    <s v="Field Sales"/>
    <s v="0065A00001Ti7MzQAJ"/>
    <m/>
    <s v="00531000007MUoEAAW"/>
    <s v="Closed Lost"/>
    <n v="234000"/>
    <n v="0"/>
    <b v="0"/>
    <n v="0"/>
    <n v="0"/>
    <n v="1"/>
    <n v="0"/>
    <n v="1"/>
    <n v="0"/>
    <n v="1"/>
    <d v="2019-06-12T12:52:31"/>
    <x v="5"/>
    <b v="0"/>
    <n v="0"/>
  </r>
  <r>
    <s v="0015A00001yXVRjQAO"/>
    <d v="2020-05-20T00:00:00"/>
    <n v="2020"/>
    <s v="00531000007KgPgAAK"/>
    <s v="Federal"/>
    <s v="Field Sales"/>
    <s v="0065A00000iVQ0ZQAW"/>
    <m/>
    <s v="00531000007KgPgAAK"/>
    <s v="Closed Lost"/>
    <n v="72694"/>
    <n v="0"/>
    <b v="0"/>
    <n v="0"/>
    <n v="0"/>
    <n v="1"/>
    <n v="0"/>
    <n v="1"/>
    <n v="0"/>
    <n v="1"/>
    <d v="2018-01-26T13:55:03"/>
    <x v="3"/>
    <b v="0"/>
    <n v="0"/>
  </r>
  <r>
    <s v="0013100001gZUNgAAO"/>
    <d v="2019-04-01T00:00:00"/>
    <n v="2019"/>
    <s v="00531000007MUoEAAW"/>
    <s v="State and Local"/>
    <s v="Website"/>
    <s v="0065A00000xxYXaQAM"/>
    <m/>
    <s v="00531000007MUoEAAW"/>
    <s v="Closed Lost"/>
    <n v="27300"/>
    <n v="0"/>
    <b v="0"/>
    <n v="0"/>
    <n v="0"/>
    <n v="1"/>
    <n v="0"/>
    <n v="1"/>
    <n v="0"/>
    <n v="1"/>
    <d v="2018-12-11T15:36:49"/>
    <x v="3"/>
    <b v="0"/>
    <n v="0"/>
  </r>
  <r>
    <s v="0015A00002DTEcfQAH"/>
    <d v="2020-06-30T00:00:00"/>
    <n v="2020"/>
    <s v="0055A000009sa63QAA"/>
    <s v="State and Local"/>
    <s v="Eblasts"/>
    <s v="0065A00001VeSOrQAN"/>
    <m/>
    <s v="0055A000009sa63QAA"/>
    <s v="Closed Lost"/>
    <n v="65913"/>
    <n v="0"/>
    <b v="0"/>
    <n v="0"/>
    <n v="0"/>
    <n v="1"/>
    <n v="0"/>
    <n v="1"/>
    <n v="0"/>
    <n v="1"/>
    <d v="2019-07-08T15:15:39"/>
    <x v="5"/>
    <b v="0"/>
    <n v="0"/>
  </r>
  <r>
    <s v="0013100001jaG66AAE"/>
    <d v="2021-05-28T00:00:00"/>
    <n v="2021"/>
    <s v="00531000007KAsvAAG"/>
    <s v="State and Local"/>
    <s v="Inside Sales"/>
    <s v="0065A000015sv4KQAQ"/>
    <m/>
    <s v="00531000007KAsvAAG"/>
    <s v="Closed Lost"/>
    <n v="71500"/>
    <n v="0"/>
    <b v="0"/>
    <n v="0"/>
    <n v="0"/>
    <n v="1"/>
    <n v="0"/>
    <n v="1"/>
    <n v="0"/>
    <n v="1"/>
    <d v="2019-01-29T22:47:13"/>
    <x v="5"/>
    <b v="0"/>
    <n v="0"/>
  </r>
  <r>
    <s v="0015A00002B7TE2QAN"/>
    <d v="2020-06-10T00:00:00"/>
    <n v="2020"/>
    <s v="00531000007MUoEAAW"/>
    <s v="State and Local"/>
    <s v="Inside Sales"/>
    <s v="0065A00001XvSheQAF"/>
    <m/>
    <s v="00531000007MUoEAAW"/>
    <s v="Closed Lost"/>
    <n v="238"/>
    <n v="0"/>
    <b v="0"/>
    <n v="0"/>
    <n v="0"/>
    <n v="1"/>
    <n v="0"/>
    <n v="1"/>
    <n v="0"/>
    <n v="1"/>
    <d v="2020-05-04T19:43:49"/>
    <x v="4"/>
    <b v="0"/>
    <n v="0"/>
  </r>
  <r>
    <s v="0015A00002GJGYeQAP"/>
    <d v="2021-06-21T00:00:00"/>
    <n v="2021"/>
    <s v="00531000007MUoEAAW"/>
    <s v="International"/>
    <s v="Website"/>
    <s v="0065A00001Y11n4QAB"/>
    <m/>
    <s v="00531000008F2qlAAC"/>
    <s v="Closed Lost"/>
    <n v="65437"/>
    <n v="0"/>
    <b v="0"/>
    <n v="0"/>
    <n v="0"/>
    <n v="1"/>
    <n v="0"/>
    <n v="1"/>
    <n v="0"/>
    <n v="1"/>
    <d v="2019-11-18T16:23:33"/>
    <x v="5"/>
    <b v="0"/>
    <n v="0"/>
  </r>
  <r>
    <s v="0015A00002He0D7QAJ"/>
    <d v="2021-04-23T00:00:00"/>
    <n v="2021"/>
    <s v="00531000007MUoEAAW"/>
    <s v="State and Local"/>
    <s v="Trade Show"/>
    <s v="0065A00001Z6x1mQAB"/>
    <m/>
    <s v="00531000007KAsvAAG"/>
    <s v="Closed Lost"/>
    <n v="65437"/>
    <n v="0"/>
    <b v="0"/>
    <n v="0"/>
    <n v="0"/>
    <n v="1"/>
    <n v="0"/>
    <n v="1"/>
    <n v="0"/>
    <n v="1"/>
    <d v="2020-02-11T13:15:25"/>
    <x v="4"/>
    <b v="0"/>
    <n v="0"/>
  </r>
  <r>
    <s v="0013100001fshyPAAQ"/>
    <d v="2021-05-17T00:00:00"/>
    <n v="2021"/>
    <s v="00531000007MUoEAAW"/>
    <s v="State and Local"/>
    <s v="Inside Sales"/>
    <s v="0065A00001a3KqjQAE"/>
    <m/>
    <s v="00531000007MUoEAAW"/>
    <s v="Closed Lost"/>
    <n v="6500"/>
    <n v="0"/>
    <b v="0"/>
    <n v="0"/>
    <n v="0"/>
    <n v="1"/>
    <n v="0"/>
    <n v="1"/>
    <n v="0"/>
    <n v="1"/>
    <d v="2020-05-05T16:06:53"/>
    <x v="4"/>
    <b v="0"/>
    <n v="0"/>
  </r>
  <r>
    <s v="0015A00001yYCUxQAO"/>
    <d v="2021-05-14T00:00:00"/>
    <n v="2021"/>
    <s v="00531000007MUoEAAW"/>
    <s v="Military"/>
    <s v="Inside Sales"/>
    <s v="0065A00001a6ZfDQAU"/>
    <m/>
    <s v="00531000007MUoEAAW"/>
    <s v="Closed Lost"/>
    <n v="6500"/>
    <n v="0"/>
    <b v="0"/>
    <n v="0"/>
    <n v="0"/>
    <n v="1"/>
    <n v="0"/>
    <n v="1"/>
    <n v="0"/>
    <n v="1"/>
    <d v="2020-05-14T19:23:40"/>
    <x v="4"/>
    <b v="0"/>
    <n v="0"/>
  </r>
  <r>
    <s v="0015A00001yYEMGQA4"/>
    <d v="2021-04-26T00:00:00"/>
    <n v="2021"/>
    <s v="00531000007MUoEAAW"/>
    <s v="Military"/>
    <s v="Inside Sales"/>
    <s v="0065A00001a6ZkXQAU"/>
    <m/>
    <s v="00531000007MUoEAAW"/>
    <s v="Closed Lost"/>
    <n v="6500"/>
    <n v="0"/>
    <b v="0"/>
    <n v="0"/>
    <n v="0"/>
    <n v="1"/>
    <n v="0"/>
    <n v="1"/>
    <n v="0"/>
    <n v="1"/>
    <d v="2020-05-14T19:54:54"/>
    <x v="4"/>
    <b v="0"/>
    <n v="0"/>
  </r>
  <r>
    <s v="0015A00001yYCTVQA4"/>
    <d v="2021-05-14T00:00:00"/>
    <n v="2021"/>
    <s v="00531000007MUoEAAW"/>
    <s v="Military"/>
    <s v="Inside Sales"/>
    <s v="0065A00001a6ZtNQAU"/>
    <m/>
    <s v="00531000007MUoEAAW"/>
    <s v="Closed Lost"/>
    <n v="6500"/>
    <n v="0"/>
    <b v="0"/>
    <n v="0"/>
    <n v="0"/>
    <n v="1"/>
    <n v="0"/>
    <n v="1"/>
    <n v="0"/>
    <n v="1"/>
    <d v="2020-05-14T20:47:18"/>
    <x v="4"/>
    <b v="0"/>
    <n v="0"/>
  </r>
  <r>
    <s v="0015A00001yYENnQAO"/>
    <d v="2021-05-14T00:00:00"/>
    <n v="2021"/>
    <s v="00531000007MUoEAAW"/>
    <s v="Military"/>
    <s v="Inside Sales"/>
    <s v="0065A00001a6fCfQAI"/>
    <m/>
    <s v="00531000007MUoEAAW"/>
    <s v="Closed Lost"/>
    <n v="6500"/>
    <n v="0"/>
    <b v="0"/>
    <n v="0"/>
    <n v="0"/>
    <n v="1"/>
    <n v="0"/>
    <n v="1"/>
    <n v="0"/>
    <n v="1"/>
    <d v="2020-05-18T13:22:18"/>
    <x v="4"/>
    <b v="0"/>
    <n v="0"/>
  </r>
  <r>
    <s v="0015A00002KxP7mQAF"/>
    <d v="2021-04-12T00:00:00"/>
    <n v="2021"/>
    <s v="00531000007KAsvAAG"/>
    <s v="State and Local"/>
    <s v="Inside Sales"/>
    <s v="0065A00001aKcpJQAS"/>
    <m/>
    <s v="00531000007KAsvAAG"/>
    <s v="Closed Lost"/>
    <n v="64685.120000000003"/>
    <n v="0"/>
    <b v="0"/>
    <n v="0"/>
    <n v="0"/>
    <n v="1"/>
    <n v="0"/>
    <n v="1"/>
    <n v="0"/>
    <n v="1"/>
    <d v="2020-06-05T15:45:37"/>
    <x v="4"/>
    <b v="0"/>
    <n v="0"/>
  </r>
  <r>
    <s v="0015A00002G74JmQAJ"/>
    <d v="2021-05-17T00:00:00"/>
    <n v="2021"/>
    <s v="00531000007MUoEAAW"/>
    <s v="Federal"/>
    <s v="Inside Sales"/>
    <s v="0065A00001cJAd5QAG"/>
    <m/>
    <s v="00531000007MUoEAAW"/>
    <s v="Closed Lost"/>
    <n v="19500"/>
    <n v="0"/>
    <b v="0"/>
    <n v="0"/>
    <n v="0"/>
    <n v="1"/>
    <n v="0"/>
    <n v="1"/>
    <n v="0"/>
    <n v="1"/>
    <d v="2020-10-29T13:13:41"/>
    <x v="4"/>
    <b v="0"/>
    <n v="0"/>
  </r>
  <r>
    <s v="0016e00002ZvkwqAAB"/>
    <d v="2021-05-07T00:00:00"/>
    <n v="2021"/>
    <s v="00531000008F2qlAAC"/>
    <s v="International"/>
    <s v="Field Sales"/>
    <s v="0065A00001YLGDKQA5"/>
    <m/>
    <s v="0055A000009GxI2QAK"/>
    <s v="Closed Lost"/>
    <n v="248686.5"/>
    <n v="0"/>
    <b v="0"/>
    <n v="0"/>
    <n v="0"/>
    <n v="1"/>
    <n v="0"/>
    <n v="1"/>
    <n v="0"/>
    <n v="1"/>
    <d v="2019-12-12T02:47:30"/>
    <x v="5"/>
    <b v="0"/>
    <n v="0"/>
  </r>
  <r>
    <s v="0016e00002ZvZvAAAV"/>
    <d v="2021-05-24T00:00:00"/>
    <n v="2021"/>
    <s v="0055A000009GxI2QAK"/>
    <s v="International"/>
    <s v="Field Sales"/>
    <s v="0065A00001Z6mjPQAR"/>
    <m/>
    <s v="0055A000009GxI2QAK"/>
    <s v="Closed Lost"/>
    <n v="48750"/>
    <n v="0"/>
    <b v="0"/>
    <n v="0"/>
    <n v="0"/>
    <n v="1"/>
    <n v="0"/>
    <n v="1"/>
    <n v="0"/>
    <n v="1"/>
    <d v="2020-02-10T13:00:15"/>
    <x v="4"/>
    <b v="0"/>
    <n v="0"/>
  </r>
  <r>
    <s v="0013100001gawnXAAQ"/>
    <d v="2021-05-14T00:00:00"/>
    <n v="2021"/>
    <s v="00531000007MUoEAAW"/>
    <s v="International"/>
    <s v="Field Sales"/>
    <s v="0065A00001Zk4DVQAZ"/>
    <m/>
    <s v="00531000007MUoEAAW"/>
    <s v="Closed Lost"/>
    <n v="9750"/>
    <n v="0"/>
    <b v="0"/>
    <n v="0"/>
    <n v="0"/>
    <n v="1"/>
    <n v="0"/>
    <n v="1"/>
    <n v="0"/>
    <n v="1"/>
    <d v="2020-04-16T18:08:05"/>
    <x v="4"/>
    <b v="0"/>
    <n v="0"/>
  </r>
  <r>
    <s v="0015A00002AmIwHQAV"/>
    <d v="2021-05-14T00:00:00"/>
    <n v="2021"/>
    <s v="00531000007MUoEAAW"/>
    <s v="International"/>
    <s v="Inside Sales"/>
    <s v="0065A00001Zk4RXQAZ"/>
    <m/>
    <s v="00531000007MUoEAAW"/>
    <s v="Closed Lost"/>
    <n v="6500"/>
    <n v="0"/>
    <b v="0"/>
    <n v="0"/>
    <n v="0"/>
    <n v="1"/>
    <n v="0"/>
    <n v="1"/>
    <n v="0"/>
    <n v="1"/>
    <d v="2020-04-16T18:44:29"/>
    <x v="4"/>
    <b v="0"/>
    <n v="0"/>
  </r>
  <r>
    <s v="0015A000023EDSUQA4"/>
    <d v="2021-05-14T00:00:00"/>
    <n v="2021"/>
    <s v="00531000007MUoEAAW"/>
    <s v="State and Local"/>
    <s v="Inside Sales"/>
    <s v="0065A00001a5vKkQAI"/>
    <m/>
    <s v="00531000007MUoEAAW"/>
    <s v="Closed Lost"/>
    <n v="6500"/>
    <n v="0"/>
    <b v="0"/>
    <n v="0"/>
    <n v="0"/>
    <n v="1"/>
    <n v="0"/>
    <n v="1"/>
    <n v="0"/>
    <n v="1"/>
    <d v="2020-05-12T20:02:37"/>
    <x v="4"/>
    <b v="0"/>
    <n v="0"/>
  </r>
  <r>
    <s v="0013100001gawnXAAQ"/>
    <d v="2021-05-14T00:00:00"/>
    <n v="2021"/>
    <s v="00531000007MUoEAAW"/>
    <s v="International"/>
    <s v="Inside Sales"/>
    <s v="0065A00001bAE9bQAG"/>
    <m/>
    <s v="00531000007MUoEAAW"/>
    <s v="Closed Lost"/>
    <n v="4875"/>
    <n v="0"/>
    <b v="0"/>
    <n v="0"/>
    <n v="0"/>
    <n v="1"/>
    <n v="0"/>
    <n v="1"/>
    <n v="0"/>
    <n v="1"/>
    <d v="2020-07-08T17:05:04"/>
    <x v="4"/>
    <b v="0"/>
    <n v="0"/>
  </r>
  <r>
    <s v="0015A00002Ufq9rQAB"/>
    <d v="2021-06-11T00:00:00"/>
    <n v="2021"/>
    <s v="00531000007MUoEAAW"/>
    <s v="International"/>
    <s v="Inside Sales"/>
    <s v="0065A00001dCN8UQAW"/>
    <m/>
    <s v="00531000007MUoEAAW"/>
    <s v="Closed Lost"/>
    <n v="205.27"/>
    <n v="0"/>
    <b v="0"/>
    <n v="0"/>
    <n v="0"/>
    <n v="1"/>
    <n v="0"/>
    <n v="1"/>
    <n v="0"/>
    <n v="1"/>
    <d v="2021-02-08T19:02:56"/>
    <x v="6"/>
    <b v="0"/>
    <n v="0"/>
  </r>
  <r>
    <s v="0015A00002IqbXCQAZ"/>
    <d v="2021-04-23T00:00:00"/>
    <n v="2021"/>
    <s v="00531000007MUoEAAW"/>
    <s v="State and Local"/>
    <s v="Eblasts"/>
    <s v="0065A00001ZNBcRQAX"/>
    <m/>
    <s v="00531000007KAsvAAG"/>
    <s v="Closed Lost"/>
    <n v="65437"/>
    <n v="0"/>
    <b v="0"/>
    <n v="0"/>
    <n v="0"/>
    <n v="1"/>
    <n v="0"/>
    <n v="1"/>
    <n v="0"/>
    <n v="1"/>
    <d v="2020-02-27T18:48:14"/>
    <x v="4"/>
    <b v="0"/>
    <n v="0"/>
  </r>
  <r>
    <s v="0015A00002FTeBlQAL"/>
    <d v="2020-05-20T00:00:00"/>
    <n v="2020"/>
    <s v="00531000007MUoEAAW"/>
    <s v="Federal"/>
    <s v="Website"/>
    <s v="0065A0000112mkuQAA"/>
    <m/>
    <s v="00531000007KgPgAAK"/>
    <s v="Closed Lost"/>
    <n v="65636"/>
    <n v="0"/>
    <b v="0"/>
    <n v="0"/>
    <n v="0"/>
    <n v="1"/>
    <n v="0"/>
    <n v="1"/>
    <n v="0"/>
    <n v="1"/>
    <d v="2019-12-02T18:13:49"/>
    <x v="5"/>
    <b v="0"/>
    <n v="0"/>
  </r>
  <r>
    <s v="0013100001gbj6NAAQ"/>
    <d v="2020-05-20T00:00:00"/>
    <n v="2020"/>
    <s v="00531000007MUoEAAW"/>
    <s v="Federal"/>
    <s v="Field Sales"/>
    <s v="0065A00001XvSDeQAN"/>
    <m/>
    <s v="00531000007Es7rAAC"/>
    <s v="Closed Lost"/>
    <n v="130874"/>
    <n v="0"/>
    <b v="0"/>
    <n v="0"/>
    <n v="0"/>
    <n v="1"/>
    <n v="0"/>
    <n v="1"/>
    <n v="0"/>
    <n v="1"/>
    <d v="2020-05-04T17:18:06"/>
    <x v="4"/>
    <b v="0"/>
    <n v="0"/>
  </r>
  <r>
    <s v="0015A00001xQ27BQAS"/>
    <d v="2020-05-20T00:00:00"/>
    <n v="2020"/>
    <s v="00531000007MUoEAAW"/>
    <s v="Federal"/>
    <s v="Field Sales"/>
    <s v="0065A00001XvSL5QAN"/>
    <m/>
    <s v="00531000007Es7rAAC"/>
    <s v="Closed Lost"/>
    <n v="130874"/>
    <n v="0"/>
    <b v="0"/>
    <n v="0"/>
    <n v="0"/>
    <n v="1"/>
    <n v="0"/>
    <n v="1"/>
    <n v="0"/>
    <n v="1"/>
    <d v="2020-05-04T17:44:51"/>
    <x v="4"/>
    <b v="0"/>
    <n v="0"/>
  </r>
  <r>
    <s v="0013100001VXN1KAAX"/>
    <d v="2020-05-20T00:00:00"/>
    <n v="2020"/>
    <s v="00531000007MUoEAAW"/>
    <s v="Federal"/>
    <s v="Field Sales"/>
    <s v="0065A00001XvSRDQA3"/>
    <m/>
    <s v="00531000007Es7rAAC"/>
    <s v="Closed Lost"/>
    <n v="130874"/>
    <n v="0"/>
    <b v="0"/>
    <n v="0"/>
    <n v="0"/>
    <n v="1"/>
    <n v="0"/>
    <n v="1"/>
    <n v="0"/>
    <n v="1"/>
    <d v="2020-05-04T18:11:59"/>
    <x v="4"/>
    <b v="0"/>
    <n v="0"/>
  </r>
  <r>
    <s v="0013100001qx6GzAAI"/>
    <d v="2020-06-30T00:00:00"/>
    <n v="2020"/>
    <s v="00531000007MUoEAAW"/>
    <s v="State and Local"/>
    <s v="Website"/>
    <s v="0065A00001ZOLZVQA5"/>
    <m/>
    <s v="00531000007KAsvAAG"/>
    <s v="Closed Lost"/>
    <n v="78437"/>
    <n v="0"/>
    <b v="0"/>
    <n v="0"/>
    <n v="0"/>
    <n v="1"/>
    <n v="0"/>
    <n v="1"/>
    <n v="0"/>
    <n v="1"/>
    <d v="2020-03-04T16:42:54"/>
    <x v="4"/>
    <b v="0"/>
    <n v="0"/>
  </r>
  <r>
    <s v="0015A00001xQ27BQAS"/>
    <d v="2020-05-21T00:00:00"/>
    <n v="2020"/>
    <s v="00531000007MUoEAAW"/>
    <s v="Military"/>
    <s v="Inside Sales"/>
    <s v="0065A00001ZPFncQAH"/>
    <m/>
    <s v="00531000007Es7rAAC"/>
    <s v="Closed Lost"/>
    <n v="91000"/>
    <n v="0"/>
    <b v="0"/>
    <n v="0"/>
    <n v="0"/>
    <n v="1"/>
    <n v="0"/>
    <n v="1"/>
    <n v="0"/>
    <n v="1"/>
    <d v="2020-03-09T15:59:40"/>
    <x v="4"/>
    <b v="0"/>
    <n v="0"/>
  </r>
  <r>
    <s v="0013100001fpz8iAAA"/>
    <d v="2020-05-21T00:00:00"/>
    <n v="2020"/>
    <s v="00531000007MUoEAAW"/>
    <s v="Military"/>
    <s v="Inside Sales"/>
    <s v="0065A00001ZPG5yQAH"/>
    <m/>
    <s v="00531000007Es7rAAC"/>
    <s v="Closed Lost"/>
    <n v="91000"/>
    <n v="0"/>
    <b v="0"/>
    <n v="0"/>
    <n v="0"/>
    <n v="1"/>
    <n v="0"/>
    <n v="1"/>
    <n v="0"/>
    <n v="1"/>
    <d v="2020-03-09T16:34:46"/>
    <x v="4"/>
    <b v="0"/>
    <n v="0"/>
  </r>
  <r>
    <s v="0013100001fpyoxAAA"/>
    <d v="2020-05-21T00:00:00"/>
    <n v="2020"/>
    <s v="00531000007MUoEAAW"/>
    <s v="Military"/>
    <s v="Inside Sales"/>
    <s v="0065A00001ZPGBSQA5"/>
    <m/>
    <s v="00531000007Es7rAAC"/>
    <s v="Closed Lost"/>
    <n v="91000"/>
    <n v="0"/>
    <b v="0"/>
    <n v="0"/>
    <n v="0"/>
    <n v="1"/>
    <n v="0"/>
    <n v="1"/>
    <n v="0"/>
    <n v="1"/>
    <d v="2020-03-09T16:44:47"/>
    <x v="4"/>
    <b v="0"/>
    <n v="0"/>
  </r>
  <r>
    <s v="0013100001VXN1KAAX"/>
    <d v="2020-05-21T00:00:00"/>
    <n v="2020"/>
    <s v="00531000007MUoEAAW"/>
    <s v="Military"/>
    <s v="Inside Sales"/>
    <s v="0065A00001ZPGMpQAP"/>
    <m/>
    <s v="00531000007Es7rAAC"/>
    <s v="Closed Lost"/>
    <n v="91000"/>
    <n v="0"/>
    <b v="0"/>
    <n v="0"/>
    <n v="0"/>
    <n v="1"/>
    <n v="0"/>
    <n v="1"/>
    <n v="0"/>
    <n v="1"/>
    <d v="2020-03-09T17:09:03"/>
    <x v="4"/>
    <b v="0"/>
    <n v="0"/>
  </r>
  <r>
    <s v="001i000001MZ8IpAAL"/>
    <d v="2020-05-21T00:00:00"/>
    <n v="2020"/>
    <s v="00531000007MUoEAAW"/>
    <s v="Military"/>
    <s v="Inside Sales"/>
    <s v="0065A00001ZPGXsQAP"/>
    <m/>
    <s v="00531000007Es7rAAC"/>
    <s v="Closed Lost"/>
    <n v="77350"/>
    <n v="0"/>
    <b v="0"/>
    <n v="0"/>
    <n v="0"/>
    <n v="1"/>
    <n v="0"/>
    <n v="1"/>
    <n v="0"/>
    <n v="1"/>
    <d v="2020-03-09T17:26:35"/>
    <x v="4"/>
    <b v="0"/>
    <n v="0"/>
  </r>
  <r>
    <s v="0013100001gbj6NAAQ"/>
    <d v="2020-05-21T00:00:00"/>
    <n v="2020"/>
    <s v="00531000007MUoEAAW"/>
    <s v="Military"/>
    <s v="Inside Sales"/>
    <s v="0065A00001ZWJY9QAP"/>
    <m/>
    <s v="00531000007Es7rAAC"/>
    <s v="Closed Lost"/>
    <n v="91000"/>
    <n v="0"/>
    <b v="0"/>
    <n v="0"/>
    <n v="0"/>
    <n v="1"/>
    <n v="0"/>
    <n v="1"/>
    <n v="0"/>
    <n v="1"/>
    <d v="2020-03-17T18:48:45"/>
    <x v="4"/>
    <b v="0"/>
    <n v="0"/>
  </r>
  <r>
    <s v="0015A00002JPOUGQA5"/>
    <d v="2020-06-30T00:00:00"/>
    <n v="2020"/>
    <s v="00531000007Es7rAAC"/>
    <s v="Federal"/>
    <s v="Field Sales"/>
    <s v="0065A00001Zcam8QAB"/>
    <m/>
    <s v="00531000007KgPgAAK"/>
    <s v="Closed Lost"/>
    <n v="130874"/>
    <n v="0"/>
    <b v="0"/>
    <n v="0"/>
    <n v="0"/>
    <n v="1"/>
    <n v="0"/>
    <n v="1"/>
    <n v="0"/>
    <n v="1"/>
    <d v="2020-04-08T18:03:13"/>
    <x v="4"/>
    <b v="0"/>
    <n v="0"/>
  </r>
  <r>
    <s v="001i000000Jd1ngAAB"/>
    <d v="2020-04-20T00:00:00"/>
    <n v="2020"/>
    <s v="00531000007MUoEAAW"/>
    <s v="Federal"/>
    <s v="Field Sales"/>
    <s v="0065A00001ZjOcvQAF"/>
    <m/>
    <s v="00531000007Es7rAAC"/>
    <s v="Closed Lost"/>
    <n v="66937"/>
    <n v="0"/>
    <b v="0"/>
    <n v="0"/>
    <n v="0"/>
    <n v="1"/>
    <n v="0"/>
    <n v="1"/>
    <n v="0"/>
    <n v="1"/>
    <d v="2020-04-14T20:45:17"/>
    <x v="4"/>
    <b v="0"/>
    <n v="0"/>
  </r>
  <r>
    <s v="0013100001fpyoxAAA"/>
    <d v="2020-05-20T00:00:00"/>
    <n v="2020"/>
    <s v="00531000007MUoEAAW"/>
    <s v="Federal"/>
    <s v="Field Sales"/>
    <s v="0065A00001Zk4fiQAB"/>
    <m/>
    <s v="00531000007Es7rAAC"/>
    <s v="Closed Lost"/>
    <n v="130874"/>
    <n v="0"/>
    <b v="0"/>
    <n v="0"/>
    <n v="0"/>
    <n v="1"/>
    <n v="0"/>
    <n v="1"/>
    <n v="0"/>
    <n v="1"/>
    <d v="2020-04-16T20:12:39"/>
    <x v="4"/>
    <b v="0"/>
    <n v="0"/>
  </r>
  <r>
    <s v="0013100001fpz8iAAA"/>
    <d v="2020-05-20T00:00:00"/>
    <n v="2020"/>
    <s v="00531000007MUoEAAW"/>
    <s v="Federal"/>
    <s v="Field Sales"/>
    <s v="0065A00001a3N8EQAU"/>
    <m/>
    <s v="00531000007Es7rAAC"/>
    <s v="Closed Lost"/>
    <n v="130874"/>
    <n v="0"/>
    <b v="0"/>
    <n v="0"/>
    <n v="0"/>
    <n v="1"/>
    <n v="0"/>
    <n v="1"/>
    <n v="0"/>
    <n v="1"/>
    <d v="2020-05-06T16:54:20"/>
    <x v="4"/>
    <b v="0"/>
    <n v="0"/>
  </r>
  <r>
    <s v="0016e00002ZwhYaAAJ"/>
    <d v="2021-06-30T00:00:00"/>
    <n v="2021"/>
    <s v="0055A000009GxI2QAK"/>
    <s v="International"/>
    <s v="Field Sales"/>
    <s v="0065A00001ZuPFkQAN"/>
    <m/>
    <s v="0055A000009GxI2QAK"/>
    <s v="Closed Lost"/>
    <n v="243750"/>
    <n v="0"/>
    <b v="0"/>
    <n v="0"/>
    <n v="0"/>
    <n v="1"/>
    <n v="0"/>
    <n v="1"/>
    <n v="0"/>
    <n v="1"/>
    <d v="2020-04-21T12:43:41"/>
    <x v="4"/>
    <b v="0"/>
    <n v="0"/>
  </r>
  <r>
    <s v="0015A00001tanOxQAI"/>
    <d v="2020-06-15T00:00:00"/>
    <n v="2020"/>
    <s v="00531000007MUoEAAW"/>
    <s v="Federal"/>
    <s v="Field Sales"/>
    <s v="0065A00001a3yzbQAA"/>
    <m/>
    <s v="00531000007MUoEAAW"/>
    <s v="Closed Lost"/>
    <n v="6500"/>
    <n v="0"/>
    <b v="0"/>
    <n v="0"/>
    <n v="0"/>
    <n v="1"/>
    <n v="0"/>
    <n v="1"/>
    <n v="0"/>
    <n v="1"/>
    <d v="2020-05-07T18:22:46"/>
    <x v="4"/>
    <b v="0"/>
    <n v="0"/>
  </r>
  <r>
    <s v="0013100001fpxT5AAI"/>
    <d v="2020-05-01T00:00:00"/>
    <n v="2020"/>
    <s v="00531000007MUoEAAW"/>
    <s v="State and Local"/>
    <s v="Inside Sales"/>
    <s v="0065A00001ZWJ6KQAX"/>
    <m/>
    <s v="00531000007MUoEAAW"/>
    <s v="Closed Lost"/>
    <n v="238"/>
    <n v="0"/>
    <b v="0"/>
    <n v="0"/>
    <n v="0"/>
    <n v="1"/>
    <n v="0"/>
    <n v="1"/>
    <n v="0"/>
    <n v="1"/>
    <d v="2020-03-17T17:11:07"/>
    <x v="4"/>
    <b v="0"/>
    <n v="0"/>
  </r>
  <r>
    <s v="001i000000Jd1ngAAB"/>
    <d v="2020-05-01T00:00:00"/>
    <n v="2020"/>
    <s v="00531000007MUoEAAW"/>
    <s v="Federal"/>
    <s v="Field Sales"/>
    <s v="0065A00001ZPIBiQAP"/>
    <m/>
    <s v="00531000007KgPgAAK"/>
    <s v="Closed Lost"/>
    <n v="316437"/>
    <n v="0"/>
    <b v="0"/>
    <n v="0"/>
    <n v="0"/>
    <n v="1"/>
    <n v="0"/>
    <n v="1"/>
    <n v="0"/>
    <n v="1"/>
    <d v="2020-03-09T20:35:53"/>
    <x v="4"/>
    <b v="0"/>
    <n v="0"/>
  </r>
  <r>
    <s v="0013100001emA6hAAE"/>
    <d v="2021-04-23T00:00:00"/>
    <n v="2021"/>
    <s v="00531000007MUoEAAW"/>
    <s v="State and Local"/>
    <s v="Inside Sales"/>
    <s v="0065A00001ZO8puQAD"/>
    <m/>
    <s v="00531000007KAsvAAG"/>
    <s v="Closed Lost"/>
    <n v="59072.4"/>
    <n v="0"/>
    <b v="0"/>
    <n v="0"/>
    <n v="0"/>
    <n v="1"/>
    <n v="0"/>
    <n v="1"/>
    <n v="0"/>
    <n v="1"/>
    <d v="2020-03-02T20:04:37"/>
    <x v="4"/>
    <b v="0"/>
    <n v="0"/>
  </r>
  <r>
    <s v="0015A00002FTeBlQAL"/>
    <d v="2021-05-17T00:00:00"/>
    <n v="2021"/>
    <s v="00531000007MUoEAAW"/>
    <s v="Military"/>
    <s v="Website"/>
    <s v="0065A00001YKa8IQAT"/>
    <m/>
    <s v="00531000007Es7rAAC"/>
    <s v="Closed Lost"/>
    <n v="370267.2"/>
    <n v="0"/>
    <b v="0"/>
    <n v="0"/>
    <n v="0"/>
    <n v="1"/>
    <n v="0"/>
    <n v="1"/>
    <n v="0"/>
    <n v="1"/>
    <d v="2019-12-10T19:55:17"/>
    <x v="5"/>
    <b v="0"/>
    <n v="0"/>
  </r>
  <r>
    <s v="0015A00002G74JcQAJ"/>
    <d v="2021-06-17T00:00:00"/>
    <n v="2021"/>
    <s v="00531000007MUoEAAW"/>
    <s v="Federal"/>
    <s v="Inside Sales"/>
    <s v="0065A00001cIN7aQAG"/>
    <m/>
    <s v="00531000007MUoEAAW"/>
    <s v="Closed Lost"/>
    <n v="11700"/>
    <n v="0"/>
    <b v="0"/>
    <n v="0"/>
    <n v="0"/>
    <n v="1"/>
    <n v="0"/>
    <n v="1"/>
    <n v="0"/>
    <n v="1"/>
    <d v="2020-10-26T20:27:09"/>
    <x v="4"/>
    <b v="0"/>
    <n v="0"/>
  </r>
  <r>
    <s v="0013100001gw2hkAAA"/>
    <d v="2021-05-14T00:00:00"/>
    <n v="2021"/>
    <s v="00531000007KAsvAAG"/>
    <s v="State and Local"/>
    <s v="Field Sales"/>
    <s v="0065A00000nLcB7QAK"/>
    <m/>
    <s v="00531000007MUoEAAW"/>
    <s v="Closed Lost"/>
    <n v="6500"/>
    <n v="0"/>
    <b v="0"/>
    <n v="0"/>
    <n v="0"/>
    <n v="1"/>
    <n v="0"/>
    <n v="1"/>
    <n v="0"/>
    <n v="1"/>
    <d v="2018-11-14T14:32:52"/>
    <x v="3"/>
    <b v="0"/>
    <n v="0"/>
  </r>
  <r>
    <s v="0013100001emY1NAAU"/>
    <d v="2021-05-14T00:00:00"/>
    <n v="2021"/>
    <s v="00531000007MUoEAAW"/>
    <s v="State and Local"/>
    <s v="Inside Sales"/>
    <s v="0065A00001XVnTbQAL"/>
    <m/>
    <s v="00531000007MUoEAAW"/>
    <s v="Closed Lost"/>
    <n v="6500"/>
    <n v="0"/>
    <b v="0"/>
    <n v="0"/>
    <n v="0"/>
    <n v="1"/>
    <n v="0"/>
    <n v="1"/>
    <n v="0"/>
    <n v="1"/>
    <d v="2019-09-27T14:22:09"/>
    <x v="5"/>
    <b v="0"/>
    <n v="0"/>
  </r>
  <r>
    <s v="0013100001myNL4AAM"/>
    <d v="2021-06-17T00:00:00"/>
    <n v="2021"/>
    <s v="00531000007MUoEAAW"/>
    <s v="State and Local"/>
    <s v="Field Sales"/>
    <s v="0065A00001bL49dQAC"/>
    <m/>
    <s v="00531000007MUoEAAW"/>
    <s v="Closed Lost"/>
    <n v="6500"/>
    <n v="0"/>
    <b v="0"/>
    <n v="0"/>
    <n v="0"/>
    <n v="1"/>
    <n v="0"/>
    <n v="1"/>
    <n v="0"/>
    <n v="1"/>
    <d v="2020-07-30T13:35:12"/>
    <x v="4"/>
    <b v="0"/>
    <n v="0"/>
  </r>
  <r>
    <s v="0015A000029X480QAC"/>
    <d v="2021-05-14T00:00:00"/>
    <n v="2021"/>
    <s v="00531000007MUoEAAW"/>
    <s v="State and Local"/>
    <s v="Inside Sales"/>
    <s v="0065A00001bNdeAQAS"/>
    <m/>
    <s v="00531000007MUoEAAW"/>
    <s v="Closed Lost"/>
    <n v="6500"/>
    <n v="0"/>
    <b v="0"/>
    <n v="0"/>
    <n v="0"/>
    <n v="1"/>
    <n v="0"/>
    <n v="1"/>
    <n v="0"/>
    <n v="1"/>
    <d v="2020-08-12T20:14:41"/>
    <x v="4"/>
    <b v="0"/>
    <n v="0"/>
  </r>
  <r>
    <s v="0013100001qyXdwAAE"/>
    <d v="2021-06-11T00:00:00"/>
    <n v="2021"/>
    <s v="00531000007MUoEAAW"/>
    <s v="State and Local"/>
    <s v="Field Sales"/>
    <s v="0065A00001cpxR0QAI"/>
    <m/>
    <s v="00531000007MUoEAAW"/>
    <s v="Closed Lost"/>
    <n v="199"/>
    <n v="0"/>
    <b v="0"/>
    <n v="0"/>
    <n v="0"/>
    <n v="1"/>
    <n v="0"/>
    <n v="1"/>
    <n v="0"/>
    <n v="1"/>
    <d v="2020-12-21T22:03:48"/>
    <x v="4"/>
    <b v="0"/>
    <n v="0"/>
  </r>
  <r>
    <s v="0015A00002GmhGWQAZ"/>
    <d v="2021-06-06T00:00:00"/>
    <n v="2021"/>
    <s v="00531000007MUoEAAW"/>
    <s v="State and Local"/>
    <s v="Eblasts"/>
    <s v="0065A00001dfREMQA2"/>
    <m/>
    <s v="0055A000009sa63QAA"/>
    <s v="Closed Lost"/>
    <n v="6500"/>
    <n v="0"/>
    <b v="0"/>
    <n v="0"/>
    <n v="0"/>
    <n v="1"/>
    <n v="0"/>
    <n v="1"/>
    <n v="0"/>
    <n v="1"/>
    <d v="2021-04-07T20:24:08"/>
    <x v="6"/>
    <b v="0"/>
    <n v="0"/>
  </r>
  <r>
    <s v="0013100001eCIpHAAW"/>
    <d v="2021-05-17T00:00:00"/>
    <n v="2021"/>
    <s v="00531000007MUoEAAW"/>
    <s v="State and Local"/>
    <s v="Website"/>
    <s v="0066e00001dyugqAAA"/>
    <m/>
    <s v="00531000007MUoEAAW"/>
    <s v="Closed Lost"/>
    <n v="12350"/>
    <n v="0"/>
    <b v="0"/>
    <n v="0"/>
    <n v="0"/>
    <n v="1"/>
    <n v="0"/>
    <n v="1"/>
    <n v="0"/>
    <n v="1"/>
    <d v="2021-04-22T14:49:53"/>
    <x v="6"/>
    <b v="0"/>
    <n v="0"/>
  </r>
  <r>
    <s v="0013100001eo3U7AAI"/>
    <d v="2021-04-13T00:00:00"/>
    <n v="2021"/>
    <s v="00531000007KAsvAAG"/>
    <s v="State and Local"/>
    <s v="Inside Sales"/>
    <s v="0065A00001cTmbOQAS"/>
    <m/>
    <s v="00531000007MUoEAAW"/>
    <s v="Closed Lost"/>
    <n v="5500"/>
    <n v="0"/>
    <b v="0"/>
    <n v="0"/>
    <n v="0"/>
    <n v="1"/>
    <n v="0"/>
    <n v="1"/>
    <n v="0"/>
    <n v="1"/>
    <d v="2020-11-13T15:23:44"/>
    <x v="4"/>
    <b v="0"/>
    <n v="0"/>
  </r>
  <r>
    <s v="0013100001emY1NAAU"/>
    <d v="2021-04-30T00:00:00"/>
    <n v="2021"/>
    <s v="00531000007MUoEAAW"/>
    <s v="State and Local"/>
    <s v="Service"/>
    <s v="0065A00001bqqp3QAA"/>
    <m/>
    <s v="00531000007MUoEAAW"/>
    <s v="Closed Lost"/>
    <n v="6500"/>
    <n v="0"/>
    <b v="0"/>
    <n v="0"/>
    <n v="0"/>
    <n v="1"/>
    <n v="0"/>
    <n v="1"/>
    <n v="0"/>
    <n v="1"/>
    <d v="2020-10-08T17:56:06"/>
    <x v="4"/>
    <b v="0"/>
    <n v="0"/>
  </r>
  <r>
    <s v="0015A00002XQrSlQAL"/>
    <d v="2021-06-17T00:00:00"/>
    <n v="2021"/>
    <s v="00531000007KAsvAAG"/>
    <s v="State and Local"/>
    <s v="Field Sales"/>
    <s v="0065A00001dg8M2QAI"/>
    <m/>
    <s v="00531000007KAsvAAG"/>
    <s v="Closed Lost"/>
    <n v="59072.4"/>
    <n v="0"/>
    <b v="0"/>
    <n v="0"/>
    <n v="0"/>
    <n v="1"/>
    <n v="0"/>
    <n v="1"/>
    <n v="0"/>
    <n v="1"/>
    <d v="2021-04-09T13:37:10"/>
    <x v="6"/>
    <b v="0"/>
    <n v="0"/>
  </r>
  <r>
    <s v="0015A00001ztgWyQAI"/>
    <d v="2021-05-14T00:00:00"/>
    <n v="2021"/>
    <s v="00531000007MUoEAAW"/>
    <s v="Military"/>
    <s v="Inside Sales"/>
    <s v="0065A00001aJypnQAC"/>
    <m/>
    <s v="00531000007MUoEAAW"/>
    <s v="Closed Lost"/>
    <n v="6500"/>
    <n v="0"/>
    <b v="0"/>
    <n v="0"/>
    <n v="0"/>
    <n v="1"/>
    <n v="0"/>
    <n v="1"/>
    <n v="0"/>
    <n v="1"/>
    <d v="2020-06-03T15:51:42"/>
    <x v="4"/>
    <b v="0"/>
    <n v="0"/>
  </r>
  <r>
    <s v="0015A00002DxWZqQAN"/>
    <d v="2021-05-04T00:00:00"/>
    <n v="2021"/>
    <s v="00531000007MUoEAAW"/>
    <s v="Federal"/>
    <s v="Field Sales"/>
    <s v="0065A00001cHMYeQAO"/>
    <m/>
    <s v="00531000007MUoEAAW"/>
    <s v="Closed Lost"/>
    <n v="21330"/>
    <n v="0"/>
    <b v="0"/>
    <n v="0"/>
    <n v="0"/>
    <n v="1"/>
    <n v="0"/>
    <n v="1"/>
    <n v="0"/>
    <n v="1"/>
    <d v="2020-10-21T13:19:23"/>
    <x v="4"/>
    <b v="0"/>
    <n v="0"/>
  </r>
  <r>
    <s v="0016e00002Zva97AAB"/>
    <d v="2021-05-24T00:00:00"/>
    <n v="2021"/>
    <s v="0055A000009GxI2QAK"/>
    <s v="International"/>
    <s v="Field Sales"/>
    <s v="0065A00001ZuKjkQAF"/>
    <m/>
    <s v="0055A000009GxI2QAK"/>
    <s v="Closed Lost"/>
    <n v="48750"/>
    <n v="0"/>
    <b v="0"/>
    <n v="0"/>
    <n v="0"/>
    <n v="1"/>
    <n v="0"/>
    <n v="1"/>
    <n v="0"/>
    <n v="1"/>
    <d v="2020-04-20T12:31:23"/>
    <x v="4"/>
    <b v="0"/>
    <n v="0"/>
  </r>
  <r>
    <s v="0016e00002ZizMJAAZ"/>
    <d v="2021-05-24T00:00:00"/>
    <n v="2021"/>
    <s v="0055A000009GxI2QAK"/>
    <s v="International"/>
    <s v="Field Sales"/>
    <s v="0065A00001ZuLBMQA3"/>
    <m/>
    <s v="0055A000009GxI2QAK"/>
    <s v="Closed Lost"/>
    <n v="48750"/>
    <n v="0"/>
    <b v="0"/>
    <n v="0"/>
    <n v="0"/>
    <n v="1"/>
    <n v="0"/>
    <n v="1"/>
    <n v="0"/>
    <n v="1"/>
    <d v="2020-04-20T13:23:34"/>
    <x v="4"/>
    <b v="0"/>
    <n v="0"/>
  </r>
  <r>
    <s v="0015A000026oigJQAQ"/>
    <d v="2021-06-17T00:00:00"/>
    <n v="2021"/>
    <s v="00531000007MUoEAAW"/>
    <s v="State and Local"/>
    <s v="Inside Sales"/>
    <s v="0065A00001cTx6hQAC"/>
    <m/>
    <s v="00531000007MUoEAAW"/>
    <s v="Closed Lost"/>
    <n v="6435"/>
    <n v="0"/>
    <b v="0"/>
    <n v="0"/>
    <n v="0"/>
    <n v="1"/>
    <n v="0"/>
    <n v="1"/>
    <n v="0"/>
    <n v="1"/>
    <d v="2020-11-16T16:56:31"/>
    <x v="4"/>
    <b v="0"/>
    <n v="0"/>
  </r>
  <r>
    <s v="0015A00002XRIGmQAP"/>
    <d v="2021-05-17T00:00:00"/>
    <n v="2021"/>
    <s v="00531000007MUoEAAW"/>
    <s v="Distributor"/>
    <s v="Field Sales"/>
    <s v="0065A00001dgOPdQAM"/>
    <m/>
    <s v="00531000007KAsvAAG"/>
    <s v="Closed Lost"/>
    <n v="390437"/>
    <n v="0"/>
    <b v="0"/>
    <n v="0"/>
    <n v="0"/>
    <n v="1"/>
    <n v="0"/>
    <n v="1"/>
    <n v="0"/>
    <n v="1"/>
    <d v="2021-04-13T16:40:09"/>
    <x v="6"/>
    <b v="0"/>
    <n v="0"/>
  </r>
  <r>
    <s v="0016e00002ZvaHGAAZ"/>
    <d v="2021-05-24T00:00:00"/>
    <n v="2021"/>
    <s v="0055A000009GxI2QAK"/>
    <s v="International"/>
    <s v="Field Sales"/>
    <s v="0065A00001Z6mSPQAZ"/>
    <m/>
    <s v="0055A000009GxI2QAK"/>
    <s v="Closed Lost"/>
    <n v="48750"/>
    <n v="0"/>
    <b v="0"/>
    <n v="0"/>
    <n v="0"/>
    <n v="1"/>
    <n v="0"/>
    <n v="1"/>
    <n v="0"/>
    <n v="1"/>
    <d v="2020-02-10T12:42:18"/>
    <x v="4"/>
    <b v="0"/>
    <n v="0"/>
  </r>
  <r>
    <s v="0016e00002ZvkEoAAJ"/>
    <d v="2021-05-10T00:00:00"/>
    <n v="2021"/>
    <s v="0055A000009GxI2QAK"/>
    <s v="International"/>
    <s v="Field Sales"/>
    <s v="0065A00001cq0QqQAI"/>
    <m/>
    <s v="0055A000009GxI2QAK"/>
    <s v="Closed Lost"/>
    <n v="48899.25"/>
    <n v="0"/>
    <b v="0"/>
    <n v="0"/>
    <n v="0"/>
    <n v="1"/>
    <n v="0"/>
    <n v="1"/>
    <n v="0"/>
    <n v="1"/>
    <d v="2020-12-22T21:20:36"/>
    <x v="4"/>
    <b v="0"/>
    <n v="0"/>
  </r>
  <r>
    <s v="0013100001jYgIJAA0"/>
    <d v="2021-06-28T00:00:00"/>
    <n v="2021"/>
    <s v="00531000008F2qlAAC"/>
    <s v="International"/>
    <s v="Field Sales"/>
    <s v="0065A00001dA8rDQAS"/>
    <m/>
    <s v="00531000008F2qlAAC"/>
    <s v="Closed Lost"/>
    <n v="22500"/>
    <n v="0"/>
    <b v="0"/>
    <n v="0"/>
    <n v="0"/>
    <n v="1"/>
    <n v="0"/>
    <n v="1"/>
    <n v="0"/>
    <n v="1"/>
    <d v="2021-01-26T13:23:09"/>
    <x v="6"/>
    <b v="0"/>
    <n v="0"/>
  </r>
  <r>
    <s v="0015A00002Vqm2zQAB"/>
    <d v="2021-06-21T00:00:00"/>
    <n v="2021"/>
    <s v="0055A00000BcrkYQAR"/>
    <s v="International"/>
    <s v="Inside Sales"/>
    <s v="0065A00001deJ3EQAU"/>
    <m/>
    <s v="0055A00000BcrkYQAR"/>
    <s v="Closed Lost"/>
    <n v="49077.75"/>
    <n v="0"/>
    <b v="0"/>
    <n v="0"/>
    <n v="0"/>
    <n v="1"/>
    <n v="0"/>
    <n v="1"/>
    <n v="0"/>
    <n v="1"/>
    <d v="2021-03-30T05:30:55"/>
    <x v="6"/>
    <b v="0"/>
    <n v="0"/>
  </r>
  <r>
    <s v="0015A00002UeWWlQAN"/>
    <d v="2021-05-12T00:00:00"/>
    <n v="2021"/>
    <s v="00531000007MUoEAAW"/>
    <s v="State and Local"/>
    <s v="Other"/>
    <s v="0065A00001dAJBOQA4"/>
    <m/>
    <s v="00531000007KAsvAAG"/>
    <s v="Closed Lost"/>
    <n v="64782.63"/>
    <n v="0"/>
    <b v="0"/>
    <n v="0"/>
    <n v="0"/>
    <n v="1"/>
    <n v="0"/>
    <n v="1"/>
    <n v="0"/>
    <n v="1"/>
    <d v="2021-01-28T00:02:22"/>
    <x v="6"/>
    <b v="0"/>
    <n v="0"/>
  </r>
  <r>
    <s v="0015A00002VnovoQAB"/>
    <d v="2021-05-04T00:00:00"/>
    <n v="2021"/>
    <s v="0055A000009sa63QAA"/>
    <s v="State and Local"/>
    <s v="Field Sales"/>
    <s v="0065A00001dKlrnQAC"/>
    <m/>
    <s v="0055A000009sa63QAA"/>
    <s v="Closed Lost"/>
    <n v="70284.73"/>
    <n v="0"/>
    <b v="0"/>
    <n v="0"/>
    <n v="0"/>
    <n v="1"/>
    <n v="0"/>
    <n v="1"/>
    <n v="0"/>
    <n v="1"/>
    <d v="2021-03-04T20:45:43"/>
    <x v="6"/>
    <b v="0"/>
    <n v="0"/>
  </r>
  <r>
    <s v="0015A00002UgHJtQAN"/>
    <d v="2021-06-30T00:00:00"/>
    <n v="2021"/>
    <s v="00531000007KAsvAAG"/>
    <s v="State and Local"/>
    <s v="Field Sales"/>
    <s v="0065A00001dDG7aQAG"/>
    <m/>
    <s v="00531000007KAsvAAG"/>
    <s v="Closed Lost"/>
    <n v="64979.64"/>
    <n v="0"/>
    <b v="0"/>
    <n v="0"/>
    <n v="0"/>
    <n v="1"/>
    <n v="0"/>
    <n v="1"/>
    <n v="0"/>
    <n v="1"/>
    <d v="2021-02-11T19:56:41"/>
    <x v="6"/>
    <b v="0"/>
    <n v="0"/>
  </r>
  <r>
    <s v="0016e00002ZwhgIAAR"/>
    <d v="2020-04-30T00:00:00"/>
    <n v="2020"/>
    <s v="0055A000009GxI2QAK"/>
    <s v="International"/>
    <s v="Field Sales"/>
    <s v="0065A00001Z1UOOQA3"/>
    <m/>
    <s v="0055A000009GxI2QAK"/>
    <s v="Closed Lost"/>
    <n v="106600"/>
    <n v="0"/>
    <b v="0"/>
    <n v="0"/>
    <n v="0"/>
    <n v="1"/>
    <n v="0"/>
    <n v="1"/>
    <n v="0"/>
    <n v="1"/>
    <d v="2020-02-03T15:38:21"/>
    <x v="4"/>
    <b v="0"/>
    <n v="0"/>
  </r>
  <r>
    <s v="0016e00002Zva6AAAR"/>
    <d v="2021-05-24T00:00:00"/>
    <n v="2021"/>
    <s v="0055A000009GxI2QAK"/>
    <s v="International"/>
    <s v="Field Sales"/>
    <s v="0065A00001Zk73dQAB"/>
    <m/>
    <s v="0055A000009GxI2QAK"/>
    <s v="Closed Lost"/>
    <n v="48750"/>
    <n v="0"/>
    <b v="0"/>
    <n v="0"/>
    <n v="0"/>
    <n v="1"/>
    <n v="0"/>
    <n v="1"/>
    <n v="0"/>
    <n v="1"/>
    <d v="2020-04-17T17:58:02"/>
    <x v="4"/>
    <b v="0"/>
    <n v="0"/>
  </r>
  <r>
    <s v="0016e00002ZvaBrAAJ"/>
    <d v="2021-05-24T00:00:00"/>
    <n v="2021"/>
    <s v="0055A000009GxI2QAK"/>
    <s v="International"/>
    <s v="Field Sales"/>
    <s v="0065A00001ZuKh5QAF"/>
    <m/>
    <s v="0055A000009GxI2QAK"/>
    <s v="Closed Lost"/>
    <n v="48750"/>
    <n v="0"/>
    <b v="0"/>
    <n v="0"/>
    <n v="0"/>
    <n v="1"/>
    <n v="0"/>
    <n v="1"/>
    <n v="0"/>
    <n v="1"/>
    <d v="2020-04-20T12:23:26"/>
    <x v="4"/>
    <b v="0"/>
    <n v="0"/>
  </r>
  <r>
    <s v="0016e00002Zva69AAB"/>
    <d v="2021-05-24T00:00:00"/>
    <n v="2021"/>
    <s v="0055A000009GxI2QAK"/>
    <s v="International"/>
    <s v="Field Sales"/>
    <s v="0065A00001ZuKiIQAV"/>
    <m/>
    <s v="0055A000009GxI2QAK"/>
    <s v="Closed Lost"/>
    <n v="48750"/>
    <n v="0"/>
    <b v="0"/>
    <n v="0"/>
    <n v="0"/>
    <n v="1"/>
    <n v="0"/>
    <n v="1"/>
    <n v="0"/>
    <n v="1"/>
    <d v="2020-04-20T12:26:50"/>
    <x v="4"/>
    <b v="0"/>
    <n v="0"/>
  </r>
  <r>
    <s v="0016e00002ZizNrAAJ"/>
    <d v="2021-05-24T00:00:00"/>
    <n v="2021"/>
    <s v="0055A000009GxI2QAK"/>
    <s v="International"/>
    <s v="Field Sales"/>
    <s v="0065A00001ZuKlbQAF"/>
    <m/>
    <s v="0055A000009GxI2QAK"/>
    <s v="Closed Lost"/>
    <n v="48750"/>
    <n v="0"/>
    <b v="0"/>
    <n v="0"/>
    <n v="0"/>
    <n v="1"/>
    <n v="0"/>
    <n v="1"/>
    <n v="0"/>
    <n v="1"/>
    <d v="2020-04-20T12:33:16"/>
    <x v="4"/>
    <b v="0"/>
    <n v="0"/>
  </r>
  <r>
    <s v="0016e00002Zva68AAB"/>
    <d v="2021-05-24T00:00:00"/>
    <n v="2021"/>
    <s v="0055A000009GxI2QAK"/>
    <s v="International"/>
    <s v="Field Sales"/>
    <s v="0065A00001ZuKmZQAV"/>
    <m/>
    <s v="0055A000009GxI2QAK"/>
    <s v="Closed Lost"/>
    <n v="48750"/>
    <n v="0"/>
    <b v="0"/>
    <n v="0"/>
    <n v="0"/>
    <n v="1"/>
    <n v="0"/>
    <n v="1"/>
    <n v="0"/>
    <n v="1"/>
    <d v="2020-04-20T12:34:53"/>
    <x v="4"/>
    <b v="0"/>
    <n v="0"/>
  </r>
  <r>
    <s v="0016e00002ZizJgAAJ"/>
    <d v="2021-05-24T00:00:00"/>
    <n v="2021"/>
    <s v="0055A000009GxI2QAK"/>
    <s v="International"/>
    <s v="Field Sales"/>
    <s v="0065A00001ZuKo6QAF"/>
    <m/>
    <s v="0055A000009GxI2QAK"/>
    <s v="Closed Lost"/>
    <n v="48750"/>
    <n v="0"/>
    <b v="0"/>
    <n v="0"/>
    <n v="0"/>
    <n v="1"/>
    <n v="0"/>
    <n v="1"/>
    <n v="0"/>
    <n v="1"/>
    <d v="2020-04-20T12:37:05"/>
    <x v="4"/>
    <b v="0"/>
    <n v="0"/>
  </r>
  <r>
    <s v="0016e00002ZvZsVAAV"/>
    <d v="2021-05-24T00:00:00"/>
    <n v="2021"/>
    <s v="0055A000009GxI2QAK"/>
    <s v="International"/>
    <s v="Field Sales"/>
    <s v="0065A00001ZuL5YQAV"/>
    <m/>
    <s v="0055A000009GxI2QAK"/>
    <s v="Closed Lost"/>
    <n v="48750"/>
    <n v="0"/>
    <b v="0"/>
    <n v="0"/>
    <n v="0"/>
    <n v="1"/>
    <n v="0"/>
    <n v="1"/>
    <n v="0"/>
    <n v="1"/>
    <d v="2020-04-20T13:11:43"/>
    <x v="4"/>
    <b v="0"/>
    <n v="0"/>
  </r>
  <r>
    <s v="0016e00002ZizBLAAZ"/>
    <d v="2021-05-24T00:00:00"/>
    <n v="2021"/>
    <s v="0055A000009GxI2QAK"/>
    <s v="International"/>
    <s v="Field Sales"/>
    <s v="0065A00001ZuL5ZQAV"/>
    <m/>
    <s v="0055A000009GxI2QAK"/>
    <s v="Closed Lost"/>
    <n v="48750"/>
    <n v="0"/>
    <b v="0"/>
    <n v="0"/>
    <n v="0"/>
    <n v="1"/>
    <n v="0"/>
    <n v="1"/>
    <n v="0"/>
    <n v="1"/>
    <d v="2020-04-20T13:19:34"/>
    <x v="4"/>
    <b v="0"/>
    <n v="0"/>
  </r>
  <r>
    <s v="0016e00002ZizNqAAJ"/>
    <d v="2021-05-24T00:00:00"/>
    <n v="2021"/>
    <s v="0055A000009GxI2QAK"/>
    <s v="International"/>
    <s v="Field Sales"/>
    <s v="0065A00001ZuL7FQAV"/>
    <m/>
    <s v="0055A000009GxI2QAK"/>
    <s v="Closed Lost"/>
    <n v="48750"/>
    <n v="0"/>
    <b v="0"/>
    <n v="0"/>
    <n v="0"/>
    <n v="1"/>
    <n v="0"/>
    <n v="1"/>
    <n v="0"/>
    <n v="1"/>
    <d v="2020-04-20T13:14:57"/>
    <x v="4"/>
    <b v="0"/>
    <n v="0"/>
  </r>
  <r>
    <s v="0016e00002ZizKNAAZ"/>
    <d v="2021-05-24T00:00:00"/>
    <n v="2021"/>
    <s v="0055A000009GxI2QAK"/>
    <s v="International"/>
    <s v="Field Sales"/>
    <s v="0065A00001ZuLBNQA3"/>
    <m/>
    <s v="0055A000009GxI2QAK"/>
    <s v="Closed Lost"/>
    <n v="48750"/>
    <n v="0"/>
    <b v="0"/>
    <n v="0"/>
    <n v="0"/>
    <n v="1"/>
    <n v="0"/>
    <n v="1"/>
    <n v="0"/>
    <n v="1"/>
    <d v="2020-04-20T13:26:44"/>
    <x v="4"/>
    <b v="0"/>
    <n v="0"/>
  </r>
  <r>
    <s v="0016e00002ZvZx2AAF"/>
    <d v="2021-05-24T00:00:00"/>
    <n v="2021"/>
    <s v="0055A000009GxI2QAK"/>
    <s v="International"/>
    <s v="Field Sales"/>
    <s v="0065A00001Z6ltyQAB"/>
    <m/>
    <s v="0055A000009GxI2QAK"/>
    <s v="Closed Lost"/>
    <n v="48750"/>
    <n v="0"/>
    <b v="0"/>
    <n v="0"/>
    <n v="0"/>
    <n v="1"/>
    <n v="0"/>
    <n v="1"/>
    <n v="0"/>
    <n v="1"/>
    <d v="2020-02-10T11:51:34"/>
    <x v="4"/>
    <b v="0"/>
    <n v="0"/>
  </r>
  <r>
    <s v="0016e00002ZvaKjAAJ"/>
    <d v="2021-05-24T00:00:00"/>
    <n v="2021"/>
    <s v="0055A000009GxI2QAK"/>
    <s v="International"/>
    <s v="Field Sales"/>
    <s v="0065A00001Z6lwvQAB"/>
    <m/>
    <s v="0055A000009GxI2QAK"/>
    <s v="Closed Lost"/>
    <n v="48750"/>
    <n v="0"/>
    <b v="0"/>
    <n v="0"/>
    <n v="0"/>
    <n v="1"/>
    <n v="0"/>
    <n v="1"/>
    <n v="0"/>
    <n v="1"/>
    <d v="2020-02-10T11:58:00"/>
    <x v="4"/>
    <b v="0"/>
    <n v="0"/>
  </r>
  <r>
    <s v="0016e00002Zva5PAAR"/>
    <d v="2021-05-24T00:00:00"/>
    <n v="2021"/>
    <s v="0055A000009GxI2QAK"/>
    <s v="International"/>
    <s v="Field Sales"/>
    <s v="0065A00001Z6lxPQAR"/>
    <m/>
    <s v="0055A000009GxI2QAK"/>
    <s v="Closed Lost"/>
    <n v="48750"/>
    <n v="0"/>
    <b v="0"/>
    <n v="0"/>
    <n v="0"/>
    <n v="1"/>
    <n v="0"/>
    <n v="1"/>
    <n v="0"/>
    <n v="1"/>
    <d v="2020-02-10T12:25:40"/>
    <x v="4"/>
    <b v="0"/>
    <n v="0"/>
  </r>
  <r>
    <s v="0016e00002Zva3EAAR"/>
    <d v="2021-05-24T00:00:00"/>
    <n v="2021"/>
    <s v="0055A000009GxI2QAK"/>
    <s v="International"/>
    <s v="Field Sales"/>
    <s v="0065A00001Z6mBSQAZ"/>
    <m/>
    <s v="0055A000009GxI2QAK"/>
    <s v="Closed Lost"/>
    <n v="48750"/>
    <n v="0"/>
    <b v="0"/>
    <n v="0"/>
    <n v="0"/>
    <n v="1"/>
    <n v="0"/>
    <n v="1"/>
    <n v="0"/>
    <n v="1"/>
    <d v="2020-02-10T12:22:57"/>
    <x v="4"/>
    <b v="0"/>
    <n v="0"/>
  </r>
  <r>
    <s v="0016e00002ZvaJMAAZ"/>
    <d v="2021-05-24T00:00:00"/>
    <n v="2021"/>
    <s v="0055A000009GxI2QAK"/>
    <s v="International"/>
    <s v="Field Sales"/>
    <s v="0065A00001Z6mG9QAJ"/>
    <m/>
    <s v="0055A000009GxI2QAK"/>
    <s v="Closed Lost"/>
    <n v="48750"/>
    <n v="0"/>
    <b v="0"/>
    <n v="0"/>
    <n v="0"/>
    <n v="1"/>
    <n v="0"/>
    <n v="1"/>
    <n v="0"/>
    <n v="1"/>
    <d v="2020-02-10T12:33:56"/>
    <x v="4"/>
    <b v="0"/>
    <n v="0"/>
  </r>
  <r>
    <s v="0016e00002ZvaGcAAJ"/>
    <d v="2021-05-24T00:00:00"/>
    <n v="2021"/>
    <s v="0055A000009GxI2QAK"/>
    <s v="International"/>
    <s v="Field Sales"/>
    <s v="0065A00001Z6mTZQAZ"/>
    <m/>
    <s v="0055A000009GxI2QAK"/>
    <s v="Closed Lost"/>
    <n v="48750"/>
    <n v="0"/>
    <b v="0"/>
    <n v="0"/>
    <n v="0"/>
    <n v="1"/>
    <n v="0"/>
    <n v="1"/>
    <n v="0"/>
    <n v="1"/>
    <d v="2020-02-10T12:48:50"/>
    <x v="4"/>
    <b v="0"/>
    <n v="0"/>
  </r>
  <r>
    <s v="0016e00002ZvZx1AAF"/>
    <d v="2021-05-24T00:00:00"/>
    <n v="2021"/>
    <s v="0055A000009GxI2QAK"/>
    <s v="International"/>
    <s v="Field Sales"/>
    <s v="0065A00001Z6mUyQAJ"/>
    <m/>
    <s v="0055A000009GxI2QAK"/>
    <s v="Closed Lost"/>
    <n v="48750"/>
    <n v="0"/>
    <b v="0"/>
    <n v="0"/>
    <n v="0"/>
    <n v="1"/>
    <n v="0"/>
    <n v="1"/>
    <n v="0"/>
    <n v="1"/>
    <d v="2020-02-10T12:46:20"/>
    <x v="4"/>
    <b v="0"/>
    <n v="0"/>
  </r>
  <r>
    <s v="0016e00002Zva3FAAR"/>
    <d v="2021-05-24T00:00:00"/>
    <n v="2021"/>
    <s v="0055A000009GxI2QAK"/>
    <s v="International"/>
    <s v="Field Sales"/>
    <s v="0065A00001Z6moDQAR"/>
    <m/>
    <s v="0055A000009GxI2QAK"/>
    <s v="Closed Lost"/>
    <n v="48750"/>
    <n v="0"/>
    <b v="0"/>
    <n v="0"/>
    <n v="0"/>
    <n v="1"/>
    <n v="0"/>
    <n v="1"/>
    <n v="0"/>
    <n v="1"/>
    <d v="2020-02-10T13:05:14"/>
    <x v="4"/>
    <b v="0"/>
    <n v="0"/>
  </r>
  <r>
    <s v="0016e00002Zva5QAAR"/>
    <d v="2021-05-24T00:00:00"/>
    <n v="2021"/>
    <s v="0055A000009GxI2QAK"/>
    <s v="International"/>
    <s v="Field Sales"/>
    <s v="0065A00001Z6mqnQAB"/>
    <m/>
    <s v="0055A000009GxI2QAK"/>
    <s v="Closed Lost"/>
    <n v="48750"/>
    <n v="0"/>
    <b v="0"/>
    <n v="0"/>
    <n v="0"/>
    <n v="1"/>
    <n v="0"/>
    <n v="1"/>
    <n v="0"/>
    <n v="1"/>
    <d v="2020-02-10T13:07:05"/>
    <x v="4"/>
    <b v="0"/>
    <n v="0"/>
  </r>
  <r>
    <s v="0016e00002ZizArAAJ"/>
    <d v="2021-06-02T00:00:00"/>
    <n v="2021"/>
    <s v="00531000007MUoEAAW"/>
    <s v="International"/>
    <s v="Field Sales"/>
    <s v="0065A00001ZMsejQAD"/>
    <m/>
    <s v="0055A000009GxI2QAK"/>
    <s v="Closed Lost"/>
    <n v="7500"/>
    <n v="0"/>
    <b v="0"/>
    <n v="0"/>
    <n v="0"/>
    <n v="1"/>
    <n v="0"/>
    <n v="1"/>
    <n v="0"/>
    <n v="1"/>
    <d v="2020-02-24T18:46:36"/>
    <x v="4"/>
    <b v="0"/>
    <n v="0"/>
  </r>
  <r>
    <s v="0016e00002ZvaJcAAJ"/>
    <d v="2021-05-24T00:00:00"/>
    <n v="2021"/>
    <s v="0055A000009GxI2QAK"/>
    <s v="International"/>
    <s v="Field Sales"/>
    <s v="0065A00001Z6m4sQAB"/>
    <m/>
    <s v="0055A000009GxI2QAK"/>
    <s v="Closed Lost"/>
    <n v="48750"/>
    <n v="0"/>
    <b v="0"/>
    <n v="0"/>
    <n v="0"/>
    <n v="1"/>
    <n v="0"/>
    <n v="1"/>
    <n v="0"/>
    <n v="1"/>
    <d v="2020-02-10T12:12:22"/>
    <x v="4"/>
    <b v="0"/>
    <n v="0"/>
  </r>
  <r>
    <s v="0016e00002Zva0jAAB"/>
    <d v="2021-05-24T00:00:00"/>
    <n v="2021"/>
    <s v="0055A000009GxI2QAK"/>
    <s v="International"/>
    <s v="Field Sales"/>
    <s v="0065A00001Z6mQSQAZ"/>
    <m/>
    <s v="0055A000009GxI2QAK"/>
    <s v="Closed Lost"/>
    <n v="48750"/>
    <n v="0"/>
    <b v="0"/>
    <n v="0"/>
    <n v="0"/>
    <n v="1"/>
    <n v="0"/>
    <n v="1"/>
    <n v="0"/>
    <n v="1"/>
    <d v="2020-02-10T12:40:00"/>
    <x v="4"/>
    <b v="0"/>
    <n v="0"/>
  </r>
  <r>
    <s v="0013100001fpyoxAAA"/>
    <d v="2021-05-17T00:00:00"/>
    <n v="2021"/>
    <s v="0055A00000BnRGTQA3"/>
    <s v="Military"/>
    <s v="Field Sales"/>
    <s v="0065A00001d9gdiQAA"/>
    <m/>
    <s v="0055A00000BnRGTQA3"/>
    <s v="Closed Lost"/>
    <n v="58500"/>
    <n v="0"/>
    <b v="0"/>
    <n v="0"/>
    <n v="0"/>
    <n v="1"/>
    <n v="0"/>
    <n v="1"/>
    <n v="0"/>
    <n v="1"/>
    <d v="2021-01-21T12:57:08"/>
    <x v="6"/>
    <b v="0"/>
    <n v="0"/>
  </r>
  <r>
    <s v="001i000000JcTRDAA3"/>
    <d v="2021-05-03T00:00:00"/>
    <n v="2021"/>
    <s v="005i0000000fNkyAAE"/>
    <s v="Military"/>
    <s v="Inside Sales"/>
    <s v="0065A00001dfQiGQAU"/>
    <m/>
    <s v="005i0000000fNkyAAE"/>
    <s v="Closed Lost"/>
    <n v="69760"/>
    <n v="0"/>
    <b v="0"/>
    <n v="0"/>
    <n v="0"/>
    <n v="1"/>
    <n v="0"/>
    <n v="1"/>
    <n v="0"/>
    <n v="1"/>
    <d v="2021-04-07T18:36:50"/>
    <x v="6"/>
    <b v="0"/>
    <n v="0"/>
  </r>
  <r>
    <s v="0016e00002ZizAqAAJ"/>
    <d v="2021-06-02T00:00:00"/>
    <n v="2021"/>
    <s v="00531000007MUoEAAW"/>
    <s v="International"/>
    <s v="Field Sales"/>
    <s v="0065A00001Z5zVqQAJ"/>
    <m/>
    <s v="0055A000009GxI2QAK"/>
    <s v="Closed Lost"/>
    <n v="62594.98"/>
    <n v="0"/>
    <b v="0"/>
    <n v="0"/>
    <n v="0"/>
    <n v="1"/>
    <n v="0"/>
    <n v="1"/>
    <n v="0"/>
    <n v="1"/>
    <d v="2020-02-06T20:46:27"/>
    <x v="4"/>
    <b v="0"/>
    <n v="0"/>
  </r>
  <r>
    <s v="0016e00002ZvaNOAAZ"/>
    <d v="2021-05-24T00:00:00"/>
    <n v="2021"/>
    <s v="0055A000009GxI2QAK"/>
    <s v="International"/>
    <s v="Field Sales"/>
    <s v="0065A00001Z6lr8QAB"/>
    <m/>
    <s v="0055A000009GxI2QAK"/>
    <s v="Closed Lost"/>
    <n v="48750"/>
    <n v="0"/>
    <b v="0"/>
    <n v="0"/>
    <n v="0"/>
    <n v="1"/>
    <n v="0"/>
    <n v="1"/>
    <n v="0"/>
    <n v="1"/>
    <d v="2020-02-10T11:39:08"/>
    <x v="4"/>
    <b v="0"/>
    <n v="0"/>
  </r>
  <r>
    <s v="0016e00002Zva6BAAR"/>
    <d v="2021-05-24T00:00:00"/>
    <n v="2021"/>
    <s v="0055A000009GxI2QAK"/>
    <s v="International"/>
    <s v="Field Sales"/>
    <s v="0065A00001Z6n1jQAB"/>
    <m/>
    <s v="0055A000009GxI2QAK"/>
    <s v="Closed Lost"/>
    <n v="48750"/>
    <n v="0"/>
    <b v="0"/>
    <n v="0"/>
    <n v="0"/>
    <n v="1"/>
    <n v="0"/>
    <n v="1"/>
    <n v="0"/>
    <n v="1"/>
    <d v="2020-02-10T13:15:01"/>
    <x v="4"/>
    <b v="0"/>
    <n v="0"/>
  </r>
  <r>
    <s v="0016e00002ZvkJtAAJ"/>
    <d v="2021-05-10T00:00:00"/>
    <n v="2021"/>
    <s v="0055A000009GxI2QAK"/>
    <s v="International"/>
    <s v="Field Sales"/>
    <s v="0065A00001ZjSTRQA3"/>
    <m/>
    <s v="0055A000009GxI2QAK"/>
    <s v="Closed Lost"/>
    <n v="266500"/>
    <n v="0"/>
    <b v="0"/>
    <n v="0"/>
    <n v="0"/>
    <n v="1"/>
    <n v="0"/>
    <n v="1"/>
    <n v="0"/>
    <n v="1"/>
    <d v="2020-04-15T21:11:30"/>
    <x v="4"/>
    <b v="0"/>
    <n v="0"/>
  </r>
  <r>
    <s v="0016e00002ZizBKAAZ"/>
    <d v="2021-06-30T00:00:00"/>
    <n v="2021"/>
    <s v="0055A000009GxI2QAK"/>
    <s v="International"/>
    <s v="Field Sales"/>
    <s v="0065A00001ZuPGYQA3"/>
    <m/>
    <s v="0055A000009GxI2QAK"/>
    <s v="Closed Lost"/>
    <n v="146250"/>
    <n v="0"/>
    <b v="0"/>
    <n v="0"/>
    <n v="0"/>
    <n v="1"/>
    <n v="0"/>
    <n v="1"/>
    <n v="0"/>
    <n v="1"/>
    <d v="2020-04-21T12:47:58"/>
    <x v="4"/>
    <b v="0"/>
    <n v="0"/>
  </r>
  <r>
    <s v="0016e00002ZvaDnAAJ"/>
    <d v="2021-05-24T00:00:00"/>
    <n v="2021"/>
    <s v="0055A000009GxI2QAK"/>
    <s v="International"/>
    <s v="Field Sales"/>
    <s v="0065A00001Zk73EQAR"/>
    <m/>
    <s v="0055A000009GxI2QAK"/>
    <s v="Closed Lost"/>
    <n v="48750"/>
    <n v="0"/>
    <b v="0"/>
    <n v="0"/>
    <n v="0"/>
    <n v="1"/>
    <n v="0"/>
    <n v="1"/>
    <n v="0"/>
    <n v="1"/>
    <d v="2020-04-17T17:55:33"/>
    <x v="4"/>
    <b v="0"/>
    <n v="0"/>
  </r>
  <r>
    <s v="0016e00002ZvZz3AAF"/>
    <d v="2021-05-24T00:00:00"/>
    <n v="2021"/>
    <s v="0055A000009GxI2QAK"/>
    <s v="International"/>
    <s v="Field Sales"/>
    <s v="0065A00001Z6lvvQAB"/>
    <m/>
    <s v="0055A000009GxI2QAK"/>
    <s v="Closed Lost"/>
    <n v="48750"/>
    <n v="0"/>
    <b v="0"/>
    <n v="0"/>
    <n v="0"/>
    <n v="1"/>
    <n v="0"/>
    <n v="1"/>
    <n v="0"/>
    <n v="1"/>
    <d v="2020-02-10T11:53:46"/>
    <x v="4"/>
    <b v="0"/>
    <n v="0"/>
  </r>
  <r>
    <s v="0016e00002ZvZytAAF"/>
    <d v="2021-05-24T00:00:00"/>
    <n v="2021"/>
    <s v="0055A000009GxI2QAK"/>
    <s v="International"/>
    <s v="Field Sales"/>
    <s v="0065A00001Z6mIQQAZ"/>
    <m/>
    <s v="0055A000009GxI2QAK"/>
    <s v="Closed Lost"/>
    <n v="48750"/>
    <n v="0"/>
    <b v="0"/>
    <n v="0"/>
    <n v="0"/>
    <n v="1"/>
    <n v="0"/>
    <n v="1"/>
    <n v="0"/>
    <n v="1"/>
    <d v="2020-02-10T12:35:42"/>
    <x v="4"/>
    <b v="0"/>
    <n v="0"/>
  </r>
  <r>
    <s v="0016e00002ZvZz2AAF"/>
    <d v="2021-05-24T00:00:00"/>
    <n v="2021"/>
    <s v="0055A000009GxI2QAK"/>
    <s v="International"/>
    <s v="Field Sales"/>
    <s v="0065A00001Z6mTXQAZ"/>
    <m/>
    <s v="0055A000009GxI2QAK"/>
    <s v="Closed Lost"/>
    <n v="97500"/>
    <n v="0"/>
    <b v="0"/>
    <n v="0"/>
    <n v="0"/>
    <n v="1"/>
    <n v="0"/>
    <n v="1"/>
    <n v="0"/>
    <n v="1"/>
    <d v="2020-02-10T12:44:16"/>
    <x v="4"/>
    <b v="0"/>
    <n v="0"/>
  </r>
  <r>
    <s v="0015A00002DR6eVQAT"/>
    <d v="2020-04-30T00:00:00"/>
    <n v="2020"/>
    <s v="00531000007MUoEAAW"/>
    <s v="International"/>
    <s v="Field Sales"/>
    <s v="0065A00001XGEgeQAH"/>
    <s v="Safety and Security Opportunity"/>
    <s v="00531000008F2qlAAC"/>
    <s v="Closed Lost"/>
    <n v="74699"/>
    <n v="0"/>
    <b v="0"/>
    <n v="0"/>
    <n v="0"/>
    <n v="1"/>
    <n v="0"/>
    <n v="1"/>
    <n v="0"/>
    <n v="1"/>
    <d v="2019-08-29T15:49:00"/>
    <x v="5"/>
    <b v="0"/>
    <n v="0"/>
  </r>
  <r>
    <s v="0016e00002Zvk5YAAR"/>
    <d v="2021-05-10T00:00:00"/>
    <n v="2021"/>
    <s v="00531000007MUoEAAW"/>
    <s v="International"/>
    <s v="Field Sales"/>
    <s v="0065A00001G5wD1QAJ"/>
    <s v="Safety and Security Opportunity"/>
    <s v="0055A000009GxI2QAK"/>
    <s v="Closed Lost"/>
    <n v="56548.5"/>
    <n v="0"/>
    <b v="0"/>
    <n v="0"/>
    <n v="0"/>
    <n v="1"/>
    <n v="0"/>
    <n v="1"/>
    <n v="0"/>
    <n v="1"/>
    <d v="2019-03-18T13:11:41"/>
    <x v="5"/>
    <b v="0"/>
    <n v="0"/>
  </r>
  <r>
    <s v="0013100001eCIpHAAW"/>
    <d v="2021-05-17T00:00:00"/>
    <n v="2021"/>
    <s v="00531000007MUoEAAW"/>
    <s v="State and Local"/>
    <s v="Website"/>
    <s v="0065A00001crj5NQAQ"/>
    <m/>
    <s v="00531000007MUoEAAW"/>
    <s v="Closed Lost"/>
    <n v="13000"/>
    <n v="0"/>
    <b v="0"/>
    <n v="0"/>
    <n v="0"/>
    <n v="1"/>
    <n v="0"/>
    <n v="1"/>
    <n v="0"/>
    <n v="1"/>
    <d v="2021-01-13T18:18:59"/>
    <x v="6"/>
    <b v="0"/>
    <n v="0"/>
  </r>
  <r>
    <s v="0016e00002ZwZPmAAN"/>
    <d v="2021-06-28T00:00:00"/>
    <n v="2021"/>
    <s v="00531000008F2qlAAC"/>
    <s v="International"/>
    <s v="Field Sales"/>
    <s v="0065A00001bo57fQAA"/>
    <m/>
    <s v="00531000008F2qlAAC"/>
    <s v="Closed Lost"/>
    <n v="3937.5"/>
    <n v="0"/>
    <b v="0"/>
    <n v="0"/>
    <n v="0"/>
    <n v="1"/>
    <n v="0"/>
    <n v="1"/>
    <n v="0"/>
    <n v="1"/>
    <d v="2020-09-22T18:55:49"/>
    <x v="4"/>
    <b v="0"/>
    <n v="0"/>
  </r>
  <r>
    <s v="001i000000FKJwEAAX"/>
    <d v="2021-06-21T00:00:00"/>
    <n v="2021"/>
    <s v="00531000007MUoEAAW"/>
    <s v="Military"/>
    <s v="Field Sales"/>
    <s v="0065A00001SguQvQAJ"/>
    <m/>
    <s v="00531000007MUoEAAW"/>
    <s v="Closed Lost"/>
    <n v="39000"/>
    <n v="0"/>
    <b v="0"/>
    <n v="0"/>
    <n v="0"/>
    <n v="1"/>
    <n v="0"/>
    <n v="1"/>
    <n v="0"/>
    <n v="1"/>
    <d v="2019-05-24T13:42:56"/>
    <x v="5"/>
    <b v="0"/>
    <n v="0"/>
  </r>
  <r>
    <s v="0013100001jaPRCAA2"/>
    <d v="2018-09-30T00:00:00"/>
    <n v="2018"/>
    <s v="005i0000000fNkyAAE"/>
    <m/>
    <s v="Inside Sales"/>
    <s v="0065A00000k35SZQAY"/>
    <m/>
    <s v="005i0000000fNkyAAE"/>
    <s v="Closed Lost"/>
    <n v="65000"/>
    <n v="0"/>
    <b v="0"/>
    <n v="0"/>
    <n v="0"/>
    <n v="1"/>
    <n v="0"/>
    <n v="1"/>
    <n v="0"/>
    <n v="1"/>
    <d v="2018-06-19T18:32:37"/>
    <x v="3"/>
    <b v="0"/>
    <n v="0"/>
  </r>
  <r>
    <s v="001i000001MXTAEAA5"/>
    <d v="2015-09-30T00:00:00"/>
    <n v="2015"/>
    <s v="005i0000002Zi8JAAS"/>
    <s v="State and Local"/>
    <s v="Inside Sales"/>
    <s v="006i000000UWDNWAA5"/>
    <m/>
    <s v="005i0000000fNkyAAE"/>
    <s v="Closed Lost"/>
    <n v="315000"/>
    <n v="0"/>
    <b v="0"/>
    <n v="0"/>
    <n v="0"/>
    <n v="1"/>
    <n v="0"/>
    <n v="1"/>
    <n v="0"/>
    <n v="1"/>
    <d v="2015-03-14T20:45:05"/>
    <x v="0"/>
    <b v="0"/>
    <n v="0"/>
  </r>
  <r>
    <s v="001i000001O0EcFAAV"/>
    <d v="2015-09-30T00:00:00"/>
    <n v="2015"/>
    <s v="005i0000002Zi8JAAS"/>
    <s v="Federal"/>
    <s v="Inside Sales"/>
    <s v="006i000000V9od8AAB"/>
    <m/>
    <s v="005i0000000fNkyAAE"/>
    <s v="Closed Lost"/>
    <n v="50000"/>
    <n v="0"/>
    <b v="0"/>
    <n v="0"/>
    <n v="0"/>
    <n v="1"/>
    <n v="0"/>
    <n v="1"/>
    <n v="0"/>
    <n v="1"/>
    <d v="2015-04-09T02:22:36"/>
    <x v="0"/>
    <b v="0"/>
    <n v="0"/>
  </r>
  <r>
    <s v="001i000000Jd1ngAAB"/>
    <d v="2015-09-30T00:00:00"/>
    <n v="2015"/>
    <s v="005i0000000fNkyAAE"/>
    <s v="Distributor"/>
    <s v="Other"/>
    <s v="006i000000VuBn4AAF"/>
    <m/>
    <s v="005i0000000fNkyAAE"/>
    <s v="Closed Lost"/>
    <n v="172580"/>
    <n v="0"/>
    <b v="0"/>
    <n v="0"/>
    <n v="0"/>
    <n v="1"/>
    <n v="0"/>
    <n v="1"/>
    <n v="0"/>
    <n v="1"/>
    <d v="2015-05-05T13:50:04"/>
    <x v="0"/>
    <b v="0"/>
    <n v="0"/>
  </r>
  <r>
    <s v="001i000001UD58yAAD"/>
    <d v="2015-09-30T00:00:00"/>
    <n v="2015"/>
    <s v="005i0000000fNkyAAE"/>
    <s v="Commercial"/>
    <s v="Inside Sales"/>
    <s v="006i000000Xc2R3AAJ"/>
    <m/>
    <s v="005i0000000fNkyAAE"/>
    <s v="Closed Lost"/>
    <n v="135096"/>
    <n v="0"/>
    <b v="0"/>
    <n v="0"/>
    <n v="0"/>
    <n v="1"/>
    <n v="0"/>
    <n v="1"/>
    <n v="0"/>
    <n v="1"/>
    <d v="2015-06-24T17:40:38"/>
    <x v="0"/>
    <b v="0"/>
    <n v="0"/>
  </r>
  <r>
    <s v="001i000001O0EcFAAV"/>
    <d v="2015-09-30T00:00:00"/>
    <n v="2015"/>
    <s v="005i0000002Zi8JAAS"/>
    <s v="Federal"/>
    <s v="Trade Show"/>
    <s v="006i000000XqxbsAAB"/>
    <m/>
    <s v="005i0000000fNkyAAE"/>
    <s v="Closed Lost"/>
    <n v="65000"/>
    <n v="0"/>
    <b v="0"/>
    <n v="0"/>
    <n v="0"/>
    <n v="1"/>
    <n v="0"/>
    <n v="1"/>
    <n v="0"/>
    <n v="1"/>
    <d v="2015-07-01T03:59:43"/>
    <x v="0"/>
    <b v="0"/>
    <n v="0"/>
  </r>
  <r>
    <s v="001i000001VVKAmAAP"/>
    <d v="2015-09-30T00:00:00"/>
    <n v="2015"/>
    <s v="005i0000000fNkyAAE"/>
    <s v="State and Local"/>
    <s v="Other"/>
    <s v="006i000000YMgYpAAL"/>
    <m/>
    <s v="005i0000000fNkyAAE"/>
    <s v="Closed Lost"/>
    <n v="50398"/>
    <n v="0"/>
    <b v="0"/>
    <n v="0"/>
    <n v="0"/>
    <n v="1"/>
    <n v="0"/>
    <n v="1"/>
    <n v="0"/>
    <n v="1"/>
    <d v="2015-07-13T20:54:00"/>
    <x v="0"/>
    <b v="0"/>
    <n v="0"/>
  </r>
  <r>
    <s v="001i000001O0EcFAAV"/>
    <d v="2015-07-31T00:00:00"/>
    <n v="2015"/>
    <s v="005i0000002Zi8JAAS"/>
    <s v="Federal"/>
    <s v="Trade Show"/>
    <s v="006i000000YN15vAAD"/>
    <m/>
    <s v="005i0000000fNkyAAE"/>
    <s v="Closed Lost"/>
    <n v="49975"/>
    <n v="0"/>
    <b v="0"/>
    <n v="0"/>
    <n v="0"/>
    <n v="1"/>
    <n v="0"/>
    <n v="1"/>
    <n v="0"/>
    <n v="1"/>
    <d v="2015-07-15T16:50:05"/>
    <x v="0"/>
    <b v="0"/>
    <n v="0"/>
  </r>
  <r>
    <s v="001i000001VWL08AAH"/>
    <d v="2015-09-30T00:00:00"/>
    <n v="2015"/>
    <s v="005i0000000fNkyAAE"/>
    <s v="Federal"/>
    <s v="Other"/>
    <s v="006i000000YNRVeAAP"/>
    <m/>
    <s v="005i0000000fNkyAAE"/>
    <s v="Closed Lost"/>
    <n v="50000"/>
    <n v="0"/>
    <b v="0"/>
    <n v="0"/>
    <n v="0"/>
    <n v="1"/>
    <n v="0"/>
    <n v="1"/>
    <n v="0"/>
    <n v="1"/>
    <d v="2015-07-17T18:44:50"/>
    <x v="0"/>
    <b v="0"/>
    <n v="0"/>
  </r>
  <r>
    <s v="001i000001MXTAEAA5"/>
    <d v="2017-09-30T00:00:00"/>
    <n v="2017"/>
    <s v="005i0000000fNkyAAE"/>
    <s v="State and Local"/>
    <s v="Field Sales"/>
    <s v="0065A00000i4EvXQAU"/>
    <m/>
    <s v="005i0000000fNkyAAE"/>
    <s v="Closed Lost"/>
    <n v="65000"/>
    <n v="0"/>
    <b v="0"/>
    <n v="0"/>
    <n v="0"/>
    <n v="1"/>
    <n v="0"/>
    <n v="1"/>
    <n v="0"/>
    <n v="1"/>
    <d v="2017-07-20T15:03:31"/>
    <x v="2"/>
    <b v="0"/>
    <n v="0"/>
  </r>
  <r>
    <s v="0015A00001taqfSQAQ"/>
    <d v="2017-09-30T00:00:00"/>
    <n v="2017"/>
    <s v="00531000007KAsvAAG"/>
    <s v="Federal"/>
    <s v="Field Sales"/>
    <s v="0065A00000iRsMVQA0"/>
    <m/>
    <s v="00531000007KgPgAAK"/>
    <s v="Closed Lost"/>
    <n v="995"/>
    <n v="0"/>
    <b v="0"/>
    <n v="0"/>
    <n v="0"/>
    <n v="1"/>
    <n v="0"/>
    <n v="1"/>
    <n v="0"/>
    <n v="1"/>
    <d v="2017-09-22T17:14:51"/>
    <x v="2"/>
    <b v="0"/>
    <n v="0"/>
  </r>
  <r>
    <s v="001i000001MXTAEAA5"/>
    <d v="2018-09-30T00:00:00"/>
    <n v="2018"/>
    <s v="005i0000000fNkyAAE"/>
    <s v="State and Local"/>
    <s v="Field Sales"/>
    <s v="0065A00000i4jM5QAI"/>
    <m/>
    <s v="005i0000000fNkyAAE"/>
    <s v="Closed Lost"/>
    <n v="214500"/>
    <n v="0"/>
    <b v="0"/>
    <n v="0"/>
    <n v="0"/>
    <n v="1"/>
    <n v="0"/>
    <n v="1"/>
    <n v="0"/>
    <n v="1"/>
    <d v="2017-08-08T02:19:24"/>
    <x v="2"/>
    <b v="0"/>
    <n v="0"/>
  </r>
  <r>
    <s v="001i000001MZMHeAAP"/>
    <d v="2020-07-31T00:00:00"/>
    <n v="2020"/>
    <s v="00531000007KAsvAAG"/>
    <s v="State and Local"/>
    <s v="Field Sales"/>
    <s v="0065A00001CIDadQAH"/>
    <m/>
    <s v="00531000007KAsvAAG"/>
    <s v="Closed Lost"/>
    <n v="86497.5"/>
    <n v="0"/>
    <b v="0"/>
    <n v="0"/>
    <n v="0"/>
    <n v="1"/>
    <n v="0"/>
    <n v="1"/>
    <n v="0"/>
    <n v="1"/>
    <d v="2019-02-26T01:22:24"/>
    <x v="5"/>
    <b v="0"/>
    <n v="0"/>
  </r>
  <r>
    <s v="0015A000022SG6JQAW"/>
    <d v="2020-08-01T00:00:00"/>
    <n v="2020"/>
    <s v="00531000007MUoEAAW"/>
    <s v="Military"/>
    <s v="Inside Sales"/>
    <s v="0065A00001IEl0IQAT"/>
    <m/>
    <s v="00531000007Es7rAAC"/>
    <s v="Closed Lost"/>
    <n v="235908"/>
    <n v="0"/>
    <b v="0"/>
    <n v="0"/>
    <n v="0"/>
    <n v="1"/>
    <n v="0"/>
    <n v="1"/>
    <n v="0"/>
    <n v="1"/>
    <d v="2019-04-01T19:41:39"/>
    <x v="5"/>
    <b v="0"/>
    <n v="0"/>
  </r>
  <r>
    <s v="0013100001gYm2TAAS"/>
    <d v="2017-09-30T00:00:00"/>
    <n v="2017"/>
    <s v="005i0000000fNkyAAE"/>
    <s v="State and Local"/>
    <s v="Field Sales"/>
    <s v="0065A00000i2a7xQAA"/>
    <m/>
    <s v="00531000007KAsvAAG"/>
    <s v="Closed Lost"/>
    <n v="71500"/>
    <n v="0"/>
    <b v="0"/>
    <n v="0"/>
    <n v="0"/>
    <n v="1"/>
    <n v="0"/>
    <n v="1"/>
    <n v="0"/>
    <n v="1"/>
    <d v="2017-05-31T14:07:14"/>
    <x v="2"/>
    <b v="0"/>
    <n v="0"/>
  </r>
  <r>
    <s v="0013100001fpyoxAAA"/>
    <d v="2018-09-30T00:00:00"/>
    <n v="2018"/>
    <s v="00531000007KAsvAAG"/>
    <s v="Distributor"/>
    <s v="Field Sales"/>
    <s v="0065A00000iSi3vQAC"/>
    <m/>
    <s v="00531000007KAsvAAG"/>
    <s v="Closed Lost"/>
    <n v="143000"/>
    <n v="0"/>
    <b v="0"/>
    <n v="0"/>
    <n v="0"/>
    <n v="1"/>
    <n v="0"/>
    <n v="1"/>
    <n v="0"/>
    <n v="1"/>
    <d v="2017-10-19T19:49:06"/>
    <x v="2"/>
    <b v="0"/>
    <n v="0"/>
  </r>
  <r>
    <s v="0013100001envhIAAQ"/>
    <d v="2018-09-01T00:00:00"/>
    <n v="2018"/>
    <s v="00531000007MUoEAAW"/>
    <s v="State and Local"/>
    <s v="Trade Show"/>
    <s v="0065A00000k313UQAQ"/>
    <m/>
    <s v="00531000007MUoEAAW"/>
    <s v="Closed Lost"/>
    <n v="199"/>
    <n v="0"/>
    <b v="0"/>
    <n v="0"/>
    <n v="0"/>
    <n v="1"/>
    <n v="0"/>
    <n v="1"/>
    <n v="0"/>
    <n v="1"/>
    <d v="2018-06-18T12:58:35"/>
    <x v="3"/>
    <b v="0"/>
    <n v="0"/>
  </r>
  <r>
    <s v="001i000001MZ8IpAAL"/>
    <d v="2018-09-30T00:00:00"/>
    <n v="2018"/>
    <s v="00531000007MUoEAAW"/>
    <s v="Distributor"/>
    <s v="Field Sales"/>
    <s v="0065A00000k3czyQAA"/>
    <m/>
    <s v="00531000007MUoEAAW"/>
    <s v="Closed Lost"/>
    <n v="2555.1999999999998"/>
    <n v="0"/>
    <b v="0"/>
    <n v="0"/>
    <n v="0"/>
    <n v="1"/>
    <n v="0"/>
    <n v="1"/>
    <n v="0"/>
    <n v="1"/>
    <d v="2018-07-05T13:56:52"/>
    <x v="3"/>
    <b v="0"/>
    <n v="0"/>
  </r>
  <r>
    <s v="0013100001qx6GzAAI"/>
    <d v="2019-09-30T00:00:00"/>
    <n v="2019"/>
    <s v="00531000007MUoEAAW"/>
    <s v="Military"/>
    <s v="Inside Sales"/>
    <s v="0065A00001KRAuWQAX"/>
    <m/>
    <s v="00531000007KgPgAAK"/>
    <s v="Closed Lost"/>
    <n v="65000"/>
    <n v="0"/>
    <b v="0"/>
    <n v="0"/>
    <n v="0"/>
    <n v="1"/>
    <n v="0"/>
    <n v="1"/>
    <n v="0"/>
    <n v="1"/>
    <d v="2019-04-17T14:54:49"/>
    <x v="5"/>
    <b v="0"/>
    <n v="0"/>
  </r>
  <r>
    <s v="0013100001lbH4iAAE"/>
    <d v="2019-09-30T00:00:00"/>
    <n v="2019"/>
    <s v="00531000007MUoEAAW"/>
    <s v="State and Local"/>
    <s v="Inside Sales"/>
    <s v="0065A00001Ti3sZQAR"/>
    <m/>
    <s v="0055A000009sa63QAA"/>
    <s v="Closed Lost"/>
    <n v="154406.31"/>
    <n v="0"/>
    <b v="0"/>
    <n v="0"/>
    <n v="0"/>
    <n v="1"/>
    <n v="0"/>
    <n v="1"/>
    <n v="0"/>
    <n v="1"/>
    <d v="2019-06-11T19:50:08"/>
    <x v="5"/>
    <b v="0"/>
    <n v="0"/>
  </r>
  <r>
    <s v="0015A00002FrM13QAF"/>
    <d v="2020-09-30T00:00:00"/>
    <n v="2020"/>
    <s v="00531000007KAsvAAG"/>
    <s v="State and Local"/>
    <s v="Inside Sales"/>
    <s v="0065A00001Xk8jRQAR"/>
    <m/>
    <s v="00531000007KAsvAAG"/>
    <s v="Closed Lost"/>
    <n v="69347"/>
    <n v="0"/>
    <b v="0"/>
    <n v="0"/>
    <n v="0"/>
    <n v="1"/>
    <n v="0"/>
    <n v="1"/>
    <n v="0"/>
    <n v="1"/>
    <d v="2019-10-21T21:59:51"/>
    <x v="5"/>
    <b v="0"/>
    <n v="0"/>
  </r>
  <r>
    <s v="0015A00002DUPwuQAH"/>
    <d v="2019-09-30T00:00:00"/>
    <n v="2019"/>
    <s v="0055A000009sa63QAA"/>
    <s v="Federal"/>
    <s v="Website"/>
    <s v="0065A00001WlKhDQAV"/>
    <m/>
    <s v="0055A000009sa63QAA"/>
    <s v="Closed Lost"/>
    <n v="153622.32"/>
    <n v="0"/>
    <b v="0"/>
    <n v="0"/>
    <n v="0"/>
    <n v="1"/>
    <n v="0"/>
    <n v="1"/>
    <n v="0"/>
    <n v="1"/>
    <d v="2019-07-24T18:32:32"/>
    <x v="5"/>
    <b v="0"/>
    <n v="0"/>
  </r>
  <r>
    <s v="001i000001MZM70AAH"/>
    <d v="2015-09-30T00:00:00"/>
    <n v="2015"/>
    <s v="005i0000000fNkyAAE"/>
    <s v="State and Local"/>
    <s v="Website"/>
    <s v="006i000000VACtBAAX"/>
    <m/>
    <s v="0055A000009sa63QAA"/>
    <s v="Closed Lost"/>
    <n v="50000"/>
    <n v="0"/>
    <b v="0"/>
    <n v="0"/>
    <n v="0"/>
    <n v="1"/>
    <n v="0"/>
    <n v="1"/>
    <n v="0"/>
    <n v="1"/>
    <d v="2015-04-09T20:59:49"/>
    <x v="0"/>
    <b v="0"/>
    <n v="0"/>
  </r>
  <r>
    <s v="0015A00001taLCqQAM"/>
    <d v="2017-09-30T00:00:00"/>
    <n v="2017"/>
    <s v="00531000007KAsvAAG"/>
    <s v="International"/>
    <s v="Field Sales"/>
    <s v="0065A00000i3W9NQAU"/>
    <m/>
    <s v="00531000007KAsvAAG"/>
    <s v="Closed Lost"/>
    <n v="40850"/>
    <n v="0"/>
    <b v="0"/>
    <n v="0"/>
    <n v="0"/>
    <n v="1"/>
    <n v="0"/>
    <n v="1"/>
    <n v="0"/>
    <n v="1"/>
    <d v="2017-06-23T19:03:31"/>
    <x v="2"/>
    <b v="0"/>
    <n v="0"/>
  </r>
  <r>
    <s v="0015A00001taXtnQAE"/>
    <d v="2017-07-31T00:00:00"/>
    <n v="2017"/>
    <s v="00531000007KAsvAAG"/>
    <s v="Distributor"/>
    <s v="Field Sales"/>
    <s v="0065A00000i3rNbQAI"/>
    <m/>
    <s v="00531000007KAsvAAG"/>
    <s v="Closed Lost"/>
    <n v="41280"/>
    <n v="0"/>
    <b v="0"/>
    <n v="0"/>
    <n v="0"/>
    <n v="1"/>
    <n v="0"/>
    <n v="1"/>
    <n v="0"/>
    <n v="1"/>
    <d v="2017-07-06T15:50:15"/>
    <x v="2"/>
    <b v="0"/>
    <n v="0"/>
  </r>
  <r>
    <s v="0015A00001tanhuQAA"/>
    <d v="2017-08-31T00:00:00"/>
    <n v="2017"/>
    <s v="00531000007KAsvAAG"/>
    <s v="Federal"/>
    <s v="Field Sales"/>
    <s v="0065A00000i4B12QAE"/>
    <m/>
    <s v="00531000007KgPgAAK"/>
    <s v="Closed Lost"/>
    <n v="65000"/>
    <n v="0"/>
    <b v="0"/>
    <n v="0"/>
    <n v="0"/>
    <n v="1"/>
    <n v="0"/>
    <n v="1"/>
    <n v="0"/>
    <n v="1"/>
    <d v="2017-07-19T13:30:59"/>
    <x v="2"/>
    <b v="0"/>
    <n v="0"/>
  </r>
  <r>
    <s v="0013100001pvRTEAA2"/>
    <d v="2017-09-30T00:00:00"/>
    <n v="2017"/>
    <s v="00531000007KgPgAAK"/>
    <s v="International"/>
    <s v="Other"/>
    <s v="0065A00000i52NkQAI"/>
    <m/>
    <s v="00531000007KgPgAAK"/>
    <s v="Closed Lost"/>
    <n v="143796"/>
    <n v="0"/>
    <b v="0"/>
    <n v="0"/>
    <n v="0"/>
    <n v="1"/>
    <n v="0"/>
    <n v="1"/>
    <n v="0"/>
    <n v="1"/>
    <d v="2017-08-21T02:27:35"/>
    <x v="2"/>
    <b v="0"/>
    <n v="0"/>
  </r>
  <r>
    <s v="0015A00001tZ9LCQA0"/>
    <d v="2018-07-30T00:00:00"/>
    <n v="2018"/>
    <s v="00531000007MUoEAAW"/>
    <s v="International"/>
    <s v="Field Sales"/>
    <s v="0065A00000jSYGmQAO"/>
    <m/>
    <s v="00531000007KgPgAAK"/>
    <s v="Closed Lost"/>
    <n v="80194"/>
    <n v="0"/>
    <b v="0"/>
    <n v="0"/>
    <n v="0"/>
    <n v="1"/>
    <n v="0"/>
    <n v="1"/>
    <n v="0"/>
    <n v="1"/>
    <d v="2018-02-05T19:33:55"/>
    <x v="3"/>
    <b v="0"/>
    <n v="0"/>
  </r>
  <r>
    <s v="0015A00001ztwmzQAA"/>
    <d v="2018-09-30T00:00:00"/>
    <n v="2018"/>
    <s v="00531000008F2qlAAC"/>
    <s v="International"/>
    <s v="Inside Sales"/>
    <s v="0065A00000jsTrxQAE"/>
    <m/>
    <s v="00531000008F2qlAAC"/>
    <s v="Closed Lost"/>
    <n v="195597"/>
    <n v="0"/>
    <b v="0"/>
    <n v="0"/>
    <n v="0"/>
    <n v="1"/>
    <n v="0"/>
    <n v="1"/>
    <n v="0"/>
    <n v="1"/>
    <d v="2018-04-03T22:15:04"/>
    <x v="3"/>
    <b v="0"/>
    <n v="0"/>
  </r>
  <r>
    <s v="0015A00001ztwmzQAA"/>
    <d v="2018-09-30T00:00:00"/>
    <n v="2018"/>
    <s v="00531000008F2qlAAC"/>
    <s v="International"/>
    <s v="Inside Sales"/>
    <s v="0065A00000jsTsqQAE"/>
    <m/>
    <s v="00531000008F2qlAAC"/>
    <s v="Closed Lost"/>
    <n v="195597"/>
    <n v="0"/>
    <b v="0"/>
    <n v="0"/>
    <n v="0"/>
    <n v="1"/>
    <n v="0"/>
    <n v="1"/>
    <n v="0"/>
    <n v="1"/>
    <d v="2018-04-03T22:24:41"/>
    <x v="3"/>
    <b v="0"/>
    <n v="0"/>
  </r>
  <r>
    <s v="001i000001MZMVXAA5"/>
    <d v="2018-08-06T00:00:00"/>
    <n v="2018"/>
    <s v="00531000007MUoEAAW"/>
    <s v="State and Local"/>
    <s v="Website"/>
    <s v="0065A00000k1thMQAQ"/>
    <m/>
    <s v="00531000007KAsvAAG"/>
    <s v="Closed Lost"/>
    <n v="65000"/>
    <n v="0"/>
    <b v="0"/>
    <n v="0"/>
    <n v="0"/>
    <n v="1"/>
    <n v="0"/>
    <n v="1"/>
    <n v="0"/>
    <n v="1"/>
    <d v="2018-05-17T18:14:11"/>
    <x v="3"/>
    <b v="0"/>
    <n v="0"/>
  </r>
  <r>
    <s v="0013100001qymV5AAI"/>
    <d v="2018-08-21T00:00:00"/>
    <n v="2018"/>
    <s v="00531000007MUoEAAW"/>
    <s v="State and Local"/>
    <s v="Inside Sales"/>
    <s v="0065A00000k3kwMQAQ"/>
    <m/>
    <s v="00531000007KAsvAAG"/>
    <s v="Closed Lost"/>
    <n v="65199"/>
    <n v="0"/>
    <b v="0"/>
    <n v="0"/>
    <n v="0"/>
    <n v="1"/>
    <n v="0"/>
    <n v="1"/>
    <n v="0"/>
    <n v="1"/>
    <d v="2018-07-09T17:00:04"/>
    <x v="3"/>
    <b v="0"/>
    <n v="0"/>
  </r>
  <r>
    <s v="001i000000sq1tMAAQ"/>
    <d v="2019-08-31T00:00:00"/>
    <n v="2019"/>
    <s v="00531000007KAsvAAG"/>
    <s v="State and Local"/>
    <s v="Website"/>
    <s v="0065A00001WxDHtQAN"/>
    <m/>
    <s v="00531000007KAsvAAG"/>
    <s v="Closed Lost"/>
    <n v="25000"/>
    <n v="0"/>
    <b v="0"/>
    <n v="0"/>
    <n v="0"/>
    <n v="1"/>
    <n v="0"/>
    <n v="1"/>
    <n v="0"/>
    <n v="1"/>
    <d v="2019-08-05T18:13:40"/>
    <x v="5"/>
    <b v="0"/>
    <n v="0"/>
  </r>
  <r>
    <s v="001i000001MZ8IpAAL"/>
    <d v="2020-09-30T00:00:00"/>
    <n v="2020"/>
    <s v="00531000007MUoEAAW"/>
    <s v="Military"/>
    <s v="Inside Sales"/>
    <s v="0065A00001IEklhQAD"/>
    <m/>
    <s v="00531000007KgPgAAK"/>
    <s v="Closed Lost"/>
    <n v="60069.599999999999"/>
    <n v="0"/>
    <b v="0"/>
    <n v="0"/>
    <n v="0"/>
    <n v="1"/>
    <n v="0"/>
    <n v="1"/>
    <n v="0"/>
    <n v="1"/>
    <d v="2019-04-01T19:06:15"/>
    <x v="5"/>
    <b v="0"/>
    <n v="0"/>
  </r>
  <r>
    <s v="0015A00002DxdNuQAJ"/>
    <d v="2020-09-01T00:00:00"/>
    <n v="2020"/>
    <s v="00531000007MUoEAAW"/>
    <s v="State and Local"/>
    <s v="Inside Sales"/>
    <s v="0065A00001WxNHDQA3"/>
    <m/>
    <s v="00531000007KAsvAAG"/>
    <s v="Closed Lost"/>
    <n v="71798.5"/>
    <n v="0"/>
    <b v="0"/>
    <n v="0"/>
    <n v="0"/>
    <n v="1"/>
    <n v="0"/>
    <n v="1"/>
    <n v="0"/>
    <n v="1"/>
    <d v="2019-08-07T15:55:37"/>
    <x v="5"/>
    <b v="0"/>
    <n v="0"/>
  </r>
  <r>
    <s v="0015A00001tb0vPQAQ"/>
    <d v="2017-08-15T00:00:00"/>
    <n v="2017"/>
    <s v="00531000007KAsvAAG"/>
    <s v="State and Local"/>
    <s v="Field Sales"/>
    <s v="0065A00000i4TCZQA2"/>
    <m/>
    <s v="00531000007KAsvAAG"/>
    <s v="Closed Lost"/>
    <n v="78000"/>
    <n v="0"/>
    <b v="0"/>
    <n v="0"/>
    <n v="0"/>
    <n v="1"/>
    <n v="0"/>
    <n v="1"/>
    <n v="0"/>
    <n v="1"/>
    <d v="2017-07-29T00:21:29"/>
    <x v="2"/>
    <b v="0"/>
    <n v="0"/>
  </r>
  <r>
    <s v="0015A00001yXENnQAO"/>
    <d v="2019-08-29T00:00:00"/>
    <n v="2019"/>
    <s v="00531000007KAsvAAG"/>
    <s v="State and Local"/>
    <s v="Field Sales"/>
    <s v="0065A00000iUwlvQAC"/>
    <m/>
    <s v="00531000007KAsvAAG"/>
    <s v="Closed Lost"/>
    <n v="92691.5"/>
    <n v="0"/>
    <b v="0"/>
    <n v="0"/>
    <n v="0"/>
    <n v="1"/>
    <n v="0"/>
    <n v="1"/>
    <n v="0"/>
    <n v="1"/>
    <d v="2018-01-12T20:42:44"/>
    <x v="3"/>
    <b v="0"/>
    <n v="0"/>
  </r>
  <r>
    <s v="0013100001gxRn4AAE"/>
    <d v="2018-08-15T00:00:00"/>
    <n v="2018"/>
    <s v="00531000007MUoEAAW"/>
    <s v="State and Local"/>
    <s v="Inside Sales"/>
    <s v="0065A00000k3d87QAA"/>
    <m/>
    <s v="00531000007MUoEAAW"/>
    <s v="Closed Lost"/>
    <n v="199"/>
    <n v="0"/>
    <b v="0"/>
    <n v="0"/>
    <n v="0"/>
    <n v="1"/>
    <n v="0"/>
    <n v="1"/>
    <n v="0"/>
    <n v="1"/>
    <d v="2018-07-05T14:45:53"/>
    <x v="3"/>
    <b v="0"/>
    <n v="0"/>
  </r>
  <r>
    <s v="0015A000028lTavQAE"/>
    <d v="2019-07-30T00:00:00"/>
    <n v="2019"/>
    <s v="00531000007MUoEAAW"/>
    <s v="Federal"/>
    <s v="Field Sales"/>
    <s v="0065A000015t46FQAQ"/>
    <m/>
    <s v="00531000007MUoEAAW"/>
    <s v="Closed Lost"/>
    <n v="10000"/>
    <n v="0"/>
    <b v="0"/>
    <n v="0"/>
    <n v="0"/>
    <n v="1"/>
    <n v="0"/>
    <n v="1"/>
    <n v="0"/>
    <n v="1"/>
    <d v="2019-01-30T19:06:14"/>
    <x v="5"/>
    <b v="0"/>
    <n v="0"/>
  </r>
  <r>
    <s v="0013100001gw2hkAAA"/>
    <d v="2019-07-31T00:00:00"/>
    <n v="2019"/>
    <s v="00531000007MUoEAAW"/>
    <s v="State and Local"/>
    <s v="Field Sales"/>
    <s v="0065A00001CKhvDQAT"/>
    <m/>
    <s v="00531000007MUoEAAW"/>
    <s v="Closed Lost"/>
    <n v="199"/>
    <n v="0"/>
    <b v="0"/>
    <n v="0"/>
    <n v="0"/>
    <n v="1"/>
    <n v="0"/>
    <n v="1"/>
    <n v="0"/>
    <n v="1"/>
    <d v="2019-03-04T18:48:43"/>
    <x v="5"/>
    <b v="0"/>
    <n v="0"/>
  </r>
  <r>
    <s v="0013100001VWdHuAAL"/>
    <d v="2019-07-01T00:00:00"/>
    <n v="2019"/>
    <s v="00531000007MUoEAAW"/>
    <s v="Federal"/>
    <s v="Tradeshow"/>
    <s v="0065A00001G5mFTQAZ"/>
    <m/>
    <s v="00531000007MUoEAAW"/>
    <s v="Closed Lost"/>
    <n v="597"/>
    <n v="0"/>
    <b v="0"/>
    <n v="0"/>
    <n v="0"/>
    <n v="1"/>
    <n v="0"/>
    <n v="1"/>
    <n v="0"/>
    <n v="1"/>
    <d v="2019-03-15T13:02:14"/>
    <x v="5"/>
    <b v="0"/>
    <n v="0"/>
  </r>
  <r>
    <s v="0015A00002PMn0gQAD"/>
    <d v="2020-09-30T00:00:00"/>
    <n v="2020"/>
    <s v="00531000007MUoEAAW"/>
    <s v="State and Local"/>
    <s v="Inside Sales"/>
    <s v="0065A000015uK3fQAE"/>
    <m/>
    <s v="00531000007KAsvAAG"/>
    <s v="Closed Lost"/>
    <n v="58679.1"/>
    <n v="0"/>
    <b v="0"/>
    <n v="0"/>
    <n v="0"/>
    <n v="1"/>
    <n v="0"/>
    <n v="1"/>
    <n v="0"/>
    <n v="1"/>
    <d v="2019-02-04T15:13:28"/>
    <x v="5"/>
    <b v="0"/>
    <n v="0"/>
  </r>
  <r>
    <s v="0013100001gaSbbAAE"/>
    <d v="2018-08-01T00:00:00"/>
    <n v="2018"/>
    <s v="00531000007MUoEAAW"/>
    <s v="Distributor"/>
    <s v="Field Sales"/>
    <s v="0065A00000jTiloQAC"/>
    <m/>
    <s v="00531000007MUoEAAW"/>
    <s v="Closed Lost"/>
    <n v="189.05"/>
    <n v="0"/>
    <b v="0"/>
    <n v="0"/>
    <n v="0"/>
    <n v="1"/>
    <n v="0"/>
    <n v="1"/>
    <n v="0"/>
    <n v="1"/>
    <d v="2018-03-06T18:36:04"/>
    <x v="3"/>
    <b v="0"/>
    <n v="0"/>
  </r>
  <r>
    <s v="0013100001VWdHuAAL"/>
    <d v="2018-09-01T00:00:00"/>
    <n v="2018"/>
    <s v="00531000007MUoEAAW"/>
    <s v="Federal"/>
    <s v="Field Sales"/>
    <s v="0065A00000jrwOFQAY"/>
    <m/>
    <s v="00531000007MUoEAAW"/>
    <s v="Closed Lost"/>
    <n v="995"/>
    <n v="0"/>
    <b v="0"/>
    <n v="0"/>
    <n v="0"/>
    <n v="1"/>
    <n v="0"/>
    <n v="1"/>
    <n v="0"/>
    <n v="1"/>
    <d v="2018-03-16T15:55:08"/>
    <x v="3"/>
    <b v="0"/>
    <n v="0"/>
  </r>
  <r>
    <s v="001i000001MZM70AAH"/>
    <d v="2018-07-29T00:00:00"/>
    <n v="2018"/>
    <s v="00531000007MUoEAAW"/>
    <s v="State and Local"/>
    <s v="Inside Sales"/>
    <s v="0065A00000k1G6uQAE"/>
    <m/>
    <s v="00531000007MUoEAAW"/>
    <s v="Closed Lost"/>
    <n v="48"/>
    <n v="0"/>
    <b v="0"/>
    <n v="0"/>
    <n v="0"/>
    <n v="1"/>
    <n v="0"/>
    <n v="1"/>
    <n v="0"/>
    <n v="1"/>
    <d v="2018-04-27T19:32:38"/>
    <x v="3"/>
    <b v="0"/>
    <n v="0"/>
  </r>
  <r>
    <s v="001i000001MZMQXAA5"/>
    <d v="2019-07-01T00:00:00"/>
    <n v="2019"/>
    <s v="00531000007MUoEAAW"/>
    <s v="State and Local"/>
    <s v="Inside Sales"/>
    <s v="0065A00001CKqMdQAL"/>
    <m/>
    <s v="00531000007MUoEAAW"/>
    <s v="Closed Lost"/>
    <n v="39"/>
    <n v="0"/>
    <b v="0"/>
    <n v="0"/>
    <n v="0"/>
    <n v="1"/>
    <n v="0"/>
    <n v="1"/>
    <n v="0"/>
    <n v="1"/>
    <d v="2019-03-06T13:46:50"/>
    <x v="5"/>
    <b v="0"/>
    <n v="0"/>
  </r>
  <r>
    <s v="0015A00001zu4pTQAQ"/>
    <d v="2019-09-30T00:00:00"/>
    <n v="2019"/>
    <s v="00531000007MUoEAAW"/>
    <s v="Federal"/>
    <s v="Field Sales"/>
    <s v="0065A00001XGJONQA5"/>
    <m/>
    <s v="00531000007MUoEAAW"/>
    <s v="Closed Lost"/>
    <n v="238"/>
    <n v="0"/>
    <b v="0"/>
    <n v="0"/>
    <n v="0"/>
    <n v="1"/>
    <n v="0"/>
    <n v="1"/>
    <n v="0"/>
    <n v="1"/>
    <d v="2019-08-30T14:43:27"/>
    <x v="5"/>
    <b v="0"/>
    <n v="0"/>
  </r>
  <r>
    <s v="0015A000023DKanQAG"/>
    <d v="2020-08-31T00:00:00"/>
    <n v="2020"/>
    <s v="00531000007MUoEAAW"/>
    <s v="Military"/>
    <s v="Inside Sales"/>
    <s v="0065A000011rGWhQAM"/>
    <m/>
    <s v="00531000007MUoEAAW"/>
    <s v="Closed Lost"/>
    <n v="8412"/>
    <n v="0"/>
    <b v="0"/>
    <n v="0"/>
    <n v="0"/>
    <n v="1"/>
    <n v="0"/>
    <n v="1"/>
    <n v="0"/>
    <n v="1"/>
    <d v="2019-01-15T14:37:10"/>
    <x v="5"/>
    <b v="0"/>
    <n v="0"/>
  </r>
  <r>
    <s v="0013100001fpvvrAAA"/>
    <d v="2020-07-31T00:00:00"/>
    <n v="2020"/>
    <s v="00531000007MUoEAAW"/>
    <s v="Military"/>
    <s v="Field Sales"/>
    <s v="0065A00001XWwlbQAD"/>
    <m/>
    <s v="00531000007MUoEAAW"/>
    <s v="Closed Lost"/>
    <n v="20425.400000000001"/>
    <n v="0"/>
    <b v="0"/>
    <n v="0"/>
    <n v="0"/>
    <n v="1"/>
    <n v="0"/>
    <n v="1"/>
    <n v="0"/>
    <n v="1"/>
    <d v="2019-09-27T17:14:44"/>
    <x v="5"/>
    <b v="0"/>
    <n v="0"/>
  </r>
  <r>
    <s v="0013100001gYHjnAAG"/>
    <d v="2020-09-30T00:00:00"/>
    <n v="2020"/>
    <s v="00531000007KAsvAAG"/>
    <s v="State and Local"/>
    <s v="Trade Show"/>
    <s v="0065A00000k1qfFQAQ"/>
    <m/>
    <s v="00531000007KAsvAAG"/>
    <s v="Closed Lost"/>
    <n v="65000"/>
    <n v="0"/>
    <b v="0"/>
    <n v="0"/>
    <n v="0"/>
    <n v="1"/>
    <n v="0"/>
    <n v="1"/>
    <n v="0"/>
    <n v="1"/>
    <d v="2018-05-16T12:58:53"/>
    <x v="3"/>
    <b v="0"/>
    <n v="0"/>
  </r>
  <r>
    <s v="0013100001gYHjnAAG"/>
    <d v="2019-09-30T00:00:00"/>
    <n v="2019"/>
    <s v="00531000007MUoEAAW"/>
    <s v="State and Local"/>
    <s v="Inside Sales"/>
    <s v="0065A00001VhosLQAR"/>
    <m/>
    <s v="00531000007KAsvAAG"/>
    <s v="Closed Lost"/>
    <n v="65597"/>
    <n v="0"/>
    <b v="0"/>
    <n v="0"/>
    <n v="0"/>
    <n v="1"/>
    <n v="0"/>
    <n v="1"/>
    <n v="0"/>
    <n v="1"/>
    <d v="2019-07-17T20:46:00"/>
    <x v="5"/>
    <b v="0"/>
    <n v="0"/>
  </r>
  <r>
    <s v="0015A00002B95g3QAB"/>
    <d v="2019-09-30T00:00:00"/>
    <n v="2019"/>
    <s v="00531000007MUoEAAW"/>
    <s v="State and Local"/>
    <s v="Tradeshow"/>
    <s v="0065A00001KQlrGQAT"/>
    <m/>
    <s v="00531000007KAsvAAG"/>
    <s v="Closed Lost"/>
    <n v="65398"/>
    <n v="0"/>
    <b v="0"/>
    <n v="0"/>
    <n v="0"/>
    <n v="1"/>
    <n v="0"/>
    <n v="1"/>
    <n v="0"/>
    <n v="1"/>
    <d v="2019-04-11T14:46:14"/>
    <x v="5"/>
    <b v="0"/>
    <n v="0"/>
  </r>
  <r>
    <s v="0016e00002ZwhMUAAZ"/>
    <d v="2020-09-30T00:00:00"/>
    <n v="2020"/>
    <s v="0055A000009GxI2QAK"/>
    <s v="International"/>
    <s v="Field Sales"/>
    <s v="0065A00001Zk6mPQAR"/>
    <m/>
    <s v="0055A000009GxI2QAK"/>
    <s v="Closed Lost"/>
    <n v="390000"/>
    <n v="0"/>
    <b v="0"/>
    <n v="0"/>
    <n v="0"/>
    <n v="1"/>
    <n v="0"/>
    <n v="1"/>
    <n v="0"/>
    <n v="1"/>
    <d v="2020-04-17T17:06:41"/>
    <x v="4"/>
    <b v="0"/>
    <n v="0"/>
  </r>
  <r>
    <s v="0013100001gZSbvAAG"/>
    <d v="2020-08-11T00:00:00"/>
    <n v="2020"/>
    <s v="00531000007MUoEAAW"/>
    <s v="State and Local"/>
    <s v="Inside Sales"/>
    <s v="0065A00001YYu0FQAT"/>
    <m/>
    <s v="00531000007MUoEAAW"/>
    <s v="Closed Lost"/>
    <n v="1190"/>
    <n v="0"/>
    <b v="0"/>
    <n v="0"/>
    <n v="0"/>
    <n v="1"/>
    <n v="0"/>
    <n v="1"/>
    <n v="0"/>
    <n v="1"/>
    <d v="2020-01-02T18:57:33"/>
    <x v="4"/>
    <b v="0"/>
    <n v="0"/>
  </r>
  <r>
    <s v="001i000001MZMVXAA5"/>
    <d v="2020-08-11T00:00:00"/>
    <n v="2020"/>
    <s v="00531000007MUoEAAW"/>
    <s v="State and Local"/>
    <s v="Inside Sales"/>
    <s v="0065A00001Z1PXdQAN"/>
    <m/>
    <s v="00531000007MUoEAAW"/>
    <s v="Closed Lost"/>
    <n v="249"/>
    <n v="0"/>
    <b v="0"/>
    <n v="0"/>
    <n v="0"/>
    <n v="1"/>
    <n v="0"/>
    <n v="1"/>
    <n v="0"/>
    <n v="1"/>
    <d v="2020-02-02T18:19:30"/>
    <x v="4"/>
    <b v="0"/>
    <n v="0"/>
  </r>
  <r>
    <s v="0015A000022RDvNQAW"/>
    <d v="2020-08-11T00:00:00"/>
    <n v="2020"/>
    <s v="00531000007MUoEAAW"/>
    <s v="Federal"/>
    <s v="Website"/>
    <s v="0065A00001Z73LpQAJ"/>
    <m/>
    <s v="00531000007MUoEAAW"/>
    <s v="Closed Lost"/>
    <n v="195"/>
    <n v="0"/>
    <b v="0"/>
    <n v="0"/>
    <n v="0"/>
    <n v="1"/>
    <n v="0"/>
    <n v="1"/>
    <n v="0"/>
    <n v="1"/>
    <d v="2020-02-12T15:14:06"/>
    <x v="4"/>
    <b v="0"/>
    <n v="0"/>
  </r>
  <r>
    <s v="0013100001gxRn4AAE"/>
    <d v="2020-08-11T00:00:00"/>
    <n v="2020"/>
    <s v="00531000007MUoEAAW"/>
    <s v="State and Local"/>
    <s v="Inside Sales"/>
    <s v="0065A00001ZVSCeQAP"/>
    <m/>
    <s v="00531000007MUoEAAW"/>
    <s v="Closed Lost"/>
    <n v="78"/>
    <n v="0"/>
    <b v="0"/>
    <n v="0"/>
    <n v="0"/>
    <n v="1"/>
    <n v="0"/>
    <n v="1"/>
    <n v="0"/>
    <n v="1"/>
    <d v="2020-03-12T19:25:32"/>
    <x v="4"/>
    <b v="0"/>
    <n v="0"/>
  </r>
  <r>
    <s v="0015A00002K7cH0QAJ"/>
    <d v="2020-08-10T00:00:00"/>
    <n v="2020"/>
    <s v="00531000007MUoEAAW"/>
    <s v="State and Local"/>
    <s v="Inside Sales"/>
    <s v="0065A00001ZwtNVQAZ"/>
    <m/>
    <s v="00531000007MUoEAAW"/>
    <s v="Closed Lost"/>
    <n v="796"/>
    <n v="0"/>
    <b v="0"/>
    <n v="0"/>
    <n v="0"/>
    <n v="1"/>
    <n v="0"/>
    <n v="1"/>
    <n v="0"/>
    <n v="1"/>
    <d v="2020-04-24T20:51:27"/>
    <x v="4"/>
    <b v="0"/>
    <n v="0"/>
  </r>
  <r>
    <s v="0015A00002JLh9ZQAT"/>
    <d v="2020-08-10T00:00:00"/>
    <n v="2020"/>
    <s v="00531000007MUoEAAW"/>
    <s v="Federal"/>
    <s v="Field Sales"/>
    <s v="0065A00001aKlJlQAK"/>
    <m/>
    <s v="00531000007MUoEAAW"/>
    <s v="Closed Lost"/>
    <n v="480"/>
    <n v="0"/>
    <b v="0"/>
    <n v="0"/>
    <n v="0"/>
    <n v="1"/>
    <n v="0"/>
    <n v="1"/>
    <n v="0"/>
    <n v="1"/>
    <d v="2020-06-09T15:03:50"/>
    <x v="4"/>
    <b v="0"/>
    <n v="0"/>
  </r>
  <r>
    <s v="0013100001fpz8iAAA"/>
    <d v="2020-07-01T00:00:00"/>
    <n v="2020"/>
    <s v="00531000007MUoEAAW"/>
    <s v="Military"/>
    <s v="Inside Sales"/>
    <s v="0065A00001Z1FrnQAF"/>
    <m/>
    <s v="00531000007Es7rAAC"/>
    <s v="Closed Lost"/>
    <n v="91000"/>
    <n v="0"/>
    <b v="0"/>
    <n v="0"/>
    <n v="0"/>
    <n v="1"/>
    <n v="0"/>
    <n v="1"/>
    <n v="0"/>
    <n v="1"/>
    <d v="2020-01-30T21:18:32"/>
    <x v="4"/>
    <b v="0"/>
    <n v="0"/>
  </r>
  <r>
    <s v="0015A00001xQ27BQAS"/>
    <d v="2020-07-01T00:00:00"/>
    <n v="2020"/>
    <s v="00531000007MUoEAAW"/>
    <s v="Military"/>
    <s v="Inside Sales"/>
    <s v="0065A00001Z1PstQAF"/>
    <m/>
    <s v="00531000007Es7rAAC"/>
    <s v="Closed Lost"/>
    <n v="91000"/>
    <n v="0"/>
    <b v="0"/>
    <n v="0"/>
    <n v="0"/>
    <n v="1"/>
    <n v="0"/>
    <n v="1"/>
    <n v="0"/>
    <n v="1"/>
    <d v="2020-02-02T19:27:36"/>
    <x v="4"/>
    <b v="0"/>
    <n v="0"/>
  </r>
  <r>
    <s v="0013100001fpyoxAAA"/>
    <d v="2020-07-01T00:00:00"/>
    <n v="2020"/>
    <s v="00531000007MUoEAAW"/>
    <s v="Military"/>
    <s v="Inside Sales"/>
    <s v="0065A00001Z1Q25QAF"/>
    <m/>
    <s v="00531000007Es7rAAC"/>
    <s v="Closed Lost"/>
    <n v="91000"/>
    <n v="0"/>
    <b v="0"/>
    <n v="0"/>
    <n v="0"/>
    <n v="1"/>
    <n v="0"/>
    <n v="1"/>
    <n v="0"/>
    <n v="1"/>
    <d v="2020-02-02T19:57:59"/>
    <x v="4"/>
    <b v="0"/>
    <n v="0"/>
  </r>
  <r>
    <s v="001i000001MZ8IpAAL"/>
    <d v="2020-07-01T00:00:00"/>
    <n v="2020"/>
    <s v="00531000007MUoEAAW"/>
    <s v="Military"/>
    <s v="Inside Sales"/>
    <s v="0065A00001Z72zgQAB"/>
    <m/>
    <s v="00531000007Es7rAAC"/>
    <s v="Closed Lost"/>
    <n v="77350"/>
    <n v="0"/>
    <b v="0"/>
    <n v="0"/>
    <n v="0"/>
    <n v="1"/>
    <n v="0"/>
    <n v="1"/>
    <n v="0"/>
    <n v="1"/>
    <d v="2020-02-12T14:16:27"/>
    <x v="4"/>
    <b v="0"/>
    <n v="0"/>
  </r>
  <r>
    <s v="0013100001VXN1KAAX"/>
    <d v="2020-07-01T00:00:00"/>
    <n v="2020"/>
    <s v="00531000007MUoEAAW"/>
    <s v="Military"/>
    <s v="Inside Sales"/>
    <s v="0065A00001ZFnZQQA1"/>
    <m/>
    <s v="00531000007Es7rAAC"/>
    <s v="Closed Lost"/>
    <n v="91000"/>
    <n v="0"/>
    <b v="0"/>
    <n v="0"/>
    <n v="0"/>
    <n v="1"/>
    <n v="0"/>
    <n v="1"/>
    <n v="0"/>
    <n v="1"/>
    <d v="2020-02-18T16:37:58"/>
    <x v="4"/>
    <b v="0"/>
    <n v="0"/>
  </r>
  <r>
    <s v="0013100001mz2dQAAQ"/>
    <d v="2020-08-01T00:00:00"/>
    <n v="2020"/>
    <s v="00531000007MUoEAAW"/>
    <s v="State and Local"/>
    <s v="Inside Sales"/>
    <s v="0065A00001ZP5LkQAL"/>
    <m/>
    <s v="00531000007MUoEAAW"/>
    <s v="Closed Lost"/>
    <n v="6500"/>
    <n v="0"/>
    <b v="0"/>
    <n v="0"/>
    <n v="0"/>
    <n v="1"/>
    <n v="0"/>
    <n v="1"/>
    <n v="0"/>
    <n v="1"/>
    <d v="2020-03-06T15:56:18"/>
    <x v="4"/>
    <b v="0"/>
    <n v="0"/>
  </r>
  <r>
    <s v="001i000001MZ8IpAAL"/>
    <d v="2020-07-01T00:00:00"/>
    <n v="2020"/>
    <s v="00531000007MUoEAAW"/>
    <s v="Federal"/>
    <s v="Field Sales"/>
    <s v="0065A00001ZbTKPQA3"/>
    <m/>
    <s v="00531000007Es7rAAC"/>
    <s v="Closed Lost"/>
    <n v="23800"/>
    <n v="0"/>
    <b v="0"/>
    <n v="0"/>
    <n v="0"/>
    <n v="1"/>
    <n v="0"/>
    <n v="1"/>
    <n v="0"/>
    <n v="1"/>
    <d v="2020-03-27T13:24:30"/>
    <x v="4"/>
    <b v="0"/>
    <n v="0"/>
  </r>
  <r>
    <s v="0016e00002ZwhMUAAZ"/>
    <d v="2020-07-31T00:00:00"/>
    <n v="2020"/>
    <s v="0055A000009GxI2QAK"/>
    <s v="International"/>
    <s v="Field Sales"/>
    <s v="0065A00001a6fDZQAY"/>
    <m/>
    <s v="0055A000009GxI2QAK"/>
    <s v="Closed Lost"/>
    <n v="292500"/>
    <n v="0"/>
    <b v="0"/>
    <n v="0"/>
    <n v="0"/>
    <n v="1"/>
    <n v="0"/>
    <n v="1"/>
    <n v="0"/>
    <n v="1"/>
    <d v="2020-05-18T13:24:34"/>
    <x v="4"/>
    <b v="0"/>
    <n v="0"/>
  </r>
  <r>
    <s v="0015A000029VvJwQAK"/>
    <d v="2020-08-01T00:00:00"/>
    <n v="2020"/>
    <s v="00531000007MUoEAAW"/>
    <s v="State and Local"/>
    <s v="Inside Sales"/>
    <s v="0065A00001a6jDQQAY"/>
    <m/>
    <s v="00531000007MUoEAAW"/>
    <s v="Closed Lost"/>
    <n v="10665"/>
    <n v="0"/>
    <b v="0"/>
    <n v="0"/>
    <n v="0"/>
    <n v="1"/>
    <n v="0"/>
    <n v="1"/>
    <n v="0"/>
    <n v="1"/>
    <d v="2020-05-19T18:36:49"/>
    <x v="4"/>
    <b v="0"/>
    <n v="0"/>
  </r>
  <r>
    <s v="0015A00002LeW82QAF"/>
    <d v="2020-08-03T00:00:00"/>
    <n v="2020"/>
    <s v="00531000007MUoEAAW"/>
    <s v="Military"/>
    <s v="Field Sales"/>
    <s v="0065A00001aKoOrQAK"/>
    <m/>
    <s v="00531000007KgPgAAK"/>
    <s v="Closed Lost"/>
    <n v="71600"/>
    <n v="0"/>
    <b v="0"/>
    <n v="0"/>
    <n v="0"/>
    <n v="1"/>
    <n v="0"/>
    <n v="1"/>
    <n v="0"/>
    <n v="1"/>
    <d v="2020-06-10T15:24:51"/>
    <x v="4"/>
    <b v="0"/>
    <n v="0"/>
  </r>
  <r>
    <s v="0015A00002LeWS7QAN"/>
    <d v="2020-08-03T00:00:00"/>
    <n v="2020"/>
    <s v="00531000007MUoEAAW"/>
    <s v="Military"/>
    <s v="Field Sales"/>
    <s v="0065A00001aKoU6QAK"/>
    <m/>
    <s v="00531000007KgPgAAK"/>
    <s v="Closed Lost"/>
    <n v="71600"/>
    <n v="0"/>
    <b v="0"/>
    <n v="0"/>
    <n v="0"/>
    <n v="1"/>
    <n v="0"/>
    <n v="1"/>
    <n v="0"/>
    <n v="1"/>
    <d v="2020-06-10T15:58:58"/>
    <x v="4"/>
    <b v="0"/>
    <n v="0"/>
  </r>
  <r>
    <s v="0015A00002LeWk1QAF"/>
    <d v="2020-08-03T00:00:00"/>
    <n v="2020"/>
    <s v="00531000007MUoEAAW"/>
    <s v="Military"/>
    <s v="Field Sales"/>
    <s v="0065A00001aKoUfQAK"/>
    <m/>
    <s v="00531000007KgPgAAK"/>
    <s v="Closed Lost"/>
    <n v="71600"/>
    <n v="0"/>
    <b v="0"/>
    <n v="0"/>
    <n v="0"/>
    <n v="1"/>
    <n v="0"/>
    <n v="1"/>
    <n v="0"/>
    <n v="1"/>
    <d v="2020-06-10T16:03:01"/>
    <x v="4"/>
    <b v="0"/>
    <n v="0"/>
  </r>
  <r>
    <s v="0015A00002KvPdPQAV"/>
    <d v="2020-08-03T00:00:00"/>
    <n v="2020"/>
    <s v="00531000007MUoEAAW"/>
    <s v="Military"/>
    <s v="Field Sales"/>
    <s v="0065A00001aKonVQAS"/>
    <m/>
    <s v="00531000007KgPgAAK"/>
    <s v="Closed Lost"/>
    <n v="71600"/>
    <n v="0"/>
    <b v="0"/>
    <n v="0"/>
    <n v="0"/>
    <n v="1"/>
    <n v="0"/>
    <n v="1"/>
    <n v="0"/>
    <n v="1"/>
    <d v="2020-06-10T17:48:32"/>
    <x v="4"/>
    <b v="0"/>
    <n v="0"/>
  </r>
  <r>
    <s v="0015A00002Lej3nQAB"/>
    <d v="2020-08-03T00:00:00"/>
    <n v="2020"/>
    <s v="00531000007MUoEAAW"/>
    <s v="Military"/>
    <s v="Field Sales"/>
    <s v="0065A00001aLR1IQAW"/>
    <m/>
    <s v="005i0000000fNkyAAE"/>
    <s v="Closed Lost"/>
    <n v="71600"/>
    <n v="0"/>
    <b v="0"/>
    <n v="0"/>
    <n v="0"/>
    <n v="1"/>
    <n v="0"/>
    <n v="1"/>
    <n v="0"/>
    <n v="1"/>
    <d v="2020-06-11T18:07:20"/>
    <x v="4"/>
    <b v="0"/>
    <n v="0"/>
  </r>
  <r>
    <s v="0015A00002B6MVZQA3"/>
    <d v="2020-08-03T00:00:00"/>
    <n v="2020"/>
    <s v="00531000007MUoEAAW"/>
    <s v="Federal"/>
    <s v="Field Sales"/>
    <s v="0065A00001aLR1iQAG"/>
    <m/>
    <s v="00531000007KgPgAAK"/>
    <s v="Closed Lost"/>
    <n v="71600"/>
    <n v="0"/>
    <b v="0"/>
    <n v="0"/>
    <n v="0"/>
    <n v="1"/>
    <n v="0"/>
    <n v="1"/>
    <n v="0"/>
    <n v="1"/>
    <d v="2020-06-11T18:13:24"/>
    <x v="4"/>
    <b v="0"/>
    <n v="0"/>
  </r>
  <r>
    <s v="0015A00002LejaoQAB"/>
    <d v="2020-08-03T00:00:00"/>
    <n v="2020"/>
    <s v="00531000007MUoEAAW"/>
    <s v="Military"/>
    <s v="Field Sales"/>
    <s v="0065A00001aLR3MQAW"/>
    <m/>
    <s v="005i0000000fNkyAAE"/>
    <s v="Closed Lost"/>
    <n v="71600"/>
    <n v="0"/>
    <b v="0"/>
    <n v="0"/>
    <n v="0"/>
    <n v="1"/>
    <n v="0"/>
    <n v="1"/>
    <n v="0"/>
    <n v="1"/>
    <d v="2020-06-11T18:21:15"/>
    <x v="4"/>
    <b v="0"/>
    <n v="0"/>
  </r>
  <r>
    <s v="0015A00002LemG2QAJ"/>
    <d v="2020-08-03T00:00:00"/>
    <n v="2020"/>
    <s v="00531000007MUoEAAW"/>
    <s v="Military"/>
    <s v="Field Sales"/>
    <s v="0065A00001aLROvQAO"/>
    <m/>
    <s v="00531000007KgPgAAK"/>
    <s v="Closed Lost"/>
    <n v="71600"/>
    <n v="0"/>
    <b v="0"/>
    <n v="0"/>
    <n v="0"/>
    <n v="1"/>
    <n v="0"/>
    <n v="1"/>
    <n v="0"/>
    <n v="1"/>
    <d v="2020-06-11T21:12:38"/>
    <x v="4"/>
    <b v="0"/>
    <n v="0"/>
  </r>
  <r>
    <s v="0015A00002LfEYSQA3"/>
    <d v="2020-08-03T00:00:00"/>
    <n v="2020"/>
    <s v="00531000007MUoEAAW"/>
    <s v="Military"/>
    <s v="Field Sales"/>
    <s v="0065A00001aLZdIQAW"/>
    <m/>
    <s v="00531000007KgPgAAK"/>
    <s v="Closed Lost"/>
    <n v="71600"/>
    <n v="0"/>
    <b v="0"/>
    <n v="0"/>
    <n v="0"/>
    <n v="1"/>
    <n v="0"/>
    <n v="1"/>
    <n v="0"/>
    <n v="1"/>
    <d v="2020-06-15T18:53:15"/>
    <x v="4"/>
    <b v="0"/>
    <n v="0"/>
  </r>
  <r>
    <s v="0015A00002LfF2GQAV"/>
    <d v="2020-08-03T00:00:00"/>
    <n v="2020"/>
    <s v="00531000007MUoEAAW"/>
    <s v="Military"/>
    <s v="Field Sales"/>
    <s v="0065A00001aLZlMQAW"/>
    <m/>
    <s v="00531000007KgPgAAK"/>
    <s v="Closed Lost"/>
    <n v="71600"/>
    <n v="0"/>
    <b v="0"/>
    <n v="0"/>
    <n v="0"/>
    <n v="1"/>
    <n v="0"/>
    <n v="1"/>
    <n v="0"/>
    <n v="1"/>
    <d v="2020-06-15T19:35:59"/>
    <x v="4"/>
    <b v="0"/>
    <n v="0"/>
  </r>
  <r>
    <s v="0015A00001tZtAIQA0"/>
    <d v="2020-08-03T00:00:00"/>
    <n v="2020"/>
    <s v="00531000007MUoEAAW"/>
    <s v="Military"/>
    <s v="Field Sales"/>
    <s v="0065A00001aLZw0QAG"/>
    <m/>
    <s v="00531000007KgPgAAK"/>
    <s v="Closed Lost"/>
    <n v="71600"/>
    <n v="0"/>
    <b v="0"/>
    <n v="0"/>
    <n v="0"/>
    <n v="1"/>
    <n v="0"/>
    <n v="1"/>
    <n v="0"/>
    <n v="1"/>
    <d v="2020-06-15T20:28:52"/>
    <x v="4"/>
    <b v="0"/>
    <n v="0"/>
  </r>
  <r>
    <s v="0015A00002LfFwCQAV"/>
    <d v="2020-08-03T00:00:00"/>
    <n v="2020"/>
    <s v="00531000007MUoEAAW"/>
    <s v="Military"/>
    <s v="Field Sales"/>
    <s v="0065A00001aLZz0QAG"/>
    <m/>
    <s v="00531000007KgPgAAK"/>
    <s v="Closed Lost"/>
    <n v="71600"/>
    <n v="0"/>
    <b v="0"/>
    <n v="0"/>
    <n v="0"/>
    <n v="1"/>
    <n v="0"/>
    <n v="1"/>
    <n v="0"/>
    <n v="1"/>
    <d v="2020-06-15T20:44:55"/>
    <x v="4"/>
    <b v="0"/>
    <n v="0"/>
  </r>
  <r>
    <s v="0015A00002LfGG5QAN"/>
    <d v="2020-08-03T00:00:00"/>
    <n v="2020"/>
    <s v="00531000007MUoEAAW"/>
    <s v="Military"/>
    <s v="Field Sales"/>
    <s v="0065A00001aLa2zQAC"/>
    <m/>
    <s v="00531000007KgPgAAK"/>
    <s v="Closed Lost"/>
    <n v="71600"/>
    <n v="0"/>
    <b v="0"/>
    <n v="0"/>
    <n v="0"/>
    <n v="1"/>
    <n v="0"/>
    <n v="1"/>
    <n v="0"/>
    <n v="1"/>
    <d v="2020-06-15T21:11:35"/>
    <x v="4"/>
    <b v="0"/>
    <n v="0"/>
  </r>
  <r>
    <s v="0015A00002LgTxGQAV"/>
    <d v="2020-09-30T00:00:00"/>
    <n v="2020"/>
    <s v="00531000007MUoEAAW"/>
    <s v="Federal"/>
    <s v="Field Sales"/>
    <s v="0065A00001ax2WZQAY"/>
    <m/>
    <s v="00531000007KgPgAAK"/>
    <s v="Closed Lost"/>
    <n v="65476"/>
    <n v="0"/>
    <b v="0"/>
    <n v="0"/>
    <n v="0"/>
    <n v="1"/>
    <n v="0"/>
    <n v="1"/>
    <n v="0"/>
    <n v="1"/>
    <d v="2020-06-23T17:08:10"/>
    <x v="4"/>
    <b v="0"/>
    <n v="0"/>
  </r>
  <r>
    <s v="0015A00002EkPwLQAV"/>
    <d v="2020-09-30T00:00:00"/>
    <n v="2020"/>
    <s v="00531000007MUoEAAW"/>
    <s v="Federal"/>
    <s v="Field Sales"/>
    <s v="0065A00001bMtrIQAS"/>
    <m/>
    <s v="00531000007KgPgAAK"/>
    <s v="Closed Lost"/>
    <n v="149010"/>
    <n v="0"/>
    <b v="0"/>
    <n v="0"/>
    <n v="0"/>
    <n v="1"/>
    <n v="0"/>
    <n v="1"/>
    <n v="0"/>
    <n v="1"/>
    <d v="2020-08-10T18:39:19"/>
    <x v="4"/>
    <b v="0"/>
    <n v="0"/>
  </r>
  <r>
    <s v="0013100001mwUgnAAE"/>
    <d v="2020-08-31T00:00:00"/>
    <n v="2020"/>
    <s v="00531000008F2qlAAC"/>
    <s v="International"/>
    <s v="Field Sales"/>
    <s v="0065A00001bNvohQAC"/>
    <m/>
    <s v="00531000008F2qlAAC"/>
    <s v="Closed Lost"/>
    <n v="1798.5"/>
    <n v="0"/>
    <b v="0"/>
    <n v="0"/>
    <n v="0"/>
    <n v="1"/>
    <n v="0"/>
    <n v="1"/>
    <n v="0"/>
    <n v="1"/>
    <d v="2020-08-17T21:48:43"/>
    <x v="4"/>
    <b v="0"/>
    <n v="0"/>
  </r>
  <r>
    <s v="0015A00002JN1vtQAD"/>
    <d v="2020-08-31T00:00:00"/>
    <n v="2020"/>
    <s v="0055A000009sa63QAA"/>
    <s v="State and Local"/>
    <s v="Field Sales"/>
    <s v="0065A00001ZWyfTQAT"/>
    <m/>
    <s v="0055A000009sa63QAA"/>
    <s v="Closed Lost"/>
    <n v="65675"/>
    <n v="0"/>
    <b v="0"/>
    <n v="0"/>
    <n v="0"/>
    <n v="1"/>
    <n v="0"/>
    <n v="1"/>
    <n v="0"/>
    <n v="1"/>
    <d v="2020-03-19T15:33:41"/>
    <x v="4"/>
    <b v="0"/>
    <n v="0"/>
  </r>
  <r>
    <s v="0015A00002GnkI0QAJ"/>
    <d v="2020-09-01T00:00:00"/>
    <n v="2020"/>
    <s v="00531000007MUoEAAW"/>
    <s v="State and Local"/>
    <s v="Website"/>
    <s v="0065A00001YNMYhQAP"/>
    <m/>
    <s v="00531000007KAsvAAG"/>
    <s v="Closed Lost"/>
    <n v="65437"/>
    <n v="0"/>
    <b v="0"/>
    <n v="0"/>
    <n v="0"/>
    <n v="1"/>
    <n v="0"/>
    <n v="1"/>
    <n v="0"/>
    <n v="1"/>
    <d v="2019-12-17T16:59:30"/>
    <x v="5"/>
    <b v="0"/>
    <n v="0"/>
  </r>
  <r>
    <s v="0013100001mFtwsAAC"/>
    <d v="2020-07-01T00:00:00"/>
    <n v="2020"/>
    <s v="00531000007MUoEAAW"/>
    <s v="State and Local"/>
    <s v="Trade Show"/>
    <s v="0065A00001YbSetQAF"/>
    <m/>
    <s v="00531000007MUoEAAW"/>
    <s v="Closed Lost"/>
    <n v="199"/>
    <n v="0"/>
    <b v="0"/>
    <n v="0"/>
    <n v="0"/>
    <n v="1"/>
    <n v="0"/>
    <n v="1"/>
    <n v="0"/>
    <n v="1"/>
    <d v="2020-01-06T14:19:32"/>
    <x v="4"/>
    <b v="0"/>
    <n v="0"/>
  </r>
  <r>
    <s v="0015A00002NNowfQAD"/>
    <d v="2020-09-30T00:00:00"/>
    <n v="2020"/>
    <s v="0055A000009GxI2QAK"/>
    <s v="International"/>
    <s v="Advertisement"/>
    <s v="0065A00001bKrIIQA0"/>
    <m/>
    <s v="0055A000009GxI2QAK"/>
    <s v="Closed Lost"/>
    <n v="72937"/>
    <n v="0"/>
    <b v="0"/>
    <n v="0"/>
    <n v="0"/>
    <n v="1"/>
    <n v="0"/>
    <n v="1"/>
    <n v="0"/>
    <n v="1"/>
    <d v="2020-07-27T16:22:11"/>
    <x v="4"/>
    <b v="0"/>
    <n v="0"/>
  </r>
  <r>
    <s v="0015A000028lPjbQAE"/>
    <d v="2020-08-07T00:00:00"/>
    <n v="2020"/>
    <s v="00531000007KAsvAAG"/>
    <s v="State and Local"/>
    <s v="Field Sales"/>
    <s v="0065A00001aGNgJQAW"/>
    <m/>
    <s v="00531000007KAsvAAG"/>
    <s v="Closed Lost"/>
    <n v="212758.92"/>
    <n v="0"/>
    <b v="0"/>
    <n v="0"/>
    <n v="0"/>
    <n v="1"/>
    <n v="0"/>
    <n v="1"/>
    <n v="0"/>
    <n v="1"/>
    <d v="2020-05-20T22:19:36"/>
    <x v="4"/>
    <b v="0"/>
    <n v="0"/>
  </r>
  <r>
    <s v="0015A00002KvDF0QAN"/>
    <d v="2021-09-30T00:00:00"/>
    <n v="2021"/>
    <s v="0055A000009GxI2QAK"/>
    <s v="International"/>
    <s v="Industry Event"/>
    <s v="0065A00001a6fTpQAI"/>
    <m/>
    <s v="0055A000009GxI2QAK"/>
    <s v="Closed Lost"/>
    <n v="69397"/>
    <n v="0"/>
    <b v="0"/>
    <n v="0"/>
    <n v="0"/>
    <n v="1"/>
    <n v="0"/>
    <n v="1"/>
    <n v="0"/>
    <n v="1"/>
    <d v="2020-05-18T14:06:08"/>
    <x v="4"/>
    <b v="0"/>
    <n v="0"/>
  </r>
  <r>
    <s v="0015A00002HcQpmQAF"/>
    <d v="2020-09-30T00:00:00"/>
    <n v="2020"/>
    <s v="0055A000009sa63QAA"/>
    <s v="State and Local"/>
    <s v="Inside Sales"/>
    <s v="0065A00001Z0T9TQAV"/>
    <m/>
    <s v="0055A000009sa63QAA"/>
    <s v="Closed Lost"/>
    <n v="71585.75"/>
    <n v="0"/>
    <b v="0"/>
    <n v="0"/>
    <n v="0"/>
    <n v="1"/>
    <n v="0"/>
    <n v="1"/>
    <n v="0"/>
    <n v="1"/>
    <d v="2020-01-28T04:45:05"/>
    <x v="4"/>
    <b v="0"/>
    <n v="0"/>
  </r>
  <r>
    <s v="0015A00002CvJWaQAN"/>
    <d v="2021-09-30T00:00:00"/>
    <n v="2021"/>
    <s v="00531000007Es7rAAC"/>
    <s v="Military"/>
    <s v="Field Sales"/>
    <s v="0065A00001dACBMQA4"/>
    <m/>
    <s v="00531000007Es7rAAC"/>
    <s v="Closed Lost"/>
    <n v="500593.05"/>
    <n v="0"/>
    <b v="0"/>
    <n v="0"/>
    <n v="0"/>
    <n v="1"/>
    <n v="0"/>
    <n v="1"/>
    <n v="0"/>
    <n v="1"/>
    <d v="2021-01-26T19:49:08"/>
    <x v="6"/>
    <b v="0"/>
    <n v="0"/>
  </r>
  <r>
    <s v="0013100001fpyoxAAA"/>
    <d v="2018-10-31T00:00:00"/>
    <n v="2018"/>
    <s v="00531000007MUoEAAW"/>
    <s v="Military"/>
    <s v="Inside Sales"/>
    <s v="0065A00000ldGtuQAE"/>
    <m/>
    <s v="00531000007Es7rAAC"/>
    <s v="Closed Lost"/>
    <n v="130000"/>
    <n v="0"/>
    <b v="0"/>
    <n v="0"/>
    <n v="0"/>
    <n v="1"/>
    <n v="0"/>
    <n v="1"/>
    <n v="0"/>
    <n v="1"/>
    <d v="2018-08-06T20:29:32"/>
    <x v="3"/>
    <b v="0"/>
    <n v="0"/>
  </r>
  <r>
    <s v="0015A00001xQ27BQAS"/>
    <d v="2018-10-31T00:00:00"/>
    <n v="2018"/>
    <s v="00531000007MUoEAAW"/>
    <s v="Federal"/>
    <s v="Inside Sales"/>
    <s v="0065A00000ldH7SQAU"/>
    <m/>
    <s v="00531000007Es7rAAC"/>
    <s v="Closed Lost"/>
    <n v="130000"/>
    <n v="0"/>
    <b v="0"/>
    <n v="0"/>
    <n v="0"/>
    <n v="1"/>
    <n v="0"/>
    <n v="1"/>
    <n v="0"/>
    <n v="1"/>
    <d v="2018-08-06T21:11:40"/>
    <x v="3"/>
    <b v="0"/>
    <n v="0"/>
  </r>
  <r>
    <s v="0013100001jYQOjAAO"/>
    <d v="2019-12-01T00:00:00"/>
    <n v="2019"/>
    <s v="00531000007MUoEAAW"/>
    <s v="State and Local"/>
    <s v="Inside Sales"/>
    <s v="0065A00000k2qMaQAI"/>
    <m/>
    <s v="00531000007KAsvAAG"/>
    <s v="Closed Lost"/>
    <n v="65199"/>
    <n v="0"/>
    <b v="0"/>
    <n v="0"/>
    <n v="0"/>
    <n v="1"/>
    <n v="0"/>
    <n v="1"/>
    <n v="0"/>
    <n v="1"/>
    <d v="2018-06-12T14:59:47"/>
    <x v="3"/>
    <b v="0"/>
    <n v="0"/>
  </r>
  <r>
    <s v="0015A00002BnJREQA3"/>
    <d v="2019-12-31T00:00:00"/>
    <n v="2019"/>
    <s v="00531000007MUoEAAW"/>
    <s v="Military"/>
    <s v="Field Sales"/>
    <s v="0065A00001KR5AhQAL"/>
    <m/>
    <s v="00531000007Es7rAAC"/>
    <s v="Closed Lost"/>
    <n v="65199"/>
    <n v="0"/>
    <b v="0"/>
    <n v="0"/>
    <n v="0"/>
    <n v="1"/>
    <n v="0"/>
    <n v="1"/>
    <n v="0"/>
    <n v="1"/>
    <d v="2019-04-16T14:30:04"/>
    <x v="5"/>
    <b v="0"/>
    <n v="0"/>
  </r>
  <r>
    <s v="0015A00002Cw3BhQAJ"/>
    <d v="2019-12-31T00:00:00"/>
    <n v="2019"/>
    <s v="00531000007MUoEAAW"/>
    <s v="Federal"/>
    <s v="Website"/>
    <s v="0065A00001Ti280QAB"/>
    <m/>
    <s v="00531000007Es7rAAC"/>
    <s v="Closed Lost"/>
    <n v="130796"/>
    <n v="0"/>
    <b v="0"/>
    <n v="0"/>
    <n v="0"/>
    <n v="1"/>
    <n v="0"/>
    <n v="1"/>
    <n v="0"/>
    <n v="1"/>
    <d v="2019-06-11T15:24:34"/>
    <x v="5"/>
    <b v="0"/>
    <n v="0"/>
  </r>
  <r>
    <s v="001i000001MZ8IpAAL"/>
    <d v="2017-12-31T00:00:00"/>
    <n v="2017"/>
    <s v="00531000007KgPgAAK"/>
    <s v="Distributor"/>
    <s v="Inside Sales"/>
    <s v="0065A00000i2ZXzQAM"/>
    <m/>
    <s v="00531000007KgPgAAK"/>
    <s v="Closed Lost"/>
    <n v="114796"/>
    <n v="0"/>
    <b v="0"/>
    <n v="0"/>
    <n v="0"/>
    <n v="1"/>
    <n v="0"/>
    <n v="1"/>
    <n v="0"/>
    <n v="1"/>
    <d v="2017-05-31T03:40:17"/>
    <x v="2"/>
    <b v="0"/>
    <n v="0"/>
  </r>
  <r>
    <s v="0015A00001tZMzCQAW"/>
    <d v="2017-12-31T00:00:00"/>
    <n v="2017"/>
    <s v="00531000007KgPgAAK"/>
    <s v="International"/>
    <s v="Inside Sales"/>
    <s v="0065A00000i2mSMQAY"/>
    <m/>
    <s v="00531000007KgPgAAK"/>
    <s v="Closed Lost"/>
    <n v="398495"/>
    <n v="0"/>
    <b v="0"/>
    <n v="0"/>
    <n v="0"/>
    <n v="1"/>
    <n v="0"/>
    <n v="1"/>
    <n v="0"/>
    <n v="1"/>
    <d v="2017-06-06T01:47:59"/>
    <x v="2"/>
    <b v="0"/>
    <n v="0"/>
  </r>
  <r>
    <s v="0015A00001taaDSQAY"/>
    <d v="2017-10-07T00:00:00"/>
    <n v="2017"/>
    <s v="00531000008F2qlAAC"/>
    <s v="International"/>
    <s v="Field Sales"/>
    <s v="0065A00000i3uONQAY"/>
    <m/>
    <s v="00531000008F2qlAAC"/>
    <s v="Closed Lost"/>
    <n v="28000"/>
    <n v="0"/>
    <b v="0"/>
    <n v="0"/>
    <n v="0"/>
    <n v="1"/>
    <n v="0"/>
    <n v="1"/>
    <n v="0"/>
    <n v="1"/>
    <d v="2017-07-07T22:03:23"/>
    <x v="2"/>
    <b v="0"/>
    <n v="0"/>
  </r>
  <r>
    <s v="0015A00001zu4pTQAQ"/>
    <d v="2018-11-01T00:00:00"/>
    <n v="2018"/>
    <s v="00531000007MUoEAAW"/>
    <s v="Federal"/>
    <s v="Field Sales"/>
    <s v="0065A00000jsXTcQAM"/>
    <m/>
    <s v="00531000007Es7rAAC"/>
    <s v="Closed Lost"/>
    <n v="156000"/>
    <n v="0"/>
    <b v="0"/>
    <n v="0"/>
    <n v="0"/>
    <n v="1"/>
    <n v="0"/>
    <n v="1"/>
    <n v="0"/>
    <n v="1"/>
    <d v="2018-04-05T20:37:59"/>
    <x v="3"/>
    <b v="0"/>
    <n v="0"/>
  </r>
  <r>
    <s v="0013100001myVRnAAM"/>
    <d v="2018-12-31T00:00:00"/>
    <n v="2018"/>
    <s v="00531000007KAsvAAG"/>
    <s v="State and Local"/>
    <s v="Field Sales"/>
    <s v="0065A00000i4juZQAQ"/>
    <m/>
    <s v="00531000007KAsvAAG"/>
    <s v="Closed Lost"/>
    <n v="71500"/>
    <n v="0"/>
    <b v="0"/>
    <n v="0"/>
    <n v="0"/>
    <n v="1"/>
    <n v="0"/>
    <n v="1"/>
    <n v="0"/>
    <n v="1"/>
    <d v="2017-08-08T14:41:58"/>
    <x v="2"/>
    <b v="0"/>
    <n v="0"/>
  </r>
  <r>
    <s v="0013100001lbH4iAAE"/>
    <d v="2018-12-31T00:00:00"/>
    <n v="2018"/>
    <s v="00531000007KAsvAAG"/>
    <s v="State and Local"/>
    <s v="Field Sales"/>
    <s v="0065A00000jTBXqQAO"/>
    <m/>
    <s v="00531000007KAsvAAG"/>
    <s v="Closed Lost"/>
    <n v="65000"/>
    <n v="0"/>
    <b v="0"/>
    <n v="0"/>
    <n v="0"/>
    <n v="1"/>
    <n v="0"/>
    <n v="1"/>
    <n v="0"/>
    <n v="1"/>
    <d v="2018-02-22T18:55:18"/>
    <x v="3"/>
    <b v="0"/>
    <n v="0"/>
  </r>
  <r>
    <s v="0013100001fpyoxAAA"/>
    <d v="2018-12-01T00:00:00"/>
    <n v="2018"/>
    <s v="00531000007MUoEAAW"/>
    <s v="Distributor"/>
    <s v="Field Sales"/>
    <s v="0065A00000k1vqIQAQ"/>
    <m/>
    <s v="00531000007KgPgAAK"/>
    <s v="Closed Lost"/>
    <n v="69393"/>
    <n v="0"/>
    <b v="0"/>
    <n v="0"/>
    <n v="0"/>
    <n v="1"/>
    <n v="0"/>
    <n v="1"/>
    <n v="0"/>
    <n v="1"/>
    <d v="2018-05-18T18:28:59"/>
    <x v="3"/>
    <b v="0"/>
    <n v="0"/>
  </r>
  <r>
    <s v="0013100001VXN1KAAX"/>
    <d v="2018-12-31T00:00:00"/>
    <n v="2018"/>
    <s v="00531000007MUoEAAW"/>
    <s v="Military"/>
    <s v="Inside Sales"/>
    <s v="0065A00000k25w5QAA"/>
    <m/>
    <s v="00531000007Es7rAAC"/>
    <s v="Closed Lost"/>
    <n v="69393"/>
    <n v="0"/>
    <b v="0"/>
    <n v="0"/>
    <n v="0"/>
    <n v="1"/>
    <n v="0"/>
    <n v="1"/>
    <n v="0"/>
    <n v="1"/>
    <d v="2018-05-24T14:21:49"/>
    <x v="3"/>
    <b v="0"/>
    <n v="0"/>
  </r>
  <r>
    <s v="0013100001gbj6NAAQ"/>
    <d v="2018-12-31T00:00:00"/>
    <n v="2018"/>
    <s v="00531000007MUoEAAW"/>
    <s v="Military"/>
    <s v="Inside Sales"/>
    <s v="0065A00000k25yuQAA"/>
    <m/>
    <s v="00531000007Es7rAAC"/>
    <s v="Closed Lost"/>
    <n v="69393"/>
    <n v="0"/>
    <b v="0"/>
    <n v="0"/>
    <n v="0"/>
    <n v="1"/>
    <n v="0"/>
    <n v="1"/>
    <n v="0"/>
    <n v="1"/>
    <d v="2018-05-24T14:36:46"/>
    <x v="3"/>
    <b v="0"/>
    <n v="0"/>
  </r>
  <r>
    <s v="0013100001gWWASAA4"/>
    <d v="2018-12-31T00:00:00"/>
    <n v="2018"/>
    <s v="00531000007MUoEAAW"/>
    <s v="Military"/>
    <s v="Inside Sales"/>
    <s v="0065A00000k26ZwQAI"/>
    <m/>
    <s v="00531000007Es7rAAC"/>
    <s v="Closed Lost"/>
    <n v="69393"/>
    <n v="0"/>
    <b v="0"/>
    <n v="0"/>
    <n v="0"/>
    <n v="1"/>
    <n v="0"/>
    <n v="1"/>
    <n v="0"/>
    <n v="1"/>
    <d v="2018-05-24T16:21:29"/>
    <x v="3"/>
    <b v="0"/>
    <n v="0"/>
  </r>
  <r>
    <s v="0013100001gYGSGAA4"/>
    <d v="2018-11-30T00:00:00"/>
    <n v="2018"/>
    <s v="00531000007MUoEAAW"/>
    <s v="State and Local"/>
    <s v="Other"/>
    <s v="0065A00000k3csJQAQ"/>
    <m/>
    <s v="00531000007KgPgAAK"/>
    <s v="Closed Lost"/>
    <n v="19500"/>
    <n v="0"/>
    <b v="0"/>
    <n v="0"/>
    <n v="0"/>
    <n v="1"/>
    <n v="0"/>
    <n v="1"/>
    <n v="0"/>
    <n v="1"/>
    <d v="2018-07-05T13:06:49"/>
    <x v="3"/>
    <b v="0"/>
    <n v="0"/>
  </r>
  <r>
    <s v="0013100001gw3W4AAI"/>
    <d v="2018-12-31T00:00:00"/>
    <n v="2018"/>
    <s v="00531000007KAsvAAG"/>
    <s v="State and Local"/>
    <s v="Field Sales"/>
    <s v="0065A00000lnVC0QAM"/>
    <m/>
    <s v="00531000007KAsvAAG"/>
    <s v="Closed Lost"/>
    <n v="6500"/>
    <n v="0"/>
    <b v="0"/>
    <n v="0"/>
    <n v="0"/>
    <n v="1"/>
    <n v="0"/>
    <n v="1"/>
    <n v="0"/>
    <n v="1"/>
    <d v="2018-09-25T13:13:12"/>
    <x v="3"/>
    <b v="0"/>
    <n v="0"/>
  </r>
  <r>
    <s v="001i000001MZ8IpAAL"/>
    <d v="2018-12-20T00:00:00"/>
    <n v="2018"/>
    <s v="00531000007MUoEAAW"/>
    <s v="State and Local"/>
    <s v="Inside Sales"/>
    <s v="0065A00000z10vDQAQ"/>
    <m/>
    <s v="00531000007MUoEAAW"/>
    <s v="Closed Lost"/>
    <n v="27625"/>
    <n v="0"/>
    <b v="0"/>
    <n v="0"/>
    <n v="0"/>
    <n v="1"/>
    <n v="0"/>
    <n v="1"/>
    <n v="0"/>
    <n v="1"/>
    <d v="2018-12-18T15:51:00"/>
    <x v="3"/>
    <b v="0"/>
    <n v="0"/>
  </r>
  <r>
    <s v="001i000001MZ8IpAAL"/>
    <d v="2019-12-31T00:00:00"/>
    <n v="2019"/>
    <s v="00531000007MUoEAAW"/>
    <s v="Federal"/>
    <s v="Field Sales"/>
    <s v="0065A000011rH0IQAU"/>
    <m/>
    <s v="00531000007Es7rAAC"/>
    <s v="Closed Lost"/>
    <n v="0"/>
    <n v="0"/>
    <b v="0"/>
    <n v="0"/>
    <n v="0"/>
    <n v="1"/>
    <n v="0"/>
    <n v="1"/>
    <n v="0"/>
    <n v="1"/>
    <d v="2019-01-15T15:59:17"/>
    <x v="5"/>
    <b v="0"/>
    <n v="0"/>
  </r>
  <r>
    <s v="0015A00001xQ27BQAS"/>
    <d v="2019-10-01T00:00:00"/>
    <n v="2019"/>
    <s v="00531000007MUoEAAW"/>
    <s v="Military"/>
    <s v="Field Sales"/>
    <s v="0065A000015tokpQAA"/>
    <m/>
    <s v="00531000007KgPgAAK"/>
    <s v="Closed Lost"/>
    <n v="65796"/>
    <n v="0"/>
    <b v="0"/>
    <n v="0"/>
    <n v="0"/>
    <n v="1"/>
    <n v="0"/>
    <n v="1"/>
    <n v="0"/>
    <n v="1"/>
    <d v="2019-02-01T21:35:41"/>
    <x v="5"/>
    <b v="0"/>
    <n v="0"/>
  </r>
  <r>
    <s v="0013100001gbj6NAAQ"/>
    <d v="2019-10-01T00:00:00"/>
    <n v="2019"/>
    <s v="00531000007MUoEAAW"/>
    <s v="Military"/>
    <s v="Field Sales"/>
    <s v="0065A000015tot9QAA"/>
    <m/>
    <s v="00531000007KgPgAAK"/>
    <s v="Closed Lost"/>
    <n v="65796"/>
    <n v="0"/>
    <b v="0"/>
    <n v="0"/>
    <n v="0"/>
    <n v="1"/>
    <n v="0"/>
    <n v="1"/>
    <n v="0"/>
    <n v="1"/>
    <d v="2019-02-01T21:44:06"/>
    <x v="5"/>
    <b v="0"/>
    <n v="0"/>
  </r>
  <r>
    <s v="0013100001fpz8iAAA"/>
    <d v="2019-10-01T00:00:00"/>
    <n v="2019"/>
    <s v="00531000007MUoEAAW"/>
    <s v="Military"/>
    <s v="Field Sales"/>
    <s v="0065A000015totdQAA"/>
    <m/>
    <s v="00531000007KgPgAAK"/>
    <s v="Closed Lost"/>
    <n v="65796"/>
    <n v="0"/>
    <b v="0"/>
    <n v="0"/>
    <n v="0"/>
    <n v="1"/>
    <n v="0"/>
    <n v="1"/>
    <n v="0"/>
    <n v="1"/>
    <d v="2019-02-01T21:45:09"/>
    <x v="5"/>
    <b v="0"/>
    <n v="0"/>
  </r>
  <r>
    <s v="0013100001VXN1KAAX"/>
    <d v="2019-10-01T00:00:00"/>
    <n v="2019"/>
    <s v="00531000007MUoEAAW"/>
    <s v="Military"/>
    <s v="Field Sales"/>
    <s v="0065A000015touHQAQ"/>
    <m/>
    <s v="00531000007KgPgAAK"/>
    <s v="Closed Lost"/>
    <n v="65796"/>
    <n v="0"/>
    <b v="0"/>
    <n v="0"/>
    <n v="0"/>
    <n v="1"/>
    <n v="0"/>
    <n v="1"/>
    <n v="0"/>
    <n v="1"/>
    <d v="2019-02-01T21:47:18"/>
    <x v="5"/>
    <b v="0"/>
    <n v="0"/>
  </r>
  <r>
    <s v="0013100001fpyoxAAA"/>
    <d v="2019-10-01T00:00:00"/>
    <n v="2019"/>
    <s v="00531000007MUoEAAW"/>
    <s v="Military"/>
    <s v="Field Sales"/>
    <s v="0065A000015uabSQAQ"/>
    <m/>
    <s v="00531000007KgPgAAK"/>
    <s v="Closed Lost"/>
    <n v="65796"/>
    <n v="0"/>
    <b v="0"/>
    <n v="0"/>
    <n v="0"/>
    <n v="1"/>
    <n v="0"/>
    <n v="1"/>
    <n v="0"/>
    <n v="1"/>
    <d v="2019-02-06T13:49:51"/>
    <x v="5"/>
    <b v="0"/>
    <n v="0"/>
  </r>
  <r>
    <s v="0015A00002Cw748QAB"/>
    <d v="2019-10-01T00:00:00"/>
    <n v="2019"/>
    <s v="00531000007MUoEAAW"/>
    <s v="Military"/>
    <s v="Field Sales"/>
    <s v="0065A00001Wl77NQAR"/>
    <m/>
    <s v="00531000007KgPgAAK"/>
    <s v="Closed Lost"/>
    <n v="91636"/>
    <n v="0"/>
    <b v="0"/>
    <n v="0"/>
    <n v="0"/>
    <n v="1"/>
    <n v="0"/>
    <n v="1"/>
    <n v="0"/>
    <n v="1"/>
    <d v="2019-07-22T15:44:37"/>
    <x v="5"/>
    <b v="0"/>
    <n v="0"/>
  </r>
  <r>
    <s v="0015A00002DQs4ZQAT"/>
    <d v="2019-10-31T00:00:00"/>
    <n v="2019"/>
    <s v="00531000007MUoEAAW"/>
    <s v="Military"/>
    <s v="Field Sales"/>
    <s v="0065A00001XG9F3QAL"/>
    <m/>
    <s v="00531000007KgPgAAK"/>
    <s v="Closed Lost"/>
    <n v="65636"/>
    <n v="0"/>
    <b v="0"/>
    <n v="0"/>
    <n v="0"/>
    <n v="1"/>
    <n v="0"/>
    <n v="1"/>
    <n v="0"/>
    <n v="1"/>
    <d v="2019-08-28T15:06:53"/>
    <x v="5"/>
    <b v="0"/>
    <n v="0"/>
  </r>
  <r>
    <s v="001i000001MZMQXAA5"/>
    <d v="2019-11-01T00:00:00"/>
    <n v="2019"/>
    <s v="00531000007MUoEAAW"/>
    <s v="State and Local"/>
    <s v="Inside Sales"/>
    <s v="0065A00001XKPd2QAH"/>
    <m/>
    <s v="00531000007MUoEAAW"/>
    <s v="Closed Lost"/>
    <n v="1432.8"/>
    <n v="0"/>
    <b v="0"/>
    <n v="0"/>
    <n v="0"/>
    <n v="1"/>
    <n v="0"/>
    <n v="1"/>
    <n v="0"/>
    <n v="1"/>
    <d v="2019-09-17T15:59:19"/>
    <x v="5"/>
    <b v="0"/>
    <n v="0"/>
  </r>
  <r>
    <s v="001i000001MZ8IpAAL"/>
    <d v="2019-12-31T00:00:00"/>
    <n v="2019"/>
    <s v="00531000007MUoEAAW"/>
    <s v="Military"/>
    <s v="Inside Sales"/>
    <s v="0065A00001XdO2BQAV"/>
    <m/>
    <s v="00531000007MUoEAAW"/>
    <s v="Closed Lost"/>
    <n v="15977"/>
    <n v="0"/>
    <b v="0"/>
    <n v="0"/>
    <n v="0"/>
    <n v="1"/>
    <n v="0"/>
    <n v="1"/>
    <n v="0"/>
    <n v="1"/>
    <d v="2019-10-16T18:43:11"/>
    <x v="5"/>
    <b v="0"/>
    <n v="0"/>
  </r>
  <r>
    <s v="0015A00002AktUGQAZ"/>
    <d v="2019-12-27T00:00:00"/>
    <n v="2019"/>
    <s v="0055A000009sa63QAA"/>
    <s v="Law Enforcement"/>
    <s v="Field Sales"/>
    <s v="0065A00001CKYNQQA5"/>
    <m/>
    <s v="0055A000009sa63QAA"/>
    <s v="Closed Lost"/>
    <n v="65199"/>
    <n v="0"/>
    <b v="0"/>
    <n v="0"/>
    <n v="0"/>
    <n v="1"/>
    <n v="0"/>
    <n v="1"/>
    <n v="0"/>
    <n v="1"/>
    <d v="2019-03-01T17:00:10"/>
    <x v="5"/>
    <b v="0"/>
    <n v="0"/>
  </r>
  <r>
    <s v="0015A00001tZkazQAC"/>
    <d v="2017-12-31T00:00:00"/>
    <n v="2017"/>
    <s v="00531000007KAsvAAG"/>
    <s v="State and Local"/>
    <s v="Field Sales"/>
    <s v="0065A00000i36WaQAI"/>
    <m/>
    <s v="00531000007KAsvAAG"/>
    <s v="Closed Lost"/>
    <n v="71500"/>
    <n v="0"/>
    <b v="0"/>
    <n v="0"/>
    <n v="0"/>
    <n v="1"/>
    <n v="0"/>
    <n v="1"/>
    <n v="0"/>
    <n v="1"/>
    <d v="2017-06-14T12:31:50"/>
    <x v="2"/>
    <b v="0"/>
    <n v="0"/>
  </r>
  <r>
    <s v="0013100001gaSbbAAE"/>
    <d v="2017-12-31T00:00:00"/>
    <n v="2017"/>
    <s v="00531000007KAsvAAG"/>
    <s v="Distributor"/>
    <s v="Field Sales"/>
    <s v="0065A00000iSqBYQA0"/>
    <m/>
    <s v="00531000007KAsvAAG"/>
    <s v="Closed Lost"/>
    <n v="71500"/>
    <n v="0"/>
    <b v="0"/>
    <n v="0"/>
    <n v="0"/>
    <n v="1"/>
    <n v="0"/>
    <n v="1"/>
    <n v="0"/>
    <n v="1"/>
    <d v="2017-10-25T13:41:12"/>
    <x v="2"/>
    <b v="0"/>
    <n v="0"/>
  </r>
  <r>
    <s v="0013100001gaSbbAAE"/>
    <d v="2018-12-31T00:00:00"/>
    <n v="2018"/>
    <s v="00531000007KAsvAAG"/>
    <s v="Distributor"/>
    <s v="Field Sales"/>
    <s v="0065A00000iSVzRQAW"/>
    <m/>
    <s v="00531000007KAsvAAG"/>
    <s v="Closed Lost"/>
    <n v="66500"/>
    <n v="0"/>
    <b v="0"/>
    <n v="0"/>
    <n v="0"/>
    <n v="1"/>
    <n v="0"/>
    <n v="1"/>
    <n v="0"/>
    <n v="1"/>
    <d v="2017-10-12T21:23:51"/>
    <x v="2"/>
    <b v="0"/>
    <n v="0"/>
  </r>
  <r>
    <s v="0013100001gYHgUAAW"/>
    <d v="2018-12-31T00:00:00"/>
    <n v="2018"/>
    <s v="00531000007MUoEAAW"/>
    <s v="State and Local"/>
    <s v="Field Sales"/>
    <s v="0065A00000k2hs8QAA"/>
    <m/>
    <s v="00531000007KAsvAAG"/>
    <s v="Closed Lost"/>
    <n v="65398"/>
    <n v="0"/>
    <b v="0"/>
    <n v="0"/>
    <n v="0"/>
    <n v="1"/>
    <n v="0"/>
    <n v="1"/>
    <n v="0"/>
    <n v="1"/>
    <d v="2018-06-08T19:27:00"/>
    <x v="3"/>
    <b v="0"/>
    <n v="0"/>
  </r>
  <r>
    <s v="0013100001qyJ2TAAU"/>
    <d v="2018-12-31T00:00:00"/>
    <n v="2018"/>
    <s v="00531000007MUoEAAW"/>
    <s v="Distributor"/>
    <s v="Inside Sales"/>
    <s v="0065A00000k3r8tQAA"/>
    <m/>
    <s v="00531000007KAsvAAG"/>
    <s v="Closed Lost"/>
    <n v="65199"/>
    <n v="0"/>
    <b v="0"/>
    <n v="0"/>
    <n v="0"/>
    <n v="1"/>
    <n v="0"/>
    <n v="1"/>
    <n v="0"/>
    <n v="1"/>
    <d v="2018-07-11T18:21:04"/>
    <x v="3"/>
    <b v="0"/>
    <n v="0"/>
  </r>
  <r>
    <s v="0013100001gZM1jAAG"/>
    <d v="2018-12-31T00:00:00"/>
    <n v="2018"/>
    <s v="00531000007MUoEAAW"/>
    <s v="State and Local"/>
    <s v="Trade Show"/>
    <s v="0065A00000k3ynJQAQ"/>
    <m/>
    <s v="00531000007KAsvAAG"/>
    <s v="Closed Lost"/>
    <n v="64549"/>
    <n v="0"/>
    <b v="0"/>
    <n v="0"/>
    <n v="0"/>
    <n v="1"/>
    <n v="0"/>
    <n v="1"/>
    <n v="0"/>
    <n v="1"/>
    <d v="2018-07-16T13:26:14"/>
    <x v="3"/>
    <b v="0"/>
    <n v="0"/>
  </r>
  <r>
    <s v="0013100001sbMkZAAU"/>
    <d v="2018-12-31T00:00:00"/>
    <n v="2018"/>
    <s v="00531000007MUoEAAW"/>
    <s v="State and Local"/>
    <s v="Inside Sales"/>
    <s v="0065A00000leKkYQAU"/>
    <m/>
    <s v="0055A000009sa63QAA"/>
    <s v="Closed Lost"/>
    <n v="65199"/>
    <n v="0"/>
    <b v="0"/>
    <n v="0"/>
    <n v="0"/>
    <n v="1"/>
    <n v="0"/>
    <n v="1"/>
    <n v="0"/>
    <n v="1"/>
    <d v="2018-08-29T13:02:22"/>
    <x v="3"/>
    <b v="0"/>
    <n v="0"/>
  </r>
  <r>
    <s v="0015A000022T2icQAC"/>
    <d v="2018-11-07T00:00:00"/>
    <n v="2018"/>
    <s v="00531000007KAsvAAG"/>
    <s v="State and Local"/>
    <s v="Trade Show"/>
    <s v="0065A00000lehOLQAY"/>
    <m/>
    <s v="00531000007KAsvAAG"/>
    <s v="Closed Lost"/>
    <n v="65000"/>
    <n v="0"/>
    <b v="0"/>
    <n v="0"/>
    <n v="0"/>
    <n v="1"/>
    <n v="0"/>
    <n v="1"/>
    <n v="0"/>
    <n v="1"/>
    <d v="2018-09-05T23:08:20"/>
    <x v="3"/>
    <b v="0"/>
    <n v="0"/>
  </r>
  <r>
    <s v="0015A0000256uspQAA"/>
    <d v="2019-12-31T00:00:00"/>
    <n v="2019"/>
    <s v="00531000007KAsvAAG"/>
    <s v="State and Local"/>
    <s v="Sales Seminar"/>
    <s v="0065A00000loQ0DQAU"/>
    <m/>
    <s v="00531000007KAsvAAG"/>
    <s v="Closed Lost"/>
    <n v="65199"/>
    <n v="0"/>
    <b v="0"/>
    <n v="0"/>
    <n v="0"/>
    <n v="1"/>
    <n v="0"/>
    <n v="1"/>
    <n v="0"/>
    <n v="1"/>
    <d v="2018-10-02T22:18:29"/>
    <x v="3"/>
    <b v="0"/>
    <n v="0"/>
  </r>
  <r>
    <s v="0013100001hphcmAAA"/>
    <d v="2019-12-31T00:00:00"/>
    <n v="2019"/>
    <s v="00531000007MUoEAAW"/>
    <s v="State and Local"/>
    <s v="Field Sales"/>
    <s v="0065A00000nM7PwQAK"/>
    <m/>
    <s v="0055A000009sa63QAA"/>
    <s v="Closed Lost"/>
    <n v="71699"/>
    <n v="0"/>
    <b v="0"/>
    <n v="0"/>
    <n v="0"/>
    <n v="1"/>
    <n v="0"/>
    <n v="1"/>
    <n v="0"/>
    <n v="1"/>
    <d v="2018-11-26T19:07:57"/>
    <x v="3"/>
    <b v="0"/>
    <n v="0"/>
  </r>
  <r>
    <s v="0015A000027SFtyQAG"/>
    <d v="2019-10-01T00:00:00"/>
    <n v="2019"/>
    <s v="00531000007MUoEAAW"/>
    <s v="State and Local"/>
    <s v="Field Sales"/>
    <s v="0065A00000nNKhpQAG"/>
    <m/>
    <s v="0055A000009sa63QAA"/>
    <s v="Closed Lost"/>
    <n v="65597"/>
    <n v="0"/>
    <b v="0"/>
    <n v="0"/>
    <n v="0"/>
    <n v="1"/>
    <n v="0"/>
    <n v="1"/>
    <n v="0"/>
    <n v="1"/>
    <d v="2018-12-07T13:54:38"/>
    <x v="3"/>
    <b v="0"/>
    <n v="0"/>
  </r>
  <r>
    <s v="0013100001hoG0IAAU"/>
    <d v="2019-10-23T00:00:00"/>
    <n v="2019"/>
    <s v="00531000007KAsvAAG"/>
    <s v="State and Local"/>
    <s v="Field Sales"/>
    <s v="0065A00001KRF0IQAX"/>
    <m/>
    <s v="00531000007KAsvAAG"/>
    <s v="Closed Lost"/>
    <n v="69148"/>
    <n v="0"/>
    <b v="0"/>
    <n v="0"/>
    <n v="0"/>
    <n v="1"/>
    <n v="0"/>
    <n v="1"/>
    <n v="0"/>
    <n v="1"/>
    <d v="2019-04-18T14:22:14"/>
    <x v="5"/>
    <b v="0"/>
    <n v="0"/>
  </r>
  <r>
    <s v="0015A000026BtJoQAK"/>
    <d v="2019-12-01T00:00:00"/>
    <n v="2019"/>
    <s v="00531000007MUoEAAW"/>
    <s v="State and Local"/>
    <s v="Inside Sales"/>
    <s v="0065A00001PwOQvQAN"/>
    <m/>
    <s v="00531000007MUoEAAW"/>
    <s v="Closed Lost"/>
    <n v="6500"/>
    <n v="0"/>
    <b v="0"/>
    <n v="0"/>
    <n v="0"/>
    <n v="1"/>
    <n v="0"/>
    <n v="1"/>
    <n v="0"/>
    <n v="1"/>
    <d v="2019-05-16T16:54:33"/>
    <x v="5"/>
    <b v="0"/>
    <n v="0"/>
  </r>
  <r>
    <s v="001i000001MXTAEAA5"/>
    <d v="2020-12-31T00:00:00"/>
    <n v="2020"/>
    <s v="00531000007MUoEAAW"/>
    <s v="Federal"/>
    <s v="Website"/>
    <s v="0065A00001KRtosQAD"/>
    <m/>
    <s v="00531000007KgPgAAK"/>
    <s v="Closed Lost"/>
    <n v="65000"/>
    <n v="0"/>
    <b v="0"/>
    <n v="0"/>
    <n v="0"/>
    <n v="1"/>
    <n v="0"/>
    <n v="1"/>
    <n v="0"/>
    <n v="1"/>
    <d v="2019-04-19T19:10:57"/>
    <x v="5"/>
    <b v="0"/>
    <n v="0"/>
  </r>
  <r>
    <s v="0015A00002CSvGFQA1"/>
    <d v="2020-12-03T00:00:00"/>
    <n v="2020"/>
    <s v="00531000007KAsvAAG"/>
    <s v="State and Local"/>
    <s v="Trade Show"/>
    <s v="0065A00001PwI2iQAF"/>
    <m/>
    <s v="00531000007KAsvAAG"/>
    <s v="Closed Lost"/>
    <n v="65199"/>
    <n v="0"/>
    <b v="0"/>
    <n v="0"/>
    <n v="0"/>
    <n v="1"/>
    <n v="0"/>
    <n v="1"/>
    <n v="0"/>
    <n v="1"/>
    <d v="2019-05-15T13:50:47"/>
    <x v="5"/>
    <b v="0"/>
    <n v="0"/>
  </r>
  <r>
    <s v="0015A000029WBXxQAO"/>
    <d v="2019-12-27T00:00:00"/>
    <n v="2019"/>
    <s v="0055A000009sa63QAA"/>
    <s v="State and Local"/>
    <s v="Other"/>
    <s v="0065A00001CI1PyQAL"/>
    <m/>
    <s v="0055A000009sa63QAA"/>
    <s v="Closed Lost"/>
    <n v="82616.399999999994"/>
    <n v="0"/>
    <b v="0"/>
    <n v="0"/>
    <n v="0"/>
    <n v="1"/>
    <n v="0"/>
    <n v="1"/>
    <n v="0"/>
    <n v="1"/>
    <d v="2019-02-23T16:03:53"/>
    <x v="5"/>
    <b v="0"/>
    <n v="0"/>
  </r>
  <r>
    <s v="0013100001jYQOjAAO"/>
    <d v="2017-12-31T00:00:00"/>
    <n v="2017"/>
    <s v="00531000007KAsvAAG"/>
    <s v="State and Local"/>
    <s v="Trade Show"/>
    <s v="0065A00000iSBeTQAW"/>
    <m/>
    <s v="00531000007KAsvAAG"/>
    <s v="Closed Lost"/>
    <n v="71500"/>
    <n v="0"/>
    <b v="0"/>
    <n v="0"/>
    <n v="0"/>
    <n v="1"/>
    <n v="0"/>
    <n v="1"/>
    <n v="0"/>
    <n v="1"/>
    <d v="2017-10-02T17:27:59"/>
    <x v="2"/>
    <b v="0"/>
    <n v="0"/>
  </r>
  <r>
    <s v="0013100001k7vrhAAA"/>
    <d v="2018-12-31T00:00:00"/>
    <n v="2018"/>
    <s v="00531000007KAsvAAG"/>
    <s v="State and Local"/>
    <s v="Field Sales"/>
    <s v="0065A00000i2YegQAE"/>
    <m/>
    <s v="00531000007KAsvAAG"/>
    <s v="Closed Lost"/>
    <n v="71500"/>
    <n v="0"/>
    <b v="0"/>
    <n v="0"/>
    <n v="0"/>
    <n v="1"/>
    <n v="0"/>
    <n v="1"/>
    <n v="0"/>
    <n v="1"/>
    <d v="2017-05-30T18:28:33"/>
    <x v="2"/>
    <b v="0"/>
    <n v="0"/>
  </r>
  <r>
    <s v="0013100001gZM1jAAG"/>
    <d v="2018-12-31T00:00:00"/>
    <n v="2018"/>
    <s v="00531000007KAsvAAG"/>
    <s v="State and Local"/>
    <s v="Field Sales"/>
    <s v="0065A00000i3oKuQAI"/>
    <m/>
    <s v="00531000007KAsvAAG"/>
    <s v="Closed Lost"/>
    <n v="69355"/>
    <n v="0"/>
    <b v="0"/>
    <n v="0"/>
    <n v="0"/>
    <n v="1"/>
    <n v="0"/>
    <n v="1"/>
    <n v="0"/>
    <n v="1"/>
    <d v="2017-07-05T14:54:03"/>
    <x v="2"/>
    <b v="0"/>
    <n v="0"/>
  </r>
  <r>
    <s v="0015A00001targvQAA"/>
    <d v="2018-12-31T00:00:00"/>
    <n v="2018"/>
    <s v="00531000007KAsvAAG"/>
    <s v="State and Local"/>
    <s v="Field Sales"/>
    <s v="0065A00000i4PlaQAE"/>
    <m/>
    <s v="00531000007KAsvAAG"/>
    <s v="Closed Lost"/>
    <n v="71500"/>
    <n v="0"/>
    <b v="0"/>
    <n v="0"/>
    <n v="0"/>
    <n v="1"/>
    <n v="0"/>
    <n v="1"/>
    <n v="0"/>
    <n v="1"/>
    <d v="2017-07-27T14:26:06"/>
    <x v="2"/>
    <b v="0"/>
    <n v="0"/>
  </r>
  <r>
    <s v="0015A00001xOkXAQA0"/>
    <d v="2018-12-31T00:00:00"/>
    <n v="2018"/>
    <s v="00531000007KAsvAAG"/>
    <s v="State and Local"/>
    <s v="Inside Sales"/>
    <s v="0065A00000iRowYQAS"/>
    <m/>
    <s v="00531000007KAsvAAG"/>
    <s v="Closed Lost"/>
    <n v="71500"/>
    <n v="0"/>
    <b v="0"/>
    <n v="0"/>
    <n v="0"/>
    <n v="1"/>
    <n v="0"/>
    <n v="1"/>
    <n v="0"/>
    <n v="1"/>
    <d v="2017-09-20T22:46:06"/>
    <x v="2"/>
    <b v="0"/>
    <n v="0"/>
  </r>
  <r>
    <s v="0013100001gaSbbAAE"/>
    <d v="2018-12-31T00:00:00"/>
    <n v="2018"/>
    <s v="00531000007KAsvAAG"/>
    <s v="Distributor"/>
    <s v="Field Sales"/>
    <s v="0065A00000iSXP6QAO"/>
    <m/>
    <s v="00531000007KAsvAAG"/>
    <s v="Closed Lost"/>
    <n v="71500"/>
    <n v="0"/>
    <b v="0"/>
    <n v="0"/>
    <n v="0"/>
    <n v="1"/>
    <n v="0"/>
    <n v="1"/>
    <n v="0"/>
    <n v="1"/>
    <d v="2017-10-13T14:52:18"/>
    <x v="2"/>
    <b v="0"/>
    <n v="0"/>
  </r>
  <r>
    <s v="0013100001gYHjnAAG"/>
    <d v="2018-12-31T00:00:00"/>
    <n v="2018"/>
    <s v="00531000007KAsvAAG"/>
    <s v="State and Local"/>
    <s v="Inside Sales"/>
    <s v="0065A00000iVTkiQAG"/>
    <m/>
    <s v="00531000007KAsvAAG"/>
    <s v="Closed Lost"/>
    <n v="65000"/>
    <n v="0"/>
    <b v="0"/>
    <n v="0"/>
    <n v="0"/>
    <n v="1"/>
    <n v="0"/>
    <n v="1"/>
    <n v="0"/>
    <n v="1"/>
    <d v="2018-01-29T16:08:15"/>
    <x v="3"/>
    <b v="0"/>
    <n v="0"/>
  </r>
  <r>
    <s v="0015A00001ztlvGQAQ"/>
    <d v="2018-12-31T00:00:00"/>
    <n v="2018"/>
    <s v="00531000007MUoEAAW"/>
    <s v="State and Local"/>
    <s v="Website"/>
    <s v="0065A00000js3XnQAI"/>
    <m/>
    <s v="00531000007KAsvAAG"/>
    <s v="Closed Lost"/>
    <n v="65000"/>
    <n v="0"/>
    <b v="0"/>
    <n v="0"/>
    <n v="0"/>
    <n v="1"/>
    <n v="0"/>
    <n v="1"/>
    <n v="0"/>
    <n v="1"/>
    <d v="2018-03-21T13:28:06"/>
    <x v="3"/>
    <b v="0"/>
    <n v="0"/>
  </r>
  <r>
    <s v="0013100001gaSbbAAE"/>
    <d v="2018-10-31T00:00:00"/>
    <n v="2018"/>
    <s v="00531000007MUoEAAW"/>
    <s v="Distributor"/>
    <s v="Inside Sales"/>
    <s v="0065A00000k1YWzQAM"/>
    <m/>
    <s v="00531000007MUoEAAW"/>
    <s v="Closed Lost"/>
    <n v="179.1"/>
    <n v="0"/>
    <b v="0"/>
    <n v="0"/>
    <n v="0"/>
    <n v="1"/>
    <n v="0"/>
    <n v="1"/>
    <n v="0"/>
    <n v="1"/>
    <d v="2018-05-07T17:24:34"/>
    <x v="3"/>
    <b v="0"/>
    <n v="0"/>
  </r>
  <r>
    <s v="0015A000021OUFYQA4"/>
    <d v="2018-12-31T00:00:00"/>
    <n v="2018"/>
    <s v="00531000007KAsvAAG"/>
    <s v="State and Local"/>
    <s v="Website"/>
    <s v="0065A00000k1vkjQAA"/>
    <m/>
    <s v="00531000007KAsvAAG"/>
    <s v="Closed Lost"/>
    <n v="65000"/>
    <n v="0"/>
    <b v="0"/>
    <n v="0"/>
    <n v="0"/>
    <n v="1"/>
    <n v="0"/>
    <n v="1"/>
    <n v="0"/>
    <n v="1"/>
    <d v="2018-05-18T17:53:51"/>
    <x v="3"/>
    <b v="0"/>
    <n v="0"/>
  </r>
  <r>
    <s v="0013100001gxRn4AAE"/>
    <d v="2018-12-31T00:00:00"/>
    <n v="2018"/>
    <s v="00531000007KAsvAAG"/>
    <s v="State and Local"/>
    <s v="Website"/>
    <s v="0065A00000k2diMQAQ"/>
    <m/>
    <s v="00531000007KAsvAAG"/>
    <s v="Closed Lost"/>
    <n v="91000"/>
    <n v="0"/>
    <b v="0"/>
    <n v="0"/>
    <n v="0"/>
    <n v="1"/>
    <n v="0"/>
    <n v="1"/>
    <n v="0"/>
    <n v="1"/>
    <d v="2018-06-06T23:50:27"/>
    <x v="3"/>
    <b v="0"/>
    <n v="0"/>
  </r>
  <r>
    <s v="0015A00001zu4pTQAQ"/>
    <d v="2018-11-30T00:00:00"/>
    <n v="2018"/>
    <s v="00531000007MUoEAAW"/>
    <s v="Federal"/>
    <s v="Field Sales"/>
    <s v="0065A00000k3BAdQAM"/>
    <m/>
    <s v="00531000007MUoEAAW"/>
    <s v="Closed Lost"/>
    <n v="199"/>
    <n v="0"/>
    <b v="0"/>
    <n v="0"/>
    <n v="0"/>
    <n v="1"/>
    <n v="0"/>
    <n v="1"/>
    <n v="0"/>
    <n v="1"/>
    <d v="2018-06-21T21:11:48"/>
    <x v="3"/>
    <b v="0"/>
    <n v="0"/>
  </r>
  <r>
    <s v="001i000001MZ8IpAAL"/>
    <d v="2018-12-31T00:00:00"/>
    <n v="2018"/>
    <s v="00531000007MUoEAAW"/>
    <s v="Federal"/>
    <s v="Field Sales"/>
    <s v="0065A00000ldjnbQAA"/>
    <m/>
    <s v="00531000007MUoEAAW"/>
    <s v="Closed Lost"/>
    <n v="716.4"/>
    <n v="0"/>
    <b v="0"/>
    <n v="0"/>
    <n v="0"/>
    <n v="1"/>
    <n v="0"/>
    <n v="1"/>
    <n v="0"/>
    <n v="1"/>
    <d v="2018-08-17T13:49:30"/>
    <x v="3"/>
    <b v="0"/>
    <n v="0"/>
  </r>
  <r>
    <s v="001i000000FKbGQAA1"/>
    <d v="2018-11-01T00:00:00"/>
    <n v="2018"/>
    <s v="00531000007MUoEAAW"/>
    <s v="Military"/>
    <s v="Field Sales"/>
    <s v="0065A00000legHHQAY"/>
    <m/>
    <s v="00531000007MUoEAAW"/>
    <s v="Closed Lost"/>
    <n v="3980"/>
    <n v="0"/>
    <b v="0"/>
    <n v="0"/>
    <n v="0"/>
    <n v="1"/>
    <n v="0"/>
    <n v="1"/>
    <n v="0"/>
    <n v="1"/>
    <d v="2018-09-05T16:44:39"/>
    <x v="3"/>
    <b v="0"/>
    <n v="0"/>
  </r>
  <r>
    <s v="0013100001gadWkAAI"/>
    <d v="2019-10-22T00:00:00"/>
    <n v="2019"/>
    <s v="00531000007MUoEAAW"/>
    <s v="Federal"/>
    <s v="Inside Sales"/>
    <s v="0065A00000vt2ciQAA"/>
    <m/>
    <s v="00531000007MUoEAAW"/>
    <s v="Closed Lost"/>
    <n v="6500"/>
    <n v="0"/>
    <b v="0"/>
    <n v="0"/>
    <n v="0"/>
    <n v="1"/>
    <n v="0"/>
    <n v="1"/>
    <n v="0"/>
    <n v="1"/>
    <d v="2019-02-22T14:32:02"/>
    <x v="5"/>
    <b v="0"/>
    <n v="0"/>
  </r>
  <r>
    <s v="0013100001enucRAAQ"/>
    <d v="2019-12-31T00:00:00"/>
    <n v="2019"/>
    <s v="00531000007MUoEAAW"/>
    <s v="State and Local"/>
    <s v="Sales Seminar"/>
    <s v="0065A00001CILjUQAX"/>
    <m/>
    <s v="00531000007MUoEAAW"/>
    <s v="Closed Lost"/>
    <n v="39"/>
    <n v="0"/>
    <b v="0"/>
    <n v="0"/>
    <n v="0"/>
    <n v="1"/>
    <n v="0"/>
    <n v="1"/>
    <n v="0"/>
    <n v="1"/>
    <d v="2019-02-27T17:41:48"/>
    <x v="5"/>
    <b v="0"/>
    <n v="0"/>
  </r>
  <r>
    <s v="0013100001hn9oQAAQ"/>
    <d v="2019-12-31T00:00:00"/>
    <n v="2019"/>
    <s v="00531000007MUoEAAW"/>
    <s v="State and Local"/>
    <s v="Website"/>
    <s v="0065A00001OGoTCQA1"/>
    <m/>
    <s v="00531000007MUoEAAW"/>
    <s v="Closed Lost"/>
    <n v="5000"/>
    <n v="0"/>
    <b v="0"/>
    <n v="0"/>
    <n v="0"/>
    <n v="1"/>
    <n v="0"/>
    <n v="1"/>
    <n v="0"/>
    <n v="1"/>
    <d v="2019-04-25T13:24:37"/>
    <x v="5"/>
    <b v="0"/>
    <n v="0"/>
  </r>
  <r>
    <s v="0015A00001yY7r0QAC"/>
    <d v="2019-10-01T00:00:00"/>
    <n v="2019"/>
    <s v="00531000007MUoEAAW"/>
    <s v="Military"/>
    <s v="Inside Sales"/>
    <s v="0065A00001SgUoRQAV"/>
    <m/>
    <s v="00531000007MUoEAAW"/>
    <s v="Closed Lost"/>
    <n v="6500"/>
    <n v="0"/>
    <b v="0"/>
    <n v="0"/>
    <n v="0"/>
    <n v="1"/>
    <n v="0"/>
    <n v="1"/>
    <n v="0"/>
    <n v="1"/>
    <d v="2019-05-20T13:19:43"/>
    <x v="5"/>
    <b v="0"/>
    <n v="0"/>
  </r>
  <r>
    <s v="0015A0000254PaYQAU"/>
    <d v="2019-11-01T00:00:00"/>
    <n v="2019"/>
    <s v="00531000007MUoEAAW"/>
    <s v="Military"/>
    <s v="Inside Sales"/>
    <s v="0065A00001SjMq1QAF"/>
    <m/>
    <s v="00531000007MUoEAAW"/>
    <s v="Closed Lost"/>
    <n v="13000"/>
    <n v="0"/>
    <b v="0"/>
    <n v="0"/>
    <n v="0"/>
    <n v="1"/>
    <n v="0"/>
    <n v="1"/>
    <n v="0"/>
    <n v="1"/>
    <d v="2019-05-31T13:11:28"/>
    <x v="5"/>
    <b v="0"/>
    <n v="0"/>
  </r>
  <r>
    <s v="001i000001MZMVXAA5"/>
    <d v="2019-12-31T00:00:00"/>
    <n v="2019"/>
    <s v="00531000007MUoEAAW"/>
    <s v="State and Local"/>
    <s v="Inside Sales"/>
    <s v="0065A00001Vg8zWQAR"/>
    <m/>
    <s v="00531000007MUoEAAW"/>
    <s v="Closed Lost"/>
    <n v="199"/>
    <n v="0"/>
    <b v="0"/>
    <n v="0"/>
    <n v="0"/>
    <n v="1"/>
    <n v="0"/>
    <n v="1"/>
    <n v="0"/>
    <n v="1"/>
    <d v="2019-07-15T17:42:53"/>
    <x v="5"/>
    <b v="0"/>
    <n v="0"/>
  </r>
  <r>
    <s v="0013100001lbH4iAAE"/>
    <d v="2019-12-31T00:00:00"/>
    <n v="2019"/>
    <s v="00531000007MUoEAAW"/>
    <s v="State and Local"/>
    <s v="Trade Show"/>
    <s v="0065A00001XKUYhQAP"/>
    <m/>
    <s v="00531000007MUoEAAW"/>
    <s v="Closed Lost"/>
    <n v="995"/>
    <n v="0"/>
    <b v="0"/>
    <n v="0"/>
    <n v="0"/>
    <n v="1"/>
    <n v="0"/>
    <n v="1"/>
    <n v="0"/>
    <n v="1"/>
    <d v="2019-09-18T12:56:39"/>
    <x v="5"/>
    <b v="0"/>
    <n v="0"/>
  </r>
  <r>
    <s v="0013100001gxRq8AAE"/>
    <d v="2019-12-31T00:00:00"/>
    <n v="2019"/>
    <s v="00531000007MUoEAAW"/>
    <s v="State and Local"/>
    <s v="Field Sales"/>
    <s v="0065A00001XKcXUQA1"/>
    <m/>
    <s v="00531000007MUoEAAW"/>
    <s v="Closed Lost"/>
    <n v="199"/>
    <n v="0"/>
    <b v="0"/>
    <n v="0"/>
    <n v="0"/>
    <n v="1"/>
    <n v="0"/>
    <n v="1"/>
    <n v="0"/>
    <n v="1"/>
    <d v="2019-09-19T18:01:11"/>
    <x v="5"/>
    <b v="0"/>
    <n v="0"/>
  </r>
  <r>
    <s v="0015A00002FFparQAD"/>
    <d v="2020-12-31T00:00:00"/>
    <n v="2020"/>
    <s v="0055A000009sa63QAA"/>
    <s v="State and Local"/>
    <s v="Field Sales"/>
    <s v="0065A00001XXtfHQAT"/>
    <m/>
    <s v="0055A000009sa63QAA"/>
    <s v="Closed Lost"/>
    <n v="70550.39"/>
    <n v="0"/>
    <b v="0"/>
    <n v="0"/>
    <n v="0"/>
    <n v="1"/>
    <n v="0"/>
    <n v="1"/>
    <n v="0"/>
    <n v="1"/>
    <d v="2019-10-01T20:03:27"/>
    <x v="5"/>
    <b v="0"/>
    <n v="0"/>
  </r>
  <r>
    <s v="0013100001cVUEmAAO"/>
    <d v="2017-12-31T00:00:00"/>
    <n v="2017"/>
    <s v="00531000007KAsvAAG"/>
    <s v="State and Local"/>
    <s v="Advertisement"/>
    <s v="0065A00000iSKrZQAW"/>
    <m/>
    <s v="00531000007KAsvAAG"/>
    <s v="Closed Lost"/>
    <n v="65000"/>
    <n v="0"/>
    <b v="0"/>
    <n v="0"/>
    <n v="0"/>
    <n v="1"/>
    <n v="0"/>
    <n v="1"/>
    <n v="0"/>
    <n v="1"/>
    <d v="2017-10-06T11:55:42"/>
    <x v="2"/>
    <b v="0"/>
    <n v="0"/>
  </r>
  <r>
    <s v="0013100001hoMrhAAE"/>
    <d v="2018-12-31T00:00:00"/>
    <n v="2018"/>
    <s v="00531000007KAsvAAG"/>
    <s v="State and Local"/>
    <s v="Inside Sales"/>
    <s v="0065A00000iRcBYQA0"/>
    <m/>
    <s v="00531000007KAsvAAG"/>
    <s v="Closed Lost"/>
    <n v="71500"/>
    <n v="0"/>
    <b v="0"/>
    <n v="0"/>
    <n v="0"/>
    <n v="1"/>
    <n v="0"/>
    <n v="1"/>
    <n v="0"/>
    <n v="1"/>
    <d v="2017-09-15T15:21:55"/>
    <x v="2"/>
    <b v="0"/>
    <n v="0"/>
  </r>
  <r>
    <s v="0015A00001yXyVaQAK"/>
    <d v="2018-12-31T00:00:00"/>
    <n v="2018"/>
    <s v="00531000007KAsvAAG"/>
    <s v="State and Local"/>
    <s v="Website"/>
    <s v="0065A00000jT4hUQAS"/>
    <m/>
    <s v="00531000007KAsvAAG"/>
    <s v="Closed Lost"/>
    <n v="65000"/>
    <n v="0"/>
    <b v="0"/>
    <n v="0"/>
    <n v="0"/>
    <n v="1"/>
    <n v="0"/>
    <n v="1"/>
    <n v="0"/>
    <n v="1"/>
    <d v="2018-02-20T14:12:20"/>
    <x v="3"/>
    <b v="0"/>
    <n v="0"/>
  </r>
  <r>
    <s v="0015A00001yYBDGQA4"/>
    <d v="2018-12-31T00:00:00"/>
    <n v="2018"/>
    <s v="00531000007MUoEAAW"/>
    <s v="State and Local"/>
    <s v="Website"/>
    <s v="0065A00000jTTdXQAW"/>
    <m/>
    <s v="00531000007KAsvAAG"/>
    <s v="Closed Lost"/>
    <n v="65000"/>
    <n v="0"/>
    <b v="0"/>
    <n v="0"/>
    <n v="0"/>
    <n v="1"/>
    <n v="0"/>
    <n v="1"/>
    <n v="0"/>
    <n v="1"/>
    <d v="2018-03-01T15:43:04"/>
    <x v="3"/>
    <b v="0"/>
    <n v="0"/>
  </r>
  <r>
    <s v="0013100001gYIRGAA4"/>
    <d v="2018-10-01T00:00:00"/>
    <n v="2018"/>
    <s v="00531000007MUoEAAW"/>
    <s v="State and Local"/>
    <s v="Other"/>
    <s v="0065A00000jTif2QAC"/>
    <m/>
    <s v="00531000007MUoEAAW"/>
    <s v="Closed Lost"/>
    <n v="199"/>
    <n v="0"/>
    <b v="0"/>
    <n v="0"/>
    <n v="0"/>
    <n v="1"/>
    <n v="0"/>
    <n v="1"/>
    <n v="0"/>
    <n v="1"/>
    <d v="2018-03-06T17:58:27"/>
    <x v="3"/>
    <b v="0"/>
    <n v="0"/>
  </r>
  <r>
    <s v="001i000001MZMQXAA5"/>
    <d v="2018-10-01T00:00:00"/>
    <n v="2018"/>
    <s v="00531000007MUoEAAW"/>
    <s v="State and Local"/>
    <s v="Field Sales"/>
    <s v="0065A00000js0XDQAY"/>
    <m/>
    <s v="00531000007MUoEAAW"/>
    <s v="Closed Lost"/>
    <n v="1074.5999999999999"/>
    <n v="0"/>
    <b v="0"/>
    <n v="0"/>
    <n v="0"/>
    <n v="1"/>
    <n v="0"/>
    <n v="1"/>
    <n v="0"/>
    <n v="1"/>
    <d v="2018-03-19T19:19:46"/>
    <x v="3"/>
    <b v="0"/>
    <n v="0"/>
  </r>
  <r>
    <s v="0015A00001zu5bIQAQ"/>
    <d v="2018-12-31T00:00:00"/>
    <n v="2018"/>
    <s v="00531000007KAsvAAG"/>
    <s v="State and Local"/>
    <s v="Field Sales"/>
    <s v="0065A00000jsYSWQA2"/>
    <m/>
    <s v="00531000007KAsvAAG"/>
    <s v="Closed Lost"/>
    <n v="65000"/>
    <n v="0"/>
    <b v="0"/>
    <n v="0"/>
    <n v="0"/>
    <n v="1"/>
    <n v="0"/>
    <n v="1"/>
    <n v="0"/>
    <n v="1"/>
    <d v="2018-04-06T14:38:24"/>
    <x v="3"/>
    <b v="0"/>
    <n v="0"/>
  </r>
  <r>
    <s v="0015A00001taqfSQAQ"/>
    <d v="2018-12-01T00:00:00"/>
    <n v="2018"/>
    <s v="00531000007MUoEAAW"/>
    <s v="Federal"/>
    <s v="Inside Sales"/>
    <s v="0065A00000leM9YQAU"/>
    <m/>
    <s v="00531000007MUoEAAW"/>
    <s v="Closed Lost"/>
    <n v="6500"/>
    <n v="0"/>
    <b v="0"/>
    <n v="0"/>
    <n v="0"/>
    <n v="1"/>
    <n v="0"/>
    <n v="1"/>
    <n v="0"/>
    <n v="1"/>
    <d v="2018-08-29T19:18:53"/>
    <x v="3"/>
    <b v="0"/>
    <n v="0"/>
  </r>
  <r>
    <s v="001i000000FKJwEAAX"/>
    <d v="2019-11-01T00:00:00"/>
    <n v="2019"/>
    <s v="00531000007MUoEAAW"/>
    <s v="Military"/>
    <s v="Inside Sales"/>
    <s v="0065A00001Vhn9PQAR"/>
    <m/>
    <s v="00531000007MUoEAAW"/>
    <s v="Closed Lost"/>
    <n v="3500"/>
    <n v="0"/>
    <b v="0"/>
    <n v="0"/>
    <n v="0"/>
    <n v="1"/>
    <n v="0"/>
    <n v="1"/>
    <n v="0"/>
    <n v="1"/>
    <d v="2019-07-17T16:33:47"/>
    <x v="5"/>
    <b v="0"/>
    <n v="0"/>
  </r>
  <r>
    <s v="0013100001k5fLWAAY"/>
    <d v="2018-10-01T00:00:00"/>
    <n v="2018"/>
    <s v="00531000007MUoEAAW"/>
    <s v="Federal"/>
    <s v="Field Sales"/>
    <s v="0065A00000js5ZwQAI"/>
    <m/>
    <s v="00531000007MUoEAAW"/>
    <s v="Closed Lost"/>
    <n v="26000"/>
    <n v="0"/>
    <b v="0"/>
    <n v="0"/>
    <n v="0"/>
    <n v="1"/>
    <n v="0"/>
    <n v="1"/>
    <n v="0"/>
    <n v="1"/>
    <d v="2018-03-22T12:13:58"/>
    <x v="3"/>
    <b v="0"/>
    <n v="0"/>
  </r>
  <r>
    <s v="0016e00002ZvjUiAAJ"/>
    <d v="2020-12-31T00:00:00"/>
    <n v="2020"/>
    <s v="0055A000009GxI2QAK"/>
    <s v="International"/>
    <s v="Field Sales"/>
    <s v="0065A00001aJ2bKQAS"/>
    <m/>
    <s v="0055A000009GxI2QAK"/>
    <s v="Closed Lost"/>
    <n v="364000"/>
    <n v="0"/>
    <b v="0"/>
    <n v="0"/>
    <n v="0"/>
    <n v="1"/>
    <n v="0"/>
    <n v="1"/>
    <n v="0"/>
    <n v="1"/>
    <d v="2020-05-22T12:56:18"/>
    <x v="4"/>
    <b v="0"/>
    <n v="0"/>
  </r>
  <r>
    <s v="0015A00002Gpk64QAB"/>
    <d v="2020-12-31T00:00:00"/>
    <n v="2020"/>
    <s v="0055A000009GxI2QAK"/>
    <s v="International"/>
    <s v="Field Sales"/>
    <s v="0065A00001bMHljQAG"/>
    <m/>
    <s v="0055A000009GxI2QAK"/>
    <s v="Closed Lost"/>
    <n v="39000"/>
    <n v="0"/>
    <b v="0"/>
    <n v="0"/>
    <n v="0"/>
    <n v="1"/>
    <n v="0"/>
    <n v="1"/>
    <n v="0"/>
    <n v="1"/>
    <d v="2020-08-10T14:23:14"/>
    <x v="4"/>
    <b v="0"/>
    <n v="0"/>
  </r>
  <r>
    <s v="0016e00002Zw96CAAR"/>
    <d v="2021-12-31T00:00:00"/>
    <n v="2021"/>
    <s v="0055A000009GxI2QAK"/>
    <s v="International"/>
    <s v="Field Sales"/>
    <s v="0065A00001cq0NNQAY"/>
    <m/>
    <s v="0055A000009GxI2QAK"/>
    <s v="Closed Lost"/>
    <n v="48899.25"/>
    <n v="0"/>
    <b v="0"/>
    <n v="0"/>
    <n v="0"/>
    <n v="1"/>
    <n v="0"/>
    <n v="1"/>
    <n v="0"/>
    <n v="1"/>
    <d v="2020-12-22T21:11:21"/>
    <x v="4"/>
    <b v="0"/>
    <n v="0"/>
  </r>
  <r>
    <s v="0016e00002ZwhhaAAB"/>
    <d v="2020-12-31T00:00:00"/>
    <n v="2020"/>
    <s v="0055A000009GxI2QAK"/>
    <s v="International"/>
    <s v="Field Sales"/>
    <s v="0065A00001ZuPESQA3"/>
    <m/>
    <s v="0055A000009GxI2QAK"/>
    <s v="Closed Lost"/>
    <n v="53300"/>
    <n v="0"/>
    <b v="0"/>
    <n v="0"/>
    <n v="0"/>
    <n v="1"/>
    <n v="0"/>
    <n v="1"/>
    <n v="0"/>
    <n v="1"/>
    <d v="2020-04-21T12:35:10"/>
    <x v="4"/>
    <b v="0"/>
    <n v="0"/>
  </r>
  <r>
    <s v="0016e00002ZwhkLAAR"/>
    <d v="2020-12-31T00:00:00"/>
    <n v="2020"/>
    <s v="0055A000009GxI2QAK"/>
    <s v="International"/>
    <s v="Field Sales"/>
    <s v="0065A00001bA4maQAC"/>
    <m/>
    <s v="0055A000009GxI2QAK"/>
    <s v="Closed Lost"/>
    <n v="61250"/>
    <n v="0"/>
    <b v="0"/>
    <n v="0"/>
    <n v="0"/>
    <n v="1"/>
    <n v="0"/>
    <n v="1"/>
    <n v="0"/>
    <n v="1"/>
    <d v="2020-07-06T12:49:25"/>
    <x v="4"/>
    <b v="0"/>
    <n v="0"/>
  </r>
  <r>
    <s v="0013100001fpyoxAAA"/>
    <d v="2020-10-01T00:00:00"/>
    <n v="2020"/>
    <s v="00531000007MUoEAAW"/>
    <s v="Distributor"/>
    <s v="Inside Sales"/>
    <s v="0065A00001ZPNVzQAP"/>
    <m/>
    <s v="00531000007Es7rAAC"/>
    <s v="Closed Lost"/>
    <n v="79389"/>
    <n v="0"/>
    <b v="0"/>
    <n v="0"/>
    <n v="0"/>
    <n v="1"/>
    <n v="0"/>
    <n v="1"/>
    <n v="0"/>
    <n v="1"/>
    <d v="2020-03-10T20:46:30"/>
    <x v="4"/>
    <b v="0"/>
    <n v="0"/>
  </r>
  <r>
    <s v="001i000000FKbFTAA1"/>
    <d v="2020-12-31T00:00:00"/>
    <n v="2020"/>
    <s v="00531000007MUoEAAW"/>
    <s v="Federal"/>
    <s v="Website"/>
    <s v="0065A00001bfrZUQAY"/>
    <m/>
    <s v="00531000007KgPgAAK"/>
    <s v="Closed Lost"/>
    <n v="405437"/>
    <n v="0"/>
    <b v="0"/>
    <n v="0"/>
    <n v="0"/>
    <n v="1"/>
    <n v="0"/>
    <n v="1"/>
    <n v="0"/>
    <n v="1"/>
    <d v="2020-08-27T20:06:20"/>
    <x v="4"/>
    <b v="0"/>
    <n v="0"/>
  </r>
  <r>
    <s v="0015A00002G6HnSQAV"/>
    <d v="2020-12-31T00:00:00"/>
    <n v="2020"/>
    <s v="0055A000009sa63QAA"/>
    <m/>
    <s v="Sales Seminar"/>
    <s v="0065A00001Y1SnjQAF"/>
    <m/>
    <s v="0055A000009sa63QAA"/>
    <s v="Closed Lost"/>
    <n v="231633.8"/>
    <n v="0"/>
    <b v="0"/>
    <n v="0"/>
    <n v="0"/>
    <n v="1"/>
    <n v="0"/>
    <n v="1"/>
    <n v="0"/>
    <n v="1"/>
    <d v="2019-11-22T00:05:28"/>
    <x v="5"/>
    <b v="0"/>
    <n v="0"/>
  </r>
  <r>
    <s v="0013100001gvwMjAAI"/>
    <d v="2020-12-31T00:00:00"/>
    <n v="2020"/>
    <s v="0055A000009sa63QAA"/>
    <s v="State and Local"/>
    <s v="Field Sales"/>
    <s v="0065A00001Yxj6TQAR"/>
    <m/>
    <s v="0055A000009sa63QAA"/>
    <s v="Closed Lost"/>
    <n v="475.24"/>
    <n v="0"/>
    <b v="0"/>
    <n v="0"/>
    <n v="0"/>
    <n v="1"/>
    <n v="0"/>
    <n v="1"/>
    <n v="0"/>
    <n v="1"/>
    <d v="2020-01-21T21:47:12"/>
    <x v="4"/>
    <b v="0"/>
    <n v="0"/>
  </r>
  <r>
    <s v="0015A00002IoEQ5QAN"/>
    <d v="2020-12-31T00:00:00"/>
    <n v="2020"/>
    <s v="00531000007MUoEAAW"/>
    <s v="State and Local"/>
    <s v="Field Sales"/>
    <s v="0065A00001ZFuiVQAT"/>
    <m/>
    <s v="00531000007KAsvAAG"/>
    <s v="Closed Lost"/>
    <n v="75149"/>
    <n v="0"/>
    <b v="0"/>
    <n v="0"/>
    <n v="0"/>
    <n v="1"/>
    <n v="0"/>
    <n v="1"/>
    <n v="0"/>
    <n v="1"/>
    <d v="2020-02-19T19:16:56"/>
    <x v="4"/>
    <b v="0"/>
    <n v="0"/>
  </r>
  <r>
    <s v="0015A00002CSvGFQA1"/>
    <d v="2020-12-03T00:00:00"/>
    <n v="2020"/>
    <s v="00531000007MUoEAAW"/>
    <s v="State and Local"/>
    <s v="Trade Show"/>
    <s v="0065A00001b9LrmQAE"/>
    <m/>
    <s v="00531000007KAsvAAG"/>
    <s v="Closed Lost"/>
    <n v="62449"/>
    <n v="0"/>
    <b v="0"/>
    <n v="0"/>
    <n v="0"/>
    <n v="1"/>
    <n v="0"/>
    <n v="1"/>
    <n v="0"/>
    <n v="1"/>
    <d v="2020-07-01T14:22:56"/>
    <x v="4"/>
    <b v="0"/>
    <n v="0"/>
  </r>
  <r>
    <s v="0015A00002CU9zLQAT"/>
    <d v="2020-12-23T00:00:00"/>
    <n v="2020"/>
    <s v="00531000007MUoEAAW"/>
    <s v="Federal"/>
    <s v="Field Sales"/>
    <s v="0065A00001ZVWUeQAP"/>
    <m/>
    <s v="00531000007MUoEAAW"/>
    <s v="Closed Lost"/>
    <n v="6500"/>
    <n v="0"/>
    <b v="0"/>
    <n v="0"/>
    <n v="0"/>
    <n v="1"/>
    <n v="0"/>
    <n v="1"/>
    <n v="0"/>
    <n v="1"/>
    <d v="2020-03-13T17:32:28"/>
    <x v="4"/>
    <b v="0"/>
    <n v="0"/>
  </r>
  <r>
    <s v="0015A000022R2hPQAS"/>
    <d v="2020-11-01T00:00:00"/>
    <n v="2020"/>
    <s v="00531000007MUoEAAW"/>
    <s v="International"/>
    <s v="Field Sales"/>
    <s v="0065A00001ZMsKBQA1"/>
    <m/>
    <s v="0055A000009GxI2QAK"/>
    <s v="Closed Lost"/>
    <n v="39000"/>
    <n v="0"/>
    <b v="0"/>
    <n v="0"/>
    <n v="0"/>
    <n v="1"/>
    <n v="0"/>
    <n v="1"/>
    <n v="0"/>
    <n v="1"/>
    <d v="2020-02-24T18:33:19"/>
    <x v="4"/>
    <b v="0"/>
    <n v="0"/>
  </r>
  <r>
    <s v="0015A00002FFEFyQAP"/>
    <d v="2020-12-31T00:00:00"/>
    <n v="2020"/>
    <s v="00531000007MUoEAAW"/>
    <s v="International"/>
    <s v="Field Sales"/>
    <s v="0065A00001Zk3tnQAB"/>
    <m/>
    <s v="00531000007MUoEAAW"/>
    <s v="Closed Lost"/>
    <n v="13000"/>
    <n v="0"/>
    <b v="0"/>
    <n v="0"/>
    <n v="0"/>
    <n v="1"/>
    <n v="0"/>
    <n v="1"/>
    <n v="0"/>
    <n v="1"/>
    <d v="2020-04-16T17:35:10"/>
    <x v="4"/>
    <b v="0"/>
    <n v="0"/>
  </r>
  <r>
    <s v="0015A00002GJyMOQA1"/>
    <d v="2021-10-01T00:00:00"/>
    <n v="2021"/>
    <s v="00531000007MUoEAAW"/>
    <s v="Federal"/>
    <s v="Inside Sales"/>
    <s v="0065A00001cJBuoQAG"/>
    <m/>
    <s v="00531000007MUoEAAW"/>
    <s v="Closed Lost"/>
    <n v="6500"/>
    <n v="0"/>
    <b v="0"/>
    <n v="0"/>
    <n v="0"/>
    <n v="1"/>
    <n v="0"/>
    <n v="1"/>
    <n v="0"/>
    <n v="1"/>
    <d v="2020-10-29T16:59:41"/>
    <x v="4"/>
    <b v="0"/>
    <n v="0"/>
  </r>
  <r>
    <s v="0015A00002G74JSQAZ"/>
    <d v="2021-10-01T00:00:00"/>
    <n v="2021"/>
    <s v="00531000007MUoEAAW"/>
    <s v="Federal"/>
    <s v="Inside Sales"/>
    <s v="0065A00001cJFdzQAG"/>
    <m/>
    <s v="00531000007MUoEAAW"/>
    <s v="Closed Lost"/>
    <n v="6500"/>
    <n v="0"/>
    <b v="0"/>
    <n v="0"/>
    <n v="0"/>
    <n v="1"/>
    <n v="0"/>
    <n v="1"/>
    <n v="0"/>
    <n v="1"/>
    <d v="2020-10-30T13:06:34"/>
    <x v="4"/>
    <b v="0"/>
    <n v="0"/>
  </r>
  <r>
    <s v="0015A00002JLh9ZQAT"/>
    <d v="2020-12-31T00:00:00"/>
    <n v="2020"/>
    <s v="00531000007MUoEAAW"/>
    <s v="State and Local"/>
    <s v="Webinar"/>
    <s v="0065A00001bAbeQQAS"/>
    <m/>
    <s v="00531000007MUoEAAW"/>
    <s v="Closed Lost"/>
    <n v="1199"/>
    <n v="0"/>
    <b v="0"/>
    <n v="0"/>
    <n v="0"/>
    <n v="1"/>
    <n v="0"/>
    <n v="1"/>
    <n v="0"/>
    <n v="1"/>
    <d v="2020-07-15T20:13:53"/>
    <x v="4"/>
    <b v="0"/>
    <n v="0"/>
  </r>
  <r>
    <s v="0015A00002KxAF0QAN"/>
    <d v="2020-12-22T00:00:00"/>
    <n v="2020"/>
    <s v="00531000007MUoEAAW"/>
    <s v="State and Local"/>
    <s v="Field Sales"/>
    <s v="0065A00001cpnLZQAY"/>
    <m/>
    <s v="00531000007KAsvAAG"/>
    <s v="Closed Lost"/>
    <n v="82472.399999999994"/>
    <n v="0"/>
    <b v="0"/>
    <n v="0"/>
    <n v="0"/>
    <n v="1"/>
    <n v="0"/>
    <n v="1"/>
    <n v="0"/>
    <n v="1"/>
    <d v="2020-12-17T22:14:42"/>
    <x v="4"/>
    <b v="0"/>
    <n v="0"/>
  </r>
  <r>
    <s v="0015A00002DVr3HQAT"/>
    <d v="2020-12-23T00:00:00"/>
    <n v="2020"/>
    <s v="00531000007MUoEAAW"/>
    <s v="Federal"/>
    <s v="Inside Sales"/>
    <s v="0065A00001ZVWa3QAH"/>
    <m/>
    <s v="00531000007MUoEAAW"/>
    <s v="Closed Lost"/>
    <n v="6500"/>
    <n v="0"/>
    <b v="0"/>
    <n v="0"/>
    <n v="0"/>
    <n v="1"/>
    <n v="0"/>
    <n v="1"/>
    <n v="0"/>
    <n v="1"/>
    <d v="2020-03-13T17:51:40"/>
    <x v="4"/>
    <b v="0"/>
    <n v="0"/>
  </r>
  <r>
    <s v="0015A00002JN4oUQAT"/>
    <d v="2020-12-31T00:00:00"/>
    <n v="2020"/>
    <s v="00531000007MUoEAAW"/>
    <s v="State and Local"/>
    <s v="Field Sales"/>
    <s v="0065A00001brE07QAE"/>
    <m/>
    <s v="00531000007MUoEAAW"/>
    <s v="Closed Lost"/>
    <n v="398"/>
    <n v="0"/>
    <b v="0"/>
    <n v="0"/>
    <n v="0"/>
    <n v="1"/>
    <n v="0"/>
    <n v="1"/>
    <n v="0"/>
    <n v="1"/>
    <d v="2020-10-15T14:00:21"/>
    <x v="4"/>
    <b v="0"/>
    <n v="0"/>
  </r>
  <r>
    <s v="0015A00002RfqaHQAR"/>
    <d v="2020-11-30T00:00:00"/>
    <n v="2020"/>
    <s v="00531000007KAsvAAG"/>
    <s v="State and Local"/>
    <s v="Field Sales"/>
    <s v="0065A00001cTzLRQA0"/>
    <m/>
    <s v="00531000007KAsvAAG"/>
    <s v="Closed Lost"/>
    <n v="130796"/>
    <n v="0"/>
    <b v="0"/>
    <n v="0"/>
    <n v="0"/>
    <n v="1"/>
    <n v="0"/>
    <n v="1"/>
    <n v="0"/>
    <n v="1"/>
    <d v="2020-11-16T20:59:22"/>
    <x v="4"/>
    <b v="0"/>
    <n v="0"/>
  </r>
  <r>
    <s v="0015A00002G74JQQAZ"/>
    <d v="2020-11-01T00:00:00"/>
    <n v="2020"/>
    <s v="00531000007MUoEAAW"/>
    <s v="Federal"/>
    <s v="Field Sales"/>
    <s v="0065A00001bp3BqQAI"/>
    <m/>
    <s v="00531000007MUoEAAW"/>
    <s v="Closed Lost"/>
    <n v="238"/>
    <n v="0"/>
    <b v="0"/>
    <n v="0"/>
    <n v="0"/>
    <n v="1"/>
    <n v="0"/>
    <n v="1"/>
    <n v="0"/>
    <n v="1"/>
    <d v="2020-09-28T17:43:55"/>
    <x v="4"/>
    <b v="0"/>
    <n v="0"/>
  </r>
  <r>
    <s v="0015A00002QantHQAR"/>
    <d v="2020-12-20T00:00:00"/>
    <n v="2020"/>
    <s v="00531000007MUoEAAW"/>
    <s v="State and Local"/>
    <s v="Inside Sales"/>
    <s v="0065A00001br7EmQAI"/>
    <m/>
    <s v="00531000007KAsvAAG"/>
    <s v="Closed Lost"/>
    <n v="64547.01"/>
    <n v="0"/>
    <b v="0"/>
    <n v="0"/>
    <n v="0"/>
    <n v="1"/>
    <n v="0"/>
    <n v="1"/>
    <n v="0"/>
    <n v="1"/>
    <d v="2020-10-13T17:33:03"/>
    <x v="4"/>
    <b v="0"/>
    <n v="0"/>
  </r>
  <r>
    <s v="0015A00001ztfyoQAA"/>
    <d v="2020-12-01T00:00:00"/>
    <n v="2020"/>
    <s v="00531000007MUoEAAW"/>
    <s v="State and Local"/>
    <s v="Sales Seminar"/>
    <s v="0065A00001bqAOkQAM"/>
    <m/>
    <s v="00531000007MUoEAAW"/>
    <s v="Closed Lost"/>
    <n v="119"/>
    <n v="0"/>
    <b v="0"/>
    <n v="0"/>
    <n v="0"/>
    <n v="1"/>
    <n v="0"/>
    <n v="1"/>
    <n v="0"/>
    <n v="1"/>
    <d v="2020-10-06T20:51:29"/>
    <x v="4"/>
    <b v="0"/>
    <n v="0"/>
  </r>
  <r>
    <s v="0015A00002LfY5PQAV"/>
    <d v="2020-12-31T00:00:00"/>
    <n v="2020"/>
    <s v="00531000007MUoEAAW"/>
    <s v="Federal"/>
    <s v="Inside Sales"/>
    <s v="0065A00001cKYm3QAG"/>
    <m/>
    <s v="00531000007MUoEAAW"/>
    <s v="Closed Lost"/>
    <n v="238"/>
    <n v="0"/>
    <b v="0"/>
    <n v="0"/>
    <n v="0"/>
    <n v="1"/>
    <n v="0"/>
    <n v="1"/>
    <n v="0"/>
    <n v="1"/>
    <d v="2020-11-10T00:21:24"/>
    <x v="4"/>
    <b v="0"/>
    <n v="0"/>
  </r>
  <r>
    <s v="0015A00002G6GsIQAV"/>
    <d v="2019-12-31T00:00:00"/>
    <n v="2019"/>
    <s v="00531000007MUoEAAW"/>
    <s v="International"/>
    <s v="Inside Sales"/>
    <s v="0065A0000112Mx3QAE"/>
    <m/>
    <s v="0055A000009GxI2QAK"/>
    <s v="Closed Lost"/>
    <n v="655.5"/>
    <n v="0"/>
    <b v="0"/>
    <n v="0"/>
    <n v="0"/>
    <n v="1"/>
    <n v="0"/>
    <n v="1"/>
    <n v="0"/>
    <n v="1"/>
    <d v="2019-11-26T19:10:24"/>
    <x v="5"/>
    <b v="0"/>
    <n v="0"/>
  </r>
  <r>
    <s v="0016e00002ZwhsiAAB"/>
    <d v="2021-12-31T00:00:00"/>
    <n v="2021"/>
    <s v="0055A000009GxI2QAK"/>
    <s v="International"/>
    <s v="Field Sales"/>
    <s v="0065A00001bAPZKQA4"/>
    <m/>
    <s v="0055A000009GxI2QAK"/>
    <s v="Closed Lost"/>
    <n v="48750"/>
    <n v="0"/>
    <b v="0"/>
    <n v="0"/>
    <n v="0"/>
    <n v="1"/>
    <n v="0"/>
    <n v="1"/>
    <n v="0"/>
    <n v="1"/>
    <d v="2020-07-13T09:40:02"/>
    <x v="4"/>
    <b v="0"/>
    <n v="0"/>
  </r>
  <r>
    <s v="0016e00002ZizAqAAJ"/>
    <d v="2020-12-31T00:00:00"/>
    <n v="2020"/>
    <s v="0055A000009GxI2QAK"/>
    <s v="International"/>
    <s v="Field Sales"/>
    <s v="0065A00001Z6lfDQAR"/>
    <m/>
    <s v="0055A000009GxI2QAK"/>
    <s v="Closed Lost"/>
    <n v="59776.36"/>
    <n v="0"/>
    <b v="0"/>
    <n v="0"/>
    <n v="0"/>
    <n v="1"/>
    <n v="0"/>
    <n v="1"/>
    <n v="0"/>
    <n v="1"/>
    <d v="2020-02-10T10:38:33"/>
    <x v="4"/>
    <b v="0"/>
    <n v="0"/>
  </r>
  <r>
    <s v="0016e00002Zwh9BAAR"/>
    <d v="2021-12-31T00:00:00"/>
    <n v="2021"/>
    <s v="0055A000009GxI2QAK"/>
    <s v="International"/>
    <s v="Inside Sales"/>
    <s v="0065A00001cp7cpQAA"/>
    <m/>
    <s v="0055A000009GxI2QAK"/>
    <s v="Closed Lost"/>
    <n v="275011.06"/>
    <n v="0"/>
    <b v="0"/>
    <n v="0"/>
    <n v="0"/>
    <n v="1"/>
    <n v="0"/>
    <n v="1"/>
    <n v="0"/>
    <n v="1"/>
    <d v="2020-12-16T18:00:51"/>
    <x v="4"/>
    <b v="0"/>
    <n v="0"/>
  </r>
  <r>
    <s v="001i000001LHCUyAAP"/>
    <d v="2020-10-15T00:00:00"/>
    <n v="2020"/>
    <s v="00531000008F2qlAAC"/>
    <s v="International"/>
    <s v="Field Sales"/>
    <s v="0065A00001bo2YrQAI"/>
    <m/>
    <s v="00531000008F2qlAAC"/>
    <s v="Closed Lost"/>
    <n v="49048.5"/>
    <n v="0"/>
    <b v="0"/>
    <n v="0"/>
    <n v="0"/>
    <n v="1"/>
    <n v="0"/>
    <n v="1"/>
    <n v="0"/>
    <n v="1"/>
    <d v="2020-09-22T13:14:41"/>
    <x v="4"/>
    <b v="0"/>
    <n v="0"/>
  </r>
  <r>
    <s v="0016e00002Zwh9CAAR"/>
    <d v="2020-12-31T00:00:00"/>
    <n v="2020"/>
    <s v="0055A000009GxI2QAK"/>
    <s v="International"/>
    <s v="Field Sales"/>
    <s v="0065A00001bAPWyQAO"/>
    <m/>
    <s v="0055A000009GxI2QAK"/>
    <s v="Closed Lost"/>
    <n v="48750"/>
    <n v="0"/>
    <b v="0"/>
    <n v="0"/>
    <n v="0"/>
    <n v="1"/>
    <n v="0"/>
    <n v="1"/>
    <n v="0"/>
    <n v="1"/>
    <d v="2020-07-13T09:35:57"/>
    <x v="4"/>
    <b v="0"/>
    <n v="0"/>
  </r>
  <r>
    <s v="001i000001MZMQ8AAP"/>
    <d v="2021-06-25T00:00:00"/>
    <n v="2021"/>
    <s v="00531000007MUoEAAW"/>
    <s v="State and Local"/>
    <s v="Service"/>
    <s v="0066e00001e1CfRAAU"/>
    <m/>
    <s v="00531000007MUoEAAW"/>
    <s v="Closed Lost"/>
    <n v="199"/>
    <n v="0"/>
    <b v="0"/>
    <n v="0"/>
    <n v="0"/>
    <n v="1"/>
    <n v="0"/>
    <n v="1"/>
    <n v="0"/>
    <n v="1"/>
    <d v="2021-05-10T15:37:34"/>
    <x v="6"/>
    <b v="0"/>
    <n v="0"/>
  </r>
  <r>
    <s v="0015A00002ARKTaQAP"/>
    <d v="2020-02-19T00:00:00"/>
    <n v="2020"/>
    <s v="00531000007MUoEAAW"/>
    <s v="International"/>
    <s v="Field Sales"/>
    <s v="0065A000019m7zcQAA"/>
    <m/>
    <s v="0055A000009GxI2QAK"/>
    <s v="Closed Lost"/>
    <n v="883508.16"/>
    <n v="0"/>
    <b v="0"/>
    <n v="0"/>
    <n v="0"/>
    <n v="1"/>
    <n v="0"/>
    <n v="1"/>
    <n v="0"/>
    <n v="1"/>
    <d v="2019-02-19T19:41:00"/>
    <x v="5"/>
    <b v="0"/>
    <n v="0"/>
  </r>
  <r>
    <s v="0013100001gWWASAA4"/>
    <d v="2021-03-29T00:00:00"/>
    <n v="2021"/>
    <s v="00531000007MUoEAAW"/>
    <s v="Military"/>
    <s v="Other"/>
    <s v="0065A00001dBHYjQAO"/>
    <m/>
    <s v="0055A00000BnRGTQA3"/>
    <s v="Closed Lost"/>
    <n v="34675830"/>
    <n v="0"/>
    <b v="0"/>
    <n v="0"/>
    <n v="0"/>
    <n v="1"/>
    <n v="0"/>
    <n v="1"/>
    <n v="0"/>
    <n v="1"/>
    <d v="2021-02-01T18:36:45"/>
    <x v="6"/>
    <b v="0"/>
    <n v="0"/>
  </r>
  <r>
    <s v="0013100001gbj6NAAQ"/>
    <d v="2021-03-29T00:00:00"/>
    <n v="2021"/>
    <s v="00531000007MUoEAAW"/>
    <s v="Military"/>
    <s v="Other"/>
    <s v="0065A00001dBGYkQAO"/>
    <m/>
    <s v="0055A00000BnRGTQA3"/>
    <s v="Closed Lost"/>
    <n v="34675830"/>
    <n v="0"/>
    <b v="0"/>
    <n v="0"/>
    <n v="0"/>
    <n v="1"/>
    <n v="0"/>
    <n v="1"/>
    <n v="0"/>
    <n v="1"/>
    <d v="2021-02-01T16:40:28"/>
    <x v="6"/>
    <b v="0"/>
    <n v="0"/>
  </r>
  <r>
    <s v="0013100001VXN1KAAX"/>
    <d v="2021-03-29T00:00:00"/>
    <n v="2021"/>
    <s v="00531000007MUoEAAW"/>
    <s v="Military"/>
    <s v="Other"/>
    <s v="0065A00001dBHXhQAO"/>
    <m/>
    <s v="0055A00000BnRGTQA3"/>
    <s v="Closed Lost"/>
    <n v="34675830"/>
    <n v="0"/>
    <b v="0"/>
    <n v="0"/>
    <n v="0"/>
    <n v="1"/>
    <n v="0"/>
    <n v="1"/>
    <n v="0"/>
    <n v="1"/>
    <d v="2021-02-01T18:33:47"/>
    <x v="6"/>
    <b v="0"/>
    <n v="0"/>
  </r>
  <r>
    <s v="0013100001fpz8iAAA"/>
    <d v="2021-03-29T00:00:00"/>
    <n v="2021"/>
    <s v="00531000007MUoEAAW"/>
    <s v="Military"/>
    <s v="Other"/>
    <s v="0065A00001dBHYyQAO"/>
    <m/>
    <s v="0055A00000BnRGTQA3"/>
    <s v="Closed Lost"/>
    <n v="34675830"/>
    <n v="0"/>
    <b v="0"/>
    <n v="0"/>
    <n v="0"/>
    <n v="1"/>
    <n v="0"/>
    <n v="1"/>
    <n v="0"/>
    <n v="1"/>
    <d v="2021-02-01T18:38:23"/>
    <x v="6"/>
    <b v="0"/>
    <n v="0"/>
  </r>
  <r>
    <s v="0013100001fpyoxAAA"/>
    <d v="2021-03-29T00:00:00"/>
    <n v="2021"/>
    <s v="00531000007MUoEAAW"/>
    <s v="Military"/>
    <s v="Other"/>
    <s v="0065A00001dBHbOQAW"/>
    <m/>
    <s v="0055A00000BnRGTQA3"/>
    <s v="Closed Lost"/>
    <n v="34675830"/>
    <n v="0"/>
    <b v="0"/>
    <n v="0"/>
    <n v="0"/>
    <n v="1"/>
    <n v="0"/>
    <n v="1"/>
    <n v="0"/>
    <n v="1"/>
    <d v="2021-02-01T18:44:46"/>
    <x v="6"/>
    <b v="0"/>
    <n v="0"/>
  </r>
  <r>
    <s v="0013100001gbj6NAAQ"/>
    <d v="2020-05-21T00:00:00"/>
    <n v="2020"/>
    <s v="00531000007MUoEAAW"/>
    <s v="Military"/>
    <s v="Field Sales"/>
    <s v="0065A00001PteuEQAR"/>
    <m/>
    <s v="00531000007KgPgAAK"/>
    <s v="Closed Lost"/>
    <n v="1820000"/>
    <n v="0"/>
    <b v="0"/>
    <n v="0"/>
    <n v="0"/>
    <n v="1"/>
    <n v="0"/>
    <n v="1"/>
    <n v="0"/>
    <n v="1"/>
    <d v="2019-05-06T20:27:49"/>
    <x v="5"/>
    <b v="0"/>
    <n v="0"/>
  </r>
  <r>
    <s v="0013100001fpz8iAAA"/>
    <d v="2020-05-21T00:00:00"/>
    <n v="2020"/>
    <s v="00531000007MUoEAAW"/>
    <s v="Military"/>
    <s v="Field Sales"/>
    <s v="0065A00001PthIbQAJ"/>
    <m/>
    <s v="00531000007KgPgAAK"/>
    <s v="Closed Lost"/>
    <n v="1820000"/>
    <n v="0"/>
    <b v="0"/>
    <n v="0"/>
    <n v="0"/>
    <n v="1"/>
    <n v="0"/>
    <n v="1"/>
    <n v="0"/>
    <n v="1"/>
    <d v="2019-05-07T13:06:34"/>
    <x v="5"/>
    <b v="0"/>
    <n v="0"/>
  </r>
  <r>
    <s v="0015A00001xQ27BQAS"/>
    <d v="2020-05-21T00:00:00"/>
    <n v="2020"/>
    <s v="00531000007MUoEAAW"/>
    <s v="Military"/>
    <s v="Field Sales"/>
    <s v="0065A00001Ptrr6QAB"/>
    <m/>
    <s v="00531000007KgPgAAK"/>
    <s v="Closed Lost"/>
    <n v="1820000"/>
    <n v="0"/>
    <b v="0"/>
    <n v="0"/>
    <n v="0"/>
    <n v="1"/>
    <n v="0"/>
    <n v="1"/>
    <n v="0"/>
    <n v="1"/>
    <d v="2019-05-09T13:50:30"/>
    <x v="5"/>
    <b v="0"/>
    <n v="0"/>
  </r>
  <r>
    <s v="0015A000026BOdRQAW"/>
    <d v="2019-04-30T00:00:00"/>
    <n v="2019"/>
    <s v="00531000008F2qlAAC"/>
    <s v="International"/>
    <s v="Trade Show"/>
    <s v="0065A00000nKYNkQAO"/>
    <m/>
    <s v="0055A000009GxI2QAK"/>
    <s v="Closed Lost"/>
    <n v="742457.6"/>
    <n v="0"/>
    <b v="0"/>
    <n v="0"/>
    <n v="0"/>
    <n v="1"/>
    <n v="0"/>
    <n v="1"/>
    <n v="0"/>
    <n v="1"/>
    <d v="2018-10-26T16:42:13"/>
    <x v="3"/>
    <b v="0"/>
    <n v="0"/>
  </r>
  <r>
    <s v="001i000000Jd1ngAAB"/>
    <d v="2015-09-30T00:00:00"/>
    <n v="2015"/>
    <s v="005i0000000fNkyAAE"/>
    <s v="Distributor"/>
    <s v="Other"/>
    <s v="006i000000XbR0JAAV"/>
    <m/>
    <s v="005i0000000fNkyAAE"/>
    <s v="Closed Lost"/>
    <n v="533192"/>
    <n v="0"/>
    <b v="0"/>
    <n v="0"/>
    <n v="0"/>
    <n v="1"/>
    <n v="0"/>
    <n v="1"/>
    <n v="0"/>
    <n v="1"/>
    <d v="2015-06-23T03:09:56"/>
    <x v="0"/>
    <b v="0"/>
    <n v="0"/>
  </r>
  <r>
    <s v="0016e00002ZwhC1AAJ"/>
    <d v="2020-07-01T00:00:00"/>
    <n v="2020"/>
    <s v="00531000008F2qlAAC"/>
    <s v="International"/>
    <s v="Inside Sales"/>
    <s v="0065A00000i3tFHQAY"/>
    <m/>
    <s v="0055A000009GxI2QAK"/>
    <s v="Closed Lost"/>
    <n v="990000"/>
    <n v="0"/>
    <b v="0"/>
    <n v="0"/>
    <n v="0"/>
    <n v="1"/>
    <n v="0"/>
    <n v="1"/>
    <n v="0"/>
    <n v="1"/>
    <d v="2017-07-07T14:11:03"/>
    <x v="2"/>
    <b v="0"/>
    <n v="0"/>
  </r>
  <r>
    <s v="0013100001VXN1KAAX"/>
    <d v="2020-08-03T00:00:00"/>
    <n v="2020"/>
    <s v="00531000007MUoEAAW"/>
    <s v="Federal"/>
    <s v="Field Sales"/>
    <s v="0065A00001awxJ9QAI"/>
    <m/>
    <s v="00531000007KgPgAAK"/>
    <s v="Closed Lost"/>
    <n v="8147200"/>
    <n v="0"/>
    <b v="0"/>
    <n v="0"/>
    <n v="0"/>
    <n v="1"/>
    <n v="0"/>
    <n v="1"/>
    <n v="0"/>
    <n v="1"/>
    <d v="2020-06-22T12:58:04"/>
    <x v="4"/>
    <b v="0"/>
    <n v="0"/>
  </r>
  <r>
    <s v="0015A00001xQ27BQAS"/>
    <d v="2020-08-01T00:00:00"/>
    <n v="2020"/>
    <s v="00531000007MUoEAAW"/>
    <s v="Federal"/>
    <s v="Field Sales"/>
    <s v="0065A00001awzFOQAY"/>
    <m/>
    <s v="00531000007KgPgAAK"/>
    <s v="Closed Lost"/>
    <n v="8147200"/>
    <n v="0"/>
    <b v="0"/>
    <n v="0"/>
    <n v="0"/>
    <n v="1"/>
    <n v="0"/>
    <n v="1"/>
    <n v="0"/>
    <n v="1"/>
    <d v="2020-06-22T17:42:20"/>
    <x v="4"/>
    <b v="0"/>
    <n v="0"/>
  </r>
  <r>
    <s v="0013100001fpz8iAAA"/>
    <d v="2020-08-01T00:00:00"/>
    <n v="2020"/>
    <s v="00531000007MUoEAAW"/>
    <s v="Federal"/>
    <s v="Field Sales"/>
    <s v="0065A00001awzFxQAI"/>
    <m/>
    <s v="00531000007KgPgAAK"/>
    <s v="Closed Lost"/>
    <n v="8147200"/>
    <n v="0"/>
    <b v="0"/>
    <n v="0"/>
    <n v="0"/>
    <n v="1"/>
    <n v="0"/>
    <n v="1"/>
    <n v="0"/>
    <n v="1"/>
    <d v="2020-06-22T17:46:07"/>
    <x v="4"/>
    <b v="0"/>
    <n v="0"/>
  </r>
  <r>
    <s v="0013100001gbj6NAAQ"/>
    <d v="2020-08-03T00:00:00"/>
    <n v="2020"/>
    <s v="00531000007MUoEAAW"/>
    <s v="Federal"/>
    <s v="Field Sales"/>
    <s v="0065A00001awzGMQAY"/>
    <m/>
    <s v="00531000007KgPgAAK"/>
    <s v="Closed Lost"/>
    <n v="8147200"/>
    <n v="0"/>
    <b v="0"/>
    <n v="0"/>
    <n v="0"/>
    <n v="1"/>
    <n v="0"/>
    <n v="1"/>
    <n v="0"/>
    <n v="1"/>
    <d v="2020-06-22T17:49:54"/>
    <x v="4"/>
    <b v="0"/>
    <n v="0"/>
  </r>
  <r>
    <s v="0013100001fpyoxAAA"/>
    <d v="2020-08-03T00:00:00"/>
    <n v="2020"/>
    <s v="00531000007MUoEAAW"/>
    <s v="Federal"/>
    <s v="Field Sales"/>
    <s v="0065A00001ax1pmQAA"/>
    <m/>
    <s v="00531000007KgPgAAK"/>
    <s v="Closed Lost"/>
    <n v="8147200"/>
    <n v="0"/>
    <b v="0"/>
    <n v="0"/>
    <n v="0"/>
    <n v="1"/>
    <n v="0"/>
    <n v="1"/>
    <n v="0"/>
    <n v="1"/>
    <d v="2020-06-23T14:17:58"/>
    <x v="4"/>
    <b v="0"/>
    <n v="0"/>
  </r>
  <r>
    <s v="0015A00001xQ27BQAS"/>
    <d v="2020-08-24T00:00:00"/>
    <n v="2020"/>
    <s v="00531000007MUoEAAW"/>
    <s v="Federal"/>
    <s v="Field Sales"/>
    <s v="0065A00001bBWjHQAW"/>
    <m/>
    <s v="0055A00000BnRGTQA3"/>
    <s v="Closed Lost"/>
    <n v="2730460"/>
    <n v="0"/>
    <b v="0"/>
    <n v="0"/>
    <n v="0"/>
    <n v="1"/>
    <n v="0"/>
    <n v="1"/>
    <n v="0"/>
    <n v="1"/>
    <d v="2020-07-21T20:42:28"/>
    <x v="4"/>
    <b v="0"/>
    <n v="0"/>
  </r>
  <r>
    <s v="0013100001VXN1KAAX"/>
    <d v="2020-08-24T00:00:00"/>
    <n v="2020"/>
    <s v="00531000007MUoEAAW"/>
    <s v="Federal"/>
    <s v="Field Sales"/>
    <s v="0065A00001bBWjvQAG"/>
    <m/>
    <s v="0055A00000BnRGTQA3"/>
    <s v="Closed Lost"/>
    <n v="2730460"/>
    <n v="0"/>
    <b v="0"/>
    <n v="0"/>
    <n v="0"/>
    <n v="1"/>
    <n v="0"/>
    <n v="1"/>
    <n v="0"/>
    <n v="1"/>
    <d v="2020-07-21T20:44:57"/>
    <x v="4"/>
    <b v="0"/>
    <n v="0"/>
  </r>
  <r>
    <s v="0013100001gbj6NAAQ"/>
    <d v="2020-08-24T00:00:00"/>
    <n v="2020"/>
    <s v="00531000007MUoEAAW"/>
    <s v="Federal"/>
    <s v="Field Sales"/>
    <s v="0065A00001bBWkGQAW"/>
    <m/>
    <s v="0055A00000BnRGTQA3"/>
    <s v="Closed Lost"/>
    <n v="2730460"/>
    <n v="0"/>
    <b v="0"/>
    <n v="0"/>
    <n v="0"/>
    <n v="1"/>
    <n v="0"/>
    <n v="1"/>
    <n v="0"/>
    <n v="1"/>
    <d v="2020-07-21T20:46:04"/>
    <x v="4"/>
    <b v="0"/>
    <n v="0"/>
  </r>
  <r>
    <s v="0013100001fpyoxAAA"/>
    <d v="2020-08-24T00:00:00"/>
    <n v="2020"/>
    <s v="00531000007MUoEAAW"/>
    <s v="Federal"/>
    <s v="Field Sales"/>
    <s v="0065A00001bBWkfQAG"/>
    <m/>
    <s v="0055A00000BnRGTQA3"/>
    <s v="Closed Lost"/>
    <n v="2730460"/>
    <n v="0"/>
    <b v="0"/>
    <n v="0"/>
    <n v="0"/>
    <n v="1"/>
    <n v="0"/>
    <n v="1"/>
    <n v="0"/>
    <n v="1"/>
    <d v="2020-07-21T20:47:19"/>
    <x v="4"/>
    <b v="0"/>
    <n v="0"/>
  </r>
  <r>
    <s v="0013100001fpz8iAAA"/>
    <d v="2020-08-24T00:00:00"/>
    <n v="2020"/>
    <s v="00531000007MUoEAAW"/>
    <s v="Federal"/>
    <s v="Field Sales"/>
    <s v="0065A00001bBYOAQA4"/>
    <m/>
    <s v="0055A00000BnRGTQA3"/>
    <s v="Closed Lost"/>
    <n v="2730460"/>
    <n v="0"/>
    <b v="0"/>
    <n v="0"/>
    <n v="0"/>
    <n v="1"/>
    <n v="0"/>
    <n v="1"/>
    <n v="0"/>
    <n v="1"/>
    <d v="2020-07-22T14:45:44"/>
    <x v="4"/>
    <b v="0"/>
    <n v="0"/>
  </r>
  <r>
    <s v="0016e00002Zwhv8AAB"/>
    <d v="2017-12-31T00:00:00"/>
    <n v="2017"/>
    <s v="00531000007KgPgAAK"/>
    <s v="International"/>
    <s v="Other"/>
    <s v="0065A00000iSP9bQAG"/>
    <m/>
    <s v="0055A000009GxI2QAK"/>
    <s v="Closed Lost"/>
    <n v="1229766"/>
    <n v="0"/>
    <b v="0"/>
    <n v="0"/>
    <n v="0"/>
    <n v="1"/>
    <n v="0"/>
    <n v="1"/>
    <n v="0"/>
    <n v="1"/>
    <d v="2017-10-10T01:23:36"/>
    <x v="2"/>
    <b v="0"/>
    <n v="0"/>
  </r>
  <r>
    <s v="001i000001MZ8IpAAL"/>
    <d v="2018-12-31T00:00:00"/>
    <n v="2018"/>
    <s v="005i0000000fNkyAAE"/>
    <s v="Military"/>
    <s v="Field Sales"/>
    <s v="0065A0000106vdDQAQ"/>
    <m/>
    <s v="005i0000000fNkyAAE"/>
    <s v="Closed Lost"/>
    <n v="3048000"/>
    <n v="0"/>
    <b v="0"/>
    <n v="0"/>
    <n v="0"/>
    <n v="1"/>
    <n v="0"/>
    <n v="1"/>
    <n v="0"/>
    <n v="1"/>
    <d v="2018-12-21T16:17:45"/>
    <x v="3"/>
    <b v="0"/>
    <n v="0"/>
  </r>
  <r>
    <s v="0015A00001xQ27BQAS"/>
    <d v="2019-10-01T00:00:00"/>
    <n v="2019"/>
    <s v="00531000007MUoEAAW"/>
    <s v="Military"/>
    <s v="Field Sales"/>
    <s v="0065A000011rSgYQAU"/>
    <m/>
    <s v="00531000007Es7rAAC"/>
    <s v="Closed Lost"/>
    <n v="6500000"/>
    <n v="0"/>
    <b v="0"/>
    <n v="0"/>
    <n v="0"/>
    <n v="1"/>
    <n v="0"/>
    <n v="1"/>
    <n v="0"/>
    <n v="1"/>
    <d v="2019-01-17T20:39:09"/>
    <x v="5"/>
    <b v="0"/>
    <n v="0"/>
  </r>
  <r>
    <s v="0013100001fpyoxAAA"/>
    <d v="2019-10-01T00:00:00"/>
    <n v="2019"/>
    <s v="00531000007MUoEAAW"/>
    <s v="Military"/>
    <s v="Field Sales"/>
    <s v="0065A00001PtmI8QAJ"/>
    <m/>
    <s v="00531000007KgPgAAK"/>
    <s v="Closed Lost"/>
    <n v="1820000"/>
    <n v="0"/>
    <b v="0"/>
    <n v="0"/>
    <n v="0"/>
    <n v="1"/>
    <n v="0"/>
    <n v="1"/>
    <n v="0"/>
    <n v="1"/>
    <d v="2019-05-08T12:59:31"/>
    <x v="5"/>
    <b v="0"/>
    <n v="0"/>
  </r>
  <r>
    <s v="0015A00002DQu7aQAD"/>
    <d v="2019-12-31T00:00:00"/>
    <n v="2019"/>
    <s v="00531000007MUoEAAW"/>
    <s v="Military"/>
    <s v="Field Sales"/>
    <s v="0065A00001XGA3YQAX"/>
    <m/>
    <s v="00531000007Es7rAAC"/>
    <s v="Closed Lost"/>
    <n v="2257862.4"/>
    <n v="0"/>
    <b v="0"/>
    <n v="0"/>
    <n v="0"/>
    <n v="1"/>
    <n v="0"/>
    <n v="1"/>
    <n v="0"/>
    <n v="1"/>
    <d v="2019-08-28T17:50:29"/>
    <x v="5"/>
    <b v="0"/>
    <n v="0"/>
  </r>
  <r>
    <s v="0013100001mIDLTAA4"/>
    <d v="2018-12-31T00:00:00"/>
    <n v="2018"/>
    <s v="00531000008F2qlAAC"/>
    <s v="International"/>
    <s v="Field Sales"/>
    <s v="0065A00000nKJO7QAO"/>
    <m/>
    <s v="00531000008F2qlAAC"/>
    <s v="Closed Lost"/>
    <n v="2732652.8"/>
    <n v="0"/>
    <b v="0"/>
    <n v="0"/>
    <n v="0"/>
    <n v="1"/>
    <n v="0"/>
    <n v="1"/>
    <n v="0"/>
    <n v="1"/>
    <d v="2018-10-22T20:54:15"/>
    <x v="3"/>
    <b v="0"/>
    <n v="0"/>
  </r>
  <r>
    <s v="001i000001LHDIlAAP"/>
    <d v="2018-12-31T00:00:00"/>
    <n v="2018"/>
    <s v="00531000008F2qlAAC"/>
    <s v="International"/>
    <s v="Field Sales"/>
    <s v="0065A00000nKslJQAS"/>
    <m/>
    <s v="00531000008F2qlAAC"/>
    <s v="Closed Lost"/>
    <n v="657828.25"/>
    <n v="0"/>
    <b v="0"/>
    <n v="0"/>
    <n v="0"/>
    <n v="1"/>
    <n v="0"/>
    <n v="1"/>
    <n v="0"/>
    <n v="1"/>
    <d v="2018-10-31T20:26:57"/>
    <x v="3"/>
    <b v="0"/>
    <n v="0"/>
  </r>
  <r>
    <s v="0013100001VXN1KAAX"/>
    <d v="2019-10-01T00:00:00"/>
    <n v="2019"/>
    <s v="00531000007MUoEAAW"/>
    <s v="Military"/>
    <s v="Field Sales"/>
    <s v="0065A000011rJQcQAM"/>
    <m/>
    <s v="00531000007Es7rAAC"/>
    <s v="Closed Lost"/>
    <n v="6500000"/>
    <n v="0"/>
    <b v="0"/>
    <n v="0"/>
    <n v="0"/>
    <n v="1"/>
    <n v="0"/>
    <n v="1"/>
    <n v="0"/>
    <n v="1"/>
    <d v="2019-01-15T22:22:52"/>
    <x v="5"/>
    <b v="0"/>
    <n v="0"/>
  </r>
  <r>
    <s v="0013100001fpz8iAAA"/>
    <d v="2019-10-01T00:00:00"/>
    <n v="2019"/>
    <s v="00531000007MUoEAAW"/>
    <s v="Military"/>
    <s v="Field Sales"/>
    <s v="0065A000011rJSYQA2"/>
    <m/>
    <s v="00531000007Es7rAAC"/>
    <s v="Closed Lost"/>
    <n v="6500000"/>
    <n v="0"/>
    <b v="0"/>
    <n v="0"/>
    <n v="0"/>
    <n v="1"/>
    <n v="0"/>
    <n v="1"/>
    <n v="0"/>
    <n v="1"/>
    <d v="2019-01-15T22:32:46"/>
    <x v="5"/>
    <b v="0"/>
    <n v="0"/>
  </r>
  <r>
    <s v="0013100001fpyoxAAA"/>
    <d v="2019-10-01T00:00:00"/>
    <n v="2019"/>
    <s v="00531000007MUoEAAW"/>
    <s v="Military"/>
    <s v="Field Sales"/>
    <s v="0065A000011rJc9QAE"/>
    <m/>
    <s v="00531000007Es7rAAC"/>
    <s v="Closed Lost"/>
    <n v="6500000"/>
    <n v="0"/>
    <b v="0"/>
    <n v="0"/>
    <n v="0"/>
    <n v="1"/>
    <n v="0"/>
    <n v="1"/>
    <n v="0"/>
    <n v="1"/>
    <d v="2019-01-15T23:06:35"/>
    <x v="5"/>
    <b v="0"/>
    <n v="0"/>
  </r>
  <r>
    <s v="0013100001gbj6NAAQ"/>
    <d v="2019-10-01T00:00:00"/>
    <n v="2019"/>
    <s v="00531000007MUoEAAW"/>
    <s v="Military"/>
    <s v="Field Sales"/>
    <s v="0065A000011rJejQAE"/>
    <m/>
    <s v="00531000007Es7rAAC"/>
    <s v="Closed Lost"/>
    <n v="6500000"/>
    <n v="0"/>
    <b v="0"/>
    <n v="0"/>
    <n v="0"/>
    <n v="1"/>
    <n v="0"/>
    <n v="1"/>
    <n v="0"/>
    <n v="1"/>
    <d v="2019-01-15T23:17:26"/>
    <x v="5"/>
    <b v="0"/>
    <n v="0"/>
  </r>
  <r>
    <s v="0013100001fpz8iAAA"/>
    <d v="2019-10-01T00:00:00"/>
    <n v="2019"/>
    <s v="00531000007MUoEAAW"/>
    <s v="Military"/>
    <s v="Field Sales"/>
    <s v="0065A000015soE9QAI"/>
    <m/>
    <s v="00531000007MUoEAAW"/>
    <s v="Closed Lost"/>
    <n v="9100000"/>
    <n v="0"/>
    <b v="0"/>
    <n v="0"/>
    <n v="0"/>
    <n v="1"/>
    <n v="0"/>
    <n v="1"/>
    <n v="0"/>
    <n v="1"/>
    <d v="2019-01-28T18:37:32"/>
    <x v="5"/>
    <b v="0"/>
    <n v="0"/>
  </r>
  <r>
    <s v="0015A00001xQ27BQAS"/>
    <d v="2019-10-01T00:00:00"/>
    <n v="2019"/>
    <s v="00531000007MUoEAAW"/>
    <s v="Military"/>
    <s v="Field Sales"/>
    <s v="0065A000015souWQAQ"/>
    <m/>
    <s v="00531000007MUoEAAW"/>
    <s v="Closed Lost"/>
    <n v="9100000"/>
    <n v="0"/>
    <b v="0"/>
    <n v="0"/>
    <n v="0"/>
    <n v="1"/>
    <n v="0"/>
    <n v="1"/>
    <n v="0"/>
    <n v="1"/>
    <d v="2019-01-28T19:56:58"/>
    <x v="5"/>
    <b v="0"/>
    <n v="0"/>
  </r>
  <r>
    <s v="0013100001gbj6NAAQ"/>
    <d v="2019-10-01T00:00:00"/>
    <n v="2019"/>
    <s v="00531000007MUoEAAW"/>
    <s v="Military"/>
    <s v="Field Sales"/>
    <s v="0065A000015sp3xQAA"/>
    <m/>
    <s v="00531000007MUoEAAW"/>
    <s v="Closed Lost"/>
    <n v="9100000"/>
    <n v="0"/>
    <b v="0"/>
    <n v="0"/>
    <n v="0"/>
    <n v="1"/>
    <n v="0"/>
    <n v="1"/>
    <n v="0"/>
    <n v="1"/>
    <d v="2019-01-28T20:13:49"/>
    <x v="5"/>
    <b v="0"/>
    <n v="0"/>
  </r>
  <r>
    <s v="0013100001VXN1KAAX"/>
    <d v="2019-10-01T00:00:00"/>
    <n v="2019"/>
    <s v="00531000007MUoEAAW"/>
    <s v="Military"/>
    <s v="Field Sales"/>
    <s v="0065A000015spPuQAI"/>
    <m/>
    <s v="00531000007MUoEAAW"/>
    <s v="Closed Lost"/>
    <n v="9100000"/>
    <n v="0"/>
    <b v="0"/>
    <n v="0"/>
    <n v="0"/>
    <n v="1"/>
    <n v="0"/>
    <n v="1"/>
    <n v="0"/>
    <n v="1"/>
    <d v="2019-01-28T20:51:44"/>
    <x v="5"/>
    <b v="0"/>
    <n v="0"/>
  </r>
  <r>
    <s v="0013100001fpyoxAAA"/>
    <d v="2019-10-01T00:00:00"/>
    <n v="2019"/>
    <s v="00531000007MUoEAAW"/>
    <s v="Military"/>
    <s v="Field Sales"/>
    <s v="0065A000015ss4UQAQ"/>
    <m/>
    <s v="00531000007KgPgAAK"/>
    <s v="Closed Lost"/>
    <n v="9100000"/>
    <n v="0"/>
    <b v="0"/>
    <n v="0"/>
    <n v="0"/>
    <n v="1"/>
    <n v="0"/>
    <n v="1"/>
    <n v="0"/>
    <n v="1"/>
    <d v="2019-01-29T14:14:28"/>
    <x v="5"/>
    <b v="0"/>
    <n v="0"/>
  </r>
  <r>
    <s v="0015A00001xQ27BQAS"/>
    <d v="2019-10-01T00:00:00"/>
    <n v="2019"/>
    <s v="00531000007MUoEAAW"/>
    <s v="Military"/>
    <s v="Field Sales"/>
    <s v="0065A00001KPp6hQAD"/>
    <m/>
    <s v="00531000007KgPgAAK"/>
    <s v="Closed Lost"/>
    <n v="1820000"/>
    <n v="0"/>
    <b v="0"/>
    <n v="0"/>
    <n v="0"/>
    <n v="1"/>
    <n v="0"/>
    <n v="1"/>
    <n v="0"/>
    <n v="1"/>
    <d v="2019-04-05T15:29:21"/>
    <x v="5"/>
    <b v="0"/>
    <n v="0"/>
  </r>
  <r>
    <s v="0013100001VXN1KAAX"/>
    <d v="2019-10-01T00:00:00"/>
    <n v="2019"/>
    <s v="00531000007MUoEAAW"/>
    <s v="Military"/>
    <s v="Field Sales"/>
    <s v="0065A00001KPqTmQAL"/>
    <m/>
    <s v="00531000007KgPgAAK"/>
    <s v="Closed Lost"/>
    <n v="1820000"/>
    <n v="0"/>
    <b v="0"/>
    <n v="0"/>
    <n v="0"/>
    <n v="1"/>
    <n v="0"/>
    <n v="1"/>
    <n v="0"/>
    <n v="1"/>
    <d v="2019-04-05T19:33:12"/>
    <x v="5"/>
    <b v="0"/>
    <n v="0"/>
  </r>
  <r>
    <s v="0013100001VXN1KAAX"/>
    <d v="2019-10-01T00:00:00"/>
    <n v="2019"/>
    <s v="00531000007MUoEAAW"/>
    <s v="Military"/>
    <s v="Field Sales"/>
    <s v="0065A00001PthROQAZ"/>
    <m/>
    <s v="00531000007KgPgAAK"/>
    <s v="Closed Lost"/>
    <n v="1820000"/>
    <n v="0"/>
    <b v="0"/>
    <n v="0"/>
    <n v="0"/>
    <n v="1"/>
    <n v="0"/>
    <n v="1"/>
    <n v="0"/>
    <n v="1"/>
    <d v="2019-05-07T13:30:12"/>
    <x v="5"/>
    <b v="0"/>
    <n v="0"/>
  </r>
  <r>
    <s v="0013100001fpz8iAAA"/>
    <d v="2019-11-30T00:00:00"/>
    <n v="2019"/>
    <s v="00531000007MUoEAAW"/>
    <s v="Federal"/>
    <s v="Field Sales"/>
    <s v="0065A00001XGWPwQAP"/>
    <m/>
    <s v="00531000007KgPgAAK"/>
    <s v="Closed Lost"/>
    <n v="4019400"/>
    <n v="0"/>
    <b v="0"/>
    <n v="0"/>
    <n v="0"/>
    <n v="1"/>
    <n v="0"/>
    <n v="1"/>
    <n v="0"/>
    <n v="1"/>
    <d v="2019-09-03T18:50:25"/>
    <x v="5"/>
    <b v="0"/>
    <n v="0"/>
  </r>
  <r>
    <s v="001i000001MZ8IpAAL"/>
    <d v="2019-11-30T00:00:00"/>
    <n v="2019"/>
    <s v="00531000007MUoEAAW"/>
    <s v="Federal"/>
    <s v="Field Sales"/>
    <s v="0065A00001XGcEeQAL"/>
    <m/>
    <s v="00531000007Es7rAAC"/>
    <s v="Closed Lost"/>
    <n v="3617460"/>
    <n v="0"/>
    <b v="0"/>
    <n v="0"/>
    <n v="0"/>
    <n v="1"/>
    <n v="0"/>
    <n v="1"/>
    <n v="0"/>
    <n v="1"/>
    <d v="2019-09-04T19:23:39"/>
    <x v="5"/>
    <b v="0"/>
    <n v="0"/>
  </r>
  <r>
    <s v="0015A000022S2fRQAS"/>
    <d v="2019-11-30T00:00:00"/>
    <n v="2019"/>
    <s v="00531000007MUoEAAW"/>
    <s v="Federal"/>
    <s v="Field Sales"/>
    <s v="0065A00001XGfKUQA1"/>
    <m/>
    <s v="00531000007KgPgAAK"/>
    <s v="Closed Lost"/>
    <n v="4019400"/>
    <n v="0"/>
    <b v="0"/>
    <n v="0"/>
    <n v="0"/>
    <n v="1"/>
    <n v="0"/>
    <n v="1"/>
    <n v="0"/>
    <n v="1"/>
    <d v="2019-09-05T14:47:07"/>
    <x v="5"/>
    <b v="0"/>
    <n v="0"/>
  </r>
  <r>
    <s v="0015A00002EkII2QAN"/>
    <d v="2019-11-30T00:00:00"/>
    <n v="2019"/>
    <s v="00531000007MUoEAAW"/>
    <s v="Federal"/>
    <s v="Field Sales"/>
    <s v="0065A00001XGhcRQAT"/>
    <m/>
    <s v="00531000007KgPgAAK"/>
    <s v="Closed Lost"/>
    <n v="4019400"/>
    <n v="0"/>
    <b v="0"/>
    <n v="0"/>
    <n v="0"/>
    <n v="1"/>
    <n v="0"/>
    <n v="1"/>
    <n v="0"/>
    <n v="1"/>
    <d v="2019-09-05T22:49:27"/>
    <x v="5"/>
    <b v="0"/>
    <n v="0"/>
  </r>
  <r>
    <s v="0013100001fpz8iAAA"/>
    <d v="2020-10-31T00:00:00"/>
    <n v="2020"/>
    <s v="00531000007MUoEAAW"/>
    <s v="Military"/>
    <s v="Field Sales"/>
    <s v="0065A00001KPouHQAT"/>
    <m/>
    <s v="00531000007KgPgAAK"/>
    <s v="Closed Lost"/>
    <n v="1820000"/>
    <n v="0"/>
    <b v="0"/>
    <n v="0"/>
    <n v="0"/>
    <n v="1"/>
    <n v="0"/>
    <n v="1"/>
    <n v="0"/>
    <n v="1"/>
    <d v="2019-04-05T15:03:11"/>
    <x v="5"/>
    <b v="0"/>
    <n v="0"/>
  </r>
  <r>
    <s v="0013100001mIDLTAA4"/>
    <d v="2018-12-31T00:00:00"/>
    <n v="2018"/>
    <s v="00531000008F2qlAAC"/>
    <s v="Military"/>
    <s v="Field Sales"/>
    <s v="0065A00000k2peKQAQ"/>
    <m/>
    <s v="00531000008F2qlAAC"/>
    <s v="Closed Lost"/>
    <n v="6263556.75"/>
    <n v="0"/>
    <b v="0"/>
    <n v="0"/>
    <n v="0"/>
    <n v="1"/>
    <n v="0"/>
    <n v="1"/>
    <n v="0"/>
    <n v="1"/>
    <d v="2018-06-12T02:59:53"/>
    <x v="3"/>
    <b v="0"/>
    <n v="0"/>
  </r>
  <r>
    <s v="0013100001fpyoxAAA"/>
    <d v="2019-10-01T00:00:00"/>
    <n v="2019"/>
    <s v="00531000007MUoEAAW"/>
    <s v="Military"/>
    <s v="Field Sales"/>
    <s v="0065A00001KQ4vJQAT"/>
    <m/>
    <s v="00531000007Es7rAAC"/>
    <s v="Closed Lost"/>
    <n v="1820000"/>
    <n v="0"/>
    <b v="0"/>
    <n v="0"/>
    <n v="0"/>
    <n v="1"/>
    <n v="0"/>
    <n v="1"/>
    <n v="0"/>
    <n v="1"/>
    <d v="2019-04-09T19:29:44"/>
    <x v="5"/>
    <b v="0"/>
    <n v="0"/>
  </r>
  <r>
    <s v="0015A00001tbbJ8QAI"/>
    <d v="2017-12-31T00:00:00"/>
    <n v="2017"/>
    <s v="00531000007KgPgAAK"/>
    <s v="International"/>
    <s v="Inside Sales"/>
    <s v="0065A00000i54EdQAI"/>
    <m/>
    <s v="00531000007KgPgAAK"/>
    <s v="Closed Lost"/>
    <n v="1911995"/>
    <n v="0"/>
    <b v="0"/>
    <n v="0"/>
    <n v="0"/>
    <n v="1"/>
    <n v="0"/>
    <n v="1"/>
    <n v="0"/>
    <n v="1"/>
    <d v="2017-08-22T02:58:46"/>
    <x v="2"/>
    <b v="0"/>
    <n v="0"/>
  </r>
  <r>
    <s v="0016e00002ZwiFrAAJ"/>
    <d v="2020-12-31T00:00:00"/>
    <n v="2020"/>
    <s v="00531000007MUoEAAW"/>
    <s v="International"/>
    <s v="Field Sales"/>
    <s v="0065A00001Xe7DBQAZ"/>
    <m/>
    <s v="0055A000009GxI2QAK"/>
    <s v="Closed Lost"/>
    <n v="4770096.75"/>
    <n v="0"/>
    <b v="0"/>
    <n v="0"/>
    <n v="0"/>
    <n v="1"/>
    <n v="0"/>
    <n v="1"/>
    <n v="0"/>
    <n v="1"/>
    <d v="2019-10-18T16:49:33"/>
    <x v="5"/>
    <b v="0"/>
    <n v="0"/>
  </r>
  <r>
    <s v="0016e00002ZwiFrAAJ"/>
    <d v="2020-12-31T00:00:00"/>
    <n v="2020"/>
    <s v="00531000008F2qlAAC"/>
    <s v="International"/>
    <s v="Field Sales"/>
    <s v="0065A00001XoVclQAF"/>
    <m/>
    <s v="0055A000009GxI2QAK"/>
    <s v="Closed Lost"/>
    <n v="668936.25"/>
    <n v="0"/>
    <b v="0"/>
    <n v="0"/>
    <n v="0"/>
    <n v="1"/>
    <n v="0"/>
    <n v="1"/>
    <n v="0"/>
    <n v="1"/>
    <d v="2019-10-27T03:17:17"/>
    <x v="5"/>
    <b v="0"/>
    <n v="0"/>
  </r>
  <r>
    <s v="0016e00002Zw8pgAAB"/>
    <d v="2019-12-31T00:00:00"/>
    <n v="2019"/>
    <s v="00531000007MUoEAAW"/>
    <s v="International"/>
    <s v="Field Sales"/>
    <s v="0065A00001WxE6eQAF"/>
    <m/>
    <s v="0055A000009GxI2QAK"/>
    <s v="Closed Lost"/>
    <n v="2033187.5"/>
    <n v="0"/>
    <b v="0"/>
    <n v="0"/>
    <n v="0"/>
    <n v="1"/>
    <n v="0"/>
    <n v="1"/>
    <n v="0"/>
    <n v="1"/>
    <d v="2019-08-05T19:59:24"/>
    <x v="5"/>
    <b v="0"/>
    <n v="0"/>
  </r>
  <r>
    <s v="0016e00002ZwhkLAAR"/>
    <d v="2020-12-31T00:00:00"/>
    <n v="2020"/>
    <s v="0055A000009GxI2QAK"/>
    <s v="International"/>
    <s v="Field Sales"/>
    <s v="0065A00001aLTe1QAG"/>
    <m/>
    <s v="0055A000009GxI2QAK"/>
    <s v="Closed Lost"/>
    <n v="828750"/>
    <n v="0"/>
    <b v="0"/>
    <n v="0"/>
    <n v="0"/>
    <n v="1"/>
    <n v="0"/>
    <n v="1"/>
    <n v="0"/>
    <n v="1"/>
    <d v="2020-06-12T18:31:05"/>
    <x v="4"/>
    <b v="0"/>
    <n v="0"/>
  </r>
  <r>
    <s v="0015A00001xQ27BQAS"/>
    <d v="2020-10-01T00:00:00"/>
    <n v="2020"/>
    <s v="00531000007MUoEAAW"/>
    <s v="Military"/>
    <s v="Field Sales"/>
    <s v="0065A00001ZYuv7QAD"/>
    <m/>
    <s v="00531000007Es7rAAC"/>
    <s v="Closed Lost"/>
    <n v="16705000"/>
    <n v="0"/>
    <b v="0"/>
    <n v="0"/>
    <n v="0"/>
    <n v="1"/>
    <n v="0"/>
    <n v="1"/>
    <n v="0"/>
    <n v="1"/>
    <d v="2020-03-23T14:12:18"/>
    <x v="4"/>
    <b v="0"/>
    <n v="0"/>
  </r>
  <r>
    <s v="0013100001gbj6NAAQ"/>
    <d v="2020-10-01T00:00:00"/>
    <n v="2020"/>
    <s v="00531000007MUoEAAW"/>
    <s v="Military"/>
    <s v="Field Sales"/>
    <s v="0065A00001ZYwBUQA1"/>
    <m/>
    <s v="00531000007Es7rAAC"/>
    <s v="Closed Lost"/>
    <n v="16705000"/>
    <n v="0"/>
    <b v="0"/>
    <n v="0"/>
    <n v="0"/>
    <n v="1"/>
    <n v="0"/>
    <n v="1"/>
    <n v="0"/>
    <n v="1"/>
    <d v="2020-03-23T16:56:37"/>
    <x v="4"/>
    <b v="0"/>
    <n v="0"/>
  </r>
  <r>
    <s v="0013100001VXN1KAAX"/>
    <d v="2020-10-01T00:00:00"/>
    <n v="2020"/>
    <s v="00531000007MUoEAAW"/>
    <s v="Military"/>
    <s v="Field Sales"/>
    <s v="0065A00001ZYwIdQAL"/>
    <m/>
    <s v="00531000007Es7rAAC"/>
    <s v="Closed Lost"/>
    <n v="16705000"/>
    <n v="0"/>
    <b v="0"/>
    <n v="0"/>
    <n v="0"/>
    <n v="1"/>
    <n v="0"/>
    <n v="1"/>
    <n v="0"/>
    <n v="1"/>
    <d v="2020-03-23T17:12:32"/>
    <x v="4"/>
    <b v="0"/>
    <n v="0"/>
  </r>
  <r>
    <s v="0013100001fpz8iAAA"/>
    <d v="2020-10-01T00:00:00"/>
    <n v="2020"/>
    <s v="00531000007MUoEAAW"/>
    <s v="Military"/>
    <s v="Field Sales"/>
    <s v="0065A00001ZYwK4QAL"/>
    <m/>
    <s v="00531000007Es7rAAC"/>
    <s v="Closed Lost"/>
    <n v="16705000"/>
    <n v="0"/>
    <b v="0"/>
    <n v="0"/>
    <n v="0"/>
    <n v="1"/>
    <n v="0"/>
    <n v="1"/>
    <n v="0"/>
    <n v="1"/>
    <d v="2020-03-23T17:16:57"/>
    <x v="4"/>
    <b v="0"/>
    <n v="0"/>
  </r>
  <r>
    <s v="0013100001fpyoxAAA"/>
    <d v="2020-10-01T00:00:00"/>
    <n v="2020"/>
    <s v="00531000007MUoEAAW"/>
    <s v="Military"/>
    <s v="Field Sales"/>
    <s v="0065A00001ZYwhaQAD"/>
    <m/>
    <s v="00531000007Es7rAAC"/>
    <s v="Closed Lost"/>
    <n v="16705000"/>
    <n v="0"/>
    <b v="0"/>
    <n v="0"/>
    <n v="0"/>
    <n v="1"/>
    <n v="0"/>
    <n v="1"/>
    <n v="0"/>
    <n v="1"/>
    <d v="2020-03-23T18:17:26"/>
    <x v="4"/>
    <b v="0"/>
    <n v="0"/>
  </r>
  <r>
    <s v="001i000000K38RYAAZ"/>
    <d v="2020-12-30T00:00:00"/>
    <n v="2020"/>
    <s v="00531000007Es7rAAC"/>
    <s v="Federal"/>
    <s v="Field Sales"/>
    <s v="0065A00001ZuNkRQAV"/>
    <m/>
    <s v="00531000007Es7rAAC"/>
    <s v="Closed Lost"/>
    <n v="7280000"/>
    <n v="0"/>
    <b v="0"/>
    <n v="0"/>
    <n v="0"/>
    <n v="1"/>
    <n v="0"/>
    <n v="1"/>
    <n v="0"/>
    <n v="1"/>
    <d v="2020-04-20T19:36:52"/>
    <x v="4"/>
    <b v="0"/>
    <n v="0"/>
  </r>
  <r>
    <s v="0016e00002ZvkvEAAR"/>
    <d v="2020-10-31T00:00:00"/>
    <n v="2020"/>
    <s v="0055A000009GxI2QAK"/>
    <s v="International"/>
    <s v="Field Sales"/>
    <s v="0065A00001ZVdo6QAD"/>
    <m/>
    <s v="0055A000009GxI2QAK"/>
    <s v="Closed Lost"/>
    <n v="786576.25"/>
    <n v="0"/>
    <b v="0"/>
    <n v="0"/>
    <n v="0"/>
    <n v="1"/>
    <n v="0"/>
    <n v="1"/>
    <n v="0"/>
    <n v="1"/>
    <d v="2020-03-16T13:39:30"/>
    <x v="4"/>
    <b v="0"/>
    <n v="0"/>
  </r>
  <r>
    <s v="001i000001MZ8IpAAL"/>
    <d v="2020-12-31T00:00:00"/>
    <n v="2020"/>
    <s v="00531000007MUoEAAW"/>
    <s v="Federal"/>
    <s v="Field Sales"/>
    <s v="0065A00001ZwqxRQAR"/>
    <m/>
    <s v="00531000007Es7rAAC"/>
    <s v="Closed Lost"/>
    <n v="702000"/>
    <n v="0"/>
    <b v="0"/>
    <n v="0"/>
    <n v="0"/>
    <n v="1"/>
    <n v="0"/>
    <n v="1"/>
    <n v="0"/>
    <n v="1"/>
    <d v="2020-04-23T20:16:32"/>
    <x v="4"/>
    <b v="0"/>
    <n v="0"/>
  </r>
  <r>
    <s v="0015A00002CRqz6QAD"/>
    <d v="2019-12-31T00:00:00"/>
    <n v="2019"/>
    <s v="00531000007MUoEAAW"/>
    <s v="International"/>
    <s v="Field Sales"/>
    <s v="0065A00001PtdbGQAR"/>
    <s v="Safety and Security Opportunity"/>
    <s v="00531000008F2qlAAC"/>
    <s v="Closed Lost"/>
    <n v="564848.5"/>
    <n v="0"/>
    <b v="0"/>
    <n v="0"/>
    <n v="0"/>
    <n v="1"/>
    <n v="0"/>
    <n v="1"/>
    <n v="0"/>
    <n v="1"/>
    <d v="2019-05-06T17:13:31"/>
    <x v="5"/>
    <b v="0"/>
    <n v="0"/>
  </r>
  <r>
    <s v="0013100001puTdTAAU"/>
    <d v="2021-03-31T00:00:00"/>
    <n v="2021"/>
    <s v="0055A000008iLoOQAU"/>
    <s v="Biopharma/Pharmaceuticals"/>
    <s v="Website"/>
    <s v="0065A00001dC8HMQA0"/>
    <m/>
    <s v="0055A000008iLoOQAU"/>
    <s v="Closed Lost"/>
    <n v="8000"/>
    <n v="0"/>
    <b v="0"/>
    <n v="0"/>
    <n v="0"/>
    <n v="1"/>
    <n v="0"/>
    <n v="1"/>
    <n v="0"/>
    <n v="1"/>
    <d v="2021-02-04T19:48:22"/>
    <x v="6"/>
    <b v="0"/>
    <n v="0"/>
  </r>
  <r>
    <s v="0015A00002QcRJ6QAN"/>
    <d v="2021-03-31T00:00:00"/>
    <n v="2021"/>
    <s v="0055A00000BNpn5QAD"/>
    <s v="Biopharma/Pharmaceuticals"/>
    <s v="Field Sales"/>
    <s v="0065A00001cIMCkQAO"/>
    <m/>
    <s v="0055A00000BNpn5QAD"/>
    <s v="Closed Lost"/>
    <n v="110400"/>
    <n v="0"/>
    <b v="0"/>
    <n v="0"/>
    <n v="0"/>
    <n v="1"/>
    <n v="0"/>
    <n v="1"/>
    <n v="0"/>
    <n v="1"/>
    <d v="2020-10-26T19:04:27"/>
    <x v="4"/>
    <b v="0"/>
    <n v="0"/>
  </r>
  <r>
    <s v="0015A00002GnxKtQAJ"/>
    <d v="2021-03-26T00:00:00"/>
    <n v="2021"/>
    <s v="0055A00000BNXCfQAP"/>
    <s v="Biopharma/Pharmaceuticals"/>
    <s v="Trade Show"/>
    <s v="0065A00001YO25lQAD"/>
    <m/>
    <s v="0055A00000BNXCfQAP"/>
    <s v="Closed Lost"/>
    <n v="144000"/>
    <n v="0"/>
    <b v="0"/>
    <n v="0"/>
    <n v="0"/>
    <n v="1"/>
    <n v="0"/>
    <n v="1"/>
    <n v="0"/>
    <n v="1"/>
    <d v="2019-12-18T22:27:42"/>
    <x v="5"/>
    <b v="0"/>
    <n v="0"/>
  </r>
  <r>
    <s v="0015A00002Qc48RQAR"/>
    <d v="2021-03-31T00:00:00"/>
    <n v="2021"/>
    <s v="0055A00000BNpn5QAD"/>
    <s v="Biopharma/Pharmaceuticals"/>
    <s v="Inside Sales"/>
    <s v="0065A00001cI3mNQAS"/>
    <m/>
    <s v="0055A00000BNpn5QAD"/>
    <s v="Closed Lost"/>
    <n v="116380"/>
    <n v="0"/>
    <b v="0"/>
    <n v="0"/>
    <n v="0"/>
    <n v="1"/>
    <n v="0"/>
    <n v="1"/>
    <n v="0"/>
    <n v="1"/>
    <d v="2020-10-22T20:03:53"/>
    <x v="4"/>
    <b v="0"/>
    <n v="0"/>
  </r>
  <r>
    <s v="0013100001gX5LzAAK"/>
    <d v="2020-03-31T00:00:00"/>
    <n v="2020"/>
    <s v="0055A000008iLmwQAE"/>
    <s v="Biopharma/Pharmaceuticals"/>
    <s v="Referral"/>
    <s v="0065A00001XdHO8QAN"/>
    <m/>
    <s v="0055A000008iLmwQAE"/>
    <s v="Closed Lost"/>
    <n v="123000"/>
    <n v="0"/>
    <b v="0"/>
    <n v="0"/>
    <n v="0"/>
    <n v="1"/>
    <n v="0"/>
    <n v="1"/>
    <n v="0"/>
    <n v="1"/>
    <d v="2019-10-15T17:12:11"/>
    <x v="5"/>
    <b v="0"/>
    <n v="0"/>
  </r>
  <r>
    <s v="0015A00001xP4A2QAK"/>
    <d v="2021-03-31T00:00:00"/>
    <n v="2021"/>
    <s v="0055A000008zqzaQAA"/>
    <s v="Biopharma/Pharmaceuticals"/>
    <s v="Website"/>
    <s v="0065A00001cTiLOQA0"/>
    <m/>
    <s v="0055A000008zqzaQAA"/>
    <s v="Closed Lost"/>
    <n v="161000"/>
    <n v="0"/>
    <b v="0"/>
    <n v="0"/>
    <n v="0"/>
    <n v="1"/>
    <n v="0"/>
    <n v="1"/>
    <n v="0"/>
    <n v="1"/>
    <d v="2020-11-12T15:35:38"/>
    <x v="4"/>
    <b v="0"/>
    <n v="0"/>
  </r>
  <r>
    <s v="0015A00002DR3S0QAL"/>
    <d v="2020-03-31T00:00:00"/>
    <n v="2020"/>
    <s v="0055A000008zqzaQAA"/>
    <s v="Biopharma/Pharmaceuticals"/>
    <s v="Trade Show"/>
    <s v="0065A00001XGCuGQAX"/>
    <m/>
    <s v="0055A00000BNXCfQAP"/>
    <s v="Closed Lost"/>
    <n v="123000"/>
    <n v="0"/>
    <b v="0"/>
    <n v="0"/>
    <n v="0"/>
    <n v="1"/>
    <n v="0"/>
    <n v="1"/>
    <n v="0"/>
    <n v="1"/>
    <d v="2019-08-29T11:02:20"/>
    <x v="5"/>
    <b v="0"/>
    <n v="0"/>
  </r>
  <r>
    <s v="0015A00002EkQebQAF"/>
    <d v="2021-03-26T00:00:00"/>
    <n v="2021"/>
    <s v="0055A000008iLoOQAU"/>
    <s v="Biopharma/Pharmaceuticals"/>
    <s v="Website"/>
    <s v="0065A00001XHKDwQAP"/>
    <m/>
    <s v="0055A00000BNXCfQAP"/>
    <s v="Closed Lost"/>
    <n v="144000"/>
    <n v="0"/>
    <b v="0"/>
    <n v="0"/>
    <n v="0"/>
    <n v="1"/>
    <n v="0"/>
    <n v="1"/>
    <n v="0"/>
    <n v="1"/>
    <d v="2019-09-06T20:05:25"/>
    <x v="5"/>
    <b v="0"/>
    <n v="0"/>
  </r>
  <r>
    <s v="0015A00002FFSxDQAX"/>
    <d v="2021-03-31T00:00:00"/>
    <n v="2021"/>
    <s v="0055A000008iLoOQAU"/>
    <s v="Biopharma/Pharmaceuticals"/>
    <s v="Website"/>
    <s v="0065A00001XXibdQAD"/>
    <m/>
    <s v="0055A00000BNXCfQAP"/>
    <s v="Closed Lost"/>
    <n v="154850"/>
    <n v="0"/>
    <b v="0"/>
    <n v="0"/>
    <n v="0"/>
    <n v="1"/>
    <n v="0"/>
    <n v="1"/>
    <n v="0"/>
    <n v="1"/>
    <d v="2019-09-30T13:27:23"/>
    <x v="5"/>
    <b v="0"/>
    <n v="0"/>
  </r>
  <r>
    <s v="0015A00002KwxDcQAJ"/>
    <d v="2021-03-31T00:00:00"/>
    <n v="2021"/>
    <s v="0055A00000BNXCfQAP"/>
    <s v="Biopharma/Pharmaceuticals"/>
    <s v="Website"/>
    <s v="0065A00001aJpORQA0"/>
    <m/>
    <s v="0055A00000BNXCfQAP"/>
    <s v="Closed Lost"/>
    <n v="152000"/>
    <n v="0"/>
    <b v="0"/>
    <n v="0"/>
    <n v="0"/>
    <n v="1"/>
    <n v="0"/>
    <n v="1"/>
    <n v="0"/>
    <n v="1"/>
    <d v="2020-05-29T18:40:02"/>
    <x v="4"/>
    <b v="0"/>
    <n v="0"/>
  </r>
  <r>
    <s v="0015A00002PJPrEQAX"/>
    <d v="2021-03-31T00:00:00"/>
    <n v="2021"/>
    <s v="0055A00000BNXCfQAP"/>
    <s v="Other"/>
    <s v="Website"/>
    <s v="0065A00001biQM6QAM"/>
    <m/>
    <s v="0055A00000BNXCfQAP"/>
    <s v="Closed Lost"/>
    <n v="162000"/>
    <n v="0"/>
    <b v="0"/>
    <n v="0"/>
    <n v="0"/>
    <n v="1"/>
    <n v="0"/>
    <n v="1"/>
    <n v="0"/>
    <n v="1"/>
    <d v="2020-09-11T17:17:23"/>
    <x v="4"/>
    <b v="0"/>
    <n v="0"/>
  </r>
  <r>
    <s v="0015A000029WKYLQA4"/>
    <d v="2021-03-17T00:00:00"/>
    <n v="2021"/>
    <s v="0055A00000BNpn5QAD"/>
    <s v="Biopharma/Pharmaceuticals"/>
    <s v="Field Sales"/>
    <s v="0065A00001Z8raWQAR"/>
    <m/>
    <s v="0055A00000BNXCfQAP"/>
    <s v="Closed Lost"/>
    <n v="144000"/>
    <n v="0"/>
    <b v="0"/>
    <n v="0"/>
    <n v="0"/>
    <n v="1"/>
    <n v="0"/>
    <n v="1"/>
    <n v="0"/>
    <n v="1"/>
    <d v="2020-02-13T18:18:11"/>
    <x v="4"/>
    <b v="0"/>
    <n v="0"/>
  </r>
  <r>
    <s v="0015A00002KuRNaQAN"/>
    <d v="2021-03-31T00:00:00"/>
    <n v="2021"/>
    <s v="0055A000008zqzaQAA"/>
    <s v="Other"/>
    <s v="Website"/>
    <s v="0065A00001a5upUQAQ"/>
    <m/>
    <s v="0055A000008zqzaQAA"/>
    <s v="Closed Lost"/>
    <n v="151800"/>
    <n v="0"/>
    <b v="0"/>
    <n v="0"/>
    <n v="0"/>
    <n v="1"/>
    <n v="0"/>
    <n v="1"/>
    <n v="0"/>
    <n v="1"/>
    <d v="2020-05-12T17:27:48"/>
    <x v="4"/>
    <b v="0"/>
    <n v="0"/>
  </r>
  <r>
    <s v="0015A00002DQSwIQAX"/>
    <d v="2021-03-26T00:00:00"/>
    <n v="2021"/>
    <s v="0055A000008iLmwQAE"/>
    <s v="Biopharma/Pharmaceuticals"/>
    <s v="Trade Show"/>
    <s v="0065A00001XFyKXQA1"/>
    <m/>
    <s v="0055A00000BNXCfQAP"/>
    <s v="Closed Lost"/>
    <n v="144000"/>
    <n v="0"/>
    <b v="0"/>
    <n v="0"/>
    <n v="0"/>
    <n v="1"/>
    <n v="0"/>
    <n v="1"/>
    <n v="0"/>
    <n v="1"/>
    <d v="2019-08-26T16:37:15"/>
    <x v="5"/>
    <b v="0"/>
    <n v="0"/>
  </r>
  <r>
    <s v="0015A00001ztmmZQAQ"/>
    <d v="2021-03-26T00:00:00"/>
    <n v="2021"/>
    <s v="0055A00000BNXCfQAP"/>
    <s v="Academia"/>
    <s v="Field Sales"/>
    <s v="0065A00001YkCyhQAF"/>
    <m/>
    <s v="0055A00000BNXCfQAP"/>
    <s v="Closed Lost"/>
    <n v="119000"/>
    <n v="0"/>
    <b v="0"/>
    <n v="0"/>
    <n v="0"/>
    <n v="1"/>
    <n v="0"/>
    <n v="1"/>
    <n v="0"/>
    <n v="1"/>
    <d v="2020-01-17T18:39:39"/>
    <x v="4"/>
    <b v="0"/>
    <n v="0"/>
  </r>
  <r>
    <s v="0015A00002JONdWQAX"/>
    <d v="2021-03-26T00:00:00"/>
    <n v="2021"/>
    <s v="0055A00000BNXCfQAP"/>
    <s v="Other"/>
    <s v="Eblasts"/>
    <s v="0065A00001Zbc7SQAR"/>
    <m/>
    <s v="0055A00000BNXCfQAP"/>
    <s v="Closed Lost"/>
    <n v="140000"/>
    <n v="0"/>
    <b v="0"/>
    <n v="0"/>
    <n v="0"/>
    <n v="1"/>
    <n v="0"/>
    <n v="1"/>
    <n v="0"/>
    <n v="1"/>
    <d v="2020-03-30T19:59:03"/>
    <x v="4"/>
    <b v="0"/>
    <n v="0"/>
  </r>
  <r>
    <s v="0015A00002EkQsDQAV"/>
    <d v="2021-03-26T00:00:00"/>
    <n v="2021"/>
    <s v="0055A000008zqzaQAA"/>
    <s v="Biopharma/Pharmaceuticals"/>
    <s v="Website"/>
    <s v="0065A00001a5vTRQAY"/>
    <m/>
    <s v="0055A000008zqzaQAA"/>
    <s v="Closed Lost"/>
    <n v="152000"/>
    <n v="0"/>
    <b v="0"/>
    <n v="0"/>
    <n v="0"/>
    <n v="1"/>
    <n v="0"/>
    <n v="1"/>
    <n v="0"/>
    <n v="1"/>
    <d v="2020-05-12T20:44:07"/>
    <x v="4"/>
    <b v="0"/>
    <n v="0"/>
  </r>
  <r>
    <s v="0013100001p4QUfAAM"/>
    <d v="2021-03-31T00:00:00"/>
    <n v="2021"/>
    <s v="0055A000008iLoOQAU"/>
    <s v="Biopharma/Pharmaceuticals"/>
    <s v="Website"/>
    <s v="0065A00001XDlVJQA1"/>
    <m/>
    <s v="0055A00000BNXCfQAP"/>
    <s v="Closed Lost"/>
    <n v="152000"/>
    <n v="0"/>
    <b v="0"/>
    <n v="0"/>
    <n v="0"/>
    <n v="1"/>
    <n v="0"/>
    <n v="1"/>
    <n v="0"/>
    <n v="1"/>
    <d v="2019-08-23T19:57:57"/>
    <x v="5"/>
    <b v="0"/>
    <n v="0"/>
  </r>
  <r>
    <s v="0013100001fsBp7AAE"/>
    <d v="2020-03-31T00:00:00"/>
    <n v="2020"/>
    <s v="0055A000008iLoOQAU"/>
    <s v="Biopharma/Pharmaceuticals"/>
    <s v="Website"/>
    <s v="0065A00001ZYmD0QAL"/>
    <m/>
    <s v="0055A000008zqzaQAA"/>
    <s v="Closed Lost"/>
    <n v="8950"/>
    <n v="0"/>
    <b v="0"/>
    <n v="0"/>
    <n v="0"/>
    <n v="1"/>
    <n v="0"/>
    <n v="1"/>
    <n v="0"/>
    <n v="1"/>
    <d v="2020-03-20T13:39:25"/>
    <x v="4"/>
    <b v="0"/>
    <n v="0"/>
  </r>
  <r>
    <s v="0015A00001tbNJyQAM"/>
    <d v="2018-03-28T00:00:00"/>
    <n v="2018"/>
    <s v="00531000007KAu8AAG"/>
    <s v="Biopharma/Pharmaceuticals"/>
    <s v="Website"/>
    <s v="0065A00000i4nU9QAI"/>
    <m/>
    <s v="0055A000008iLoJQAU"/>
    <s v="Closed Lost"/>
    <n v="72600"/>
    <n v="0"/>
    <b v="0"/>
    <n v="0"/>
    <n v="0"/>
    <n v="1"/>
    <n v="0"/>
    <n v="1"/>
    <n v="0"/>
    <n v="1"/>
    <d v="2017-08-10T14:48:32"/>
    <x v="2"/>
    <b v="0"/>
    <n v="0"/>
  </r>
  <r>
    <s v="0015A000022QzShQAK"/>
    <d v="2019-02-28T00:00:00"/>
    <n v="2019"/>
    <s v="00531000008FRNUAA4"/>
    <s v="Biopharma/Pharmaceuticals"/>
    <s v="Inside Sales"/>
    <s v="0065A00000k3bPzQAI"/>
    <m/>
    <s v="0055A000009sZg0QAE"/>
    <s v="Closed Lost"/>
    <n v="50650"/>
    <n v="0"/>
    <b v="0"/>
    <n v="0"/>
    <n v="0"/>
    <n v="1"/>
    <n v="0"/>
    <n v="1"/>
    <n v="0"/>
    <n v="1"/>
    <d v="2018-07-03T18:44:34"/>
    <x v="3"/>
    <b v="0"/>
    <n v="0"/>
  </r>
  <r>
    <s v="0013100001p4QKfAAM"/>
    <d v="2018-03-28T00:00:00"/>
    <n v="2018"/>
    <s v="00531000008FRNUAA4"/>
    <s v="Academia"/>
    <s v="Website"/>
    <s v="0065A00000i4W7gQAE"/>
    <m/>
    <s v="0055A000008iLoJQAU"/>
    <s v="Closed Lost"/>
    <n v="57394"/>
    <n v="0"/>
    <b v="0"/>
    <n v="0"/>
    <n v="0"/>
    <n v="1"/>
    <n v="0"/>
    <n v="1"/>
    <n v="0"/>
    <n v="1"/>
    <d v="2017-08-01T12:25:10"/>
    <x v="2"/>
    <b v="0"/>
    <n v="0"/>
  </r>
  <r>
    <s v="0013100001gZd3uAAC"/>
    <d v="2018-03-27T00:00:00"/>
    <n v="2018"/>
    <s v="00531000008FRNUAA4"/>
    <s v="Biopharma/Pharmaceuticals"/>
    <s v="Trade Show"/>
    <s v="0065A00000i4dQYQAY"/>
    <m/>
    <s v="0055A000008iLoJQAU"/>
    <s v="Closed Lost"/>
    <n v="56177.14"/>
    <n v="0"/>
    <b v="0"/>
    <n v="0"/>
    <n v="0"/>
    <n v="1"/>
    <n v="0"/>
    <n v="1"/>
    <n v="0"/>
    <n v="1"/>
    <d v="2017-08-03T17:42:58"/>
    <x v="2"/>
    <b v="0"/>
    <n v="0"/>
  </r>
  <r>
    <s v="0013100001fsGopAAE"/>
    <d v="2018-02-28T00:00:00"/>
    <n v="2018"/>
    <s v="00531000008FRNUAA4"/>
    <s v="Academia"/>
    <s v="Trade Show"/>
    <s v="0065A00000i4mZSQAY"/>
    <m/>
    <s v="0055A000008iLoJQAU"/>
    <s v="Closed Lost"/>
    <n v="57394"/>
    <n v="0"/>
    <b v="0"/>
    <n v="0"/>
    <n v="0"/>
    <n v="1"/>
    <n v="0"/>
    <n v="1"/>
    <n v="0"/>
    <n v="1"/>
    <d v="2017-08-09T20:14:17"/>
    <x v="2"/>
    <b v="0"/>
    <n v="0"/>
  </r>
  <r>
    <s v="0015A000022QeGHQA0"/>
    <d v="2019-02-28T00:00:00"/>
    <n v="2019"/>
    <s v="0055A000008zqzaQAA"/>
    <s v="Biopharma/Pharmaceuticals"/>
    <s v="Website"/>
    <s v="0065A00000k38bnQAA"/>
    <m/>
    <s v="0055A000008zqzaQAA"/>
    <s v="Closed Lost"/>
    <n v="58616"/>
    <n v="0"/>
    <b v="0"/>
    <n v="0"/>
    <n v="0"/>
    <n v="1"/>
    <n v="0"/>
    <n v="1"/>
    <n v="0"/>
    <n v="1"/>
    <d v="2018-06-20T20:57:55"/>
    <x v="3"/>
    <b v="0"/>
    <n v="0"/>
  </r>
  <r>
    <s v="0015A00001xPBGCQA4"/>
    <d v="2018-02-21T00:00:00"/>
    <n v="2018"/>
    <s v="00531000008FRNUAA4"/>
    <s v="Biopharma/Pharmaceuticals"/>
    <s v="Website"/>
    <s v="0065A00000iSRqSQAW"/>
    <m/>
    <s v="0055A000008iLoJQAU"/>
    <s v="Closed Lost"/>
    <n v="72600"/>
    <n v="0"/>
    <b v="0"/>
    <n v="0"/>
    <n v="0"/>
    <n v="1"/>
    <n v="0"/>
    <n v="1"/>
    <n v="0"/>
    <n v="1"/>
    <d v="2017-10-11T14:20:42"/>
    <x v="2"/>
    <b v="0"/>
    <n v="0"/>
  </r>
  <r>
    <s v="0015A00001yXsaxQAC"/>
    <d v="2020-03-30T00:00:00"/>
    <n v="2020"/>
    <s v="00531000008FRNUAA4"/>
    <s v="Biopharma/Pharmaceuticals"/>
    <s v="Other"/>
    <s v="0065A00000jStVUQA0"/>
    <m/>
    <s v="0055A000009GjocQAC"/>
    <s v="Closed Lost"/>
    <n v="72600"/>
    <n v="0"/>
    <b v="0"/>
    <n v="0"/>
    <n v="0"/>
    <n v="1"/>
    <n v="0"/>
    <n v="1"/>
    <n v="0"/>
    <n v="1"/>
    <d v="2018-02-15T14:16:52"/>
    <x v="3"/>
    <b v="0"/>
    <n v="0"/>
  </r>
  <r>
    <s v="0013100001jbTo4AAE"/>
    <d v="2018-03-06T00:00:00"/>
    <n v="2018"/>
    <s v="00531000008FRNUAA4"/>
    <s v="Other"/>
    <s v="Website"/>
    <s v="0065A00000i327gQAA"/>
    <m/>
    <s v="0055A000008iLoJQAU"/>
    <s v="Closed Lost"/>
    <n v="61124"/>
    <n v="0"/>
    <b v="0"/>
    <n v="0"/>
    <n v="0"/>
    <n v="1"/>
    <n v="0"/>
    <n v="1"/>
    <n v="0"/>
    <n v="1"/>
    <d v="2017-06-12T18:40:13"/>
    <x v="2"/>
    <b v="0"/>
    <n v="0"/>
  </r>
  <r>
    <s v="0015A00001xOev4QAC"/>
    <d v="2018-02-26T00:00:00"/>
    <n v="2018"/>
    <s v="00531000008FRNUAA4"/>
    <s v="Biopharma/Pharmaceuticals"/>
    <s v="Trade Show"/>
    <s v="0065A00000iRiXpQAK"/>
    <m/>
    <s v="0055A000008iLoJQAU"/>
    <s v="Closed Lost"/>
    <n v="82600"/>
    <n v="0"/>
    <b v="0"/>
    <n v="0"/>
    <n v="0"/>
    <n v="1"/>
    <n v="0"/>
    <n v="1"/>
    <n v="0"/>
    <n v="1"/>
    <d v="2017-09-18T18:52:09"/>
    <x v="2"/>
    <b v="0"/>
    <n v="0"/>
  </r>
  <r>
    <s v="0015A00001xOgtoQAC"/>
    <d v="2018-03-28T00:00:00"/>
    <n v="2018"/>
    <s v="00531000008FRNUAA4"/>
    <s v="Government"/>
    <s v="Trade Show"/>
    <s v="0065A00000iRlIqQAK"/>
    <m/>
    <s v="0055A000008iLoJQAU"/>
    <s v="Closed Lost"/>
    <n v="61450"/>
    <n v="0"/>
    <b v="0"/>
    <n v="0"/>
    <n v="0"/>
    <n v="1"/>
    <n v="0"/>
    <n v="1"/>
    <n v="0"/>
    <n v="1"/>
    <d v="2017-09-19T18:37:00"/>
    <x v="2"/>
    <b v="0"/>
    <n v="0"/>
  </r>
  <r>
    <s v="0013100001n64IYAAY"/>
    <d v="2020-03-31T00:00:00"/>
    <n v="2020"/>
    <s v="0055A000008iLoOQAU"/>
    <s v="Other"/>
    <s v="Trade Show"/>
    <s v="0065A000011pWYvQAM"/>
    <m/>
    <s v="0055A000008iLoJQAU"/>
    <s v="Closed Lost"/>
    <n v="85725"/>
    <n v="0"/>
    <b v="0"/>
    <n v="0"/>
    <n v="0"/>
    <n v="1"/>
    <n v="0"/>
    <n v="1"/>
    <n v="0"/>
    <n v="1"/>
    <d v="2019-01-04T17:56:15"/>
    <x v="5"/>
    <b v="0"/>
    <n v="0"/>
  </r>
  <r>
    <s v="0015A000028lef0QAA"/>
    <d v="2020-01-13T00:00:00"/>
    <n v="2020"/>
    <s v="0055A000008iLoOQAU"/>
    <s v="Academia"/>
    <s v="Website"/>
    <s v="0065A000015sl4GQAQ"/>
    <m/>
    <s v="0055A000009GjocQAC"/>
    <s v="Closed Lost"/>
    <n v="49950"/>
    <n v="0"/>
    <b v="0"/>
    <n v="0"/>
    <n v="0"/>
    <n v="1"/>
    <n v="0"/>
    <n v="1"/>
    <n v="0"/>
    <n v="1"/>
    <d v="2019-01-28T12:26:20"/>
    <x v="5"/>
    <b v="0"/>
    <n v="0"/>
  </r>
  <r>
    <s v="0015A00002CwwHuQAJ"/>
    <d v="2020-03-31T00:00:00"/>
    <n v="2020"/>
    <s v="0055A000008zqzaQAA"/>
    <s v="Biopharma/Pharmaceuticals"/>
    <s v="Trade Show"/>
    <s v="0065A00001TjCuPQAV"/>
    <m/>
    <s v="0055A000009GjocQAC"/>
    <s v="Closed Lost"/>
    <n v="86395"/>
    <n v="0"/>
    <b v="0"/>
    <n v="0"/>
    <n v="0"/>
    <n v="1"/>
    <n v="0"/>
    <n v="1"/>
    <n v="0"/>
    <n v="1"/>
    <d v="2019-06-18T00:22:01"/>
    <x v="5"/>
    <b v="0"/>
    <n v="0"/>
  </r>
  <r>
    <s v="0015A00002DWacVQAT"/>
    <d v="2021-03-31T00:00:00"/>
    <n v="2021"/>
    <s v="0055A000008zqzaQAA"/>
    <s v="Biopharma/Pharmaceuticals"/>
    <s v="Website"/>
    <s v="0065A00001Ww3ARQAZ"/>
    <m/>
    <s v="0055A00000BNpn5QAD"/>
    <s v="Closed Lost"/>
    <n v="90000"/>
    <n v="0"/>
    <b v="0"/>
    <n v="0"/>
    <n v="0"/>
    <n v="1"/>
    <n v="0"/>
    <n v="1"/>
    <n v="0"/>
    <n v="1"/>
    <d v="2019-07-29T12:58:09"/>
    <x v="5"/>
    <b v="0"/>
    <n v="0"/>
  </r>
  <r>
    <s v="0013100001jbToDAAU"/>
    <d v="2020-03-30T00:00:00"/>
    <n v="2020"/>
    <s v="00531000007KAu8AAG"/>
    <s v="Biopharma/Pharmaceuticals"/>
    <s v="Trade Show"/>
    <s v="0065A00000iSJ8xQAG"/>
    <m/>
    <s v="0055A000009GjocQAC"/>
    <s v="Closed Lost"/>
    <n v="91445"/>
    <n v="0"/>
    <b v="0"/>
    <n v="0"/>
    <n v="0"/>
    <n v="1"/>
    <n v="0"/>
    <n v="1"/>
    <n v="0"/>
    <n v="1"/>
    <d v="2017-10-05T15:43:48"/>
    <x v="2"/>
    <b v="0"/>
    <n v="0"/>
  </r>
  <r>
    <s v="0013100001fqwyfAAA"/>
    <d v="2021-02-28T00:00:00"/>
    <n v="2021"/>
    <s v="0055A000008iLoOQAU"/>
    <s v="Biopharma/Pharmaceuticals"/>
    <s v="Website"/>
    <s v="0065A00001CIFPsQAP"/>
    <m/>
    <s v="0055A000008zqzaQAA"/>
    <s v="Closed Lost"/>
    <n v="85725"/>
    <n v="0"/>
    <b v="0"/>
    <n v="0"/>
    <n v="0"/>
    <n v="1"/>
    <n v="0"/>
    <n v="1"/>
    <n v="0"/>
    <n v="1"/>
    <d v="2019-02-26T15:29:32"/>
    <x v="5"/>
    <b v="0"/>
    <n v="0"/>
  </r>
  <r>
    <s v="0015A00002DSEvSQAX"/>
    <d v="2021-03-31T00:00:00"/>
    <n v="2021"/>
    <s v="0055A000008iLoOQAU"/>
    <s v="Other"/>
    <s v="Webinar"/>
    <s v="0065A00001Ww4vKQAR"/>
    <m/>
    <s v="0055A00000Bb2djQAB"/>
    <s v="Closed Lost"/>
    <n v="86700"/>
    <n v="0"/>
    <b v="0"/>
    <n v="0"/>
    <n v="0"/>
    <n v="1"/>
    <n v="0"/>
    <n v="1"/>
    <n v="0"/>
    <n v="1"/>
    <d v="2019-07-29T15:04:40"/>
    <x v="5"/>
    <b v="0"/>
    <n v="0"/>
  </r>
  <r>
    <s v="0013100001fq38eAAA"/>
    <d v="2021-03-31T00:00:00"/>
    <n v="2021"/>
    <s v="00531000007KAu8AAG"/>
    <s v="Biopharma/Pharmaceuticals"/>
    <s v="Trade Show"/>
    <s v="0065A00000iSDiGQAW"/>
    <m/>
    <s v="0055A00000Bb2djQAB"/>
    <s v="Closed Lost"/>
    <n v="92115"/>
    <n v="0"/>
    <b v="0"/>
    <n v="0"/>
    <n v="0"/>
    <n v="1"/>
    <n v="0"/>
    <n v="1"/>
    <n v="0"/>
    <n v="1"/>
    <d v="2017-10-03T15:20:28"/>
    <x v="2"/>
    <b v="0"/>
    <n v="0"/>
  </r>
  <r>
    <s v="0015A000026AazSQAS"/>
    <d v="2020-03-31T00:00:00"/>
    <n v="2020"/>
    <s v="0055A000008iLmwQAE"/>
    <s v="Biopharma/Pharmaceuticals"/>
    <s v="Trade Show"/>
    <s v="0065A00001XXXh0QAH"/>
    <m/>
    <s v="0055A00000BNpn5QAD"/>
    <s v="Closed Lost"/>
    <n v="123000"/>
    <n v="0"/>
    <b v="0"/>
    <n v="0"/>
    <n v="0"/>
    <n v="1"/>
    <n v="0"/>
    <n v="1"/>
    <n v="0"/>
    <n v="1"/>
    <d v="2019-09-28T00:27:55"/>
    <x v="5"/>
    <b v="0"/>
    <n v="0"/>
  </r>
  <r>
    <s v="0015A00002DQwKYQA1"/>
    <d v="2021-03-31T00:00:00"/>
    <n v="2021"/>
    <s v="0055A000008zqzaQAA"/>
    <s v="Biopharma/Pharmaceuticals"/>
    <s v="Trade Show"/>
    <s v="0065A00001XGAo7QAH"/>
    <m/>
    <s v="0055A00000BNpn5QAD"/>
    <s v="Closed Lost"/>
    <n v="157320"/>
    <n v="0"/>
    <b v="0"/>
    <n v="0"/>
    <n v="0"/>
    <n v="1"/>
    <n v="0"/>
    <n v="1"/>
    <n v="0"/>
    <n v="1"/>
    <d v="2019-08-28T19:34:29"/>
    <x v="5"/>
    <b v="0"/>
    <n v="0"/>
  </r>
  <r>
    <s v="0015A00002VpZ30QAF"/>
    <d v="2021-04-23T00:00:00"/>
    <n v="2021"/>
    <s v="0055A000008iLoOQAU"/>
    <s v="Biopharma/Pharmaceuticals"/>
    <s v="Website"/>
    <s v="0065A00001dLfJbQAK"/>
    <m/>
    <s v="0055A000008iLoOQAU"/>
    <s v="Closed Lost"/>
    <n v="4000"/>
    <n v="0"/>
    <b v="0"/>
    <n v="0"/>
    <n v="0"/>
    <n v="1"/>
    <n v="0"/>
    <n v="1"/>
    <n v="0"/>
    <n v="1"/>
    <d v="2021-03-18T16:57:43"/>
    <x v="6"/>
    <b v="0"/>
    <n v="0"/>
  </r>
  <r>
    <s v="0015A00002DR3WmQAL"/>
    <d v="2021-04-16T00:00:00"/>
    <n v="2021"/>
    <s v="0055A000008iLoOQAU"/>
    <s v="Biopharma/Pharmaceuticals"/>
    <s v="Website"/>
    <s v="0065A00001XGD9LQAX"/>
    <m/>
    <s v="0055A00000Bd5F0QAJ"/>
    <s v="Closed Lost"/>
    <n v="140000"/>
    <n v="0"/>
    <b v="0"/>
    <n v="0"/>
    <n v="0"/>
    <n v="1"/>
    <n v="0"/>
    <n v="1"/>
    <n v="0"/>
    <n v="1"/>
    <d v="2019-08-29T11:56:38"/>
    <x v="5"/>
    <b v="0"/>
    <n v="0"/>
  </r>
  <r>
    <s v="0015A00002LgpwMQAR"/>
    <d v="2021-04-20T00:00:00"/>
    <n v="2021"/>
    <s v="0055A000008zqzaQAA"/>
    <s v="Biopharma/Pharmaceuticals"/>
    <s v="Sales Seminar"/>
    <s v="0065A00001ax7xRQAQ"/>
    <m/>
    <s v="0055A000008zqzaQAA"/>
    <s v="Closed Lost"/>
    <n v="144000"/>
    <n v="0"/>
    <b v="0"/>
    <n v="0"/>
    <n v="0"/>
    <n v="1"/>
    <n v="0"/>
    <n v="1"/>
    <n v="0"/>
    <n v="1"/>
    <d v="2020-06-25T14:19:56"/>
    <x v="4"/>
    <b v="0"/>
    <n v="0"/>
  </r>
  <r>
    <s v="0015A00002DOrdoQAD"/>
    <d v="2021-04-26T00:00:00"/>
    <n v="2021"/>
    <s v="0055A000008zqzaQAA"/>
    <s v="Biopharma/Pharmaceuticals"/>
    <s v="Referral"/>
    <s v="0065A00001M9qLkQAJ"/>
    <m/>
    <s v="0055A00000Bd5F0QAJ"/>
    <s v="Closed Lost"/>
    <n v="174800"/>
    <n v="0"/>
    <b v="0"/>
    <n v="0"/>
    <n v="0"/>
    <n v="1"/>
    <n v="0"/>
    <n v="1"/>
    <n v="0"/>
    <n v="1"/>
    <d v="2019-08-19T20:49:01"/>
    <x v="5"/>
    <b v="0"/>
    <n v="0"/>
  </r>
  <r>
    <s v="0015A00002GnxNJQAZ"/>
    <d v="2021-04-15T00:00:00"/>
    <n v="2021"/>
    <s v="0055A00000BNXCfQAP"/>
    <s v="Biopharma/Pharmaceuticals"/>
    <s v="Website"/>
    <s v="0065A00001bLkCvQAK"/>
    <m/>
    <s v="0055A00000BNXCfQAP"/>
    <s v="Closed Lost"/>
    <n v="152000"/>
    <n v="0"/>
    <b v="0"/>
    <n v="0"/>
    <n v="0"/>
    <n v="1"/>
    <n v="0"/>
    <n v="1"/>
    <n v="0"/>
    <n v="1"/>
    <d v="2020-07-31T18:31:21"/>
    <x v="4"/>
    <b v="0"/>
    <n v="0"/>
  </r>
  <r>
    <s v="0015A00002TAkAjQAL"/>
    <d v="2021-05-12T00:00:00"/>
    <n v="2021"/>
    <s v="0055A00000BNXCfQAP"/>
    <s v="Biopharma/Pharmaceuticals"/>
    <s v="Website"/>
    <s v="0065A00001cq2pNQAQ"/>
    <m/>
    <s v="0055A00000BNXCfQAP"/>
    <s v="Closed Lost"/>
    <n v="152000"/>
    <n v="0"/>
    <b v="0"/>
    <n v="0"/>
    <n v="0"/>
    <n v="1"/>
    <n v="0"/>
    <n v="1"/>
    <n v="0"/>
    <n v="1"/>
    <d v="2020-12-24T00:03:51"/>
    <x v="4"/>
    <b v="0"/>
    <n v="0"/>
  </r>
  <r>
    <s v="0015A00002NN3zyQAD"/>
    <d v="2021-04-22T00:00:00"/>
    <n v="2021"/>
    <s v="0055A00000BNXCfQAP"/>
    <s v="Biopharma/Pharmaceuticals"/>
    <s v="Website"/>
    <s v="0065A00001bBVehQAG"/>
    <m/>
    <s v="0055A00000BNXCfQAP"/>
    <s v="Closed Lost"/>
    <n v="162850"/>
    <n v="0"/>
    <b v="0"/>
    <n v="0"/>
    <n v="0"/>
    <n v="1"/>
    <n v="0"/>
    <n v="1"/>
    <n v="0"/>
    <n v="1"/>
    <d v="2020-07-21T17:27:26"/>
    <x v="4"/>
    <b v="0"/>
    <n v="0"/>
  </r>
  <r>
    <s v="0015A00002XRWVTQA5"/>
    <d v="2021-06-24T00:00:00"/>
    <n v="2021"/>
    <s v="0055A00000BNXCfQAP"/>
    <s v="Biopharma/Pharmaceuticals"/>
    <s v="Inside Sales"/>
    <s v="0065A00001dgUOOQA2"/>
    <m/>
    <s v="0055A00000BNXCfQAP"/>
    <s v="Closed Lost"/>
    <n v="154850"/>
    <n v="0"/>
    <b v="0"/>
    <n v="0"/>
    <n v="0"/>
    <n v="1"/>
    <n v="0"/>
    <n v="1"/>
    <n v="0"/>
    <n v="1"/>
    <d v="2021-04-14T23:12:33"/>
    <x v="6"/>
    <b v="0"/>
    <n v="0"/>
  </r>
  <r>
    <s v="0013100001p59MxAAI"/>
    <d v="2021-05-12T00:00:00"/>
    <n v="2021"/>
    <s v="0055A00000BNXCfQAP"/>
    <s v="Academia"/>
    <s v="Website"/>
    <s v="0065A00001dgAbmQAE"/>
    <m/>
    <s v="0055A00000BNXCfQAP"/>
    <s v="Closed Lost"/>
    <n v="139624"/>
    <n v="0"/>
    <b v="0"/>
    <n v="0"/>
    <n v="0"/>
    <n v="1"/>
    <n v="0"/>
    <n v="1"/>
    <n v="0"/>
    <n v="1"/>
    <d v="2021-04-09T21:16:55"/>
    <x v="6"/>
    <b v="0"/>
    <n v="0"/>
  </r>
  <r>
    <s v="0013100001oPSk5AAG"/>
    <d v="2021-05-13T00:00:00"/>
    <n v="2021"/>
    <s v="0055A000008zqzaQAA"/>
    <s v="Biopharma/Pharmaceuticals"/>
    <s v="Other"/>
    <s v="0065A00001bgFNxQAM"/>
    <m/>
    <s v="0055A000008zqzaQAA"/>
    <s v="Closed Lost"/>
    <n v="140000"/>
    <n v="0"/>
    <b v="0"/>
    <n v="0"/>
    <n v="0"/>
    <n v="1"/>
    <n v="0"/>
    <n v="1"/>
    <n v="0"/>
    <n v="1"/>
    <d v="2020-09-02T18:39:32"/>
    <x v="4"/>
    <b v="0"/>
    <n v="0"/>
  </r>
  <r>
    <s v="0015A00002PLPcNQAX"/>
    <d v="2021-04-27T00:00:00"/>
    <n v="2021"/>
    <s v="0055A00000Bnt5hQAB"/>
    <s v="Biopharma/Pharmaceuticals"/>
    <s v="Website"/>
    <s v="0065A00001bp05SQAQ"/>
    <m/>
    <s v="0055A00000Bnt5hQAB"/>
    <s v="Closed Lost"/>
    <n v="154850"/>
    <n v="0"/>
    <b v="0"/>
    <n v="0"/>
    <n v="0"/>
    <n v="1"/>
    <n v="0"/>
    <n v="1"/>
    <n v="0"/>
    <n v="1"/>
    <d v="2020-09-28T13:24:50"/>
    <x v="4"/>
    <b v="0"/>
    <n v="0"/>
  </r>
  <r>
    <s v="0013100001p5ATcAAM"/>
    <d v="2021-04-26T00:00:00"/>
    <n v="2021"/>
    <s v="0055A000008zqzaQAA"/>
    <s v="Biopharma/Pharmaceuticals"/>
    <s v="Trade Show"/>
    <s v="0065A00001XVjqyQAD"/>
    <m/>
    <s v="0055A00000Bd4j9QAB"/>
    <s v="Closed Lost"/>
    <n v="141450"/>
    <n v="0"/>
    <b v="0"/>
    <n v="0"/>
    <n v="0"/>
    <n v="1"/>
    <n v="0"/>
    <n v="1"/>
    <n v="0"/>
    <n v="1"/>
    <d v="2019-09-26T20:54:28"/>
    <x v="5"/>
    <b v="0"/>
    <n v="0"/>
  </r>
  <r>
    <s v="0015A00002AmdKeQAJ"/>
    <d v="2021-05-12T00:00:00"/>
    <n v="2021"/>
    <s v="0055A000008iLoOQAU"/>
    <s v="Biopharma/Pharmaceuticals"/>
    <s v="Website"/>
    <s v="0065A00001F9PCBQA3"/>
    <m/>
    <s v="0055A00000Bd5F0QAJ"/>
    <s v="Closed Lost"/>
    <n v="174800"/>
    <n v="0"/>
    <b v="0"/>
    <n v="0"/>
    <n v="0"/>
    <n v="1"/>
    <n v="0"/>
    <n v="1"/>
    <n v="0"/>
    <n v="1"/>
    <d v="2019-03-12T18:24:41"/>
    <x v="5"/>
    <b v="0"/>
    <n v="0"/>
  </r>
  <r>
    <s v="0015A00002RgYodQAF"/>
    <d v="2021-04-27T00:00:00"/>
    <n v="2021"/>
    <s v="0055A00000Bnt5hQAB"/>
    <s v="Biopharma/Pharmaceuticals"/>
    <s v="Website"/>
    <s v="0065A00001cUwkUQAS"/>
    <m/>
    <s v="0055A00000Bnt5hQAB"/>
    <s v="Closed Lost"/>
    <n v="173880"/>
    <n v="0"/>
    <b v="0"/>
    <n v="0"/>
    <n v="0"/>
    <n v="1"/>
    <n v="0"/>
    <n v="1"/>
    <n v="0"/>
    <n v="1"/>
    <d v="2020-11-23T14:44:09"/>
    <x v="4"/>
    <b v="0"/>
    <n v="0"/>
  </r>
  <r>
    <s v="0015A00002TDCzBQAX"/>
    <d v="2021-05-13T00:00:00"/>
    <n v="2021"/>
    <s v="0055A000008zqzaQAA"/>
    <s v="Biopharma/Pharmaceuticals"/>
    <s v="Website"/>
    <s v="0065A00001csClFQAU"/>
    <m/>
    <s v="0055A00000Bd5F0QAJ"/>
    <s v="Closed Lost"/>
    <n v="183478"/>
    <n v="0"/>
    <b v="0"/>
    <n v="0"/>
    <n v="0"/>
    <n v="1"/>
    <n v="0"/>
    <n v="1"/>
    <n v="0"/>
    <n v="1"/>
    <d v="2021-01-19T20:37:41"/>
    <x v="6"/>
    <b v="0"/>
    <n v="0"/>
  </r>
  <r>
    <s v="0013100001jbBzlAAE"/>
    <d v="2021-04-15T00:00:00"/>
    <n v="2021"/>
    <s v="0055A000008zqzaQAA"/>
    <s v="Biopharma/Pharmaceuticals"/>
    <s v="Website"/>
    <s v="0065A00001YyaMNQAZ"/>
    <m/>
    <s v="0055A00000Bnt5hQAB"/>
    <s v="Closed Lost"/>
    <n v="154850"/>
    <n v="0"/>
    <b v="0"/>
    <n v="0"/>
    <n v="0"/>
    <n v="1"/>
    <n v="0"/>
    <n v="1"/>
    <n v="0"/>
    <n v="1"/>
    <d v="2020-01-24T14:41:24"/>
    <x v="4"/>
    <b v="0"/>
    <n v="0"/>
  </r>
  <r>
    <s v="0015A00002FSwncQAD"/>
    <d v="2021-04-22T00:00:00"/>
    <n v="2021"/>
    <s v="0055A00000BNXCfQAP"/>
    <s v="Biopharma/Pharmaceuticals"/>
    <s v="Website"/>
    <s v="0065A00001cHL7pQAG"/>
    <m/>
    <s v="0055A00000BNXCfQAP"/>
    <s v="Closed Lost"/>
    <n v="154850"/>
    <n v="0"/>
    <b v="0"/>
    <n v="0"/>
    <n v="0"/>
    <n v="1"/>
    <n v="0"/>
    <n v="1"/>
    <n v="0"/>
    <n v="1"/>
    <d v="2020-10-20T21:13:48"/>
    <x v="4"/>
    <b v="0"/>
    <n v="0"/>
  </r>
  <r>
    <s v="0015A00002Rfyr4QAB"/>
    <d v="2021-05-13T00:00:00"/>
    <n v="2021"/>
    <s v="0055A000008zqzaQAA"/>
    <s v="Biopharma/Pharmaceuticals"/>
    <s v="Website"/>
    <s v="0065A00001cU4q8QAC"/>
    <m/>
    <s v="0055A000008zqzaQAA"/>
    <s v="Closed Lost"/>
    <n v="140000"/>
    <n v="0"/>
    <b v="0"/>
    <n v="0"/>
    <n v="0"/>
    <n v="1"/>
    <n v="0"/>
    <n v="1"/>
    <n v="0"/>
    <n v="1"/>
    <d v="2020-11-17T20:50:12"/>
    <x v="4"/>
    <b v="0"/>
    <n v="0"/>
  </r>
  <r>
    <s v="0015A00002G7BYHQA3"/>
    <d v="2021-04-27T00:00:00"/>
    <n v="2021"/>
    <s v="0055A000008iLoOQAU"/>
    <s v="Biopharma/Pharmaceuticals"/>
    <s v="Website"/>
    <s v="0065A00001XqEbRQAV"/>
    <m/>
    <s v="0055A00000Bnt5hQAB"/>
    <s v="Closed Lost"/>
    <n v="123000"/>
    <n v="0"/>
    <b v="0"/>
    <n v="0"/>
    <n v="0"/>
    <n v="1"/>
    <n v="0"/>
    <n v="1"/>
    <n v="0"/>
    <n v="1"/>
    <d v="2019-11-06T16:10:25"/>
    <x v="5"/>
    <b v="0"/>
    <n v="0"/>
  </r>
  <r>
    <s v="0015A00002OJrTYQA1"/>
    <d v="2021-06-11T00:00:00"/>
    <n v="2021"/>
    <s v="0055A000008zqzaQAA"/>
    <s v="Biopharma/Pharmaceuticals"/>
    <s v="Website"/>
    <s v="0065A00001bO3YqQAK"/>
    <m/>
    <s v="0055A00000Bd5F0QAJ"/>
    <s v="Closed Lost"/>
    <n v="161000"/>
    <n v="0"/>
    <b v="0"/>
    <n v="0"/>
    <n v="0"/>
    <n v="1"/>
    <n v="0"/>
    <n v="1"/>
    <n v="0"/>
    <n v="1"/>
    <d v="2020-08-19T21:14:04"/>
    <x v="4"/>
    <b v="0"/>
    <n v="0"/>
  </r>
  <r>
    <s v="0015A00002PJoiMQAT"/>
    <d v="2021-06-14T00:00:00"/>
    <n v="2021"/>
    <s v="0055A000008zqzaQAA"/>
    <s v="Biopharma/Pharmaceuticals"/>
    <s v="Website"/>
    <s v="0065A00001bikI9QAI"/>
    <m/>
    <s v="0055A00000Bd4j9QAB"/>
    <s v="Closed Lost"/>
    <n v="161000"/>
    <n v="0"/>
    <b v="0"/>
    <n v="0"/>
    <n v="0"/>
    <n v="1"/>
    <n v="0"/>
    <n v="1"/>
    <n v="0"/>
    <n v="1"/>
    <d v="2020-09-15T19:24:11"/>
    <x v="4"/>
    <b v="0"/>
    <n v="0"/>
  </r>
  <r>
    <s v="0015A00002KuRNaQAN"/>
    <d v="2021-06-11T00:00:00"/>
    <n v="2021"/>
    <s v="0055A000008zqzaQAA"/>
    <s v="Government"/>
    <s v="Website"/>
    <s v="0065A00001cp4QWQAY"/>
    <m/>
    <s v="0055A00000Bd5F0QAJ"/>
    <s v="Closed Lost"/>
    <n v="182300"/>
    <n v="0"/>
    <b v="0"/>
    <n v="0"/>
    <n v="0"/>
    <n v="1"/>
    <n v="0"/>
    <n v="1"/>
    <n v="0"/>
    <n v="1"/>
    <d v="2020-12-15T21:03:12"/>
    <x v="4"/>
    <b v="0"/>
    <n v="0"/>
  </r>
  <r>
    <s v="0015A00001xOrX9QAK"/>
    <d v="2020-06-30T00:00:00"/>
    <n v="2020"/>
    <s v="0055A000008iLoOQAU"/>
    <s v="Biopharma/Pharmaceuticals"/>
    <s v="Website"/>
    <s v="0065A00001XDl4fQAD"/>
    <m/>
    <s v="0055A000008zqzaQAA"/>
    <s v="Closed Lost"/>
    <n v="104550"/>
    <n v="0"/>
    <b v="0"/>
    <n v="0"/>
    <n v="0"/>
    <n v="1"/>
    <n v="0"/>
    <n v="1"/>
    <n v="0"/>
    <n v="1"/>
    <d v="2019-08-23T18:43:54"/>
    <x v="5"/>
    <b v="0"/>
    <n v="0"/>
  </r>
  <r>
    <s v="0015A00002GK1o4QAD"/>
    <d v="2021-06-30T00:00:00"/>
    <n v="2021"/>
    <s v="0055A00000BNXCfQAP"/>
    <s v="Biopharma/Pharmaceuticals"/>
    <s v="Website"/>
    <s v="0065A00001bO5stQAC"/>
    <m/>
    <s v="0055A00000BNXCfQAP"/>
    <s v="Closed Lost"/>
    <n v="162850"/>
    <n v="0"/>
    <b v="0"/>
    <n v="0"/>
    <n v="0"/>
    <n v="1"/>
    <n v="0"/>
    <n v="1"/>
    <n v="0"/>
    <n v="1"/>
    <d v="2020-08-20T16:18:56"/>
    <x v="4"/>
    <b v="0"/>
    <n v="0"/>
  </r>
  <r>
    <s v="0015A00002GnbH7QAJ"/>
    <d v="2020-06-30T00:00:00"/>
    <n v="2020"/>
    <s v="0055A000008iLoOQAU"/>
    <s v="Biopharma/Pharmaceuticals"/>
    <s v="Website"/>
    <s v="0065A00001YNGjOQAX"/>
    <m/>
    <s v="0055A000008zqzaQAA"/>
    <s v="Closed Lost"/>
    <n v="148950"/>
    <n v="0"/>
    <b v="0"/>
    <n v="0"/>
    <n v="0"/>
    <n v="1"/>
    <n v="0"/>
    <n v="1"/>
    <n v="0"/>
    <n v="1"/>
    <d v="2019-12-16T16:56:39"/>
    <x v="5"/>
    <b v="0"/>
    <n v="0"/>
  </r>
  <r>
    <s v="0013100001frxefAAA"/>
    <d v="2021-06-30T00:00:00"/>
    <n v="2021"/>
    <s v="0055A000008zqzaQAA"/>
    <s v="Biopharma/Pharmaceuticals"/>
    <s v="Website"/>
    <s v="0065A00001a3KLDQA2"/>
    <m/>
    <s v="0055A000008zqzaQAA"/>
    <s v="Closed Lost"/>
    <n v="152000"/>
    <n v="0"/>
    <b v="0"/>
    <n v="0"/>
    <n v="0"/>
    <n v="1"/>
    <n v="0"/>
    <n v="1"/>
    <n v="0"/>
    <n v="1"/>
    <d v="2020-05-05T14:57:30"/>
    <x v="4"/>
    <b v="0"/>
    <n v="0"/>
  </r>
  <r>
    <s v="0015A00002CwjvsQAB"/>
    <d v="2020-06-30T00:00:00"/>
    <n v="2020"/>
    <s v="0055A000008zqzaQAA"/>
    <s v="Biopharma/Pharmaceuticals"/>
    <s v="Trade Show"/>
    <s v="0065A00001TivOjQAJ"/>
    <m/>
    <s v="0055A00000BNXCfQAP"/>
    <s v="Closed Lost"/>
    <n v="104550"/>
    <n v="0"/>
    <b v="0"/>
    <n v="0"/>
    <n v="0"/>
    <n v="1"/>
    <n v="0"/>
    <n v="1"/>
    <n v="0"/>
    <n v="1"/>
    <d v="2019-06-14T19:53:05"/>
    <x v="5"/>
    <b v="0"/>
    <n v="0"/>
  </r>
  <r>
    <s v="0015A00002JNwyTQAT"/>
    <d v="2021-06-30T00:00:00"/>
    <n v="2021"/>
    <s v="0055A00000BNpn5QAD"/>
    <s v="Biopharma/Pharmaceuticals"/>
    <s v="Field Sales"/>
    <s v="0065A00001ZZ4HBQA1"/>
    <m/>
    <s v="0055A00000BNpn5QAD"/>
    <s v="Closed Lost"/>
    <n v="135240"/>
    <n v="0"/>
    <b v="0"/>
    <n v="0"/>
    <n v="0"/>
    <n v="1"/>
    <n v="0"/>
    <n v="1"/>
    <n v="0"/>
    <n v="1"/>
    <d v="2020-03-25T21:03:31"/>
    <x v="4"/>
    <b v="0"/>
    <n v="0"/>
  </r>
  <r>
    <s v="0015A00002NLXA5QAP"/>
    <d v="2021-06-30T00:00:00"/>
    <n v="2021"/>
    <s v="0055A00000BNpn5QAD"/>
    <s v="Biopharma/Pharmaceuticals"/>
    <s v="Field Sales"/>
    <s v="0065A00001bAKZ9QAO"/>
    <m/>
    <s v="0055A00000BNpn5QAD"/>
    <s v="Closed Lost"/>
    <n v="128340"/>
    <n v="0"/>
    <b v="0"/>
    <n v="0"/>
    <n v="0"/>
    <n v="1"/>
    <n v="0"/>
    <n v="1"/>
    <n v="0"/>
    <n v="1"/>
    <d v="2020-07-10T16:20:25"/>
    <x v="4"/>
    <b v="0"/>
    <n v="0"/>
  </r>
  <r>
    <s v="0015A00002G9xwjQAB"/>
    <d v="2020-04-30T00:00:00"/>
    <n v="2020"/>
    <s v="0055A00000BNpn5QAD"/>
    <s v="Biopharma/Pharmaceuticals"/>
    <s v="Trade Show"/>
    <s v="0065A00001XsALoQAN"/>
    <m/>
    <s v="0055A000008zqzaQAA"/>
    <s v="Closed Lost"/>
    <n v="123000"/>
    <n v="0"/>
    <b v="0"/>
    <n v="0"/>
    <n v="0"/>
    <n v="1"/>
    <n v="0"/>
    <n v="1"/>
    <n v="0"/>
    <n v="1"/>
    <d v="2019-11-13T21:39:47"/>
    <x v="5"/>
    <b v="0"/>
    <n v="0"/>
  </r>
  <r>
    <s v="0015A00002PMjKQQA1"/>
    <d v="2021-05-31T00:00:00"/>
    <n v="2021"/>
    <s v="0055A000008zqzaQAA"/>
    <s v="Biopharma/Pharmaceuticals"/>
    <s v="Website"/>
    <s v="0065A00001bqpxzQAA"/>
    <m/>
    <s v="0055A000008zqzaQAA"/>
    <s v="Closed Lost"/>
    <n v="161000"/>
    <n v="0"/>
    <b v="0"/>
    <n v="0"/>
    <n v="0"/>
    <n v="1"/>
    <n v="0"/>
    <n v="1"/>
    <n v="0"/>
    <n v="1"/>
    <d v="2020-10-08T13:53:12"/>
    <x v="4"/>
    <b v="0"/>
    <n v="0"/>
  </r>
  <r>
    <s v="0015A00002HcqqPQAR"/>
    <d v="2021-06-25T00:00:00"/>
    <n v="2021"/>
    <s v="0055A00000BNXCfQAP"/>
    <s v="Biopharma/Pharmaceuticals"/>
    <s v="Eblasts"/>
    <s v="0065A00001Z1GKuQAN"/>
    <m/>
    <s v="0055A00000BNXCfQAP"/>
    <s v="Closed Lost"/>
    <n v="140000"/>
    <n v="0"/>
    <b v="0"/>
    <n v="0"/>
    <n v="0"/>
    <n v="1"/>
    <n v="0"/>
    <n v="1"/>
    <n v="0"/>
    <n v="1"/>
    <d v="2020-01-30T22:41:10"/>
    <x v="4"/>
    <b v="0"/>
    <n v="0"/>
  </r>
  <r>
    <s v="0015A00002GJpduQAD"/>
    <d v="2021-06-30T00:00:00"/>
    <n v="2021"/>
    <s v="0055A000008iLoOQAU"/>
    <s v="Biopharma/Pharmaceuticals"/>
    <s v="Website"/>
    <s v="0065A00001Y1P0IQAV"/>
    <m/>
    <s v="0055A00000BNpn5QAD"/>
    <s v="Closed Lost"/>
    <n v="119370"/>
    <n v="0"/>
    <b v="0"/>
    <n v="0"/>
    <n v="0"/>
    <n v="1"/>
    <n v="0"/>
    <n v="1"/>
    <n v="0"/>
    <n v="1"/>
    <d v="2019-11-21T16:23:12"/>
    <x v="5"/>
    <b v="0"/>
    <n v="0"/>
  </r>
  <r>
    <s v="0015A00002AQprYQAT"/>
    <d v="2020-06-30T00:00:00"/>
    <n v="2020"/>
    <s v="0055A000008iLoOQAU"/>
    <s v="Biopharma/Pharmaceuticals"/>
    <s v="Website"/>
    <s v="0065A00001XXt5fQAD"/>
    <m/>
    <s v="0055A00000BNXCfQAP"/>
    <s v="Closed Lost"/>
    <n v="123000"/>
    <n v="0"/>
    <b v="0"/>
    <n v="0"/>
    <n v="0"/>
    <n v="1"/>
    <n v="0"/>
    <n v="1"/>
    <n v="0"/>
    <n v="1"/>
    <d v="2019-10-01T18:50:54"/>
    <x v="5"/>
    <b v="0"/>
    <n v="0"/>
  </r>
  <r>
    <s v="0015A00002HcMBNQA3"/>
    <d v="2021-06-30T00:00:00"/>
    <n v="2021"/>
    <s v="0055A00000BNXCfQAP"/>
    <s v="Biopharma/Pharmaceuticals"/>
    <s v="Website"/>
    <s v="0065A00001Z0PkEQAV"/>
    <m/>
    <s v="0055A00000BNXCfQAP"/>
    <s v="Closed Lost"/>
    <n v="140000"/>
    <n v="0"/>
    <b v="0"/>
    <n v="0"/>
    <n v="0"/>
    <n v="1"/>
    <n v="0"/>
    <n v="1"/>
    <n v="0"/>
    <n v="1"/>
    <d v="2020-01-27T18:34:18"/>
    <x v="4"/>
    <b v="0"/>
    <n v="0"/>
  </r>
  <r>
    <s v="0015A00002CwoeNQAR"/>
    <d v="2021-06-30T00:00:00"/>
    <n v="2021"/>
    <s v="0055A000008zqzaQAA"/>
    <s v="Biopharma/Pharmaceuticals"/>
    <s v="Field Sales"/>
    <s v="0065A00001Tj32kQAB"/>
    <m/>
    <s v="0055A000008zqzaQAA"/>
    <s v="Closed Lost"/>
    <n v="140000"/>
    <n v="0"/>
    <b v="0"/>
    <n v="0"/>
    <n v="0"/>
    <n v="1"/>
    <n v="0"/>
    <n v="1"/>
    <n v="0"/>
    <n v="1"/>
    <d v="2019-06-17T02:14:22"/>
    <x v="5"/>
    <b v="0"/>
    <n v="0"/>
  </r>
  <r>
    <s v="0013100001mJobzAAC"/>
    <d v="2020-06-30T00:00:00"/>
    <n v="2020"/>
    <s v="0055A00000BNpn5QAD"/>
    <s v="Biopharma/Pharmaceuticals"/>
    <s v="Trade Show"/>
    <s v="0065A00001YYM52QAH"/>
    <m/>
    <s v="0055A00000BNpn5QAD"/>
    <s v="Closed Lost"/>
    <n v="123000"/>
    <n v="0"/>
    <b v="0"/>
    <n v="0"/>
    <n v="0"/>
    <n v="1"/>
    <n v="0"/>
    <n v="1"/>
    <n v="0"/>
    <n v="1"/>
    <d v="2019-12-23T18:07:41"/>
    <x v="5"/>
    <b v="0"/>
    <n v="0"/>
  </r>
  <r>
    <s v="0015A00002FSn0OQAT"/>
    <d v="2020-06-30T00:00:00"/>
    <n v="2020"/>
    <s v="0055A000008iLoOQAU"/>
    <s v="Biopharma/Pharmaceuticals"/>
    <s v="Website"/>
    <s v="0065A0000112I7hQAE"/>
    <m/>
    <s v="0055A000008zqzaQAA"/>
    <s v="Closed Lost"/>
    <n v="140000"/>
    <n v="0"/>
    <b v="0"/>
    <n v="0"/>
    <n v="0"/>
    <n v="1"/>
    <n v="0"/>
    <n v="1"/>
    <n v="0"/>
    <n v="1"/>
    <d v="2019-11-25T21:37:22"/>
    <x v="5"/>
    <b v="0"/>
    <n v="0"/>
  </r>
  <r>
    <s v="0013100001k6JgGAAU"/>
    <d v="2021-04-27T00:00:00"/>
    <n v="2021"/>
    <s v="0055A000008zqzaQAA"/>
    <s v="Biopharma/Pharmaceuticals"/>
    <s v="Field Sales"/>
    <s v="0065A00001Tj2yxQAB"/>
    <m/>
    <s v="0055A00000Bnt5hQAB"/>
    <s v="Closed Lost"/>
    <n v="154850"/>
    <n v="0"/>
    <b v="0"/>
    <n v="0"/>
    <n v="0"/>
    <n v="1"/>
    <n v="0"/>
    <n v="1"/>
    <n v="0"/>
    <n v="1"/>
    <d v="2019-06-17T02:00:58"/>
    <x v="5"/>
    <b v="0"/>
    <n v="0"/>
  </r>
  <r>
    <s v="0013100001jbToDAAU"/>
    <d v="2021-04-15T00:00:00"/>
    <n v="2021"/>
    <s v="0055A000008iLoOQAU"/>
    <s v="Biopharma/Pharmaceuticals"/>
    <s v="Prospecting Journey"/>
    <s v="0065A00001ZwtYiQAJ"/>
    <m/>
    <s v="0055A00000Bnt5hQAB"/>
    <s v="Closed Lost"/>
    <n v="152000"/>
    <n v="0"/>
    <b v="0"/>
    <n v="0"/>
    <n v="0"/>
    <n v="1"/>
    <n v="0"/>
    <n v="1"/>
    <n v="0"/>
    <n v="1"/>
    <d v="2020-04-24T21:32:57"/>
    <x v="4"/>
    <b v="0"/>
    <n v="0"/>
  </r>
  <r>
    <s v="0015A00002JMFAQQA5"/>
    <d v="2021-04-26T00:00:00"/>
    <n v="2021"/>
    <s v="0055A00000BNXCfQAP"/>
    <s v="Biopharma/Pharmaceuticals"/>
    <s v="Field Sales"/>
    <s v="0065A00001ZVCYZQA5"/>
    <m/>
    <s v="0055A00000BNXCfQAP"/>
    <s v="Closed Lost"/>
    <n v="152000"/>
    <n v="0"/>
    <b v="0"/>
    <n v="0"/>
    <n v="0"/>
    <n v="1"/>
    <n v="0"/>
    <n v="1"/>
    <n v="0"/>
    <n v="1"/>
    <d v="2020-03-11T21:34:31"/>
    <x v="4"/>
    <b v="0"/>
    <n v="0"/>
  </r>
  <r>
    <s v="0015A00001xP4A2QAK"/>
    <d v="2021-05-31T00:00:00"/>
    <n v="2021"/>
    <s v="0055A000008iLmwQAE"/>
    <s v="Biopharma/Pharmaceuticals"/>
    <s v="Website"/>
    <s v="0065A00001XGfciQAD"/>
    <m/>
    <s v="0055A00000Bd5F0QAJ"/>
    <s v="Closed Lost"/>
    <n v="141450"/>
    <n v="0"/>
    <b v="0"/>
    <n v="0"/>
    <n v="0"/>
    <n v="1"/>
    <n v="0"/>
    <n v="1"/>
    <n v="0"/>
    <n v="1"/>
    <d v="2019-09-05T15:51:20"/>
    <x v="5"/>
    <b v="0"/>
    <n v="0"/>
  </r>
  <r>
    <s v="0015A00002GKDDXQA5"/>
    <d v="2020-06-24T00:00:00"/>
    <n v="2020"/>
    <s v="0055A000008iLoOQAU"/>
    <s v="Biopharma/Pharmaceuticals"/>
    <s v="Website"/>
    <s v="0065A00001Y3qWRQAZ"/>
    <m/>
    <s v="0055A00000BNXCfQAP"/>
    <s v="Closed Lost"/>
    <n v="140000"/>
    <n v="0"/>
    <b v="0"/>
    <n v="0"/>
    <n v="0"/>
    <n v="1"/>
    <n v="0"/>
    <n v="1"/>
    <n v="0"/>
    <n v="1"/>
    <d v="2019-11-22T21:47:22"/>
    <x v="5"/>
    <b v="0"/>
    <n v="0"/>
  </r>
  <r>
    <s v="0013100001jbqg2AAA"/>
    <d v="2021-06-30T00:00:00"/>
    <n v="2021"/>
    <s v="0055A000008iLoOQAU"/>
    <s v="Biopharma/Pharmaceuticals"/>
    <s v="Trade Show"/>
    <s v="0065A00001XdFXkQAN"/>
    <m/>
    <s v="0055A000008zqzaQAA"/>
    <s v="Closed Lost"/>
    <n v="140000"/>
    <n v="0"/>
    <b v="0"/>
    <n v="0"/>
    <n v="0"/>
    <n v="1"/>
    <n v="0"/>
    <n v="1"/>
    <n v="0"/>
    <n v="1"/>
    <d v="2019-10-15T13:23:39"/>
    <x v="5"/>
    <b v="0"/>
    <n v="0"/>
  </r>
  <r>
    <s v="0015A00002NPHxqQAH"/>
    <d v="2021-04-28T00:00:00"/>
    <n v="2021"/>
    <s v="0055A00000BNpn5QAD"/>
    <s v="Biopharma/Pharmaceuticals"/>
    <s v="Field Sales"/>
    <s v="0065A00001bM0chQAC"/>
    <m/>
    <s v="0055A00000BNpn5QAD"/>
    <s v="Closed Lost"/>
    <n v="181700"/>
    <n v="0"/>
    <b v="0"/>
    <n v="0"/>
    <n v="0"/>
    <n v="1"/>
    <n v="0"/>
    <n v="1"/>
    <n v="0"/>
    <n v="1"/>
    <d v="2020-08-04T22:48:13"/>
    <x v="4"/>
    <b v="0"/>
    <n v="0"/>
  </r>
  <r>
    <s v="0013100001jbqf4AAA"/>
    <d v="2020-06-30T00:00:00"/>
    <n v="2020"/>
    <s v="0055A00000BNXCfQAP"/>
    <s v="Biopharma/Pharmaceuticals"/>
    <s v="Website"/>
    <s v="0065A00001ZdFtEQAV"/>
    <m/>
    <s v="0055A00000BNXCfQAP"/>
    <s v="Closed Lost"/>
    <n v="144000"/>
    <n v="0"/>
    <b v="0"/>
    <n v="0"/>
    <n v="0"/>
    <n v="1"/>
    <n v="0"/>
    <n v="1"/>
    <n v="0"/>
    <n v="1"/>
    <d v="2020-04-10T17:27:08"/>
    <x v="4"/>
    <b v="0"/>
    <n v="0"/>
  </r>
  <r>
    <s v="0015A00002FTqIFQA1"/>
    <d v="2021-06-30T00:00:00"/>
    <n v="2021"/>
    <s v="0055A00000BNpn5QAD"/>
    <s v="Biopharma/Pharmaceuticals"/>
    <s v="Field Sales"/>
    <s v="0065A00001YHdxKQAT"/>
    <m/>
    <s v="0055A00000BNXCfQAP"/>
    <s v="Closed Lost"/>
    <n v="142850"/>
    <n v="0"/>
    <b v="0"/>
    <n v="0"/>
    <n v="0"/>
    <n v="1"/>
    <n v="0"/>
    <n v="1"/>
    <n v="0"/>
    <n v="1"/>
    <d v="2019-12-03T16:17:51"/>
    <x v="5"/>
    <b v="0"/>
    <n v="0"/>
  </r>
  <r>
    <s v="0015A00001tasCtQAI"/>
    <d v="2021-06-22T00:00:00"/>
    <n v="2021"/>
    <s v="0055A000008zqzaQAA"/>
    <s v="Biopharma/Pharmaceuticals"/>
    <s v="Website"/>
    <s v="0065A00001aJ74gQAC"/>
    <m/>
    <s v="0055A000008zqzaQAA"/>
    <s v="Closed Lost"/>
    <n v="152000"/>
    <n v="0"/>
    <b v="0"/>
    <n v="0"/>
    <n v="0"/>
    <n v="1"/>
    <n v="0"/>
    <n v="1"/>
    <n v="0"/>
    <n v="1"/>
    <d v="2020-05-26T13:20:21"/>
    <x v="4"/>
    <b v="0"/>
    <n v="0"/>
  </r>
  <r>
    <s v="0015A0000269fxOQAQ"/>
    <d v="2021-06-30T00:00:00"/>
    <n v="2021"/>
    <s v="0055A00000BNXCfQAP"/>
    <s v="Biopharma/Pharmaceuticals"/>
    <s v="Webinar"/>
    <s v="0065A00001a5tSiQAI"/>
    <m/>
    <s v="0055A00000BNXCfQAP"/>
    <s v="Closed Lost"/>
    <n v="150850"/>
    <n v="0"/>
    <b v="0"/>
    <n v="0"/>
    <n v="0"/>
    <n v="1"/>
    <n v="0"/>
    <n v="1"/>
    <n v="0"/>
    <n v="1"/>
    <d v="2020-05-12T03:42:16"/>
    <x v="4"/>
    <b v="0"/>
    <n v="0"/>
  </r>
  <r>
    <s v="0013100001fqyo3AAA"/>
    <d v="2019-06-30T00:00:00"/>
    <n v="2019"/>
    <s v="0055A000008zqzaQAA"/>
    <s v="Biopharma/Pharmaceuticals"/>
    <s v="Website"/>
    <s v="0065A000011qinFQAQ"/>
    <m/>
    <s v="0055A000009sZg0QAE"/>
    <s v="Closed Lost"/>
    <n v="71950"/>
    <n v="0"/>
    <b v="0"/>
    <n v="0"/>
    <n v="0"/>
    <n v="1"/>
    <n v="0"/>
    <n v="1"/>
    <n v="0"/>
    <n v="1"/>
    <d v="2019-01-10T13:53:29"/>
    <x v="5"/>
    <b v="0"/>
    <n v="0"/>
  </r>
  <r>
    <s v="0015A000020wtkvQAA"/>
    <d v="2018-06-30T00:00:00"/>
    <n v="2018"/>
    <s v="00531000008FRNUAA4"/>
    <s v="Government"/>
    <s v="Website"/>
    <s v="0065A00000iV6jrQAC"/>
    <m/>
    <s v="0055A000008zqzaQAA"/>
    <s v="Closed Lost"/>
    <n v="75750"/>
    <n v="0"/>
    <b v="0"/>
    <n v="0"/>
    <n v="0"/>
    <n v="1"/>
    <n v="0"/>
    <n v="1"/>
    <n v="0"/>
    <n v="1"/>
    <d v="2018-01-17T19:39:06"/>
    <x v="3"/>
    <b v="0"/>
    <n v="0"/>
  </r>
  <r>
    <s v="0013100001jStVZAA0"/>
    <d v="2018-04-05T00:00:00"/>
    <n v="2018"/>
    <s v="00531000008FRNUAA4"/>
    <s v="Biopharma/Pharmaceuticals"/>
    <s v="Trade Show"/>
    <s v="0065A00000iTCEIQA4"/>
    <m/>
    <s v="0055A000008iLoJQAU"/>
    <s v="Closed Lost"/>
    <n v="57650"/>
    <n v="0"/>
    <b v="0"/>
    <n v="0"/>
    <n v="0"/>
    <n v="1"/>
    <n v="0"/>
    <n v="1"/>
    <n v="0"/>
    <n v="1"/>
    <d v="2017-11-03T18:07:28"/>
    <x v="2"/>
    <b v="0"/>
    <n v="0"/>
  </r>
  <r>
    <s v="0015A00001xPKWpQAO"/>
    <d v="2018-04-02T00:00:00"/>
    <n v="2018"/>
    <s v="00531000008FRNUAA4"/>
    <s v="Biopharma/Pharmaceuticals"/>
    <s v="Website"/>
    <s v="0065A00000iSc2BQAS"/>
    <m/>
    <s v="0055A000008iLoJQAU"/>
    <s v="Closed Lost"/>
    <n v="61450"/>
    <n v="0"/>
    <b v="0"/>
    <n v="0"/>
    <n v="0"/>
    <n v="1"/>
    <n v="0"/>
    <n v="1"/>
    <n v="0"/>
    <n v="1"/>
    <d v="2017-10-16T17:01:26"/>
    <x v="2"/>
    <b v="0"/>
    <n v="0"/>
  </r>
  <r>
    <s v="0015A000029WzvkQAC"/>
    <d v="2020-06-30T00:00:00"/>
    <n v="2020"/>
    <s v="0055A000008iLoOQAU"/>
    <s v="Academia"/>
    <s v="Trade Show"/>
    <s v="0065A00001CIJ4LQAX"/>
    <m/>
    <s v="0055A000008iLoJQAU"/>
    <s v="Closed Lost"/>
    <n v="82480"/>
    <n v="0"/>
    <b v="0"/>
    <n v="0"/>
    <n v="0"/>
    <n v="1"/>
    <n v="0"/>
    <n v="1"/>
    <n v="0"/>
    <n v="1"/>
    <d v="2019-02-27T00:41:27"/>
    <x v="5"/>
    <b v="0"/>
    <n v="0"/>
  </r>
  <r>
    <s v="0013100001fr7BlAAI"/>
    <d v="2018-06-30T00:00:00"/>
    <n v="2018"/>
    <s v="0055A000008zqzaQAA"/>
    <s v="Biopharma/Pharmaceuticals"/>
    <s v="Trade Show"/>
    <s v="0065A00000k3V5fQAE"/>
    <m/>
    <s v="0055A000008iLoJQAU"/>
    <s v="Closed Lost"/>
    <n v="87650"/>
    <n v="0"/>
    <b v="0"/>
    <n v="0"/>
    <n v="0"/>
    <n v="1"/>
    <n v="0"/>
    <n v="1"/>
    <n v="0"/>
    <n v="1"/>
    <d v="2018-06-29T19:44:46"/>
    <x v="3"/>
    <b v="0"/>
    <n v="0"/>
  </r>
  <r>
    <s v="0015A00002FsKNzQAN"/>
    <d v="2021-06-30T00:00:00"/>
    <n v="2021"/>
    <s v="0055A000008iLoOQAU"/>
    <s v="Biopharma/Pharmaceuticals"/>
    <s v="Website"/>
    <s v="0065A00001XkTzfQAF"/>
    <m/>
    <s v="0055A00000BNpn5QAD"/>
    <s v="Closed Lost"/>
    <n v="39321.75"/>
    <n v="0"/>
    <b v="0"/>
    <n v="0"/>
    <n v="0"/>
    <n v="1"/>
    <n v="0"/>
    <n v="1"/>
    <n v="0"/>
    <n v="1"/>
    <d v="2019-10-23T14:05:26"/>
    <x v="5"/>
    <b v="0"/>
    <n v="0"/>
  </r>
  <r>
    <s v="0013100001gbQdRAAU"/>
    <d v="2019-04-23T00:00:00"/>
    <n v="2019"/>
    <s v="00531000007KAu8AAG"/>
    <s v="Academia"/>
    <s v="Referral"/>
    <s v="0065A00000iSOINQA4"/>
    <m/>
    <s v="0055A000009sZg0QAE"/>
    <s v="Closed Lost"/>
    <n v="75750"/>
    <n v="0"/>
    <b v="0"/>
    <n v="0"/>
    <n v="0"/>
    <n v="1"/>
    <n v="0"/>
    <n v="1"/>
    <n v="0"/>
    <n v="1"/>
    <d v="2017-10-09T18:14:05"/>
    <x v="2"/>
    <b v="0"/>
    <n v="0"/>
  </r>
  <r>
    <s v="0013100001kVrlTAAS"/>
    <d v="2021-06-30T00:00:00"/>
    <n v="2021"/>
    <s v="0055A000008iLoOQAU"/>
    <s v="Biopharma/Pharmaceuticals"/>
    <s v="Eblasts"/>
    <s v="0065A00001Sj9tnQAB"/>
    <m/>
    <s v="0055A00000Bb2djQAB"/>
    <s v="Closed Lost"/>
    <n v="86700"/>
    <n v="0"/>
    <b v="0"/>
    <n v="0"/>
    <n v="0"/>
    <n v="1"/>
    <n v="0"/>
    <n v="1"/>
    <n v="0"/>
    <n v="1"/>
    <d v="2019-05-28T21:09:05"/>
    <x v="5"/>
    <b v="0"/>
    <n v="0"/>
  </r>
  <r>
    <s v="0015A000026AazSQAS"/>
    <d v="2021-04-01T00:00:00"/>
    <n v="2021"/>
    <s v="0055A000008iLoOQAU"/>
    <s v="Other"/>
    <s v="Webinar"/>
    <s v="0065A00000leqliQAA"/>
    <m/>
    <s v="0055A00000Bb2djQAB"/>
    <s v="Closed Lost"/>
    <n v="86700"/>
    <n v="0"/>
    <b v="0"/>
    <n v="0"/>
    <n v="0"/>
    <n v="1"/>
    <n v="0"/>
    <n v="1"/>
    <n v="0"/>
    <n v="1"/>
    <d v="2018-09-10T19:12:31"/>
    <x v="3"/>
    <b v="0"/>
    <n v="0"/>
  </r>
  <r>
    <s v="0013100001qvZsSAAU"/>
    <d v="2020-06-30T00:00:00"/>
    <n v="2020"/>
    <s v="0055A000008iLoJQAU"/>
    <s v="Biopharma/Pharmaceuticals"/>
    <s v="Field Sales"/>
    <s v="0065A00000lmEHUQA2"/>
    <m/>
    <s v="0055A000008iLoJQAU"/>
    <s v="Closed Lost"/>
    <n v="64550"/>
    <n v="0"/>
    <b v="0"/>
    <n v="0"/>
    <n v="0"/>
    <n v="1"/>
    <n v="0"/>
    <n v="1"/>
    <n v="0"/>
    <n v="1"/>
    <d v="2018-09-18T04:20:10"/>
    <x v="3"/>
    <b v="0"/>
    <n v="0"/>
  </r>
  <r>
    <s v="0015A000022R8eGQAS"/>
    <d v="2020-04-01T00:00:00"/>
    <n v="2020"/>
    <s v="00531000008FRNUAA4"/>
    <s v="Other"/>
    <s v="Webinar"/>
    <s v="0065A00000k3naoQAA"/>
    <m/>
    <s v="0055A000009GjocQAC"/>
    <s v="Closed Lost"/>
    <n v="66905"/>
    <n v="0"/>
    <b v="0"/>
    <n v="0"/>
    <n v="0"/>
    <n v="1"/>
    <n v="0"/>
    <n v="1"/>
    <n v="0"/>
    <n v="1"/>
    <d v="2018-07-10T17:01:26"/>
    <x v="3"/>
    <b v="0"/>
    <n v="0"/>
  </r>
  <r>
    <s v="0013100001jbC8CAAU"/>
    <d v="2020-06-30T00:00:00"/>
    <n v="2020"/>
    <s v="0055A000008iLoJQAU"/>
    <s v="Academia"/>
    <s v="Referral"/>
    <s v="0065A00001Pw49XQAR"/>
    <m/>
    <s v="0055A000008iLoJQAU"/>
    <s v="Closed Lost"/>
    <n v="57835"/>
    <n v="0"/>
    <b v="0"/>
    <n v="0"/>
    <n v="0"/>
    <n v="1"/>
    <n v="0"/>
    <n v="1"/>
    <n v="0"/>
    <n v="1"/>
    <d v="2019-05-13T04:44:10"/>
    <x v="5"/>
    <b v="0"/>
    <n v="0"/>
  </r>
  <r>
    <s v="0013100001fr7BlAAI"/>
    <d v="2020-06-30T00:00:00"/>
    <n v="2020"/>
    <s v="0055A000008iLoOQAU"/>
    <s v="Biopharma/Pharmaceuticals"/>
    <s v="Trade Show"/>
    <s v="0065A00001TiKq4QAF"/>
    <m/>
    <s v="0055A000008zqzaQAA"/>
    <s v="Closed Lost"/>
    <n v="91515"/>
    <n v="0"/>
    <b v="0"/>
    <n v="0"/>
    <n v="0"/>
    <n v="1"/>
    <n v="0"/>
    <n v="1"/>
    <n v="0"/>
    <n v="1"/>
    <d v="2019-06-14T13:15:21"/>
    <x v="5"/>
    <b v="0"/>
    <n v="0"/>
  </r>
  <r>
    <s v="0015A00002Cvd13QAB"/>
    <d v="2020-06-30T00:00:00"/>
    <n v="2020"/>
    <s v="0055A000008iLoOQAU"/>
    <s v="Other"/>
    <s v="Referral"/>
    <s v="0065A00001Th8mjQAB"/>
    <m/>
    <s v="0055A000009GjocQAC"/>
    <s v="Closed Lost"/>
    <n v="93085"/>
    <n v="0"/>
    <b v="0"/>
    <n v="0"/>
    <n v="0"/>
    <n v="1"/>
    <n v="0"/>
    <n v="1"/>
    <n v="0"/>
    <n v="1"/>
    <d v="2019-06-06T18:49:11"/>
    <x v="5"/>
    <b v="0"/>
    <n v="0"/>
  </r>
  <r>
    <s v="0013100001qvZsSAAU"/>
    <d v="2020-06-30T00:00:00"/>
    <n v="2020"/>
    <s v="0055A000008iLoOQAU"/>
    <s v="Biopharma/Pharmaceuticals"/>
    <s v="Webinar"/>
    <s v="0065A000011qStDQAU"/>
    <m/>
    <s v="0055A000008iLoJQAU"/>
    <s v="Closed Lost"/>
    <n v="85725"/>
    <n v="0"/>
    <b v="0"/>
    <n v="0"/>
    <n v="0"/>
    <n v="1"/>
    <n v="0"/>
    <n v="1"/>
    <n v="0"/>
    <n v="1"/>
    <d v="2019-01-07T17:29:05"/>
    <x v="5"/>
    <b v="0"/>
    <n v="0"/>
  </r>
  <r>
    <s v="0015A00002QebYEQAZ"/>
    <d v="2021-06-17T00:00:00"/>
    <n v="2021"/>
    <s v="0055A00000Bb2djQAB"/>
    <s v="Biopharma/Pharmaceuticals"/>
    <s v="Website"/>
    <s v="0065A00001cTlzpQAC"/>
    <m/>
    <s v="0055A000008zqzaQAA"/>
    <s v="Closed Lost"/>
    <n v="94730"/>
    <n v="0"/>
    <b v="0"/>
    <n v="0"/>
    <n v="0"/>
    <n v="1"/>
    <n v="0"/>
    <n v="1"/>
    <n v="0"/>
    <n v="1"/>
    <d v="2020-11-13T13:56:56"/>
    <x v="4"/>
    <b v="0"/>
    <n v="0"/>
  </r>
  <r>
    <s v="0015A00002UgxlQQAR"/>
    <d v="2021-04-16T00:00:00"/>
    <n v="2021"/>
    <s v="0055A00000Bb2djQAB"/>
    <s v="Academia"/>
    <s v="Prospecting Journey"/>
    <s v="0065A00001dDo1wQAC"/>
    <m/>
    <s v="0055A00000Bnt5hQAB"/>
    <s v="Closed Lost"/>
    <n v="67070"/>
    <n v="0"/>
    <b v="0"/>
    <n v="0"/>
    <n v="0"/>
    <n v="1"/>
    <n v="0"/>
    <n v="1"/>
    <n v="0"/>
    <n v="1"/>
    <d v="2021-02-18T20:14:52"/>
    <x v="6"/>
    <b v="0"/>
    <n v="0"/>
  </r>
  <r>
    <s v="0015A0000255mlHQAQ"/>
    <d v="2019-06-30T00:00:00"/>
    <n v="2019"/>
    <s v="0055A000008iLoOQAU"/>
    <s v="Biopharma/Pharmaceuticals"/>
    <s v="Website"/>
    <s v="0065A00000lo8H3QAI"/>
    <m/>
    <s v="0055A000009sZg0QAE"/>
    <s v="Closed Lost"/>
    <n v="72600"/>
    <n v="0"/>
    <b v="0"/>
    <n v="0"/>
    <n v="0"/>
    <n v="1"/>
    <n v="0"/>
    <n v="1"/>
    <n v="0"/>
    <n v="1"/>
    <d v="2018-10-01T12:21:19"/>
    <x v="3"/>
    <b v="0"/>
    <n v="0"/>
  </r>
  <r>
    <s v="0013100001jbqfCAAQ"/>
    <d v="2021-06-30T00:00:00"/>
    <n v="2021"/>
    <s v="0055A000008zqzaQAA"/>
    <s v="Academia"/>
    <s v="Prospecting Journey"/>
    <s v="0065A00001bpCx1QAE"/>
    <m/>
    <s v="0055A000008zqzaQAA"/>
    <s v="Closed Lost"/>
    <n v="76670"/>
    <n v="0"/>
    <b v="0"/>
    <n v="0"/>
    <n v="0"/>
    <n v="1"/>
    <n v="0"/>
    <n v="1"/>
    <n v="0"/>
    <n v="1"/>
    <d v="2020-09-30T16:51:11"/>
    <x v="4"/>
    <b v="0"/>
    <n v="0"/>
  </r>
  <r>
    <s v="0015A000027UloOQAS"/>
    <d v="2021-05-10T00:00:00"/>
    <n v="2021"/>
    <s v="0055A000008iLoOQAU"/>
    <s v="Biopharma/Pharmaceuticals"/>
    <s v="Website"/>
    <s v="0065A00000xxsbmQAA"/>
    <m/>
    <s v="0055A000008zqzaQAA"/>
    <s v="Closed Lost"/>
    <n v="20000"/>
    <n v="0"/>
    <b v="0"/>
    <n v="0"/>
    <n v="0"/>
    <n v="1"/>
    <n v="0"/>
    <n v="1"/>
    <n v="0"/>
    <n v="1"/>
    <d v="2018-12-14T17:04:30"/>
    <x v="3"/>
    <b v="0"/>
    <n v="0"/>
  </r>
  <r>
    <s v="0015A00002Ft65CQAR"/>
    <d v="2021-06-30T00:00:00"/>
    <n v="2021"/>
    <s v="0055A000008iLoOQAU"/>
    <s v="Government"/>
    <s v="Webinar"/>
    <s v="0065A00001XodrzQAB"/>
    <m/>
    <s v="0055A000008zqzaQAA"/>
    <s v="Closed Lost"/>
    <n v="93424"/>
    <n v="0"/>
    <b v="0"/>
    <n v="0"/>
    <n v="0"/>
    <n v="1"/>
    <n v="0"/>
    <n v="1"/>
    <n v="0"/>
    <n v="1"/>
    <d v="2019-10-28T13:09:53"/>
    <x v="5"/>
    <b v="0"/>
    <n v="0"/>
  </r>
  <r>
    <s v="0015A00002AmNqcQAF"/>
    <d v="2021-06-30T00:00:00"/>
    <n v="2021"/>
    <s v="0055A000008iLoOQAU"/>
    <s v="Biopharma/Pharmaceuticals"/>
    <s v="Trade Show"/>
    <s v="0065A00001F9NccQAF"/>
    <m/>
    <s v="0055A00000Bb2djQAB"/>
    <s v="Closed Lost"/>
    <n v="85000"/>
    <n v="0"/>
    <b v="0"/>
    <n v="0"/>
    <n v="0"/>
    <n v="1"/>
    <n v="0"/>
    <n v="1"/>
    <n v="0"/>
    <n v="1"/>
    <d v="2019-03-12T14:17:37"/>
    <x v="5"/>
    <b v="0"/>
    <n v="0"/>
  </r>
  <r>
    <s v="0015A00002CSYxkQAH"/>
    <d v="2020-06-30T00:00:00"/>
    <n v="2020"/>
    <s v="0055A000008iLoJQAU"/>
    <s v="Biopharma/Pharmaceuticals"/>
    <s v="Field Sales"/>
    <s v="0065A00001Pw4DyQAJ"/>
    <m/>
    <s v="0055A000008iLmcQAE"/>
    <s v="Closed Lost"/>
    <n v="81865"/>
    <n v="0"/>
    <b v="0"/>
    <n v="0"/>
    <n v="0"/>
    <n v="1"/>
    <n v="0"/>
    <n v="1"/>
    <n v="0"/>
    <n v="1"/>
    <d v="2019-05-13T05:18:38"/>
    <x v="5"/>
    <b v="0"/>
    <n v="0"/>
  </r>
  <r>
    <s v="0015A00002CTDUZQA5"/>
    <d v="2021-06-30T00:00:00"/>
    <n v="2021"/>
    <s v="0055A000008iLoOQAU"/>
    <s v="Biopharma/Pharmaceuticals"/>
    <s v="Field Sales"/>
    <s v="0065A00001SgJ1ZQAV"/>
    <m/>
    <s v="0055A00000Bb2djQAB"/>
    <s v="Closed Lost"/>
    <n v="77950"/>
    <n v="0"/>
    <b v="0"/>
    <n v="0"/>
    <n v="0"/>
    <n v="1"/>
    <n v="0"/>
    <n v="1"/>
    <n v="0"/>
    <n v="1"/>
    <d v="2019-05-17T16:01:26"/>
    <x v="5"/>
    <b v="0"/>
    <n v="0"/>
  </r>
  <r>
    <s v="0013100001gYPr1AAG"/>
    <d v="2021-06-24T00:00:00"/>
    <n v="2021"/>
    <s v="0055A000009GjocQAC"/>
    <s v="Biopharma/Pharmaceuticals"/>
    <s v="Trade Show"/>
    <s v="0065A00001XGUlWQAX"/>
    <m/>
    <s v="0055A00000Bnt5hQAB"/>
    <s v="Closed Lost"/>
    <n v="95895"/>
    <n v="0"/>
    <b v="0"/>
    <n v="0"/>
    <n v="0"/>
    <n v="1"/>
    <n v="0"/>
    <n v="1"/>
    <n v="0"/>
    <n v="1"/>
    <d v="2019-09-03T15:14:32"/>
    <x v="5"/>
    <b v="0"/>
    <n v="0"/>
  </r>
  <r>
    <s v="0013100001fqz0JAAQ"/>
    <d v="2021-06-30T00:00:00"/>
    <n v="2021"/>
    <s v="0055A000008iLoOQAU"/>
    <s v="Biopharma/Pharmaceuticals"/>
    <s v="Trade Show"/>
    <s v="0065A00001Xp30WQAR"/>
    <m/>
    <s v="0055A00000Bb2djQAB"/>
    <s v="Closed Lost"/>
    <n v="92395"/>
    <n v="0"/>
    <b v="0"/>
    <n v="0"/>
    <n v="0"/>
    <n v="1"/>
    <n v="0"/>
    <n v="1"/>
    <n v="0"/>
    <n v="1"/>
    <d v="2019-10-31T15:15:34"/>
    <x v="5"/>
    <b v="0"/>
    <n v="0"/>
  </r>
  <r>
    <s v="0015A00001taw5vQAA"/>
    <d v="2021-06-30T00:00:00"/>
    <n v="2021"/>
    <s v="0055A000008iLoOQAU"/>
    <s v="Biopharma/Pharmaceuticals"/>
    <s v="Trade Show"/>
    <s v="0065A00001TjJNkQAN"/>
    <m/>
    <s v="0055A00000Bb2djQAB"/>
    <s v="Closed Lost"/>
    <n v="93780"/>
    <n v="0"/>
    <b v="0"/>
    <n v="0"/>
    <n v="0"/>
    <n v="1"/>
    <n v="0"/>
    <n v="1"/>
    <n v="0"/>
    <n v="1"/>
    <d v="2019-06-18T21:38:56"/>
    <x v="5"/>
    <b v="0"/>
    <n v="0"/>
  </r>
  <r>
    <s v="0015A000026p3X9QAI"/>
    <d v="2021-06-30T00:00:00"/>
    <n v="2021"/>
    <s v="0055A000008iLoOQAU"/>
    <s v="Biopharma/Pharmaceuticals"/>
    <s v="Webinar"/>
    <s v="0065A00000nMQO6QAO"/>
    <m/>
    <s v="0055A00000Bb2djQAB"/>
    <s v="Closed Lost"/>
    <n v="54281"/>
    <n v="0"/>
    <b v="0"/>
    <n v="0"/>
    <n v="0"/>
    <n v="1"/>
    <n v="0"/>
    <n v="1"/>
    <n v="0"/>
    <n v="1"/>
    <d v="2018-11-30T14:44:12"/>
    <x v="3"/>
    <b v="0"/>
    <n v="0"/>
  </r>
  <r>
    <s v="0015A00002QbbB3QAJ"/>
    <d v="2021-04-27T00:00:00"/>
    <n v="2021"/>
    <s v="0055A00000Bnt5hQAB"/>
    <s v="Biopharma/Pharmaceuticals"/>
    <s v="Field Sales"/>
    <s v="0065A00001cHEfLQAW"/>
    <m/>
    <s v="0055A00000Bnt5hQAB"/>
    <s v="Closed Lost"/>
    <n v="175010"/>
    <n v="0"/>
    <b v="0"/>
    <n v="0"/>
    <n v="0"/>
    <n v="1"/>
    <n v="0"/>
    <n v="1"/>
    <n v="0"/>
    <n v="1"/>
    <d v="2020-10-19T19:25:07"/>
    <x v="4"/>
    <b v="0"/>
    <n v="0"/>
  </r>
  <r>
    <s v="0015A00002QcyNxQAJ"/>
    <d v="2021-04-27T00:00:00"/>
    <n v="2021"/>
    <s v="0055A00000Bnt5hQAB"/>
    <s v="Biopharma/Pharmaceuticals"/>
    <s v="Website"/>
    <s v="0065A00001cJC1cQAG"/>
    <m/>
    <s v="0055A00000Bnt5hQAB"/>
    <s v="Closed Lost"/>
    <n v="175010"/>
    <n v="0"/>
    <b v="0"/>
    <n v="0"/>
    <n v="0"/>
    <n v="1"/>
    <n v="0"/>
    <n v="1"/>
    <n v="0"/>
    <n v="1"/>
    <d v="2020-10-29T17:19:02"/>
    <x v="4"/>
    <b v="0"/>
    <n v="0"/>
  </r>
  <r>
    <s v="0013100001frK2lAAE"/>
    <d v="2020-09-30T00:00:00"/>
    <n v="2020"/>
    <s v="0055A000008zqzaQAA"/>
    <s v="Biopharma/Pharmaceuticals"/>
    <s v="Field Sales"/>
    <s v="0065A00001Tj30FQAR"/>
    <m/>
    <s v="0055A000008zqzaQAA"/>
    <s v="Closed Lost"/>
    <n v="140000"/>
    <n v="0"/>
    <b v="0"/>
    <n v="0"/>
    <n v="0"/>
    <n v="1"/>
    <n v="0"/>
    <n v="1"/>
    <n v="0"/>
    <n v="1"/>
    <d v="2019-06-17T02:04:00"/>
    <x v="5"/>
    <b v="0"/>
    <n v="0"/>
  </r>
  <r>
    <s v="0015A00002G763RQAR"/>
    <d v="2020-09-30T00:00:00"/>
    <n v="2020"/>
    <s v="0055A00000BNXCfQAP"/>
    <s v="Other"/>
    <s v="Website"/>
    <s v="0065A00001bh4FSQAY"/>
    <m/>
    <s v="0055A00000BNXCfQAP"/>
    <s v="Closed Lost"/>
    <n v="128000"/>
    <n v="0"/>
    <b v="0"/>
    <n v="0"/>
    <n v="0"/>
    <n v="1"/>
    <n v="0"/>
    <n v="1"/>
    <n v="0"/>
    <n v="1"/>
    <d v="2020-09-08T18:04:30"/>
    <x v="4"/>
    <b v="0"/>
    <n v="0"/>
  </r>
  <r>
    <s v="0015A00001tabLSQAY"/>
    <d v="2021-09-30T00:00:00"/>
    <n v="2021"/>
    <s v="0055A000008zqzaQAA"/>
    <s v="Biopharma/Pharmaceuticals"/>
    <s v="Website"/>
    <s v="0065A00001bNz6iQAC"/>
    <m/>
    <s v="0055A00000Bd5F0QAJ"/>
    <s v="Closed Lost"/>
    <n v="161000"/>
    <n v="0"/>
    <b v="0"/>
    <n v="0"/>
    <n v="0"/>
    <n v="1"/>
    <n v="0"/>
    <n v="1"/>
    <n v="0"/>
    <n v="1"/>
    <d v="2020-08-18T18:16:44"/>
    <x v="4"/>
    <b v="0"/>
    <n v="0"/>
  </r>
  <r>
    <s v="0015A00002PK2w1QAD"/>
    <d v="2021-07-31T00:00:00"/>
    <n v="2021"/>
    <s v="0055A000008zqzaQAA"/>
    <s v="Biopharma/Pharmaceuticals"/>
    <s v="Website"/>
    <s v="0065A00001bjSjhQAE"/>
    <m/>
    <s v="0055A000008zqzaQAA"/>
    <s v="Closed Lost"/>
    <n v="174800"/>
    <n v="0"/>
    <b v="0"/>
    <n v="0"/>
    <n v="0"/>
    <n v="1"/>
    <n v="0"/>
    <n v="1"/>
    <n v="0"/>
    <n v="1"/>
    <d v="2020-09-17T14:16:36"/>
    <x v="4"/>
    <b v="0"/>
    <n v="0"/>
  </r>
  <r>
    <s v="0015A00002QantRQAR"/>
    <d v="2021-07-30T00:00:00"/>
    <n v="2021"/>
    <s v="0055A000008zqzaQAA"/>
    <s v="Biopharma/Pharmaceuticals"/>
    <s v="Website"/>
    <s v="0065A00001br5bNQAQ"/>
    <m/>
    <s v="0055A000008zqzaQAA"/>
    <s v="Closed Lost"/>
    <n v="161000"/>
    <n v="0"/>
    <b v="0"/>
    <n v="0"/>
    <n v="0"/>
    <n v="1"/>
    <n v="0"/>
    <n v="1"/>
    <n v="0"/>
    <n v="1"/>
    <d v="2020-10-13T13:05:26"/>
    <x v="4"/>
    <b v="0"/>
    <n v="0"/>
  </r>
  <r>
    <s v="0015A000022QeGHQA0"/>
    <d v="2020-09-30T00:00:00"/>
    <n v="2020"/>
    <s v="0055A000008zqzaQAA"/>
    <s v="Biopharma/Pharmaceuticals"/>
    <s v="Website"/>
    <s v="0065A00001Z1TJiQAN"/>
    <m/>
    <s v="0055A000008zqzaQAA"/>
    <s v="Closed Lost"/>
    <n v="140000"/>
    <n v="0"/>
    <b v="0"/>
    <n v="0"/>
    <n v="0"/>
    <n v="1"/>
    <n v="0"/>
    <n v="1"/>
    <n v="0"/>
    <n v="1"/>
    <d v="2020-02-03T14:10:27"/>
    <x v="4"/>
    <b v="0"/>
    <n v="0"/>
  </r>
  <r>
    <s v="0015A00002HbsUWQAZ"/>
    <d v="2020-08-30T00:00:00"/>
    <n v="2020"/>
    <s v="0055A000008zqzaQAA"/>
    <s v="Biopharma/Pharmaceuticals"/>
    <s v="Website"/>
    <s v="0065A00001YxoP8QAJ"/>
    <m/>
    <s v="0055A000008zqzaQAA"/>
    <s v="Closed Lost"/>
    <n v="127000"/>
    <n v="0"/>
    <b v="0"/>
    <n v="0"/>
    <n v="0"/>
    <n v="1"/>
    <n v="0"/>
    <n v="1"/>
    <n v="0"/>
    <n v="1"/>
    <d v="2020-01-22T21:10:53"/>
    <x v="4"/>
    <b v="0"/>
    <n v="0"/>
  </r>
  <r>
    <s v="0015A00002IrsxIQAR"/>
    <d v="2020-08-21T00:00:00"/>
    <n v="2020"/>
    <s v="0055A00000BNXCfQAP"/>
    <s v="Biopharma/Pharmaceuticals"/>
    <s v="Website"/>
    <s v="0065A00001ZOGjkQAH"/>
    <m/>
    <s v="0055A00000BNXCfQAP"/>
    <s v="Closed Lost"/>
    <n v="144000"/>
    <n v="0"/>
    <b v="0"/>
    <n v="0"/>
    <n v="0"/>
    <n v="1"/>
    <n v="0"/>
    <n v="1"/>
    <n v="0"/>
    <n v="1"/>
    <d v="2020-03-03T17:59:06"/>
    <x v="4"/>
    <b v="0"/>
    <n v="0"/>
  </r>
  <r>
    <s v="0015A00002DSEvSQAX"/>
    <d v="2020-09-30T00:00:00"/>
    <n v="2020"/>
    <s v="0055A000008iLoOQAU"/>
    <s v="Biopharma/Pharmaceuticals"/>
    <s v="Website"/>
    <s v="0065A00001XGXOVQA5"/>
    <m/>
    <s v="0055A00000BNpn5QAD"/>
    <s v="Closed Lost"/>
    <n v="140000"/>
    <n v="0"/>
    <b v="0"/>
    <n v="0"/>
    <n v="0"/>
    <n v="1"/>
    <n v="0"/>
    <n v="1"/>
    <n v="0"/>
    <n v="1"/>
    <d v="2019-09-03T21:31:07"/>
    <x v="5"/>
    <b v="0"/>
    <n v="0"/>
  </r>
  <r>
    <s v="0015A00002DSSDEQA5"/>
    <d v="2020-08-31T00:00:00"/>
    <n v="2020"/>
    <s v="00531000007KAu8AAG"/>
    <s v="Other"/>
    <s v="Website"/>
    <s v="0065A00001XGe0dQAD"/>
    <m/>
    <s v="0055A000008zqzaQAA"/>
    <s v="Closed Lost"/>
    <n v="141450"/>
    <n v="0"/>
    <b v="0"/>
    <n v="0"/>
    <n v="0"/>
    <n v="1"/>
    <n v="0"/>
    <n v="1"/>
    <n v="0"/>
    <n v="1"/>
    <d v="2019-09-05T09:02:57"/>
    <x v="5"/>
    <b v="0"/>
    <n v="0"/>
  </r>
  <r>
    <s v="0015A00002DPWlEQAX"/>
    <d v="2020-09-30T00:00:00"/>
    <n v="2020"/>
    <s v="0055A000008iLoOQAU"/>
    <s v="Biopharma/Pharmaceuticals"/>
    <s v="Trade Show"/>
    <s v="0065A00001MA0HWQA1"/>
    <m/>
    <s v="0055A000008zqzaQAA"/>
    <s v="Closed Lost"/>
    <n v="140000"/>
    <n v="0"/>
    <b v="0"/>
    <n v="0"/>
    <n v="0"/>
    <n v="1"/>
    <n v="0"/>
    <n v="1"/>
    <n v="0"/>
    <n v="1"/>
    <d v="2019-08-21T19:14:08"/>
    <x v="5"/>
    <b v="0"/>
    <n v="0"/>
  </r>
  <r>
    <s v="0015A00002KuOgrQAF"/>
    <d v="2020-09-30T00:00:00"/>
    <n v="2020"/>
    <s v="0055A000008iLoOQAU"/>
    <s v="Biopharma/Pharmaceuticals"/>
    <s v="Website"/>
    <s v="0065A00001a5u2uQAA"/>
    <m/>
    <s v="0055A000008zqzaQAA"/>
    <s v="Closed Lost"/>
    <n v="140000"/>
    <n v="0"/>
    <b v="0"/>
    <n v="0"/>
    <n v="0"/>
    <n v="1"/>
    <n v="0"/>
    <n v="1"/>
    <n v="0"/>
    <n v="1"/>
    <d v="2020-05-12T13:49:33"/>
    <x v="4"/>
    <b v="0"/>
    <n v="0"/>
  </r>
  <r>
    <s v="0015A000026muqCQAQ"/>
    <d v="2020-08-31T00:00:00"/>
    <n v="2020"/>
    <s v="0055A000008iLmwQAE"/>
    <s v="Biopharma/Pharmaceuticals"/>
    <s v="Trade Show"/>
    <s v="0065A00001M9vqjQAB"/>
    <m/>
    <s v="0055A000008zqzaQAA"/>
    <s v="Closed Lost"/>
    <n v="104550"/>
    <n v="0"/>
    <b v="0"/>
    <n v="0"/>
    <n v="0"/>
    <n v="1"/>
    <n v="0"/>
    <n v="1"/>
    <n v="0"/>
    <n v="1"/>
    <d v="2019-08-20T20:40:47"/>
    <x v="5"/>
    <b v="0"/>
    <n v="0"/>
  </r>
  <r>
    <s v="0013100001fqycHAAQ"/>
    <d v="2020-08-31T00:00:00"/>
    <n v="2020"/>
    <s v="0055A000008zqzaQAA"/>
    <s v="Biopharma/Pharmaceuticals"/>
    <s v="Field Sales"/>
    <s v="0065A00001Ti9bvQAB"/>
    <m/>
    <s v="0055A000008zqzaQAA"/>
    <s v="Closed Lost"/>
    <n v="140000"/>
    <n v="0"/>
    <b v="0"/>
    <n v="0"/>
    <n v="0"/>
    <n v="1"/>
    <n v="0"/>
    <n v="1"/>
    <n v="0"/>
    <n v="1"/>
    <d v="2019-06-12T17:33:36"/>
    <x v="5"/>
    <b v="0"/>
    <n v="0"/>
  </r>
  <r>
    <s v="0015A00002CwPNaQAN"/>
    <d v="2020-07-16T00:00:00"/>
    <n v="2020"/>
    <s v="0055A000008zqzaQAA"/>
    <s v="Biopharma/Pharmaceuticals"/>
    <s v="Field Sales"/>
    <s v="0065A00001Tj2rGQAR"/>
    <m/>
    <s v="0055A00000BNXCfQAP"/>
    <s v="Closed Lost"/>
    <n v="140000"/>
    <n v="0"/>
    <b v="0"/>
    <n v="0"/>
    <n v="0"/>
    <n v="1"/>
    <n v="0"/>
    <n v="1"/>
    <n v="0"/>
    <n v="1"/>
    <d v="2019-06-17T01:47:10"/>
    <x v="5"/>
    <b v="0"/>
    <n v="0"/>
  </r>
  <r>
    <s v="0015A00002UfbzRQAR"/>
    <d v="2021-09-30T00:00:00"/>
    <n v="2021"/>
    <s v="0055A00000BNXCfQAP"/>
    <s v="Biopharma/Pharmaceuticals"/>
    <s v="Webinar"/>
    <s v="0065A00001dCCSwQAO"/>
    <m/>
    <s v="0055A00000BNXCfQAP"/>
    <s v="Closed Lost"/>
    <n v="154850"/>
    <n v="0"/>
    <b v="0"/>
    <n v="0"/>
    <n v="0"/>
    <n v="1"/>
    <n v="0"/>
    <n v="1"/>
    <n v="0"/>
    <n v="1"/>
    <d v="2021-02-05T17:27:50"/>
    <x v="6"/>
    <b v="0"/>
    <n v="0"/>
  </r>
  <r>
    <s v="0015A00002AlaAjQAJ"/>
    <d v="2020-07-31T00:00:00"/>
    <n v="2020"/>
    <s v="0055A000008zqzaQAA"/>
    <s v="Biopharma/Pharmaceuticals"/>
    <s v="Trade Show"/>
    <s v="0065A00001XDlsDQAT"/>
    <m/>
    <s v="0055A00000BNXCfQAP"/>
    <s v="Closed Lost"/>
    <n v="123000"/>
    <n v="0"/>
    <b v="0"/>
    <n v="0"/>
    <n v="0"/>
    <n v="1"/>
    <n v="0"/>
    <n v="1"/>
    <n v="0"/>
    <n v="1"/>
    <d v="2019-08-23T21:00:53"/>
    <x v="5"/>
    <b v="0"/>
    <n v="0"/>
  </r>
  <r>
    <s v="0015A00002FTAPfQAP"/>
    <d v="2020-07-01T00:00:00"/>
    <n v="2020"/>
    <s v="0055A000008zqzaQAA"/>
    <s v="Biopharma/Pharmaceuticals"/>
    <s v="Field Sales"/>
    <s v="0065A0000112RnSQAU"/>
    <m/>
    <s v="0055A000008zqzaQAA"/>
    <s v="Closed Lost"/>
    <n v="141450"/>
    <n v="0"/>
    <b v="0"/>
    <n v="0"/>
    <n v="0"/>
    <n v="1"/>
    <n v="0"/>
    <n v="1"/>
    <n v="0"/>
    <n v="1"/>
    <d v="2019-11-27T15:44:17"/>
    <x v="5"/>
    <b v="0"/>
    <n v="0"/>
  </r>
  <r>
    <s v="0013100001p5A0yAAE"/>
    <d v="2020-09-30T00:00:00"/>
    <n v="2020"/>
    <s v="0055A000008zqzaQAA"/>
    <s v="Biopharma/Pharmaceuticals"/>
    <s v="Website"/>
    <s v="0065A00001Zk6CZQAZ"/>
    <m/>
    <s v="0055A000008zqzaQAA"/>
    <s v="Closed Lost"/>
    <n v="174800"/>
    <n v="0"/>
    <b v="0"/>
    <n v="0"/>
    <n v="0"/>
    <n v="1"/>
    <n v="0"/>
    <n v="1"/>
    <n v="0"/>
    <n v="1"/>
    <d v="2020-04-17T15:40:25"/>
    <x v="4"/>
    <b v="0"/>
    <n v="0"/>
  </r>
  <r>
    <s v="0015A00002GnkjQQAR"/>
    <d v="2020-09-30T00:00:00"/>
    <n v="2020"/>
    <s v="0055A000008iLoOQAU"/>
    <s v="Biopharma/Pharmaceuticals"/>
    <s v="Website"/>
    <s v="0065A00001YNMj1QAH"/>
    <m/>
    <s v="0055A000008zqzaQAA"/>
    <s v="Closed Lost"/>
    <n v="123000"/>
    <n v="0"/>
    <b v="0"/>
    <n v="0"/>
    <n v="0"/>
    <n v="1"/>
    <n v="0"/>
    <n v="1"/>
    <n v="0"/>
    <n v="1"/>
    <d v="2019-12-17T17:29:34"/>
    <x v="5"/>
    <b v="0"/>
    <n v="0"/>
  </r>
  <r>
    <s v="0015A00002FswDFQAZ"/>
    <d v="2020-09-25T00:00:00"/>
    <n v="2020"/>
    <s v="0055A000008zqzaQAA"/>
    <s v="Biopharma/Pharmaceuticals"/>
    <s v="Website"/>
    <s v="0065A00001XoTMqQAN"/>
    <m/>
    <s v="0055A00000BNXCfQAP"/>
    <s v="Closed Lost"/>
    <n v="152000"/>
    <n v="0"/>
    <b v="0"/>
    <n v="0"/>
    <n v="0"/>
    <n v="1"/>
    <n v="0"/>
    <n v="1"/>
    <n v="0"/>
    <n v="1"/>
    <d v="2019-10-25T20:51:34"/>
    <x v="5"/>
    <b v="0"/>
    <n v="0"/>
  </r>
  <r>
    <s v="0015A00002OJvmdQAD"/>
    <d v="2021-09-30T00:00:00"/>
    <n v="2021"/>
    <s v="0055A000008iLoOQAU"/>
    <s v="Biopharma/Pharmaceuticals"/>
    <s v="Prospecting Journey"/>
    <s v="0065A00001bO58kQAC"/>
    <m/>
    <s v="00531000007KAu8AAG"/>
    <s v="Closed Lost"/>
    <n v="101755"/>
    <n v="0"/>
    <b v="0"/>
    <n v="0"/>
    <n v="0"/>
    <n v="1"/>
    <n v="0"/>
    <n v="1"/>
    <n v="0"/>
    <n v="1"/>
    <d v="2020-08-20T13:36:06"/>
    <x v="4"/>
    <b v="0"/>
    <n v="0"/>
  </r>
  <r>
    <s v="0015A000022T3yUQAS"/>
    <d v="2018-09-30T00:00:00"/>
    <n v="2018"/>
    <s v="0055A000008zqzaQAA"/>
    <s v="Biopharma/Pharmaceuticals"/>
    <s v="Website"/>
    <s v="0065A00000leiLRQAY"/>
    <m/>
    <s v="0055A000009sZg0QAE"/>
    <s v="Closed Lost"/>
    <n v="81140"/>
    <n v="0"/>
    <b v="0"/>
    <n v="0"/>
    <n v="0"/>
    <n v="1"/>
    <n v="0"/>
    <n v="1"/>
    <n v="0"/>
    <n v="1"/>
    <d v="2018-09-06T15:33:44"/>
    <x v="3"/>
    <b v="0"/>
    <n v="0"/>
  </r>
  <r>
    <s v="0013100001p4NvZAAU"/>
    <d v="2018-09-23T00:00:00"/>
    <n v="2018"/>
    <s v="0055A000006HDY9QAO"/>
    <s v="Biopharma/Pharmaceuticals"/>
    <s v="Eblasts"/>
    <s v="0065A00000k247VQAQ"/>
    <m/>
    <s v="0055A000008iLoJQAU"/>
    <s v="Closed Lost"/>
    <n v="72600"/>
    <n v="0"/>
    <b v="0"/>
    <n v="0"/>
    <n v="0"/>
    <n v="1"/>
    <n v="0"/>
    <n v="1"/>
    <n v="0"/>
    <n v="1"/>
    <d v="2018-05-23T18:45:49"/>
    <x v="3"/>
    <b v="0"/>
    <n v="0"/>
  </r>
  <r>
    <s v="0015A00001yWX5uQAG"/>
    <d v="2018-07-27T00:00:00"/>
    <n v="2018"/>
    <s v="00531000008FRNUAA4"/>
    <s v="Government"/>
    <s v="Sales Seminar"/>
    <s v="0065A00000iUBI4QAO"/>
    <m/>
    <s v="0055A000009sZg0QAE"/>
    <s v="Closed Lost"/>
    <n v="72600"/>
    <n v="0"/>
    <b v="0"/>
    <n v="0"/>
    <n v="0"/>
    <n v="1"/>
    <n v="0"/>
    <n v="1"/>
    <n v="0"/>
    <n v="1"/>
    <d v="2017-12-11T18:27:29"/>
    <x v="2"/>
    <b v="0"/>
    <n v="0"/>
  </r>
  <r>
    <s v="0015A00002DyShwQAF"/>
    <d v="2020-09-30T00:00:00"/>
    <n v="2020"/>
    <s v="0055A000008iLmwQAE"/>
    <s v="Biopharma/Pharmaceuticals"/>
    <s v="Website"/>
    <s v="0065A00001X8ESKQA3"/>
    <m/>
    <s v="0055A000008zqzaQAA"/>
    <s v="Closed Lost"/>
    <n v="84995"/>
    <n v="0"/>
    <b v="0"/>
    <n v="0"/>
    <n v="0"/>
    <n v="1"/>
    <n v="0"/>
    <n v="1"/>
    <n v="0"/>
    <n v="1"/>
    <d v="2019-08-13T11:53:36"/>
    <x v="5"/>
    <b v="0"/>
    <n v="0"/>
  </r>
  <r>
    <s v="0015A000021PPBvQAO"/>
    <d v="2020-09-30T00:00:00"/>
    <n v="2020"/>
    <s v="00531000008FRNUAA4"/>
    <s v="Biopharma/Pharmaceuticals"/>
    <s v="Trade Show"/>
    <s v="0065A00000k2ooWQAQ"/>
    <m/>
    <s v="0055A000008zqzaQAA"/>
    <s v="Closed Lost"/>
    <n v="79995"/>
    <n v="0"/>
    <b v="0"/>
    <n v="0"/>
    <n v="0"/>
    <n v="1"/>
    <n v="0"/>
    <n v="1"/>
    <n v="0"/>
    <n v="1"/>
    <d v="2018-06-11T21:45:27"/>
    <x v="3"/>
    <b v="0"/>
    <n v="0"/>
  </r>
  <r>
    <s v="0013100001gbb7YAAQ"/>
    <d v="2018-09-28T00:00:00"/>
    <n v="2018"/>
    <s v="00531000008FRNUAA4"/>
    <s v="Biopharma/Pharmaceuticals"/>
    <s v="Trade Show"/>
    <s v="0065A00000i3yOfQAI"/>
    <m/>
    <s v="0055A000009sZg0QAE"/>
    <s v="Closed Lost"/>
    <n v="57394"/>
    <n v="0"/>
    <b v="0"/>
    <n v="0"/>
    <n v="0"/>
    <n v="1"/>
    <n v="0"/>
    <n v="1"/>
    <n v="0"/>
    <n v="1"/>
    <d v="2017-07-11T16:08:35"/>
    <x v="2"/>
    <b v="0"/>
    <n v="0"/>
  </r>
  <r>
    <s v="0015A00002JMNVbQAP"/>
    <d v="2020-08-31T00:00:00"/>
    <n v="2020"/>
    <s v="0055A000008zqzaQAA"/>
    <s v="Biopharma/Pharmaceuticals"/>
    <s v="Website"/>
    <s v="0065A00001ZVSQIQA5"/>
    <m/>
    <s v="0055A000008zqzaQAA"/>
    <s v="Closed Lost"/>
    <n v="93780"/>
    <n v="0"/>
    <b v="0"/>
    <n v="0"/>
    <n v="0"/>
    <n v="1"/>
    <n v="0"/>
    <n v="1"/>
    <n v="0"/>
    <n v="1"/>
    <d v="2020-03-12T20:11:59"/>
    <x v="4"/>
    <b v="0"/>
    <n v="0"/>
  </r>
  <r>
    <s v="0013100001jb0TpAAI"/>
    <d v="2020-09-30T00:00:00"/>
    <n v="2020"/>
    <s v="0055A000008iLoOQAU"/>
    <s v="Academia"/>
    <s v="Website"/>
    <s v="0065A00000llqs0QAA"/>
    <m/>
    <s v="0055A000008zqzaQAA"/>
    <s v="Closed Lost"/>
    <n v="69590"/>
    <n v="0"/>
    <b v="0"/>
    <n v="0"/>
    <n v="0"/>
    <n v="1"/>
    <n v="0"/>
    <n v="1"/>
    <n v="0"/>
    <n v="1"/>
    <d v="2018-09-14T18:26:04"/>
    <x v="3"/>
    <b v="0"/>
    <n v="0"/>
  </r>
  <r>
    <s v="0015A00002JOivoQAD"/>
    <d v="2020-09-30T00:00:00"/>
    <n v="2020"/>
    <s v="0055A000008iLoJQAU"/>
    <s v="Biopharma/Pharmaceuticals"/>
    <s v="Webinar"/>
    <s v="0065A00000lmEMoQAM"/>
    <m/>
    <s v="0055A000008zqzaQAA"/>
    <s v="Closed Lost"/>
    <n v="80000"/>
    <n v="0"/>
    <b v="0"/>
    <n v="0"/>
    <n v="0"/>
    <n v="1"/>
    <n v="0"/>
    <n v="1"/>
    <n v="0"/>
    <n v="1"/>
    <d v="2018-09-18T04:59:23"/>
    <x v="3"/>
    <b v="0"/>
    <n v="0"/>
  </r>
  <r>
    <s v="0015A000022SmPFQA0"/>
    <d v="2020-09-30T00:00:00"/>
    <n v="2020"/>
    <s v="0055A00000Bb2djQAB"/>
    <s v="Biopharma/Pharmaceuticals"/>
    <s v="Website"/>
    <s v="0065A00001ZWNDHQA5"/>
    <m/>
    <s v="0055A00000Bb2djQAB"/>
    <s v="Closed Lost"/>
    <n v="98780"/>
    <n v="0"/>
    <b v="0"/>
    <n v="0"/>
    <n v="0"/>
    <n v="1"/>
    <n v="0"/>
    <n v="1"/>
    <n v="0"/>
    <n v="1"/>
    <d v="2020-03-18T20:08:08"/>
    <x v="4"/>
    <b v="0"/>
    <n v="0"/>
  </r>
  <r>
    <s v="0013100001jbAzYAAU"/>
    <d v="2019-08-31T00:00:00"/>
    <n v="2019"/>
    <s v="0055A000008iLoOQAU"/>
    <s v="Academia"/>
    <s v="Webinar"/>
    <s v="0065A00000lnQHRQA2"/>
    <m/>
    <s v="0055A000009GjocQAC"/>
    <s v="Closed Lost"/>
    <n v="76550"/>
    <n v="0"/>
    <b v="0"/>
    <n v="0"/>
    <n v="0"/>
    <n v="1"/>
    <n v="0"/>
    <n v="1"/>
    <n v="0"/>
    <n v="1"/>
    <d v="2018-09-24T17:35:49"/>
    <x v="3"/>
    <b v="0"/>
    <n v="0"/>
  </r>
  <r>
    <s v="0015A00001xQ3PLQA0"/>
    <d v="2020-07-31T00:00:00"/>
    <n v="2020"/>
    <s v="00531000008FRNUAA4"/>
    <s v="Biopharma/Pharmaceuticals"/>
    <s v="Website"/>
    <s v="0065A00000iTG70QAG"/>
    <m/>
    <s v="0055A000008iLoOQAU"/>
    <s v="Closed Lost"/>
    <n v="59150"/>
    <n v="0"/>
    <b v="0"/>
    <n v="0"/>
    <n v="0"/>
    <n v="1"/>
    <n v="0"/>
    <n v="1"/>
    <n v="0"/>
    <n v="1"/>
    <d v="2017-11-07T14:41:15"/>
    <x v="2"/>
    <b v="0"/>
    <n v="0"/>
  </r>
  <r>
    <s v="0015A000027UhJnQAK"/>
    <d v="2019-08-22T00:00:00"/>
    <n v="2019"/>
    <s v="0055A000008iLoOQAU"/>
    <s v="Academia"/>
    <s v="Website"/>
    <s v="0065A00000xxpeTQAQ"/>
    <m/>
    <s v="0055A000009GjocQAC"/>
    <s v="Closed Lost"/>
    <n v="46850"/>
    <n v="0"/>
    <b v="0"/>
    <n v="0"/>
    <n v="0"/>
    <n v="1"/>
    <n v="0"/>
    <n v="1"/>
    <n v="0"/>
    <n v="1"/>
    <d v="2018-12-13T20:16:02"/>
    <x v="3"/>
    <b v="0"/>
    <n v="0"/>
  </r>
  <r>
    <s v="0015A000022SgMIQA0"/>
    <d v="2020-09-30T00:00:00"/>
    <n v="2020"/>
    <s v="0055A000008iLoOQAU"/>
    <s v="Academia"/>
    <s v="Website"/>
    <s v="0065A00001SgpPDQAZ"/>
    <m/>
    <s v="0055A000008zqzaQAA"/>
    <s v="Closed Lost"/>
    <n v="91695"/>
    <n v="0"/>
    <b v="0"/>
    <n v="0"/>
    <n v="0"/>
    <n v="1"/>
    <n v="0"/>
    <n v="1"/>
    <n v="0"/>
    <n v="1"/>
    <d v="2019-05-23T14:55:44"/>
    <x v="5"/>
    <b v="0"/>
    <n v="0"/>
  </r>
  <r>
    <s v="0015A00002DxOEJQA3"/>
    <d v="2020-09-30T00:00:00"/>
    <n v="2020"/>
    <s v="0055A000008iLoOQAU"/>
    <s v="Biopharma/Pharmaceuticals"/>
    <s v="Website"/>
    <s v="0065A00001WxEoMQAV"/>
    <m/>
    <s v="0055A000008zqzaQAA"/>
    <s v="Closed Lost"/>
    <n v="84995"/>
    <n v="0"/>
    <b v="0"/>
    <n v="0"/>
    <n v="0"/>
    <n v="1"/>
    <n v="0"/>
    <n v="1"/>
    <n v="0"/>
    <n v="1"/>
    <d v="2019-08-05T21:12:21"/>
    <x v="5"/>
    <b v="0"/>
    <n v="0"/>
  </r>
  <r>
    <s v="0015A00002Bmy3MQAR"/>
    <d v="2020-09-30T00:00:00"/>
    <n v="2020"/>
    <s v="0055A000008iLoOQAU"/>
    <s v="Other"/>
    <s v="Trade Show"/>
    <s v="0065A00001KQrkFQAT"/>
    <m/>
    <s v="0055A000008zqzaQAA"/>
    <s v="Closed Lost"/>
    <n v="90775"/>
    <n v="0"/>
    <b v="0"/>
    <n v="0"/>
    <n v="0"/>
    <n v="1"/>
    <n v="0"/>
    <n v="1"/>
    <n v="0"/>
    <n v="1"/>
    <d v="2019-04-12T16:41:18"/>
    <x v="5"/>
    <b v="0"/>
    <n v="0"/>
  </r>
  <r>
    <s v="0015A00002EkmBaQAJ"/>
    <d v="2020-09-09T00:00:00"/>
    <n v="2020"/>
    <s v="0055A000008iLoOQAU"/>
    <s v="Biopharma/Pharmaceuticals"/>
    <s v="Website"/>
    <s v="0065A00001XXwMnQAL"/>
    <m/>
    <s v="0055A000008zqzaQAA"/>
    <s v="Closed Lost"/>
    <n v="90775"/>
    <n v="0"/>
    <b v="0"/>
    <n v="0"/>
    <n v="0"/>
    <n v="1"/>
    <n v="0"/>
    <n v="1"/>
    <n v="0"/>
    <n v="1"/>
    <d v="2019-10-02T13:04:21"/>
    <x v="5"/>
    <b v="0"/>
    <n v="0"/>
  </r>
  <r>
    <s v="0013100001hmwrmAAA"/>
    <d v="2020-09-30T00:00:00"/>
    <n v="2020"/>
    <s v="0055A000008zqzaQAA"/>
    <s v="Academia"/>
    <s v="Website"/>
    <s v="0065A00001Ve5hjQAB"/>
    <m/>
    <s v="0055A000008zqzaQAA"/>
    <s v="Closed Lost"/>
    <n v="93085"/>
    <n v="0"/>
    <b v="0"/>
    <n v="0"/>
    <n v="0"/>
    <n v="1"/>
    <n v="0"/>
    <n v="1"/>
    <n v="0"/>
    <n v="1"/>
    <d v="2019-07-02T12:24:35"/>
    <x v="5"/>
    <b v="0"/>
    <n v="0"/>
  </r>
  <r>
    <s v="0015A000022T3qfQAC"/>
    <d v="2020-09-01T00:00:00"/>
    <n v="2020"/>
    <s v="0055A000008iLoOQAU"/>
    <s v="Biopharma/Pharmaceuticals"/>
    <s v="Webinar"/>
    <s v="0065A00001Ve8FPQAZ"/>
    <m/>
    <s v="0055A000009GjocQAC"/>
    <s v="Closed Lost"/>
    <n v="72620"/>
    <n v="0"/>
    <b v="0"/>
    <n v="0"/>
    <n v="0"/>
    <n v="1"/>
    <n v="0"/>
    <n v="1"/>
    <n v="0"/>
    <n v="1"/>
    <d v="2019-07-02T18:48:05"/>
    <x v="5"/>
    <b v="0"/>
    <n v="0"/>
  </r>
  <r>
    <s v="0015A00002Cvd13QAB"/>
    <d v="2020-09-30T00:00:00"/>
    <n v="2020"/>
    <s v="0055A000008zqzaQAA"/>
    <s v="Other"/>
    <s v="Referral"/>
    <s v="0065A00001VeTicQAF"/>
    <m/>
    <s v="0055A000008zqzaQAA"/>
    <s v="Closed Lost"/>
    <n v="91695"/>
    <n v="0"/>
    <b v="0"/>
    <n v="0"/>
    <n v="0"/>
    <n v="1"/>
    <n v="0"/>
    <n v="1"/>
    <n v="0"/>
    <n v="1"/>
    <d v="2019-07-08T17:09:21"/>
    <x v="5"/>
    <b v="0"/>
    <n v="0"/>
  </r>
  <r>
    <s v="0013100001p4DI5AAM"/>
    <d v="2020-07-31T00:00:00"/>
    <n v="2020"/>
    <s v="0055A000008iLoOQAU"/>
    <s v="Biopharma/Pharmaceuticals"/>
    <s v="Webinar"/>
    <s v="0065A00000lmPlNQAU"/>
    <m/>
    <s v="0055A000009GjocQAC"/>
    <s v="Closed Lost"/>
    <n v="92390"/>
    <n v="0"/>
    <b v="0"/>
    <n v="0"/>
    <n v="0"/>
    <n v="1"/>
    <n v="0"/>
    <n v="1"/>
    <n v="0"/>
    <n v="1"/>
    <d v="2018-09-18T18:20:09"/>
    <x v="3"/>
    <b v="0"/>
    <n v="0"/>
  </r>
  <r>
    <s v="0013100001ho6TMAAY"/>
    <d v="2019-09-30T00:00:00"/>
    <n v="2019"/>
    <s v="00531000008FRNUAA4"/>
    <s v="Government"/>
    <s v="Website"/>
    <s v="0065A00000k3LKYQA2"/>
    <m/>
    <s v="0055A000009GjocQAC"/>
    <s v="Closed Lost"/>
    <n v="90775"/>
    <n v="0"/>
    <b v="0"/>
    <n v="0"/>
    <n v="0"/>
    <n v="1"/>
    <n v="0"/>
    <n v="1"/>
    <n v="0"/>
    <n v="1"/>
    <d v="2018-06-26T14:25:33"/>
    <x v="3"/>
    <b v="0"/>
    <n v="0"/>
  </r>
  <r>
    <s v="0015A00002B5nRuQAJ"/>
    <d v="2019-09-26T00:00:00"/>
    <n v="2019"/>
    <s v="0055A000008iLoOQAU"/>
    <s v="Biopharma/Pharmaceuticals"/>
    <s v="Website"/>
    <s v="0065A00001G6MMqQAN"/>
    <m/>
    <s v="0055A000009sZg0QAE"/>
    <s v="Closed Lost"/>
    <n v="83015"/>
    <n v="0"/>
    <b v="0"/>
    <n v="0"/>
    <n v="0"/>
    <n v="1"/>
    <n v="0"/>
    <n v="1"/>
    <n v="0"/>
    <n v="1"/>
    <d v="2019-03-20T17:40:53"/>
    <x v="5"/>
    <b v="0"/>
    <n v="0"/>
  </r>
  <r>
    <s v="0015A00001tak2sQAA"/>
    <d v="2020-09-30T00:00:00"/>
    <n v="2020"/>
    <s v="00531000007KAu8AAG"/>
    <s v="Government"/>
    <s v="Trade Show"/>
    <s v="0065A00000i45QFQAY"/>
    <m/>
    <s v="0055A000008zqzaQAA"/>
    <s v="Closed Lost"/>
    <n v="57394"/>
    <n v="0"/>
    <b v="0"/>
    <n v="0"/>
    <n v="0"/>
    <n v="1"/>
    <n v="0"/>
    <n v="1"/>
    <n v="0"/>
    <n v="1"/>
    <d v="2017-07-16T12:33:15"/>
    <x v="2"/>
    <b v="0"/>
    <n v="0"/>
  </r>
  <r>
    <s v="0013100001gYA7VAAW"/>
    <d v="2019-09-30T00:00:00"/>
    <n v="2019"/>
    <s v="0055A000008zqzaQAA"/>
    <s v="Government"/>
    <s v="Website"/>
    <s v="0065A00001UmxRpQAJ"/>
    <m/>
    <s v="0055A000008zqzaQAA"/>
    <s v="Closed Lost"/>
    <n v="92650"/>
    <n v="0"/>
    <b v="0"/>
    <n v="0"/>
    <n v="0"/>
    <n v="1"/>
    <n v="0"/>
    <n v="1"/>
    <n v="0"/>
    <n v="1"/>
    <d v="2019-06-26T15:48:45"/>
    <x v="5"/>
    <b v="0"/>
    <n v="0"/>
  </r>
  <r>
    <s v="0015A00002DSF3iQAH"/>
    <d v="2020-09-30T00:00:00"/>
    <n v="2020"/>
    <s v="0055A000008iLoOQAU"/>
    <s v="Other"/>
    <s v="Eblasts"/>
    <s v="0065A00001XGXUEQA5"/>
    <m/>
    <s v="0055A000008zqzaQAA"/>
    <s v="Closed Lost"/>
    <n v="95895"/>
    <n v="0"/>
    <b v="0"/>
    <n v="0"/>
    <n v="0"/>
    <n v="1"/>
    <n v="0"/>
    <n v="1"/>
    <n v="0"/>
    <n v="1"/>
    <d v="2019-09-03T21:42:33"/>
    <x v="5"/>
    <b v="0"/>
    <n v="0"/>
  </r>
  <r>
    <s v="0015A00002AlcsSQAR"/>
    <d v="2020-08-31T00:00:00"/>
    <n v="2020"/>
    <s v="0055A000008iLoOQAU"/>
    <s v="Other"/>
    <s v="Website"/>
    <s v="0065A00001CLYOPQA5"/>
    <m/>
    <s v="0055A000008zqzaQAA"/>
    <s v="Closed Lost"/>
    <n v="82895"/>
    <n v="0"/>
    <b v="0"/>
    <n v="0"/>
    <n v="0"/>
    <n v="1"/>
    <n v="0"/>
    <n v="1"/>
    <n v="0"/>
    <n v="1"/>
    <d v="2019-03-07T21:15:46"/>
    <x v="5"/>
    <b v="0"/>
    <n v="0"/>
  </r>
  <r>
    <s v="0015A00002G6sJmQAJ"/>
    <d v="2020-09-30T00:00:00"/>
    <n v="2020"/>
    <s v="0055A000009GjocQAC"/>
    <s v="Biopharma/Pharmaceuticals"/>
    <s v="Trade Show"/>
    <s v="0065A00001Xq2MdQAJ"/>
    <m/>
    <s v="0055A00000Bb2djQAB"/>
    <s v="Closed Lost"/>
    <n v="86700"/>
    <n v="0"/>
    <b v="0"/>
    <n v="0"/>
    <n v="0"/>
    <n v="1"/>
    <n v="0"/>
    <n v="1"/>
    <n v="0"/>
    <n v="1"/>
    <d v="2019-11-04T20:13:39"/>
    <x v="5"/>
    <b v="0"/>
    <n v="0"/>
  </r>
  <r>
    <s v="0015A00002KukXhQAJ"/>
    <d v="2022-09-30T00:00:00"/>
    <n v="2022"/>
    <s v="0055A000008iLoOQAU"/>
    <s v="Biopharma/Pharmaceuticals"/>
    <s v="Website"/>
    <s v="0065A00001a5z6gQAA"/>
    <m/>
    <s v="00531000007KAu8AAG"/>
    <s v="Closed Lost"/>
    <n v="99945"/>
    <n v="0"/>
    <b v="0"/>
    <n v="0"/>
    <n v="0"/>
    <n v="1"/>
    <n v="0"/>
    <n v="1"/>
    <n v="0"/>
    <n v="1"/>
    <d v="2020-05-14T14:28:31"/>
    <x v="4"/>
    <b v="0"/>
    <n v="0"/>
  </r>
  <r>
    <s v="0015A00002Cwod0QAB"/>
    <d v="2020-12-31T00:00:00"/>
    <n v="2020"/>
    <s v="0055A000008zqzaQAA"/>
    <s v="Biopharma/Pharmaceuticals"/>
    <s v="Field Sales"/>
    <s v="0065A00001Tj2usQAB"/>
    <m/>
    <s v="0055A000008zqzaQAA"/>
    <s v="Closed Lost"/>
    <n v="161000"/>
    <n v="0"/>
    <b v="0"/>
    <n v="0"/>
    <n v="0"/>
    <n v="1"/>
    <n v="0"/>
    <n v="1"/>
    <n v="0"/>
    <n v="1"/>
    <d v="2019-06-17T01:51:52"/>
    <x v="5"/>
    <b v="0"/>
    <n v="0"/>
  </r>
  <r>
    <s v="0015A000028moKRQAY"/>
    <d v="2019-12-13T00:00:00"/>
    <n v="2019"/>
    <s v="0055A000008iLoOQAU"/>
    <s v="Biopharma/Pharmaceuticals"/>
    <s v="Website"/>
    <s v="0065A00001XGKlfQAH"/>
    <m/>
    <s v="0055A000008zqzaQAA"/>
    <s v="Closed Lost"/>
    <n v="119000"/>
    <n v="0"/>
    <b v="0"/>
    <n v="0"/>
    <n v="0"/>
    <n v="1"/>
    <n v="0"/>
    <n v="1"/>
    <n v="0"/>
    <n v="1"/>
    <d v="2019-08-30T17:53:48"/>
    <x v="5"/>
    <b v="0"/>
    <n v="0"/>
  </r>
  <r>
    <s v="0015A00002CwoeDQAR"/>
    <d v="2020-12-31T00:00:00"/>
    <n v="2020"/>
    <s v="0055A000008zqzaQAA"/>
    <s v="Biopharma/Pharmaceuticals"/>
    <s v="Field Sales"/>
    <s v="0065A00001Tj32GQAR"/>
    <m/>
    <s v="0055A000008zqzaQAA"/>
    <s v="Closed Lost"/>
    <n v="140000"/>
    <n v="0"/>
    <b v="0"/>
    <n v="0"/>
    <n v="0"/>
    <n v="1"/>
    <n v="0"/>
    <n v="1"/>
    <n v="0"/>
    <n v="1"/>
    <d v="2019-06-17T02:12:52"/>
    <x v="5"/>
    <b v="0"/>
    <n v="0"/>
  </r>
  <r>
    <s v="0015A00002Cwof1QAB"/>
    <d v="2020-12-31T00:00:00"/>
    <n v="2020"/>
    <s v="0055A000008zqzaQAA"/>
    <s v="Biopharma/Pharmaceuticals"/>
    <s v="Field Sales"/>
    <s v="0065A00001Tj34bQAB"/>
    <m/>
    <s v="0055A000008zqzaQAA"/>
    <s v="Closed Lost"/>
    <n v="140000"/>
    <n v="0"/>
    <b v="0"/>
    <n v="0"/>
    <n v="0"/>
    <n v="1"/>
    <n v="0"/>
    <n v="1"/>
    <n v="0"/>
    <n v="1"/>
    <d v="2019-06-17T02:19:02"/>
    <x v="5"/>
    <b v="0"/>
    <n v="0"/>
  </r>
  <r>
    <s v="0015A00002CwtwPQAR"/>
    <d v="2020-12-31T00:00:00"/>
    <n v="2020"/>
    <s v="0055A000008zqzaQAA"/>
    <s v="Biopharma/Pharmaceuticals"/>
    <s v="Field Sales"/>
    <s v="0065A00001TjAm7QAF"/>
    <m/>
    <s v="0055A00000BNXCfQAP"/>
    <s v="Closed Lost"/>
    <n v="128000"/>
    <n v="0"/>
    <b v="0"/>
    <n v="0"/>
    <n v="0"/>
    <n v="1"/>
    <n v="0"/>
    <n v="1"/>
    <n v="0"/>
    <n v="1"/>
    <d v="2019-06-17T19:22:35"/>
    <x v="5"/>
    <b v="0"/>
    <n v="0"/>
  </r>
  <r>
    <s v="0015A00002G7EBEQA3"/>
    <d v="2020-12-31T00:00:00"/>
    <n v="2020"/>
    <s v="0055A000008iLoOQAU"/>
    <s v="Biopharma/Pharmaceuticals"/>
    <s v="Field Sales"/>
    <s v="0065A00001XqEwjQAF"/>
    <m/>
    <s v="0055A00000BNXCfQAP"/>
    <s v="Closed Lost"/>
    <n v="144000"/>
    <n v="0"/>
    <b v="0"/>
    <n v="0"/>
    <n v="0"/>
    <n v="1"/>
    <n v="0"/>
    <n v="1"/>
    <n v="0"/>
    <n v="1"/>
    <d v="2019-11-06T16:31:46"/>
    <x v="5"/>
    <b v="0"/>
    <n v="0"/>
  </r>
  <r>
    <s v="0015A00002K65REQAZ"/>
    <d v="2020-12-18T00:00:00"/>
    <n v="2020"/>
    <s v="0055A00000BNXCfQAP"/>
    <s v="Biopharma/Pharmaceuticals"/>
    <s v="Prospecting Journey"/>
    <s v="0065A00001ZjOb4QAF"/>
    <m/>
    <s v="0055A00000BNXCfQAP"/>
    <s v="Closed Lost"/>
    <n v="152000"/>
    <n v="0"/>
    <b v="0"/>
    <n v="0"/>
    <n v="0"/>
    <n v="1"/>
    <n v="0"/>
    <n v="1"/>
    <n v="0"/>
    <n v="1"/>
    <d v="2020-04-14T20:36:48"/>
    <x v="4"/>
    <b v="0"/>
    <n v="0"/>
  </r>
  <r>
    <s v="0015A00002KwpkUQAR"/>
    <d v="2020-12-31T00:00:00"/>
    <n v="2020"/>
    <s v="0055A00000BNXCfQAP"/>
    <s v="Biopharma/Pharmaceuticals"/>
    <s v="Webinar"/>
    <s v="0065A00001aJnWdQAK"/>
    <m/>
    <s v="0055A00000BNXCfQAP"/>
    <s v="Closed Lost"/>
    <n v="152000"/>
    <n v="0"/>
    <b v="0"/>
    <n v="0"/>
    <n v="0"/>
    <n v="1"/>
    <n v="0"/>
    <n v="1"/>
    <n v="0"/>
    <n v="1"/>
    <d v="2020-05-28T21:47:06"/>
    <x v="4"/>
    <b v="0"/>
    <n v="0"/>
  </r>
  <r>
    <s v="0015A00002GoA2PQAV"/>
    <d v="2021-12-31T00:00:00"/>
    <n v="2021"/>
    <s v="0055A000008iLoOQAU"/>
    <s v="Other"/>
    <s v="Field Sales"/>
    <s v="0065A00001YPptEQAT"/>
    <m/>
    <s v="0055A00000BNXCfQAP"/>
    <s v="Closed Lost"/>
    <n v="150850"/>
    <n v="0"/>
    <b v="0"/>
    <n v="0"/>
    <n v="0"/>
    <n v="1"/>
    <n v="0"/>
    <n v="1"/>
    <n v="0"/>
    <n v="1"/>
    <d v="2019-12-20T18:36:25"/>
    <x v="5"/>
    <b v="0"/>
    <n v="0"/>
  </r>
  <r>
    <s v="0015A00002EnpPZQAZ"/>
    <d v="2019-12-30T00:00:00"/>
    <n v="2019"/>
    <s v="0055A000008iLoOQAU"/>
    <s v="Biopharma/Pharmaceuticals"/>
    <s v="Website"/>
    <s v="0065A00001XKVfSQAX"/>
    <m/>
    <s v="0055A00000BNpn5QAD"/>
    <s v="Closed Lost"/>
    <n v="141450"/>
    <n v="0"/>
    <b v="0"/>
    <n v="0"/>
    <n v="0"/>
    <n v="1"/>
    <n v="0"/>
    <n v="1"/>
    <n v="0"/>
    <n v="1"/>
    <d v="2019-09-18T15:37:43"/>
    <x v="5"/>
    <b v="0"/>
    <n v="0"/>
  </r>
  <r>
    <s v="0013100001eo6iZAAQ"/>
    <d v="2021-12-31T00:00:00"/>
    <n v="2021"/>
    <s v="0055A000008zqzaQAA"/>
    <s v="Biopharma/Pharmaceuticals"/>
    <s v="Trade Show"/>
    <s v="0065A00001XKD5CQAX"/>
    <m/>
    <s v="0055A00000BNXCfQAP"/>
    <s v="Closed Lost"/>
    <n v="162850"/>
    <n v="0"/>
    <b v="0"/>
    <n v="0"/>
    <n v="0"/>
    <n v="1"/>
    <n v="0"/>
    <n v="1"/>
    <n v="0"/>
    <n v="1"/>
    <d v="2019-09-16T12:33:26"/>
    <x v="5"/>
    <b v="0"/>
    <n v="0"/>
  </r>
  <r>
    <s v="0013100001fqvwqAAA"/>
    <d v="2021-12-17T00:00:00"/>
    <n v="2021"/>
    <s v="0055A000008iLoOQAU"/>
    <s v="Biopharma/Pharmaceuticals"/>
    <s v="Website"/>
    <s v="0065A00001Y0zrTQAR"/>
    <m/>
    <s v="0055A00000BNXCfQAP"/>
    <s v="Closed Lost"/>
    <n v="154850"/>
    <n v="0"/>
    <b v="0"/>
    <n v="0"/>
    <n v="0"/>
    <n v="1"/>
    <n v="0"/>
    <n v="1"/>
    <n v="0"/>
    <n v="1"/>
    <d v="2019-11-18T14:30:34"/>
    <x v="5"/>
    <b v="0"/>
    <n v="0"/>
  </r>
  <r>
    <s v="0013100001k6JgGAAU"/>
    <d v="2020-12-31T00:00:00"/>
    <n v="2020"/>
    <s v="0055A000008zqzaQAA"/>
    <s v="Biopharma/Pharmaceuticals"/>
    <s v="Field Sales"/>
    <s v="0065A00001Tj2zMQAR"/>
    <m/>
    <s v="0055A00000Bnt5hQAB"/>
    <s v="Closed Lost"/>
    <n v="140000"/>
    <n v="0"/>
    <b v="0"/>
    <n v="0"/>
    <n v="0"/>
    <n v="1"/>
    <n v="0"/>
    <n v="1"/>
    <n v="0"/>
    <n v="1"/>
    <d v="2019-06-17T02:02:14"/>
    <x v="5"/>
    <b v="0"/>
    <n v="0"/>
  </r>
  <r>
    <s v="0013100001k6JgGAAU"/>
    <d v="2020-12-31T00:00:00"/>
    <n v="2020"/>
    <s v="0055A000008iLoOQAU"/>
    <s v="Biopharma/Pharmaceuticals"/>
    <s v="Trade Show"/>
    <s v="0065A00001MA4AKQA1"/>
    <m/>
    <s v="0055A00000Bnt5hQAB"/>
    <s v="Closed Lost"/>
    <n v="140000"/>
    <n v="0"/>
    <b v="0"/>
    <n v="0"/>
    <n v="0"/>
    <n v="1"/>
    <n v="0"/>
    <n v="1"/>
    <n v="0"/>
    <n v="1"/>
    <d v="2019-08-22T16:50:02"/>
    <x v="5"/>
    <b v="0"/>
    <n v="0"/>
  </r>
  <r>
    <s v="0015A00002DyvVPQAZ"/>
    <d v="2020-12-31T00:00:00"/>
    <n v="2020"/>
    <s v="0055A000009s6n0QAA"/>
    <s v="Biopharma/Pharmaceuticals"/>
    <s v="Field Sales"/>
    <s v="0065A00001X8Z1rQAF"/>
    <m/>
    <s v="0055A000008zqzaQAA"/>
    <s v="Closed Lost"/>
    <n v="140000"/>
    <n v="0"/>
    <b v="0"/>
    <n v="0"/>
    <n v="0"/>
    <n v="1"/>
    <n v="0"/>
    <n v="1"/>
    <n v="0"/>
    <n v="1"/>
    <d v="2019-08-16T13:58:27"/>
    <x v="5"/>
    <b v="0"/>
    <n v="0"/>
  </r>
  <r>
    <s v="0015A00002JLubjQAD"/>
    <d v="2020-12-18T00:00:00"/>
    <n v="2020"/>
    <s v="0055A00000BNXCfQAP"/>
    <s v="Other"/>
    <s v="Field Sales"/>
    <s v="0065A00001ZPI5VQAX"/>
    <m/>
    <s v="0055A00000BNXCfQAP"/>
    <s v="Closed Lost"/>
    <n v="152000"/>
    <n v="0"/>
    <b v="0"/>
    <n v="0"/>
    <n v="0"/>
    <n v="1"/>
    <n v="0"/>
    <n v="1"/>
    <n v="0"/>
    <n v="1"/>
    <d v="2020-03-09T20:21:07"/>
    <x v="4"/>
    <b v="0"/>
    <n v="0"/>
  </r>
  <r>
    <s v="0013100001gX5LzAAK"/>
    <d v="2020-12-16T00:00:00"/>
    <n v="2020"/>
    <s v="0055A000008zqzaQAA"/>
    <s v="Biopharma/Pharmaceuticals"/>
    <s v="Referral"/>
    <s v="0065A00001YkBNyQAN"/>
    <m/>
    <s v="0055A000008zqzaQAA"/>
    <s v="Closed Lost"/>
    <n v="140000"/>
    <n v="0"/>
    <b v="0"/>
    <n v="0"/>
    <n v="0"/>
    <n v="1"/>
    <n v="0"/>
    <n v="1"/>
    <n v="0"/>
    <n v="1"/>
    <d v="2020-01-17T15:24:25"/>
    <x v="4"/>
    <b v="0"/>
    <n v="0"/>
  </r>
  <r>
    <s v="0015A00002Is29tQAB"/>
    <d v="2020-10-06T00:00:00"/>
    <n v="2020"/>
    <s v="0055A00000BNXCfQAP"/>
    <s v="Biopharma/Pharmaceuticals"/>
    <s v="Website"/>
    <s v="0065A00001ZOLyPQAX"/>
    <m/>
    <s v="0055A00000BNXCfQAP"/>
    <s v="Closed Lost"/>
    <n v="144000"/>
    <n v="0"/>
    <b v="0"/>
    <n v="0"/>
    <n v="0"/>
    <n v="1"/>
    <n v="0"/>
    <n v="1"/>
    <n v="0"/>
    <n v="1"/>
    <d v="2020-03-04T17:50:50"/>
    <x v="4"/>
    <b v="0"/>
    <n v="0"/>
  </r>
  <r>
    <s v="0015A00002G7JiQQAV"/>
    <d v="2020-12-31T00:00:00"/>
    <n v="2020"/>
    <s v="0055A000008iLoOQAU"/>
    <s v="Biopharma/Pharmaceuticals"/>
    <s v="Trade Show"/>
    <s v="0065A00001XqGzbQAF"/>
    <m/>
    <s v="0055A00000BNpn5QAD"/>
    <s v="Closed Lost"/>
    <n v="122820"/>
    <n v="0"/>
    <b v="0"/>
    <n v="0"/>
    <n v="0"/>
    <n v="1"/>
    <n v="0"/>
    <n v="1"/>
    <n v="0"/>
    <n v="1"/>
    <d v="2019-11-06T20:36:10"/>
    <x v="5"/>
    <b v="0"/>
    <n v="0"/>
  </r>
  <r>
    <s v="0015A00002GJzTtQAL"/>
    <d v="2019-12-31T00:00:00"/>
    <n v="2019"/>
    <s v="0055A000008iLoOQAU"/>
    <s v="Biopharma/Pharmaceuticals"/>
    <s v="Webinar"/>
    <s v="0065A00001Y1SKYQA3"/>
    <m/>
    <s v="0055A000008zqzaQAA"/>
    <s v="Closed Lost"/>
    <n v="7695"/>
    <n v="0"/>
    <b v="0"/>
    <n v="0"/>
    <n v="0"/>
    <n v="1"/>
    <n v="0"/>
    <n v="1"/>
    <n v="0"/>
    <n v="1"/>
    <d v="2019-11-21T22:31:59"/>
    <x v="5"/>
    <b v="0"/>
    <n v="0"/>
  </r>
  <r>
    <s v="0015A000021PMNdQAO"/>
    <d v="2018-12-21T00:00:00"/>
    <n v="2018"/>
    <s v="0055A000008zqzaQAA"/>
    <s v="Biopharma/Pharmaceuticals"/>
    <s v="Trade Show"/>
    <s v="0065A00000k2llNQAQ"/>
    <m/>
    <s v="0055A000008zqzaQAA"/>
    <s v="Closed Lost"/>
    <n v="72600"/>
    <n v="0"/>
    <b v="0"/>
    <n v="0"/>
    <n v="0"/>
    <n v="1"/>
    <n v="0"/>
    <n v="1"/>
    <n v="0"/>
    <n v="1"/>
    <d v="2018-06-11T14:10:14"/>
    <x v="3"/>
    <b v="0"/>
    <n v="0"/>
  </r>
  <r>
    <s v="0013100001fpk4nAAA"/>
    <d v="2018-12-31T00:00:00"/>
    <n v="2018"/>
    <s v="00531000008FRNUAA4"/>
    <s v="Biopharma/Pharmaceuticals"/>
    <s v="Website"/>
    <s v="0065A00000iRlKrQAK"/>
    <m/>
    <s v="0055A000009sZg0QAE"/>
    <s v="Closed Lost"/>
    <n v="72600"/>
    <n v="0"/>
    <b v="0"/>
    <n v="0"/>
    <n v="0"/>
    <n v="1"/>
    <n v="0"/>
    <n v="1"/>
    <n v="0"/>
    <n v="1"/>
    <d v="2017-09-19T18:46:54"/>
    <x v="2"/>
    <b v="0"/>
    <n v="0"/>
  </r>
  <r>
    <s v="0013100001fqyo3AAA"/>
    <d v="2017-12-31T00:00:00"/>
    <n v="2017"/>
    <s v="00531000008FRNUAA4"/>
    <s v="Biopharma/Pharmaceuticals"/>
    <s v="Trade Show"/>
    <s v="0065A00000iSDLbQAO"/>
    <m/>
    <s v="0055A000009sZg0QAE"/>
    <s v="Closed Lost"/>
    <n v="41500"/>
    <n v="0"/>
    <b v="0"/>
    <n v="0"/>
    <n v="0"/>
    <n v="1"/>
    <n v="0"/>
    <n v="1"/>
    <n v="0"/>
    <n v="1"/>
    <d v="2017-10-03T12:38:51"/>
    <x v="2"/>
    <b v="0"/>
    <n v="0"/>
  </r>
  <r>
    <s v="0015A000021Nup0QAC"/>
    <d v="2018-12-31T00:00:00"/>
    <n v="2018"/>
    <s v="0055A000008zqzaQAA"/>
    <s v="Academia"/>
    <s v="Eblasts"/>
    <s v="0065A00000k1GENQA2"/>
    <m/>
    <s v="0055A000008zqzaQAA"/>
    <s v="Closed Lost"/>
    <n v="39950"/>
    <n v="0"/>
    <b v="0"/>
    <n v="0"/>
    <n v="0"/>
    <n v="1"/>
    <n v="0"/>
    <n v="1"/>
    <n v="0"/>
    <n v="1"/>
    <d v="2018-04-27T20:22:44"/>
    <x v="3"/>
    <b v="0"/>
    <n v="0"/>
  </r>
  <r>
    <s v="0015A000029VuaIQAS"/>
    <d v="2019-12-31T00:00:00"/>
    <n v="2019"/>
    <s v="0055A000008iLoOQAU"/>
    <s v="Biopharma/Pharmaceuticals"/>
    <s v="Trade Show"/>
    <s v="0065A00000vsNCAQA2"/>
    <m/>
    <s v="0055A000008iLoJQAU"/>
    <s v="Closed Lost"/>
    <n v="76815"/>
    <n v="0"/>
    <b v="0"/>
    <n v="0"/>
    <n v="0"/>
    <n v="1"/>
    <n v="0"/>
    <n v="1"/>
    <n v="0"/>
    <n v="1"/>
    <d v="2019-02-20T22:06:14"/>
    <x v="5"/>
    <b v="0"/>
    <n v="0"/>
  </r>
  <r>
    <s v="0015A000022SW4zQAG"/>
    <d v="2018-12-31T00:00:00"/>
    <n v="2018"/>
    <s v="0055A000008zqzaQAA"/>
    <s v="Biopharma/Pharmaceuticals"/>
    <s v="Trade Show"/>
    <s v="0065A00000ldr8MQAQ"/>
    <m/>
    <s v="0055A000008zqzaQAA"/>
    <s v="Closed Lost"/>
    <n v="66560"/>
    <n v="0"/>
    <b v="0"/>
    <n v="0"/>
    <n v="0"/>
    <n v="1"/>
    <n v="0"/>
    <n v="1"/>
    <n v="0"/>
    <n v="1"/>
    <d v="2018-08-20T18:15:53"/>
    <x v="3"/>
    <b v="0"/>
    <n v="0"/>
  </r>
  <r>
    <s v="0015A00001xPBIDQA4"/>
    <d v="2019-12-31T00:00:00"/>
    <n v="2019"/>
    <s v="00531000008FRNUAA4"/>
    <s v="Biopharma/Pharmaceuticals"/>
    <s v="Trade Show"/>
    <s v="0065A00000iSRuRQAW"/>
    <m/>
    <s v="0055A000009sZg0QAE"/>
    <s v="Closed Lost"/>
    <n v="72600"/>
    <n v="0"/>
    <b v="0"/>
    <n v="0"/>
    <n v="0"/>
    <n v="1"/>
    <n v="0"/>
    <n v="1"/>
    <n v="0"/>
    <n v="1"/>
    <d v="2017-10-11T14:35:53"/>
    <x v="2"/>
    <b v="0"/>
    <n v="0"/>
  </r>
  <r>
    <s v="0015A000026oiG4QAI"/>
    <d v="2019-12-31T00:00:00"/>
    <n v="2019"/>
    <s v="0055A000008iLoOQAU"/>
    <s v="Other"/>
    <s v="Website"/>
    <s v="0065A00000nMNX0QAO"/>
    <m/>
    <s v="0055A000008zqzaQAA"/>
    <s v="Closed Lost"/>
    <n v="59530"/>
    <n v="0"/>
    <b v="0"/>
    <n v="0"/>
    <n v="0"/>
    <n v="1"/>
    <n v="0"/>
    <n v="1"/>
    <n v="0"/>
    <n v="1"/>
    <d v="2018-11-29T16:31:53"/>
    <x v="3"/>
    <b v="0"/>
    <n v="0"/>
  </r>
  <r>
    <s v="0015A000023DLydQAG"/>
    <d v="2019-12-31T00:00:00"/>
    <n v="2019"/>
    <s v="0055A000008iLoOQAU"/>
    <s v="Biopharma/Pharmaceuticals"/>
    <s v="Website"/>
    <s v="0065A00000llls9QAA"/>
    <m/>
    <s v="0055A000008iLoJQAU"/>
    <s v="Closed Lost"/>
    <n v="62775"/>
    <n v="0"/>
    <b v="0"/>
    <n v="0"/>
    <n v="0"/>
    <n v="1"/>
    <n v="0"/>
    <n v="1"/>
    <n v="0"/>
    <n v="1"/>
    <d v="2018-09-13T16:46:22"/>
    <x v="3"/>
    <b v="0"/>
    <n v="0"/>
  </r>
  <r>
    <s v="0013100001puTPkAAM"/>
    <d v="2020-11-20T00:00:00"/>
    <n v="2020"/>
    <s v="0055A000008iLoOQAU"/>
    <s v="Academia"/>
    <s v="Webinar"/>
    <s v="0065A00001XdNwNQAV"/>
    <m/>
    <s v="0055A000008zqzaQAA"/>
    <s v="Closed Lost"/>
    <n v="91695"/>
    <n v="0"/>
    <b v="0"/>
    <n v="0"/>
    <n v="0"/>
    <n v="1"/>
    <n v="0"/>
    <n v="1"/>
    <n v="0"/>
    <n v="1"/>
    <d v="2019-10-16T18:32:58"/>
    <x v="5"/>
    <b v="0"/>
    <n v="0"/>
  </r>
  <r>
    <s v="0013100001gbOlhAAE"/>
    <d v="2018-12-31T00:00:00"/>
    <n v="2018"/>
    <s v="00531000008FRNUAA4"/>
    <s v="Other"/>
    <s v="Webinar"/>
    <s v="0065A00000k4AxRQAU"/>
    <m/>
    <s v="0055A000008iLoJQAU"/>
    <s v="Closed Lost"/>
    <n v="63305"/>
    <n v="0"/>
    <b v="0"/>
    <n v="0"/>
    <n v="0"/>
    <n v="1"/>
    <n v="0"/>
    <n v="1"/>
    <n v="0"/>
    <n v="1"/>
    <d v="2018-07-20T17:44:27"/>
    <x v="3"/>
    <b v="0"/>
    <n v="0"/>
  </r>
  <r>
    <s v="0015A00001yXDtSQAW"/>
    <d v="2019-10-31T00:00:00"/>
    <n v="2019"/>
    <s v="0055A000008zqzaQAA"/>
    <s v="Government"/>
    <s v="Webinar"/>
    <s v="0065A00000k2wEhQAI"/>
    <m/>
    <s v="0055A000009GjocQAC"/>
    <s v="Closed Lost"/>
    <n v="57645"/>
    <n v="0"/>
    <b v="0"/>
    <n v="0"/>
    <n v="0"/>
    <n v="1"/>
    <n v="0"/>
    <n v="1"/>
    <n v="0"/>
    <n v="1"/>
    <d v="2018-06-14T19:32:46"/>
    <x v="3"/>
    <b v="0"/>
    <n v="0"/>
  </r>
  <r>
    <s v="0015A00001yXNPhQAO"/>
    <d v="2020-12-31T00:00:00"/>
    <n v="2020"/>
    <s v="00531000008FRNUAA4"/>
    <s v="Academia"/>
    <s v="Webinar"/>
    <s v="0065A00000k3njyQAA"/>
    <m/>
    <s v="0055A000008iLoJQAU"/>
    <s v="Closed Lost"/>
    <n v="66905"/>
    <n v="0"/>
    <b v="0"/>
    <n v="0"/>
    <n v="0"/>
    <n v="1"/>
    <n v="0"/>
    <n v="1"/>
    <n v="0"/>
    <n v="1"/>
    <d v="2018-07-10T17:31:05"/>
    <x v="3"/>
    <b v="0"/>
    <n v="0"/>
  </r>
  <r>
    <s v="0015A0000282a4EQAQ"/>
    <d v="2020-12-31T00:00:00"/>
    <n v="2020"/>
    <s v="0055A000008iLoOQAU"/>
    <s v="Biopharma/Pharmaceuticals"/>
    <s v="Trade Show"/>
    <s v="0065A000011pR45QAE"/>
    <m/>
    <s v="0055A000008zqzaQAA"/>
    <s v="Closed Lost"/>
    <n v="85725"/>
    <n v="0"/>
    <b v="0"/>
    <n v="0"/>
    <n v="0"/>
    <n v="1"/>
    <n v="0"/>
    <n v="1"/>
    <n v="0"/>
    <n v="1"/>
    <d v="2019-01-03T18:35:20"/>
    <x v="5"/>
    <b v="0"/>
    <n v="0"/>
  </r>
  <r>
    <s v="0015A0000281qjSQAQ"/>
    <d v="2019-12-31T00:00:00"/>
    <n v="2019"/>
    <s v="0055A000008iLoOQAU"/>
    <s v="Academia"/>
    <s v="Eblasts"/>
    <s v="0065A000015uR01QAE"/>
    <m/>
    <s v="0055A000008iLoJQAU"/>
    <s v="Closed Lost"/>
    <n v="85725"/>
    <n v="0"/>
    <b v="0"/>
    <n v="0"/>
    <n v="0"/>
    <n v="1"/>
    <n v="0"/>
    <n v="1"/>
    <n v="0"/>
    <n v="1"/>
    <d v="2019-02-05T19:27:46"/>
    <x v="5"/>
    <b v="0"/>
    <n v="0"/>
  </r>
  <r>
    <s v="0015A000029W1cBQAS"/>
    <d v="2019-12-31T00:00:00"/>
    <n v="2019"/>
    <s v="0055A000008iLoOQAU"/>
    <s v="Biopharma/Pharmaceuticals"/>
    <s v="Webinar"/>
    <s v="0065A00000vszJ7QAI"/>
    <m/>
    <s v="0055A000008iLoJQAU"/>
    <s v="Closed Lost"/>
    <n v="90247.5"/>
    <n v="0"/>
    <b v="0"/>
    <n v="0"/>
    <n v="0"/>
    <n v="1"/>
    <n v="0"/>
    <n v="1"/>
    <n v="0"/>
    <n v="1"/>
    <d v="2019-02-21T19:45:15"/>
    <x v="5"/>
    <b v="0"/>
    <n v="0"/>
  </r>
  <r>
    <s v="0015A00002CUOeUQAX"/>
    <d v="2020-12-31T00:00:00"/>
    <n v="2020"/>
    <s v="0055A000008iLoOQAU"/>
    <s v="Academia"/>
    <s v="Website"/>
    <s v="0065A00001Sj69IQAR"/>
    <m/>
    <s v="0055A000008zqzaQAA"/>
    <s v="Closed Lost"/>
    <n v="56250"/>
    <n v="0"/>
    <b v="0"/>
    <n v="0"/>
    <n v="0"/>
    <n v="1"/>
    <n v="0"/>
    <n v="1"/>
    <n v="0"/>
    <n v="1"/>
    <d v="2019-05-28T13:26:34"/>
    <x v="5"/>
    <b v="0"/>
    <n v="0"/>
  </r>
  <r>
    <s v="0015A00002BoyBDQAZ"/>
    <d v="2020-12-31T00:00:00"/>
    <n v="2020"/>
    <s v="0055A000008iLoJQAU"/>
    <s v="Biopharma/Pharmaceuticals"/>
    <s v="Field Sales"/>
    <s v="0065A00001XrHKQQA3"/>
    <m/>
    <s v="0055A000008zqzaQAA"/>
    <s v="Closed Lost"/>
    <n v="89385"/>
    <n v="0"/>
    <b v="0"/>
    <n v="0"/>
    <n v="0"/>
    <n v="1"/>
    <n v="0"/>
    <n v="1"/>
    <n v="0"/>
    <n v="1"/>
    <d v="2019-11-11T15:37:42"/>
    <x v="5"/>
    <b v="0"/>
    <n v="0"/>
  </r>
  <r>
    <s v="0015A00002FZxfsQAD"/>
    <d v="2020-12-31T00:00:00"/>
    <n v="2020"/>
    <s v="0055A000008iLoJQAU"/>
    <s v="Biopharma/Pharmaceuticals"/>
    <s v="Website"/>
    <s v="0065A00001XbS13QAF"/>
    <m/>
    <s v="0055A000008zqzaQAA"/>
    <s v="Closed Lost"/>
    <n v="83350"/>
    <n v="0"/>
    <b v="0"/>
    <n v="0"/>
    <n v="0"/>
    <n v="1"/>
    <n v="0"/>
    <n v="1"/>
    <n v="0"/>
    <n v="1"/>
    <d v="2019-10-11T23:03:52"/>
    <x v="5"/>
    <b v="0"/>
    <n v="0"/>
  </r>
  <r>
    <s v="0015A00002G8KZlQAN"/>
    <d v="2019-12-31T00:00:00"/>
    <n v="2019"/>
    <s v="0055A000008iLoOQAU"/>
    <s v="Biopharma/Pharmaceuticals"/>
    <s v="Website"/>
    <s v="0065A00001XrMWnQAN"/>
    <m/>
    <s v="0055A000008iLoJQAU"/>
    <s v="Closed Lost"/>
    <n v="83015"/>
    <n v="0"/>
    <b v="0"/>
    <n v="0"/>
    <n v="0"/>
    <n v="1"/>
    <n v="0"/>
    <n v="1"/>
    <n v="0"/>
    <n v="1"/>
    <d v="2019-11-11T21:55:15"/>
    <x v="5"/>
    <b v="0"/>
    <n v="0"/>
  </r>
  <r>
    <s v="0013100001frxefAAA"/>
    <d v="2018-12-28T00:00:00"/>
    <n v="2018"/>
    <s v="00531000008FRNUAA4"/>
    <s v="Biopharma/Pharmaceuticals"/>
    <s v="Trade Show"/>
    <s v="0065A00000i3yf2QAA"/>
    <m/>
    <s v="0055A000009sZg0QAE"/>
    <s v="Closed Lost"/>
    <n v="82600"/>
    <n v="0"/>
    <b v="0"/>
    <n v="0"/>
    <n v="0"/>
    <n v="1"/>
    <n v="0"/>
    <n v="1"/>
    <n v="0"/>
    <n v="1"/>
    <d v="2017-07-11T17:56:45"/>
    <x v="2"/>
    <b v="0"/>
    <n v="0"/>
  </r>
  <r>
    <s v="0015A00002DPzU6QAL"/>
    <d v="2019-12-31T00:00:00"/>
    <n v="2019"/>
    <s v="0055A000008iLoOQAU"/>
    <s v="Academia"/>
    <s v="Website"/>
    <s v="0065A00001XDhu5QAD"/>
    <m/>
    <s v="0055A000008zqzaQAA"/>
    <s v="Closed Lost"/>
    <n v="52785"/>
    <n v="0"/>
    <b v="0"/>
    <n v="0"/>
    <n v="0"/>
    <n v="1"/>
    <n v="0"/>
    <n v="1"/>
    <n v="0"/>
    <n v="1"/>
    <d v="2019-08-23T13:02:58"/>
    <x v="5"/>
    <b v="0"/>
    <n v="0"/>
  </r>
  <r>
    <s v="0013100001qvZsSAAU"/>
    <d v="2020-12-31T00:00:00"/>
    <n v="2020"/>
    <s v="0055A000008iLoJQAU"/>
    <s v="Biopharma/Pharmaceuticals"/>
    <s v="Referral"/>
    <s v="0065A00001XopEBQAZ"/>
    <m/>
    <s v="0055A000008zqzaQAA"/>
    <s v="Closed Lost"/>
    <n v="41840"/>
    <n v="0"/>
    <b v="0"/>
    <n v="0"/>
    <n v="0"/>
    <n v="1"/>
    <n v="0"/>
    <n v="1"/>
    <n v="0"/>
    <n v="1"/>
    <d v="2019-10-29T15:29:05"/>
    <x v="5"/>
    <b v="0"/>
    <n v="0"/>
  </r>
  <r>
    <s v="0013100001gX5LzAAK"/>
    <d v="2020-12-31T00:00:00"/>
    <n v="2020"/>
    <s v="0055A00000Bb2djQAB"/>
    <s v="Biopharma/Pharmaceuticals"/>
    <s v="Website"/>
    <s v="0065A00001b99qOQAQ"/>
    <m/>
    <s v="0055A00000Bb2djQAB"/>
    <s v="Closed Lost"/>
    <n v="94730"/>
    <n v="0"/>
    <b v="0"/>
    <n v="0"/>
    <n v="0"/>
    <n v="1"/>
    <n v="0"/>
    <n v="1"/>
    <n v="0"/>
    <n v="1"/>
    <d v="2020-06-26T19:44:16"/>
    <x v="4"/>
    <b v="0"/>
    <n v="0"/>
  </r>
  <r>
    <s v="0013100001jbC90AAE"/>
    <d v="2020-12-31T00:00:00"/>
    <n v="2020"/>
    <s v="0055A000008iLoOQAU"/>
    <s v="Academia"/>
    <s v="Website"/>
    <s v="0065A00001OGp8eQAD"/>
    <m/>
    <s v="0055A000008zqzaQAA"/>
    <s v="Closed Lost"/>
    <n v="60065"/>
    <n v="0"/>
    <b v="0"/>
    <n v="0"/>
    <n v="0"/>
    <n v="1"/>
    <n v="0"/>
    <n v="1"/>
    <n v="0"/>
    <n v="1"/>
    <d v="2019-04-25T15:29:51"/>
    <x v="5"/>
    <b v="0"/>
    <n v="0"/>
  </r>
  <r>
    <s v="0015A00002LhSlGQAV"/>
    <d v="2020-12-31T00:00:00"/>
    <n v="2020"/>
    <s v="0055A000008zqzaQAA"/>
    <s v="Biopharma/Pharmaceuticals"/>
    <s v="Website"/>
    <s v="0065A00001b9Iq6QAE"/>
    <m/>
    <s v="0055A000008zqzaQAA"/>
    <s v="Closed Lost"/>
    <n v="97130"/>
    <n v="0"/>
    <b v="0"/>
    <n v="0"/>
    <n v="0"/>
    <n v="1"/>
    <n v="0"/>
    <n v="1"/>
    <n v="0"/>
    <n v="1"/>
    <d v="2020-06-30T14:44:40"/>
    <x v="4"/>
    <b v="0"/>
    <n v="0"/>
  </r>
  <r>
    <s v="0015A00002OLkGqQAL"/>
    <d v="2020-11-23T00:00:00"/>
    <n v="2020"/>
    <s v="0055A000008iLoOQAU"/>
    <s v="Academia"/>
    <s v="Prospecting Journey"/>
    <s v="0065A00001bgramQAA"/>
    <m/>
    <s v="00531000007KAu8AAG"/>
    <s v="Closed Lost"/>
    <n v="5215"/>
    <n v="0"/>
    <b v="0"/>
    <n v="0"/>
    <n v="0"/>
    <n v="1"/>
    <n v="0"/>
    <n v="1"/>
    <n v="0"/>
    <n v="1"/>
    <d v="2020-09-03T12:52:57"/>
    <x v="4"/>
    <b v="0"/>
    <n v="0"/>
  </r>
  <r>
    <s v="0013100001frK2lAAE"/>
    <d v="2020-12-18T00:00:00"/>
    <n v="2020"/>
    <s v="0055A000008iLmwQAE"/>
    <s v="Biopharma/Pharmaceuticals"/>
    <s v="Referral"/>
    <s v="0065A00001XVlrfQAD"/>
    <m/>
    <s v="0055A000008zqzaQAA"/>
    <s v="Closed Lost"/>
    <n v="152000"/>
    <n v="0"/>
    <b v="0"/>
    <n v="0"/>
    <n v="0"/>
    <n v="1"/>
    <n v="0"/>
    <n v="1"/>
    <n v="0"/>
    <n v="1"/>
    <d v="2019-09-27T00:49:06"/>
    <x v="5"/>
    <b v="0"/>
    <n v="0"/>
  </r>
  <r>
    <s v="0015A00001yXCGlQAO"/>
    <d v="2018-03-31T00:00:00"/>
    <n v="2018"/>
    <s v="00531000007Es7rAAC"/>
    <s v="Military"/>
    <s v="Inside Sales"/>
    <s v="0065A00000iUsqoQAC"/>
    <m/>
    <s v="00531000007Es7rAAC"/>
    <s v="Closed Lost"/>
    <n v="72500"/>
    <n v="0"/>
    <b v="0"/>
    <n v="0"/>
    <n v="0"/>
    <n v="1"/>
    <n v="0"/>
    <n v="1"/>
    <n v="0"/>
    <n v="1"/>
    <d v="2018-01-11T00:12:45"/>
    <x v="3"/>
    <b v="0"/>
    <n v="0"/>
  </r>
  <r>
    <s v="0015A00001yXgFDQA0"/>
    <d v="2018-03-31T00:00:00"/>
    <n v="2018"/>
    <s v="00531000007MUoEAAW"/>
    <s v="International"/>
    <s v="Field Sales"/>
    <s v="0065A00000jSYE2QAO"/>
    <m/>
    <s v="00531000007KgPgAAK"/>
    <s v="Closed Lost"/>
    <n v="80194"/>
    <n v="0"/>
    <b v="0"/>
    <n v="0"/>
    <n v="0"/>
    <n v="1"/>
    <n v="0"/>
    <n v="1"/>
    <n v="0"/>
    <n v="1"/>
    <d v="2018-02-05T19:20:27"/>
    <x v="3"/>
    <b v="0"/>
    <n v="0"/>
  </r>
  <r>
    <s v="0015A00001tZLJEQA4"/>
    <d v="2018-03-31T00:00:00"/>
    <n v="2018"/>
    <s v="00531000007MUoEAAW"/>
    <s v="International"/>
    <s v="Website"/>
    <s v="0065A00000jSYJHQA4"/>
    <m/>
    <s v="00531000007KgPgAAK"/>
    <s v="Closed Lost"/>
    <n v="80194"/>
    <n v="0"/>
    <b v="0"/>
    <n v="0"/>
    <n v="0"/>
    <n v="1"/>
    <n v="0"/>
    <n v="1"/>
    <n v="0"/>
    <n v="1"/>
    <d v="2018-02-05T19:48:30"/>
    <x v="3"/>
    <b v="0"/>
    <n v="0"/>
  </r>
  <r>
    <s v="0015A00001yXgJUQA0"/>
    <d v="2018-03-31T00:00:00"/>
    <n v="2018"/>
    <s v="00531000007MUoEAAW"/>
    <s v="International"/>
    <s v="Website"/>
    <s v="0065A00000jSYMBQA4"/>
    <m/>
    <s v="00531000007KgPgAAK"/>
    <s v="Closed Lost"/>
    <n v="80194"/>
    <n v="0"/>
    <b v="0"/>
    <n v="0"/>
    <n v="0"/>
    <n v="1"/>
    <n v="0"/>
    <n v="1"/>
    <n v="0"/>
    <n v="1"/>
    <d v="2018-02-05T19:57:52"/>
    <x v="3"/>
    <b v="0"/>
    <n v="0"/>
  </r>
  <r>
    <s v="0013100001lcRjOAAU"/>
    <d v="2019-01-04T00:00:00"/>
    <n v="2019"/>
    <s v="00531000007MUoEAAW"/>
    <s v="State and Local"/>
    <s v="Other"/>
    <s v="0065A00000k1JQAQA2"/>
    <m/>
    <s v="00531000007KgPgAAK"/>
    <s v="Closed Lost"/>
    <n v="66393"/>
    <n v="0"/>
    <b v="0"/>
    <n v="0"/>
    <n v="0"/>
    <n v="1"/>
    <n v="0"/>
    <n v="1"/>
    <n v="0"/>
    <n v="1"/>
    <d v="2018-04-30T15:28:59"/>
    <x v="3"/>
    <b v="0"/>
    <n v="0"/>
  </r>
  <r>
    <s v="0015A000022R8jGQAS"/>
    <d v="2019-03-31T00:00:00"/>
    <n v="2019"/>
    <s v="00531000007MUoEAAW"/>
    <s v="State and Local"/>
    <s v="Trade Show"/>
    <s v="0065A00000k3nf9QAA"/>
    <m/>
    <s v="00531000007KAsvAAG"/>
    <s v="Closed Lost"/>
    <n v="65199"/>
    <n v="0"/>
    <b v="0"/>
    <n v="0"/>
    <n v="0"/>
    <n v="1"/>
    <n v="0"/>
    <n v="1"/>
    <n v="0"/>
    <n v="1"/>
    <d v="2018-07-10T17:18:35"/>
    <x v="3"/>
    <b v="0"/>
    <n v="0"/>
  </r>
  <r>
    <s v="0015A00001ztszhQAA"/>
    <d v="2019-03-31T00:00:00"/>
    <n v="2019"/>
    <s v="00531000007MUoEAAW"/>
    <s v="State and Local"/>
    <s v="Inside Sales"/>
    <s v="0065A00000jsEhKQAU"/>
    <m/>
    <s v="00531000007KAsvAAG"/>
    <s v="Closed Lost"/>
    <n v="65000"/>
    <n v="0"/>
    <b v="0"/>
    <n v="0"/>
    <n v="0"/>
    <n v="1"/>
    <n v="0"/>
    <n v="1"/>
    <n v="0"/>
    <n v="1"/>
    <d v="2018-03-27T17:11:52"/>
    <x v="3"/>
    <b v="0"/>
    <n v="0"/>
  </r>
  <r>
    <s v="0015A00002FcgkzQAB"/>
    <d v="2021-03-05T00:00:00"/>
    <n v="2021"/>
    <s v="0055A000009sa63QAA"/>
    <s v="State and Local"/>
    <s v="Field Sales"/>
    <s v="0065A00001XdJFxQAN"/>
    <s v="Safety and Security Opportunity"/>
    <s v="0055A000009sa63QAA"/>
    <s v="Closed Lost"/>
    <n v="85223.360000000001"/>
    <n v="0"/>
    <b v="0"/>
    <n v="0"/>
    <n v="0"/>
    <n v="1"/>
    <n v="0"/>
    <n v="1"/>
    <n v="0"/>
    <n v="1"/>
    <d v="2019-10-15T21:27:50"/>
    <x v="5"/>
    <b v="0"/>
    <n v="0"/>
  </r>
  <r>
    <s v="0015A00002AR35EQAT"/>
    <d v="2019-03-31T00:00:00"/>
    <n v="2019"/>
    <s v="0055A000009sa63QAA"/>
    <s v="State and Local"/>
    <s v="Field Sales"/>
    <s v="0065A000019lyTkQAI"/>
    <s v="Safety and Security Opportunity"/>
    <s v="0055A000009sa63QAA"/>
    <s v="Closed Lost"/>
    <n v="65199"/>
    <n v="0"/>
    <b v="0"/>
    <n v="0"/>
    <n v="0"/>
    <n v="1"/>
    <n v="0"/>
    <n v="1"/>
    <n v="0"/>
    <n v="1"/>
    <d v="2019-02-18T05:34:07"/>
    <x v="5"/>
    <b v="0"/>
    <n v="0"/>
  </r>
  <r>
    <s v="0015A00002JO86YQAT"/>
    <d v="2021-05-10T00:00:00"/>
    <n v="2021"/>
    <s v="00531000007MUoEAAW"/>
    <s v="Commercial"/>
    <s v="Website"/>
    <s v="0065A00001ZbTBoQAN"/>
    <m/>
    <s v="0055A000009GxI2QAK"/>
    <s v="Closed Lost"/>
    <n v="65636"/>
    <n v="0"/>
    <b v="0"/>
    <n v="0"/>
    <n v="0"/>
    <n v="1"/>
    <n v="0"/>
    <n v="1"/>
    <n v="0"/>
    <n v="1"/>
    <d v="2020-03-27T13:07:14"/>
    <x v="4"/>
    <b v="0"/>
    <n v="0"/>
  </r>
  <r>
    <s v="0015A000021OOljQAG"/>
    <d v="2018-06-30T00:00:00"/>
    <n v="2018"/>
    <s v="00531000007MUoEAAW"/>
    <s v="Military"/>
    <s v="Field Sales"/>
    <s v="0065A00000k1pgLQAQ"/>
    <m/>
    <s v="00531000007Es7rAAC"/>
    <s v="Closed Lost"/>
    <n v="66194"/>
    <n v="0"/>
    <b v="0"/>
    <n v="0"/>
    <n v="0"/>
    <n v="1"/>
    <n v="0"/>
    <n v="1"/>
    <n v="0"/>
    <n v="1"/>
    <d v="2018-05-15T19:33:56"/>
    <x v="3"/>
    <b v="0"/>
    <n v="0"/>
  </r>
  <r>
    <s v="0015A000021PavTQAS"/>
    <d v="2018-06-30T00:00:00"/>
    <n v="2018"/>
    <s v="00531000007MUoEAAW"/>
    <s v="International"/>
    <s v="Inside Sales"/>
    <s v="0065A00000k31IFQAY"/>
    <m/>
    <s v="00531000007KgPgAAK"/>
    <s v="Closed Lost"/>
    <n v="67109.08"/>
    <n v="0"/>
    <b v="0"/>
    <n v="0"/>
    <n v="0"/>
    <n v="1"/>
    <n v="0"/>
    <n v="1"/>
    <n v="0"/>
    <n v="1"/>
    <d v="2018-06-18T13:43:30"/>
    <x v="3"/>
    <b v="0"/>
    <n v="0"/>
  </r>
  <r>
    <s v="0015A000020x7yMQAQ"/>
    <d v="2018-06-30T00:00:00"/>
    <n v="2018"/>
    <s v="00531000007MUoEAAW"/>
    <s v="Military"/>
    <s v="Inside Sales"/>
    <s v="0065A00000iby8rQAA"/>
    <m/>
    <s v="00531000007Es7rAAC"/>
    <s v="Closed Lost"/>
    <n v="137694"/>
    <n v="0"/>
    <b v="0"/>
    <n v="0"/>
    <n v="0"/>
    <n v="1"/>
    <n v="0"/>
    <n v="1"/>
    <n v="0"/>
    <n v="1"/>
    <d v="2018-04-19T15:05:23"/>
    <x v="3"/>
    <b v="0"/>
    <n v="0"/>
  </r>
  <r>
    <s v="0015A000021OdydQAC"/>
    <d v="2018-06-04T00:00:00"/>
    <n v="2018"/>
    <s v="00531000007MUoEAAW"/>
    <s v="State and Local"/>
    <s v="Website"/>
    <s v="0065A00000k25jzQAA"/>
    <m/>
    <s v="00531000007KAsvAAG"/>
    <s v="Closed Lost"/>
    <n v="65000"/>
    <n v="0"/>
    <b v="0"/>
    <n v="0"/>
    <n v="0"/>
    <n v="1"/>
    <n v="0"/>
    <n v="1"/>
    <n v="0"/>
    <n v="1"/>
    <d v="2018-05-24T12:54:48"/>
    <x v="3"/>
    <b v="0"/>
    <n v="0"/>
  </r>
  <r>
    <s v="0015A00002AolohQAB"/>
    <d v="2020-06-30T00:00:00"/>
    <n v="2020"/>
    <s v="00531000007MUoEAAW"/>
    <s v="State and Local"/>
    <s v="Website"/>
    <s v="0065A00001G62cdQAB"/>
    <m/>
    <s v="00531000007KAsvAAG"/>
    <s v="Closed Lost"/>
    <n v="65199"/>
    <n v="0"/>
    <b v="0"/>
    <n v="0"/>
    <n v="0"/>
    <n v="1"/>
    <n v="0"/>
    <n v="1"/>
    <n v="0"/>
    <n v="1"/>
    <d v="2019-03-19T12:16:00"/>
    <x v="5"/>
    <b v="0"/>
    <n v="0"/>
  </r>
  <r>
    <s v="0013100001fpz8iAAA"/>
    <d v="2018-06-30T00:00:00"/>
    <n v="2018"/>
    <s v="00531000007MUoEAAW"/>
    <s v="Military"/>
    <s v="Inside Sales"/>
    <s v="0065A00000k269aQAA"/>
    <m/>
    <s v="00531000007Es7rAAC"/>
    <s v="Closed Lost"/>
    <n v="69393"/>
    <n v="0"/>
    <b v="0"/>
    <n v="0"/>
    <n v="0"/>
    <n v="1"/>
    <n v="0"/>
    <n v="1"/>
    <n v="0"/>
    <n v="1"/>
    <d v="2018-05-24T15:39:30"/>
    <x v="3"/>
    <b v="0"/>
    <n v="0"/>
  </r>
  <r>
    <s v="0015A000021OOjYQAW"/>
    <d v="2018-06-30T00:00:00"/>
    <n v="2018"/>
    <s v="00531000007MUoEAAW"/>
    <s v="Federal"/>
    <s v="Website"/>
    <s v="0065A00000k1pbVQAQ"/>
    <m/>
    <s v="00531000007KAsvAAG"/>
    <s v="Closed Lost"/>
    <n v="66194"/>
    <n v="0"/>
    <b v="0"/>
    <n v="0"/>
    <n v="0"/>
    <n v="1"/>
    <n v="0"/>
    <n v="1"/>
    <n v="0"/>
    <n v="1"/>
    <d v="2018-05-15T19:10:10"/>
    <x v="3"/>
    <b v="0"/>
    <n v="0"/>
  </r>
  <r>
    <s v="0015A00002GqCR5QAN"/>
    <d v="2020-04-01T00:00:00"/>
    <n v="2020"/>
    <s v="00531000007KAsvAAG"/>
    <s v="State and Local"/>
    <s v="Trade Show"/>
    <s v="0065A00001Yhdh4QAB"/>
    <m/>
    <s v="00531000007KAsvAAG"/>
    <s v="Closed Lost"/>
    <n v="64646.51"/>
    <n v="0"/>
    <b v="0"/>
    <n v="0"/>
    <n v="0"/>
    <n v="1"/>
    <n v="0"/>
    <n v="1"/>
    <n v="0"/>
    <n v="1"/>
    <d v="2020-01-09T15:20:13"/>
    <x v="4"/>
    <b v="0"/>
    <n v="0"/>
  </r>
  <r>
    <s v="0015A000020xEvdQAE"/>
    <d v="2018-06-30T00:00:00"/>
    <n v="2018"/>
    <s v="00531000007MUoEAAW"/>
    <s v="State and Local"/>
    <s v="Website"/>
    <s v="0065A00000ic4vtQAA"/>
    <m/>
    <s v="00531000007KAsvAAG"/>
    <s v="Closed Lost"/>
    <n v="65000"/>
    <n v="0"/>
    <b v="0"/>
    <n v="0"/>
    <n v="0"/>
    <n v="1"/>
    <n v="0"/>
    <n v="1"/>
    <n v="0"/>
    <n v="1"/>
    <d v="2018-04-23T19:15:18"/>
    <x v="3"/>
    <b v="0"/>
    <n v="0"/>
  </r>
  <r>
    <s v="0015A00001zu15SQAQ"/>
    <d v="2018-06-30T00:00:00"/>
    <n v="2018"/>
    <s v="00531000007MUoEAAW"/>
    <s v="State and Local"/>
    <s v="Field Sales"/>
    <s v="0065A00000jsTRBQA2"/>
    <m/>
    <s v="00531000007KAsvAAG"/>
    <s v="Closed Lost"/>
    <n v="65000"/>
    <n v="0"/>
    <b v="0"/>
    <n v="0"/>
    <n v="0"/>
    <n v="1"/>
    <n v="0"/>
    <n v="1"/>
    <n v="0"/>
    <n v="1"/>
    <d v="2018-04-03T19:20:29"/>
    <x v="3"/>
    <b v="0"/>
    <n v="0"/>
  </r>
  <r>
    <s v="0015A000021O2lkQAC"/>
    <d v="2018-06-30T00:00:00"/>
    <n v="2018"/>
    <s v="00531000007MUoEAAW"/>
    <s v="State and Local"/>
    <s v="Inside Sales"/>
    <s v="0065A00000k1P9MQAU"/>
    <m/>
    <s v="00531000007KAsvAAG"/>
    <s v="Closed Lost"/>
    <n v="65000"/>
    <n v="0"/>
    <b v="0"/>
    <n v="0"/>
    <n v="0"/>
    <n v="1"/>
    <n v="0"/>
    <n v="1"/>
    <n v="0"/>
    <n v="1"/>
    <d v="2018-05-02T14:52:44"/>
    <x v="3"/>
    <b v="0"/>
    <n v="0"/>
  </r>
  <r>
    <s v="0015A000022QfJZQA0"/>
    <d v="2018-06-30T00:00:00"/>
    <n v="2018"/>
    <s v="00531000007MUoEAAW"/>
    <s v="State and Local"/>
    <s v="Eblasts"/>
    <s v="0065A00000k3A1bQAE"/>
    <m/>
    <s v="00531000007KAsvAAG"/>
    <s v="Closed Lost"/>
    <n v="65199"/>
    <n v="0"/>
    <b v="0"/>
    <n v="0"/>
    <n v="0"/>
    <n v="1"/>
    <n v="0"/>
    <n v="1"/>
    <n v="0"/>
    <n v="1"/>
    <d v="2018-06-21T15:12:29"/>
    <x v="3"/>
    <b v="0"/>
    <n v="0"/>
  </r>
  <r>
    <s v="0013100001gxYfpAAE"/>
    <d v="2019-06-30T00:00:00"/>
    <n v="2019"/>
    <s v="00531000007MUoEAAW"/>
    <s v="State and Local"/>
    <s v="Inside Sales"/>
    <s v="0065A00000jsQtxQAE"/>
    <m/>
    <s v="0055A000009sa63QAA"/>
    <s v="Closed Lost"/>
    <n v="65000"/>
    <n v="0"/>
    <b v="0"/>
    <n v="0"/>
    <n v="0"/>
    <n v="1"/>
    <n v="0"/>
    <n v="1"/>
    <n v="0"/>
    <n v="1"/>
    <d v="2018-04-02T17:21:11"/>
    <x v="3"/>
    <b v="0"/>
    <n v="0"/>
  </r>
  <r>
    <s v="001i000001Spy0tAAB"/>
    <d v="2015-06-30T00:00:00"/>
    <n v="2015"/>
    <s v="005i0000000fNkyAAE"/>
    <s v="Military"/>
    <s v="Website"/>
    <s v="006i000000X1FvnAAF"/>
    <m/>
    <s v="005i0000000fNkyAAE"/>
    <s v="Closed Lost"/>
    <n v="50000"/>
    <n v="0"/>
    <b v="0"/>
    <n v="0"/>
    <n v="0"/>
    <n v="1"/>
    <n v="0"/>
    <n v="1"/>
    <n v="0"/>
    <n v="1"/>
    <d v="2015-06-03T02:11:41"/>
    <x v="0"/>
    <b v="0"/>
    <n v="0"/>
  </r>
  <r>
    <s v="0015A00002HbNjEQAV"/>
    <d v="2021-04-23T00:00:00"/>
    <n v="2021"/>
    <s v="00531000007KAsvAAG"/>
    <s v="State and Local"/>
    <s v="Field Sales"/>
    <s v="0065A00001YkD8IQAV"/>
    <m/>
    <s v="00531000007KAsvAAG"/>
    <s v="Closed Lost"/>
    <n v="136300.24"/>
    <n v="0"/>
    <b v="0"/>
    <n v="0"/>
    <n v="0"/>
    <n v="1"/>
    <n v="0"/>
    <n v="1"/>
    <n v="0"/>
    <n v="1"/>
    <d v="2020-01-17T19:04:23"/>
    <x v="4"/>
    <b v="0"/>
    <n v="0"/>
  </r>
  <r>
    <s v="0015A00002Gpk64QAB"/>
    <d v="2020-06-15T00:00:00"/>
    <n v="2020"/>
    <s v="00531000007MUoEAAW"/>
    <s v="International"/>
    <s v="Website"/>
    <s v="0065A00001YbVwUQAV"/>
    <m/>
    <s v="0055A000009GxI2QAK"/>
    <s v="Closed Lost"/>
    <n v="115079.08"/>
    <n v="0"/>
    <b v="0"/>
    <n v="0"/>
    <n v="0"/>
    <n v="1"/>
    <n v="0"/>
    <n v="1"/>
    <n v="0"/>
    <n v="1"/>
    <d v="2020-01-06T18:23:26"/>
    <x v="4"/>
    <b v="0"/>
    <n v="0"/>
  </r>
  <r>
    <s v="0015A00002PK5tmQAD"/>
    <d v="2021-04-19T00:00:00"/>
    <n v="2021"/>
    <s v="0055A000009sa63QAA"/>
    <s v="State and Local"/>
    <s v="Field Sales"/>
    <s v="0065A00001bjUeSQAU"/>
    <m/>
    <s v="0055A000009sa63QAA"/>
    <s v="Closed Lost"/>
    <n v="34710"/>
    <n v="0"/>
    <b v="0"/>
    <n v="0"/>
    <n v="0"/>
    <n v="1"/>
    <n v="0"/>
    <n v="1"/>
    <n v="0"/>
    <n v="1"/>
    <d v="2020-09-17T18:21:33"/>
    <x v="4"/>
    <b v="0"/>
    <n v="0"/>
  </r>
  <r>
    <s v="0016e00002Zvk3IAAR"/>
    <d v="2021-05-10T00:00:00"/>
    <n v="2021"/>
    <s v="00531000007MUoEAAW"/>
    <s v="International"/>
    <s v="Field Sales"/>
    <s v="0065A00001Xpf3FQAR"/>
    <m/>
    <s v="0055A000009GxI2QAK"/>
    <s v="Closed Lost"/>
    <n v="63639.199999999997"/>
    <n v="0"/>
    <b v="0"/>
    <n v="0"/>
    <n v="0"/>
    <n v="1"/>
    <n v="0"/>
    <n v="1"/>
    <n v="0"/>
    <n v="1"/>
    <d v="2019-10-31T20:46:31"/>
    <x v="5"/>
    <b v="0"/>
    <n v="0"/>
  </r>
  <r>
    <s v="0015A000028mYbeQAE"/>
    <d v="2019-06-30T00:00:00"/>
    <n v="2019"/>
    <s v="00531000007MUoEAAW"/>
    <s v="Federal"/>
    <s v="Field Sales"/>
    <s v="0065A000015uNJVQA2"/>
    <s v="Safety and Security Opportunity"/>
    <s v="00531000007KgPgAAK"/>
    <s v="Closed Lost"/>
    <n v="65398"/>
    <n v="0"/>
    <b v="0"/>
    <n v="0"/>
    <n v="0"/>
    <n v="1"/>
    <n v="0"/>
    <n v="1"/>
    <n v="0"/>
    <n v="1"/>
    <d v="2019-02-04T22:37:41"/>
    <x v="5"/>
    <b v="0"/>
    <n v="0"/>
  </r>
  <r>
    <s v="0015A00002FFHaVQAX"/>
    <d v="2021-06-21T00:00:00"/>
    <n v="2021"/>
    <s v="00531000007MUoEAAW"/>
    <s v="International"/>
    <s v="Field Sales"/>
    <s v="0065A00001XWxRuQAL"/>
    <s v="Safety and Security Opportunity"/>
    <s v="00531000008F2qlAAC"/>
    <s v="Closed Lost"/>
    <n v="74699"/>
    <n v="0"/>
    <b v="0"/>
    <n v="0"/>
    <n v="0"/>
    <n v="1"/>
    <n v="0"/>
    <n v="1"/>
    <n v="0"/>
    <n v="1"/>
    <d v="2019-09-27T18:41:16"/>
    <x v="5"/>
    <b v="0"/>
    <n v="0"/>
  </r>
  <r>
    <s v="0015A00002CvOK5QAN"/>
    <d v="2020-05-20T00:00:00"/>
    <n v="2020"/>
    <s v="00531000007MUoEAAW"/>
    <s v="Federal"/>
    <s v="Website"/>
    <s v="0065A00001Th0KBQAZ"/>
    <s v="Safety and Security Opportunity"/>
    <s v="00531000007KgPgAAK"/>
    <s v="Closed Lost"/>
    <n v="80636"/>
    <n v="0"/>
    <b v="0"/>
    <n v="0"/>
    <n v="0"/>
    <n v="1"/>
    <n v="0"/>
    <n v="1"/>
    <n v="0"/>
    <n v="1"/>
    <d v="2019-06-04T21:55:50"/>
    <x v="5"/>
    <b v="0"/>
    <n v="0"/>
  </r>
  <r>
    <s v="0015A00002DOlwxQAD"/>
    <d v="2020-06-30T00:00:00"/>
    <n v="2020"/>
    <s v="00531000007MUoEAAW"/>
    <s v="Federal"/>
    <s v="Website"/>
    <s v="0065A00001M9m2nQAB"/>
    <s v="Safety and Security Opportunity"/>
    <s v="00531000007KgPgAAK"/>
    <s v="Closed Lost"/>
    <n v="74699"/>
    <n v="0"/>
    <b v="0"/>
    <n v="0"/>
    <n v="0"/>
    <n v="1"/>
    <n v="0"/>
    <n v="1"/>
    <n v="0"/>
    <n v="1"/>
    <d v="2019-08-19T13:16:10"/>
    <x v="5"/>
    <b v="0"/>
    <n v="0"/>
  </r>
  <r>
    <s v="0015A00001ztZbbQAE"/>
    <d v="2020-05-20T00:00:00"/>
    <n v="2020"/>
    <s v="00531000007MUoEAAW"/>
    <s v="Federal"/>
    <s v="Website"/>
    <s v="0065A00000nKgH5QAK"/>
    <s v="Safety and Security Opportunity"/>
    <s v="00531000007KgPgAAK"/>
    <s v="Closed Lost"/>
    <n v="65796"/>
    <n v="0"/>
    <b v="0"/>
    <n v="0"/>
    <n v="0"/>
    <n v="1"/>
    <n v="0"/>
    <n v="1"/>
    <n v="0"/>
    <n v="1"/>
    <d v="2018-10-29T17:40:23"/>
    <x v="3"/>
    <b v="0"/>
    <n v="0"/>
  </r>
  <r>
    <s v="0015A00002CyypWQAR"/>
    <d v="2020-04-21T00:00:00"/>
    <n v="2020"/>
    <s v="0055A000009sa63QAA"/>
    <s v="State and Local"/>
    <s v="Tradeshow"/>
    <s v="0065A00001UoC0cQAF"/>
    <s v="Safety and Security Opportunity"/>
    <s v="0055A000009sa63QAA"/>
    <s v="Closed Lost"/>
    <n v="65675"/>
    <n v="0"/>
    <b v="0"/>
    <n v="0"/>
    <n v="0"/>
    <n v="1"/>
    <n v="0"/>
    <n v="1"/>
    <n v="0"/>
    <n v="1"/>
    <d v="2019-07-01T16:27:12"/>
    <x v="5"/>
    <b v="0"/>
    <n v="0"/>
  </r>
  <r>
    <s v="0015A000026CFa4QAG"/>
    <d v="2020-05-20T00:00:00"/>
    <n v="2020"/>
    <s v="00531000007MUoEAAW"/>
    <s v="Federal"/>
    <s v="Website"/>
    <s v="0065A00000nLA0YQAW"/>
    <s v="Safety and Security Opportunity"/>
    <s v="00531000007KgPgAAK"/>
    <s v="Closed Lost"/>
    <n v="65597"/>
    <n v="0"/>
    <b v="0"/>
    <n v="0"/>
    <n v="0"/>
    <n v="1"/>
    <n v="0"/>
    <n v="1"/>
    <n v="0"/>
    <n v="1"/>
    <d v="2018-11-05T20:14:29"/>
    <x v="3"/>
    <b v="0"/>
    <n v="0"/>
  </r>
  <r>
    <s v="0015A00002KxJwEQAV"/>
    <d v="2021-06-09T00:00:00"/>
    <n v="2021"/>
    <s v="00531000007MUoEAAW"/>
    <s v="State and Local"/>
    <s v="Inside Sales"/>
    <s v="0065A00001aJvs1QAC"/>
    <m/>
    <s v="0055A000009sa63QAA"/>
    <s v="Closed Lost"/>
    <n v="65476"/>
    <n v="0"/>
    <b v="0"/>
    <n v="0"/>
    <n v="0"/>
    <n v="1"/>
    <n v="0"/>
    <n v="1"/>
    <n v="0"/>
    <n v="1"/>
    <d v="2020-06-02T12:25:06"/>
    <x v="4"/>
    <b v="0"/>
    <n v="0"/>
  </r>
  <r>
    <s v="0015A000022R2hPQAS"/>
    <d v="2019-07-31T00:00:00"/>
    <n v="2019"/>
    <s v="00531000008F2qlAAC"/>
    <s v="International"/>
    <s v="Field Sales"/>
    <s v="0065A00001KQvQUQA1"/>
    <m/>
    <s v="0055A000009GxI2QAK"/>
    <s v="Closed Lost"/>
    <n v="59818.400000000001"/>
    <n v="0"/>
    <b v="0"/>
    <n v="0"/>
    <n v="0"/>
    <n v="1"/>
    <n v="0"/>
    <n v="1"/>
    <n v="0"/>
    <n v="1"/>
    <d v="2019-04-14T14:43:32"/>
    <x v="5"/>
    <b v="0"/>
    <n v="0"/>
  </r>
  <r>
    <s v="0015A00001SB92xQAD"/>
    <d v="2017-09-30T00:00:00"/>
    <n v="2017"/>
    <s v="005i0000000fNkyAAE"/>
    <s v="Federal"/>
    <s v="Advertisement"/>
    <s v="0065A00000WsrTNQAZ"/>
    <m/>
    <s v="005i0000000fNkyAAE"/>
    <s v="Closed Lost"/>
    <n v="65000"/>
    <n v="0"/>
    <b v="0"/>
    <n v="0"/>
    <n v="0"/>
    <n v="1"/>
    <n v="0"/>
    <n v="1"/>
    <n v="0"/>
    <n v="1"/>
    <d v="2017-08-30T02:18:14"/>
    <x v="2"/>
    <b v="0"/>
    <n v="0"/>
  </r>
  <r>
    <s v="0015A00001yVwIxQAK"/>
    <d v="2018-09-28T00:00:00"/>
    <n v="2018"/>
    <s v="00531000007Es7rAAC"/>
    <s v="Military"/>
    <s v="Website"/>
    <s v="0065A00000iTu8XQAS"/>
    <m/>
    <s v="00531000007Es7rAAC"/>
    <s v="Closed Lost"/>
    <n v="80184"/>
    <n v="0"/>
    <b v="0"/>
    <n v="0"/>
    <n v="0"/>
    <n v="1"/>
    <n v="0"/>
    <n v="1"/>
    <n v="0"/>
    <n v="1"/>
    <d v="2017-12-01T14:23:05"/>
    <x v="2"/>
    <b v="0"/>
    <n v="0"/>
  </r>
  <r>
    <s v="0015A000022R21OQAS"/>
    <d v="2018-09-30T00:00:00"/>
    <n v="2018"/>
    <s v="00531000007MUoEAAW"/>
    <s v="Distributor"/>
    <s v="Field Sales"/>
    <s v="0065A00000k3dWVQAY"/>
    <m/>
    <s v="00531000007KgPgAAK"/>
    <s v="Closed Lost"/>
    <n v="301465.90000000002"/>
    <n v="0"/>
    <b v="0"/>
    <n v="0"/>
    <n v="0"/>
    <n v="1"/>
    <n v="0"/>
    <n v="1"/>
    <n v="0"/>
    <n v="1"/>
    <d v="2018-07-05T16:52:26"/>
    <x v="3"/>
    <b v="0"/>
    <n v="0"/>
  </r>
  <r>
    <s v="0015A000021OdzWQAS"/>
    <d v="2019-09-30T00:00:00"/>
    <n v="2019"/>
    <s v="00531000007MUoEAAW"/>
    <s v="State and Local"/>
    <s v="Inside Sales"/>
    <s v="0065A00000k25lCQAQ"/>
    <m/>
    <s v="00531000007KAsvAAG"/>
    <s v="Closed Lost"/>
    <n v="66194"/>
    <n v="0"/>
    <b v="0"/>
    <n v="0"/>
    <n v="0"/>
    <n v="1"/>
    <n v="0"/>
    <n v="1"/>
    <n v="0"/>
    <n v="1"/>
    <d v="2018-05-24T13:07:20"/>
    <x v="3"/>
    <b v="0"/>
    <n v="0"/>
  </r>
  <r>
    <s v="0015A00002OLweWQAT"/>
    <d v="2020-09-30T00:00:00"/>
    <n v="2020"/>
    <s v="0055A000009sa63QAA"/>
    <s v="State and Local"/>
    <s v="Trade Show"/>
    <s v="0065A00001bgwEKQAY"/>
    <m/>
    <s v="0055A000009sa63QAA"/>
    <s v="Closed Lost"/>
    <n v="66151"/>
    <n v="0"/>
    <b v="0"/>
    <n v="0"/>
    <n v="0"/>
    <n v="1"/>
    <n v="0"/>
    <n v="1"/>
    <n v="0"/>
    <n v="1"/>
    <d v="2020-09-04T16:47:44"/>
    <x v="4"/>
    <b v="0"/>
    <n v="0"/>
  </r>
  <r>
    <s v="0015A00002LfTocQAF"/>
    <d v="2020-07-09T00:00:00"/>
    <n v="2020"/>
    <s v="0055A000009sa63QAA"/>
    <s v="State and Local"/>
    <s v="Inside Sales"/>
    <s v="0065A00001aLdYMQA0"/>
    <m/>
    <s v="0055A000009sa63QAA"/>
    <s v="Closed Lost"/>
    <n v="1292.3399999999999"/>
    <n v="0"/>
    <b v="0"/>
    <n v="0"/>
    <n v="0"/>
    <n v="1"/>
    <n v="0"/>
    <n v="1"/>
    <n v="0"/>
    <n v="1"/>
    <d v="2020-06-16T23:48:47"/>
    <x v="4"/>
    <b v="0"/>
    <n v="0"/>
  </r>
  <r>
    <s v="0015A00001yXgDqQAK"/>
    <d v="2018-07-30T00:00:00"/>
    <n v="2018"/>
    <s v="00531000007MUoEAAW"/>
    <s v="International"/>
    <s v="Field Sales"/>
    <s v="0065A00000jSYCkQAO"/>
    <m/>
    <s v="00531000007KgPgAAK"/>
    <s v="Closed Lost"/>
    <n v="80194"/>
    <n v="0"/>
    <b v="0"/>
    <n v="0"/>
    <n v="0"/>
    <n v="1"/>
    <n v="0"/>
    <n v="1"/>
    <n v="0"/>
    <n v="1"/>
    <d v="2018-02-05T19:09:23"/>
    <x v="3"/>
    <b v="0"/>
    <n v="0"/>
  </r>
  <r>
    <s v="0015A00001yXdzxQAC"/>
    <d v="2020-09-30T00:00:00"/>
    <n v="2020"/>
    <s v="00531000007MUoEAAW"/>
    <s v="Federal"/>
    <s v="Inside Sales"/>
    <s v="0065A00001X8HzVQAV"/>
    <m/>
    <s v="00531000007KgPgAAK"/>
    <s v="Closed Lost"/>
    <n v="62165.15"/>
    <n v="0"/>
    <b v="0"/>
    <n v="0"/>
    <n v="0"/>
    <n v="1"/>
    <n v="0"/>
    <n v="1"/>
    <n v="0"/>
    <n v="1"/>
    <d v="2019-08-13T20:00:56"/>
    <x v="5"/>
    <b v="0"/>
    <n v="0"/>
  </r>
  <r>
    <s v="0013100001emA5PAAU"/>
    <d v="2018-09-30T00:00:00"/>
    <n v="2018"/>
    <s v="00531000007MUoEAAW"/>
    <s v="State and Local"/>
    <s v="Website"/>
    <s v="0065A00000leJleQAE"/>
    <m/>
    <s v="00531000007KAsvAAG"/>
    <s v="Closed Lost"/>
    <n v="65199"/>
    <n v="0"/>
    <b v="0"/>
    <n v="0"/>
    <n v="0"/>
    <n v="1"/>
    <n v="0"/>
    <n v="1"/>
    <n v="0"/>
    <n v="1"/>
    <d v="2018-08-28T22:59:48"/>
    <x v="3"/>
    <b v="0"/>
    <n v="0"/>
  </r>
  <r>
    <s v="0015A00002DPWbYQAX"/>
    <d v="2019-09-30T00:00:00"/>
    <n v="2019"/>
    <s v="00531000007MUoEAAW"/>
    <s v="State and Local"/>
    <s v="Website"/>
    <s v="0065A00001MA0CpQAL"/>
    <m/>
    <s v="00531000007KAsvAAG"/>
    <s v="Closed Lost"/>
    <n v="65437"/>
    <n v="0"/>
    <b v="0"/>
    <n v="0"/>
    <n v="0"/>
    <n v="1"/>
    <n v="0"/>
    <n v="1"/>
    <n v="0"/>
    <n v="1"/>
    <d v="2019-08-21T19:01:38"/>
    <x v="5"/>
    <b v="0"/>
    <n v="0"/>
  </r>
  <r>
    <s v="0015A00002DVSxzQAH"/>
    <d v="2020-09-30T00:00:00"/>
    <n v="2020"/>
    <s v="0055A000009sa63QAA"/>
    <s v="State and Local"/>
    <s v="Website"/>
    <s v="0065A00001WlAcQQAV"/>
    <m/>
    <s v="0055A000009sa63QAA"/>
    <s v="Closed Lost"/>
    <n v="65675"/>
    <n v="0"/>
    <b v="0"/>
    <n v="0"/>
    <n v="0"/>
    <n v="1"/>
    <n v="0"/>
    <n v="1"/>
    <n v="0"/>
    <n v="1"/>
    <d v="2019-07-22T22:21:24"/>
    <x v="5"/>
    <b v="0"/>
    <n v="0"/>
  </r>
  <r>
    <s v="0015A00002GphnAQAR"/>
    <d v="2020-09-30T00:00:00"/>
    <n v="2020"/>
    <s v="00531000007MUoEAAW"/>
    <s v="State and Local"/>
    <s v="Website"/>
    <s v="0065A00001YbTIHQA3"/>
    <m/>
    <s v="00531000007KAsvAAG"/>
    <s v="Closed Lost"/>
    <n v="64488.5"/>
    <n v="0"/>
    <b v="0"/>
    <n v="0"/>
    <n v="0"/>
    <n v="1"/>
    <n v="0"/>
    <n v="1"/>
    <n v="0"/>
    <n v="1"/>
    <d v="2020-01-06T14:58:16"/>
    <x v="4"/>
    <b v="0"/>
    <n v="0"/>
  </r>
  <r>
    <s v="0015A000022SVYjQAO"/>
    <d v="2019-07-01T00:00:00"/>
    <n v="2019"/>
    <s v="00531000007MUoEAAW"/>
    <s v="Military"/>
    <s v="Inside Sales"/>
    <s v="0065A00000ldpssQAA"/>
    <m/>
    <s v="00531000007KAsvAAG"/>
    <s v="Closed Lost"/>
    <n v="65796"/>
    <n v="0"/>
    <b v="0"/>
    <n v="0"/>
    <n v="0"/>
    <n v="1"/>
    <n v="0"/>
    <n v="1"/>
    <n v="0"/>
    <n v="1"/>
    <d v="2018-08-20T15:13:41"/>
    <x v="3"/>
    <b v="0"/>
    <n v="0"/>
  </r>
  <r>
    <s v="0015A000022SW9LQAW"/>
    <d v="2019-07-01T00:00:00"/>
    <n v="2019"/>
    <s v="00531000007MUoEAAW"/>
    <s v="State and Local"/>
    <s v="Field Sales"/>
    <s v="0065A00000ldrI7QAI"/>
    <m/>
    <s v="00531000007KAsvAAG"/>
    <s v="Closed Lost"/>
    <n v="65199"/>
    <n v="0"/>
    <b v="0"/>
    <n v="0"/>
    <n v="0"/>
    <n v="1"/>
    <n v="0"/>
    <n v="1"/>
    <n v="0"/>
    <n v="1"/>
    <d v="2018-08-20T18:52:20"/>
    <x v="3"/>
    <b v="0"/>
    <n v="0"/>
  </r>
  <r>
    <s v="0015A000022RFSwQAO"/>
    <d v="2018-07-16T00:00:00"/>
    <n v="2018"/>
    <s v="00531000007MUoEAAW"/>
    <s v="State and Local"/>
    <s v="Inside Sales"/>
    <s v="0065A00000k3umvQAA"/>
    <m/>
    <s v="00531000007KAsvAAG"/>
    <s v="Closed Lost"/>
    <n v="65199"/>
    <n v="0"/>
    <b v="0"/>
    <n v="0"/>
    <n v="0"/>
    <n v="1"/>
    <n v="0"/>
    <n v="1"/>
    <n v="0"/>
    <n v="1"/>
    <d v="2018-07-13T13:22:47"/>
    <x v="3"/>
    <b v="0"/>
    <n v="0"/>
  </r>
  <r>
    <s v="0015A000021OTsmQAG"/>
    <d v="2019-09-30T00:00:00"/>
    <n v="2019"/>
    <s v="00531000007MUoEAAW"/>
    <s v="Military"/>
    <s v="Inside Sales"/>
    <s v="0065A00000k1vFRQAY"/>
    <m/>
    <s v="00531000007KAsvAAG"/>
    <s v="Closed Lost"/>
    <n v="65398"/>
    <n v="0"/>
    <b v="0"/>
    <n v="0"/>
    <n v="0"/>
    <n v="1"/>
    <n v="0"/>
    <n v="1"/>
    <n v="0"/>
    <n v="1"/>
    <d v="2018-05-18T14:31:54"/>
    <x v="3"/>
    <b v="0"/>
    <n v="0"/>
  </r>
  <r>
    <s v="0015A00002KyEdaQAF"/>
    <d v="2020-09-30T00:00:00"/>
    <n v="2020"/>
    <s v="0055A000009sa63QAA"/>
    <s v="State and Local"/>
    <s v="Trade Show"/>
    <s v="0065A00001aKjM6QAK"/>
    <m/>
    <s v="0055A000009sa63QAA"/>
    <s v="Closed Lost"/>
    <n v="62580.3"/>
    <n v="0"/>
    <b v="0"/>
    <n v="0"/>
    <n v="0"/>
    <n v="1"/>
    <n v="0"/>
    <n v="1"/>
    <n v="0"/>
    <n v="1"/>
    <d v="2020-06-08T20:05:43"/>
    <x v="4"/>
    <b v="0"/>
    <n v="0"/>
  </r>
  <r>
    <s v="0015A00002B99FCQAZ"/>
    <d v="2020-09-21T00:00:00"/>
    <n v="2020"/>
    <s v="00531000007MUoEAAW"/>
    <s v="State and Local"/>
    <s v="Inside Sales"/>
    <s v="0065A00001KQnKaQAL"/>
    <m/>
    <s v="00531000007KAsvAAG"/>
    <s v="Closed Lost"/>
    <n v="64782.63"/>
    <n v="0"/>
    <b v="0"/>
    <n v="0"/>
    <n v="0"/>
    <n v="1"/>
    <n v="0"/>
    <n v="1"/>
    <n v="0"/>
    <n v="1"/>
    <d v="2019-04-11T19:37:33"/>
    <x v="5"/>
    <b v="0"/>
    <n v="0"/>
  </r>
  <r>
    <s v="0015A00002HbOibQAF"/>
    <d v="2020-09-30T00:00:00"/>
    <n v="2020"/>
    <s v="00531000007KAsvAAG"/>
    <s v="State and Local"/>
    <s v="Website"/>
    <s v="0065A00001YkDjHQAV"/>
    <m/>
    <s v="00531000007KAsvAAG"/>
    <s v="Closed Lost"/>
    <n v="64685.120000000003"/>
    <n v="0"/>
    <b v="0"/>
    <n v="0"/>
    <n v="0"/>
    <n v="1"/>
    <n v="0"/>
    <n v="1"/>
    <n v="0"/>
    <n v="1"/>
    <d v="2020-01-17T20:39:57"/>
    <x v="4"/>
    <b v="0"/>
    <n v="0"/>
  </r>
  <r>
    <s v="0015A000022S1QqQAK"/>
    <d v="2018-09-30T00:00:00"/>
    <n v="2018"/>
    <s v="00531000007MUoEAAW"/>
    <s v="Federal"/>
    <s v="Website"/>
    <s v="0065A00000lmpkfQAA"/>
    <s v="Safety and Security Opportunity"/>
    <s v="00531000007KgPgAAK"/>
    <s v="Closed Lost"/>
    <n v="65597"/>
    <n v="0"/>
    <b v="0"/>
    <n v="0"/>
    <n v="0"/>
    <n v="1"/>
    <n v="0"/>
    <n v="1"/>
    <n v="0"/>
    <n v="1"/>
    <d v="2018-09-20T12:46:07"/>
    <x v="3"/>
    <b v="0"/>
    <n v="0"/>
  </r>
  <r>
    <s v="0015A00002Ekz0fQAB"/>
    <d v="2019-09-30T00:00:00"/>
    <n v="2019"/>
    <s v="00531000007MUoEAAW"/>
    <s v="International"/>
    <s v="Website"/>
    <s v="0065A00001XHdD3QAL"/>
    <s v="Safety and Security Opportunity"/>
    <s v="00531000007KgPgAAK"/>
    <s v="Closed Lost"/>
    <n v="63290.6"/>
    <n v="0"/>
    <b v="0"/>
    <n v="0"/>
    <n v="0"/>
    <n v="1"/>
    <n v="0"/>
    <n v="1"/>
    <n v="0"/>
    <n v="1"/>
    <d v="2019-09-10T19:19:54"/>
    <x v="5"/>
    <b v="0"/>
    <n v="0"/>
  </r>
  <r>
    <s v="0015A000022SJQ9QAO"/>
    <d v="2018-09-30T00:00:00"/>
    <n v="2018"/>
    <s v="00531000007MUoEAAW"/>
    <s v="Federal"/>
    <s v="Website"/>
    <s v="0065A00000lda0oQAA"/>
    <s v="Safety and Security Opportunity"/>
    <s v="00531000007KAsvAAG"/>
    <s v="Closed Lost"/>
    <n v="65199"/>
    <n v="0"/>
    <b v="0"/>
    <n v="0"/>
    <n v="0"/>
    <n v="1"/>
    <n v="0"/>
    <n v="1"/>
    <n v="0"/>
    <n v="1"/>
    <d v="2018-08-14T16:16:01"/>
    <x v="3"/>
    <b v="0"/>
    <n v="0"/>
  </r>
  <r>
    <s v="0015A000026AmVKQA0"/>
    <d v="2019-09-01T00:00:00"/>
    <n v="2019"/>
    <s v="00531000007MUoEAAW"/>
    <s v="State and Local"/>
    <s v="Inside Sales"/>
    <s v="0065A00000nKS7oQAG"/>
    <s v="Safety and Security Opportunity"/>
    <s v="0055A000009sa63QAA"/>
    <s v="Closed Lost"/>
    <n v="72097"/>
    <n v="0"/>
    <b v="0"/>
    <n v="0"/>
    <n v="0"/>
    <n v="1"/>
    <n v="0"/>
    <n v="1"/>
    <n v="0"/>
    <n v="1"/>
    <d v="2018-10-24T19:11:36"/>
    <x v="3"/>
    <b v="0"/>
    <n v="0"/>
  </r>
  <r>
    <s v="0015A00002DxPLlQAN"/>
    <d v="2020-09-30T00:00:00"/>
    <n v="2020"/>
    <s v="0055A000009sa63QAA"/>
    <s v="State and Local"/>
    <s v="Field Sales"/>
    <s v="0065A00001WxFTZQA3"/>
    <s v="Safety and Security Opportunity"/>
    <s v="0055A000009sa63QAA"/>
    <s v="Closed Lost"/>
    <n v="71486.7"/>
    <n v="0"/>
    <b v="0"/>
    <n v="0"/>
    <n v="0"/>
    <n v="1"/>
    <n v="0"/>
    <n v="1"/>
    <n v="0"/>
    <n v="1"/>
    <d v="2019-08-05T23:55:48"/>
    <x v="5"/>
    <b v="0"/>
    <n v="0"/>
  </r>
  <r>
    <s v="0015A00002CyWrkQAF"/>
    <d v="2019-09-30T00:00:00"/>
    <n v="2019"/>
    <s v="00531000007MUoEAAW"/>
    <s v="Other"/>
    <s v="Website"/>
    <s v="0065A00001UnvW0QAJ"/>
    <s v="Safety and Security Opportunity"/>
    <s v="00531000007KAsvAAG"/>
    <s v="Closed Lost"/>
    <n v="65199"/>
    <n v="0"/>
    <b v="0"/>
    <n v="0"/>
    <n v="0"/>
    <n v="1"/>
    <n v="0"/>
    <n v="1"/>
    <n v="0"/>
    <n v="1"/>
    <d v="2019-06-28T14:37:09"/>
    <x v="5"/>
    <b v="0"/>
    <n v="0"/>
  </r>
  <r>
    <s v="0015A000021OADPQA4"/>
    <d v="2018-12-31T00:00:00"/>
    <n v="2018"/>
    <s v="00531000007MUoEAAW"/>
    <s v="Military"/>
    <s v="Inside Sales"/>
    <s v="0065A00000k1YVDQA2"/>
    <m/>
    <s v="00531000007Es7rAAC"/>
    <s v="Closed Lost"/>
    <n v="66194"/>
    <n v="0"/>
    <b v="0"/>
    <n v="0"/>
    <n v="0"/>
    <n v="1"/>
    <n v="0"/>
    <n v="1"/>
    <n v="0"/>
    <n v="1"/>
    <d v="2018-05-07T17:16:13"/>
    <x v="3"/>
    <b v="0"/>
    <n v="0"/>
  </r>
  <r>
    <s v="0015A000021OYJgQAO"/>
    <d v="2018-12-31T00:00:00"/>
    <n v="2018"/>
    <s v="00531000007MUoEAAW"/>
    <s v="Military"/>
    <s v="Inside Sales"/>
    <s v="0065A00000k1zdwQAA"/>
    <m/>
    <s v="00531000007Es7rAAC"/>
    <s v="Closed Lost"/>
    <n v="66194"/>
    <n v="0"/>
    <b v="0"/>
    <n v="0"/>
    <n v="0"/>
    <n v="1"/>
    <n v="0"/>
    <n v="1"/>
    <n v="0"/>
    <n v="1"/>
    <d v="2018-05-21T20:57:07"/>
    <x v="3"/>
    <b v="0"/>
    <n v="0"/>
  </r>
  <r>
    <s v="0013100001qx6GzAAI"/>
    <d v="2018-11-07T00:00:00"/>
    <n v="2018"/>
    <s v="00531000007MUoEAAW"/>
    <s v="Distributor"/>
    <s v="Website"/>
    <s v="0065A00000k1eDRQAY"/>
    <m/>
    <s v="00531000007KAsvAAG"/>
    <s v="Closed Lost"/>
    <n v="58500"/>
    <n v="0"/>
    <b v="0"/>
    <n v="0"/>
    <n v="0"/>
    <n v="1"/>
    <n v="0"/>
    <n v="1"/>
    <n v="0"/>
    <n v="1"/>
    <d v="2018-05-09T19:20:37"/>
    <x v="3"/>
    <b v="0"/>
    <n v="0"/>
  </r>
  <r>
    <s v="0015A000026ARR0QAO"/>
    <d v="2018-12-31T00:00:00"/>
    <n v="2018"/>
    <s v="00531000007MUoEAAW"/>
    <s v="Distributor"/>
    <s v="Website"/>
    <s v="0065A00000nK8R9QAK"/>
    <m/>
    <s v="00531000007KgPgAAK"/>
    <s v="Closed Lost"/>
    <n v="65597"/>
    <n v="0"/>
    <b v="0"/>
    <n v="0"/>
    <n v="0"/>
    <n v="1"/>
    <n v="0"/>
    <n v="1"/>
    <n v="0"/>
    <n v="1"/>
    <d v="2018-10-19T17:52:25"/>
    <x v="3"/>
    <b v="0"/>
    <n v="0"/>
  </r>
  <r>
    <s v="0015A00002B79KLQAZ"/>
    <d v="2019-12-31T00:00:00"/>
    <n v="2019"/>
    <s v="00531000007MUoEAAW"/>
    <s v="Distributor"/>
    <s v="Website"/>
    <s v="0065A00001ICM7ZQAX"/>
    <m/>
    <s v="0055A000009GxI2QAK"/>
    <s v="Closed Lost"/>
    <n v="203773.6"/>
    <n v="0"/>
    <b v="0"/>
    <n v="0"/>
    <n v="0"/>
    <n v="1"/>
    <n v="0"/>
    <n v="1"/>
    <n v="0"/>
    <n v="1"/>
    <d v="2019-03-26T20:34:55"/>
    <x v="5"/>
    <b v="0"/>
    <n v="0"/>
  </r>
  <r>
    <s v="0015A000022STgLQAW"/>
    <d v="2018-12-30T00:00:00"/>
    <n v="2018"/>
    <s v="00531000007MUoEAAW"/>
    <s v="Distributor"/>
    <s v="Field Sales"/>
    <s v="0065A00000ldkzNQAQ"/>
    <m/>
    <s v="005i0000000fNkyAAE"/>
    <s v="Closed Lost"/>
    <n v="65796"/>
    <n v="0"/>
    <b v="0"/>
    <n v="0"/>
    <n v="0"/>
    <n v="1"/>
    <n v="0"/>
    <n v="1"/>
    <n v="0"/>
    <n v="1"/>
    <d v="2018-08-17T20:56:16"/>
    <x v="3"/>
    <b v="0"/>
    <n v="0"/>
  </r>
  <r>
    <s v="0015A000022RKFQQA4"/>
    <d v="2018-12-31T00:00:00"/>
    <n v="2018"/>
    <s v="00531000007MUoEAAW"/>
    <s v="Federal"/>
    <s v="Website"/>
    <s v="0065A00000k4067QAA"/>
    <m/>
    <s v="00531000007KgPgAAK"/>
    <s v="Closed Lost"/>
    <n v="65597"/>
    <n v="0"/>
    <b v="0"/>
    <n v="0"/>
    <n v="0"/>
    <n v="1"/>
    <n v="0"/>
    <n v="1"/>
    <n v="0"/>
    <n v="1"/>
    <d v="2018-07-16T17:40:37"/>
    <x v="3"/>
    <b v="0"/>
    <n v="0"/>
  </r>
  <r>
    <s v="0015A000021PVlzQAG"/>
    <d v="2020-10-01T00:00:00"/>
    <n v="2020"/>
    <s v="00531000007MUoEAAW"/>
    <s v="State and Local"/>
    <s v="Website"/>
    <s v="0065A00000k2vqSQAQ"/>
    <m/>
    <s v="00531000007KAsvAAG"/>
    <s v="Closed Lost"/>
    <n v="65199"/>
    <n v="0"/>
    <b v="0"/>
    <n v="0"/>
    <n v="0"/>
    <n v="1"/>
    <n v="0"/>
    <n v="1"/>
    <n v="0"/>
    <n v="1"/>
    <d v="2018-06-14T16:39:40"/>
    <x v="3"/>
    <b v="0"/>
    <n v="0"/>
  </r>
  <r>
    <s v="0015A000021OMEPQA4"/>
    <d v="2018-12-31T00:00:00"/>
    <n v="2018"/>
    <s v="00531000007MUoEAAW"/>
    <s v="Military"/>
    <s v="Inside Sales"/>
    <s v="0065A00000k1nLjQAI"/>
    <m/>
    <s v="00531000007KAsvAAG"/>
    <s v="Closed Lost"/>
    <n v="65398"/>
    <n v="0"/>
    <b v="0"/>
    <n v="0"/>
    <n v="0"/>
    <n v="1"/>
    <n v="0"/>
    <n v="1"/>
    <n v="0"/>
    <n v="1"/>
    <d v="2018-05-14T19:27:41"/>
    <x v="3"/>
    <b v="0"/>
    <n v="0"/>
  </r>
  <r>
    <s v="0015A000022Qg1pQAC"/>
    <d v="2018-11-07T00:00:00"/>
    <n v="2018"/>
    <s v="00531000007MUoEAAW"/>
    <s v="State and Local"/>
    <s v="Trade Show"/>
    <s v="0065A00000k3AmqQAE"/>
    <m/>
    <s v="00531000007KAsvAAG"/>
    <s v="Closed Lost"/>
    <n v="65199"/>
    <n v="0"/>
    <b v="0"/>
    <n v="0"/>
    <n v="0"/>
    <n v="1"/>
    <n v="0"/>
    <n v="1"/>
    <n v="0"/>
    <n v="1"/>
    <d v="2018-06-21T19:33:16"/>
    <x v="3"/>
    <b v="0"/>
    <n v="0"/>
  </r>
  <r>
    <s v="0015A000026A7jCQAS"/>
    <d v="2018-12-31T00:00:00"/>
    <n v="2018"/>
    <s v="00531000007MUoEAAW"/>
    <s v="State and Local"/>
    <s v="Inside Sales"/>
    <s v="0065A00000nK3HEQA0"/>
    <m/>
    <s v="00531000007KAsvAAG"/>
    <s v="Closed Lost"/>
    <n v="64947"/>
    <n v="0"/>
    <b v="0"/>
    <n v="0"/>
    <n v="0"/>
    <n v="1"/>
    <n v="0"/>
    <n v="1"/>
    <n v="0"/>
    <n v="1"/>
    <d v="2018-10-18T12:45:15"/>
    <x v="3"/>
    <b v="0"/>
    <n v="0"/>
  </r>
  <r>
    <s v="0015A00002K7bLfQAJ"/>
    <d v="2020-12-09T00:00:00"/>
    <n v="2020"/>
    <s v="00531000007MUoEAAW"/>
    <s v="State and Local"/>
    <s v="Inside Sales"/>
    <s v="0065A00001ZwtD5QAJ"/>
    <m/>
    <s v="00531000007KAsvAAG"/>
    <s v="Closed Lost"/>
    <n v="64787"/>
    <n v="0"/>
    <b v="0"/>
    <n v="0"/>
    <n v="0"/>
    <n v="1"/>
    <n v="0"/>
    <n v="1"/>
    <n v="0"/>
    <n v="1"/>
    <d v="2020-04-24T20:27:54"/>
    <x v="4"/>
    <b v="0"/>
    <n v="0"/>
  </r>
  <r>
    <s v="0015A00001ztjLPQAY"/>
    <d v="2018-12-31T00:00:00"/>
    <n v="2018"/>
    <s v="00531000007MUoEAAW"/>
    <s v="State and Local"/>
    <s v="Field Sales"/>
    <s v="0065A00000js14SQAQ"/>
    <m/>
    <s v="00531000007KAsvAAG"/>
    <s v="Closed Lost"/>
    <n v="75199"/>
    <n v="0"/>
    <b v="0"/>
    <n v="0"/>
    <n v="0"/>
    <n v="1"/>
    <n v="0"/>
    <n v="1"/>
    <n v="0"/>
    <n v="1"/>
    <d v="2018-03-19T22:59:18"/>
    <x v="3"/>
    <b v="0"/>
    <n v="0"/>
  </r>
  <r>
    <s v="0015A00001ztnDGQAY"/>
    <d v="2018-12-31T00:00:00"/>
    <n v="2018"/>
    <s v="00531000007MUoEAAW"/>
    <s v="State and Local"/>
    <s v="Inside Sales"/>
    <s v="0065A00000js5jsQAA"/>
    <m/>
    <s v="00531000007KAsvAAG"/>
    <s v="Closed Lost"/>
    <n v="71500"/>
    <n v="0"/>
    <b v="0"/>
    <n v="0"/>
    <n v="0"/>
    <n v="1"/>
    <n v="0"/>
    <n v="1"/>
    <n v="0"/>
    <n v="1"/>
    <d v="2018-03-22T13:27:00"/>
    <x v="3"/>
    <b v="0"/>
    <n v="0"/>
  </r>
  <r>
    <s v="0015A00001ztxq9QAA"/>
    <d v="2018-11-07T00:00:00"/>
    <n v="2018"/>
    <s v="00531000007MUoEAAW"/>
    <s v="State and Local"/>
    <s v="Website"/>
    <s v="0065A00000jsNx7QAE"/>
    <m/>
    <s v="00531000007KAsvAAG"/>
    <s v="Closed Lost"/>
    <n v="65000"/>
    <n v="0"/>
    <b v="0"/>
    <n v="0"/>
    <n v="0"/>
    <n v="1"/>
    <n v="0"/>
    <n v="1"/>
    <n v="0"/>
    <n v="1"/>
    <d v="2018-03-30T18:14:46"/>
    <x v="3"/>
    <b v="0"/>
    <n v="0"/>
  </r>
  <r>
    <s v="0015A000022RNJaQAO"/>
    <d v="2018-12-31T00:00:00"/>
    <n v="2018"/>
    <s v="00531000007MUoEAAW"/>
    <s v="State and Local"/>
    <s v="Inside Sales"/>
    <s v="0065A00000k43CFQAY"/>
    <m/>
    <s v="00531000007KAsvAAG"/>
    <s v="Closed Lost"/>
    <n v="65199"/>
    <n v="0"/>
    <b v="0"/>
    <n v="0"/>
    <n v="0"/>
    <n v="1"/>
    <n v="0"/>
    <n v="1"/>
    <n v="0"/>
    <n v="1"/>
    <d v="2018-07-17T22:06:40"/>
    <x v="3"/>
    <b v="0"/>
    <n v="0"/>
  </r>
  <r>
    <s v="0015A00002DUKAYQA5"/>
    <d v="2019-12-31T00:00:00"/>
    <n v="2019"/>
    <s v="00531000007MUoEAAW"/>
    <s v="International"/>
    <s v="Field Sales"/>
    <s v="0065A00001Vg9KJQAZ"/>
    <m/>
    <s v="0055A000009GxI2QAK"/>
    <s v="Closed Lost"/>
    <n v="133981"/>
    <n v="0"/>
    <b v="0"/>
    <n v="0"/>
    <n v="0"/>
    <n v="1"/>
    <n v="0"/>
    <n v="1"/>
    <n v="0"/>
    <n v="1"/>
    <d v="2019-07-15T18:20:52"/>
    <x v="5"/>
    <b v="0"/>
    <n v="0"/>
  </r>
  <r>
    <s v="0015A00002HbOtoQAF"/>
    <d v="2020-10-31T00:00:00"/>
    <n v="2020"/>
    <s v="00531000007MUoEAAW"/>
    <s v="State and Local"/>
    <s v="Eblasts"/>
    <s v="0065A00001YkDsiQAF"/>
    <m/>
    <s v="00531000007KAsvAAG"/>
    <s v="Closed Lost"/>
    <n v="64685.120000000003"/>
    <n v="0"/>
    <b v="0"/>
    <n v="0"/>
    <n v="0"/>
    <n v="1"/>
    <n v="0"/>
    <n v="1"/>
    <n v="0"/>
    <n v="1"/>
    <d v="2020-01-17T20:58:49"/>
    <x v="4"/>
    <b v="0"/>
    <n v="0"/>
  </r>
  <r>
    <s v="0015A00002Kvl8hQAB"/>
    <d v="2020-11-05T00:00:00"/>
    <n v="2020"/>
    <s v="0055A000009sa63QAA"/>
    <s v="State and Local"/>
    <s v="Field Sales"/>
    <s v="0065A00001aGNzkQAG"/>
    <m/>
    <s v="0055A000009sa63QAA"/>
    <s v="Closed Lost"/>
    <n v="60505.2"/>
    <n v="0"/>
    <b v="0"/>
    <n v="0"/>
    <n v="0"/>
    <n v="1"/>
    <n v="0"/>
    <n v="1"/>
    <n v="0"/>
    <n v="1"/>
    <d v="2020-05-20T22:19:43"/>
    <x v="4"/>
    <b v="0"/>
    <n v="0"/>
  </r>
  <r>
    <s v="0015A000022S2fRQAS"/>
    <d v="2018-10-31T00:00:00"/>
    <n v="2018"/>
    <s v="00531000007MUoEAAW"/>
    <s v="Military"/>
    <s v="Inside Sales"/>
    <s v="0065A00000ldIB3QAM"/>
    <s v="Safety and Security Opportunity"/>
    <s v="00531000007Es7rAAC"/>
    <s v="Closed Lost"/>
    <n v="130000"/>
    <n v="0"/>
    <b v="0"/>
    <n v="0"/>
    <n v="0"/>
    <n v="1"/>
    <n v="0"/>
    <n v="1"/>
    <n v="0"/>
    <n v="1"/>
    <d v="2018-08-07T13:30:30"/>
    <x v="3"/>
    <b v="0"/>
    <n v="0"/>
  </r>
  <r>
    <s v="0015A000022S2hwQAC"/>
    <d v="2018-10-31T00:00:00"/>
    <n v="2018"/>
    <s v="00531000007MUoEAAW"/>
    <s v="Federal"/>
    <s v="Inside Sales"/>
    <s v="0065A00000ldIFKQA2"/>
    <s v="Safety and Security Opportunity"/>
    <s v="00531000007Es7rAAC"/>
    <s v="Closed Lost"/>
    <n v="130000"/>
    <n v="0"/>
    <b v="0"/>
    <n v="0"/>
    <n v="0"/>
    <n v="1"/>
    <n v="0"/>
    <n v="1"/>
    <n v="0"/>
    <n v="1"/>
    <d v="2018-08-07T13:57:32"/>
    <x v="3"/>
    <b v="0"/>
    <n v="0"/>
  </r>
  <r>
    <s v="0015A00002CSsEPQA1"/>
    <d v="2019-12-27T00:00:00"/>
    <n v="2019"/>
    <s v="0055A000009sa63QAA"/>
    <s v="State and Local"/>
    <s v="Referral"/>
    <s v="0065A00001PwGTXQA3"/>
    <s v="Safety and Security Opportunity"/>
    <s v="0055A000009sa63QAA"/>
    <s v="Closed Lost"/>
    <n v="65476"/>
    <n v="0"/>
    <b v="0"/>
    <n v="0"/>
    <n v="0"/>
    <n v="1"/>
    <n v="0"/>
    <n v="1"/>
    <n v="0"/>
    <n v="1"/>
    <d v="2019-05-14T23:42:12"/>
    <x v="5"/>
    <b v="0"/>
    <n v="0"/>
  </r>
  <r>
    <s v="0015A000022RfEeQAK"/>
    <d v="2018-12-31T00:00:00"/>
    <n v="2018"/>
    <s v="00531000007MUoEAAW"/>
    <s v="State and Local"/>
    <s v="Inside Sales"/>
    <s v="0065A00000lcoeQQAQ"/>
    <s v="Safety and Security Opportunity"/>
    <s v="0055A000009sa63QAA"/>
    <s v="Closed Lost"/>
    <n v="65199"/>
    <n v="0"/>
    <b v="0"/>
    <n v="0"/>
    <n v="0"/>
    <n v="1"/>
    <n v="0"/>
    <n v="1"/>
    <n v="0"/>
    <n v="1"/>
    <d v="2018-07-25T14:42:01"/>
    <x v="3"/>
    <b v="0"/>
    <n v="0"/>
  </r>
  <r>
    <s v="0015A000026C1aVQAS"/>
    <d v="2019-10-23T00:00:00"/>
    <n v="2019"/>
    <s v="00531000007MUoEAAW"/>
    <s v="State and Local"/>
    <s v="Inside Sales"/>
    <s v="0065A00000nL8bVQAS"/>
    <s v="Safety and Security Opportunity"/>
    <s v="00531000007KAsvAAG"/>
    <s v="Closed Lost"/>
    <n v="72097"/>
    <n v="0"/>
    <b v="0"/>
    <n v="0"/>
    <n v="0"/>
    <n v="1"/>
    <n v="0"/>
    <n v="1"/>
    <n v="0"/>
    <n v="1"/>
    <d v="2018-11-05T17:41:36"/>
    <x v="3"/>
    <b v="0"/>
    <n v="0"/>
  </r>
  <r>
    <s v="0015A00002FFYVvQAP"/>
    <d v="2019-12-17T00:00:00"/>
    <n v="2019"/>
    <s v="00531000007MUoEAAW"/>
    <s v="State and Local"/>
    <s v="Trade Show"/>
    <s v="0065A00001XXmx4QAD"/>
    <s v="Safety and Security Opportunity"/>
    <s v="00531000007KAsvAAG"/>
    <s v="Closed Lost"/>
    <n v="65437"/>
    <n v="0"/>
    <b v="0"/>
    <n v="0"/>
    <n v="0"/>
    <n v="1"/>
    <n v="0"/>
    <n v="1"/>
    <n v="0"/>
    <n v="1"/>
    <d v="2019-09-30T19:26:29"/>
    <x v="5"/>
    <b v="0"/>
    <n v="0"/>
  </r>
  <r>
    <s v="0015A00002FGyAiQAL"/>
    <d v="2019-10-29T00:00:00"/>
    <n v="2019"/>
    <s v="0055A000009sa63QAA"/>
    <s v="State and Local"/>
    <s v="Inside Sales"/>
    <s v="0065A00001XafDhQAJ"/>
    <s v="Safety and Security Opportunity"/>
    <s v="0055A000009sa63QAA"/>
    <s v="Closed Lost"/>
    <n v="65636"/>
    <n v="0"/>
    <b v="0"/>
    <n v="0"/>
    <n v="0"/>
    <n v="1"/>
    <n v="0"/>
    <n v="1"/>
    <n v="0"/>
    <n v="1"/>
    <d v="2019-10-09T16:14:22"/>
    <x v="5"/>
    <b v="0"/>
    <n v="0"/>
  </r>
  <r>
    <s v="0015A00002FZszsQAD"/>
    <d v="2019-12-31T00:00:00"/>
    <n v="2019"/>
    <s v="00531000007MUoEAAW"/>
    <s v="Distributor"/>
    <s v="Field Sales"/>
    <s v="0065A00001XbQxOQAV"/>
    <s v="Safety and Security Opportunity"/>
    <s v="00531000007KgPgAAK"/>
    <s v="Closed Lost"/>
    <n v="61158.34"/>
    <n v="0"/>
    <b v="0"/>
    <n v="0"/>
    <n v="0"/>
    <n v="1"/>
    <n v="0"/>
    <n v="1"/>
    <n v="0"/>
    <n v="1"/>
    <d v="2019-10-11T19:54:35"/>
    <x v="5"/>
    <b v="0"/>
    <n v="0"/>
  </r>
  <r>
    <s v="0015A00002B8rc0QAB"/>
    <d v="2020-11-30T00:00:00"/>
    <n v="2020"/>
    <s v="0055A000009sa63QAA"/>
    <s v="State and Local"/>
    <s v="Inside Sales"/>
    <s v="0065A00001KQ6kPQAT"/>
    <s v="Safety and Security Opportunity"/>
    <s v="0055A000009sa63QAA"/>
    <s v="Closed Lost"/>
    <n v="65437"/>
    <n v="0"/>
    <b v="0"/>
    <n v="0"/>
    <n v="0"/>
    <n v="1"/>
    <n v="0"/>
    <n v="1"/>
    <n v="0"/>
    <n v="1"/>
    <d v="2019-04-10T04:29:17"/>
    <x v="5"/>
    <b v="0"/>
    <n v="0"/>
  </r>
  <r>
    <s v="001i000001MZLyvAAH"/>
    <d v="2015-03-31T00:00:00"/>
    <n v="2015"/>
    <s v="005i0000002Zi8JAAS"/>
    <s v="Federal"/>
    <s v="Website"/>
    <s v="006i000000UYP0PAAX"/>
    <m/>
    <s v="00531000007KgPgAAK"/>
    <s v="Closed Lost"/>
    <n v="315000"/>
    <n v="0"/>
    <b v="0"/>
    <n v="0"/>
    <n v="0"/>
    <n v="1"/>
    <n v="0"/>
    <n v="1"/>
    <n v="0"/>
    <n v="1"/>
    <d v="2015-03-20T12:46:45"/>
    <x v="0"/>
    <b v="0"/>
    <n v="0"/>
  </r>
  <r>
    <s v="0015A00001xOPDSQA4"/>
    <d v="2020-04-27T00:00:00"/>
    <n v="2020"/>
    <s v="00531000007Es7rAAC"/>
    <s v="Military"/>
    <s v="Website"/>
    <s v="0065A00000k3Ta5QAE"/>
    <m/>
    <s v="00531000007Es7rAAC"/>
    <s v="Closed Lost"/>
    <n v="11700000"/>
    <n v="0"/>
    <b v="0"/>
    <n v="0"/>
    <n v="0"/>
    <n v="1"/>
    <n v="0"/>
    <n v="1"/>
    <n v="0"/>
    <n v="1"/>
    <d v="2018-06-29T13:04:45"/>
    <x v="3"/>
    <b v="0"/>
    <n v="0"/>
  </r>
  <r>
    <s v="0015A00002CRqfhQAD"/>
    <d v="2019-12-31T00:00:00"/>
    <n v="2019"/>
    <s v="00531000007MUoEAAW"/>
    <s v="International"/>
    <s v="Field Sales"/>
    <s v="0065A00001PtdIjQAJ"/>
    <s v="Safety and Security Opportunity"/>
    <s v="0055A000009GxI2QAK"/>
    <s v="Closed Lost"/>
    <n v="564848.5"/>
    <n v="0"/>
    <b v="0"/>
    <n v="0"/>
    <n v="0"/>
    <n v="1"/>
    <n v="0"/>
    <n v="1"/>
    <n v="0"/>
    <n v="1"/>
    <d v="2019-05-06T16:41:02"/>
    <x v="5"/>
    <b v="0"/>
    <n v="0"/>
  </r>
  <r>
    <s v="001i000001O16VnAAJ"/>
    <d v="2020-09-30T00:00:00"/>
    <n v="2020"/>
    <s v="005i0000000fNkyAAE"/>
    <s v="Military"/>
    <s v="Website"/>
    <s v="006i000000VAC93AAH"/>
    <m/>
    <s v="00531000007KgPgAAK"/>
    <s v="Closed Lost"/>
    <n v="600000"/>
    <n v="0"/>
    <b v="0"/>
    <n v="0"/>
    <n v="0"/>
    <n v="1"/>
    <n v="0"/>
    <n v="1"/>
    <n v="0"/>
    <n v="1"/>
    <d v="2015-04-09T20:30:41"/>
    <x v="0"/>
    <b v="0"/>
    <n v="0"/>
  </r>
  <r>
    <s v="0015A00002KvzhzQAB"/>
    <d v="2021-03-31T00:00:00"/>
    <n v="2021"/>
    <s v="0055A00000BNpn5QAD"/>
    <s v="Other"/>
    <s v="Inside Sales"/>
    <s v="0065A00001aJ2s2QAC"/>
    <m/>
    <s v="0055A00000BNpn5QAD"/>
    <s v="Closed Lost"/>
    <n v="128340"/>
    <n v="0"/>
    <b v="0"/>
    <n v="0"/>
    <n v="0"/>
    <n v="1"/>
    <n v="0"/>
    <n v="1"/>
    <n v="0"/>
    <n v="1"/>
    <d v="2020-05-22T14:46:35"/>
    <x v="4"/>
    <b v="1"/>
    <n v="128340"/>
  </r>
  <r>
    <s v="0015A000026oigJQAQ"/>
    <d v="2020-01-31T00:00:00"/>
    <n v="2020"/>
    <s v="00531000007MUoEAAW"/>
    <s v="State and Local"/>
    <s v="Field Sales"/>
    <s v="0065A00001YNIKkQAP"/>
    <m/>
    <s v="00531000007MUoEAAW"/>
    <s v="Closed Lost"/>
    <n v="497.5"/>
    <n v="0"/>
    <b v="0"/>
    <n v="0"/>
    <n v="0"/>
    <n v="1"/>
    <n v="0"/>
    <n v="1"/>
    <n v="0"/>
    <n v="1"/>
    <d v="2019-12-16T19:36:33"/>
    <x v="5"/>
    <b v="0"/>
    <n v="0"/>
  </r>
  <r>
    <s v="0013100001gawnXAAQ"/>
    <d v="2019-07-19T00:00:00"/>
    <n v="2019"/>
    <s v="00531000007MUoEAAW"/>
    <s v="International"/>
    <s v="Field Sales"/>
    <s v="0065A00001CKiodQAD"/>
    <m/>
    <s v="00531000007KgPgAAK"/>
    <s v="Closed Lost"/>
    <n v="114816.68"/>
    <n v="0"/>
    <b v="0"/>
    <n v="0"/>
    <n v="0"/>
    <n v="1"/>
    <n v="0"/>
    <n v="1"/>
    <n v="0"/>
    <n v="1"/>
    <d v="2019-03-04T20:28:50"/>
    <x v="5"/>
    <b v="0"/>
    <n v="0"/>
  </r>
  <r>
    <s v="0015A00002BniJIQAZ"/>
    <d v="2020-12-31T00:00:00"/>
    <n v="2020"/>
    <s v="0055A000009sa63QAA"/>
    <s v="State and Local"/>
    <s v="Trade Show"/>
    <s v="0065A00001aLdfzQAC"/>
    <m/>
    <s v="0055A000009sa63QAA"/>
    <s v="Closed Lost"/>
    <n v="142043.73000000001"/>
    <n v="0"/>
    <b v="0"/>
    <n v="0"/>
    <n v="0"/>
    <n v="1"/>
    <n v="0"/>
    <n v="1"/>
    <n v="0"/>
    <n v="1"/>
    <d v="2020-06-17T01:49:57"/>
    <x v="4"/>
    <b v="0"/>
    <n v="0"/>
  </r>
  <r>
    <s v="0015A000022SmPFQA0"/>
    <d v="2020-11-20T00:00:00"/>
    <n v="2020"/>
    <s v="00531000007MUoEAAW"/>
    <s v="State and Local"/>
    <s v="Website"/>
    <s v="0065A00001bNsoyQAC"/>
    <m/>
    <s v="00531000007MUoEAAW"/>
    <s v="Closed Lost"/>
    <n v="24450"/>
    <n v="0"/>
    <b v="0"/>
    <n v="0"/>
    <n v="0"/>
    <n v="1"/>
    <n v="0"/>
    <n v="1"/>
    <n v="0"/>
    <n v="1"/>
    <d v="2020-08-17T15:13:27"/>
    <x v="4"/>
    <b v="0"/>
    <n v="0"/>
  </r>
  <r>
    <s v="0013100001p5A0yAAE"/>
    <d v="2020-09-29T00:00:00"/>
    <n v="2020"/>
    <s v="00531000007KAu8AAG"/>
    <s v="Biopharma/Pharmaceuticals"/>
    <s v="Inside Sales"/>
    <s v="0065A00001Y1OcQQAV"/>
    <m/>
    <s v="00531000007KAu8AAG"/>
    <s v="Closed Lost"/>
    <n v="97809"/>
    <n v="0"/>
    <b v="0"/>
    <n v="0"/>
    <n v="0"/>
    <n v="1"/>
    <n v="0"/>
    <n v="1"/>
    <n v="0"/>
    <n v="1"/>
    <d v="2019-11-21T15:30:24"/>
    <x v="5"/>
    <b v="0"/>
    <n v="0"/>
  </r>
  <r>
    <s v="0015A00001tbNSWQA2"/>
    <d v="2020-12-18T00:00:00"/>
    <n v="2020"/>
    <s v="0055A00000BNXCfQAP"/>
    <s v="Biopharma/Pharmaceuticals"/>
    <s v="Website"/>
    <s v="0065A00001cJIRTQA4"/>
    <m/>
    <s v="0055A00000BNXCfQAP"/>
    <s v="Closed Lost"/>
    <n v="118020"/>
    <n v="0"/>
    <b v="0"/>
    <n v="0"/>
    <n v="0"/>
    <n v="1"/>
    <n v="0"/>
    <n v="1"/>
    <n v="0"/>
    <n v="1"/>
    <d v="2020-10-30T20:36:28"/>
    <x v="4"/>
    <b v="0"/>
    <n v="0"/>
  </r>
  <r>
    <s v="0013100001jbToDAAU"/>
    <d v="2020-12-31T00:00:00"/>
    <n v="2020"/>
    <s v="0055A00000Bb2djQAB"/>
    <s v="Biopharma/Pharmaceuticals"/>
    <s v="Trade Show"/>
    <s v="0065A00001bquB6QAI"/>
    <m/>
    <s v="0055A00000Bb2djQAB"/>
    <s v="Closed Lost"/>
    <n v="23750"/>
    <n v="0"/>
    <b v="0"/>
    <n v="0"/>
    <n v="0"/>
    <n v="1"/>
    <n v="0"/>
    <n v="1"/>
    <n v="0"/>
    <n v="1"/>
    <d v="2020-10-09T14:57:00"/>
    <x v="4"/>
    <b v="1"/>
    <n v="23750"/>
  </r>
  <r>
    <s v="0013100001jbToGAAU"/>
    <d v="2019-12-31T00:00:00"/>
    <n v="2019"/>
    <s v="0055A000008zqzaQAA"/>
    <s v="Biopharma/Pharmaceuticals"/>
    <s v="Field Sales"/>
    <s v="0065A00001Ti9XeQAJ"/>
    <m/>
    <s v="0055A000008iLmwQAE"/>
    <s v="Closed Lost"/>
    <m/>
    <m/>
    <b v="0"/>
    <n v="0"/>
    <n v="0"/>
    <n v="1"/>
    <n v="0"/>
    <n v="1"/>
    <n v="0"/>
    <n v="1"/>
    <d v="2019-06-12T17:22:39"/>
    <x v="5"/>
    <b v="0"/>
    <n v="0"/>
  </r>
  <r>
    <s v="0013100001jbBHXAA2"/>
    <d v="2020-03-31T00:00:00"/>
    <n v="2020"/>
    <s v="0055A000008iLoJQAU"/>
    <s v="Government"/>
    <s v="Field Sales"/>
    <s v="0065A00001PuSliQAF"/>
    <m/>
    <s v="0055A000008iLoJQAU"/>
    <s v="Closed Lost"/>
    <n v="88065"/>
    <n v="0"/>
    <b v="0"/>
    <n v="0"/>
    <n v="0"/>
    <n v="1"/>
    <n v="0"/>
    <n v="1"/>
    <n v="0"/>
    <n v="1"/>
    <d v="2019-05-10T00:26:47"/>
    <x v="5"/>
    <b v="0"/>
    <n v="0"/>
  </r>
  <r>
    <s v="0013100001jbC4UAAU"/>
    <d v="2020-03-31T00:00:00"/>
    <n v="2020"/>
    <s v="0055A000008iLoJQAU"/>
    <s v="Academia"/>
    <s v="Webinar"/>
    <s v="0065A00001OGpkHQAT"/>
    <m/>
    <s v="0055A000008iLoJQAU"/>
    <s v="Closed Lost"/>
    <n v="82480"/>
    <n v="0"/>
    <b v="0"/>
    <n v="0"/>
    <n v="0"/>
    <n v="1"/>
    <n v="0"/>
    <n v="1"/>
    <n v="0"/>
    <n v="1"/>
    <d v="2019-04-25T17:16:50"/>
    <x v="5"/>
    <b v="0"/>
    <n v="0"/>
  </r>
  <r>
    <s v="0015A00002GK5buQAD"/>
    <d v="2021-05-06T00:00:00"/>
    <n v="2021"/>
    <s v="00531000007KAu8AAG"/>
    <s v="Academia"/>
    <s v="Inside Sales"/>
    <s v="0065A00001Yi5VNQAZ"/>
    <m/>
    <s v="00531000007KAu8AAG"/>
    <s v="Closed Lost"/>
    <n v="26950"/>
    <n v="0"/>
    <b v="0"/>
    <n v="0"/>
    <n v="0"/>
    <n v="1"/>
    <n v="0"/>
    <n v="1"/>
    <n v="0"/>
    <n v="1"/>
    <d v="2020-01-14T08:32:56"/>
    <x v="4"/>
    <b v="0"/>
    <n v="0"/>
  </r>
  <r>
    <s v="0015A00002AlaAjQAJ"/>
    <d v="2020-09-30T00:00:00"/>
    <n v="2020"/>
    <s v="0055A000008iLoJQAU"/>
    <s v="Biopharma/Pharmaceuticals"/>
    <s v="Field Sales"/>
    <s v="0065A00001FB09qQAD"/>
    <m/>
    <s v="0055A000008zqzaQAA"/>
    <s v="Closed Lost"/>
    <n v="85725"/>
    <n v="0"/>
    <b v="0"/>
    <n v="0"/>
    <n v="0"/>
    <n v="1"/>
    <n v="0"/>
    <n v="1"/>
    <n v="0"/>
    <n v="1"/>
    <d v="2019-03-13T21:02:11"/>
    <x v="5"/>
    <b v="0"/>
    <n v="0"/>
  </r>
  <r>
    <s v="0013100001k79n8AAA"/>
    <d v="2020-12-31T00:00:00"/>
    <n v="2020"/>
    <s v="0055A000008iLoJQAU"/>
    <s v="Biopharma/Pharmaceuticals"/>
    <s v="Website"/>
    <s v="0065A00001CKr4VQAT"/>
    <m/>
    <s v="0055A000008iLoJQAU"/>
    <s v="Closed Lost"/>
    <n v="77485"/>
    <n v="0"/>
    <b v="0"/>
    <n v="0"/>
    <n v="0"/>
    <n v="1"/>
    <n v="0"/>
    <n v="1"/>
    <n v="0"/>
    <n v="1"/>
    <d v="2019-03-06T15:02:48"/>
    <x v="5"/>
    <b v="0"/>
    <n v="0"/>
  </r>
  <r>
    <s v="0015A00002GK5buQAD"/>
    <d v="2020-11-30T00:00:00"/>
    <n v="2020"/>
    <s v="00531000007KAu8AAG"/>
    <s v="Academia"/>
    <s v="Inside Sales"/>
    <s v="0065A00001Yxf67QAB"/>
    <m/>
    <s v="0055A000008iLoOQAU"/>
    <s v="Closed Lost"/>
    <n v="5632"/>
    <n v="0"/>
    <b v="0"/>
    <n v="0"/>
    <n v="0"/>
    <n v="1"/>
    <n v="0"/>
    <n v="1"/>
    <n v="0"/>
    <n v="1"/>
    <d v="2020-01-21T09:35:41"/>
    <x v="4"/>
    <b v="0"/>
    <n v="0"/>
  </r>
  <r>
    <s v="0013100001qvZsSAAU"/>
    <d v="2020-12-31T00:00:00"/>
    <n v="2020"/>
    <s v="0055A000008iLoJQAU"/>
    <s v="Biopharma/Pharmaceuticals"/>
    <s v="Field Sales"/>
    <s v="0065A00001X8brBQAR"/>
    <m/>
    <s v="0055A000008zqzaQAA"/>
    <s v="Closed Lost"/>
    <n v="90775"/>
    <n v="0"/>
    <b v="0"/>
    <n v="0"/>
    <n v="0"/>
    <n v="1"/>
    <n v="0"/>
    <n v="1"/>
    <n v="0"/>
    <n v="1"/>
    <d v="2019-08-16T19:06:46"/>
    <x v="5"/>
    <b v="0"/>
    <n v="0"/>
  </r>
  <r>
    <s v="0013100001jbB3pAAE"/>
    <d v="2020-03-31T00:00:00"/>
    <n v="2020"/>
    <s v="0055A000008iLoOQAU"/>
    <s v="Academia"/>
    <s v="Trade Show"/>
    <s v="0065A000011qV3aQAE"/>
    <m/>
    <s v="0055A000008iLoJQAU"/>
    <s v="Closed Lost"/>
    <n v="85725"/>
    <n v="0"/>
    <b v="0"/>
    <n v="0"/>
    <n v="0"/>
    <n v="1"/>
    <n v="0"/>
    <n v="1"/>
    <n v="0"/>
    <n v="1"/>
    <d v="2019-01-07T22:20:10"/>
    <x v="5"/>
    <b v="0"/>
    <n v="0"/>
  </r>
  <r>
    <s v="0013100001jbB3pAAE"/>
    <d v="2021-02-26T00:00:00"/>
    <n v="2021"/>
    <s v="0055A000008iLoJQAU"/>
    <s v="Academia"/>
    <s v="Field Sales"/>
    <s v="0065A00001WlGSuQAN"/>
    <m/>
    <s v="0055A000008zqzaQAA"/>
    <s v="Closed Lost"/>
    <n v="90775"/>
    <n v="0"/>
    <b v="0"/>
    <n v="0"/>
    <n v="0"/>
    <n v="1"/>
    <n v="0"/>
    <n v="1"/>
    <n v="0"/>
    <n v="1"/>
    <d v="2019-07-23T23:48:18"/>
    <x v="5"/>
    <b v="0"/>
    <n v="0"/>
  </r>
  <r>
    <s v="0015A00002DVpGfQAL"/>
    <d v="2020-06-30T00:00:00"/>
    <n v="2020"/>
    <s v="0055A000008iLoJQAU"/>
    <s v="Biopharma/Pharmaceuticals"/>
    <s v="Trade Show"/>
    <s v="0065A00001WlK4yQAF"/>
    <m/>
    <s v="0055A000008iLoJQAU"/>
    <s v="Closed Lost"/>
    <n v="86860"/>
    <n v="0"/>
    <b v="0"/>
    <n v="0"/>
    <n v="0"/>
    <n v="1"/>
    <n v="0"/>
    <n v="1"/>
    <n v="0"/>
    <n v="1"/>
    <d v="2019-07-24T16:53:43"/>
    <x v="5"/>
    <b v="0"/>
    <n v="0"/>
  </r>
  <r>
    <s v="0015A00002Cw7cWQAR"/>
    <d v="2020-09-30T00:00:00"/>
    <n v="2020"/>
    <s v="0055A000008iLoOQAU"/>
    <s v="Biopharma/Pharmaceuticals"/>
    <s v="Website"/>
    <s v="0065A00001ThzaqQAB"/>
    <m/>
    <s v="0055A000008zqzaQAA"/>
    <s v="Closed Lost"/>
    <n v="86860"/>
    <n v="0"/>
    <b v="0"/>
    <n v="0"/>
    <n v="0"/>
    <n v="1"/>
    <n v="0"/>
    <n v="1"/>
    <n v="0"/>
    <n v="1"/>
    <d v="2019-06-11T01:53:59"/>
    <x v="5"/>
    <b v="0"/>
    <n v="0"/>
  </r>
  <r>
    <s v="0015A0000281qjSQAQ"/>
    <d v="2020-09-30T00:00:00"/>
    <n v="2020"/>
    <s v="0055A000008iLoOQAU"/>
    <s v="Academia"/>
    <s v="Trade Show"/>
    <s v="0065A000010A77FQAS"/>
    <m/>
    <s v="0055A000008zqzaQAA"/>
    <s v="Closed Lost"/>
    <n v="85725"/>
    <n v="0"/>
    <b v="0"/>
    <n v="0"/>
    <n v="0"/>
    <n v="1"/>
    <n v="0"/>
    <n v="1"/>
    <n v="0"/>
    <n v="1"/>
    <d v="2018-12-28T00:41:19"/>
    <x v="3"/>
    <b v="0"/>
    <n v="0"/>
  </r>
  <r>
    <s v="0013100001gYA7VAAW"/>
    <d v="2019-09-09T00:00:00"/>
    <n v="2019"/>
    <s v="0055A000008iLoOQAU"/>
    <s v="Government"/>
    <s v="Website"/>
    <s v="0065A00001Ti7eFQAR"/>
    <m/>
    <s v="0055A000008zqzaQAA"/>
    <s v="Closed Lost"/>
    <n v="90175"/>
    <n v="0"/>
    <b v="0"/>
    <n v="0"/>
    <n v="0"/>
    <n v="1"/>
    <n v="0"/>
    <n v="1"/>
    <n v="0"/>
    <n v="1"/>
    <d v="2019-06-12T13:31:41"/>
    <x v="5"/>
    <b v="0"/>
    <n v="0"/>
  </r>
  <r>
    <s v="0013100001jbB3pAAE"/>
    <d v="2020-12-31T00:00:00"/>
    <n v="2020"/>
    <s v="0055A000008iLoOQAU"/>
    <s v="Academia"/>
    <s v="Trade Show"/>
    <s v="0065A000011qUxrQAE"/>
    <m/>
    <s v="0055A000008zqzaQAA"/>
    <s v="Closed Lost"/>
    <n v="85725"/>
    <n v="0"/>
    <b v="0"/>
    <n v="0"/>
    <n v="0"/>
    <n v="1"/>
    <n v="0"/>
    <n v="1"/>
    <n v="0"/>
    <n v="1"/>
    <d v="2019-01-07T22:00:31"/>
    <x v="5"/>
    <b v="0"/>
    <n v="0"/>
  </r>
  <r>
    <s v="0013100001jbB3pAAE"/>
    <d v="2019-11-30T00:00:00"/>
    <n v="2019"/>
    <s v="0055A000008iLoOQAU"/>
    <s v="Academia"/>
    <s v="Website"/>
    <s v="0065A00001WlEHzQAN"/>
    <m/>
    <s v="0055A000008iLoJQAU"/>
    <s v="Closed Lost"/>
    <n v="77895"/>
    <n v="0"/>
    <b v="0"/>
    <n v="0"/>
    <n v="0"/>
    <n v="1"/>
    <n v="0"/>
    <n v="1"/>
    <n v="0"/>
    <n v="1"/>
    <d v="2019-07-23T16:52:01"/>
    <x v="5"/>
    <b v="0"/>
    <n v="0"/>
  </r>
  <r>
    <s v="0015A00002HePHlQAN"/>
    <d v="2020-03-30T00:00:00"/>
    <n v="2020"/>
    <s v="00531000007KAu8AAG"/>
    <s v="Biopharma/Pharmaceuticals"/>
    <s v="Inside Sales"/>
    <s v="0065A00001Z9fLAQAZ"/>
    <m/>
    <s v="00531000007KAu8AAG"/>
    <s v="Closed Lost"/>
    <n v="78069.8"/>
    <n v="0"/>
    <b v="0"/>
    <n v="0"/>
    <n v="0"/>
    <n v="1"/>
    <n v="0"/>
    <n v="1"/>
    <n v="0"/>
    <n v="1"/>
    <d v="2020-02-17T12:33:36"/>
    <x v="4"/>
    <b v="0"/>
    <n v="0"/>
  </r>
  <r>
    <s v="0015A00001tbNSWQA2"/>
    <d v="2020-03-31T00:00:00"/>
    <n v="2020"/>
    <s v="0055A000008zqzaQAA"/>
    <s v="Biopharma/Pharmaceuticals"/>
    <s v="Trade Show"/>
    <s v="0065A00001XKbzFQAT"/>
    <m/>
    <s v="0055A000008zqzaQAA"/>
    <s v="Closed Lost"/>
    <n v="86395"/>
    <n v="0"/>
    <b v="0"/>
    <n v="0"/>
    <n v="0"/>
    <n v="1"/>
    <n v="0"/>
    <n v="1"/>
    <n v="0"/>
    <n v="1"/>
    <d v="2019-09-19T16:32:34"/>
    <x v="5"/>
    <b v="0"/>
    <n v="0"/>
  </r>
  <r>
    <s v="0013100001p4QUfAAM"/>
    <d v="2021-03-31T00:00:00"/>
    <n v="2021"/>
    <s v="0055A000008iLoJQAU"/>
    <s v="Biopharma/Pharmaceuticals"/>
    <s v="Field Sales"/>
    <s v="0065A00001CKVzTQAX"/>
    <m/>
    <s v="0055A000008zqzaQAA"/>
    <s v="Closed Lost"/>
    <n v="62775"/>
    <n v="0"/>
    <b v="0"/>
    <n v="0"/>
    <n v="0"/>
    <n v="1"/>
    <n v="0"/>
    <n v="1"/>
    <n v="0"/>
    <n v="1"/>
    <d v="2019-02-28T23:57:47"/>
    <x v="5"/>
    <b v="0"/>
    <n v="0"/>
  </r>
  <r>
    <s v="0013100001k6h7IAAQ"/>
    <d v="2020-09-30T00:00:00"/>
    <n v="2020"/>
    <s v="0055A000008iLoOQAU"/>
    <s v="Biopharma/Pharmaceuticals"/>
    <s v="Website"/>
    <s v="0065A00001M9y1CQAR"/>
    <m/>
    <s v="0055A000008zqzaQAA"/>
    <s v="Closed Lost"/>
    <n v="86395"/>
    <n v="0"/>
    <b v="0"/>
    <n v="0"/>
    <n v="0"/>
    <n v="1"/>
    <n v="0"/>
    <n v="1"/>
    <n v="0"/>
    <n v="1"/>
    <d v="2019-08-21T13:32:40"/>
    <x v="5"/>
    <b v="0"/>
    <n v="0"/>
  </r>
  <r>
    <s v="0013100001eo6iZAAQ"/>
    <d v="2020-12-31T00:00:00"/>
    <n v="2020"/>
    <s v="0055A000008iLoJQAU"/>
    <s v="Biopharma/Pharmaceuticals"/>
    <s v="Trade Show"/>
    <s v="0065A00001PuSmbQAF"/>
    <m/>
    <s v="0055A000008iLoJQAU"/>
    <s v="Closed Lost"/>
    <n v="88065"/>
    <n v="0"/>
    <b v="0"/>
    <n v="0"/>
    <n v="0"/>
    <n v="1"/>
    <n v="0"/>
    <n v="1"/>
    <n v="0"/>
    <n v="1"/>
    <d v="2019-05-10T00:33:27"/>
    <x v="5"/>
    <b v="0"/>
    <n v="0"/>
  </r>
  <r>
    <s v="0015A000027SCCiQAO"/>
    <d v="2021-06-28T00:00:00"/>
    <n v="2021"/>
    <s v="0055A000008iLoOQAU"/>
    <s v="Biopharma/Pharmaceuticals"/>
    <s v="Other"/>
    <s v="0066e00001eLeUSAA0"/>
    <m/>
    <s v="0055A000008iLoOQAU"/>
    <s v="Closed Lost"/>
    <m/>
    <m/>
    <b v="0"/>
    <n v="0"/>
    <n v="0"/>
    <n v="1"/>
    <n v="0"/>
    <n v="1"/>
    <n v="0"/>
    <n v="1"/>
    <d v="2021-06-07T23:57:56"/>
    <x v="6"/>
    <b v="0"/>
    <n v="0"/>
  </r>
  <r>
    <s v="0015A000023pZynQAE"/>
    <d v="2021-06-22T00:00:00"/>
    <n v="2021"/>
    <s v="0055A000008iLoOQAU"/>
    <s v="Biopharma/Pharmaceuticals"/>
    <s v="Website"/>
    <s v="0066e00001eaU1uAAE"/>
    <m/>
    <s v="0055A000008iLoOQAU"/>
    <s v="Closed Lost"/>
    <m/>
    <m/>
    <b v="0"/>
    <n v="0"/>
    <n v="0"/>
    <n v="1"/>
    <n v="0"/>
    <n v="1"/>
    <n v="0"/>
    <n v="1"/>
    <d v="2021-06-22T16:13:24"/>
    <x v="6"/>
    <b v="0"/>
    <n v="0"/>
  </r>
  <r>
    <s v="0016e00002ZwenwAAB"/>
    <d v="2021-06-22T00:00:00"/>
    <n v="2021"/>
    <s v="0055A000008iLoOQAU"/>
    <s v="Other"/>
    <s v="Website"/>
    <s v="0066e00001eaU29AAE"/>
    <m/>
    <s v="0055A000008iLoOQAU"/>
    <s v="Closed Lost"/>
    <m/>
    <m/>
    <b v="0"/>
    <n v="0"/>
    <n v="0"/>
    <n v="1"/>
    <n v="0"/>
    <n v="1"/>
    <n v="0"/>
    <n v="1"/>
    <d v="2021-06-22T16:15:14"/>
    <x v="6"/>
    <b v="0"/>
    <n v="0"/>
  </r>
  <r>
    <s v="0016e00002ZiQpCAAV"/>
    <d v="2021-06-15T00:00:00"/>
    <n v="2021"/>
    <s v="00531000008F2qlAAC"/>
    <s v="International"/>
    <s v="Website"/>
    <s v="0066e00001eLdrPAAS"/>
    <m/>
    <s v="00531000008F2qlAAC"/>
    <s v="Closed Lost"/>
    <m/>
    <m/>
    <b v="0"/>
    <n v="0"/>
    <n v="0"/>
    <n v="1"/>
    <n v="0"/>
    <n v="1"/>
    <n v="0"/>
    <n v="1"/>
    <d v="2021-06-07T21:32:17"/>
    <x v="6"/>
    <b v="0"/>
    <n v="0"/>
  </r>
  <r>
    <s v="0015A00002Dxt8MQAR"/>
    <d v="2021-06-04T00:00:00"/>
    <n v="2021"/>
    <s v="0055A000009sa63QAA"/>
    <s v="State and Local"/>
    <s v="Website"/>
    <s v="0066e00001eLRbsAAG"/>
    <m/>
    <s v="0055A000009sa63QAA"/>
    <s v="Closed Lost"/>
    <m/>
    <m/>
    <b v="0"/>
    <n v="0"/>
    <n v="0"/>
    <n v="1"/>
    <n v="0"/>
    <n v="1"/>
    <n v="0"/>
    <n v="1"/>
    <d v="2021-06-04T17:18:24"/>
    <x v="6"/>
    <b v="0"/>
    <n v="0"/>
  </r>
  <r>
    <s v="0015A00001xP4A2QAK"/>
    <d v="2021-06-11T00:00:00"/>
    <n v="2021"/>
    <s v="0055A000008iLoOQAU"/>
    <s v="Biopharma/Pharmaceuticals"/>
    <s v="Inside Sales"/>
    <s v="0066e00001eLZ3kAAG"/>
    <m/>
    <s v="0055A000008iLoOQAU"/>
    <s v="Closed Lost"/>
    <n v="13159"/>
    <n v="0"/>
    <b v="0"/>
    <n v="0"/>
    <n v="0"/>
    <n v="1"/>
    <n v="0"/>
    <n v="1"/>
    <n v="0"/>
    <n v="1"/>
    <d v="2021-06-07T12:31:16"/>
    <x v="6"/>
    <b v="0"/>
    <n v="0"/>
  </r>
  <r>
    <s v="0015A00002VnjGhQAJ"/>
    <d v="2021-05-27T00:00:00"/>
    <n v="2021"/>
    <s v="00531000007MUoEAAW"/>
    <s v="State and Local"/>
    <s v="Field Sales"/>
    <s v="0066e00001eK5ZNAA0"/>
    <m/>
    <s v="00531000007MUoEAAW"/>
    <s v="Closed Lost"/>
    <n v="65000"/>
    <n v="0"/>
    <b v="0"/>
    <n v="0"/>
    <n v="0"/>
    <n v="1"/>
    <n v="0"/>
    <n v="1"/>
    <n v="0"/>
    <n v="1"/>
    <d v="2021-05-24T12:40:39"/>
    <x v="6"/>
    <b v="0"/>
    <n v="0"/>
  </r>
  <r>
    <s v="0016e00002ZwneyAAB"/>
    <d v="2021-06-28T00:00:00"/>
    <n v="2021"/>
    <s v="0055A000009GxI2QAK"/>
    <s v="International"/>
    <s v="Referral"/>
    <s v="0066e00001eaXYSAA2"/>
    <m/>
    <s v="0055A000009GxI2QAK"/>
    <s v="Closed Lost"/>
    <n v="10000"/>
    <n v="0"/>
    <b v="0"/>
    <n v="0"/>
    <n v="0"/>
    <n v="1"/>
    <n v="0"/>
    <n v="1"/>
    <n v="0"/>
    <n v="1"/>
    <d v="2021-06-23T15:27:00"/>
    <x v="6"/>
    <b v="0"/>
    <n v="0"/>
  </r>
  <r>
    <s v="0015A00002RgnAcQAJ"/>
    <d v="2021-03-26T00:00:00"/>
    <n v="2021"/>
    <s v="0055A00000BNpn5QAD"/>
    <s v="Other"/>
    <s v="Other"/>
    <s v="0065A00001de75zQAA"/>
    <m/>
    <s v="0055A00000BNpn5QAD"/>
    <s v="Closed Won"/>
    <n v="15000"/>
    <n v="15000"/>
    <b v="1"/>
    <n v="100"/>
    <n v="1"/>
    <n v="0"/>
    <n v="1"/>
    <n v="0"/>
    <n v="0"/>
    <n v="1"/>
    <d v="2021-03-26T17:45:35"/>
    <x v="6"/>
    <b v="0"/>
    <n v="0"/>
  </r>
  <r>
    <s v="0015A00002GIrDeQAL"/>
    <d v="2020-06-23T00:00:00"/>
    <n v="2020"/>
    <s v="0055A000009s6n0QAA"/>
    <m/>
    <s v="Webinar"/>
    <s v="0065A00001awzbkQAA"/>
    <m/>
    <s v="0055A000009s6n0QAA"/>
    <s v="Closed Won"/>
    <n v="51250"/>
    <n v="51250"/>
    <b v="1"/>
    <n v="100"/>
    <n v="1"/>
    <n v="0"/>
    <n v="1"/>
    <n v="0"/>
    <n v="0"/>
    <n v="1"/>
    <d v="2020-06-22T19:18:04"/>
    <x v="4"/>
    <b v="0"/>
    <n v="0"/>
  </r>
  <r>
    <s v="0015A00002Cz1bTQAR"/>
    <d v="2020-06-24T00:00:00"/>
    <n v="2020"/>
    <s v="0055A00000Bb2djQAB"/>
    <s v="Biopharma/Pharmaceuticals"/>
    <s v="Inside Sales"/>
    <s v="0065A00001ZjQ91QAF"/>
    <m/>
    <s v="0055A000008iLoOQAU"/>
    <s v="Closed Won"/>
    <n v="10000"/>
    <n v="10000"/>
    <b v="1"/>
    <n v="100"/>
    <n v="1"/>
    <n v="0"/>
    <n v="1"/>
    <n v="0"/>
    <n v="0"/>
    <n v="1"/>
    <d v="2020-04-15T13:37:21"/>
    <x v="4"/>
    <b v="0"/>
    <n v="0"/>
  </r>
  <r>
    <s v="0015A00002LeVKlQAN"/>
    <d v="2020-07-13T00:00:00"/>
    <n v="2020"/>
    <s v="0055A000008iLoOQAU"/>
    <m/>
    <s v="Website"/>
    <s v="0065A00001bBUfAQAW"/>
    <m/>
    <s v="0055A000008iLoOQAU"/>
    <s v="Closed Won"/>
    <n v="5000"/>
    <n v="5000"/>
    <b v="1"/>
    <n v="100"/>
    <n v="1"/>
    <n v="0"/>
    <n v="1"/>
    <n v="0"/>
    <n v="0"/>
    <n v="1"/>
    <d v="2020-07-21T13:58:14"/>
    <x v="4"/>
    <b v="0"/>
    <n v="0"/>
  </r>
  <r>
    <s v="0013100001gWxtDAAS"/>
    <d v="2017-08-18T00:00:00"/>
    <n v="2017"/>
    <s v="00531000007KAu8AAG"/>
    <s v="Academia"/>
    <s v="Other"/>
    <s v="0065A00000iTJ84QAG"/>
    <m/>
    <s v="0055A000008zqzaQAA"/>
    <s v="Closed Won"/>
    <m/>
    <m/>
    <b v="1"/>
    <n v="100"/>
    <n v="1"/>
    <n v="0"/>
    <n v="1"/>
    <n v="0"/>
    <n v="0"/>
    <n v="1"/>
    <d v="2017-11-08T18:46:28"/>
    <x v="2"/>
    <b v="0"/>
    <n v="0"/>
  </r>
  <r>
    <s v="0013100001jbToDAAU"/>
    <d v="2019-10-24T00:00:00"/>
    <n v="2019"/>
    <s v="0055A000008iLoOQAU"/>
    <m/>
    <s v="Website"/>
    <s v="0065A00001XkDzrQAF"/>
    <m/>
    <s v="0055A000008iLoOQAU"/>
    <s v="Closed Won"/>
    <n v="213"/>
    <n v="213"/>
    <b v="1"/>
    <n v="100"/>
    <n v="1"/>
    <n v="0"/>
    <n v="1"/>
    <n v="0"/>
    <n v="0"/>
    <n v="1"/>
    <d v="2019-10-22T18:50:51"/>
    <x v="5"/>
    <b v="0"/>
    <n v="0"/>
  </r>
  <r>
    <s v="0013100001p5A0yAAE"/>
    <d v="2018-12-28T00:00:00"/>
    <n v="2018"/>
    <s v="00531000007KAu8AAG"/>
    <s v="Biopharma/Pharmaceuticals"/>
    <s v="Field Sales"/>
    <s v="0065A00000nL6cGQAS"/>
    <m/>
    <s v="00531000007KAu8AAG"/>
    <s v="Closed Won"/>
    <m/>
    <m/>
    <b v="1"/>
    <n v="100"/>
    <n v="1"/>
    <n v="0"/>
    <n v="1"/>
    <n v="0"/>
    <n v="0"/>
    <n v="1"/>
    <d v="2018-11-05T13:41:41"/>
    <x v="3"/>
    <b v="0"/>
    <n v="0"/>
  </r>
  <r>
    <s v="0013100001fr7EaAAI"/>
    <d v="2018-12-28T00:00:00"/>
    <n v="2018"/>
    <s v="00531000007KAu8AAG"/>
    <s v="Biopharma/Pharmaceuticals"/>
    <s v="Field Sales"/>
    <s v="0065A00000nL6aUQAS"/>
    <m/>
    <s v="00531000007KAu8AAG"/>
    <s v="Closed Won"/>
    <m/>
    <m/>
    <b v="1"/>
    <n v="100"/>
    <n v="1"/>
    <n v="0"/>
    <n v="1"/>
    <n v="0"/>
    <n v="0"/>
    <n v="1"/>
    <d v="2018-11-05T13:38:46"/>
    <x v="3"/>
    <b v="0"/>
    <n v="0"/>
  </r>
  <r>
    <s v="0013100001fsoNJAAY"/>
    <d v="2016-11-23T00:00:00"/>
    <n v="2016"/>
    <s v="00531000007KAu8AAG"/>
    <s v="Other"/>
    <s v="Other"/>
    <s v="0065A00000iT8GBQA0"/>
    <m/>
    <s v="0055A000008iLoOQAU"/>
    <s v="Closed Won"/>
    <n v="33850"/>
    <n v="33850"/>
    <b v="1"/>
    <n v="100"/>
    <n v="1"/>
    <n v="0"/>
    <n v="1"/>
    <n v="0"/>
    <n v="0"/>
    <n v="1"/>
    <d v="2017-11-01T22:34:04"/>
    <x v="2"/>
    <b v="0"/>
    <n v="0"/>
  </r>
  <r>
    <s v="0013100001gWxtDAAS"/>
    <d v="2017-11-08T00:00:00"/>
    <n v="2017"/>
    <s v="00531000007KAu8AAG"/>
    <s v="Academia"/>
    <s v="Referral"/>
    <s v="0065A00000iTJ46QAG"/>
    <m/>
    <s v="0055A000008zqzaQAA"/>
    <s v="Closed Won"/>
    <m/>
    <m/>
    <b v="1"/>
    <n v="100"/>
    <n v="1"/>
    <n v="0"/>
    <n v="1"/>
    <n v="0"/>
    <n v="0"/>
    <n v="1"/>
    <d v="2017-11-08T18:37:37"/>
    <x v="2"/>
    <b v="0"/>
    <n v="0"/>
  </r>
  <r>
    <s v="0013100001gWxtDAAS"/>
    <d v="2019-11-14T00:00:00"/>
    <n v="2019"/>
    <s v="0055A000009GjocQAC"/>
    <s v="Academia"/>
    <s v="Other"/>
    <s v="0065A00001XrRr9QAF"/>
    <m/>
    <s v="0055A000009GjocQAC"/>
    <s v="Closed Won"/>
    <n v="35000"/>
    <n v="35000"/>
    <b v="1"/>
    <n v="100"/>
    <n v="1"/>
    <n v="0"/>
    <n v="1"/>
    <n v="0"/>
    <n v="0"/>
    <n v="1"/>
    <d v="2019-11-12T19:01:35"/>
    <x v="5"/>
    <b v="0"/>
    <n v="0"/>
  </r>
  <r>
    <s v="0015A00002DxWZqQAN"/>
    <d v="2019-01-10T00:00:00"/>
    <n v="2019"/>
    <s v="00531000007MUoEAAW"/>
    <s v="Federal"/>
    <s v="Field Sales"/>
    <s v="0065A00001Y3qhiQAB"/>
    <m/>
    <s v="00531000007Es7rAAC"/>
    <s v="Closed Won"/>
    <m/>
    <m/>
    <b v="1"/>
    <n v="100"/>
    <n v="1"/>
    <n v="0"/>
    <n v="1"/>
    <n v="0"/>
    <n v="0"/>
    <n v="1"/>
    <d v="2019-11-22T22:14:12"/>
    <x v="5"/>
    <b v="0"/>
    <n v="0"/>
  </r>
  <r>
    <s v="0013100001fqypQAAQ"/>
    <d v="2019-06-30T00:00:00"/>
    <n v="2019"/>
    <s v="0055A000008iLmwQAE"/>
    <s v="Biopharma/Pharmaceuticals"/>
    <s v="Referral"/>
    <s v="0065A00001MA1YVQA1"/>
    <m/>
    <s v="0055A000008iLmwQAE"/>
    <s v="Closed Won"/>
    <n v="92862.5"/>
    <n v="92862.5"/>
    <b v="1"/>
    <n v="100"/>
    <n v="1"/>
    <n v="0"/>
    <n v="1"/>
    <n v="0"/>
    <n v="0"/>
    <n v="1"/>
    <d v="2019-08-22T01:35:45"/>
    <x v="5"/>
    <b v="0"/>
    <n v="0"/>
  </r>
  <r>
    <s v="0015A00002VrkfeQAB"/>
    <d v="2021-08-13T00:00:00"/>
    <n v="2021"/>
    <s v="00531000007KAsvAAG"/>
    <s v="State and Local"/>
    <s v="Webinar"/>
    <s v="0065A00001dfIXGQA2"/>
    <m/>
    <s v="00531000007KAsvAAG"/>
    <s v="Closed Won"/>
    <m/>
    <m/>
    <b v="1"/>
    <n v="100"/>
    <n v="1"/>
    <n v="0"/>
    <n v="1"/>
    <n v="0"/>
    <n v="0"/>
    <n v="1"/>
    <d v="2021-04-05T20:11:01"/>
    <x v="6"/>
    <b v="0"/>
    <n v="0"/>
  </r>
  <r>
    <s v="001i000000Aal75AAB"/>
    <d v="2011-02-22T00:00:00"/>
    <n v="2011"/>
    <s v="005i0000000fNkyAAE"/>
    <m/>
    <s v="Advertisement"/>
    <s v="006i00000044oEEAAY"/>
    <s v="Existing Business"/>
    <s v="005i0000000fNkyAAE"/>
    <s v="Closed Won"/>
    <n v="50000"/>
    <n v="50000"/>
    <b v="1"/>
    <n v="100"/>
    <n v="1"/>
    <n v="0"/>
    <n v="1"/>
    <n v="0"/>
    <n v="0"/>
    <n v="1"/>
    <d v="2013-06-11T16:59:13"/>
    <x v="7"/>
    <b v="0"/>
    <n v="0"/>
  </r>
  <r>
    <s v="001i000000Aal75AAB"/>
    <d v="2011-02-22T00:00:00"/>
    <n v="2011"/>
    <s v="005i0000000fNkyAAE"/>
    <m/>
    <s v="Advertisement"/>
    <s v="006i00000044oEDAAY"/>
    <s v="New Business"/>
    <s v="005i0000000fNkyAAE"/>
    <s v="Closed Won"/>
    <n v="500000"/>
    <n v="500000"/>
    <b v="1"/>
    <n v="100"/>
    <n v="1"/>
    <n v="0"/>
    <n v="1"/>
    <n v="0"/>
    <n v="0"/>
    <n v="1"/>
    <d v="2013-06-11T16:59:13"/>
    <x v="7"/>
    <b v="0"/>
    <n v="0"/>
  </r>
  <r>
    <s v="001i000001LIbBTAA1"/>
    <d v="2015-06-30T00:00:00"/>
    <n v="2015"/>
    <s v="005i0000000fNkyAAE"/>
    <s v="Military"/>
    <s v="Other"/>
    <s v="006i000000U9rj3AAB"/>
    <m/>
    <s v="005i0000000fNkyAAE"/>
    <s v="Closed Won"/>
    <n v="50000"/>
    <n v="50000"/>
    <b v="1"/>
    <n v="100"/>
    <n v="1"/>
    <n v="0"/>
    <n v="1"/>
    <n v="0"/>
    <n v="0"/>
    <n v="1"/>
    <d v="2015-03-11T20:08:50"/>
    <x v="0"/>
    <b v="0"/>
    <n v="0"/>
  </r>
  <r>
    <s v="0013100001pvRTEAA2"/>
    <d v="2019-10-09T00:00:00"/>
    <n v="2019"/>
    <s v="00531000007KgPgAAK"/>
    <s v="International"/>
    <s v="Other"/>
    <s v="0065A00000i52NaQAI"/>
    <m/>
    <s v="00531000007KgPgAAK"/>
    <s v="Closed Won"/>
    <n v="0"/>
    <n v="0"/>
    <b v="1"/>
    <n v="100"/>
    <n v="1"/>
    <n v="0"/>
    <n v="1"/>
    <n v="0"/>
    <n v="0"/>
    <n v="1"/>
    <d v="2017-08-21T02:27:15"/>
    <x v="2"/>
    <b v="0"/>
    <n v="0"/>
  </r>
  <r>
    <s v="0013100001lXbgHAAS"/>
    <d v="2019-11-01T00:00:00"/>
    <n v="2019"/>
    <s v="00531000007MUoEAAW"/>
    <s v="State and Local"/>
    <s v="Inside Sales"/>
    <s v="0065A00001Y3qVsQAJ"/>
    <m/>
    <s v="00531000007KAsvAAG"/>
    <s v="Closed Won"/>
    <m/>
    <m/>
    <b v="1"/>
    <n v="100"/>
    <n v="1"/>
    <n v="0"/>
    <n v="1"/>
    <n v="0"/>
    <n v="0"/>
    <n v="1"/>
    <d v="2019-11-22T21:45:52"/>
    <x v="5"/>
    <b v="0"/>
    <n v="0"/>
  </r>
  <r>
    <s v="0015A00001tZ9JzQAK"/>
    <d v="2017-06-30T00:00:00"/>
    <n v="2017"/>
    <s v="00531000007KgPgAAK"/>
    <s v="International"/>
    <s v="Website"/>
    <s v="0065A00000i2XPbQAM"/>
    <m/>
    <s v="00531000007KgPgAAK"/>
    <s v="Closed Won"/>
    <m/>
    <m/>
    <b v="1"/>
    <n v="100"/>
    <n v="1"/>
    <n v="0"/>
    <n v="1"/>
    <n v="0"/>
    <n v="0"/>
    <n v="1"/>
    <d v="2017-05-30T02:39:20"/>
    <x v="2"/>
    <b v="0"/>
    <n v="0"/>
  </r>
  <r>
    <s v="0015A00001tZ9KdQAK"/>
    <d v="2017-06-30T00:00:00"/>
    <n v="2017"/>
    <s v="00531000007KgPgAAK"/>
    <s v="International"/>
    <s v="Website"/>
    <s v="0065A00000i2XViQAM"/>
    <m/>
    <s v="00531000007KgPgAAK"/>
    <s v="Closed Won"/>
    <m/>
    <m/>
    <b v="1"/>
    <n v="100"/>
    <n v="1"/>
    <n v="0"/>
    <n v="1"/>
    <n v="0"/>
    <n v="0"/>
    <n v="1"/>
    <d v="2017-05-30T03:03:08"/>
    <x v="2"/>
    <b v="0"/>
    <n v="0"/>
  </r>
  <r>
    <s v="0015A00001tZ9LCQA0"/>
    <d v="2017-06-30T00:00:00"/>
    <n v="2017"/>
    <s v="00531000007KgPgAAK"/>
    <s v="International"/>
    <s v="Website"/>
    <s v="0065A00000i2XWWQA2"/>
    <m/>
    <s v="00531000007KgPgAAK"/>
    <s v="Closed Won"/>
    <m/>
    <m/>
    <b v="1"/>
    <n v="100"/>
    <n v="1"/>
    <n v="0"/>
    <n v="1"/>
    <n v="0"/>
    <n v="0"/>
    <n v="1"/>
    <d v="2017-05-30T03:13:32"/>
    <x v="2"/>
    <b v="0"/>
    <n v="0"/>
  </r>
  <r>
    <s v="0015A00001tZMzCQAW"/>
    <d v="2017-06-30T00:00:00"/>
    <n v="2017"/>
    <s v="00531000007KgPgAAK"/>
    <s v="International"/>
    <s v="Trade Show"/>
    <s v="0065A00000i2mSHQAY"/>
    <m/>
    <s v="00531000007KgPgAAK"/>
    <s v="Closed Won"/>
    <m/>
    <m/>
    <b v="1"/>
    <n v="100"/>
    <n v="1"/>
    <n v="0"/>
    <n v="1"/>
    <n v="0"/>
    <n v="0"/>
    <n v="1"/>
    <d v="2017-06-06T01:46:44"/>
    <x v="2"/>
    <b v="0"/>
    <n v="0"/>
  </r>
  <r>
    <s v="0015A00001tZ9LlQAK"/>
    <d v="2017-06-30T00:00:00"/>
    <n v="2017"/>
    <s v="00531000007KgPgAAK"/>
    <s v="International"/>
    <s v="Website"/>
    <s v="0065A00000i2XWqQAM"/>
    <m/>
    <s v="00531000007KgPgAAK"/>
    <s v="Closed Won"/>
    <m/>
    <m/>
    <b v="1"/>
    <n v="100"/>
    <n v="1"/>
    <n v="0"/>
    <n v="1"/>
    <n v="0"/>
    <n v="0"/>
    <n v="1"/>
    <d v="2017-05-30T03:26:30"/>
    <x v="2"/>
    <b v="0"/>
    <n v="0"/>
  </r>
  <r>
    <s v="0015A000028moKRQAY"/>
    <d v="2021-03-29T00:00:00"/>
    <n v="2021"/>
    <s v="0055A000008iLoOQAU"/>
    <s v="Biopharma/Pharmaceuticals"/>
    <s v="Other"/>
    <s v="0065A00001ddKsJQAU"/>
    <m/>
    <s v="0055A000008iLoOQAU"/>
    <s v="Closed Won"/>
    <n v="347"/>
    <n v="347"/>
    <b v="1"/>
    <n v="100"/>
    <n v="1"/>
    <n v="0"/>
    <n v="1"/>
    <n v="0"/>
    <n v="0"/>
    <n v="1"/>
    <d v="2021-03-23T19:39:06"/>
    <x v="6"/>
    <b v="0"/>
    <n v="0"/>
  </r>
  <r>
    <s v="0015A00002JM1sYQAT"/>
    <d v="2021-03-01T00:00:00"/>
    <n v="2021"/>
    <s v="0055A000008iLoOQAU"/>
    <s v="Biopharma/Pharmaceuticals"/>
    <s v="Other"/>
    <s v="0065A00001dItzZQAS"/>
    <m/>
    <s v="0055A000008iLoOQAU"/>
    <s v="Closed Won"/>
    <n v="451"/>
    <n v="451"/>
    <b v="1"/>
    <n v="100"/>
    <n v="1"/>
    <n v="0"/>
    <n v="1"/>
    <n v="0"/>
    <n v="0"/>
    <n v="1"/>
    <d v="2021-02-22T23:55:42"/>
    <x v="6"/>
    <b v="0"/>
    <n v="0"/>
  </r>
  <r>
    <s v="0013100001gX5LzAAK"/>
    <d v="2020-02-04T00:00:00"/>
    <n v="2020"/>
    <s v="0055A000008zqzaQAA"/>
    <s v="Biopharma/Pharmaceuticals"/>
    <s v="Website"/>
    <s v="0065A00001Z1JumQAF"/>
    <m/>
    <s v="0055A000008iLoOQAU"/>
    <s v="Closed Won"/>
    <n v="4000"/>
    <n v="4000"/>
    <b v="1"/>
    <n v="100"/>
    <n v="1"/>
    <n v="0"/>
    <n v="1"/>
    <n v="0"/>
    <n v="0"/>
    <n v="1"/>
    <d v="2020-01-31T17:15:44"/>
    <x v="4"/>
    <b v="0"/>
    <n v="0"/>
  </r>
  <r>
    <s v="0015A00002EkmBaQAJ"/>
    <d v="2020-03-12T00:00:00"/>
    <n v="2020"/>
    <s v="0055A000008iLoOQAU"/>
    <m/>
    <s v="Website"/>
    <s v="0065A00001ZFvOWQA1"/>
    <m/>
    <s v="0055A000008iLoOQAU"/>
    <s v="Closed Won"/>
    <n v="4000"/>
    <n v="4000"/>
    <b v="1"/>
    <n v="100"/>
    <n v="1"/>
    <n v="0"/>
    <n v="1"/>
    <n v="0"/>
    <n v="0"/>
    <n v="1"/>
    <d v="2020-02-19T20:38:37"/>
    <x v="4"/>
    <b v="0"/>
    <n v="0"/>
  </r>
  <r>
    <s v="0013100001fqypQAAQ"/>
    <d v="2020-03-03T00:00:00"/>
    <n v="2020"/>
    <s v="0055A000008iLoOQAU"/>
    <m/>
    <s v="Other"/>
    <s v="0065A00001ZOG9AQAX"/>
    <m/>
    <s v="0055A000008iLoOQAU"/>
    <s v="Closed Won"/>
    <n v="12000"/>
    <n v="12000"/>
    <b v="1"/>
    <n v="100"/>
    <n v="1"/>
    <n v="0"/>
    <n v="1"/>
    <n v="0"/>
    <n v="0"/>
    <n v="1"/>
    <d v="2020-03-03T16:18:09"/>
    <x v="4"/>
    <b v="0"/>
    <n v="0"/>
  </r>
  <r>
    <s v="0015A00002FU4geQAD"/>
    <d v="2021-01-07T00:00:00"/>
    <n v="2021"/>
    <s v="0055A000008iLoOQAU"/>
    <s v="Biopharma/Pharmaceuticals"/>
    <s v="Other"/>
    <s v="0065A00001cr9n5QAA"/>
    <m/>
    <s v="0055A000008iLoOQAU"/>
    <s v="Closed Won"/>
    <n v="8000"/>
    <n v="8000"/>
    <b v="1"/>
    <n v="100"/>
    <n v="1"/>
    <n v="0"/>
    <n v="1"/>
    <n v="0"/>
    <n v="0"/>
    <n v="1"/>
    <d v="2021-01-06T17:02:54"/>
    <x v="6"/>
    <b v="0"/>
    <n v="0"/>
  </r>
  <r>
    <s v="0015A00001tbMY6QAM"/>
    <d v="2021-02-09T00:00:00"/>
    <n v="2021"/>
    <s v="0055A000008iLoOQAU"/>
    <s v="Biopharma/Pharmaceuticals"/>
    <s v="Other"/>
    <s v="0065A00001crFZmQAM"/>
    <m/>
    <s v="0055A000008iLoOQAU"/>
    <s v="Closed Won"/>
    <n v="40000"/>
    <n v="40000"/>
    <b v="1"/>
    <n v="100"/>
    <n v="1"/>
    <n v="0"/>
    <n v="1"/>
    <n v="0"/>
    <n v="0"/>
    <n v="1"/>
    <d v="2021-01-07T22:27:32"/>
    <x v="6"/>
    <b v="0"/>
    <n v="0"/>
  </r>
  <r>
    <s v="0015A00002Qbnn0QAB"/>
    <d v="2021-01-14T00:00:00"/>
    <n v="2021"/>
    <s v="0055A000008iLoOQAU"/>
    <s v="Biopharma/Pharmaceuticals"/>
    <s v="Field Sales"/>
    <s v="0065A00001crcDrQAI"/>
    <m/>
    <s v="0055A000008iLoOQAU"/>
    <s v="Closed Won"/>
    <n v="8000"/>
    <n v="8000"/>
    <b v="1"/>
    <n v="100"/>
    <n v="1"/>
    <n v="0"/>
    <n v="1"/>
    <n v="0"/>
    <n v="0"/>
    <n v="1"/>
    <d v="2021-01-12T15:45:55"/>
    <x v="6"/>
    <b v="0"/>
    <n v="0"/>
  </r>
  <r>
    <s v="0015A00001tbMY6QAM"/>
    <d v="2021-01-27T00:00:00"/>
    <n v="2021"/>
    <s v="0055A000008iLoOQAU"/>
    <s v="Biopharma/Pharmaceuticals"/>
    <s v="Webinar"/>
    <s v="0065A00001crtaeQAA"/>
    <m/>
    <s v="0055A000008iLoOQAU"/>
    <s v="Closed Won"/>
    <n v="16725"/>
    <n v="16725"/>
    <b v="1"/>
    <n v="100"/>
    <n v="1"/>
    <n v="0"/>
    <n v="1"/>
    <n v="0"/>
    <n v="0"/>
    <n v="1"/>
    <d v="2021-01-15T18:13:44"/>
    <x v="6"/>
    <b v="0"/>
    <n v="0"/>
  </r>
  <r>
    <s v="0015A00002OIlzQQAT"/>
    <d v="2021-01-18T00:00:00"/>
    <n v="2021"/>
    <s v="0055A000008iLoOQAU"/>
    <s v="Biopharma/Pharmaceuticals"/>
    <s v="Prospecting Journey"/>
    <s v="0065A00001cs7VXQAY"/>
    <m/>
    <s v="0055A000008iLoOQAU"/>
    <s v="Closed Won"/>
    <n v="4000"/>
    <n v="4000"/>
    <b v="1"/>
    <n v="100"/>
    <n v="1"/>
    <n v="0"/>
    <n v="1"/>
    <n v="0"/>
    <n v="0"/>
    <n v="1"/>
    <d v="2021-01-18T22:13:40"/>
    <x v="6"/>
    <b v="0"/>
    <n v="0"/>
  </r>
  <r>
    <s v="0013100001hofGrAAI"/>
    <d v="2021-02-12T00:00:00"/>
    <n v="2021"/>
    <s v="0055A000008iLoOQAU"/>
    <s v="Biopharma/Pharmaceuticals"/>
    <s v="Website"/>
    <s v="0065A00001dAUa7QAG"/>
    <m/>
    <s v="0055A000008iLoOQAU"/>
    <s v="Closed Won"/>
    <n v="4000"/>
    <n v="4000"/>
    <b v="1"/>
    <n v="100"/>
    <n v="1"/>
    <n v="0"/>
    <n v="1"/>
    <n v="0"/>
    <n v="0"/>
    <n v="1"/>
    <d v="2021-01-28T21:47:38"/>
    <x v="6"/>
    <b v="0"/>
    <n v="0"/>
  </r>
  <r>
    <s v="0013100001jbToGAAU"/>
    <d v="2021-02-11T00:00:00"/>
    <n v="2021"/>
    <s v="0055A000008iLoOQAU"/>
    <s v="Biopharma/Pharmaceuticals"/>
    <s v="Website"/>
    <s v="0065A00001dDcTVQA0"/>
    <m/>
    <s v="0055A000008iLoOQAU"/>
    <s v="Closed Won"/>
    <n v="8000"/>
    <n v="8000"/>
    <b v="1"/>
    <n v="100"/>
    <n v="1"/>
    <n v="0"/>
    <n v="1"/>
    <n v="0"/>
    <n v="0"/>
    <n v="1"/>
    <d v="2021-02-16T16:49:24"/>
    <x v="6"/>
    <b v="0"/>
    <n v="0"/>
  </r>
  <r>
    <s v="0015A000028moKRQAY"/>
    <d v="2021-02-17T00:00:00"/>
    <n v="2021"/>
    <s v="0055A000008iLoOQAU"/>
    <s v="Biopharma/Pharmaceuticals"/>
    <s v="Other"/>
    <s v="0065A00001dDiiMQAS"/>
    <m/>
    <s v="0055A000008iLoOQAU"/>
    <s v="Closed Won"/>
    <n v="3200"/>
    <n v="3200"/>
    <b v="1"/>
    <n v="100"/>
    <n v="1"/>
    <n v="0"/>
    <n v="1"/>
    <n v="0"/>
    <n v="0"/>
    <n v="1"/>
    <d v="2021-02-17T19:31:18"/>
    <x v="6"/>
    <b v="0"/>
    <n v="0"/>
  </r>
  <r>
    <s v="0015A00002FTsGQQA1"/>
    <d v="2021-02-23T00:00:00"/>
    <n v="2021"/>
    <s v="0055A000008iLoOQAU"/>
    <s v="Biopharma/Pharmaceuticals"/>
    <s v="Other"/>
    <s v="0065A00001cTmksQAC"/>
    <m/>
    <s v="0055A000008iLoOQAU"/>
    <s v="Closed Won"/>
    <n v="12000"/>
    <n v="12000"/>
    <b v="1"/>
    <n v="100"/>
    <n v="1"/>
    <n v="0"/>
    <n v="1"/>
    <n v="0"/>
    <n v="0"/>
    <n v="1"/>
    <d v="2020-11-13T15:54:42"/>
    <x v="4"/>
    <b v="0"/>
    <n v="0"/>
  </r>
  <r>
    <s v="0013100001mwsqbAAA"/>
    <d v="2021-02-23T00:00:00"/>
    <n v="2021"/>
    <s v="0055A000008iLoOQAU"/>
    <s v="Biopharma/Pharmaceuticals"/>
    <s v="Other"/>
    <s v="0065A00001dDkEgQAK"/>
    <m/>
    <s v="0055A000008iLoOQAU"/>
    <s v="Closed Won"/>
    <n v="22800"/>
    <n v="22800"/>
    <b v="1"/>
    <n v="100"/>
    <n v="1"/>
    <n v="0"/>
    <n v="1"/>
    <n v="0"/>
    <n v="0"/>
    <n v="1"/>
    <d v="2021-02-18T01:56:53"/>
    <x v="6"/>
    <b v="0"/>
    <n v="0"/>
  </r>
  <r>
    <s v="0015A00002DQoleQAD"/>
    <d v="2021-03-02T00:00:00"/>
    <n v="2021"/>
    <s v="0055A000008iLoOQAU"/>
    <s v="Biopharma/Pharmaceuticals"/>
    <s v="Website"/>
    <s v="0065A00001dIu5UQAS"/>
    <m/>
    <s v="0055A000008iLoOQAU"/>
    <s v="Closed Won"/>
    <n v="45600"/>
    <n v="45600"/>
    <b v="1"/>
    <n v="100"/>
    <n v="1"/>
    <n v="0"/>
    <n v="1"/>
    <n v="0"/>
    <n v="0"/>
    <n v="1"/>
    <d v="2021-02-23T00:30:57"/>
    <x v="6"/>
    <b v="0"/>
    <n v="0"/>
  </r>
  <r>
    <s v="0013100001gYPr1AAG"/>
    <d v="2021-03-12T00:00:00"/>
    <n v="2021"/>
    <s v="0055A000008iLoOQAU"/>
    <s v="Biopharma/Pharmaceuticals"/>
    <s v="Website"/>
    <s v="0065A00001dKXGQQA4"/>
    <m/>
    <s v="0055A000008iLoOQAU"/>
    <s v="Closed Won"/>
    <n v="22800"/>
    <n v="22800"/>
    <b v="1"/>
    <n v="100"/>
    <n v="1"/>
    <n v="0"/>
    <n v="1"/>
    <n v="0"/>
    <n v="0"/>
    <n v="1"/>
    <d v="2021-03-02T13:29:27"/>
    <x v="6"/>
    <b v="0"/>
    <n v="0"/>
  </r>
  <r>
    <s v="0013100001puTdTAAU"/>
    <d v="2021-03-12T00:00:00"/>
    <n v="2021"/>
    <s v="0055A000008iLoOQAU"/>
    <s v="Biopharma/Pharmaceuticals"/>
    <s v="Other"/>
    <s v="0065A00001dKYHhQAO"/>
    <m/>
    <s v="0055A000008iLoOQAU"/>
    <s v="Closed Won"/>
    <n v="16000"/>
    <n v="16000"/>
    <b v="1"/>
    <n v="100"/>
    <n v="1"/>
    <n v="0"/>
    <n v="1"/>
    <n v="0"/>
    <n v="0"/>
    <n v="1"/>
    <d v="2021-03-02T15:26:44"/>
    <x v="6"/>
    <b v="0"/>
    <n v="0"/>
  </r>
  <r>
    <s v="0015A00002CwPb7QAF"/>
    <d v="2021-03-08T00:00:00"/>
    <n v="2021"/>
    <s v="0055A000008iLoOQAU"/>
    <s v="Biopharma/Pharmaceuticals"/>
    <s v="Website"/>
    <s v="0065A00001dKmk4QAC"/>
    <m/>
    <s v="0055A000008iLoOQAU"/>
    <s v="Closed Won"/>
    <n v="4000"/>
    <n v="4000"/>
    <b v="1"/>
    <n v="100"/>
    <n v="1"/>
    <n v="0"/>
    <n v="1"/>
    <n v="0"/>
    <n v="0"/>
    <n v="1"/>
    <d v="2021-03-04T22:26:37"/>
    <x v="6"/>
    <b v="0"/>
    <n v="0"/>
  </r>
  <r>
    <s v="0015A00002HdYs8QAF"/>
    <d v="2021-03-15T00:00:00"/>
    <n v="2021"/>
    <s v="0055A000008iLoOQAU"/>
    <s v="Biopharma/Pharmaceuticals"/>
    <s v="Website"/>
    <s v="0065A00001dLBkPQAW"/>
    <m/>
    <s v="0055A000008iLoOQAU"/>
    <s v="Closed Won"/>
    <n v="8000"/>
    <n v="8000"/>
    <b v="1"/>
    <n v="100"/>
    <n v="1"/>
    <n v="0"/>
    <n v="1"/>
    <n v="0"/>
    <n v="0"/>
    <n v="1"/>
    <d v="2021-03-10T21:48:17"/>
    <x v="6"/>
    <b v="0"/>
    <n v="0"/>
  </r>
  <r>
    <s v="0015A00002HdYs8QAF"/>
    <d v="2021-03-26T00:00:00"/>
    <n v="2021"/>
    <s v="0055A000008iLoOQAU"/>
    <s v="Biopharma/Pharmaceuticals"/>
    <s v="Website"/>
    <s v="0065A00001dLUfjQAG"/>
    <m/>
    <s v="0055A000008iLoOQAU"/>
    <s v="Closed Won"/>
    <n v="24000"/>
    <n v="24000"/>
    <b v="1"/>
    <n v="100"/>
    <n v="1"/>
    <n v="0"/>
    <n v="1"/>
    <n v="0"/>
    <n v="0"/>
    <n v="1"/>
    <d v="2021-03-16T01:59:15"/>
    <x v="6"/>
    <b v="0"/>
    <n v="0"/>
  </r>
  <r>
    <s v="0013100001hofGrAAI"/>
    <d v="2021-03-17T00:00:00"/>
    <n v="2021"/>
    <s v="0055A000008iLoOQAU"/>
    <s v="Biopharma/Pharmaceuticals"/>
    <s v="Referral"/>
    <s v="0065A00001dLc0LQAS"/>
    <m/>
    <s v="0055A000008iLoOQAU"/>
    <s v="Closed Won"/>
    <n v="4000"/>
    <n v="4000"/>
    <b v="1"/>
    <n v="100"/>
    <n v="1"/>
    <n v="0"/>
    <n v="1"/>
    <n v="0"/>
    <n v="0"/>
    <n v="1"/>
    <d v="2021-03-17T19:25:05"/>
    <x v="6"/>
    <b v="0"/>
    <n v="0"/>
  </r>
  <r>
    <s v="0015A00002DQoleQAD"/>
    <d v="2021-03-19T00:00:00"/>
    <n v="2021"/>
    <s v="0055A000008iLoOQAU"/>
    <s v="Biopharma/Pharmaceuticals"/>
    <s v="Website"/>
    <s v="0065A00001dLeiIQAS"/>
    <m/>
    <s v="0055A000008iLoOQAU"/>
    <s v="Closed Won"/>
    <n v="12000"/>
    <n v="12000"/>
    <b v="1"/>
    <n v="100"/>
    <n v="1"/>
    <n v="0"/>
    <n v="1"/>
    <n v="0"/>
    <n v="0"/>
    <n v="1"/>
    <d v="2021-03-18T15:25:49"/>
    <x v="6"/>
    <b v="0"/>
    <n v="0"/>
  </r>
  <r>
    <s v="0015A00002CwPb7QAF"/>
    <d v="2021-03-26T00:00:00"/>
    <n v="2021"/>
    <s v="0055A000008iLoOQAU"/>
    <s v="Biopharma/Pharmaceuticals"/>
    <s v="Website"/>
    <s v="0065A00001dLtI6QAK"/>
    <m/>
    <s v="0055A000008iLoOQAU"/>
    <s v="Closed Won"/>
    <n v="4000"/>
    <n v="4000"/>
    <b v="1"/>
    <n v="100"/>
    <n v="1"/>
    <n v="0"/>
    <n v="1"/>
    <n v="0"/>
    <n v="0"/>
    <n v="1"/>
    <d v="2021-03-22T18:43:06"/>
    <x v="6"/>
    <b v="0"/>
    <n v="0"/>
  </r>
  <r>
    <s v="0015A000028moKRQAY"/>
    <d v="2021-03-24T00:00:00"/>
    <n v="2021"/>
    <s v="0055A000008iLoOQAU"/>
    <s v="Biopharma/Pharmaceuticals"/>
    <s v="Other"/>
    <s v="0065A00001ddKtiQAE"/>
    <m/>
    <s v="0055A000008iLoOQAU"/>
    <s v="Closed Won"/>
    <n v="4000"/>
    <n v="4000"/>
    <b v="1"/>
    <n v="100"/>
    <n v="1"/>
    <n v="0"/>
    <n v="1"/>
    <n v="0"/>
    <n v="0"/>
    <n v="1"/>
    <d v="2021-03-23T19:58:39"/>
    <x v="6"/>
    <b v="0"/>
    <n v="0"/>
  </r>
  <r>
    <s v="0015A00002EkmBaQAJ"/>
    <d v="2021-03-24T00:00:00"/>
    <n v="2021"/>
    <s v="0055A000008iLoOQAU"/>
    <s v="Biopharma/Pharmaceuticals"/>
    <s v="Website"/>
    <s v="0065A00001ddLANQA2"/>
    <m/>
    <s v="0055A000008iLoOQAU"/>
    <s v="Closed Won"/>
    <n v="22800"/>
    <n v="22800"/>
    <b v="1"/>
    <n v="100"/>
    <n v="1"/>
    <n v="0"/>
    <n v="1"/>
    <n v="0"/>
    <n v="0"/>
    <n v="1"/>
    <d v="2021-03-23T20:27:01"/>
    <x v="6"/>
    <b v="0"/>
    <n v="0"/>
  </r>
  <r>
    <s v="0015A00002Qbnn0QAB"/>
    <d v="2021-03-29T00:00:00"/>
    <n v="2021"/>
    <s v="0055A000008iLoOQAU"/>
    <s v="Biopharma/Pharmaceuticals"/>
    <s v="Field Sales"/>
    <s v="0065A00001ddOcqQAE"/>
    <m/>
    <s v="0055A000008iLoOQAU"/>
    <s v="Closed Won"/>
    <n v="8000"/>
    <n v="8000"/>
    <b v="1"/>
    <n v="100"/>
    <n v="1"/>
    <n v="0"/>
    <n v="1"/>
    <n v="0"/>
    <n v="0"/>
    <n v="1"/>
    <d v="2021-03-24T18:04:41"/>
    <x v="6"/>
    <b v="0"/>
    <n v="0"/>
  </r>
  <r>
    <s v="0015A000028moKRQAY"/>
    <d v="2020-01-14T00:00:00"/>
    <n v="2020"/>
    <s v="0055A00000BNXCfQAP"/>
    <m/>
    <s v="Inside Sales"/>
    <s v="0065A00001Yhd4cQAB"/>
    <m/>
    <s v="0055A00000BNXCfQAP"/>
    <s v="Closed Won"/>
    <n v="4000"/>
    <n v="4000"/>
    <b v="1"/>
    <n v="100"/>
    <n v="1"/>
    <n v="0"/>
    <n v="1"/>
    <n v="0"/>
    <n v="0"/>
    <n v="1"/>
    <d v="2020-01-09T13:47:44"/>
    <x v="4"/>
    <b v="0"/>
    <n v="0"/>
  </r>
  <r>
    <s v="0015A00001tbMY6QAM"/>
    <d v="2021-01-12T00:00:00"/>
    <n v="2021"/>
    <s v="0055A000008iLoOQAU"/>
    <s v="Biopharma/Pharmaceuticals"/>
    <s v="Webinar"/>
    <s v="0065A00001cTj0zQAC"/>
    <m/>
    <s v="0055A000008iLoOQAU"/>
    <s v="Closed Won"/>
    <n v="19200"/>
    <n v="19200"/>
    <b v="1"/>
    <n v="100"/>
    <n v="1"/>
    <n v="0"/>
    <n v="1"/>
    <n v="0"/>
    <n v="0"/>
    <n v="1"/>
    <d v="2020-11-12T17:17:30"/>
    <x v="4"/>
    <b v="0"/>
    <n v="0"/>
  </r>
  <r>
    <s v="0013100001jbToGAAU"/>
    <d v="2021-02-12T00:00:00"/>
    <n v="2021"/>
    <s v="0055A000008iLoOQAU"/>
    <s v="Biopharma/Pharmaceuticals"/>
    <s v="Website"/>
    <s v="0065A00001dDFbVQAW"/>
    <m/>
    <s v="0055A000008iLoOQAU"/>
    <s v="Closed Won"/>
    <n v="20160"/>
    <n v="20160"/>
    <b v="1"/>
    <n v="100"/>
    <n v="1"/>
    <n v="0"/>
    <n v="1"/>
    <n v="0"/>
    <n v="0"/>
    <n v="1"/>
    <d v="2021-02-11T18:37:59"/>
    <x v="6"/>
    <b v="0"/>
    <n v="0"/>
  </r>
  <r>
    <s v="0015A00002JNxRvQAL"/>
    <d v="2020-03-25T00:00:00"/>
    <n v="2020"/>
    <s v="0055A000008iLoOQAU"/>
    <s v="Biopharma/Pharmaceuticals"/>
    <s v="Field Sales"/>
    <s v="0065A00001ZbQEQQA3"/>
    <m/>
    <s v="0055A000008iLoOQAU"/>
    <s v="Closed Won"/>
    <n v="2990"/>
    <n v="2990"/>
    <b v="1"/>
    <n v="100"/>
    <n v="1"/>
    <n v="0"/>
    <n v="1"/>
    <n v="0"/>
    <n v="0"/>
    <n v="1"/>
    <d v="2020-03-26T14:24:15"/>
    <x v="4"/>
    <b v="0"/>
    <n v="0"/>
  </r>
  <r>
    <s v="0013100001p4MPyAAM"/>
    <d v="2020-01-31T00:00:00"/>
    <n v="2020"/>
    <s v="0055A000008iLoOQAU"/>
    <s v="Academia"/>
    <s v="Website"/>
    <s v="0065A00001YxhUDQAZ"/>
    <m/>
    <s v="0055A000008iLoOQAU"/>
    <s v="Closed Won"/>
    <n v="347"/>
    <n v="347"/>
    <b v="1"/>
    <n v="100"/>
    <n v="1"/>
    <n v="0"/>
    <n v="1"/>
    <n v="0"/>
    <n v="0"/>
    <n v="1"/>
    <d v="2020-01-21T18:10:17"/>
    <x v="4"/>
    <b v="0"/>
    <n v="0"/>
  </r>
  <r>
    <s v="0013100001fqO6KAAU"/>
    <d v="2018-01-12T00:00:00"/>
    <n v="2018"/>
    <s v="00531000008FRNUAA4"/>
    <s v="Academia"/>
    <s v="Referral"/>
    <s v="0065A00000iUAwjQAG"/>
    <m/>
    <s v="0055A000008iLoOQAU"/>
    <s v="Closed Won"/>
    <n v="10250"/>
    <n v="10250"/>
    <b v="1"/>
    <n v="100"/>
    <n v="1"/>
    <n v="0"/>
    <n v="1"/>
    <n v="0"/>
    <n v="0"/>
    <n v="1"/>
    <d v="2017-12-11T16:27:45"/>
    <x v="2"/>
    <b v="0"/>
    <n v="0"/>
  </r>
  <r>
    <s v="0015A00001yWWhnQAG"/>
    <d v="2018-01-10T00:00:00"/>
    <n v="2018"/>
    <s v="00531000008FRNUAA4"/>
    <s v="Biopharma/Pharmaceuticals"/>
    <s v="Referral"/>
    <s v="0065A00000iUD13QAG"/>
    <m/>
    <s v="0055A000008iLoOQAU"/>
    <s v="Closed Won"/>
    <n v="7245"/>
    <n v="7245"/>
    <b v="1"/>
    <n v="100"/>
    <n v="1"/>
    <n v="0"/>
    <n v="1"/>
    <n v="0"/>
    <n v="0"/>
    <n v="1"/>
    <d v="2017-12-12T17:43:52"/>
    <x v="2"/>
    <b v="0"/>
    <n v="0"/>
  </r>
  <r>
    <s v="0013100001puTb4AAE"/>
    <d v="2018-03-06T00:00:00"/>
    <n v="2018"/>
    <s v="00531000008FRNUAA4"/>
    <s v="Biopharma/Pharmaceuticals"/>
    <s v="Other"/>
    <s v="0065A00000jTQGGQA4"/>
    <m/>
    <s v="0055A000008iLoOQAU"/>
    <s v="Closed Won"/>
    <n v="6100"/>
    <n v="6100"/>
    <b v="1"/>
    <n v="100"/>
    <n v="1"/>
    <n v="0"/>
    <n v="1"/>
    <n v="0"/>
    <n v="0"/>
    <n v="1"/>
    <d v="2018-02-28T13:50:10"/>
    <x v="3"/>
    <b v="0"/>
    <n v="0"/>
  </r>
  <r>
    <s v="0013100001k6JgGAAU"/>
    <d v="2018-03-12T00:00:00"/>
    <n v="2018"/>
    <s v="00531000008FRNUAA4"/>
    <s v="Biopharma/Pharmaceuticals"/>
    <s v="Field Sales"/>
    <s v="0065A00000jrfEvQAI"/>
    <m/>
    <s v="0055A000008iLoOQAU"/>
    <s v="Closed Won"/>
    <n v="650"/>
    <n v="650"/>
    <b v="1"/>
    <n v="100"/>
    <n v="1"/>
    <n v="0"/>
    <n v="1"/>
    <n v="0"/>
    <n v="0"/>
    <n v="1"/>
    <d v="2018-03-08T14:41:30"/>
    <x v="3"/>
    <b v="0"/>
    <n v="0"/>
  </r>
  <r>
    <s v="0013100001enW6YAAU"/>
    <d v="2018-03-30T00:00:00"/>
    <n v="2018"/>
    <s v="00531000008FRNUAA4"/>
    <m/>
    <s v="Sales Seminar"/>
    <s v="0065A00000k3A59QAE"/>
    <m/>
    <s v="0055A000008iLoOQAU"/>
    <s v="Closed Won"/>
    <n v="1950"/>
    <n v="1950"/>
    <b v="1"/>
    <n v="100"/>
    <n v="1"/>
    <n v="0"/>
    <n v="1"/>
    <n v="0"/>
    <n v="0"/>
    <n v="1"/>
    <d v="2018-06-21T15:30:16"/>
    <x v="3"/>
    <b v="0"/>
    <n v="0"/>
  </r>
  <r>
    <s v="0015A00001yWWhnQAG"/>
    <d v="2019-01-18T00:00:00"/>
    <n v="2019"/>
    <s v="0055A000008iLoOQAU"/>
    <m/>
    <s v="Referral"/>
    <s v="0065A000011qkQTQAY"/>
    <m/>
    <s v="0055A000008iLoOQAU"/>
    <s v="Closed Won"/>
    <n v="8145"/>
    <n v="8145"/>
    <b v="1"/>
    <n v="100"/>
    <n v="1"/>
    <n v="0"/>
    <n v="1"/>
    <n v="0"/>
    <n v="0"/>
    <n v="1"/>
    <d v="2019-01-10T17:04:24"/>
    <x v="5"/>
    <b v="0"/>
    <n v="0"/>
  </r>
  <r>
    <s v="0013100001jbBzlAAE"/>
    <d v="2019-02-06T00:00:00"/>
    <n v="2019"/>
    <s v="0055A000008iLoOQAU"/>
    <m/>
    <s v="Trade Show"/>
    <s v="0065A000015uLwPQAU"/>
    <m/>
    <s v="0055A000008iLoOQAU"/>
    <s v="Closed Won"/>
    <n v="3950"/>
    <n v="3950"/>
    <b v="1"/>
    <n v="100"/>
    <n v="1"/>
    <n v="0"/>
    <n v="1"/>
    <n v="0"/>
    <n v="0"/>
    <n v="1"/>
    <d v="2019-02-04T19:01:21"/>
    <x v="5"/>
    <b v="0"/>
    <n v="0"/>
  </r>
  <r>
    <s v="0013100001jb0YzAAI"/>
    <d v="2019-03-31T00:00:00"/>
    <n v="2019"/>
    <s v="0055A000008iLoOQAU"/>
    <m/>
    <s v="Eblasts"/>
    <s v="0065A00001CKhoOQAT"/>
    <m/>
    <s v="0055A000008iLoOQAU"/>
    <s v="Closed Won"/>
    <n v="3915"/>
    <n v="3915"/>
    <b v="1"/>
    <n v="100"/>
    <n v="1"/>
    <n v="0"/>
    <n v="1"/>
    <n v="0"/>
    <n v="0"/>
    <n v="1"/>
    <d v="2019-03-04T18:30:14"/>
    <x v="5"/>
    <b v="0"/>
    <n v="0"/>
  </r>
  <r>
    <s v="0013100001fqyXRAAY"/>
    <d v="2019-03-13T00:00:00"/>
    <n v="2019"/>
    <s v="0055A000008iLoOQAU"/>
    <s v="Academia"/>
    <s v="Other"/>
    <s v="0065A00001F9OYCQA3"/>
    <m/>
    <s v="0055A000008iLoOQAU"/>
    <s v="Closed Won"/>
    <n v="670"/>
    <n v="670"/>
    <b v="1"/>
    <n v="100"/>
    <n v="1"/>
    <n v="0"/>
    <n v="1"/>
    <n v="0"/>
    <n v="0"/>
    <n v="1"/>
    <d v="2019-03-12T16:47:17"/>
    <x v="5"/>
    <b v="0"/>
    <n v="0"/>
  </r>
  <r>
    <s v="0013100001gbb7YAAQ"/>
    <d v="2020-01-28T00:00:00"/>
    <n v="2020"/>
    <s v="0055A000008iLoOQAU"/>
    <m/>
    <s v="Website"/>
    <s v="0065A00001Z0bamQAB"/>
    <m/>
    <s v="0055A000008iLoOQAU"/>
    <s v="Closed Won"/>
    <n v="695"/>
    <n v="695"/>
    <b v="1"/>
    <n v="100"/>
    <n v="1"/>
    <n v="0"/>
    <n v="1"/>
    <n v="0"/>
    <n v="0"/>
    <n v="1"/>
    <d v="2020-01-29T19:28:48"/>
    <x v="4"/>
    <b v="0"/>
    <n v="0"/>
  </r>
  <r>
    <s v="0013100001fqyXRAAY"/>
    <d v="2020-02-12T00:00:00"/>
    <n v="2020"/>
    <s v="0055A000008iLoOQAU"/>
    <m/>
    <s v="Website"/>
    <s v="0065A00001Z6pCeQAJ"/>
    <m/>
    <s v="0055A000008iLoOQAU"/>
    <s v="Closed Won"/>
    <n v="3350"/>
    <n v="3350"/>
    <b v="1"/>
    <n v="100"/>
    <n v="1"/>
    <n v="0"/>
    <n v="1"/>
    <n v="0"/>
    <n v="0"/>
    <n v="1"/>
    <d v="2020-02-10T14:52:10"/>
    <x v="4"/>
    <b v="0"/>
    <n v="0"/>
  </r>
  <r>
    <s v="0013100001hn662AAA"/>
    <d v="2020-02-07T00:00:00"/>
    <n v="2020"/>
    <s v="0055A000008iLoOQAU"/>
    <m/>
    <s v="Seminar - Internal"/>
    <s v="0065A00001Z6qdZQAR"/>
    <m/>
    <s v="0055A000008iLoOQAU"/>
    <s v="Closed Won"/>
    <n v="695"/>
    <n v="695"/>
    <b v="1"/>
    <n v="100"/>
    <n v="1"/>
    <n v="0"/>
    <n v="1"/>
    <n v="0"/>
    <n v="0"/>
    <n v="1"/>
    <d v="2020-02-10T16:13:45"/>
    <x v="4"/>
    <b v="0"/>
    <n v="0"/>
  </r>
  <r>
    <s v="0015A000026muqCQAQ"/>
    <d v="2020-03-05T00:00:00"/>
    <n v="2020"/>
    <s v="0055A000008iLoOQAU"/>
    <m/>
    <s v="Website"/>
    <s v="0065A00001ZOHFlQAP"/>
    <m/>
    <s v="0055A000008iLoOQAU"/>
    <s v="Closed Won"/>
    <n v="4045"/>
    <n v="4045"/>
    <b v="1"/>
    <n v="100"/>
    <n v="1"/>
    <n v="0"/>
    <n v="1"/>
    <n v="0"/>
    <n v="0"/>
    <n v="1"/>
    <d v="2020-03-03T19:24:45"/>
    <x v="4"/>
    <b v="0"/>
    <n v="0"/>
  </r>
  <r>
    <s v="0013100001eo6iZAAQ"/>
    <d v="2020-03-10T00:00:00"/>
    <n v="2020"/>
    <s v="0055A000008iLoOQAU"/>
    <m/>
    <s v="Website"/>
    <s v="0065A00001ZPMOvQAP"/>
    <m/>
    <s v="0055A000008iLoOQAU"/>
    <s v="Closed Won"/>
    <n v="8090"/>
    <n v="8090"/>
    <b v="1"/>
    <n v="100"/>
    <n v="1"/>
    <n v="0"/>
    <n v="1"/>
    <n v="0"/>
    <n v="0"/>
    <n v="1"/>
    <d v="2020-03-10T18:16:11"/>
    <x v="4"/>
    <b v="0"/>
    <n v="0"/>
  </r>
  <r>
    <s v="0013100001fqyXRAAY"/>
    <d v="2020-03-18T00:00:00"/>
    <n v="2020"/>
    <s v="0055A000008iLoOQAU"/>
    <m/>
    <s v="Website"/>
    <s v="0065A00001ZVepvQAD"/>
    <m/>
    <s v="0055A000008iLoOQAU"/>
    <s v="Closed Won"/>
    <n v="695"/>
    <n v="695"/>
    <b v="1"/>
    <n v="100"/>
    <n v="1"/>
    <n v="0"/>
    <n v="1"/>
    <n v="0"/>
    <n v="0"/>
    <n v="1"/>
    <d v="2020-03-16T15:45:57"/>
    <x v="4"/>
    <b v="0"/>
    <n v="0"/>
  </r>
  <r>
    <s v="0013100001fpKktAAE"/>
    <d v="2020-03-17T00:00:00"/>
    <n v="2020"/>
    <s v="0055A000008iLoOQAU"/>
    <m/>
    <s v="Field Sales"/>
    <s v="0065A00001ZWKJAQA5"/>
    <m/>
    <s v="0055A000008iLoOQAU"/>
    <s v="Closed Won"/>
    <n v="6700"/>
    <n v="6700"/>
    <b v="1"/>
    <n v="100"/>
    <n v="1"/>
    <n v="0"/>
    <n v="1"/>
    <n v="0"/>
    <n v="0"/>
    <n v="1"/>
    <d v="2020-03-17T22:27:42"/>
    <x v="4"/>
    <b v="0"/>
    <n v="0"/>
  </r>
  <r>
    <s v="0013100001p4MPyAAM"/>
    <d v="2020-02-07T00:00:00"/>
    <n v="2020"/>
    <s v="0055A000008iLoJQAU"/>
    <s v="Academia"/>
    <s v="Website"/>
    <s v="0065A00001F9LZzQAN"/>
    <m/>
    <s v="0055A000008iLoJQAU"/>
    <s v="Closed Won"/>
    <n v="6237"/>
    <n v="6237"/>
    <b v="1"/>
    <n v="100"/>
    <n v="1"/>
    <n v="0"/>
    <n v="1"/>
    <n v="0"/>
    <n v="0"/>
    <n v="1"/>
    <d v="2019-03-11T22:21:05"/>
    <x v="5"/>
    <b v="0"/>
    <n v="0"/>
  </r>
  <r>
    <s v="0013100001eo6iZAAQ"/>
    <d v="2020-01-03T00:00:00"/>
    <n v="2020"/>
    <s v="0055A000008iLoOQAU"/>
    <m/>
    <s v="Website"/>
    <s v="0065A00001YKQ9YQAX"/>
    <m/>
    <s v="0055A000008iLoOQAU"/>
    <s v="Closed Won"/>
    <n v="1340"/>
    <n v="1340"/>
    <b v="1"/>
    <n v="100"/>
    <n v="1"/>
    <n v="0"/>
    <n v="1"/>
    <n v="0"/>
    <n v="0"/>
    <n v="1"/>
    <d v="2019-12-09T14:46:43"/>
    <x v="5"/>
    <b v="0"/>
    <n v="0"/>
  </r>
  <r>
    <s v="0015A00001taTGPQA2"/>
    <d v="2020-01-09T00:00:00"/>
    <n v="2020"/>
    <s v="0055A000008iLoOQAU"/>
    <s v="Biopharma/Pharmaceuticals"/>
    <s v="Trade Show"/>
    <s v="0065A00001YhwhdQAB"/>
    <m/>
    <s v="0055A000008iLoOQAU"/>
    <s v="Closed Won"/>
    <n v="3245"/>
    <n v="3245"/>
    <b v="1"/>
    <n v="100"/>
    <n v="1"/>
    <n v="0"/>
    <n v="1"/>
    <n v="0"/>
    <n v="0"/>
    <n v="1"/>
    <d v="2020-01-13T14:26:09"/>
    <x v="4"/>
    <b v="0"/>
    <n v="0"/>
  </r>
  <r>
    <s v="0013100001k6JgGAAU"/>
    <d v="2020-01-09T00:00:00"/>
    <n v="2020"/>
    <s v="0055A000008iLoOQAU"/>
    <s v="Biopharma/Pharmaceuticals"/>
    <s v="Website"/>
    <s v="0065A00001YhwnqQAB"/>
    <m/>
    <s v="0055A000008iLoOQAU"/>
    <s v="Closed Won"/>
    <n v="1340"/>
    <n v="1340"/>
    <b v="1"/>
    <n v="100"/>
    <n v="1"/>
    <n v="0"/>
    <n v="1"/>
    <n v="0"/>
    <n v="0"/>
    <n v="1"/>
    <d v="2020-01-13T14:30:03"/>
    <x v="4"/>
    <b v="0"/>
    <n v="0"/>
  </r>
  <r>
    <s v="0013100001jbToGAAU"/>
    <d v="2020-01-17T00:00:00"/>
    <n v="2020"/>
    <s v="0055A000008iLoOQAU"/>
    <m/>
    <s v="Other"/>
    <s v="0065A00001YkAosQAF"/>
    <m/>
    <s v="0055A000008iLoOQAU"/>
    <s v="Closed Won"/>
    <n v="670"/>
    <n v="670"/>
    <b v="1"/>
    <n v="100"/>
    <n v="1"/>
    <n v="0"/>
    <n v="1"/>
    <n v="0"/>
    <n v="0"/>
    <n v="1"/>
    <d v="2020-01-17T14:09:58"/>
    <x v="4"/>
    <b v="0"/>
    <n v="0"/>
  </r>
  <r>
    <s v="0015A00001tbMY6QAM"/>
    <d v="2020-01-27T00:00:00"/>
    <n v="2020"/>
    <s v="0055A000008iLoOQAU"/>
    <m/>
    <s v="Webinar"/>
    <s v="0065A00001YkE9WQAV"/>
    <m/>
    <s v="0055A000008iLoOQAU"/>
    <s v="Closed Won"/>
    <n v="3915"/>
    <n v="3915"/>
    <b v="1"/>
    <n v="100"/>
    <n v="1"/>
    <n v="0"/>
    <n v="1"/>
    <n v="0"/>
    <n v="0"/>
    <n v="1"/>
    <d v="2020-01-17T21:58:47"/>
    <x v="4"/>
    <b v="0"/>
    <n v="0"/>
  </r>
  <r>
    <s v="0013100001hn662AAA"/>
    <d v="2020-01-27T00:00:00"/>
    <n v="2020"/>
    <s v="0055A000008iLoOQAU"/>
    <s v="Biopharma/Pharmaceuticals"/>
    <s v="Seminar - Partner"/>
    <s v="0065A00001YxggKQAR"/>
    <m/>
    <s v="0055A000008iLoOQAU"/>
    <s v="Closed Won"/>
    <n v="3245"/>
    <n v="3245"/>
    <b v="1"/>
    <n v="100"/>
    <n v="1"/>
    <n v="0"/>
    <n v="1"/>
    <n v="0"/>
    <n v="0"/>
    <n v="1"/>
    <d v="2020-01-21T16:25:26"/>
    <x v="4"/>
    <b v="0"/>
    <n v="0"/>
  </r>
  <r>
    <s v="0013100001gZd3uAAC"/>
    <d v="2021-01-07T00:00:00"/>
    <n v="2021"/>
    <s v="0055A000008iLoOQAU"/>
    <s v="Biopharma/Pharmaceuticals"/>
    <s v="Website"/>
    <s v="0065A00001crENjQAM"/>
    <m/>
    <s v="0055A000008iLoOQAU"/>
    <s v="Closed Won"/>
    <n v="4045"/>
    <n v="4045"/>
    <b v="1"/>
    <n v="100"/>
    <n v="1"/>
    <n v="0"/>
    <n v="1"/>
    <n v="0"/>
    <n v="0"/>
    <n v="1"/>
    <d v="2021-01-07T19:10:21"/>
    <x v="6"/>
    <b v="0"/>
    <n v="0"/>
  </r>
  <r>
    <s v="0015A00002KuduMQAR"/>
    <d v="2021-02-17T00:00:00"/>
    <n v="2021"/>
    <s v="0055A000008iLoOQAU"/>
    <s v="Biopharma/Pharmaceuticals"/>
    <s v="Eblasts"/>
    <s v="0065A00001crfu4QAA"/>
    <m/>
    <s v="0055A000008iLoOQAU"/>
    <s v="Closed Won"/>
    <n v="1450"/>
    <n v="1450"/>
    <b v="1"/>
    <n v="100"/>
    <n v="1"/>
    <n v="0"/>
    <n v="1"/>
    <n v="0"/>
    <n v="0"/>
    <n v="1"/>
    <d v="2021-01-13T00:30:41"/>
    <x v="6"/>
    <b v="0"/>
    <n v="0"/>
  </r>
  <r>
    <s v="0013100001qvZsSAAU"/>
    <d v="2021-01-29T00:00:00"/>
    <n v="2021"/>
    <s v="0055A000008iLoOQAU"/>
    <s v="Biopharma/Pharmaceuticals"/>
    <s v="Website"/>
    <s v="0065A00001crlVAQAY"/>
    <m/>
    <s v="0055A000008iLoOQAU"/>
    <s v="Closed Won"/>
    <n v="8745"/>
    <n v="8745"/>
    <b v="1"/>
    <n v="100"/>
    <n v="1"/>
    <n v="0"/>
    <n v="1"/>
    <n v="0"/>
    <n v="0"/>
    <n v="1"/>
    <d v="2021-01-14T01:26:09"/>
    <x v="6"/>
    <b v="0"/>
    <n v="0"/>
  </r>
  <r>
    <s v="0013100001fpKktAAE"/>
    <d v="2021-02-03T00:00:00"/>
    <n v="2021"/>
    <s v="0055A000008iLoOQAU"/>
    <s v="Biopharma/Pharmaceuticals"/>
    <s v="Webinar"/>
    <s v="0065A00001dAGiiQAG"/>
    <m/>
    <s v="0055A000008iLoOQAU"/>
    <s v="Closed Won"/>
    <n v="3500"/>
    <n v="3500"/>
    <b v="1"/>
    <n v="100"/>
    <n v="1"/>
    <n v="0"/>
    <n v="1"/>
    <n v="0"/>
    <n v="0"/>
    <n v="1"/>
    <d v="2021-01-27T17:38:03"/>
    <x v="6"/>
    <b v="0"/>
    <n v="0"/>
  </r>
  <r>
    <s v="0013100001jbToDAAU"/>
    <d v="2021-02-04T00:00:00"/>
    <n v="2021"/>
    <s v="0055A000008iLoOQAU"/>
    <s v="Biopharma/Pharmaceuticals"/>
    <s v="Trade Show"/>
    <s v="0065A00001dBIeGQAW"/>
    <m/>
    <s v="0055A000008iLoOQAU"/>
    <s v="Closed Won"/>
    <n v="725"/>
    <n v="725"/>
    <b v="1"/>
    <n v="100"/>
    <n v="1"/>
    <n v="0"/>
    <n v="1"/>
    <n v="0"/>
    <n v="0"/>
    <n v="1"/>
    <d v="2021-02-01T20:46:01"/>
    <x v="6"/>
    <b v="0"/>
    <n v="0"/>
  </r>
  <r>
    <s v="0013100001jbTo6AAE"/>
    <d v="2021-02-05T00:00:00"/>
    <n v="2021"/>
    <s v="0055A000008iLoOQAU"/>
    <s v="Academia"/>
    <s v="Website"/>
    <s v="0065A00001dCBhGQAW"/>
    <m/>
    <s v="0055A000008iLoOQAU"/>
    <s v="Closed Won"/>
    <n v="4830"/>
    <n v="4830"/>
    <b v="1"/>
    <n v="100"/>
    <n v="1"/>
    <n v="0"/>
    <n v="1"/>
    <n v="0"/>
    <n v="0"/>
    <n v="1"/>
    <d v="2021-02-05T15:48:07"/>
    <x v="6"/>
    <b v="0"/>
    <n v="0"/>
  </r>
  <r>
    <s v="0013100001jbToDAAU"/>
    <d v="2021-02-09T00:00:00"/>
    <n v="2021"/>
    <s v="0055A000008iLoOQAU"/>
    <s v="Biopharma/Pharmaceuticals"/>
    <s v="Trade Show"/>
    <s v="0065A00001dCKKSQA4"/>
    <m/>
    <s v="0055A000008iLoOQAU"/>
    <s v="Closed Won"/>
    <n v="5245"/>
    <n v="5245"/>
    <b v="1"/>
    <n v="100"/>
    <n v="1"/>
    <n v="0"/>
    <n v="1"/>
    <n v="0"/>
    <n v="0"/>
    <n v="1"/>
    <d v="2021-02-08T14:01:10"/>
    <x v="6"/>
    <b v="0"/>
    <n v="0"/>
  </r>
  <r>
    <s v="0015A00001yWkX5QAK"/>
    <d v="2021-02-05T00:00:00"/>
    <n v="2021"/>
    <s v="0055A000008iLoOQAU"/>
    <s v="Academia"/>
    <s v="Website"/>
    <s v="0065A00001dCKcMQAW"/>
    <m/>
    <s v="0055A000008iLoOQAU"/>
    <s v="Closed Won"/>
    <n v="3450"/>
    <n v="3450"/>
    <b v="1"/>
    <n v="100"/>
    <n v="1"/>
    <n v="0"/>
    <n v="1"/>
    <n v="0"/>
    <n v="0"/>
    <n v="1"/>
    <d v="2021-02-08T14:31:40"/>
    <x v="6"/>
    <b v="0"/>
    <n v="0"/>
  </r>
  <r>
    <s v="0015A00002KuduMQAR"/>
    <d v="2021-03-14T00:00:00"/>
    <n v="2021"/>
    <s v="0055A000008iLoOQAU"/>
    <s v="Biopharma/Pharmaceuticals"/>
    <s v="Other"/>
    <s v="0065A00001dCQoMQAW"/>
    <m/>
    <s v="0055A000008iLoOQAU"/>
    <s v="Closed Won"/>
    <n v="4175"/>
    <n v="4175"/>
    <b v="1"/>
    <n v="100"/>
    <n v="1"/>
    <n v="0"/>
    <n v="1"/>
    <n v="0"/>
    <n v="0"/>
    <n v="1"/>
    <d v="2021-02-09T14:14:41"/>
    <x v="6"/>
    <b v="0"/>
    <n v="0"/>
  </r>
  <r>
    <s v="0015A000026oiG4QAI"/>
    <d v="2021-02-23T00:00:00"/>
    <n v="2021"/>
    <s v="0055A000008iLoOQAU"/>
    <m/>
    <s v="Website"/>
    <s v="0065A00001dBN5RQAW"/>
    <m/>
    <s v="0055A000008iLoOQAU"/>
    <s v="Closed Won"/>
    <n v="1450"/>
    <n v="1450"/>
    <b v="1"/>
    <n v="100"/>
    <n v="1"/>
    <n v="0"/>
    <n v="1"/>
    <n v="0"/>
    <n v="0"/>
    <n v="1"/>
    <d v="2021-02-02T17:53:25"/>
    <x v="6"/>
    <b v="0"/>
    <n v="0"/>
  </r>
  <r>
    <s v="0015A00001tbWJzQAM"/>
    <d v="2021-03-11T00:00:00"/>
    <n v="2021"/>
    <s v="0055A000008iLoOQAU"/>
    <s v="Biopharma/Pharmaceuticals"/>
    <s v="Webinar"/>
    <s v="0065A00001dDay7QAC"/>
    <m/>
    <s v="0055A000008iLoOQAU"/>
    <s v="Closed Won"/>
    <n v="1450"/>
    <n v="1450"/>
    <b v="1"/>
    <n v="100"/>
    <n v="1"/>
    <n v="0"/>
    <n v="1"/>
    <n v="0"/>
    <n v="0"/>
    <n v="1"/>
    <d v="2021-02-16T13:13:05"/>
    <x v="6"/>
    <b v="0"/>
    <n v="0"/>
  </r>
  <r>
    <s v="0013100001jb0YLAAY"/>
    <d v="2021-03-02T00:00:00"/>
    <n v="2021"/>
    <s v="0055A000008iLoOQAU"/>
    <s v="Biopharma/Pharmaceuticals"/>
    <s v="Website"/>
    <s v="0065A00001dIHSVQA4"/>
    <m/>
    <s v="0055A000008iLoOQAU"/>
    <s v="Closed Won"/>
    <n v="725"/>
    <n v="725"/>
    <b v="1"/>
    <n v="100"/>
    <n v="1"/>
    <n v="0"/>
    <n v="1"/>
    <n v="0"/>
    <n v="0"/>
    <n v="1"/>
    <d v="2021-02-22T19:06:55"/>
    <x v="6"/>
    <b v="0"/>
    <n v="0"/>
  </r>
  <r>
    <s v="0015A000026oiG4QAI"/>
    <d v="2021-02-26T00:00:00"/>
    <n v="2021"/>
    <s v="0055A000008iLoOQAU"/>
    <s v="Biopharma/Pharmaceuticals"/>
    <s v="Website"/>
    <s v="0065A00001dIwe9QAC"/>
    <m/>
    <s v="0055A000008iLoOQAU"/>
    <s v="Closed Won"/>
    <n v="725"/>
    <n v="725"/>
    <b v="1"/>
    <n v="100"/>
    <n v="1"/>
    <n v="0"/>
    <n v="1"/>
    <n v="0"/>
    <n v="0"/>
    <n v="1"/>
    <d v="2021-02-23T14:31:37"/>
    <x v="6"/>
    <b v="0"/>
    <n v="0"/>
  </r>
  <r>
    <s v="0015A000026oRv0QAE"/>
    <d v="2021-03-04T00:00:00"/>
    <n v="2021"/>
    <s v="0055A000008iLoOQAU"/>
    <s v="Biopharma/Pharmaceuticals"/>
    <s v="Website"/>
    <s v="0065A00001dKZ3yQAG"/>
    <m/>
    <s v="0055A000008iLoOQAU"/>
    <s v="Closed Won"/>
    <n v="7243.75"/>
    <n v="7243.75"/>
    <b v="1"/>
    <n v="100"/>
    <n v="1"/>
    <n v="0"/>
    <n v="1"/>
    <n v="0"/>
    <n v="0"/>
    <n v="1"/>
    <d v="2021-03-02T16:46:43"/>
    <x v="6"/>
    <b v="0"/>
    <n v="0"/>
  </r>
  <r>
    <s v="0013100001jb0YLAAY"/>
    <d v="2021-03-12T00:00:00"/>
    <n v="2021"/>
    <s v="0055A000008iLoOQAU"/>
    <s v="Biopharma/Pharmaceuticals"/>
    <s v="Website"/>
    <s v="0065A00001dKhhuQAC"/>
    <m/>
    <s v="0055A000008iLoOQAU"/>
    <s v="Closed Won"/>
    <n v="3500"/>
    <n v="3500"/>
    <b v="1"/>
    <n v="100"/>
    <n v="1"/>
    <n v="0"/>
    <n v="1"/>
    <n v="0"/>
    <n v="0"/>
    <n v="1"/>
    <d v="2021-03-03T23:10:00"/>
    <x v="6"/>
    <b v="0"/>
    <n v="0"/>
  </r>
  <r>
    <s v="0015A00002CwwHuQAJ"/>
    <d v="2021-03-18T00:00:00"/>
    <n v="2021"/>
    <s v="0055A000008iLoOQAU"/>
    <s v="Academia"/>
    <s v="Trade Show"/>
    <s v="0065A00001dKqx7QAC"/>
    <m/>
    <s v="0055A000008iLoOQAU"/>
    <s v="Closed Won"/>
    <n v="725"/>
    <n v="725"/>
    <b v="1"/>
    <n v="100"/>
    <n v="1"/>
    <n v="0"/>
    <n v="1"/>
    <n v="0"/>
    <n v="0"/>
    <n v="1"/>
    <d v="2021-03-05T19:12:02"/>
    <x v="6"/>
    <b v="0"/>
    <n v="0"/>
  </r>
  <r>
    <s v="0013100001jbToDAAU"/>
    <d v="2021-03-12T00:00:00"/>
    <n v="2021"/>
    <s v="0055A000008iLoOQAU"/>
    <s v="Biopharma/Pharmaceuticals"/>
    <s v="Website"/>
    <s v="0065A00001dL7h7QAC"/>
    <m/>
    <s v="0055A000008iLoOQAU"/>
    <s v="Closed Won"/>
    <n v="3450"/>
    <n v="3450"/>
    <b v="1"/>
    <n v="100"/>
    <n v="1"/>
    <n v="0"/>
    <n v="1"/>
    <n v="0"/>
    <n v="0"/>
    <n v="1"/>
    <d v="2021-03-09T22:18:10"/>
    <x v="6"/>
    <b v="0"/>
    <n v="0"/>
  </r>
  <r>
    <s v="0013100001frxefAAA"/>
    <d v="2021-03-18T00:00:00"/>
    <n v="2021"/>
    <s v="0055A000008iLoOQAU"/>
    <s v="Biopharma/Pharmaceuticals"/>
    <s v="Inside Sales"/>
    <s v="0065A00001dLT0dQAG"/>
    <m/>
    <s v="0055A000008iLoOQAU"/>
    <s v="Closed Won"/>
    <n v="12000"/>
    <n v="12000"/>
    <b v="1"/>
    <n v="100"/>
    <n v="1"/>
    <n v="0"/>
    <n v="1"/>
    <n v="0"/>
    <n v="0"/>
    <n v="1"/>
    <d v="2021-03-15T19:43:44"/>
    <x v="6"/>
    <b v="0"/>
    <n v="0"/>
  </r>
  <r>
    <s v="0015A000026oRv0QAE"/>
    <d v="2021-03-19T00:00:00"/>
    <n v="2021"/>
    <s v="0055A000008iLoOQAU"/>
    <s v="Government"/>
    <s v="List Rental"/>
    <s v="0065A00001dLk3JQAS"/>
    <m/>
    <s v="0055A000008iLoOQAU"/>
    <s v="Closed Won"/>
    <n v="725"/>
    <n v="725"/>
    <b v="1"/>
    <n v="100"/>
    <n v="1"/>
    <n v="0"/>
    <n v="1"/>
    <n v="0"/>
    <n v="0"/>
    <n v="1"/>
    <d v="2021-03-19T18:50:54"/>
    <x v="6"/>
    <b v="0"/>
    <n v="0"/>
  </r>
  <r>
    <s v="0013100001p59ZDAAY"/>
    <d v="2021-03-08T00:00:00"/>
    <n v="2021"/>
    <s v="0055A000008iLoOQAU"/>
    <s v="Biopharma/Pharmaceuticals"/>
    <s v="Website"/>
    <s v="0065A00001dKSkUQAW"/>
    <m/>
    <s v="0055A000008iLoOQAU"/>
    <s v="Closed Won"/>
    <n v="3850"/>
    <n v="3850"/>
    <b v="1"/>
    <n v="100"/>
    <n v="1"/>
    <n v="0"/>
    <n v="1"/>
    <n v="0"/>
    <n v="0"/>
    <n v="1"/>
    <d v="2021-03-01T19:21:23"/>
    <x v="6"/>
    <b v="0"/>
    <n v="0"/>
  </r>
  <r>
    <s v="0015A000022QtPhQAK"/>
    <d v="2019-02-11T00:00:00"/>
    <n v="2019"/>
    <s v="00531000007KAu8AAG"/>
    <s v="Biopharma/Pharmaceuticals"/>
    <s v="Field Sales"/>
    <s v="0065A00000nL6ZRQA0"/>
    <m/>
    <s v="00531000007KAu8AAG"/>
    <s v="Closed Won"/>
    <n v="3950"/>
    <n v="3950"/>
    <b v="1"/>
    <n v="100"/>
    <n v="1"/>
    <n v="0"/>
    <n v="1"/>
    <n v="0"/>
    <n v="0"/>
    <n v="1"/>
    <d v="2018-11-05T13:35:51"/>
    <x v="3"/>
    <b v="0"/>
    <n v="0"/>
  </r>
  <r>
    <s v="0015A000026AUVzQAO"/>
    <d v="2021-02-24T00:00:00"/>
    <n v="2021"/>
    <s v="0055A000008iLoOQAU"/>
    <s v="Biopharma/Pharmaceuticals"/>
    <s v="Inside Sales"/>
    <s v="0065A00001dJ3TIQA0"/>
    <m/>
    <s v="00531000007KAu8AAG"/>
    <s v="Closed Won"/>
    <n v="26913"/>
    <n v="26913"/>
    <b v="1"/>
    <n v="100"/>
    <n v="1"/>
    <n v="0"/>
    <n v="1"/>
    <n v="0"/>
    <n v="0"/>
    <n v="1"/>
    <d v="2021-02-24T19:50:31"/>
    <x v="6"/>
    <b v="0"/>
    <n v="0"/>
  </r>
  <r>
    <s v="0013100001gWxm7AAC"/>
    <d v="2018-03-26T00:00:00"/>
    <n v="2018"/>
    <s v="00531000007KAu8AAG"/>
    <s v="Academia"/>
    <s v="Trade Show"/>
    <s v="0065A00000jsAn3QAE"/>
    <m/>
    <s v="0055A000008zqzaQAA"/>
    <s v="Closed Won"/>
    <n v="2655"/>
    <n v="2655"/>
    <b v="1"/>
    <n v="100"/>
    <n v="1"/>
    <n v="0"/>
    <n v="1"/>
    <n v="0"/>
    <n v="0"/>
    <n v="1"/>
    <d v="2018-03-26T09:01:08"/>
    <x v="3"/>
    <b v="0"/>
    <n v="0"/>
  </r>
  <r>
    <s v="0013100001fqypQAAQ"/>
    <d v="2021-02-09T00:00:00"/>
    <n v="2021"/>
    <s v="0055A000008iLoOQAU"/>
    <s v="Biopharma/Pharmaceuticals"/>
    <s v="Other"/>
    <s v="0065A00001cri7kQAA"/>
    <m/>
    <s v="0055A000008iLoOQAU"/>
    <s v="Closed Won"/>
    <n v="5145"/>
    <n v="5145"/>
    <b v="1"/>
    <n v="100"/>
    <n v="1"/>
    <n v="0"/>
    <n v="1"/>
    <n v="0"/>
    <n v="0"/>
    <n v="1"/>
    <d v="2021-01-13T15:58:05"/>
    <x v="6"/>
    <b v="0"/>
    <n v="0"/>
  </r>
  <r>
    <s v="0013100001jbTegAAE"/>
    <d v="2021-03-16T00:00:00"/>
    <n v="2021"/>
    <s v="0055A000008iLoOQAU"/>
    <s v="Other"/>
    <s v="Website"/>
    <s v="0065A00001dLWADQA4"/>
    <m/>
    <s v="0055A000008iLoOQAU"/>
    <s v="Closed Won"/>
    <n v="13027.5"/>
    <n v="13027.5"/>
    <b v="1"/>
    <n v="100"/>
    <n v="1"/>
    <n v="0"/>
    <n v="1"/>
    <n v="0"/>
    <n v="0"/>
    <n v="1"/>
    <d v="2021-03-16T14:38:49"/>
    <x v="6"/>
    <b v="0"/>
    <n v="0"/>
  </r>
  <r>
    <s v="0013100001jbTegAAE"/>
    <d v="2021-03-22T00:00:00"/>
    <n v="2021"/>
    <s v="0055A000008iLoOQAU"/>
    <s v="Biopharma/Pharmaceuticals"/>
    <s v="Website"/>
    <s v="0065A00001dLqyhQAC"/>
    <m/>
    <s v="0055A000008iLoOQAU"/>
    <s v="Closed Won"/>
    <n v="4495"/>
    <n v="4495"/>
    <b v="1"/>
    <n v="100"/>
    <n v="1"/>
    <n v="0"/>
    <n v="1"/>
    <n v="0"/>
    <n v="0"/>
    <n v="1"/>
    <d v="2021-03-22T15:13:27"/>
    <x v="6"/>
    <b v="0"/>
    <n v="0"/>
  </r>
  <r>
    <s v="0015A00002IrEm8QAF"/>
    <d v="2021-01-13T00:00:00"/>
    <n v="2021"/>
    <s v="0055A000008iLoOQAU"/>
    <s v="Biopharma/Pharmaceuticals"/>
    <s v="Other"/>
    <s v="0065A00001crkbgQAA"/>
    <m/>
    <s v="0055A000008iLoOQAU"/>
    <s v="Closed Won"/>
    <n v="3325"/>
    <n v="3325"/>
    <b v="1"/>
    <n v="100"/>
    <n v="1"/>
    <n v="0"/>
    <n v="1"/>
    <n v="0"/>
    <n v="0"/>
    <n v="1"/>
    <d v="2021-01-13T21:43:58"/>
    <x v="6"/>
    <b v="0"/>
    <n v="0"/>
  </r>
  <r>
    <s v="0013100001jbToDAAU"/>
    <d v="2021-01-15T00:00:00"/>
    <n v="2021"/>
    <s v="0055A000008iLoOQAU"/>
    <s v="Biopharma/Pharmaceuticals"/>
    <s v="Trade Show"/>
    <s v="0065A00001crt1QQAQ"/>
    <m/>
    <s v="0055A000008iLoOQAU"/>
    <s v="Closed Won"/>
    <n v="1450"/>
    <n v="1450"/>
    <b v="1"/>
    <n v="100"/>
    <n v="1"/>
    <n v="0"/>
    <n v="1"/>
    <n v="0"/>
    <n v="0"/>
    <n v="1"/>
    <d v="2021-01-15T16:49:07"/>
    <x v="6"/>
    <b v="0"/>
    <n v="0"/>
  </r>
  <r>
    <s v="0015A00002Qap5eQAB"/>
    <d v="2021-02-08T00:00:00"/>
    <n v="2021"/>
    <s v="0055A000008iLoOQAU"/>
    <s v="Biopharma/Pharmaceuticals"/>
    <s v="Website"/>
    <s v="0065A00001dCOPNQA4"/>
    <m/>
    <s v="0055A000008iLoOQAU"/>
    <s v="Closed Won"/>
    <n v="5247"/>
    <n v="5247"/>
    <b v="1"/>
    <n v="100"/>
    <n v="1"/>
    <n v="0"/>
    <n v="1"/>
    <n v="0"/>
    <n v="0"/>
    <n v="1"/>
    <d v="2021-02-08T21:20:56"/>
    <x v="6"/>
    <b v="0"/>
    <n v="0"/>
  </r>
  <r>
    <s v="0015A00002JMd9kQAD"/>
    <d v="2021-02-22T00:00:00"/>
    <n v="2021"/>
    <s v="0055A000008iLoOQAU"/>
    <s v="Biopharma/Pharmaceuticals"/>
    <s v="Other"/>
    <s v="0065A00001dIsZMQA0"/>
    <m/>
    <s v="0055A000008iLoOQAU"/>
    <s v="Closed Won"/>
    <n v="8986"/>
    <n v="8986"/>
    <b v="1"/>
    <n v="100"/>
    <n v="1"/>
    <n v="0"/>
    <n v="1"/>
    <n v="0"/>
    <n v="0"/>
    <n v="1"/>
    <d v="2021-02-22T20:33:23"/>
    <x v="6"/>
    <b v="0"/>
    <n v="0"/>
  </r>
  <r>
    <s v="0015A00002FTtBNQA1"/>
    <d v="2019-03-28T00:00:00"/>
    <n v="2019"/>
    <s v="0055A000008iLoOQAU"/>
    <m/>
    <s v="Other"/>
    <s v="0065A00001YHfTBQA1"/>
    <m/>
    <s v="0055A000008iLoOQAU"/>
    <s v="Closed Won"/>
    <n v="4495.5"/>
    <n v="4495.5"/>
    <b v="1"/>
    <n v="100"/>
    <n v="1"/>
    <n v="0"/>
    <n v="1"/>
    <n v="0"/>
    <n v="0"/>
    <n v="1"/>
    <d v="2019-12-03T19:54:38"/>
    <x v="5"/>
    <b v="0"/>
    <n v="0"/>
  </r>
  <r>
    <s v="0013100001jbTegAAE"/>
    <d v="2019-03-29T00:00:00"/>
    <n v="2019"/>
    <s v="0055A000008iLoOQAU"/>
    <m/>
    <s v="Website"/>
    <s v="0065A00001YHfdLQAT"/>
    <m/>
    <s v="0055A000008iLoOQAU"/>
    <s v="Closed Won"/>
    <n v="8991"/>
    <n v="8991"/>
    <b v="1"/>
    <n v="100"/>
    <n v="1"/>
    <n v="0"/>
    <n v="1"/>
    <n v="0"/>
    <n v="0"/>
    <n v="1"/>
    <d v="2019-12-03T20:20:51"/>
    <x v="5"/>
    <b v="0"/>
    <n v="0"/>
  </r>
  <r>
    <s v="0013100001gZd3uAAC"/>
    <d v="2020-02-25T00:00:00"/>
    <n v="2020"/>
    <s v="0055A000008iLoOQAU"/>
    <m/>
    <s v="Website"/>
    <s v="0065A00001ZN06pQAD"/>
    <m/>
    <s v="0055A000008iLoOQAU"/>
    <s v="Closed Won"/>
    <n v="695"/>
    <n v="695"/>
    <b v="1"/>
    <n v="100"/>
    <n v="1"/>
    <n v="0"/>
    <n v="1"/>
    <n v="0"/>
    <n v="0"/>
    <n v="1"/>
    <d v="2020-02-25T19:01:15"/>
    <x v="4"/>
    <b v="0"/>
    <n v="0"/>
  </r>
  <r>
    <s v="0013100001fpk4nAAA"/>
    <d v="2020-03-02T00:00:00"/>
    <n v="2020"/>
    <s v="0055A000008iLoOQAU"/>
    <m/>
    <s v="Website"/>
    <s v="0065A00001ZO8cTQAT"/>
    <m/>
    <s v="0055A000008iLoOQAU"/>
    <s v="Closed Won"/>
    <n v="695"/>
    <n v="695"/>
    <b v="1"/>
    <n v="100"/>
    <n v="1"/>
    <n v="0"/>
    <n v="1"/>
    <n v="0"/>
    <n v="0"/>
    <n v="1"/>
    <d v="2020-03-02T19:43:50"/>
    <x v="4"/>
    <b v="0"/>
    <n v="0"/>
  </r>
  <r>
    <s v="0013100001p5ATcAAM"/>
    <d v="2020-01-31T00:00:00"/>
    <n v="2020"/>
    <s v="00531000007KAu8AAG"/>
    <s v="Biopharma/Pharmaceuticals"/>
    <s v="Inside Sales"/>
    <s v="0065A00001YhkkPQAR"/>
    <m/>
    <s v="00531000007KAu8AAG"/>
    <s v="Closed Won"/>
    <n v="12150"/>
    <n v="12150"/>
    <b v="1"/>
    <n v="100"/>
    <n v="1"/>
    <n v="0"/>
    <n v="1"/>
    <n v="0"/>
    <n v="0"/>
    <n v="1"/>
    <d v="2020-01-10T18:21:47"/>
    <x v="4"/>
    <b v="0"/>
    <n v="0"/>
  </r>
  <r>
    <s v="0013100001p4NvZAAU"/>
    <d v="2020-01-28T00:00:00"/>
    <n v="2020"/>
    <s v="0055A000008iLoJQAU"/>
    <s v="Biopharma/Pharmaceuticals"/>
    <s v="Inside Sales"/>
    <s v="0065A00001Z0SuMQAV"/>
    <m/>
    <s v="0055A000008iLoJQAU"/>
    <s v="Closed Won"/>
    <n v="198"/>
    <n v="198"/>
    <b v="1"/>
    <n v="100"/>
    <n v="1"/>
    <n v="0"/>
    <n v="1"/>
    <n v="0"/>
    <n v="0"/>
    <n v="1"/>
    <d v="2020-01-28T01:46:51"/>
    <x v="4"/>
    <b v="0"/>
    <n v="0"/>
  </r>
  <r>
    <s v="0013100001p5ATcAAM"/>
    <d v="2021-03-31T00:00:00"/>
    <n v="2021"/>
    <s v="00531000007KAu8AAG"/>
    <s v="Biopharma/Pharmaceuticals"/>
    <s v="Inside Sales"/>
    <s v="0065A00001de6dfQAA"/>
    <m/>
    <s v="00531000007KAu8AAG"/>
    <s v="Closed Won"/>
    <n v="19128"/>
    <n v="19128"/>
    <b v="1"/>
    <n v="100"/>
    <n v="1"/>
    <n v="0"/>
    <n v="1"/>
    <n v="0"/>
    <n v="0"/>
    <n v="1"/>
    <d v="2021-03-26T16:20:24"/>
    <x v="6"/>
    <b v="0"/>
    <n v="0"/>
  </r>
  <r>
    <s v="0013100001fr79BAAQ"/>
    <d v="2019-03-31T00:00:00"/>
    <n v="2019"/>
    <s v="0055A000008iLoOQAU"/>
    <s v="Biopharma/Pharmaceuticals"/>
    <s v="Trade Show"/>
    <s v="0065A00000xxfX8QAI"/>
    <m/>
    <s v="0055A000008iLoOQAU"/>
    <s v="Closed Won"/>
    <n v="5966.67"/>
    <n v="5966.67"/>
    <b v="1"/>
    <n v="100"/>
    <n v="1"/>
    <n v="0"/>
    <n v="1"/>
    <n v="0"/>
    <n v="0"/>
    <n v="1"/>
    <d v="2018-12-11T20:35:26"/>
    <x v="3"/>
    <b v="0"/>
    <n v="0"/>
  </r>
  <r>
    <s v="0013100001fpKktAAE"/>
    <d v="2019-03-13T00:00:00"/>
    <n v="2019"/>
    <s v="0055A000008iLoOQAU"/>
    <m/>
    <s v="Other"/>
    <s v="0065A00001CKsimQAD"/>
    <m/>
    <s v="0055A000008iLoOQAU"/>
    <s v="Closed Won"/>
    <n v="5000"/>
    <n v="5000"/>
    <b v="1"/>
    <n v="100"/>
    <n v="1"/>
    <n v="0"/>
    <n v="1"/>
    <n v="0"/>
    <n v="0"/>
    <n v="1"/>
    <d v="2019-03-06T19:19:27"/>
    <x v="5"/>
    <b v="0"/>
    <n v="0"/>
  </r>
  <r>
    <s v="0013100001fr79BAAQ"/>
    <d v="2020-01-27T00:00:00"/>
    <n v="2020"/>
    <s v="0055A000008iLoOQAU"/>
    <m/>
    <s v="Trade Show"/>
    <s v="0065A00001Z0McyQAF"/>
    <m/>
    <s v="0055A000008iLoOQAU"/>
    <s v="Closed Won"/>
    <n v="8950"/>
    <n v="8950"/>
    <b v="1"/>
    <n v="100"/>
    <n v="1"/>
    <n v="0"/>
    <n v="1"/>
    <n v="0"/>
    <n v="0"/>
    <n v="1"/>
    <d v="2020-01-27T14:38:44"/>
    <x v="4"/>
    <b v="0"/>
    <n v="0"/>
  </r>
  <r>
    <s v="0015A000028moKRQAY"/>
    <d v="2020-02-18T00:00:00"/>
    <n v="2020"/>
    <s v="0055A000008iLoOQAU"/>
    <m/>
    <s v="Website"/>
    <s v="0065A00001Z1JqiQAF"/>
    <m/>
    <s v="0055A000008iLoJQAU"/>
    <s v="Closed Won"/>
    <n v="8950"/>
    <n v="8950"/>
    <b v="1"/>
    <n v="100"/>
    <n v="1"/>
    <n v="0"/>
    <n v="1"/>
    <n v="0"/>
    <n v="0"/>
    <n v="1"/>
    <d v="2020-01-31T17:05:22"/>
    <x v="4"/>
    <b v="0"/>
    <n v="0"/>
  </r>
  <r>
    <s v="0013100001gZd3uAAC"/>
    <d v="2020-03-04T00:00:00"/>
    <n v="2020"/>
    <s v="0055A000008iLoOQAU"/>
    <m/>
    <s v="Field Sales"/>
    <s v="0065A00001Z1K4AQAV"/>
    <m/>
    <s v="0055A000009GjocQAC"/>
    <s v="Closed Won"/>
    <n v="8950"/>
    <n v="8950"/>
    <b v="1"/>
    <n v="100"/>
    <n v="1"/>
    <n v="0"/>
    <n v="1"/>
    <n v="0"/>
    <n v="0"/>
    <n v="1"/>
    <d v="2020-01-31T17:36:21"/>
    <x v="4"/>
    <b v="0"/>
    <n v="0"/>
  </r>
  <r>
    <s v="0015A00001tbNSWQA2"/>
    <d v="2020-02-20T00:00:00"/>
    <n v="2020"/>
    <s v="0055A000008iLoOQAU"/>
    <m/>
    <s v="Trade Show"/>
    <s v="0065A00001Z6pqQQAR"/>
    <m/>
    <s v="0055A000008iLoOQAU"/>
    <s v="Closed Won"/>
    <n v="8950"/>
    <n v="8950"/>
    <b v="1"/>
    <n v="100"/>
    <n v="1"/>
    <n v="0"/>
    <n v="1"/>
    <n v="0"/>
    <n v="0"/>
    <n v="1"/>
    <d v="2020-02-10T15:26:36"/>
    <x v="4"/>
    <b v="0"/>
    <n v="0"/>
  </r>
  <r>
    <s v="0013100001jbToGAAU"/>
    <d v="2020-02-27T00:00:00"/>
    <n v="2020"/>
    <s v="0055A000008iLoOQAU"/>
    <m/>
    <s v="Referral"/>
    <s v="0065A00001ZFtAPQA1"/>
    <m/>
    <s v="0055A000008iLoOQAU"/>
    <s v="Closed Won"/>
    <n v="8950"/>
    <n v="8950"/>
    <b v="1"/>
    <n v="100"/>
    <n v="1"/>
    <n v="0"/>
    <n v="1"/>
    <n v="0"/>
    <n v="0"/>
    <n v="1"/>
    <d v="2020-02-19T15:27:58"/>
    <x v="4"/>
    <b v="0"/>
    <n v="0"/>
  </r>
  <r>
    <s v="0013100001puTdTAAU"/>
    <d v="2020-03-10T00:00:00"/>
    <n v="2020"/>
    <s v="0055A000008iLoOQAU"/>
    <m/>
    <s v="Trade Show"/>
    <s v="0065A00001ZPF9jQAH"/>
    <m/>
    <s v="0055A000008iLoOQAU"/>
    <s v="Closed Won"/>
    <n v="8950"/>
    <n v="8950"/>
    <b v="1"/>
    <n v="100"/>
    <n v="1"/>
    <n v="0"/>
    <n v="1"/>
    <n v="0"/>
    <n v="0"/>
    <n v="1"/>
    <d v="2020-03-09T14:57:19"/>
    <x v="4"/>
    <b v="0"/>
    <n v="0"/>
  </r>
  <r>
    <s v="0013100001k6JWfAAM"/>
    <d v="2020-03-23T00:00:00"/>
    <n v="2020"/>
    <s v="0055A000008iLoOQAU"/>
    <m/>
    <s v="Website"/>
    <s v="0065A00001ZWLxOQAX"/>
    <m/>
    <s v="0055A000008iLoOQAU"/>
    <s v="Closed Won"/>
    <n v="4995"/>
    <n v="4995"/>
    <b v="1"/>
    <n v="100"/>
    <n v="1"/>
    <n v="0"/>
    <n v="1"/>
    <n v="0"/>
    <n v="0"/>
    <n v="1"/>
    <d v="2020-03-18T16:21:41"/>
    <x v="4"/>
    <b v="0"/>
    <n v="0"/>
  </r>
  <r>
    <s v="0013100001hn662AAA"/>
    <d v="2020-02-03T00:00:00"/>
    <n v="2020"/>
    <s v="0055A000008iLoOQAU"/>
    <m/>
    <s v="Seminar - Internal"/>
    <s v="0065A00001YKQpsQAH"/>
    <m/>
    <s v="0055A000008iLoOQAU"/>
    <s v="Closed Won"/>
    <n v="8950"/>
    <n v="8950"/>
    <b v="1"/>
    <n v="100"/>
    <n v="1"/>
    <n v="0"/>
    <n v="1"/>
    <n v="0"/>
    <n v="0"/>
    <n v="1"/>
    <d v="2019-12-09T15:30:54"/>
    <x v="5"/>
    <b v="0"/>
    <n v="0"/>
  </r>
  <r>
    <s v="0013100001p4QUfAAM"/>
    <d v="2021-01-04T00:00:00"/>
    <n v="2021"/>
    <s v="0055A000008iLoOQAU"/>
    <s v="Biopharma/Pharmaceuticals"/>
    <s v="Webinar"/>
    <s v="0065A00001bpuc2QAA"/>
    <m/>
    <s v="0055A000008iLoOQAU"/>
    <s v="Closed Won"/>
    <n v="8950"/>
    <n v="8950"/>
    <b v="1"/>
    <n v="100"/>
    <n v="1"/>
    <n v="0"/>
    <n v="1"/>
    <n v="0"/>
    <n v="0"/>
    <n v="1"/>
    <d v="2020-10-02T13:06:13"/>
    <x v="4"/>
    <b v="0"/>
    <n v="0"/>
  </r>
  <r>
    <s v="0013100001jb0YLAAY"/>
    <d v="2021-01-12T00:00:00"/>
    <n v="2021"/>
    <s v="0055A000008iLoOQAU"/>
    <s v="Biopharma/Pharmaceuticals"/>
    <s v="Trade Show"/>
    <s v="0065A00001cTw7cQAC"/>
    <m/>
    <s v="0055A000008iLoOQAU"/>
    <s v="Closed Won"/>
    <n v="8950"/>
    <n v="8950"/>
    <b v="1"/>
    <n v="100"/>
    <n v="1"/>
    <n v="0"/>
    <n v="1"/>
    <n v="0"/>
    <n v="0"/>
    <n v="1"/>
    <d v="2020-11-16T15:37:08"/>
    <x v="4"/>
    <b v="0"/>
    <n v="0"/>
  </r>
  <r>
    <s v="0013100001gXqdHAAS"/>
    <d v="2021-01-04T00:00:00"/>
    <n v="2021"/>
    <s v="0055A000008iLoOQAU"/>
    <s v="Biopharma/Pharmaceuticals"/>
    <s v="Field Sales"/>
    <s v="0065A00001cpq3TQAQ"/>
    <m/>
    <s v="0055A000008iLoOQAU"/>
    <s v="Closed Won"/>
    <n v="10000"/>
    <n v="10000"/>
    <b v="1"/>
    <n v="100"/>
    <n v="1"/>
    <n v="0"/>
    <n v="1"/>
    <n v="0"/>
    <n v="0"/>
    <n v="1"/>
    <d v="2020-12-18T20:12:33"/>
    <x v="4"/>
    <b v="0"/>
    <n v="0"/>
  </r>
  <r>
    <s v="0013100001qvZsSAAU"/>
    <d v="2021-02-11T00:00:00"/>
    <n v="2021"/>
    <s v="0055A000008iLoOQAU"/>
    <s v="Biopharma/Pharmaceuticals"/>
    <s v="Website"/>
    <s v="0065A00001crjitQAA"/>
    <m/>
    <s v="0055A000008iLoOQAU"/>
    <s v="Closed Won"/>
    <n v="17900"/>
    <n v="17900"/>
    <b v="1"/>
    <n v="100"/>
    <n v="1"/>
    <n v="0"/>
    <n v="1"/>
    <n v="0"/>
    <n v="0"/>
    <n v="1"/>
    <d v="2021-01-13T19:54:28"/>
    <x v="6"/>
    <b v="0"/>
    <n v="0"/>
  </r>
  <r>
    <s v="0015A00001tbNSWQA2"/>
    <d v="2021-02-05T00:00:00"/>
    <n v="2021"/>
    <s v="0055A000008iLoOQAU"/>
    <s v="Biopharma/Pharmaceuticals"/>
    <s v="Trade Show"/>
    <s v="0065A00001dBWYvQAO"/>
    <m/>
    <s v="0055A000008iLoOQAU"/>
    <s v="Closed Won"/>
    <n v="8950"/>
    <n v="8950"/>
    <b v="1"/>
    <n v="100"/>
    <n v="1"/>
    <n v="0"/>
    <n v="1"/>
    <n v="0"/>
    <n v="0"/>
    <n v="1"/>
    <d v="2021-02-04T15:50:07"/>
    <x v="6"/>
    <b v="0"/>
    <n v="0"/>
  </r>
  <r>
    <s v="0013100001p4MPyAAM"/>
    <d v="2021-02-24T00:00:00"/>
    <n v="2021"/>
    <s v="0055A000008iLoOQAU"/>
    <s v="Academia"/>
    <s v="Website"/>
    <s v="0065A00001crikZQAQ"/>
    <m/>
    <s v="0055A000008iLoOQAU"/>
    <s v="Closed Won"/>
    <n v="8950"/>
    <n v="8950"/>
    <b v="1"/>
    <n v="100"/>
    <n v="1"/>
    <n v="0"/>
    <n v="1"/>
    <n v="0"/>
    <n v="0"/>
    <n v="1"/>
    <d v="2021-01-13T17:24:14"/>
    <x v="6"/>
    <b v="0"/>
    <n v="0"/>
  </r>
  <r>
    <s v="0015A00001tbMY6QAM"/>
    <d v="2021-03-02T00:00:00"/>
    <n v="2021"/>
    <s v="0055A000008iLoOQAU"/>
    <s v="Biopharma/Pharmaceuticals"/>
    <s v="Webinar"/>
    <s v="0065A00001crtVBQAY"/>
    <m/>
    <s v="0055A000008iLoOQAU"/>
    <s v="Closed Won"/>
    <n v="8950"/>
    <n v="8950"/>
    <b v="1"/>
    <n v="100"/>
    <n v="1"/>
    <n v="0"/>
    <n v="1"/>
    <n v="0"/>
    <n v="0"/>
    <n v="1"/>
    <d v="2021-01-15T18:17:52"/>
    <x v="6"/>
    <b v="0"/>
    <n v="0"/>
  </r>
  <r>
    <s v="0013100001gZd3uAAC"/>
    <d v="2021-03-05T00:00:00"/>
    <n v="2021"/>
    <s v="0055A000008iLoOQAU"/>
    <s v="Biopharma/Pharmaceuticals"/>
    <s v="Field Sales"/>
    <s v="0065A00001dASNVQA4"/>
    <m/>
    <s v="0055A000008iLoOQAU"/>
    <s v="Closed Won"/>
    <n v="8950"/>
    <n v="8950"/>
    <b v="1"/>
    <n v="100"/>
    <n v="1"/>
    <n v="0"/>
    <n v="1"/>
    <n v="0"/>
    <n v="0"/>
    <n v="1"/>
    <d v="2021-01-28T16:37:42"/>
    <x v="6"/>
    <b v="0"/>
    <n v="0"/>
  </r>
  <r>
    <s v="0013100001frxefAAA"/>
    <d v="2021-03-11T00:00:00"/>
    <n v="2021"/>
    <s v="0055A000008iLoOQAU"/>
    <s v="Biopharma/Pharmaceuticals"/>
    <s v="Website"/>
    <s v="0065A00001dDnv6QAC"/>
    <m/>
    <s v="0055A000008iLoOQAU"/>
    <s v="Closed Won"/>
    <n v="5000"/>
    <n v="5000"/>
    <b v="1"/>
    <n v="100"/>
    <n v="1"/>
    <n v="0"/>
    <n v="1"/>
    <n v="0"/>
    <n v="0"/>
    <n v="1"/>
    <d v="2021-02-18T20:01:05"/>
    <x v="6"/>
    <b v="0"/>
    <n v="0"/>
  </r>
  <r>
    <s v="0013100001gX5LzAAK"/>
    <d v="2021-03-29T00:00:00"/>
    <n v="2021"/>
    <s v="0055A000008iLoOQAU"/>
    <s v="Biopharma/Pharmaceuticals"/>
    <s v="Trade Show"/>
    <s v="0065A00001dK3zVQAS"/>
    <m/>
    <s v="0055A000008iLoOQAU"/>
    <s v="Closed Won"/>
    <n v="8950"/>
    <n v="8950"/>
    <b v="1"/>
    <n v="100"/>
    <n v="1"/>
    <n v="0"/>
    <n v="1"/>
    <n v="0"/>
    <n v="0"/>
    <n v="1"/>
    <d v="2021-02-25T18:49:12"/>
    <x v="6"/>
    <b v="0"/>
    <n v="0"/>
  </r>
  <r>
    <s v="0015A000026muqCQAQ"/>
    <d v="2021-03-29T00:00:00"/>
    <n v="2021"/>
    <s v="0055A000008iLoOQAU"/>
    <s v="Biopharma/Pharmaceuticals"/>
    <s v="Website"/>
    <s v="0065A00001dLTE8QAO"/>
    <m/>
    <s v="0055A000008iLoOQAU"/>
    <s v="Closed Won"/>
    <n v="8204"/>
    <n v="8204"/>
    <b v="1"/>
    <n v="100"/>
    <n v="1"/>
    <n v="0"/>
    <n v="1"/>
    <n v="0"/>
    <n v="0"/>
    <n v="1"/>
    <d v="2021-03-15T20:19:07"/>
    <x v="6"/>
    <b v="0"/>
    <n v="0"/>
  </r>
  <r>
    <s v="0013100001p5ATcAAM"/>
    <d v="2021-02-25T00:00:00"/>
    <n v="2021"/>
    <s v="0055A000008iLoOQAU"/>
    <s v="Biopharma/Pharmaceuticals"/>
    <s v="Trade Show"/>
    <s v="0065A00001dA6ulQAC"/>
    <m/>
    <s v="0055A000008iLoOQAU"/>
    <s v="Closed Won"/>
    <n v="11000"/>
    <n v="11000"/>
    <b v="1"/>
    <n v="100"/>
    <n v="1"/>
    <n v="0"/>
    <n v="1"/>
    <n v="0"/>
    <n v="0"/>
    <n v="1"/>
    <d v="2021-01-25T22:36:51"/>
    <x v="6"/>
    <b v="0"/>
    <n v="0"/>
  </r>
  <r>
    <s v="0013100001p59k6AAA"/>
    <d v="2021-03-08T00:00:00"/>
    <n v="2021"/>
    <s v="0055A000008iLoOQAU"/>
    <s v="Biopharma/Pharmaceuticals"/>
    <s v="Field Sales"/>
    <s v="0065A00001dK33YQAS"/>
    <m/>
    <s v="0055A000008iLoOQAU"/>
    <s v="Closed Won"/>
    <n v="10000"/>
    <n v="10000"/>
    <b v="1"/>
    <n v="100"/>
    <n v="1"/>
    <n v="0"/>
    <n v="1"/>
    <n v="0"/>
    <n v="0"/>
    <n v="1"/>
    <d v="2021-02-25T16:46:29"/>
    <x v="6"/>
    <b v="0"/>
    <n v="0"/>
  </r>
  <r>
    <s v="0015A00001yWkX5QAK"/>
    <d v="2020-01-06T00:00:00"/>
    <n v="2020"/>
    <s v="0055A000008iLoOQAU"/>
    <s v="Academia"/>
    <s v="Website"/>
    <s v="0065A00001YN5MSQA1"/>
    <m/>
    <s v="0055A000009GjocQAC"/>
    <s v="Closed Won"/>
    <n v="8950"/>
    <n v="8950"/>
    <b v="1"/>
    <n v="100"/>
    <n v="1"/>
    <n v="0"/>
    <n v="1"/>
    <n v="0"/>
    <n v="0"/>
    <n v="1"/>
    <d v="2019-12-13T20:09:35"/>
    <x v="5"/>
    <b v="0"/>
    <n v="0"/>
  </r>
  <r>
    <s v="0013100001jbTo6AAE"/>
    <d v="2021-03-25T00:00:00"/>
    <n v="2021"/>
    <s v="0055A000008iLoOQAU"/>
    <s v="Academia"/>
    <s v="Website"/>
    <s v="0065A00001de1jcQAA"/>
    <m/>
    <s v="0055A000008iLoOQAU"/>
    <s v="Closed Won"/>
    <n v="4995"/>
    <n v="4995"/>
    <b v="1"/>
    <n v="100"/>
    <n v="1"/>
    <n v="0"/>
    <n v="1"/>
    <n v="0"/>
    <n v="0"/>
    <n v="1"/>
    <d v="2021-03-25T14:27:04"/>
    <x v="6"/>
    <b v="0"/>
    <n v="0"/>
  </r>
  <r>
    <s v="0013100001p4MPyAAM"/>
    <d v="2020-01-31T00:00:00"/>
    <n v="2020"/>
    <s v="0055A000008iLoJQAU"/>
    <s v="Academia"/>
    <s v="Inside Sales"/>
    <s v="0065A00001YKbXrQAL"/>
    <m/>
    <s v="0055A000008iLoJQAU"/>
    <s v="Closed Won"/>
    <n v="22822.5"/>
    <n v="22822.5"/>
    <b v="1"/>
    <n v="100"/>
    <n v="1"/>
    <n v="0"/>
    <n v="1"/>
    <n v="0"/>
    <n v="0"/>
    <n v="1"/>
    <d v="2019-12-10T23:57:40"/>
    <x v="5"/>
    <b v="0"/>
    <n v="0"/>
  </r>
  <r>
    <s v="0013100001p4QUfAAM"/>
    <d v="2020-03-13T00:00:00"/>
    <n v="2020"/>
    <s v="0055A000008iLoJQAU"/>
    <s v="Biopharma/Pharmaceuticals"/>
    <s v="Field Sales"/>
    <s v="0065A00001ZMseUQAT"/>
    <m/>
    <s v="0055A000008iLoOQAU"/>
    <s v="Closed Won"/>
    <n v="8950"/>
    <n v="8950"/>
    <b v="1"/>
    <n v="100"/>
    <n v="1"/>
    <n v="0"/>
    <n v="1"/>
    <n v="0"/>
    <n v="0"/>
    <n v="1"/>
    <d v="2020-02-24T18:46:21"/>
    <x v="4"/>
    <b v="0"/>
    <n v="0"/>
  </r>
  <r>
    <s v="0013100001fqwyfAAA"/>
    <d v="2018-02-02T00:00:00"/>
    <n v="2018"/>
    <s v="00531000008FRNUAA4"/>
    <s v="Biopharma/Pharmaceuticals"/>
    <s v="Trade Show"/>
    <s v="0065A00000i4wZgQAI"/>
    <m/>
    <s v="0055A000008iLoJQAU"/>
    <s v="Closed Won"/>
    <n v="65950"/>
    <n v="65950"/>
    <b v="1"/>
    <n v="100"/>
    <n v="1"/>
    <n v="0"/>
    <n v="1"/>
    <n v="0"/>
    <n v="0"/>
    <n v="1"/>
    <d v="2017-08-16T21:07:26"/>
    <x v="2"/>
    <b v="0"/>
    <n v="0"/>
  </r>
  <r>
    <s v="0013100001gZd3uAAC"/>
    <d v="2018-02-28T00:00:00"/>
    <n v="2018"/>
    <s v="0055A000006HDY9QAO"/>
    <s v="Biopharma/Pharmaceuticals"/>
    <s v="Other"/>
    <s v="0065A00000jSTbRQAW"/>
    <m/>
    <s v="0055A000008iLoJQAU"/>
    <s v="Closed Won"/>
    <n v="2650"/>
    <n v="2650"/>
    <b v="1"/>
    <n v="100"/>
    <n v="1"/>
    <n v="0"/>
    <n v="1"/>
    <n v="0"/>
    <n v="0"/>
    <n v="1"/>
    <d v="2018-02-02T20:40:08"/>
    <x v="3"/>
    <b v="0"/>
    <n v="0"/>
  </r>
  <r>
    <s v="0015A00001tasCtQAI"/>
    <d v="2019-03-26T00:00:00"/>
    <n v="2019"/>
    <s v="00531000007KAu8AAG"/>
    <s v="Biopharma/Pharmaceuticals"/>
    <s v="Website"/>
    <s v="0065A00000i4IBXQA2"/>
    <m/>
    <s v="0055A000009sZg0QAE"/>
    <s v="Closed Won"/>
    <n v="64550"/>
    <n v="64550"/>
    <b v="1"/>
    <n v="100"/>
    <n v="1"/>
    <n v="0"/>
    <n v="1"/>
    <n v="0"/>
    <n v="0"/>
    <n v="1"/>
    <d v="2017-07-21T22:25:03"/>
    <x v="2"/>
    <b v="0"/>
    <n v="0"/>
  </r>
  <r>
    <s v="0015A00001tbNSWQA2"/>
    <d v="2018-02-26T00:00:00"/>
    <n v="2018"/>
    <s v="00531000007KAu8AAG"/>
    <s v="Biopharma/Pharmaceuticals"/>
    <s v="Trade Show"/>
    <s v="0065A00000i4nenQAA"/>
    <m/>
    <s v="0055A000008zqzaQAA"/>
    <s v="Closed Won"/>
    <n v="57394"/>
    <n v="57394"/>
    <b v="1"/>
    <n v="100"/>
    <n v="1"/>
    <n v="0"/>
    <n v="1"/>
    <n v="0"/>
    <n v="0"/>
    <n v="1"/>
    <d v="2017-08-10T16:01:12"/>
    <x v="2"/>
    <b v="0"/>
    <n v="0"/>
  </r>
  <r>
    <s v="0013100001hofGrAAI"/>
    <d v="2018-03-05T00:00:00"/>
    <n v="2018"/>
    <s v="00531000007KAu8AAG"/>
    <s v="Biopharma/Pharmaceuticals"/>
    <s v="Field Sales"/>
    <s v="0065A00000iT6BkQAK"/>
    <m/>
    <s v="0055A000008zqzaQAA"/>
    <s v="Closed Won"/>
    <n v="20175"/>
    <n v="20175"/>
    <b v="1"/>
    <n v="100"/>
    <n v="1"/>
    <n v="0"/>
    <n v="1"/>
    <n v="0"/>
    <n v="0"/>
    <n v="1"/>
    <d v="2017-10-31T21:19:13"/>
    <x v="2"/>
    <b v="0"/>
    <n v="0"/>
  </r>
  <r>
    <s v="0015A00001yVjjUQAS"/>
    <d v="2018-01-19T00:00:00"/>
    <n v="2018"/>
    <s v="00531000008FRNUAA4"/>
    <s v="Biopharma/Pharmaceuticals"/>
    <s v="Referral"/>
    <s v="0065A00000iTmEFQA0"/>
    <m/>
    <s v="00531000007KAu8AAG"/>
    <s v="Closed Won"/>
    <n v="59150"/>
    <n v="59150"/>
    <b v="1"/>
    <n v="100"/>
    <n v="1"/>
    <n v="0"/>
    <n v="1"/>
    <n v="0"/>
    <n v="0"/>
    <n v="1"/>
    <d v="2017-11-28T17:47:12"/>
    <x v="2"/>
    <b v="0"/>
    <n v="0"/>
  </r>
  <r>
    <s v="0015A00002FsKNzQAN"/>
    <d v="2019-03-01T00:00:00"/>
    <n v="2019"/>
    <s v="0055A000008zqzaQAA"/>
    <m/>
    <s v="Referral"/>
    <s v="0065A00001G5krqQAB"/>
    <m/>
    <s v="0055A000008zqzaQAA"/>
    <s v="Closed Won"/>
    <n v="55160"/>
    <n v="55160"/>
    <b v="1"/>
    <n v="100"/>
    <n v="1"/>
    <n v="0"/>
    <n v="1"/>
    <n v="0"/>
    <n v="0"/>
    <n v="1"/>
    <d v="2019-03-15T00:44:13"/>
    <x v="5"/>
    <b v="0"/>
    <n v="0"/>
  </r>
  <r>
    <s v="0015A00002AodwkQAB"/>
    <d v="2019-01-23T00:00:00"/>
    <n v="2019"/>
    <s v="0055A000008zqzaQAA"/>
    <m/>
    <s v="Referral"/>
    <s v="0065A00001G5yvJQAR"/>
    <m/>
    <s v="0055A000008zqzaQAA"/>
    <s v="Closed Won"/>
    <n v="54490"/>
    <n v="54490"/>
    <b v="1"/>
    <n v="100"/>
    <n v="1"/>
    <n v="0"/>
    <n v="1"/>
    <n v="0"/>
    <n v="0"/>
    <n v="1"/>
    <d v="2019-03-18T18:15:11"/>
    <x v="5"/>
    <b v="0"/>
    <n v="0"/>
  </r>
  <r>
    <s v="0015A000026mHotQAE"/>
    <d v="2019-02-26T00:00:00"/>
    <n v="2019"/>
    <s v="00531000007KAu8AAG"/>
    <s v="Biopharma/Pharmaceuticals"/>
    <s v="Website"/>
    <s v="0065A000019jO5kQAE"/>
    <m/>
    <s v="00531000007KAu8AAG"/>
    <s v="Closed Won"/>
    <n v="48000"/>
    <n v="48000"/>
    <b v="1"/>
    <n v="100"/>
    <n v="1"/>
    <n v="0"/>
    <n v="1"/>
    <n v="0"/>
    <n v="0"/>
    <n v="1"/>
    <d v="2019-02-11T07:58:06"/>
    <x v="5"/>
    <b v="0"/>
    <n v="0"/>
  </r>
  <r>
    <s v="0015A000026mTgzQAE"/>
    <d v="2019-03-27T00:00:00"/>
    <n v="2019"/>
    <s v="0055A000008zqzaQAA"/>
    <s v="Biopharma/Pharmaceuticals"/>
    <s v="Referral"/>
    <s v="0065A00000nLOteQAG"/>
    <m/>
    <s v="0055A000009sZg0QAE"/>
    <s v="Closed Won"/>
    <n v="85725"/>
    <n v="85725"/>
    <b v="1"/>
    <n v="100"/>
    <n v="1"/>
    <n v="0"/>
    <n v="1"/>
    <n v="0"/>
    <n v="0"/>
    <n v="1"/>
    <d v="2018-11-09T22:00:42"/>
    <x v="3"/>
    <b v="0"/>
    <n v="0"/>
  </r>
  <r>
    <s v="0015A00002IrcdrQAB"/>
    <d v="2020-03-31T00:00:00"/>
    <n v="2020"/>
    <s v="0055A000008iLoOQAU"/>
    <s v="Biopharma/Pharmaceuticals"/>
    <s v="Trade Show"/>
    <s v="0065A00001ZN0tXQAT"/>
    <m/>
    <s v="00531000008F2psAAC"/>
    <s v="Closed Won"/>
    <n v="76897.5"/>
    <n v="76897.5"/>
    <b v="1"/>
    <n v="100"/>
    <n v="1"/>
    <n v="0"/>
    <n v="1"/>
    <n v="0"/>
    <n v="0"/>
    <n v="1"/>
    <d v="2020-02-25T20:27:03"/>
    <x v="4"/>
    <b v="0"/>
    <n v="0"/>
  </r>
  <r>
    <s v="0015A00002HePHlQAN"/>
    <d v="2020-03-31T00:00:00"/>
    <n v="2020"/>
    <s v="0055A000008iLoOQAU"/>
    <s v="Biopharma/Pharmaceuticals"/>
    <s v="Trade Show"/>
    <s v="0065A00001ZON9xQAH"/>
    <m/>
    <s v="00531000007KAu8AAG"/>
    <s v="Closed Won"/>
    <n v="76897.5"/>
    <n v="76897.5"/>
    <b v="1"/>
    <n v="100"/>
    <n v="1"/>
    <n v="0"/>
    <n v="1"/>
    <n v="0"/>
    <n v="0"/>
    <n v="1"/>
    <d v="2020-03-04T21:11:11"/>
    <x v="4"/>
    <b v="0"/>
    <n v="0"/>
  </r>
  <r>
    <s v="0015A00002JMd9kQAD"/>
    <d v="2020-03-19T00:00:00"/>
    <n v="2020"/>
    <s v="0055A000008iLoOQAU"/>
    <s v="Other"/>
    <s v="Other"/>
    <s v="0065A00001ZVeFOQA1"/>
    <m/>
    <s v="0055A00000BNpn5QAD"/>
    <s v="Closed Won"/>
    <n v="59602.5"/>
    <n v="59602.5"/>
    <b v="1"/>
    <n v="100"/>
    <n v="1"/>
    <n v="0"/>
    <n v="1"/>
    <n v="0"/>
    <n v="0"/>
    <n v="1"/>
    <d v="2020-03-16T14:28:37"/>
    <x v="4"/>
    <b v="0"/>
    <n v="0"/>
  </r>
  <r>
    <s v="0013100001jbToGAAU"/>
    <d v="2019-03-26T00:00:00"/>
    <n v="2019"/>
    <s v="0055A000008zqzaQAA"/>
    <s v="Biopharma/Pharmaceuticals"/>
    <s v="Referral"/>
    <s v="0065A00000xxrsdQAA"/>
    <m/>
    <s v="0055A000008zqzaQAA"/>
    <s v="Closed Won"/>
    <n v="91445"/>
    <n v="91445"/>
    <b v="1"/>
    <n v="100"/>
    <n v="1"/>
    <n v="0"/>
    <n v="1"/>
    <n v="0"/>
    <n v="0"/>
    <n v="1"/>
    <d v="2018-12-14T14:55:17"/>
    <x v="3"/>
    <b v="0"/>
    <n v="0"/>
  </r>
  <r>
    <s v="0013100001p5ATcAAM"/>
    <d v="2019-03-27T00:00:00"/>
    <n v="2019"/>
    <s v="00531000007KAu8AAG"/>
    <s v="Biopharma/Pharmaceuticals"/>
    <s v="Field Sales"/>
    <s v="0065A00000nKnX9QAK"/>
    <m/>
    <s v="00531000007KAu8AAG"/>
    <s v="Closed Won"/>
    <n v="46950"/>
    <n v="46950"/>
    <b v="1"/>
    <n v="100"/>
    <n v="1"/>
    <n v="0"/>
    <n v="1"/>
    <n v="0"/>
    <n v="0"/>
    <n v="1"/>
    <d v="2018-10-30T19:59:35"/>
    <x v="3"/>
    <b v="0"/>
    <n v="0"/>
  </r>
  <r>
    <s v="0013100001jbqTVAAY"/>
    <d v="2018-03-19T00:00:00"/>
    <n v="2018"/>
    <s v="00531000008FRNUAA4"/>
    <s v="Academia"/>
    <s v="Trade Show"/>
    <s v="0065A00000iUsDFQA0"/>
    <m/>
    <s v="0055A000008zqzaQAA"/>
    <s v="Closed Won"/>
    <n v="5050"/>
    <n v="5050"/>
    <b v="1"/>
    <n v="100"/>
    <n v="1"/>
    <n v="0"/>
    <n v="1"/>
    <n v="0"/>
    <n v="0"/>
    <n v="1"/>
    <d v="2018-01-10T19:40:22"/>
    <x v="3"/>
    <b v="0"/>
    <n v="0"/>
  </r>
  <r>
    <s v="0015A00001xP4A2QAK"/>
    <d v="2019-03-15T00:00:00"/>
    <n v="2019"/>
    <s v="00531000007KAu8AAG"/>
    <s v="Biopharma/Pharmaceuticals"/>
    <s v="Field Sales"/>
    <s v="0065A00001XZRsgQAH"/>
    <m/>
    <s v="00531000007KAu8AAG"/>
    <s v="Closed Won"/>
    <n v="52000"/>
    <n v="52000"/>
    <b v="1"/>
    <n v="100"/>
    <n v="1"/>
    <n v="0"/>
    <n v="1"/>
    <n v="0"/>
    <n v="0"/>
    <n v="1"/>
    <d v="2019-10-03T08:12:21"/>
    <x v="5"/>
    <b v="0"/>
    <n v="0"/>
  </r>
  <r>
    <s v="0013100001jbToGAAU"/>
    <d v="2020-01-04T00:00:00"/>
    <n v="2020"/>
    <s v="0055A000008iLmwQAE"/>
    <s v="Other"/>
    <s v="Website"/>
    <s v="0065A00001XVZPcQAP"/>
    <m/>
    <s v="0055A000008iLmwQAE"/>
    <s v="Closed Won"/>
    <n v="13600"/>
    <n v="13600"/>
    <b v="1"/>
    <n v="100"/>
    <n v="1"/>
    <n v="0"/>
    <n v="1"/>
    <n v="0"/>
    <n v="0"/>
    <n v="1"/>
    <d v="2019-09-25T02:04:31"/>
    <x v="5"/>
    <b v="0"/>
    <n v="0"/>
  </r>
  <r>
    <s v="0015A00002FEmqDQAT"/>
    <d v="2020-05-05T00:00:00"/>
    <n v="2020"/>
    <s v="0055A000008iLoOQAU"/>
    <m/>
    <s v="Website"/>
    <s v="0065A00001a3LmZQAU"/>
    <m/>
    <s v="0055A000008iLoOQAU"/>
    <s v="Closed Won"/>
    <n v="0"/>
    <n v="0"/>
    <b v="1"/>
    <n v="100"/>
    <n v="1"/>
    <n v="0"/>
    <n v="1"/>
    <n v="0"/>
    <n v="0"/>
    <n v="1"/>
    <d v="2020-05-05T20:56:26"/>
    <x v="4"/>
    <b v="0"/>
    <n v="0"/>
  </r>
  <r>
    <s v="0015A00002Ird7mQAB"/>
    <d v="2020-05-04T00:00:00"/>
    <n v="2020"/>
    <s v="0055A000008iLoOQAU"/>
    <m/>
    <s v="Field Sales"/>
    <s v="0065A00001a46x8QAA"/>
    <m/>
    <s v="0055A000008iLoOQAU"/>
    <s v="Closed Won"/>
    <n v="2990"/>
    <n v="2990"/>
    <b v="1"/>
    <n v="100"/>
    <n v="1"/>
    <n v="0"/>
    <n v="1"/>
    <n v="0"/>
    <n v="0"/>
    <n v="1"/>
    <d v="2020-05-11T20:42:45"/>
    <x v="4"/>
    <b v="0"/>
    <n v="0"/>
  </r>
  <r>
    <s v="0013100001jbToGAAU"/>
    <d v="2020-05-12T00:00:00"/>
    <n v="2020"/>
    <s v="0055A000008iLoOQAU"/>
    <m/>
    <s v="Referral"/>
    <s v="0065A00001a5uAJQAY"/>
    <m/>
    <s v="0055A000008iLoOQAU"/>
    <s v="Closed Won"/>
    <n v="8000"/>
    <n v="8000"/>
    <b v="1"/>
    <n v="100"/>
    <n v="1"/>
    <n v="0"/>
    <n v="1"/>
    <n v="0"/>
    <n v="0"/>
    <n v="1"/>
    <d v="2020-05-12T14:24:46"/>
    <x v="4"/>
    <b v="0"/>
    <n v="0"/>
  </r>
  <r>
    <s v="0013100001jbToGAAU"/>
    <d v="2020-06-01T00:00:00"/>
    <n v="2020"/>
    <s v="0055A000008iLoOQAU"/>
    <s v="Biopharma/Pharmaceuticals"/>
    <s v="Referral"/>
    <s v="0065A00001aJtqVQAS"/>
    <m/>
    <s v="0055A000008iLoOQAU"/>
    <s v="Closed Won"/>
    <n v="4000"/>
    <n v="4000"/>
    <b v="1"/>
    <n v="100"/>
    <n v="1"/>
    <n v="0"/>
    <n v="1"/>
    <n v="0"/>
    <n v="0"/>
    <n v="1"/>
    <d v="2020-06-01T15:23:14"/>
    <x v="4"/>
    <b v="0"/>
    <n v="0"/>
  </r>
  <r>
    <s v="0015A00002EkmBaQAJ"/>
    <d v="2020-06-16T00:00:00"/>
    <n v="2020"/>
    <s v="0055A000008iLoOQAU"/>
    <m/>
    <s v="Inside Sales"/>
    <s v="0065A00001aLXzEQAW"/>
    <m/>
    <s v="0055A000008iLoOQAU"/>
    <s v="Closed Won"/>
    <n v="4000"/>
    <n v="4000"/>
    <b v="1"/>
    <n v="100"/>
    <n v="1"/>
    <n v="0"/>
    <n v="1"/>
    <n v="0"/>
    <n v="0"/>
    <n v="1"/>
    <d v="2020-06-15T14:03:08"/>
    <x v="4"/>
    <b v="0"/>
    <n v="0"/>
  </r>
  <r>
    <s v="0015A00002DQoleQAD"/>
    <d v="2020-06-22T00:00:00"/>
    <n v="2020"/>
    <s v="0055A000008zqzaQAA"/>
    <m/>
    <s v="Inside Sales"/>
    <s v="0065A00001awxNIQAY"/>
    <m/>
    <s v="0055A000008iLoOQAU"/>
    <s v="Closed Won"/>
    <n v="4000"/>
    <n v="4000"/>
    <b v="1"/>
    <n v="100"/>
    <n v="1"/>
    <n v="0"/>
    <n v="1"/>
    <n v="0"/>
    <n v="0"/>
    <n v="1"/>
    <d v="2020-06-22T13:06:06"/>
    <x v="4"/>
    <b v="0"/>
    <n v="0"/>
  </r>
  <r>
    <s v="0015A00002DSLMyQAP"/>
    <d v="2021-04-05T00:00:00"/>
    <n v="2021"/>
    <s v="0055A000008iLoOQAU"/>
    <m/>
    <s v="Webinar"/>
    <s v="0065A00001dLwFhQAK"/>
    <m/>
    <s v="0055A000008iLoOQAU"/>
    <s v="Closed Won"/>
    <n v="8000"/>
    <n v="8000"/>
    <b v="1"/>
    <n v="100"/>
    <n v="1"/>
    <n v="0"/>
    <n v="1"/>
    <n v="0"/>
    <n v="0"/>
    <n v="1"/>
    <d v="2021-03-23T13:19:00"/>
    <x v="6"/>
    <b v="0"/>
    <n v="0"/>
  </r>
  <r>
    <s v="0013100001gX5LzAAK"/>
    <d v="2021-04-06T00:00:00"/>
    <n v="2021"/>
    <s v="0055A000008iLoOQAU"/>
    <s v="Biopharma/Pharmaceuticals"/>
    <s v="Website"/>
    <s v="0065A00001dfLJWQA2"/>
    <m/>
    <s v="0055A000008iLoOQAU"/>
    <s v="Closed Won"/>
    <n v="12000"/>
    <n v="12000"/>
    <b v="1"/>
    <n v="100"/>
    <n v="1"/>
    <n v="0"/>
    <n v="1"/>
    <n v="0"/>
    <n v="0"/>
    <n v="1"/>
    <d v="2021-04-06T14:52:14"/>
    <x v="6"/>
    <b v="0"/>
    <n v="0"/>
  </r>
  <r>
    <s v="0015A00002CwPb7QAF"/>
    <d v="2021-04-06T00:00:00"/>
    <n v="2021"/>
    <s v="0055A000008iLoOQAU"/>
    <s v="Biopharma/Pharmaceuticals"/>
    <s v="Field Sales"/>
    <s v="0065A00001dfMKpQAM"/>
    <m/>
    <s v="0055A000008iLoOQAU"/>
    <s v="Closed Won"/>
    <n v="4000"/>
    <n v="4000"/>
    <b v="1"/>
    <n v="100"/>
    <n v="1"/>
    <n v="0"/>
    <n v="1"/>
    <n v="0"/>
    <n v="0"/>
    <n v="1"/>
    <d v="2021-04-06T18:05:23"/>
    <x v="6"/>
    <b v="0"/>
    <n v="0"/>
  </r>
  <r>
    <s v="0013100001hofGrAAI"/>
    <d v="2021-04-07T00:00:00"/>
    <n v="2021"/>
    <s v="0055A000008iLoOQAU"/>
    <s v="Biopharma/Pharmaceuticals"/>
    <s v="Website"/>
    <s v="0065A00001dfR4NQAU"/>
    <m/>
    <s v="0055A000008iLoOQAU"/>
    <s v="Closed Won"/>
    <n v="4000"/>
    <n v="4000"/>
    <b v="1"/>
    <n v="100"/>
    <n v="1"/>
    <n v="0"/>
    <n v="1"/>
    <n v="0"/>
    <n v="0"/>
    <n v="1"/>
    <d v="2021-04-07T19:56:37"/>
    <x v="6"/>
    <b v="0"/>
    <n v="0"/>
  </r>
  <r>
    <s v="0013100001fqypQAAQ"/>
    <d v="2021-05-04T00:00:00"/>
    <n v="2021"/>
    <s v="0055A000008iLoOQAU"/>
    <s v="Biopharma/Pharmaceuticals"/>
    <s v="Other"/>
    <s v="0065A00001dgJccQAE"/>
    <m/>
    <s v="0055A000008iLoOQAU"/>
    <s v="Closed Won"/>
    <n v="8000"/>
    <n v="8000"/>
    <b v="1"/>
    <n v="100"/>
    <n v="1"/>
    <n v="0"/>
    <n v="1"/>
    <n v="0"/>
    <n v="0"/>
    <n v="1"/>
    <d v="2021-04-12T18:08:11"/>
    <x v="6"/>
    <b v="0"/>
    <n v="0"/>
  </r>
  <r>
    <s v="0015A00002VqDlGQAV"/>
    <d v="2021-04-20T00:00:00"/>
    <n v="2021"/>
    <s v="0055A000008iLoOQAU"/>
    <s v="Biopharma/Pharmaceuticals"/>
    <s v="Field Sales"/>
    <s v="0066e00001dyAmkAAE"/>
    <m/>
    <s v="0055A000008iLoOQAU"/>
    <s v="Closed Won"/>
    <n v="4000"/>
    <n v="4000"/>
    <b v="1"/>
    <n v="100"/>
    <n v="1"/>
    <n v="0"/>
    <n v="1"/>
    <n v="0"/>
    <n v="0"/>
    <n v="1"/>
    <d v="2021-04-20T11:55:32"/>
    <x v="6"/>
    <b v="0"/>
    <n v="0"/>
  </r>
  <r>
    <s v="0015A00001tbNSWQA2"/>
    <d v="2021-04-21T00:00:00"/>
    <n v="2021"/>
    <s v="0055A000008iLoOQAU"/>
    <s v="Biopharma/Pharmaceuticals"/>
    <s v="Website"/>
    <s v="0066e00001dyFerAAE"/>
    <m/>
    <s v="0055A000008iLoOQAU"/>
    <s v="Closed Won"/>
    <n v="22800"/>
    <n v="22800"/>
    <b v="1"/>
    <n v="100"/>
    <n v="1"/>
    <n v="0"/>
    <n v="1"/>
    <n v="0"/>
    <n v="0"/>
    <n v="1"/>
    <d v="2021-04-21T14:51:59"/>
    <x v="6"/>
    <b v="0"/>
    <n v="0"/>
  </r>
  <r>
    <s v="0015A00002OIlzQQAT"/>
    <d v="2021-04-21T00:00:00"/>
    <n v="2021"/>
    <s v="0055A000008iLoOQAU"/>
    <s v="Biopharma/Pharmaceuticals"/>
    <s v="Prospecting Journey"/>
    <s v="0066e00001dyFt9AAE"/>
    <m/>
    <s v="0055A000008iLoOQAU"/>
    <s v="Closed Won"/>
    <n v="8000"/>
    <n v="8000"/>
    <b v="1"/>
    <n v="100"/>
    <n v="1"/>
    <n v="0"/>
    <n v="1"/>
    <n v="0"/>
    <n v="0"/>
    <n v="1"/>
    <d v="2021-04-21T15:27:58"/>
    <x v="6"/>
    <b v="0"/>
    <n v="0"/>
  </r>
  <r>
    <s v="0015A00001tbNSWQA2"/>
    <d v="2021-04-22T00:00:00"/>
    <n v="2021"/>
    <s v="0055A000008iLoOQAU"/>
    <s v="Biopharma/Pharmaceuticals"/>
    <s v="Website"/>
    <s v="0066e00001dywd8AAA"/>
    <m/>
    <s v="0055A000008iLoOQAU"/>
    <s v="Closed Won"/>
    <n v="4000"/>
    <n v="4000"/>
    <b v="1"/>
    <n v="100"/>
    <n v="1"/>
    <n v="0"/>
    <n v="1"/>
    <n v="0"/>
    <n v="0"/>
    <n v="1"/>
    <d v="2021-04-22T21:03:58"/>
    <x v="6"/>
    <b v="0"/>
    <n v="0"/>
  </r>
  <r>
    <s v="0015A000028moKRQAY"/>
    <d v="2021-04-25T00:00:00"/>
    <n v="2021"/>
    <s v="0055A000008iLoOQAU"/>
    <s v="Biopharma/Pharmaceuticals"/>
    <s v="Other"/>
    <s v="0066e00001dz0JPAAY"/>
    <m/>
    <s v="0055A000008iLoOQAU"/>
    <s v="Closed Won"/>
    <n v="4000"/>
    <n v="4000"/>
    <b v="1"/>
    <n v="100"/>
    <n v="1"/>
    <n v="0"/>
    <n v="1"/>
    <n v="0"/>
    <n v="0"/>
    <n v="1"/>
    <d v="2021-04-23T18:13:56"/>
    <x v="6"/>
    <b v="0"/>
    <n v="0"/>
  </r>
  <r>
    <s v="0015A00001tbMY6QAM"/>
    <d v="2021-04-30T00:00:00"/>
    <n v="2021"/>
    <s v="0055A000008iLoOQAU"/>
    <s v="Biopharma/Pharmaceuticals"/>
    <s v="Webinar"/>
    <s v="0066e00001e03knAAA"/>
    <m/>
    <s v="0055A000008iLoOQAU"/>
    <s v="Closed Won"/>
    <n v="16000"/>
    <n v="16000"/>
    <b v="1"/>
    <n v="100"/>
    <n v="1"/>
    <n v="0"/>
    <n v="1"/>
    <n v="0"/>
    <n v="0"/>
    <n v="1"/>
    <d v="2021-04-30T18:03:02"/>
    <x v="6"/>
    <b v="0"/>
    <n v="0"/>
  </r>
  <r>
    <s v="0013100001fsBp7AAE"/>
    <d v="2021-05-11T00:00:00"/>
    <n v="2021"/>
    <s v="0055A000008iLoOQAU"/>
    <s v="Biopharma/Pharmaceuticals"/>
    <s v="Inside Sales"/>
    <s v="0066e00001e0OWMAA2"/>
    <m/>
    <s v="0055A000008iLoOQAU"/>
    <s v="Closed Won"/>
    <n v="22800"/>
    <n v="22800"/>
    <b v="1"/>
    <n v="100"/>
    <n v="1"/>
    <n v="0"/>
    <n v="1"/>
    <n v="0"/>
    <n v="0"/>
    <n v="1"/>
    <d v="2021-05-06T14:11:40"/>
    <x v="6"/>
    <b v="0"/>
    <n v="0"/>
  </r>
  <r>
    <s v="0015A00002DQoleQAD"/>
    <d v="2021-04-20T00:00:00"/>
    <n v="2021"/>
    <s v="0055A000008iLoOQAU"/>
    <s v="Biopharma/Pharmaceuticals"/>
    <s v="Website"/>
    <s v="0065A00001dIxLYQA0"/>
    <m/>
    <s v="0055A000008iLoOQAU"/>
    <s v="Closed Won"/>
    <n v="20160"/>
    <n v="20160"/>
    <b v="1"/>
    <n v="100"/>
    <n v="1"/>
    <n v="0"/>
    <n v="1"/>
    <n v="0"/>
    <n v="0"/>
    <n v="1"/>
    <d v="2021-02-23T15:51:01"/>
    <x v="6"/>
    <b v="0"/>
    <n v="0"/>
  </r>
  <r>
    <s v="0013100001jb0YLAAY"/>
    <d v="2021-05-06T00:00:00"/>
    <n v="2021"/>
    <s v="0055A000008iLoOQAU"/>
    <s v="Biopharma/Pharmaceuticals"/>
    <s v="Field Sales"/>
    <s v="0065A00001dLR5fQAG"/>
    <m/>
    <s v="0055A000008iLoOQAU"/>
    <s v="Closed Won"/>
    <n v="20160"/>
    <n v="20160"/>
    <b v="1"/>
    <n v="100"/>
    <n v="1"/>
    <n v="0"/>
    <n v="1"/>
    <n v="0"/>
    <n v="0"/>
    <n v="1"/>
    <d v="2021-03-15T15:26:15"/>
    <x v="6"/>
    <b v="0"/>
    <n v="0"/>
  </r>
  <r>
    <s v="0015A00002FU4geQAD"/>
    <d v="2021-05-18T00:00:00"/>
    <n v="2021"/>
    <s v="0055A000008iLoOQAU"/>
    <s v="Biopharma/Pharmaceuticals"/>
    <s v="Inside Sales"/>
    <s v="0066e00001e0KVKAA2"/>
    <m/>
    <s v="0055A000008iLoOQAU"/>
    <s v="Closed Won"/>
    <n v="20160"/>
    <n v="20160"/>
    <b v="1"/>
    <n v="100"/>
    <n v="1"/>
    <n v="0"/>
    <n v="1"/>
    <n v="0"/>
    <n v="0"/>
    <n v="1"/>
    <d v="2021-05-05T14:45:47"/>
    <x v="6"/>
    <b v="0"/>
    <n v="0"/>
  </r>
  <r>
    <s v="0013100001fsBp7AAE"/>
    <d v="2021-06-01T00:00:00"/>
    <n v="2021"/>
    <s v="0055A000008iLoOQAU"/>
    <s v="Biopharma/Pharmaceuticals"/>
    <s v="Inside Sales"/>
    <s v="0066e00001e0OYSAA2"/>
    <m/>
    <s v="0055A000008iLoOQAU"/>
    <s v="Closed Won"/>
    <n v="55642"/>
    <n v="55642"/>
    <b v="1"/>
    <n v="100"/>
    <n v="1"/>
    <n v="0"/>
    <n v="1"/>
    <n v="0"/>
    <n v="0"/>
    <n v="1"/>
    <d v="2021-05-06T14:17:20"/>
    <x v="6"/>
    <b v="0"/>
    <n v="0"/>
  </r>
  <r>
    <s v="0013100001jb0YLAAY"/>
    <d v="2020-05-18T00:00:00"/>
    <n v="2020"/>
    <s v="0055A000008zqzaQAA"/>
    <m/>
    <s v="Field Sales"/>
    <s v="0065A00001ZYo0yQAD"/>
    <m/>
    <s v="0055A000008zqzaQAA"/>
    <s v="Closed Won"/>
    <n v="19200"/>
    <n v="19200"/>
    <b v="1"/>
    <n v="100"/>
    <n v="1"/>
    <n v="0"/>
    <n v="1"/>
    <n v="0"/>
    <n v="0"/>
    <n v="1"/>
    <d v="2020-03-20T19:17:23"/>
    <x v="4"/>
    <b v="0"/>
    <n v="0"/>
  </r>
  <r>
    <s v="0013100001jbTo6AAE"/>
    <d v="2020-06-23T00:00:00"/>
    <n v="2020"/>
    <s v="0055A000008iLoOQAU"/>
    <s v="Biopharma/Pharmaceuticals"/>
    <s v="Referral"/>
    <s v="0065A00001ax1aHQAQ"/>
    <m/>
    <s v="0055A000008iLmwQAE"/>
    <s v="Closed Won"/>
    <n v="90000"/>
    <n v="90000"/>
    <b v="1"/>
    <n v="100"/>
    <n v="1"/>
    <n v="0"/>
    <n v="1"/>
    <n v="0"/>
    <n v="0"/>
    <n v="1"/>
    <d v="2020-06-23T13:04:30"/>
    <x v="4"/>
    <b v="0"/>
    <n v="0"/>
  </r>
  <r>
    <s v="0015A00002GIrDeQAL"/>
    <d v="2020-06-18T00:00:00"/>
    <n v="2020"/>
    <s v="0055A000009s6n0QAA"/>
    <m/>
    <s v="Webinar"/>
    <s v="0065A00001aLiKvQAK"/>
    <m/>
    <s v="0055A000009s6n0QAA"/>
    <s v="Closed Won"/>
    <n v="51250"/>
    <n v="51250"/>
    <b v="1"/>
    <n v="100"/>
    <n v="1"/>
    <n v="0"/>
    <n v="1"/>
    <n v="0"/>
    <n v="0"/>
    <n v="1"/>
    <d v="2020-06-18T19:29:45"/>
    <x v="4"/>
    <b v="0"/>
    <n v="0"/>
  </r>
  <r>
    <s v="0015A00001tbMY6QAM"/>
    <d v="2019-06-14T00:00:00"/>
    <n v="2019"/>
    <s v="0055A000008iLoJQAU"/>
    <s v="Biopharma/Pharmaceuticals"/>
    <s v="Referral"/>
    <s v="0065A00001PwJJnQAN"/>
    <m/>
    <s v="0055A000008iLoJQAU"/>
    <s v="Closed Won"/>
    <n v="347"/>
    <n v="347"/>
    <b v="1"/>
    <n v="100"/>
    <n v="1"/>
    <n v="0"/>
    <n v="1"/>
    <n v="0"/>
    <n v="0"/>
    <n v="1"/>
    <d v="2019-05-15T17:03:08"/>
    <x v="5"/>
    <b v="0"/>
    <n v="0"/>
  </r>
  <r>
    <s v="0013100001qyrQqAAI"/>
    <d v="2017-06-12T00:00:00"/>
    <n v="2017"/>
    <s v="00531000008FRNUAA4"/>
    <s v="Other"/>
    <s v="Other"/>
    <s v="0065A00000i43ZhQAI"/>
    <m/>
    <s v="0055A000008iLoOQAU"/>
    <s v="Closed Won"/>
    <n v="2345"/>
    <n v="2345"/>
    <b v="1"/>
    <n v="100"/>
    <n v="1"/>
    <n v="0"/>
    <n v="1"/>
    <n v="0"/>
    <n v="0"/>
    <n v="1"/>
    <d v="2017-07-14T13:07:11"/>
    <x v="2"/>
    <b v="0"/>
    <n v="0"/>
  </r>
  <r>
    <s v="0013100001fr79BAAQ"/>
    <d v="2018-06-05T00:00:00"/>
    <n v="2018"/>
    <s v="00531000008FRNUAA4"/>
    <s v="Biopharma/Pharmaceuticals"/>
    <s v="Other"/>
    <s v="0065A00000iVQBrQAO"/>
    <m/>
    <s v="0055A000008iLoOQAU"/>
    <s v="Closed Won"/>
    <n v="6300"/>
    <n v="6300"/>
    <b v="1"/>
    <n v="100"/>
    <n v="1"/>
    <n v="0"/>
    <n v="1"/>
    <n v="0"/>
    <n v="0"/>
    <n v="1"/>
    <d v="2018-01-26T15:05:59"/>
    <x v="3"/>
    <b v="0"/>
    <n v="0"/>
  </r>
  <r>
    <s v="0013100001gbb7YAAQ"/>
    <d v="2018-04-13T00:00:00"/>
    <n v="2018"/>
    <s v="00531000008FRNUAA4"/>
    <s v="Biopharma/Pharmaceuticals"/>
    <s v="Other"/>
    <s v="0065A00000jsV3sQAE"/>
    <m/>
    <s v="0055A000008iLoOQAU"/>
    <s v="Closed Won"/>
    <n v="4450"/>
    <n v="4450"/>
    <b v="1"/>
    <n v="100"/>
    <n v="1"/>
    <n v="0"/>
    <n v="1"/>
    <n v="0"/>
    <n v="0"/>
    <n v="1"/>
    <d v="2018-04-04T17:10:35"/>
    <x v="3"/>
    <b v="0"/>
    <n v="0"/>
  </r>
  <r>
    <s v="0013100001jbTy1AAE"/>
    <d v="2018-04-09T00:00:00"/>
    <n v="2018"/>
    <s v="00531000008FRNUAA4"/>
    <s v="Academia"/>
    <s v="Trade Show"/>
    <s v="0065A00000jsZ7PQAU"/>
    <m/>
    <s v="0055A000008iLoOQAU"/>
    <s v="Closed Won"/>
    <n v="2802"/>
    <n v="2802"/>
    <b v="1"/>
    <n v="100"/>
    <n v="1"/>
    <n v="0"/>
    <n v="1"/>
    <n v="0"/>
    <n v="0"/>
    <n v="1"/>
    <d v="2018-04-06T18:08:01"/>
    <x v="3"/>
    <b v="0"/>
    <n v="0"/>
  </r>
  <r>
    <s v="0013100001gZd3uAAC"/>
    <d v="2018-04-11T00:00:00"/>
    <n v="2018"/>
    <s v="00531000008FRNUAA4"/>
    <s v="Biopharma/Pharmaceuticals"/>
    <s v="Website"/>
    <s v="0065A00000k1YmJQAU"/>
    <m/>
    <s v="0055A000008iLoOQAU"/>
    <s v="Closed Won"/>
    <n v="3150"/>
    <n v="3150"/>
    <b v="1"/>
    <n v="100"/>
    <n v="1"/>
    <n v="0"/>
    <n v="1"/>
    <n v="0"/>
    <n v="0"/>
    <n v="1"/>
    <d v="2018-05-07T18:43:33"/>
    <x v="3"/>
    <b v="0"/>
    <n v="0"/>
  </r>
  <r>
    <s v="0015A00001yWWhnQAG"/>
    <d v="2018-06-19T00:00:00"/>
    <n v="2018"/>
    <s v="00531000008FRNUAA4"/>
    <s v="Biopharma/Pharmaceuticals"/>
    <s v="Other"/>
    <s v="0065A00000k2VpzQAE"/>
    <m/>
    <s v="0055A000008iLoOQAU"/>
    <s v="Closed Won"/>
    <n v="15345"/>
    <n v="15345"/>
    <b v="1"/>
    <n v="100"/>
    <n v="1"/>
    <n v="0"/>
    <n v="1"/>
    <n v="0"/>
    <n v="0"/>
    <n v="1"/>
    <d v="2018-06-04T15:24:12"/>
    <x v="3"/>
    <b v="0"/>
    <n v="0"/>
  </r>
  <r>
    <s v="0013100001fpKktAAE"/>
    <d v="2018-06-21T00:00:00"/>
    <n v="2018"/>
    <s v="00531000008FRNUAA4"/>
    <s v="Biopharma/Pharmaceuticals"/>
    <s v="Other"/>
    <s v="0065A00000k2gR2QAI"/>
    <m/>
    <s v="0055A000008iLoOQAU"/>
    <s v="Closed Won"/>
    <n v="650"/>
    <n v="650"/>
    <b v="1"/>
    <n v="100"/>
    <n v="1"/>
    <n v="0"/>
    <n v="1"/>
    <n v="0"/>
    <n v="0"/>
    <n v="1"/>
    <d v="2018-06-08T12:40:46"/>
    <x v="3"/>
    <b v="0"/>
    <n v="0"/>
  </r>
  <r>
    <s v="0013100001jbBzlAAE"/>
    <d v="2018-06-21T00:00:00"/>
    <n v="2018"/>
    <s v="00531000008FRNUAA4"/>
    <s v="Biopharma/Pharmaceuticals"/>
    <s v="Trade Show"/>
    <s v="0065A00000k2xziQAA"/>
    <m/>
    <s v="0055A000008iLoOQAU"/>
    <s v="Closed Won"/>
    <n v="3150"/>
    <n v="3150"/>
    <b v="1"/>
    <n v="100"/>
    <n v="1"/>
    <n v="0"/>
    <n v="1"/>
    <n v="0"/>
    <n v="0"/>
    <n v="1"/>
    <d v="2018-06-15T14:44:38"/>
    <x v="3"/>
    <b v="0"/>
    <n v="0"/>
  </r>
  <r>
    <s v="0013100001fsBp7AAE"/>
    <d v="2018-06-13T00:00:00"/>
    <n v="2018"/>
    <s v="00531000008FRNUAA4"/>
    <s v="Biopharma/Pharmaceuticals"/>
    <s v="Other"/>
    <s v="0065A00000k39xPQAQ"/>
    <m/>
    <s v="0055A000008iLoOQAU"/>
    <s v="Closed Won"/>
    <n v="4450"/>
    <n v="4450"/>
    <b v="1"/>
    <n v="100"/>
    <n v="1"/>
    <n v="0"/>
    <n v="1"/>
    <n v="0"/>
    <n v="0"/>
    <n v="1"/>
    <d v="2018-06-21T14:53:53"/>
    <x v="3"/>
    <b v="0"/>
    <n v="0"/>
  </r>
  <r>
    <s v="0013100001hn662AAA"/>
    <d v="2018-05-18T00:00:00"/>
    <n v="2018"/>
    <s v="00531000008FRNUAA4"/>
    <s v="Biopharma/Pharmaceuticals"/>
    <s v="Seminar - Internal"/>
    <s v="0065A00000k39zLQAQ"/>
    <m/>
    <s v="0055A000008iLoOQAU"/>
    <s v="Closed Won"/>
    <n v="650"/>
    <n v="650"/>
    <b v="1"/>
    <n v="100"/>
    <n v="1"/>
    <n v="0"/>
    <n v="1"/>
    <n v="0"/>
    <n v="0"/>
    <n v="1"/>
    <d v="2018-06-21T15:01:22"/>
    <x v="3"/>
    <b v="0"/>
    <n v="0"/>
  </r>
  <r>
    <s v="0015A00001tbNSWQA2"/>
    <d v="2018-05-22T00:00:00"/>
    <n v="2018"/>
    <s v="00531000008FRNUAA4"/>
    <m/>
    <s v="Other"/>
    <s v="0065A00000k3A0dQAE"/>
    <m/>
    <s v="0055A000008iLoOQAU"/>
    <s v="Closed Won"/>
    <n v="4250"/>
    <n v="4250"/>
    <b v="1"/>
    <n v="100"/>
    <n v="1"/>
    <n v="0"/>
    <n v="1"/>
    <n v="0"/>
    <n v="0"/>
    <n v="1"/>
    <d v="2018-06-21T15:07:03"/>
    <x v="3"/>
    <b v="0"/>
    <n v="0"/>
  </r>
  <r>
    <s v="0013100001fr79BAAQ"/>
    <d v="2018-05-01T00:00:00"/>
    <n v="2018"/>
    <s v="00531000008FRNUAA4"/>
    <s v="Biopharma/Pharmaceuticals"/>
    <s v="Other"/>
    <s v="0065A00000k3A0xQAE"/>
    <m/>
    <s v="0055A000008iLoOQAU"/>
    <s v="Closed Won"/>
    <n v="650"/>
    <n v="650"/>
    <b v="1"/>
    <n v="100"/>
    <n v="1"/>
    <n v="0"/>
    <n v="1"/>
    <n v="0"/>
    <n v="0"/>
    <n v="1"/>
    <d v="2018-06-21T15:09:07"/>
    <x v="3"/>
    <b v="0"/>
    <n v="0"/>
  </r>
  <r>
    <s v="0015A00001tbNSWQA2"/>
    <d v="2018-04-19T00:00:00"/>
    <n v="2018"/>
    <s v="00531000008FRNUAA4"/>
    <m/>
    <s v="Other"/>
    <s v="0065A00000k3A1MQAU"/>
    <m/>
    <s v="0055A000008iLoOQAU"/>
    <s v="Closed Won"/>
    <n v="650"/>
    <n v="650"/>
    <b v="1"/>
    <n v="100"/>
    <n v="1"/>
    <n v="0"/>
    <n v="1"/>
    <n v="0"/>
    <n v="0"/>
    <n v="1"/>
    <d v="2018-06-21T15:10:35"/>
    <x v="3"/>
    <b v="0"/>
    <n v="0"/>
  </r>
  <r>
    <s v="0013100001lbwD9AAI"/>
    <d v="2019-06-24T00:00:00"/>
    <n v="2019"/>
    <s v="0055A000008iLoOQAU"/>
    <m/>
    <s v="Website"/>
    <s v="0065A00001SjPKXQA3"/>
    <m/>
    <s v="0055A000008iLoOQAU"/>
    <s v="Closed Won"/>
    <n v="22365"/>
    <n v="22365"/>
    <b v="1"/>
    <n v="100"/>
    <n v="1"/>
    <n v="0"/>
    <n v="1"/>
    <n v="0"/>
    <n v="0"/>
    <n v="1"/>
    <d v="2019-05-31T18:49:27"/>
    <x v="5"/>
    <b v="0"/>
    <n v="0"/>
  </r>
  <r>
    <s v="0013100001jbToDAAU"/>
    <d v="2019-04-04T00:00:00"/>
    <n v="2019"/>
    <s v="0055A000008iLoOQAU"/>
    <m/>
    <s v="Website"/>
    <s v="0065A00001CKnqYQAT"/>
    <m/>
    <s v="0055A000009GjocQAC"/>
    <s v="Closed Won"/>
    <n v="4665"/>
    <n v="4665"/>
    <b v="1"/>
    <n v="100"/>
    <n v="1"/>
    <n v="0"/>
    <n v="1"/>
    <n v="0"/>
    <n v="0"/>
    <n v="1"/>
    <d v="2019-03-05T19:49:41"/>
    <x v="5"/>
    <b v="0"/>
    <n v="0"/>
  </r>
  <r>
    <s v="0013100001jbToDAAU"/>
    <d v="2019-04-08T00:00:00"/>
    <n v="2019"/>
    <s v="0055A000008iLoOQAU"/>
    <s v="Biopharma/Pharmaceuticals"/>
    <s v="Inside Sales"/>
    <s v="0065A00001CKtAMQA1"/>
    <m/>
    <s v="0055A000008iLoOQAU"/>
    <s v="Closed Won"/>
    <n v="670"/>
    <n v="670"/>
    <b v="1"/>
    <n v="100"/>
    <n v="1"/>
    <n v="0"/>
    <n v="1"/>
    <n v="0"/>
    <n v="0"/>
    <n v="1"/>
    <d v="2019-03-06T20:21:12"/>
    <x v="5"/>
    <b v="0"/>
    <n v="0"/>
  </r>
  <r>
    <s v="0013100001jbToDAAU"/>
    <d v="2019-04-05T00:00:00"/>
    <n v="2019"/>
    <s v="0055A000008iLoOQAU"/>
    <m/>
    <s v="Trade Show"/>
    <s v="0065A00001CKtGUQA1"/>
    <m/>
    <s v="0055A000008iLoOQAU"/>
    <s v="Closed Won"/>
    <n v="670"/>
    <n v="670"/>
    <b v="1"/>
    <n v="100"/>
    <n v="1"/>
    <n v="0"/>
    <n v="1"/>
    <n v="0"/>
    <n v="0"/>
    <n v="1"/>
    <d v="2019-03-06T20:37:30"/>
    <x v="5"/>
    <b v="0"/>
    <n v="0"/>
  </r>
  <r>
    <s v="0015A00001taTGPQA2"/>
    <d v="2019-04-01T00:00:00"/>
    <n v="2019"/>
    <s v="0055A000008iLoOQAU"/>
    <s v="Biopharma/Pharmaceuticals"/>
    <s v="Trade Show"/>
    <s v="0065A00001G6Lm9QAF"/>
    <m/>
    <s v="0055A000008iLoOQAU"/>
    <s v="Closed Won"/>
    <n v="3245"/>
    <n v="3245"/>
    <b v="1"/>
    <n v="100"/>
    <n v="1"/>
    <n v="0"/>
    <n v="1"/>
    <n v="0"/>
    <n v="0"/>
    <n v="1"/>
    <d v="2019-03-20T15:58:26"/>
    <x v="5"/>
    <b v="0"/>
    <n v="0"/>
  </r>
  <r>
    <s v="0013100001gbb7YAAQ"/>
    <d v="2019-04-16T00:00:00"/>
    <n v="2019"/>
    <s v="0055A000008iLoOQAU"/>
    <s v="Biopharma/Pharmaceuticals"/>
    <s v="Website"/>
    <s v="0065A00001ICHuUQAX"/>
    <m/>
    <s v="0055A000008iLoOQAU"/>
    <s v="Closed Won"/>
    <n v="1340"/>
    <n v="1340"/>
    <b v="1"/>
    <n v="100"/>
    <n v="1"/>
    <n v="0"/>
    <n v="1"/>
    <n v="0"/>
    <n v="0"/>
    <n v="1"/>
    <d v="2019-03-26T13:59:24"/>
    <x v="5"/>
    <b v="0"/>
    <n v="0"/>
  </r>
  <r>
    <s v="0013100001gWxm7AAC"/>
    <d v="2019-06-24T00:00:00"/>
    <n v="2019"/>
    <s v="0055A000008iLoOQAU"/>
    <m/>
    <s v="Trade Show"/>
    <s v="0065A00001KR59jQAD"/>
    <m/>
    <s v="0055A000009GjocQAC"/>
    <s v="Closed Won"/>
    <n v="6490"/>
    <n v="6490"/>
    <b v="1"/>
    <n v="100"/>
    <n v="1"/>
    <n v="0"/>
    <n v="1"/>
    <n v="0"/>
    <n v="0"/>
    <n v="1"/>
    <d v="2019-04-16T14:27:06"/>
    <x v="5"/>
    <b v="0"/>
    <n v="0"/>
  </r>
  <r>
    <s v="0015A000026oiG4QAI"/>
    <d v="2019-04-30T00:00:00"/>
    <n v="2019"/>
    <s v="0055A000008iLoOQAU"/>
    <s v="Biopharma/Pharmaceuticals"/>
    <s v="Inside Sales"/>
    <s v="0065A00001KR6zEQAT"/>
    <m/>
    <s v="0055A000008iLoOQAU"/>
    <s v="Closed Won"/>
    <n v="4585"/>
    <n v="4585"/>
    <b v="1"/>
    <n v="100"/>
    <n v="1"/>
    <n v="0"/>
    <n v="1"/>
    <n v="0"/>
    <n v="0"/>
    <n v="1"/>
    <d v="2019-04-16T19:40:02"/>
    <x v="5"/>
    <b v="0"/>
    <n v="0"/>
  </r>
  <r>
    <s v="0013100001fqyXRAAY"/>
    <d v="2019-06-24T00:00:00"/>
    <n v="2019"/>
    <s v="0055A000008iLoOQAU"/>
    <m/>
    <s v="Inside Sales"/>
    <s v="0065A00001KS6C8QAL"/>
    <m/>
    <s v="0055A000008iLoOQAU"/>
    <s v="Closed Won"/>
    <n v="3245"/>
    <n v="3245"/>
    <b v="1"/>
    <n v="100"/>
    <n v="1"/>
    <n v="0"/>
    <n v="1"/>
    <n v="0"/>
    <n v="0"/>
    <n v="1"/>
    <d v="2019-04-23T16:47:53"/>
    <x v="5"/>
    <b v="0"/>
    <n v="0"/>
  </r>
  <r>
    <s v="0015A00001yWWhnQAG"/>
    <d v="2019-06-26T00:00:00"/>
    <n v="2019"/>
    <s v="0055A000008iLoOQAU"/>
    <m/>
    <s v="Inside Sales"/>
    <s v="0065A00001PtiHVQAZ"/>
    <m/>
    <s v="0055A000008iLoOQAU"/>
    <s v="Closed Won"/>
    <n v="15300"/>
    <n v="15300"/>
    <b v="1"/>
    <n v="100"/>
    <n v="1"/>
    <n v="0"/>
    <n v="1"/>
    <n v="0"/>
    <n v="0"/>
    <n v="1"/>
    <d v="2019-05-07T15:22:01"/>
    <x v="5"/>
    <b v="0"/>
    <n v="0"/>
  </r>
  <r>
    <s v="0013100001fqyXRAAY"/>
    <d v="2019-06-26T00:00:00"/>
    <n v="2019"/>
    <s v="0055A000008iLoOQAU"/>
    <s v="Academia"/>
    <s v="Other"/>
    <s v="0065A00001PtjI4QAJ"/>
    <m/>
    <s v="0055A000008iLoOQAU"/>
    <s v="Closed Won"/>
    <n v="670"/>
    <n v="670"/>
    <b v="1"/>
    <n v="100"/>
    <n v="1"/>
    <n v="0"/>
    <n v="1"/>
    <n v="0"/>
    <n v="0"/>
    <n v="1"/>
    <d v="2019-05-07T18:00:32"/>
    <x v="5"/>
    <b v="0"/>
    <n v="0"/>
  </r>
  <r>
    <s v="0013100001jbToDAAU"/>
    <d v="2019-06-24T00:00:00"/>
    <n v="2019"/>
    <s v="0055A000008iLoOQAU"/>
    <m/>
    <s v="Website"/>
    <s v="0065A00001Pts2TQAR"/>
    <m/>
    <s v="0055A000008iLoOQAU"/>
    <s v="Closed Won"/>
    <n v="670"/>
    <n v="670"/>
    <b v="1"/>
    <n v="100"/>
    <n v="1"/>
    <n v="0"/>
    <n v="1"/>
    <n v="0"/>
    <n v="0"/>
    <n v="1"/>
    <d v="2019-05-09T14:25:33"/>
    <x v="5"/>
    <b v="0"/>
    <n v="0"/>
  </r>
  <r>
    <s v="0013100001jbToDAAU"/>
    <d v="2019-06-24T00:00:00"/>
    <n v="2019"/>
    <s v="0055A000008iLoOQAU"/>
    <m/>
    <s v="Website"/>
    <s v="0065A00001PvzJsQAJ"/>
    <m/>
    <s v="0055A000008iLoOQAU"/>
    <s v="Closed Won"/>
    <n v="4450"/>
    <n v="4450"/>
    <b v="1"/>
    <n v="100"/>
    <n v="1"/>
    <n v="0"/>
    <n v="1"/>
    <n v="0"/>
    <n v="0"/>
    <n v="1"/>
    <d v="2019-05-10T19:28:40"/>
    <x v="5"/>
    <b v="0"/>
    <n v="0"/>
  </r>
  <r>
    <s v="0013100001jbToDAAU"/>
    <d v="2019-06-16T00:00:00"/>
    <n v="2019"/>
    <s v="0055A000008iLoOQAU"/>
    <m/>
    <s v="Trade Show"/>
    <s v="0065A00001PwNtUQAV"/>
    <m/>
    <s v="0055A000008iLoOQAU"/>
    <s v="Closed Won"/>
    <n v="670"/>
    <n v="670"/>
    <b v="1"/>
    <n v="100"/>
    <n v="1"/>
    <n v="0"/>
    <n v="1"/>
    <n v="0"/>
    <n v="0"/>
    <n v="1"/>
    <d v="2019-05-16T15:39:07"/>
    <x v="5"/>
    <b v="0"/>
    <n v="0"/>
  </r>
  <r>
    <s v="0015A00001yXLvZQAW"/>
    <d v="2019-06-16T00:00:00"/>
    <n v="2019"/>
    <s v="0055A000008iLoOQAU"/>
    <m/>
    <s v="Eblasts"/>
    <s v="0065A00001PwwhlQAB"/>
    <m/>
    <s v="0055A000008iLoOQAU"/>
    <s v="Closed Won"/>
    <n v="3245"/>
    <n v="3245"/>
    <b v="1"/>
    <n v="100"/>
    <n v="1"/>
    <n v="0"/>
    <n v="1"/>
    <n v="0"/>
    <n v="0"/>
    <n v="1"/>
    <d v="2019-05-16T18:12:41"/>
    <x v="5"/>
    <b v="0"/>
    <n v="0"/>
  </r>
  <r>
    <s v="0015A00001tasCtQAI"/>
    <d v="2019-06-26T00:00:00"/>
    <n v="2019"/>
    <s v="0055A000008iLoOQAU"/>
    <m/>
    <s v="Other"/>
    <s v="0065A00001ThjSqQAJ"/>
    <m/>
    <s v="0055A000008iLoOQAU"/>
    <s v="Closed Won"/>
    <n v="670"/>
    <n v="670"/>
    <b v="1"/>
    <n v="100"/>
    <n v="1"/>
    <n v="0"/>
    <n v="1"/>
    <n v="0"/>
    <n v="0"/>
    <n v="1"/>
    <d v="2019-06-07T13:01:14"/>
    <x v="5"/>
    <b v="0"/>
    <n v="0"/>
  </r>
  <r>
    <s v="0013100001jbBzlAAE"/>
    <d v="2019-06-28T00:00:00"/>
    <n v="2019"/>
    <s v="0055A000008iLoOQAU"/>
    <m/>
    <s v="Trade Show"/>
    <s v="0065A00001Un5TxQAJ"/>
    <m/>
    <s v="0055A000008iLoOQAU"/>
    <s v="Closed Won"/>
    <n v="5790"/>
    <n v="5790"/>
    <b v="1"/>
    <n v="100"/>
    <n v="1"/>
    <n v="0"/>
    <n v="1"/>
    <n v="0"/>
    <n v="0"/>
    <n v="1"/>
    <d v="2019-06-27T19:36:09"/>
    <x v="5"/>
    <b v="0"/>
    <n v="0"/>
  </r>
  <r>
    <s v="0015A000021PcVpQAK"/>
    <d v="2020-04-13T00:00:00"/>
    <n v="2020"/>
    <s v="0055A000008iLoOQAU"/>
    <m/>
    <s v="Trade Show"/>
    <s v="0065A00001ZcIANQA3"/>
    <m/>
    <s v="0055A000008iLoOQAU"/>
    <s v="Closed Won"/>
    <n v="10050"/>
    <n v="10050"/>
    <b v="1"/>
    <n v="100"/>
    <n v="1"/>
    <n v="0"/>
    <n v="1"/>
    <n v="0"/>
    <n v="0"/>
    <n v="1"/>
    <d v="2020-04-01T17:36:48"/>
    <x v="4"/>
    <b v="0"/>
    <n v="0"/>
  </r>
  <r>
    <s v="0013100001fpKktAAE"/>
    <d v="2020-05-11T00:00:00"/>
    <n v="2020"/>
    <s v="0055A000008iLoOQAU"/>
    <m/>
    <s v="Webinar"/>
    <s v="0065A00001a5v40QAA"/>
    <m/>
    <s v="0055A000008iLoOQAU"/>
    <s v="Closed Won"/>
    <n v="695"/>
    <n v="695"/>
    <b v="1"/>
    <n v="100"/>
    <n v="1"/>
    <n v="0"/>
    <n v="1"/>
    <n v="0"/>
    <n v="0"/>
    <n v="1"/>
    <d v="2020-05-12T18:38:35"/>
    <x v="4"/>
    <b v="0"/>
    <n v="0"/>
  </r>
  <r>
    <s v="0013100001gZd3uAAC"/>
    <d v="2020-05-15T00:00:00"/>
    <n v="2020"/>
    <s v="0055A000008iLoOQAU"/>
    <m/>
    <s v="Webinar"/>
    <s v="0065A00001a6b5eQAA"/>
    <m/>
    <s v="0055A000008iLoOQAU"/>
    <s v="Closed Won"/>
    <n v="4550"/>
    <n v="4550"/>
    <b v="1"/>
    <n v="100"/>
    <n v="1"/>
    <n v="0"/>
    <n v="1"/>
    <n v="0"/>
    <n v="0"/>
    <n v="1"/>
    <d v="2020-05-15T13:59:16"/>
    <x v="4"/>
    <b v="0"/>
    <n v="0"/>
  </r>
  <r>
    <s v="0013100001fpKktAAE"/>
    <d v="2020-06-16T00:00:00"/>
    <n v="2020"/>
    <s v="0055A000008iLoOQAU"/>
    <m/>
    <s v="Webinar"/>
    <s v="0065A00001aKlMPQA0"/>
    <m/>
    <s v="0055A000008iLoOQAU"/>
    <s v="Closed Won"/>
    <n v="4995"/>
    <n v="4995"/>
    <b v="1"/>
    <n v="100"/>
    <n v="1"/>
    <n v="0"/>
    <n v="1"/>
    <n v="0"/>
    <n v="0"/>
    <n v="1"/>
    <d v="2020-06-09T15:13:22"/>
    <x v="4"/>
    <b v="0"/>
    <n v="0"/>
  </r>
  <r>
    <s v="0013100001fqwyfAAA"/>
    <d v="2020-06-11T00:00:00"/>
    <n v="2020"/>
    <s v="0055A000008iLoOQAU"/>
    <m/>
    <s v="Trade Show"/>
    <s v="0065A00001aKlTBQA0"/>
    <m/>
    <s v="0055A000008iLoOQAU"/>
    <s v="Closed Won"/>
    <n v="5690"/>
    <n v="5690"/>
    <b v="1"/>
    <n v="100"/>
    <n v="1"/>
    <n v="0"/>
    <n v="1"/>
    <n v="0"/>
    <n v="0"/>
    <n v="1"/>
    <d v="2020-06-09T15:42:36"/>
    <x v="4"/>
    <b v="0"/>
    <n v="0"/>
  </r>
  <r>
    <s v="0013100001gbb7YAAQ"/>
    <d v="2020-06-26T00:00:00"/>
    <n v="2020"/>
    <s v="0055A000008iLoOQAU"/>
    <m/>
    <s v="Website"/>
    <s v="0065A00001aLQy7QAG"/>
    <m/>
    <s v="0055A000008iLoOQAU"/>
    <s v="Closed Won"/>
    <n v="8345"/>
    <n v="8345"/>
    <b v="1"/>
    <n v="100"/>
    <n v="1"/>
    <n v="0"/>
    <n v="1"/>
    <n v="0"/>
    <n v="0"/>
    <n v="1"/>
    <d v="2020-06-11T17:47:01"/>
    <x v="4"/>
    <b v="0"/>
    <n v="0"/>
  </r>
  <r>
    <s v="0013100001gWxm7AAC"/>
    <d v="2020-06-18T00:00:00"/>
    <n v="2020"/>
    <s v="0055A000008iLoOQAU"/>
    <m/>
    <s v="Website"/>
    <s v="0065A00001aLfbkQAC"/>
    <m/>
    <s v="0055A000008iLoOQAU"/>
    <s v="Closed Won"/>
    <n v="3350"/>
    <n v="3350"/>
    <b v="1"/>
    <n v="100"/>
    <n v="1"/>
    <n v="0"/>
    <n v="1"/>
    <n v="0"/>
    <n v="0"/>
    <n v="1"/>
    <d v="2020-06-17T19:37:13"/>
    <x v="4"/>
    <b v="0"/>
    <n v="0"/>
  </r>
  <r>
    <s v="0013100001fpKktAAE"/>
    <d v="2020-06-29T00:00:00"/>
    <n v="2020"/>
    <s v="0055A000008iLoOQAU"/>
    <m/>
    <s v="Webinar"/>
    <s v="0065A00001b9DuGQAU"/>
    <m/>
    <s v="0055A000008iLoOQAU"/>
    <s v="Closed Won"/>
    <n v="3350"/>
    <n v="3350"/>
    <b v="1"/>
    <n v="100"/>
    <n v="1"/>
    <n v="0"/>
    <n v="1"/>
    <n v="0"/>
    <n v="0"/>
    <n v="1"/>
    <d v="2020-06-29T13:02:54"/>
    <x v="4"/>
    <b v="0"/>
    <n v="0"/>
  </r>
  <r>
    <s v="0013100001p5A0yAAE"/>
    <d v="2020-05-29T00:00:00"/>
    <n v="2020"/>
    <s v="0055A000008iLoOQAU"/>
    <m/>
    <s v="Other"/>
    <s v="0065A00001Zv45KQAR"/>
    <m/>
    <s v="0055A000008iLoOQAU"/>
    <s v="Closed Won"/>
    <n v="765"/>
    <n v="765"/>
    <b v="1"/>
    <n v="100"/>
    <n v="1"/>
    <n v="0"/>
    <n v="1"/>
    <n v="0"/>
    <n v="0"/>
    <n v="1"/>
    <d v="2020-04-23T12:00:10"/>
    <x v="4"/>
    <b v="0"/>
    <n v="0"/>
  </r>
  <r>
    <s v="0013100001jb0YLAAY"/>
    <d v="2021-04-20T00:00:00"/>
    <n v="2021"/>
    <s v="0055A000008iLoOQAU"/>
    <s v="Biopharma/Pharmaceuticals"/>
    <s v="Website"/>
    <s v="0065A00001dg65HQAQ"/>
    <m/>
    <s v="0055A000008iLoOQAU"/>
    <s v="Closed Won"/>
    <n v="347"/>
    <n v="347"/>
    <b v="1"/>
    <n v="100"/>
    <n v="1"/>
    <n v="0"/>
    <n v="1"/>
    <n v="0"/>
    <n v="0"/>
    <n v="1"/>
    <d v="2021-04-08T20:03:53"/>
    <x v="6"/>
    <b v="0"/>
    <n v="0"/>
  </r>
  <r>
    <s v="0015A000026oiG4QAI"/>
    <d v="2021-04-05T00:00:00"/>
    <n v="2021"/>
    <s v="0055A000008iLoOQAU"/>
    <s v="Biopharma/Pharmaceuticals"/>
    <s v="Website"/>
    <s v="0065A00001dLABzQAO"/>
    <m/>
    <s v="0055A000008iLoOQAU"/>
    <s v="Closed Won"/>
    <n v="3450"/>
    <n v="3450"/>
    <b v="1"/>
    <n v="100"/>
    <n v="1"/>
    <n v="0"/>
    <n v="1"/>
    <n v="0"/>
    <n v="0"/>
    <n v="1"/>
    <d v="2021-03-10T17:10:54"/>
    <x v="6"/>
    <b v="0"/>
    <n v="0"/>
  </r>
  <r>
    <s v="0015A00002CwwHuQAJ"/>
    <d v="2021-04-21T00:00:00"/>
    <n v="2021"/>
    <s v="0055A000008iLoOQAU"/>
    <s v="Academia"/>
    <s v="Trade Show"/>
    <s v="0065A00001deO3rQAE"/>
    <m/>
    <s v="0055A000008iLoOQAU"/>
    <s v="Closed Won"/>
    <n v="3450"/>
    <n v="3450"/>
    <b v="1"/>
    <n v="100"/>
    <n v="1"/>
    <n v="0"/>
    <n v="1"/>
    <n v="0"/>
    <n v="0"/>
    <n v="1"/>
    <d v="2021-03-31T12:08:02"/>
    <x v="6"/>
    <b v="0"/>
    <n v="0"/>
  </r>
  <r>
    <s v="0015A00001taTGPQA2"/>
    <d v="2021-04-30T00:00:00"/>
    <n v="2021"/>
    <s v="0055A000008iLoOQAU"/>
    <s v="Government"/>
    <s v="Trade Show"/>
    <s v="0065A00001df3SqQAI"/>
    <m/>
    <s v="0055A000008iLoOQAU"/>
    <s v="Closed Won"/>
    <n v="725"/>
    <n v="725"/>
    <b v="1"/>
    <n v="100"/>
    <n v="1"/>
    <n v="0"/>
    <n v="1"/>
    <n v="0"/>
    <n v="0"/>
    <n v="1"/>
    <d v="2021-04-01T13:19:52"/>
    <x v="6"/>
    <b v="0"/>
    <n v="0"/>
  </r>
  <r>
    <s v="0013100001jbToDAAU"/>
    <d v="2021-04-09T00:00:00"/>
    <n v="2021"/>
    <s v="0055A000008iLoOQAU"/>
    <s v="Biopharma/Pharmaceuticals"/>
    <s v="Website"/>
    <s v="0065A00001dfNmBQAU"/>
    <m/>
    <s v="0055A000008iLoOQAU"/>
    <s v="Closed Won"/>
    <n v="3443.75"/>
    <n v="3443.75"/>
    <b v="1"/>
    <n v="100"/>
    <n v="1"/>
    <n v="0"/>
    <n v="1"/>
    <n v="0"/>
    <n v="0"/>
    <n v="1"/>
    <d v="2021-04-06T22:22:47"/>
    <x v="6"/>
    <b v="0"/>
    <n v="0"/>
  </r>
  <r>
    <s v="0013100001p4NvZAAU"/>
    <d v="2021-04-12T00:00:00"/>
    <n v="2021"/>
    <s v="0055A000008iLoOQAU"/>
    <s v="Biopharma/Pharmaceuticals"/>
    <s v="eApp Note"/>
    <s v="0065A00001dgHmLQAU"/>
    <m/>
    <s v="0055A000008iLoOQAU"/>
    <s v="Closed Won"/>
    <n v="3450"/>
    <n v="3450"/>
    <b v="1"/>
    <n v="100"/>
    <n v="1"/>
    <n v="0"/>
    <n v="1"/>
    <n v="0"/>
    <n v="0"/>
    <n v="1"/>
    <d v="2021-04-12T14:20:21"/>
    <x v="6"/>
    <b v="0"/>
    <n v="0"/>
  </r>
  <r>
    <s v="0013100001jb0YLAAY"/>
    <d v="2021-04-30T00:00:00"/>
    <n v="2021"/>
    <s v="0055A000008iLoOQAU"/>
    <s v="Biopharma/Pharmaceuticals"/>
    <s v="Website"/>
    <s v="0066e00001dyFMwAAM"/>
    <m/>
    <s v="0055A000008iLoOQAU"/>
    <s v="Closed Won"/>
    <n v="3500"/>
    <n v="3500"/>
    <b v="1"/>
    <n v="100"/>
    <n v="1"/>
    <n v="0"/>
    <n v="1"/>
    <n v="0"/>
    <n v="0"/>
    <n v="1"/>
    <d v="2021-04-21T13:54:14"/>
    <x v="6"/>
    <b v="0"/>
    <n v="0"/>
  </r>
  <r>
    <s v="0015A000020x84PQAQ"/>
    <d v="2021-04-26T00:00:00"/>
    <n v="2021"/>
    <s v="0055A000008iLoOQAU"/>
    <s v="Academia"/>
    <s v="Webinar"/>
    <s v="0066e00001dyvqUAAQ"/>
    <m/>
    <s v="0055A000008iLoOQAU"/>
    <s v="Closed Won"/>
    <n v="3450"/>
    <n v="3450"/>
    <b v="1"/>
    <n v="100"/>
    <n v="1"/>
    <n v="0"/>
    <n v="1"/>
    <n v="0"/>
    <n v="0"/>
    <n v="1"/>
    <d v="2021-04-22T18:35:43"/>
    <x v="6"/>
    <b v="0"/>
    <n v="0"/>
  </r>
  <r>
    <s v="0013100001gWxtDAAS"/>
    <d v="2021-05-04T00:00:00"/>
    <n v="2021"/>
    <s v="0055A000008iLoOQAU"/>
    <s v="Academia"/>
    <s v="Referral"/>
    <s v="0066e00001e0ETbAAM"/>
    <m/>
    <s v="0055A000008iLoOQAU"/>
    <s v="Closed Won"/>
    <n v="3450"/>
    <n v="3450"/>
    <b v="1"/>
    <n v="100"/>
    <n v="1"/>
    <n v="0"/>
    <n v="1"/>
    <n v="0"/>
    <n v="0"/>
    <n v="1"/>
    <d v="2021-05-04T00:10:31"/>
    <x v="6"/>
    <b v="0"/>
    <n v="0"/>
  </r>
  <r>
    <s v="0013100001jbToDAAU"/>
    <d v="2021-05-05T00:00:00"/>
    <n v="2021"/>
    <s v="0055A000008iLoOQAU"/>
    <s v="Biopharma/Pharmaceuticals"/>
    <s v="Trade Show"/>
    <s v="0066e00001e0FVOAA2"/>
    <m/>
    <s v="0055A000008iLoOQAU"/>
    <s v="Closed Won"/>
    <n v="725"/>
    <n v="725"/>
    <b v="1"/>
    <n v="100"/>
    <n v="1"/>
    <n v="0"/>
    <n v="1"/>
    <n v="0"/>
    <n v="0"/>
    <n v="1"/>
    <d v="2021-05-04T12:26:35"/>
    <x v="6"/>
    <b v="0"/>
    <n v="0"/>
  </r>
  <r>
    <s v="0013100001jbToDAAU"/>
    <d v="2021-05-10T00:00:00"/>
    <n v="2021"/>
    <s v="0055A000008iLoOQAU"/>
    <s v="Biopharma/Pharmaceuticals"/>
    <s v="Website"/>
    <s v="0066e00001e1BGCAA2"/>
    <m/>
    <s v="0055A000008iLoOQAU"/>
    <s v="Closed Won"/>
    <n v="3450"/>
    <n v="3450"/>
    <b v="1"/>
    <n v="100"/>
    <n v="1"/>
    <n v="0"/>
    <n v="1"/>
    <n v="0"/>
    <n v="0"/>
    <n v="1"/>
    <d v="2021-05-10T12:43:46"/>
    <x v="6"/>
    <b v="0"/>
    <n v="0"/>
  </r>
  <r>
    <s v="0013100001mwsqbAAA"/>
    <d v="2017-06-22T00:00:00"/>
    <n v="2017"/>
    <s v="00531000008FRNUAA4"/>
    <s v="Biopharma/Pharmaceuticals"/>
    <s v="Other"/>
    <s v="0065A00000i2Lc6QAE"/>
    <m/>
    <s v="0055A000008zqzaQAA"/>
    <s v="Closed Won"/>
    <n v="4750"/>
    <n v="4750"/>
    <b v="1"/>
    <n v="100"/>
    <n v="1"/>
    <n v="0"/>
    <n v="1"/>
    <n v="0"/>
    <n v="0"/>
    <n v="1"/>
    <d v="2017-05-23T12:36:05"/>
    <x v="2"/>
    <b v="0"/>
    <n v="0"/>
  </r>
  <r>
    <s v="0013100001fpKktAAE"/>
    <d v="2017-06-28T00:00:00"/>
    <n v="2017"/>
    <s v="00531000008FRNUAA4"/>
    <s v="Biopharma/Pharmaceuticals"/>
    <s v="Field Sales"/>
    <s v="0065A00000i43f6QAA"/>
    <m/>
    <s v="0055A000008zqzaQAA"/>
    <s v="Closed Won"/>
    <n v="4750"/>
    <n v="4750"/>
    <b v="1"/>
    <n v="100"/>
    <n v="1"/>
    <n v="0"/>
    <n v="1"/>
    <n v="0"/>
    <n v="0"/>
    <n v="1"/>
    <d v="2017-07-14T14:01:59"/>
    <x v="2"/>
    <b v="0"/>
    <n v="0"/>
  </r>
  <r>
    <s v="0013100001jbAzYAAU"/>
    <d v="2019-06-30T00:00:00"/>
    <n v="2019"/>
    <s v="0055A000008zqzaQAA"/>
    <m/>
    <s v="Inside Sales"/>
    <s v="0065A00001SgpbxQAB"/>
    <m/>
    <s v="0055A000008zqzaQAA"/>
    <s v="Closed Won"/>
    <n v="10375"/>
    <n v="10375"/>
    <b v="1"/>
    <n v="100"/>
    <n v="1"/>
    <n v="0"/>
    <n v="1"/>
    <n v="0"/>
    <n v="0"/>
    <n v="1"/>
    <d v="2019-05-23T15:24:00"/>
    <x v="5"/>
    <b v="0"/>
    <n v="0"/>
  </r>
  <r>
    <s v="0015A00001tasCtQAI"/>
    <d v="2019-04-09T00:00:00"/>
    <n v="2019"/>
    <s v="0055A000008zqzaQAA"/>
    <s v="Biopharma/Pharmaceuticals"/>
    <s v="Other"/>
    <s v="0065A00000lpF0CQAU"/>
    <m/>
    <s v="0055A000009sZg0QAE"/>
    <s v="Closed Won"/>
    <n v="4600"/>
    <n v="4600"/>
    <b v="1"/>
    <n v="100"/>
    <n v="1"/>
    <n v="0"/>
    <n v="1"/>
    <n v="0"/>
    <n v="0"/>
    <n v="1"/>
    <d v="2018-10-09T14:23:40"/>
    <x v="3"/>
    <b v="0"/>
    <n v="0"/>
  </r>
  <r>
    <s v="0013100001frZqgAAE"/>
    <d v="2018-06-11T00:00:00"/>
    <n v="2018"/>
    <s v="00531000008FRNUAA4"/>
    <s v="Academia"/>
    <s v="Other"/>
    <s v="0065A00000jsSK6QAM"/>
    <m/>
    <s v="0055A000008iLoOQAU"/>
    <s v="Closed Won"/>
    <n v="2950"/>
    <n v="2950"/>
    <b v="1"/>
    <n v="100"/>
    <n v="1"/>
    <n v="0"/>
    <n v="1"/>
    <n v="0"/>
    <n v="0"/>
    <n v="1"/>
    <d v="2018-04-03T13:30:07"/>
    <x v="3"/>
    <b v="0"/>
    <n v="0"/>
  </r>
  <r>
    <s v="0013100001qvZsSAAU"/>
    <d v="2019-05-02T00:00:00"/>
    <n v="2019"/>
    <s v="0055A000008iLoJQAU"/>
    <s v="Biopharma/Pharmaceuticals"/>
    <s v="Website"/>
    <s v="0065A00001KRtC5QAL"/>
    <m/>
    <s v="0055A000008iLoJQAU"/>
    <s v="Closed Won"/>
    <n v="5120"/>
    <n v="5120"/>
    <b v="1"/>
    <n v="100"/>
    <n v="1"/>
    <n v="0"/>
    <n v="1"/>
    <n v="0"/>
    <n v="0"/>
    <n v="1"/>
    <d v="2019-04-19T17:13:39"/>
    <x v="5"/>
    <b v="0"/>
    <n v="0"/>
  </r>
  <r>
    <s v="0013100001jbBzlAAE"/>
    <d v="2021-04-13T00:00:00"/>
    <n v="2021"/>
    <s v="0055A000008iLoOQAU"/>
    <s v="Biopharma/Pharmaceuticals"/>
    <s v="Trade Show"/>
    <s v="0065A00001dfMAeQAM"/>
    <m/>
    <s v="0055A000008iLoOQAU"/>
    <s v="Closed Won"/>
    <n v="5707.75"/>
    <n v="5707.75"/>
    <b v="1"/>
    <n v="100"/>
    <n v="1"/>
    <n v="0"/>
    <n v="1"/>
    <n v="0"/>
    <n v="0"/>
    <n v="1"/>
    <d v="2021-04-06T17:32:21"/>
    <x v="6"/>
    <b v="0"/>
    <n v="0"/>
  </r>
  <r>
    <s v="0013100001jbToDAAU"/>
    <d v="2021-04-30T00:00:00"/>
    <n v="2021"/>
    <s v="0055A000008iLoOQAU"/>
    <s v="Biopharma/Pharmaceuticals"/>
    <s v="Trade Show"/>
    <s v="0066e00001e03tjAAA"/>
    <m/>
    <s v="0055A000008iLoOQAU"/>
    <s v="Closed Won"/>
    <n v="725"/>
    <n v="725"/>
    <b v="1"/>
    <n v="100"/>
    <n v="1"/>
    <n v="0"/>
    <n v="1"/>
    <n v="0"/>
    <n v="0"/>
    <n v="1"/>
    <d v="2021-04-30T18:34:27"/>
    <x v="6"/>
    <b v="0"/>
    <n v="0"/>
  </r>
  <r>
    <s v="0015A00002IrcdrQAB"/>
    <d v="2020-05-06T00:00:00"/>
    <n v="2020"/>
    <s v="0055A000008iLoOQAU"/>
    <s v="Biopharma/Pharmaceuticals"/>
    <s v="Trade Show"/>
    <s v="0065A00001a3KvjQAE"/>
    <m/>
    <s v="0055A000008iLoOQAU"/>
    <s v="Closed Won"/>
    <n v="5121"/>
    <n v="5121"/>
    <b v="1"/>
    <n v="100"/>
    <n v="1"/>
    <n v="0"/>
    <n v="1"/>
    <n v="0"/>
    <n v="0"/>
    <n v="1"/>
    <d v="2020-05-05T16:39:58"/>
    <x v="4"/>
    <b v="0"/>
    <n v="0"/>
  </r>
  <r>
    <s v="0013100001jbBzlAAE"/>
    <d v="2019-06-26T00:00:00"/>
    <n v="2019"/>
    <s v="0055A000008iLoOQAU"/>
    <m/>
    <s v="Trade Show"/>
    <s v="0065A00001OKFWSQA5"/>
    <m/>
    <s v="0055A000008iLoOQAU"/>
    <s v="Closed Won"/>
    <n v="670"/>
    <n v="670"/>
    <b v="1"/>
    <n v="100"/>
    <n v="1"/>
    <n v="0"/>
    <n v="1"/>
    <n v="0"/>
    <n v="0"/>
    <n v="1"/>
    <d v="2019-05-01T16:29:31"/>
    <x v="5"/>
    <b v="0"/>
    <n v="0"/>
  </r>
  <r>
    <s v="0013100001puTdTAAU"/>
    <d v="2019-06-26T00:00:00"/>
    <n v="2019"/>
    <s v="0055A000008iLoOQAU"/>
    <m/>
    <s v="Trade Show"/>
    <s v="0065A00001Umr5SQAR"/>
    <m/>
    <s v="0055A000008iLoOQAU"/>
    <s v="Closed Won"/>
    <n v="3915"/>
    <n v="3915"/>
    <b v="1"/>
    <n v="100"/>
    <n v="1"/>
    <n v="0"/>
    <n v="1"/>
    <n v="0"/>
    <n v="0"/>
    <n v="1"/>
    <d v="2019-06-25T15:38:18"/>
    <x v="5"/>
    <b v="0"/>
    <n v="0"/>
  </r>
  <r>
    <s v="0015A00001yWWhnQAG"/>
    <d v="2020-04-20T00:00:00"/>
    <n v="2020"/>
    <s v="0055A000008iLoOQAU"/>
    <m/>
    <s v="Other"/>
    <s v="0065A00001ZN9PuQAL"/>
    <m/>
    <s v="0055A000008iLoOQAU"/>
    <s v="Closed Won"/>
    <n v="625.5"/>
    <n v="625.5"/>
    <b v="1"/>
    <n v="100"/>
    <n v="1"/>
    <n v="0"/>
    <n v="1"/>
    <n v="0"/>
    <n v="0"/>
    <n v="1"/>
    <d v="2020-02-27T13:39:46"/>
    <x v="4"/>
    <b v="0"/>
    <n v="0"/>
  </r>
  <r>
    <s v="0015A000026AUVzQAO"/>
    <d v="2021-04-29T00:00:00"/>
    <n v="2021"/>
    <s v="00531000007KAu8AAG"/>
    <s v="Biopharma/Pharmaceuticals"/>
    <s v="Field Sales"/>
    <s v="0066e00001dy6lZAAQ"/>
    <m/>
    <s v="00531000007KAu8AAG"/>
    <s v="Closed Won"/>
    <n v="15180"/>
    <n v="15180"/>
    <b v="1"/>
    <n v="100"/>
    <n v="1"/>
    <n v="0"/>
    <n v="1"/>
    <n v="0"/>
    <n v="0"/>
    <n v="1"/>
    <d v="2021-04-19T15:25:36"/>
    <x v="6"/>
    <b v="0"/>
    <n v="0"/>
  </r>
  <r>
    <s v="0013100001hn662AAA"/>
    <d v="2019-06-14T00:00:00"/>
    <n v="2019"/>
    <s v="0055A000008iLoOQAU"/>
    <s v="Biopharma/Pharmaceuticals"/>
    <s v="Seminar - Internal"/>
    <s v="0065A00001G5gfVQAR"/>
    <m/>
    <s v="0055A000008iLoOQAU"/>
    <s v="Closed Won"/>
    <n v="5966.67"/>
    <n v="5966.67"/>
    <b v="1"/>
    <n v="100"/>
    <n v="1"/>
    <n v="0"/>
    <n v="1"/>
    <n v="0"/>
    <n v="0"/>
    <n v="1"/>
    <d v="2019-03-14T14:37:42"/>
    <x v="5"/>
    <b v="0"/>
    <n v="0"/>
  </r>
  <r>
    <s v="0013100001hn662AAA"/>
    <d v="2019-06-26T00:00:00"/>
    <n v="2019"/>
    <s v="0055A000008iLoOQAU"/>
    <m/>
    <s v="Seminar - Partner"/>
    <s v="0065A00001Th2bCQAR"/>
    <m/>
    <s v="0055A000008iLoOQAU"/>
    <s v="Closed Won"/>
    <n v="8950"/>
    <n v="8950"/>
    <b v="1"/>
    <n v="100"/>
    <n v="1"/>
    <n v="0"/>
    <n v="1"/>
    <n v="0"/>
    <n v="0"/>
    <n v="1"/>
    <d v="2019-06-05T14:43:33"/>
    <x v="5"/>
    <b v="0"/>
    <n v="0"/>
  </r>
  <r>
    <s v="0015A000026mTgzQAE"/>
    <d v="2020-04-06T00:00:00"/>
    <n v="2020"/>
    <s v="0055A000008iLoOQAU"/>
    <s v="Biopharma/Pharmaceuticals"/>
    <s v="Website"/>
    <s v="0065A00001Z0NWiQAN"/>
    <m/>
    <s v="0055A000008iLoOQAU"/>
    <s v="Closed Won"/>
    <n v="8950"/>
    <n v="8950"/>
    <b v="1"/>
    <n v="100"/>
    <n v="1"/>
    <n v="0"/>
    <n v="1"/>
    <n v="0"/>
    <n v="0"/>
    <n v="1"/>
    <d v="2020-01-27T15:35:55"/>
    <x v="4"/>
    <b v="0"/>
    <n v="0"/>
  </r>
  <r>
    <s v="0013100001frxefAAA"/>
    <d v="2020-04-15T00:00:00"/>
    <n v="2020"/>
    <s v="0055A000008iLoOQAU"/>
    <m/>
    <s v="Website"/>
    <s v="0065A00001ZIPUAQA5"/>
    <m/>
    <s v="0055A000008iLoOQAU"/>
    <s v="Closed Won"/>
    <n v="8950"/>
    <n v="8950"/>
    <b v="1"/>
    <n v="100"/>
    <n v="1"/>
    <n v="0"/>
    <n v="1"/>
    <n v="0"/>
    <n v="0"/>
    <n v="1"/>
    <d v="2020-02-21T20:32:02"/>
    <x v="4"/>
    <b v="0"/>
    <n v="0"/>
  </r>
  <r>
    <s v="0015A00001tbMY6QAM"/>
    <d v="2020-04-01T00:00:00"/>
    <n v="2020"/>
    <s v="0055A000008iLoOQAU"/>
    <m/>
    <s v="Webinar"/>
    <s v="0065A00001ZOLeMQAX"/>
    <m/>
    <s v="0055A000008iLoOQAU"/>
    <s v="Closed Won"/>
    <n v="8950"/>
    <n v="8950"/>
    <b v="1"/>
    <n v="100"/>
    <n v="1"/>
    <n v="0"/>
    <n v="1"/>
    <n v="0"/>
    <n v="0"/>
    <n v="1"/>
    <d v="2020-03-04T16:54:07"/>
    <x v="4"/>
    <b v="0"/>
    <n v="0"/>
  </r>
  <r>
    <s v="0015A00001tasCtQAI"/>
    <d v="2020-04-30T00:00:00"/>
    <n v="2020"/>
    <s v="0055A000008iLoOQAU"/>
    <m/>
    <s v="Other"/>
    <s v="0065A00001ZcZqQQAV"/>
    <m/>
    <s v="0055A000008iLoOQAU"/>
    <s v="Closed Won"/>
    <n v="6712.5"/>
    <n v="6712.5"/>
    <b v="1"/>
    <n v="100"/>
    <n v="1"/>
    <n v="0"/>
    <n v="1"/>
    <n v="0"/>
    <n v="0"/>
    <n v="1"/>
    <d v="2020-04-08T14:27:17"/>
    <x v="4"/>
    <b v="0"/>
    <n v="0"/>
  </r>
  <r>
    <s v="0013100001eo6iZAAQ"/>
    <d v="2020-05-08T00:00:00"/>
    <n v="2020"/>
    <s v="0055A000008iLoOQAU"/>
    <m/>
    <s v="Website"/>
    <s v="0065A00001ZjKpkQAF"/>
    <m/>
    <s v="0055A000008iLoOQAU"/>
    <s v="Closed Won"/>
    <n v="8950"/>
    <n v="8950"/>
    <b v="1"/>
    <n v="100"/>
    <n v="1"/>
    <n v="0"/>
    <n v="1"/>
    <n v="0"/>
    <n v="0"/>
    <n v="1"/>
    <d v="2020-04-13T20:54:30"/>
    <x v="4"/>
    <b v="0"/>
    <n v="0"/>
  </r>
  <r>
    <s v="0013100001jbToDAAU"/>
    <d v="2020-06-18T00:00:00"/>
    <n v="2020"/>
    <s v="0055A000008iLoOQAU"/>
    <m/>
    <s v="Referral"/>
    <s v="0065A00001aHohjQAC"/>
    <m/>
    <s v="0055A000008iLoOQAU"/>
    <s v="Closed Won"/>
    <n v="8950"/>
    <n v="8950"/>
    <b v="1"/>
    <n v="100"/>
    <n v="1"/>
    <n v="0"/>
    <n v="1"/>
    <n v="0"/>
    <n v="0"/>
    <n v="1"/>
    <d v="2020-05-21T18:20:13"/>
    <x v="4"/>
    <b v="0"/>
    <n v="0"/>
  </r>
  <r>
    <s v="0015A00002DU5c0QAD"/>
    <d v="2021-06-24T00:00:00"/>
    <n v="2021"/>
    <s v="0055A000008iLoOQAU"/>
    <s v="Biopharma/Pharmaceuticals"/>
    <s v="Trade Show"/>
    <s v="0065A00001dAC03QAG"/>
    <m/>
    <s v="0055A000008iLoOQAU"/>
    <s v="Closed Won"/>
    <n v="8502.5"/>
    <n v="8502.5"/>
    <b v="1"/>
    <n v="100"/>
    <n v="1"/>
    <n v="0"/>
    <n v="1"/>
    <n v="0"/>
    <n v="0"/>
    <n v="1"/>
    <d v="2021-01-26T19:29:12"/>
    <x v="6"/>
    <b v="0"/>
    <n v="0"/>
  </r>
  <r>
    <s v="0013100001jbToGAAU"/>
    <d v="2021-05-11T00:00:00"/>
    <n v="2021"/>
    <s v="0055A000008iLoOQAU"/>
    <s v="Biopharma/Pharmaceuticals"/>
    <s v="Referral"/>
    <s v="0066e00001e15BuAAI"/>
    <m/>
    <s v="0055A000008iLoOQAU"/>
    <s v="Closed Won"/>
    <n v="8950"/>
    <n v="8950"/>
    <b v="1"/>
    <n v="100"/>
    <n v="1"/>
    <n v="0"/>
    <n v="1"/>
    <n v="0"/>
    <n v="0"/>
    <n v="1"/>
    <d v="2021-05-07T18:45:42"/>
    <x v="6"/>
    <b v="0"/>
    <n v="0"/>
  </r>
  <r>
    <s v="0013100001eo6iZAAQ"/>
    <d v="2021-05-21T00:00:00"/>
    <n v="2021"/>
    <s v="0055A000008iLoOQAU"/>
    <s v="Biopharma/Pharmaceuticals"/>
    <s v="Website"/>
    <s v="0066e00001e15EjAAI"/>
    <m/>
    <s v="0055A000008iLoOQAU"/>
    <s v="Closed Won"/>
    <n v="8950"/>
    <n v="8950"/>
    <b v="1"/>
    <n v="100"/>
    <n v="1"/>
    <n v="0"/>
    <n v="1"/>
    <n v="0"/>
    <n v="0"/>
    <n v="1"/>
    <d v="2021-05-07T18:55:27"/>
    <x v="6"/>
    <b v="0"/>
    <n v="0"/>
  </r>
  <r>
    <s v="0013100001puTb4AAE"/>
    <d v="2021-05-12T00:00:00"/>
    <n v="2021"/>
    <s v="0055A000008iLoOQAU"/>
    <s v="Biopharma/Pharmaceuticals"/>
    <s v="Other"/>
    <s v="0066e00001e1DJCAA2"/>
    <m/>
    <s v="0055A000008iLoOQAU"/>
    <s v="Closed Won"/>
    <n v="5000"/>
    <n v="5000"/>
    <b v="1"/>
    <n v="100"/>
    <n v="1"/>
    <n v="0"/>
    <n v="1"/>
    <n v="0"/>
    <n v="0"/>
    <n v="1"/>
    <d v="2021-05-10T17:06:45"/>
    <x v="6"/>
    <b v="0"/>
    <n v="0"/>
  </r>
  <r>
    <s v="0013100001enW6YAAU"/>
    <d v="2021-05-18T00:00:00"/>
    <n v="2021"/>
    <s v="0055A000008iLoOQAU"/>
    <s v="Biopharma/Pharmaceuticals"/>
    <s v="Sales Seminar"/>
    <s v="0066e00001e1ETBAA2"/>
    <m/>
    <s v="0055A000008iLoOQAU"/>
    <s v="Closed Won"/>
    <n v="8950"/>
    <n v="8950"/>
    <b v="1"/>
    <n v="100"/>
    <n v="1"/>
    <n v="0"/>
    <n v="1"/>
    <n v="0"/>
    <n v="0"/>
    <n v="1"/>
    <d v="2021-05-10T20:17:15"/>
    <x v="6"/>
    <b v="0"/>
    <n v="0"/>
  </r>
  <r>
    <s v="0015A00001xP4A2QAK"/>
    <d v="2021-06-11T00:00:00"/>
    <n v="2021"/>
    <s v="0055A000008iLoOQAU"/>
    <s v="Biopharma/Pharmaceuticals"/>
    <s v="Field Sales"/>
    <s v="0065A00001dLK3iQAG"/>
    <m/>
    <s v="0055A000008iLoOQAU"/>
    <s v="Closed Won"/>
    <n v="10000"/>
    <n v="10000"/>
    <b v="1"/>
    <n v="100"/>
    <n v="1"/>
    <n v="0"/>
    <n v="1"/>
    <n v="0"/>
    <n v="0"/>
    <n v="1"/>
    <d v="2021-03-12T19:24:18"/>
    <x v="6"/>
    <b v="0"/>
    <n v="0"/>
  </r>
  <r>
    <s v="0013100001mwsqbAAA"/>
    <d v="2019-06-20T00:00:00"/>
    <n v="2019"/>
    <s v="0055A000008zqzaQAA"/>
    <m/>
    <s v="Website"/>
    <s v="0065A00000nKSgXQAW"/>
    <m/>
    <s v="0055A000009GjocQAC"/>
    <s v="Closed Won"/>
    <n v="8950"/>
    <n v="8950"/>
    <b v="1"/>
    <n v="100"/>
    <n v="1"/>
    <n v="0"/>
    <n v="1"/>
    <n v="0"/>
    <n v="0"/>
    <n v="1"/>
    <d v="2018-10-24T21:58:32"/>
    <x v="3"/>
    <b v="0"/>
    <n v="0"/>
  </r>
  <r>
    <s v="0013100001fsBp7AAE"/>
    <d v="2019-04-01T00:00:00"/>
    <n v="2019"/>
    <s v="0055A000008iLoOQAU"/>
    <s v="Biopharma/Pharmaceuticals"/>
    <s v="Other"/>
    <s v="0065A00000vsuzWQAQ"/>
    <m/>
    <s v="0055A000009sZg0QAE"/>
    <s v="Closed Won"/>
    <n v="8950"/>
    <n v="8950"/>
    <b v="1"/>
    <n v="100"/>
    <n v="1"/>
    <n v="0"/>
    <n v="1"/>
    <n v="0"/>
    <n v="0"/>
    <n v="1"/>
    <d v="2019-02-20T22:38:47"/>
    <x v="5"/>
    <b v="0"/>
    <n v="0"/>
  </r>
  <r>
    <s v="0013100001gZd3uAAC"/>
    <d v="2019-04-08T00:00:00"/>
    <n v="2019"/>
    <s v="0055A000008iLoOQAU"/>
    <m/>
    <s v="Website"/>
    <s v="0065A00001F9SKyQAN"/>
    <m/>
    <s v="0055A000008iLoOQAU"/>
    <s v="Closed Won"/>
    <n v="8502.5"/>
    <n v="8502.5"/>
    <b v="1"/>
    <n v="100"/>
    <n v="1"/>
    <n v="0"/>
    <n v="1"/>
    <n v="0"/>
    <n v="0"/>
    <n v="1"/>
    <d v="2019-03-13T13:59:52"/>
    <x v="5"/>
    <b v="0"/>
    <n v="0"/>
  </r>
  <r>
    <s v="0013100001fpKktAAE"/>
    <d v="2019-05-08T00:00:00"/>
    <n v="2019"/>
    <s v="0055A000009sZg0QAE"/>
    <m/>
    <s v="Inside Sales"/>
    <s v="0065A00001Pte35QAB"/>
    <m/>
    <s v="0055A000009sZg0QAE"/>
    <s v="Closed Won"/>
    <n v="5000"/>
    <n v="5000"/>
    <b v="1"/>
    <n v="100"/>
    <n v="1"/>
    <n v="0"/>
    <n v="1"/>
    <n v="0"/>
    <n v="0"/>
    <n v="1"/>
    <d v="2019-05-06T18:11:18"/>
    <x v="5"/>
    <b v="0"/>
    <n v="0"/>
  </r>
  <r>
    <s v="0013100001jb0YLAAY"/>
    <d v="2020-04-01T00:00:00"/>
    <n v="2020"/>
    <s v="0055A000008iLoOQAU"/>
    <m/>
    <s v="Website"/>
    <s v="0065A00001ZHoT0QAL"/>
    <m/>
    <s v="0055A000008iLoOQAU"/>
    <s v="Closed Won"/>
    <n v="8950"/>
    <n v="8950"/>
    <b v="1"/>
    <n v="100"/>
    <n v="1"/>
    <n v="0"/>
    <n v="1"/>
    <n v="0"/>
    <n v="0"/>
    <n v="1"/>
    <d v="2020-02-21T14:50:25"/>
    <x v="4"/>
    <b v="0"/>
    <n v="0"/>
  </r>
  <r>
    <s v="0015A00002FsKNzQAN"/>
    <d v="2021-05-20T00:00:00"/>
    <n v="2021"/>
    <s v="0055A000008iLoOQAU"/>
    <s v="Biopharma/Pharmaceuticals"/>
    <s v="Other"/>
    <s v="0065A00001bon1lQAA"/>
    <m/>
    <s v="0055A000008iLoOQAU"/>
    <s v="Closed Won"/>
    <n v="11000"/>
    <n v="11000"/>
    <b v="1"/>
    <n v="100"/>
    <n v="1"/>
    <n v="0"/>
    <n v="1"/>
    <n v="0"/>
    <n v="0"/>
    <n v="1"/>
    <d v="2020-09-24T14:41:16"/>
    <x v="4"/>
    <b v="0"/>
    <n v="0"/>
  </r>
  <r>
    <s v="0015A00001tbNSWQA2"/>
    <d v="2019-04-18T00:00:00"/>
    <n v="2019"/>
    <s v="0055A000008iLoOQAU"/>
    <s v="Biopharma/Pharmaceuticals"/>
    <s v="Trade Show"/>
    <s v="0065A00001ICTHwQAP"/>
    <m/>
    <s v="0055A000008iLoOQAU"/>
    <s v="Closed Won"/>
    <n v="13950"/>
    <n v="13950"/>
    <b v="1"/>
    <n v="100"/>
    <n v="1"/>
    <n v="0"/>
    <n v="1"/>
    <n v="0"/>
    <n v="0"/>
    <n v="1"/>
    <d v="2019-03-28T13:50:21"/>
    <x v="5"/>
    <b v="0"/>
    <n v="0"/>
  </r>
  <r>
    <s v="0015A00002CwwHuQAJ"/>
    <d v="2021-06-11T00:00:00"/>
    <n v="2021"/>
    <s v="0055A000008iLoOQAU"/>
    <s v="Academia"/>
    <s v="Trade Show"/>
    <s v="0066e00001e1BJGAA2"/>
    <m/>
    <s v="0055A000008iLoOQAU"/>
    <s v="Closed Won"/>
    <n v="24165"/>
    <n v="24165"/>
    <b v="1"/>
    <n v="100"/>
    <n v="1"/>
    <n v="0"/>
    <n v="1"/>
    <n v="0"/>
    <n v="0"/>
    <n v="1"/>
    <d v="2021-05-10T12:51:30"/>
    <x v="6"/>
    <b v="0"/>
    <n v="0"/>
  </r>
  <r>
    <s v="0013100001qyrP9AAI"/>
    <d v="2018-04-26T00:00:00"/>
    <n v="2018"/>
    <s v="00531000008FRNUAA4"/>
    <m/>
    <s v="Other"/>
    <s v="0065A00000k2gzMQAQ"/>
    <m/>
    <s v="0055A000008iLoOQAU"/>
    <s v="Closed Won"/>
    <n v="47296"/>
    <n v="47296"/>
    <b v="1"/>
    <n v="100"/>
    <n v="1"/>
    <n v="0"/>
    <n v="1"/>
    <n v="0"/>
    <n v="0"/>
    <n v="1"/>
    <d v="2018-06-08T15:19:01"/>
    <x v="3"/>
    <b v="0"/>
    <n v="0"/>
  </r>
  <r>
    <s v="0013100001qvZsSAAU"/>
    <d v="2018-06-05T00:00:00"/>
    <n v="2018"/>
    <s v="00531000007KAu8AAG"/>
    <s v="Biopharma/Pharmaceuticals"/>
    <s v="Referral"/>
    <s v="0065A00000iUCMAQA4"/>
    <m/>
    <s v="0055A000008iLoJQAU"/>
    <s v="Closed Won"/>
    <n v="80534"/>
    <n v="80534"/>
    <b v="1"/>
    <n v="100"/>
    <n v="1"/>
    <n v="0"/>
    <n v="1"/>
    <n v="0"/>
    <n v="0"/>
    <n v="1"/>
    <d v="2017-12-12T13:48:20"/>
    <x v="2"/>
    <b v="0"/>
    <n v="0"/>
  </r>
  <r>
    <s v="0013100001lbwD9AAI"/>
    <d v="2019-05-09T00:00:00"/>
    <n v="2019"/>
    <s v="00531000008FRNUAA4"/>
    <s v="Biopharma/Pharmaceuticals"/>
    <s v="Website"/>
    <s v="0065A00000k2gTmQAI"/>
    <m/>
    <s v="0055A000009GjocQAC"/>
    <s v="Closed Won"/>
    <n v="86395"/>
    <n v="86395"/>
    <b v="1"/>
    <n v="100"/>
    <n v="1"/>
    <n v="0"/>
    <n v="1"/>
    <n v="0"/>
    <n v="0"/>
    <n v="1"/>
    <d v="2018-06-08T12:59:07"/>
    <x v="3"/>
    <b v="0"/>
    <n v="0"/>
  </r>
  <r>
    <s v="0015A00002CxFVZQA3"/>
    <d v="2019-06-30T00:00:00"/>
    <n v="2019"/>
    <s v="0055A000008zqzaQAA"/>
    <m/>
    <s v="Field Sales"/>
    <s v="0065A00001TjPnTQAV"/>
    <m/>
    <s v="00531000008F2psAAC"/>
    <s v="Closed Won"/>
    <n v="67302"/>
    <n v="67302"/>
    <b v="1"/>
    <n v="100"/>
    <n v="1"/>
    <n v="0"/>
    <n v="1"/>
    <n v="0"/>
    <n v="0"/>
    <n v="1"/>
    <d v="2019-06-19T21:45:31"/>
    <x v="5"/>
    <b v="0"/>
    <n v="0"/>
  </r>
  <r>
    <s v="0013100001jbTegAAE"/>
    <d v="2019-06-30T00:00:00"/>
    <n v="2019"/>
    <s v="0055A000008zqzaQAA"/>
    <m/>
    <s v="Field Sales"/>
    <s v="0065A00001TjQg8QAF"/>
    <m/>
    <s v="00531000008F2psAAC"/>
    <s v="Closed Won"/>
    <n v="67302"/>
    <n v="67302"/>
    <b v="1"/>
    <n v="100"/>
    <n v="1"/>
    <n v="0"/>
    <n v="1"/>
    <n v="0"/>
    <n v="0"/>
    <n v="1"/>
    <d v="2019-06-20T01:26:17"/>
    <x v="5"/>
    <b v="0"/>
    <n v="0"/>
  </r>
  <r>
    <s v="0013100001p59aGAAQ"/>
    <d v="2019-06-28T00:00:00"/>
    <n v="2019"/>
    <s v="00531000007KAu8AAG"/>
    <s v="Biopharma/Pharmaceuticals"/>
    <s v="Field Sales"/>
    <s v="0065A00000lnngVQAQ"/>
    <m/>
    <s v="00531000007KAu8AAG"/>
    <s v="Closed Won"/>
    <n v="80190"/>
    <n v="80190"/>
    <b v="1"/>
    <n v="100"/>
    <n v="1"/>
    <n v="0"/>
    <n v="1"/>
    <n v="0"/>
    <n v="0"/>
    <n v="1"/>
    <d v="2018-09-27T15:56:27"/>
    <x v="3"/>
    <b v="0"/>
    <n v="0"/>
  </r>
  <r>
    <s v="0015A00002B5zvyQAB"/>
    <d v="2019-04-22T00:00:00"/>
    <n v="2019"/>
    <s v="0055A000008zqzaQAA"/>
    <s v="Other"/>
    <s v="Referral"/>
    <s v="0065A00001G72oAQAR"/>
    <m/>
    <s v="0055A000008zqzaQAA"/>
    <s v="Closed Won"/>
    <n v="48000"/>
    <n v="48000"/>
    <b v="1"/>
    <n v="100"/>
    <n v="1"/>
    <n v="0"/>
    <n v="1"/>
    <n v="0"/>
    <n v="0"/>
    <n v="1"/>
    <d v="2019-03-22T01:37:16"/>
    <x v="5"/>
    <b v="0"/>
    <n v="0"/>
  </r>
  <r>
    <s v="0013100001k6h7IAAQ"/>
    <d v="2019-06-07T00:00:00"/>
    <n v="2019"/>
    <s v="0055A000008zqzaQAA"/>
    <s v="Biopharma/Pharmaceuticals"/>
    <s v="Website"/>
    <s v="0065A00001TjCveQAF"/>
    <m/>
    <s v="0055A000008iLoJQAU"/>
    <s v="Closed Won"/>
    <n v="33200"/>
    <n v="33200"/>
    <b v="1"/>
    <n v="100"/>
    <n v="1"/>
    <n v="0"/>
    <n v="1"/>
    <n v="0"/>
    <n v="0"/>
    <n v="1"/>
    <d v="2019-06-18T00:29:04"/>
    <x v="5"/>
    <b v="0"/>
    <n v="0"/>
  </r>
  <r>
    <s v="0013100001jbBzlAAE"/>
    <d v="2021-04-26T00:00:00"/>
    <n v="2021"/>
    <s v="0055A000008iLoOQAU"/>
    <s v="Biopharma/Pharmaceuticals"/>
    <s v="Trade Show"/>
    <s v="0066e00001dz63rAAA"/>
    <m/>
    <s v="0055A000008iLoOQAU"/>
    <s v="Closed Won"/>
    <n v="5707.75"/>
    <n v="5707.75"/>
    <b v="1"/>
    <n v="100"/>
    <n v="1"/>
    <n v="0"/>
    <n v="1"/>
    <n v="0"/>
    <n v="0"/>
    <n v="1"/>
    <d v="2021-04-25T23:36:48"/>
    <x v="6"/>
    <b v="0"/>
    <n v="0"/>
  </r>
  <r>
    <s v="0013100001jbBzlAAE"/>
    <d v="2020-04-10T00:00:00"/>
    <n v="2020"/>
    <s v="0055A000008iLoOQAU"/>
    <m/>
    <s v="Trade Show"/>
    <s v="0065A00001ZPLoCQAX"/>
    <m/>
    <s v="0055A000008iLoOQAU"/>
    <s v="Closed Won"/>
    <n v="5145"/>
    <n v="5145"/>
    <b v="1"/>
    <n v="100"/>
    <n v="1"/>
    <n v="0"/>
    <n v="1"/>
    <n v="0"/>
    <n v="0"/>
    <n v="1"/>
    <d v="2020-03-10T16:48:24"/>
    <x v="4"/>
    <b v="0"/>
    <n v="0"/>
  </r>
  <r>
    <s v="0013100001gX5LzAAK"/>
    <d v="2020-06-09T00:00:00"/>
    <n v="2020"/>
    <s v="0055A000008iLoOQAU"/>
    <m/>
    <s v="Trade Show"/>
    <s v="0065A00001Z64XwQAJ"/>
    <m/>
    <s v="0055A000008iLoOQAU"/>
    <s v="Closed Won"/>
    <n v="8950"/>
    <n v="8950"/>
    <b v="1"/>
    <n v="100"/>
    <n v="1"/>
    <n v="0"/>
    <n v="1"/>
    <n v="0"/>
    <n v="0"/>
    <n v="1"/>
    <d v="2020-02-07T18:26:41"/>
    <x v="4"/>
    <b v="0"/>
    <n v="0"/>
  </r>
  <r>
    <s v="0013100001kbnWUAAY"/>
    <d v="2020-06-26T00:00:00"/>
    <n v="2020"/>
    <s v="0055A000008iLoJQAU"/>
    <s v="Biopharma/Pharmaceuticals"/>
    <s v="Field Sales"/>
    <s v="0065A00001YiBuGQAV"/>
    <m/>
    <s v="0055A000008iLoOQAU"/>
    <s v="Closed Won"/>
    <n v="13950"/>
    <n v="13950"/>
    <b v="1"/>
    <n v="100"/>
    <n v="1"/>
    <n v="0"/>
    <n v="1"/>
    <n v="0"/>
    <n v="0"/>
    <n v="1"/>
    <d v="2020-01-15T03:33:41"/>
    <x v="4"/>
    <b v="0"/>
    <n v="0"/>
  </r>
  <r>
    <s v="0015A00002CwwHuQAJ"/>
    <d v="2020-04-27T00:00:00"/>
    <n v="2020"/>
    <s v="0055A000008iLoOQAU"/>
    <m/>
    <s v="Trade Show"/>
    <s v="0065A00001ZFysIQAT"/>
    <m/>
    <s v="0055A000008zqzaQAA"/>
    <s v="Closed Won"/>
    <n v="98775"/>
    <n v="98775"/>
    <b v="1"/>
    <n v="100"/>
    <n v="1"/>
    <n v="0"/>
    <n v="1"/>
    <n v="0"/>
    <n v="0"/>
    <n v="1"/>
    <d v="2020-02-20T13:23:20"/>
    <x v="4"/>
    <b v="0"/>
    <n v="0"/>
  </r>
  <r>
    <s v="0015A00002K6A5vQAF"/>
    <d v="2020-04-24T00:00:00"/>
    <n v="2020"/>
    <s v="0055A000008zqzaQAA"/>
    <s v="Biopharma/Pharmaceuticals"/>
    <s v="Referral"/>
    <s v="0065A00001ZjQLlQAN"/>
    <m/>
    <s v="0055A000008zqzaQAA"/>
    <s v="Closed Won"/>
    <n v="84549.5"/>
    <n v="84549.5"/>
    <b v="1"/>
    <n v="100"/>
    <n v="1"/>
    <n v="0"/>
    <n v="1"/>
    <n v="0"/>
    <n v="0"/>
    <n v="1"/>
    <d v="2020-04-15T14:19:31"/>
    <x v="4"/>
    <b v="0"/>
    <n v="0"/>
  </r>
  <r>
    <s v="0013100001gZda5AAC"/>
    <d v="2020-06-08T00:00:00"/>
    <n v="2020"/>
    <s v="0055A000008zqzaQAA"/>
    <s v="Biopharma/Pharmaceuticals"/>
    <s v="Referral"/>
    <s v="0065A00001ZFn8LQAT"/>
    <m/>
    <s v="0055A00000Bb2djQAB"/>
    <s v="Closed Won"/>
    <n v="54281"/>
    <n v="54281"/>
    <b v="1"/>
    <n v="100"/>
    <n v="1"/>
    <n v="0"/>
    <n v="1"/>
    <n v="0"/>
    <n v="0"/>
    <n v="1"/>
    <d v="2020-02-18T15:53:47"/>
    <x v="4"/>
    <b v="0"/>
    <n v="0"/>
  </r>
  <r>
    <s v="0015A00002DQoleQAD"/>
    <d v="2020-05-07T00:00:00"/>
    <n v="2020"/>
    <s v="0055A000008zqzaQAA"/>
    <s v="Biopharma/Pharmaceuticals"/>
    <s v="Trade Show"/>
    <s v="0065A00001ZbTuYQAV"/>
    <m/>
    <s v="0055A000008zqzaQAA"/>
    <s v="Closed Won"/>
    <n v="19200"/>
    <n v="19200"/>
    <b v="1"/>
    <n v="100"/>
    <n v="1"/>
    <n v="0"/>
    <n v="1"/>
    <n v="0"/>
    <n v="0"/>
    <n v="1"/>
    <d v="2020-03-27T15:23:09"/>
    <x v="4"/>
    <b v="0"/>
    <n v="0"/>
  </r>
  <r>
    <s v="0013100001jb0YLAAY"/>
    <d v="2021-06-02T00:00:00"/>
    <n v="2021"/>
    <s v="0055A000008iLoOQAU"/>
    <s v="Biopharma/Pharmaceuticals"/>
    <s v="Field Sales"/>
    <s v="0065A00001dfITsQAM"/>
    <m/>
    <s v="0055A000008iLoOQAU"/>
    <s v="Closed Won"/>
    <n v="43200"/>
    <n v="43200"/>
    <b v="1"/>
    <n v="100"/>
    <n v="1"/>
    <n v="0"/>
    <n v="1"/>
    <n v="0"/>
    <n v="0"/>
    <n v="1"/>
    <d v="2021-04-05T20:02:41"/>
    <x v="6"/>
    <b v="0"/>
    <n v="0"/>
  </r>
  <r>
    <s v="0015A000029WICzQAO"/>
    <d v="2021-06-15T00:00:00"/>
    <n v="2021"/>
    <s v="0055A000008iLoOQAU"/>
    <s v="Biopharma/Pharmaceuticals"/>
    <s v="Field Sales"/>
    <s v="0066e00001dzyv0AAA"/>
    <m/>
    <s v="0055A00000Bd4j9QAB"/>
    <s v="Closed Won"/>
    <n v="4278"/>
    <n v="4278"/>
    <b v="1"/>
    <n v="100"/>
    <n v="1"/>
    <n v="0"/>
    <n v="1"/>
    <n v="0"/>
    <n v="0"/>
    <n v="1"/>
    <d v="2021-04-29T17:16:29"/>
    <x v="6"/>
    <b v="0"/>
    <n v="0"/>
  </r>
  <r>
    <s v="0013100001jb0YLAAY"/>
    <d v="2020-07-24T00:00:00"/>
    <n v="2020"/>
    <s v="0055A000008zqzaQAA"/>
    <m/>
    <s v="Inside Sales"/>
    <s v="0065A00001aLRhoQAG"/>
    <m/>
    <s v="0055A000008iLoOQAU"/>
    <s v="Closed Won"/>
    <n v="44640"/>
    <n v="44640"/>
    <b v="1"/>
    <n v="100"/>
    <n v="1"/>
    <n v="0"/>
    <n v="1"/>
    <n v="0"/>
    <n v="0"/>
    <n v="1"/>
    <d v="2020-06-11T22:09:13"/>
    <x v="4"/>
    <b v="0"/>
    <n v="0"/>
  </r>
  <r>
    <s v="0013100001gX5LzAAK"/>
    <d v="2020-07-07T00:00:00"/>
    <n v="2020"/>
    <s v="0055A000008iLoOQAU"/>
    <m/>
    <s v="Website"/>
    <s v="0065A00001aLguZQAS"/>
    <m/>
    <s v="0055A000008iLoOQAU"/>
    <s v="Closed Won"/>
    <n v="4000"/>
    <n v="4000"/>
    <b v="1"/>
    <n v="100"/>
    <n v="1"/>
    <n v="0"/>
    <n v="1"/>
    <n v="0"/>
    <n v="0"/>
    <n v="1"/>
    <d v="2020-06-18T13:23:48"/>
    <x v="4"/>
    <b v="0"/>
    <n v="0"/>
  </r>
  <r>
    <s v="0013100001lbwD9AAI"/>
    <d v="2020-09-11T00:00:00"/>
    <n v="2020"/>
    <s v="0055A000008iLoOQAU"/>
    <m/>
    <s v="Field Sales"/>
    <s v="0065A00001b9If1QAE"/>
    <m/>
    <s v="0055A000008iLoOQAU"/>
    <s v="Closed Won"/>
    <n v="19999.98"/>
    <n v="19999.98"/>
    <b v="1"/>
    <n v="100"/>
    <n v="1"/>
    <n v="0"/>
    <n v="1"/>
    <n v="0"/>
    <n v="0"/>
    <n v="1"/>
    <d v="2020-06-30T14:06:51"/>
    <x v="4"/>
    <b v="0"/>
    <n v="0"/>
  </r>
  <r>
    <s v="0015A00002DSLMyQAP"/>
    <d v="2020-08-24T00:00:00"/>
    <n v="2020"/>
    <s v="0055A000008iLoOQAU"/>
    <m/>
    <s v="Referral"/>
    <s v="0065A00001b9JbIQAU"/>
    <m/>
    <s v="0055A000008iLoOQAU"/>
    <s v="Closed Won"/>
    <n v="6400"/>
    <n v="6400"/>
    <b v="1"/>
    <n v="100"/>
    <n v="1"/>
    <n v="0"/>
    <n v="1"/>
    <n v="0"/>
    <n v="0"/>
    <n v="1"/>
    <d v="2020-06-30T17:25:40"/>
    <x v="4"/>
    <b v="0"/>
    <n v="0"/>
  </r>
  <r>
    <s v="0015A00001tbMY6QAM"/>
    <d v="2020-07-15T00:00:00"/>
    <n v="2020"/>
    <s v="0055A000008iLoOQAU"/>
    <m/>
    <s v="Webinar"/>
    <s v="0065A00001b9JjqQAE"/>
    <m/>
    <s v="0055A000008iLoOQAU"/>
    <s v="Closed Won"/>
    <n v="12000"/>
    <n v="12000"/>
    <b v="1"/>
    <n v="100"/>
    <n v="1"/>
    <n v="0"/>
    <n v="1"/>
    <n v="0"/>
    <n v="0"/>
    <n v="1"/>
    <d v="2020-06-30T17:57:15"/>
    <x v="4"/>
    <b v="0"/>
    <n v="0"/>
  </r>
  <r>
    <s v="0013100001fsBp7AAE"/>
    <d v="2020-07-20T00:00:00"/>
    <n v="2020"/>
    <s v="0055A000008iLoOQAU"/>
    <m/>
    <s v="Other"/>
    <s v="0065A00001bAhwXQAS"/>
    <m/>
    <s v="0055A000008iLoOQAU"/>
    <s v="Closed Won"/>
    <n v="7200"/>
    <n v="7200"/>
    <b v="1"/>
    <n v="100"/>
    <n v="1"/>
    <n v="0"/>
    <n v="1"/>
    <n v="0"/>
    <n v="0"/>
    <n v="1"/>
    <d v="2020-07-17T14:02:05"/>
    <x v="4"/>
    <b v="0"/>
    <n v="0"/>
  </r>
  <r>
    <s v="0013100001fqypQAAQ"/>
    <d v="2020-07-28T00:00:00"/>
    <n v="2020"/>
    <s v="0055A000008iLoOQAU"/>
    <m/>
    <s v="Field Sales"/>
    <s v="0065A00001bBVXrQAO"/>
    <m/>
    <s v="0055A000008iLoOQAU"/>
    <s v="Closed Won"/>
    <n v="8000"/>
    <n v="8000"/>
    <b v="1"/>
    <n v="100"/>
    <n v="1"/>
    <n v="0"/>
    <n v="1"/>
    <n v="0"/>
    <n v="0"/>
    <n v="1"/>
    <d v="2020-07-21T17:05:22"/>
    <x v="4"/>
    <b v="0"/>
    <n v="0"/>
  </r>
  <r>
    <s v="0013100001gX5LzAAK"/>
    <d v="2020-07-24T00:00:00"/>
    <n v="2020"/>
    <s v="0055A000008iLoOQAU"/>
    <m/>
    <s v="Website"/>
    <s v="0065A00001bKhG4QAK"/>
    <m/>
    <s v="0055A000008iLoOQAU"/>
    <s v="Closed Won"/>
    <n v="4000"/>
    <n v="4000"/>
    <b v="1"/>
    <n v="100"/>
    <n v="1"/>
    <n v="0"/>
    <n v="1"/>
    <n v="0"/>
    <n v="0"/>
    <n v="1"/>
    <d v="2020-07-26T12:22:20"/>
    <x v="4"/>
    <b v="0"/>
    <n v="0"/>
  </r>
  <r>
    <s v="0015A000028moKRQAY"/>
    <d v="2020-08-26T00:00:00"/>
    <n v="2020"/>
    <s v="0055A000008iLoOQAU"/>
    <s v="Biopharma/Pharmaceuticals"/>
    <s v="Other"/>
    <s v="0065A00001bLiFlQAK"/>
    <m/>
    <s v="0055A000008iLoOQAU"/>
    <s v="Closed Won"/>
    <n v="3200"/>
    <n v="3200"/>
    <b v="1"/>
    <n v="100"/>
    <n v="1"/>
    <n v="0"/>
    <n v="1"/>
    <n v="0"/>
    <n v="0"/>
    <n v="1"/>
    <d v="2020-07-31T13:01:16"/>
    <x v="4"/>
    <b v="0"/>
    <n v="0"/>
  </r>
  <r>
    <s v="0013100001gX5LzAAK"/>
    <d v="2020-08-05T00:00:00"/>
    <n v="2020"/>
    <s v="0055A000008iLoOQAU"/>
    <s v="Biopharma/Pharmaceuticals"/>
    <s v="Website"/>
    <s v="0065A00001bLrFbQAK"/>
    <m/>
    <s v="0055A000008iLoOQAU"/>
    <s v="Closed Won"/>
    <n v="4000"/>
    <n v="4000"/>
    <b v="1"/>
    <n v="100"/>
    <n v="1"/>
    <n v="0"/>
    <n v="1"/>
    <n v="0"/>
    <n v="0"/>
    <n v="1"/>
    <d v="2020-08-03T12:35:44"/>
    <x v="4"/>
    <b v="0"/>
    <n v="0"/>
  </r>
  <r>
    <s v="0013100001fsBp7AAE"/>
    <d v="2020-08-07T00:00:00"/>
    <n v="2020"/>
    <s v="0055A000008iLoOQAU"/>
    <m/>
    <s v="Other"/>
    <s v="0065A00001bM7gpQAC"/>
    <m/>
    <s v="0055A000008iLoOQAU"/>
    <s v="Closed Won"/>
    <n v="16000"/>
    <n v="16000"/>
    <b v="1"/>
    <n v="100"/>
    <n v="1"/>
    <n v="0"/>
    <n v="1"/>
    <n v="0"/>
    <n v="0"/>
    <n v="1"/>
    <d v="2020-08-06T21:45:42"/>
    <x v="4"/>
    <b v="0"/>
    <n v="0"/>
  </r>
  <r>
    <s v="0015A00002FU4geQAD"/>
    <d v="2020-09-11T00:00:00"/>
    <n v="2020"/>
    <s v="0055A000008iLoOQAU"/>
    <s v="Biopharma/Pharmaceuticals"/>
    <s v="Other"/>
    <s v="0065A00001bh80gQAA"/>
    <m/>
    <s v="0055A000008iLoOQAU"/>
    <s v="Closed Won"/>
    <n v="12000"/>
    <n v="12000"/>
    <b v="1"/>
    <n v="100"/>
    <n v="1"/>
    <n v="0"/>
    <n v="1"/>
    <n v="0"/>
    <n v="0"/>
    <n v="1"/>
    <d v="2020-09-09T17:27:03"/>
    <x v="4"/>
    <b v="0"/>
    <n v="0"/>
  </r>
  <r>
    <s v="0015A000028moKRQAY"/>
    <d v="2020-09-21T00:00:00"/>
    <n v="2020"/>
    <s v="0055A000008iLoOQAU"/>
    <m/>
    <s v="Other"/>
    <s v="0065A00001bo2MiQAI"/>
    <m/>
    <s v="0055A000008iLoOQAU"/>
    <s v="Closed Won"/>
    <n v="3200"/>
    <n v="3200"/>
    <b v="1"/>
    <n v="100"/>
    <n v="1"/>
    <n v="0"/>
    <n v="1"/>
    <n v="0"/>
    <n v="0"/>
    <n v="1"/>
    <d v="2020-09-22T12:46:06"/>
    <x v="4"/>
    <b v="0"/>
    <n v="0"/>
  </r>
  <r>
    <s v="0013100001fsBp7AAE"/>
    <d v="2020-09-28T00:00:00"/>
    <n v="2020"/>
    <s v="0055A000008iLoOQAU"/>
    <s v="Biopharma/Pharmaceuticals"/>
    <s v="Inside Sales"/>
    <s v="0065A00001bomOTQAY"/>
    <m/>
    <s v="0055A000008iLoOQAU"/>
    <s v="Closed Won"/>
    <n v="8000"/>
    <n v="8000"/>
    <b v="1"/>
    <n v="100"/>
    <n v="1"/>
    <n v="0"/>
    <n v="1"/>
    <n v="0"/>
    <n v="0"/>
    <n v="1"/>
    <d v="2020-09-24T12:59:37"/>
    <x v="4"/>
    <b v="0"/>
    <n v="0"/>
  </r>
  <r>
    <s v="0015A000028moKRQAY"/>
    <d v="2020-09-29T00:00:00"/>
    <n v="2020"/>
    <s v="0055A000008iLoOQAU"/>
    <m/>
    <s v="Other"/>
    <s v="0065A00001bp7VJQAY"/>
    <m/>
    <s v="0055A000008iLoOQAU"/>
    <s v="Closed Won"/>
    <n v="3200"/>
    <n v="3200"/>
    <b v="1"/>
    <n v="100"/>
    <n v="1"/>
    <n v="0"/>
    <n v="1"/>
    <n v="0"/>
    <n v="0"/>
    <n v="1"/>
    <d v="2020-09-29T14:50:23"/>
    <x v="4"/>
    <b v="0"/>
    <n v="0"/>
  </r>
  <r>
    <s v="0015A00001tbMY6QAM"/>
    <d v="2019-09-26T00:00:00"/>
    <n v="2019"/>
    <s v="0055A000008iLmwQAE"/>
    <m/>
    <s v="Referral"/>
    <s v="0065A00001X8LLKQA3"/>
    <m/>
    <s v="0055A00000BNpn5QAD"/>
    <s v="Closed Won"/>
    <n v="88000"/>
    <n v="88000"/>
    <b v="1"/>
    <n v="100"/>
    <n v="1"/>
    <n v="0"/>
    <n v="1"/>
    <n v="0"/>
    <n v="0"/>
    <n v="1"/>
    <d v="2019-08-14T13:03:12"/>
    <x v="5"/>
    <b v="0"/>
    <n v="0"/>
  </r>
  <r>
    <s v="0013100001gYPr1AAG"/>
    <d v="2020-09-25T00:00:00"/>
    <n v="2020"/>
    <s v="0055A000008zqzaQAA"/>
    <s v="Biopharma/Pharmaceuticals"/>
    <s v="Referral"/>
    <s v="0065A00001bAJ15QAG"/>
    <m/>
    <s v="0055A00000Bnt5hQAB"/>
    <s v="Closed Won"/>
    <n v="136000"/>
    <n v="136000"/>
    <b v="1"/>
    <n v="100"/>
    <n v="1"/>
    <n v="0"/>
    <n v="1"/>
    <n v="0"/>
    <n v="0"/>
    <n v="1"/>
    <d v="2020-07-10T02:06:20"/>
    <x v="4"/>
    <b v="0"/>
    <n v="0"/>
  </r>
  <r>
    <s v="0015A00001tbMY6QAM"/>
    <d v="2020-09-18T00:00:00"/>
    <n v="2020"/>
    <s v="0055A00000BNXCfQAP"/>
    <m/>
    <s v="Inside Sales"/>
    <s v="0065A00001bBJhLQAW"/>
    <m/>
    <s v="0055A00000BNXCfQAP"/>
    <s v="Closed Won"/>
    <n v="145600"/>
    <n v="145600"/>
    <b v="1"/>
    <n v="100"/>
    <n v="1"/>
    <n v="0"/>
    <n v="1"/>
    <n v="0"/>
    <n v="0"/>
    <n v="1"/>
    <d v="2020-07-17T21:38:52"/>
    <x v="4"/>
    <b v="0"/>
    <n v="0"/>
  </r>
  <r>
    <s v="0015A00002NMYWuQAP"/>
    <d v="2020-09-17T00:00:00"/>
    <n v="2020"/>
    <s v="0055A00000BNXCfQAP"/>
    <m/>
    <s v="Inside Sales"/>
    <s v="0065A00001bBJk7QAG"/>
    <m/>
    <s v="0055A00000BNXCfQAP"/>
    <s v="Closed Won"/>
    <n v="145600"/>
    <n v="145600"/>
    <b v="1"/>
    <n v="100"/>
    <n v="1"/>
    <n v="0"/>
    <n v="1"/>
    <n v="0"/>
    <n v="0"/>
    <n v="1"/>
    <d v="2020-07-17T21:50:46"/>
    <x v="4"/>
    <b v="0"/>
    <n v="0"/>
  </r>
  <r>
    <s v="0013100001mwsqbAAA"/>
    <d v="2020-09-30T00:00:00"/>
    <n v="2020"/>
    <s v="0055A000008iLmwQAE"/>
    <m/>
    <s v="Eblasts"/>
    <s v="0065A00001X8LCCQA3"/>
    <m/>
    <s v="0055A00000BNpn5QAD"/>
    <s v="Closed Won"/>
    <n v="136800"/>
    <n v="136800"/>
    <b v="1"/>
    <n v="100"/>
    <n v="1"/>
    <n v="0"/>
    <n v="1"/>
    <n v="0"/>
    <n v="0"/>
    <n v="1"/>
    <d v="2019-08-14T12:42:13"/>
    <x v="5"/>
    <b v="0"/>
    <n v="0"/>
  </r>
  <r>
    <s v="0015A00002JM1sYQAT"/>
    <d v="2020-07-15T00:00:00"/>
    <n v="2020"/>
    <s v="0055A000008zqzaQAA"/>
    <s v="Biopharma/Pharmaceuticals"/>
    <s v="Website"/>
    <s v="0065A00001ZVTuLQAX"/>
    <m/>
    <s v="0055A000008zqzaQAA"/>
    <s v="Closed Won"/>
    <n v="135440"/>
    <n v="135440"/>
    <b v="1"/>
    <n v="100"/>
    <n v="1"/>
    <n v="0"/>
    <n v="1"/>
    <n v="0"/>
    <n v="0"/>
    <n v="1"/>
    <d v="2020-03-13T12:03:08"/>
    <x v="4"/>
    <b v="0"/>
    <n v="0"/>
  </r>
  <r>
    <s v="0013100001fqwyfAAA"/>
    <d v="2017-09-08T00:00:00"/>
    <n v="2017"/>
    <s v="00531000008FRNUAA4"/>
    <s v="Biopharma/Pharmaceuticals"/>
    <s v="Other"/>
    <s v="0065A00000WjVAmQAN"/>
    <m/>
    <s v="0055A000008iLoOQAU"/>
    <s v="Closed Won"/>
    <n v="1000"/>
    <n v="1000"/>
    <b v="1"/>
    <n v="100"/>
    <n v="1"/>
    <n v="0"/>
    <n v="1"/>
    <n v="0"/>
    <n v="0"/>
    <n v="1"/>
    <d v="2017-09-08T16:23:56"/>
    <x v="2"/>
    <b v="0"/>
    <n v="0"/>
  </r>
  <r>
    <s v="0013100001fqwyfAAA"/>
    <d v="2017-09-08T00:00:00"/>
    <n v="2017"/>
    <s v="00531000008FRNUAA4"/>
    <s v="Biopharma/Pharmaceuticals"/>
    <s v="Trade Show"/>
    <s v="0065A00000WjVBpQAN"/>
    <m/>
    <s v="0055A000008iLoOQAU"/>
    <s v="Closed Won"/>
    <n v="5500"/>
    <n v="5500"/>
    <b v="1"/>
    <n v="100"/>
    <n v="1"/>
    <n v="0"/>
    <n v="1"/>
    <n v="0"/>
    <n v="0"/>
    <n v="1"/>
    <d v="2017-09-08T16:39:58"/>
    <x v="2"/>
    <b v="0"/>
    <n v="0"/>
  </r>
  <r>
    <s v="0013100001fqypQAAQ"/>
    <d v="2017-09-06T00:00:00"/>
    <n v="2017"/>
    <s v="00531000008FRNUAA4"/>
    <s v="Biopharma/Pharmaceuticals"/>
    <s v="Other"/>
    <s v="0065A00000WjVP8QAN"/>
    <m/>
    <s v="0055A000008iLoOQAU"/>
    <s v="Closed Won"/>
    <n v="2750"/>
    <n v="2750"/>
    <b v="1"/>
    <n v="100"/>
    <n v="1"/>
    <n v="0"/>
    <n v="1"/>
    <n v="0"/>
    <n v="0"/>
    <n v="1"/>
    <d v="2017-09-08T18:52:56"/>
    <x v="2"/>
    <b v="0"/>
    <n v="0"/>
  </r>
  <r>
    <s v="0013100001gXqdHAAS"/>
    <d v="2017-09-14T00:00:00"/>
    <n v="2017"/>
    <s v="00531000008FRNUAA4"/>
    <s v="Academia"/>
    <s v="Seminar - Internal"/>
    <s v="0065A00000WjXuBQAV"/>
    <m/>
    <s v="0055A000008iLoOQAU"/>
    <s v="Closed Won"/>
    <n v="2750"/>
    <n v="2750"/>
    <b v="1"/>
    <n v="100"/>
    <n v="1"/>
    <n v="0"/>
    <n v="1"/>
    <n v="0"/>
    <n v="0"/>
    <n v="1"/>
    <d v="2017-09-11T17:03:55"/>
    <x v="2"/>
    <b v="0"/>
    <n v="0"/>
  </r>
  <r>
    <s v="0013100001fqwyfAAA"/>
    <d v="2017-08-23T00:00:00"/>
    <n v="2017"/>
    <s v="00531000008FRNUAA4"/>
    <s v="Biopharma/Pharmaceuticals"/>
    <s v="Trade Show"/>
    <s v="0065A00000WsmDDQAZ"/>
    <m/>
    <s v="0055A000008iLoOQAU"/>
    <s v="Closed Won"/>
    <n v="5500"/>
    <n v="5500"/>
    <b v="1"/>
    <n v="100"/>
    <n v="1"/>
    <n v="0"/>
    <n v="1"/>
    <n v="0"/>
    <n v="0"/>
    <n v="1"/>
    <d v="2017-08-25T16:56:32"/>
    <x v="2"/>
    <b v="0"/>
    <n v="0"/>
  </r>
  <r>
    <s v="0013100001fpKktAAE"/>
    <d v="2017-08-22T00:00:00"/>
    <n v="2017"/>
    <s v="00531000008FRNUAA4"/>
    <s v="Biopharma/Pharmaceuticals"/>
    <s v="Field Sales"/>
    <s v="0065A00000WsmELQAZ"/>
    <m/>
    <s v="0055A000008iLoOQAU"/>
    <s v="Closed Won"/>
    <n v="400"/>
    <n v="400"/>
    <b v="1"/>
    <n v="100"/>
    <n v="1"/>
    <n v="0"/>
    <n v="1"/>
    <n v="0"/>
    <n v="0"/>
    <n v="1"/>
    <d v="2017-08-25T17:05:03"/>
    <x v="2"/>
    <b v="0"/>
    <n v="0"/>
  </r>
  <r>
    <s v="0013100001hofGrAAI"/>
    <d v="2017-08-29T00:00:00"/>
    <n v="2017"/>
    <s v="00531000008FRNUAA4"/>
    <s v="Biopharma/Pharmaceuticals"/>
    <s v="Other"/>
    <s v="0065A00000Wsq1qQAB"/>
    <m/>
    <s v="0055A000008iLoOQAU"/>
    <s v="Closed Won"/>
    <n v="2350"/>
    <n v="2350"/>
    <b v="1"/>
    <n v="100"/>
    <n v="1"/>
    <n v="0"/>
    <n v="1"/>
    <n v="0"/>
    <n v="0"/>
    <n v="1"/>
    <d v="2017-08-29T12:47:44"/>
    <x v="2"/>
    <b v="0"/>
    <n v="0"/>
  </r>
  <r>
    <s v="0013100001gWxtDAAS"/>
    <d v="2017-08-18T00:00:00"/>
    <n v="2017"/>
    <s v="00531000008FRNUAA4"/>
    <s v="Academia"/>
    <s v="Other"/>
    <s v="0065A00000i2vsmQAA"/>
    <m/>
    <s v="0055A000008iLoOQAU"/>
    <s v="Closed Won"/>
    <n v="2000"/>
    <n v="2000"/>
    <b v="1"/>
    <n v="100"/>
    <n v="1"/>
    <n v="0"/>
    <n v="1"/>
    <n v="0"/>
    <n v="0"/>
    <n v="1"/>
    <d v="2017-06-09T15:17:45"/>
    <x v="2"/>
    <b v="0"/>
    <n v="0"/>
  </r>
  <r>
    <s v="0013100001gbOlhAAE"/>
    <d v="2017-07-24T00:00:00"/>
    <n v="2017"/>
    <s v="00531000008FFH0AAO"/>
    <s v="Biopharma/Pharmaceuticals"/>
    <s v="Other"/>
    <s v="0065A00000i4HmIQAU"/>
    <m/>
    <s v="0055A000008iLoOQAU"/>
    <s v="Closed Won"/>
    <n v="4750"/>
    <n v="4750"/>
    <b v="1"/>
    <n v="100"/>
    <n v="1"/>
    <n v="0"/>
    <n v="1"/>
    <n v="0"/>
    <n v="0"/>
    <n v="1"/>
    <d v="2017-07-21T19:04:42"/>
    <x v="2"/>
    <b v="0"/>
    <n v="0"/>
  </r>
  <r>
    <s v="0013100001gbOlhAAE"/>
    <d v="2017-08-02T00:00:00"/>
    <n v="2017"/>
    <s v="00531000008FRNUAA4"/>
    <s v="Biopharma/Pharmaceuticals"/>
    <s v="Other"/>
    <s v="0065A00000i4STsQAM"/>
    <m/>
    <s v="0055A000008iLoOQAU"/>
    <s v="Closed Won"/>
    <n v="4750"/>
    <n v="4750"/>
    <b v="1"/>
    <n v="100"/>
    <n v="1"/>
    <n v="0"/>
    <n v="1"/>
    <n v="0"/>
    <n v="0"/>
    <n v="1"/>
    <d v="2017-07-28T18:15:13"/>
    <x v="2"/>
    <b v="0"/>
    <n v="0"/>
  </r>
  <r>
    <s v="0013100001fsBp7AAE"/>
    <d v="2017-08-10T00:00:00"/>
    <n v="2017"/>
    <s v="00531000008FRNUAA4"/>
    <s v="Biopharma/Pharmaceuticals"/>
    <s v="Other"/>
    <s v="0065A00000i4lYsQAI"/>
    <m/>
    <s v="0055A000008iLoOQAU"/>
    <s v="Closed Won"/>
    <n v="1500"/>
    <n v="1500"/>
    <b v="1"/>
    <n v="100"/>
    <n v="1"/>
    <n v="0"/>
    <n v="1"/>
    <n v="0"/>
    <n v="0"/>
    <n v="1"/>
    <d v="2017-08-09T12:41:07"/>
    <x v="2"/>
    <b v="0"/>
    <n v="0"/>
  </r>
  <r>
    <s v="0013100001fpk4nAAA"/>
    <d v="2017-08-16T00:00:00"/>
    <n v="2017"/>
    <s v="00531000008FRNUAA4"/>
    <s v="Biopharma/Pharmaceuticals"/>
    <s v="Other"/>
    <s v="0065A00000i4veQQAQ"/>
    <m/>
    <s v="0055A000008iLoOQAU"/>
    <s v="Closed Won"/>
    <n v="5850"/>
    <n v="5850"/>
    <b v="1"/>
    <n v="100"/>
    <n v="1"/>
    <n v="0"/>
    <n v="1"/>
    <n v="0"/>
    <n v="0"/>
    <n v="1"/>
    <d v="2017-08-16T15:33:47"/>
    <x v="2"/>
    <b v="0"/>
    <n v="0"/>
  </r>
  <r>
    <s v="0013100001gZd3uAAC"/>
    <d v="2017-08-24T00:00:00"/>
    <n v="2017"/>
    <s v="00531000008FRNUAA4"/>
    <s v="Biopharma/Pharmaceuticals"/>
    <s v="Other"/>
    <s v="0065A00000i4viXQAQ"/>
    <m/>
    <s v="0055A000008iLoOQAU"/>
    <s v="Closed Won"/>
    <n v="2750"/>
    <n v="2750"/>
    <b v="1"/>
    <n v="100"/>
    <n v="1"/>
    <n v="0"/>
    <n v="1"/>
    <n v="0"/>
    <n v="0"/>
    <n v="1"/>
    <d v="2017-08-16T15:59:36"/>
    <x v="2"/>
    <b v="0"/>
    <n v="0"/>
  </r>
  <r>
    <s v="0013100001qyrQqAAI"/>
    <d v="2017-08-16T00:00:00"/>
    <n v="2017"/>
    <s v="00531000008FRNUAA4"/>
    <s v="Other"/>
    <s v="Trade Show"/>
    <s v="0065A00000i4yYYQAY"/>
    <m/>
    <s v="0055A000008iLoOQAU"/>
    <s v="Closed Won"/>
    <n v="2275"/>
    <n v="2275"/>
    <b v="1"/>
    <n v="100"/>
    <n v="1"/>
    <n v="0"/>
    <n v="1"/>
    <n v="0"/>
    <n v="0"/>
    <n v="1"/>
    <d v="2017-08-17T13:02:40"/>
    <x v="2"/>
    <b v="0"/>
    <n v="0"/>
  </r>
  <r>
    <s v="0013100001gWxtDAAS"/>
    <d v="2017-08-18T00:00:00"/>
    <n v="2017"/>
    <s v="00531000008FRNUAA4"/>
    <s v="Academia"/>
    <s v="Other"/>
    <s v="0065A00000i4yktQAA"/>
    <m/>
    <s v="0055A000008iLoOQAU"/>
    <s v="Closed Won"/>
    <n v="400"/>
    <n v="400"/>
    <b v="1"/>
    <n v="100"/>
    <n v="1"/>
    <n v="0"/>
    <n v="1"/>
    <n v="0"/>
    <n v="0"/>
    <n v="1"/>
    <d v="2017-08-17T14:29:24"/>
    <x v="2"/>
    <b v="0"/>
    <n v="0"/>
  </r>
  <r>
    <s v="0013100001fqwyfAAA"/>
    <d v="2017-08-22T00:00:00"/>
    <n v="2017"/>
    <s v="00531000008FRNUAA4"/>
    <s v="Biopharma/Pharmaceuticals"/>
    <s v="Trade Show"/>
    <s v="0065A00000i54wRQAQ"/>
    <m/>
    <s v="0055A000008iLoOQAU"/>
    <s v="Closed Won"/>
    <n v="500"/>
    <n v="500"/>
    <b v="1"/>
    <n v="100"/>
    <n v="1"/>
    <n v="0"/>
    <n v="1"/>
    <n v="0"/>
    <n v="0"/>
    <n v="1"/>
    <d v="2017-08-22T17:02:43"/>
    <x v="2"/>
    <b v="0"/>
    <n v="0"/>
  </r>
  <r>
    <s v="0013100001gWxtDAAS"/>
    <d v="2017-09-14T00:00:00"/>
    <n v="2017"/>
    <s v="00531000008FRNUAA4"/>
    <s v="Academia"/>
    <s v="Other"/>
    <s v="0065A00000iRZJ6QAO"/>
    <m/>
    <s v="0055A000008iLoOQAU"/>
    <s v="Closed Won"/>
    <n v="2750"/>
    <n v="2750"/>
    <b v="1"/>
    <n v="100"/>
    <n v="1"/>
    <n v="0"/>
    <n v="1"/>
    <n v="0"/>
    <n v="0"/>
    <n v="1"/>
    <d v="2017-09-14T14:28:30"/>
    <x v="2"/>
    <b v="0"/>
    <n v="0"/>
  </r>
  <r>
    <s v="0013100001gWxtDAAS"/>
    <d v="2017-09-20T00:00:00"/>
    <n v="2017"/>
    <s v="00531000008FRNUAA4"/>
    <s v="Academia"/>
    <s v="Other"/>
    <s v="0065A00000iRnXIQA0"/>
    <m/>
    <s v="0055A000008iLoOQAU"/>
    <s v="Closed Won"/>
    <n v="400"/>
    <n v="400"/>
    <b v="1"/>
    <n v="100"/>
    <n v="1"/>
    <n v="0"/>
    <n v="1"/>
    <n v="0"/>
    <n v="0"/>
    <n v="1"/>
    <d v="2017-09-20T15:53:40"/>
    <x v="2"/>
    <b v="0"/>
    <n v="0"/>
  </r>
  <r>
    <s v="0013100001fpKktAAE"/>
    <d v="2017-09-26T00:00:00"/>
    <n v="2017"/>
    <s v="00531000008FRNUAA4"/>
    <s v="Biopharma/Pharmaceuticals"/>
    <s v="Other"/>
    <s v="0065A00000iRvqPQAS"/>
    <m/>
    <s v="0055A000008iLoOQAU"/>
    <s v="Closed Won"/>
    <n v="2750"/>
    <n v="2750"/>
    <b v="1"/>
    <n v="100"/>
    <n v="1"/>
    <n v="0"/>
    <n v="1"/>
    <n v="0"/>
    <n v="0"/>
    <n v="1"/>
    <d v="2017-09-25T18:10:53"/>
    <x v="2"/>
    <b v="0"/>
    <n v="0"/>
  </r>
  <r>
    <s v="0013100001qyrQqAAI"/>
    <d v="2017-09-18T00:00:00"/>
    <n v="2017"/>
    <s v="00531000008FRNUAA4"/>
    <s v="Other"/>
    <s v="Other"/>
    <s v="0065A00000iRyBDQA0"/>
    <m/>
    <s v="0055A000008iLoOQAU"/>
    <s v="Closed Won"/>
    <n v="1925"/>
    <n v="1925"/>
    <b v="1"/>
    <n v="100"/>
    <n v="1"/>
    <n v="0"/>
    <n v="1"/>
    <n v="0"/>
    <n v="0"/>
    <n v="1"/>
    <d v="2017-09-26T18:06:39"/>
    <x v="2"/>
    <b v="0"/>
    <n v="0"/>
  </r>
  <r>
    <s v="0013100001fqwyfAAA"/>
    <d v="2017-09-28T00:00:00"/>
    <n v="2017"/>
    <s v="00531000008FRNUAA4"/>
    <s v="Biopharma/Pharmaceuticals"/>
    <s v="Other"/>
    <s v="0065A00000iS2r9QAC"/>
    <m/>
    <s v="0055A000008iLoOQAU"/>
    <s v="Closed Won"/>
    <n v="800"/>
    <n v="800"/>
    <b v="1"/>
    <n v="100"/>
    <n v="1"/>
    <n v="0"/>
    <n v="1"/>
    <n v="0"/>
    <n v="0"/>
    <n v="1"/>
    <d v="2017-09-28T16:28:05"/>
    <x v="2"/>
    <b v="0"/>
    <n v="0"/>
  </r>
  <r>
    <s v="0013100001jbAzYAAU"/>
    <d v="2018-09-30T00:00:00"/>
    <n v="2018"/>
    <s v="00531000008FRNUAA4"/>
    <s v="Academia"/>
    <s v="Trade Show"/>
    <s v="0065A00000ic52fQAA"/>
    <m/>
    <s v="0055A000009GjocQAC"/>
    <s v="Closed Won"/>
    <n v="3600"/>
    <n v="3600"/>
    <b v="1"/>
    <n v="100"/>
    <n v="1"/>
    <n v="0"/>
    <n v="1"/>
    <n v="0"/>
    <n v="0"/>
    <n v="1"/>
    <d v="2018-04-23T19:44:03"/>
    <x v="3"/>
    <b v="0"/>
    <n v="0"/>
  </r>
  <r>
    <s v="0015A00001tbNSWQA2"/>
    <d v="2018-09-30T00:00:00"/>
    <n v="2018"/>
    <s v="00531000008FRNUAA4"/>
    <s v="Biopharma/Pharmaceuticals"/>
    <s v="Trade Show"/>
    <s v="0065A00000k3Qu4QAE"/>
    <m/>
    <s v="0055A000008iLoOQAU"/>
    <s v="Closed Won"/>
    <n v="14315"/>
    <n v="14315"/>
    <b v="1"/>
    <n v="100"/>
    <n v="1"/>
    <n v="0"/>
    <n v="1"/>
    <n v="0"/>
    <n v="0"/>
    <n v="1"/>
    <d v="2018-06-28T13:02:00"/>
    <x v="3"/>
    <b v="0"/>
    <n v="0"/>
  </r>
  <r>
    <s v="0013100001jbBzlAAE"/>
    <d v="2018-07-09T00:00:00"/>
    <n v="2018"/>
    <s v="00531000008FRNUAA4"/>
    <s v="Biopharma/Pharmaceuticals"/>
    <s v="Trade Show"/>
    <s v="0065A00000k3RnIQAU"/>
    <m/>
    <s v="0055A000008iLoOQAU"/>
    <s v="Closed Won"/>
    <n v="4600"/>
    <n v="4600"/>
    <b v="1"/>
    <n v="100"/>
    <n v="1"/>
    <n v="0"/>
    <n v="1"/>
    <n v="0"/>
    <n v="0"/>
    <n v="1"/>
    <d v="2018-06-28T17:12:22"/>
    <x v="3"/>
    <b v="0"/>
    <n v="0"/>
  </r>
  <r>
    <s v="0015A00001tbNSWQA2"/>
    <d v="2018-07-13T00:00:00"/>
    <n v="2018"/>
    <s v="00531000008FRNUAA4"/>
    <m/>
    <s v="Website"/>
    <s v="0065A00000k3VMWQA2"/>
    <m/>
    <s v="0055A000008iLoOQAU"/>
    <s v="Closed Won"/>
    <n v="3600"/>
    <n v="3600"/>
    <b v="1"/>
    <n v="100"/>
    <n v="1"/>
    <n v="0"/>
    <n v="1"/>
    <n v="0"/>
    <n v="0"/>
    <n v="1"/>
    <d v="2018-06-29T21:15:59"/>
    <x v="3"/>
    <b v="0"/>
    <n v="0"/>
  </r>
  <r>
    <s v="0013100001fpKktAAE"/>
    <d v="2018-07-12T00:00:00"/>
    <n v="2018"/>
    <s v="00531000008FRNUAA4"/>
    <s v="Biopharma/Pharmaceuticals"/>
    <s v="Webinar"/>
    <s v="0065A00000k3q3XQAQ"/>
    <m/>
    <s v="0055A000008iLoOQAU"/>
    <s v="Closed Won"/>
    <n v="4600"/>
    <n v="4600"/>
    <b v="1"/>
    <n v="100"/>
    <n v="1"/>
    <n v="0"/>
    <n v="1"/>
    <n v="0"/>
    <n v="0"/>
    <n v="1"/>
    <d v="2018-07-11T13:08:16"/>
    <x v="3"/>
    <b v="0"/>
    <n v="0"/>
  </r>
  <r>
    <s v="0013100001gWxtDAAS"/>
    <d v="2018-07-11T00:00:00"/>
    <n v="2018"/>
    <s v="00531000008FRNUAA4"/>
    <s v="Academia"/>
    <s v="Eblasts"/>
    <s v="0065A00000k3qRzQAI"/>
    <m/>
    <s v="0055A000008iLoOQAU"/>
    <s v="Closed Won"/>
    <n v="2950"/>
    <n v="2950"/>
    <b v="1"/>
    <n v="100"/>
    <n v="1"/>
    <n v="0"/>
    <n v="1"/>
    <n v="0"/>
    <n v="0"/>
    <n v="1"/>
    <d v="2018-07-11T14:48:14"/>
    <x v="3"/>
    <b v="0"/>
    <n v="0"/>
  </r>
  <r>
    <s v="0015A00001tbNSWQA2"/>
    <d v="2018-07-30T00:00:00"/>
    <n v="2018"/>
    <s v="00531000008FRNUAA4"/>
    <s v="Biopharma/Pharmaceuticals"/>
    <s v="Trade Show"/>
    <s v="0065A00000lcmHSQAY"/>
    <m/>
    <s v="0055A000008iLoOQAU"/>
    <s v="Closed Won"/>
    <n v="4600"/>
    <n v="4600"/>
    <b v="1"/>
    <n v="100"/>
    <n v="1"/>
    <n v="0"/>
    <n v="1"/>
    <n v="0"/>
    <n v="0"/>
    <n v="1"/>
    <d v="2018-07-24T12:26:33"/>
    <x v="3"/>
    <b v="0"/>
    <n v="0"/>
  </r>
  <r>
    <s v="0013100001gZda5AAC"/>
    <d v="2018-07-31T00:00:00"/>
    <n v="2018"/>
    <s v="00531000008FRNUAA4"/>
    <s v="Biopharma/Pharmaceuticals"/>
    <s v="Website"/>
    <s v="0065A00000lcqoXQAQ"/>
    <m/>
    <s v="0055A000008iLoOQAU"/>
    <s v="Closed Won"/>
    <n v="4600"/>
    <n v="4600"/>
    <b v="1"/>
    <n v="100"/>
    <n v="1"/>
    <n v="0"/>
    <n v="1"/>
    <n v="0"/>
    <n v="0"/>
    <n v="1"/>
    <d v="2018-07-26T13:15:40"/>
    <x v="3"/>
    <b v="0"/>
    <n v="0"/>
  </r>
  <r>
    <s v="0013100001gZd3uAAC"/>
    <d v="2018-07-30T00:00:00"/>
    <n v="2018"/>
    <s v="00531000008FRNUAA4"/>
    <s v="Biopharma/Pharmaceuticals"/>
    <s v="Field Sales"/>
    <s v="0065A00000lcqqkQAA"/>
    <m/>
    <s v="0055A000008iLoOQAU"/>
    <s v="Closed Won"/>
    <n v="4600"/>
    <n v="4600"/>
    <b v="1"/>
    <n v="100"/>
    <n v="1"/>
    <n v="0"/>
    <n v="1"/>
    <n v="0"/>
    <n v="0"/>
    <n v="1"/>
    <d v="2018-07-26T13:29:38"/>
    <x v="3"/>
    <b v="0"/>
    <n v="0"/>
  </r>
  <r>
    <s v="0013100001fqypQAAQ"/>
    <d v="2018-07-31T00:00:00"/>
    <n v="2018"/>
    <s v="00531000008FRNUAA4"/>
    <s v="Biopharma/Pharmaceuticals"/>
    <s v="Other"/>
    <s v="0065A00000ld5edQAA"/>
    <m/>
    <s v="0055A000008iLoOQAU"/>
    <s v="Closed Won"/>
    <n v="1950"/>
    <n v="1950"/>
    <b v="1"/>
    <n v="100"/>
    <n v="1"/>
    <n v="0"/>
    <n v="1"/>
    <n v="0"/>
    <n v="0"/>
    <n v="1"/>
    <d v="2018-08-02T13:37:22"/>
    <x v="3"/>
    <b v="0"/>
    <n v="0"/>
  </r>
  <r>
    <s v="0013100001fr79BAAQ"/>
    <d v="2018-07-03T00:00:00"/>
    <n v="2018"/>
    <s v="00531000008FRNUAA4"/>
    <m/>
    <s v="Trade Show"/>
    <s v="0065A00000ld5f9QAA"/>
    <m/>
    <s v="0055A000008iLoOQAU"/>
    <s v="Closed Won"/>
    <n v="650"/>
    <n v="650"/>
    <b v="1"/>
    <n v="100"/>
    <n v="1"/>
    <n v="0"/>
    <n v="1"/>
    <n v="0"/>
    <n v="0"/>
    <n v="1"/>
    <d v="2018-08-02T13:39:31"/>
    <x v="3"/>
    <b v="0"/>
    <n v="0"/>
  </r>
  <r>
    <s v="0013100001gWxtDAAS"/>
    <d v="2018-07-30T00:00:00"/>
    <n v="2018"/>
    <s v="00531000008FRNUAA4"/>
    <s v="Academia"/>
    <s v="Eblasts"/>
    <s v="0065A00000ld5fOQAQ"/>
    <m/>
    <s v="0055A000008iLoOQAU"/>
    <s v="Closed Won"/>
    <n v="2950"/>
    <n v="2950"/>
    <b v="1"/>
    <n v="100"/>
    <n v="1"/>
    <n v="0"/>
    <n v="1"/>
    <n v="0"/>
    <n v="0"/>
    <n v="1"/>
    <d v="2018-08-02T13:40:55"/>
    <x v="3"/>
    <b v="0"/>
    <n v="0"/>
  </r>
  <r>
    <s v="0013100001fr79BAAQ"/>
    <d v="2018-08-31T00:00:00"/>
    <n v="2018"/>
    <s v="00531000008FRNUAA4"/>
    <s v="Biopharma/Pharmaceuticals"/>
    <s v="Other"/>
    <s v="0065A00000ldS4sQAE"/>
    <m/>
    <s v="0055A000008iLoOQAU"/>
    <s v="Closed Won"/>
    <n v="4720"/>
    <n v="4720"/>
    <b v="1"/>
    <n v="100"/>
    <n v="1"/>
    <n v="0"/>
    <n v="1"/>
    <n v="0"/>
    <n v="0"/>
    <n v="1"/>
    <d v="2018-08-10T14:43:47"/>
    <x v="3"/>
    <b v="0"/>
    <n v="0"/>
  </r>
  <r>
    <s v="0013100001frxefAAA"/>
    <d v="2018-09-30T00:00:00"/>
    <n v="2018"/>
    <s v="0055A000008zqzaQAA"/>
    <m/>
    <s v="Sales Seminar"/>
    <s v="0065A00000ldrJ5QAI"/>
    <m/>
    <s v="0055A000009sZg0QAE"/>
    <s v="Closed Won"/>
    <n v="4600"/>
    <n v="4600"/>
    <b v="1"/>
    <n v="100"/>
    <n v="1"/>
    <n v="0"/>
    <n v="1"/>
    <n v="0"/>
    <n v="0"/>
    <n v="1"/>
    <d v="2018-08-20T18:56:04"/>
    <x v="3"/>
    <b v="0"/>
    <n v="0"/>
  </r>
  <r>
    <s v="0013100001jbBzlAAE"/>
    <d v="2019-07-22T00:00:00"/>
    <n v="2019"/>
    <s v="0055A000008iLoOQAU"/>
    <m/>
    <s v="Trade Show"/>
    <s v="0065A00001KRyOzQAL"/>
    <m/>
    <s v="0055A000009GjocQAC"/>
    <s v="Closed Won"/>
    <n v="3915"/>
    <n v="3915"/>
    <b v="1"/>
    <n v="100"/>
    <n v="1"/>
    <n v="0"/>
    <n v="1"/>
    <n v="0"/>
    <n v="0"/>
    <n v="1"/>
    <d v="2019-04-22T12:29:25"/>
    <x v="5"/>
    <b v="0"/>
    <n v="0"/>
  </r>
  <r>
    <s v="0013100001gXqdHAAS"/>
    <d v="2019-09-13T00:00:00"/>
    <n v="2019"/>
    <s v="0055A000008iLoOQAU"/>
    <s v="Biopharma/Pharmaceuticals"/>
    <s v="Seminar - Internal"/>
    <s v="0065A00001TiGlMQAV"/>
    <m/>
    <s v="0055A000008iLoOQAU"/>
    <s v="Closed Won"/>
    <n v="3245"/>
    <n v="3245"/>
    <b v="1"/>
    <n v="100"/>
    <n v="1"/>
    <n v="0"/>
    <n v="1"/>
    <n v="0"/>
    <n v="0"/>
    <n v="1"/>
    <d v="2019-06-13T16:21:56"/>
    <x v="5"/>
    <b v="0"/>
    <n v="0"/>
  </r>
  <r>
    <s v="0013100001jb0YzAAI"/>
    <d v="2019-07-25T00:00:00"/>
    <n v="2019"/>
    <s v="0055A000008iLoOQAU"/>
    <m/>
    <s v="Eblasts"/>
    <s v="0065A00001Vf8AwQAJ"/>
    <m/>
    <s v="0055A000008iLoOQAU"/>
    <s v="Closed Won"/>
    <n v="3915"/>
    <n v="3915"/>
    <b v="1"/>
    <n v="100"/>
    <n v="1"/>
    <n v="0"/>
    <n v="1"/>
    <n v="0"/>
    <n v="0"/>
    <n v="1"/>
    <d v="2019-07-09T17:39:24"/>
    <x v="5"/>
    <b v="0"/>
    <n v="0"/>
  </r>
  <r>
    <s v="0015A00001tbNSWQA2"/>
    <d v="2019-09-06T00:00:00"/>
    <n v="2019"/>
    <s v="0055A000008iLoOQAU"/>
    <m/>
    <s v="Trade Show"/>
    <s v="0065A00001WxIb2QAF"/>
    <m/>
    <s v="0055A000008iLoOQAU"/>
    <s v="Closed Won"/>
    <n v="670"/>
    <n v="670"/>
    <b v="1"/>
    <n v="100"/>
    <n v="1"/>
    <n v="0"/>
    <n v="1"/>
    <n v="0"/>
    <n v="0"/>
    <n v="1"/>
    <d v="2019-08-06T16:31:01"/>
    <x v="5"/>
    <b v="0"/>
    <n v="0"/>
  </r>
  <r>
    <s v="0013100001jbToGAAU"/>
    <d v="2019-08-15T00:00:00"/>
    <n v="2019"/>
    <s v="0055A000008iLoOQAU"/>
    <m/>
    <s v="Referral"/>
    <s v="0065A00001X8OvZQAV"/>
    <m/>
    <s v="0055A000008iLoOQAU"/>
    <s v="Closed Won"/>
    <n v="670"/>
    <n v="670"/>
    <b v="1"/>
    <n v="100"/>
    <n v="1"/>
    <n v="0"/>
    <n v="1"/>
    <n v="0"/>
    <n v="0"/>
    <n v="1"/>
    <d v="2019-08-14T19:57:24"/>
    <x v="5"/>
    <b v="0"/>
    <n v="0"/>
  </r>
  <r>
    <s v="0013100001gYA7VAAW"/>
    <d v="2019-08-21T00:00:00"/>
    <n v="2019"/>
    <s v="0055A000008iLoOQAU"/>
    <m/>
    <s v="Referral"/>
    <s v="0065A00001X8THjQAN"/>
    <m/>
    <s v="0055A000008iLoOQAU"/>
    <s v="Closed Won"/>
    <n v="9746"/>
    <n v="9746"/>
    <b v="1"/>
    <n v="100"/>
    <n v="1"/>
    <n v="0"/>
    <n v="1"/>
    <n v="0"/>
    <n v="0"/>
    <n v="1"/>
    <d v="2019-08-15T15:48:43"/>
    <x v="5"/>
    <b v="0"/>
    <n v="0"/>
  </r>
  <r>
    <s v="0013100001k5ZyRAAU"/>
    <d v="2019-08-23T00:00:00"/>
    <n v="2019"/>
    <s v="0055A000008iLoOQAU"/>
    <m/>
    <s v="Trade Show"/>
    <s v="0065A00001XDiouQAD"/>
    <m/>
    <s v="0055A000008iLoOQAU"/>
    <s v="Closed Won"/>
    <n v="670"/>
    <n v="670"/>
    <b v="1"/>
    <n v="100"/>
    <n v="1"/>
    <n v="0"/>
    <n v="1"/>
    <n v="0"/>
    <n v="0"/>
    <n v="1"/>
    <d v="2019-08-23T14:40:33"/>
    <x v="5"/>
    <b v="0"/>
    <n v="0"/>
  </r>
  <r>
    <s v="0013100001gYA7VAAW"/>
    <d v="2019-08-29T00:00:00"/>
    <n v="2019"/>
    <s v="0055A000008iLoOQAU"/>
    <m/>
    <s v="Referral"/>
    <s v="0065A00001XG3vuQAD"/>
    <m/>
    <s v="0055A000008iLoOQAU"/>
    <s v="Closed Won"/>
    <n v="7830"/>
    <n v="7830"/>
    <b v="1"/>
    <n v="100"/>
    <n v="1"/>
    <n v="0"/>
    <n v="1"/>
    <n v="0"/>
    <n v="0"/>
    <n v="1"/>
    <d v="2019-08-27T14:45:14"/>
    <x v="5"/>
    <b v="0"/>
    <n v="0"/>
  </r>
  <r>
    <s v="0015A00001yXLvZQAW"/>
    <d v="2019-09-30T00:00:00"/>
    <n v="2019"/>
    <s v="0055A000008iLoOQAU"/>
    <m/>
    <s v="Website"/>
    <s v="0065A00001XVdBHQA1"/>
    <m/>
    <s v="0055A000008iLoOQAU"/>
    <s v="Closed Won"/>
    <n v="8950"/>
    <n v="8950"/>
    <b v="1"/>
    <n v="100"/>
    <n v="1"/>
    <n v="0"/>
    <n v="1"/>
    <n v="0"/>
    <n v="0"/>
    <n v="1"/>
    <d v="2019-09-25T18:13:16"/>
    <x v="5"/>
    <b v="0"/>
    <n v="0"/>
  </r>
  <r>
    <s v="0013100001jSwODAA0"/>
    <d v="2020-07-17T00:00:00"/>
    <n v="2020"/>
    <s v="0055A000008zqzaQAA"/>
    <s v="Government"/>
    <s v="Field Sales"/>
    <s v="0065A00001aKirZQAS"/>
    <m/>
    <s v="0055A000008iLoOQAU"/>
    <s v="Closed Won"/>
    <n v="13780"/>
    <n v="13780"/>
    <b v="1"/>
    <n v="100"/>
    <n v="1"/>
    <n v="0"/>
    <n v="1"/>
    <n v="0"/>
    <n v="0"/>
    <n v="1"/>
    <d v="2020-06-08T18:05:41"/>
    <x v="4"/>
    <b v="0"/>
    <n v="0"/>
  </r>
  <r>
    <s v="0015A00001tbMY6QAM"/>
    <d v="2020-07-17T00:00:00"/>
    <n v="2020"/>
    <s v="0055A000008iLoOQAU"/>
    <m/>
    <s v="Webinar"/>
    <s v="0065A00001bBJbNQAW"/>
    <m/>
    <s v="0055A000008iLoOQAU"/>
    <s v="Closed Won"/>
    <n v="4740"/>
    <n v="4740"/>
    <b v="1"/>
    <n v="100"/>
    <n v="1"/>
    <n v="0"/>
    <n v="1"/>
    <n v="0"/>
    <n v="0"/>
    <n v="1"/>
    <d v="2020-07-17T20:52:14"/>
    <x v="4"/>
    <b v="0"/>
    <n v="0"/>
  </r>
  <r>
    <s v="0015A00002DU5c0QAD"/>
    <d v="2020-09-29T00:00:00"/>
    <n v="2020"/>
    <s v="0055A000008iLoOQAU"/>
    <s v="Biopharma/Pharmaceuticals"/>
    <s v="Trade Show"/>
    <s v="0065A00001bM4G8QAK"/>
    <m/>
    <s v="0055A000008iLoOQAU"/>
    <s v="Closed Won"/>
    <n v="7510"/>
    <n v="7510"/>
    <b v="1"/>
    <n v="100"/>
    <n v="1"/>
    <n v="0"/>
    <n v="1"/>
    <n v="0"/>
    <n v="0"/>
    <n v="1"/>
    <d v="2020-08-05T23:07:28"/>
    <x v="4"/>
    <b v="0"/>
    <n v="0"/>
  </r>
  <r>
    <s v="0013100001gbb7YAAQ"/>
    <d v="2020-08-10T00:00:00"/>
    <n v="2020"/>
    <s v="0055A000008iLoOQAU"/>
    <s v="Biopharma/Pharmaceuticals"/>
    <s v="Website"/>
    <s v="0065A00001bM5MhQAK"/>
    <m/>
    <s v="0055A000008iLoOQAU"/>
    <s v="Closed Won"/>
    <n v="3350"/>
    <n v="3350"/>
    <b v="1"/>
    <n v="100"/>
    <n v="1"/>
    <n v="0"/>
    <n v="1"/>
    <n v="0"/>
    <n v="0"/>
    <n v="1"/>
    <d v="2020-08-06T12:39:14"/>
    <x v="4"/>
    <b v="0"/>
    <n v="0"/>
  </r>
  <r>
    <s v="0013100001gXqdHAAS"/>
    <d v="2020-08-08T00:00:00"/>
    <n v="2020"/>
    <s v="0055A000008iLoOQAU"/>
    <s v="Biopharma/Pharmaceuticals"/>
    <s v="Seminar - Internal"/>
    <s v="0065A00001bM9quQAC"/>
    <m/>
    <s v="0055A000008iLoOQAU"/>
    <s v="Closed Won"/>
    <n v="3350"/>
    <n v="3350"/>
    <b v="1"/>
    <n v="100"/>
    <n v="1"/>
    <n v="0"/>
    <n v="1"/>
    <n v="0"/>
    <n v="0"/>
    <n v="1"/>
    <d v="2020-08-07T15:24:22"/>
    <x v="4"/>
    <b v="0"/>
    <n v="0"/>
  </r>
  <r>
    <s v="0013100001jbBzlAAE"/>
    <d v="2020-08-19T00:00:00"/>
    <n v="2020"/>
    <s v="0055A000008iLoOQAU"/>
    <m/>
    <s v="Trade Show"/>
    <s v="0065A00001bMAdNQAW"/>
    <m/>
    <s v="0055A000008iLoOQAU"/>
    <s v="Closed Won"/>
    <n v="2780"/>
    <n v="2780"/>
    <b v="1"/>
    <n v="100"/>
    <n v="1"/>
    <n v="0"/>
    <n v="1"/>
    <n v="0"/>
    <n v="0"/>
    <n v="1"/>
    <d v="2020-08-07T18:33:55"/>
    <x v="4"/>
    <b v="0"/>
    <n v="0"/>
  </r>
  <r>
    <s v="0013100001gbb7YAAQ"/>
    <d v="2020-08-08T00:00:00"/>
    <n v="2020"/>
    <s v="0055A000008iLoOQAU"/>
    <m/>
    <s v="Website"/>
    <s v="0065A00001bMCVKQA4"/>
    <m/>
    <s v="0055A000008iLoOQAU"/>
    <s v="Closed Won"/>
    <n v="4995"/>
    <n v="4995"/>
    <b v="1"/>
    <n v="100"/>
    <n v="1"/>
    <n v="0"/>
    <n v="1"/>
    <n v="0"/>
    <n v="0"/>
    <n v="1"/>
    <d v="2020-08-09T13:31:56"/>
    <x v="4"/>
    <b v="0"/>
    <n v="0"/>
  </r>
  <r>
    <s v="0013100001puTb4AAE"/>
    <d v="2020-08-20T00:00:00"/>
    <n v="2020"/>
    <s v="0055A000008iLoOQAU"/>
    <m/>
    <s v="Website"/>
    <s v="0065A00001bO565QAC"/>
    <m/>
    <s v="0055A000008iLoOQAU"/>
    <s v="Closed Won"/>
    <n v="695"/>
    <n v="695"/>
    <b v="1"/>
    <n v="100"/>
    <n v="1"/>
    <n v="0"/>
    <n v="1"/>
    <n v="0"/>
    <n v="0"/>
    <n v="1"/>
    <d v="2020-08-20T13:16:26"/>
    <x v="4"/>
    <b v="0"/>
    <n v="0"/>
  </r>
  <r>
    <s v="0013100001hoCcAAAU"/>
    <d v="2020-09-10T00:00:00"/>
    <n v="2020"/>
    <s v="0055A000008iLoOQAU"/>
    <s v="Academia"/>
    <s v="Trade Show"/>
    <s v="0065A00001bh6XTQAY"/>
    <m/>
    <s v="0055A000008iLoOQAU"/>
    <s v="Closed Won"/>
    <n v="3350"/>
    <n v="3350"/>
    <b v="1"/>
    <n v="100"/>
    <n v="1"/>
    <n v="0"/>
    <n v="1"/>
    <n v="0"/>
    <n v="0"/>
    <n v="1"/>
    <d v="2020-09-09T12:33:49"/>
    <x v="4"/>
    <b v="0"/>
    <n v="0"/>
  </r>
  <r>
    <s v="0013100001fqwyfAAA"/>
    <d v="2020-09-18T00:00:00"/>
    <n v="2020"/>
    <s v="0055A000008iLoOQAU"/>
    <m/>
    <s v="Trade Show"/>
    <s v="0065A00001bnkB5QAI"/>
    <m/>
    <s v="0055A000008iLoOQAU"/>
    <s v="Closed Won"/>
    <n v="6385"/>
    <n v="6385"/>
    <b v="1"/>
    <n v="100"/>
    <n v="1"/>
    <n v="0"/>
    <n v="1"/>
    <n v="0"/>
    <n v="0"/>
    <n v="1"/>
    <d v="2020-09-18T14:07:47"/>
    <x v="4"/>
    <b v="0"/>
    <n v="0"/>
  </r>
  <r>
    <s v="0013100001qvZsSAAU"/>
    <d v="2020-09-25T00:00:00"/>
    <n v="2020"/>
    <s v="0055A000008iLoOQAU"/>
    <s v="Biopharma/Pharmaceuticals"/>
    <s v="Website"/>
    <s v="0065A00001bo2piQAA"/>
    <m/>
    <s v="0055A000008iLoOQAU"/>
    <s v="Closed Won"/>
    <n v="5690"/>
    <n v="5690"/>
    <b v="1"/>
    <n v="100"/>
    <n v="1"/>
    <n v="0"/>
    <n v="1"/>
    <n v="0"/>
    <n v="0"/>
    <n v="1"/>
    <d v="2020-09-22T13:45:09"/>
    <x v="4"/>
    <b v="0"/>
    <n v="0"/>
  </r>
  <r>
    <s v="0013100001jbToGAAU"/>
    <d v="2020-07-20T00:00:00"/>
    <n v="2020"/>
    <s v="0055A000008iLoOQAU"/>
    <s v="Biopharma/Pharmaceuticals"/>
    <s v="Referral"/>
    <s v="0065A00001bAhsLQAS"/>
    <m/>
    <s v="0055A000008iLoOQAU"/>
    <s v="Closed Won"/>
    <n v="765"/>
    <n v="765"/>
    <b v="1"/>
    <n v="100"/>
    <n v="1"/>
    <n v="0"/>
    <n v="1"/>
    <n v="0"/>
    <n v="0"/>
    <n v="1"/>
    <d v="2020-07-17T13:38:13"/>
    <x v="4"/>
    <b v="0"/>
    <n v="0"/>
  </r>
  <r>
    <s v="0013100001qyrRZAAY"/>
    <d v="2017-09-01T00:00:00"/>
    <n v="2017"/>
    <s v="00531000008FRNUAA4"/>
    <s v="Other"/>
    <s v="Other"/>
    <s v="0065A00000Wsq41QAB"/>
    <m/>
    <s v="0055A000008iLoOQAU"/>
    <s v="Closed Won"/>
    <n v="4375"/>
    <n v="4375"/>
    <b v="1"/>
    <n v="100"/>
    <n v="1"/>
    <n v="0"/>
    <n v="1"/>
    <n v="0"/>
    <n v="0"/>
    <n v="1"/>
    <d v="2017-08-29T13:10:43"/>
    <x v="2"/>
    <b v="0"/>
    <n v="0"/>
  </r>
  <r>
    <s v="0013100001qyrRZAAY"/>
    <d v="2017-09-20T00:00:00"/>
    <n v="2017"/>
    <s v="00531000008RIokAAG"/>
    <s v="Other"/>
    <s v="Other"/>
    <s v="0065A00000i4EgqQAE"/>
    <m/>
    <s v="0055A000008iLoOQAU"/>
    <s v="Closed Won"/>
    <n v="4375"/>
    <n v="4375"/>
    <b v="1"/>
    <n v="100"/>
    <n v="1"/>
    <n v="0"/>
    <n v="1"/>
    <n v="0"/>
    <n v="0"/>
    <n v="1"/>
    <d v="2017-07-20T13:58:22"/>
    <x v="2"/>
    <b v="0"/>
    <n v="0"/>
  </r>
  <r>
    <s v="0013100001fqO6KAAU"/>
    <d v="2017-07-26T00:00:00"/>
    <n v="2017"/>
    <s v="00531000008FRNUAA4"/>
    <s v="Biopharma/Pharmaceuticals"/>
    <s v="Trade Show"/>
    <s v="0065A00000i3tbXQAQ"/>
    <m/>
    <s v="0055A000008zqzaQAA"/>
    <s v="Closed Won"/>
    <n v="2750"/>
    <n v="2750"/>
    <b v="1"/>
    <n v="100"/>
    <n v="1"/>
    <n v="0"/>
    <n v="1"/>
    <n v="0"/>
    <n v="0"/>
    <n v="1"/>
    <d v="2017-07-07T16:29:32"/>
    <x v="2"/>
    <b v="0"/>
    <n v="0"/>
  </r>
  <r>
    <s v="0013100001fqypQAAQ"/>
    <d v="2017-07-05T00:00:00"/>
    <n v="2017"/>
    <s v="00531000008FRNUAA4"/>
    <s v="Biopharma/Pharmaceuticals"/>
    <s v="Other"/>
    <s v="0065A00000i43aVQAQ"/>
    <m/>
    <s v="0055A000008zqzaQAA"/>
    <s v="Closed Won"/>
    <n v="2750"/>
    <n v="2750"/>
    <b v="1"/>
    <n v="100"/>
    <n v="1"/>
    <n v="0"/>
    <n v="1"/>
    <n v="0"/>
    <n v="0"/>
    <n v="1"/>
    <d v="2017-07-14T13:16:07"/>
    <x v="2"/>
    <b v="0"/>
    <n v="0"/>
  </r>
  <r>
    <s v="0013100001fpKktAAE"/>
    <d v="2017-08-02T00:00:00"/>
    <n v="2017"/>
    <s v="00531000008FRNUAA4"/>
    <s v="Biopharma/Pharmaceuticals"/>
    <s v="Other"/>
    <s v="0065A00000i470JQAQ"/>
    <m/>
    <s v="0055A000008zqzaQAA"/>
    <s v="Closed Won"/>
    <n v="2750"/>
    <n v="2750"/>
    <b v="1"/>
    <n v="100"/>
    <n v="1"/>
    <n v="0"/>
    <n v="1"/>
    <n v="0"/>
    <n v="0"/>
    <n v="1"/>
    <d v="2017-07-17T17:00:34"/>
    <x v="2"/>
    <b v="0"/>
    <n v="0"/>
  </r>
  <r>
    <s v="0013100001hn662AAA"/>
    <d v="2017-08-02T00:00:00"/>
    <n v="2017"/>
    <s v="00531000007KAu8AAG"/>
    <s v="Biopharma/Pharmaceuticals"/>
    <s v="Seminar - Partner"/>
    <s v="0065A00000i4J2XQAU"/>
    <m/>
    <s v="0055A000008zqzaQAA"/>
    <s v="Closed Won"/>
    <n v="2750"/>
    <n v="2750"/>
    <b v="1"/>
    <n v="100"/>
    <n v="1"/>
    <n v="0"/>
    <n v="1"/>
    <n v="0"/>
    <n v="0"/>
    <n v="1"/>
    <d v="2017-07-23T21:12:23"/>
    <x v="2"/>
    <b v="0"/>
    <n v="0"/>
  </r>
  <r>
    <s v="0015A00001xPWrZQAW"/>
    <d v="2018-08-07T00:00:00"/>
    <n v="2018"/>
    <s v="0055A000008zqzaQAA"/>
    <m/>
    <s v="Website"/>
    <s v="0065A00000lczmCQAQ"/>
    <m/>
    <s v="0055A000008zqzaQAA"/>
    <s v="Closed Won"/>
    <n v="1300"/>
    <n v="1300"/>
    <b v="1"/>
    <n v="100"/>
    <n v="1"/>
    <n v="0"/>
    <n v="1"/>
    <n v="0"/>
    <n v="0"/>
    <n v="1"/>
    <d v="2018-07-31T01:44:35"/>
    <x v="3"/>
    <b v="0"/>
    <n v="0"/>
  </r>
  <r>
    <s v="0015A00001yXLvZQAW"/>
    <d v="2018-09-28T00:00:00"/>
    <n v="2018"/>
    <s v="0055A000008iLoJQAU"/>
    <s v="Biopharma/Pharmaceuticals"/>
    <s v="Other"/>
    <s v="0065A00000let6zQAA"/>
    <m/>
    <s v="0055A000008iLoJQAU"/>
    <s v="Closed Won"/>
    <n v="4600"/>
    <n v="4600"/>
    <b v="1"/>
    <n v="100"/>
    <n v="1"/>
    <n v="0"/>
    <n v="1"/>
    <n v="0"/>
    <n v="0"/>
    <n v="1"/>
    <d v="2018-09-11T16:30:45"/>
    <x v="3"/>
    <b v="0"/>
    <n v="0"/>
  </r>
  <r>
    <s v="0013100001p59aGAAQ"/>
    <d v="2020-07-22T00:00:00"/>
    <n v="2020"/>
    <s v="0055A000008iLoOQAU"/>
    <s v="Biopharma/Pharmaceuticals"/>
    <s v="Other"/>
    <s v="0065A00001bASWQQA4"/>
    <m/>
    <s v="0055A000008iLoOQAU"/>
    <s v="Closed Won"/>
    <n v="765"/>
    <n v="765"/>
    <b v="1"/>
    <n v="100"/>
    <n v="1"/>
    <n v="0"/>
    <n v="1"/>
    <n v="0"/>
    <n v="0"/>
    <n v="1"/>
    <d v="2020-07-13T16:45:02"/>
    <x v="4"/>
    <b v="0"/>
    <n v="0"/>
  </r>
  <r>
    <s v="0013100001jb0YLAAY"/>
    <d v="2020-07-22T00:00:00"/>
    <n v="2020"/>
    <s v="0055A000008iLoOQAU"/>
    <s v="Biopharma/Pharmaceuticals"/>
    <s v="Website"/>
    <s v="0065A00001bKYoAQAW"/>
    <m/>
    <s v="0055A000008iLoOQAU"/>
    <s v="Closed Won"/>
    <n v="3350"/>
    <n v="3350"/>
    <b v="1"/>
    <n v="100"/>
    <n v="1"/>
    <n v="0"/>
    <n v="1"/>
    <n v="0"/>
    <n v="0"/>
    <n v="1"/>
    <d v="2020-07-23T00:38:48"/>
    <x v="4"/>
    <b v="0"/>
    <n v="0"/>
  </r>
  <r>
    <s v="0013100001qvZsSAAU"/>
    <d v="2020-07-29T00:00:00"/>
    <n v="2020"/>
    <s v="0055A000008iLoOQAU"/>
    <m/>
    <s v="Google Natural Search"/>
    <s v="0065A00001bKb6FQAS"/>
    <m/>
    <s v="0055A000008iLoOQAU"/>
    <s v="Closed Won"/>
    <n v="6700"/>
    <n v="6700"/>
    <b v="1"/>
    <n v="100"/>
    <n v="1"/>
    <n v="0"/>
    <n v="1"/>
    <n v="0"/>
    <n v="0"/>
    <n v="1"/>
    <d v="2020-07-23T18:39:05"/>
    <x v="4"/>
    <b v="0"/>
    <n v="0"/>
  </r>
  <r>
    <s v="0013100001puTdTAAU"/>
    <d v="2020-08-11T00:00:00"/>
    <n v="2020"/>
    <s v="0055A000008iLoOQAU"/>
    <s v="Biopharma/Pharmaceuticals"/>
    <s v="Trade Show"/>
    <s v="0065A00001bL27vQAC"/>
    <m/>
    <s v="0055A000008iLoOQAU"/>
    <s v="Closed Won"/>
    <n v="9040"/>
    <n v="9040"/>
    <b v="1"/>
    <n v="100"/>
    <n v="1"/>
    <n v="0"/>
    <n v="1"/>
    <n v="0"/>
    <n v="0"/>
    <n v="1"/>
    <d v="2020-07-29T20:09:54"/>
    <x v="4"/>
    <b v="0"/>
    <n v="0"/>
  </r>
  <r>
    <s v="0013100001jbBR3AAM"/>
    <d v="2020-08-04T00:00:00"/>
    <n v="2020"/>
    <s v="0055A000008iLoOQAU"/>
    <s v="Biopharma/Pharmaceuticals"/>
    <s v="Website"/>
    <s v="0065A00001bLf4nQAC"/>
    <m/>
    <s v="0055A000008iLoOQAU"/>
    <s v="Closed Won"/>
    <n v="4103.05"/>
    <n v="4103.05"/>
    <b v="1"/>
    <n v="100"/>
    <n v="1"/>
    <n v="0"/>
    <n v="1"/>
    <n v="0"/>
    <n v="0"/>
    <n v="1"/>
    <d v="2020-07-30T17:27:43"/>
    <x v="4"/>
    <b v="0"/>
    <n v="0"/>
  </r>
  <r>
    <s v="0013100001gbb7YAAQ"/>
    <d v="2020-08-26T00:00:00"/>
    <n v="2020"/>
    <s v="0055A000008iLoOQAU"/>
    <m/>
    <s v="Other"/>
    <s v="0065A00001bMuSSQA0"/>
    <m/>
    <s v="0055A000008iLoOQAU"/>
    <s v="Closed Won"/>
    <n v="5690"/>
    <n v="5690"/>
    <b v="1"/>
    <n v="100"/>
    <n v="1"/>
    <n v="0"/>
    <n v="1"/>
    <n v="0"/>
    <n v="0"/>
    <n v="1"/>
    <d v="2020-08-10T20:06:28"/>
    <x v="4"/>
    <b v="0"/>
    <n v="0"/>
  </r>
  <r>
    <s v="0013100001gWxtDAAS"/>
    <d v="2020-08-27T00:00:00"/>
    <n v="2020"/>
    <s v="0055A000008iLoOQAU"/>
    <s v="Academia"/>
    <s v="Referral"/>
    <s v="0065A00001bORRLQA4"/>
    <m/>
    <s v="0055A000008iLoOQAU"/>
    <s v="Closed Won"/>
    <n v="3350"/>
    <n v="3350"/>
    <b v="1"/>
    <n v="100"/>
    <n v="1"/>
    <n v="0"/>
    <n v="1"/>
    <n v="0"/>
    <n v="0"/>
    <n v="1"/>
    <d v="2020-08-26T20:15:11"/>
    <x v="4"/>
    <b v="0"/>
    <n v="0"/>
  </r>
  <r>
    <s v="0015A00002IrcdrQAB"/>
    <d v="2020-09-11T00:00:00"/>
    <n v="2020"/>
    <s v="0055A000008iLoOQAU"/>
    <s v="Biopharma/Pharmaceuticals"/>
    <s v="Trade Show"/>
    <s v="0065A00001biRWhQAM"/>
    <m/>
    <s v="0055A000008iLoOQAU"/>
    <s v="Closed Won"/>
    <n v="4995"/>
    <n v="4995"/>
    <b v="1"/>
    <n v="100"/>
    <n v="1"/>
    <n v="0"/>
    <n v="1"/>
    <n v="0"/>
    <n v="0"/>
    <n v="1"/>
    <d v="2020-09-11T20:15:18"/>
    <x v="4"/>
    <b v="0"/>
    <n v="0"/>
  </r>
  <r>
    <s v="0013100001jbBzlAAE"/>
    <d v="2019-07-19T00:00:00"/>
    <n v="2019"/>
    <s v="0055A000008iLoOQAU"/>
    <m/>
    <s v="Trade Show"/>
    <s v="0065A00001KRrVVQA1"/>
    <m/>
    <s v="0055A000009GjocQAC"/>
    <s v="Closed Won"/>
    <n v="670"/>
    <n v="670"/>
    <b v="1"/>
    <n v="100"/>
    <n v="1"/>
    <n v="0"/>
    <n v="1"/>
    <n v="0"/>
    <n v="0"/>
    <n v="1"/>
    <d v="2019-04-19T12:03:47"/>
    <x v="5"/>
    <b v="0"/>
    <n v="0"/>
  </r>
  <r>
    <s v="0015A00001yWkX5QAK"/>
    <d v="2019-09-25T00:00:00"/>
    <n v="2019"/>
    <s v="0055A000008iLoOQAU"/>
    <m/>
    <s v="Website"/>
    <s v="0065A00001UmtetQAB"/>
    <m/>
    <s v="0055A000008iLoOQAU"/>
    <s v="Closed Won"/>
    <n v="13620"/>
    <n v="13620"/>
    <b v="1"/>
    <n v="100"/>
    <n v="1"/>
    <n v="0"/>
    <n v="1"/>
    <n v="0"/>
    <n v="0"/>
    <n v="1"/>
    <d v="2019-06-25T20:51:30"/>
    <x v="5"/>
    <b v="0"/>
    <n v="0"/>
  </r>
  <r>
    <s v="0013100001kbnWUAAY"/>
    <d v="2020-07-29T00:00:00"/>
    <n v="2020"/>
    <s v="0055A000008iLoOQAU"/>
    <s v="Biopharma/Pharmaceuticals"/>
    <s v="Sales Seminar"/>
    <s v="0065A00001bKxOxQAK"/>
    <m/>
    <s v="0055A000008iLoOQAU"/>
    <s v="Closed Won"/>
    <n v="9735"/>
    <n v="9735"/>
    <b v="1"/>
    <n v="100"/>
    <n v="1"/>
    <n v="0"/>
    <n v="1"/>
    <n v="0"/>
    <n v="0"/>
    <n v="1"/>
    <d v="2020-07-28T18:25:47"/>
    <x v="4"/>
    <b v="0"/>
    <n v="0"/>
  </r>
  <r>
    <s v="0013100001puTdTAAU"/>
    <d v="2020-08-24T00:00:00"/>
    <n v="2020"/>
    <s v="0055A000008iLoOQAU"/>
    <m/>
    <s v="Website"/>
    <s v="0065A00001bO8udQAC"/>
    <m/>
    <s v="0055A000008iLoOQAU"/>
    <s v="Closed Won"/>
    <n v="8345"/>
    <n v="8345"/>
    <b v="1"/>
    <n v="100"/>
    <n v="1"/>
    <n v="0"/>
    <n v="1"/>
    <n v="0"/>
    <n v="0"/>
    <n v="1"/>
    <d v="2020-08-21T14:15:42"/>
    <x v="4"/>
    <b v="0"/>
    <n v="0"/>
  </r>
  <r>
    <s v="0013100001frZqgAAE"/>
    <d v="2020-09-09T00:00:00"/>
    <n v="2020"/>
    <s v="0055A000008iLoOQAU"/>
    <s v="Academia"/>
    <s v="Website"/>
    <s v="0065A00001bgDapQAE"/>
    <m/>
    <s v="0055A000008iLoOQAU"/>
    <s v="Closed Won"/>
    <n v="4045"/>
    <n v="4045"/>
    <b v="1"/>
    <n v="100"/>
    <n v="1"/>
    <n v="0"/>
    <n v="1"/>
    <n v="0"/>
    <n v="0"/>
    <n v="1"/>
    <d v="2020-09-02T12:58:22"/>
    <x v="4"/>
    <b v="0"/>
    <n v="0"/>
  </r>
  <r>
    <s v="0013100001fqvwqAAA"/>
    <d v="2019-09-08T00:00:00"/>
    <n v="2019"/>
    <s v="0055A000008iLoJQAU"/>
    <s v="Biopharma/Pharmaceuticals"/>
    <s v="Field Sales"/>
    <s v="0065A00001XDlUGQA1"/>
    <m/>
    <s v="0055A000008iLoJQAU"/>
    <s v="Closed Won"/>
    <n v="5120"/>
    <n v="5120"/>
    <b v="1"/>
    <n v="100"/>
    <n v="1"/>
    <n v="0"/>
    <n v="1"/>
    <n v="0"/>
    <n v="0"/>
    <n v="1"/>
    <d v="2019-08-23T19:55:23"/>
    <x v="5"/>
    <b v="0"/>
    <n v="0"/>
  </r>
  <r>
    <s v="0015A000028lvnaQAA"/>
    <d v="2020-09-10T00:00:00"/>
    <n v="2020"/>
    <s v="00531000007KAu8AAG"/>
    <s v="Biopharma/Pharmaceuticals"/>
    <s v="Inside Sales"/>
    <s v="0065A00001bNwkLQAS"/>
    <m/>
    <s v="00531000007KAu8AAG"/>
    <s v="Closed Won"/>
    <n v="4450"/>
    <n v="4450"/>
    <b v="1"/>
    <n v="100"/>
    <n v="1"/>
    <n v="0"/>
    <n v="1"/>
    <n v="0"/>
    <n v="0"/>
    <n v="1"/>
    <d v="2020-08-18T10:47:36"/>
    <x v="4"/>
    <b v="0"/>
    <n v="0"/>
  </r>
  <r>
    <s v="0015A000028moKRQAY"/>
    <d v="2019-09-30T00:00:00"/>
    <n v="2019"/>
    <s v="0055A000008iLoJQAU"/>
    <s v="Biopharma/Pharmaceuticals"/>
    <s v="Website"/>
    <s v="0065A00001XGXVCQA5"/>
    <m/>
    <s v="0055A000008iLoJQAU"/>
    <s v="Closed Won"/>
    <n v="40480"/>
    <n v="40480"/>
    <b v="1"/>
    <n v="100"/>
    <n v="1"/>
    <n v="0"/>
    <n v="1"/>
    <n v="0"/>
    <n v="0"/>
    <n v="1"/>
    <d v="2019-09-03T21:44:51"/>
    <x v="5"/>
    <b v="0"/>
    <n v="0"/>
  </r>
  <r>
    <s v="0013100001fsOeFAAU"/>
    <d v="2019-08-13T00:00:00"/>
    <n v="2019"/>
    <s v="0055A000008iLoJQAU"/>
    <m/>
    <s v="Referral"/>
    <s v="0065A000015rduGQAQ"/>
    <m/>
    <s v="0055A000008iLoJQAU"/>
    <s v="Closed Won"/>
    <n v="7725"/>
    <n v="7725"/>
    <b v="1"/>
    <n v="100"/>
    <n v="1"/>
    <n v="0"/>
    <n v="1"/>
    <n v="0"/>
    <n v="0"/>
    <n v="1"/>
    <d v="2019-01-18T21:53:20"/>
    <x v="5"/>
    <b v="0"/>
    <n v="0"/>
  </r>
  <r>
    <s v="0013100001jbBzlAAE"/>
    <d v="2020-08-14T00:00:00"/>
    <n v="2020"/>
    <s v="0055A000008iLoOQAU"/>
    <m/>
    <s v="Other"/>
    <s v="0065A00001bMAXfQAO"/>
    <m/>
    <s v="0055A000008iLoOQAU"/>
    <s v="Closed Won"/>
    <n v="8950"/>
    <n v="8950"/>
    <b v="1"/>
    <n v="100"/>
    <n v="1"/>
    <n v="0"/>
    <n v="1"/>
    <n v="0"/>
    <n v="0"/>
    <n v="1"/>
    <d v="2020-08-07T18:13:50"/>
    <x v="4"/>
    <b v="0"/>
    <n v="0"/>
  </r>
  <r>
    <s v="0013100001gbb7YAAQ"/>
    <d v="2020-09-28T00:00:00"/>
    <n v="2020"/>
    <s v="0055A000008iLoOQAU"/>
    <m/>
    <s v="Website"/>
    <s v="0065A00001bgEDoQAM"/>
    <m/>
    <s v="0055A000008iLoOQAU"/>
    <s v="Closed Won"/>
    <n v="8950"/>
    <n v="8950"/>
    <b v="1"/>
    <n v="100"/>
    <n v="1"/>
    <n v="0"/>
    <n v="1"/>
    <n v="0"/>
    <n v="0"/>
    <n v="1"/>
    <d v="2020-09-02T14:56:04"/>
    <x v="4"/>
    <b v="0"/>
    <n v="0"/>
  </r>
  <r>
    <s v="0015A00002FEmqDQAT"/>
    <d v="2020-09-28T00:00:00"/>
    <n v="2020"/>
    <s v="0055A000008iLoOQAU"/>
    <m/>
    <s v="Website"/>
    <s v="0065A00001bo5QaQAI"/>
    <m/>
    <s v="0055A000008iLoOQAU"/>
    <s v="Closed Won"/>
    <n v="4500"/>
    <n v="4500"/>
    <b v="1"/>
    <n v="100"/>
    <n v="1"/>
    <n v="0"/>
    <n v="1"/>
    <n v="0"/>
    <n v="0"/>
    <n v="1"/>
    <d v="2020-09-22T19:37:13"/>
    <x v="4"/>
    <b v="0"/>
    <n v="0"/>
  </r>
  <r>
    <s v="0015A00001xP4A2QAK"/>
    <d v="2020-09-29T00:00:00"/>
    <n v="2020"/>
    <s v="0055A000008iLoOQAU"/>
    <m/>
    <s v="Website"/>
    <s v="0065A00001Zk3VNQAZ"/>
    <m/>
    <s v="0055A000008iLoOQAU"/>
    <s v="Closed Won"/>
    <n v="10000"/>
    <n v="10000"/>
    <b v="1"/>
    <n v="100"/>
    <n v="1"/>
    <n v="0"/>
    <n v="1"/>
    <n v="0"/>
    <n v="0"/>
    <n v="1"/>
    <d v="2020-04-16T15:23:31"/>
    <x v="4"/>
    <b v="0"/>
    <n v="0"/>
  </r>
  <r>
    <s v="0013100001fpKktAAE"/>
    <d v="2017-07-12T00:00:00"/>
    <n v="2017"/>
    <s v="00531000008FRNUAA4"/>
    <s v="Biopharma/Pharmaceuticals"/>
    <s v="Field Sales"/>
    <s v="0065A00000i43bJQAQ"/>
    <m/>
    <s v="0055A000008zqzaQAA"/>
    <s v="Closed Won"/>
    <n v="4950"/>
    <n v="4950"/>
    <b v="1"/>
    <n v="100"/>
    <n v="1"/>
    <n v="0"/>
    <n v="1"/>
    <n v="0"/>
    <n v="0"/>
    <n v="1"/>
    <d v="2017-07-14T13:23:58"/>
    <x v="2"/>
    <b v="0"/>
    <n v="0"/>
  </r>
  <r>
    <s v="0015A00001yXLvZQAW"/>
    <d v="2019-09-25T00:00:00"/>
    <n v="2019"/>
    <s v="0055A000008iLoJQAU"/>
    <s v="Biopharma/Pharmaceuticals"/>
    <s v="Field Sales"/>
    <s v="0065A00001YKbWyQAL"/>
    <m/>
    <s v="0055A000008iLoJQAU"/>
    <s v="Closed Won"/>
    <n v="8950"/>
    <n v="8950"/>
    <b v="1"/>
    <n v="100"/>
    <n v="1"/>
    <n v="0"/>
    <n v="1"/>
    <n v="0"/>
    <n v="0"/>
    <n v="1"/>
    <d v="2019-12-10T23:53:38"/>
    <x v="5"/>
    <b v="0"/>
    <n v="0"/>
  </r>
  <r>
    <s v="0015A00002GK5buQAD"/>
    <d v="2020-07-27T00:00:00"/>
    <n v="2020"/>
    <s v="0055A000008iLoOQAU"/>
    <s v="Academia"/>
    <s v="Other"/>
    <s v="0065A00001bARAiQAO"/>
    <m/>
    <s v="0055A000008iLoOQAU"/>
    <s v="Closed Won"/>
    <n v="292.14"/>
    <n v="292.14"/>
    <b v="1"/>
    <n v="100"/>
    <n v="1"/>
    <n v="0"/>
    <n v="1"/>
    <n v="0"/>
    <n v="0"/>
    <n v="1"/>
    <d v="2020-07-13T14:08:36"/>
    <x v="4"/>
    <b v="0"/>
    <n v="0"/>
  </r>
  <r>
    <s v="0013100001enW6YAAU"/>
    <d v="2020-07-31T00:00:00"/>
    <n v="2020"/>
    <s v="0055A000008iLoOQAU"/>
    <m/>
    <s v="Sales Seminar"/>
    <s v="0065A00001a3KhmQAE"/>
    <m/>
    <s v="0055A000008iLoOQAU"/>
    <s v="Closed Won"/>
    <n v="8950"/>
    <n v="8950"/>
    <b v="1"/>
    <n v="100"/>
    <n v="1"/>
    <n v="0"/>
    <n v="1"/>
    <n v="0"/>
    <n v="0"/>
    <n v="1"/>
    <d v="2020-05-05T15:48:37"/>
    <x v="4"/>
    <b v="0"/>
    <n v="0"/>
  </r>
  <r>
    <s v="0015A00002GK5buQAD"/>
    <d v="2020-07-27T00:00:00"/>
    <n v="2020"/>
    <s v="0055A000008iLoOQAU"/>
    <s v="Academia"/>
    <s v="Other"/>
    <s v="0065A00001bARU9QAO"/>
    <m/>
    <s v="0055A000008iLoOQAU"/>
    <s v="Closed Won"/>
    <n v="320"/>
    <n v="320"/>
    <b v="1"/>
    <n v="100"/>
    <n v="1"/>
    <n v="0"/>
    <n v="1"/>
    <n v="0"/>
    <n v="0"/>
    <n v="1"/>
    <d v="2020-07-13T14:38:49"/>
    <x v="4"/>
    <b v="0"/>
    <n v="0"/>
  </r>
  <r>
    <s v="0015A00002DU5c0QAD"/>
    <d v="2020-07-20T00:00:00"/>
    <n v="2020"/>
    <s v="0055A000008iLoOQAU"/>
    <m/>
    <s v="Trade Show"/>
    <s v="0065A00001bASP7QAO"/>
    <m/>
    <s v="0055A000008iLoOQAU"/>
    <s v="Closed Won"/>
    <n v="364"/>
    <n v="364"/>
    <b v="1"/>
    <n v="100"/>
    <n v="1"/>
    <n v="0"/>
    <n v="1"/>
    <n v="0"/>
    <n v="0"/>
    <n v="1"/>
    <d v="2020-07-13T16:27:39"/>
    <x v="4"/>
    <b v="0"/>
    <n v="0"/>
  </r>
  <r>
    <s v="0015A000026mHowQAE"/>
    <d v="2020-09-10T00:00:00"/>
    <n v="2020"/>
    <s v="0055A000008iLoOQAU"/>
    <s v="Biopharma/Pharmaceuticals"/>
    <s v="Referral"/>
    <s v="0065A00001aJAtCQAW"/>
    <m/>
    <s v="0055A000008iLoOQAU"/>
    <s v="Closed Won"/>
    <n v="5000"/>
    <n v="5000"/>
    <b v="1"/>
    <n v="100"/>
    <n v="1"/>
    <n v="0"/>
    <n v="1"/>
    <n v="0"/>
    <n v="0"/>
    <n v="1"/>
    <d v="2020-05-27T17:41:06"/>
    <x v="4"/>
    <b v="0"/>
    <n v="0"/>
  </r>
  <r>
    <s v="0013100001puTdTAAU"/>
    <d v="2020-09-09T00:00:00"/>
    <n v="2020"/>
    <s v="0055A000008iLoOQAU"/>
    <s v="Biopharma/Pharmaceuticals"/>
    <s v="Trade Show"/>
    <s v="0065A00001bONVdQAO"/>
    <m/>
    <s v="0055A000008iLoOQAU"/>
    <s v="Closed Won"/>
    <n v="2983.33"/>
    <n v="2983.33"/>
    <b v="1"/>
    <n v="100"/>
    <n v="1"/>
    <n v="0"/>
    <n v="1"/>
    <n v="0"/>
    <n v="0"/>
    <n v="1"/>
    <d v="2020-08-25T19:17:14"/>
    <x v="4"/>
    <b v="0"/>
    <n v="0"/>
  </r>
  <r>
    <s v="0015A000020x84PQAQ"/>
    <d v="2020-09-16T00:00:00"/>
    <n v="2020"/>
    <s v="0055A000008zqzaQAA"/>
    <s v="Biopharma/Pharmaceuticals"/>
    <s v="Referral"/>
    <s v="0065A00001bijecQAA"/>
    <m/>
    <s v="0055A000008zqzaQAA"/>
    <s v="Closed Won"/>
    <n v="3500"/>
    <n v="3500"/>
    <b v="1"/>
    <n v="100"/>
    <n v="1"/>
    <n v="0"/>
    <n v="1"/>
    <n v="0"/>
    <n v="0"/>
    <n v="1"/>
    <d v="2020-09-15T18:00:08"/>
    <x v="4"/>
    <b v="0"/>
    <n v="0"/>
  </r>
  <r>
    <s v="0013100001gZda5AAC"/>
    <d v="2019-07-15T00:00:00"/>
    <n v="2019"/>
    <s v="0055A000008iLoOQAU"/>
    <m/>
    <s v="Field Sales"/>
    <s v="0065A00001UmlvWQAR"/>
    <m/>
    <s v="0055A000008iLoOQAU"/>
    <s v="Closed Won"/>
    <n v="8950"/>
    <n v="8950"/>
    <b v="1"/>
    <n v="100"/>
    <n v="1"/>
    <n v="0"/>
    <n v="1"/>
    <n v="0"/>
    <n v="0"/>
    <n v="1"/>
    <d v="2019-06-24T18:14:31"/>
    <x v="5"/>
    <b v="0"/>
    <n v="0"/>
  </r>
  <r>
    <s v="0013100001gXqdHAAS"/>
    <d v="2019-09-30T00:00:00"/>
    <n v="2019"/>
    <s v="0055A000008iLoOQAU"/>
    <m/>
    <s v="Seminar - Internal"/>
    <s v="0065A00001UmrLSQAZ"/>
    <m/>
    <s v="0055A000008iLoOQAU"/>
    <s v="Closed Won"/>
    <n v="8950"/>
    <n v="8950"/>
    <b v="1"/>
    <n v="100"/>
    <n v="1"/>
    <n v="0"/>
    <n v="1"/>
    <n v="0"/>
    <n v="0"/>
    <n v="1"/>
    <d v="2019-06-25T16:08:39"/>
    <x v="5"/>
    <b v="0"/>
    <n v="0"/>
  </r>
  <r>
    <s v="0013100001fqyXRAAY"/>
    <d v="2019-08-02T00:00:00"/>
    <n v="2019"/>
    <s v="0055A000008iLoOQAU"/>
    <m/>
    <s v="Field Sales"/>
    <s v="0065A00001UmwsLQAR"/>
    <m/>
    <s v="0055A000008iLoOQAU"/>
    <s v="Closed Won"/>
    <n v="8950"/>
    <n v="8950"/>
    <b v="1"/>
    <n v="100"/>
    <n v="1"/>
    <n v="0"/>
    <n v="1"/>
    <n v="0"/>
    <n v="0"/>
    <n v="1"/>
    <d v="2019-06-26T14:40:12"/>
    <x v="5"/>
    <b v="0"/>
    <n v="0"/>
  </r>
  <r>
    <s v="0013100001jbToDAAU"/>
    <d v="2019-09-30T00:00:00"/>
    <n v="2019"/>
    <s v="0055A000008iLoOQAU"/>
    <s v="Biopharma/Pharmaceuticals"/>
    <s v="Trade Show"/>
    <s v="0065A00001KPoqyQAD"/>
    <m/>
    <s v="0055A000009GjocQAC"/>
    <s v="Closed Won"/>
    <n v="8950"/>
    <n v="8950"/>
    <b v="1"/>
    <n v="100"/>
    <n v="1"/>
    <n v="0"/>
    <n v="1"/>
    <n v="0"/>
    <n v="0"/>
    <n v="1"/>
    <d v="2019-04-05T14:55:30"/>
    <x v="5"/>
    <b v="0"/>
    <n v="0"/>
  </r>
  <r>
    <s v="0015A000028moKRQAY"/>
    <d v="2019-08-16T00:00:00"/>
    <n v="2019"/>
    <s v="0055A000008iLoJQAU"/>
    <s v="Biopharma/Pharmaceuticals"/>
    <s v="Inside Sales"/>
    <s v="0065A00001VhoJKQAZ"/>
    <m/>
    <s v="0055A000008iLoJQAU"/>
    <s v="Closed Won"/>
    <n v="3425"/>
    <n v="3425"/>
    <b v="1"/>
    <n v="100"/>
    <n v="1"/>
    <n v="0"/>
    <n v="1"/>
    <n v="0"/>
    <n v="0"/>
    <n v="1"/>
    <d v="2019-07-17T19:29:03"/>
    <x v="5"/>
    <b v="0"/>
    <n v="0"/>
  </r>
  <r>
    <s v="0015A000026mHowQAE"/>
    <d v="2020-07-28T00:00:00"/>
    <n v="2020"/>
    <s v="0055A000008iLoOQAU"/>
    <s v="Academia"/>
    <s v="Other"/>
    <s v="0065A00001bAXrKQAW"/>
    <m/>
    <s v="0055A000008iLoOQAU"/>
    <s v="Closed Won"/>
    <n v="426"/>
    <n v="426"/>
    <b v="1"/>
    <n v="100"/>
    <n v="1"/>
    <n v="0"/>
    <n v="1"/>
    <n v="0"/>
    <n v="0"/>
    <n v="1"/>
    <d v="2020-07-14T18:47:12"/>
    <x v="4"/>
    <b v="0"/>
    <n v="0"/>
  </r>
  <r>
    <s v="0013100001qyrRZAAY"/>
    <d v="2017-07-20T00:00:00"/>
    <n v="2017"/>
    <s v="00531000008RIokAAG"/>
    <s v="Other"/>
    <s v="Other"/>
    <s v="0065A00000i4EcZQAU"/>
    <m/>
    <s v="0055A000008iLoOQAU"/>
    <s v="Closed Won"/>
    <n v="0"/>
    <n v="0"/>
    <b v="1"/>
    <n v="100"/>
    <n v="1"/>
    <n v="0"/>
    <n v="1"/>
    <n v="0"/>
    <n v="0"/>
    <n v="1"/>
    <d v="2017-07-20T13:37:55"/>
    <x v="2"/>
    <b v="0"/>
    <n v="0"/>
  </r>
  <r>
    <s v="0015A00001yXLvZQAW"/>
    <d v="2018-08-08T00:00:00"/>
    <n v="2018"/>
    <s v="0055A000006HDY9QAO"/>
    <s v="Biopharma/Pharmaceuticals"/>
    <s v="Website"/>
    <s v="0065A00000iVdeTQAS"/>
    <m/>
    <s v="0055A000008iLoJQAU"/>
    <s v="Closed Won"/>
    <n v="72600"/>
    <n v="72600"/>
    <b v="1"/>
    <n v="100"/>
    <n v="1"/>
    <n v="0"/>
    <n v="1"/>
    <n v="0"/>
    <n v="0"/>
    <n v="1"/>
    <d v="2018-02-01T16:14:28"/>
    <x v="3"/>
    <b v="0"/>
    <n v="0"/>
  </r>
  <r>
    <s v="0013100001jbToDAAU"/>
    <d v="2018-08-09T00:00:00"/>
    <n v="2018"/>
    <s v="00531000007KAu8AAG"/>
    <s v="Biopharma/Pharmaceuticals"/>
    <s v="Referral"/>
    <s v="0065A00000iSJGSQA4"/>
    <m/>
    <s v="0055A000008zqzaQAA"/>
    <s v="Closed Won"/>
    <n v="72600"/>
    <n v="72600"/>
    <b v="1"/>
    <n v="100"/>
    <n v="1"/>
    <n v="0"/>
    <n v="1"/>
    <n v="0"/>
    <n v="0"/>
    <n v="1"/>
    <d v="2017-10-05T16:16:14"/>
    <x v="2"/>
    <b v="0"/>
    <n v="0"/>
  </r>
  <r>
    <s v="0013100001fqyXRAAY"/>
    <d v="2017-09-06T00:00:00"/>
    <n v="2017"/>
    <s v="00531000008FRNUAA4"/>
    <s v="Academia"/>
    <s v="Other"/>
    <s v="0065A00000Wsqj9QAB"/>
    <m/>
    <s v="0055A000008zqzaQAA"/>
    <s v="Closed Won"/>
    <n v="0"/>
    <n v="0"/>
    <b v="1"/>
    <n v="100"/>
    <n v="1"/>
    <n v="0"/>
    <n v="1"/>
    <n v="0"/>
    <n v="0"/>
    <n v="1"/>
    <d v="2017-08-29T17:34:06"/>
    <x v="2"/>
    <b v="0"/>
    <n v="0"/>
  </r>
  <r>
    <s v="0015A000022QtPhQAK"/>
    <d v="2018-09-05T00:00:00"/>
    <n v="2018"/>
    <s v="00531000007KAu8AAG"/>
    <s v="Biopharma/Pharmaceuticals"/>
    <s v="Trade Show"/>
    <s v="0065A00000k3YjGQAU"/>
    <m/>
    <s v="00531000007KAu8AAG"/>
    <s v="Closed Won"/>
    <n v="52336"/>
    <n v="52336"/>
    <b v="1"/>
    <n v="100"/>
    <n v="1"/>
    <n v="0"/>
    <n v="1"/>
    <n v="0"/>
    <n v="0"/>
    <n v="1"/>
    <d v="2018-07-02T16:53:11"/>
    <x v="3"/>
    <b v="0"/>
    <n v="0"/>
  </r>
  <r>
    <s v="0015A00002OJbb5QAD"/>
    <d v="2020-09-15T00:00:00"/>
    <n v="2020"/>
    <s v="0055A000008zqzaQAA"/>
    <s v="Academia"/>
    <s v="Eblasts"/>
    <s v="0065A00001aJ7BdQAK"/>
    <m/>
    <s v="0055A000008zqzaQAA"/>
    <s v="Closed Won"/>
    <n v="77565.5"/>
    <n v="77565.5"/>
    <b v="1"/>
    <n v="100"/>
    <n v="1"/>
    <n v="0"/>
    <n v="1"/>
    <n v="0"/>
    <n v="0"/>
    <n v="1"/>
    <d v="2020-05-26T13:46:31"/>
    <x v="4"/>
    <b v="0"/>
    <n v="0"/>
  </r>
  <r>
    <s v="0013100001lbwD9AAI"/>
    <d v="2019-10-31T00:00:00"/>
    <n v="2019"/>
    <s v="0055A000008iLmwQAE"/>
    <s v="Biopharma/Pharmaceuticals"/>
    <s v="Field Sales"/>
    <s v="0065A00001XdPrBQAV"/>
    <m/>
    <s v="0055A000008iLmwQAE"/>
    <s v="Closed Won"/>
    <n v="24000"/>
    <n v="24000"/>
    <b v="1"/>
    <n v="100"/>
    <n v="1"/>
    <n v="0"/>
    <n v="1"/>
    <n v="0"/>
    <n v="0"/>
    <n v="1"/>
    <d v="2019-10-17T00:24:09"/>
    <x v="5"/>
    <b v="0"/>
    <n v="0"/>
  </r>
  <r>
    <s v="0013100001puTdTAAU"/>
    <d v="2020-12-02T00:00:00"/>
    <n v="2020"/>
    <s v="0055A000008iLoOQAU"/>
    <s v="Biopharma/Pharmaceuticals"/>
    <s v="Other"/>
    <s v="0065A00001bZRznQAG"/>
    <m/>
    <s v="0055A000008iLoOQAU"/>
    <s v="Closed Won"/>
    <n v="16000"/>
    <n v="16000"/>
    <b v="1"/>
    <n v="100"/>
    <n v="1"/>
    <n v="0"/>
    <n v="1"/>
    <n v="0"/>
    <n v="0"/>
    <n v="1"/>
    <d v="2020-12-02T15:30:40"/>
    <x v="4"/>
    <b v="0"/>
    <n v="0"/>
  </r>
  <r>
    <s v="0015A00001tbNSWQA2"/>
    <d v="2020-12-03T00:00:00"/>
    <n v="2020"/>
    <s v="0055A000008iLoOQAU"/>
    <s v="Biopharma/Pharmaceuticals"/>
    <s v="Website"/>
    <s v="0065A00001bZVzTQAW"/>
    <m/>
    <s v="0055A000008iLoOQAU"/>
    <s v="Closed Won"/>
    <n v="16000"/>
    <n v="16000"/>
    <b v="1"/>
    <n v="100"/>
    <n v="1"/>
    <n v="0"/>
    <n v="1"/>
    <n v="0"/>
    <n v="0"/>
    <n v="1"/>
    <d v="2020-12-03T13:06:27"/>
    <x v="4"/>
    <b v="0"/>
    <n v="0"/>
  </r>
  <r>
    <s v="0015A00001tbMY6QAM"/>
    <d v="2020-10-12T00:00:00"/>
    <n v="2020"/>
    <s v="0055A000008iLoOQAU"/>
    <m/>
    <s v="Webinar"/>
    <s v="0065A00001bpwGXQAY"/>
    <m/>
    <s v="0055A000008iLoOQAU"/>
    <s v="Closed Won"/>
    <n v="24000"/>
    <n v="24000"/>
    <b v="1"/>
    <n v="100"/>
    <n v="1"/>
    <n v="0"/>
    <n v="1"/>
    <n v="0"/>
    <n v="0"/>
    <n v="1"/>
    <d v="2020-10-02T18:28:12"/>
    <x v="4"/>
    <b v="0"/>
    <n v="0"/>
  </r>
  <r>
    <s v="0015A00002EkmBaQAJ"/>
    <d v="2020-10-12T00:00:00"/>
    <n v="2020"/>
    <s v="0055A000008iLoOQAU"/>
    <s v="Biopharma/Pharmaceuticals"/>
    <s v="Website"/>
    <s v="0065A00001bqAY6QAM"/>
    <m/>
    <s v="0055A000008iLoOQAU"/>
    <s v="Closed Won"/>
    <n v="8000"/>
    <n v="8000"/>
    <b v="1"/>
    <n v="100"/>
    <n v="1"/>
    <n v="0"/>
    <n v="1"/>
    <n v="0"/>
    <n v="0"/>
    <n v="1"/>
    <d v="2020-10-06T21:29:26"/>
    <x v="4"/>
    <b v="0"/>
    <n v="0"/>
  </r>
  <r>
    <s v="0013100001fsBp7AAE"/>
    <d v="2020-10-24T00:00:00"/>
    <n v="2020"/>
    <s v="0055A000008iLoOQAU"/>
    <s v="Biopharma/Pharmaceuticals"/>
    <s v="Other"/>
    <s v="0065A00001br0g3QAA"/>
    <m/>
    <s v="0055A000008iLoOQAU"/>
    <s v="Closed Won"/>
    <n v="22800"/>
    <n v="22800"/>
    <b v="1"/>
    <n v="100"/>
    <n v="1"/>
    <n v="0"/>
    <n v="1"/>
    <n v="0"/>
    <n v="0"/>
    <n v="1"/>
    <d v="2020-10-12T13:40:07"/>
    <x v="4"/>
    <b v="0"/>
    <n v="0"/>
  </r>
  <r>
    <s v="0015A00001tbNSWQA2"/>
    <d v="2020-11-03T00:00:00"/>
    <n v="2020"/>
    <s v="0055A000008iLoOQAU"/>
    <s v="Biopharma/Pharmaceuticals"/>
    <s v="Field Sales"/>
    <s v="0065A00001cJaYHQA0"/>
    <m/>
    <s v="0055A000008iLoOQAU"/>
    <s v="Closed Won"/>
    <n v="8000"/>
    <n v="8000"/>
    <b v="1"/>
    <n v="100"/>
    <n v="1"/>
    <n v="0"/>
    <n v="1"/>
    <n v="0"/>
    <n v="0"/>
    <n v="1"/>
    <d v="2020-11-03T19:05:08"/>
    <x v="4"/>
    <b v="0"/>
    <n v="0"/>
  </r>
  <r>
    <s v="0015A00002EkmBaQAJ"/>
    <d v="2020-11-05T00:00:00"/>
    <n v="2020"/>
    <s v="0055A000008iLoOQAU"/>
    <s v="Biopharma/Pharmaceuticals"/>
    <s v="Website"/>
    <s v="0065A00001cJdDbQAK"/>
    <m/>
    <s v="0055A000008iLoOQAU"/>
    <s v="Closed Won"/>
    <n v="8000"/>
    <n v="8000"/>
    <b v="1"/>
    <n v="100"/>
    <n v="1"/>
    <n v="0"/>
    <n v="1"/>
    <n v="0"/>
    <n v="0"/>
    <n v="1"/>
    <d v="2020-11-04T14:12:23"/>
    <x v="4"/>
    <b v="0"/>
    <n v="0"/>
  </r>
  <r>
    <s v="0015A00002DQoleQAD"/>
    <d v="2020-11-05T00:00:00"/>
    <n v="2020"/>
    <s v="0055A000008iLoOQAU"/>
    <s v="Biopharma/Pharmaceuticals"/>
    <s v="Other"/>
    <s v="0065A00001cJdIoQAK"/>
    <m/>
    <s v="0055A000008iLoOQAU"/>
    <s v="Closed Won"/>
    <n v="16000"/>
    <n v="16000"/>
    <b v="1"/>
    <n v="100"/>
    <n v="1"/>
    <n v="0"/>
    <n v="1"/>
    <n v="0"/>
    <n v="0"/>
    <n v="1"/>
    <d v="2020-11-04T14:33:42"/>
    <x v="4"/>
    <b v="0"/>
    <n v="0"/>
  </r>
  <r>
    <s v="0013100001fqypQAAQ"/>
    <d v="2020-11-14T00:00:00"/>
    <n v="2020"/>
    <s v="0055A000008iLoOQAU"/>
    <s v="Biopharma/Pharmaceuticals"/>
    <s v="Field Sales"/>
    <s v="0065A00001cToV6QAK"/>
    <m/>
    <s v="0055A000008iLoOQAU"/>
    <s v="Closed Won"/>
    <n v="8000"/>
    <n v="8000"/>
    <b v="1"/>
    <n v="100"/>
    <n v="1"/>
    <n v="0"/>
    <n v="1"/>
    <n v="0"/>
    <n v="0"/>
    <n v="1"/>
    <d v="2020-11-13T21:01:43"/>
    <x v="4"/>
    <b v="0"/>
    <n v="0"/>
  </r>
  <r>
    <s v="0013100001gX5LzAAK"/>
    <d v="2020-11-30T00:00:00"/>
    <n v="2020"/>
    <s v="0055A000008iLoOQAU"/>
    <s v="Biopharma/Pharmaceuticals"/>
    <s v="Website"/>
    <s v="0065A00001cVsUDQA0"/>
    <m/>
    <s v="0055A000008iLoOQAU"/>
    <s v="Closed Won"/>
    <n v="4000"/>
    <n v="4000"/>
    <b v="1"/>
    <n v="100"/>
    <n v="1"/>
    <n v="0"/>
    <n v="1"/>
    <n v="0"/>
    <n v="0"/>
    <n v="1"/>
    <d v="2020-11-30T17:00:34"/>
    <x v="4"/>
    <b v="0"/>
    <n v="0"/>
  </r>
  <r>
    <s v="0013100001gX5LzAAK"/>
    <d v="2020-10-12T00:00:00"/>
    <n v="2020"/>
    <s v="0055A000008iLoOQAU"/>
    <s v="Biopharma/Pharmaceuticals"/>
    <s v="Website"/>
    <s v="0065A00001bp9DiQAI"/>
    <m/>
    <s v="0055A000008iLoOQAU"/>
    <s v="Closed Won"/>
    <n v="19200"/>
    <n v="19200"/>
    <b v="1"/>
    <n v="100"/>
    <n v="1"/>
    <n v="0"/>
    <n v="1"/>
    <n v="0"/>
    <n v="0"/>
    <n v="1"/>
    <d v="2020-09-29T18:37:23"/>
    <x v="4"/>
    <b v="0"/>
    <n v="0"/>
  </r>
  <r>
    <s v="0015A000028moKRQAY"/>
    <d v="2020-12-22T00:00:00"/>
    <n v="2020"/>
    <s v="0055A000008iLoOQAU"/>
    <s v="Biopharma/Pharmaceuticals"/>
    <s v="Other"/>
    <s v="0065A00001cKbXKQA0"/>
    <m/>
    <s v="0055A000008iLoOQAU"/>
    <s v="Closed Won"/>
    <n v="19200"/>
    <n v="19200"/>
    <b v="1"/>
    <n v="100"/>
    <n v="1"/>
    <n v="0"/>
    <n v="1"/>
    <n v="0"/>
    <n v="0"/>
    <n v="1"/>
    <d v="2020-11-10T17:48:29"/>
    <x v="4"/>
    <b v="0"/>
    <n v="0"/>
  </r>
  <r>
    <s v="0015A00002EkmBaQAJ"/>
    <d v="2020-12-17T00:00:00"/>
    <n v="2020"/>
    <s v="0055A000008iLoOQAU"/>
    <s v="Biopharma/Pharmaceuticals"/>
    <s v="Website"/>
    <s v="0065A00001cpjbRQAQ"/>
    <m/>
    <s v="0055A000008iLoOQAU"/>
    <s v="Closed Won"/>
    <n v="19200"/>
    <n v="19200"/>
    <b v="1"/>
    <n v="100"/>
    <n v="1"/>
    <n v="0"/>
    <n v="1"/>
    <n v="0"/>
    <n v="0"/>
    <n v="1"/>
    <d v="2020-12-16T23:00:32"/>
    <x v="4"/>
    <b v="0"/>
    <n v="0"/>
  </r>
  <r>
    <s v="0015A00002FGB6lQAH"/>
    <d v="2019-12-19T00:00:00"/>
    <n v="2019"/>
    <s v="0055A000008zqzaQAA"/>
    <s v="Biopharma/Pharmaceuticals"/>
    <s v="Referral"/>
    <s v="0065A00001XsLoJQAV"/>
    <m/>
    <s v="0055A000008zqzaQAA"/>
    <s v="Closed Won"/>
    <n v="117745"/>
    <n v="117745"/>
    <b v="1"/>
    <n v="100"/>
    <n v="1"/>
    <n v="0"/>
    <n v="1"/>
    <n v="0"/>
    <n v="0"/>
    <n v="1"/>
    <d v="2019-11-15T15:47:53"/>
    <x v="5"/>
    <b v="0"/>
    <n v="0"/>
  </r>
  <r>
    <s v="0013100001gX5LzAAK"/>
    <d v="2019-11-27T00:00:00"/>
    <n v="2019"/>
    <s v="0055A000008iLmwQAE"/>
    <m/>
    <s v="Website"/>
    <s v="0065A00001XVhvlQAD"/>
    <m/>
    <s v="0055A000008zqzaQAA"/>
    <s v="Closed Won"/>
    <n v="104550"/>
    <n v="104550"/>
    <b v="1"/>
    <n v="100"/>
    <n v="1"/>
    <n v="0"/>
    <n v="1"/>
    <n v="0"/>
    <n v="0"/>
    <n v="1"/>
    <d v="2019-09-26T16:39:17"/>
    <x v="5"/>
    <b v="0"/>
    <n v="0"/>
  </r>
  <r>
    <s v="0015A00002EkmBaQAJ"/>
    <d v="2019-12-13T00:00:00"/>
    <n v="2019"/>
    <s v="0055A000008iLoOQAU"/>
    <m/>
    <s v="Website"/>
    <s v="0065A00001XXwOAQA1"/>
    <m/>
    <s v="0055A00000BNXCfQAP"/>
    <s v="Closed Won"/>
    <n v="104550"/>
    <n v="104550"/>
    <b v="1"/>
    <n v="100"/>
    <n v="1"/>
    <n v="0"/>
    <n v="1"/>
    <n v="0"/>
    <n v="0"/>
    <n v="1"/>
    <d v="2019-10-02T13:09:29"/>
    <x v="5"/>
    <b v="0"/>
    <n v="0"/>
  </r>
  <r>
    <s v="0013100001fpk4nAAA"/>
    <d v="2017-10-05T00:00:00"/>
    <n v="2017"/>
    <s v="00531000008FRNUAA4"/>
    <s v="Biopharma/Pharmaceuticals"/>
    <s v="Website"/>
    <s v="0065A00000iSEbQQAW"/>
    <m/>
    <s v="0055A000008iLoOQAU"/>
    <s v="Closed Won"/>
    <n v="3750"/>
    <n v="3750"/>
    <b v="1"/>
    <n v="100"/>
    <n v="1"/>
    <n v="0"/>
    <n v="1"/>
    <n v="0"/>
    <n v="0"/>
    <n v="1"/>
    <d v="2017-10-03T19:30:51"/>
    <x v="2"/>
    <b v="0"/>
    <n v="0"/>
  </r>
  <r>
    <s v="0013100001fqO6KAAU"/>
    <d v="2017-12-31T00:00:00"/>
    <n v="2017"/>
    <s v="00531000008FRNUAA4"/>
    <s v="Academia"/>
    <s v="Trade Show"/>
    <s v="0065A00000iSXxLQAW"/>
    <m/>
    <s v="0055A000009GjocQAC"/>
    <s v="Closed Won"/>
    <n v="2300"/>
    <n v="2300"/>
    <b v="1"/>
    <n v="100"/>
    <n v="1"/>
    <n v="0"/>
    <n v="1"/>
    <n v="0"/>
    <n v="0"/>
    <n v="1"/>
    <d v="2017-10-13T18:40:51"/>
    <x v="2"/>
    <b v="0"/>
    <n v="0"/>
  </r>
  <r>
    <s v="0013100001jbBzlAAE"/>
    <d v="2017-10-20T00:00:00"/>
    <n v="2017"/>
    <s v="00531000008FRNUAA4"/>
    <s v="Biopharma/Pharmaceuticals"/>
    <s v="Trade Show"/>
    <s v="0065A00000iSbdBQAS"/>
    <m/>
    <s v="0055A000008iLoOQAU"/>
    <s v="Closed Won"/>
    <n v="2750"/>
    <n v="2750"/>
    <b v="1"/>
    <n v="100"/>
    <n v="1"/>
    <n v="0"/>
    <n v="1"/>
    <n v="0"/>
    <n v="0"/>
    <n v="1"/>
    <d v="2017-10-16T14:59:10"/>
    <x v="2"/>
    <b v="0"/>
    <n v="0"/>
  </r>
  <r>
    <s v="0013100001hofGrAAI"/>
    <d v="2017-10-31T00:00:00"/>
    <n v="2017"/>
    <s v="00531000008FRNUAA4"/>
    <s v="Biopharma/Pharmaceuticals"/>
    <s v="Seminar - Internal"/>
    <s v="0065A00000iSo2RQAS"/>
    <m/>
    <s v="0055A000008iLoOQAU"/>
    <s v="Closed Won"/>
    <n v="26125"/>
    <n v="26125"/>
    <b v="1"/>
    <n v="100"/>
    <n v="1"/>
    <n v="0"/>
    <n v="1"/>
    <n v="0"/>
    <n v="0"/>
    <n v="1"/>
    <d v="2017-10-24T13:21:46"/>
    <x v="2"/>
    <b v="0"/>
    <n v="0"/>
  </r>
  <r>
    <s v="0013100001fpkwYAAQ"/>
    <d v="2017-10-17T00:00:00"/>
    <n v="2017"/>
    <s v="00531000008FRNUAA4"/>
    <s v="Biopharma/Pharmaceuticals"/>
    <s v="Field Sales"/>
    <s v="0065A00000iTGwtQAG"/>
    <m/>
    <s v="0055A000008iLoOQAU"/>
    <s v="Closed Won"/>
    <n v="3850"/>
    <n v="3850"/>
    <b v="1"/>
    <n v="100"/>
    <n v="1"/>
    <n v="0"/>
    <n v="1"/>
    <n v="0"/>
    <n v="0"/>
    <n v="1"/>
    <d v="2017-11-07T19:42:52"/>
    <x v="2"/>
    <b v="0"/>
    <n v="0"/>
  </r>
  <r>
    <s v="0013100001puTb4AAE"/>
    <d v="2017-11-30T00:00:00"/>
    <n v="2017"/>
    <s v="00531000008FRNUAA4"/>
    <s v="Biopharma/Pharmaceuticals"/>
    <s v="Website"/>
    <s v="0065A00000iTX2lQAG"/>
    <m/>
    <s v="0055A000008iLoOQAU"/>
    <s v="Closed Won"/>
    <n v="2750"/>
    <n v="2750"/>
    <b v="1"/>
    <n v="100"/>
    <n v="1"/>
    <n v="0"/>
    <n v="1"/>
    <n v="0"/>
    <n v="0"/>
    <n v="1"/>
    <d v="2017-11-16T17:33:49"/>
    <x v="2"/>
    <b v="0"/>
    <n v="0"/>
  </r>
  <r>
    <s v="0013100001fqwyfAAA"/>
    <d v="2017-12-13T00:00:00"/>
    <n v="2017"/>
    <s v="00531000008FRNUAA4"/>
    <s v="Biopharma/Pharmaceuticals"/>
    <s v="Other"/>
    <s v="0065A00000iU5BqQAK"/>
    <m/>
    <s v="0055A000008iLoOQAU"/>
    <s v="Closed Won"/>
    <n v="13000"/>
    <n v="13000"/>
    <b v="1"/>
    <n v="100"/>
    <n v="1"/>
    <n v="0"/>
    <n v="1"/>
    <n v="0"/>
    <n v="0"/>
    <n v="1"/>
    <d v="2017-12-07T17:28:06"/>
    <x v="2"/>
    <b v="0"/>
    <n v="0"/>
  </r>
  <r>
    <s v="0013100001fpkwYAAQ"/>
    <d v="2017-12-12T00:00:00"/>
    <n v="2017"/>
    <s v="00531000008FRNUAA4"/>
    <s v="Biopharma/Pharmaceuticals"/>
    <s v="Other"/>
    <s v="0065A00000iU6SEQA0"/>
    <m/>
    <s v="0055A000008iLoOQAU"/>
    <s v="Closed Won"/>
    <n v="3975"/>
    <n v="3975"/>
    <b v="1"/>
    <n v="100"/>
    <n v="1"/>
    <n v="0"/>
    <n v="1"/>
    <n v="0"/>
    <n v="0"/>
    <n v="1"/>
    <d v="2017-12-08T15:14:23"/>
    <x v="2"/>
    <b v="0"/>
    <n v="0"/>
  </r>
  <r>
    <s v="0013100001fqypQAAQ"/>
    <d v="2017-12-08T00:00:00"/>
    <n v="2017"/>
    <s v="00531000008FRNUAA4"/>
    <s v="Biopharma/Pharmaceuticals"/>
    <s v="Other"/>
    <s v="0065A00000iU7TEQA0"/>
    <m/>
    <s v="0055A000008iLoOQAU"/>
    <s v="Closed Won"/>
    <n v="5550"/>
    <n v="5550"/>
    <b v="1"/>
    <n v="100"/>
    <n v="1"/>
    <n v="0"/>
    <n v="1"/>
    <n v="0"/>
    <n v="0"/>
    <n v="1"/>
    <d v="2017-12-08T18:40:19"/>
    <x v="2"/>
    <b v="0"/>
    <n v="0"/>
  </r>
  <r>
    <s v="0013100001mwsqbAAA"/>
    <d v="2017-12-19T00:00:00"/>
    <n v="2017"/>
    <s v="00531000008FRNUAA4"/>
    <s v="Biopharma/Pharmaceuticals"/>
    <s v="Other"/>
    <s v="0065A00000iUEziQAG"/>
    <m/>
    <s v="0055A000008iLoOQAU"/>
    <s v="Closed Won"/>
    <n v="5550"/>
    <n v="5550"/>
    <b v="1"/>
    <n v="100"/>
    <n v="1"/>
    <n v="0"/>
    <n v="1"/>
    <n v="0"/>
    <n v="0"/>
    <n v="1"/>
    <d v="2017-12-13T18:40:41"/>
    <x v="2"/>
    <b v="0"/>
    <n v="0"/>
  </r>
  <r>
    <s v="0013100001gbb7YAAQ"/>
    <d v="2018-12-31T00:00:00"/>
    <n v="2018"/>
    <s v="00531000008FRNUAA4"/>
    <s v="Biopharma/Pharmaceuticals"/>
    <s v="Field Sales"/>
    <s v="0065A00000ld6gUQAQ"/>
    <m/>
    <s v="0055A000009sZg0QAE"/>
    <s v="Closed Won"/>
    <n v="4600"/>
    <n v="4600"/>
    <b v="1"/>
    <n v="100"/>
    <n v="1"/>
    <n v="0"/>
    <n v="1"/>
    <n v="0"/>
    <n v="0"/>
    <n v="1"/>
    <d v="2018-08-02T19:35:03"/>
    <x v="3"/>
    <b v="0"/>
    <n v="0"/>
  </r>
  <r>
    <s v="0013100001qvZsSAAU"/>
    <d v="2018-10-11T00:00:00"/>
    <n v="2018"/>
    <s v="0055A000008iLoJQAU"/>
    <s v="Biopharma/Pharmaceuticals"/>
    <s v="Other"/>
    <s v="0065A00000lojc6QAA"/>
    <m/>
    <s v="0055A000008iLoJQAU"/>
    <s v="Closed Won"/>
    <n v="2760"/>
    <n v="2760"/>
    <b v="1"/>
    <n v="100"/>
    <n v="1"/>
    <n v="0"/>
    <n v="1"/>
    <n v="0"/>
    <n v="0"/>
    <n v="1"/>
    <d v="2018-10-04T13:37:52"/>
    <x v="3"/>
    <b v="0"/>
    <n v="0"/>
  </r>
  <r>
    <s v="0013100001kbnWUAAY"/>
    <d v="2018-12-19T00:00:00"/>
    <n v="2018"/>
    <s v="0055A000008iLoOQAU"/>
    <s v="Biopharma/Pharmaceuticals"/>
    <s v="Field Sales"/>
    <s v="0065A00000lon3oQAA"/>
    <m/>
    <s v="0055A000008iLoJQAU"/>
    <s v="Closed Won"/>
    <n v="22365"/>
    <n v="22365"/>
    <b v="1"/>
    <n v="100"/>
    <n v="1"/>
    <n v="0"/>
    <n v="1"/>
    <n v="0"/>
    <n v="0"/>
    <n v="1"/>
    <d v="2018-10-04T17:59:53"/>
    <x v="3"/>
    <b v="0"/>
    <n v="0"/>
  </r>
  <r>
    <s v="0013100001gWxm7AAC"/>
    <d v="2018-12-31T00:00:00"/>
    <n v="2018"/>
    <s v="0055A000008iLoOQAU"/>
    <m/>
    <s v="Trade Show"/>
    <s v="0065A00000nJjzjQAC"/>
    <m/>
    <s v="0055A000008iLoOQAU"/>
    <s v="Closed Won"/>
    <n v="3148"/>
    <n v="3148"/>
    <b v="1"/>
    <n v="100"/>
    <n v="1"/>
    <n v="0"/>
    <n v="1"/>
    <n v="0"/>
    <n v="0"/>
    <n v="1"/>
    <d v="2018-10-11T19:43:09"/>
    <x v="3"/>
    <b v="0"/>
    <n v="0"/>
  </r>
  <r>
    <s v="0015A00001yXLTGQA4"/>
    <d v="2018-12-31T00:00:00"/>
    <n v="2018"/>
    <s v="0055A000008iLoOQAU"/>
    <m/>
    <s v="Field Sales"/>
    <s v="0065A00000nKHHtQAO"/>
    <m/>
    <s v="0055A000009GjocQAC"/>
    <s v="Closed Won"/>
    <n v="8050"/>
    <n v="8050"/>
    <b v="1"/>
    <n v="100"/>
    <n v="1"/>
    <n v="0"/>
    <n v="1"/>
    <n v="0"/>
    <n v="0"/>
    <n v="1"/>
    <d v="2018-10-22T15:32:16"/>
    <x v="3"/>
    <b v="0"/>
    <n v="0"/>
  </r>
  <r>
    <s v="0013100001fpKktAAE"/>
    <d v="2018-12-31T00:00:00"/>
    <n v="2018"/>
    <s v="0055A000008iLoOQAU"/>
    <m/>
    <s v="Webinar"/>
    <s v="0065A00000nKTgHQAW"/>
    <m/>
    <s v="0055A000009sZg0QAE"/>
    <s v="Closed Won"/>
    <n v="3150"/>
    <n v="3150"/>
    <b v="1"/>
    <n v="100"/>
    <n v="1"/>
    <n v="0"/>
    <n v="1"/>
    <n v="0"/>
    <n v="0"/>
    <n v="1"/>
    <d v="2018-10-25T13:27:13"/>
    <x v="3"/>
    <b v="0"/>
    <n v="0"/>
  </r>
  <r>
    <s v="0013100001fqypQAAQ"/>
    <d v="2018-12-31T00:00:00"/>
    <n v="2018"/>
    <s v="0055A000008iLoOQAU"/>
    <s v="Biopharma/Pharmaceuticals"/>
    <s v="Field Sales"/>
    <s v="0065A00000nMN0LQAW"/>
    <m/>
    <s v="0055A000008iLoOQAU"/>
    <s v="Closed Won"/>
    <n v="16700"/>
    <n v="16700"/>
    <b v="1"/>
    <n v="100"/>
    <n v="1"/>
    <n v="0"/>
    <n v="1"/>
    <n v="0"/>
    <n v="0"/>
    <n v="1"/>
    <d v="2018-11-29T14:21:37"/>
    <x v="3"/>
    <b v="0"/>
    <n v="0"/>
  </r>
  <r>
    <s v="0013100001jb0YzAAI"/>
    <d v="2018-12-03T00:00:00"/>
    <n v="2018"/>
    <s v="0055A000008iLoOQAU"/>
    <m/>
    <s v="Eblasts"/>
    <s v="0065A00000nMRigQAG"/>
    <m/>
    <s v="0055A000008iLoOQAU"/>
    <s v="Closed Won"/>
    <n v="650"/>
    <n v="650"/>
    <b v="1"/>
    <n v="100"/>
    <n v="1"/>
    <n v="0"/>
    <n v="1"/>
    <n v="0"/>
    <n v="0"/>
    <n v="1"/>
    <d v="2018-11-30T19:08:59"/>
    <x v="3"/>
    <b v="0"/>
    <n v="0"/>
  </r>
  <r>
    <s v="0013100001gX5LzAAK"/>
    <d v="2018-12-07T00:00:00"/>
    <n v="2018"/>
    <s v="0055A000008iLoOQAU"/>
    <s v="Biopharma/Pharmaceuticals"/>
    <s v="Trade Show"/>
    <s v="0065A00000nNNV5QAO"/>
    <m/>
    <s v="0055A000009sZg0QAE"/>
    <s v="Closed Won"/>
    <n v="650"/>
    <n v="650"/>
    <b v="1"/>
    <n v="100"/>
    <n v="1"/>
    <n v="0"/>
    <n v="1"/>
    <n v="0"/>
    <n v="0"/>
    <n v="1"/>
    <d v="2018-12-07T22:20:51"/>
    <x v="3"/>
    <b v="0"/>
    <n v="0"/>
  </r>
  <r>
    <s v="0013100001jbqg0AAA"/>
    <d v="2018-12-20T00:00:00"/>
    <n v="2018"/>
    <s v="0055A000008iLoOQAU"/>
    <m/>
    <s v="Field Sales"/>
    <s v="0065A00000z10vrQAA"/>
    <m/>
    <s v="0055A000008iLoOQAU"/>
    <s v="Closed Won"/>
    <n v="4435"/>
    <n v="4435"/>
    <b v="1"/>
    <n v="100"/>
    <n v="1"/>
    <n v="0"/>
    <n v="1"/>
    <n v="0"/>
    <n v="0"/>
    <n v="1"/>
    <d v="2018-12-18T15:52:34"/>
    <x v="3"/>
    <b v="0"/>
    <n v="0"/>
  </r>
  <r>
    <s v="0013100001qvZsSAAU"/>
    <d v="2019-10-07T00:00:00"/>
    <n v="2019"/>
    <s v="0055A000008iLoJQAU"/>
    <m/>
    <s v="Referral"/>
    <s v="0065A00000nNHJwQAO"/>
    <m/>
    <s v="0055A000008iLoJQAU"/>
    <s v="Closed Won"/>
    <n v="8850"/>
    <n v="8850"/>
    <b v="1"/>
    <n v="100"/>
    <n v="1"/>
    <n v="0"/>
    <n v="1"/>
    <n v="0"/>
    <n v="0"/>
    <n v="1"/>
    <d v="2018-12-06T20:26:20"/>
    <x v="3"/>
    <b v="0"/>
    <n v="0"/>
  </r>
  <r>
    <s v="0013100001qvZsSAAU"/>
    <d v="2019-11-17T00:00:00"/>
    <n v="2019"/>
    <s v="0055A000008iLoJQAU"/>
    <s v="Biopharma/Pharmaceuticals"/>
    <s v="Other"/>
    <s v="0065A000011qmYaQAI"/>
    <m/>
    <s v="0055A000008iLoJQAU"/>
    <s v="Closed Won"/>
    <n v="1300"/>
    <n v="1300"/>
    <b v="1"/>
    <n v="100"/>
    <n v="1"/>
    <n v="0"/>
    <n v="1"/>
    <n v="0"/>
    <n v="0"/>
    <n v="1"/>
    <d v="2019-01-11T00:47:28"/>
    <x v="5"/>
    <b v="0"/>
    <n v="0"/>
  </r>
  <r>
    <s v="0015A00001taTGPQA2"/>
    <d v="2019-12-09T00:00:00"/>
    <n v="2019"/>
    <s v="0055A000008iLoOQAU"/>
    <m/>
    <s v="Trade Show"/>
    <s v="0065A00001Y1OOOQA3"/>
    <m/>
    <s v="0055A000008iLoOQAU"/>
    <s v="Closed Won"/>
    <n v="347"/>
    <n v="347"/>
    <b v="1"/>
    <n v="100"/>
    <n v="1"/>
    <n v="0"/>
    <n v="1"/>
    <n v="0"/>
    <n v="0"/>
    <n v="1"/>
    <d v="2019-11-21T14:56:23"/>
    <x v="5"/>
    <b v="0"/>
    <n v="0"/>
  </r>
  <r>
    <s v="0013100001p5ATcAAM"/>
    <d v="2019-12-17T00:00:00"/>
    <n v="2019"/>
    <s v="0055A000008iLoOQAU"/>
    <m/>
    <s v="Website"/>
    <s v="0065A00001XG3UyQAL"/>
    <m/>
    <s v="0055A000008iLoOQAU"/>
    <s v="Closed Won"/>
    <n v="5632"/>
    <n v="5632"/>
    <b v="1"/>
    <n v="100"/>
    <n v="1"/>
    <n v="0"/>
    <n v="1"/>
    <n v="0"/>
    <n v="0"/>
    <n v="1"/>
    <d v="2019-08-27T13:38:05"/>
    <x v="5"/>
    <b v="0"/>
    <n v="0"/>
  </r>
  <r>
    <s v="0013100001fpk4nAAA"/>
    <d v="2019-10-21T00:00:00"/>
    <n v="2019"/>
    <s v="0055A000008iLoOQAU"/>
    <m/>
    <s v="Website"/>
    <s v="0065A00001M9oDnQAJ"/>
    <m/>
    <s v="0055A000008iLoOQAU"/>
    <s v="Closed Won"/>
    <n v="1340"/>
    <n v="1340"/>
    <b v="1"/>
    <n v="100"/>
    <n v="1"/>
    <n v="0"/>
    <n v="1"/>
    <n v="0"/>
    <n v="0"/>
    <n v="1"/>
    <d v="2019-08-19T16:30:49"/>
    <x v="5"/>
    <b v="0"/>
    <n v="0"/>
  </r>
  <r>
    <s v="0013100001fpk4nAAA"/>
    <d v="2019-10-21T00:00:00"/>
    <n v="2019"/>
    <s v="0055A000008iLoOQAU"/>
    <m/>
    <s v="Inside Sales"/>
    <s v="0065A00001M9pJmQAJ"/>
    <m/>
    <s v="0055A000008iLoOQAU"/>
    <s v="Closed Won"/>
    <n v="4450"/>
    <n v="4450"/>
    <b v="1"/>
    <n v="100"/>
    <n v="1"/>
    <n v="0"/>
    <n v="1"/>
    <n v="0"/>
    <n v="0"/>
    <n v="1"/>
    <d v="2019-08-19T18:42:49"/>
    <x v="5"/>
    <b v="0"/>
    <n v="0"/>
  </r>
  <r>
    <s v="0013100001k6h7IAAQ"/>
    <d v="2019-10-11T00:00:00"/>
    <n v="2019"/>
    <s v="0055A000008iLoOQAU"/>
    <m/>
    <s v="Website"/>
    <s v="0065A00001VfGdPQAV"/>
    <m/>
    <s v="0055A000008iLoOQAU"/>
    <s v="Closed Won"/>
    <n v="670"/>
    <n v="670"/>
    <b v="1"/>
    <n v="100"/>
    <n v="1"/>
    <n v="0"/>
    <n v="1"/>
    <n v="0"/>
    <n v="0"/>
    <n v="1"/>
    <d v="2019-07-11T12:51:49"/>
    <x v="5"/>
    <b v="0"/>
    <n v="0"/>
  </r>
  <r>
    <s v="0013100001fqyXRAAY"/>
    <d v="2019-10-12T00:00:00"/>
    <n v="2019"/>
    <s v="0055A000008iLoOQAU"/>
    <m/>
    <s v="Inside Sales"/>
    <s v="0065A00001VfvGNQAZ"/>
    <m/>
    <s v="0055A000008iLoOQAU"/>
    <s v="Closed Won"/>
    <n v="3245"/>
    <n v="3245"/>
    <b v="1"/>
    <n v="100"/>
    <n v="1"/>
    <n v="0"/>
    <n v="1"/>
    <n v="0"/>
    <n v="0"/>
    <n v="1"/>
    <d v="2019-07-12T15:09:56"/>
    <x v="5"/>
    <b v="0"/>
    <n v="0"/>
  </r>
  <r>
    <s v="0013100001jbToDAAU"/>
    <d v="2019-10-18T00:00:00"/>
    <n v="2019"/>
    <s v="0055A000008iLoOQAU"/>
    <m/>
    <s v="Trade Show"/>
    <s v="0065A00001WkHOwQAN"/>
    <m/>
    <s v="0055A000008iLoOQAU"/>
    <s v="Closed Won"/>
    <n v="3915"/>
    <n v="3915"/>
    <b v="1"/>
    <n v="100"/>
    <n v="1"/>
    <n v="0"/>
    <n v="1"/>
    <n v="0"/>
    <n v="0"/>
    <n v="1"/>
    <d v="2019-07-18T15:46:41"/>
    <x v="5"/>
    <b v="0"/>
    <n v="0"/>
  </r>
  <r>
    <s v="0013100001qvZsSAAU"/>
    <d v="2019-11-01T00:00:00"/>
    <n v="2019"/>
    <s v="0055A000008iLoOQAU"/>
    <m/>
    <s v="Google Natural Search"/>
    <s v="0065A00001WwLedQAF"/>
    <m/>
    <s v="0055A000008iLoOQAU"/>
    <s v="Closed Won"/>
    <n v="670"/>
    <n v="670"/>
    <b v="1"/>
    <n v="100"/>
    <n v="1"/>
    <n v="0"/>
    <n v="1"/>
    <n v="0"/>
    <n v="0"/>
    <n v="1"/>
    <d v="2019-08-01T17:43:09"/>
    <x v="5"/>
    <b v="0"/>
    <n v="0"/>
  </r>
  <r>
    <s v="0013100001k6h7IAAQ"/>
    <d v="2019-11-02T00:00:00"/>
    <n v="2019"/>
    <s v="0055A000008iLoOQAU"/>
    <m/>
    <s v="Website"/>
    <s v="0065A00001Wx1xgQAB"/>
    <m/>
    <s v="0055A000008iLoOQAU"/>
    <s v="Closed Won"/>
    <n v="11610"/>
    <n v="11610"/>
    <b v="1"/>
    <n v="100"/>
    <n v="1"/>
    <n v="0"/>
    <n v="1"/>
    <n v="0"/>
    <n v="0"/>
    <n v="1"/>
    <d v="2019-08-02T18:34:53"/>
    <x v="5"/>
    <b v="0"/>
    <n v="0"/>
  </r>
  <r>
    <s v="0013100001jbToDAAU"/>
    <d v="2019-10-22T00:00:00"/>
    <n v="2019"/>
    <s v="0055A000008iLoOQAU"/>
    <m/>
    <s v="Trade Show"/>
    <s v="0065A00001WxHGpQAN"/>
    <m/>
    <s v="0055A000008iLoOQAU"/>
    <s v="Closed Won"/>
    <n v="4995"/>
    <n v="4995"/>
    <b v="1"/>
    <n v="100"/>
    <n v="1"/>
    <n v="0"/>
    <n v="1"/>
    <n v="0"/>
    <n v="0"/>
    <n v="1"/>
    <d v="2019-08-06T13:39:34"/>
    <x v="5"/>
    <b v="0"/>
    <n v="0"/>
  </r>
  <r>
    <s v="0015A00001tbMY6QAM"/>
    <d v="2019-10-21T00:00:00"/>
    <n v="2019"/>
    <s v="0055A000008iLoOQAU"/>
    <m/>
    <s v="Webinar"/>
    <s v="0065A00001X8S9QQAV"/>
    <m/>
    <s v="0055A000008iLoOQAU"/>
    <s v="Closed Won"/>
    <n v="3915"/>
    <n v="3915"/>
    <b v="1"/>
    <n v="100"/>
    <n v="1"/>
    <n v="0"/>
    <n v="1"/>
    <n v="0"/>
    <n v="0"/>
    <n v="1"/>
    <d v="2019-08-15T13:19:13"/>
    <x v="5"/>
    <b v="0"/>
    <n v="0"/>
  </r>
  <r>
    <s v="0013100001fpKktAAE"/>
    <d v="2019-10-21T00:00:00"/>
    <n v="2019"/>
    <s v="0055A000008iLoOQAU"/>
    <m/>
    <s v="Other"/>
    <s v="0065A00001XDlQ9QAL"/>
    <m/>
    <s v="0055A000008iLoOQAU"/>
    <s v="Closed Won"/>
    <n v="3915"/>
    <n v="3915"/>
    <b v="1"/>
    <n v="100"/>
    <n v="1"/>
    <n v="0"/>
    <n v="1"/>
    <n v="0"/>
    <n v="0"/>
    <n v="1"/>
    <d v="2019-08-23T19:41:11"/>
    <x v="5"/>
    <b v="0"/>
    <n v="0"/>
  </r>
  <r>
    <s v="0013100001fqyXRAAY"/>
    <d v="2019-10-21T00:00:00"/>
    <n v="2019"/>
    <s v="0055A000008iLoOQAU"/>
    <m/>
    <s v="Referral"/>
    <s v="0065A00001XIWPQQA5"/>
    <m/>
    <s v="0055A000008iLoOQAU"/>
    <s v="Closed Won"/>
    <n v="3245"/>
    <n v="3245"/>
    <b v="1"/>
    <n v="100"/>
    <n v="1"/>
    <n v="0"/>
    <n v="1"/>
    <n v="0"/>
    <n v="0"/>
    <n v="1"/>
    <d v="2019-09-13T21:03:21"/>
    <x v="5"/>
    <b v="0"/>
    <n v="0"/>
  </r>
  <r>
    <s v="0013100001jbTo6AAE"/>
    <d v="2019-10-15T00:00:00"/>
    <n v="2019"/>
    <s v="0055A000008iLoOQAU"/>
    <m/>
    <s v="Website"/>
    <s v="0065A00001XKH4tQAH"/>
    <m/>
    <s v="0055A000008iLoOQAU"/>
    <s v="Closed Won"/>
    <n v="8240"/>
    <n v="8240"/>
    <b v="1"/>
    <n v="100"/>
    <n v="1"/>
    <n v="0"/>
    <n v="1"/>
    <n v="0"/>
    <n v="0"/>
    <n v="1"/>
    <d v="2019-09-16T15:50:55"/>
    <x v="5"/>
    <b v="0"/>
    <n v="0"/>
  </r>
  <r>
    <s v="0013100001gbb7YAAQ"/>
    <d v="2019-10-03T00:00:00"/>
    <n v="2019"/>
    <s v="0055A000008iLoOQAU"/>
    <m/>
    <s v="Website"/>
    <s v="0065A00001XVbiSQAT"/>
    <m/>
    <s v="0055A000008iLoOQAU"/>
    <s v="Closed Won"/>
    <n v="5120"/>
    <n v="5120"/>
    <b v="1"/>
    <n v="100"/>
    <n v="1"/>
    <n v="0"/>
    <n v="1"/>
    <n v="0"/>
    <n v="0"/>
    <n v="1"/>
    <d v="2019-09-25T15:10:52"/>
    <x v="5"/>
    <b v="0"/>
    <n v="0"/>
  </r>
  <r>
    <s v="0013100001k5ZyRAAU"/>
    <d v="2019-12-02T00:00:00"/>
    <n v="2019"/>
    <s v="0055A000008iLoOQAU"/>
    <m/>
    <s v="Trade Show"/>
    <s v="0065A00001XaQeIQAV"/>
    <m/>
    <s v="0055A000008iLoOQAU"/>
    <s v="Closed Won"/>
    <n v="3245"/>
    <n v="3245"/>
    <b v="1"/>
    <n v="100"/>
    <n v="1"/>
    <n v="0"/>
    <n v="1"/>
    <n v="0"/>
    <n v="0"/>
    <n v="1"/>
    <d v="2019-10-07T15:20:19"/>
    <x v="5"/>
    <b v="0"/>
    <n v="0"/>
  </r>
  <r>
    <s v="0013100001p4NvZAAU"/>
    <d v="2019-10-31T00:00:00"/>
    <n v="2019"/>
    <s v="0055A000008iLoJQAU"/>
    <m/>
    <s v="Inside Sales"/>
    <s v="0065A00001XdHP1QAN"/>
    <m/>
    <s v="0055A000008iLoJQAU"/>
    <s v="Closed Won"/>
    <n v="4995"/>
    <n v="4995"/>
    <b v="1"/>
    <n v="100"/>
    <n v="1"/>
    <n v="0"/>
    <n v="1"/>
    <n v="0"/>
    <n v="0"/>
    <n v="1"/>
    <d v="2019-10-15T17:14:17"/>
    <x v="5"/>
    <b v="0"/>
    <n v="0"/>
  </r>
  <r>
    <s v="0015A00001tasCtQAI"/>
    <d v="2019-10-22T00:00:00"/>
    <n v="2019"/>
    <s v="0055A000008iLoOQAU"/>
    <m/>
    <s v="Website"/>
    <s v="0065A00001XdNNLQA3"/>
    <m/>
    <s v="0055A000008iLoOQAU"/>
    <s v="Closed Won"/>
    <n v="5120"/>
    <n v="5120"/>
    <b v="1"/>
    <n v="100"/>
    <n v="1"/>
    <n v="0"/>
    <n v="1"/>
    <n v="0"/>
    <n v="0"/>
    <n v="1"/>
    <d v="2019-10-16T17:49:46"/>
    <x v="5"/>
    <b v="0"/>
    <n v="0"/>
  </r>
  <r>
    <s v="0013100001gYA7VAAW"/>
    <d v="2019-10-29T00:00:00"/>
    <n v="2019"/>
    <s v="0055A000008iLoOQAU"/>
    <m/>
    <s v="Other"/>
    <s v="0065A00001XkYPmQAN"/>
    <m/>
    <s v="0055A000008iLoOQAU"/>
    <s v="Closed Won"/>
    <n v="14760"/>
    <n v="14760"/>
    <b v="1"/>
    <n v="100"/>
    <n v="1"/>
    <n v="0"/>
    <n v="1"/>
    <n v="0"/>
    <n v="0"/>
    <n v="1"/>
    <d v="2019-10-23T18:40:16"/>
    <x v="5"/>
    <b v="0"/>
    <n v="0"/>
  </r>
  <r>
    <s v="0013100001fqyXRAAY"/>
    <d v="2019-11-07T00:00:00"/>
    <n v="2019"/>
    <s v="0055A000008iLoOQAU"/>
    <s v="Academia"/>
    <s v="Inside Sales"/>
    <s v="0065A00001XokP6QAJ"/>
    <m/>
    <s v="0055A000008iLoOQAU"/>
    <s v="Closed Won"/>
    <n v="3245"/>
    <n v="3245"/>
    <b v="1"/>
    <n v="100"/>
    <n v="1"/>
    <n v="0"/>
    <n v="1"/>
    <n v="0"/>
    <n v="0"/>
    <n v="1"/>
    <d v="2019-10-28T21:16:34"/>
    <x v="5"/>
    <b v="0"/>
    <n v="0"/>
  </r>
  <r>
    <s v="0013100001qvZsSAAU"/>
    <d v="2019-11-07T00:00:00"/>
    <n v="2019"/>
    <s v="0055A000008iLoOQAU"/>
    <m/>
    <s v="Google Natural Search"/>
    <s v="0065A00001Xpl0EQAR"/>
    <m/>
    <s v="0055A000008iLoOQAU"/>
    <s v="Closed Won"/>
    <n v="4450"/>
    <n v="4450"/>
    <b v="1"/>
    <n v="100"/>
    <n v="1"/>
    <n v="0"/>
    <n v="1"/>
    <n v="0"/>
    <n v="0"/>
    <n v="1"/>
    <d v="2019-11-01T18:06:20"/>
    <x v="5"/>
    <b v="0"/>
    <n v="0"/>
  </r>
  <r>
    <s v="0013100001jbBzlAAE"/>
    <d v="2019-12-15T00:00:00"/>
    <n v="2019"/>
    <s v="0055A000008iLoOQAU"/>
    <s v="Biopharma/Pharmaceuticals"/>
    <s v="Trade Show"/>
    <s v="0065A00001XplEGQAZ"/>
    <m/>
    <s v="0055A000008iLoOQAU"/>
    <s v="Closed Won"/>
    <n v="3915"/>
    <n v="3915"/>
    <b v="1"/>
    <n v="100"/>
    <n v="1"/>
    <n v="0"/>
    <n v="1"/>
    <n v="0"/>
    <n v="0"/>
    <n v="1"/>
    <d v="2019-11-01T18:27:28"/>
    <x v="5"/>
    <b v="0"/>
    <n v="0"/>
  </r>
  <r>
    <s v="0015A00001xP4A2QAK"/>
    <d v="2019-11-06T00:00:00"/>
    <n v="2019"/>
    <s v="0055A000008iLoOQAU"/>
    <m/>
    <s v="Website"/>
    <s v="0065A00001XqFQBQA3"/>
    <m/>
    <s v="0055A000008iLoOQAU"/>
    <s v="Closed Won"/>
    <n v="3320"/>
    <n v="3320"/>
    <b v="1"/>
    <n v="100"/>
    <n v="1"/>
    <n v="0"/>
    <n v="1"/>
    <n v="0"/>
    <n v="0"/>
    <n v="1"/>
    <d v="2019-11-06T17:31:44"/>
    <x v="5"/>
    <b v="0"/>
    <n v="0"/>
  </r>
  <r>
    <s v="0013100001puTdTAAU"/>
    <d v="2019-12-12T00:00:00"/>
    <n v="2019"/>
    <s v="0055A000008iLoOQAU"/>
    <m/>
    <s v="Trade Show"/>
    <s v="0065A00001XqFxAQAV"/>
    <m/>
    <s v="0055A000008iLoOQAU"/>
    <s v="Closed Won"/>
    <n v="13485"/>
    <n v="13485"/>
    <b v="1"/>
    <n v="100"/>
    <n v="1"/>
    <n v="0"/>
    <n v="1"/>
    <n v="0"/>
    <n v="0"/>
    <n v="1"/>
    <d v="2019-11-06T18:34:26"/>
    <x v="5"/>
    <b v="0"/>
    <n v="0"/>
  </r>
  <r>
    <s v="0013100001puTdTAAU"/>
    <d v="2019-11-22T00:00:00"/>
    <n v="2019"/>
    <s v="0055A000008iLoOQAU"/>
    <s v="Biopharma/Pharmaceuticals"/>
    <s v="Website"/>
    <s v="0065A00001XqMGAQA3"/>
    <m/>
    <s v="0055A000008iLoOQAU"/>
    <s v="Closed Won"/>
    <n v="4585"/>
    <n v="4585"/>
    <b v="1"/>
    <n v="100"/>
    <n v="1"/>
    <n v="0"/>
    <n v="1"/>
    <n v="0"/>
    <n v="0"/>
    <n v="1"/>
    <d v="2019-11-07T16:54:46"/>
    <x v="5"/>
    <b v="0"/>
    <n v="0"/>
  </r>
  <r>
    <s v="0013100001fpKktAAE"/>
    <d v="2019-11-21T00:00:00"/>
    <n v="2019"/>
    <s v="0055A000008iLoOQAU"/>
    <s v="Biopharma/Pharmaceuticals"/>
    <s v="Website"/>
    <s v="0065A00001XqR5WQAV"/>
    <m/>
    <s v="0055A000008iLoOQAU"/>
    <s v="Closed Won"/>
    <n v="5120"/>
    <n v="5120"/>
    <b v="1"/>
    <n v="100"/>
    <n v="1"/>
    <n v="0"/>
    <n v="1"/>
    <n v="0"/>
    <n v="0"/>
    <n v="1"/>
    <d v="2019-11-08T13:53:58"/>
    <x v="5"/>
    <b v="0"/>
    <n v="0"/>
  </r>
  <r>
    <s v="0013100001qvZsSAAU"/>
    <d v="2019-12-18T00:00:00"/>
    <n v="2019"/>
    <s v="0055A000008iLoOQAU"/>
    <m/>
    <s v="Google Natural Search"/>
    <s v="0065A00001YKRZsQAP"/>
    <m/>
    <s v="0055A000008iLoOQAU"/>
    <s v="Closed Won"/>
    <n v="6490"/>
    <n v="6490"/>
    <b v="1"/>
    <n v="100"/>
    <n v="1"/>
    <n v="0"/>
    <n v="1"/>
    <n v="0"/>
    <n v="0"/>
    <n v="1"/>
    <d v="2019-12-09T16:21:24"/>
    <x v="5"/>
    <b v="0"/>
    <n v="0"/>
  </r>
  <r>
    <s v="0013100001fqwyfAAA"/>
    <d v="2020-12-11T00:00:00"/>
    <n v="2020"/>
    <s v="0055A000008iLoOQAU"/>
    <s v="Biopharma/Pharmaceuticals"/>
    <s v="Trade Show"/>
    <s v="0065A00001ba8dJQAQ"/>
    <m/>
    <s v="0055A000008iLoOQAU"/>
    <s v="Closed Won"/>
    <n v="695"/>
    <n v="695"/>
    <b v="1"/>
    <n v="100"/>
    <n v="1"/>
    <n v="0"/>
    <n v="1"/>
    <n v="0"/>
    <n v="0"/>
    <n v="1"/>
    <d v="2020-12-03T20:47:41"/>
    <x v="4"/>
    <b v="0"/>
    <n v="0"/>
  </r>
  <r>
    <s v="0013100001gZda5AAC"/>
    <d v="2020-10-05T00:00:00"/>
    <n v="2020"/>
    <s v="0055A000008iLoOQAU"/>
    <s v="Biopharma/Pharmaceuticals"/>
    <s v="Website"/>
    <s v="0065A00001bp7aRQAQ"/>
    <m/>
    <s v="0055A000008iLoOQAU"/>
    <s v="Closed Won"/>
    <n v="9735"/>
    <n v="9735"/>
    <b v="1"/>
    <n v="100"/>
    <n v="1"/>
    <n v="0"/>
    <n v="1"/>
    <n v="0"/>
    <n v="0"/>
    <n v="1"/>
    <d v="2020-09-29T15:01:32"/>
    <x v="4"/>
    <b v="0"/>
    <n v="0"/>
  </r>
  <r>
    <s v="0013100001gXqdHAAS"/>
    <d v="2020-10-13T00:00:00"/>
    <n v="2020"/>
    <s v="0055A000008iLoOQAU"/>
    <s v="Biopharma/Pharmaceuticals"/>
    <s v="Seminar - Internal"/>
    <s v="0065A00001bpDqgQAE"/>
    <m/>
    <s v="0055A000008iLoOQAU"/>
    <s v="Closed Won"/>
    <n v="3350"/>
    <n v="3350"/>
    <b v="1"/>
    <n v="100"/>
    <n v="1"/>
    <n v="0"/>
    <n v="1"/>
    <n v="0"/>
    <n v="0"/>
    <n v="1"/>
    <d v="2020-09-30T19:22:36"/>
    <x v="4"/>
    <b v="0"/>
    <n v="0"/>
  </r>
  <r>
    <s v="0013100001gZda5AAC"/>
    <d v="2020-10-05T00:00:00"/>
    <n v="2020"/>
    <s v="0055A000008iLoOQAU"/>
    <s v="Biopharma/Pharmaceuticals"/>
    <s v="Website"/>
    <s v="0065A00001bpsnvQAA"/>
    <m/>
    <s v="0055A000008iLoOQAU"/>
    <s v="Closed Won"/>
    <n v="6385"/>
    <n v="6385"/>
    <b v="1"/>
    <n v="100"/>
    <n v="1"/>
    <n v="0"/>
    <n v="1"/>
    <n v="0"/>
    <n v="0"/>
    <n v="1"/>
    <d v="2020-10-01T20:21:31"/>
    <x v="4"/>
    <b v="0"/>
    <n v="0"/>
  </r>
  <r>
    <s v="0015A000028moKRQAY"/>
    <d v="2020-11-14T00:00:00"/>
    <n v="2020"/>
    <s v="0055A000008iLoOQAU"/>
    <s v="Biopharma/Pharmaceuticals"/>
    <s v="Website"/>
    <s v="0065A00001bq2IaQAI"/>
    <m/>
    <s v="0055A000008iLoOQAU"/>
    <s v="Closed Won"/>
    <n v="4170"/>
    <n v="4170"/>
    <b v="1"/>
    <n v="100"/>
    <n v="1"/>
    <n v="0"/>
    <n v="1"/>
    <n v="0"/>
    <n v="0"/>
    <n v="1"/>
    <d v="2020-10-05T14:08:08"/>
    <x v="4"/>
    <b v="0"/>
    <n v="0"/>
  </r>
  <r>
    <s v="0013100001k5ZyRAAU"/>
    <d v="2020-10-13T00:00:00"/>
    <n v="2020"/>
    <s v="0055A000008iLoOQAU"/>
    <s v="Biopharma/Pharmaceuticals"/>
    <s v="Trade Show"/>
    <s v="0065A00001bqCuPQAU"/>
    <m/>
    <s v="0055A000008iLoOQAU"/>
    <s v="Closed Won"/>
    <n v="695"/>
    <n v="695"/>
    <b v="1"/>
    <n v="100"/>
    <n v="1"/>
    <n v="0"/>
    <n v="1"/>
    <n v="0"/>
    <n v="0"/>
    <n v="1"/>
    <d v="2020-10-07T16:58:18"/>
    <x v="4"/>
    <b v="0"/>
    <n v="0"/>
  </r>
  <r>
    <s v="0015A00002CwwHuQAJ"/>
    <d v="2020-10-20T00:00:00"/>
    <n v="2020"/>
    <s v="0055A000008iLoOQAU"/>
    <s v="Academia"/>
    <s v="Trade Show"/>
    <s v="0065A00001bqqF6QAI"/>
    <m/>
    <s v="0055A000008iLoOQAU"/>
    <s v="Closed Won"/>
    <n v="4045"/>
    <n v="4045"/>
    <b v="1"/>
    <n v="100"/>
    <n v="1"/>
    <n v="0"/>
    <n v="1"/>
    <n v="0"/>
    <n v="0"/>
    <n v="1"/>
    <d v="2020-10-08T14:36:55"/>
    <x v="4"/>
    <b v="0"/>
    <n v="0"/>
  </r>
  <r>
    <s v="0015A00001yWkX5QAK"/>
    <d v="2020-10-19T00:00:00"/>
    <n v="2020"/>
    <s v="0055A000008iLoOQAU"/>
    <s v="Academia"/>
    <s v="Eblasts"/>
    <s v="0065A00001br6mTQAQ"/>
    <m/>
    <s v="0055A000008iLoOQAU"/>
    <s v="Closed Won"/>
    <n v="1390"/>
    <n v="1390"/>
    <b v="1"/>
    <n v="100"/>
    <n v="1"/>
    <n v="0"/>
    <n v="1"/>
    <n v="0"/>
    <n v="0"/>
    <n v="1"/>
    <d v="2020-10-13T16:27:08"/>
    <x v="4"/>
    <b v="0"/>
    <n v="0"/>
  </r>
  <r>
    <s v="0013100001jbBzlAAE"/>
    <d v="2020-10-14T00:00:00"/>
    <n v="2020"/>
    <s v="0055A000008iLoOQAU"/>
    <s v="Biopharma/Pharmaceuticals"/>
    <s v="Other"/>
    <s v="0065A00001brCy0QAE"/>
    <m/>
    <s v="0055A000008iLoOQAU"/>
    <s v="Closed Won"/>
    <n v="1370"/>
    <n v="1370"/>
    <b v="1"/>
    <n v="100"/>
    <n v="1"/>
    <n v="0"/>
    <n v="1"/>
    <n v="0"/>
    <n v="0"/>
    <n v="1"/>
    <d v="2020-10-14T23:43:22"/>
    <x v="4"/>
    <b v="0"/>
    <n v="0"/>
  </r>
  <r>
    <s v="0013100001fqwyfAAA"/>
    <d v="2020-10-19T00:00:00"/>
    <n v="2020"/>
    <s v="0055A000008iLoOQAU"/>
    <s v="Biopharma/Pharmaceuticals"/>
    <s v="Trade Show"/>
    <s v="0065A00001brCzmQAE"/>
    <m/>
    <s v="0055A000008iLoOQAU"/>
    <s v="Closed Won"/>
    <n v="9990"/>
    <n v="9990"/>
    <b v="1"/>
    <n v="100"/>
    <n v="1"/>
    <n v="0"/>
    <n v="1"/>
    <n v="0"/>
    <n v="0"/>
    <n v="1"/>
    <d v="2020-10-14T23:52:23"/>
    <x v="4"/>
    <b v="0"/>
    <n v="0"/>
  </r>
  <r>
    <s v="0013100001jb0YLAAY"/>
    <d v="2020-10-15T00:00:00"/>
    <n v="2020"/>
    <s v="0055A000008iLoOQAU"/>
    <s v="Biopharma/Pharmaceuticals"/>
    <s v="Trade Show"/>
    <s v="0065A00001brE8pQAE"/>
    <m/>
    <s v="0055A000008iLoOQAU"/>
    <s v="Closed Won"/>
    <n v="1370"/>
    <n v="1370"/>
    <b v="1"/>
    <n v="100"/>
    <n v="1"/>
    <n v="0"/>
    <n v="1"/>
    <n v="0"/>
    <n v="0"/>
    <n v="1"/>
    <d v="2020-10-15T14:25:29"/>
    <x v="4"/>
    <b v="0"/>
    <n v="0"/>
  </r>
  <r>
    <s v="0013100001jb0YLAAY"/>
    <d v="2020-10-15T00:00:00"/>
    <n v="2020"/>
    <s v="0055A000008iLoOQAU"/>
    <s v="Biopharma/Pharmaceuticals"/>
    <s v="Trade Show"/>
    <s v="0065A00001brqBWQAY"/>
    <m/>
    <s v="0055A000008iLoOQAU"/>
    <s v="Closed Won"/>
    <n v="3350"/>
    <n v="3350"/>
    <b v="1"/>
    <n v="100"/>
    <n v="1"/>
    <n v="0"/>
    <n v="1"/>
    <n v="0"/>
    <n v="0"/>
    <n v="1"/>
    <d v="2020-10-15T20:51:58"/>
    <x v="4"/>
    <b v="0"/>
    <n v="0"/>
  </r>
  <r>
    <s v="0013100001fqwyfAAA"/>
    <d v="2020-10-15T00:00:00"/>
    <n v="2020"/>
    <s v="0055A000008iLoOQAU"/>
    <s v="Biopharma/Pharmaceuticals"/>
    <s v="Trade Show"/>
    <s v="0065A00001brqKkQAI"/>
    <m/>
    <s v="0055A000008iLoOQAU"/>
    <s v="Closed Won"/>
    <n v="1390"/>
    <n v="1390"/>
    <b v="1"/>
    <n v="100"/>
    <n v="1"/>
    <n v="0"/>
    <n v="1"/>
    <n v="0"/>
    <n v="0"/>
    <n v="1"/>
    <d v="2020-10-15T21:18:37"/>
    <x v="4"/>
    <b v="0"/>
    <n v="0"/>
  </r>
  <r>
    <s v="0013100001jbBR3AAM"/>
    <d v="2020-11-24T00:00:00"/>
    <n v="2020"/>
    <s v="0055A000008iLoOQAU"/>
    <s v="Biopharma/Pharmaceuticals"/>
    <s v="Website"/>
    <s v="0065A00001cIKa9QAG"/>
    <m/>
    <s v="0055A000008iLoOQAU"/>
    <s v="Closed Won"/>
    <n v="7685.5"/>
    <n v="7685.5"/>
    <b v="1"/>
    <n v="100"/>
    <n v="1"/>
    <n v="0"/>
    <n v="1"/>
    <n v="0"/>
    <n v="0"/>
    <n v="1"/>
    <d v="2020-10-26T16:56:17"/>
    <x v="4"/>
    <b v="0"/>
    <n v="0"/>
  </r>
  <r>
    <s v="0013100001qvZsSAAU"/>
    <d v="2020-10-26T00:00:00"/>
    <n v="2020"/>
    <s v="0055A000008iLoOQAU"/>
    <s v="Biopharma/Pharmaceuticals"/>
    <s v="Website"/>
    <s v="0065A00001cIPtfQAG"/>
    <m/>
    <s v="0055A000008iLoOQAU"/>
    <s v="Closed Won"/>
    <n v="8345"/>
    <n v="8345"/>
    <b v="1"/>
    <n v="100"/>
    <n v="1"/>
    <n v="0"/>
    <n v="1"/>
    <n v="0"/>
    <n v="0"/>
    <n v="1"/>
    <d v="2020-10-27T13:05:35"/>
    <x v="4"/>
    <b v="0"/>
    <n v="0"/>
  </r>
  <r>
    <s v="0015A00002K6A5vQAF"/>
    <d v="2020-11-06T00:00:00"/>
    <n v="2020"/>
    <s v="0055A000008iLoOQAU"/>
    <s v="Biopharma/Pharmaceuticals"/>
    <s v="Website"/>
    <s v="0065A00001cKIcbQAG"/>
    <m/>
    <s v="0055A000008iLoOQAU"/>
    <s v="Closed Won"/>
    <n v="1390"/>
    <n v="1390"/>
    <b v="1"/>
    <n v="100"/>
    <n v="1"/>
    <n v="0"/>
    <n v="1"/>
    <n v="0"/>
    <n v="0"/>
    <n v="1"/>
    <d v="2020-11-05T18:35:03"/>
    <x v="4"/>
    <b v="0"/>
    <n v="0"/>
  </r>
  <r>
    <s v="0015A00002IrEm8QAF"/>
    <d v="2020-11-12T00:00:00"/>
    <n v="2020"/>
    <s v="0055A000008iLoOQAU"/>
    <s v="Biopharma/Pharmaceuticals"/>
    <s v="Other"/>
    <s v="0065A00001cTlP9QAK"/>
    <m/>
    <s v="0055A000008iLoOQAU"/>
    <s v="Closed Won"/>
    <n v="1390"/>
    <n v="1390"/>
    <b v="1"/>
    <n v="100"/>
    <n v="1"/>
    <n v="0"/>
    <n v="1"/>
    <n v="0"/>
    <n v="0"/>
    <n v="1"/>
    <d v="2020-11-13T02:55:50"/>
    <x v="4"/>
    <b v="0"/>
    <n v="0"/>
  </r>
  <r>
    <s v="0013100001puTdTAAU"/>
    <d v="2020-11-22T00:00:00"/>
    <n v="2020"/>
    <s v="0055A000008iLoOQAU"/>
    <s v="Biopharma/Pharmaceuticals"/>
    <s v="Website"/>
    <s v="0065A00001cUrKmQAK"/>
    <m/>
    <s v="0055A000008iLoOQAU"/>
    <s v="Closed Won"/>
    <n v="4995"/>
    <n v="4995"/>
    <b v="1"/>
    <n v="100"/>
    <n v="1"/>
    <n v="0"/>
    <n v="1"/>
    <n v="0"/>
    <n v="0"/>
    <n v="1"/>
    <d v="2020-11-20T20:25:36"/>
    <x v="4"/>
    <b v="0"/>
    <n v="0"/>
  </r>
  <r>
    <s v="0015A000020x84PQAQ"/>
    <d v="2020-12-17T00:00:00"/>
    <n v="2020"/>
    <s v="0055A000008iLoOQAU"/>
    <s v="Academia"/>
    <s v="Webinar"/>
    <s v="0065A00001cp7F0QAI"/>
    <m/>
    <s v="0055A000008iLoOQAU"/>
    <s v="Closed Won"/>
    <n v="3350"/>
    <n v="3350"/>
    <b v="1"/>
    <n v="100"/>
    <n v="1"/>
    <n v="0"/>
    <n v="1"/>
    <n v="0"/>
    <n v="0"/>
    <n v="1"/>
    <d v="2020-12-16T16:52:34"/>
    <x v="4"/>
    <b v="0"/>
    <n v="0"/>
  </r>
  <r>
    <s v="0013100001p4MPyAAM"/>
    <d v="2020-12-31T00:00:00"/>
    <n v="2020"/>
    <s v="0055A000008iLoOQAU"/>
    <s v="Academia"/>
    <s v="Website"/>
    <s v="0065A00001cq28DQAQ"/>
    <m/>
    <s v="0055A000008iLoOQAU"/>
    <s v="Closed Won"/>
    <n v="6993"/>
    <n v="6993"/>
    <b v="1"/>
    <n v="100"/>
    <n v="1"/>
    <n v="0"/>
    <n v="1"/>
    <n v="0"/>
    <n v="0"/>
    <n v="1"/>
    <d v="2020-12-23T18:21:25"/>
    <x v="4"/>
    <b v="0"/>
    <n v="0"/>
  </r>
  <r>
    <s v="0015A00001yVjjUQAS"/>
    <d v="2020-12-11T00:00:00"/>
    <n v="2020"/>
    <s v="0055A000008iLoOQAU"/>
    <s v="Biopharma/Pharmaceuticals"/>
    <s v="Website"/>
    <s v="0065A00001cohg3QAA"/>
    <m/>
    <s v="0055A000008iLoOQAU"/>
    <s v="Closed Won"/>
    <n v="3685"/>
    <n v="3685"/>
    <b v="1"/>
    <n v="100"/>
    <n v="1"/>
    <n v="0"/>
    <n v="1"/>
    <n v="0"/>
    <n v="0"/>
    <n v="1"/>
    <d v="2020-12-10T17:59:54"/>
    <x v="4"/>
    <b v="0"/>
    <n v="0"/>
  </r>
  <r>
    <s v="0015A000026AUVzQAO"/>
    <d v="2020-12-30T00:00:00"/>
    <n v="2020"/>
    <s v="0055A000008iLoOQAU"/>
    <s v="Biopharma/Pharmaceuticals"/>
    <s v="Trade Show"/>
    <s v="0065A00001cpvjrQAA"/>
    <m/>
    <s v="0055A000008iLoOQAU"/>
    <s v="Closed Won"/>
    <n v="11383.2"/>
    <n v="11383.2"/>
    <b v="1"/>
    <n v="100"/>
    <n v="1"/>
    <n v="0"/>
    <n v="1"/>
    <n v="0"/>
    <n v="0"/>
    <n v="1"/>
    <d v="2020-12-21T16:51:19"/>
    <x v="4"/>
    <b v="0"/>
    <n v="0"/>
  </r>
  <r>
    <s v="0013100001jbTegAAE"/>
    <d v="2019-12-20T00:00:00"/>
    <n v="2019"/>
    <s v="0055A000008iLoOQAU"/>
    <m/>
    <s v="Website"/>
    <s v="0065A00001YPn40QAD"/>
    <m/>
    <s v="00531000008F2psAAC"/>
    <s v="Closed Won"/>
    <n v="11655"/>
    <n v="11655"/>
    <b v="1"/>
    <n v="100"/>
    <n v="1"/>
    <n v="0"/>
    <n v="1"/>
    <n v="0"/>
    <n v="0"/>
    <n v="1"/>
    <d v="2019-12-19T21:55:31"/>
    <x v="5"/>
    <b v="0"/>
    <n v="0"/>
  </r>
  <r>
    <s v="0015A00002FTtBNQA1"/>
    <d v="2019-12-20T00:00:00"/>
    <n v="2019"/>
    <s v="0055A000008iLoOQAU"/>
    <m/>
    <s v="Website"/>
    <s v="0065A00001YPn9FQAT"/>
    <m/>
    <s v="00531000008F2psAAC"/>
    <s v="Closed Won"/>
    <n v="8618.0400000000009"/>
    <n v="8618.0400000000009"/>
    <b v="1"/>
    <n v="100"/>
    <n v="1"/>
    <n v="0"/>
    <n v="1"/>
    <n v="0"/>
    <n v="0"/>
    <n v="1"/>
    <d v="2019-12-19T22:14:10"/>
    <x v="5"/>
    <b v="0"/>
    <n v="0"/>
  </r>
  <r>
    <s v="0013100001hoCcAAAU"/>
    <d v="2019-11-12T00:00:00"/>
    <n v="2019"/>
    <s v="0055A000008zqzaQAA"/>
    <m/>
    <s v="Trade Show"/>
    <s v="0065A00001XHniGQAT"/>
    <m/>
    <s v="0055A000008zqzaQAA"/>
    <s v="Closed Won"/>
    <n v="670"/>
    <n v="670"/>
    <b v="1"/>
    <n v="100"/>
    <n v="1"/>
    <n v="0"/>
    <n v="1"/>
    <n v="0"/>
    <n v="0"/>
    <n v="1"/>
    <d v="2019-09-12T13:06:54"/>
    <x v="5"/>
    <b v="0"/>
    <n v="0"/>
  </r>
  <r>
    <s v="0013100001fqvwqAAA"/>
    <d v="2019-10-24T00:00:00"/>
    <n v="2019"/>
    <s v="0055A000008zqzaQAA"/>
    <m/>
    <s v="Field Sales"/>
    <s v="0065A00001XbQhaQAF"/>
    <m/>
    <s v="0055A000008zqzaQAA"/>
    <s v="Closed Won"/>
    <n v="7830"/>
    <n v="7830"/>
    <b v="1"/>
    <n v="100"/>
    <n v="1"/>
    <n v="0"/>
    <n v="1"/>
    <n v="0"/>
    <n v="0"/>
    <n v="1"/>
    <d v="2019-10-11T19:25:02"/>
    <x v="5"/>
    <b v="0"/>
    <n v="0"/>
  </r>
  <r>
    <s v="0013100001p4NvZAAU"/>
    <d v="2019-11-08T00:00:00"/>
    <n v="2019"/>
    <s v="0055A000008zqzaQAA"/>
    <s v="Biopharma/Pharmaceuticals"/>
    <s v="Referral"/>
    <s v="0065A00001XphfvQAB"/>
    <m/>
    <s v="0055A000008iLoJQAU"/>
    <s v="Closed Won"/>
    <n v="0"/>
    <n v="0"/>
    <b v="1"/>
    <n v="100"/>
    <n v="1"/>
    <n v="0"/>
    <n v="1"/>
    <n v="0"/>
    <n v="0"/>
    <n v="1"/>
    <d v="2019-11-01T10:44:02"/>
    <x v="5"/>
    <b v="0"/>
    <n v="0"/>
  </r>
  <r>
    <s v="0015A00001xPWrZQAW"/>
    <d v="2018-12-19T00:00:00"/>
    <n v="2018"/>
    <s v="0055A000008iLoJQAU"/>
    <s v="Biopharma/Pharmaceuticals"/>
    <s v="Referral"/>
    <s v="0065A00000loLHDQA2"/>
    <m/>
    <s v="0055A000008iLoJQAU"/>
    <s v="Closed Won"/>
    <n v="8050"/>
    <n v="8050"/>
    <b v="1"/>
    <n v="100"/>
    <n v="1"/>
    <n v="0"/>
    <n v="1"/>
    <n v="0"/>
    <n v="0"/>
    <n v="1"/>
    <d v="2018-10-02T14:58:08"/>
    <x v="3"/>
    <b v="0"/>
    <n v="0"/>
  </r>
  <r>
    <s v="0013100001fqypQAAQ"/>
    <d v="2020-12-15T00:00:00"/>
    <n v="2020"/>
    <s v="0055A000008iLoOQAU"/>
    <s v="Biopharma/Pharmaceuticals"/>
    <s v="Other"/>
    <s v="0065A00001cTiJWQA0"/>
    <m/>
    <s v="0055A000008iLoOQAU"/>
    <s v="Closed Won"/>
    <n v="5690"/>
    <n v="5690"/>
    <b v="1"/>
    <n v="100"/>
    <n v="1"/>
    <n v="0"/>
    <n v="1"/>
    <n v="0"/>
    <n v="0"/>
    <n v="1"/>
    <d v="2020-11-12T15:30:00"/>
    <x v="4"/>
    <b v="0"/>
    <n v="0"/>
  </r>
  <r>
    <s v="0013100001eo6iZAAQ"/>
    <d v="2019-11-17T00:00:00"/>
    <n v="2019"/>
    <s v="0055A000008iLoJQAU"/>
    <s v="Biopharma/Pharmaceuticals"/>
    <s v="Website"/>
    <s v="0065A00001XoemgQAB"/>
    <m/>
    <s v="0055A000008iLoJQAU"/>
    <s v="Closed Won"/>
    <n v="7160"/>
    <n v="7160"/>
    <b v="1"/>
    <n v="100"/>
    <n v="1"/>
    <n v="0"/>
    <n v="1"/>
    <n v="0"/>
    <n v="0"/>
    <n v="1"/>
    <d v="2019-10-28T13:56:38"/>
    <x v="5"/>
    <b v="0"/>
    <n v="0"/>
  </r>
  <r>
    <s v="0013100001p4NvZAAU"/>
    <d v="2019-11-08T00:00:00"/>
    <n v="2019"/>
    <s v="0055A000008iLoJQAU"/>
    <s v="Biopharma/Pharmaceuticals"/>
    <s v="Referral"/>
    <s v="0065A00001XpcZRQAZ"/>
    <m/>
    <s v="0055A000008iLoJQAU"/>
    <s v="Closed Won"/>
    <n v="0"/>
    <n v="0"/>
    <b v="1"/>
    <n v="100"/>
    <n v="1"/>
    <n v="0"/>
    <n v="1"/>
    <n v="0"/>
    <n v="0"/>
    <n v="1"/>
    <d v="2019-10-31T16:18:36"/>
    <x v="5"/>
    <b v="0"/>
    <n v="0"/>
  </r>
  <r>
    <s v="0015A00002CT3YKQA1"/>
    <d v="2020-10-09T00:00:00"/>
    <n v="2020"/>
    <s v="0055A000008iLoOQAU"/>
    <s v="Biopharma/Pharmaceuticals"/>
    <s v="Website"/>
    <s v="0065A00001bo46iQAA"/>
    <m/>
    <s v="00531000007KAu8AAG"/>
    <s v="Closed Won"/>
    <n v="765"/>
    <n v="765"/>
    <b v="1"/>
    <n v="100"/>
    <n v="1"/>
    <n v="0"/>
    <n v="1"/>
    <n v="0"/>
    <n v="0"/>
    <n v="1"/>
    <d v="2020-09-22T16:27:24"/>
    <x v="4"/>
    <b v="0"/>
    <n v="0"/>
  </r>
  <r>
    <s v="0013100001p4NvZAAU"/>
    <d v="2019-11-17T00:00:00"/>
    <n v="2019"/>
    <s v="0055A000008iLoJQAU"/>
    <m/>
    <s v="Referral"/>
    <s v="0065A00001Xr4hsQAB"/>
    <m/>
    <s v="0055A000008iLoJQAU"/>
    <s v="Closed Won"/>
    <n v="4995"/>
    <n v="4995"/>
    <b v="1"/>
    <n v="100"/>
    <n v="1"/>
    <n v="0"/>
    <n v="1"/>
    <n v="0"/>
    <n v="0"/>
    <n v="1"/>
    <d v="2019-11-09T00:51:49"/>
    <x v="5"/>
    <b v="0"/>
    <n v="0"/>
  </r>
  <r>
    <s v="0013100001puTb4AAE"/>
    <d v="2020-10-13T00:00:00"/>
    <n v="2020"/>
    <s v="0055A000008iLoOQAU"/>
    <s v="Biopharma/Pharmaceuticals"/>
    <s v="Other"/>
    <s v="0065A00001bo5D4QAI"/>
    <m/>
    <s v="0055A000008iLoOQAU"/>
    <s v="Closed Won"/>
    <n v="22230"/>
    <n v="22230"/>
    <b v="1"/>
    <n v="100"/>
    <n v="1"/>
    <n v="0"/>
    <n v="1"/>
    <n v="0"/>
    <n v="0"/>
    <n v="1"/>
    <d v="2020-09-22T19:07:29"/>
    <x v="4"/>
    <b v="0"/>
    <n v="0"/>
  </r>
  <r>
    <s v="0013100001puTdTAAU"/>
    <d v="2020-11-12T00:00:00"/>
    <n v="2020"/>
    <s v="0055A000008iLoOQAU"/>
    <s v="Biopharma/Pharmaceuticals"/>
    <s v="Trade Show"/>
    <s v="0065A00001cKdUVQA0"/>
    <m/>
    <s v="0055A000008iLoOQAU"/>
    <s v="Closed Won"/>
    <n v="695"/>
    <n v="695"/>
    <b v="1"/>
    <n v="100"/>
    <n v="1"/>
    <n v="0"/>
    <n v="1"/>
    <n v="0"/>
    <n v="0"/>
    <n v="1"/>
    <d v="2020-11-10T23:22:34"/>
    <x v="4"/>
    <b v="0"/>
    <n v="0"/>
  </r>
  <r>
    <s v="0013100001jbTegAAE"/>
    <d v="2020-11-02T00:00:00"/>
    <n v="2020"/>
    <s v="0055A000008iLoOQAU"/>
    <s v="Biopharma/Pharmaceuticals"/>
    <s v="Field Sales"/>
    <s v="0065A00001cJSYUQA4"/>
    <m/>
    <s v="0055A000008iLoOQAU"/>
    <s v="Closed Won"/>
    <n v="625.5"/>
    <n v="625.5"/>
    <b v="1"/>
    <n v="100"/>
    <n v="1"/>
    <n v="0"/>
    <n v="1"/>
    <n v="0"/>
    <n v="0"/>
    <n v="1"/>
    <d v="2020-11-02T16:07:07"/>
    <x v="4"/>
    <b v="0"/>
    <n v="0"/>
  </r>
  <r>
    <s v="0013100001puTb4AAE"/>
    <d v="2019-10-03T00:00:00"/>
    <n v="2019"/>
    <s v="0055A000008iLoOQAU"/>
    <m/>
    <s v="Website"/>
    <s v="0065A00001Umwb9QAB"/>
    <m/>
    <s v="0055A000008iLoOQAU"/>
    <s v="Closed Won"/>
    <n v="22570"/>
    <n v="22570"/>
    <b v="1"/>
    <n v="100"/>
    <n v="1"/>
    <n v="0"/>
    <n v="1"/>
    <n v="0"/>
    <n v="0"/>
    <n v="1"/>
    <d v="2019-06-26T14:18:13"/>
    <x v="5"/>
    <b v="0"/>
    <n v="0"/>
  </r>
  <r>
    <s v="0013100001k7nrtAAA"/>
    <d v="2019-12-04T00:00:00"/>
    <n v="2019"/>
    <s v="0055A000008iLoOQAU"/>
    <m/>
    <s v="Field Sales"/>
    <s v="0065A00001XGayPQAT"/>
    <m/>
    <s v="0055A000008iLoOQAU"/>
    <s v="Closed Won"/>
    <n v="5120"/>
    <n v="5120"/>
    <b v="1"/>
    <n v="100"/>
    <n v="1"/>
    <n v="0"/>
    <n v="1"/>
    <n v="0"/>
    <n v="0"/>
    <n v="1"/>
    <d v="2019-09-04T16:15:02"/>
    <x v="5"/>
    <b v="0"/>
    <n v="0"/>
  </r>
  <r>
    <s v="0013100001qvZsSAAU"/>
    <d v="2019-11-07T00:00:00"/>
    <n v="2019"/>
    <s v="0055A000008iLoOQAU"/>
    <s v="Biopharma/Pharmaceuticals"/>
    <s v="Google Natural Search"/>
    <s v="0065A00001XpiFCQAZ"/>
    <m/>
    <s v="0055A000008iLoOQAU"/>
    <s v="Closed Won"/>
    <n v="3245"/>
    <n v="3245"/>
    <b v="1"/>
    <n v="100"/>
    <n v="1"/>
    <n v="0"/>
    <n v="1"/>
    <n v="0"/>
    <n v="0"/>
    <n v="1"/>
    <d v="2019-11-01T13:16:20"/>
    <x v="5"/>
    <b v="0"/>
    <n v="0"/>
  </r>
  <r>
    <s v="0013100001fpKktAAE"/>
    <d v="2019-11-18T00:00:00"/>
    <n v="2019"/>
    <s v="0055A000008iLoOQAU"/>
    <s v="Biopharma/Pharmaceuticals"/>
    <s v="Webinar"/>
    <s v="0065A00001XpzVSQAZ"/>
    <m/>
    <s v="0055A000008iLoOQAU"/>
    <s v="Closed Won"/>
    <n v="670"/>
    <n v="670"/>
    <b v="1"/>
    <n v="100"/>
    <n v="1"/>
    <n v="0"/>
    <n v="1"/>
    <n v="0"/>
    <n v="0"/>
    <n v="1"/>
    <d v="2019-11-04T16:17:51"/>
    <x v="5"/>
    <b v="0"/>
    <n v="0"/>
  </r>
  <r>
    <s v="0013100001fsOeFAAU"/>
    <d v="2019-12-03T00:00:00"/>
    <n v="2019"/>
    <s v="0055A000008iLoOQAU"/>
    <m/>
    <s v="Referral"/>
    <s v="0065A00001Y1QUJQA3"/>
    <m/>
    <s v="0055A000008iLoOQAU"/>
    <s v="Closed Won"/>
    <n v="7830"/>
    <n v="7830"/>
    <b v="1"/>
    <n v="100"/>
    <n v="1"/>
    <n v="0"/>
    <n v="1"/>
    <n v="0"/>
    <n v="0"/>
    <n v="1"/>
    <d v="2019-11-21T19:18:25"/>
    <x v="5"/>
    <b v="0"/>
    <n v="0"/>
  </r>
  <r>
    <s v="0013100001fr7EaAAI"/>
    <d v="2019-11-06T00:00:00"/>
    <n v="2019"/>
    <s v="00531000007KAu8AAG"/>
    <s v="Biopharma/Pharmaceuticals"/>
    <s v="Inside Sales"/>
    <s v="0065A00001XdLEWQA3"/>
    <m/>
    <s v="00531000007KAu8AAG"/>
    <s v="Closed Won"/>
    <n v="5237"/>
    <n v="5237"/>
    <b v="1"/>
    <n v="100"/>
    <n v="1"/>
    <n v="0"/>
    <n v="1"/>
    <n v="0"/>
    <n v="0"/>
    <n v="1"/>
    <d v="2019-10-16T12:48:24"/>
    <x v="5"/>
    <b v="0"/>
    <n v="0"/>
  </r>
  <r>
    <s v="0013100001p4NvZAAU"/>
    <d v="2019-12-18T00:00:00"/>
    <n v="2019"/>
    <s v="0055A000008iLoJQAU"/>
    <s v="Biopharma/Pharmaceuticals"/>
    <s v="eApp Note"/>
    <s v="0065A00001YN6AIQA1"/>
    <m/>
    <s v="0055A000008iLoJQAU"/>
    <s v="Closed Won"/>
    <n v="3915"/>
    <n v="3915"/>
    <b v="1"/>
    <n v="100"/>
    <n v="1"/>
    <n v="0"/>
    <n v="1"/>
    <n v="0"/>
    <n v="0"/>
    <n v="1"/>
    <d v="2019-12-14T00:10:16"/>
    <x v="5"/>
    <b v="0"/>
    <n v="0"/>
  </r>
  <r>
    <s v="0013100001p4NvZAAU"/>
    <d v="2019-10-31T00:00:00"/>
    <n v="2019"/>
    <s v="0055A000008iLoJQAU"/>
    <s v="Biopharma/Pharmaceuticals"/>
    <s v="Inside Sales"/>
    <s v="0065A00001XdQOHQA3"/>
    <m/>
    <s v="0055A000008iLoJQAU"/>
    <s v="Closed Won"/>
    <n v="5120"/>
    <n v="5120"/>
    <b v="1"/>
    <n v="100"/>
    <n v="1"/>
    <n v="0"/>
    <n v="1"/>
    <n v="0"/>
    <n v="0"/>
    <n v="1"/>
    <d v="2019-10-17T05:24:04"/>
    <x v="5"/>
    <b v="0"/>
    <n v="0"/>
  </r>
  <r>
    <s v="0013100001p5ATcAAM"/>
    <d v="2020-10-23T00:00:00"/>
    <n v="2020"/>
    <s v="00531000007KAu8AAG"/>
    <s v="Biopharma/Pharmaceuticals"/>
    <s v="Inside Sales"/>
    <s v="0065A00001bqpEpQAI"/>
    <m/>
    <s v="00531000007KAu8AAG"/>
    <s v="Closed Won"/>
    <n v="9945"/>
    <n v="9945"/>
    <b v="1"/>
    <n v="100"/>
    <n v="1"/>
    <n v="0"/>
    <n v="1"/>
    <n v="0"/>
    <n v="0"/>
    <n v="1"/>
    <d v="2020-10-08T09:27:36"/>
    <x v="4"/>
    <b v="0"/>
    <n v="0"/>
  </r>
  <r>
    <s v="0013100001p5ATcAAM"/>
    <d v="2020-10-23T00:00:00"/>
    <n v="2020"/>
    <s v="00531000007KAu8AAG"/>
    <s v="Biopharma/Pharmaceuticals"/>
    <s v="Inside Sales"/>
    <s v="0065A00001br9bgQAA"/>
    <m/>
    <s v="00531000007KAu8AAG"/>
    <s v="Closed Won"/>
    <n v="9180"/>
    <n v="9180"/>
    <b v="1"/>
    <n v="100"/>
    <n v="1"/>
    <n v="0"/>
    <n v="1"/>
    <n v="0"/>
    <n v="0"/>
    <n v="1"/>
    <d v="2020-10-14T10:09:07"/>
    <x v="4"/>
    <b v="0"/>
    <n v="0"/>
  </r>
  <r>
    <s v="0015A00002Eo9WfQAJ"/>
    <d v="2019-12-11T00:00:00"/>
    <n v="2019"/>
    <s v="0055A000008iLoJQAU"/>
    <s v="Biopharma/Pharmaceuticals"/>
    <s v="Inside Sales"/>
    <s v="0065A00001Xq8UNQAZ"/>
    <m/>
    <s v="0055A000008iLoJQAU"/>
    <s v="Closed Won"/>
    <n v="7830"/>
    <n v="7830"/>
    <b v="1"/>
    <n v="100"/>
    <n v="1"/>
    <n v="0"/>
    <n v="1"/>
    <n v="0"/>
    <n v="0"/>
    <n v="1"/>
    <d v="2019-11-05T16:29:15"/>
    <x v="5"/>
    <b v="0"/>
    <n v="0"/>
  </r>
  <r>
    <s v="0015A00002Eo9WfQAJ"/>
    <d v="2019-12-23T00:00:00"/>
    <n v="2019"/>
    <s v="0055A000008iLoJQAU"/>
    <s v="Biopharma/Pharmaceuticals"/>
    <s v="Inside Sales"/>
    <s v="0065A00001YHZySQAX"/>
    <m/>
    <s v="0055A000008iLoJQAU"/>
    <s v="Closed Won"/>
    <n v="10240"/>
    <n v="10240"/>
    <b v="1"/>
    <n v="100"/>
    <n v="1"/>
    <n v="0"/>
    <n v="1"/>
    <n v="0"/>
    <n v="0"/>
    <n v="1"/>
    <d v="2019-12-02T22:06:43"/>
    <x v="5"/>
    <b v="0"/>
    <n v="0"/>
  </r>
  <r>
    <s v="0015A000026AUVzQAO"/>
    <d v="2020-12-31T00:00:00"/>
    <n v="2020"/>
    <s v="00531000007KAu8AAG"/>
    <s v="Biopharma/Pharmaceuticals"/>
    <s v="Inside Sales"/>
    <s v="0065A00001cpyD0QAI"/>
    <m/>
    <s v="00531000007KAu8AAG"/>
    <s v="Closed Won"/>
    <n v="10710"/>
    <n v="10710"/>
    <b v="1"/>
    <n v="100"/>
    <n v="1"/>
    <n v="0"/>
    <n v="1"/>
    <n v="0"/>
    <n v="0"/>
    <n v="1"/>
    <d v="2020-12-22T11:24:32"/>
    <x v="4"/>
    <b v="0"/>
    <n v="0"/>
  </r>
  <r>
    <s v="0013100001gbb7YAAQ"/>
    <d v="2019-11-05T00:00:00"/>
    <n v="2019"/>
    <s v="0055A000008iLoOQAU"/>
    <s v="Biopharma/Pharmaceuticals"/>
    <s v="Website"/>
    <s v="0065A00001XKTHFQA5"/>
    <m/>
    <s v="0055A000008iLoOQAU"/>
    <s v="Closed Won"/>
    <n v="10045"/>
    <n v="10045"/>
    <b v="1"/>
    <n v="100"/>
    <n v="1"/>
    <n v="0"/>
    <n v="1"/>
    <n v="0"/>
    <n v="0"/>
    <n v="1"/>
    <d v="2019-09-18T01:43:08"/>
    <x v="5"/>
    <b v="0"/>
    <n v="0"/>
  </r>
  <r>
    <s v="0013100001gbb7YAAQ"/>
    <d v="2019-11-11T00:00:00"/>
    <n v="2019"/>
    <s v="0055A000008iLoOQAU"/>
    <m/>
    <s v="Inside Sales"/>
    <s v="0065A00001XbNyPQAV"/>
    <m/>
    <s v="0055A000008iLoOQAU"/>
    <s v="Closed Won"/>
    <n v="8950"/>
    <n v="8950"/>
    <b v="1"/>
    <n v="100"/>
    <n v="1"/>
    <n v="0"/>
    <n v="1"/>
    <n v="0"/>
    <n v="0"/>
    <n v="1"/>
    <d v="2019-10-11T14:35:13"/>
    <x v="5"/>
    <b v="0"/>
    <n v="0"/>
  </r>
  <r>
    <s v="0013100001gX5LzAAK"/>
    <d v="2019-10-30T00:00:00"/>
    <n v="2019"/>
    <s v="0055A000008iLoOQAU"/>
    <m/>
    <s v="Field Sales"/>
    <s v="0065A00001XdGaiQAF"/>
    <m/>
    <s v="0055A000008iLoOQAU"/>
    <s v="Closed Won"/>
    <n v="4475"/>
    <n v="4475"/>
    <b v="1"/>
    <n v="100"/>
    <n v="1"/>
    <n v="0"/>
    <n v="1"/>
    <n v="0"/>
    <n v="0"/>
    <n v="1"/>
    <d v="2019-10-15T15:32:36"/>
    <x v="5"/>
    <b v="0"/>
    <n v="0"/>
  </r>
  <r>
    <s v="0013100001puTdTAAU"/>
    <d v="2019-11-14T00:00:00"/>
    <n v="2019"/>
    <s v="0055A000008iLoOQAU"/>
    <s v="Biopharma/Pharmaceuticals"/>
    <s v="Trade Show"/>
    <s v="0065A00001XojUoQAJ"/>
    <m/>
    <s v="0055A000008iLoOQAU"/>
    <s v="Closed Won"/>
    <n v="14690.83"/>
    <n v="14690.83"/>
    <b v="1"/>
    <n v="100"/>
    <n v="1"/>
    <n v="0"/>
    <n v="1"/>
    <n v="0"/>
    <n v="0"/>
    <n v="1"/>
    <d v="2019-10-28T19:52:39"/>
    <x v="5"/>
    <b v="0"/>
    <n v="0"/>
  </r>
  <r>
    <s v="0015A00001taTGPQA2"/>
    <d v="2019-12-09T00:00:00"/>
    <n v="2019"/>
    <s v="0055A000008iLoOQAU"/>
    <m/>
    <s v="Trade Show"/>
    <s v="0065A00001Y1PwBQAV"/>
    <m/>
    <s v="0055A000008iLoOQAU"/>
    <s v="Closed Won"/>
    <n v="8950"/>
    <n v="8950"/>
    <b v="1"/>
    <n v="100"/>
    <n v="1"/>
    <n v="0"/>
    <n v="1"/>
    <n v="0"/>
    <n v="0"/>
    <n v="1"/>
    <d v="2019-11-21T18:09:43"/>
    <x v="5"/>
    <b v="0"/>
    <n v="0"/>
  </r>
  <r>
    <s v="0013100001k6JgGAAU"/>
    <d v="2019-12-12T00:00:00"/>
    <n v="2019"/>
    <s v="0055A000008iLoOQAU"/>
    <m/>
    <s v="Website"/>
    <s v="0065A00001YJe0wQAD"/>
    <m/>
    <s v="0055A000009GjocQAC"/>
    <s v="Closed Won"/>
    <n v="9995"/>
    <n v="9995"/>
    <b v="1"/>
    <n v="100"/>
    <n v="1"/>
    <n v="0"/>
    <n v="1"/>
    <n v="0"/>
    <n v="0"/>
    <n v="1"/>
    <d v="2019-12-06T15:00:22"/>
    <x v="5"/>
    <b v="0"/>
    <n v="0"/>
  </r>
  <r>
    <s v="0013100001gWxtDAAS"/>
    <d v="2020-10-19T00:00:00"/>
    <n v="2020"/>
    <s v="0055A000008iLoOQAU"/>
    <s v="Academia"/>
    <s v="Referral"/>
    <s v="0065A00001brsgLQAQ"/>
    <m/>
    <s v="0055A000008iLoOQAU"/>
    <s v="Closed Won"/>
    <n v="347"/>
    <n v="347"/>
    <b v="1"/>
    <n v="100"/>
    <n v="1"/>
    <n v="0"/>
    <n v="1"/>
    <n v="0"/>
    <n v="0"/>
    <n v="1"/>
    <d v="2020-10-16T15:30:02"/>
    <x v="4"/>
    <b v="0"/>
    <n v="0"/>
  </r>
  <r>
    <s v="0015A000026mTgzQAE"/>
    <d v="2020-12-28T00:00:00"/>
    <n v="2020"/>
    <s v="0055A000008iLoOQAU"/>
    <s v="Biopharma/Pharmaceuticals"/>
    <s v="Website"/>
    <s v="0065A00001ba8niQAA"/>
    <m/>
    <s v="0055A000008iLoOQAU"/>
    <s v="Closed Won"/>
    <n v="8950"/>
    <n v="8950"/>
    <b v="1"/>
    <n v="100"/>
    <n v="1"/>
    <n v="0"/>
    <n v="1"/>
    <n v="0"/>
    <n v="0"/>
    <n v="1"/>
    <d v="2020-12-03T21:10:58"/>
    <x v="4"/>
    <b v="0"/>
    <n v="0"/>
  </r>
  <r>
    <s v="0015A00001yXLvZQAW"/>
    <d v="2020-10-05T00:00:00"/>
    <n v="2020"/>
    <s v="0055A000008iLoOQAU"/>
    <s v="Biopharma/Pharmaceuticals"/>
    <s v="Website"/>
    <s v="0065A00001bnkGtQAI"/>
    <m/>
    <s v="0055A000008iLoOQAU"/>
    <s v="Closed Won"/>
    <n v="8950"/>
    <n v="8950"/>
    <b v="1"/>
    <n v="100"/>
    <n v="1"/>
    <n v="0"/>
    <n v="1"/>
    <n v="0"/>
    <n v="0"/>
    <n v="1"/>
    <d v="2020-09-18T14:20:38"/>
    <x v="4"/>
    <b v="0"/>
    <n v="0"/>
  </r>
  <r>
    <s v="0015A000028moKRQAY"/>
    <d v="2020-11-17T00:00:00"/>
    <n v="2020"/>
    <s v="0055A000008iLoOQAU"/>
    <s v="Biopharma/Pharmaceuticals"/>
    <s v="Website"/>
    <s v="0065A00001bq2UxQAI"/>
    <m/>
    <s v="0055A000008iLoOQAU"/>
    <s v="Closed Won"/>
    <n v="8950"/>
    <n v="8950"/>
    <b v="1"/>
    <n v="100"/>
    <n v="1"/>
    <n v="0"/>
    <n v="1"/>
    <n v="0"/>
    <n v="0"/>
    <n v="1"/>
    <d v="2020-10-05T14:25:15"/>
    <x v="4"/>
    <b v="0"/>
    <n v="0"/>
  </r>
  <r>
    <s v="0013100001hn662AAA"/>
    <d v="2020-12-16T00:00:00"/>
    <n v="2020"/>
    <s v="0055A000008iLoOQAU"/>
    <s v="Biopharma/Pharmaceuticals"/>
    <s v="Seminar - Partner"/>
    <s v="0065A00001cI1NIQA0"/>
    <m/>
    <s v="0055A000008iLoOQAU"/>
    <s v="Closed Won"/>
    <n v="8950"/>
    <n v="8950"/>
    <b v="1"/>
    <n v="100"/>
    <n v="1"/>
    <n v="0"/>
    <n v="1"/>
    <n v="0"/>
    <n v="0"/>
    <n v="1"/>
    <d v="2020-10-22T13:41:01"/>
    <x v="4"/>
    <b v="0"/>
    <n v="0"/>
  </r>
  <r>
    <s v="0015A00001tasCtQAI"/>
    <d v="2020-12-16T00:00:00"/>
    <n v="2020"/>
    <s v="0055A000008iLoOQAU"/>
    <s v="Biopharma/Pharmaceuticals"/>
    <s v="Other"/>
    <s v="0065A00001cIQHSQA4"/>
    <m/>
    <s v="0055A000008iLoOQAU"/>
    <s v="Closed Won"/>
    <n v="8950"/>
    <n v="8950"/>
    <b v="1"/>
    <n v="100"/>
    <n v="1"/>
    <n v="0"/>
    <n v="1"/>
    <n v="0"/>
    <n v="0"/>
    <n v="1"/>
    <d v="2020-10-27T13:46:03"/>
    <x v="4"/>
    <b v="0"/>
    <n v="0"/>
  </r>
  <r>
    <s v="0013100001gZda5AAC"/>
    <d v="2020-12-21T00:00:00"/>
    <n v="2020"/>
    <s v="0055A000008iLoOQAU"/>
    <s v="Biopharma/Pharmaceuticals"/>
    <s v="Sales Seminar"/>
    <s v="0065A00001cU8CZQA0"/>
    <m/>
    <s v="0055A000008iLoOQAU"/>
    <s v="Closed Won"/>
    <n v="8950"/>
    <n v="8950"/>
    <b v="1"/>
    <n v="100"/>
    <n v="1"/>
    <n v="0"/>
    <n v="1"/>
    <n v="0"/>
    <n v="0"/>
    <n v="1"/>
    <d v="2020-11-18T18:09:00"/>
    <x v="4"/>
    <b v="0"/>
    <n v="0"/>
  </r>
  <r>
    <s v="0013100001puTdTAAU"/>
    <d v="2020-12-16T00:00:00"/>
    <n v="2020"/>
    <s v="0055A000008iLoOQAU"/>
    <s v="Biopharma/Pharmaceuticals"/>
    <s v="Trade Show"/>
    <s v="0065A00001cp6IVQAY"/>
    <m/>
    <s v="0055A000008iLoOQAU"/>
    <s v="Closed Won"/>
    <n v="8950"/>
    <n v="8950"/>
    <b v="1"/>
    <n v="100"/>
    <n v="1"/>
    <n v="0"/>
    <n v="1"/>
    <n v="0"/>
    <n v="0"/>
    <n v="1"/>
    <d v="2020-12-16T14:31:46"/>
    <x v="4"/>
    <b v="0"/>
    <n v="0"/>
  </r>
  <r>
    <s v="0015A00002Eo9WfQAJ"/>
    <d v="2020-12-17T00:00:00"/>
    <n v="2020"/>
    <s v="0055A000008iLoOQAU"/>
    <s v="Biopharma/Pharmaceuticals"/>
    <s v="Inside Sales"/>
    <s v="0065A00001cp7oVQAQ"/>
    <m/>
    <s v="0055A000008iLoOQAU"/>
    <s v="Closed Won"/>
    <n v="8950"/>
    <n v="8950"/>
    <b v="1"/>
    <n v="100"/>
    <n v="1"/>
    <n v="0"/>
    <n v="1"/>
    <n v="0"/>
    <n v="0"/>
    <n v="1"/>
    <d v="2020-12-16T18:33:20"/>
    <x v="4"/>
    <b v="0"/>
    <n v="0"/>
  </r>
  <r>
    <s v="0013100001gbb7YAAQ"/>
    <d v="2018-12-31T00:00:00"/>
    <n v="2018"/>
    <s v="0055A000008zqzaQAA"/>
    <s v="Biopharma/Pharmaceuticals"/>
    <s v="Referral"/>
    <s v="0065A00000lntlrQAA"/>
    <m/>
    <s v="0055A000008zqzaQAA"/>
    <s v="Closed Won"/>
    <n v="8950"/>
    <n v="8950"/>
    <b v="1"/>
    <n v="100"/>
    <n v="1"/>
    <n v="0"/>
    <n v="1"/>
    <n v="0"/>
    <n v="0"/>
    <n v="1"/>
    <d v="2018-09-28T13:25:14"/>
    <x v="3"/>
    <b v="0"/>
    <n v="0"/>
  </r>
  <r>
    <s v="0013100001qvZsSAAU"/>
    <d v="2018-12-28T00:00:00"/>
    <n v="2018"/>
    <s v="0055A000008iLoJQAU"/>
    <m/>
    <s v="Other"/>
    <s v="0065A00000nKR4ZQAW"/>
    <m/>
    <s v="0055A000008iLoJQAU"/>
    <s v="Closed Won"/>
    <n v="8950"/>
    <n v="8950"/>
    <b v="1"/>
    <n v="100"/>
    <n v="1"/>
    <n v="0"/>
    <n v="1"/>
    <n v="0"/>
    <n v="0"/>
    <n v="1"/>
    <d v="2018-10-24T15:03:28"/>
    <x v="3"/>
    <b v="0"/>
    <n v="0"/>
  </r>
  <r>
    <s v="0013100001puTdTAAU"/>
    <d v="2020-12-09T00:00:00"/>
    <n v="2020"/>
    <s v="0055A000008iLoOQAU"/>
    <s v="Biopharma/Pharmaceuticals"/>
    <s v="Trade Show"/>
    <s v="0065A00001cVg3PQAS"/>
    <m/>
    <s v="0055A000008iLoOQAU"/>
    <s v="Closed Won"/>
    <n v="5220"/>
    <n v="5220"/>
    <b v="1"/>
    <n v="100"/>
    <n v="1"/>
    <n v="0"/>
    <n v="1"/>
    <n v="0"/>
    <n v="0"/>
    <n v="1"/>
    <d v="2020-11-25T18:34:04"/>
    <x v="4"/>
    <b v="0"/>
    <n v="0"/>
  </r>
  <r>
    <s v="0013100001qvZsSAAU"/>
    <d v="2019-12-18T00:00:00"/>
    <n v="2019"/>
    <s v="0055A000008iLoJQAU"/>
    <s v="Biopharma/Pharmaceuticals"/>
    <s v="Field Sales"/>
    <s v="0065A00001YHlLCQA1"/>
    <m/>
    <s v="0055A000008iLoJQAU"/>
    <s v="Closed Won"/>
    <n v="17900"/>
    <n v="17900"/>
    <b v="1"/>
    <n v="100"/>
    <n v="1"/>
    <n v="0"/>
    <n v="1"/>
    <n v="0"/>
    <n v="0"/>
    <n v="1"/>
    <d v="2019-12-04T18:31:04"/>
    <x v="5"/>
    <b v="0"/>
    <n v="0"/>
  </r>
  <r>
    <s v="0013100001qyrQqAAI"/>
    <d v="2017-11-21T00:00:00"/>
    <n v="2017"/>
    <s v="00531000008FRNUAA4"/>
    <s v="Other"/>
    <s v="Other"/>
    <s v="0065A00000iTOvDQAW"/>
    <m/>
    <s v="0055A000008iLoOQAU"/>
    <s v="Closed Won"/>
    <n v="29050"/>
    <n v="29050"/>
    <b v="1"/>
    <n v="100"/>
    <n v="1"/>
    <n v="0"/>
    <n v="1"/>
    <n v="0"/>
    <n v="0"/>
    <n v="1"/>
    <d v="2017-11-10T19:30:39"/>
    <x v="2"/>
    <b v="0"/>
    <n v="0"/>
  </r>
  <r>
    <s v="0013100001qyrRZAAY"/>
    <d v="2017-11-21T00:00:00"/>
    <n v="2017"/>
    <s v="00531000008FRNUAA4"/>
    <s v="Other"/>
    <s v="Other"/>
    <s v="0065A00000iTdfKQAS"/>
    <m/>
    <s v="0055A000008iLoOQAU"/>
    <s v="Closed Won"/>
    <n v="43015"/>
    <n v="43015"/>
    <b v="1"/>
    <n v="100"/>
    <n v="1"/>
    <n v="0"/>
    <n v="1"/>
    <n v="0"/>
    <n v="0"/>
    <n v="1"/>
    <d v="2017-11-21T13:35:53"/>
    <x v="2"/>
    <b v="0"/>
    <n v="0"/>
  </r>
  <r>
    <s v="0015A00001xOb14QAC"/>
    <d v="2017-10-24T00:00:00"/>
    <n v="2017"/>
    <s v="00531000008FRNUAA4"/>
    <s v="Academia"/>
    <s v="Referral"/>
    <s v="0065A00000iRbqkQAC"/>
    <m/>
    <s v="0055A000008iLoOQAU"/>
    <s v="Closed Won"/>
    <n v="34055"/>
    <n v="34055"/>
    <b v="1"/>
    <n v="100"/>
    <n v="1"/>
    <n v="0"/>
    <n v="1"/>
    <n v="0"/>
    <n v="0"/>
    <n v="1"/>
    <d v="2017-09-15T13:41:52"/>
    <x v="2"/>
    <b v="0"/>
    <n v="0"/>
  </r>
  <r>
    <s v="0015A00001yVJKEQA4"/>
    <d v="2017-11-28T00:00:00"/>
    <n v="2017"/>
    <s v="00531000008FRNUAA4"/>
    <s v="Academia"/>
    <s v="Referral"/>
    <s v="0065A00000iTPAyQAO"/>
    <m/>
    <s v="0055A000008iLoOQAU"/>
    <s v="Closed Won"/>
    <n v="50015"/>
    <n v="50015"/>
    <b v="1"/>
    <n v="100"/>
    <n v="1"/>
    <n v="0"/>
    <n v="1"/>
    <n v="0"/>
    <n v="0"/>
    <n v="1"/>
    <d v="2017-11-10T21:14:28"/>
    <x v="2"/>
    <b v="0"/>
    <n v="0"/>
  </r>
  <r>
    <s v="0013100001frZqgAAE"/>
    <d v="2017-12-08T00:00:00"/>
    <n v="2017"/>
    <s v="00531000008FRNUAA4"/>
    <s v="Academia"/>
    <s v="Other"/>
    <s v="0065A00000i2JpOQAU"/>
    <m/>
    <s v="0055A000008zqzaQAA"/>
    <s v="Closed Won"/>
    <n v="0"/>
    <n v="0"/>
    <b v="1"/>
    <n v="100"/>
    <n v="1"/>
    <n v="0"/>
    <n v="1"/>
    <n v="0"/>
    <n v="0"/>
    <n v="1"/>
    <d v="2017-05-22T14:09:00"/>
    <x v="2"/>
    <b v="0"/>
    <n v="0"/>
  </r>
  <r>
    <s v="0013100001fpKktAAE"/>
    <d v="2017-10-24T00:00:00"/>
    <n v="2017"/>
    <s v="00531000008FRNUAA4"/>
    <s v="Biopharma/Pharmaceuticals"/>
    <s v="Field Sales"/>
    <s v="0065A00000iTyAVQA0"/>
    <m/>
    <s v="0055A000008zqzaQAA"/>
    <s v="Closed Won"/>
    <n v="34055"/>
    <n v="34055"/>
    <b v="1"/>
    <n v="100"/>
    <n v="1"/>
    <n v="0"/>
    <n v="1"/>
    <n v="0"/>
    <n v="0"/>
    <n v="1"/>
    <d v="2017-12-04T16:25:41"/>
    <x v="2"/>
    <b v="0"/>
    <n v="0"/>
  </r>
  <r>
    <s v="0013100001qvZsSAAU"/>
    <d v="2018-11-29T00:00:00"/>
    <n v="2018"/>
    <s v="0055A000008iLoJQAU"/>
    <s v="Biopharma/Pharmaceuticals"/>
    <s v="Field Sales"/>
    <s v="0065A00000lmDMCQA2"/>
    <m/>
    <s v="0055A000008iLoJQAU"/>
    <s v="Closed Won"/>
    <n v="64550"/>
    <n v="64550"/>
    <b v="1"/>
    <n v="100"/>
    <n v="1"/>
    <n v="0"/>
    <n v="1"/>
    <n v="0"/>
    <n v="0"/>
    <n v="1"/>
    <d v="2018-09-17T23:40:14"/>
    <x v="3"/>
    <b v="0"/>
    <n v="0"/>
  </r>
  <r>
    <s v="0013100001puTdTAAU"/>
    <d v="2018-10-29T00:00:00"/>
    <n v="2018"/>
    <s v="0055A000008iLoOQAU"/>
    <s v="Biopharma/Pharmaceuticals"/>
    <s v="Trade Show"/>
    <s v="0065A00000nK4JVQA0"/>
    <m/>
    <s v="0055A000008zqzaQAA"/>
    <s v="Closed Won"/>
    <n v="86550"/>
    <n v="86550"/>
    <b v="1"/>
    <n v="100"/>
    <n v="1"/>
    <n v="0"/>
    <n v="1"/>
    <n v="0"/>
    <n v="0"/>
    <n v="1"/>
    <d v="2018-10-18T17:25:06"/>
    <x v="3"/>
    <b v="0"/>
    <n v="0"/>
  </r>
  <r>
    <s v="0013100001jbAvCAAU"/>
    <d v="2018-11-09T00:00:00"/>
    <n v="2018"/>
    <s v="0055A000008iLoJQAU"/>
    <s v="Other"/>
    <s v="Trade Show"/>
    <s v="0065A00000ln6RsQAI"/>
    <m/>
    <s v="0055A000008iLoJQAU"/>
    <s v="Closed Won"/>
    <n v="56200"/>
    <n v="56200"/>
    <b v="1"/>
    <n v="100"/>
    <n v="1"/>
    <n v="0"/>
    <n v="1"/>
    <n v="0"/>
    <n v="0"/>
    <n v="1"/>
    <d v="2018-09-21T18:59:12"/>
    <x v="3"/>
    <b v="0"/>
    <n v="0"/>
  </r>
  <r>
    <s v="0013100001gXqdHAAS"/>
    <d v="2019-12-21T00:00:00"/>
    <n v="2019"/>
    <s v="0055A000008zqzaQAA"/>
    <s v="Biopharma/Pharmaceuticals"/>
    <s v="Referral"/>
    <s v="0065A00001YPkgUQAT"/>
    <m/>
    <s v="0055A000009sZg0QAE"/>
    <s v="Closed Won"/>
    <n v="36951"/>
    <n v="36951"/>
    <b v="1"/>
    <n v="100"/>
    <n v="1"/>
    <n v="0"/>
    <n v="1"/>
    <n v="0"/>
    <n v="0"/>
    <n v="1"/>
    <d v="2019-12-19T14:47:30"/>
    <x v="5"/>
    <b v="0"/>
    <n v="0"/>
  </r>
  <r>
    <s v="0015A00002FTtBNQA1"/>
    <d v="2019-12-11T00:00:00"/>
    <n v="2019"/>
    <s v="0055A000008iLoOQAU"/>
    <s v="Other"/>
    <s v="Other"/>
    <s v="0065A00001YHfQbQAL"/>
    <m/>
    <s v="00531000008F2psAAC"/>
    <s v="Closed Won"/>
    <n v="54675"/>
    <n v="54675"/>
    <b v="1"/>
    <n v="100"/>
    <n v="1"/>
    <n v="0"/>
    <n v="1"/>
    <n v="0"/>
    <n v="0"/>
    <n v="1"/>
    <d v="2019-12-03T19:47:51"/>
    <x v="5"/>
    <b v="0"/>
    <n v="0"/>
  </r>
  <r>
    <s v="0013100001jbTegAAE"/>
    <d v="2019-12-11T00:00:00"/>
    <n v="2019"/>
    <s v="0055A000008iLoOQAU"/>
    <m/>
    <s v="Website"/>
    <s v="0065A00001YHfaHQAT"/>
    <m/>
    <s v="00531000008F2psAAC"/>
    <s v="Closed Won"/>
    <n v="218700"/>
    <n v="218700"/>
    <b v="1"/>
    <n v="100"/>
    <n v="1"/>
    <n v="0"/>
    <n v="1"/>
    <n v="0"/>
    <n v="0"/>
    <n v="1"/>
    <d v="2019-12-03T20:13:26"/>
    <x v="5"/>
    <b v="0"/>
    <n v="0"/>
  </r>
  <r>
    <s v="0015A00001yWkX5QAK"/>
    <d v="2019-12-09T00:00:00"/>
    <n v="2019"/>
    <s v="0055A000009GjocQAC"/>
    <s v="Academia"/>
    <s v="Inside Sales"/>
    <s v="0065A00001XogEAQAZ"/>
    <m/>
    <s v="0055A000009GjocQAC"/>
    <s v="Closed Won"/>
    <n v="33466.5"/>
    <n v="33466.5"/>
    <b v="1"/>
    <n v="100"/>
    <n v="1"/>
    <n v="0"/>
    <n v="1"/>
    <n v="0"/>
    <n v="0"/>
    <n v="1"/>
    <d v="2019-10-28T15:17:01"/>
    <x v="5"/>
    <b v="0"/>
    <n v="0"/>
  </r>
  <r>
    <s v="0013100001qyrRZAAY"/>
    <d v="2019-12-20T00:00:00"/>
    <n v="2019"/>
    <s v="0055A000008zqzaQAA"/>
    <s v="Biopharma/Pharmaceuticals"/>
    <s v="Referral"/>
    <s v="0065A00001XDlJEQA1"/>
    <m/>
    <s v="00531000008F2psAAC"/>
    <s v="Closed Won"/>
    <n v="45892"/>
    <n v="45892"/>
    <b v="1"/>
    <n v="100"/>
    <n v="1"/>
    <n v="0"/>
    <n v="1"/>
    <n v="0"/>
    <n v="0"/>
    <n v="1"/>
    <d v="2019-08-23T19:36:44"/>
    <x v="5"/>
    <b v="0"/>
    <n v="0"/>
  </r>
  <r>
    <s v="0013100001p4NvZAAU"/>
    <d v="2020-12-16T00:00:00"/>
    <n v="2020"/>
    <s v="0055A000008iLoOQAU"/>
    <s v="Biopharma/Pharmaceuticals"/>
    <s v="eApp Note"/>
    <s v="0065A00001ZVWTvQAP"/>
    <m/>
    <s v="0055A000008iLoOQAU"/>
    <s v="Closed Won"/>
    <n v="6700"/>
    <n v="6700"/>
    <b v="1"/>
    <n v="100"/>
    <n v="1"/>
    <n v="0"/>
    <n v="1"/>
    <n v="0"/>
    <n v="0"/>
    <n v="1"/>
    <d v="2020-03-13T17:28:28"/>
    <x v="4"/>
    <b v="0"/>
    <n v="0"/>
  </r>
  <r>
    <s v="0015A00002CT3YKQA1"/>
    <d v="2019-12-19T00:00:00"/>
    <n v="2019"/>
    <s v="00531000007KAu8AAG"/>
    <s v="Biopharma/Pharmaceuticals"/>
    <s v="Field Sales"/>
    <s v="0065A00001Ti16XQAR"/>
    <m/>
    <s v="00531000007KAu8AAG"/>
    <s v="Closed Won"/>
    <n v="86314"/>
    <n v="86314"/>
    <b v="1"/>
    <n v="100"/>
    <n v="1"/>
    <n v="0"/>
    <n v="1"/>
    <n v="0"/>
    <n v="0"/>
    <n v="1"/>
    <d v="2019-06-11T13:29:28"/>
    <x v="5"/>
    <b v="0"/>
    <n v="0"/>
  </r>
  <r>
    <s v="0013100001gawnXAAQ"/>
    <d v="2019-02-11T00:00:00"/>
    <n v="2019"/>
    <s v="00531000007MUoEAAW"/>
    <s v="International"/>
    <s v="Field Sales"/>
    <s v="0065A00000k3demQAA"/>
    <m/>
    <s v="00531000007KgPgAAK"/>
    <s v="Closed Won"/>
    <n v="61647.6"/>
    <n v="61647.6"/>
    <b v="1"/>
    <n v="100"/>
    <n v="1"/>
    <n v="0"/>
    <n v="1"/>
    <n v="0"/>
    <n v="0"/>
    <n v="1"/>
    <d v="2018-07-05T17:52:56"/>
    <x v="3"/>
    <b v="0"/>
    <n v="0"/>
  </r>
  <r>
    <s v="0015A00001tbbJ8QAI"/>
    <d v="2020-03-31T00:00:00"/>
    <n v="2020"/>
    <s v="00531000007MUoEAAW"/>
    <s v="International"/>
    <s v="Field Sales"/>
    <s v="0065A00001ZVdqRQAT"/>
    <m/>
    <s v="00531000007KgPgAAK"/>
    <s v="Closed Won"/>
    <n v="312000"/>
    <n v="312000"/>
    <b v="1"/>
    <n v="100"/>
    <n v="1"/>
    <n v="0"/>
    <n v="1"/>
    <n v="0"/>
    <n v="0"/>
    <n v="1"/>
    <d v="2020-03-16T13:42:50"/>
    <x v="4"/>
    <b v="0"/>
    <n v="0"/>
  </r>
  <r>
    <s v="0013100001gYGSGAA4"/>
    <d v="2021-03-18T00:00:00"/>
    <n v="2021"/>
    <s v="00531000007MUoEAAW"/>
    <s v="State and Local"/>
    <s v="Other"/>
    <s v="0065A00001Z6zFpQAJ"/>
    <m/>
    <s v="00531000007KAsvAAG"/>
    <s v="Closed Won"/>
    <n v="82472.399999999994"/>
    <n v="82472.399999999994"/>
    <b v="1"/>
    <n v="100"/>
    <n v="1"/>
    <n v="0"/>
    <n v="1"/>
    <n v="0"/>
    <n v="0"/>
    <n v="1"/>
    <d v="2020-02-11T18:53:39"/>
    <x v="4"/>
    <b v="0"/>
    <n v="0"/>
  </r>
  <r>
    <s v="0015A00002G74JLQAZ"/>
    <d v="2021-03-04T00:00:00"/>
    <n v="2021"/>
    <s v="00531000007MUoEAAW"/>
    <s v="Federal"/>
    <s v="Field Sales"/>
    <s v="0065A00001cUqJKQA0"/>
    <m/>
    <s v="00531000007KgPgAAK"/>
    <s v="Closed Won"/>
    <n v="148200"/>
    <n v="148200"/>
    <b v="1"/>
    <n v="100"/>
    <n v="1"/>
    <n v="0"/>
    <n v="1"/>
    <n v="0"/>
    <n v="0"/>
    <n v="1"/>
    <d v="2020-11-20T16:41:21"/>
    <x v="4"/>
    <b v="0"/>
    <n v="0"/>
  </r>
  <r>
    <s v="0013100001pvRTEAA2"/>
    <d v="2021-01-20T00:00:00"/>
    <n v="2021"/>
    <s v="00531000007MUoEAAW"/>
    <s v="International"/>
    <s v="Field Sales"/>
    <s v="0065A00001crWuIQAU"/>
    <m/>
    <s v="00531000007KgPgAAK"/>
    <s v="Closed Won"/>
    <n v="58500"/>
    <n v="58500"/>
    <b v="1"/>
    <n v="100"/>
    <n v="1"/>
    <n v="0"/>
    <n v="1"/>
    <n v="0"/>
    <n v="0"/>
    <n v="1"/>
    <d v="2021-01-11T19:31:34"/>
    <x v="6"/>
    <b v="0"/>
    <n v="0"/>
  </r>
  <r>
    <s v="0015A00001tbbJ8QAI"/>
    <d v="2021-02-28T00:00:00"/>
    <n v="2021"/>
    <s v="00531000007MUoEAAW"/>
    <s v="International"/>
    <s v="Field Sales"/>
    <s v="0065A00001dBMOuQAO"/>
    <m/>
    <s v="00531000007KgPgAAK"/>
    <s v="Closed Won"/>
    <n v="39000"/>
    <n v="39000"/>
    <b v="1"/>
    <n v="100"/>
    <n v="1"/>
    <n v="0"/>
    <n v="1"/>
    <n v="0"/>
    <n v="0"/>
    <n v="1"/>
    <d v="2021-02-02T16:42:24"/>
    <x v="6"/>
    <b v="0"/>
    <n v="0"/>
  </r>
  <r>
    <s v="0015A00002LehpVQAR"/>
    <d v="2021-02-18T00:00:00"/>
    <n v="2021"/>
    <s v="00531000007MUoEAAW"/>
    <s v="International"/>
    <s v="Inside Sales"/>
    <s v="0065A00001dDng2QAC"/>
    <m/>
    <s v="00531000008F2qlAAC"/>
    <s v="Closed Won"/>
    <n v="149.25"/>
    <n v="149.25"/>
    <b v="1"/>
    <n v="100"/>
    <n v="1"/>
    <n v="0"/>
    <n v="1"/>
    <n v="0"/>
    <n v="0"/>
    <n v="1"/>
    <d v="2021-02-18T19:32:07"/>
    <x v="6"/>
    <b v="0"/>
    <n v="0"/>
  </r>
  <r>
    <s v="0013100001emXyOAAU"/>
    <d v="2021-03-25T00:00:00"/>
    <n v="2021"/>
    <s v="0055A000009sa63QAA"/>
    <s v="State and Local"/>
    <s v="Field Sales"/>
    <s v="0065A00001bfp0FQAQ"/>
    <m/>
    <s v="0055A000009sa63QAA"/>
    <s v="Closed Won"/>
    <n v="304332.94"/>
    <n v="304332.94"/>
    <b v="1"/>
    <n v="100"/>
    <n v="1"/>
    <n v="0"/>
    <n v="1"/>
    <n v="0"/>
    <n v="0"/>
    <n v="1"/>
    <d v="2020-08-27T05:28:20"/>
    <x v="4"/>
    <b v="0"/>
    <n v="0"/>
  </r>
  <r>
    <s v="0015A00002GqGMyQAN"/>
    <d v="2020-03-16T00:00:00"/>
    <n v="2020"/>
    <s v="00531000008F2qlAAC"/>
    <s v="International"/>
    <s v="Industry Event"/>
    <s v="0065A00001YhfS1QAJ"/>
    <m/>
    <s v="00531000008F2qlAAC"/>
    <s v="Closed Won"/>
    <n v="81781.06"/>
    <n v="81781.06"/>
    <b v="1"/>
    <n v="100"/>
    <n v="1"/>
    <n v="0"/>
    <n v="1"/>
    <n v="0"/>
    <n v="0"/>
    <n v="1"/>
    <d v="2020-01-09T20:12:28"/>
    <x v="4"/>
    <b v="0"/>
    <n v="0"/>
  </r>
  <r>
    <s v="0015A00002PK5tmQAD"/>
    <d v="2021-03-31T00:00:00"/>
    <n v="2021"/>
    <s v="00531000007MUoEAAW"/>
    <s v="State and Local"/>
    <s v="Field Sales"/>
    <s v="0065A00001deIEMQA2"/>
    <m/>
    <s v="0055A000009sa63QAA"/>
    <s v="Closed Won"/>
    <n v="352707"/>
    <n v="352707"/>
    <b v="1"/>
    <n v="100"/>
    <n v="1"/>
    <n v="0"/>
    <n v="1"/>
    <n v="0"/>
    <n v="0"/>
    <n v="1"/>
    <d v="2021-03-29T21:56:36"/>
    <x v="6"/>
    <b v="0"/>
    <n v="0"/>
  </r>
  <r>
    <s v="0015A00002QcLYDQA3"/>
    <d v="2021-03-19T00:00:00"/>
    <n v="2021"/>
    <s v="0055A000009sa63QAA"/>
    <s v="State and Local"/>
    <s v="Field Sales"/>
    <s v="0065A00001cIEFNQA4"/>
    <m/>
    <s v="0055A000009sa63QAA"/>
    <s v="Closed Won"/>
    <n v="71450.100000000006"/>
    <n v="71450.100000000006"/>
    <b v="1"/>
    <n v="100"/>
    <n v="1"/>
    <n v="0"/>
    <n v="1"/>
    <n v="0"/>
    <n v="0"/>
    <n v="1"/>
    <d v="2020-10-26T04:34:43"/>
    <x v="4"/>
    <b v="0"/>
    <n v="0"/>
  </r>
  <r>
    <s v="0013100001gw4vcAAA"/>
    <d v="2021-02-10T00:00:00"/>
    <n v="2021"/>
    <s v="00531000007KAsvAAG"/>
    <s v="State and Local"/>
    <s v="Trade Show"/>
    <s v="0065A00001crF6eQAE"/>
    <m/>
    <s v="00531000007KAsvAAG"/>
    <s v="Closed Won"/>
    <n v="59465.7"/>
    <n v="59465.7"/>
    <b v="1"/>
    <n v="100"/>
    <n v="1"/>
    <n v="0"/>
    <n v="1"/>
    <n v="0"/>
    <n v="0"/>
    <n v="1"/>
    <d v="2021-01-07T21:04:22"/>
    <x v="6"/>
    <b v="0"/>
    <n v="0"/>
  </r>
  <r>
    <s v="0013100001ld4rCAAQ"/>
    <d v="2021-02-11T00:00:00"/>
    <n v="2021"/>
    <s v="00531000007KAsvAAG"/>
    <s v="State and Local"/>
    <s v="Inside Sales"/>
    <s v="0065A00001XpeV0QAJ"/>
    <m/>
    <s v="00531000007KAsvAAG"/>
    <s v="Closed Won"/>
    <n v="324373.84999999998"/>
    <n v="324373.84999999998"/>
    <b v="1"/>
    <n v="100"/>
    <n v="1"/>
    <n v="0"/>
    <n v="1"/>
    <n v="0"/>
    <n v="0"/>
    <n v="1"/>
    <d v="2019-10-31T19:42:06"/>
    <x v="5"/>
    <b v="0"/>
    <n v="0"/>
  </r>
  <r>
    <s v="0015A0000282bGSQAY"/>
    <d v="2021-03-11T00:00:00"/>
    <n v="2021"/>
    <s v="00531000007MUoEAAW"/>
    <s v="State and Local"/>
    <s v="Field Sales"/>
    <s v="0065A00001dL5F4QAK"/>
    <m/>
    <s v="00531000007KAsvAAG"/>
    <s v="Closed Won"/>
    <n v="1327.54"/>
    <n v="1327.54"/>
    <b v="1"/>
    <n v="100"/>
    <n v="1"/>
    <n v="0"/>
    <n v="1"/>
    <n v="0"/>
    <n v="0"/>
    <n v="1"/>
    <d v="2021-03-09T14:56:44"/>
    <x v="6"/>
    <b v="0"/>
    <n v="0"/>
  </r>
  <r>
    <s v="0015A0000282bGSQAY"/>
    <d v="2021-03-11T00:00:00"/>
    <n v="2021"/>
    <s v="00531000007MUoEAAW"/>
    <s v="State and Local"/>
    <s v="Field Sales"/>
    <s v="0065A00001dL5hcQAC"/>
    <m/>
    <s v="00531000007KAsvAAG"/>
    <s v="Closed Won"/>
    <n v="1327.54"/>
    <n v="1327.54"/>
    <b v="1"/>
    <n v="100"/>
    <n v="1"/>
    <n v="0"/>
    <n v="1"/>
    <n v="0"/>
    <n v="0"/>
    <n v="1"/>
    <d v="2021-03-09T16:15:56"/>
    <x v="6"/>
    <b v="0"/>
    <n v="0"/>
  </r>
  <r>
    <s v="0015A00002OJliNQAT"/>
    <d v="2021-02-01T00:00:00"/>
    <n v="2021"/>
    <s v="00531000007MUoEAAW"/>
    <s v="Federal"/>
    <s v="Inside Sales"/>
    <s v="0065A00001bO1RiQAK"/>
    <m/>
    <s v="00531000007KgPgAAK"/>
    <s v="Closed Won"/>
    <n v="74675"/>
    <n v="74675"/>
    <b v="1"/>
    <n v="100"/>
    <n v="1"/>
    <n v="0"/>
    <n v="1"/>
    <n v="0"/>
    <n v="0"/>
    <n v="1"/>
    <d v="2020-08-19T13:39:55"/>
    <x v="4"/>
    <b v="0"/>
    <n v="0"/>
  </r>
  <r>
    <s v="0015A00002TC5UVQA1"/>
    <d v="2021-01-04T00:00:00"/>
    <n v="2021"/>
    <s v="0055A000009GxI2QAK"/>
    <s v="International"/>
    <s v="Field Sales"/>
    <s v="0065A00001cr4OjQAI"/>
    <m/>
    <s v="0055A000009GxI2QAK"/>
    <s v="Closed Won"/>
    <n v="48750"/>
    <n v="48750"/>
    <b v="1"/>
    <n v="100"/>
    <n v="1"/>
    <n v="0"/>
    <n v="1"/>
    <n v="0"/>
    <n v="0"/>
    <n v="1"/>
    <d v="2021-01-05T15:16:08"/>
    <x v="6"/>
    <b v="0"/>
    <n v="0"/>
  </r>
  <r>
    <s v="0015A000023E8F0QAK"/>
    <d v="2021-02-26T00:00:00"/>
    <n v="2021"/>
    <s v="00531000007MUoEAAW"/>
    <s v="International"/>
    <s v="Field Sales"/>
    <s v="0065A00001dKBtkQAG"/>
    <m/>
    <s v="00531000008F2qlAAC"/>
    <s v="Closed Won"/>
    <n v="2531.25"/>
    <n v="2531.25"/>
    <b v="1"/>
    <n v="100"/>
    <n v="1"/>
    <n v="0"/>
    <n v="1"/>
    <n v="0"/>
    <n v="0"/>
    <n v="1"/>
    <d v="2021-02-26T22:16:01"/>
    <x v="6"/>
    <b v="0"/>
    <n v="0"/>
  </r>
  <r>
    <s v="001i000000FKPu5AAH"/>
    <d v="2021-02-01T00:00:00"/>
    <n v="2021"/>
    <s v="00531000007Es7rAAC"/>
    <s v="Military"/>
    <s v="Inside Sales"/>
    <s v="0065A00001crjygQAA"/>
    <m/>
    <s v="00531000007Es7rAAC"/>
    <s v="Closed Won"/>
    <n v="199"/>
    <n v="199"/>
    <b v="1"/>
    <n v="100"/>
    <n v="1"/>
    <n v="0"/>
    <n v="1"/>
    <n v="0"/>
    <n v="0"/>
    <n v="1"/>
    <d v="2021-01-13T20:28:13"/>
    <x v="6"/>
    <b v="0"/>
    <n v="0"/>
  </r>
  <r>
    <s v="0015A00002TD9WlQAL"/>
    <d v="2021-02-16T00:00:00"/>
    <n v="2021"/>
    <s v="00531000007MUoEAAW"/>
    <s v="Federal"/>
    <s v="Inside Sales"/>
    <s v="0065A00001csBaeQAE"/>
    <m/>
    <s v="00531000007KgPgAAK"/>
    <s v="Closed Won"/>
    <n v="324187.5"/>
    <n v="324187.5"/>
    <b v="1"/>
    <n v="100"/>
    <n v="1"/>
    <n v="0"/>
    <n v="1"/>
    <n v="0"/>
    <n v="0"/>
    <n v="1"/>
    <d v="2021-01-19T17:41:27"/>
    <x v="6"/>
    <b v="0"/>
    <n v="0"/>
  </r>
  <r>
    <s v="0015A00002TCipOQAT"/>
    <d v="2021-01-12T00:00:00"/>
    <n v="2021"/>
    <s v="0055A000009GxI2QAK"/>
    <s v="International"/>
    <s v="Field Sales"/>
    <s v="0065A00001crbZlQAI"/>
    <m/>
    <s v="0055A000009GxI2QAK"/>
    <s v="Closed Won"/>
    <n v="48750"/>
    <n v="48750"/>
    <b v="1"/>
    <n v="100"/>
    <n v="1"/>
    <n v="0"/>
    <n v="1"/>
    <n v="0"/>
    <n v="0"/>
    <n v="1"/>
    <d v="2021-01-12T14:28:44"/>
    <x v="6"/>
    <b v="0"/>
    <n v="0"/>
  </r>
  <r>
    <s v="001i000000K38RYAAZ"/>
    <d v="2021-01-14T00:00:00"/>
    <n v="2021"/>
    <s v="00531000007MUoEAAW"/>
    <s v="Federal"/>
    <s v="Field Sales"/>
    <s v="0065A00001bMAbSQAW"/>
    <m/>
    <s v="00531000007KgPgAAK"/>
    <s v="Closed Won"/>
    <n v="26537"/>
    <n v="26537"/>
    <b v="1"/>
    <n v="100"/>
    <n v="1"/>
    <n v="0"/>
    <n v="1"/>
    <n v="0"/>
    <n v="0"/>
    <n v="1"/>
    <d v="2020-08-07T18:25:05"/>
    <x v="4"/>
    <b v="0"/>
    <n v="0"/>
  </r>
  <r>
    <s v="0015A00002DR8HdQAL"/>
    <d v="2021-02-16T00:00:00"/>
    <n v="2021"/>
    <s v="00531000008F2qlAAC"/>
    <s v="International"/>
    <s v="Field Sales"/>
    <s v="0065A00001dAAo1QAG"/>
    <m/>
    <s v="00531000008F2qlAAC"/>
    <s v="Closed Won"/>
    <n v="74322.75"/>
    <n v="74322.75"/>
    <b v="1"/>
    <n v="100"/>
    <n v="1"/>
    <n v="0"/>
    <n v="1"/>
    <n v="0"/>
    <n v="0"/>
    <n v="1"/>
    <d v="2021-01-26T16:59:39"/>
    <x v="6"/>
    <b v="0"/>
    <n v="0"/>
  </r>
  <r>
    <s v="001i000001LHDIlAAP"/>
    <d v="2021-05-05T00:00:00"/>
    <n v="2021"/>
    <s v="00531000007MUoEAAW"/>
    <s v="International"/>
    <s v="Field Sales"/>
    <s v="0066e00001e0M6LAAU"/>
    <m/>
    <s v="0055A000009GxI2QAK"/>
    <s v="Closed Won"/>
    <n v="745"/>
    <n v="745"/>
    <b v="1"/>
    <n v="100"/>
    <n v="1"/>
    <n v="0"/>
    <n v="1"/>
    <n v="0"/>
    <n v="0"/>
    <n v="1"/>
    <d v="2021-05-05T20:17:43"/>
    <x v="6"/>
    <b v="0"/>
    <n v="0"/>
  </r>
  <r>
    <s v="0013100001jYgIJAA0"/>
    <d v="2021-05-07T00:00:00"/>
    <n v="2021"/>
    <s v="00531000007MUoEAAW"/>
    <s v="International"/>
    <s v="Field Sales"/>
    <s v="0066e00001e13TSAAY"/>
    <m/>
    <s v="00531000007KgPgAAK"/>
    <s v="Closed Won"/>
    <n v="636.79999999999995"/>
    <n v="636.79999999999995"/>
    <b v="1"/>
    <n v="100"/>
    <n v="1"/>
    <n v="0"/>
    <n v="1"/>
    <n v="0"/>
    <n v="0"/>
    <n v="1"/>
    <d v="2021-05-07T13:38:16"/>
    <x v="6"/>
    <b v="0"/>
    <n v="0"/>
  </r>
  <r>
    <s v="0015A00002JPjp2QAD"/>
    <d v="2021-04-08T00:00:00"/>
    <n v="2021"/>
    <s v="00531000008F2qlAAC"/>
    <s v="International"/>
    <s v="Field Sales"/>
    <s v="0065A00001dfLXVQA2"/>
    <m/>
    <s v="00531000008F2qlAAC"/>
    <s v="Closed Won"/>
    <n v="39000"/>
    <n v="39000"/>
    <b v="1"/>
    <n v="100"/>
    <n v="1"/>
    <n v="0"/>
    <n v="1"/>
    <n v="0"/>
    <n v="0"/>
    <n v="1"/>
    <d v="2021-04-06T15:23:57"/>
    <x v="6"/>
    <b v="0"/>
    <n v="0"/>
  </r>
  <r>
    <s v="0015A00002JPjp2QAD"/>
    <d v="2021-04-08T00:00:00"/>
    <n v="2021"/>
    <s v="00531000008F2qlAAC"/>
    <s v="International"/>
    <s v="Field Sales"/>
    <s v="0065A00001bomALQAY"/>
    <m/>
    <s v="00531000008F2qlAAC"/>
    <s v="Closed Won"/>
    <n v="405786"/>
    <n v="405786"/>
    <b v="1"/>
    <n v="100"/>
    <n v="1"/>
    <n v="0"/>
    <n v="1"/>
    <n v="0"/>
    <n v="0"/>
    <n v="1"/>
    <d v="2020-09-24T12:04:02"/>
    <x v="4"/>
    <b v="0"/>
    <n v="0"/>
  </r>
  <r>
    <s v="0015A00001ztwmzQAA"/>
    <d v="2021-04-20T00:00:00"/>
    <n v="2021"/>
    <s v="0055A000009GxI2QAK"/>
    <s v="International"/>
    <s v="Field Sales"/>
    <s v="0065A00001dgGqMQAU"/>
    <m/>
    <s v="0055A000009GxI2QAK"/>
    <s v="Closed Won"/>
    <n v="6500"/>
    <n v="6500"/>
    <b v="1"/>
    <n v="100"/>
    <n v="1"/>
    <n v="0"/>
    <n v="1"/>
    <n v="0"/>
    <n v="0"/>
    <n v="1"/>
    <d v="2021-04-12T12:22:54"/>
    <x v="6"/>
    <b v="0"/>
    <n v="0"/>
  </r>
  <r>
    <s v="001i000001MZ8IpAAL"/>
    <d v="2020-05-18T00:00:00"/>
    <n v="2020"/>
    <s v="00531000007MUoEAAW"/>
    <s v="Federal"/>
    <s v="Field Sales"/>
    <s v="0065A00001Zk4dhQAB"/>
    <m/>
    <s v="00531000007KgPgAAK"/>
    <s v="Closed Won"/>
    <n v="117786.6"/>
    <n v="117786.6"/>
    <b v="1"/>
    <n v="100"/>
    <n v="1"/>
    <n v="0"/>
    <n v="1"/>
    <n v="0"/>
    <n v="0"/>
    <n v="1"/>
    <d v="2020-04-16T19:55:04"/>
    <x v="4"/>
    <b v="0"/>
    <n v="0"/>
  </r>
  <r>
    <s v="001i000001MZ8IpAAL"/>
    <d v="2020-06-10T00:00:00"/>
    <n v="2020"/>
    <s v="00531000007MUoEAAW"/>
    <s v="Federal"/>
    <s v="Field Sales"/>
    <s v="0065A00001a6j7DQAQ"/>
    <m/>
    <s v="00531000007KgPgAAK"/>
    <s v="Closed Won"/>
    <n v="112822.2"/>
    <n v="112822.2"/>
    <b v="1"/>
    <n v="100"/>
    <n v="1"/>
    <n v="0"/>
    <n v="1"/>
    <n v="0"/>
    <n v="0"/>
    <n v="1"/>
    <d v="2020-05-19T18:02:58"/>
    <x v="4"/>
    <b v="0"/>
    <n v="0"/>
  </r>
  <r>
    <s v="0015A00002HbhWIQAZ"/>
    <d v="2021-06-14T00:00:00"/>
    <n v="2021"/>
    <s v="00531000007MUoEAAW"/>
    <s v="State and Local"/>
    <s v="Field Sales"/>
    <s v="0066e00001dyFBeAAM"/>
    <m/>
    <s v="00531000007MUoEAAW"/>
    <s v="Closed Won"/>
    <n v="995"/>
    <n v="995"/>
    <b v="1"/>
    <n v="100"/>
    <n v="1"/>
    <n v="0"/>
    <n v="1"/>
    <n v="0"/>
    <n v="0"/>
    <n v="1"/>
    <d v="2021-04-21T13:13:16"/>
    <x v="6"/>
    <b v="0"/>
    <n v="0"/>
  </r>
  <r>
    <s v="0015A00001yXq6AQAS"/>
    <d v="2021-05-12T00:00:00"/>
    <n v="2021"/>
    <s v="00531000007MUoEAAW"/>
    <s v="International"/>
    <s v="Field Sales"/>
    <s v="0066e00001e1D9kAAE"/>
    <m/>
    <s v="00531000008F2qlAAC"/>
    <s v="Closed Won"/>
    <n v="263.25"/>
    <n v="263.25"/>
    <b v="1"/>
    <n v="100"/>
    <n v="1"/>
    <n v="0"/>
    <n v="1"/>
    <n v="0"/>
    <n v="0"/>
    <n v="1"/>
    <d v="2021-05-10T16:38:39"/>
    <x v="6"/>
    <b v="0"/>
    <n v="0"/>
  </r>
  <r>
    <s v="001i000000Jd1ngAAB"/>
    <d v="2020-04-21T00:00:00"/>
    <n v="2020"/>
    <s v="005i0000000fNkyAAE"/>
    <s v="Federal"/>
    <s v="Field Sales"/>
    <s v="0065A00001ZbZFcQAN"/>
    <m/>
    <s v="005i0000000fNkyAAE"/>
    <s v="Closed Won"/>
    <n v="65000"/>
    <n v="65000"/>
    <b v="1"/>
    <n v="100"/>
    <n v="1"/>
    <n v="0"/>
    <n v="1"/>
    <n v="0"/>
    <n v="0"/>
    <n v="1"/>
    <d v="2020-03-30T13:25:04"/>
    <x v="4"/>
    <b v="0"/>
    <n v="0"/>
  </r>
  <r>
    <s v="0015A00002NOZgnQAH"/>
    <d v="2021-04-21T00:00:00"/>
    <n v="2021"/>
    <s v="00531000007MUoEAAW"/>
    <s v="International"/>
    <s v="Field Sales"/>
    <s v="0065A00001dLwsZQAS"/>
    <m/>
    <s v="00531000007KgPgAAK"/>
    <s v="Closed Won"/>
    <n v="6500"/>
    <n v="6500"/>
    <b v="1"/>
    <n v="100"/>
    <n v="1"/>
    <n v="0"/>
    <n v="1"/>
    <n v="0"/>
    <n v="0"/>
    <n v="1"/>
    <d v="2021-03-23T15:13:14"/>
    <x v="6"/>
    <b v="0"/>
    <n v="0"/>
  </r>
  <r>
    <s v="0013100001gYGsJAAW"/>
    <d v="2021-04-29T00:00:00"/>
    <n v="2021"/>
    <s v="00531000007MUoEAAW"/>
    <s v="State and Local"/>
    <s v="Eblasts"/>
    <s v="0065A00001dfQ1LQAU"/>
    <m/>
    <s v="00531000007MUoEAAW"/>
    <s v="Closed Won"/>
    <n v="6500"/>
    <n v="6500"/>
    <b v="1"/>
    <n v="100"/>
    <n v="1"/>
    <n v="0"/>
    <n v="1"/>
    <n v="0"/>
    <n v="0"/>
    <n v="1"/>
    <d v="2021-04-07T16:09:34"/>
    <x v="6"/>
    <b v="0"/>
    <n v="0"/>
  </r>
  <r>
    <s v="0015A00002UhHpCQAV"/>
    <d v="2021-06-16T00:00:00"/>
    <n v="2021"/>
    <s v="00531000007KAsvAAG"/>
    <s v="State and Local"/>
    <s v="Inside Sales"/>
    <s v="0065A00001dIG7sQAG"/>
    <m/>
    <s v="00531000007KAsvAAG"/>
    <s v="Closed Won"/>
    <n v="129745.96"/>
    <n v="129745.96"/>
    <b v="1"/>
    <n v="100"/>
    <n v="1"/>
    <n v="0"/>
    <n v="1"/>
    <n v="0"/>
    <n v="0"/>
    <n v="1"/>
    <d v="2021-02-22T16:57:07"/>
    <x v="6"/>
    <b v="0"/>
    <n v="0"/>
  </r>
  <r>
    <s v="0015A00002DW2AvQAL"/>
    <d v="2020-09-14T00:00:00"/>
    <n v="2020"/>
    <s v="00531000007MUoEAAW"/>
    <s v="Federal"/>
    <s v="Trade Show"/>
    <s v="0065A00001WlxjmQAB"/>
    <m/>
    <s v="00531000007KgPgAAK"/>
    <s v="Closed Won"/>
    <n v="59996.75"/>
    <n v="59996.75"/>
    <b v="1"/>
    <n v="100"/>
    <n v="1"/>
    <n v="0"/>
    <n v="1"/>
    <n v="0"/>
    <n v="0"/>
    <n v="1"/>
    <d v="2019-07-25T18:39:17"/>
    <x v="5"/>
    <b v="0"/>
    <n v="0"/>
  </r>
  <r>
    <s v="0013100001gawnXAAQ"/>
    <d v="2019-07-18T00:00:00"/>
    <n v="2019"/>
    <s v="00531000007MUoEAAW"/>
    <s v="International"/>
    <s v="Field Sales"/>
    <s v="0065A00001Zk64oQAB"/>
    <m/>
    <s v="00531000007KgPgAAK"/>
    <s v="Closed Won"/>
    <n v="114045.2"/>
    <n v="114045.2"/>
    <b v="1"/>
    <n v="100"/>
    <n v="1"/>
    <n v="0"/>
    <n v="1"/>
    <n v="0"/>
    <n v="0"/>
    <n v="1"/>
    <d v="2020-04-17T14:56:46"/>
    <x v="4"/>
    <b v="0"/>
    <n v="0"/>
  </r>
  <r>
    <s v="0015A00002JLh9ZQAT"/>
    <d v="2020-08-31T00:00:00"/>
    <n v="2020"/>
    <s v="00531000007MUoEAAW"/>
    <s v="Federal"/>
    <s v="Inside Sales"/>
    <s v="0065A00001ZjOg3QAF"/>
    <m/>
    <s v="00531000007KgPgAAK"/>
    <s v="Closed Won"/>
    <n v="72175"/>
    <n v="72175"/>
    <b v="1"/>
    <n v="100"/>
    <n v="1"/>
    <n v="0"/>
    <n v="1"/>
    <n v="0"/>
    <n v="0"/>
    <n v="1"/>
    <d v="2020-04-14T20:59:55"/>
    <x v="4"/>
    <b v="0"/>
    <n v="0"/>
  </r>
  <r>
    <s v="0015A000026BX2lQAG"/>
    <d v="2019-07-12T00:00:00"/>
    <n v="2019"/>
    <s v="00531000007MUoEAAW"/>
    <s v="Federal"/>
    <s v="Field Sales"/>
    <s v="0065A00001YKUdXQAX"/>
    <m/>
    <s v="00531000007KgPgAAK"/>
    <s v="Closed Won"/>
    <n v="0"/>
    <n v="0"/>
    <b v="1"/>
    <n v="100"/>
    <n v="1"/>
    <n v="0"/>
    <n v="1"/>
    <n v="0"/>
    <n v="0"/>
    <n v="1"/>
    <d v="2019-12-09T20:59:48"/>
    <x v="5"/>
    <b v="0"/>
    <n v="0"/>
  </r>
  <r>
    <s v="0015A000026BX2lQAG"/>
    <d v="2020-08-31T00:00:00"/>
    <n v="2020"/>
    <s v="00531000007Es7rAAC"/>
    <s v="Federal"/>
    <s v="Field Sales"/>
    <s v="0065A00001ZuOCqQAN"/>
    <m/>
    <s v="00531000007Es7rAAC"/>
    <s v="Closed Won"/>
    <n v="128700"/>
    <n v="128700"/>
    <b v="1"/>
    <n v="100"/>
    <n v="1"/>
    <n v="0"/>
    <n v="1"/>
    <n v="0"/>
    <n v="0"/>
    <n v="1"/>
    <d v="2020-04-20T20:51:38"/>
    <x v="4"/>
    <b v="0"/>
    <n v="0"/>
  </r>
  <r>
    <s v="0015A000022RKFQQA4"/>
    <d v="2020-07-13T00:00:00"/>
    <n v="2020"/>
    <s v="00531000007MUoEAAW"/>
    <s v="Federal"/>
    <s v="Field Sales"/>
    <s v="0065A0000112Hj8QAE"/>
    <m/>
    <s v="00531000007KgPgAAK"/>
    <s v="Closed Won"/>
    <n v="66783"/>
    <n v="66783"/>
    <b v="1"/>
    <n v="100"/>
    <n v="1"/>
    <n v="0"/>
    <n v="1"/>
    <n v="0"/>
    <n v="0"/>
    <n v="1"/>
    <d v="2019-11-25T20:59:27"/>
    <x v="5"/>
    <b v="0"/>
    <n v="0"/>
  </r>
  <r>
    <s v="0015A00002LfqEFQAZ"/>
    <d v="2020-08-28T00:00:00"/>
    <n v="2020"/>
    <s v="00531000007MUoEAAW"/>
    <s v="Federal"/>
    <s v="Field Sales"/>
    <s v="0065A00001aLiNVQA0"/>
    <m/>
    <s v="00531000007KgPgAAK"/>
    <s v="Closed Won"/>
    <n v="149330"/>
    <n v="149330"/>
    <b v="1"/>
    <n v="100"/>
    <n v="1"/>
    <n v="0"/>
    <n v="1"/>
    <n v="0"/>
    <n v="0"/>
    <n v="1"/>
    <d v="2020-06-18T19:37:54"/>
    <x v="4"/>
    <b v="0"/>
    <n v="0"/>
  </r>
  <r>
    <s v="0015A00002DW2AvQAL"/>
    <d v="2020-09-14T00:00:00"/>
    <n v="2020"/>
    <s v="00531000007MUoEAAW"/>
    <s v="Federal"/>
    <s v="Trade Show"/>
    <s v="0065A00001Zx2iEQAR"/>
    <m/>
    <s v="00531000007KgPgAAK"/>
    <s v="Closed Won"/>
    <n v="26000"/>
    <n v="26000"/>
    <b v="1"/>
    <n v="100"/>
    <n v="1"/>
    <n v="0"/>
    <n v="1"/>
    <n v="0"/>
    <n v="0"/>
    <n v="1"/>
    <d v="2020-04-29T20:07:55"/>
    <x v="4"/>
    <b v="0"/>
    <n v="0"/>
  </r>
  <r>
    <s v="0015A00002CwcMnQAJ"/>
    <d v="2020-07-20T00:00:00"/>
    <n v="2020"/>
    <s v="00531000008F2qlAAC"/>
    <s v="International"/>
    <s v="Field Sales"/>
    <s v="0065A00001Zx1jDQAR"/>
    <m/>
    <s v="00531000008F2qlAAC"/>
    <s v="Closed Won"/>
    <n v="228279.87"/>
    <n v="228279.87"/>
    <b v="1"/>
    <n v="100"/>
    <n v="1"/>
    <n v="0"/>
    <n v="1"/>
    <n v="0"/>
    <n v="0"/>
    <n v="1"/>
    <d v="2020-04-29T14:24:25"/>
    <x v="4"/>
    <b v="0"/>
    <n v="0"/>
  </r>
  <r>
    <s v="001i000001MZ8IpAAL"/>
    <d v="2020-08-03T00:00:00"/>
    <n v="2020"/>
    <s v="00531000007MUoEAAW"/>
    <s v="Military"/>
    <s v="Field Sales"/>
    <s v="0065A00001aKoodQAC"/>
    <m/>
    <s v="00531000007KgPgAAK"/>
    <s v="Closed Won"/>
    <n v="64350"/>
    <n v="64350"/>
    <b v="1"/>
    <n v="100"/>
    <n v="1"/>
    <n v="0"/>
    <n v="1"/>
    <n v="0"/>
    <n v="0"/>
    <n v="1"/>
    <d v="2020-06-10T17:54:36"/>
    <x v="4"/>
    <b v="0"/>
    <n v="0"/>
  </r>
  <r>
    <s v="001i000001LHCUyAAP"/>
    <d v="2020-09-28T00:00:00"/>
    <n v="2020"/>
    <s v="00531000008F2qlAAC"/>
    <s v="International"/>
    <s v="Field Sales"/>
    <s v="0065A00001bo57VQAQ"/>
    <m/>
    <s v="00531000008F2qlAAC"/>
    <s v="Closed Won"/>
    <n v="49938"/>
    <n v="49938"/>
    <b v="1"/>
    <n v="100"/>
    <n v="1"/>
    <n v="0"/>
    <n v="1"/>
    <n v="0"/>
    <n v="0"/>
    <n v="1"/>
    <d v="2020-09-22T18:55:17"/>
    <x v="4"/>
    <b v="0"/>
    <n v="0"/>
  </r>
  <r>
    <s v="0015A00002B7qMlQAJ"/>
    <d v="2019-09-01T00:00:00"/>
    <n v="2019"/>
    <s v="00531000007MUoEAAW"/>
    <s v="Federal"/>
    <s v="Website"/>
    <s v="0065A00001IEk4iQAD"/>
    <s v="Safety and Security Opportunity"/>
    <s v="00531000007KgPgAAK"/>
    <s v="Closed Won"/>
    <n v="65437"/>
    <n v="65437"/>
    <b v="1"/>
    <n v="100"/>
    <n v="1"/>
    <n v="0"/>
    <n v="1"/>
    <n v="0"/>
    <n v="0"/>
    <n v="1"/>
    <d v="2019-04-01T17:14:43"/>
    <x v="5"/>
    <b v="0"/>
    <n v="0"/>
  </r>
  <r>
    <s v="0015A00002GmaqLQAR"/>
    <d v="2019-10-16T00:00:00"/>
    <n v="2019"/>
    <s v="00531000007KAsvAAG"/>
    <s v="Commercial"/>
    <s v="Trade Show"/>
    <s v="0065A00001WxCuNQAV"/>
    <m/>
    <s v="00531000007KAsvAAG"/>
    <s v="Closed Won"/>
    <n v="80597"/>
    <n v="80597"/>
    <b v="1"/>
    <n v="100"/>
    <n v="1"/>
    <n v="0"/>
    <n v="1"/>
    <n v="0"/>
    <n v="0"/>
    <n v="1"/>
    <d v="2019-08-05T17:57:04"/>
    <x v="5"/>
    <b v="0"/>
    <n v="0"/>
  </r>
  <r>
    <s v="0013100001emY1NAAU"/>
    <d v="2019-12-20T00:00:00"/>
    <n v="2019"/>
    <s v="00531000007KAsvAAG"/>
    <s v="State and Local"/>
    <s v="Field Sales"/>
    <s v="0065A00000iTDykQAG"/>
    <m/>
    <s v="0055A000009sa63QAA"/>
    <s v="Closed Won"/>
    <n v="133168.16"/>
    <n v="133168.16"/>
    <b v="1"/>
    <n v="100"/>
    <n v="1"/>
    <n v="0"/>
    <n v="1"/>
    <n v="0"/>
    <n v="0"/>
    <n v="1"/>
    <d v="2017-11-06T14:44:57"/>
    <x v="2"/>
    <b v="0"/>
    <n v="0"/>
  </r>
  <r>
    <s v="0015A00002LehpVQAR"/>
    <d v="2020-12-21T00:00:00"/>
    <n v="2020"/>
    <s v="00531000008F2qlAAC"/>
    <s v="International"/>
    <s v="Field Sales"/>
    <s v="0065A00001aLQovQAG"/>
    <m/>
    <s v="00531000008F2qlAAC"/>
    <s v="Closed Won"/>
    <n v="39000"/>
    <n v="39000"/>
    <b v="1"/>
    <n v="100"/>
    <n v="1"/>
    <n v="0"/>
    <n v="1"/>
    <n v="0"/>
    <n v="0"/>
    <n v="1"/>
    <d v="2020-06-11T16:27:38"/>
    <x v="4"/>
    <b v="0"/>
    <n v="0"/>
  </r>
  <r>
    <s v="0013100001gawnXAAQ"/>
    <d v="2019-10-30T00:00:00"/>
    <n v="2019"/>
    <s v="00531000007MUoEAAW"/>
    <s v="International"/>
    <s v="Field Sales"/>
    <s v="0065A00001Zk68rQAB"/>
    <m/>
    <s v="00531000007KgPgAAK"/>
    <s v="Closed Won"/>
    <n v="61647.6"/>
    <n v="61647.6"/>
    <b v="1"/>
    <n v="100"/>
    <n v="1"/>
    <n v="0"/>
    <n v="1"/>
    <n v="0"/>
    <n v="0"/>
    <n v="1"/>
    <d v="2020-04-17T15:23:30"/>
    <x v="4"/>
    <b v="0"/>
    <n v="0"/>
  </r>
  <r>
    <s v="0013100001frnRWAAY"/>
    <d v="2020-11-20T00:00:00"/>
    <n v="2020"/>
    <s v="00531000007MUoEAAW"/>
    <s v="State and Local"/>
    <s v="Inside Sales"/>
    <s v="0065A00001bgEQlQAM"/>
    <m/>
    <s v="00531000007KAsvAAG"/>
    <s v="Closed Won"/>
    <n v="58679.1"/>
    <n v="58679.1"/>
    <b v="1"/>
    <n v="100"/>
    <n v="1"/>
    <n v="0"/>
    <n v="1"/>
    <n v="0"/>
    <n v="0"/>
    <n v="1"/>
    <d v="2020-09-02T15:40:06"/>
    <x v="4"/>
    <b v="0"/>
    <n v="0"/>
  </r>
  <r>
    <s v="0015A00002GqGMyQAN"/>
    <d v="2020-12-10T00:00:00"/>
    <n v="2020"/>
    <s v="00531000008F2qlAAC"/>
    <s v="International"/>
    <s v="Field Sales"/>
    <s v="0065A00001cUmBEQA0"/>
    <m/>
    <s v="00531000008F2qlAAC"/>
    <s v="Closed Won"/>
    <n v="65398"/>
    <n v="65398"/>
    <b v="1"/>
    <n v="100"/>
    <n v="1"/>
    <n v="0"/>
    <n v="1"/>
    <n v="0"/>
    <n v="0"/>
    <n v="1"/>
    <d v="2020-11-19T16:19:46"/>
    <x v="4"/>
    <b v="0"/>
    <n v="0"/>
  </r>
  <r>
    <s v="0015A00002CwhnmQAB"/>
    <d v="2019-11-01T00:00:00"/>
    <n v="2019"/>
    <s v="00531000007MUoEAAW"/>
    <s v="Federal"/>
    <s v="Field Sales"/>
    <s v="0065A00001YKUxXQAX"/>
    <m/>
    <s v="00531000007KgPgAAK"/>
    <s v="Closed Won"/>
    <n v="0"/>
    <n v="0"/>
    <b v="1"/>
    <n v="100"/>
    <n v="1"/>
    <n v="0"/>
    <n v="1"/>
    <n v="0"/>
    <n v="0"/>
    <n v="1"/>
    <d v="2019-12-09T21:42:04"/>
    <x v="5"/>
    <b v="0"/>
    <n v="0"/>
  </r>
  <r>
    <s v="0015A00002LgTxGQAV"/>
    <d v="2020-10-19T00:00:00"/>
    <n v="2020"/>
    <s v="00531000007MUoEAAW"/>
    <s v="Federal"/>
    <s v="Field Sales"/>
    <s v="0065A00001ax2W5QAI"/>
    <m/>
    <s v="00531000007KgPgAAK"/>
    <s v="Closed Won"/>
    <n v="71976"/>
    <n v="71976"/>
    <b v="1"/>
    <n v="100"/>
    <n v="1"/>
    <n v="0"/>
    <n v="1"/>
    <n v="0"/>
    <n v="0"/>
    <n v="1"/>
    <d v="2020-06-23T17:06:42"/>
    <x v="4"/>
    <b v="0"/>
    <n v="0"/>
  </r>
  <r>
    <s v="0015A00002Bo9umQAB"/>
    <d v="2020-11-02T00:00:00"/>
    <n v="2020"/>
    <s v="00531000007KAsvAAG"/>
    <s v="State and Local"/>
    <s v="Field Sales"/>
    <s v="0065A00001bpBwoQAE"/>
    <m/>
    <s v="00531000007KAsvAAG"/>
    <s v="Closed Won"/>
    <n v="430575.46"/>
    <n v="430575.46"/>
    <b v="1"/>
    <n v="100"/>
    <n v="1"/>
    <n v="0"/>
    <n v="1"/>
    <n v="0"/>
    <n v="0"/>
    <n v="1"/>
    <d v="2020-09-30T13:57:00"/>
    <x v="4"/>
    <b v="0"/>
    <n v="0"/>
  </r>
  <r>
    <s v="0015A00002OIxU4QAL"/>
    <d v="2020-10-12T00:00:00"/>
    <n v="2020"/>
    <s v="00531000007Es7rAAC"/>
    <s v="Federal"/>
    <s v="Field Sales"/>
    <s v="0065A00001bNdbaQAC"/>
    <m/>
    <s v="00531000007Es7rAAC"/>
    <s v="Closed Won"/>
    <n v="91000"/>
    <n v="91000"/>
    <b v="1"/>
    <n v="100"/>
    <n v="1"/>
    <n v="0"/>
    <n v="1"/>
    <n v="0"/>
    <n v="0"/>
    <n v="1"/>
    <d v="2020-08-12T20:08:02"/>
    <x v="4"/>
    <b v="0"/>
    <n v="0"/>
  </r>
  <r>
    <s v="0013100001jYgIJAA0"/>
    <d v="2021-03-15T00:00:00"/>
    <n v="2021"/>
    <s v="00531000007MUoEAAW"/>
    <s v="International"/>
    <s v="Field Sales"/>
    <s v="0065A00001XkTl7QAF"/>
    <m/>
    <s v="00531000007KgPgAAK"/>
    <s v="Closed Won"/>
    <n v="665556"/>
    <n v="665556"/>
    <b v="1"/>
    <n v="100"/>
    <n v="1"/>
    <n v="0"/>
    <n v="1"/>
    <n v="0"/>
    <n v="0"/>
    <n v="1"/>
    <d v="2019-10-23T13:41:22"/>
    <x v="5"/>
    <b v="0"/>
    <n v="0"/>
  </r>
  <r>
    <s v="0013100001gawnXAAQ"/>
    <d v="2020-03-31T00:00:00"/>
    <n v="2020"/>
    <s v="00531000007MUoEAAW"/>
    <s v="International"/>
    <s v="Field Sales"/>
    <s v="0065A00001ZZ4CBQA1"/>
    <m/>
    <s v="00531000007KgPgAAK"/>
    <s v="Closed Won"/>
    <n v="808306"/>
    <n v="808306"/>
    <b v="1"/>
    <n v="100"/>
    <n v="1"/>
    <n v="0"/>
    <n v="1"/>
    <n v="0"/>
    <n v="0"/>
    <n v="1"/>
    <d v="2020-03-25T20:39:26"/>
    <x v="4"/>
    <b v="0"/>
    <n v="0"/>
  </r>
  <r>
    <s v="001i000000K38RYAAZ"/>
    <d v="2020-09-14T00:00:00"/>
    <n v="2020"/>
    <s v="00531000007Es7rAAC"/>
    <s v="Federal"/>
    <s v="Field Sales"/>
    <s v="0065A00001CKVanQAH"/>
    <m/>
    <s v="00531000007Es7rAAC"/>
    <s v="Closed Won"/>
    <n v="6806800"/>
    <n v="6806800"/>
    <b v="1"/>
    <n v="100"/>
    <n v="1"/>
    <n v="0"/>
    <n v="1"/>
    <n v="0"/>
    <n v="0"/>
    <n v="1"/>
    <d v="2019-02-28T22:03:15"/>
    <x v="5"/>
    <b v="0"/>
    <n v="0"/>
  </r>
  <r>
    <s v="0013100001mIDLTAA4"/>
    <d v="2019-09-24T00:00:00"/>
    <n v="2019"/>
    <s v="00531000008F2qlAAC"/>
    <s v="International"/>
    <s v="Field Sales"/>
    <s v="0065A000015tnxsQAA"/>
    <m/>
    <s v="00531000008F2qlAAC"/>
    <s v="Closed Won"/>
    <n v="1231640"/>
    <n v="1231640"/>
    <b v="1"/>
    <n v="100"/>
    <n v="1"/>
    <n v="0"/>
    <n v="1"/>
    <n v="0"/>
    <n v="0"/>
    <n v="1"/>
    <d v="2019-02-01T19:13:50"/>
    <x v="5"/>
    <b v="0"/>
    <n v="0"/>
  </r>
  <r>
    <s v="001i000000K38RYAAZ"/>
    <d v="2020-07-31T00:00:00"/>
    <n v="2020"/>
    <s v="00531000007Es7rAAC"/>
    <s v="Federal"/>
    <s v="Field Sales"/>
    <s v="0065A00001ZuN8JQAV"/>
    <m/>
    <s v="00531000007Es7rAAC"/>
    <s v="Closed Won"/>
    <n v="1899650"/>
    <n v="1899650"/>
    <b v="1"/>
    <n v="100"/>
    <n v="1"/>
    <n v="0"/>
    <n v="1"/>
    <n v="0"/>
    <n v="0"/>
    <n v="1"/>
    <d v="2020-04-20T18:00:01"/>
    <x v="4"/>
    <b v="0"/>
    <n v="0"/>
  </r>
  <r>
    <s v="0015A00002KuAd8QAF"/>
    <d v="2020-07-26T00:00:00"/>
    <n v="2020"/>
    <s v="00531000007MUoEAAW"/>
    <s v="Military"/>
    <s v="Field Sales"/>
    <s v="0065A00001ZjQ7pQAF"/>
    <m/>
    <s v="00531000007KgPgAAK"/>
    <s v="Closed Won"/>
    <n v="793354.5"/>
    <n v="793354.5"/>
    <b v="1"/>
    <n v="100"/>
    <n v="1"/>
    <n v="0"/>
    <n v="1"/>
    <n v="0"/>
    <n v="0"/>
    <n v="1"/>
    <d v="2020-04-15T13:34:14"/>
    <x v="4"/>
    <b v="0"/>
    <n v="0"/>
  </r>
  <r>
    <s v="001i000000FKbGvAAL"/>
    <d v="2020-08-21T00:00:00"/>
    <n v="2020"/>
    <s v="00531000007MUoEAAW"/>
    <s v="Military"/>
    <s v="Field Sales"/>
    <s v="0065A00001bBWebQAG"/>
    <m/>
    <s v="0055A00000BnRGTQA3"/>
    <s v="Closed Won"/>
    <n v="1264363.2"/>
    <n v="1264363.2"/>
    <b v="1"/>
    <n v="100"/>
    <n v="1"/>
    <n v="0"/>
    <n v="1"/>
    <n v="0"/>
    <n v="0"/>
    <n v="1"/>
    <d v="2020-07-21T20:25:46"/>
    <x v="4"/>
    <b v="0"/>
    <n v="0"/>
  </r>
  <r>
    <s v="001i000000K38RYAAZ"/>
    <d v="2020-10-19T00:00:00"/>
    <n v="2020"/>
    <s v="00531000007Es7rAAC"/>
    <s v="Federal"/>
    <s v="Inside Sales"/>
    <s v="0065A00001bgDX7QAM"/>
    <m/>
    <s v="00531000007Es7rAAC"/>
    <s v="Closed Won"/>
    <n v="76160"/>
    <n v="76160"/>
    <b v="1"/>
    <n v="100"/>
    <n v="1"/>
    <n v="0"/>
    <n v="1"/>
    <n v="0"/>
    <n v="0"/>
    <n v="1"/>
    <d v="2020-09-02T12:44:12"/>
    <x v="4"/>
    <b v="0"/>
    <n v="0"/>
  </r>
  <r>
    <s v="0016e00002ZvkvEAAR"/>
    <d v="2020-10-29T00:00:00"/>
    <n v="2020"/>
    <s v="0055A000009GxI2QAK"/>
    <s v="International"/>
    <s v="Field Sales"/>
    <s v="0065A00001cHInFQAW"/>
    <m/>
    <s v="0055A000009GxI2QAK"/>
    <s v="Closed Won"/>
    <n v="698917.5"/>
    <n v="698917.5"/>
    <b v="1"/>
    <n v="100"/>
    <n v="1"/>
    <n v="0"/>
    <n v="1"/>
    <n v="0"/>
    <n v="0"/>
    <n v="1"/>
    <d v="2020-10-20T15:18:01"/>
    <x v="4"/>
    <b v="0"/>
    <n v="0"/>
  </r>
  <r>
    <s v="0013100001mIDLTAA4"/>
    <d v="2019-12-20T00:00:00"/>
    <n v="2019"/>
    <s v="00531000008F2qlAAC"/>
    <s v="International"/>
    <s v="Field Sales"/>
    <s v="0065A00001YNRhnQAH"/>
    <m/>
    <s v="00531000008F2qlAAC"/>
    <s v="Closed Won"/>
    <n v="696863.25"/>
    <n v="696863.25"/>
    <b v="1"/>
    <n v="100"/>
    <n v="1"/>
    <n v="0"/>
    <n v="1"/>
    <n v="0"/>
    <n v="0"/>
    <n v="1"/>
    <d v="2019-12-18T19:06:40"/>
    <x v="5"/>
    <b v="0"/>
    <n v="0"/>
  </r>
  <r>
    <s v="0015A00002KuduMQAR"/>
    <d v="2021-02-25T00:00:00"/>
    <n v="2021"/>
    <s v="0055A00000BNXCfQAP"/>
    <s v="Biopharma/Pharmaceuticals"/>
    <s v="Eblasts"/>
    <s v="0065A00001dDHjbQAG"/>
    <m/>
    <s v="0055A00000BNXCfQAP"/>
    <s v="Closed Won"/>
    <n v="6250"/>
    <n v="6250"/>
    <b v="1"/>
    <n v="100"/>
    <n v="1"/>
    <n v="0"/>
    <n v="1"/>
    <n v="0"/>
    <n v="0"/>
    <n v="1"/>
    <d v="2021-02-11T23:59:55"/>
    <x v="6"/>
    <b v="0"/>
    <n v="0"/>
  </r>
  <r>
    <s v="0015A00002Ird7mQAB"/>
    <d v="2020-03-10T00:00:00"/>
    <n v="2020"/>
    <s v="0055A00000BNpn5QAD"/>
    <s v="Other"/>
    <s v="Field Sales"/>
    <s v="0065A00001ZO6V9QAL"/>
    <m/>
    <s v="0055A00000BNpn5QAD"/>
    <s v="Closed Won"/>
    <n v="96600"/>
    <n v="96600"/>
    <b v="1"/>
    <n v="100"/>
    <n v="1"/>
    <n v="0"/>
    <n v="1"/>
    <n v="0"/>
    <n v="0"/>
    <n v="1"/>
    <d v="2020-03-02T16:39:12"/>
    <x v="4"/>
    <b v="0"/>
    <n v="0"/>
  </r>
  <r>
    <s v="0013100001fsBp7AAE"/>
    <d v="2020-03-16T00:00:00"/>
    <n v="2020"/>
    <s v="0055A000008iLoOQAU"/>
    <s v="Biopharma/Pharmaceuticals"/>
    <s v="Website"/>
    <s v="0065A00001M9zxpQAB"/>
    <m/>
    <s v="0055A000008zqzaQAA"/>
    <s v="Closed Won"/>
    <n v="123000"/>
    <n v="123000"/>
    <b v="1"/>
    <n v="100"/>
    <n v="1"/>
    <n v="0"/>
    <n v="1"/>
    <n v="0"/>
    <n v="0"/>
    <n v="1"/>
    <d v="2019-08-21T18:17:38"/>
    <x v="5"/>
    <b v="0"/>
    <n v="0"/>
  </r>
  <r>
    <s v="0015A00002G738cQAB"/>
    <d v="2020-02-28T00:00:00"/>
    <n v="2020"/>
    <s v="0055A00000BNpn5QAD"/>
    <s v="Biopharma/Pharmaceuticals"/>
    <s v="Website"/>
    <s v="0065A00001Xq9ZUQAZ"/>
    <m/>
    <s v="0055A00000BNXCfQAP"/>
    <s v="Closed Won"/>
    <n v="139008"/>
    <n v="139008"/>
    <b v="1"/>
    <n v="100"/>
    <n v="1"/>
    <n v="0"/>
    <n v="1"/>
    <n v="0"/>
    <n v="0"/>
    <n v="1"/>
    <d v="2019-11-05T18:42:20"/>
    <x v="5"/>
    <b v="0"/>
    <n v="0"/>
  </r>
  <r>
    <s v="0015A00002FTsGQQA1"/>
    <d v="2020-02-06T00:00:00"/>
    <n v="2020"/>
    <s v="0055A00000BNpn5QAD"/>
    <s v="Biopharma/Pharmaceuticals"/>
    <s v="Trade Show"/>
    <s v="0065A00001YHes5QAD"/>
    <m/>
    <s v="0055A00000BNXCfQAP"/>
    <s v="Closed Won"/>
    <n v="123008"/>
    <n v="123008"/>
    <b v="1"/>
    <n v="100"/>
    <n v="1"/>
    <n v="0"/>
    <n v="1"/>
    <n v="0"/>
    <n v="0"/>
    <n v="1"/>
    <d v="2019-12-03T18:31:45"/>
    <x v="5"/>
    <b v="0"/>
    <n v="0"/>
  </r>
  <r>
    <s v="0013100001fpKktAAE"/>
    <d v="2018-03-02T00:00:00"/>
    <n v="2018"/>
    <s v="00531000008FRNUAA4"/>
    <s v="Biopharma/Pharmaceuticals"/>
    <s v="Website"/>
    <s v="0065A00000i4zeyQAA"/>
    <m/>
    <s v="0055A000008iLoOQAU"/>
    <s v="Closed Won"/>
    <n v="6100"/>
    <n v="6100"/>
    <b v="1"/>
    <n v="100"/>
    <n v="1"/>
    <n v="0"/>
    <n v="1"/>
    <n v="0"/>
    <n v="0"/>
    <n v="1"/>
    <d v="2017-08-17T21:20:56"/>
    <x v="2"/>
    <b v="0"/>
    <n v="0"/>
  </r>
  <r>
    <s v="0013100001fpkwYAAQ"/>
    <d v="2018-02-08T00:00:00"/>
    <n v="2018"/>
    <s v="00531000008FRNUAA4"/>
    <s v="Biopharma/Pharmaceuticals"/>
    <s v="Sales Seminar"/>
    <s v="0065A00000iVWgUQAW"/>
    <m/>
    <s v="0055A000008iLoOQAU"/>
    <s v="Closed Won"/>
    <n v="650"/>
    <n v="650"/>
    <b v="1"/>
    <n v="100"/>
    <n v="1"/>
    <n v="0"/>
    <n v="1"/>
    <n v="0"/>
    <n v="0"/>
    <n v="1"/>
    <d v="2018-01-30T14:47:12"/>
    <x v="3"/>
    <b v="0"/>
    <n v="0"/>
  </r>
  <r>
    <s v="0015A00001tbWJzQAM"/>
    <d v="2020-01-07T00:00:00"/>
    <n v="2020"/>
    <s v="0055A000008iLoOQAU"/>
    <s v="Other"/>
    <s v="Webinar"/>
    <s v="0065A00001YNQvhQAH"/>
    <m/>
    <s v="0055A000009GjocQAC"/>
    <s v="Closed Won"/>
    <n v="5120"/>
    <n v="5120"/>
    <b v="1"/>
    <n v="100"/>
    <n v="1"/>
    <n v="0"/>
    <n v="1"/>
    <n v="0"/>
    <n v="0"/>
    <n v="1"/>
    <d v="2019-12-18T16:50:13"/>
    <x v="5"/>
    <b v="0"/>
    <n v="0"/>
  </r>
  <r>
    <s v="0015A00001tbWJzQAM"/>
    <d v="2019-03-28T00:00:00"/>
    <n v="2019"/>
    <s v="00531000008FRNUAA4"/>
    <s v="Biopharma/Pharmaceuticals"/>
    <s v="Website"/>
    <s v="0065A00000iSRsBQAW"/>
    <m/>
    <s v="0055A000008zqzaQAA"/>
    <s v="Closed Won"/>
    <n v="82600"/>
    <n v="82600"/>
    <b v="1"/>
    <n v="100"/>
    <n v="1"/>
    <n v="0"/>
    <n v="1"/>
    <n v="0"/>
    <n v="0"/>
    <n v="1"/>
    <d v="2017-10-11T14:29:19"/>
    <x v="2"/>
    <b v="0"/>
    <n v="0"/>
  </r>
  <r>
    <s v="0015A00001yWkX5QAK"/>
    <d v="2018-01-29T00:00:00"/>
    <n v="2018"/>
    <s v="00531000007KAu8AAG"/>
    <s v="Academia"/>
    <s v="Website"/>
    <s v="0065A00000iUP5UQAW"/>
    <m/>
    <s v="0055A000008zqzaQAA"/>
    <s v="Closed Won"/>
    <n v="59150"/>
    <n v="59150"/>
    <b v="1"/>
    <n v="100"/>
    <n v="1"/>
    <n v="0"/>
    <n v="1"/>
    <n v="0"/>
    <n v="0"/>
    <n v="1"/>
    <d v="2017-12-20T18:24:33"/>
    <x v="2"/>
    <b v="0"/>
    <n v="0"/>
  </r>
  <r>
    <s v="0013100001p4MPyAAM"/>
    <d v="2019-03-31T00:00:00"/>
    <n v="2019"/>
    <s v="0055A000008iLoOQAU"/>
    <s v="Academia"/>
    <s v="Website"/>
    <s v="0065A00000xwTCNQA2"/>
    <m/>
    <s v="0055A000008iLoJQAU"/>
    <s v="Closed Won"/>
    <n v="64550"/>
    <n v="64550"/>
    <b v="1"/>
    <n v="100"/>
    <n v="1"/>
    <n v="0"/>
    <n v="1"/>
    <n v="0"/>
    <n v="0"/>
    <n v="1"/>
    <d v="2018-12-10T20:46:46"/>
    <x v="3"/>
    <b v="0"/>
    <n v="0"/>
  </r>
  <r>
    <s v="0015A00001ztcpwQAA"/>
    <d v="2020-03-13T00:00:00"/>
    <n v="2020"/>
    <s v="0055A000008iLoOQAU"/>
    <s v="Biopharma/Pharmaceuticals"/>
    <s v="Trade Show"/>
    <s v="0065A00001Tj7aPQAR"/>
    <m/>
    <s v="0055A000008zqzaQAA"/>
    <s v="Closed Won"/>
    <n v="93780"/>
    <n v="93780"/>
    <b v="1"/>
    <n v="100"/>
    <n v="1"/>
    <n v="0"/>
    <n v="1"/>
    <n v="0"/>
    <n v="0"/>
    <n v="1"/>
    <d v="2019-06-17T14:55:27"/>
    <x v="5"/>
    <b v="0"/>
    <n v="0"/>
  </r>
  <r>
    <s v="0015A00002DU5c0QAD"/>
    <d v="2020-03-27T00:00:00"/>
    <n v="2020"/>
    <s v="0055A000008iLoOQAU"/>
    <s v="Biopharma/Pharmaceuticals"/>
    <s v="Trade Show"/>
    <s v="0065A00001VfvkOQAR"/>
    <m/>
    <s v="0055A000008zqzaQAA"/>
    <s v="Closed Won"/>
    <n v="81066.25"/>
    <n v="81066.25"/>
    <b v="1"/>
    <n v="100"/>
    <n v="1"/>
    <n v="0"/>
    <n v="1"/>
    <n v="0"/>
    <n v="0"/>
    <n v="1"/>
    <d v="2019-07-12T16:07:39"/>
    <x v="5"/>
    <b v="0"/>
    <n v="0"/>
  </r>
  <r>
    <s v="0015A00001ztafoQAA"/>
    <d v="2019-03-28T00:00:00"/>
    <n v="2019"/>
    <s v="00531000007KAu8AAG"/>
    <s v="Academia"/>
    <s v="Trade Show"/>
    <s v="0065A00000jrntFQAQ"/>
    <m/>
    <s v="00531000007KAu8AAG"/>
    <s v="Closed Won"/>
    <n v="67150"/>
    <n v="67150"/>
    <b v="1"/>
    <n v="100"/>
    <n v="1"/>
    <n v="0"/>
    <n v="1"/>
    <n v="0"/>
    <n v="0"/>
    <n v="1"/>
    <d v="2018-03-13T15:18:14"/>
    <x v="3"/>
    <b v="0"/>
    <n v="0"/>
  </r>
  <r>
    <s v="0015A00002JOVinQAH"/>
    <d v="2020-03-30T00:00:00"/>
    <n v="2020"/>
    <s v="0055A000008iLoOQAU"/>
    <s v="Biopharma/Pharmaceuticals"/>
    <s v="Field Sales"/>
    <s v="0065A00001ZbfzcQAB"/>
    <m/>
    <s v="0055A00000BNpn5QAD"/>
    <s v="Closed Won"/>
    <n v="59560"/>
    <n v="59560"/>
    <b v="1"/>
    <n v="100"/>
    <n v="1"/>
    <n v="0"/>
    <n v="1"/>
    <n v="0"/>
    <n v="0"/>
    <n v="1"/>
    <d v="2020-03-31T19:57:20"/>
    <x v="4"/>
    <b v="0"/>
    <n v="0"/>
  </r>
  <r>
    <s v="0015A00002KwwCEQAZ"/>
    <d v="2021-03-19T00:00:00"/>
    <n v="2021"/>
    <s v="0055A000008iLoOQAU"/>
    <s v="Biopharma/Pharmaceuticals"/>
    <s v="Website"/>
    <s v="0065A00001aLXVFQA4"/>
    <m/>
    <s v="00531000007KAu8AAG"/>
    <s v="Closed Won"/>
    <n v="102727"/>
    <n v="102727"/>
    <b v="1"/>
    <n v="100"/>
    <n v="1"/>
    <n v="0"/>
    <n v="1"/>
    <n v="0"/>
    <n v="0"/>
    <n v="1"/>
    <d v="2020-06-15T13:05:03"/>
    <x v="4"/>
    <b v="0"/>
    <n v="0"/>
  </r>
  <r>
    <s v="0015A00002VqTDcQAN"/>
    <d v="2021-05-30T00:00:00"/>
    <n v="2021"/>
    <s v="0055A00000BcmS5QAJ"/>
    <s v="Other"/>
    <s v="Prospecting Journey"/>
    <s v="0065A00001dg7SMQAY"/>
    <m/>
    <s v="0055A00000BcmS5QAJ"/>
    <s v="Closed Won"/>
    <n v="53728"/>
    <n v="53728"/>
    <b v="1"/>
    <n v="100"/>
    <n v="1"/>
    <n v="0"/>
    <n v="1"/>
    <n v="0"/>
    <n v="0"/>
    <n v="1"/>
    <d v="2021-04-09T08:31:21"/>
    <x v="6"/>
    <b v="0"/>
    <n v="0"/>
  </r>
  <r>
    <s v="0016e00002XU9NoAAL"/>
    <d v="2021-05-14T00:00:00"/>
    <n v="2021"/>
    <s v="0055A000008iLoOQAU"/>
    <s v="Academia"/>
    <s v="Other"/>
    <s v="0066e00001e13sMAAQ"/>
    <m/>
    <s v="0055A000008iLoOQAU"/>
    <s v="Closed Won"/>
    <n v="4450"/>
    <n v="4450"/>
    <b v="1"/>
    <n v="100"/>
    <n v="1"/>
    <n v="0"/>
    <n v="1"/>
    <n v="0"/>
    <n v="0"/>
    <n v="1"/>
    <d v="2021-05-07T14:35:56"/>
    <x v="6"/>
    <b v="0"/>
    <n v="0"/>
  </r>
  <r>
    <s v="0013100001lbwD9AAI"/>
    <d v="2019-04-29T00:00:00"/>
    <n v="2019"/>
    <s v="0055A000008iLoOQAU"/>
    <s v="Biopharma/Pharmaceuticals"/>
    <s v="Field Sales"/>
    <s v="0065A00001OK3JHQA1"/>
    <m/>
    <s v="0055A000008iLmwQAE"/>
    <s v="Closed Won"/>
    <n v="92862.5"/>
    <n v="92862.5"/>
    <b v="1"/>
    <n v="100"/>
    <n v="1"/>
    <n v="0"/>
    <n v="1"/>
    <n v="0"/>
    <n v="0"/>
    <n v="1"/>
    <d v="2019-04-29T17:31:06"/>
    <x v="5"/>
    <b v="0"/>
    <n v="0"/>
  </r>
  <r>
    <s v="0015A00002CwPb7QAF"/>
    <d v="2020-05-20T00:00:00"/>
    <n v="2020"/>
    <s v="0055A000008iLoOQAU"/>
    <s v="Biopharma/Pharmaceuticals"/>
    <s v="Website"/>
    <s v="0065A00001ZVRpKQAX"/>
    <m/>
    <s v="0055A000008iLoOQAU"/>
    <s v="Closed Won"/>
    <n v="4000"/>
    <n v="4000"/>
    <b v="1"/>
    <n v="100"/>
    <n v="1"/>
    <n v="0"/>
    <n v="1"/>
    <n v="0"/>
    <n v="0"/>
    <n v="1"/>
    <d v="2020-03-12T18:03:27"/>
    <x v="4"/>
    <b v="0"/>
    <n v="0"/>
  </r>
  <r>
    <s v="0013100001jb0YLAAY"/>
    <d v="2020-05-18T00:00:00"/>
    <n v="2020"/>
    <s v="0055A000008zqzaQAA"/>
    <s v="Biopharma/Pharmaceuticals"/>
    <s v="Field Sales"/>
    <s v="0065A00001Tj2vvQAB"/>
    <m/>
    <s v="0055A000008zqzaQAA"/>
    <s v="Closed Won"/>
    <n v="136000"/>
    <n v="136000"/>
    <b v="1"/>
    <n v="100"/>
    <n v="1"/>
    <n v="0"/>
    <n v="1"/>
    <n v="0"/>
    <n v="0"/>
    <n v="1"/>
    <d v="2019-06-17T01:54:41"/>
    <x v="5"/>
    <b v="0"/>
    <n v="0"/>
  </r>
  <r>
    <s v="0015A00002Ir6RIQAZ"/>
    <d v="2020-06-26T00:00:00"/>
    <n v="2020"/>
    <s v="0055A00000BNXCfQAP"/>
    <s v="Biopharma/Pharmaceuticals"/>
    <s v="Website"/>
    <s v="0065A00001ZNHbuQAH"/>
    <m/>
    <s v="0055A00000BNXCfQAP"/>
    <s v="Closed Won"/>
    <n v="107497.60000000001"/>
    <n v="107497.60000000001"/>
    <b v="1"/>
    <n v="100"/>
    <n v="1"/>
    <n v="0"/>
    <n v="1"/>
    <n v="0"/>
    <n v="0"/>
    <n v="1"/>
    <d v="2020-02-28T17:39:05"/>
    <x v="4"/>
    <b v="0"/>
    <n v="0"/>
  </r>
  <r>
    <s v="0015A00002FU4geQAD"/>
    <d v="2020-05-28T00:00:00"/>
    <n v="2020"/>
    <s v="0055A000008iLoOQAU"/>
    <s v="Biopharma/Pharmaceuticals"/>
    <s v="Website"/>
    <s v="0065A00001YHlc3QAD"/>
    <m/>
    <s v="0055A000008zqzaQAA"/>
    <s v="Closed Won"/>
    <n v="140000"/>
    <n v="140000"/>
    <b v="1"/>
    <n v="100"/>
    <n v="1"/>
    <n v="0"/>
    <n v="1"/>
    <n v="0"/>
    <n v="0"/>
    <n v="1"/>
    <d v="2019-12-04T19:13:57"/>
    <x v="5"/>
    <b v="0"/>
    <n v="0"/>
  </r>
  <r>
    <s v="0015A00002CwPLFQA3"/>
    <d v="2020-05-15T00:00:00"/>
    <n v="2020"/>
    <s v="0055A000008zqzaQAA"/>
    <s v="Biopharma/Pharmaceuticals"/>
    <s v="Field Sales"/>
    <s v="0065A00001Ti9gMQAR"/>
    <m/>
    <s v="0055A000008zqzaQAA"/>
    <s v="Closed Won"/>
    <n v="137000"/>
    <n v="137000"/>
    <b v="1"/>
    <n v="100"/>
    <n v="1"/>
    <n v="0"/>
    <n v="1"/>
    <n v="0"/>
    <n v="0"/>
    <n v="1"/>
    <d v="2019-06-12T17:41:46"/>
    <x v="5"/>
    <b v="0"/>
    <n v="0"/>
  </r>
  <r>
    <s v="0015A00002JPEVsQAP"/>
    <d v="2020-06-30T00:00:00"/>
    <n v="2020"/>
    <s v="0055A00000BNpn5QAD"/>
    <s v="Biopharma/Pharmaceuticals"/>
    <s v="Field Sales"/>
    <s v="0065A00001ZcXuSQAV"/>
    <m/>
    <s v="0055A00000BNpn5QAD"/>
    <s v="Closed Won"/>
    <n v="60594"/>
    <n v="60594"/>
    <b v="1"/>
    <n v="100"/>
    <n v="1"/>
    <n v="0"/>
    <n v="1"/>
    <n v="0"/>
    <n v="0"/>
    <n v="1"/>
    <d v="2020-04-07T19:56:13"/>
    <x v="4"/>
    <b v="0"/>
    <n v="0"/>
  </r>
  <r>
    <s v="0013100001k6h7IAAQ"/>
    <d v="2019-04-15T00:00:00"/>
    <n v="2019"/>
    <s v="0055A000008iLoOQAU"/>
    <s v="Biopharma/Pharmaceuticals"/>
    <s v="Website"/>
    <s v="0065A00000lm7tnQAA"/>
    <m/>
    <s v="0055A000008iLoJQAU"/>
    <s v="Closed Won"/>
    <n v="68350"/>
    <n v="68350"/>
    <b v="1"/>
    <n v="100"/>
    <n v="1"/>
    <n v="0"/>
    <n v="1"/>
    <n v="0"/>
    <n v="0"/>
    <n v="1"/>
    <d v="2018-09-17T17:24:08"/>
    <x v="3"/>
    <b v="0"/>
    <n v="0"/>
  </r>
  <r>
    <s v="0015A00002DQoleQAD"/>
    <d v="2020-05-07T00:00:00"/>
    <n v="2020"/>
    <s v="0055A000008iLmwQAE"/>
    <s v="Biopharma/Pharmaceuticals"/>
    <s v="Trade Show"/>
    <s v="0065A00001XG7KjQAL"/>
    <m/>
    <s v="0055A000008zqzaQAA"/>
    <s v="Closed Won"/>
    <n v="136000"/>
    <n v="136000"/>
    <b v="1"/>
    <n v="100"/>
    <n v="1"/>
    <n v="0"/>
    <n v="1"/>
    <n v="0"/>
    <n v="0"/>
    <n v="1"/>
    <d v="2019-08-28T02:44:21"/>
    <x v="5"/>
    <b v="0"/>
    <n v="0"/>
  </r>
  <r>
    <s v="0015A00002DQoleQAD"/>
    <d v="2020-08-21T00:00:00"/>
    <n v="2020"/>
    <s v="0055A000008iLoOQAU"/>
    <s v="Biopharma/Pharmaceuticals"/>
    <s v="Website"/>
    <s v="0065A00001bO2SdQAK"/>
    <m/>
    <s v="0055A000008iLoOQAU"/>
    <s v="Closed Won"/>
    <n v="12000"/>
    <n v="12000"/>
    <b v="1"/>
    <n v="100"/>
    <n v="1"/>
    <n v="0"/>
    <n v="1"/>
    <n v="0"/>
    <n v="0"/>
    <n v="1"/>
    <d v="2020-08-19T17:23:56"/>
    <x v="4"/>
    <b v="0"/>
    <n v="0"/>
  </r>
  <r>
    <s v="0015A00001tasCtQAI"/>
    <d v="2020-08-04T00:00:00"/>
    <n v="2020"/>
    <s v="0055A000008zqzaQAA"/>
    <s v="Biopharma/Pharmaceuticals"/>
    <s v="Field Sales"/>
    <s v="0065A00001Ti9mUQAR"/>
    <m/>
    <s v="0055A000008zqzaQAA"/>
    <s v="Closed Won"/>
    <n v="136000"/>
    <n v="136000"/>
    <b v="1"/>
    <n v="100"/>
    <n v="1"/>
    <n v="0"/>
    <n v="1"/>
    <n v="0"/>
    <n v="0"/>
    <n v="1"/>
    <d v="2019-06-12T18:00:41"/>
    <x v="5"/>
    <b v="0"/>
    <n v="0"/>
  </r>
  <r>
    <s v="0015A00002DQ3FiQAL"/>
    <d v="2019-09-30T00:00:00"/>
    <n v="2019"/>
    <s v="0055A000008iLmwQAE"/>
    <s v="Other"/>
    <s v="Other"/>
    <s v="0065A00001XDlBHQA1"/>
    <m/>
    <s v="0055A000008iLmwQAE"/>
    <s v="Closed Won"/>
    <n v="324000"/>
    <n v="324000"/>
    <b v="1"/>
    <n v="100"/>
    <n v="1"/>
    <n v="0"/>
    <n v="1"/>
    <n v="0"/>
    <n v="0"/>
    <n v="1"/>
    <d v="2019-08-23T18:59:06"/>
    <x v="5"/>
    <b v="0"/>
    <n v="0"/>
  </r>
  <r>
    <s v="0015A00002JNxNjQAL"/>
    <d v="2020-09-21T00:00:00"/>
    <n v="2020"/>
    <s v="0055A00000BNpn5QAD"/>
    <s v="Biopharma/Pharmaceuticals"/>
    <s v="Field Sales"/>
    <s v="0065A00001ZZ4KyQAL"/>
    <m/>
    <s v="0055A00000BNpn5QAD"/>
    <s v="Closed Won"/>
    <n v="122820"/>
    <n v="122820"/>
    <b v="1"/>
    <n v="100"/>
    <n v="1"/>
    <n v="0"/>
    <n v="1"/>
    <n v="0"/>
    <n v="0"/>
    <n v="1"/>
    <d v="2020-03-25T21:23:31"/>
    <x v="4"/>
    <b v="0"/>
    <n v="0"/>
  </r>
  <r>
    <s v="0015A00002JMd9kQAD"/>
    <d v="2020-08-21T00:00:00"/>
    <n v="2020"/>
    <s v="0055A00000BNpn5QAD"/>
    <s v="Biopharma/Pharmaceuticals"/>
    <s v="Field Sales"/>
    <s v="0065A00001bM0TRQA0"/>
    <m/>
    <s v="0055A00000BNpn5QAD"/>
    <s v="Closed Won"/>
    <n v="118820"/>
    <n v="118820"/>
    <b v="1"/>
    <n v="100"/>
    <n v="1"/>
    <n v="0"/>
    <n v="1"/>
    <n v="0"/>
    <n v="0"/>
    <n v="1"/>
    <d v="2020-08-04T21:59:31"/>
    <x v="4"/>
    <b v="0"/>
    <n v="0"/>
  </r>
  <r>
    <s v="0013100001puTdTAAU"/>
    <d v="2020-08-24T00:00:00"/>
    <n v="2020"/>
    <s v="0055A000008iLoOQAU"/>
    <s v="Biopharma/Pharmaceuticals"/>
    <s v="Website"/>
    <s v="0065A00001ZOKliQAH"/>
    <m/>
    <s v="0055A000008zqzaQAA"/>
    <s v="Closed Won"/>
    <n v="136000"/>
    <n v="136000"/>
    <b v="1"/>
    <n v="100"/>
    <n v="1"/>
    <n v="0"/>
    <n v="1"/>
    <n v="0"/>
    <n v="0"/>
    <n v="1"/>
    <d v="2020-03-04T14:13:15"/>
    <x v="4"/>
    <b v="0"/>
    <n v="0"/>
  </r>
  <r>
    <s v="0015A00002OIlzQQAT"/>
    <d v="2020-09-15T00:00:00"/>
    <n v="2020"/>
    <s v="0055A000008zqzaQAA"/>
    <s v="Biopharma/Pharmaceuticals"/>
    <s v="Prospecting Journey"/>
    <s v="0065A00001bMz65QAC"/>
    <m/>
    <s v="0055A00000Bnt5hQAB"/>
    <s v="Closed Won"/>
    <n v="123450"/>
    <n v="123450"/>
    <b v="1"/>
    <n v="100"/>
    <n v="1"/>
    <n v="0"/>
    <n v="1"/>
    <n v="0"/>
    <n v="0"/>
    <n v="1"/>
    <d v="2020-08-11T19:45:53"/>
    <x v="4"/>
    <b v="0"/>
    <n v="0"/>
  </r>
  <r>
    <s v="0015A00002ElR4lQAF"/>
    <d v="2020-08-24T00:00:00"/>
    <n v="2020"/>
    <s v="0055A000008iLoOQAU"/>
    <s v="Biopharma/Pharmaceuticals"/>
    <s v="Website"/>
    <s v="0065A00001XITnmQAH"/>
    <m/>
    <s v="0055A00000BNXCfQAP"/>
    <s v="Closed Won"/>
    <n v="152000"/>
    <n v="152000"/>
    <b v="1"/>
    <n v="100"/>
    <n v="1"/>
    <n v="0"/>
    <n v="1"/>
    <n v="0"/>
    <n v="0"/>
    <n v="1"/>
    <d v="2019-09-13T15:47:18"/>
    <x v="5"/>
    <b v="0"/>
    <n v="0"/>
  </r>
  <r>
    <s v="0015A00002DQVlDQAX"/>
    <d v="2020-09-10T00:00:00"/>
    <n v="2020"/>
    <s v="0055A000008iLmwQAE"/>
    <s v="Biopharma/Pharmaceuticals"/>
    <s v="Other"/>
    <s v="0065A00001XG052QAD"/>
    <m/>
    <s v="0055A00000BNXCfQAP"/>
    <s v="Closed Won"/>
    <n v="144320"/>
    <n v="144320"/>
    <b v="1"/>
    <n v="100"/>
    <n v="1"/>
    <n v="0"/>
    <n v="1"/>
    <n v="0"/>
    <n v="0"/>
    <n v="1"/>
    <d v="2019-08-26T19:30:01"/>
    <x v="5"/>
    <b v="0"/>
    <n v="0"/>
  </r>
  <r>
    <s v="0015A00002FEQamQAH"/>
    <d v="2020-09-30T00:00:00"/>
    <n v="2020"/>
    <s v="0055A000008iLoOQAU"/>
    <s v="Biopharma/Pharmaceuticals"/>
    <s v="Website"/>
    <s v="0065A00001XVOb8QAH"/>
    <m/>
    <s v="0055A00000BNpn5QAD"/>
    <s v="Closed Won"/>
    <n v="157228"/>
    <n v="157228"/>
    <b v="1"/>
    <n v="100"/>
    <n v="1"/>
    <n v="0"/>
    <n v="1"/>
    <n v="0"/>
    <n v="0"/>
    <n v="1"/>
    <d v="2019-09-23T15:21:14"/>
    <x v="5"/>
    <b v="0"/>
    <n v="0"/>
  </r>
  <r>
    <s v="0015A00002HdYs8QAF"/>
    <d v="2020-09-25T00:00:00"/>
    <n v="2020"/>
    <s v="0055A000008zqzaQAA"/>
    <s v="Biopharma/Pharmaceuticals"/>
    <s v="Website"/>
    <s v="0065A00001Z5y7MQAR"/>
    <m/>
    <s v="0055A000008zqzaQAA"/>
    <s v="Closed Won"/>
    <n v="140000"/>
    <n v="140000"/>
    <b v="1"/>
    <n v="100"/>
    <n v="1"/>
    <n v="0"/>
    <n v="1"/>
    <n v="0"/>
    <n v="0"/>
    <n v="1"/>
    <d v="2020-02-06T16:53:56"/>
    <x v="4"/>
    <b v="0"/>
    <n v="0"/>
  </r>
  <r>
    <s v="0015A00002DR3S0QAL"/>
    <d v="2020-08-24T00:00:00"/>
    <n v="2020"/>
    <s v="0055A00000BNpn5QAD"/>
    <s v="Biopharma/Pharmaceuticals"/>
    <s v="Trade Show"/>
    <s v="0065A00001YN5g2QAD"/>
    <m/>
    <s v="0055A00000BNXCfQAP"/>
    <s v="Closed Won"/>
    <n v="126628"/>
    <n v="126628"/>
    <b v="1"/>
    <n v="100"/>
    <n v="1"/>
    <n v="0"/>
    <n v="1"/>
    <n v="0"/>
    <n v="0"/>
    <n v="1"/>
    <d v="2019-12-13T21:06:02"/>
    <x v="5"/>
    <b v="0"/>
    <n v="0"/>
  </r>
  <r>
    <s v="0013100001k6JWfAAM"/>
    <d v="2017-09-05T00:00:00"/>
    <n v="2017"/>
    <s v="00531000008FRNUAA4"/>
    <s v="Biopharma/Pharmaceuticals"/>
    <s v="Website"/>
    <s v="0065A00000i2d9JQAQ"/>
    <m/>
    <s v="0055A000008zqzaQAA"/>
    <s v="Closed Won"/>
    <n v="57394"/>
    <n v="57394"/>
    <b v="1"/>
    <n v="100"/>
    <n v="1"/>
    <n v="0"/>
    <n v="1"/>
    <n v="0"/>
    <n v="0"/>
    <n v="1"/>
    <d v="2017-06-01T11:17:23"/>
    <x v="2"/>
    <b v="0"/>
    <n v="0"/>
  </r>
  <r>
    <s v="0015A00001taTGPQA2"/>
    <d v="2017-08-21T00:00:00"/>
    <n v="2017"/>
    <s v="00531000008FRNUAA4"/>
    <s v="Government"/>
    <s v="Trade Show"/>
    <s v="0065A00000i3jVJQAY"/>
    <m/>
    <s v="0055A000008zqzaQAA"/>
    <s v="Closed Won"/>
    <n v="47655"/>
    <n v="47655"/>
    <b v="1"/>
    <n v="100"/>
    <n v="1"/>
    <n v="0"/>
    <n v="1"/>
    <n v="0"/>
    <n v="0"/>
    <n v="1"/>
    <d v="2017-06-30T15:23:10"/>
    <x v="2"/>
    <b v="0"/>
    <n v="0"/>
  </r>
  <r>
    <s v="0015A00002OI9CbQAL"/>
    <d v="2020-09-11T00:00:00"/>
    <n v="2020"/>
    <s v="0055A00000BNpn5QAD"/>
    <s v="Academia"/>
    <s v="Field Sales"/>
    <s v="0065A00001bM77yQAC"/>
    <m/>
    <s v="0055A00000BNpn5QAD"/>
    <s v="Closed Won"/>
    <n v="60745.5"/>
    <n v="60745.5"/>
    <b v="1"/>
    <n v="100"/>
    <n v="1"/>
    <n v="0"/>
    <n v="1"/>
    <n v="0"/>
    <n v="0"/>
    <n v="1"/>
    <d v="2020-08-06T19:42:53"/>
    <x v="4"/>
    <b v="0"/>
    <n v="0"/>
  </r>
  <r>
    <s v="0015A00002JPF2jQAH"/>
    <d v="2020-07-31T00:00:00"/>
    <n v="2020"/>
    <s v="0055A00000BNpn5QAD"/>
    <s v="Biopharma/Pharmaceuticals"/>
    <s v="Field Sales"/>
    <s v="0065A00001ZcXykQAF"/>
    <m/>
    <s v="0055A00000BNpn5QAD"/>
    <s v="Closed Won"/>
    <n v="73500"/>
    <n v="73500"/>
    <b v="1"/>
    <n v="100"/>
    <n v="1"/>
    <n v="0"/>
    <n v="1"/>
    <n v="0"/>
    <n v="0"/>
    <n v="1"/>
    <d v="2020-04-07T20:09:59"/>
    <x v="4"/>
    <b v="0"/>
    <n v="0"/>
  </r>
  <r>
    <s v="0015A000026oRv0QAE"/>
    <d v="2019-09-30T00:00:00"/>
    <n v="2019"/>
    <s v="0055A000008iLoOQAU"/>
    <s v="Government"/>
    <s v="Trade Show"/>
    <s v="0065A00000nMCMGQA4"/>
    <m/>
    <s v="0055A000009GjocQAC"/>
    <s v="Closed Won"/>
    <n v="90775"/>
    <n v="90775"/>
    <b v="1"/>
    <n v="100"/>
    <n v="1"/>
    <n v="0"/>
    <n v="1"/>
    <n v="0"/>
    <n v="0"/>
    <n v="1"/>
    <d v="2018-11-27T17:37:31"/>
    <x v="3"/>
    <b v="0"/>
    <n v="0"/>
  </r>
  <r>
    <s v="0015A000021PcVpQAK"/>
    <d v="2019-09-26T00:00:00"/>
    <n v="2019"/>
    <s v="0055A000008zqzaQAA"/>
    <s v="Academia"/>
    <s v="Trade Show"/>
    <s v="0065A00000k333UQAQ"/>
    <m/>
    <s v="0055A000009GjocQAC"/>
    <s v="Closed Won"/>
    <n v="83721.5"/>
    <n v="83721.5"/>
    <b v="1"/>
    <n v="100"/>
    <n v="1"/>
    <n v="0"/>
    <n v="1"/>
    <n v="0"/>
    <n v="0"/>
    <n v="1"/>
    <d v="2018-06-18T19:29:49"/>
    <x v="3"/>
    <b v="0"/>
    <n v="0"/>
  </r>
  <r>
    <s v="0015A000028lvnaQAA"/>
    <d v="2019-09-27T00:00:00"/>
    <n v="2019"/>
    <s v="0055A000008iLoOQAU"/>
    <s v="Biopharma/Pharmaceuticals"/>
    <s v="Field Sales"/>
    <s v="0065A000015t1kLQAQ"/>
    <m/>
    <s v="00531000007KAu8AAG"/>
    <s v="Closed Won"/>
    <n v="97492"/>
    <n v="97492"/>
    <b v="1"/>
    <n v="100"/>
    <n v="1"/>
    <n v="0"/>
    <n v="1"/>
    <n v="0"/>
    <n v="0"/>
    <n v="1"/>
    <d v="2019-01-30T14:07:32"/>
    <x v="5"/>
    <b v="0"/>
    <n v="0"/>
  </r>
  <r>
    <s v="0013100001kbnWUAAY"/>
    <d v="2020-12-16T00:00:00"/>
    <n v="2020"/>
    <s v="0055A00000BNXCfQAP"/>
    <s v="Biopharma/Pharmaceuticals"/>
    <s v="Website"/>
    <s v="0065A00001cV0ECQA0"/>
    <m/>
    <s v="0055A00000BNXCfQAP"/>
    <s v="Closed Won"/>
    <n v="4000"/>
    <n v="4000"/>
    <b v="1"/>
    <n v="100"/>
    <n v="1"/>
    <n v="0"/>
    <n v="1"/>
    <n v="0"/>
    <n v="0"/>
    <n v="1"/>
    <d v="2020-11-23T23:15:17"/>
    <x v="4"/>
    <b v="0"/>
    <n v="0"/>
  </r>
  <r>
    <s v="0015A00002CwPb7QAF"/>
    <d v="2019-11-28T00:00:00"/>
    <n v="2019"/>
    <s v="0055A000008zqzaQAA"/>
    <s v="Biopharma/Pharmaceuticals"/>
    <s v="Field Sales"/>
    <s v="0065A00001Ti9oQQAR"/>
    <m/>
    <s v="0055A000008zqzaQAA"/>
    <s v="Closed Won"/>
    <n v="104550"/>
    <n v="104550"/>
    <b v="1"/>
    <n v="100"/>
    <n v="1"/>
    <n v="0"/>
    <n v="1"/>
    <n v="0"/>
    <n v="0"/>
    <n v="1"/>
    <d v="2019-06-12T18:06:45"/>
    <x v="5"/>
    <b v="0"/>
    <n v="0"/>
  </r>
  <r>
    <s v="0015A00002DSLMyQAP"/>
    <d v="2019-11-13T00:00:00"/>
    <n v="2019"/>
    <s v="0055A000008iLmwQAE"/>
    <s v="Biopharma/Pharmaceuticals"/>
    <s v="Referral"/>
    <s v="0065A00001XGb4aQAD"/>
    <m/>
    <s v="0055A000008zqzaQAA"/>
    <s v="Closed Won"/>
    <n v="104550"/>
    <n v="104550"/>
    <b v="1"/>
    <n v="100"/>
    <n v="1"/>
    <n v="0"/>
    <n v="1"/>
    <n v="0"/>
    <n v="0"/>
    <n v="1"/>
    <d v="2019-09-04T16:26:30"/>
    <x v="5"/>
    <b v="0"/>
    <n v="0"/>
  </r>
  <r>
    <s v="0015A000028moKRQAY"/>
    <d v="2019-10-10T00:00:00"/>
    <n v="2019"/>
    <s v="0055A000008iLoOQAU"/>
    <s v="Biopharma/Pharmaceuticals"/>
    <s v="Trade Show"/>
    <s v="0065A00001M9zWiQAJ"/>
    <m/>
    <s v="0055A00000BNpn5QAD"/>
    <s v="Closed Won"/>
    <n v="104550"/>
    <n v="104550"/>
    <b v="1"/>
    <n v="100"/>
    <n v="1"/>
    <n v="0"/>
    <n v="1"/>
    <n v="0"/>
    <n v="0"/>
    <n v="1"/>
    <d v="2019-08-21T16:55:10"/>
    <x v="5"/>
    <b v="0"/>
    <n v="0"/>
  </r>
  <r>
    <s v="0015A00001tbNSWQA2"/>
    <d v="2020-10-08T00:00:00"/>
    <n v="2020"/>
    <s v="0055A00000BNXCfQAP"/>
    <s v="Biopharma/Pharmaceuticals"/>
    <s v="Website"/>
    <s v="0065A00001bpEwgQAE"/>
    <m/>
    <s v="0055A00000BNXCfQAP"/>
    <s v="Closed Won"/>
    <n v="9980"/>
    <n v="9980"/>
    <b v="1"/>
    <n v="100"/>
    <n v="1"/>
    <n v="0"/>
    <n v="1"/>
    <n v="0"/>
    <n v="0"/>
    <n v="1"/>
    <d v="2020-09-30T23:32:02"/>
    <x v="4"/>
    <b v="0"/>
    <n v="0"/>
  </r>
  <r>
    <s v="0013100001fqO6KAAU"/>
    <d v="2017-12-31T00:00:00"/>
    <n v="2017"/>
    <s v="00531000008FRNUAA4"/>
    <s v="Academia"/>
    <s v="Trade Show"/>
    <s v="0065A00000iSXx1QAG"/>
    <m/>
    <s v="0055A000009GjocQAC"/>
    <s v="Closed Won"/>
    <n v="1000"/>
    <n v="1000"/>
    <b v="1"/>
    <n v="100"/>
    <n v="1"/>
    <n v="0"/>
    <n v="1"/>
    <n v="0"/>
    <n v="0"/>
    <n v="1"/>
    <d v="2017-10-13T18:35:13"/>
    <x v="2"/>
    <b v="0"/>
    <n v="0"/>
  </r>
  <r>
    <s v="0013100001puTb4AAE"/>
    <d v="2017-10-27T00:00:00"/>
    <n v="2017"/>
    <s v="00531000008FRNUAA4"/>
    <s v="Biopharma/Pharmaceuticals"/>
    <s v="Website"/>
    <s v="0065A00000iTGzsQAG"/>
    <m/>
    <s v="0055A000008iLoOQAU"/>
    <s v="Closed Won"/>
    <n v="600"/>
    <n v="600"/>
    <b v="1"/>
    <n v="100"/>
    <n v="1"/>
    <n v="0"/>
    <n v="1"/>
    <n v="0"/>
    <n v="0"/>
    <n v="1"/>
    <d v="2017-11-07T19:50:42"/>
    <x v="2"/>
    <b v="0"/>
    <n v="0"/>
  </r>
  <r>
    <s v="0013100001k5ZyRAAU"/>
    <d v="2018-12-31T00:00:00"/>
    <n v="2018"/>
    <s v="0055A000008iLoOQAU"/>
    <s v="Biopharma/Pharmaceuticals"/>
    <s v="Eblasts"/>
    <s v="0065A00000nLk8dQAC"/>
    <m/>
    <s v="0055A000008zqzaQAA"/>
    <s v="Closed Won"/>
    <n v="6945"/>
    <n v="6945"/>
    <b v="1"/>
    <n v="100"/>
    <n v="1"/>
    <n v="0"/>
    <n v="1"/>
    <n v="0"/>
    <n v="0"/>
    <n v="1"/>
    <d v="2018-11-16T18:47:51"/>
    <x v="3"/>
    <b v="0"/>
    <n v="0"/>
  </r>
  <r>
    <s v="0015A000026muqCQAQ"/>
    <d v="2020-12-21T00:00:00"/>
    <n v="2020"/>
    <s v="0055A000008iLoOQAU"/>
    <s v="Biopharma/Pharmaceuticals"/>
    <s v="Website"/>
    <s v="0065A00001baZFxQAM"/>
    <m/>
    <s v="0055A000008iLoOQAU"/>
    <s v="Closed Won"/>
    <n v="1390"/>
    <n v="1390"/>
    <b v="1"/>
    <n v="100"/>
    <n v="1"/>
    <n v="0"/>
    <n v="1"/>
    <n v="0"/>
    <n v="0"/>
    <n v="1"/>
    <d v="2020-12-10T13:57:30"/>
    <x v="4"/>
    <b v="0"/>
    <n v="0"/>
  </r>
  <r>
    <s v="0015A00002K6A5vQAF"/>
    <d v="2020-11-09T00:00:00"/>
    <n v="2020"/>
    <s v="0055A000008iLoOQAU"/>
    <s v="Biopharma/Pharmaceuticals"/>
    <s v="Website"/>
    <s v="0065A00001bq1qUQAQ"/>
    <m/>
    <s v="0055A000008iLoOQAU"/>
    <s v="Closed Won"/>
    <n v="1390"/>
    <n v="1390"/>
    <b v="1"/>
    <n v="100"/>
    <n v="1"/>
    <n v="0"/>
    <n v="1"/>
    <n v="0"/>
    <n v="0"/>
    <n v="1"/>
    <d v="2020-10-05T13:25:16"/>
    <x v="4"/>
    <b v="0"/>
    <n v="0"/>
  </r>
  <r>
    <s v="0013100001p4QUfAAM"/>
    <d v="2018-10-11T00:00:00"/>
    <n v="2018"/>
    <s v="0055A000006HDY9QAO"/>
    <s v="Biopharma/Pharmaceuticals"/>
    <s v="Webinar"/>
    <s v="0065A00000k248OQAQ"/>
    <m/>
    <s v="0055A000008iLoJQAU"/>
    <s v="Closed Won"/>
    <n v="82600"/>
    <n v="82600"/>
    <b v="1"/>
    <n v="100"/>
    <n v="1"/>
    <n v="0"/>
    <n v="1"/>
    <n v="0"/>
    <n v="0"/>
    <n v="1"/>
    <d v="2018-05-23T18:48:54"/>
    <x v="3"/>
    <b v="0"/>
    <n v="0"/>
  </r>
  <r>
    <s v="0015A00001xPWrZQAW"/>
    <d v="2017-12-22T00:00:00"/>
    <n v="2017"/>
    <s v="00531000008FRNUAA4"/>
    <s v="Biopharma/Pharmaceuticals"/>
    <s v="Website"/>
    <s v="0065A00000iSnGLQA0"/>
    <m/>
    <s v="0055A000008iLoJQAU"/>
    <s v="Closed Won"/>
    <n v="57650"/>
    <n v="57650"/>
    <b v="1"/>
    <n v="100"/>
    <n v="1"/>
    <n v="0"/>
    <n v="1"/>
    <n v="0"/>
    <n v="0"/>
    <n v="1"/>
    <d v="2017-10-23T19:19:58"/>
    <x v="2"/>
    <b v="0"/>
    <n v="0"/>
  </r>
  <r>
    <s v="0013100001puTb4AAE"/>
    <d v="2018-12-07T00:00:00"/>
    <n v="2018"/>
    <s v="00531000008FRNUAA4"/>
    <s v="Biopharma/Pharmaceuticals"/>
    <s v="Inside Sales"/>
    <s v="0065A00000k2K0oQAE"/>
    <m/>
    <s v="0055A000008zqzaQAA"/>
    <s v="Closed Won"/>
    <n v="72600"/>
    <n v="72600"/>
    <b v="1"/>
    <n v="100"/>
    <n v="1"/>
    <n v="0"/>
    <n v="1"/>
    <n v="0"/>
    <n v="0"/>
    <n v="1"/>
    <d v="2018-05-30T18:00:59"/>
    <x v="3"/>
    <b v="0"/>
    <n v="0"/>
  </r>
  <r>
    <s v="0013100001gZd3uAAC"/>
    <d v="2018-11-30T00:00:00"/>
    <n v="2018"/>
    <s v="0055A000008iLoOQAU"/>
    <s v="Biopharma/Pharmaceuticals"/>
    <s v="Webinar"/>
    <s v="0065A00000nLEA7QAO"/>
    <m/>
    <s v="0055A000008iLoJQAU"/>
    <s v="Closed Won"/>
    <n v="77200"/>
    <n v="77200"/>
    <b v="1"/>
    <n v="100"/>
    <n v="1"/>
    <n v="0"/>
    <n v="1"/>
    <n v="0"/>
    <n v="0"/>
    <n v="1"/>
    <d v="2018-11-06T22:40:37"/>
    <x v="3"/>
    <b v="0"/>
    <n v="0"/>
  </r>
  <r>
    <s v="0015A00001yXLTGQA4"/>
    <d v="2018-10-09T00:00:00"/>
    <n v="2018"/>
    <s v="00531000008FRNUAA4"/>
    <s v="Government"/>
    <s v="Inside Sales"/>
    <s v="0065A00000iV8yeQAC"/>
    <m/>
    <s v="0055A000008zqzaQAA"/>
    <s v="Closed Won"/>
    <n v="50650"/>
    <n v="50650"/>
    <b v="1"/>
    <n v="100"/>
    <n v="1"/>
    <n v="0"/>
    <n v="1"/>
    <n v="0"/>
    <n v="0"/>
    <n v="1"/>
    <d v="2018-01-18T19:00:37"/>
    <x v="3"/>
    <b v="0"/>
    <n v="0"/>
  </r>
  <r>
    <s v="0015A00002FTss6QAD"/>
    <d v="2019-12-11T00:00:00"/>
    <n v="2019"/>
    <s v="0055A000008iLoOQAU"/>
    <s v="Other"/>
    <s v="Website"/>
    <s v="0065A00001YHfCPQA1"/>
    <m/>
    <s v="00531000008F2psAAC"/>
    <s v="Closed Won"/>
    <n v="54675"/>
    <n v="54675"/>
    <b v="1"/>
    <n v="100"/>
    <n v="1"/>
    <n v="0"/>
    <n v="1"/>
    <n v="0"/>
    <n v="0"/>
    <n v="1"/>
    <d v="2019-12-03T19:16:36"/>
    <x v="5"/>
    <b v="0"/>
    <n v="0"/>
  </r>
  <r>
    <s v="0015A00001yXIQVQA4"/>
    <d v="2018-12-07T00:00:00"/>
    <n v="2018"/>
    <s v="00531000008FRNUAA4"/>
    <s v="Other"/>
    <s v="Website"/>
    <s v="0065A00000iV3uaQAC"/>
    <m/>
    <s v="00531000007KAu8AAG"/>
    <s v="Closed Won"/>
    <n v="52336"/>
    <n v="52336"/>
    <b v="1"/>
    <n v="100"/>
    <n v="1"/>
    <n v="0"/>
    <n v="1"/>
    <n v="0"/>
    <n v="0"/>
    <n v="1"/>
    <d v="2018-01-16T20:32:11"/>
    <x v="3"/>
    <b v="0"/>
    <n v="0"/>
  </r>
  <r>
    <s v="0015A00002TBWrxQAH"/>
    <d v="2020-12-30T00:00:00"/>
    <n v="2020"/>
    <s v="0055A000008iLoOQAU"/>
    <s v="Biopharma/Pharmaceuticals"/>
    <s v="Referral"/>
    <s v="0065A00001cqxrcQAA"/>
    <m/>
    <s v="0055A00000Bd0KeQAJ"/>
    <s v="Closed Won"/>
    <n v="59403.25"/>
    <n v="59403.25"/>
    <b v="1"/>
    <n v="100"/>
    <n v="1"/>
    <n v="0"/>
    <n v="1"/>
    <n v="0"/>
    <n v="0"/>
    <n v="1"/>
    <d v="2021-01-04T14:14:45"/>
    <x v="6"/>
    <b v="0"/>
    <n v="0"/>
  </r>
  <r>
    <s v="0013100001p4OFDAA2"/>
    <d v="2021-11-19T00:00:00"/>
    <n v="2021"/>
    <s v="00531000008FRNUAA4"/>
    <s v="Other"/>
    <s v="Trade Show"/>
    <s v="0063100000fqLKmAAM"/>
    <m/>
    <s v="0055A00000Bnt5hQAB"/>
    <s v="Closed Won"/>
    <n v="98775"/>
    <n v="98775"/>
    <b v="1"/>
    <n v="100"/>
    <n v="1"/>
    <n v="0"/>
    <n v="1"/>
    <n v="0"/>
    <n v="0"/>
    <n v="1"/>
    <d v="2017-01-26T19:08:39"/>
    <x v="2"/>
    <b v="0"/>
    <n v="0"/>
  </r>
  <r>
    <s v="0015A00002FEmqDQAT"/>
    <d v="2019-11-13T00:00:00"/>
    <n v="2019"/>
    <s v="0055A000008iLmwQAE"/>
    <s v="Biopharma/Pharmaceuticals"/>
    <s v="Website"/>
    <s v="0065A00001XVZRsQAP"/>
    <m/>
    <s v="0055A00000BNpn5QAD"/>
    <s v="Closed Won"/>
    <n v="81000"/>
    <n v="81000"/>
    <b v="1"/>
    <n v="100"/>
    <n v="1"/>
    <n v="0"/>
    <n v="1"/>
    <n v="0"/>
    <n v="0"/>
    <n v="1"/>
    <d v="2019-09-25T02:27:15"/>
    <x v="5"/>
    <b v="0"/>
    <n v="0"/>
  </r>
  <r>
    <s v="0015A00002GmhGWQAZ"/>
    <d v="2020-02-05T00:00:00"/>
    <n v="2020"/>
    <s v="0055A000009sa63QAA"/>
    <s v="State and Local"/>
    <s v="Inside Sales"/>
    <s v="0065A00001YKVzbQAH"/>
    <m/>
    <s v="0055A000009sa63QAA"/>
    <s v="Closed Won"/>
    <n v="96038.87"/>
    <n v="96038.87"/>
    <b v="1"/>
    <n v="100"/>
    <n v="1"/>
    <n v="0"/>
    <n v="1"/>
    <n v="0"/>
    <n v="0"/>
    <n v="1"/>
    <d v="2019-12-10T01:08:15"/>
    <x v="5"/>
    <b v="0"/>
    <n v="0"/>
  </r>
  <r>
    <s v="0015A00002Cw8UhQAJ"/>
    <d v="2021-02-15T00:00:00"/>
    <n v="2021"/>
    <s v="0055A000009sa63QAA"/>
    <s v="State and Local"/>
    <s v="Trade Show"/>
    <s v="0065A00001ThzpWQAR"/>
    <s v="Safety and Security Opportunity"/>
    <s v="0055A000009sa63QAA"/>
    <s v="Closed Won"/>
    <n v="61734.5"/>
    <n v="61734.5"/>
    <b v="1"/>
    <n v="100"/>
    <n v="1"/>
    <n v="0"/>
    <n v="1"/>
    <n v="0"/>
    <n v="0"/>
    <n v="1"/>
    <d v="2019-06-11T05:19:58"/>
    <x v="5"/>
    <b v="0"/>
    <n v="0"/>
  </r>
  <r>
    <s v="0015A00002IrQNIQA3"/>
    <d v="2021-04-05T00:00:00"/>
    <n v="2021"/>
    <s v="0055A000009sa63QAA"/>
    <s v="State and Local"/>
    <s v="Website"/>
    <s v="0065A00001ZNtClQAL"/>
    <m/>
    <s v="0055A000009sa63QAA"/>
    <s v="Closed Won"/>
    <n v="65253.87"/>
    <n v="65253.87"/>
    <b v="1"/>
    <n v="100"/>
    <n v="1"/>
    <n v="0"/>
    <n v="1"/>
    <n v="0"/>
    <n v="0"/>
    <n v="1"/>
    <d v="2020-02-29T00:16:37"/>
    <x v="4"/>
    <b v="0"/>
    <n v="0"/>
  </r>
  <r>
    <s v="0015A00002EkMcfQAF"/>
    <d v="2020-06-15T00:00:00"/>
    <n v="2020"/>
    <s v="0055A000009sa63QAA"/>
    <s v="State and Local"/>
    <s v="Inside Sales"/>
    <s v="0065A00001XGpAqQAL"/>
    <s v="Safety and Security Opportunity"/>
    <s v="0055A000009sa63QAA"/>
    <s v="Closed Won"/>
    <n v="59999"/>
    <n v="59999"/>
    <b v="1"/>
    <n v="100"/>
    <n v="1"/>
    <n v="0"/>
    <n v="1"/>
    <n v="0"/>
    <n v="0"/>
    <n v="1"/>
    <d v="2019-09-06T14:49:51"/>
    <x v="5"/>
    <b v="0"/>
    <n v="0"/>
  </r>
  <r>
    <s v="0015A000029hfiEQAQ"/>
    <d v="2020-04-21T00:00:00"/>
    <n v="2020"/>
    <s v="0055A000009sa63QAA"/>
    <s v="State and Local"/>
    <s v="Inside Sales"/>
    <s v="0065A000019jfhxQAA"/>
    <s v="Safety and Security Opportunity"/>
    <s v="0055A000009sa63QAA"/>
    <s v="Closed Won"/>
    <n v="70498.710000000006"/>
    <n v="70498.710000000006"/>
    <b v="1"/>
    <n v="100"/>
    <n v="1"/>
    <n v="0"/>
    <n v="1"/>
    <n v="0"/>
    <n v="0"/>
    <n v="1"/>
    <d v="2019-02-13T23:10:13"/>
    <x v="5"/>
    <b v="0"/>
    <n v="0"/>
  </r>
  <r>
    <s v="0015A00002DUPwuQAH"/>
    <d v="2019-09-30T00:00:00"/>
    <n v="2019"/>
    <s v="0055A000009sa63QAA"/>
    <s v="State and Local"/>
    <s v="Website"/>
    <s v="0065A00001VgBhOQAV"/>
    <m/>
    <s v="0055A000009sa63QAA"/>
    <s v="Closed Won"/>
    <n v="238404.6"/>
    <n v="238404.6"/>
    <b v="1"/>
    <n v="100"/>
    <n v="1"/>
    <n v="0"/>
    <n v="1"/>
    <n v="0"/>
    <n v="0"/>
    <n v="1"/>
    <d v="2019-07-16T02:44:12"/>
    <x v="5"/>
    <b v="0"/>
    <n v="0"/>
  </r>
  <r>
    <s v="0015A00002JOMlKQAX"/>
    <d v="2020-07-03T00:00:00"/>
    <n v="2020"/>
    <s v="0055A000009sa63QAA"/>
    <s v="State and Local"/>
    <s v="Trade Show"/>
    <s v="0065A00001ZbbXAQAZ"/>
    <m/>
    <s v="0055A000009sa63QAA"/>
    <s v="Closed Won"/>
    <n v="57969.120000000003"/>
    <n v="57969.120000000003"/>
    <b v="1"/>
    <n v="100"/>
    <n v="1"/>
    <n v="0"/>
    <n v="1"/>
    <n v="0"/>
    <n v="0"/>
    <n v="1"/>
    <d v="2020-03-30T18:24:28"/>
    <x v="4"/>
    <b v="0"/>
    <n v="0"/>
  </r>
  <r>
    <s v="0015A00002DVT4oQAH"/>
    <d v="2020-12-16T00:00:00"/>
    <n v="2020"/>
    <s v="0055A000009sa63QAA"/>
    <s v="State and Local"/>
    <s v="Website"/>
    <s v="0065A00001WlAg8QAF"/>
    <m/>
    <s v="0055A000009sa63QAA"/>
    <s v="Closed Won"/>
    <n v="61734.5"/>
    <n v="61734.5"/>
    <b v="1"/>
    <n v="100"/>
    <n v="1"/>
    <n v="0"/>
    <n v="1"/>
    <n v="0"/>
    <n v="0"/>
    <n v="1"/>
    <d v="2019-07-22T22:40:03"/>
    <x v="5"/>
    <b v="0"/>
    <n v="0"/>
  </r>
  <r>
    <s v="0015A00002HcVh4QAF"/>
    <d v="2020-11-06T00:00:00"/>
    <n v="2020"/>
    <s v="0055A000009sa63QAA"/>
    <s v="State and Local"/>
    <s v="Referral"/>
    <s v="0065A00001Z0VcbQAF"/>
    <m/>
    <s v="0055A000009sa63QAA"/>
    <s v="Closed Won"/>
    <n v="70558.2"/>
    <n v="70558.2"/>
    <b v="1"/>
    <n v="100"/>
    <n v="1"/>
    <n v="0"/>
    <n v="1"/>
    <n v="0"/>
    <n v="0"/>
    <n v="1"/>
    <d v="2020-01-28T17:40:04"/>
    <x v="4"/>
    <b v="0"/>
    <n v="0"/>
  </r>
  <r>
    <s v="0015A00002GoGR6QAN"/>
    <d v="2021-06-01T00:00:00"/>
    <n v="2021"/>
    <s v="0055A00000BclF5QAJ"/>
    <s v="Academia"/>
    <s v="Other"/>
    <s v="0066e00001dyvK0AAI"/>
    <m/>
    <s v="0055A00000Bd4j9QAB"/>
    <s v="Closed Won"/>
    <n v="52750"/>
    <n v="52750"/>
    <b v="1"/>
    <n v="100"/>
    <n v="1"/>
    <n v="0"/>
    <n v="1"/>
    <n v="0"/>
    <n v="0"/>
    <n v="1"/>
    <d v="2021-04-22T16:40:25"/>
    <x v="6"/>
    <b v="0"/>
    <n v="0"/>
  </r>
  <r>
    <s v="0015A000026BX2lQAG"/>
    <d v="2020-06-10T00:00:00"/>
    <n v="2020"/>
    <s v="00531000007MUoEAAW"/>
    <s v="Federal"/>
    <s v="Field Sales"/>
    <s v="0065A00000nKefWQAS"/>
    <m/>
    <s v="00531000007Es7rAAC"/>
    <s v="Closed Won"/>
    <n v="1336340"/>
    <n v="1336340"/>
    <b v="1"/>
    <n v="100"/>
    <n v="1"/>
    <n v="0"/>
    <n v="1"/>
    <n v="0"/>
    <n v="0"/>
    <n v="1"/>
    <d v="2018-10-29T13:06:46"/>
    <x v="3"/>
    <b v="0"/>
    <n v="0"/>
  </r>
  <r>
    <s v="001i000000FKbGvAAL"/>
    <d v="2021-03-18T00:00:00"/>
    <n v="2021"/>
    <s v="005i0000000fNkyAAE"/>
    <s v="Military"/>
    <s v="Other"/>
    <s v="006i0000003tRa1AAE"/>
    <m/>
    <s v="0055A00000BnRGTQA3"/>
    <s v="Closed Won"/>
    <n v="25342396.800000001"/>
    <n v="25342396.800000001"/>
    <b v="1"/>
    <n v="100"/>
    <n v="1"/>
    <n v="0"/>
    <n v="1"/>
    <n v="0"/>
    <n v="0"/>
    <n v="1"/>
    <d v="2013-07-05T14:00:24"/>
    <x v="7"/>
    <b v="0"/>
    <n v="0"/>
  </r>
  <r>
    <s v="0013100001jbqg0AAA"/>
    <d v="2018-03-29T00:00:00"/>
    <n v="2018"/>
    <s v="00531000008FRNUAA4"/>
    <s v="Other"/>
    <s v="Trade Show"/>
    <s v="0065A00000WsqeyQAB"/>
    <m/>
    <s v="0055A000008zqzaQAA"/>
    <s v="Closed Won"/>
    <n v="64950"/>
    <n v="64950"/>
    <b v="1"/>
    <n v="100"/>
    <n v="1"/>
    <n v="0"/>
    <n v="1"/>
    <n v="0"/>
    <n v="0"/>
    <n v="1"/>
    <d v="2017-08-29T17:22:26"/>
    <x v="2"/>
    <b v="0"/>
    <n v="0"/>
  </r>
  <r>
    <s v="0015A00001yVjjUQAS"/>
    <d v="2021-03-19T00:00:00"/>
    <n v="2021"/>
    <s v="00531000007KAu8AAG"/>
    <s v="Biopharma/Pharmaceuticals"/>
    <s v="Field Sales"/>
    <s v="0065A00001dLhsIQAS"/>
    <m/>
    <s v="00531000007KAu8AAG"/>
    <s v="Closed Won"/>
    <n v="39942.5"/>
    <n v="39942.5"/>
    <b v="1"/>
    <n v="100"/>
    <n v="1"/>
    <n v="0"/>
    <n v="1"/>
    <n v="0"/>
    <n v="0"/>
    <n v="1"/>
    <d v="2021-03-19T11:19:26"/>
    <x v="6"/>
    <b v="1"/>
    <n v="39942.5"/>
  </r>
  <r>
    <s v="0015A00002VoIlLQAV"/>
    <d v="2021-03-05T00:00:00"/>
    <n v="2021"/>
    <s v="00531000007KAu8AAG"/>
    <s v="Academia"/>
    <s v="Other"/>
    <s v="0065A00001dL48kQAC"/>
    <m/>
    <s v="00531000007KAu8AAG"/>
    <s v="Closed Won"/>
    <n v="94475"/>
    <n v="94475"/>
    <b v="1"/>
    <n v="100"/>
    <n v="1"/>
    <n v="0"/>
    <n v="1"/>
    <n v="0"/>
    <n v="0"/>
    <n v="1"/>
    <d v="2021-03-09T12:07:49"/>
    <x v="6"/>
    <b v="1"/>
    <n v="94475"/>
  </r>
  <r>
    <s v="0015A00002Rg9WRQAZ"/>
    <d v="2021-05-21T00:00:00"/>
    <n v="2021"/>
    <s v="00531000008F2qlAAC"/>
    <s v="International"/>
    <s v="Field Sales"/>
    <s v="0065A00001cUm6WQAS"/>
    <m/>
    <s v="0055A00000BcrkYQAR"/>
    <s v="Closed Won"/>
    <n v="26329.05"/>
    <n v="26329.05"/>
    <b v="1"/>
    <n v="100"/>
    <n v="1"/>
    <n v="0"/>
    <n v="1"/>
    <n v="0"/>
    <n v="0"/>
    <n v="1"/>
    <d v="2020-11-19T16:04:24"/>
    <x v="4"/>
    <b v="1"/>
    <n v="26329.05"/>
  </r>
  <r>
    <s v="001i000001LIbBTAA1"/>
    <d v="2021-05-28T00:00:00"/>
    <n v="2021"/>
    <s v="00531000007MUoEAAW"/>
    <s v="Military"/>
    <s v="Inside Sales"/>
    <s v="0065A00001Sj8p6QAB"/>
    <m/>
    <s v="00531000007MUoEAAW"/>
    <s v="Closed Won"/>
    <n v="6496.88"/>
    <n v="6496.88"/>
    <b v="1"/>
    <n v="100"/>
    <n v="1"/>
    <n v="0"/>
    <n v="1"/>
    <n v="0"/>
    <n v="0"/>
    <n v="1"/>
    <d v="2019-05-28T18:42:07"/>
    <x v="5"/>
    <b v="1"/>
    <n v="6496.88"/>
  </r>
  <r>
    <s v="001i000001MZ8IpAAL"/>
    <d v="2021-04-30T00:00:00"/>
    <n v="2021"/>
    <s v="0055A00000BcmLTQAZ"/>
    <s v="Federal"/>
    <s v="Inside Sales"/>
    <s v="0065A00001deP5OQAU"/>
    <m/>
    <s v="00531000007KgPgAAK"/>
    <s v="Closed Won"/>
    <n v="1791"/>
    <n v="1791"/>
    <b v="1"/>
    <n v="100"/>
    <n v="1"/>
    <n v="0"/>
    <n v="1"/>
    <n v="0"/>
    <n v="0"/>
    <n v="1"/>
    <d v="2021-03-31T15:36:46"/>
    <x v="6"/>
    <b v="1"/>
    <n v="1791"/>
  </r>
  <r>
    <s v="0013100001gawnXAAQ"/>
    <d v="2021-06-02T00:00:00"/>
    <n v="2021"/>
    <s v="00531000007MUoEAAW"/>
    <s v="International"/>
    <s v="Field Sales"/>
    <s v="0065A00001dfMlTQAU"/>
    <m/>
    <s v="00531000007KgPgAAK"/>
    <s v="Closed Won"/>
    <n v="62876.36"/>
    <n v="62876.36"/>
    <b v="1"/>
    <n v="100"/>
    <n v="1"/>
    <n v="0"/>
    <n v="1"/>
    <n v="0"/>
    <n v="0"/>
    <n v="1"/>
    <d v="2021-04-06T19:10:04"/>
    <x v="6"/>
    <b v="1"/>
    <n v="62876.36"/>
  </r>
  <r>
    <s v="0015A00002HbNjEQAV"/>
    <d v="2021-06-02T00:00:00"/>
    <n v="2021"/>
    <s v="00531000007KAsvAAG"/>
    <s v="State and Local"/>
    <s v="Field Sales"/>
    <s v="0065A00001dLt0WQAS"/>
    <m/>
    <s v="00531000007KAsvAAG"/>
    <s v="Closed Won"/>
    <n v="136740.24"/>
    <n v="136740.24"/>
    <b v="1"/>
    <n v="100"/>
    <n v="1"/>
    <n v="0"/>
    <n v="1"/>
    <n v="0"/>
    <n v="0"/>
    <n v="1"/>
    <d v="2021-03-22T17:59:51"/>
    <x v="6"/>
    <b v="1"/>
    <n v="136740.24"/>
  </r>
  <r>
    <s v="0015A00001tanOxQAI"/>
    <d v="2021-05-26T00:00:00"/>
    <n v="2021"/>
    <s v="00531000007KAsvAAG"/>
    <s v="Federal"/>
    <s v="Field Sales"/>
    <s v="0065A00001aKqt9QAC"/>
    <m/>
    <s v="00531000007KgPgAAK"/>
    <s v="Closed Won"/>
    <n v="359884"/>
    <n v="359884"/>
    <b v="1"/>
    <n v="100"/>
    <n v="1"/>
    <n v="0"/>
    <n v="1"/>
    <n v="0"/>
    <n v="0"/>
    <n v="1"/>
    <d v="2020-06-11T15:49:06"/>
    <x v="4"/>
    <b v="1"/>
    <n v="359884"/>
  </r>
  <r>
    <s v="001i000001MZ8IpAAL"/>
    <d v="2021-05-12T00:00:00"/>
    <n v="2021"/>
    <s v="0055A00000BcmLTQAZ"/>
    <s v="Federal"/>
    <s v="Field Sales"/>
    <s v="0065A00001dgWAqQAM"/>
    <m/>
    <s v="00531000007KgPgAAK"/>
    <s v="Closed Won"/>
    <n v="205875"/>
    <n v="205875"/>
    <b v="1"/>
    <n v="100"/>
    <n v="1"/>
    <n v="0"/>
    <n v="1"/>
    <n v="0"/>
    <n v="0"/>
    <n v="1"/>
    <d v="2021-04-15T14:27:34"/>
    <x v="6"/>
    <b v="1"/>
    <n v="205875"/>
  </r>
  <r>
    <s v="0016e00002XSrKEAA1"/>
    <d v="2021-04-21T00:00:00"/>
    <n v="2021"/>
    <s v="0055A000009GxI2QAK"/>
    <s v="International"/>
    <s v="Trade Show"/>
    <s v="0065A00001dBAAEQA4"/>
    <m/>
    <s v="0055A000009GxI2QAK"/>
    <s v="Closed Won"/>
    <n v="56905.54"/>
    <n v="56905.54"/>
    <b v="1"/>
    <n v="100"/>
    <n v="1"/>
    <n v="0"/>
    <n v="1"/>
    <n v="0"/>
    <n v="0"/>
    <n v="1"/>
    <d v="2021-01-29T21:56:34"/>
    <x v="6"/>
    <b v="1"/>
    <n v="56905.54"/>
  </r>
  <r>
    <s v="0015A00002CwcMnQAJ"/>
    <d v="2021-06-22T00:00:00"/>
    <n v="2021"/>
    <s v="00531000008F2qlAAC"/>
    <s v="International"/>
    <s v="Field Sales"/>
    <s v="0065A00001baNsDQAU"/>
    <m/>
    <s v="00531000008F2qlAAC"/>
    <s v="Closed Won"/>
    <n v="13000"/>
    <n v="13000"/>
    <b v="1"/>
    <n v="100"/>
    <n v="1"/>
    <n v="0"/>
    <n v="1"/>
    <n v="0"/>
    <n v="0"/>
    <n v="1"/>
    <d v="2020-12-07T22:12:19"/>
    <x v="4"/>
    <b v="1"/>
    <n v="13000"/>
  </r>
  <r>
    <s v="0015A000022SQjmQAG"/>
    <d v="2021-04-30T00:00:00"/>
    <n v="2021"/>
    <s v="00531000007Es7rAAC"/>
    <s v="Federal"/>
    <s v="Inside Sales"/>
    <s v="0065A00001cJR9iQAG"/>
    <m/>
    <s v="00531000007KgPgAAK"/>
    <s v="Closed Won"/>
    <n v="58500"/>
    <n v="58500"/>
    <b v="1"/>
    <n v="100"/>
    <n v="1"/>
    <n v="0"/>
    <n v="1"/>
    <n v="0"/>
    <n v="0"/>
    <n v="1"/>
    <d v="2020-11-02T14:28:11"/>
    <x v="4"/>
    <b v="1"/>
    <n v="58500"/>
  </r>
  <r>
    <s v="0013100001jaG66AAE"/>
    <d v="2021-06-04T00:00:00"/>
    <n v="2021"/>
    <s v="00531000007KAsvAAG"/>
    <s v="State and Local"/>
    <s v="Inside Sales"/>
    <s v="0065A00001Z6nuXQAR"/>
    <m/>
    <s v="00531000007KAsvAAG"/>
    <s v="Closed Won"/>
    <n v="74817.63"/>
    <n v="74817.63"/>
    <b v="1"/>
    <n v="100"/>
    <n v="1"/>
    <n v="0"/>
    <n v="1"/>
    <n v="0"/>
    <n v="0"/>
    <n v="1"/>
    <d v="2020-02-10T13:54:12"/>
    <x v="4"/>
    <b v="1"/>
    <n v="74817.63"/>
  </r>
  <r>
    <s v="0015A00002BniJIQAZ"/>
    <d v="2021-06-21T00:00:00"/>
    <n v="2021"/>
    <s v="00531000007MUoEAAW"/>
    <s v="State and Local"/>
    <s v="Service"/>
    <s v="0065A00001bqCLSQA2"/>
    <m/>
    <s v="00531000007MUoEAAW"/>
    <s v="Closed Won"/>
    <n v="13000"/>
    <n v="13000"/>
    <b v="1"/>
    <n v="100"/>
    <n v="1"/>
    <n v="0"/>
    <n v="1"/>
    <n v="0"/>
    <n v="0"/>
    <n v="1"/>
    <d v="2020-10-07T14:59:00"/>
    <x v="4"/>
    <b v="1"/>
    <n v="13000"/>
  </r>
  <r>
    <s v="001i000000K38RYAAZ"/>
    <d v="2021-06-28T00:00:00"/>
    <n v="2021"/>
    <s v="00531000007Es7rAAC"/>
    <s v="Federal"/>
    <s v="Field Sales"/>
    <s v="0066e00001dz8b9AAA"/>
    <m/>
    <s v="00531000007KgPgAAK"/>
    <s v="Closed Won"/>
    <n v="1596940"/>
    <n v="1596940"/>
    <b v="1"/>
    <n v="100"/>
    <n v="1"/>
    <n v="0"/>
    <n v="1"/>
    <n v="0"/>
    <n v="0"/>
    <n v="1"/>
    <d v="2021-04-26T13:59:41"/>
    <x v="6"/>
    <b v="1"/>
    <n v="1596940"/>
  </r>
  <r>
    <s v="0015A00002HcfUsQAJ"/>
    <d v="2021-05-28T00:00:00"/>
    <n v="2021"/>
    <s v="0055A000009sa63QAA"/>
    <s v="State and Local"/>
    <s v="Field Sales"/>
    <s v="0065A00001Z0am3QAB"/>
    <m/>
    <s v="0055A000009sa63QAA"/>
    <s v="Closed Won"/>
    <n v="70807.5"/>
    <n v="70807.5"/>
    <b v="1"/>
    <n v="100"/>
    <n v="1"/>
    <n v="0"/>
    <n v="1"/>
    <n v="0"/>
    <n v="0"/>
    <n v="1"/>
    <d v="2020-01-29T17:25:19"/>
    <x v="4"/>
    <b v="1"/>
    <n v="70807.5"/>
  </r>
  <r>
    <s v="0016e00002XTnQSAA1"/>
    <d v="2021-06-09T00:00:00"/>
    <n v="2021"/>
    <s v="0055A000009sa63QAA"/>
    <s v="State and Local"/>
    <s v="Field Sales"/>
    <s v="0066e00001e0HiYAAU"/>
    <m/>
    <s v="0055A000009sa63QAA"/>
    <s v="Closed Won"/>
    <n v="70284.73"/>
    <n v="70284.73"/>
    <b v="1"/>
    <n v="100"/>
    <n v="1"/>
    <n v="0"/>
    <n v="1"/>
    <n v="0"/>
    <n v="0"/>
    <n v="1"/>
    <d v="2021-05-04T19:17:24"/>
    <x v="6"/>
    <b v="1"/>
    <n v="70284.73"/>
  </r>
  <r>
    <s v="001i000001MZ8IpAAL"/>
    <d v="2015-03-31T00:00:00"/>
    <n v="2015"/>
    <s v="005i0000000fNkyAAE"/>
    <s v="Distributor"/>
    <s v="Other"/>
    <s v="006i000000UYGi7AAH"/>
    <m/>
    <s v="005i0000000fNkyAAE"/>
    <s v="Closed Won"/>
    <n v="427470.95"/>
    <n v="427470.95"/>
    <b v="1"/>
    <n v="100"/>
    <n v="1"/>
    <n v="0"/>
    <n v="1"/>
    <n v="0"/>
    <n v="0"/>
    <n v="1"/>
    <d v="2015-03-20T00:58:46"/>
    <x v="0"/>
    <b v="0"/>
    <n v="0"/>
  </r>
  <r>
    <s v="001i000001MZ8IpAAL"/>
    <d v="2018-01-31T00:00:00"/>
    <n v="2018"/>
    <s v="005i0000000fNkyAAE"/>
    <s v="Distributor"/>
    <s v="Other"/>
    <s v="0065A00000iTF2dQAG"/>
    <m/>
    <s v="005i0000000fNkyAAE"/>
    <s v="Closed Won"/>
    <n v="321750"/>
    <n v="321750"/>
    <b v="1"/>
    <n v="100"/>
    <n v="1"/>
    <n v="0"/>
    <n v="1"/>
    <n v="0"/>
    <n v="0"/>
    <n v="1"/>
    <d v="2017-11-06T20:21:29"/>
    <x v="2"/>
    <b v="0"/>
    <n v="0"/>
  </r>
  <r>
    <s v="0013100001enulxAAA"/>
    <d v="2019-01-25T00:00:00"/>
    <n v="2019"/>
    <s v="00531000007MUoEAAW"/>
    <s v="State and Local"/>
    <s v="Website"/>
    <s v="0065A00000k2vFwQAI"/>
    <m/>
    <s v="00531000007KAsvAAG"/>
    <s v="Closed Won"/>
    <n v="65199"/>
    <n v="65199"/>
    <b v="1"/>
    <n v="100"/>
    <n v="1"/>
    <n v="0"/>
    <n v="1"/>
    <n v="0"/>
    <n v="0"/>
    <n v="1"/>
    <d v="2018-06-14T12:59:59"/>
    <x v="3"/>
    <b v="0"/>
    <n v="0"/>
  </r>
  <r>
    <s v="0013100001lXbgHAAS"/>
    <d v="2019-01-31T00:00:00"/>
    <n v="2019"/>
    <s v="00531000007MUoEAAW"/>
    <s v="State and Local"/>
    <s v="Field Sales"/>
    <s v="0065A00000ledWHQAY"/>
    <m/>
    <s v="00531000007KAsvAAG"/>
    <s v="Closed Won"/>
    <n v="65874"/>
    <n v="65874"/>
    <b v="1"/>
    <n v="100"/>
    <n v="1"/>
    <n v="0"/>
    <n v="1"/>
    <n v="0"/>
    <n v="0"/>
    <n v="1"/>
    <d v="2018-09-04T18:02:19"/>
    <x v="3"/>
    <b v="0"/>
    <n v="0"/>
  </r>
  <r>
    <s v="001i000001MZMQXAA5"/>
    <d v="2019-02-04T00:00:00"/>
    <n v="2019"/>
    <s v="00531000007MUoEAAW"/>
    <s v="State and Local"/>
    <s v="Inside Sales"/>
    <s v="0065A00000xwSdsQAE"/>
    <m/>
    <s v="00531000007MUoEAAW"/>
    <s v="Closed Won"/>
    <n v="84500"/>
    <n v="84500"/>
    <b v="1"/>
    <n v="100"/>
    <n v="1"/>
    <n v="0"/>
    <n v="1"/>
    <n v="0"/>
    <n v="0"/>
    <n v="1"/>
    <d v="2018-12-10T19:41:38"/>
    <x v="3"/>
    <b v="0"/>
    <n v="0"/>
  </r>
  <r>
    <s v="0013100001jaFPCAA2"/>
    <d v="2019-01-10T00:00:00"/>
    <n v="2019"/>
    <s v="00531000007MUoEAAW"/>
    <s v="State and Local"/>
    <s v="Inside Sales"/>
    <s v="0065A000011qlrkQAA"/>
    <m/>
    <s v="00531000007MUoEAAW"/>
    <s v="Closed Won"/>
    <n v="378.1"/>
    <n v="378.1"/>
    <b v="1"/>
    <n v="100"/>
    <n v="1"/>
    <n v="0"/>
    <n v="1"/>
    <n v="0"/>
    <n v="0"/>
    <n v="1"/>
    <d v="2019-01-10T21:23:56"/>
    <x v="5"/>
    <b v="0"/>
    <n v="0"/>
  </r>
  <r>
    <s v="0013100001emY1NAAU"/>
    <d v="2019-01-18T00:00:00"/>
    <n v="2019"/>
    <s v="00531000007MUoEAAW"/>
    <s v="State and Local"/>
    <s v="Inside Sales"/>
    <s v="0065A000011rXAuQAM"/>
    <m/>
    <s v="00531000007MUoEAAW"/>
    <s v="Closed Won"/>
    <n v="236.55"/>
    <n v="236.55"/>
    <b v="1"/>
    <n v="100"/>
    <n v="1"/>
    <n v="0"/>
    <n v="1"/>
    <n v="0"/>
    <n v="0"/>
    <n v="1"/>
    <d v="2019-01-18T19:43:06"/>
    <x v="5"/>
    <b v="0"/>
    <n v="0"/>
  </r>
  <r>
    <s v="0013100001emAHaAAM"/>
    <d v="2019-01-31T00:00:00"/>
    <n v="2019"/>
    <s v="00531000007MUoEAAW"/>
    <s v="State and Local"/>
    <s v="Other"/>
    <s v="0065A000015rqrbQAA"/>
    <m/>
    <s v="00531000007MUoEAAW"/>
    <s v="Closed Won"/>
    <n v="5000.45"/>
    <n v="5000.45"/>
    <b v="1"/>
    <n v="100"/>
    <n v="1"/>
    <n v="0"/>
    <n v="1"/>
    <n v="0"/>
    <n v="0"/>
    <n v="1"/>
    <d v="2019-01-22T15:51:05"/>
    <x v="5"/>
    <b v="0"/>
    <n v="0"/>
  </r>
  <r>
    <s v="001i0000014EAO9AAO"/>
    <d v="2019-02-01T00:00:00"/>
    <n v="2019"/>
    <s v="00531000007MUoEAAW"/>
    <s v="Military"/>
    <s v="Field Sales"/>
    <s v="0065A000015tnZQQAY"/>
    <m/>
    <s v="00531000007MUoEAAW"/>
    <s v="Closed Won"/>
    <n v="378.1"/>
    <n v="378.1"/>
    <b v="1"/>
    <n v="100"/>
    <n v="1"/>
    <n v="0"/>
    <n v="1"/>
    <n v="0"/>
    <n v="0"/>
    <n v="1"/>
    <d v="2019-02-01T18:17:29"/>
    <x v="5"/>
    <b v="0"/>
    <n v="0"/>
  </r>
  <r>
    <s v="0013100001lbH4iAAE"/>
    <d v="2019-02-15T00:00:00"/>
    <n v="2019"/>
    <s v="00531000007MUoEAAW"/>
    <s v="State and Local"/>
    <s v="Website"/>
    <s v="0065A000015uGKzQAM"/>
    <m/>
    <s v="00531000007MUoEAAW"/>
    <s v="Closed Won"/>
    <n v="199"/>
    <n v="199"/>
    <b v="1"/>
    <n v="100"/>
    <n v="1"/>
    <n v="0"/>
    <n v="1"/>
    <n v="0"/>
    <n v="0"/>
    <n v="1"/>
    <d v="2019-02-03T18:25:03"/>
    <x v="5"/>
    <b v="0"/>
    <n v="0"/>
  </r>
  <r>
    <s v="0013100001lXbgHAAS"/>
    <d v="2020-01-23T00:00:00"/>
    <n v="2020"/>
    <s v="00531000007MUoEAAW"/>
    <s v="State and Local"/>
    <s v="Field Sales"/>
    <s v="0065A00001CHx0JQAT"/>
    <m/>
    <s v="00531000007MUoEAAW"/>
    <s v="Closed Won"/>
    <n v="6500"/>
    <n v="6500"/>
    <b v="1"/>
    <n v="100"/>
    <n v="1"/>
    <n v="0"/>
    <n v="1"/>
    <n v="0"/>
    <n v="0"/>
    <n v="1"/>
    <d v="2019-02-22T16:19:16"/>
    <x v="5"/>
    <b v="0"/>
    <n v="0"/>
  </r>
  <r>
    <s v="0015A00002G6HnSQAV"/>
    <d v="2020-01-15T00:00:00"/>
    <n v="2020"/>
    <s v="0055A000009sa63QAA"/>
    <s v="State and Local"/>
    <s v="Field Sales"/>
    <s v="0065A00001XpfvHQAR"/>
    <m/>
    <s v="0055A000009sa63QAA"/>
    <s v="Closed Won"/>
    <n v="68068.22"/>
    <n v="68068.22"/>
    <b v="1"/>
    <n v="100"/>
    <n v="1"/>
    <n v="0"/>
    <n v="1"/>
    <n v="0"/>
    <n v="0"/>
    <n v="1"/>
    <d v="2019-10-31T22:22:04"/>
    <x v="5"/>
    <b v="0"/>
    <n v="0"/>
  </r>
  <r>
    <s v="0013100001gZSbvAAG"/>
    <d v="2020-02-05T00:00:00"/>
    <n v="2020"/>
    <s v="0055A000009sa63QAA"/>
    <s v="State and Local"/>
    <s v="Field Sales"/>
    <s v="0065A00001XpgV3QAJ"/>
    <m/>
    <s v="0055A000009sa63QAA"/>
    <s v="Closed Won"/>
    <n v="1303.05"/>
    <n v="1303.05"/>
    <b v="1"/>
    <n v="100"/>
    <n v="1"/>
    <n v="0"/>
    <n v="1"/>
    <n v="0"/>
    <n v="0"/>
    <n v="1"/>
    <d v="2019-10-31T23:20:56"/>
    <x v="5"/>
    <b v="0"/>
    <n v="0"/>
  </r>
  <r>
    <s v="001i000000sq1tMAAQ"/>
    <d v="2020-03-18T00:00:00"/>
    <n v="2020"/>
    <s v="00531000007MUoEAAW"/>
    <s v="State and Local"/>
    <s v="Field Sales"/>
    <s v="0065A00001XqRzMQAV"/>
    <m/>
    <s v="00531000007MUoEAAW"/>
    <s v="Closed Won"/>
    <n v="9000"/>
    <n v="9000"/>
    <b v="1"/>
    <n v="100"/>
    <n v="1"/>
    <n v="0"/>
    <n v="1"/>
    <n v="0"/>
    <n v="0"/>
    <n v="1"/>
    <d v="2019-11-08T15:40:31"/>
    <x v="5"/>
    <b v="0"/>
    <n v="0"/>
  </r>
  <r>
    <s v="0015A00001tb0OQQAY"/>
    <d v="2018-01-22T00:00:00"/>
    <n v="2018"/>
    <s v="00531000007KAsvAAG"/>
    <s v="State and Local"/>
    <s v="Field Sales"/>
    <s v="0065A00000i4SXVQA2"/>
    <m/>
    <s v="00531000007KAsvAAG"/>
    <s v="Closed Won"/>
    <n v="54000"/>
    <n v="54000"/>
    <b v="1"/>
    <n v="100"/>
    <n v="1"/>
    <n v="0"/>
    <n v="1"/>
    <n v="0"/>
    <n v="0"/>
    <n v="1"/>
    <d v="2017-07-28T18:37:03"/>
    <x v="2"/>
    <b v="0"/>
    <n v="0"/>
  </r>
  <r>
    <s v="001i000001MZMQXAA5"/>
    <d v="2018-02-09T00:00:00"/>
    <n v="2018"/>
    <s v="00531000007MUoEAAW"/>
    <s v="State and Local"/>
    <s v="Field Sales"/>
    <s v="0065A00000iVOcvQAG"/>
    <m/>
    <s v="00531000007MUoEAAW"/>
    <s v="Closed Won"/>
    <n v="71500"/>
    <n v="71500"/>
    <b v="1"/>
    <n v="100"/>
    <n v="1"/>
    <n v="0"/>
    <n v="1"/>
    <n v="0"/>
    <n v="0"/>
    <n v="1"/>
    <d v="2018-01-25T18:35:54"/>
    <x v="3"/>
    <b v="0"/>
    <n v="0"/>
  </r>
  <r>
    <s v="001i000001MZMVXAA5"/>
    <d v="2020-01-31T00:00:00"/>
    <n v="2020"/>
    <s v="00531000007MUoEAAW"/>
    <s v="State and Local"/>
    <s v="Field Sales"/>
    <s v="0065A00000js1qZQAQ"/>
    <m/>
    <s v="00531000007MUoEAAW"/>
    <s v="Closed Won"/>
    <n v="6500"/>
    <n v="6500"/>
    <b v="1"/>
    <n v="100"/>
    <n v="1"/>
    <n v="0"/>
    <n v="1"/>
    <n v="0"/>
    <n v="0"/>
    <n v="1"/>
    <d v="2018-03-20T15:06:54"/>
    <x v="3"/>
    <b v="0"/>
    <n v="0"/>
  </r>
  <r>
    <s v="0013100001fpxT5AAI"/>
    <d v="2020-03-13T00:00:00"/>
    <n v="2020"/>
    <s v="00531000007KAsvAAG"/>
    <s v="State and Local"/>
    <s v="Trade Show"/>
    <s v="0065A00000iVHcVQAW"/>
    <m/>
    <s v="00531000007KAsvAAG"/>
    <s v="Closed Won"/>
    <n v="61750"/>
    <n v="61750"/>
    <b v="1"/>
    <n v="100"/>
    <n v="1"/>
    <n v="0"/>
    <n v="1"/>
    <n v="0"/>
    <n v="0"/>
    <n v="1"/>
    <d v="2018-01-22T20:58:12"/>
    <x v="3"/>
    <b v="0"/>
    <n v="0"/>
  </r>
  <r>
    <s v="0013100001k5fLWAAY"/>
    <d v="2019-02-27T00:00:00"/>
    <n v="2019"/>
    <s v="00531000007MUoEAAW"/>
    <s v="Federal"/>
    <s v="Inside Sales"/>
    <s v="0065A00001CIKZJQA5"/>
    <m/>
    <s v="00531000007MUoEAAW"/>
    <s v="Closed Won"/>
    <n v="378.1"/>
    <n v="378.1"/>
    <b v="1"/>
    <n v="100"/>
    <n v="1"/>
    <n v="0"/>
    <n v="1"/>
    <n v="0"/>
    <n v="0"/>
    <n v="1"/>
    <d v="2019-02-27T14:48:35"/>
    <x v="5"/>
    <b v="0"/>
    <n v="0"/>
  </r>
  <r>
    <s v="0015A00001yYCfbQAG"/>
    <d v="2019-03-07T00:00:00"/>
    <n v="2019"/>
    <s v="00531000007MUoEAAW"/>
    <s v="Military"/>
    <s v="Inside Sales"/>
    <s v="0065A00001CLYNHQA5"/>
    <m/>
    <s v="00531000007MUoEAAW"/>
    <s v="Closed Won"/>
    <n v="189.05"/>
    <n v="189.05"/>
    <b v="1"/>
    <n v="100"/>
    <n v="1"/>
    <n v="0"/>
    <n v="1"/>
    <n v="0"/>
    <n v="0"/>
    <n v="1"/>
    <d v="2019-03-07T21:13:08"/>
    <x v="5"/>
    <b v="0"/>
    <n v="0"/>
  </r>
  <r>
    <s v="0015A000022SG6JQAW"/>
    <d v="2020-02-12T00:00:00"/>
    <n v="2020"/>
    <s v="00531000007MUoEAAW"/>
    <s v="Military"/>
    <s v="Inside Sales"/>
    <s v="0065A00000ldW2vQAE"/>
    <m/>
    <s v="00531000007MUoEAAW"/>
    <s v="Closed Won"/>
    <n v="6500"/>
    <n v="6500"/>
    <b v="1"/>
    <n v="100"/>
    <n v="1"/>
    <n v="0"/>
    <n v="1"/>
    <n v="0"/>
    <n v="0"/>
    <n v="1"/>
    <d v="2018-08-13T13:55:06"/>
    <x v="3"/>
    <b v="0"/>
    <n v="0"/>
  </r>
  <r>
    <s v="001i000000FKbGQAA1"/>
    <d v="2018-01-31T00:00:00"/>
    <n v="2018"/>
    <s v="005i0000000fNkyAAE"/>
    <s v="Military"/>
    <s v="Field Sales"/>
    <s v="0065A00000iU2hyQAC"/>
    <m/>
    <s v="005i0000000fNkyAAE"/>
    <s v="Closed Won"/>
    <n v="1990"/>
    <n v="1990"/>
    <b v="1"/>
    <n v="100"/>
    <n v="1"/>
    <n v="0"/>
    <n v="1"/>
    <n v="0"/>
    <n v="0"/>
    <n v="1"/>
    <d v="2017-12-06T15:18:29"/>
    <x v="2"/>
    <b v="0"/>
    <n v="0"/>
  </r>
  <r>
    <s v="001i000001LHCUyAAP"/>
    <d v="2018-02-16T00:00:00"/>
    <n v="2018"/>
    <s v="00531000007MUoEAAW"/>
    <s v="International"/>
    <s v="Field Sales"/>
    <s v="0065A00000jSxGTQA0"/>
    <m/>
    <s v="00531000007MUoEAAW"/>
    <s v="Closed Won"/>
    <n v="149.25"/>
    <n v="149.25"/>
    <b v="1"/>
    <n v="100"/>
    <n v="1"/>
    <n v="0"/>
    <n v="1"/>
    <n v="0"/>
    <n v="0"/>
    <n v="1"/>
    <d v="2018-02-16T15:34:31"/>
    <x v="3"/>
    <b v="0"/>
    <n v="0"/>
  </r>
  <r>
    <s v="0013100001VWdHuAAL"/>
    <d v="2019-03-25T00:00:00"/>
    <n v="2019"/>
    <s v="00531000007MUoEAAW"/>
    <s v="Federal"/>
    <s v="Field Sales"/>
    <s v="0065A00000js6OlQAI"/>
    <m/>
    <s v="00531000007MUoEAAW"/>
    <s v="Closed Won"/>
    <n v="4550"/>
    <n v="4550"/>
    <b v="1"/>
    <n v="100"/>
    <n v="1"/>
    <n v="0"/>
    <n v="1"/>
    <n v="0"/>
    <n v="0"/>
    <n v="1"/>
    <d v="2018-03-22T17:44:58"/>
    <x v="3"/>
    <b v="0"/>
    <n v="0"/>
  </r>
  <r>
    <s v="0015A0000269VmYQAU"/>
    <d v="2019-01-08T00:00:00"/>
    <n v="2019"/>
    <s v="00531000007KAsvAAG"/>
    <s v="State and Local"/>
    <s v="Inside Sales"/>
    <s v="0065A00000nJupHQAS"/>
    <m/>
    <s v="00531000007KAsvAAG"/>
    <s v="Closed Won"/>
    <n v="64836.27"/>
    <n v="64836.27"/>
    <b v="1"/>
    <n v="100"/>
    <n v="1"/>
    <n v="0"/>
    <n v="1"/>
    <n v="0"/>
    <n v="0"/>
    <n v="1"/>
    <d v="2018-10-15T18:33:40"/>
    <x v="3"/>
    <b v="0"/>
    <n v="0"/>
  </r>
  <r>
    <s v="0015A000026oigJQAQ"/>
    <d v="2019-03-21T00:00:00"/>
    <n v="2019"/>
    <s v="00531000007KAsvAAG"/>
    <s v="State and Local"/>
    <s v="Field Sales"/>
    <s v="0065A00000nMNpOQAW"/>
    <m/>
    <s v="00531000007KAsvAAG"/>
    <s v="Closed Won"/>
    <n v="65000"/>
    <n v="65000"/>
    <b v="1"/>
    <n v="100"/>
    <n v="1"/>
    <n v="0"/>
    <n v="1"/>
    <n v="0"/>
    <n v="0"/>
    <n v="1"/>
    <d v="2018-11-29T18:03:46"/>
    <x v="3"/>
    <b v="0"/>
    <n v="0"/>
  </r>
  <r>
    <s v="0015A000029W3AoQAK"/>
    <d v="2019-02-19T00:00:00"/>
    <n v="2019"/>
    <s v="00531000007KAsvAAG"/>
    <s v="State and Local"/>
    <s v="Field Sales"/>
    <s v="0065A00000vt0M6QAI"/>
    <m/>
    <s v="00531000007KAsvAAG"/>
    <s v="Closed Won"/>
    <n v="55250"/>
    <n v="55250"/>
    <b v="1"/>
    <n v="100"/>
    <n v="1"/>
    <n v="0"/>
    <n v="1"/>
    <n v="0"/>
    <n v="0"/>
    <n v="1"/>
    <d v="2019-02-21T21:45:45"/>
    <x v="5"/>
    <b v="0"/>
    <n v="0"/>
  </r>
  <r>
    <s v="0013100001lcRjOAAU"/>
    <d v="2019-03-08T00:00:00"/>
    <n v="2019"/>
    <s v="00531000007MUoEAAW"/>
    <s v="State and Local"/>
    <s v="Field Sales"/>
    <s v="0065A000015ugvrQAA"/>
    <m/>
    <s v="00531000007MUoEAAW"/>
    <s v="Closed Won"/>
    <n v="398"/>
    <n v="398"/>
    <b v="1"/>
    <n v="100"/>
    <n v="1"/>
    <n v="0"/>
    <n v="1"/>
    <n v="0"/>
    <n v="0"/>
    <n v="1"/>
    <d v="2019-02-07T18:53:49"/>
    <x v="5"/>
    <b v="0"/>
    <n v="0"/>
  </r>
  <r>
    <s v="0015A000026BtJoQAK"/>
    <d v="2019-03-21T00:00:00"/>
    <n v="2019"/>
    <s v="00531000007KAsvAAG"/>
    <s v="State and Local"/>
    <s v="Website"/>
    <s v="0065A00001CIyZpQAL"/>
    <m/>
    <s v="00531000007KAsvAAG"/>
    <s v="Closed Won"/>
    <n v="1990"/>
    <n v="1990"/>
    <b v="1"/>
    <n v="100"/>
    <n v="1"/>
    <n v="0"/>
    <n v="1"/>
    <n v="0"/>
    <n v="0"/>
    <n v="1"/>
    <d v="2019-02-28T17:04:11"/>
    <x v="5"/>
    <b v="0"/>
    <n v="0"/>
  </r>
  <r>
    <s v="0015A00001SB92xQAD"/>
    <d v="2019-03-25T00:00:00"/>
    <n v="2019"/>
    <s v="00531000007MUoEAAW"/>
    <s v="Federal"/>
    <s v="Field Sales"/>
    <s v="0065A00001ICDDwQAP"/>
    <m/>
    <s v="00531000007KgPgAAK"/>
    <s v="Closed Won"/>
    <n v="65714"/>
    <n v="65714"/>
    <b v="1"/>
    <n v="100"/>
    <n v="1"/>
    <n v="0"/>
    <n v="1"/>
    <n v="0"/>
    <n v="0"/>
    <n v="1"/>
    <d v="2019-03-25T19:55:08"/>
    <x v="5"/>
    <b v="0"/>
    <n v="0"/>
  </r>
  <r>
    <s v="0015A000028mcxFQAQ"/>
    <d v="2020-02-27T00:00:00"/>
    <n v="2020"/>
    <s v="00531000007KAsvAAG"/>
    <s v="State and Local"/>
    <s v="Website"/>
    <s v="0065A000015uQooQAE"/>
    <m/>
    <s v="00531000007KAsvAAG"/>
    <s v="Closed Won"/>
    <n v="64847.5"/>
    <n v="64847.5"/>
    <b v="1"/>
    <n v="100"/>
    <n v="1"/>
    <n v="0"/>
    <n v="1"/>
    <n v="0"/>
    <n v="0"/>
    <n v="1"/>
    <d v="2019-02-05T18:57:20"/>
    <x v="5"/>
    <b v="0"/>
    <n v="0"/>
  </r>
  <r>
    <s v="0015A00002G7WWuQAN"/>
    <d v="2020-03-09T00:00:00"/>
    <n v="2020"/>
    <s v="00531000007KAsvAAG"/>
    <s v="State and Local"/>
    <s v="Field Sales"/>
    <s v="0065A00001XqN7eQAF"/>
    <m/>
    <s v="00531000007KAsvAAG"/>
    <s v="Closed Won"/>
    <n v="349975"/>
    <n v="349975"/>
    <b v="1"/>
    <n v="100"/>
    <n v="1"/>
    <n v="0"/>
    <n v="1"/>
    <n v="0"/>
    <n v="0"/>
    <n v="1"/>
    <d v="2019-11-07T19:18:50"/>
    <x v="5"/>
    <b v="0"/>
    <n v="0"/>
  </r>
  <r>
    <s v="0015A0000282bGSQAY"/>
    <d v="2020-03-12T00:00:00"/>
    <n v="2020"/>
    <s v="00531000007KAsvAAG"/>
    <s v="State and Local"/>
    <s v="Field Sales"/>
    <s v="0065A00001XqOGNQA3"/>
    <m/>
    <s v="00531000007KAsvAAG"/>
    <s v="Closed Won"/>
    <n v="209985"/>
    <n v="209985"/>
    <b v="1"/>
    <n v="100"/>
    <n v="1"/>
    <n v="0"/>
    <n v="1"/>
    <n v="0"/>
    <n v="0"/>
    <n v="1"/>
    <d v="2019-11-07T21:45:02"/>
    <x v="5"/>
    <b v="0"/>
    <n v="0"/>
  </r>
  <r>
    <s v="0015A00002B7TE2QAN"/>
    <d v="2020-02-10T00:00:00"/>
    <n v="2020"/>
    <s v="0055A000009sa63QAA"/>
    <s v="State and Local"/>
    <s v="Field Sales"/>
    <s v="0065A00001XVKKvQAP"/>
    <m/>
    <s v="0055A000009sa63QAA"/>
    <s v="Closed Won"/>
    <n v="3150"/>
    <n v="3150"/>
    <b v="1"/>
    <n v="100"/>
    <n v="1"/>
    <n v="0"/>
    <n v="1"/>
    <n v="0"/>
    <n v="0"/>
    <n v="1"/>
    <d v="2019-09-23T03:45:58"/>
    <x v="5"/>
    <b v="0"/>
    <n v="0"/>
  </r>
  <r>
    <s v="001i000001MZM70AAH"/>
    <d v="2018-02-14T00:00:00"/>
    <n v="2018"/>
    <s v="00531000007MUoEAAW"/>
    <s v="State and Local"/>
    <s v="Inside Sales"/>
    <s v="0065A00000jSfwBQAS"/>
    <m/>
    <s v="00531000007MUoEAAW"/>
    <s v="Closed Won"/>
    <n v="398"/>
    <n v="398"/>
    <b v="1"/>
    <n v="100"/>
    <n v="1"/>
    <n v="0"/>
    <n v="1"/>
    <n v="0"/>
    <n v="0"/>
    <n v="1"/>
    <d v="2018-02-08T16:00:15"/>
    <x v="3"/>
    <b v="0"/>
    <n v="0"/>
  </r>
  <r>
    <s v="0015A00001tanOxQAI"/>
    <d v="2018-03-09T00:00:00"/>
    <n v="2018"/>
    <s v="00531000007KAsvAAG"/>
    <s v="Federal"/>
    <s v="Field Sales"/>
    <s v="0065A00000i4AafQAE"/>
    <m/>
    <s v="00531000007KAsvAAG"/>
    <s v="Closed Won"/>
    <n v="65000"/>
    <n v="65000"/>
    <b v="1"/>
    <n v="100"/>
    <n v="1"/>
    <n v="0"/>
    <n v="1"/>
    <n v="0"/>
    <n v="0"/>
    <n v="1"/>
    <d v="2017-07-18T23:56:21"/>
    <x v="2"/>
    <b v="0"/>
    <n v="0"/>
  </r>
  <r>
    <s v="0015A00001yVSaMQAW"/>
    <d v="2020-02-13T00:00:00"/>
    <n v="2020"/>
    <s v="00531000007KgPgAAK"/>
    <s v="International"/>
    <s v="Inside Sales"/>
    <s v="0065A00000iTWFaQAO"/>
    <m/>
    <s v="00531000007KgPgAAK"/>
    <s v="Closed Won"/>
    <n v="117584"/>
    <n v="117584"/>
    <b v="1"/>
    <n v="100"/>
    <n v="1"/>
    <n v="0"/>
    <n v="1"/>
    <n v="0"/>
    <n v="0"/>
    <n v="1"/>
    <d v="2017-11-16T01:46:24"/>
    <x v="2"/>
    <b v="0"/>
    <n v="0"/>
  </r>
  <r>
    <s v="0015A000028lTavQAE"/>
    <d v="2019-01-25T00:00:00"/>
    <n v="2019"/>
    <s v="00531000007MUoEAAW"/>
    <s v="Military"/>
    <s v="Inside Sales"/>
    <s v="0065A000011rUr3QAE"/>
    <m/>
    <s v="00531000007Es7rAAC"/>
    <s v="Closed Won"/>
    <n v="58500"/>
    <n v="58500"/>
    <b v="1"/>
    <n v="100"/>
    <n v="1"/>
    <n v="0"/>
    <n v="1"/>
    <n v="0"/>
    <n v="0"/>
    <n v="1"/>
    <d v="2019-01-18T13:17:30"/>
    <x v="5"/>
    <b v="0"/>
    <n v="0"/>
  </r>
  <r>
    <s v="0013100001enwqoAAA"/>
    <d v="2021-01-08T00:00:00"/>
    <n v="2021"/>
    <s v="00531000007KAsvAAG"/>
    <s v="State and Local"/>
    <s v="Trade Show"/>
    <s v="0065A00001YHjgBQAT"/>
    <m/>
    <s v="00531000007KAsvAAG"/>
    <s v="Closed Won"/>
    <n v="6090"/>
    <n v="6090"/>
    <b v="1"/>
    <n v="100"/>
    <n v="1"/>
    <n v="0"/>
    <n v="1"/>
    <n v="0"/>
    <n v="0"/>
    <n v="1"/>
    <d v="2019-12-04T14:25:32"/>
    <x v="5"/>
    <b v="0"/>
    <n v="0"/>
  </r>
  <r>
    <s v="0013100001lcRjOAAU"/>
    <d v="2021-01-19T00:00:00"/>
    <n v="2021"/>
    <s v="00531000007MUoEAAW"/>
    <s v="Federal"/>
    <s v="Inside Sales"/>
    <s v="0065A00001cHAOHQA4"/>
    <m/>
    <s v="00531000007MUoEAAW"/>
    <s v="Closed Won"/>
    <n v="6500"/>
    <n v="6500"/>
    <b v="1"/>
    <n v="100"/>
    <n v="1"/>
    <n v="0"/>
    <n v="1"/>
    <n v="0"/>
    <n v="0"/>
    <n v="1"/>
    <d v="2020-10-19T13:09:30"/>
    <x v="4"/>
    <b v="0"/>
    <n v="0"/>
  </r>
  <r>
    <s v="0013100001lXbgHAAS"/>
    <d v="2020-01-17T00:00:00"/>
    <n v="2020"/>
    <s v="00531000007MUoEAAW"/>
    <s v="State and Local"/>
    <s v="Field Sales"/>
    <s v="0065A00001YiJwYQAV"/>
    <m/>
    <s v="00531000007KAsvAAG"/>
    <s v="Closed Won"/>
    <n v="131748"/>
    <n v="131748"/>
    <b v="1"/>
    <n v="100"/>
    <n v="1"/>
    <n v="0"/>
    <n v="1"/>
    <n v="0"/>
    <n v="0"/>
    <n v="1"/>
    <d v="2020-01-15T20:58:54"/>
    <x v="4"/>
    <b v="0"/>
    <n v="0"/>
  </r>
  <r>
    <s v="0013100001eljtBAAQ"/>
    <d v="2020-01-31T00:00:00"/>
    <n v="2020"/>
    <s v="00531000007MUoEAAW"/>
    <s v="State and Local"/>
    <s v="Inside Sales"/>
    <s v="0065A00001Z1M8bQAF"/>
    <m/>
    <s v="00531000007MUoEAAW"/>
    <s v="Closed Won"/>
    <n v="1824.1"/>
    <n v="1824.1"/>
    <b v="1"/>
    <n v="100"/>
    <n v="1"/>
    <n v="0"/>
    <n v="1"/>
    <n v="0"/>
    <n v="0"/>
    <n v="1"/>
    <d v="2020-01-31T23:22:42"/>
    <x v="4"/>
    <b v="0"/>
    <n v="0"/>
  </r>
  <r>
    <s v="0013100001gadFTAAY"/>
    <d v="2020-02-28T00:00:00"/>
    <n v="2020"/>
    <s v="00531000007MUoEAAW"/>
    <s v="State and Local"/>
    <s v="Website"/>
    <s v="0065A00001ZNGMMQA5"/>
    <m/>
    <s v="00531000007MUoEAAW"/>
    <s v="Closed Won"/>
    <n v="199"/>
    <n v="199"/>
    <b v="1"/>
    <n v="100"/>
    <n v="1"/>
    <n v="0"/>
    <n v="1"/>
    <n v="0"/>
    <n v="0"/>
    <n v="1"/>
    <d v="2020-02-28T15:23:21"/>
    <x v="4"/>
    <b v="0"/>
    <n v="0"/>
  </r>
  <r>
    <s v="001i000001MZMFTAA5"/>
    <d v="2020-03-04T00:00:00"/>
    <n v="2020"/>
    <s v="00531000007MUoEAAW"/>
    <s v="Federal"/>
    <s v="Inside Sales"/>
    <s v="0065A00001ZOI1KQAX"/>
    <m/>
    <s v="00531000007MUoEAAW"/>
    <s v="Closed Won"/>
    <n v="801"/>
    <n v="801"/>
    <b v="1"/>
    <n v="100"/>
    <n v="1"/>
    <n v="0"/>
    <n v="1"/>
    <n v="0"/>
    <n v="0"/>
    <n v="1"/>
    <d v="2020-03-03T21:18:54"/>
    <x v="4"/>
    <b v="0"/>
    <n v="0"/>
  </r>
  <r>
    <s v="0013100001gYGsJAAW"/>
    <d v="2020-03-31T00:00:00"/>
    <n v="2020"/>
    <s v="00531000007MUoEAAW"/>
    <s v="State and Local"/>
    <s v="Field Sales"/>
    <s v="0065A00001ZP1z6QAD"/>
    <m/>
    <s v="00531000007MUoEAAW"/>
    <s v="Closed Won"/>
    <n v="6738"/>
    <n v="6738"/>
    <b v="1"/>
    <n v="100"/>
    <n v="1"/>
    <n v="0"/>
    <n v="1"/>
    <n v="0"/>
    <n v="0"/>
    <n v="1"/>
    <d v="2020-03-05T20:00:53"/>
    <x v="4"/>
    <b v="0"/>
    <n v="0"/>
  </r>
  <r>
    <s v="001i000001Icz3VAAR"/>
    <d v="2020-03-30T00:00:00"/>
    <n v="2020"/>
    <s v="00531000007MUoEAAW"/>
    <s v="State and Local"/>
    <s v="Field Sales"/>
    <s v="0065A00001ZbcLqQAJ"/>
    <m/>
    <s v="00531000007MUoEAAW"/>
    <s v="Closed Won"/>
    <n v="423.64"/>
    <n v="423.64"/>
    <b v="1"/>
    <n v="100"/>
    <n v="1"/>
    <n v="0"/>
    <n v="1"/>
    <n v="0"/>
    <n v="0"/>
    <n v="1"/>
    <d v="2020-03-30T20:43:47"/>
    <x v="4"/>
    <b v="0"/>
    <n v="0"/>
  </r>
  <r>
    <s v="0013100001eo3U7AAI"/>
    <d v="2021-03-16T00:00:00"/>
    <n v="2021"/>
    <s v="00531000007MUoEAAW"/>
    <s v="State and Local"/>
    <s v="Inside Sales"/>
    <s v="0065A00001WkwkxQAB"/>
    <m/>
    <s v="00531000007MUoEAAW"/>
    <s v="Closed Won"/>
    <n v="6500"/>
    <n v="6500"/>
    <b v="1"/>
    <n v="100"/>
    <n v="1"/>
    <n v="0"/>
    <n v="1"/>
    <n v="0"/>
    <n v="0"/>
    <n v="1"/>
    <d v="2019-07-19T19:02:12"/>
    <x v="5"/>
    <b v="0"/>
    <n v="0"/>
  </r>
  <r>
    <s v="0013100001ga6ICAAY"/>
    <d v="2021-03-26T00:00:00"/>
    <n v="2021"/>
    <s v="00531000007MUoEAAW"/>
    <s v="State and Local"/>
    <s v="Inside Sales"/>
    <s v="0065A00001ZVQwXQAX"/>
    <m/>
    <s v="00531000007MUoEAAW"/>
    <s v="Closed Won"/>
    <n v="13000"/>
    <n v="13000"/>
    <b v="1"/>
    <n v="100"/>
    <n v="1"/>
    <n v="0"/>
    <n v="1"/>
    <n v="0"/>
    <n v="0"/>
    <n v="1"/>
    <d v="2020-03-12T15:05:09"/>
    <x v="4"/>
    <b v="0"/>
    <n v="0"/>
  </r>
  <r>
    <s v="0013100001eCIpHAAW"/>
    <d v="2021-01-12T00:00:00"/>
    <n v="2021"/>
    <s v="00531000007MUoEAAW"/>
    <s v="State and Local"/>
    <s v="Sales Seminar"/>
    <s v="0065A00001cV1iRQAS"/>
    <m/>
    <s v="00531000007MUoEAAW"/>
    <s v="Closed Won"/>
    <n v="4000"/>
    <n v="4000"/>
    <b v="1"/>
    <n v="100"/>
    <n v="1"/>
    <n v="0"/>
    <n v="1"/>
    <n v="0"/>
    <n v="0"/>
    <n v="1"/>
    <d v="2020-11-24T15:13:32"/>
    <x v="4"/>
    <b v="0"/>
    <n v="0"/>
  </r>
  <r>
    <s v="0013100001hpVDsAAM"/>
    <d v="2021-03-17T00:00:00"/>
    <n v="2021"/>
    <s v="00531000007MUoEAAW"/>
    <s v="State and Local"/>
    <s v="Inside Sales"/>
    <s v="0065A00001dIDugQAG"/>
    <m/>
    <s v="00531000007MUoEAAW"/>
    <s v="Closed Won"/>
    <n v="6500"/>
    <n v="6500"/>
    <b v="1"/>
    <n v="100"/>
    <n v="1"/>
    <n v="0"/>
    <n v="1"/>
    <n v="0"/>
    <n v="0"/>
    <n v="1"/>
    <d v="2021-02-22T13:58:23"/>
    <x v="6"/>
    <b v="0"/>
    <n v="0"/>
  </r>
  <r>
    <s v="0013100001gYGsJAAW"/>
    <d v="2021-03-15T00:00:00"/>
    <n v="2021"/>
    <s v="00531000007MUoEAAW"/>
    <s v="State and Local"/>
    <s v="Inside Sales"/>
    <s v="0065A00001dLJonQAG"/>
    <m/>
    <s v="00531000007MUoEAAW"/>
    <s v="Closed Won"/>
    <n v="160.9"/>
    <n v="160.9"/>
    <b v="1"/>
    <n v="100"/>
    <n v="1"/>
    <n v="0"/>
    <n v="1"/>
    <n v="0"/>
    <n v="0"/>
    <n v="1"/>
    <d v="2021-03-12T18:48:28"/>
    <x v="6"/>
    <b v="0"/>
    <n v="0"/>
  </r>
  <r>
    <s v="0013100001gYGsJAAW"/>
    <d v="2021-03-17T00:00:00"/>
    <n v="2021"/>
    <s v="00531000007MUoEAAW"/>
    <s v="State and Local"/>
    <s v="Inside Sales"/>
    <s v="0065A00001dLJwmQAG"/>
    <m/>
    <s v="00531000007MUoEAAW"/>
    <s v="Closed Won"/>
    <n v="6500"/>
    <n v="6500"/>
    <b v="1"/>
    <n v="100"/>
    <n v="1"/>
    <n v="0"/>
    <n v="1"/>
    <n v="0"/>
    <n v="0"/>
    <n v="1"/>
    <d v="2021-03-12T19:08:38"/>
    <x v="6"/>
    <b v="0"/>
    <n v="0"/>
  </r>
  <r>
    <s v="0013100001enucRAAQ"/>
    <d v="2021-03-22T00:00:00"/>
    <n v="2021"/>
    <s v="00531000007MUoEAAW"/>
    <s v="State and Local"/>
    <s v="Field Sales"/>
    <s v="0065A00001dLqk2QAC"/>
    <m/>
    <s v="00531000007MUoEAAW"/>
    <s v="Closed Won"/>
    <n v="716.4"/>
    <n v="716.4"/>
    <b v="1"/>
    <n v="100"/>
    <n v="1"/>
    <n v="0"/>
    <n v="1"/>
    <n v="0"/>
    <n v="0"/>
    <n v="1"/>
    <d v="2021-03-22T14:45:01"/>
    <x v="6"/>
    <b v="0"/>
    <n v="0"/>
  </r>
  <r>
    <s v="001i000001P9yS6AAJ"/>
    <d v="2020-02-07T00:00:00"/>
    <n v="2020"/>
    <s v="00531000007MUoEAAW"/>
    <s v="State and Local"/>
    <s v="Inside Sales"/>
    <s v="0065A00001YNQYsQAP"/>
    <m/>
    <s v="00531000007MUoEAAW"/>
    <s v="Closed Won"/>
    <n v="6500"/>
    <n v="6500"/>
    <b v="1"/>
    <n v="100"/>
    <n v="1"/>
    <n v="0"/>
    <n v="1"/>
    <n v="0"/>
    <n v="0"/>
    <n v="1"/>
    <d v="2019-12-18T15:51:39"/>
    <x v="5"/>
    <b v="0"/>
    <n v="0"/>
  </r>
  <r>
    <s v="0015A000029X480QAC"/>
    <d v="2020-03-18T00:00:00"/>
    <n v="2020"/>
    <s v="0055A000009sa63QAA"/>
    <s v="State and Local"/>
    <s v="Field Sales"/>
    <s v="0065A00001ZPFyEQAX"/>
    <m/>
    <s v="0055A000009sa63QAA"/>
    <s v="Closed Won"/>
    <n v="199"/>
    <n v="199"/>
    <b v="1"/>
    <n v="100"/>
    <n v="1"/>
    <n v="0"/>
    <n v="1"/>
    <n v="0"/>
    <n v="0"/>
    <n v="1"/>
    <d v="2020-03-09T16:18:25"/>
    <x v="4"/>
    <b v="0"/>
    <n v="0"/>
  </r>
  <r>
    <s v="0013100001VWdHuAAL"/>
    <d v="2020-01-07T00:00:00"/>
    <n v="2020"/>
    <s v="00531000007MUoEAAW"/>
    <s v="Federal"/>
    <s v="Inside Sales"/>
    <s v="0065A00001Y1NuNQAV"/>
    <m/>
    <s v="00531000007MUoEAAW"/>
    <s v="Closed Won"/>
    <n v="597"/>
    <n v="597"/>
    <b v="1"/>
    <n v="100"/>
    <n v="1"/>
    <n v="0"/>
    <n v="1"/>
    <n v="0"/>
    <n v="0"/>
    <n v="1"/>
    <d v="2019-11-21T13:39:09"/>
    <x v="5"/>
    <b v="0"/>
    <n v="0"/>
  </r>
  <r>
    <s v="0013100001pvRTEAA2"/>
    <d v="2020-02-28T00:00:00"/>
    <n v="2020"/>
    <s v="00531000007MUoEAAW"/>
    <s v="International"/>
    <s v="Inside Sales"/>
    <s v="0065A00001YHrAmQAL"/>
    <m/>
    <s v="00531000007KgPgAAK"/>
    <s v="Closed Won"/>
    <n v="636"/>
    <n v="636"/>
    <b v="1"/>
    <n v="100"/>
    <n v="1"/>
    <n v="0"/>
    <n v="1"/>
    <n v="0"/>
    <n v="0"/>
    <n v="1"/>
    <d v="2019-12-05T14:12:55"/>
    <x v="5"/>
    <b v="0"/>
    <n v="0"/>
  </r>
  <r>
    <s v="0015A000022SG6JQAW"/>
    <d v="2021-02-18T00:00:00"/>
    <n v="2021"/>
    <s v="00531000007MUoEAAW"/>
    <s v="Military"/>
    <s v="Inside Sales"/>
    <s v="0065A00001cp2LRQAY"/>
    <m/>
    <s v="00531000007MUoEAAW"/>
    <s v="Closed Won"/>
    <n v="6704.75"/>
    <n v="6704.75"/>
    <b v="1"/>
    <n v="100"/>
    <n v="1"/>
    <n v="0"/>
    <n v="1"/>
    <n v="0"/>
    <n v="0"/>
    <n v="1"/>
    <d v="2020-12-15T15:13:46"/>
    <x v="4"/>
    <b v="0"/>
    <n v="0"/>
  </r>
  <r>
    <s v="0015A000020x0llQAA"/>
    <d v="2020-01-15T00:00:00"/>
    <n v="2020"/>
    <s v="00531000007MUoEAAW"/>
    <s v="State and Local"/>
    <s v="Inside Sales"/>
    <s v="0065A00001YiH80QAF"/>
    <m/>
    <s v="00531000007MUoEAAW"/>
    <s v="Closed Won"/>
    <n v="398"/>
    <n v="398"/>
    <b v="1"/>
    <n v="100"/>
    <n v="1"/>
    <n v="0"/>
    <n v="1"/>
    <n v="0"/>
    <n v="0"/>
    <n v="1"/>
    <d v="2020-01-15T18:53:25"/>
    <x v="4"/>
    <b v="0"/>
    <n v="0"/>
  </r>
  <r>
    <s v="0015A00002AmKI0QAN"/>
    <d v="2020-01-27T00:00:00"/>
    <n v="2020"/>
    <s v="00531000007MUoEAAW"/>
    <s v="Federal"/>
    <s v="Inside Sales"/>
    <s v="0065A00001YkBnjQAF"/>
    <m/>
    <s v="00531000007MUoEAAW"/>
    <s v="Closed Won"/>
    <n v="995"/>
    <n v="995"/>
    <b v="1"/>
    <n v="100"/>
    <n v="1"/>
    <n v="0"/>
    <n v="1"/>
    <n v="0"/>
    <n v="0"/>
    <n v="1"/>
    <d v="2020-01-17T16:00:58"/>
    <x v="4"/>
    <b v="0"/>
    <n v="0"/>
  </r>
  <r>
    <s v="0015A00002DUL4HQAX"/>
    <d v="2020-02-18T00:00:00"/>
    <n v="2020"/>
    <s v="00531000007MUoEAAW"/>
    <s v="Federal"/>
    <s v="Inside Sales"/>
    <s v="0065A00001ZFotYQAT"/>
    <m/>
    <s v="00531000007MUoEAAW"/>
    <s v="Closed Won"/>
    <n v="179.1"/>
    <n v="179.1"/>
    <b v="1"/>
    <n v="100"/>
    <n v="1"/>
    <n v="0"/>
    <n v="1"/>
    <n v="0"/>
    <n v="0"/>
    <n v="1"/>
    <d v="2020-02-18T19:02:10"/>
    <x v="4"/>
    <b v="0"/>
    <n v="0"/>
  </r>
  <r>
    <s v="0013100001gaSbbAAE"/>
    <d v="2020-02-27T00:00:00"/>
    <n v="2020"/>
    <s v="00531000007MUoEAAW"/>
    <s v="Federal"/>
    <s v="Inside Sales"/>
    <s v="0065A00001ZN602QAD"/>
    <m/>
    <s v="00531000007MUoEAAW"/>
    <s v="Closed Won"/>
    <n v="2835.75"/>
    <n v="2835.75"/>
    <b v="1"/>
    <n v="100"/>
    <n v="1"/>
    <n v="0"/>
    <n v="1"/>
    <n v="0"/>
    <n v="0"/>
    <n v="1"/>
    <d v="2020-02-26T18:42:14"/>
    <x v="4"/>
    <b v="0"/>
    <n v="0"/>
  </r>
  <r>
    <s v="0016e00002ZwhC0AAJ"/>
    <d v="2020-03-30T00:00:00"/>
    <n v="2020"/>
    <s v="0055A000009GxI2QAK"/>
    <s v="International"/>
    <s v="Field Sales"/>
    <s v="0065A00001Z6lnaQAB"/>
    <m/>
    <s v="0055A000009GxI2QAK"/>
    <s v="Closed Won"/>
    <n v="48750"/>
    <n v="48750"/>
    <b v="1"/>
    <n v="100"/>
    <n v="1"/>
    <n v="0"/>
    <n v="1"/>
    <n v="0"/>
    <n v="0"/>
    <n v="1"/>
    <d v="2020-02-10T11:27:54"/>
    <x v="4"/>
    <b v="0"/>
    <n v="0"/>
  </r>
  <r>
    <s v="0016e00002ZwiPqAAJ"/>
    <d v="2020-03-30T00:00:00"/>
    <n v="2020"/>
    <s v="0055A000009GxI2QAK"/>
    <s v="International"/>
    <s v="Field Sales"/>
    <s v="0065A00001Z6mEmQAJ"/>
    <m/>
    <s v="0055A000009GxI2QAK"/>
    <s v="Closed Won"/>
    <n v="63750"/>
    <n v="63750"/>
    <b v="1"/>
    <n v="100"/>
    <n v="1"/>
    <n v="0"/>
    <n v="1"/>
    <n v="0"/>
    <n v="0"/>
    <n v="1"/>
    <d v="2020-02-10T12:31:44"/>
    <x v="4"/>
    <b v="0"/>
    <n v="0"/>
  </r>
  <r>
    <s v="0016e00002Zvk2iAAB"/>
    <d v="2020-03-30T00:00:00"/>
    <n v="2020"/>
    <s v="0055A000009GxI2QAK"/>
    <s v="International"/>
    <s v="Field Sales"/>
    <s v="0065A00001Z6n08QAB"/>
    <m/>
    <s v="0055A000009GxI2QAK"/>
    <s v="Closed Won"/>
    <n v="48750"/>
    <n v="48750"/>
    <b v="1"/>
    <n v="100"/>
    <n v="1"/>
    <n v="0"/>
    <n v="1"/>
    <n v="0"/>
    <n v="0"/>
    <n v="1"/>
    <d v="2020-02-10T13:16:26"/>
    <x v="4"/>
    <b v="0"/>
    <n v="0"/>
  </r>
  <r>
    <s v="0016e00002ZvkVzAAJ"/>
    <d v="2020-03-30T00:00:00"/>
    <n v="2020"/>
    <s v="0055A000009GxI2QAK"/>
    <s v="International"/>
    <s v="Field Sales"/>
    <s v="0065A00001ZMnSoQAL"/>
    <m/>
    <s v="0055A000009GxI2QAK"/>
    <s v="Closed Won"/>
    <n v="48750"/>
    <n v="48750"/>
    <b v="1"/>
    <n v="100"/>
    <n v="1"/>
    <n v="0"/>
    <n v="1"/>
    <n v="0"/>
    <n v="0"/>
    <n v="1"/>
    <d v="2020-02-24T14:09:25"/>
    <x v="4"/>
    <b v="0"/>
    <n v="0"/>
  </r>
  <r>
    <s v="0016e00002ZwhJaAAJ"/>
    <d v="2020-03-30T00:00:00"/>
    <n v="2020"/>
    <s v="0055A000009GxI2QAK"/>
    <s v="International"/>
    <s v="Field Sales"/>
    <s v="0065A00001ZMnYgQAL"/>
    <m/>
    <s v="0055A000009GxI2QAK"/>
    <s v="Closed Won"/>
    <n v="48750"/>
    <n v="48750"/>
    <b v="1"/>
    <n v="100"/>
    <n v="1"/>
    <n v="0"/>
    <n v="1"/>
    <n v="0"/>
    <n v="0"/>
    <n v="1"/>
    <d v="2020-02-24T14:14:20"/>
    <x v="4"/>
    <b v="0"/>
    <n v="0"/>
  </r>
  <r>
    <s v="0016e00002Zwi2nAAB"/>
    <d v="2020-03-30T00:00:00"/>
    <n v="2020"/>
    <s v="0055A000009GxI2QAK"/>
    <s v="International"/>
    <s v="Field Sales"/>
    <s v="0065A00001ZMnnLQAT"/>
    <m/>
    <s v="0055A000009GxI2QAK"/>
    <s v="Closed Won"/>
    <n v="48750"/>
    <n v="48750"/>
    <b v="1"/>
    <n v="100"/>
    <n v="1"/>
    <n v="0"/>
    <n v="1"/>
    <n v="0"/>
    <n v="0"/>
    <n v="1"/>
    <d v="2020-02-24T14:23:47"/>
    <x v="4"/>
    <b v="0"/>
    <n v="0"/>
  </r>
  <r>
    <s v="0016e00002Zwi4oAAB"/>
    <d v="2020-03-30T00:00:00"/>
    <n v="2020"/>
    <s v="0055A000009GxI2QAK"/>
    <s v="International"/>
    <s v="Field Sales"/>
    <s v="0065A00001ZMnuiQAD"/>
    <m/>
    <s v="0055A000009GxI2QAK"/>
    <s v="Closed Won"/>
    <n v="48750"/>
    <n v="48750"/>
    <b v="1"/>
    <n v="100"/>
    <n v="1"/>
    <n v="0"/>
    <n v="1"/>
    <n v="0"/>
    <n v="0"/>
    <n v="1"/>
    <d v="2020-02-24T14:29:31"/>
    <x v="4"/>
    <b v="0"/>
    <n v="0"/>
  </r>
  <r>
    <s v="0015A000020x0llQAA"/>
    <d v="2021-01-21T00:00:00"/>
    <n v="2021"/>
    <s v="00531000007MUoEAAW"/>
    <s v="State and Local"/>
    <s v="Inside Sales"/>
    <s v="0065A00001d9hmIQAQ"/>
    <m/>
    <s v="00531000007MUoEAAW"/>
    <s v="Closed Won"/>
    <n v="160.91"/>
    <n v="160.91"/>
    <b v="1"/>
    <n v="100"/>
    <n v="1"/>
    <n v="0"/>
    <n v="1"/>
    <n v="0"/>
    <n v="0"/>
    <n v="1"/>
    <d v="2021-01-21T16:07:43"/>
    <x v="6"/>
    <b v="0"/>
    <n v="0"/>
  </r>
  <r>
    <s v="0015A000020x0llQAA"/>
    <d v="2021-02-02T00:00:00"/>
    <n v="2021"/>
    <s v="00531000007MUoEAAW"/>
    <s v="State and Local"/>
    <s v="Inside Sales"/>
    <s v="0065A00001dBOkpQAG"/>
    <m/>
    <s v="00531000007MUoEAAW"/>
    <s v="Closed Won"/>
    <n v="615.80999999999995"/>
    <n v="615.80999999999995"/>
    <b v="1"/>
    <n v="100"/>
    <n v="1"/>
    <n v="0"/>
    <n v="1"/>
    <n v="0"/>
    <n v="0"/>
    <n v="1"/>
    <d v="2021-02-02T21:48:12"/>
    <x v="6"/>
    <b v="0"/>
    <n v="0"/>
  </r>
  <r>
    <s v="0015A00002Akm4rQAB"/>
    <d v="2021-03-29T00:00:00"/>
    <n v="2021"/>
    <s v="00531000007MUoEAAW"/>
    <s v="State and Local"/>
    <s v="Inside Sales"/>
    <s v="0065A00001dDEKLQA4"/>
    <m/>
    <s v="00531000007MUoEAAW"/>
    <s v="Closed Won"/>
    <n v="32175"/>
    <n v="32175"/>
    <b v="1"/>
    <n v="100"/>
    <n v="1"/>
    <n v="0"/>
    <n v="1"/>
    <n v="0"/>
    <n v="0"/>
    <n v="1"/>
    <d v="2021-02-11T15:27:08"/>
    <x v="6"/>
    <b v="0"/>
    <n v="0"/>
  </r>
  <r>
    <s v="0015A00002HbhWIQAZ"/>
    <d v="2021-03-25T00:00:00"/>
    <n v="2021"/>
    <s v="00531000007MUoEAAW"/>
    <s v="State and Local"/>
    <s v="Field Sales"/>
    <s v="0065A00001dJ1wxQAC"/>
    <m/>
    <s v="00531000007MUoEAAW"/>
    <s v="Closed Won"/>
    <n v="796"/>
    <n v="796"/>
    <b v="1"/>
    <n v="100"/>
    <n v="1"/>
    <n v="0"/>
    <n v="1"/>
    <n v="0"/>
    <n v="0"/>
    <n v="1"/>
    <d v="2021-02-24T16:13:48"/>
    <x v="6"/>
    <b v="0"/>
    <n v="0"/>
  </r>
  <r>
    <s v="0015A00002Cxo7SQAR"/>
    <d v="2021-03-24T00:00:00"/>
    <n v="2021"/>
    <s v="00531000007MUoEAAW"/>
    <s v="State and Local"/>
    <s v="Inside Sales"/>
    <s v="0065A00001dLG9vQAG"/>
    <m/>
    <s v="00531000007MUoEAAW"/>
    <s v="Closed Won"/>
    <n v="1492.5"/>
    <n v="1492.5"/>
    <b v="1"/>
    <n v="100"/>
    <n v="1"/>
    <n v="0"/>
    <n v="1"/>
    <n v="0"/>
    <n v="0"/>
    <n v="1"/>
    <d v="2021-03-11T20:52:55"/>
    <x v="6"/>
    <b v="0"/>
    <n v="0"/>
  </r>
  <r>
    <s v="0015A00001ztmHRQAY"/>
    <d v="2021-03-22T00:00:00"/>
    <n v="2021"/>
    <s v="00531000007MUoEAAW"/>
    <s v="State and Local"/>
    <s v="Inside Sales"/>
    <s v="0065A00001dLKBhQAO"/>
    <m/>
    <s v="00531000007MUoEAAW"/>
    <s v="Closed Won"/>
    <n v="746.25"/>
    <n v="746.25"/>
    <b v="1"/>
    <n v="100"/>
    <n v="1"/>
    <n v="0"/>
    <n v="1"/>
    <n v="0"/>
    <n v="0"/>
    <n v="1"/>
    <d v="2021-03-12T19:43:46"/>
    <x v="6"/>
    <b v="0"/>
    <n v="0"/>
  </r>
  <r>
    <s v="001i000000K38RYAAZ"/>
    <d v="2020-02-21T00:00:00"/>
    <n v="2020"/>
    <s v="00531000007MUoEAAW"/>
    <s v="Federal"/>
    <s v="Field Sales"/>
    <s v="0065A00001Z6u0mQAB"/>
    <m/>
    <s v="00531000007MUoEAAW"/>
    <s v="Closed Won"/>
    <n v="1190"/>
    <n v="1190"/>
    <b v="1"/>
    <n v="100"/>
    <n v="1"/>
    <n v="0"/>
    <n v="1"/>
    <n v="0"/>
    <n v="0"/>
    <n v="1"/>
    <d v="2020-02-10T20:44:48"/>
    <x v="4"/>
    <b v="0"/>
    <n v="0"/>
  </r>
  <r>
    <s v="0016e00002ZwhYbAAJ"/>
    <d v="2020-03-30T00:00:00"/>
    <n v="2020"/>
    <s v="0055A000009GxI2QAK"/>
    <s v="International"/>
    <s v="Field Sales"/>
    <s v="0065A00001Z6lwPQAR"/>
    <m/>
    <s v="0055A000009GxI2QAK"/>
    <s v="Closed Won"/>
    <n v="48750"/>
    <n v="48750"/>
    <b v="1"/>
    <n v="100"/>
    <n v="1"/>
    <n v="0"/>
    <n v="1"/>
    <n v="0"/>
    <n v="0"/>
    <n v="1"/>
    <d v="2020-02-10T11:55:58"/>
    <x v="4"/>
    <b v="0"/>
    <n v="0"/>
  </r>
  <r>
    <s v="0013100001gxRn4AAE"/>
    <d v="2021-03-24T00:00:00"/>
    <n v="2021"/>
    <s v="00531000007MUoEAAW"/>
    <s v="State and Local"/>
    <s v="Inside Sales"/>
    <s v="0065A00001ddOT0QAM"/>
    <m/>
    <s v="00531000007MUoEAAW"/>
    <s v="Closed Won"/>
    <n v="1990"/>
    <n v="1990"/>
    <b v="1"/>
    <n v="100"/>
    <n v="1"/>
    <n v="0"/>
    <n v="1"/>
    <n v="0"/>
    <n v="0"/>
    <n v="1"/>
    <d v="2021-03-24T17:28:51"/>
    <x v="6"/>
    <b v="0"/>
    <n v="0"/>
  </r>
  <r>
    <s v="0015A00002TC5XZQA1"/>
    <d v="2021-01-04T00:00:00"/>
    <n v="2021"/>
    <s v="0055A000009GxI2QAK"/>
    <s v="International"/>
    <s v="Field Sales"/>
    <s v="0065A00001cqxBnQAI"/>
    <m/>
    <s v="0055A000009GxI2QAK"/>
    <s v="Closed Won"/>
    <n v="48750"/>
    <n v="48750"/>
    <b v="1"/>
    <n v="100"/>
    <n v="1"/>
    <n v="0"/>
    <n v="1"/>
    <n v="0"/>
    <n v="0"/>
    <n v="1"/>
    <d v="2021-01-04T12:51:50"/>
    <x v="6"/>
    <b v="0"/>
    <n v="0"/>
  </r>
  <r>
    <s v="0015A00002CwcMnQAJ"/>
    <d v="2020-02-19T00:00:00"/>
    <n v="2020"/>
    <s v="00531000008F2qlAAC"/>
    <s v="International"/>
    <s v="Field Sales"/>
    <s v="0065A00001YLGC2QAP"/>
    <m/>
    <s v="00531000008F2qlAAC"/>
    <s v="Closed Won"/>
    <n v="86909.09"/>
    <n v="86909.09"/>
    <b v="1"/>
    <n v="100"/>
    <n v="1"/>
    <n v="0"/>
    <n v="1"/>
    <n v="0"/>
    <n v="0"/>
    <n v="1"/>
    <d v="2019-12-12T02:41:12"/>
    <x v="5"/>
    <b v="0"/>
    <n v="0"/>
  </r>
  <r>
    <s v="0015A00001ztwmzQAA"/>
    <d v="2020-03-16T00:00:00"/>
    <n v="2020"/>
    <s v="00531000008F2qlAAC"/>
    <s v="International"/>
    <s v="Field Sales"/>
    <s v="0065A00001Z1TnBQAV"/>
    <m/>
    <s v="00531000008F2qlAAC"/>
    <s v="Closed Won"/>
    <n v="49197.75"/>
    <n v="49197.75"/>
    <b v="1"/>
    <n v="100"/>
    <n v="1"/>
    <n v="0"/>
    <n v="1"/>
    <n v="0"/>
    <n v="0"/>
    <n v="1"/>
    <d v="2020-02-03T14:43:55"/>
    <x v="4"/>
    <b v="0"/>
    <n v="0"/>
  </r>
  <r>
    <s v="0015A00001yXq6AQAS"/>
    <d v="2020-03-06T00:00:00"/>
    <n v="2020"/>
    <s v="00531000008F2qlAAC"/>
    <s v="International"/>
    <s v="Trade Show"/>
    <s v="0065A00001ZFo6jQAD"/>
    <m/>
    <s v="00531000008F2qlAAC"/>
    <s v="Closed Won"/>
    <n v="47423.5"/>
    <n v="47423.5"/>
    <b v="1"/>
    <n v="100"/>
    <n v="1"/>
    <n v="0"/>
    <n v="1"/>
    <n v="0"/>
    <n v="0"/>
    <n v="1"/>
    <d v="2020-02-18T17:26:39"/>
    <x v="4"/>
    <b v="0"/>
    <n v="0"/>
  </r>
  <r>
    <s v="001i000001MZ8IpAAL"/>
    <d v="2015-06-30T00:00:00"/>
    <n v="2015"/>
    <s v="005i0000000fNkyAAE"/>
    <s v="Distributor"/>
    <s v="Other"/>
    <s v="006i000000WeT3NAAV"/>
    <m/>
    <s v="005i0000000fNkyAAE"/>
    <s v="Closed Won"/>
    <n v="50398"/>
    <n v="50398"/>
    <b v="1"/>
    <n v="100"/>
    <n v="1"/>
    <n v="0"/>
    <n v="1"/>
    <n v="0"/>
    <n v="0"/>
    <n v="1"/>
    <d v="2015-05-28T02:27:59"/>
    <x v="0"/>
    <b v="0"/>
    <n v="0"/>
  </r>
  <r>
    <s v="0015A000021PRdcQAG"/>
    <d v="2018-06-12T00:00:00"/>
    <n v="2018"/>
    <s v="00531000007KAsvAAG"/>
    <s v="State and Local"/>
    <s v="Field Sales"/>
    <s v="0065A00000k2rJPQAY"/>
    <m/>
    <s v="00531000007KAsvAAG"/>
    <s v="Closed Won"/>
    <n v="58500"/>
    <n v="58500"/>
    <b v="1"/>
    <n v="100"/>
    <n v="1"/>
    <n v="0"/>
    <n v="1"/>
    <n v="0"/>
    <n v="0"/>
    <n v="1"/>
    <d v="2018-06-12T18:58:29"/>
    <x v="3"/>
    <b v="0"/>
    <n v="0"/>
  </r>
  <r>
    <s v="0013100001eljtBAAQ"/>
    <d v="2018-06-18T00:00:00"/>
    <n v="2018"/>
    <s v="00531000007KAsvAAG"/>
    <s v="State and Local"/>
    <s v="Field Sales"/>
    <s v="0065A00000k337HQAQ"/>
    <m/>
    <s v="00531000007KAsvAAG"/>
    <s v="Closed Won"/>
    <n v="12750"/>
    <n v="12750"/>
    <b v="1"/>
    <n v="100"/>
    <n v="1"/>
    <n v="0"/>
    <n v="1"/>
    <n v="0"/>
    <n v="0"/>
    <n v="1"/>
    <d v="2018-06-18T19:45:09"/>
    <x v="3"/>
    <b v="0"/>
    <n v="0"/>
  </r>
  <r>
    <s v="001i000001P9yS6AAJ"/>
    <d v="2019-05-17T00:00:00"/>
    <n v="2019"/>
    <s v="00531000007MUoEAAW"/>
    <s v="State and Local"/>
    <s v="Inside Sales"/>
    <s v="0065A00000vsxWrQAI"/>
    <m/>
    <s v="00531000007MUoEAAW"/>
    <s v="Closed Won"/>
    <n v="6500"/>
    <n v="6500"/>
    <b v="1"/>
    <n v="100"/>
    <n v="1"/>
    <n v="0"/>
    <n v="1"/>
    <n v="0"/>
    <n v="0"/>
    <n v="1"/>
    <d v="2019-02-21T15:15:29"/>
    <x v="5"/>
    <b v="0"/>
    <n v="0"/>
  </r>
  <r>
    <s v="0013100001k7w13AAA"/>
    <d v="2019-04-08T00:00:00"/>
    <n v="2019"/>
    <s v="00531000007MUoEAAW"/>
    <s v="State and Local"/>
    <s v="Field Sales"/>
    <s v="0065A000011rOPqQAM"/>
    <m/>
    <s v="00531000007KAsvAAG"/>
    <s v="Closed Won"/>
    <n v="64708.2"/>
    <n v="64708.2"/>
    <b v="1"/>
    <n v="100"/>
    <n v="1"/>
    <n v="0"/>
    <n v="1"/>
    <n v="0"/>
    <n v="0"/>
    <n v="1"/>
    <d v="2019-01-16T21:08:21"/>
    <x v="5"/>
    <b v="0"/>
    <n v="0"/>
  </r>
  <r>
    <s v="0015A00001tb0OQQAY"/>
    <d v="2019-06-04T00:00:00"/>
    <n v="2019"/>
    <s v="00531000007MUoEAAW"/>
    <s v="State and Local"/>
    <s v="Inside Sales"/>
    <s v="0065A000015rwW5QAI"/>
    <m/>
    <s v="00531000007MUoEAAW"/>
    <s v="Closed Won"/>
    <n v="6500"/>
    <n v="6500"/>
    <b v="1"/>
    <n v="100"/>
    <n v="1"/>
    <n v="0"/>
    <n v="1"/>
    <n v="0"/>
    <n v="0"/>
    <n v="1"/>
    <d v="2019-01-23T15:51:11"/>
    <x v="5"/>
    <b v="0"/>
    <n v="0"/>
  </r>
  <r>
    <s v="0013100001qxtqcAAA"/>
    <d v="2019-04-18T00:00:00"/>
    <n v="2019"/>
    <s v="00531000007MUoEAAW"/>
    <s v="State and Local"/>
    <s v="Inside Sales"/>
    <s v="0065A00001KRnVzQAL"/>
    <m/>
    <s v="00531000007MUoEAAW"/>
    <s v="Closed Won"/>
    <n v="169.15"/>
    <n v="169.15"/>
    <b v="1"/>
    <n v="100"/>
    <n v="1"/>
    <n v="0"/>
    <n v="1"/>
    <n v="0"/>
    <n v="0"/>
    <n v="1"/>
    <d v="2019-04-18T17:12:00"/>
    <x v="5"/>
    <b v="0"/>
    <n v="0"/>
  </r>
  <r>
    <s v="001i000001MZ8IpAAL"/>
    <d v="2019-04-26T00:00:00"/>
    <n v="2019"/>
    <s v="00531000007MUoEAAW"/>
    <s v="Military"/>
    <s v="Inside Sales"/>
    <s v="0065A00001OIQRyQAP"/>
    <m/>
    <s v="00531000007MUoEAAW"/>
    <s v="Closed Won"/>
    <n v="537.29999999999995"/>
    <n v="537.29999999999995"/>
    <b v="1"/>
    <n v="100"/>
    <n v="1"/>
    <n v="0"/>
    <n v="1"/>
    <n v="0"/>
    <n v="0"/>
    <n v="1"/>
    <d v="2019-04-26T17:28:11"/>
    <x v="5"/>
    <b v="0"/>
    <n v="0"/>
  </r>
  <r>
    <s v="0013100001hpVDsAAM"/>
    <d v="2019-05-06T00:00:00"/>
    <n v="2019"/>
    <s v="00531000007MUoEAAW"/>
    <s v="State and Local"/>
    <s v="Field Sales"/>
    <s v="0065A00001PtTaCQAV"/>
    <m/>
    <s v="00531000007MUoEAAW"/>
    <s v="Closed Won"/>
    <n v="298.5"/>
    <n v="298.5"/>
    <b v="1"/>
    <n v="100"/>
    <n v="1"/>
    <n v="0"/>
    <n v="1"/>
    <n v="0"/>
    <n v="0"/>
    <n v="1"/>
    <d v="2019-05-03T15:56:37"/>
    <x v="5"/>
    <b v="0"/>
    <n v="0"/>
  </r>
  <r>
    <s v="0013100001lXbgHAAS"/>
    <d v="2019-05-07T00:00:00"/>
    <n v="2019"/>
    <s v="00531000007MUoEAAW"/>
    <s v="State and Local"/>
    <s v="Field Sales"/>
    <s v="0065A00001PtjTlQAJ"/>
    <m/>
    <s v="00531000007MUoEAAW"/>
    <s v="Closed Won"/>
    <n v="1215"/>
    <n v="1215"/>
    <b v="1"/>
    <n v="100"/>
    <n v="1"/>
    <n v="0"/>
    <n v="1"/>
    <n v="0"/>
    <n v="0"/>
    <n v="1"/>
    <d v="2019-05-07T18:27:11"/>
    <x v="5"/>
    <b v="0"/>
    <n v="0"/>
  </r>
  <r>
    <s v="0013100001em9ZOAAY"/>
    <d v="2020-06-19T00:00:00"/>
    <n v="2020"/>
    <s v="00531000007KAsvAAG"/>
    <s v="State and Local"/>
    <s v="Sales Seminar"/>
    <s v="0065A00000legqvQAA"/>
    <m/>
    <s v="00531000007KAsvAAG"/>
    <s v="Closed Won"/>
    <n v="70785"/>
    <n v="70785"/>
    <b v="1"/>
    <n v="100"/>
    <n v="1"/>
    <n v="0"/>
    <n v="1"/>
    <n v="0"/>
    <n v="0"/>
    <n v="1"/>
    <d v="2018-09-05T19:43:03"/>
    <x v="3"/>
    <b v="0"/>
    <n v="0"/>
  </r>
  <r>
    <s v="0013100001lbH4iAAE"/>
    <d v="2020-04-07T00:00:00"/>
    <n v="2020"/>
    <s v="00531000007MUoEAAW"/>
    <s v="State and Local"/>
    <s v="Field Sales"/>
    <s v="0065A00001XdFt2QAF"/>
    <m/>
    <s v="00531000007MUoEAAW"/>
    <s v="Closed Won"/>
    <n v="6500"/>
    <n v="6500"/>
    <b v="1"/>
    <n v="100"/>
    <n v="1"/>
    <n v="0"/>
    <n v="1"/>
    <n v="0"/>
    <n v="0"/>
    <n v="1"/>
    <d v="2019-10-15T14:21:58"/>
    <x v="5"/>
    <b v="0"/>
    <n v="0"/>
  </r>
  <r>
    <s v="0015A00002DQZCMQA5"/>
    <d v="2020-05-29T00:00:00"/>
    <n v="2020"/>
    <s v="0055A000009sa63QAA"/>
    <s v="State and Local"/>
    <s v="Website"/>
    <s v="0065A00001XG1jVQAT"/>
    <m/>
    <s v="0055A000009sa63QAA"/>
    <s v="Closed Won"/>
    <n v="61958.22"/>
    <n v="61958.22"/>
    <b v="1"/>
    <n v="100"/>
    <n v="1"/>
    <n v="0"/>
    <n v="1"/>
    <n v="0"/>
    <n v="0"/>
    <n v="1"/>
    <d v="2019-08-26T23:51:36"/>
    <x v="5"/>
    <b v="0"/>
    <n v="0"/>
  </r>
  <r>
    <s v="0013100001enw77AAA"/>
    <d v="2018-05-24T00:00:00"/>
    <n v="2018"/>
    <s v="00531000007KAsvAAG"/>
    <s v="State and Local"/>
    <s v="Trade Show"/>
    <s v="0065A00000i3esyQAA"/>
    <m/>
    <s v="00531000007KAsvAAG"/>
    <s v="Closed Won"/>
    <n v="68750"/>
    <n v="68750"/>
    <b v="1"/>
    <n v="100"/>
    <n v="1"/>
    <n v="0"/>
    <n v="1"/>
    <n v="0"/>
    <n v="0"/>
    <n v="1"/>
    <d v="2017-06-28T19:04:41"/>
    <x v="2"/>
    <b v="0"/>
    <n v="0"/>
  </r>
  <r>
    <s v="0013100001qyJ2TAAU"/>
    <d v="2018-05-02T00:00:00"/>
    <n v="2018"/>
    <s v="00531000007MUoEAAW"/>
    <s v="Distributor"/>
    <s v="Field Sales"/>
    <s v="0065A00000ibyztQAA"/>
    <m/>
    <s v="00531000007MUoEAAW"/>
    <s v="Closed Won"/>
    <n v="98296"/>
    <n v="98296"/>
    <b v="1"/>
    <n v="100"/>
    <n v="1"/>
    <n v="0"/>
    <n v="1"/>
    <n v="0"/>
    <n v="0"/>
    <n v="1"/>
    <d v="2018-04-19T19:50:10"/>
    <x v="3"/>
    <b v="0"/>
    <n v="0"/>
  </r>
  <r>
    <s v="0013100001gxRn4AAE"/>
    <d v="2018-04-27T00:00:00"/>
    <n v="2018"/>
    <s v="00531000007KAsvAAG"/>
    <s v="State and Local"/>
    <s v="Field Sales"/>
    <s v="0065A00000jSn7TQAS"/>
    <m/>
    <s v="00531000007KAsvAAG"/>
    <s v="Closed Won"/>
    <n v="96096"/>
    <n v="96096"/>
    <b v="1"/>
    <n v="100"/>
    <n v="1"/>
    <n v="0"/>
    <n v="1"/>
    <n v="0"/>
    <n v="0"/>
    <n v="1"/>
    <d v="2018-02-12T18:30:29"/>
    <x v="3"/>
    <b v="0"/>
    <n v="0"/>
  </r>
  <r>
    <s v="0013100001emAHaAAM"/>
    <d v="2018-04-25T00:00:00"/>
    <n v="2018"/>
    <s v="00531000007KAsvAAG"/>
    <s v="State and Local"/>
    <s v="Field Sales"/>
    <s v="0065A00000jT5fsQAC"/>
    <m/>
    <s v="00531000007KAsvAAG"/>
    <s v="Closed Won"/>
    <n v="9800"/>
    <n v="9800"/>
    <b v="1"/>
    <n v="100"/>
    <n v="1"/>
    <n v="0"/>
    <n v="1"/>
    <n v="0"/>
    <n v="0"/>
    <n v="1"/>
    <d v="2018-02-20T17:46:00"/>
    <x v="3"/>
    <b v="0"/>
    <n v="0"/>
  </r>
  <r>
    <s v="001i000001P9yS6AAJ"/>
    <d v="2018-05-02T00:00:00"/>
    <n v="2018"/>
    <s v="00531000007MUoEAAW"/>
    <s v="State and Local"/>
    <s v="Inside Sales"/>
    <s v="0065A00000jrnjoQAA"/>
    <m/>
    <s v="00531000007MUoEAAW"/>
    <s v="Closed Won"/>
    <n v="6500"/>
    <n v="6500"/>
    <b v="1"/>
    <n v="100"/>
    <n v="1"/>
    <n v="0"/>
    <n v="1"/>
    <n v="0"/>
    <n v="0"/>
    <n v="1"/>
    <d v="2018-03-13T14:33:46"/>
    <x v="3"/>
    <b v="0"/>
    <n v="0"/>
  </r>
  <r>
    <s v="0015A000021NtPMQA0"/>
    <d v="2018-05-16T00:00:00"/>
    <n v="2018"/>
    <s v="00531000007KAsvAAG"/>
    <s v="State and Local"/>
    <s v="Field Sales"/>
    <s v="0065A00000k1FJTQA2"/>
    <m/>
    <s v="00531000007KAsvAAG"/>
    <s v="Closed Won"/>
    <n v="78828.75"/>
    <n v="78828.75"/>
    <b v="1"/>
    <n v="100"/>
    <n v="1"/>
    <n v="0"/>
    <n v="1"/>
    <n v="0"/>
    <n v="0"/>
    <n v="1"/>
    <d v="2018-04-27T15:53:27"/>
    <x v="3"/>
    <b v="0"/>
    <n v="0"/>
  </r>
  <r>
    <s v="0015A00001ztwmzQAA"/>
    <d v="2018-06-29T00:00:00"/>
    <n v="2018"/>
    <s v="00531000008F2qlAAC"/>
    <s v="International"/>
    <s v="Inside Sales"/>
    <s v="0065A00000jsKmTQAU"/>
    <m/>
    <s v="00531000008F2qlAAC"/>
    <s v="Closed Won"/>
    <n v="78000"/>
    <n v="78000"/>
    <b v="1"/>
    <n v="100"/>
    <n v="1"/>
    <n v="0"/>
    <n v="1"/>
    <n v="0"/>
    <n v="0"/>
    <n v="1"/>
    <d v="2018-03-29T20:54:26"/>
    <x v="3"/>
    <b v="0"/>
    <n v="0"/>
  </r>
  <r>
    <s v="0013100001mwUgnAAE"/>
    <d v="2018-05-30T00:00:00"/>
    <n v="2018"/>
    <s v="00531000008F2qlAAC"/>
    <s v="International"/>
    <s v="Other"/>
    <s v="0065A00000k1MnPQAU"/>
    <m/>
    <s v="00531000008F2qlAAC"/>
    <s v="Closed Won"/>
    <n v="746.25"/>
    <n v="746.25"/>
    <b v="1"/>
    <n v="100"/>
    <n v="1"/>
    <n v="0"/>
    <n v="1"/>
    <n v="0"/>
    <n v="0"/>
    <n v="1"/>
    <d v="2018-05-01T17:54:50"/>
    <x v="3"/>
    <b v="0"/>
    <n v="0"/>
  </r>
  <r>
    <s v="0013100001hoELeAAM"/>
    <d v="2019-06-03T00:00:00"/>
    <n v="2019"/>
    <s v="00531000007KAsvAAG"/>
    <s v="State and Local"/>
    <s v="Field Sales"/>
    <s v="0065A00000i3A0MQAU"/>
    <m/>
    <s v="0055A000009sa63QAA"/>
    <s v="Closed Won"/>
    <n v="71500"/>
    <n v="71500"/>
    <b v="1"/>
    <n v="100"/>
    <n v="1"/>
    <n v="0"/>
    <n v="1"/>
    <n v="0"/>
    <n v="0"/>
    <n v="1"/>
    <d v="2017-06-15T11:31:00"/>
    <x v="2"/>
    <b v="0"/>
    <n v="0"/>
  </r>
  <r>
    <s v="0013100001gadFTAAY"/>
    <d v="2019-05-23T00:00:00"/>
    <n v="2019"/>
    <s v="00531000007KAsvAAG"/>
    <s v="State and Local"/>
    <s v="Field Sales"/>
    <s v="0065A00000iSJbaQAG"/>
    <m/>
    <s v="00531000007KAsvAAG"/>
    <s v="Closed Won"/>
    <n v="71699"/>
    <n v="71699"/>
    <b v="1"/>
    <n v="100"/>
    <n v="1"/>
    <n v="0"/>
    <n v="1"/>
    <n v="0"/>
    <n v="0"/>
    <n v="1"/>
    <d v="2017-10-05T18:04:41"/>
    <x v="2"/>
    <b v="0"/>
    <n v="0"/>
  </r>
  <r>
    <s v="0015A00001yY7woQAC"/>
    <d v="2019-04-09T00:00:00"/>
    <n v="2019"/>
    <s v="00531000007MUoEAAW"/>
    <s v="Military"/>
    <s v="Website"/>
    <s v="0065A00001KQ56LQAT"/>
    <m/>
    <s v="00531000007MUoEAAW"/>
    <s v="Closed Won"/>
    <n v="716.4"/>
    <n v="716.4"/>
    <b v="1"/>
    <n v="100"/>
    <n v="1"/>
    <n v="0"/>
    <n v="1"/>
    <n v="0"/>
    <n v="0"/>
    <n v="1"/>
    <d v="2019-04-09T19:54:52"/>
    <x v="5"/>
    <b v="0"/>
    <n v="0"/>
  </r>
  <r>
    <s v="001i000000FKbGQAA1"/>
    <d v="2019-05-08T00:00:00"/>
    <n v="2019"/>
    <s v="00531000007MUoEAAW"/>
    <s v="Military"/>
    <s v="Inside Sales"/>
    <s v="0065A00001PtSaGQAV"/>
    <m/>
    <s v="00531000007MUoEAAW"/>
    <s v="Closed Won"/>
    <n v="312"/>
    <n v="312"/>
    <b v="1"/>
    <n v="100"/>
    <n v="1"/>
    <n v="0"/>
    <n v="1"/>
    <n v="0"/>
    <n v="0"/>
    <n v="1"/>
    <d v="2019-05-03T13:47:51"/>
    <x v="5"/>
    <b v="0"/>
    <n v="0"/>
  </r>
  <r>
    <s v="001i000001LHCUyAAP"/>
    <d v="2018-04-12T00:00:00"/>
    <n v="2018"/>
    <s v="00531000007MUoEAAW"/>
    <s v="International"/>
    <s v="Field Sales"/>
    <s v="0065A00000ibiqJQAQ"/>
    <m/>
    <s v="00531000007MUoEAAW"/>
    <s v="Closed Won"/>
    <n v="298.5"/>
    <n v="298.5"/>
    <b v="1"/>
    <n v="100"/>
    <n v="1"/>
    <n v="0"/>
    <n v="1"/>
    <n v="0"/>
    <n v="0"/>
    <n v="1"/>
    <d v="2018-04-12T13:33:54"/>
    <x v="3"/>
    <b v="0"/>
    <n v="0"/>
  </r>
  <r>
    <s v="0013100001mz2dQAAQ"/>
    <d v="2018-05-30T00:00:00"/>
    <n v="2018"/>
    <s v="00531000007KAsvAAG"/>
    <s v="State and Local"/>
    <s v="Field Sales"/>
    <s v="0065A00000k1duPQAQ"/>
    <m/>
    <s v="00531000007KAsvAAG"/>
    <s v="Closed Won"/>
    <n v="73320"/>
    <n v="73320"/>
    <b v="1"/>
    <n v="100"/>
    <n v="1"/>
    <n v="0"/>
    <n v="1"/>
    <n v="0"/>
    <n v="0"/>
    <n v="1"/>
    <d v="2018-05-09T18:02:42"/>
    <x v="3"/>
    <b v="0"/>
    <n v="0"/>
  </r>
  <r>
    <s v="0015A00001ztfyoQAA"/>
    <d v="2018-06-25T00:00:00"/>
    <n v="2018"/>
    <s v="00531000007KAsvAAG"/>
    <s v="State and Local"/>
    <s v="Field Sales"/>
    <s v="0065A00000k2WaqQAE"/>
    <m/>
    <s v="00531000007KAsvAAG"/>
    <s v="Closed Won"/>
    <n v="50000"/>
    <n v="50000"/>
    <b v="1"/>
    <n v="100"/>
    <n v="1"/>
    <n v="0"/>
    <n v="1"/>
    <n v="0"/>
    <n v="0"/>
    <n v="1"/>
    <d v="2018-06-04T19:04:16"/>
    <x v="3"/>
    <b v="0"/>
    <n v="0"/>
  </r>
  <r>
    <s v="0015A000029W86MQAS"/>
    <d v="2019-04-10T00:00:00"/>
    <n v="2019"/>
    <s v="00531000007MUoEAAW"/>
    <s v="Federal"/>
    <s v="Field Sales"/>
    <s v="0065A00001CHyahQAD"/>
    <m/>
    <s v="00531000007KgPgAAK"/>
    <s v="Closed Won"/>
    <n v="65714"/>
    <n v="65714"/>
    <b v="1"/>
    <n v="100"/>
    <n v="1"/>
    <n v="0"/>
    <n v="1"/>
    <n v="0"/>
    <n v="0"/>
    <n v="1"/>
    <d v="2019-02-22T17:32:30"/>
    <x v="5"/>
    <b v="0"/>
    <n v="0"/>
  </r>
  <r>
    <s v="0015A000029W86MQAS"/>
    <d v="2019-04-10T00:00:00"/>
    <n v="2019"/>
    <s v="00531000007MUoEAAW"/>
    <s v="Federal"/>
    <s v="Field Sales"/>
    <s v="0065A00001KQ7pUQAT"/>
    <m/>
    <s v="00531000007KgPgAAK"/>
    <s v="Closed Won"/>
    <n v="642.6"/>
    <n v="642.6"/>
    <b v="1"/>
    <n v="100"/>
    <n v="1"/>
    <n v="0"/>
    <n v="1"/>
    <n v="0"/>
    <n v="0"/>
    <n v="1"/>
    <d v="2019-04-10T12:48:35"/>
    <x v="5"/>
    <b v="0"/>
    <n v="0"/>
  </r>
  <r>
    <s v="0015A000026oigJQAQ"/>
    <d v="2019-04-18T00:00:00"/>
    <n v="2019"/>
    <s v="00531000007MUoEAAW"/>
    <s v="State and Local"/>
    <s v="Field Sales"/>
    <s v="0065A00001KREjCQAX"/>
    <m/>
    <s v="00531000007KAsvAAG"/>
    <s v="Closed Won"/>
    <n v="497.5"/>
    <n v="497.5"/>
    <b v="1"/>
    <n v="100"/>
    <n v="1"/>
    <n v="0"/>
    <n v="1"/>
    <n v="0"/>
    <n v="0"/>
    <n v="1"/>
    <d v="2019-04-18T13:38:22"/>
    <x v="5"/>
    <b v="0"/>
    <n v="0"/>
  </r>
  <r>
    <s v="0015A00002BniJIQAZ"/>
    <d v="2019-05-31T00:00:00"/>
    <n v="2019"/>
    <s v="0055A000009sa63QAA"/>
    <s v="State and Local"/>
    <s v="Trade Show"/>
    <s v="0065A00001KRFKhQAP"/>
    <m/>
    <s v="0055A000009sa63QAA"/>
    <s v="Closed Won"/>
    <n v="130675"/>
    <n v="130675"/>
    <b v="1"/>
    <n v="100"/>
    <n v="1"/>
    <n v="0"/>
    <n v="1"/>
    <n v="0"/>
    <n v="0"/>
    <n v="1"/>
    <d v="2019-04-18T15:34:46"/>
    <x v="5"/>
    <b v="0"/>
    <n v="0"/>
  </r>
  <r>
    <s v="0015A000026mTzoQAE"/>
    <d v="2019-06-11T00:00:00"/>
    <n v="2019"/>
    <s v="00531000007MUoEAAW"/>
    <s v="State and Local"/>
    <s v="Inside Sales"/>
    <s v="0065A00001PxRGTQA3"/>
    <m/>
    <s v="00531000007MUoEAAW"/>
    <s v="Closed Won"/>
    <n v="6500"/>
    <n v="6500"/>
    <b v="1"/>
    <n v="100"/>
    <n v="1"/>
    <n v="0"/>
    <n v="1"/>
    <n v="0"/>
    <n v="0"/>
    <n v="1"/>
    <d v="2019-05-16T19:40:59"/>
    <x v="5"/>
    <b v="0"/>
    <n v="0"/>
  </r>
  <r>
    <s v="0015A00002Akm4rQAB"/>
    <d v="2020-04-15T00:00:00"/>
    <n v="2020"/>
    <s v="00531000007KAsvAAG"/>
    <s v="State and Local"/>
    <s v="Field Sales"/>
    <s v="0065A00001CIyhgQAD"/>
    <m/>
    <s v="00531000007KAsvAAG"/>
    <s v="Closed Won"/>
    <n v="193642.56"/>
    <n v="193642.56"/>
    <b v="1"/>
    <n v="100"/>
    <n v="1"/>
    <n v="0"/>
    <n v="1"/>
    <n v="0"/>
    <n v="0"/>
    <n v="1"/>
    <d v="2019-02-28T17:22:11"/>
    <x v="5"/>
    <b v="0"/>
    <n v="0"/>
  </r>
  <r>
    <s v="0015A00002B82lDQAR"/>
    <d v="2020-05-05T00:00:00"/>
    <n v="2020"/>
    <s v="00531000007KAsvAAG"/>
    <s v="State and Local"/>
    <s v="Tradeshow"/>
    <s v="0065A00001IEparQAD"/>
    <m/>
    <s v="00531000007KAsvAAG"/>
    <s v="Closed Won"/>
    <n v="72160.11"/>
    <n v="72160.11"/>
    <b v="1"/>
    <n v="100"/>
    <n v="1"/>
    <n v="0"/>
    <n v="1"/>
    <n v="0"/>
    <n v="0"/>
    <n v="1"/>
    <d v="2019-04-02T20:05:25"/>
    <x v="5"/>
    <b v="0"/>
    <n v="0"/>
  </r>
  <r>
    <s v="0013100001hpVDsAAM"/>
    <d v="2019-04-18T00:00:00"/>
    <n v="2019"/>
    <s v="00531000007KAsvAAG"/>
    <s v="State and Local"/>
    <s v="Inside Sales"/>
    <s v="0065A00000k1LNZQA2"/>
    <m/>
    <s v="00531000007KAsvAAG"/>
    <s v="Closed Won"/>
    <n v="71518.899999999994"/>
    <n v="71518.899999999994"/>
    <b v="1"/>
    <n v="100"/>
    <n v="1"/>
    <n v="0"/>
    <n v="1"/>
    <n v="0"/>
    <n v="0"/>
    <n v="1"/>
    <d v="2018-05-01T03:16:37"/>
    <x v="3"/>
    <b v="0"/>
    <n v="0"/>
  </r>
  <r>
    <s v="0015A000028mPi1QAE"/>
    <d v="2019-06-20T00:00:00"/>
    <n v="2019"/>
    <s v="00531000007MUoEAAW"/>
    <s v="Military"/>
    <s v="Inside Sales"/>
    <s v="0065A00001TiKseQAF"/>
    <m/>
    <s v="00531000007MUoEAAW"/>
    <s v="Closed Won"/>
    <n v="3500"/>
    <n v="3500"/>
    <b v="1"/>
    <n v="100"/>
    <n v="1"/>
    <n v="0"/>
    <n v="1"/>
    <n v="0"/>
    <n v="0"/>
    <n v="1"/>
    <d v="2019-06-14T13:23:32"/>
    <x v="5"/>
    <b v="0"/>
    <n v="0"/>
  </r>
  <r>
    <s v="001i000001LHDIlAAP"/>
    <d v="2018-05-16T00:00:00"/>
    <n v="2018"/>
    <s v="00531000008F2qlAAC"/>
    <s v="Distributor"/>
    <s v="Field Sales"/>
    <s v="0065A00000k1sUGQAY"/>
    <m/>
    <s v="00531000008F2qlAAC"/>
    <s v="Closed Won"/>
    <n v="51399.25"/>
    <n v="51399.25"/>
    <b v="1"/>
    <n v="100"/>
    <n v="1"/>
    <n v="0"/>
    <n v="1"/>
    <n v="0"/>
    <n v="0"/>
    <n v="1"/>
    <d v="2018-05-17T00:27:54"/>
    <x v="3"/>
    <b v="0"/>
    <n v="0"/>
  </r>
  <r>
    <s v="001i000001MZ8IpAAL"/>
    <d v="2019-04-09T00:00:00"/>
    <n v="2019"/>
    <s v="00531000007MUoEAAW"/>
    <s v="Military"/>
    <s v="Inside Sales"/>
    <s v="0065A00000nJsciQAC"/>
    <m/>
    <s v="00531000007Es7rAAC"/>
    <s v="Closed Won"/>
    <n v="62453.7"/>
    <n v="62453.7"/>
    <b v="1"/>
    <n v="100"/>
    <n v="1"/>
    <n v="0"/>
    <n v="1"/>
    <n v="0"/>
    <n v="0"/>
    <n v="1"/>
    <d v="2018-10-15T12:44:12"/>
    <x v="3"/>
    <b v="0"/>
    <n v="0"/>
  </r>
  <r>
    <s v="001i000000FKPu5AAH"/>
    <d v="2019-04-15T00:00:00"/>
    <n v="2019"/>
    <s v="00531000007MUoEAAW"/>
    <s v="Military"/>
    <s v="Inside Sales"/>
    <s v="0065A00000nJuMZQA0"/>
    <m/>
    <s v="00531000007Es7rAAC"/>
    <s v="Closed Won"/>
    <n v="3500"/>
    <n v="3500"/>
    <b v="1"/>
    <n v="100"/>
    <n v="1"/>
    <n v="0"/>
    <n v="1"/>
    <n v="0"/>
    <n v="0"/>
    <n v="1"/>
    <d v="2018-10-15T17:20:48"/>
    <x v="3"/>
    <b v="0"/>
    <n v="0"/>
  </r>
  <r>
    <s v="0013100001t0mtKAAQ"/>
    <d v="2019-05-13T00:00:00"/>
    <n v="2019"/>
    <s v="00531000007MUoEAAW"/>
    <s v="International"/>
    <s v="Field Sales"/>
    <s v="0065A00001KRohDQAT"/>
    <m/>
    <s v="00531000008F2qlAAC"/>
    <s v="Closed Won"/>
    <n v="600"/>
    <n v="600"/>
    <b v="1"/>
    <n v="100"/>
    <n v="1"/>
    <n v="0"/>
    <n v="1"/>
    <n v="0"/>
    <n v="0"/>
    <n v="1"/>
    <d v="2019-04-18T19:23:52"/>
    <x v="5"/>
    <b v="0"/>
    <n v="0"/>
  </r>
  <r>
    <s v="001i000000FKPu5AAH"/>
    <d v="2019-04-26T00:00:00"/>
    <n v="2019"/>
    <s v="00531000007MUoEAAW"/>
    <s v="Military"/>
    <s v="Inside Sales"/>
    <s v="0065A00001KS1mVQAT"/>
    <m/>
    <s v="00531000007Es7rAAC"/>
    <s v="Closed Won"/>
    <n v="3500"/>
    <n v="3500"/>
    <b v="1"/>
    <n v="100"/>
    <n v="1"/>
    <n v="0"/>
    <n v="1"/>
    <n v="0"/>
    <n v="0"/>
    <n v="1"/>
    <d v="2019-04-22T19:28:03"/>
    <x v="5"/>
    <b v="0"/>
    <n v="0"/>
  </r>
  <r>
    <s v="0013100001VXN1KAAX"/>
    <d v="2019-06-01T00:00:00"/>
    <n v="2019"/>
    <s v="00531000007MUoEAAW"/>
    <s v="Military"/>
    <s v="Field Sales"/>
    <s v="0065A00001OIRU6QAP"/>
    <m/>
    <s v="00531000007Es7rAAC"/>
    <s v="Closed Won"/>
    <n v="130437"/>
    <n v="130437"/>
    <b v="1"/>
    <n v="100"/>
    <n v="1"/>
    <n v="0"/>
    <n v="1"/>
    <n v="0"/>
    <n v="0"/>
    <n v="1"/>
    <d v="2019-04-26T20:30:49"/>
    <x v="5"/>
    <b v="0"/>
    <n v="0"/>
  </r>
  <r>
    <s v="0015A000026A4kNQAS"/>
    <d v="2019-06-18T00:00:00"/>
    <n v="2019"/>
    <s v="00531000007MUoEAAW"/>
    <s v="Military"/>
    <s v="Inside Sales"/>
    <s v="0065A00001PwEYRQA3"/>
    <m/>
    <s v="00531000007Es7rAAC"/>
    <s v="Closed Won"/>
    <n v="3500"/>
    <n v="3500"/>
    <b v="1"/>
    <n v="100"/>
    <n v="1"/>
    <n v="0"/>
    <n v="1"/>
    <n v="0"/>
    <n v="0"/>
    <n v="1"/>
    <d v="2019-05-14T17:47:11"/>
    <x v="5"/>
    <b v="0"/>
    <n v="0"/>
  </r>
  <r>
    <s v="0013100001mIDLTAA4"/>
    <d v="2018-06-11T00:00:00"/>
    <n v="2018"/>
    <s v="00531000008F2qlAAC"/>
    <s v="International"/>
    <s v="Field Sales"/>
    <s v="0065A00000js76YQAQ"/>
    <m/>
    <s v="00531000008F2qlAAC"/>
    <s v="Closed Won"/>
    <n v="354044.25"/>
    <n v="354044.25"/>
    <b v="1"/>
    <n v="100"/>
    <n v="1"/>
    <n v="0"/>
    <n v="1"/>
    <n v="0"/>
    <n v="0"/>
    <n v="1"/>
    <d v="2018-03-22T23:16:33"/>
    <x v="3"/>
    <b v="0"/>
    <n v="0"/>
  </r>
  <r>
    <s v="0013100001gZd3uAAC"/>
    <d v="2020-05-15T00:00:00"/>
    <n v="2020"/>
    <s v="00531000007MUoEAAW"/>
    <s v="State and Local"/>
    <s v="Field Sales"/>
    <s v="0065A00001a5wbSQAQ"/>
    <m/>
    <s v="00531000007MUoEAAW"/>
    <s v="Closed Won"/>
    <n v="1990"/>
    <n v="1990"/>
    <b v="1"/>
    <n v="100"/>
    <n v="1"/>
    <n v="0"/>
    <n v="1"/>
    <n v="0"/>
    <n v="0"/>
    <n v="1"/>
    <d v="2020-05-13T13:01:30"/>
    <x v="4"/>
    <b v="0"/>
    <n v="0"/>
  </r>
  <r>
    <s v="0015A000029X3rsQAC"/>
    <d v="2020-04-08T00:00:00"/>
    <n v="2020"/>
    <s v="00531000007MUoEAAW"/>
    <s v="State and Local"/>
    <s v="Inside Sales"/>
    <s v="0065A00001YJeZAQA1"/>
    <m/>
    <s v="00531000007MUoEAAW"/>
    <s v="Closed Won"/>
    <n v="199"/>
    <n v="199"/>
    <b v="1"/>
    <n v="100"/>
    <n v="1"/>
    <n v="0"/>
    <n v="1"/>
    <n v="0"/>
    <n v="0"/>
    <n v="1"/>
    <d v="2019-12-06T16:10:35"/>
    <x v="5"/>
    <b v="0"/>
    <n v="0"/>
  </r>
  <r>
    <s v="0013100001eoCq6AAE"/>
    <d v="2020-05-29T00:00:00"/>
    <n v="2020"/>
    <s v="00531000007KAsvAAG"/>
    <s v="State and Local"/>
    <s v="Inside Sales"/>
    <s v="0065A00001Yhf3GQAR"/>
    <m/>
    <s v="00531000007KAsvAAG"/>
    <s v="Closed Won"/>
    <n v="157700"/>
    <n v="157700"/>
    <b v="1"/>
    <n v="100"/>
    <n v="1"/>
    <n v="0"/>
    <n v="1"/>
    <n v="0"/>
    <n v="0"/>
    <n v="1"/>
    <d v="2020-01-09T18:59:40"/>
    <x v="4"/>
    <b v="0"/>
    <n v="0"/>
  </r>
  <r>
    <s v="0015A00002Hbs9EQAR"/>
    <d v="2020-04-03T00:00:00"/>
    <n v="2020"/>
    <s v="00531000007KAsvAAG"/>
    <s v="State and Local"/>
    <s v="Trade Show"/>
    <s v="0065A00001YxiasQAB"/>
    <m/>
    <s v="00531000007KAsvAAG"/>
    <s v="Closed Won"/>
    <n v="58416.04"/>
    <n v="58416.04"/>
    <b v="1"/>
    <n v="100"/>
    <n v="1"/>
    <n v="0"/>
    <n v="1"/>
    <n v="0"/>
    <n v="0"/>
    <n v="1"/>
    <d v="2020-01-21T20:37:56"/>
    <x v="4"/>
    <b v="0"/>
    <n v="0"/>
  </r>
  <r>
    <s v="0013100001enw77AAA"/>
    <d v="2020-05-08T00:00:00"/>
    <n v="2020"/>
    <s v="00531000007MUoEAAW"/>
    <s v="State and Local"/>
    <s v="Inside Sales"/>
    <s v="0065A00001YzdfFQAR"/>
    <m/>
    <s v="00531000007MUoEAAW"/>
    <s v="Closed Won"/>
    <n v="6500"/>
    <n v="6500"/>
    <b v="1"/>
    <n v="100"/>
    <n v="1"/>
    <n v="0"/>
    <n v="1"/>
    <n v="0"/>
    <n v="0"/>
    <n v="1"/>
    <d v="2020-01-24T15:48:03"/>
    <x v="4"/>
    <b v="0"/>
    <n v="0"/>
  </r>
  <r>
    <s v="0013100001enucRAAQ"/>
    <d v="2020-05-08T00:00:00"/>
    <n v="2020"/>
    <s v="00531000007MUoEAAW"/>
    <s v="State and Local"/>
    <s v="Field Sales"/>
    <s v="0065A00001ZNAbmQAH"/>
    <m/>
    <s v="00531000007MUoEAAW"/>
    <s v="Closed Won"/>
    <n v="16575"/>
    <n v="16575"/>
    <b v="1"/>
    <n v="100"/>
    <n v="1"/>
    <n v="0"/>
    <n v="1"/>
    <n v="0"/>
    <n v="0"/>
    <n v="1"/>
    <d v="2020-02-27T16:35:33"/>
    <x v="4"/>
    <b v="0"/>
    <n v="0"/>
  </r>
  <r>
    <s v="0015A00002K69yuQAB"/>
    <d v="2020-04-16T00:00:00"/>
    <n v="2020"/>
    <s v="00531000007MUoEAAW"/>
    <s v="Federal"/>
    <s v="Inside Sales"/>
    <s v="0065A00001ZjQHEQA3"/>
    <m/>
    <s v="00531000007MUoEAAW"/>
    <s v="Closed Won"/>
    <n v="792"/>
    <n v="792"/>
    <b v="1"/>
    <n v="100"/>
    <n v="1"/>
    <n v="0"/>
    <n v="1"/>
    <n v="0"/>
    <n v="0"/>
    <n v="1"/>
    <d v="2020-04-15T14:01:25"/>
    <x v="4"/>
    <b v="0"/>
    <n v="0"/>
  </r>
  <r>
    <s v="0013100001eoCq6AAE"/>
    <d v="2020-06-02T00:00:00"/>
    <n v="2020"/>
    <s v="00531000007KAsvAAG"/>
    <s v="State and Local"/>
    <s v="Inside Sales"/>
    <s v="0065A00001Zx1xfQAB"/>
    <m/>
    <s v="00531000007KAsvAAG"/>
    <s v="Closed Won"/>
    <n v="78585"/>
    <n v="78585"/>
    <b v="1"/>
    <n v="100"/>
    <n v="1"/>
    <n v="0"/>
    <n v="1"/>
    <n v="0"/>
    <n v="0"/>
    <n v="1"/>
    <d v="2020-04-29T15:43:39"/>
    <x v="4"/>
    <b v="0"/>
    <n v="0"/>
  </r>
  <r>
    <s v="0015A000029VvJwQAK"/>
    <d v="2020-06-22T00:00:00"/>
    <n v="2020"/>
    <s v="00531000007MUoEAAW"/>
    <s v="State and Local"/>
    <s v="Inside Sales"/>
    <s v="0065A00001a6bVuQAI"/>
    <m/>
    <s v="00531000007MUoEAAW"/>
    <s v="Closed Won"/>
    <n v="17550"/>
    <n v="17550"/>
    <b v="1"/>
    <n v="100"/>
    <n v="1"/>
    <n v="0"/>
    <n v="1"/>
    <n v="0"/>
    <n v="0"/>
    <n v="1"/>
    <d v="2020-05-15T16:53:06"/>
    <x v="4"/>
    <b v="0"/>
    <n v="0"/>
  </r>
  <r>
    <s v="0013100001jYgIJAA0"/>
    <d v="2020-05-26T00:00:00"/>
    <n v="2020"/>
    <s v="00531000007MUoEAAW"/>
    <s v="International"/>
    <s v="Inside Sales"/>
    <s v="0065A00001aJ8hfQAC"/>
    <m/>
    <s v="00531000007KgPgAAK"/>
    <s v="Closed Won"/>
    <n v="1990.4"/>
    <n v="1990.4"/>
    <b v="1"/>
    <n v="100"/>
    <n v="1"/>
    <n v="0"/>
    <n v="1"/>
    <n v="0"/>
    <n v="0"/>
    <n v="1"/>
    <d v="2020-05-26T20:32:12"/>
    <x v="4"/>
    <b v="0"/>
    <n v="0"/>
  </r>
  <r>
    <s v="0013100001eCIpHAAW"/>
    <d v="2020-06-22T00:00:00"/>
    <n v="2020"/>
    <s v="00531000007KAsvAAG"/>
    <s v="State and Local"/>
    <s v="Field Sales"/>
    <s v="0065A00001ZjQRyQAN"/>
    <m/>
    <s v="00531000007KAsvAAG"/>
    <s v="Closed Won"/>
    <n v="86639.05"/>
    <n v="86639.05"/>
    <b v="1"/>
    <n v="100"/>
    <n v="1"/>
    <n v="0"/>
    <n v="1"/>
    <n v="0"/>
    <n v="0"/>
    <n v="1"/>
    <d v="2020-04-15T14:40:03"/>
    <x v="4"/>
    <b v="0"/>
    <n v="0"/>
  </r>
  <r>
    <s v="0015A00001yYEMGQA4"/>
    <d v="2020-06-23T00:00:00"/>
    <n v="2020"/>
    <s v="00531000007MUoEAAW"/>
    <s v="Military"/>
    <s v="Inside Sales"/>
    <s v="0065A00001ax2Y3QAI"/>
    <m/>
    <s v="00531000007MUoEAAW"/>
    <s v="Closed Won"/>
    <n v="179.1"/>
    <n v="179.1"/>
    <b v="1"/>
    <n v="100"/>
    <n v="1"/>
    <n v="0"/>
    <n v="1"/>
    <n v="0"/>
    <n v="0"/>
    <n v="1"/>
    <d v="2020-06-23T17:14:14"/>
    <x v="4"/>
    <b v="0"/>
    <n v="0"/>
  </r>
  <r>
    <s v="0015A00001yVSaMQAW"/>
    <d v="2020-06-22T00:00:00"/>
    <n v="2020"/>
    <s v="00531000008F2qlAAC"/>
    <s v="International"/>
    <s v="Field Sales"/>
    <s v="0065A00001YN5A7QAL"/>
    <m/>
    <s v="00531000007KgPgAAK"/>
    <s v="Closed Won"/>
    <n v="59977.599999999999"/>
    <n v="59977.599999999999"/>
    <b v="1"/>
    <n v="100"/>
    <n v="1"/>
    <n v="0"/>
    <n v="1"/>
    <n v="0"/>
    <n v="0"/>
    <n v="1"/>
    <d v="2019-12-13T19:30:29"/>
    <x v="5"/>
    <b v="0"/>
    <n v="0"/>
  </r>
  <r>
    <s v="0013100001VWdHuAAL"/>
    <d v="2021-04-09T00:00:00"/>
    <n v="2021"/>
    <s v="00531000007MUoEAAW"/>
    <s v="Federal"/>
    <s v="Field Sales"/>
    <s v="0065A00001dBSPmQAO"/>
    <m/>
    <s v="00531000007MUoEAAW"/>
    <s v="Closed Won"/>
    <n v="4550"/>
    <n v="4550"/>
    <b v="1"/>
    <n v="100"/>
    <n v="1"/>
    <n v="0"/>
    <n v="1"/>
    <n v="0"/>
    <n v="0"/>
    <n v="1"/>
    <d v="2021-02-03T18:22:29"/>
    <x v="6"/>
    <b v="0"/>
    <n v="0"/>
  </r>
  <r>
    <s v="0015A00002G7WWuQAN"/>
    <d v="2020-05-01T00:00:00"/>
    <n v="2020"/>
    <s v="00531000007KAsvAAG"/>
    <s v="State and Local"/>
    <s v="Field Sales"/>
    <s v="0065A00001Z0btUQAR"/>
    <m/>
    <s v="00531000007KAsvAAG"/>
    <s v="Closed Won"/>
    <n v="780"/>
    <n v="780"/>
    <b v="1"/>
    <n v="100"/>
    <n v="1"/>
    <n v="0"/>
    <n v="1"/>
    <n v="0"/>
    <n v="0"/>
    <n v="1"/>
    <d v="2020-01-29T20:13:44"/>
    <x v="4"/>
    <b v="0"/>
    <n v="0"/>
  </r>
  <r>
    <s v="001i000001MZM70AAH"/>
    <d v="2020-06-16T00:00:00"/>
    <n v="2020"/>
    <s v="00531000007MUoEAAW"/>
    <s v="State and Local"/>
    <s v="Inside Sales"/>
    <s v="0065A00001ZPFUvQAP"/>
    <m/>
    <s v="00531000007MUoEAAW"/>
    <s v="Closed Won"/>
    <n v="6500"/>
    <n v="6500"/>
    <b v="1"/>
    <n v="100"/>
    <n v="1"/>
    <n v="0"/>
    <n v="1"/>
    <n v="0"/>
    <n v="0"/>
    <n v="1"/>
    <d v="2020-03-09T15:29:51"/>
    <x v="4"/>
    <b v="0"/>
    <n v="0"/>
  </r>
  <r>
    <s v="0015A00002AmKI0QAN"/>
    <d v="2020-04-02T00:00:00"/>
    <n v="2020"/>
    <s v="00531000007MUoEAAW"/>
    <s v="Federal"/>
    <s v="Field Sales"/>
    <s v="0065A00001ZcLSkQAN"/>
    <m/>
    <s v="00531000007Es7rAAC"/>
    <s v="Closed Won"/>
    <n v="5850"/>
    <n v="5850"/>
    <b v="1"/>
    <n v="100"/>
    <n v="1"/>
    <n v="0"/>
    <n v="1"/>
    <n v="0"/>
    <n v="0"/>
    <n v="1"/>
    <d v="2020-04-02T18:50:36"/>
    <x v="4"/>
    <b v="0"/>
    <n v="0"/>
  </r>
  <r>
    <s v="001i000001MZM70AAH"/>
    <d v="2020-05-19T00:00:00"/>
    <n v="2020"/>
    <s v="00531000007MUoEAAW"/>
    <s v="State and Local"/>
    <s v="Inside Sales"/>
    <s v="0065A00001ZjQtxQAF"/>
    <m/>
    <s v="00531000007MUoEAAW"/>
    <s v="Closed Won"/>
    <n v="199"/>
    <n v="199"/>
    <b v="1"/>
    <n v="100"/>
    <n v="1"/>
    <n v="0"/>
    <n v="1"/>
    <n v="0"/>
    <n v="0"/>
    <n v="1"/>
    <d v="2020-04-15T15:20:57"/>
    <x v="4"/>
    <b v="0"/>
    <n v="0"/>
  </r>
  <r>
    <s v="0015A00002Cxo7SQAR"/>
    <d v="2020-05-06T00:00:00"/>
    <n v="2020"/>
    <s v="00531000007MUoEAAW"/>
    <s v="State and Local"/>
    <s v="Website"/>
    <s v="0065A00001ZuS6iQAF"/>
    <m/>
    <s v="00531000007MUoEAAW"/>
    <s v="Closed Won"/>
    <n v="1492.5"/>
    <n v="1492.5"/>
    <b v="1"/>
    <n v="100"/>
    <n v="1"/>
    <n v="0"/>
    <n v="1"/>
    <n v="0"/>
    <n v="0"/>
    <n v="1"/>
    <d v="2020-04-22T12:31:34"/>
    <x v="4"/>
    <b v="0"/>
    <n v="0"/>
  </r>
  <r>
    <s v="0015A00002B7TE2QAN"/>
    <d v="2020-06-23T00:00:00"/>
    <n v="2020"/>
    <s v="0055A000009sa63QAA"/>
    <s v="State and Local"/>
    <s v="Field Sales"/>
    <s v="0065A00001aJ3d4QAC"/>
    <m/>
    <s v="0055A000009sa63QAA"/>
    <s v="Closed Won"/>
    <n v="1190"/>
    <n v="1190"/>
    <b v="1"/>
    <n v="100"/>
    <n v="1"/>
    <n v="0"/>
    <n v="1"/>
    <n v="0"/>
    <n v="0"/>
    <n v="1"/>
    <d v="2020-05-22T21:38:35"/>
    <x v="4"/>
    <b v="0"/>
    <n v="0"/>
  </r>
  <r>
    <s v="0015A00002CwhnmQAB"/>
    <d v="2021-04-13T00:00:00"/>
    <n v="2021"/>
    <s v="00531000007MUoEAAW"/>
    <s v="Federal"/>
    <s v="Field Sales"/>
    <s v="0065A00001cHKZlQAO"/>
    <m/>
    <s v="00531000007MUoEAAW"/>
    <s v="Closed Won"/>
    <n v="2454.9699999999998"/>
    <n v="2454.9699999999998"/>
    <b v="1"/>
    <n v="100"/>
    <n v="1"/>
    <n v="0"/>
    <n v="1"/>
    <n v="0"/>
    <n v="0"/>
    <n v="1"/>
    <d v="2020-10-20T19:43:20"/>
    <x v="4"/>
    <b v="0"/>
    <n v="0"/>
  </r>
  <r>
    <s v="001i0000014EANpAAO"/>
    <d v="2020-04-03T00:00:00"/>
    <n v="2020"/>
    <s v="00531000007MUoEAAW"/>
    <s v="Military"/>
    <s v="Inside Sales"/>
    <s v="0065A00001ZcKvrQAF"/>
    <m/>
    <s v="00531000007MUoEAAW"/>
    <s v="Closed Won"/>
    <n v="3500"/>
    <n v="3500"/>
    <b v="1"/>
    <n v="100"/>
    <n v="1"/>
    <n v="0"/>
    <n v="1"/>
    <n v="0"/>
    <n v="0"/>
    <n v="1"/>
    <d v="2020-04-02T16:39:20"/>
    <x v="4"/>
    <b v="0"/>
    <n v="0"/>
  </r>
  <r>
    <s v="0015A000023EEawQAG"/>
    <d v="2020-06-17T00:00:00"/>
    <n v="2020"/>
    <s v="00531000007MUoEAAW"/>
    <s v="Military"/>
    <s v="Field Sales"/>
    <s v="0065A00001Zcb3yQAB"/>
    <m/>
    <s v="00531000007MUoEAAW"/>
    <s v="Closed Won"/>
    <n v="32500"/>
    <n v="32500"/>
    <b v="1"/>
    <n v="100"/>
    <n v="1"/>
    <n v="0"/>
    <n v="1"/>
    <n v="0"/>
    <n v="0"/>
    <n v="1"/>
    <d v="2020-04-08T19:12:30"/>
    <x v="4"/>
    <b v="0"/>
    <n v="0"/>
  </r>
  <r>
    <s v="0015A000023EEawQAG"/>
    <d v="2020-06-03T00:00:00"/>
    <n v="2020"/>
    <s v="00531000007MUoEAAW"/>
    <s v="Military"/>
    <s v="Field Sales"/>
    <s v="0065A00001a3OZHQA2"/>
    <m/>
    <s v="00531000007MUoEAAW"/>
    <s v="Closed Won"/>
    <n v="2770"/>
    <n v="2770"/>
    <b v="1"/>
    <n v="100"/>
    <n v="1"/>
    <n v="0"/>
    <n v="1"/>
    <n v="0"/>
    <n v="0"/>
    <n v="1"/>
    <d v="2020-05-07T13:19:00"/>
    <x v="4"/>
    <b v="0"/>
    <n v="0"/>
  </r>
  <r>
    <s v="001i000000IyHWlAAN"/>
    <d v="2020-06-26T00:00:00"/>
    <n v="2020"/>
    <s v="00531000007MUoEAAW"/>
    <s v="Military"/>
    <s v="Field Sales"/>
    <s v="0065A00001aLbKCQA0"/>
    <m/>
    <s v="00531000007MUoEAAW"/>
    <s v="Closed Won"/>
    <n v="4926.4399999999996"/>
    <n v="4926.4399999999996"/>
    <b v="1"/>
    <n v="100"/>
    <n v="1"/>
    <n v="0"/>
    <n v="1"/>
    <n v="0"/>
    <n v="0"/>
    <n v="1"/>
    <d v="2020-06-16T13:02:44"/>
    <x v="4"/>
    <b v="0"/>
    <n v="0"/>
  </r>
  <r>
    <s v="0013100001mwUgnAAE"/>
    <d v="2020-04-01T00:00:00"/>
    <n v="2020"/>
    <s v="00531000008F2qlAAC"/>
    <s v="International"/>
    <s v="Field Sales"/>
    <s v="0065A00001YNBg8QAH"/>
    <m/>
    <s v="00531000008F2qlAAC"/>
    <s v="Closed Won"/>
    <n v="49197.75"/>
    <n v="49197.75"/>
    <b v="1"/>
    <n v="100"/>
    <n v="1"/>
    <n v="0"/>
    <n v="1"/>
    <n v="0"/>
    <n v="0"/>
    <n v="1"/>
    <d v="2019-12-16T02:24:25"/>
    <x v="5"/>
    <b v="0"/>
    <n v="0"/>
  </r>
  <r>
    <s v="0015A00002CwcMnQAJ"/>
    <d v="2020-04-09T00:00:00"/>
    <n v="2020"/>
    <s v="00531000008F2qlAAC"/>
    <s v="International"/>
    <s v="Field Sales"/>
    <s v="0065A00001ZVe7XQAT"/>
    <m/>
    <s v="00531000008F2qlAAC"/>
    <s v="Closed Won"/>
    <n v="65398"/>
    <n v="65398"/>
    <b v="1"/>
    <n v="100"/>
    <n v="1"/>
    <n v="0"/>
    <n v="1"/>
    <n v="0"/>
    <n v="0"/>
    <n v="1"/>
    <d v="2020-03-16T14:14:21"/>
    <x v="4"/>
    <b v="0"/>
    <n v="0"/>
  </r>
  <r>
    <s v="0015A00002KuCC4QAN"/>
    <d v="2020-04-08T00:00:00"/>
    <n v="2020"/>
    <s v="0055A000009GxI2QAK"/>
    <s v="International"/>
    <s v="Field Sales"/>
    <s v="0065A00001ZbeGKQAZ"/>
    <m/>
    <s v="0055A000009GxI2QAK"/>
    <s v="Closed Won"/>
    <n v="351149.25"/>
    <n v="351149.25"/>
    <b v="1"/>
    <n v="100"/>
    <n v="1"/>
    <n v="0"/>
    <n v="1"/>
    <n v="0"/>
    <n v="0"/>
    <n v="1"/>
    <d v="2020-03-31T14:49:50"/>
    <x v="4"/>
    <b v="0"/>
    <n v="0"/>
  </r>
  <r>
    <s v="0015A00002KGzFuQAL"/>
    <d v="2020-04-30T00:00:00"/>
    <n v="2020"/>
    <s v="00531000008F2qlAAC"/>
    <s v="International"/>
    <s v="Field Sales"/>
    <s v="0065A0000112IcvQAE"/>
    <m/>
    <s v="0055A000009GxI2QAK"/>
    <s v="Closed Won"/>
    <n v="41241.75"/>
    <n v="41241.75"/>
    <b v="1"/>
    <n v="100"/>
    <n v="1"/>
    <n v="0"/>
    <n v="1"/>
    <n v="0"/>
    <n v="0"/>
    <n v="1"/>
    <d v="2019-11-25T22:31:49"/>
    <x v="5"/>
    <b v="0"/>
    <n v="0"/>
  </r>
  <r>
    <s v="0015A00001tZ9JzQAK"/>
    <d v="2018-07-30T00:00:00"/>
    <n v="2018"/>
    <s v="00531000007MUoEAAW"/>
    <s v="International"/>
    <s v="Field Sales"/>
    <s v="0065A00000jSY18QAG"/>
    <m/>
    <s v="00531000007KgPgAAK"/>
    <s v="Closed Won"/>
    <n v="80194"/>
    <n v="80194"/>
    <b v="1"/>
    <n v="100"/>
    <n v="1"/>
    <n v="0"/>
    <n v="1"/>
    <n v="0"/>
    <n v="0"/>
    <n v="1"/>
    <d v="2018-02-05T18:31:23"/>
    <x v="3"/>
    <b v="0"/>
    <n v="0"/>
  </r>
  <r>
    <s v="001i000001MZ8IpAAL"/>
    <d v="2018-07-11T00:00:00"/>
    <n v="2018"/>
    <s v="00531000007MUoEAAW"/>
    <s v="State and Local"/>
    <s v="Inside Sales"/>
    <s v="0065A00000k1vZRQAY"/>
    <m/>
    <s v="00531000007MUoEAAW"/>
    <s v="Closed Won"/>
    <n v="845.75"/>
    <n v="845.75"/>
    <b v="1"/>
    <n v="100"/>
    <n v="1"/>
    <n v="0"/>
    <n v="1"/>
    <n v="0"/>
    <n v="0"/>
    <n v="1"/>
    <d v="2018-05-18T16:52:04"/>
    <x v="3"/>
    <b v="0"/>
    <n v="0"/>
  </r>
  <r>
    <s v="001i000001MZ8IpAAL"/>
    <d v="2018-08-09T00:00:00"/>
    <n v="2018"/>
    <s v="00531000007MUoEAAW"/>
    <s v="Military"/>
    <s v="Inside Sales"/>
    <s v="0065A00000k27M4QAI"/>
    <m/>
    <s v="00531000007MUoEAAW"/>
    <s v="Closed Won"/>
    <n v="3953.7"/>
    <n v="3953.7"/>
    <b v="1"/>
    <n v="100"/>
    <n v="1"/>
    <n v="0"/>
    <n v="1"/>
    <n v="0"/>
    <n v="0"/>
    <n v="1"/>
    <d v="2018-05-24T19:56:31"/>
    <x v="3"/>
    <b v="0"/>
    <n v="0"/>
  </r>
  <r>
    <s v="0013100001gZUNgAAO"/>
    <d v="2018-09-18T00:00:00"/>
    <n v="2018"/>
    <s v="00531000007MUoEAAW"/>
    <s v="State and Local"/>
    <s v="Inside Sales"/>
    <s v="0065A00000k2JzlQAE"/>
    <m/>
    <s v="00531000007MUoEAAW"/>
    <s v="Closed Won"/>
    <n v="199"/>
    <n v="199"/>
    <b v="1"/>
    <n v="100"/>
    <n v="1"/>
    <n v="0"/>
    <n v="1"/>
    <n v="0"/>
    <n v="0"/>
    <n v="1"/>
    <d v="2018-05-30T17:56:03"/>
    <x v="3"/>
    <b v="0"/>
    <n v="0"/>
  </r>
  <r>
    <s v="0013100001ekHGJAA2"/>
    <d v="2018-09-13T00:00:00"/>
    <n v="2018"/>
    <s v="00531000007KAsvAAG"/>
    <s v="State and Local"/>
    <s v="Inside Sales"/>
    <s v="0065A00000k3MBrQAM"/>
    <m/>
    <s v="00531000007KAsvAAG"/>
    <s v="Closed Won"/>
    <n v="3255"/>
    <n v="3255"/>
    <b v="1"/>
    <n v="100"/>
    <n v="1"/>
    <n v="0"/>
    <n v="1"/>
    <n v="0"/>
    <n v="0"/>
    <n v="1"/>
    <d v="2018-06-26T18:12:59"/>
    <x v="3"/>
    <b v="0"/>
    <n v="0"/>
  </r>
  <r>
    <s v="001i000001MZ8IpAAL"/>
    <d v="2018-08-01T00:00:00"/>
    <n v="2018"/>
    <s v="00531000007MUoEAAW"/>
    <s v="Distributor"/>
    <s v="Inside Sales"/>
    <s v="0065A00000lcjZmQAI"/>
    <m/>
    <s v="00531000007MUoEAAW"/>
    <s v="Closed Won"/>
    <n v="358.2"/>
    <n v="358.2"/>
    <b v="1"/>
    <n v="100"/>
    <n v="1"/>
    <n v="0"/>
    <n v="1"/>
    <n v="0"/>
    <n v="0"/>
    <n v="1"/>
    <d v="2018-07-23T12:57:02"/>
    <x v="3"/>
    <b v="0"/>
    <n v="0"/>
  </r>
  <r>
    <s v="0013100001gYGsJAAW"/>
    <d v="2018-08-21T00:00:00"/>
    <n v="2018"/>
    <s v="00531000007MUoEAAW"/>
    <s v="State and Local"/>
    <s v="Inside Sales"/>
    <s v="0065A00000lckoiQAA"/>
    <m/>
    <s v="00531000007MUoEAAW"/>
    <s v="Closed Won"/>
    <n v="199"/>
    <n v="199"/>
    <b v="1"/>
    <n v="100"/>
    <n v="1"/>
    <n v="0"/>
    <n v="1"/>
    <n v="0"/>
    <n v="0"/>
    <n v="1"/>
    <d v="2018-07-23T17:04:47"/>
    <x v="3"/>
    <b v="0"/>
    <n v="0"/>
  </r>
  <r>
    <s v="0013100001enw77AAA"/>
    <d v="2018-08-06T00:00:00"/>
    <n v="2018"/>
    <s v="00531000007MUoEAAW"/>
    <s v="State and Local"/>
    <s v="Trade Show"/>
    <s v="0065A00000lcsKgQAI"/>
    <m/>
    <s v="00531000007MUoEAAW"/>
    <s v="Closed Won"/>
    <n v="199"/>
    <n v="199"/>
    <b v="1"/>
    <n v="100"/>
    <n v="1"/>
    <n v="0"/>
    <n v="1"/>
    <n v="0"/>
    <n v="0"/>
    <n v="1"/>
    <d v="2018-07-26T20:28:03"/>
    <x v="3"/>
    <b v="0"/>
    <n v="0"/>
  </r>
  <r>
    <s v="0013100001gaSbbAAE"/>
    <d v="2018-08-22T00:00:00"/>
    <n v="2018"/>
    <s v="00531000007KAsvAAG"/>
    <s v="State and Local"/>
    <s v="Inside Sales"/>
    <s v="0065A00000ld3CaQAI"/>
    <m/>
    <s v="00531000007KAsvAAG"/>
    <s v="Closed Won"/>
    <n v="19350"/>
    <n v="19350"/>
    <b v="1"/>
    <n v="100"/>
    <n v="1"/>
    <n v="0"/>
    <n v="1"/>
    <n v="0"/>
    <n v="0"/>
    <n v="1"/>
    <d v="2018-08-01T14:18:51"/>
    <x v="3"/>
    <b v="0"/>
    <n v="0"/>
  </r>
  <r>
    <s v="001i000001MZMQXAA5"/>
    <d v="2018-09-14T00:00:00"/>
    <n v="2018"/>
    <s v="00531000007MUoEAAW"/>
    <s v="State and Local"/>
    <s v="Inside Sales"/>
    <s v="0065A00000lecf4QAA"/>
    <m/>
    <s v="00531000007MUoEAAW"/>
    <s v="Closed Won"/>
    <n v="895.5"/>
    <n v="895.5"/>
    <b v="1"/>
    <n v="100"/>
    <n v="1"/>
    <n v="0"/>
    <n v="1"/>
    <n v="0"/>
    <n v="0"/>
    <n v="1"/>
    <d v="2018-09-04T15:26:15"/>
    <x v="3"/>
    <b v="0"/>
    <n v="0"/>
  </r>
  <r>
    <s v="0015A000021PbPGQA0"/>
    <d v="2018-08-10T00:00:00"/>
    <n v="2018"/>
    <s v="00531000008F2qlAAC"/>
    <s v="Distributor"/>
    <s v="Field Sales"/>
    <s v="0065A00000ld63zQAA"/>
    <m/>
    <s v="00531000008F2qlAAC"/>
    <s v="Closed Won"/>
    <n v="39000"/>
    <n v="39000"/>
    <b v="1"/>
    <n v="100"/>
    <n v="1"/>
    <n v="0"/>
    <n v="1"/>
    <n v="0"/>
    <n v="0"/>
    <n v="1"/>
    <d v="2018-08-02T15:56:20"/>
    <x v="3"/>
    <b v="0"/>
    <n v="0"/>
  </r>
  <r>
    <s v="0015A000021Pca1QAC"/>
    <d v="2019-08-02T00:00:00"/>
    <n v="2019"/>
    <s v="00531000007MUoEAAW"/>
    <s v="Federal"/>
    <s v="Field Sales"/>
    <s v="0065A00000lnMhzQAE"/>
    <m/>
    <s v="00531000007KgPgAAK"/>
    <s v="Closed Won"/>
    <n v="65675"/>
    <n v="65675"/>
    <b v="1"/>
    <n v="100"/>
    <n v="1"/>
    <n v="0"/>
    <n v="1"/>
    <n v="0"/>
    <n v="0"/>
    <n v="1"/>
    <d v="2018-09-24T13:17:12"/>
    <x v="3"/>
    <b v="0"/>
    <n v="0"/>
  </r>
  <r>
    <s v="0013100001gaFSgAAM"/>
    <d v="2019-08-20T00:00:00"/>
    <n v="2019"/>
    <s v="00531000007MUoEAAW"/>
    <s v="State and Local"/>
    <s v="Field Sales"/>
    <s v="0065A00000nLkfGQAS"/>
    <m/>
    <s v="00531000007KAsvAAG"/>
    <s v="Closed Won"/>
    <n v="91199"/>
    <n v="91199"/>
    <b v="1"/>
    <n v="100"/>
    <n v="1"/>
    <n v="0"/>
    <n v="1"/>
    <n v="0"/>
    <n v="0"/>
    <n v="1"/>
    <d v="2018-11-16T21:09:34"/>
    <x v="3"/>
    <b v="0"/>
    <n v="0"/>
  </r>
  <r>
    <s v="0015A000021PRdcQAG"/>
    <d v="2019-07-15T00:00:00"/>
    <n v="2019"/>
    <s v="00531000007MUoEAAW"/>
    <s v="State and Local"/>
    <s v="Field Sales"/>
    <s v="0065A000015rw4zQAA"/>
    <m/>
    <s v="00531000007MUoEAAW"/>
    <s v="Closed Won"/>
    <n v="6500"/>
    <n v="6500"/>
    <b v="1"/>
    <n v="100"/>
    <n v="1"/>
    <n v="0"/>
    <n v="1"/>
    <n v="0"/>
    <n v="0"/>
    <n v="1"/>
    <d v="2019-01-23T14:40:12"/>
    <x v="5"/>
    <b v="0"/>
    <n v="0"/>
  </r>
  <r>
    <s v="0015A00002Bo9umQAB"/>
    <d v="2019-07-03T00:00:00"/>
    <n v="2019"/>
    <s v="00531000007KAsvAAG"/>
    <s v="State and Local"/>
    <s v="Field Sales"/>
    <s v="0065A00001KS3BVQA1"/>
    <m/>
    <s v="00531000007KAsvAAG"/>
    <s v="Closed Won"/>
    <n v="117179.1"/>
    <n v="117179.1"/>
    <b v="1"/>
    <n v="100"/>
    <n v="1"/>
    <n v="0"/>
    <n v="1"/>
    <n v="0"/>
    <n v="0"/>
    <n v="1"/>
    <d v="2019-04-22T22:52:00"/>
    <x v="5"/>
    <b v="0"/>
    <n v="0"/>
  </r>
  <r>
    <s v="0015A00002Bo9umQAB"/>
    <d v="2019-07-03T00:00:00"/>
    <n v="2019"/>
    <s v="00531000007MUoEAAW"/>
    <s v="State and Local"/>
    <s v="Field Sales"/>
    <s v="0065A00001KSEUYQA5"/>
    <m/>
    <s v="00531000007KAsvAAG"/>
    <s v="Closed Won"/>
    <n v="117358.2"/>
    <n v="117358.2"/>
    <b v="1"/>
    <n v="100"/>
    <n v="1"/>
    <n v="0"/>
    <n v="1"/>
    <n v="0"/>
    <n v="0"/>
    <n v="1"/>
    <d v="2019-04-23T19:08:05"/>
    <x v="5"/>
    <b v="0"/>
    <n v="0"/>
  </r>
  <r>
    <s v="0013100001eoCq6AAE"/>
    <d v="2019-09-04T00:00:00"/>
    <n v="2019"/>
    <s v="00531000007MUoEAAW"/>
    <s v="State and Local"/>
    <s v="Inside Sales"/>
    <s v="0065A00001Ptj1mQAB"/>
    <m/>
    <s v="00531000007KAsvAAG"/>
    <s v="Closed Won"/>
    <n v="2316.36"/>
    <n v="2316.36"/>
    <b v="1"/>
    <n v="100"/>
    <n v="1"/>
    <n v="0"/>
    <n v="1"/>
    <n v="0"/>
    <n v="0"/>
    <n v="1"/>
    <d v="2019-05-07T17:22:53"/>
    <x v="5"/>
    <b v="0"/>
    <n v="0"/>
  </r>
  <r>
    <s v="0013100001gxRq8AAE"/>
    <d v="2019-09-11T00:00:00"/>
    <n v="2019"/>
    <s v="00531000007MUoEAAW"/>
    <s v="State and Local"/>
    <s v="Inside Sales"/>
    <s v="0065A00001SgHPOQA3"/>
    <m/>
    <s v="00531000007MUoEAAW"/>
    <s v="Closed Won"/>
    <n v="6500"/>
    <n v="6500"/>
    <b v="1"/>
    <n v="100"/>
    <n v="1"/>
    <n v="0"/>
    <n v="1"/>
    <n v="0"/>
    <n v="0"/>
    <n v="1"/>
    <d v="2019-05-17T12:48:00"/>
    <x v="5"/>
    <b v="0"/>
    <n v="0"/>
  </r>
  <r>
    <s v="0013100001ft4h3AAA"/>
    <d v="2019-08-20T00:00:00"/>
    <n v="2019"/>
    <s v="00531000007KAsvAAG"/>
    <s v="State and Local"/>
    <s v="Trade Show"/>
    <s v="0065A00001TjJLtQAN"/>
    <m/>
    <s v="00531000007KAsvAAG"/>
    <s v="Closed Won"/>
    <n v="58500"/>
    <n v="58500"/>
    <b v="1"/>
    <n v="100"/>
    <n v="1"/>
    <n v="0"/>
    <n v="1"/>
    <n v="0"/>
    <n v="0"/>
    <n v="1"/>
    <d v="2019-06-18T21:33:24"/>
    <x v="5"/>
    <b v="0"/>
    <n v="0"/>
  </r>
  <r>
    <s v="0013100001ja6bQAAQ"/>
    <d v="2019-07-18T00:00:00"/>
    <n v="2019"/>
    <s v="00531000007KAsvAAG"/>
    <s v="State and Local"/>
    <s v="Field Sales"/>
    <s v="0065A00001Umt2YQAR"/>
    <m/>
    <s v="00531000007KAsvAAG"/>
    <s v="Closed Won"/>
    <n v="71699"/>
    <n v="71699"/>
    <b v="1"/>
    <n v="100"/>
    <n v="1"/>
    <n v="0"/>
    <n v="1"/>
    <n v="0"/>
    <n v="0"/>
    <n v="1"/>
    <d v="2019-06-25T19:36:41"/>
    <x v="5"/>
    <b v="0"/>
    <n v="0"/>
  </r>
  <r>
    <s v="0013100001enucRAAQ"/>
    <d v="2019-07-02T00:00:00"/>
    <n v="2019"/>
    <s v="00531000007MUoEAAW"/>
    <s v="State and Local"/>
    <s v="Inside Sales"/>
    <s v="0065A00001Ve65MQAR"/>
    <m/>
    <s v="00531000007MUoEAAW"/>
    <s v="Closed Won"/>
    <n v="169.15"/>
    <n v="169.15"/>
    <b v="1"/>
    <n v="100"/>
    <n v="1"/>
    <n v="0"/>
    <n v="1"/>
    <n v="0"/>
    <n v="0"/>
    <n v="1"/>
    <d v="2019-07-02T13:30:49"/>
    <x v="5"/>
    <b v="0"/>
    <n v="0"/>
  </r>
  <r>
    <s v="0013100001envD8AAI"/>
    <d v="2019-07-08T00:00:00"/>
    <n v="2019"/>
    <s v="00531000007MUoEAAW"/>
    <s v="State and Local"/>
    <s v="Trade Show"/>
    <s v="0065A00001VeSOhQAN"/>
    <m/>
    <s v="00531000007MUoEAAW"/>
    <s v="Closed Won"/>
    <n v="995"/>
    <n v="995"/>
    <b v="1"/>
    <n v="100"/>
    <n v="1"/>
    <n v="0"/>
    <n v="1"/>
    <n v="0"/>
    <n v="0"/>
    <n v="1"/>
    <d v="2019-07-08T15:15:26"/>
    <x v="5"/>
    <b v="0"/>
    <n v="0"/>
  </r>
  <r>
    <s v="0015A00002DUo6WQAT"/>
    <d v="2019-07-22T00:00:00"/>
    <n v="2019"/>
    <s v="00531000007KAsvAAG"/>
    <s v="State and Local"/>
    <s v="Field Sales"/>
    <s v="0065A00001VhnYzQAJ"/>
    <m/>
    <s v="0055A000009sa63QAA"/>
    <s v="Closed Won"/>
    <n v="78597"/>
    <n v="78597"/>
    <b v="1"/>
    <n v="100"/>
    <n v="1"/>
    <n v="0"/>
    <n v="1"/>
    <n v="0"/>
    <n v="0"/>
    <n v="1"/>
    <d v="2019-07-17T17:53:07"/>
    <x v="5"/>
    <b v="0"/>
    <n v="0"/>
  </r>
  <r>
    <s v="0013100001hoxTfAAI"/>
    <d v="2019-07-22T00:00:00"/>
    <n v="2019"/>
    <s v="00531000007MUoEAAW"/>
    <s v="State and Local"/>
    <s v="Inside Sales"/>
    <s v="0065A00001Wl6LgQAJ"/>
    <m/>
    <s v="00531000007MUoEAAW"/>
    <s v="Closed Won"/>
    <n v="338.3"/>
    <n v="338.3"/>
    <b v="1"/>
    <n v="100"/>
    <n v="1"/>
    <n v="0"/>
    <n v="1"/>
    <n v="0"/>
    <n v="0"/>
    <n v="1"/>
    <d v="2019-07-22T14:44:19"/>
    <x v="5"/>
    <b v="0"/>
    <n v="0"/>
  </r>
  <r>
    <s v="001i000001MZMQ8AAP"/>
    <d v="2019-07-23T00:00:00"/>
    <n v="2019"/>
    <s v="00531000007MUoEAAW"/>
    <s v="State and Local"/>
    <s v="Inside Sales"/>
    <s v="0065A00001WlDJsQAN"/>
    <m/>
    <s v="00531000007MUoEAAW"/>
    <s v="Closed Won"/>
    <n v="607.5"/>
    <n v="607.5"/>
    <b v="1"/>
    <n v="100"/>
    <n v="1"/>
    <n v="0"/>
    <n v="1"/>
    <n v="0"/>
    <n v="0"/>
    <n v="1"/>
    <d v="2019-07-23T14:35:12"/>
    <x v="5"/>
    <b v="0"/>
    <n v="0"/>
  </r>
  <r>
    <s v="001i000001MZMQXAA5"/>
    <d v="2019-08-12T00:00:00"/>
    <n v="2019"/>
    <s v="00531000007MUoEAAW"/>
    <s v="State and Local"/>
    <s v="Inside Sales"/>
    <s v="0065A00001WlOS0QAN"/>
    <m/>
    <s v="00531000007MUoEAAW"/>
    <s v="Closed Won"/>
    <n v="3184"/>
    <n v="3184"/>
    <b v="1"/>
    <n v="100"/>
    <n v="1"/>
    <n v="0"/>
    <n v="1"/>
    <n v="0"/>
    <n v="0"/>
    <n v="1"/>
    <d v="2019-07-25T14:44:51"/>
    <x v="5"/>
    <b v="0"/>
    <n v="0"/>
  </r>
  <r>
    <s v="001i000001MZMQXAA5"/>
    <d v="2019-08-19T00:00:00"/>
    <n v="2019"/>
    <s v="00531000007MUoEAAW"/>
    <s v="State and Local"/>
    <s v="Inside Sales"/>
    <s v="0065A00001WxI2VQAV"/>
    <m/>
    <s v="00531000007MUoEAAW"/>
    <s v="Closed Won"/>
    <n v="936"/>
    <n v="936"/>
    <b v="1"/>
    <n v="100"/>
    <n v="1"/>
    <n v="0"/>
    <n v="1"/>
    <n v="0"/>
    <n v="0"/>
    <n v="1"/>
    <d v="2019-08-06T15:18:25"/>
    <x v="5"/>
    <b v="0"/>
    <n v="0"/>
  </r>
  <r>
    <s v="001i000001MZMTHAA5"/>
    <d v="2019-09-30T00:00:00"/>
    <n v="2019"/>
    <s v="00531000007MUoEAAW"/>
    <s v="State and Local"/>
    <s v="Inside Sales"/>
    <s v="0065A00001XKcEVQA1"/>
    <m/>
    <s v="00531000007MUoEAAW"/>
    <s v="Closed Won"/>
    <n v="6500"/>
    <n v="6500"/>
    <b v="1"/>
    <n v="100"/>
    <n v="1"/>
    <n v="0"/>
    <n v="1"/>
    <n v="0"/>
    <n v="0"/>
    <n v="1"/>
    <d v="2019-09-19T17:11:08"/>
    <x v="5"/>
    <b v="0"/>
    <n v="0"/>
  </r>
  <r>
    <s v="0013100001mwUgnAAE"/>
    <d v="2019-08-22T00:00:00"/>
    <n v="2019"/>
    <s v="00531000007MUoEAAW"/>
    <s v="International"/>
    <s v="Field Sales"/>
    <s v="0065A00001MA2udQAD"/>
    <m/>
    <s v="00531000008F2qlAAC"/>
    <s v="Closed Won"/>
    <n v="924.75"/>
    <n v="924.75"/>
    <b v="1"/>
    <n v="100"/>
    <n v="1"/>
    <n v="0"/>
    <n v="1"/>
    <n v="0"/>
    <n v="0"/>
    <n v="1"/>
    <d v="2019-08-22T13:40:29"/>
    <x v="5"/>
    <b v="0"/>
    <n v="0"/>
  </r>
  <r>
    <s v="0013100001enulxAAA"/>
    <d v="2020-07-31T00:00:00"/>
    <n v="2020"/>
    <s v="00531000007MUoEAAW"/>
    <s v="State and Local"/>
    <s v="Field Sales"/>
    <s v="0065A00001X8GHSQA3"/>
    <m/>
    <s v="00531000007MUoEAAW"/>
    <s v="Closed Won"/>
    <n v="6500"/>
    <n v="6500"/>
    <b v="1"/>
    <n v="100"/>
    <n v="1"/>
    <n v="0"/>
    <n v="1"/>
    <n v="0"/>
    <n v="0"/>
    <n v="1"/>
    <d v="2019-08-13T15:45:13"/>
    <x v="5"/>
    <b v="0"/>
    <n v="0"/>
  </r>
  <r>
    <s v="0015A00002Fs1NYQAZ"/>
    <d v="2020-08-15T00:00:00"/>
    <n v="2020"/>
    <s v="00531000008F2qlAAC"/>
    <s v="International"/>
    <s v="Field Sales"/>
    <s v="0065A00001XkSRqQAN"/>
    <m/>
    <s v="00531000008F2qlAAC"/>
    <s v="Closed Won"/>
    <n v="39199"/>
    <n v="39199"/>
    <b v="1"/>
    <n v="100"/>
    <n v="1"/>
    <n v="0"/>
    <n v="1"/>
    <n v="0"/>
    <n v="0"/>
    <n v="1"/>
    <d v="2019-10-23T07:59:15"/>
    <x v="5"/>
    <b v="0"/>
    <n v="0"/>
  </r>
  <r>
    <s v="001i000001MZ8IpAAL"/>
    <d v="2018-07-05T00:00:00"/>
    <n v="2018"/>
    <s v="00531000007MUoEAAW"/>
    <s v="Distributor"/>
    <s v="Field Sales"/>
    <s v="0065A00000k1OrUQAU"/>
    <m/>
    <s v="00531000007MUoEAAW"/>
    <s v="Closed Won"/>
    <n v="2029.8"/>
    <n v="2029.8"/>
    <b v="1"/>
    <n v="100"/>
    <n v="1"/>
    <n v="0"/>
    <n v="1"/>
    <n v="0"/>
    <n v="0"/>
    <n v="1"/>
    <d v="2018-05-02T12:52:05"/>
    <x v="3"/>
    <b v="0"/>
    <n v="0"/>
  </r>
  <r>
    <s v="0013100001gYHgUAAW"/>
    <d v="2020-09-18T00:00:00"/>
    <n v="2020"/>
    <s v="00531000007KAsvAAG"/>
    <s v="State and Local"/>
    <s v="Field Sales"/>
    <s v="0065A00000iSMhMQAW"/>
    <m/>
    <s v="0055A000009sa63QAA"/>
    <s v="Closed Won"/>
    <n v="75371.320000000007"/>
    <n v="75371.320000000007"/>
    <b v="1"/>
    <n v="100"/>
    <n v="1"/>
    <n v="0"/>
    <n v="1"/>
    <n v="0"/>
    <n v="0"/>
    <n v="1"/>
    <d v="2017-10-06T23:47:44"/>
    <x v="2"/>
    <b v="0"/>
    <n v="0"/>
  </r>
  <r>
    <s v="0013100001VWdHuAAL"/>
    <d v="2019-08-01T00:00:00"/>
    <n v="2019"/>
    <s v="00531000007MUoEAAW"/>
    <s v="Federal"/>
    <s v="Inside Sales"/>
    <s v="0065A00001OIOriQAH"/>
    <m/>
    <s v="00531000007MUoEAAW"/>
    <s v="Closed Won"/>
    <n v="597"/>
    <n v="597"/>
    <b v="1"/>
    <n v="100"/>
    <n v="1"/>
    <n v="0"/>
    <n v="1"/>
    <n v="0"/>
    <n v="0"/>
    <n v="1"/>
    <d v="2019-04-26T13:26:03"/>
    <x v="5"/>
    <b v="0"/>
    <n v="0"/>
  </r>
  <r>
    <s v="001i000001LHDOKAA5"/>
    <d v="2019-07-09T00:00:00"/>
    <n v="2019"/>
    <s v="00531000007MUoEAAW"/>
    <s v="International"/>
    <s v="Field Sales"/>
    <s v="0065A00001WxMP6QAN"/>
    <m/>
    <s v="00531000008F2qlAAC"/>
    <s v="Closed Won"/>
    <n v="60149"/>
    <n v="60149"/>
    <b v="1"/>
    <n v="100"/>
    <n v="1"/>
    <n v="0"/>
    <n v="1"/>
    <n v="0"/>
    <n v="0"/>
    <n v="1"/>
    <d v="2019-08-07T13:26:29"/>
    <x v="5"/>
    <b v="0"/>
    <n v="0"/>
  </r>
  <r>
    <s v="0015A00001ztrHcQAI"/>
    <d v="2019-09-11T00:00:00"/>
    <n v="2019"/>
    <s v="00531000007MUoEAAW"/>
    <s v="International"/>
    <s v="Inside Sales"/>
    <s v="0065A00001XHnUcQAL"/>
    <m/>
    <s v="00531000007MUoEAAW"/>
    <s v="Closed Won"/>
    <n v="5200"/>
    <n v="5200"/>
    <b v="1"/>
    <n v="100"/>
    <n v="1"/>
    <n v="0"/>
    <n v="1"/>
    <n v="0"/>
    <n v="0"/>
    <n v="1"/>
    <d v="2019-09-12T12:43:28"/>
    <x v="5"/>
    <b v="0"/>
    <n v="0"/>
  </r>
  <r>
    <s v="0015A00001tZtAIQA0"/>
    <d v="2017-08-31T00:00:00"/>
    <n v="2017"/>
    <s v="00531000007KgPgAAK"/>
    <s v="Federal"/>
    <s v="Inside Sales"/>
    <s v="0065A00000i3I0UQAU"/>
    <m/>
    <s v="00531000007KgPgAAK"/>
    <s v="Closed Won"/>
    <n v="72296"/>
    <n v="72296"/>
    <b v="1"/>
    <n v="100"/>
    <n v="1"/>
    <n v="0"/>
    <n v="1"/>
    <n v="0"/>
    <n v="0"/>
    <n v="1"/>
    <d v="2017-06-19T14:19:57"/>
    <x v="2"/>
    <b v="0"/>
    <n v="0"/>
  </r>
  <r>
    <s v="0013100001VWdHuAAL"/>
    <d v="2018-07-26T00:00:00"/>
    <n v="2018"/>
    <s v="00531000007MUoEAAW"/>
    <s v="Federal"/>
    <s v="Field Sales"/>
    <s v="0065A00000js7k8QAA"/>
    <m/>
    <s v="00531000007MUoEAAW"/>
    <s v="Closed Won"/>
    <n v="5850"/>
    <n v="5850"/>
    <b v="1"/>
    <n v="100"/>
    <n v="1"/>
    <n v="0"/>
    <n v="1"/>
    <n v="0"/>
    <n v="0"/>
    <n v="1"/>
    <d v="2018-03-23T13:16:02"/>
    <x v="3"/>
    <b v="0"/>
    <n v="0"/>
  </r>
  <r>
    <s v="0015A00001taqfSQAQ"/>
    <d v="2018-07-06T00:00:00"/>
    <n v="2018"/>
    <s v="00531000007MUoEAAW"/>
    <s v="Federal"/>
    <s v="Inside Sales"/>
    <s v="0065A00000k3JZIQA2"/>
    <m/>
    <s v="00531000007Es7rAAC"/>
    <s v="Closed Won"/>
    <n v="65398"/>
    <n v="65398"/>
    <b v="1"/>
    <n v="100"/>
    <n v="1"/>
    <n v="0"/>
    <n v="1"/>
    <n v="0"/>
    <n v="0"/>
    <n v="1"/>
    <d v="2018-06-25T18:59:15"/>
    <x v="3"/>
    <b v="0"/>
    <n v="0"/>
  </r>
  <r>
    <s v="001i000001MZ8IpAAL"/>
    <d v="2018-07-30T00:00:00"/>
    <n v="2018"/>
    <s v="00531000007MUoEAAW"/>
    <s v="State and Local"/>
    <s v="Inside Sales"/>
    <s v="0065A00000lcyilQAA"/>
    <m/>
    <s v="00531000007MUoEAAW"/>
    <s v="Closed Won"/>
    <n v="1074.5999999999999"/>
    <n v="1074.5999999999999"/>
    <b v="1"/>
    <n v="100"/>
    <n v="1"/>
    <n v="0"/>
    <n v="1"/>
    <n v="0"/>
    <n v="0"/>
    <n v="1"/>
    <d v="2018-07-30T18:05:58"/>
    <x v="3"/>
    <b v="0"/>
    <n v="0"/>
  </r>
  <r>
    <s v="0013100001mz2dQAAQ"/>
    <d v="2018-08-03T00:00:00"/>
    <n v="2018"/>
    <s v="00531000007MUoEAAW"/>
    <s v="State and Local"/>
    <s v="Trade Show"/>
    <s v="0065A00000lcyyjQAA"/>
    <m/>
    <s v="00531000007MUoEAAW"/>
    <s v="Closed Won"/>
    <n v="179.1"/>
    <n v="179.1"/>
    <b v="1"/>
    <n v="100"/>
    <n v="1"/>
    <n v="0"/>
    <n v="1"/>
    <n v="0"/>
    <n v="0"/>
    <n v="1"/>
    <d v="2018-07-30T19:15:59"/>
    <x v="3"/>
    <b v="0"/>
    <n v="0"/>
  </r>
  <r>
    <s v="001i000001MYrYFAA1"/>
    <d v="2019-07-30T00:00:00"/>
    <n v="2019"/>
    <s v="00531000007MUoEAAW"/>
    <s v="State and Local"/>
    <s v="Inside Sales"/>
    <s v="0065A00000nNG3EQAW"/>
    <m/>
    <s v="00531000007MUoEAAW"/>
    <s v="Closed Won"/>
    <n v="18525"/>
    <n v="18525"/>
    <b v="1"/>
    <n v="100"/>
    <n v="1"/>
    <n v="0"/>
    <n v="1"/>
    <n v="0"/>
    <n v="0"/>
    <n v="1"/>
    <d v="2018-12-06T19:02:30"/>
    <x v="3"/>
    <b v="0"/>
    <n v="0"/>
  </r>
  <r>
    <s v="0015A00002BmyxQQAR"/>
    <d v="2019-08-27T00:00:00"/>
    <n v="2019"/>
    <s v="00531000007KAsvAAG"/>
    <s v="State and Local"/>
    <s v="Inside Sales"/>
    <s v="0065A00001OIPPTQA5"/>
    <m/>
    <s v="00531000007KAsvAAG"/>
    <s v="Closed Won"/>
    <n v="71376.03"/>
    <n v="71376.03"/>
    <b v="1"/>
    <n v="100"/>
    <n v="1"/>
    <n v="0"/>
    <n v="1"/>
    <n v="0"/>
    <n v="0"/>
    <n v="1"/>
    <d v="2019-04-26T14:48:50"/>
    <x v="5"/>
    <b v="0"/>
    <n v="0"/>
  </r>
  <r>
    <s v="0015A00001yXdzxQAC"/>
    <d v="2019-09-19T00:00:00"/>
    <n v="2019"/>
    <s v="00531000007MUoEAAW"/>
    <s v="Federal"/>
    <s v="Inside Sales"/>
    <s v="0065A00001SgjPtQAJ"/>
    <m/>
    <s v="00531000007MUoEAAW"/>
    <s v="Closed Won"/>
    <n v="6500"/>
    <n v="6500"/>
    <b v="1"/>
    <n v="100"/>
    <n v="1"/>
    <n v="0"/>
    <n v="1"/>
    <n v="0"/>
    <n v="0"/>
    <n v="1"/>
    <d v="2019-05-22T13:56:17"/>
    <x v="5"/>
    <b v="0"/>
    <n v="0"/>
  </r>
  <r>
    <s v="0015A000026oigJQAQ"/>
    <d v="2019-07-01T00:00:00"/>
    <n v="2019"/>
    <s v="00531000007MUoEAAW"/>
    <s v="State and Local"/>
    <s v="Field Sales"/>
    <s v="0065A00001UmrucQAB"/>
    <m/>
    <s v="00531000007MUoEAAW"/>
    <s v="Closed Won"/>
    <n v="390"/>
    <n v="390"/>
    <b v="1"/>
    <n v="100"/>
    <n v="1"/>
    <n v="0"/>
    <n v="1"/>
    <n v="0"/>
    <n v="0"/>
    <n v="1"/>
    <d v="2019-06-25T17:09:21"/>
    <x v="5"/>
    <b v="0"/>
    <n v="0"/>
  </r>
  <r>
    <s v="0015A000026BX2lQAG"/>
    <d v="2019-07-12T00:00:00"/>
    <n v="2019"/>
    <s v="00531000007MUoEAAW"/>
    <s v="Federal"/>
    <s v="Field Sales"/>
    <s v="0065A00001VhpmkQAB"/>
    <m/>
    <s v="00531000007MUoEAAW"/>
    <s v="Closed Won"/>
    <n v="39819.599999999999"/>
    <n v="39819.599999999999"/>
    <b v="1"/>
    <n v="100"/>
    <n v="1"/>
    <n v="0"/>
    <n v="1"/>
    <n v="0"/>
    <n v="0"/>
    <n v="1"/>
    <d v="2019-07-18T00:32:32"/>
    <x v="5"/>
    <b v="0"/>
    <n v="0"/>
  </r>
  <r>
    <s v="0013100001mz2dQAAQ"/>
    <d v="2019-07-22T00:00:00"/>
    <n v="2019"/>
    <s v="00531000007MUoEAAW"/>
    <s v="State and Local"/>
    <s v="Inside Sales"/>
    <s v="0065A00001Wl9HnQAJ"/>
    <m/>
    <s v="00531000007MUoEAAW"/>
    <s v="Closed Won"/>
    <n v="179.1"/>
    <n v="179.1"/>
    <b v="1"/>
    <n v="100"/>
    <n v="1"/>
    <n v="0"/>
    <n v="1"/>
    <n v="0"/>
    <n v="0"/>
    <n v="1"/>
    <d v="2019-07-22T19:04:15"/>
    <x v="5"/>
    <b v="0"/>
    <n v="0"/>
  </r>
  <r>
    <s v="0015A000026BtJoQAK"/>
    <d v="2019-08-19T00:00:00"/>
    <n v="2019"/>
    <s v="00531000007MUoEAAW"/>
    <s v="State and Local"/>
    <s v="Inside Sales"/>
    <s v="0065A00001Wx0hGQAR"/>
    <m/>
    <s v="00531000007KAsvAAG"/>
    <s v="Closed Won"/>
    <n v="65000"/>
    <n v="65000"/>
    <b v="1"/>
    <n v="100"/>
    <n v="1"/>
    <n v="0"/>
    <n v="1"/>
    <n v="0"/>
    <n v="0"/>
    <n v="1"/>
    <d v="2019-08-02T15:05:39"/>
    <x v="5"/>
    <b v="0"/>
    <n v="0"/>
  </r>
  <r>
    <s v="0015A00001ztmHRQAY"/>
    <d v="2019-08-16T00:00:00"/>
    <n v="2019"/>
    <s v="00531000007MUoEAAW"/>
    <s v="State and Local"/>
    <s v="Inside Sales"/>
    <s v="0065A00001Wx2RwQAJ"/>
    <m/>
    <s v="00531000007MUoEAAW"/>
    <s v="Closed Won"/>
    <n v="199"/>
    <n v="199"/>
    <b v="1"/>
    <n v="100"/>
    <n v="1"/>
    <n v="0"/>
    <n v="1"/>
    <n v="0"/>
    <n v="0"/>
    <n v="1"/>
    <d v="2019-08-02T20:09:15"/>
    <x v="5"/>
    <b v="0"/>
    <n v="0"/>
  </r>
  <r>
    <s v="0015A000020x0llQAA"/>
    <d v="2019-09-06T00:00:00"/>
    <n v="2019"/>
    <s v="00531000007MUoEAAW"/>
    <s v="State and Local"/>
    <s v="Inside Sales"/>
    <s v="0065A00001XGcjxQAD"/>
    <m/>
    <s v="00531000007MUoEAAW"/>
    <s v="Closed Won"/>
    <n v="238"/>
    <n v="238"/>
    <b v="1"/>
    <n v="100"/>
    <n v="1"/>
    <n v="0"/>
    <n v="1"/>
    <n v="0"/>
    <n v="0"/>
    <n v="1"/>
    <d v="2019-09-04T20:56:26"/>
    <x v="5"/>
    <b v="0"/>
    <n v="0"/>
  </r>
  <r>
    <s v="001i000001LHDIlAAP"/>
    <d v="2019-09-26T00:00:00"/>
    <n v="2019"/>
    <s v="00531000007MUoEAAW"/>
    <s v="International"/>
    <s v="Field Sales"/>
    <s v="0065A00001XVhGlQAL"/>
    <m/>
    <s v="00531000008F2qlAAC"/>
    <s v="Closed Won"/>
    <n v="1344"/>
    <n v="1344"/>
    <b v="1"/>
    <n v="100"/>
    <n v="1"/>
    <n v="0"/>
    <n v="1"/>
    <n v="0"/>
    <n v="0"/>
    <n v="1"/>
    <d v="2019-09-26T14:54:41"/>
    <x v="5"/>
    <b v="0"/>
    <n v="0"/>
  </r>
  <r>
    <s v="0015A0000282bGSQAY"/>
    <d v="2020-07-24T00:00:00"/>
    <n v="2020"/>
    <s v="00531000007KAsvAAG"/>
    <s v="State and Local"/>
    <s v="Field Sales"/>
    <s v="0065A00001KRD0fQAH"/>
    <m/>
    <s v="00531000007KAsvAAG"/>
    <s v="Closed Won"/>
    <n v="49920"/>
    <n v="49920"/>
    <b v="1"/>
    <n v="100"/>
    <n v="1"/>
    <n v="0"/>
    <n v="1"/>
    <n v="0"/>
    <n v="0"/>
    <n v="1"/>
    <d v="2019-04-17T21:18:14"/>
    <x v="5"/>
    <b v="0"/>
    <n v="0"/>
  </r>
  <r>
    <s v="0015A000021OOjYQAW"/>
    <d v="2018-08-20T00:00:00"/>
    <n v="2018"/>
    <s v="00531000007MUoEAAW"/>
    <s v="Federal"/>
    <s v="Website"/>
    <s v="0065A00000k1peyQAA"/>
    <m/>
    <s v="00531000007KAsvAAG"/>
    <s v="Closed Won"/>
    <n v="75234.3"/>
    <n v="75234.3"/>
    <b v="1"/>
    <n v="100"/>
    <n v="1"/>
    <n v="0"/>
    <n v="1"/>
    <n v="0"/>
    <n v="0"/>
    <n v="1"/>
    <d v="2018-05-15T19:25:41"/>
    <x v="3"/>
    <b v="0"/>
    <n v="0"/>
  </r>
  <r>
    <s v="001i000001MZM70AAH"/>
    <d v="2019-08-01T00:00:00"/>
    <n v="2019"/>
    <s v="00531000007MUoEAAW"/>
    <s v="State and Local"/>
    <s v="Inside Sales"/>
    <s v="0065A00000jrnngQAA"/>
    <m/>
    <s v="00531000007MUoEAAW"/>
    <s v="Closed Won"/>
    <n v="6500"/>
    <n v="6500"/>
    <b v="1"/>
    <n v="100"/>
    <n v="1"/>
    <n v="0"/>
    <n v="1"/>
    <n v="0"/>
    <n v="0"/>
    <n v="1"/>
    <d v="2018-03-13T14:50:59"/>
    <x v="3"/>
    <b v="0"/>
    <n v="0"/>
  </r>
  <r>
    <s v="0015A00002AmKI0QAN"/>
    <d v="2019-07-01T00:00:00"/>
    <n v="2019"/>
    <s v="00531000007MUoEAAW"/>
    <s v="Federal"/>
    <s v="Field Sales"/>
    <s v="0065A00001F9N59QAF"/>
    <m/>
    <s v="00531000007Es7rAAC"/>
    <s v="Closed Won"/>
    <n v="65277"/>
    <n v="65277"/>
    <b v="1"/>
    <n v="100"/>
    <n v="1"/>
    <n v="0"/>
    <n v="1"/>
    <n v="0"/>
    <n v="0"/>
    <n v="1"/>
    <d v="2019-03-12T12:27:45"/>
    <x v="5"/>
    <b v="0"/>
    <n v="0"/>
  </r>
  <r>
    <s v="0015A00001yXdzxQAC"/>
    <d v="2019-09-19T00:00:00"/>
    <n v="2019"/>
    <s v="00531000007MUoEAAW"/>
    <s v="Federal"/>
    <s v="Inside Sales"/>
    <s v="0065A00001X8I7fQAF"/>
    <m/>
    <s v="00531000007KgPgAAK"/>
    <s v="Closed Won"/>
    <n v="65437"/>
    <n v="65437"/>
    <b v="1"/>
    <n v="100"/>
    <n v="1"/>
    <n v="0"/>
    <n v="1"/>
    <n v="0"/>
    <n v="0"/>
    <n v="1"/>
    <d v="2019-08-13T20:17:30"/>
    <x v="5"/>
    <b v="0"/>
    <n v="0"/>
  </r>
  <r>
    <s v="0015A00001tanOxQAI"/>
    <d v="2018-08-10T00:00:00"/>
    <n v="2018"/>
    <s v="00531000007MUoEAAW"/>
    <s v="State and Local"/>
    <s v="Inside Sales"/>
    <s v="0065A00000ld0wfQAA"/>
    <m/>
    <s v="00531000007KAsvAAG"/>
    <s v="Closed Won"/>
    <n v="325995"/>
    <n v="325995"/>
    <b v="1"/>
    <n v="100"/>
    <n v="1"/>
    <n v="0"/>
    <n v="1"/>
    <n v="0"/>
    <n v="0"/>
    <n v="1"/>
    <d v="2018-07-31T15:56:48"/>
    <x v="3"/>
    <b v="0"/>
    <n v="0"/>
  </r>
  <r>
    <s v="0013100001jYgIJAA0"/>
    <d v="2018-08-30T00:00:00"/>
    <n v="2018"/>
    <s v="00531000007MUoEAAW"/>
    <s v="Distributor"/>
    <s v="Field Sales"/>
    <s v="0065A00000leouCQAQ"/>
    <m/>
    <s v="00531000008F2qlAAC"/>
    <s v="Closed Won"/>
    <n v="4477.5"/>
    <n v="4477.5"/>
    <b v="1"/>
    <n v="100"/>
    <n v="1"/>
    <n v="0"/>
    <n v="1"/>
    <n v="0"/>
    <n v="0"/>
    <n v="1"/>
    <d v="2018-09-10T12:36:41"/>
    <x v="3"/>
    <b v="0"/>
    <n v="0"/>
  </r>
  <r>
    <s v="0015A000021OrGpQAK"/>
    <d v="2019-09-01T00:00:00"/>
    <n v="2019"/>
    <s v="00531000007MUoEAAW"/>
    <s v="Federal"/>
    <s v="Inside Sales"/>
    <s v="0065A00000k2MjzQAE"/>
    <m/>
    <s v="00531000007MUoEAAW"/>
    <s v="Closed Won"/>
    <n v="6500"/>
    <n v="6500"/>
    <b v="1"/>
    <n v="100"/>
    <n v="1"/>
    <n v="0"/>
    <n v="1"/>
    <n v="0"/>
    <n v="0"/>
    <n v="1"/>
    <d v="2018-05-31T13:10:23"/>
    <x v="3"/>
    <b v="0"/>
    <n v="0"/>
  </r>
  <r>
    <s v="0015A000022SQjmQAG"/>
    <d v="2019-07-02T00:00:00"/>
    <n v="2019"/>
    <s v="00531000007MUoEAAW"/>
    <s v="Federal"/>
    <s v="Inside Sales"/>
    <s v="0065A00001SgjahQAB"/>
    <m/>
    <s v="00531000007MUoEAAW"/>
    <s v="Closed Won"/>
    <n v="6500"/>
    <n v="6500"/>
    <b v="1"/>
    <n v="100"/>
    <n v="1"/>
    <n v="0"/>
    <n v="1"/>
    <n v="0"/>
    <n v="0"/>
    <n v="1"/>
    <d v="2019-05-22T14:21:43"/>
    <x v="5"/>
    <b v="0"/>
    <n v="0"/>
  </r>
  <r>
    <s v="0015A000021OrGpQAK"/>
    <d v="2019-08-13T00:00:00"/>
    <n v="2019"/>
    <s v="00531000007MUoEAAW"/>
    <s v="Federal"/>
    <s v="Field Sales"/>
    <s v="0065A00001WkqvIQAR"/>
    <m/>
    <s v="00531000007MUoEAAW"/>
    <s v="Closed Won"/>
    <n v="636"/>
    <n v="636"/>
    <b v="1"/>
    <n v="100"/>
    <n v="1"/>
    <n v="0"/>
    <n v="1"/>
    <n v="0"/>
    <n v="0"/>
    <n v="1"/>
    <d v="2019-07-18T20:31:35"/>
    <x v="5"/>
    <b v="0"/>
    <n v="0"/>
  </r>
  <r>
    <s v="0015A00001tanOxQAI"/>
    <d v="2019-08-27T00:00:00"/>
    <n v="2019"/>
    <s v="00531000007MUoEAAW"/>
    <s v="Federal"/>
    <s v="Inside Sales"/>
    <s v="0065A00001XG049QAD"/>
    <m/>
    <s v="00531000007MUoEAAW"/>
    <s v="Closed Won"/>
    <n v="398"/>
    <n v="398"/>
    <b v="1"/>
    <n v="100"/>
    <n v="1"/>
    <n v="0"/>
    <n v="1"/>
    <n v="0"/>
    <n v="0"/>
    <n v="1"/>
    <d v="2019-08-26T19:28:30"/>
    <x v="5"/>
    <b v="0"/>
    <n v="0"/>
  </r>
  <r>
    <s v="0015A000028mPhNQAU"/>
    <d v="2019-09-12T00:00:00"/>
    <n v="2019"/>
    <s v="00531000007MUoEAAW"/>
    <s v="Military"/>
    <s v="Inside Sales"/>
    <s v="0065A00001XGKP0QAP"/>
    <m/>
    <s v="00531000007MUoEAAW"/>
    <s v="Closed Won"/>
    <n v="3500"/>
    <n v="3500"/>
    <b v="1"/>
    <n v="100"/>
    <n v="1"/>
    <n v="0"/>
    <n v="1"/>
    <n v="0"/>
    <n v="0"/>
    <n v="1"/>
    <d v="2019-08-30T16:57:16"/>
    <x v="5"/>
    <b v="0"/>
    <n v="0"/>
  </r>
  <r>
    <s v="0015A000028mPiQQAU"/>
    <d v="2019-09-12T00:00:00"/>
    <n v="2019"/>
    <s v="00531000007MUoEAAW"/>
    <s v="Military"/>
    <s v="Inside Sales"/>
    <s v="0065A00001XGKSnQAP"/>
    <m/>
    <s v="00531000007MUoEAAW"/>
    <s v="Closed Won"/>
    <n v="3500"/>
    <n v="3500"/>
    <b v="1"/>
    <n v="100"/>
    <n v="1"/>
    <n v="0"/>
    <n v="1"/>
    <n v="0"/>
    <n v="0"/>
    <n v="1"/>
    <d v="2019-08-30T17:05:19"/>
    <x v="5"/>
    <b v="0"/>
    <n v="0"/>
  </r>
  <r>
    <s v="0015A000022S1QqQAK"/>
    <d v="2019-09-26T00:00:00"/>
    <n v="2019"/>
    <s v="00531000007MUoEAAW"/>
    <s v="Federal"/>
    <s v="Field Sales"/>
    <s v="0065A00001XVhXmQAL"/>
    <m/>
    <s v="00531000007KgPgAAK"/>
    <s v="Closed Won"/>
    <n v="37.049999999999997"/>
    <n v="37.049999999999997"/>
    <b v="1"/>
    <n v="100"/>
    <n v="1"/>
    <n v="0"/>
    <n v="1"/>
    <n v="0"/>
    <n v="0"/>
    <n v="1"/>
    <d v="2019-09-26T15:35:22"/>
    <x v="5"/>
    <b v="0"/>
    <n v="0"/>
  </r>
  <r>
    <s v="0015A00002DVr3HQAT"/>
    <d v="2019-09-17T00:00:00"/>
    <n v="2019"/>
    <s v="00531000007MUoEAAW"/>
    <s v="Federal"/>
    <s v="Field Sales"/>
    <s v="0065A00001WlKuMQAV"/>
    <m/>
    <s v="00531000007Es7rAAC"/>
    <s v="Closed Won"/>
    <n v="65636"/>
    <n v="65636"/>
    <b v="1"/>
    <n v="100"/>
    <n v="1"/>
    <n v="0"/>
    <n v="1"/>
    <n v="0"/>
    <n v="0"/>
    <n v="1"/>
    <d v="2019-07-24T19:12:38"/>
    <x v="5"/>
    <b v="0"/>
    <n v="0"/>
  </r>
  <r>
    <s v="0013100001lcRjOAAU"/>
    <d v="2019-08-07T00:00:00"/>
    <n v="2019"/>
    <s v="00531000007MUoEAAW"/>
    <s v="Military"/>
    <s v="Inside Sales"/>
    <s v="0065A00001KR6ZzQAL"/>
    <m/>
    <s v="00531000007KgPgAAK"/>
    <s v="Closed Won"/>
    <n v="65000"/>
    <n v="65000"/>
    <b v="1"/>
    <n v="100"/>
    <n v="1"/>
    <n v="0"/>
    <n v="1"/>
    <n v="0"/>
    <n v="0"/>
    <n v="1"/>
    <d v="2019-04-16T18:30:48"/>
    <x v="5"/>
    <b v="0"/>
    <n v="0"/>
  </r>
  <r>
    <s v="0016e00002ZwhbwAAB"/>
    <d v="2019-08-01T00:00:00"/>
    <n v="2019"/>
    <s v="00531000007MUoEAAW"/>
    <s v="Distributor"/>
    <s v="Field Sales"/>
    <s v="0065A00001Uo0J2QAJ"/>
    <m/>
    <s v="0055A000009GxI2QAK"/>
    <s v="Closed Won"/>
    <n v="220109.5"/>
    <n v="220109.5"/>
    <b v="1"/>
    <n v="100"/>
    <n v="1"/>
    <n v="0"/>
    <n v="1"/>
    <n v="0"/>
    <n v="0"/>
    <n v="1"/>
    <d v="2019-06-28T17:43:04"/>
    <x v="5"/>
    <b v="0"/>
    <n v="0"/>
  </r>
  <r>
    <s v="0015A00002DxWZqQAN"/>
    <d v="2019-09-27T00:00:00"/>
    <n v="2019"/>
    <s v="00531000007MUoEAAW"/>
    <s v="Federal"/>
    <s v="Field Sales"/>
    <s v="0065A00001WxJ4fQAF"/>
    <m/>
    <s v="00531000007KgPgAAK"/>
    <s v="Closed Won"/>
    <n v="107460"/>
    <n v="107460"/>
    <b v="1"/>
    <n v="100"/>
    <n v="1"/>
    <n v="0"/>
    <n v="1"/>
    <n v="0"/>
    <n v="0"/>
    <n v="1"/>
    <d v="2019-08-06T17:56:46"/>
    <x v="5"/>
    <b v="0"/>
    <n v="0"/>
  </r>
  <r>
    <s v="0015A00002DR988QAD"/>
    <d v="2019-09-04T00:00:00"/>
    <n v="2019"/>
    <s v="00531000007MUoEAAW"/>
    <s v="Military"/>
    <s v="Inside Sales"/>
    <s v="0065A00001XGFzmQAH"/>
    <m/>
    <s v="00531000007Es7rAAC"/>
    <s v="Closed Won"/>
    <n v="65636"/>
    <n v="65636"/>
    <b v="1"/>
    <n v="100"/>
    <n v="1"/>
    <n v="0"/>
    <n v="1"/>
    <n v="0"/>
    <n v="0"/>
    <n v="1"/>
    <d v="2019-08-29T19:04:03"/>
    <x v="5"/>
    <b v="0"/>
    <n v="0"/>
  </r>
  <r>
    <s v="0013100001jYgIJAA0"/>
    <d v="2019-09-13T00:00:00"/>
    <n v="2019"/>
    <s v="00531000007MUoEAAW"/>
    <s v="International"/>
    <s v="Field Sales"/>
    <s v="0065A00001G76MIQAZ"/>
    <m/>
    <s v="00531000007KgPgAAK"/>
    <s v="Closed Won"/>
    <n v="39000"/>
    <n v="39000"/>
    <b v="1"/>
    <n v="100"/>
    <n v="1"/>
    <n v="0"/>
    <n v="1"/>
    <n v="0"/>
    <n v="0"/>
    <n v="1"/>
    <d v="2019-03-22T18:05:10"/>
    <x v="5"/>
    <b v="0"/>
    <n v="0"/>
  </r>
  <r>
    <s v="0015A000026nOcMQAU"/>
    <d v="2019-09-12T00:00:00"/>
    <n v="2019"/>
    <s v="00531000008F2qlAAC"/>
    <s v="International"/>
    <s v="Field Sales"/>
    <s v="0065A00001XHM55QAH"/>
    <m/>
    <s v="00531000008F2qlAAC"/>
    <s v="Closed Won"/>
    <n v="190309"/>
    <n v="190309"/>
    <b v="1"/>
    <n v="100"/>
    <n v="1"/>
    <n v="0"/>
    <n v="1"/>
    <n v="0"/>
    <n v="0"/>
    <n v="1"/>
    <d v="2019-09-08T09:24:01"/>
    <x v="5"/>
    <b v="0"/>
    <n v="0"/>
  </r>
  <r>
    <s v="0015A000026nOcMQAU"/>
    <d v="2020-07-30T00:00:00"/>
    <n v="2020"/>
    <s v="00531000008F2qlAAC"/>
    <s v="International"/>
    <s v="Field Sales"/>
    <s v="0065A00001XrGyLQAV"/>
    <m/>
    <s v="00531000008F2qlAAC"/>
    <s v="Closed Won"/>
    <n v="304327.5"/>
    <n v="304327.5"/>
    <b v="1"/>
    <n v="100"/>
    <n v="1"/>
    <n v="0"/>
    <n v="1"/>
    <n v="0"/>
    <n v="0"/>
    <n v="1"/>
    <d v="2019-11-11T15:15:45"/>
    <x v="5"/>
    <b v="0"/>
    <n v="0"/>
  </r>
  <r>
    <s v="001i000001H6DcUAAV"/>
    <d v="2015-09-30T00:00:00"/>
    <n v="2015"/>
    <s v="005i0000000fNkyAAE"/>
    <s v="Military"/>
    <s v="Advertisement"/>
    <s v="006i000000U7ZNXAA3"/>
    <m/>
    <s v="005i0000000fNkyAAE"/>
    <s v="Closed Won"/>
    <n v="50000"/>
    <n v="50000"/>
    <b v="1"/>
    <n v="100"/>
    <n v="1"/>
    <n v="0"/>
    <n v="1"/>
    <n v="0"/>
    <n v="0"/>
    <n v="1"/>
    <d v="2015-03-05T16:02:13"/>
    <x v="0"/>
    <b v="0"/>
    <n v="0"/>
  </r>
  <r>
    <s v="001i000000FKPu5AAH"/>
    <d v="2017-09-29T00:00:00"/>
    <n v="2017"/>
    <s v="00531000007Es7rAAC"/>
    <s v="Military"/>
    <s v="Field Sales"/>
    <s v="0065A00000i37bVQAQ"/>
    <m/>
    <s v="00531000007Es7rAAC"/>
    <s v="Closed Won"/>
    <n v="0"/>
    <n v="0"/>
    <b v="1"/>
    <n v="100"/>
    <n v="1"/>
    <n v="0"/>
    <n v="1"/>
    <n v="0"/>
    <n v="0"/>
    <n v="1"/>
    <d v="2017-06-14T16:12:09"/>
    <x v="2"/>
    <b v="0"/>
    <n v="0"/>
  </r>
  <r>
    <s v="0013100001VXN1KAAX"/>
    <d v="2018-08-09T00:00:00"/>
    <n v="2018"/>
    <s v="00531000007MUoEAAW"/>
    <s v="Federal"/>
    <s v="Inside Sales"/>
    <s v="0065A00000jTNC6QAO"/>
    <m/>
    <s v="00531000007Es7rAAC"/>
    <s v="Closed Won"/>
    <n v="66689"/>
    <n v="66689"/>
    <b v="1"/>
    <n v="100"/>
    <n v="1"/>
    <n v="0"/>
    <n v="1"/>
    <n v="0"/>
    <n v="0"/>
    <n v="1"/>
    <d v="2018-02-27T14:47:39"/>
    <x v="3"/>
    <b v="0"/>
    <n v="0"/>
  </r>
  <r>
    <s v="0015A00001yXq6AQAS"/>
    <d v="2019-09-24T00:00:00"/>
    <n v="2019"/>
    <s v="00531000008F2qlAAC"/>
    <s v="International"/>
    <s v="Field Sales"/>
    <s v="0065A00000jSpQWQA0"/>
    <m/>
    <s v="00531000008F2qlAAC"/>
    <s v="Closed Won"/>
    <n v="44949.25"/>
    <n v="44949.25"/>
    <b v="1"/>
    <n v="100"/>
    <n v="1"/>
    <n v="0"/>
    <n v="1"/>
    <n v="0"/>
    <n v="0"/>
    <n v="1"/>
    <d v="2018-02-13T17:27:22"/>
    <x v="3"/>
    <b v="0"/>
    <n v="0"/>
  </r>
  <r>
    <s v="0013100001emAHaAAM"/>
    <d v="2020-07-14T00:00:00"/>
    <n v="2020"/>
    <s v="00531000007MUoEAAW"/>
    <s v="State and Local"/>
    <s v="Other"/>
    <s v="0065A00001YPkaCQAT"/>
    <m/>
    <s v="00531000007MUoEAAW"/>
    <s v="Closed Won"/>
    <n v="19500"/>
    <n v="19500"/>
    <b v="1"/>
    <n v="100"/>
    <n v="1"/>
    <n v="0"/>
    <n v="1"/>
    <n v="0"/>
    <n v="0"/>
    <n v="1"/>
    <d v="2019-12-19T14:03:16"/>
    <x v="5"/>
    <b v="0"/>
    <n v="0"/>
  </r>
  <r>
    <s v="0013100001jaFPCAA2"/>
    <d v="2020-09-30T00:00:00"/>
    <n v="2020"/>
    <s v="00531000007MUoEAAW"/>
    <s v="State and Local"/>
    <s v="Inside Sales"/>
    <s v="0065A00001Z1Z4cQAF"/>
    <m/>
    <s v="00531000007MUoEAAW"/>
    <s v="Closed Won"/>
    <n v="13000"/>
    <n v="13000"/>
    <b v="1"/>
    <n v="100"/>
    <n v="1"/>
    <n v="0"/>
    <n v="1"/>
    <n v="0"/>
    <n v="0"/>
    <n v="1"/>
    <d v="2020-02-03T22:57:14"/>
    <x v="4"/>
    <b v="0"/>
    <n v="0"/>
  </r>
  <r>
    <s v="0015A00001tb0OQQAY"/>
    <d v="2020-09-10T00:00:00"/>
    <n v="2020"/>
    <s v="00531000007MUoEAAW"/>
    <s v="State and Local"/>
    <s v="Inside Sales"/>
    <s v="0065A00001ZOLKfQAP"/>
    <m/>
    <s v="00531000007MUoEAAW"/>
    <s v="Closed Won"/>
    <n v="5850"/>
    <n v="5850"/>
    <b v="1"/>
    <n v="100"/>
    <n v="1"/>
    <n v="0"/>
    <n v="1"/>
    <n v="0"/>
    <n v="0"/>
    <n v="1"/>
    <d v="2020-03-04T16:02:14"/>
    <x v="4"/>
    <b v="0"/>
    <n v="0"/>
  </r>
  <r>
    <s v="0013100001jaFRIAA2"/>
    <d v="2020-07-07T00:00:00"/>
    <n v="2020"/>
    <s v="00531000007MUoEAAW"/>
    <s v="Military"/>
    <s v="Inside Sales"/>
    <s v="0065A00001ZPDVDQA5"/>
    <m/>
    <s v="00531000007MUoEAAW"/>
    <s v="Closed Won"/>
    <n v="6500"/>
    <n v="6500"/>
    <b v="1"/>
    <n v="100"/>
    <n v="1"/>
    <n v="0"/>
    <n v="1"/>
    <n v="0"/>
    <n v="0"/>
    <n v="1"/>
    <d v="2020-03-09T12:46:43"/>
    <x v="4"/>
    <b v="0"/>
    <n v="0"/>
  </r>
  <r>
    <s v="001i000001MZMQXAA5"/>
    <d v="2020-07-21T00:00:00"/>
    <n v="2020"/>
    <s v="00531000007MUoEAAW"/>
    <s v="State and Local"/>
    <s v="Inside Sales"/>
    <s v="0065A00001aLbunQAC"/>
    <m/>
    <s v="00531000007MUoEAAW"/>
    <s v="Closed Won"/>
    <n v="91000"/>
    <n v="91000"/>
    <b v="1"/>
    <n v="100"/>
    <n v="1"/>
    <n v="0"/>
    <n v="1"/>
    <n v="0"/>
    <n v="0"/>
    <n v="1"/>
    <d v="2020-06-16T16:02:14"/>
    <x v="4"/>
    <b v="0"/>
    <n v="0"/>
  </r>
  <r>
    <s v="0015A000021PRdcQAG"/>
    <d v="2020-07-06T00:00:00"/>
    <n v="2020"/>
    <s v="00531000007MUoEAAW"/>
    <s v="State and Local"/>
    <s v="Field Sales"/>
    <s v="0065A00001axEQNQA2"/>
    <m/>
    <s v="00531000007MUoEAAW"/>
    <s v="Closed Won"/>
    <n v="6500"/>
    <n v="6500"/>
    <b v="1"/>
    <n v="100"/>
    <n v="1"/>
    <n v="0"/>
    <n v="1"/>
    <n v="0"/>
    <n v="0"/>
    <n v="1"/>
    <d v="2020-06-25T14:52:18"/>
    <x v="4"/>
    <b v="0"/>
    <n v="0"/>
  </r>
  <r>
    <s v="0013100001gxRq8AAE"/>
    <d v="2020-08-04T00:00:00"/>
    <n v="2020"/>
    <s v="00531000007MUoEAAW"/>
    <s v="State and Local"/>
    <s v="Inside Sales"/>
    <s v="0065A00001b99r2QAA"/>
    <m/>
    <s v="00531000007MUoEAAW"/>
    <s v="Closed Won"/>
    <n v="6500"/>
    <n v="6500"/>
    <b v="1"/>
    <n v="100"/>
    <n v="1"/>
    <n v="0"/>
    <n v="1"/>
    <n v="0"/>
    <n v="0"/>
    <n v="1"/>
    <d v="2020-06-26T19:50:08"/>
    <x v="4"/>
    <b v="0"/>
    <n v="0"/>
  </r>
  <r>
    <s v="0015A00001xOXHFQA4"/>
    <d v="2020-08-13T00:00:00"/>
    <n v="2020"/>
    <s v="0055A000009sa63QAA"/>
    <s v="State and Local"/>
    <s v="Inside Sales"/>
    <s v="0065A00001bNXVhQAO"/>
    <m/>
    <s v="0055A000009sa63QAA"/>
    <s v="Closed Won"/>
    <n v="215.92"/>
    <n v="215.92"/>
    <b v="1"/>
    <n v="100"/>
    <n v="1"/>
    <n v="0"/>
    <n v="1"/>
    <n v="0"/>
    <n v="0"/>
    <n v="1"/>
    <d v="2020-08-11T21:57:56"/>
    <x v="4"/>
    <b v="0"/>
    <n v="0"/>
  </r>
  <r>
    <s v="001i000001F62zEAAR"/>
    <d v="2020-09-02T00:00:00"/>
    <n v="2020"/>
    <s v="00531000007MUoEAAW"/>
    <s v="State and Local"/>
    <s v="Inside Sales"/>
    <s v="0065A00001bNdKcQAK"/>
    <m/>
    <s v="00531000007MUoEAAW"/>
    <s v="Closed Won"/>
    <n v="6500"/>
    <n v="6500"/>
    <b v="1"/>
    <n v="100"/>
    <n v="1"/>
    <n v="0"/>
    <n v="1"/>
    <n v="0"/>
    <n v="0"/>
    <n v="1"/>
    <d v="2020-08-12T19:22:38"/>
    <x v="4"/>
    <b v="0"/>
    <n v="0"/>
  </r>
  <r>
    <s v="0015A000023EfpVQAS"/>
    <d v="2020-08-24T00:00:00"/>
    <n v="2020"/>
    <s v="00531000007MUoEAAW"/>
    <s v="International"/>
    <s v="Field Sales"/>
    <s v="0065A00001bo3n1QAA"/>
    <m/>
    <s v="00531000007MUoEAAW"/>
    <s v="Closed Won"/>
    <n v="9750"/>
    <n v="9750"/>
    <b v="1"/>
    <n v="100"/>
    <n v="1"/>
    <n v="0"/>
    <n v="1"/>
    <n v="0"/>
    <n v="0"/>
    <n v="1"/>
    <d v="2020-09-22T15:46:08"/>
    <x v="4"/>
    <b v="0"/>
    <n v="0"/>
  </r>
  <r>
    <s v="0015A00002PLcdsQAD"/>
    <d v="2020-09-30T00:00:00"/>
    <n v="2020"/>
    <s v="00531000007KAsvAAG"/>
    <s v="State and Local"/>
    <s v="Field Sales"/>
    <s v="0065A00001bp8cwQAA"/>
    <m/>
    <s v="00531000007KAsvAAG"/>
    <s v="Closed Won"/>
    <n v="90719.64"/>
    <n v="90719.64"/>
    <b v="1"/>
    <n v="100"/>
    <n v="1"/>
    <n v="0"/>
    <n v="1"/>
    <n v="0"/>
    <n v="0"/>
    <n v="1"/>
    <d v="2020-09-29T17:25:14"/>
    <x v="4"/>
    <b v="0"/>
    <n v="0"/>
  </r>
  <r>
    <s v="001i000001MZMTqAAP"/>
    <d v="2020-08-12T00:00:00"/>
    <n v="2020"/>
    <s v="00531000007KAsvAAG"/>
    <s v="State and Local"/>
    <s v="Field Sales"/>
    <s v="0065A00001ZcbEXQAZ"/>
    <m/>
    <s v="00531000007KAsvAAG"/>
    <s v="Closed Won"/>
    <n v="63812.11"/>
    <n v="63812.11"/>
    <b v="1"/>
    <n v="100"/>
    <n v="1"/>
    <n v="0"/>
    <n v="1"/>
    <n v="0"/>
    <n v="0"/>
    <n v="1"/>
    <d v="2020-04-08T19:58:43"/>
    <x v="4"/>
    <b v="0"/>
    <n v="0"/>
  </r>
  <r>
    <s v="0013100001VWdHuAAL"/>
    <d v="2020-07-14T00:00:00"/>
    <n v="2020"/>
    <s v="00531000007MUoEAAW"/>
    <s v="Federal"/>
    <s v="Field Sales"/>
    <s v="0065A00001Z62kgQAB"/>
    <m/>
    <s v="00531000007MUoEAAW"/>
    <s v="Closed Won"/>
    <n v="4550"/>
    <n v="4550"/>
    <b v="1"/>
    <n v="100"/>
    <n v="1"/>
    <n v="0"/>
    <n v="1"/>
    <n v="0"/>
    <n v="0"/>
    <n v="1"/>
    <d v="2020-02-07T15:00:30"/>
    <x v="4"/>
    <b v="0"/>
    <n v="0"/>
  </r>
  <r>
    <s v="0015A00001tbLUxQAM"/>
    <d v="2020-07-15T00:00:00"/>
    <n v="2020"/>
    <s v="00531000007MUoEAAW"/>
    <s v="Federal"/>
    <s v="Inside Sales"/>
    <s v="0065A00001bAWmgQAG"/>
    <m/>
    <s v="00531000007MUoEAAW"/>
    <s v="Closed Won"/>
    <n v="1073"/>
    <n v="1073"/>
    <b v="1"/>
    <n v="100"/>
    <n v="1"/>
    <n v="0"/>
    <n v="1"/>
    <n v="0"/>
    <n v="0"/>
    <n v="1"/>
    <d v="2020-07-14T15:21:59"/>
    <x v="4"/>
    <b v="0"/>
    <n v="0"/>
  </r>
  <r>
    <s v="0015A00001zu4pTQAQ"/>
    <d v="2020-08-13T00:00:00"/>
    <n v="2020"/>
    <s v="00531000007MUoEAAW"/>
    <s v="Federal"/>
    <s v="Inside Sales"/>
    <s v="0065A00001bLxjOQAS"/>
    <m/>
    <s v="00531000007MUoEAAW"/>
    <s v="Closed Won"/>
    <n v="6500"/>
    <n v="6500"/>
    <b v="1"/>
    <n v="100"/>
    <n v="1"/>
    <n v="0"/>
    <n v="1"/>
    <n v="0"/>
    <n v="0"/>
    <n v="1"/>
    <d v="2020-08-04T12:58:38"/>
    <x v="4"/>
    <b v="0"/>
    <n v="0"/>
  </r>
  <r>
    <s v="0013100001lcRjOAAU"/>
    <d v="2020-09-07T00:00:00"/>
    <n v="2020"/>
    <s v="00531000007MUoEAAW"/>
    <s v="Federal"/>
    <s v="Inside Sales"/>
    <s v="0065A00001ZOEw6QAH"/>
    <m/>
    <s v="00531000007MUoEAAW"/>
    <s v="Closed Won"/>
    <n v="6500"/>
    <n v="6500"/>
    <b v="1"/>
    <n v="100"/>
    <n v="1"/>
    <n v="0"/>
    <n v="1"/>
    <n v="0"/>
    <n v="0"/>
    <n v="1"/>
    <d v="2020-03-03T13:27:46"/>
    <x v="4"/>
    <b v="0"/>
    <n v="0"/>
  </r>
  <r>
    <s v="001i000001MYrYFAA1"/>
    <d v="2020-09-23T00:00:00"/>
    <n v="2020"/>
    <s v="00531000007MUoEAAW"/>
    <s v="State and Local"/>
    <s v="Inside Sales"/>
    <s v="0065A00001ZPz0yQAD"/>
    <m/>
    <s v="00531000007MUoEAAW"/>
    <s v="Closed Won"/>
    <n v="19500"/>
    <n v="19500"/>
    <b v="1"/>
    <n v="100"/>
    <n v="1"/>
    <n v="0"/>
    <n v="1"/>
    <n v="0"/>
    <n v="0"/>
    <n v="1"/>
    <d v="2020-03-11T17:27:54"/>
    <x v="4"/>
    <b v="0"/>
    <n v="0"/>
  </r>
  <r>
    <s v="0016e00002ZvkXWAAZ"/>
    <d v="2020-09-17T00:00:00"/>
    <n v="2020"/>
    <s v="0055A000009GxI2QAK"/>
    <s v="International"/>
    <s v="Field Sales"/>
    <s v="0065A00001ZuKj1QAF"/>
    <m/>
    <s v="0055A000009GxI2QAK"/>
    <s v="Closed Won"/>
    <n v="48750"/>
    <n v="48750"/>
    <b v="1"/>
    <n v="100"/>
    <n v="1"/>
    <n v="0"/>
    <n v="1"/>
    <n v="0"/>
    <n v="0"/>
    <n v="1"/>
    <d v="2020-04-20T12:29:24"/>
    <x v="4"/>
    <b v="0"/>
    <n v="0"/>
  </r>
  <r>
    <s v="0015A00002Akm4rQAB"/>
    <d v="2020-07-22T00:00:00"/>
    <n v="2020"/>
    <s v="00531000007MUoEAAW"/>
    <s v="State and Local"/>
    <s v="Inside Sales"/>
    <s v="0065A00001awth7QAA"/>
    <m/>
    <s v="00531000007MUoEAAW"/>
    <s v="Closed Won"/>
    <n v="111.15"/>
    <n v="111.15"/>
    <b v="1"/>
    <n v="100"/>
    <n v="1"/>
    <n v="0"/>
    <n v="1"/>
    <n v="0"/>
    <n v="0"/>
    <n v="1"/>
    <d v="2020-06-19T20:06:57"/>
    <x v="4"/>
    <b v="0"/>
    <n v="0"/>
  </r>
  <r>
    <s v="0015A000021OOjYQAW"/>
    <d v="2020-07-28T00:00:00"/>
    <n v="2020"/>
    <s v="00531000007MUoEAAW"/>
    <s v="Federal"/>
    <s v="Inside Sales"/>
    <s v="0065A00001bAKlyQAG"/>
    <m/>
    <s v="00531000007MUoEAAW"/>
    <s v="Closed Won"/>
    <n v="1190"/>
    <n v="1190"/>
    <b v="1"/>
    <n v="100"/>
    <n v="1"/>
    <n v="0"/>
    <n v="1"/>
    <n v="0"/>
    <n v="0"/>
    <n v="1"/>
    <d v="2020-07-10T17:27:04"/>
    <x v="4"/>
    <b v="0"/>
    <n v="0"/>
  </r>
  <r>
    <s v="0015A00002JLh9ZQAT"/>
    <d v="2020-07-31T00:00:00"/>
    <n v="2020"/>
    <s v="00531000007MUoEAAW"/>
    <s v="Federal"/>
    <s v="Inside Sales"/>
    <s v="0065A00001bAdkJQAS"/>
    <m/>
    <s v="00531000007MUoEAAW"/>
    <s v="Closed Won"/>
    <n v="5671.5"/>
    <n v="5671.5"/>
    <b v="1"/>
    <n v="100"/>
    <n v="1"/>
    <n v="0"/>
    <n v="1"/>
    <n v="0"/>
    <n v="0"/>
    <n v="1"/>
    <d v="2020-07-16T15:05:25"/>
    <x v="4"/>
    <b v="0"/>
    <n v="0"/>
  </r>
  <r>
    <s v="0015A00002DUL2QQAX"/>
    <d v="2020-08-06T00:00:00"/>
    <n v="2020"/>
    <s v="00531000007MUoEAAW"/>
    <s v="Federal"/>
    <s v="Inside Sales"/>
    <s v="0065A00001bM7HkQAK"/>
    <m/>
    <s v="00531000007MUoEAAW"/>
    <s v="Closed Won"/>
    <n v="428.4"/>
    <n v="428.4"/>
    <b v="1"/>
    <n v="100"/>
    <n v="1"/>
    <n v="0"/>
    <n v="1"/>
    <n v="0"/>
    <n v="0"/>
    <n v="1"/>
    <d v="2020-08-06T20:10:42"/>
    <x v="4"/>
    <b v="0"/>
    <n v="0"/>
  </r>
  <r>
    <s v="0015A000026BtJoQAK"/>
    <d v="2020-08-17T00:00:00"/>
    <n v="2020"/>
    <s v="00531000007MUoEAAW"/>
    <s v="State and Local"/>
    <s v="Inside Sales"/>
    <s v="0065A00001bMuiLQAS"/>
    <m/>
    <s v="00531000007MUoEAAW"/>
    <s v="Closed Won"/>
    <n v="9520"/>
    <n v="9520"/>
    <b v="1"/>
    <n v="100"/>
    <n v="1"/>
    <n v="0"/>
    <n v="1"/>
    <n v="0"/>
    <n v="0"/>
    <n v="1"/>
    <d v="2020-08-10T20:46:33"/>
    <x v="4"/>
    <b v="0"/>
    <n v="0"/>
  </r>
  <r>
    <s v="0015A000026mTzoQAE"/>
    <d v="2020-08-24T00:00:00"/>
    <n v="2020"/>
    <s v="00531000007MUoEAAW"/>
    <s v="State and Local"/>
    <s v="Inside Sales"/>
    <s v="0065A00001bNdlcQAC"/>
    <m/>
    <s v="00531000007MUoEAAW"/>
    <s v="Closed Won"/>
    <n v="6500"/>
    <n v="6500"/>
    <b v="1"/>
    <n v="100"/>
    <n v="1"/>
    <n v="0"/>
    <n v="1"/>
    <n v="0"/>
    <n v="0"/>
    <n v="1"/>
    <d v="2020-08-12T20:36:41"/>
    <x v="4"/>
    <b v="0"/>
    <n v="0"/>
  </r>
  <r>
    <s v="0016e00002ZvkUIAAZ"/>
    <d v="2020-09-11T00:00:00"/>
    <n v="2020"/>
    <s v="00531000008F2qlAAC"/>
    <s v="International"/>
    <s v="Field Sales"/>
    <s v="0065A00001YNBTgQAP"/>
    <m/>
    <s v="0055A000009GxI2QAK"/>
    <s v="Closed Won"/>
    <n v="48750"/>
    <n v="48750"/>
    <b v="1"/>
    <n v="100"/>
    <n v="1"/>
    <n v="0"/>
    <n v="1"/>
    <n v="0"/>
    <n v="0"/>
    <n v="1"/>
    <d v="2019-12-16T01:39:31"/>
    <x v="5"/>
    <b v="0"/>
    <n v="0"/>
  </r>
  <r>
    <s v="0015A000023mivSQAQ"/>
    <d v="2020-09-23T00:00:00"/>
    <n v="2020"/>
    <s v="00531000007MUoEAAW"/>
    <s v="International"/>
    <s v="Inside Sales"/>
    <s v="0065A00001b9A0jQAE"/>
    <m/>
    <s v="00531000007MUoEAAW"/>
    <s v="Closed Won"/>
    <n v="10400"/>
    <n v="10400"/>
    <b v="1"/>
    <n v="100"/>
    <n v="1"/>
    <n v="0"/>
    <n v="1"/>
    <n v="0"/>
    <n v="0"/>
    <n v="1"/>
    <d v="2020-06-26T20:41:33"/>
    <x v="4"/>
    <b v="0"/>
    <n v="0"/>
  </r>
  <r>
    <s v="001i000001LHDIlAAP"/>
    <d v="2020-07-07T00:00:00"/>
    <n v="2020"/>
    <s v="00531000008F2qlAAC"/>
    <s v="International"/>
    <s v="Field Sales"/>
    <s v="0065A00001bA6dfQAC"/>
    <m/>
    <s v="00531000008F2qlAAC"/>
    <s v="Closed Won"/>
    <n v="58500"/>
    <n v="58500"/>
    <b v="1"/>
    <n v="100"/>
    <n v="1"/>
    <n v="0"/>
    <n v="1"/>
    <n v="0"/>
    <n v="0"/>
    <n v="1"/>
    <d v="2020-07-06T16:28:48"/>
    <x v="4"/>
    <b v="0"/>
    <n v="0"/>
  </r>
  <r>
    <s v="0013100001mz2dQAAQ"/>
    <d v="2020-09-30T00:00:00"/>
    <n v="2020"/>
    <s v="00531000007KAsvAAG"/>
    <s v="State and Local"/>
    <s v="Inside Sales"/>
    <s v="0065A00001ZcZnHQAV"/>
    <m/>
    <s v="00531000007KAsvAAG"/>
    <s v="Closed Won"/>
    <n v="77220"/>
    <n v="77220"/>
    <b v="1"/>
    <n v="100"/>
    <n v="1"/>
    <n v="0"/>
    <n v="1"/>
    <n v="0"/>
    <n v="0"/>
    <n v="1"/>
    <d v="2020-04-08T14:16:54"/>
    <x v="4"/>
    <b v="0"/>
    <n v="0"/>
  </r>
  <r>
    <s v="0015A00002Akm4rQAB"/>
    <d v="2020-09-10T00:00:00"/>
    <n v="2020"/>
    <s v="00531000007KAsvAAG"/>
    <s v="State and Local"/>
    <s v="Field Sales"/>
    <s v="0065A00001bNrhsQAC"/>
    <m/>
    <s v="00531000007KAsvAAG"/>
    <s v="Closed Won"/>
    <n v="134733.31"/>
    <n v="134733.31"/>
    <b v="1"/>
    <n v="100"/>
    <n v="1"/>
    <n v="0"/>
    <n v="1"/>
    <n v="0"/>
    <n v="0"/>
    <n v="1"/>
    <d v="2020-08-17T13:17:24"/>
    <x v="4"/>
    <b v="0"/>
    <n v="0"/>
  </r>
  <r>
    <s v="0015A00002NP6knQAD"/>
    <d v="2020-08-11T00:00:00"/>
    <n v="2020"/>
    <s v="0055A000009sa63QAA"/>
    <s v="State and Local"/>
    <s v="Field Sales"/>
    <s v="0065A00001bLw3FQAS"/>
    <m/>
    <s v="0055A000009sa63QAA"/>
    <s v="Closed Won"/>
    <n v="84967"/>
    <n v="84967"/>
    <b v="1"/>
    <n v="100"/>
    <n v="1"/>
    <n v="0"/>
    <n v="1"/>
    <n v="0"/>
    <n v="0"/>
    <n v="1"/>
    <d v="2020-08-03T21:06:58"/>
    <x v="4"/>
    <b v="0"/>
    <n v="0"/>
  </r>
  <r>
    <s v="0015A00002DUKz7QAH"/>
    <d v="2020-07-09T00:00:00"/>
    <n v="2020"/>
    <s v="00531000007MUoEAAW"/>
    <s v="State and Local"/>
    <s v="Field Sales"/>
    <s v="0065A00001bAHl4QAG"/>
    <m/>
    <s v="0055A000009sa63QAA"/>
    <s v="Closed Won"/>
    <n v="1071"/>
    <n v="1071"/>
    <b v="1"/>
    <n v="100"/>
    <n v="1"/>
    <n v="0"/>
    <n v="1"/>
    <n v="0"/>
    <n v="0"/>
    <n v="1"/>
    <d v="2020-07-09T17:30:27"/>
    <x v="4"/>
    <b v="0"/>
    <n v="0"/>
  </r>
  <r>
    <s v="0015A00002OHx7GQAT"/>
    <d v="2020-09-08T00:00:00"/>
    <n v="2020"/>
    <s v="00531000007KAsvAAG"/>
    <s v="State and Local"/>
    <s v="Inside Sales"/>
    <s v="0065A00001bM348QAC"/>
    <m/>
    <s v="00531000007KAsvAAG"/>
    <s v="Closed Won"/>
    <n v="85950.78"/>
    <n v="85950.78"/>
    <b v="1"/>
    <n v="100"/>
    <n v="1"/>
    <n v="0"/>
    <n v="1"/>
    <n v="0"/>
    <n v="0"/>
    <n v="1"/>
    <d v="2020-08-05T18:05:50"/>
    <x v="4"/>
    <b v="0"/>
    <n v="0"/>
  </r>
  <r>
    <s v="0015A000022SQjmQAG"/>
    <d v="2020-07-14T00:00:00"/>
    <n v="2020"/>
    <s v="00531000007MUoEAAW"/>
    <s v="Federal"/>
    <s v="Inside Sales"/>
    <s v="0065A00001XvO7yQAF"/>
    <m/>
    <s v="00531000007MUoEAAW"/>
    <s v="Closed Won"/>
    <n v="6500"/>
    <n v="6500"/>
    <b v="1"/>
    <n v="100"/>
    <n v="1"/>
    <n v="0"/>
    <n v="1"/>
    <n v="0"/>
    <n v="0"/>
    <n v="1"/>
    <d v="2020-05-01T20:11:37"/>
    <x v="4"/>
    <b v="0"/>
    <n v="0"/>
  </r>
  <r>
    <s v="0015A00002CwcMnQAJ"/>
    <d v="2020-07-13T00:00:00"/>
    <n v="2020"/>
    <s v="00531000008F2qlAAC"/>
    <s v="International"/>
    <s v="Field Sales"/>
    <s v="0065A00001b9x7RQAQ"/>
    <m/>
    <s v="00531000008F2qlAAC"/>
    <s v="Closed Won"/>
    <n v="667"/>
    <n v="667"/>
    <b v="1"/>
    <n v="100"/>
    <n v="1"/>
    <n v="0"/>
    <n v="1"/>
    <n v="0"/>
    <n v="0"/>
    <n v="1"/>
    <d v="2020-07-01T20:54:22"/>
    <x v="4"/>
    <b v="0"/>
    <n v="0"/>
  </r>
  <r>
    <s v="0015A00002OJbpHQAT"/>
    <d v="2020-08-12T00:00:00"/>
    <n v="2020"/>
    <s v="00531000008F2qlAAC"/>
    <s v="International"/>
    <s v="Field Sales"/>
    <s v="0065A00001awxsJQAQ"/>
    <m/>
    <s v="00531000008F2qlAAC"/>
    <s v="Closed Won"/>
    <n v="49197.75"/>
    <n v="49197.75"/>
    <b v="1"/>
    <n v="100"/>
    <n v="1"/>
    <n v="0"/>
    <n v="1"/>
    <n v="0"/>
    <n v="0"/>
    <n v="1"/>
    <d v="2020-06-22T13:58:23"/>
    <x v="4"/>
    <b v="0"/>
    <n v="0"/>
  </r>
  <r>
    <s v="001i000001MZ8IpAAL"/>
    <d v="2015-10-31T00:00:00"/>
    <n v="2015"/>
    <s v="005i0000000fNkyAAE"/>
    <s v="Distributor"/>
    <s v="Other"/>
    <s v="006i000000WcTHbAAN"/>
    <m/>
    <s v="005i0000000fNkyAAE"/>
    <s v="Closed Won"/>
    <n v="340000"/>
    <n v="340000"/>
    <b v="1"/>
    <n v="100"/>
    <n v="1"/>
    <n v="0"/>
    <n v="1"/>
    <n v="0"/>
    <n v="0"/>
    <n v="1"/>
    <d v="2015-05-20T20:36:26"/>
    <x v="0"/>
    <b v="0"/>
    <n v="0"/>
  </r>
  <r>
    <s v="0015A00001tZ9JzQAK"/>
    <d v="2017-12-31T00:00:00"/>
    <n v="2017"/>
    <s v="00531000007KgPgAAK"/>
    <s v="International"/>
    <s v="Website"/>
    <s v="0065A00000i2XPqQAM"/>
    <m/>
    <s v="00531000007KgPgAAK"/>
    <s v="Closed Won"/>
    <n v="114597"/>
    <n v="114597"/>
    <b v="1"/>
    <n v="100"/>
    <n v="1"/>
    <n v="0"/>
    <n v="1"/>
    <n v="0"/>
    <n v="0"/>
    <n v="1"/>
    <d v="2017-05-30T02:43:13"/>
    <x v="2"/>
    <b v="0"/>
    <n v="0"/>
  </r>
  <r>
    <s v="0015A00001tZ9KdQAK"/>
    <d v="2017-12-31T00:00:00"/>
    <n v="2017"/>
    <s v="00531000007KgPgAAK"/>
    <s v="International"/>
    <s v="Website"/>
    <s v="0065A00000i2XVsQAM"/>
    <m/>
    <s v="00531000007KgPgAAK"/>
    <s v="Closed Won"/>
    <n v="114796"/>
    <n v="114796"/>
    <b v="1"/>
    <n v="100"/>
    <n v="1"/>
    <n v="0"/>
    <n v="1"/>
    <n v="0"/>
    <n v="0"/>
    <n v="1"/>
    <d v="2017-05-30T03:03:41"/>
    <x v="2"/>
    <b v="0"/>
    <n v="0"/>
  </r>
  <r>
    <s v="0015A00001tZ9LCQA0"/>
    <d v="2017-12-31T00:00:00"/>
    <n v="2017"/>
    <s v="00531000007KgPgAAK"/>
    <s v="International"/>
    <s v="Website"/>
    <s v="0065A00000i2XWbQAM"/>
    <m/>
    <s v="00531000007KgPgAAK"/>
    <s v="Closed Won"/>
    <n v="114796"/>
    <n v="114796"/>
    <b v="1"/>
    <n v="100"/>
    <n v="1"/>
    <n v="0"/>
    <n v="1"/>
    <n v="0"/>
    <n v="0"/>
    <n v="1"/>
    <d v="2017-05-30T03:14:15"/>
    <x v="2"/>
    <b v="0"/>
    <n v="0"/>
  </r>
  <r>
    <s v="0015A00001tZ9LlQAK"/>
    <d v="2017-12-31T00:00:00"/>
    <n v="2017"/>
    <s v="00531000007KgPgAAK"/>
    <s v="International"/>
    <s v="Website"/>
    <s v="0065A00000i2XWvQAM"/>
    <m/>
    <s v="00531000007KgPgAAK"/>
    <s v="Closed Won"/>
    <n v="114796"/>
    <n v="114796"/>
    <b v="1"/>
    <n v="100"/>
    <n v="1"/>
    <n v="0"/>
    <n v="1"/>
    <n v="0"/>
    <n v="0"/>
    <n v="1"/>
    <d v="2017-05-30T03:27:21"/>
    <x v="2"/>
    <b v="0"/>
    <n v="0"/>
  </r>
  <r>
    <s v="0015A00001tZLJEQA4"/>
    <d v="2017-12-31T00:00:00"/>
    <n v="2017"/>
    <s v="00531000007KgPgAAK"/>
    <s v="International"/>
    <s v="Website"/>
    <s v="0065A00000i2krJQAQ"/>
    <m/>
    <s v="00531000007KgPgAAK"/>
    <s v="Closed Won"/>
    <n v="114796"/>
    <n v="114796"/>
    <b v="1"/>
    <n v="100"/>
    <n v="1"/>
    <n v="0"/>
    <n v="1"/>
    <n v="0"/>
    <n v="0"/>
    <n v="1"/>
    <d v="2017-06-05T16:44:31"/>
    <x v="2"/>
    <b v="0"/>
    <n v="0"/>
  </r>
  <r>
    <s v="0015A00001tZkazQAC"/>
    <d v="2018-12-11T00:00:00"/>
    <n v="2018"/>
    <s v="00531000007KAsvAAG"/>
    <s v="State and Local"/>
    <s v="Field Sales"/>
    <s v="0065A00000k1gWnQAI"/>
    <m/>
    <s v="00531000007KAsvAAG"/>
    <s v="Closed Won"/>
    <n v="134420"/>
    <n v="134420"/>
    <b v="1"/>
    <n v="100"/>
    <n v="1"/>
    <n v="0"/>
    <n v="1"/>
    <n v="0"/>
    <n v="0"/>
    <n v="1"/>
    <d v="2018-05-10T19:27:33"/>
    <x v="3"/>
    <b v="0"/>
    <n v="0"/>
  </r>
  <r>
    <s v="0013100001k6J7vAAE"/>
    <d v="2018-12-31T00:00:00"/>
    <n v="2018"/>
    <s v="00531000007MUoEAAW"/>
    <s v="Military"/>
    <s v="Inside Sales"/>
    <s v="0065A00000k1rzmQAA"/>
    <m/>
    <s v="00531000007Es7rAAC"/>
    <s v="Closed Won"/>
    <n v="65398"/>
    <n v="65398"/>
    <b v="1"/>
    <n v="100"/>
    <n v="1"/>
    <n v="0"/>
    <n v="1"/>
    <n v="0"/>
    <n v="0"/>
    <n v="1"/>
    <d v="2018-05-16T20:10:24"/>
    <x v="3"/>
    <b v="0"/>
    <n v="0"/>
  </r>
  <r>
    <s v="0013100001jaFRIAA2"/>
    <d v="2018-12-11T00:00:00"/>
    <n v="2018"/>
    <s v="00531000007MUoEAAW"/>
    <s v="Military"/>
    <s v="Inside Sales"/>
    <s v="0065A00000ld6jdQAA"/>
    <m/>
    <s v="00531000007MUoEAAW"/>
    <s v="Closed Won"/>
    <n v="6500"/>
    <n v="6500"/>
    <b v="1"/>
    <n v="100"/>
    <n v="1"/>
    <n v="0"/>
    <n v="1"/>
    <n v="0"/>
    <n v="0"/>
    <n v="1"/>
    <d v="2018-08-02T19:52:17"/>
    <x v="3"/>
    <b v="0"/>
    <n v="0"/>
  </r>
  <r>
    <s v="0013100001gaSbbAAE"/>
    <d v="2018-10-08T00:00:00"/>
    <n v="2018"/>
    <s v="00531000007MUoEAAW"/>
    <s v="State and Local"/>
    <s v="Other"/>
    <s v="0065A00000lnmqkQAA"/>
    <m/>
    <s v="00531000007MUoEAAW"/>
    <s v="Closed Won"/>
    <n v="17550"/>
    <n v="17550"/>
    <b v="1"/>
    <n v="100"/>
    <n v="1"/>
    <n v="0"/>
    <n v="1"/>
    <n v="0"/>
    <n v="0"/>
    <n v="1"/>
    <d v="2018-09-27T13:31:58"/>
    <x v="3"/>
    <b v="0"/>
    <n v="0"/>
  </r>
  <r>
    <s v="0013100001qx6GzAAI"/>
    <d v="2018-10-09T00:00:00"/>
    <n v="2018"/>
    <s v="00531000007KAsvAAG"/>
    <s v="State and Local"/>
    <s v="Field Sales"/>
    <s v="0065A00000loTQ3QAM"/>
    <m/>
    <s v="00531000007KAsvAAG"/>
    <s v="Closed Won"/>
    <n v="179.1"/>
    <n v="179.1"/>
    <b v="1"/>
    <n v="100"/>
    <n v="1"/>
    <n v="0"/>
    <n v="1"/>
    <n v="0"/>
    <n v="0"/>
    <n v="1"/>
    <d v="2018-10-03T14:19:28"/>
    <x v="3"/>
    <b v="0"/>
    <n v="0"/>
  </r>
  <r>
    <s v="0013100001qx6GzAAI"/>
    <d v="2018-12-31T00:00:00"/>
    <n v="2018"/>
    <s v="00531000007MUoEAAW"/>
    <s v="Federal"/>
    <s v="Inside Sales"/>
    <s v="0065A00000nK8dUQAS"/>
    <m/>
    <s v="00531000007KgPgAAK"/>
    <s v="Closed Won"/>
    <n v="65597"/>
    <n v="65597"/>
    <b v="1"/>
    <n v="100"/>
    <n v="1"/>
    <n v="0"/>
    <n v="1"/>
    <n v="0"/>
    <n v="0"/>
    <n v="1"/>
    <d v="2018-10-19T18:50:45"/>
    <x v="3"/>
    <b v="0"/>
    <n v="0"/>
  </r>
  <r>
    <s v="001i000001MZMQXAA5"/>
    <d v="2018-11-26T00:00:00"/>
    <n v="2018"/>
    <s v="00531000007MUoEAAW"/>
    <s v="State and Local"/>
    <s v="Inside Sales"/>
    <s v="0065A00000nLLjVQAW"/>
    <m/>
    <s v="00531000007MUoEAAW"/>
    <s v="Closed Won"/>
    <n v="895.5"/>
    <n v="895.5"/>
    <b v="1"/>
    <n v="100"/>
    <n v="1"/>
    <n v="0"/>
    <n v="1"/>
    <n v="0"/>
    <n v="0"/>
    <n v="1"/>
    <d v="2018-11-09T15:18:33"/>
    <x v="3"/>
    <b v="0"/>
    <n v="0"/>
  </r>
  <r>
    <s v="0013100001gxRn4AAE"/>
    <d v="2018-12-05T00:00:00"/>
    <n v="2018"/>
    <s v="00531000007MUoEAAW"/>
    <s v="State and Local"/>
    <s v="Inside Sales"/>
    <s v="0065A00000nN0HdQAK"/>
    <m/>
    <s v="00531000007KAsvAAG"/>
    <s v="Closed Won"/>
    <n v="567.15"/>
    <n v="567.15"/>
    <b v="1"/>
    <n v="100"/>
    <n v="1"/>
    <n v="0"/>
    <n v="1"/>
    <n v="0"/>
    <n v="0"/>
    <n v="1"/>
    <d v="2018-12-05T15:54:34"/>
    <x v="3"/>
    <b v="0"/>
    <n v="0"/>
  </r>
  <r>
    <s v="001i000001MZ8IpAAL"/>
    <d v="2018-12-21T00:00:00"/>
    <n v="2018"/>
    <s v="00531000007MUoEAAW"/>
    <s v="State and Local"/>
    <s v="Inside Sales"/>
    <s v="0065A00000z10sdQAA"/>
    <m/>
    <s v="00531000007MUoEAAW"/>
    <s v="Closed Won"/>
    <n v="22100"/>
    <n v="22100"/>
    <b v="1"/>
    <n v="100"/>
    <n v="1"/>
    <n v="0"/>
    <n v="1"/>
    <n v="0"/>
    <n v="0"/>
    <n v="1"/>
    <d v="2018-12-18T15:44:47"/>
    <x v="3"/>
    <b v="0"/>
    <n v="0"/>
  </r>
  <r>
    <s v="0013100001lcvILAAY"/>
    <d v="2018-12-26T00:00:00"/>
    <n v="2018"/>
    <s v="00531000007MUoEAAW"/>
    <s v="State and Local"/>
    <s v="Inside Sales"/>
    <s v="0065A000010A3veQAC"/>
    <m/>
    <s v="00531000007KAsvAAG"/>
    <s v="Closed Won"/>
    <n v="169.15"/>
    <n v="169.15"/>
    <b v="1"/>
    <n v="100"/>
    <n v="1"/>
    <n v="0"/>
    <n v="1"/>
    <n v="0"/>
    <n v="0"/>
    <n v="1"/>
    <d v="2018-12-26T20:50:58"/>
    <x v="3"/>
    <b v="0"/>
    <n v="0"/>
  </r>
  <r>
    <s v="0015A000022R21OQAS"/>
    <d v="2018-12-31T00:00:00"/>
    <n v="2018"/>
    <s v="00531000007MUoEAAW"/>
    <s v="International"/>
    <s v="Field Sales"/>
    <s v="0065A00000k3zQVQAY"/>
    <m/>
    <s v="00531000007KgPgAAK"/>
    <s v="Closed Won"/>
    <n v="83393"/>
    <n v="83393"/>
    <b v="1"/>
    <n v="100"/>
    <n v="1"/>
    <n v="0"/>
    <n v="1"/>
    <n v="0"/>
    <n v="0"/>
    <n v="1"/>
    <d v="2018-07-16T15:50:38"/>
    <x v="3"/>
    <b v="0"/>
    <n v="0"/>
  </r>
  <r>
    <s v="0015A00001ztwmzQAA"/>
    <d v="2018-10-22T00:00:00"/>
    <n v="2018"/>
    <s v="00531000008F2qlAAC"/>
    <s v="International"/>
    <s v="Field Sales"/>
    <s v="0065A00000lnhBrQAI"/>
    <m/>
    <s v="00531000008F2qlAAC"/>
    <s v="Closed Won"/>
    <n v="97500"/>
    <n v="97500"/>
    <b v="1"/>
    <n v="100"/>
    <n v="1"/>
    <n v="0"/>
    <n v="1"/>
    <n v="0"/>
    <n v="0"/>
    <n v="1"/>
    <d v="2018-09-26T21:09:32"/>
    <x v="3"/>
    <b v="0"/>
    <n v="0"/>
  </r>
  <r>
    <s v="0013100001enwqoAAA"/>
    <d v="2019-11-26T00:00:00"/>
    <n v="2019"/>
    <s v="00531000007KAsvAAG"/>
    <s v="State and Local"/>
    <s v="Field Sales"/>
    <s v="0065A00001KS2kkQAD"/>
    <m/>
    <s v="00531000007KAsvAAG"/>
    <s v="Closed Won"/>
    <n v="67584.12"/>
    <n v="67584.12"/>
    <b v="1"/>
    <n v="100"/>
    <n v="1"/>
    <n v="0"/>
    <n v="1"/>
    <n v="0"/>
    <n v="0"/>
    <n v="1"/>
    <d v="2019-04-22T21:06:14"/>
    <x v="5"/>
    <b v="0"/>
    <n v="0"/>
  </r>
  <r>
    <s v="0013100001gw2U2AAI"/>
    <d v="2019-10-23T00:00:00"/>
    <n v="2019"/>
    <s v="00531000007MUoEAAW"/>
    <s v="State and Local"/>
    <s v="Inside Sales"/>
    <s v="0065A00001KS6iwQAD"/>
    <m/>
    <s v="00531000007MUoEAAW"/>
    <s v="Closed Won"/>
    <n v="6113"/>
    <n v="6113"/>
    <b v="1"/>
    <n v="100"/>
    <n v="1"/>
    <n v="0"/>
    <n v="1"/>
    <n v="0"/>
    <n v="0"/>
    <n v="1"/>
    <d v="2019-04-23T18:12:58"/>
    <x v="5"/>
    <b v="0"/>
    <n v="0"/>
  </r>
  <r>
    <s v="0015A00002Cxo7SQAR"/>
    <d v="2019-11-22T00:00:00"/>
    <n v="2019"/>
    <s v="00531000007KAsvAAG"/>
    <s v="State and Local"/>
    <s v="Website"/>
    <s v="0065A00001UmmGCQAZ"/>
    <m/>
    <s v="00531000007KAsvAAG"/>
    <s v="Closed Won"/>
    <n v="71770.05"/>
    <n v="71770.05"/>
    <b v="1"/>
    <n v="100"/>
    <n v="1"/>
    <n v="0"/>
    <n v="1"/>
    <n v="0"/>
    <n v="0"/>
    <n v="1"/>
    <d v="2019-06-24T18:51:34"/>
    <x v="5"/>
    <b v="0"/>
    <n v="0"/>
  </r>
  <r>
    <s v="0013100001gxRq8AAE"/>
    <d v="2019-10-03T00:00:00"/>
    <n v="2019"/>
    <s v="00531000007MUoEAAW"/>
    <s v="State and Local"/>
    <s v="Inside Sales"/>
    <s v="0065A00001XGjVMQA1"/>
    <m/>
    <s v="00531000007MUoEAAW"/>
    <s v="Closed Won"/>
    <n v="199"/>
    <n v="199"/>
    <b v="1"/>
    <n v="100"/>
    <n v="1"/>
    <n v="0"/>
    <n v="1"/>
    <n v="0"/>
    <n v="0"/>
    <n v="1"/>
    <d v="2019-09-06T14:01:17"/>
    <x v="5"/>
    <b v="0"/>
    <n v="0"/>
  </r>
  <r>
    <s v="001i000001F62zEAAR"/>
    <d v="2019-10-18T00:00:00"/>
    <n v="2019"/>
    <s v="00531000007MUoEAAW"/>
    <s v="State and Local"/>
    <s v="Inside Sales"/>
    <s v="0065A00001XKVhEQAX"/>
    <m/>
    <s v="00531000007MUoEAAW"/>
    <s v="Closed Won"/>
    <n v="6500"/>
    <n v="6500"/>
    <b v="1"/>
    <n v="100"/>
    <n v="1"/>
    <n v="0"/>
    <n v="1"/>
    <n v="0"/>
    <n v="0"/>
    <n v="1"/>
    <d v="2019-09-18T15:46:24"/>
    <x v="5"/>
    <b v="0"/>
    <n v="0"/>
  </r>
  <r>
    <s v="0015A00002DVr3HQAT"/>
    <d v="2019-10-01T00:00:00"/>
    <n v="2019"/>
    <s v="00531000007MUoEAAW"/>
    <s v="Federal"/>
    <s v="Field Sales"/>
    <s v="0065A00001XXrMHQA1"/>
    <m/>
    <s v="00531000007MUoEAAW"/>
    <s v="Closed Won"/>
    <n v="179.1"/>
    <n v="179.1"/>
    <b v="1"/>
    <n v="100"/>
    <n v="1"/>
    <n v="0"/>
    <n v="1"/>
    <n v="0"/>
    <n v="0"/>
    <n v="1"/>
    <d v="2019-10-01T15:01:58"/>
    <x v="5"/>
    <b v="0"/>
    <n v="0"/>
  </r>
  <r>
    <s v="0013100001emY1NAAU"/>
    <d v="2019-10-15T00:00:00"/>
    <n v="2019"/>
    <s v="00531000007MUoEAAW"/>
    <s v="State and Local"/>
    <s v="Inside Sales"/>
    <s v="0065A00001XXwmLQAT"/>
    <m/>
    <s v="00531000007MUoEAAW"/>
    <s v="Closed Won"/>
    <n v="6175"/>
    <n v="6175"/>
    <b v="1"/>
    <n v="100"/>
    <n v="1"/>
    <n v="0"/>
    <n v="1"/>
    <n v="0"/>
    <n v="0"/>
    <n v="1"/>
    <d v="2019-10-02T14:21:19"/>
    <x v="5"/>
    <b v="0"/>
    <n v="0"/>
  </r>
  <r>
    <s v="001i000001Icz3VAAR"/>
    <d v="2019-12-23T00:00:00"/>
    <n v="2019"/>
    <s v="00531000007MUoEAAW"/>
    <s v="State and Local"/>
    <s v="Field Sales"/>
    <s v="0065A00001XdHOmQAN"/>
    <m/>
    <s v="00531000007KAsvAAG"/>
    <s v="Closed Won"/>
    <n v="63989.22"/>
    <n v="63989.22"/>
    <b v="1"/>
    <n v="100"/>
    <n v="1"/>
    <n v="0"/>
    <n v="1"/>
    <n v="0"/>
    <n v="0"/>
    <n v="1"/>
    <d v="2019-10-15T17:13:52"/>
    <x v="5"/>
    <b v="0"/>
    <n v="0"/>
  </r>
  <r>
    <s v="001i000001MZ8IpAAL"/>
    <d v="2019-10-23T00:00:00"/>
    <n v="2019"/>
    <s v="00531000007MUoEAAW"/>
    <s v="Federal"/>
    <s v="Sales Seminar"/>
    <s v="0065A00001XdUJsQAN"/>
    <m/>
    <s v="00531000007MUoEAAW"/>
    <s v="Closed Won"/>
    <n v="2328.3000000000002"/>
    <n v="2328.3000000000002"/>
    <b v="1"/>
    <n v="100"/>
    <n v="1"/>
    <n v="0"/>
    <n v="1"/>
    <n v="0"/>
    <n v="0"/>
    <n v="1"/>
    <d v="2019-10-17T19:46:38"/>
    <x v="5"/>
    <b v="0"/>
    <n v="0"/>
  </r>
  <r>
    <s v="0015A00002DVr3HQAT"/>
    <d v="2019-10-30T00:00:00"/>
    <n v="2019"/>
    <s v="00531000007MUoEAAW"/>
    <s v="Federal"/>
    <s v="Field Sales"/>
    <s v="0065A00001Xoz2AQAR"/>
    <m/>
    <s v="00531000007MUoEAAW"/>
    <s v="Closed Won"/>
    <n v="393.3"/>
    <n v="393.3"/>
    <b v="1"/>
    <n v="100"/>
    <n v="1"/>
    <n v="0"/>
    <n v="1"/>
    <n v="0"/>
    <n v="0"/>
    <n v="1"/>
    <d v="2019-10-30T20:19:27"/>
    <x v="5"/>
    <b v="0"/>
    <n v="0"/>
  </r>
  <r>
    <s v="0015A00002RfonKQAR"/>
    <d v="2020-11-13T00:00:00"/>
    <n v="2020"/>
    <s v="00531000007MUoEAAW"/>
    <s v="International"/>
    <s v="Field Sales"/>
    <s v="0065A00001Xmsa7QAB"/>
    <m/>
    <s v="00531000008F2qlAAC"/>
    <s v="Closed Won"/>
    <n v="69353.25"/>
    <n v="69353.25"/>
    <b v="1"/>
    <n v="100"/>
    <n v="1"/>
    <n v="0"/>
    <n v="1"/>
    <n v="0"/>
    <n v="0"/>
    <n v="1"/>
    <d v="2019-10-25T14:13:20"/>
    <x v="5"/>
    <b v="0"/>
    <n v="0"/>
  </r>
  <r>
    <s v="001i000001MZMQXAA5"/>
    <d v="2017-10-31T00:00:00"/>
    <n v="2017"/>
    <s v="00531000007KAsvAAG"/>
    <s v="State and Local"/>
    <s v="Field Sales"/>
    <s v="0065A00000iRsQ8QAK"/>
    <m/>
    <s v="00531000007KAsvAAG"/>
    <s v="Closed Won"/>
    <n v="516"/>
    <n v="516"/>
    <b v="1"/>
    <n v="100"/>
    <n v="1"/>
    <n v="0"/>
    <n v="1"/>
    <n v="0"/>
    <n v="0"/>
    <n v="1"/>
    <d v="2017-09-22T17:41:19"/>
    <x v="2"/>
    <b v="0"/>
    <n v="0"/>
  </r>
  <r>
    <s v="0013100001jaFPCAA2"/>
    <d v="2017-12-13T00:00:00"/>
    <n v="2017"/>
    <s v="00531000007KAsvAAG"/>
    <s v="State and Local"/>
    <s v="Trade Show"/>
    <s v="0065A00000iSczUQAS"/>
    <m/>
    <s v="00531000007KAsvAAG"/>
    <s v="Closed Won"/>
    <n v="64350"/>
    <n v="64350"/>
    <b v="1"/>
    <n v="100"/>
    <n v="1"/>
    <n v="0"/>
    <n v="1"/>
    <n v="0"/>
    <n v="0"/>
    <n v="1"/>
    <d v="2017-10-16T23:01:55"/>
    <x v="2"/>
    <b v="0"/>
    <n v="0"/>
  </r>
  <r>
    <s v="001i000001MZMQXAA5"/>
    <d v="2017-12-28T00:00:00"/>
    <n v="2017"/>
    <s v="00531000007KAsvAAG"/>
    <s v="State and Local"/>
    <s v="Field Sales"/>
    <s v="0065A00000iSr3yQAC"/>
    <m/>
    <s v="00531000007KAsvAAG"/>
    <s v="Closed Won"/>
    <n v="71500"/>
    <n v="71500"/>
    <b v="1"/>
    <n v="100"/>
    <n v="1"/>
    <n v="0"/>
    <n v="1"/>
    <n v="0"/>
    <n v="0"/>
    <n v="1"/>
    <d v="2017-10-25T18:10:52"/>
    <x v="2"/>
    <b v="0"/>
    <n v="0"/>
  </r>
  <r>
    <s v="0013100001gZSbvAAG"/>
    <d v="2018-12-24T00:00:00"/>
    <n v="2018"/>
    <s v="00531000007Es7rAAC"/>
    <s v="State and Local"/>
    <s v="Inside Sales"/>
    <s v="0065A00000i47dWQAQ"/>
    <m/>
    <s v="00531000007KAsvAAG"/>
    <s v="Closed Won"/>
    <n v="99645"/>
    <n v="99645"/>
    <b v="1"/>
    <n v="100"/>
    <n v="1"/>
    <n v="0"/>
    <n v="1"/>
    <n v="0"/>
    <n v="0"/>
    <n v="1"/>
    <d v="2017-07-17T20:36:21"/>
    <x v="2"/>
    <b v="0"/>
    <n v="0"/>
  </r>
  <r>
    <s v="0013100001gw2U2AAI"/>
    <d v="2018-10-15T00:00:00"/>
    <n v="2018"/>
    <s v="00531000007KAsvAAG"/>
    <s v="State and Local"/>
    <s v="Field Sales"/>
    <s v="0065A00000ibiffQAA"/>
    <m/>
    <s v="00531000007KAsvAAG"/>
    <s v="Closed Won"/>
    <n v="65000"/>
    <n v="65000"/>
    <b v="1"/>
    <n v="100"/>
    <n v="1"/>
    <n v="0"/>
    <n v="1"/>
    <n v="0"/>
    <n v="0"/>
    <n v="1"/>
    <d v="2018-04-12T12:20:48"/>
    <x v="3"/>
    <b v="0"/>
    <n v="0"/>
  </r>
  <r>
    <s v="001i000001LHCUyAAP"/>
    <d v="2018-10-10T00:00:00"/>
    <n v="2018"/>
    <s v="00531000007MUoEAAW"/>
    <s v="International"/>
    <s v="Field Sales"/>
    <s v="0065A00000nK3HdQAK"/>
    <m/>
    <s v="00531000008F2qlAAC"/>
    <s v="Closed Won"/>
    <n v="53923.5"/>
    <n v="53923.5"/>
    <b v="1"/>
    <n v="100"/>
    <n v="1"/>
    <n v="0"/>
    <n v="1"/>
    <n v="0"/>
    <n v="0"/>
    <n v="1"/>
    <d v="2018-10-18T12:49:29"/>
    <x v="3"/>
    <b v="0"/>
    <n v="0"/>
  </r>
  <r>
    <s v="001i000001MZ8IpAAL"/>
    <d v="2019-11-05T00:00:00"/>
    <n v="2019"/>
    <s v="00531000007MUoEAAW"/>
    <s v="Military"/>
    <s v="Inside Sales"/>
    <s v="0065A00001XpzLhQAJ"/>
    <m/>
    <s v="00531000007MUoEAAW"/>
    <s v="Closed Won"/>
    <n v="2587"/>
    <n v="2587"/>
    <b v="1"/>
    <n v="100"/>
    <n v="1"/>
    <n v="0"/>
    <n v="1"/>
    <n v="0"/>
    <n v="0"/>
    <n v="1"/>
    <d v="2019-11-04T16:07:45"/>
    <x v="5"/>
    <b v="0"/>
    <n v="0"/>
  </r>
  <r>
    <s v="001i000001MZ8IpAAL"/>
    <d v="2019-11-05T00:00:00"/>
    <n v="2019"/>
    <s v="00531000007MUoEAAW"/>
    <s v="Military"/>
    <s v="Inside Sales"/>
    <s v="0065A00001XpzjKQAR"/>
    <m/>
    <s v="00531000007MUoEAAW"/>
    <s v="Closed Won"/>
    <n v="438.75"/>
    <n v="438.75"/>
    <b v="1"/>
    <n v="100"/>
    <n v="1"/>
    <n v="0"/>
    <n v="1"/>
    <n v="0"/>
    <n v="0"/>
    <n v="1"/>
    <d v="2019-11-04T16:31:16"/>
    <x v="5"/>
    <b v="0"/>
    <n v="0"/>
  </r>
  <r>
    <s v="0015A00001tbLUxQAM"/>
    <d v="2017-11-02T00:00:00"/>
    <n v="2017"/>
    <s v="00531000007KgPgAAK"/>
    <s v="Federal"/>
    <s v="Inside Sales"/>
    <s v="0065A00000i4lSVQAY"/>
    <m/>
    <s v="00531000007KgPgAAK"/>
    <s v="Closed Won"/>
    <n v="65796"/>
    <n v="65796"/>
    <b v="1"/>
    <n v="100"/>
    <n v="1"/>
    <n v="0"/>
    <n v="1"/>
    <n v="0"/>
    <n v="0"/>
    <n v="1"/>
    <d v="2017-08-09T04:23:18"/>
    <x v="2"/>
    <b v="0"/>
    <n v="0"/>
  </r>
  <r>
    <s v="0013100001jaPRCAA2"/>
    <d v="2018-11-12T00:00:00"/>
    <n v="2018"/>
    <s v="00531000007KAsvAAG"/>
    <s v="State and Local"/>
    <s v="Website"/>
    <s v="0065A00000k2wLOQAY"/>
    <m/>
    <s v="00531000007KAsvAAG"/>
    <s v="Closed Won"/>
    <n v="65199"/>
    <n v="65199"/>
    <b v="1"/>
    <n v="100"/>
    <n v="1"/>
    <n v="0"/>
    <n v="1"/>
    <n v="0"/>
    <n v="0"/>
    <n v="1"/>
    <d v="2018-06-14T20:19:04"/>
    <x v="3"/>
    <b v="0"/>
    <n v="0"/>
  </r>
  <r>
    <s v="0015A000026BtJoQAK"/>
    <d v="2018-11-14T00:00:00"/>
    <n v="2018"/>
    <s v="00531000007KAsvAAG"/>
    <s v="State and Local"/>
    <s v="Inside Sales"/>
    <s v="0065A00000nKzxBQAS"/>
    <m/>
    <s v="00531000007KAsvAAG"/>
    <s v="Closed Won"/>
    <n v="65199"/>
    <n v="65199"/>
    <b v="1"/>
    <n v="100"/>
    <n v="1"/>
    <n v="0"/>
    <n v="1"/>
    <n v="0"/>
    <n v="0"/>
    <n v="1"/>
    <d v="2018-11-02T21:19:13"/>
    <x v="3"/>
    <b v="0"/>
    <n v="0"/>
  </r>
  <r>
    <s v="0013100001mz2dQAAQ"/>
    <d v="2019-10-11T00:00:00"/>
    <n v="2019"/>
    <s v="00531000007KAsvAAG"/>
    <s v="State and Local"/>
    <s v="Inside Sales"/>
    <s v="0065A00001XHoaWQAT"/>
    <m/>
    <s v="00531000007KAsvAAG"/>
    <s v="Closed Won"/>
    <n v="73320"/>
    <n v="73320"/>
    <b v="1"/>
    <n v="100"/>
    <n v="1"/>
    <n v="0"/>
    <n v="1"/>
    <n v="0"/>
    <n v="0"/>
    <n v="1"/>
    <d v="2019-09-12T15:01:42"/>
    <x v="5"/>
    <b v="0"/>
    <n v="0"/>
  </r>
  <r>
    <s v="0013100001lcRjOAAU"/>
    <d v="2019-12-19T00:00:00"/>
    <n v="2019"/>
    <s v="00531000007MUoEAAW"/>
    <s v="State and Local"/>
    <s v="Inside Sales"/>
    <s v="0065A00001XdHZGQA3"/>
    <m/>
    <s v="00531000007MUoEAAW"/>
    <s v="Closed Won"/>
    <n v="6500"/>
    <n v="6500"/>
    <b v="1"/>
    <n v="100"/>
    <n v="1"/>
    <n v="0"/>
    <n v="1"/>
    <n v="0"/>
    <n v="0"/>
    <n v="1"/>
    <d v="2019-10-15T17:31:54"/>
    <x v="5"/>
    <b v="0"/>
    <n v="0"/>
  </r>
  <r>
    <s v="0015A00002CwhnmQAB"/>
    <d v="2019-11-08T00:00:00"/>
    <n v="2019"/>
    <s v="00531000007MUoEAAW"/>
    <s v="Federal"/>
    <s v="Inside Sales"/>
    <s v="0065A00001Xr3EcQAJ"/>
    <m/>
    <s v="00531000007MUoEAAW"/>
    <s v="Closed Won"/>
    <n v="358.2"/>
    <n v="358.2"/>
    <b v="1"/>
    <n v="100"/>
    <n v="1"/>
    <n v="0"/>
    <n v="1"/>
    <n v="0"/>
    <n v="0"/>
    <n v="1"/>
    <d v="2019-11-08T19:40:16"/>
    <x v="5"/>
    <b v="0"/>
    <n v="0"/>
  </r>
  <r>
    <s v="0015A00001tZ9JzQAK"/>
    <d v="2018-12-18T00:00:00"/>
    <n v="2018"/>
    <s v="00531000007MUoEAAW"/>
    <s v="Military"/>
    <s v="Field Sales"/>
    <s v="0065A00001CKx6SQAT"/>
    <m/>
    <s v="00531000007KgPgAAK"/>
    <s v="Closed Won"/>
    <n v="327821.52"/>
    <n v="327821.52"/>
    <b v="1"/>
    <n v="100"/>
    <n v="1"/>
    <n v="0"/>
    <n v="1"/>
    <n v="0"/>
    <n v="0"/>
    <n v="1"/>
    <d v="2019-03-07T18:03:34"/>
    <x v="5"/>
    <b v="0"/>
    <n v="0"/>
  </r>
  <r>
    <s v="0015A000026nOcMQAU"/>
    <d v="2018-12-19T00:00:00"/>
    <n v="2018"/>
    <s v="00531000007MUoEAAW"/>
    <s v="International"/>
    <s v="Field Sales"/>
    <s v="0065A000011nk4CQAQ"/>
    <m/>
    <s v="00531000008F2qlAAC"/>
    <s v="Closed Won"/>
    <n v="52197"/>
    <n v="52197"/>
    <b v="1"/>
    <n v="100"/>
    <n v="1"/>
    <n v="0"/>
    <n v="1"/>
    <n v="0"/>
    <n v="0"/>
    <n v="1"/>
    <d v="2019-01-02T16:48:52"/>
    <x v="5"/>
    <b v="0"/>
    <n v="0"/>
  </r>
  <r>
    <s v="0015A000026nOcMQAU"/>
    <d v="2018-12-19T00:00:00"/>
    <n v="2018"/>
    <s v="00531000007MUoEAAW"/>
    <s v="International"/>
    <s v="Field Sales"/>
    <s v="0065A000011nkenQAA"/>
    <m/>
    <s v="00531000008F2qlAAC"/>
    <s v="Closed Won"/>
    <n v="86052.2"/>
    <n v="86052.2"/>
    <b v="1"/>
    <n v="100"/>
    <n v="1"/>
    <n v="0"/>
    <n v="1"/>
    <n v="0"/>
    <n v="0"/>
    <n v="1"/>
    <d v="2019-01-02T18:09:36"/>
    <x v="5"/>
    <b v="0"/>
    <n v="0"/>
  </r>
  <r>
    <s v="0015A000026nOcMQAU"/>
    <d v="2018-12-19T00:00:00"/>
    <n v="2018"/>
    <s v="00531000007MUoEAAW"/>
    <s v="International"/>
    <s v="Field Sales"/>
    <s v="0065A000011nkg5QAA"/>
    <m/>
    <s v="00531000008F2qlAAC"/>
    <s v="Closed Won"/>
    <n v="173466"/>
    <n v="173466"/>
    <b v="1"/>
    <n v="100"/>
    <n v="1"/>
    <n v="0"/>
    <n v="1"/>
    <n v="0"/>
    <n v="0"/>
    <n v="1"/>
    <d v="2019-01-02T18:14:23"/>
    <x v="5"/>
    <b v="0"/>
    <n v="0"/>
  </r>
  <r>
    <s v="0013100001gaFSgAAM"/>
    <d v="2019-12-10T00:00:00"/>
    <n v="2019"/>
    <s v="00531000007MUoEAAW"/>
    <s v="State and Local"/>
    <s v="Inside Sales"/>
    <s v="0065A00001Y1I1NQAV"/>
    <m/>
    <s v="00531000007MUoEAAW"/>
    <s v="Closed Won"/>
    <n v="398"/>
    <n v="398"/>
    <b v="1"/>
    <n v="100"/>
    <n v="1"/>
    <n v="0"/>
    <n v="1"/>
    <n v="0"/>
    <n v="0"/>
    <n v="1"/>
    <d v="2019-11-20T16:29:32"/>
    <x v="5"/>
    <b v="0"/>
    <n v="0"/>
  </r>
  <r>
    <s v="001i000001MZMQXAA5"/>
    <d v="2019-12-06T00:00:00"/>
    <n v="2019"/>
    <s v="00531000007MUoEAAW"/>
    <s v="State and Local"/>
    <s v="Inside Sales"/>
    <s v="0065A00001Y1I9oQAF"/>
    <m/>
    <s v="00531000007MUoEAAW"/>
    <s v="Closed Won"/>
    <n v="91000"/>
    <n v="91000"/>
    <b v="1"/>
    <n v="100"/>
    <n v="1"/>
    <n v="0"/>
    <n v="1"/>
    <n v="0"/>
    <n v="0"/>
    <n v="1"/>
    <d v="2019-11-20T16:45:54"/>
    <x v="5"/>
    <b v="0"/>
    <n v="0"/>
  </r>
  <r>
    <s v="0015A00002G7uczQAB"/>
    <d v="2020-10-09T00:00:00"/>
    <n v="2020"/>
    <s v="00531000007KAsvAAG"/>
    <s v="State and Local"/>
    <s v="Field Sales"/>
    <s v="0065A00001Z1JZ2QAN"/>
    <m/>
    <s v="00531000007KAsvAAG"/>
    <s v="Closed Won"/>
    <n v="64941.03"/>
    <n v="64941.03"/>
    <b v="1"/>
    <n v="100"/>
    <n v="1"/>
    <n v="0"/>
    <n v="1"/>
    <n v="0"/>
    <n v="0"/>
    <n v="1"/>
    <d v="2020-01-31T16:29:41"/>
    <x v="4"/>
    <b v="0"/>
    <n v="0"/>
  </r>
  <r>
    <s v="0013100001gw2U2AAI"/>
    <d v="2020-11-05T00:00:00"/>
    <n v="2020"/>
    <s v="00531000007MUoEAAW"/>
    <s v="State and Local"/>
    <s v="Inside Sales"/>
    <s v="0065A00001a3zBIQAY"/>
    <m/>
    <s v="00531000007MUoEAAW"/>
    <s v="Closed Won"/>
    <n v="6435"/>
    <n v="6435"/>
    <b v="1"/>
    <n v="100"/>
    <n v="1"/>
    <n v="0"/>
    <n v="1"/>
    <n v="0"/>
    <n v="0"/>
    <n v="1"/>
    <d v="2020-05-07T19:43:13"/>
    <x v="4"/>
    <b v="0"/>
    <n v="0"/>
  </r>
  <r>
    <s v="0013100001lXbgHAAS"/>
    <d v="2020-12-16T00:00:00"/>
    <n v="2020"/>
    <s v="00531000007MUoEAAW"/>
    <s v="State and Local"/>
    <s v="Field Sales"/>
    <s v="0065A00001aJpACQA0"/>
    <m/>
    <s v="00531000007MUoEAAW"/>
    <s v="Closed Won"/>
    <n v="13000"/>
    <n v="13000"/>
    <b v="1"/>
    <n v="100"/>
    <n v="1"/>
    <n v="0"/>
    <n v="1"/>
    <n v="0"/>
    <n v="0"/>
    <n v="1"/>
    <d v="2020-05-29T17:13:50"/>
    <x v="4"/>
    <b v="0"/>
    <n v="0"/>
  </r>
  <r>
    <s v="0013100001jbjmoAAA"/>
    <d v="2020-10-30T00:00:00"/>
    <n v="2020"/>
    <s v="00531000007MUoEAAW"/>
    <s v="State and Local"/>
    <s v="Inside Sales"/>
    <s v="0065A00001b98a4QAA"/>
    <m/>
    <s v="00531000007MUoEAAW"/>
    <s v="Closed Won"/>
    <n v="6500"/>
    <n v="6500"/>
    <b v="1"/>
    <n v="100"/>
    <n v="1"/>
    <n v="0"/>
    <n v="1"/>
    <n v="0"/>
    <n v="0"/>
    <n v="1"/>
    <d v="2020-06-26T14:10:17"/>
    <x v="4"/>
    <b v="0"/>
    <n v="0"/>
  </r>
  <r>
    <s v="0013100001ekHGJAA2"/>
    <d v="2020-10-20T00:00:00"/>
    <n v="2020"/>
    <s v="00531000007MUoEAAW"/>
    <s v="State and Local"/>
    <s v="Inside Sales"/>
    <s v="0065A00001bNjh7QAC"/>
    <m/>
    <s v="00531000007MUoEAAW"/>
    <s v="Closed Won"/>
    <n v="6500"/>
    <n v="6500"/>
    <b v="1"/>
    <n v="100"/>
    <n v="1"/>
    <n v="0"/>
    <n v="1"/>
    <n v="0"/>
    <n v="0"/>
    <n v="1"/>
    <d v="2020-08-14T15:56:30"/>
    <x v="4"/>
    <b v="0"/>
    <n v="0"/>
  </r>
  <r>
    <s v="001i000001F62zEAAR"/>
    <d v="2020-10-23T00:00:00"/>
    <n v="2020"/>
    <s v="00531000007MUoEAAW"/>
    <s v="State and Local"/>
    <s v="Service"/>
    <s v="0065A00001cHAnkQAG"/>
    <m/>
    <s v="00531000007MUoEAAW"/>
    <s v="Closed Won"/>
    <n v="277"/>
    <n v="277"/>
    <b v="1"/>
    <n v="100"/>
    <n v="1"/>
    <n v="0"/>
    <n v="1"/>
    <n v="0"/>
    <n v="0"/>
    <n v="1"/>
    <d v="2020-10-19T13:34:40"/>
    <x v="4"/>
    <b v="0"/>
    <n v="0"/>
  </r>
  <r>
    <s v="0013100001lXbgHAAS"/>
    <d v="2020-12-08T00:00:00"/>
    <n v="2020"/>
    <s v="00531000007MUoEAAW"/>
    <s v="State and Local"/>
    <s v="Field Sales"/>
    <s v="0065A00001cILnzQAG"/>
    <m/>
    <s v="00531000007KAsvAAG"/>
    <s v="Closed Won"/>
    <n v="65215.26"/>
    <n v="65215.26"/>
    <b v="1"/>
    <n v="100"/>
    <n v="1"/>
    <n v="0"/>
    <n v="1"/>
    <n v="0"/>
    <n v="0"/>
    <n v="1"/>
    <d v="2020-10-26T18:30:38"/>
    <x v="4"/>
    <b v="0"/>
    <n v="0"/>
  </r>
  <r>
    <s v="0013100001gYGsJAAW"/>
    <d v="2020-11-03T00:00:00"/>
    <n v="2020"/>
    <s v="00531000007MUoEAAW"/>
    <s v="State and Local"/>
    <s v="Inside Sales"/>
    <s v="0065A00001cJb04QAC"/>
    <m/>
    <s v="00531000007MUoEAAW"/>
    <s v="Closed Won"/>
    <n v="398"/>
    <n v="398"/>
    <b v="1"/>
    <n v="100"/>
    <n v="1"/>
    <n v="0"/>
    <n v="1"/>
    <n v="0"/>
    <n v="0"/>
    <n v="1"/>
    <d v="2020-11-03T20:16:19"/>
    <x v="4"/>
    <b v="0"/>
    <n v="0"/>
  </r>
  <r>
    <s v="0013100001jaFRIAA2"/>
    <d v="2020-11-24T00:00:00"/>
    <n v="2020"/>
    <s v="00531000007MUoEAAW"/>
    <s v="Federal"/>
    <s v="Inside Sales"/>
    <s v="0065A00001cV1mlQAC"/>
    <m/>
    <s v="00531000007MUoEAAW"/>
    <s v="Closed Won"/>
    <n v="256.83999999999997"/>
    <n v="256.83999999999997"/>
    <b v="1"/>
    <n v="100"/>
    <n v="1"/>
    <n v="0"/>
    <n v="1"/>
    <n v="0"/>
    <n v="0"/>
    <n v="1"/>
    <d v="2020-11-24T15:26:45"/>
    <x v="4"/>
    <b v="0"/>
    <n v="0"/>
  </r>
  <r>
    <s v="0013100001lXbgHAAS"/>
    <d v="2020-12-14T00:00:00"/>
    <n v="2020"/>
    <s v="00531000007MUoEAAW"/>
    <s v="State and Local"/>
    <s v="Field Sales"/>
    <s v="0065A00001coy12QAA"/>
    <m/>
    <s v="00531000007KAsvAAG"/>
    <s v="Closed Won"/>
    <n v="786.6"/>
    <n v="786.6"/>
    <b v="1"/>
    <n v="100"/>
    <n v="1"/>
    <n v="0"/>
    <n v="1"/>
    <n v="0"/>
    <n v="0"/>
    <n v="1"/>
    <d v="2020-12-14T18:32:54"/>
    <x v="4"/>
    <b v="0"/>
    <n v="0"/>
  </r>
  <r>
    <s v="0013100001rueJaAAI"/>
    <d v="2020-12-23T00:00:00"/>
    <n v="2020"/>
    <s v="00531000007KAsvAAG"/>
    <s v="State and Local"/>
    <s v="Field Sales"/>
    <s v="0065A00001baMyOQAU"/>
    <m/>
    <s v="00531000007KAsvAAG"/>
    <s v="Closed Won"/>
    <n v="58858.2"/>
    <n v="58858.2"/>
    <b v="1"/>
    <n v="100"/>
    <n v="1"/>
    <n v="0"/>
    <n v="1"/>
    <n v="0"/>
    <n v="0"/>
    <n v="1"/>
    <d v="2020-12-07T20:11:30"/>
    <x v="4"/>
    <b v="0"/>
    <n v="0"/>
  </r>
  <r>
    <s v="001i0000014EANpAAO"/>
    <d v="2020-10-02T00:00:00"/>
    <n v="2020"/>
    <s v="00531000007MUoEAAW"/>
    <s v="Military"/>
    <s v="Inside Sales"/>
    <s v="0065A00001bgBtzQAE"/>
    <m/>
    <s v="00531000007MUoEAAW"/>
    <s v="Closed Won"/>
    <n v="3500"/>
    <n v="3500"/>
    <b v="1"/>
    <n v="100"/>
    <n v="1"/>
    <n v="0"/>
    <n v="1"/>
    <n v="0"/>
    <n v="0"/>
    <n v="1"/>
    <d v="2020-09-01T20:36:00"/>
    <x v="4"/>
    <b v="0"/>
    <n v="0"/>
  </r>
  <r>
    <s v="0013100001VWdHuAAL"/>
    <d v="2020-11-16T00:00:00"/>
    <n v="2020"/>
    <s v="00531000007MUoEAAW"/>
    <s v="Federal"/>
    <s v="Trade Show"/>
    <s v="0065A00001cI2ulQAC"/>
    <m/>
    <s v="00531000007MUoEAAW"/>
    <s v="Closed Won"/>
    <n v="234"/>
    <n v="234"/>
    <b v="1"/>
    <n v="100"/>
    <n v="1"/>
    <n v="0"/>
    <n v="1"/>
    <n v="0"/>
    <n v="0"/>
    <n v="1"/>
    <d v="2020-10-22T18:02:35"/>
    <x v="4"/>
    <b v="0"/>
    <n v="0"/>
  </r>
  <r>
    <s v="001i000001LHDIlAAP"/>
    <d v="2019-11-22T00:00:00"/>
    <n v="2019"/>
    <s v="00531000007MUoEAAW"/>
    <s v="International"/>
    <s v="Field Sales"/>
    <s v="0065A00001Y3q4ZQAR"/>
    <m/>
    <s v="00531000008F2qlAAC"/>
    <s v="Closed Won"/>
    <n v="447.75"/>
    <n v="447.75"/>
    <b v="1"/>
    <n v="100"/>
    <n v="1"/>
    <n v="0"/>
    <n v="1"/>
    <n v="0"/>
    <n v="0"/>
    <n v="1"/>
    <d v="2019-11-22T20:52:39"/>
    <x v="5"/>
    <b v="0"/>
    <n v="0"/>
  </r>
  <r>
    <s v="0015A00002Fs1NYQAZ"/>
    <d v="2019-12-10T00:00:00"/>
    <n v="2019"/>
    <s v="00531000008F2qlAAC"/>
    <s v="International"/>
    <s v="Field Sales"/>
    <s v="0065A00001YKXvHQAX"/>
    <m/>
    <s v="00531000008F2qlAAC"/>
    <s v="Closed Won"/>
    <n v="48899.25"/>
    <n v="48899.25"/>
    <b v="1"/>
    <n v="100"/>
    <n v="1"/>
    <n v="0"/>
    <n v="1"/>
    <n v="0"/>
    <n v="0"/>
    <n v="1"/>
    <d v="2019-12-10T14:16:25"/>
    <x v="5"/>
    <b v="0"/>
    <n v="0"/>
  </r>
  <r>
    <s v="0015A000020x0llQAA"/>
    <d v="2020-11-16T00:00:00"/>
    <n v="2020"/>
    <s v="00531000007MUoEAAW"/>
    <s v="State and Local"/>
    <s v="Inside Sales"/>
    <s v="0065A00001YPlDdQAL"/>
    <m/>
    <s v="00531000007MUoEAAW"/>
    <s v="Closed Won"/>
    <n v="6500"/>
    <n v="6500"/>
    <b v="1"/>
    <n v="100"/>
    <n v="1"/>
    <n v="0"/>
    <n v="1"/>
    <n v="0"/>
    <n v="0"/>
    <n v="1"/>
    <d v="2019-12-19T16:37:14"/>
    <x v="5"/>
    <b v="0"/>
    <n v="0"/>
  </r>
  <r>
    <s v="0013100001mz2dQAAQ"/>
    <d v="2020-12-22T00:00:00"/>
    <n v="2020"/>
    <s v="00531000007KAsvAAG"/>
    <s v="State and Local"/>
    <s v="Inside Sales"/>
    <s v="0065A00001ZcZpSQAV"/>
    <m/>
    <s v="00531000007MUoEAAW"/>
    <s v="Closed Won"/>
    <n v="831"/>
    <n v="831"/>
    <b v="1"/>
    <n v="100"/>
    <n v="1"/>
    <n v="0"/>
    <n v="1"/>
    <n v="0"/>
    <n v="0"/>
    <n v="1"/>
    <d v="2020-04-08T14:22:59"/>
    <x v="4"/>
    <b v="0"/>
    <n v="0"/>
  </r>
  <r>
    <s v="0015A000026mTzoQAE"/>
    <d v="2020-11-05T00:00:00"/>
    <n v="2020"/>
    <s v="00531000007MUoEAAW"/>
    <s v="State and Local"/>
    <s v="Inside Sales"/>
    <s v="0065A00001bftb5QAA"/>
    <m/>
    <s v="00531000007MUoEAAW"/>
    <s v="Closed Won"/>
    <n v="410.54"/>
    <n v="410.54"/>
    <b v="1"/>
    <n v="100"/>
    <n v="1"/>
    <n v="0"/>
    <n v="1"/>
    <n v="0"/>
    <n v="0"/>
    <n v="1"/>
    <d v="2020-08-28T13:25:44"/>
    <x v="4"/>
    <b v="0"/>
    <n v="0"/>
  </r>
  <r>
    <s v="0013100001jaFRIAA2"/>
    <d v="2020-10-06T00:00:00"/>
    <n v="2020"/>
    <s v="00531000007MUoEAAW"/>
    <s v="Federal"/>
    <s v="Inside Sales"/>
    <s v="0065A00001bg5huQAA"/>
    <m/>
    <s v="00531000007MUoEAAW"/>
    <s v="Closed Won"/>
    <n v="325.95"/>
    <n v="325.95"/>
    <b v="1"/>
    <n v="100"/>
    <n v="1"/>
    <n v="0"/>
    <n v="1"/>
    <n v="0"/>
    <n v="0"/>
    <n v="1"/>
    <d v="2020-08-31T17:42:06"/>
    <x v="4"/>
    <b v="0"/>
    <n v="0"/>
  </r>
  <r>
    <s v="0015A00002DW2AvQAL"/>
    <d v="2020-11-18T00:00:00"/>
    <n v="2020"/>
    <s v="00531000007MUoEAAW"/>
    <s v="Federal"/>
    <s v="Trade Show"/>
    <s v="0065A00001cU7M2QAK"/>
    <m/>
    <s v="00531000007MUoEAAW"/>
    <s v="Closed Won"/>
    <n v="11940"/>
    <n v="11940"/>
    <b v="1"/>
    <n v="100"/>
    <n v="1"/>
    <n v="0"/>
    <n v="1"/>
    <n v="0"/>
    <n v="0"/>
    <n v="1"/>
    <d v="2020-11-18T15:44:10"/>
    <x v="4"/>
    <b v="0"/>
    <n v="0"/>
  </r>
  <r>
    <s v="0015A00002Fs1NYQAZ"/>
    <d v="2020-10-12T00:00:00"/>
    <n v="2020"/>
    <s v="00531000008F2qlAAC"/>
    <s v="International"/>
    <s v="Field Sales"/>
    <s v="0065A00001ZcNgzQAF"/>
    <m/>
    <s v="00531000008F2qlAAC"/>
    <s v="Closed Won"/>
    <n v="49048.5"/>
    <n v="49048.5"/>
    <b v="1"/>
    <n v="100"/>
    <n v="1"/>
    <n v="0"/>
    <n v="1"/>
    <n v="0"/>
    <n v="0"/>
    <n v="1"/>
    <d v="2020-04-03T16:39:23"/>
    <x v="4"/>
    <b v="0"/>
    <n v="0"/>
  </r>
  <r>
    <s v="0015A00002BmyxQQAR"/>
    <d v="2020-11-06T00:00:00"/>
    <n v="2020"/>
    <s v="00531000007KAsvAAG"/>
    <s v="State and Local"/>
    <s v="Field Sales"/>
    <s v="0065A00001bp1hmQAA"/>
    <m/>
    <s v="00531000007KAsvAAG"/>
    <s v="Closed Won"/>
    <n v="2800.79"/>
    <n v="2800.79"/>
    <b v="1"/>
    <n v="100"/>
    <n v="1"/>
    <n v="0"/>
    <n v="1"/>
    <n v="0"/>
    <n v="0"/>
    <n v="1"/>
    <d v="2020-09-28T15:16:20"/>
    <x v="4"/>
    <b v="0"/>
    <n v="0"/>
  </r>
  <r>
    <s v="0015A00002BmyxQQAR"/>
    <d v="2020-12-04T00:00:00"/>
    <n v="2020"/>
    <s v="00531000007MUoEAAW"/>
    <s v="State and Local"/>
    <s v="Field Sales"/>
    <s v="0065A00001cI35mQAC"/>
    <m/>
    <s v="00531000007KAsvAAG"/>
    <s v="Closed Won"/>
    <n v="220521.18"/>
    <n v="220521.18"/>
    <b v="1"/>
    <n v="100"/>
    <n v="1"/>
    <n v="0"/>
    <n v="1"/>
    <n v="0"/>
    <n v="0"/>
    <n v="1"/>
    <d v="2020-10-22T18:33:35"/>
    <x v="4"/>
    <b v="0"/>
    <n v="0"/>
  </r>
  <r>
    <s v="0015A000028mPklQAE"/>
    <d v="2019-12-04T00:00:00"/>
    <n v="2019"/>
    <s v="00531000007MUoEAAW"/>
    <s v="Federal"/>
    <s v="Inside Sales"/>
    <s v="0065A00001Y1P9TQAV"/>
    <m/>
    <s v="00531000007MUoEAAW"/>
    <s v="Closed Won"/>
    <n v="3500"/>
    <n v="3500"/>
    <b v="1"/>
    <n v="100"/>
    <n v="1"/>
    <n v="0"/>
    <n v="1"/>
    <n v="0"/>
    <n v="0"/>
    <n v="1"/>
    <d v="2019-11-21T16:27:31"/>
    <x v="5"/>
    <b v="0"/>
    <n v="0"/>
  </r>
  <r>
    <s v="0015A000026nOcMQAU"/>
    <d v="2020-12-21T00:00:00"/>
    <n v="2020"/>
    <s v="00531000008F2qlAAC"/>
    <s v="International"/>
    <s v="Field Sales"/>
    <s v="0065A00001cIQPEQA4"/>
    <m/>
    <s v="00531000008F2qlAAC"/>
    <s v="Closed Won"/>
    <n v="37199.25"/>
    <n v="37199.25"/>
    <b v="1"/>
    <n v="100"/>
    <n v="1"/>
    <n v="0"/>
    <n v="1"/>
    <n v="0"/>
    <n v="0"/>
    <n v="1"/>
    <d v="2020-10-27T13:59:07"/>
    <x v="4"/>
    <b v="0"/>
    <n v="0"/>
  </r>
  <r>
    <s v="001i000001LHCUyAAP"/>
    <d v="2020-11-30T00:00:00"/>
    <n v="2020"/>
    <s v="00531000008F2qlAAC"/>
    <s v="International"/>
    <s v="Field Sales"/>
    <s v="0065A00001cVppkQAC"/>
    <m/>
    <s v="00531000008F2qlAAC"/>
    <s v="Closed Won"/>
    <n v="49077.75"/>
    <n v="49077.75"/>
    <b v="1"/>
    <n v="100"/>
    <n v="1"/>
    <n v="0"/>
    <n v="1"/>
    <n v="0"/>
    <n v="0"/>
    <n v="1"/>
    <d v="2020-11-30T13:48:12"/>
    <x v="4"/>
    <b v="0"/>
    <n v="0"/>
  </r>
  <r>
    <s v="0015A000026nOcMQAU"/>
    <d v="2019-12-20T00:00:00"/>
    <n v="2019"/>
    <s v="00531000008F2qlAAC"/>
    <s v="International"/>
    <s v="Field Sales"/>
    <s v="0065A00001YPkjnQAD"/>
    <m/>
    <s v="00531000008F2qlAAC"/>
    <s v="Closed Won"/>
    <n v="45945.2"/>
    <n v="45945.2"/>
    <b v="1"/>
    <n v="100"/>
    <n v="1"/>
    <n v="0"/>
    <n v="1"/>
    <n v="0"/>
    <n v="0"/>
    <n v="1"/>
    <d v="2019-12-19T15:02:13"/>
    <x v="5"/>
    <b v="0"/>
    <n v="0"/>
  </r>
  <r>
    <s v="0015A000026nOcMQAU"/>
    <d v="2020-10-09T00:00:00"/>
    <n v="2020"/>
    <s v="00531000008F2qlAAC"/>
    <s v="International"/>
    <s v="Field Sales"/>
    <s v="0065A00001ZFoACQA1"/>
    <m/>
    <s v="00531000008F2qlAAC"/>
    <s v="Closed Won"/>
    <n v="380723"/>
    <n v="380723"/>
    <b v="1"/>
    <n v="100"/>
    <n v="1"/>
    <n v="0"/>
    <n v="1"/>
    <n v="0"/>
    <n v="0"/>
    <n v="1"/>
    <d v="2020-02-18T17:32:55"/>
    <x v="4"/>
    <b v="0"/>
    <n v="0"/>
  </r>
  <r>
    <s v="0015A00001yXq6AQAS"/>
    <d v="2020-10-15T00:00:00"/>
    <n v="2020"/>
    <s v="00531000008F2qlAAC"/>
    <s v="International"/>
    <s v="Trade Show"/>
    <s v="0065A00001ZFoI7QAL"/>
    <m/>
    <s v="00531000008F2qlAAC"/>
    <s v="Closed Won"/>
    <n v="49197.75"/>
    <n v="49197.75"/>
    <b v="1"/>
    <n v="100"/>
    <n v="1"/>
    <n v="0"/>
    <n v="1"/>
    <n v="0"/>
    <n v="0"/>
    <n v="1"/>
    <d v="2020-02-18T17:47:01"/>
    <x v="4"/>
    <b v="0"/>
    <n v="0"/>
  </r>
  <r>
    <s v="0015A00002JMcrlQAD"/>
    <d v="2020-10-29T00:00:00"/>
    <n v="2020"/>
    <s v="0055A000009GxI2QAK"/>
    <s v="International"/>
    <s v="Field Sales"/>
    <s v="0065A00001cJ9u9QAC"/>
    <m/>
    <s v="0055A000009GxI2QAK"/>
    <s v="Closed Won"/>
    <n v="26159.200000000001"/>
    <n v="26159.200000000001"/>
    <b v="1"/>
    <n v="100"/>
    <n v="1"/>
    <n v="0"/>
    <n v="1"/>
    <n v="0"/>
    <n v="0"/>
    <n v="1"/>
    <d v="2020-10-29T04:07:37"/>
    <x v="4"/>
    <b v="0"/>
    <n v="0"/>
  </r>
  <r>
    <s v="0015A0000282bGSQAY"/>
    <d v="2019-06-03T00:00:00"/>
    <n v="2019"/>
    <s v="00531000007KAsvAAG"/>
    <s v="State and Local"/>
    <s v="Field Sales"/>
    <s v="0065A00001KRobBQAT"/>
    <m/>
    <s v="00531000007KAsvAAG"/>
    <s v="Closed Won"/>
    <n v="506458"/>
    <n v="506458"/>
    <b v="1"/>
    <n v="100"/>
    <n v="1"/>
    <n v="0"/>
    <n v="1"/>
    <n v="0"/>
    <n v="0"/>
    <n v="1"/>
    <d v="2019-04-18T19:23:00"/>
    <x v="5"/>
    <b v="0"/>
    <n v="0"/>
  </r>
  <r>
    <s v="001i000001LHDIlAAP"/>
    <d v="2019-05-21T00:00:00"/>
    <n v="2019"/>
    <s v="00531000008F2qlAAC"/>
    <s v="International"/>
    <s v="Field Sales"/>
    <s v="0065A00000nKsoSQAS"/>
    <m/>
    <s v="00531000008F2qlAAC"/>
    <s v="Closed Won"/>
    <n v="628731.30000000005"/>
    <n v="628731.30000000005"/>
    <b v="1"/>
    <n v="100"/>
    <n v="1"/>
    <n v="0"/>
    <n v="1"/>
    <n v="0"/>
    <n v="0"/>
    <n v="1"/>
    <d v="2018-10-31T20:36:19"/>
    <x v="3"/>
    <b v="0"/>
    <n v="0"/>
  </r>
  <r>
    <s v="001i000001MZ8IpAAL"/>
    <d v="2020-04-23T00:00:00"/>
    <n v="2020"/>
    <s v="00531000007MUoEAAW"/>
    <s v="Military"/>
    <s v="Field Sales"/>
    <s v="0065A00001ZZ3zRQAT"/>
    <m/>
    <s v="0055A00000BnRGTQA3"/>
    <s v="Closed Won"/>
    <n v="12295504"/>
    <n v="12295504"/>
    <b v="1"/>
    <n v="100"/>
    <n v="1"/>
    <n v="0"/>
    <n v="1"/>
    <n v="0"/>
    <n v="0"/>
    <n v="1"/>
    <d v="2020-03-25T19:46:38"/>
    <x v="4"/>
    <b v="0"/>
    <n v="0"/>
  </r>
  <r>
    <s v="0015A000021P4gYQAS"/>
    <d v="2020-07-10T00:00:00"/>
    <n v="2020"/>
    <s v="00531000007KAsvAAG"/>
    <s v="State and Local"/>
    <s v="Trade Show"/>
    <s v="0065A00001KQmNrQAL"/>
    <m/>
    <s v="00531000007KAsvAAG"/>
    <s v="Closed Won"/>
    <n v="517480.96000000002"/>
    <n v="517480.96000000002"/>
    <b v="1"/>
    <n v="100"/>
    <n v="1"/>
    <n v="0"/>
    <n v="1"/>
    <n v="0"/>
    <n v="0"/>
    <n v="1"/>
    <d v="2019-04-11T16:26:50"/>
    <x v="5"/>
    <b v="0"/>
    <n v="0"/>
  </r>
  <r>
    <s v="0015A00002G7WWuQAN"/>
    <d v="2020-12-22T00:00:00"/>
    <n v="2020"/>
    <s v="00531000007KAsvAAG"/>
    <s v="State and Local"/>
    <s v="Field Sales"/>
    <s v="0065A00001XqNz2QAF"/>
    <m/>
    <s v="00531000007KAsvAAG"/>
    <s v="Closed Won"/>
    <n v="280604"/>
    <n v="280604"/>
    <b v="1"/>
    <n v="100"/>
    <n v="1"/>
    <n v="0"/>
    <n v="1"/>
    <n v="0"/>
    <n v="0"/>
    <n v="1"/>
    <d v="2019-11-07T21:04:37"/>
    <x v="5"/>
    <b v="0"/>
    <n v="0"/>
  </r>
  <r>
    <s v="0013100001mIDLTAA4"/>
    <d v="2018-12-21T00:00:00"/>
    <n v="2018"/>
    <s v="00531000008F2qlAAC"/>
    <s v="International"/>
    <s v="Field Sales"/>
    <s v="0065A00000nKJMHQA4"/>
    <m/>
    <s v="00531000008F2qlAAC"/>
    <s v="Closed Won"/>
    <n v="1314008"/>
    <n v="1314008"/>
    <b v="1"/>
    <n v="100"/>
    <n v="1"/>
    <n v="0"/>
    <n v="1"/>
    <n v="0"/>
    <n v="0"/>
    <n v="1"/>
    <d v="2018-10-22T20:49:11"/>
    <x v="3"/>
    <b v="0"/>
    <n v="0"/>
  </r>
  <r>
    <s v="0015A00001yXcbaQAC"/>
    <d v="2018-02-07T00:00:00"/>
    <n v="2018"/>
    <s v="00531000007MUoEAAW"/>
    <s v="Military"/>
    <s v="Field Sales"/>
    <s v="0065A00000iVe5gQAC"/>
    <m/>
    <s v="00531000007MUoEAAW"/>
    <s v="Closed Won"/>
    <n v="49"/>
    <n v="49"/>
    <b v="1"/>
    <n v="100"/>
    <n v="1"/>
    <n v="0"/>
    <n v="1"/>
    <n v="0"/>
    <n v="0"/>
    <n v="1"/>
    <d v="2018-02-01T18:21:45"/>
    <x v="3"/>
    <b v="0"/>
    <n v="0"/>
  </r>
  <r>
    <s v="0015A000020x0llQAA"/>
    <d v="2019-03-01T00:00:00"/>
    <n v="2019"/>
    <s v="00531000007KAsvAAG"/>
    <s v="State and Local"/>
    <s v="Website"/>
    <s v="0065A00000ibtYCQAY"/>
    <m/>
    <s v="00531000007KAsvAAG"/>
    <s v="Closed Won"/>
    <n v="71565"/>
    <n v="71565"/>
    <b v="1"/>
    <n v="100"/>
    <n v="1"/>
    <n v="0"/>
    <n v="1"/>
    <n v="0"/>
    <n v="0"/>
    <n v="1"/>
    <d v="2018-04-17T18:22:19"/>
    <x v="3"/>
    <b v="0"/>
    <n v="0"/>
  </r>
  <r>
    <s v="0015A00002JN4oUQAT"/>
    <d v="2020-03-19T00:00:00"/>
    <n v="2020"/>
    <s v="00531000007MUoEAAW"/>
    <s v="State and Local"/>
    <s v="Trade Show"/>
    <s v="0065A00000ldbwoQAA"/>
    <s v="Safety and Security Opportunity"/>
    <s v="00531000007KAsvAAG"/>
    <s v="Closed Won"/>
    <n v="55419.15"/>
    <n v="55419.15"/>
    <b v="1"/>
    <n v="100"/>
    <n v="1"/>
    <n v="0"/>
    <n v="1"/>
    <n v="0"/>
    <n v="0"/>
    <n v="1"/>
    <d v="2018-08-15T13:13:42"/>
    <x v="3"/>
    <b v="0"/>
    <n v="0"/>
  </r>
  <r>
    <s v="001i000001F62zEAAR"/>
    <d v="2015-06-26T00:00:00"/>
    <n v="2015"/>
    <s v="005i0000000fNkyAAE"/>
    <s v="State and Local"/>
    <s v="Website"/>
    <s v="006i000000UVa14AAD"/>
    <m/>
    <s v="005i0000000fNkyAAE"/>
    <s v="Closed Won"/>
    <n v="50398"/>
    <n v="50398"/>
    <b v="1"/>
    <n v="100"/>
    <n v="1"/>
    <n v="0"/>
    <n v="1"/>
    <n v="0"/>
    <n v="0"/>
    <n v="1"/>
    <d v="2015-03-13T18:19:29"/>
    <x v="0"/>
    <b v="0"/>
    <n v="0"/>
  </r>
  <r>
    <s v="0015A00002Bo7iXQAR"/>
    <d v="2019-06-03T00:00:00"/>
    <n v="2019"/>
    <s v="0055A000009sa63QAA"/>
    <s v="State and Local"/>
    <s v="Website"/>
    <s v="0065A00001KS20mQAD"/>
    <m/>
    <s v="0055A000009sa63QAA"/>
    <s v="Closed Won"/>
    <n v="82686.600000000006"/>
    <n v="82686.600000000006"/>
    <b v="1"/>
    <n v="100"/>
    <n v="1"/>
    <n v="0"/>
    <n v="1"/>
    <n v="0"/>
    <n v="0"/>
    <n v="1"/>
    <d v="2019-04-22T19:59:24"/>
    <x v="5"/>
    <b v="0"/>
    <n v="0"/>
  </r>
  <r>
    <s v="001i000001MZMVXAA5"/>
    <d v="2017-04-25T00:00:00"/>
    <n v="2017"/>
    <s v="005i0000002Zi8JAAS"/>
    <s v="State and Local"/>
    <s v="Field Sales"/>
    <s v="006i000000UYQAgAAP"/>
    <m/>
    <s v="00531000007KAsvAAG"/>
    <s v="Closed Won"/>
    <n v="55250"/>
    <n v="55250"/>
    <b v="1"/>
    <n v="100"/>
    <n v="1"/>
    <n v="0"/>
    <n v="1"/>
    <n v="0"/>
    <n v="0"/>
    <n v="1"/>
    <d v="2015-03-20T13:40:46"/>
    <x v="0"/>
    <b v="0"/>
    <n v="0"/>
  </r>
  <r>
    <s v="0013100001fshyPAAQ"/>
    <d v="2018-06-30T00:00:00"/>
    <n v="2018"/>
    <s v="00531000007MUoEAAW"/>
    <s v="State and Local"/>
    <s v="Eblasts"/>
    <s v="0065A00000k3QqRQAU"/>
    <m/>
    <s v="00531000007KAsvAAG"/>
    <s v="Closed Won"/>
    <n v="199"/>
    <n v="199"/>
    <b v="1"/>
    <n v="100"/>
    <n v="1"/>
    <n v="0"/>
    <n v="1"/>
    <n v="0"/>
    <n v="0"/>
    <n v="1"/>
    <d v="2018-06-28T12:33:11"/>
    <x v="3"/>
    <b v="0"/>
    <n v="0"/>
  </r>
  <r>
    <s v="0015A000029VvJwQAK"/>
    <d v="2019-05-17T00:00:00"/>
    <n v="2019"/>
    <s v="0055A000009sa63QAA"/>
    <s v="State and Local"/>
    <s v="Field Sales"/>
    <s v="0065A00000vsvFSQAY"/>
    <m/>
    <s v="0055A000009sa63QAA"/>
    <s v="Closed Won"/>
    <n v="71066.91"/>
    <n v="71066.91"/>
    <b v="1"/>
    <n v="100"/>
    <n v="1"/>
    <n v="0"/>
    <n v="1"/>
    <n v="0"/>
    <n v="0"/>
    <n v="1"/>
    <d v="2019-02-20T23:08:30"/>
    <x v="5"/>
    <b v="0"/>
    <n v="0"/>
  </r>
  <r>
    <s v="0015A00002AoJsLQAV"/>
    <d v="2019-04-29T00:00:00"/>
    <n v="2019"/>
    <s v="00531000007MUoEAAW"/>
    <s v="International"/>
    <s v="Website"/>
    <s v="0065A00001G5m3XQAR"/>
    <m/>
    <s v="00531000007KgPgAAK"/>
    <s v="Closed Won"/>
    <n v="67699"/>
    <n v="67699"/>
    <b v="1"/>
    <n v="100"/>
    <n v="1"/>
    <n v="0"/>
    <n v="1"/>
    <n v="0"/>
    <n v="0"/>
    <n v="1"/>
    <d v="2019-03-15T12:47:56"/>
    <x v="5"/>
    <b v="0"/>
    <n v="0"/>
  </r>
  <r>
    <s v="0015A00001zu4pTQAQ"/>
    <d v="2018-06-01T00:00:00"/>
    <n v="2018"/>
    <s v="00531000007MUoEAAW"/>
    <s v="Federal"/>
    <s v="Field Sales"/>
    <s v="0065A00000jsXRlQAM"/>
    <m/>
    <s v="00531000007MUoEAAW"/>
    <s v="Closed Won"/>
    <n v="21500"/>
    <n v="21500"/>
    <b v="1"/>
    <n v="100"/>
    <n v="1"/>
    <n v="0"/>
    <n v="1"/>
    <n v="0"/>
    <n v="0"/>
    <n v="1"/>
    <d v="2018-04-05T20:22:28"/>
    <x v="3"/>
    <b v="0"/>
    <n v="0"/>
  </r>
  <r>
    <s v="0015A00001ztmHRQAY"/>
    <d v="2019-05-23T00:00:00"/>
    <n v="2019"/>
    <s v="00531000007MUoEAAW"/>
    <s v="State and Local"/>
    <s v="Inside Sales"/>
    <s v="0065A00000js46IQAQ"/>
    <m/>
    <s v="00531000007KAsvAAG"/>
    <s v="Closed Won"/>
    <n v="91000"/>
    <n v="91000"/>
    <b v="1"/>
    <n v="100"/>
    <n v="1"/>
    <n v="0"/>
    <n v="1"/>
    <n v="0"/>
    <n v="0"/>
    <n v="1"/>
    <d v="2018-03-21T16:56:16"/>
    <x v="3"/>
    <b v="0"/>
    <n v="0"/>
  </r>
  <r>
    <s v="0016e00002ZvkT5AAJ"/>
    <d v="2019-04-26T00:00:00"/>
    <n v="2019"/>
    <s v="00531000007MUoEAAW"/>
    <s v="Distributor"/>
    <s v="Field Sales"/>
    <s v="0065A00001G5narQAB"/>
    <m/>
    <s v="0055A000009GxI2QAK"/>
    <s v="Closed Won"/>
    <n v="58353.75"/>
    <n v="58353.75"/>
    <b v="1"/>
    <n v="100"/>
    <n v="1"/>
    <n v="0"/>
    <n v="1"/>
    <n v="0"/>
    <n v="0"/>
    <n v="1"/>
    <d v="2019-03-15T15:28:26"/>
    <x v="5"/>
    <b v="0"/>
    <n v="0"/>
  </r>
  <r>
    <s v="0015A00002CvPh9QAF"/>
    <d v="2019-08-30T00:00:00"/>
    <n v="2019"/>
    <s v="0055A000009sa63QAA"/>
    <s v="State and Local"/>
    <s v="Website"/>
    <s v="0065A00001Th0ycQAB"/>
    <m/>
    <s v="0055A000009sa63QAA"/>
    <s v="Closed Won"/>
    <n v="74991.460000000006"/>
    <n v="74991.460000000006"/>
    <b v="1"/>
    <n v="100"/>
    <n v="1"/>
    <n v="0"/>
    <n v="1"/>
    <n v="0"/>
    <n v="0"/>
    <n v="1"/>
    <d v="2019-06-05T01:40:19"/>
    <x v="5"/>
    <b v="0"/>
    <n v="0"/>
  </r>
  <r>
    <s v="0015A00002CU9zLQAT"/>
    <d v="2019-09-30T00:00:00"/>
    <n v="2019"/>
    <s v="00531000007MUoEAAW"/>
    <s v="Military"/>
    <s v="Field Sales"/>
    <s v="0065A00001SiVZFQA3"/>
    <m/>
    <s v="00531000007KgPgAAK"/>
    <s v="Closed Won"/>
    <n v="65636"/>
    <n v="65636"/>
    <b v="1"/>
    <n v="100"/>
    <n v="1"/>
    <n v="0"/>
    <n v="1"/>
    <n v="0"/>
    <n v="0"/>
    <n v="1"/>
    <d v="2019-05-24T18:13:53"/>
    <x v="5"/>
    <b v="0"/>
    <n v="0"/>
  </r>
  <r>
    <s v="0015A000027SJhCQAW"/>
    <d v="2019-09-24T00:00:00"/>
    <n v="2019"/>
    <s v="0055A000009sa63QAA"/>
    <s v="State and Local"/>
    <s v="Field Sales"/>
    <s v="0065A00001WxKFvQAN"/>
    <m/>
    <s v="0055A000009sa63QAA"/>
    <s v="Closed Won"/>
    <n v="70558.2"/>
    <n v="70558.2"/>
    <b v="1"/>
    <n v="100"/>
    <n v="1"/>
    <n v="0"/>
    <n v="1"/>
    <n v="0"/>
    <n v="0"/>
    <n v="1"/>
    <d v="2019-08-06T20:59:27"/>
    <x v="5"/>
    <b v="0"/>
    <n v="0"/>
  </r>
  <r>
    <s v="0015A00002B7EFlQAN"/>
    <d v="2019-07-12T00:00:00"/>
    <n v="2019"/>
    <s v="00531000007MUoEAAW"/>
    <s v="Federal"/>
    <s v="Inside Sales"/>
    <s v="0065A00001ICPL4QAP"/>
    <m/>
    <s v="00531000007KgPgAAK"/>
    <s v="Closed Won"/>
    <n v="29610"/>
    <n v="29610"/>
    <b v="1"/>
    <n v="100"/>
    <n v="1"/>
    <n v="0"/>
    <n v="1"/>
    <n v="0"/>
    <n v="0"/>
    <n v="1"/>
    <d v="2019-03-27T14:21:50"/>
    <x v="5"/>
    <b v="0"/>
    <n v="0"/>
  </r>
  <r>
    <s v="0015A00002EnipNQAR"/>
    <d v="2019-08-14T00:00:00"/>
    <n v="2019"/>
    <s v="00531000007MUoEAAW"/>
    <s v="Federal"/>
    <s v="Field Sales"/>
    <s v="0065A00001Tiuj6QAB"/>
    <m/>
    <s v="00531000007KgPgAAK"/>
    <s v="Closed Won"/>
    <n v="143679.99"/>
    <n v="143679.99"/>
    <b v="1"/>
    <n v="100"/>
    <n v="1"/>
    <n v="0"/>
    <n v="1"/>
    <n v="0"/>
    <n v="0"/>
    <n v="1"/>
    <d v="2019-06-14T18:02:47"/>
    <x v="5"/>
    <b v="0"/>
    <n v="0"/>
  </r>
  <r>
    <s v="0015A00001yXdzxQAC"/>
    <d v="2018-08-17T00:00:00"/>
    <n v="2018"/>
    <s v="00531000007MUoEAAW"/>
    <s v="Federal"/>
    <s v="Website"/>
    <s v="0065A00000jSSB2QAO"/>
    <m/>
    <s v="00531000007KgPgAAK"/>
    <s v="Closed Won"/>
    <n v="66194"/>
    <n v="66194"/>
    <b v="1"/>
    <n v="100"/>
    <n v="1"/>
    <n v="0"/>
    <n v="1"/>
    <n v="0"/>
    <n v="0"/>
    <n v="1"/>
    <d v="2018-02-02T15:27:34"/>
    <x v="3"/>
    <b v="0"/>
    <n v="0"/>
  </r>
  <r>
    <s v="0015A00002Cw748QAB"/>
    <d v="2019-09-11T00:00:00"/>
    <n v="2019"/>
    <s v="00531000007MUoEAAW"/>
    <s v="Federal"/>
    <s v="Eblasts"/>
    <s v="0065A00001ThzAeQAJ"/>
    <m/>
    <s v="00531000007Es7rAAC"/>
    <s v="Closed Won"/>
    <n v="91636"/>
    <n v="91636"/>
    <b v="1"/>
    <n v="100"/>
    <n v="1"/>
    <n v="0"/>
    <n v="1"/>
    <n v="0"/>
    <n v="0"/>
    <n v="1"/>
    <d v="2019-06-10T22:34:27"/>
    <x v="5"/>
    <b v="0"/>
    <n v="0"/>
  </r>
  <r>
    <s v="0015A000022S1QqQAK"/>
    <d v="2019-09-26T00:00:00"/>
    <n v="2019"/>
    <s v="00531000007MUoEAAW"/>
    <s v="Federal"/>
    <s v="Website"/>
    <s v="0065A00000ldGXfQAM"/>
    <m/>
    <s v="00531000007Es7rAAC"/>
    <s v="Closed Won"/>
    <n v="87017.15"/>
    <n v="87017.15"/>
    <b v="1"/>
    <n v="100"/>
    <n v="1"/>
    <n v="0"/>
    <n v="1"/>
    <n v="0"/>
    <n v="0"/>
    <n v="1"/>
    <d v="2018-08-06T19:35:55"/>
    <x v="3"/>
    <b v="0"/>
    <n v="0"/>
  </r>
  <r>
    <s v="0015A00002DQSRWQA5"/>
    <d v="2019-08-30T00:00:00"/>
    <n v="2019"/>
    <s v="00531000007MUoEAAW"/>
    <s v="Federal"/>
    <s v="Inside Sales"/>
    <s v="0065A00001XFxsuQAD"/>
    <m/>
    <s v="00531000007Es7rAAC"/>
    <s v="Closed Won"/>
    <n v="632.82000000000005"/>
    <n v="632.82000000000005"/>
    <b v="1"/>
    <n v="100"/>
    <n v="1"/>
    <n v="0"/>
    <n v="1"/>
    <n v="0"/>
    <n v="0"/>
    <n v="1"/>
    <d v="2019-08-26T15:58:21"/>
    <x v="5"/>
    <b v="0"/>
    <n v="0"/>
  </r>
  <r>
    <s v="0015A00002ElAQ1QAN"/>
    <d v="2020-09-18T00:00:00"/>
    <n v="2020"/>
    <s v="0055A000009s6n0QAA"/>
    <s v="State and Local"/>
    <s v="Website"/>
    <s v="0065A00001XHkIUQA1"/>
    <s v="Safety and Security Opportunity"/>
    <s v="0055A000009sa63QAA"/>
    <s v="Closed Won"/>
    <n v="62580.3"/>
    <n v="62580.3"/>
    <b v="1"/>
    <n v="100"/>
    <n v="1"/>
    <n v="0"/>
    <n v="1"/>
    <n v="0"/>
    <n v="0"/>
    <n v="1"/>
    <d v="2019-09-11T20:38:08"/>
    <x v="5"/>
    <b v="0"/>
    <n v="0"/>
  </r>
  <r>
    <s v="0015A00002DyBO6QAN"/>
    <d v="2020-09-22T00:00:00"/>
    <n v="2020"/>
    <s v="0055A000009sa63QAA"/>
    <s v="State and Local"/>
    <s v="Inside Sales"/>
    <s v="0065A00001Wy7woQAB"/>
    <s v="Safety and Security Opportunity"/>
    <s v="0055A000009sa63QAA"/>
    <s v="Closed Won"/>
    <n v="99422.56"/>
    <n v="99422.56"/>
    <b v="1"/>
    <n v="100"/>
    <n v="1"/>
    <n v="0"/>
    <n v="1"/>
    <n v="0"/>
    <n v="0"/>
    <n v="1"/>
    <d v="2019-08-09T23:46:49"/>
    <x v="5"/>
    <b v="0"/>
    <n v="0"/>
  </r>
  <r>
    <s v="0015A000022SQjmQAG"/>
    <d v="2018-09-01T00:00:00"/>
    <n v="2018"/>
    <s v="00531000007MUoEAAW"/>
    <s v="Federal"/>
    <s v="Website"/>
    <s v="0065A00000ldk1EQAQ"/>
    <s v="Safety and Security Opportunity"/>
    <s v="00531000007Es7rAAC"/>
    <s v="Closed Won"/>
    <n v="65796"/>
    <n v="65796"/>
    <b v="1"/>
    <n v="100"/>
    <n v="1"/>
    <n v="0"/>
    <n v="1"/>
    <n v="0"/>
    <n v="0"/>
    <n v="1"/>
    <d v="2018-08-17T15:04:08"/>
    <x v="3"/>
    <b v="0"/>
    <n v="0"/>
  </r>
  <r>
    <s v="0015A000029X480QAC"/>
    <d v="2019-10-23T00:00:00"/>
    <n v="2019"/>
    <s v="0055A000009sa63QAA"/>
    <s v="State and Local"/>
    <s v="Website"/>
    <s v="0065A00001CILePQAX"/>
    <m/>
    <s v="0055A000009sa63QAA"/>
    <s v="Closed Won"/>
    <n v="65913"/>
    <n v="65913"/>
    <b v="1"/>
    <n v="100"/>
    <n v="1"/>
    <n v="0"/>
    <n v="1"/>
    <n v="0"/>
    <n v="0"/>
    <n v="1"/>
    <d v="2019-02-27T17:28:21"/>
    <x v="5"/>
    <b v="0"/>
    <n v="0"/>
  </r>
  <r>
    <s v="0015A00002G6GsIQAV"/>
    <d v="2019-11-27T00:00:00"/>
    <n v="2019"/>
    <s v="00531000007MUoEAAW"/>
    <s v="International"/>
    <s v="Field Sales"/>
    <s v="0065A00001XpemhQAB"/>
    <m/>
    <s v="00531000008F2qlAAC"/>
    <s v="Closed Won"/>
    <n v="78000"/>
    <n v="78000"/>
    <b v="1"/>
    <n v="100"/>
    <n v="1"/>
    <n v="0"/>
    <n v="1"/>
    <n v="0"/>
    <n v="0"/>
    <n v="1"/>
    <d v="2019-10-31T20:19:12"/>
    <x v="5"/>
    <b v="0"/>
    <n v="0"/>
  </r>
  <r>
    <s v="001i000001P9yS6AAJ"/>
    <d v="2015-12-01T00:00:00"/>
    <n v="2015"/>
    <s v="005i0000002Zi8JAAS"/>
    <s v="State and Local"/>
    <s v="Website"/>
    <s v="006i000000VeId5AAF"/>
    <m/>
    <s v="00531000007KAsvAAG"/>
    <s v="Closed Won"/>
    <n v="63000"/>
    <n v="63000"/>
    <b v="1"/>
    <n v="100"/>
    <n v="1"/>
    <n v="0"/>
    <n v="1"/>
    <n v="0"/>
    <n v="0"/>
    <n v="1"/>
    <d v="2015-04-24T16:31:25"/>
    <x v="0"/>
    <b v="0"/>
    <n v="0"/>
  </r>
  <r>
    <s v="0015A00002HbhWIQAZ"/>
    <d v="2020-10-01T00:00:00"/>
    <n v="2020"/>
    <s v="00531000007KAsvAAG"/>
    <s v="State and Local"/>
    <s v="Field Sales"/>
    <s v="0065A00001YxiEYQAZ"/>
    <m/>
    <s v="00531000007KAsvAAG"/>
    <s v="Closed Won"/>
    <n v="232955.72"/>
    <n v="232955.72"/>
    <b v="1"/>
    <n v="100"/>
    <n v="1"/>
    <n v="0"/>
    <n v="1"/>
    <n v="0"/>
    <n v="0"/>
    <n v="1"/>
    <d v="2020-01-21T19:45:43"/>
    <x v="4"/>
    <b v="0"/>
    <n v="0"/>
  </r>
  <r>
    <s v="001i000000FKPu5AAH"/>
    <d v="2018-11-29T00:00:00"/>
    <n v="2018"/>
    <s v="00531000007MUoEAAW"/>
    <s v="Military"/>
    <s v="Website"/>
    <s v="0065A00000nLFKaQAO"/>
    <m/>
    <s v="00531000007Es7rAAC"/>
    <s v="Closed Won"/>
    <n v="1323.35"/>
    <n v="1323.35"/>
    <b v="1"/>
    <n v="100"/>
    <n v="1"/>
    <n v="0"/>
    <n v="1"/>
    <n v="0"/>
    <n v="0"/>
    <n v="1"/>
    <d v="2018-11-07T15:19:42"/>
    <x v="3"/>
    <b v="0"/>
    <n v="0"/>
  </r>
  <r>
    <s v="0015A000026mADdQAM"/>
    <d v="2018-11-15T00:00:00"/>
    <n v="2018"/>
    <s v="00531000007MUoEAAW"/>
    <s v="Military"/>
    <s v="Field Sales"/>
    <s v="0065A00000nLDo0QAG"/>
    <m/>
    <s v="00531000007Es7rAAC"/>
    <s v="Closed Won"/>
    <n v="1990"/>
    <n v="1990"/>
    <b v="1"/>
    <n v="100"/>
    <n v="1"/>
    <n v="0"/>
    <n v="1"/>
    <n v="0"/>
    <n v="0"/>
    <n v="1"/>
    <d v="2018-11-06T20:57:56"/>
    <x v="3"/>
    <b v="0"/>
    <n v="0"/>
  </r>
  <r>
    <s v="001i000001P9yS6AAJ"/>
    <d v="2021-05-19T00:00:00"/>
    <n v="2021"/>
    <s v="00531000007MUoEAAW"/>
    <s v="State and Local"/>
    <s v="Inside Sales"/>
    <s v="0065A00001dI4hHQAS"/>
    <m/>
    <s v="00531000007MUoEAAW"/>
    <s v="Closed Won"/>
    <n v="12375"/>
    <n v="12375"/>
    <b v="1"/>
    <n v="100"/>
    <n v="1"/>
    <n v="0"/>
    <n v="1"/>
    <n v="0"/>
    <n v="0"/>
    <n v="1"/>
    <d v="2021-02-19T17:55:47"/>
    <x v="6"/>
    <b v="1"/>
    <n v="12375"/>
  </r>
  <r>
    <s v="0013100001k7w13AAA"/>
    <d v="2021-05-07T00:00:00"/>
    <n v="2021"/>
    <s v="00531000007MUoEAAW"/>
    <s v="State and Local"/>
    <s v="Inside Sales"/>
    <s v="0065A00001dLRAcQAO"/>
    <m/>
    <s v="00531000007MUoEAAW"/>
    <s v="Closed Won"/>
    <n v="6500"/>
    <n v="6500"/>
    <b v="1"/>
    <n v="100"/>
    <n v="1"/>
    <n v="0"/>
    <n v="1"/>
    <n v="0"/>
    <n v="0"/>
    <n v="1"/>
    <d v="2021-03-15T15:34:22"/>
    <x v="6"/>
    <b v="1"/>
    <n v="6500"/>
  </r>
  <r>
    <s v="0013100001enw77AAA"/>
    <d v="2021-05-18T00:00:00"/>
    <n v="2021"/>
    <s v="00531000007MUoEAAW"/>
    <s v="State and Local"/>
    <s v="Inside Sales"/>
    <s v="0066e00001dz9lKAAQ"/>
    <m/>
    <s v="00531000007MUoEAAW"/>
    <s v="Closed Won"/>
    <n v="6500"/>
    <n v="6500"/>
    <b v="1"/>
    <n v="100"/>
    <n v="1"/>
    <n v="0"/>
    <n v="1"/>
    <n v="0"/>
    <n v="0"/>
    <n v="1"/>
    <d v="2021-04-26T16:09:23"/>
    <x v="6"/>
    <b v="1"/>
    <n v="6500"/>
  </r>
  <r>
    <s v="0015A000029hfiEQAQ"/>
    <d v="2021-05-17T00:00:00"/>
    <n v="2021"/>
    <s v="00531000007MUoEAAW"/>
    <s v="State and Local"/>
    <s v="Training"/>
    <s v="0065A00001dI5YfQAK"/>
    <m/>
    <s v="00531000007MUoEAAW"/>
    <s v="Closed Won"/>
    <n v="6500"/>
    <n v="6500"/>
    <b v="1"/>
    <n v="100"/>
    <n v="1"/>
    <n v="0"/>
    <n v="1"/>
    <n v="0"/>
    <n v="0"/>
    <n v="1"/>
    <d v="2021-02-19T20:15:01"/>
    <x v="6"/>
    <b v="1"/>
    <n v="6500"/>
  </r>
  <r>
    <s v="001i000001MZM70AAH"/>
    <d v="2021-04-26T00:00:00"/>
    <n v="2021"/>
    <s v="00531000007MUoEAAW"/>
    <s v="State and Local"/>
    <s v="Inside Sales"/>
    <s v="0065A00001dJ11AQAS"/>
    <m/>
    <s v="00531000007MUoEAAW"/>
    <s v="Closed Won"/>
    <n v="6500"/>
    <n v="6500"/>
    <b v="1"/>
    <n v="100"/>
    <n v="1"/>
    <n v="0"/>
    <n v="1"/>
    <n v="0"/>
    <n v="0"/>
    <n v="1"/>
    <d v="2021-02-24T13:48:29"/>
    <x v="6"/>
    <b v="1"/>
    <n v="6500"/>
  </r>
  <r>
    <s v="0015A00002DUKz7QAH"/>
    <d v="2021-04-22T00:00:00"/>
    <n v="2021"/>
    <s v="00531000007MUoEAAW"/>
    <s v="Federal"/>
    <s v="Inside Sales"/>
    <s v="0065A00001dgKNFQA2"/>
    <m/>
    <s v="00531000007MUoEAAW"/>
    <s v="Closed Won"/>
    <n v="6704.75"/>
    <n v="6704.75"/>
    <b v="1"/>
    <n v="100"/>
    <n v="1"/>
    <n v="0"/>
    <n v="1"/>
    <n v="0"/>
    <n v="0"/>
    <n v="1"/>
    <d v="2021-04-12T20:01:38"/>
    <x v="6"/>
    <b v="1"/>
    <n v="6704.75"/>
  </r>
  <r>
    <s v="0013100001mz2dQAAQ"/>
    <d v="2021-05-25T00:00:00"/>
    <n v="2021"/>
    <s v="00531000007MUoEAAW"/>
    <s v="State and Local"/>
    <s v="Inside Sales"/>
    <s v="0066e00001e1E4lAAE"/>
    <m/>
    <s v="00531000007MUoEAAW"/>
    <s v="Closed Won"/>
    <n v="6500"/>
    <n v="6500"/>
    <b v="1"/>
    <n v="100"/>
    <n v="1"/>
    <n v="0"/>
    <n v="1"/>
    <n v="0"/>
    <n v="0"/>
    <n v="1"/>
    <d v="2021-05-10T19:17:30"/>
    <x v="6"/>
    <b v="1"/>
    <n v="6500"/>
  </r>
  <r>
    <s v="0015A00001tb0OQQAY"/>
    <d v="2021-06-07T00:00:00"/>
    <n v="2021"/>
    <s v="00531000007MUoEAAW"/>
    <s v="State and Local"/>
    <s v="Inside Sales"/>
    <s v="0066e00001dyBIsAAM"/>
    <m/>
    <s v="00531000007MUoEAAW"/>
    <s v="Closed Won"/>
    <n v="5850"/>
    <n v="5850"/>
    <b v="1"/>
    <n v="100"/>
    <n v="1"/>
    <n v="0"/>
    <n v="1"/>
    <n v="0"/>
    <n v="0"/>
    <n v="1"/>
    <d v="2021-04-20T13:44:04"/>
    <x v="6"/>
    <b v="1"/>
    <n v="5850"/>
  </r>
  <r>
    <s v="0013100001hn9oQAAQ"/>
    <d v="2021-05-19T00:00:00"/>
    <n v="2021"/>
    <s v="00531000007MUoEAAW"/>
    <s v="State and Local"/>
    <s v="Inside Sales"/>
    <s v="0065A00001bLkjpQAC"/>
    <m/>
    <s v="00531000007MUoEAAW"/>
    <s v="Closed Won"/>
    <n v="6500"/>
    <n v="6500"/>
    <b v="1"/>
    <n v="100"/>
    <n v="1"/>
    <n v="0"/>
    <n v="1"/>
    <n v="0"/>
    <n v="0"/>
    <n v="1"/>
    <d v="2020-07-31T19:56:41"/>
    <x v="4"/>
    <b v="1"/>
    <n v="6500"/>
  </r>
  <r>
    <s v="0016e00002Zij6wAAB"/>
    <d v="2021-06-04T00:00:00"/>
    <n v="2021"/>
    <s v="0055A000009GxI2QAK"/>
    <s v="International"/>
    <s v="Field Sales"/>
    <s v="0065A00001cs7ehQAA"/>
    <m/>
    <s v="0055A000009GxI2QAK"/>
    <s v="Closed Won"/>
    <n v="467682"/>
    <n v="467682"/>
    <b v="1"/>
    <n v="100"/>
    <n v="1"/>
    <n v="0"/>
    <n v="1"/>
    <n v="0"/>
    <n v="0"/>
    <n v="1"/>
    <d v="2021-01-18T22:24:09"/>
    <x v="6"/>
    <b v="1"/>
    <n v="467682"/>
  </r>
  <r>
    <s v="0015A00002Ui1vFQAR"/>
    <d v="2021-04-27T00:00:00"/>
    <n v="2021"/>
    <s v="0055A000009sa63QAA"/>
    <s v="State and Local"/>
    <s v="Website"/>
    <s v="0065A00001dKJV8QAO"/>
    <m/>
    <s v="0055A000009sa63QAA"/>
    <s v="Closed Won"/>
    <n v="63175"/>
    <n v="63175"/>
    <b v="1"/>
    <n v="100"/>
    <n v="1"/>
    <n v="0"/>
    <n v="1"/>
    <n v="0"/>
    <n v="0"/>
    <n v="1"/>
    <d v="2021-02-28T21:49:01"/>
    <x v="6"/>
    <b v="1"/>
    <n v="63175"/>
  </r>
  <r>
    <s v="0013100001hoCcAAAU"/>
    <d v="2019-07-24T00:00:00"/>
    <n v="2019"/>
    <s v="00531000008FRNUAA4"/>
    <s v="Academia"/>
    <s v="Referral"/>
    <s v="0065A00000i4LnsQAE"/>
    <m/>
    <s v="0055A000008zqzaQAA"/>
    <s v="Closed Won"/>
    <n v="44607.63"/>
    <n v="44607.63"/>
    <b v="1"/>
    <n v="100"/>
    <n v="1"/>
    <n v="0"/>
    <n v="1"/>
    <n v="0"/>
    <n v="0"/>
    <n v="1"/>
    <d v="2017-07-25T15:38:48"/>
    <x v="2"/>
    <b v="0"/>
    <n v="0"/>
  </r>
  <r>
    <s v="0013100001p5A0yAAE"/>
    <d v="2021-03-31T00:00:00"/>
    <n v="2021"/>
    <s v="00531000007KAu8AAG"/>
    <s v="Biopharma/Pharmaceuticals"/>
    <s v="Inside Sales"/>
    <s v="0065A00001ZYtaUQAT"/>
    <m/>
    <s v="00531000007KAu8AAG"/>
    <s v="Closed Won"/>
    <n v="52222.5"/>
    <n v="52222.5"/>
    <b v="1"/>
    <n v="100"/>
    <n v="1"/>
    <n v="0"/>
    <n v="1"/>
    <n v="0"/>
    <n v="0"/>
    <n v="1"/>
    <d v="2020-03-23T10:31:59"/>
    <x v="4"/>
    <b v="1"/>
    <n v="52222.5"/>
  </r>
  <r>
    <s v="0013100001puTb4AAE"/>
    <d v="2021-06-29T00:00:00"/>
    <n v="2021"/>
    <s v="0055A00000Bnt5hQAB"/>
    <s v="Biopharma/Pharmaceuticals"/>
    <s v="Referral"/>
    <s v="0065A00001dBQnuQAG"/>
    <m/>
    <s v="0055A00000Bnt5hQAB"/>
    <s v="Closed Won"/>
    <n v="131907.5"/>
    <n v="131907.5"/>
    <b v="1"/>
    <n v="100"/>
    <n v="1"/>
    <n v="0"/>
    <n v="1"/>
    <n v="0"/>
    <n v="0"/>
    <n v="1"/>
    <d v="2021-02-03T15:10:37"/>
    <x v="6"/>
    <b v="0"/>
    <n v="0"/>
  </r>
  <r>
    <s v="0015A00002DSTI6QAP"/>
    <d v="2021-06-29T00:00:00"/>
    <n v="2021"/>
    <s v="0055A000008iLoOQAU"/>
    <s v="Biopharma/Pharmaceuticals"/>
    <s v="Website"/>
    <s v="0065A00001XGf3vQAD"/>
    <m/>
    <s v="0055A000008zqzaQAA"/>
    <s v="Closed Won"/>
    <n v="142850"/>
    <n v="142850"/>
    <b v="1"/>
    <n v="100"/>
    <n v="1"/>
    <n v="0"/>
    <n v="1"/>
    <n v="0"/>
    <n v="0"/>
    <n v="1"/>
    <d v="2019-09-05T14:06:30"/>
    <x v="5"/>
    <b v="0"/>
    <n v="0"/>
  </r>
  <r>
    <s v="0015A00002DxOEJQA3"/>
    <d v="2021-02-16T00:00:00"/>
    <n v="2021"/>
    <s v="0055A00000BNXCfQAP"/>
    <m/>
    <s v="Website"/>
    <s v="0065A00001dDCPlQAO"/>
    <m/>
    <s v="0055A00000BNXCfQAP"/>
    <s v="Closed Won"/>
    <n v="4000"/>
    <n v="4000"/>
    <b v="1"/>
    <n v="100"/>
    <n v="1"/>
    <n v="0"/>
    <n v="1"/>
    <n v="0"/>
    <n v="0"/>
    <n v="1"/>
    <d v="2021-02-10T23:25:54"/>
    <x v="6"/>
    <b v="1"/>
    <n v="4000"/>
  </r>
  <r>
    <s v="0015A00002TAcJuQAL"/>
    <d v="2021-03-31T00:00:00"/>
    <n v="2021"/>
    <s v="0055A00000BNpn5QAD"/>
    <s v="Biopharma/Pharmaceuticals"/>
    <s v="Field Sales"/>
    <s v="0065A00001dLFg9QAG"/>
    <m/>
    <s v="0055A00000BNpn5QAD"/>
    <s v="Closed Won"/>
    <n v="115920"/>
    <n v="115920"/>
    <b v="1"/>
    <n v="100"/>
    <n v="1"/>
    <n v="0"/>
    <n v="1"/>
    <n v="0"/>
    <n v="0"/>
    <n v="1"/>
    <d v="2021-03-11T19:27:00"/>
    <x v="6"/>
    <b v="1"/>
    <n v="115920"/>
  </r>
  <r>
    <s v="0015A00001ztcpwQAA"/>
    <d v="2021-05-26T00:00:00"/>
    <n v="2021"/>
    <s v="0055A000008iLoOQAU"/>
    <s v="Biopharma/Pharmaceuticals"/>
    <s v="Other"/>
    <s v="0066e00001e0Pr5AAE"/>
    <m/>
    <s v="0055A000008iLoOQAU"/>
    <s v="Closed Won"/>
    <n v="30246.25"/>
    <n v="30246.25"/>
    <b v="1"/>
    <n v="100"/>
    <n v="1"/>
    <n v="0"/>
    <n v="1"/>
    <n v="0"/>
    <n v="0"/>
    <n v="1"/>
    <d v="2021-05-06T18:18:48"/>
    <x v="6"/>
    <b v="1"/>
    <n v="30246.25"/>
  </r>
  <r>
    <s v="0015A00002VqpT4QAJ"/>
    <d v="2021-05-24T00:00:00"/>
    <n v="2021"/>
    <s v="0055A00000BcmLYQAZ"/>
    <s v="Other"/>
    <s v="Website"/>
    <s v="0066e00001e01cWAAQ"/>
    <m/>
    <s v="0055A00000BcmLYQAZ"/>
    <s v="Closed Won"/>
    <n v="100464"/>
    <n v="100464"/>
    <b v="1"/>
    <n v="100"/>
    <n v="1"/>
    <n v="0"/>
    <n v="1"/>
    <n v="0"/>
    <n v="0"/>
    <n v="1"/>
    <d v="2021-04-30T09:53:13"/>
    <x v="6"/>
    <b v="1"/>
    <n v="100464"/>
  </r>
  <r>
    <s v="0015A00002QEZT2QAP"/>
    <d v="2021-06-04T00:00:00"/>
    <n v="2021"/>
    <s v="0055A000008iLoOQAU"/>
    <s v="Biopharma/Pharmaceuticals"/>
    <s v="Eblasts"/>
    <s v="0065A00001baZfmQAE"/>
    <m/>
    <s v="00531000007KAu8AAG"/>
    <s v="Closed Won"/>
    <n v="85255"/>
    <n v="85255"/>
    <b v="1"/>
    <n v="100"/>
    <n v="1"/>
    <n v="0"/>
    <n v="1"/>
    <n v="0"/>
    <n v="0"/>
    <n v="1"/>
    <d v="2020-12-10T14:52:13"/>
    <x v="4"/>
    <b v="1"/>
    <n v="85255"/>
  </r>
  <r>
    <s v="0013100001puTdTAAU"/>
    <d v="2020-12-06T00:00:00"/>
    <n v="2020"/>
    <s v="0055A00000Bb2djQAB"/>
    <s v="Biopharma/Pharmaceuticals"/>
    <s v="Key Account Event"/>
    <s v="0065A00001bg3EoQAI"/>
    <m/>
    <s v="0055A00000Bb2djQAB"/>
    <s v="Closed Won"/>
    <n v="31247.13"/>
    <n v="31247.13"/>
    <b v="1"/>
    <n v="100"/>
    <n v="1"/>
    <n v="0"/>
    <n v="1"/>
    <n v="0"/>
    <n v="0"/>
    <n v="1"/>
    <d v="2020-08-31T13:29:46"/>
    <x v="4"/>
    <b v="1"/>
    <n v="31247.13"/>
  </r>
  <r>
    <s v="0015A00001yYGWpQAO"/>
    <d v="2020-10-01T00:00:00"/>
    <n v="2020"/>
    <s v="0055A000008zqzaQAA"/>
    <s v="Biopharma/Pharmaceuticals"/>
    <s v="Webinar"/>
    <s v="0065A00001ZjP0iQAF"/>
    <m/>
    <s v="0055A000008zqzaQAA"/>
    <s v="Closed Won"/>
    <n v="62418"/>
    <n v="62418"/>
    <b v="1"/>
    <n v="100"/>
    <n v="1"/>
    <n v="0"/>
    <n v="1"/>
    <n v="0"/>
    <n v="0"/>
    <n v="1"/>
    <d v="2020-04-14T22:14:52"/>
    <x v="4"/>
    <b v="1"/>
    <n v="62418"/>
  </r>
  <r>
    <s v="0013100001jbToDAAU"/>
    <d v="2020-10-01T00:00:00"/>
    <n v="2020"/>
    <s v="0055A000009GjocQAC"/>
    <s v="Biopharma/Pharmaceuticals"/>
    <s v="Trade Show"/>
    <s v="0065A00001Y1AXNQA3"/>
    <m/>
    <s v="0055A00000Bb2djQAB"/>
    <s v="Closed Won"/>
    <n v="36245"/>
    <n v="36245"/>
    <b v="1"/>
    <n v="100"/>
    <n v="1"/>
    <n v="0"/>
    <n v="1"/>
    <n v="0"/>
    <n v="0"/>
    <n v="1"/>
    <d v="2019-11-19T15:10:32"/>
    <x v="5"/>
    <b v="1"/>
    <n v="36245"/>
  </r>
  <r>
    <s v="0015A00002JMxCcQAL"/>
    <d v="2021-03-26T00:00:00"/>
    <n v="2021"/>
    <s v="0055A00000BNpn5QAD"/>
    <s v="Biopharma/Pharmaceuticals"/>
    <s v="Field Sales"/>
    <s v="0065A00001ZWNU7QAP"/>
    <m/>
    <s v="0055A00000BNpn5QAD"/>
    <s v="Closed Won"/>
    <n v="131332.21"/>
    <n v="131332.21"/>
    <b v="1"/>
    <n v="100"/>
    <n v="1"/>
    <n v="0"/>
    <n v="1"/>
    <n v="0"/>
    <n v="0"/>
    <n v="1"/>
    <d v="2020-03-18T21:27:02"/>
    <x v="4"/>
    <b v="1"/>
    <n v="131332.21"/>
  </r>
  <r>
    <s v="0015A00001xP4A2QAK"/>
    <d v="2021-03-30T00:00:00"/>
    <n v="2021"/>
    <s v="0055A000008zqzaQAA"/>
    <s v="Biopharma/Pharmaceuticals"/>
    <s v="Website"/>
    <s v="0065A00001ZwpziQAB"/>
    <m/>
    <s v="0055A00000Bd5F0QAJ"/>
    <s v="Closed Won"/>
    <n v="192195.66"/>
    <n v="192195.66"/>
    <b v="1"/>
    <n v="100"/>
    <n v="1"/>
    <n v="0"/>
    <n v="1"/>
    <n v="0"/>
    <n v="0"/>
    <n v="1"/>
    <d v="2020-04-23T15:02:25"/>
    <x v="4"/>
    <b v="1"/>
    <n v="192195.66"/>
  </r>
  <r>
    <s v="0015A00001tabLSQAY"/>
    <d v="2021-03-30T00:00:00"/>
    <n v="2021"/>
    <s v="0055A000008zqzaQAA"/>
    <s v="Biopharma/Pharmaceuticals"/>
    <s v="Website"/>
    <s v="0065A00001cJh1FQAS"/>
    <m/>
    <s v="0055A00000Bd5F0QAJ"/>
    <s v="Closed Won"/>
    <n v="151319.04999999999"/>
    <n v="151319.04999999999"/>
    <b v="1"/>
    <n v="100"/>
    <n v="1"/>
    <n v="0"/>
    <n v="1"/>
    <n v="0"/>
    <n v="0"/>
    <n v="1"/>
    <d v="2020-11-05T13:17:39"/>
    <x v="4"/>
    <b v="1"/>
    <n v="151319.04999999999"/>
  </r>
  <r>
    <s v="0015A00002Ug0mxQAB"/>
    <d v="2021-03-31T00:00:00"/>
    <n v="2021"/>
    <s v="0055A000008zqzaQAA"/>
    <s v="Biopharma/Pharmaceuticals"/>
    <s v="Advertisement"/>
    <s v="0065A00001dCUcxQAG"/>
    <m/>
    <s v="0055A000008zqzaQAA"/>
    <s v="Closed Won"/>
    <n v="167450"/>
    <n v="167450"/>
    <b v="1"/>
    <n v="100"/>
    <n v="1"/>
    <n v="0"/>
    <n v="1"/>
    <n v="0"/>
    <n v="0"/>
    <n v="1"/>
    <d v="2021-02-09T21:45:49"/>
    <x v="6"/>
    <b v="1"/>
    <n v="167450"/>
  </r>
  <r>
    <s v="0015A00002Cz1bTQAR"/>
    <d v="2021-03-05T00:00:00"/>
    <n v="2021"/>
    <s v="0055A000008zqzaQAA"/>
    <s v="Biopharma/Pharmaceuticals"/>
    <s v="Website"/>
    <s v="0065A00001bAUMGQA4"/>
    <m/>
    <s v="0055A000008zqzaQAA"/>
    <s v="Closed Won"/>
    <n v="150850"/>
    <n v="150850"/>
    <b v="1"/>
    <n v="100"/>
    <n v="1"/>
    <n v="0"/>
    <n v="1"/>
    <n v="0"/>
    <n v="0"/>
    <n v="1"/>
    <d v="2020-07-13T21:24:05"/>
    <x v="4"/>
    <b v="1"/>
    <n v="150850"/>
  </r>
  <r>
    <s v="0013100001frxefAAA"/>
    <d v="2021-01-28T00:00:00"/>
    <n v="2021"/>
    <s v="0055A000008zqzaQAA"/>
    <s v="Biopharma/Pharmaceuticals"/>
    <s v="Website"/>
    <s v="0065A00001crkLtQAI"/>
    <m/>
    <s v="0055A000008zqzaQAA"/>
    <s v="Closed Won"/>
    <n v="150850"/>
    <n v="150850"/>
    <b v="1"/>
    <n v="100"/>
    <n v="1"/>
    <n v="0"/>
    <n v="1"/>
    <n v="0"/>
    <n v="0"/>
    <n v="1"/>
    <d v="2021-01-13T21:14:54"/>
    <x v="6"/>
    <b v="1"/>
    <n v="150850"/>
  </r>
  <r>
    <s v="0015A00002FGbyoQAD"/>
    <d v="2021-03-30T00:00:00"/>
    <n v="2021"/>
    <s v="0055A000008iLmwQAE"/>
    <s v="Biopharma/Pharmaceuticals"/>
    <s v="Trade Show"/>
    <s v="0065A00001XacWrQAJ"/>
    <m/>
    <s v="0055A000008zqzaQAA"/>
    <s v="Closed Won"/>
    <n v="140904.4"/>
    <n v="140904.4"/>
    <b v="1"/>
    <n v="100"/>
    <n v="1"/>
    <n v="0"/>
    <n v="1"/>
    <n v="0"/>
    <n v="0"/>
    <n v="1"/>
    <d v="2019-10-09T00:54:24"/>
    <x v="5"/>
    <b v="1"/>
    <n v="140904.4"/>
  </r>
  <r>
    <s v="0015A00002JMd9kQAD"/>
    <d v="2021-03-19T00:00:00"/>
    <n v="2021"/>
    <s v="0055A00000BNpn5QAD"/>
    <s v="Other"/>
    <s v="Field Sales"/>
    <s v="0065A00001dA3mPQAS"/>
    <m/>
    <s v="0055A00000BNpn5QAD"/>
    <s v="Closed Won"/>
    <n v="56651.360000000001"/>
    <n v="56651.360000000001"/>
    <b v="1"/>
    <n v="100"/>
    <n v="1"/>
    <n v="0"/>
    <n v="1"/>
    <n v="0"/>
    <n v="0"/>
    <n v="1"/>
    <d v="2021-01-25T18:15:52"/>
    <x v="6"/>
    <b v="1"/>
    <n v="56651.360000000001"/>
  </r>
  <r>
    <s v="0015A00002PKEq3QAH"/>
    <d v="2021-03-22T00:00:00"/>
    <n v="2021"/>
    <s v="0055A00000BNXCfQAP"/>
    <s v="Other"/>
    <s v="Website"/>
    <s v="0065A00001bnlqzQAA"/>
    <m/>
    <s v="0055A00000BNXCfQAP"/>
    <s v="Closed Won"/>
    <n v="147200"/>
    <n v="147200"/>
    <b v="1"/>
    <n v="100"/>
    <n v="1"/>
    <n v="0"/>
    <n v="1"/>
    <n v="0"/>
    <n v="0"/>
    <n v="1"/>
    <d v="2020-09-18T18:04:30"/>
    <x v="4"/>
    <b v="1"/>
    <n v="147200"/>
  </r>
  <r>
    <s v="0015A000021ODDbQAO"/>
    <d v="2021-05-03T00:00:00"/>
    <n v="2021"/>
    <s v="0055A00000BNXCfQAP"/>
    <s v="Academia"/>
    <s v="Website"/>
    <s v="0065A00001cp7sIQAQ"/>
    <m/>
    <s v="0055A00000BNXCfQAP"/>
    <s v="Closed Won"/>
    <n v="0"/>
    <n v="0"/>
    <b v="1"/>
    <n v="100"/>
    <n v="1"/>
    <n v="0"/>
    <n v="1"/>
    <n v="0"/>
    <n v="0"/>
    <n v="1"/>
    <d v="2020-12-16T18:44:59"/>
    <x v="4"/>
    <b v="1"/>
    <n v="0"/>
  </r>
  <r>
    <s v="0013100001p4EYQAA2"/>
    <d v="2021-06-25T00:00:00"/>
    <n v="2021"/>
    <s v="0055A00000BNXCfQAP"/>
    <s v="Biopharma/Pharmaceuticals"/>
    <s v="Website"/>
    <s v="0065A00001de3dGQAQ"/>
    <m/>
    <s v="0056e00000BdFO7AAN"/>
    <s v="Closed Won"/>
    <n v="174149.2"/>
    <n v="174149.2"/>
    <b v="1"/>
    <n v="100"/>
    <n v="1"/>
    <n v="0"/>
    <n v="1"/>
    <n v="0"/>
    <n v="0"/>
    <n v="1"/>
    <d v="2021-03-25T20:41:44"/>
    <x v="6"/>
    <b v="1"/>
    <n v="174149.2"/>
  </r>
  <r>
    <s v="0013100001p4QGsAAM"/>
    <d v="2021-06-18T00:00:00"/>
    <n v="2021"/>
    <s v="0055A00000BNXCfQAP"/>
    <s v="Biopharma/Pharmaceuticals"/>
    <s v="Website"/>
    <s v="0066e00001dys8SAAQ"/>
    <m/>
    <s v="0056e00000BdFO7AAN"/>
    <s v="Closed Won"/>
    <n v="99973.440000000002"/>
    <n v="99973.440000000002"/>
    <b v="1"/>
    <n v="100"/>
    <n v="1"/>
    <n v="0"/>
    <n v="1"/>
    <n v="0"/>
    <n v="0"/>
    <n v="1"/>
    <d v="2021-04-21T21:12:07"/>
    <x v="6"/>
    <b v="1"/>
    <n v="99973.440000000002"/>
  </r>
  <r>
    <s v="0015A00002Uf77rQAB"/>
    <d v="2021-06-21T00:00:00"/>
    <n v="2021"/>
    <s v="0055A00000BNpn5QAD"/>
    <s v="Biopharma/Pharmaceuticals"/>
    <s v="Website"/>
    <s v="0065A00001dBNAkQAO"/>
    <m/>
    <s v="0056e00000BdAUZAA3"/>
    <s v="Closed Won"/>
    <n v="108238.39999999999"/>
    <n v="108238.39999999999"/>
    <b v="1"/>
    <n v="100"/>
    <n v="1"/>
    <n v="0"/>
    <n v="1"/>
    <n v="0"/>
    <n v="0"/>
    <n v="1"/>
    <d v="2021-02-02T18:06:16"/>
    <x v="6"/>
    <b v="1"/>
    <n v="108238.39999999999"/>
  </r>
  <r>
    <s v="0013100001hofGrAAI"/>
    <d v="2021-04-30T00:00:00"/>
    <n v="2021"/>
    <s v="0055A000008zqzaQAA"/>
    <s v="Biopharma/Pharmaceuticals"/>
    <s v="Website"/>
    <s v="0065A00001dLcUmQAK"/>
    <m/>
    <s v="0055A000008zqzaQAA"/>
    <s v="Closed Won"/>
    <n v="144439.12"/>
    <n v="144439.12"/>
    <b v="1"/>
    <n v="100"/>
    <n v="1"/>
    <n v="0"/>
    <n v="1"/>
    <n v="0"/>
    <n v="0"/>
    <n v="1"/>
    <d v="2021-03-17T20:48:36"/>
    <x v="6"/>
    <b v="1"/>
    <n v="144439.12"/>
  </r>
  <r>
    <s v="0015A00002VqTDcQAN"/>
    <d v="2021-05-30T00:00:00"/>
    <n v="2021"/>
    <s v="0055A00000BcmS5QAJ"/>
    <s v="Other"/>
    <s v="Prospecting Journey"/>
    <s v="0065A00001de5FwQAI"/>
    <m/>
    <s v="0055A00000BcmS5QAJ"/>
    <s v="Closed Won"/>
    <n v="153910.14000000001"/>
    <n v="153910.14000000001"/>
    <b v="1"/>
    <n v="100"/>
    <n v="1"/>
    <n v="0"/>
    <n v="1"/>
    <n v="0"/>
    <n v="0"/>
    <n v="1"/>
    <d v="2021-03-26T10:53:51"/>
    <x v="6"/>
    <b v="1"/>
    <n v="153910.14000000001"/>
  </r>
  <r>
    <s v="0013100001jbToDAAU"/>
    <d v="2021-06-09T00:00:00"/>
    <n v="2021"/>
    <s v="0055A00000Bnt5hQAB"/>
    <s v="Biopharma/Pharmaceuticals"/>
    <s v="Website"/>
    <s v="0065A00001df84dQAA"/>
    <m/>
    <s v="0055A00000Bnt5hQAB"/>
    <s v="Closed Won"/>
    <n v="168384"/>
    <n v="168384"/>
    <b v="1"/>
    <n v="100"/>
    <n v="1"/>
    <n v="0"/>
    <n v="1"/>
    <n v="0"/>
    <n v="0"/>
    <n v="1"/>
    <d v="2021-04-02T13:32:36"/>
    <x v="6"/>
    <b v="1"/>
    <n v="168384"/>
  </r>
  <r>
    <s v="0015A00002Ug9fvQAB"/>
    <d v="2021-06-25T00:00:00"/>
    <n v="2021"/>
    <s v="0055A00000BNpn5QAD"/>
    <s v="Biopharma/Pharmaceuticals"/>
    <s v="Field Sales"/>
    <s v="0065A00001dCbBKQA0"/>
    <m/>
    <s v="0056e00000BdAUZAA3"/>
    <s v="Closed Won"/>
    <n v="113682.54"/>
    <n v="113682.54"/>
    <b v="1"/>
    <n v="100"/>
    <n v="1"/>
    <n v="0"/>
    <n v="1"/>
    <n v="0"/>
    <n v="0"/>
    <n v="1"/>
    <d v="2021-02-10T20:16:41"/>
    <x v="6"/>
    <b v="1"/>
    <n v="113682.54"/>
  </r>
  <r>
    <s v="0015A00002Lekq9QAB"/>
    <d v="2021-05-26T00:00:00"/>
    <n v="2021"/>
    <s v="0055A00000BNXCfQAP"/>
    <s v="Biopharma/Pharmaceuticals"/>
    <s v="Website"/>
    <s v="0065A00001aLRFUQA4"/>
    <m/>
    <s v="0055A000008zqzaQAA"/>
    <s v="Closed Won"/>
    <n v="154368"/>
    <n v="154368"/>
    <b v="1"/>
    <n v="100"/>
    <n v="1"/>
    <n v="0"/>
    <n v="1"/>
    <n v="0"/>
    <n v="0"/>
    <n v="1"/>
    <d v="2020-06-11T20:02:16"/>
    <x v="4"/>
    <b v="1"/>
    <n v="154368"/>
  </r>
  <r>
    <s v="0015A00001tbNSWQA2"/>
    <d v="2020-11-04T00:00:00"/>
    <n v="2020"/>
    <s v="0055A00000BNXCfQAP"/>
    <s v="Biopharma/Pharmaceuticals"/>
    <s v="Website"/>
    <s v="0065A00001cJIT2QAO"/>
    <m/>
    <s v="0055A00000BNXCfQAP"/>
    <s v="Closed Won"/>
    <n v="8000"/>
    <n v="8000"/>
    <b v="1"/>
    <n v="100"/>
    <n v="1"/>
    <n v="0"/>
    <n v="1"/>
    <n v="0"/>
    <n v="0"/>
    <n v="1"/>
    <d v="2020-10-30T20:42:52"/>
    <x v="4"/>
    <b v="1"/>
    <n v="8000"/>
  </r>
  <r>
    <s v="0015A00002Qap5eQAB"/>
    <d v="2020-10-22T00:00:00"/>
    <n v="2020"/>
    <s v="0055A00000BNpn5QAD"/>
    <s v="Biopharma/Pharmaceuticals"/>
    <s v="Field Sales"/>
    <s v="0065A00001br6BZQAY"/>
    <m/>
    <s v="0055A00000BNpn5QAD"/>
    <s v="Closed Won"/>
    <n v="79646.25"/>
    <n v="79646.25"/>
    <b v="1"/>
    <n v="100"/>
    <n v="1"/>
    <n v="0"/>
    <n v="1"/>
    <n v="0"/>
    <n v="0"/>
    <n v="1"/>
    <d v="2020-10-13T14:55:19"/>
    <x v="4"/>
    <b v="1"/>
    <n v="79646.25"/>
  </r>
  <r>
    <s v="0015A00001ztcpwQAA"/>
    <d v="2020-10-22T00:00:00"/>
    <n v="2020"/>
    <s v="00531000008FRNUAA4"/>
    <s v="Biopharma/Pharmaceuticals"/>
    <s v="Trade Show"/>
    <s v="0065A00000jrqedQAA"/>
    <m/>
    <s v="0055A00000Bb2djQAB"/>
    <s v="Closed Won"/>
    <n v="96565"/>
    <n v="96565"/>
    <b v="1"/>
    <n v="100"/>
    <n v="1"/>
    <n v="0"/>
    <n v="1"/>
    <n v="0"/>
    <n v="0"/>
    <n v="1"/>
    <d v="2018-03-14T16:41:52"/>
    <x v="3"/>
    <b v="1"/>
    <n v="96565"/>
  </r>
  <r>
    <s v="0013100001k6JgGAAU"/>
    <d v="2021-06-29T00:00:00"/>
    <n v="2021"/>
    <s v="0055A000008iLoOQAU"/>
    <s v="Biopharma/Pharmaceuticals"/>
    <s v="Inside Sales"/>
    <s v="0065A00001XabTJQAZ"/>
    <m/>
    <s v="0055A00000Bnt5hQAB"/>
    <s v="Closed Won"/>
    <n v="131907.5"/>
    <n v="131907.5"/>
    <b v="1"/>
    <n v="100"/>
    <n v="1"/>
    <n v="0"/>
    <n v="1"/>
    <n v="0"/>
    <n v="0"/>
    <n v="1"/>
    <d v="2019-10-08T20:23:58"/>
    <x v="5"/>
    <b v="1"/>
    <n v="131907.5"/>
  </r>
  <r>
    <s v="0013100001p5ATcAAM"/>
    <d v="2020-01-31T00:00:00"/>
    <n v="2020"/>
    <s v="00531000007KAu8AAG"/>
    <s v="Biopharma/Pharmaceuticals"/>
    <s v="Field Sales"/>
    <s v="0065A00001YPpF1QAL"/>
    <m/>
    <s v="00531000007KAu8AAG"/>
    <s v="Closed Won"/>
    <n v="1474"/>
    <n v="1474"/>
    <b v="1"/>
    <n v="100"/>
    <n v="1"/>
    <n v="0"/>
    <n v="1"/>
    <n v="0"/>
    <n v="0"/>
    <n v="1"/>
    <d v="2019-12-20T16:25:14"/>
    <x v="5"/>
    <b v="0"/>
    <n v="0"/>
  </r>
  <r>
    <s v="0013100001gYA7VAAW"/>
    <d v="2019-09-04T00:00:00"/>
    <n v="2019"/>
    <s v="0055A000008zqzaQAA"/>
    <s v="Biopharma/Pharmaceuticals"/>
    <s v="Trade Show"/>
    <s v="0065A00001TjCuoQAF"/>
    <m/>
    <s v="0055A000008zqzaQAA"/>
    <s v="Closed Won"/>
    <n v="165708.66"/>
    <n v="165708.66"/>
    <b v="1"/>
    <n v="100"/>
    <n v="1"/>
    <n v="0"/>
    <n v="1"/>
    <n v="0"/>
    <n v="0"/>
    <n v="1"/>
    <d v="2019-06-18T00:23:44"/>
    <x v="5"/>
    <b v="0"/>
    <n v="0"/>
  </r>
  <r>
    <s v="0015A00002Eo9WfQAJ"/>
    <d v="2019-10-30T00:00:00"/>
    <n v="2019"/>
    <s v="0055A000008iLoOQAU"/>
    <s v="Biopharma/Pharmaceuticals"/>
    <s v="Inside Sales"/>
    <s v="0065A00001XKbKFQA1"/>
    <m/>
    <s v="0055A000008iLoJQAU"/>
    <s v="Closed Won"/>
    <n v="72900"/>
    <n v="72900"/>
    <b v="1"/>
    <n v="100"/>
    <n v="1"/>
    <n v="0"/>
    <n v="1"/>
    <n v="0"/>
    <n v="0"/>
    <n v="1"/>
    <d v="2019-09-19T14:51:59"/>
    <x v="5"/>
    <b v="0"/>
    <n v="0"/>
  </r>
  <r>
    <s v="0013100001eo6iZAAQ"/>
    <d v="2019-07-24T00:00:00"/>
    <n v="2019"/>
    <s v="0055A000008iLoJQAU"/>
    <s v="Biopharma/Pharmaceuticals"/>
    <s v="Sales Seminar"/>
    <s v="0065A00001TiJ78QAF"/>
    <m/>
    <s v="0055A000008iLoJQAU"/>
    <s v="Closed Won"/>
    <n v="17275"/>
    <n v="17275"/>
    <b v="1"/>
    <n v="100"/>
    <n v="1"/>
    <n v="0"/>
    <n v="1"/>
    <n v="0"/>
    <n v="0"/>
    <n v="1"/>
    <d v="2019-06-13T22:25:45"/>
    <x v="5"/>
    <b v="0"/>
    <n v="0"/>
  </r>
  <r>
    <s v="0013100001p5ATcAAM"/>
    <d v="2020-09-09T00:00:00"/>
    <n v="2020"/>
    <s v="00531000007KAu8AAG"/>
    <s v="Biopharma/Pharmaceuticals"/>
    <s v="Field Sales"/>
    <s v="0065A00001Xd7yZQAR"/>
    <m/>
    <s v="00531000007KAu8AAG"/>
    <s v="Closed Won"/>
    <n v="62419"/>
    <n v="62419"/>
    <b v="1"/>
    <n v="100"/>
    <n v="1"/>
    <n v="0"/>
    <n v="1"/>
    <n v="0"/>
    <n v="0"/>
    <n v="1"/>
    <d v="2019-10-14T13:34:57"/>
    <x v="5"/>
    <b v="0"/>
    <n v="0"/>
  </r>
  <r>
    <s v="0013100001p5ATcAAM"/>
    <d v="2019-11-25T00:00:00"/>
    <n v="2019"/>
    <s v="00531000007KAu8AAG"/>
    <s v="Biopharma/Pharmaceuticals"/>
    <s v="Inside Sales"/>
    <s v="0065A00001Xe4vTQAR"/>
    <m/>
    <s v="00531000007KAu8AAG"/>
    <s v="Closed Won"/>
    <n v="5632"/>
    <n v="5632"/>
    <b v="1"/>
    <n v="100"/>
    <n v="1"/>
    <n v="0"/>
    <n v="1"/>
    <n v="0"/>
    <n v="0"/>
    <n v="1"/>
    <d v="2019-10-18T08:19:56"/>
    <x v="5"/>
    <b v="0"/>
    <n v="0"/>
  </r>
  <r>
    <s v="0015A00001xP4A2QAK"/>
    <d v="2019-11-06T00:00:00"/>
    <n v="2019"/>
    <s v="00531000007KAu8AAG"/>
    <s v="Biopharma/Pharmaceuticals"/>
    <s v="Inside Sales"/>
    <s v="0065A00001Xd77bQAB"/>
    <m/>
    <s v="00531000007KAu8AAG"/>
    <s v="Closed Won"/>
    <n v="60065"/>
    <n v="60065"/>
    <b v="1"/>
    <n v="100"/>
    <n v="1"/>
    <n v="0"/>
    <n v="1"/>
    <n v="0"/>
    <n v="0"/>
    <n v="1"/>
    <d v="2019-10-14T12:46:03"/>
    <x v="5"/>
    <b v="0"/>
    <n v="0"/>
  </r>
  <r>
    <s v="0015A000022QtPhQAK"/>
    <d v="2019-11-29T00:00:00"/>
    <n v="2019"/>
    <s v="00531000007KAu8AAG"/>
    <s v="Biopharma/Pharmaceuticals"/>
    <s v="Webinar"/>
    <s v="0065A00001XdLigQAF"/>
    <m/>
    <s v="00531000007KAu8AAG"/>
    <s v="Closed Won"/>
    <n v="5632"/>
    <n v="5632"/>
    <b v="1"/>
    <n v="100"/>
    <n v="1"/>
    <n v="0"/>
    <n v="1"/>
    <n v="0"/>
    <n v="0"/>
    <n v="1"/>
    <d v="2019-10-16T14:13:27"/>
    <x v="5"/>
    <b v="0"/>
    <n v="0"/>
  </r>
  <r>
    <s v="0013100001p59k6AAA"/>
    <d v="2019-12-23T00:00:00"/>
    <n v="2019"/>
    <s v="00531000007KAu8AAG"/>
    <s v="Biopharma/Pharmaceuticals"/>
    <s v="Inside Sales"/>
    <s v="0065A00000nM3B9QAK"/>
    <m/>
    <s v="00531000007KAu8AAG"/>
    <s v="Closed Won"/>
    <n v="31200"/>
    <n v="31200"/>
    <b v="1"/>
    <n v="100"/>
    <n v="1"/>
    <n v="0"/>
    <n v="1"/>
    <n v="0"/>
    <n v="0"/>
    <n v="1"/>
    <d v="2018-11-25T19:57:35"/>
    <x v="3"/>
    <b v="0"/>
    <n v="0"/>
  </r>
  <r>
    <s v="0015A00001yVjjUQAS"/>
    <d v="2019-10-23T00:00:00"/>
    <n v="2019"/>
    <s v="00531000007KAu8AAG"/>
    <s v="Biopharma/Pharmaceuticals"/>
    <s v="Sales Seminar"/>
    <s v="0065A00001Ti125QAB"/>
    <m/>
    <s v="00531000007KAu8AAG"/>
    <s v="Closed Won"/>
    <n v="66072"/>
    <n v="66072"/>
    <b v="1"/>
    <n v="100"/>
    <n v="1"/>
    <n v="0"/>
    <n v="1"/>
    <n v="0"/>
    <n v="0"/>
    <n v="1"/>
    <d v="2019-06-11T13:18:54"/>
    <x v="5"/>
    <b v="0"/>
    <n v="0"/>
  </r>
  <r>
    <s v="0015A000020x84PQAQ"/>
    <d v="2020-04-24T00:00:00"/>
    <n v="2020"/>
    <s v="0055A000006HDY9QAO"/>
    <s v="Biopharma/Pharmaceuticals"/>
    <s v="Webinar"/>
    <s v="0065A00000ibyE1QAI"/>
    <m/>
    <s v="0055A000008zqzaQAA"/>
    <s v="Closed Won"/>
    <n v="57380"/>
    <n v="57380"/>
    <b v="1"/>
    <n v="100"/>
    <n v="1"/>
    <n v="0"/>
    <n v="1"/>
    <n v="0"/>
    <n v="0"/>
    <n v="1"/>
    <d v="2018-04-19T15:43:10"/>
    <x v="3"/>
    <b v="0"/>
    <n v="0"/>
  </r>
  <r>
    <s v="0015A000021Or98QAC"/>
    <d v="2019-08-09T00:00:00"/>
    <n v="2019"/>
    <s v="00531000007KAu8AAG"/>
    <s v="Biopharma/Pharmaceuticals"/>
    <s v="Webinar"/>
    <s v="0065A00000k2MaTQAU"/>
    <m/>
    <s v="00531000007KAu8AAG"/>
    <s v="Closed Won"/>
    <n v="55685"/>
    <n v="55685"/>
    <b v="1"/>
    <n v="100"/>
    <n v="1"/>
    <n v="0"/>
    <n v="1"/>
    <n v="0"/>
    <n v="0"/>
    <n v="1"/>
    <d v="2018-05-31T06:33:06"/>
    <x v="3"/>
    <b v="0"/>
    <n v="0"/>
  </r>
  <r>
    <s v="0013100001k6h7IAAQ"/>
    <d v="2019-11-18T00:00:00"/>
    <n v="2019"/>
    <s v="0055A000008iLoOQAU"/>
    <s v="Biopharma/Pharmaceuticals"/>
    <s v="Website"/>
    <s v="0065A00001WxJccQAF"/>
    <m/>
    <s v="0055A000008zqzaQAA"/>
    <s v="Closed Won"/>
    <n v="81315"/>
    <n v="81315"/>
    <b v="1"/>
    <n v="100"/>
    <n v="1"/>
    <n v="0"/>
    <n v="1"/>
    <n v="0"/>
    <n v="0"/>
    <n v="1"/>
    <d v="2019-08-06T19:19:22"/>
    <x v="5"/>
    <b v="0"/>
    <n v="0"/>
  </r>
  <r>
    <s v="0015A000023pZynQAE"/>
    <d v="2021-03-11T00:00:00"/>
    <n v="2021"/>
    <s v="0055A000008iLoOQAU"/>
    <s v="Biopharma/Pharmaceuticals"/>
    <s v="Trade Show"/>
    <s v="0065A00000lnQ6hQAE"/>
    <m/>
    <s v="0055A00000Bd0KeQAJ"/>
    <s v="Closed Won"/>
    <n v="95745"/>
    <n v="95745"/>
    <b v="1"/>
    <n v="100"/>
    <n v="1"/>
    <n v="0"/>
    <n v="1"/>
    <n v="0"/>
    <n v="0"/>
    <n v="1"/>
    <d v="2018-09-24T17:17:04"/>
    <x v="3"/>
    <b v="1"/>
    <n v="95745"/>
  </r>
  <r>
    <s v="0015A00002FEbcVQAT"/>
    <d v="2021-06-01T00:00:00"/>
    <n v="2021"/>
    <s v="00531000007KAu8AAG"/>
    <s v="Biopharma/Pharmaceuticals"/>
    <s v="Trade Show"/>
    <s v="0065A00001XVVb7QAH"/>
    <m/>
    <s v="00531000007KAu8AAG"/>
    <s v="Closed Won"/>
    <n v="84773"/>
    <n v="84773"/>
    <b v="1"/>
    <n v="100"/>
    <n v="1"/>
    <n v="0"/>
    <n v="1"/>
    <n v="0"/>
    <n v="0"/>
    <n v="1"/>
    <d v="2019-09-24T15:13:29"/>
    <x v="5"/>
    <b v="1"/>
    <n v="84773"/>
  </r>
  <r>
    <s v="0015A00001tbMY6QAM"/>
    <d v="2021-05-12T00:00:00"/>
    <n v="2021"/>
    <s v="0055A000008iLoOQAU"/>
    <s v="Biopharma/Pharmaceuticals"/>
    <s v="Inside Sales"/>
    <s v="0066e00001e1LfkAAE"/>
    <m/>
    <s v="0055A000008iLoOQAU"/>
    <s v="Closed Won"/>
    <n v="20000"/>
    <n v="20000"/>
    <b v="1"/>
    <n v="100"/>
    <n v="1"/>
    <n v="0"/>
    <n v="1"/>
    <n v="0"/>
    <n v="0"/>
    <n v="1"/>
    <d v="2021-05-12T15:42:47"/>
    <x v="6"/>
    <b v="0"/>
    <n v="0"/>
  </r>
  <r>
    <s v="0015A00001tbMY6QAM"/>
    <d v="2021-05-14T00:00:00"/>
    <n v="2021"/>
    <s v="0055A000008iLoOQAU"/>
    <s v="Biopharma/Pharmaceuticals"/>
    <s v="Inside Sales"/>
    <s v="0066e00001eJXL5AAO"/>
    <m/>
    <s v="0055A000008iLoOQAU"/>
    <s v="Closed Won"/>
    <n v="12000"/>
    <n v="12000"/>
    <b v="1"/>
    <n v="100"/>
    <n v="1"/>
    <n v="0"/>
    <n v="1"/>
    <n v="0"/>
    <n v="0"/>
    <n v="1"/>
    <d v="2021-05-14T17:38:16"/>
    <x v="6"/>
    <b v="0"/>
    <n v="0"/>
  </r>
  <r>
    <s v="0013100001kbnWUAAY"/>
    <d v="2021-05-26T00:00:00"/>
    <n v="2021"/>
    <s v="0055A000008iLoOQAU"/>
    <s v="Biopharma/Pharmaceuticals"/>
    <s v="Trade Show"/>
    <s v="0066e00001eK9vsAAC"/>
    <m/>
    <s v="0055A000008iLoOQAU"/>
    <s v="Closed Won"/>
    <n v="22800"/>
    <n v="22800"/>
    <b v="1"/>
    <n v="100"/>
    <n v="1"/>
    <n v="0"/>
    <n v="1"/>
    <n v="0"/>
    <n v="0"/>
    <n v="1"/>
    <d v="2021-05-24T22:58:58"/>
    <x v="6"/>
    <b v="0"/>
    <n v="0"/>
  </r>
  <r>
    <s v="0013100001hofGrAAI"/>
    <d v="2021-06-15T00:00:00"/>
    <n v="2021"/>
    <s v="0055A000008iLoOQAU"/>
    <s v="Biopharma/Pharmaceuticals"/>
    <s v="Other"/>
    <s v="0066e00001eMnQzAAK"/>
    <m/>
    <s v="0055A000008iLoOQAU"/>
    <s v="Closed Won"/>
    <n v="4000"/>
    <n v="4000"/>
    <b v="1"/>
    <n v="100"/>
    <n v="1"/>
    <n v="0"/>
    <n v="1"/>
    <n v="0"/>
    <n v="0"/>
    <n v="1"/>
    <d v="2021-06-15T16:15:55"/>
    <x v="6"/>
    <b v="0"/>
    <n v="0"/>
  </r>
  <r>
    <s v="0013100001lbwD9AAI"/>
    <d v="2021-06-24T00:00:00"/>
    <n v="2021"/>
    <s v="0055A000008iLoOQAU"/>
    <s v="Biopharma/Pharmaceuticals"/>
    <s v="Inside Sales"/>
    <s v="0066e00001eMw0jAAC"/>
    <m/>
    <s v="0055A000008iLoOQAU"/>
    <s v="Closed Won"/>
    <n v="4000"/>
    <n v="4000"/>
    <b v="1"/>
    <n v="100"/>
    <n v="1"/>
    <n v="0"/>
    <n v="1"/>
    <n v="0"/>
    <n v="0"/>
    <n v="1"/>
    <d v="2021-06-17T14:06:11"/>
    <x v="6"/>
    <b v="0"/>
    <n v="0"/>
  </r>
  <r>
    <s v="0015A00002FU4geQAD"/>
    <d v="2021-06-29T00:00:00"/>
    <n v="2021"/>
    <s v="0055A000008iLoOQAU"/>
    <s v="Biopharma/Pharmaceuticals"/>
    <s v="Field Sales"/>
    <s v="0066e00001eN54qAAC"/>
    <m/>
    <s v="0055A000008iLoOQAU"/>
    <s v="Closed Won"/>
    <n v="22800"/>
    <n v="22800"/>
    <b v="1"/>
    <n v="100"/>
    <n v="1"/>
    <n v="0"/>
    <n v="1"/>
    <n v="0"/>
    <n v="0"/>
    <n v="1"/>
    <d v="2021-06-18T00:57:44"/>
    <x v="6"/>
    <b v="0"/>
    <n v="0"/>
  </r>
  <r>
    <s v="0015A00002JMd9kQAD"/>
    <d v="2021-05-26T00:00:00"/>
    <n v="2021"/>
    <s v="0055A000008iLoOQAU"/>
    <s v="Biopharma/Pharmaceuticals"/>
    <s v="Field Sales"/>
    <s v="0066e00001eKKLuAAO"/>
    <m/>
    <s v="0055A00000BNpn5QAD"/>
    <s v="Closed Won"/>
    <n v="4140"/>
    <n v="4140"/>
    <b v="1"/>
    <n v="100"/>
    <n v="1"/>
    <n v="0"/>
    <n v="1"/>
    <n v="0"/>
    <n v="0"/>
    <n v="1"/>
    <d v="2021-05-26T11:43:40"/>
    <x v="6"/>
    <b v="0"/>
    <n v="0"/>
  </r>
  <r>
    <s v="0013100001gZda5AAC"/>
    <d v="2021-06-25T00:00:00"/>
    <n v="2021"/>
    <s v="0055A000008iLoOQAU"/>
    <s v="Biopharma/Pharmaceuticals"/>
    <s v="Sales Seminar"/>
    <s v="0066e00001eaQpkAAE"/>
    <m/>
    <s v="0055A000008iLoOQAU"/>
    <s v="Closed Won"/>
    <n v="725"/>
    <n v="725"/>
    <b v="1"/>
    <n v="100"/>
    <n v="1"/>
    <n v="0"/>
    <n v="1"/>
    <n v="0"/>
    <n v="0"/>
    <n v="1"/>
    <d v="2021-06-21T19:08:53"/>
    <x v="6"/>
    <b v="0"/>
    <n v="0"/>
  </r>
  <r>
    <s v="0015A00002CwPb7QAF"/>
    <d v="2021-05-14T00:00:00"/>
    <n v="2021"/>
    <s v="0055A000008iLoOQAU"/>
    <s v="Biopharma/Pharmaceuticals"/>
    <s v="Inside Sales"/>
    <s v="0066e00001e1KzbAAE"/>
    <m/>
    <s v="0055A000008iLoOQAU"/>
    <s v="Closed Won"/>
    <n v="19200"/>
    <n v="19200"/>
    <b v="1"/>
    <n v="100"/>
    <n v="1"/>
    <n v="0"/>
    <n v="1"/>
    <n v="0"/>
    <n v="0"/>
    <n v="1"/>
    <d v="2021-05-12T13:16:03"/>
    <x v="6"/>
    <b v="0"/>
    <n v="0"/>
  </r>
  <r>
    <s v="0013100001jbToDAAU"/>
    <d v="2021-05-14T00:00:00"/>
    <n v="2021"/>
    <s v="0055A000008iLoOQAU"/>
    <s v="Biopharma/Pharmaceuticals"/>
    <s v="Trade Show"/>
    <s v="0066e00001eJX21AAG"/>
    <m/>
    <s v="0055A000008iLoOQAU"/>
    <s v="Closed Won"/>
    <n v="5245"/>
    <n v="5245"/>
    <b v="1"/>
    <n v="100"/>
    <n v="1"/>
    <n v="0"/>
    <n v="1"/>
    <n v="0"/>
    <n v="0"/>
    <n v="1"/>
    <d v="2021-05-14T16:28:08"/>
    <x v="6"/>
    <b v="0"/>
    <n v="0"/>
  </r>
  <r>
    <s v="0013100001k5ZyRAAU"/>
    <d v="2021-05-21T00:00:00"/>
    <n v="2021"/>
    <s v="0055A000008iLoOQAU"/>
    <s v="Biopharma/Pharmaceuticals"/>
    <s v="Trade Show"/>
    <s v="0066e00001eJuK8AAK"/>
    <m/>
    <s v="0055A000008iLoOQAU"/>
    <s v="Closed Won"/>
    <n v="3450"/>
    <n v="3450"/>
    <b v="1"/>
    <n v="100"/>
    <n v="1"/>
    <n v="0"/>
    <n v="1"/>
    <n v="0"/>
    <n v="0"/>
    <n v="1"/>
    <d v="2021-05-20T18:42:22"/>
    <x v="6"/>
    <b v="0"/>
    <n v="0"/>
  </r>
  <r>
    <s v="0013100001gXqdHAAS"/>
    <d v="2021-05-25T00:00:00"/>
    <n v="2021"/>
    <s v="0055A000008iLoOQAU"/>
    <s v="Biopharma/Pharmaceuticals"/>
    <s v="Seminar - Internal"/>
    <s v="0066e00001eJvDgAAK"/>
    <m/>
    <s v="0055A000008iLoOQAU"/>
    <s v="Closed Won"/>
    <n v="3450"/>
    <n v="3450"/>
    <b v="1"/>
    <n v="100"/>
    <n v="1"/>
    <n v="0"/>
    <n v="1"/>
    <n v="0"/>
    <n v="0"/>
    <n v="1"/>
    <d v="2021-05-20T21:28:56"/>
    <x v="6"/>
    <b v="0"/>
    <n v="0"/>
  </r>
  <r>
    <s v="0013100001gZda5AAC"/>
    <d v="2021-06-03T00:00:00"/>
    <n v="2021"/>
    <s v="0055A000008iLoOQAU"/>
    <s v="Biopharma/Pharmaceuticals"/>
    <s v="Referral"/>
    <s v="0066e00001eKLv8AAG"/>
    <m/>
    <s v="0055A000008iLoOQAU"/>
    <s v="Closed Won"/>
    <n v="4175"/>
    <n v="4175"/>
    <b v="1"/>
    <n v="100"/>
    <n v="1"/>
    <n v="0"/>
    <n v="1"/>
    <n v="0"/>
    <n v="0"/>
    <n v="1"/>
    <d v="2021-05-26T17:05:45"/>
    <x v="6"/>
    <b v="0"/>
    <n v="0"/>
  </r>
  <r>
    <s v="0013100001fqwyfAAA"/>
    <d v="2021-06-04T00:00:00"/>
    <n v="2021"/>
    <s v="0055A000008iLoOQAU"/>
    <s v="Biopharma/Pharmaceuticals"/>
    <s v="eApp Note"/>
    <s v="0066e00001eKQ2hAAG"/>
    <m/>
    <s v="0055A000008iLoOQAU"/>
    <s v="Closed Won"/>
    <n v="3500"/>
    <n v="3500"/>
    <b v="1"/>
    <n v="100"/>
    <n v="1"/>
    <n v="0"/>
    <n v="1"/>
    <n v="0"/>
    <n v="0"/>
    <n v="1"/>
    <d v="2021-05-27T16:33:07"/>
    <x v="6"/>
    <b v="0"/>
    <n v="0"/>
  </r>
  <r>
    <s v="0013100001fqwyfAAA"/>
    <d v="2021-06-07T00:00:00"/>
    <n v="2021"/>
    <s v="0055A000008iLoOQAU"/>
    <s v="Biopharma/Pharmaceuticals"/>
    <s v="Referral"/>
    <s v="0066e00001eKQ47AAG"/>
    <m/>
    <s v="0055A000008iLoOQAU"/>
    <s v="Closed Won"/>
    <n v="3500"/>
    <n v="3500"/>
    <b v="1"/>
    <n v="100"/>
    <n v="1"/>
    <n v="0"/>
    <n v="1"/>
    <n v="0"/>
    <n v="0"/>
    <n v="1"/>
    <d v="2021-05-27T16:36:21"/>
    <x v="6"/>
    <b v="0"/>
    <n v="0"/>
  </r>
  <r>
    <s v="0015A000020x84PQAQ"/>
    <d v="2021-06-21T00:00:00"/>
    <n v="2021"/>
    <s v="0055A000008iLoOQAU"/>
    <s v="Biopharma/Pharmaceuticals"/>
    <s v="Other"/>
    <s v="0066e00001eMrtfAAC"/>
    <m/>
    <s v="0055A000008iLoOQAU"/>
    <s v="Closed Won"/>
    <n v="3450"/>
    <n v="3450"/>
    <b v="1"/>
    <n v="100"/>
    <n v="1"/>
    <n v="0"/>
    <n v="1"/>
    <n v="0"/>
    <n v="0"/>
    <n v="1"/>
    <d v="2021-06-16T15:49:45"/>
    <x v="6"/>
    <b v="0"/>
    <n v="0"/>
  </r>
  <r>
    <s v="0015A00002DU5c0QAD"/>
    <d v="2021-06-28T00:00:00"/>
    <n v="2021"/>
    <s v="0055A000008iLoOQAU"/>
    <s v="Biopharma/Pharmaceuticals"/>
    <s v="Inside Sales"/>
    <s v="0066e00001eN6CXAA0"/>
    <m/>
    <s v="0055A000008iLoOQAU"/>
    <s v="Closed Won"/>
    <n v="14867.5"/>
    <n v="14867.5"/>
    <b v="1"/>
    <n v="100"/>
    <n v="1"/>
    <n v="0"/>
    <n v="1"/>
    <n v="0"/>
    <n v="0"/>
    <n v="1"/>
    <d v="2021-06-18T12:35:52"/>
    <x v="6"/>
    <b v="0"/>
    <n v="0"/>
  </r>
  <r>
    <s v="0015A00002AoJbZQAV"/>
    <d v="2021-05-24T00:00:00"/>
    <n v="2021"/>
    <s v="0055A000008iLoOQAU"/>
    <s v="Biopharma/Pharmaceuticals"/>
    <s v="Other"/>
    <s v="0066e00001eK8E2AAK"/>
    <m/>
    <s v="0055A000008iLoOQAU"/>
    <s v="Closed Won"/>
    <n v="3529.35"/>
    <n v="3529.35"/>
    <b v="1"/>
    <n v="100"/>
    <n v="1"/>
    <n v="0"/>
    <n v="1"/>
    <n v="0"/>
    <n v="0"/>
    <n v="1"/>
    <d v="2021-05-24T18:13:51"/>
    <x v="6"/>
    <b v="0"/>
    <n v="0"/>
  </r>
  <r>
    <s v="0013100001jb0YLAAY"/>
    <d v="2021-06-04T00:00:00"/>
    <n v="2021"/>
    <s v="0055A000008iLoOQAU"/>
    <s v="Biopharma/Pharmaceuticals"/>
    <s v="Website"/>
    <s v="0066e00001eKgZbAAK"/>
    <m/>
    <s v="0055A000008iLoOQAU"/>
    <s v="Closed Won"/>
    <n v="725"/>
    <n v="725"/>
    <b v="1"/>
    <n v="100"/>
    <n v="1"/>
    <n v="0"/>
    <n v="1"/>
    <n v="0"/>
    <n v="0"/>
    <n v="1"/>
    <d v="2021-06-02T15:00:45"/>
    <x v="6"/>
    <b v="0"/>
    <n v="0"/>
  </r>
  <r>
    <s v="0015A00002OKhoqQAD"/>
    <d v="2021-06-07T00:00:00"/>
    <n v="2021"/>
    <s v="0055A000008iLoOQAU"/>
    <s v="Biopharma/Pharmaceuticals"/>
    <s v="Inside Sales"/>
    <s v="0066e00001eLT2OAAW"/>
    <m/>
    <s v="0055A000008iLoOQAU"/>
    <s v="Closed Won"/>
    <n v="16000"/>
    <n v="16000"/>
    <b v="1"/>
    <n v="100"/>
    <n v="1"/>
    <n v="0"/>
    <n v="1"/>
    <n v="0"/>
    <n v="0"/>
    <n v="1"/>
    <d v="2021-06-04T21:33:52"/>
    <x v="6"/>
    <b v="0"/>
    <n v="0"/>
  </r>
  <r>
    <s v="0013100001gZda5AAC"/>
    <d v="2021-06-14T00:00:00"/>
    <n v="2021"/>
    <s v="0055A000008iLoOQAU"/>
    <s v="Biopharma/Pharmaceuticals"/>
    <s v="Other"/>
    <s v="0066e00001eMXPDAA4"/>
    <m/>
    <s v="0055A000008iLoOQAU"/>
    <s v="Closed Won"/>
    <n v="4175"/>
    <n v="4175"/>
    <b v="1"/>
    <n v="100"/>
    <n v="1"/>
    <n v="0"/>
    <n v="1"/>
    <n v="0"/>
    <n v="0"/>
    <n v="1"/>
    <d v="2021-06-11T20:09:24"/>
    <x v="6"/>
    <b v="0"/>
    <n v="0"/>
  </r>
  <r>
    <s v="0015A00002AoJbZQAV"/>
    <d v="2021-05-21T00:00:00"/>
    <n v="2021"/>
    <s v="00531000007KAu8AAG"/>
    <s v="Biopharma/Pharmaceuticals"/>
    <s v="Field Sales"/>
    <s v="0066e00001eJwZSAA0"/>
    <m/>
    <s v="00531000007KAu8AAG"/>
    <s v="Closed Won"/>
    <n v="3529.35"/>
    <n v="3529.35"/>
    <b v="1"/>
    <n v="100"/>
    <n v="1"/>
    <n v="0"/>
    <n v="1"/>
    <n v="0"/>
    <n v="0"/>
    <n v="1"/>
    <d v="2021-05-21T08:13:30"/>
    <x v="6"/>
    <b v="0"/>
    <n v="0"/>
  </r>
  <r>
    <s v="0015A000026AUVzQAO"/>
    <d v="2021-05-31T00:00:00"/>
    <n v="2021"/>
    <s v="00531000007KAu8AAG"/>
    <s v="Biopharma/Pharmaceuticals"/>
    <s v="Field Sales"/>
    <s v="0066e00001eJtTxAAK"/>
    <m/>
    <s v="00531000007KAu8AAG"/>
    <s v="Closed Won"/>
    <n v="22202.82"/>
    <n v="22202.82"/>
    <b v="1"/>
    <n v="100"/>
    <n v="1"/>
    <n v="0"/>
    <n v="1"/>
    <n v="0"/>
    <n v="0"/>
    <n v="1"/>
    <d v="2021-05-20T16:12:36"/>
    <x v="6"/>
    <b v="0"/>
    <n v="0"/>
  </r>
  <r>
    <s v="0013100001kbnWUAAY"/>
    <d v="2021-05-26T00:00:00"/>
    <n v="2021"/>
    <s v="0055A000008iLoOQAU"/>
    <s v="Biopharma/Pharmaceuticals"/>
    <s v="Inside Sales"/>
    <s v="0066e00001eJow5AAC"/>
    <m/>
    <s v="0055A000008iLoOQAU"/>
    <s v="Closed Won"/>
    <n v="8950"/>
    <n v="8950"/>
    <b v="1"/>
    <n v="100"/>
    <n v="1"/>
    <n v="0"/>
    <n v="1"/>
    <n v="0"/>
    <n v="0"/>
    <n v="1"/>
    <d v="2021-05-19T16:36:55"/>
    <x v="6"/>
    <b v="0"/>
    <n v="0"/>
  </r>
  <r>
    <s v="0013100001jbTegAAE"/>
    <d v="2021-06-09T00:00:00"/>
    <n v="2021"/>
    <s v="0055A000008iLoOQAU"/>
    <s v="Biopharma/Pharmaceuticals"/>
    <s v="eApp Note"/>
    <s v="0066e00001eKg2EAAS"/>
    <m/>
    <s v="0055A000008iLoOQAU"/>
    <s v="Closed Won"/>
    <n v="7500"/>
    <n v="7500"/>
    <b v="1"/>
    <n v="100"/>
    <n v="1"/>
    <n v="0"/>
    <n v="1"/>
    <n v="0"/>
    <n v="0"/>
    <n v="1"/>
    <d v="2021-06-02T13:00:43"/>
    <x v="6"/>
    <b v="0"/>
    <n v="0"/>
  </r>
  <r>
    <s v="0013100001puTb4AAE"/>
    <d v="2021-06-10T00:00:00"/>
    <n v="2021"/>
    <s v="0055A000008iLoOQAU"/>
    <s v="Biopharma/Pharmaceuticals"/>
    <s v="Other"/>
    <s v="0066e00001eLnmAAAS"/>
    <m/>
    <s v="0055A000008iLoOQAU"/>
    <s v="Closed Won"/>
    <n v="5145"/>
    <n v="5145"/>
    <b v="1"/>
    <n v="100"/>
    <n v="1"/>
    <n v="0"/>
    <n v="1"/>
    <n v="0"/>
    <n v="0"/>
    <n v="1"/>
    <d v="2021-06-09T22:16:37"/>
    <x v="6"/>
    <b v="0"/>
    <n v="0"/>
  </r>
  <r>
    <s v="0016w00000V86gUAAR"/>
    <d v="2021-09-21T00:00:00"/>
    <n v="2021"/>
    <s v="0055A00000BclF5QAJ"/>
    <s v="Academia"/>
    <s v="Field Sales"/>
    <s v="0066w000004QBGAAA4"/>
    <m/>
    <s v="0055A00000BclF5QAJ"/>
    <s v="Closed Won"/>
    <n v="169881.60000000001"/>
    <n v="169881.60000000001"/>
    <b v="1"/>
    <n v="100"/>
    <n v="1"/>
    <n v="0"/>
    <n v="1"/>
    <n v="0"/>
    <n v="0"/>
    <n v="1"/>
    <d v="2021-09-21T13:58:03"/>
    <x v="6"/>
    <b v="0"/>
    <n v="0"/>
  </r>
  <r>
    <s v="0013100001k6h7IAAQ"/>
    <d v="2021-09-30T00:00:00"/>
    <n v="2021"/>
    <s v="0055A00000BclF5QAJ"/>
    <m/>
    <s v="Field Sales"/>
    <s v="0066w000004Ou2ZAAS"/>
    <m/>
    <s v="0055A00000Bd5F0QAJ"/>
    <s v="Closed Won"/>
    <n v="52491.4"/>
    <n v="52491.4"/>
    <b v="1"/>
    <n v="100"/>
    <n v="1"/>
    <n v="0"/>
    <n v="1"/>
    <n v="0"/>
    <n v="0"/>
    <n v="1"/>
    <d v="2021-08-04T19:04:44"/>
    <x v="6"/>
    <b v="0"/>
    <n v="0"/>
  </r>
  <r>
    <s v="0015A00002GoGR6QAN"/>
    <d v="2021-08-04T00:00:00"/>
    <n v="2021"/>
    <s v="0055A00000BclF5QAJ"/>
    <m/>
    <s v="Website"/>
    <s v="0066w000004OoLRAA0"/>
    <m/>
    <s v="0055A00000BclF5QAJ"/>
    <s v="Closed Won"/>
    <n v="178350.75"/>
    <n v="178350.75"/>
    <b v="1"/>
    <n v="100"/>
    <n v="1"/>
    <n v="0"/>
    <n v="1"/>
    <n v="0"/>
    <n v="0"/>
    <n v="1"/>
    <d v="2021-08-03T14:08:07"/>
    <x v="6"/>
    <b v="0"/>
    <n v="0"/>
  </r>
  <r>
    <s v="0016w00000V86gUAAR"/>
    <d v="2021-10-12T00:00:00"/>
    <n v="2021"/>
    <s v="0055A00000BclF5QAJ"/>
    <s v="Academia"/>
    <s v="Field Sales"/>
    <s v="0066w000005LOopAAG"/>
    <m/>
    <s v="0055A00000BclF5QAJ"/>
    <s v="Closed Won"/>
    <n v="134400"/>
    <n v="134400"/>
    <b v="1"/>
    <n v="100"/>
    <n v="1"/>
    <n v="0"/>
    <n v="1"/>
    <n v="0"/>
    <n v="0"/>
    <n v="1"/>
    <d v="2021-10-11T17:39:16"/>
    <x v="6"/>
    <b v="0"/>
    <n v="0"/>
  </r>
  <r>
    <s v="0016w00000V86gUAAR"/>
    <d v="2021-11-16T00:00:00"/>
    <n v="2021"/>
    <s v="0055A00000BclF5QAJ"/>
    <s v="Academia"/>
    <s v="Field Sales"/>
    <s v="0066w000005Lp5gAAC"/>
    <m/>
    <s v="0055A00000BclF5QAJ"/>
    <s v="Closed Won"/>
    <n v="158560"/>
    <n v="158560"/>
    <b v="1"/>
    <n v="100"/>
    <n v="1"/>
    <n v="0"/>
    <n v="1"/>
    <n v="0"/>
    <n v="0"/>
    <n v="1"/>
    <d v="2021-11-10T16:46:01"/>
    <x v="6"/>
    <b v="0"/>
    <n v="0"/>
  </r>
  <r>
    <s v="0016w00000V86gUAAR"/>
    <d v="2021-11-23T00:00:00"/>
    <n v="2021"/>
    <s v="0055A00000BclF5QAJ"/>
    <s v="Academia"/>
    <s v="Field Sales"/>
    <s v="0066w000005LuNfAAK"/>
    <m/>
    <s v="0055A00000BclF5QAJ"/>
    <s v="Closed Won"/>
    <n v="293283.20000000001"/>
    <n v="293283.20000000001"/>
    <b v="1"/>
    <n v="100"/>
    <n v="1"/>
    <n v="0"/>
    <n v="1"/>
    <n v="0"/>
    <n v="0"/>
    <n v="1"/>
    <d v="2021-11-16T14:52:18"/>
    <x v="6"/>
    <b v="0"/>
    <n v="0"/>
  </r>
  <r>
    <s v="0016w00000V86gUAAR"/>
    <d v="2021-12-16T00:00:00"/>
    <n v="2021"/>
    <s v="0055A00000BclF5QAJ"/>
    <s v="Academia"/>
    <s v="Field Sales"/>
    <s v="0066w000005MLHGAA4"/>
    <m/>
    <s v="0055A000008iLoOQAU"/>
    <s v="Closed Won"/>
    <n v="155872"/>
    <n v="155872"/>
    <b v="1"/>
    <n v="100"/>
    <n v="1"/>
    <n v="0"/>
    <n v="1"/>
    <n v="0"/>
    <n v="0"/>
    <n v="1"/>
    <d v="2021-12-15T21:57:06"/>
    <x v="6"/>
    <b v="0"/>
    <n v="0"/>
  </r>
  <r>
    <s v="0016w00000V86gUAAR"/>
    <d v="2021-12-07T00:00:00"/>
    <n v="2021"/>
    <s v="0055A00000BclF5QAJ"/>
    <s v="Academia"/>
    <s v="Field Sales"/>
    <s v="0066w000005M6e4AAC"/>
    <m/>
    <s v="0055A00000Bnt5hQAB"/>
    <s v="Closed Won"/>
    <n v="287584"/>
    <n v="287584"/>
    <b v="1"/>
    <n v="100"/>
    <n v="1"/>
    <n v="0"/>
    <n v="1"/>
    <n v="0"/>
    <n v="0"/>
    <n v="1"/>
    <d v="2021-11-30T16:26:56"/>
    <x v="6"/>
    <b v="0"/>
    <n v="0"/>
  </r>
  <r>
    <s v="0016w00000V86gUAAR"/>
    <d v="2021-10-31T00:00:00"/>
    <n v="2021"/>
    <s v="0055A00000BclF5QAJ"/>
    <m/>
    <s v="Field Sales"/>
    <s v="0066w000005LOp4AAG"/>
    <m/>
    <s v="0055A00000BclF5QAJ"/>
    <s v="Closed Won"/>
    <n v="111259"/>
    <n v="111259"/>
    <b v="1"/>
    <n v="100"/>
    <n v="1"/>
    <n v="0"/>
    <n v="1"/>
    <n v="0"/>
    <n v="0"/>
    <n v="1"/>
    <d v="2021-10-11T17:40:37"/>
    <x v="6"/>
    <b v="0"/>
    <n v="0"/>
  </r>
  <r>
    <s v="0016w00000V86gUAAR"/>
    <d v="2021-11-24T00:00:00"/>
    <n v="2021"/>
    <s v="0055A00000BclF5QAJ"/>
    <s v="Life Science Research"/>
    <s v="Field Sales"/>
    <s v="0066w000005LuO9AAK"/>
    <m/>
    <s v="0055A00000BclF5QAJ"/>
    <s v="Closed Won"/>
    <n v="180170.75"/>
    <n v="180170.75"/>
    <b v="1"/>
    <n v="100"/>
    <n v="1"/>
    <n v="0"/>
    <n v="1"/>
    <n v="0"/>
    <n v="0"/>
    <n v="1"/>
    <d v="2021-11-16T14:58:51"/>
    <x v="6"/>
    <b v="0"/>
    <n v="0"/>
  </r>
  <r>
    <s v="0016w00000V86gUAAR"/>
    <d v="2021-12-14T00:00:00"/>
    <n v="2021"/>
    <s v="0055A00000BclF5QAJ"/>
    <s v="Life Science Research"/>
    <s v="Field Sales"/>
    <s v="0066w000005M6jRAAS"/>
    <m/>
    <s v="0055A00000Bnt5hQAB"/>
    <s v="Closed Won"/>
    <n v="176824.25"/>
    <n v="176824.25"/>
    <b v="1"/>
    <n v="100"/>
    <n v="1"/>
    <n v="0"/>
    <n v="1"/>
    <n v="0"/>
    <n v="0"/>
    <n v="1"/>
    <d v="2021-11-30T18:17:49"/>
    <x v="6"/>
    <b v="0"/>
    <n v="0"/>
  </r>
  <r>
    <s v="0016w00000V86gUAAR"/>
    <d v="2021-11-23T00:00:00"/>
    <n v="2021"/>
    <s v="0055A00000BclF5QAJ"/>
    <s v="Life Science Research"/>
    <s v="Field Sales"/>
    <s v="0066w000005LuRXAA0"/>
    <m/>
    <s v="0055A000008iLoOQAU"/>
    <s v="Closed Won"/>
    <n v="180170.75"/>
    <n v="180170.75"/>
    <b v="1"/>
    <n v="100"/>
    <n v="1"/>
    <n v="0"/>
    <n v="1"/>
    <n v="0"/>
    <n v="0"/>
    <n v="1"/>
    <d v="2021-11-16T15:12:54"/>
    <x v="6"/>
    <b v="0"/>
    <n v="0"/>
  </r>
  <r>
    <s v="0016w00000V86gUAAR"/>
    <d v="2021-11-23T00:00:00"/>
    <n v="2021"/>
    <s v="0055A00000BclF5QAJ"/>
    <s v="Life Science Research"/>
    <s v="Field Sales"/>
    <s v="0066w000005MN4pAAG"/>
    <m/>
    <s v="0055A00000Bd4j9QAB"/>
    <s v="Closed Won"/>
    <n v="180170.75"/>
    <n v="180170.75"/>
    <b v="1"/>
    <n v="100"/>
    <n v="1"/>
    <n v="0"/>
    <n v="1"/>
    <n v="0"/>
    <n v="0"/>
    <n v="1"/>
    <d v="2021-12-17T14:07:53"/>
    <x v="6"/>
    <b v="0"/>
    <n v="0"/>
  </r>
  <r>
    <s v="0015A00002Fs1NYQAZ"/>
    <d v="2021-05-28T00:00:00"/>
    <n v="2021"/>
    <s v="00531000008F2qlAAC"/>
    <s v="International"/>
    <s v="Field Sales"/>
    <s v="0066e00001eKV3uAAG"/>
    <m/>
    <s v="00531000008F2qlAAC"/>
    <s v="Closed Won"/>
    <n v="8125"/>
    <n v="8125"/>
    <b v="1"/>
    <n v="100"/>
    <n v="1"/>
    <n v="0"/>
    <n v="1"/>
    <n v="0"/>
    <n v="0"/>
    <n v="1"/>
    <d v="2021-05-28T19:23:15"/>
    <x v="6"/>
    <b v="0"/>
    <n v="0"/>
  </r>
  <r>
    <s v="0013100001gYI3JAAW"/>
    <d v="2021-06-16T00:00:00"/>
    <n v="2021"/>
    <s v="00531000007KAsvAAG"/>
    <s v="State and Local"/>
    <s v="Field Sales"/>
    <s v="0066e00001eMjPmAAK"/>
    <m/>
    <s v="00531000007KAsvAAG"/>
    <s v="Closed Won"/>
    <n v="70200"/>
    <n v="70200"/>
    <b v="1"/>
    <n v="100"/>
    <n v="1"/>
    <n v="0"/>
    <n v="1"/>
    <n v="0"/>
    <n v="0"/>
    <n v="1"/>
    <d v="2021-06-14T20:28:29"/>
    <x v="6"/>
    <b v="0"/>
    <n v="0"/>
  </r>
  <r>
    <s v="0016e00002ZwDtFAAV"/>
    <d v="2021-06-28T00:00:00"/>
    <n v="2021"/>
    <s v="00531000008F2qlAAC"/>
    <s v="International"/>
    <s v="Field Sales"/>
    <s v="0066e00001eN4ZtAAK"/>
    <m/>
    <s v="00531000008F2qlAAC"/>
    <s v="Closed Won"/>
    <n v="55419.75"/>
    <n v="55419.75"/>
    <b v="1"/>
    <n v="100"/>
    <n v="1"/>
    <n v="0"/>
    <n v="1"/>
    <n v="0"/>
    <n v="0"/>
    <n v="1"/>
    <d v="2021-06-17T22:00:59"/>
    <x v="6"/>
    <b v="0"/>
    <n v="0"/>
  </r>
  <r>
    <s v="0015A000026nOcMQAU"/>
    <d v="2021-06-01T00:00:00"/>
    <n v="2021"/>
    <s v="00531000008F2qlAAC"/>
    <s v="International"/>
    <s v="Field Sales"/>
    <s v="0066e00001eKTa9AAG"/>
    <m/>
    <s v="00531000008F2qlAAC"/>
    <s v="Closed Won"/>
    <n v="6500"/>
    <n v="6500"/>
    <b v="1"/>
    <n v="100"/>
    <n v="1"/>
    <n v="0"/>
    <n v="1"/>
    <n v="0"/>
    <n v="0"/>
    <n v="1"/>
    <d v="2021-05-28T14:23:21"/>
    <x v="6"/>
    <b v="0"/>
    <n v="0"/>
  </r>
  <r>
    <s v="0015A00002Ui1vFQAR"/>
    <d v="2021-06-15T00:00:00"/>
    <n v="2021"/>
    <s v="0055A000009sa63QAA"/>
    <s v="State and Local"/>
    <s v="Field Sales"/>
    <s v="0066e00001eMWhMAAW"/>
    <m/>
    <s v="0055A000009sa63QAA"/>
    <s v="Closed Won"/>
    <n v="1073"/>
    <n v="1073"/>
    <b v="1"/>
    <n v="100"/>
    <n v="1"/>
    <n v="0"/>
    <n v="1"/>
    <n v="0"/>
    <n v="0"/>
    <n v="1"/>
    <d v="2021-06-11T17:51:01"/>
    <x v="6"/>
    <b v="0"/>
    <n v="0"/>
  </r>
  <r>
    <s v="001i000000FKPu5AAH"/>
    <d v="2021-06-21T00:00:00"/>
    <n v="2021"/>
    <s v="0055A00000BcmLTQAZ"/>
    <s v="Military"/>
    <s v="Inside Sales"/>
    <s v="0066e00001eLpZtAAK"/>
    <m/>
    <s v="0055A00000Bd3dUQAR"/>
    <s v="Closed Won"/>
    <n v="398"/>
    <n v="398"/>
    <b v="1"/>
    <n v="100"/>
    <n v="1"/>
    <n v="0"/>
    <n v="1"/>
    <n v="0"/>
    <n v="0"/>
    <n v="1"/>
    <d v="2021-06-10T13:29:55"/>
    <x v="6"/>
    <b v="0"/>
    <n v="0"/>
  </r>
  <r>
    <s v="0016w00000V86gUAAR"/>
    <d v="2021-11-24T00:00:00"/>
    <n v="2021"/>
    <s v="0055A00000BclF5QAJ"/>
    <m/>
    <s v="Field Sales"/>
    <s v="0066w000005LuYGAA0"/>
    <m/>
    <s v="0055A00000BclF5QAJ"/>
    <s v="Closed Won"/>
    <n v="67121.22"/>
    <n v="67121.22"/>
    <b v="1"/>
    <n v="100"/>
    <n v="1"/>
    <n v="0"/>
    <n v="1"/>
    <n v="0"/>
    <n v="0"/>
    <n v="1"/>
    <d v="2021-11-16T15:28:51"/>
    <x v="6"/>
    <b v="0"/>
    <n v="0"/>
  </r>
  <r>
    <s v="0016w00000V86N8AAJ"/>
    <d v="2021-10-13T00:00:00"/>
    <n v="2021"/>
    <s v="0055A00000BclF5QAJ"/>
    <s v="Federal"/>
    <s v="Organic Social"/>
    <s v="0066w000005LOpEAAW"/>
    <m/>
    <s v="00531000007MUoEAAW"/>
    <s v="Closed Won"/>
    <n v="63893.03"/>
    <n v="63893.03"/>
    <b v="1"/>
    <n v="100"/>
    <n v="1"/>
    <n v="0"/>
    <n v="1"/>
    <n v="0"/>
    <n v="0"/>
    <n v="1"/>
    <d v="2021-10-11T17:42:32"/>
    <x v="6"/>
    <b v="0"/>
    <n v="0"/>
  </r>
  <r>
    <s v="0016w00000V86N8AAJ"/>
    <d v="2021-10-13T00:00:00"/>
    <n v="2021"/>
    <s v="0055A00000BclF5QAJ"/>
    <s v="Federal"/>
    <s v="Organic Social"/>
    <s v="0066w000005M7h9AAC"/>
    <m/>
    <s v="00531000007MUoEAAW"/>
    <s v="Closed Won"/>
    <n v="131040.12"/>
    <n v="131040.12"/>
    <b v="1"/>
    <n v="100"/>
    <n v="1"/>
    <n v="0"/>
    <n v="1"/>
    <n v="0"/>
    <n v="0"/>
    <n v="1"/>
    <d v="2021-12-01T14:28:24"/>
    <x v="6"/>
    <b v="0"/>
    <n v="0"/>
  </r>
  <r>
    <s v="0016w00000V86N8AAJ"/>
    <d v="2021-10-13T00:00:00"/>
    <n v="2021"/>
    <s v="0055A00000BclF5QAJ"/>
    <s v="Federal"/>
    <s v="Organic Social"/>
    <s v="0066w000005MNOmAAO"/>
    <m/>
    <s v="00531000007MUoEAAW"/>
    <s v="Closed Won"/>
    <n v="131040.12"/>
    <n v="131040.12"/>
    <b v="1"/>
    <n v="100"/>
    <n v="1"/>
    <n v="0"/>
    <n v="1"/>
    <n v="0"/>
    <n v="0"/>
    <n v="1"/>
    <d v="2021-12-17T17:20:44"/>
    <x v="6"/>
    <b v="0"/>
    <n v="0"/>
  </r>
  <r>
    <s v="0016w00000V86N8AAJ"/>
    <d v="2021-10-13T00:00:00"/>
    <n v="2021"/>
    <s v="0055A00000BclF5QAJ"/>
    <s v="Federal"/>
    <s v="Organic Social"/>
    <s v="0066w000005M5hxAAC"/>
    <m/>
    <s v="0055A00000BclF5QAJ"/>
    <s v="Closed Won"/>
    <n v="4775.46"/>
    <n v="4775.46"/>
    <b v="1"/>
    <n v="100"/>
    <n v="1"/>
    <n v="0"/>
    <n v="1"/>
    <n v="0"/>
    <n v="0"/>
    <n v="1"/>
    <d v="2021-11-29T19:35:41"/>
    <x v="6"/>
    <b v="0"/>
    <n v="0"/>
  </r>
  <r>
    <s v="0016w00000W04kAAAR"/>
    <d v="2021-12-08T00:00:00"/>
    <n v="2021"/>
    <s v="0055A00000BclF5QAJ"/>
    <s v="Academia"/>
    <s v="Field Sales"/>
    <s v="0066w000005LtO6AAK"/>
    <m/>
    <s v="0055A00000BclF5QAJ"/>
    <s v="Closed Won"/>
    <n v="138168"/>
    <n v="138168"/>
    <b v="1"/>
    <n v="100"/>
    <n v="1"/>
    <n v="0"/>
    <n v="1"/>
    <n v="0"/>
    <n v="0"/>
    <n v="1"/>
    <d v="2021-11-15T20:03:57"/>
    <x v="6"/>
    <b v="0"/>
    <n v="0"/>
  </r>
  <r>
    <s v="001i000001LHDIlAAP"/>
    <d v="2021-06-11T00:00:00"/>
    <n v="2021"/>
    <s v="00531000007MUoEAAW"/>
    <s v="International"/>
    <s v="Field Sales"/>
    <s v="0066e00001eMUtJAAW"/>
    <m/>
    <s v="00531000008F2qlAAC"/>
    <s v="Closed Won"/>
    <n v="2205.63"/>
    <n v="2205.63"/>
    <b v="1"/>
    <n v="100"/>
    <n v="1"/>
    <n v="0"/>
    <n v="1"/>
    <n v="0"/>
    <n v="0"/>
    <n v="1"/>
    <d v="2021-06-11T12:53:10"/>
    <x v="6"/>
    <b v="1"/>
    <n v="2205.63"/>
  </r>
  <r>
    <s v="0013100001k6hL1AAI"/>
    <d v="2021-06-28T00:00:00"/>
    <n v="2021"/>
    <s v="00531000007KAsvAAG"/>
    <s v="State and Local"/>
    <s v="Field Sales"/>
    <s v="0066e00001eKCg7AAG"/>
    <m/>
    <s v="00531000007KAsvAAG"/>
    <s v="Closed Won"/>
    <n v="69634.259999999995"/>
    <n v="69634.259999999995"/>
    <b v="1"/>
    <n v="100"/>
    <n v="1"/>
    <n v="0"/>
    <n v="1"/>
    <n v="0"/>
    <n v="0"/>
    <n v="1"/>
    <d v="2021-05-25T17:10:40"/>
    <x v="6"/>
    <b v="1"/>
    <n v="69634.259999999995"/>
  </r>
  <r>
    <s v="0015A00001ztwmzQAA"/>
    <d v="2021-06-14T00:00:00"/>
    <n v="2021"/>
    <s v="0055A000009GxI2QAK"/>
    <s v="International"/>
    <s v="Inside Sales"/>
    <s v="0066e00001eMk29AAC"/>
    <m/>
    <s v="0055A000009GxI2QAK"/>
    <s v="Closed Won"/>
    <n v="1500"/>
    <n v="1500"/>
    <b v="1"/>
    <n v="100"/>
    <n v="1"/>
    <n v="0"/>
    <n v="1"/>
    <n v="0"/>
    <n v="0"/>
    <n v="1"/>
    <d v="2021-06-14T21:45:50"/>
    <x v="6"/>
    <b v="0"/>
    <n v="0"/>
  </r>
  <r>
    <s v="0015A00001ztwmzQAA"/>
    <d v="2021-06-21T00:00:00"/>
    <n v="2021"/>
    <s v="0055A000009GxI2QAK"/>
    <s v="International"/>
    <s v="Field Sales"/>
    <s v="0066e00001eaOTRAA2"/>
    <m/>
    <s v="0055A000009GxI2QAK"/>
    <s v="Closed Won"/>
    <n v="5085.75"/>
    <n v="5085.75"/>
    <b v="1"/>
    <n v="100"/>
    <n v="1"/>
    <n v="0"/>
    <n v="1"/>
    <n v="0"/>
    <n v="0"/>
    <n v="1"/>
    <d v="2021-06-21T13:12:50"/>
    <x v="6"/>
    <b v="0"/>
    <n v="0"/>
  </r>
  <r>
    <s v="0013100001gxRq8AAE"/>
    <d v="2021-06-10T00:00:00"/>
    <n v="2021"/>
    <s v="00531000007MUoEAAW"/>
    <s v="State and Local"/>
    <s v="Inside Sales"/>
    <s v="0066e00001eJegzAAC"/>
    <m/>
    <s v="00531000007MUoEAAW"/>
    <s v="Closed Won"/>
    <n v="6500"/>
    <n v="6500"/>
    <b v="1"/>
    <n v="100"/>
    <n v="1"/>
    <n v="0"/>
    <n v="1"/>
    <n v="0"/>
    <n v="0"/>
    <n v="1"/>
    <d v="2021-05-17T14:31:08"/>
    <x v="6"/>
    <b v="1"/>
    <n v="6500"/>
  </r>
  <r>
    <s v="0016e00002ZiylrAAB"/>
    <d v="2021-06-15T00:00:00"/>
    <n v="2021"/>
    <s v="0055A000009GxI2QAK"/>
    <s v="International"/>
    <s v="Field Sales"/>
    <s v="0066e00001eJdYLAA0"/>
    <m/>
    <s v="0055A000009GxI2QAK"/>
    <s v="Closed Won"/>
    <n v="48750"/>
    <n v="48750"/>
    <b v="1"/>
    <n v="100"/>
    <n v="1"/>
    <n v="0"/>
    <n v="1"/>
    <n v="0"/>
    <n v="0"/>
    <n v="1"/>
    <d v="2021-05-17T12:45:42"/>
    <x v="6"/>
    <b v="1"/>
    <n v="48750"/>
  </r>
  <r>
    <s v="0015A00002KuRNaQAN"/>
    <d v="2021-06-16T00:00:00"/>
    <n v="2021"/>
    <s v="0055A00000Bd5F0QAJ"/>
    <s v="Biopharma/Pharmaceuticals"/>
    <s v="Field Sales"/>
    <s v="0066e00001e2431AAA"/>
    <m/>
    <s v="0055A00000Bd5F0QAJ"/>
    <s v="Closed Won"/>
    <n v="139659.48000000001"/>
    <n v="139659.48000000001"/>
    <b v="1"/>
    <n v="100"/>
    <n v="1"/>
    <n v="0"/>
    <n v="1"/>
    <n v="0"/>
    <n v="0"/>
    <n v="1"/>
    <d v="2021-05-13T08:57:07"/>
    <x v="6"/>
    <b v="1"/>
    <n v="139659.48000000001"/>
  </r>
  <r>
    <s v="0016e00002ZiuBhAAJ"/>
    <d v="2021-06-25T00:00:00"/>
    <n v="2021"/>
    <s v="0056e00000BdAUZAA3"/>
    <s v="Biopharma/Pharmaceuticals"/>
    <s v="Field Sales"/>
    <s v="0066e00001eMUbsAAG"/>
    <m/>
    <s v="0056e00000BdAUZAA3"/>
    <s v="Closed Won"/>
    <n v="113682.54"/>
    <n v="113682.54"/>
    <b v="1"/>
    <n v="100"/>
    <n v="1"/>
    <n v="0"/>
    <n v="1"/>
    <n v="0"/>
    <n v="0"/>
    <n v="1"/>
    <d v="2021-06-11T11:56:34"/>
    <x v="6"/>
    <b v="1"/>
    <n v="113682.54"/>
  </r>
  <r>
    <s v="0015A00002QdSBbQAN"/>
    <d v="2021-06-25T00:00:00"/>
    <n v="2021"/>
    <s v="0055A00000BNpn5QAD"/>
    <s v="Biopharma/Pharmaceuticals"/>
    <s v="Field Sales"/>
    <s v="0066e00001eLp5nAAC"/>
    <m/>
    <s v="0056e00000BdAUZAA3"/>
    <s v="Closed Won"/>
    <n v="107824"/>
    <n v="107824"/>
    <b v="1"/>
    <n v="100"/>
    <n v="1"/>
    <n v="0"/>
    <n v="1"/>
    <n v="0"/>
    <n v="0"/>
    <n v="1"/>
    <d v="2021-06-10T11:52:32"/>
    <x v="6"/>
    <b v="1"/>
    <n v="107824"/>
  </r>
  <r>
    <s v="0013100001pvI87AAE"/>
    <d v="2022-03-31T00:00:00"/>
    <n v="2022"/>
    <s v="0055A000008zqzaQAA"/>
    <s v="Biopharma/Pharmaceuticals"/>
    <s v="Referral"/>
    <s v="0065A00001cHC2jQAG"/>
    <m/>
    <s v="0055A00000Bd0KeQAJ"/>
    <s v="Funnel"/>
    <n v="106175"/>
    <n v="5308.75"/>
    <b v="0"/>
    <n v="5"/>
    <n v="0"/>
    <n v="1"/>
    <n v="0"/>
    <n v="0"/>
    <n v="1"/>
    <n v="0"/>
    <d v="2020-10-19T15:10:51"/>
    <x v="4"/>
    <b v="0"/>
    <n v="0"/>
  </r>
  <r>
    <s v="0013100001enW6YAAU"/>
    <d v="2022-03-31T00:00:00"/>
    <n v="2022"/>
    <s v="0055A00000Bb2djQAB"/>
    <s v="Biopharma/Pharmaceuticals"/>
    <s v="Sales Seminar"/>
    <s v="0065A00001a5vL4QAI"/>
    <m/>
    <s v="0055A000008zqzaQAA"/>
    <s v="Quoted Funnel"/>
    <n v="36245"/>
    <n v="10873.5"/>
    <b v="0"/>
    <n v="30"/>
    <n v="0"/>
    <n v="1"/>
    <n v="0"/>
    <n v="0"/>
    <n v="1"/>
    <n v="0"/>
    <d v="2020-05-12T20:04:50"/>
    <x v="4"/>
    <b v="0"/>
    <n v="0"/>
  </r>
  <r>
    <s v="0015A00002B5rzBQAR"/>
    <d v="2021-09-30T00:00:00"/>
    <n v="2021"/>
    <s v="00531000007KAu8AAG"/>
    <s v="Biopharma/Pharmaceuticals"/>
    <s v="Trade Show"/>
    <s v="0065A00001G6P3lQAF"/>
    <m/>
    <s v="00531000007KAu8AAG"/>
    <s v="Funnel"/>
    <n v="104701"/>
    <n v="5235.05"/>
    <b v="0"/>
    <n v="5"/>
    <n v="0"/>
    <n v="1"/>
    <n v="0"/>
    <n v="0"/>
    <n v="1"/>
    <n v="0"/>
    <d v="2019-03-21T11:34:30"/>
    <x v="5"/>
    <b v="0"/>
    <n v="0"/>
  </r>
  <r>
    <s v="0015A000027SCCiQAO"/>
    <d v="2021-12-31T00:00:00"/>
    <n v="2021"/>
    <s v="00531000007KAu8AAG"/>
    <s v="Biopharma/Pharmaceuticals"/>
    <s v="Sales Seminar"/>
    <s v="0065A00001SgtRoQAJ"/>
    <m/>
    <s v="00531000007KAu8AAG"/>
    <s v="Quoted Funnel"/>
    <n v="98134"/>
    <n v="29440.2"/>
    <b v="0"/>
    <n v="30"/>
    <n v="0"/>
    <n v="1"/>
    <n v="0"/>
    <n v="0"/>
    <n v="1"/>
    <n v="0"/>
    <d v="2019-05-24T11:08:27"/>
    <x v="5"/>
    <b v="0"/>
    <n v="0"/>
  </r>
  <r>
    <s v="0015A000028lfCiQAI"/>
    <d v="2020-09-30T00:00:00"/>
    <n v="2020"/>
    <s v="0055A000008iLoOQAU"/>
    <s v="Biopharma/Pharmaceuticals"/>
    <s v="Trade Show"/>
    <s v="0065A00001SjAOvQAN"/>
    <m/>
    <s v="0055A00000Bb2djQAB"/>
    <s v="Closed Lost"/>
    <n v="85000"/>
    <n v="0"/>
    <b v="0"/>
    <n v="0"/>
    <n v="0"/>
    <n v="1"/>
    <n v="0"/>
    <n v="1"/>
    <n v="0"/>
    <n v="1"/>
    <d v="2019-05-28T23:13:46"/>
    <x v="5"/>
    <b v="0"/>
    <n v="0"/>
  </r>
  <r>
    <s v="0013100001puTb4AAE"/>
    <d v="2021-03-31T00:00:00"/>
    <n v="2021"/>
    <s v="0055A000009GjocQAC"/>
    <s v="Biopharma/Pharmaceuticals"/>
    <s v="Trade Show"/>
    <s v="0065A00001Y3lo0QAB"/>
    <m/>
    <s v="0055A00000Bb2djQAB"/>
    <s v="Closed Lost"/>
    <n v="85000"/>
    <n v="0"/>
    <b v="0"/>
    <n v="0"/>
    <n v="0"/>
    <n v="1"/>
    <n v="0"/>
    <n v="1"/>
    <n v="0"/>
    <n v="1"/>
    <d v="2019-11-22T15:00:52"/>
    <x v="5"/>
    <b v="0"/>
    <n v="0"/>
  </r>
  <r>
    <s v="0015A00002DSTI6QAP"/>
    <d v="2021-06-22T00:00:00"/>
    <n v="2021"/>
    <s v="0055A00000Bb2djQAB"/>
    <s v="Biopharma/Pharmaceuticals"/>
    <s v="Website"/>
    <s v="0065A00001bpGx3QAE"/>
    <m/>
    <s v="0055A000008zqzaQAA"/>
    <s v="Closed Lost"/>
    <n v="95000"/>
    <n v="0"/>
    <b v="0"/>
    <n v="0"/>
    <n v="0"/>
    <n v="1"/>
    <n v="0"/>
    <n v="1"/>
    <n v="0"/>
    <n v="1"/>
    <d v="2020-10-01T15:48:57"/>
    <x v="4"/>
    <b v="0"/>
    <n v="0"/>
  </r>
  <r>
    <s v="0013100001jb0YLAAY"/>
    <d v="2020-09-30T00:00:00"/>
    <n v="2020"/>
    <s v="0055A000008iLoOQAU"/>
    <s v="Biopharma/Pharmaceuticals"/>
    <s v="Website"/>
    <s v="0065A00001TiG7dQAF"/>
    <m/>
    <s v="0055A000009GjocQAC"/>
    <s v="Closed Lost"/>
    <m/>
    <m/>
    <b v="0"/>
    <n v="0"/>
    <n v="0"/>
    <n v="1"/>
    <n v="0"/>
    <n v="1"/>
    <n v="0"/>
    <n v="1"/>
    <d v="2019-06-13T14:37:56"/>
    <x v="5"/>
    <b v="0"/>
    <n v="0"/>
  </r>
  <r>
    <s v="0015A00002FrExDQAV"/>
    <d v="2020-06-30T00:00:00"/>
    <n v="2020"/>
    <s v="0055A000008iLoJQAU"/>
    <s v="Biopharma/Pharmaceuticals"/>
    <s v="Industry Event"/>
    <s v="0065A00001Xpf55QAB"/>
    <m/>
    <s v="0055A000008zqzaQAA"/>
    <s v="Closed Lost"/>
    <n v="90775"/>
    <n v="0"/>
    <b v="0"/>
    <n v="0"/>
    <n v="0"/>
    <n v="1"/>
    <n v="0"/>
    <n v="1"/>
    <n v="0"/>
    <n v="1"/>
    <d v="2019-10-31T20:46:31"/>
    <x v="5"/>
    <b v="0"/>
    <n v="0"/>
  </r>
  <r>
    <s v="0015A00001xPWrZQAW"/>
    <d v="2019-09-30T00:00:00"/>
    <n v="2019"/>
    <s v="0055A000008zqzaQAA"/>
    <s v="Biopharma/Pharmaceuticals"/>
    <s v="Website"/>
    <s v="0065A00000k3TRwQAM"/>
    <m/>
    <s v="0055A000008iLoJQAU"/>
    <s v="Closed Lost"/>
    <n v="72870"/>
    <n v="0"/>
    <b v="0"/>
    <n v="0"/>
    <n v="0"/>
    <n v="1"/>
    <n v="0"/>
    <n v="1"/>
    <n v="0"/>
    <n v="1"/>
    <d v="2018-06-29T12:26:19"/>
    <x v="3"/>
    <b v="0"/>
    <n v="0"/>
  </r>
  <r>
    <s v="0015A00001xPWrZQAW"/>
    <d v="2018-02-01T00:00:00"/>
    <n v="2018"/>
    <s v="00531000008FRNUAA4"/>
    <s v="Biopharma/Pharmaceuticals"/>
    <s v="Website"/>
    <s v="0065A00000iTsZBQA0"/>
    <m/>
    <s v="0055A000008iLoJQAU"/>
    <s v="Closed Lost"/>
    <n v="72600"/>
    <n v="0"/>
    <b v="0"/>
    <n v="0"/>
    <n v="0"/>
    <n v="1"/>
    <n v="0"/>
    <n v="1"/>
    <n v="0"/>
    <n v="1"/>
    <d v="2017-11-30T17:22:55"/>
    <x v="2"/>
    <b v="0"/>
    <n v="0"/>
  </r>
  <r>
    <s v="0013100001p5BKSAA2"/>
    <d v="2020-02-14T00:00:00"/>
    <n v="2020"/>
    <s v="00531000008FRNUAA4"/>
    <s v="Biopharma/Pharmaceuticals"/>
    <s v="Eblasts"/>
    <s v="0065A00000k2ZixQAE"/>
    <m/>
    <s v="00531000007KAu8AAG"/>
    <s v="Closed Lost"/>
    <n v="98817"/>
    <n v="0"/>
    <b v="0"/>
    <n v="0"/>
    <n v="0"/>
    <n v="1"/>
    <n v="0"/>
    <n v="1"/>
    <n v="0"/>
    <n v="1"/>
    <d v="2018-06-05T19:01:19"/>
    <x v="3"/>
    <b v="0"/>
    <n v="0"/>
  </r>
  <r>
    <s v="0015A00002CwXarQAF"/>
    <d v="2021-06-24T00:00:00"/>
    <n v="2021"/>
    <s v="0055A000008iLoOQAU"/>
    <s v="Academia"/>
    <s v="Website"/>
    <s v="0065A00001TiGDlQAN"/>
    <m/>
    <s v="0055A00000Bnt5hQAB"/>
    <s v="Closed Lost"/>
    <n v="91445"/>
    <n v="0"/>
    <b v="0"/>
    <n v="0"/>
    <n v="0"/>
    <n v="1"/>
    <n v="0"/>
    <n v="1"/>
    <n v="0"/>
    <n v="1"/>
    <d v="2019-06-13T14:52:43"/>
    <x v="5"/>
    <b v="0"/>
    <n v="0"/>
  </r>
  <r>
    <s v="0015A00002DPYz7QAH"/>
    <d v="2019-09-30T00:00:00"/>
    <n v="2019"/>
    <s v="0055A000008iLoJQAU"/>
    <s v="Biopharma/Pharmaceuticals"/>
    <s v="Website"/>
    <s v="0065A00001MA1HPQA1"/>
    <m/>
    <s v="0055A000008iLoJQAU"/>
    <s v="Closed Lost"/>
    <n v="83150"/>
    <n v="0"/>
    <b v="0"/>
    <n v="0"/>
    <n v="0"/>
    <n v="1"/>
    <n v="0"/>
    <n v="1"/>
    <n v="0"/>
    <n v="1"/>
    <d v="2019-08-21T22:55:49"/>
    <x v="5"/>
    <b v="0"/>
    <n v="0"/>
  </r>
  <r>
    <s v="0015A00002AQqaaQAD"/>
    <d v="2019-12-30T00:00:00"/>
    <n v="2019"/>
    <s v="0055A000008iLoOQAU"/>
    <s v="Biopharma/Biopharmaceuticals"/>
    <s v="Field Sales"/>
    <s v="0065A000019lr7DQAQ"/>
    <m/>
    <s v="0055A000009sZg0QAE"/>
    <s v="Closed Lost"/>
    <n v="72900"/>
    <n v="0"/>
    <b v="0"/>
    <n v="0"/>
    <n v="0"/>
    <n v="1"/>
    <n v="0"/>
    <n v="1"/>
    <n v="0"/>
    <n v="1"/>
    <d v="2019-02-15T19:30:49"/>
    <x v="5"/>
    <b v="0"/>
    <n v="0"/>
  </r>
  <r>
    <s v="0013100001qvZsSAAU"/>
    <d v="2020-03-31T00:00:00"/>
    <n v="2020"/>
    <s v="0055A000008iLoJQAU"/>
    <s v="Biopharma/Pharmaceuticals"/>
    <s v="Referral"/>
    <s v="0065A000019jG8XQAU"/>
    <m/>
    <s v="0055A000008iLoJQAU"/>
    <s v="Closed Lost"/>
    <n v="36700"/>
    <n v="0"/>
    <b v="0"/>
    <n v="0"/>
    <n v="0"/>
    <n v="1"/>
    <n v="0"/>
    <n v="1"/>
    <n v="0"/>
    <n v="1"/>
    <d v="2019-02-08T19:04:31"/>
    <x v="5"/>
    <b v="0"/>
    <n v="0"/>
  </r>
  <r>
    <s v="0015A0000282bdHQAQ"/>
    <d v="2020-12-31T00:00:00"/>
    <n v="2020"/>
    <s v="0055A000008iLoJQAU"/>
    <s v="Biopharma/Pharmaceuticals"/>
    <s v="Field Sales"/>
    <s v="0065A00001Tiw2XQAR"/>
    <m/>
    <s v="0055A000008zqzaQAA"/>
    <s v="Closed Lost"/>
    <n v="95895"/>
    <n v="0"/>
    <b v="0"/>
    <n v="0"/>
    <n v="0"/>
    <n v="1"/>
    <n v="0"/>
    <n v="1"/>
    <n v="0"/>
    <n v="1"/>
    <d v="2019-06-14T22:12:28"/>
    <x v="5"/>
    <b v="0"/>
    <n v="0"/>
  </r>
  <r>
    <s v="0015A00002AQprYQAT"/>
    <d v="2021-06-30T00:00:00"/>
    <n v="2021"/>
    <s v="0055A000008iLoOQAU"/>
    <s v="Biopharma/Pharmaceuticals"/>
    <s v="Trade Show"/>
    <s v="0065A000019kLgmQAE"/>
    <m/>
    <s v="0055A000008zqzaQAA"/>
    <s v="Closed Lost"/>
    <n v="85725"/>
    <n v="0"/>
    <b v="0"/>
    <n v="0"/>
    <n v="0"/>
    <n v="1"/>
    <n v="0"/>
    <n v="1"/>
    <n v="0"/>
    <n v="1"/>
    <d v="2019-02-15T18:10:03"/>
    <x v="5"/>
    <b v="0"/>
    <n v="0"/>
  </r>
  <r>
    <s v="0015A00002Ao3u6QAB"/>
    <d v="2019-11-15T00:00:00"/>
    <n v="2019"/>
    <s v="0055A000008iLoOQAU"/>
    <s v="Biopharma/Pharmaceuticals"/>
    <s v="Field Sales"/>
    <s v="0065A00001FAzzsQAD"/>
    <m/>
    <s v="0055A000008iLoJQAU"/>
    <s v="Closed Lost"/>
    <n v="85725"/>
    <n v="0"/>
    <b v="0"/>
    <n v="0"/>
    <n v="0"/>
    <n v="1"/>
    <n v="0"/>
    <n v="1"/>
    <n v="0"/>
    <n v="1"/>
    <d v="2019-03-13T20:44:35"/>
    <x v="5"/>
    <b v="0"/>
    <n v="0"/>
  </r>
  <r>
    <s v="0013100001fsOeFAAU"/>
    <d v="2020-06-30T00:00:00"/>
    <n v="2020"/>
    <s v="0055A000008iLoJQAU"/>
    <s v="Biopharma/Pharmaceuticals"/>
    <s v="Trade Show"/>
    <s v="0065A00000lljQ7QAI"/>
    <m/>
    <s v="0055A000008iLoJQAU"/>
    <s v="Closed Lost"/>
    <n v="73600"/>
    <n v="0"/>
    <b v="0"/>
    <n v="0"/>
    <n v="0"/>
    <n v="1"/>
    <n v="0"/>
    <n v="1"/>
    <n v="0"/>
    <n v="1"/>
    <d v="2018-09-12T17:47:03"/>
    <x v="3"/>
    <b v="0"/>
    <n v="0"/>
  </r>
  <r>
    <s v="0013100001puTMvAAM"/>
    <d v="2020-03-31T00:00:00"/>
    <n v="2020"/>
    <s v="0055A000008iLoOQAU"/>
    <s v="Academia"/>
    <s v="Field Sales"/>
    <s v="0065A00001Ti3EtQAJ"/>
    <m/>
    <s v="0055A000008iLoJQAU"/>
    <s v="Closed Lost"/>
    <n v="81810"/>
    <n v="0"/>
    <b v="0"/>
    <n v="0"/>
    <n v="0"/>
    <n v="1"/>
    <n v="0"/>
    <n v="1"/>
    <n v="0"/>
    <n v="1"/>
    <d v="2019-06-11T18:18:22"/>
    <x v="5"/>
    <b v="0"/>
    <n v="0"/>
  </r>
  <r>
    <s v="0013100001frZqgAAE"/>
    <d v="2019-05-09T00:00:00"/>
    <n v="2019"/>
    <s v="0055A000008zqzaQAA"/>
    <s v="Academia"/>
    <s v="Referral"/>
    <s v="0065A00000letW5QAI"/>
    <m/>
    <s v="0055A000009GjocQAC"/>
    <s v="Closed Won"/>
    <n v="73900"/>
    <n v="73900"/>
    <b v="1"/>
    <n v="100"/>
    <n v="1"/>
    <n v="0"/>
    <n v="1"/>
    <n v="0"/>
    <n v="0"/>
    <n v="1"/>
    <d v="2018-09-11T18:32:29"/>
    <x v="3"/>
    <b v="0"/>
    <n v="0"/>
  </r>
  <r>
    <s v="0013100001k6JgGAAU"/>
    <d v="2018-06-12T00:00:00"/>
    <n v="2018"/>
    <s v="00531000008FRNUAA4"/>
    <s v="Biopharma/Pharmaceuticals"/>
    <s v="Referral"/>
    <s v="0065A00000i4vVYQAY"/>
    <m/>
    <s v="0055A000008zqzaQAA"/>
    <s v="Closed Won"/>
    <n v="72600"/>
    <n v="72600"/>
    <b v="1"/>
    <n v="100"/>
    <n v="1"/>
    <n v="0"/>
    <n v="1"/>
    <n v="0"/>
    <n v="0"/>
    <n v="1"/>
    <d v="2017-08-16T14:44:38"/>
    <x v="2"/>
    <b v="0"/>
    <n v="0"/>
  </r>
  <r>
    <s v="0013100001nn0EqAAI"/>
    <d v="2020-06-19T00:00:00"/>
    <n v="2020"/>
    <s v="0055A000008iLoOQAU"/>
    <s v="Biopharma/Pharmaceuticals"/>
    <s v="Website"/>
    <s v="0065A00001XmGGPQA3"/>
    <m/>
    <s v="0055A00000Bb2djQAB"/>
    <s v="Closed Won"/>
    <n v="5000"/>
    <n v="5000"/>
    <b v="1"/>
    <n v="100"/>
    <n v="1"/>
    <n v="0"/>
    <n v="1"/>
    <n v="0"/>
    <n v="0"/>
    <n v="1"/>
    <d v="2019-10-24T19:19:49"/>
    <x v="5"/>
    <b v="0"/>
    <n v="0"/>
  </r>
  <r>
    <s v="0015A00002IrEm8QAF"/>
    <d v="2020-09-22T00:00:00"/>
    <n v="2020"/>
    <s v="0055A000009GjocQAC"/>
    <s v="Biopharma/Pharmaceuticals"/>
    <s v="Sales Seminar"/>
    <s v="0065A00001ZNJIZQA5"/>
    <m/>
    <s v="0055A00000Bb2djQAB"/>
    <s v="Closed Won"/>
    <n v="93085"/>
    <n v="93085"/>
    <b v="1"/>
    <n v="100"/>
    <n v="1"/>
    <n v="0"/>
    <n v="1"/>
    <n v="0"/>
    <n v="0"/>
    <n v="1"/>
    <d v="2020-02-28T21:07:20"/>
    <x v="4"/>
    <b v="0"/>
    <n v="0"/>
  </r>
  <r>
    <s v="0013100001puTb4AAE"/>
    <d v="2020-09-21T00:00:00"/>
    <n v="2020"/>
    <s v="0055A000008zqzaQAA"/>
    <s v="Biopharma/Pharmaceuticals"/>
    <s v="Referral"/>
    <s v="0065A00001ZVXRaQAP"/>
    <m/>
    <s v="0055A00000Bb2djQAB"/>
    <s v="Closed Won"/>
    <n v="67500"/>
    <n v="67500"/>
    <b v="1"/>
    <n v="100"/>
    <n v="1"/>
    <n v="0"/>
    <n v="1"/>
    <n v="0"/>
    <n v="0"/>
    <n v="1"/>
    <d v="2020-03-13T21:18:33"/>
    <x v="4"/>
    <b v="0"/>
    <n v="0"/>
  </r>
  <r>
    <s v="0013100001jbToGAAU"/>
    <d v="2019-09-30T00:00:00"/>
    <n v="2019"/>
    <s v="0055A000008iLmwQAE"/>
    <s v="Other"/>
    <s v="Website"/>
    <s v="0065A00001XFx7ZQAT"/>
    <m/>
    <s v="0055A000008zqzaQAA"/>
    <s v="Closed Won"/>
    <n v="97750"/>
    <n v="97750"/>
    <b v="1"/>
    <n v="100"/>
    <n v="1"/>
    <n v="0"/>
    <n v="1"/>
    <n v="0"/>
    <n v="0"/>
    <n v="1"/>
    <d v="2019-08-26T15:11:02"/>
    <x v="5"/>
    <b v="0"/>
    <n v="0"/>
  </r>
  <r>
    <s v="0013100001jb0YLAAY"/>
    <d v="2018-10-31T00:00:00"/>
    <n v="2018"/>
    <s v="00531000007KAu8AAG"/>
    <s v="Biopharma/Pharmaceuticals"/>
    <s v="Trade Show"/>
    <s v="0065A00000i592bQAA"/>
    <m/>
    <s v="0055A000008zqzaQAA"/>
    <s v="Closed Won"/>
    <n v="52336"/>
    <n v="52336"/>
    <b v="1"/>
    <n v="100"/>
    <n v="1"/>
    <n v="0"/>
    <n v="1"/>
    <n v="0"/>
    <n v="0"/>
    <n v="1"/>
    <d v="2017-08-24T20:57:05"/>
    <x v="2"/>
    <b v="0"/>
    <n v="0"/>
  </r>
  <r>
    <s v="0013100001fr7EaAAI"/>
    <d v="2017-11-02T00:00:00"/>
    <n v="2017"/>
    <s v="00531000008FRNUAA4"/>
    <s v="Biopharma/Pharmaceuticals"/>
    <s v="Other"/>
    <s v="0065A00000iRW5bQAG"/>
    <m/>
    <s v="00531000007KAu8AAG"/>
    <s v="Closed Won"/>
    <n v="50015"/>
    <n v="50015"/>
    <b v="1"/>
    <n v="100"/>
    <n v="1"/>
    <n v="0"/>
    <n v="1"/>
    <n v="0"/>
    <n v="0"/>
    <n v="1"/>
    <d v="2017-09-13T14:22:59"/>
    <x v="2"/>
    <b v="0"/>
    <n v="0"/>
  </r>
  <r>
    <s v="0013100001frxefAAA"/>
    <d v="2019-03-15T00:00:00"/>
    <n v="2019"/>
    <s v="00531000008FRNUAA4"/>
    <s v="Biopharma/Pharmaceuticals"/>
    <s v="Website"/>
    <s v="0065A00000i2Uv3QAE"/>
    <m/>
    <s v="0055A000009sZg0QAE"/>
    <s v="Closed Won"/>
    <n v="72600"/>
    <n v="72600"/>
    <b v="1"/>
    <n v="100"/>
    <n v="1"/>
    <n v="0"/>
    <n v="1"/>
    <n v="0"/>
    <n v="0"/>
    <n v="1"/>
    <d v="2017-05-26T18:41:15"/>
    <x v="2"/>
    <b v="0"/>
    <n v="0"/>
  </r>
  <r>
    <s v="0013100001jbTo6AAE"/>
    <d v="2019-03-25T00:00:00"/>
    <n v="2019"/>
    <s v="0055A000008iLoOQAU"/>
    <s v="Academia"/>
    <s v="Website"/>
    <s v="0065A00001CKiGuQAL"/>
    <m/>
    <s v="0055A000008zqzaQAA"/>
    <s v="Closed Won"/>
    <n v="71950"/>
    <n v="71950"/>
    <b v="1"/>
    <n v="100"/>
    <n v="1"/>
    <n v="0"/>
    <n v="1"/>
    <n v="0"/>
    <n v="0"/>
    <n v="1"/>
    <d v="2019-03-04T19:30:09"/>
    <x v="5"/>
    <b v="0"/>
    <n v="0"/>
  </r>
  <r>
    <s v="0015A00001tbMY6QAM"/>
    <d v="2018-04-11T00:00:00"/>
    <n v="2018"/>
    <s v="00531000008FRNUAA4"/>
    <s v="Biopharma/Pharmaceuticals"/>
    <s v="Trade Show"/>
    <s v="0065A00000i4mZcQAI"/>
    <m/>
    <s v="0055A000008iLoJQAU"/>
    <s v="Closed Won"/>
    <n v="68150"/>
    <n v="68150"/>
    <b v="1"/>
    <n v="100"/>
    <n v="1"/>
    <n v="0"/>
    <n v="1"/>
    <n v="0"/>
    <n v="0"/>
    <n v="1"/>
    <d v="2017-08-09T20:15:45"/>
    <x v="2"/>
    <b v="0"/>
    <n v="0"/>
  </r>
  <r>
    <s v="0013100001p5BKSAA2"/>
    <d v="2020-06-29T00:00:00"/>
    <n v="2020"/>
    <s v="0055A000008iLoOQAU"/>
    <s v="Biopharma/Pharmaceuticals"/>
    <s v="eApp Note"/>
    <s v="0065A0000112RbQQAU"/>
    <m/>
    <s v="00531000007KAu8AAG"/>
    <s v="Closed Won"/>
    <n v="102259"/>
    <n v="102259"/>
    <b v="1"/>
    <n v="100"/>
    <n v="1"/>
    <n v="0"/>
    <n v="1"/>
    <n v="0"/>
    <n v="0"/>
    <n v="1"/>
    <d v="2019-11-27T15:07:31"/>
    <x v="5"/>
    <b v="0"/>
    <n v="0"/>
  </r>
  <r>
    <s v="0013100001fpKktAAE"/>
    <d v="2018-09-11T00:00:00"/>
    <n v="2018"/>
    <s v="00531000008FRNUAA4"/>
    <s v="Biopharma/Pharmaceuticals"/>
    <s v="Inside Sales"/>
    <s v="0065A00000iVK8mQAG"/>
    <m/>
    <s v="0055A000008zqzaQAA"/>
    <s v="Closed Won"/>
    <n v="72600"/>
    <n v="72600"/>
    <b v="1"/>
    <n v="100"/>
    <n v="1"/>
    <n v="0"/>
    <n v="1"/>
    <n v="0"/>
    <n v="0"/>
    <n v="1"/>
    <d v="2018-01-23T20:58:34"/>
    <x v="3"/>
    <b v="0"/>
    <n v="0"/>
  </r>
  <r>
    <s v="0013100001jSwODAA0"/>
    <d v="2019-09-30T00:00:00"/>
    <n v="2019"/>
    <s v="0055A000008iLoOQAU"/>
    <s v="Biopharma/Pharmaceuticals"/>
    <s v="Trade Show"/>
    <s v="0065A00000leKxSQAU"/>
    <m/>
    <s v="0055A000008iLoJQAU"/>
    <s v="Closed Won"/>
    <n v="103795"/>
    <n v="103795"/>
    <b v="1"/>
    <n v="100"/>
    <n v="1"/>
    <n v="0"/>
    <n v="1"/>
    <n v="0"/>
    <n v="0"/>
    <n v="1"/>
    <d v="2018-08-29T14:11:10"/>
    <x v="3"/>
    <b v="0"/>
    <n v="0"/>
  </r>
  <r>
    <s v="0013100001p4NvZAAU"/>
    <d v="2019-10-18T00:00:00"/>
    <n v="2019"/>
    <s v="00531000008F2psAAC"/>
    <s v="Biopharma/Pharmaceuticals"/>
    <s v="Referral"/>
    <s v="0065A00000k3PaOQAU"/>
    <m/>
    <s v="0055A000008iLoJQAU"/>
    <s v="Closed Won"/>
    <n v="60916"/>
    <n v="60916"/>
    <b v="1"/>
    <n v="100"/>
    <n v="1"/>
    <n v="0"/>
    <n v="1"/>
    <n v="0"/>
    <n v="0"/>
    <n v="1"/>
    <d v="2018-06-27T19:43:13"/>
    <x v="3"/>
    <b v="0"/>
    <n v="0"/>
  </r>
  <r>
    <s v="0013100001eo6iZAAQ"/>
    <d v="2019-06-28T00:00:00"/>
    <n v="2019"/>
    <s v="0055A000008iLoJQAU"/>
    <s v="Biopharma/Pharmaceuticals"/>
    <s v="Referral"/>
    <s v="0065A00001Pw2OKQAZ"/>
    <m/>
    <s v="0055A000008iLoJQAU"/>
    <s v="Closed Won"/>
    <n v="32900"/>
    <n v="32900"/>
    <b v="1"/>
    <n v="100"/>
    <n v="1"/>
    <n v="0"/>
    <n v="1"/>
    <n v="0"/>
    <n v="0"/>
    <n v="1"/>
    <d v="2019-05-12T16:01:11"/>
    <x v="5"/>
    <b v="0"/>
    <n v="0"/>
  </r>
  <r>
    <s v="0015A00002OJiubQAD"/>
    <d v="2021-12-31T00:00:00"/>
    <n v="2021"/>
    <s v="0055A00000BNXCfQAP"/>
    <s v="Biopharma/Pharmaceuticals"/>
    <s v="Field Sales"/>
    <s v="0065A00001bO2YFQA0"/>
    <m/>
    <s v="0055A000008zqzaQAA"/>
    <s v="Funnel"/>
    <n v="144320"/>
    <n v="7216"/>
    <b v="0"/>
    <n v="5"/>
    <n v="0"/>
    <n v="1"/>
    <n v="0"/>
    <n v="0"/>
    <n v="1"/>
    <n v="0"/>
    <d v="2020-08-19T17:43:21"/>
    <x v="4"/>
    <b v="0"/>
    <n v="0"/>
  </r>
  <r>
    <s v="0015A00002TAcJuQAL"/>
    <d v="2020-12-31T00:00:00"/>
    <n v="2020"/>
    <s v="0055A00000BNpn5QAD"/>
    <s v="Biopharma/Pharmaceuticals"/>
    <s v="Field Sales"/>
    <s v="0065A00001cq0rMQAQ"/>
    <m/>
    <s v="0055A00000BNpn5QAD"/>
    <s v="Closed Won"/>
    <n v="125350"/>
    <n v="125350"/>
    <b v="1"/>
    <n v="100"/>
    <n v="1"/>
    <n v="0"/>
    <n v="1"/>
    <n v="0"/>
    <n v="0"/>
    <n v="1"/>
    <d v="2020-12-23T00:50:35"/>
    <x v="4"/>
    <b v="0"/>
    <n v="0"/>
  </r>
  <r>
    <s v="0015A00002QEnOKQA1"/>
    <d v="2020-12-25T00:00:00"/>
    <n v="2020"/>
    <s v="0055A00000BNpn5QAD"/>
    <s v="Biopharma/Pharmaceuticals"/>
    <s v="Website"/>
    <s v="0065A00001comytQAA"/>
    <m/>
    <s v="0055A00000BNpn5QAD"/>
    <s v="Closed Won"/>
    <n v="119370"/>
    <n v="119370"/>
    <b v="1"/>
    <n v="100"/>
    <n v="1"/>
    <n v="0"/>
    <n v="1"/>
    <n v="0"/>
    <n v="0"/>
    <n v="1"/>
    <d v="2020-12-11T19:16:42"/>
    <x v="4"/>
    <b v="1"/>
    <n v="119370"/>
  </r>
  <r>
    <s v="0015A00002RgX41QAF"/>
    <d v="2020-12-11T00:00:00"/>
    <n v="2020"/>
    <s v="00531000008F2psAAC"/>
    <m/>
    <s v="Other"/>
    <s v="0065A00001cUvIJQA0"/>
    <m/>
    <s v="0055A00000BNpn5QAD"/>
    <s v="Closed Won"/>
    <n v="99820"/>
    <n v="99820"/>
    <b v="1"/>
    <n v="100"/>
    <n v="1"/>
    <n v="0"/>
    <n v="1"/>
    <n v="0"/>
    <n v="0"/>
    <n v="1"/>
    <d v="2020-11-23T02:53:18"/>
    <x v="4"/>
    <b v="1"/>
    <n v="99820"/>
  </r>
  <r>
    <s v="0013100001frxefAAA"/>
    <d v="2020-12-07T00:00:00"/>
    <n v="2020"/>
    <s v="0055A000008zqzaQAA"/>
    <s v="Biopharma/Pharmaceuticals"/>
    <s v="Referral"/>
    <s v="0065A00001cJf6EQAS"/>
    <m/>
    <s v="0055A000008zqzaQAA"/>
    <s v="Closed Won"/>
    <n v="140000"/>
    <n v="140000"/>
    <b v="1"/>
    <n v="100"/>
    <n v="1"/>
    <n v="0"/>
    <n v="1"/>
    <n v="0"/>
    <n v="0"/>
    <n v="1"/>
    <d v="2020-11-04T20:24:56"/>
    <x v="4"/>
    <b v="1"/>
    <n v="140000"/>
  </r>
  <r>
    <s v="0015A00002GmI1PQAV"/>
    <d v="2020-12-18T00:00:00"/>
    <n v="2020"/>
    <s v="0055A000008iLoOQAU"/>
    <s v="Biopharma/Pharmaceuticals"/>
    <s v="Trade Show"/>
    <s v="0065A00001cUrQJQA0"/>
    <m/>
    <s v="0055A000008zqzaQAA"/>
    <s v="Closed Won"/>
    <n v="69862.5"/>
    <n v="69862.5"/>
    <b v="1"/>
    <n v="100"/>
    <n v="1"/>
    <n v="0"/>
    <n v="1"/>
    <n v="0"/>
    <n v="0"/>
    <n v="1"/>
    <d v="2020-11-20T20:44:16"/>
    <x v="4"/>
    <b v="1"/>
    <n v="69862.5"/>
  </r>
  <r>
    <s v="0015A00002FpVaCQAV"/>
    <d v="2021-02-25T00:00:00"/>
    <n v="2021"/>
    <s v="0055A000008iLoOQAU"/>
    <s v="Biopharma/Pharmaceuticals"/>
    <s v="Website"/>
    <s v="0065A00001XdLqGQAV"/>
    <m/>
    <s v="0055A00000BcmS5QAJ"/>
    <s v="Closed Won"/>
    <n v="163760"/>
    <n v="163760"/>
    <b v="1"/>
    <n v="100"/>
    <n v="1"/>
    <n v="0"/>
    <n v="1"/>
    <n v="0"/>
    <n v="0"/>
    <n v="1"/>
    <d v="2019-10-16T14:25:44"/>
    <x v="5"/>
    <b v="1"/>
    <n v="163760"/>
  </r>
  <r>
    <s v="0015A00002K6AN1QAN"/>
    <d v="2021-04-30T00:00:00"/>
    <n v="2021"/>
    <s v="0055A000008zqzaQAA"/>
    <s v="Biopharma/Pharmaceuticals"/>
    <s v="Website"/>
    <s v="0065A00001ZjQUYQA3"/>
    <m/>
    <s v="0055A00000Bd5F0QAJ"/>
    <s v="Closed Won"/>
    <n v="197278"/>
    <n v="197278"/>
    <b v="1"/>
    <n v="100"/>
    <n v="1"/>
    <n v="0"/>
    <n v="1"/>
    <n v="0"/>
    <n v="0"/>
    <n v="1"/>
    <d v="2020-04-15T14:46:26"/>
    <x v="4"/>
    <b v="1"/>
    <n v="197278"/>
  </r>
  <r>
    <s v="0013100001kbnWUAAY"/>
    <d v="2020-12-03T00:00:00"/>
    <n v="2020"/>
    <s v="0055A00000BNXCfQAP"/>
    <s v="Biopharma/Pharmaceuticals"/>
    <s v="Website"/>
    <s v="0065A00001bpF2gQAE"/>
    <m/>
    <s v="0055A00000BNXCfQAP"/>
    <s v="Closed Won"/>
    <n v="126080"/>
    <n v="126080"/>
    <b v="1"/>
    <n v="100"/>
    <n v="1"/>
    <n v="0"/>
    <n v="1"/>
    <n v="0"/>
    <n v="0"/>
    <n v="1"/>
    <d v="2020-10-01T00:21:26"/>
    <x v="4"/>
    <b v="1"/>
    <n v="126080"/>
  </r>
  <r>
    <s v="0015A00002RfyEBQAZ"/>
    <d v="2020-12-07T00:00:00"/>
    <n v="2020"/>
    <s v="0055A000008zqzaQAA"/>
    <s v="Biopharma/Pharmaceuticals"/>
    <s v="Website"/>
    <s v="0065A00001cU4OBQA0"/>
    <m/>
    <s v="0055A000008zqzaQAA"/>
    <s v="Closed Won"/>
    <n v="161000"/>
    <n v="161000"/>
    <b v="1"/>
    <n v="100"/>
    <n v="1"/>
    <n v="0"/>
    <n v="1"/>
    <n v="0"/>
    <n v="0"/>
    <n v="1"/>
    <d v="2020-11-17T19:52:30"/>
    <x v="4"/>
    <b v="1"/>
    <n v="161000"/>
  </r>
  <r>
    <s v="0015A00002KuBXfQAN"/>
    <d v="2020-11-10T00:00:00"/>
    <n v="2020"/>
    <s v="0055A00000BNpn5QAD"/>
    <s v="Biopharma/Pharmaceuticals"/>
    <s v="Referral"/>
    <s v="0065A00001a45a7QAA"/>
    <m/>
    <s v="0055A00000Bnt5hQAB"/>
    <s v="Closed Won"/>
    <n v="127200"/>
    <n v="127200"/>
    <b v="1"/>
    <n v="100"/>
    <n v="1"/>
    <n v="0"/>
    <n v="1"/>
    <n v="0"/>
    <n v="0"/>
    <n v="1"/>
    <d v="2020-05-11T14:28:51"/>
    <x v="4"/>
    <b v="1"/>
    <n v="127200"/>
  </r>
  <r>
    <s v="0015A00002NP4HvQAL"/>
    <d v="2020-12-10T00:00:00"/>
    <n v="2020"/>
    <s v="0055A00000BNpn5QAD"/>
    <s v="Biopharma/Pharmaceuticals"/>
    <s v="Field Sales"/>
    <s v="0065A00001bLuytQAC"/>
    <m/>
    <s v="0055A00000BNpn5QAD"/>
    <s v="Closed Won"/>
    <n v="46119"/>
    <n v="46119"/>
    <b v="1"/>
    <n v="100"/>
    <n v="1"/>
    <n v="0"/>
    <n v="1"/>
    <n v="0"/>
    <n v="0"/>
    <n v="1"/>
    <d v="2020-08-03T18:13:24"/>
    <x v="4"/>
    <b v="1"/>
    <n v="46119"/>
  </r>
  <r>
    <s v="0015A00002DyvVPQAZ"/>
    <d v="2020-11-27T00:00:00"/>
    <n v="2020"/>
    <s v="0055A000008iLoOQAU"/>
    <s v="Academia"/>
    <s v="Field Sales"/>
    <s v="0065A00001cUyLAQA0"/>
    <m/>
    <s v="0055A00000Bnt5hQAB"/>
    <s v="Closed Won"/>
    <n v="122400"/>
    <n v="122400"/>
    <b v="1"/>
    <n v="100"/>
    <n v="1"/>
    <n v="0"/>
    <n v="1"/>
    <n v="0"/>
    <n v="0"/>
    <n v="1"/>
    <d v="2020-11-23T18:06:47"/>
    <x v="4"/>
    <b v="1"/>
    <n v="122400"/>
  </r>
  <r>
    <s v="0013100001jbToFAAU"/>
    <d v="2020-12-14T00:00:00"/>
    <n v="2020"/>
    <s v="0055A000008iLoOQAU"/>
    <s v="Biopharma/Pharmaceuticals"/>
    <s v="Field Sales"/>
    <s v="0065A00001Y3mvRQAR"/>
    <m/>
    <s v="0055A00000Bnt5hQAB"/>
    <s v="Closed Won"/>
    <n v="129964.8"/>
    <n v="129964.8"/>
    <b v="1"/>
    <n v="100"/>
    <n v="1"/>
    <n v="0"/>
    <n v="1"/>
    <n v="0"/>
    <n v="0"/>
    <n v="1"/>
    <d v="2019-11-22T16:44:10"/>
    <x v="5"/>
    <b v="1"/>
    <n v="129964.8"/>
  </r>
  <r>
    <s v="0015A00002LeVKlQAN"/>
    <d v="2021-09-30T00:00:00"/>
    <n v="2021"/>
    <s v="0055A00000Bb2djQAB"/>
    <s v="Biopharma/Pharmaceuticals"/>
    <s v="Inside Sales"/>
    <s v="0065A00001aKoGcQAK"/>
    <m/>
    <s v="0055A000008zqzaQAA"/>
    <s v="Funnel"/>
    <n v="88085"/>
    <n v="4404.25"/>
    <b v="0"/>
    <n v="5"/>
    <n v="0"/>
    <n v="1"/>
    <n v="0"/>
    <n v="0"/>
    <n v="1"/>
    <n v="0"/>
    <d v="2020-06-10T14:31:15"/>
    <x v="4"/>
    <b v="0"/>
    <n v="0"/>
  </r>
  <r>
    <s v="0016e00002YdsMnAAJ"/>
    <d v="2021-09-17T00:00:00"/>
    <n v="2021"/>
    <s v="0055A00000BNpn5QAD"/>
    <s v="Biopharma/Pharmaceuticals"/>
    <s v="Field Sales"/>
    <s v="0066e00001e1IUaAAM"/>
    <m/>
    <s v="0056e00000BdAUZAA3"/>
    <s v="Quoted Funnel"/>
    <n v="123932.04"/>
    <n v="37179.61"/>
    <b v="0"/>
    <n v="30"/>
    <n v="0"/>
    <n v="1"/>
    <n v="0"/>
    <n v="0"/>
    <n v="1"/>
    <n v="0"/>
    <d v="2021-05-11T16:45:02"/>
    <x v="6"/>
    <b v="0"/>
    <n v="0"/>
  </r>
  <r>
    <s v="0015A00002HahdKQAR"/>
    <d v="2021-10-15T00:00:00"/>
    <n v="2021"/>
    <s v="0055A00000BNpn5QAD"/>
    <s v="Biopharma/Pharmaceuticals"/>
    <s v="Other"/>
    <s v="0065A00001YhyzOQAR"/>
    <m/>
    <s v="0056e00000BdAUZAA3"/>
    <s v="Quoted Funnel"/>
    <n v="174800"/>
    <n v="52440"/>
    <b v="0"/>
    <n v="30"/>
    <n v="0"/>
    <n v="1"/>
    <n v="0"/>
    <n v="0"/>
    <n v="1"/>
    <n v="0"/>
    <d v="2020-01-13T16:01:33"/>
    <x v="4"/>
    <b v="0"/>
    <n v="0"/>
  </r>
  <r>
    <s v="0015A00002XRSdIQAX"/>
    <d v="2021-12-17T00:00:00"/>
    <n v="2021"/>
    <s v="0055A00000BNpn5QAD"/>
    <s v="Biopharma/Pharmaceuticals"/>
    <s v="Website"/>
    <s v="0065A00001dgSs7QAE"/>
    <m/>
    <s v="0056e00000BdAUZAA3"/>
    <s v="Quoted Funnel"/>
    <n v="165000"/>
    <n v="49500"/>
    <b v="0"/>
    <n v="30"/>
    <n v="0"/>
    <n v="1"/>
    <n v="0"/>
    <n v="0"/>
    <n v="1"/>
    <n v="0"/>
    <d v="2021-04-14T17:20:29"/>
    <x v="6"/>
    <b v="0"/>
    <n v="0"/>
  </r>
  <r>
    <s v="0013100001fpk4nAAA"/>
    <d v="2021-09-30T00:00:00"/>
    <n v="2021"/>
    <s v="0055A000008zqzaQAA"/>
    <s v="Biopharma/Pharmaceuticals"/>
    <s v="Inside Sales"/>
    <s v="0066e00001e04TDAAY"/>
    <m/>
    <s v="0055A000008zqzaQAA"/>
    <s v="Quoted Funnel"/>
    <n v="180590.8"/>
    <n v="54177.24"/>
    <b v="0"/>
    <n v="30"/>
    <n v="0"/>
    <n v="1"/>
    <n v="0"/>
    <n v="0"/>
    <n v="1"/>
    <n v="0"/>
    <d v="2021-04-30T20:10:03"/>
    <x v="6"/>
    <b v="0"/>
    <n v="0"/>
  </r>
  <r>
    <s v="0015A00002TEAMyQAP"/>
    <d v="2021-06-25T00:00:00"/>
    <n v="2021"/>
    <s v="0055A00000BNpn5QAD"/>
    <s v="Biopharma/Pharmaceuticals"/>
    <s v="Field Sales"/>
    <s v="0065A00001dABG2QAO"/>
    <m/>
    <s v="0056e00000BdAUZAA3"/>
    <s v="Closed Won"/>
    <n v="113682.54"/>
    <n v="113682.54"/>
    <b v="1"/>
    <n v="100"/>
    <n v="1"/>
    <n v="0"/>
    <n v="1"/>
    <n v="0"/>
    <n v="0"/>
    <n v="1"/>
    <d v="2021-01-26T18:01:21"/>
    <x v="6"/>
    <b v="1"/>
    <n v="113682.54"/>
  </r>
  <r>
    <s v="0015A00002LgsrhQAB"/>
    <d v="2021-09-30T00:00:00"/>
    <n v="2021"/>
    <s v="0055A00000BNXCfQAP"/>
    <s v="Biopharma/Pharmaceuticals"/>
    <s v="Webinar"/>
    <s v="0065A00001axiazQAA"/>
    <m/>
    <s v="0056e00000BdAUZAA3"/>
    <s v="Quoted Funnel"/>
    <n v="174800"/>
    <n v="52440"/>
    <b v="0"/>
    <n v="30"/>
    <n v="0"/>
    <n v="1"/>
    <n v="0"/>
    <n v="0"/>
    <n v="1"/>
    <n v="0"/>
    <d v="2020-06-25T18:07:24"/>
    <x v="4"/>
    <b v="0"/>
    <n v="0"/>
  </r>
  <r>
    <s v="0015A00002NNmCyQAL"/>
    <d v="2021-12-31T00:00:00"/>
    <n v="2021"/>
    <s v="00531000007KAu8AAG"/>
    <s v="Academia"/>
    <s v="Website"/>
    <s v="0065A00001bKn6pQAC"/>
    <m/>
    <s v="0056e00000BdAUZAA3"/>
    <s v="Funnel"/>
    <n v="57081.5"/>
    <n v="2854.08"/>
    <b v="0"/>
    <n v="5"/>
    <n v="0"/>
    <n v="1"/>
    <n v="0"/>
    <n v="0"/>
    <n v="1"/>
    <n v="0"/>
    <d v="2020-07-27T10:59:07"/>
    <x v="4"/>
    <b v="0"/>
    <n v="0"/>
  </r>
  <r>
    <s v="0015A00002K7QUhQAN"/>
    <d v="2021-07-31T00:00:00"/>
    <n v="2021"/>
    <s v="0055A000008zqzaQAA"/>
    <s v="Biopharma/Pharmaceuticals"/>
    <s v="Website"/>
    <s v="0065A00001ZwqahQAB"/>
    <m/>
    <s v="0055A000008zqzaQAA"/>
    <s v="Quoted Funnel"/>
    <n v="152000"/>
    <n v="45600"/>
    <b v="0"/>
    <n v="30"/>
    <n v="0"/>
    <n v="1"/>
    <n v="0"/>
    <n v="0"/>
    <n v="1"/>
    <n v="0"/>
    <d v="2020-04-23T18:12:48"/>
    <x v="4"/>
    <b v="0"/>
    <n v="0"/>
  </r>
  <r>
    <s v="0015A000026mHoYQAU"/>
    <d v="2021-06-30T00:00:00"/>
    <n v="2021"/>
    <s v="0055A000008iLoOQAU"/>
    <s v="Biopharma/Pharmaceuticals"/>
    <s v="Eblasts"/>
    <s v="0065A00001PtV2UQAV"/>
    <m/>
    <s v="0055A00000Bnt5hQAB"/>
    <s v="Upside"/>
    <n v="95745"/>
    <n v="67021.5"/>
    <b v="0"/>
    <n v="70"/>
    <n v="0"/>
    <n v="1"/>
    <n v="0"/>
    <n v="0"/>
    <n v="1"/>
    <n v="0"/>
    <d v="2019-05-03T19:40:43"/>
    <x v="5"/>
    <b v="0"/>
    <n v="0"/>
  </r>
  <r>
    <s v="0015A00002FGBpoQAH"/>
    <d v="2021-04-27T00:00:00"/>
    <n v="2021"/>
    <s v="0055A000008iLmwQAE"/>
    <s v="Biopharma/Pharmaceuticals"/>
    <s v="Trade Show"/>
    <s v="0065A00001XZYfEQAX"/>
    <m/>
    <s v="0055A00000Bnt5hQAB"/>
    <s v="Closed Lost"/>
    <n v="154850"/>
    <n v="0"/>
    <b v="0"/>
    <n v="0"/>
    <n v="0"/>
    <n v="1"/>
    <n v="0"/>
    <n v="1"/>
    <n v="0"/>
    <n v="1"/>
    <d v="2019-10-03T14:51:33"/>
    <x v="5"/>
    <b v="0"/>
    <n v="0"/>
  </r>
  <r>
    <s v="0015A00002OLkGqQAL"/>
    <d v="2020-11-23T00:00:00"/>
    <n v="2020"/>
    <s v="00531000007KAu8AAG"/>
    <s v="Academia"/>
    <s v="Inside Sales"/>
    <s v="0065A00001bqwXOQAY"/>
    <m/>
    <s v="00531000007KAu8AAG"/>
    <s v="Closed Lost"/>
    <n v="83120"/>
    <n v="0"/>
    <b v="0"/>
    <n v="0"/>
    <n v="0"/>
    <n v="1"/>
    <n v="0"/>
    <n v="1"/>
    <n v="0"/>
    <n v="1"/>
    <d v="2020-10-11T10:59:14"/>
    <x v="4"/>
    <b v="0"/>
    <n v="0"/>
  </r>
  <r>
    <s v="0013100001p5ATcAAM"/>
    <d v="2020-11-09T00:00:00"/>
    <n v="2020"/>
    <s v="00531000007KAu8AAG"/>
    <s v="Biopharma/Pharmaceuticals"/>
    <s v="Inside Sales"/>
    <s v="0065A00001cJBZvQAO"/>
    <m/>
    <s v="00531000007KAu8AAG"/>
    <s v="Closed Won"/>
    <n v="13285"/>
    <n v="13285"/>
    <b v="1"/>
    <n v="100"/>
    <n v="1"/>
    <n v="0"/>
    <n v="1"/>
    <n v="0"/>
    <n v="0"/>
    <n v="1"/>
    <d v="2020-10-29T15:51:59"/>
    <x v="4"/>
    <b v="0"/>
    <n v="0"/>
  </r>
  <r>
    <s v="0013100001fqypQAAQ"/>
    <d v="2020-12-03T00:00:00"/>
    <n v="2020"/>
    <s v="0055A000009GjocQAC"/>
    <s v="Biopharma/Pharmaceuticals"/>
    <s v="Inside Sales"/>
    <s v="0065A00001YHi4eQAD"/>
    <m/>
    <s v="0055A00000Bb2djQAB"/>
    <s v="Closed Won"/>
    <n v="64750"/>
    <n v="64750"/>
    <b v="1"/>
    <n v="100"/>
    <n v="1"/>
    <n v="0"/>
    <n v="1"/>
    <n v="0"/>
    <n v="0"/>
    <n v="1"/>
    <d v="2019-12-04T03:41:36"/>
    <x v="5"/>
    <b v="1"/>
    <n v="64750"/>
  </r>
  <r>
    <s v="0015A00002PKYFXQA5"/>
    <d v="2020-11-20T00:00:00"/>
    <n v="2020"/>
    <s v="0055A00000BNpn5QAD"/>
    <s v="Biopharma/Pharmaceuticals"/>
    <s v="Field Sales"/>
    <s v="0065A00001bnzeJQAQ"/>
    <m/>
    <s v="0055A00000BNpn5QAD"/>
    <s v="Closed Won"/>
    <n v="140300"/>
    <n v="140300"/>
    <b v="1"/>
    <n v="100"/>
    <n v="1"/>
    <n v="0"/>
    <n v="1"/>
    <n v="0"/>
    <n v="0"/>
    <n v="1"/>
    <d v="2020-09-21T19:14:19"/>
    <x v="4"/>
    <b v="1"/>
    <n v="140300"/>
  </r>
  <r>
    <s v="0015A00002PLnfqQAD"/>
    <d v="2020-11-13T00:00:00"/>
    <n v="2020"/>
    <s v="0055A00000BNXCfQAP"/>
    <s v="Biopharma/Pharmaceuticals"/>
    <s v="Website"/>
    <s v="0065A00001bpD9mQAE"/>
    <m/>
    <s v="0055A00000BNXCfQAP"/>
    <s v="Closed Won"/>
    <n v="149720"/>
    <n v="149720"/>
    <b v="1"/>
    <n v="100"/>
    <n v="1"/>
    <n v="0"/>
    <n v="1"/>
    <n v="0"/>
    <n v="0"/>
    <n v="1"/>
    <d v="2020-09-30T17:27:32"/>
    <x v="4"/>
    <b v="1"/>
    <n v="149720"/>
  </r>
  <r>
    <s v="0015A00002PLnfqQAD"/>
    <d v="2020-12-07T00:00:00"/>
    <n v="2020"/>
    <s v="0055A00000BNXCfQAP"/>
    <s v="Biopharma/Pharmaceuticals"/>
    <s v="Advertisement"/>
    <s v="0065A00001bquqHQAQ"/>
    <m/>
    <s v="0055A00000BNXCfQAP"/>
    <s v="Closed Won"/>
    <n v="168632"/>
    <n v="168632"/>
    <b v="1"/>
    <n v="100"/>
    <n v="1"/>
    <n v="0"/>
    <n v="1"/>
    <n v="0"/>
    <n v="0"/>
    <n v="1"/>
    <d v="2020-10-09T17:25:09"/>
    <x v="4"/>
    <b v="1"/>
    <n v="168632"/>
  </r>
  <r>
    <s v="0013100001hofGrAAI"/>
    <d v="2020-11-12T00:00:00"/>
    <n v="2020"/>
    <s v="0055A000008zqzaQAA"/>
    <s v="Biopharma/Pharmaceuticals"/>
    <s v="Website"/>
    <s v="0065A00001Z1Tn6QAF"/>
    <m/>
    <s v="0055A000008zqzaQAA"/>
    <s v="Closed Won"/>
    <n v="140000"/>
    <n v="140000"/>
    <b v="1"/>
    <n v="100"/>
    <n v="1"/>
    <n v="0"/>
    <n v="1"/>
    <n v="0"/>
    <n v="0"/>
    <n v="1"/>
    <d v="2020-02-03T14:43:47"/>
    <x v="4"/>
    <b v="1"/>
    <n v="140000"/>
  </r>
  <r>
    <s v="0015A00001xP48LQAS"/>
    <d v="2020-11-13T00:00:00"/>
    <n v="2020"/>
    <s v="0055A000008zqzaQAA"/>
    <s v="Biopharma/Pharmaceuticals"/>
    <s v="Website"/>
    <s v="0065A00001bgvCeQAI"/>
    <m/>
    <s v="0055A00000Bnt5hQAB"/>
    <s v="Closed Won"/>
    <n v="140000"/>
    <n v="140000"/>
    <b v="1"/>
    <n v="100"/>
    <n v="1"/>
    <n v="0"/>
    <n v="1"/>
    <n v="0"/>
    <n v="0"/>
    <n v="1"/>
    <d v="2020-09-04T12:27:56"/>
    <x v="4"/>
    <b v="1"/>
    <n v="140000"/>
  </r>
  <r>
    <s v="0015A00001tbNSWQA2"/>
    <d v="2020-11-11T00:00:00"/>
    <n v="2020"/>
    <s v="0055A000008zqzaQAA"/>
    <s v="Biopharma/Pharmaceuticals"/>
    <s v="Website"/>
    <s v="0065A00001aJp9cQAC"/>
    <m/>
    <s v="0055A00000BNXCfQAP"/>
    <s v="Closed Won"/>
    <n v="118020"/>
    <n v="118020"/>
    <b v="1"/>
    <n v="100"/>
    <n v="1"/>
    <n v="0"/>
    <n v="1"/>
    <n v="0"/>
    <n v="0"/>
    <n v="1"/>
    <d v="2020-05-29T17:07:34"/>
    <x v="4"/>
    <b v="1"/>
    <n v="118020"/>
  </r>
  <r>
    <s v="0015A000029WICzQAO"/>
    <d v="2020-10-25T00:00:00"/>
    <n v="2020"/>
    <s v="0055A000008zqzaQAA"/>
    <s v="Biopharma/Pharmaceuticals"/>
    <s v="Website"/>
    <s v="0065A00001ZjMuLQAV"/>
    <m/>
    <s v="0055A000008zqzaQAA"/>
    <s v="Closed Won"/>
    <n v="123320.8"/>
    <n v="123320.8"/>
    <b v="1"/>
    <n v="100"/>
    <n v="1"/>
    <n v="0"/>
    <n v="1"/>
    <n v="0"/>
    <n v="0"/>
    <n v="1"/>
    <d v="2020-04-14T15:38:24"/>
    <x v="4"/>
    <b v="1"/>
    <n v="123320.8"/>
  </r>
  <r>
    <s v="0015A00002AoJbZQAV"/>
    <d v="2020-11-19T00:00:00"/>
    <n v="2020"/>
    <s v="00531000007KAu8AAG"/>
    <s v="Biopharma/Pharmaceuticals"/>
    <s v="Inside Sales"/>
    <s v="0065A00001cJcWvQAK"/>
    <m/>
    <s v="00531000007KAu8AAG"/>
    <s v="Closed Won"/>
    <n v="16205"/>
    <n v="16205"/>
    <b v="1"/>
    <n v="100"/>
    <n v="1"/>
    <n v="0"/>
    <n v="1"/>
    <n v="0"/>
    <n v="0"/>
    <n v="1"/>
    <d v="2020-11-04T09:56:12"/>
    <x v="4"/>
    <b v="0"/>
    <n v="0"/>
  </r>
  <r>
    <s v="0013100001p59k6AAA"/>
    <d v="2020-11-05T00:00:00"/>
    <n v="2020"/>
    <s v="00531000007KAu8AAG"/>
    <s v="Biopharma/Pharmaceuticals"/>
    <s v="Inside Sales"/>
    <s v="0065A00001cJhUCQA0"/>
    <m/>
    <s v="00531000007KAu8AAG"/>
    <s v="Closed Won"/>
    <n v="765"/>
    <n v="765"/>
    <b v="1"/>
    <n v="100"/>
    <n v="1"/>
    <n v="0"/>
    <n v="1"/>
    <n v="0"/>
    <n v="0"/>
    <n v="1"/>
    <d v="2020-11-05T15:29:18"/>
    <x v="4"/>
    <b v="0"/>
    <n v="0"/>
  </r>
  <r>
    <s v="0015A000026AUVzQAO"/>
    <d v="2020-12-03T00:00:00"/>
    <n v="2020"/>
    <s v="00531000007KAu8AAG"/>
    <s v="Biopharma/Pharmaceuticals"/>
    <s v="Inside Sales"/>
    <s v="0065A00001VeOr1QAF"/>
    <m/>
    <s v="00531000007KAu8AAG"/>
    <s v="Closed Won"/>
    <n v="93455"/>
    <n v="93455"/>
    <b v="1"/>
    <n v="100"/>
    <n v="1"/>
    <n v="0"/>
    <n v="1"/>
    <n v="0"/>
    <n v="0"/>
    <n v="1"/>
    <d v="2019-07-08T10:45:41"/>
    <x v="5"/>
    <b v="1"/>
    <n v="93455"/>
  </r>
  <r>
    <s v="0015A00002KH05CQAT"/>
    <d v="2021-03-31T00:00:00"/>
    <n v="2021"/>
    <s v="0055A000008iLoOQAU"/>
    <s v="Biopharma/Pharmaceuticals"/>
    <s v="Prospecting Journey"/>
    <s v="0065A00001XvLJnQAN"/>
    <m/>
    <s v="00531000007KAu8AAG"/>
    <s v="Closed Won"/>
    <n v="93561.600000000006"/>
    <n v="93561.600000000006"/>
    <b v="1"/>
    <n v="100"/>
    <n v="1"/>
    <n v="0"/>
    <n v="1"/>
    <n v="0"/>
    <n v="0"/>
    <n v="1"/>
    <d v="2020-04-30T15:42:44"/>
    <x v="4"/>
    <b v="1"/>
    <n v="93561.600000000006"/>
  </r>
  <r>
    <s v="0015A00002OI8y0QAD"/>
    <d v="2020-11-23T00:00:00"/>
    <n v="2020"/>
    <s v="0055A00000BNpn5QAD"/>
    <s v="Biopharma/Pharmaceuticals"/>
    <s v="Field Sales"/>
    <s v="0065A00001br6ezQAA"/>
    <m/>
    <s v="0055A00000BNpn5QAD"/>
    <s v="Closed Won"/>
    <n v="110400"/>
    <n v="110400"/>
    <b v="1"/>
    <n v="100"/>
    <n v="1"/>
    <n v="0"/>
    <n v="1"/>
    <n v="0"/>
    <n v="0"/>
    <n v="1"/>
    <d v="2020-10-13T16:03:38"/>
    <x v="4"/>
    <b v="1"/>
    <n v="110400"/>
  </r>
  <r>
    <s v="0015A00002Qbnn0QAB"/>
    <d v="2020-12-08T00:00:00"/>
    <n v="2020"/>
    <s v="0055A00000Bnt5hQAB"/>
    <s v="Biopharma/Pharmaceuticals"/>
    <s v="Field Sales"/>
    <s v="0065A00001cHLqoQAG"/>
    <m/>
    <s v="0055A00000Bnt5hQAB"/>
    <s v="Closed Won"/>
    <n v="128000"/>
    <n v="128000"/>
    <b v="1"/>
    <n v="100"/>
    <n v="1"/>
    <n v="0"/>
    <n v="1"/>
    <n v="0"/>
    <n v="0"/>
    <n v="1"/>
    <d v="2020-10-21T03:42:30"/>
    <x v="4"/>
    <b v="1"/>
    <n v="128000"/>
  </r>
  <r>
    <s v="0015A00002Ky9SKQAZ"/>
    <d v="2020-10-31T00:00:00"/>
    <n v="2020"/>
    <s v="0055A000008zqzaQAA"/>
    <s v="Biopharma/Pharmaceuticals"/>
    <s v="Advertisement"/>
    <s v="0065A00001aKi8BQAS"/>
    <m/>
    <s v="0055A000008zqzaQAA"/>
    <s v="Closed Won"/>
    <n v="174800"/>
    <n v="174800"/>
    <b v="1"/>
    <n v="100"/>
    <n v="1"/>
    <n v="0"/>
    <n v="1"/>
    <n v="0"/>
    <n v="0"/>
    <n v="1"/>
    <d v="2020-06-08T14:58:38"/>
    <x v="4"/>
    <b v="1"/>
    <n v="174800"/>
  </r>
  <r>
    <s v="0015A00002AoJbZQAV"/>
    <d v="2020-11-13T00:00:00"/>
    <n v="2020"/>
    <s v="00531000007KAu8AAG"/>
    <s v="Biopharma/Pharmaceuticals"/>
    <s v="Inside Sales"/>
    <s v="0065A00001bqBQQQA2"/>
    <m/>
    <s v="00531000007KAu8AAG"/>
    <s v="Closed Won"/>
    <n v="84362.5"/>
    <n v="84362.5"/>
    <b v="1"/>
    <n v="100"/>
    <n v="1"/>
    <n v="0"/>
    <n v="1"/>
    <n v="0"/>
    <n v="0"/>
    <n v="1"/>
    <d v="2020-10-07T11:13:04"/>
    <x v="4"/>
    <b v="1"/>
    <n v="84362.5"/>
  </r>
  <r>
    <s v="0015A000029WKYLQA4"/>
    <d v="2020-12-01T00:00:00"/>
    <n v="2020"/>
    <s v="0055A000008iLoJQAU"/>
    <s v="Biopharma/Pharmaceuticals"/>
    <s v="Referral"/>
    <s v="0065A00001XrUF3QAN"/>
    <m/>
    <s v="0055A000008zqzaQAA"/>
    <s v="Closed Won"/>
    <n v="98775"/>
    <n v="98775"/>
    <b v="1"/>
    <n v="100"/>
    <n v="1"/>
    <n v="0"/>
    <n v="1"/>
    <n v="0"/>
    <n v="0"/>
    <n v="1"/>
    <d v="2019-11-12T23:24:04"/>
    <x v="5"/>
    <b v="1"/>
    <n v="98775"/>
  </r>
  <r>
    <s v="0015A000026muqCQAQ"/>
    <d v="2020-02-18T00:00:00"/>
    <n v="2020"/>
    <s v="0055A000008iLoOQAU"/>
    <s v="Biopharma/Pharmaceuticals"/>
    <s v="Website"/>
    <s v="0065A00000nLfZ2QAK"/>
    <m/>
    <s v="0055A000008zqzaQAA"/>
    <s v="Closed Won"/>
    <n v="90775"/>
    <n v="90775"/>
    <b v="1"/>
    <n v="100"/>
    <n v="1"/>
    <n v="0"/>
    <n v="1"/>
    <n v="0"/>
    <n v="0"/>
    <n v="1"/>
    <d v="2018-11-15T14:42:20"/>
    <x v="3"/>
    <b v="0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b v="0"/>
    <m/>
    <m/>
    <x v="0"/>
    <x v="0"/>
    <n v="0"/>
    <n v="0"/>
    <n v="0"/>
    <x v="0"/>
  </r>
  <r>
    <b v="0"/>
    <m/>
    <m/>
    <x v="1"/>
    <x v="1"/>
    <n v="0"/>
    <n v="0"/>
    <n v="0"/>
    <x v="1"/>
  </r>
  <r>
    <b v="1"/>
    <s v="0015A00002OI8y0QAD"/>
    <s v="0065A00001bM71ZQAS"/>
    <x v="2"/>
    <x v="2"/>
    <n v="1"/>
    <n v="1"/>
    <n v="1"/>
    <x v="2"/>
  </r>
  <r>
    <b v="1"/>
    <s v="0015A00002OI9CbQAL"/>
    <s v="0065A00001bM77yQAC"/>
    <x v="0"/>
    <x v="3"/>
    <n v="1"/>
    <n v="1"/>
    <n v="1"/>
    <x v="2"/>
  </r>
  <r>
    <b v="0"/>
    <m/>
    <m/>
    <x v="3"/>
    <x v="4"/>
    <n v="0"/>
    <n v="0"/>
    <n v="0"/>
    <x v="1"/>
  </r>
  <r>
    <b v="0"/>
    <m/>
    <m/>
    <x v="0"/>
    <x v="5"/>
    <n v="0"/>
    <n v="0"/>
    <n v="0"/>
    <x v="1"/>
  </r>
  <r>
    <b v="0"/>
    <m/>
    <m/>
    <x v="4"/>
    <x v="6"/>
    <n v="0"/>
    <n v="0"/>
    <n v="0"/>
    <x v="0"/>
  </r>
  <r>
    <b v="1"/>
    <s v="0015A00002KwwCEQAZ"/>
    <m/>
    <x v="0"/>
    <x v="7"/>
    <n v="1"/>
    <n v="0"/>
    <n v="1"/>
    <x v="0"/>
  </r>
  <r>
    <b v="0"/>
    <m/>
    <m/>
    <x v="3"/>
    <x v="8"/>
    <n v="0"/>
    <n v="0"/>
    <n v="0"/>
    <x v="0"/>
  </r>
  <r>
    <b v="0"/>
    <m/>
    <m/>
    <x v="5"/>
    <x v="9"/>
    <n v="0"/>
    <n v="0"/>
    <n v="0"/>
    <x v="1"/>
  </r>
  <r>
    <b v="0"/>
    <m/>
    <m/>
    <x v="5"/>
    <x v="10"/>
    <n v="0"/>
    <n v="0"/>
    <n v="0"/>
    <x v="0"/>
  </r>
  <r>
    <b v="1"/>
    <s v="0015A00002OIh5cQAD"/>
    <m/>
    <x v="1"/>
    <x v="11"/>
    <n v="1"/>
    <n v="0"/>
    <n v="1"/>
    <x v="0"/>
  </r>
  <r>
    <b v="0"/>
    <m/>
    <m/>
    <x v="5"/>
    <x v="12"/>
    <n v="0"/>
    <n v="0"/>
    <n v="0"/>
    <x v="0"/>
  </r>
  <r>
    <b v="1"/>
    <s v="0015A00002OIlkHQAT"/>
    <m/>
    <x v="6"/>
    <x v="13"/>
    <n v="1"/>
    <n v="0"/>
    <n v="1"/>
    <x v="0"/>
  </r>
  <r>
    <b v="0"/>
    <m/>
    <m/>
    <x v="7"/>
    <x v="14"/>
    <n v="0"/>
    <n v="0"/>
    <n v="0"/>
    <x v="0"/>
  </r>
  <r>
    <b v="1"/>
    <s v="0015A00002OImqSQAT"/>
    <m/>
    <x v="8"/>
    <x v="15"/>
    <n v="1"/>
    <n v="0"/>
    <n v="1"/>
    <x v="3"/>
  </r>
  <r>
    <b v="1"/>
    <s v="0015A00002OJbb5QAD"/>
    <m/>
    <x v="1"/>
    <x v="16"/>
    <n v="1"/>
    <n v="0"/>
    <n v="1"/>
    <x v="0"/>
  </r>
  <r>
    <b v="0"/>
    <m/>
    <m/>
    <x v="9"/>
    <x v="17"/>
    <n v="0"/>
    <n v="0"/>
    <n v="0"/>
    <x v="0"/>
  </r>
  <r>
    <b v="1"/>
    <s v="0015A00002TBWrxQAH"/>
    <m/>
    <x v="8"/>
    <x v="18"/>
    <n v="1"/>
    <n v="0"/>
    <n v="1"/>
    <x v="0"/>
  </r>
  <r>
    <b v="0"/>
    <m/>
    <m/>
    <x v="3"/>
    <x v="19"/>
    <n v="0"/>
    <n v="0"/>
    <n v="0"/>
    <x v="0"/>
  </r>
  <r>
    <b v="0"/>
    <m/>
    <m/>
    <x v="2"/>
    <x v="20"/>
    <n v="0"/>
    <n v="0"/>
    <n v="0"/>
    <x v="0"/>
  </r>
  <r>
    <b v="0"/>
    <m/>
    <m/>
    <x v="0"/>
    <x v="21"/>
    <n v="0"/>
    <n v="0"/>
    <n v="0"/>
    <x v="0"/>
  </r>
  <r>
    <b v="1"/>
    <s v="0015A00002Vr7w4QAB"/>
    <s v="0065A00001dePyLQAU"/>
    <x v="8"/>
    <x v="22"/>
    <n v="1"/>
    <n v="1"/>
    <n v="1"/>
    <x v="0"/>
  </r>
  <r>
    <b v="1"/>
    <s v="0015A00002OJrTYQA1"/>
    <s v="0065A00001bO3YqQAK"/>
    <x v="10"/>
    <x v="23"/>
    <n v="1"/>
    <n v="1"/>
    <n v="1"/>
    <x v="0"/>
  </r>
  <r>
    <b v="0"/>
    <m/>
    <m/>
    <x v="10"/>
    <x v="24"/>
    <n v="0"/>
    <n v="0"/>
    <n v="0"/>
    <x v="0"/>
  </r>
  <r>
    <b v="0"/>
    <m/>
    <m/>
    <x v="3"/>
    <x v="25"/>
    <n v="0"/>
    <n v="0"/>
    <n v="0"/>
    <x v="3"/>
  </r>
  <r>
    <b v="0"/>
    <m/>
    <m/>
    <x v="0"/>
    <x v="26"/>
    <n v="0"/>
    <n v="0"/>
    <n v="0"/>
    <x v="4"/>
  </r>
  <r>
    <b v="0"/>
    <m/>
    <m/>
    <x v="6"/>
    <x v="27"/>
    <n v="0"/>
    <n v="0"/>
    <n v="0"/>
    <x v="4"/>
  </r>
  <r>
    <b v="0"/>
    <m/>
    <m/>
    <x v="2"/>
    <x v="28"/>
    <n v="0"/>
    <n v="0"/>
    <n v="0"/>
    <x v="4"/>
  </r>
  <r>
    <b v="0"/>
    <m/>
    <m/>
    <x v="1"/>
    <x v="29"/>
    <n v="0"/>
    <n v="0"/>
    <n v="0"/>
    <x v="4"/>
  </r>
  <r>
    <b v="0"/>
    <m/>
    <m/>
    <x v="1"/>
    <x v="30"/>
    <n v="0"/>
    <n v="0"/>
    <n v="0"/>
    <x v="4"/>
  </r>
  <r>
    <b v="0"/>
    <m/>
    <m/>
    <x v="2"/>
    <x v="31"/>
    <n v="0"/>
    <n v="0"/>
    <n v="0"/>
    <x v="4"/>
  </r>
  <r>
    <b v="0"/>
    <m/>
    <m/>
    <x v="8"/>
    <x v="32"/>
    <n v="0"/>
    <n v="0"/>
    <n v="0"/>
    <x v="4"/>
  </r>
  <r>
    <b v="0"/>
    <m/>
    <m/>
    <x v="3"/>
    <x v="33"/>
    <n v="0"/>
    <n v="0"/>
    <n v="0"/>
    <x v="4"/>
  </r>
  <r>
    <b v="0"/>
    <m/>
    <m/>
    <x v="2"/>
    <x v="34"/>
    <n v="0"/>
    <n v="0"/>
    <n v="0"/>
    <x v="4"/>
  </r>
  <r>
    <b v="0"/>
    <m/>
    <m/>
    <x v="8"/>
    <x v="35"/>
    <n v="0"/>
    <n v="0"/>
    <n v="0"/>
    <x v="4"/>
  </r>
  <r>
    <b v="0"/>
    <m/>
    <m/>
    <x v="3"/>
    <x v="36"/>
    <n v="0"/>
    <n v="0"/>
    <n v="0"/>
    <x v="4"/>
  </r>
  <r>
    <b v="0"/>
    <m/>
    <m/>
    <x v="9"/>
    <x v="37"/>
    <n v="0"/>
    <n v="0"/>
    <n v="0"/>
    <x v="3"/>
  </r>
  <r>
    <b v="0"/>
    <m/>
    <m/>
    <x v="2"/>
    <x v="38"/>
    <n v="0"/>
    <n v="0"/>
    <n v="0"/>
    <x v="3"/>
  </r>
  <r>
    <b v="0"/>
    <m/>
    <m/>
    <x v="1"/>
    <x v="39"/>
    <n v="0"/>
    <n v="0"/>
    <n v="0"/>
    <x v="0"/>
  </r>
  <r>
    <b v="0"/>
    <m/>
    <m/>
    <x v="0"/>
    <x v="40"/>
    <n v="0"/>
    <n v="0"/>
    <n v="0"/>
    <x v="0"/>
  </r>
  <r>
    <b v="0"/>
    <m/>
    <m/>
    <x v="5"/>
    <x v="41"/>
    <n v="0"/>
    <n v="0"/>
    <n v="0"/>
    <x v="0"/>
  </r>
  <r>
    <b v="0"/>
    <m/>
    <m/>
    <x v="2"/>
    <x v="42"/>
    <n v="0"/>
    <n v="0"/>
    <n v="0"/>
    <x v="0"/>
  </r>
  <r>
    <b v="0"/>
    <m/>
    <m/>
    <x v="1"/>
    <x v="43"/>
    <n v="0"/>
    <n v="0"/>
    <n v="0"/>
    <x v="0"/>
  </r>
  <r>
    <b v="0"/>
    <m/>
    <m/>
    <x v="0"/>
    <x v="44"/>
    <n v="0"/>
    <n v="0"/>
    <n v="0"/>
    <x v="0"/>
  </r>
  <r>
    <b v="0"/>
    <m/>
    <m/>
    <x v="6"/>
    <x v="45"/>
    <n v="0"/>
    <n v="0"/>
    <n v="0"/>
    <x v="0"/>
  </r>
  <r>
    <b v="0"/>
    <m/>
    <m/>
    <x v="5"/>
    <x v="46"/>
    <n v="0"/>
    <n v="0"/>
    <n v="0"/>
    <x v="0"/>
  </r>
  <r>
    <b v="1"/>
    <s v="0015A00001tabLSQAY"/>
    <s v="0065A00001bNz6iQAC"/>
    <x v="6"/>
    <x v="47"/>
    <n v="1"/>
    <n v="1"/>
    <n v="1"/>
    <x v="0"/>
  </r>
  <r>
    <b v="0"/>
    <m/>
    <m/>
    <x v="3"/>
    <x v="48"/>
    <n v="0"/>
    <n v="0"/>
    <n v="0"/>
    <x v="3"/>
  </r>
  <r>
    <b v="0"/>
    <m/>
    <m/>
    <x v="0"/>
    <x v="49"/>
    <n v="0"/>
    <n v="0"/>
    <n v="0"/>
    <x v="3"/>
  </r>
  <r>
    <b v="0"/>
    <m/>
    <m/>
    <x v="8"/>
    <x v="50"/>
    <n v="0"/>
    <n v="0"/>
    <n v="0"/>
    <x v="3"/>
  </r>
  <r>
    <b v="0"/>
    <m/>
    <m/>
    <x v="6"/>
    <x v="51"/>
    <n v="0"/>
    <n v="0"/>
    <n v="0"/>
    <x v="3"/>
  </r>
  <r>
    <b v="1"/>
    <s v="0015A00002OJECEQA5"/>
    <m/>
    <x v="1"/>
    <x v="52"/>
    <n v="1"/>
    <n v="0"/>
    <n v="1"/>
    <x v="2"/>
  </r>
  <r>
    <b v="1"/>
    <s v="0015A00002OJEO0QAP"/>
    <m/>
    <x v="9"/>
    <x v="53"/>
    <n v="1"/>
    <n v="0"/>
    <n v="1"/>
    <x v="2"/>
  </r>
  <r>
    <b v="0"/>
    <m/>
    <m/>
    <x v="2"/>
    <x v="54"/>
    <n v="0"/>
    <n v="0"/>
    <n v="0"/>
    <x v="3"/>
  </r>
  <r>
    <b v="0"/>
    <m/>
    <m/>
    <x v="1"/>
    <x v="55"/>
    <n v="0"/>
    <n v="0"/>
    <n v="0"/>
    <x v="3"/>
  </r>
  <r>
    <b v="0"/>
    <m/>
    <m/>
    <x v="2"/>
    <x v="56"/>
    <n v="0"/>
    <n v="0"/>
    <n v="0"/>
    <x v="3"/>
  </r>
  <r>
    <b v="0"/>
    <m/>
    <m/>
    <x v="8"/>
    <x v="57"/>
    <n v="0"/>
    <n v="0"/>
    <n v="0"/>
    <x v="0"/>
  </r>
  <r>
    <b v="0"/>
    <m/>
    <m/>
    <x v="8"/>
    <x v="58"/>
    <n v="0"/>
    <n v="0"/>
    <n v="0"/>
    <x v="3"/>
  </r>
  <r>
    <b v="0"/>
    <m/>
    <m/>
    <x v="0"/>
    <x v="59"/>
    <n v="0"/>
    <n v="0"/>
    <n v="0"/>
    <x v="3"/>
  </r>
  <r>
    <b v="0"/>
    <m/>
    <m/>
    <x v="2"/>
    <x v="60"/>
    <n v="0"/>
    <n v="0"/>
    <n v="0"/>
    <x v="3"/>
  </r>
  <r>
    <b v="0"/>
    <m/>
    <m/>
    <x v="8"/>
    <x v="61"/>
    <n v="0"/>
    <n v="0"/>
    <n v="0"/>
    <x v="3"/>
  </r>
  <r>
    <b v="0"/>
    <m/>
    <m/>
    <x v="3"/>
    <x v="62"/>
    <n v="0"/>
    <n v="0"/>
    <n v="0"/>
    <x v="3"/>
  </r>
  <r>
    <b v="0"/>
    <m/>
    <m/>
    <x v="2"/>
    <x v="63"/>
    <n v="0"/>
    <n v="0"/>
    <n v="0"/>
    <x v="3"/>
  </r>
  <r>
    <b v="0"/>
    <m/>
    <m/>
    <x v="0"/>
    <x v="64"/>
    <n v="0"/>
    <n v="0"/>
    <n v="0"/>
    <x v="3"/>
  </r>
  <r>
    <b v="0"/>
    <m/>
    <m/>
    <x v="6"/>
    <x v="65"/>
    <n v="0"/>
    <n v="0"/>
    <n v="0"/>
    <x v="0"/>
  </r>
  <r>
    <b v="0"/>
    <m/>
    <m/>
    <x v="5"/>
    <x v="66"/>
    <n v="0"/>
    <n v="0"/>
    <n v="0"/>
    <x v="0"/>
  </r>
  <r>
    <b v="1"/>
    <s v="0015A00001xP4A2QAK"/>
    <s v="0065A00001ZwpziQAB"/>
    <x v="11"/>
    <x v="67"/>
    <n v="1"/>
    <n v="1"/>
    <n v="1"/>
    <x v="0"/>
  </r>
  <r>
    <b v="0"/>
    <m/>
    <m/>
    <x v="8"/>
    <x v="68"/>
    <n v="0"/>
    <n v="0"/>
    <n v="0"/>
    <x v="0"/>
  </r>
  <r>
    <b v="1"/>
    <s v="0013100001oPSk5AAG"/>
    <s v="0065A00001bgFNxQAM"/>
    <x v="1"/>
    <x v="69"/>
    <n v="1"/>
    <n v="1"/>
    <n v="1"/>
    <x v="5"/>
  </r>
  <r>
    <b v="0"/>
    <m/>
    <m/>
    <x v="1"/>
    <x v="70"/>
    <n v="0"/>
    <n v="0"/>
    <n v="0"/>
    <x v="3"/>
  </r>
  <r>
    <b v="0"/>
    <m/>
    <m/>
    <x v="1"/>
    <x v="71"/>
    <n v="0"/>
    <n v="0"/>
    <n v="0"/>
    <x v="0"/>
  </r>
  <r>
    <b v="0"/>
    <m/>
    <m/>
    <x v="0"/>
    <x v="72"/>
    <n v="0"/>
    <n v="0"/>
    <n v="0"/>
    <x v="6"/>
  </r>
  <r>
    <b v="0"/>
    <m/>
    <m/>
    <x v="2"/>
    <x v="73"/>
    <n v="0"/>
    <n v="0"/>
    <n v="0"/>
    <x v="6"/>
  </r>
  <r>
    <b v="0"/>
    <m/>
    <m/>
    <x v="3"/>
    <x v="74"/>
    <n v="0"/>
    <n v="0"/>
    <n v="0"/>
    <x v="1"/>
  </r>
  <r>
    <b v="0"/>
    <m/>
    <m/>
    <x v="2"/>
    <x v="75"/>
    <n v="0"/>
    <n v="0"/>
    <n v="0"/>
    <x v="0"/>
  </r>
  <r>
    <b v="0"/>
    <m/>
    <m/>
    <x v="6"/>
    <x v="76"/>
    <n v="0"/>
    <n v="0"/>
    <n v="0"/>
    <x v="0"/>
  </r>
  <r>
    <b v="1"/>
    <s v="0015A00002OJliNQAT"/>
    <m/>
    <x v="1"/>
    <x v="77"/>
    <n v="1"/>
    <n v="0"/>
    <n v="1"/>
    <x v="0"/>
  </r>
  <r>
    <b v="0"/>
    <m/>
    <m/>
    <x v="8"/>
    <x v="78"/>
    <n v="0"/>
    <n v="0"/>
    <n v="0"/>
    <x v="6"/>
  </r>
  <r>
    <b v="0"/>
    <m/>
    <m/>
    <x v="2"/>
    <x v="79"/>
    <n v="0"/>
    <n v="0"/>
    <n v="0"/>
    <x v="3"/>
  </r>
  <r>
    <b v="0"/>
    <m/>
    <m/>
    <x v="9"/>
    <x v="80"/>
    <n v="0"/>
    <n v="0"/>
    <n v="0"/>
    <x v="6"/>
  </r>
  <r>
    <b v="0"/>
    <m/>
    <m/>
    <x v="5"/>
    <x v="81"/>
    <n v="0"/>
    <n v="0"/>
    <n v="0"/>
    <x v="3"/>
  </r>
  <r>
    <b v="0"/>
    <m/>
    <m/>
    <x v="1"/>
    <x v="82"/>
    <n v="0"/>
    <n v="0"/>
    <n v="0"/>
    <x v="3"/>
  </r>
  <r>
    <b v="0"/>
    <m/>
    <m/>
    <x v="3"/>
    <x v="83"/>
    <n v="0"/>
    <n v="0"/>
    <n v="0"/>
    <x v="0"/>
  </r>
  <r>
    <b v="0"/>
    <m/>
    <m/>
    <x v="5"/>
    <x v="84"/>
    <n v="0"/>
    <n v="0"/>
    <n v="0"/>
    <x v="0"/>
  </r>
  <r>
    <b v="0"/>
    <m/>
    <m/>
    <x v="3"/>
    <x v="85"/>
    <n v="0"/>
    <n v="0"/>
    <n v="0"/>
    <x v="0"/>
  </r>
  <r>
    <b v="0"/>
    <m/>
    <m/>
    <x v="10"/>
    <x v="86"/>
    <n v="0"/>
    <n v="0"/>
    <n v="0"/>
    <x v="0"/>
  </r>
  <r>
    <b v="0"/>
    <m/>
    <m/>
    <x v="3"/>
    <x v="87"/>
    <n v="0"/>
    <n v="0"/>
    <n v="0"/>
    <x v="6"/>
  </r>
  <r>
    <b v="0"/>
    <m/>
    <m/>
    <x v="11"/>
    <x v="88"/>
    <n v="0"/>
    <n v="0"/>
    <n v="0"/>
    <x v="3"/>
  </r>
  <r>
    <b v="0"/>
    <m/>
    <m/>
    <x v="3"/>
    <x v="89"/>
    <n v="0"/>
    <n v="0"/>
    <n v="0"/>
    <x v="3"/>
  </r>
  <r>
    <b v="0"/>
    <m/>
    <m/>
    <x v="8"/>
    <x v="90"/>
    <n v="0"/>
    <n v="0"/>
    <n v="0"/>
    <x v="3"/>
  </r>
  <r>
    <b v="0"/>
    <m/>
    <m/>
    <x v="2"/>
    <x v="91"/>
    <n v="0"/>
    <n v="0"/>
    <n v="0"/>
    <x v="3"/>
  </r>
  <r>
    <b v="0"/>
    <m/>
    <m/>
    <x v="1"/>
    <x v="92"/>
    <n v="0"/>
    <n v="0"/>
    <n v="0"/>
    <x v="3"/>
  </r>
  <r>
    <b v="0"/>
    <m/>
    <m/>
    <x v="5"/>
    <x v="93"/>
    <n v="0"/>
    <n v="0"/>
    <n v="0"/>
    <x v="3"/>
  </r>
  <r>
    <b v="0"/>
    <m/>
    <m/>
    <x v="4"/>
    <x v="94"/>
    <n v="0"/>
    <n v="0"/>
    <n v="0"/>
    <x v="3"/>
  </r>
  <r>
    <b v="1"/>
    <s v="0013100001puTb4AAE"/>
    <s v="0065A00001bOIT6QAO"/>
    <x v="8"/>
    <x v="95"/>
    <n v="1"/>
    <n v="1"/>
    <n v="1"/>
    <x v="6"/>
  </r>
  <r>
    <b v="0"/>
    <m/>
    <m/>
    <x v="3"/>
    <x v="96"/>
    <n v="0"/>
    <n v="0"/>
    <n v="0"/>
    <x v="3"/>
  </r>
  <r>
    <b v="0"/>
    <m/>
    <m/>
    <x v="9"/>
    <x v="97"/>
    <n v="0"/>
    <n v="0"/>
    <n v="0"/>
    <x v="3"/>
  </r>
  <r>
    <b v="0"/>
    <m/>
    <m/>
    <x v="2"/>
    <x v="98"/>
    <n v="0"/>
    <n v="0"/>
    <n v="0"/>
    <x v="0"/>
  </r>
  <r>
    <b v="0"/>
    <m/>
    <m/>
    <x v="1"/>
    <x v="99"/>
    <n v="0"/>
    <n v="0"/>
    <n v="0"/>
    <x v="0"/>
  </r>
  <r>
    <b v="1"/>
    <s v="0015A00002OLX6fQAH"/>
    <s v="0065A00001bgCwHQAU"/>
    <x v="0"/>
    <x v="100"/>
    <n v="1"/>
    <n v="1"/>
    <n v="1"/>
    <x v="3"/>
  </r>
  <r>
    <b v="0"/>
    <m/>
    <m/>
    <x v="5"/>
    <x v="101"/>
    <n v="0"/>
    <n v="0"/>
    <n v="0"/>
    <x v="3"/>
  </r>
  <r>
    <b v="0"/>
    <m/>
    <m/>
    <x v="6"/>
    <x v="102"/>
    <n v="0"/>
    <n v="0"/>
    <n v="0"/>
    <x v="3"/>
  </r>
  <r>
    <b v="0"/>
    <m/>
    <m/>
    <x v="0"/>
    <x v="103"/>
    <n v="0"/>
    <n v="0"/>
    <n v="0"/>
    <x v="3"/>
  </r>
  <r>
    <b v="0"/>
    <m/>
    <m/>
    <x v="9"/>
    <x v="104"/>
    <n v="0"/>
    <n v="0"/>
    <n v="0"/>
    <x v="3"/>
  </r>
  <r>
    <b v="0"/>
    <m/>
    <m/>
    <x v="6"/>
    <x v="105"/>
    <n v="0"/>
    <n v="0"/>
    <n v="0"/>
    <x v="3"/>
  </r>
  <r>
    <b v="0"/>
    <m/>
    <m/>
    <x v="2"/>
    <x v="106"/>
    <n v="0"/>
    <n v="0"/>
    <n v="0"/>
    <x v="3"/>
  </r>
  <r>
    <b v="0"/>
    <m/>
    <m/>
    <x v="5"/>
    <x v="107"/>
    <n v="0"/>
    <n v="0"/>
    <n v="0"/>
    <x v="0"/>
  </r>
  <r>
    <b v="0"/>
    <m/>
    <m/>
    <x v="8"/>
    <x v="108"/>
    <n v="0"/>
    <n v="0"/>
    <n v="0"/>
    <x v="0"/>
  </r>
  <r>
    <b v="0"/>
    <m/>
    <m/>
    <x v="0"/>
    <x v="109"/>
    <n v="0"/>
    <n v="0"/>
    <n v="0"/>
    <x v="0"/>
  </r>
  <r>
    <b v="1"/>
    <s v="0015A00002OJvmdQAD"/>
    <s v="0065A00001bO58kQAC"/>
    <x v="6"/>
    <x v="110"/>
    <n v="1"/>
    <n v="1"/>
    <n v="1"/>
    <x v="6"/>
  </r>
  <r>
    <b v="0"/>
    <m/>
    <m/>
    <x v="0"/>
    <x v="111"/>
    <n v="0"/>
    <n v="0"/>
    <n v="0"/>
    <x v="0"/>
  </r>
  <r>
    <b v="0"/>
    <m/>
    <m/>
    <x v="3"/>
    <x v="112"/>
    <n v="0"/>
    <n v="0"/>
    <n v="0"/>
    <x v="0"/>
  </r>
  <r>
    <b v="0"/>
    <m/>
    <m/>
    <x v="0"/>
    <x v="113"/>
    <n v="0"/>
    <n v="0"/>
    <n v="0"/>
    <x v="0"/>
  </r>
  <r>
    <b v="0"/>
    <m/>
    <m/>
    <x v="6"/>
    <x v="114"/>
    <n v="0"/>
    <n v="0"/>
    <n v="0"/>
    <x v="3"/>
  </r>
  <r>
    <b v="0"/>
    <m/>
    <m/>
    <x v="0"/>
    <x v="115"/>
    <n v="0"/>
    <n v="0"/>
    <n v="0"/>
    <x v="0"/>
  </r>
  <r>
    <b v="0"/>
    <m/>
    <m/>
    <x v="8"/>
    <x v="116"/>
    <n v="0"/>
    <n v="0"/>
    <n v="0"/>
    <x v="0"/>
  </r>
  <r>
    <b v="0"/>
    <m/>
    <m/>
    <x v="11"/>
    <x v="117"/>
    <n v="0"/>
    <n v="0"/>
    <n v="0"/>
    <x v="0"/>
  </r>
  <r>
    <b v="0"/>
    <m/>
    <m/>
    <x v="6"/>
    <x v="118"/>
    <n v="0"/>
    <n v="0"/>
    <n v="0"/>
    <x v="0"/>
  </r>
  <r>
    <b v="1"/>
    <s v="0013100001jbBzlAAE"/>
    <s v="0065A00001bKZoHQAW"/>
    <x v="0"/>
    <x v="119"/>
    <n v="1"/>
    <n v="1"/>
    <n v="1"/>
    <x v="6"/>
  </r>
  <r>
    <b v="0"/>
    <m/>
    <m/>
    <x v="2"/>
    <x v="120"/>
    <n v="0"/>
    <n v="0"/>
    <n v="0"/>
    <x v="3"/>
  </r>
  <r>
    <b v="0"/>
    <m/>
    <m/>
    <x v="1"/>
    <x v="121"/>
    <n v="0"/>
    <n v="0"/>
    <n v="0"/>
    <x v="3"/>
  </r>
  <r>
    <b v="0"/>
    <m/>
    <m/>
    <x v="3"/>
    <x v="122"/>
    <n v="0"/>
    <n v="0"/>
    <n v="0"/>
    <x v="3"/>
  </r>
  <r>
    <b v="0"/>
    <m/>
    <m/>
    <x v="8"/>
    <x v="123"/>
    <n v="0"/>
    <n v="0"/>
    <n v="0"/>
    <x v="3"/>
  </r>
  <r>
    <b v="0"/>
    <m/>
    <m/>
    <x v="9"/>
    <x v="124"/>
    <n v="0"/>
    <n v="0"/>
    <n v="0"/>
    <x v="3"/>
  </r>
  <r>
    <b v="0"/>
    <m/>
    <m/>
    <x v="0"/>
    <x v="125"/>
    <n v="0"/>
    <n v="0"/>
    <n v="0"/>
    <x v="0"/>
  </r>
  <r>
    <b v="0"/>
    <m/>
    <m/>
    <x v="6"/>
    <x v="126"/>
    <n v="0"/>
    <n v="0"/>
    <n v="0"/>
    <x v="0"/>
  </r>
  <r>
    <b v="0"/>
    <m/>
    <m/>
    <x v="0"/>
    <x v="127"/>
    <n v="0"/>
    <n v="0"/>
    <n v="0"/>
    <x v="6"/>
  </r>
  <r>
    <b v="0"/>
    <m/>
    <m/>
    <x v="8"/>
    <x v="128"/>
    <n v="0"/>
    <n v="0"/>
    <n v="0"/>
    <x v="6"/>
  </r>
  <r>
    <b v="1"/>
    <s v="0013100001frZqgAAE"/>
    <m/>
    <x v="0"/>
    <x v="129"/>
    <n v="1"/>
    <n v="0"/>
    <n v="1"/>
    <x v="6"/>
  </r>
  <r>
    <b v="1"/>
    <s v="0015A00002JMtRnQAL"/>
    <m/>
    <x v="11"/>
    <x v="130"/>
    <n v="1"/>
    <n v="0"/>
    <n v="1"/>
    <x v="0"/>
  </r>
  <r>
    <b v="0"/>
    <m/>
    <m/>
    <x v="1"/>
    <x v="131"/>
    <n v="0"/>
    <n v="0"/>
    <n v="0"/>
    <x v="6"/>
  </r>
  <r>
    <b v="0"/>
    <m/>
    <m/>
    <x v="2"/>
    <x v="132"/>
    <n v="0"/>
    <n v="0"/>
    <n v="0"/>
    <x v="0"/>
  </r>
  <r>
    <b v="0"/>
    <m/>
    <m/>
    <x v="2"/>
    <x v="133"/>
    <n v="0"/>
    <n v="0"/>
    <n v="0"/>
    <x v="1"/>
  </r>
  <r>
    <b v="1"/>
    <s v="0015A00002OKvDwQAL"/>
    <m/>
    <x v="2"/>
    <x v="134"/>
    <n v="1"/>
    <n v="0"/>
    <n v="1"/>
    <x v="0"/>
  </r>
  <r>
    <b v="0"/>
    <m/>
    <m/>
    <x v="9"/>
    <x v="135"/>
    <n v="0"/>
    <n v="0"/>
    <n v="0"/>
    <x v="0"/>
  </r>
  <r>
    <b v="0"/>
    <m/>
    <m/>
    <x v="8"/>
    <x v="136"/>
    <n v="0"/>
    <n v="0"/>
    <n v="0"/>
    <x v="0"/>
  </r>
  <r>
    <b v="0"/>
    <m/>
    <m/>
    <x v="6"/>
    <x v="137"/>
    <n v="0"/>
    <n v="0"/>
    <n v="0"/>
    <x v="0"/>
  </r>
  <r>
    <b v="0"/>
    <m/>
    <m/>
    <x v="3"/>
    <x v="138"/>
    <n v="0"/>
    <n v="0"/>
    <n v="0"/>
    <x v="6"/>
  </r>
  <r>
    <b v="0"/>
    <m/>
    <m/>
    <x v="2"/>
    <x v="139"/>
    <n v="0"/>
    <n v="0"/>
    <n v="0"/>
    <x v="6"/>
  </r>
  <r>
    <b v="0"/>
    <m/>
    <m/>
    <x v="1"/>
    <x v="140"/>
    <n v="0"/>
    <n v="0"/>
    <n v="0"/>
    <x v="6"/>
  </r>
  <r>
    <b v="0"/>
    <m/>
    <m/>
    <x v="8"/>
    <x v="141"/>
    <n v="0"/>
    <n v="0"/>
    <n v="0"/>
    <x v="6"/>
  </r>
  <r>
    <b v="0"/>
    <m/>
    <m/>
    <x v="6"/>
    <x v="142"/>
    <n v="0"/>
    <n v="0"/>
    <n v="0"/>
    <x v="6"/>
  </r>
  <r>
    <b v="1"/>
    <s v="0013100001jZUpIAAW"/>
    <m/>
    <x v="0"/>
    <x v="143"/>
    <n v="1"/>
    <n v="0"/>
    <n v="1"/>
    <x v="0"/>
  </r>
  <r>
    <b v="0"/>
    <m/>
    <m/>
    <x v="8"/>
    <x v="144"/>
    <n v="0"/>
    <n v="0"/>
    <n v="0"/>
    <x v="6"/>
  </r>
  <r>
    <b v="0"/>
    <m/>
    <m/>
    <x v="5"/>
    <x v="145"/>
    <n v="0"/>
    <n v="0"/>
    <n v="0"/>
    <x v="6"/>
  </r>
  <r>
    <b v="0"/>
    <m/>
    <m/>
    <x v="9"/>
    <x v="146"/>
    <n v="0"/>
    <n v="0"/>
    <n v="0"/>
    <x v="6"/>
  </r>
  <r>
    <b v="1"/>
    <s v="0015A00002OKrU9QAL"/>
    <m/>
    <x v="6"/>
    <x v="147"/>
    <n v="1"/>
    <n v="0"/>
    <n v="1"/>
    <x v="7"/>
  </r>
  <r>
    <b v="1"/>
    <s v="0015A00002TB5RgQAL"/>
    <s v="0065A00001cqAPCQA2"/>
    <x v="0"/>
    <x v="148"/>
    <n v="1"/>
    <n v="1"/>
    <n v="1"/>
    <x v="6"/>
  </r>
  <r>
    <b v="0"/>
    <m/>
    <m/>
    <x v="3"/>
    <x v="149"/>
    <n v="0"/>
    <n v="0"/>
    <n v="0"/>
    <x v="1"/>
  </r>
  <r>
    <b v="0"/>
    <m/>
    <m/>
    <x v="0"/>
    <x v="150"/>
    <n v="0"/>
    <n v="0"/>
    <n v="0"/>
    <x v="1"/>
  </r>
  <r>
    <b v="1"/>
    <s v="0015A00002HcMBNQA3"/>
    <s v="0065A00001Z0PkEQAV"/>
    <x v="0"/>
    <x v="151"/>
    <n v="1"/>
    <n v="1"/>
    <n v="1"/>
    <x v="2"/>
  </r>
  <r>
    <b v="1"/>
    <s v="0015A00002HcMBNQA3"/>
    <s v="0065A00001Z0PkEQAV"/>
    <x v="1"/>
    <x v="152"/>
    <n v="1"/>
    <n v="1"/>
    <n v="1"/>
    <x v="2"/>
  </r>
  <r>
    <b v="1"/>
    <s v="0013100001jStVZAA0"/>
    <s v="0065A00001ZPz5ZQAT"/>
    <x v="8"/>
    <x v="153"/>
    <n v="1"/>
    <n v="1"/>
    <n v="1"/>
    <x v="2"/>
  </r>
  <r>
    <b v="0"/>
    <m/>
    <m/>
    <x v="6"/>
    <x v="154"/>
    <n v="0"/>
    <n v="0"/>
    <n v="0"/>
    <x v="6"/>
  </r>
  <r>
    <b v="0"/>
    <m/>
    <m/>
    <x v="5"/>
    <x v="155"/>
    <n v="0"/>
    <n v="0"/>
    <n v="0"/>
    <x v="7"/>
  </r>
  <r>
    <b v="1"/>
    <s v="0013100001jbTegAAE"/>
    <m/>
    <x v="1"/>
    <x v="156"/>
    <n v="1"/>
    <n v="0"/>
    <n v="1"/>
    <x v="0"/>
  </r>
  <r>
    <b v="0"/>
    <m/>
    <m/>
    <x v="5"/>
    <x v="157"/>
    <n v="0"/>
    <n v="0"/>
    <n v="0"/>
    <x v="6"/>
  </r>
  <r>
    <b v="1"/>
    <s v="0013100001jbTegAAE"/>
    <m/>
    <x v="2"/>
    <x v="158"/>
    <n v="1"/>
    <n v="0"/>
    <n v="1"/>
    <x v="0"/>
  </r>
  <r>
    <b v="0"/>
    <m/>
    <m/>
    <x v="6"/>
    <x v="159"/>
    <n v="0"/>
    <n v="0"/>
    <n v="0"/>
    <x v="0"/>
  </r>
  <r>
    <b v="0"/>
    <m/>
    <m/>
    <x v="7"/>
    <x v="160"/>
    <n v="0"/>
    <n v="0"/>
    <n v="0"/>
    <x v="0"/>
  </r>
  <r>
    <b v="0"/>
    <m/>
    <m/>
    <x v="8"/>
    <x v="161"/>
    <n v="0"/>
    <n v="0"/>
    <n v="0"/>
    <x v="6"/>
  </r>
  <r>
    <b v="0"/>
    <m/>
    <m/>
    <x v="1"/>
    <x v="162"/>
    <n v="0"/>
    <n v="0"/>
    <n v="0"/>
    <x v="6"/>
  </r>
  <r>
    <b v="0"/>
    <m/>
    <m/>
    <x v="9"/>
    <x v="163"/>
    <n v="0"/>
    <n v="0"/>
    <n v="0"/>
    <x v="6"/>
  </r>
  <r>
    <b v="0"/>
    <m/>
    <m/>
    <x v="8"/>
    <x v="164"/>
    <n v="0"/>
    <n v="0"/>
    <n v="0"/>
    <x v="6"/>
  </r>
  <r>
    <b v="0"/>
    <m/>
    <m/>
    <x v="3"/>
    <x v="165"/>
    <n v="0"/>
    <n v="0"/>
    <n v="0"/>
    <x v="6"/>
  </r>
  <r>
    <b v="0"/>
    <m/>
    <m/>
    <x v="3"/>
    <x v="166"/>
    <n v="0"/>
    <n v="0"/>
    <n v="0"/>
    <x v="6"/>
  </r>
  <r>
    <b v="0"/>
    <m/>
    <m/>
    <x v="0"/>
    <x v="167"/>
    <n v="0"/>
    <n v="0"/>
    <n v="0"/>
    <x v="6"/>
  </r>
  <r>
    <b v="0"/>
    <m/>
    <m/>
    <x v="9"/>
    <x v="168"/>
    <n v="0"/>
    <n v="0"/>
    <n v="0"/>
    <x v="6"/>
  </r>
  <r>
    <b v="0"/>
    <m/>
    <m/>
    <x v="0"/>
    <x v="169"/>
    <n v="0"/>
    <n v="0"/>
    <n v="0"/>
    <x v="6"/>
  </r>
  <r>
    <b v="0"/>
    <m/>
    <m/>
    <x v="5"/>
    <x v="170"/>
    <n v="0"/>
    <n v="0"/>
    <n v="0"/>
    <x v="6"/>
  </r>
  <r>
    <b v="0"/>
    <m/>
    <m/>
    <x v="0"/>
    <x v="171"/>
    <n v="0"/>
    <n v="0"/>
    <n v="0"/>
    <x v="6"/>
  </r>
  <r>
    <b v="0"/>
    <m/>
    <m/>
    <x v="3"/>
    <x v="172"/>
    <n v="0"/>
    <n v="0"/>
    <n v="0"/>
    <x v="6"/>
  </r>
  <r>
    <b v="0"/>
    <m/>
    <m/>
    <x v="3"/>
    <x v="173"/>
    <n v="0"/>
    <n v="0"/>
    <n v="0"/>
    <x v="6"/>
  </r>
  <r>
    <b v="0"/>
    <m/>
    <m/>
    <x v="10"/>
    <x v="174"/>
    <n v="0"/>
    <n v="0"/>
    <n v="0"/>
    <x v="6"/>
  </r>
  <r>
    <b v="0"/>
    <m/>
    <m/>
    <x v="2"/>
    <x v="175"/>
    <n v="0"/>
    <n v="0"/>
    <n v="0"/>
    <x v="6"/>
  </r>
  <r>
    <b v="0"/>
    <m/>
    <m/>
    <x v="8"/>
    <x v="176"/>
    <n v="0"/>
    <n v="0"/>
    <n v="0"/>
    <x v="6"/>
  </r>
  <r>
    <b v="0"/>
    <m/>
    <m/>
    <x v="8"/>
    <x v="177"/>
    <n v="0"/>
    <n v="0"/>
    <n v="0"/>
    <x v="6"/>
  </r>
  <r>
    <b v="0"/>
    <m/>
    <m/>
    <x v="1"/>
    <x v="178"/>
    <n v="0"/>
    <n v="0"/>
    <n v="0"/>
    <x v="6"/>
  </r>
  <r>
    <b v="0"/>
    <m/>
    <m/>
    <x v="1"/>
    <x v="179"/>
    <n v="0"/>
    <n v="0"/>
    <n v="0"/>
    <x v="6"/>
  </r>
  <r>
    <b v="0"/>
    <m/>
    <m/>
    <x v="2"/>
    <x v="180"/>
    <n v="0"/>
    <n v="0"/>
    <n v="0"/>
    <x v="6"/>
  </r>
  <r>
    <b v="0"/>
    <m/>
    <m/>
    <x v="3"/>
    <x v="181"/>
    <n v="0"/>
    <n v="0"/>
    <n v="0"/>
    <x v="6"/>
  </r>
  <r>
    <b v="0"/>
    <m/>
    <m/>
    <x v="3"/>
    <x v="182"/>
    <n v="0"/>
    <n v="0"/>
    <n v="0"/>
    <x v="6"/>
  </r>
  <r>
    <b v="0"/>
    <m/>
    <m/>
    <x v="0"/>
    <x v="183"/>
    <n v="0"/>
    <n v="0"/>
    <n v="0"/>
    <x v="6"/>
  </r>
  <r>
    <b v="0"/>
    <m/>
    <m/>
    <x v="6"/>
    <x v="184"/>
    <n v="0"/>
    <n v="0"/>
    <n v="0"/>
    <x v="6"/>
  </r>
  <r>
    <b v="0"/>
    <m/>
    <m/>
    <x v="9"/>
    <x v="185"/>
    <n v="0"/>
    <n v="0"/>
    <n v="0"/>
    <x v="6"/>
  </r>
  <r>
    <b v="0"/>
    <m/>
    <m/>
    <x v="2"/>
    <x v="186"/>
    <n v="0"/>
    <n v="0"/>
    <n v="0"/>
    <x v="6"/>
  </r>
  <r>
    <b v="0"/>
    <m/>
    <m/>
    <x v="1"/>
    <x v="187"/>
    <n v="0"/>
    <n v="0"/>
    <n v="0"/>
    <x v="6"/>
  </r>
  <r>
    <b v="0"/>
    <m/>
    <m/>
    <x v="1"/>
    <x v="188"/>
    <n v="0"/>
    <n v="0"/>
    <n v="0"/>
    <x v="6"/>
  </r>
  <r>
    <b v="0"/>
    <m/>
    <m/>
    <x v="1"/>
    <x v="189"/>
    <n v="0"/>
    <n v="0"/>
    <n v="0"/>
    <x v="6"/>
  </r>
  <r>
    <b v="0"/>
    <m/>
    <m/>
    <x v="0"/>
    <x v="190"/>
    <n v="0"/>
    <n v="0"/>
    <n v="0"/>
    <x v="6"/>
  </r>
  <r>
    <b v="0"/>
    <m/>
    <m/>
    <x v="5"/>
    <x v="191"/>
    <n v="0"/>
    <n v="0"/>
    <n v="0"/>
    <x v="6"/>
  </r>
  <r>
    <b v="0"/>
    <m/>
    <m/>
    <x v="1"/>
    <x v="192"/>
    <n v="0"/>
    <n v="0"/>
    <n v="0"/>
    <x v="6"/>
  </r>
  <r>
    <b v="0"/>
    <m/>
    <m/>
    <x v="2"/>
    <x v="193"/>
    <n v="0"/>
    <n v="0"/>
    <n v="0"/>
    <x v="6"/>
  </r>
  <r>
    <b v="0"/>
    <m/>
    <m/>
    <x v="5"/>
    <x v="194"/>
    <n v="0"/>
    <n v="0"/>
    <n v="0"/>
    <x v="6"/>
  </r>
  <r>
    <b v="0"/>
    <m/>
    <m/>
    <x v="6"/>
    <x v="195"/>
    <n v="0"/>
    <n v="0"/>
    <n v="0"/>
    <x v="6"/>
  </r>
  <r>
    <b v="0"/>
    <m/>
    <m/>
    <x v="6"/>
    <x v="196"/>
    <n v="0"/>
    <n v="0"/>
    <n v="0"/>
    <x v="6"/>
  </r>
  <r>
    <b v="0"/>
    <m/>
    <m/>
    <x v="2"/>
    <x v="197"/>
    <n v="0"/>
    <n v="0"/>
    <n v="0"/>
    <x v="6"/>
  </r>
  <r>
    <b v="1"/>
    <s v="0015A00002NN3zyQAD"/>
    <s v="0065A00001bBVehQAG"/>
    <x v="6"/>
    <x v="198"/>
    <n v="1"/>
    <n v="1"/>
    <n v="1"/>
    <x v="6"/>
  </r>
  <r>
    <b v="0"/>
    <m/>
    <m/>
    <x v="0"/>
    <x v="199"/>
    <n v="0"/>
    <n v="0"/>
    <n v="0"/>
    <x v="6"/>
  </r>
  <r>
    <b v="0"/>
    <m/>
    <m/>
    <x v="2"/>
    <x v="200"/>
    <n v="0"/>
    <n v="0"/>
    <n v="0"/>
    <x v="6"/>
  </r>
  <r>
    <b v="0"/>
    <m/>
    <m/>
    <x v="5"/>
    <x v="201"/>
    <n v="0"/>
    <n v="0"/>
    <n v="0"/>
    <x v="6"/>
  </r>
  <r>
    <b v="0"/>
    <m/>
    <m/>
    <x v="1"/>
    <x v="202"/>
    <n v="0"/>
    <n v="0"/>
    <n v="0"/>
    <x v="6"/>
  </r>
  <r>
    <b v="1"/>
    <s v="0015A00002OLn1uQAD"/>
    <m/>
    <x v="8"/>
    <x v="203"/>
    <n v="1"/>
    <n v="0"/>
    <n v="1"/>
    <x v="6"/>
  </r>
  <r>
    <b v="1"/>
    <s v="0015A00002OLn1uQAD"/>
    <s v="0065A00001bgsYvQAI"/>
    <x v="3"/>
    <x v="204"/>
    <n v="1"/>
    <n v="1"/>
    <n v="1"/>
    <x v="6"/>
  </r>
  <r>
    <b v="0"/>
    <m/>
    <m/>
    <x v="1"/>
    <x v="205"/>
    <n v="0"/>
    <n v="0"/>
    <n v="0"/>
    <x v="0"/>
  </r>
  <r>
    <b v="0"/>
    <m/>
    <m/>
    <x v="2"/>
    <x v="206"/>
    <n v="0"/>
    <n v="0"/>
    <n v="0"/>
    <x v="6"/>
  </r>
  <r>
    <b v="1"/>
    <s v="0015A00002CwwHuQAJ"/>
    <m/>
    <x v="3"/>
    <x v="207"/>
    <n v="1"/>
    <n v="0"/>
    <n v="1"/>
    <x v="6"/>
  </r>
  <r>
    <b v="0"/>
    <m/>
    <m/>
    <x v="1"/>
    <x v="208"/>
    <n v="0"/>
    <n v="0"/>
    <n v="0"/>
    <x v="6"/>
  </r>
  <r>
    <b v="1"/>
    <s v="0013100001gZda5AAC"/>
    <m/>
    <x v="2"/>
    <x v="209"/>
    <n v="1"/>
    <n v="0"/>
    <n v="1"/>
    <x v="0"/>
  </r>
  <r>
    <b v="0"/>
    <m/>
    <m/>
    <x v="6"/>
    <x v="210"/>
    <n v="0"/>
    <n v="0"/>
    <n v="0"/>
    <x v="6"/>
  </r>
  <r>
    <b v="0"/>
    <m/>
    <m/>
    <x v="5"/>
    <x v="211"/>
    <n v="0"/>
    <n v="0"/>
    <n v="0"/>
    <x v="6"/>
  </r>
  <r>
    <b v="1"/>
    <s v="0015A00002OLkGqQAL"/>
    <s v="0065A00001bgramQAA"/>
    <x v="8"/>
    <x v="212"/>
    <n v="1"/>
    <n v="1"/>
    <n v="1"/>
    <x v="6"/>
  </r>
  <r>
    <b v="0"/>
    <m/>
    <m/>
    <x v="1"/>
    <x v="213"/>
    <n v="0"/>
    <n v="0"/>
    <n v="0"/>
    <x v="0"/>
  </r>
  <r>
    <b v="0"/>
    <m/>
    <m/>
    <x v="1"/>
    <x v="214"/>
    <n v="0"/>
    <n v="0"/>
    <n v="0"/>
    <x v="3"/>
  </r>
  <r>
    <b v="0"/>
    <m/>
    <m/>
    <x v="6"/>
    <x v="215"/>
    <n v="0"/>
    <n v="0"/>
    <n v="0"/>
    <x v="6"/>
  </r>
  <r>
    <b v="0"/>
    <m/>
    <m/>
    <x v="3"/>
    <x v="216"/>
    <n v="0"/>
    <n v="0"/>
    <n v="0"/>
    <x v="6"/>
  </r>
  <r>
    <b v="0"/>
    <m/>
    <m/>
    <x v="2"/>
    <x v="217"/>
    <n v="0"/>
    <n v="0"/>
    <n v="0"/>
    <x v="6"/>
  </r>
  <r>
    <b v="0"/>
    <m/>
    <m/>
    <x v="5"/>
    <x v="218"/>
    <n v="0"/>
    <n v="0"/>
    <n v="0"/>
    <x v="0"/>
  </r>
  <r>
    <b v="0"/>
    <m/>
    <m/>
    <x v="6"/>
    <x v="219"/>
    <n v="0"/>
    <n v="0"/>
    <n v="0"/>
    <x v="1"/>
  </r>
  <r>
    <b v="0"/>
    <m/>
    <m/>
    <x v="0"/>
    <x v="220"/>
    <n v="0"/>
    <n v="0"/>
    <n v="0"/>
    <x v="6"/>
  </r>
  <r>
    <b v="0"/>
    <m/>
    <m/>
    <x v="2"/>
    <x v="221"/>
    <n v="0"/>
    <n v="0"/>
    <n v="0"/>
    <x v="0"/>
  </r>
  <r>
    <b v="0"/>
    <m/>
    <m/>
    <x v="6"/>
    <x v="222"/>
    <n v="0"/>
    <n v="0"/>
    <n v="0"/>
    <x v="6"/>
  </r>
  <r>
    <b v="1"/>
    <s v="0015A00002TBLrUQAX"/>
    <m/>
    <x v="5"/>
    <x v="223"/>
    <n v="1"/>
    <n v="0"/>
    <n v="1"/>
    <x v="0"/>
  </r>
  <r>
    <b v="0"/>
    <m/>
    <m/>
    <x v="1"/>
    <x v="224"/>
    <n v="0"/>
    <n v="0"/>
    <n v="0"/>
    <x v="3"/>
  </r>
  <r>
    <b v="0"/>
    <m/>
    <m/>
    <x v="1"/>
    <x v="225"/>
    <n v="0"/>
    <n v="0"/>
    <n v="0"/>
    <x v="0"/>
  </r>
  <r>
    <b v="0"/>
    <m/>
    <m/>
    <x v="8"/>
    <x v="226"/>
    <n v="0"/>
    <n v="0"/>
    <n v="0"/>
    <x v="0"/>
  </r>
  <r>
    <b v="0"/>
    <m/>
    <m/>
    <x v="3"/>
    <x v="227"/>
    <n v="0"/>
    <n v="0"/>
    <n v="0"/>
    <x v="0"/>
  </r>
  <r>
    <b v="1"/>
    <s v="0013100001frnRWAAY"/>
    <m/>
    <x v="9"/>
    <x v="228"/>
    <n v="1"/>
    <n v="0"/>
    <n v="1"/>
    <x v="0"/>
  </r>
  <r>
    <b v="0"/>
    <m/>
    <m/>
    <x v="1"/>
    <x v="229"/>
    <n v="0"/>
    <n v="0"/>
    <n v="0"/>
    <x v="0"/>
  </r>
  <r>
    <b v="0"/>
    <m/>
    <m/>
    <x v="8"/>
    <x v="230"/>
    <n v="0"/>
    <n v="0"/>
    <n v="0"/>
    <x v="6"/>
  </r>
  <r>
    <b v="1"/>
    <s v="0015A00002G763RQAR"/>
    <s v="0065A00001bh4FSQAY"/>
    <x v="8"/>
    <x v="231"/>
    <n v="1"/>
    <n v="1"/>
    <n v="1"/>
    <x v="0"/>
  </r>
  <r>
    <b v="1"/>
    <s v="0015A00002OLlHGQA1"/>
    <m/>
    <x v="0"/>
    <x v="232"/>
    <n v="1"/>
    <n v="0"/>
    <n v="1"/>
    <x v="0"/>
  </r>
  <r>
    <b v="0"/>
    <m/>
    <m/>
    <x v="6"/>
    <x v="233"/>
    <n v="0"/>
    <n v="0"/>
    <n v="0"/>
    <x v="0"/>
  </r>
  <r>
    <b v="0"/>
    <m/>
    <m/>
    <x v="5"/>
    <x v="234"/>
    <n v="0"/>
    <n v="0"/>
    <n v="0"/>
    <x v="0"/>
  </r>
  <r>
    <b v="0"/>
    <m/>
    <m/>
    <x v="8"/>
    <x v="235"/>
    <n v="0"/>
    <n v="0"/>
    <n v="0"/>
    <x v="0"/>
  </r>
  <r>
    <b v="0"/>
    <m/>
    <m/>
    <x v="5"/>
    <x v="236"/>
    <n v="0"/>
    <n v="0"/>
    <n v="0"/>
    <x v="1"/>
  </r>
  <r>
    <b v="0"/>
    <m/>
    <m/>
    <x v="6"/>
    <x v="237"/>
    <n v="0"/>
    <n v="0"/>
    <n v="0"/>
    <x v="6"/>
  </r>
  <r>
    <b v="0"/>
    <m/>
    <m/>
    <x v="8"/>
    <x v="238"/>
    <n v="0"/>
    <n v="0"/>
    <n v="0"/>
    <x v="6"/>
  </r>
  <r>
    <b v="0"/>
    <m/>
    <m/>
    <x v="0"/>
    <x v="239"/>
    <n v="0"/>
    <n v="0"/>
    <n v="0"/>
    <x v="1"/>
  </r>
  <r>
    <b v="0"/>
    <m/>
    <m/>
    <x v="2"/>
    <x v="240"/>
    <n v="0"/>
    <n v="0"/>
    <n v="0"/>
    <x v="3"/>
  </r>
  <r>
    <b v="1"/>
    <s v="0015A00001xP48LQAS"/>
    <s v="0065A00001bgvCeQAI"/>
    <x v="1"/>
    <x v="241"/>
    <n v="1"/>
    <n v="1"/>
    <n v="1"/>
    <x v="0"/>
  </r>
  <r>
    <b v="1"/>
    <s v="0015A00002NMYWuQAP"/>
    <m/>
    <x v="2"/>
    <x v="242"/>
    <n v="1"/>
    <n v="0"/>
    <n v="1"/>
    <x v="3"/>
  </r>
  <r>
    <b v="0"/>
    <m/>
    <m/>
    <x v="8"/>
    <x v="243"/>
    <n v="0"/>
    <n v="0"/>
    <n v="0"/>
    <x v="0"/>
  </r>
  <r>
    <b v="1"/>
    <s v="0015A00002OM1dVQAT"/>
    <s v="0065A00001bgxDRQAY"/>
    <x v="8"/>
    <x v="244"/>
    <n v="1"/>
    <n v="1"/>
    <n v="1"/>
    <x v="0"/>
  </r>
  <r>
    <b v="0"/>
    <m/>
    <m/>
    <x v="0"/>
    <x v="245"/>
    <n v="0"/>
    <n v="0"/>
    <n v="0"/>
    <x v="0"/>
  </r>
  <r>
    <b v="0"/>
    <m/>
    <m/>
    <x v="5"/>
    <x v="246"/>
    <n v="0"/>
    <n v="0"/>
    <n v="0"/>
    <x v="3"/>
  </r>
  <r>
    <b v="0"/>
    <m/>
    <m/>
    <x v="8"/>
    <x v="247"/>
    <n v="0"/>
    <n v="0"/>
    <n v="0"/>
    <x v="0"/>
  </r>
  <r>
    <b v="1"/>
    <s v="0015A00002OLyNcQAL"/>
    <s v="0065A00001bgwnsQAA"/>
    <x v="1"/>
    <x v="248"/>
    <n v="1"/>
    <n v="1"/>
    <n v="1"/>
    <x v="2"/>
  </r>
  <r>
    <b v="0"/>
    <m/>
    <m/>
    <x v="2"/>
    <x v="249"/>
    <n v="0"/>
    <n v="0"/>
    <n v="0"/>
    <x v="3"/>
  </r>
  <r>
    <b v="0"/>
    <m/>
    <m/>
    <x v="8"/>
    <x v="250"/>
    <n v="0"/>
    <n v="0"/>
    <n v="0"/>
    <x v="0"/>
  </r>
  <r>
    <b v="0"/>
    <m/>
    <m/>
    <x v="3"/>
    <x v="251"/>
    <n v="0"/>
    <n v="0"/>
    <n v="0"/>
    <x v="6"/>
  </r>
  <r>
    <b v="0"/>
    <m/>
    <m/>
    <x v="1"/>
    <x v="252"/>
    <n v="0"/>
    <n v="0"/>
    <n v="0"/>
    <x v="6"/>
  </r>
  <r>
    <b v="0"/>
    <m/>
    <m/>
    <x v="1"/>
    <x v="253"/>
    <n v="0"/>
    <n v="0"/>
    <n v="0"/>
    <x v="6"/>
  </r>
  <r>
    <b v="0"/>
    <m/>
    <m/>
    <x v="2"/>
    <x v="254"/>
    <n v="0"/>
    <n v="0"/>
    <n v="0"/>
    <x v="6"/>
  </r>
  <r>
    <b v="0"/>
    <m/>
    <m/>
    <x v="0"/>
    <x v="255"/>
    <n v="0"/>
    <n v="0"/>
    <n v="0"/>
    <x v="0"/>
  </r>
  <r>
    <b v="0"/>
    <m/>
    <m/>
    <x v="8"/>
    <x v="256"/>
    <n v="0"/>
    <n v="0"/>
    <n v="0"/>
    <x v="6"/>
  </r>
  <r>
    <b v="0"/>
    <m/>
    <m/>
    <x v="10"/>
    <x v="257"/>
    <n v="0"/>
    <n v="0"/>
    <n v="0"/>
    <x v="0"/>
  </r>
  <r>
    <b v="0"/>
    <m/>
    <m/>
    <x v="10"/>
    <x v="258"/>
    <n v="0"/>
    <n v="0"/>
    <n v="0"/>
    <x v="6"/>
  </r>
  <r>
    <b v="0"/>
    <m/>
    <m/>
    <x v="3"/>
    <x v="259"/>
    <n v="0"/>
    <n v="0"/>
    <n v="0"/>
    <x v="0"/>
  </r>
  <r>
    <b v="0"/>
    <m/>
    <m/>
    <x v="6"/>
    <x v="260"/>
    <n v="0"/>
    <n v="0"/>
    <n v="0"/>
    <x v="0"/>
  </r>
  <r>
    <b v="1"/>
    <s v="0015A00002PKpKKQA1"/>
    <m/>
    <x v="2"/>
    <x v="261"/>
    <n v="1"/>
    <n v="0"/>
    <n v="1"/>
    <x v="2"/>
  </r>
  <r>
    <b v="0"/>
    <m/>
    <m/>
    <x v="1"/>
    <x v="262"/>
    <n v="0"/>
    <n v="0"/>
    <n v="0"/>
    <x v="2"/>
  </r>
  <r>
    <b v="1"/>
    <s v="0015A00002FGBpoQAH"/>
    <s v="0065A00001XZYfEQAX"/>
    <x v="2"/>
    <x v="263"/>
    <n v="1"/>
    <n v="1"/>
    <n v="1"/>
    <x v="2"/>
  </r>
  <r>
    <b v="0"/>
    <m/>
    <m/>
    <x v="1"/>
    <x v="264"/>
    <n v="0"/>
    <n v="0"/>
    <n v="0"/>
    <x v="0"/>
  </r>
  <r>
    <b v="0"/>
    <m/>
    <m/>
    <x v="2"/>
    <x v="265"/>
    <n v="0"/>
    <n v="0"/>
    <n v="0"/>
    <x v="0"/>
  </r>
  <r>
    <b v="1"/>
    <s v="0015A00002PJ3txQAD"/>
    <s v="0065A00001bh6AtQAI"/>
    <x v="8"/>
    <x v="266"/>
    <n v="1"/>
    <n v="1"/>
    <n v="1"/>
    <x v="2"/>
  </r>
  <r>
    <b v="0"/>
    <m/>
    <m/>
    <x v="3"/>
    <x v="267"/>
    <n v="0"/>
    <n v="0"/>
    <n v="0"/>
    <x v="0"/>
  </r>
  <r>
    <b v="0"/>
    <m/>
    <m/>
    <x v="2"/>
    <x v="268"/>
    <n v="0"/>
    <n v="0"/>
    <n v="0"/>
    <x v="0"/>
  </r>
  <r>
    <b v="0"/>
    <m/>
    <m/>
    <x v="5"/>
    <x v="269"/>
    <n v="0"/>
    <n v="0"/>
    <n v="0"/>
    <x v="0"/>
  </r>
  <r>
    <b v="0"/>
    <m/>
    <m/>
    <x v="8"/>
    <x v="270"/>
    <n v="0"/>
    <n v="0"/>
    <n v="0"/>
    <x v="0"/>
  </r>
  <r>
    <b v="1"/>
    <s v="0015A00002QarJ3QAJ"/>
    <s v="0065A00001br7LNQAY"/>
    <x v="9"/>
    <x v="271"/>
    <n v="1"/>
    <n v="1"/>
    <n v="1"/>
    <x v="0"/>
  </r>
  <r>
    <b v="0"/>
    <m/>
    <m/>
    <x v="1"/>
    <x v="272"/>
    <n v="0"/>
    <n v="0"/>
    <n v="0"/>
    <x v="0"/>
  </r>
  <r>
    <b v="1"/>
    <m/>
    <s v="0065A00001bpGx3QAE"/>
    <x v="1"/>
    <x v="273"/>
    <n v="0"/>
    <n v="1"/>
    <n v="1"/>
    <x v="0"/>
  </r>
  <r>
    <b v="0"/>
    <m/>
    <m/>
    <x v="0"/>
    <x v="274"/>
    <n v="0"/>
    <n v="0"/>
    <n v="0"/>
    <x v="6"/>
  </r>
  <r>
    <b v="0"/>
    <m/>
    <m/>
    <x v="1"/>
    <x v="275"/>
    <n v="0"/>
    <n v="0"/>
    <n v="0"/>
    <x v="6"/>
  </r>
  <r>
    <b v="0"/>
    <m/>
    <m/>
    <x v="0"/>
    <x v="276"/>
    <n v="0"/>
    <n v="0"/>
    <n v="0"/>
    <x v="1"/>
  </r>
  <r>
    <b v="0"/>
    <m/>
    <m/>
    <x v="11"/>
    <x v="277"/>
    <n v="0"/>
    <n v="0"/>
    <n v="0"/>
    <x v="6"/>
  </r>
  <r>
    <b v="0"/>
    <m/>
    <m/>
    <x v="2"/>
    <x v="278"/>
    <n v="0"/>
    <n v="0"/>
    <n v="0"/>
    <x v="0"/>
  </r>
  <r>
    <b v="0"/>
    <m/>
    <m/>
    <x v="8"/>
    <x v="279"/>
    <n v="0"/>
    <n v="0"/>
    <n v="0"/>
    <x v="6"/>
  </r>
  <r>
    <b v="0"/>
    <m/>
    <m/>
    <x v="9"/>
    <x v="280"/>
    <n v="0"/>
    <n v="0"/>
    <n v="0"/>
    <x v="6"/>
  </r>
  <r>
    <b v="0"/>
    <m/>
    <m/>
    <x v="6"/>
    <x v="281"/>
    <n v="0"/>
    <n v="0"/>
    <n v="0"/>
    <x v="6"/>
  </r>
  <r>
    <b v="0"/>
    <m/>
    <m/>
    <x v="1"/>
    <x v="282"/>
    <n v="0"/>
    <n v="0"/>
    <n v="0"/>
    <x v="6"/>
  </r>
  <r>
    <b v="0"/>
    <m/>
    <m/>
    <x v="0"/>
    <x v="283"/>
    <n v="0"/>
    <n v="0"/>
    <n v="0"/>
    <x v="6"/>
  </r>
  <r>
    <b v="0"/>
    <m/>
    <m/>
    <x v="1"/>
    <x v="284"/>
    <n v="0"/>
    <n v="0"/>
    <n v="0"/>
    <x v="6"/>
  </r>
  <r>
    <b v="0"/>
    <m/>
    <m/>
    <x v="8"/>
    <x v="285"/>
    <n v="0"/>
    <n v="0"/>
    <n v="0"/>
    <x v="6"/>
  </r>
  <r>
    <b v="0"/>
    <m/>
    <m/>
    <x v="10"/>
    <x v="286"/>
    <n v="0"/>
    <n v="0"/>
    <n v="0"/>
    <x v="6"/>
  </r>
  <r>
    <b v="0"/>
    <m/>
    <m/>
    <x v="2"/>
    <x v="287"/>
    <n v="0"/>
    <n v="0"/>
    <n v="0"/>
    <x v="6"/>
  </r>
  <r>
    <b v="0"/>
    <m/>
    <m/>
    <x v="2"/>
    <x v="288"/>
    <n v="0"/>
    <n v="0"/>
    <n v="0"/>
    <x v="6"/>
  </r>
  <r>
    <b v="0"/>
    <m/>
    <m/>
    <x v="0"/>
    <x v="289"/>
    <n v="0"/>
    <n v="0"/>
    <n v="0"/>
    <x v="6"/>
  </r>
  <r>
    <b v="0"/>
    <m/>
    <m/>
    <x v="5"/>
    <x v="290"/>
    <n v="0"/>
    <n v="0"/>
    <n v="0"/>
    <x v="6"/>
  </r>
  <r>
    <b v="0"/>
    <m/>
    <m/>
    <x v="3"/>
    <x v="291"/>
    <n v="0"/>
    <n v="0"/>
    <n v="0"/>
    <x v="6"/>
  </r>
  <r>
    <b v="0"/>
    <m/>
    <m/>
    <x v="12"/>
    <x v="292"/>
    <n v="0"/>
    <n v="0"/>
    <n v="0"/>
    <x v="6"/>
  </r>
  <r>
    <b v="0"/>
    <m/>
    <m/>
    <x v="12"/>
    <x v="293"/>
    <n v="0"/>
    <n v="0"/>
    <n v="0"/>
    <x v="6"/>
  </r>
  <r>
    <b v="0"/>
    <m/>
    <m/>
    <x v="12"/>
    <x v="294"/>
    <n v="0"/>
    <n v="0"/>
    <n v="0"/>
    <x v="6"/>
  </r>
  <r>
    <b v="0"/>
    <m/>
    <m/>
    <x v="12"/>
    <x v="295"/>
    <n v="0"/>
    <n v="0"/>
    <n v="0"/>
    <x v="6"/>
  </r>
  <r>
    <b v="0"/>
    <m/>
    <m/>
    <x v="12"/>
    <x v="296"/>
    <n v="0"/>
    <n v="0"/>
    <n v="0"/>
    <x v="6"/>
  </r>
  <r>
    <b v="0"/>
    <m/>
    <m/>
    <x v="13"/>
    <x v="297"/>
    <n v="0"/>
    <n v="0"/>
    <n v="0"/>
    <x v="0"/>
  </r>
  <r>
    <b v="0"/>
    <m/>
    <m/>
    <x v="12"/>
    <x v="298"/>
    <n v="0"/>
    <n v="0"/>
    <n v="0"/>
    <x v="6"/>
  </r>
  <r>
    <b v="0"/>
    <m/>
    <m/>
    <x v="12"/>
    <x v="299"/>
    <n v="0"/>
    <n v="0"/>
    <n v="0"/>
    <x v="6"/>
  </r>
  <r>
    <b v="0"/>
    <m/>
    <m/>
    <x v="12"/>
    <x v="300"/>
    <n v="0"/>
    <n v="0"/>
    <n v="0"/>
    <x v="6"/>
  </r>
  <r>
    <b v="0"/>
    <m/>
    <m/>
    <x v="12"/>
    <x v="301"/>
    <n v="0"/>
    <n v="0"/>
    <n v="0"/>
    <x v="6"/>
  </r>
  <r>
    <b v="0"/>
    <m/>
    <m/>
    <x v="12"/>
    <x v="302"/>
    <n v="0"/>
    <n v="0"/>
    <n v="0"/>
    <x v="6"/>
  </r>
  <r>
    <b v="1"/>
    <s v="0015A00002CUOeUQAX"/>
    <m/>
    <x v="12"/>
    <x v="303"/>
    <n v="1"/>
    <n v="0"/>
    <n v="1"/>
    <x v="0"/>
  </r>
  <r>
    <b v="0"/>
    <m/>
    <m/>
    <x v="12"/>
    <x v="304"/>
    <n v="0"/>
    <n v="0"/>
    <n v="0"/>
    <x v="6"/>
  </r>
  <r>
    <b v="0"/>
    <m/>
    <m/>
    <x v="12"/>
    <x v="305"/>
    <n v="0"/>
    <n v="0"/>
    <n v="0"/>
    <x v="6"/>
  </r>
  <r>
    <b v="0"/>
    <m/>
    <m/>
    <x v="13"/>
    <x v="306"/>
    <n v="0"/>
    <n v="0"/>
    <n v="0"/>
    <x v="0"/>
  </r>
  <r>
    <b v="0"/>
    <m/>
    <m/>
    <x v="12"/>
    <x v="307"/>
    <n v="0"/>
    <n v="0"/>
    <n v="0"/>
    <x v="6"/>
  </r>
  <r>
    <b v="1"/>
    <s v="0015A00002PJJ3xQAH"/>
    <m/>
    <x v="12"/>
    <x v="308"/>
    <n v="1"/>
    <n v="0"/>
    <n v="1"/>
    <x v="7"/>
  </r>
  <r>
    <b v="0"/>
    <m/>
    <m/>
    <x v="12"/>
    <x v="309"/>
    <n v="0"/>
    <n v="0"/>
    <n v="0"/>
    <x v="6"/>
  </r>
  <r>
    <b v="0"/>
    <m/>
    <m/>
    <x v="12"/>
    <x v="310"/>
    <n v="0"/>
    <n v="0"/>
    <n v="0"/>
    <x v="2"/>
  </r>
  <r>
    <b v="0"/>
    <m/>
    <m/>
    <x v="12"/>
    <x v="311"/>
    <n v="0"/>
    <n v="0"/>
    <n v="0"/>
    <x v="6"/>
  </r>
  <r>
    <b v="1"/>
    <s v="0015A000029VuaIQAS"/>
    <s v="0065A00001biM8jQAE"/>
    <x v="12"/>
    <x v="312"/>
    <n v="1"/>
    <n v="1"/>
    <n v="1"/>
    <x v="0"/>
  </r>
  <r>
    <b v="0"/>
    <m/>
    <m/>
    <x v="13"/>
    <x v="313"/>
    <n v="0"/>
    <n v="0"/>
    <n v="0"/>
    <x v="1"/>
  </r>
  <r>
    <b v="0"/>
    <m/>
    <m/>
    <x v="12"/>
    <x v="314"/>
    <n v="0"/>
    <n v="0"/>
    <n v="0"/>
    <x v="0"/>
  </r>
  <r>
    <b v="0"/>
    <m/>
    <m/>
    <x v="12"/>
    <x v="315"/>
    <n v="0"/>
    <n v="0"/>
    <n v="0"/>
    <x v="6"/>
  </r>
  <r>
    <b v="1"/>
    <s v="0015A00002PJPrEQAX"/>
    <s v="0065A00001biQM6QAM"/>
    <x v="12"/>
    <x v="316"/>
    <n v="1"/>
    <n v="1"/>
    <n v="1"/>
    <x v="0"/>
  </r>
  <r>
    <b v="0"/>
    <m/>
    <m/>
    <x v="13"/>
    <x v="317"/>
    <n v="0"/>
    <n v="0"/>
    <n v="0"/>
    <x v="0"/>
  </r>
  <r>
    <b v="0"/>
    <m/>
    <m/>
    <x v="13"/>
    <x v="318"/>
    <n v="0"/>
    <n v="0"/>
    <n v="0"/>
    <x v="1"/>
  </r>
  <r>
    <b v="0"/>
    <m/>
    <m/>
    <x v="12"/>
    <x v="319"/>
    <n v="0"/>
    <n v="0"/>
    <n v="0"/>
    <x v="0"/>
  </r>
  <r>
    <b v="0"/>
    <m/>
    <m/>
    <x v="13"/>
    <x v="320"/>
    <n v="0"/>
    <n v="0"/>
    <n v="0"/>
    <x v="1"/>
  </r>
  <r>
    <b v="1"/>
    <s v="0013100001frK2lAAE"/>
    <s v="0065A00001Z78LkQAJ"/>
    <x v="12"/>
    <x v="321"/>
    <n v="1"/>
    <n v="1"/>
    <n v="1"/>
    <x v="2"/>
  </r>
  <r>
    <b v="0"/>
    <m/>
    <m/>
    <x v="12"/>
    <x v="322"/>
    <n v="0"/>
    <n v="0"/>
    <n v="0"/>
    <x v="0"/>
  </r>
  <r>
    <b v="0"/>
    <m/>
    <m/>
    <x v="12"/>
    <x v="323"/>
    <n v="0"/>
    <n v="0"/>
    <n v="0"/>
    <x v="0"/>
  </r>
  <r>
    <b v="0"/>
    <m/>
    <m/>
    <x v="13"/>
    <x v="324"/>
    <n v="0"/>
    <n v="0"/>
    <n v="0"/>
    <x v="1"/>
  </r>
  <r>
    <b v="0"/>
    <m/>
    <m/>
    <x v="13"/>
    <x v="325"/>
    <n v="0"/>
    <n v="0"/>
    <n v="0"/>
    <x v="1"/>
  </r>
  <r>
    <b v="1"/>
    <s v="0015A00002PJgDzQAL"/>
    <s v="0065A00001bie7YQAQ"/>
    <x v="12"/>
    <x v="326"/>
    <n v="1"/>
    <n v="1"/>
    <n v="1"/>
    <x v="0"/>
  </r>
  <r>
    <b v="0"/>
    <m/>
    <m/>
    <x v="12"/>
    <x v="327"/>
    <n v="0"/>
    <n v="0"/>
    <n v="0"/>
    <x v="0"/>
  </r>
  <r>
    <b v="1"/>
    <s v="0015A00002PJpJSQA1"/>
    <m/>
    <x v="13"/>
    <x v="328"/>
    <n v="1"/>
    <n v="0"/>
    <n v="1"/>
    <x v="0"/>
  </r>
  <r>
    <b v="1"/>
    <s v="0015A00002PKtjBQAT"/>
    <s v="0065A00001bolJZQAY"/>
    <x v="13"/>
    <x v="329"/>
    <n v="1"/>
    <n v="1"/>
    <n v="1"/>
    <x v="0"/>
  </r>
  <r>
    <b v="0"/>
    <m/>
    <m/>
    <x v="13"/>
    <x v="330"/>
    <n v="0"/>
    <n v="0"/>
    <n v="0"/>
    <x v="0"/>
  </r>
  <r>
    <b v="0"/>
    <m/>
    <m/>
    <x v="12"/>
    <x v="331"/>
    <n v="0"/>
    <n v="0"/>
    <n v="0"/>
    <x v="0"/>
  </r>
  <r>
    <b v="0"/>
    <m/>
    <m/>
    <x v="12"/>
    <x v="332"/>
    <n v="0"/>
    <n v="0"/>
    <n v="0"/>
    <x v="0"/>
  </r>
  <r>
    <b v="1"/>
    <s v="0015A00002PMjKQQA1"/>
    <s v="0065A00001bqpxzQAA"/>
    <x v="12"/>
    <x v="333"/>
    <n v="1"/>
    <n v="1"/>
    <n v="1"/>
    <x v="0"/>
  </r>
  <r>
    <b v="0"/>
    <m/>
    <m/>
    <x v="12"/>
    <x v="334"/>
    <n v="0"/>
    <n v="0"/>
    <n v="0"/>
    <x v="0"/>
  </r>
  <r>
    <b v="0"/>
    <m/>
    <m/>
    <x v="13"/>
    <x v="335"/>
    <n v="0"/>
    <n v="0"/>
    <n v="0"/>
    <x v="3"/>
  </r>
  <r>
    <b v="1"/>
    <s v="0015A00002PJzz5QAD"/>
    <s v="0065A00001bjQsPQAU"/>
    <x v="12"/>
    <x v="336"/>
    <n v="1"/>
    <n v="1"/>
    <n v="1"/>
    <x v="0"/>
  </r>
  <r>
    <b v="1"/>
    <s v="0015A00002PJoiMQAT"/>
    <s v="0065A00001bikI9QAI"/>
    <x v="12"/>
    <x v="337"/>
    <n v="1"/>
    <n v="1"/>
    <n v="1"/>
    <x v="0"/>
  </r>
  <r>
    <b v="0"/>
    <m/>
    <m/>
    <x v="13"/>
    <x v="338"/>
    <n v="0"/>
    <n v="0"/>
    <n v="0"/>
    <x v="3"/>
  </r>
  <r>
    <b v="1"/>
    <s v="0015A00002RgYm1QAF"/>
    <s v="0065A00001cUwp1QAC"/>
    <x v="12"/>
    <x v="339"/>
    <n v="1"/>
    <n v="1"/>
    <n v="1"/>
    <x v="7"/>
  </r>
  <r>
    <b v="0"/>
    <m/>
    <m/>
    <x v="12"/>
    <x v="340"/>
    <n v="0"/>
    <n v="0"/>
    <n v="0"/>
    <x v="7"/>
  </r>
  <r>
    <b v="0"/>
    <m/>
    <m/>
    <x v="12"/>
    <x v="341"/>
    <n v="0"/>
    <n v="0"/>
    <n v="0"/>
    <x v="7"/>
  </r>
  <r>
    <b v="0"/>
    <m/>
    <m/>
    <x v="13"/>
    <x v="342"/>
    <n v="0"/>
    <n v="0"/>
    <n v="0"/>
    <x v="0"/>
  </r>
  <r>
    <b v="0"/>
    <m/>
    <m/>
    <x v="13"/>
    <x v="343"/>
    <n v="0"/>
    <n v="0"/>
    <n v="0"/>
    <x v="0"/>
  </r>
  <r>
    <b v="1"/>
    <s v="0015A00002PK2w1QAD"/>
    <s v="0065A00001bjSjhQAE"/>
    <x v="12"/>
    <x v="344"/>
    <n v="1"/>
    <n v="1"/>
    <n v="1"/>
    <x v="0"/>
  </r>
  <r>
    <b v="0"/>
    <m/>
    <m/>
    <x v="13"/>
    <x v="345"/>
    <n v="0"/>
    <n v="0"/>
    <n v="0"/>
    <x v="8"/>
  </r>
  <r>
    <b v="1"/>
    <s v="0013100001lcvILAAY"/>
    <m/>
    <x v="13"/>
    <x v="346"/>
    <n v="1"/>
    <n v="0"/>
    <n v="1"/>
    <x v="0"/>
  </r>
  <r>
    <b v="0"/>
    <m/>
    <m/>
    <x v="12"/>
    <x v="347"/>
    <n v="0"/>
    <n v="0"/>
    <n v="0"/>
    <x v="0"/>
  </r>
  <r>
    <b v="0"/>
    <m/>
    <m/>
    <x v="12"/>
    <x v="348"/>
    <n v="0"/>
    <n v="0"/>
    <n v="0"/>
    <x v="6"/>
  </r>
  <r>
    <b v="0"/>
    <m/>
    <m/>
    <x v="12"/>
    <x v="349"/>
    <n v="0"/>
    <n v="0"/>
    <n v="0"/>
    <x v="6"/>
  </r>
  <r>
    <b v="0"/>
    <m/>
    <m/>
    <x v="12"/>
    <x v="350"/>
    <n v="0"/>
    <n v="0"/>
    <n v="0"/>
    <x v="6"/>
  </r>
  <r>
    <b v="0"/>
    <m/>
    <m/>
    <x v="12"/>
    <x v="351"/>
    <n v="0"/>
    <n v="0"/>
    <n v="0"/>
    <x v="0"/>
  </r>
  <r>
    <b v="0"/>
    <m/>
    <m/>
    <x v="12"/>
    <x v="352"/>
    <n v="0"/>
    <n v="0"/>
    <n v="0"/>
    <x v="0"/>
  </r>
  <r>
    <b v="0"/>
    <m/>
    <m/>
    <x v="12"/>
    <x v="353"/>
    <n v="0"/>
    <n v="0"/>
    <n v="0"/>
    <x v="6"/>
  </r>
  <r>
    <b v="0"/>
    <m/>
    <m/>
    <x v="12"/>
    <x v="354"/>
    <n v="0"/>
    <n v="0"/>
    <n v="0"/>
    <x v="6"/>
  </r>
  <r>
    <b v="0"/>
    <m/>
    <m/>
    <x v="12"/>
    <x v="355"/>
    <n v="0"/>
    <n v="0"/>
    <n v="0"/>
    <x v="6"/>
  </r>
  <r>
    <b v="1"/>
    <s v="0015A00002PKkjRQAT"/>
    <s v="0065A00001bo6lNQAQ"/>
    <x v="13"/>
    <x v="356"/>
    <n v="1"/>
    <n v="1"/>
    <n v="1"/>
    <x v="0"/>
  </r>
  <r>
    <b v="1"/>
    <s v="0015A00002PKHpTQAX"/>
    <s v="0065A00001bnnK3QAI"/>
    <x v="13"/>
    <x v="357"/>
    <n v="1"/>
    <n v="1"/>
    <n v="1"/>
    <x v="0"/>
  </r>
  <r>
    <b v="0"/>
    <m/>
    <m/>
    <x v="12"/>
    <x v="358"/>
    <n v="0"/>
    <n v="0"/>
    <n v="0"/>
    <x v="6"/>
  </r>
  <r>
    <b v="0"/>
    <m/>
    <m/>
    <x v="12"/>
    <x v="359"/>
    <n v="0"/>
    <n v="0"/>
    <n v="0"/>
    <x v="0"/>
  </r>
  <r>
    <b v="0"/>
    <m/>
    <m/>
    <x v="12"/>
    <x v="360"/>
    <n v="0"/>
    <n v="0"/>
    <n v="0"/>
    <x v="6"/>
  </r>
  <r>
    <b v="0"/>
    <m/>
    <m/>
    <x v="12"/>
    <x v="361"/>
    <n v="0"/>
    <n v="0"/>
    <n v="0"/>
    <x v="6"/>
  </r>
  <r>
    <b v="0"/>
    <m/>
    <m/>
    <x v="13"/>
    <x v="362"/>
    <n v="0"/>
    <n v="0"/>
    <n v="0"/>
    <x v="0"/>
  </r>
  <r>
    <b v="1"/>
    <s v="0015A00002Cz1bTQAR"/>
    <s v="0065A00001bAUMGQA4"/>
    <x v="12"/>
    <x v="363"/>
    <n v="1"/>
    <n v="1"/>
    <n v="1"/>
    <x v="0"/>
  </r>
  <r>
    <b v="1"/>
    <s v="0015A00002PKEq3QAH"/>
    <s v="0065A00001bnlqzQAA"/>
    <x v="12"/>
    <x v="364"/>
    <n v="1"/>
    <n v="1"/>
    <n v="1"/>
    <x v="0"/>
  </r>
  <r>
    <b v="0"/>
    <m/>
    <m/>
    <x v="13"/>
    <x v="365"/>
    <n v="0"/>
    <n v="0"/>
    <n v="0"/>
    <x v="0"/>
  </r>
  <r>
    <b v="1"/>
    <s v="0013100001fqwyfAAA"/>
    <m/>
    <x v="12"/>
    <x v="366"/>
    <n v="1"/>
    <n v="0"/>
    <n v="1"/>
    <x v="9"/>
  </r>
  <r>
    <b v="0"/>
    <m/>
    <m/>
    <x v="12"/>
    <x v="367"/>
    <n v="0"/>
    <n v="0"/>
    <n v="0"/>
    <x v="9"/>
  </r>
  <r>
    <b v="0"/>
    <m/>
    <m/>
    <x v="12"/>
    <x v="368"/>
    <n v="0"/>
    <n v="0"/>
    <n v="0"/>
    <x v="9"/>
  </r>
  <r>
    <b v="0"/>
    <m/>
    <m/>
    <x v="12"/>
    <x v="369"/>
    <n v="0"/>
    <n v="0"/>
    <n v="0"/>
    <x v="9"/>
  </r>
  <r>
    <b v="0"/>
    <m/>
    <m/>
    <x v="12"/>
    <x v="370"/>
    <n v="0"/>
    <n v="0"/>
    <n v="0"/>
    <x v="9"/>
  </r>
  <r>
    <b v="0"/>
    <m/>
    <m/>
    <x v="12"/>
    <x v="371"/>
    <n v="0"/>
    <n v="0"/>
    <n v="0"/>
    <x v="9"/>
  </r>
  <r>
    <b v="1"/>
    <s v="0013100001eo6iZAAQ"/>
    <m/>
    <x v="12"/>
    <x v="372"/>
    <n v="1"/>
    <n v="0"/>
    <n v="1"/>
    <x v="9"/>
  </r>
  <r>
    <b v="0"/>
    <m/>
    <m/>
    <x v="12"/>
    <x v="373"/>
    <n v="0"/>
    <n v="0"/>
    <n v="0"/>
    <x v="9"/>
  </r>
  <r>
    <b v="1"/>
    <s v="0015A00002FTtBNQA1"/>
    <m/>
    <x v="12"/>
    <x v="374"/>
    <n v="1"/>
    <n v="0"/>
    <n v="1"/>
    <x v="9"/>
  </r>
  <r>
    <b v="0"/>
    <m/>
    <m/>
    <x v="12"/>
    <x v="375"/>
    <n v="0"/>
    <n v="0"/>
    <n v="0"/>
    <x v="9"/>
  </r>
  <r>
    <b v="0"/>
    <m/>
    <m/>
    <x v="12"/>
    <x v="376"/>
    <n v="0"/>
    <n v="0"/>
    <n v="0"/>
    <x v="9"/>
  </r>
  <r>
    <b v="0"/>
    <m/>
    <m/>
    <x v="12"/>
    <x v="377"/>
    <n v="0"/>
    <n v="0"/>
    <n v="0"/>
    <x v="9"/>
  </r>
  <r>
    <b v="0"/>
    <m/>
    <m/>
    <x v="12"/>
    <x v="378"/>
    <n v="0"/>
    <n v="0"/>
    <n v="0"/>
    <x v="1"/>
  </r>
  <r>
    <b v="0"/>
    <m/>
    <m/>
    <x v="12"/>
    <x v="379"/>
    <n v="0"/>
    <n v="0"/>
    <n v="0"/>
    <x v="1"/>
  </r>
  <r>
    <b v="0"/>
    <m/>
    <m/>
    <x v="12"/>
    <x v="380"/>
    <n v="0"/>
    <n v="0"/>
    <n v="0"/>
    <x v="1"/>
  </r>
  <r>
    <b v="0"/>
    <m/>
    <m/>
    <x v="12"/>
    <x v="381"/>
    <n v="0"/>
    <n v="0"/>
    <n v="0"/>
    <x v="1"/>
  </r>
  <r>
    <b v="0"/>
    <m/>
    <m/>
    <x v="12"/>
    <x v="382"/>
    <n v="0"/>
    <n v="0"/>
    <n v="0"/>
    <x v="1"/>
  </r>
  <r>
    <b v="0"/>
    <m/>
    <m/>
    <x v="12"/>
    <x v="383"/>
    <n v="0"/>
    <n v="0"/>
    <n v="0"/>
    <x v="1"/>
  </r>
  <r>
    <b v="0"/>
    <m/>
    <m/>
    <x v="12"/>
    <x v="384"/>
    <n v="0"/>
    <n v="0"/>
    <n v="0"/>
    <x v="1"/>
  </r>
  <r>
    <b v="0"/>
    <m/>
    <m/>
    <x v="12"/>
    <x v="385"/>
    <n v="0"/>
    <n v="0"/>
    <n v="0"/>
    <x v="1"/>
  </r>
  <r>
    <b v="0"/>
    <m/>
    <m/>
    <x v="12"/>
    <x v="386"/>
    <n v="0"/>
    <n v="0"/>
    <n v="0"/>
    <x v="1"/>
  </r>
  <r>
    <b v="0"/>
    <m/>
    <m/>
    <x v="12"/>
    <x v="387"/>
    <n v="0"/>
    <n v="0"/>
    <n v="0"/>
    <x v="1"/>
  </r>
  <r>
    <b v="0"/>
    <m/>
    <m/>
    <x v="12"/>
    <x v="388"/>
    <n v="0"/>
    <n v="0"/>
    <n v="0"/>
    <x v="1"/>
  </r>
  <r>
    <b v="0"/>
    <m/>
    <m/>
    <x v="12"/>
    <x v="389"/>
    <n v="0"/>
    <n v="0"/>
    <n v="0"/>
    <x v="1"/>
  </r>
  <r>
    <b v="0"/>
    <m/>
    <m/>
    <x v="12"/>
    <x v="390"/>
    <n v="0"/>
    <n v="0"/>
    <n v="0"/>
    <x v="1"/>
  </r>
  <r>
    <b v="0"/>
    <m/>
    <m/>
    <x v="12"/>
    <x v="391"/>
    <n v="0"/>
    <n v="0"/>
    <n v="0"/>
    <x v="1"/>
  </r>
  <r>
    <b v="0"/>
    <m/>
    <m/>
    <x v="12"/>
    <x v="392"/>
    <n v="0"/>
    <n v="0"/>
    <n v="0"/>
    <x v="1"/>
  </r>
  <r>
    <b v="0"/>
    <m/>
    <m/>
    <x v="12"/>
    <x v="393"/>
    <n v="0"/>
    <n v="0"/>
    <n v="0"/>
    <x v="1"/>
  </r>
  <r>
    <b v="0"/>
    <m/>
    <m/>
    <x v="12"/>
    <x v="394"/>
    <n v="0"/>
    <n v="0"/>
    <n v="0"/>
    <x v="1"/>
  </r>
  <r>
    <b v="0"/>
    <m/>
    <m/>
    <x v="12"/>
    <x v="395"/>
    <n v="0"/>
    <n v="0"/>
    <n v="0"/>
    <x v="1"/>
  </r>
  <r>
    <b v="0"/>
    <m/>
    <m/>
    <x v="12"/>
    <x v="396"/>
    <n v="0"/>
    <n v="0"/>
    <n v="0"/>
    <x v="1"/>
  </r>
  <r>
    <b v="0"/>
    <m/>
    <m/>
    <x v="12"/>
    <x v="397"/>
    <n v="0"/>
    <n v="0"/>
    <n v="0"/>
    <x v="1"/>
  </r>
  <r>
    <b v="0"/>
    <m/>
    <m/>
    <x v="12"/>
    <x v="398"/>
    <n v="0"/>
    <n v="0"/>
    <n v="0"/>
    <x v="1"/>
  </r>
  <r>
    <b v="0"/>
    <m/>
    <m/>
    <x v="12"/>
    <x v="399"/>
    <n v="0"/>
    <n v="0"/>
    <n v="0"/>
    <x v="1"/>
  </r>
  <r>
    <b v="0"/>
    <m/>
    <m/>
    <x v="12"/>
    <x v="400"/>
    <n v="0"/>
    <n v="0"/>
    <n v="0"/>
    <x v="1"/>
  </r>
  <r>
    <b v="0"/>
    <m/>
    <m/>
    <x v="12"/>
    <x v="401"/>
    <n v="0"/>
    <n v="0"/>
    <n v="0"/>
    <x v="1"/>
  </r>
  <r>
    <b v="0"/>
    <m/>
    <m/>
    <x v="12"/>
    <x v="402"/>
    <n v="0"/>
    <n v="0"/>
    <n v="0"/>
    <x v="1"/>
  </r>
  <r>
    <b v="0"/>
    <m/>
    <m/>
    <x v="12"/>
    <x v="403"/>
    <n v="0"/>
    <n v="0"/>
    <n v="0"/>
    <x v="1"/>
  </r>
  <r>
    <b v="0"/>
    <m/>
    <m/>
    <x v="12"/>
    <x v="404"/>
    <n v="0"/>
    <n v="0"/>
    <n v="0"/>
    <x v="1"/>
  </r>
  <r>
    <b v="0"/>
    <m/>
    <m/>
    <x v="12"/>
    <x v="405"/>
    <n v="0"/>
    <n v="0"/>
    <n v="0"/>
    <x v="1"/>
  </r>
  <r>
    <b v="0"/>
    <m/>
    <m/>
    <x v="12"/>
    <x v="406"/>
    <n v="0"/>
    <n v="0"/>
    <n v="0"/>
    <x v="1"/>
  </r>
  <r>
    <b v="0"/>
    <m/>
    <m/>
    <x v="12"/>
    <x v="407"/>
    <n v="0"/>
    <n v="0"/>
    <n v="0"/>
    <x v="1"/>
  </r>
  <r>
    <b v="0"/>
    <m/>
    <m/>
    <x v="12"/>
    <x v="408"/>
    <n v="0"/>
    <n v="0"/>
    <n v="0"/>
    <x v="1"/>
  </r>
  <r>
    <b v="0"/>
    <m/>
    <m/>
    <x v="12"/>
    <x v="409"/>
    <n v="0"/>
    <n v="0"/>
    <n v="0"/>
    <x v="1"/>
  </r>
  <r>
    <b v="0"/>
    <m/>
    <m/>
    <x v="12"/>
    <x v="410"/>
    <n v="0"/>
    <n v="0"/>
    <n v="0"/>
    <x v="1"/>
  </r>
  <r>
    <b v="0"/>
    <m/>
    <m/>
    <x v="12"/>
    <x v="411"/>
    <n v="0"/>
    <n v="0"/>
    <n v="0"/>
    <x v="1"/>
  </r>
  <r>
    <b v="0"/>
    <m/>
    <m/>
    <x v="12"/>
    <x v="412"/>
    <n v="0"/>
    <n v="0"/>
    <n v="0"/>
    <x v="0"/>
  </r>
  <r>
    <b v="0"/>
    <m/>
    <m/>
    <x v="13"/>
    <x v="413"/>
    <n v="0"/>
    <n v="0"/>
    <n v="0"/>
    <x v="0"/>
  </r>
  <r>
    <b v="0"/>
    <m/>
    <m/>
    <x v="12"/>
    <x v="414"/>
    <n v="0"/>
    <n v="0"/>
    <n v="0"/>
    <x v="0"/>
  </r>
  <r>
    <b v="0"/>
    <m/>
    <m/>
    <x v="13"/>
    <x v="415"/>
    <n v="0"/>
    <n v="0"/>
    <n v="0"/>
    <x v="8"/>
  </r>
  <r>
    <b v="0"/>
    <m/>
    <m/>
    <x v="13"/>
    <x v="416"/>
    <n v="0"/>
    <n v="0"/>
    <n v="0"/>
    <x v="8"/>
  </r>
  <r>
    <b v="1"/>
    <s v="0016e00002ZiQpCAAV"/>
    <m/>
    <x v="13"/>
    <x v="417"/>
    <n v="1"/>
    <n v="0"/>
    <n v="1"/>
    <x v="8"/>
  </r>
  <r>
    <b v="0"/>
    <m/>
    <m/>
    <x v="13"/>
    <x v="418"/>
    <n v="0"/>
    <n v="0"/>
    <n v="0"/>
    <x v="8"/>
  </r>
  <r>
    <b v="0"/>
    <m/>
    <m/>
    <x v="13"/>
    <x v="419"/>
    <n v="0"/>
    <n v="0"/>
    <n v="0"/>
    <x v="8"/>
  </r>
  <r>
    <b v="0"/>
    <m/>
    <m/>
    <x v="13"/>
    <x v="420"/>
    <n v="0"/>
    <n v="0"/>
    <n v="0"/>
    <x v="8"/>
  </r>
  <r>
    <b v="0"/>
    <m/>
    <m/>
    <x v="13"/>
    <x v="421"/>
    <n v="0"/>
    <n v="0"/>
    <n v="0"/>
    <x v="8"/>
  </r>
  <r>
    <b v="0"/>
    <m/>
    <m/>
    <x v="13"/>
    <x v="422"/>
    <n v="0"/>
    <n v="0"/>
    <n v="0"/>
    <x v="8"/>
  </r>
  <r>
    <b v="0"/>
    <m/>
    <m/>
    <x v="13"/>
    <x v="423"/>
    <n v="0"/>
    <n v="0"/>
    <n v="0"/>
    <x v="8"/>
  </r>
  <r>
    <b v="1"/>
    <s v="0016e00002ZiQpCAAV"/>
    <m/>
    <x v="13"/>
    <x v="424"/>
    <n v="1"/>
    <n v="0"/>
    <n v="1"/>
    <x v="8"/>
  </r>
  <r>
    <b v="0"/>
    <m/>
    <m/>
    <x v="13"/>
    <x v="425"/>
    <n v="0"/>
    <n v="0"/>
    <n v="0"/>
    <x v="8"/>
  </r>
  <r>
    <b v="0"/>
    <m/>
    <m/>
    <x v="13"/>
    <x v="426"/>
    <n v="0"/>
    <n v="0"/>
    <n v="0"/>
    <x v="8"/>
  </r>
  <r>
    <b v="0"/>
    <m/>
    <m/>
    <x v="13"/>
    <x v="427"/>
    <n v="0"/>
    <n v="0"/>
    <n v="0"/>
    <x v="8"/>
  </r>
  <r>
    <b v="1"/>
    <s v="0016e00002ZiQpCAAV"/>
    <s v="0066e00001eLdrPAAS"/>
    <x v="13"/>
    <x v="428"/>
    <n v="1"/>
    <n v="1"/>
    <n v="1"/>
    <x v="8"/>
  </r>
  <r>
    <b v="1"/>
    <s v="0016e00002ZiQpCAAV"/>
    <m/>
    <x v="13"/>
    <x v="429"/>
    <n v="1"/>
    <n v="0"/>
    <n v="1"/>
    <x v="8"/>
  </r>
  <r>
    <b v="0"/>
    <m/>
    <m/>
    <x v="13"/>
    <x v="430"/>
    <n v="0"/>
    <n v="0"/>
    <n v="0"/>
    <x v="8"/>
  </r>
  <r>
    <b v="1"/>
    <s v="0016e00002ZiQpCAAV"/>
    <m/>
    <x v="13"/>
    <x v="431"/>
    <n v="1"/>
    <n v="0"/>
    <n v="1"/>
    <x v="8"/>
  </r>
  <r>
    <b v="0"/>
    <m/>
    <m/>
    <x v="13"/>
    <x v="432"/>
    <n v="0"/>
    <n v="0"/>
    <n v="0"/>
    <x v="8"/>
  </r>
  <r>
    <b v="0"/>
    <m/>
    <m/>
    <x v="13"/>
    <x v="433"/>
    <n v="0"/>
    <n v="0"/>
    <n v="0"/>
    <x v="8"/>
  </r>
  <r>
    <b v="0"/>
    <m/>
    <m/>
    <x v="13"/>
    <x v="434"/>
    <n v="0"/>
    <n v="0"/>
    <n v="0"/>
    <x v="8"/>
  </r>
  <r>
    <b v="0"/>
    <m/>
    <m/>
    <x v="13"/>
    <x v="435"/>
    <n v="0"/>
    <n v="0"/>
    <n v="0"/>
    <x v="8"/>
  </r>
  <r>
    <b v="0"/>
    <m/>
    <m/>
    <x v="13"/>
    <x v="436"/>
    <n v="0"/>
    <n v="0"/>
    <n v="0"/>
    <x v="8"/>
  </r>
  <r>
    <b v="0"/>
    <m/>
    <m/>
    <x v="13"/>
    <x v="437"/>
    <n v="0"/>
    <n v="0"/>
    <n v="0"/>
    <x v="8"/>
  </r>
  <r>
    <b v="0"/>
    <m/>
    <m/>
    <x v="13"/>
    <x v="438"/>
    <n v="0"/>
    <n v="0"/>
    <n v="0"/>
    <x v="8"/>
  </r>
  <r>
    <b v="0"/>
    <m/>
    <m/>
    <x v="13"/>
    <x v="439"/>
    <n v="0"/>
    <n v="0"/>
    <n v="0"/>
    <x v="8"/>
  </r>
  <r>
    <b v="0"/>
    <m/>
    <m/>
    <x v="13"/>
    <x v="440"/>
    <n v="0"/>
    <n v="0"/>
    <n v="0"/>
    <x v="8"/>
  </r>
  <r>
    <b v="0"/>
    <m/>
    <m/>
    <x v="13"/>
    <x v="441"/>
    <n v="0"/>
    <n v="0"/>
    <n v="0"/>
    <x v="8"/>
  </r>
  <r>
    <b v="0"/>
    <m/>
    <m/>
    <x v="13"/>
    <x v="442"/>
    <n v="0"/>
    <n v="0"/>
    <n v="0"/>
    <x v="8"/>
  </r>
  <r>
    <b v="0"/>
    <m/>
    <m/>
    <x v="13"/>
    <x v="443"/>
    <n v="0"/>
    <n v="0"/>
    <n v="0"/>
    <x v="8"/>
  </r>
  <r>
    <b v="0"/>
    <m/>
    <m/>
    <x v="13"/>
    <x v="444"/>
    <n v="0"/>
    <n v="0"/>
    <n v="0"/>
    <x v="8"/>
  </r>
  <r>
    <b v="0"/>
    <m/>
    <m/>
    <x v="13"/>
    <x v="445"/>
    <n v="0"/>
    <n v="0"/>
    <n v="0"/>
    <x v="8"/>
  </r>
  <r>
    <b v="0"/>
    <m/>
    <m/>
    <x v="13"/>
    <x v="446"/>
    <n v="0"/>
    <n v="0"/>
    <n v="0"/>
    <x v="8"/>
  </r>
  <r>
    <b v="0"/>
    <m/>
    <m/>
    <x v="13"/>
    <x v="447"/>
    <n v="0"/>
    <n v="0"/>
    <n v="0"/>
    <x v="8"/>
  </r>
  <r>
    <b v="0"/>
    <m/>
    <m/>
    <x v="13"/>
    <x v="448"/>
    <n v="0"/>
    <n v="0"/>
    <n v="0"/>
    <x v="8"/>
  </r>
  <r>
    <b v="0"/>
    <m/>
    <m/>
    <x v="13"/>
    <x v="449"/>
    <n v="0"/>
    <n v="0"/>
    <n v="0"/>
    <x v="8"/>
  </r>
  <r>
    <b v="0"/>
    <m/>
    <m/>
    <x v="13"/>
    <x v="450"/>
    <n v="0"/>
    <n v="0"/>
    <n v="0"/>
    <x v="8"/>
  </r>
  <r>
    <b v="1"/>
    <s v="0015A00002PKYFXQA5"/>
    <s v="0065A00001bnzeJQAQ"/>
    <x v="12"/>
    <x v="451"/>
    <n v="1"/>
    <n v="1"/>
    <n v="1"/>
    <x v="2"/>
  </r>
  <r>
    <b v="0"/>
    <m/>
    <m/>
    <x v="12"/>
    <x v="452"/>
    <n v="0"/>
    <n v="0"/>
    <n v="0"/>
    <x v="0"/>
  </r>
  <r>
    <b v="1"/>
    <s v="0015A00002PKYUXQA5"/>
    <s v="0065A00001bnzqOQAQ"/>
    <x v="12"/>
    <x v="453"/>
    <n v="1"/>
    <n v="1"/>
    <n v="1"/>
    <x v="2"/>
  </r>
  <r>
    <b v="1"/>
    <s v="0013100001jbToHAAU"/>
    <m/>
    <x v="12"/>
    <x v="454"/>
    <n v="1"/>
    <n v="0"/>
    <n v="1"/>
    <x v="0"/>
  </r>
  <r>
    <b v="0"/>
    <m/>
    <m/>
    <x v="12"/>
    <x v="455"/>
    <n v="0"/>
    <n v="0"/>
    <n v="0"/>
    <x v="0"/>
  </r>
  <r>
    <b v="0"/>
    <m/>
    <m/>
    <x v="13"/>
    <x v="456"/>
    <n v="0"/>
    <n v="0"/>
    <n v="0"/>
    <x v="0"/>
  </r>
  <r>
    <b v="0"/>
    <m/>
    <m/>
    <x v="13"/>
    <x v="457"/>
    <n v="0"/>
    <n v="0"/>
    <n v="0"/>
    <x v="1"/>
  </r>
  <r>
    <b v="0"/>
    <m/>
    <m/>
    <x v="12"/>
    <x v="458"/>
    <n v="0"/>
    <n v="0"/>
    <n v="0"/>
    <x v="0"/>
  </r>
  <r>
    <b v="0"/>
    <m/>
    <m/>
    <x v="13"/>
    <x v="459"/>
    <n v="0"/>
    <n v="0"/>
    <n v="0"/>
    <x v="1"/>
  </r>
  <r>
    <b v="1"/>
    <s v="0015A00002GmI1PQAV"/>
    <m/>
    <x v="12"/>
    <x v="460"/>
    <n v="1"/>
    <n v="0"/>
    <n v="1"/>
    <x v="9"/>
  </r>
  <r>
    <b v="0"/>
    <m/>
    <m/>
    <x v="12"/>
    <x v="461"/>
    <n v="0"/>
    <n v="0"/>
    <n v="0"/>
    <x v="9"/>
  </r>
  <r>
    <b v="1"/>
    <s v="0015A00002PMUAgQAP"/>
    <m/>
    <x v="12"/>
    <x v="462"/>
    <n v="1"/>
    <n v="0"/>
    <n v="1"/>
    <x v="9"/>
  </r>
  <r>
    <b v="0"/>
    <m/>
    <m/>
    <x v="12"/>
    <x v="463"/>
    <n v="0"/>
    <n v="0"/>
    <n v="0"/>
    <x v="9"/>
  </r>
  <r>
    <b v="1"/>
    <s v="0013100001jbTegAAE"/>
    <m/>
    <x v="12"/>
    <x v="464"/>
    <n v="1"/>
    <n v="0"/>
    <n v="1"/>
    <x v="9"/>
  </r>
  <r>
    <b v="0"/>
    <m/>
    <m/>
    <x v="12"/>
    <x v="465"/>
    <n v="0"/>
    <n v="0"/>
    <n v="0"/>
    <x v="9"/>
  </r>
  <r>
    <b v="1"/>
    <s v="0013100001gX5LzAAK"/>
    <m/>
    <x v="12"/>
    <x v="466"/>
    <n v="1"/>
    <n v="0"/>
    <n v="1"/>
    <x v="9"/>
  </r>
  <r>
    <b v="0"/>
    <m/>
    <m/>
    <x v="12"/>
    <x v="467"/>
    <n v="0"/>
    <n v="0"/>
    <n v="0"/>
    <x v="9"/>
  </r>
  <r>
    <b v="0"/>
    <m/>
    <m/>
    <x v="12"/>
    <x v="468"/>
    <n v="0"/>
    <n v="0"/>
    <n v="0"/>
    <x v="9"/>
  </r>
  <r>
    <b v="1"/>
    <s v="0015A00002PMTrxQAH"/>
    <m/>
    <x v="12"/>
    <x v="469"/>
    <n v="1"/>
    <n v="0"/>
    <n v="1"/>
    <x v="9"/>
  </r>
  <r>
    <b v="0"/>
    <m/>
    <m/>
    <x v="12"/>
    <x v="470"/>
    <n v="0"/>
    <n v="0"/>
    <n v="0"/>
    <x v="9"/>
  </r>
  <r>
    <b v="0"/>
    <m/>
    <m/>
    <x v="12"/>
    <x v="471"/>
    <n v="0"/>
    <n v="0"/>
    <n v="0"/>
    <x v="9"/>
  </r>
  <r>
    <b v="0"/>
    <m/>
    <m/>
    <x v="12"/>
    <x v="472"/>
    <n v="0"/>
    <n v="0"/>
    <n v="0"/>
    <x v="9"/>
  </r>
  <r>
    <b v="0"/>
    <m/>
    <m/>
    <x v="12"/>
    <x v="473"/>
    <n v="0"/>
    <n v="0"/>
    <n v="0"/>
    <x v="9"/>
  </r>
  <r>
    <b v="1"/>
    <s v="0013100001jYmOZAA0"/>
    <m/>
    <x v="12"/>
    <x v="474"/>
    <n v="1"/>
    <n v="0"/>
    <n v="1"/>
    <x v="9"/>
  </r>
  <r>
    <b v="1"/>
    <s v="0013100001gZda5AAC"/>
    <m/>
    <x v="12"/>
    <x v="475"/>
    <n v="1"/>
    <n v="0"/>
    <n v="1"/>
    <x v="9"/>
  </r>
  <r>
    <b v="0"/>
    <m/>
    <m/>
    <x v="12"/>
    <x v="476"/>
    <n v="0"/>
    <n v="0"/>
    <n v="0"/>
    <x v="9"/>
  </r>
  <r>
    <b v="1"/>
    <s v="0015A00002IrcdrQAB"/>
    <m/>
    <x v="12"/>
    <x v="477"/>
    <n v="1"/>
    <n v="0"/>
    <n v="1"/>
    <x v="9"/>
  </r>
  <r>
    <b v="1"/>
    <s v="0015A00002IrcdrQAB"/>
    <m/>
    <x v="12"/>
    <x v="478"/>
    <n v="1"/>
    <n v="0"/>
    <n v="1"/>
    <x v="9"/>
  </r>
  <r>
    <b v="0"/>
    <m/>
    <m/>
    <x v="12"/>
    <x v="479"/>
    <n v="0"/>
    <n v="0"/>
    <n v="0"/>
    <x v="9"/>
  </r>
  <r>
    <b v="0"/>
    <m/>
    <m/>
    <x v="12"/>
    <x v="480"/>
    <n v="0"/>
    <n v="0"/>
    <n v="0"/>
    <x v="9"/>
  </r>
  <r>
    <b v="0"/>
    <m/>
    <m/>
    <x v="12"/>
    <x v="481"/>
    <n v="0"/>
    <n v="0"/>
    <n v="0"/>
    <x v="9"/>
  </r>
  <r>
    <b v="0"/>
    <m/>
    <m/>
    <x v="12"/>
    <x v="482"/>
    <n v="0"/>
    <n v="0"/>
    <n v="0"/>
    <x v="9"/>
  </r>
  <r>
    <b v="0"/>
    <m/>
    <m/>
    <x v="12"/>
    <x v="483"/>
    <n v="0"/>
    <n v="0"/>
    <n v="0"/>
    <x v="9"/>
  </r>
  <r>
    <b v="0"/>
    <m/>
    <m/>
    <x v="12"/>
    <x v="484"/>
    <n v="0"/>
    <n v="0"/>
    <n v="0"/>
    <x v="9"/>
  </r>
  <r>
    <b v="0"/>
    <m/>
    <m/>
    <x v="12"/>
    <x v="485"/>
    <n v="0"/>
    <n v="0"/>
    <n v="0"/>
    <x v="9"/>
  </r>
  <r>
    <b v="0"/>
    <m/>
    <m/>
    <x v="12"/>
    <x v="486"/>
    <n v="0"/>
    <n v="0"/>
    <n v="0"/>
    <x v="9"/>
  </r>
  <r>
    <b v="0"/>
    <m/>
    <m/>
    <x v="12"/>
    <x v="487"/>
    <n v="0"/>
    <n v="0"/>
    <n v="0"/>
    <x v="9"/>
  </r>
  <r>
    <b v="0"/>
    <m/>
    <m/>
    <x v="12"/>
    <x v="488"/>
    <n v="0"/>
    <n v="0"/>
    <n v="0"/>
    <x v="9"/>
  </r>
  <r>
    <b v="0"/>
    <m/>
    <m/>
    <x v="12"/>
    <x v="489"/>
    <n v="0"/>
    <n v="0"/>
    <n v="0"/>
    <x v="9"/>
  </r>
  <r>
    <b v="0"/>
    <m/>
    <m/>
    <x v="12"/>
    <x v="490"/>
    <n v="0"/>
    <n v="0"/>
    <n v="0"/>
    <x v="9"/>
  </r>
  <r>
    <b v="0"/>
    <m/>
    <m/>
    <x v="13"/>
    <x v="491"/>
    <n v="0"/>
    <n v="0"/>
    <n v="0"/>
    <x v="1"/>
  </r>
  <r>
    <b v="1"/>
    <s v="0015A00002ElR4lQAF"/>
    <m/>
    <x v="12"/>
    <x v="492"/>
    <n v="1"/>
    <n v="0"/>
    <n v="1"/>
    <x v="0"/>
  </r>
  <r>
    <b v="0"/>
    <m/>
    <m/>
    <x v="12"/>
    <x v="493"/>
    <n v="0"/>
    <n v="0"/>
    <n v="0"/>
    <x v="0"/>
  </r>
  <r>
    <b v="1"/>
    <s v="0015A00002PKwzsQAD"/>
    <s v="0065A00001bomJ7QAI"/>
    <x v="12"/>
    <x v="494"/>
    <n v="1"/>
    <n v="1"/>
    <n v="1"/>
    <x v="0"/>
  </r>
  <r>
    <b v="0"/>
    <m/>
    <m/>
    <x v="12"/>
    <x v="495"/>
    <n v="0"/>
    <n v="0"/>
    <n v="0"/>
    <x v="2"/>
  </r>
  <r>
    <b v="1"/>
    <s v="0015A00002QckRJQAZ"/>
    <m/>
    <x v="12"/>
    <x v="496"/>
    <n v="1"/>
    <n v="0"/>
    <n v="1"/>
    <x v="0"/>
  </r>
  <r>
    <b v="0"/>
    <m/>
    <m/>
    <x v="12"/>
    <x v="497"/>
    <n v="0"/>
    <n v="0"/>
    <n v="0"/>
    <x v="0"/>
  </r>
  <r>
    <b v="0"/>
    <m/>
    <m/>
    <x v="12"/>
    <x v="498"/>
    <n v="0"/>
    <n v="0"/>
    <n v="0"/>
    <x v="0"/>
  </r>
  <r>
    <b v="0"/>
    <m/>
    <m/>
    <x v="13"/>
    <x v="499"/>
    <n v="0"/>
    <n v="0"/>
    <n v="0"/>
    <x v="0"/>
  </r>
  <r>
    <b v="1"/>
    <s v="0015A00002PKycvQAD"/>
    <s v="0065A00001bonDwQAI"/>
    <x v="12"/>
    <x v="500"/>
    <n v="1"/>
    <n v="1"/>
    <n v="1"/>
    <x v="9"/>
  </r>
  <r>
    <b v="1"/>
    <s v="0015A00002K6A5vQAF"/>
    <m/>
    <x v="12"/>
    <x v="501"/>
    <n v="1"/>
    <n v="0"/>
    <n v="1"/>
    <x v="0"/>
  </r>
  <r>
    <b v="0"/>
    <m/>
    <m/>
    <x v="13"/>
    <x v="502"/>
    <n v="0"/>
    <n v="0"/>
    <n v="0"/>
    <x v="3"/>
  </r>
  <r>
    <b v="0"/>
    <m/>
    <m/>
    <x v="13"/>
    <x v="503"/>
    <n v="0"/>
    <n v="0"/>
    <n v="0"/>
    <x v="3"/>
  </r>
  <r>
    <b v="0"/>
    <m/>
    <m/>
    <x v="13"/>
    <x v="504"/>
    <n v="0"/>
    <n v="0"/>
    <n v="0"/>
    <x v="3"/>
  </r>
  <r>
    <b v="0"/>
    <m/>
    <m/>
    <x v="13"/>
    <x v="505"/>
    <n v="0"/>
    <n v="0"/>
    <n v="0"/>
    <x v="3"/>
  </r>
  <r>
    <b v="0"/>
    <m/>
    <m/>
    <x v="13"/>
    <x v="506"/>
    <n v="0"/>
    <n v="0"/>
    <n v="0"/>
    <x v="3"/>
  </r>
  <r>
    <b v="0"/>
    <m/>
    <m/>
    <x v="13"/>
    <x v="507"/>
    <n v="0"/>
    <n v="0"/>
    <n v="0"/>
    <x v="3"/>
  </r>
  <r>
    <b v="0"/>
    <m/>
    <m/>
    <x v="13"/>
    <x v="508"/>
    <n v="0"/>
    <n v="0"/>
    <n v="0"/>
    <x v="3"/>
  </r>
  <r>
    <b v="0"/>
    <m/>
    <m/>
    <x v="13"/>
    <x v="509"/>
    <n v="0"/>
    <n v="0"/>
    <n v="0"/>
    <x v="3"/>
  </r>
  <r>
    <b v="0"/>
    <m/>
    <m/>
    <x v="13"/>
    <x v="510"/>
    <n v="0"/>
    <n v="0"/>
    <n v="0"/>
    <x v="3"/>
  </r>
  <r>
    <b v="0"/>
    <m/>
    <m/>
    <x v="13"/>
    <x v="511"/>
    <n v="0"/>
    <n v="0"/>
    <n v="0"/>
    <x v="3"/>
  </r>
  <r>
    <b v="0"/>
    <m/>
    <m/>
    <x v="12"/>
    <x v="512"/>
    <n v="0"/>
    <n v="0"/>
    <n v="0"/>
    <x v="0"/>
  </r>
  <r>
    <b v="0"/>
    <m/>
    <m/>
    <x v="13"/>
    <x v="513"/>
    <n v="0"/>
    <n v="0"/>
    <n v="0"/>
    <x v="3"/>
  </r>
  <r>
    <b v="0"/>
    <m/>
    <m/>
    <x v="13"/>
    <x v="514"/>
    <n v="0"/>
    <n v="0"/>
    <n v="0"/>
    <x v="3"/>
  </r>
  <r>
    <b v="0"/>
    <m/>
    <m/>
    <x v="13"/>
    <x v="515"/>
    <n v="0"/>
    <n v="0"/>
    <n v="0"/>
    <x v="3"/>
  </r>
  <r>
    <b v="1"/>
    <s v="0015A00002PLnfqQAD"/>
    <s v="0065A00001bpD9mQAE"/>
    <x v="12"/>
    <x v="516"/>
    <n v="1"/>
    <n v="1"/>
    <n v="1"/>
    <x v="0"/>
  </r>
  <r>
    <b v="1"/>
    <s v="0015A00002PL9XWQA1"/>
    <s v="0065A00001bor7bQAA"/>
    <x v="12"/>
    <x v="517"/>
    <n v="1"/>
    <n v="1"/>
    <n v="1"/>
    <x v="0"/>
  </r>
  <r>
    <b v="0"/>
    <m/>
    <m/>
    <x v="13"/>
    <x v="518"/>
    <n v="0"/>
    <n v="0"/>
    <n v="0"/>
    <x v="0"/>
  </r>
  <r>
    <b v="1"/>
    <s v="0013100001jbqfCAAQ"/>
    <s v="0065A00001bpCx1QAE"/>
    <x v="12"/>
    <x v="519"/>
    <n v="1"/>
    <n v="1"/>
    <n v="1"/>
    <x v="6"/>
  </r>
  <r>
    <b v="1"/>
    <s v="0015A00002PLPcNQAX"/>
    <s v="0065A00001bp05SQAQ"/>
    <x v="12"/>
    <x v="520"/>
    <n v="1"/>
    <n v="1"/>
    <n v="1"/>
    <x v="0"/>
  </r>
  <r>
    <b v="0"/>
    <m/>
    <m/>
    <x v="13"/>
    <x v="521"/>
    <n v="0"/>
    <n v="0"/>
    <n v="0"/>
    <x v="5"/>
  </r>
  <r>
    <b v="0"/>
    <m/>
    <m/>
    <x v="12"/>
    <x v="522"/>
    <n v="0"/>
    <n v="0"/>
    <n v="0"/>
    <x v="0"/>
  </r>
  <r>
    <b v="0"/>
    <m/>
    <m/>
    <x v="13"/>
    <x v="523"/>
    <n v="0"/>
    <n v="0"/>
    <n v="0"/>
    <x v="3"/>
  </r>
  <r>
    <b v="1"/>
    <s v="0015A00002QantRQAR"/>
    <s v="0065A00001br5bNQAQ"/>
    <x v="12"/>
    <x v="524"/>
    <n v="1"/>
    <n v="1"/>
    <n v="1"/>
    <x v="0"/>
  </r>
  <r>
    <b v="0"/>
    <m/>
    <m/>
    <x v="12"/>
    <x v="525"/>
    <n v="0"/>
    <n v="0"/>
    <n v="0"/>
    <x v="0"/>
  </r>
  <r>
    <b v="0"/>
    <m/>
    <m/>
    <x v="12"/>
    <x v="526"/>
    <n v="0"/>
    <n v="0"/>
    <n v="0"/>
    <x v="6"/>
  </r>
  <r>
    <b v="0"/>
    <m/>
    <m/>
    <x v="12"/>
    <x v="527"/>
    <n v="0"/>
    <n v="0"/>
    <n v="0"/>
    <x v="6"/>
  </r>
  <r>
    <b v="0"/>
    <m/>
    <m/>
    <x v="12"/>
    <x v="528"/>
    <n v="0"/>
    <n v="0"/>
    <n v="0"/>
    <x v="6"/>
  </r>
  <r>
    <b v="1"/>
    <s v="0015A00002PLnfqQAD"/>
    <s v="0065A00001bpD9mQAE"/>
    <x v="12"/>
    <x v="529"/>
    <n v="1"/>
    <n v="1"/>
    <n v="1"/>
    <x v="0"/>
  </r>
  <r>
    <b v="0"/>
    <m/>
    <m/>
    <x v="12"/>
    <x v="530"/>
    <n v="0"/>
    <n v="0"/>
    <n v="0"/>
    <x v="6"/>
  </r>
  <r>
    <b v="0"/>
    <m/>
    <m/>
    <x v="13"/>
    <x v="531"/>
    <n v="0"/>
    <n v="0"/>
    <n v="0"/>
    <x v="3"/>
  </r>
  <r>
    <b v="0"/>
    <m/>
    <m/>
    <x v="13"/>
    <x v="532"/>
    <n v="0"/>
    <n v="0"/>
    <n v="0"/>
    <x v="3"/>
  </r>
  <r>
    <b v="0"/>
    <m/>
    <m/>
    <x v="12"/>
    <x v="533"/>
    <n v="0"/>
    <n v="0"/>
    <n v="0"/>
    <x v="0"/>
  </r>
  <r>
    <b v="0"/>
    <m/>
    <m/>
    <x v="12"/>
    <x v="534"/>
    <n v="0"/>
    <n v="0"/>
    <n v="0"/>
    <x v="6"/>
  </r>
  <r>
    <b v="0"/>
    <m/>
    <m/>
    <x v="12"/>
    <x v="535"/>
    <n v="0"/>
    <n v="0"/>
    <n v="0"/>
    <x v="6"/>
  </r>
  <r>
    <b v="0"/>
    <m/>
    <m/>
    <x v="12"/>
    <x v="536"/>
    <n v="0"/>
    <n v="0"/>
    <n v="0"/>
    <x v="0"/>
  </r>
  <r>
    <b v="0"/>
    <m/>
    <m/>
    <x v="12"/>
    <x v="537"/>
    <n v="0"/>
    <n v="0"/>
    <n v="0"/>
    <x v="0"/>
  </r>
  <r>
    <b v="0"/>
    <m/>
    <m/>
    <x v="13"/>
    <x v="538"/>
    <n v="0"/>
    <n v="0"/>
    <n v="0"/>
    <x v="3"/>
  </r>
  <r>
    <b v="0"/>
    <m/>
    <m/>
    <x v="12"/>
    <x v="539"/>
    <n v="0"/>
    <n v="0"/>
    <n v="0"/>
    <x v="0"/>
  </r>
  <r>
    <b v="0"/>
    <m/>
    <m/>
    <x v="13"/>
    <x v="540"/>
    <n v="0"/>
    <n v="0"/>
    <n v="0"/>
    <x v="3"/>
  </r>
  <r>
    <b v="0"/>
    <m/>
    <m/>
    <x v="13"/>
    <x v="541"/>
    <n v="0"/>
    <n v="0"/>
    <n v="0"/>
    <x v="3"/>
  </r>
  <r>
    <b v="0"/>
    <m/>
    <m/>
    <x v="13"/>
    <x v="542"/>
    <n v="0"/>
    <n v="0"/>
    <n v="0"/>
    <x v="3"/>
  </r>
  <r>
    <b v="0"/>
    <m/>
    <m/>
    <x v="13"/>
    <x v="543"/>
    <n v="0"/>
    <n v="0"/>
    <n v="0"/>
    <x v="3"/>
  </r>
  <r>
    <b v="0"/>
    <m/>
    <m/>
    <x v="13"/>
    <x v="544"/>
    <n v="0"/>
    <n v="0"/>
    <n v="0"/>
    <x v="3"/>
  </r>
  <r>
    <b v="0"/>
    <m/>
    <m/>
    <x v="13"/>
    <x v="545"/>
    <n v="0"/>
    <n v="0"/>
    <n v="0"/>
    <x v="3"/>
  </r>
  <r>
    <b v="0"/>
    <m/>
    <m/>
    <x v="13"/>
    <x v="546"/>
    <n v="0"/>
    <n v="0"/>
    <n v="0"/>
    <x v="3"/>
  </r>
  <r>
    <b v="0"/>
    <m/>
    <m/>
    <x v="13"/>
    <x v="547"/>
    <n v="0"/>
    <n v="0"/>
    <n v="0"/>
    <x v="3"/>
  </r>
  <r>
    <b v="0"/>
    <m/>
    <m/>
    <x v="12"/>
    <x v="548"/>
    <n v="0"/>
    <n v="0"/>
    <n v="0"/>
    <x v="0"/>
  </r>
  <r>
    <b v="0"/>
    <m/>
    <m/>
    <x v="13"/>
    <x v="549"/>
    <n v="0"/>
    <n v="0"/>
    <n v="0"/>
    <x v="3"/>
  </r>
  <r>
    <b v="1"/>
    <s v="0015A00002PLYJJQA5"/>
    <s v="0065A00001bp63QQAQ"/>
    <x v="13"/>
    <x v="550"/>
    <n v="1"/>
    <n v="1"/>
    <n v="1"/>
    <x v="2"/>
  </r>
  <r>
    <b v="0"/>
    <m/>
    <m/>
    <x v="13"/>
    <x v="551"/>
    <n v="0"/>
    <n v="0"/>
    <n v="0"/>
    <x v="0"/>
  </r>
  <r>
    <b v="0"/>
    <m/>
    <m/>
    <x v="13"/>
    <x v="552"/>
    <n v="0"/>
    <n v="0"/>
    <n v="0"/>
    <x v="3"/>
  </r>
  <r>
    <b v="0"/>
    <m/>
    <m/>
    <x v="13"/>
    <x v="553"/>
    <n v="0"/>
    <n v="0"/>
    <n v="0"/>
    <x v="3"/>
  </r>
  <r>
    <b v="0"/>
    <m/>
    <m/>
    <x v="12"/>
    <x v="554"/>
    <n v="0"/>
    <n v="0"/>
    <n v="0"/>
    <x v="0"/>
  </r>
  <r>
    <b v="0"/>
    <m/>
    <m/>
    <x v="13"/>
    <x v="555"/>
    <n v="0"/>
    <n v="0"/>
    <n v="0"/>
    <x v="0"/>
  </r>
  <r>
    <b v="0"/>
    <m/>
    <m/>
    <x v="12"/>
    <x v="556"/>
    <n v="0"/>
    <n v="0"/>
    <n v="0"/>
    <x v="0"/>
  </r>
  <r>
    <b v="0"/>
    <m/>
    <m/>
    <x v="13"/>
    <x v="557"/>
    <n v="0"/>
    <n v="0"/>
    <n v="0"/>
    <x v="0"/>
  </r>
  <r>
    <b v="1"/>
    <s v="001i000001MZ8IpAAL"/>
    <m/>
    <x v="13"/>
    <x v="558"/>
    <n v="1"/>
    <n v="0"/>
    <n v="1"/>
    <x v="0"/>
  </r>
  <r>
    <b v="0"/>
    <m/>
    <m/>
    <x v="13"/>
    <x v="559"/>
    <n v="0"/>
    <n v="0"/>
    <n v="0"/>
    <x v="0"/>
  </r>
  <r>
    <b v="1"/>
    <s v="0013100001kbnWUAAY"/>
    <s v="0065A00001bpF2gQAE"/>
    <x v="12"/>
    <x v="560"/>
    <n v="1"/>
    <n v="1"/>
    <n v="1"/>
    <x v="0"/>
  </r>
  <r>
    <b v="0"/>
    <m/>
    <m/>
    <x v="13"/>
    <x v="561"/>
    <n v="0"/>
    <n v="0"/>
    <n v="0"/>
    <x v="0"/>
  </r>
  <r>
    <b v="0"/>
    <m/>
    <m/>
    <x v="13"/>
    <x v="562"/>
    <n v="0"/>
    <n v="0"/>
    <n v="0"/>
    <x v="3"/>
  </r>
  <r>
    <b v="0"/>
    <m/>
    <m/>
    <x v="13"/>
    <x v="563"/>
    <n v="0"/>
    <n v="0"/>
    <n v="0"/>
    <x v="3"/>
  </r>
  <r>
    <b v="0"/>
    <m/>
    <m/>
    <x v="13"/>
    <x v="564"/>
    <n v="0"/>
    <n v="0"/>
    <n v="0"/>
    <x v="3"/>
  </r>
  <r>
    <b v="0"/>
    <m/>
    <m/>
    <x v="13"/>
    <x v="565"/>
    <n v="0"/>
    <n v="0"/>
    <n v="0"/>
    <x v="3"/>
  </r>
  <r>
    <b v="0"/>
    <m/>
    <m/>
    <x v="13"/>
    <x v="566"/>
    <n v="0"/>
    <n v="0"/>
    <n v="0"/>
    <x v="3"/>
  </r>
  <r>
    <b v="0"/>
    <m/>
    <m/>
    <x v="13"/>
    <x v="567"/>
    <n v="0"/>
    <n v="0"/>
    <n v="0"/>
    <x v="3"/>
  </r>
  <r>
    <b v="0"/>
    <m/>
    <m/>
    <x v="13"/>
    <x v="568"/>
    <n v="0"/>
    <n v="0"/>
    <n v="0"/>
    <x v="3"/>
  </r>
  <r>
    <b v="0"/>
    <m/>
    <m/>
    <x v="13"/>
    <x v="569"/>
    <n v="0"/>
    <n v="0"/>
    <n v="0"/>
    <x v="3"/>
  </r>
  <r>
    <b v="0"/>
    <m/>
    <m/>
    <x v="13"/>
    <x v="570"/>
    <n v="0"/>
    <n v="0"/>
    <n v="0"/>
    <x v="3"/>
  </r>
  <r>
    <b v="0"/>
    <m/>
    <m/>
    <x v="12"/>
    <x v="571"/>
    <n v="0"/>
    <n v="0"/>
    <n v="0"/>
    <x v="0"/>
  </r>
  <r>
    <b v="0"/>
    <m/>
    <m/>
    <x v="13"/>
    <x v="572"/>
    <n v="0"/>
    <n v="0"/>
    <n v="0"/>
    <x v="0"/>
  </r>
  <r>
    <b v="0"/>
    <m/>
    <m/>
    <x v="13"/>
    <x v="573"/>
    <n v="0"/>
    <n v="0"/>
    <n v="0"/>
    <x v="3"/>
  </r>
  <r>
    <b v="0"/>
    <m/>
    <m/>
    <x v="13"/>
    <x v="574"/>
    <n v="0"/>
    <n v="0"/>
    <n v="0"/>
    <x v="3"/>
  </r>
  <r>
    <b v="0"/>
    <m/>
    <m/>
    <x v="13"/>
    <x v="575"/>
    <n v="0"/>
    <n v="0"/>
    <n v="0"/>
    <x v="3"/>
  </r>
  <r>
    <b v="0"/>
    <m/>
    <m/>
    <x v="13"/>
    <x v="576"/>
    <n v="0"/>
    <n v="0"/>
    <n v="0"/>
    <x v="1"/>
  </r>
  <r>
    <b v="1"/>
    <s v="0015A00002FTqIFQA1"/>
    <s v="0065A00001YHdxKQAT"/>
    <x v="12"/>
    <x v="577"/>
    <n v="1"/>
    <n v="1"/>
    <n v="1"/>
    <x v="7"/>
  </r>
  <r>
    <b v="1"/>
    <s v="0015A00002FTqIFQA1"/>
    <s v="0065A00001YHdxKQAT"/>
    <x v="12"/>
    <x v="578"/>
    <n v="1"/>
    <n v="1"/>
    <n v="1"/>
    <x v="7"/>
  </r>
  <r>
    <b v="0"/>
    <m/>
    <m/>
    <x v="12"/>
    <x v="579"/>
    <n v="0"/>
    <n v="0"/>
    <n v="0"/>
    <x v="0"/>
  </r>
  <r>
    <b v="0"/>
    <m/>
    <m/>
    <x v="13"/>
    <x v="580"/>
    <n v="0"/>
    <n v="0"/>
    <n v="0"/>
    <x v="3"/>
  </r>
  <r>
    <b v="0"/>
    <m/>
    <m/>
    <x v="13"/>
    <x v="581"/>
    <n v="0"/>
    <n v="0"/>
    <n v="0"/>
    <x v="8"/>
  </r>
  <r>
    <b v="0"/>
    <m/>
    <m/>
    <x v="13"/>
    <x v="582"/>
    <n v="0"/>
    <n v="0"/>
    <n v="0"/>
    <x v="8"/>
  </r>
  <r>
    <b v="0"/>
    <m/>
    <m/>
    <x v="13"/>
    <x v="583"/>
    <n v="0"/>
    <n v="0"/>
    <n v="0"/>
    <x v="8"/>
  </r>
  <r>
    <b v="0"/>
    <m/>
    <m/>
    <x v="13"/>
    <x v="584"/>
    <n v="0"/>
    <n v="0"/>
    <n v="0"/>
    <x v="8"/>
  </r>
  <r>
    <b v="0"/>
    <m/>
    <m/>
    <x v="13"/>
    <x v="585"/>
    <n v="0"/>
    <n v="0"/>
    <n v="0"/>
    <x v="8"/>
  </r>
  <r>
    <b v="0"/>
    <m/>
    <m/>
    <x v="13"/>
    <x v="586"/>
    <n v="0"/>
    <n v="0"/>
    <n v="0"/>
    <x v="8"/>
  </r>
  <r>
    <b v="1"/>
    <s v="001i000000FKJwEAAX"/>
    <m/>
    <x v="13"/>
    <x v="587"/>
    <n v="1"/>
    <n v="0"/>
    <n v="1"/>
    <x v="8"/>
  </r>
  <r>
    <b v="0"/>
    <m/>
    <m/>
    <x v="13"/>
    <x v="588"/>
    <n v="0"/>
    <n v="0"/>
    <n v="0"/>
    <x v="8"/>
  </r>
  <r>
    <b v="0"/>
    <m/>
    <m/>
    <x v="13"/>
    <x v="589"/>
    <n v="0"/>
    <n v="0"/>
    <n v="0"/>
    <x v="8"/>
  </r>
  <r>
    <b v="0"/>
    <m/>
    <m/>
    <x v="13"/>
    <x v="590"/>
    <n v="0"/>
    <n v="0"/>
    <n v="0"/>
    <x v="8"/>
  </r>
  <r>
    <b v="0"/>
    <m/>
    <m/>
    <x v="13"/>
    <x v="591"/>
    <n v="0"/>
    <n v="0"/>
    <n v="0"/>
    <x v="8"/>
  </r>
  <r>
    <b v="0"/>
    <m/>
    <m/>
    <x v="13"/>
    <x v="592"/>
    <n v="0"/>
    <n v="0"/>
    <n v="0"/>
    <x v="8"/>
  </r>
  <r>
    <b v="0"/>
    <m/>
    <m/>
    <x v="13"/>
    <x v="593"/>
    <n v="0"/>
    <n v="0"/>
    <n v="0"/>
    <x v="8"/>
  </r>
  <r>
    <b v="0"/>
    <m/>
    <m/>
    <x v="13"/>
    <x v="594"/>
    <n v="0"/>
    <n v="0"/>
    <n v="0"/>
    <x v="8"/>
  </r>
  <r>
    <b v="0"/>
    <m/>
    <m/>
    <x v="13"/>
    <x v="595"/>
    <n v="0"/>
    <n v="0"/>
    <n v="0"/>
    <x v="8"/>
  </r>
  <r>
    <b v="0"/>
    <m/>
    <m/>
    <x v="13"/>
    <x v="596"/>
    <n v="0"/>
    <n v="0"/>
    <n v="0"/>
    <x v="8"/>
  </r>
  <r>
    <b v="0"/>
    <m/>
    <m/>
    <x v="13"/>
    <x v="597"/>
    <n v="0"/>
    <n v="0"/>
    <n v="0"/>
    <x v="8"/>
  </r>
  <r>
    <b v="0"/>
    <m/>
    <m/>
    <x v="13"/>
    <x v="598"/>
    <n v="0"/>
    <n v="0"/>
    <n v="0"/>
    <x v="8"/>
  </r>
  <r>
    <b v="0"/>
    <m/>
    <m/>
    <x v="13"/>
    <x v="599"/>
    <n v="0"/>
    <n v="0"/>
    <n v="0"/>
    <x v="8"/>
  </r>
  <r>
    <b v="0"/>
    <m/>
    <m/>
    <x v="13"/>
    <x v="600"/>
    <n v="0"/>
    <n v="0"/>
    <n v="0"/>
    <x v="8"/>
  </r>
  <r>
    <b v="0"/>
    <m/>
    <m/>
    <x v="13"/>
    <x v="601"/>
    <n v="0"/>
    <n v="0"/>
    <n v="0"/>
    <x v="8"/>
  </r>
  <r>
    <b v="0"/>
    <m/>
    <m/>
    <x v="13"/>
    <x v="602"/>
    <n v="0"/>
    <n v="0"/>
    <n v="0"/>
    <x v="8"/>
  </r>
  <r>
    <b v="0"/>
    <m/>
    <m/>
    <x v="13"/>
    <x v="603"/>
    <n v="0"/>
    <n v="0"/>
    <n v="0"/>
    <x v="8"/>
  </r>
  <r>
    <b v="0"/>
    <m/>
    <m/>
    <x v="13"/>
    <x v="604"/>
    <n v="0"/>
    <n v="0"/>
    <n v="0"/>
    <x v="8"/>
  </r>
  <r>
    <b v="0"/>
    <m/>
    <m/>
    <x v="13"/>
    <x v="605"/>
    <n v="0"/>
    <n v="0"/>
    <n v="0"/>
    <x v="8"/>
  </r>
  <r>
    <b v="0"/>
    <m/>
    <m/>
    <x v="13"/>
    <x v="606"/>
    <n v="0"/>
    <n v="0"/>
    <n v="0"/>
    <x v="8"/>
  </r>
  <r>
    <b v="0"/>
    <m/>
    <m/>
    <x v="13"/>
    <x v="607"/>
    <n v="0"/>
    <n v="0"/>
    <n v="0"/>
    <x v="8"/>
  </r>
  <r>
    <b v="0"/>
    <m/>
    <m/>
    <x v="13"/>
    <x v="608"/>
    <n v="0"/>
    <n v="0"/>
    <n v="0"/>
    <x v="8"/>
  </r>
  <r>
    <b v="0"/>
    <m/>
    <m/>
    <x v="13"/>
    <x v="609"/>
    <n v="0"/>
    <n v="0"/>
    <n v="0"/>
    <x v="8"/>
  </r>
  <r>
    <b v="0"/>
    <m/>
    <m/>
    <x v="13"/>
    <x v="610"/>
    <n v="0"/>
    <n v="0"/>
    <n v="0"/>
    <x v="8"/>
  </r>
  <r>
    <b v="0"/>
    <m/>
    <m/>
    <x v="13"/>
    <x v="611"/>
    <n v="0"/>
    <n v="0"/>
    <n v="0"/>
    <x v="8"/>
  </r>
  <r>
    <b v="0"/>
    <m/>
    <m/>
    <x v="13"/>
    <x v="612"/>
    <n v="0"/>
    <n v="0"/>
    <n v="0"/>
    <x v="8"/>
  </r>
  <r>
    <b v="0"/>
    <m/>
    <m/>
    <x v="13"/>
    <x v="613"/>
    <n v="0"/>
    <n v="0"/>
    <n v="0"/>
    <x v="8"/>
  </r>
  <r>
    <b v="0"/>
    <m/>
    <m/>
    <x v="13"/>
    <x v="614"/>
    <n v="0"/>
    <n v="0"/>
    <n v="0"/>
    <x v="8"/>
  </r>
  <r>
    <b v="0"/>
    <m/>
    <m/>
    <x v="13"/>
    <x v="615"/>
    <n v="0"/>
    <n v="0"/>
    <n v="0"/>
    <x v="8"/>
  </r>
  <r>
    <b v="0"/>
    <m/>
    <m/>
    <x v="13"/>
    <x v="616"/>
    <n v="0"/>
    <n v="0"/>
    <n v="0"/>
    <x v="8"/>
  </r>
  <r>
    <b v="0"/>
    <m/>
    <m/>
    <x v="13"/>
    <x v="617"/>
    <n v="0"/>
    <n v="0"/>
    <n v="0"/>
    <x v="8"/>
  </r>
  <r>
    <b v="0"/>
    <m/>
    <m/>
    <x v="13"/>
    <x v="618"/>
    <n v="0"/>
    <n v="0"/>
    <n v="0"/>
    <x v="8"/>
  </r>
  <r>
    <b v="0"/>
    <m/>
    <m/>
    <x v="13"/>
    <x v="619"/>
    <n v="0"/>
    <n v="0"/>
    <n v="0"/>
    <x v="8"/>
  </r>
  <r>
    <b v="0"/>
    <m/>
    <m/>
    <x v="13"/>
    <x v="620"/>
    <n v="0"/>
    <n v="0"/>
    <n v="0"/>
    <x v="8"/>
  </r>
  <r>
    <b v="0"/>
    <m/>
    <m/>
    <x v="13"/>
    <x v="621"/>
    <n v="0"/>
    <n v="0"/>
    <n v="0"/>
    <x v="8"/>
  </r>
  <r>
    <b v="0"/>
    <m/>
    <m/>
    <x v="13"/>
    <x v="622"/>
    <n v="0"/>
    <n v="0"/>
    <n v="0"/>
    <x v="8"/>
  </r>
  <r>
    <b v="0"/>
    <m/>
    <m/>
    <x v="13"/>
    <x v="623"/>
    <n v="0"/>
    <n v="0"/>
    <n v="0"/>
    <x v="8"/>
  </r>
  <r>
    <b v="0"/>
    <m/>
    <m/>
    <x v="13"/>
    <x v="624"/>
    <n v="0"/>
    <n v="0"/>
    <n v="0"/>
    <x v="8"/>
  </r>
  <r>
    <b v="0"/>
    <m/>
    <m/>
    <x v="13"/>
    <x v="625"/>
    <n v="0"/>
    <n v="0"/>
    <n v="0"/>
    <x v="8"/>
  </r>
  <r>
    <b v="0"/>
    <m/>
    <m/>
    <x v="13"/>
    <x v="626"/>
    <n v="0"/>
    <n v="0"/>
    <n v="0"/>
    <x v="8"/>
  </r>
  <r>
    <b v="0"/>
    <m/>
    <m/>
    <x v="13"/>
    <x v="627"/>
    <n v="0"/>
    <n v="0"/>
    <n v="0"/>
    <x v="8"/>
  </r>
  <r>
    <b v="0"/>
    <m/>
    <m/>
    <x v="13"/>
    <x v="628"/>
    <n v="0"/>
    <n v="0"/>
    <n v="0"/>
    <x v="8"/>
  </r>
  <r>
    <b v="0"/>
    <m/>
    <m/>
    <x v="13"/>
    <x v="629"/>
    <n v="0"/>
    <n v="0"/>
    <n v="0"/>
    <x v="8"/>
  </r>
  <r>
    <b v="0"/>
    <m/>
    <m/>
    <x v="13"/>
    <x v="630"/>
    <n v="0"/>
    <n v="0"/>
    <n v="0"/>
    <x v="8"/>
  </r>
  <r>
    <b v="1"/>
    <s v="0015A00002UfrwhQAB"/>
    <m/>
    <x v="13"/>
    <x v="631"/>
    <n v="1"/>
    <n v="0"/>
    <n v="1"/>
    <x v="8"/>
  </r>
  <r>
    <b v="0"/>
    <m/>
    <m/>
    <x v="13"/>
    <x v="632"/>
    <n v="0"/>
    <n v="0"/>
    <n v="0"/>
    <x v="8"/>
  </r>
  <r>
    <b v="0"/>
    <m/>
    <m/>
    <x v="13"/>
    <x v="633"/>
    <n v="0"/>
    <n v="0"/>
    <n v="0"/>
    <x v="3"/>
  </r>
  <r>
    <b v="0"/>
    <m/>
    <m/>
    <x v="13"/>
    <x v="634"/>
    <n v="0"/>
    <n v="0"/>
    <n v="0"/>
    <x v="3"/>
  </r>
  <r>
    <b v="0"/>
    <m/>
    <m/>
    <x v="12"/>
    <x v="635"/>
    <n v="0"/>
    <n v="0"/>
    <n v="0"/>
    <x v="9"/>
  </r>
  <r>
    <b v="0"/>
    <m/>
    <m/>
    <x v="12"/>
    <x v="636"/>
    <n v="0"/>
    <n v="0"/>
    <n v="0"/>
    <x v="9"/>
  </r>
  <r>
    <b v="0"/>
    <m/>
    <m/>
    <x v="12"/>
    <x v="637"/>
    <n v="0"/>
    <n v="0"/>
    <n v="0"/>
    <x v="9"/>
  </r>
  <r>
    <b v="0"/>
    <m/>
    <m/>
    <x v="12"/>
    <x v="638"/>
    <n v="0"/>
    <n v="0"/>
    <n v="0"/>
    <x v="9"/>
  </r>
  <r>
    <b v="0"/>
    <m/>
    <m/>
    <x v="12"/>
    <x v="639"/>
    <n v="0"/>
    <n v="0"/>
    <n v="0"/>
    <x v="9"/>
  </r>
  <r>
    <b v="1"/>
    <s v="0015A00002Qbj1HQAR"/>
    <s v="0065A00001cHJYsQAO"/>
    <x v="12"/>
    <x v="640"/>
    <n v="1"/>
    <n v="1"/>
    <n v="1"/>
    <x v="9"/>
  </r>
  <r>
    <b v="0"/>
    <m/>
    <m/>
    <x v="12"/>
    <x v="641"/>
    <n v="0"/>
    <n v="0"/>
    <n v="0"/>
    <x v="9"/>
  </r>
  <r>
    <b v="1"/>
    <s v="0015A00002Qbj1HQAR"/>
    <s v="0065A00001cHJYsQAO"/>
    <x v="12"/>
    <x v="642"/>
    <n v="1"/>
    <n v="1"/>
    <n v="1"/>
    <x v="9"/>
  </r>
  <r>
    <b v="0"/>
    <m/>
    <m/>
    <x v="12"/>
    <x v="643"/>
    <n v="0"/>
    <n v="0"/>
    <n v="0"/>
    <x v="9"/>
  </r>
  <r>
    <b v="0"/>
    <m/>
    <m/>
    <x v="12"/>
    <x v="644"/>
    <n v="0"/>
    <n v="0"/>
    <n v="0"/>
    <x v="9"/>
  </r>
  <r>
    <b v="1"/>
    <s v="0013100001kbnWUAAY"/>
    <s v="0065A00001bpF2gQAE"/>
    <x v="12"/>
    <x v="645"/>
    <n v="1"/>
    <n v="1"/>
    <n v="1"/>
    <x v="9"/>
  </r>
  <r>
    <b v="0"/>
    <m/>
    <m/>
    <x v="12"/>
    <x v="646"/>
    <n v="0"/>
    <n v="0"/>
    <n v="0"/>
    <x v="9"/>
  </r>
  <r>
    <b v="0"/>
    <m/>
    <m/>
    <x v="12"/>
    <x v="647"/>
    <n v="0"/>
    <n v="0"/>
    <n v="0"/>
    <x v="9"/>
  </r>
  <r>
    <b v="0"/>
    <m/>
    <m/>
    <x v="12"/>
    <x v="648"/>
    <n v="0"/>
    <n v="0"/>
    <n v="0"/>
    <x v="9"/>
  </r>
  <r>
    <b v="0"/>
    <m/>
    <m/>
    <x v="12"/>
    <x v="649"/>
    <n v="0"/>
    <n v="0"/>
    <n v="0"/>
    <x v="9"/>
  </r>
  <r>
    <b v="0"/>
    <m/>
    <m/>
    <x v="12"/>
    <x v="650"/>
    <n v="0"/>
    <n v="0"/>
    <n v="0"/>
    <x v="9"/>
  </r>
  <r>
    <b v="0"/>
    <m/>
    <m/>
    <x v="12"/>
    <x v="651"/>
    <n v="0"/>
    <n v="0"/>
    <n v="0"/>
    <x v="9"/>
  </r>
  <r>
    <b v="0"/>
    <m/>
    <m/>
    <x v="12"/>
    <x v="652"/>
    <n v="0"/>
    <n v="0"/>
    <n v="0"/>
    <x v="9"/>
  </r>
  <r>
    <b v="0"/>
    <m/>
    <m/>
    <x v="12"/>
    <x v="653"/>
    <n v="0"/>
    <n v="0"/>
    <n v="0"/>
    <x v="9"/>
  </r>
  <r>
    <b v="0"/>
    <m/>
    <m/>
    <x v="12"/>
    <x v="654"/>
    <n v="0"/>
    <n v="0"/>
    <n v="0"/>
    <x v="9"/>
  </r>
  <r>
    <b v="0"/>
    <m/>
    <m/>
    <x v="12"/>
    <x v="655"/>
    <n v="0"/>
    <n v="0"/>
    <n v="0"/>
    <x v="9"/>
  </r>
  <r>
    <b v="0"/>
    <m/>
    <m/>
    <x v="12"/>
    <x v="656"/>
    <n v="0"/>
    <n v="0"/>
    <n v="0"/>
    <x v="9"/>
  </r>
  <r>
    <b v="0"/>
    <m/>
    <m/>
    <x v="12"/>
    <x v="657"/>
    <n v="0"/>
    <n v="0"/>
    <n v="0"/>
    <x v="9"/>
  </r>
  <r>
    <b v="0"/>
    <m/>
    <m/>
    <x v="12"/>
    <x v="658"/>
    <n v="0"/>
    <n v="0"/>
    <n v="0"/>
    <x v="9"/>
  </r>
  <r>
    <b v="0"/>
    <m/>
    <m/>
    <x v="12"/>
    <x v="659"/>
    <n v="0"/>
    <n v="0"/>
    <n v="0"/>
    <x v="9"/>
  </r>
  <r>
    <b v="0"/>
    <m/>
    <m/>
    <x v="12"/>
    <x v="660"/>
    <n v="0"/>
    <n v="0"/>
    <n v="0"/>
    <x v="9"/>
  </r>
  <r>
    <b v="0"/>
    <m/>
    <m/>
    <x v="12"/>
    <x v="661"/>
    <n v="0"/>
    <n v="0"/>
    <n v="0"/>
    <x v="9"/>
  </r>
  <r>
    <b v="0"/>
    <m/>
    <m/>
    <x v="12"/>
    <x v="662"/>
    <n v="0"/>
    <n v="0"/>
    <n v="0"/>
    <x v="9"/>
  </r>
  <r>
    <b v="0"/>
    <m/>
    <m/>
    <x v="12"/>
    <x v="663"/>
    <n v="0"/>
    <n v="0"/>
    <n v="0"/>
    <x v="9"/>
  </r>
  <r>
    <b v="0"/>
    <m/>
    <m/>
    <x v="12"/>
    <x v="664"/>
    <n v="0"/>
    <n v="0"/>
    <n v="0"/>
    <x v="9"/>
  </r>
  <r>
    <b v="0"/>
    <m/>
    <m/>
    <x v="12"/>
    <x v="665"/>
    <n v="0"/>
    <n v="0"/>
    <n v="0"/>
    <x v="9"/>
  </r>
  <r>
    <b v="0"/>
    <m/>
    <m/>
    <x v="12"/>
    <x v="666"/>
    <n v="0"/>
    <n v="0"/>
    <n v="0"/>
    <x v="9"/>
  </r>
  <r>
    <b v="0"/>
    <m/>
    <m/>
    <x v="12"/>
    <x v="667"/>
    <n v="0"/>
    <n v="0"/>
    <n v="0"/>
    <x v="9"/>
  </r>
  <r>
    <b v="0"/>
    <m/>
    <m/>
    <x v="12"/>
    <x v="668"/>
    <n v="0"/>
    <n v="0"/>
    <n v="0"/>
    <x v="9"/>
  </r>
  <r>
    <b v="0"/>
    <m/>
    <m/>
    <x v="12"/>
    <x v="669"/>
    <n v="0"/>
    <n v="0"/>
    <n v="0"/>
    <x v="9"/>
  </r>
  <r>
    <b v="1"/>
    <s v="0015A00002Cz1bTQAR"/>
    <s v="0065A00001bAUMGQA4"/>
    <x v="12"/>
    <x v="670"/>
    <n v="1"/>
    <n v="1"/>
    <n v="1"/>
    <x v="9"/>
  </r>
  <r>
    <b v="0"/>
    <m/>
    <m/>
    <x v="12"/>
    <x v="671"/>
    <n v="0"/>
    <n v="0"/>
    <n v="0"/>
    <x v="9"/>
  </r>
  <r>
    <b v="0"/>
    <m/>
    <m/>
    <x v="12"/>
    <x v="672"/>
    <n v="0"/>
    <n v="0"/>
    <n v="0"/>
    <x v="9"/>
  </r>
  <r>
    <b v="0"/>
    <m/>
    <m/>
    <x v="12"/>
    <x v="673"/>
    <n v="0"/>
    <n v="0"/>
    <n v="0"/>
    <x v="9"/>
  </r>
  <r>
    <b v="0"/>
    <m/>
    <m/>
    <x v="12"/>
    <x v="674"/>
    <n v="0"/>
    <n v="0"/>
    <n v="0"/>
    <x v="9"/>
  </r>
  <r>
    <b v="0"/>
    <m/>
    <m/>
    <x v="12"/>
    <x v="675"/>
    <n v="0"/>
    <n v="0"/>
    <n v="0"/>
    <x v="9"/>
  </r>
  <r>
    <b v="0"/>
    <m/>
    <m/>
    <x v="12"/>
    <x v="676"/>
    <n v="0"/>
    <n v="0"/>
    <n v="0"/>
    <x v="9"/>
  </r>
  <r>
    <b v="0"/>
    <m/>
    <m/>
    <x v="12"/>
    <x v="677"/>
    <n v="0"/>
    <n v="0"/>
    <n v="0"/>
    <x v="9"/>
  </r>
  <r>
    <b v="0"/>
    <m/>
    <m/>
    <x v="12"/>
    <x v="678"/>
    <n v="0"/>
    <n v="0"/>
    <n v="0"/>
    <x v="9"/>
  </r>
  <r>
    <b v="0"/>
    <m/>
    <m/>
    <x v="12"/>
    <x v="679"/>
    <n v="0"/>
    <n v="0"/>
    <n v="0"/>
    <x v="9"/>
  </r>
  <r>
    <b v="0"/>
    <m/>
    <m/>
    <x v="12"/>
    <x v="680"/>
    <n v="0"/>
    <n v="0"/>
    <n v="0"/>
    <x v="9"/>
  </r>
  <r>
    <b v="1"/>
    <s v="0015A00002PJPrEQAX"/>
    <m/>
    <x v="12"/>
    <x v="681"/>
    <n v="1"/>
    <n v="0"/>
    <n v="1"/>
    <x v="9"/>
  </r>
  <r>
    <b v="1"/>
    <s v="0015A00002Qbj1HQAR"/>
    <s v="0065A00001cHJYsQAO"/>
    <x v="12"/>
    <x v="682"/>
    <n v="1"/>
    <n v="1"/>
    <n v="1"/>
    <x v="9"/>
  </r>
  <r>
    <b v="0"/>
    <m/>
    <m/>
    <x v="12"/>
    <x v="683"/>
    <n v="0"/>
    <n v="0"/>
    <n v="0"/>
    <x v="9"/>
  </r>
  <r>
    <b v="0"/>
    <m/>
    <m/>
    <x v="12"/>
    <x v="684"/>
    <n v="0"/>
    <n v="0"/>
    <n v="0"/>
    <x v="9"/>
  </r>
  <r>
    <b v="0"/>
    <m/>
    <m/>
    <x v="12"/>
    <x v="685"/>
    <n v="0"/>
    <n v="0"/>
    <n v="0"/>
    <x v="9"/>
  </r>
  <r>
    <b v="0"/>
    <m/>
    <m/>
    <x v="12"/>
    <x v="686"/>
    <n v="0"/>
    <n v="0"/>
    <n v="0"/>
    <x v="9"/>
  </r>
  <r>
    <b v="0"/>
    <m/>
    <m/>
    <x v="12"/>
    <x v="687"/>
    <n v="0"/>
    <n v="0"/>
    <n v="0"/>
    <x v="9"/>
  </r>
  <r>
    <b v="0"/>
    <m/>
    <m/>
    <x v="12"/>
    <x v="688"/>
    <n v="0"/>
    <n v="0"/>
    <n v="0"/>
    <x v="9"/>
  </r>
  <r>
    <b v="0"/>
    <m/>
    <m/>
    <x v="12"/>
    <x v="689"/>
    <n v="0"/>
    <n v="0"/>
    <n v="0"/>
    <x v="9"/>
  </r>
  <r>
    <b v="0"/>
    <m/>
    <m/>
    <x v="12"/>
    <x v="690"/>
    <n v="0"/>
    <n v="0"/>
    <n v="0"/>
    <x v="9"/>
  </r>
  <r>
    <b v="0"/>
    <m/>
    <m/>
    <x v="12"/>
    <x v="691"/>
    <n v="0"/>
    <n v="0"/>
    <n v="0"/>
    <x v="9"/>
  </r>
  <r>
    <b v="0"/>
    <m/>
    <m/>
    <x v="12"/>
    <x v="692"/>
    <n v="0"/>
    <n v="0"/>
    <n v="0"/>
    <x v="9"/>
  </r>
  <r>
    <b v="0"/>
    <m/>
    <m/>
    <x v="12"/>
    <x v="693"/>
    <n v="0"/>
    <n v="0"/>
    <n v="0"/>
    <x v="9"/>
  </r>
  <r>
    <b v="0"/>
    <m/>
    <m/>
    <x v="12"/>
    <x v="694"/>
    <n v="0"/>
    <n v="0"/>
    <n v="0"/>
    <x v="9"/>
  </r>
  <r>
    <b v="1"/>
    <s v="0015A00002DR3S0QAL"/>
    <m/>
    <x v="12"/>
    <x v="695"/>
    <n v="1"/>
    <n v="0"/>
    <n v="1"/>
    <x v="9"/>
  </r>
  <r>
    <b v="0"/>
    <m/>
    <m/>
    <x v="12"/>
    <x v="696"/>
    <n v="0"/>
    <n v="0"/>
    <n v="0"/>
    <x v="9"/>
  </r>
  <r>
    <b v="0"/>
    <m/>
    <m/>
    <x v="12"/>
    <x v="697"/>
    <n v="0"/>
    <n v="0"/>
    <n v="0"/>
    <x v="9"/>
  </r>
  <r>
    <b v="0"/>
    <m/>
    <m/>
    <x v="12"/>
    <x v="698"/>
    <n v="0"/>
    <n v="0"/>
    <n v="0"/>
    <x v="9"/>
  </r>
  <r>
    <b v="0"/>
    <m/>
    <m/>
    <x v="12"/>
    <x v="699"/>
    <n v="0"/>
    <n v="0"/>
    <n v="0"/>
    <x v="9"/>
  </r>
  <r>
    <b v="0"/>
    <m/>
    <m/>
    <x v="12"/>
    <x v="700"/>
    <n v="0"/>
    <n v="0"/>
    <n v="0"/>
    <x v="9"/>
  </r>
  <r>
    <b v="1"/>
    <s v="0015A00002VqwQiQAJ"/>
    <m/>
    <x v="12"/>
    <x v="701"/>
    <n v="1"/>
    <n v="0"/>
    <n v="1"/>
    <x v="9"/>
  </r>
  <r>
    <b v="0"/>
    <m/>
    <m/>
    <x v="12"/>
    <x v="702"/>
    <n v="0"/>
    <n v="0"/>
    <n v="0"/>
    <x v="9"/>
  </r>
  <r>
    <b v="0"/>
    <m/>
    <m/>
    <x v="12"/>
    <x v="703"/>
    <n v="0"/>
    <n v="0"/>
    <n v="0"/>
    <x v="9"/>
  </r>
  <r>
    <b v="0"/>
    <m/>
    <m/>
    <x v="12"/>
    <x v="704"/>
    <n v="0"/>
    <n v="0"/>
    <n v="0"/>
    <x v="9"/>
  </r>
  <r>
    <b v="0"/>
    <m/>
    <m/>
    <x v="12"/>
    <x v="705"/>
    <n v="0"/>
    <n v="0"/>
    <n v="0"/>
    <x v="9"/>
  </r>
  <r>
    <b v="0"/>
    <m/>
    <m/>
    <x v="12"/>
    <x v="706"/>
    <n v="0"/>
    <n v="0"/>
    <n v="0"/>
    <x v="9"/>
  </r>
  <r>
    <b v="0"/>
    <m/>
    <m/>
    <x v="12"/>
    <x v="707"/>
    <n v="0"/>
    <n v="0"/>
    <n v="0"/>
    <x v="9"/>
  </r>
  <r>
    <b v="0"/>
    <m/>
    <m/>
    <x v="12"/>
    <x v="708"/>
    <n v="0"/>
    <n v="0"/>
    <n v="0"/>
    <x v="9"/>
  </r>
  <r>
    <b v="0"/>
    <m/>
    <m/>
    <x v="12"/>
    <x v="709"/>
    <n v="0"/>
    <n v="0"/>
    <n v="0"/>
    <x v="9"/>
  </r>
  <r>
    <b v="0"/>
    <m/>
    <m/>
    <x v="12"/>
    <x v="710"/>
    <n v="0"/>
    <n v="0"/>
    <n v="0"/>
    <x v="9"/>
  </r>
  <r>
    <b v="0"/>
    <m/>
    <m/>
    <x v="12"/>
    <x v="711"/>
    <n v="0"/>
    <n v="0"/>
    <n v="0"/>
    <x v="9"/>
  </r>
  <r>
    <b v="0"/>
    <m/>
    <m/>
    <x v="12"/>
    <x v="712"/>
    <n v="0"/>
    <n v="0"/>
    <n v="0"/>
    <x v="9"/>
  </r>
  <r>
    <b v="0"/>
    <m/>
    <m/>
    <x v="12"/>
    <x v="713"/>
    <n v="0"/>
    <n v="0"/>
    <n v="0"/>
    <x v="9"/>
  </r>
  <r>
    <b v="0"/>
    <m/>
    <m/>
    <x v="12"/>
    <x v="714"/>
    <n v="0"/>
    <n v="0"/>
    <n v="0"/>
    <x v="9"/>
  </r>
  <r>
    <b v="0"/>
    <m/>
    <m/>
    <x v="12"/>
    <x v="715"/>
    <n v="0"/>
    <n v="0"/>
    <n v="0"/>
    <x v="9"/>
  </r>
  <r>
    <b v="0"/>
    <m/>
    <m/>
    <x v="12"/>
    <x v="716"/>
    <n v="0"/>
    <n v="0"/>
    <n v="0"/>
    <x v="9"/>
  </r>
  <r>
    <b v="0"/>
    <m/>
    <m/>
    <x v="12"/>
    <x v="717"/>
    <n v="0"/>
    <n v="0"/>
    <n v="0"/>
    <x v="9"/>
  </r>
  <r>
    <b v="0"/>
    <m/>
    <m/>
    <x v="12"/>
    <x v="718"/>
    <n v="0"/>
    <n v="0"/>
    <n v="0"/>
    <x v="9"/>
  </r>
  <r>
    <b v="1"/>
    <s v="0015A00002HdYs8QAF"/>
    <m/>
    <x v="12"/>
    <x v="719"/>
    <n v="1"/>
    <n v="0"/>
    <n v="1"/>
    <x v="9"/>
  </r>
  <r>
    <b v="0"/>
    <m/>
    <m/>
    <x v="12"/>
    <x v="720"/>
    <n v="0"/>
    <n v="0"/>
    <n v="0"/>
    <x v="0"/>
  </r>
  <r>
    <b v="1"/>
    <s v="0015A00001tasCtQAI"/>
    <m/>
    <x v="12"/>
    <x v="721"/>
    <n v="1"/>
    <n v="0"/>
    <n v="1"/>
    <x v="0"/>
  </r>
  <r>
    <b v="0"/>
    <m/>
    <m/>
    <x v="12"/>
    <x v="722"/>
    <n v="0"/>
    <n v="0"/>
    <n v="0"/>
    <x v="0"/>
  </r>
  <r>
    <b v="0"/>
    <m/>
    <m/>
    <x v="13"/>
    <x v="723"/>
    <n v="0"/>
    <n v="0"/>
    <n v="0"/>
    <x v="0"/>
  </r>
  <r>
    <b v="0"/>
    <m/>
    <m/>
    <x v="12"/>
    <x v="724"/>
    <n v="0"/>
    <n v="0"/>
    <n v="0"/>
    <x v="9"/>
  </r>
  <r>
    <b v="0"/>
    <m/>
    <m/>
    <x v="12"/>
    <x v="725"/>
    <n v="0"/>
    <n v="0"/>
    <n v="0"/>
    <x v="9"/>
  </r>
  <r>
    <b v="0"/>
    <m/>
    <m/>
    <x v="12"/>
    <x v="726"/>
    <n v="0"/>
    <n v="0"/>
    <n v="0"/>
    <x v="9"/>
  </r>
  <r>
    <b v="0"/>
    <m/>
    <m/>
    <x v="12"/>
    <x v="727"/>
    <n v="0"/>
    <n v="0"/>
    <n v="0"/>
    <x v="9"/>
  </r>
  <r>
    <b v="0"/>
    <m/>
    <m/>
    <x v="12"/>
    <x v="728"/>
    <n v="0"/>
    <n v="0"/>
    <n v="0"/>
    <x v="9"/>
  </r>
  <r>
    <b v="1"/>
    <s v="0013100001jbTegAAE"/>
    <m/>
    <x v="12"/>
    <x v="729"/>
    <n v="1"/>
    <n v="0"/>
    <n v="1"/>
    <x v="9"/>
  </r>
  <r>
    <b v="1"/>
    <s v="0013100001jbTegAAE"/>
    <m/>
    <x v="12"/>
    <x v="730"/>
    <n v="1"/>
    <n v="0"/>
    <n v="1"/>
    <x v="9"/>
  </r>
  <r>
    <b v="1"/>
    <s v="0015A00002CxFVZQA3"/>
    <m/>
    <x v="12"/>
    <x v="731"/>
    <n v="1"/>
    <n v="0"/>
    <n v="1"/>
    <x v="9"/>
  </r>
  <r>
    <b v="0"/>
    <m/>
    <m/>
    <x v="12"/>
    <x v="732"/>
    <n v="0"/>
    <n v="0"/>
    <n v="0"/>
    <x v="9"/>
  </r>
  <r>
    <b v="0"/>
    <m/>
    <m/>
    <x v="12"/>
    <x v="733"/>
    <n v="0"/>
    <n v="0"/>
    <n v="0"/>
    <x v="9"/>
  </r>
  <r>
    <b v="0"/>
    <m/>
    <m/>
    <x v="12"/>
    <x v="734"/>
    <n v="0"/>
    <n v="0"/>
    <n v="0"/>
    <x v="9"/>
  </r>
  <r>
    <b v="0"/>
    <m/>
    <m/>
    <x v="12"/>
    <x v="735"/>
    <n v="0"/>
    <n v="0"/>
    <n v="0"/>
    <x v="9"/>
  </r>
  <r>
    <b v="0"/>
    <m/>
    <m/>
    <x v="12"/>
    <x v="736"/>
    <n v="0"/>
    <n v="0"/>
    <n v="0"/>
    <x v="9"/>
  </r>
  <r>
    <b v="0"/>
    <m/>
    <m/>
    <x v="12"/>
    <x v="737"/>
    <n v="0"/>
    <n v="0"/>
    <n v="0"/>
    <x v="9"/>
  </r>
  <r>
    <b v="0"/>
    <m/>
    <m/>
    <x v="12"/>
    <x v="738"/>
    <n v="0"/>
    <n v="0"/>
    <n v="0"/>
    <x v="9"/>
  </r>
  <r>
    <b v="0"/>
    <m/>
    <m/>
    <x v="12"/>
    <x v="739"/>
    <n v="0"/>
    <n v="0"/>
    <n v="0"/>
    <x v="9"/>
  </r>
  <r>
    <b v="0"/>
    <m/>
    <m/>
    <x v="12"/>
    <x v="740"/>
    <n v="0"/>
    <n v="0"/>
    <n v="0"/>
    <x v="9"/>
  </r>
  <r>
    <b v="1"/>
    <s v="0013100001qvZsSAAU"/>
    <m/>
    <x v="12"/>
    <x v="741"/>
    <n v="1"/>
    <n v="0"/>
    <n v="1"/>
    <x v="9"/>
  </r>
  <r>
    <b v="0"/>
    <m/>
    <m/>
    <x v="12"/>
    <x v="742"/>
    <n v="0"/>
    <n v="0"/>
    <n v="0"/>
    <x v="9"/>
  </r>
  <r>
    <b v="0"/>
    <m/>
    <m/>
    <x v="12"/>
    <x v="743"/>
    <n v="0"/>
    <n v="0"/>
    <n v="0"/>
    <x v="9"/>
  </r>
  <r>
    <b v="0"/>
    <m/>
    <m/>
    <x v="12"/>
    <x v="744"/>
    <n v="0"/>
    <n v="0"/>
    <n v="0"/>
    <x v="9"/>
  </r>
  <r>
    <b v="0"/>
    <m/>
    <m/>
    <x v="12"/>
    <x v="745"/>
    <n v="0"/>
    <n v="0"/>
    <n v="0"/>
    <x v="9"/>
  </r>
  <r>
    <b v="0"/>
    <m/>
    <m/>
    <x v="12"/>
    <x v="746"/>
    <n v="0"/>
    <n v="0"/>
    <n v="0"/>
    <x v="9"/>
  </r>
  <r>
    <b v="0"/>
    <m/>
    <m/>
    <x v="12"/>
    <x v="747"/>
    <n v="0"/>
    <n v="0"/>
    <n v="0"/>
    <x v="9"/>
  </r>
  <r>
    <b v="0"/>
    <m/>
    <m/>
    <x v="12"/>
    <x v="748"/>
    <n v="0"/>
    <n v="0"/>
    <n v="0"/>
    <x v="9"/>
  </r>
  <r>
    <b v="0"/>
    <m/>
    <m/>
    <x v="12"/>
    <x v="749"/>
    <n v="0"/>
    <n v="0"/>
    <n v="0"/>
    <x v="9"/>
  </r>
  <r>
    <b v="0"/>
    <m/>
    <m/>
    <x v="12"/>
    <x v="750"/>
    <n v="0"/>
    <n v="0"/>
    <n v="0"/>
    <x v="9"/>
  </r>
  <r>
    <b v="0"/>
    <m/>
    <m/>
    <x v="12"/>
    <x v="751"/>
    <n v="0"/>
    <n v="0"/>
    <n v="0"/>
    <x v="9"/>
  </r>
  <r>
    <b v="0"/>
    <m/>
    <m/>
    <x v="12"/>
    <x v="752"/>
    <n v="0"/>
    <n v="0"/>
    <n v="0"/>
    <x v="9"/>
  </r>
  <r>
    <b v="0"/>
    <m/>
    <m/>
    <x v="12"/>
    <x v="753"/>
    <n v="0"/>
    <n v="0"/>
    <n v="0"/>
    <x v="9"/>
  </r>
  <r>
    <b v="0"/>
    <m/>
    <m/>
    <x v="12"/>
    <x v="754"/>
    <n v="0"/>
    <n v="0"/>
    <n v="0"/>
    <x v="9"/>
  </r>
  <r>
    <b v="0"/>
    <m/>
    <m/>
    <x v="12"/>
    <x v="755"/>
    <n v="0"/>
    <n v="0"/>
    <n v="0"/>
    <x v="9"/>
  </r>
  <r>
    <b v="1"/>
    <s v="0015A00002Qd7X6QAJ"/>
    <m/>
    <x v="12"/>
    <x v="756"/>
    <n v="1"/>
    <n v="0"/>
    <n v="1"/>
    <x v="9"/>
  </r>
  <r>
    <b v="0"/>
    <m/>
    <m/>
    <x v="12"/>
    <x v="757"/>
    <n v="0"/>
    <n v="0"/>
    <n v="0"/>
    <x v="9"/>
  </r>
  <r>
    <b v="0"/>
    <m/>
    <m/>
    <x v="12"/>
    <x v="758"/>
    <n v="0"/>
    <n v="0"/>
    <n v="0"/>
    <x v="9"/>
  </r>
  <r>
    <b v="0"/>
    <m/>
    <m/>
    <x v="12"/>
    <x v="759"/>
    <n v="0"/>
    <n v="0"/>
    <n v="0"/>
    <x v="9"/>
  </r>
  <r>
    <b v="0"/>
    <m/>
    <m/>
    <x v="12"/>
    <x v="760"/>
    <n v="0"/>
    <n v="0"/>
    <n v="0"/>
    <x v="9"/>
  </r>
  <r>
    <b v="0"/>
    <m/>
    <m/>
    <x v="12"/>
    <x v="761"/>
    <n v="0"/>
    <n v="0"/>
    <n v="0"/>
    <x v="9"/>
  </r>
  <r>
    <b v="1"/>
    <s v="0013100001qvZsSAAU"/>
    <s v="0065A00001cKXfZQAW"/>
    <x v="12"/>
    <x v="762"/>
    <n v="1"/>
    <n v="1"/>
    <n v="1"/>
    <x v="9"/>
  </r>
  <r>
    <b v="0"/>
    <m/>
    <m/>
    <x v="12"/>
    <x v="763"/>
    <n v="0"/>
    <n v="0"/>
    <n v="0"/>
    <x v="9"/>
  </r>
  <r>
    <b v="0"/>
    <m/>
    <m/>
    <x v="12"/>
    <x v="764"/>
    <n v="0"/>
    <n v="0"/>
    <n v="0"/>
    <x v="9"/>
  </r>
  <r>
    <b v="0"/>
    <m/>
    <m/>
    <x v="12"/>
    <x v="765"/>
    <n v="0"/>
    <n v="0"/>
    <n v="0"/>
    <x v="9"/>
  </r>
  <r>
    <b v="0"/>
    <m/>
    <m/>
    <x v="12"/>
    <x v="766"/>
    <n v="0"/>
    <n v="0"/>
    <n v="0"/>
    <x v="9"/>
  </r>
  <r>
    <b v="0"/>
    <m/>
    <m/>
    <x v="12"/>
    <x v="767"/>
    <n v="0"/>
    <n v="0"/>
    <n v="0"/>
    <x v="9"/>
  </r>
  <r>
    <b v="1"/>
    <s v="0015A00002GmI1PQAV"/>
    <m/>
    <x v="12"/>
    <x v="768"/>
    <n v="1"/>
    <n v="0"/>
    <n v="1"/>
    <x v="9"/>
  </r>
  <r>
    <b v="0"/>
    <m/>
    <m/>
    <x v="12"/>
    <x v="769"/>
    <n v="0"/>
    <n v="0"/>
    <n v="0"/>
    <x v="9"/>
  </r>
  <r>
    <b v="0"/>
    <m/>
    <m/>
    <x v="12"/>
    <x v="770"/>
    <n v="0"/>
    <n v="0"/>
    <n v="0"/>
    <x v="9"/>
  </r>
  <r>
    <b v="1"/>
    <s v="0015A00002CxFVZQA3"/>
    <m/>
    <x v="12"/>
    <x v="771"/>
    <n v="1"/>
    <n v="0"/>
    <n v="1"/>
    <x v="9"/>
  </r>
  <r>
    <b v="0"/>
    <m/>
    <m/>
    <x v="12"/>
    <x v="772"/>
    <n v="0"/>
    <n v="0"/>
    <n v="0"/>
    <x v="9"/>
  </r>
  <r>
    <b v="0"/>
    <m/>
    <m/>
    <x v="12"/>
    <x v="773"/>
    <n v="0"/>
    <n v="0"/>
    <n v="0"/>
    <x v="9"/>
  </r>
  <r>
    <b v="0"/>
    <m/>
    <m/>
    <x v="12"/>
    <x v="774"/>
    <n v="0"/>
    <n v="0"/>
    <n v="0"/>
    <x v="9"/>
  </r>
  <r>
    <b v="0"/>
    <m/>
    <m/>
    <x v="12"/>
    <x v="775"/>
    <n v="0"/>
    <n v="0"/>
    <n v="0"/>
    <x v="9"/>
  </r>
  <r>
    <b v="0"/>
    <m/>
    <m/>
    <x v="12"/>
    <x v="776"/>
    <n v="0"/>
    <n v="0"/>
    <n v="0"/>
    <x v="9"/>
  </r>
  <r>
    <b v="0"/>
    <m/>
    <m/>
    <x v="12"/>
    <x v="777"/>
    <n v="0"/>
    <n v="0"/>
    <n v="0"/>
    <x v="9"/>
  </r>
  <r>
    <b v="0"/>
    <m/>
    <m/>
    <x v="12"/>
    <x v="778"/>
    <n v="0"/>
    <n v="0"/>
    <n v="0"/>
    <x v="0"/>
  </r>
  <r>
    <b v="0"/>
    <m/>
    <m/>
    <x v="12"/>
    <x v="779"/>
    <n v="0"/>
    <n v="0"/>
    <n v="0"/>
    <x v="0"/>
  </r>
  <r>
    <b v="0"/>
    <m/>
    <m/>
    <x v="12"/>
    <x v="780"/>
    <n v="0"/>
    <n v="0"/>
    <n v="0"/>
    <x v="0"/>
  </r>
  <r>
    <b v="1"/>
    <s v="0015A00002FSn0OQAT"/>
    <s v="0065A0000112I7hQAE"/>
    <x v="12"/>
    <x v="781"/>
    <n v="1"/>
    <n v="1"/>
    <n v="1"/>
    <x v="0"/>
  </r>
  <r>
    <b v="1"/>
    <s v="0015A000022RKFQQA4"/>
    <m/>
    <x v="13"/>
    <x v="782"/>
    <n v="1"/>
    <n v="0"/>
    <n v="1"/>
    <x v="0"/>
  </r>
  <r>
    <b v="1"/>
    <s v="0015A00002G8KZlQAN"/>
    <m/>
    <x v="12"/>
    <x v="783"/>
    <n v="1"/>
    <n v="0"/>
    <n v="1"/>
    <x v="0"/>
  </r>
  <r>
    <b v="0"/>
    <m/>
    <m/>
    <x v="12"/>
    <x v="784"/>
    <n v="0"/>
    <n v="0"/>
    <n v="0"/>
    <x v="0"/>
  </r>
  <r>
    <b v="0"/>
    <m/>
    <m/>
    <x v="12"/>
    <x v="785"/>
    <n v="0"/>
    <n v="0"/>
    <n v="0"/>
    <x v="0"/>
  </r>
  <r>
    <b v="1"/>
    <s v="0015A00002JPOUGQA5"/>
    <m/>
    <x v="13"/>
    <x v="786"/>
    <n v="1"/>
    <n v="0"/>
    <n v="1"/>
    <x v="0"/>
  </r>
  <r>
    <b v="0"/>
    <m/>
    <m/>
    <x v="13"/>
    <x v="787"/>
    <n v="0"/>
    <n v="0"/>
    <n v="0"/>
    <x v="0"/>
  </r>
  <r>
    <b v="0"/>
    <m/>
    <m/>
    <x v="13"/>
    <x v="788"/>
    <n v="0"/>
    <n v="0"/>
    <n v="0"/>
    <x v="0"/>
  </r>
  <r>
    <b v="0"/>
    <m/>
    <m/>
    <x v="13"/>
    <x v="789"/>
    <n v="0"/>
    <n v="0"/>
    <n v="0"/>
    <x v="0"/>
  </r>
  <r>
    <b v="0"/>
    <m/>
    <m/>
    <x v="13"/>
    <x v="790"/>
    <n v="0"/>
    <n v="0"/>
    <n v="0"/>
    <x v="0"/>
  </r>
  <r>
    <b v="0"/>
    <m/>
    <m/>
    <x v="13"/>
    <x v="791"/>
    <n v="0"/>
    <n v="0"/>
    <n v="0"/>
    <x v="0"/>
  </r>
  <r>
    <b v="1"/>
    <s v="0015A00002FTtzPQAT"/>
    <s v="0065A00001YHfoJQAT"/>
    <x v="13"/>
    <x v="792"/>
    <n v="1"/>
    <n v="1"/>
    <n v="1"/>
    <x v="0"/>
  </r>
  <r>
    <b v="1"/>
    <s v="0015A00002FTDLgQAP"/>
    <s v="0065A0000112TiIQAU"/>
    <x v="13"/>
    <x v="793"/>
    <n v="1"/>
    <n v="1"/>
    <n v="1"/>
    <x v="0"/>
  </r>
  <r>
    <b v="1"/>
    <s v="0015A00002EkQebQAF"/>
    <m/>
    <x v="12"/>
    <x v="794"/>
    <n v="1"/>
    <n v="0"/>
    <n v="1"/>
    <x v="0"/>
  </r>
  <r>
    <b v="0"/>
    <m/>
    <m/>
    <x v="13"/>
    <x v="795"/>
    <n v="0"/>
    <n v="0"/>
    <n v="0"/>
    <x v="0"/>
  </r>
  <r>
    <b v="0"/>
    <m/>
    <m/>
    <x v="13"/>
    <x v="796"/>
    <n v="0"/>
    <n v="0"/>
    <n v="0"/>
    <x v="0"/>
  </r>
  <r>
    <b v="0"/>
    <m/>
    <m/>
    <x v="13"/>
    <x v="797"/>
    <n v="0"/>
    <n v="0"/>
    <n v="0"/>
    <x v="0"/>
  </r>
  <r>
    <b v="0"/>
    <m/>
    <m/>
    <x v="13"/>
    <x v="798"/>
    <n v="0"/>
    <n v="0"/>
    <n v="0"/>
    <x v="0"/>
  </r>
  <r>
    <b v="0"/>
    <m/>
    <m/>
    <x v="12"/>
    <x v="799"/>
    <n v="0"/>
    <n v="0"/>
    <n v="0"/>
    <x v="10"/>
  </r>
  <r>
    <b v="1"/>
    <s v="0015A00002FsKNzQAN"/>
    <s v="0065A0000112lyKQAQ"/>
    <x v="12"/>
    <x v="800"/>
    <n v="1"/>
    <n v="1"/>
    <n v="1"/>
    <x v="10"/>
  </r>
  <r>
    <b v="0"/>
    <m/>
    <m/>
    <x v="12"/>
    <x v="801"/>
    <n v="0"/>
    <n v="0"/>
    <n v="0"/>
    <x v="10"/>
  </r>
  <r>
    <b v="1"/>
    <s v="0015A00002Gn1BBQAZ"/>
    <m/>
    <x v="12"/>
    <x v="802"/>
    <n v="1"/>
    <n v="0"/>
    <n v="1"/>
    <x v="0"/>
  </r>
  <r>
    <b v="0"/>
    <m/>
    <m/>
    <x v="12"/>
    <x v="803"/>
    <n v="0"/>
    <n v="0"/>
    <n v="0"/>
    <x v="0"/>
  </r>
  <r>
    <b v="0"/>
    <m/>
    <m/>
    <x v="13"/>
    <x v="804"/>
    <n v="0"/>
    <n v="0"/>
    <n v="0"/>
    <x v="0"/>
  </r>
  <r>
    <b v="1"/>
    <s v="0015A00002FTt9CQAT"/>
    <s v="0065A00001YHfLgQAL"/>
    <x v="13"/>
    <x v="805"/>
    <n v="1"/>
    <n v="1"/>
    <n v="1"/>
    <x v="0"/>
  </r>
  <r>
    <b v="1"/>
    <s v="0015A00002Gn7x3QAB"/>
    <s v="0065A00001YLHNVQA5"/>
    <x v="12"/>
    <x v="806"/>
    <n v="1"/>
    <n v="1"/>
    <n v="1"/>
    <x v="0"/>
  </r>
  <r>
    <b v="0"/>
    <m/>
    <m/>
    <x v="13"/>
    <x v="807"/>
    <n v="0"/>
    <n v="0"/>
    <n v="0"/>
    <x v="0"/>
  </r>
  <r>
    <b v="1"/>
    <s v="0015A00002FTeBlQAL"/>
    <m/>
    <x v="13"/>
    <x v="808"/>
    <n v="1"/>
    <n v="0"/>
    <n v="1"/>
    <x v="0"/>
  </r>
  <r>
    <b v="1"/>
    <s v="0015A0000282bGSQAY"/>
    <m/>
    <x v="13"/>
    <x v="809"/>
    <n v="1"/>
    <n v="0"/>
    <n v="1"/>
    <x v="0"/>
  </r>
  <r>
    <b v="0"/>
    <m/>
    <m/>
    <x v="12"/>
    <x v="810"/>
    <n v="0"/>
    <n v="0"/>
    <n v="0"/>
    <x v="0"/>
  </r>
  <r>
    <b v="1"/>
    <s v="0015A00002GoA2PQAV"/>
    <s v="0065A00001YPptEQAT"/>
    <x v="12"/>
    <x v="811"/>
    <n v="1"/>
    <n v="1"/>
    <n v="1"/>
    <x v="2"/>
  </r>
  <r>
    <b v="0"/>
    <m/>
    <m/>
    <x v="14"/>
    <x v="812"/>
    <n v="0"/>
    <n v="0"/>
    <n v="0"/>
    <x v="0"/>
  </r>
  <r>
    <b v="0"/>
    <m/>
    <m/>
    <x v="13"/>
    <x v="813"/>
    <n v="0"/>
    <n v="0"/>
    <n v="0"/>
    <x v="3"/>
  </r>
  <r>
    <b v="0"/>
    <m/>
    <m/>
    <x v="13"/>
    <x v="814"/>
    <n v="0"/>
    <n v="0"/>
    <n v="0"/>
    <x v="3"/>
  </r>
  <r>
    <b v="0"/>
    <m/>
    <m/>
    <x v="13"/>
    <x v="815"/>
    <n v="0"/>
    <n v="0"/>
    <n v="0"/>
    <x v="0"/>
  </r>
  <r>
    <b v="0"/>
    <m/>
    <m/>
    <x v="13"/>
    <x v="816"/>
    <n v="0"/>
    <n v="0"/>
    <n v="0"/>
    <x v="3"/>
  </r>
  <r>
    <b v="0"/>
    <m/>
    <m/>
    <x v="13"/>
    <x v="817"/>
    <n v="0"/>
    <n v="0"/>
    <n v="0"/>
    <x v="3"/>
  </r>
  <r>
    <b v="1"/>
    <s v="0015A00002FThasQAD"/>
    <s v="0065A00001YHZiBQAX"/>
    <x v="12"/>
    <x v="818"/>
    <n v="1"/>
    <n v="1"/>
    <n v="1"/>
    <x v="0"/>
  </r>
  <r>
    <b v="0"/>
    <m/>
    <m/>
    <x v="13"/>
    <x v="819"/>
    <n v="0"/>
    <n v="0"/>
    <n v="0"/>
    <x v="3"/>
  </r>
  <r>
    <b v="0"/>
    <m/>
    <m/>
    <x v="13"/>
    <x v="820"/>
    <n v="0"/>
    <n v="0"/>
    <n v="0"/>
    <x v="0"/>
  </r>
  <r>
    <b v="0"/>
    <m/>
    <m/>
    <x v="12"/>
    <x v="821"/>
    <n v="0"/>
    <n v="0"/>
    <n v="0"/>
    <x v="0"/>
  </r>
  <r>
    <b v="0"/>
    <m/>
    <m/>
    <x v="13"/>
    <x v="822"/>
    <n v="0"/>
    <n v="0"/>
    <n v="0"/>
    <x v="0"/>
  </r>
  <r>
    <b v="0"/>
    <m/>
    <m/>
    <x v="13"/>
    <x v="823"/>
    <n v="0"/>
    <n v="0"/>
    <n v="0"/>
    <x v="0"/>
  </r>
  <r>
    <b v="1"/>
    <s v="0013100001enwqoAAA"/>
    <m/>
    <x v="13"/>
    <x v="824"/>
    <n v="1"/>
    <n v="0"/>
    <n v="1"/>
    <x v="0"/>
  </r>
  <r>
    <b v="0"/>
    <m/>
    <m/>
    <x v="13"/>
    <x v="825"/>
    <n v="0"/>
    <n v="0"/>
    <n v="0"/>
    <x v="3"/>
  </r>
  <r>
    <b v="0"/>
    <m/>
    <m/>
    <x v="12"/>
    <x v="826"/>
    <n v="0"/>
    <n v="0"/>
    <n v="0"/>
    <x v="0"/>
  </r>
  <r>
    <b v="1"/>
    <s v="0015A00002GphnAQAR"/>
    <s v="0065A00001YbTIHQA3"/>
    <x v="13"/>
    <x v="827"/>
    <n v="1"/>
    <n v="1"/>
    <n v="1"/>
    <x v="0"/>
  </r>
  <r>
    <b v="0"/>
    <m/>
    <m/>
    <x v="13"/>
    <x v="828"/>
    <n v="0"/>
    <n v="0"/>
    <n v="0"/>
    <x v="3"/>
  </r>
  <r>
    <b v="0"/>
    <m/>
    <m/>
    <x v="13"/>
    <x v="829"/>
    <n v="0"/>
    <n v="0"/>
    <n v="0"/>
    <x v="3"/>
  </r>
  <r>
    <b v="0"/>
    <m/>
    <m/>
    <x v="13"/>
    <x v="830"/>
    <n v="0"/>
    <n v="0"/>
    <n v="0"/>
    <x v="0"/>
  </r>
  <r>
    <b v="0"/>
    <m/>
    <m/>
    <x v="13"/>
    <x v="831"/>
    <n v="0"/>
    <n v="0"/>
    <n v="0"/>
    <x v="3"/>
  </r>
  <r>
    <b v="0"/>
    <m/>
    <m/>
    <x v="12"/>
    <x v="832"/>
    <n v="0"/>
    <n v="0"/>
    <n v="0"/>
    <x v="0"/>
  </r>
  <r>
    <b v="0"/>
    <m/>
    <m/>
    <x v="12"/>
    <x v="833"/>
    <n v="0"/>
    <n v="0"/>
    <n v="0"/>
    <x v="0"/>
  </r>
  <r>
    <b v="1"/>
    <s v="0015A00002FU4geQAD"/>
    <s v="0065A00001YHlc3QAD"/>
    <x v="12"/>
    <x v="834"/>
    <n v="1"/>
    <n v="1"/>
    <n v="1"/>
    <x v="0"/>
  </r>
  <r>
    <b v="0"/>
    <m/>
    <m/>
    <x v="13"/>
    <x v="835"/>
    <n v="0"/>
    <n v="0"/>
    <n v="0"/>
    <x v="9"/>
  </r>
  <r>
    <b v="0"/>
    <m/>
    <m/>
    <x v="13"/>
    <x v="836"/>
    <n v="0"/>
    <n v="0"/>
    <n v="0"/>
    <x v="9"/>
  </r>
  <r>
    <b v="0"/>
    <m/>
    <m/>
    <x v="13"/>
    <x v="837"/>
    <n v="0"/>
    <n v="0"/>
    <n v="0"/>
    <x v="9"/>
  </r>
  <r>
    <b v="0"/>
    <m/>
    <m/>
    <x v="13"/>
    <x v="838"/>
    <n v="0"/>
    <n v="0"/>
    <n v="0"/>
    <x v="9"/>
  </r>
  <r>
    <b v="0"/>
    <m/>
    <m/>
    <x v="13"/>
    <x v="839"/>
    <n v="0"/>
    <n v="0"/>
    <n v="0"/>
    <x v="9"/>
  </r>
  <r>
    <b v="0"/>
    <m/>
    <m/>
    <x v="13"/>
    <x v="840"/>
    <n v="0"/>
    <n v="0"/>
    <n v="0"/>
    <x v="9"/>
  </r>
  <r>
    <b v="0"/>
    <m/>
    <m/>
    <x v="13"/>
    <x v="841"/>
    <n v="0"/>
    <n v="0"/>
    <n v="0"/>
    <x v="9"/>
  </r>
  <r>
    <b v="0"/>
    <m/>
    <m/>
    <x v="13"/>
    <x v="842"/>
    <n v="0"/>
    <n v="0"/>
    <n v="0"/>
    <x v="9"/>
  </r>
  <r>
    <b v="0"/>
    <m/>
    <m/>
    <x v="13"/>
    <x v="843"/>
    <n v="0"/>
    <n v="0"/>
    <n v="0"/>
    <x v="9"/>
  </r>
  <r>
    <b v="0"/>
    <m/>
    <m/>
    <x v="12"/>
    <x v="844"/>
    <n v="0"/>
    <n v="0"/>
    <n v="0"/>
    <x v="11"/>
  </r>
  <r>
    <b v="1"/>
    <s v="0015A000027zQp1QAE"/>
    <m/>
    <x v="12"/>
    <x v="845"/>
    <n v="1"/>
    <n v="0"/>
    <n v="1"/>
    <x v="5"/>
  </r>
  <r>
    <b v="1"/>
    <s v="0015A00002FSwtuQAD"/>
    <m/>
    <x v="12"/>
    <x v="846"/>
    <n v="1"/>
    <n v="0"/>
    <n v="1"/>
    <x v="0"/>
  </r>
  <r>
    <b v="1"/>
    <s v="0013100001hpVDsAAM"/>
    <m/>
    <x v="13"/>
    <x v="847"/>
    <n v="1"/>
    <n v="0"/>
    <n v="1"/>
    <x v="0"/>
  </r>
  <r>
    <b v="0"/>
    <m/>
    <m/>
    <x v="12"/>
    <x v="848"/>
    <n v="0"/>
    <n v="0"/>
    <n v="0"/>
    <x v="0"/>
  </r>
  <r>
    <b v="0"/>
    <m/>
    <m/>
    <x v="13"/>
    <x v="849"/>
    <n v="0"/>
    <n v="0"/>
    <n v="0"/>
    <x v="9"/>
  </r>
  <r>
    <b v="0"/>
    <m/>
    <m/>
    <x v="13"/>
    <x v="850"/>
    <n v="0"/>
    <n v="0"/>
    <n v="0"/>
    <x v="9"/>
  </r>
  <r>
    <b v="0"/>
    <m/>
    <m/>
    <x v="13"/>
    <x v="851"/>
    <n v="0"/>
    <n v="0"/>
    <n v="0"/>
    <x v="9"/>
  </r>
  <r>
    <b v="0"/>
    <m/>
    <m/>
    <x v="13"/>
    <x v="852"/>
    <n v="0"/>
    <n v="0"/>
    <n v="0"/>
    <x v="9"/>
  </r>
  <r>
    <b v="0"/>
    <m/>
    <m/>
    <x v="13"/>
    <x v="853"/>
    <n v="0"/>
    <n v="0"/>
    <n v="0"/>
    <x v="9"/>
  </r>
  <r>
    <b v="0"/>
    <m/>
    <m/>
    <x v="13"/>
    <x v="854"/>
    <n v="0"/>
    <n v="0"/>
    <n v="0"/>
    <x v="9"/>
  </r>
  <r>
    <b v="0"/>
    <m/>
    <m/>
    <x v="13"/>
    <x v="855"/>
    <n v="0"/>
    <n v="0"/>
    <n v="0"/>
    <x v="9"/>
  </r>
  <r>
    <b v="0"/>
    <m/>
    <m/>
    <x v="13"/>
    <x v="856"/>
    <n v="0"/>
    <n v="0"/>
    <n v="0"/>
    <x v="9"/>
  </r>
  <r>
    <b v="1"/>
    <s v="0015A00002K7cH0QAJ"/>
    <m/>
    <x v="13"/>
    <x v="857"/>
    <n v="1"/>
    <n v="0"/>
    <n v="1"/>
    <x v="9"/>
  </r>
  <r>
    <b v="0"/>
    <m/>
    <m/>
    <x v="13"/>
    <x v="858"/>
    <n v="0"/>
    <n v="0"/>
    <n v="0"/>
    <x v="9"/>
  </r>
  <r>
    <b v="0"/>
    <m/>
    <m/>
    <x v="13"/>
    <x v="859"/>
    <n v="0"/>
    <n v="0"/>
    <n v="0"/>
    <x v="9"/>
  </r>
  <r>
    <b v="0"/>
    <m/>
    <m/>
    <x v="13"/>
    <x v="860"/>
    <n v="0"/>
    <n v="0"/>
    <n v="0"/>
    <x v="0"/>
  </r>
  <r>
    <b v="0"/>
    <m/>
    <m/>
    <x v="13"/>
    <x v="861"/>
    <n v="0"/>
    <n v="0"/>
    <n v="0"/>
    <x v="0"/>
  </r>
  <r>
    <b v="0"/>
    <m/>
    <m/>
    <x v="12"/>
    <x v="862"/>
    <n v="0"/>
    <n v="0"/>
    <n v="0"/>
    <x v="0"/>
  </r>
  <r>
    <b v="1"/>
    <s v="0015A00002BnbuzQAB"/>
    <m/>
    <x v="12"/>
    <x v="863"/>
    <n v="1"/>
    <n v="0"/>
    <n v="1"/>
    <x v="0"/>
  </r>
  <r>
    <b v="1"/>
    <s v="0015A00002CwP6yQAF"/>
    <m/>
    <x v="12"/>
    <x v="864"/>
    <n v="1"/>
    <n v="0"/>
    <n v="1"/>
    <x v="7"/>
  </r>
  <r>
    <b v="1"/>
    <s v="0015A00002GoKiGQAV"/>
    <m/>
    <x v="12"/>
    <x v="865"/>
    <n v="1"/>
    <n v="0"/>
    <n v="1"/>
    <x v="7"/>
  </r>
  <r>
    <b v="0"/>
    <m/>
    <m/>
    <x v="13"/>
    <x v="866"/>
    <n v="0"/>
    <n v="0"/>
    <n v="0"/>
    <x v="9"/>
  </r>
  <r>
    <b v="0"/>
    <m/>
    <m/>
    <x v="13"/>
    <x v="867"/>
    <n v="0"/>
    <n v="0"/>
    <n v="0"/>
    <x v="9"/>
  </r>
  <r>
    <b v="0"/>
    <m/>
    <m/>
    <x v="13"/>
    <x v="868"/>
    <n v="0"/>
    <n v="0"/>
    <n v="0"/>
    <x v="9"/>
  </r>
  <r>
    <b v="0"/>
    <m/>
    <m/>
    <x v="13"/>
    <x v="869"/>
    <n v="0"/>
    <n v="0"/>
    <n v="0"/>
    <x v="9"/>
  </r>
  <r>
    <b v="0"/>
    <m/>
    <m/>
    <x v="13"/>
    <x v="870"/>
    <n v="0"/>
    <n v="0"/>
    <n v="0"/>
    <x v="9"/>
  </r>
  <r>
    <b v="0"/>
    <m/>
    <m/>
    <x v="13"/>
    <x v="871"/>
    <n v="0"/>
    <n v="0"/>
    <n v="0"/>
    <x v="9"/>
  </r>
  <r>
    <b v="0"/>
    <m/>
    <m/>
    <x v="13"/>
    <x v="872"/>
    <n v="0"/>
    <n v="0"/>
    <n v="0"/>
    <x v="9"/>
  </r>
  <r>
    <b v="0"/>
    <m/>
    <m/>
    <x v="13"/>
    <x v="873"/>
    <n v="0"/>
    <n v="0"/>
    <n v="0"/>
    <x v="9"/>
  </r>
  <r>
    <b v="0"/>
    <m/>
    <m/>
    <x v="13"/>
    <x v="874"/>
    <n v="0"/>
    <n v="0"/>
    <n v="0"/>
    <x v="9"/>
  </r>
  <r>
    <b v="0"/>
    <m/>
    <m/>
    <x v="13"/>
    <x v="875"/>
    <n v="0"/>
    <n v="0"/>
    <n v="0"/>
    <x v="9"/>
  </r>
  <r>
    <b v="0"/>
    <m/>
    <m/>
    <x v="13"/>
    <x v="876"/>
    <n v="0"/>
    <n v="0"/>
    <n v="0"/>
    <x v="9"/>
  </r>
  <r>
    <b v="0"/>
    <m/>
    <m/>
    <x v="13"/>
    <x v="877"/>
    <n v="0"/>
    <n v="0"/>
    <n v="0"/>
    <x v="9"/>
  </r>
  <r>
    <b v="0"/>
    <m/>
    <m/>
    <x v="13"/>
    <x v="878"/>
    <n v="0"/>
    <n v="0"/>
    <n v="0"/>
    <x v="9"/>
  </r>
  <r>
    <b v="0"/>
    <m/>
    <m/>
    <x v="13"/>
    <x v="879"/>
    <n v="0"/>
    <n v="0"/>
    <n v="0"/>
    <x v="9"/>
  </r>
  <r>
    <b v="0"/>
    <m/>
    <m/>
    <x v="13"/>
    <x v="880"/>
    <n v="0"/>
    <n v="0"/>
    <n v="0"/>
    <x v="9"/>
  </r>
  <r>
    <b v="1"/>
    <s v="0015A000029X2jwQAC"/>
    <m/>
    <x v="13"/>
    <x v="881"/>
    <n v="1"/>
    <n v="0"/>
    <n v="1"/>
    <x v="9"/>
  </r>
  <r>
    <b v="0"/>
    <m/>
    <m/>
    <x v="13"/>
    <x v="882"/>
    <n v="0"/>
    <n v="0"/>
    <n v="0"/>
    <x v="9"/>
  </r>
  <r>
    <b v="0"/>
    <m/>
    <m/>
    <x v="13"/>
    <x v="883"/>
    <n v="0"/>
    <n v="0"/>
    <n v="0"/>
    <x v="9"/>
  </r>
  <r>
    <b v="0"/>
    <m/>
    <m/>
    <x v="13"/>
    <x v="884"/>
    <n v="0"/>
    <n v="0"/>
    <n v="0"/>
    <x v="9"/>
  </r>
  <r>
    <b v="0"/>
    <m/>
    <m/>
    <x v="13"/>
    <x v="885"/>
    <n v="0"/>
    <n v="0"/>
    <n v="0"/>
    <x v="9"/>
  </r>
  <r>
    <b v="0"/>
    <m/>
    <m/>
    <x v="13"/>
    <x v="886"/>
    <n v="0"/>
    <n v="0"/>
    <n v="0"/>
    <x v="9"/>
  </r>
  <r>
    <b v="0"/>
    <m/>
    <m/>
    <x v="13"/>
    <x v="887"/>
    <n v="0"/>
    <n v="0"/>
    <n v="0"/>
    <x v="9"/>
  </r>
  <r>
    <b v="1"/>
    <s v="0015A00002Gne9RQAR"/>
    <m/>
    <x v="12"/>
    <x v="888"/>
    <n v="1"/>
    <n v="0"/>
    <n v="1"/>
    <x v="0"/>
  </r>
  <r>
    <b v="0"/>
    <m/>
    <m/>
    <x v="13"/>
    <x v="889"/>
    <n v="0"/>
    <n v="0"/>
    <n v="0"/>
    <x v="3"/>
  </r>
  <r>
    <b v="0"/>
    <m/>
    <m/>
    <x v="13"/>
    <x v="890"/>
    <n v="0"/>
    <n v="0"/>
    <n v="0"/>
    <x v="3"/>
  </r>
  <r>
    <b v="0"/>
    <m/>
    <m/>
    <x v="13"/>
    <x v="891"/>
    <n v="0"/>
    <n v="0"/>
    <n v="0"/>
    <x v="3"/>
  </r>
  <r>
    <b v="1"/>
    <s v="0015A00002IoNAtQAN"/>
    <m/>
    <x v="13"/>
    <x v="892"/>
    <n v="1"/>
    <n v="0"/>
    <n v="1"/>
    <x v="2"/>
  </r>
  <r>
    <b v="0"/>
    <m/>
    <m/>
    <x v="13"/>
    <x v="893"/>
    <n v="0"/>
    <n v="0"/>
    <n v="0"/>
    <x v="3"/>
  </r>
  <r>
    <b v="0"/>
    <m/>
    <m/>
    <x v="13"/>
    <x v="894"/>
    <n v="0"/>
    <n v="0"/>
    <n v="0"/>
    <x v="3"/>
  </r>
  <r>
    <b v="0"/>
    <m/>
    <m/>
    <x v="13"/>
    <x v="895"/>
    <n v="0"/>
    <n v="0"/>
    <n v="0"/>
    <x v="3"/>
  </r>
  <r>
    <b v="0"/>
    <m/>
    <m/>
    <x v="13"/>
    <x v="896"/>
    <n v="0"/>
    <n v="0"/>
    <n v="0"/>
    <x v="3"/>
  </r>
  <r>
    <b v="0"/>
    <m/>
    <m/>
    <x v="13"/>
    <x v="897"/>
    <n v="0"/>
    <n v="0"/>
    <n v="0"/>
    <x v="3"/>
  </r>
  <r>
    <b v="0"/>
    <m/>
    <m/>
    <x v="13"/>
    <x v="898"/>
    <n v="0"/>
    <n v="0"/>
    <n v="0"/>
    <x v="3"/>
  </r>
  <r>
    <b v="0"/>
    <m/>
    <m/>
    <x v="13"/>
    <x v="899"/>
    <n v="0"/>
    <n v="0"/>
    <n v="0"/>
    <x v="3"/>
  </r>
  <r>
    <b v="0"/>
    <m/>
    <m/>
    <x v="13"/>
    <x v="900"/>
    <n v="0"/>
    <n v="0"/>
    <n v="0"/>
    <x v="0"/>
  </r>
  <r>
    <b v="0"/>
    <m/>
    <m/>
    <x v="13"/>
    <x v="901"/>
    <n v="0"/>
    <n v="0"/>
    <n v="0"/>
    <x v="12"/>
  </r>
  <r>
    <b v="1"/>
    <s v="0015A00001tbWJzQAM"/>
    <m/>
    <x v="12"/>
    <x v="902"/>
    <n v="1"/>
    <n v="0"/>
    <n v="1"/>
    <x v="0"/>
  </r>
  <r>
    <b v="0"/>
    <m/>
    <m/>
    <x v="12"/>
    <x v="903"/>
    <n v="0"/>
    <n v="0"/>
    <n v="0"/>
    <x v="0"/>
  </r>
  <r>
    <b v="0"/>
    <m/>
    <m/>
    <x v="13"/>
    <x v="904"/>
    <n v="0"/>
    <n v="0"/>
    <n v="0"/>
    <x v="0"/>
  </r>
  <r>
    <b v="0"/>
    <m/>
    <m/>
    <x v="12"/>
    <x v="905"/>
    <n v="0"/>
    <n v="0"/>
    <n v="0"/>
    <x v="0"/>
  </r>
  <r>
    <b v="0"/>
    <m/>
    <m/>
    <x v="12"/>
    <x v="906"/>
    <n v="0"/>
    <n v="0"/>
    <n v="0"/>
    <x v="0"/>
  </r>
  <r>
    <b v="0"/>
    <m/>
    <m/>
    <x v="12"/>
    <x v="907"/>
    <n v="0"/>
    <n v="0"/>
    <n v="0"/>
    <x v="0"/>
  </r>
  <r>
    <b v="0"/>
    <m/>
    <m/>
    <x v="12"/>
    <x v="908"/>
    <n v="0"/>
    <n v="0"/>
    <n v="0"/>
    <x v="0"/>
  </r>
  <r>
    <b v="0"/>
    <m/>
    <m/>
    <x v="13"/>
    <x v="909"/>
    <n v="0"/>
    <n v="0"/>
    <n v="0"/>
    <x v="0"/>
  </r>
  <r>
    <b v="1"/>
    <s v="0015A00002GmPEqQAN"/>
    <m/>
    <x v="12"/>
    <x v="910"/>
    <n v="1"/>
    <n v="0"/>
    <n v="1"/>
    <x v="2"/>
  </r>
  <r>
    <b v="0"/>
    <m/>
    <m/>
    <x v="13"/>
    <x v="911"/>
    <n v="0"/>
    <n v="0"/>
    <n v="0"/>
    <x v="0"/>
  </r>
  <r>
    <b v="1"/>
    <s v="0013100001gawnXAAQ"/>
    <m/>
    <x v="13"/>
    <x v="912"/>
    <n v="1"/>
    <n v="0"/>
    <n v="1"/>
    <x v="0"/>
  </r>
  <r>
    <b v="1"/>
    <m/>
    <m/>
    <x v="13"/>
    <x v="913"/>
    <n v="0"/>
    <n v="0"/>
    <n v="1"/>
    <x v="0"/>
  </r>
  <r>
    <b v="0"/>
    <m/>
    <m/>
    <x v="13"/>
    <x v="914"/>
    <n v="0"/>
    <n v="0"/>
    <n v="0"/>
    <x v="0"/>
  </r>
  <r>
    <b v="0"/>
    <m/>
    <m/>
    <x v="13"/>
    <x v="915"/>
    <n v="0"/>
    <n v="0"/>
    <n v="0"/>
    <x v="0"/>
  </r>
  <r>
    <b v="0"/>
    <m/>
    <m/>
    <x v="13"/>
    <x v="916"/>
    <n v="0"/>
    <n v="0"/>
    <n v="0"/>
    <x v="0"/>
  </r>
  <r>
    <b v="1"/>
    <s v="0015A00002GmI1ZQAV"/>
    <m/>
    <x v="12"/>
    <x v="917"/>
    <n v="1"/>
    <n v="0"/>
    <n v="1"/>
    <x v="0"/>
  </r>
  <r>
    <b v="0"/>
    <m/>
    <m/>
    <x v="13"/>
    <x v="918"/>
    <n v="0"/>
    <n v="0"/>
    <n v="0"/>
    <x v="0"/>
  </r>
  <r>
    <b v="0"/>
    <m/>
    <m/>
    <x v="13"/>
    <x v="919"/>
    <n v="0"/>
    <n v="0"/>
    <n v="0"/>
    <x v="0"/>
  </r>
  <r>
    <b v="0"/>
    <m/>
    <m/>
    <x v="13"/>
    <x v="920"/>
    <n v="0"/>
    <n v="0"/>
    <n v="0"/>
    <x v="0"/>
  </r>
  <r>
    <b v="0"/>
    <m/>
    <m/>
    <x v="13"/>
    <x v="921"/>
    <n v="0"/>
    <n v="0"/>
    <n v="0"/>
    <x v="3"/>
  </r>
  <r>
    <b v="0"/>
    <m/>
    <m/>
    <x v="13"/>
    <x v="922"/>
    <n v="0"/>
    <n v="0"/>
    <n v="0"/>
    <x v="3"/>
  </r>
  <r>
    <b v="0"/>
    <m/>
    <m/>
    <x v="13"/>
    <x v="923"/>
    <n v="0"/>
    <n v="0"/>
    <n v="0"/>
    <x v="3"/>
  </r>
  <r>
    <b v="0"/>
    <m/>
    <m/>
    <x v="13"/>
    <x v="924"/>
    <n v="0"/>
    <n v="0"/>
    <n v="0"/>
    <x v="3"/>
  </r>
  <r>
    <b v="0"/>
    <m/>
    <m/>
    <x v="13"/>
    <x v="925"/>
    <n v="0"/>
    <n v="0"/>
    <n v="0"/>
    <x v="3"/>
  </r>
  <r>
    <b v="0"/>
    <m/>
    <m/>
    <x v="13"/>
    <x v="926"/>
    <n v="0"/>
    <n v="0"/>
    <n v="0"/>
    <x v="3"/>
  </r>
  <r>
    <b v="0"/>
    <m/>
    <m/>
    <x v="13"/>
    <x v="927"/>
    <n v="0"/>
    <n v="0"/>
    <n v="0"/>
    <x v="3"/>
  </r>
  <r>
    <b v="0"/>
    <m/>
    <m/>
    <x v="13"/>
    <x v="928"/>
    <n v="0"/>
    <n v="0"/>
    <n v="0"/>
    <x v="3"/>
  </r>
  <r>
    <b v="0"/>
    <m/>
    <m/>
    <x v="13"/>
    <x v="929"/>
    <n v="0"/>
    <n v="0"/>
    <n v="0"/>
    <x v="3"/>
  </r>
  <r>
    <b v="0"/>
    <m/>
    <m/>
    <x v="13"/>
    <x v="930"/>
    <n v="0"/>
    <n v="0"/>
    <n v="0"/>
    <x v="3"/>
  </r>
  <r>
    <b v="0"/>
    <m/>
    <m/>
    <x v="13"/>
    <x v="931"/>
    <n v="0"/>
    <n v="0"/>
    <n v="0"/>
    <x v="3"/>
  </r>
  <r>
    <b v="0"/>
    <m/>
    <m/>
    <x v="13"/>
    <x v="932"/>
    <n v="0"/>
    <n v="0"/>
    <n v="0"/>
    <x v="3"/>
  </r>
  <r>
    <b v="0"/>
    <m/>
    <m/>
    <x v="13"/>
    <x v="933"/>
    <n v="0"/>
    <n v="0"/>
    <n v="0"/>
    <x v="3"/>
  </r>
  <r>
    <b v="0"/>
    <m/>
    <m/>
    <x v="13"/>
    <x v="934"/>
    <n v="0"/>
    <n v="0"/>
    <n v="0"/>
    <x v="3"/>
  </r>
  <r>
    <b v="0"/>
    <m/>
    <m/>
    <x v="13"/>
    <x v="935"/>
    <n v="0"/>
    <n v="0"/>
    <n v="0"/>
    <x v="3"/>
  </r>
  <r>
    <b v="0"/>
    <m/>
    <m/>
    <x v="13"/>
    <x v="936"/>
    <n v="0"/>
    <n v="0"/>
    <n v="0"/>
    <x v="3"/>
  </r>
  <r>
    <b v="0"/>
    <m/>
    <m/>
    <x v="13"/>
    <x v="937"/>
    <n v="0"/>
    <n v="0"/>
    <n v="0"/>
    <x v="3"/>
  </r>
  <r>
    <b v="0"/>
    <m/>
    <m/>
    <x v="13"/>
    <x v="938"/>
    <n v="0"/>
    <n v="0"/>
    <n v="0"/>
    <x v="3"/>
  </r>
  <r>
    <b v="0"/>
    <m/>
    <m/>
    <x v="13"/>
    <x v="939"/>
    <n v="0"/>
    <n v="0"/>
    <n v="0"/>
    <x v="3"/>
  </r>
  <r>
    <b v="0"/>
    <m/>
    <m/>
    <x v="13"/>
    <x v="940"/>
    <n v="0"/>
    <n v="0"/>
    <n v="0"/>
    <x v="3"/>
  </r>
  <r>
    <b v="0"/>
    <m/>
    <m/>
    <x v="13"/>
    <x v="941"/>
    <n v="0"/>
    <n v="0"/>
    <n v="0"/>
    <x v="3"/>
  </r>
  <r>
    <b v="0"/>
    <m/>
    <m/>
    <x v="13"/>
    <x v="942"/>
    <n v="0"/>
    <n v="0"/>
    <n v="0"/>
    <x v="3"/>
  </r>
  <r>
    <b v="0"/>
    <m/>
    <m/>
    <x v="13"/>
    <x v="943"/>
    <n v="0"/>
    <n v="0"/>
    <n v="0"/>
    <x v="3"/>
  </r>
  <r>
    <b v="0"/>
    <m/>
    <m/>
    <x v="13"/>
    <x v="944"/>
    <n v="0"/>
    <n v="0"/>
    <n v="0"/>
    <x v="0"/>
  </r>
  <r>
    <b v="0"/>
    <m/>
    <m/>
    <x v="12"/>
    <x v="945"/>
    <n v="0"/>
    <n v="0"/>
    <n v="0"/>
    <x v="0"/>
  </r>
  <r>
    <b v="0"/>
    <m/>
    <m/>
    <x v="13"/>
    <x v="946"/>
    <n v="0"/>
    <n v="0"/>
    <n v="0"/>
    <x v="0"/>
  </r>
  <r>
    <b v="1"/>
    <s v="0015A00002GnbH7QAJ"/>
    <s v="0065A00001YNGjOQAX"/>
    <x v="12"/>
    <x v="947"/>
    <n v="1"/>
    <n v="1"/>
    <n v="1"/>
    <x v="0"/>
  </r>
  <r>
    <b v="0"/>
    <m/>
    <m/>
    <x v="13"/>
    <x v="948"/>
    <n v="0"/>
    <n v="0"/>
    <n v="0"/>
    <x v="0"/>
  </r>
  <r>
    <b v="1"/>
    <s v="0013100001jZUpIAAW"/>
    <s v="0065A00001YNIpDQAX"/>
    <x v="12"/>
    <x v="949"/>
    <n v="1"/>
    <n v="1"/>
    <n v="1"/>
    <x v="0"/>
  </r>
  <r>
    <b v="0"/>
    <m/>
    <m/>
    <x v="13"/>
    <x v="950"/>
    <n v="0"/>
    <n v="0"/>
    <n v="0"/>
    <x v="13"/>
  </r>
  <r>
    <b v="0"/>
    <m/>
    <m/>
    <x v="13"/>
    <x v="951"/>
    <n v="0"/>
    <n v="0"/>
    <n v="0"/>
    <x v="13"/>
  </r>
  <r>
    <b v="1"/>
    <s v="0013100001gZSbvAAG"/>
    <m/>
    <x v="13"/>
    <x v="952"/>
    <n v="1"/>
    <n v="0"/>
    <n v="1"/>
    <x v="13"/>
  </r>
  <r>
    <b v="0"/>
    <m/>
    <m/>
    <x v="13"/>
    <x v="953"/>
    <n v="0"/>
    <n v="0"/>
    <n v="0"/>
    <x v="13"/>
  </r>
  <r>
    <b v="0"/>
    <m/>
    <m/>
    <x v="13"/>
    <x v="954"/>
    <n v="0"/>
    <n v="0"/>
    <n v="0"/>
    <x v="13"/>
  </r>
  <r>
    <b v="1"/>
    <s v="0015A00002CTTHQQA5"/>
    <m/>
    <x v="13"/>
    <x v="955"/>
    <n v="1"/>
    <n v="0"/>
    <n v="1"/>
    <x v="13"/>
  </r>
  <r>
    <b v="1"/>
    <s v="0013100001gZSbvAAG"/>
    <m/>
    <x v="13"/>
    <x v="956"/>
    <n v="1"/>
    <n v="0"/>
    <n v="1"/>
    <x v="13"/>
  </r>
  <r>
    <b v="1"/>
    <s v="0013100001gZSbvAAG"/>
    <m/>
    <x v="13"/>
    <x v="957"/>
    <n v="1"/>
    <n v="0"/>
    <n v="1"/>
    <x v="13"/>
  </r>
  <r>
    <b v="0"/>
    <m/>
    <m/>
    <x v="13"/>
    <x v="958"/>
    <n v="0"/>
    <n v="0"/>
    <n v="0"/>
    <x v="13"/>
  </r>
  <r>
    <b v="1"/>
    <s v="0013100001gZSbvAAG"/>
    <m/>
    <x v="13"/>
    <x v="959"/>
    <n v="1"/>
    <n v="0"/>
    <n v="1"/>
    <x v="13"/>
  </r>
  <r>
    <b v="0"/>
    <m/>
    <m/>
    <x v="13"/>
    <x v="960"/>
    <n v="0"/>
    <n v="0"/>
    <n v="0"/>
    <x v="13"/>
  </r>
  <r>
    <b v="1"/>
    <s v="0015A00002GnfMHQAZ"/>
    <s v="0065A00001YNJsLQAX"/>
    <x v="13"/>
    <x v="961"/>
    <n v="1"/>
    <n v="1"/>
    <n v="1"/>
    <x v="13"/>
  </r>
  <r>
    <b v="0"/>
    <m/>
    <m/>
    <x v="13"/>
    <x v="962"/>
    <n v="0"/>
    <n v="0"/>
    <n v="0"/>
    <x v="13"/>
  </r>
  <r>
    <b v="0"/>
    <m/>
    <m/>
    <x v="13"/>
    <x v="963"/>
    <n v="0"/>
    <n v="0"/>
    <n v="0"/>
    <x v="13"/>
  </r>
  <r>
    <b v="1"/>
    <s v="0013100001gZSbvAAG"/>
    <m/>
    <x v="13"/>
    <x v="964"/>
    <n v="1"/>
    <n v="0"/>
    <n v="1"/>
    <x v="13"/>
  </r>
  <r>
    <b v="0"/>
    <m/>
    <m/>
    <x v="13"/>
    <x v="965"/>
    <n v="0"/>
    <n v="0"/>
    <n v="0"/>
    <x v="13"/>
  </r>
  <r>
    <b v="1"/>
    <s v="0015A000021NtPMQA0"/>
    <m/>
    <x v="13"/>
    <x v="966"/>
    <n v="1"/>
    <n v="0"/>
    <n v="1"/>
    <x v="13"/>
  </r>
  <r>
    <b v="1"/>
    <s v="0013100001gZSbvAAG"/>
    <m/>
    <x v="13"/>
    <x v="967"/>
    <n v="1"/>
    <n v="0"/>
    <n v="1"/>
    <x v="13"/>
  </r>
  <r>
    <b v="1"/>
    <s v="0013100001gZSbvAAG"/>
    <m/>
    <x v="13"/>
    <x v="968"/>
    <n v="1"/>
    <n v="0"/>
    <n v="1"/>
    <x v="13"/>
  </r>
  <r>
    <b v="1"/>
    <s v="0013100001gZSbvAAG"/>
    <m/>
    <x v="13"/>
    <x v="969"/>
    <n v="1"/>
    <n v="0"/>
    <n v="1"/>
    <x v="13"/>
  </r>
  <r>
    <b v="1"/>
    <s v="0013100001gZSbvAAG"/>
    <m/>
    <x v="13"/>
    <x v="970"/>
    <n v="1"/>
    <n v="0"/>
    <n v="1"/>
    <x v="13"/>
  </r>
  <r>
    <b v="0"/>
    <m/>
    <m/>
    <x v="13"/>
    <x v="971"/>
    <n v="0"/>
    <n v="0"/>
    <n v="0"/>
    <x v="13"/>
  </r>
  <r>
    <b v="1"/>
    <s v="0013100001gZSbvAAG"/>
    <m/>
    <x v="13"/>
    <x v="972"/>
    <n v="1"/>
    <n v="0"/>
    <n v="1"/>
    <x v="13"/>
  </r>
  <r>
    <b v="0"/>
    <m/>
    <m/>
    <x v="13"/>
    <x v="973"/>
    <n v="0"/>
    <n v="0"/>
    <n v="0"/>
    <x v="14"/>
  </r>
  <r>
    <b v="1"/>
    <s v="0013100001gZSbvAAG"/>
    <m/>
    <x v="13"/>
    <x v="974"/>
    <n v="1"/>
    <n v="0"/>
    <n v="1"/>
    <x v="13"/>
  </r>
  <r>
    <b v="1"/>
    <s v="0013100001gZSbvAAG"/>
    <m/>
    <x v="13"/>
    <x v="975"/>
    <n v="1"/>
    <n v="0"/>
    <n v="1"/>
    <x v="13"/>
  </r>
  <r>
    <b v="0"/>
    <m/>
    <m/>
    <x v="13"/>
    <x v="976"/>
    <n v="0"/>
    <n v="0"/>
    <n v="0"/>
    <x v="13"/>
  </r>
  <r>
    <b v="1"/>
    <s v="0013100001gZSbvAAG"/>
    <m/>
    <x v="13"/>
    <x v="977"/>
    <n v="1"/>
    <n v="0"/>
    <n v="1"/>
    <x v="13"/>
  </r>
  <r>
    <b v="0"/>
    <m/>
    <m/>
    <x v="13"/>
    <x v="978"/>
    <n v="0"/>
    <n v="0"/>
    <n v="0"/>
    <x v="13"/>
  </r>
  <r>
    <b v="1"/>
    <s v="0015A00002QFUc3QAH"/>
    <s v="0065A00001cp8hyQAA"/>
    <x v="13"/>
    <x v="979"/>
    <n v="1"/>
    <n v="1"/>
    <n v="1"/>
    <x v="13"/>
  </r>
  <r>
    <b v="1"/>
    <s v="0013100001gZSbvAAG"/>
    <m/>
    <x v="13"/>
    <x v="980"/>
    <n v="1"/>
    <n v="0"/>
    <n v="1"/>
    <x v="13"/>
  </r>
  <r>
    <b v="0"/>
    <m/>
    <m/>
    <x v="13"/>
    <x v="981"/>
    <n v="0"/>
    <n v="0"/>
    <n v="0"/>
    <x v="13"/>
  </r>
  <r>
    <b v="0"/>
    <m/>
    <m/>
    <x v="12"/>
    <x v="982"/>
    <n v="0"/>
    <n v="0"/>
    <n v="0"/>
    <x v="0"/>
  </r>
  <r>
    <b v="0"/>
    <m/>
    <m/>
    <x v="13"/>
    <x v="983"/>
    <n v="0"/>
    <n v="0"/>
    <n v="0"/>
    <x v="0"/>
  </r>
  <r>
    <b v="0"/>
    <m/>
    <m/>
    <x v="13"/>
    <x v="984"/>
    <n v="0"/>
    <n v="0"/>
    <n v="0"/>
    <x v="3"/>
  </r>
  <r>
    <b v="0"/>
    <m/>
    <m/>
    <x v="13"/>
    <x v="985"/>
    <n v="0"/>
    <n v="0"/>
    <n v="0"/>
    <x v="3"/>
  </r>
  <r>
    <b v="0"/>
    <m/>
    <m/>
    <x v="13"/>
    <x v="986"/>
    <n v="0"/>
    <n v="0"/>
    <n v="0"/>
    <x v="3"/>
  </r>
  <r>
    <b v="0"/>
    <m/>
    <m/>
    <x v="13"/>
    <x v="987"/>
    <n v="0"/>
    <n v="0"/>
    <n v="0"/>
    <x v="3"/>
  </r>
  <r>
    <b v="0"/>
    <m/>
    <m/>
    <x v="13"/>
    <x v="988"/>
    <n v="0"/>
    <n v="0"/>
    <n v="0"/>
    <x v="3"/>
  </r>
  <r>
    <b v="0"/>
    <m/>
    <m/>
    <x v="13"/>
    <x v="989"/>
    <n v="0"/>
    <n v="0"/>
    <n v="0"/>
    <x v="3"/>
  </r>
  <r>
    <b v="0"/>
    <m/>
    <m/>
    <x v="13"/>
    <x v="990"/>
    <n v="0"/>
    <n v="0"/>
    <n v="0"/>
    <x v="3"/>
  </r>
  <r>
    <b v="0"/>
    <m/>
    <m/>
    <x v="13"/>
    <x v="991"/>
    <n v="0"/>
    <n v="0"/>
    <n v="0"/>
    <x v="3"/>
  </r>
  <r>
    <b v="0"/>
    <m/>
    <m/>
    <x v="13"/>
    <x v="992"/>
    <n v="0"/>
    <n v="0"/>
    <n v="0"/>
    <x v="3"/>
  </r>
  <r>
    <b v="0"/>
    <m/>
    <m/>
    <x v="13"/>
    <x v="993"/>
    <n v="0"/>
    <n v="0"/>
    <n v="0"/>
    <x v="3"/>
  </r>
  <r>
    <b v="0"/>
    <m/>
    <m/>
    <x v="13"/>
    <x v="994"/>
    <n v="0"/>
    <n v="0"/>
    <n v="0"/>
    <x v="3"/>
  </r>
  <r>
    <b v="0"/>
    <m/>
    <m/>
    <x v="13"/>
    <x v="995"/>
    <n v="0"/>
    <n v="0"/>
    <n v="0"/>
    <x v="3"/>
  </r>
  <r>
    <b v="0"/>
    <m/>
    <m/>
    <x v="13"/>
    <x v="996"/>
    <n v="0"/>
    <n v="0"/>
    <n v="0"/>
    <x v="3"/>
  </r>
  <r>
    <b v="0"/>
    <m/>
    <m/>
    <x v="13"/>
    <x v="997"/>
    <n v="0"/>
    <n v="0"/>
    <n v="0"/>
    <x v="3"/>
  </r>
  <r>
    <b v="0"/>
    <m/>
    <m/>
    <x v="15"/>
    <x v="998"/>
    <n v="0"/>
    <n v="0"/>
    <n v="0"/>
    <x v="0"/>
  </r>
  <r>
    <b v="0"/>
    <m/>
    <m/>
    <x v="13"/>
    <x v="999"/>
    <n v="0"/>
    <n v="0"/>
    <n v="0"/>
    <x v="0"/>
  </r>
  <r>
    <b v="0"/>
    <m/>
    <m/>
    <x v="12"/>
    <x v="1000"/>
    <n v="0"/>
    <n v="0"/>
    <n v="0"/>
    <x v="6"/>
  </r>
  <r>
    <b v="0"/>
    <m/>
    <m/>
    <x v="12"/>
    <x v="1001"/>
    <n v="0"/>
    <n v="0"/>
    <n v="0"/>
    <x v="6"/>
  </r>
  <r>
    <b v="0"/>
    <m/>
    <m/>
    <x v="12"/>
    <x v="1002"/>
    <n v="0"/>
    <n v="0"/>
    <n v="0"/>
    <x v="6"/>
  </r>
  <r>
    <b v="0"/>
    <m/>
    <m/>
    <x v="12"/>
    <x v="1003"/>
    <n v="0"/>
    <n v="0"/>
    <n v="0"/>
    <x v="6"/>
  </r>
  <r>
    <b v="0"/>
    <m/>
    <m/>
    <x v="12"/>
    <x v="1004"/>
    <n v="0"/>
    <n v="0"/>
    <n v="0"/>
    <x v="6"/>
  </r>
  <r>
    <b v="0"/>
    <m/>
    <m/>
    <x v="12"/>
    <x v="1005"/>
    <n v="0"/>
    <n v="0"/>
    <n v="0"/>
    <x v="6"/>
  </r>
  <r>
    <b v="0"/>
    <m/>
    <m/>
    <x v="12"/>
    <x v="1006"/>
    <n v="0"/>
    <n v="0"/>
    <n v="0"/>
    <x v="6"/>
  </r>
  <r>
    <b v="0"/>
    <m/>
    <m/>
    <x v="12"/>
    <x v="1007"/>
    <n v="0"/>
    <n v="0"/>
    <n v="0"/>
    <x v="6"/>
  </r>
  <r>
    <b v="0"/>
    <m/>
    <m/>
    <x v="12"/>
    <x v="1008"/>
    <n v="0"/>
    <n v="0"/>
    <n v="0"/>
    <x v="6"/>
  </r>
  <r>
    <b v="0"/>
    <m/>
    <m/>
    <x v="12"/>
    <x v="1009"/>
    <n v="0"/>
    <n v="0"/>
    <n v="0"/>
    <x v="6"/>
  </r>
  <r>
    <b v="0"/>
    <m/>
    <m/>
    <x v="12"/>
    <x v="1010"/>
    <n v="0"/>
    <n v="0"/>
    <n v="0"/>
    <x v="6"/>
  </r>
  <r>
    <b v="0"/>
    <m/>
    <m/>
    <x v="12"/>
    <x v="1011"/>
    <n v="0"/>
    <n v="0"/>
    <n v="0"/>
    <x v="6"/>
  </r>
  <r>
    <b v="0"/>
    <m/>
    <m/>
    <x v="12"/>
    <x v="1012"/>
    <n v="0"/>
    <n v="0"/>
    <n v="0"/>
    <x v="6"/>
  </r>
  <r>
    <b v="0"/>
    <m/>
    <m/>
    <x v="12"/>
    <x v="1013"/>
    <n v="0"/>
    <n v="0"/>
    <n v="0"/>
    <x v="6"/>
  </r>
  <r>
    <b v="0"/>
    <m/>
    <m/>
    <x v="12"/>
    <x v="1014"/>
    <n v="0"/>
    <n v="0"/>
    <n v="0"/>
    <x v="6"/>
  </r>
  <r>
    <b v="0"/>
    <m/>
    <m/>
    <x v="12"/>
    <x v="1015"/>
    <n v="0"/>
    <n v="0"/>
    <n v="0"/>
    <x v="6"/>
  </r>
  <r>
    <b v="0"/>
    <m/>
    <m/>
    <x v="12"/>
    <x v="1016"/>
    <n v="0"/>
    <n v="0"/>
    <n v="0"/>
    <x v="6"/>
  </r>
  <r>
    <b v="0"/>
    <m/>
    <m/>
    <x v="12"/>
    <x v="1017"/>
    <n v="0"/>
    <n v="0"/>
    <n v="0"/>
    <x v="6"/>
  </r>
  <r>
    <b v="0"/>
    <m/>
    <m/>
    <x v="12"/>
    <x v="1018"/>
    <n v="0"/>
    <n v="0"/>
    <n v="0"/>
    <x v="6"/>
  </r>
  <r>
    <b v="0"/>
    <m/>
    <m/>
    <x v="12"/>
    <x v="1019"/>
    <n v="0"/>
    <n v="0"/>
    <n v="0"/>
    <x v="6"/>
  </r>
  <r>
    <b v="0"/>
    <m/>
    <m/>
    <x v="12"/>
    <x v="1020"/>
    <n v="0"/>
    <n v="0"/>
    <n v="0"/>
    <x v="6"/>
  </r>
  <r>
    <b v="0"/>
    <m/>
    <m/>
    <x v="12"/>
    <x v="1021"/>
    <n v="0"/>
    <n v="0"/>
    <n v="0"/>
    <x v="6"/>
  </r>
  <r>
    <b v="0"/>
    <m/>
    <m/>
    <x v="12"/>
    <x v="1022"/>
    <n v="0"/>
    <n v="0"/>
    <n v="0"/>
    <x v="6"/>
  </r>
  <r>
    <b v="0"/>
    <m/>
    <m/>
    <x v="12"/>
    <x v="1023"/>
    <n v="0"/>
    <n v="0"/>
    <n v="0"/>
    <x v="6"/>
  </r>
  <r>
    <b v="0"/>
    <m/>
    <m/>
    <x v="12"/>
    <x v="1024"/>
    <n v="0"/>
    <n v="0"/>
    <n v="0"/>
    <x v="6"/>
  </r>
  <r>
    <b v="0"/>
    <m/>
    <m/>
    <x v="12"/>
    <x v="1025"/>
    <n v="0"/>
    <n v="0"/>
    <n v="0"/>
    <x v="6"/>
  </r>
  <r>
    <b v="0"/>
    <m/>
    <m/>
    <x v="12"/>
    <x v="1026"/>
    <n v="0"/>
    <n v="0"/>
    <n v="0"/>
    <x v="6"/>
  </r>
  <r>
    <b v="0"/>
    <m/>
    <m/>
    <x v="12"/>
    <x v="1027"/>
    <n v="0"/>
    <n v="0"/>
    <n v="0"/>
    <x v="6"/>
  </r>
  <r>
    <b v="0"/>
    <m/>
    <m/>
    <x v="12"/>
    <x v="1028"/>
    <n v="0"/>
    <n v="0"/>
    <n v="0"/>
    <x v="15"/>
  </r>
  <r>
    <b v="0"/>
    <m/>
    <m/>
    <x v="12"/>
    <x v="1029"/>
    <n v="0"/>
    <n v="0"/>
    <n v="0"/>
    <x v="15"/>
  </r>
  <r>
    <b v="0"/>
    <m/>
    <m/>
    <x v="12"/>
    <x v="1030"/>
    <n v="0"/>
    <n v="0"/>
    <n v="0"/>
    <x v="6"/>
  </r>
  <r>
    <b v="0"/>
    <m/>
    <m/>
    <x v="12"/>
    <x v="1031"/>
    <n v="0"/>
    <n v="0"/>
    <n v="0"/>
    <x v="6"/>
  </r>
  <r>
    <b v="0"/>
    <m/>
    <m/>
    <x v="12"/>
    <x v="1032"/>
    <n v="0"/>
    <n v="0"/>
    <n v="0"/>
    <x v="6"/>
  </r>
  <r>
    <b v="0"/>
    <m/>
    <m/>
    <x v="12"/>
    <x v="1033"/>
    <n v="0"/>
    <n v="0"/>
    <n v="0"/>
    <x v="6"/>
  </r>
  <r>
    <b v="0"/>
    <m/>
    <m/>
    <x v="12"/>
    <x v="1034"/>
    <n v="0"/>
    <n v="0"/>
    <n v="0"/>
    <x v="6"/>
  </r>
  <r>
    <b v="0"/>
    <m/>
    <m/>
    <x v="12"/>
    <x v="1035"/>
    <n v="0"/>
    <n v="0"/>
    <n v="0"/>
    <x v="6"/>
  </r>
  <r>
    <b v="0"/>
    <m/>
    <m/>
    <x v="12"/>
    <x v="1036"/>
    <n v="0"/>
    <n v="0"/>
    <n v="0"/>
    <x v="6"/>
  </r>
  <r>
    <b v="0"/>
    <m/>
    <m/>
    <x v="12"/>
    <x v="1037"/>
    <n v="0"/>
    <n v="0"/>
    <n v="0"/>
    <x v="6"/>
  </r>
  <r>
    <b v="0"/>
    <m/>
    <m/>
    <x v="12"/>
    <x v="1038"/>
    <n v="0"/>
    <n v="0"/>
    <n v="0"/>
    <x v="6"/>
  </r>
  <r>
    <b v="0"/>
    <m/>
    <m/>
    <x v="12"/>
    <x v="1039"/>
    <n v="0"/>
    <n v="0"/>
    <n v="0"/>
    <x v="6"/>
  </r>
  <r>
    <b v="0"/>
    <m/>
    <m/>
    <x v="12"/>
    <x v="1040"/>
    <n v="0"/>
    <n v="0"/>
    <n v="0"/>
    <x v="6"/>
  </r>
  <r>
    <b v="0"/>
    <m/>
    <m/>
    <x v="12"/>
    <x v="1041"/>
    <n v="0"/>
    <n v="0"/>
    <n v="0"/>
    <x v="6"/>
  </r>
  <r>
    <b v="0"/>
    <m/>
    <m/>
    <x v="12"/>
    <x v="1042"/>
    <n v="0"/>
    <n v="0"/>
    <n v="0"/>
    <x v="6"/>
  </r>
  <r>
    <b v="0"/>
    <m/>
    <m/>
    <x v="12"/>
    <x v="1043"/>
    <n v="0"/>
    <n v="0"/>
    <n v="0"/>
    <x v="6"/>
  </r>
  <r>
    <b v="0"/>
    <m/>
    <m/>
    <x v="12"/>
    <x v="1044"/>
    <n v="0"/>
    <n v="0"/>
    <n v="0"/>
    <x v="6"/>
  </r>
  <r>
    <b v="0"/>
    <m/>
    <m/>
    <x v="12"/>
    <x v="1045"/>
    <n v="0"/>
    <n v="0"/>
    <n v="0"/>
    <x v="6"/>
  </r>
  <r>
    <b v="0"/>
    <m/>
    <m/>
    <x v="12"/>
    <x v="1046"/>
    <n v="0"/>
    <n v="0"/>
    <n v="0"/>
    <x v="6"/>
  </r>
  <r>
    <b v="0"/>
    <m/>
    <m/>
    <x v="12"/>
    <x v="1047"/>
    <n v="0"/>
    <n v="0"/>
    <n v="0"/>
    <x v="6"/>
  </r>
  <r>
    <b v="0"/>
    <m/>
    <m/>
    <x v="12"/>
    <x v="1048"/>
    <n v="0"/>
    <n v="0"/>
    <n v="0"/>
    <x v="6"/>
  </r>
  <r>
    <b v="0"/>
    <m/>
    <m/>
    <x v="12"/>
    <x v="1049"/>
    <n v="0"/>
    <n v="0"/>
    <n v="0"/>
    <x v="6"/>
  </r>
  <r>
    <b v="0"/>
    <m/>
    <m/>
    <x v="12"/>
    <x v="1050"/>
    <n v="0"/>
    <n v="0"/>
    <n v="0"/>
    <x v="6"/>
  </r>
  <r>
    <b v="0"/>
    <m/>
    <m/>
    <x v="12"/>
    <x v="1051"/>
    <n v="0"/>
    <n v="0"/>
    <n v="0"/>
    <x v="6"/>
  </r>
  <r>
    <b v="0"/>
    <m/>
    <m/>
    <x v="12"/>
    <x v="1052"/>
    <n v="0"/>
    <n v="0"/>
    <n v="0"/>
    <x v="6"/>
  </r>
  <r>
    <b v="0"/>
    <m/>
    <m/>
    <x v="12"/>
    <x v="1053"/>
    <n v="0"/>
    <n v="0"/>
    <n v="0"/>
    <x v="6"/>
  </r>
  <r>
    <b v="0"/>
    <m/>
    <m/>
    <x v="12"/>
    <x v="1054"/>
    <n v="0"/>
    <n v="0"/>
    <n v="0"/>
    <x v="6"/>
  </r>
  <r>
    <b v="0"/>
    <m/>
    <m/>
    <x v="12"/>
    <x v="1055"/>
    <n v="0"/>
    <n v="0"/>
    <n v="0"/>
    <x v="6"/>
  </r>
  <r>
    <b v="0"/>
    <m/>
    <m/>
    <x v="12"/>
    <x v="1056"/>
    <n v="0"/>
    <n v="0"/>
    <n v="0"/>
    <x v="6"/>
  </r>
  <r>
    <b v="0"/>
    <m/>
    <m/>
    <x v="12"/>
    <x v="1057"/>
    <n v="0"/>
    <n v="0"/>
    <n v="0"/>
    <x v="6"/>
  </r>
  <r>
    <b v="0"/>
    <m/>
    <m/>
    <x v="12"/>
    <x v="1058"/>
    <n v="0"/>
    <n v="0"/>
    <n v="0"/>
    <x v="6"/>
  </r>
  <r>
    <b v="0"/>
    <m/>
    <m/>
    <x v="12"/>
    <x v="1059"/>
    <n v="0"/>
    <n v="0"/>
    <n v="0"/>
    <x v="6"/>
  </r>
  <r>
    <b v="0"/>
    <m/>
    <m/>
    <x v="12"/>
    <x v="1060"/>
    <n v="0"/>
    <n v="0"/>
    <n v="0"/>
    <x v="6"/>
  </r>
  <r>
    <b v="0"/>
    <m/>
    <m/>
    <x v="12"/>
    <x v="1061"/>
    <n v="0"/>
    <n v="0"/>
    <n v="0"/>
    <x v="6"/>
  </r>
  <r>
    <b v="0"/>
    <m/>
    <m/>
    <x v="12"/>
    <x v="1062"/>
    <n v="0"/>
    <n v="0"/>
    <n v="0"/>
    <x v="6"/>
  </r>
  <r>
    <b v="0"/>
    <m/>
    <m/>
    <x v="12"/>
    <x v="1063"/>
    <n v="0"/>
    <n v="0"/>
    <n v="0"/>
    <x v="6"/>
  </r>
  <r>
    <b v="0"/>
    <m/>
    <m/>
    <x v="12"/>
    <x v="1064"/>
    <n v="0"/>
    <n v="0"/>
    <n v="0"/>
    <x v="6"/>
  </r>
  <r>
    <b v="0"/>
    <m/>
    <m/>
    <x v="12"/>
    <x v="1065"/>
    <n v="0"/>
    <n v="0"/>
    <n v="0"/>
    <x v="6"/>
  </r>
  <r>
    <b v="0"/>
    <m/>
    <m/>
    <x v="12"/>
    <x v="1066"/>
    <n v="0"/>
    <n v="0"/>
    <n v="0"/>
    <x v="6"/>
  </r>
  <r>
    <b v="0"/>
    <m/>
    <m/>
    <x v="12"/>
    <x v="1067"/>
    <n v="0"/>
    <n v="0"/>
    <n v="0"/>
    <x v="6"/>
  </r>
  <r>
    <b v="0"/>
    <m/>
    <m/>
    <x v="12"/>
    <x v="1068"/>
    <n v="0"/>
    <n v="0"/>
    <n v="0"/>
    <x v="6"/>
  </r>
  <r>
    <b v="0"/>
    <m/>
    <m/>
    <x v="12"/>
    <x v="1069"/>
    <n v="0"/>
    <n v="0"/>
    <n v="0"/>
    <x v="6"/>
  </r>
  <r>
    <b v="0"/>
    <m/>
    <m/>
    <x v="12"/>
    <x v="1070"/>
    <n v="0"/>
    <n v="0"/>
    <n v="0"/>
    <x v="6"/>
  </r>
  <r>
    <b v="0"/>
    <m/>
    <m/>
    <x v="12"/>
    <x v="1071"/>
    <n v="0"/>
    <n v="0"/>
    <n v="0"/>
    <x v="6"/>
  </r>
  <r>
    <b v="0"/>
    <m/>
    <m/>
    <x v="12"/>
    <x v="1072"/>
    <n v="0"/>
    <n v="0"/>
    <n v="0"/>
    <x v="6"/>
  </r>
  <r>
    <b v="0"/>
    <m/>
    <m/>
    <x v="12"/>
    <x v="1073"/>
    <n v="0"/>
    <n v="0"/>
    <n v="0"/>
    <x v="6"/>
  </r>
  <r>
    <b v="0"/>
    <m/>
    <m/>
    <x v="12"/>
    <x v="1074"/>
    <n v="0"/>
    <n v="0"/>
    <n v="0"/>
    <x v="6"/>
  </r>
  <r>
    <b v="0"/>
    <m/>
    <m/>
    <x v="12"/>
    <x v="1075"/>
    <n v="0"/>
    <n v="0"/>
    <n v="0"/>
    <x v="6"/>
  </r>
  <r>
    <b v="0"/>
    <m/>
    <m/>
    <x v="12"/>
    <x v="1076"/>
    <n v="0"/>
    <n v="0"/>
    <n v="0"/>
    <x v="6"/>
  </r>
  <r>
    <b v="0"/>
    <m/>
    <m/>
    <x v="12"/>
    <x v="1077"/>
    <n v="0"/>
    <n v="0"/>
    <n v="0"/>
    <x v="6"/>
  </r>
  <r>
    <b v="1"/>
    <m/>
    <m/>
    <x v="13"/>
    <x v="1078"/>
    <n v="0"/>
    <n v="0"/>
    <n v="1"/>
    <x v="1"/>
  </r>
  <r>
    <b v="1"/>
    <s v="0015A00002HePHlQAN"/>
    <m/>
    <x v="12"/>
    <x v="1079"/>
    <n v="1"/>
    <n v="0"/>
    <n v="1"/>
    <x v="7"/>
  </r>
  <r>
    <b v="1"/>
    <s v="0015A00002JNwyTQAT"/>
    <s v="0065A00001ZZ4HBQA1"/>
    <x v="12"/>
    <x v="1080"/>
    <n v="1"/>
    <n v="1"/>
    <n v="1"/>
    <x v="2"/>
  </r>
  <r>
    <b v="1"/>
    <s v="0015A00002JNxNjQAL"/>
    <s v="0065A00001ZZ4KyQAL"/>
    <x v="12"/>
    <x v="1081"/>
    <n v="1"/>
    <n v="1"/>
    <n v="1"/>
    <x v="2"/>
  </r>
  <r>
    <b v="1"/>
    <s v="0015A00002JNxRvQAL"/>
    <s v="0065A00001ZZ4MzQAL"/>
    <x v="12"/>
    <x v="1082"/>
    <n v="1"/>
    <n v="1"/>
    <n v="1"/>
    <x v="2"/>
  </r>
  <r>
    <b v="1"/>
    <s v="0015A00002JPEVsQAP"/>
    <s v="0065A00001ZcXr9QAF"/>
    <x v="12"/>
    <x v="1083"/>
    <n v="1"/>
    <n v="1"/>
    <n v="1"/>
    <x v="2"/>
  </r>
  <r>
    <b v="1"/>
    <s v="0013100001jbToDAAU"/>
    <s v="0065A00001ZwtYiQAJ"/>
    <x v="12"/>
    <x v="1084"/>
    <n v="1"/>
    <n v="1"/>
    <n v="1"/>
    <x v="6"/>
  </r>
  <r>
    <b v="1"/>
    <s v="0015A00002VqTDcQAN"/>
    <s v="0065A00001de5FwQAI"/>
    <x v="12"/>
    <x v="1085"/>
    <n v="1"/>
    <n v="1"/>
    <n v="1"/>
    <x v="6"/>
  </r>
  <r>
    <b v="1"/>
    <s v="0015A00002IpCXsQAN"/>
    <m/>
    <x v="12"/>
    <x v="1086"/>
    <n v="1"/>
    <n v="0"/>
    <n v="1"/>
    <x v="2"/>
  </r>
  <r>
    <b v="1"/>
    <s v="0013100001k6JgGAAU"/>
    <s v="0065A00001XabTJQAZ"/>
    <x v="12"/>
    <x v="1087"/>
    <n v="1"/>
    <n v="1"/>
    <n v="1"/>
    <x v="2"/>
  </r>
  <r>
    <b v="1"/>
    <s v="0015A00002JMxCcQAL"/>
    <s v="0065A00001ZWNU7QAP"/>
    <x v="12"/>
    <x v="1088"/>
    <n v="1"/>
    <n v="1"/>
    <n v="1"/>
    <x v="2"/>
  </r>
  <r>
    <b v="1"/>
    <s v="0015A00002JMxOwQAL"/>
    <s v="0065A00001ZWxBZQA1"/>
    <x v="12"/>
    <x v="1089"/>
    <n v="1"/>
    <n v="1"/>
    <n v="1"/>
    <x v="2"/>
  </r>
  <r>
    <b v="1"/>
    <s v="0015A00002JNmjnQAD"/>
    <s v="0065A00001ZYzqhQAD"/>
    <x v="12"/>
    <x v="1090"/>
    <n v="1"/>
    <n v="1"/>
    <n v="1"/>
    <x v="2"/>
  </r>
  <r>
    <b v="1"/>
    <m/>
    <s v="0065A00001YkBNyQAN"/>
    <x v="12"/>
    <x v="1091"/>
    <n v="0"/>
    <n v="1"/>
    <n v="1"/>
    <x v="7"/>
  </r>
  <r>
    <b v="1"/>
    <s v="0015A00002K65REQAZ"/>
    <s v="0065A00001ZjOb4QAF"/>
    <x v="12"/>
    <x v="1092"/>
    <n v="1"/>
    <n v="1"/>
    <n v="1"/>
    <x v="6"/>
  </r>
  <r>
    <b v="1"/>
    <s v="0015A00002NN3zyQAD"/>
    <s v="0065A00001bBVehQAG"/>
    <x v="12"/>
    <x v="1093"/>
    <n v="1"/>
    <n v="1"/>
    <n v="1"/>
    <x v="6"/>
  </r>
  <r>
    <b v="1"/>
    <s v="0015A00002NN3zyQAD"/>
    <s v="0065A00001bBVehQAG"/>
    <x v="12"/>
    <x v="1094"/>
    <n v="1"/>
    <n v="1"/>
    <n v="1"/>
    <x v="6"/>
  </r>
  <r>
    <b v="1"/>
    <s v="0015A00002OIlzQQAT"/>
    <s v="0065A00001bMz65QAC"/>
    <x v="12"/>
    <x v="1095"/>
    <n v="1"/>
    <n v="1"/>
    <n v="1"/>
    <x v="6"/>
  </r>
  <r>
    <b v="1"/>
    <m/>
    <s v="0065A00001YhligQAB"/>
    <x v="12"/>
    <x v="1096"/>
    <n v="0"/>
    <n v="1"/>
    <n v="1"/>
    <x v="3"/>
  </r>
  <r>
    <b v="1"/>
    <m/>
    <s v="0065A00001M9zxpQAB"/>
    <x v="12"/>
    <x v="1097"/>
    <n v="0"/>
    <n v="1"/>
    <n v="1"/>
    <x v="3"/>
  </r>
  <r>
    <b v="1"/>
    <s v="0015A00002Ird7mQAB"/>
    <s v="0065A00001ZO6V9QAL"/>
    <x v="12"/>
    <x v="1098"/>
    <n v="1"/>
    <n v="1"/>
    <n v="1"/>
    <x v="2"/>
  </r>
  <r>
    <b v="1"/>
    <s v="0015A00002JMFAQQA5"/>
    <s v="0065A00001ZVCYZQA5"/>
    <x v="12"/>
    <x v="1099"/>
    <n v="1"/>
    <n v="1"/>
    <n v="1"/>
    <x v="2"/>
  </r>
  <r>
    <b v="1"/>
    <s v="0013100001gX5LzAAK"/>
    <m/>
    <x v="12"/>
    <x v="1100"/>
    <n v="1"/>
    <n v="0"/>
    <n v="1"/>
    <x v="6"/>
  </r>
  <r>
    <b v="1"/>
    <s v="0015A00001xOrX9QAK"/>
    <m/>
    <x v="12"/>
    <x v="1101"/>
    <n v="1"/>
    <n v="0"/>
    <n v="1"/>
    <x v="6"/>
  </r>
  <r>
    <b v="1"/>
    <s v="0013100001qxqgHAAQ"/>
    <s v="0065A00001ZjhXlQAJ"/>
    <x v="12"/>
    <x v="1102"/>
    <n v="1"/>
    <n v="1"/>
    <n v="1"/>
    <x v="6"/>
  </r>
  <r>
    <b v="1"/>
    <s v="0015A00002DSLMyQAP"/>
    <m/>
    <x v="12"/>
    <x v="1103"/>
    <n v="1"/>
    <n v="0"/>
    <n v="1"/>
    <x v="8"/>
  </r>
  <r>
    <b v="1"/>
    <s v="0015A00001xPBIDQA4"/>
    <s v="0065A00001YxqoyQAB"/>
    <x v="12"/>
    <x v="1104"/>
    <n v="1"/>
    <n v="1"/>
    <n v="1"/>
    <x v="6"/>
  </r>
  <r>
    <b v="1"/>
    <s v="0013100001fqw6MAAQ"/>
    <m/>
    <x v="12"/>
    <x v="1105"/>
    <n v="1"/>
    <n v="0"/>
    <n v="1"/>
    <x v="6"/>
  </r>
  <r>
    <b v="1"/>
    <s v="0015A00002B5rzBQAR"/>
    <m/>
    <x v="12"/>
    <x v="1106"/>
    <n v="1"/>
    <n v="0"/>
    <n v="1"/>
    <x v="1"/>
  </r>
  <r>
    <b v="1"/>
    <s v="0015A00002JOMavQAH"/>
    <m/>
    <x v="12"/>
    <x v="1107"/>
    <n v="1"/>
    <n v="0"/>
    <n v="1"/>
    <x v="8"/>
  </r>
  <r>
    <b v="1"/>
    <s v="0015A00002IpEFnQAN"/>
    <s v="0065A00001ZN2eLQAT"/>
    <x v="12"/>
    <x v="1108"/>
    <n v="1"/>
    <n v="1"/>
    <n v="1"/>
    <x v="2"/>
  </r>
  <r>
    <b v="1"/>
    <s v="0015A00002IpEFnQAN"/>
    <m/>
    <x v="12"/>
    <x v="1109"/>
    <n v="1"/>
    <n v="0"/>
    <n v="1"/>
    <x v="2"/>
  </r>
  <r>
    <b v="1"/>
    <s v="0015A00002JOVinQAH"/>
    <s v="0065A00001ZbfzcQAB"/>
    <x v="12"/>
    <x v="1110"/>
    <n v="1"/>
    <n v="1"/>
    <n v="1"/>
    <x v="2"/>
  </r>
  <r>
    <b v="1"/>
    <s v="0013100001jbB3pAAE"/>
    <m/>
    <x v="12"/>
    <x v="1111"/>
    <n v="1"/>
    <n v="0"/>
    <n v="1"/>
    <x v="7"/>
  </r>
  <r>
    <b v="1"/>
    <s v="0015A00002BnkmkQAB"/>
    <s v="0065A00001ZcY6qQAF"/>
    <x v="12"/>
    <x v="1112"/>
    <n v="1"/>
    <n v="1"/>
    <n v="1"/>
    <x v="2"/>
  </r>
  <r>
    <b v="1"/>
    <s v="0015A00002JPF2jQAH"/>
    <s v="0065A00001ZcXykQAF"/>
    <x v="12"/>
    <x v="1113"/>
    <n v="1"/>
    <n v="1"/>
    <n v="1"/>
    <x v="2"/>
  </r>
  <r>
    <b v="1"/>
    <s v="0015A00002JPHp4QAH"/>
    <s v="0065A00001ZcYgbQAF"/>
    <x v="12"/>
    <x v="1114"/>
    <n v="1"/>
    <n v="1"/>
    <n v="1"/>
    <x v="2"/>
  </r>
  <r>
    <b v="1"/>
    <s v="0015A00002JPHCFQA5"/>
    <s v="0065A00001ZcYf9QAF"/>
    <x v="12"/>
    <x v="1115"/>
    <n v="1"/>
    <n v="1"/>
    <n v="1"/>
    <x v="2"/>
  </r>
  <r>
    <b v="1"/>
    <s v="0015A00002KH05CQAT"/>
    <s v="0065A00001XvLJnQAN"/>
    <x v="12"/>
    <x v="1116"/>
    <n v="1"/>
    <n v="1"/>
    <n v="1"/>
    <x v="6"/>
  </r>
  <r>
    <b v="1"/>
    <s v="0015A00002JPEVsQAP"/>
    <s v="0065A00001ZcXuSQAV"/>
    <x v="12"/>
    <x v="1117"/>
    <n v="1"/>
    <n v="1"/>
    <n v="1"/>
    <x v="2"/>
  </r>
  <r>
    <b v="1"/>
    <s v="0015A00002JPLp0QAH"/>
    <s v="0065A00001ZcZdxQAF"/>
    <x v="12"/>
    <x v="1118"/>
    <n v="1"/>
    <n v="1"/>
    <n v="1"/>
    <x v="5"/>
  </r>
  <r>
    <b v="1"/>
    <s v="0015A00002JPCZdQAP"/>
    <m/>
    <x v="12"/>
    <x v="1119"/>
    <n v="1"/>
    <n v="0"/>
    <n v="1"/>
    <x v="16"/>
  </r>
  <r>
    <b v="1"/>
    <s v="0015A00002GpOBbQAN"/>
    <m/>
    <x v="12"/>
    <x v="1120"/>
    <n v="1"/>
    <n v="0"/>
    <n v="1"/>
    <x v="8"/>
  </r>
  <r>
    <b v="1"/>
    <s v="0015A00002LgXLzQAN"/>
    <m/>
    <x v="12"/>
    <x v="1121"/>
    <n v="1"/>
    <n v="0"/>
    <n v="1"/>
    <x v="11"/>
  </r>
  <r>
    <b v="1"/>
    <s v="0013100001gZd3uAAC"/>
    <m/>
    <x v="12"/>
    <x v="1122"/>
    <n v="1"/>
    <n v="0"/>
    <n v="1"/>
    <x v="8"/>
  </r>
  <r>
    <b v="1"/>
    <s v="0013100001gX5LzAAK"/>
    <m/>
    <x v="12"/>
    <x v="1123"/>
    <n v="1"/>
    <n v="0"/>
    <n v="1"/>
    <x v="8"/>
  </r>
  <r>
    <b v="1"/>
    <s v="0013100001gbb7YAAQ"/>
    <m/>
    <x v="12"/>
    <x v="1124"/>
    <n v="1"/>
    <n v="0"/>
    <n v="1"/>
    <x v="17"/>
  </r>
  <r>
    <b v="1"/>
    <s v="0013100001jbTy1AAE"/>
    <m/>
    <x v="12"/>
    <x v="1125"/>
    <n v="1"/>
    <n v="0"/>
    <n v="1"/>
    <x v="15"/>
  </r>
  <r>
    <b v="1"/>
    <s v="0015A00002AlczsQAB"/>
    <m/>
    <x v="12"/>
    <x v="1126"/>
    <n v="1"/>
    <n v="0"/>
    <n v="1"/>
    <x v="10"/>
  </r>
  <r>
    <b v="1"/>
    <s v="0015A00002VoOopQAF"/>
    <s v="0065A00001dL7IDQA0"/>
    <x v="12"/>
    <x v="1127"/>
    <n v="1"/>
    <n v="1"/>
    <n v="1"/>
    <x v="6"/>
  </r>
  <r>
    <b v="1"/>
    <s v="0015A000026oiG4QAI"/>
    <m/>
    <x v="12"/>
    <x v="1128"/>
    <n v="1"/>
    <n v="0"/>
    <n v="1"/>
    <x v="7"/>
  </r>
  <r>
    <b v="1"/>
    <s v="0015A00002UiPrFQAV"/>
    <s v="0065A00001dKd8VQAS"/>
    <x v="12"/>
    <x v="1129"/>
    <n v="1"/>
    <n v="1"/>
    <n v="1"/>
    <x v="6"/>
  </r>
  <r>
    <b v="1"/>
    <s v="0015A00002NPBlvQAH"/>
    <m/>
    <x v="13"/>
    <x v="1130"/>
    <n v="1"/>
    <n v="0"/>
    <n v="1"/>
    <x v="8"/>
  </r>
  <r>
    <b v="1"/>
    <s v="0015A00002Go0hfQAB"/>
    <s v="0065A00001YPke4QAD"/>
    <x v="13"/>
    <x v="1131"/>
    <n v="1"/>
    <n v="1"/>
    <n v="1"/>
    <x v="2"/>
  </r>
  <r>
    <b v="1"/>
    <s v="0015A00002JPkKfQAL"/>
    <m/>
    <x v="13"/>
    <x v="1132"/>
    <n v="1"/>
    <n v="0"/>
    <n v="1"/>
    <x v="3"/>
  </r>
  <r>
    <b v="1"/>
    <s v="0013100001qx6GzAAI"/>
    <m/>
    <x v="13"/>
    <x v="1133"/>
    <n v="1"/>
    <n v="0"/>
    <n v="1"/>
    <x v="9"/>
  </r>
  <r>
    <b v="1"/>
    <s v="0015A00002HdbDlQAJ"/>
    <m/>
    <x v="13"/>
    <x v="1134"/>
    <n v="1"/>
    <n v="0"/>
    <n v="1"/>
    <x v="2"/>
  </r>
  <r>
    <b v="1"/>
    <s v="0015A00002Hds95QAB"/>
    <m/>
    <x v="13"/>
    <x v="1135"/>
    <n v="1"/>
    <n v="0"/>
    <n v="1"/>
    <x v="2"/>
  </r>
  <r>
    <b v="1"/>
    <s v="0015A00002HeTZpQAN"/>
    <s v="0065A00001Z9WKQQA3"/>
    <x v="13"/>
    <x v="1136"/>
    <n v="1"/>
    <n v="1"/>
    <n v="1"/>
    <x v="3"/>
  </r>
  <r>
    <b v="1"/>
    <s v="0015A000021PRdcQAG"/>
    <m/>
    <x v="13"/>
    <x v="1137"/>
    <n v="1"/>
    <n v="0"/>
    <n v="1"/>
    <x v="8"/>
  </r>
  <r>
    <b v="1"/>
    <s v="001i000001MZMVXAA5"/>
    <m/>
    <x v="13"/>
    <x v="1138"/>
    <n v="1"/>
    <n v="0"/>
    <n v="1"/>
    <x v="8"/>
  </r>
  <r>
    <b v="1"/>
    <s v="0015A000028lkRoQAI"/>
    <m/>
    <x v="13"/>
    <x v="1139"/>
    <n v="1"/>
    <n v="0"/>
    <n v="1"/>
    <x v="3"/>
  </r>
  <r>
    <b v="1"/>
    <s v="0015A00002LhfUTQAZ"/>
    <m/>
    <x v="13"/>
    <x v="1140"/>
    <n v="1"/>
    <n v="0"/>
    <n v="1"/>
    <x v="9"/>
  </r>
  <r>
    <b v="1"/>
    <s v="001i000001MYrYFAA1"/>
    <s v="0065A00001ZxcsZQAR"/>
    <x v="13"/>
    <x v="1141"/>
    <n v="1"/>
    <n v="1"/>
    <n v="1"/>
    <x v="8"/>
  </r>
  <r>
    <b v="1"/>
    <s v="0015A00002Ir5CyQAJ"/>
    <s v="0065A00001ZNGaiQAH"/>
    <x v="13"/>
    <x v="1142"/>
    <n v="1"/>
    <n v="1"/>
    <n v="1"/>
    <x v="2"/>
  </r>
  <r>
    <b v="1"/>
    <s v="0015A00002HbOtoQAF"/>
    <s v="0065A00001YkDsiQAF"/>
    <x v="13"/>
    <x v="1143"/>
    <n v="1"/>
    <n v="1"/>
    <n v="1"/>
    <x v="10"/>
  </r>
  <r>
    <b v="1"/>
    <s v="0013100001mIovHAAS"/>
    <s v="0065A00001Z5zesQAB"/>
    <x v="13"/>
    <x v="1144"/>
    <n v="1"/>
    <n v="1"/>
    <n v="1"/>
    <x v="10"/>
  </r>
  <r>
    <b v="1"/>
    <s v="0015A00002GqCR5QAN"/>
    <m/>
    <x v="13"/>
    <x v="1145"/>
    <n v="1"/>
    <n v="0"/>
    <n v="1"/>
    <x v="9"/>
  </r>
  <r>
    <b v="1"/>
    <s v="0015A000021O2lkQAC"/>
    <s v="0065A00001ZYmYcQAL"/>
    <x v="13"/>
    <x v="1146"/>
    <n v="1"/>
    <n v="1"/>
    <n v="1"/>
    <x v="1"/>
  </r>
  <r>
    <b v="1"/>
    <s v="0015A00002NMXqWQAX"/>
    <s v="0065A00001bBJRvQAO"/>
    <x v="13"/>
    <x v="1147"/>
    <n v="1"/>
    <n v="1"/>
    <n v="1"/>
    <x v="1"/>
  </r>
  <r>
    <b v="1"/>
    <s v="0015A00002NP57qQAD"/>
    <m/>
    <x v="13"/>
    <x v="1148"/>
    <n v="1"/>
    <n v="0"/>
    <n v="1"/>
    <x v="8"/>
  </r>
  <r>
    <b v="1"/>
    <s v="0015A00001zu4pTQAQ"/>
    <m/>
    <x v="13"/>
    <x v="1149"/>
    <n v="1"/>
    <n v="0"/>
    <n v="1"/>
    <x v="9"/>
  </r>
  <r>
    <b v="1"/>
    <s v="0015A00002NPBlvQAH"/>
    <m/>
    <x v="13"/>
    <x v="1150"/>
    <n v="1"/>
    <n v="0"/>
    <n v="1"/>
    <x v="8"/>
  </r>
  <r>
    <b v="1"/>
    <s v="0015A000022SmPFQA0"/>
    <m/>
    <x v="13"/>
    <x v="1151"/>
    <n v="1"/>
    <n v="0"/>
    <n v="1"/>
    <x v="3"/>
  </r>
  <r>
    <b v="1"/>
    <s v="0015A00002HduOzQAJ"/>
    <s v="0065A00001Z6s1jQAB"/>
    <x v="12"/>
    <x v="1152"/>
    <n v="1"/>
    <n v="1"/>
    <n v="1"/>
    <x v="15"/>
  </r>
  <r>
    <b v="1"/>
    <s v="0013100001frK2lAAE"/>
    <s v="0065A00001XVlrfQAD"/>
    <x v="12"/>
    <x v="1153"/>
    <n v="1"/>
    <n v="1"/>
    <n v="1"/>
    <x v="13"/>
  </r>
  <r>
    <b v="0"/>
    <m/>
    <m/>
    <x v="12"/>
    <x v="1154"/>
    <n v="0"/>
    <n v="0"/>
    <n v="0"/>
    <x v="6"/>
  </r>
  <r>
    <b v="0"/>
    <m/>
    <m/>
    <x v="12"/>
    <x v="1155"/>
    <n v="0"/>
    <n v="0"/>
    <n v="0"/>
    <x v="6"/>
  </r>
  <r>
    <b v="0"/>
    <m/>
    <m/>
    <x v="12"/>
    <x v="1156"/>
    <n v="0"/>
    <n v="0"/>
    <n v="0"/>
    <x v="6"/>
  </r>
  <r>
    <b v="0"/>
    <m/>
    <m/>
    <x v="12"/>
    <x v="1157"/>
    <n v="0"/>
    <n v="0"/>
    <n v="0"/>
    <x v="6"/>
  </r>
  <r>
    <b v="0"/>
    <m/>
    <m/>
    <x v="12"/>
    <x v="1158"/>
    <n v="0"/>
    <n v="0"/>
    <n v="0"/>
    <x v="6"/>
  </r>
  <r>
    <b v="0"/>
    <m/>
    <m/>
    <x v="12"/>
    <x v="1159"/>
    <n v="0"/>
    <n v="0"/>
    <n v="0"/>
    <x v="6"/>
  </r>
  <r>
    <b v="0"/>
    <m/>
    <m/>
    <x v="12"/>
    <x v="1160"/>
    <n v="0"/>
    <n v="0"/>
    <n v="0"/>
    <x v="6"/>
  </r>
  <r>
    <b v="0"/>
    <m/>
    <m/>
    <x v="16"/>
    <x v="1161"/>
    <n v="0"/>
    <n v="0"/>
    <n v="0"/>
    <x v="0"/>
  </r>
  <r>
    <b v="0"/>
    <m/>
    <m/>
    <x v="13"/>
    <x v="1162"/>
    <n v="0"/>
    <n v="0"/>
    <n v="0"/>
    <x v="0"/>
  </r>
  <r>
    <b v="0"/>
    <m/>
    <m/>
    <x v="13"/>
    <x v="1163"/>
    <n v="0"/>
    <n v="0"/>
    <n v="0"/>
    <x v="0"/>
  </r>
  <r>
    <b v="0"/>
    <m/>
    <m/>
    <x v="12"/>
    <x v="1164"/>
    <n v="0"/>
    <n v="0"/>
    <n v="0"/>
    <x v="0"/>
  </r>
  <r>
    <b v="1"/>
    <s v="0013100001fqyo3AAA"/>
    <m/>
    <x v="12"/>
    <x v="1165"/>
    <n v="1"/>
    <n v="0"/>
    <n v="1"/>
    <x v="0"/>
  </r>
  <r>
    <b v="1"/>
    <s v="0013100001eo6iZAAQ"/>
    <m/>
    <x v="12"/>
    <x v="1166"/>
    <n v="1"/>
    <n v="0"/>
    <n v="1"/>
    <x v="0"/>
  </r>
  <r>
    <b v="1"/>
    <s v="0013100001eo6iZAAQ"/>
    <m/>
    <x v="12"/>
    <x v="1167"/>
    <n v="1"/>
    <n v="0"/>
    <n v="1"/>
    <x v="0"/>
  </r>
  <r>
    <b v="1"/>
    <s v="0013100001eo6iZAAQ"/>
    <m/>
    <x v="12"/>
    <x v="1168"/>
    <n v="1"/>
    <n v="0"/>
    <n v="1"/>
    <x v="0"/>
  </r>
  <r>
    <b v="1"/>
    <s v="0015A00002AlcsSQAR"/>
    <m/>
    <x v="12"/>
    <x v="1169"/>
    <n v="1"/>
    <n v="0"/>
    <n v="1"/>
    <x v="0"/>
  </r>
  <r>
    <b v="1"/>
    <s v="0015A00002HdYs8QAF"/>
    <m/>
    <x v="12"/>
    <x v="1170"/>
    <n v="1"/>
    <n v="0"/>
    <n v="1"/>
    <x v="0"/>
  </r>
  <r>
    <b v="1"/>
    <s v="0015A00002AlcsSQAR"/>
    <m/>
    <x v="12"/>
    <x v="1171"/>
    <n v="1"/>
    <n v="0"/>
    <n v="1"/>
    <x v="0"/>
  </r>
  <r>
    <b v="1"/>
    <s v="0015A00002CwPLFQA3"/>
    <m/>
    <x v="12"/>
    <x v="1172"/>
    <n v="1"/>
    <n v="0"/>
    <n v="1"/>
    <x v="0"/>
  </r>
  <r>
    <b v="1"/>
    <s v="0015A00002CwPLFQA3"/>
    <m/>
    <x v="12"/>
    <x v="1173"/>
    <n v="1"/>
    <n v="0"/>
    <n v="1"/>
    <x v="0"/>
  </r>
  <r>
    <b v="1"/>
    <s v="0015A00002Irv6XQAR"/>
    <m/>
    <x v="12"/>
    <x v="1174"/>
    <n v="1"/>
    <n v="0"/>
    <n v="1"/>
    <x v="0"/>
  </r>
  <r>
    <b v="1"/>
    <s v="0015A00002JPkSAQA1"/>
    <m/>
    <x v="17"/>
    <x v="1175"/>
    <n v="1"/>
    <n v="0"/>
    <n v="1"/>
    <x v="0"/>
  </r>
  <r>
    <b v="1"/>
    <s v="0013100001gX5LzAAK"/>
    <m/>
    <x v="12"/>
    <x v="1176"/>
    <n v="1"/>
    <n v="0"/>
    <n v="1"/>
    <x v="0"/>
  </r>
  <r>
    <b v="1"/>
    <s v="0013100001jbTegAAE"/>
    <m/>
    <x v="12"/>
    <x v="1177"/>
    <n v="1"/>
    <n v="0"/>
    <n v="1"/>
    <x v="0"/>
  </r>
  <r>
    <b v="1"/>
    <s v="0015A00002CwXarQAF"/>
    <s v="0065A00001YNNyVQAX"/>
    <x v="12"/>
    <x v="1178"/>
    <n v="1"/>
    <n v="1"/>
    <n v="1"/>
    <x v="0"/>
  </r>
  <r>
    <b v="1"/>
    <s v="0015A00002GIrDeQAL"/>
    <m/>
    <x v="12"/>
    <x v="1179"/>
    <n v="1"/>
    <n v="0"/>
    <n v="1"/>
    <x v="0"/>
  </r>
  <r>
    <b v="1"/>
    <s v="0015A000022QeGHQA0"/>
    <s v="0065A00001Z1TJiQAN"/>
    <x v="12"/>
    <x v="1180"/>
    <n v="1"/>
    <n v="1"/>
    <n v="1"/>
    <x v="0"/>
  </r>
  <r>
    <b v="1"/>
    <s v="0015A00002JONdWQAX"/>
    <s v="0065A00001Zbc7SQAR"/>
    <x v="12"/>
    <x v="1181"/>
    <n v="1"/>
    <n v="1"/>
    <n v="1"/>
    <x v="10"/>
  </r>
  <r>
    <b v="1"/>
    <s v="0015A000022SvIfQAK"/>
    <m/>
    <x v="16"/>
    <x v="1182"/>
    <n v="1"/>
    <n v="0"/>
    <n v="1"/>
    <x v="0"/>
  </r>
  <r>
    <b v="1"/>
    <s v="0015A00001tak2sQAA"/>
    <m/>
    <x v="12"/>
    <x v="1183"/>
    <n v="1"/>
    <n v="0"/>
    <n v="1"/>
    <x v="0"/>
  </r>
  <r>
    <b v="1"/>
    <s v="0015A000022QeGHQA0"/>
    <m/>
    <x v="12"/>
    <x v="1184"/>
    <n v="1"/>
    <n v="0"/>
    <n v="1"/>
    <x v="9"/>
  </r>
  <r>
    <b v="1"/>
    <s v="0013100001gZd3uAAC"/>
    <m/>
    <x v="12"/>
    <x v="1185"/>
    <n v="1"/>
    <n v="0"/>
    <n v="1"/>
    <x v="10"/>
  </r>
  <r>
    <b v="1"/>
    <s v="0013100001fr7BlAAI"/>
    <m/>
    <x v="12"/>
    <x v="1186"/>
    <n v="1"/>
    <n v="0"/>
    <n v="1"/>
    <x v="10"/>
  </r>
  <r>
    <b v="1"/>
    <s v="0013100001fr7BlAAI"/>
    <s v="0063100000frdLeAAI"/>
    <x v="12"/>
    <x v="1187"/>
    <n v="1"/>
    <n v="1"/>
    <n v="1"/>
    <x v="0"/>
  </r>
  <r>
    <b v="1"/>
    <s v="0013100001fsBp7AAE"/>
    <s v="0063100000cFfkaAAC"/>
    <x v="12"/>
    <x v="1188"/>
    <n v="1"/>
    <n v="1"/>
    <n v="1"/>
    <x v="0"/>
  </r>
  <r>
    <b v="1"/>
    <s v="0015A00001xP48LQAS"/>
    <s v="0065A00000iSJ7fQAG"/>
    <x v="12"/>
    <x v="1189"/>
    <n v="1"/>
    <n v="1"/>
    <n v="1"/>
    <x v="0"/>
  </r>
  <r>
    <b v="1"/>
    <s v="0015A00001ta35uQAA"/>
    <m/>
    <x v="12"/>
    <x v="1190"/>
    <n v="1"/>
    <n v="0"/>
    <n v="1"/>
    <x v="10"/>
  </r>
  <r>
    <b v="1"/>
    <s v="0015A00001ta3jzQAA"/>
    <m/>
    <x v="12"/>
    <x v="1191"/>
    <n v="1"/>
    <n v="0"/>
    <n v="1"/>
    <x v="10"/>
  </r>
  <r>
    <b v="1"/>
    <s v="001i000001H4697AAB"/>
    <m/>
    <x v="12"/>
    <x v="1192"/>
    <n v="1"/>
    <n v="0"/>
    <n v="1"/>
    <x v="10"/>
  </r>
  <r>
    <b v="1"/>
    <s v="0015A00001taA9HQAU"/>
    <m/>
    <x v="12"/>
    <x v="1193"/>
    <n v="1"/>
    <n v="0"/>
    <n v="1"/>
    <x v="10"/>
  </r>
  <r>
    <b v="1"/>
    <s v="0013100001n7DaMAAU"/>
    <m/>
    <x v="12"/>
    <x v="1194"/>
    <n v="1"/>
    <n v="0"/>
    <n v="1"/>
    <x v="10"/>
  </r>
  <r>
    <b v="1"/>
    <s v="0013100001fsoMaAAI"/>
    <m/>
    <x v="12"/>
    <x v="1195"/>
    <n v="1"/>
    <n v="0"/>
    <n v="1"/>
    <x v="10"/>
  </r>
  <r>
    <b v="1"/>
    <s v="0013100001p58vkAAA"/>
    <m/>
    <x v="12"/>
    <x v="1196"/>
    <n v="1"/>
    <n v="0"/>
    <n v="1"/>
    <x v="10"/>
  </r>
  <r>
    <b v="1"/>
    <s v="0013100001pvI87AAE"/>
    <m/>
    <x v="12"/>
    <x v="1197"/>
    <n v="1"/>
    <n v="0"/>
    <n v="1"/>
    <x v="10"/>
  </r>
  <r>
    <b v="1"/>
    <s v="0013100001fsoMaAAI"/>
    <m/>
    <x v="12"/>
    <x v="1198"/>
    <n v="1"/>
    <n v="0"/>
    <n v="1"/>
    <x v="10"/>
  </r>
  <r>
    <b v="1"/>
    <s v="0013100001frUAUAA2"/>
    <m/>
    <x v="12"/>
    <x v="1199"/>
    <n v="1"/>
    <n v="0"/>
    <n v="1"/>
    <x v="10"/>
  </r>
  <r>
    <b v="1"/>
    <s v="0013100001fr7ISAAY"/>
    <m/>
    <x v="12"/>
    <x v="1200"/>
    <n v="1"/>
    <n v="0"/>
    <n v="1"/>
    <x v="10"/>
  </r>
  <r>
    <b v="1"/>
    <s v="0015A000021O0svQAC"/>
    <m/>
    <x v="12"/>
    <x v="1201"/>
    <n v="1"/>
    <n v="0"/>
    <n v="1"/>
    <x v="10"/>
  </r>
  <r>
    <b v="1"/>
    <s v="0013100001pvHL2AAM"/>
    <s v="0063100000gI8D8AAK"/>
    <x v="12"/>
    <x v="1202"/>
    <n v="1"/>
    <n v="1"/>
    <n v="1"/>
    <x v="0"/>
  </r>
  <r>
    <b v="1"/>
    <s v="0013100001p58k6AAA"/>
    <m/>
    <x v="12"/>
    <x v="1203"/>
    <n v="1"/>
    <n v="0"/>
    <n v="1"/>
    <x v="0"/>
  </r>
  <r>
    <b v="1"/>
    <m/>
    <m/>
    <x v="12"/>
    <x v="1204"/>
    <n v="0"/>
    <n v="0"/>
    <n v="1"/>
    <x v="10"/>
  </r>
  <r>
    <b v="1"/>
    <s v="0013100001p58XtAAI"/>
    <m/>
    <x v="12"/>
    <x v="1205"/>
    <n v="1"/>
    <n v="0"/>
    <n v="1"/>
    <x v="10"/>
  </r>
  <r>
    <b v="1"/>
    <s v="0015A00001ta3zxQAA"/>
    <m/>
    <x v="12"/>
    <x v="1206"/>
    <n v="1"/>
    <n v="0"/>
    <n v="1"/>
    <x v="10"/>
  </r>
  <r>
    <b v="1"/>
    <s v="0013100001p590uAAA"/>
    <m/>
    <x v="12"/>
    <x v="1207"/>
    <n v="1"/>
    <n v="0"/>
    <n v="1"/>
    <x v="10"/>
  </r>
  <r>
    <b v="1"/>
    <s v="0015A00002G7JiQQAV"/>
    <m/>
    <x v="12"/>
    <x v="1208"/>
    <n v="1"/>
    <n v="0"/>
    <n v="1"/>
    <x v="0"/>
  </r>
  <r>
    <b v="1"/>
    <s v="0015A00002GnxNJQAZ"/>
    <s v="0065A00001bLkCvQAK"/>
    <x v="12"/>
    <x v="1209"/>
    <n v="1"/>
    <n v="1"/>
    <n v="1"/>
    <x v="0"/>
  </r>
  <r>
    <b v="1"/>
    <s v="0013100001mwsqbAAA"/>
    <m/>
    <x v="12"/>
    <x v="1210"/>
    <n v="1"/>
    <n v="0"/>
    <n v="1"/>
    <x v="0"/>
  </r>
  <r>
    <b v="1"/>
    <s v="0015A00002EkmBaQAJ"/>
    <m/>
    <x v="12"/>
    <x v="1211"/>
    <n v="1"/>
    <n v="0"/>
    <n v="1"/>
    <x v="0"/>
  </r>
  <r>
    <b v="1"/>
    <s v="0013100001jStVZAA0"/>
    <s v="0065A00001ZPz5ZQAT"/>
    <x v="12"/>
    <x v="1212"/>
    <n v="1"/>
    <n v="1"/>
    <n v="1"/>
    <x v="0"/>
  </r>
  <r>
    <b v="1"/>
    <s v="0015A00002Ir6RIQAZ"/>
    <s v="0065A00001ZNHbuQAH"/>
    <x v="12"/>
    <x v="1213"/>
    <n v="1"/>
    <n v="1"/>
    <n v="1"/>
    <x v="0"/>
  </r>
  <r>
    <b v="1"/>
    <s v="0013100001jbqf4AAA"/>
    <s v="0065A00001ZdFtEQAV"/>
    <x v="12"/>
    <x v="1214"/>
    <n v="1"/>
    <n v="1"/>
    <n v="1"/>
    <x v="0"/>
  </r>
  <r>
    <b v="1"/>
    <s v="0015A00002HbsUWQAZ"/>
    <s v="0065A00001YxoP8QAJ"/>
    <x v="12"/>
    <x v="1215"/>
    <n v="1"/>
    <n v="1"/>
    <n v="1"/>
    <x v="0"/>
  </r>
  <r>
    <b v="1"/>
    <s v="0013100001eo6iZAAQ"/>
    <m/>
    <x v="12"/>
    <x v="1216"/>
    <n v="1"/>
    <n v="0"/>
    <n v="1"/>
    <x v="0"/>
  </r>
  <r>
    <b v="1"/>
    <s v="0013100001hofGrAAI"/>
    <s v="0065A00001Z1Tn6QAF"/>
    <x v="12"/>
    <x v="1217"/>
    <n v="1"/>
    <n v="1"/>
    <n v="1"/>
    <x v="0"/>
  </r>
  <r>
    <b v="1"/>
    <s v="0015A00002IrsxIQAR"/>
    <s v="0065A00001ZOGjkQAH"/>
    <x v="12"/>
    <x v="1218"/>
    <n v="1"/>
    <n v="1"/>
    <n v="1"/>
    <x v="0"/>
  </r>
  <r>
    <b v="1"/>
    <s v="0013100001jbToDAAU"/>
    <m/>
    <x v="12"/>
    <x v="1219"/>
    <n v="1"/>
    <n v="0"/>
    <n v="1"/>
    <x v="0"/>
  </r>
  <r>
    <b v="1"/>
    <s v="0015A00002GnkjQQAR"/>
    <s v="0065A00001YNMj1QAH"/>
    <x v="12"/>
    <x v="1220"/>
    <n v="1"/>
    <n v="1"/>
    <n v="1"/>
    <x v="0"/>
  </r>
  <r>
    <b v="1"/>
    <s v="0015A00002JM1sYQAT"/>
    <m/>
    <x v="12"/>
    <x v="1221"/>
    <n v="1"/>
    <n v="0"/>
    <n v="1"/>
    <x v="0"/>
  </r>
  <r>
    <b v="1"/>
    <s v="0015A00002JOMavQAH"/>
    <m/>
    <x v="12"/>
    <x v="1222"/>
    <n v="1"/>
    <n v="0"/>
    <n v="1"/>
    <x v="0"/>
  </r>
  <r>
    <b v="1"/>
    <s v="0015A00002GpOBbQAN"/>
    <s v="0065A00001YYvbPQAT"/>
    <x v="12"/>
    <x v="1223"/>
    <n v="1"/>
    <n v="1"/>
    <n v="1"/>
    <x v="0"/>
  </r>
  <r>
    <b v="1"/>
    <s v="0015A00002Is0NFQAZ"/>
    <s v="0065A00001ZOKkkQAH"/>
    <x v="12"/>
    <x v="1224"/>
    <n v="1"/>
    <n v="1"/>
    <n v="1"/>
    <x v="0"/>
  </r>
  <r>
    <b v="1"/>
    <s v="0015A00002CwPb7QAF"/>
    <s v="0065A00001ZVRpKQAX"/>
    <x v="12"/>
    <x v="1225"/>
    <n v="1"/>
    <n v="1"/>
    <n v="1"/>
    <x v="0"/>
  </r>
  <r>
    <b v="1"/>
    <s v="0015A00002K6AN1QAN"/>
    <s v="0065A00001ZjQUYQA3"/>
    <x v="12"/>
    <x v="1226"/>
    <n v="1"/>
    <n v="1"/>
    <n v="1"/>
    <x v="0"/>
  </r>
  <r>
    <b v="1"/>
    <s v="0015A00002DyJnTQAV"/>
    <m/>
    <x v="12"/>
    <x v="1227"/>
    <n v="1"/>
    <n v="0"/>
    <n v="1"/>
    <x v="0"/>
  </r>
  <r>
    <b v="1"/>
    <s v="0015A00002FTtBNQA1"/>
    <m/>
    <x v="12"/>
    <x v="1228"/>
    <n v="1"/>
    <n v="0"/>
    <n v="1"/>
    <x v="0"/>
  </r>
  <r>
    <b v="1"/>
    <s v="0015A00002GoJz1QAF"/>
    <s v="0065A00001YYJvHQAX"/>
    <x v="12"/>
    <x v="1229"/>
    <n v="1"/>
    <n v="1"/>
    <n v="1"/>
    <x v="0"/>
  </r>
  <r>
    <b v="1"/>
    <s v="0015A00002JMNVbQAP"/>
    <s v="0065A00001ZVSQIQA5"/>
    <x v="12"/>
    <x v="1230"/>
    <n v="1"/>
    <n v="1"/>
    <n v="1"/>
    <x v="0"/>
  </r>
  <r>
    <b v="1"/>
    <s v="0015A000029WIE7QAO"/>
    <s v="0065A00001ZjS5AQAV"/>
    <x v="12"/>
    <x v="1231"/>
    <n v="1"/>
    <n v="1"/>
    <n v="1"/>
    <x v="0"/>
  </r>
  <r>
    <b v="1"/>
    <m/>
    <s v="0065A00001bA4pRQAS"/>
    <x v="12"/>
    <x v="1232"/>
    <n v="0"/>
    <n v="1"/>
    <n v="1"/>
    <x v="0"/>
  </r>
  <r>
    <b v="1"/>
    <s v="0015A00002GpqVcQAJ"/>
    <s v="0065A00001YhTqeQAF"/>
    <x v="12"/>
    <x v="1233"/>
    <n v="1"/>
    <n v="1"/>
    <n v="1"/>
    <x v="0"/>
  </r>
  <r>
    <b v="1"/>
    <s v="0015A00002HeHBPQA3"/>
    <m/>
    <x v="12"/>
    <x v="1234"/>
    <n v="1"/>
    <n v="0"/>
    <n v="1"/>
    <x v="0"/>
  </r>
  <r>
    <b v="1"/>
    <s v="0013100001jbBR3AAM"/>
    <m/>
    <x v="12"/>
    <x v="1235"/>
    <n v="1"/>
    <n v="0"/>
    <n v="1"/>
    <x v="0"/>
  </r>
  <r>
    <b v="1"/>
    <s v="0015A00002JPkSAQA1"/>
    <m/>
    <x v="12"/>
    <x v="1236"/>
    <n v="1"/>
    <n v="0"/>
    <n v="1"/>
    <x v="0"/>
  </r>
  <r>
    <b v="1"/>
    <s v="0015A00002NOo7MQAT"/>
    <m/>
    <x v="12"/>
    <x v="1237"/>
    <n v="1"/>
    <n v="0"/>
    <n v="1"/>
    <x v="0"/>
  </r>
  <r>
    <b v="1"/>
    <s v="0013100001jb0YLAAY"/>
    <m/>
    <x v="12"/>
    <x v="1238"/>
    <n v="1"/>
    <n v="0"/>
    <n v="1"/>
    <x v="0"/>
  </r>
  <r>
    <b v="1"/>
    <s v="0015A00002CT3YKQA1"/>
    <m/>
    <x v="12"/>
    <x v="1239"/>
    <n v="1"/>
    <n v="0"/>
    <n v="1"/>
    <x v="0"/>
  </r>
  <r>
    <b v="1"/>
    <s v="0013100001k6h7IAAQ"/>
    <m/>
    <x v="12"/>
    <x v="1240"/>
    <n v="1"/>
    <n v="0"/>
    <n v="1"/>
    <x v="0"/>
  </r>
  <r>
    <b v="1"/>
    <s v="0013100001jb0YLAAY"/>
    <m/>
    <x v="12"/>
    <x v="1241"/>
    <n v="1"/>
    <n v="0"/>
    <n v="1"/>
    <x v="0"/>
  </r>
  <r>
    <b v="1"/>
    <s v="0013100001fsBp7AAE"/>
    <s v="0065A00001ZYmD0QAL"/>
    <x v="12"/>
    <x v="1242"/>
    <n v="1"/>
    <n v="1"/>
    <n v="1"/>
    <x v="0"/>
  </r>
  <r>
    <b v="1"/>
    <s v="0015A00002HcdSLQAZ"/>
    <m/>
    <x v="12"/>
    <x v="1243"/>
    <n v="1"/>
    <n v="0"/>
    <n v="1"/>
    <x v="0"/>
  </r>
  <r>
    <b v="1"/>
    <s v="0015A00002Is29tQAB"/>
    <s v="0065A00001ZOLyPQAX"/>
    <x v="12"/>
    <x v="1244"/>
    <n v="1"/>
    <n v="1"/>
    <n v="1"/>
    <x v="0"/>
  </r>
  <r>
    <b v="1"/>
    <s v="0015A00002Ir6RIQAZ"/>
    <s v="0065A00001ZNHbuQAH"/>
    <x v="12"/>
    <x v="1245"/>
    <n v="1"/>
    <n v="1"/>
    <n v="1"/>
    <x v="0"/>
  </r>
  <r>
    <b v="1"/>
    <s v="0015A00002Go7UXQAZ"/>
    <s v="0065A00001YPoWMQA1"/>
    <x v="12"/>
    <x v="1246"/>
    <n v="1"/>
    <n v="1"/>
    <n v="1"/>
    <x v="0"/>
  </r>
  <r>
    <b v="1"/>
    <s v="0015A00001xP4A2QAK"/>
    <s v="0065A00001ZwpziQAB"/>
    <x v="12"/>
    <x v="1247"/>
    <n v="1"/>
    <n v="1"/>
    <n v="1"/>
    <x v="0"/>
  </r>
  <r>
    <b v="1"/>
    <s v="0015A000021PcVpQAK"/>
    <m/>
    <x v="12"/>
    <x v="1248"/>
    <n v="1"/>
    <n v="0"/>
    <n v="1"/>
    <x v="0"/>
  </r>
  <r>
    <b v="1"/>
    <s v="0015A00002HaUfhQAF"/>
    <m/>
    <x v="12"/>
    <x v="1249"/>
    <n v="1"/>
    <n v="0"/>
    <n v="1"/>
    <x v="0"/>
  </r>
  <r>
    <b v="1"/>
    <s v="0015A000026oRv0QAE"/>
    <m/>
    <x v="12"/>
    <x v="1250"/>
    <n v="1"/>
    <n v="0"/>
    <n v="1"/>
    <x v="0"/>
  </r>
  <r>
    <b v="1"/>
    <s v="0015A00002HcSSjQAN"/>
    <m/>
    <x v="12"/>
    <x v="1251"/>
    <n v="1"/>
    <n v="0"/>
    <n v="1"/>
    <x v="0"/>
  </r>
  <r>
    <b v="1"/>
    <s v="0015A00002FTtBNQA1"/>
    <m/>
    <x v="12"/>
    <x v="1252"/>
    <n v="1"/>
    <n v="0"/>
    <n v="1"/>
    <x v="0"/>
  </r>
  <r>
    <b v="1"/>
    <s v="0013100001jbToDAAU"/>
    <s v="0065A00001XvR2zQAF"/>
    <x v="12"/>
    <x v="1253"/>
    <n v="1"/>
    <n v="1"/>
    <n v="1"/>
    <x v="0"/>
  </r>
  <r>
    <b v="1"/>
    <s v="0015A00002CT3ZcQAL"/>
    <s v="0065A00001aJyOSQA0"/>
    <x v="12"/>
    <x v="1254"/>
    <n v="1"/>
    <n v="1"/>
    <n v="1"/>
    <x v="0"/>
  </r>
  <r>
    <b v="1"/>
    <s v="0015A00002K7QUhQAN"/>
    <s v="0065A00001ZwqahQAB"/>
    <x v="12"/>
    <x v="1255"/>
    <n v="1"/>
    <n v="1"/>
    <n v="1"/>
    <x v="0"/>
  </r>
  <r>
    <b v="1"/>
    <s v="0015A000029WICzQAO"/>
    <s v="0065A00001ZjMuLQAV"/>
    <x v="18"/>
    <x v="1256"/>
    <n v="1"/>
    <n v="1"/>
    <n v="1"/>
    <x v="0"/>
  </r>
  <r>
    <b v="1"/>
    <s v="0015A00002JPjp2QAD"/>
    <s v="0065A00001bfraXQAQ"/>
    <x v="17"/>
    <x v="1257"/>
    <n v="1"/>
    <n v="1"/>
    <n v="1"/>
    <x v="0"/>
  </r>
  <r>
    <b v="1"/>
    <m/>
    <m/>
    <x v="8"/>
    <x v="1258"/>
    <n v="0"/>
    <n v="0"/>
    <n v="1"/>
    <x v="17"/>
  </r>
  <r>
    <b v="1"/>
    <m/>
    <m/>
    <x v="8"/>
    <x v="1259"/>
    <n v="0"/>
    <n v="0"/>
    <n v="1"/>
    <x v="0"/>
  </r>
  <r>
    <b v="1"/>
    <s v="001i000001LHDIlAAP"/>
    <m/>
    <x v="17"/>
    <x v="1260"/>
    <n v="1"/>
    <n v="0"/>
    <n v="1"/>
    <x v="0"/>
  </r>
  <r>
    <b v="1"/>
    <s v="0013100001gxc5IAAQ"/>
    <m/>
    <x v="10"/>
    <x v="1261"/>
    <n v="1"/>
    <n v="0"/>
    <n v="1"/>
    <x v="0"/>
  </r>
  <r>
    <b v="1"/>
    <s v="0013100001mzevCAAQ"/>
    <s v="0063100000etep2AAA"/>
    <x v="10"/>
    <x v="1262"/>
    <n v="1"/>
    <n v="1"/>
    <n v="1"/>
    <x v="0"/>
  </r>
  <r>
    <b v="1"/>
    <m/>
    <m/>
    <x v="19"/>
    <x v="1263"/>
    <n v="0"/>
    <n v="0"/>
    <n v="1"/>
    <x v="17"/>
  </r>
  <r>
    <b v="1"/>
    <s v="001i000001F6CZqAAN"/>
    <m/>
    <x v="19"/>
    <x v="1264"/>
    <n v="1"/>
    <n v="0"/>
    <n v="1"/>
    <x v="0"/>
  </r>
  <r>
    <b v="1"/>
    <s v="001i000001F6CZqAAN"/>
    <m/>
    <x v="19"/>
    <x v="1265"/>
    <n v="1"/>
    <n v="0"/>
    <n v="1"/>
    <x v="0"/>
  </r>
  <r>
    <b v="1"/>
    <s v="0013100001jYF3FAAW"/>
    <s v="0063100000ch88jAAA"/>
    <x v="19"/>
    <x v="1266"/>
    <n v="1"/>
    <n v="1"/>
    <n v="1"/>
    <x v="0"/>
  </r>
  <r>
    <b v="1"/>
    <s v="0013100001gxcPTAAY"/>
    <m/>
    <x v="19"/>
    <x v="1267"/>
    <n v="1"/>
    <n v="0"/>
    <n v="1"/>
    <x v="0"/>
  </r>
  <r>
    <b v="1"/>
    <s v="0013100001jY9TIAA0"/>
    <s v="0063100000ch5etAAA"/>
    <x v="19"/>
    <x v="1268"/>
    <n v="1"/>
    <n v="1"/>
    <n v="1"/>
    <x v="0"/>
  </r>
  <r>
    <b v="1"/>
    <s v="0013100001jY9bMAAS"/>
    <s v="0063100000ch5sEAAQ"/>
    <x v="19"/>
    <x v="1269"/>
    <n v="1"/>
    <n v="1"/>
    <n v="1"/>
    <x v="0"/>
  </r>
  <r>
    <b v="1"/>
    <s v="0013100001jY9OXAA0"/>
    <s v="0063100000ch5ZDAAY"/>
    <x v="19"/>
    <x v="1270"/>
    <n v="1"/>
    <n v="1"/>
    <n v="1"/>
    <x v="0"/>
  </r>
  <r>
    <b v="1"/>
    <s v="0013100001jY9EmAAK"/>
    <m/>
    <x v="19"/>
    <x v="1271"/>
    <n v="1"/>
    <n v="0"/>
    <n v="1"/>
    <x v="0"/>
  </r>
  <r>
    <b v="1"/>
    <s v="0013100001jYC01AAG"/>
    <s v="0063100000ch74dAAA"/>
    <x v="19"/>
    <x v="1272"/>
    <n v="1"/>
    <n v="1"/>
    <n v="1"/>
    <x v="0"/>
  </r>
  <r>
    <b v="1"/>
    <s v="0013100001ga8WbAAI"/>
    <m/>
    <x v="19"/>
    <x v="1273"/>
    <n v="1"/>
    <n v="0"/>
    <n v="1"/>
    <x v="0"/>
  </r>
  <r>
    <b v="1"/>
    <s v="0013100001gxbzDAAQ"/>
    <m/>
    <x v="19"/>
    <x v="1274"/>
    <n v="1"/>
    <n v="0"/>
    <n v="1"/>
    <x v="0"/>
  </r>
  <r>
    <b v="1"/>
    <s v="0013100001gxcB2AAI"/>
    <m/>
    <x v="19"/>
    <x v="1275"/>
    <n v="1"/>
    <n v="0"/>
    <n v="1"/>
    <x v="0"/>
  </r>
  <r>
    <b v="1"/>
    <s v="0013100001mwUgnAAE"/>
    <s v="0063100000erytMAAQ"/>
    <x v="17"/>
    <x v="1276"/>
    <n v="1"/>
    <n v="1"/>
    <n v="1"/>
    <x v="0"/>
  </r>
  <r>
    <b v="1"/>
    <s v="0013100001gxcB2AAI"/>
    <m/>
    <x v="19"/>
    <x v="1277"/>
    <n v="1"/>
    <n v="0"/>
    <n v="1"/>
    <x v="0"/>
  </r>
  <r>
    <b v="1"/>
    <s v="0013100001mwrbzAAA"/>
    <s v="0063100000esABvAAM"/>
    <x v="20"/>
    <x v="1278"/>
    <n v="1"/>
    <n v="1"/>
    <n v="1"/>
    <x v="0"/>
  </r>
  <r>
    <b v="1"/>
    <s v="0013100001gxc5IAAQ"/>
    <m/>
    <x v="19"/>
    <x v="1279"/>
    <n v="1"/>
    <n v="0"/>
    <n v="1"/>
    <x v="0"/>
  </r>
  <r>
    <b v="1"/>
    <s v="001i000001MZ8IpAAL"/>
    <m/>
    <x v="17"/>
    <x v="1280"/>
    <n v="1"/>
    <n v="0"/>
    <n v="1"/>
    <x v="5"/>
  </r>
  <r>
    <b v="1"/>
    <m/>
    <m/>
    <x v="13"/>
    <x v="1281"/>
    <n v="0"/>
    <n v="0"/>
    <n v="1"/>
    <x v="17"/>
  </r>
  <r>
    <b v="1"/>
    <s v="001i000001MZMN9AAP"/>
    <m/>
    <x v="13"/>
    <x v="1282"/>
    <n v="1"/>
    <n v="0"/>
    <n v="1"/>
    <x v="0"/>
  </r>
  <r>
    <b v="1"/>
    <s v="0015A00002JPjp2QAD"/>
    <m/>
    <x v="13"/>
    <x v="1283"/>
    <n v="1"/>
    <n v="0"/>
    <n v="1"/>
    <x v="0"/>
  </r>
  <r>
    <b v="1"/>
    <s v="0015A00002JPkSAQA1"/>
    <m/>
    <x v="13"/>
    <x v="1284"/>
    <n v="1"/>
    <n v="0"/>
    <n v="1"/>
    <x v="0"/>
  </r>
  <r>
    <b v="1"/>
    <s v="0015A000028mHzVQAU"/>
    <m/>
    <x v="13"/>
    <x v="1285"/>
    <n v="1"/>
    <n v="0"/>
    <n v="1"/>
    <x v="0"/>
  </r>
  <r>
    <b v="1"/>
    <s v="0015A00002K69yuQAB"/>
    <m/>
    <x v="13"/>
    <x v="1286"/>
    <n v="1"/>
    <n v="0"/>
    <n v="1"/>
    <x v="0"/>
  </r>
  <r>
    <b v="1"/>
    <s v="0013100001qyJ2TAAU"/>
    <m/>
    <x v="13"/>
    <x v="1287"/>
    <n v="1"/>
    <n v="0"/>
    <n v="1"/>
    <x v="2"/>
  </r>
  <r>
    <b v="1"/>
    <s v="001i000001LHCUyAAP"/>
    <m/>
    <x v="13"/>
    <x v="1288"/>
    <n v="1"/>
    <n v="0"/>
    <n v="1"/>
    <x v="0"/>
  </r>
  <r>
    <b v="1"/>
    <s v="0013100001hmv4ZAAQ"/>
    <m/>
    <x v="13"/>
    <x v="1289"/>
    <n v="1"/>
    <n v="0"/>
    <n v="1"/>
    <x v="0"/>
  </r>
  <r>
    <b v="1"/>
    <s v="001i000001LHCJLAA5"/>
    <m/>
    <x v="13"/>
    <x v="1290"/>
    <n v="1"/>
    <n v="0"/>
    <n v="1"/>
    <x v="13"/>
  </r>
  <r>
    <b v="1"/>
    <s v="001i000000Jd1ngAAB"/>
    <m/>
    <x v="13"/>
    <x v="1291"/>
    <n v="1"/>
    <n v="0"/>
    <n v="1"/>
    <x v="0"/>
  </r>
  <r>
    <b v="1"/>
    <s v="001i000000K4QD1AAN"/>
    <m/>
    <x v="13"/>
    <x v="1292"/>
    <n v="1"/>
    <n v="0"/>
    <n v="1"/>
    <x v="0"/>
  </r>
  <r>
    <b v="1"/>
    <s v="001i000001H4697AAB"/>
    <m/>
    <x v="13"/>
    <x v="1293"/>
    <n v="1"/>
    <n v="0"/>
    <n v="1"/>
    <x v="5"/>
  </r>
  <r>
    <b v="1"/>
    <s v="001i000001MZM8IAAX"/>
    <s v="006i000000UYPRqAAP"/>
    <x v="13"/>
    <x v="1294"/>
    <n v="1"/>
    <n v="1"/>
    <n v="1"/>
    <x v="0"/>
  </r>
  <r>
    <b v="1"/>
    <s v="0013100001env8hAAA"/>
    <m/>
    <x v="13"/>
    <x v="1295"/>
    <n v="1"/>
    <n v="0"/>
    <n v="1"/>
    <x v="9"/>
  </r>
  <r>
    <b v="1"/>
    <s v="001i000001F6BduAAF"/>
    <m/>
    <x v="13"/>
    <x v="1296"/>
    <n v="1"/>
    <n v="0"/>
    <n v="1"/>
    <x v="0"/>
  </r>
  <r>
    <b v="1"/>
    <s v="001i000001LHDIlAAP"/>
    <m/>
    <x v="13"/>
    <x v="1297"/>
    <n v="1"/>
    <n v="0"/>
    <n v="1"/>
    <x v="0"/>
  </r>
  <r>
    <b v="1"/>
    <s v="001i000001LHDIlAAP"/>
    <m/>
    <x v="13"/>
    <x v="1298"/>
    <n v="1"/>
    <n v="0"/>
    <n v="1"/>
    <x v="0"/>
  </r>
  <r>
    <b v="1"/>
    <s v="001i000001O16VnAAJ"/>
    <s v="006i000000VAC93AAH"/>
    <x v="13"/>
    <x v="1299"/>
    <n v="1"/>
    <n v="1"/>
    <n v="1"/>
    <x v="0"/>
  </r>
  <r>
    <b v="1"/>
    <s v="0013100001jbTy1AAE"/>
    <m/>
    <x v="13"/>
    <x v="1300"/>
    <n v="1"/>
    <n v="0"/>
    <n v="1"/>
    <x v="0"/>
  </r>
  <r>
    <b v="1"/>
    <s v="0013100001jbTy1AAE"/>
    <m/>
    <x v="13"/>
    <x v="1301"/>
    <n v="1"/>
    <n v="0"/>
    <n v="1"/>
    <x v="0"/>
  </r>
  <r>
    <b v="1"/>
    <s v="001i000001MZM8IAAX"/>
    <m/>
    <x v="13"/>
    <x v="1302"/>
    <n v="1"/>
    <n v="0"/>
    <n v="1"/>
    <x v="0"/>
  </r>
  <r>
    <b v="1"/>
    <s v="001i000001VVKAmAAP"/>
    <m/>
    <x v="13"/>
    <x v="1303"/>
    <n v="1"/>
    <n v="0"/>
    <n v="1"/>
    <x v="13"/>
  </r>
  <r>
    <b v="1"/>
    <s v="0015A000028mMFXQA2"/>
    <m/>
    <x v="13"/>
    <x v="1304"/>
    <n v="1"/>
    <n v="0"/>
    <n v="1"/>
    <x v="0"/>
  </r>
  <r>
    <b v="1"/>
    <s v="0013100001jbjmoAAA"/>
    <m/>
    <x v="13"/>
    <x v="1305"/>
    <n v="1"/>
    <n v="0"/>
    <n v="1"/>
    <x v="3"/>
  </r>
  <r>
    <b v="1"/>
    <s v="001i000001F62zEAAR"/>
    <m/>
    <x v="13"/>
    <x v="1306"/>
    <n v="1"/>
    <n v="0"/>
    <n v="1"/>
    <x v="5"/>
  </r>
  <r>
    <b v="1"/>
    <s v="001i000001P9yS6AAJ"/>
    <s v="006i000000VeId5AAF"/>
    <x v="13"/>
    <x v="1307"/>
    <n v="1"/>
    <n v="1"/>
    <n v="1"/>
    <x v="0"/>
  </r>
  <r>
    <b v="1"/>
    <s v="0013100001enulxAAA"/>
    <m/>
    <x v="13"/>
    <x v="1308"/>
    <n v="1"/>
    <n v="0"/>
    <n v="1"/>
    <x v="0"/>
  </r>
  <r>
    <b v="1"/>
    <s v="0013100001envD8AAI"/>
    <m/>
    <x v="13"/>
    <x v="1309"/>
    <n v="1"/>
    <n v="0"/>
    <n v="1"/>
    <x v="0"/>
  </r>
  <r>
    <b v="1"/>
    <s v="001i000001MZMRfAAP"/>
    <m/>
    <x v="13"/>
    <x v="1310"/>
    <n v="1"/>
    <n v="0"/>
    <n v="1"/>
    <x v="0"/>
  </r>
  <r>
    <b v="1"/>
    <s v="0013100001emAHaAAM"/>
    <s v="0063100000aq7k4AAA"/>
    <x v="13"/>
    <x v="1311"/>
    <n v="1"/>
    <n v="1"/>
    <n v="1"/>
    <x v="0"/>
  </r>
  <r>
    <b v="1"/>
    <s v="001i000001MZMKAAA5"/>
    <m/>
    <x v="13"/>
    <x v="1312"/>
    <n v="1"/>
    <n v="0"/>
    <n v="1"/>
    <x v="0"/>
  </r>
  <r>
    <b v="1"/>
    <s v="001i000001F62zEAAR"/>
    <s v="006i000000UVa14AAD"/>
    <x v="13"/>
    <x v="1313"/>
    <n v="1"/>
    <n v="1"/>
    <n v="1"/>
    <x v="0"/>
  </r>
  <r>
    <b v="1"/>
    <s v="001i000001PAXH0AAP"/>
    <m/>
    <x v="13"/>
    <x v="1314"/>
    <n v="1"/>
    <n v="0"/>
    <n v="1"/>
    <x v="9"/>
  </r>
  <r>
    <b v="1"/>
    <s v="0013100001envhIAAQ"/>
    <m/>
    <x v="13"/>
    <x v="1315"/>
    <n v="1"/>
    <n v="0"/>
    <n v="1"/>
    <x v="9"/>
  </r>
  <r>
    <b v="1"/>
    <s v="0013100001enulxAAA"/>
    <m/>
    <x v="13"/>
    <x v="1316"/>
    <n v="1"/>
    <n v="0"/>
    <n v="1"/>
    <x v="9"/>
  </r>
  <r>
    <b v="1"/>
    <s v="0013100001enulxAAA"/>
    <m/>
    <x v="13"/>
    <x v="1317"/>
    <n v="1"/>
    <n v="0"/>
    <n v="1"/>
    <x v="9"/>
  </r>
  <r>
    <b v="1"/>
    <s v="0013100001enulxAAA"/>
    <m/>
    <x v="13"/>
    <x v="1318"/>
    <n v="1"/>
    <n v="0"/>
    <n v="1"/>
    <x v="9"/>
  </r>
  <r>
    <b v="1"/>
    <s v="0013100001enulxAAA"/>
    <m/>
    <x v="13"/>
    <x v="1319"/>
    <n v="1"/>
    <n v="0"/>
    <n v="1"/>
    <x v="9"/>
  </r>
  <r>
    <b v="1"/>
    <s v="0013100001enucRAAQ"/>
    <m/>
    <x v="13"/>
    <x v="1320"/>
    <n v="1"/>
    <n v="0"/>
    <n v="1"/>
    <x v="9"/>
  </r>
  <r>
    <b v="1"/>
    <s v="0013100001ja6eUAAQ"/>
    <m/>
    <x v="13"/>
    <x v="1321"/>
    <n v="1"/>
    <n v="0"/>
    <n v="1"/>
    <x v="9"/>
  </r>
  <r>
    <b v="1"/>
    <s v="0013100001ja6eUAAQ"/>
    <m/>
    <x v="13"/>
    <x v="1322"/>
    <n v="1"/>
    <n v="0"/>
    <n v="1"/>
    <x v="9"/>
  </r>
  <r>
    <b v="1"/>
    <s v="001i000001MZMHeAAP"/>
    <m/>
    <x v="13"/>
    <x v="1323"/>
    <n v="1"/>
    <n v="0"/>
    <n v="1"/>
    <x v="0"/>
  </r>
  <r>
    <b v="1"/>
    <s v="001i000001MXlfzAAD"/>
    <m/>
    <x v="13"/>
    <x v="1324"/>
    <n v="1"/>
    <n v="0"/>
    <n v="1"/>
    <x v="0"/>
  </r>
  <r>
    <b v="1"/>
    <s v="0013100001jZUv1AAG"/>
    <m/>
    <x v="13"/>
    <x v="1325"/>
    <n v="1"/>
    <n v="0"/>
    <n v="1"/>
    <x v="0"/>
  </r>
  <r>
    <b v="1"/>
    <s v="001i000001MZMORAA5"/>
    <m/>
    <x v="13"/>
    <x v="1326"/>
    <n v="1"/>
    <n v="0"/>
    <n v="1"/>
    <x v="0"/>
  </r>
  <r>
    <b v="1"/>
    <s v="001i000000FKbFTAA1"/>
    <m/>
    <x v="13"/>
    <x v="1327"/>
    <n v="1"/>
    <n v="0"/>
    <n v="1"/>
    <x v="5"/>
  </r>
  <r>
    <b v="1"/>
    <s v="001i000000FKbFTAA1"/>
    <m/>
    <x v="13"/>
    <x v="1328"/>
    <n v="1"/>
    <n v="0"/>
    <n v="1"/>
    <x v="5"/>
  </r>
  <r>
    <b v="1"/>
    <s v="001i000001MXTAEAA5"/>
    <m/>
    <x v="13"/>
    <x v="1329"/>
    <n v="1"/>
    <n v="0"/>
    <n v="1"/>
    <x v="0"/>
  </r>
  <r>
    <b v="1"/>
    <s v="0013100001fshcEAAQ"/>
    <m/>
    <x v="13"/>
    <x v="1330"/>
    <n v="1"/>
    <n v="0"/>
    <n v="1"/>
    <x v="0"/>
  </r>
  <r>
    <b v="1"/>
    <s v="0013100001enw4SAAQ"/>
    <m/>
    <x v="13"/>
    <x v="1331"/>
    <n v="1"/>
    <n v="0"/>
    <n v="1"/>
    <x v="9"/>
  </r>
  <r>
    <b v="1"/>
    <s v="001i000001MZMM1AAP"/>
    <s v="006i000000UYPpJAAX"/>
    <x v="13"/>
    <x v="1332"/>
    <n v="1"/>
    <n v="1"/>
    <n v="1"/>
    <x v="0"/>
  </r>
  <r>
    <b v="1"/>
    <s v="001i000001LHDOKAA5"/>
    <m/>
    <x v="13"/>
    <x v="1333"/>
    <n v="1"/>
    <n v="0"/>
    <n v="1"/>
    <x v="0"/>
  </r>
  <r>
    <b v="1"/>
    <s v="0013100001emY1NAAU"/>
    <m/>
    <x v="13"/>
    <x v="1334"/>
    <n v="1"/>
    <n v="0"/>
    <n v="1"/>
    <x v="0"/>
  </r>
  <r>
    <b v="1"/>
    <s v="001i000001Icz3VAAR"/>
    <m/>
    <x v="13"/>
    <x v="1335"/>
    <n v="1"/>
    <n v="0"/>
    <n v="1"/>
    <x v="0"/>
  </r>
  <r>
    <b v="1"/>
    <s v="0013100001fqwMtAAI"/>
    <m/>
    <x v="13"/>
    <x v="1336"/>
    <n v="1"/>
    <n v="0"/>
    <n v="1"/>
    <x v="0"/>
  </r>
  <r>
    <b v="1"/>
    <s v="0013100001emY1NAAU"/>
    <m/>
    <x v="13"/>
    <x v="1337"/>
    <n v="1"/>
    <n v="0"/>
    <n v="1"/>
    <x v="0"/>
  </r>
  <r>
    <b v="1"/>
    <s v="0013100001enwqoAAA"/>
    <m/>
    <x v="13"/>
    <x v="1338"/>
    <n v="1"/>
    <n v="0"/>
    <n v="1"/>
    <x v="0"/>
  </r>
  <r>
    <b v="1"/>
    <s v="0013100001ft4h3AAA"/>
    <m/>
    <x v="13"/>
    <x v="1339"/>
    <n v="1"/>
    <n v="0"/>
    <n v="1"/>
    <x v="0"/>
  </r>
  <r>
    <b v="1"/>
    <s v="0013100001k7w13AAA"/>
    <m/>
    <x v="13"/>
    <x v="1340"/>
    <n v="1"/>
    <n v="0"/>
    <n v="1"/>
    <x v="0"/>
  </r>
  <r>
    <b v="1"/>
    <s v="001i000001MZMVXAA5"/>
    <s v="006i000000UYQAgAAP"/>
    <x v="13"/>
    <x v="1341"/>
    <n v="1"/>
    <n v="1"/>
    <n v="1"/>
    <x v="0"/>
  </r>
  <r>
    <b v="1"/>
    <s v="001i000001MZMRLAA5"/>
    <m/>
    <x v="13"/>
    <x v="1342"/>
    <n v="1"/>
    <n v="0"/>
    <n v="1"/>
    <x v="0"/>
  </r>
  <r>
    <b v="1"/>
    <s v="001i000001MZMUFAA5"/>
    <m/>
    <x v="13"/>
    <x v="1343"/>
    <n v="1"/>
    <n v="0"/>
    <n v="1"/>
    <x v="0"/>
  </r>
  <r>
    <b v="1"/>
    <s v="001i000001MZMUtAAP"/>
    <m/>
    <x v="13"/>
    <x v="1344"/>
    <n v="1"/>
    <n v="0"/>
    <n v="1"/>
    <x v="0"/>
  </r>
  <r>
    <b v="1"/>
    <s v="001i000001MZMV3AAP"/>
    <m/>
    <x v="13"/>
    <x v="1345"/>
    <n v="1"/>
    <n v="0"/>
    <n v="1"/>
    <x v="0"/>
  </r>
  <r>
    <b v="1"/>
    <s v="001i000001MZMT2AAP"/>
    <m/>
    <x v="13"/>
    <x v="1346"/>
    <n v="1"/>
    <n v="0"/>
    <n v="1"/>
    <x v="0"/>
  </r>
  <r>
    <b v="1"/>
    <s v="001i000001MZMTHAA5"/>
    <m/>
    <x v="13"/>
    <x v="1347"/>
    <n v="1"/>
    <n v="0"/>
    <n v="1"/>
    <x v="0"/>
  </r>
  <r>
    <b v="1"/>
    <s v="001i000001MZMTqAAP"/>
    <m/>
    <x v="13"/>
    <x v="1348"/>
    <n v="1"/>
    <n v="0"/>
    <n v="1"/>
    <x v="0"/>
  </r>
  <r>
    <b v="1"/>
    <s v="001i000001MZMQ8AAP"/>
    <m/>
    <x v="13"/>
    <x v="1349"/>
    <n v="1"/>
    <n v="0"/>
    <n v="1"/>
    <x v="0"/>
  </r>
  <r>
    <b v="1"/>
    <s v="001i000001MZMRLAA5"/>
    <m/>
    <x v="13"/>
    <x v="1350"/>
    <n v="1"/>
    <n v="0"/>
    <n v="1"/>
    <x v="0"/>
  </r>
  <r>
    <b v="1"/>
    <s v="0013100001envFYAAY"/>
    <m/>
    <x v="13"/>
    <x v="1351"/>
    <n v="1"/>
    <n v="0"/>
    <n v="1"/>
    <x v="0"/>
  </r>
  <r>
    <b v="1"/>
    <s v="001i000001MZMQXAA5"/>
    <m/>
    <x v="13"/>
    <x v="1352"/>
    <n v="1"/>
    <n v="0"/>
    <n v="1"/>
    <x v="0"/>
  </r>
  <r>
    <b v="1"/>
    <s v="0013100001lWzHnAAK"/>
    <m/>
    <x v="13"/>
    <x v="1353"/>
    <n v="1"/>
    <n v="0"/>
    <n v="1"/>
    <x v="0"/>
  </r>
  <r>
    <b v="1"/>
    <s v="0013100001envhIAAQ"/>
    <m/>
    <x v="13"/>
    <x v="1354"/>
    <n v="1"/>
    <n v="0"/>
    <n v="1"/>
    <x v="9"/>
  </r>
  <r>
    <b v="1"/>
    <s v="0013100001enw77AAA"/>
    <m/>
    <x v="13"/>
    <x v="1355"/>
    <n v="1"/>
    <n v="0"/>
    <n v="1"/>
    <x v="9"/>
  </r>
  <r>
    <b v="1"/>
    <s v="0013100001hnInEAAU"/>
    <m/>
    <x v="13"/>
    <x v="1356"/>
    <n v="1"/>
    <n v="0"/>
    <n v="1"/>
    <x v="9"/>
  </r>
  <r>
    <b v="1"/>
    <s v="0013100001ja6jeAAA"/>
    <m/>
    <x v="13"/>
    <x v="1357"/>
    <n v="1"/>
    <n v="0"/>
    <n v="1"/>
    <x v="9"/>
  </r>
  <r>
    <b v="1"/>
    <s v="0013100001ja6jeAAA"/>
    <m/>
    <x v="13"/>
    <x v="1358"/>
    <n v="1"/>
    <n v="0"/>
    <n v="1"/>
    <x v="9"/>
  </r>
  <r>
    <b v="1"/>
    <s v="0013100001enw4SAAQ"/>
    <m/>
    <x v="13"/>
    <x v="1359"/>
    <n v="1"/>
    <n v="0"/>
    <n v="1"/>
    <x v="9"/>
  </r>
  <r>
    <b v="1"/>
    <s v="001i000001MZMTqAAP"/>
    <m/>
    <x v="13"/>
    <x v="1360"/>
    <n v="1"/>
    <n v="0"/>
    <n v="1"/>
    <x v="9"/>
  </r>
  <r>
    <b v="1"/>
    <s v="001i000001MZMTqAAP"/>
    <m/>
    <x v="13"/>
    <x v="1361"/>
    <n v="1"/>
    <n v="0"/>
    <n v="1"/>
    <x v="9"/>
  </r>
  <r>
    <b v="1"/>
    <s v="0013100001ja6eUAAQ"/>
    <m/>
    <x v="13"/>
    <x v="1362"/>
    <n v="1"/>
    <n v="0"/>
    <n v="1"/>
    <x v="9"/>
  </r>
  <r>
    <b v="1"/>
    <s v="0013100001eCIpHAAW"/>
    <m/>
    <x v="13"/>
    <x v="1363"/>
    <n v="1"/>
    <n v="0"/>
    <n v="1"/>
    <x v="9"/>
  </r>
  <r>
    <b v="1"/>
    <s v="0013100001eCIpHAAW"/>
    <m/>
    <x v="13"/>
    <x v="1364"/>
    <n v="1"/>
    <n v="0"/>
    <n v="1"/>
    <x v="9"/>
  </r>
  <r>
    <b v="1"/>
    <s v="0013100001envFYAAY"/>
    <m/>
    <x v="13"/>
    <x v="1365"/>
    <n v="1"/>
    <n v="0"/>
    <n v="1"/>
    <x v="9"/>
  </r>
  <r>
    <b v="1"/>
    <s v="0013100001envD8AAI"/>
    <m/>
    <x v="13"/>
    <x v="1366"/>
    <n v="1"/>
    <n v="0"/>
    <n v="1"/>
    <x v="9"/>
  </r>
  <r>
    <b v="1"/>
    <s v="0013100001envATAAY"/>
    <m/>
    <x v="13"/>
    <x v="1367"/>
    <n v="1"/>
    <n v="0"/>
    <n v="1"/>
    <x v="9"/>
  </r>
  <r>
    <b v="1"/>
    <s v="0013100001env6bAAA"/>
    <m/>
    <x v="13"/>
    <x v="1368"/>
    <n v="1"/>
    <n v="0"/>
    <n v="1"/>
    <x v="9"/>
  </r>
  <r>
    <b v="1"/>
    <s v="0013100001emAEWAA2"/>
    <m/>
    <x v="13"/>
    <x v="1369"/>
    <n v="1"/>
    <n v="0"/>
    <n v="1"/>
    <x v="9"/>
  </r>
  <r>
    <b v="1"/>
    <s v="001i000001MZMQXAA5"/>
    <m/>
    <x v="13"/>
    <x v="1370"/>
    <n v="1"/>
    <n v="0"/>
    <n v="1"/>
    <x v="2"/>
  </r>
  <r>
    <b v="1"/>
    <s v="001i000001F62zEAAR"/>
    <m/>
    <x v="13"/>
    <x v="1371"/>
    <n v="1"/>
    <n v="0"/>
    <n v="1"/>
    <x v="0"/>
  </r>
  <r>
    <b v="1"/>
    <s v="0015A00001yXkQZQA0"/>
    <m/>
    <x v="13"/>
    <x v="1372"/>
    <n v="1"/>
    <n v="0"/>
    <n v="1"/>
    <x v="0"/>
  </r>
  <r>
    <b v="1"/>
    <s v="0015A00002HbOibQAF"/>
    <m/>
    <x v="13"/>
    <x v="1373"/>
    <n v="1"/>
    <n v="0"/>
    <n v="1"/>
    <x v="2"/>
  </r>
  <r>
    <b v="1"/>
    <s v="0015A00002JMKf1QAH"/>
    <m/>
    <x v="13"/>
    <x v="1374"/>
    <n v="1"/>
    <n v="0"/>
    <n v="1"/>
    <x v="3"/>
  </r>
  <r>
    <b v="1"/>
    <s v="001i000001MYrYFAA1"/>
    <m/>
    <x v="13"/>
    <x v="1375"/>
    <n v="1"/>
    <n v="0"/>
    <n v="1"/>
    <x v="1"/>
  </r>
  <r>
    <b v="1"/>
    <s v="001i000001MYrYFAA1"/>
    <m/>
    <x v="13"/>
    <x v="1376"/>
    <n v="1"/>
    <n v="0"/>
    <n v="1"/>
    <x v="0"/>
  </r>
  <r>
    <b v="1"/>
    <s v="001i000000K4QD1AAN"/>
    <m/>
    <x v="13"/>
    <x v="1377"/>
    <n v="1"/>
    <n v="0"/>
    <n v="1"/>
    <x v="5"/>
  </r>
  <r>
    <b v="1"/>
    <s v="001i000001MZLyvAAH"/>
    <s v="006i000000UYP0PAAX"/>
    <x v="13"/>
    <x v="1378"/>
    <n v="1"/>
    <n v="1"/>
    <n v="1"/>
    <x v="0"/>
  </r>
  <r>
    <b v="1"/>
    <s v="001i000001MZLyvAAH"/>
    <s v="0063100000grWCzAAM"/>
    <x v="13"/>
    <x v="1379"/>
    <n v="1"/>
    <n v="1"/>
    <n v="1"/>
    <x v="0"/>
  </r>
  <r>
    <b v="1"/>
    <s v="001i000001MZ5bkAAD"/>
    <m/>
    <x v="13"/>
    <x v="1380"/>
    <n v="1"/>
    <n v="0"/>
    <n v="1"/>
    <x v="0"/>
  </r>
  <r>
    <b v="1"/>
    <s v="001i000001MZMNsAAP"/>
    <m/>
    <x v="13"/>
    <x v="1381"/>
    <n v="1"/>
    <n v="0"/>
    <n v="1"/>
    <x v="0"/>
  </r>
  <r>
    <b v="1"/>
    <s v="001i000001MZMOvAAP"/>
    <m/>
    <x v="13"/>
    <x v="1382"/>
    <n v="1"/>
    <n v="0"/>
    <n v="1"/>
    <x v="0"/>
  </r>
  <r>
    <b v="1"/>
    <s v="001i000000FKbGVAA1"/>
    <m/>
    <x v="13"/>
    <x v="1383"/>
    <n v="1"/>
    <n v="0"/>
    <n v="1"/>
    <x v="5"/>
  </r>
  <r>
    <b v="1"/>
    <s v="001i000000FKbGVAA1"/>
    <m/>
    <x v="13"/>
    <x v="1384"/>
    <n v="1"/>
    <n v="0"/>
    <n v="1"/>
    <x v="5"/>
  </r>
  <r>
    <b v="1"/>
    <s v="001i000000FKbGVAA1"/>
    <m/>
    <x v="13"/>
    <x v="1385"/>
    <n v="1"/>
    <n v="0"/>
    <n v="1"/>
    <x v="5"/>
  </r>
  <r>
    <b v="1"/>
    <s v="001i000001MZM96AAH"/>
    <m/>
    <x v="13"/>
    <x v="1386"/>
    <n v="1"/>
    <n v="0"/>
    <n v="1"/>
    <x v="0"/>
  </r>
  <r>
    <b v="1"/>
    <s v="001i000001MZM70AAH"/>
    <m/>
    <x v="13"/>
    <x v="1387"/>
    <n v="1"/>
    <n v="0"/>
    <n v="1"/>
    <x v="0"/>
  </r>
  <r>
    <b v="1"/>
    <s v="001i000000FKbGVAA1"/>
    <m/>
    <x v="13"/>
    <x v="1388"/>
    <n v="1"/>
    <n v="0"/>
    <n v="1"/>
    <x v="9"/>
  </r>
  <r>
    <b v="1"/>
    <s v="001i000000FKa8gAAD"/>
    <m/>
    <x v="13"/>
    <x v="1389"/>
    <n v="1"/>
    <n v="0"/>
    <n v="1"/>
    <x v="5"/>
  </r>
  <r>
    <b v="1"/>
    <s v="001i000000KKzCWAA1"/>
    <m/>
    <x v="13"/>
    <x v="1390"/>
    <n v="1"/>
    <n v="0"/>
    <n v="1"/>
    <x v="5"/>
  </r>
  <r>
    <b v="1"/>
    <s v="0015A00002NP5i7QAD"/>
    <m/>
    <x v="13"/>
    <x v="1391"/>
    <n v="1"/>
    <n v="0"/>
    <n v="1"/>
    <x v="0"/>
  </r>
  <r>
    <b v="1"/>
    <s v="0015A00002NPBevQAH"/>
    <m/>
    <x v="13"/>
    <x v="1392"/>
    <n v="1"/>
    <n v="0"/>
    <n v="1"/>
    <x v="9"/>
  </r>
  <r>
    <b v="1"/>
    <s v="001i000001MZMFiAAP"/>
    <m/>
    <x v="13"/>
    <x v="1393"/>
    <n v="1"/>
    <n v="0"/>
    <n v="1"/>
    <x v="0"/>
  </r>
  <r>
    <b v="1"/>
    <s v="001i000001MZMMGAA5"/>
    <s v="006i000000UYPq2AAH"/>
    <x v="13"/>
    <x v="1394"/>
    <n v="1"/>
    <n v="1"/>
    <n v="1"/>
    <x v="0"/>
  </r>
  <r>
    <b v="1"/>
    <s v="001i000001MZMLXAA5"/>
    <s v="006i000000UYPokAAH"/>
    <x v="13"/>
    <x v="1395"/>
    <n v="1"/>
    <n v="1"/>
    <n v="1"/>
    <x v="0"/>
  </r>
  <r>
    <b v="1"/>
    <s v="001i000001MZMGWAA5"/>
    <s v="006i000000UYPgtAAH"/>
    <x v="13"/>
    <x v="1396"/>
    <n v="1"/>
    <n v="1"/>
    <n v="1"/>
    <x v="0"/>
  </r>
  <r>
    <b v="1"/>
    <s v="001i000001MZMFTAA5"/>
    <s v="006i000000UYPeHAAX"/>
    <x v="13"/>
    <x v="1397"/>
    <n v="1"/>
    <n v="1"/>
    <n v="1"/>
    <x v="0"/>
  </r>
  <r>
    <b v="1"/>
    <s v="001i000001MZME1AAP"/>
    <s v="006i000000UYPcfAAH"/>
    <x v="13"/>
    <x v="1398"/>
    <n v="1"/>
    <n v="1"/>
    <n v="1"/>
    <x v="0"/>
  </r>
  <r>
    <b v="1"/>
    <s v="001i000000FKJwEAAX"/>
    <m/>
    <x v="13"/>
    <x v="1399"/>
    <n v="1"/>
    <n v="0"/>
    <n v="1"/>
    <x v="0"/>
  </r>
  <r>
    <b v="1"/>
    <s v="001i000001MZMDIAA5"/>
    <s v="006i000000UYPbSAAX"/>
    <x v="13"/>
    <x v="1400"/>
    <n v="1"/>
    <n v="1"/>
    <n v="1"/>
    <x v="0"/>
  </r>
  <r>
    <b v="1"/>
    <s v="001i000000Jd1ngAAB"/>
    <s v="0063100000YOGBDAA5"/>
    <x v="13"/>
    <x v="1401"/>
    <n v="1"/>
    <n v="1"/>
    <n v="1"/>
    <x v="0"/>
  </r>
  <r>
    <b v="1"/>
    <s v="001i000001MZMBWAA5"/>
    <m/>
    <x v="13"/>
    <x v="1402"/>
    <n v="1"/>
    <n v="0"/>
    <n v="1"/>
    <x v="0"/>
  </r>
  <r>
    <b v="1"/>
    <s v="001i000001MZMBWAA5"/>
    <m/>
    <x v="13"/>
    <x v="1403"/>
    <n v="1"/>
    <n v="0"/>
    <n v="1"/>
    <x v="0"/>
  </r>
  <r>
    <b v="1"/>
    <s v="001i000001MZMBWAA5"/>
    <m/>
    <x v="13"/>
    <x v="1404"/>
    <n v="1"/>
    <n v="0"/>
    <n v="1"/>
    <x v="0"/>
  </r>
  <r>
    <b v="1"/>
    <s v="001i000001MZMBWAA5"/>
    <m/>
    <x v="13"/>
    <x v="1405"/>
    <n v="1"/>
    <n v="0"/>
    <n v="1"/>
    <x v="0"/>
  </r>
  <r>
    <b v="1"/>
    <s v="001i000001MZMBWAA5"/>
    <m/>
    <x v="13"/>
    <x v="1406"/>
    <n v="1"/>
    <n v="0"/>
    <n v="1"/>
    <x v="0"/>
  </r>
  <r>
    <b v="1"/>
    <s v="001i000001MZMKoAAP"/>
    <m/>
    <x v="13"/>
    <x v="1407"/>
    <n v="1"/>
    <n v="0"/>
    <n v="1"/>
    <x v="0"/>
  </r>
  <r>
    <b v="1"/>
    <s v="001i000000FKbGfAAL"/>
    <m/>
    <x v="13"/>
    <x v="1408"/>
    <n v="1"/>
    <n v="0"/>
    <n v="1"/>
    <x v="5"/>
  </r>
  <r>
    <b v="1"/>
    <s v="001i000000FKbGfAAL"/>
    <m/>
    <x v="13"/>
    <x v="1409"/>
    <n v="1"/>
    <n v="0"/>
    <n v="1"/>
    <x v="5"/>
  </r>
  <r>
    <b v="1"/>
    <s v="001i000000FKbGQAA1"/>
    <m/>
    <x v="13"/>
    <x v="1410"/>
    <n v="1"/>
    <n v="0"/>
    <n v="1"/>
    <x v="5"/>
  </r>
  <r>
    <b v="1"/>
    <s v="001i000000FKbGfAAL"/>
    <m/>
    <x v="13"/>
    <x v="1411"/>
    <n v="1"/>
    <n v="0"/>
    <n v="1"/>
    <x v="5"/>
  </r>
  <r>
    <b v="1"/>
    <s v="001i000000FKbGpAAL"/>
    <m/>
    <x v="13"/>
    <x v="1412"/>
    <n v="1"/>
    <n v="0"/>
    <n v="1"/>
    <x v="5"/>
  </r>
  <r>
    <b v="1"/>
    <s v="001i000000AmGYwAAN"/>
    <m/>
    <x v="13"/>
    <x v="1413"/>
    <n v="1"/>
    <n v="0"/>
    <n v="1"/>
    <x v="5"/>
  </r>
  <r>
    <b v="1"/>
    <s v="001i000000FL2MXAA1"/>
    <m/>
    <x v="13"/>
    <x v="1414"/>
    <n v="1"/>
    <n v="0"/>
    <n v="1"/>
    <x v="5"/>
  </r>
  <r>
    <b v="1"/>
    <s v="001i000000KMUtEAAX"/>
    <m/>
    <x v="13"/>
    <x v="1415"/>
    <n v="1"/>
    <n v="0"/>
    <n v="1"/>
    <x v="5"/>
  </r>
  <r>
    <b v="1"/>
    <s v="001i000000IyHWlAAN"/>
    <m/>
    <x v="13"/>
    <x v="1416"/>
    <n v="1"/>
    <n v="0"/>
    <n v="1"/>
    <x v="5"/>
  </r>
  <r>
    <b v="1"/>
    <s v="001i000001LHi3jAAD"/>
    <m/>
    <x v="13"/>
    <x v="1417"/>
    <n v="1"/>
    <n v="0"/>
    <n v="1"/>
    <x v="13"/>
  </r>
  <r>
    <b v="1"/>
    <s v="001i000001MZMSdAAP"/>
    <m/>
    <x v="13"/>
    <x v="1418"/>
    <n v="1"/>
    <n v="0"/>
    <n v="1"/>
    <x v="0"/>
  </r>
  <r>
    <b v="1"/>
    <s v="001i000000FKJwEAAX"/>
    <m/>
    <x v="13"/>
    <x v="1419"/>
    <n v="1"/>
    <n v="0"/>
    <n v="1"/>
    <x v="0"/>
  </r>
  <r>
    <b v="1"/>
    <s v="001i000001Spy0tAAB"/>
    <s v="006i000000X1FvnAAF"/>
    <x v="13"/>
    <x v="1420"/>
    <n v="1"/>
    <n v="1"/>
    <n v="1"/>
    <x v="0"/>
  </r>
  <r>
    <b v="1"/>
    <s v="001i000000FKPu5AAH"/>
    <m/>
    <x v="13"/>
    <x v="1421"/>
    <n v="1"/>
    <n v="0"/>
    <n v="1"/>
    <x v="5"/>
  </r>
  <r>
    <b v="1"/>
    <s v="001i000001MZMMuAAP"/>
    <s v="006i000000UYPqvAAH"/>
    <x v="13"/>
    <x v="1422"/>
    <n v="1"/>
    <n v="1"/>
    <n v="1"/>
    <x v="0"/>
  </r>
  <r>
    <b v="1"/>
    <s v="001i000000FKbGvAAL"/>
    <s v="006i0000003tRa1AAE"/>
    <x v="13"/>
    <x v="1423"/>
    <n v="1"/>
    <n v="1"/>
    <n v="1"/>
    <x v="5"/>
  </r>
  <r>
    <b v="1"/>
    <s v="001i000000FKPu5AAH"/>
    <m/>
    <x v="13"/>
    <x v="1424"/>
    <n v="1"/>
    <n v="0"/>
    <n v="1"/>
    <x v="2"/>
  </r>
  <r>
    <b v="1"/>
    <s v="0015A00002NPBevQAH"/>
    <m/>
    <x v="13"/>
    <x v="1425"/>
    <n v="1"/>
    <n v="0"/>
    <n v="1"/>
    <x v="9"/>
  </r>
  <r>
    <b v="1"/>
    <s v="0015A00002NPBevQAH"/>
    <m/>
    <x v="13"/>
    <x v="1426"/>
    <n v="1"/>
    <n v="0"/>
    <n v="1"/>
    <x v="9"/>
  </r>
  <r>
    <b v="1"/>
    <s v="0015A00002NPBevQAH"/>
    <m/>
    <x v="13"/>
    <x v="1427"/>
    <n v="1"/>
    <n v="0"/>
    <n v="1"/>
    <x v="9"/>
  </r>
  <r>
    <b v="1"/>
    <s v="0015A00002DVr3HQAT"/>
    <m/>
    <x v="13"/>
    <x v="1428"/>
    <n v="1"/>
    <n v="0"/>
    <n v="1"/>
    <x v="0"/>
  </r>
  <r>
    <b v="1"/>
    <s v="0013100001jZHAFAA4"/>
    <m/>
    <x v="13"/>
    <x v="1429"/>
    <n v="1"/>
    <n v="0"/>
    <n v="1"/>
    <x v="0"/>
  </r>
  <r>
    <b v="1"/>
    <s v="0015A00002HcKjcQAF"/>
    <m/>
    <x v="13"/>
    <x v="1430"/>
    <n v="1"/>
    <n v="0"/>
    <n v="1"/>
    <x v="0"/>
  </r>
  <r>
    <b v="1"/>
    <s v="0015A00002HcZbXQAV"/>
    <m/>
    <x v="13"/>
    <x v="1431"/>
    <n v="1"/>
    <n v="0"/>
    <n v="1"/>
    <x v="0"/>
  </r>
  <r>
    <b v="1"/>
    <s v="0015A00002HdHurQAF"/>
    <s v="0065A00001Z1bxtQAB"/>
    <x v="13"/>
    <x v="1432"/>
    <n v="1"/>
    <n v="1"/>
    <n v="1"/>
    <x v="0"/>
  </r>
  <r>
    <b v="1"/>
    <s v="0015A00002IoEQ5QAN"/>
    <m/>
    <x v="13"/>
    <x v="1433"/>
    <n v="1"/>
    <n v="0"/>
    <n v="1"/>
    <x v="2"/>
  </r>
  <r>
    <b v="1"/>
    <s v="0015A00002IqbXCQAZ"/>
    <m/>
    <x v="13"/>
    <x v="1434"/>
    <n v="1"/>
    <n v="0"/>
    <n v="1"/>
    <x v="10"/>
  </r>
  <r>
    <b v="1"/>
    <s v="0015A00002GoAqKQAV"/>
    <s v="0065A00001YPqPwQAL"/>
    <x v="13"/>
    <x v="1435"/>
    <n v="1"/>
    <n v="1"/>
    <n v="1"/>
    <x v="0"/>
  </r>
  <r>
    <b v="1"/>
    <s v="0015A00002DR8HdQAL"/>
    <m/>
    <x v="13"/>
    <x v="1436"/>
    <n v="1"/>
    <n v="0"/>
    <n v="1"/>
    <x v="0"/>
  </r>
  <r>
    <b v="1"/>
    <s v="0015A000022RrSyQAK"/>
    <m/>
    <x v="13"/>
    <x v="1437"/>
    <n v="1"/>
    <n v="0"/>
    <n v="1"/>
    <x v="0"/>
  </r>
  <r>
    <b v="1"/>
    <s v="0015A00002JPEWVQA5"/>
    <m/>
    <x v="13"/>
    <x v="1438"/>
    <n v="1"/>
    <n v="0"/>
    <n v="1"/>
    <x v="0"/>
  </r>
  <r>
    <b v="1"/>
    <s v="0015A00002GnkI0QAJ"/>
    <m/>
    <x v="13"/>
    <x v="1439"/>
    <n v="1"/>
    <n v="0"/>
    <n v="1"/>
    <x v="0"/>
  </r>
  <r>
    <b v="1"/>
    <s v="0013100001gadFTAAY"/>
    <m/>
    <x v="13"/>
    <x v="1440"/>
    <n v="1"/>
    <n v="0"/>
    <n v="1"/>
    <x v="0"/>
  </r>
  <r>
    <b v="1"/>
    <s v="0013100001ld4UNAAY"/>
    <m/>
    <x v="13"/>
    <x v="1441"/>
    <n v="1"/>
    <n v="0"/>
    <n v="1"/>
    <x v="10"/>
  </r>
  <r>
    <b v="1"/>
    <s v="0013100001eo3U7AAI"/>
    <m/>
    <x v="13"/>
    <x v="1442"/>
    <n v="1"/>
    <n v="0"/>
    <n v="1"/>
    <x v="3"/>
  </r>
  <r>
    <b v="1"/>
    <s v="001i000001MZMTqAAP"/>
    <m/>
    <x v="13"/>
    <x v="1443"/>
    <n v="1"/>
    <n v="0"/>
    <n v="1"/>
    <x v="0"/>
  </r>
  <r>
    <b v="1"/>
    <s v="0015A00002He0D7QAJ"/>
    <m/>
    <x v="13"/>
    <x v="1444"/>
    <n v="1"/>
    <n v="0"/>
    <n v="1"/>
    <x v="9"/>
  </r>
  <r>
    <b v="1"/>
    <s v="0015A00002Hbs9EQAR"/>
    <m/>
    <x v="13"/>
    <x v="1445"/>
    <n v="1"/>
    <n v="0"/>
    <n v="1"/>
    <x v="0"/>
  </r>
  <r>
    <b v="1"/>
    <s v="0013100001emAHaAAM"/>
    <m/>
    <x v="13"/>
    <x v="1446"/>
    <n v="1"/>
    <n v="0"/>
    <n v="1"/>
    <x v="0"/>
  </r>
  <r>
    <b v="1"/>
    <s v="0015A00002JMiaYQAT"/>
    <s v="0065A00001ZVhI6QAL"/>
    <x v="13"/>
    <x v="1447"/>
    <n v="1"/>
    <n v="1"/>
    <n v="1"/>
    <x v="0"/>
  </r>
  <r>
    <b v="1"/>
    <s v="0015A00002JPDKnQAP"/>
    <m/>
    <x v="13"/>
    <x v="1448"/>
    <n v="1"/>
    <n v="0"/>
    <n v="1"/>
    <x v="0"/>
  </r>
  <r>
    <b v="1"/>
    <s v="0015A00002OHx7GQAT"/>
    <m/>
    <x v="13"/>
    <x v="1449"/>
    <n v="1"/>
    <n v="0"/>
    <n v="1"/>
    <x v="3"/>
  </r>
  <r>
    <b v="1"/>
    <s v="0015A000022RDvNQAW"/>
    <m/>
    <x v="13"/>
    <x v="1450"/>
    <n v="1"/>
    <n v="0"/>
    <n v="1"/>
    <x v="0"/>
  </r>
  <r>
    <b v="1"/>
    <s v="0015A00002IrmI2QAJ"/>
    <s v="0065A00001ZOA8cQAH"/>
    <x v="13"/>
    <x v="1451"/>
    <n v="1"/>
    <n v="1"/>
    <n v="1"/>
    <x v="0"/>
  </r>
  <r>
    <b v="1"/>
    <s v="0015A00002JLwgaQAD"/>
    <s v="0065A00001ZPJ0eQAH"/>
    <x v="13"/>
    <x v="1452"/>
    <n v="1"/>
    <n v="1"/>
    <n v="1"/>
    <x v="0"/>
  </r>
  <r>
    <b v="1"/>
    <s v="0015A00002HbBAZQA3"/>
    <s v="0065A00001Yk5n5QAB"/>
    <x v="13"/>
    <x v="1453"/>
    <n v="1"/>
    <n v="1"/>
    <n v="1"/>
    <x v="0"/>
  </r>
  <r>
    <b v="1"/>
    <s v="0015A0000282bGSQAY"/>
    <m/>
    <x v="13"/>
    <x v="1454"/>
    <n v="1"/>
    <n v="0"/>
    <n v="1"/>
    <x v="0"/>
  </r>
  <r>
    <b v="1"/>
    <s v="0015A00002HbOibQAF"/>
    <s v="0065A00001YkDjHQAV"/>
    <x v="13"/>
    <x v="1455"/>
    <n v="1"/>
    <n v="1"/>
    <n v="1"/>
    <x v="0"/>
  </r>
  <r>
    <b v="1"/>
    <s v="0015A000029X3rsQAC"/>
    <m/>
    <x v="13"/>
    <x v="1456"/>
    <n v="1"/>
    <n v="0"/>
    <n v="1"/>
    <x v="0"/>
  </r>
  <r>
    <b v="1"/>
    <s v="0013100001VXN1KAAX"/>
    <m/>
    <x v="13"/>
    <x v="1457"/>
    <n v="1"/>
    <n v="0"/>
    <n v="1"/>
    <x v="0"/>
  </r>
  <r>
    <b v="1"/>
    <s v="0015A00002HdUC1QAN"/>
    <s v="0065A00001Z5vNEQAZ"/>
    <x v="13"/>
    <x v="1458"/>
    <n v="1"/>
    <n v="1"/>
    <n v="1"/>
    <x v="10"/>
  </r>
  <r>
    <b v="0"/>
    <m/>
    <m/>
    <x v="12"/>
    <x v="1459"/>
    <n v="0"/>
    <n v="0"/>
    <n v="0"/>
    <x v="6"/>
  </r>
  <r>
    <b v="0"/>
    <m/>
    <m/>
    <x v="12"/>
    <x v="1460"/>
    <n v="0"/>
    <n v="0"/>
    <n v="0"/>
    <x v="6"/>
  </r>
  <r>
    <b v="0"/>
    <m/>
    <m/>
    <x v="12"/>
    <x v="1461"/>
    <n v="0"/>
    <n v="0"/>
    <n v="0"/>
    <x v="6"/>
  </r>
  <r>
    <b v="0"/>
    <m/>
    <m/>
    <x v="12"/>
    <x v="1462"/>
    <n v="0"/>
    <n v="0"/>
    <n v="0"/>
    <x v="6"/>
  </r>
  <r>
    <b v="0"/>
    <m/>
    <m/>
    <x v="12"/>
    <x v="1463"/>
    <n v="0"/>
    <n v="0"/>
    <n v="0"/>
    <x v="6"/>
  </r>
  <r>
    <b v="0"/>
    <m/>
    <m/>
    <x v="12"/>
    <x v="1464"/>
    <n v="0"/>
    <n v="0"/>
    <n v="0"/>
    <x v="6"/>
  </r>
  <r>
    <b v="0"/>
    <m/>
    <m/>
    <x v="12"/>
    <x v="1465"/>
    <n v="0"/>
    <n v="0"/>
    <n v="0"/>
    <x v="6"/>
  </r>
  <r>
    <b v="0"/>
    <m/>
    <m/>
    <x v="12"/>
    <x v="1466"/>
    <n v="0"/>
    <n v="0"/>
    <n v="0"/>
    <x v="6"/>
  </r>
  <r>
    <b v="0"/>
    <m/>
    <m/>
    <x v="12"/>
    <x v="1467"/>
    <n v="0"/>
    <n v="0"/>
    <n v="0"/>
    <x v="6"/>
  </r>
  <r>
    <b v="0"/>
    <m/>
    <m/>
    <x v="12"/>
    <x v="1468"/>
    <n v="0"/>
    <n v="0"/>
    <n v="0"/>
    <x v="6"/>
  </r>
  <r>
    <b v="0"/>
    <m/>
    <m/>
    <x v="12"/>
    <x v="1469"/>
    <n v="0"/>
    <n v="0"/>
    <n v="0"/>
    <x v="6"/>
  </r>
  <r>
    <b v="0"/>
    <m/>
    <m/>
    <x v="12"/>
    <x v="1470"/>
    <n v="0"/>
    <n v="0"/>
    <n v="0"/>
    <x v="6"/>
  </r>
  <r>
    <b v="0"/>
    <m/>
    <m/>
    <x v="12"/>
    <x v="1471"/>
    <n v="0"/>
    <n v="0"/>
    <n v="0"/>
    <x v="6"/>
  </r>
  <r>
    <b v="0"/>
    <m/>
    <m/>
    <x v="12"/>
    <x v="1472"/>
    <n v="0"/>
    <n v="0"/>
    <n v="0"/>
    <x v="6"/>
  </r>
  <r>
    <b v="1"/>
    <s v="0013100001p59aGAAQ"/>
    <m/>
    <x v="12"/>
    <x v="1473"/>
    <n v="1"/>
    <n v="0"/>
    <n v="1"/>
    <x v="0"/>
  </r>
  <r>
    <b v="1"/>
    <s v="0015A000022SmPFQA0"/>
    <s v="0065A00001ZWNDHQA5"/>
    <x v="12"/>
    <x v="1474"/>
    <n v="1"/>
    <n v="1"/>
    <n v="1"/>
    <x v="0"/>
  </r>
  <r>
    <b v="1"/>
    <s v="0015A00002HahdKQAR"/>
    <s v="0065A00001YhyzOQAR"/>
    <x v="12"/>
    <x v="1475"/>
    <n v="1"/>
    <n v="1"/>
    <n v="1"/>
    <x v="5"/>
  </r>
  <r>
    <b v="0"/>
    <m/>
    <m/>
    <x v="12"/>
    <x v="1476"/>
    <n v="0"/>
    <n v="0"/>
    <n v="0"/>
    <x v="17"/>
  </r>
  <r>
    <b v="0"/>
    <m/>
    <m/>
    <x v="12"/>
    <x v="1477"/>
    <n v="0"/>
    <n v="0"/>
    <n v="0"/>
    <x v="9"/>
  </r>
  <r>
    <b v="0"/>
    <m/>
    <m/>
    <x v="12"/>
    <x v="1478"/>
    <n v="0"/>
    <n v="0"/>
    <n v="0"/>
    <x v="9"/>
  </r>
  <r>
    <b v="0"/>
    <m/>
    <m/>
    <x v="12"/>
    <x v="1479"/>
    <n v="0"/>
    <n v="0"/>
    <n v="0"/>
    <x v="9"/>
  </r>
  <r>
    <b v="0"/>
    <m/>
    <m/>
    <x v="12"/>
    <x v="1480"/>
    <n v="0"/>
    <n v="0"/>
    <n v="0"/>
    <x v="9"/>
  </r>
  <r>
    <b v="0"/>
    <m/>
    <m/>
    <x v="12"/>
    <x v="1481"/>
    <n v="0"/>
    <n v="0"/>
    <n v="0"/>
    <x v="9"/>
  </r>
  <r>
    <b v="0"/>
    <m/>
    <m/>
    <x v="12"/>
    <x v="1482"/>
    <n v="0"/>
    <n v="0"/>
    <n v="0"/>
    <x v="9"/>
  </r>
  <r>
    <b v="0"/>
    <m/>
    <m/>
    <x v="12"/>
    <x v="1483"/>
    <n v="0"/>
    <n v="0"/>
    <n v="0"/>
    <x v="9"/>
  </r>
  <r>
    <b v="0"/>
    <m/>
    <m/>
    <x v="12"/>
    <x v="1484"/>
    <n v="0"/>
    <n v="0"/>
    <n v="0"/>
    <x v="9"/>
  </r>
  <r>
    <b v="0"/>
    <m/>
    <m/>
    <x v="12"/>
    <x v="1485"/>
    <n v="0"/>
    <n v="0"/>
    <n v="0"/>
    <x v="9"/>
  </r>
  <r>
    <b v="0"/>
    <m/>
    <m/>
    <x v="12"/>
    <x v="1486"/>
    <n v="0"/>
    <n v="0"/>
    <n v="0"/>
    <x v="9"/>
  </r>
  <r>
    <b v="0"/>
    <m/>
    <m/>
    <x v="12"/>
    <x v="1487"/>
    <n v="0"/>
    <n v="0"/>
    <n v="0"/>
    <x v="9"/>
  </r>
  <r>
    <b v="0"/>
    <m/>
    <m/>
    <x v="12"/>
    <x v="1488"/>
    <n v="0"/>
    <n v="0"/>
    <n v="0"/>
    <x v="9"/>
  </r>
  <r>
    <b v="0"/>
    <m/>
    <m/>
    <x v="12"/>
    <x v="1489"/>
    <n v="0"/>
    <n v="0"/>
    <n v="0"/>
    <x v="9"/>
  </r>
  <r>
    <b v="0"/>
    <m/>
    <m/>
    <x v="12"/>
    <x v="1490"/>
    <n v="0"/>
    <n v="0"/>
    <n v="0"/>
    <x v="9"/>
  </r>
  <r>
    <b v="0"/>
    <m/>
    <m/>
    <x v="12"/>
    <x v="1491"/>
    <n v="0"/>
    <n v="0"/>
    <n v="0"/>
    <x v="9"/>
  </r>
  <r>
    <b v="0"/>
    <m/>
    <m/>
    <x v="12"/>
    <x v="1492"/>
    <n v="0"/>
    <n v="0"/>
    <n v="0"/>
    <x v="9"/>
  </r>
  <r>
    <b v="0"/>
    <m/>
    <m/>
    <x v="12"/>
    <x v="1493"/>
    <n v="0"/>
    <n v="0"/>
    <n v="0"/>
    <x v="9"/>
  </r>
  <r>
    <b v="0"/>
    <m/>
    <m/>
    <x v="12"/>
    <x v="1494"/>
    <n v="0"/>
    <n v="0"/>
    <n v="0"/>
    <x v="9"/>
  </r>
  <r>
    <b v="0"/>
    <m/>
    <m/>
    <x v="12"/>
    <x v="1495"/>
    <n v="0"/>
    <n v="0"/>
    <n v="0"/>
    <x v="9"/>
  </r>
  <r>
    <b v="0"/>
    <m/>
    <m/>
    <x v="12"/>
    <x v="1496"/>
    <n v="0"/>
    <n v="0"/>
    <n v="0"/>
    <x v="9"/>
  </r>
  <r>
    <b v="0"/>
    <m/>
    <m/>
    <x v="12"/>
    <x v="1497"/>
    <n v="0"/>
    <n v="0"/>
    <n v="0"/>
    <x v="9"/>
  </r>
  <r>
    <b v="0"/>
    <m/>
    <m/>
    <x v="12"/>
    <x v="1498"/>
    <n v="0"/>
    <n v="0"/>
    <n v="0"/>
    <x v="9"/>
  </r>
  <r>
    <b v="0"/>
    <m/>
    <m/>
    <x v="12"/>
    <x v="1499"/>
    <n v="0"/>
    <n v="0"/>
    <n v="0"/>
    <x v="9"/>
  </r>
  <r>
    <b v="0"/>
    <m/>
    <m/>
    <x v="12"/>
    <x v="1500"/>
    <n v="0"/>
    <n v="0"/>
    <n v="0"/>
    <x v="9"/>
  </r>
  <r>
    <b v="0"/>
    <m/>
    <m/>
    <x v="12"/>
    <x v="1501"/>
    <n v="0"/>
    <n v="0"/>
    <n v="0"/>
    <x v="9"/>
  </r>
  <r>
    <b v="0"/>
    <m/>
    <m/>
    <x v="12"/>
    <x v="1502"/>
    <n v="0"/>
    <n v="0"/>
    <n v="0"/>
    <x v="9"/>
  </r>
  <r>
    <b v="0"/>
    <m/>
    <m/>
    <x v="12"/>
    <x v="1503"/>
    <n v="0"/>
    <n v="0"/>
    <n v="0"/>
    <x v="9"/>
  </r>
  <r>
    <b v="0"/>
    <m/>
    <m/>
    <x v="12"/>
    <x v="1504"/>
    <n v="0"/>
    <n v="0"/>
    <n v="0"/>
    <x v="9"/>
  </r>
  <r>
    <b v="0"/>
    <m/>
    <m/>
    <x v="12"/>
    <x v="1505"/>
    <n v="0"/>
    <n v="0"/>
    <n v="0"/>
    <x v="9"/>
  </r>
  <r>
    <b v="0"/>
    <m/>
    <m/>
    <x v="12"/>
    <x v="1506"/>
    <n v="0"/>
    <n v="0"/>
    <n v="0"/>
    <x v="9"/>
  </r>
  <r>
    <b v="0"/>
    <m/>
    <m/>
    <x v="12"/>
    <x v="1507"/>
    <n v="0"/>
    <n v="0"/>
    <n v="0"/>
    <x v="9"/>
  </r>
  <r>
    <b v="0"/>
    <m/>
    <m/>
    <x v="12"/>
    <x v="1508"/>
    <n v="0"/>
    <n v="0"/>
    <n v="0"/>
    <x v="9"/>
  </r>
  <r>
    <b v="0"/>
    <m/>
    <m/>
    <x v="12"/>
    <x v="1509"/>
    <n v="0"/>
    <n v="0"/>
    <n v="0"/>
    <x v="9"/>
  </r>
  <r>
    <b v="0"/>
    <m/>
    <m/>
    <x v="12"/>
    <x v="1510"/>
    <n v="0"/>
    <n v="0"/>
    <n v="0"/>
    <x v="9"/>
  </r>
  <r>
    <b v="0"/>
    <m/>
    <m/>
    <x v="12"/>
    <x v="1511"/>
    <n v="0"/>
    <n v="0"/>
    <n v="0"/>
    <x v="9"/>
  </r>
  <r>
    <b v="0"/>
    <m/>
    <m/>
    <x v="12"/>
    <x v="1512"/>
    <n v="0"/>
    <n v="0"/>
    <n v="0"/>
    <x v="9"/>
  </r>
  <r>
    <b v="0"/>
    <m/>
    <m/>
    <x v="12"/>
    <x v="1513"/>
    <n v="0"/>
    <n v="0"/>
    <n v="0"/>
    <x v="9"/>
  </r>
  <r>
    <b v="0"/>
    <m/>
    <m/>
    <x v="12"/>
    <x v="1514"/>
    <n v="0"/>
    <n v="0"/>
    <n v="0"/>
    <x v="9"/>
  </r>
  <r>
    <b v="0"/>
    <m/>
    <m/>
    <x v="12"/>
    <x v="1515"/>
    <n v="0"/>
    <n v="0"/>
    <n v="0"/>
    <x v="9"/>
  </r>
  <r>
    <b v="0"/>
    <m/>
    <m/>
    <x v="12"/>
    <x v="1516"/>
    <n v="0"/>
    <n v="0"/>
    <n v="0"/>
    <x v="9"/>
  </r>
  <r>
    <b v="0"/>
    <m/>
    <m/>
    <x v="12"/>
    <x v="1517"/>
    <n v="0"/>
    <n v="0"/>
    <n v="0"/>
    <x v="9"/>
  </r>
  <r>
    <b v="0"/>
    <m/>
    <m/>
    <x v="12"/>
    <x v="1518"/>
    <n v="0"/>
    <n v="0"/>
    <n v="0"/>
    <x v="9"/>
  </r>
  <r>
    <b v="0"/>
    <m/>
    <m/>
    <x v="12"/>
    <x v="1519"/>
    <n v="0"/>
    <n v="0"/>
    <n v="0"/>
    <x v="9"/>
  </r>
  <r>
    <b v="0"/>
    <m/>
    <m/>
    <x v="12"/>
    <x v="1520"/>
    <n v="0"/>
    <n v="0"/>
    <n v="0"/>
    <x v="9"/>
  </r>
  <r>
    <b v="0"/>
    <m/>
    <m/>
    <x v="12"/>
    <x v="1521"/>
    <n v="0"/>
    <n v="0"/>
    <n v="0"/>
    <x v="9"/>
  </r>
  <r>
    <b v="0"/>
    <m/>
    <m/>
    <x v="12"/>
    <x v="1522"/>
    <n v="0"/>
    <n v="0"/>
    <n v="0"/>
    <x v="9"/>
  </r>
  <r>
    <b v="0"/>
    <m/>
    <m/>
    <x v="12"/>
    <x v="1523"/>
    <n v="0"/>
    <n v="0"/>
    <n v="0"/>
    <x v="9"/>
  </r>
  <r>
    <b v="0"/>
    <m/>
    <m/>
    <x v="12"/>
    <x v="1524"/>
    <n v="0"/>
    <n v="0"/>
    <n v="0"/>
    <x v="9"/>
  </r>
  <r>
    <b v="0"/>
    <m/>
    <m/>
    <x v="12"/>
    <x v="1525"/>
    <n v="0"/>
    <n v="0"/>
    <n v="0"/>
    <x v="9"/>
  </r>
  <r>
    <b v="0"/>
    <m/>
    <m/>
    <x v="12"/>
    <x v="1526"/>
    <n v="0"/>
    <n v="0"/>
    <n v="0"/>
    <x v="9"/>
  </r>
  <r>
    <b v="0"/>
    <m/>
    <m/>
    <x v="12"/>
    <x v="1527"/>
    <n v="0"/>
    <n v="0"/>
    <n v="0"/>
    <x v="9"/>
  </r>
  <r>
    <b v="0"/>
    <m/>
    <m/>
    <x v="12"/>
    <x v="1528"/>
    <n v="0"/>
    <n v="0"/>
    <n v="0"/>
    <x v="9"/>
  </r>
  <r>
    <b v="0"/>
    <m/>
    <m/>
    <x v="12"/>
    <x v="1529"/>
    <n v="0"/>
    <n v="0"/>
    <n v="0"/>
    <x v="9"/>
  </r>
  <r>
    <b v="0"/>
    <m/>
    <m/>
    <x v="12"/>
    <x v="1530"/>
    <n v="0"/>
    <n v="0"/>
    <n v="0"/>
    <x v="9"/>
  </r>
  <r>
    <b v="0"/>
    <m/>
    <m/>
    <x v="12"/>
    <x v="1531"/>
    <n v="0"/>
    <n v="0"/>
    <n v="0"/>
    <x v="9"/>
  </r>
  <r>
    <b v="0"/>
    <m/>
    <m/>
    <x v="12"/>
    <x v="1532"/>
    <n v="0"/>
    <n v="0"/>
    <n v="0"/>
    <x v="9"/>
  </r>
  <r>
    <b v="0"/>
    <m/>
    <m/>
    <x v="12"/>
    <x v="1533"/>
    <n v="0"/>
    <n v="0"/>
    <n v="0"/>
    <x v="9"/>
  </r>
  <r>
    <b v="0"/>
    <m/>
    <m/>
    <x v="12"/>
    <x v="1534"/>
    <n v="0"/>
    <n v="0"/>
    <n v="0"/>
    <x v="9"/>
  </r>
  <r>
    <b v="0"/>
    <m/>
    <m/>
    <x v="12"/>
    <x v="1535"/>
    <n v="0"/>
    <n v="0"/>
    <n v="0"/>
    <x v="1"/>
  </r>
  <r>
    <b v="0"/>
    <m/>
    <m/>
    <x v="12"/>
    <x v="1536"/>
    <n v="0"/>
    <n v="0"/>
    <n v="0"/>
    <x v="9"/>
  </r>
  <r>
    <b v="0"/>
    <m/>
    <m/>
    <x v="12"/>
    <x v="1537"/>
    <n v="0"/>
    <n v="0"/>
    <n v="0"/>
    <x v="9"/>
  </r>
  <r>
    <b v="0"/>
    <m/>
    <m/>
    <x v="12"/>
    <x v="1538"/>
    <n v="0"/>
    <n v="0"/>
    <n v="0"/>
    <x v="9"/>
  </r>
  <r>
    <b v="0"/>
    <m/>
    <m/>
    <x v="12"/>
    <x v="1539"/>
    <n v="0"/>
    <n v="0"/>
    <n v="0"/>
    <x v="3"/>
  </r>
  <r>
    <b v="0"/>
    <m/>
    <m/>
    <x v="12"/>
    <x v="1540"/>
    <n v="0"/>
    <n v="0"/>
    <n v="0"/>
    <x v="2"/>
  </r>
  <r>
    <b v="0"/>
    <m/>
    <m/>
    <x v="12"/>
    <x v="1541"/>
    <n v="0"/>
    <n v="0"/>
    <n v="0"/>
    <x v="1"/>
  </r>
  <r>
    <b v="0"/>
    <m/>
    <m/>
    <x v="12"/>
    <x v="1542"/>
    <n v="0"/>
    <n v="0"/>
    <n v="0"/>
    <x v="9"/>
  </r>
  <r>
    <b v="0"/>
    <m/>
    <m/>
    <x v="12"/>
    <x v="1543"/>
    <n v="0"/>
    <n v="0"/>
    <n v="0"/>
    <x v="9"/>
  </r>
  <r>
    <b v="0"/>
    <m/>
    <m/>
    <x v="12"/>
    <x v="1544"/>
    <n v="0"/>
    <n v="0"/>
    <n v="0"/>
    <x v="9"/>
  </r>
  <r>
    <b v="0"/>
    <m/>
    <m/>
    <x v="12"/>
    <x v="1545"/>
    <n v="0"/>
    <n v="0"/>
    <n v="0"/>
    <x v="9"/>
  </r>
  <r>
    <b v="0"/>
    <m/>
    <m/>
    <x v="12"/>
    <x v="1546"/>
    <n v="0"/>
    <n v="0"/>
    <n v="0"/>
    <x v="9"/>
  </r>
  <r>
    <b v="0"/>
    <m/>
    <m/>
    <x v="12"/>
    <x v="1547"/>
    <n v="0"/>
    <n v="0"/>
    <n v="0"/>
    <x v="9"/>
  </r>
  <r>
    <b v="0"/>
    <m/>
    <m/>
    <x v="12"/>
    <x v="1548"/>
    <n v="0"/>
    <n v="0"/>
    <n v="0"/>
    <x v="9"/>
  </r>
  <r>
    <b v="0"/>
    <m/>
    <m/>
    <x v="12"/>
    <x v="1549"/>
    <n v="0"/>
    <n v="0"/>
    <n v="0"/>
    <x v="9"/>
  </r>
  <r>
    <b v="0"/>
    <m/>
    <m/>
    <x v="12"/>
    <x v="1550"/>
    <n v="0"/>
    <n v="0"/>
    <n v="0"/>
    <x v="9"/>
  </r>
  <r>
    <b v="0"/>
    <m/>
    <m/>
    <x v="12"/>
    <x v="1551"/>
    <n v="0"/>
    <n v="0"/>
    <n v="0"/>
    <x v="9"/>
  </r>
  <r>
    <b v="0"/>
    <m/>
    <m/>
    <x v="12"/>
    <x v="1552"/>
    <n v="0"/>
    <n v="0"/>
    <n v="0"/>
    <x v="9"/>
  </r>
  <r>
    <b v="0"/>
    <m/>
    <m/>
    <x v="12"/>
    <x v="1553"/>
    <n v="0"/>
    <n v="0"/>
    <n v="0"/>
    <x v="9"/>
  </r>
  <r>
    <b v="0"/>
    <m/>
    <m/>
    <x v="12"/>
    <x v="1554"/>
    <n v="0"/>
    <n v="0"/>
    <n v="0"/>
    <x v="9"/>
  </r>
  <r>
    <b v="0"/>
    <m/>
    <m/>
    <x v="12"/>
    <x v="1555"/>
    <n v="0"/>
    <n v="0"/>
    <n v="0"/>
    <x v="9"/>
  </r>
  <r>
    <b v="0"/>
    <m/>
    <m/>
    <x v="12"/>
    <x v="1556"/>
    <n v="0"/>
    <n v="0"/>
    <n v="0"/>
    <x v="9"/>
  </r>
  <r>
    <b v="0"/>
    <m/>
    <m/>
    <x v="12"/>
    <x v="1557"/>
    <n v="0"/>
    <n v="0"/>
    <n v="0"/>
    <x v="9"/>
  </r>
  <r>
    <b v="0"/>
    <m/>
    <m/>
    <x v="12"/>
    <x v="1558"/>
    <n v="0"/>
    <n v="0"/>
    <n v="0"/>
    <x v="9"/>
  </r>
  <r>
    <b v="0"/>
    <m/>
    <m/>
    <x v="12"/>
    <x v="1559"/>
    <n v="0"/>
    <n v="0"/>
    <n v="0"/>
    <x v="9"/>
  </r>
  <r>
    <b v="0"/>
    <m/>
    <m/>
    <x v="12"/>
    <x v="1560"/>
    <n v="0"/>
    <n v="0"/>
    <n v="0"/>
    <x v="9"/>
  </r>
  <r>
    <b v="0"/>
    <m/>
    <m/>
    <x v="12"/>
    <x v="1561"/>
    <n v="0"/>
    <n v="0"/>
    <n v="0"/>
    <x v="9"/>
  </r>
  <r>
    <b v="0"/>
    <m/>
    <m/>
    <x v="12"/>
    <x v="1562"/>
    <n v="0"/>
    <n v="0"/>
    <n v="0"/>
    <x v="9"/>
  </r>
  <r>
    <b v="0"/>
    <m/>
    <m/>
    <x v="12"/>
    <x v="1563"/>
    <n v="0"/>
    <n v="0"/>
    <n v="0"/>
    <x v="9"/>
  </r>
  <r>
    <b v="0"/>
    <m/>
    <m/>
    <x v="12"/>
    <x v="1564"/>
    <n v="0"/>
    <n v="0"/>
    <n v="0"/>
    <x v="9"/>
  </r>
  <r>
    <b v="0"/>
    <m/>
    <m/>
    <x v="12"/>
    <x v="1565"/>
    <n v="0"/>
    <n v="0"/>
    <n v="0"/>
    <x v="9"/>
  </r>
  <r>
    <b v="0"/>
    <m/>
    <m/>
    <x v="12"/>
    <x v="1566"/>
    <n v="0"/>
    <n v="0"/>
    <n v="0"/>
    <x v="9"/>
  </r>
  <r>
    <b v="0"/>
    <m/>
    <m/>
    <x v="12"/>
    <x v="1567"/>
    <n v="0"/>
    <n v="0"/>
    <n v="0"/>
    <x v="9"/>
  </r>
  <r>
    <b v="0"/>
    <m/>
    <m/>
    <x v="12"/>
    <x v="1568"/>
    <n v="0"/>
    <n v="0"/>
    <n v="0"/>
    <x v="9"/>
  </r>
  <r>
    <b v="0"/>
    <m/>
    <m/>
    <x v="12"/>
    <x v="1569"/>
    <n v="0"/>
    <n v="0"/>
    <n v="0"/>
    <x v="9"/>
  </r>
  <r>
    <b v="0"/>
    <m/>
    <m/>
    <x v="12"/>
    <x v="1570"/>
    <n v="0"/>
    <n v="0"/>
    <n v="0"/>
    <x v="9"/>
  </r>
  <r>
    <b v="0"/>
    <m/>
    <m/>
    <x v="12"/>
    <x v="1571"/>
    <n v="0"/>
    <n v="0"/>
    <n v="0"/>
    <x v="9"/>
  </r>
  <r>
    <b v="0"/>
    <m/>
    <m/>
    <x v="12"/>
    <x v="1572"/>
    <n v="0"/>
    <n v="0"/>
    <n v="0"/>
    <x v="8"/>
  </r>
  <r>
    <b v="0"/>
    <m/>
    <m/>
    <x v="12"/>
    <x v="1573"/>
    <n v="0"/>
    <n v="0"/>
    <n v="0"/>
    <x v="8"/>
  </r>
  <r>
    <b v="0"/>
    <m/>
    <m/>
    <x v="12"/>
    <x v="1574"/>
    <n v="0"/>
    <n v="0"/>
    <n v="0"/>
    <x v="8"/>
  </r>
  <r>
    <b v="0"/>
    <m/>
    <m/>
    <x v="12"/>
    <x v="1575"/>
    <n v="0"/>
    <n v="0"/>
    <n v="0"/>
    <x v="8"/>
  </r>
  <r>
    <b v="0"/>
    <m/>
    <m/>
    <x v="12"/>
    <x v="1576"/>
    <n v="0"/>
    <n v="0"/>
    <n v="0"/>
    <x v="8"/>
  </r>
  <r>
    <b v="0"/>
    <m/>
    <m/>
    <x v="12"/>
    <x v="1577"/>
    <n v="0"/>
    <n v="0"/>
    <n v="0"/>
    <x v="8"/>
  </r>
  <r>
    <b v="0"/>
    <m/>
    <m/>
    <x v="12"/>
    <x v="1578"/>
    <n v="0"/>
    <n v="0"/>
    <n v="0"/>
    <x v="8"/>
  </r>
  <r>
    <b v="0"/>
    <m/>
    <m/>
    <x v="12"/>
    <x v="1579"/>
    <n v="0"/>
    <n v="0"/>
    <n v="0"/>
    <x v="8"/>
  </r>
  <r>
    <b v="0"/>
    <m/>
    <m/>
    <x v="12"/>
    <x v="1580"/>
    <n v="0"/>
    <n v="0"/>
    <n v="0"/>
    <x v="8"/>
  </r>
  <r>
    <b v="0"/>
    <m/>
    <m/>
    <x v="12"/>
    <x v="1581"/>
    <n v="0"/>
    <n v="0"/>
    <n v="0"/>
    <x v="8"/>
  </r>
  <r>
    <b v="0"/>
    <m/>
    <m/>
    <x v="12"/>
    <x v="1582"/>
    <n v="0"/>
    <n v="0"/>
    <n v="0"/>
    <x v="8"/>
  </r>
  <r>
    <b v="0"/>
    <m/>
    <m/>
    <x v="12"/>
    <x v="1583"/>
    <n v="0"/>
    <n v="0"/>
    <n v="0"/>
    <x v="8"/>
  </r>
  <r>
    <b v="0"/>
    <m/>
    <m/>
    <x v="12"/>
    <x v="1584"/>
    <n v="0"/>
    <n v="0"/>
    <n v="0"/>
    <x v="8"/>
  </r>
  <r>
    <b v="0"/>
    <m/>
    <m/>
    <x v="12"/>
    <x v="1585"/>
    <n v="0"/>
    <n v="0"/>
    <n v="0"/>
    <x v="9"/>
  </r>
  <r>
    <b v="0"/>
    <m/>
    <m/>
    <x v="12"/>
    <x v="1586"/>
    <n v="0"/>
    <n v="0"/>
    <n v="0"/>
    <x v="3"/>
  </r>
  <r>
    <b v="0"/>
    <m/>
    <m/>
    <x v="12"/>
    <x v="1587"/>
    <n v="0"/>
    <n v="0"/>
    <n v="0"/>
    <x v="3"/>
  </r>
  <r>
    <b v="0"/>
    <m/>
    <m/>
    <x v="12"/>
    <x v="1588"/>
    <n v="0"/>
    <n v="0"/>
    <n v="0"/>
    <x v="3"/>
  </r>
  <r>
    <b v="0"/>
    <m/>
    <m/>
    <x v="12"/>
    <x v="1589"/>
    <n v="0"/>
    <n v="0"/>
    <n v="0"/>
    <x v="2"/>
  </r>
  <r>
    <b v="0"/>
    <m/>
    <m/>
    <x v="12"/>
    <x v="1590"/>
    <n v="0"/>
    <n v="0"/>
    <n v="0"/>
    <x v="1"/>
  </r>
  <r>
    <b v="0"/>
    <m/>
    <m/>
    <x v="12"/>
    <x v="1591"/>
    <n v="0"/>
    <n v="0"/>
    <n v="0"/>
    <x v="10"/>
  </r>
  <r>
    <b v="0"/>
    <m/>
    <m/>
    <x v="12"/>
    <x v="1592"/>
    <n v="0"/>
    <n v="0"/>
    <n v="0"/>
    <x v="2"/>
  </r>
  <r>
    <b v="0"/>
    <m/>
    <m/>
    <x v="12"/>
    <x v="1593"/>
    <n v="0"/>
    <n v="0"/>
    <n v="0"/>
    <x v="2"/>
  </r>
  <r>
    <b v="0"/>
    <m/>
    <m/>
    <x v="12"/>
    <x v="1594"/>
    <n v="0"/>
    <n v="0"/>
    <n v="0"/>
    <x v="2"/>
  </r>
  <r>
    <b v="0"/>
    <m/>
    <m/>
    <x v="12"/>
    <x v="1595"/>
    <n v="0"/>
    <n v="0"/>
    <n v="0"/>
    <x v="2"/>
  </r>
  <r>
    <b v="0"/>
    <m/>
    <m/>
    <x v="12"/>
    <x v="1596"/>
    <n v="0"/>
    <n v="0"/>
    <n v="0"/>
    <x v="2"/>
  </r>
  <r>
    <b v="0"/>
    <m/>
    <m/>
    <x v="12"/>
    <x v="1597"/>
    <n v="0"/>
    <n v="0"/>
    <n v="0"/>
    <x v="2"/>
  </r>
  <r>
    <b v="0"/>
    <m/>
    <m/>
    <x v="12"/>
    <x v="1598"/>
    <n v="0"/>
    <n v="0"/>
    <n v="0"/>
    <x v="2"/>
  </r>
  <r>
    <b v="0"/>
    <m/>
    <m/>
    <x v="12"/>
    <x v="1599"/>
    <n v="0"/>
    <n v="0"/>
    <n v="0"/>
    <x v="2"/>
  </r>
  <r>
    <b v="0"/>
    <m/>
    <m/>
    <x v="12"/>
    <x v="1600"/>
    <n v="0"/>
    <n v="0"/>
    <n v="0"/>
    <x v="2"/>
  </r>
  <r>
    <b v="0"/>
    <m/>
    <m/>
    <x v="12"/>
    <x v="1601"/>
    <n v="0"/>
    <n v="0"/>
    <n v="0"/>
    <x v="2"/>
  </r>
  <r>
    <b v="0"/>
    <m/>
    <m/>
    <x v="12"/>
    <x v="1602"/>
    <n v="0"/>
    <n v="0"/>
    <n v="0"/>
    <x v="3"/>
  </r>
  <r>
    <b v="0"/>
    <m/>
    <m/>
    <x v="12"/>
    <x v="1603"/>
    <n v="0"/>
    <n v="0"/>
    <n v="0"/>
    <x v="3"/>
  </r>
  <r>
    <b v="0"/>
    <m/>
    <m/>
    <x v="12"/>
    <x v="1604"/>
    <n v="0"/>
    <n v="0"/>
    <n v="0"/>
    <x v="3"/>
  </r>
  <r>
    <b v="0"/>
    <m/>
    <m/>
    <x v="12"/>
    <x v="1605"/>
    <n v="0"/>
    <n v="0"/>
    <n v="0"/>
    <x v="3"/>
  </r>
  <r>
    <b v="0"/>
    <m/>
    <m/>
    <x v="12"/>
    <x v="1606"/>
    <n v="0"/>
    <n v="0"/>
    <n v="0"/>
    <x v="3"/>
  </r>
  <r>
    <b v="0"/>
    <m/>
    <m/>
    <x v="12"/>
    <x v="1607"/>
    <n v="0"/>
    <n v="0"/>
    <n v="0"/>
    <x v="3"/>
  </r>
  <r>
    <b v="0"/>
    <m/>
    <m/>
    <x v="12"/>
    <x v="1608"/>
    <n v="0"/>
    <n v="0"/>
    <n v="0"/>
    <x v="6"/>
  </r>
  <r>
    <b v="0"/>
    <m/>
    <m/>
    <x v="12"/>
    <x v="1609"/>
    <n v="0"/>
    <n v="0"/>
    <n v="0"/>
    <x v="6"/>
  </r>
  <r>
    <b v="0"/>
    <m/>
    <m/>
    <x v="12"/>
    <x v="1610"/>
    <n v="0"/>
    <n v="0"/>
    <n v="0"/>
    <x v="6"/>
  </r>
  <r>
    <b v="0"/>
    <m/>
    <m/>
    <x v="12"/>
    <x v="1611"/>
    <n v="0"/>
    <n v="0"/>
    <n v="0"/>
    <x v="6"/>
  </r>
  <r>
    <b v="0"/>
    <m/>
    <m/>
    <x v="12"/>
    <x v="1612"/>
    <n v="0"/>
    <n v="0"/>
    <n v="0"/>
    <x v="6"/>
  </r>
  <r>
    <b v="0"/>
    <m/>
    <m/>
    <x v="12"/>
    <x v="1613"/>
    <n v="0"/>
    <n v="0"/>
    <n v="0"/>
    <x v="6"/>
  </r>
  <r>
    <b v="0"/>
    <m/>
    <m/>
    <x v="12"/>
    <x v="1614"/>
    <n v="0"/>
    <n v="0"/>
    <n v="0"/>
    <x v="6"/>
  </r>
  <r>
    <b v="0"/>
    <m/>
    <m/>
    <x v="12"/>
    <x v="1615"/>
    <n v="0"/>
    <n v="0"/>
    <n v="0"/>
    <x v="6"/>
  </r>
  <r>
    <b v="0"/>
    <m/>
    <m/>
    <x v="12"/>
    <x v="1616"/>
    <n v="0"/>
    <n v="0"/>
    <n v="0"/>
    <x v="1"/>
  </r>
  <r>
    <b v="0"/>
    <m/>
    <m/>
    <x v="12"/>
    <x v="1617"/>
    <n v="0"/>
    <n v="0"/>
    <n v="0"/>
    <x v="1"/>
  </r>
  <r>
    <b v="0"/>
    <m/>
    <m/>
    <x v="12"/>
    <x v="1618"/>
    <n v="0"/>
    <n v="0"/>
    <n v="0"/>
    <x v="1"/>
  </r>
  <r>
    <b v="0"/>
    <m/>
    <m/>
    <x v="12"/>
    <x v="1619"/>
    <n v="0"/>
    <n v="0"/>
    <n v="0"/>
    <x v="1"/>
  </r>
  <r>
    <b v="0"/>
    <m/>
    <m/>
    <x v="12"/>
    <x v="1620"/>
    <n v="0"/>
    <n v="0"/>
    <n v="0"/>
    <x v="1"/>
  </r>
  <r>
    <b v="0"/>
    <m/>
    <m/>
    <x v="12"/>
    <x v="1621"/>
    <n v="0"/>
    <n v="0"/>
    <n v="0"/>
    <x v="1"/>
  </r>
  <r>
    <b v="0"/>
    <m/>
    <m/>
    <x v="12"/>
    <x v="1622"/>
    <n v="0"/>
    <n v="0"/>
    <n v="0"/>
    <x v="1"/>
  </r>
  <r>
    <b v="0"/>
    <m/>
    <m/>
    <x v="12"/>
    <x v="1623"/>
    <n v="0"/>
    <n v="0"/>
    <n v="0"/>
    <x v="1"/>
  </r>
  <r>
    <b v="0"/>
    <m/>
    <m/>
    <x v="12"/>
    <x v="1624"/>
    <n v="0"/>
    <n v="0"/>
    <n v="0"/>
    <x v="1"/>
  </r>
  <r>
    <b v="0"/>
    <m/>
    <m/>
    <x v="12"/>
    <x v="1625"/>
    <n v="0"/>
    <n v="0"/>
    <n v="0"/>
    <x v="1"/>
  </r>
  <r>
    <b v="0"/>
    <m/>
    <m/>
    <x v="12"/>
    <x v="1626"/>
    <n v="0"/>
    <n v="0"/>
    <n v="0"/>
    <x v="1"/>
  </r>
  <r>
    <b v="0"/>
    <m/>
    <m/>
    <x v="12"/>
    <x v="1627"/>
    <n v="0"/>
    <n v="0"/>
    <n v="0"/>
    <x v="1"/>
  </r>
  <r>
    <b v="0"/>
    <m/>
    <m/>
    <x v="12"/>
    <x v="1628"/>
    <n v="0"/>
    <n v="0"/>
    <n v="0"/>
    <x v="1"/>
  </r>
  <r>
    <b v="0"/>
    <m/>
    <m/>
    <x v="12"/>
    <x v="1629"/>
    <n v="0"/>
    <n v="0"/>
    <n v="0"/>
    <x v="1"/>
  </r>
  <r>
    <b v="0"/>
    <m/>
    <m/>
    <x v="12"/>
    <x v="1630"/>
    <n v="0"/>
    <n v="0"/>
    <n v="0"/>
    <x v="1"/>
  </r>
  <r>
    <b v="0"/>
    <m/>
    <m/>
    <x v="12"/>
    <x v="1631"/>
    <n v="0"/>
    <n v="0"/>
    <n v="0"/>
    <x v="1"/>
  </r>
  <r>
    <b v="0"/>
    <m/>
    <m/>
    <x v="12"/>
    <x v="1632"/>
    <n v="0"/>
    <n v="0"/>
    <n v="0"/>
    <x v="1"/>
  </r>
  <r>
    <b v="0"/>
    <m/>
    <m/>
    <x v="12"/>
    <x v="1633"/>
    <n v="0"/>
    <n v="0"/>
    <n v="0"/>
    <x v="1"/>
  </r>
  <r>
    <b v="0"/>
    <m/>
    <m/>
    <x v="12"/>
    <x v="1634"/>
    <n v="0"/>
    <n v="0"/>
    <n v="0"/>
    <x v="1"/>
  </r>
  <r>
    <b v="0"/>
    <m/>
    <m/>
    <x v="12"/>
    <x v="1635"/>
    <n v="0"/>
    <n v="0"/>
    <n v="0"/>
    <x v="1"/>
  </r>
  <r>
    <b v="0"/>
    <m/>
    <m/>
    <x v="12"/>
    <x v="1636"/>
    <n v="0"/>
    <n v="0"/>
    <n v="0"/>
    <x v="1"/>
  </r>
  <r>
    <b v="0"/>
    <m/>
    <m/>
    <x v="12"/>
    <x v="1637"/>
    <n v="0"/>
    <n v="0"/>
    <n v="0"/>
    <x v="1"/>
  </r>
  <r>
    <b v="0"/>
    <m/>
    <m/>
    <x v="12"/>
    <x v="1638"/>
    <n v="0"/>
    <n v="0"/>
    <n v="0"/>
    <x v="1"/>
  </r>
  <r>
    <b v="0"/>
    <m/>
    <m/>
    <x v="12"/>
    <x v="1639"/>
    <n v="0"/>
    <n v="0"/>
    <n v="0"/>
    <x v="1"/>
  </r>
  <r>
    <b v="0"/>
    <m/>
    <m/>
    <x v="12"/>
    <x v="1640"/>
    <n v="0"/>
    <n v="0"/>
    <n v="0"/>
    <x v="1"/>
  </r>
  <r>
    <b v="0"/>
    <m/>
    <m/>
    <x v="12"/>
    <x v="1641"/>
    <n v="0"/>
    <n v="0"/>
    <n v="0"/>
    <x v="1"/>
  </r>
  <r>
    <b v="0"/>
    <m/>
    <m/>
    <x v="12"/>
    <x v="1642"/>
    <n v="0"/>
    <n v="0"/>
    <n v="0"/>
    <x v="1"/>
  </r>
  <r>
    <b v="0"/>
    <m/>
    <m/>
    <x v="12"/>
    <x v="1643"/>
    <n v="0"/>
    <n v="0"/>
    <n v="0"/>
    <x v="1"/>
  </r>
  <r>
    <b v="0"/>
    <m/>
    <m/>
    <x v="12"/>
    <x v="1644"/>
    <n v="0"/>
    <n v="0"/>
    <n v="0"/>
    <x v="1"/>
  </r>
  <r>
    <b v="0"/>
    <m/>
    <m/>
    <x v="12"/>
    <x v="1645"/>
    <n v="0"/>
    <n v="0"/>
    <n v="0"/>
    <x v="1"/>
  </r>
  <r>
    <b v="0"/>
    <m/>
    <m/>
    <x v="12"/>
    <x v="1646"/>
    <n v="0"/>
    <n v="0"/>
    <n v="0"/>
    <x v="1"/>
  </r>
  <r>
    <b v="0"/>
    <m/>
    <m/>
    <x v="12"/>
    <x v="1647"/>
    <n v="0"/>
    <n v="0"/>
    <n v="0"/>
    <x v="1"/>
  </r>
  <r>
    <b v="0"/>
    <m/>
    <m/>
    <x v="12"/>
    <x v="1648"/>
    <n v="0"/>
    <n v="0"/>
    <n v="0"/>
    <x v="1"/>
  </r>
  <r>
    <b v="0"/>
    <m/>
    <m/>
    <x v="12"/>
    <x v="1649"/>
    <n v="0"/>
    <n v="0"/>
    <n v="0"/>
    <x v="1"/>
  </r>
  <r>
    <b v="0"/>
    <m/>
    <m/>
    <x v="12"/>
    <x v="1650"/>
    <n v="0"/>
    <n v="0"/>
    <n v="0"/>
    <x v="1"/>
  </r>
  <r>
    <b v="0"/>
    <m/>
    <m/>
    <x v="12"/>
    <x v="1651"/>
    <n v="0"/>
    <n v="0"/>
    <n v="0"/>
    <x v="1"/>
  </r>
  <r>
    <b v="0"/>
    <m/>
    <m/>
    <x v="12"/>
    <x v="1652"/>
    <n v="0"/>
    <n v="0"/>
    <n v="0"/>
    <x v="1"/>
  </r>
  <r>
    <b v="0"/>
    <m/>
    <m/>
    <x v="12"/>
    <x v="1653"/>
    <n v="0"/>
    <n v="0"/>
    <n v="0"/>
    <x v="1"/>
  </r>
  <r>
    <b v="0"/>
    <m/>
    <m/>
    <x v="12"/>
    <x v="1654"/>
    <n v="0"/>
    <n v="0"/>
    <n v="0"/>
    <x v="1"/>
  </r>
  <r>
    <b v="0"/>
    <m/>
    <m/>
    <x v="12"/>
    <x v="1655"/>
    <n v="0"/>
    <n v="0"/>
    <n v="0"/>
    <x v="1"/>
  </r>
  <r>
    <b v="0"/>
    <m/>
    <m/>
    <x v="12"/>
    <x v="1656"/>
    <n v="0"/>
    <n v="0"/>
    <n v="0"/>
    <x v="1"/>
  </r>
  <r>
    <b v="0"/>
    <m/>
    <m/>
    <x v="12"/>
    <x v="1657"/>
    <n v="0"/>
    <n v="0"/>
    <n v="0"/>
    <x v="1"/>
  </r>
  <r>
    <b v="0"/>
    <m/>
    <m/>
    <x v="12"/>
    <x v="1658"/>
    <n v="0"/>
    <n v="0"/>
    <n v="0"/>
    <x v="1"/>
  </r>
  <r>
    <b v="0"/>
    <m/>
    <m/>
    <x v="12"/>
    <x v="1659"/>
    <n v="0"/>
    <n v="0"/>
    <n v="0"/>
    <x v="1"/>
  </r>
  <r>
    <b v="0"/>
    <m/>
    <m/>
    <x v="12"/>
    <x v="1660"/>
    <n v="0"/>
    <n v="0"/>
    <n v="0"/>
    <x v="1"/>
  </r>
  <r>
    <b v="0"/>
    <m/>
    <m/>
    <x v="12"/>
    <x v="1661"/>
    <n v="0"/>
    <n v="0"/>
    <n v="0"/>
    <x v="1"/>
  </r>
  <r>
    <b v="0"/>
    <m/>
    <m/>
    <x v="12"/>
    <x v="1662"/>
    <n v="0"/>
    <n v="0"/>
    <n v="0"/>
    <x v="1"/>
  </r>
  <r>
    <b v="0"/>
    <m/>
    <m/>
    <x v="12"/>
    <x v="1663"/>
    <n v="0"/>
    <n v="0"/>
    <n v="0"/>
    <x v="1"/>
  </r>
  <r>
    <b v="0"/>
    <m/>
    <m/>
    <x v="12"/>
    <x v="1664"/>
    <n v="0"/>
    <n v="0"/>
    <n v="0"/>
    <x v="1"/>
  </r>
  <r>
    <b v="0"/>
    <m/>
    <m/>
    <x v="12"/>
    <x v="1665"/>
    <n v="0"/>
    <n v="0"/>
    <n v="0"/>
    <x v="1"/>
  </r>
  <r>
    <b v="0"/>
    <m/>
    <m/>
    <x v="12"/>
    <x v="1666"/>
    <n v="0"/>
    <n v="0"/>
    <n v="0"/>
    <x v="1"/>
  </r>
  <r>
    <b v="0"/>
    <m/>
    <m/>
    <x v="12"/>
    <x v="1667"/>
    <n v="0"/>
    <n v="0"/>
    <n v="0"/>
    <x v="1"/>
  </r>
  <r>
    <b v="0"/>
    <m/>
    <m/>
    <x v="12"/>
    <x v="1668"/>
    <n v="0"/>
    <n v="0"/>
    <n v="0"/>
    <x v="1"/>
  </r>
  <r>
    <b v="0"/>
    <m/>
    <m/>
    <x v="12"/>
    <x v="1669"/>
    <n v="0"/>
    <n v="0"/>
    <n v="0"/>
    <x v="1"/>
  </r>
  <r>
    <b v="0"/>
    <m/>
    <m/>
    <x v="12"/>
    <x v="1670"/>
    <n v="0"/>
    <n v="0"/>
    <n v="0"/>
    <x v="1"/>
  </r>
  <r>
    <b v="0"/>
    <m/>
    <m/>
    <x v="12"/>
    <x v="1671"/>
    <n v="0"/>
    <n v="0"/>
    <n v="0"/>
    <x v="1"/>
  </r>
  <r>
    <b v="0"/>
    <m/>
    <m/>
    <x v="12"/>
    <x v="1672"/>
    <n v="0"/>
    <n v="0"/>
    <n v="0"/>
    <x v="1"/>
  </r>
  <r>
    <b v="0"/>
    <m/>
    <m/>
    <x v="12"/>
    <x v="1673"/>
    <n v="0"/>
    <n v="0"/>
    <n v="0"/>
    <x v="1"/>
  </r>
  <r>
    <b v="0"/>
    <m/>
    <m/>
    <x v="12"/>
    <x v="1674"/>
    <n v="0"/>
    <n v="0"/>
    <n v="0"/>
    <x v="1"/>
  </r>
  <r>
    <b v="0"/>
    <m/>
    <m/>
    <x v="12"/>
    <x v="1675"/>
    <n v="0"/>
    <n v="0"/>
    <n v="0"/>
    <x v="1"/>
  </r>
  <r>
    <b v="0"/>
    <m/>
    <m/>
    <x v="12"/>
    <x v="1676"/>
    <n v="0"/>
    <n v="0"/>
    <n v="0"/>
    <x v="1"/>
  </r>
  <r>
    <b v="0"/>
    <m/>
    <m/>
    <x v="12"/>
    <x v="1677"/>
    <n v="0"/>
    <n v="0"/>
    <n v="0"/>
    <x v="1"/>
  </r>
  <r>
    <b v="0"/>
    <m/>
    <m/>
    <x v="12"/>
    <x v="1678"/>
    <n v="0"/>
    <n v="0"/>
    <n v="0"/>
    <x v="1"/>
  </r>
  <r>
    <b v="0"/>
    <m/>
    <m/>
    <x v="12"/>
    <x v="1679"/>
    <n v="0"/>
    <n v="0"/>
    <n v="0"/>
    <x v="1"/>
  </r>
  <r>
    <b v="0"/>
    <m/>
    <m/>
    <x v="12"/>
    <x v="1680"/>
    <n v="0"/>
    <n v="0"/>
    <n v="0"/>
    <x v="1"/>
  </r>
  <r>
    <b v="0"/>
    <m/>
    <m/>
    <x v="12"/>
    <x v="1681"/>
    <n v="0"/>
    <n v="0"/>
    <n v="0"/>
    <x v="1"/>
  </r>
  <r>
    <b v="0"/>
    <m/>
    <m/>
    <x v="12"/>
    <x v="1682"/>
    <n v="0"/>
    <n v="0"/>
    <n v="0"/>
    <x v="1"/>
  </r>
  <r>
    <b v="0"/>
    <m/>
    <m/>
    <x v="12"/>
    <x v="1683"/>
    <n v="0"/>
    <n v="0"/>
    <n v="0"/>
    <x v="1"/>
  </r>
  <r>
    <b v="0"/>
    <m/>
    <m/>
    <x v="12"/>
    <x v="1684"/>
    <n v="0"/>
    <n v="0"/>
    <n v="0"/>
    <x v="1"/>
  </r>
  <r>
    <b v="0"/>
    <m/>
    <m/>
    <x v="12"/>
    <x v="1685"/>
    <n v="0"/>
    <n v="0"/>
    <n v="0"/>
    <x v="1"/>
  </r>
  <r>
    <b v="0"/>
    <m/>
    <m/>
    <x v="12"/>
    <x v="1686"/>
    <n v="0"/>
    <n v="0"/>
    <n v="0"/>
    <x v="1"/>
  </r>
  <r>
    <b v="0"/>
    <m/>
    <m/>
    <x v="12"/>
    <x v="1687"/>
    <n v="0"/>
    <n v="0"/>
    <n v="0"/>
    <x v="1"/>
  </r>
  <r>
    <b v="0"/>
    <m/>
    <m/>
    <x v="12"/>
    <x v="1688"/>
    <n v="0"/>
    <n v="0"/>
    <n v="0"/>
    <x v="1"/>
  </r>
  <r>
    <b v="0"/>
    <m/>
    <m/>
    <x v="12"/>
    <x v="1689"/>
    <n v="0"/>
    <n v="0"/>
    <n v="0"/>
    <x v="1"/>
  </r>
  <r>
    <b v="0"/>
    <m/>
    <m/>
    <x v="12"/>
    <x v="1690"/>
    <n v="0"/>
    <n v="0"/>
    <n v="0"/>
    <x v="1"/>
  </r>
  <r>
    <b v="0"/>
    <m/>
    <m/>
    <x v="12"/>
    <x v="1691"/>
    <n v="0"/>
    <n v="0"/>
    <n v="0"/>
    <x v="1"/>
  </r>
  <r>
    <b v="0"/>
    <m/>
    <m/>
    <x v="12"/>
    <x v="1692"/>
    <n v="0"/>
    <n v="0"/>
    <n v="0"/>
    <x v="1"/>
  </r>
  <r>
    <b v="0"/>
    <m/>
    <m/>
    <x v="12"/>
    <x v="1693"/>
    <n v="0"/>
    <n v="0"/>
    <n v="0"/>
    <x v="1"/>
  </r>
  <r>
    <b v="0"/>
    <m/>
    <m/>
    <x v="12"/>
    <x v="1694"/>
    <n v="0"/>
    <n v="0"/>
    <n v="0"/>
    <x v="1"/>
  </r>
  <r>
    <b v="0"/>
    <m/>
    <m/>
    <x v="12"/>
    <x v="1695"/>
    <n v="0"/>
    <n v="0"/>
    <n v="0"/>
    <x v="1"/>
  </r>
  <r>
    <b v="0"/>
    <m/>
    <m/>
    <x v="12"/>
    <x v="1696"/>
    <n v="0"/>
    <n v="0"/>
    <n v="0"/>
    <x v="1"/>
  </r>
  <r>
    <b v="0"/>
    <m/>
    <m/>
    <x v="12"/>
    <x v="1697"/>
    <n v="0"/>
    <n v="0"/>
    <n v="0"/>
    <x v="1"/>
  </r>
  <r>
    <b v="0"/>
    <m/>
    <m/>
    <x v="12"/>
    <x v="1698"/>
    <n v="0"/>
    <n v="0"/>
    <n v="0"/>
    <x v="1"/>
  </r>
  <r>
    <b v="0"/>
    <m/>
    <m/>
    <x v="12"/>
    <x v="1699"/>
    <n v="0"/>
    <n v="0"/>
    <n v="0"/>
    <x v="1"/>
  </r>
  <r>
    <b v="0"/>
    <m/>
    <m/>
    <x v="12"/>
    <x v="1700"/>
    <n v="0"/>
    <n v="0"/>
    <n v="0"/>
    <x v="1"/>
  </r>
  <r>
    <b v="0"/>
    <m/>
    <m/>
    <x v="12"/>
    <x v="1701"/>
    <n v="0"/>
    <n v="0"/>
    <n v="0"/>
    <x v="1"/>
  </r>
  <r>
    <b v="0"/>
    <m/>
    <m/>
    <x v="12"/>
    <x v="1702"/>
    <n v="0"/>
    <n v="0"/>
    <n v="0"/>
    <x v="1"/>
  </r>
  <r>
    <b v="0"/>
    <m/>
    <m/>
    <x v="12"/>
    <x v="1703"/>
    <n v="0"/>
    <n v="0"/>
    <n v="0"/>
    <x v="1"/>
  </r>
  <r>
    <b v="0"/>
    <m/>
    <m/>
    <x v="12"/>
    <x v="1704"/>
    <n v="0"/>
    <n v="0"/>
    <n v="0"/>
    <x v="1"/>
  </r>
  <r>
    <b v="0"/>
    <m/>
    <m/>
    <x v="12"/>
    <x v="1705"/>
    <n v="0"/>
    <n v="0"/>
    <n v="0"/>
    <x v="1"/>
  </r>
  <r>
    <b v="0"/>
    <m/>
    <m/>
    <x v="12"/>
    <x v="1706"/>
    <n v="0"/>
    <n v="0"/>
    <n v="0"/>
    <x v="1"/>
  </r>
  <r>
    <b v="0"/>
    <m/>
    <m/>
    <x v="12"/>
    <x v="1707"/>
    <n v="0"/>
    <n v="0"/>
    <n v="0"/>
    <x v="1"/>
  </r>
  <r>
    <b v="0"/>
    <m/>
    <m/>
    <x v="12"/>
    <x v="1708"/>
    <n v="0"/>
    <n v="0"/>
    <n v="0"/>
    <x v="1"/>
  </r>
  <r>
    <b v="0"/>
    <m/>
    <m/>
    <x v="12"/>
    <x v="1709"/>
    <n v="0"/>
    <n v="0"/>
    <n v="0"/>
    <x v="1"/>
  </r>
  <r>
    <b v="0"/>
    <m/>
    <m/>
    <x v="12"/>
    <x v="1710"/>
    <n v="0"/>
    <n v="0"/>
    <n v="0"/>
    <x v="1"/>
  </r>
  <r>
    <b v="0"/>
    <m/>
    <m/>
    <x v="12"/>
    <x v="1711"/>
    <n v="0"/>
    <n v="0"/>
    <n v="0"/>
    <x v="1"/>
  </r>
  <r>
    <b v="0"/>
    <m/>
    <m/>
    <x v="12"/>
    <x v="1712"/>
    <n v="0"/>
    <n v="0"/>
    <n v="0"/>
    <x v="1"/>
  </r>
  <r>
    <b v="0"/>
    <m/>
    <m/>
    <x v="12"/>
    <x v="1713"/>
    <n v="0"/>
    <n v="0"/>
    <n v="0"/>
    <x v="1"/>
  </r>
  <r>
    <b v="0"/>
    <m/>
    <m/>
    <x v="12"/>
    <x v="1714"/>
    <n v="0"/>
    <n v="0"/>
    <n v="0"/>
    <x v="1"/>
  </r>
  <r>
    <b v="0"/>
    <m/>
    <m/>
    <x v="12"/>
    <x v="1715"/>
    <n v="0"/>
    <n v="0"/>
    <n v="0"/>
    <x v="1"/>
  </r>
  <r>
    <b v="0"/>
    <m/>
    <m/>
    <x v="12"/>
    <x v="1716"/>
    <n v="0"/>
    <n v="0"/>
    <n v="0"/>
    <x v="1"/>
  </r>
  <r>
    <b v="0"/>
    <m/>
    <m/>
    <x v="12"/>
    <x v="1717"/>
    <n v="0"/>
    <n v="0"/>
    <n v="0"/>
    <x v="1"/>
  </r>
  <r>
    <b v="0"/>
    <m/>
    <m/>
    <x v="12"/>
    <x v="1718"/>
    <n v="0"/>
    <n v="0"/>
    <n v="0"/>
    <x v="1"/>
  </r>
  <r>
    <b v="0"/>
    <m/>
    <m/>
    <x v="12"/>
    <x v="1719"/>
    <n v="0"/>
    <n v="0"/>
    <n v="0"/>
    <x v="1"/>
  </r>
  <r>
    <b v="0"/>
    <m/>
    <m/>
    <x v="12"/>
    <x v="1720"/>
    <n v="0"/>
    <n v="0"/>
    <n v="0"/>
    <x v="1"/>
  </r>
  <r>
    <b v="0"/>
    <m/>
    <m/>
    <x v="12"/>
    <x v="1721"/>
    <n v="0"/>
    <n v="0"/>
    <n v="0"/>
    <x v="1"/>
  </r>
  <r>
    <b v="0"/>
    <m/>
    <m/>
    <x v="12"/>
    <x v="1722"/>
    <n v="0"/>
    <n v="0"/>
    <n v="0"/>
    <x v="1"/>
  </r>
  <r>
    <b v="0"/>
    <m/>
    <m/>
    <x v="12"/>
    <x v="1723"/>
    <n v="0"/>
    <n v="0"/>
    <n v="0"/>
    <x v="1"/>
  </r>
  <r>
    <b v="0"/>
    <m/>
    <m/>
    <x v="12"/>
    <x v="1724"/>
    <n v="0"/>
    <n v="0"/>
    <n v="0"/>
    <x v="1"/>
  </r>
  <r>
    <b v="0"/>
    <m/>
    <m/>
    <x v="12"/>
    <x v="1725"/>
    <n v="0"/>
    <n v="0"/>
    <n v="0"/>
    <x v="1"/>
  </r>
  <r>
    <b v="0"/>
    <m/>
    <m/>
    <x v="12"/>
    <x v="1726"/>
    <n v="0"/>
    <n v="0"/>
    <n v="0"/>
    <x v="1"/>
  </r>
  <r>
    <b v="0"/>
    <m/>
    <m/>
    <x v="12"/>
    <x v="1727"/>
    <n v="0"/>
    <n v="0"/>
    <n v="0"/>
    <x v="1"/>
  </r>
  <r>
    <b v="0"/>
    <m/>
    <m/>
    <x v="12"/>
    <x v="1728"/>
    <n v="0"/>
    <n v="0"/>
    <n v="0"/>
    <x v="1"/>
  </r>
  <r>
    <b v="0"/>
    <m/>
    <m/>
    <x v="12"/>
    <x v="1729"/>
    <n v="0"/>
    <n v="0"/>
    <n v="0"/>
    <x v="1"/>
  </r>
  <r>
    <b v="0"/>
    <m/>
    <m/>
    <x v="12"/>
    <x v="1730"/>
    <n v="0"/>
    <n v="0"/>
    <n v="0"/>
    <x v="1"/>
  </r>
  <r>
    <b v="0"/>
    <m/>
    <m/>
    <x v="12"/>
    <x v="1731"/>
    <n v="0"/>
    <n v="0"/>
    <n v="0"/>
    <x v="1"/>
  </r>
  <r>
    <b v="0"/>
    <m/>
    <m/>
    <x v="12"/>
    <x v="1732"/>
    <n v="0"/>
    <n v="0"/>
    <n v="0"/>
    <x v="1"/>
  </r>
  <r>
    <b v="0"/>
    <m/>
    <m/>
    <x v="12"/>
    <x v="1733"/>
    <n v="0"/>
    <n v="0"/>
    <n v="0"/>
    <x v="1"/>
  </r>
  <r>
    <b v="0"/>
    <m/>
    <m/>
    <x v="12"/>
    <x v="1734"/>
    <n v="0"/>
    <n v="0"/>
    <n v="0"/>
    <x v="1"/>
  </r>
  <r>
    <b v="0"/>
    <m/>
    <m/>
    <x v="12"/>
    <x v="1735"/>
    <n v="0"/>
    <n v="0"/>
    <n v="0"/>
    <x v="1"/>
  </r>
  <r>
    <b v="0"/>
    <m/>
    <m/>
    <x v="12"/>
    <x v="1736"/>
    <n v="0"/>
    <n v="0"/>
    <n v="0"/>
    <x v="1"/>
  </r>
  <r>
    <b v="0"/>
    <m/>
    <m/>
    <x v="12"/>
    <x v="1737"/>
    <n v="0"/>
    <n v="0"/>
    <n v="0"/>
    <x v="1"/>
  </r>
  <r>
    <b v="0"/>
    <m/>
    <m/>
    <x v="12"/>
    <x v="1738"/>
    <n v="0"/>
    <n v="0"/>
    <n v="0"/>
    <x v="1"/>
  </r>
  <r>
    <b v="0"/>
    <m/>
    <m/>
    <x v="12"/>
    <x v="1739"/>
    <n v="0"/>
    <n v="0"/>
    <n v="0"/>
    <x v="1"/>
  </r>
  <r>
    <b v="0"/>
    <m/>
    <m/>
    <x v="12"/>
    <x v="1740"/>
    <n v="0"/>
    <n v="0"/>
    <n v="0"/>
    <x v="1"/>
  </r>
  <r>
    <b v="0"/>
    <m/>
    <m/>
    <x v="12"/>
    <x v="1741"/>
    <n v="0"/>
    <n v="0"/>
    <n v="0"/>
    <x v="1"/>
  </r>
  <r>
    <b v="0"/>
    <m/>
    <m/>
    <x v="12"/>
    <x v="1742"/>
    <n v="0"/>
    <n v="0"/>
    <n v="0"/>
    <x v="1"/>
  </r>
  <r>
    <b v="0"/>
    <m/>
    <m/>
    <x v="12"/>
    <x v="1743"/>
    <n v="0"/>
    <n v="0"/>
    <n v="0"/>
    <x v="1"/>
  </r>
  <r>
    <b v="0"/>
    <m/>
    <m/>
    <x v="12"/>
    <x v="1744"/>
    <n v="0"/>
    <n v="0"/>
    <n v="0"/>
    <x v="1"/>
  </r>
  <r>
    <b v="0"/>
    <m/>
    <m/>
    <x v="12"/>
    <x v="1745"/>
    <n v="0"/>
    <n v="0"/>
    <n v="0"/>
    <x v="1"/>
  </r>
  <r>
    <b v="0"/>
    <m/>
    <m/>
    <x v="12"/>
    <x v="1746"/>
    <n v="0"/>
    <n v="0"/>
    <n v="0"/>
    <x v="1"/>
  </r>
  <r>
    <b v="0"/>
    <m/>
    <m/>
    <x v="12"/>
    <x v="1747"/>
    <n v="0"/>
    <n v="0"/>
    <n v="0"/>
    <x v="1"/>
  </r>
  <r>
    <b v="0"/>
    <m/>
    <m/>
    <x v="12"/>
    <x v="1748"/>
    <n v="0"/>
    <n v="0"/>
    <n v="0"/>
    <x v="1"/>
  </r>
  <r>
    <b v="0"/>
    <m/>
    <m/>
    <x v="12"/>
    <x v="1749"/>
    <n v="0"/>
    <n v="0"/>
    <n v="0"/>
    <x v="1"/>
  </r>
  <r>
    <b v="0"/>
    <m/>
    <m/>
    <x v="12"/>
    <x v="1750"/>
    <n v="0"/>
    <n v="0"/>
    <n v="0"/>
    <x v="1"/>
  </r>
  <r>
    <b v="0"/>
    <m/>
    <m/>
    <x v="12"/>
    <x v="1751"/>
    <n v="0"/>
    <n v="0"/>
    <n v="0"/>
    <x v="1"/>
  </r>
  <r>
    <b v="0"/>
    <m/>
    <m/>
    <x v="12"/>
    <x v="1752"/>
    <n v="0"/>
    <n v="0"/>
    <n v="0"/>
    <x v="1"/>
  </r>
  <r>
    <b v="0"/>
    <m/>
    <m/>
    <x v="12"/>
    <x v="1753"/>
    <n v="0"/>
    <n v="0"/>
    <n v="0"/>
    <x v="1"/>
  </r>
  <r>
    <b v="0"/>
    <m/>
    <m/>
    <x v="12"/>
    <x v="1754"/>
    <n v="0"/>
    <n v="0"/>
    <n v="0"/>
    <x v="1"/>
  </r>
  <r>
    <b v="0"/>
    <m/>
    <m/>
    <x v="12"/>
    <x v="1755"/>
    <n v="0"/>
    <n v="0"/>
    <n v="0"/>
    <x v="1"/>
  </r>
  <r>
    <b v="0"/>
    <m/>
    <m/>
    <x v="12"/>
    <x v="1756"/>
    <n v="0"/>
    <n v="0"/>
    <n v="0"/>
    <x v="1"/>
  </r>
  <r>
    <b v="0"/>
    <m/>
    <m/>
    <x v="12"/>
    <x v="1757"/>
    <n v="0"/>
    <n v="0"/>
    <n v="0"/>
    <x v="1"/>
  </r>
  <r>
    <b v="0"/>
    <m/>
    <m/>
    <x v="12"/>
    <x v="1758"/>
    <n v="0"/>
    <n v="0"/>
    <n v="0"/>
    <x v="1"/>
  </r>
  <r>
    <b v="0"/>
    <m/>
    <m/>
    <x v="12"/>
    <x v="1759"/>
    <n v="0"/>
    <n v="0"/>
    <n v="0"/>
    <x v="1"/>
  </r>
  <r>
    <b v="0"/>
    <m/>
    <m/>
    <x v="12"/>
    <x v="1760"/>
    <n v="0"/>
    <n v="0"/>
    <n v="0"/>
    <x v="1"/>
  </r>
  <r>
    <b v="0"/>
    <m/>
    <m/>
    <x v="12"/>
    <x v="1761"/>
    <n v="0"/>
    <n v="0"/>
    <n v="0"/>
    <x v="1"/>
  </r>
  <r>
    <b v="0"/>
    <m/>
    <m/>
    <x v="12"/>
    <x v="1762"/>
    <n v="0"/>
    <n v="0"/>
    <n v="0"/>
    <x v="1"/>
  </r>
  <r>
    <b v="0"/>
    <m/>
    <m/>
    <x v="12"/>
    <x v="1763"/>
    <n v="0"/>
    <n v="0"/>
    <n v="0"/>
    <x v="1"/>
  </r>
  <r>
    <b v="0"/>
    <m/>
    <m/>
    <x v="12"/>
    <x v="1764"/>
    <n v="0"/>
    <n v="0"/>
    <n v="0"/>
    <x v="1"/>
  </r>
  <r>
    <b v="0"/>
    <m/>
    <m/>
    <x v="12"/>
    <x v="1765"/>
    <n v="0"/>
    <n v="0"/>
    <n v="0"/>
    <x v="1"/>
  </r>
  <r>
    <b v="0"/>
    <m/>
    <m/>
    <x v="12"/>
    <x v="1766"/>
    <n v="0"/>
    <n v="0"/>
    <n v="0"/>
    <x v="1"/>
  </r>
  <r>
    <b v="0"/>
    <m/>
    <m/>
    <x v="12"/>
    <x v="1767"/>
    <n v="0"/>
    <n v="0"/>
    <n v="0"/>
    <x v="1"/>
  </r>
  <r>
    <b v="0"/>
    <m/>
    <m/>
    <x v="12"/>
    <x v="1768"/>
    <n v="0"/>
    <n v="0"/>
    <n v="0"/>
    <x v="1"/>
  </r>
  <r>
    <b v="0"/>
    <m/>
    <m/>
    <x v="12"/>
    <x v="1769"/>
    <n v="0"/>
    <n v="0"/>
    <n v="0"/>
    <x v="1"/>
  </r>
  <r>
    <b v="0"/>
    <m/>
    <m/>
    <x v="12"/>
    <x v="1770"/>
    <n v="0"/>
    <n v="0"/>
    <n v="0"/>
    <x v="1"/>
  </r>
  <r>
    <b v="0"/>
    <m/>
    <m/>
    <x v="12"/>
    <x v="1771"/>
    <n v="0"/>
    <n v="0"/>
    <n v="0"/>
    <x v="1"/>
  </r>
  <r>
    <b v="0"/>
    <m/>
    <m/>
    <x v="12"/>
    <x v="1772"/>
    <n v="0"/>
    <n v="0"/>
    <n v="0"/>
    <x v="1"/>
  </r>
  <r>
    <b v="0"/>
    <m/>
    <m/>
    <x v="12"/>
    <x v="1773"/>
    <n v="0"/>
    <n v="0"/>
    <n v="0"/>
    <x v="1"/>
  </r>
  <r>
    <b v="0"/>
    <m/>
    <m/>
    <x v="12"/>
    <x v="1774"/>
    <n v="0"/>
    <n v="0"/>
    <n v="0"/>
    <x v="1"/>
  </r>
  <r>
    <b v="0"/>
    <m/>
    <m/>
    <x v="12"/>
    <x v="1775"/>
    <n v="0"/>
    <n v="0"/>
    <n v="0"/>
    <x v="1"/>
  </r>
  <r>
    <b v="0"/>
    <m/>
    <m/>
    <x v="12"/>
    <x v="1776"/>
    <n v="0"/>
    <n v="0"/>
    <n v="0"/>
    <x v="1"/>
  </r>
  <r>
    <b v="0"/>
    <m/>
    <m/>
    <x v="12"/>
    <x v="1777"/>
    <n v="0"/>
    <n v="0"/>
    <n v="0"/>
    <x v="1"/>
  </r>
  <r>
    <b v="0"/>
    <m/>
    <m/>
    <x v="12"/>
    <x v="1778"/>
    <n v="0"/>
    <n v="0"/>
    <n v="0"/>
    <x v="1"/>
  </r>
  <r>
    <b v="0"/>
    <m/>
    <m/>
    <x v="12"/>
    <x v="1779"/>
    <n v="0"/>
    <n v="0"/>
    <n v="0"/>
    <x v="1"/>
  </r>
  <r>
    <b v="0"/>
    <m/>
    <m/>
    <x v="12"/>
    <x v="1780"/>
    <n v="0"/>
    <n v="0"/>
    <n v="0"/>
    <x v="1"/>
  </r>
  <r>
    <b v="0"/>
    <m/>
    <m/>
    <x v="12"/>
    <x v="1781"/>
    <n v="0"/>
    <n v="0"/>
    <n v="0"/>
    <x v="1"/>
  </r>
  <r>
    <b v="0"/>
    <m/>
    <m/>
    <x v="12"/>
    <x v="1782"/>
    <n v="0"/>
    <n v="0"/>
    <n v="0"/>
    <x v="1"/>
  </r>
  <r>
    <b v="0"/>
    <m/>
    <m/>
    <x v="12"/>
    <x v="1783"/>
    <n v="0"/>
    <n v="0"/>
    <n v="0"/>
    <x v="1"/>
  </r>
  <r>
    <b v="0"/>
    <m/>
    <m/>
    <x v="12"/>
    <x v="1784"/>
    <n v="0"/>
    <n v="0"/>
    <n v="0"/>
    <x v="1"/>
  </r>
  <r>
    <b v="0"/>
    <m/>
    <m/>
    <x v="12"/>
    <x v="1785"/>
    <n v="0"/>
    <n v="0"/>
    <n v="0"/>
    <x v="1"/>
  </r>
  <r>
    <b v="0"/>
    <m/>
    <m/>
    <x v="12"/>
    <x v="1786"/>
    <n v="0"/>
    <n v="0"/>
    <n v="0"/>
    <x v="1"/>
  </r>
  <r>
    <b v="0"/>
    <m/>
    <m/>
    <x v="12"/>
    <x v="1787"/>
    <n v="0"/>
    <n v="0"/>
    <n v="0"/>
    <x v="1"/>
  </r>
  <r>
    <b v="0"/>
    <m/>
    <m/>
    <x v="12"/>
    <x v="1788"/>
    <n v="0"/>
    <n v="0"/>
    <n v="0"/>
    <x v="1"/>
  </r>
  <r>
    <b v="0"/>
    <m/>
    <m/>
    <x v="12"/>
    <x v="1789"/>
    <n v="0"/>
    <n v="0"/>
    <n v="0"/>
    <x v="1"/>
  </r>
  <r>
    <b v="0"/>
    <m/>
    <m/>
    <x v="12"/>
    <x v="1790"/>
    <n v="0"/>
    <n v="0"/>
    <n v="0"/>
    <x v="1"/>
  </r>
  <r>
    <b v="0"/>
    <m/>
    <m/>
    <x v="12"/>
    <x v="1791"/>
    <n v="0"/>
    <n v="0"/>
    <n v="0"/>
    <x v="1"/>
  </r>
  <r>
    <b v="0"/>
    <m/>
    <m/>
    <x v="12"/>
    <x v="1792"/>
    <n v="0"/>
    <n v="0"/>
    <n v="0"/>
    <x v="1"/>
  </r>
  <r>
    <b v="0"/>
    <m/>
    <m/>
    <x v="12"/>
    <x v="1793"/>
    <n v="0"/>
    <n v="0"/>
    <n v="0"/>
    <x v="1"/>
  </r>
  <r>
    <b v="0"/>
    <m/>
    <m/>
    <x v="12"/>
    <x v="1794"/>
    <n v="0"/>
    <n v="0"/>
    <n v="0"/>
    <x v="1"/>
  </r>
  <r>
    <b v="0"/>
    <m/>
    <m/>
    <x v="12"/>
    <x v="1795"/>
    <n v="0"/>
    <n v="0"/>
    <n v="0"/>
    <x v="1"/>
  </r>
  <r>
    <b v="0"/>
    <m/>
    <m/>
    <x v="12"/>
    <x v="1796"/>
    <n v="0"/>
    <n v="0"/>
    <n v="0"/>
    <x v="1"/>
  </r>
  <r>
    <b v="0"/>
    <m/>
    <m/>
    <x v="12"/>
    <x v="1797"/>
    <n v="0"/>
    <n v="0"/>
    <n v="0"/>
    <x v="1"/>
  </r>
  <r>
    <b v="0"/>
    <m/>
    <m/>
    <x v="12"/>
    <x v="1798"/>
    <n v="0"/>
    <n v="0"/>
    <n v="0"/>
    <x v="1"/>
  </r>
  <r>
    <b v="0"/>
    <m/>
    <m/>
    <x v="12"/>
    <x v="1799"/>
    <n v="0"/>
    <n v="0"/>
    <n v="0"/>
    <x v="1"/>
  </r>
  <r>
    <b v="0"/>
    <m/>
    <m/>
    <x v="12"/>
    <x v="1800"/>
    <n v="0"/>
    <n v="0"/>
    <n v="0"/>
    <x v="1"/>
  </r>
  <r>
    <b v="0"/>
    <m/>
    <m/>
    <x v="12"/>
    <x v="1801"/>
    <n v="0"/>
    <n v="0"/>
    <n v="0"/>
    <x v="1"/>
  </r>
  <r>
    <b v="0"/>
    <m/>
    <m/>
    <x v="12"/>
    <x v="1802"/>
    <n v="0"/>
    <n v="0"/>
    <n v="0"/>
    <x v="1"/>
  </r>
  <r>
    <b v="0"/>
    <m/>
    <m/>
    <x v="12"/>
    <x v="1803"/>
    <n v="0"/>
    <n v="0"/>
    <n v="0"/>
    <x v="1"/>
  </r>
  <r>
    <b v="0"/>
    <m/>
    <m/>
    <x v="12"/>
    <x v="1804"/>
    <n v="0"/>
    <n v="0"/>
    <n v="0"/>
    <x v="1"/>
  </r>
  <r>
    <b v="0"/>
    <m/>
    <m/>
    <x v="12"/>
    <x v="1805"/>
    <n v="0"/>
    <n v="0"/>
    <n v="0"/>
    <x v="1"/>
  </r>
  <r>
    <b v="0"/>
    <m/>
    <m/>
    <x v="12"/>
    <x v="1806"/>
    <n v="0"/>
    <n v="0"/>
    <n v="0"/>
    <x v="1"/>
  </r>
  <r>
    <b v="0"/>
    <m/>
    <m/>
    <x v="12"/>
    <x v="1807"/>
    <n v="0"/>
    <n v="0"/>
    <n v="0"/>
    <x v="1"/>
  </r>
  <r>
    <b v="0"/>
    <m/>
    <m/>
    <x v="12"/>
    <x v="1808"/>
    <n v="0"/>
    <n v="0"/>
    <n v="0"/>
    <x v="1"/>
  </r>
  <r>
    <b v="0"/>
    <m/>
    <m/>
    <x v="12"/>
    <x v="1809"/>
    <n v="0"/>
    <n v="0"/>
    <n v="0"/>
    <x v="1"/>
  </r>
  <r>
    <b v="0"/>
    <m/>
    <m/>
    <x v="12"/>
    <x v="1810"/>
    <n v="0"/>
    <n v="0"/>
    <n v="0"/>
    <x v="1"/>
  </r>
  <r>
    <b v="0"/>
    <m/>
    <m/>
    <x v="12"/>
    <x v="1811"/>
    <n v="0"/>
    <n v="0"/>
    <n v="0"/>
    <x v="1"/>
  </r>
  <r>
    <b v="0"/>
    <m/>
    <m/>
    <x v="12"/>
    <x v="1812"/>
    <n v="0"/>
    <n v="0"/>
    <n v="0"/>
    <x v="1"/>
  </r>
  <r>
    <b v="0"/>
    <m/>
    <m/>
    <x v="12"/>
    <x v="1813"/>
    <n v="0"/>
    <n v="0"/>
    <n v="0"/>
    <x v="1"/>
  </r>
  <r>
    <b v="0"/>
    <m/>
    <m/>
    <x v="12"/>
    <x v="1814"/>
    <n v="0"/>
    <n v="0"/>
    <n v="0"/>
    <x v="1"/>
  </r>
  <r>
    <b v="0"/>
    <m/>
    <m/>
    <x v="12"/>
    <x v="1815"/>
    <n v="0"/>
    <n v="0"/>
    <n v="0"/>
    <x v="1"/>
  </r>
  <r>
    <b v="0"/>
    <m/>
    <m/>
    <x v="12"/>
    <x v="1816"/>
    <n v="0"/>
    <n v="0"/>
    <n v="0"/>
    <x v="1"/>
  </r>
  <r>
    <b v="0"/>
    <m/>
    <m/>
    <x v="12"/>
    <x v="1817"/>
    <n v="0"/>
    <n v="0"/>
    <n v="0"/>
    <x v="1"/>
  </r>
  <r>
    <b v="0"/>
    <m/>
    <m/>
    <x v="12"/>
    <x v="1818"/>
    <n v="0"/>
    <n v="0"/>
    <n v="0"/>
    <x v="1"/>
  </r>
  <r>
    <b v="0"/>
    <m/>
    <m/>
    <x v="12"/>
    <x v="1819"/>
    <n v="0"/>
    <n v="0"/>
    <n v="0"/>
    <x v="1"/>
  </r>
  <r>
    <b v="0"/>
    <m/>
    <m/>
    <x v="12"/>
    <x v="1820"/>
    <n v="0"/>
    <n v="0"/>
    <n v="0"/>
    <x v="1"/>
  </r>
  <r>
    <b v="0"/>
    <m/>
    <m/>
    <x v="12"/>
    <x v="1821"/>
    <n v="0"/>
    <n v="0"/>
    <n v="0"/>
    <x v="1"/>
  </r>
  <r>
    <b v="0"/>
    <m/>
    <m/>
    <x v="12"/>
    <x v="1822"/>
    <n v="0"/>
    <n v="0"/>
    <n v="0"/>
    <x v="1"/>
  </r>
  <r>
    <b v="0"/>
    <m/>
    <m/>
    <x v="12"/>
    <x v="1823"/>
    <n v="0"/>
    <n v="0"/>
    <n v="0"/>
    <x v="1"/>
  </r>
  <r>
    <b v="0"/>
    <m/>
    <m/>
    <x v="12"/>
    <x v="1824"/>
    <n v="0"/>
    <n v="0"/>
    <n v="0"/>
    <x v="1"/>
  </r>
  <r>
    <b v="0"/>
    <m/>
    <m/>
    <x v="12"/>
    <x v="1825"/>
    <n v="0"/>
    <n v="0"/>
    <n v="0"/>
    <x v="1"/>
  </r>
  <r>
    <b v="0"/>
    <m/>
    <m/>
    <x v="12"/>
    <x v="1826"/>
    <n v="0"/>
    <n v="0"/>
    <n v="0"/>
    <x v="1"/>
  </r>
  <r>
    <b v="0"/>
    <m/>
    <m/>
    <x v="12"/>
    <x v="1827"/>
    <n v="0"/>
    <n v="0"/>
    <n v="0"/>
    <x v="1"/>
  </r>
  <r>
    <b v="0"/>
    <m/>
    <m/>
    <x v="12"/>
    <x v="1828"/>
    <n v="0"/>
    <n v="0"/>
    <n v="0"/>
    <x v="1"/>
  </r>
  <r>
    <b v="0"/>
    <m/>
    <m/>
    <x v="12"/>
    <x v="1829"/>
    <n v="0"/>
    <n v="0"/>
    <n v="0"/>
    <x v="1"/>
  </r>
  <r>
    <b v="0"/>
    <m/>
    <m/>
    <x v="12"/>
    <x v="1830"/>
    <n v="0"/>
    <n v="0"/>
    <n v="0"/>
    <x v="1"/>
  </r>
  <r>
    <b v="0"/>
    <m/>
    <m/>
    <x v="12"/>
    <x v="1831"/>
    <n v="0"/>
    <n v="0"/>
    <n v="0"/>
    <x v="1"/>
  </r>
  <r>
    <b v="0"/>
    <m/>
    <m/>
    <x v="12"/>
    <x v="1832"/>
    <n v="0"/>
    <n v="0"/>
    <n v="0"/>
    <x v="1"/>
  </r>
  <r>
    <b v="0"/>
    <m/>
    <m/>
    <x v="12"/>
    <x v="1833"/>
    <n v="0"/>
    <n v="0"/>
    <n v="0"/>
    <x v="1"/>
  </r>
  <r>
    <b v="0"/>
    <m/>
    <m/>
    <x v="12"/>
    <x v="1834"/>
    <n v="0"/>
    <n v="0"/>
    <n v="0"/>
    <x v="1"/>
  </r>
  <r>
    <b v="0"/>
    <m/>
    <m/>
    <x v="12"/>
    <x v="1835"/>
    <n v="0"/>
    <n v="0"/>
    <n v="0"/>
    <x v="1"/>
  </r>
  <r>
    <b v="0"/>
    <m/>
    <m/>
    <x v="12"/>
    <x v="1836"/>
    <n v="0"/>
    <n v="0"/>
    <n v="0"/>
    <x v="1"/>
  </r>
  <r>
    <b v="0"/>
    <m/>
    <m/>
    <x v="12"/>
    <x v="1837"/>
    <n v="0"/>
    <n v="0"/>
    <n v="0"/>
    <x v="1"/>
  </r>
  <r>
    <b v="0"/>
    <m/>
    <m/>
    <x v="12"/>
    <x v="1838"/>
    <n v="0"/>
    <n v="0"/>
    <n v="0"/>
    <x v="1"/>
  </r>
  <r>
    <b v="0"/>
    <m/>
    <m/>
    <x v="12"/>
    <x v="1839"/>
    <n v="0"/>
    <n v="0"/>
    <n v="0"/>
    <x v="1"/>
  </r>
  <r>
    <b v="0"/>
    <m/>
    <m/>
    <x v="12"/>
    <x v="1840"/>
    <n v="0"/>
    <n v="0"/>
    <n v="0"/>
    <x v="1"/>
  </r>
  <r>
    <b v="0"/>
    <m/>
    <m/>
    <x v="12"/>
    <x v="1841"/>
    <n v="0"/>
    <n v="0"/>
    <n v="0"/>
    <x v="1"/>
  </r>
  <r>
    <b v="0"/>
    <m/>
    <m/>
    <x v="12"/>
    <x v="1842"/>
    <n v="0"/>
    <n v="0"/>
    <n v="0"/>
    <x v="1"/>
  </r>
  <r>
    <b v="0"/>
    <m/>
    <m/>
    <x v="12"/>
    <x v="1843"/>
    <n v="0"/>
    <n v="0"/>
    <n v="0"/>
    <x v="1"/>
  </r>
  <r>
    <b v="0"/>
    <m/>
    <m/>
    <x v="12"/>
    <x v="1844"/>
    <n v="0"/>
    <n v="0"/>
    <n v="0"/>
    <x v="1"/>
  </r>
  <r>
    <b v="0"/>
    <m/>
    <m/>
    <x v="12"/>
    <x v="1845"/>
    <n v="0"/>
    <n v="0"/>
    <n v="0"/>
    <x v="1"/>
  </r>
  <r>
    <b v="0"/>
    <m/>
    <m/>
    <x v="12"/>
    <x v="1846"/>
    <n v="0"/>
    <n v="0"/>
    <n v="0"/>
    <x v="1"/>
  </r>
  <r>
    <b v="0"/>
    <m/>
    <m/>
    <x v="12"/>
    <x v="1847"/>
    <n v="0"/>
    <n v="0"/>
    <n v="0"/>
    <x v="1"/>
  </r>
  <r>
    <b v="0"/>
    <m/>
    <m/>
    <x v="12"/>
    <x v="1848"/>
    <n v="0"/>
    <n v="0"/>
    <n v="0"/>
    <x v="1"/>
  </r>
  <r>
    <b v="0"/>
    <m/>
    <m/>
    <x v="12"/>
    <x v="1849"/>
    <n v="0"/>
    <n v="0"/>
    <n v="0"/>
    <x v="1"/>
  </r>
  <r>
    <b v="0"/>
    <m/>
    <m/>
    <x v="12"/>
    <x v="1850"/>
    <n v="0"/>
    <n v="0"/>
    <n v="0"/>
    <x v="1"/>
  </r>
  <r>
    <b v="0"/>
    <m/>
    <m/>
    <x v="12"/>
    <x v="1851"/>
    <n v="0"/>
    <n v="0"/>
    <n v="0"/>
    <x v="1"/>
  </r>
  <r>
    <b v="0"/>
    <m/>
    <m/>
    <x v="12"/>
    <x v="1852"/>
    <n v="0"/>
    <n v="0"/>
    <n v="0"/>
    <x v="1"/>
  </r>
  <r>
    <b v="0"/>
    <m/>
    <m/>
    <x v="12"/>
    <x v="1853"/>
    <n v="0"/>
    <n v="0"/>
    <n v="0"/>
    <x v="1"/>
  </r>
  <r>
    <b v="0"/>
    <m/>
    <m/>
    <x v="12"/>
    <x v="1854"/>
    <n v="0"/>
    <n v="0"/>
    <n v="0"/>
    <x v="1"/>
  </r>
  <r>
    <b v="0"/>
    <m/>
    <m/>
    <x v="12"/>
    <x v="1855"/>
    <n v="0"/>
    <n v="0"/>
    <n v="0"/>
    <x v="1"/>
  </r>
  <r>
    <b v="0"/>
    <m/>
    <m/>
    <x v="12"/>
    <x v="1856"/>
    <n v="0"/>
    <n v="0"/>
    <n v="0"/>
    <x v="1"/>
  </r>
  <r>
    <b v="0"/>
    <m/>
    <m/>
    <x v="12"/>
    <x v="1857"/>
    <n v="0"/>
    <n v="0"/>
    <n v="0"/>
    <x v="1"/>
  </r>
  <r>
    <b v="0"/>
    <m/>
    <m/>
    <x v="12"/>
    <x v="1858"/>
    <n v="0"/>
    <n v="0"/>
    <n v="0"/>
    <x v="1"/>
  </r>
  <r>
    <b v="0"/>
    <m/>
    <m/>
    <x v="12"/>
    <x v="1859"/>
    <n v="0"/>
    <n v="0"/>
    <n v="0"/>
    <x v="1"/>
  </r>
  <r>
    <b v="0"/>
    <m/>
    <m/>
    <x v="12"/>
    <x v="1860"/>
    <n v="0"/>
    <n v="0"/>
    <n v="0"/>
    <x v="1"/>
  </r>
  <r>
    <b v="0"/>
    <m/>
    <m/>
    <x v="12"/>
    <x v="1861"/>
    <n v="0"/>
    <n v="0"/>
    <n v="0"/>
    <x v="1"/>
  </r>
  <r>
    <b v="0"/>
    <m/>
    <m/>
    <x v="12"/>
    <x v="1862"/>
    <n v="0"/>
    <n v="0"/>
    <n v="0"/>
    <x v="1"/>
  </r>
  <r>
    <b v="0"/>
    <m/>
    <m/>
    <x v="12"/>
    <x v="1863"/>
    <n v="0"/>
    <n v="0"/>
    <n v="0"/>
    <x v="1"/>
  </r>
  <r>
    <b v="0"/>
    <m/>
    <m/>
    <x v="12"/>
    <x v="1864"/>
    <n v="0"/>
    <n v="0"/>
    <n v="0"/>
    <x v="1"/>
  </r>
  <r>
    <b v="0"/>
    <m/>
    <m/>
    <x v="12"/>
    <x v="1865"/>
    <n v="0"/>
    <n v="0"/>
    <n v="0"/>
    <x v="1"/>
  </r>
  <r>
    <b v="0"/>
    <m/>
    <m/>
    <x v="12"/>
    <x v="1866"/>
    <n v="0"/>
    <n v="0"/>
    <n v="0"/>
    <x v="1"/>
  </r>
  <r>
    <b v="0"/>
    <m/>
    <m/>
    <x v="12"/>
    <x v="1867"/>
    <n v="0"/>
    <n v="0"/>
    <n v="0"/>
    <x v="1"/>
  </r>
  <r>
    <b v="0"/>
    <m/>
    <m/>
    <x v="12"/>
    <x v="1868"/>
    <n v="0"/>
    <n v="0"/>
    <n v="0"/>
    <x v="1"/>
  </r>
  <r>
    <b v="0"/>
    <m/>
    <m/>
    <x v="12"/>
    <x v="1869"/>
    <n v="0"/>
    <n v="0"/>
    <n v="0"/>
    <x v="1"/>
  </r>
  <r>
    <b v="0"/>
    <m/>
    <m/>
    <x v="12"/>
    <x v="1870"/>
    <n v="0"/>
    <n v="0"/>
    <n v="0"/>
    <x v="1"/>
  </r>
  <r>
    <b v="0"/>
    <m/>
    <m/>
    <x v="12"/>
    <x v="1871"/>
    <n v="0"/>
    <n v="0"/>
    <n v="0"/>
    <x v="1"/>
  </r>
  <r>
    <b v="0"/>
    <m/>
    <m/>
    <x v="12"/>
    <x v="1872"/>
    <n v="0"/>
    <n v="0"/>
    <n v="0"/>
    <x v="1"/>
  </r>
  <r>
    <b v="0"/>
    <m/>
    <m/>
    <x v="12"/>
    <x v="1873"/>
    <n v="0"/>
    <n v="0"/>
    <n v="0"/>
    <x v="1"/>
  </r>
  <r>
    <b v="0"/>
    <m/>
    <m/>
    <x v="12"/>
    <x v="1874"/>
    <n v="0"/>
    <n v="0"/>
    <n v="0"/>
    <x v="1"/>
  </r>
  <r>
    <b v="0"/>
    <m/>
    <m/>
    <x v="12"/>
    <x v="1875"/>
    <n v="0"/>
    <n v="0"/>
    <n v="0"/>
    <x v="1"/>
  </r>
  <r>
    <b v="0"/>
    <m/>
    <m/>
    <x v="12"/>
    <x v="1876"/>
    <n v="0"/>
    <n v="0"/>
    <n v="0"/>
    <x v="1"/>
  </r>
  <r>
    <b v="0"/>
    <m/>
    <m/>
    <x v="12"/>
    <x v="1877"/>
    <n v="0"/>
    <n v="0"/>
    <n v="0"/>
    <x v="1"/>
  </r>
  <r>
    <b v="0"/>
    <m/>
    <m/>
    <x v="12"/>
    <x v="1878"/>
    <n v="0"/>
    <n v="0"/>
    <n v="0"/>
    <x v="1"/>
  </r>
  <r>
    <b v="0"/>
    <m/>
    <m/>
    <x v="12"/>
    <x v="1879"/>
    <n v="0"/>
    <n v="0"/>
    <n v="0"/>
    <x v="1"/>
  </r>
  <r>
    <b v="0"/>
    <m/>
    <m/>
    <x v="12"/>
    <x v="1880"/>
    <n v="0"/>
    <n v="0"/>
    <n v="0"/>
    <x v="1"/>
  </r>
  <r>
    <b v="0"/>
    <m/>
    <m/>
    <x v="12"/>
    <x v="1881"/>
    <n v="0"/>
    <n v="0"/>
    <n v="0"/>
    <x v="1"/>
  </r>
  <r>
    <b v="0"/>
    <m/>
    <m/>
    <x v="12"/>
    <x v="1882"/>
    <n v="0"/>
    <n v="0"/>
    <n v="0"/>
    <x v="1"/>
  </r>
  <r>
    <b v="0"/>
    <m/>
    <m/>
    <x v="12"/>
    <x v="1883"/>
    <n v="0"/>
    <n v="0"/>
    <n v="0"/>
    <x v="1"/>
  </r>
  <r>
    <b v="0"/>
    <m/>
    <m/>
    <x v="12"/>
    <x v="1884"/>
    <n v="0"/>
    <n v="0"/>
    <n v="0"/>
    <x v="1"/>
  </r>
  <r>
    <b v="0"/>
    <m/>
    <m/>
    <x v="12"/>
    <x v="1885"/>
    <n v="0"/>
    <n v="0"/>
    <n v="0"/>
    <x v="1"/>
  </r>
  <r>
    <b v="0"/>
    <m/>
    <m/>
    <x v="12"/>
    <x v="1886"/>
    <n v="0"/>
    <n v="0"/>
    <n v="0"/>
    <x v="1"/>
  </r>
  <r>
    <b v="0"/>
    <m/>
    <m/>
    <x v="12"/>
    <x v="1887"/>
    <n v="0"/>
    <n v="0"/>
    <n v="0"/>
    <x v="1"/>
  </r>
  <r>
    <b v="0"/>
    <m/>
    <m/>
    <x v="12"/>
    <x v="1888"/>
    <n v="0"/>
    <n v="0"/>
    <n v="0"/>
    <x v="1"/>
  </r>
  <r>
    <b v="0"/>
    <m/>
    <m/>
    <x v="12"/>
    <x v="1889"/>
    <n v="0"/>
    <n v="0"/>
    <n v="0"/>
    <x v="1"/>
  </r>
  <r>
    <b v="0"/>
    <m/>
    <m/>
    <x v="12"/>
    <x v="1890"/>
    <n v="0"/>
    <n v="0"/>
    <n v="0"/>
    <x v="1"/>
  </r>
  <r>
    <b v="0"/>
    <m/>
    <m/>
    <x v="12"/>
    <x v="1891"/>
    <n v="0"/>
    <n v="0"/>
    <n v="0"/>
    <x v="1"/>
  </r>
  <r>
    <b v="0"/>
    <m/>
    <m/>
    <x v="12"/>
    <x v="1892"/>
    <n v="0"/>
    <n v="0"/>
    <n v="0"/>
    <x v="1"/>
  </r>
  <r>
    <b v="0"/>
    <m/>
    <m/>
    <x v="12"/>
    <x v="1893"/>
    <n v="0"/>
    <n v="0"/>
    <n v="0"/>
    <x v="1"/>
  </r>
  <r>
    <b v="0"/>
    <m/>
    <m/>
    <x v="12"/>
    <x v="1894"/>
    <n v="0"/>
    <n v="0"/>
    <n v="0"/>
    <x v="1"/>
  </r>
  <r>
    <b v="0"/>
    <m/>
    <m/>
    <x v="12"/>
    <x v="1895"/>
    <n v="0"/>
    <n v="0"/>
    <n v="0"/>
    <x v="1"/>
  </r>
  <r>
    <b v="0"/>
    <m/>
    <m/>
    <x v="12"/>
    <x v="1896"/>
    <n v="0"/>
    <n v="0"/>
    <n v="0"/>
    <x v="1"/>
  </r>
  <r>
    <b v="0"/>
    <m/>
    <m/>
    <x v="12"/>
    <x v="1897"/>
    <n v="0"/>
    <n v="0"/>
    <n v="0"/>
    <x v="1"/>
  </r>
  <r>
    <b v="0"/>
    <m/>
    <m/>
    <x v="12"/>
    <x v="1898"/>
    <n v="0"/>
    <n v="0"/>
    <n v="0"/>
    <x v="1"/>
  </r>
  <r>
    <b v="0"/>
    <m/>
    <m/>
    <x v="12"/>
    <x v="1899"/>
    <n v="0"/>
    <n v="0"/>
    <n v="0"/>
    <x v="1"/>
  </r>
  <r>
    <b v="0"/>
    <m/>
    <m/>
    <x v="12"/>
    <x v="1900"/>
    <n v="0"/>
    <n v="0"/>
    <n v="0"/>
    <x v="1"/>
  </r>
  <r>
    <b v="0"/>
    <m/>
    <m/>
    <x v="12"/>
    <x v="1901"/>
    <n v="0"/>
    <n v="0"/>
    <n v="0"/>
    <x v="1"/>
  </r>
  <r>
    <b v="0"/>
    <m/>
    <m/>
    <x v="12"/>
    <x v="1902"/>
    <n v="0"/>
    <n v="0"/>
    <n v="0"/>
    <x v="1"/>
  </r>
  <r>
    <b v="0"/>
    <m/>
    <m/>
    <x v="12"/>
    <x v="1903"/>
    <n v="0"/>
    <n v="0"/>
    <n v="0"/>
    <x v="1"/>
  </r>
  <r>
    <b v="0"/>
    <m/>
    <m/>
    <x v="12"/>
    <x v="1904"/>
    <n v="0"/>
    <n v="0"/>
    <n v="0"/>
    <x v="1"/>
  </r>
  <r>
    <b v="0"/>
    <m/>
    <m/>
    <x v="12"/>
    <x v="1905"/>
    <n v="0"/>
    <n v="0"/>
    <n v="0"/>
    <x v="1"/>
  </r>
  <r>
    <b v="0"/>
    <m/>
    <m/>
    <x v="12"/>
    <x v="1906"/>
    <n v="0"/>
    <n v="0"/>
    <n v="0"/>
    <x v="1"/>
  </r>
  <r>
    <b v="0"/>
    <m/>
    <m/>
    <x v="12"/>
    <x v="1907"/>
    <n v="0"/>
    <n v="0"/>
    <n v="0"/>
    <x v="1"/>
  </r>
  <r>
    <b v="0"/>
    <m/>
    <m/>
    <x v="12"/>
    <x v="1908"/>
    <n v="0"/>
    <n v="0"/>
    <n v="0"/>
    <x v="1"/>
  </r>
  <r>
    <b v="0"/>
    <m/>
    <m/>
    <x v="12"/>
    <x v="1909"/>
    <n v="0"/>
    <n v="0"/>
    <n v="0"/>
    <x v="1"/>
  </r>
  <r>
    <b v="0"/>
    <m/>
    <m/>
    <x v="12"/>
    <x v="1910"/>
    <n v="0"/>
    <n v="0"/>
    <n v="0"/>
    <x v="1"/>
  </r>
  <r>
    <b v="0"/>
    <m/>
    <m/>
    <x v="12"/>
    <x v="1911"/>
    <n v="0"/>
    <n v="0"/>
    <n v="0"/>
    <x v="1"/>
  </r>
  <r>
    <b v="0"/>
    <m/>
    <m/>
    <x v="12"/>
    <x v="1912"/>
    <n v="0"/>
    <n v="0"/>
    <n v="0"/>
    <x v="1"/>
  </r>
  <r>
    <b v="0"/>
    <m/>
    <m/>
    <x v="12"/>
    <x v="1913"/>
    <n v="0"/>
    <n v="0"/>
    <n v="0"/>
    <x v="1"/>
  </r>
  <r>
    <b v="0"/>
    <m/>
    <m/>
    <x v="12"/>
    <x v="1914"/>
    <n v="0"/>
    <n v="0"/>
    <n v="0"/>
    <x v="1"/>
  </r>
  <r>
    <b v="0"/>
    <m/>
    <m/>
    <x v="12"/>
    <x v="1915"/>
    <n v="0"/>
    <n v="0"/>
    <n v="0"/>
    <x v="1"/>
  </r>
  <r>
    <b v="0"/>
    <m/>
    <m/>
    <x v="12"/>
    <x v="1916"/>
    <n v="0"/>
    <n v="0"/>
    <n v="0"/>
    <x v="1"/>
  </r>
  <r>
    <b v="0"/>
    <m/>
    <m/>
    <x v="12"/>
    <x v="1917"/>
    <n v="0"/>
    <n v="0"/>
    <n v="0"/>
    <x v="1"/>
  </r>
  <r>
    <b v="0"/>
    <m/>
    <m/>
    <x v="12"/>
    <x v="1918"/>
    <n v="0"/>
    <n v="0"/>
    <n v="0"/>
    <x v="1"/>
  </r>
  <r>
    <b v="0"/>
    <m/>
    <m/>
    <x v="12"/>
    <x v="1919"/>
    <n v="0"/>
    <n v="0"/>
    <n v="0"/>
    <x v="1"/>
  </r>
  <r>
    <b v="0"/>
    <m/>
    <m/>
    <x v="12"/>
    <x v="1920"/>
    <n v="0"/>
    <n v="0"/>
    <n v="0"/>
    <x v="1"/>
  </r>
  <r>
    <b v="0"/>
    <m/>
    <m/>
    <x v="12"/>
    <x v="1921"/>
    <n v="0"/>
    <n v="0"/>
    <n v="0"/>
    <x v="1"/>
  </r>
  <r>
    <b v="0"/>
    <m/>
    <m/>
    <x v="12"/>
    <x v="1922"/>
    <n v="0"/>
    <n v="0"/>
    <n v="0"/>
    <x v="1"/>
  </r>
  <r>
    <b v="0"/>
    <m/>
    <m/>
    <x v="12"/>
    <x v="1923"/>
    <n v="0"/>
    <n v="0"/>
    <n v="0"/>
    <x v="1"/>
  </r>
  <r>
    <b v="0"/>
    <m/>
    <m/>
    <x v="12"/>
    <x v="1924"/>
    <n v="0"/>
    <n v="0"/>
    <n v="0"/>
    <x v="1"/>
  </r>
  <r>
    <b v="0"/>
    <m/>
    <m/>
    <x v="12"/>
    <x v="1925"/>
    <n v="0"/>
    <n v="0"/>
    <n v="0"/>
    <x v="1"/>
  </r>
  <r>
    <b v="0"/>
    <m/>
    <m/>
    <x v="12"/>
    <x v="1926"/>
    <n v="0"/>
    <n v="0"/>
    <n v="0"/>
    <x v="1"/>
  </r>
  <r>
    <b v="0"/>
    <m/>
    <m/>
    <x v="12"/>
    <x v="1927"/>
    <n v="0"/>
    <n v="0"/>
    <n v="0"/>
    <x v="1"/>
  </r>
  <r>
    <b v="0"/>
    <m/>
    <m/>
    <x v="12"/>
    <x v="1928"/>
    <n v="0"/>
    <n v="0"/>
    <n v="0"/>
    <x v="1"/>
  </r>
  <r>
    <b v="0"/>
    <m/>
    <m/>
    <x v="12"/>
    <x v="1929"/>
    <n v="0"/>
    <n v="0"/>
    <n v="0"/>
    <x v="1"/>
  </r>
  <r>
    <b v="0"/>
    <m/>
    <m/>
    <x v="12"/>
    <x v="1930"/>
    <n v="0"/>
    <n v="0"/>
    <n v="0"/>
    <x v="1"/>
  </r>
  <r>
    <b v="0"/>
    <m/>
    <m/>
    <x v="12"/>
    <x v="1931"/>
    <n v="0"/>
    <n v="0"/>
    <n v="0"/>
    <x v="1"/>
  </r>
  <r>
    <b v="0"/>
    <m/>
    <m/>
    <x v="12"/>
    <x v="1932"/>
    <n v="0"/>
    <n v="0"/>
    <n v="0"/>
    <x v="1"/>
  </r>
  <r>
    <b v="0"/>
    <m/>
    <m/>
    <x v="12"/>
    <x v="1933"/>
    <n v="0"/>
    <n v="0"/>
    <n v="0"/>
    <x v="1"/>
  </r>
  <r>
    <b v="0"/>
    <m/>
    <m/>
    <x v="12"/>
    <x v="1934"/>
    <n v="0"/>
    <n v="0"/>
    <n v="0"/>
    <x v="1"/>
  </r>
  <r>
    <b v="0"/>
    <m/>
    <m/>
    <x v="12"/>
    <x v="1935"/>
    <n v="0"/>
    <n v="0"/>
    <n v="0"/>
    <x v="1"/>
  </r>
  <r>
    <b v="0"/>
    <m/>
    <m/>
    <x v="12"/>
    <x v="1936"/>
    <n v="0"/>
    <n v="0"/>
    <n v="0"/>
    <x v="1"/>
  </r>
  <r>
    <b v="0"/>
    <m/>
    <m/>
    <x v="12"/>
    <x v="1937"/>
    <n v="0"/>
    <n v="0"/>
    <n v="0"/>
    <x v="1"/>
  </r>
  <r>
    <b v="0"/>
    <m/>
    <m/>
    <x v="12"/>
    <x v="1938"/>
    <n v="0"/>
    <n v="0"/>
    <n v="0"/>
    <x v="1"/>
  </r>
  <r>
    <b v="0"/>
    <m/>
    <m/>
    <x v="12"/>
    <x v="1939"/>
    <n v="0"/>
    <n v="0"/>
    <n v="0"/>
    <x v="1"/>
  </r>
  <r>
    <b v="0"/>
    <m/>
    <m/>
    <x v="12"/>
    <x v="1940"/>
    <n v="0"/>
    <n v="0"/>
    <n v="0"/>
    <x v="1"/>
  </r>
  <r>
    <b v="0"/>
    <m/>
    <m/>
    <x v="12"/>
    <x v="1941"/>
    <n v="0"/>
    <n v="0"/>
    <n v="0"/>
    <x v="1"/>
  </r>
  <r>
    <b v="0"/>
    <m/>
    <m/>
    <x v="12"/>
    <x v="1942"/>
    <n v="0"/>
    <n v="0"/>
    <n v="0"/>
    <x v="1"/>
  </r>
  <r>
    <b v="0"/>
    <m/>
    <m/>
    <x v="12"/>
    <x v="1943"/>
    <n v="0"/>
    <n v="0"/>
    <n v="0"/>
    <x v="1"/>
  </r>
  <r>
    <b v="0"/>
    <m/>
    <m/>
    <x v="12"/>
    <x v="1944"/>
    <n v="0"/>
    <n v="0"/>
    <n v="0"/>
    <x v="1"/>
  </r>
  <r>
    <b v="0"/>
    <m/>
    <m/>
    <x v="12"/>
    <x v="1945"/>
    <n v="0"/>
    <n v="0"/>
    <n v="0"/>
    <x v="1"/>
  </r>
  <r>
    <b v="0"/>
    <m/>
    <m/>
    <x v="12"/>
    <x v="1946"/>
    <n v="0"/>
    <n v="0"/>
    <n v="0"/>
    <x v="1"/>
  </r>
  <r>
    <b v="0"/>
    <m/>
    <m/>
    <x v="12"/>
    <x v="1947"/>
    <n v="0"/>
    <n v="0"/>
    <n v="0"/>
    <x v="1"/>
  </r>
  <r>
    <b v="0"/>
    <m/>
    <m/>
    <x v="12"/>
    <x v="1948"/>
    <n v="0"/>
    <n v="0"/>
    <n v="0"/>
    <x v="1"/>
  </r>
  <r>
    <b v="0"/>
    <m/>
    <m/>
    <x v="12"/>
    <x v="1949"/>
    <n v="0"/>
    <n v="0"/>
    <n v="0"/>
    <x v="1"/>
  </r>
  <r>
    <b v="0"/>
    <m/>
    <m/>
    <x v="12"/>
    <x v="1950"/>
    <n v="0"/>
    <n v="0"/>
    <n v="0"/>
    <x v="1"/>
  </r>
  <r>
    <b v="0"/>
    <m/>
    <m/>
    <x v="12"/>
    <x v="1951"/>
    <n v="0"/>
    <n v="0"/>
    <n v="0"/>
    <x v="1"/>
  </r>
  <r>
    <b v="0"/>
    <m/>
    <m/>
    <x v="12"/>
    <x v="1952"/>
    <n v="0"/>
    <n v="0"/>
    <n v="0"/>
    <x v="1"/>
  </r>
  <r>
    <b v="0"/>
    <m/>
    <m/>
    <x v="12"/>
    <x v="1953"/>
    <n v="0"/>
    <n v="0"/>
    <n v="0"/>
    <x v="1"/>
  </r>
  <r>
    <b v="0"/>
    <m/>
    <m/>
    <x v="12"/>
    <x v="1954"/>
    <n v="0"/>
    <n v="0"/>
    <n v="0"/>
    <x v="1"/>
  </r>
  <r>
    <b v="0"/>
    <m/>
    <m/>
    <x v="12"/>
    <x v="1955"/>
    <n v="0"/>
    <n v="0"/>
    <n v="0"/>
    <x v="1"/>
  </r>
  <r>
    <b v="0"/>
    <m/>
    <m/>
    <x v="12"/>
    <x v="1956"/>
    <n v="0"/>
    <n v="0"/>
    <n v="0"/>
    <x v="1"/>
  </r>
  <r>
    <b v="0"/>
    <m/>
    <m/>
    <x v="12"/>
    <x v="1957"/>
    <n v="0"/>
    <n v="0"/>
    <n v="0"/>
    <x v="1"/>
  </r>
  <r>
    <b v="0"/>
    <m/>
    <m/>
    <x v="12"/>
    <x v="1958"/>
    <n v="0"/>
    <n v="0"/>
    <n v="0"/>
    <x v="1"/>
  </r>
  <r>
    <b v="0"/>
    <m/>
    <m/>
    <x v="12"/>
    <x v="1959"/>
    <n v="0"/>
    <n v="0"/>
    <n v="0"/>
    <x v="1"/>
  </r>
  <r>
    <b v="0"/>
    <m/>
    <m/>
    <x v="12"/>
    <x v="1960"/>
    <n v="0"/>
    <n v="0"/>
    <n v="0"/>
    <x v="1"/>
  </r>
  <r>
    <b v="0"/>
    <m/>
    <m/>
    <x v="12"/>
    <x v="1961"/>
    <n v="0"/>
    <n v="0"/>
    <n v="0"/>
    <x v="1"/>
  </r>
  <r>
    <b v="0"/>
    <m/>
    <m/>
    <x v="12"/>
    <x v="1962"/>
    <n v="0"/>
    <n v="0"/>
    <n v="0"/>
    <x v="1"/>
  </r>
  <r>
    <b v="0"/>
    <m/>
    <m/>
    <x v="12"/>
    <x v="1963"/>
    <n v="0"/>
    <n v="0"/>
    <n v="0"/>
    <x v="1"/>
  </r>
  <r>
    <b v="0"/>
    <m/>
    <m/>
    <x v="12"/>
    <x v="1964"/>
    <n v="0"/>
    <n v="0"/>
    <n v="0"/>
    <x v="1"/>
  </r>
  <r>
    <b v="0"/>
    <m/>
    <m/>
    <x v="12"/>
    <x v="1965"/>
    <n v="0"/>
    <n v="0"/>
    <n v="0"/>
    <x v="1"/>
  </r>
  <r>
    <b v="0"/>
    <m/>
    <m/>
    <x v="12"/>
    <x v="1966"/>
    <n v="0"/>
    <n v="0"/>
    <n v="0"/>
    <x v="1"/>
  </r>
  <r>
    <b v="0"/>
    <m/>
    <m/>
    <x v="12"/>
    <x v="1967"/>
    <n v="0"/>
    <n v="0"/>
    <n v="0"/>
    <x v="1"/>
  </r>
  <r>
    <b v="0"/>
    <m/>
    <m/>
    <x v="12"/>
    <x v="1968"/>
    <n v="0"/>
    <n v="0"/>
    <n v="0"/>
    <x v="1"/>
  </r>
  <r>
    <b v="0"/>
    <m/>
    <m/>
    <x v="12"/>
    <x v="1969"/>
    <n v="0"/>
    <n v="0"/>
    <n v="0"/>
    <x v="1"/>
  </r>
  <r>
    <b v="0"/>
    <m/>
    <m/>
    <x v="12"/>
    <x v="1970"/>
    <n v="0"/>
    <n v="0"/>
    <n v="0"/>
    <x v="1"/>
  </r>
  <r>
    <b v="0"/>
    <m/>
    <m/>
    <x v="12"/>
    <x v="1971"/>
    <n v="0"/>
    <n v="0"/>
    <n v="0"/>
    <x v="1"/>
  </r>
  <r>
    <b v="0"/>
    <m/>
    <m/>
    <x v="12"/>
    <x v="1972"/>
    <n v="0"/>
    <n v="0"/>
    <n v="0"/>
    <x v="1"/>
  </r>
  <r>
    <b v="0"/>
    <m/>
    <m/>
    <x v="12"/>
    <x v="1973"/>
    <n v="0"/>
    <n v="0"/>
    <n v="0"/>
    <x v="1"/>
  </r>
  <r>
    <b v="0"/>
    <m/>
    <m/>
    <x v="12"/>
    <x v="1974"/>
    <n v="0"/>
    <n v="0"/>
    <n v="0"/>
    <x v="1"/>
  </r>
  <r>
    <b v="0"/>
    <m/>
    <m/>
    <x v="12"/>
    <x v="1975"/>
    <n v="0"/>
    <n v="0"/>
    <n v="0"/>
    <x v="1"/>
  </r>
  <r>
    <b v="0"/>
    <m/>
    <m/>
    <x v="12"/>
    <x v="1976"/>
    <n v="0"/>
    <n v="0"/>
    <n v="0"/>
    <x v="1"/>
  </r>
  <r>
    <b v="0"/>
    <m/>
    <m/>
    <x v="12"/>
    <x v="1977"/>
    <n v="0"/>
    <n v="0"/>
    <n v="0"/>
    <x v="1"/>
  </r>
  <r>
    <b v="0"/>
    <m/>
    <m/>
    <x v="12"/>
    <x v="1978"/>
    <n v="0"/>
    <n v="0"/>
    <n v="0"/>
    <x v="1"/>
  </r>
  <r>
    <b v="0"/>
    <m/>
    <m/>
    <x v="12"/>
    <x v="1979"/>
    <n v="0"/>
    <n v="0"/>
    <n v="0"/>
    <x v="1"/>
  </r>
  <r>
    <b v="0"/>
    <m/>
    <m/>
    <x v="12"/>
    <x v="1980"/>
    <n v="0"/>
    <n v="0"/>
    <n v="0"/>
    <x v="1"/>
  </r>
  <r>
    <b v="0"/>
    <m/>
    <m/>
    <x v="12"/>
    <x v="1981"/>
    <n v="0"/>
    <n v="0"/>
    <n v="0"/>
    <x v="1"/>
  </r>
  <r>
    <b v="0"/>
    <m/>
    <m/>
    <x v="12"/>
    <x v="1982"/>
    <n v="0"/>
    <n v="0"/>
    <n v="0"/>
    <x v="1"/>
  </r>
  <r>
    <b v="0"/>
    <m/>
    <m/>
    <x v="12"/>
    <x v="1983"/>
    <n v="0"/>
    <n v="0"/>
    <n v="0"/>
    <x v="1"/>
  </r>
  <r>
    <b v="0"/>
    <m/>
    <m/>
    <x v="12"/>
    <x v="1984"/>
    <n v="0"/>
    <n v="0"/>
    <n v="0"/>
    <x v="1"/>
  </r>
  <r>
    <b v="0"/>
    <m/>
    <m/>
    <x v="12"/>
    <x v="1985"/>
    <n v="0"/>
    <n v="0"/>
    <n v="0"/>
    <x v="1"/>
  </r>
  <r>
    <b v="0"/>
    <m/>
    <m/>
    <x v="12"/>
    <x v="1986"/>
    <n v="0"/>
    <n v="0"/>
    <n v="0"/>
    <x v="1"/>
  </r>
  <r>
    <b v="0"/>
    <m/>
    <m/>
    <x v="12"/>
    <x v="1987"/>
    <n v="0"/>
    <n v="0"/>
    <n v="0"/>
    <x v="1"/>
  </r>
  <r>
    <b v="0"/>
    <m/>
    <m/>
    <x v="12"/>
    <x v="1988"/>
    <n v="0"/>
    <n v="0"/>
    <n v="0"/>
    <x v="1"/>
  </r>
  <r>
    <b v="0"/>
    <m/>
    <m/>
    <x v="12"/>
    <x v="1989"/>
    <n v="0"/>
    <n v="0"/>
    <n v="0"/>
    <x v="1"/>
  </r>
  <r>
    <b v="0"/>
    <m/>
    <m/>
    <x v="12"/>
    <x v="1990"/>
    <n v="0"/>
    <n v="0"/>
    <n v="0"/>
    <x v="1"/>
  </r>
  <r>
    <b v="0"/>
    <m/>
    <m/>
    <x v="12"/>
    <x v="1991"/>
    <n v="0"/>
    <n v="0"/>
    <n v="0"/>
    <x v="1"/>
  </r>
  <r>
    <b v="0"/>
    <m/>
    <m/>
    <x v="12"/>
    <x v="1992"/>
    <n v="0"/>
    <n v="0"/>
    <n v="0"/>
    <x v="1"/>
  </r>
  <r>
    <b v="0"/>
    <m/>
    <m/>
    <x v="12"/>
    <x v="1993"/>
    <n v="0"/>
    <n v="0"/>
    <n v="0"/>
    <x v="1"/>
  </r>
  <r>
    <b v="0"/>
    <m/>
    <m/>
    <x v="12"/>
    <x v="1994"/>
    <n v="0"/>
    <n v="0"/>
    <n v="0"/>
    <x v="1"/>
  </r>
  <r>
    <b v="0"/>
    <m/>
    <m/>
    <x v="12"/>
    <x v="1995"/>
    <n v="0"/>
    <n v="0"/>
    <n v="0"/>
    <x v="1"/>
  </r>
  <r>
    <b v="0"/>
    <m/>
    <m/>
    <x v="12"/>
    <x v="1996"/>
    <n v="0"/>
    <n v="0"/>
    <n v="0"/>
    <x v="1"/>
  </r>
  <r>
    <b v="0"/>
    <m/>
    <m/>
    <x v="12"/>
    <x v="1997"/>
    <n v="0"/>
    <n v="0"/>
    <n v="0"/>
    <x v="1"/>
  </r>
  <r>
    <b v="0"/>
    <m/>
    <m/>
    <x v="12"/>
    <x v="1998"/>
    <n v="0"/>
    <n v="0"/>
    <n v="0"/>
    <x v="1"/>
  </r>
  <r>
    <b v="0"/>
    <m/>
    <m/>
    <x v="12"/>
    <x v="1999"/>
    <n v="0"/>
    <n v="0"/>
    <n v="0"/>
    <x v="1"/>
  </r>
  <r>
    <b v="0"/>
    <m/>
    <m/>
    <x v="12"/>
    <x v="2000"/>
    <n v="0"/>
    <n v="0"/>
    <n v="0"/>
    <x v="1"/>
  </r>
  <r>
    <b v="0"/>
    <m/>
    <m/>
    <x v="12"/>
    <x v="2001"/>
    <n v="0"/>
    <n v="0"/>
    <n v="0"/>
    <x v="1"/>
  </r>
  <r>
    <b v="0"/>
    <m/>
    <m/>
    <x v="12"/>
    <x v="2002"/>
    <n v="0"/>
    <n v="0"/>
    <n v="0"/>
    <x v="1"/>
  </r>
  <r>
    <b v="0"/>
    <m/>
    <m/>
    <x v="12"/>
    <x v="2003"/>
    <n v="0"/>
    <n v="0"/>
    <n v="0"/>
    <x v="1"/>
  </r>
  <r>
    <b v="0"/>
    <m/>
    <m/>
    <x v="12"/>
    <x v="2004"/>
    <n v="0"/>
    <n v="0"/>
    <n v="0"/>
    <x v="1"/>
  </r>
  <r>
    <b v="0"/>
    <m/>
    <m/>
    <x v="12"/>
    <x v="2005"/>
    <n v="0"/>
    <n v="0"/>
    <n v="0"/>
    <x v="1"/>
  </r>
  <r>
    <b v="0"/>
    <m/>
    <m/>
    <x v="12"/>
    <x v="2006"/>
    <n v="0"/>
    <n v="0"/>
    <n v="0"/>
    <x v="1"/>
  </r>
  <r>
    <b v="0"/>
    <m/>
    <m/>
    <x v="12"/>
    <x v="2007"/>
    <n v="0"/>
    <n v="0"/>
    <n v="0"/>
    <x v="1"/>
  </r>
  <r>
    <b v="0"/>
    <m/>
    <m/>
    <x v="12"/>
    <x v="2008"/>
    <n v="0"/>
    <n v="0"/>
    <n v="0"/>
    <x v="1"/>
  </r>
  <r>
    <b v="0"/>
    <m/>
    <m/>
    <x v="12"/>
    <x v="2009"/>
    <n v="0"/>
    <n v="0"/>
    <n v="0"/>
    <x v="1"/>
  </r>
  <r>
    <b v="0"/>
    <m/>
    <m/>
    <x v="12"/>
    <x v="2010"/>
    <n v="0"/>
    <n v="0"/>
    <n v="0"/>
    <x v="1"/>
  </r>
  <r>
    <b v="0"/>
    <m/>
    <m/>
    <x v="12"/>
    <x v="2011"/>
    <n v="0"/>
    <n v="0"/>
    <n v="0"/>
    <x v="1"/>
  </r>
  <r>
    <b v="0"/>
    <m/>
    <m/>
    <x v="12"/>
    <x v="2012"/>
    <n v="0"/>
    <n v="0"/>
    <n v="0"/>
    <x v="1"/>
  </r>
  <r>
    <b v="0"/>
    <m/>
    <m/>
    <x v="12"/>
    <x v="2013"/>
    <n v="0"/>
    <n v="0"/>
    <n v="0"/>
    <x v="1"/>
  </r>
  <r>
    <b v="0"/>
    <m/>
    <m/>
    <x v="12"/>
    <x v="2014"/>
    <n v="0"/>
    <n v="0"/>
    <n v="0"/>
    <x v="1"/>
  </r>
  <r>
    <b v="0"/>
    <m/>
    <m/>
    <x v="12"/>
    <x v="2015"/>
    <n v="0"/>
    <n v="0"/>
    <n v="0"/>
    <x v="1"/>
  </r>
  <r>
    <b v="0"/>
    <m/>
    <m/>
    <x v="12"/>
    <x v="2016"/>
    <n v="0"/>
    <n v="0"/>
    <n v="0"/>
    <x v="1"/>
  </r>
  <r>
    <b v="0"/>
    <m/>
    <m/>
    <x v="12"/>
    <x v="2017"/>
    <n v="0"/>
    <n v="0"/>
    <n v="0"/>
    <x v="1"/>
  </r>
  <r>
    <b v="0"/>
    <m/>
    <m/>
    <x v="12"/>
    <x v="2018"/>
    <n v="0"/>
    <n v="0"/>
    <n v="0"/>
    <x v="1"/>
  </r>
  <r>
    <b v="0"/>
    <m/>
    <m/>
    <x v="12"/>
    <x v="2019"/>
    <n v="0"/>
    <n v="0"/>
    <n v="0"/>
    <x v="1"/>
  </r>
  <r>
    <b v="0"/>
    <m/>
    <m/>
    <x v="12"/>
    <x v="2020"/>
    <n v="0"/>
    <n v="0"/>
    <n v="0"/>
    <x v="1"/>
  </r>
  <r>
    <b v="0"/>
    <m/>
    <m/>
    <x v="12"/>
    <x v="2021"/>
    <n v="0"/>
    <n v="0"/>
    <n v="0"/>
    <x v="1"/>
  </r>
  <r>
    <b v="0"/>
    <m/>
    <m/>
    <x v="12"/>
    <x v="2022"/>
    <n v="0"/>
    <n v="0"/>
    <n v="0"/>
    <x v="1"/>
  </r>
  <r>
    <b v="0"/>
    <m/>
    <m/>
    <x v="12"/>
    <x v="2023"/>
    <n v="0"/>
    <n v="0"/>
    <n v="0"/>
    <x v="1"/>
  </r>
  <r>
    <b v="0"/>
    <m/>
    <m/>
    <x v="12"/>
    <x v="2024"/>
    <n v="0"/>
    <n v="0"/>
    <n v="0"/>
    <x v="1"/>
  </r>
  <r>
    <b v="0"/>
    <m/>
    <m/>
    <x v="12"/>
    <x v="2025"/>
    <n v="0"/>
    <n v="0"/>
    <n v="0"/>
    <x v="1"/>
  </r>
  <r>
    <b v="0"/>
    <m/>
    <m/>
    <x v="12"/>
    <x v="2026"/>
    <n v="0"/>
    <n v="0"/>
    <n v="0"/>
    <x v="1"/>
  </r>
  <r>
    <b v="0"/>
    <m/>
    <m/>
    <x v="12"/>
    <x v="2027"/>
    <n v="0"/>
    <n v="0"/>
    <n v="0"/>
    <x v="1"/>
  </r>
  <r>
    <b v="0"/>
    <m/>
    <m/>
    <x v="12"/>
    <x v="2028"/>
    <n v="0"/>
    <n v="0"/>
    <n v="0"/>
    <x v="1"/>
  </r>
  <r>
    <b v="0"/>
    <m/>
    <m/>
    <x v="12"/>
    <x v="2029"/>
    <n v="0"/>
    <n v="0"/>
    <n v="0"/>
    <x v="1"/>
  </r>
  <r>
    <b v="0"/>
    <m/>
    <m/>
    <x v="12"/>
    <x v="2030"/>
    <n v="0"/>
    <n v="0"/>
    <n v="0"/>
    <x v="1"/>
  </r>
  <r>
    <b v="0"/>
    <m/>
    <m/>
    <x v="12"/>
    <x v="2031"/>
    <n v="0"/>
    <n v="0"/>
    <n v="0"/>
    <x v="1"/>
  </r>
  <r>
    <b v="0"/>
    <m/>
    <m/>
    <x v="12"/>
    <x v="2032"/>
    <n v="0"/>
    <n v="0"/>
    <n v="0"/>
    <x v="1"/>
  </r>
  <r>
    <b v="0"/>
    <m/>
    <m/>
    <x v="12"/>
    <x v="2033"/>
    <n v="0"/>
    <n v="0"/>
    <n v="0"/>
    <x v="1"/>
  </r>
  <r>
    <b v="0"/>
    <m/>
    <m/>
    <x v="12"/>
    <x v="2034"/>
    <n v="0"/>
    <n v="0"/>
    <n v="0"/>
    <x v="1"/>
  </r>
  <r>
    <b v="0"/>
    <m/>
    <m/>
    <x v="12"/>
    <x v="2035"/>
    <n v="0"/>
    <n v="0"/>
    <n v="0"/>
    <x v="1"/>
  </r>
  <r>
    <b v="0"/>
    <m/>
    <m/>
    <x v="12"/>
    <x v="2036"/>
    <n v="0"/>
    <n v="0"/>
    <n v="0"/>
    <x v="1"/>
  </r>
  <r>
    <b v="0"/>
    <m/>
    <m/>
    <x v="12"/>
    <x v="2037"/>
    <n v="0"/>
    <n v="0"/>
    <n v="0"/>
    <x v="1"/>
  </r>
  <r>
    <b v="0"/>
    <m/>
    <m/>
    <x v="12"/>
    <x v="2038"/>
    <n v="0"/>
    <n v="0"/>
    <n v="0"/>
    <x v="1"/>
  </r>
  <r>
    <b v="0"/>
    <m/>
    <m/>
    <x v="12"/>
    <x v="2039"/>
    <n v="0"/>
    <n v="0"/>
    <n v="0"/>
    <x v="1"/>
  </r>
  <r>
    <b v="0"/>
    <m/>
    <m/>
    <x v="12"/>
    <x v="2040"/>
    <n v="0"/>
    <n v="0"/>
    <n v="0"/>
    <x v="1"/>
  </r>
  <r>
    <b v="0"/>
    <m/>
    <m/>
    <x v="12"/>
    <x v="2041"/>
    <n v="0"/>
    <n v="0"/>
    <n v="0"/>
    <x v="1"/>
  </r>
  <r>
    <b v="0"/>
    <m/>
    <m/>
    <x v="12"/>
    <x v="2042"/>
    <n v="0"/>
    <n v="0"/>
    <n v="0"/>
    <x v="1"/>
  </r>
  <r>
    <b v="0"/>
    <m/>
    <m/>
    <x v="12"/>
    <x v="2043"/>
    <n v="0"/>
    <n v="0"/>
    <n v="0"/>
    <x v="1"/>
  </r>
  <r>
    <b v="0"/>
    <m/>
    <m/>
    <x v="12"/>
    <x v="2044"/>
    <n v="0"/>
    <n v="0"/>
    <n v="0"/>
    <x v="1"/>
  </r>
  <r>
    <b v="0"/>
    <m/>
    <m/>
    <x v="12"/>
    <x v="2045"/>
    <n v="0"/>
    <n v="0"/>
    <n v="0"/>
    <x v="10"/>
  </r>
  <r>
    <b v="0"/>
    <m/>
    <m/>
    <x v="12"/>
    <x v="2046"/>
    <n v="0"/>
    <n v="0"/>
    <n v="0"/>
    <x v="10"/>
  </r>
  <r>
    <b v="0"/>
    <m/>
    <m/>
    <x v="12"/>
    <x v="2047"/>
    <n v="0"/>
    <n v="0"/>
    <n v="0"/>
    <x v="10"/>
  </r>
  <r>
    <b v="0"/>
    <m/>
    <m/>
    <x v="12"/>
    <x v="2048"/>
    <n v="0"/>
    <n v="0"/>
    <n v="0"/>
    <x v="10"/>
  </r>
  <r>
    <b v="0"/>
    <m/>
    <m/>
    <x v="12"/>
    <x v="2049"/>
    <n v="0"/>
    <n v="0"/>
    <n v="0"/>
    <x v="10"/>
  </r>
  <r>
    <b v="0"/>
    <m/>
    <m/>
    <x v="12"/>
    <x v="2050"/>
    <n v="0"/>
    <n v="0"/>
    <n v="0"/>
    <x v="10"/>
  </r>
  <r>
    <b v="0"/>
    <m/>
    <m/>
    <x v="12"/>
    <x v="2051"/>
    <n v="0"/>
    <n v="0"/>
    <n v="0"/>
    <x v="10"/>
  </r>
  <r>
    <b v="0"/>
    <m/>
    <m/>
    <x v="12"/>
    <x v="2052"/>
    <n v="0"/>
    <n v="0"/>
    <n v="0"/>
    <x v="10"/>
  </r>
  <r>
    <b v="0"/>
    <m/>
    <m/>
    <x v="12"/>
    <x v="2053"/>
    <n v="0"/>
    <n v="0"/>
    <n v="0"/>
    <x v="10"/>
  </r>
  <r>
    <b v="0"/>
    <m/>
    <m/>
    <x v="12"/>
    <x v="2054"/>
    <n v="0"/>
    <n v="0"/>
    <n v="0"/>
    <x v="10"/>
  </r>
  <r>
    <b v="0"/>
    <m/>
    <m/>
    <x v="12"/>
    <x v="2055"/>
    <n v="0"/>
    <n v="0"/>
    <n v="0"/>
    <x v="10"/>
  </r>
  <r>
    <b v="0"/>
    <m/>
    <m/>
    <x v="12"/>
    <x v="2056"/>
    <n v="0"/>
    <n v="0"/>
    <n v="0"/>
    <x v="10"/>
  </r>
  <r>
    <b v="0"/>
    <m/>
    <m/>
    <x v="12"/>
    <x v="2057"/>
    <n v="0"/>
    <n v="0"/>
    <n v="0"/>
    <x v="10"/>
  </r>
  <r>
    <b v="0"/>
    <m/>
    <m/>
    <x v="12"/>
    <x v="2058"/>
    <n v="0"/>
    <n v="0"/>
    <n v="0"/>
    <x v="10"/>
  </r>
  <r>
    <b v="0"/>
    <m/>
    <m/>
    <x v="12"/>
    <x v="2059"/>
    <n v="0"/>
    <n v="0"/>
    <n v="0"/>
    <x v="10"/>
  </r>
  <r>
    <b v="0"/>
    <m/>
    <m/>
    <x v="12"/>
    <x v="2060"/>
    <n v="0"/>
    <n v="0"/>
    <n v="0"/>
    <x v="10"/>
  </r>
  <r>
    <b v="0"/>
    <m/>
    <m/>
    <x v="12"/>
    <x v="2061"/>
    <n v="0"/>
    <n v="0"/>
    <n v="0"/>
    <x v="10"/>
  </r>
  <r>
    <b v="0"/>
    <m/>
    <m/>
    <x v="12"/>
    <x v="2062"/>
    <n v="0"/>
    <n v="0"/>
    <n v="0"/>
    <x v="10"/>
  </r>
  <r>
    <b v="0"/>
    <m/>
    <m/>
    <x v="12"/>
    <x v="2063"/>
    <n v="0"/>
    <n v="0"/>
    <n v="0"/>
    <x v="10"/>
  </r>
  <r>
    <b v="0"/>
    <m/>
    <m/>
    <x v="12"/>
    <x v="2064"/>
    <n v="0"/>
    <n v="0"/>
    <n v="0"/>
    <x v="10"/>
  </r>
  <r>
    <b v="0"/>
    <m/>
    <m/>
    <x v="12"/>
    <x v="2065"/>
    <n v="0"/>
    <n v="0"/>
    <n v="0"/>
    <x v="10"/>
  </r>
  <r>
    <b v="0"/>
    <m/>
    <m/>
    <x v="12"/>
    <x v="2066"/>
    <n v="0"/>
    <n v="0"/>
    <n v="0"/>
    <x v="10"/>
  </r>
  <r>
    <b v="0"/>
    <m/>
    <m/>
    <x v="12"/>
    <x v="2067"/>
    <n v="0"/>
    <n v="0"/>
    <n v="0"/>
    <x v="10"/>
  </r>
  <r>
    <b v="0"/>
    <m/>
    <m/>
    <x v="12"/>
    <x v="2068"/>
    <n v="0"/>
    <n v="0"/>
    <n v="0"/>
    <x v="10"/>
  </r>
  <r>
    <b v="0"/>
    <m/>
    <m/>
    <x v="12"/>
    <x v="2069"/>
    <n v="0"/>
    <n v="0"/>
    <n v="0"/>
    <x v="6"/>
  </r>
  <r>
    <b v="0"/>
    <m/>
    <m/>
    <x v="12"/>
    <x v="2070"/>
    <n v="0"/>
    <n v="0"/>
    <n v="0"/>
    <x v="6"/>
  </r>
  <r>
    <b v="0"/>
    <m/>
    <m/>
    <x v="12"/>
    <x v="2071"/>
    <n v="0"/>
    <n v="0"/>
    <n v="0"/>
    <x v="9"/>
  </r>
  <r>
    <b v="0"/>
    <m/>
    <m/>
    <x v="12"/>
    <x v="2072"/>
    <n v="0"/>
    <n v="0"/>
    <n v="0"/>
    <x v="9"/>
  </r>
  <r>
    <b v="0"/>
    <m/>
    <m/>
    <x v="12"/>
    <x v="2073"/>
    <n v="0"/>
    <n v="0"/>
    <n v="0"/>
    <x v="9"/>
  </r>
  <r>
    <b v="0"/>
    <m/>
    <m/>
    <x v="12"/>
    <x v="2074"/>
    <n v="0"/>
    <n v="0"/>
    <n v="0"/>
    <x v="9"/>
  </r>
  <r>
    <b v="0"/>
    <m/>
    <m/>
    <x v="12"/>
    <x v="2075"/>
    <n v="0"/>
    <n v="0"/>
    <n v="0"/>
    <x v="9"/>
  </r>
  <r>
    <b v="0"/>
    <m/>
    <m/>
    <x v="12"/>
    <x v="2076"/>
    <n v="0"/>
    <n v="0"/>
    <n v="0"/>
    <x v="9"/>
  </r>
  <r>
    <b v="0"/>
    <m/>
    <m/>
    <x v="12"/>
    <x v="2077"/>
    <n v="0"/>
    <n v="0"/>
    <n v="0"/>
    <x v="9"/>
  </r>
  <r>
    <b v="0"/>
    <m/>
    <m/>
    <x v="12"/>
    <x v="2078"/>
    <n v="0"/>
    <n v="0"/>
    <n v="0"/>
    <x v="9"/>
  </r>
  <r>
    <b v="0"/>
    <m/>
    <m/>
    <x v="12"/>
    <x v="2079"/>
    <n v="0"/>
    <n v="0"/>
    <n v="0"/>
    <x v="9"/>
  </r>
  <r>
    <b v="0"/>
    <m/>
    <m/>
    <x v="12"/>
    <x v="2080"/>
    <n v="0"/>
    <n v="0"/>
    <n v="0"/>
    <x v="9"/>
  </r>
  <r>
    <b v="0"/>
    <m/>
    <m/>
    <x v="12"/>
    <x v="2081"/>
    <n v="0"/>
    <n v="0"/>
    <n v="0"/>
    <x v="9"/>
  </r>
  <r>
    <b v="0"/>
    <m/>
    <m/>
    <x v="12"/>
    <x v="2082"/>
    <n v="0"/>
    <n v="0"/>
    <n v="0"/>
    <x v="9"/>
  </r>
  <r>
    <b v="0"/>
    <m/>
    <m/>
    <x v="12"/>
    <x v="2083"/>
    <n v="0"/>
    <n v="0"/>
    <n v="0"/>
    <x v="9"/>
  </r>
  <r>
    <b v="0"/>
    <m/>
    <m/>
    <x v="12"/>
    <x v="2084"/>
    <n v="0"/>
    <n v="0"/>
    <n v="0"/>
    <x v="9"/>
  </r>
  <r>
    <b v="0"/>
    <m/>
    <m/>
    <x v="12"/>
    <x v="2085"/>
    <n v="0"/>
    <n v="0"/>
    <n v="0"/>
    <x v="9"/>
  </r>
  <r>
    <b v="0"/>
    <m/>
    <m/>
    <x v="12"/>
    <x v="2086"/>
    <n v="0"/>
    <n v="0"/>
    <n v="0"/>
    <x v="9"/>
  </r>
  <r>
    <b v="0"/>
    <m/>
    <m/>
    <x v="12"/>
    <x v="2087"/>
    <n v="0"/>
    <n v="0"/>
    <n v="0"/>
    <x v="9"/>
  </r>
  <r>
    <b v="0"/>
    <m/>
    <m/>
    <x v="12"/>
    <x v="2088"/>
    <n v="0"/>
    <n v="0"/>
    <n v="0"/>
    <x v="9"/>
  </r>
  <r>
    <b v="0"/>
    <m/>
    <m/>
    <x v="12"/>
    <x v="2089"/>
    <n v="0"/>
    <n v="0"/>
    <n v="0"/>
    <x v="9"/>
  </r>
  <r>
    <b v="0"/>
    <m/>
    <m/>
    <x v="12"/>
    <x v="2090"/>
    <n v="0"/>
    <n v="0"/>
    <n v="0"/>
    <x v="9"/>
  </r>
  <r>
    <b v="0"/>
    <m/>
    <m/>
    <x v="12"/>
    <x v="2091"/>
    <n v="0"/>
    <n v="0"/>
    <n v="0"/>
    <x v="9"/>
  </r>
  <r>
    <b v="0"/>
    <m/>
    <m/>
    <x v="12"/>
    <x v="2092"/>
    <n v="0"/>
    <n v="0"/>
    <n v="0"/>
    <x v="9"/>
  </r>
  <r>
    <b v="0"/>
    <m/>
    <m/>
    <x v="12"/>
    <x v="2093"/>
    <n v="0"/>
    <n v="0"/>
    <n v="0"/>
    <x v="9"/>
  </r>
  <r>
    <b v="0"/>
    <m/>
    <m/>
    <x v="12"/>
    <x v="2094"/>
    <n v="0"/>
    <n v="0"/>
    <n v="0"/>
    <x v="9"/>
  </r>
  <r>
    <b v="0"/>
    <m/>
    <m/>
    <x v="12"/>
    <x v="2095"/>
    <n v="0"/>
    <n v="0"/>
    <n v="0"/>
    <x v="9"/>
  </r>
  <r>
    <b v="0"/>
    <m/>
    <m/>
    <x v="12"/>
    <x v="2096"/>
    <n v="0"/>
    <n v="0"/>
    <n v="0"/>
    <x v="9"/>
  </r>
  <r>
    <b v="0"/>
    <m/>
    <m/>
    <x v="12"/>
    <x v="2097"/>
    <n v="0"/>
    <n v="0"/>
    <n v="0"/>
    <x v="9"/>
  </r>
  <r>
    <b v="0"/>
    <m/>
    <m/>
    <x v="12"/>
    <x v="2098"/>
    <n v="0"/>
    <n v="0"/>
    <n v="0"/>
    <x v="9"/>
  </r>
  <r>
    <b v="0"/>
    <m/>
    <m/>
    <x v="12"/>
    <x v="2099"/>
    <n v="0"/>
    <n v="0"/>
    <n v="0"/>
    <x v="9"/>
  </r>
  <r>
    <b v="0"/>
    <m/>
    <m/>
    <x v="12"/>
    <x v="2100"/>
    <n v="0"/>
    <n v="0"/>
    <n v="0"/>
    <x v="9"/>
  </r>
  <r>
    <b v="0"/>
    <m/>
    <m/>
    <x v="12"/>
    <x v="2101"/>
    <n v="0"/>
    <n v="0"/>
    <n v="0"/>
    <x v="9"/>
  </r>
  <r>
    <b v="0"/>
    <m/>
    <m/>
    <x v="12"/>
    <x v="2102"/>
    <n v="0"/>
    <n v="0"/>
    <n v="0"/>
    <x v="9"/>
  </r>
  <r>
    <b v="0"/>
    <m/>
    <m/>
    <x v="12"/>
    <x v="2103"/>
    <n v="0"/>
    <n v="0"/>
    <n v="0"/>
    <x v="9"/>
  </r>
  <r>
    <b v="0"/>
    <m/>
    <m/>
    <x v="12"/>
    <x v="2104"/>
    <n v="0"/>
    <n v="0"/>
    <n v="0"/>
    <x v="9"/>
  </r>
  <r>
    <b v="0"/>
    <m/>
    <m/>
    <x v="12"/>
    <x v="2105"/>
    <n v="0"/>
    <n v="0"/>
    <n v="0"/>
    <x v="9"/>
  </r>
  <r>
    <b v="0"/>
    <m/>
    <m/>
    <x v="12"/>
    <x v="2106"/>
    <n v="0"/>
    <n v="0"/>
    <n v="0"/>
    <x v="9"/>
  </r>
  <r>
    <b v="0"/>
    <m/>
    <m/>
    <x v="12"/>
    <x v="2107"/>
    <n v="0"/>
    <n v="0"/>
    <n v="0"/>
    <x v="9"/>
  </r>
  <r>
    <b v="0"/>
    <m/>
    <m/>
    <x v="12"/>
    <x v="2108"/>
    <n v="0"/>
    <n v="0"/>
    <n v="0"/>
    <x v="9"/>
  </r>
  <r>
    <b v="0"/>
    <m/>
    <m/>
    <x v="12"/>
    <x v="2109"/>
    <n v="0"/>
    <n v="0"/>
    <n v="0"/>
    <x v="9"/>
  </r>
  <r>
    <b v="0"/>
    <m/>
    <m/>
    <x v="12"/>
    <x v="2110"/>
    <n v="0"/>
    <n v="0"/>
    <n v="0"/>
    <x v="9"/>
  </r>
  <r>
    <b v="0"/>
    <m/>
    <m/>
    <x v="12"/>
    <x v="2111"/>
    <n v="0"/>
    <n v="0"/>
    <n v="0"/>
    <x v="9"/>
  </r>
  <r>
    <b v="0"/>
    <m/>
    <m/>
    <x v="12"/>
    <x v="2112"/>
    <n v="0"/>
    <n v="0"/>
    <n v="0"/>
    <x v="9"/>
  </r>
  <r>
    <b v="0"/>
    <m/>
    <m/>
    <x v="12"/>
    <x v="2113"/>
    <n v="0"/>
    <n v="0"/>
    <n v="0"/>
    <x v="9"/>
  </r>
  <r>
    <b v="0"/>
    <m/>
    <m/>
    <x v="12"/>
    <x v="2114"/>
    <n v="0"/>
    <n v="0"/>
    <n v="0"/>
    <x v="9"/>
  </r>
  <r>
    <b v="0"/>
    <m/>
    <m/>
    <x v="12"/>
    <x v="2115"/>
    <n v="0"/>
    <n v="0"/>
    <n v="0"/>
    <x v="9"/>
  </r>
  <r>
    <b v="0"/>
    <m/>
    <m/>
    <x v="12"/>
    <x v="2116"/>
    <n v="0"/>
    <n v="0"/>
    <n v="0"/>
    <x v="9"/>
  </r>
  <r>
    <b v="0"/>
    <m/>
    <m/>
    <x v="12"/>
    <x v="2117"/>
    <n v="0"/>
    <n v="0"/>
    <n v="0"/>
    <x v="9"/>
  </r>
  <r>
    <b v="0"/>
    <m/>
    <m/>
    <x v="12"/>
    <x v="2118"/>
    <n v="0"/>
    <n v="0"/>
    <n v="0"/>
    <x v="9"/>
  </r>
  <r>
    <b v="0"/>
    <m/>
    <m/>
    <x v="12"/>
    <x v="2119"/>
    <n v="0"/>
    <n v="0"/>
    <n v="0"/>
    <x v="9"/>
  </r>
  <r>
    <b v="0"/>
    <m/>
    <m/>
    <x v="12"/>
    <x v="2120"/>
    <n v="0"/>
    <n v="0"/>
    <n v="0"/>
    <x v="9"/>
  </r>
  <r>
    <b v="0"/>
    <m/>
    <m/>
    <x v="12"/>
    <x v="2121"/>
    <n v="0"/>
    <n v="0"/>
    <n v="0"/>
    <x v="9"/>
  </r>
  <r>
    <b v="0"/>
    <m/>
    <m/>
    <x v="12"/>
    <x v="2122"/>
    <n v="0"/>
    <n v="0"/>
    <n v="0"/>
    <x v="9"/>
  </r>
  <r>
    <b v="0"/>
    <m/>
    <m/>
    <x v="12"/>
    <x v="2123"/>
    <n v="0"/>
    <n v="0"/>
    <n v="0"/>
    <x v="9"/>
  </r>
  <r>
    <b v="0"/>
    <m/>
    <m/>
    <x v="12"/>
    <x v="2124"/>
    <n v="0"/>
    <n v="0"/>
    <n v="0"/>
    <x v="9"/>
  </r>
  <r>
    <b v="0"/>
    <m/>
    <m/>
    <x v="12"/>
    <x v="2125"/>
    <n v="0"/>
    <n v="0"/>
    <n v="0"/>
    <x v="9"/>
  </r>
  <r>
    <b v="0"/>
    <m/>
    <m/>
    <x v="12"/>
    <x v="2126"/>
    <n v="0"/>
    <n v="0"/>
    <n v="0"/>
    <x v="9"/>
  </r>
  <r>
    <b v="0"/>
    <m/>
    <m/>
    <x v="12"/>
    <x v="2127"/>
    <n v="0"/>
    <n v="0"/>
    <n v="0"/>
    <x v="9"/>
  </r>
  <r>
    <b v="0"/>
    <m/>
    <m/>
    <x v="12"/>
    <x v="2128"/>
    <n v="0"/>
    <n v="0"/>
    <n v="0"/>
    <x v="9"/>
  </r>
  <r>
    <b v="0"/>
    <m/>
    <m/>
    <x v="12"/>
    <x v="2129"/>
    <n v="0"/>
    <n v="0"/>
    <n v="0"/>
    <x v="9"/>
  </r>
  <r>
    <b v="0"/>
    <m/>
    <m/>
    <x v="12"/>
    <x v="2130"/>
    <n v="0"/>
    <n v="0"/>
    <n v="0"/>
    <x v="9"/>
  </r>
  <r>
    <b v="0"/>
    <m/>
    <m/>
    <x v="12"/>
    <x v="2131"/>
    <n v="0"/>
    <n v="0"/>
    <n v="0"/>
    <x v="9"/>
  </r>
  <r>
    <b v="0"/>
    <m/>
    <m/>
    <x v="12"/>
    <x v="2132"/>
    <n v="0"/>
    <n v="0"/>
    <n v="0"/>
    <x v="9"/>
  </r>
  <r>
    <b v="0"/>
    <m/>
    <m/>
    <x v="12"/>
    <x v="2133"/>
    <n v="0"/>
    <n v="0"/>
    <n v="0"/>
    <x v="9"/>
  </r>
  <r>
    <b v="0"/>
    <m/>
    <m/>
    <x v="12"/>
    <x v="2134"/>
    <n v="0"/>
    <n v="0"/>
    <n v="0"/>
    <x v="9"/>
  </r>
  <r>
    <b v="0"/>
    <m/>
    <m/>
    <x v="12"/>
    <x v="2135"/>
    <n v="0"/>
    <n v="0"/>
    <n v="0"/>
    <x v="9"/>
  </r>
  <r>
    <b v="0"/>
    <m/>
    <m/>
    <x v="12"/>
    <x v="2136"/>
    <n v="0"/>
    <n v="0"/>
    <n v="0"/>
    <x v="9"/>
  </r>
  <r>
    <b v="0"/>
    <m/>
    <m/>
    <x v="12"/>
    <x v="2137"/>
    <n v="0"/>
    <n v="0"/>
    <n v="0"/>
    <x v="9"/>
  </r>
  <r>
    <b v="0"/>
    <m/>
    <m/>
    <x v="12"/>
    <x v="2138"/>
    <n v="0"/>
    <n v="0"/>
    <n v="0"/>
    <x v="9"/>
  </r>
  <r>
    <b v="0"/>
    <m/>
    <m/>
    <x v="12"/>
    <x v="2139"/>
    <n v="0"/>
    <n v="0"/>
    <n v="0"/>
    <x v="9"/>
  </r>
  <r>
    <b v="0"/>
    <m/>
    <m/>
    <x v="12"/>
    <x v="2140"/>
    <n v="0"/>
    <n v="0"/>
    <n v="0"/>
    <x v="9"/>
  </r>
  <r>
    <b v="0"/>
    <m/>
    <m/>
    <x v="12"/>
    <x v="2141"/>
    <n v="0"/>
    <n v="0"/>
    <n v="0"/>
    <x v="9"/>
  </r>
  <r>
    <b v="0"/>
    <m/>
    <m/>
    <x v="12"/>
    <x v="2142"/>
    <n v="0"/>
    <n v="0"/>
    <n v="0"/>
    <x v="9"/>
  </r>
  <r>
    <b v="0"/>
    <m/>
    <m/>
    <x v="12"/>
    <x v="2143"/>
    <n v="0"/>
    <n v="0"/>
    <n v="0"/>
    <x v="9"/>
  </r>
  <r>
    <b v="0"/>
    <m/>
    <m/>
    <x v="12"/>
    <x v="2144"/>
    <n v="0"/>
    <n v="0"/>
    <n v="0"/>
    <x v="9"/>
  </r>
  <r>
    <b v="0"/>
    <m/>
    <m/>
    <x v="12"/>
    <x v="2145"/>
    <n v="0"/>
    <n v="0"/>
    <n v="0"/>
    <x v="9"/>
  </r>
  <r>
    <b v="0"/>
    <m/>
    <m/>
    <x v="12"/>
    <x v="2146"/>
    <n v="0"/>
    <n v="0"/>
    <n v="0"/>
    <x v="9"/>
  </r>
  <r>
    <b v="0"/>
    <m/>
    <m/>
    <x v="12"/>
    <x v="2147"/>
    <n v="0"/>
    <n v="0"/>
    <n v="0"/>
    <x v="9"/>
  </r>
  <r>
    <b v="0"/>
    <m/>
    <m/>
    <x v="12"/>
    <x v="2148"/>
    <n v="0"/>
    <n v="0"/>
    <n v="0"/>
    <x v="9"/>
  </r>
  <r>
    <b v="0"/>
    <m/>
    <m/>
    <x v="12"/>
    <x v="2149"/>
    <n v="0"/>
    <n v="0"/>
    <n v="0"/>
    <x v="8"/>
  </r>
  <r>
    <b v="0"/>
    <m/>
    <m/>
    <x v="12"/>
    <x v="2150"/>
    <n v="0"/>
    <n v="0"/>
    <n v="0"/>
    <x v="8"/>
  </r>
  <r>
    <b v="0"/>
    <m/>
    <m/>
    <x v="12"/>
    <x v="2151"/>
    <n v="0"/>
    <n v="0"/>
    <n v="0"/>
    <x v="8"/>
  </r>
  <r>
    <b v="0"/>
    <m/>
    <m/>
    <x v="12"/>
    <x v="2152"/>
    <n v="0"/>
    <n v="0"/>
    <n v="0"/>
    <x v="8"/>
  </r>
  <r>
    <b v="0"/>
    <m/>
    <m/>
    <x v="12"/>
    <x v="2153"/>
    <n v="0"/>
    <n v="0"/>
    <n v="0"/>
    <x v="8"/>
  </r>
  <r>
    <b v="0"/>
    <m/>
    <m/>
    <x v="12"/>
    <x v="2154"/>
    <n v="0"/>
    <n v="0"/>
    <n v="0"/>
    <x v="8"/>
  </r>
  <r>
    <b v="0"/>
    <m/>
    <m/>
    <x v="12"/>
    <x v="2155"/>
    <n v="0"/>
    <n v="0"/>
    <n v="0"/>
    <x v="8"/>
  </r>
  <r>
    <b v="0"/>
    <m/>
    <m/>
    <x v="12"/>
    <x v="2156"/>
    <n v="0"/>
    <n v="0"/>
    <n v="0"/>
    <x v="8"/>
  </r>
  <r>
    <b v="0"/>
    <m/>
    <m/>
    <x v="12"/>
    <x v="2157"/>
    <n v="0"/>
    <n v="0"/>
    <n v="0"/>
    <x v="8"/>
  </r>
  <r>
    <b v="0"/>
    <m/>
    <m/>
    <x v="12"/>
    <x v="2158"/>
    <n v="0"/>
    <n v="0"/>
    <n v="0"/>
    <x v="8"/>
  </r>
  <r>
    <b v="0"/>
    <m/>
    <m/>
    <x v="12"/>
    <x v="2159"/>
    <n v="0"/>
    <n v="0"/>
    <n v="0"/>
    <x v="8"/>
  </r>
  <r>
    <b v="0"/>
    <m/>
    <m/>
    <x v="12"/>
    <x v="2160"/>
    <n v="0"/>
    <n v="0"/>
    <n v="0"/>
    <x v="8"/>
  </r>
  <r>
    <b v="0"/>
    <m/>
    <m/>
    <x v="12"/>
    <x v="2161"/>
    <n v="0"/>
    <n v="0"/>
    <n v="0"/>
    <x v="8"/>
  </r>
  <r>
    <b v="0"/>
    <m/>
    <m/>
    <x v="12"/>
    <x v="2162"/>
    <n v="0"/>
    <n v="0"/>
    <n v="0"/>
    <x v="8"/>
  </r>
  <r>
    <b v="0"/>
    <m/>
    <m/>
    <x v="12"/>
    <x v="2163"/>
    <n v="0"/>
    <n v="0"/>
    <n v="0"/>
    <x v="8"/>
  </r>
  <r>
    <b v="0"/>
    <m/>
    <m/>
    <x v="12"/>
    <x v="2164"/>
    <n v="0"/>
    <n v="0"/>
    <n v="0"/>
    <x v="8"/>
  </r>
  <r>
    <b v="0"/>
    <m/>
    <m/>
    <x v="12"/>
    <x v="2165"/>
    <n v="0"/>
    <n v="0"/>
    <n v="0"/>
    <x v="8"/>
  </r>
  <r>
    <b v="0"/>
    <m/>
    <m/>
    <x v="12"/>
    <x v="2166"/>
    <n v="0"/>
    <n v="0"/>
    <n v="0"/>
    <x v="8"/>
  </r>
  <r>
    <b v="0"/>
    <m/>
    <m/>
    <x v="12"/>
    <x v="2167"/>
    <n v="0"/>
    <n v="0"/>
    <n v="0"/>
    <x v="8"/>
  </r>
  <r>
    <b v="0"/>
    <m/>
    <m/>
    <x v="12"/>
    <x v="2168"/>
    <n v="0"/>
    <n v="0"/>
    <n v="0"/>
    <x v="8"/>
  </r>
  <r>
    <b v="0"/>
    <m/>
    <m/>
    <x v="12"/>
    <x v="2169"/>
    <n v="0"/>
    <n v="0"/>
    <n v="0"/>
    <x v="8"/>
  </r>
  <r>
    <b v="0"/>
    <m/>
    <m/>
    <x v="12"/>
    <x v="2170"/>
    <n v="0"/>
    <n v="0"/>
    <n v="0"/>
    <x v="8"/>
  </r>
  <r>
    <b v="0"/>
    <m/>
    <m/>
    <x v="12"/>
    <x v="2171"/>
    <n v="0"/>
    <n v="0"/>
    <n v="0"/>
    <x v="8"/>
  </r>
  <r>
    <b v="0"/>
    <m/>
    <m/>
    <x v="12"/>
    <x v="2172"/>
    <n v="0"/>
    <n v="0"/>
    <n v="0"/>
    <x v="8"/>
  </r>
  <r>
    <b v="0"/>
    <m/>
    <m/>
    <x v="12"/>
    <x v="2173"/>
    <n v="0"/>
    <n v="0"/>
    <n v="0"/>
    <x v="8"/>
  </r>
  <r>
    <b v="0"/>
    <m/>
    <m/>
    <x v="12"/>
    <x v="2174"/>
    <n v="0"/>
    <n v="0"/>
    <n v="0"/>
    <x v="8"/>
  </r>
  <r>
    <b v="0"/>
    <m/>
    <m/>
    <x v="12"/>
    <x v="2175"/>
    <n v="0"/>
    <n v="0"/>
    <n v="0"/>
    <x v="8"/>
  </r>
  <r>
    <b v="0"/>
    <m/>
    <m/>
    <x v="12"/>
    <x v="2176"/>
    <n v="0"/>
    <n v="0"/>
    <n v="0"/>
    <x v="8"/>
  </r>
  <r>
    <b v="0"/>
    <m/>
    <m/>
    <x v="12"/>
    <x v="2177"/>
    <n v="0"/>
    <n v="0"/>
    <n v="0"/>
    <x v="8"/>
  </r>
  <r>
    <b v="0"/>
    <m/>
    <m/>
    <x v="12"/>
    <x v="2178"/>
    <n v="0"/>
    <n v="0"/>
    <n v="0"/>
    <x v="8"/>
  </r>
  <r>
    <b v="0"/>
    <m/>
    <m/>
    <x v="12"/>
    <x v="2179"/>
    <n v="0"/>
    <n v="0"/>
    <n v="0"/>
    <x v="8"/>
  </r>
  <r>
    <b v="0"/>
    <m/>
    <m/>
    <x v="12"/>
    <x v="2180"/>
    <n v="0"/>
    <n v="0"/>
    <n v="0"/>
    <x v="8"/>
  </r>
  <r>
    <b v="0"/>
    <m/>
    <m/>
    <x v="12"/>
    <x v="2181"/>
    <n v="0"/>
    <n v="0"/>
    <n v="0"/>
    <x v="8"/>
  </r>
  <r>
    <b v="0"/>
    <m/>
    <m/>
    <x v="12"/>
    <x v="2182"/>
    <n v="0"/>
    <n v="0"/>
    <n v="0"/>
    <x v="8"/>
  </r>
  <r>
    <b v="0"/>
    <m/>
    <m/>
    <x v="12"/>
    <x v="2183"/>
    <n v="0"/>
    <n v="0"/>
    <n v="0"/>
    <x v="8"/>
  </r>
  <r>
    <b v="0"/>
    <m/>
    <m/>
    <x v="12"/>
    <x v="2184"/>
    <n v="0"/>
    <n v="0"/>
    <n v="0"/>
    <x v="8"/>
  </r>
  <r>
    <b v="0"/>
    <m/>
    <m/>
    <x v="12"/>
    <x v="2185"/>
    <n v="0"/>
    <n v="0"/>
    <n v="0"/>
    <x v="8"/>
  </r>
  <r>
    <b v="0"/>
    <m/>
    <m/>
    <x v="12"/>
    <x v="2186"/>
    <n v="0"/>
    <n v="0"/>
    <n v="0"/>
    <x v="8"/>
  </r>
  <r>
    <b v="0"/>
    <m/>
    <m/>
    <x v="12"/>
    <x v="2187"/>
    <n v="0"/>
    <n v="0"/>
    <n v="0"/>
    <x v="8"/>
  </r>
  <r>
    <b v="0"/>
    <m/>
    <m/>
    <x v="12"/>
    <x v="2188"/>
    <n v="0"/>
    <n v="0"/>
    <n v="0"/>
    <x v="8"/>
  </r>
  <r>
    <b v="0"/>
    <m/>
    <m/>
    <x v="12"/>
    <x v="2189"/>
    <n v="0"/>
    <n v="0"/>
    <n v="0"/>
    <x v="8"/>
  </r>
  <r>
    <b v="0"/>
    <m/>
    <m/>
    <x v="12"/>
    <x v="2190"/>
    <n v="0"/>
    <n v="0"/>
    <n v="0"/>
    <x v="8"/>
  </r>
  <r>
    <b v="0"/>
    <m/>
    <m/>
    <x v="12"/>
    <x v="2191"/>
    <n v="0"/>
    <n v="0"/>
    <n v="0"/>
    <x v="8"/>
  </r>
  <r>
    <b v="0"/>
    <m/>
    <m/>
    <x v="12"/>
    <x v="2192"/>
    <n v="0"/>
    <n v="0"/>
    <n v="0"/>
    <x v="8"/>
  </r>
  <r>
    <b v="0"/>
    <m/>
    <m/>
    <x v="12"/>
    <x v="2193"/>
    <n v="0"/>
    <n v="0"/>
    <n v="0"/>
    <x v="8"/>
  </r>
  <r>
    <b v="0"/>
    <m/>
    <m/>
    <x v="12"/>
    <x v="2194"/>
    <n v="0"/>
    <n v="0"/>
    <n v="0"/>
    <x v="8"/>
  </r>
  <r>
    <b v="0"/>
    <m/>
    <m/>
    <x v="12"/>
    <x v="2195"/>
    <n v="0"/>
    <n v="0"/>
    <n v="0"/>
    <x v="10"/>
  </r>
  <r>
    <b v="0"/>
    <m/>
    <m/>
    <x v="12"/>
    <x v="2196"/>
    <n v="0"/>
    <n v="0"/>
    <n v="0"/>
    <x v="10"/>
  </r>
  <r>
    <b v="0"/>
    <m/>
    <m/>
    <x v="12"/>
    <x v="2197"/>
    <n v="0"/>
    <n v="0"/>
    <n v="0"/>
    <x v="10"/>
  </r>
  <r>
    <b v="0"/>
    <m/>
    <m/>
    <x v="12"/>
    <x v="2198"/>
    <n v="0"/>
    <n v="0"/>
    <n v="0"/>
    <x v="10"/>
  </r>
  <r>
    <b v="0"/>
    <m/>
    <m/>
    <x v="12"/>
    <x v="2199"/>
    <n v="0"/>
    <n v="0"/>
    <n v="0"/>
    <x v="9"/>
  </r>
  <r>
    <b v="0"/>
    <m/>
    <m/>
    <x v="12"/>
    <x v="2200"/>
    <n v="0"/>
    <n v="0"/>
    <n v="0"/>
    <x v="8"/>
  </r>
  <r>
    <b v="0"/>
    <m/>
    <m/>
    <x v="12"/>
    <x v="2201"/>
    <n v="0"/>
    <n v="0"/>
    <n v="0"/>
    <x v="2"/>
  </r>
  <r>
    <b v="0"/>
    <m/>
    <m/>
    <x v="12"/>
    <x v="2202"/>
    <n v="0"/>
    <n v="0"/>
    <n v="0"/>
    <x v="2"/>
  </r>
  <r>
    <b v="0"/>
    <m/>
    <m/>
    <x v="12"/>
    <x v="2203"/>
    <n v="0"/>
    <n v="0"/>
    <n v="0"/>
    <x v="2"/>
  </r>
  <r>
    <b v="0"/>
    <m/>
    <m/>
    <x v="12"/>
    <x v="2204"/>
    <n v="0"/>
    <n v="0"/>
    <n v="0"/>
    <x v="2"/>
  </r>
  <r>
    <b v="0"/>
    <m/>
    <m/>
    <x v="12"/>
    <x v="2205"/>
    <n v="0"/>
    <n v="0"/>
    <n v="0"/>
    <x v="2"/>
  </r>
  <r>
    <b v="0"/>
    <m/>
    <m/>
    <x v="12"/>
    <x v="2206"/>
    <n v="0"/>
    <n v="0"/>
    <n v="0"/>
    <x v="3"/>
  </r>
  <r>
    <b v="0"/>
    <m/>
    <m/>
    <x v="12"/>
    <x v="2207"/>
    <n v="0"/>
    <n v="0"/>
    <n v="0"/>
    <x v="8"/>
  </r>
  <r>
    <b v="0"/>
    <m/>
    <m/>
    <x v="12"/>
    <x v="2208"/>
    <n v="0"/>
    <n v="0"/>
    <n v="0"/>
    <x v="3"/>
  </r>
  <r>
    <b v="0"/>
    <m/>
    <m/>
    <x v="12"/>
    <x v="2209"/>
    <n v="0"/>
    <n v="0"/>
    <n v="0"/>
    <x v="9"/>
  </r>
  <r>
    <b v="0"/>
    <m/>
    <m/>
    <x v="12"/>
    <x v="2210"/>
    <n v="0"/>
    <n v="0"/>
    <n v="0"/>
    <x v="9"/>
  </r>
  <r>
    <b v="0"/>
    <m/>
    <m/>
    <x v="12"/>
    <x v="2211"/>
    <n v="0"/>
    <n v="0"/>
    <n v="0"/>
    <x v="9"/>
  </r>
  <r>
    <b v="0"/>
    <m/>
    <m/>
    <x v="12"/>
    <x v="2212"/>
    <n v="0"/>
    <n v="0"/>
    <n v="0"/>
    <x v="9"/>
  </r>
  <r>
    <b v="0"/>
    <m/>
    <m/>
    <x v="12"/>
    <x v="2213"/>
    <n v="0"/>
    <n v="0"/>
    <n v="0"/>
    <x v="9"/>
  </r>
  <r>
    <b v="0"/>
    <m/>
    <m/>
    <x v="12"/>
    <x v="2214"/>
    <n v="0"/>
    <n v="0"/>
    <n v="0"/>
    <x v="9"/>
  </r>
  <r>
    <b v="0"/>
    <m/>
    <m/>
    <x v="12"/>
    <x v="2215"/>
    <n v="0"/>
    <n v="0"/>
    <n v="0"/>
    <x v="9"/>
  </r>
  <r>
    <b v="0"/>
    <m/>
    <m/>
    <x v="12"/>
    <x v="2216"/>
    <n v="0"/>
    <n v="0"/>
    <n v="0"/>
    <x v="9"/>
  </r>
  <r>
    <b v="0"/>
    <m/>
    <m/>
    <x v="12"/>
    <x v="2217"/>
    <n v="0"/>
    <n v="0"/>
    <n v="0"/>
    <x v="9"/>
  </r>
  <r>
    <b v="0"/>
    <m/>
    <m/>
    <x v="12"/>
    <x v="2218"/>
    <n v="0"/>
    <n v="0"/>
    <n v="0"/>
    <x v="9"/>
  </r>
  <r>
    <b v="0"/>
    <m/>
    <m/>
    <x v="12"/>
    <x v="2219"/>
    <n v="0"/>
    <n v="0"/>
    <n v="0"/>
    <x v="9"/>
  </r>
  <r>
    <b v="0"/>
    <m/>
    <m/>
    <x v="12"/>
    <x v="2220"/>
    <n v="0"/>
    <n v="0"/>
    <n v="0"/>
    <x v="9"/>
  </r>
  <r>
    <b v="0"/>
    <m/>
    <m/>
    <x v="12"/>
    <x v="2221"/>
    <n v="0"/>
    <n v="0"/>
    <n v="0"/>
    <x v="9"/>
  </r>
  <r>
    <b v="0"/>
    <m/>
    <m/>
    <x v="12"/>
    <x v="2222"/>
    <n v="0"/>
    <n v="0"/>
    <n v="0"/>
    <x v="9"/>
  </r>
  <r>
    <b v="0"/>
    <m/>
    <m/>
    <x v="12"/>
    <x v="2223"/>
    <n v="0"/>
    <n v="0"/>
    <n v="0"/>
    <x v="9"/>
  </r>
  <r>
    <b v="0"/>
    <m/>
    <m/>
    <x v="12"/>
    <x v="2224"/>
    <n v="0"/>
    <n v="0"/>
    <n v="0"/>
    <x v="9"/>
  </r>
  <r>
    <b v="0"/>
    <m/>
    <m/>
    <x v="12"/>
    <x v="2225"/>
    <n v="0"/>
    <n v="0"/>
    <n v="0"/>
    <x v="9"/>
  </r>
  <r>
    <b v="0"/>
    <m/>
    <m/>
    <x v="12"/>
    <x v="2226"/>
    <n v="0"/>
    <n v="0"/>
    <n v="0"/>
    <x v="9"/>
  </r>
  <r>
    <b v="0"/>
    <m/>
    <m/>
    <x v="12"/>
    <x v="2227"/>
    <n v="0"/>
    <n v="0"/>
    <n v="0"/>
    <x v="9"/>
  </r>
  <r>
    <b v="0"/>
    <m/>
    <m/>
    <x v="12"/>
    <x v="2228"/>
    <n v="0"/>
    <n v="0"/>
    <n v="0"/>
    <x v="9"/>
  </r>
  <r>
    <b v="0"/>
    <m/>
    <m/>
    <x v="12"/>
    <x v="2229"/>
    <n v="0"/>
    <n v="0"/>
    <n v="0"/>
    <x v="9"/>
  </r>
  <r>
    <b v="0"/>
    <m/>
    <m/>
    <x v="12"/>
    <x v="2230"/>
    <n v="0"/>
    <n v="0"/>
    <n v="0"/>
    <x v="9"/>
  </r>
  <r>
    <b v="0"/>
    <m/>
    <m/>
    <x v="12"/>
    <x v="2231"/>
    <n v="0"/>
    <n v="0"/>
    <n v="0"/>
    <x v="9"/>
  </r>
  <r>
    <b v="0"/>
    <m/>
    <m/>
    <x v="12"/>
    <x v="2232"/>
    <n v="0"/>
    <n v="0"/>
    <n v="0"/>
    <x v="9"/>
  </r>
  <r>
    <b v="0"/>
    <m/>
    <m/>
    <x v="12"/>
    <x v="2233"/>
    <n v="0"/>
    <n v="0"/>
    <n v="0"/>
    <x v="9"/>
  </r>
  <r>
    <b v="0"/>
    <m/>
    <m/>
    <x v="12"/>
    <x v="2234"/>
    <n v="0"/>
    <n v="0"/>
    <n v="0"/>
    <x v="9"/>
  </r>
  <r>
    <b v="0"/>
    <m/>
    <m/>
    <x v="12"/>
    <x v="2235"/>
    <n v="0"/>
    <n v="0"/>
    <n v="0"/>
    <x v="9"/>
  </r>
  <r>
    <b v="0"/>
    <m/>
    <m/>
    <x v="12"/>
    <x v="2236"/>
    <n v="0"/>
    <n v="0"/>
    <n v="0"/>
    <x v="9"/>
  </r>
  <r>
    <b v="0"/>
    <m/>
    <m/>
    <x v="12"/>
    <x v="2237"/>
    <n v="0"/>
    <n v="0"/>
    <n v="0"/>
    <x v="9"/>
  </r>
  <r>
    <b v="0"/>
    <m/>
    <m/>
    <x v="12"/>
    <x v="2238"/>
    <n v="0"/>
    <n v="0"/>
    <n v="0"/>
    <x v="9"/>
  </r>
  <r>
    <b v="0"/>
    <m/>
    <m/>
    <x v="12"/>
    <x v="2239"/>
    <n v="0"/>
    <n v="0"/>
    <n v="0"/>
    <x v="9"/>
  </r>
  <r>
    <b v="0"/>
    <m/>
    <m/>
    <x v="12"/>
    <x v="2240"/>
    <n v="0"/>
    <n v="0"/>
    <n v="0"/>
    <x v="9"/>
  </r>
  <r>
    <b v="0"/>
    <m/>
    <m/>
    <x v="12"/>
    <x v="2241"/>
    <n v="0"/>
    <n v="0"/>
    <n v="0"/>
    <x v="9"/>
  </r>
  <r>
    <b v="0"/>
    <m/>
    <m/>
    <x v="12"/>
    <x v="2242"/>
    <n v="0"/>
    <n v="0"/>
    <n v="0"/>
    <x v="9"/>
  </r>
  <r>
    <b v="0"/>
    <m/>
    <m/>
    <x v="12"/>
    <x v="2243"/>
    <n v="0"/>
    <n v="0"/>
    <n v="0"/>
    <x v="9"/>
  </r>
  <r>
    <b v="0"/>
    <m/>
    <m/>
    <x v="12"/>
    <x v="2244"/>
    <n v="0"/>
    <n v="0"/>
    <n v="0"/>
    <x v="9"/>
  </r>
  <r>
    <b v="0"/>
    <m/>
    <m/>
    <x v="12"/>
    <x v="2245"/>
    <n v="0"/>
    <n v="0"/>
    <n v="0"/>
    <x v="9"/>
  </r>
  <r>
    <b v="0"/>
    <m/>
    <m/>
    <x v="12"/>
    <x v="2246"/>
    <n v="0"/>
    <n v="0"/>
    <n v="0"/>
    <x v="9"/>
  </r>
  <r>
    <b v="0"/>
    <m/>
    <m/>
    <x v="12"/>
    <x v="2247"/>
    <n v="0"/>
    <n v="0"/>
    <n v="0"/>
    <x v="9"/>
  </r>
  <r>
    <b v="0"/>
    <m/>
    <m/>
    <x v="12"/>
    <x v="2248"/>
    <n v="0"/>
    <n v="0"/>
    <n v="0"/>
    <x v="9"/>
  </r>
  <r>
    <b v="0"/>
    <m/>
    <m/>
    <x v="12"/>
    <x v="2249"/>
    <n v="0"/>
    <n v="0"/>
    <n v="0"/>
    <x v="9"/>
  </r>
  <r>
    <b v="0"/>
    <m/>
    <m/>
    <x v="12"/>
    <x v="2250"/>
    <n v="0"/>
    <n v="0"/>
    <n v="0"/>
    <x v="9"/>
  </r>
  <r>
    <b v="0"/>
    <m/>
    <m/>
    <x v="12"/>
    <x v="2251"/>
    <n v="0"/>
    <n v="0"/>
    <n v="0"/>
    <x v="9"/>
  </r>
  <r>
    <b v="0"/>
    <m/>
    <m/>
    <x v="12"/>
    <x v="2252"/>
    <n v="0"/>
    <n v="0"/>
    <n v="0"/>
    <x v="9"/>
  </r>
  <r>
    <b v="0"/>
    <m/>
    <m/>
    <x v="12"/>
    <x v="2253"/>
    <n v="0"/>
    <n v="0"/>
    <n v="0"/>
    <x v="9"/>
  </r>
  <r>
    <b v="0"/>
    <m/>
    <m/>
    <x v="12"/>
    <x v="2254"/>
    <n v="0"/>
    <n v="0"/>
    <n v="0"/>
    <x v="9"/>
  </r>
  <r>
    <b v="0"/>
    <m/>
    <m/>
    <x v="12"/>
    <x v="2255"/>
    <n v="0"/>
    <n v="0"/>
    <n v="0"/>
    <x v="9"/>
  </r>
  <r>
    <b v="0"/>
    <m/>
    <m/>
    <x v="12"/>
    <x v="2256"/>
    <n v="0"/>
    <n v="0"/>
    <n v="0"/>
    <x v="9"/>
  </r>
  <r>
    <b v="0"/>
    <m/>
    <m/>
    <x v="12"/>
    <x v="2257"/>
    <n v="0"/>
    <n v="0"/>
    <n v="0"/>
    <x v="6"/>
  </r>
  <r>
    <b v="0"/>
    <m/>
    <m/>
    <x v="12"/>
    <x v="2258"/>
    <n v="0"/>
    <n v="0"/>
    <n v="0"/>
    <x v="6"/>
  </r>
  <r>
    <b v="0"/>
    <m/>
    <m/>
    <x v="12"/>
    <x v="2259"/>
    <n v="0"/>
    <n v="0"/>
    <n v="0"/>
    <x v="6"/>
  </r>
  <r>
    <b v="0"/>
    <m/>
    <m/>
    <x v="12"/>
    <x v="2260"/>
    <n v="0"/>
    <n v="0"/>
    <n v="0"/>
    <x v="10"/>
  </r>
  <r>
    <b v="0"/>
    <m/>
    <m/>
    <x v="12"/>
    <x v="2261"/>
    <n v="0"/>
    <n v="0"/>
    <n v="0"/>
    <x v="10"/>
  </r>
  <r>
    <b v="0"/>
    <m/>
    <m/>
    <x v="12"/>
    <x v="2262"/>
    <n v="0"/>
    <n v="0"/>
    <n v="0"/>
    <x v="10"/>
  </r>
  <r>
    <b v="0"/>
    <m/>
    <m/>
    <x v="12"/>
    <x v="2263"/>
    <n v="0"/>
    <n v="0"/>
    <n v="0"/>
    <x v="10"/>
  </r>
  <r>
    <b v="0"/>
    <m/>
    <m/>
    <x v="12"/>
    <x v="2264"/>
    <n v="0"/>
    <n v="0"/>
    <n v="0"/>
    <x v="10"/>
  </r>
  <r>
    <b v="0"/>
    <m/>
    <m/>
    <x v="12"/>
    <x v="2265"/>
    <n v="0"/>
    <n v="0"/>
    <n v="0"/>
    <x v="10"/>
  </r>
  <r>
    <b v="0"/>
    <m/>
    <m/>
    <x v="12"/>
    <x v="2266"/>
    <n v="0"/>
    <n v="0"/>
    <n v="0"/>
    <x v="10"/>
  </r>
  <r>
    <b v="0"/>
    <m/>
    <m/>
    <x v="12"/>
    <x v="2267"/>
    <n v="0"/>
    <n v="0"/>
    <n v="0"/>
    <x v="10"/>
  </r>
  <r>
    <b v="0"/>
    <m/>
    <m/>
    <x v="12"/>
    <x v="2268"/>
    <n v="0"/>
    <n v="0"/>
    <n v="0"/>
    <x v="10"/>
  </r>
  <r>
    <b v="0"/>
    <m/>
    <m/>
    <x v="12"/>
    <x v="2269"/>
    <n v="0"/>
    <n v="0"/>
    <n v="0"/>
    <x v="10"/>
  </r>
  <r>
    <b v="0"/>
    <m/>
    <m/>
    <x v="12"/>
    <x v="2270"/>
    <n v="0"/>
    <n v="0"/>
    <n v="0"/>
    <x v="10"/>
  </r>
  <r>
    <b v="0"/>
    <m/>
    <m/>
    <x v="12"/>
    <x v="2271"/>
    <n v="0"/>
    <n v="0"/>
    <n v="0"/>
    <x v="10"/>
  </r>
  <r>
    <b v="0"/>
    <m/>
    <m/>
    <x v="12"/>
    <x v="2272"/>
    <n v="0"/>
    <n v="0"/>
    <n v="0"/>
    <x v="10"/>
  </r>
  <r>
    <b v="0"/>
    <m/>
    <m/>
    <x v="12"/>
    <x v="2273"/>
    <n v="0"/>
    <n v="0"/>
    <n v="0"/>
    <x v="10"/>
  </r>
  <r>
    <b v="0"/>
    <m/>
    <m/>
    <x v="12"/>
    <x v="2274"/>
    <n v="0"/>
    <n v="0"/>
    <n v="0"/>
    <x v="10"/>
  </r>
  <r>
    <b v="0"/>
    <m/>
    <m/>
    <x v="12"/>
    <x v="2275"/>
    <n v="0"/>
    <n v="0"/>
    <n v="0"/>
    <x v="10"/>
  </r>
  <r>
    <b v="0"/>
    <m/>
    <m/>
    <x v="12"/>
    <x v="2276"/>
    <n v="0"/>
    <n v="0"/>
    <n v="0"/>
    <x v="10"/>
  </r>
  <r>
    <b v="0"/>
    <m/>
    <m/>
    <x v="12"/>
    <x v="2277"/>
    <n v="0"/>
    <n v="0"/>
    <n v="0"/>
    <x v="10"/>
  </r>
  <r>
    <b v="0"/>
    <m/>
    <m/>
    <x v="12"/>
    <x v="2278"/>
    <n v="0"/>
    <n v="0"/>
    <n v="0"/>
    <x v="10"/>
  </r>
  <r>
    <b v="0"/>
    <m/>
    <m/>
    <x v="12"/>
    <x v="2279"/>
    <n v="0"/>
    <n v="0"/>
    <n v="0"/>
    <x v="10"/>
  </r>
  <r>
    <b v="0"/>
    <m/>
    <m/>
    <x v="12"/>
    <x v="2280"/>
    <n v="0"/>
    <n v="0"/>
    <n v="0"/>
    <x v="10"/>
  </r>
  <r>
    <b v="0"/>
    <m/>
    <m/>
    <x v="12"/>
    <x v="2281"/>
    <n v="0"/>
    <n v="0"/>
    <n v="0"/>
    <x v="10"/>
  </r>
  <r>
    <b v="0"/>
    <m/>
    <m/>
    <x v="12"/>
    <x v="2282"/>
    <n v="0"/>
    <n v="0"/>
    <n v="0"/>
    <x v="10"/>
  </r>
  <r>
    <b v="0"/>
    <m/>
    <m/>
    <x v="12"/>
    <x v="2283"/>
    <n v="0"/>
    <n v="0"/>
    <n v="0"/>
    <x v="10"/>
  </r>
  <r>
    <b v="0"/>
    <m/>
    <m/>
    <x v="12"/>
    <x v="2284"/>
    <n v="0"/>
    <n v="0"/>
    <n v="0"/>
    <x v="10"/>
  </r>
  <r>
    <b v="0"/>
    <m/>
    <m/>
    <x v="12"/>
    <x v="2285"/>
    <n v="0"/>
    <n v="0"/>
    <n v="0"/>
    <x v="10"/>
  </r>
  <r>
    <b v="0"/>
    <m/>
    <m/>
    <x v="12"/>
    <x v="2286"/>
    <n v="0"/>
    <n v="0"/>
    <n v="0"/>
    <x v="10"/>
  </r>
  <r>
    <b v="0"/>
    <m/>
    <m/>
    <x v="12"/>
    <x v="2287"/>
    <n v="0"/>
    <n v="0"/>
    <n v="0"/>
    <x v="10"/>
  </r>
  <r>
    <b v="0"/>
    <m/>
    <m/>
    <x v="12"/>
    <x v="2288"/>
    <n v="0"/>
    <n v="0"/>
    <n v="0"/>
    <x v="10"/>
  </r>
  <r>
    <b v="0"/>
    <m/>
    <m/>
    <x v="12"/>
    <x v="2289"/>
    <n v="0"/>
    <n v="0"/>
    <n v="0"/>
    <x v="10"/>
  </r>
  <r>
    <b v="0"/>
    <m/>
    <m/>
    <x v="12"/>
    <x v="2290"/>
    <n v="0"/>
    <n v="0"/>
    <n v="0"/>
    <x v="10"/>
  </r>
  <r>
    <b v="0"/>
    <m/>
    <m/>
    <x v="12"/>
    <x v="2291"/>
    <n v="0"/>
    <n v="0"/>
    <n v="0"/>
    <x v="10"/>
  </r>
  <r>
    <b v="0"/>
    <m/>
    <m/>
    <x v="12"/>
    <x v="2292"/>
    <n v="0"/>
    <n v="0"/>
    <n v="0"/>
    <x v="10"/>
  </r>
  <r>
    <b v="0"/>
    <m/>
    <m/>
    <x v="12"/>
    <x v="2293"/>
    <n v="0"/>
    <n v="0"/>
    <n v="0"/>
    <x v="9"/>
  </r>
  <r>
    <b v="0"/>
    <m/>
    <m/>
    <x v="12"/>
    <x v="2294"/>
    <n v="0"/>
    <n v="0"/>
    <n v="0"/>
    <x v="9"/>
  </r>
  <r>
    <b v="0"/>
    <m/>
    <m/>
    <x v="12"/>
    <x v="2295"/>
    <n v="0"/>
    <n v="0"/>
    <n v="0"/>
    <x v="10"/>
  </r>
  <r>
    <b v="0"/>
    <m/>
    <m/>
    <x v="12"/>
    <x v="2296"/>
    <n v="0"/>
    <n v="0"/>
    <n v="0"/>
    <x v="10"/>
  </r>
  <r>
    <b v="0"/>
    <m/>
    <m/>
    <x v="12"/>
    <x v="2297"/>
    <n v="0"/>
    <n v="0"/>
    <n v="0"/>
    <x v="10"/>
  </r>
  <r>
    <b v="0"/>
    <m/>
    <m/>
    <x v="12"/>
    <x v="2298"/>
    <n v="0"/>
    <n v="0"/>
    <n v="0"/>
    <x v="10"/>
  </r>
  <r>
    <b v="0"/>
    <m/>
    <m/>
    <x v="12"/>
    <x v="2299"/>
    <n v="0"/>
    <n v="0"/>
    <n v="0"/>
    <x v="10"/>
  </r>
  <r>
    <b v="0"/>
    <m/>
    <m/>
    <x v="12"/>
    <x v="2300"/>
    <n v="0"/>
    <n v="0"/>
    <n v="0"/>
    <x v="10"/>
  </r>
  <r>
    <b v="0"/>
    <m/>
    <m/>
    <x v="12"/>
    <x v="2301"/>
    <n v="0"/>
    <n v="0"/>
    <n v="0"/>
    <x v="10"/>
  </r>
  <r>
    <b v="0"/>
    <m/>
    <m/>
    <x v="12"/>
    <x v="2302"/>
    <n v="0"/>
    <n v="0"/>
    <n v="0"/>
    <x v="10"/>
  </r>
  <r>
    <b v="0"/>
    <m/>
    <m/>
    <x v="12"/>
    <x v="2303"/>
    <n v="0"/>
    <n v="0"/>
    <n v="0"/>
    <x v="10"/>
  </r>
  <r>
    <b v="0"/>
    <m/>
    <m/>
    <x v="12"/>
    <x v="2304"/>
    <n v="0"/>
    <n v="0"/>
    <n v="0"/>
    <x v="10"/>
  </r>
  <r>
    <b v="0"/>
    <m/>
    <m/>
    <x v="12"/>
    <x v="2305"/>
    <n v="0"/>
    <n v="0"/>
    <n v="0"/>
    <x v="10"/>
  </r>
  <r>
    <b v="0"/>
    <m/>
    <m/>
    <x v="12"/>
    <x v="2306"/>
    <n v="0"/>
    <n v="0"/>
    <n v="0"/>
    <x v="9"/>
  </r>
  <r>
    <b v="0"/>
    <m/>
    <m/>
    <x v="12"/>
    <x v="2307"/>
    <n v="0"/>
    <n v="0"/>
    <n v="0"/>
    <x v="10"/>
  </r>
  <r>
    <b v="0"/>
    <m/>
    <m/>
    <x v="12"/>
    <x v="2308"/>
    <n v="0"/>
    <n v="0"/>
    <n v="0"/>
    <x v="9"/>
  </r>
  <r>
    <b v="0"/>
    <m/>
    <m/>
    <x v="12"/>
    <x v="2309"/>
    <n v="0"/>
    <n v="0"/>
    <n v="0"/>
    <x v="3"/>
  </r>
  <r>
    <b v="0"/>
    <m/>
    <m/>
    <x v="12"/>
    <x v="2310"/>
    <n v="0"/>
    <n v="0"/>
    <n v="0"/>
    <x v="3"/>
  </r>
  <r>
    <b v="0"/>
    <m/>
    <m/>
    <x v="12"/>
    <x v="2311"/>
    <n v="0"/>
    <n v="0"/>
    <n v="0"/>
    <x v="9"/>
  </r>
  <r>
    <b v="0"/>
    <m/>
    <m/>
    <x v="12"/>
    <x v="2312"/>
    <n v="0"/>
    <n v="0"/>
    <n v="0"/>
    <x v="1"/>
  </r>
  <r>
    <b v="0"/>
    <m/>
    <m/>
    <x v="12"/>
    <x v="2313"/>
    <n v="0"/>
    <n v="0"/>
    <n v="0"/>
    <x v="1"/>
  </r>
  <r>
    <b v="0"/>
    <m/>
    <m/>
    <x v="12"/>
    <x v="2314"/>
    <n v="0"/>
    <n v="0"/>
    <n v="0"/>
    <x v="6"/>
  </r>
  <r>
    <b v="0"/>
    <m/>
    <m/>
    <x v="12"/>
    <x v="2315"/>
    <n v="0"/>
    <n v="0"/>
    <n v="0"/>
    <x v="6"/>
  </r>
  <r>
    <b v="0"/>
    <m/>
    <m/>
    <x v="12"/>
    <x v="2316"/>
    <n v="0"/>
    <n v="0"/>
    <n v="0"/>
    <x v="6"/>
  </r>
  <r>
    <b v="0"/>
    <m/>
    <m/>
    <x v="12"/>
    <x v="2317"/>
    <n v="0"/>
    <n v="0"/>
    <n v="0"/>
    <x v="6"/>
  </r>
  <r>
    <b v="0"/>
    <m/>
    <m/>
    <x v="12"/>
    <x v="2318"/>
    <n v="0"/>
    <n v="0"/>
    <n v="0"/>
    <x v="6"/>
  </r>
  <r>
    <b v="0"/>
    <m/>
    <m/>
    <x v="12"/>
    <x v="2319"/>
    <n v="0"/>
    <n v="0"/>
    <n v="0"/>
    <x v="6"/>
  </r>
  <r>
    <b v="0"/>
    <m/>
    <m/>
    <x v="12"/>
    <x v="2320"/>
    <n v="0"/>
    <n v="0"/>
    <n v="0"/>
    <x v="6"/>
  </r>
  <r>
    <b v="0"/>
    <m/>
    <m/>
    <x v="12"/>
    <x v="2321"/>
    <n v="0"/>
    <n v="0"/>
    <n v="0"/>
    <x v="6"/>
  </r>
  <r>
    <b v="0"/>
    <m/>
    <m/>
    <x v="12"/>
    <x v="2322"/>
    <n v="0"/>
    <n v="0"/>
    <n v="0"/>
    <x v="0"/>
  </r>
  <r>
    <b v="0"/>
    <m/>
    <m/>
    <x v="12"/>
    <x v="2323"/>
    <n v="0"/>
    <n v="0"/>
    <n v="0"/>
    <x v="9"/>
  </r>
  <r>
    <b v="0"/>
    <m/>
    <m/>
    <x v="12"/>
    <x v="2324"/>
    <n v="0"/>
    <n v="0"/>
    <n v="0"/>
    <x v="9"/>
  </r>
  <r>
    <b v="0"/>
    <m/>
    <m/>
    <x v="12"/>
    <x v="2325"/>
    <n v="0"/>
    <n v="0"/>
    <n v="0"/>
    <x v="9"/>
  </r>
  <r>
    <b v="0"/>
    <m/>
    <m/>
    <x v="12"/>
    <x v="2326"/>
    <n v="0"/>
    <n v="0"/>
    <n v="0"/>
    <x v="9"/>
  </r>
  <r>
    <b v="0"/>
    <m/>
    <m/>
    <x v="12"/>
    <x v="2327"/>
    <n v="0"/>
    <n v="0"/>
    <n v="0"/>
    <x v="9"/>
  </r>
  <r>
    <b v="0"/>
    <m/>
    <m/>
    <x v="12"/>
    <x v="2328"/>
    <n v="0"/>
    <n v="0"/>
    <n v="0"/>
    <x v="9"/>
  </r>
  <r>
    <b v="0"/>
    <m/>
    <m/>
    <x v="12"/>
    <x v="2329"/>
    <n v="0"/>
    <n v="0"/>
    <n v="0"/>
    <x v="9"/>
  </r>
  <r>
    <b v="0"/>
    <m/>
    <m/>
    <x v="12"/>
    <x v="2330"/>
    <n v="0"/>
    <n v="0"/>
    <n v="0"/>
    <x v="9"/>
  </r>
  <r>
    <b v="0"/>
    <m/>
    <m/>
    <x v="12"/>
    <x v="2331"/>
    <n v="0"/>
    <n v="0"/>
    <n v="0"/>
    <x v="9"/>
  </r>
  <r>
    <b v="0"/>
    <m/>
    <m/>
    <x v="12"/>
    <x v="2332"/>
    <n v="0"/>
    <n v="0"/>
    <n v="0"/>
    <x v="9"/>
  </r>
  <r>
    <b v="0"/>
    <m/>
    <m/>
    <x v="12"/>
    <x v="2333"/>
    <n v="0"/>
    <n v="0"/>
    <n v="0"/>
    <x v="9"/>
  </r>
  <r>
    <b v="0"/>
    <m/>
    <m/>
    <x v="12"/>
    <x v="2334"/>
    <n v="0"/>
    <n v="0"/>
    <n v="0"/>
    <x v="9"/>
  </r>
  <r>
    <b v="0"/>
    <m/>
    <m/>
    <x v="12"/>
    <x v="2335"/>
    <n v="0"/>
    <n v="0"/>
    <n v="0"/>
    <x v="9"/>
  </r>
  <r>
    <b v="0"/>
    <m/>
    <m/>
    <x v="12"/>
    <x v="2336"/>
    <n v="0"/>
    <n v="0"/>
    <n v="0"/>
    <x v="9"/>
  </r>
  <r>
    <b v="0"/>
    <m/>
    <m/>
    <x v="12"/>
    <x v="2337"/>
    <n v="0"/>
    <n v="0"/>
    <n v="0"/>
    <x v="9"/>
  </r>
  <r>
    <b v="0"/>
    <m/>
    <m/>
    <x v="12"/>
    <x v="2338"/>
    <n v="0"/>
    <n v="0"/>
    <n v="0"/>
    <x v="9"/>
  </r>
  <r>
    <b v="0"/>
    <m/>
    <m/>
    <x v="12"/>
    <x v="2339"/>
    <n v="0"/>
    <n v="0"/>
    <n v="0"/>
    <x v="9"/>
  </r>
  <r>
    <b v="0"/>
    <m/>
    <m/>
    <x v="12"/>
    <x v="2340"/>
    <n v="0"/>
    <n v="0"/>
    <n v="0"/>
    <x v="9"/>
  </r>
  <r>
    <b v="0"/>
    <m/>
    <m/>
    <x v="12"/>
    <x v="2341"/>
    <n v="0"/>
    <n v="0"/>
    <n v="0"/>
    <x v="9"/>
  </r>
  <r>
    <b v="0"/>
    <m/>
    <m/>
    <x v="12"/>
    <x v="2342"/>
    <n v="0"/>
    <n v="0"/>
    <n v="0"/>
    <x v="9"/>
  </r>
  <r>
    <b v="0"/>
    <m/>
    <m/>
    <x v="12"/>
    <x v="2343"/>
    <n v="0"/>
    <n v="0"/>
    <n v="0"/>
    <x v="9"/>
  </r>
  <r>
    <b v="0"/>
    <m/>
    <m/>
    <x v="12"/>
    <x v="2344"/>
    <n v="0"/>
    <n v="0"/>
    <n v="0"/>
    <x v="9"/>
  </r>
  <r>
    <b v="0"/>
    <m/>
    <m/>
    <x v="12"/>
    <x v="2345"/>
    <n v="0"/>
    <n v="0"/>
    <n v="0"/>
    <x v="9"/>
  </r>
  <r>
    <b v="0"/>
    <m/>
    <m/>
    <x v="12"/>
    <x v="2346"/>
    <n v="0"/>
    <n v="0"/>
    <n v="0"/>
    <x v="9"/>
  </r>
  <r>
    <b v="0"/>
    <m/>
    <m/>
    <x v="12"/>
    <x v="2347"/>
    <n v="0"/>
    <n v="0"/>
    <n v="0"/>
    <x v="9"/>
  </r>
  <r>
    <b v="0"/>
    <m/>
    <m/>
    <x v="12"/>
    <x v="2348"/>
    <n v="0"/>
    <n v="0"/>
    <n v="0"/>
    <x v="9"/>
  </r>
  <r>
    <b v="0"/>
    <m/>
    <m/>
    <x v="12"/>
    <x v="2349"/>
    <n v="0"/>
    <n v="0"/>
    <n v="0"/>
    <x v="9"/>
  </r>
  <r>
    <b v="0"/>
    <m/>
    <m/>
    <x v="12"/>
    <x v="2350"/>
    <n v="0"/>
    <n v="0"/>
    <n v="0"/>
    <x v="9"/>
  </r>
  <r>
    <b v="0"/>
    <m/>
    <m/>
    <x v="12"/>
    <x v="2351"/>
    <n v="0"/>
    <n v="0"/>
    <n v="0"/>
    <x v="9"/>
  </r>
  <r>
    <b v="0"/>
    <m/>
    <m/>
    <x v="12"/>
    <x v="2352"/>
    <n v="0"/>
    <n v="0"/>
    <n v="0"/>
    <x v="9"/>
  </r>
  <r>
    <b v="0"/>
    <m/>
    <m/>
    <x v="12"/>
    <x v="2353"/>
    <n v="0"/>
    <n v="0"/>
    <n v="0"/>
    <x v="9"/>
  </r>
  <r>
    <b v="0"/>
    <m/>
    <m/>
    <x v="12"/>
    <x v="2354"/>
    <n v="0"/>
    <n v="0"/>
    <n v="0"/>
    <x v="9"/>
  </r>
  <r>
    <b v="0"/>
    <m/>
    <m/>
    <x v="12"/>
    <x v="2355"/>
    <n v="0"/>
    <n v="0"/>
    <n v="0"/>
    <x v="9"/>
  </r>
  <r>
    <b v="0"/>
    <m/>
    <m/>
    <x v="12"/>
    <x v="2356"/>
    <n v="0"/>
    <n v="0"/>
    <n v="0"/>
    <x v="9"/>
  </r>
  <r>
    <b v="0"/>
    <m/>
    <m/>
    <x v="12"/>
    <x v="2357"/>
    <n v="0"/>
    <n v="0"/>
    <n v="0"/>
    <x v="9"/>
  </r>
  <r>
    <b v="0"/>
    <m/>
    <m/>
    <x v="12"/>
    <x v="2358"/>
    <n v="0"/>
    <n v="0"/>
    <n v="0"/>
    <x v="9"/>
  </r>
  <r>
    <b v="0"/>
    <m/>
    <m/>
    <x v="12"/>
    <x v="2359"/>
    <n v="0"/>
    <n v="0"/>
    <n v="0"/>
    <x v="9"/>
  </r>
  <r>
    <b v="0"/>
    <m/>
    <m/>
    <x v="12"/>
    <x v="2360"/>
    <n v="0"/>
    <n v="0"/>
    <n v="0"/>
    <x v="9"/>
  </r>
  <r>
    <b v="0"/>
    <m/>
    <m/>
    <x v="12"/>
    <x v="2361"/>
    <n v="0"/>
    <n v="0"/>
    <n v="0"/>
    <x v="9"/>
  </r>
  <r>
    <b v="0"/>
    <m/>
    <m/>
    <x v="12"/>
    <x v="2362"/>
    <n v="0"/>
    <n v="0"/>
    <n v="0"/>
    <x v="9"/>
  </r>
  <r>
    <b v="0"/>
    <m/>
    <m/>
    <x v="12"/>
    <x v="2363"/>
    <n v="0"/>
    <n v="0"/>
    <n v="0"/>
    <x v="9"/>
  </r>
  <r>
    <b v="0"/>
    <m/>
    <m/>
    <x v="12"/>
    <x v="2364"/>
    <n v="0"/>
    <n v="0"/>
    <n v="0"/>
    <x v="9"/>
  </r>
  <r>
    <b v="0"/>
    <m/>
    <m/>
    <x v="12"/>
    <x v="2365"/>
    <n v="0"/>
    <n v="0"/>
    <n v="0"/>
    <x v="9"/>
  </r>
  <r>
    <b v="0"/>
    <m/>
    <m/>
    <x v="12"/>
    <x v="2366"/>
    <n v="0"/>
    <n v="0"/>
    <n v="0"/>
    <x v="9"/>
  </r>
  <r>
    <b v="0"/>
    <m/>
    <m/>
    <x v="12"/>
    <x v="2367"/>
    <n v="0"/>
    <n v="0"/>
    <n v="0"/>
    <x v="9"/>
  </r>
  <r>
    <b v="0"/>
    <m/>
    <m/>
    <x v="12"/>
    <x v="2368"/>
    <n v="0"/>
    <n v="0"/>
    <n v="0"/>
    <x v="9"/>
  </r>
  <r>
    <b v="0"/>
    <m/>
    <m/>
    <x v="12"/>
    <x v="2369"/>
    <n v="0"/>
    <n v="0"/>
    <n v="0"/>
    <x v="9"/>
  </r>
  <r>
    <b v="0"/>
    <m/>
    <m/>
    <x v="12"/>
    <x v="2370"/>
    <n v="0"/>
    <n v="0"/>
    <n v="0"/>
    <x v="9"/>
  </r>
  <r>
    <b v="0"/>
    <m/>
    <m/>
    <x v="12"/>
    <x v="2371"/>
    <n v="0"/>
    <n v="0"/>
    <n v="0"/>
    <x v="9"/>
  </r>
  <r>
    <b v="0"/>
    <m/>
    <m/>
    <x v="12"/>
    <x v="2372"/>
    <n v="0"/>
    <n v="0"/>
    <n v="0"/>
    <x v="9"/>
  </r>
  <r>
    <b v="0"/>
    <m/>
    <m/>
    <x v="12"/>
    <x v="2373"/>
    <n v="0"/>
    <n v="0"/>
    <n v="0"/>
    <x v="9"/>
  </r>
  <r>
    <b v="0"/>
    <m/>
    <m/>
    <x v="12"/>
    <x v="2374"/>
    <n v="0"/>
    <n v="0"/>
    <n v="0"/>
    <x v="9"/>
  </r>
  <r>
    <b v="0"/>
    <m/>
    <m/>
    <x v="12"/>
    <x v="2375"/>
    <n v="0"/>
    <n v="0"/>
    <n v="0"/>
    <x v="9"/>
  </r>
  <r>
    <b v="0"/>
    <m/>
    <m/>
    <x v="12"/>
    <x v="2376"/>
    <n v="0"/>
    <n v="0"/>
    <n v="0"/>
    <x v="9"/>
  </r>
  <r>
    <b v="0"/>
    <m/>
    <m/>
    <x v="12"/>
    <x v="2377"/>
    <n v="0"/>
    <n v="0"/>
    <n v="0"/>
    <x v="9"/>
  </r>
  <r>
    <b v="0"/>
    <m/>
    <m/>
    <x v="12"/>
    <x v="2378"/>
    <n v="0"/>
    <n v="0"/>
    <n v="0"/>
    <x v="9"/>
  </r>
  <r>
    <b v="0"/>
    <m/>
    <m/>
    <x v="12"/>
    <x v="2379"/>
    <n v="0"/>
    <n v="0"/>
    <n v="0"/>
    <x v="9"/>
  </r>
  <r>
    <b v="0"/>
    <m/>
    <m/>
    <x v="12"/>
    <x v="2380"/>
    <n v="0"/>
    <n v="0"/>
    <n v="0"/>
    <x v="9"/>
  </r>
  <r>
    <b v="0"/>
    <m/>
    <m/>
    <x v="12"/>
    <x v="2381"/>
    <n v="0"/>
    <n v="0"/>
    <n v="0"/>
    <x v="9"/>
  </r>
  <r>
    <b v="0"/>
    <m/>
    <m/>
    <x v="12"/>
    <x v="2382"/>
    <n v="0"/>
    <n v="0"/>
    <n v="0"/>
    <x v="9"/>
  </r>
  <r>
    <b v="0"/>
    <m/>
    <m/>
    <x v="12"/>
    <x v="2383"/>
    <n v="0"/>
    <n v="0"/>
    <n v="0"/>
    <x v="9"/>
  </r>
  <r>
    <b v="0"/>
    <m/>
    <m/>
    <x v="12"/>
    <x v="2384"/>
    <n v="0"/>
    <n v="0"/>
    <n v="0"/>
    <x v="9"/>
  </r>
  <r>
    <b v="0"/>
    <m/>
    <m/>
    <x v="12"/>
    <x v="2385"/>
    <n v="0"/>
    <n v="0"/>
    <n v="0"/>
    <x v="9"/>
  </r>
  <r>
    <b v="0"/>
    <m/>
    <m/>
    <x v="12"/>
    <x v="2386"/>
    <n v="0"/>
    <n v="0"/>
    <n v="0"/>
    <x v="9"/>
  </r>
  <r>
    <b v="0"/>
    <m/>
    <m/>
    <x v="12"/>
    <x v="2387"/>
    <n v="0"/>
    <n v="0"/>
    <n v="0"/>
    <x v="9"/>
  </r>
  <r>
    <b v="0"/>
    <m/>
    <m/>
    <x v="12"/>
    <x v="2388"/>
    <n v="0"/>
    <n v="0"/>
    <n v="0"/>
    <x v="9"/>
  </r>
  <r>
    <b v="0"/>
    <m/>
    <m/>
    <x v="12"/>
    <x v="2389"/>
    <n v="0"/>
    <n v="0"/>
    <n v="0"/>
    <x v="9"/>
  </r>
  <r>
    <b v="0"/>
    <m/>
    <m/>
    <x v="12"/>
    <x v="2390"/>
    <n v="0"/>
    <n v="0"/>
    <n v="0"/>
    <x v="9"/>
  </r>
  <r>
    <b v="0"/>
    <m/>
    <m/>
    <x v="12"/>
    <x v="2391"/>
    <n v="0"/>
    <n v="0"/>
    <n v="0"/>
    <x v="9"/>
  </r>
  <r>
    <b v="0"/>
    <m/>
    <m/>
    <x v="12"/>
    <x v="2392"/>
    <n v="0"/>
    <n v="0"/>
    <n v="0"/>
    <x v="9"/>
  </r>
  <r>
    <b v="0"/>
    <m/>
    <m/>
    <x v="12"/>
    <x v="2393"/>
    <n v="0"/>
    <n v="0"/>
    <n v="0"/>
    <x v="9"/>
  </r>
  <r>
    <b v="0"/>
    <m/>
    <m/>
    <x v="12"/>
    <x v="2394"/>
    <n v="0"/>
    <n v="0"/>
    <n v="0"/>
    <x v="9"/>
  </r>
  <r>
    <b v="0"/>
    <m/>
    <m/>
    <x v="12"/>
    <x v="2395"/>
    <n v="0"/>
    <n v="0"/>
    <n v="0"/>
    <x v="9"/>
  </r>
  <r>
    <b v="0"/>
    <m/>
    <m/>
    <x v="12"/>
    <x v="2396"/>
    <n v="0"/>
    <n v="0"/>
    <n v="0"/>
    <x v="9"/>
  </r>
  <r>
    <b v="0"/>
    <m/>
    <m/>
    <x v="12"/>
    <x v="2397"/>
    <n v="0"/>
    <n v="0"/>
    <n v="0"/>
    <x v="8"/>
  </r>
  <r>
    <b v="0"/>
    <m/>
    <m/>
    <x v="12"/>
    <x v="2398"/>
    <n v="0"/>
    <n v="0"/>
    <n v="0"/>
    <x v="9"/>
  </r>
  <r>
    <b v="0"/>
    <m/>
    <m/>
    <x v="12"/>
    <x v="2399"/>
    <n v="0"/>
    <n v="0"/>
    <n v="0"/>
    <x v="18"/>
  </r>
  <r>
    <b v="0"/>
    <m/>
    <m/>
    <x v="12"/>
    <x v="2400"/>
    <n v="0"/>
    <n v="0"/>
    <n v="0"/>
    <x v="3"/>
  </r>
  <r>
    <b v="0"/>
    <m/>
    <m/>
    <x v="12"/>
    <x v="2401"/>
    <n v="0"/>
    <n v="0"/>
    <n v="0"/>
    <x v="6"/>
  </r>
  <r>
    <b v="0"/>
    <m/>
    <m/>
    <x v="12"/>
    <x v="2402"/>
    <n v="0"/>
    <n v="0"/>
    <n v="0"/>
    <x v="6"/>
  </r>
  <r>
    <b v="0"/>
    <m/>
    <m/>
    <x v="12"/>
    <x v="2403"/>
    <n v="0"/>
    <n v="0"/>
    <n v="0"/>
    <x v="6"/>
  </r>
  <r>
    <b v="0"/>
    <m/>
    <m/>
    <x v="12"/>
    <x v="2404"/>
    <n v="0"/>
    <n v="0"/>
    <n v="0"/>
    <x v="6"/>
  </r>
  <r>
    <b v="0"/>
    <m/>
    <m/>
    <x v="12"/>
    <x v="2405"/>
    <n v="0"/>
    <n v="0"/>
    <n v="0"/>
    <x v="6"/>
  </r>
  <r>
    <b v="0"/>
    <m/>
    <m/>
    <x v="12"/>
    <x v="2406"/>
    <n v="0"/>
    <n v="0"/>
    <n v="0"/>
    <x v="6"/>
  </r>
  <r>
    <b v="0"/>
    <m/>
    <m/>
    <x v="12"/>
    <x v="2407"/>
    <n v="0"/>
    <n v="0"/>
    <n v="0"/>
    <x v="6"/>
  </r>
  <r>
    <b v="0"/>
    <m/>
    <m/>
    <x v="12"/>
    <x v="2408"/>
    <n v="0"/>
    <n v="0"/>
    <n v="0"/>
    <x v="6"/>
  </r>
  <r>
    <b v="0"/>
    <m/>
    <m/>
    <x v="12"/>
    <x v="2409"/>
    <n v="0"/>
    <n v="0"/>
    <n v="0"/>
    <x v="6"/>
  </r>
  <r>
    <b v="0"/>
    <m/>
    <m/>
    <x v="12"/>
    <x v="2410"/>
    <n v="0"/>
    <n v="0"/>
    <n v="0"/>
    <x v="6"/>
  </r>
  <r>
    <b v="0"/>
    <m/>
    <m/>
    <x v="12"/>
    <x v="2411"/>
    <n v="0"/>
    <n v="0"/>
    <n v="0"/>
    <x v="5"/>
  </r>
  <r>
    <b v="0"/>
    <m/>
    <m/>
    <x v="12"/>
    <x v="2412"/>
    <n v="0"/>
    <n v="0"/>
    <n v="0"/>
    <x v="9"/>
  </r>
  <r>
    <b v="0"/>
    <m/>
    <m/>
    <x v="12"/>
    <x v="2413"/>
    <n v="0"/>
    <n v="0"/>
    <n v="0"/>
    <x v="9"/>
  </r>
  <r>
    <b v="0"/>
    <m/>
    <m/>
    <x v="12"/>
    <x v="2414"/>
    <n v="0"/>
    <n v="0"/>
    <n v="0"/>
    <x v="9"/>
  </r>
  <r>
    <b v="0"/>
    <m/>
    <m/>
    <x v="12"/>
    <x v="2415"/>
    <n v="0"/>
    <n v="0"/>
    <n v="0"/>
    <x v="9"/>
  </r>
  <r>
    <b v="0"/>
    <m/>
    <m/>
    <x v="12"/>
    <x v="2416"/>
    <n v="0"/>
    <n v="0"/>
    <n v="0"/>
    <x v="9"/>
  </r>
  <r>
    <b v="0"/>
    <m/>
    <m/>
    <x v="12"/>
    <x v="2417"/>
    <n v="0"/>
    <n v="0"/>
    <n v="0"/>
    <x v="9"/>
  </r>
  <r>
    <b v="0"/>
    <m/>
    <m/>
    <x v="12"/>
    <x v="2418"/>
    <n v="0"/>
    <n v="0"/>
    <n v="0"/>
    <x v="9"/>
  </r>
  <r>
    <b v="0"/>
    <m/>
    <m/>
    <x v="12"/>
    <x v="2419"/>
    <n v="0"/>
    <n v="0"/>
    <n v="0"/>
    <x v="9"/>
  </r>
  <r>
    <b v="0"/>
    <m/>
    <m/>
    <x v="12"/>
    <x v="2420"/>
    <n v="0"/>
    <n v="0"/>
    <n v="0"/>
    <x v="9"/>
  </r>
  <r>
    <b v="0"/>
    <m/>
    <m/>
    <x v="12"/>
    <x v="2421"/>
    <n v="0"/>
    <n v="0"/>
    <n v="0"/>
    <x v="9"/>
  </r>
  <r>
    <b v="0"/>
    <m/>
    <m/>
    <x v="12"/>
    <x v="2422"/>
    <n v="0"/>
    <n v="0"/>
    <n v="0"/>
    <x v="9"/>
  </r>
  <r>
    <b v="0"/>
    <m/>
    <m/>
    <x v="12"/>
    <x v="2423"/>
    <n v="0"/>
    <n v="0"/>
    <n v="0"/>
    <x v="9"/>
  </r>
  <r>
    <b v="0"/>
    <m/>
    <m/>
    <x v="12"/>
    <x v="2424"/>
    <n v="0"/>
    <n v="0"/>
    <n v="0"/>
    <x v="9"/>
  </r>
  <r>
    <b v="0"/>
    <m/>
    <m/>
    <x v="12"/>
    <x v="2425"/>
    <n v="0"/>
    <n v="0"/>
    <n v="0"/>
    <x v="9"/>
  </r>
  <r>
    <b v="0"/>
    <m/>
    <m/>
    <x v="12"/>
    <x v="2426"/>
    <n v="0"/>
    <n v="0"/>
    <n v="0"/>
    <x v="9"/>
  </r>
  <r>
    <b v="0"/>
    <m/>
    <m/>
    <x v="12"/>
    <x v="2427"/>
    <n v="0"/>
    <n v="0"/>
    <n v="0"/>
    <x v="9"/>
  </r>
  <r>
    <b v="0"/>
    <m/>
    <m/>
    <x v="12"/>
    <x v="2428"/>
    <n v="0"/>
    <n v="0"/>
    <n v="0"/>
    <x v="9"/>
  </r>
  <r>
    <b v="0"/>
    <m/>
    <m/>
    <x v="12"/>
    <x v="2429"/>
    <n v="0"/>
    <n v="0"/>
    <n v="0"/>
    <x v="9"/>
  </r>
  <r>
    <b v="0"/>
    <m/>
    <m/>
    <x v="12"/>
    <x v="2430"/>
    <n v="0"/>
    <n v="0"/>
    <n v="0"/>
    <x v="9"/>
  </r>
  <r>
    <b v="0"/>
    <m/>
    <m/>
    <x v="12"/>
    <x v="2431"/>
    <n v="0"/>
    <n v="0"/>
    <n v="0"/>
    <x v="9"/>
  </r>
  <r>
    <b v="0"/>
    <m/>
    <m/>
    <x v="12"/>
    <x v="2432"/>
    <n v="0"/>
    <n v="0"/>
    <n v="0"/>
    <x v="9"/>
  </r>
  <r>
    <b v="0"/>
    <m/>
    <m/>
    <x v="12"/>
    <x v="2433"/>
    <n v="0"/>
    <n v="0"/>
    <n v="0"/>
    <x v="9"/>
  </r>
  <r>
    <b v="0"/>
    <m/>
    <m/>
    <x v="12"/>
    <x v="2434"/>
    <n v="0"/>
    <n v="0"/>
    <n v="0"/>
    <x v="9"/>
  </r>
  <r>
    <b v="0"/>
    <m/>
    <m/>
    <x v="12"/>
    <x v="2435"/>
    <n v="0"/>
    <n v="0"/>
    <n v="0"/>
    <x v="9"/>
  </r>
  <r>
    <b v="0"/>
    <m/>
    <m/>
    <x v="12"/>
    <x v="2436"/>
    <n v="0"/>
    <n v="0"/>
    <n v="0"/>
    <x v="9"/>
  </r>
  <r>
    <b v="0"/>
    <m/>
    <m/>
    <x v="12"/>
    <x v="2437"/>
    <n v="0"/>
    <n v="0"/>
    <n v="0"/>
    <x v="9"/>
  </r>
  <r>
    <b v="0"/>
    <m/>
    <m/>
    <x v="12"/>
    <x v="2438"/>
    <n v="0"/>
    <n v="0"/>
    <n v="0"/>
    <x v="9"/>
  </r>
  <r>
    <b v="0"/>
    <m/>
    <m/>
    <x v="12"/>
    <x v="2439"/>
    <n v="0"/>
    <n v="0"/>
    <n v="0"/>
    <x v="9"/>
  </r>
  <r>
    <b v="0"/>
    <m/>
    <m/>
    <x v="12"/>
    <x v="2440"/>
    <n v="0"/>
    <n v="0"/>
    <n v="0"/>
    <x v="9"/>
  </r>
  <r>
    <b v="0"/>
    <m/>
    <m/>
    <x v="12"/>
    <x v="2441"/>
    <n v="0"/>
    <n v="0"/>
    <n v="0"/>
    <x v="9"/>
  </r>
  <r>
    <b v="0"/>
    <m/>
    <m/>
    <x v="12"/>
    <x v="2442"/>
    <n v="0"/>
    <n v="0"/>
    <n v="0"/>
    <x v="9"/>
  </r>
  <r>
    <b v="0"/>
    <m/>
    <m/>
    <x v="12"/>
    <x v="2443"/>
    <n v="0"/>
    <n v="0"/>
    <n v="0"/>
    <x v="8"/>
  </r>
  <r>
    <b v="0"/>
    <m/>
    <m/>
    <x v="12"/>
    <x v="2444"/>
    <n v="0"/>
    <n v="0"/>
    <n v="0"/>
    <x v="8"/>
  </r>
  <r>
    <b v="0"/>
    <m/>
    <m/>
    <x v="12"/>
    <x v="2445"/>
    <n v="0"/>
    <n v="0"/>
    <n v="0"/>
    <x v="18"/>
  </r>
  <r>
    <b v="0"/>
    <m/>
    <m/>
    <x v="12"/>
    <x v="2446"/>
    <n v="0"/>
    <n v="0"/>
    <n v="0"/>
    <x v="18"/>
  </r>
  <r>
    <b v="0"/>
    <m/>
    <m/>
    <x v="12"/>
    <x v="2447"/>
    <n v="0"/>
    <n v="0"/>
    <n v="0"/>
    <x v="11"/>
  </r>
  <r>
    <b v="0"/>
    <m/>
    <m/>
    <x v="12"/>
    <x v="2448"/>
    <n v="0"/>
    <n v="0"/>
    <n v="0"/>
    <x v="15"/>
  </r>
  <r>
    <b v="0"/>
    <m/>
    <m/>
    <x v="12"/>
    <x v="2449"/>
    <n v="0"/>
    <n v="0"/>
    <n v="0"/>
    <x v="9"/>
  </r>
  <r>
    <b v="0"/>
    <m/>
    <m/>
    <x v="12"/>
    <x v="2450"/>
    <n v="0"/>
    <n v="0"/>
    <n v="0"/>
    <x v="9"/>
  </r>
  <r>
    <b v="0"/>
    <m/>
    <m/>
    <x v="12"/>
    <x v="2451"/>
    <n v="0"/>
    <n v="0"/>
    <n v="0"/>
    <x v="9"/>
  </r>
  <r>
    <b v="0"/>
    <m/>
    <m/>
    <x v="12"/>
    <x v="2452"/>
    <n v="0"/>
    <n v="0"/>
    <n v="0"/>
    <x v="2"/>
  </r>
  <r>
    <b v="0"/>
    <m/>
    <m/>
    <x v="12"/>
    <x v="2453"/>
    <n v="0"/>
    <n v="0"/>
    <n v="0"/>
    <x v="2"/>
  </r>
  <r>
    <b v="0"/>
    <m/>
    <m/>
    <x v="12"/>
    <x v="2454"/>
    <n v="0"/>
    <n v="0"/>
    <n v="0"/>
    <x v="2"/>
  </r>
  <r>
    <b v="0"/>
    <m/>
    <m/>
    <x v="12"/>
    <x v="2455"/>
    <n v="0"/>
    <n v="0"/>
    <n v="0"/>
    <x v="2"/>
  </r>
  <r>
    <b v="0"/>
    <m/>
    <m/>
    <x v="12"/>
    <x v="2456"/>
    <n v="0"/>
    <n v="0"/>
    <n v="0"/>
    <x v="2"/>
  </r>
  <r>
    <b v="0"/>
    <m/>
    <m/>
    <x v="12"/>
    <x v="2457"/>
    <n v="0"/>
    <n v="0"/>
    <n v="0"/>
    <x v="2"/>
  </r>
  <r>
    <b v="0"/>
    <m/>
    <m/>
    <x v="12"/>
    <x v="2458"/>
    <n v="0"/>
    <n v="0"/>
    <n v="0"/>
    <x v="2"/>
  </r>
  <r>
    <b v="0"/>
    <m/>
    <m/>
    <x v="12"/>
    <x v="2459"/>
    <n v="0"/>
    <n v="0"/>
    <n v="0"/>
    <x v="2"/>
  </r>
  <r>
    <b v="0"/>
    <m/>
    <m/>
    <x v="12"/>
    <x v="2460"/>
    <n v="0"/>
    <n v="0"/>
    <n v="0"/>
    <x v="2"/>
  </r>
  <r>
    <b v="0"/>
    <m/>
    <m/>
    <x v="12"/>
    <x v="2461"/>
    <n v="0"/>
    <n v="0"/>
    <n v="0"/>
    <x v="2"/>
  </r>
  <r>
    <b v="0"/>
    <m/>
    <m/>
    <x v="12"/>
    <x v="2462"/>
    <n v="0"/>
    <n v="0"/>
    <n v="0"/>
    <x v="2"/>
  </r>
  <r>
    <b v="0"/>
    <m/>
    <m/>
    <x v="12"/>
    <x v="2463"/>
    <n v="0"/>
    <n v="0"/>
    <n v="0"/>
    <x v="2"/>
  </r>
  <r>
    <b v="0"/>
    <m/>
    <m/>
    <x v="12"/>
    <x v="2464"/>
    <n v="0"/>
    <n v="0"/>
    <n v="0"/>
    <x v="2"/>
  </r>
  <r>
    <b v="0"/>
    <m/>
    <m/>
    <x v="12"/>
    <x v="2465"/>
    <n v="0"/>
    <n v="0"/>
    <n v="0"/>
    <x v="2"/>
  </r>
  <r>
    <b v="0"/>
    <m/>
    <m/>
    <x v="12"/>
    <x v="2466"/>
    <n v="0"/>
    <n v="0"/>
    <n v="0"/>
    <x v="2"/>
  </r>
  <r>
    <b v="0"/>
    <m/>
    <m/>
    <x v="12"/>
    <x v="2467"/>
    <n v="0"/>
    <n v="0"/>
    <n v="0"/>
    <x v="2"/>
  </r>
  <r>
    <b v="0"/>
    <m/>
    <m/>
    <x v="12"/>
    <x v="2468"/>
    <n v="0"/>
    <n v="0"/>
    <n v="0"/>
    <x v="2"/>
  </r>
  <r>
    <b v="0"/>
    <m/>
    <m/>
    <x v="12"/>
    <x v="2469"/>
    <n v="0"/>
    <n v="0"/>
    <n v="0"/>
    <x v="2"/>
  </r>
  <r>
    <b v="0"/>
    <m/>
    <m/>
    <x v="12"/>
    <x v="2470"/>
    <n v="0"/>
    <n v="0"/>
    <n v="0"/>
    <x v="2"/>
  </r>
  <r>
    <b v="0"/>
    <m/>
    <m/>
    <x v="12"/>
    <x v="2471"/>
    <n v="0"/>
    <n v="0"/>
    <n v="0"/>
    <x v="2"/>
  </r>
  <r>
    <b v="0"/>
    <m/>
    <m/>
    <x v="12"/>
    <x v="2472"/>
    <n v="0"/>
    <n v="0"/>
    <n v="0"/>
    <x v="2"/>
  </r>
  <r>
    <b v="0"/>
    <m/>
    <m/>
    <x v="12"/>
    <x v="2473"/>
    <n v="0"/>
    <n v="0"/>
    <n v="0"/>
    <x v="2"/>
  </r>
  <r>
    <b v="0"/>
    <m/>
    <m/>
    <x v="12"/>
    <x v="2474"/>
    <n v="0"/>
    <n v="0"/>
    <n v="0"/>
    <x v="2"/>
  </r>
  <r>
    <b v="0"/>
    <m/>
    <m/>
    <x v="12"/>
    <x v="2475"/>
    <n v="0"/>
    <n v="0"/>
    <n v="0"/>
    <x v="2"/>
  </r>
  <r>
    <b v="0"/>
    <m/>
    <m/>
    <x v="12"/>
    <x v="2476"/>
    <n v="0"/>
    <n v="0"/>
    <n v="0"/>
    <x v="2"/>
  </r>
  <r>
    <b v="0"/>
    <m/>
    <m/>
    <x v="12"/>
    <x v="2477"/>
    <n v="0"/>
    <n v="0"/>
    <n v="0"/>
    <x v="2"/>
  </r>
  <r>
    <b v="0"/>
    <m/>
    <m/>
    <x v="12"/>
    <x v="2478"/>
    <n v="0"/>
    <n v="0"/>
    <n v="0"/>
    <x v="15"/>
  </r>
  <r>
    <b v="0"/>
    <m/>
    <m/>
    <x v="12"/>
    <x v="2479"/>
    <n v="0"/>
    <n v="0"/>
    <n v="0"/>
    <x v="3"/>
  </r>
  <r>
    <b v="0"/>
    <m/>
    <m/>
    <x v="12"/>
    <x v="2480"/>
    <n v="0"/>
    <n v="0"/>
    <n v="0"/>
    <x v="6"/>
  </r>
  <r>
    <b v="0"/>
    <m/>
    <m/>
    <x v="12"/>
    <x v="2481"/>
    <n v="0"/>
    <n v="0"/>
    <n v="0"/>
    <x v="2"/>
  </r>
  <r>
    <b v="0"/>
    <m/>
    <m/>
    <x v="12"/>
    <x v="2482"/>
    <n v="0"/>
    <n v="0"/>
    <n v="0"/>
    <x v="9"/>
  </r>
  <r>
    <b v="0"/>
    <m/>
    <m/>
    <x v="12"/>
    <x v="2483"/>
    <n v="0"/>
    <n v="0"/>
    <n v="0"/>
    <x v="9"/>
  </r>
  <r>
    <b v="0"/>
    <m/>
    <m/>
    <x v="12"/>
    <x v="2484"/>
    <n v="0"/>
    <n v="0"/>
    <n v="0"/>
    <x v="9"/>
  </r>
  <r>
    <b v="0"/>
    <m/>
    <m/>
    <x v="12"/>
    <x v="2485"/>
    <n v="0"/>
    <n v="0"/>
    <n v="0"/>
    <x v="9"/>
  </r>
  <r>
    <b v="0"/>
    <m/>
    <m/>
    <x v="12"/>
    <x v="2486"/>
    <n v="0"/>
    <n v="0"/>
    <n v="0"/>
    <x v="2"/>
  </r>
  <r>
    <b v="0"/>
    <m/>
    <m/>
    <x v="12"/>
    <x v="2487"/>
    <n v="0"/>
    <n v="0"/>
    <n v="0"/>
    <x v="2"/>
  </r>
  <r>
    <b v="0"/>
    <m/>
    <m/>
    <x v="12"/>
    <x v="2488"/>
    <n v="0"/>
    <n v="0"/>
    <n v="0"/>
    <x v="7"/>
  </r>
  <r>
    <b v="0"/>
    <m/>
    <m/>
    <x v="12"/>
    <x v="2489"/>
    <n v="0"/>
    <n v="0"/>
    <n v="0"/>
    <x v="2"/>
  </r>
  <r>
    <b v="0"/>
    <m/>
    <m/>
    <x v="12"/>
    <x v="2490"/>
    <n v="0"/>
    <n v="0"/>
    <n v="0"/>
    <x v="2"/>
  </r>
  <r>
    <b v="0"/>
    <m/>
    <m/>
    <x v="12"/>
    <x v="2491"/>
    <n v="0"/>
    <n v="0"/>
    <n v="0"/>
    <x v="2"/>
  </r>
  <r>
    <b v="0"/>
    <m/>
    <m/>
    <x v="12"/>
    <x v="2492"/>
    <n v="0"/>
    <n v="0"/>
    <n v="0"/>
    <x v="2"/>
  </r>
  <r>
    <b v="0"/>
    <m/>
    <m/>
    <x v="12"/>
    <x v="2493"/>
    <n v="0"/>
    <n v="0"/>
    <n v="0"/>
    <x v="2"/>
  </r>
  <r>
    <b v="0"/>
    <m/>
    <m/>
    <x v="12"/>
    <x v="2494"/>
    <n v="0"/>
    <n v="0"/>
    <n v="0"/>
    <x v="6"/>
  </r>
  <r>
    <b v="0"/>
    <m/>
    <m/>
    <x v="12"/>
    <x v="2495"/>
    <n v="0"/>
    <n v="0"/>
    <n v="0"/>
    <x v="9"/>
  </r>
  <r>
    <b v="0"/>
    <m/>
    <m/>
    <x v="12"/>
    <x v="2496"/>
    <n v="0"/>
    <n v="0"/>
    <n v="0"/>
    <x v="2"/>
  </r>
  <r>
    <b v="0"/>
    <m/>
    <m/>
    <x v="12"/>
    <x v="2497"/>
    <n v="0"/>
    <n v="0"/>
    <n v="0"/>
    <x v="9"/>
  </r>
  <r>
    <b v="0"/>
    <m/>
    <m/>
    <x v="12"/>
    <x v="2498"/>
    <n v="0"/>
    <n v="0"/>
    <n v="0"/>
    <x v="6"/>
  </r>
  <r>
    <b v="0"/>
    <m/>
    <m/>
    <x v="12"/>
    <x v="2499"/>
    <n v="0"/>
    <n v="0"/>
    <n v="0"/>
    <x v="6"/>
  </r>
  <r>
    <b v="0"/>
    <m/>
    <m/>
    <x v="12"/>
    <x v="2500"/>
    <n v="0"/>
    <n v="0"/>
    <n v="0"/>
    <x v="6"/>
  </r>
  <r>
    <b v="0"/>
    <m/>
    <m/>
    <x v="12"/>
    <x v="2501"/>
    <n v="0"/>
    <n v="0"/>
    <n v="0"/>
    <x v="6"/>
  </r>
  <r>
    <b v="0"/>
    <m/>
    <m/>
    <x v="12"/>
    <x v="2502"/>
    <n v="0"/>
    <n v="0"/>
    <n v="0"/>
    <x v="6"/>
  </r>
  <r>
    <b v="0"/>
    <m/>
    <m/>
    <x v="12"/>
    <x v="2503"/>
    <n v="0"/>
    <n v="0"/>
    <n v="0"/>
    <x v="6"/>
  </r>
  <r>
    <b v="0"/>
    <m/>
    <m/>
    <x v="12"/>
    <x v="2504"/>
    <n v="0"/>
    <n v="0"/>
    <n v="0"/>
    <x v="8"/>
  </r>
  <r>
    <b v="0"/>
    <m/>
    <m/>
    <x v="12"/>
    <x v="2505"/>
    <n v="0"/>
    <n v="0"/>
    <n v="0"/>
    <x v="2"/>
  </r>
  <r>
    <b v="0"/>
    <m/>
    <m/>
    <x v="12"/>
    <x v="2506"/>
    <n v="0"/>
    <n v="0"/>
    <n v="0"/>
    <x v="2"/>
  </r>
  <r>
    <b v="0"/>
    <m/>
    <m/>
    <x v="12"/>
    <x v="2507"/>
    <n v="0"/>
    <n v="0"/>
    <n v="0"/>
    <x v="3"/>
  </r>
  <r>
    <b v="0"/>
    <m/>
    <m/>
    <x v="12"/>
    <x v="2508"/>
    <n v="0"/>
    <n v="0"/>
    <n v="0"/>
    <x v="8"/>
  </r>
  <r>
    <b v="0"/>
    <m/>
    <m/>
    <x v="12"/>
    <x v="2509"/>
    <n v="0"/>
    <n v="0"/>
    <n v="0"/>
    <x v="2"/>
  </r>
  <r>
    <b v="0"/>
    <m/>
    <m/>
    <x v="12"/>
    <x v="2510"/>
    <n v="0"/>
    <n v="0"/>
    <n v="0"/>
    <x v="6"/>
  </r>
  <r>
    <b v="0"/>
    <m/>
    <m/>
    <x v="12"/>
    <x v="2511"/>
    <n v="0"/>
    <n v="0"/>
    <n v="0"/>
    <x v="2"/>
  </r>
  <r>
    <b v="0"/>
    <m/>
    <m/>
    <x v="12"/>
    <x v="2512"/>
    <n v="0"/>
    <n v="0"/>
    <n v="0"/>
    <x v="2"/>
  </r>
  <r>
    <b v="0"/>
    <m/>
    <m/>
    <x v="12"/>
    <x v="2513"/>
    <n v="0"/>
    <n v="0"/>
    <n v="0"/>
    <x v="0"/>
  </r>
  <r>
    <b v="0"/>
    <m/>
    <m/>
    <x v="12"/>
    <x v="2514"/>
    <n v="0"/>
    <n v="0"/>
    <n v="0"/>
    <x v="9"/>
  </r>
  <r>
    <b v="0"/>
    <m/>
    <m/>
    <x v="12"/>
    <x v="2515"/>
    <n v="0"/>
    <n v="0"/>
    <n v="0"/>
    <x v="2"/>
  </r>
  <r>
    <b v="0"/>
    <m/>
    <m/>
    <x v="12"/>
    <x v="2516"/>
    <n v="0"/>
    <n v="0"/>
    <n v="0"/>
    <x v="8"/>
  </r>
  <r>
    <b v="0"/>
    <m/>
    <m/>
    <x v="12"/>
    <x v="2517"/>
    <n v="0"/>
    <n v="0"/>
    <n v="0"/>
    <x v="6"/>
  </r>
  <r>
    <b v="0"/>
    <m/>
    <m/>
    <x v="12"/>
    <x v="2518"/>
    <n v="0"/>
    <n v="0"/>
    <n v="0"/>
    <x v="6"/>
  </r>
  <r>
    <b v="0"/>
    <m/>
    <m/>
    <x v="12"/>
    <x v="2519"/>
    <n v="0"/>
    <n v="0"/>
    <n v="0"/>
    <x v="6"/>
  </r>
  <r>
    <b v="0"/>
    <m/>
    <m/>
    <x v="12"/>
    <x v="2520"/>
    <n v="0"/>
    <n v="0"/>
    <n v="0"/>
    <x v="6"/>
  </r>
  <r>
    <b v="0"/>
    <m/>
    <m/>
    <x v="12"/>
    <x v="2521"/>
    <n v="0"/>
    <n v="0"/>
    <n v="0"/>
    <x v="6"/>
  </r>
  <r>
    <b v="0"/>
    <m/>
    <m/>
    <x v="12"/>
    <x v="2522"/>
    <n v="0"/>
    <n v="0"/>
    <n v="0"/>
    <x v="15"/>
  </r>
  <r>
    <b v="0"/>
    <m/>
    <m/>
    <x v="12"/>
    <x v="2523"/>
    <n v="0"/>
    <n v="0"/>
    <n v="0"/>
    <x v="7"/>
  </r>
  <r>
    <b v="0"/>
    <m/>
    <m/>
    <x v="12"/>
    <x v="2524"/>
    <n v="0"/>
    <n v="0"/>
    <n v="0"/>
    <x v="0"/>
  </r>
  <r>
    <b v="0"/>
    <m/>
    <m/>
    <x v="12"/>
    <x v="2525"/>
    <n v="0"/>
    <n v="0"/>
    <n v="0"/>
    <x v="0"/>
  </r>
  <r>
    <b v="0"/>
    <m/>
    <m/>
    <x v="12"/>
    <x v="2526"/>
    <n v="0"/>
    <n v="0"/>
    <n v="0"/>
    <x v="0"/>
  </r>
  <r>
    <b v="0"/>
    <m/>
    <m/>
    <x v="12"/>
    <x v="2527"/>
    <n v="0"/>
    <n v="0"/>
    <n v="0"/>
    <x v="0"/>
  </r>
  <r>
    <b v="0"/>
    <m/>
    <m/>
    <x v="12"/>
    <x v="2528"/>
    <n v="0"/>
    <n v="0"/>
    <n v="0"/>
    <x v="0"/>
  </r>
  <r>
    <b v="0"/>
    <m/>
    <m/>
    <x v="12"/>
    <x v="2529"/>
    <n v="0"/>
    <n v="0"/>
    <n v="0"/>
    <x v="0"/>
  </r>
  <r>
    <b v="0"/>
    <m/>
    <m/>
    <x v="12"/>
    <x v="2530"/>
    <n v="0"/>
    <n v="0"/>
    <n v="0"/>
    <x v="0"/>
  </r>
  <r>
    <b v="0"/>
    <m/>
    <m/>
    <x v="12"/>
    <x v="2531"/>
    <n v="0"/>
    <n v="0"/>
    <n v="0"/>
    <x v="0"/>
  </r>
  <r>
    <b v="0"/>
    <m/>
    <m/>
    <x v="12"/>
    <x v="2532"/>
    <n v="0"/>
    <n v="0"/>
    <n v="0"/>
    <x v="0"/>
  </r>
  <r>
    <b v="0"/>
    <m/>
    <m/>
    <x v="12"/>
    <x v="2533"/>
    <n v="0"/>
    <n v="0"/>
    <n v="0"/>
    <x v="0"/>
  </r>
  <r>
    <b v="0"/>
    <m/>
    <m/>
    <x v="12"/>
    <x v="2534"/>
    <n v="0"/>
    <n v="0"/>
    <n v="0"/>
    <x v="0"/>
  </r>
  <r>
    <b v="0"/>
    <m/>
    <m/>
    <x v="12"/>
    <x v="2535"/>
    <n v="0"/>
    <n v="0"/>
    <n v="0"/>
    <x v="0"/>
  </r>
  <r>
    <b v="0"/>
    <m/>
    <m/>
    <x v="12"/>
    <x v="2536"/>
    <n v="0"/>
    <n v="0"/>
    <n v="0"/>
    <x v="0"/>
  </r>
  <r>
    <b v="0"/>
    <m/>
    <m/>
    <x v="12"/>
    <x v="2537"/>
    <n v="0"/>
    <n v="0"/>
    <n v="0"/>
    <x v="0"/>
  </r>
  <r>
    <b v="0"/>
    <m/>
    <m/>
    <x v="12"/>
    <x v="2538"/>
    <n v="0"/>
    <n v="0"/>
    <n v="0"/>
    <x v="0"/>
  </r>
  <r>
    <b v="0"/>
    <m/>
    <m/>
    <x v="12"/>
    <x v="2539"/>
    <n v="0"/>
    <n v="0"/>
    <n v="0"/>
    <x v="0"/>
  </r>
  <r>
    <b v="0"/>
    <m/>
    <m/>
    <x v="12"/>
    <x v="2540"/>
    <n v="0"/>
    <n v="0"/>
    <n v="0"/>
    <x v="0"/>
  </r>
  <r>
    <b v="0"/>
    <m/>
    <m/>
    <x v="12"/>
    <x v="2541"/>
    <n v="0"/>
    <n v="0"/>
    <n v="0"/>
    <x v="0"/>
  </r>
  <r>
    <b v="0"/>
    <m/>
    <m/>
    <x v="12"/>
    <x v="2542"/>
    <n v="0"/>
    <n v="0"/>
    <n v="0"/>
    <x v="0"/>
  </r>
  <r>
    <b v="0"/>
    <m/>
    <m/>
    <x v="12"/>
    <x v="2543"/>
    <n v="0"/>
    <n v="0"/>
    <n v="0"/>
    <x v="0"/>
  </r>
  <r>
    <b v="0"/>
    <m/>
    <m/>
    <x v="12"/>
    <x v="2544"/>
    <n v="0"/>
    <n v="0"/>
    <n v="0"/>
    <x v="0"/>
  </r>
  <r>
    <b v="0"/>
    <m/>
    <m/>
    <x v="12"/>
    <x v="2545"/>
    <n v="0"/>
    <n v="0"/>
    <n v="0"/>
    <x v="0"/>
  </r>
  <r>
    <b v="0"/>
    <m/>
    <m/>
    <x v="12"/>
    <x v="2546"/>
    <n v="0"/>
    <n v="0"/>
    <n v="0"/>
    <x v="0"/>
  </r>
  <r>
    <b v="0"/>
    <m/>
    <m/>
    <x v="12"/>
    <x v="2547"/>
    <n v="0"/>
    <n v="0"/>
    <n v="0"/>
    <x v="0"/>
  </r>
  <r>
    <b v="0"/>
    <m/>
    <m/>
    <x v="12"/>
    <x v="2548"/>
    <n v="0"/>
    <n v="0"/>
    <n v="0"/>
    <x v="0"/>
  </r>
  <r>
    <b v="0"/>
    <m/>
    <m/>
    <x v="12"/>
    <x v="2549"/>
    <n v="0"/>
    <n v="0"/>
    <n v="0"/>
    <x v="0"/>
  </r>
  <r>
    <b v="0"/>
    <m/>
    <m/>
    <x v="12"/>
    <x v="2550"/>
    <n v="0"/>
    <n v="0"/>
    <n v="0"/>
    <x v="0"/>
  </r>
  <r>
    <b v="0"/>
    <m/>
    <m/>
    <x v="12"/>
    <x v="2551"/>
    <n v="0"/>
    <n v="0"/>
    <n v="0"/>
    <x v="0"/>
  </r>
  <r>
    <b v="0"/>
    <m/>
    <m/>
    <x v="12"/>
    <x v="2552"/>
    <n v="0"/>
    <n v="0"/>
    <n v="0"/>
    <x v="0"/>
  </r>
  <r>
    <b v="0"/>
    <m/>
    <m/>
    <x v="12"/>
    <x v="2553"/>
    <n v="0"/>
    <n v="0"/>
    <n v="0"/>
    <x v="0"/>
  </r>
  <r>
    <b v="0"/>
    <m/>
    <m/>
    <x v="12"/>
    <x v="2554"/>
    <n v="0"/>
    <n v="0"/>
    <n v="0"/>
    <x v="0"/>
  </r>
  <r>
    <b v="0"/>
    <m/>
    <m/>
    <x v="12"/>
    <x v="2555"/>
    <n v="0"/>
    <n v="0"/>
    <n v="0"/>
    <x v="0"/>
  </r>
  <r>
    <b v="0"/>
    <m/>
    <m/>
    <x v="12"/>
    <x v="2556"/>
    <n v="0"/>
    <n v="0"/>
    <n v="0"/>
    <x v="0"/>
  </r>
  <r>
    <b v="0"/>
    <m/>
    <m/>
    <x v="12"/>
    <x v="2557"/>
    <n v="0"/>
    <n v="0"/>
    <n v="0"/>
    <x v="0"/>
  </r>
  <r>
    <b v="0"/>
    <m/>
    <m/>
    <x v="12"/>
    <x v="2558"/>
    <n v="0"/>
    <n v="0"/>
    <n v="0"/>
    <x v="0"/>
  </r>
  <r>
    <b v="0"/>
    <m/>
    <m/>
    <x v="12"/>
    <x v="2559"/>
    <n v="0"/>
    <n v="0"/>
    <n v="0"/>
    <x v="0"/>
  </r>
  <r>
    <b v="0"/>
    <m/>
    <m/>
    <x v="12"/>
    <x v="2560"/>
    <n v="0"/>
    <n v="0"/>
    <n v="0"/>
    <x v="0"/>
  </r>
  <r>
    <b v="0"/>
    <m/>
    <m/>
    <x v="12"/>
    <x v="2561"/>
    <n v="0"/>
    <n v="0"/>
    <n v="0"/>
    <x v="0"/>
  </r>
  <r>
    <b v="0"/>
    <m/>
    <m/>
    <x v="12"/>
    <x v="2562"/>
    <n v="0"/>
    <n v="0"/>
    <n v="0"/>
    <x v="0"/>
  </r>
  <r>
    <b v="0"/>
    <m/>
    <m/>
    <x v="12"/>
    <x v="2563"/>
    <n v="0"/>
    <n v="0"/>
    <n v="0"/>
    <x v="0"/>
  </r>
  <r>
    <b v="0"/>
    <m/>
    <m/>
    <x v="12"/>
    <x v="2564"/>
    <n v="0"/>
    <n v="0"/>
    <n v="0"/>
    <x v="0"/>
  </r>
  <r>
    <b v="0"/>
    <m/>
    <m/>
    <x v="12"/>
    <x v="2565"/>
    <n v="0"/>
    <n v="0"/>
    <n v="0"/>
    <x v="0"/>
  </r>
  <r>
    <b v="0"/>
    <m/>
    <m/>
    <x v="12"/>
    <x v="2566"/>
    <n v="0"/>
    <n v="0"/>
    <n v="0"/>
    <x v="0"/>
  </r>
  <r>
    <b v="0"/>
    <m/>
    <m/>
    <x v="12"/>
    <x v="2567"/>
    <n v="0"/>
    <n v="0"/>
    <n v="0"/>
    <x v="0"/>
  </r>
  <r>
    <b v="0"/>
    <m/>
    <m/>
    <x v="12"/>
    <x v="2568"/>
    <n v="0"/>
    <n v="0"/>
    <n v="0"/>
    <x v="0"/>
  </r>
  <r>
    <b v="0"/>
    <m/>
    <m/>
    <x v="12"/>
    <x v="2569"/>
    <n v="0"/>
    <n v="0"/>
    <n v="0"/>
    <x v="0"/>
  </r>
  <r>
    <b v="0"/>
    <m/>
    <m/>
    <x v="12"/>
    <x v="2570"/>
    <n v="0"/>
    <n v="0"/>
    <n v="0"/>
    <x v="0"/>
  </r>
  <r>
    <b v="0"/>
    <m/>
    <m/>
    <x v="12"/>
    <x v="2571"/>
    <n v="0"/>
    <n v="0"/>
    <n v="0"/>
    <x v="0"/>
  </r>
  <r>
    <b v="0"/>
    <m/>
    <m/>
    <x v="12"/>
    <x v="2572"/>
    <n v="0"/>
    <n v="0"/>
    <n v="0"/>
    <x v="0"/>
  </r>
  <r>
    <b v="0"/>
    <m/>
    <m/>
    <x v="12"/>
    <x v="2573"/>
    <n v="0"/>
    <n v="0"/>
    <n v="0"/>
    <x v="0"/>
  </r>
  <r>
    <b v="0"/>
    <m/>
    <m/>
    <x v="12"/>
    <x v="2574"/>
    <n v="0"/>
    <n v="0"/>
    <n v="0"/>
    <x v="0"/>
  </r>
  <r>
    <b v="0"/>
    <m/>
    <m/>
    <x v="12"/>
    <x v="2575"/>
    <n v="0"/>
    <n v="0"/>
    <n v="0"/>
    <x v="0"/>
  </r>
  <r>
    <b v="0"/>
    <m/>
    <m/>
    <x v="12"/>
    <x v="2576"/>
    <n v="0"/>
    <n v="0"/>
    <n v="0"/>
    <x v="0"/>
  </r>
  <r>
    <b v="0"/>
    <m/>
    <m/>
    <x v="12"/>
    <x v="2577"/>
    <n v="0"/>
    <n v="0"/>
    <n v="0"/>
    <x v="0"/>
  </r>
  <r>
    <b v="0"/>
    <m/>
    <m/>
    <x v="12"/>
    <x v="2578"/>
    <n v="0"/>
    <n v="0"/>
    <n v="0"/>
    <x v="0"/>
  </r>
  <r>
    <b v="0"/>
    <m/>
    <m/>
    <x v="12"/>
    <x v="2579"/>
    <n v="0"/>
    <n v="0"/>
    <n v="0"/>
    <x v="0"/>
  </r>
  <r>
    <b v="0"/>
    <m/>
    <m/>
    <x v="12"/>
    <x v="2580"/>
    <n v="0"/>
    <n v="0"/>
    <n v="0"/>
    <x v="0"/>
  </r>
  <r>
    <b v="0"/>
    <m/>
    <m/>
    <x v="12"/>
    <x v="2581"/>
    <n v="0"/>
    <n v="0"/>
    <n v="0"/>
    <x v="0"/>
  </r>
  <r>
    <b v="0"/>
    <m/>
    <m/>
    <x v="12"/>
    <x v="2582"/>
    <n v="0"/>
    <n v="0"/>
    <n v="0"/>
    <x v="0"/>
  </r>
  <r>
    <b v="0"/>
    <m/>
    <m/>
    <x v="12"/>
    <x v="2583"/>
    <n v="0"/>
    <n v="0"/>
    <n v="0"/>
    <x v="0"/>
  </r>
  <r>
    <b v="0"/>
    <m/>
    <m/>
    <x v="12"/>
    <x v="2584"/>
    <n v="0"/>
    <n v="0"/>
    <n v="0"/>
    <x v="0"/>
  </r>
  <r>
    <b v="0"/>
    <m/>
    <m/>
    <x v="12"/>
    <x v="2585"/>
    <n v="0"/>
    <n v="0"/>
    <n v="0"/>
    <x v="0"/>
  </r>
  <r>
    <b v="0"/>
    <m/>
    <m/>
    <x v="12"/>
    <x v="2586"/>
    <n v="0"/>
    <n v="0"/>
    <n v="0"/>
    <x v="0"/>
  </r>
  <r>
    <b v="0"/>
    <m/>
    <m/>
    <x v="12"/>
    <x v="2587"/>
    <n v="0"/>
    <n v="0"/>
    <n v="0"/>
    <x v="0"/>
  </r>
  <r>
    <b v="0"/>
    <m/>
    <m/>
    <x v="12"/>
    <x v="2588"/>
    <n v="0"/>
    <n v="0"/>
    <n v="0"/>
    <x v="0"/>
  </r>
  <r>
    <b v="0"/>
    <m/>
    <m/>
    <x v="12"/>
    <x v="2589"/>
    <n v="0"/>
    <n v="0"/>
    <n v="0"/>
    <x v="0"/>
  </r>
  <r>
    <b v="0"/>
    <m/>
    <m/>
    <x v="12"/>
    <x v="2590"/>
    <n v="0"/>
    <n v="0"/>
    <n v="0"/>
    <x v="0"/>
  </r>
  <r>
    <b v="0"/>
    <m/>
    <m/>
    <x v="12"/>
    <x v="2591"/>
    <n v="0"/>
    <n v="0"/>
    <n v="0"/>
    <x v="0"/>
  </r>
  <r>
    <b v="0"/>
    <m/>
    <m/>
    <x v="12"/>
    <x v="2592"/>
    <n v="0"/>
    <n v="0"/>
    <n v="0"/>
    <x v="0"/>
  </r>
  <r>
    <b v="0"/>
    <m/>
    <m/>
    <x v="12"/>
    <x v="2593"/>
    <n v="0"/>
    <n v="0"/>
    <n v="0"/>
    <x v="0"/>
  </r>
  <r>
    <b v="0"/>
    <m/>
    <m/>
    <x v="12"/>
    <x v="2594"/>
    <n v="0"/>
    <n v="0"/>
    <n v="0"/>
    <x v="0"/>
  </r>
  <r>
    <b v="0"/>
    <m/>
    <m/>
    <x v="12"/>
    <x v="2595"/>
    <n v="0"/>
    <n v="0"/>
    <n v="0"/>
    <x v="0"/>
  </r>
  <r>
    <b v="0"/>
    <m/>
    <m/>
    <x v="12"/>
    <x v="2596"/>
    <n v="0"/>
    <n v="0"/>
    <n v="0"/>
    <x v="0"/>
  </r>
  <r>
    <b v="0"/>
    <m/>
    <m/>
    <x v="12"/>
    <x v="2597"/>
    <n v="0"/>
    <n v="0"/>
    <n v="0"/>
    <x v="0"/>
  </r>
  <r>
    <b v="0"/>
    <m/>
    <m/>
    <x v="12"/>
    <x v="2598"/>
    <n v="0"/>
    <n v="0"/>
    <n v="0"/>
    <x v="0"/>
  </r>
  <r>
    <b v="0"/>
    <m/>
    <m/>
    <x v="12"/>
    <x v="2599"/>
    <n v="0"/>
    <n v="0"/>
    <n v="0"/>
    <x v="0"/>
  </r>
  <r>
    <b v="0"/>
    <m/>
    <m/>
    <x v="12"/>
    <x v="2600"/>
    <n v="0"/>
    <n v="0"/>
    <n v="0"/>
    <x v="0"/>
  </r>
  <r>
    <b v="0"/>
    <m/>
    <m/>
    <x v="12"/>
    <x v="2601"/>
    <n v="0"/>
    <n v="0"/>
    <n v="0"/>
    <x v="0"/>
  </r>
  <r>
    <b v="0"/>
    <m/>
    <m/>
    <x v="12"/>
    <x v="2602"/>
    <n v="0"/>
    <n v="0"/>
    <n v="0"/>
    <x v="0"/>
  </r>
  <r>
    <b v="0"/>
    <m/>
    <m/>
    <x v="12"/>
    <x v="2603"/>
    <n v="0"/>
    <n v="0"/>
    <n v="0"/>
    <x v="0"/>
  </r>
  <r>
    <b v="0"/>
    <m/>
    <m/>
    <x v="12"/>
    <x v="2604"/>
    <n v="0"/>
    <n v="0"/>
    <n v="0"/>
    <x v="0"/>
  </r>
  <r>
    <b v="0"/>
    <m/>
    <m/>
    <x v="12"/>
    <x v="2605"/>
    <n v="0"/>
    <n v="0"/>
    <n v="0"/>
    <x v="0"/>
  </r>
  <r>
    <b v="0"/>
    <m/>
    <m/>
    <x v="12"/>
    <x v="2606"/>
    <n v="0"/>
    <n v="0"/>
    <n v="0"/>
    <x v="0"/>
  </r>
  <r>
    <b v="0"/>
    <m/>
    <m/>
    <x v="12"/>
    <x v="2607"/>
    <n v="0"/>
    <n v="0"/>
    <n v="0"/>
    <x v="0"/>
  </r>
  <r>
    <b v="0"/>
    <m/>
    <m/>
    <x v="12"/>
    <x v="2608"/>
    <n v="0"/>
    <n v="0"/>
    <n v="0"/>
    <x v="0"/>
  </r>
  <r>
    <b v="0"/>
    <m/>
    <m/>
    <x v="12"/>
    <x v="2609"/>
    <n v="0"/>
    <n v="0"/>
    <n v="0"/>
    <x v="0"/>
  </r>
  <r>
    <b v="0"/>
    <m/>
    <m/>
    <x v="12"/>
    <x v="2610"/>
    <n v="0"/>
    <n v="0"/>
    <n v="0"/>
    <x v="0"/>
  </r>
  <r>
    <b v="0"/>
    <m/>
    <m/>
    <x v="12"/>
    <x v="2611"/>
    <n v="0"/>
    <n v="0"/>
    <n v="0"/>
    <x v="8"/>
  </r>
  <r>
    <b v="0"/>
    <m/>
    <m/>
    <x v="12"/>
    <x v="2612"/>
    <n v="0"/>
    <n v="0"/>
    <n v="0"/>
    <x v="8"/>
  </r>
  <r>
    <b v="0"/>
    <m/>
    <m/>
    <x v="12"/>
    <x v="2613"/>
    <n v="0"/>
    <n v="0"/>
    <n v="0"/>
    <x v="18"/>
  </r>
  <r>
    <b v="0"/>
    <m/>
    <m/>
    <x v="12"/>
    <x v="2614"/>
    <n v="0"/>
    <n v="0"/>
    <n v="0"/>
    <x v="8"/>
  </r>
  <r>
    <b v="0"/>
    <m/>
    <m/>
    <x v="12"/>
    <x v="2615"/>
    <n v="0"/>
    <n v="0"/>
    <n v="0"/>
    <x v="8"/>
  </r>
  <r>
    <b v="0"/>
    <m/>
    <m/>
    <x v="12"/>
    <x v="2616"/>
    <n v="0"/>
    <n v="0"/>
    <n v="0"/>
    <x v="8"/>
  </r>
  <r>
    <b v="0"/>
    <m/>
    <m/>
    <x v="12"/>
    <x v="2617"/>
    <n v="0"/>
    <n v="0"/>
    <n v="0"/>
    <x v="8"/>
  </r>
  <r>
    <b v="0"/>
    <m/>
    <m/>
    <x v="12"/>
    <x v="2618"/>
    <n v="0"/>
    <n v="0"/>
    <n v="0"/>
    <x v="8"/>
  </r>
  <r>
    <b v="0"/>
    <m/>
    <m/>
    <x v="12"/>
    <x v="2619"/>
    <n v="0"/>
    <n v="0"/>
    <n v="0"/>
    <x v="8"/>
  </r>
  <r>
    <b v="0"/>
    <m/>
    <m/>
    <x v="12"/>
    <x v="2620"/>
    <n v="0"/>
    <n v="0"/>
    <n v="0"/>
    <x v="8"/>
  </r>
  <r>
    <b v="0"/>
    <m/>
    <m/>
    <x v="12"/>
    <x v="2621"/>
    <n v="0"/>
    <n v="0"/>
    <n v="0"/>
    <x v="8"/>
  </r>
  <r>
    <b v="0"/>
    <m/>
    <m/>
    <x v="12"/>
    <x v="2622"/>
    <n v="0"/>
    <n v="0"/>
    <n v="0"/>
    <x v="8"/>
  </r>
  <r>
    <b v="0"/>
    <m/>
    <m/>
    <x v="12"/>
    <x v="2623"/>
    <n v="0"/>
    <n v="0"/>
    <n v="0"/>
    <x v="8"/>
  </r>
  <r>
    <b v="0"/>
    <m/>
    <m/>
    <x v="12"/>
    <x v="2624"/>
    <n v="0"/>
    <n v="0"/>
    <n v="0"/>
    <x v="8"/>
  </r>
  <r>
    <b v="0"/>
    <m/>
    <m/>
    <x v="12"/>
    <x v="2625"/>
    <n v="0"/>
    <n v="0"/>
    <n v="0"/>
    <x v="16"/>
  </r>
  <r>
    <b v="0"/>
    <m/>
    <m/>
    <x v="12"/>
    <x v="2626"/>
    <n v="0"/>
    <n v="0"/>
    <n v="0"/>
    <x v="5"/>
  </r>
  <r>
    <b v="0"/>
    <m/>
    <m/>
    <x v="12"/>
    <x v="2627"/>
    <n v="0"/>
    <n v="0"/>
    <n v="0"/>
    <x v="1"/>
  </r>
  <r>
    <b v="0"/>
    <m/>
    <m/>
    <x v="12"/>
    <x v="2628"/>
    <n v="0"/>
    <n v="0"/>
    <n v="0"/>
    <x v="1"/>
  </r>
  <r>
    <b v="0"/>
    <m/>
    <m/>
    <x v="12"/>
    <x v="2629"/>
    <n v="0"/>
    <n v="0"/>
    <n v="0"/>
    <x v="1"/>
  </r>
  <r>
    <b v="0"/>
    <m/>
    <m/>
    <x v="12"/>
    <x v="2630"/>
    <n v="0"/>
    <n v="0"/>
    <n v="0"/>
    <x v="8"/>
  </r>
  <r>
    <b v="0"/>
    <m/>
    <m/>
    <x v="12"/>
    <x v="2631"/>
    <n v="0"/>
    <n v="0"/>
    <n v="0"/>
    <x v="8"/>
  </r>
  <r>
    <b v="0"/>
    <m/>
    <m/>
    <x v="12"/>
    <x v="2632"/>
    <n v="0"/>
    <n v="0"/>
    <n v="0"/>
    <x v="8"/>
  </r>
  <r>
    <b v="0"/>
    <m/>
    <m/>
    <x v="12"/>
    <x v="2633"/>
    <n v="0"/>
    <n v="0"/>
    <n v="0"/>
    <x v="8"/>
  </r>
  <r>
    <b v="0"/>
    <m/>
    <m/>
    <x v="12"/>
    <x v="2634"/>
    <n v="0"/>
    <n v="0"/>
    <n v="0"/>
    <x v="8"/>
  </r>
  <r>
    <b v="0"/>
    <m/>
    <m/>
    <x v="12"/>
    <x v="2635"/>
    <n v="0"/>
    <n v="0"/>
    <n v="0"/>
    <x v="8"/>
  </r>
  <r>
    <b v="0"/>
    <m/>
    <m/>
    <x v="12"/>
    <x v="2636"/>
    <n v="0"/>
    <n v="0"/>
    <n v="0"/>
    <x v="8"/>
  </r>
  <r>
    <b v="0"/>
    <m/>
    <m/>
    <x v="12"/>
    <x v="2637"/>
    <n v="0"/>
    <n v="0"/>
    <n v="0"/>
    <x v="8"/>
  </r>
  <r>
    <b v="0"/>
    <m/>
    <m/>
    <x v="12"/>
    <x v="2638"/>
    <n v="0"/>
    <n v="0"/>
    <n v="0"/>
    <x v="8"/>
  </r>
  <r>
    <b v="0"/>
    <m/>
    <m/>
    <x v="12"/>
    <x v="2639"/>
    <n v="0"/>
    <n v="0"/>
    <n v="0"/>
    <x v="8"/>
  </r>
  <r>
    <b v="0"/>
    <m/>
    <m/>
    <x v="12"/>
    <x v="2640"/>
    <n v="0"/>
    <n v="0"/>
    <n v="0"/>
    <x v="8"/>
  </r>
  <r>
    <b v="0"/>
    <m/>
    <m/>
    <x v="12"/>
    <x v="2641"/>
    <n v="0"/>
    <n v="0"/>
    <n v="0"/>
    <x v="8"/>
  </r>
  <r>
    <b v="0"/>
    <m/>
    <m/>
    <x v="12"/>
    <x v="2642"/>
    <n v="0"/>
    <n v="0"/>
    <n v="0"/>
    <x v="8"/>
  </r>
  <r>
    <b v="0"/>
    <m/>
    <m/>
    <x v="12"/>
    <x v="2643"/>
    <n v="0"/>
    <n v="0"/>
    <n v="0"/>
    <x v="8"/>
  </r>
  <r>
    <b v="0"/>
    <m/>
    <m/>
    <x v="12"/>
    <x v="2644"/>
    <n v="0"/>
    <n v="0"/>
    <n v="0"/>
    <x v="8"/>
  </r>
  <r>
    <b v="0"/>
    <m/>
    <m/>
    <x v="12"/>
    <x v="2645"/>
    <n v="0"/>
    <n v="0"/>
    <n v="0"/>
    <x v="8"/>
  </r>
  <r>
    <b v="0"/>
    <m/>
    <m/>
    <x v="12"/>
    <x v="2646"/>
    <n v="0"/>
    <n v="0"/>
    <n v="0"/>
    <x v="8"/>
  </r>
  <r>
    <b v="0"/>
    <m/>
    <m/>
    <x v="12"/>
    <x v="2647"/>
    <n v="0"/>
    <n v="0"/>
    <n v="0"/>
    <x v="8"/>
  </r>
  <r>
    <b v="0"/>
    <m/>
    <m/>
    <x v="12"/>
    <x v="2648"/>
    <n v="0"/>
    <n v="0"/>
    <n v="0"/>
    <x v="8"/>
  </r>
  <r>
    <b v="0"/>
    <m/>
    <m/>
    <x v="12"/>
    <x v="2649"/>
    <n v="0"/>
    <n v="0"/>
    <n v="0"/>
    <x v="8"/>
  </r>
  <r>
    <b v="0"/>
    <m/>
    <m/>
    <x v="12"/>
    <x v="2650"/>
    <n v="0"/>
    <n v="0"/>
    <n v="0"/>
    <x v="8"/>
  </r>
  <r>
    <b v="0"/>
    <m/>
    <m/>
    <x v="12"/>
    <x v="2651"/>
    <n v="0"/>
    <n v="0"/>
    <n v="0"/>
    <x v="8"/>
  </r>
  <r>
    <b v="0"/>
    <m/>
    <m/>
    <x v="12"/>
    <x v="2652"/>
    <n v="0"/>
    <n v="0"/>
    <n v="0"/>
    <x v="8"/>
  </r>
  <r>
    <b v="0"/>
    <m/>
    <m/>
    <x v="12"/>
    <x v="2653"/>
    <n v="0"/>
    <n v="0"/>
    <n v="0"/>
    <x v="8"/>
  </r>
  <r>
    <b v="0"/>
    <m/>
    <m/>
    <x v="12"/>
    <x v="2654"/>
    <n v="0"/>
    <n v="0"/>
    <n v="0"/>
    <x v="8"/>
  </r>
  <r>
    <b v="0"/>
    <m/>
    <m/>
    <x v="12"/>
    <x v="2655"/>
    <n v="0"/>
    <n v="0"/>
    <n v="0"/>
    <x v="19"/>
  </r>
  <r>
    <b v="0"/>
    <m/>
    <m/>
    <x v="12"/>
    <x v="2656"/>
    <n v="0"/>
    <n v="0"/>
    <n v="0"/>
    <x v="8"/>
  </r>
  <r>
    <b v="0"/>
    <m/>
    <m/>
    <x v="12"/>
    <x v="2657"/>
    <n v="0"/>
    <n v="0"/>
    <n v="0"/>
    <x v="8"/>
  </r>
  <r>
    <b v="0"/>
    <m/>
    <m/>
    <x v="12"/>
    <x v="2658"/>
    <n v="0"/>
    <n v="0"/>
    <n v="0"/>
    <x v="1"/>
  </r>
  <r>
    <b v="0"/>
    <m/>
    <m/>
    <x v="12"/>
    <x v="2659"/>
    <n v="0"/>
    <n v="0"/>
    <n v="0"/>
    <x v="10"/>
  </r>
  <r>
    <b v="0"/>
    <m/>
    <m/>
    <x v="12"/>
    <x v="2660"/>
    <n v="0"/>
    <n v="0"/>
    <n v="0"/>
    <x v="10"/>
  </r>
  <r>
    <b v="0"/>
    <m/>
    <m/>
    <x v="12"/>
    <x v="2661"/>
    <n v="0"/>
    <n v="0"/>
    <n v="0"/>
    <x v="8"/>
  </r>
  <r>
    <b v="0"/>
    <m/>
    <m/>
    <x v="12"/>
    <x v="2662"/>
    <n v="0"/>
    <n v="0"/>
    <n v="0"/>
    <x v="8"/>
  </r>
  <r>
    <b v="0"/>
    <m/>
    <m/>
    <x v="12"/>
    <x v="2663"/>
    <n v="0"/>
    <n v="0"/>
    <n v="0"/>
    <x v="8"/>
  </r>
  <r>
    <b v="0"/>
    <m/>
    <m/>
    <x v="12"/>
    <x v="2664"/>
    <n v="0"/>
    <n v="0"/>
    <n v="0"/>
    <x v="2"/>
  </r>
  <r>
    <b v="0"/>
    <m/>
    <m/>
    <x v="8"/>
    <x v="2665"/>
    <n v="0"/>
    <n v="0"/>
    <n v="0"/>
    <x v="17"/>
  </r>
  <r>
    <b v="0"/>
    <m/>
    <m/>
    <x v="8"/>
    <x v="2666"/>
    <n v="0"/>
    <n v="0"/>
    <n v="0"/>
    <x v="17"/>
  </r>
  <r>
    <b v="0"/>
    <m/>
    <m/>
    <x v="8"/>
    <x v="2667"/>
    <n v="0"/>
    <n v="0"/>
    <n v="0"/>
    <x v="17"/>
  </r>
  <r>
    <b v="0"/>
    <m/>
    <m/>
    <x v="8"/>
    <x v="2668"/>
    <n v="0"/>
    <n v="0"/>
    <n v="0"/>
    <x v="17"/>
  </r>
  <r>
    <b v="0"/>
    <m/>
    <m/>
    <x v="8"/>
    <x v="2669"/>
    <n v="0"/>
    <n v="0"/>
    <n v="0"/>
    <x v="17"/>
  </r>
  <r>
    <b v="0"/>
    <m/>
    <m/>
    <x v="8"/>
    <x v="2670"/>
    <n v="0"/>
    <n v="0"/>
    <n v="0"/>
    <x v="18"/>
  </r>
  <r>
    <b v="0"/>
    <m/>
    <m/>
    <x v="8"/>
    <x v="2671"/>
    <n v="0"/>
    <n v="0"/>
    <n v="0"/>
    <x v="18"/>
  </r>
  <r>
    <b v="0"/>
    <m/>
    <m/>
    <x v="13"/>
    <x v="2672"/>
    <n v="0"/>
    <n v="0"/>
    <n v="0"/>
    <x v="8"/>
  </r>
  <r>
    <b v="0"/>
    <m/>
    <m/>
    <x v="13"/>
    <x v="2673"/>
    <n v="0"/>
    <n v="0"/>
    <n v="0"/>
    <x v="8"/>
  </r>
  <r>
    <b v="0"/>
    <m/>
    <m/>
    <x v="13"/>
    <x v="2674"/>
    <n v="0"/>
    <n v="0"/>
    <n v="0"/>
    <x v="8"/>
  </r>
  <r>
    <b v="0"/>
    <m/>
    <m/>
    <x v="13"/>
    <x v="2675"/>
    <n v="0"/>
    <n v="0"/>
    <n v="0"/>
    <x v="8"/>
  </r>
  <r>
    <b v="0"/>
    <m/>
    <m/>
    <x v="13"/>
    <x v="2676"/>
    <n v="0"/>
    <n v="0"/>
    <n v="0"/>
    <x v="8"/>
  </r>
  <r>
    <b v="0"/>
    <m/>
    <m/>
    <x v="13"/>
    <x v="2677"/>
    <n v="0"/>
    <n v="0"/>
    <n v="0"/>
    <x v="8"/>
  </r>
  <r>
    <b v="0"/>
    <m/>
    <m/>
    <x v="13"/>
    <x v="2678"/>
    <n v="0"/>
    <n v="0"/>
    <n v="0"/>
    <x v="8"/>
  </r>
  <r>
    <b v="0"/>
    <m/>
    <m/>
    <x v="13"/>
    <x v="2679"/>
    <n v="0"/>
    <n v="0"/>
    <n v="0"/>
    <x v="8"/>
  </r>
  <r>
    <b v="0"/>
    <m/>
    <m/>
    <x v="13"/>
    <x v="2680"/>
    <n v="0"/>
    <n v="0"/>
    <n v="0"/>
    <x v="8"/>
  </r>
  <r>
    <b v="0"/>
    <m/>
    <m/>
    <x v="13"/>
    <x v="2681"/>
    <n v="0"/>
    <n v="0"/>
    <n v="0"/>
    <x v="8"/>
  </r>
  <r>
    <b v="0"/>
    <m/>
    <m/>
    <x v="13"/>
    <x v="2682"/>
    <n v="0"/>
    <n v="0"/>
    <n v="0"/>
    <x v="8"/>
  </r>
  <r>
    <b v="0"/>
    <m/>
    <m/>
    <x v="13"/>
    <x v="2683"/>
    <n v="0"/>
    <n v="0"/>
    <n v="0"/>
    <x v="8"/>
  </r>
  <r>
    <b v="0"/>
    <m/>
    <m/>
    <x v="13"/>
    <x v="2684"/>
    <n v="0"/>
    <n v="0"/>
    <n v="0"/>
    <x v="8"/>
  </r>
  <r>
    <b v="0"/>
    <m/>
    <m/>
    <x v="13"/>
    <x v="2685"/>
    <n v="0"/>
    <n v="0"/>
    <n v="0"/>
    <x v="8"/>
  </r>
  <r>
    <b v="0"/>
    <m/>
    <m/>
    <x v="13"/>
    <x v="2686"/>
    <n v="0"/>
    <n v="0"/>
    <n v="0"/>
    <x v="8"/>
  </r>
  <r>
    <b v="0"/>
    <m/>
    <m/>
    <x v="13"/>
    <x v="2687"/>
    <n v="0"/>
    <n v="0"/>
    <n v="0"/>
    <x v="8"/>
  </r>
  <r>
    <b v="0"/>
    <m/>
    <m/>
    <x v="13"/>
    <x v="2688"/>
    <n v="0"/>
    <n v="0"/>
    <n v="0"/>
    <x v="8"/>
  </r>
  <r>
    <b v="0"/>
    <m/>
    <m/>
    <x v="13"/>
    <x v="2689"/>
    <n v="0"/>
    <n v="0"/>
    <n v="0"/>
    <x v="8"/>
  </r>
  <r>
    <b v="0"/>
    <m/>
    <m/>
    <x v="13"/>
    <x v="2690"/>
    <n v="0"/>
    <n v="0"/>
    <n v="0"/>
    <x v="8"/>
  </r>
  <r>
    <b v="0"/>
    <m/>
    <m/>
    <x v="13"/>
    <x v="2691"/>
    <n v="0"/>
    <n v="0"/>
    <n v="0"/>
    <x v="8"/>
  </r>
  <r>
    <b v="0"/>
    <m/>
    <m/>
    <x v="13"/>
    <x v="2692"/>
    <n v="0"/>
    <n v="0"/>
    <n v="0"/>
    <x v="8"/>
  </r>
  <r>
    <b v="0"/>
    <m/>
    <m/>
    <x v="13"/>
    <x v="2693"/>
    <n v="0"/>
    <n v="0"/>
    <n v="0"/>
    <x v="8"/>
  </r>
  <r>
    <b v="0"/>
    <m/>
    <m/>
    <x v="13"/>
    <x v="2694"/>
    <n v="0"/>
    <n v="0"/>
    <n v="0"/>
    <x v="9"/>
  </r>
  <r>
    <b v="0"/>
    <m/>
    <m/>
    <x v="13"/>
    <x v="2695"/>
    <n v="0"/>
    <n v="0"/>
    <n v="0"/>
    <x v="9"/>
  </r>
  <r>
    <b v="0"/>
    <m/>
    <m/>
    <x v="13"/>
    <x v="2696"/>
    <n v="0"/>
    <n v="0"/>
    <n v="0"/>
    <x v="8"/>
  </r>
  <r>
    <b v="0"/>
    <m/>
    <m/>
    <x v="13"/>
    <x v="2697"/>
    <n v="0"/>
    <n v="0"/>
    <n v="0"/>
    <x v="8"/>
  </r>
  <r>
    <b v="0"/>
    <m/>
    <m/>
    <x v="13"/>
    <x v="2698"/>
    <n v="0"/>
    <n v="0"/>
    <n v="0"/>
    <x v="8"/>
  </r>
  <r>
    <b v="0"/>
    <m/>
    <m/>
    <x v="13"/>
    <x v="2699"/>
    <n v="0"/>
    <n v="0"/>
    <n v="0"/>
    <x v="8"/>
  </r>
  <r>
    <b v="0"/>
    <m/>
    <m/>
    <x v="13"/>
    <x v="2700"/>
    <n v="0"/>
    <n v="0"/>
    <n v="0"/>
    <x v="8"/>
  </r>
  <r>
    <b v="0"/>
    <m/>
    <m/>
    <x v="13"/>
    <x v="2701"/>
    <n v="0"/>
    <n v="0"/>
    <n v="0"/>
    <x v="8"/>
  </r>
  <r>
    <b v="0"/>
    <m/>
    <m/>
    <x v="13"/>
    <x v="2702"/>
    <n v="0"/>
    <n v="0"/>
    <n v="0"/>
    <x v="9"/>
  </r>
  <r>
    <b v="0"/>
    <m/>
    <m/>
    <x v="13"/>
    <x v="2703"/>
    <n v="0"/>
    <n v="0"/>
    <n v="0"/>
    <x v="9"/>
  </r>
  <r>
    <b v="0"/>
    <m/>
    <m/>
    <x v="13"/>
    <x v="2704"/>
    <n v="0"/>
    <n v="0"/>
    <n v="0"/>
    <x v="9"/>
  </r>
  <r>
    <b v="0"/>
    <m/>
    <m/>
    <x v="13"/>
    <x v="2705"/>
    <n v="0"/>
    <n v="0"/>
    <n v="0"/>
    <x v="8"/>
  </r>
  <r>
    <b v="0"/>
    <m/>
    <m/>
    <x v="13"/>
    <x v="2706"/>
    <n v="0"/>
    <n v="0"/>
    <n v="0"/>
    <x v="8"/>
  </r>
  <r>
    <b v="0"/>
    <m/>
    <m/>
    <x v="13"/>
    <x v="2707"/>
    <n v="0"/>
    <n v="0"/>
    <n v="0"/>
    <x v="8"/>
  </r>
  <r>
    <b v="0"/>
    <m/>
    <m/>
    <x v="13"/>
    <x v="2708"/>
    <n v="0"/>
    <n v="0"/>
    <n v="0"/>
    <x v="9"/>
  </r>
  <r>
    <b v="0"/>
    <m/>
    <m/>
    <x v="13"/>
    <x v="2709"/>
    <n v="0"/>
    <n v="0"/>
    <n v="0"/>
    <x v="9"/>
  </r>
  <r>
    <b v="0"/>
    <m/>
    <m/>
    <x v="13"/>
    <x v="2710"/>
    <n v="0"/>
    <n v="0"/>
    <n v="0"/>
    <x v="9"/>
  </r>
  <r>
    <b v="0"/>
    <m/>
    <m/>
    <x v="13"/>
    <x v="2711"/>
    <n v="0"/>
    <n v="0"/>
    <n v="0"/>
    <x v="1"/>
  </r>
  <r>
    <b v="0"/>
    <m/>
    <m/>
    <x v="13"/>
    <x v="2712"/>
    <n v="0"/>
    <n v="0"/>
    <n v="0"/>
    <x v="9"/>
  </r>
  <r>
    <b v="0"/>
    <m/>
    <m/>
    <x v="13"/>
    <x v="2713"/>
    <n v="0"/>
    <n v="0"/>
    <n v="0"/>
    <x v="1"/>
  </r>
  <r>
    <b v="0"/>
    <m/>
    <m/>
    <x v="13"/>
    <x v="2714"/>
    <n v="0"/>
    <n v="0"/>
    <n v="0"/>
    <x v="1"/>
  </r>
  <r>
    <b v="0"/>
    <m/>
    <m/>
    <x v="13"/>
    <x v="2715"/>
    <n v="0"/>
    <n v="0"/>
    <n v="0"/>
    <x v="1"/>
  </r>
  <r>
    <b v="0"/>
    <m/>
    <m/>
    <x v="13"/>
    <x v="2716"/>
    <n v="0"/>
    <n v="0"/>
    <n v="0"/>
    <x v="2"/>
  </r>
  <r>
    <b v="0"/>
    <m/>
    <m/>
    <x v="13"/>
    <x v="2717"/>
    <n v="0"/>
    <n v="0"/>
    <n v="0"/>
    <x v="16"/>
  </r>
  <r>
    <b v="0"/>
    <m/>
    <m/>
    <x v="13"/>
    <x v="2718"/>
    <n v="0"/>
    <n v="0"/>
    <n v="0"/>
    <x v="16"/>
  </r>
  <r>
    <b v="0"/>
    <m/>
    <m/>
    <x v="13"/>
    <x v="2719"/>
    <n v="0"/>
    <n v="0"/>
    <n v="0"/>
    <x v="2"/>
  </r>
  <r>
    <b v="0"/>
    <m/>
    <m/>
    <x v="13"/>
    <x v="2720"/>
    <n v="0"/>
    <n v="0"/>
    <n v="0"/>
    <x v="2"/>
  </r>
  <r>
    <b v="0"/>
    <m/>
    <m/>
    <x v="13"/>
    <x v="2721"/>
    <n v="0"/>
    <n v="0"/>
    <n v="0"/>
    <x v="2"/>
  </r>
  <r>
    <b v="0"/>
    <m/>
    <m/>
    <x v="13"/>
    <x v="2722"/>
    <n v="0"/>
    <n v="0"/>
    <n v="0"/>
    <x v="2"/>
  </r>
  <r>
    <b v="0"/>
    <m/>
    <m/>
    <x v="13"/>
    <x v="2723"/>
    <n v="0"/>
    <n v="0"/>
    <n v="0"/>
    <x v="3"/>
  </r>
  <r>
    <b v="0"/>
    <m/>
    <m/>
    <x v="13"/>
    <x v="2724"/>
    <n v="0"/>
    <n v="0"/>
    <n v="0"/>
    <x v="3"/>
  </r>
  <r>
    <b v="0"/>
    <m/>
    <m/>
    <x v="13"/>
    <x v="2725"/>
    <n v="0"/>
    <n v="0"/>
    <n v="0"/>
    <x v="3"/>
  </r>
  <r>
    <b v="0"/>
    <m/>
    <m/>
    <x v="13"/>
    <x v="2726"/>
    <n v="0"/>
    <n v="0"/>
    <n v="0"/>
    <x v="3"/>
  </r>
  <r>
    <b v="0"/>
    <m/>
    <m/>
    <x v="13"/>
    <x v="2727"/>
    <n v="0"/>
    <n v="0"/>
    <n v="0"/>
    <x v="0"/>
  </r>
  <r>
    <b v="0"/>
    <m/>
    <m/>
    <x v="13"/>
    <x v="2728"/>
    <n v="0"/>
    <n v="0"/>
    <n v="0"/>
    <x v="20"/>
  </r>
  <r>
    <b v="0"/>
    <m/>
    <m/>
    <x v="13"/>
    <x v="2729"/>
    <n v="0"/>
    <n v="0"/>
    <n v="0"/>
    <x v="20"/>
  </r>
  <r>
    <b v="0"/>
    <m/>
    <m/>
    <x v="13"/>
    <x v="2730"/>
    <n v="0"/>
    <n v="0"/>
    <n v="0"/>
    <x v="20"/>
  </r>
  <r>
    <b v="0"/>
    <m/>
    <m/>
    <x v="13"/>
    <x v="2731"/>
    <n v="0"/>
    <n v="0"/>
    <n v="0"/>
    <x v="20"/>
  </r>
  <r>
    <b v="0"/>
    <m/>
    <m/>
    <x v="13"/>
    <x v="2732"/>
    <n v="0"/>
    <n v="0"/>
    <n v="0"/>
    <x v="3"/>
  </r>
  <r>
    <b v="0"/>
    <m/>
    <m/>
    <x v="13"/>
    <x v="2733"/>
    <n v="0"/>
    <n v="0"/>
    <n v="0"/>
    <x v="1"/>
  </r>
  <r>
    <b v="0"/>
    <m/>
    <m/>
    <x v="13"/>
    <x v="2734"/>
    <n v="0"/>
    <n v="0"/>
    <n v="0"/>
    <x v="1"/>
  </r>
  <r>
    <b v="0"/>
    <m/>
    <m/>
    <x v="13"/>
    <x v="2735"/>
    <n v="0"/>
    <n v="0"/>
    <n v="0"/>
    <x v="3"/>
  </r>
  <r>
    <b v="0"/>
    <m/>
    <m/>
    <x v="13"/>
    <x v="2736"/>
    <n v="0"/>
    <n v="0"/>
    <n v="0"/>
    <x v="1"/>
  </r>
  <r>
    <b v="0"/>
    <m/>
    <m/>
    <x v="13"/>
    <x v="2737"/>
    <n v="0"/>
    <n v="0"/>
    <n v="0"/>
    <x v="3"/>
  </r>
  <r>
    <b v="0"/>
    <m/>
    <m/>
    <x v="13"/>
    <x v="2738"/>
    <n v="0"/>
    <n v="0"/>
    <n v="0"/>
    <x v="3"/>
  </r>
  <r>
    <b v="0"/>
    <m/>
    <m/>
    <x v="13"/>
    <x v="2739"/>
    <n v="0"/>
    <n v="0"/>
    <n v="0"/>
    <x v="1"/>
  </r>
  <r>
    <b v="0"/>
    <m/>
    <m/>
    <x v="13"/>
    <x v="2740"/>
    <n v="0"/>
    <n v="0"/>
    <n v="0"/>
    <x v="10"/>
  </r>
  <r>
    <b v="0"/>
    <m/>
    <m/>
    <x v="13"/>
    <x v="2741"/>
    <n v="0"/>
    <n v="0"/>
    <n v="0"/>
    <x v="10"/>
  </r>
  <r>
    <b v="0"/>
    <m/>
    <m/>
    <x v="13"/>
    <x v="2742"/>
    <n v="0"/>
    <n v="0"/>
    <n v="0"/>
    <x v="9"/>
  </r>
  <r>
    <b v="0"/>
    <m/>
    <m/>
    <x v="13"/>
    <x v="2743"/>
    <n v="0"/>
    <n v="0"/>
    <n v="0"/>
    <x v="9"/>
  </r>
  <r>
    <b v="0"/>
    <m/>
    <m/>
    <x v="13"/>
    <x v="2744"/>
    <n v="0"/>
    <n v="0"/>
    <n v="0"/>
    <x v="3"/>
  </r>
  <r>
    <b v="0"/>
    <m/>
    <m/>
    <x v="13"/>
    <x v="2745"/>
    <n v="0"/>
    <n v="0"/>
    <n v="0"/>
    <x v="0"/>
  </r>
  <r>
    <b v="0"/>
    <m/>
    <m/>
    <x v="13"/>
    <x v="2746"/>
    <n v="0"/>
    <n v="0"/>
    <n v="0"/>
    <x v="1"/>
  </r>
  <r>
    <b v="0"/>
    <m/>
    <m/>
    <x v="13"/>
    <x v="2747"/>
    <n v="0"/>
    <n v="0"/>
    <n v="0"/>
    <x v="1"/>
  </r>
  <r>
    <b v="0"/>
    <m/>
    <m/>
    <x v="13"/>
    <x v="2748"/>
    <n v="0"/>
    <n v="0"/>
    <n v="0"/>
    <x v="1"/>
  </r>
  <r>
    <b v="0"/>
    <m/>
    <m/>
    <x v="13"/>
    <x v="2749"/>
    <n v="0"/>
    <n v="0"/>
    <n v="0"/>
    <x v="9"/>
  </r>
  <r>
    <b v="0"/>
    <m/>
    <m/>
    <x v="13"/>
    <x v="2750"/>
    <n v="0"/>
    <n v="0"/>
    <n v="0"/>
    <x v="9"/>
  </r>
  <r>
    <b v="0"/>
    <m/>
    <m/>
    <x v="13"/>
    <x v="2751"/>
    <n v="0"/>
    <n v="0"/>
    <n v="0"/>
    <x v="9"/>
  </r>
  <r>
    <b v="0"/>
    <m/>
    <m/>
    <x v="13"/>
    <x v="2752"/>
    <n v="0"/>
    <n v="0"/>
    <n v="0"/>
    <x v="9"/>
  </r>
  <r>
    <b v="0"/>
    <m/>
    <m/>
    <x v="13"/>
    <x v="2753"/>
    <n v="0"/>
    <n v="0"/>
    <n v="0"/>
    <x v="9"/>
  </r>
  <r>
    <b v="0"/>
    <m/>
    <m/>
    <x v="13"/>
    <x v="2754"/>
    <n v="0"/>
    <n v="0"/>
    <n v="0"/>
    <x v="9"/>
  </r>
  <r>
    <b v="0"/>
    <m/>
    <m/>
    <x v="13"/>
    <x v="2755"/>
    <n v="0"/>
    <n v="0"/>
    <n v="0"/>
    <x v="9"/>
  </r>
  <r>
    <b v="0"/>
    <m/>
    <m/>
    <x v="13"/>
    <x v="2756"/>
    <n v="0"/>
    <n v="0"/>
    <n v="0"/>
    <x v="9"/>
  </r>
  <r>
    <b v="0"/>
    <m/>
    <m/>
    <x v="13"/>
    <x v="2757"/>
    <n v="0"/>
    <n v="0"/>
    <n v="0"/>
    <x v="9"/>
  </r>
  <r>
    <b v="0"/>
    <m/>
    <m/>
    <x v="13"/>
    <x v="2758"/>
    <n v="0"/>
    <n v="0"/>
    <n v="0"/>
    <x v="9"/>
  </r>
  <r>
    <b v="0"/>
    <m/>
    <m/>
    <x v="13"/>
    <x v="2759"/>
    <n v="0"/>
    <n v="0"/>
    <n v="0"/>
    <x v="9"/>
  </r>
  <r>
    <b v="0"/>
    <m/>
    <m/>
    <x v="13"/>
    <x v="2760"/>
    <n v="0"/>
    <n v="0"/>
    <n v="0"/>
    <x v="9"/>
  </r>
  <r>
    <b v="0"/>
    <m/>
    <m/>
    <x v="13"/>
    <x v="2761"/>
    <n v="0"/>
    <n v="0"/>
    <n v="0"/>
    <x v="9"/>
  </r>
  <r>
    <b v="0"/>
    <m/>
    <m/>
    <x v="13"/>
    <x v="2762"/>
    <n v="0"/>
    <n v="0"/>
    <n v="0"/>
    <x v="9"/>
  </r>
  <r>
    <b v="0"/>
    <m/>
    <m/>
    <x v="13"/>
    <x v="2763"/>
    <n v="0"/>
    <n v="0"/>
    <n v="0"/>
    <x v="9"/>
  </r>
  <r>
    <b v="0"/>
    <m/>
    <m/>
    <x v="13"/>
    <x v="2764"/>
    <n v="0"/>
    <n v="0"/>
    <n v="0"/>
    <x v="1"/>
  </r>
  <r>
    <b v="0"/>
    <m/>
    <m/>
    <x v="13"/>
    <x v="2765"/>
    <n v="0"/>
    <n v="0"/>
    <n v="0"/>
    <x v="9"/>
  </r>
  <r>
    <b v="0"/>
    <m/>
    <m/>
    <x v="13"/>
    <x v="2766"/>
    <n v="0"/>
    <n v="0"/>
    <n v="0"/>
    <x v="9"/>
  </r>
  <r>
    <b v="0"/>
    <m/>
    <m/>
    <x v="13"/>
    <x v="2767"/>
    <n v="0"/>
    <n v="0"/>
    <n v="0"/>
    <x v="9"/>
  </r>
  <r>
    <b v="0"/>
    <m/>
    <m/>
    <x v="13"/>
    <x v="2768"/>
    <n v="0"/>
    <n v="0"/>
    <n v="0"/>
    <x v="9"/>
  </r>
  <r>
    <b v="0"/>
    <m/>
    <m/>
    <x v="13"/>
    <x v="2769"/>
    <n v="0"/>
    <n v="0"/>
    <n v="0"/>
    <x v="9"/>
  </r>
  <r>
    <b v="0"/>
    <m/>
    <m/>
    <x v="13"/>
    <x v="2770"/>
    <n v="0"/>
    <n v="0"/>
    <n v="0"/>
    <x v="9"/>
  </r>
  <r>
    <b v="0"/>
    <m/>
    <m/>
    <x v="13"/>
    <x v="2771"/>
    <n v="0"/>
    <n v="0"/>
    <n v="0"/>
    <x v="9"/>
  </r>
  <r>
    <b v="0"/>
    <m/>
    <m/>
    <x v="13"/>
    <x v="2772"/>
    <n v="0"/>
    <n v="0"/>
    <n v="0"/>
    <x v="9"/>
  </r>
  <r>
    <b v="0"/>
    <m/>
    <m/>
    <x v="13"/>
    <x v="2773"/>
    <n v="0"/>
    <n v="0"/>
    <n v="0"/>
    <x v="9"/>
  </r>
  <r>
    <b v="0"/>
    <m/>
    <m/>
    <x v="13"/>
    <x v="2774"/>
    <n v="0"/>
    <n v="0"/>
    <n v="0"/>
    <x v="9"/>
  </r>
  <r>
    <b v="0"/>
    <m/>
    <m/>
    <x v="13"/>
    <x v="2775"/>
    <n v="0"/>
    <n v="0"/>
    <n v="0"/>
    <x v="9"/>
  </r>
  <r>
    <b v="0"/>
    <m/>
    <m/>
    <x v="13"/>
    <x v="2776"/>
    <n v="0"/>
    <n v="0"/>
    <n v="0"/>
    <x v="9"/>
  </r>
  <r>
    <b v="0"/>
    <m/>
    <m/>
    <x v="13"/>
    <x v="2777"/>
    <n v="0"/>
    <n v="0"/>
    <n v="0"/>
    <x v="9"/>
  </r>
  <r>
    <b v="0"/>
    <m/>
    <m/>
    <x v="13"/>
    <x v="2778"/>
    <n v="0"/>
    <n v="0"/>
    <n v="0"/>
    <x v="9"/>
  </r>
  <r>
    <b v="0"/>
    <m/>
    <m/>
    <x v="13"/>
    <x v="2779"/>
    <n v="0"/>
    <n v="0"/>
    <n v="0"/>
    <x v="9"/>
  </r>
  <r>
    <b v="0"/>
    <m/>
    <m/>
    <x v="13"/>
    <x v="2780"/>
    <n v="0"/>
    <n v="0"/>
    <n v="0"/>
    <x v="9"/>
  </r>
  <r>
    <b v="0"/>
    <m/>
    <m/>
    <x v="13"/>
    <x v="2781"/>
    <n v="0"/>
    <n v="0"/>
    <n v="0"/>
    <x v="9"/>
  </r>
  <r>
    <b v="0"/>
    <m/>
    <m/>
    <x v="13"/>
    <x v="2782"/>
    <n v="0"/>
    <n v="0"/>
    <n v="0"/>
    <x v="9"/>
  </r>
  <r>
    <b v="0"/>
    <m/>
    <m/>
    <x v="13"/>
    <x v="2783"/>
    <n v="0"/>
    <n v="0"/>
    <n v="0"/>
    <x v="9"/>
  </r>
  <r>
    <b v="0"/>
    <m/>
    <m/>
    <x v="13"/>
    <x v="2784"/>
    <n v="0"/>
    <n v="0"/>
    <n v="0"/>
    <x v="9"/>
  </r>
  <r>
    <b v="0"/>
    <m/>
    <m/>
    <x v="13"/>
    <x v="2785"/>
    <n v="0"/>
    <n v="0"/>
    <n v="0"/>
    <x v="9"/>
  </r>
  <r>
    <b v="0"/>
    <m/>
    <m/>
    <x v="13"/>
    <x v="2786"/>
    <n v="0"/>
    <n v="0"/>
    <n v="0"/>
    <x v="9"/>
  </r>
  <r>
    <b v="0"/>
    <m/>
    <m/>
    <x v="13"/>
    <x v="2787"/>
    <n v="0"/>
    <n v="0"/>
    <n v="0"/>
    <x v="9"/>
  </r>
  <r>
    <b v="0"/>
    <m/>
    <m/>
    <x v="13"/>
    <x v="2788"/>
    <n v="0"/>
    <n v="0"/>
    <n v="0"/>
    <x v="9"/>
  </r>
  <r>
    <b v="0"/>
    <m/>
    <m/>
    <x v="13"/>
    <x v="2789"/>
    <n v="0"/>
    <n v="0"/>
    <n v="0"/>
    <x v="9"/>
  </r>
  <r>
    <b v="0"/>
    <m/>
    <m/>
    <x v="13"/>
    <x v="2790"/>
    <n v="0"/>
    <n v="0"/>
    <n v="0"/>
    <x v="9"/>
  </r>
  <r>
    <b v="0"/>
    <m/>
    <m/>
    <x v="13"/>
    <x v="2791"/>
    <n v="0"/>
    <n v="0"/>
    <n v="0"/>
    <x v="9"/>
  </r>
  <r>
    <b v="0"/>
    <m/>
    <m/>
    <x v="13"/>
    <x v="2792"/>
    <n v="0"/>
    <n v="0"/>
    <n v="0"/>
    <x v="9"/>
  </r>
  <r>
    <b v="0"/>
    <m/>
    <m/>
    <x v="13"/>
    <x v="2793"/>
    <n v="0"/>
    <n v="0"/>
    <n v="0"/>
    <x v="9"/>
  </r>
  <r>
    <b v="0"/>
    <m/>
    <m/>
    <x v="13"/>
    <x v="2794"/>
    <n v="0"/>
    <n v="0"/>
    <n v="0"/>
    <x v="9"/>
  </r>
  <r>
    <b v="0"/>
    <m/>
    <m/>
    <x v="13"/>
    <x v="2795"/>
    <n v="0"/>
    <n v="0"/>
    <n v="0"/>
    <x v="9"/>
  </r>
  <r>
    <b v="0"/>
    <m/>
    <m/>
    <x v="13"/>
    <x v="2796"/>
    <n v="0"/>
    <n v="0"/>
    <n v="0"/>
    <x v="9"/>
  </r>
  <r>
    <b v="0"/>
    <m/>
    <m/>
    <x v="13"/>
    <x v="2797"/>
    <n v="0"/>
    <n v="0"/>
    <n v="0"/>
    <x v="9"/>
  </r>
  <r>
    <b v="0"/>
    <m/>
    <m/>
    <x v="13"/>
    <x v="2798"/>
    <n v="0"/>
    <n v="0"/>
    <n v="0"/>
    <x v="9"/>
  </r>
  <r>
    <b v="0"/>
    <m/>
    <m/>
    <x v="13"/>
    <x v="2799"/>
    <n v="0"/>
    <n v="0"/>
    <n v="0"/>
    <x v="9"/>
  </r>
  <r>
    <b v="0"/>
    <m/>
    <m/>
    <x v="13"/>
    <x v="2800"/>
    <n v="0"/>
    <n v="0"/>
    <n v="0"/>
    <x v="9"/>
  </r>
  <r>
    <b v="0"/>
    <m/>
    <m/>
    <x v="13"/>
    <x v="2801"/>
    <n v="0"/>
    <n v="0"/>
    <n v="0"/>
    <x v="9"/>
  </r>
  <r>
    <b v="0"/>
    <m/>
    <m/>
    <x v="13"/>
    <x v="2802"/>
    <n v="0"/>
    <n v="0"/>
    <n v="0"/>
    <x v="9"/>
  </r>
  <r>
    <b v="0"/>
    <m/>
    <m/>
    <x v="13"/>
    <x v="2803"/>
    <n v="0"/>
    <n v="0"/>
    <n v="0"/>
    <x v="9"/>
  </r>
  <r>
    <b v="0"/>
    <m/>
    <m/>
    <x v="13"/>
    <x v="2804"/>
    <n v="0"/>
    <n v="0"/>
    <n v="0"/>
    <x v="9"/>
  </r>
  <r>
    <b v="0"/>
    <m/>
    <m/>
    <x v="13"/>
    <x v="2805"/>
    <n v="0"/>
    <n v="0"/>
    <n v="0"/>
    <x v="9"/>
  </r>
  <r>
    <b v="0"/>
    <m/>
    <m/>
    <x v="13"/>
    <x v="2806"/>
    <n v="0"/>
    <n v="0"/>
    <n v="0"/>
    <x v="9"/>
  </r>
  <r>
    <b v="0"/>
    <m/>
    <m/>
    <x v="13"/>
    <x v="2807"/>
    <n v="0"/>
    <n v="0"/>
    <n v="0"/>
    <x v="9"/>
  </r>
  <r>
    <b v="0"/>
    <m/>
    <m/>
    <x v="13"/>
    <x v="2808"/>
    <n v="0"/>
    <n v="0"/>
    <n v="0"/>
    <x v="9"/>
  </r>
  <r>
    <b v="0"/>
    <m/>
    <m/>
    <x v="13"/>
    <x v="2809"/>
    <n v="0"/>
    <n v="0"/>
    <n v="0"/>
    <x v="9"/>
  </r>
  <r>
    <b v="0"/>
    <m/>
    <m/>
    <x v="13"/>
    <x v="2810"/>
    <n v="0"/>
    <n v="0"/>
    <n v="0"/>
    <x v="9"/>
  </r>
  <r>
    <b v="0"/>
    <m/>
    <m/>
    <x v="13"/>
    <x v="2811"/>
    <n v="0"/>
    <n v="0"/>
    <n v="0"/>
    <x v="9"/>
  </r>
  <r>
    <b v="0"/>
    <m/>
    <m/>
    <x v="13"/>
    <x v="2812"/>
    <n v="0"/>
    <n v="0"/>
    <n v="0"/>
    <x v="9"/>
  </r>
  <r>
    <b v="0"/>
    <m/>
    <m/>
    <x v="13"/>
    <x v="2813"/>
    <n v="0"/>
    <n v="0"/>
    <n v="0"/>
    <x v="9"/>
  </r>
  <r>
    <b v="0"/>
    <m/>
    <m/>
    <x v="13"/>
    <x v="2814"/>
    <n v="0"/>
    <n v="0"/>
    <n v="0"/>
    <x v="9"/>
  </r>
  <r>
    <b v="0"/>
    <m/>
    <m/>
    <x v="13"/>
    <x v="2815"/>
    <n v="0"/>
    <n v="0"/>
    <n v="0"/>
    <x v="9"/>
  </r>
  <r>
    <b v="0"/>
    <m/>
    <m/>
    <x v="13"/>
    <x v="2816"/>
    <n v="0"/>
    <n v="0"/>
    <n v="0"/>
    <x v="9"/>
  </r>
  <r>
    <b v="0"/>
    <m/>
    <m/>
    <x v="13"/>
    <x v="2817"/>
    <n v="0"/>
    <n v="0"/>
    <n v="0"/>
    <x v="9"/>
  </r>
  <r>
    <b v="0"/>
    <m/>
    <m/>
    <x v="13"/>
    <x v="2818"/>
    <n v="0"/>
    <n v="0"/>
    <n v="0"/>
    <x v="9"/>
  </r>
  <r>
    <b v="0"/>
    <m/>
    <m/>
    <x v="13"/>
    <x v="2819"/>
    <n v="0"/>
    <n v="0"/>
    <n v="0"/>
    <x v="9"/>
  </r>
  <r>
    <b v="0"/>
    <m/>
    <m/>
    <x v="13"/>
    <x v="2820"/>
    <n v="0"/>
    <n v="0"/>
    <n v="0"/>
    <x v="9"/>
  </r>
  <r>
    <b v="0"/>
    <m/>
    <m/>
    <x v="13"/>
    <x v="2821"/>
    <n v="0"/>
    <n v="0"/>
    <n v="0"/>
    <x v="9"/>
  </r>
  <r>
    <b v="0"/>
    <m/>
    <m/>
    <x v="13"/>
    <x v="2822"/>
    <n v="0"/>
    <n v="0"/>
    <n v="0"/>
    <x v="9"/>
  </r>
  <r>
    <b v="0"/>
    <m/>
    <m/>
    <x v="13"/>
    <x v="2823"/>
    <n v="0"/>
    <n v="0"/>
    <n v="0"/>
    <x v="9"/>
  </r>
  <r>
    <b v="0"/>
    <m/>
    <m/>
    <x v="13"/>
    <x v="2824"/>
    <n v="0"/>
    <n v="0"/>
    <n v="0"/>
    <x v="9"/>
  </r>
  <r>
    <b v="0"/>
    <m/>
    <m/>
    <x v="13"/>
    <x v="2825"/>
    <n v="0"/>
    <n v="0"/>
    <n v="0"/>
    <x v="9"/>
  </r>
  <r>
    <b v="0"/>
    <m/>
    <m/>
    <x v="13"/>
    <x v="2826"/>
    <n v="0"/>
    <n v="0"/>
    <n v="0"/>
    <x v="9"/>
  </r>
  <r>
    <b v="0"/>
    <m/>
    <m/>
    <x v="13"/>
    <x v="2827"/>
    <n v="0"/>
    <n v="0"/>
    <n v="0"/>
    <x v="9"/>
  </r>
  <r>
    <b v="0"/>
    <m/>
    <m/>
    <x v="13"/>
    <x v="2828"/>
    <n v="0"/>
    <n v="0"/>
    <n v="0"/>
    <x v="9"/>
  </r>
  <r>
    <b v="0"/>
    <m/>
    <m/>
    <x v="13"/>
    <x v="2829"/>
    <n v="0"/>
    <n v="0"/>
    <n v="0"/>
    <x v="9"/>
  </r>
  <r>
    <b v="0"/>
    <m/>
    <m/>
    <x v="13"/>
    <x v="2830"/>
    <n v="0"/>
    <n v="0"/>
    <n v="0"/>
    <x v="9"/>
  </r>
  <r>
    <b v="0"/>
    <m/>
    <m/>
    <x v="13"/>
    <x v="2831"/>
    <n v="0"/>
    <n v="0"/>
    <n v="0"/>
    <x v="1"/>
  </r>
  <r>
    <b v="0"/>
    <m/>
    <m/>
    <x v="13"/>
    <x v="2832"/>
    <n v="0"/>
    <n v="0"/>
    <n v="0"/>
    <x v="17"/>
  </r>
  <r>
    <b v="0"/>
    <m/>
    <m/>
    <x v="13"/>
    <x v="2833"/>
    <n v="0"/>
    <n v="0"/>
    <n v="0"/>
    <x v="9"/>
  </r>
  <r>
    <b v="0"/>
    <m/>
    <m/>
    <x v="13"/>
    <x v="2834"/>
    <n v="0"/>
    <n v="0"/>
    <n v="0"/>
    <x v="9"/>
  </r>
  <r>
    <b v="0"/>
    <m/>
    <m/>
    <x v="13"/>
    <x v="2835"/>
    <n v="0"/>
    <n v="0"/>
    <n v="0"/>
    <x v="3"/>
  </r>
  <r>
    <b v="0"/>
    <m/>
    <m/>
    <x v="13"/>
    <x v="2836"/>
    <n v="0"/>
    <n v="0"/>
    <n v="0"/>
    <x v="9"/>
  </r>
  <r>
    <b v="0"/>
    <m/>
    <m/>
    <x v="13"/>
    <x v="2837"/>
    <n v="0"/>
    <n v="0"/>
    <n v="0"/>
    <x v="9"/>
  </r>
  <r>
    <b v="0"/>
    <m/>
    <m/>
    <x v="13"/>
    <x v="2838"/>
    <n v="0"/>
    <n v="0"/>
    <n v="0"/>
    <x v="9"/>
  </r>
  <r>
    <b v="0"/>
    <m/>
    <m/>
    <x v="13"/>
    <x v="2839"/>
    <n v="0"/>
    <n v="0"/>
    <n v="0"/>
    <x v="9"/>
  </r>
  <r>
    <b v="0"/>
    <m/>
    <m/>
    <x v="13"/>
    <x v="2840"/>
    <n v="0"/>
    <n v="0"/>
    <n v="0"/>
    <x v="9"/>
  </r>
  <r>
    <b v="0"/>
    <m/>
    <m/>
    <x v="13"/>
    <x v="2841"/>
    <n v="0"/>
    <n v="0"/>
    <n v="0"/>
    <x v="9"/>
  </r>
  <r>
    <b v="0"/>
    <m/>
    <m/>
    <x v="13"/>
    <x v="2842"/>
    <n v="0"/>
    <n v="0"/>
    <n v="0"/>
    <x v="9"/>
  </r>
  <r>
    <b v="0"/>
    <m/>
    <m/>
    <x v="13"/>
    <x v="2843"/>
    <n v="0"/>
    <n v="0"/>
    <n v="0"/>
    <x v="9"/>
  </r>
  <r>
    <b v="0"/>
    <m/>
    <m/>
    <x v="13"/>
    <x v="2844"/>
    <n v="0"/>
    <n v="0"/>
    <n v="0"/>
    <x v="13"/>
  </r>
  <r>
    <b v="0"/>
    <m/>
    <m/>
    <x v="13"/>
    <x v="2845"/>
    <n v="0"/>
    <n v="0"/>
    <n v="0"/>
    <x v="13"/>
  </r>
  <r>
    <b v="0"/>
    <m/>
    <m/>
    <x v="13"/>
    <x v="2846"/>
    <n v="0"/>
    <n v="0"/>
    <n v="0"/>
    <x v="13"/>
  </r>
  <r>
    <b v="0"/>
    <m/>
    <m/>
    <x v="13"/>
    <x v="2847"/>
    <n v="0"/>
    <n v="0"/>
    <n v="0"/>
    <x v="13"/>
  </r>
  <r>
    <b v="0"/>
    <m/>
    <m/>
    <x v="13"/>
    <x v="2848"/>
    <n v="0"/>
    <n v="0"/>
    <n v="0"/>
    <x v="13"/>
  </r>
  <r>
    <b v="0"/>
    <m/>
    <m/>
    <x v="13"/>
    <x v="2849"/>
    <n v="0"/>
    <n v="0"/>
    <n v="0"/>
    <x v="13"/>
  </r>
  <r>
    <b v="0"/>
    <m/>
    <m/>
    <x v="13"/>
    <x v="2850"/>
    <n v="0"/>
    <n v="0"/>
    <n v="0"/>
    <x v="13"/>
  </r>
  <r>
    <b v="0"/>
    <m/>
    <m/>
    <x v="13"/>
    <x v="2851"/>
    <n v="0"/>
    <n v="0"/>
    <n v="0"/>
    <x v="13"/>
  </r>
  <r>
    <b v="0"/>
    <m/>
    <m/>
    <x v="13"/>
    <x v="2852"/>
    <n v="0"/>
    <n v="0"/>
    <n v="0"/>
    <x v="13"/>
  </r>
  <r>
    <b v="0"/>
    <m/>
    <m/>
    <x v="13"/>
    <x v="2853"/>
    <n v="0"/>
    <n v="0"/>
    <n v="0"/>
    <x v="13"/>
  </r>
  <r>
    <b v="0"/>
    <m/>
    <m/>
    <x v="13"/>
    <x v="2854"/>
    <n v="0"/>
    <n v="0"/>
    <n v="0"/>
    <x v="13"/>
  </r>
  <r>
    <b v="0"/>
    <m/>
    <m/>
    <x v="13"/>
    <x v="2855"/>
    <n v="0"/>
    <n v="0"/>
    <n v="0"/>
    <x v="13"/>
  </r>
  <r>
    <b v="0"/>
    <m/>
    <m/>
    <x v="13"/>
    <x v="2856"/>
    <n v="0"/>
    <n v="0"/>
    <n v="0"/>
    <x v="13"/>
  </r>
  <r>
    <b v="0"/>
    <m/>
    <m/>
    <x v="13"/>
    <x v="2857"/>
    <n v="0"/>
    <n v="0"/>
    <n v="0"/>
    <x v="13"/>
  </r>
  <r>
    <b v="0"/>
    <m/>
    <m/>
    <x v="13"/>
    <x v="2858"/>
    <n v="0"/>
    <n v="0"/>
    <n v="0"/>
    <x v="13"/>
  </r>
  <r>
    <b v="0"/>
    <m/>
    <m/>
    <x v="13"/>
    <x v="2859"/>
    <n v="0"/>
    <n v="0"/>
    <n v="0"/>
    <x v="13"/>
  </r>
  <r>
    <b v="0"/>
    <m/>
    <m/>
    <x v="13"/>
    <x v="2860"/>
    <n v="0"/>
    <n v="0"/>
    <n v="0"/>
    <x v="13"/>
  </r>
  <r>
    <b v="0"/>
    <m/>
    <m/>
    <x v="13"/>
    <x v="2861"/>
    <n v="0"/>
    <n v="0"/>
    <n v="0"/>
    <x v="13"/>
  </r>
  <r>
    <b v="0"/>
    <m/>
    <m/>
    <x v="13"/>
    <x v="2862"/>
    <n v="0"/>
    <n v="0"/>
    <n v="0"/>
    <x v="13"/>
  </r>
  <r>
    <b v="0"/>
    <m/>
    <m/>
    <x v="13"/>
    <x v="2863"/>
    <n v="0"/>
    <n v="0"/>
    <n v="0"/>
    <x v="13"/>
  </r>
  <r>
    <b v="0"/>
    <m/>
    <m/>
    <x v="13"/>
    <x v="2864"/>
    <n v="0"/>
    <n v="0"/>
    <n v="0"/>
    <x v="13"/>
  </r>
  <r>
    <b v="0"/>
    <m/>
    <m/>
    <x v="13"/>
    <x v="2865"/>
    <n v="0"/>
    <n v="0"/>
    <n v="0"/>
    <x v="13"/>
  </r>
  <r>
    <b v="0"/>
    <m/>
    <m/>
    <x v="13"/>
    <x v="2866"/>
    <n v="0"/>
    <n v="0"/>
    <n v="0"/>
    <x v="13"/>
  </r>
  <r>
    <b v="0"/>
    <m/>
    <m/>
    <x v="13"/>
    <x v="2867"/>
    <n v="0"/>
    <n v="0"/>
    <n v="0"/>
    <x v="13"/>
  </r>
  <r>
    <b v="0"/>
    <m/>
    <m/>
    <x v="13"/>
    <x v="2868"/>
    <n v="0"/>
    <n v="0"/>
    <n v="0"/>
    <x v="13"/>
  </r>
  <r>
    <b v="0"/>
    <m/>
    <m/>
    <x v="13"/>
    <x v="2869"/>
    <n v="0"/>
    <n v="0"/>
    <n v="0"/>
    <x v="13"/>
  </r>
  <r>
    <b v="0"/>
    <m/>
    <m/>
    <x v="13"/>
    <x v="2870"/>
    <n v="0"/>
    <n v="0"/>
    <n v="0"/>
    <x v="13"/>
  </r>
  <r>
    <b v="0"/>
    <m/>
    <m/>
    <x v="13"/>
    <x v="2871"/>
    <n v="0"/>
    <n v="0"/>
    <n v="0"/>
    <x v="13"/>
  </r>
  <r>
    <b v="0"/>
    <m/>
    <m/>
    <x v="13"/>
    <x v="2872"/>
    <n v="0"/>
    <n v="0"/>
    <n v="0"/>
    <x v="13"/>
  </r>
  <r>
    <b v="0"/>
    <m/>
    <m/>
    <x v="13"/>
    <x v="2873"/>
    <n v="0"/>
    <n v="0"/>
    <n v="0"/>
    <x v="13"/>
  </r>
  <r>
    <b v="0"/>
    <m/>
    <m/>
    <x v="13"/>
    <x v="2874"/>
    <n v="0"/>
    <n v="0"/>
    <n v="0"/>
    <x v="13"/>
  </r>
  <r>
    <b v="0"/>
    <m/>
    <m/>
    <x v="13"/>
    <x v="2875"/>
    <n v="0"/>
    <n v="0"/>
    <n v="0"/>
    <x v="13"/>
  </r>
  <r>
    <b v="0"/>
    <m/>
    <m/>
    <x v="13"/>
    <x v="2876"/>
    <n v="0"/>
    <n v="0"/>
    <n v="0"/>
    <x v="9"/>
  </r>
  <r>
    <b v="0"/>
    <m/>
    <m/>
    <x v="13"/>
    <x v="2877"/>
    <n v="0"/>
    <n v="0"/>
    <n v="0"/>
    <x v="8"/>
  </r>
  <r>
    <b v="0"/>
    <m/>
    <m/>
    <x v="13"/>
    <x v="2878"/>
    <n v="0"/>
    <n v="0"/>
    <n v="0"/>
    <x v="8"/>
  </r>
  <r>
    <b v="0"/>
    <m/>
    <m/>
    <x v="13"/>
    <x v="2879"/>
    <n v="0"/>
    <n v="0"/>
    <n v="0"/>
    <x v="8"/>
  </r>
  <r>
    <b v="0"/>
    <m/>
    <m/>
    <x v="13"/>
    <x v="2880"/>
    <n v="0"/>
    <n v="0"/>
    <n v="0"/>
    <x v="8"/>
  </r>
  <r>
    <b v="0"/>
    <m/>
    <m/>
    <x v="13"/>
    <x v="2881"/>
    <n v="0"/>
    <n v="0"/>
    <n v="0"/>
    <x v="8"/>
  </r>
  <r>
    <b v="0"/>
    <m/>
    <m/>
    <x v="13"/>
    <x v="2882"/>
    <n v="0"/>
    <n v="0"/>
    <n v="0"/>
    <x v="8"/>
  </r>
  <r>
    <b v="0"/>
    <m/>
    <m/>
    <x v="13"/>
    <x v="2883"/>
    <n v="0"/>
    <n v="0"/>
    <n v="0"/>
    <x v="8"/>
  </r>
  <r>
    <b v="0"/>
    <m/>
    <m/>
    <x v="13"/>
    <x v="2884"/>
    <n v="0"/>
    <n v="0"/>
    <n v="0"/>
    <x v="8"/>
  </r>
  <r>
    <b v="0"/>
    <m/>
    <m/>
    <x v="13"/>
    <x v="2885"/>
    <n v="0"/>
    <n v="0"/>
    <n v="0"/>
    <x v="8"/>
  </r>
  <r>
    <b v="0"/>
    <m/>
    <m/>
    <x v="13"/>
    <x v="2886"/>
    <n v="0"/>
    <n v="0"/>
    <n v="0"/>
    <x v="8"/>
  </r>
  <r>
    <b v="0"/>
    <m/>
    <m/>
    <x v="13"/>
    <x v="2887"/>
    <n v="0"/>
    <n v="0"/>
    <n v="0"/>
    <x v="8"/>
  </r>
  <r>
    <b v="0"/>
    <m/>
    <m/>
    <x v="13"/>
    <x v="2888"/>
    <n v="0"/>
    <n v="0"/>
    <n v="0"/>
    <x v="8"/>
  </r>
  <r>
    <b v="0"/>
    <m/>
    <m/>
    <x v="13"/>
    <x v="2889"/>
    <n v="0"/>
    <n v="0"/>
    <n v="0"/>
    <x v="8"/>
  </r>
  <r>
    <b v="0"/>
    <m/>
    <m/>
    <x v="13"/>
    <x v="2890"/>
    <n v="0"/>
    <n v="0"/>
    <n v="0"/>
    <x v="9"/>
  </r>
  <r>
    <b v="0"/>
    <m/>
    <m/>
    <x v="13"/>
    <x v="2891"/>
    <n v="0"/>
    <n v="0"/>
    <n v="0"/>
    <x v="9"/>
  </r>
  <r>
    <b v="0"/>
    <m/>
    <m/>
    <x v="13"/>
    <x v="2892"/>
    <n v="0"/>
    <n v="0"/>
    <n v="0"/>
    <x v="9"/>
  </r>
  <r>
    <b v="0"/>
    <m/>
    <m/>
    <x v="13"/>
    <x v="2893"/>
    <n v="0"/>
    <n v="0"/>
    <n v="0"/>
    <x v="9"/>
  </r>
  <r>
    <b v="0"/>
    <m/>
    <m/>
    <x v="13"/>
    <x v="2894"/>
    <n v="0"/>
    <n v="0"/>
    <n v="0"/>
    <x v="9"/>
  </r>
  <r>
    <b v="0"/>
    <m/>
    <m/>
    <x v="13"/>
    <x v="2895"/>
    <n v="0"/>
    <n v="0"/>
    <n v="0"/>
    <x v="9"/>
  </r>
  <r>
    <b v="0"/>
    <m/>
    <m/>
    <x v="13"/>
    <x v="2896"/>
    <n v="0"/>
    <n v="0"/>
    <n v="0"/>
    <x v="9"/>
  </r>
  <r>
    <b v="0"/>
    <m/>
    <m/>
    <x v="13"/>
    <x v="2897"/>
    <n v="0"/>
    <n v="0"/>
    <n v="0"/>
    <x v="9"/>
  </r>
  <r>
    <b v="0"/>
    <m/>
    <m/>
    <x v="13"/>
    <x v="2898"/>
    <n v="0"/>
    <n v="0"/>
    <n v="0"/>
    <x v="9"/>
  </r>
  <r>
    <b v="0"/>
    <m/>
    <m/>
    <x v="13"/>
    <x v="2899"/>
    <n v="0"/>
    <n v="0"/>
    <n v="0"/>
    <x v="9"/>
  </r>
  <r>
    <b v="0"/>
    <m/>
    <m/>
    <x v="13"/>
    <x v="2900"/>
    <n v="0"/>
    <n v="0"/>
    <n v="0"/>
    <x v="9"/>
  </r>
  <r>
    <b v="0"/>
    <m/>
    <m/>
    <x v="13"/>
    <x v="2901"/>
    <n v="0"/>
    <n v="0"/>
    <n v="0"/>
    <x v="8"/>
  </r>
  <r>
    <b v="0"/>
    <m/>
    <m/>
    <x v="13"/>
    <x v="2902"/>
    <n v="0"/>
    <n v="0"/>
    <n v="0"/>
    <x v="8"/>
  </r>
  <r>
    <b v="0"/>
    <m/>
    <m/>
    <x v="13"/>
    <x v="2903"/>
    <n v="0"/>
    <n v="0"/>
    <n v="0"/>
    <x v="9"/>
  </r>
  <r>
    <b v="0"/>
    <m/>
    <m/>
    <x v="13"/>
    <x v="2904"/>
    <n v="0"/>
    <n v="0"/>
    <n v="0"/>
    <x v="8"/>
  </r>
  <r>
    <b v="0"/>
    <m/>
    <m/>
    <x v="13"/>
    <x v="2905"/>
    <n v="0"/>
    <n v="0"/>
    <n v="0"/>
    <x v="9"/>
  </r>
  <r>
    <b v="0"/>
    <m/>
    <m/>
    <x v="13"/>
    <x v="2906"/>
    <n v="0"/>
    <n v="0"/>
    <n v="0"/>
    <x v="9"/>
  </r>
  <r>
    <b v="0"/>
    <m/>
    <m/>
    <x v="13"/>
    <x v="2907"/>
    <n v="0"/>
    <n v="0"/>
    <n v="0"/>
    <x v="9"/>
  </r>
  <r>
    <b v="0"/>
    <m/>
    <m/>
    <x v="13"/>
    <x v="2908"/>
    <n v="0"/>
    <n v="0"/>
    <n v="0"/>
    <x v="8"/>
  </r>
  <r>
    <b v="0"/>
    <m/>
    <m/>
    <x v="13"/>
    <x v="2909"/>
    <n v="0"/>
    <n v="0"/>
    <n v="0"/>
    <x v="8"/>
  </r>
  <r>
    <b v="0"/>
    <m/>
    <m/>
    <x v="13"/>
    <x v="2910"/>
    <n v="0"/>
    <n v="0"/>
    <n v="0"/>
    <x v="8"/>
  </r>
  <r>
    <b v="0"/>
    <m/>
    <m/>
    <x v="13"/>
    <x v="2911"/>
    <n v="0"/>
    <n v="0"/>
    <n v="0"/>
    <x v="8"/>
  </r>
  <r>
    <b v="0"/>
    <m/>
    <m/>
    <x v="13"/>
    <x v="2912"/>
    <n v="0"/>
    <n v="0"/>
    <n v="0"/>
    <x v="8"/>
  </r>
  <r>
    <b v="0"/>
    <m/>
    <m/>
    <x v="13"/>
    <x v="2913"/>
    <n v="0"/>
    <n v="0"/>
    <n v="0"/>
    <x v="8"/>
  </r>
  <r>
    <b v="0"/>
    <m/>
    <m/>
    <x v="13"/>
    <x v="2914"/>
    <n v="0"/>
    <n v="0"/>
    <n v="0"/>
    <x v="8"/>
  </r>
  <r>
    <b v="0"/>
    <m/>
    <m/>
    <x v="13"/>
    <x v="2915"/>
    <n v="0"/>
    <n v="0"/>
    <n v="0"/>
    <x v="8"/>
  </r>
  <r>
    <b v="0"/>
    <m/>
    <m/>
    <x v="13"/>
    <x v="2916"/>
    <n v="0"/>
    <n v="0"/>
    <n v="0"/>
    <x v="8"/>
  </r>
  <r>
    <b v="0"/>
    <m/>
    <m/>
    <x v="13"/>
    <x v="2917"/>
    <n v="0"/>
    <n v="0"/>
    <n v="0"/>
    <x v="8"/>
  </r>
  <r>
    <b v="0"/>
    <m/>
    <m/>
    <x v="13"/>
    <x v="2918"/>
    <n v="0"/>
    <n v="0"/>
    <n v="0"/>
    <x v="3"/>
  </r>
  <r>
    <b v="0"/>
    <m/>
    <m/>
    <x v="13"/>
    <x v="2919"/>
    <n v="0"/>
    <n v="0"/>
    <n v="0"/>
    <x v="3"/>
  </r>
  <r>
    <b v="0"/>
    <m/>
    <m/>
    <x v="13"/>
    <x v="2920"/>
    <n v="0"/>
    <n v="0"/>
    <n v="0"/>
    <x v="3"/>
  </r>
  <r>
    <b v="0"/>
    <m/>
    <m/>
    <x v="13"/>
    <x v="2921"/>
    <n v="0"/>
    <n v="0"/>
    <n v="0"/>
    <x v="3"/>
  </r>
  <r>
    <b v="0"/>
    <m/>
    <m/>
    <x v="13"/>
    <x v="2922"/>
    <n v="0"/>
    <n v="0"/>
    <n v="0"/>
    <x v="3"/>
  </r>
  <r>
    <b v="0"/>
    <m/>
    <m/>
    <x v="13"/>
    <x v="2923"/>
    <n v="0"/>
    <n v="0"/>
    <n v="0"/>
    <x v="3"/>
  </r>
  <r>
    <b v="0"/>
    <m/>
    <m/>
    <x v="13"/>
    <x v="2924"/>
    <n v="0"/>
    <n v="0"/>
    <n v="0"/>
    <x v="1"/>
  </r>
  <r>
    <b v="0"/>
    <m/>
    <m/>
    <x v="13"/>
    <x v="2925"/>
    <n v="0"/>
    <n v="0"/>
    <n v="0"/>
    <x v="2"/>
  </r>
  <r>
    <b v="0"/>
    <m/>
    <m/>
    <x v="13"/>
    <x v="2926"/>
    <n v="0"/>
    <n v="0"/>
    <n v="0"/>
    <x v="3"/>
  </r>
  <r>
    <b v="0"/>
    <m/>
    <m/>
    <x v="13"/>
    <x v="2927"/>
    <n v="0"/>
    <n v="0"/>
    <n v="0"/>
    <x v="2"/>
  </r>
  <r>
    <b v="0"/>
    <m/>
    <m/>
    <x v="13"/>
    <x v="2928"/>
    <n v="0"/>
    <n v="0"/>
    <n v="0"/>
    <x v="3"/>
  </r>
  <r>
    <b v="0"/>
    <m/>
    <m/>
    <x v="13"/>
    <x v="2929"/>
    <n v="0"/>
    <n v="0"/>
    <n v="0"/>
    <x v="9"/>
  </r>
  <r>
    <b v="0"/>
    <m/>
    <m/>
    <x v="13"/>
    <x v="2930"/>
    <n v="0"/>
    <n v="0"/>
    <n v="0"/>
    <x v="9"/>
  </r>
  <r>
    <b v="0"/>
    <m/>
    <m/>
    <x v="13"/>
    <x v="2931"/>
    <n v="0"/>
    <n v="0"/>
    <n v="0"/>
    <x v="9"/>
  </r>
  <r>
    <b v="0"/>
    <m/>
    <m/>
    <x v="13"/>
    <x v="2932"/>
    <n v="0"/>
    <n v="0"/>
    <n v="0"/>
    <x v="9"/>
  </r>
  <r>
    <b v="0"/>
    <m/>
    <m/>
    <x v="13"/>
    <x v="2933"/>
    <n v="0"/>
    <n v="0"/>
    <n v="0"/>
    <x v="9"/>
  </r>
  <r>
    <b v="0"/>
    <m/>
    <m/>
    <x v="13"/>
    <x v="2934"/>
    <n v="0"/>
    <n v="0"/>
    <n v="0"/>
    <x v="9"/>
  </r>
  <r>
    <b v="0"/>
    <m/>
    <m/>
    <x v="13"/>
    <x v="2935"/>
    <n v="0"/>
    <n v="0"/>
    <n v="0"/>
    <x v="21"/>
  </r>
  <r>
    <b v="0"/>
    <m/>
    <m/>
    <x v="13"/>
    <x v="2936"/>
    <n v="0"/>
    <n v="0"/>
    <n v="0"/>
    <x v="3"/>
  </r>
  <r>
    <b v="0"/>
    <m/>
    <m/>
    <x v="13"/>
    <x v="2937"/>
    <n v="0"/>
    <n v="0"/>
    <n v="0"/>
    <x v="9"/>
  </r>
  <r>
    <b v="0"/>
    <m/>
    <m/>
    <x v="13"/>
    <x v="2938"/>
    <n v="0"/>
    <n v="0"/>
    <n v="0"/>
    <x v="9"/>
  </r>
  <r>
    <b v="0"/>
    <m/>
    <m/>
    <x v="13"/>
    <x v="2939"/>
    <n v="0"/>
    <n v="0"/>
    <n v="0"/>
    <x v="3"/>
  </r>
  <r>
    <b v="0"/>
    <m/>
    <m/>
    <x v="13"/>
    <x v="2940"/>
    <n v="0"/>
    <n v="0"/>
    <n v="0"/>
    <x v="3"/>
  </r>
  <r>
    <b v="0"/>
    <m/>
    <m/>
    <x v="13"/>
    <x v="2941"/>
    <n v="0"/>
    <n v="0"/>
    <n v="0"/>
    <x v="2"/>
  </r>
  <r>
    <b v="0"/>
    <m/>
    <m/>
    <x v="13"/>
    <x v="2942"/>
    <n v="0"/>
    <n v="0"/>
    <n v="0"/>
    <x v="3"/>
  </r>
  <r>
    <b v="0"/>
    <m/>
    <m/>
    <x v="13"/>
    <x v="2943"/>
    <n v="0"/>
    <n v="0"/>
    <n v="0"/>
    <x v="3"/>
  </r>
  <r>
    <b v="0"/>
    <m/>
    <m/>
    <x v="13"/>
    <x v="2944"/>
    <n v="0"/>
    <n v="0"/>
    <n v="0"/>
    <x v="1"/>
  </r>
  <r>
    <b v="0"/>
    <m/>
    <m/>
    <x v="13"/>
    <x v="2945"/>
    <n v="0"/>
    <n v="0"/>
    <n v="0"/>
    <x v="1"/>
  </r>
  <r>
    <b v="0"/>
    <m/>
    <m/>
    <x v="13"/>
    <x v="2946"/>
    <n v="0"/>
    <n v="0"/>
    <n v="0"/>
    <x v="1"/>
  </r>
  <r>
    <b v="0"/>
    <m/>
    <m/>
    <x v="13"/>
    <x v="2947"/>
    <n v="0"/>
    <n v="0"/>
    <n v="0"/>
    <x v="3"/>
  </r>
  <r>
    <b v="0"/>
    <m/>
    <m/>
    <x v="13"/>
    <x v="2948"/>
    <n v="0"/>
    <n v="0"/>
    <n v="0"/>
    <x v="3"/>
  </r>
  <r>
    <b v="0"/>
    <m/>
    <m/>
    <x v="13"/>
    <x v="2949"/>
    <n v="0"/>
    <n v="0"/>
    <n v="0"/>
    <x v="3"/>
  </r>
  <r>
    <b v="0"/>
    <m/>
    <m/>
    <x v="13"/>
    <x v="2950"/>
    <n v="0"/>
    <n v="0"/>
    <n v="0"/>
    <x v="9"/>
  </r>
  <r>
    <b v="0"/>
    <m/>
    <m/>
    <x v="13"/>
    <x v="2951"/>
    <n v="0"/>
    <n v="0"/>
    <n v="0"/>
    <x v="9"/>
  </r>
  <r>
    <b v="0"/>
    <m/>
    <m/>
    <x v="13"/>
    <x v="2952"/>
    <n v="0"/>
    <n v="0"/>
    <n v="0"/>
    <x v="9"/>
  </r>
  <r>
    <b v="0"/>
    <m/>
    <m/>
    <x v="13"/>
    <x v="2953"/>
    <n v="0"/>
    <n v="0"/>
    <n v="0"/>
    <x v="9"/>
  </r>
  <r>
    <b v="0"/>
    <m/>
    <m/>
    <x v="13"/>
    <x v="2954"/>
    <n v="0"/>
    <n v="0"/>
    <n v="0"/>
    <x v="9"/>
  </r>
  <r>
    <b v="0"/>
    <m/>
    <m/>
    <x v="13"/>
    <x v="2955"/>
    <n v="0"/>
    <n v="0"/>
    <n v="0"/>
    <x v="21"/>
  </r>
  <r>
    <b v="0"/>
    <m/>
    <m/>
    <x v="13"/>
    <x v="2956"/>
    <n v="0"/>
    <n v="0"/>
    <n v="0"/>
    <x v="21"/>
  </r>
  <r>
    <b v="0"/>
    <m/>
    <m/>
    <x v="13"/>
    <x v="2957"/>
    <n v="0"/>
    <n v="0"/>
    <n v="0"/>
    <x v="21"/>
  </r>
  <r>
    <b v="0"/>
    <m/>
    <m/>
    <x v="13"/>
    <x v="2958"/>
    <n v="0"/>
    <n v="0"/>
    <n v="0"/>
    <x v="14"/>
  </r>
  <r>
    <b v="0"/>
    <m/>
    <m/>
    <x v="13"/>
    <x v="2959"/>
    <n v="0"/>
    <n v="0"/>
    <n v="0"/>
    <x v="3"/>
  </r>
  <r>
    <b v="0"/>
    <m/>
    <m/>
    <x v="13"/>
    <x v="2960"/>
    <n v="0"/>
    <n v="0"/>
    <n v="0"/>
    <x v="3"/>
  </r>
  <r>
    <b v="0"/>
    <m/>
    <m/>
    <x v="13"/>
    <x v="2961"/>
    <n v="0"/>
    <n v="0"/>
    <n v="0"/>
    <x v="3"/>
  </r>
  <r>
    <b v="0"/>
    <m/>
    <m/>
    <x v="13"/>
    <x v="2962"/>
    <n v="0"/>
    <n v="0"/>
    <n v="0"/>
    <x v="3"/>
  </r>
  <r>
    <b v="0"/>
    <m/>
    <m/>
    <x v="13"/>
    <x v="2963"/>
    <n v="0"/>
    <n v="0"/>
    <n v="0"/>
    <x v="3"/>
  </r>
  <r>
    <b v="0"/>
    <m/>
    <m/>
    <x v="13"/>
    <x v="2964"/>
    <n v="0"/>
    <n v="0"/>
    <n v="0"/>
    <x v="3"/>
  </r>
  <r>
    <b v="0"/>
    <m/>
    <m/>
    <x v="13"/>
    <x v="2965"/>
    <n v="0"/>
    <n v="0"/>
    <n v="0"/>
    <x v="3"/>
  </r>
  <r>
    <b v="0"/>
    <m/>
    <m/>
    <x v="13"/>
    <x v="2966"/>
    <n v="0"/>
    <n v="0"/>
    <n v="0"/>
    <x v="3"/>
  </r>
  <r>
    <b v="0"/>
    <m/>
    <m/>
    <x v="13"/>
    <x v="2967"/>
    <n v="0"/>
    <n v="0"/>
    <n v="0"/>
    <x v="3"/>
  </r>
  <r>
    <b v="0"/>
    <m/>
    <m/>
    <x v="13"/>
    <x v="2968"/>
    <n v="0"/>
    <n v="0"/>
    <n v="0"/>
    <x v="3"/>
  </r>
  <r>
    <b v="0"/>
    <m/>
    <m/>
    <x v="13"/>
    <x v="2969"/>
    <n v="0"/>
    <n v="0"/>
    <n v="0"/>
    <x v="3"/>
  </r>
  <r>
    <b v="0"/>
    <m/>
    <m/>
    <x v="13"/>
    <x v="2970"/>
    <n v="0"/>
    <n v="0"/>
    <n v="0"/>
    <x v="3"/>
  </r>
  <r>
    <b v="0"/>
    <m/>
    <m/>
    <x v="13"/>
    <x v="2971"/>
    <n v="0"/>
    <n v="0"/>
    <n v="0"/>
    <x v="3"/>
  </r>
  <r>
    <b v="0"/>
    <m/>
    <m/>
    <x v="13"/>
    <x v="2972"/>
    <n v="0"/>
    <n v="0"/>
    <n v="0"/>
    <x v="3"/>
  </r>
  <r>
    <b v="0"/>
    <m/>
    <m/>
    <x v="13"/>
    <x v="2973"/>
    <n v="0"/>
    <n v="0"/>
    <n v="0"/>
    <x v="3"/>
  </r>
  <r>
    <b v="0"/>
    <m/>
    <m/>
    <x v="13"/>
    <x v="2974"/>
    <n v="0"/>
    <n v="0"/>
    <n v="0"/>
    <x v="3"/>
  </r>
  <r>
    <b v="0"/>
    <m/>
    <m/>
    <x v="13"/>
    <x v="2975"/>
    <n v="0"/>
    <n v="0"/>
    <n v="0"/>
    <x v="3"/>
  </r>
  <r>
    <b v="0"/>
    <m/>
    <m/>
    <x v="13"/>
    <x v="2976"/>
    <n v="0"/>
    <n v="0"/>
    <n v="0"/>
    <x v="3"/>
  </r>
  <r>
    <b v="0"/>
    <m/>
    <m/>
    <x v="13"/>
    <x v="2977"/>
    <n v="0"/>
    <n v="0"/>
    <n v="0"/>
    <x v="3"/>
  </r>
  <r>
    <b v="0"/>
    <m/>
    <m/>
    <x v="13"/>
    <x v="2978"/>
    <n v="0"/>
    <n v="0"/>
    <n v="0"/>
    <x v="3"/>
  </r>
  <r>
    <b v="0"/>
    <m/>
    <m/>
    <x v="13"/>
    <x v="2979"/>
    <n v="0"/>
    <n v="0"/>
    <n v="0"/>
    <x v="3"/>
  </r>
  <r>
    <b v="0"/>
    <m/>
    <m/>
    <x v="13"/>
    <x v="2980"/>
    <n v="0"/>
    <n v="0"/>
    <n v="0"/>
    <x v="3"/>
  </r>
  <r>
    <b v="0"/>
    <m/>
    <m/>
    <x v="13"/>
    <x v="2981"/>
    <n v="0"/>
    <n v="0"/>
    <n v="0"/>
    <x v="3"/>
  </r>
  <r>
    <b v="0"/>
    <m/>
    <m/>
    <x v="13"/>
    <x v="2982"/>
    <n v="0"/>
    <n v="0"/>
    <n v="0"/>
    <x v="3"/>
  </r>
  <r>
    <b v="0"/>
    <m/>
    <m/>
    <x v="13"/>
    <x v="2983"/>
    <n v="0"/>
    <n v="0"/>
    <n v="0"/>
    <x v="3"/>
  </r>
  <r>
    <b v="0"/>
    <m/>
    <m/>
    <x v="13"/>
    <x v="2984"/>
    <n v="0"/>
    <n v="0"/>
    <n v="0"/>
    <x v="3"/>
  </r>
  <r>
    <b v="0"/>
    <m/>
    <m/>
    <x v="13"/>
    <x v="2985"/>
    <n v="0"/>
    <n v="0"/>
    <n v="0"/>
    <x v="3"/>
  </r>
  <r>
    <b v="0"/>
    <m/>
    <m/>
    <x v="13"/>
    <x v="2986"/>
    <n v="0"/>
    <n v="0"/>
    <n v="0"/>
    <x v="3"/>
  </r>
  <r>
    <b v="0"/>
    <m/>
    <m/>
    <x v="13"/>
    <x v="2987"/>
    <n v="0"/>
    <n v="0"/>
    <n v="0"/>
    <x v="3"/>
  </r>
  <r>
    <b v="0"/>
    <m/>
    <m/>
    <x v="13"/>
    <x v="2988"/>
    <n v="0"/>
    <n v="0"/>
    <n v="0"/>
    <x v="3"/>
  </r>
  <r>
    <b v="0"/>
    <m/>
    <m/>
    <x v="13"/>
    <x v="2989"/>
    <n v="0"/>
    <n v="0"/>
    <n v="0"/>
    <x v="3"/>
  </r>
  <r>
    <b v="0"/>
    <m/>
    <m/>
    <x v="13"/>
    <x v="2990"/>
    <n v="0"/>
    <n v="0"/>
    <n v="0"/>
    <x v="3"/>
  </r>
  <r>
    <b v="0"/>
    <m/>
    <m/>
    <x v="13"/>
    <x v="2991"/>
    <n v="0"/>
    <n v="0"/>
    <n v="0"/>
    <x v="3"/>
  </r>
  <r>
    <b v="0"/>
    <m/>
    <m/>
    <x v="13"/>
    <x v="2992"/>
    <n v="0"/>
    <n v="0"/>
    <n v="0"/>
    <x v="5"/>
  </r>
  <r>
    <b v="0"/>
    <m/>
    <m/>
    <x v="13"/>
    <x v="2993"/>
    <n v="0"/>
    <n v="0"/>
    <n v="0"/>
    <x v="9"/>
  </r>
  <r>
    <b v="0"/>
    <m/>
    <m/>
    <x v="13"/>
    <x v="2994"/>
    <n v="0"/>
    <n v="0"/>
    <n v="0"/>
    <x v="9"/>
  </r>
  <r>
    <b v="0"/>
    <m/>
    <m/>
    <x v="13"/>
    <x v="2995"/>
    <n v="0"/>
    <n v="0"/>
    <n v="0"/>
    <x v="1"/>
  </r>
  <r>
    <b v="0"/>
    <m/>
    <m/>
    <x v="13"/>
    <x v="2996"/>
    <n v="0"/>
    <n v="0"/>
    <n v="0"/>
    <x v="3"/>
  </r>
  <r>
    <b v="0"/>
    <m/>
    <m/>
    <x v="13"/>
    <x v="2997"/>
    <n v="0"/>
    <n v="0"/>
    <n v="0"/>
    <x v="3"/>
  </r>
  <r>
    <b v="0"/>
    <m/>
    <m/>
    <x v="13"/>
    <x v="2998"/>
    <n v="0"/>
    <n v="0"/>
    <n v="0"/>
    <x v="3"/>
  </r>
  <r>
    <b v="0"/>
    <m/>
    <m/>
    <x v="13"/>
    <x v="2999"/>
    <n v="0"/>
    <n v="0"/>
    <n v="0"/>
    <x v="3"/>
  </r>
  <r>
    <b v="0"/>
    <m/>
    <m/>
    <x v="13"/>
    <x v="3000"/>
    <n v="0"/>
    <n v="0"/>
    <n v="0"/>
    <x v="3"/>
  </r>
  <r>
    <b v="0"/>
    <m/>
    <m/>
    <x v="13"/>
    <x v="3001"/>
    <n v="0"/>
    <n v="0"/>
    <n v="0"/>
    <x v="3"/>
  </r>
  <r>
    <b v="0"/>
    <m/>
    <m/>
    <x v="13"/>
    <x v="3002"/>
    <n v="0"/>
    <n v="0"/>
    <n v="0"/>
    <x v="3"/>
  </r>
  <r>
    <b v="0"/>
    <m/>
    <m/>
    <x v="13"/>
    <x v="3003"/>
    <n v="0"/>
    <n v="0"/>
    <n v="0"/>
    <x v="3"/>
  </r>
  <r>
    <b v="0"/>
    <m/>
    <m/>
    <x v="13"/>
    <x v="3004"/>
    <n v="0"/>
    <n v="0"/>
    <n v="0"/>
    <x v="3"/>
  </r>
  <r>
    <b v="0"/>
    <m/>
    <m/>
    <x v="13"/>
    <x v="3005"/>
    <n v="0"/>
    <n v="0"/>
    <n v="0"/>
    <x v="3"/>
  </r>
  <r>
    <b v="0"/>
    <m/>
    <m/>
    <x v="13"/>
    <x v="3006"/>
    <n v="0"/>
    <n v="0"/>
    <n v="0"/>
    <x v="3"/>
  </r>
  <r>
    <b v="0"/>
    <m/>
    <m/>
    <x v="13"/>
    <x v="3007"/>
    <n v="0"/>
    <n v="0"/>
    <n v="0"/>
    <x v="3"/>
  </r>
  <r>
    <b v="0"/>
    <m/>
    <m/>
    <x v="13"/>
    <x v="3008"/>
    <n v="0"/>
    <n v="0"/>
    <n v="0"/>
    <x v="3"/>
  </r>
  <r>
    <b v="0"/>
    <m/>
    <m/>
    <x v="13"/>
    <x v="3009"/>
    <n v="0"/>
    <n v="0"/>
    <n v="0"/>
    <x v="3"/>
  </r>
  <r>
    <b v="0"/>
    <m/>
    <m/>
    <x v="13"/>
    <x v="3010"/>
    <n v="0"/>
    <n v="0"/>
    <n v="0"/>
    <x v="3"/>
  </r>
  <r>
    <b v="0"/>
    <m/>
    <m/>
    <x v="13"/>
    <x v="3011"/>
    <n v="0"/>
    <n v="0"/>
    <n v="0"/>
    <x v="3"/>
  </r>
  <r>
    <b v="0"/>
    <m/>
    <m/>
    <x v="13"/>
    <x v="3012"/>
    <n v="0"/>
    <n v="0"/>
    <n v="0"/>
    <x v="3"/>
  </r>
  <r>
    <b v="0"/>
    <m/>
    <m/>
    <x v="13"/>
    <x v="3013"/>
    <n v="0"/>
    <n v="0"/>
    <n v="0"/>
    <x v="3"/>
  </r>
  <r>
    <b v="0"/>
    <m/>
    <m/>
    <x v="13"/>
    <x v="3014"/>
    <n v="0"/>
    <n v="0"/>
    <n v="0"/>
    <x v="3"/>
  </r>
  <r>
    <b v="0"/>
    <m/>
    <m/>
    <x v="13"/>
    <x v="3015"/>
    <n v="0"/>
    <n v="0"/>
    <n v="0"/>
    <x v="3"/>
  </r>
  <r>
    <b v="0"/>
    <m/>
    <m/>
    <x v="13"/>
    <x v="3016"/>
    <n v="0"/>
    <n v="0"/>
    <n v="0"/>
    <x v="3"/>
  </r>
  <r>
    <b v="0"/>
    <m/>
    <m/>
    <x v="13"/>
    <x v="3017"/>
    <n v="0"/>
    <n v="0"/>
    <n v="0"/>
    <x v="3"/>
  </r>
  <r>
    <b v="0"/>
    <m/>
    <m/>
    <x v="13"/>
    <x v="3018"/>
    <n v="0"/>
    <n v="0"/>
    <n v="0"/>
    <x v="3"/>
  </r>
  <r>
    <b v="0"/>
    <m/>
    <m/>
    <x v="13"/>
    <x v="3019"/>
    <n v="0"/>
    <n v="0"/>
    <n v="0"/>
    <x v="3"/>
  </r>
  <r>
    <b v="0"/>
    <m/>
    <m/>
    <x v="13"/>
    <x v="3020"/>
    <n v="0"/>
    <n v="0"/>
    <n v="0"/>
    <x v="3"/>
  </r>
  <r>
    <b v="0"/>
    <m/>
    <m/>
    <x v="13"/>
    <x v="3021"/>
    <n v="0"/>
    <n v="0"/>
    <n v="0"/>
    <x v="3"/>
  </r>
  <r>
    <b v="0"/>
    <m/>
    <m/>
    <x v="13"/>
    <x v="3022"/>
    <n v="0"/>
    <n v="0"/>
    <n v="0"/>
    <x v="3"/>
  </r>
  <r>
    <b v="0"/>
    <m/>
    <m/>
    <x v="13"/>
    <x v="3023"/>
    <n v="0"/>
    <n v="0"/>
    <n v="0"/>
    <x v="3"/>
  </r>
  <r>
    <b v="0"/>
    <m/>
    <m/>
    <x v="13"/>
    <x v="3024"/>
    <n v="0"/>
    <n v="0"/>
    <n v="0"/>
    <x v="3"/>
  </r>
  <r>
    <b v="0"/>
    <m/>
    <m/>
    <x v="13"/>
    <x v="3025"/>
    <n v="0"/>
    <n v="0"/>
    <n v="0"/>
    <x v="3"/>
  </r>
  <r>
    <b v="0"/>
    <m/>
    <m/>
    <x v="13"/>
    <x v="3026"/>
    <n v="0"/>
    <n v="0"/>
    <n v="0"/>
    <x v="3"/>
  </r>
  <r>
    <b v="0"/>
    <m/>
    <m/>
    <x v="13"/>
    <x v="3027"/>
    <n v="0"/>
    <n v="0"/>
    <n v="0"/>
    <x v="3"/>
  </r>
  <r>
    <b v="0"/>
    <m/>
    <m/>
    <x v="13"/>
    <x v="3028"/>
    <n v="0"/>
    <n v="0"/>
    <n v="0"/>
    <x v="3"/>
  </r>
  <r>
    <b v="0"/>
    <m/>
    <m/>
    <x v="13"/>
    <x v="3029"/>
    <n v="0"/>
    <n v="0"/>
    <n v="0"/>
    <x v="3"/>
  </r>
  <r>
    <b v="0"/>
    <m/>
    <m/>
    <x v="13"/>
    <x v="3030"/>
    <n v="0"/>
    <n v="0"/>
    <n v="0"/>
    <x v="3"/>
  </r>
  <r>
    <b v="0"/>
    <m/>
    <m/>
    <x v="13"/>
    <x v="3031"/>
    <n v="0"/>
    <n v="0"/>
    <n v="0"/>
    <x v="3"/>
  </r>
  <r>
    <b v="0"/>
    <m/>
    <m/>
    <x v="13"/>
    <x v="3032"/>
    <n v="0"/>
    <n v="0"/>
    <n v="0"/>
    <x v="3"/>
  </r>
  <r>
    <b v="0"/>
    <m/>
    <m/>
    <x v="13"/>
    <x v="3033"/>
    <n v="0"/>
    <n v="0"/>
    <n v="0"/>
    <x v="3"/>
  </r>
  <r>
    <b v="0"/>
    <m/>
    <m/>
    <x v="13"/>
    <x v="3034"/>
    <n v="0"/>
    <n v="0"/>
    <n v="0"/>
    <x v="3"/>
  </r>
  <r>
    <b v="0"/>
    <m/>
    <m/>
    <x v="13"/>
    <x v="3035"/>
    <n v="0"/>
    <n v="0"/>
    <n v="0"/>
    <x v="3"/>
  </r>
  <r>
    <b v="0"/>
    <m/>
    <m/>
    <x v="13"/>
    <x v="3036"/>
    <n v="0"/>
    <n v="0"/>
    <n v="0"/>
    <x v="3"/>
  </r>
  <r>
    <b v="0"/>
    <m/>
    <m/>
    <x v="13"/>
    <x v="3037"/>
    <n v="0"/>
    <n v="0"/>
    <n v="0"/>
    <x v="9"/>
  </r>
  <r>
    <b v="0"/>
    <m/>
    <m/>
    <x v="13"/>
    <x v="3038"/>
    <n v="0"/>
    <n v="0"/>
    <n v="0"/>
    <x v="9"/>
  </r>
  <r>
    <b v="0"/>
    <m/>
    <m/>
    <x v="13"/>
    <x v="3039"/>
    <n v="0"/>
    <n v="0"/>
    <n v="0"/>
    <x v="1"/>
  </r>
  <r>
    <b v="0"/>
    <m/>
    <m/>
    <x v="13"/>
    <x v="3040"/>
    <n v="0"/>
    <n v="0"/>
    <n v="0"/>
    <x v="3"/>
  </r>
  <r>
    <b v="0"/>
    <m/>
    <m/>
    <x v="13"/>
    <x v="3041"/>
    <n v="0"/>
    <n v="0"/>
    <n v="0"/>
    <x v="3"/>
  </r>
  <r>
    <b v="0"/>
    <m/>
    <m/>
    <x v="13"/>
    <x v="3042"/>
    <n v="0"/>
    <n v="0"/>
    <n v="0"/>
    <x v="3"/>
  </r>
  <r>
    <b v="0"/>
    <m/>
    <m/>
    <x v="13"/>
    <x v="3043"/>
    <n v="0"/>
    <n v="0"/>
    <n v="0"/>
    <x v="3"/>
  </r>
  <r>
    <b v="0"/>
    <m/>
    <m/>
    <x v="13"/>
    <x v="3044"/>
    <n v="0"/>
    <n v="0"/>
    <n v="0"/>
    <x v="3"/>
  </r>
  <r>
    <b v="0"/>
    <m/>
    <m/>
    <x v="13"/>
    <x v="3045"/>
    <n v="0"/>
    <n v="0"/>
    <n v="0"/>
    <x v="3"/>
  </r>
  <r>
    <b v="0"/>
    <m/>
    <m/>
    <x v="13"/>
    <x v="3046"/>
    <n v="0"/>
    <n v="0"/>
    <n v="0"/>
    <x v="3"/>
  </r>
  <r>
    <b v="0"/>
    <m/>
    <m/>
    <x v="13"/>
    <x v="3047"/>
    <n v="0"/>
    <n v="0"/>
    <n v="0"/>
    <x v="3"/>
  </r>
  <r>
    <b v="0"/>
    <m/>
    <m/>
    <x v="13"/>
    <x v="3048"/>
    <n v="0"/>
    <n v="0"/>
    <n v="0"/>
    <x v="3"/>
  </r>
  <r>
    <b v="0"/>
    <m/>
    <m/>
    <x v="13"/>
    <x v="3049"/>
    <n v="0"/>
    <n v="0"/>
    <n v="0"/>
    <x v="3"/>
  </r>
  <r>
    <b v="0"/>
    <m/>
    <m/>
    <x v="13"/>
    <x v="3050"/>
    <n v="0"/>
    <n v="0"/>
    <n v="0"/>
    <x v="3"/>
  </r>
  <r>
    <b v="0"/>
    <m/>
    <m/>
    <x v="13"/>
    <x v="3051"/>
    <n v="0"/>
    <n v="0"/>
    <n v="0"/>
    <x v="3"/>
  </r>
  <r>
    <b v="0"/>
    <m/>
    <m/>
    <x v="13"/>
    <x v="3052"/>
    <n v="0"/>
    <n v="0"/>
    <n v="0"/>
    <x v="3"/>
  </r>
  <r>
    <b v="0"/>
    <m/>
    <m/>
    <x v="13"/>
    <x v="3053"/>
    <n v="0"/>
    <n v="0"/>
    <n v="0"/>
    <x v="3"/>
  </r>
  <r>
    <b v="0"/>
    <m/>
    <m/>
    <x v="13"/>
    <x v="3054"/>
    <n v="0"/>
    <n v="0"/>
    <n v="0"/>
    <x v="3"/>
  </r>
  <r>
    <b v="0"/>
    <m/>
    <m/>
    <x v="13"/>
    <x v="3055"/>
    <n v="0"/>
    <n v="0"/>
    <n v="0"/>
    <x v="3"/>
  </r>
  <r>
    <b v="0"/>
    <m/>
    <m/>
    <x v="13"/>
    <x v="3056"/>
    <n v="0"/>
    <n v="0"/>
    <n v="0"/>
    <x v="3"/>
  </r>
  <r>
    <b v="0"/>
    <m/>
    <m/>
    <x v="13"/>
    <x v="3057"/>
    <n v="0"/>
    <n v="0"/>
    <n v="0"/>
    <x v="3"/>
  </r>
  <r>
    <b v="0"/>
    <m/>
    <m/>
    <x v="13"/>
    <x v="3058"/>
    <n v="0"/>
    <n v="0"/>
    <n v="0"/>
    <x v="3"/>
  </r>
  <r>
    <b v="0"/>
    <m/>
    <m/>
    <x v="13"/>
    <x v="3059"/>
    <n v="0"/>
    <n v="0"/>
    <n v="0"/>
    <x v="3"/>
  </r>
  <r>
    <b v="0"/>
    <m/>
    <m/>
    <x v="13"/>
    <x v="3060"/>
    <n v="0"/>
    <n v="0"/>
    <n v="0"/>
    <x v="3"/>
  </r>
  <r>
    <b v="0"/>
    <m/>
    <m/>
    <x v="13"/>
    <x v="3061"/>
    <n v="0"/>
    <n v="0"/>
    <n v="0"/>
    <x v="3"/>
  </r>
  <r>
    <b v="0"/>
    <m/>
    <m/>
    <x v="13"/>
    <x v="3062"/>
    <n v="0"/>
    <n v="0"/>
    <n v="0"/>
    <x v="3"/>
  </r>
  <r>
    <b v="0"/>
    <m/>
    <m/>
    <x v="13"/>
    <x v="3063"/>
    <n v="0"/>
    <n v="0"/>
    <n v="0"/>
    <x v="3"/>
  </r>
  <r>
    <b v="0"/>
    <m/>
    <m/>
    <x v="13"/>
    <x v="3064"/>
    <n v="0"/>
    <n v="0"/>
    <n v="0"/>
    <x v="3"/>
  </r>
  <r>
    <b v="0"/>
    <m/>
    <m/>
    <x v="13"/>
    <x v="3065"/>
    <n v="0"/>
    <n v="0"/>
    <n v="0"/>
    <x v="3"/>
  </r>
  <r>
    <b v="0"/>
    <m/>
    <m/>
    <x v="13"/>
    <x v="3066"/>
    <n v="0"/>
    <n v="0"/>
    <n v="0"/>
    <x v="3"/>
  </r>
  <r>
    <b v="0"/>
    <m/>
    <m/>
    <x v="13"/>
    <x v="3067"/>
    <n v="0"/>
    <n v="0"/>
    <n v="0"/>
    <x v="3"/>
  </r>
  <r>
    <b v="0"/>
    <m/>
    <m/>
    <x v="13"/>
    <x v="3068"/>
    <n v="0"/>
    <n v="0"/>
    <n v="0"/>
    <x v="3"/>
  </r>
  <r>
    <b v="0"/>
    <m/>
    <m/>
    <x v="13"/>
    <x v="3069"/>
    <n v="0"/>
    <n v="0"/>
    <n v="0"/>
    <x v="3"/>
  </r>
  <r>
    <b v="0"/>
    <m/>
    <m/>
    <x v="13"/>
    <x v="3070"/>
    <n v="0"/>
    <n v="0"/>
    <n v="0"/>
    <x v="3"/>
  </r>
  <r>
    <b v="0"/>
    <m/>
    <m/>
    <x v="13"/>
    <x v="3071"/>
    <n v="0"/>
    <n v="0"/>
    <n v="0"/>
    <x v="3"/>
  </r>
  <r>
    <b v="0"/>
    <m/>
    <m/>
    <x v="13"/>
    <x v="3072"/>
    <n v="0"/>
    <n v="0"/>
    <n v="0"/>
    <x v="3"/>
  </r>
  <r>
    <b v="0"/>
    <m/>
    <m/>
    <x v="13"/>
    <x v="3073"/>
    <n v="0"/>
    <n v="0"/>
    <n v="0"/>
    <x v="3"/>
  </r>
  <r>
    <b v="0"/>
    <m/>
    <m/>
    <x v="13"/>
    <x v="3074"/>
    <n v="0"/>
    <n v="0"/>
    <n v="0"/>
    <x v="3"/>
  </r>
  <r>
    <b v="0"/>
    <m/>
    <m/>
    <x v="13"/>
    <x v="3075"/>
    <n v="0"/>
    <n v="0"/>
    <n v="0"/>
    <x v="3"/>
  </r>
  <r>
    <b v="0"/>
    <m/>
    <m/>
    <x v="13"/>
    <x v="3076"/>
    <n v="0"/>
    <n v="0"/>
    <n v="0"/>
    <x v="3"/>
  </r>
  <r>
    <b v="0"/>
    <m/>
    <m/>
    <x v="13"/>
    <x v="3077"/>
    <n v="0"/>
    <n v="0"/>
    <n v="0"/>
    <x v="3"/>
  </r>
  <r>
    <b v="0"/>
    <m/>
    <m/>
    <x v="13"/>
    <x v="3078"/>
    <n v="0"/>
    <n v="0"/>
    <n v="0"/>
    <x v="3"/>
  </r>
  <r>
    <b v="0"/>
    <m/>
    <m/>
    <x v="13"/>
    <x v="3079"/>
    <n v="0"/>
    <n v="0"/>
    <n v="0"/>
    <x v="13"/>
  </r>
  <r>
    <b v="0"/>
    <m/>
    <m/>
    <x v="13"/>
    <x v="3080"/>
    <n v="0"/>
    <n v="0"/>
    <n v="0"/>
    <x v="3"/>
  </r>
  <r>
    <b v="0"/>
    <m/>
    <m/>
    <x v="13"/>
    <x v="3081"/>
    <n v="0"/>
    <n v="0"/>
    <n v="0"/>
    <x v="3"/>
  </r>
  <r>
    <b v="0"/>
    <m/>
    <m/>
    <x v="13"/>
    <x v="3082"/>
    <n v="0"/>
    <n v="0"/>
    <n v="0"/>
    <x v="0"/>
  </r>
  <r>
    <b v="0"/>
    <m/>
    <m/>
    <x v="13"/>
    <x v="3083"/>
    <n v="0"/>
    <n v="0"/>
    <n v="0"/>
    <x v="3"/>
  </r>
  <r>
    <b v="0"/>
    <m/>
    <m/>
    <x v="13"/>
    <x v="3084"/>
    <n v="0"/>
    <n v="0"/>
    <n v="0"/>
    <x v="3"/>
  </r>
  <r>
    <b v="0"/>
    <m/>
    <m/>
    <x v="13"/>
    <x v="3085"/>
    <n v="0"/>
    <n v="0"/>
    <n v="0"/>
    <x v="3"/>
  </r>
  <r>
    <b v="0"/>
    <m/>
    <m/>
    <x v="13"/>
    <x v="3086"/>
    <n v="0"/>
    <n v="0"/>
    <n v="0"/>
    <x v="3"/>
  </r>
  <r>
    <b v="0"/>
    <m/>
    <m/>
    <x v="13"/>
    <x v="3087"/>
    <n v="0"/>
    <n v="0"/>
    <n v="0"/>
    <x v="3"/>
  </r>
  <r>
    <b v="0"/>
    <m/>
    <m/>
    <x v="13"/>
    <x v="3088"/>
    <n v="0"/>
    <n v="0"/>
    <n v="0"/>
    <x v="3"/>
  </r>
  <r>
    <b v="0"/>
    <m/>
    <m/>
    <x v="13"/>
    <x v="3089"/>
    <n v="0"/>
    <n v="0"/>
    <n v="0"/>
    <x v="3"/>
  </r>
  <r>
    <b v="0"/>
    <m/>
    <m/>
    <x v="13"/>
    <x v="3090"/>
    <n v="0"/>
    <n v="0"/>
    <n v="0"/>
    <x v="3"/>
  </r>
  <r>
    <b v="0"/>
    <m/>
    <m/>
    <x v="13"/>
    <x v="3091"/>
    <n v="0"/>
    <n v="0"/>
    <n v="0"/>
    <x v="3"/>
  </r>
  <r>
    <b v="0"/>
    <m/>
    <m/>
    <x v="13"/>
    <x v="3092"/>
    <n v="0"/>
    <n v="0"/>
    <n v="0"/>
    <x v="3"/>
  </r>
  <r>
    <b v="0"/>
    <m/>
    <m/>
    <x v="13"/>
    <x v="3093"/>
    <n v="0"/>
    <n v="0"/>
    <n v="0"/>
    <x v="3"/>
  </r>
  <r>
    <b v="0"/>
    <m/>
    <m/>
    <x v="13"/>
    <x v="3094"/>
    <n v="0"/>
    <n v="0"/>
    <n v="0"/>
    <x v="3"/>
  </r>
  <r>
    <b v="0"/>
    <m/>
    <m/>
    <x v="13"/>
    <x v="3095"/>
    <n v="0"/>
    <n v="0"/>
    <n v="0"/>
    <x v="3"/>
  </r>
  <r>
    <b v="0"/>
    <m/>
    <m/>
    <x v="13"/>
    <x v="3096"/>
    <n v="0"/>
    <n v="0"/>
    <n v="0"/>
    <x v="9"/>
  </r>
  <r>
    <b v="0"/>
    <m/>
    <m/>
    <x v="13"/>
    <x v="3097"/>
    <n v="0"/>
    <n v="0"/>
    <n v="0"/>
    <x v="9"/>
  </r>
  <r>
    <b v="0"/>
    <m/>
    <m/>
    <x v="13"/>
    <x v="3098"/>
    <n v="0"/>
    <n v="0"/>
    <n v="0"/>
    <x v="9"/>
  </r>
  <r>
    <b v="0"/>
    <m/>
    <m/>
    <x v="13"/>
    <x v="3099"/>
    <n v="0"/>
    <n v="0"/>
    <n v="0"/>
    <x v="9"/>
  </r>
  <r>
    <b v="0"/>
    <m/>
    <m/>
    <x v="13"/>
    <x v="3100"/>
    <n v="0"/>
    <n v="0"/>
    <n v="0"/>
    <x v="9"/>
  </r>
  <r>
    <b v="0"/>
    <m/>
    <m/>
    <x v="13"/>
    <x v="3101"/>
    <n v="0"/>
    <n v="0"/>
    <n v="0"/>
    <x v="13"/>
  </r>
  <r>
    <b v="0"/>
    <m/>
    <m/>
    <x v="13"/>
    <x v="3102"/>
    <n v="0"/>
    <n v="0"/>
    <n v="0"/>
    <x v="13"/>
  </r>
  <r>
    <b v="0"/>
    <m/>
    <m/>
    <x v="13"/>
    <x v="3103"/>
    <n v="0"/>
    <n v="0"/>
    <n v="0"/>
    <x v="13"/>
  </r>
  <r>
    <b v="0"/>
    <m/>
    <m/>
    <x v="13"/>
    <x v="3104"/>
    <n v="0"/>
    <n v="0"/>
    <n v="0"/>
    <x v="13"/>
  </r>
  <r>
    <b v="0"/>
    <m/>
    <m/>
    <x v="13"/>
    <x v="3105"/>
    <n v="0"/>
    <n v="0"/>
    <n v="0"/>
    <x v="13"/>
  </r>
  <r>
    <b v="0"/>
    <m/>
    <m/>
    <x v="13"/>
    <x v="3106"/>
    <n v="0"/>
    <n v="0"/>
    <n v="0"/>
    <x v="8"/>
  </r>
  <r>
    <b v="0"/>
    <m/>
    <m/>
    <x v="13"/>
    <x v="3107"/>
    <n v="0"/>
    <n v="0"/>
    <n v="0"/>
    <x v="9"/>
  </r>
  <r>
    <b v="0"/>
    <m/>
    <m/>
    <x v="13"/>
    <x v="3108"/>
    <n v="0"/>
    <n v="0"/>
    <n v="0"/>
    <x v="9"/>
  </r>
  <r>
    <b v="0"/>
    <m/>
    <m/>
    <x v="13"/>
    <x v="3109"/>
    <n v="0"/>
    <n v="0"/>
    <n v="0"/>
    <x v="8"/>
  </r>
  <r>
    <b v="0"/>
    <m/>
    <m/>
    <x v="13"/>
    <x v="3110"/>
    <n v="0"/>
    <n v="0"/>
    <n v="0"/>
    <x v="8"/>
  </r>
  <r>
    <b v="0"/>
    <m/>
    <m/>
    <x v="13"/>
    <x v="3111"/>
    <n v="0"/>
    <n v="0"/>
    <n v="0"/>
    <x v="9"/>
  </r>
  <r>
    <b v="0"/>
    <m/>
    <m/>
    <x v="13"/>
    <x v="3112"/>
    <n v="0"/>
    <n v="0"/>
    <n v="0"/>
    <x v="9"/>
  </r>
  <r>
    <b v="0"/>
    <m/>
    <m/>
    <x v="13"/>
    <x v="3113"/>
    <n v="0"/>
    <n v="0"/>
    <n v="0"/>
    <x v="9"/>
  </r>
  <r>
    <b v="0"/>
    <m/>
    <m/>
    <x v="13"/>
    <x v="3114"/>
    <n v="0"/>
    <n v="0"/>
    <n v="0"/>
    <x v="9"/>
  </r>
  <r>
    <b v="0"/>
    <m/>
    <m/>
    <x v="13"/>
    <x v="3115"/>
    <n v="0"/>
    <n v="0"/>
    <n v="0"/>
    <x v="9"/>
  </r>
  <r>
    <b v="0"/>
    <m/>
    <m/>
    <x v="13"/>
    <x v="3116"/>
    <n v="0"/>
    <n v="0"/>
    <n v="0"/>
    <x v="9"/>
  </r>
  <r>
    <b v="0"/>
    <m/>
    <m/>
    <x v="13"/>
    <x v="3117"/>
    <n v="0"/>
    <n v="0"/>
    <n v="0"/>
    <x v="9"/>
  </r>
  <r>
    <b v="0"/>
    <m/>
    <m/>
    <x v="13"/>
    <x v="3118"/>
    <n v="0"/>
    <n v="0"/>
    <n v="0"/>
    <x v="9"/>
  </r>
  <r>
    <b v="0"/>
    <m/>
    <m/>
    <x v="13"/>
    <x v="3119"/>
    <n v="0"/>
    <n v="0"/>
    <n v="0"/>
    <x v="9"/>
  </r>
  <r>
    <b v="0"/>
    <m/>
    <m/>
    <x v="13"/>
    <x v="3120"/>
    <n v="0"/>
    <n v="0"/>
    <n v="0"/>
    <x v="9"/>
  </r>
  <r>
    <b v="0"/>
    <m/>
    <m/>
    <x v="13"/>
    <x v="3121"/>
    <n v="0"/>
    <n v="0"/>
    <n v="0"/>
    <x v="9"/>
  </r>
  <r>
    <b v="0"/>
    <m/>
    <m/>
    <x v="13"/>
    <x v="3122"/>
    <n v="0"/>
    <n v="0"/>
    <n v="0"/>
    <x v="9"/>
  </r>
  <r>
    <b v="0"/>
    <m/>
    <m/>
    <x v="13"/>
    <x v="3123"/>
    <n v="0"/>
    <n v="0"/>
    <n v="0"/>
    <x v="9"/>
  </r>
  <r>
    <b v="0"/>
    <m/>
    <m/>
    <x v="13"/>
    <x v="3124"/>
    <n v="0"/>
    <n v="0"/>
    <n v="0"/>
    <x v="9"/>
  </r>
  <r>
    <b v="0"/>
    <m/>
    <m/>
    <x v="13"/>
    <x v="3125"/>
    <n v="0"/>
    <n v="0"/>
    <n v="0"/>
    <x v="9"/>
  </r>
  <r>
    <b v="0"/>
    <m/>
    <m/>
    <x v="13"/>
    <x v="3126"/>
    <n v="0"/>
    <n v="0"/>
    <n v="0"/>
    <x v="9"/>
  </r>
  <r>
    <b v="0"/>
    <m/>
    <m/>
    <x v="13"/>
    <x v="3127"/>
    <n v="0"/>
    <n v="0"/>
    <n v="0"/>
    <x v="9"/>
  </r>
  <r>
    <b v="0"/>
    <m/>
    <m/>
    <x v="13"/>
    <x v="3128"/>
    <n v="0"/>
    <n v="0"/>
    <n v="0"/>
    <x v="8"/>
  </r>
  <r>
    <b v="0"/>
    <m/>
    <m/>
    <x v="13"/>
    <x v="3129"/>
    <n v="0"/>
    <n v="0"/>
    <n v="0"/>
    <x v="9"/>
  </r>
  <r>
    <b v="0"/>
    <m/>
    <m/>
    <x v="13"/>
    <x v="3130"/>
    <n v="0"/>
    <n v="0"/>
    <n v="0"/>
    <x v="8"/>
  </r>
  <r>
    <b v="0"/>
    <m/>
    <m/>
    <x v="13"/>
    <x v="3131"/>
    <n v="0"/>
    <n v="0"/>
    <n v="0"/>
    <x v="8"/>
  </r>
  <r>
    <b v="0"/>
    <m/>
    <m/>
    <x v="13"/>
    <x v="3132"/>
    <n v="0"/>
    <n v="0"/>
    <n v="0"/>
    <x v="8"/>
  </r>
  <r>
    <b v="0"/>
    <m/>
    <m/>
    <x v="13"/>
    <x v="3133"/>
    <n v="0"/>
    <n v="0"/>
    <n v="0"/>
    <x v="8"/>
  </r>
  <r>
    <b v="0"/>
    <m/>
    <m/>
    <x v="13"/>
    <x v="3134"/>
    <n v="0"/>
    <n v="0"/>
    <n v="0"/>
    <x v="8"/>
  </r>
  <r>
    <b v="0"/>
    <m/>
    <m/>
    <x v="13"/>
    <x v="3135"/>
    <n v="0"/>
    <n v="0"/>
    <n v="0"/>
    <x v="8"/>
  </r>
  <r>
    <b v="0"/>
    <m/>
    <m/>
    <x v="13"/>
    <x v="3136"/>
    <n v="0"/>
    <n v="0"/>
    <n v="0"/>
    <x v="8"/>
  </r>
  <r>
    <b v="0"/>
    <m/>
    <m/>
    <x v="13"/>
    <x v="3137"/>
    <n v="0"/>
    <n v="0"/>
    <n v="0"/>
    <x v="8"/>
  </r>
  <r>
    <b v="0"/>
    <m/>
    <m/>
    <x v="13"/>
    <x v="3138"/>
    <n v="0"/>
    <n v="0"/>
    <n v="0"/>
    <x v="8"/>
  </r>
  <r>
    <b v="0"/>
    <m/>
    <m/>
    <x v="13"/>
    <x v="3139"/>
    <n v="0"/>
    <n v="0"/>
    <n v="0"/>
    <x v="8"/>
  </r>
  <r>
    <b v="0"/>
    <m/>
    <m/>
    <x v="13"/>
    <x v="3140"/>
    <n v="0"/>
    <n v="0"/>
    <n v="0"/>
    <x v="8"/>
  </r>
  <r>
    <b v="0"/>
    <m/>
    <m/>
    <x v="13"/>
    <x v="3141"/>
    <n v="0"/>
    <n v="0"/>
    <n v="0"/>
    <x v="8"/>
  </r>
  <r>
    <b v="0"/>
    <m/>
    <m/>
    <x v="13"/>
    <x v="3142"/>
    <n v="0"/>
    <n v="0"/>
    <n v="0"/>
    <x v="8"/>
  </r>
  <r>
    <b v="0"/>
    <m/>
    <m/>
    <x v="13"/>
    <x v="3143"/>
    <n v="0"/>
    <n v="0"/>
    <n v="0"/>
    <x v="8"/>
  </r>
  <r>
    <b v="0"/>
    <m/>
    <m/>
    <x v="13"/>
    <x v="3144"/>
    <n v="0"/>
    <n v="0"/>
    <n v="0"/>
    <x v="9"/>
  </r>
  <r>
    <b v="0"/>
    <m/>
    <m/>
    <x v="13"/>
    <x v="3145"/>
    <n v="0"/>
    <n v="0"/>
    <n v="0"/>
    <x v="9"/>
  </r>
  <r>
    <b v="0"/>
    <m/>
    <m/>
    <x v="13"/>
    <x v="3146"/>
    <n v="0"/>
    <n v="0"/>
    <n v="0"/>
    <x v="9"/>
  </r>
  <r>
    <b v="0"/>
    <m/>
    <m/>
    <x v="13"/>
    <x v="3147"/>
    <n v="0"/>
    <n v="0"/>
    <n v="0"/>
    <x v="9"/>
  </r>
  <r>
    <b v="0"/>
    <m/>
    <m/>
    <x v="13"/>
    <x v="3148"/>
    <n v="0"/>
    <n v="0"/>
    <n v="0"/>
    <x v="9"/>
  </r>
  <r>
    <b v="0"/>
    <m/>
    <m/>
    <x v="13"/>
    <x v="3149"/>
    <n v="0"/>
    <n v="0"/>
    <n v="0"/>
    <x v="9"/>
  </r>
  <r>
    <b v="0"/>
    <m/>
    <m/>
    <x v="13"/>
    <x v="3150"/>
    <n v="0"/>
    <n v="0"/>
    <n v="0"/>
    <x v="9"/>
  </r>
  <r>
    <b v="0"/>
    <m/>
    <m/>
    <x v="13"/>
    <x v="3151"/>
    <n v="0"/>
    <n v="0"/>
    <n v="0"/>
    <x v="9"/>
  </r>
  <r>
    <b v="0"/>
    <m/>
    <m/>
    <x v="13"/>
    <x v="3152"/>
    <n v="0"/>
    <n v="0"/>
    <n v="0"/>
    <x v="9"/>
  </r>
  <r>
    <b v="0"/>
    <m/>
    <m/>
    <x v="13"/>
    <x v="3153"/>
    <n v="0"/>
    <n v="0"/>
    <n v="0"/>
    <x v="9"/>
  </r>
  <r>
    <b v="0"/>
    <m/>
    <m/>
    <x v="13"/>
    <x v="3154"/>
    <n v="0"/>
    <n v="0"/>
    <n v="0"/>
    <x v="9"/>
  </r>
  <r>
    <b v="0"/>
    <m/>
    <m/>
    <x v="13"/>
    <x v="3155"/>
    <n v="0"/>
    <n v="0"/>
    <n v="0"/>
    <x v="8"/>
  </r>
  <r>
    <b v="0"/>
    <m/>
    <m/>
    <x v="13"/>
    <x v="3156"/>
    <n v="0"/>
    <n v="0"/>
    <n v="0"/>
    <x v="8"/>
  </r>
  <r>
    <b v="0"/>
    <m/>
    <m/>
    <x v="13"/>
    <x v="3157"/>
    <n v="0"/>
    <n v="0"/>
    <n v="0"/>
    <x v="8"/>
  </r>
  <r>
    <b v="0"/>
    <m/>
    <m/>
    <x v="13"/>
    <x v="3158"/>
    <n v="0"/>
    <n v="0"/>
    <n v="0"/>
    <x v="8"/>
  </r>
  <r>
    <b v="0"/>
    <m/>
    <m/>
    <x v="13"/>
    <x v="3159"/>
    <n v="0"/>
    <n v="0"/>
    <n v="0"/>
    <x v="8"/>
  </r>
  <r>
    <b v="0"/>
    <m/>
    <m/>
    <x v="13"/>
    <x v="3160"/>
    <n v="0"/>
    <n v="0"/>
    <n v="0"/>
    <x v="8"/>
  </r>
  <r>
    <b v="0"/>
    <m/>
    <m/>
    <x v="13"/>
    <x v="3161"/>
    <n v="0"/>
    <n v="0"/>
    <n v="0"/>
    <x v="8"/>
  </r>
  <r>
    <b v="0"/>
    <m/>
    <m/>
    <x v="13"/>
    <x v="3162"/>
    <n v="0"/>
    <n v="0"/>
    <n v="0"/>
    <x v="8"/>
  </r>
  <r>
    <b v="0"/>
    <m/>
    <m/>
    <x v="13"/>
    <x v="3163"/>
    <n v="0"/>
    <n v="0"/>
    <n v="0"/>
    <x v="8"/>
  </r>
  <r>
    <b v="0"/>
    <m/>
    <m/>
    <x v="13"/>
    <x v="3164"/>
    <n v="0"/>
    <n v="0"/>
    <n v="0"/>
    <x v="8"/>
  </r>
  <r>
    <b v="0"/>
    <m/>
    <m/>
    <x v="13"/>
    <x v="3165"/>
    <n v="0"/>
    <n v="0"/>
    <n v="0"/>
    <x v="8"/>
  </r>
  <r>
    <b v="0"/>
    <m/>
    <m/>
    <x v="13"/>
    <x v="3166"/>
    <n v="0"/>
    <n v="0"/>
    <n v="0"/>
    <x v="8"/>
  </r>
  <r>
    <b v="0"/>
    <m/>
    <m/>
    <x v="13"/>
    <x v="3167"/>
    <n v="0"/>
    <n v="0"/>
    <n v="0"/>
    <x v="8"/>
  </r>
  <r>
    <b v="0"/>
    <m/>
    <m/>
    <x v="13"/>
    <x v="3168"/>
    <n v="0"/>
    <n v="0"/>
    <n v="0"/>
    <x v="8"/>
  </r>
  <r>
    <b v="0"/>
    <m/>
    <m/>
    <x v="13"/>
    <x v="3169"/>
    <n v="0"/>
    <n v="0"/>
    <n v="0"/>
    <x v="8"/>
  </r>
  <r>
    <b v="0"/>
    <m/>
    <m/>
    <x v="13"/>
    <x v="3170"/>
    <n v="0"/>
    <n v="0"/>
    <n v="0"/>
    <x v="8"/>
  </r>
  <r>
    <b v="0"/>
    <m/>
    <m/>
    <x v="13"/>
    <x v="3171"/>
    <n v="0"/>
    <n v="0"/>
    <n v="0"/>
    <x v="8"/>
  </r>
  <r>
    <b v="0"/>
    <m/>
    <m/>
    <x v="13"/>
    <x v="3172"/>
    <n v="0"/>
    <n v="0"/>
    <n v="0"/>
    <x v="8"/>
  </r>
  <r>
    <b v="0"/>
    <m/>
    <m/>
    <x v="13"/>
    <x v="3173"/>
    <n v="0"/>
    <n v="0"/>
    <n v="0"/>
    <x v="8"/>
  </r>
  <r>
    <b v="0"/>
    <m/>
    <m/>
    <x v="13"/>
    <x v="3174"/>
    <n v="0"/>
    <n v="0"/>
    <n v="0"/>
    <x v="8"/>
  </r>
  <r>
    <b v="0"/>
    <m/>
    <m/>
    <x v="13"/>
    <x v="3175"/>
    <n v="0"/>
    <n v="0"/>
    <n v="0"/>
    <x v="8"/>
  </r>
  <r>
    <b v="0"/>
    <m/>
    <m/>
    <x v="13"/>
    <x v="3176"/>
    <n v="0"/>
    <n v="0"/>
    <n v="0"/>
    <x v="8"/>
  </r>
  <r>
    <b v="0"/>
    <m/>
    <m/>
    <x v="13"/>
    <x v="3177"/>
    <n v="0"/>
    <n v="0"/>
    <n v="0"/>
    <x v="8"/>
  </r>
  <r>
    <b v="0"/>
    <m/>
    <m/>
    <x v="13"/>
    <x v="3178"/>
    <n v="0"/>
    <n v="0"/>
    <n v="0"/>
    <x v="8"/>
  </r>
  <r>
    <b v="0"/>
    <m/>
    <m/>
    <x v="13"/>
    <x v="3179"/>
    <n v="0"/>
    <n v="0"/>
    <n v="0"/>
    <x v="8"/>
  </r>
  <r>
    <b v="0"/>
    <m/>
    <m/>
    <x v="13"/>
    <x v="3180"/>
    <n v="0"/>
    <n v="0"/>
    <n v="0"/>
    <x v="8"/>
  </r>
  <r>
    <b v="0"/>
    <m/>
    <m/>
    <x v="13"/>
    <x v="3181"/>
    <n v="0"/>
    <n v="0"/>
    <n v="0"/>
    <x v="8"/>
  </r>
  <r>
    <b v="0"/>
    <m/>
    <m/>
    <x v="13"/>
    <x v="3182"/>
    <n v="0"/>
    <n v="0"/>
    <n v="0"/>
    <x v="8"/>
  </r>
  <r>
    <b v="0"/>
    <m/>
    <m/>
    <x v="13"/>
    <x v="3183"/>
    <n v="0"/>
    <n v="0"/>
    <n v="0"/>
    <x v="8"/>
  </r>
  <r>
    <b v="0"/>
    <m/>
    <m/>
    <x v="13"/>
    <x v="3184"/>
    <n v="0"/>
    <n v="0"/>
    <n v="0"/>
    <x v="8"/>
  </r>
  <r>
    <b v="0"/>
    <m/>
    <m/>
    <x v="13"/>
    <x v="3185"/>
    <n v="0"/>
    <n v="0"/>
    <n v="0"/>
    <x v="8"/>
  </r>
  <r>
    <b v="0"/>
    <m/>
    <m/>
    <x v="13"/>
    <x v="3186"/>
    <n v="0"/>
    <n v="0"/>
    <n v="0"/>
    <x v="8"/>
  </r>
  <r>
    <b v="0"/>
    <m/>
    <m/>
    <x v="13"/>
    <x v="3187"/>
    <n v="0"/>
    <n v="0"/>
    <n v="0"/>
    <x v="9"/>
  </r>
  <r>
    <b v="0"/>
    <m/>
    <m/>
    <x v="13"/>
    <x v="3188"/>
    <n v="0"/>
    <n v="0"/>
    <n v="0"/>
    <x v="8"/>
  </r>
  <r>
    <b v="0"/>
    <m/>
    <m/>
    <x v="13"/>
    <x v="3189"/>
    <n v="0"/>
    <n v="0"/>
    <n v="0"/>
    <x v="8"/>
  </r>
  <r>
    <b v="0"/>
    <m/>
    <m/>
    <x v="13"/>
    <x v="3190"/>
    <n v="0"/>
    <n v="0"/>
    <n v="0"/>
    <x v="8"/>
  </r>
  <r>
    <b v="0"/>
    <m/>
    <m/>
    <x v="13"/>
    <x v="3191"/>
    <n v="0"/>
    <n v="0"/>
    <n v="0"/>
    <x v="8"/>
  </r>
  <r>
    <b v="0"/>
    <m/>
    <m/>
    <x v="13"/>
    <x v="3192"/>
    <n v="0"/>
    <n v="0"/>
    <n v="0"/>
    <x v="8"/>
  </r>
  <r>
    <b v="0"/>
    <m/>
    <m/>
    <x v="13"/>
    <x v="3193"/>
    <n v="0"/>
    <n v="0"/>
    <n v="0"/>
    <x v="8"/>
  </r>
  <r>
    <b v="0"/>
    <m/>
    <m/>
    <x v="13"/>
    <x v="3194"/>
    <n v="0"/>
    <n v="0"/>
    <n v="0"/>
    <x v="8"/>
  </r>
  <r>
    <b v="0"/>
    <m/>
    <m/>
    <x v="13"/>
    <x v="3195"/>
    <n v="0"/>
    <n v="0"/>
    <n v="0"/>
    <x v="8"/>
  </r>
  <r>
    <b v="0"/>
    <m/>
    <m/>
    <x v="13"/>
    <x v="3196"/>
    <n v="0"/>
    <n v="0"/>
    <n v="0"/>
    <x v="8"/>
  </r>
  <r>
    <b v="0"/>
    <m/>
    <m/>
    <x v="13"/>
    <x v="3197"/>
    <n v="0"/>
    <n v="0"/>
    <n v="0"/>
    <x v="8"/>
  </r>
  <r>
    <b v="0"/>
    <m/>
    <m/>
    <x v="13"/>
    <x v="3198"/>
    <n v="0"/>
    <n v="0"/>
    <n v="0"/>
    <x v="3"/>
  </r>
  <r>
    <b v="0"/>
    <m/>
    <m/>
    <x v="13"/>
    <x v="3199"/>
    <n v="0"/>
    <n v="0"/>
    <n v="0"/>
    <x v="3"/>
  </r>
  <r>
    <b v="0"/>
    <m/>
    <m/>
    <x v="13"/>
    <x v="3200"/>
    <n v="0"/>
    <n v="0"/>
    <n v="0"/>
    <x v="3"/>
  </r>
  <r>
    <b v="0"/>
    <m/>
    <m/>
    <x v="13"/>
    <x v="3201"/>
    <n v="0"/>
    <n v="0"/>
    <n v="0"/>
    <x v="1"/>
  </r>
  <r>
    <b v="0"/>
    <m/>
    <m/>
    <x v="13"/>
    <x v="3202"/>
    <n v="0"/>
    <n v="0"/>
    <n v="0"/>
    <x v="3"/>
  </r>
  <r>
    <b v="0"/>
    <m/>
    <m/>
    <x v="13"/>
    <x v="3203"/>
    <n v="0"/>
    <n v="0"/>
    <n v="0"/>
    <x v="1"/>
  </r>
  <r>
    <b v="0"/>
    <m/>
    <m/>
    <x v="13"/>
    <x v="3204"/>
    <n v="0"/>
    <n v="0"/>
    <n v="0"/>
    <x v="3"/>
  </r>
  <r>
    <b v="0"/>
    <m/>
    <m/>
    <x v="13"/>
    <x v="3205"/>
    <n v="0"/>
    <n v="0"/>
    <n v="0"/>
    <x v="9"/>
  </r>
  <r>
    <b v="0"/>
    <m/>
    <m/>
    <x v="13"/>
    <x v="3206"/>
    <n v="0"/>
    <n v="0"/>
    <n v="0"/>
    <x v="10"/>
  </r>
  <r>
    <b v="0"/>
    <m/>
    <m/>
    <x v="13"/>
    <x v="3207"/>
    <n v="0"/>
    <n v="0"/>
    <n v="0"/>
    <x v="22"/>
  </r>
  <r>
    <b v="0"/>
    <m/>
    <m/>
    <x v="13"/>
    <x v="3208"/>
    <n v="0"/>
    <n v="0"/>
    <n v="0"/>
    <x v="3"/>
  </r>
  <r>
    <b v="0"/>
    <m/>
    <m/>
    <x v="13"/>
    <x v="3209"/>
    <n v="0"/>
    <n v="0"/>
    <n v="0"/>
    <x v="5"/>
  </r>
  <r>
    <b v="0"/>
    <m/>
    <m/>
    <x v="13"/>
    <x v="3210"/>
    <n v="0"/>
    <n v="0"/>
    <n v="0"/>
    <x v="3"/>
  </r>
  <r>
    <b v="0"/>
    <m/>
    <m/>
    <x v="13"/>
    <x v="3211"/>
    <n v="0"/>
    <n v="0"/>
    <n v="0"/>
    <x v="3"/>
  </r>
  <r>
    <b v="0"/>
    <m/>
    <m/>
    <x v="13"/>
    <x v="3212"/>
    <n v="0"/>
    <n v="0"/>
    <n v="0"/>
    <x v="3"/>
  </r>
  <r>
    <b v="0"/>
    <m/>
    <m/>
    <x v="13"/>
    <x v="3213"/>
    <n v="0"/>
    <n v="0"/>
    <n v="0"/>
    <x v="1"/>
  </r>
  <r>
    <b v="0"/>
    <m/>
    <m/>
    <x v="13"/>
    <x v="3214"/>
    <n v="0"/>
    <n v="0"/>
    <n v="0"/>
    <x v="2"/>
  </r>
  <r>
    <b v="0"/>
    <m/>
    <m/>
    <x v="13"/>
    <x v="3215"/>
    <n v="0"/>
    <n v="0"/>
    <n v="0"/>
    <x v="3"/>
  </r>
  <r>
    <b v="0"/>
    <m/>
    <m/>
    <x v="13"/>
    <x v="3216"/>
    <n v="0"/>
    <n v="0"/>
    <n v="0"/>
    <x v="3"/>
  </r>
  <r>
    <b v="0"/>
    <m/>
    <m/>
    <x v="13"/>
    <x v="3217"/>
    <n v="0"/>
    <n v="0"/>
    <n v="0"/>
    <x v="1"/>
  </r>
  <r>
    <b v="0"/>
    <m/>
    <m/>
    <x v="13"/>
    <x v="3218"/>
    <n v="0"/>
    <n v="0"/>
    <n v="0"/>
    <x v="2"/>
  </r>
  <r>
    <b v="0"/>
    <m/>
    <m/>
    <x v="13"/>
    <x v="3219"/>
    <n v="0"/>
    <n v="0"/>
    <n v="0"/>
    <x v="1"/>
  </r>
  <r>
    <b v="0"/>
    <m/>
    <m/>
    <x v="13"/>
    <x v="3220"/>
    <n v="0"/>
    <n v="0"/>
    <n v="0"/>
    <x v="2"/>
  </r>
  <r>
    <b v="0"/>
    <m/>
    <m/>
    <x v="13"/>
    <x v="3221"/>
    <n v="0"/>
    <n v="0"/>
    <n v="0"/>
    <x v="1"/>
  </r>
  <r>
    <b v="0"/>
    <m/>
    <m/>
    <x v="13"/>
    <x v="3222"/>
    <n v="0"/>
    <n v="0"/>
    <n v="0"/>
    <x v="1"/>
  </r>
  <r>
    <b v="0"/>
    <m/>
    <m/>
    <x v="13"/>
    <x v="3223"/>
    <n v="0"/>
    <n v="0"/>
    <n v="0"/>
    <x v="1"/>
  </r>
  <r>
    <b v="0"/>
    <m/>
    <m/>
    <x v="13"/>
    <x v="3224"/>
    <n v="0"/>
    <n v="0"/>
    <n v="0"/>
    <x v="9"/>
  </r>
  <r>
    <b v="0"/>
    <m/>
    <m/>
    <x v="13"/>
    <x v="3225"/>
    <n v="0"/>
    <n v="0"/>
    <n v="0"/>
    <x v="9"/>
  </r>
  <r>
    <b v="0"/>
    <m/>
    <m/>
    <x v="13"/>
    <x v="3226"/>
    <n v="0"/>
    <n v="0"/>
    <n v="0"/>
    <x v="9"/>
  </r>
  <r>
    <b v="0"/>
    <m/>
    <m/>
    <x v="13"/>
    <x v="3227"/>
    <n v="0"/>
    <n v="0"/>
    <n v="0"/>
    <x v="1"/>
  </r>
  <r>
    <b v="0"/>
    <m/>
    <m/>
    <x v="13"/>
    <x v="3228"/>
    <n v="0"/>
    <n v="0"/>
    <n v="0"/>
    <x v="1"/>
  </r>
  <r>
    <b v="0"/>
    <m/>
    <m/>
    <x v="13"/>
    <x v="3229"/>
    <n v="0"/>
    <n v="0"/>
    <n v="0"/>
    <x v="1"/>
  </r>
  <r>
    <b v="0"/>
    <m/>
    <m/>
    <x v="13"/>
    <x v="3230"/>
    <n v="0"/>
    <n v="0"/>
    <n v="0"/>
    <x v="1"/>
  </r>
  <r>
    <b v="0"/>
    <m/>
    <m/>
    <x v="13"/>
    <x v="3231"/>
    <n v="0"/>
    <n v="0"/>
    <n v="0"/>
    <x v="9"/>
  </r>
  <r>
    <b v="0"/>
    <m/>
    <m/>
    <x v="13"/>
    <x v="3232"/>
    <n v="0"/>
    <n v="0"/>
    <n v="0"/>
    <x v="1"/>
  </r>
  <r>
    <b v="0"/>
    <m/>
    <m/>
    <x v="13"/>
    <x v="3233"/>
    <n v="0"/>
    <n v="0"/>
    <n v="0"/>
    <x v="9"/>
  </r>
  <r>
    <b v="0"/>
    <m/>
    <m/>
    <x v="13"/>
    <x v="3234"/>
    <n v="0"/>
    <n v="0"/>
    <n v="0"/>
    <x v="1"/>
  </r>
  <r>
    <b v="0"/>
    <m/>
    <m/>
    <x v="13"/>
    <x v="3235"/>
    <n v="0"/>
    <n v="0"/>
    <n v="0"/>
    <x v="2"/>
  </r>
  <r>
    <b v="0"/>
    <m/>
    <m/>
    <x v="13"/>
    <x v="3236"/>
    <n v="0"/>
    <n v="0"/>
    <n v="0"/>
    <x v="3"/>
  </r>
  <r>
    <b v="0"/>
    <m/>
    <m/>
    <x v="13"/>
    <x v="3237"/>
    <n v="0"/>
    <n v="0"/>
    <n v="0"/>
    <x v="3"/>
  </r>
  <r>
    <b v="0"/>
    <m/>
    <m/>
    <x v="13"/>
    <x v="3238"/>
    <n v="0"/>
    <n v="0"/>
    <n v="0"/>
    <x v="3"/>
  </r>
  <r>
    <b v="0"/>
    <m/>
    <m/>
    <x v="13"/>
    <x v="3239"/>
    <n v="0"/>
    <n v="0"/>
    <n v="0"/>
    <x v="3"/>
  </r>
  <r>
    <b v="0"/>
    <m/>
    <m/>
    <x v="13"/>
    <x v="3240"/>
    <n v="0"/>
    <n v="0"/>
    <n v="0"/>
    <x v="3"/>
  </r>
  <r>
    <b v="0"/>
    <m/>
    <m/>
    <x v="13"/>
    <x v="3241"/>
    <n v="0"/>
    <n v="0"/>
    <n v="0"/>
    <x v="3"/>
  </r>
  <r>
    <b v="0"/>
    <m/>
    <m/>
    <x v="13"/>
    <x v="3242"/>
    <n v="0"/>
    <n v="0"/>
    <n v="0"/>
    <x v="3"/>
  </r>
  <r>
    <b v="0"/>
    <m/>
    <m/>
    <x v="13"/>
    <x v="3243"/>
    <n v="0"/>
    <n v="0"/>
    <n v="0"/>
    <x v="3"/>
  </r>
  <r>
    <b v="0"/>
    <m/>
    <m/>
    <x v="13"/>
    <x v="3244"/>
    <n v="0"/>
    <n v="0"/>
    <n v="0"/>
    <x v="3"/>
  </r>
  <r>
    <b v="0"/>
    <m/>
    <m/>
    <x v="13"/>
    <x v="3245"/>
    <n v="0"/>
    <n v="0"/>
    <n v="0"/>
    <x v="3"/>
  </r>
  <r>
    <b v="0"/>
    <m/>
    <m/>
    <x v="13"/>
    <x v="3246"/>
    <n v="0"/>
    <n v="0"/>
    <n v="0"/>
    <x v="3"/>
  </r>
  <r>
    <b v="0"/>
    <m/>
    <m/>
    <x v="13"/>
    <x v="3247"/>
    <n v="0"/>
    <n v="0"/>
    <n v="0"/>
    <x v="3"/>
  </r>
  <r>
    <b v="0"/>
    <m/>
    <m/>
    <x v="13"/>
    <x v="3248"/>
    <n v="0"/>
    <n v="0"/>
    <n v="0"/>
    <x v="3"/>
  </r>
  <r>
    <b v="0"/>
    <m/>
    <m/>
    <x v="13"/>
    <x v="3249"/>
    <n v="0"/>
    <n v="0"/>
    <n v="0"/>
    <x v="1"/>
  </r>
  <r>
    <b v="0"/>
    <m/>
    <m/>
    <x v="13"/>
    <x v="3250"/>
    <n v="0"/>
    <n v="0"/>
    <n v="0"/>
    <x v="2"/>
  </r>
  <r>
    <b v="0"/>
    <m/>
    <m/>
    <x v="13"/>
    <x v="3251"/>
    <n v="0"/>
    <n v="0"/>
    <n v="0"/>
    <x v="3"/>
  </r>
  <r>
    <b v="0"/>
    <m/>
    <m/>
    <x v="13"/>
    <x v="3252"/>
    <n v="0"/>
    <n v="0"/>
    <n v="0"/>
    <x v="3"/>
  </r>
  <r>
    <b v="0"/>
    <m/>
    <m/>
    <x v="13"/>
    <x v="3253"/>
    <n v="0"/>
    <n v="0"/>
    <n v="0"/>
    <x v="3"/>
  </r>
  <r>
    <b v="0"/>
    <m/>
    <m/>
    <x v="13"/>
    <x v="3254"/>
    <n v="0"/>
    <n v="0"/>
    <n v="0"/>
    <x v="3"/>
  </r>
  <r>
    <b v="0"/>
    <m/>
    <m/>
    <x v="13"/>
    <x v="3255"/>
    <n v="0"/>
    <n v="0"/>
    <n v="0"/>
    <x v="3"/>
  </r>
  <r>
    <b v="0"/>
    <m/>
    <m/>
    <x v="13"/>
    <x v="3256"/>
    <n v="0"/>
    <n v="0"/>
    <n v="0"/>
    <x v="3"/>
  </r>
  <r>
    <b v="0"/>
    <m/>
    <m/>
    <x v="13"/>
    <x v="3257"/>
    <n v="0"/>
    <n v="0"/>
    <n v="0"/>
    <x v="3"/>
  </r>
  <r>
    <b v="0"/>
    <m/>
    <m/>
    <x v="13"/>
    <x v="3258"/>
    <n v="0"/>
    <n v="0"/>
    <n v="0"/>
    <x v="3"/>
  </r>
  <r>
    <b v="0"/>
    <m/>
    <m/>
    <x v="13"/>
    <x v="3259"/>
    <n v="0"/>
    <n v="0"/>
    <n v="0"/>
    <x v="3"/>
  </r>
  <r>
    <b v="0"/>
    <m/>
    <m/>
    <x v="13"/>
    <x v="3260"/>
    <n v="0"/>
    <n v="0"/>
    <n v="0"/>
    <x v="3"/>
  </r>
  <r>
    <b v="0"/>
    <m/>
    <m/>
    <x v="13"/>
    <x v="3261"/>
    <n v="0"/>
    <n v="0"/>
    <n v="0"/>
    <x v="3"/>
  </r>
  <r>
    <b v="0"/>
    <m/>
    <m/>
    <x v="13"/>
    <x v="3262"/>
    <n v="0"/>
    <n v="0"/>
    <n v="0"/>
    <x v="3"/>
  </r>
  <r>
    <b v="0"/>
    <m/>
    <m/>
    <x v="13"/>
    <x v="3263"/>
    <n v="0"/>
    <n v="0"/>
    <n v="0"/>
    <x v="3"/>
  </r>
  <r>
    <b v="0"/>
    <m/>
    <m/>
    <x v="13"/>
    <x v="3264"/>
    <n v="0"/>
    <n v="0"/>
    <n v="0"/>
    <x v="3"/>
  </r>
  <r>
    <b v="0"/>
    <m/>
    <m/>
    <x v="13"/>
    <x v="3265"/>
    <n v="0"/>
    <n v="0"/>
    <n v="0"/>
    <x v="3"/>
  </r>
  <r>
    <b v="0"/>
    <m/>
    <m/>
    <x v="13"/>
    <x v="3266"/>
    <n v="0"/>
    <n v="0"/>
    <n v="0"/>
    <x v="3"/>
  </r>
  <r>
    <b v="0"/>
    <m/>
    <m/>
    <x v="13"/>
    <x v="3267"/>
    <n v="0"/>
    <n v="0"/>
    <n v="0"/>
    <x v="3"/>
  </r>
  <r>
    <b v="0"/>
    <m/>
    <m/>
    <x v="13"/>
    <x v="3268"/>
    <n v="0"/>
    <n v="0"/>
    <n v="0"/>
    <x v="3"/>
  </r>
  <r>
    <b v="0"/>
    <m/>
    <m/>
    <x v="13"/>
    <x v="3269"/>
    <n v="0"/>
    <n v="0"/>
    <n v="0"/>
    <x v="3"/>
  </r>
  <r>
    <b v="0"/>
    <m/>
    <m/>
    <x v="13"/>
    <x v="3270"/>
    <n v="0"/>
    <n v="0"/>
    <n v="0"/>
    <x v="3"/>
  </r>
  <r>
    <b v="0"/>
    <m/>
    <m/>
    <x v="13"/>
    <x v="3271"/>
    <n v="0"/>
    <n v="0"/>
    <n v="0"/>
    <x v="3"/>
  </r>
  <r>
    <b v="0"/>
    <m/>
    <m/>
    <x v="13"/>
    <x v="3272"/>
    <n v="0"/>
    <n v="0"/>
    <n v="0"/>
    <x v="3"/>
  </r>
  <r>
    <b v="0"/>
    <m/>
    <m/>
    <x v="13"/>
    <x v="3273"/>
    <n v="0"/>
    <n v="0"/>
    <n v="0"/>
    <x v="3"/>
  </r>
  <r>
    <b v="0"/>
    <m/>
    <m/>
    <x v="13"/>
    <x v="3274"/>
    <n v="0"/>
    <n v="0"/>
    <n v="0"/>
    <x v="3"/>
  </r>
  <r>
    <b v="0"/>
    <m/>
    <m/>
    <x v="13"/>
    <x v="3275"/>
    <n v="0"/>
    <n v="0"/>
    <n v="0"/>
    <x v="3"/>
  </r>
  <r>
    <b v="0"/>
    <m/>
    <m/>
    <x v="13"/>
    <x v="3276"/>
    <n v="0"/>
    <n v="0"/>
    <n v="0"/>
    <x v="3"/>
  </r>
  <r>
    <b v="0"/>
    <m/>
    <m/>
    <x v="13"/>
    <x v="3277"/>
    <n v="0"/>
    <n v="0"/>
    <n v="0"/>
    <x v="3"/>
  </r>
  <r>
    <b v="0"/>
    <m/>
    <m/>
    <x v="13"/>
    <x v="3278"/>
    <n v="0"/>
    <n v="0"/>
    <n v="0"/>
    <x v="3"/>
  </r>
  <r>
    <b v="0"/>
    <m/>
    <m/>
    <x v="13"/>
    <x v="3279"/>
    <n v="0"/>
    <n v="0"/>
    <n v="0"/>
    <x v="3"/>
  </r>
  <r>
    <b v="0"/>
    <m/>
    <m/>
    <x v="13"/>
    <x v="3280"/>
    <n v="0"/>
    <n v="0"/>
    <n v="0"/>
    <x v="3"/>
  </r>
  <r>
    <b v="0"/>
    <m/>
    <m/>
    <x v="13"/>
    <x v="3281"/>
    <n v="0"/>
    <n v="0"/>
    <n v="0"/>
    <x v="3"/>
  </r>
  <r>
    <b v="0"/>
    <m/>
    <m/>
    <x v="13"/>
    <x v="3282"/>
    <n v="0"/>
    <n v="0"/>
    <n v="0"/>
    <x v="3"/>
  </r>
  <r>
    <b v="0"/>
    <m/>
    <m/>
    <x v="13"/>
    <x v="3283"/>
    <n v="0"/>
    <n v="0"/>
    <n v="0"/>
    <x v="3"/>
  </r>
  <r>
    <b v="0"/>
    <m/>
    <m/>
    <x v="13"/>
    <x v="3284"/>
    <n v="0"/>
    <n v="0"/>
    <n v="0"/>
    <x v="3"/>
  </r>
  <r>
    <b v="0"/>
    <m/>
    <m/>
    <x v="13"/>
    <x v="3285"/>
    <n v="0"/>
    <n v="0"/>
    <n v="0"/>
    <x v="3"/>
  </r>
  <r>
    <b v="0"/>
    <m/>
    <m/>
    <x v="13"/>
    <x v="3286"/>
    <n v="0"/>
    <n v="0"/>
    <n v="0"/>
    <x v="3"/>
  </r>
  <r>
    <b v="0"/>
    <m/>
    <m/>
    <x v="13"/>
    <x v="3287"/>
    <n v="0"/>
    <n v="0"/>
    <n v="0"/>
    <x v="3"/>
  </r>
  <r>
    <b v="0"/>
    <m/>
    <m/>
    <x v="13"/>
    <x v="3288"/>
    <n v="0"/>
    <n v="0"/>
    <n v="0"/>
    <x v="3"/>
  </r>
  <r>
    <b v="0"/>
    <m/>
    <m/>
    <x v="13"/>
    <x v="3289"/>
    <n v="0"/>
    <n v="0"/>
    <n v="0"/>
    <x v="3"/>
  </r>
  <r>
    <b v="0"/>
    <m/>
    <m/>
    <x v="13"/>
    <x v="3290"/>
    <n v="0"/>
    <n v="0"/>
    <n v="0"/>
    <x v="3"/>
  </r>
  <r>
    <b v="0"/>
    <m/>
    <m/>
    <x v="13"/>
    <x v="3291"/>
    <n v="0"/>
    <n v="0"/>
    <n v="0"/>
    <x v="3"/>
  </r>
  <r>
    <b v="0"/>
    <m/>
    <m/>
    <x v="13"/>
    <x v="3292"/>
    <n v="0"/>
    <n v="0"/>
    <n v="0"/>
    <x v="3"/>
  </r>
  <r>
    <b v="0"/>
    <m/>
    <m/>
    <x v="13"/>
    <x v="3293"/>
    <n v="0"/>
    <n v="0"/>
    <n v="0"/>
    <x v="9"/>
  </r>
  <r>
    <b v="0"/>
    <m/>
    <m/>
    <x v="13"/>
    <x v="3294"/>
    <n v="0"/>
    <n v="0"/>
    <n v="0"/>
    <x v="9"/>
  </r>
  <r>
    <b v="0"/>
    <m/>
    <m/>
    <x v="13"/>
    <x v="3295"/>
    <n v="0"/>
    <n v="0"/>
    <n v="0"/>
    <x v="9"/>
  </r>
  <r>
    <b v="0"/>
    <m/>
    <m/>
    <x v="13"/>
    <x v="3296"/>
    <n v="0"/>
    <n v="0"/>
    <n v="0"/>
    <x v="9"/>
  </r>
  <r>
    <b v="0"/>
    <m/>
    <m/>
    <x v="13"/>
    <x v="3297"/>
    <n v="0"/>
    <n v="0"/>
    <n v="0"/>
    <x v="9"/>
  </r>
  <r>
    <b v="0"/>
    <m/>
    <m/>
    <x v="13"/>
    <x v="3298"/>
    <n v="0"/>
    <n v="0"/>
    <n v="0"/>
    <x v="9"/>
  </r>
  <r>
    <b v="0"/>
    <m/>
    <m/>
    <x v="13"/>
    <x v="3299"/>
    <n v="0"/>
    <n v="0"/>
    <n v="0"/>
    <x v="1"/>
  </r>
  <r>
    <b v="0"/>
    <m/>
    <m/>
    <x v="13"/>
    <x v="3300"/>
    <n v="0"/>
    <n v="0"/>
    <n v="0"/>
    <x v="2"/>
  </r>
  <r>
    <b v="0"/>
    <m/>
    <m/>
    <x v="13"/>
    <x v="3301"/>
    <n v="0"/>
    <n v="0"/>
    <n v="0"/>
    <x v="2"/>
  </r>
  <r>
    <b v="0"/>
    <m/>
    <m/>
    <x v="13"/>
    <x v="3302"/>
    <n v="0"/>
    <n v="0"/>
    <n v="0"/>
    <x v="2"/>
  </r>
  <r>
    <b v="0"/>
    <m/>
    <m/>
    <x v="13"/>
    <x v="3303"/>
    <n v="0"/>
    <n v="0"/>
    <n v="0"/>
    <x v="3"/>
  </r>
  <r>
    <b v="0"/>
    <m/>
    <m/>
    <x v="13"/>
    <x v="3304"/>
    <n v="0"/>
    <n v="0"/>
    <n v="0"/>
    <x v="3"/>
  </r>
  <r>
    <b v="0"/>
    <m/>
    <m/>
    <x v="13"/>
    <x v="3305"/>
    <n v="0"/>
    <n v="0"/>
    <n v="0"/>
    <x v="3"/>
  </r>
  <r>
    <b v="0"/>
    <m/>
    <m/>
    <x v="13"/>
    <x v="3306"/>
    <n v="0"/>
    <n v="0"/>
    <n v="0"/>
    <x v="3"/>
  </r>
  <r>
    <b v="0"/>
    <m/>
    <m/>
    <x v="13"/>
    <x v="3307"/>
    <n v="0"/>
    <n v="0"/>
    <n v="0"/>
    <x v="3"/>
  </r>
  <r>
    <b v="0"/>
    <m/>
    <m/>
    <x v="13"/>
    <x v="3308"/>
    <n v="0"/>
    <n v="0"/>
    <n v="0"/>
    <x v="3"/>
  </r>
  <r>
    <b v="0"/>
    <m/>
    <m/>
    <x v="13"/>
    <x v="3309"/>
    <n v="0"/>
    <n v="0"/>
    <n v="0"/>
    <x v="3"/>
  </r>
  <r>
    <b v="0"/>
    <m/>
    <m/>
    <x v="13"/>
    <x v="3310"/>
    <n v="0"/>
    <n v="0"/>
    <n v="0"/>
    <x v="3"/>
  </r>
  <r>
    <b v="0"/>
    <m/>
    <m/>
    <x v="13"/>
    <x v="3311"/>
    <n v="0"/>
    <n v="0"/>
    <n v="0"/>
    <x v="3"/>
  </r>
  <r>
    <b v="0"/>
    <m/>
    <m/>
    <x v="13"/>
    <x v="3312"/>
    <n v="0"/>
    <n v="0"/>
    <n v="0"/>
    <x v="9"/>
  </r>
  <r>
    <b v="0"/>
    <m/>
    <m/>
    <x v="13"/>
    <x v="3313"/>
    <n v="0"/>
    <n v="0"/>
    <n v="0"/>
    <x v="9"/>
  </r>
  <r>
    <b v="0"/>
    <m/>
    <m/>
    <x v="13"/>
    <x v="3314"/>
    <n v="0"/>
    <n v="0"/>
    <n v="0"/>
    <x v="1"/>
  </r>
  <r>
    <b v="0"/>
    <m/>
    <m/>
    <x v="13"/>
    <x v="3315"/>
    <n v="0"/>
    <n v="0"/>
    <n v="0"/>
    <x v="10"/>
  </r>
  <r>
    <b v="0"/>
    <m/>
    <m/>
    <x v="13"/>
    <x v="3316"/>
    <n v="0"/>
    <n v="0"/>
    <n v="0"/>
    <x v="2"/>
  </r>
  <r>
    <b v="0"/>
    <m/>
    <m/>
    <x v="13"/>
    <x v="3317"/>
    <n v="0"/>
    <n v="0"/>
    <n v="0"/>
    <x v="3"/>
  </r>
  <r>
    <b v="0"/>
    <m/>
    <m/>
    <x v="13"/>
    <x v="3318"/>
    <n v="0"/>
    <n v="0"/>
    <n v="0"/>
    <x v="3"/>
  </r>
  <r>
    <b v="0"/>
    <m/>
    <m/>
    <x v="13"/>
    <x v="3319"/>
    <n v="0"/>
    <n v="0"/>
    <n v="0"/>
    <x v="3"/>
  </r>
  <r>
    <b v="0"/>
    <m/>
    <m/>
    <x v="13"/>
    <x v="3320"/>
    <n v="0"/>
    <n v="0"/>
    <n v="0"/>
    <x v="3"/>
  </r>
  <r>
    <b v="0"/>
    <m/>
    <m/>
    <x v="13"/>
    <x v="3321"/>
    <n v="0"/>
    <n v="0"/>
    <n v="0"/>
    <x v="3"/>
  </r>
  <r>
    <b v="0"/>
    <m/>
    <m/>
    <x v="13"/>
    <x v="3322"/>
    <n v="0"/>
    <n v="0"/>
    <n v="0"/>
    <x v="3"/>
  </r>
  <r>
    <b v="0"/>
    <m/>
    <m/>
    <x v="13"/>
    <x v="3323"/>
    <n v="0"/>
    <n v="0"/>
    <n v="0"/>
    <x v="3"/>
  </r>
  <r>
    <b v="0"/>
    <m/>
    <m/>
    <x v="13"/>
    <x v="3324"/>
    <n v="0"/>
    <n v="0"/>
    <n v="0"/>
    <x v="3"/>
  </r>
  <r>
    <b v="0"/>
    <m/>
    <m/>
    <x v="13"/>
    <x v="3325"/>
    <n v="0"/>
    <n v="0"/>
    <n v="0"/>
    <x v="3"/>
  </r>
  <r>
    <b v="0"/>
    <m/>
    <m/>
    <x v="13"/>
    <x v="3326"/>
    <n v="0"/>
    <n v="0"/>
    <n v="0"/>
    <x v="3"/>
  </r>
  <r>
    <b v="0"/>
    <m/>
    <m/>
    <x v="13"/>
    <x v="3327"/>
    <n v="0"/>
    <n v="0"/>
    <n v="0"/>
    <x v="3"/>
  </r>
  <r>
    <b v="0"/>
    <m/>
    <m/>
    <x v="13"/>
    <x v="3328"/>
    <n v="0"/>
    <n v="0"/>
    <n v="0"/>
    <x v="3"/>
  </r>
  <r>
    <b v="0"/>
    <m/>
    <m/>
    <x v="13"/>
    <x v="3329"/>
    <n v="0"/>
    <n v="0"/>
    <n v="0"/>
    <x v="3"/>
  </r>
  <r>
    <b v="0"/>
    <m/>
    <m/>
    <x v="13"/>
    <x v="3330"/>
    <n v="0"/>
    <n v="0"/>
    <n v="0"/>
    <x v="3"/>
  </r>
  <r>
    <b v="0"/>
    <m/>
    <m/>
    <x v="13"/>
    <x v="3331"/>
    <n v="0"/>
    <n v="0"/>
    <n v="0"/>
    <x v="3"/>
  </r>
  <r>
    <b v="0"/>
    <m/>
    <m/>
    <x v="13"/>
    <x v="3332"/>
    <n v="0"/>
    <n v="0"/>
    <n v="0"/>
    <x v="3"/>
  </r>
  <r>
    <b v="0"/>
    <m/>
    <m/>
    <x v="13"/>
    <x v="3333"/>
    <n v="0"/>
    <n v="0"/>
    <n v="0"/>
    <x v="3"/>
  </r>
  <r>
    <b v="0"/>
    <m/>
    <m/>
    <x v="13"/>
    <x v="3334"/>
    <n v="0"/>
    <n v="0"/>
    <n v="0"/>
    <x v="3"/>
  </r>
  <r>
    <b v="0"/>
    <m/>
    <m/>
    <x v="13"/>
    <x v="3335"/>
    <n v="0"/>
    <n v="0"/>
    <n v="0"/>
    <x v="3"/>
  </r>
  <r>
    <b v="0"/>
    <m/>
    <m/>
    <x v="13"/>
    <x v="3336"/>
    <n v="0"/>
    <n v="0"/>
    <n v="0"/>
    <x v="3"/>
  </r>
  <r>
    <b v="0"/>
    <m/>
    <m/>
    <x v="13"/>
    <x v="3337"/>
    <n v="0"/>
    <n v="0"/>
    <n v="0"/>
    <x v="3"/>
  </r>
  <r>
    <b v="0"/>
    <m/>
    <m/>
    <x v="13"/>
    <x v="3338"/>
    <n v="0"/>
    <n v="0"/>
    <n v="0"/>
    <x v="3"/>
  </r>
  <r>
    <b v="0"/>
    <m/>
    <m/>
    <x v="13"/>
    <x v="3339"/>
    <n v="0"/>
    <n v="0"/>
    <n v="0"/>
    <x v="3"/>
  </r>
  <r>
    <b v="0"/>
    <m/>
    <m/>
    <x v="13"/>
    <x v="3340"/>
    <n v="0"/>
    <n v="0"/>
    <n v="0"/>
    <x v="3"/>
  </r>
  <r>
    <b v="0"/>
    <m/>
    <m/>
    <x v="13"/>
    <x v="3341"/>
    <n v="0"/>
    <n v="0"/>
    <n v="0"/>
    <x v="3"/>
  </r>
  <r>
    <b v="0"/>
    <m/>
    <m/>
    <x v="13"/>
    <x v="3342"/>
    <n v="0"/>
    <n v="0"/>
    <n v="0"/>
    <x v="3"/>
  </r>
  <r>
    <b v="0"/>
    <m/>
    <m/>
    <x v="13"/>
    <x v="3343"/>
    <n v="0"/>
    <n v="0"/>
    <n v="0"/>
    <x v="3"/>
  </r>
  <r>
    <b v="0"/>
    <m/>
    <m/>
    <x v="13"/>
    <x v="3344"/>
    <n v="0"/>
    <n v="0"/>
    <n v="0"/>
    <x v="3"/>
  </r>
  <r>
    <b v="0"/>
    <m/>
    <m/>
    <x v="13"/>
    <x v="3345"/>
    <n v="0"/>
    <n v="0"/>
    <n v="0"/>
    <x v="3"/>
  </r>
  <r>
    <b v="0"/>
    <m/>
    <m/>
    <x v="13"/>
    <x v="3346"/>
    <n v="0"/>
    <n v="0"/>
    <n v="0"/>
    <x v="3"/>
  </r>
  <r>
    <b v="0"/>
    <m/>
    <m/>
    <x v="13"/>
    <x v="3347"/>
    <n v="0"/>
    <n v="0"/>
    <n v="0"/>
    <x v="3"/>
  </r>
  <r>
    <b v="0"/>
    <m/>
    <m/>
    <x v="13"/>
    <x v="3348"/>
    <n v="0"/>
    <n v="0"/>
    <n v="0"/>
    <x v="3"/>
  </r>
  <r>
    <b v="0"/>
    <m/>
    <m/>
    <x v="13"/>
    <x v="3349"/>
    <n v="0"/>
    <n v="0"/>
    <n v="0"/>
    <x v="3"/>
  </r>
  <r>
    <b v="0"/>
    <m/>
    <m/>
    <x v="13"/>
    <x v="3350"/>
    <n v="0"/>
    <n v="0"/>
    <n v="0"/>
    <x v="3"/>
  </r>
  <r>
    <b v="0"/>
    <m/>
    <m/>
    <x v="13"/>
    <x v="3351"/>
    <n v="0"/>
    <n v="0"/>
    <n v="0"/>
    <x v="3"/>
  </r>
  <r>
    <b v="0"/>
    <m/>
    <m/>
    <x v="13"/>
    <x v="3352"/>
    <n v="0"/>
    <n v="0"/>
    <n v="0"/>
    <x v="3"/>
  </r>
  <r>
    <b v="0"/>
    <m/>
    <m/>
    <x v="13"/>
    <x v="3353"/>
    <n v="0"/>
    <n v="0"/>
    <n v="0"/>
    <x v="3"/>
  </r>
  <r>
    <b v="0"/>
    <m/>
    <m/>
    <x v="13"/>
    <x v="3354"/>
    <n v="0"/>
    <n v="0"/>
    <n v="0"/>
    <x v="3"/>
  </r>
  <r>
    <b v="0"/>
    <m/>
    <m/>
    <x v="13"/>
    <x v="3355"/>
    <n v="0"/>
    <n v="0"/>
    <n v="0"/>
    <x v="3"/>
  </r>
  <r>
    <b v="0"/>
    <m/>
    <m/>
    <x v="13"/>
    <x v="3356"/>
    <n v="0"/>
    <n v="0"/>
    <n v="0"/>
    <x v="3"/>
  </r>
  <r>
    <b v="0"/>
    <m/>
    <m/>
    <x v="13"/>
    <x v="3357"/>
    <n v="0"/>
    <n v="0"/>
    <n v="0"/>
    <x v="3"/>
  </r>
  <r>
    <b v="0"/>
    <m/>
    <m/>
    <x v="13"/>
    <x v="3358"/>
    <n v="0"/>
    <n v="0"/>
    <n v="0"/>
    <x v="3"/>
  </r>
  <r>
    <b v="0"/>
    <m/>
    <m/>
    <x v="13"/>
    <x v="3359"/>
    <n v="0"/>
    <n v="0"/>
    <n v="0"/>
    <x v="3"/>
  </r>
  <r>
    <b v="0"/>
    <m/>
    <m/>
    <x v="13"/>
    <x v="3360"/>
    <n v="0"/>
    <n v="0"/>
    <n v="0"/>
    <x v="9"/>
  </r>
  <r>
    <b v="0"/>
    <m/>
    <m/>
    <x v="13"/>
    <x v="3361"/>
    <n v="0"/>
    <n v="0"/>
    <n v="0"/>
    <x v="9"/>
  </r>
  <r>
    <b v="0"/>
    <m/>
    <m/>
    <x v="13"/>
    <x v="3362"/>
    <n v="0"/>
    <n v="0"/>
    <n v="0"/>
    <x v="9"/>
  </r>
  <r>
    <b v="0"/>
    <m/>
    <m/>
    <x v="13"/>
    <x v="3363"/>
    <n v="0"/>
    <n v="0"/>
    <n v="0"/>
    <x v="9"/>
  </r>
  <r>
    <b v="0"/>
    <m/>
    <m/>
    <x v="13"/>
    <x v="3364"/>
    <n v="0"/>
    <n v="0"/>
    <n v="0"/>
    <x v="9"/>
  </r>
  <r>
    <b v="0"/>
    <m/>
    <m/>
    <x v="13"/>
    <x v="3365"/>
    <n v="0"/>
    <n v="0"/>
    <n v="0"/>
    <x v="1"/>
  </r>
  <r>
    <b v="0"/>
    <m/>
    <m/>
    <x v="13"/>
    <x v="3366"/>
    <n v="0"/>
    <n v="0"/>
    <n v="0"/>
    <x v="2"/>
  </r>
  <r>
    <b v="0"/>
    <m/>
    <m/>
    <x v="13"/>
    <x v="3367"/>
    <n v="0"/>
    <n v="0"/>
    <n v="0"/>
    <x v="3"/>
  </r>
  <r>
    <b v="0"/>
    <m/>
    <m/>
    <x v="13"/>
    <x v="3368"/>
    <n v="0"/>
    <n v="0"/>
    <n v="0"/>
    <x v="3"/>
  </r>
  <r>
    <b v="0"/>
    <m/>
    <m/>
    <x v="13"/>
    <x v="3369"/>
    <n v="0"/>
    <n v="0"/>
    <n v="0"/>
    <x v="3"/>
  </r>
  <r>
    <b v="0"/>
    <m/>
    <m/>
    <x v="13"/>
    <x v="3370"/>
    <n v="0"/>
    <n v="0"/>
    <n v="0"/>
    <x v="3"/>
  </r>
  <r>
    <b v="0"/>
    <m/>
    <m/>
    <x v="13"/>
    <x v="3371"/>
    <n v="0"/>
    <n v="0"/>
    <n v="0"/>
    <x v="3"/>
  </r>
  <r>
    <b v="0"/>
    <m/>
    <m/>
    <x v="13"/>
    <x v="3372"/>
    <n v="0"/>
    <n v="0"/>
    <n v="0"/>
    <x v="3"/>
  </r>
  <r>
    <b v="0"/>
    <m/>
    <m/>
    <x v="13"/>
    <x v="3373"/>
    <n v="0"/>
    <n v="0"/>
    <n v="0"/>
    <x v="3"/>
  </r>
  <r>
    <b v="0"/>
    <m/>
    <m/>
    <x v="13"/>
    <x v="3374"/>
    <n v="0"/>
    <n v="0"/>
    <n v="0"/>
    <x v="3"/>
  </r>
  <r>
    <b v="0"/>
    <m/>
    <m/>
    <x v="13"/>
    <x v="3375"/>
    <n v="0"/>
    <n v="0"/>
    <n v="0"/>
    <x v="3"/>
  </r>
  <r>
    <b v="0"/>
    <m/>
    <m/>
    <x v="13"/>
    <x v="3376"/>
    <n v="0"/>
    <n v="0"/>
    <n v="0"/>
    <x v="3"/>
  </r>
  <r>
    <b v="0"/>
    <m/>
    <m/>
    <x v="13"/>
    <x v="3377"/>
    <n v="0"/>
    <n v="0"/>
    <n v="0"/>
    <x v="3"/>
  </r>
  <r>
    <b v="0"/>
    <m/>
    <m/>
    <x v="13"/>
    <x v="3378"/>
    <n v="0"/>
    <n v="0"/>
    <n v="0"/>
    <x v="3"/>
  </r>
  <r>
    <b v="0"/>
    <m/>
    <m/>
    <x v="13"/>
    <x v="3379"/>
    <n v="0"/>
    <n v="0"/>
    <n v="0"/>
    <x v="3"/>
  </r>
  <r>
    <b v="0"/>
    <m/>
    <m/>
    <x v="13"/>
    <x v="3380"/>
    <n v="0"/>
    <n v="0"/>
    <n v="0"/>
    <x v="3"/>
  </r>
  <r>
    <b v="0"/>
    <m/>
    <m/>
    <x v="13"/>
    <x v="3381"/>
    <n v="0"/>
    <n v="0"/>
    <n v="0"/>
    <x v="3"/>
  </r>
  <r>
    <b v="0"/>
    <m/>
    <m/>
    <x v="13"/>
    <x v="3382"/>
    <n v="0"/>
    <n v="0"/>
    <n v="0"/>
    <x v="3"/>
  </r>
  <r>
    <b v="0"/>
    <m/>
    <m/>
    <x v="13"/>
    <x v="3383"/>
    <n v="0"/>
    <n v="0"/>
    <n v="0"/>
    <x v="3"/>
  </r>
  <r>
    <b v="0"/>
    <m/>
    <m/>
    <x v="13"/>
    <x v="3384"/>
    <n v="0"/>
    <n v="0"/>
    <n v="0"/>
    <x v="3"/>
  </r>
  <r>
    <b v="0"/>
    <m/>
    <m/>
    <x v="13"/>
    <x v="3385"/>
    <n v="0"/>
    <n v="0"/>
    <n v="0"/>
    <x v="3"/>
  </r>
  <r>
    <b v="0"/>
    <m/>
    <m/>
    <x v="13"/>
    <x v="3386"/>
    <n v="0"/>
    <n v="0"/>
    <n v="0"/>
    <x v="3"/>
  </r>
  <r>
    <b v="0"/>
    <m/>
    <m/>
    <x v="13"/>
    <x v="3387"/>
    <n v="0"/>
    <n v="0"/>
    <n v="0"/>
    <x v="3"/>
  </r>
  <r>
    <b v="0"/>
    <m/>
    <m/>
    <x v="13"/>
    <x v="3388"/>
    <n v="0"/>
    <n v="0"/>
    <n v="0"/>
    <x v="3"/>
  </r>
  <r>
    <b v="0"/>
    <m/>
    <m/>
    <x v="13"/>
    <x v="3389"/>
    <n v="0"/>
    <n v="0"/>
    <n v="0"/>
    <x v="3"/>
  </r>
  <r>
    <b v="0"/>
    <m/>
    <m/>
    <x v="13"/>
    <x v="3390"/>
    <n v="0"/>
    <n v="0"/>
    <n v="0"/>
    <x v="3"/>
  </r>
  <r>
    <b v="0"/>
    <m/>
    <m/>
    <x v="13"/>
    <x v="3391"/>
    <n v="0"/>
    <n v="0"/>
    <n v="0"/>
    <x v="3"/>
  </r>
  <r>
    <b v="0"/>
    <m/>
    <m/>
    <x v="13"/>
    <x v="3392"/>
    <n v="0"/>
    <n v="0"/>
    <n v="0"/>
    <x v="9"/>
  </r>
  <r>
    <b v="0"/>
    <m/>
    <m/>
    <x v="13"/>
    <x v="3393"/>
    <n v="0"/>
    <n v="0"/>
    <n v="0"/>
    <x v="9"/>
  </r>
  <r>
    <b v="0"/>
    <m/>
    <m/>
    <x v="13"/>
    <x v="3394"/>
    <n v="0"/>
    <n v="0"/>
    <n v="0"/>
    <x v="9"/>
  </r>
  <r>
    <b v="0"/>
    <m/>
    <m/>
    <x v="13"/>
    <x v="3395"/>
    <n v="0"/>
    <n v="0"/>
    <n v="0"/>
    <x v="9"/>
  </r>
  <r>
    <b v="0"/>
    <m/>
    <m/>
    <x v="13"/>
    <x v="3396"/>
    <n v="0"/>
    <n v="0"/>
    <n v="0"/>
    <x v="9"/>
  </r>
  <r>
    <b v="0"/>
    <m/>
    <m/>
    <x v="13"/>
    <x v="3397"/>
    <n v="0"/>
    <n v="0"/>
    <n v="0"/>
    <x v="9"/>
  </r>
  <r>
    <b v="0"/>
    <m/>
    <m/>
    <x v="13"/>
    <x v="3398"/>
    <n v="0"/>
    <n v="0"/>
    <n v="0"/>
    <x v="9"/>
  </r>
  <r>
    <b v="0"/>
    <m/>
    <m/>
    <x v="13"/>
    <x v="3399"/>
    <n v="0"/>
    <n v="0"/>
    <n v="0"/>
    <x v="9"/>
  </r>
  <r>
    <b v="0"/>
    <m/>
    <m/>
    <x v="13"/>
    <x v="3400"/>
    <n v="0"/>
    <n v="0"/>
    <n v="0"/>
    <x v="9"/>
  </r>
  <r>
    <b v="0"/>
    <m/>
    <m/>
    <x v="13"/>
    <x v="3401"/>
    <n v="0"/>
    <n v="0"/>
    <n v="0"/>
    <x v="9"/>
  </r>
  <r>
    <b v="0"/>
    <m/>
    <m/>
    <x v="13"/>
    <x v="3402"/>
    <n v="0"/>
    <n v="0"/>
    <n v="0"/>
    <x v="9"/>
  </r>
  <r>
    <b v="0"/>
    <m/>
    <m/>
    <x v="13"/>
    <x v="3403"/>
    <n v="0"/>
    <n v="0"/>
    <n v="0"/>
    <x v="9"/>
  </r>
  <r>
    <b v="0"/>
    <m/>
    <m/>
    <x v="13"/>
    <x v="3404"/>
    <n v="0"/>
    <n v="0"/>
    <n v="0"/>
    <x v="9"/>
  </r>
  <r>
    <b v="0"/>
    <m/>
    <m/>
    <x v="13"/>
    <x v="3405"/>
    <n v="0"/>
    <n v="0"/>
    <n v="0"/>
    <x v="9"/>
  </r>
  <r>
    <b v="0"/>
    <m/>
    <m/>
    <x v="13"/>
    <x v="3406"/>
    <n v="0"/>
    <n v="0"/>
    <n v="0"/>
    <x v="9"/>
  </r>
  <r>
    <b v="0"/>
    <m/>
    <m/>
    <x v="13"/>
    <x v="3407"/>
    <n v="0"/>
    <n v="0"/>
    <n v="0"/>
    <x v="9"/>
  </r>
  <r>
    <b v="0"/>
    <m/>
    <m/>
    <x v="13"/>
    <x v="3408"/>
    <n v="0"/>
    <n v="0"/>
    <n v="0"/>
    <x v="9"/>
  </r>
  <r>
    <b v="0"/>
    <m/>
    <m/>
    <x v="13"/>
    <x v="3409"/>
    <n v="0"/>
    <n v="0"/>
    <n v="0"/>
    <x v="9"/>
  </r>
  <r>
    <b v="0"/>
    <m/>
    <m/>
    <x v="13"/>
    <x v="3410"/>
    <n v="0"/>
    <n v="0"/>
    <n v="0"/>
    <x v="9"/>
  </r>
  <r>
    <b v="0"/>
    <m/>
    <m/>
    <x v="13"/>
    <x v="3411"/>
    <n v="0"/>
    <n v="0"/>
    <n v="0"/>
    <x v="9"/>
  </r>
  <r>
    <b v="0"/>
    <m/>
    <m/>
    <x v="13"/>
    <x v="3412"/>
    <n v="0"/>
    <n v="0"/>
    <n v="0"/>
    <x v="9"/>
  </r>
  <r>
    <b v="0"/>
    <m/>
    <m/>
    <x v="13"/>
    <x v="3413"/>
    <n v="0"/>
    <n v="0"/>
    <n v="0"/>
    <x v="9"/>
  </r>
  <r>
    <b v="0"/>
    <m/>
    <m/>
    <x v="13"/>
    <x v="3414"/>
    <n v="0"/>
    <n v="0"/>
    <n v="0"/>
    <x v="9"/>
  </r>
  <r>
    <b v="0"/>
    <m/>
    <m/>
    <x v="13"/>
    <x v="3415"/>
    <n v="0"/>
    <n v="0"/>
    <n v="0"/>
    <x v="9"/>
  </r>
  <r>
    <b v="0"/>
    <m/>
    <m/>
    <x v="13"/>
    <x v="3416"/>
    <n v="0"/>
    <n v="0"/>
    <n v="0"/>
    <x v="9"/>
  </r>
  <r>
    <b v="0"/>
    <m/>
    <m/>
    <x v="13"/>
    <x v="3417"/>
    <n v="0"/>
    <n v="0"/>
    <n v="0"/>
    <x v="9"/>
  </r>
  <r>
    <b v="0"/>
    <m/>
    <m/>
    <x v="13"/>
    <x v="3418"/>
    <n v="0"/>
    <n v="0"/>
    <n v="0"/>
    <x v="9"/>
  </r>
  <r>
    <b v="0"/>
    <m/>
    <m/>
    <x v="13"/>
    <x v="3419"/>
    <n v="0"/>
    <n v="0"/>
    <n v="0"/>
    <x v="9"/>
  </r>
  <r>
    <b v="0"/>
    <m/>
    <m/>
    <x v="13"/>
    <x v="3420"/>
    <n v="0"/>
    <n v="0"/>
    <n v="0"/>
    <x v="9"/>
  </r>
  <r>
    <b v="0"/>
    <m/>
    <m/>
    <x v="13"/>
    <x v="3421"/>
    <n v="0"/>
    <n v="0"/>
    <n v="0"/>
    <x v="9"/>
  </r>
  <r>
    <b v="0"/>
    <m/>
    <m/>
    <x v="13"/>
    <x v="3422"/>
    <n v="0"/>
    <n v="0"/>
    <n v="0"/>
    <x v="9"/>
  </r>
  <r>
    <b v="0"/>
    <m/>
    <m/>
    <x v="13"/>
    <x v="3423"/>
    <n v="0"/>
    <n v="0"/>
    <n v="0"/>
    <x v="9"/>
  </r>
  <r>
    <b v="0"/>
    <m/>
    <m/>
    <x v="13"/>
    <x v="3424"/>
    <n v="0"/>
    <n v="0"/>
    <n v="0"/>
    <x v="9"/>
  </r>
  <r>
    <b v="0"/>
    <m/>
    <m/>
    <x v="13"/>
    <x v="3425"/>
    <n v="0"/>
    <n v="0"/>
    <n v="0"/>
    <x v="9"/>
  </r>
  <r>
    <b v="0"/>
    <m/>
    <m/>
    <x v="13"/>
    <x v="3426"/>
    <n v="0"/>
    <n v="0"/>
    <n v="0"/>
    <x v="9"/>
  </r>
  <r>
    <b v="0"/>
    <m/>
    <m/>
    <x v="13"/>
    <x v="3427"/>
    <n v="0"/>
    <n v="0"/>
    <n v="0"/>
    <x v="9"/>
  </r>
  <r>
    <b v="0"/>
    <m/>
    <m/>
    <x v="13"/>
    <x v="3428"/>
    <n v="0"/>
    <n v="0"/>
    <n v="0"/>
    <x v="9"/>
  </r>
  <r>
    <b v="0"/>
    <m/>
    <m/>
    <x v="13"/>
    <x v="3429"/>
    <n v="0"/>
    <n v="0"/>
    <n v="0"/>
    <x v="9"/>
  </r>
  <r>
    <b v="0"/>
    <m/>
    <m/>
    <x v="13"/>
    <x v="3430"/>
    <n v="0"/>
    <n v="0"/>
    <n v="0"/>
    <x v="9"/>
  </r>
  <r>
    <b v="0"/>
    <m/>
    <m/>
    <x v="13"/>
    <x v="3431"/>
    <n v="0"/>
    <n v="0"/>
    <n v="0"/>
    <x v="9"/>
  </r>
  <r>
    <b v="0"/>
    <m/>
    <m/>
    <x v="13"/>
    <x v="3432"/>
    <n v="0"/>
    <n v="0"/>
    <n v="0"/>
    <x v="9"/>
  </r>
  <r>
    <b v="0"/>
    <m/>
    <m/>
    <x v="13"/>
    <x v="3433"/>
    <n v="0"/>
    <n v="0"/>
    <n v="0"/>
    <x v="9"/>
  </r>
  <r>
    <b v="0"/>
    <m/>
    <m/>
    <x v="13"/>
    <x v="3434"/>
    <n v="0"/>
    <n v="0"/>
    <n v="0"/>
    <x v="9"/>
  </r>
  <r>
    <b v="0"/>
    <m/>
    <m/>
    <x v="13"/>
    <x v="3435"/>
    <n v="0"/>
    <n v="0"/>
    <n v="0"/>
    <x v="9"/>
  </r>
  <r>
    <b v="0"/>
    <m/>
    <m/>
    <x v="13"/>
    <x v="3436"/>
    <n v="0"/>
    <n v="0"/>
    <n v="0"/>
    <x v="9"/>
  </r>
  <r>
    <b v="0"/>
    <m/>
    <m/>
    <x v="13"/>
    <x v="3437"/>
    <n v="0"/>
    <n v="0"/>
    <n v="0"/>
    <x v="9"/>
  </r>
  <r>
    <b v="0"/>
    <m/>
    <m/>
    <x v="13"/>
    <x v="3438"/>
    <n v="0"/>
    <n v="0"/>
    <n v="0"/>
    <x v="9"/>
  </r>
  <r>
    <b v="0"/>
    <m/>
    <m/>
    <x v="13"/>
    <x v="3439"/>
    <n v="0"/>
    <n v="0"/>
    <n v="0"/>
    <x v="9"/>
  </r>
  <r>
    <b v="0"/>
    <m/>
    <m/>
    <x v="13"/>
    <x v="3440"/>
    <n v="0"/>
    <n v="0"/>
    <n v="0"/>
    <x v="9"/>
  </r>
  <r>
    <b v="0"/>
    <m/>
    <m/>
    <x v="13"/>
    <x v="3441"/>
    <n v="0"/>
    <n v="0"/>
    <n v="0"/>
    <x v="9"/>
  </r>
  <r>
    <b v="0"/>
    <m/>
    <m/>
    <x v="13"/>
    <x v="3442"/>
    <n v="0"/>
    <n v="0"/>
    <n v="0"/>
    <x v="9"/>
  </r>
  <r>
    <b v="0"/>
    <m/>
    <m/>
    <x v="13"/>
    <x v="3443"/>
    <n v="0"/>
    <n v="0"/>
    <n v="0"/>
    <x v="9"/>
  </r>
  <r>
    <b v="0"/>
    <m/>
    <m/>
    <x v="13"/>
    <x v="3444"/>
    <n v="0"/>
    <n v="0"/>
    <n v="0"/>
    <x v="9"/>
  </r>
  <r>
    <b v="0"/>
    <m/>
    <m/>
    <x v="13"/>
    <x v="3445"/>
    <n v="0"/>
    <n v="0"/>
    <n v="0"/>
    <x v="9"/>
  </r>
  <r>
    <b v="0"/>
    <m/>
    <m/>
    <x v="13"/>
    <x v="3446"/>
    <n v="0"/>
    <n v="0"/>
    <n v="0"/>
    <x v="9"/>
  </r>
  <r>
    <b v="0"/>
    <m/>
    <m/>
    <x v="13"/>
    <x v="3447"/>
    <n v="0"/>
    <n v="0"/>
    <n v="0"/>
    <x v="9"/>
  </r>
  <r>
    <b v="0"/>
    <m/>
    <m/>
    <x v="13"/>
    <x v="3448"/>
    <n v="0"/>
    <n v="0"/>
    <n v="0"/>
    <x v="9"/>
  </r>
  <r>
    <b v="0"/>
    <m/>
    <m/>
    <x v="13"/>
    <x v="3449"/>
    <n v="0"/>
    <n v="0"/>
    <n v="0"/>
    <x v="9"/>
  </r>
  <r>
    <b v="0"/>
    <m/>
    <m/>
    <x v="13"/>
    <x v="3450"/>
    <n v="0"/>
    <n v="0"/>
    <n v="0"/>
    <x v="9"/>
  </r>
  <r>
    <b v="0"/>
    <m/>
    <m/>
    <x v="13"/>
    <x v="3451"/>
    <n v="0"/>
    <n v="0"/>
    <n v="0"/>
    <x v="9"/>
  </r>
  <r>
    <b v="0"/>
    <m/>
    <m/>
    <x v="13"/>
    <x v="3452"/>
    <n v="0"/>
    <n v="0"/>
    <n v="0"/>
    <x v="9"/>
  </r>
  <r>
    <b v="0"/>
    <m/>
    <m/>
    <x v="13"/>
    <x v="3453"/>
    <n v="0"/>
    <n v="0"/>
    <n v="0"/>
    <x v="9"/>
  </r>
  <r>
    <b v="0"/>
    <m/>
    <m/>
    <x v="13"/>
    <x v="3454"/>
    <n v="0"/>
    <n v="0"/>
    <n v="0"/>
    <x v="9"/>
  </r>
  <r>
    <b v="0"/>
    <m/>
    <m/>
    <x v="13"/>
    <x v="3455"/>
    <n v="0"/>
    <n v="0"/>
    <n v="0"/>
    <x v="9"/>
  </r>
  <r>
    <b v="0"/>
    <m/>
    <m/>
    <x v="13"/>
    <x v="3456"/>
    <n v="0"/>
    <n v="0"/>
    <n v="0"/>
    <x v="9"/>
  </r>
  <r>
    <b v="0"/>
    <m/>
    <m/>
    <x v="13"/>
    <x v="3457"/>
    <n v="0"/>
    <n v="0"/>
    <n v="0"/>
    <x v="9"/>
  </r>
  <r>
    <b v="0"/>
    <m/>
    <m/>
    <x v="13"/>
    <x v="3458"/>
    <n v="0"/>
    <n v="0"/>
    <n v="0"/>
    <x v="9"/>
  </r>
  <r>
    <b v="0"/>
    <m/>
    <m/>
    <x v="13"/>
    <x v="3459"/>
    <n v="0"/>
    <n v="0"/>
    <n v="0"/>
    <x v="9"/>
  </r>
  <r>
    <b v="0"/>
    <m/>
    <m/>
    <x v="13"/>
    <x v="3460"/>
    <n v="0"/>
    <n v="0"/>
    <n v="0"/>
    <x v="9"/>
  </r>
  <r>
    <b v="0"/>
    <m/>
    <m/>
    <x v="13"/>
    <x v="3461"/>
    <n v="0"/>
    <n v="0"/>
    <n v="0"/>
    <x v="9"/>
  </r>
  <r>
    <b v="0"/>
    <m/>
    <m/>
    <x v="13"/>
    <x v="3462"/>
    <n v="0"/>
    <n v="0"/>
    <n v="0"/>
    <x v="9"/>
  </r>
  <r>
    <b v="0"/>
    <m/>
    <m/>
    <x v="13"/>
    <x v="3463"/>
    <n v="0"/>
    <n v="0"/>
    <n v="0"/>
    <x v="9"/>
  </r>
  <r>
    <b v="0"/>
    <m/>
    <m/>
    <x v="13"/>
    <x v="3464"/>
    <n v="0"/>
    <n v="0"/>
    <n v="0"/>
    <x v="9"/>
  </r>
  <r>
    <b v="0"/>
    <m/>
    <m/>
    <x v="13"/>
    <x v="3465"/>
    <n v="0"/>
    <n v="0"/>
    <n v="0"/>
    <x v="9"/>
  </r>
  <r>
    <b v="0"/>
    <m/>
    <m/>
    <x v="13"/>
    <x v="3466"/>
    <n v="0"/>
    <n v="0"/>
    <n v="0"/>
    <x v="9"/>
  </r>
  <r>
    <b v="0"/>
    <m/>
    <m/>
    <x v="13"/>
    <x v="3467"/>
    <n v="0"/>
    <n v="0"/>
    <n v="0"/>
    <x v="9"/>
  </r>
  <r>
    <b v="0"/>
    <m/>
    <m/>
    <x v="13"/>
    <x v="3468"/>
    <n v="0"/>
    <n v="0"/>
    <n v="0"/>
    <x v="9"/>
  </r>
  <r>
    <b v="0"/>
    <m/>
    <m/>
    <x v="13"/>
    <x v="3469"/>
    <n v="0"/>
    <n v="0"/>
    <n v="0"/>
    <x v="9"/>
  </r>
  <r>
    <b v="0"/>
    <m/>
    <m/>
    <x v="13"/>
    <x v="3470"/>
    <n v="0"/>
    <n v="0"/>
    <n v="0"/>
    <x v="9"/>
  </r>
  <r>
    <b v="0"/>
    <m/>
    <m/>
    <x v="13"/>
    <x v="3471"/>
    <n v="0"/>
    <n v="0"/>
    <n v="0"/>
    <x v="9"/>
  </r>
  <r>
    <b v="0"/>
    <m/>
    <m/>
    <x v="13"/>
    <x v="3472"/>
    <n v="0"/>
    <n v="0"/>
    <n v="0"/>
    <x v="9"/>
  </r>
  <r>
    <b v="0"/>
    <m/>
    <m/>
    <x v="13"/>
    <x v="3473"/>
    <n v="0"/>
    <n v="0"/>
    <n v="0"/>
    <x v="9"/>
  </r>
  <r>
    <b v="0"/>
    <m/>
    <m/>
    <x v="13"/>
    <x v="3474"/>
    <n v="0"/>
    <n v="0"/>
    <n v="0"/>
    <x v="9"/>
  </r>
  <r>
    <b v="0"/>
    <m/>
    <m/>
    <x v="13"/>
    <x v="3475"/>
    <n v="0"/>
    <n v="0"/>
    <n v="0"/>
    <x v="9"/>
  </r>
  <r>
    <b v="0"/>
    <m/>
    <m/>
    <x v="13"/>
    <x v="3476"/>
    <n v="0"/>
    <n v="0"/>
    <n v="0"/>
    <x v="9"/>
  </r>
  <r>
    <b v="0"/>
    <m/>
    <m/>
    <x v="13"/>
    <x v="3477"/>
    <n v="0"/>
    <n v="0"/>
    <n v="0"/>
    <x v="9"/>
  </r>
  <r>
    <b v="0"/>
    <m/>
    <m/>
    <x v="13"/>
    <x v="3478"/>
    <n v="0"/>
    <n v="0"/>
    <n v="0"/>
    <x v="9"/>
  </r>
  <r>
    <b v="0"/>
    <m/>
    <m/>
    <x v="13"/>
    <x v="3479"/>
    <n v="0"/>
    <n v="0"/>
    <n v="0"/>
    <x v="9"/>
  </r>
  <r>
    <b v="0"/>
    <m/>
    <m/>
    <x v="13"/>
    <x v="3480"/>
    <n v="0"/>
    <n v="0"/>
    <n v="0"/>
    <x v="9"/>
  </r>
  <r>
    <b v="0"/>
    <m/>
    <m/>
    <x v="13"/>
    <x v="3481"/>
    <n v="0"/>
    <n v="0"/>
    <n v="0"/>
    <x v="9"/>
  </r>
  <r>
    <b v="0"/>
    <m/>
    <m/>
    <x v="13"/>
    <x v="3482"/>
    <n v="0"/>
    <n v="0"/>
    <n v="0"/>
    <x v="9"/>
  </r>
  <r>
    <b v="0"/>
    <m/>
    <m/>
    <x v="13"/>
    <x v="3483"/>
    <n v="0"/>
    <n v="0"/>
    <n v="0"/>
    <x v="9"/>
  </r>
  <r>
    <b v="0"/>
    <m/>
    <m/>
    <x v="13"/>
    <x v="3484"/>
    <n v="0"/>
    <n v="0"/>
    <n v="0"/>
    <x v="9"/>
  </r>
  <r>
    <b v="0"/>
    <m/>
    <m/>
    <x v="13"/>
    <x v="3485"/>
    <n v="0"/>
    <n v="0"/>
    <n v="0"/>
    <x v="9"/>
  </r>
  <r>
    <b v="0"/>
    <m/>
    <m/>
    <x v="13"/>
    <x v="3486"/>
    <n v="0"/>
    <n v="0"/>
    <n v="0"/>
    <x v="9"/>
  </r>
  <r>
    <b v="0"/>
    <m/>
    <m/>
    <x v="13"/>
    <x v="3487"/>
    <n v="0"/>
    <n v="0"/>
    <n v="0"/>
    <x v="9"/>
  </r>
  <r>
    <b v="0"/>
    <m/>
    <m/>
    <x v="13"/>
    <x v="3488"/>
    <n v="0"/>
    <n v="0"/>
    <n v="0"/>
    <x v="9"/>
  </r>
  <r>
    <b v="0"/>
    <m/>
    <m/>
    <x v="13"/>
    <x v="3489"/>
    <n v="0"/>
    <n v="0"/>
    <n v="0"/>
    <x v="9"/>
  </r>
  <r>
    <b v="0"/>
    <m/>
    <m/>
    <x v="13"/>
    <x v="3490"/>
    <n v="0"/>
    <n v="0"/>
    <n v="0"/>
    <x v="9"/>
  </r>
  <r>
    <b v="0"/>
    <m/>
    <m/>
    <x v="13"/>
    <x v="3491"/>
    <n v="0"/>
    <n v="0"/>
    <n v="0"/>
    <x v="9"/>
  </r>
  <r>
    <b v="0"/>
    <m/>
    <m/>
    <x v="13"/>
    <x v="3492"/>
    <n v="0"/>
    <n v="0"/>
    <n v="0"/>
    <x v="9"/>
  </r>
  <r>
    <b v="0"/>
    <m/>
    <m/>
    <x v="13"/>
    <x v="3493"/>
    <n v="0"/>
    <n v="0"/>
    <n v="0"/>
    <x v="9"/>
  </r>
  <r>
    <b v="0"/>
    <m/>
    <m/>
    <x v="13"/>
    <x v="3494"/>
    <n v="0"/>
    <n v="0"/>
    <n v="0"/>
    <x v="9"/>
  </r>
  <r>
    <b v="0"/>
    <m/>
    <m/>
    <x v="13"/>
    <x v="3495"/>
    <n v="0"/>
    <n v="0"/>
    <n v="0"/>
    <x v="9"/>
  </r>
  <r>
    <b v="0"/>
    <m/>
    <m/>
    <x v="13"/>
    <x v="3496"/>
    <n v="0"/>
    <n v="0"/>
    <n v="0"/>
    <x v="9"/>
  </r>
  <r>
    <b v="0"/>
    <m/>
    <m/>
    <x v="13"/>
    <x v="3497"/>
    <n v="0"/>
    <n v="0"/>
    <n v="0"/>
    <x v="9"/>
  </r>
  <r>
    <b v="0"/>
    <m/>
    <m/>
    <x v="13"/>
    <x v="3498"/>
    <n v="0"/>
    <n v="0"/>
    <n v="0"/>
    <x v="9"/>
  </r>
  <r>
    <b v="0"/>
    <m/>
    <m/>
    <x v="13"/>
    <x v="3499"/>
    <n v="0"/>
    <n v="0"/>
    <n v="0"/>
    <x v="9"/>
  </r>
  <r>
    <b v="0"/>
    <m/>
    <m/>
    <x v="13"/>
    <x v="3500"/>
    <n v="0"/>
    <n v="0"/>
    <n v="0"/>
    <x v="9"/>
  </r>
  <r>
    <b v="0"/>
    <m/>
    <m/>
    <x v="13"/>
    <x v="3501"/>
    <n v="0"/>
    <n v="0"/>
    <n v="0"/>
    <x v="9"/>
  </r>
  <r>
    <b v="0"/>
    <m/>
    <m/>
    <x v="13"/>
    <x v="3502"/>
    <n v="0"/>
    <n v="0"/>
    <n v="0"/>
    <x v="9"/>
  </r>
  <r>
    <b v="0"/>
    <m/>
    <m/>
    <x v="13"/>
    <x v="3503"/>
    <n v="0"/>
    <n v="0"/>
    <n v="0"/>
    <x v="9"/>
  </r>
  <r>
    <b v="0"/>
    <m/>
    <m/>
    <x v="13"/>
    <x v="3504"/>
    <n v="0"/>
    <n v="0"/>
    <n v="0"/>
    <x v="9"/>
  </r>
  <r>
    <b v="0"/>
    <m/>
    <m/>
    <x v="13"/>
    <x v="3505"/>
    <n v="0"/>
    <n v="0"/>
    <n v="0"/>
    <x v="9"/>
  </r>
  <r>
    <b v="0"/>
    <m/>
    <m/>
    <x v="13"/>
    <x v="3506"/>
    <n v="0"/>
    <n v="0"/>
    <n v="0"/>
    <x v="9"/>
  </r>
  <r>
    <b v="0"/>
    <m/>
    <m/>
    <x v="13"/>
    <x v="3507"/>
    <n v="0"/>
    <n v="0"/>
    <n v="0"/>
    <x v="9"/>
  </r>
  <r>
    <b v="0"/>
    <m/>
    <m/>
    <x v="13"/>
    <x v="3508"/>
    <n v="0"/>
    <n v="0"/>
    <n v="0"/>
    <x v="9"/>
  </r>
  <r>
    <b v="0"/>
    <m/>
    <m/>
    <x v="13"/>
    <x v="3509"/>
    <n v="0"/>
    <n v="0"/>
    <n v="0"/>
    <x v="9"/>
  </r>
  <r>
    <b v="0"/>
    <m/>
    <m/>
    <x v="13"/>
    <x v="3510"/>
    <n v="0"/>
    <n v="0"/>
    <n v="0"/>
    <x v="9"/>
  </r>
  <r>
    <b v="0"/>
    <m/>
    <m/>
    <x v="13"/>
    <x v="3511"/>
    <n v="0"/>
    <n v="0"/>
    <n v="0"/>
    <x v="9"/>
  </r>
  <r>
    <b v="0"/>
    <m/>
    <m/>
    <x v="13"/>
    <x v="3512"/>
    <n v="0"/>
    <n v="0"/>
    <n v="0"/>
    <x v="9"/>
  </r>
  <r>
    <b v="0"/>
    <m/>
    <m/>
    <x v="13"/>
    <x v="3513"/>
    <n v="0"/>
    <n v="0"/>
    <n v="0"/>
    <x v="9"/>
  </r>
  <r>
    <b v="0"/>
    <m/>
    <m/>
    <x v="13"/>
    <x v="3514"/>
    <n v="0"/>
    <n v="0"/>
    <n v="0"/>
    <x v="9"/>
  </r>
  <r>
    <b v="0"/>
    <m/>
    <m/>
    <x v="13"/>
    <x v="3515"/>
    <n v="0"/>
    <n v="0"/>
    <n v="0"/>
    <x v="9"/>
  </r>
  <r>
    <b v="0"/>
    <m/>
    <m/>
    <x v="13"/>
    <x v="3516"/>
    <n v="0"/>
    <n v="0"/>
    <n v="0"/>
    <x v="9"/>
  </r>
  <r>
    <b v="0"/>
    <m/>
    <m/>
    <x v="13"/>
    <x v="3517"/>
    <n v="0"/>
    <n v="0"/>
    <n v="0"/>
    <x v="9"/>
  </r>
  <r>
    <b v="0"/>
    <m/>
    <m/>
    <x v="13"/>
    <x v="3518"/>
    <n v="0"/>
    <n v="0"/>
    <n v="0"/>
    <x v="9"/>
  </r>
  <r>
    <b v="0"/>
    <m/>
    <m/>
    <x v="13"/>
    <x v="3519"/>
    <n v="0"/>
    <n v="0"/>
    <n v="0"/>
    <x v="9"/>
  </r>
  <r>
    <b v="0"/>
    <m/>
    <m/>
    <x v="13"/>
    <x v="3520"/>
    <n v="0"/>
    <n v="0"/>
    <n v="0"/>
    <x v="9"/>
  </r>
  <r>
    <b v="0"/>
    <m/>
    <m/>
    <x v="13"/>
    <x v="3521"/>
    <n v="0"/>
    <n v="0"/>
    <n v="0"/>
    <x v="9"/>
  </r>
  <r>
    <b v="0"/>
    <m/>
    <m/>
    <x v="13"/>
    <x v="3522"/>
    <n v="0"/>
    <n v="0"/>
    <n v="0"/>
    <x v="9"/>
  </r>
  <r>
    <b v="0"/>
    <m/>
    <m/>
    <x v="13"/>
    <x v="3523"/>
    <n v="0"/>
    <n v="0"/>
    <n v="0"/>
    <x v="9"/>
  </r>
  <r>
    <b v="0"/>
    <m/>
    <m/>
    <x v="13"/>
    <x v="3524"/>
    <n v="0"/>
    <n v="0"/>
    <n v="0"/>
    <x v="9"/>
  </r>
  <r>
    <b v="0"/>
    <m/>
    <m/>
    <x v="13"/>
    <x v="3525"/>
    <n v="0"/>
    <n v="0"/>
    <n v="0"/>
    <x v="9"/>
  </r>
  <r>
    <b v="0"/>
    <m/>
    <m/>
    <x v="13"/>
    <x v="3526"/>
    <n v="0"/>
    <n v="0"/>
    <n v="0"/>
    <x v="9"/>
  </r>
  <r>
    <b v="0"/>
    <m/>
    <m/>
    <x v="13"/>
    <x v="3527"/>
    <n v="0"/>
    <n v="0"/>
    <n v="0"/>
    <x v="9"/>
  </r>
  <r>
    <b v="0"/>
    <m/>
    <m/>
    <x v="13"/>
    <x v="3528"/>
    <n v="0"/>
    <n v="0"/>
    <n v="0"/>
    <x v="9"/>
  </r>
  <r>
    <b v="0"/>
    <m/>
    <m/>
    <x v="13"/>
    <x v="3529"/>
    <n v="0"/>
    <n v="0"/>
    <n v="0"/>
    <x v="9"/>
  </r>
  <r>
    <b v="0"/>
    <m/>
    <m/>
    <x v="13"/>
    <x v="3530"/>
    <n v="0"/>
    <n v="0"/>
    <n v="0"/>
    <x v="9"/>
  </r>
  <r>
    <b v="0"/>
    <m/>
    <m/>
    <x v="13"/>
    <x v="3531"/>
    <n v="0"/>
    <n v="0"/>
    <n v="0"/>
    <x v="9"/>
  </r>
  <r>
    <b v="0"/>
    <m/>
    <m/>
    <x v="13"/>
    <x v="3532"/>
    <n v="0"/>
    <n v="0"/>
    <n v="0"/>
    <x v="9"/>
  </r>
  <r>
    <b v="0"/>
    <m/>
    <m/>
    <x v="13"/>
    <x v="3533"/>
    <n v="0"/>
    <n v="0"/>
    <n v="0"/>
    <x v="9"/>
  </r>
  <r>
    <b v="0"/>
    <m/>
    <m/>
    <x v="13"/>
    <x v="3534"/>
    <n v="0"/>
    <n v="0"/>
    <n v="0"/>
    <x v="9"/>
  </r>
  <r>
    <b v="0"/>
    <m/>
    <m/>
    <x v="13"/>
    <x v="3535"/>
    <n v="0"/>
    <n v="0"/>
    <n v="0"/>
    <x v="9"/>
  </r>
  <r>
    <b v="0"/>
    <m/>
    <m/>
    <x v="13"/>
    <x v="3536"/>
    <n v="0"/>
    <n v="0"/>
    <n v="0"/>
    <x v="9"/>
  </r>
  <r>
    <b v="0"/>
    <m/>
    <m/>
    <x v="13"/>
    <x v="3537"/>
    <n v="0"/>
    <n v="0"/>
    <n v="0"/>
    <x v="9"/>
  </r>
  <r>
    <b v="0"/>
    <m/>
    <m/>
    <x v="13"/>
    <x v="3538"/>
    <n v="0"/>
    <n v="0"/>
    <n v="0"/>
    <x v="9"/>
  </r>
  <r>
    <b v="0"/>
    <m/>
    <m/>
    <x v="13"/>
    <x v="3539"/>
    <n v="0"/>
    <n v="0"/>
    <n v="0"/>
    <x v="9"/>
  </r>
  <r>
    <b v="0"/>
    <m/>
    <m/>
    <x v="13"/>
    <x v="3540"/>
    <n v="0"/>
    <n v="0"/>
    <n v="0"/>
    <x v="9"/>
  </r>
  <r>
    <b v="0"/>
    <m/>
    <m/>
    <x v="13"/>
    <x v="3541"/>
    <n v="0"/>
    <n v="0"/>
    <n v="0"/>
    <x v="9"/>
  </r>
  <r>
    <b v="0"/>
    <m/>
    <m/>
    <x v="13"/>
    <x v="3542"/>
    <n v="0"/>
    <n v="0"/>
    <n v="0"/>
    <x v="9"/>
  </r>
  <r>
    <b v="0"/>
    <m/>
    <m/>
    <x v="13"/>
    <x v="3543"/>
    <n v="0"/>
    <n v="0"/>
    <n v="0"/>
    <x v="9"/>
  </r>
  <r>
    <b v="0"/>
    <m/>
    <m/>
    <x v="13"/>
    <x v="3544"/>
    <n v="0"/>
    <n v="0"/>
    <n v="0"/>
    <x v="9"/>
  </r>
  <r>
    <b v="0"/>
    <m/>
    <m/>
    <x v="13"/>
    <x v="3545"/>
    <n v="0"/>
    <n v="0"/>
    <n v="0"/>
    <x v="9"/>
  </r>
  <r>
    <b v="0"/>
    <m/>
    <m/>
    <x v="13"/>
    <x v="3546"/>
    <n v="0"/>
    <n v="0"/>
    <n v="0"/>
    <x v="9"/>
  </r>
  <r>
    <b v="0"/>
    <m/>
    <m/>
    <x v="13"/>
    <x v="3547"/>
    <n v="0"/>
    <n v="0"/>
    <n v="0"/>
    <x v="9"/>
  </r>
  <r>
    <b v="0"/>
    <m/>
    <m/>
    <x v="13"/>
    <x v="3548"/>
    <n v="0"/>
    <n v="0"/>
    <n v="0"/>
    <x v="9"/>
  </r>
  <r>
    <b v="0"/>
    <m/>
    <m/>
    <x v="13"/>
    <x v="3549"/>
    <n v="0"/>
    <n v="0"/>
    <n v="0"/>
    <x v="9"/>
  </r>
  <r>
    <b v="0"/>
    <m/>
    <m/>
    <x v="13"/>
    <x v="3550"/>
    <n v="0"/>
    <n v="0"/>
    <n v="0"/>
    <x v="9"/>
  </r>
  <r>
    <b v="0"/>
    <m/>
    <m/>
    <x v="13"/>
    <x v="3551"/>
    <n v="0"/>
    <n v="0"/>
    <n v="0"/>
    <x v="9"/>
  </r>
  <r>
    <b v="0"/>
    <m/>
    <m/>
    <x v="13"/>
    <x v="3552"/>
    <n v="0"/>
    <n v="0"/>
    <n v="0"/>
    <x v="9"/>
  </r>
  <r>
    <b v="0"/>
    <m/>
    <m/>
    <x v="13"/>
    <x v="3553"/>
    <n v="0"/>
    <n v="0"/>
    <n v="0"/>
    <x v="9"/>
  </r>
  <r>
    <b v="0"/>
    <m/>
    <m/>
    <x v="13"/>
    <x v="3554"/>
    <n v="0"/>
    <n v="0"/>
    <n v="0"/>
    <x v="9"/>
  </r>
  <r>
    <b v="0"/>
    <m/>
    <m/>
    <x v="13"/>
    <x v="3555"/>
    <n v="0"/>
    <n v="0"/>
    <n v="0"/>
    <x v="9"/>
  </r>
  <r>
    <b v="0"/>
    <m/>
    <m/>
    <x v="13"/>
    <x v="3556"/>
    <n v="0"/>
    <n v="0"/>
    <n v="0"/>
    <x v="9"/>
  </r>
  <r>
    <b v="0"/>
    <m/>
    <m/>
    <x v="13"/>
    <x v="3557"/>
    <n v="0"/>
    <n v="0"/>
    <n v="0"/>
    <x v="9"/>
  </r>
  <r>
    <b v="0"/>
    <m/>
    <m/>
    <x v="13"/>
    <x v="3558"/>
    <n v="0"/>
    <n v="0"/>
    <n v="0"/>
    <x v="9"/>
  </r>
  <r>
    <b v="0"/>
    <m/>
    <m/>
    <x v="13"/>
    <x v="3559"/>
    <n v="0"/>
    <n v="0"/>
    <n v="0"/>
    <x v="9"/>
  </r>
  <r>
    <b v="0"/>
    <m/>
    <m/>
    <x v="13"/>
    <x v="3560"/>
    <n v="0"/>
    <n v="0"/>
    <n v="0"/>
    <x v="9"/>
  </r>
  <r>
    <b v="0"/>
    <m/>
    <m/>
    <x v="13"/>
    <x v="3561"/>
    <n v="0"/>
    <n v="0"/>
    <n v="0"/>
    <x v="9"/>
  </r>
  <r>
    <b v="0"/>
    <m/>
    <m/>
    <x v="13"/>
    <x v="3562"/>
    <n v="0"/>
    <n v="0"/>
    <n v="0"/>
    <x v="9"/>
  </r>
  <r>
    <b v="0"/>
    <m/>
    <m/>
    <x v="13"/>
    <x v="3563"/>
    <n v="0"/>
    <n v="0"/>
    <n v="0"/>
    <x v="9"/>
  </r>
  <r>
    <b v="0"/>
    <m/>
    <m/>
    <x v="13"/>
    <x v="3564"/>
    <n v="0"/>
    <n v="0"/>
    <n v="0"/>
    <x v="9"/>
  </r>
  <r>
    <b v="0"/>
    <m/>
    <m/>
    <x v="13"/>
    <x v="3565"/>
    <n v="0"/>
    <n v="0"/>
    <n v="0"/>
    <x v="9"/>
  </r>
  <r>
    <b v="0"/>
    <m/>
    <m/>
    <x v="13"/>
    <x v="3566"/>
    <n v="0"/>
    <n v="0"/>
    <n v="0"/>
    <x v="9"/>
  </r>
  <r>
    <b v="0"/>
    <m/>
    <m/>
    <x v="13"/>
    <x v="3567"/>
    <n v="0"/>
    <n v="0"/>
    <n v="0"/>
    <x v="9"/>
  </r>
  <r>
    <b v="0"/>
    <m/>
    <m/>
    <x v="13"/>
    <x v="3568"/>
    <n v="0"/>
    <n v="0"/>
    <n v="0"/>
    <x v="9"/>
  </r>
  <r>
    <b v="0"/>
    <m/>
    <m/>
    <x v="13"/>
    <x v="3569"/>
    <n v="0"/>
    <n v="0"/>
    <n v="0"/>
    <x v="9"/>
  </r>
  <r>
    <b v="0"/>
    <m/>
    <m/>
    <x v="13"/>
    <x v="3570"/>
    <n v="0"/>
    <n v="0"/>
    <n v="0"/>
    <x v="9"/>
  </r>
  <r>
    <b v="0"/>
    <m/>
    <m/>
    <x v="13"/>
    <x v="3571"/>
    <n v="0"/>
    <n v="0"/>
    <n v="0"/>
    <x v="9"/>
  </r>
  <r>
    <b v="0"/>
    <m/>
    <m/>
    <x v="13"/>
    <x v="3572"/>
    <n v="0"/>
    <n v="0"/>
    <n v="0"/>
    <x v="9"/>
  </r>
  <r>
    <b v="0"/>
    <m/>
    <m/>
    <x v="13"/>
    <x v="3573"/>
    <n v="0"/>
    <n v="0"/>
    <n v="0"/>
    <x v="0"/>
  </r>
  <r>
    <b v="0"/>
    <m/>
    <m/>
    <x v="13"/>
    <x v="3574"/>
    <n v="0"/>
    <n v="0"/>
    <n v="0"/>
    <x v="1"/>
  </r>
  <r>
    <b v="0"/>
    <m/>
    <m/>
    <x v="13"/>
    <x v="3575"/>
    <n v="0"/>
    <n v="0"/>
    <n v="0"/>
    <x v="1"/>
  </r>
  <r>
    <b v="0"/>
    <m/>
    <m/>
    <x v="13"/>
    <x v="3576"/>
    <n v="0"/>
    <n v="0"/>
    <n v="0"/>
    <x v="1"/>
  </r>
  <r>
    <b v="0"/>
    <m/>
    <m/>
    <x v="13"/>
    <x v="3577"/>
    <n v="0"/>
    <n v="0"/>
    <n v="0"/>
    <x v="2"/>
  </r>
  <r>
    <b v="0"/>
    <m/>
    <m/>
    <x v="13"/>
    <x v="3578"/>
    <n v="0"/>
    <n v="0"/>
    <n v="0"/>
    <x v="3"/>
  </r>
  <r>
    <b v="0"/>
    <m/>
    <m/>
    <x v="13"/>
    <x v="3579"/>
    <n v="0"/>
    <n v="0"/>
    <n v="0"/>
    <x v="3"/>
  </r>
  <r>
    <b v="0"/>
    <m/>
    <m/>
    <x v="13"/>
    <x v="3580"/>
    <n v="0"/>
    <n v="0"/>
    <n v="0"/>
    <x v="3"/>
  </r>
  <r>
    <b v="0"/>
    <m/>
    <m/>
    <x v="13"/>
    <x v="3581"/>
    <n v="0"/>
    <n v="0"/>
    <n v="0"/>
    <x v="3"/>
  </r>
  <r>
    <b v="0"/>
    <m/>
    <m/>
    <x v="13"/>
    <x v="3582"/>
    <n v="0"/>
    <n v="0"/>
    <n v="0"/>
    <x v="3"/>
  </r>
  <r>
    <b v="0"/>
    <m/>
    <m/>
    <x v="13"/>
    <x v="3583"/>
    <n v="0"/>
    <n v="0"/>
    <n v="0"/>
    <x v="3"/>
  </r>
  <r>
    <b v="0"/>
    <m/>
    <m/>
    <x v="13"/>
    <x v="3584"/>
    <n v="0"/>
    <n v="0"/>
    <n v="0"/>
    <x v="3"/>
  </r>
  <r>
    <b v="0"/>
    <m/>
    <m/>
    <x v="13"/>
    <x v="3585"/>
    <n v="0"/>
    <n v="0"/>
    <n v="0"/>
    <x v="3"/>
  </r>
  <r>
    <b v="0"/>
    <m/>
    <m/>
    <x v="13"/>
    <x v="3586"/>
    <n v="0"/>
    <n v="0"/>
    <n v="0"/>
    <x v="3"/>
  </r>
  <r>
    <b v="0"/>
    <m/>
    <m/>
    <x v="13"/>
    <x v="3587"/>
    <n v="0"/>
    <n v="0"/>
    <n v="0"/>
    <x v="3"/>
  </r>
  <r>
    <b v="0"/>
    <m/>
    <m/>
    <x v="13"/>
    <x v="3588"/>
    <n v="0"/>
    <n v="0"/>
    <n v="0"/>
    <x v="3"/>
  </r>
  <r>
    <b v="0"/>
    <m/>
    <m/>
    <x v="13"/>
    <x v="3589"/>
    <n v="0"/>
    <n v="0"/>
    <n v="0"/>
    <x v="3"/>
  </r>
  <r>
    <b v="0"/>
    <m/>
    <m/>
    <x v="13"/>
    <x v="3590"/>
    <n v="0"/>
    <n v="0"/>
    <n v="0"/>
    <x v="3"/>
  </r>
  <r>
    <b v="0"/>
    <m/>
    <m/>
    <x v="13"/>
    <x v="3591"/>
    <n v="0"/>
    <n v="0"/>
    <n v="0"/>
    <x v="3"/>
  </r>
  <r>
    <b v="0"/>
    <m/>
    <m/>
    <x v="13"/>
    <x v="3592"/>
    <n v="0"/>
    <n v="0"/>
    <n v="0"/>
    <x v="3"/>
  </r>
  <r>
    <b v="0"/>
    <m/>
    <m/>
    <x v="13"/>
    <x v="3593"/>
    <n v="0"/>
    <n v="0"/>
    <n v="0"/>
    <x v="3"/>
  </r>
  <r>
    <b v="0"/>
    <m/>
    <m/>
    <x v="13"/>
    <x v="3594"/>
    <n v="0"/>
    <n v="0"/>
    <n v="0"/>
    <x v="3"/>
  </r>
  <r>
    <b v="0"/>
    <m/>
    <m/>
    <x v="13"/>
    <x v="3595"/>
    <n v="0"/>
    <n v="0"/>
    <n v="0"/>
    <x v="3"/>
  </r>
  <r>
    <b v="0"/>
    <m/>
    <m/>
    <x v="13"/>
    <x v="3596"/>
    <n v="0"/>
    <n v="0"/>
    <n v="0"/>
    <x v="3"/>
  </r>
  <r>
    <b v="0"/>
    <m/>
    <m/>
    <x v="13"/>
    <x v="3597"/>
    <n v="0"/>
    <n v="0"/>
    <n v="0"/>
    <x v="3"/>
  </r>
  <r>
    <b v="0"/>
    <m/>
    <m/>
    <x v="13"/>
    <x v="3598"/>
    <n v="0"/>
    <n v="0"/>
    <n v="0"/>
    <x v="9"/>
  </r>
  <r>
    <b v="0"/>
    <m/>
    <m/>
    <x v="13"/>
    <x v="3599"/>
    <n v="0"/>
    <n v="0"/>
    <n v="0"/>
    <x v="9"/>
  </r>
  <r>
    <b v="0"/>
    <m/>
    <m/>
    <x v="13"/>
    <x v="3600"/>
    <n v="0"/>
    <n v="0"/>
    <n v="0"/>
    <x v="9"/>
  </r>
  <r>
    <b v="0"/>
    <m/>
    <m/>
    <x v="13"/>
    <x v="3601"/>
    <n v="0"/>
    <n v="0"/>
    <n v="0"/>
    <x v="9"/>
  </r>
  <r>
    <b v="0"/>
    <m/>
    <m/>
    <x v="13"/>
    <x v="3602"/>
    <n v="0"/>
    <n v="0"/>
    <n v="0"/>
    <x v="9"/>
  </r>
  <r>
    <b v="0"/>
    <m/>
    <m/>
    <x v="13"/>
    <x v="3603"/>
    <n v="0"/>
    <n v="0"/>
    <n v="0"/>
    <x v="9"/>
  </r>
  <r>
    <b v="0"/>
    <m/>
    <m/>
    <x v="13"/>
    <x v="3604"/>
    <n v="0"/>
    <n v="0"/>
    <n v="0"/>
    <x v="9"/>
  </r>
  <r>
    <b v="0"/>
    <m/>
    <m/>
    <x v="13"/>
    <x v="3605"/>
    <n v="0"/>
    <n v="0"/>
    <n v="0"/>
    <x v="9"/>
  </r>
  <r>
    <b v="0"/>
    <m/>
    <m/>
    <x v="13"/>
    <x v="3606"/>
    <n v="0"/>
    <n v="0"/>
    <n v="0"/>
    <x v="9"/>
  </r>
  <r>
    <b v="0"/>
    <m/>
    <m/>
    <x v="13"/>
    <x v="3607"/>
    <n v="0"/>
    <n v="0"/>
    <n v="0"/>
    <x v="9"/>
  </r>
  <r>
    <b v="0"/>
    <m/>
    <m/>
    <x v="13"/>
    <x v="3608"/>
    <n v="0"/>
    <n v="0"/>
    <n v="0"/>
    <x v="9"/>
  </r>
  <r>
    <b v="0"/>
    <m/>
    <m/>
    <x v="13"/>
    <x v="3609"/>
    <n v="0"/>
    <n v="0"/>
    <n v="0"/>
    <x v="9"/>
  </r>
  <r>
    <b v="0"/>
    <m/>
    <m/>
    <x v="13"/>
    <x v="3610"/>
    <n v="0"/>
    <n v="0"/>
    <n v="0"/>
    <x v="9"/>
  </r>
  <r>
    <b v="0"/>
    <m/>
    <m/>
    <x v="13"/>
    <x v="3611"/>
    <n v="0"/>
    <n v="0"/>
    <n v="0"/>
    <x v="9"/>
  </r>
  <r>
    <b v="0"/>
    <m/>
    <m/>
    <x v="13"/>
    <x v="3612"/>
    <n v="0"/>
    <n v="0"/>
    <n v="0"/>
    <x v="9"/>
  </r>
  <r>
    <b v="0"/>
    <m/>
    <m/>
    <x v="13"/>
    <x v="3613"/>
    <n v="0"/>
    <n v="0"/>
    <n v="0"/>
    <x v="9"/>
  </r>
  <r>
    <b v="0"/>
    <m/>
    <m/>
    <x v="13"/>
    <x v="3614"/>
    <n v="0"/>
    <n v="0"/>
    <n v="0"/>
    <x v="9"/>
  </r>
  <r>
    <b v="0"/>
    <m/>
    <m/>
    <x v="13"/>
    <x v="3615"/>
    <n v="0"/>
    <n v="0"/>
    <n v="0"/>
    <x v="9"/>
  </r>
  <r>
    <b v="0"/>
    <m/>
    <m/>
    <x v="13"/>
    <x v="3616"/>
    <n v="0"/>
    <n v="0"/>
    <n v="0"/>
    <x v="9"/>
  </r>
  <r>
    <b v="0"/>
    <m/>
    <m/>
    <x v="13"/>
    <x v="3617"/>
    <n v="0"/>
    <n v="0"/>
    <n v="0"/>
    <x v="9"/>
  </r>
  <r>
    <b v="0"/>
    <m/>
    <m/>
    <x v="13"/>
    <x v="3618"/>
    <n v="0"/>
    <n v="0"/>
    <n v="0"/>
    <x v="9"/>
  </r>
  <r>
    <b v="0"/>
    <m/>
    <m/>
    <x v="13"/>
    <x v="3619"/>
    <n v="0"/>
    <n v="0"/>
    <n v="0"/>
    <x v="9"/>
  </r>
  <r>
    <b v="0"/>
    <m/>
    <m/>
    <x v="13"/>
    <x v="3620"/>
    <n v="0"/>
    <n v="0"/>
    <n v="0"/>
    <x v="9"/>
  </r>
  <r>
    <b v="0"/>
    <m/>
    <m/>
    <x v="13"/>
    <x v="3621"/>
    <n v="0"/>
    <n v="0"/>
    <n v="0"/>
    <x v="9"/>
  </r>
  <r>
    <b v="0"/>
    <m/>
    <m/>
    <x v="13"/>
    <x v="3622"/>
    <n v="0"/>
    <n v="0"/>
    <n v="0"/>
    <x v="9"/>
  </r>
  <r>
    <b v="0"/>
    <m/>
    <m/>
    <x v="13"/>
    <x v="3623"/>
    <n v="0"/>
    <n v="0"/>
    <n v="0"/>
    <x v="9"/>
  </r>
  <r>
    <b v="0"/>
    <m/>
    <m/>
    <x v="13"/>
    <x v="3624"/>
    <n v="0"/>
    <n v="0"/>
    <n v="0"/>
    <x v="9"/>
  </r>
  <r>
    <b v="0"/>
    <m/>
    <m/>
    <x v="13"/>
    <x v="3625"/>
    <n v="0"/>
    <n v="0"/>
    <n v="0"/>
    <x v="9"/>
  </r>
  <r>
    <b v="0"/>
    <m/>
    <m/>
    <x v="13"/>
    <x v="3626"/>
    <n v="0"/>
    <n v="0"/>
    <n v="0"/>
    <x v="9"/>
  </r>
  <r>
    <b v="0"/>
    <m/>
    <m/>
    <x v="13"/>
    <x v="3627"/>
    <n v="0"/>
    <n v="0"/>
    <n v="0"/>
    <x v="9"/>
  </r>
  <r>
    <b v="0"/>
    <m/>
    <m/>
    <x v="13"/>
    <x v="3628"/>
    <n v="0"/>
    <n v="0"/>
    <n v="0"/>
    <x v="9"/>
  </r>
  <r>
    <b v="0"/>
    <m/>
    <m/>
    <x v="13"/>
    <x v="3629"/>
    <n v="0"/>
    <n v="0"/>
    <n v="0"/>
    <x v="9"/>
  </r>
  <r>
    <b v="0"/>
    <m/>
    <m/>
    <x v="13"/>
    <x v="3630"/>
    <n v="0"/>
    <n v="0"/>
    <n v="0"/>
    <x v="9"/>
  </r>
  <r>
    <b v="0"/>
    <m/>
    <m/>
    <x v="13"/>
    <x v="3631"/>
    <n v="0"/>
    <n v="0"/>
    <n v="0"/>
    <x v="9"/>
  </r>
  <r>
    <b v="0"/>
    <m/>
    <m/>
    <x v="13"/>
    <x v="3632"/>
    <n v="0"/>
    <n v="0"/>
    <n v="0"/>
    <x v="9"/>
  </r>
  <r>
    <b v="0"/>
    <m/>
    <m/>
    <x v="13"/>
    <x v="3633"/>
    <n v="0"/>
    <n v="0"/>
    <n v="0"/>
    <x v="9"/>
  </r>
  <r>
    <b v="0"/>
    <m/>
    <m/>
    <x v="13"/>
    <x v="3634"/>
    <n v="0"/>
    <n v="0"/>
    <n v="0"/>
    <x v="1"/>
  </r>
  <r>
    <b v="0"/>
    <m/>
    <m/>
    <x v="13"/>
    <x v="3635"/>
    <n v="0"/>
    <n v="0"/>
    <n v="0"/>
    <x v="1"/>
  </r>
  <r>
    <b v="0"/>
    <m/>
    <m/>
    <x v="13"/>
    <x v="3636"/>
    <n v="0"/>
    <n v="0"/>
    <n v="0"/>
    <x v="1"/>
  </r>
  <r>
    <b v="0"/>
    <m/>
    <m/>
    <x v="13"/>
    <x v="3637"/>
    <n v="0"/>
    <n v="0"/>
    <n v="0"/>
    <x v="2"/>
  </r>
  <r>
    <b v="0"/>
    <m/>
    <m/>
    <x v="13"/>
    <x v="3638"/>
    <n v="0"/>
    <n v="0"/>
    <n v="0"/>
    <x v="2"/>
  </r>
  <r>
    <b v="0"/>
    <m/>
    <m/>
    <x v="13"/>
    <x v="3639"/>
    <n v="0"/>
    <n v="0"/>
    <n v="0"/>
    <x v="2"/>
  </r>
  <r>
    <b v="0"/>
    <m/>
    <m/>
    <x v="13"/>
    <x v="3640"/>
    <n v="0"/>
    <n v="0"/>
    <n v="0"/>
    <x v="2"/>
  </r>
  <r>
    <b v="0"/>
    <m/>
    <m/>
    <x v="13"/>
    <x v="3641"/>
    <n v="0"/>
    <n v="0"/>
    <n v="0"/>
    <x v="2"/>
  </r>
  <r>
    <b v="0"/>
    <m/>
    <m/>
    <x v="13"/>
    <x v="3642"/>
    <n v="0"/>
    <n v="0"/>
    <n v="0"/>
    <x v="2"/>
  </r>
  <r>
    <b v="0"/>
    <m/>
    <m/>
    <x v="13"/>
    <x v="3643"/>
    <n v="0"/>
    <n v="0"/>
    <n v="0"/>
    <x v="2"/>
  </r>
  <r>
    <b v="0"/>
    <m/>
    <m/>
    <x v="13"/>
    <x v="3644"/>
    <n v="0"/>
    <n v="0"/>
    <n v="0"/>
    <x v="2"/>
  </r>
  <r>
    <b v="0"/>
    <m/>
    <m/>
    <x v="13"/>
    <x v="3645"/>
    <n v="0"/>
    <n v="0"/>
    <n v="0"/>
    <x v="2"/>
  </r>
  <r>
    <b v="0"/>
    <m/>
    <m/>
    <x v="13"/>
    <x v="3646"/>
    <n v="0"/>
    <n v="0"/>
    <n v="0"/>
    <x v="2"/>
  </r>
  <r>
    <b v="0"/>
    <m/>
    <m/>
    <x v="13"/>
    <x v="3647"/>
    <n v="0"/>
    <n v="0"/>
    <n v="0"/>
    <x v="3"/>
  </r>
  <r>
    <b v="0"/>
    <m/>
    <m/>
    <x v="13"/>
    <x v="3648"/>
    <n v="0"/>
    <n v="0"/>
    <n v="0"/>
    <x v="3"/>
  </r>
  <r>
    <b v="0"/>
    <m/>
    <m/>
    <x v="13"/>
    <x v="3649"/>
    <n v="0"/>
    <n v="0"/>
    <n v="0"/>
    <x v="3"/>
  </r>
  <r>
    <b v="0"/>
    <m/>
    <m/>
    <x v="13"/>
    <x v="3650"/>
    <n v="0"/>
    <n v="0"/>
    <n v="0"/>
    <x v="3"/>
  </r>
  <r>
    <b v="0"/>
    <m/>
    <m/>
    <x v="13"/>
    <x v="3651"/>
    <n v="0"/>
    <n v="0"/>
    <n v="0"/>
    <x v="3"/>
  </r>
  <r>
    <b v="0"/>
    <m/>
    <m/>
    <x v="13"/>
    <x v="3652"/>
    <n v="0"/>
    <n v="0"/>
    <n v="0"/>
    <x v="3"/>
  </r>
  <r>
    <b v="0"/>
    <m/>
    <m/>
    <x v="13"/>
    <x v="3653"/>
    <n v="0"/>
    <n v="0"/>
    <n v="0"/>
    <x v="3"/>
  </r>
  <r>
    <b v="0"/>
    <m/>
    <m/>
    <x v="13"/>
    <x v="3654"/>
    <n v="0"/>
    <n v="0"/>
    <n v="0"/>
    <x v="3"/>
  </r>
  <r>
    <b v="0"/>
    <m/>
    <m/>
    <x v="13"/>
    <x v="3655"/>
    <n v="0"/>
    <n v="0"/>
    <n v="0"/>
    <x v="3"/>
  </r>
  <r>
    <b v="0"/>
    <m/>
    <m/>
    <x v="13"/>
    <x v="3656"/>
    <n v="0"/>
    <n v="0"/>
    <n v="0"/>
    <x v="3"/>
  </r>
  <r>
    <b v="0"/>
    <m/>
    <m/>
    <x v="13"/>
    <x v="3657"/>
    <n v="0"/>
    <n v="0"/>
    <n v="0"/>
    <x v="3"/>
  </r>
  <r>
    <b v="0"/>
    <m/>
    <m/>
    <x v="13"/>
    <x v="3658"/>
    <n v="0"/>
    <n v="0"/>
    <n v="0"/>
    <x v="3"/>
  </r>
  <r>
    <b v="0"/>
    <m/>
    <m/>
    <x v="13"/>
    <x v="3659"/>
    <n v="0"/>
    <n v="0"/>
    <n v="0"/>
    <x v="3"/>
  </r>
  <r>
    <b v="0"/>
    <m/>
    <m/>
    <x v="13"/>
    <x v="3660"/>
    <n v="0"/>
    <n v="0"/>
    <n v="0"/>
    <x v="3"/>
  </r>
  <r>
    <b v="0"/>
    <m/>
    <m/>
    <x v="13"/>
    <x v="3661"/>
    <n v="0"/>
    <n v="0"/>
    <n v="0"/>
    <x v="3"/>
  </r>
  <r>
    <b v="0"/>
    <m/>
    <m/>
    <x v="13"/>
    <x v="3662"/>
    <n v="0"/>
    <n v="0"/>
    <n v="0"/>
    <x v="3"/>
  </r>
  <r>
    <b v="0"/>
    <m/>
    <m/>
    <x v="13"/>
    <x v="3663"/>
    <n v="0"/>
    <n v="0"/>
    <n v="0"/>
    <x v="3"/>
  </r>
  <r>
    <b v="0"/>
    <m/>
    <m/>
    <x v="13"/>
    <x v="3664"/>
    <n v="0"/>
    <n v="0"/>
    <n v="0"/>
    <x v="3"/>
  </r>
  <r>
    <b v="0"/>
    <m/>
    <m/>
    <x v="13"/>
    <x v="3665"/>
    <n v="0"/>
    <n v="0"/>
    <n v="0"/>
    <x v="3"/>
  </r>
  <r>
    <b v="0"/>
    <m/>
    <m/>
    <x v="13"/>
    <x v="3666"/>
    <n v="0"/>
    <n v="0"/>
    <n v="0"/>
    <x v="9"/>
  </r>
  <r>
    <b v="0"/>
    <m/>
    <m/>
    <x v="13"/>
    <x v="3667"/>
    <n v="0"/>
    <n v="0"/>
    <n v="0"/>
    <x v="9"/>
  </r>
  <r>
    <b v="0"/>
    <m/>
    <m/>
    <x v="13"/>
    <x v="3668"/>
    <n v="0"/>
    <n v="0"/>
    <n v="0"/>
    <x v="9"/>
  </r>
  <r>
    <b v="0"/>
    <m/>
    <m/>
    <x v="13"/>
    <x v="3669"/>
    <n v="0"/>
    <n v="0"/>
    <n v="0"/>
    <x v="3"/>
  </r>
  <r>
    <b v="0"/>
    <m/>
    <m/>
    <x v="13"/>
    <x v="3670"/>
    <n v="0"/>
    <n v="0"/>
    <n v="0"/>
    <x v="3"/>
  </r>
  <r>
    <b v="0"/>
    <m/>
    <m/>
    <x v="13"/>
    <x v="3671"/>
    <n v="0"/>
    <n v="0"/>
    <n v="0"/>
    <x v="3"/>
  </r>
  <r>
    <b v="0"/>
    <m/>
    <m/>
    <x v="13"/>
    <x v="3672"/>
    <n v="0"/>
    <n v="0"/>
    <n v="0"/>
    <x v="3"/>
  </r>
  <r>
    <b v="0"/>
    <m/>
    <m/>
    <x v="13"/>
    <x v="3673"/>
    <n v="0"/>
    <n v="0"/>
    <n v="0"/>
    <x v="3"/>
  </r>
  <r>
    <b v="0"/>
    <m/>
    <m/>
    <x v="13"/>
    <x v="3674"/>
    <n v="0"/>
    <n v="0"/>
    <n v="0"/>
    <x v="9"/>
  </r>
  <r>
    <b v="0"/>
    <m/>
    <m/>
    <x v="13"/>
    <x v="3675"/>
    <n v="0"/>
    <n v="0"/>
    <n v="0"/>
    <x v="1"/>
  </r>
  <r>
    <b v="0"/>
    <m/>
    <m/>
    <x v="13"/>
    <x v="3676"/>
    <n v="0"/>
    <n v="0"/>
    <n v="0"/>
    <x v="3"/>
  </r>
  <r>
    <b v="0"/>
    <m/>
    <m/>
    <x v="13"/>
    <x v="3677"/>
    <n v="0"/>
    <n v="0"/>
    <n v="0"/>
    <x v="3"/>
  </r>
  <r>
    <b v="0"/>
    <m/>
    <m/>
    <x v="13"/>
    <x v="3678"/>
    <n v="0"/>
    <n v="0"/>
    <n v="0"/>
    <x v="3"/>
  </r>
  <r>
    <b v="0"/>
    <m/>
    <m/>
    <x v="13"/>
    <x v="3679"/>
    <n v="0"/>
    <n v="0"/>
    <n v="0"/>
    <x v="3"/>
  </r>
  <r>
    <b v="0"/>
    <m/>
    <m/>
    <x v="13"/>
    <x v="3680"/>
    <n v="0"/>
    <n v="0"/>
    <n v="0"/>
    <x v="3"/>
  </r>
  <r>
    <b v="0"/>
    <m/>
    <m/>
    <x v="13"/>
    <x v="3681"/>
    <n v="0"/>
    <n v="0"/>
    <n v="0"/>
    <x v="3"/>
  </r>
  <r>
    <b v="0"/>
    <m/>
    <m/>
    <x v="13"/>
    <x v="3682"/>
    <n v="0"/>
    <n v="0"/>
    <n v="0"/>
    <x v="9"/>
  </r>
  <r>
    <b v="0"/>
    <m/>
    <m/>
    <x v="13"/>
    <x v="3683"/>
    <n v="0"/>
    <n v="0"/>
    <n v="0"/>
    <x v="1"/>
  </r>
  <r>
    <b v="0"/>
    <m/>
    <m/>
    <x v="13"/>
    <x v="3684"/>
    <n v="0"/>
    <n v="0"/>
    <n v="0"/>
    <x v="1"/>
  </r>
  <r>
    <b v="0"/>
    <m/>
    <m/>
    <x v="13"/>
    <x v="3685"/>
    <n v="0"/>
    <n v="0"/>
    <n v="0"/>
    <x v="1"/>
  </r>
  <r>
    <b v="0"/>
    <m/>
    <m/>
    <x v="13"/>
    <x v="3686"/>
    <n v="0"/>
    <n v="0"/>
    <n v="0"/>
    <x v="3"/>
  </r>
  <r>
    <b v="0"/>
    <m/>
    <m/>
    <x v="13"/>
    <x v="3687"/>
    <n v="0"/>
    <n v="0"/>
    <n v="0"/>
    <x v="3"/>
  </r>
  <r>
    <b v="0"/>
    <m/>
    <m/>
    <x v="13"/>
    <x v="3688"/>
    <n v="0"/>
    <n v="0"/>
    <n v="0"/>
    <x v="3"/>
  </r>
  <r>
    <b v="0"/>
    <m/>
    <m/>
    <x v="13"/>
    <x v="3689"/>
    <n v="0"/>
    <n v="0"/>
    <n v="0"/>
    <x v="3"/>
  </r>
  <r>
    <b v="0"/>
    <m/>
    <m/>
    <x v="13"/>
    <x v="3690"/>
    <n v="0"/>
    <n v="0"/>
    <n v="0"/>
    <x v="3"/>
  </r>
  <r>
    <b v="0"/>
    <m/>
    <m/>
    <x v="13"/>
    <x v="3691"/>
    <n v="0"/>
    <n v="0"/>
    <n v="0"/>
    <x v="3"/>
  </r>
  <r>
    <b v="0"/>
    <m/>
    <m/>
    <x v="13"/>
    <x v="3692"/>
    <n v="0"/>
    <n v="0"/>
    <n v="0"/>
    <x v="3"/>
  </r>
  <r>
    <b v="0"/>
    <m/>
    <m/>
    <x v="13"/>
    <x v="3693"/>
    <n v="0"/>
    <n v="0"/>
    <n v="0"/>
    <x v="3"/>
  </r>
  <r>
    <b v="0"/>
    <m/>
    <m/>
    <x v="13"/>
    <x v="3694"/>
    <n v="0"/>
    <n v="0"/>
    <n v="0"/>
    <x v="3"/>
  </r>
  <r>
    <b v="0"/>
    <m/>
    <m/>
    <x v="13"/>
    <x v="3695"/>
    <n v="0"/>
    <n v="0"/>
    <n v="0"/>
    <x v="1"/>
  </r>
  <r>
    <b v="0"/>
    <m/>
    <m/>
    <x v="13"/>
    <x v="3696"/>
    <n v="0"/>
    <n v="0"/>
    <n v="0"/>
    <x v="1"/>
  </r>
  <r>
    <b v="0"/>
    <m/>
    <m/>
    <x v="13"/>
    <x v="3697"/>
    <n v="0"/>
    <n v="0"/>
    <n v="0"/>
    <x v="1"/>
  </r>
  <r>
    <b v="0"/>
    <m/>
    <m/>
    <x v="13"/>
    <x v="3698"/>
    <n v="0"/>
    <n v="0"/>
    <n v="0"/>
    <x v="1"/>
  </r>
  <r>
    <b v="0"/>
    <m/>
    <m/>
    <x v="13"/>
    <x v="3699"/>
    <n v="0"/>
    <n v="0"/>
    <n v="0"/>
    <x v="3"/>
  </r>
  <r>
    <b v="0"/>
    <m/>
    <m/>
    <x v="13"/>
    <x v="3700"/>
    <n v="0"/>
    <n v="0"/>
    <n v="0"/>
    <x v="3"/>
  </r>
  <r>
    <b v="0"/>
    <m/>
    <m/>
    <x v="13"/>
    <x v="3701"/>
    <n v="0"/>
    <n v="0"/>
    <n v="0"/>
    <x v="3"/>
  </r>
  <r>
    <b v="0"/>
    <m/>
    <m/>
    <x v="13"/>
    <x v="3702"/>
    <n v="0"/>
    <n v="0"/>
    <n v="0"/>
    <x v="3"/>
  </r>
  <r>
    <b v="0"/>
    <m/>
    <m/>
    <x v="13"/>
    <x v="3703"/>
    <n v="0"/>
    <n v="0"/>
    <n v="0"/>
    <x v="1"/>
  </r>
  <r>
    <b v="0"/>
    <m/>
    <m/>
    <x v="13"/>
    <x v="3704"/>
    <n v="0"/>
    <n v="0"/>
    <n v="0"/>
    <x v="1"/>
  </r>
  <r>
    <b v="0"/>
    <m/>
    <m/>
    <x v="13"/>
    <x v="3705"/>
    <n v="0"/>
    <n v="0"/>
    <n v="0"/>
    <x v="1"/>
  </r>
  <r>
    <b v="0"/>
    <m/>
    <m/>
    <x v="13"/>
    <x v="3706"/>
    <n v="0"/>
    <n v="0"/>
    <n v="0"/>
    <x v="1"/>
  </r>
  <r>
    <b v="0"/>
    <m/>
    <m/>
    <x v="13"/>
    <x v="3707"/>
    <n v="0"/>
    <n v="0"/>
    <n v="0"/>
    <x v="1"/>
  </r>
  <r>
    <b v="0"/>
    <m/>
    <m/>
    <x v="13"/>
    <x v="3708"/>
    <n v="0"/>
    <n v="0"/>
    <n v="0"/>
    <x v="1"/>
  </r>
  <r>
    <b v="0"/>
    <m/>
    <m/>
    <x v="13"/>
    <x v="3709"/>
    <n v="0"/>
    <n v="0"/>
    <n v="0"/>
    <x v="1"/>
  </r>
  <r>
    <b v="0"/>
    <m/>
    <m/>
    <x v="13"/>
    <x v="3710"/>
    <n v="0"/>
    <n v="0"/>
    <n v="0"/>
    <x v="1"/>
  </r>
  <r>
    <b v="0"/>
    <m/>
    <m/>
    <x v="13"/>
    <x v="3711"/>
    <n v="0"/>
    <n v="0"/>
    <n v="0"/>
    <x v="2"/>
  </r>
  <r>
    <b v="0"/>
    <m/>
    <m/>
    <x v="13"/>
    <x v="3712"/>
    <n v="0"/>
    <n v="0"/>
    <n v="0"/>
    <x v="3"/>
  </r>
  <r>
    <b v="0"/>
    <m/>
    <m/>
    <x v="13"/>
    <x v="3713"/>
    <n v="0"/>
    <n v="0"/>
    <n v="0"/>
    <x v="3"/>
  </r>
  <r>
    <b v="0"/>
    <m/>
    <m/>
    <x v="13"/>
    <x v="3714"/>
    <n v="0"/>
    <n v="0"/>
    <n v="0"/>
    <x v="3"/>
  </r>
  <r>
    <b v="0"/>
    <m/>
    <m/>
    <x v="13"/>
    <x v="3715"/>
    <n v="0"/>
    <n v="0"/>
    <n v="0"/>
    <x v="3"/>
  </r>
  <r>
    <b v="0"/>
    <m/>
    <m/>
    <x v="13"/>
    <x v="3716"/>
    <n v="0"/>
    <n v="0"/>
    <n v="0"/>
    <x v="3"/>
  </r>
  <r>
    <b v="0"/>
    <m/>
    <m/>
    <x v="13"/>
    <x v="3717"/>
    <n v="0"/>
    <n v="0"/>
    <n v="0"/>
    <x v="3"/>
  </r>
  <r>
    <b v="0"/>
    <m/>
    <m/>
    <x v="13"/>
    <x v="3718"/>
    <n v="0"/>
    <n v="0"/>
    <n v="0"/>
    <x v="3"/>
  </r>
  <r>
    <b v="0"/>
    <m/>
    <m/>
    <x v="13"/>
    <x v="3719"/>
    <n v="0"/>
    <n v="0"/>
    <n v="0"/>
    <x v="3"/>
  </r>
  <r>
    <b v="0"/>
    <m/>
    <m/>
    <x v="13"/>
    <x v="3720"/>
    <n v="0"/>
    <n v="0"/>
    <n v="0"/>
    <x v="3"/>
  </r>
  <r>
    <b v="0"/>
    <m/>
    <m/>
    <x v="13"/>
    <x v="3721"/>
    <n v="0"/>
    <n v="0"/>
    <n v="0"/>
    <x v="3"/>
  </r>
  <r>
    <b v="0"/>
    <m/>
    <m/>
    <x v="13"/>
    <x v="3722"/>
    <n v="0"/>
    <n v="0"/>
    <n v="0"/>
    <x v="3"/>
  </r>
  <r>
    <b v="0"/>
    <m/>
    <m/>
    <x v="13"/>
    <x v="3723"/>
    <n v="0"/>
    <n v="0"/>
    <n v="0"/>
    <x v="3"/>
  </r>
  <r>
    <b v="0"/>
    <m/>
    <m/>
    <x v="13"/>
    <x v="3724"/>
    <n v="0"/>
    <n v="0"/>
    <n v="0"/>
    <x v="1"/>
  </r>
  <r>
    <b v="0"/>
    <m/>
    <m/>
    <x v="13"/>
    <x v="3725"/>
    <n v="0"/>
    <n v="0"/>
    <n v="0"/>
    <x v="1"/>
  </r>
  <r>
    <b v="0"/>
    <m/>
    <m/>
    <x v="13"/>
    <x v="3726"/>
    <n v="0"/>
    <n v="0"/>
    <n v="0"/>
    <x v="1"/>
  </r>
  <r>
    <b v="0"/>
    <m/>
    <m/>
    <x v="13"/>
    <x v="3727"/>
    <n v="0"/>
    <n v="0"/>
    <n v="0"/>
    <x v="3"/>
  </r>
  <r>
    <b v="0"/>
    <m/>
    <m/>
    <x v="13"/>
    <x v="3728"/>
    <n v="0"/>
    <n v="0"/>
    <n v="0"/>
    <x v="3"/>
  </r>
  <r>
    <b v="0"/>
    <m/>
    <m/>
    <x v="13"/>
    <x v="3729"/>
    <n v="0"/>
    <n v="0"/>
    <n v="0"/>
    <x v="3"/>
  </r>
  <r>
    <b v="0"/>
    <m/>
    <m/>
    <x v="13"/>
    <x v="3730"/>
    <n v="0"/>
    <n v="0"/>
    <n v="0"/>
    <x v="3"/>
  </r>
  <r>
    <b v="0"/>
    <m/>
    <m/>
    <x v="13"/>
    <x v="3731"/>
    <n v="0"/>
    <n v="0"/>
    <n v="0"/>
    <x v="3"/>
  </r>
  <r>
    <b v="0"/>
    <m/>
    <m/>
    <x v="13"/>
    <x v="3732"/>
    <n v="0"/>
    <n v="0"/>
    <n v="0"/>
    <x v="3"/>
  </r>
  <r>
    <b v="0"/>
    <m/>
    <m/>
    <x v="13"/>
    <x v="3733"/>
    <n v="0"/>
    <n v="0"/>
    <n v="0"/>
    <x v="3"/>
  </r>
  <r>
    <b v="0"/>
    <m/>
    <m/>
    <x v="13"/>
    <x v="3734"/>
    <n v="0"/>
    <n v="0"/>
    <n v="0"/>
    <x v="3"/>
  </r>
  <r>
    <b v="0"/>
    <m/>
    <m/>
    <x v="13"/>
    <x v="3735"/>
    <n v="0"/>
    <n v="0"/>
    <n v="0"/>
    <x v="3"/>
  </r>
  <r>
    <b v="0"/>
    <m/>
    <m/>
    <x v="13"/>
    <x v="3736"/>
    <n v="0"/>
    <n v="0"/>
    <n v="0"/>
    <x v="3"/>
  </r>
  <r>
    <b v="0"/>
    <m/>
    <m/>
    <x v="13"/>
    <x v="3737"/>
    <n v="0"/>
    <n v="0"/>
    <n v="0"/>
    <x v="3"/>
  </r>
  <r>
    <b v="0"/>
    <m/>
    <m/>
    <x v="13"/>
    <x v="3738"/>
    <n v="0"/>
    <n v="0"/>
    <n v="0"/>
    <x v="3"/>
  </r>
  <r>
    <b v="0"/>
    <m/>
    <m/>
    <x v="13"/>
    <x v="3739"/>
    <n v="0"/>
    <n v="0"/>
    <n v="0"/>
    <x v="3"/>
  </r>
  <r>
    <b v="0"/>
    <m/>
    <m/>
    <x v="13"/>
    <x v="3740"/>
    <n v="0"/>
    <n v="0"/>
    <n v="0"/>
    <x v="3"/>
  </r>
  <r>
    <b v="0"/>
    <m/>
    <m/>
    <x v="13"/>
    <x v="3741"/>
    <n v="0"/>
    <n v="0"/>
    <n v="0"/>
    <x v="3"/>
  </r>
  <r>
    <b v="0"/>
    <m/>
    <m/>
    <x v="13"/>
    <x v="3742"/>
    <n v="0"/>
    <n v="0"/>
    <n v="0"/>
    <x v="3"/>
  </r>
  <r>
    <b v="0"/>
    <m/>
    <m/>
    <x v="13"/>
    <x v="3743"/>
    <n v="0"/>
    <n v="0"/>
    <n v="0"/>
    <x v="3"/>
  </r>
  <r>
    <b v="0"/>
    <m/>
    <m/>
    <x v="13"/>
    <x v="3744"/>
    <n v="0"/>
    <n v="0"/>
    <n v="0"/>
    <x v="3"/>
  </r>
  <r>
    <b v="0"/>
    <m/>
    <m/>
    <x v="13"/>
    <x v="3745"/>
    <n v="0"/>
    <n v="0"/>
    <n v="0"/>
    <x v="3"/>
  </r>
  <r>
    <b v="0"/>
    <m/>
    <m/>
    <x v="13"/>
    <x v="3746"/>
    <n v="0"/>
    <n v="0"/>
    <n v="0"/>
    <x v="1"/>
  </r>
  <r>
    <b v="0"/>
    <m/>
    <m/>
    <x v="13"/>
    <x v="3747"/>
    <n v="0"/>
    <n v="0"/>
    <n v="0"/>
    <x v="3"/>
  </r>
  <r>
    <b v="0"/>
    <m/>
    <m/>
    <x v="13"/>
    <x v="3748"/>
    <n v="0"/>
    <n v="0"/>
    <n v="0"/>
    <x v="3"/>
  </r>
  <r>
    <b v="0"/>
    <m/>
    <m/>
    <x v="13"/>
    <x v="3749"/>
    <n v="0"/>
    <n v="0"/>
    <n v="0"/>
    <x v="3"/>
  </r>
  <r>
    <b v="0"/>
    <m/>
    <m/>
    <x v="13"/>
    <x v="3750"/>
    <n v="0"/>
    <n v="0"/>
    <n v="0"/>
    <x v="3"/>
  </r>
  <r>
    <b v="0"/>
    <m/>
    <m/>
    <x v="13"/>
    <x v="3751"/>
    <n v="0"/>
    <n v="0"/>
    <n v="0"/>
    <x v="3"/>
  </r>
  <r>
    <b v="0"/>
    <m/>
    <m/>
    <x v="13"/>
    <x v="3752"/>
    <n v="0"/>
    <n v="0"/>
    <n v="0"/>
    <x v="3"/>
  </r>
  <r>
    <b v="0"/>
    <m/>
    <m/>
    <x v="13"/>
    <x v="3753"/>
    <n v="0"/>
    <n v="0"/>
    <n v="0"/>
    <x v="3"/>
  </r>
  <r>
    <b v="0"/>
    <m/>
    <m/>
    <x v="13"/>
    <x v="3754"/>
    <n v="0"/>
    <n v="0"/>
    <n v="0"/>
    <x v="3"/>
  </r>
  <r>
    <b v="0"/>
    <m/>
    <m/>
    <x v="13"/>
    <x v="3755"/>
    <n v="0"/>
    <n v="0"/>
    <n v="0"/>
    <x v="3"/>
  </r>
  <r>
    <b v="0"/>
    <m/>
    <m/>
    <x v="13"/>
    <x v="3756"/>
    <n v="0"/>
    <n v="0"/>
    <n v="0"/>
    <x v="3"/>
  </r>
  <r>
    <b v="0"/>
    <m/>
    <m/>
    <x v="13"/>
    <x v="3757"/>
    <n v="0"/>
    <n v="0"/>
    <n v="0"/>
    <x v="3"/>
  </r>
  <r>
    <b v="0"/>
    <m/>
    <m/>
    <x v="13"/>
    <x v="3758"/>
    <n v="0"/>
    <n v="0"/>
    <n v="0"/>
    <x v="3"/>
  </r>
  <r>
    <b v="0"/>
    <m/>
    <m/>
    <x v="13"/>
    <x v="3759"/>
    <n v="0"/>
    <n v="0"/>
    <n v="0"/>
    <x v="3"/>
  </r>
  <r>
    <b v="0"/>
    <m/>
    <m/>
    <x v="13"/>
    <x v="3760"/>
    <n v="0"/>
    <n v="0"/>
    <n v="0"/>
    <x v="3"/>
  </r>
  <r>
    <b v="0"/>
    <m/>
    <m/>
    <x v="13"/>
    <x v="3761"/>
    <n v="0"/>
    <n v="0"/>
    <n v="0"/>
    <x v="3"/>
  </r>
  <r>
    <b v="0"/>
    <m/>
    <m/>
    <x v="13"/>
    <x v="3762"/>
    <n v="0"/>
    <n v="0"/>
    <n v="0"/>
    <x v="3"/>
  </r>
  <r>
    <b v="0"/>
    <m/>
    <m/>
    <x v="13"/>
    <x v="3763"/>
    <n v="0"/>
    <n v="0"/>
    <n v="0"/>
    <x v="3"/>
  </r>
  <r>
    <b v="0"/>
    <m/>
    <m/>
    <x v="13"/>
    <x v="3764"/>
    <n v="0"/>
    <n v="0"/>
    <n v="0"/>
    <x v="3"/>
  </r>
  <r>
    <b v="0"/>
    <m/>
    <m/>
    <x v="13"/>
    <x v="3765"/>
    <n v="0"/>
    <n v="0"/>
    <n v="0"/>
    <x v="3"/>
  </r>
  <r>
    <b v="0"/>
    <m/>
    <m/>
    <x v="13"/>
    <x v="3766"/>
    <n v="0"/>
    <n v="0"/>
    <n v="0"/>
    <x v="3"/>
  </r>
  <r>
    <b v="0"/>
    <m/>
    <m/>
    <x v="13"/>
    <x v="3767"/>
    <n v="0"/>
    <n v="0"/>
    <n v="0"/>
    <x v="9"/>
  </r>
  <r>
    <b v="0"/>
    <m/>
    <m/>
    <x v="13"/>
    <x v="3768"/>
    <n v="0"/>
    <n v="0"/>
    <n v="0"/>
    <x v="2"/>
  </r>
  <r>
    <b v="0"/>
    <m/>
    <m/>
    <x v="13"/>
    <x v="3769"/>
    <n v="0"/>
    <n v="0"/>
    <n v="0"/>
    <x v="2"/>
  </r>
  <r>
    <b v="0"/>
    <m/>
    <m/>
    <x v="13"/>
    <x v="3770"/>
    <n v="0"/>
    <n v="0"/>
    <n v="0"/>
    <x v="2"/>
  </r>
  <r>
    <b v="0"/>
    <m/>
    <m/>
    <x v="13"/>
    <x v="3771"/>
    <n v="0"/>
    <n v="0"/>
    <n v="0"/>
    <x v="2"/>
  </r>
  <r>
    <b v="0"/>
    <m/>
    <m/>
    <x v="13"/>
    <x v="3772"/>
    <n v="0"/>
    <n v="0"/>
    <n v="0"/>
    <x v="2"/>
  </r>
  <r>
    <b v="0"/>
    <m/>
    <m/>
    <x v="13"/>
    <x v="3773"/>
    <n v="0"/>
    <n v="0"/>
    <n v="0"/>
    <x v="2"/>
  </r>
  <r>
    <b v="0"/>
    <m/>
    <m/>
    <x v="13"/>
    <x v="3774"/>
    <n v="0"/>
    <n v="0"/>
    <n v="0"/>
    <x v="2"/>
  </r>
  <r>
    <b v="0"/>
    <m/>
    <m/>
    <x v="13"/>
    <x v="3775"/>
    <n v="0"/>
    <n v="0"/>
    <n v="0"/>
    <x v="2"/>
  </r>
  <r>
    <b v="0"/>
    <m/>
    <m/>
    <x v="13"/>
    <x v="3776"/>
    <n v="0"/>
    <n v="0"/>
    <n v="0"/>
    <x v="10"/>
  </r>
  <r>
    <b v="0"/>
    <m/>
    <m/>
    <x v="13"/>
    <x v="3777"/>
    <n v="0"/>
    <n v="0"/>
    <n v="0"/>
    <x v="3"/>
  </r>
  <r>
    <b v="0"/>
    <m/>
    <m/>
    <x v="13"/>
    <x v="3778"/>
    <n v="0"/>
    <n v="0"/>
    <n v="0"/>
    <x v="3"/>
  </r>
  <r>
    <b v="0"/>
    <m/>
    <m/>
    <x v="13"/>
    <x v="3779"/>
    <n v="0"/>
    <n v="0"/>
    <n v="0"/>
    <x v="3"/>
  </r>
  <r>
    <b v="0"/>
    <m/>
    <m/>
    <x v="13"/>
    <x v="3780"/>
    <n v="0"/>
    <n v="0"/>
    <n v="0"/>
    <x v="3"/>
  </r>
  <r>
    <b v="0"/>
    <m/>
    <m/>
    <x v="13"/>
    <x v="3781"/>
    <n v="0"/>
    <n v="0"/>
    <n v="0"/>
    <x v="3"/>
  </r>
  <r>
    <b v="0"/>
    <m/>
    <m/>
    <x v="13"/>
    <x v="3782"/>
    <n v="0"/>
    <n v="0"/>
    <n v="0"/>
    <x v="3"/>
  </r>
  <r>
    <b v="0"/>
    <m/>
    <m/>
    <x v="13"/>
    <x v="3783"/>
    <n v="0"/>
    <n v="0"/>
    <n v="0"/>
    <x v="3"/>
  </r>
  <r>
    <b v="0"/>
    <m/>
    <m/>
    <x v="13"/>
    <x v="3784"/>
    <n v="0"/>
    <n v="0"/>
    <n v="0"/>
    <x v="3"/>
  </r>
  <r>
    <b v="0"/>
    <m/>
    <m/>
    <x v="13"/>
    <x v="3785"/>
    <n v="0"/>
    <n v="0"/>
    <n v="0"/>
    <x v="3"/>
  </r>
  <r>
    <b v="0"/>
    <m/>
    <m/>
    <x v="13"/>
    <x v="3786"/>
    <n v="0"/>
    <n v="0"/>
    <n v="0"/>
    <x v="3"/>
  </r>
  <r>
    <b v="0"/>
    <m/>
    <m/>
    <x v="13"/>
    <x v="3787"/>
    <n v="0"/>
    <n v="0"/>
    <n v="0"/>
    <x v="3"/>
  </r>
  <r>
    <b v="0"/>
    <m/>
    <m/>
    <x v="13"/>
    <x v="3788"/>
    <n v="0"/>
    <n v="0"/>
    <n v="0"/>
    <x v="3"/>
  </r>
  <r>
    <b v="0"/>
    <m/>
    <m/>
    <x v="13"/>
    <x v="3789"/>
    <n v="0"/>
    <n v="0"/>
    <n v="0"/>
    <x v="3"/>
  </r>
  <r>
    <b v="0"/>
    <m/>
    <m/>
    <x v="13"/>
    <x v="3790"/>
    <n v="0"/>
    <n v="0"/>
    <n v="0"/>
    <x v="3"/>
  </r>
  <r>
    <b v="0"/>
    <m/>
    <m/>
    <x v="13"/>
    <x v="3791"/>
    <n v="0"/>
    <n v="0"/>
    <n v="0"/>
    <x v="3"/>
  </r>
  <r>
    <b v="0"/>
    <m/>
    <m/>
    <x v="13"/>
    <x v="3792"/>
    <n v="0"/>
    <n v="0"/>
    <n v="0"/>
    <x v="3"/>
  </r>
  <r>
    <b v="0"/>
    <m/>
    <m/>
    <x v="13"/>
    <x v="3793"/>
    <n v="0"/>
    <n v="0"/>
    <n v="0"/>
    <x v="3"/>
  </r>
  <r>
    <b v="0"/>
    <m/>
    <m/>
    <x v="13"/>
    <x v="3794"/>
    <n v="0"/>
    <n v="0"/>
    <n v="0"/>
    <x v="3"/>
  </r>
  <r>
    <b v="0"/>
    <m/>
    <m/>
    <x v="13"/>
    <x v="3795"/>
    <n v="0"/>
    <n v="0"/>
    <n v="0"/>
    <x v="3"/>
  </r>
  <r>
    <b v="0"/>
    <m/>
    <m/>
    <x v="13"/>
    <x v="3796"/>
    <n v="0"/>
    <n v="0"/>
    <n v="0"/>
    <x v="3"/>
  </r>
  <r>
    <b v="0"/>
    <m/>
    <m/>
    <x v="13"/>
    <x v="3797"/>
    <n v="0"/>
    <n v="0"/>
    <n v="0"/>
    <x v="3"/>
  </r>
  <r>
    <b v="0"/>
    <m/>
    <m/>
    <x v="13"/>
    <x v="3798"/>
    <n v="0"/>
    <n v="0"/>
    <n v="0"/>
    <x v="3"/>
  </r>
  <r>
    <b v="0"/>
    <m/>
    <m/>
    <x v="13"/>
    <x v="3799"/>
    <n v="0"/>
    <n v="0"/>
    <n v="0"/>
    <x v="3"/>
  </r>
  <r>
    <b v="0"/>
    <m/>
    <m/>
    <x v="13"/>
    <x v="3800"/>
    <n v="0"/>
    <n v="0"/>
    <n v="0"/>
    <x v="3"/>
  </r>
  <r>
    <b v="0"/>
    <m/>
    <m/>
    <x v="13"/>
    <x v="3801"/>
    <n v="0"/>
    <n v="0"/>
    <n v="0"/>
    <x v="3"/>
  </r>
  <r>
    <b v="0"/>
    <m/>
    <m/>
    <x v="13"/>
    <x v="3802"/>
    <n v="0"/>
    <n v="0"/>
    <n v="0"/>
    <x v="3"/>
  </r>
  <r>
    <b v="0"/>
    <m/>
    <m/>
    <x v="13"/>
    <x v="3803"/>
    <n v="0"/>
    <n v="0"/>
    <n v="0"/>
    <x v="3"/>
  </r>
  <r>
    <b v="0"/>
    <m/>
    <m/>
    <x v="13"/>
    <x v="3804"/>
    <n v="0"/>
    <n v="0"/>
    <n v="0"/>
    <x v="3"/>
  </r>
  <r>
    <b v="0"/>
    <m/>
    <m/>
    <x v="13"/>
    <x v="3805"/>
    <n v="0"/>
    <n v="0"/>
    <n v="0"/>
    <x v="3"/>
  </r>
  <r>
    <b v="0"/>
    <m/>
    <m/>
    <x v="13"/>
    <x v="3806"/>
    <n v="0"/>
    <n v="0"/>
    <n v="0"/>
    <x v="3"/>
  </r>
  <r>
    <b v="0"/>
    <m/>
    <m/>
    <x v="13"/>
    <x v="3807"/>
    <n v="0"/>
    <n v="0"/>
    <n v="0"/>
    <x v="3"/>
  </r>
  <r>
    <b v="0"/>
    <m/>
    <m/>
    <x v="13"/>
    <x v="3808"/>
    <n v="0"/>
    <n v="0"/>
    <n v="0"/>
    <x v="3"/>
  </r>
  <r>
    <b v="0"/>
    <m/>
    <m/>
    <x v="13"/>
    <x v="3809"/>
    <n v="0"/>
    <n v="0"/>
    <n v="0"/>
    <x v="3"/>
  </r>
  <r>
    <b v="0"/>
    <m/>
    <m/>
    <x v="13"/>
    <x v="3810"/>
    <n v="0"/>
    <n v="0"/>
    <n v="0"/>
    <x v="3"/>
  </r>
  <r>
    <b v="0"/>
    <m/>
    <m/>
    <x v="13"/>
    <x v="3811"/>
    <n v="0"/>
    <n v="0"/>
    <n v="0"/>
    <x v="3"/>
  </r>
  <r>
    <b v="0"/>
    <m/>
    <m/>
    <x v="13"/>
    <x v="3812"/>
    <n v="0"/>
    <n v="0"/>
    <n v="0"/>
    <x v="3"/>
  </r>
  <r>
    <b v="0"/>
    <m/>
    <m/>
    <x v="13"/>
    <x v="3813"/>
    <n v="0"/>
    <n v="0"/>
    <n v="0"/>
    <x v="3"/>
  </r>
  <r>
    <b v="0"/>
    <m/>
    <m/>
    <x v="13"/>
    <x v="3814"/>
    <n v="0"/>
    <n v="0"/>
    <n v="0"/>
    <x v="3"/>
  </r>
  <r>
    <b v="0"/>
    <m/>
    <m/>
    <x v="13"/>
    <x v="3815"/>
    <n v="0"/>
    <n v="0"/>
    <n v="0"/>
    <x v="3"/>
  </r>
  <r>
    <b v="0"/>
    <m/>
    <m/>
    <x v="13"/>
    <x v="3816"/>
    <n v="0"/>
    <n v="0"/>
    <n v="0"/>
    <x v="3"/>
  </r>
  <r>
    <b v="0"/>
    <m/>
    <m/>
    <x v="13"/>
    <x v="3817"/>
    <n v="0"/>
    <n v="0"/>
    <n v="0"/>
    <x v="3"/>
  </r>
  <r>
    <b v="0"/>
    <m/>
    <m/>
    <x v="13"/>
    <x v="3818"/>
    <n v="0"/>
    <n v="0"/>
    <n v="0"/>
    <x v="3"/>
  </r>
  <r>
    <b v="0"/>
    <m/>
    <m/>
    <x v="13"/>
    <x v="3819"/>
    <n v="0"/>
    <n v="0"/>
    <n v="0"/>
    <x v="3"/>
  </r>
  <r>
    <b v="0"/>
    <m/>
    <m/>
    <x v="13"/>
    <x v="3820"/>
    <n v="0"/>
    <n v="0"/>
    <n v="0"/>
    <x v="3"/>
  </r>
  <r>
    <b v="0"/>
    <m/>
    <m/>
    <x v="13"/>
    <x v="3821"/>
    <n v="0"/>
    <n v="0"/>
    <n v="0"/>
    <x v="3"/>
  </r>
  <r>
    <b v="0"/>
    <m/>
    <m/>
    <x v="13"/>
    <x v="3822"/>
    <n v="0"/>
    <n v="0"/>
    <n v="0"/>
    <x v="3"/>
  </r>
  <r>
    <b v="0"/>
    <m/>
    <m/>
    <x v="13"/>
    <x v="3823"/>
    <n v="0"/>
    <n v="0"/>
    <n v="0"/>
    <x v="3"/>
  </r>
  <r>
    <b v="0"/>
    <m/>
    <m/>
    <x v="13"/>
    <x v="3824"/>
    <n v="0"/>
    <n v="0"/>
    <n v="0"/>
    <x v="3"/>
  </r>
  <r>
    <b v="0"/>
    <m/>
    <m/>
    <x v="13"/>
    <x v="3825"/>
    <n v="0"/>
    <n v="0"/>
    <n v="0"/>
    <x v="3"/>
  </r>
  <r>
    <b v="0"/>
    <m/>
    <m/>
    <x v="13"/>
    <x v="3826"/>
    <n v="0"/>
    <n v="0"/>
    <n v="0"/>
    <x v="3"/>
  </r>
  <r>
    <b v="0"/>
    <m/>
    <m/>
    <x v="13"/>
    <x v="3827"/>
    <n v="0"/>
    <n v="0"/>
    <n v="0"/>
    <x v="3"/>
  </r>
  <r>
    <b v="0"/>
    <m/>
    <m/>
    <x v="13"/>
    <x v="3828"/>
    <n v="0"/>
    <n v="0"/>
    <n v="0"/>
    <x v="3"/>
  </r>
  <r>
    <b v="0"/>
    <m/>
    <m/>
    <x v="13"/>
    <x v="3829"/>
    <n v="0"/>
    <n v="0"/>
    <n v="0"/>
    <x v="3"/>
  </r>
  <r>
    <b v="0"/>
    <m/>
    <m/>
    <x v="13"/>
    <x v="3830"/>
    <n v="0"/>
    <n v="0"/>
    <n v="0"/>
    <x v="3"/>
  </r>
  <r>
    <b v="0"/>
    <m/>
    <m/>
    <x v="13"/>
    <x v="3831"/>
    <n v="0"/>
    <n v="0"/>
    <n v="0"/>
    <x v="3"/>
  </r>
  <r>
    <b v="0"/>
    <m/>
    <m/>
    <x v="13"/>
    <x v="3832"/>
    <n v="0"/>
    <n v="0"/>
    <n v="0"/>
    <x v="3"/>
  </r>
  <r>
    <b v="0"/>
    <m/>
    <m/>
    <x v="13"/>
    <x v="3833"/>
    <n v="0"/>
    <n v="0"/>
    <n v="0"/>
    <x v="3"/>
  </r>
  <r>
    <b v="0"/>
    <m/>
    <m/>
    <x v="13"/>
    <x v="3834"/>
    <n v="0"/>
    <n v="0"/>
    <n v="0"/>
    <x v="3"/>
  </r>
  <r>
    <b v="0"/>
    <m/>
    <m/>
    <x v="13"/>
    <x v="3835"/>
    <n v="0"/>
    <n v="0"/>
    <n v="0"/>
    <x v="3"/>
  </r>
  <r>
    <b v="0"/>
    <m/>
    <m/>
    <x v="13"/>
    <x v="3836"/>
    <n v="0"/>
    <n v="0"/>
    <n v="0"/>
    <x v="3"/>
  </r>
  <r>
    <b v="0"/>
    <m/>
    <m/>
    <x v="13"/>
    <x v="3837"/>
    <n v="0"/>
    <n v="0"/>
    <n v="0"/>
    <x v="3"/>
  </r>
  <r>
    <b v="0"/>
    <m/>
    <m/>
    <x v="13"/>
    <x v="3838"/>
    <n v="0"/>
    <n v="0"/>
    <n v="0"/>
    <x v="3"/>
  </r>
  <r>
    <b v="0"/>
    <m/>
    <m/>
    <x v="13"/>
    <x v="3839"/>
    <n v="0"/>
    <n v="0"/>
    <n v="0"/>
    <x v="3"/>
  </r>
  <r>
    <b v="0"/>
    <m/>
    <m/>
    <x v="13"/>
    <x v="3840"/>
    <n v="0"/>
    <n v="0"/>
    <n v="0"/>
    <x v="3"/>
  </r>
  <r>
    <b v="0"/>
    <m/>
    <m/>
    <x v="13"/>
    <x v="3841"/>
    <n v="0"/>
    <n v="0"/>
    <n v="0"/>
    <x v="3"/>
  </r>
  <r>
    <b v="0"/>
    <m/>
    <m/>
    <x v="13"/>
    <x v="3842"/>
    <n v="0"/>
    <n v="0"/>
    <n v="0"/>
    <x v="3"/>
  </r>
  <r>
    <b v="0"/>
    <m/>
    <m/>
    <x v="13"/>
    <x v="3843"/>
    <n v="0"/>
    <n v="0"/>
    <n v="0"/>
    <x v="3"/>
  </r>
  <r>
    <b v="0"/>
    <m/>
    <m/>
    <x v="13"/>
    <x v="3844"/>
    <n v="0"/>
    <n v="0"/>
    <n v="0"/>
    <x v="3"/>
  </r>
  <r>
    <b v="0"/>
    <m/>
    <m/>
    <x v="13"/>
    <x v="3845"/>
    <n v="0"/>
    <n v="0"/>
    <n v="0"/>
    <x v="3"/>
  </r>
  <r>
    <b v="0"/>
    <m/>
    <m/>
    <x v="13"/>
    <x v="3846"/>
    <n v="0"/>
    <n v="0"/>
    <n v="0"/>
    <x v="3"/>
  </r>
  <r>
    <b v="0"/>
    <m/>
    <m/>
    <x v="13"/>
    <x v="3847"/>
    <n v="0"/>
    <n v="0"/>
    <n v="0"/>
    <x v="3"/>
  </r>
  <r>
    <b v="0"/>
    <m/>
    <m/>
    <x v="13"/>
    <x v="3848"/>
    <n v="0"/>
    <n v="0"/>
    <n v="0"/>
    <x v="3"/>
  </r>
  <r>
    <b v="0"/>
    <m/>
    <m/>
    <x v="13"/>
    <x v="3849"/>
    <n v="0"/>
    <n v="0"/>
    <n v="0"/>
    <x v="3"/>
  </r>
  <r>
    <b v="0"/>
    <m/>
    <m/>
    <x v="13"/>
    <x v="3850"/>
    <n v="0"/>
    <n v="0"/>
    <n v="0"/>
    <x v="3"/>
  </r>
  <r>
    <b v="0"/>
    <m/>
    <m/>
    <x v="13"/>
    <x v="3851"/>
    <n v="0"/>
    <n v="0"/>
    <n v="0"/>
    <x v="3"/>
  </r>
  <r>
    <b v="0"/>
    <m/>
    <m/>
    <x v="13"/>
    <x v="3852"/>
    <n v="0"/>
    <n v="0"/>
    <n v="0"/>
    <x v="3"/>
  </r>
  <r>
    <b v="0"/>
    <m/>
    <m/>
    <x v="13"/>
    <x v="3853"/>
    <n v="0"/>
    <n v="0"/>
    <n v="0"/>
    <x v="3"/>
  </r>
  <r>
    <b v="0"/>
    <m/>
    <m/>
    <x v="13"/>
    <x v="3854"/>
    <n v="0"/>
    <n v="0"/>
    <n v="0"/>
    <x v="3"/>
  </r>
  <r>
    <b v="0"/>
    <m/>
    <m/>
    <x v="13"/>
    <x v="3855"/>
    <n v="0"/>
    <n v="0"/>
    <n v="0"/>
    <x v="3"/>
  </r>
  <r>
    <b v="0"/>
    <m/>
    <m/>
    <x v="13"/>
    <x v="3856"/>
    <n v="0"/>
    <n v="0"/>
    <n v="0"/>
    <x v="3"/>
  </r>
  <r>
    <b v="0"/>
    <m/>
    <m/>
    <x v="13"/>
    <x v="3857"/>
    <n v="0"/>
    <n v="0"/>
    <n v="0"/>
    <x v="3"/>
  </r>
  <r>
    <b v="0"/>
    <m/>
    <m/>
    <x v="13"/>
    <x v="3858"/>
    <n v="0"/>
    <n v="0"/>
    <n v="0"/>
    <x v="3"/>
  </r>
  <r>
    <b v="0"/>
    <m/>
    <m/>
    <x v="13"/>
    <x v="3859"/>
    <n v="0"/>
    <n v="0"/>
    <n v="0"/>
    <x v="3"/>
  </r>
  <r>
    <b v="0"/>
    <m/>
    <m/>
    <x v="13"/>
    <x v="3860"/>
    <n v="0"/>
    <n v="0"/>
    <n v="0"/>
    <x v="3"/>
  </r>
  <r>
    <b v="0"/>
    <m/>
    <m/>
    <x v="13"/>
    <x v="3861"/>
    <n v="0"/>
    <n v="0"/>
    <n v="0"/>
    <x v="3"/>
  </r>
  <r>
    <b v="0"/>
    <m/>
    <m/>
    <x v="13"/>
    <x v="3862"/>
    <n v="0"/>
    <n v="0"/>
    <n v="0"/>
    <x v="3"/>
  </r>
  <r>
    <b v="0"/>
    <m/>
    <m/>
    <x v="13"/>
    <x v="3863"/>
    <n v="0"/>
    <n v="0"/>
    <n v="0"/>
    <x v="3"/>
  </r>
  <r>
    <b v="0"/>
    <m/>
    <m/>
    <x v="13"/>
    <x v="3864"/>
    <n v="0"/>
    <n v="0"/>
    <n v="0"/>
    <x v="3"/>
  </r>
  <r>
    <b v="0"/>
    <m/>
    <m/>
    <x v="13"/>
    <x v="3865"/>
    <n v="0"/>
    <n v="0"/>
    <n v="0"/>
    <x v="3"/>
  </r>
  <r>
    <b v="0"/>
    <m/>
    <m/>
    <x v="13"/>
    <x v="3866"/>
    <n v="0"/>
    <n v="0"/>
    <n v="0"/>
    <x v="3"/>
  </r>
  <r>
    <b v="0"/>
    <m/>
    <m/>
    <x v="13"/>
    <x v="3867"/>
    <n v="0"/>
    <n v="0"/>
    <n v="0"/>
    <x v="3"/>
  </r>
  <r>
    <b v="0"/>
    <m/>
    <m/>
    <x v="13"/>
    <x v="3868"/>
    <n v="0"/>
    <n v="0"/>
    <n v="0"/>
    <x v="3"/>
  </r>
  <r>
    <b v="0"/>
    <m/>
    <m/>
    <x v="13"/>
    <x v="3869"/>
    <n v="0"/>
    <n v="0"/>
    <n v="0"/>
    <x v="2"/>
  </r>
  <r>
    <b v="0"/>
    <m/>
    <m/>
    <x v="13"/>
    <x v="3870"/>
    <n v="0"/>
    <n v="0"/>
    <n v="0"/>
    <x v="2"/>
  </r>
  <r>
    <b v="0"/>
    <m/>
    <m/>
    <x v="13"/>
    <x v="3871"/>
    <n v="0"/>
    <n v="0"/>
    <n v="0"/>
    <x v="2"/>
  </r>
  <r>
    <b v="0"/>
    <m/>
    <m/>
    <x v="13"/>
    <x v="3872"/>
    <n v="0"/>
    <n v="0"/>
    <n v="0"/>
    <x v="2"/>
  </r>
  <r>
    <b v="0"/>
    <m/>
    <m/>
    <x v="13"/>
    <x v="3873"/>
    <n v="0"/>
    <n v="0"/>
    <n v="0"/>
    <x v="2"/>
  </r>
  <r>
    <b v="0"/>
    <m/>
    <m/>
    <x v="13"/>
    <x v="3874"/>
    <n v="0"/>
    <n v="0"/>
    <n v="0"/>
    <x v="2"/>
  </r>
  <r>
    <b v="0"/>
    <m/>
    <m/>
    <x v="13"/>
    <x v="3875"/>
    <n v="0"/>
    <n v="0"/>
    <n v="0"/>
    <x v="2"/>
  </r>
  <r>
    <b v="0"/>
    <m/>
    <m/>
    <x v="13"/>
    <x v="3876"/>
    <n v="0"/>
    <n v="0"/>
    <n v="0"/>
    <x v="2"/>
  </r>
  <r>
    <b v="0"/>
    <m/>
    <m/>
    <x v="13"/>
    <x v="3877"/>
    <n v="0"/>
    <n v="0"/>
    <n v="0"/>
    <x v="2"/>
  </r>
  <r>
    <b v="0"/>
    <m/>
    <m/>
    <x v="13"/>
    <x v="3878"/>
    <n v="0"/>
    <n v="0"/>
    <n v="0"/>
    <x v="2"/>
  </r>
  <r>
    <b v="0"/>
    <m/>
    <m/>
    <x v="13"/>
    <x v="3879"/>
    <n v="0"/>
    <n v="0"/>
    <n v="0"/>
    <x v="2"/>
  </r>
  <r>
    <b v="0"/>
    <m/>
    <m/>
    <x v="13"/>
    <x v="3880"/>
    <n v="0"/>
    <n v="0"/>
    <n v="0"/>
    <x v="2"/>
  </r>
  <r>
    <b v="0"/>
    <m/>
    <m/>
    <x v="13"/>
    <x v="3881"/>
    <n v="0"/>
    <n v="0"/>
    <n v="0"/>
    <x v="2"/>
  </r>
  <r>
    <b v="0"/>
    <m/>
    <m/>
    <x v="13"/>
    <x v="3882"/>
    <n v="0"/>
    <n v="0"/>
    <n v="0"/>
    <x v="2"/>
  </r>
  <r>
    <b v="0"/>
    <m/>
    <m/>
    <x v="13"/>
    <x v="3883"/>
    <n v="0"/>
    <n v="0"/>
    <n v="0"/>
    <x v="2"/>
  </r>
  <r>
    <b v="0"/>
    <m/>
    <m/>
    <x v="13"/>
    <x v="3884"/>
    <n v="0"/>
    <n v="0"/>
    <n v="0"/>
    <x v="2"/>
  </r>
  <r>
    <b v="0"/>
    <m/>
    <m/>
    <x v="13"/>
    <x v="3885"/>
    <n v="0"/>
    <n v="0"/>
    <n v="0"/>
    <x v="2"/>
  </r>
  <r>
    <b v="0"/>
    <m/>
    <m/>
    <x v="13"/>
    <x v="3886"/>
    <n v="0"/>
    <n v="0"/>
    <n v="0"/>
    <x v="2"/>
  </r>
  <r>
    <b v="0"/>
    <m/>
    <m/>
    <x v="13"/>
    <x v="3887"/>
    <n v="0"/>
    <n v="0"/>
    <n v="0"/>
    <x v="2"/>
  </r>
  <r>
    <b v="0"/>
    <m/>
    <m/>
    <x v="13"/>
    <x v="3888"/>
    <n v="0"/>
    <n v="0"/>
    <n v="0"/>
    <x v="2"/>
  </r>
  <r>
    <b v="0"/>
    <m/>
    <m/>
    <x v="13"/>
    <x v="3889"/>
    <n v="0"/>
    <n v="0"/>
    <n v="0"/>
    <x v="2"/>
  </r>
  <r>
    <b v="0"/>
    <m/>
    <m/>
    <x v="13"/>
    <x v="3890"/>
    <n v="0"/>
    <n v="0"/>
    <n v="0"/>
    <x v="2"/>
  </r>
  <r>
    <b v="0"/>
    <m/>
    <m/>
    <x v="13"/>
    <x v="3891"/>
    <n v="0"/>
    <n v="0"/>
    <n v="0"/>
    <x v="2"/>
  </r>
  <r>
    <b v="0"/>
    <m/>
    <m/>
    <x v="13"/>
    <x v="3892"/>
    <n v="0"/>
    <n v="0"/>
    <n v="0"/>
    <x v="2"/>
  </r>
  <r>
    <b v="0"/>
    <m/>
    <m/>
    <x v="13"/>
    <x v="3893"/>
    <n v="0"/>
    <n v="0"/>
    <n v="0"/>
    <x v="2"/>
  </r>
  <r>
    <b v="0"/>
    <m/>
    <m/>
    <x v="13"/>
    <x v="3894"/>
    <n v="0"/>
    <n v="0"/>
    <n v="0"/>
    <x v="2"/>
  </r>
  <r>
    <b v="0"/>
    <m/>
    <m/>
    <x v="13"/>
    <x v="3895"/>
    <n v="0"/>
    <n v="0"/>
    <n v="0"/>
    <x v="2"/>
  </r>
  <r>
    <b v="0"/>
    <m/>
    <m/>
    <x v="13"/>
    <x v="3896"/>
    <n v="0"/>
    <n v="0"/>
    <n v="0"/>
    <x v="2"/>
  </r>
  <r>
    <b v="0"/>
    <m/>
    <m/>
    <x v="13"/>
    <x v="3897"/>
    <n v="0"/>
    <n v="0"/>
    <n v="0"/>
    <x v="2"/>
  </r>
  <r>
    <b v="0"/>
    <m/>
    <m/>
    <x v="13"/>
    <x v="3898"/>
    <n v="0"/>
    <n v="0"/>
    <n v="0"/>
    <x v="2"/>
  </r>
  <r>
    <b v="0"/>
    <m/>
    <m/>
    <x v="13"/>
    <x v="3899"/>
    <n v="0"/>
    <n v="0"/>
    <n v="0"/>
    <x v="2"/>
  </r>
  <r>
    <b v="0"/>
    <m/>
    <m/>
    <x v="13"/>
    <x v="3900"/>
    <n v="0"/>
    <n v="0"/>
    <n v="0"/>
    <x v="2"/>
  </r>
  <r>
    <b v="0"/>
    <m/>
    <m/>
    <x v="13"/>
    <x v="3901"/>
    <n v="0"/>
    <n v="0"/>
    <n v="0"/>
    <x v="2"/>
  </r>
  <r>
    <b v="0"/>
    <m/>
    <m/>
    <x v="13"/>
    <x v="3902"/>
    <n v="0"/>
    <n v="0"/>
    <n v="0"/>
    <x v="2"/>
  </r>
  <r>
    <b v="0"/>
    <m/>
    <m/>
    <x v="13"/>
    <x v="3903"/>
    <n v="0"/>
    <n v="0"/>
    <n v="0"/>
    <x v="2"/>
  </r>
  <r>
    <b v="0"/>
    <m/>
    <m/>
    <x v="13"/>
    <x v="3904"/>
    <n v="0"/>
    <n v="0"/>
    <n v="0"/>
    <x v="2"/>
  </r>
  <r>
    <b v="0"/>
    <m/>
    <m/>
    <x v="13"/>
    <x v="3905"/>
    <n v="0"/>
    <n v="0"/>
    <n v="0"/>
    <x v="2"/>
  </r>
  <r>
    <b v="0"/>
    <m/>
    <m/>
    <x v="13"/>
    <x v="3906"/>
    <n v="0"/>
    <n v="0"/>
    <n v="0"/>
    <x v="2"/>
  </r>
  <r>
    <b v="0"/>
    <m/>
    <m/>
    <x v="13"/>
    <x v="3907"/>
    <n v="0"/>
    <n v="0"/>
    <n v="0"/>
    <x v="2"/>
  </r>
  <r>
    <b v="0"/>
    <m/>
    <m/>
    <x v="13"/>
    <x v="3908"/>
    <n v="0"/>
    <n v="0"/>
    <n v="0"/>
    <x v="2"/>
  </r>
  <r>
    <b v="0"/>
    <m/>
    <m/>
    <x v="13"/>
    <x v="3909"/>
    <n v="0"/>
    <n v="0"/>
    <n v="0"/>
    <x v="2"/>
  </r>
  <r>
    <b v="0"/>
    <m/>
    <m/>
    <x v="13"/>
    <x v="3910"/>
    <n v="0"/>
    <n v="0"/>
    <n v="0"/>
    <x v="2"/>
  </r>
  <r>
    <b v="0"/>
    <m/>
    <m/>
    <x v="13"/>
    <x v="3911"/>
    <n v="0"/>
    <n v="0"/>
    <n v="0"/>
    <x v="2"/>
  </r>
  <r>
    <b v="0"/>
    <m/>
    <m/>
    <x v="13"/>
    <x v="3912"/>
    <n v="0"/>
    <n v="0"/>
    <n v="0"/>
    <x v="2"/>
  </r>
  <r>
    <b v="0"/>
    <m/>
    <m/>
    <x v="13"/>
    <x v="3913"/>
    <n v="0"/>
    <n v="0"/>
    <n v="0"/>
    <x v="2"/>
  </r>
  <r>
    <b v="0"/>
    <m/>
    <m/>
    <x v="13"/>
    <x v="3914"/>
    <n v="0"/>
    <n v="0"/>
    <n v="0"/>
    <x v="2"/>
  </r>
  <r>
    <b v="0"/>
    <m/>
    <m/>
    <x v="13"/>
    <x v="3915"/>
    <n v="0"/>
    <n v="0"/>
    <n v="0"/>
    <x v="2"/>
  </r>
  <r>
    <b v="0"/>
    <m/>
    <m/>
    <x v="13"/>
    <x v="3916"/>
    <n v="0"/>
    <n v="0"/>
    <n v="0"/>
    <x v="2"/>
  </r>
  <r>
    <b v="0"/>
    <m/>
    <m/>
    <x v="13"/>
    <x v="3917"/>
    <n v="0"/>
    <n v="0"/>
    <n v="0"/>
    <x v="2"/>
  </r>
  <r>
    <b v="0"/>
    <m/>
    <m/>
    <x v="13"/>
    <x v="3918"/>
    <n v="0"/>
    <n v="0"/>
    <n v="0"/>
    <x v="2"/>
  </r>
  <r>
    <b v="0"/>
    <m/>
    <m/>
    <x v="13"/>
    <x v="3919"/>
    <n v="0"/>
    <n v="0"/>
    <n v="0"/>
    <x v="2"/>
  </r>
  <r>
    <b v="0"/>
    <m/>
    <m/>
    <x v="13"/>
    <x v="3920"/>
    <n v="0"/>
    <n v="0"/>
    <n v="0"/>
    <x v="2"/>
  </r>
  <r>
    <b v="0"/>
    <m/>
    <m/>
    <x v="13"/>
    <x v="3921"/>
    <n v="0"/>
    <n v="0"/>
    <n v="0"/>
    <x v="2"/>
  </r>
  <r>
    <b v="0"/>
    <m/>
    <m/>
    <x v="13"/>
    <x v="3922"/>
    <n v="0"/>
    <n v="0"/>
    <n v="0"/>
    <x v="2"/>
  </r>
  <r>
    <b v="0"/>
    <m/>
    <m/>
    <x v="13"/>
    <x v="3923"/>
    <n v="0"/>
    <n v="0"/>
    <n v="0"/>
    <x v="2"/>
  </r>
  <r>
    <b v="0"/>
    <m/>
    <m/>
    <x v="13"/>
    <x v="3924"/>
    <n v="0"/>
    <n v="0"/>
    <n v="0"/>
    <x v="2"/>
  </r>
  <r>
    <b v="0"/>
    <m/>
    <m/>
    <x v="13"/>
    <x v="3925"/>
    <n v="0"/>
    <n v="0"/>
    <n v="0"/>
    <x v="2"/>
  </r>
  <r>
    <b v="0"/>
    <m/>
    <m/>
    <x v="13"/>
    <x v="3926"/>
    <n v="0"/>
    <n v="0"/>
    <n v="0"/>
    <x v="2"/>
  </r>
  <r>
    <b v="0"/>
    <m/>
    <m/>
    <x v="13"/>
    <x v="3927"/>
    <n v="0"/>
    <n v="0"/>
    <n v="0"/>
    <x v="2"/>
  </r>
  <r>
    <b v="0"/>
    <m/>
    <m/>
    <x v="13"/>
    <x v="3928"/>
    <n v="0"/>
    <n v="0"/>
    <n v="0"/>
    <x v="2"/>
  </r>
  <r>
    <b v="0"/>
    <m/>
    <m/>
    <x v="13"/>
    <x v="3929"/>
    <n v="0"/>
    <n v="0"/>
    <n v="0"/>
    <x v="2"/>
  </r>
  <r>
    <b v="0"/>
    <m/>
    <m/>
    <x v="13"/>
    <x v="3930"/>
    <n v="0"/>
    <n v="0"/>
    <n v="0"/>
    <x v="2"/>
  </r>
  <r>
    <b v="0"/>
    <m/>
    <m/>
    <x v="13"/>
    <x v="3931"/>
    <n v="0"/>
    <n v="0"/>
    <n v="0"/>
    <x v="2"/>
  </r>
  <r>
    <b v="0"/>
    <m/>
    <m/>
    <x v="13"/>
    <x v="3932"/>
    <n v="0"/>
    <n v="0"/>
    <n v="0"/>
    <x v="2"/>
  </r>
  <r>
    <b v="0"/>
    <m/>
    <m/>
    <x v="13"/>
    <x v="3933"/>
    <n v="0"/>
    <n v="0"/>
    <n v="0"/>
    <x v="2"/>
  </r>
  <r>
    <b v="0"/>
    <m/>
    <m/>
    <x v="13"/>
    <x v="3934"/>
    <n v="0"/>
    <n v="0"/>
    <n v="0"/>
    <x v="2"/>
  </r>
  <r>
    <b v="0"/>
    <m/>
    <m/>
    <x v="13"/>
    <x v="3935"/>
    <n v="0"/>
    <n v="0"/>
    <n v="0"/>
    <x v="2"/>
  </r>
  <r>
    <b v="0"/>
    <m/>
    <m/>
    <x v="13"/>
    <x v="3936"/>
    <n v="0"/>
    <n v="0"/>
    <n v="0"/>
    <x v="2"/>
  </r>
  <r>
    <b v="0"/>
    <m/>
    <m/>
    <x v="13"/>
    <x v="3937"/>
    <n v="0"/>
    <n v="0"/>
    <n v="0"/>
    <x v="2"/>
  </r>
  <r>
    <b v="0"/>
    <m/>
    <m/>
    <x v="13"/>
    <x v="3938"/>
    <n v="0"/>
    <n v="0"/>
    <n v="0"/>
    <x v="2"/>
  </r>
  <r>
    <b v="0"/>
    <m/>
    <m/>
    <x v="13"/>
    <x v="3939"/>
    <n v="0"/>
    <n v="0"/>
    <n v="0"/>
    <x v="2"/>
  </r>
  <r>
    <b v="0"/>
    <m/>
    <m/>
    <x v="13"/>
    <x v="3940"/>
    <n v="0"/>
    <n v="0"/>
    <n v="0"/>
    <x v="2"/>
  </r>
  <r>
    <b v="0"/>
    <m/>
    <m/>
    <x v="13"/>
    <x v="3941"/>
    <n v="0"/>
    <n v="0"/>
    <n v="0"/>
    <x v="2"/>
  </r>
  <r>
    <b v="0"/>
    <m/>
    <m/>
    <x v="13"/>
    <x v="3942"/>
    <n v="0"/>
    <n v="0"/>
    <n v="0"/>
    <x v="2"/>
  </r>
  <r>
    <b v="0"/>
    <m/>
    <m/>
    <x v="13"/>
    <x v="3943"/>
    <n v="0"/>
    <n v="0"/>
    <n v="0"/>
    <x v="2"/>
  </r>
  <r>
    <b v="0"/>
    <m/>
    <m/>
    <x v="13"/>
    <x v="3944"/>
    <n v="0"/>
    <n v="0"/>
    <n v="0"/>
    <x v="2"/>
  </r>
  <r>
    <b v="0"/>
    <m/>
    <m/>
    <x v="13"/>
    <x v="3945"/>
    <n v="0"/>
    <n v="0"/>
    <n v="0"/>
    <x v="2"/>
  </r>
  <r>
    <b v="0"/>
    <m/>
    <m/>
    <x v="13"/>
    <x v="3946"/>
    <n v="0"/>
    <n v="0"/>
    <n v="0"/>
    <x v="2"/>
  </r>
  <r>
    <b v="0"/>
    <m/>
    <m/>
    <x v="13"/>
    <x v="3947"/>
    <n v="0"/>
    <n v="0"/>
    <n v="0"/>
    <x v="2"/>
  </r>
  <r>
    <b v="0"/>
    <m/>
    <m/>
    <x v="13"/>
    <x v="3948"/>
    <n v="0"/>
    <n v="0"/>
    <n v="0"/>
    <x v="2"/>
  </r>
  <r>
    <b v="0"/>
    <m/>
    <m/>
    <x v="13"/>
    <x v="3949"/>
    <n v="0"/>
    <n v="0"/>
    <n v="0"/>
    <x v="2"/>
  </r>
  <r>
    <b v="0"/>
    <m/>
    <m/>
    <x v="13"/>
    <x v="3950"/>
    <n v="0"/>
    <n v="0"/>
    <n v="0"/>
    <x v="2"/>
  </r>
  <r>
    <b v="0"/>
    <m/>
    <m/>
    <x v="13"/>
    <x v="3951"/>
    <n v="0"/>
    <n v="0"/>
    <n v="0"/>
    <x v="2"/>
  </r>
  <r>
    <b v="0"/>
    <m/>
    <m/>
    <x v="13"/>
    <x v="3952"/>
    <n v="0"/>
    <n v="0"/>
    <n v="0"/>
    <x v="2"/>
  </r>
  <r>
    <b v="0"/>
    <m/>
    <m/>
    <x v="13"/>
    <x v="3953"/>
    <n v="0"/>
    <n v="0"/>
    <n v="0"/>
    <x v="2"/>
  </r>
  <r>
    <b v="0"/>
    <m/>
    <m/>
    <x v="13"/>
    <x v="3954"/>
    <n v="0"/>
    <n v="0"/>
    <n v="0"/>
    <x v="2"/>
  </r>
  <r>
    <b v="0"/>
    <m/>
    <m/>
    <x v="13"/>
    <x v="3955"/>
    <n v="0"/>
    <n v="0"/>
    <n v="0"/>
    <x v="2"/>
  </r>
  <r>
    <b v="0"/>
    <m/>
    <m/>
    <x v="13"/>
    <x v="3956"/>
    <n v="0"/>
    <n v="0"/>
    <n v="0"/>
    <x v="2"/>
  </r>
  <r>
    <b v="0"/>
    <m/>
    <m/>
    <x v="13"/>
    <x v="3957"/>
    <n v="0"/>
    <n v="0"/>
    <n v="0"/>
    <x v="2"/>
  </r>
  <r>
    <b v="0"/>
    <m/>
    <m/>
    <x v="13"/>
    <x v="3958"/>
    <n v="0"/>
    <n v="0"/>
    <n v="0"/>
    <x v="2"/>
  </r>
  <r>
    <b v="0"/>
    <m/>
    <m/>
    <x v="13"/>
    <x v="3959"/>
    <n v="0"/>
    <n v="0"/>
    <n v="0"/>
    <x v="2"/>
  </r>
  <r>
    <b v="0"/>
    <m/>
    <m/>
    <x v="13"/>
    <x v="3960"/>
    <n v="0"/>
    <n v="0"/>
    <n v="0"/>
    <x v="2"/>
  </r>
  <r>
    <b v="0"/>
    <m/>
    <m/>
    <x v="13"/>
    <x v="3961"/>
    <n v="0"/>
    <n v="0"/>
    <n v="0"/>
    <x v="2"/>
  </r>
  <r>
    <b v="0"/>
    <m/>
    <m/>
    <x v="13"/>
    <x v="3962"/>
    <n v="0"/>
    <n v="0"/>
    <n v="0"/>
    <x v="2"/>
  </r>
  <r>
    <b v="0"/>
    <m/>
    <m/>
    <x v="13"/>
    <x v="3963"/>
    <n v="0"/>
    <n v="0"/>
    <n v="0"/>
    <x v="2"/>
  </r>
  <r>
    <b v="0"/>
    <m/>
    <m/>
    <x v="13"/>
    <x v="3964"/>
    <n v="0"/>
    <n v="0"/>
    <n v="0"/>
    <x v="2"/>
  </r>
  <r>
    <b v="0"/>
    <m/>
    <m/>
    <x v="13"/>
    <x v="3965"/>
    <n v="0"/>
    <n v="0"/>
    <n v="0"/>
    <x v="2"/>
  </r>
  <r>
    <b v="0"/>
    <m/>
    <m/>
    <x v="13"/>
    <x v="3966"/>
    <n v="0"/>
    <n v="0"/>
    <n v="0"/>
    <x v="2"/>
  </r>
  <r>
    <b v="0"/>
    <m/>
    <m/>
    <x v="13"/>
    <x v="3967"/>
    <n v="0"/>
    <n v="0"/>
    <n v="0"/>
    <x v="2"/>
  </r>
  <r>
    <b v="0"/>
    <m/>
    <m/>
    <x v="13"/>
    <x v="3968"/>
    <n v="0"/>
    <n v="0"/>
    <n v="0"/>
    <x v="2"/>
  </r>
  <r>
    <b v="0"/>
    <m/>
    <m/>
    <x v="13"/>
    <x v="3969"/>
    <n v="0"/>
    <n v="0"/>
    <n v="0"/>
    <x v="2"/>
  </r>
  <r>
    <b v="0"/>
    <m/>
    <m/>
    <x v="13"/>
    <x v="3970"/>
    <n v="0"/>
    <n v="0"/>
    <n v="0"/>
    <x v="2"/>
  </r>
  <r>
    <b v="0"/>
    <m/>
    <m/>
    <x v="13"/>
    <x v="3971"/>
    <n v="0"/>
    <n v="0"/>
    <n v="0"/>
    <x v="2"/>
  </r>
  <r>
    <b v="0"/>
    <m/>
    <m/>
    <x v="13"/>
    <x v="3972"/>
    <n v="0"/>
    <n v="0"/>
    <n v="0"/>
    <x v="2"/>
  </r>
  <r>
    <b v="0"/>
    <m/>
    <m/>
    <x v="13"/>
    <x v="3973"/>
    <n v="0"/>
    <n v="0"/>
    <n v="0"/>
    <x v="2"/>
  </r>
  <r>
    <b v="0"/>
    <m/>
    <m/>
    <x v="13"/>
    <x v="3974"/>
    <n v="0"/>
    <n v="0"/>
    <n v="0"/>
    <x v="2"/>
  </r>
  <r>
    <b v="0"/>
    <m/>
    <m/>
    <x v="13"/>
    <x v="3975"/>
    <n v="0"/>
    <n v="0"/>
    <n v="0"/>
    <x v="2"/>
  </r>
  <r>
    <b v="0"/>
    <m/>
    <m/>
    <x v="13"/>
    <x v="3976"/>
    <n v="0"/>
    <n v="0"/>
    <n v="0"/>
    <x v="2"/>
  </r>
  <r>
    <b v="0"/>
    <m/>
    <m/>
    <x v="13"/>
    <x v="3977"/>
    <n v="0"/>
    <n v="0"/>
    <n v="0"/>
    <x v="2"/>
  </r>
  <r>
    <b v="0"/>
    <m/>
    <m/>
    <x v="13"/>
    <x v="3978"/>
    <n v="0"/>
    <n v="0"/>
    <n v="0"/>
    <x v="2"/>
  </r>
  <r>
    <b v="0"/>
    <m/>
    <m/>
    <x v="13"/>
    <x v="3979"/>
    <n v="0"/>
    <n v="0"/>
    <n v="0"/>
    <x v="2"/>
  </r>
  <r>
    <b v="0"/>
    <m/>
    <m/>
    <x v="13"/>
    <x v="3980"/>
    <n v="0"/>
    <n v="0"/>
    <n v="0"/>
    <x v="2"/>
  </r>
  <r>
    <b v="0"/>
    <m/>
    <m/>
    <x v="13"/>
    <x v="3981"/>
    <n v="0"/>
    <n v="0"/>
    <n v="0"/>
    <x v="2"/>
  </r>
  <r>
    <b v="0"/>
    <m/>
    <m/>
    <x v="13"/>
    <x v="3982"/>
    <n v="0"/>
    <n v="0"/>
    <n v="0"/>
    <x v="2"/>
  </r>
  <r>
    <b v="0"/>
    <m/>
    <m/>
    <x v="13"/>
    <x v="3983"/>
    <n v="0"/>
    <n v="0"/>
    <n v="0"/>
    <x v="2"/>
  </r>
  <r>
    <b v="0"/>
    <m/>
    <m/>
    <x v="13"/>
    <x v="3984"/>
    <n v="0"/>
    <n v="0"/>
    <n v="0"/>
    <x v="2"/>
  </r>
  <r>
    <b v="0"/>
    <m/>
    <m/>
    <x v="13"/>
    <x v="3985"/>
    <n v="0"/>
    <n v="0"/>
    <n v="0"/>
    <x v="2"/>
  </r>
  <r>
    <b v="0"/>
    <m/>
    <m/>
    <x v="13"/>
    <x v="3986"/>
    <n v="0"/>
    <n v="0"/>
    <n v="0"/>
    <x v="2"/>
  </r>
  <r>
    <b v="0"/>
    <m/>
    <m/>
    <x v="13"/>
    <x v="3987"/>
    <n v="0"/>
    <n v="0"/>
    <n v="0"/>
    <x v="2"/>
  </r>
  <r>
    <b v="0"/>
    <m/>
    <m/>
    <x v="13"/>
    <x v="3988"/>
    <n v="0"/>
    <n v="0"/>
    <n v="0"/>
    <x v="2"/>
  </r>
  <r>
    <b v="0"/>
    <m/>
    <m/>
    <x v="13"/>
    <x v="3989"/>
    <n v="0"/>
    <n v="0"/>
    <n v="0"/>
    <x v="2"/>
  </r>
  <r>
    <b v="0"/>
    <m/>
    <m/>
    <x v="13"/>
    <x v="3990"/>
    <n v="0"/>
    <n v="0"/>
    <n v="0"/>
    <x v="2"/>
  </r>
  <r>
    <b v="0"/>
    <m/>
    <m/>
    <x v="13"/>
    <x v="3991"/>
    <n v="0"/>
    <n v="0"/>
    <n v="0"/>
    <x v="2"/>
  </r>
  <r>
    <b v="0"/>
    <m/>
    <m/>
    <x v="13"/>
    <x v="3992"/>
    <n v="0"/>
    <n v="0"/>
    <n v="0"/>
    <x v="2"/>
  </r>
  <r>
    <b v="0"/>
    <m/>
    <m/>
    <x v="13"/>
    <x v="3993"/>
    <n v="0"/>
    <n v="0"/>
    <n v="0"/>
    <x v="2"/>
  </r>
  <r>
    <b v="0"/>
    <m/>
    <m/>
    <x v="13"/>
    <x v="3994"/>
    <n v="0"/>
    <n v="0"/>
    <n v="0"/>
    <x v="2"/>
  </r>
  <r>
    <b v="0"/>
    <m/>
    <m/>
    <x v="13"/>
    <x v="3995"/>
    <n v="0"/>
    <n v="0"/>
    <n v="0"/>
    <x v="2"/>
  </r>
  <r>
    <b v="0"/>
    <m/>
    <m/>
    <x v="13"/>
    <x v="3996"/>
    <n v="0"/>
    <n v="0"/>
    <n v="0"/>
    <x v="2"/>
  </r>
  <r>
    <b v="0"/>
    <m/>
    <m/>
    <x v="13"/>
    <x v="3997"/>
    <n v="0"/>
    <n v="0"/>
    <n v="0"/>
    <x v="2"/>
  </r>
  <r>
    <b v="0"/>
    <m/>
    <m/>
    <x v="13"/>
    <x v="3998"/>
    <n v="0"/>
    <n v="0"/>
    <n v="0"/>
    <x v="2"/>
  </r>
  <r>
    <b v="0"/>
    <m/>
    <m/>
    <x v="13"/>
    <x v="3999"/>
    <n v="0"/>
    <n v="0"/>
    <n v="0"/>
    <x v="2"/>
  </r>
  <r>
    <b v="0"/>
    <m/>
    <m/>
    <x v="13"/>
    <x v="4000"/>
    <n v="0"/>
    <n v="0"/>
    <n v="0"/>
    <x v="2"/>
  </r>
  <r>
    <b v="0"/>
    <m/>
    <m/>
    <x v="13"/>
    <x v="4001"/>
    <n v="0"/>
    <n v="0"/>
    <n v="0"/>
    <x v="2"/>
  </r>
  <r>
    <b v="0"/>
    <m/>
    <m/>
    <x v="13"/>
    <x v="4002"/>
    <n v="0"/>
    <n v="0"/>
    <n v="0"/>
    <x v="2"/>
  </r>
  <r>
    <b v="0"/>
    <m/>
    <m/>
    <x v="13"/>
    <x v="4003"/>
    <n v="0"/>
    <n v="0"/>
    <n v="0"/>
    <x v="2"/>
  </r>
  <r>
    <b v="0"/>
    <m/>
    <m/>
    <x v="13"/>
    <x v="4004"/>
    <n v="0"/>
    <n v="0"/>
    <n v="0"/>
    <x v="2"/>
  </r>
  <r>
    <b v="0"/>
    <m/>
    <m/>
    <x v="13"/>
    <x v="4005"/>
    <n v="0"/>
    <n v="0"/>
    <n v="0"/>
    <x v="2"/>
  </r>
  <r>
    <b v="0"/>
    <m/>
    <m/>
    <x v="13"/>
    <x v="4006"/>
    <n v="0"/>
    <n v="0"/>
    <n v="0"/>
    <x v="2"/>
  </r>
  <r>
    <b v="0"/>
    <m/>
    <m/>
    <x v="13"/>
    <x v="4007"/>
    <n v="0"/>
    <n v="0"/>
    <n v="0"/>
    <x v="2"/>
  </r>
  <r>
    <b v="0"/>
    <m/>
    <m/>
    <x v="13"/>
    <x v="4008"/>
    <n v="0"/>
    <n v="0"/>
    <n v="0"/>
    <x v="2"/>
  </r>
  <r>
    <b v="0"/>
    <m/>
    <m/>
    <x v="13"/>
    <x v="4009"/>
    <n v="0"/>
    <n v="0"/>
    <n v="0"/>
    <x v="2"/>
  </r>
  <r>
    <b v="0"/>
    <m/>
    <m/>
    <x v="13"/>
    <x v="4010"/>
    <n v="0"/>
    <n v="0"/>
    <n v="0"/>
    <x v="2"/>
  </r>
  <r>
    <b v="0"/>
    <m/>
    <m/>
    <x v="13"/>
    <x v="4011"/>
    <n v="0"/>
    <n v="0"/>
    <n v="0"/>
    <x v="2"/>
  </r>
  <r>
    <b v="0"/>
    <m/>
    <m/>
    <x v="13"/>
    <x v="4012"/>
    <n v="0"/>
    <n v="0"/>
    <n v="0"/>
    <x v="2"/>
  </r>
  <r>
    <b v="0"/>
    <m/>
    <m/>
    <x v="13"/>
    <x v="4013"/>
    <n v="0"/>
    <n v="0"/>
    <n v="0"/>
    <x v="2"/>
  </r>
  <r>
    <b v="0"/>
    <m/>
    <m/>
    <x v="13"/>
    <x v="4014"/>
    <n v="0"/>
    <n v="0"/>
    <n v="0"/>
    <x v="2"/>
  </r>
  <r>
    <b v="0"/>
    <m/>
    <m/>
    <x v="13"/>
    <x v="4015"/>
    <n v="0"/>
    <n v="0"/>
    <n v="0"/>
    <x v="2"/>
  </r>
  <r>
    <b v="0"/>
    <m/>
    <m/>
    <x v="13"/>
    <x v="4016"/>
    <n v="0"/>
    <n v="0"/>
    <n v="0"/>
    <x v="2"/>
  </r>
  <r>
    <b v="0"/>
    <m/>
    <m/>
    <x v="13"/>
    <x v="4017"/>
    <n v="0"/>
    <n v="0"/>
    <n v="0"/>
    <x v="2"/>
  </r>
  <r>
    <b v="0"/>
    <m/>
    <m/>
    <x v="13"/>
    <x v="4018"/>
    <n v="0"/>
    <n v="0"/>
    <n v="0"/>
    <x v="2"/>
  </r>
  <r>
    <b v="0"/>
    <m/>
    <m/>
    <x v="13"/>
    <x v="4019"/>
    <n v="0"/>
    <n v="0"/>
    <n v="0"/>
    <x v="2"/>
  </r>
  <r>
    <b v="0"/>
    <m/>
    <m/>
    <x v="13"/>
    <x v="4020"/>
    <n v="0"/>
    <n v="0"/>
    <n v="0"/>
    <x v="2"/>
  </r>
  <r>
    <b v="0"/>
    <m/>
    <m/>
    <x v="13"/>
    <x v="4021"/>
    <n v="0"/>
    <n v="0"/>
    <n v="0"/>
    <x v="2"/>
  </r>
  <r>
    <b v="0"/>
    <m/>
    <m/>
    <x v="13"/>
    <x v="4022"/>
    <n v="0"/>
    <n v="0"/>
    <n v="0"/>
    <x v="2"/>
  </r>
  <r>
    <b v="0"/>
    <m/>
    <m/>
    <x v="13"/>
    <x v="4023"/>
    <n v="0"/>
    <n v="0"/>
    <n v="0"/>
    <x v="2"/>
  </r>
  <r>
    <b v="0"/>
    <m/>
    <m/>
    <x v="13"/>
    <x v="4024"/>
    <n v="0"/>
    <n v="0"/>
    <n v="0"/>
    <x v="2"/>
  </r>
  <r>
    <b v="0"/>
    <m/>
    <m/>
    <x v="13"/>
    <x v="4025"/>
    <n v="0"/>
    <n v="0"/>
    <n v="0"/>
    <x v="2"/>
  </r>
  <r>
    <b v="0"/>
    <m/>
    <m/>
    <x v="13"/>
    <x v="4026"/>
    <n v="0"/>
    <n v="0"/>
    <n v="0"/>
    <x v="2"/>
  </r>
  <r>
    <b v="0"/>
    <m/>
    <m/>
    <x v="13"/>
    <x v="4027"/>
    <n v="0"/>
    <n v="0"/>
    <n v="0"/>
    <x v="2"/>
  </r>
  <r>
    <b v="0"/>
    <m/>
    <m/>
    <x v="13"/>
    <x v="4028"/>
    <n v="0"/>
    <n v="0"/>
    <n v="0"/>
    <x v="2"/>
  </r>
  <r>
    <b v="0"/>
    <m/>
    <m/>
    <x v="13"/>
    <x v="4029"/>
    <n v="0"/>
    <n v="0"/>
    <n v="0"/>
    <x v="2"/>
  </r>
  <r>
    <b v="0"/>
    <m/>
    <m/>
    <x v="13"/>
    <x v="4030"/>
    <n v="0"/>
    <n v="0"/>
    <n v="0"/>
    <x v="2"/>
  </r>
  <r>
    <b v="0"/>
    <m/>
    <m/>
    <x v="13"/>
    <x v="4031"/>
    <n v="0"/>
    <n v="0"/>
    <n v="0"/>
    <x v="2"/>
  </r>
  <r>
    <b v="0"/>
    <m/>
    <m/>
    <x v="13"/>
    <x v="4032"/>
    <n v="0"/>
    <n v="0"/>
    <n v="0"/>
    <x v="2"/>
  </r>
  <r>
    <b v="0"/>
    <m/>
    <m/>
    <x v="13"/>
    <x v="4033"/>
    <n v="0"/>
    <n v="0"/>
    <n v="0"/>
    <x v="2"/>
  </r>
  <r>
    <b v="0"/>
    <m/>
    <m/>
    <x v="13"/>
    <x v="4034"/>
    <n v="0"/>
    <n v="0"/>
    <n v="0"/>
    <x v="2"/>
  </r>
  <r>
    <b v="0"/>
    <m/>
    <m/>
    <x v="13"/>
    <x v="4035"/>
    <n v="0"/>
    <n v="0"/>
    <n v="0"/>
    <x v="2"/>
  </r>
  <r>
    <b v="0"/>
    <m/>
    <m/>
    <x v="13"/>
    <x v="4036"/>
    <n v="0"/>
    <n v="0"/>
    <n v="0"/>
    <x v="2"/>
  </r>
  <r>
    <b v="0"/>
    <m/>
    <m/>
    <x v="13"/>
    <x v="4037"/>
    <n v="0"/>
    <n v="0"/>
    <n v="0"/>
    <x v="2"/>
  </r>
  <r>
    <b v="0"/>
    <m/>
    <m/>
    <x v="13"/>
    <x v="4038"/>
    <n v="0"/>
    <n v="0"/>
    <n v="0"/>
    <x v="2"/>
  </r>
  <r>
    <b v="0"/>
    <m/>
    <m/>
    <x v="13"/>
    <x v="4039"/>
    <n v="0"/>
    <n v="0"/>
    <n v="0"/>
    <x v="2"/>
  </r>
  <r>
    <b v="0"/>
    <m/>
    <m/>
    <x v="13"/>
    <x v="4040"/>
    <n v="0"/>
    <n v="0"/>
    <n v="0"/>
    <x v="2"/>
  </r>
  <r>
    <b v="0"/>
    <m/>
    <m/>
    <x v="13"/>
    <x v="4041"/>
    <n v="0"/>
    <n v="0"/>
    <n v="0"/>
    <x v="2"/>
  </r>
  <r>
    <b v="0"/>
    <m/>
    <m/>
    <x v="13"/>
    <x v="4042"/>
    <n v="0"/>
    <n v="0"/>
    <n v="0"/>
    <x v="2"/>
  </r>
  <r>
    <b v="0"/>
    <m/>
    <m/>
    <x v="13"/>
    <x v="4043"/>
    <n v="0"/>
    <n v="0"/>
    <n v="0"/>
    <x v="2"/>
  </r>
  <r>
    <b v="0"/>
    <m/>
    <m/>
    <x v="13"/>
    <x v="4044"/>
    <n v="0"/>
    <n v="0"/>
    <n v="0"/>
    <x v="2"/>
  </r>
  <r>
    <b v="0"/>
    <m/>
    <m/>
    <x v="13"/>
    <x v="4045"/>
    <n v="0"/>
    <n v="0"/>
    <n v="0"/>
    <x v="2"/>
  </r>
  <r>
    <b v="0"/>
    <m/>
    <m/>
    <x v="13"/>
    <x v="4046"/>
    <n v="0"/>
    <n v="0"/>
    <n v="0"/>
    <x v="2"/>
  </r>
  <r>
    <b v="0"/>
    <m/>
    <m/>
    <x v="13"/>
    <x v="4047"/>
    <n v="0"/>
    <n v="0"/>
    <n v="0"/>
    <x v="2"/>
  </r>
  <r>
    <b v="0"/>
    <m/>
    <m/>
    <x v="13"/>
    <x v="4048"/>
    <n v="0"/>
    <n v="0"/>
    <n v="0"/>
    <x v="2"/>
  </r>
  <r>
    <b v="0"/>
    <m/>
    <m/>
    <x v="13"/>
    <x v="4049"/>
    <n v="0"/>
    <n v="0"/>
    <n v="0"/>
    <x v="2"/>
  </r>
  <r>
    <b v="0"/>
    <m/>
    <m/>
    <x v="13"/>
    <x v="4050"/>
    <n v="0"/>
    <n v="0"/>
    <n v="0"/>
    <x v="2"/>
  </r>
  <r>
    <b v="0"/>
    <m/>
    <m/>
    <x v="13"/>
    <x v="4051"/>
    <n v="0"/>
    <n v="0"/>
    <n v="0"/>
    <x v="2"/>
  </r>
  <r>
    <b v="0"/>
    <m/>
    <m/>
    <x v="13"/>
    <x v="4052"/>
    <n v="0"/>
    <n v="0"/>
    <n v="0"/>
    <x v="2"/>
  </r>
  <r>
    <b v="0"/>
    <m/>
    <m/>
    <x v="13"/>
    <x v="4053"/>
    <n v="0"/>
    <n v="0"/>
    <n v="0"/>
    <x v="2"/>
  </r>
  <r>
    <b v="0"/>
    <m/>
    <m/>
    <x v="13"/>
    <x v="4054"/>
    <n v="0"/>
    <n v="0"/>
    <n v="0"/>
    <x v="2"/>
  </r>
  <r>
    <b v="0"/>
    <m/>
    <m/>
    <x v="13"/>
    <x v="4055"/>
    <n v="0"/>
    <n v="0"/>
    <n v="0"/>
    <x v="2"/>
  </r>
  <r>
    <b v="0"/>
    <m/>
    <m/>
    <x v="13"/>
    <x v="4056"/>
    <n v="0"/>
    <n v="0"/>
    <n v="0"/>
    <x v="2"/>
  </r>
  <r>
    <b v="0"/>
    <m/>
    <m/>
    <x v="13"/>
    <x v="4057"/>
    <n v="0"/>
    <n v="0"/>
    <n v="0"/>
    <x v="2"/>
  </r>
  <r>
    <b v="0"/>
    <m/>
    <m/>
    <x v="13"/>
    <x v="4058"/>
    <n v="0"/>
    <n v="0"/>
    <n v="0"/>
    <x v="2"/>
  </r>
  <r>
    <b v="0"/>
    <m/>
    <m/>
    <x v="13"/>
    <x v="4059"/>
    <n v="0"/>
    <n v="0"/>
    <n v="0"/>
    <x v="2"/>
  </r>
  <r>
    <b v="0"/>
    <m/>
    <m/>
    <x v="13"/>
    <x v="4060"/>
    <n v="0"/>
    <n v="0"/>
    <n v="0"/>
    <x v="2"/>
  </r>
  <r>
    <b v="0"/>
    <m/>
    <m/>
    <x v="13"/>
    <x v="4061"/>
    <n v="0"/>
    <n v="0"/>
    <n v="0"/>
    <x v="2"/>
  </r>
  <r>
    <b v="0"/>
    <m/>
    <m/>
    <x v="13"/>
    <x v="4062"/>
    <n v="0"/>
    <n v="0"/>
    <n v="0"/>
    <x v="2"/>
  </r>
  <r>
    <b v="0"/>
    <m/>
    <m/>
    <x v="13"/>
    <x v="4063"/>
    <n v="0"/>
    <n v="0"/>
    <n v="0"/>
    <x v="2"/>
  </r>
  <r>
    <b v="0"/>
    <m/>
    <m/>
    <x v="13"/>
    <x v="4064"/>
    <n v="0"/>
    <n v="0"/>
    <n v="0"/>
    <x v="2"/>
  </r>
  <r>
    <b v="0"/>
    <m/>
    <m/>
    <x v="13"/>
    <x v="4065"/>
    <n v="0"/>
    <n v="0"/>
    <n v="0"/>
    <x v="2"/>
  </r>
  <r>
    <b v="0"/>
    <m/>
    <m/>
    <x v="13"/>
    <x v="4066"/>
    <n v="0"/>
    <n v="0"/>
    <n v="0"/>
    <x v="2"/>
  </r>
  <r>
    <b v="0"/>
    <m/>
    <m/>
    <x v="13"/>
    <x v="4067"/>
    <n v="0"/>
    <n v="0"/>
    <n v="0"/>
    <x v="2"/>
  </r>
  <r>
    <b v="0"/>
    <m/>
    <m/>
    <x v="13"/>
    <x v="4068"/>
    <n v="0"/>
    <n v="0"/>
    <n v="0"/>
    <x v="2"/>
  </r>
  <r>
    <b v="0"/>
    <m/>
    <m/>
    <x v="13"/>
    <x v="4069"/>
    <n v="0"/>
    <n v="0"/>
    <n v="0"/>
    <x v="2"/>
  </r>
  <r>
    <b v="0"/>
    <m/>
    <m/>
    <x v="13"/>
    <x v="4070"/>
    <n v="0"/>
    <n v="0"/>
    <n v="0"/>
    <x v="2"/>
  </r>
  <r>
    <b v="0"/>
    <m/>
    <m/>
    <x v="13"/>
    <x v="4071"/>
    <n v="0"/>
    <n v="0"/>
    <n v="0"/>
    <x v="2"/>
  </r>
  <r>
    <b v="0"/>
    <m/>
    <m/>
    <x v="13"/>
    <x v="4072"/>
    <n v="0"/>
    <n v="0"/>
    <n v="0"/>
    <x v="2"/>
  </r>
  <r>
    <b v="0"/>
    <m/>
    <m/>
    <x v="13"/>
    <x v="4073"/>
    <n v="0"/>
    <n v="0"/>
    <n v="0"/>
    <x v="2"/>
  </r>
  <r>
    <b v="0"/>
    <m/>
    <m/>
    <x v="13"/>
    <x v="4074"/>
    <n v="0"/>
    <n v="0"/>
    <n v="0"/>
    <x v="2"/>
  </r>
  <r>
    <b v="0"/>
    <m/>
    <m/>
    <x v="13"/>
    <x v="4075"/>
    <n v="0"/>
    <n v="0"/>
    <n v="0"/>
    <x v="2"/>
  </r>
  <r>
    <b v="0"/>
    <m/>
    <m/>
    <x v="13"/>
    <x v="4076"/>
    <n v="0"/>
    <n v="0"/>
    <n v="0"/>
    <x v="2"/>
  </r>
  <r>
    <b v="0"/>
    <m/>
    <m/>
    <x v="13"/>
    <x v="4077"/>
    <n v="0"/>
    <n v="0"/>
    <n v="0"/>
    <x v="2"/>
  </r>
  <r>
    <b v="0"/>
    <m/>
    <m/>
    <x v="13"/>
    <x v="4078"/>
    <n v="0"/>
    <n v="0"/>
    <n v="0"/>
    <x v="3"/>
  </r>
  <r>
    <b v="0"/>
    <m/>
    <m/>
    <x v="13"/>
    <x v="4079"/>
    <n v="0"/>
    <n v="0"/>
    <n v="0"/>
    <x v="3"/>
  </r>
  <r>
    <b v="0"/>
    <m/>
    <m/>
    <x v="13"/>
    <x v="4080"/>
    <n v="0"/>
    <n v="0"/>
    <n v="0"/>
    <x v="3"/>
  </r>
  <r>
    <b v="0"/>
    <m/>
    <m/>
    <x v="13"/>
    <x v="4081"/>
    <n v="0"/>
    <n v="0"/>
    <n v="0"/>
    <x v="3"/>
  </r>
  <r>
    <b v="0"/>
    <m/>
    <m/>
    <x v="13"/>
    <x v="4082"/>
    <n v="0"/>
    <n v="0"/>
    <n v="0"/>
    <x v="3"/>
  </r>
  <r>
    <b v="0"/>
    <m/>
    <m/>
    <x v="13"/>
    <x v="4083"/>
    <n v="0"/>
    <n v="0"/>
    <n v="0"/>
    <x v="3"/>
  </r>
  <r>
    <b v="0"/>
    <m/>
    <m/>
    <x v="13"/>
    <x v="4084"/>
    <n v="0"/>
    <n v="0"/>
    <n v="0"/>
    <x v="3"/>
  </r>
  <r>
    <b v="0"/>
    <m/>
    <m/>
    <x v="13"/>
    <x v="4085"/>
    <n v="0"/>
    <n v="0"/>
    <n v="0"/>
    <x v="3"/>
  </r>
  <r>
    <b v="0"/>
    <m/>
    <m/>
    <x v="13"/>
    <x v="4086"/>
    <n v="0"/>
    <n v="0"/>
    <n v="0"/>
    <x v="3"/>
  </r>
  <r>
    <b v="0"/>
    <m/>
    <m/>
    <x v="13"/>
    <x v="4087"/>
    <n v="0"/>
    <n v="0"/>
    <n v="0"/>
    <x v="3"/>
  </r>
  <r>
    <b v="0"/>
    <m/>
    <m/>
    <x v="13"/>
    <x v="4088"/>
    <n v="0"/>
    <n v="0"/>
    <n v="0"/>
    <x v="3"/>
  </r>
  <r>
    <b v="0"/>
    <m/>
    <m/>
    <x v="13"/>
    <x v="4089"/>
    <n v="0"/>
    <n v="0"/>
    <n v="0"/>
    <x v="3"/>
  </r>
  <r>
    <b v="0"/>
    <m/>
    <m/>
    <x v="13"/>
    <x v="4090"/>
    <n v="0"/>
    <n v="0"/>
    <n v="0"/>
    <x v="3"/>
  </r>
  <r>
    <b v="0"/>
    <m/>
    <m/>
    <x v="13"/>
    <x v="4091"/>
    <n v="0"/>
    <n v="0"/>
    <n v="0"/>
    <x v="3"/>
  </r>
  <r>
    <b v="0"/>
    <m/>
    <m/>
    <x v="13"/>
    <x v="4092"/>
    <n v="0"/>
    <n v="0"/>
    <n v="0"/>
    <x v="3"/>
  </r>
  <r>
    <b v="0"/>
    <m/>
    <m/>
    <x v="13"/>
    <x v="4093"/>
    <n v="0"/>
    <n v="0"/>
    <n v="0"/>
    <x v="3"/>
  </r>
  <r>
    <b v="0"/>
    <m/>
    <m/>
    <x v="13"/>
    <x v="4094"/>
    <n v="0"/>
    <n v="0"/>
    <n v="0"/>
    <x v="3"/>
  </r>
  <r>
    <b v="0"/>
    <m/>
    <m/>
    <x v="13"/>
    <x v="4095"/>
    <n v="0"/>
    <n v="0"/>
    <n v="0"/>
    <x v="3"/>
  </r>
  <r>
    <b v="0"/>
    <m/>
    <m/>
    <x v="13"/>
    <x v="4096"/>
    <n v="0"/>
    <n v="0"/>
    <n v="0"/>
    <x v="3"/>
  </r>
  <r>
    <b v="0"/>
    <m/>
    <m/>
    <x v="13"/>
    <x v="4097"/>
    <n v="0"/>
    <n v="0"/>
    <n v="0"/>
    <x v="3"/>
  </r>
  <r>
    <b v="0"/>
    <m/>
    <m/>
    <x v="13"/>
    <x v="4098"/>
    <n v="0"/>
    <n v="0"/>
    <n v="0"/>
    <x v="3"/>
  </r>
  <r>
    <b v="0"/>
    <m/>
    <m/>
    <x v="13"/>
    <x v="4099"/>
    <n v="0"/>
    <n v="0"/>
    <n v="0"/>
    <x v="3"/>
  </r>
  <r>
    <b v="0"/>
    <m/>
    <m/>
    <x v="13"/>
    <x v="4100"/>
    <n v="0"/>
    <n v="0"/>
    <n v="0"/>
    <x v="3"/>
  </r>
  <r>
    <b v="0"/>
    <m/>
    <m/>
    <x v="13"/>
    <x v="4101"/>
    <n v="0"/>
    <n v="0"/>
    <n v="0"/>
    <x v="3"/>
  </r>
  <r>
    <b v="0"/>
    <m/>
    <m/>
    <x v="13"/>
    <x v="4102"/>
    <n v="0"/>
    <n v="0"/>
    <n v="0"/>
    <x v="3"/>
  </r>
  <r>
    <b v="0"/>
    <m/>
    <m/>
    <x v="13"/>
    <x v="4103"/>
    <n v="0"/>
    <n v="0"/>
    <n v="0"/>
    <x v="3"/>
  </r>
  <r>
    <b v="0"/>
    <m/>
    <m/>
    <x v="13"/>
    <x v="4104"/>
    <n v="0"/>
    <n v="0"/>
    <n v="0"/>
    <x v="3"/>
  </r>
  <r>
    <b v="0"/>
    <m/>
    <m/>
    <x v="13"/>
    <x v="4105"/>
    <n v="0"/>
    <n v="0"/>
    <n v="0"/>
    <x v="3"/>
  </r>
  <r>
    <b v="0"/>
    <m/>
    <m/>
    <x v="13"/>
    <x v="4106"/>
    <n v="0"/>
    <n v="0"/>
    <n v="0"/>
    <x v="3"/>
  </r>
  <r>
    <b v="0"/>
    <m/>
    <m/>
    <x v="13"/>
    <x v="4107"/>
    <n v="0"/>
    <n v="0"/>
    <n v="0"/>
    <x v="3"/>
  </r>
  <r>
    <b v="0"/>
    <m/>
    <m/>
    <x v="13"/>
    <x v="4108"/>
    <n v="0"/>
    <n v="0"/>
    <n v="0"/>
    <x v="3"/>
  </r>
  <r>
    <b v="0"/>
    <m/>
    <m/>
    <x v="13"/>
    <x v="4109"/>
    <n v="0"/>
    <n v="0"/>
    <n v="0"/>
    <x v="3"/>
  </r>
  <r>
    <b v="0"/>
    <m/>
    <m/>
    <x v="13"/>
    <x v="4110"/>
    <n v="0"/>
    <n v="0"/>
    <n v="0"/>
    <x v="3"/>
  </r>
  <r>
    <b v="0"/>
    <m/>
    <m/>
    <x v="13"/>
    <x v="4111"/>
    <n v="0"/>
    <n v="0"/>
    <n v="0"/>
    <x v="3"/>
  </r>
  <r>
    <b v="0"/>
    <m/>
    <m/>
    <x v="13"/>
    <x v="4112"/>
    <n v="0"/>
    <n v="0"/>
    <n v="0"/>
    <x v="2"/>
  </r>
  <r>
    <b v="0"/>
    <m/>
    <m/>
    <x v="13"/>
    <x v="4113"/>
    <n v="0"/>
    <n v="0"/>
    <n v="0"/>
    <x v="3"/>
  </r>
  <r>
    <b v="0"/>
    <m/>
    <m/>
    <x v="13"/>
    <x v="4114"/>
    <n v="0"/>
    <n v="0"/>
    <n v="0"/>
    <x v="3"/>
  </r>
  <r>
    <b v="0"/>
    <m/>
    <m/>
    <x v="13"/>
    <x v="4115"/>
    <n v="0"/>
    <n v="0"/>
    <n v="0"/>
    <x v="3"/>
  </r>
  <r>
    <b v="0"/>
    <m/>
    <m/>
    <x v="13"/>
    <x v="4116"/>
    <n v="0"/>
    <n v="0"/>
    <n v="0"/>
    <x v="3"/>
  </r>
  <r>
    <b v="0"/>
    <m/>
    <m/>
    <x v="13"/>
    <x v="4117"/>
    <n v="0"/>
    <n v="0"/>
    <n v="0"/>
    <x v="3"/>
  </r>
  <r>
    <b v="0"/>
    <m/>
    <m/>
    <x v="13"/>
    <x v="4118"/>
    <n v="0"/>
    <n v="0"/>
    <n v="0"/>
    <x v="3"/>
  </r>
  <r>
    <b v="0"/>
    <m/>
    <m/>
    <x v="13"/>
    <x v="4119"/>
    <n v="0"/>
    <n v="0"/>
    <n v="0"/>
    <x v="3"/>
  </r>
  <r>
    <b v="0"/>
    <m/>
    <m/>
    <x v="13"/>
    <x v="4120"/>
    <n v="0"/>
    <n v="0"/>
    <n v="0"/>
    <x v="3"/>
  </r>
  <r>
    <b v="0"/>
    <m/>
    <m/>
    <x v="13"/>
    <x v="4121"/>
    <n v="0"/>
    <n v="0"/>
    <n v="0"/>
    <x v="3"/>
  </r>
  <r>
    <b v="0"/>
    <m/>
    <m/>
    <x v="13"/>
    <x v="4122"/>
    <n v="0"/>
    <n v="0"/>
    <n v="0"/>
    <x v="3"/>
  </r>
  <r>
    <b v="0"/>
    <m/>
    <m/>
    <x v="13"/>
    <x v="4123"/>
    <n v="0"/>
    <n v="0"/>
    <n v="0"/>
    <x v="3"/>
  </r>
  <r>
    <b v="0"/>
    <m/>
    <m/>
    <x v="13"/>
    <x v="4124"/>
    <n v="0"/>
    <n v="0"/>
    <n v="0"/>
    <x v="3"/>
  </r>
  <r>
    <b v="0"/>
    <m/>
    <m/>
    <x v="13"/>
    <x v="4125"/>
    <n v="0"/>
    <n v="0"/>
    <n v="0"/>
    <x v="3"/>
  </r>
  <r>
    <b v="0"/>
    <m/>
    <m/>
    <x v="13"/>
    <x v="4126"/>
    <n v="0"/>
    <n v="0"/>
    <n v="0"/>
    <x v="3"/>
  </r>
  <r>
    <b v="0"/>
    <m/>
    <m/>
    <x v="13"/>
    <x v="4127"/>
    <n v="0"/>
    <n v="0"/>
    <n v="0"/>
    <x v="3"/>
  </r>
  <r>
    <b v="0"/>
    <m/>
    <m/>
    <x v="13"/>
    <x v="4128"/>
    <n v="0"/>
    <n v="0"/>
    <n v="0"/>
    <x v="3"/>
  </r>
  <r>
    <b v="0"/>
    <m/>
    <m/>
    <x v="13"/>
    <x v="4129"/>
    <n v="0"/>
    <n v="0"/>
    <n v="0"/>
    <x v="3"/>
  </r>
  <r>
    <b v="0"/>
    <m/>
    <m/>
    <x v="13"/>
    <x v="4130"/>
    <n v="0"/>
    <n v="0"/>
    <n v="0"/>
    <x v="3"/>
  </r>
  <r>
    <b v="0"/>
    <m/>
    <m/>
    <x v="13"/>
    <x v="4131"/>
    <n v="0"/>
    <n v="0"/>
    <n v="0"/>
    <x v="3"/>
  </r>
  <r>
    <b v="0"/>
    <m/>
    <m/>
    <x v="13"/>
    <x v="4132"/>
    <n v="0"/>
    <n v="0"/>
    <n v="0"/>
    <x v="3"/>
  </r>
  <r>
    <b v="0"/>
    <m/>
    <m/>
    <x v="13"/>
    <x v="4133"/>
    <n v="0"/>
    <n v="0"/>
    <n v="0"/>
    <x v="3"/>
  </r>
  <r>
    <b v="0"/>
    <m/>
    <m/>
    <x v="13"/>
    <x v="4134"/>
    <n v="0"/>
    <n v="0"/>
    <n v="0"/>
    <x v="3"/>
  </r>
  <r>
    <b v="0"/>
    <m/>
    <m/>
    <x v="13"/>
    <x v="4135"/>
    <n v="0"/>
    <n v="0"/>
    <n v="0"/>
    <x v="3"/>
  </r>
  <r>
    <b v="0"/>
    <m/>
    <m/>
    <x v="13"/>
    <x v="4136"/>
    <n v="0"/>
    <n v="0"/>
    <n v="0"/>
    <x v="3"/>
  </r>
  <r>
    <b v="0"/>
    <m/>
    <m/>
    <x v="13"/>
    <x v="4137"/>
    <n v="0"/>
    <n v="0"/>
    <n v="0"/>
    <x v="3"/>
  </r>
  <r>
    <b v="0"/>
    <m/>
    <m/>
    <x v="13"/>
    <x v="4138"/>
    <n v="0"/>
    <n v="0"/>
    <n v="0"/>
    <x v="3"/>
  </r>
  <r>
    <b v="0"/>
    <m/>
    <m/>
    <x v="13"/>
    <x v="4139"/>
    <n v="0"/>
    <n v="0"/>
    <n v="0"/>
    <x v="3"/>
  </r>
  <r>
    <b v="0"/>
    <m/>
    <m/>
    <x v="13"/>
    <x v="4140"/>
    <n v="0"/>
    <n v="0"/>
    <n v="0"/>
    <x v="3"/>
  </r>
  <r>
    <b v="0"/>
    <m/>
    <m/>
    <x v="13"/>
    <x v="4141"/>
    <n v="0"/>
    <n v="0"/>
    <n v="0"/>
    <x v="3"/>
  </r>
  <r>
    <b v="0"/>
    <m/>
    <m/>
    <x v="13"/>
    <x v="4142"/>
    <n v="0"/>
    <n v="0"/>
    <n v="0"/>
    <x v="3"/>
  </r>
  <r>
    <b v="0"/>
    <m/>
    <m/>
    <x v="13"/>
    <x v="4143"/>
    <n v="0"/>
    <n v="0"/>
    <n v="0"/>
    <x v="3"/>
  </r>
  <r>
    <b v="0"/>
    <m/>
    <m/>
    <x v="13"/>
    <x v="4144"/>
    <n v="0"/>
    <n v="0"/>
    <n v="0"/>
    <x v="3"/>
  </r>
  <r>
    <b v="0"/>
    <m/>
    <m/>
    <x v="13"/>
    <x v="4145"/>
    <n v="0"/>
    <n v="0"/>
    <n v="0"/>
    <x v="3"/>
  </r>
  <r>
    <b v="0"/>
    <m/>
    <m/>
    <x v="13"/>
    <x v="4146"/>
    <n v="0"/>
    <n v="0"/>
    <n v="0"/>
    <x v="3"/>
  </r>
  <r>
    <b v="0"/>
    <m/>
    <m/>
    <x v="13"/>
    <x v="4147"/>
    <n v="0"/>
    <n v="0"/>
    <n v="0"/>
    <x v="3"/>
  </r>
  <r>
    <b v="0"/>
    <m/>
    <m/>
    <x v="13"/>
    <x v="4148"/>
    <n v="0"/>
    <n v="0"/>
    <n v="0"/>
    <x v="3"/>
  </r>
  <r>
    <b v="0"/>
    <m/>
    <m/>
    <x v="13"/>
    <x v="4149"/>
    <n v="0"/>
    <n v="0"/>
    <n v="0"/>
    <x v="3"/>
  </r>
  <r>
    <b v="0"/>
    <m/>
    <m/>
    <x v="13"/>
    <x v="4150"/>
    <n v="0"/>
    <n v="0"/>
    <n v="0"/>
    <x v="3"/>
  </r>
  <r>
    <b v="0"/>
    <m/>
    <m/>
    <x v="13"/>
    <x v="4151"/>
    <n v="0"/>
    <n v="0"/>
    <n v="0"/>
    <x v="3"/>
  </r>
  <r>
    <b v="0"/>
    <m/>
    <m/>
    <x v="13"/>
    <x v="4152"/>
    <n v="0"/>
    <n v="0"/>
    <n v="0"/>
    <x v="3"/>
  </r>
  <r>
    <b v="0"/>
    <m/>
    <m/>
    <x v="13"/>
    <x v="4153"/>
    <n v="0"/>
    <n v="0"/>
    <n v="0"/>
    <x v="3"/>
  </r>
  <r>
    <b v="0"/>
    <m/>
    <m/>
    <x v="13"/>
    <x v="4154"/>
    <n v="0"/>
    <n v="0"/>
    <n v="0"/>
    <x v="3"/>
  </r>
  <r>
    <b v="0"/>
    <m/>
    <m/>
    <x v="13"/>
    <x v="4155"/>
    <n v="0"/>
    <n v="0"/>
    <n v="0"/>
    <x v="3"/>
  </r>
  <r>
    <b v="0"/>
    <m/>
    <m/>
    <x v="13"/>
    <x v="4156"/>
    <n v="0"/>
    <n v="0"/>
    <n v="0"/>
    <x v="3"/>
  </r>
  <r>
    <b v="0"/>
    <m/>
    <m/>
    <x v="13"/>
    <x v="4157"/>
    <n v="0"/>
    <n v="0"/>
    <n v="0"/>
    <x v="3"/>
  </r>
  <r>
    <b v="0"/>
    <m/>
    <m/>
    <x v="13"/>
    <x v="4158"/>
    <n v="0"/>
    <n v="0"/>
    <n v="0"/>
    <x v="3"/>
  </r>
  <r>
    <b v="0"/>
    <m/>
    <m/>
    <x v="13"/>
    <x v="4159"/>
    <n v="0"/>
    <n v="0"/>
    <n v="0"/>
    <x v="3"/>
  </r>
  <r>
    <b v="0"/>
    <m/>
    <m/>
    <x v="13"/>
    <x v="4160"/>
    <n v="0"/>
    <n v="0"/>
    <n v="0"/>
    <x v="3"/>
  </r>
  <r>
    <b v="0"/>
    <m/>
    <m/>
    <x v="13"/>
    <x v="4161"/>
    <n v="0"/>
    <n v="0"/>
    <n v="0"/>
    <x v="3"/>
  </r>
  <r>
    <b v="0"/>
    <m/>
    <m/>
    <x v="13"/>
    <x v="4162"/>
    <n v="0"/>
    <n v="0"/>
    <n v="0"/>
    <x v="3"/>
  </r>
  <r>
    <b v="0"/>
    <m/>
    <m/>
    <x v="13"/>
    <x v="4163"/>
    <n v="0"/>
    <n v="0"/>
    <n v="0"/>
    <x v="3"/>
  </r>
  <r>
    <b v="0"/>
    <m/>
    <m/>
    <x v="13"/>
    <x v="4164"/>
    <n v="0"/>
    <n v="0"/>
    <n v="0"/>
    <x v="3"/>
  </r>
  <r>
    <b v="0"/>
    <m/>
    <m/>
    <x v="13"/>
    <x v="4165"/>
    <n v="0"/>
    <n v="0"/>
    <n v="0"/>
    <x v="3"/>
  </r>
  <r>
    <b v="0"/>
    <m/>
    <m/>
    <x v="13"/>
    <x v="4166"/>
    <n v="0"/>
    <n v="0"/>
    <n v="0"/>
    <x v="3"/>
  </r>
  <r>
    <b v="0"/>
    <m/>
    <m/>
    <x v="13"/>
    <x v="4167"/>
    <n v="0"/>
    <n v="0"/>
    <n v="0"/>
    <x v="3"/>
  </r>
  <r>
    <b v="0"/>
    <m/>
    <m/>
    <x v="13"/>
    <x v="4168"/>
    <n v="0"/>
    <n v="0"/>
    <n v="0"/>
    <x v="3"/>
  </r>
  <r>
    <b v="0"/>
    <m/>
    <m/>
    <x v="13"/>
    <x v="4169"/>
    <n v="0"/>
    <n v="0"/>
    <n v="0"/>
    <x v="3"/>
  </r>
  <r>
    <b v="0"/>
    <m/>
    <m/>
    <x v="13"/>
    <x v="4170"/>
    <n v="0"/>
    <n v="0"/>
    <n v="0"/>
    <x v="3"/>
  </r>
  <r>
    <b v="0"/>
    <m/>
    <m/>
    <x v="13"/>
    <x v="4171"/>
    <n v="0"/>
    <n v="0"/>
    <n v="0"/>
    <x v="3"/>
  </r>
  <r>
    <b v="0"/>
    <m/>
    <m/>
    <x v="13"/>
    <x v="4172"/>
    <n v="0"/>
    <n v="0"/>
    <n v="0"/>
    <x v="3"/>
  </r>
  <r>
    <b v="0"/>
    <m/>
    <m/>
    <x v="13"/>
    <x v="4173"/>
    <n v="0"/>
    <n v="0"/>
    <n v="0"/>
    <x v="3"/>
  </r>
  <r>
    <b v="0"/>
    <m/>
    <m/>
    <x v="13"/>
    <x v="4174"/>
    <n v="0"/>
    <n v="0"/>
    <n v="0"/>
    <x v="3"/>
  </r>
  <r>
    <b v="0"/>
    <m/>
    <m/>
    <x v="13"/>
    <x v="4175"/>
    <n v="0"/>
    <n v="0"/>
    <n v="0"/>
    <x v="3"/>
  </r>
  <r>
    <b v="0"/>
    <m/>
    <m/>
    <x v="13"/>
    <x v="4176"/>
    <n v="0"/>
    <n v="0"/>
    <n v="0"/>
    <x v="3"/>
  </r>
  <r>
    <b v="0"/>
    <m/>
    <m/>
    <x v="13"/>
    <x v="4177"/>
    <n v="0"/>
    <n v="0"/>
    <n v="0"/>
    <x v="3"/>
  </r>
  <r>
    <b v="0"/>
    <m/>
    <m/>
    <x v="13"/>
    <x v="4178"/>
    <n v="0"/>
    <n v="0"/>
    <n v="0"/>
    <x v="3"/>
  </r>
  <r>
    <b v="0"/>
    <m/>
    <m/>
    <x v="13"/>
    <x v="4179"/>
    <n v="0"/>
    <n v="0"/>
    <n v="0"/>
    <x v="3"/>
  </r>
  <r>
    <b v="0"/>
    <m/>
    <m/>
    <x v="13"/>
    <x v="4180"/>
    <n v="0"/>
    <n v="0"/>
    <n v="0"/>
    <x v="3"/>
  </r>
  <r>
    <b v="0"/>
    <m/>
    <m/>
    <x v="13"/>
    <x v="4181"/>
    <n v="0"/>
    <n v="0"/>
    <n v="0"/>
    <x v="3"/>
  </r>
  <r>
    <b v="0"/>
    <m/>
    <m/>
    <x v="13"/>
    <x v="4182"/>
    <n v="0"/>
    <n v="0"/>
    <n v="0"/>
    <x v="3"/>
  </r>
  <r>
    <b v="0"/>
    <m/>
    <m/>
    <x v="13"/>
    <x v="4183"/>
    <n v="0"/>
    <n v="0"/>
    <n v="0"/>
    <x v="3"/>
  </r>
  <r>
    <b v="0"/>
    <m/>
    <m/>
    <x v="13"/>
    <x v="4184"/>
    <n v="0"/>
    <n v="0"/>
    <n v="0"/>
    <x v="3"/>
  </r>
  <r>
    <b v="0"/>
    <m/>
    <m/>
    <x v="13"/>
    <x v="4185"/>
    <n v="0"/>
    <n v="0"/>
    <n v="0"/>
    <x v="3"/>
  </r>
  <r>
    <b v="0"/>
    <m/>
    <m/>
    <x v="13"/>
    <x v="4186"/>
    <n v="0"/>
    <n v="0"/>
    <n v="0"/>
    <x v="3"/>
  </r>
  <r>
    <b v="0"/>
    <m/>
    <m/>
    <x v="13"/>
    <x v="4187"/>
    <n v="0"/>
    <n v="0"/>
    <n v="0"/>
    <x v="3"/>
  </r>
  <r>
    <b v="0"/>
    <m/>
    <m/>
    <x v="13"/>
    <x v="4188"/>
    <n v="0"/>
    <n v="0"/>
    <n v="0"/>
    <x v="3"/>
  </r>
  <r>
    <b v="0"/>
    <m/>
    <m/>
    <x v="13"/>
    <x v="4189"/>
    <n v="0"/>
    <n v="0"/>
    <n v="0"/>
    <x v="3"/>
  </r>
  <r>
    <b v="0"/>
    <m/>
    <m/>
    <x v="13"/>
    <x v="4190"/>
    <n v="0"/>
    <n v="0"/>
    <n v="0"/>
    <x v="3"/>
  </r>
  <r>
    <b v="0"/>
    <m/>
    <m/>
    <x v="13"/>
    <x v="4191"/>
    <n v="0"/>
    <n v="0"/>
    <n v="0"/>
    <x v="3"/>
  </r>
  <r>
    <b v="0"/>
    <m/>
    <m/>
    <x v="13"/>
    <x v="4192"/>
    <n v="0"/>
    <n v="0"/>
    <n v="0"/>
    <x v="3"/>
  </r>
  <r>
    <b v="0"/>
    <m/>
    <m/>
    <x v="13"/>
    <x v="4193"/>
    <n v="0"/>
    <n v="0"/>
    <n v="0"/>
    <x v="3"/>
  </r>
  <r>
    <b v="0"/>
    <m/>
    <m/>
    <x v="13"/>
    <x v="4194"/>
    <n v="0"/>
    <n v="0"/>
    <n v="0"/>
    <x v="3"/>
  </r>
  <r>
    <b v="0"/>
    <m/>
    <m/>
    <x v="13"/>
    <x v="4195"/>
    <n v="0"/>
    <n v="0"/>
    <n v="0"/>
    <x v="3"/>
  </r>
  <r>
    <b v="0"/>
    <m/>
    <m/>
    <x v="13"/>
    <x v="4196"/>
    <n v="0"/>
    <n v="0"/>
    <n v="0"/>
    <x v="3"/>
  </r>
  <r>
    <b v="0"/>
    <m/>
    <m/>
    <x v="13"/>
    <x v="4197"/>
    <n v="0"/>
    <n v="0"/>
    <n v="0"/>
    <x v="3"/>
  </r>
  <r>
    <b v="0"/>
    <m/>
    <m/>
    <x v="13"/>
    <x v="4198"/>
    <n v="0"/>
    <n v="0"/>
    <n v="0"/>
    <x v="3"/>
  </r>
  <r>
    <b v="0"/>
    <m/>
    <m/>
    <x v="13"/>
    <x v="4199"/>
    <n v="0"/>
    <n v="0"/>
    <n v="0"/>
    <x v="3"/>
  </r>
  <r>
    <b v="0"/>
    <m/>
    <m/>
    <x v="13"/>
    <x v="4200"/>
    <n v="0"/>
    <n v="0"/>
    <n v="0"/>
    <x v="3"/>
  </r>
  <r>
    <b v="0"/>
    <m/>
    <m/>
    <x v="13"/>
    <x v="4201"/>
    <n v="0"/>
    <n v="0"/>
    <n v="0"/>
    <x v="3"/>
  </r>
  <r>
    <b v="0"/>
    <m/>
    <m/>
    <x v="13"/>
    <x v="4202"/>
    <n v="0"/>
    <n v="0"/>
    <n v="0"/>
    <x v="3"/>
  </r>
  <r>
    <b v="0"/>
    <m/>
    <m/>
    <x v="13"/>
    <x v="4203"/>
    <n v="0"/>
    <n v="0"/>
    <n v="0"/>
    <x v="3"/>
  </r>
  <r>
    <b v="0"/>
    <m/>
    <m/>
    <x v="13"/>
    <x v="4204"/>
    <n v="0"/>
    <n v="0"/>
    <n v="0"/>
    <x v="3"/>
  </r>
  <r>
    <b v="0"/>
    <m/>
    <m/>
    <x v="13"/>
    <x v="4205"/>
    <n v="0"/>
    <n v="0"/>
    <n v="0"/>
    <x v="3"/>
  </r>
  <r>
    <b v="0"/>
    <m/>
    <m/>
    <x v="13"/>
    <x v="4206"/>
    <n v="0"/>
    <n v="0"/>
    <n v="0"/>
    <x v="3"/>
  </r>
  <r>
    <b v="0"/>
    <m/>
    <m/>
    <x v="13"/>
    <x v="4207"/>
    <n v="0"/>
    <n v="0"/>
    <n v="0"/>
    <x v="3"/>
  </r>
  <r>
    <b v="0"/>
    <m/>
    <m/>
    <x v="13"/>
    <x v="4208"/>
    <n v="0"/>
    <n v="0"/>
    <n v="0"/>
    <x v="3"/>
  </r>
  <r>
    <b v="0"/>
    <m/>
    <m/>
    <x v="13"/>
    <x v="4209"/>
    <n v="0"/>
    <n v="0"/>
    <n v="0"/>
    <x v="3"/>
  </r>
  <r>
    <b v="0"/>
    <m/>
    <m/>
    <x v="13"/>
    <x v="4210"/>
    <n v="0"/>
    <n v="0"/>
    <n v="0"/>
    <x v="3"/>
  </r>
  <r>
    <b v="0"/>
    <m/>
    <m/>
    <x v="13"/>
    <x v="4211"/>
    <n v="0"/>
    <n v="0"/>
    <n v="0"/>
    <x v="3"/>
  </r>
  <r>
    <b v="0"/>
    <m/>
    <m/>
    <x v="13"/>
    <x v="4212"/>
    <n v="0"/>
    <n v="0"/>
    <n v="0"/>
    <x v="3"/>
  </r>
  <r>
    <b v="0"/>
    <m/>
    <m/>
    <x v="13"/>
    <x v="4213"/>
    <n v="0"/>
    <n v="0"/>
    <n v="0"/>
    <x v="3"/>
  </r>
  <r>
    <b v="0"/>
    <m/>
    <m/>
    <x v="13"/>
    <x v="4214"/>
    <n v="0"/>
    <n v="0"/>
    <n v="0"/>
    <x v="3"/>
  </r>
  <r>
    <b v="0"/>
    <m/>
    <m/>
    <x v="13"/>
    <x v="4215"/>
    <n v="0"/>
    <n v="0"/>
    <n v="0"/>
    <x v="3"/>
  </r>
  <r>
    <b v="0"/>
    <m/>
    <m/>
    <x v="13"/>
    <x v="4216"/>
    <n v="0"/>
    <n v="0"/>
    <n v="0"/>
    <x v="3"/>
  </r>
  <r>
    <b v="0"/>
    <m/>
    <m/>
    <x v="13"/>
    <x v="4217"/>
    <n v="0"/>
    <n v="0"/>
    <n v="0"/>
    <x v="3"/>
  </r>
  <r>
    <b v="0"/>
    <m/>
    <m/>
    <x v="13"/>
    <x v="4218"/>
    <n v="0"/>
    <n v="0"/>
    <n v="0"/>
    <x v="3"/>
  </r>
  <r>
    <b v="0"/>
    <m/>
    <m/>
    <x v="13"/>
    <x v="4219"/>
    <n v="0"/>
    <n v="0"/>
    <n v="0"/>
    <x v="3"/>
  </r>
  <r>
    <b v="0"/>
    <m/>
    <m/>
    <x v="13"/>
    <x v="4220"/>
    <n v="0"/>
    <n v="0"/>
    <n v="0"/>
    <x v="3"/>
  </r>
  <r>
    <b v="0"/>
    <m/>
    <m/>
    <x v="13"/>
    <x v="4221"/>
    <n v="0"/>
    <n v="0"/>
    <n v="0"/>
    <x v="3"/>
  </r>
  <r>
    <b v="0"/>
    <m/>
    <m/>
    <x v="13"/>
    <x v="4222"/>
    <n v="0"/>
    <n v="0"/>
    <n v="0"/>
    <x v="3"/>
  </r>
  <r>
    <b v="0"/>
    <m/>
    <m/>
    <x v="13"/>
    <x v="4223"/>
    <n v="0"/>
    <n v="0"/>
    <n v="0"/>
    <x v="3"/>
  </r>
  <r>
    <b v="0"/>
    <m/>
    <m/>
    <x v="13"/>
    <x v="4224"/>
    <n v="0"/>
    <n v="0"/>
    <n v="0"/>
    <x v="3"/>
  </r>
  <r>
    <b v="0"/>
    <m/>
    <m/>
    <x v="13"/>
    <x v="4225"/>
    <n v="0"/>
    <n v="0"/>
    <n v="0"/>
    <x v="3"/>
  </r>
  <r>
    <b v="0"/>
    <m/>
    <m/>
    <x v="13"/>
    <x v="4226"/>
    <n v="0"/>
    <n v="0"/>
    <n v="0"/>
    <x v="3"/>
  </r>
  <r>
    <b v="0"/>
    <m/>
    <m/>
    <x v="13"/>
    <x v="4227"/>
    <n v="0"/>
    <n v="0"/>
    <n v="0"/>
    <x v="3"/>
  </r>
  <r>
    <b v="0"/>
    <m/>
    <m/>
    <x v="13"/>
    <x v="4228"/>
    <n v="0"/>
    <n v="0"/>
    <n v="0"/>
    <x v="3"/>
  </r>
  <r>
    <b v="0"/>
    <m/>
    <m/>
    <x v="13"/>
    <x v="4229"/>
    <n v="0"/>
    <n v="0"/>
    <n v="0"/>
    <x v="3"/>
  </r>
  <r>
    <b v="0"/>
    <m/>
    <m/>
    <x v="13"/>
    <x v="4230"/>
    <n v="0"/>
    <n v="0"/>
    <n v="0"/>
    <x v="3"/>
  </r>
  <r>
    <b v="0"/>
    <m/>
    <m/>
    <x v="13"/>
    <x v="4231"/>
    <n v="0"/>
    <n v="0"/>
    <n v="0"/>
    <x v="3"/>
  </r>
  <r>
    <b v="0"/>
    <m/>
    <m/>
    <x v="13"/>
    <x v="4232"/>
    <n v="0"/>
    <n v="0"/>
    <n v="0"/>
    <x v="3"/>
  </r>
  <r>
    <b v="0"/>
    <m/>
    <m/>
    <x v="13"/>
    <x v="4233"/>
    <n v="0"/>
    <n v="0"/>
    <n v="0"/>
    <x v="3"/>
  </r>
  <r>
    <b v="0"/>
    <m/>
    <m/>
    <x v="13"/>
    <x v="4234"/>
    <n v="0"/>
    <n v="0"/>
    <n v="0"/>
    <x v="3"/>
  </r>
  <r>
    <b v="0"/>
    <m/>
    <m/>
    <x v="13"/>
    <x v="4235"/>
    <n v="0"/>
    <n v="0"/>
    <n v="0"/>
    <x v="3"/>
  </r>
  <r>
    <b v="0"/>
    <m/>
    <m/>
    <x v="13"/>
    <x v="4236"/>
    <n v="0"/>
    <n v="0"/>
    <n v="0"/>
    <x v="3"/>
  </r>
  <r>
    <b v="0"/>
    <m/>
    <m/>
    <x v="13"/>
    <x v="4237"/>
    <n v="0"/>
    <n v="0"/>
    <n v="0"/>
    <x v="3"/>
  </r>
  <r>
    <b v="0"/>
    <m/>
    <m/>
    <x v="13"/>
    <x v="4238"/>
    <n v="0"/>
    <n v="0"/>
    <n v="0"/>
    <x v="3"/>
  </r>
  <r>
    <b v="0"/>
    <m/>
    <m/>
    <x v="13"/>
    <x v="4239"/>
    <n v="0"/>
    <n v="0"/>
    <n v="0"/>
    <x v="3"/>
  </r>
  <r>
    <b v="0"/>
    <m/>
    <m/>
    <x v="13"/>
    <x v="4240"/>
    <n v="0"/>
    <n v="0"/>
    <n v="0"/>
    <x v="3"/>
  </r>
  <r>
    <b v="0"/>
    <m/>
    <m/>
    <x v="13"/>
    <x v="4241"/>
    <n v="0"/>
    <n v="0"/>
    <n v="0"/>
    <x v="3"/>
  </r>
  <r>
    <b v="0"/>
    <m/>
    <m/>
    <x v="13"/>
    <x v="4242"/>
    <n v="0"/>
    <n v="0"/>
    <n v="0"/>
    <x v="3"/>
  </r>
  <r>
    <b v="0"/>
    <m/>
    <m/>
    <x v="13"/>
    <x v="4243"/>
    <n v="0"/>
    <n v="0"/>
    <n v="0"/>
    <x v="3"/>
  </r>
  <r>
    <b v="0"/>
    <m/>
    <m/>
    <x v="13"/>
    <x v="4244"/>
    <n v="0"/>
    <n v="0"/>
    <n v="0"/>
    <x v="3"/>
  </r>
  <r>
    <b v="0"/>
    <m/>
    <m/>
    <x v="13"/>
    <x v="4245"/>
    <n v="0"/>
    <n v="0"/>
    <n v="0"/>
    <x v="3"/>
  </r>
  <r>
    <b v="0"/>
    <m/>
    <m/>
    <x v="13"/>
    <x v="4246"/>
    <n v="0"/>
    <n v="0"/>
    <n v="0"/>
    <x v="3"/>
  </r>
  <r>
    <b v="0"/>
    <m/>
    <m/>
    <x v="13"/>
    <x v="4247"/>
    <n v="0"/>
    <n v="0"/>
    <n v="0"/>
    <x v="3"/>
  </r>
  <r>
    <b v="0"/>
    <m/>
    <m/>
    <x v="13"/>
    <x v="4248"/>
    <n v="0"/>
    <n v="0"/>
    <n v="0"/>
    <x v="3"/>
  </r>
  <r>
    <b v="0"/>
    <m/>
    <m/>
    <x v="13"/>
    <x v="4249"/>
    <n v="0"/>
    <n v="0"/>
    <n v="0"/>
    <x v="3"/>
  </r>
  <r>
    <b v="0"/>
    <m/>
    <m/>
    <x v="13"/>
    <x v="4250"/>
    <n v="0"/>
    <n v="0"/>
    <n v="0"/>
    <x v="3"/>
  </r>
  <r>
    <b v="0"/>
    <m/>
    <m/>
    <x v="13"/>
    <x v="4251"/>
    <n v="0"/>
    <n v="0"/>
    <n v="0"/>
    <x v="3"/>
  </r>
  <r>
    <b v="0"/>
    <m/>
    <m/>
    <x v="13"/>
    <x v="4252"/>
    <n v="0"/>
    <n v="0"/>
    <n v="0"/>
    <x v="3"/>
  </r>
  <r>
    <b v="0"/>
    <m/>
    <m/>
    <x v="13"/>
    <x v="4253"/>
    <n v="0"/>
    <n v="0"/>
    <n v="0"/>
    <x v="3"/>
  </r>
  <r>
    <b v="0"/>
    <m/>
    <m/>
    <x v="13"/>
    <x v="4254"/>
    <n v="0"/>
    <n v="0"/>
    <n v="0"/>
    <x v="3"/>
  </r>
  <r>
    <b v="0"/>
    <m/>
    <m/>
    <x v="13"/>
    <x v="4255"/>
    <n v="0"/>
    <n v="0"/>
    <n v="0"/>
    <x v="3"/>
  </r>
  <r>
    <b v="0"/>
    <m/>
    <m/>
    <x v="13"/>
    <x v="4256"/>
    <n v="0"/>
    <n v="0"/>
    <n v="0"/>
    <x v="3"/>
  </r>
  <r>
    <b v="0"/>
    <m/>
    <m/>
    <x v="13"/>
    <x v="4257"/>
    <n v="0"/>
    <n v="0"/>
    <n v="0"/>
    <x v="3"/>
  </r>
  <r>
    <b v="0"/>
    <m/>
    <m/>
    <x v="13"/>
    <x v="4258"/>
    <n v="0"/>
    <n v="0"/>
    <n v="0"/>
    <x v="3"/>
  </r>
  <r>
    <b v="0"/>
    <m/>
    <m/>
    <x v="13"/>
    <x v="4259"/>
    <n v="0"/>
    <n v="0"/>
    <n v="0"/>
    <x v="3"/>
  </r>
  <r>
    <b v="0"/>
    <m/>
    <m/>
    <x v="13"/>
    <x v="4260"/>
    <n v="0"/>
    <n v="0"/>
    <n v="0"/>
    <x v="3"/>
  </r>
  <r>
    <b v="0"/>
    <m/>
    <m/>
    <x v="13"/>
    <x v="4261"/>
    <n v="0"/>
    <n v="0"/>
    <n v="0"/>
    <x v="3"/>
  </r>
  <r>
    <b v="0"/>
    <m/>
    <m/>
    <x v="13"/>
    <x v="4262"/>
    <n v="0"/>
    <n v="0"/>
    <n v="0"/>
    <x v="3"/>
  </r>
  <r>
    <b v="0"/>
    <m/>
    <m/>
    <x v="13"/>
    <x v="4263"/>
    <n v="0"/>
    <n v="0"/>
    <n v="0"/>
    <x v="3"/>
  </r>
  <r>
    <b v="0"/>
    <m/>
    <m/>
    <x v="13"/>
    <x v="4264"/>
    <n v="0"/>
    <n v="0"/>
    <n v="0"/>
    <x v="3"/>
  </r>
  <r>
    <b v="0"/>
    <m/>
    <m/>
    <x v="13"/>
    <x v="4265"/>
    <n v="0"/>
    <n v="0"/>
    <n v="0"/>
    <x v="3"/>
  </r>
  <r>
    <b v="0"/>
    <m/>
    <m/>
    <x v="13"/>
    <x v="4266"/>
    <n v="0"/>
    <n v="0"/>
    <n v="0"/>
    <x v="3"/>
  </r>
  <r>
    <b v="0"/>
    <m/>
    <m/>
    <x v="13"/>
    <x v="4267"/>
    <n v="0"/>
    <n v="0"/>
    <n v="0"/>
    <x v="3"/>
  </r>
  <r>
    <b v="0"/>
    <m/>
    <m/>
    <x v="13"/>
    <x v="4268"/>
    <n v="0"/>
    <n v="0"/>
    <n v="0"/>
    <x v="3"/>
  </r>
  <r>
    <b v="0"/>
    <m/>
    <m/>
    <x v="13"/>
    <x v="4269"/>
    <n v="0"/>
    <n v="0"/>
    <n v="0"/>
    <x v="3"/>
  </r>
  <r>
    <b v="0"/>
    <m/>
    <m/>
    <x v="13"/>
    <x v="4270"/>
    <n v="0"/>
    <n v="0"/>
    <n v="0"/>
    <x v="3"/>
  </r>
  <r>
    <b v="0"/>
    <m/>
    <m/>
    <x v="13"/>
    <x v="4271"/>
    <n v="0"/>
    <n v="0"/>
    <n v="0"/>
    <x v="3"/>
  </r>
  <r>
    <b v="0"/>
    <m/>
    <m/>
    <x v="13"/>
    <x v="4272"/>
    <n v="0"/>
    <n v="0"/>
    <n v="0"/>
    <x v="3"/>
  </r>
  <r>
    <b v="0"/>
    <m/>
    <m/>
    <x v="13"/>
    <x v="4273"/>
    <n v="0"/>
    <n v="0"/>
    <n v="0"/>
    <x v="3"/>
  </r>
  <r>
    <b v="0"/>
    <m/>
    <m/>
    <x v="13"/>
    <x v="4274"/>
    <n v="0"/>
    <n v="0"/>
    <n v="0"/>
    <x v="3"/>
  </r>
  <r>
    <b v="0"/>
    <m/>
    <m/>
    <x v="13"/>
    <x v="4275"/>
    <n v="0"/>
    <n v="0"/>
    <n v="0"/>
    <x v="3"/>
  </r>
  <r>
    <b v="0"/>
    <m/>
    <m/>
    <x v="13"/>
    <x v="4276"/>
    <n v="0"/>
    <n v="0"/>
    <n v="0"/>
    <x v="3"/>
  </r>
  <r>
    <b v="0"/>
    <m/>
    <m/>
    <x v="13"/>
    <x v="4277"/>
    <n v="0"/>
    <n v="0"/>
    <n v="0"/>
    <x v="3"/>
  </r>
  <r>
    <b v="0"/>
    <m/>
    <m/>
    <x v="13"/>
    <x v="4278"/>
    <n v="0"/>
    <n v="0"/>
    <n v="0"/>
    <x v="3"/>
  </r>
  <r>
    <b v="0"/>
    <m/>
    <m/>
    <x v="13"/>
    <x v="4279"/>
    <n v="0"/>
    <n v="0"/>
    <n v="0"/>
    <x v="3"/>
  </r>
  <r>
    <b v="0"/>
    <m/>
    <m/>
    <x v="13"/>
    <x v="4280"/>
    <n v="0"/>
    <n v="0"/>
    <n v="0"/>
    <x v="3"/>
  </r>
  <r>
    <b v="0"/>
    <m/>
    <m/>
    <x v="13"/>
    <x v="4281"/>
    <n v="0"/>
    <n v="0"/>
    <n v="0"/>
    <x v="3"/>
  </r>
  <r>
    <b v="0"/>
    <m/>
    <m/>
    <x v="13"/>
    <x v="4282"/>
    <n v="0"/>
    <n v="0"/>
    <n v="0"/>
    <x v="3"/>
  </r>
  <r>
    <b v="0"/>
    <m/>
    <m/>
    <x v="13"/>
    <x v="4283"/>
    <n v="0"/>
    <n v="0"/>
    <n v="0"/>
    <x v="3"/>
  </r>
  <r>
    <b v="0"/>
    <m/>
    <m/>
    <x v="13"/>
    <x v="4284"/>
    <n v="0"/>
    <n v="0"/>
    <n v="0"/>
    <x v="3"/>
  </r>
  <r>
    <b v="0"/>
    <m/>
    <m/>
    <x v="13"/>
    <x v="4285"/>
    <n v="0"/>
    <n v="0"/>
    <n v="0"/>
    <x v="3"/>
  </r>
  <r>
    <b v="0"/>
    <m/>
    <m/>
    <x v="13"/>
    <x v="4286"/>
    <n v="0"/>
    <n v="0"/>
    <n v="0"/>
    <x v="3"/>
  </r>
  <r>
    <b v="0"/>
    <m/>
    <m/>
    <x v="13"/>
    <x v="4287"/>
    <n v="0"/>
    <n v="0"/>
    <n v="0"/>
    <x v="3"/>
  </r>
  <r>
    <b v="0"/>
    <m/>
    <m/>
    <x v="13"/>
    <x v="4288"/>
    <n v="0"/>
    <n v="0"/>
    <n v="0"/>
    <x v="3"/>
  </r>
  <r>
    <b v="0"/>
    <m/>
    <m/>
    <x v="13"/>
    <x v="4289"/>
    <n v="0"/>
    <n v="0"/>
    <n v="0"/>
    <x v="3"/>
  </r>
  <r>
    <b v="0"/>
    <m/>
    <m/>
    <x v="13"/>
    <x v="4290"/>
    <n v="0"/>
    <n v="0"/>
    <n v="0"/>
    <x v="3"/>
  </r>
  <r>
    <b v="0"/>
    <m/>
    <m/>
    <x v="13"/>
    <x v="4291"/>
    <n v="0"/>
    <n v="0"/>
    <n v="0"/>
    <x v="3"/>
  </r>
  <r>
    <b v="0"/>
    <m/>
    <m/>
    <x v="13"/>
    <x v="4292"/>
    <n v="0"/>
    <n v="0"/>
    <n v="0"/>
    <x v="3"/>
  </r>
  <r>
    <b v="0"/>
    <m/>
    <m/>
    <x v="13"/>
    <x v="4293"/>
    <n v="0"/>
    <n v="0"/>
    <n v="0"/>
    <x v="3"/>
  </r>
  <r>
    <b v="0"/>
    <m/>
    <m/>
    <x v="13"/>
    <x v="4294"/>
    <n v="0"/>
    <n v="0"/>
    <n v="0"/>
    <x v="3"/>
  </r>
  <r>
    <b v="0"/>
    <m/>
    <m/>
    <x v="13"/>
    <x v="4295"/>
    <n v="0"/>
    <n v="0"/>
    <n v="0"/>
    <x v="3"/>
  </r>
  <r>
    <b v="0"/>
    <m/>
    <m/>
    <x v="13"/>
    <x v="4296"/>
    <n v="0"/>
    <n v="0"/>
    <n v="0"/>
    <x v="3"/>
  </r>
  <r>
    <b v="0"/>
    <m/>
    <m/>
    <x v="13"/>
    <x v="4297"/>
    <n v="0"/>
    <n v="0"/>
    <n v="0"/>
    <x v="3"/>
  </r>
  <r>
    <b v="0"/>
    <m/>
    <m/>
    <x v="13"/>
    <x v="4298"/>
    <n v="0"/>
    <n v="0"/>
    <n v="0"/>
    <x v="3"/>
  </r>
  <r>
    <b v="0"/>
    <m/>
    <m/>
    <x v="13"/>
    <x v="4299"/>
    <n v="0"/>
    <n v="0"/>
    <n v="0"/>
    <x v="3"/>
  </r>
  <r>
    <b v="0"/>
    <m/>
    <m/>
    <x v="13"/>
    <x v="4300"/>
    <n v="0"/>
    <n v="0"/>
    <n v="0"/>
    <x v="3"/>
  </r>
  <r>
    <b v="0"/>
    <m/>
    <m/>
    <x v="13"/>
    <x v="4301"/>
    <n v="0"/>
    <n v="0"/>
    <n v="0"/>
    <x v="3"/>
  </r>
  <r>
    <b v="0"/>
    <m/>
    <m/>
    <x v="13"/>
    <x v="4302"/>
    <n v="0"/>
    <n v="0"/>
    <n v="0"/>
    <x v="3"/>
  </r>
  <r>
    <b v="0"/>
    <m/>
    <m/>
    <x v="13"/>
    <x v="4303"/>
    <n v="0"/>
    <n v="0"/>
    <n v="0"/>
    <x v="3"/>
  </r>
  <r>
    <b v="0"/>
    <m/>
    <m/>
    <x v="13"/>
    <x v="4304"/>
    <n v="0"/>
    <n v="0"/>
    <n v="0"/>
    <x v="3"/>
  </r>
  <r>
    <b v="0"/>
    <m/>
    <m/>
    <x v="13"/>
    <x v="4305"/>
    <n v="0"/>
    <n v="0"/>
    <n v="0"/>
    <x v="3"/>
  </r>
  <r>
    <b v="0"/>
    <m/>
    <m/>
    <x v="13"/>
    <x v="4306"/>
    <n v="0"/>
    <n v="0"/>
    <n v="0"/>
    <x v="3"/>
  </r>
  <r>
    <b v="0"/>
    <m/>
    <m/>
    <x v="13"/>
    <x v="4307"/>
    <n v="0"/>
    <n v="0"/>
    <n v="0"/>
    <x v="3"/>
  </r>
  <r>
    <b v="0"/>
    <m/>
    <m/>
    <x v="13"/>
    <x v="4308"/>
    <n v="0"/>
    <n v="0"/>
    <n v="0"/>
    <x v="3"/>
  </r>
  <r>
    <b v="0"/>
    <m/>
    <m/>
    <x v="13"/>
    <x v="4309"/>
    <n v="0"/>
    <n v="0"/>
    <n v="0"/>
    <x v="3"/>
  </r>
  <r>
    <b v="0"/>
    <m/>
    <m/>
    <x v="13"/>
    <x v="4310"/>
    <n v="0"/>
    <n v="0"/>
    <n v="0"/>
    <x v="3"/>
  </r>
  <r>
    <b v="0"/>
    <m/>
    <m/>
    <x v="13"/>
    <x v="4311"/>
    <n v="0"/>
    <n v="0"/>
    <n v="0"/>
    <x v="3"/>
  </r>
  <r>
    <b v="0"/>
    <m/>
    <m/>
    <x v="13"/>
    <x v="4312"/>
    <n v="0"/>
    <n v="0"/>
    <n v="0"/>
    <x v="3"/>
  </r>
  <r>
    <b v="0"/>
    <m/>
    <m/>
    <x v="13"/>
    <x v="4313"/>
    <n v="0"/>
    <n v="0"/>
    <n v="0"/>
    <x v="3"/>
  </r>
  <r>
    <b v="0"/>
    <m/>
    <m/>
    <x v="13"/>
    <x v="4314"/>
    <n v="0"/>
    <n v="0"/>
    <n v="0"/>
    <x v="3"/>
  </r>
  <r>
    <b v="0"/>
    <m/>
    <m/>
    <x v="13"/>
    <x v="4315"/>
    <n v="0"/>
    <n v="0"/>
    <n v="0"/>
    <x v="3"/>
  </r>
  <r>
    <b v="0"/>
    <m/>
    <m/>
    <x v="13"/>
    <x v="4316"/>
    <n v="0"/>
    <n v="0"/>
    <n v="0"/>
    <x v="3"/>
  </r>
  <r>
    <b v="0"/>
    <m/>
    <m/>
    <x v="13"/>
    <x v="4317"/>
    <n v="0"/>
    <n v="0"/>
    <n v="0"/>
    <x v="3"/>
  </r>
  <r>
    <b v="0"/>
    <m/>
    <m/>
    <x v="13"/>
    <x v="4318"/>
    <n v="0"/>
    <n v="0"/>
    <n v="0"/>
    <x v="3"/>
  </r>
  <r>
    <b v="0"/>
    <m/>
    <m/>
    <x v="13"/>
    <x v="4319"/>
    <n v="0"/>
    <n v="0"/>
    <n v="0"/>
    <x v="3"/>
  </r>
  <r>
    <b v="0"/>
    <m/>
    <m/>
    <x v="13"/>
    <x v="4320"/>
    <n v="0"/>
    <n v="0"/>
    <n v="0"/>
    <x v="3"/>
  </r>
  <r>
    <b v="0"/>
    <m/>
    <m/>
    <x v="13"/>
    <x v="4321"/>
    <n v="0"/>
    <n v="0"/>
    <n v="0"/>
    <x v="3"/>
  </r>
  <r>
    <b v="0"/>
    <m/>
    <m/>
    <x v="13"/>
    <x v="4322"/>
    <n v="0"/>
    <n v="0"/>
    <n v="0"/>
    <x v="3"/>
  </r>
  <r>
    <b v="0"/>
    <m/>
    <m/>
    <x v="13"/>
    <x v="4323"/>
    <n v="0"/>
    <n v="0"/>
    <n v="0"/>
    <x v="3"/>
  </r>
  <r>
    <b v="0"/>
    <m/>
    <m/>
    <x v="13"/>
    <x v="4324"/>
    <n v="0"/>
    <n v="0"/>
    <n v="0"/>
    <x v="3"/>
  </r>
  <r>
    <b v="0"/>
    <m/>
    <m/>
    <x v="13"/>
    <x v="4325"/>
    <n v="0"/>
    <n v="0"/>
    <n v="0"/>
    <x v="3"/>
  </r>
  <r>
    <b v="0"/>
    <m/>
    <m/>
    <x v="13"/>
    <x v="4326"/>
    <n v="0"/>
    <n v="0"/>
    <n v="0"/>
    <x v="3"/>
  </r>
  <r>
    <b v="0"/>
    <m/>
    <m/>
    <x v="13"/>
    <x v="4327"/>
    <n v="0"/>
    <n v="0"/>
    <n v="0"/>
    <x v="3"/>
  </r>
  <r>
    <b v="0"/>
    <m/>
    <m/>
    <x v="13"/>
    <x v="4328"/>
    <n v="0"/>
    <n v="0"/>
    <n v="0"/>
    <x v="3"/>
  </r>
  <r>
    <b v="0"/>
    <m/>
    <m/>
    <x v="13"/>
    <x v="4329"/>
    <n v="0"/>
    <n v="0"/>
    <n v="0"/>
    <x v="3"/>
  </r>
  <r>
    <b v="0"/>
    <m/>
    <m/>
    <x v="13"/>
    <x v="4330"/>
    <n v="0"/>
    <n v="0"/>
    <n v="0"/>
    <x v="3"/>
  </r>
  <r>
    <b v="0"/>
    <m/>
    <m/>
    <x v="13"/>
    <x v="4331"/>
    <n v="0"/>
    <n v="0"/>
    <n v="0"/>
    <x v="3"/>
  </r>
  <r>
    <b v="0"/>
    <m/>
    <m/>
    <x v="13"/>
    <x v="4332"/>
    <n v="0"/>
    <n v="0"/>
    <n v="0"/>
    <x v="3"/>
  </r>
  <r>
    <b v="0"/>
    <m/>
    <m/>
    <x v="13"/>
    <x v="4333"/>
    <n v="0"/>
    <n v="0"/>
    <n v="0"/>
    <x v="3"/>
  </r>
  <r>
    <b v="0"/>
    <m/>
    <m/>
    <x v="13"/>
    <x v="4334"/>
    <n v="0"/>
    <n v="0"/>
    <n v="0"/>
    <x v="3"/>
  </r>
  <r>
    <b v="0"/>
    <m/>
    <m/>
    <x v="13"/>
    <x v="4335"/>
    <n v="0"/>
    <n v="0"/>
    <n v="0"/>
    <x v="3"/>
  </r>
  <r>
    <b v="0"/>
    <m/>
    <m/>
    <x v="13"/>
    <x v="4336"/>
    <n v="0"/>
    <n v="0"/>
    <n v="0"/>
    <x v="3"/>
  </r>
  <r>
    <b v="0"/>
    <m/>
    <m/>
    <x v="13"/>
    <x v="4337"/>
    <n v="0"/>
    <n v="0"/>
    <n v="0"/>
    <x v="3"/>
  </r>
  <r>
    <b v="0"/>
    <m/>
    <m/>
    <x v="13"/>
    <x v="4338"/>
    <n v="0"/>
    <n v="0"/>
    <n v="0"/>
    <x v="3"/>
  </r>
  <r>
    <b v="0"/>
    <m/>
    <m/>
    <x v="13"/>
    <x v="4339"/>
    <n v="0"/>
    <n v="0"/>
    <n v="0"/>
    <x v="3"/>
  </r>
  <r>
    <b v="0"/>
    <m/>
    <m/>
    <x v="13"/>
    <x v="4340"/>
    <n v="0"/>
    <n v="0"/>
    <n v="0"/>
    <x v="3"/>
  </r>
  <r>
    <b v="0"/>
    <m/>
    <m/>
    <x v="13"/>
    <x v="4341"/>
    <n v="0"/>
    <n v="0"/>
    <n v="0"/>
    <x v="3"/>
  </r>
  <r>
    <b v="0"/>
    <m/>
    <m/>
    <x v="13"/>
    <x v="4342"/>
    <n v="0"/>
    <n v="0"/>
    <n v="0"/>
    <x v="3"/>
  </r>
  <r>
    <b v="0"/>
    <m/>
    <m/>
    <x v="13"/>
    <x v="4343"/>
    <n v="0"/>
    <n v="0"/>
    <n v="0"/>
    <x v="3"/>
  </r>
  <r>
    <b v="0"/>
    <m/>
    <m/>
    <x v="13"/>
    <x v="4344"/>
    <n v="0"/>
    <n v="0"/>
    <n v="0"/>
    <x v="3"/>
  </r>
  <r>
    <b v="0"/>
    <m/>
    <m/>
    <x v="13"/>
    <x v="4345"/>
    <n v="0"/>
    <n v="0"/>
    <n v="0"/>
    <x v="3"/>
  </r>
  <r>
    <b v="0"/>
    <m/>
    <m/>
    <x v="13"/>
    <x v="4346"/>
    <n v="0"/>
    <n v="0"/>
    <n v="0"/>
    <x v="3"/>
  </r>
  <r>
    <b v="0"/>
    <m/>
    <m/>
    <x v="13"/>
    <x v="4347"/>
    <n v="0"/>
    <n v="0"/>
    <n v="0"/>
    <x v="3"/>
  </r>
  <r>
    <b v="0"/>
    <m/>
    <m/>
    <x v="13"/>
    <x v="4348"/>
    <n v="0"/>
    <n v="0"/>
    <n v="0"/>
    <x v="3"/>
  </r>
  <r>
    <b v="0"/>
    <m/>
    <m/>
    <x v="13"/>
    <x v="4349"/>
    <n v="0"/>
    <n v="0"/>
    <n v="0"/>
    <x v="3"/>
  </r>
  <r>
    <b v="0"/>
    <m/>
    <m/>
    <x v="13"/>
    <x v="4350"/>
    <n v="0"/>
    <n v="0"/>
    <n v="0"/>
    <x v="3"/>
  </r>
  <r>
    <b v="0"/>
    <m/>
    <m/>
    <x v="13"/>
    <x v="4351"/>
    <n v="0"/>
    <n v="0"/>
    <n v="0"/>
    <x v="3"/>
  </r>
  <r>
    <b v="0"/>
    <m/>
    <m/>
    <x v="13"/>
    <x v="4352"/>
    <n v="0"/>
    <n v="0"/>
    <n v="0"/>
    <x v="3"/>
  </r>
  <r>
    <b v="0"/>
    <m/>
    <m/>
    <x v="13"/>
    <x v="4353"/>
    <n v="0"/>
    <n v="0"/>
    <n v="0"/>
    <x v="3"/>
  </r>
  <r>
    <b v="0"/>
    <m/>
    <m/>
    <x v="13"/>
    <x v="4354"/>
    <n v="0"/>
    <n v="0"/>
    <n v="0"/>
    <x v="3"/>
  </r>
  <r>
    <b v="0"/>
    <m/>
    <m/>
    <x v="13"/>
    <x v="4355"/>
    <n v="0"/>
    <n v="0"/>
    <n v="0"/>
    <x v="3"/>
  </r>
  <r>
    <b v="0"/>
    <m/>
    <m/>
    <x v="13"/>
    <x v="4356"/>
    <n v="0"/>
    <n v="0"/>
    <n v="0"/>
    <x v="3"/>
  </r>
  <r>
    <b v="0"/>
    <m/>
    <m/>
    <x v="13"/>
    <x v="4357"/>
    <n v="0"/>
    <n v="0"/>
    <n v="0"/>
    <x v="3"/>
  </r>
  <r>
    <b v="0"/>
    <m/>
    <m/>
    <x v="13"/>
    <x v="4358"/>
    <n v="0"/>
    <n v="0"/>
    <n v="0"/>
    <x v="3"/>
  </r>
  <r>
    <b v="0"/>
    <m/>
    <m/>
    <x v="13"/>
    <x v="4359"/>
    <n v="0"/>
    <n v="0"/>
    <n v="0"/>
    <x v="3"/>
  </r>
  <r>
    <b v="0"/>
    <m/>
    <m/>
    <x v="13"/>
    <x v="4360"/>
    <n v="0"/>
    <n v="0"/>
    <n v="0"/>
    <x v="3"/>
  </r>
  <r>
    <b v="0"/>
    <m/>
    <m/>
    <x v="13"/>
    <x v="4361"/>
    <n v="0"/>
    <n v="0"/>
    <n v="0"/>
    <x v="3"/>
  </r>
  <r>
    <b v="0"/>
    <m/>
    <m/>
    <x v="13"/>
    <x v="4362"/>
    <n v="0"/>
    <n v="0"/>
    <n v="0"/>
    <x v="3"/>
  </r>
  <r>
    <b v="0"/>
    <m/>
    <m/>
    <x v="13"/>
    <x v="4363"/>
    <n v="0"/>
    <n v="0"/>
    <n v="0"/>
    <x v="3"/>
  </r>
  <r>
    <b v="0"/>
    <m/>
    <m/>
    <x v="13"/>
    <x v="4364"/>
    <n v="0"/>
    <n v="0"/>
    <n v="0"/>
    <x v="3"/>
  </r>
  <r>
    <b v="0"/>
    <m/>
    <m/>
    <x v="13"/>
    <x v="4365"/>
    <n v="0"/>
    <n v="0"/>
    <n v="0"/>
    <x v="3"/>
  </r>
  <r>
    <b v="0"/>
    <m/>
    <m/>
    <x v="13"/>
    <x v="4366"/>
    <n v="0"/>
    <n v="0"/>
    <n v="0"/>
    <x v="3"/>
  </r>
  <r>
    <b v="0"/>
    <m/>
    <m/>
    <x v="13"/>
    <x v="4367"/>
    <n v="0"/>
    <n v="0"/>
    <n v="0"/>
    <x v="3"/>
  </r>
  <r>
    <b v="0"/>
    <m/>
    <m/>
    <x v="13"/>
    <x v="4368"/>
    <n v="0"/>
    <n v="0"/>
    <n v="0"/>
    <x v="3"/>
  </r>
  <r>
    <b v="0"/>
    <m/>
    <m/>
    <x v="13"/>
    <x v="4369"/>
    <n v="0"/>
    <n v="0"/>
    <n v="0"/>
    <x v="3"/>
  </r>
  <r>
    <b v="0"/>
    <m/>
    <m/>
    <x v="13"/>
    <x v="4370"/>
    <n v="0"/>
    <n v="0"/>
    <n v="0"/>
    <x v="3"/>
  </r>
  <r>
    <b v="0"/>
    <m/>
    <m/>
    <x v="13"/>
    <x v="4371"/>
    <n v="0"/>
    <n v="0"/>
    <n v="0"/>
    <x v="3"/>
  </r>
  <r>
    <b v="0"/>
    <m/>
    <m/>
    <x v="13"/>
    <x v="4372"/>
    <n v="0"/>
    <n v="0"/>
    <n v="0"/>
    <x v="3"/>
  </r>
  <r>
    <b v="0"/>
    <m/>
    <m/>
    <x v="13"/>
    <x v="4373"/>
    <n v="0"/>
    <n v="0"/>
    <n v="0"/>
    <x v="3"/>
  </r>
  <r>
    <b v="0"/>
    <m/>
    <m/>
    <x v="13"/>
    <x v="4374"/>
    <n v="0"/>
    <n v="0"/>
    <n v="0"/>
    <x v="3"/>
  </r>
  <r>
    <b v="0"/>
    <m/>
    <m/>
    <x v="13"/>
    <x v="4375"/>
    <n v="0"/>
    <n v="0"/>
    <n v="0"/>
    <x v="3"/>
  </r>
  <r>
    <b v="0"/>
    <m/>
    <m/>
    <x v="13"/>
    <x v="4376"/>
    <n v="0"/>
    <n v="0"/>
    <n v="0"/>
    <x v="3"/>
  </r>
  <r>
    <b v="0"/>
    <m/>
    <m/>
    <x v="13"/>
    <x v="4377"/>
    <n v="0"/>
    <n v="0"/>
    <n v="0"/>
    <x v="3"/>
  </r>
  <r>
    <b v="0"/>
    <m/>
    <m/>
    <x v="13"/>
    <x v="4378"/>
    <n v="0"/>
    <n v="0"/>
    <n v="0"/>
    <x v="3"/>
  </r>
  <r>
    <b v="0"/>
    <m/>
    <m/>
    <x v="13"/>
    <x v="4379"/>
    <n v="0"/>
    <n v="0"/>
    <n v="0"/>
    <x v="3"/>
  </r>
  <r>
    <b v="0"/>
    <m/>
    <m/>
    <x v="13"/>
    <x v="4380"/>
    <n v="0"/>
    <n v="0"/>
    <n v="0"/>
    <x v="3"/>
  </r>
  <r>
    <b v="0"/>
    <m/>
    <m/>
    <x v="13"/>
    <x v="4381"/>
    <n v="0"/>
    <n v="0"/>
    <n v="0"/>
    <x v="3"/>
  </r>
  <r>
    <b v="0"/>
    <m/>
    <m/>
    <x v="13"/>
    <x v="4382"/>
    <n v="0"/>
    <n v="0"/>
    <n v="0"/>
    <x v="3"/>
  </r>
  <r>
    <b v="0"/>
    <m/>
    <m/>
    <x v="13"/>
    <x v="4383"/>
    <n v="0"/>
    <n v="0"/>
    <n v="0"/>
    <x v="3"/>
  </r>
  <r>
    <b v="0"/>
    <m/>
    <m/>
    <x v="13"/>
    <x v="4384"/>
    <n v="0"/>
    <n v="0"/>
    <n v="0"/>
    <x v="3"/>
  </r>
  <r>
    <b v="0"/>
    <m/>
    <m/>
    <x v="13"/>
    <x v="4385"/>
    <n v="0"/>
    <n v="0"/>
    <n v="0"/>
    <x v="3"/>
  </r>
  <r>
    <b v="0"/>
    <m/>
    <m/>
    <x v="13"/>
    <x v="4386"/>
    <n v="0"/>
    <n v="0"/>
    <n v="0"/>
    <x v="3"/>
  </r>
  <r>
    <b v="0"/>
    <m/>
    <m/>
    <x v="13"/>
    <x v="4387"/>
    <n v="0"/>
    <n v="0"/>
    <n v="0"/>
    <x v="3"/>
  </r>
  <r>
    <b v="0"/>
    <m/>
    <m/>
    <x v="13"/>
    <x v="4388"/>
    <n v="0"/>
    <n v="0"/>
    <n v="0"/>
    <x v="3"/>
  </r>
  <r>
    <b v="0"/>
    <m/>
    <m/>
    <x v="13"/>
    <x v="4389"/>
    <n v="0"/>
    <n v="0"/>
    <n v="0"/>
    <x v="3"/>
  </r>
  <r>
    <b v="0"/>
    <m/>
    <m/>
    <x v="13"/>
    <x v="4390"/>
    <n v="0"/>
    <n v="0"/>
    <n v="0"/>
    <x v="3"/>
  </r>
  <r>
    <b v="0"/>
    <m/>
    <m/>
    <x v="13"/>
    <x v="4391"/>
    <n v="0"/>
    <n v="0"/>
    <n v="0"/>
    <x v="3"/>
  </r>
  <r>
    <b v="0"/>
    <m/>
    <m/>
    <x v="13"/>
    <x v="4392"/>
    <n v="0"/>
    <n v="0"/>
    <n v="0"/>
    <x v="3"/>
  </r>
  <r>
    <b v="0"/>
    <m/>
    <m/>
    <x v="13"/>
    <x v="4393"/>
    <n v="0"/>
    <n v="0"/>
    <n v="0"/>
    <x v="3"/>
  </r>
  <r>
    <b v="0"/>
    <m/>
    <m/>
    <x v="13"/>
    <x v="4394"/>
    <n v="0"/>
    <n v="0"/>
    <n v="0"/>
    <x v="3"/>
  </r>
  <r>
    <b v="0"/>
    <m/>
    <m/>
    <x v="13"/>
    <x v="4395"/>
    <n v="0"/>
    <n v="0"/>
    <n v="0"/>
    <x v="3"/>
  </r>
  <r>
    <b v="0"/>
    <m/>
    <m/>
    <x v="13"/>
    <x v="4396"/>
    <n v="0"/>
    <n v="0"/>
    <n v="0"/>
    <x v="3"/>
  </r>
  <r>
    <b v="0"/>
    <m/>
    <m/>
    <x v="13"/>
    <x v="4397"/>
    <n v="0"/>
    <n v="0"/>
    <n v="0"/>
    <x v="3"/>
  </r>
  <r>
    <b v="0"/>
    <m/>
    <m/>
    <x v="13"/>
    <x v="4398"/>
    <n v="0"/>
    <n v="0"/>
    <n v="0"/>
    <x v="3"/>
  </r>
  <r>
    <b v="0"/>
    <m/>
    <m/>
    <x v="13"/>
    <x v="4399"/>
    <n v="0"/>
    <n v="0"/>
    <n v="0"/>
    <x v="3"/>
  </r>
  <r>
    <b v="0"/>
    <m/>
    <m/>
    <x v="13"/>
    <x v="4400"/>
    <n v="0"/>
    <n v="0"/>
    <n v="0"/>
    <x v="3"/>
  </r>
  <r>
    <b v="0"/>
    <m/>
    <m/>
    <x v="13"/>
    <x v="4401"/>
    <n v="0"/>
    <n v="0"/>
    <n v="0"/>
    <x v="3"/>
  </r>
  <r>
    <b v="0"/>
    <m/>
    <m/>
    <x v="13"/>
    <x v="4402"/>
    <n v="0"/>
    <n v="0"/>
    <n v="0"/>
    <x v="3"/>
  </r>
  <r>
    <b v="0"/>
    <m/>
    <m/>
    <x v="13"/>
    <x v="4403"/>
    <n v="0"/>
    <n v="0"/>
    <n v="0"/>
    <x v="3"/>
  </r>
  <r>
    <b v="0"/>
    <m/>
    <m/>
    <x v="13"/>
    <x v="4404"/>
    <n v="0"/>
    <n v="0"/>
    <n v="0"/>
    <x v="3"/>
  </r>
  <r>
    <b v="0"/>
    <m/>
    <m/>
    <x v="13"/>
    <x v="4405"/>
    <n v="0"/>
    <n v="0"/>
    <n v="0"/>
    <x v="3"/>
  </r>
  <r>
    <b v="0"/>
    <m/>
    <m/>
    <x v="13"/>
    <x v="4406"/>
    <n v="0"/>
    <n v="0"/>
    <n v="0"/>
    <x v="3"/>
  </r>
  <r>
    <b v="0"/>
    <m/>
    <m/>
    <x v="13"/>
    <x v="4407"/>
    <n v="0"/>
    <n v="0"/>
    <n v="0"/>
    <x v="3"/>
  </r>
  <r>
    <b v="0"/>
    <m/>
    <m/>
    <x v="13"/>
    <x v="4408"/>
    <n v="0"/>
    <n v="0"/>
    <n v="0"/>
    <x v="3"/>
  </r>
  <r>
    <b v="0"/>
    <m/>
    <m/>
    <x v="13"/>
    <x v="4409"/>
    <n v="0"/>
    <n v="0"/>
    <n v="0"/>
    <x v="3"/>
  </r>
  <r>
    <b v="0"/>
    <m/>
    <m/>
    <x v="13"/>
    <x v="4410"/>
    <n v="0"/>
    <n v="0"/>
    <n v="0"/>
    <x v="3"/>
  </r>
  <r>
    <b v="0"/>
    <m/>
    <m/>
    <x v="13"/>
    <x v="4411"/>
    <n v="0"/>
    <n v="0"/>
    <n v="0"/>
    <x v="3"/>
  </r>
  <r>
    <b v="0"/>
    <m/>
    <m/>
    <x v="13"/>
    <x v="4412"/>
    <n v="0"/>
    <n v="0"/>
    <n v="0"/>
    <x v="3"/>
  </r>
  <r>
    <b v="0"/>
    <m/>
    <m/>
    <x v="13"/>
    <x v="4413"/>
    <n v="0"/>
    <n v="0"/>
    <n v="0"/>
    <x v="3"/>
  </r>
  <r>
    <b v="0"/>
    <m/>
    <m/>
    <x v="13"/>
    <x v="4414"/>
    <n v="0"/>
    <n v="0"/>
    <n v="0"/>
    <x v="3"/>
  </r>
  <r>
    <b v="0"/>
    <m/>
    <m/>
    <x v="13"/>
    <x v="4415"/>
    <n v="0"/>
    <n v="0"/>
    <n v="0"/>
    <x v="3"/>
  </r>
  <r>
    <b v="0"/>
    <m/>
    <m/>
    <x v="13"/>
    <x v="4416"/>
    <n v="0"/>
    <n v="0"/>
    <n v="0"/>
    <x v="3"/>
  </r>
  <r>
    <b v="0"/>
    <m/>
    <m/>
    <x v="13"/>
    <x v="4417"/>
    <n v="0"/>
    <n v="0"/>
    <n v="0"/>
    <x v="3"/>
  </r>
  <r>
    <b v="0"/>
    <m/>
    <m/>
    <x v="13"/>
    <x v="4418"/>
    <n v="0"/>
    <n v="0"/>
    <n v="0"/>
    <x v="3"/>
  </r>
  <r>
    <b v="0"/>
    <m/>
    <m/>
    <x v="13"/>
    <x v="4419"/>
    <n v="0"/>
    <n v="0"/>
    <n v="0"/>
    <x v="3"/>
  </r>
  <r>
    <b v="0"/>
    <m/>
    <m/>
    <x v="13"/>
    <x v="4420"/>
    <n v="0"/>
    <n v="0"/>
    <n v="0"/>
    <x v="3"/>
  </r>
  <r>
    <b v="0"/>
    <m/>
    <m/>
    <x v="13"/>
    <x v="4421"/>
    <n v="0"/>
    <n v="0"/>
    <n v="0"/>
    <x v="3"/>
  </r>
  <r>
    <b v="0"/>
    <m/>
    <m/>
    <x v="13"/>
    <x v="4422"/>
    <n v="0"/>
    <n v="0"/>
    <n v="0"/>
    <x v="3"/>
  </r>
  <r>
    <b v="0"/>
    <m/>
    <m/>
    <x v="13"/>
    <x v="4423"/>
    <n v="0"/>
    <n v="0"/>
    <n v="0"/>
    <x v="3"/>
  </r>
  <r>
    <b v="0"/>
    <m/>
    <m/>
    <x v="13"/>
    <x v="4424"/>
    <n v="0"/>
    <n v="0"/>
    <n v="0"/>
    <x v="3"/>
  </r>
  <r>
    <b v="0"/>
    <m/>
    <m/>
    <x v="13"/>
    <x v="4425"/>
    <n v="0"/>
    <n v="0"/>
    <n v="0"/>
    <x v="3"/>
  </r>
  <r>
    <b v="0"/>
    <m/>
    <m/>
    <x v="13"/>
    <x v="4426"/>
    <n v="0"/>
    <n v="0"/>
    <n v="0"/>
    <x v="3"/>
  </r>
  <r>
    <b v="0"/>
    <m/>
    <m/>
    <x v="13"/>
    <x v="4427"/>
    <n v="0"/>
    <n v="0"/>
    <n v="0"/>
    <x v="3"/>
  </r>
  <r>
    <b v="0"/>
    <m/>
    <m/>
    <x v="13"/>
    <x v="4428"/>
    <n v="0"/>
    <n v="0"/>
    <n v="0"/>
    <x v="3"/>
  </r>
  <r>
    <b v="0"/>
    <m/>
    <m/>
    <x v="13"/>
    <x v="4429"/>
    <n v="0"/>
    <n v="0"/>
    <n v="0"/>
    <x v="3"/>
  </r>
  <r>
    <b v="0"/>
    <m/>
    <m/>
    <x v="13"/>
    <x v="4430"/>
    <n v="0"/>
    <n v="0"/>
    <n v="0"/>
    <x v="3"/>
  </r>
  <r>
    <b v="0"/>
    <m/>
    <m/>
    <x v="13"/>
    <x v="4431"/>
    <n v="0"/>
    <n v="0"/>
    <n v="0"/>
    <x v="3"/>
  </r>
  <r>
    <b v="0"/>
    <m/>
    <m/>
    <x v="13"/>
    <x v="4432"/>
    <n v="0"/>
    <n v="0"/>
    <n v="0"/>
    <x v="3"/>
  </r>
  <r>
    <b v="0"/>
    <m/>
    <m/>
    <x v="13"/>
    <x v="4433"/>
    <n v="0"/>
    <n v="0"/>
    <n v="0"/>
    <x v="3"/>
  </r>
  <r>
    <b v="0"/>
    <m/>
    <m/>
    <x v="13"/>
    <x v="4434"/>
    <n v="0"/>
    <n v="0"/>
    <n v="0"/>
    <x v="3"/>
  </r>
  <r>
    <b v="0"/>
    <m/>
    <m/>
    <x v="13"/>
    <x v="4435"/>
    <n v="0"/>
    <n v="0"/>
    <n v="0"/>
    <x v="3"/>
  </r>
  <r>
    <b v="0"/>
    <m/>
    <m/>
    <x v="13"/>
    <x v="4436"/>
    <n v="0"/>
    <n v="0"/>
    <n v="0"/>
    <x v="3"/>
  </r>
  <r>
    <b v="0"/>
    <m/>
    <m/>
    <x v="13"/>
    <x v="4437"/>
    <n v="0"/>
    <n v="0"/>
    <n v="0"/>
    <x v="3"/>
  </r>
  <r>
    <b v="0"/>
    <m/>
    <m/>
    <x v="13"/>
    <x v="4438"/>
    <n v="0"/>
    <n v="0"/>
    <n v="0"/>
    <x v="3"/>
  </r>
  <r>
    <b v="0"/>
    <m/>
    <m/>
    <x v="13"/>
    <x v="4439"/>
    <n v="0"/>
    <n v="0"/>
    <n v="0"/>
    <x v="3"/>
  </r>
  <r>
    <b v="0"/>
    <m/>
    <m/>
    <x v="13"/>
    <x v="4440"/>
    <n v="0"/>
    <n v="0"/>
    <n v="0"/>
    <x v="3"/>
  </r>
  <r>
    <b v="0"/>
    <m/>
    <m/>
    <x v="13"/>
    <x v="4441"/>
    <n v="0"/>
    <n v="0"/>
    <n v="0"/>
    <x v="3"/>
  </r>
  <r>
    <b v="0"/>
    <m/>
    <m/>
    <x v="13"/>
    <x v="4442"/>
    <n v="0"/>
    <n v="0"/>
    <n v="0"/>
    <x v="3"/>
  </r>
  <r>
    <b v="0"/>
    <m/>
    <m/>
    <x v="13"/>
    <x v="4443"/>
    <n v="0"/>
    <n v="0"/>
    <n v="0"/>
    <x v="3"/>
  </r>
  <r>
    <b v="0"/>
    <m/>
    <m/>
    <x v="13"/>
    <x v="4444"/>
    <n v="0"/>
    <n v="0"/>
    <n v="0"/>
    <x v="3"/>
  </r>
  <r>
    <b v="0"/>
    <m/>
    <m/>
    <x v="13"/>
    <x v="4445"/>
    <n v="0"/>
    <n v="0"/>
    <n v="0"/>
    <x v="3"/>
  </r>
  <r>
    <b v="0"/>
    <m/>
    <m/>
    <x v="13"/>
    <x v="4446"/>
    <n v="0"/>
    <n v="0"/>
    <n v="0"/>
    <x v="3"/>
  </r>
  <r>
    <b v="0"/>
    <m/>
    <m/>
    <x v="13"/>
    <x v="4447"/>
    <n v="0"/>
    <n v="0"/>
    <n v="0"/>
    <x v="3"/>
  </r>
  <r>
    <b v="0"/>
    <m/>
    <m/>
    <x v="13"/>
    <x v="4448"/>
    <n v="0"/>
    <n v="0"/>
    <n v="0"/>
    <x v="3"/>
  </r>
  <r>
    <b v="0"/>
    <m/>
    <m/>
    <x v="13"/>
    <x v="4449"/>
    <n v="0"/>
    <n v="0"/>
    <n v="0"/>
    <x v="3"/>
  </r>
  <r>
    <b v="0"/>
    <m/>
    <m/>
    <x v="13"/>
    <x v="4450"/>
    <n v="0"/>
    <n v="0"/>
    <n v="0"/>
    <x v="3"/>
  </r>
  <r>
    <b v="0"/>
    <m/>
    <m/>
    <x v="13"/>
    <x v="4451"/>
    <n v="0"/>
    <n v="0"/>
    <n v="0"/>
    <x v="3"/>
  </r>
  <r>
    <b v="0"/>
    <m/>
    <m/>
    <x v="13"/>
    <x v="4452"/>
    <n v="0"/>
    <n v="0"/>
    <n v="0"/>
    <x v="3"/>
  </r>
  <r>
    <b v="0"/>
    <m/>
    <m/>
    <x v="13"/>
    <x v="4453"/>
    <n v="0"/>
    <n v="0"/>
    <n v="0"/>
    <x v="3"/>
  </r>
  <r>
    <b v="0"/>
    <m/>
    <m/>
    <x v="13"/>
    <x v="4454"/>
    <n v="0"/>
    <n v="0"/>
    <n v="0"/>
    <x v="3"/>
  </r>
  <r>
    <b v="0"/>
    <m/>
    <m/>
    <x v="13"/>
    <x v="4455"/>
    <n v="0"/>
    <n v="0"/>
    <n v="0"/>
    <x v="3"/>
  </r>
  <r>
    <b v="0"/>
    <m/>
    <m/>
    <x v="13"/>
    <x v="4456"/>
    <n v="0"/>
    <n v="0"/>
    <n v="0"/>
    <x v="3"/>
  </r>
  <r>
    <b v="0"/>
    <m/>
    <m/>
    <x v="13"/>
    <x v="4457"/>
    <n v="0"/>
    <n v="0"/>
    <n v="0"/>
    <x v="3"/>
  </r>
  <r>
    <b v="0"/>
    <m/>
    <m/>
    <x v="13"/>
    <x v="4458"/>
    <n v="0"/>
    <n v="0"/>
    <n v="0"/>
    <x v="3"/>
  </r>
  <r>
    <b v="0"/>
    <m/>
    <m/>
    <x v="13"/>
    <x v="4459"/>
    <n v="0"/>
    <n v="0"/>
    <n v="0"/>
    <x v="3"/>
  </r>
  <r>
    <b v="0"/>
    <m/>
    <m/>
    <x v="13"/>
    <x v="4460"/>
    <n v="0"/>
    <n v="0"/>
    <n v="0"/>
    <x v="3"/>
  </r>
  <r>
    <b v="0"/>
    <m/>
    <m/>
    <x v="13"/>
    <x v="4461"/>
    <n v="0"/>
    <n v="0"/>
    <n v="0"/>
    <x v="3"/>
  </r>
  <r>
    <b v="0"/>
    <m/>
    <m/>
    <x v="13"/>
    <x v="4462"/>
    <n v="0"/>
    <n v="0"/>
    <n v="0"/>
    <x v="3"/>
  </r>
  <r>
    <b v="0"/>
    <m/>
    <m/>
    <x v="13"/>
    <x v="4463"/>
    <n v="0"/>
    <n v="0"/>
    <n v="0"/>
    <x v="3"/>
  </r>
  <r>
    <b v="0"/>
    <m/>
    <m/>
    <x v="13"/>
    <x v="4464"/>
    <n v="0"/>
    <n v="0"/>
    <n v="0"/>
    <x v="3"/>
  </r>
  <r>
    <b v="0"/>
    <m/>
    <m/>
    <x v="13"/>
    <x v="4465"/>
    <n v="0"/>
    <n v="0"/>
    <n v="0"/>
    <x v="3"/>
  </r>
  <r>
    <b v="0"/>
    <m/>
    <m/>
    <x v="13"/>
    <x v="4466"/>
    <n v="0"/>
    <n v="0"/>
    <n v="0"/>
    <x v="3"/>
  </r>
  <r>
    <b v="0"/>
    <m/>
    <m/>
    <x v="13"/>
    <x v="4467"/>
    <n v="0"/>
    <n v="0"/>
    <n v="0"/>
    <x v="3"/>
  </r>
  <r>
    <b v="0"/>
    <m/>
    <m/>
    <x v="13"/>
    <x v="4468"/>
    <n v="0"/>
    <n v="0"/>
    <n v="0"/>
    <x v="3"/>
  </r>
  <r>
    <b v="0"/>
    <m/>
    <m/>
    <x v="13"/>
    <x v="4469"/>
    <n v="0"/>
    <n v="0"/>
    <n v="0"/>
    <x v="3"/>
  </r>
  <r>
    <b v="0"/>
    <m/>
    <m/>
    <x v="13"/>
    <x v="4470"/>
    <n v="0"/>
    <n v="0"/>
    <n v="0"/>
    <x v="3"/>
  </r>
  <r>
    <b v="0"/>
    <m/>
    <m/>
    <x v="13"/>
    <x v="4471"/>
    <n v="0"/>
    <n v="0"/>
    <n v="0"/>
    <x v="3"/>
  </r>
  <r>
    <b v="0"/>
    <m/>
    <m/>
    <x v="13"/>
    <x v="4472"/>
    <n v="0"/>
    <n v="0"/>
    <n v="0"/>
    <x v="3"/>
  </r>
  <r>
    <b v="0"/>
    <m/>
    <m/>
    <x v="13"/>
    <x v="4473"/>
    <n v="0"/>
    <n v="0"/>
    <n v="0"/>
    <x v="3"/>
  </r>
  <r>
    <b v="0"/>
    <m/>
    <m/>
    <x v="13"/>
    <x v="4474"/>
    <n v="0"/>
    <n v="0"/>
    <n v="0"/>
    <x v="3"/>
  </r>
  <r>
    <b v="0"/>
    <m/>
    <m/>
    <x v="13"/>
    <x v="4475"/>
    <n v="0"/>
    <n v="0"/>
    <n v="0"/>
    <x v="3"/>
  </r>
  <r>
    <b v="0"/>
    <m/>
    <m/>
    <x v="13"/>
    <x v="4476"/>
    <n v="0"/>
    <n v="0"/>
    <n v="0"/>
    <x v="3"/>
  </r>
  <r>
    <b v="0"/>
    <m/>
    <m/>
    <x v="13"/>
    <x v="4477"/>
    <n v="0"/>
    <n v="0"/>
    <n v="0"/>
    <x v="3"/>
  </r>
  <r>
    <b v="0"/>
    <m/>
    <m/>
    <x v="13"/>
    <x v="4478"/>
    <n v="0"/>
    <n v="0"/>
    <n v="0"/>
    <x v="3"/>
  </r>
  <r>
    <b v="0"/>
    <m/>
    <m/>
    <x v="13"/>
    <x v="4479"/>
    <n v="0"/>
    <n v="0"/>
    <n v="0"/>
    <x v="3"/>
  </r>
  <r>
    <b v="0"/>
    <m/>
    <m/>
    <x v="13"/>
    <x v="4480"/>
    <n v="0"/>
    <n v="0"/>
    <n v="0"/>
    <x v="3"/>
  </r>
  <r>
    <b v="0"/>
    <m/>
    <m/>
    <x v="13"/>
    <x v="4481"/>
    <n v="0"/>
    <n v="0"/>
    <n v="0"/>
    <x v="3"/>
  </r>
  <r>
    <b v="0"/>
    <m/>
    <m/>
    <x v="13"/>
    <x v="4482"/>
    <n v="0"/>
    <n v="0"/>
    <n v="0"/>
    <x v="3"/>
  </r>
  <r>
    <b v="0"/>
    <m/>
    <m/>
    <x v="13"/>
    <x v="4483"/>
    <n v="0"/>
    <n v="0"/>
    <n v="0"/>
    <x v="3"/>
  </r>
  <r>
    <b v="0"/>
    <m/>
    <m/>
    <x v="13"/>
    <x v="4484"/>
    <n v="0"/>
    <n v="0"/>
    <n v="0"/>
    <x v="3"/>
  </r>
  <r>
    <b v="0"/>
    <m/>
    <m/>
    <x v="13"/>
    <x v="4485"/>
    <n v="0"/>
    <n v="0"/>
    <n v="0"/>
    <x v="3"/>
  </r>
  <r>
    <b v="0"/>
    <m/>
    <m/>
    <x v="13"/>
    <x v="4486"/>
    <n v="0"/>
    <n v="0"/>
    <n v="0"/>
    <x v="3"/>
  </r>
  <r>
    <b v="0"/>
    <m/>
    <m/>
    <x v="13"/>
    <x v="4487"/>
    <n v="0"/>
    <n v="0"/>
    <n v="0"/>
    <x v="3"/>
  </r>
  <r>
    <b v="0"/>
    <m/>
    <m/>
    <x v="13"/>
    <x v="4488"/>
    <n v="0"/>
    <n v="0"/>
    <n v="0"/>
    <x v="3"/>
  </r>
  <r>
    <b v="0"/>
    <m/>
    <m/>
    <x v="13"/>
    <x v="4489"/>
    <n v="0"/>
    <n v="0"/>
    <n v="0"/>
    <x v="3"/>
  </r>
  <r>
    <b v="0"/>
    <m/>
    <m/>
    <x v="13"/>
    <x v="4490"/>
    <n v="0"/>
    <n v="0"/>
    <n v="0"/>
    <x v="3"/>
  </r>
  <r>
    <b v="0"/>
    <m/>
    <m/>
    <x v="13"/>
    <x v="4491"/>
    <n v="0"/>
    <n v="0"/>
    <n v="0"/>
    <x v="3"/>
  </r>
  <r>
    <b v="0"/>
    <m/>
    <m/>
    <x v="13"/>
    <x v="4492"/>
    <n v="0"/>
    <n v="0"/>
    <n v="0"/>
    <x v="3"/>
  </r>
  <r>
    <b v="0"/>
    <m/>
    <m/>
    <x v="13"/>
    <x v="4493"/>
    <n v="0"/>
    <n v="0"/>
    <n v="0"/>
    <x v="3"/>
  </r>
  <r>
    <b v="0"/>
    <m/>
    <m/>
    <x v="13"/>
    <x v="4494"/>
    <n v="0"/>
    <n v="0"/>
    <n v="0"/>
    <x v="3"/>
  </r>
  <r>
    <b v="0"/>
    <m/>
    <m/>
    <x v="13"/>
    <x v="4495"/>
    <n v="0"/>
    <n v="0"/>
    <n v="0"/>
    <x v="3"/>
  </r>
  <r>
    <b v="0"/>
    <m/>
    <m/>
    <x v="13"/>
    <x v="4496"/>
    <n v="0"/>
    <n v="0"/>
    <n v="0"/>
    <x v="3"/>
  </r>
  <r>
    <b v="0"/>
    <m/>
    <m/>
    <x v="13"/>
    <x v="4497"/>
    <n v="0"/>
    <n v="0"/>
    <n v="0"/>
    <x v="3"/>
  </r>
  <r>
    <b v="0"/>
    <m/>
    <m/>
    <x v="13"/>
    <x v="4498"/>
    <n v="0"/>
    <n v="0"/>
    <n v="0"/>
    <x v="3"/>
  </r>
  <r>
    <b v="0"/>
    <m/>
    <m/>
    <x v="13"/>
    <x v="4499"/>
    <n v="0"/>
    <n v="0"/>
    <n v="0"/>
    <x v="3"/>
  </r>
  <r>
    <b v="0"/>
    <m/>
    <m/>
    <x v="13"/>
    <x v="4500"/>
    <n v="0"/>
    <n v="0"/>
    <n v="0"/>
    <x v="3"/>
  </r>
  <r>
    <b v="0"/>
    <m/>
    <m/>
    <x v="13"/>
    <x v="4501"/>
    <n v="0"/>
    <n v="0"/>
    <n v="0"/>
    <x v="3"/>
  </r>
  <r>
    <b v="0"/>
    <m/>
    <m/>
    <x v="13"/>
    <x v="4502"/>
    <n v="0"/>
    <n v="0"/>
    <n v="0"/>
    <x v="3"/>
  </r>
  <r>
    <b v="0"/>
    <m/>
    <m/>
    <x v="13"/>
    <x v="4503"/>
    <n v="0"/>
    <n v="0"/>
    <n v="0"/>
    <x v="3"/>
  </r>
  <r>
    <b v="0"/>
    <m/>
    <m/>
    <x v="13"/>
    <x v="4504"/>
    <n v="0"/>
    <n v="0"/>
    <n v="0"/>
    <x v="3"/>
  </r>
  <r>
    <b v="0"/>
    <m/>
    <m/>
    <x v="13"/>
    <x v="4505"/>
    <n v="0"/>
    <n v="0"/>
    <n v="0"/>
    <x v="3"/>
  </r>
  <r>
    <b v="0"/>
    <m/>
    <m/>
    <x v="13"/>
    <x v="4506"/>
    <n v="0"/>
    <n v="0"/>
    <n v="0"/>
    <x v="3"/>
  </r>
  <r>
    <b v="0"/>
    <m/>
    <m/>
    <x v="13"/>
    <x v="4507"/>
    <n v="0"/>
    <n v="0"/>
    <n v="0"/>
    <x v="3"/>
  </r>
  <r>
    <b v="0"/>
    <m/>
    <m/>
    <x v="13"/>
    <x v="4508"/>
    <n v="0"/>
    <n v="0"/>
    <n v="0"/>
    <x v="3"/>
  </r>
  <r>
    <b v="0"/>
    <m/>
    <m/>
    <x v="13"/>
    <x v="4509"/>
    <n v="0"/>
    <n v="0"/>
    <n v="0"/>
    <x v="3"/>
  </r>
  <r>
    <b v="0"/>
    <m/>
    <m/>
    <x v="13"/>
    <x v="4510"/>
    <n v="0"/>
    <n v="0"/>
    <n v="0"/>
    <x v="3"/>
  </r>
  <r>
    <b v="0"/>
    <m/>
    <m/>
    <x v="13"/>
    <x v="4511"/>
    <n v="0"/>
    <n v="0"/>
    <n v="0"/>
    <x v="3"/>
  </r>
  <r>
    <b v="0"/>
    <m/>
    <m/>
    <x v="13"/>
    <x v="4512"/>
    <n v="0"/>
    <n v="0"/>
    <n v="0"/>
    <x v="3"/>
  </r>
  <r>
    <b v="0"/>
    <m/>
    <m/>
    <x v="13"/>
    <x v="4513"/>
    <n v="0"/>
    <n v="0"/>
    <n v="0"/>
    <x v="3"/>
  </r>
  <r>
    <b v="0"/>
    <m/>
    <m/>
    <x v="13"/>
    <x v="4514"/>
    <n v="0"/>
    <n v="0"/>
    <n v="0"/>
    <x v="3"/>
  </r>
  <r>
    <b v="0"/>
    <m/>
    <m/>
    <x v="13"/>
    <x v="4515"/>
    <n v="0"/>
    <n v="0"/>
    <n v="0"/>
    <x v="3"/>
  </r>
  <r>
    <b v="0"/>
    <m/>
    <m/>
    <x v="13"/>
    <x v="4516"/>
    <n v="0"/>
    <n v="0"/>
    <n v="0"/>
    <x v="3"/>
  </r>
  <r>
    <b v="0"/>
    <m/>
    <m/>
    <x v="13"/>
    <x v="4517"/>
    <n v="0"/>
    <n v="0"/>
    <n v="0"/>
    <x v="3"/>
  </r>
  <r>
    <b v="0"/>
    <m/>
    <m/>
    <x v="13"/>
    <x v="4518"/>
    <n v="0"/>
    <n v="0"/>
    <n v="0"/>
    <x v="3"/>
  </r>
  <r>
    <b v="0"/>
    <m/>
    <m/>
    <x v="13"/>
    <x v="4519"/>
    <n v="0"/>
    <n v="0"/>
    <n v="0"/>
    <x v="3"/>
  </r>
  <r>
    <b v="0"/>
    <m/>
    <m/>
    <x v="13"/>
    <x v="4520"/>
    <n v="0"/>
    <n v="0"/>
    <n v="0"/>
    <x v="3"/>
  </r>
  <r>
    <b v="0"/>
    <m/>
    <m/>
    <x v="13"/>
    <x v="4521"/>
    <n v="0"/>
    <n v="0"/>
    <n v="0"/>
    <x v="3"/>
  </r>
  <r>
    <b v="0"/>
    <m/>
    <m/>
    <x v="13"/>
    <x v="4522"/>
    <n v="0"/>
    <n v="0"/>
    <n v="0"/>
    <x v="3"/>
  </r>
  <r>
    <b v="0"/>
    <m/>
    <m/>
    <x v="13"/>
    <x v="4523"/>
    <n v="0"/>
    <n v="0"/>
    <n v="0"/>
    <x v="3"/>
  </r>
  <r>
    <b v="0"/>
    <m/>
    <m/>
    <x v="13"/>
    <x v="4524"/>
    <n v="0"/>
    <n v="0"/>
    <n v="0"/>
    <x v="3"/>
  </r>
  <r>
    <b v="0"/>
    <m/>
    <m/>
    <x v="13"/>
    <x v="4525"/>
    <n v="0"/>
    <n v="0"/>
    <n v="0"/>
    <x v="3"/>
  </r>
  <r>
    <b v="0"/>
    <m/>
    <m/>
    <x v="13"/>
    <x v="4526"/>
    <n v="0"/>
    <n v="0"/>
    <n v="0"/>
    <x v="3"/>
  </r>
  <r>
    <b v="0"/>
    <m/>
    <m/>
    <x v="13"/>
    <x v="4527"/>
    <n v="0"/>
    <n v="0"/>
    <n v="0"/>
    <x v="3"/>
  </r>
  <r>
    <b v="0"/>
    <m/>
    <m/>
    <x v="13"/>
    <x v="4528"/>
    <n v="0"/>
    <n v="0"/>
    <n v="0"/>
    <x v="3"/>
  </r>
  <r>
    <b v="0"/>
    <m/>
    <m/>
    <x v="13"/>
    <x v="4529"/>
    <n v="0"/>
    <n v="0"/>
    <n v="0"/>
    <x v="3"/>
  </r>
  <r>
    <b v="0"/>
    <m/>
    <m/>
    <x v="13"/>
    <x v="4530"/>
    <n v="0"/>
    <n v="0"/>
    <n v="0"/>
    <x v="3"/>
  </r>
  <r>
    <b v="0"/>
    <m/>
    <m/>
    <x v="13"/>
    <x v="4531"/>
    <n v="0"/>
    <n v="0"/>
    <n v="0"/>
    <x v="3"/>
  </r>
  <r>
    <b v="0"/>
    <m/>
    <m/>
    <x v="13"/>
    <x v="4532"/>
    <n v="0"/>
    <n v="0"/>
    <n v="0"/>
    <x v="3"/>
  </r>
  <r>
    <b v="0"/>
    <m/>
    <m/>
    <x v="13"/>
    <x v="4533"/>
    <n v="0"/>
    <n v="0"/>
    <n v="0"/>
    <x v="3"/>
  </r>
  <r>
    <b v="0"/>
    <m/>
    <m/>
    <x v="13"/>
    <x v="4534"/>
    <n v="0"/>
    <n v="0"/>
    <n v="0"/>
    <x v="3"/>
  </r>
  <r>
    <b v="0"/>
    <m/>
    <m/>
    <x v="13"/>
    <x v="4535"/>
    <n v="0"/>
    <n v="0"/>
    <n v="0"/>
    <x v="3"/>
  </r>
  <r>
    <b v="0"/>
    <m/>
    <m/>
    <x v="13"/>
    <x v="4536"/>
    <n v="0"/>
    <n v="0"/>
    <n v="0"/>
    <x v="3"/>
  </r>
  <r>
    <b v="0"/>
    <m/>
    <m/>
    <x v="13"/>
    <x v="4537"/>
    <n v="0"/>
    <n v="0"/>
    <n v="0"/>
    <x v="3"/>
  </r>
  <r>
    <b v="0"/>
    <m/>
    <m/>
    <x v="13"/>
    <x v="4538"/>
    <n v="0"/>
    <n v="0"/>
    <n v="0"/>
    <x v="3"/>
  </r>
  <r>
    <b v="0"/>
    <m/>
    <m/>
    <x v="13"/>
    <x v="4539"/>
    <n v="0"/>
    <n v="0"/>
    <n v="0"/>
    <x v="3"/>
  </r>
  <r>
    <b v="0"/>
    <m/>
    <m/>
    <x v="13"/>
    <x v="4540"/>
    <n v="0"/>
    <n v="0"/>
    <n v="0"/>
    <x v="3"/>
  </r>
  <r>
    <b v="0"/>
    <m/>
    <m/>
    <x v="13"/>
    <x v="4541"/>
    <n v="0"/>
    <n v="0"/>
    <n v="0"/>
    <x v="3"/>
  </r>
  <r>
    <b v="0"/>
    <m/>
    <m/>
    <x v="13"/>
    <x v="4542"/>
    <n v="0"/>
    <n v="0"/>
    <n v="0"/>
    <x v="3"/>
  </r>
  <r>
    <b v="0"/>
    <m/>
    <m/>
    <x v="13"/>
    <x v="4543"/>
    <n v="0"/>
    <n v="0"/>
    <n v="0"/>
    <x v="3"/>
  </r>
  <r>
    <b v="0"/>
    <m/>
    <m/>
    <x v="13"/>
    <x v="4544"/>
    <n v="0"/>
    <n v="0"/>
    <n v="0"/>
    <x v="3"/>
  </r>
  <r>
    <b v="0"/>
    <m/>
    <m/>
    <x v="13"/>
    <x v="4545"/>
    <n v="0"/>
    <n v="0"/>
    <n v="0"/>
    <x v="3"/>
  </r>
  <r>
    <b v="0"/>
    <m/>
    <m/>
    <x v="13"/>
    <x v="4546"/>
    <n v="0"/>
    <n v="0"/>
    <n v="0"/>
    <x v="3"/>
  </r>
  <r>
    <b v="0"/>
    <m/>
    <m/>
    <x v="13"/>
    <x v="4547"/>
    <n v="0"/>
    <n v="0"/>
    <n v="0"/>
    <x v="3"/>
  </r>
  <r>
    <b v="0"/>
    <m/>
    <m/>
    <x v="13"/>
    <x v="4548"/>
    <n v="0"/>
    <n v="0"/>
    <n v="0"/>
    <x v="3"/>
  </r>
  <r>
    <b v="0"/>
    <m/>
    <m/>
    <x v="13"/>
    <x v="4549"/>
    <n v="0"/>
    <n v="0"/>
    <n v="0"/>
    <x v="3"/>
  </r>
  <r>
    <b v="0"/>
    <m/>
    <m/>
    <x v="13"/>
    <x v="4550"/>
    <n v="0"/>
    <n v="0"/>
    <n v="0"/>
    <x v="3"/>
  </r>
  <r>
    <b v="0"/>
    <m/>
    <m/>
    <x v="13"/>
    <x v="4551"/>
    <n v="0"/>
    <n v="0"/>
    <n v="0"/>
    <x v="3"/>
  </r>
  <r>
    <b v="0"/>
    <m/>
    <m/>
    <x v="13"/>
    <x v="4552"/>
    <n v="0"/>
    <n v="0"/>
    <n v="0"/>
    <x v="3"/>
  </r>
  <r>
    <b v="0"/>
    <m/>
    <m/>
    <x v="13"/>
    <x v="4553"/>
    <n v="0"/>
    <n v="0"/>
    <n v="0"/>
    <x v="3"/>
  </r>
  <r>
    <b v="0"/>
    <m/>
    <m/>
    <x v="13"/>
    <x v="4554"/>
    <n v="0"/>
    <n v="0"/>
    <n v="0"/>
    <x v="3"/>
  </r>
  <r>
    <b v="0"/>
    <m/>
    <m/>
    <x v="13"/>
    <x v="4555"/>
    <n v="0"/>
    <n v="0"/>
    <n v="0"/>
    <x v="3"/>
  </r>
  <r>
    <b v="0"/>
    <m/>
    <m/>
    <x v="13"/>
    <x v="4556"/>
    <n v="0"/>
    <n v="0"/>
    <n v="0"/>
    <x v="3"/>
  </r>
  <r>
    <b v="0"/>
    <m/>
    <m/>
    <x v="13"/>
    <x v="4557"/>
    <n v="0"/>
    <n v="0"/>
    <n v="0"/>
    <x v="3"/>
  </r>
  <r>
    <b v="0"/>
    <m/>
    <m/>
    <x v="13"/>
    <x v="4558"/>
    <n v="0"/>
    <n v="0"/>
    <n v="0"/>
    <x v="3"/>
  </r>
  <r>
    <b v="0"/>
    <m/>
    <m/>
    <x v="13"/>
    <x v="4559"/>
    <n v="0"/>
    <n v="0"/>
    <n v="0"/>
    <x v="3"/>
  </r>
  <r>
    <b v="0"/>
    <m/>
    <m/>
    <x v="13"/>
    <x v="4560"/>
    <n v="0"/>
    <n v="0"/>
    <n v="0"/>
    <x v="3"/>
  </r>
  <r>
    <b v="0"/>
    <m/>
    <m/>
    <x v="13"/>
    <x v="4561"/>
    <n v="0"/>
    <n v="0"/>
    <n v="0"/>
    <x v="3"/>
  </r>
  <r>
    <b v="0"/>
    <m/>
    <m/>
    <x v="13"/>
    <x v="4562"/>
    <n v="0"/>
    <n v="0"/>
    <n v="0"/>
    <x v="3"/>
  </r>
  <r>
    <b v="0"/>
    <m/>
    <m/>
    <x v="13"/>
    <x v="4563"/>
    <n v="0"/>
    <n v="0"/>
    <n v="0"/>
    <x v="3"/>
  </r>
  <r>
    <b v="0"/>
    <m/>
    <m/>
    <x v="13"/>
    <x v="4564"/>
    <n v="0"/>
    <n v="0"/>
    <n v="0"/>
    <x v="3"/>
  </r>
  <r>
    <b v="0"/>
    <m/>
    <m/>
    <x v="13"/>
    <x v="4565"/>
    <n v="0"/>
    <n v="0"/>
    <n v="0"/>
    <x v="3"/>
  </r>
  <r>
    <b v="0"/>
    <m/>
    <m/>
    <x v="13"/>
    <x v="4566"/>
    <n v="0"/>
    <n v="0"/>
    <n v="0"/>
    <x v="3"/>
  </r>
  <r>
    <b v="0"/>
    <m/>
    <m/>
    <x v="13"/>
    <x v="4567"/>
    <n v="0"/>
    <n v="0"/>
    <n v="0"/>
    <x v="3"/>
  </r>
  <r>
    <b v="0"/>
    <m/>
    <m/>
    <x v="13"/>
    <x v="4568"/>
    <n v="0"/>
    <n v="0"/>
    <n v="0"/>
    <x v="3"/>
  </r>
  <r>
    <b v="0"/>
    <m/>
    <m/>
    <x v="13"/>
    <x v="4569"/>
    <n v="0"/>
    <n v="0"/>
    <n v="0"/>
    <x v="3"/>
  </r>
  <r>
    <b v="0"/>
    <m/>
    <m/>
    <x v="13"/>
    <x v="4570"/>
    <n v="0"/>
    <n v="0"/>
    <n v="0"/>
    <x v="3"/>
  </r>
  <r>
    <b v="0"/>
    <m/>
    <m/>
    <x v="13"/>
    <x v="4571"/>
    <n v="0"/>
    <n v="0"/>
    <n v="0"/>
    <x v="3"/>
  </r>
  <r>
    <b v="0"/>
    <m/>
    <m/>
    <x v="13"/>
    <x v="4572"/>
    <n v="0"/>
    <n v="0"/>
    <n v="0"/>
    <x v="3"/>
  </r>
  <r>
    <b v="0"/>
    <m/>
    <m/>
    <x v="13"/>
    <x v="4573"/>
    <n v="0"/>
    <n v="0"/>
    <n v="0"/>
    <x v="3"/>
  </r>
  <r>
    <b v="0"/>
    <m/>
    <m/>
    <x v="13"/>
    <x v="4574"/>
    <n v="0"/>
    <n v="0"/>
    <n v="0"/>
    <x v="3"/>
  </r>
  <r>
    <b v="0"/>
    <m/>
    <m/>
    <x v="13"/>
    <x v="4575"/>
    <n v="0"/>
    <n v="0"/>
    <n v="0"/>
    <x v="3"/>
  </r>
  <r>
    <b v="0"/>
    <m/>
    <m/>
    <x v="13"/>
    <x v="4576"/>
    <n v="0"/>
    <n v="0"/>
    <n v="0"/>
    <x v="3"/>
  </r>
  <r>
    <b v="0"/>
    <m/>
    <m/>
    <x v="13"/>
    <x v="4577"/>
    <n v="0"/>
    <n v="0"/>
    <n v="0"/>
    <x v="3"/>
  </r>
  <r>
    <b v="0"/>
    <m/>
    <m/>
    <x v="13"/>
    <x v="4578"/>
    <n v="0"/>
    <n v="0"/>
    <n v="0"/>
    <x v="3"/>
  </r>
  <r>
    <b v="0"/>
    <m/>
    <m/>
    <x v="13"/>
    <x v="4579"/>
    <n v="0"/>
    <n v="0"/>
    <n v="0"/>
    <x v="3"/>
  </r>
  <r>
    <b v="0"/>
    <m/>
    <m/>
    <x v="13"/>
    <x v="4580"/>
    <n v="0"/>
    <n v="0"/>
    <n v="0"/>
    <x v="3"/>
  </r>
  <r>
    <b v="0"/>
    <m/>
    <m/>
    <x v="13"/>
    <x v="4581"/>
    <n v="0"/>
    <n v="0"/>
    <n v="0"/>
    <x v="3"/>
  </r>
  <r>
    <b v="0"/>
    <m/>
    <m/>
    <x v="13"/>
    <x v="4582"/>
    <n v="0"/>
    <n v="0"/>
    <n v="0"/>
    <x v="3"/>
  </r>
  <r>
    <b v="0"/>
    <m/>
    <m/>
    <x v="13"/>
    <x v="4583"/>
    <n v="0"/>
    <n v="0"/>
    <n v="0"/>
    <x v="3"/>
  </r>
  <r>
    <b v="0"/>
    <m/>
    <m/>
    <x v="13"/>
    <x v="4584"/>
    <n v="0"/>
    <n v="0"/>
    <n v="0"/>
    <x v="3"/>
  </r>
  <r>
    <b v="0"/>
    <m/>
    <m/>
    <x v="13"/>
    <x v="4585"/>
    <n v="0"/>
    <n v="0"/>
    <n v="0"/>
    <x v="3"/>
  </r>
  <r>
    <b v="0"/>
    <m/>
    <m/>
    <x v="13"/>
    <x v="4586"/>
    <n v="0"/>
    <n v="0"/>
    <n v="0"/>
    <x v="3"/>
  </r>
  <r>
    <b v="0"/>
    <m/>
    <m/>
    <x v="13"/>
    <x v="4587"/>
    <n v="0"/>
    <n v="0"/>
    <n v="0"/>
    <x v="3"/>
  </r>
  <r>
    <b v="0"/>
    <m/>
    <m/>
    <x v="13"/>
    <x v="4588"/>
    <n v="0"/>
    <n v="0"/>
    <n v="0"/>
    <x v="3"/>
  </r>
  <r>
    <b v="0"/>
    <m/>
    <m/>
    <x v="13"/>
    <x v="4589"/>
    <n v="0"/>
    <n v="0"/>
    <n v="0"/>
    <x v="3"/>
  </r>
  <r>
    <b v="0"/>
    <m/>
    <m/>
    <x v="13"/>
    <x v="4590"/>
    <n v="0"/>
    <n v="0"/>
    <n v="0"/>
    <x v="3"/>
  </r>
  <r>
    <b v="0"/>
    <m/>
    <m/>
    <x v="13"/>
    <x v="4591"/>
    <n v="0"/>
    <n v="0"/>
    <n v="0"/>
    <x v="3"/>
  </r>
  <r>
    <b v="0"/>
    <m/>
    <m/>
    <x v="13"/>
    <x v="4592"/>
    <n v="0"/>
    <n v="0"/>
    <n v="0"/>
    <x v="3"/>
  </r>
  <r>
    <b v="0"/>
    <m/>
    <m/>
    <x v="13"/>
    <x v="4593"/>
    <n v="0"/>
    <n v="0"/>
    <n v="0"/>
    <x v="3"/>
  </r>
  <r>
    <b v="0"/>
    <m/>
    <m/>
    <x v="13"/>
    <x v="4594"/>
    <n v="0"/>
    <n v="0"/>
    <n v="0"/>
    <x v="3"/>
  </r>
  <r>
    <b v="0"/>
    <m/>
    <m/>
    <x v="13"/>
    <x v="4595"/>
    <n v="0"/>
    <n v="0"/>
    <n v="0"/>
    <x v="3"/>
  </r>
  <r>
    <b v="0"/>
    <m/>
    <m/>
    <x v="13"/>
    <x v="4596"/>
    <n v="0"/>
    <n v="0"/>
    <n v="0"/>
    <x v="3"/>
  </r>
  <r>
    <b v="0"/>
    <m/>
    <m/>
    <x v="13"/>
    <x v="4597"/>
    <n v="0"/>
    <n v="0"/>
    <n v="0"/>
    <x v="3"/>
  </r>
  <r>
    <b v="0"/>
    <m/>
    <m/>
    <x v="13"/>
    <x v="4598"/>
    <n v="0"/>
    <n v="0"/>
    <n v="0"/>
    <x v="3"/>
  </r>
  <r>
    <b v="0"/>
    <m/>
    <m/>
    <x v="13"/>
    <x v="4599"/>
    <n v="0"/>
    <n v="0"/>
    <n v="0"/>
    <x v="3"/>
  </r>
  <r>
    <b v="0"/>
    <m/>
    <m/>
    <x v="13"/>
    <x v="4600"/>
    <n v="0"/>
    <n v="0"/>
    <n v="0"/>
    <x v="3"/>
  </r>
  <r>
    <b v="0"/>
    <m/>
    <m/>
    <x v="13"/>
    <x v="4601"/>
    <n v="0"/>
    <n v="0"/>
    <n v="0"/>
    <x v="3"/>
  </r>
  <r>
    <b v="0"/>
    <m/>
    <m/>
    <x v="13"/>
    <x v="4602"/>
    <n v="0"/>
    <n v="0"/>
    <n v="0"/>
    <x v="3"/>
  </r>
  <r>
    <b v="0"/>
    <m/>
    <m/>
    <x v="13"/>
    <x v="4603"/>
    <n v="0"/>
    <n v="0"/>
    <n v="0"/>
    <x v="3"/>
  </r>
  <r>
    <b v="0"/>
    <m/>
    <m/>
    <x v="13"/>
    <x v="4604"/>
    <n v="0"/>
    <n v="0"/>
    <n v="0"/>
    <x v="3"/>
  </r>
  <r>
    <b v="0"/>
    <m/>
    <m/>
    <x v="13"/>
    <x v="4605"/>
    <n v="0"/>
    <n v="0"/>
    <n v="0"/>
    <x v="3"/>
  </r>
  <r>
    <b v="0"/>
    <m/>
    <m/>
    <x v="13"/>
    <x v="4606"/>
    <n v="0"/>
    <n v="0"/>
    <n v="0"/>
    <x v="3"/>
  </r>
  <r>
    <b v="0"/>
    <m/>
    <m/>
    <x v="13"/>
    <x v="4607"/>
    <n v="0"/>
    <n v="0"/>
    <n v="0"/>
    <x v="3"/>
  </r>
  <r>
    <b v="0"/>
    <m/>
    <m/>
    <x v="13"/>
    <x v="4608"/>
    <n v="0"/>
    <n v="0"/>
    <n v="0"/>
    <x v="3"/>
  </r>
  <r>
    <b v="0"/>
    <m/>
    <m/>
    <x v="13"/>
    <x v="4609"/>
    <n v="0"/>
    <n v="0"/>
    <n v="0"/>
    <x v="3"/>
  </r>
  <r>
    <b v="0"/>
    <m/>
    <m/>
    <x v="13"/>
    <x v="4610"/>
    <n v="0"/>
    <n v="0"/>
    <n v="0"/>
    <x v="3"/>
  </r>
  <r>
    <b v="0"/>
    <m/>
    <m/>
    <x v="13"/>
    <x v="4611"/>
    <n v="0"/>
    <n v="0"/>
    <n v="0"/>
    <x v="3"/>
  </r>
  <r>
    <b v="0"/>
    <m/>
    <m/>
    <x v="13"/>
    <x v="4612"/>
    <n v="0"/>
    <n v="0"/>
    <n v="0"/>
    <x v="3"/>
  </r>
  <r>
    <b v="0"/>
    <m/>
    <m/>
    <x v="13"/>
    <x v="4613"/>
    <n v="0"/>
    <n v="0"/>
    <n v="0"/>
    <x v="3"/>
  </r>
  <r>
    <b v="0"/>
    <m/>
    <m/>
    <x v="13"/>
    <x v="4614"/>
    <n v="0"/>
    <n v="0"/>
    <n v="0"/>
    <x v="3"/>
  </r>
  <r>
    <b v="0"/>
    <m/>
    <m/>
    <x v="13"/>
    <x v="4615"/>
    <n v="0"/>
    <n v="0"/>
    <n v="0"/>
    <x v="3"/>
  </r>
  <r>
    <b v="0"/>
    <m/>
    <m/>
    <x v="13"/>
    <x v="4616"/>
    <n v="0"/>
    <n v="0"/>
    <n v="0"/>
    <x v="3"/>
  </r>
  <r>
    <b v="0"/>
    <m/>
    <m/>
    <x v="13"/>
    <x v="4617"/>
    <n v="0"/>
    <n v="0"/>
    <n v="0"/>
    <x v="3"/>
  </r>
  <r>
    <b v="0"/>
    <m/>
    <m/>
    <x v="13"/>
    <x v="4618"/>
    <n v="0"/>
    <n v="0"/>
    <n v="0"/>
    <x v="3"/>
  </r>
  <r>
    <b v="0"/>
    <m/>
    <m/>
    <x v="13"/>
    <x v="4619"/>
    <n v="0"/>
    <n v="0"/>
    <n v="0"/>
    <x v="3"/>
  </r>
  <r>
    <b v="0"/>
    <m/>
    <m/>
    <x v="13"/>
    <x v="4620"/>
    <n v="0"/>
    <n v="0"/>
    <n v="0"/>
    <x v="3"/>
  </r>
  <r>
    <b v="0"/>
    <m/>
    <m/>
    <x v="13"/>
    <x v="4621"/>
    <n v="0"/>
    <n v="0"/>
    <n v="0"/>
    <x v="3"/>
  </r>
  <r>
    <b v="0"/>
    <m/>
    <m/>
    <x v="13"/>
    <x v="4622"/>
    <n v="0"/>
    <n v="0"/>
    <n v="0"/>
    <x v="3"/>
  </r>
  <r>
    <b v="0"/>
    <m/>
    <m/>
    <x v="13"/>
    <x v="4623"/>
    <n v="0"/>
    <n v="0"/>
    <n v="0"/>
    <x v="3"/>
  </r>
  <r>
    <b v="0"/>
    <m/>
    <m/>
    <x v="13"/>
    <x v="4624"/>
    <n v="0"/>
    <n v="0"/>
    <n v="0"/>
    <x v="3"/>
  </r>
  <r>
    <b v="0"/>
    <m/>
    <m/>
    <x v="13"/>
    <x v="4625"/>
    <n v="0"/>
    <n v="0"/>
    <n v="0"/>
    <x v="3"/>
  </r>
  <r>
    <b v="0"/>
    <m/>
    <m/>
    <x v="13"/>
    <x v="4626"/>
    <n v="0"/>
    <n v="0"/>
    <n v="0"/>
    <x v="3"/>
  </r>
  <r>
    <b v="0"/>
    <m/>
    <m/>
    <x v="13"/>
    <x v="4627"/>
    <n v="0"/>
    <n v="0"/>
    <n v="0"/>
    <x v="3"/>
  </r>
  <r>
    <b v="0"/>
    <m/>
    <m/>
    <x v="13"/>
    <x v="4628"/>
    <n v="0"/>
    <n v="0"/>
    <n v="0"/>
    <x v="3"/>
  </r>
  <r>
    <b v="0"/>
    <m/>
    <m/>
    <x v="13"/>
    <x v="4629"/>
    <n v="0"/>
    <n v="0"/>
    <n v="0"/>
    <x v="3"/>
  </r>
  <r>
    <b v="0"/>
    <m/>
    <m/>
    <x v="13"/>
    <x v="4630"/>
    <n v="0"/>
    <n v="0"/>
    <n v="0"/>
    <x v="3"/>
  </r>
  <r>
    <b v="0"/>
    <m/>
    <m/>
    <x v="13"/>
    <x v="4631"/>
    <n v="0"/>
    <n v="0"/>
    <n v="0"/>
    <x v="3"/>
  </r>
  <r>
    <b v="0"/>
    <m/>
    <m/>
    <x v="13"/>
    <x v="4632"/>
    <n v="0"/>
    <n v="0"/>
    <n v="0"/>
    <x v="3"/>
  </r>
  <r>
    <b v="0"/>
    <m/>
    <m/>
    <x v="13"/>
    <x v="4633"/>
    <n v="0"/>
    <n v="0"/>
    <n v="0"/>
    <x v="3"/>
  </r>
  <r>
    <b v="0"/>
    <m/>
    <m/>
    <x v="13"/>
    <x v="4634"/>
    <n v="0"/>
    <n v="0"/>
    <n v="0"/>
    <x v="3"/>
  </r>
  <r>
    <b v="0"/>
    <m/>
    <m/>
    <x v="13"/>
    <x v="4635"/>
    <n v="0"/>
    <n v="0"/>
    <n v="0"/>
    <x v="3"/>
  </r>
  <r>
    <b v="0"/>
    <m/>
    <m/>
    <x v="13"/>
    <x v="4636"/>
    <n v="0"/>
    <n v="0"/>
    <n v="0"/>
    <x v="3"/>
  </r>
  <r>
    <b v="0"/>
    <m/>
    <m/>
    <x v="13"/>
    <x v="4637"/>
    <n v="0"/>
    <n v="0"/>
    <n v="0"/>
    <x v="3"/>
  </r>
  <r>
    <b v="0"/>
    <m/>
    <m/>
    <x v="13"/>
    <x v="4638"/>
    <n v="0"/>
    <n v="0"/>
    <n v="0"/>
    <x v="3"/>
  </r>
  <r>
    <b v="0"/>
    <m/>
    <m/>
    <x v="13"/>
    <x v="4639"/>
    <n v="0"/>
    <n v="0"/>
    <n v="0"/>
    <x v="3"/>
  </r>
  <r>
    <b v="0"/>
    <m/>
    <m/>
    <x v="13"/>
    <x v="4640"/>
    <n v="0"/>
    <n v="0"/>
    <n v="0"/>
    <x v="3"/>
  </r>
  <r>
    <b v="0"/>
    <m/>
    <m/>
    <x v="13"/>
    <x v="4641"/>
    <n v="0"/>
    <n v="0"/>
    <n v="0"/>
    <x v="3"/>
  </r>
  <r>
    <b v="0"/>
    <m/>
    <m/>
    <x v="13"/>
    <x v="4642"/>
    <n v="0"/>
    <n v="0"/>
    <n v="0"/>
    <x v="3"/>
  </r>
  <r>
    <b v="0"/>
    <m/>
    <m/>
    <x v="13"/>
    <x v="4643"/>
    <n v="0"/>
    <n v="0"/>
    <n v="0"/>
    <x v="3"/>
  </r>
  <r>
    <b v="0"/>
    <m/>
    <m/>
    <x v="13"/>
    <x v="4644"/>
    <n v="0"/>
    <n v="0"/>
    <n v="0"/>
    <x v="3"/>
  </r>
  <r>
    <b v="0"/>
    <m/>
    <m/>
    <x v="13"/>
    <x v="4645"/>
    <n v="0"/>
    <n v="0"/>
    <n v="0"/>
    <x v="3"/>
  </r>
  <r>
    <b v="0"/>
    <m/>
    <m/>
    <x v="13"/>
    <x v="4646"/>
    <n v="0"/>
    <n v="0"/>
    <n v="0"/>
    <x v="3"/>
  </r>
  <r>
    <b v="0"/>
    <m/>
    <m/>
    <x v="13"/>
    <x v="4647"/>
    <n v="0"/>
    <n v="0"/>
    <n v="0"/>
    <x v="3"/>
  </r>
  <r>
    <b v="0"/>
    <m/>
    <m/>
    <x v="13"/>
    <x v="4648"/>
    <n v="0"/>
    <n v="0"/>
    <n v="0"/>
    <x v="3"/>
  </r>
  <r>
    <b v="0"/>
    <m/>
    <m/>
    <x v="13"/>
    <x v="4649"/>
    <n v="0"/>
    <n v="0"/>
    <n v="0"/>
    <x v="3"/>
  </r>
  <r>
    <b v="0"/>
    <m/>
    <m/>
    <x v="13"/>
    <x v="4650"/>
    <n v="0"/>
    <n v="0"/>
    <n v="0"/>
    <x v="3"/>
  </r>
  <r>
    <b v="0"/>
    <m/>
    <m/>
    <x v="13"/>
    <x v="4651"/>
    <n v="0"/>
    <n v="0"/>
    <n v="0"/>
    <x v="3"/>
  </r>
  <r>
    <b v="0"/>
    <m/>
    <m/>
    <x v="13"/>
    <x v="4652"/>
    <n v="0"/>
    <n v="0"/>
    <n v="0"/>
    <x v="3"/>
  </r>
  <r>
    <b v="0"/>
    <m/>
    <m/>
    <x v="13"/>
    <x v="4653"/>
    <n v="0"/>
    <n v="0"/>
    <n v="0"/>
    <x v="3"/>
  </r>
  <r>
    <b v="0"/>
    <m/>
    <m/>
    <x v="13"/>
    <x v="4654"/>
    <n v="0"/>
    <n v="0"/>
    <n v="0"/>
    <x v="3"/>
  </r>
  <r>
    <b v="0"/>
    <m/>
    <m/>
    <x v="13"/>
    <x v="4655"/>
    <n v="0"/>
    <n v="0"/>
    <n v="0"/>
    <x v="3"/>
  </r>
  <r>
    <b v="0"/>
    <m/>
    <m/>
    <x v="13"/>
    <x v="4656"/>
    <n v="0"/>
    <n v="0"/>
    <n v="0"/>
    <x v="3"/>
  </r>
  <r>
    <b v="0"/>
    <m/>
    <m/>
    <x v="13"/>
    <x v="4657"/>
    <n v="0"/>
    <n v="0"/>
    <n v="0"/>
    <x v="3"/>
  </r>
  <r>
    <b v="0"/>
    <m/>
    <m/>
    <x v="13"/>
    <x v="4658"/>
    <n v="0"/>
    <n v="0"/>
    <n v="0"/>
    <x v="3"/>
  </r>
  <r>
    <b v="0"/>
    <m/>
    <m/>
    <x v="13"/>
    <x v="4659"/>
    <n v="0"/>
    <n v="0"/>
    <n v="0"/>
    <x v="3"/>
  </r>
  <r>
    <b v="0"/>
    <m/>
    <m/>
    <x v="13"/>
    <x v="4660"/>
    <n v="0"/>
    <n v="0"/>
    <n v="0"/>
    <x v="3"/>
  </r>
  <r>
    <b v="0"/>
    <m/>
    <m/>
    <x v="13"/>
    <x v="4661"/>
    <n v="0"/>
    <n v="0"/>
    <n v="0"/>
    <x v="3"/>
  </r>
  <r>
    <b v="0"/>
    <m/>
    <m/>
    <x v="13"/>
    <x v="4662"/>
    <n v="0"/>
    <n v="0"/>
    <n v="0"/>
    <x v="3"/>
  </r>
  <r>
    <b v="0"/>
    <m/>
    <m/>
    <x v="13"/>
    <x v="4663"/>
    <n v="0"/>
    <n v="0"/>
    <n v="0"/>
    <x v="3"/>
  </r>
  <r>
    <b v="0"/>
    <m/>
    <m/>
    <x v="13"/>
    <x v="4664"/>
    <n v="0"/>
    <n v="0"/>
    <n v="0"/>
    <x v="3"/>
  </r>
  <r>
    <b v="0"/>
    <m/>
    <m/>
    <x v="13"/>
    <x v="4665"/>
    <n v="0"/>
    <n v="0"/>
    <n v="0"/>
    <x v="3"/>
  </r>
  <r>
    <b v="0"/>
    <m/>
    <m/>
    <x v="13"/>
    <x v="4666"/>
    <n v="0"/>
    <n v="0"/>
    <n v="0"/>
    <x v="3"/>
  </r>
  <r>
    <b v="0"/>
    <m/>
    <m/>
    <x v="13"/>
    <x v="4667"/>
    <n v="0"/>
    <n v="0"/>
    <n v="0"/>
    <x v="3"/>
  </r>
  <r>
    <b v="0"/>
    <m/>
    <m/>
    <x v="13"/>
    <x v="4668"/>
    <n v="0"/>
    <n v="0"/>
    <n v="0"/>
    <x v="3"/>
  </r>
  <r>
    <b v="0"/>
    <m/>
    <m/>
    <x v="13"/>
    <x v="4669"/>
    <n v="0"/>
    <n v="0"/>
    <n v="0"/>
    <x v="3"/>
  </r>
  <r>
    <b v="0"/>
    <m/>
    <m/>
    <x v="13"/>
    <x v="4670"/>
    <n v="0"/>
    <n v="0"/>
    <n v="0"/>
    <x v="3"/>
  </r>
  <r>
    <b v="0"/>
    <m/>
    <m/>
    <x v="13"/>
    <x v="4671"/>
    <n v="0"/>
    <n v="0"/>
    <n v="0"/>
    <x v="3"/>
  </r>
  <r>
    <b v="0"/>
    <m/>
    <m/>
    <x v="13"/>
    <x v="4672"/>
    <n v="0"/>
    <n v="0"/>
    <n v="0"/>
    <x v="3"/>
  </r>
  <r>
    <b v="0"/>
    <m/>
    <m/>
    <x v="13"/>
    <x v="4673"/>
    <n v="0"/>
    <n v="0"/>
    <n v="0"/>
    <x v="3"/>
  </r>
  <r>
    <b v="0"/>
    <m/>
    <m/>
    <x v="13"/>
    <x v="4674"/>
    <n v="0"/>
    <n v="0"/>
    <n v="0"/>
    <x v="3"/>
  </r>
  <r>
    <b v="0"/>
    <m/>
    <m/>
    <x v="13"/>
    <x v="4675"/>
    <n v="0"/>
    <n v="0"/>
    <n v="0"/>
    <x v="3"/>
  </r>
  <r>
    <b v="0"/>
    <m/>
    <m/>
    <x v="13"/>
    <x v="4676"/>
    <n v="0"/>
    <n v="0"/>
    <n v="0"/>
    <x v="3"/>
  </r>
  <r>
    <b v="0"/>
    <m/>
    <m/>
    <x v="13"/>
    <x v="4677"/>
    <n v="0"/>
    <n v="0"/>
    <n v="0"/>
    <x v="3"/>
  </r>
  <r>
    <b v="0"/>
    <m/>
    <m/>
    <x v="13"/>
    <x v="4678"/>
    <n v="0"/>
    <n v="0"/>
    <n v="0"/>
    <x v="3"/>
  </r>
  <r>
    <b v="0"/>
    <m/>
    <m/>
    <x v="13"/>
    <x v="4679"/>
    <n v="0"/>
    <n v="0"/>
    <n v="0"/>
    <x v="3"/>
  </r>
  <r>
    <b v="0"/>
    <m/>
    <m/>
    <x v="13"/>
    <x v="4680"/>
    <n v="0"/>
    <n v="0"/>
    <n v="0"/>
    <x v="3"/>
  </r>
  <r>
    <b v="0"/>
    <m/>
    <m/>
    <x v="13"/>
    <x v="4681"/>
    <n v="0"/>
    <n v="0"/>
    <n v="0"/>
    <x v="3"/>
  </r>
  <r>
    <b v="0"/>
    <m/>
    <m/>
    <x v="13"/>
    <x v="4682"/>
    <n v="0"/>
    <n v="0"/>
    <n v="0"/>
    <x v="3"/>
  </r>
  <r>
    <b v="0"/>
    <m/>
    <m/>
    <x v="13"/>
    <x v="4683"/>
    <n v="0"/>
    <n v="0"/>
    <n v="0"/>
    <x v="3"/>
  </r>
  <r>
    <b v="0"/>
    <m/>
    <m/>
    <x v="13"/>
    <x v="4684"/>
    <n v="0"/>
    <n v="0"/>
    <n v="0"/>
    <x v="3"/>
  </r>
  <r>
    <b v="0"/>
    <m/>
    <m/>
    <x v="13"/>
    <x v="4685"/>
    <n v="0"/>
    <n v="0"/>
    <n v="0"/>
    <x v="3"/>
  </r>
  <r>
    <b v="0"/>
    <m/>
    <m/>
    <x v="13"/>
    <x v="4686"/>
    <n v="0"/>
    <n v="0"/>
    <n v="0"/>
    <x v="3"/>
  </r>
  <r>
    <b v="0"/>
    <m/>
    <m/>
    <x v="13"/>
    <x v="4687"/>
    <n v="0"/>
    <n v="0"/>
    <n v="0"/>
    <x v="3"/>
  </r>
  <r>
    <b v="0"/>
    <m/>
    <m/>
    <x v="13"/>
    <x v="4688"/>
    <n v="0"/>
    <n v="0"/>
    <n v="0"/>
    <x v="3"/>
  </r>
  <r>
    <b v="0"/>
    <m/>
    <m/>
    <x v="13"/>
    <x v="4689"/>
    <n v="0"/>
    <n v="0"/>
    <n v="0"/>
    <x v="3"/>
  </r>
  <r>
    <b v="0"/>
    <m/>
    <m/>
    <x v="13"/>
    <x v="4690"/>
    <n v="0"/>
    <n v="0"/>
    <n v="0"/>
    <x v="3"/>
  </r>
  <r>
    <b v="0"/>
    <m/>
    <m/>
    <x v="13"/>
    <x v="4691"/>
    <n v="0"/>
    <n v="0"/>
    <n v="0"/>
    <x v="3"/>
  </r>
  <r>
    <b v="0"/>
    <m/>
    <m/>
    <x v="13"/>
    <x v="4692"/>
    <n v="0"/>
    <n v="0"/>
    <n v="0"/>
    <x v="3"/>
  </r>
  <r>
    <b v="0"/>
    <m/>
    <m/>
    <x v="13"/>
    <x v="4693"/>
    <n v="0"/>
    <n v="0"/>
    <n v="0"/>
    <x v="3"/>
  </r>
  <r>
    <b v="0"/>
    <m/>
    <m/>
    <x v="13"/>
    <x v="4694"/>
    <n v="0"/>
    <n v="0"/>
    <n v="0"/>
    <x v="3"/>
  </r>
  <r>
    <b v="0"/>
    <m/>
    <m/>
    <x v="13"/>
    <x v="4695"/>
    <n v="0"/>
    <n v="0"/>
    <n v="0"/>
    <x v="3"/>
  </r>
  <r>
    <b v="0"/>
    <m/>
    <m/>
    <x v="13"/>
    <x v="4696"/>
    <n v="0"/>
    <n v="0"/>
    <n v="0"/>
    <x v="3"/>
  </r>
  <r>
    <b v="0"/>
    <m/>
    <m/>
    <x v="13"/>
    <x v="4697"/>
    <n v="0"/>
    <n v="0"/>
    <n v="0"/>
    <x v="3"/>
  </r>
  <r>
    <b v="0"/>
    <m/>
    <m/>
    <x v="13"/>
    <x v="4698"/>
    <n v="0"/>
    <n v="0"/>
    <n v="0"/>
    <x v="3"/>
  </r>
  <r>
    <b v="0"/>
    <m/>
    <m/>
    <x v="13"/>
    <x v="4699"/>
    <n v="0"/>
    <n v="0"/>
    <n v="0"/>
    <x v="3"/>
  </r>
  <r>
    <b v="0"/>
    <m/>
    <m/>
    <x v="13"/>
    <x v="4700"/>
    <n v="0"/>
    <n v="0"/>
    <n v="0"/>
    <x v="3"/>
  </r>
  <r>
    <b v="0"/>
    <m/>
    <m/>
    <x v="13"/>
    <x v="4701"/>
    <n v="0"/>
    <n v="0"/>
    <n v="0"/>
    <x v="3"/>
  </r>
  <r>
    <b v="0"/>
    <m/>
    <m/>
    <x v="13"/>
    <x v="4702"/>
    <n v="0"/>
    <n v="0"/>
    <n v="0"/>
    <x v="3"/>
  </r>
  <r>
    <b v="0"/>
    <m/>
    <m/>
    <x v="13"/>
    <x v="4703"/>
    <n v="0"/>
    <n v="0"/>
    <n v="0"/>
    <x v="3"/>
  </r>
  <r>
    <b v="0"/>
    <m/>
    <m/>
    <x v="13"/>
    <x v="4704"/>
    <n v="0"/>
    <n v="0"/>
    <n v="0"/>
    <x v="3"/>
  </r>
  <r>
    <b v="0"/>
    <m/>
    <m/>
    <x v="13"/>
    <x v="4705"/>
    <n v="0"/>
    <n v="0"/>
    <n v="0"/>
    <x v="3"/>
  </r>
  <r>
    <b v="0"/>
    <m/>
    <m/>
    <x v="13"/>
    <x v="4706"/>
    <n v="0"/>
    <n v="0"/>
    <n v="0"/>
    <x v="3"/>
  </r>
  <r>
    <b v="0"/>
    <m/>
    <m/>
    <x v="13"/>
    <x v="4707"/>
    <n v="0"/>
    <n v="0"/>
    <n v="0"/>
    <x v="3"/>
  </r>
  <r>
    <b v="0"/>
    <m/>
    <m/>
    <x v="13"/>
    <x v="4708"/>
    <n v="0"/>
    <n v="0"/>
    <n v="0"/>
    <x v="3"/>
  </r>
  <r>
    <b v="0"/>
    <m/>
    <m/>
    <x v="13"/>
    <x v="4709"/>
    <n v="0"/>
    <n v="0"/>
    <n v="0"/>
    <x v="3"/>
  </r>
  <r>
    <b v="0"/>
    <m/>
    <m/>
    <x v="13"/>
    <x v="4710"/>
    <n v="0"/>
    <n v="0"/>
    <n v="0"/>
    <x v="3"/>
  </r>
  <r>
    <b v="0"/>
    <m/>
    <m/>
    <x v="13"/>
    <x v="4711"/>
    <n v="0"/>
    <n v="0"/>
    <n v="0"/>
    <x v="3"/>
  </r>
  <r>
    <b v="0"/>
    <m/>
    <m/>
    <x v="13"/>
    <x v="4712"/>
    <n v="0"/>
    <n v="0"/>
    <n v="0"/>
    <x v="3"/>
  </r>
  <r>
    <b v="0"/>
    <m/>
    <m/>
    <x v="13"/>
    <x v="4713"/>
    <n v="0"/>
    <n v="0"/>
    <n v="0"/>
    <x v="3"/>
  </r>
  <r>
    <b v="0"/>
    <m/>
    <m/>
    <x v="13"/>
    <x v="4714"/>
    <n v="0"/>
    <n v="0"/>
    <n v="0"/>
    <x v="3"/>
  </r>
  <r>
    <b v="0"/>
    <m/>
    <m/>
    <x v="13"/>
    <x v="4715"/>
    <n v="0"/>
    <n v="0"/>
    <n v="0"/>
    <x v="3"/>
  </r>
  <r>
    <b v="0"/>
    <m/>
    <m/>
    <x v="13"/>
    <x v="4716"/>
    <n v="0"/>
    <n v="0"/>
    <n v="0"/>
    <x v="3"/>
  </r>
  <r>
    <b v="0"/>
    <m/>
    <m/>
    <x v="13"/>
    <x v="4717"/>
    <n v="0"/>
    <n v="0"/>
    <n v="0"/>
    <x v="3"/>
  </r>
  <r>
    <b v="0"/>
    <m/>
    <m/>
    <x v="13"/>
    <x v="4718"/>
    <n v="0"/>
    <n v="0"/>
    <n v="0"/>
    <x v="3"/>
  </r>
  <r>
    <b v="0"/>
    <m/>
    <m/>
    <x v="13"/>
    <x v="4719"/>
    <n v="0"/>
    <n v="0"/>
    <n v="0"/>
    <x v="3"/>
  </r>
  <r>
    <b v="0"/>
    <m/>
    <m/>
    <x v="13"/>
    <x v="4720"/>
    <n v="0"/>
    <n v="0"/>
    <n v="0"/>
    <x v="3"/>
  </r>
  <r>
    <b v="0"/>
    <m/>
    <m/>
    <x v="13"/>
    <x v="4721"/>
    <n v="0"/>
    <n v="0"/>
    <n v="0"/>
    <x v="3"/>
  </r>
  <r>
    <b v="0"/>
    <m/>
    <m/>
    <x v="13"/>
    <x v="4722"/>
    <n v="0"/>
    <n v="0"/>
    <n v="0"/>
    <x v="3"/>
  </r>
  <r>
    <b v="0"/>
    <m/>
    <m/>
    <x v="13"/>
    <x v="4723"/>
    <n v="0"/>
    <n v="0"/>
    <n v="0"/>
    <x v="3"/>
  </r>
  <r>
    <b v="0"/>
    <m/>
    <m/>
    <x v="13"/>
    <x v="4724"/>
    <n v="0"/>
    <n v="0"/>
    <n v="0"/>
    <x v="3"/>
  </r>
  <r>
    <b v="0"/>
    <m/>
    <m/>
    <x v="13"/>
    <x v="4725"/>
    <n v="0"/>
    <n v="0"/>
    <n v="0"/>
    <x v="3"/>
  </r>
  <r>
    <b v="0"/>
    <m/>
    <m/>
    <x v="13"/>
    <x v="4726"/>
    <n v="0"/>
    <n v="0"/>
    <n v="0"/>
    <x v="3"/>
  </r>
  <r>
    <b v="0"/>
    <m/>
    <m/>
    <x v="13"/>
    <x v="4727"/>
    <n v="0"/>
    <n v="0"/>
    <n v="0"/>
    <x v="3"/>
  </r>
  <r>
    <b v="0"/>
    <m/>
    <m/>
    <x v="13"/>
    <x v="4728"/>
    <n v="0"/>
    <n v="0"/>
    <n v="0"/>
    <x v="3"/>
  </r>
  <r>
    <b v="0"/>
    <m/>
    <m/>
    <x v="13"/>
    <x v="4729"/>
    <n v="0"/>
    <n v="0"/>
    <n v="0"/>
    <x v="3"/>
  </r>
  <r>
    <b v="0"/>
    <m/>
    <m/>
    <x v="13"/>
    <x v="4730"/>
    <n v="0"/>
    <n v="0"/>
    <n v="0"/>
    <x v="3"/>
  </r>
  <r>
    <b v="0"/>
    <m/>
    <m/>
    <x v="13"/>
    <x v="4731"/>
    <n v="0"/>
    <n v="0"/>
    <n v="0"/>
    <x v="3"/>
  </r>
  <r>
    <b v="0"/>
    <m/>
    <m/>
    <x v="13"/>
    <x v="4732"/>
    <n v="0"/>
    <n v="0"/>
    <n v="0"/>
    <x v="3"/>
  </r>
  <r>
    <b v="0"/>
    <m/>
    <m/>
    <x v="13"/>
    <x v="4733"/>
    <n v="0"/>
    <n v="0"/>
    <n v="0"/>
    <x v="3"/>
  </r>
  <r>
    <b v="0"/>
    <m/>
    <m/>
    <x v="13"/>
    <x v="4734"/>
    <n v="0"/>
    <n v="0"/>
    <n v="0"/>
    <x v="3"/>
  </r>
  <r>
    <b v="0"/>
    <m/>
    <m/>
    <x v="13"/>
    <x v="4735"/>
    <n v="0"/>
    <n v="0"/>
    <n v="0"/>
    <x v="3"/>
  </r>
  <r>
    <b v="0"/>
    <m/>
    <m/>
    <x v="13"/>
    <x v="4736"/>
    <n v="0"/>
    <n v="0"/>
    <n v="0"/>
    <x v="3"/>
  </r>
  <r>
    <b v="0"/>
    <m/>
    <m/>
    <x v="13"/>
    <x v="4737"/>
    <n v="0"/>
    <n v="0"/>
    <n v="0"/>
    <x v="3"/>
  </r>
  <r>
    <b v="0"/>
    <m/>
    <m/>
    <x v="13"/>
    <x v="4738"/>
    <n v="0"/>
    <n v="0"/>
    <n v="0"/>
    <x v="3"/>
  </r>
  <r>
    <b v="0"/>
    <m/>
    <m/>
    <x v="13"/>
    <x v="4739"/>
    <n v="0"/>
    <n v="0"/>
    <n v="0"/>
    <x v="3"/>
  </r>
  <r>
    <b v="0"/>
    <m/>
    <m/>
    <x v="13"/>
    <x v="4740"/>
    <n v="0"/>
    <n v="0"/>
    <n v="0"/>
    <x v="3"/>
  </r>
  <r>
    <b v="0"/>
    <m/>
    <m/>
    <x v="13"/>
    <x v="4741"/>
    <n v="0"/>
    <n v="0"/>
    <n v="0"/>
    <x v="3"/>
  </r>
  <r>
    <b v="0"/>
    <m/>
    <m/>
    <x v="13"/>
    <x v="4742"/>
    <n v="0"/>
    <n v="0"/>
    <n v="0"/>
    <x v="3"/>
  </r>
  <r>
    <b v="0"/>
    <m/>
    <m/>
    <x v="13"/>
    <x v="4743"/>
    <n v="0"/>
    <n v="0"/>
    <n v="0"/>
    <x v="3"/>
  </r>
  <r>
    <b v="0"/>
    <m/>
    <m/>
    <x v="13"/>
    <x v="4744"/>
    <n v="0"/>
    <n v="0"/>
    <n v="0"/>
    <x v="3"/>
  </r>
  <r>
    <b v="0"/>
    <m/>
    <m/>
    <x v="13"/>
    <x v="4745"/>
    <n v="0"/>
    <n v="0"/>
    <n v="0"/>
    <x v="3"/>
  </r>
  <r>
    <b v="0"/>
    <m/>
    <m/>
    <x v="13"/>
    <x v="4746"/>
    <n v="0"/>
    <n v="0"/>
    <n v="0"/>
    <x v="3"/>
  </r>
  <r>
    <b v="0"/>
    <m/>
    <m/>
    <x v="13"/>
    <x v="4747"/>
    <n v="0"/>
    <n v="0"/>
    <n v="0"/>
    <x v="3"/>
  </r>
  <r>
    <b v="0"/>
    <m/>
    <m/>
    <x v="13"/>
    <x v="4748"/>
    <n v="0"/>
    <n v="0"/>
    <n v="0"/>
    <x v="3"/>
  </r>
  <r>
    <b v="0"/>
    <m/>
    <m/>
    <x v="13"/>
    <x v="4749"/>
    <n v="0"/>
    <n v="0"/>
    <n v="0"/>
    <x v="3"/>
  </r>
  <r>
    <b v="0"/>
    <m/>
    <m/>
    <x v="13"/>
    <x v="4750"/>
    <n v="0"/>
    <n v="0"/>
    <n v="0"/>
    <x v="3"/>
  </r>
  <r>
    <b v="0"/>
    <m/>
    <m/>
    <x v="13"/>
    <x v="4751"/>
    <n v="0"/>
    <n v="0"/>
    <n v="0"/>
    <x v="3"/>
  </r>
  <r>
    <b v="0"/>
    <m/>
    <m/>
    <x v="13"/>
    <x v="4752"/>
    <n v="0"/>
    <n v="0"/>
    <n v="0"/>
    <x v="3"/>
  </r>
  <r>
    <b v="0"/>
    <m/>
    <m/>
    <x v="13"/>
    <x v="4753"/>
    <n v="0"/>
    <n v="0"/>
    <n v="0"/>
    <x v="3"/>
  </r>
  <r>
    <b v="0"/>
    <m/>
    <m/>
    <x v="13"/>
    <x v="4754"/>
    <n v="0"/>
    <n v="0"/>
    <n v="0"/>
    <x v="3"/>
  </r>
  <r>
    <b v="0"/>
    <m/>
    <m/>
    <x v="13"/>
    <x v="4755"/>
    <n v="0"/>
    <n v="0"/>
    <n v="0"/>
    <x v="3"/>
  </r>
  <r>
    <b v="0"/>
    <m/>
    <m/>
    <x v="13"/>
    <x v="4756"/>
    <n v="0"/>
    <n v="0"/>
    <n v="0"/>
    <x v="3"/>
  </r>
  <r>
    <b v="0"/>
    <m/>
    <m/>
    <x v="13"/>
    <x v="4757"/>
    <n v="0"/>
    <n v="0"/>
    <n v="0"/>
    <x v="3"/>
  </r>
  <r>
    <b v="0"/>
    <m/>
    <m/>
    <x v="13"/>
    <x v="4758"/>
    <n v="0"/>
    <n v="0"/>
    <n v="0"/>
    <x v="3"/>
  </r>
  <r>
    <b v="0"/>
    <m/>
    <m/>
    <x v="13"/>
    <x v="4759"/>
    <n v="0"/>
    <n v="0"/>
    <n v="0"/>
    <x v="3"/>
  </r>
  <r>
    <b v="0"/>
    <m/>
    <m/>
    <x v="13"/>
    <x v="4760"/>
    <n v="0"/>
    <n v="0"/>
    <n v="0"/>
    <x v="3"/>
  </r>
  <r>
    <b v="0"/>
    <m/>
    <m/>
    <x v="13"/>
    <x v="4761"/>
    <n v="0"/>
    <n v="0"/>
    <n v="0"/>
    <x v="3"/>
  </r>
  <r>
    <b v="0"/>
    <m/>
    <m/>
    <x v="13"/>
    <x v="4762"/>
    <n v="0"/>
    <n v="0"/>
    <n v="0"/>
    <x v="3"/>
  </r>
  <r>
    <b v="0"/>
    <m/>
    <m/>
    <x v="13"/>
    <x v="4763"/>
    <n v="0"/>
    <n v="0"/>
    <n v="0"/>
    <x v="3"/>
  </r>
  <r>
    <b v="0"/>
    <m/>
    <m/>
    <x v="13"/>
    <x v="4764"/>
    <n v="0"/>
    <n v="0"/>
    <n v="0"/>
    <x v="3"/>
  </r>
  <r>
    <b v="0"/>
    <m/>
    <m/>
    <x v="13"/>
    <x v="4765"/>
    <n v="0"/>
    <n v="0"/>
    <n v="0"/>
    <x v="3"/>
  </r>
  <r>
    <b v="0"/>
    <m/>
    <m/>
    <x v="13"/>
    <x v="4766"/>
    <n v="0"/>
    <n v="0"/>
    <n v="0"/>
    <x v="3"/>
  </r>
  <r>
    <b v="0"/>
    <m/>
    <m/>
    <x v="13"/>
    <x v="4767"/>
    <n v="0"/>
    <n v="0"/>
    <n v="0"/>
    <x v="3"/>
  </r>
  <r>
    <b v="0"/>
    <m/>
    <m/>
    <x v="13"/>
    <x v="4768"/>
    <n v="0"/>
    <n v="0"/>
    <n v="0"/>
    <x v="3"/>
  </r>
  <r>
    <b v="0"/>
    <m/>
    <m/>
    <x v="13"/>
    <x v="4769"/>
    <n v="0"/>
    <n v="0"/>
    <n v="0"/>
    <x v="3"/>
  </r>
  <r>
    <b v="0"/>
    <m/>
    <m/>
    <x v="13"/>
    <x v="4770"/>
    <n v="0"/>
    <n v="0"/>
    <n v="0"/>
    <x v="3"/>
  </r>
  <r>
    <b v="0"/>
    <m/>
    <m/>
    <x v="13"/>
    <x v="4771"/>
    <n v="0"/>
    <n v="0"/>
    <n v="0"/>
    <x v="3"/>
  </r>
  <r>
    <b v="0"/>
    <m/>
    <m/>
    <x v="13"/>
    <x v="4772"/>
    <n v="0"/>
    <n v="0"/>
    <n v="0"/>
    <x v="3"/>
  </r>
  <r>
    <b v="0"/>
    <m/>
    <m/>
    <x v="13"/>
    <x v="4773"/>
    <n v="0"/>
    <n v="0"/>
    <n v="0"/>
    <x v="3"/>
  </r>
  <r>
    <b v="0"/>
    <m/>
    <m/>
    <x v="13"/>
    <x v="4774"/>
    <n v="0"/>
    <n v="0"/>
    <n v="0"/>
    <x v="3"/>
  </r>
  <r>
    <b v="0"/>
    <m/>
    <m/>
    <x v="13"/>
    <x v="4775"/>
    <n v="0"/>
    <n v="0"/>
    <n v="0"/>
    <x v="3"/>
  </r>
  <r>
    <b v="0"/>
    <m/>
    <m/>
    <x v="13"/>
    <x v="4776"/>
    <n v="0"/>
    <n v="0"/>
    <n v="0"/>
    <x v="3"/>
  </r>
  <r>
    <b v="0"/>
    <m/>
    <m/>
    <x v="13"/>
    <x v="4777"/>
    <n v="0"/>
    <n v="0"/>
    <n v="0"/>
    <x v="3"/>
  </r>
  <r>
    <b v="0"/>
    <m/>
    <m/>
    <x v="13"/>
    <x v="4778"/>
    <n v="0"/>
    <n v="0"/>
    <n v="0"/>
    <x v="3"/>
  </r>
  <r>
    <b v="0"/>
    <m/>
    <m/>
    <x v="13"/>
    <x v="4779"/>
    <n v="0"/>
    <n v="0"/>
    <n v="0"/>
    <x v="3"/>
  </r>
  <r>
    <b v="0"/>
    <m/>
    <m/>
    <x v="13"/>
    <x v="4780"/>
    <n v="0"/>
    <n v="0"/>
    <n v="0"/>
    <x v="3"/>
  </r>
  <r>
    <b v="0"/>
    <m/>
    <m/>
    <x v="13"/>
    <x v="4781"/>
    <n v="0"/>
    <n v="0"/>
    <n v="0"/>
    <x v="3"/>
  </r>
  <r>
    <b v="0"/>
    <m/>
    <m/>
    <x v="13"/>
    <x v="4782"/>
    <n v="0"/>
    <n v="0"/>
    <n v="0"/>
    <x v="3"/>
  </r>
  <r>
    <b v="0"/>
    <m/>
    <m/>
    <x v="13"/>
    <x v="4783"/>
    <n v="0"/>
    <n v="0"/>
    <n v="0"/>
    <x v="3"/>
  </r>
  <r>
    <b v="0"/>
    <m/>
    <m/>
    <x v="13"/>
    <x v="4784"/>
    <n v="0"/>
    <n v="0"/>
    <n v="0"/>
    <x v="3"/>
  </r>
  <r>
    <b v="0"/>
    <m/>
    <m/>
    <x v="13"/>
    <x v="4785"/>
    <n v="0"/>
    <n v="0"/>
    <n v="0"/>
    <x v="3"/>
  </r>
  <r>
    <b v="0"/>
    <m/>
    <m/>
    <x v="13"/>
    <x v="4786"/>
    <n v="0"/>
    <n v="0"/>
    <n v="0"/>
    <x v="3"/>
  </r>
  <r>
    <b v="0"/>
    <m/>
    <m/>
    <x v="13"/>
    <x v="4787"/>
    <n v="0"/>
    <n v="0"/>
    <n v="0"/>
    <x v="3"/>
  </r>
  <r>
    <b v="0"/>
    <m/>
    <m/>
    <x v="13"/>
    <x v="4788"/>
    <n v="0"/>
    <n v="0"/>
    <n v="0"/>
    <x v="3"/>
  </r>
  <r>
    <b v="0"/>
    <m/>
    <m/>
    <x v="13"/>
    <x v="4789"/>
    <n v="0"/>
    <n v="0"/>
    <n v="0"/>
    <x v="3"/>
  </r>
  <r>
    <b v="0"/>
    <m/>
    <m/>
    <x v="13"/>
    <x v="4790"/>
    <n v="0"/>
    <n v="0"/>
    <n v="0"/>
    <x v="3"/>
  </r>
  <r>
    <b v="0"/>
    <m/>
    <m/>
    <x v="13"/>
    <x v="4791"/>
    <n v="0"/>
    <n v="0"/>
    <n v="0"/>
    <x v="3"/>
  </r>
  <r>
    <b v="0"/>
    <m/>
    <m/>
    <x v="13"/>
    <x v="4792"/>
    <n v="0"/>
    <n v="0"/>
    <n v="0"/>
    <x v="3"/>
  </r>
  <r>
    <b v="0"/>
    <m/>
    <m/>
    <x v="13"/>
    <x v="4793"/>
    <n v="0"/>
    <n v="0"/>
    <n v="0"/>
    <x v="3"/>
  </r>
  <r>
    <b v="0"/>
    <m/>
    <m/>
    <x v="13"/>
    <x v="4794"/>
    <n v="0"/>
    <n v="0"/>
    <n v="0"/>
    <x v="3"/>
  </r>
  <r>
    <b v="0"/>
    <m/>
    <m/>
    <x v="13"/>
    <x v="4795"/>
    <n v="0"/>
    <n v="0"/>
    <n v="0"/>
    <x v="3"/>
  </r>
  <r>
    <b v="0"/>
    <m/>
    <m/>
    <x v="13"/>
    <x v="4796"/>
    <n v="0"/>
    <n v="0"/>
    <n v="0"/>
    <x v="3"/>
  </r>
  <r>
    <b v="0"/>
    <m/>
    <m/>
    <x v="13"/>
    <x v="4797"/>
    <n v="0"/>
    <n v="0"/>
    <n v="0"/>
    <x v="3"/>
  </r>
  <r>
    <b v="0"/>
    <m/>
    <m/>
    <x v="13"/>
    <x v="4798"/>
    <n v="0"/>
    <n v="0"/>
    <n v="0"/>
    <x v="3"/>
  </r>
  <r>
    <b v="0"/>
    <m/>
    <m/>
    <x v="13"/>
    <x v="4799"/>
    <n v="0"/>
    <n v="0"/>
    <n v="0"/>
    <x v="3"/>
  </r>
  <r>
    <b v="0"/>
    <m/>
    <m/>
    <x v="13"/>
    <x v="4800"/>
    <n v="0"/>
    <n v="0"/>
    <n v="0"/>
    <x v="3"/>
  </r>
  <r>
    <b v="0"/>
    <m/>
    <m/>
    <x v="13"/>
    <x v="4801"/>
    <n v="0"/>
    <n v="0"/>
    <n v="0"/>
    <x v="3"/>
  </r>
  <r>
    <b v="0"/>
    <m/>
    <m/>
    <x v="13"/>
    <x v="4802"/>
    <n v="0"/>
    <n v="0"/>
    <n v="0"/>
    <x v="3"/>
  </r>
  <r>
    <b v="0"/>
    <m/>
    <m/>
    <x v="13"/>
    <x v="4803"/>
    <n v="0"/>
    <n v="0"/>
    <n v="0"/>
    <x v="3"/>
  </r>
  <r>
    <b v="0"/>
    <m/>
    <m/>
    <x v="13"/>
    <x v="4804"/>
    <n v="0"/>
    <n v="0"/>
    <n v="0"/>
    <x v="3"/>
  </r>
  <r>
    <b v="0"/>
    <m/>
    <m/>
    <x v="13"/>
    <x v="4805"/>
    <n v="0"/>
    <n v="0"/>
    <n v="0"/>
    <x v="3"/>
  </r>
  <r>
    <b v="0"/>
    <m/>
    <m/>
    <x v="13"/>
    <x v="4806"/>
    <n v="0"/>
    <n v="0"/>
    <n v="0"/>
    <x v="3"/>
  </r>
  <r>
    <b v="0"/>
    <m/>
    <m/>
    <x v="13"/>
    <x v="4807"/>
    <n v="0"/>
    <n v="0"/>
    <n v="0"/>
    <x v="3"/>
  </r>
  <r>
    <b v="0"/>
    <m/>
    <m/>
    <x v="13"/>
    <x v="4808"/>
    <n v="0"/>
    <n v="0"/>
    <n v="0"/>
    <x v="3"/>
  </r>
  <r>
    <b v="0"/>
    <m/>
    <m/>
    <x v="13"/>
    <x v="4809"/>
    <n v="0"/>
    <n v="0"/>
    <n v="0"/>
    <x v="3"/>
  </r>
  <r>
    <b v="0"/>
    <m/>
    <m/>
    <x v="13"/>
    <x v="4810"/>
    <n v="0"/>
    <n v="0"/>
    <n v="0"/>
    <x v="3"/>
  </r>
  <r>
    <b v="0"/>
    <m/>
    <m/>
    <x v="13"/>
    <x v="4811"/>
    <n v="0"/>
    <n v="0"/>
    <n v="0"/>
    <x v="3"/>
  </r>
  <r>
    <b v="0"/>
    <m/>
    <m/>
    <x v="13"/>
    <x v="4812"/>
    <n v="0"/>
    <n v="0"/>
    <n v="0"/>
    <x v="3"/>
  </r>
  <r>
    <b v="0"/>
    <m/>
    <m/>
    <x v="13"/>
    <x v="4813"/>
    <n v="0"/>
    <n v="0"/>
    <n v="0"/>
    <x v="3"/>
  </r>
  <r>
    <b v="0"/>
    <m/>
    <m/>
    <x v="13"/>
    <x v="4814"/>
    <n v="0"/>
    <n v="0"/>
    <n v="0"/>
    <x v="3"/>
  </r>
  <r>
    <b v="0"/>
    <m/>
    <m/>
    <x v="13"/>
    <x v="4815"/>
    <n v="0"/>
    <n v="0"/>
    <n v="0"/>
    <x v="3"/>
  </r>
  <r>
    <b v="0"/>
    <m/>
    <m/>
    <x v="13"/>
    <x v="4816"/>
    <n v="0"/>
    <n v="0"/>
    <n v="0"/>
    <x v="3"/>
  </r>
  <r>
    <b v="0"/>
    <m/>
    <m/>
    <x v="13"/>
    <x v="4817"/>
    <n v="0"/>
    <n v="0"/>
    <n v="0"/>
    <x v="3"/>
  </r>
  <r>
    <b v="0"/>
    <m/>
    <m/>
    <x v="13"/>
    <x v="4818"/>
    <n v="0"/>
    <n v="0"/>
    <n v="0"/>
    <x v="3"/>
  </r>
  <r>
    <b v="0"/>
    <m/>
    <m/>
    <x v="13"/>
    <x v="4819"/>
    <n v="0"/>
    <n v="0"/>
    <n v="0"/>
    <x v="3"/>
  </r>
  <r>
    <b v="0"/>
    <m/>
    <m/>
    <x v="13"/>
    <x v="4820"/>
    <n v="0"/>
    <n v="0"/>
    <n v="0"/>
    <x v="3"/>
  </r>
  <r>
    <b v="0"/>
    <m/>
    <m/>
    <x v="13"/>
    <x v="4821"/>
    <n v="0"/>
    <n v="0"/>
    <n v="0"/>
    <x v="3"/>
  </r>
  <r>
    <b v="0"/>
    <m/>
    <m/>
    <x v="13"/>
    <x v="4822"/>
    <n v="0"/>
    <n v="0"/>
    <n v="0"/>
    <x v="3"/>
  </r>
  <r>
    <b v="0"/>
    <m/>
    <m/>
    <x v="13"/>
    <x v="4823"/>
    <n v="0"/>
    <n v="0"/>
    <n v="0"/>
    <x v="3"/>
  </r>
  <r>
    <b v="0"/>
    <m/>
    <m/>
    <x v="13"/>
    <x v="4824"/>
    <n v="0"/>
    <n v="0"/>
    <n v="0"/>
    <x v="3"/>
  </r>
  <r>
    <b v="0"/>
    <m/>
    <m/>
    <x v="13"/>
    <x v="4825"/>
    <n v="0"/>
    <n v="0"/>
    <n v="0"/>
    <x v="3"/>
  </r>
  <r>
    <b v="0"/>
    <m/>
    <m/>
    <x v="13"/>
    <x v="4826"/>
    <n v="0"/>
    <n v="0"/>
    <n v="0"/>
    <x v="3"/>
  </r>
  <r>
    <b v="0"/>
    <m/>
    <m/>
    <x v="13"/>
    <x v="4827"/>
    <n v="0"/>
    <n v="0"/>
    <n v="0"/>
    <x v="3"/>
  </r>
  <r>
    <b v="0"/>
    <m/>
    <m/>
    <x v="13"/>
    <x v="4828"/>
    <n v="0"/>
    <n v="0"/>
    <n v="0"/>
    <x v="3"/>
  </r>
  <r>
    <b v="0"/>
    <m/>
    <m/>
    <x v="13"/>
    <x v="4829"/>
    <n v="0"/>
    <n v="0"/>
    <n v="0"/>
    <x v="3"/>
  </r>
  <r>
    <b v="0"/>
    <m/>
    <m/>
    <x v="13"/>
    <x v="4830"/>
    <n v="0"/>
    <n v="0"/>
    <n v="0"/>
    <x v="3"/>
  </r>
  <r>
    <b v="0"/>
    <m/>
    <m/>
    <x v="13"/>
    <x v="4831"/>
    <n v="0"/>
    <n v="0"/>
    <n v="0"/>
    <x v="3"/>
  </r>
  <r>
    <b v="0"/>
    <m/>
    <m/>
    <x v="13"/>
    <x v="4832"/>
    <n v="0"/>
    <n v="0"/>
    <n v="0"/>
    <x v="3"/>
  </r>
  <r>
    <b v="0"/>
    <m/>
    <m/>
    <x v="13"/>
    <x v="4833"/>
    <n v="0"/>
    <n v="0"/>
    <n v="0"/>
    <x v="3"/>
  </r>
  <r>
    <b v="0"/>
    <m/>
    <m/>
    <x v="13"/>
    <x v="4834"/>
    <n v="0"/>
    <n v="0"/>
    <n v="0"/>
    <x v="3"/>
  </r>
  <r>
    <b v="0"/>
    <m/>
    <m/>
    <x v="13"/>
    <x v="4835"/>
    <n v="0"/>
    <n v="0"/>
    <n v="0"/>
    <x v="3"/>
  </r>
  <r>
    <b v="0"/>
    <m/>
    <m/>
    <x v="13"/>
    <x v="4836"/>
    <n v="0"/>
    <n v="0"/>
    <n v="0"/>
    <x v="3"/>
  </r>
  <r>
    <b v="0"/>
    <m/>
    <m/>
    <x v="13"/>
    <x v="4837"/>
    <n v="0"/>
    <n v="0"/>
    <n v="0"/>
    <x v="3"/>
  </r>
  <r>
    <b v="0"/>
    <m/>
    <m/>
    <x v="13"/>
    <x v="4838"/>
    <n v="0"/>
    <n v="0"/>
    <n v="0"/>
    <x v="3"/>
  </r>
  <r>
    <b v="0"/>
    <m/>
    <m/>
    <x v="13"/>
    <x v="4839"/>
    <n v="0"/>
    <n v="0"/>
    <n v="0"/>
    <x v="3"/>
  </r>
  <r>
    <b v="0"/>
    <m/>
    <m/>
    <x v="13"/>
    <x v="4840"/>
    <n v="0"/>
    <n v="0"/>
    <n v="0"/>
    <x v="3"/>
  </r>
  <r>
    <b v="0"/>
    <m/>
    <m/>
    <x v="13"/>
    <x v="4841"/>
    <n v="0"/>
    <n v="0"/>
    <n v="0"/>
    <x v="3"/>
  </r>
  <r>
    <b v="0"/>
    <m/>
    <m/>
    <x v="13"/>
    <x v="4842"/>
    <n v="0"/>
    <n v="0"/>
    <n v="0"/>
    <x v="3"/>
  </r>
  <r>
    <b v="0"/>
    <m/>
    <m/>
    <x v="13"/>
    <x v="4843"/>
    <n v="0"/>
    <n v="0"/>
    <n v="0"/>
    <x v="3"/>
  </r>
  <r>
    <b v="0"/>
    <m/>
    <m/>
    <x v="13"/>
    <x v="4844"/>
    <n v="0"/>
    <n v="0"/>
    <n v="0"/>
    <x v="3"/>
  </r>
  <r>
    <b v="0"/>
    <m/>
    <m/>
    <x v="13"/>
    <x v="4845"/>
    <n v="0"/>
    <n v="0"/>
    <n v="0"/>
    <x v="3"/>
  </r>
  <r>
    <b v="0"/>
    <m/>
    <m/>
    <x v="13"/>
    <x v="4846"/>
    <n v="0"/>
    <n v="0"/>
    <n v="0"/>
    <x v="3"/>
  </r>
  <r>
    <b v="0"/>
    <m/>
    <m/>
    <x v="13"/>
    <x v="4847"/>
    <n v="0"/>
    <n v="0"/>
    <n v="0"/>
    <x v="3"/>
  </r>
  <r>
    <b v="0"/>
    <m/>
    <m/>
    <x v="13"/>
    <x v="4848"/>
    <n v="0"/>
    <n v="0"/>
    <n v="0"/>
    <x v="3"/>
  </r>
  <r>
    <b v="0"/>
    <m/>
    <m/>
    <x v="13"/>
    <x v="4849"/>
    <n v="0"/>
    <n v="0"/>
    <n v="0"/>
    <x v="3"/>
  </r>
  <r>
    <b v="0"/>
    <m/>
    <m/>
    <x v="13"/>
    <x v="4850"/>
    <n v="0"/>
    <n v="0"/>
    <n v="0"/>
    <x v="3"/>
  </r>
  <r>
    <b v="0"/>
    <m/>
    <m/>
    <x v="13"/>
    <x v="4851"/>
    <n v="0"/>
    <n v="0"/>
    <n v="0"/>
    <x v="3"/>
  </r>
  <r>
    <b v="0"/>
    <m/>
    <m/>
    <x v="13"/>
    <x v="4852"/>
    <n v="0"/>
    <n v="0"/>
    <n v="0"/>
    <x v="3"/>
  </r>
  <r>
    <b v="0"/>
    <m/>
    <m/>
    <x v="13"/>
    <x v="4853"/>
    <n v="0"/>
    <n v="0"/>
    <n v="0"/>
    <x v="3"/>
  </r>
  <r>
    <b v="0"/>
    <m/>
    <m/>
    <x v="13"/>
    <x v="4854"/>
    <n v="0"/>
    <n v="0"/>
    <n v="0"/>
    <x v="3"/>
  </r>
  <r>
    <b v="0"/>
    <m/>
    <m/>
    <x v="13"/>
    <x v="4855"/>
    <n v="0"/>
    <n v="0"/>
    <n v="0"/>
    <x v="3"/>
  </r>
  <r>
    <b v="0"/>
    <m/>
    <m/>
    <x v="13"/>
    <x v="4856"/>
    <n v="0"/>
    <n v="0"/>
    <n v="0"/>
    <x v="2"/>
  </r>
  <r>
    <b v="0"/>
    <m/>
    <m/>
    <x v="13"/>
    <x v="4857"/>
    <n v="0"/>
    <n v="0"/>
    <n v="0"/>
    <x v="5"/>
  </r>
  <r>
    <b v="0"/>
    <m/>
    <m/>
    <x v="13"/>
    <x v="4858"/>
    <n v="0"/>
    <n v="0"/>
    <n v="0"/>
    <x v="3"/>
  </r>
  <r>
    <b v="0"/>
    <m/>
    <m/>
    <x v="13"/>
    <x v="4859"/>
    <n v="0"/>
    <n v="0"/>
    <n v="0"/>
    <x v="2"/>
  </r>
  <r>
    <b v="0"/>
    <m/>
    <m/>
    <x v="13"/>
    <x v="4860"/>
    <n v="0"/>
    <n v="0"/>
    <n v="0"/>
    <x v="2"/>
  </r>
  <r>
    <b v="0"/>
    <m/>
    <m/>
    <x v="13"/>
    <x v="4861"/>
    <n v="0"/>
    <n v="0"/>
    <n v="0"/>
    <x v="8"/>
  </r>
  <r>
    <b v="0"/>
    <m/>
    <m/>
    <x v="13"/>
    <x v="4862"/>
    <n v="0"/>
    <n v="0"/>
    <n v="0"/>
    <x v="8"/>
  </r>
  <r>
    <b v="0"/>
    <m/>
    <m/>
    <x v="13"/>
    <x v="4863"/>
    <n v="0"/>
    <n v="0"/>
    <n v="0"/>
    <x v="9"/>
  </r>
  <r>
    <b v="0"/>
    <m/>
    <m/>
    <x v="13"/>
    <x v="4864"/>
    <n v="0"/>
    <n v="0"/>
    <n v="0"/>
    <x v="9"/>
  </r>
  <r>
    <b v="0"/>
    <m/>
    <m/>
    <x v="13"/>
    <x v="4865"/>
    <n v="0"/>
    <n v="0"/>
    <n v="0"/>
    <x v="9"/>
  </r>
  <r>
    <b v="0"/>
    <m/>
    <m/>
    <x v="13"/>
    <x v="4866"/>
    <n v="0"/>
    <n v="0"/>
    <n v="0"/>
    <x v="9"/>
  </r>
  <r>
    <b v="0"/>
    <m/>
    <m/>
    <x v="13"/>
    <x v="4867"/>
    <n v="0"/>
    <n v="0"/>
    <n v="0"/>
    <x v="8"/>
  </r>
  <r>
    <b v="0"/>
    <m/>
    <m/>
    <x v="13"/>
    <x v="4868"/>
    <n v="0"/>
    <n v="0"/>
    <n v="0"/>
    <x v="8"/>
  </r>
  <r>
    <b v="0"/>
    <m/>
    <m/>
    <x v="13"/>
    <x v="4869"/>
    <n v="0"/>
    <n v="0"/>
    <n v="0"/>
    <x v="8"/>
  </r>
  <r>
    <b v="0"/>
    <m/>
    <m/>
    <x v="13"/>
    <x v="4870"/>
    <n v="0"/>
    <n v="0"/>
    <n v="0"/>
    <x v="8"/>
  </r>
  <r>
    <b v="0"/>
    <m/>
    <m/>
    <x v="13"/>
    <x v="4871"/>
    <n v="0"/>
    <n v="0"/>
    <n v="0"/>
    <x v="8"/>
  </r>
  <r>
    <b v="0"/>
    <m/>
    <m/>
    <x v="13"/>
    <x v="4872"/>
    <n v="0"/>
    <n v="0"/>
    <n v="0"/>
    <x v="8"/>
  </r>
  <r>
    <b v="0"/>
    <m/>
    <m/>
    <x v="13"/>
    <x v="4873"/>
    <n v="0"/>
    <n v="0"/>
    <n v="0"/>
    <x v="9"/>
  </r>
  <r>
    <b v="0"/>
    <m/>
    <m/>
    <x v="13"/>
    <x v="4874"/>
    <n v="0"/>
    <n v="0"/>
    <n v="0"/>
    <x v="8"/>
  </r>
  <r>
    <b v="0"/>
    <m/>
    <m/>
    <x v="13"/>
    <x v="4875"/>
    <n v="0"/>
    <n v="0"/>
    <n v="0"/>
    <x v="8"/>
  </r>
  <r>
    <b v="0"/>
    <m/>
    <m/>
    <x v="13"/>
    <x v="4876"/>
    <n v="0"/>
    <n v="0"/>
    <n v="0"/>
    <x v="8"/>
  </r>
  <r>
    <b v="0"/>
    <m/>
    <m/>
    <x v="13"/>
    <x v="4877"/>
    <n v="0"/>
    <n v="0"/>
    <n v="0"/>
    <x v="8"/>
  </r>
  <r>
    <b v="0"/>
    <m/>
    <m/>
    <x v="13"/>
    <x v="4878"/>
    <n v="0"/>
    <n v="0"/>
    <n v="0"/>
    <x v="8"/>
  </r>
  <r>
    <b v="0"/>
    <m/>
    <m/>
    <x v="13"/>
    <x v="4879"/>
    <n v="0"/>
    <n v="0"/>
    <n v="0"/>
    <x v="8"/>
  </r>
  <r>
    <b v="0"/>
    <m/>
    <m/>
    <x v="13"/>
    <x v="4880"/>
    <n v="0"/>
    <n v="0"/>
    <n v="0"/>
    <x v="8"/>
  </r>
  <r>
    <b v="0"/>
    <m/>
    <m/>
    <x v="13"/>
    <x v="4881"/>
    <n v="0"/>
    <n v="0"/>
    <n v="0"/>
    <x v="8"/>
  </r>
  <r>
    <b v="0"/>
    <m/>
    <m/>
    <x v="13"/>
    <x v="4882"/>
    <n v="0"/>
    <n v="0"/>
    <n v="0"/>
    <x v="8"/>
  </r>
  <r>
    <b v="0"/>
    <m/>
    <m/>
    <x v="13"/>
    <x v="4883"/>
    <n v="0"/>
    <n v="0"/>
    <n v="0"/>
    <x v="8"/>
  </r>
  <r>
    <b v="0"/>
    <m/>
    <m/>
    <x v="13"/>
    <x v="4884"/>
    <n v="0"/>
    <n v="0"/>
    <n v="0"/>
    <x v="8"/>
  </r>
  <r>
    <b v="0"/>
    <m/>
    <m/>
    <x v="13"/>
    <x v="4885"/>
    <n v="0"/>
    <n v="0"/>
    <n v="0"/>
    <x v="8"/>
  </r>
  <r>
    <b v="0"/>
    <m/>
    <m/>
    <x v="13"/>
    <x v="4886"/>
    <n v="0"/>
    <n v="0"/>
    <n v="0"/>
    <x v="9"/>
  </r>
  <r>
    <b v="0"/>
    <m/>
    <m/>
    <x v="13"/>
    <x v="4887"/>
    <n v="0"/>
    <n v="0"/>
    <n v="0"/>
    <x v="9"/>
  </r>
  <r>
    <b v="0"/>
    <m/>
    <m/>
    <x v="13"/>
    <x v="4888"/>
    <n v="0"/>
    <n v="0"/>
    <n v="0"/>
    <x v="9"/>
  </r>
  <r>
    <b v="0"/>
    <m/>
    <m/>
    <x v="13"/>
    <x v="4889"/>
    <n v="0"/>
    <n v="0"/>
    <n v="0"/>
    <x v="9"/>
  </r>
  <r>
    <b v="0"/>
    <m/>
    <m/>
    <x v="13"/>
    <x v="4890"/>
    <n v="0"/>
    <n v="0"/>
    <n v="0"/>
    <x v="8"/>
  </r>
  <r>
    <b v="0"/>
    <m/>
    <m/>
    <x v="13"/>
    <x v="4891"/>
    <n v="0"/>
    <n v="0"/>
    <n v="0"/>
    <x v="8"/>
  </r>
  <r>
    <b v="0"/>
    <m/>
    <m/>
    <x v="13"/>
    <x v="4892"/>
    <n v="0"/>
    <n v="0"/>
    <n v="0"/>
    <x v="9"/>
  </r>
  <r>
    <b v="0"/>
    <m/>
    <m/>
    <x v="13"/>
    <x v="4893"/>
    <n v="0"/>
    <n v="0"/>
    <n v="0"/>
    <x v="9"/>
  </r>
  <r>
    <b v="0"/>
    <m/>
    <m/>
    <x v="13"/>
    <x v="4894"/>
    <n v="0"/>
    <n v="0"/>
    <n v="0"/>
    <x v="9"/>
  </r>
  <r>
    <b v="0"/>
    <m/>
    <m/>
    <x v="13"/>
    <x v="4895"/>
    <n v="0"/>
    <n v="0"/>
    <n v="0"/>
    <x v="9"/>
  </r>
  <r>
    <b v="0"/>
    <m/>
    <m/>
    <x v="13"/>
    <x v="4896"/>
    <n v="0"/>
    <n v="0"/>
    <n v="0"/>
    <x v="9"/>
  </r>
  <r>
    <b v="0"/>
    <m/>
    <m/>
    <x v="13"/>
    <x v="4897"/>
    <n v="0"/>
    <n v="0"/>
    <n v="0"/>
    <x v="9"/>
  </r>
  <r>
    <b v="0"/>
    <m/>
    <m/>
    <x v="13"/>
    <x v="4898"/>
    <n v="0"/>
    <n v="0"/>
    <n v="0"/>
    <x v="9"/>
  </r>
  <r>
    <b v="0"/>
    <m/>
    <m/>
    <x v="13"/>
    <x v="4899"/>
    <n v="0"/>
    <n v="0"/>
    <n v="0"/>
    <x v="9"/>
  </r>
  <r>
    <b v="0"/>
    <m/>
    <m/>
    <x v="13"/>
    <x v="4900"/>
    <n v="0"/>
    <n v="0"/>
    <n v="0"/>
    <x v="9"/>
  </r>
  <r>
    <b v="0"/>
    <m/>
    <m/>
    <x v="13"/>
    <x v="4901"/>
    <n v="0"/>
    <n v="0"/>
    <n v="0"/>
    <x v="9"/>
  </r>
  <r>
    <b v="0"/>
    <m/>
    <m/>
    <x v="13"/>
    <x v="4902"/>
    <n v="0"/>
    <n v="0"/>
    <n v="0"/>
    <x v="9"/>
  </r>
  <r>
    <b v="0"/>
    <m/>
    <m/>
    <x v="13"/>
    <x v="4903"/>
    <n v="0"/>
    <n v="0"/>
    <n v="0"/>
    <x v="9"/>
  </r>
  <r>
    <b v="0"/>
    <m/>
    <m/>
    <x v="13"/>
    <x v="4904"/>
    <n v="0"/>
    <n v="0"/>
    <n v="0"/>
    <x v="9"/>
  </r>
  <r>
    <b v="0"/>
    <m/>
    <m/>
    <x v="13"/>
    <x v="4905"/>
    <n v="0"/>
    <n v="0"/>
    <n v="0"/>
    <x v="9"/>
  </r>
  <r>
    <b v="0"/>
    <m/>
    <m/>
    <x v="13"/>
    <x v="4906"/>
    <n v="0"/>
    <n v="0"/>
    <n v="0"/>
    <x v="9"/>
  </r>
  <r>
    <b v="0"/>
    <m/>
    <m/>
    <x v="13"/>
    <x v="4907"/>
    <n v="0"/>
    <n v="0"/>
    <n v="0"/>
    <x v="9"/>
  </r>
  <r>
    <b v="0"/>
    <m/>
    <m/>
    <x v="13"/>
    <x v="4908"/>
    <n v="0"/>
    <n v="0"/>
    <n v="0"/>
    <x v="9"/>
  </r>
  <r>
    <b v="0"/>
    <m/>
    <m/>
    <x v="13"/>
    <x v="4909"/>
    <n v="0"/>
    <n v="0"/>
    <n v="0"/>
    <x v="8"/>
  </r>
  <r>
    <b v="0"/>
    <m/>
    <m/>
    <x v="13"/>
    <x v="4910"/>
    <n v="0"/>
    <n v="0"/>
    <n v="0"/>
    <x v="9"/>
  </r>
  <r>
    <b v="0"/>
    <m/>
    <m/>
    <x v="13"/>
    <x v="4911"/>
    <n v="0"/>
    <n v="0"/>
    <n v="0"/>
    <x v="9"/>
  </r>
  <r>
    <b v="0"/>
    <m/>
    <m/>
    <x v="13"/>
    <x v="4912"/>
    <n v="0"/>
    <n v="0"/>
    <n v="0"/>
    <x v="9"/>
  </r>
  <r>
    <b v="0"/>
    <m/>
    <m/>
    <x v="13"/>
    <x v="4913"/>
    <n v="0"/>
    <n v="0"/>
    <n v="0"/>
    <x v="8"/>
  </r>
  <r>
    <b v="0"/>
    <m/>
    <m/>
    <x v="13"/>
    <x v="4914"/>
    <n v="0"/>
    <n v="0"/>
    <n v="0"/>
    <x v="9"/>
  </r>
  <r>
    <b v="0"/>
    <m/>
    <m/>
    <x v="13"/>
    <x v="4915"/>
    <n v="0"/>
    <n v="0"/>
    <n v="0"/>
    <x v="9"/>
  </r>
  <r>
    <b v="0"/>
    <m/>
    <m/>
    <x v="13"/>
    <x v="4916"/>
    <n v="0"/>
    <n v="0"/>
    <n v="0"/>
    <x v="9"/>
  </r>
  <r>
    <b v="0"/>
    <m/>
    <m/>
    <x v="13"/>
    <x v="4917"/>
    <n v="0"/>
    <n v="0"/>
    <n v="0"/>
    <x v="9"/>
  </r>
  <r>
    <b v="0"/>
    <m/>
    <m/>
    <x v="13"/>
    <x v="4918"/>
    <n v="0"/>
    <n v="0"/>
    <n v="0"/>
    <x v="9"/>
  </r>
  <r>
    <b v="0"/>
    <m/>
    <m/>
    <x v="13"/>
    <x v="4919"/>
    <n v="0"/>
    <n v="0"/>
    <n v="0"/>
    <x v="9"/>
  </r>
  <r>
    <b v="0"/>
    <m/>
    <m/>
    <x v="13"/>
    <x v="4920"/>
    <n v="0"/>
    <n v="0"/>
    <n v="0"/>
    <x v="8"/>
  </r>
  <r>
    <b v="0"/>
    <m/>
    <m/>
    <x v="13"/>
    <x v="4921"/>
    <n v="0"/>
    <n v="0"/>
    <n v="0"/>
    <x v="8"/>
  </r>
  <r>
    <b v="0"/>
    <m/>
    <m/>
    <x v="13"/>
    <x v="4922"/>
    <n v="0"/>
    <n v="0"/>
    <n v="0"/>
    <x v="8"/>
  </r>
  <r>
    <b v="0"/>
    <m/>
    <m/>
    <x v="13"/>
    <x v="4923"/>
    <n v="0"/>
    <n v="0"/>
    <n v="0"/>
    <x v="8"/>
  </r>
  <r>
    <b v="0"/>
    <m/>
    <m/>
    <x v="13"/>
    <x v="4924"/>
    <n v="0"/>
    <n v="0"/>
    <n v="0"/>
    <x v="9"/>
  </r>
  <r>
    <b v="0"/>
    <m/>
    <m/>
    <x v="13"/>
    <x v="4925"/>
    <n v="0"/>
    <n v="0"/>
    <n v="0"/>
    <x v="9"/>
  </r>
  <r>
    <b v="0"/>
    <m/>
    <m/>
    <x v="13"/>
    <x v="4926"/>
    <n v="0"/>
    <n v="0"/>
    <n v="0"/>
    <x v="8"/>
  </r>
  <r>
    <b v="0"/>
    <m/>
    <m/>
    <x v="13"/>
    <x v="4927"/>
    <n v="0"/>
    <n v="0"/>
    <n v="0"/>
    <x v="1"/>
  </r>
  <r>
    <b v="0"/>
    <m/>
    <m/>
    <x v="13"/>
    <x v="4928"/>
    <n v="0"/>
    <n v="0"/>
    <n v="0"/>
    <x v="3"/>
  </r>
  <r>
    <b v="0"/>
    <m/>
    <m/>
    <x v="13"/>
    <x v="4929"/>
    <n v="0"/>
    <n v="0"/>
    <n v="0"/>
    <x v="3"/>
  </r>
  <r>
    <b v="0"/>
    <m/>
    <m/>
    <x v="13"/>
    <x v="4930"/>
    <n v="0"/>
    <n v="0"/>
    <n v="0"/>
    <x v="3"/>
  </r>
  <r>
    <b v="0"/>
    <m/>
    <m/>
    <x v="13"/>
    <x v="4931"/>
    <n v="0"/>
    <n v="0"/>
    <n v="0"/>
    <x v="3"/>
  </r>
  <r>
    <b v="0"/>
    <m/>
    <m/>
    <x v="13"/>
    <x v="4932"/>
    <n v="0"/>
    <n v="0"/>
    <n v="0"/>
    <x v="9"/>
  </r>
  <r>
    <b v="0"/>
    <m/>
    <m/>
    <x v="13"/>
    <x v="4933"/>
    <n v="0"/>
    <n v="0"/>
    <n v="0"/>
    <x v="9"/>
  </r>
  <r>
    <b v="0"/>
    <m/>
    <m/>
    <x v="13"/>
    <x v="4934"/>
    <n v="0"/>
    <n v="0"/>
    <n v="0"/>
    <x v="9"/>
  </r>
  <r>
    <b v="0"/>
    <m/>
    <m/>
    <x v="13"/>
    <x v="4935"/>
    <n v="0"/>
    <n v="0"/>
    <n v="0"/>
    <x v="9"/>
  </r>
  <r>
    <b v="0"/>
    <m/>
    <m/>
    <x v="13"/>
    <x v="4936"/>
    <n v="0"/>
    <n v="0"/>
    <n v="0"/>
    <x v="9"/>
  </r>
  <r>
    <b v="0"/>
    <m/>
    <m/>
    <x v="13"/>
    <x v="4937"/>
    <n v="0"/>
    <n v="0"/>
    <n v="0"/>
    <x v="9"/>
  </r>
  <r>
    <b v="0"/>
    <m/>
    <m/>
    <x v="13"/>
    <x v="4938"/>
    <n v="0"/>
    <n v="0"/>
    <n v="0"/>
    <x v="9"/>
  </r>
  <r>
    <b v="0"/>
    <m/>
    <m/>
    <x v="13"/>
    <x v="4939"/>
    <n v="0"/>
    <n v="0"/>
    <n v="0"/>
    <x v="9"/>
  </r>
  <r>
    <b v="0"/>
    <m/>
    <m/>
    <x v="13"/>
    <x v="4940"/>
    <n v="0"/>
    <n v="0"/>
    <n v="0"/>
    <x v="9"/>
  </r>
  <r>
    <b v="0"/>
    <m/>
    <m/>
    <x v="13"/>
    <x v="4941"/>
    <n v="0"/>
    <n v="0"/>
    <n v="0"/>
    <x v="9"/>
  </r>
  <r>
    <b v="0"/>
    <m/>
    <m/>
    <x v="13"/>
    <x v="4942"/>
    <n v="0"/>
    <n v="0"/>
    <n v="0"/>
    <x v="9"/>
  </r>
  <r>
    <b v="0"/>
    <m/>
    <m/>
    <x v="13"/>
    <x v="4943"/>
    <n v="0"/>
    <n v="0"/>
    <n v="0"/>
    <x v="8"/>
  </r>
  <r>
    <b v="0"/>
    <m/>
    <m/>
    <x v="13"/>
    <x v="4944"/>
    <n v="0"/>
    <n v="0"/>
    <n v="0"/>
    <x v="9"/>
  </r>
  <r>
    <b v="0"/>
    <m/>
    <m/>
    <x v="13"/>
    <x v="4945"/>
    <n v="0"/>
    <n v="0"/>
    <n v="0"/>
    <x v="1"/>
  </r>
  <r>
    <b v="0"/>
    <m/>
    <m/>
    <x v="13"/>
    <x v="4946"/>
    <n v="0"/>
    <n v="0"/>
    <n v="0"/>
    <x v="9"/>
  </r>
  <r>
    <b v="0"/>
    <m/>
    <m/>
    <x v="13"/>
    <x v="4947"/>
    <n v="0"/>
    <n v="0"/>
    <n v="0"/>
    <x v="9"/>
  </r>
  <r>
    <b v="0"/>
    <m/>
    <m/>
    <x v="13"/>
    <x v="4948"/>
    <n v="0"/>
    <n v="0"/>
    <n v="0"/>
    <x v="9"/>
  </r>
  <r>
    <b v="0"/>
    <m/>
    <m/>
    <x v="13"/>
    <x v="4949"/>
    <n v="0"/>
    <n v="0"/>
    <n v="0"/>
    <x v="9"/>
  </r>
  <r>
    <b v="0"/>
    <m/>
    <m/>
    <x v="13"/>
    <x v="4950"/>
    <n v="0"/>
    <n v="0"/>
    <n v="0"/>
    <x v="9"/>
  </r>
  <r>
    <b v="0"/>
    <m/>
    <m/>
    <x v="13"/>
    <x v="4951"/>
    <n v="0"/>
    <n v="0"/>
    <n v="0"/>
    <x v="9"/>
  </r>
  <r>
    <b v="0"/>
    <m/>
    <m/>
    <x v="13"/>
    <x v="4952"/>
    <n v="0"/>
    <n v="0"/>
    <n v="0"/>
    <x v="9"/>
  </r>
  <r>
    <b v="0"/>
    <m/>
    <m/>
    <x v="13"/>
    <x v="4953"/>
    <n v="0"/>
    <n v="0"/>
    <n v="0"/>
    <x v="9"/>
  </r>
  <r>
    <b v="0"/>
    <m/>
    <m/>
    <x v="13"/>
    <x v="4954"/>
    <n v="0"/>
    <n v="0"/>
    <n v="0"/>
    <x v="9"/>
  </r>
  <r>
    <b v="0"/>
    <m/>
    <m/>
    <x v="13"/>
    <x v="4955"/>
    <n v="0"/>
    <n v="0"/>
    <n v="0"/>
    <x v="9"/>
  </r>
  <r>
    <b v="0"/>
    <m/>
    <m/>
    <x v="13"/>
    <x v="4956"/>
    <n v="0"/>
    <n v="0"/>
    <n v="0"/>
    <x v="9"/>
  </r>
  <r>
    <b v="0"/>
    <m/>
    <m/>
    <x v="13"/>
    <x v="4957"/>
    <n v="0"/>
    <n v="0"/>
    <n v="0"/>
    <x v="9"/>
  </r>
  <r>
    <b v="0"/>
    <m/>
    <m/>
    <x v="13"/>
    <x v="4958"/>
    <n v="0"/>
    <n v="0"/>
    <n v="0"/>
    <x v="9"/>
  </r>
  <r>
    <b v="0"/>
    <m/>
    <m/>
    <x v="13"/>
    <x v="4959"/>
    <n v="0"/>
    <n v="0"/>
    <n v="0"/>
    <x v="9"/>
  </r>
  <r>
    <b v="0"/>
    <m/>
    <m/>
    <x v="13"/>
    <x v="4960"/>
    <n v="0"/>
    <n v="0"/>
    <n v="0"/>
    <x v="9"/>
  </r>
  <r>
    <b v="0"/>
    <m/>
    <m/>
    <x v="13"/>
    <x v="4961"/>
    <n v="0"/>
    <n v="0"/>
    <n v="0"/>
    <x v="9"/>
  </r>
  <r>
    <b v="0"/>
    <m/>
    <m/>
    <x v="13"/>
    <x v="4962"/>
    <n v="0"/>
    <n v="0"/>
    <n v="0"/>
    <x v="9"/>
  </r>
  <r>
    <b v="0"/>
    <m/>
    <m/>
    <x v="13"/>
    <x v="4963"/>
    <n v="0"/>
    <n v="0"/>
    <n v="0"/>
    <x v="9"/>
  </r>
  <r>
    <b v="0"/>
    <m/>
    <m/>
    <x v="13"/>
    <x v="4964"/>
    <n v="0"/>
    <n v="0"/>
    <n v="0"/>
    <x v="9"/>
  </r>
  <r>
    <b v="0"/>
    <m/>
    <m/>
    <x v="13"/>
    <x v="4965"/>
    <n v="0"/>
    <n v="0"/>
    <n v="0"/>
    <x v="9"/>
  </r>
  <r>
    <b v="0"/>
    <m/>
    <m/>
    <x v="13"/>
    <x v="4966"/>
    <n v="0"/>
    <n v="0"/>
    <n v="0"/>
    <x v="9"/>
  </r>
  <r>
    <b v="0"/>
    <m/>
    <m/>
    <x v="13"/>
    <x v="4967"/>
    <n v="0"/>
    <n v="0"/>
    <n v="0"/>
    <x v="9"/>
  </r>
  <r>
    <b v="0"/>
    <m/>
    <m/>
    <x v="13"/>
    <x v="4968"/>
    <n v="0"/>
    <n v="0"/>
    <n v="0"/>
    <x v="9"/>
  </r>
  <r>
    <b v="0"/>
    <m/>
    <m/>
    <x v="13"/>
    <x v="4969"/>
    <n v="0"/>
    <n v="0"/>
    <n v="0"/>
    <x v="9"/>
  </r>
  <r>
    <b v="0"/>
    <m/>
    <m/>
    <x v="13"/>
    <x v="4970"/>
    <n v="0"/>
    <n v="0"/>
    <n v="0"/>
    <x v="9"/>
  </r>
  <r>
    <b v="0"/>
    <m/>
    <m/>
    <x v="13"/>
    <x v="4971"/>
    <n v="0"/>
    <n v="0"/>
    <n v="0"/>
    <x v="9"/>
  </r>
  <r>
    <b v="0"/>
    <m/>
    <m/>
    <x v="13"/>
    <x v="4972"/>
    <n v="0"/>
    <n v="0"/>
    <n v="0"/>
    <x v="9"/>
  </r>
  <r>
    <b v="0"/>
    <m/>
    <m/>
    <x v="13"/>
    <x v="4973"/>
    <n v="0"/>
    <n v="0"/>
    <n v="0"/>
    <x v="9"/>
  </r>
  <r>
    <b v="0"/>
    <m/>
    <m/>
    <x v="13"/>
    <x v="4974"/>
    <n v="0"/>
    <n v="0"/>
    <n v="0"/>
    <x v="9"/>
  </r>
  <r>
    <b v="0"/>
    <m/>
    <m/>
    <x v="13"/>
    <x v="4975"/>
    <n v="0"/>
    <n v="0"/>
    <n v="0"/>
    <x v="9"/>
  </r>
  <r>
    <b v="0"/>
    <m/>
    <m/>
    <x v="13"/>
    <x v="4976"/>
    <n v="0"/>
    <n v="0"/>
    <n v="0"/>
    <x v="9"/>
  </r>
  <r>
    <b v="0"/>
    <m/>
    <m/>
    <x v="13"/>
    <x v="4977"/>
    <n v="0"/>
    <n v="0"/>
    <n v="0"/>
    <x v="9"/>
  </r>
  <r>
    <b v="0"/>
    <m/>
    <m/>
    <x v="13"/>
    <x v="4978"/>
    <n v="0"/>
    <n v="0"/>
    <n v="0"/>
    <x v="9"/>
  </r>
  <r>
    <b v="0"/>
    <m/>
    <m/>
    <x v="13"/>
    <x v="4979"/>
    <n v="0"/>
    <n v="0"/>
    <n v="0"/>
    <x v="9"/>
  </r>
  <r>
    <b v="0"/>
    <m/>
    <m/>
    <x v="13"/>
    <x v="4980"/>
    <n v="0"/>
    <n v="0"/>
    <n v="0"/>
    <x v="9"/>
  </r>
  <r>
    <b v="0"/>
    <m/>
    <m/>
    <x v="13"/>
    <x v="4981"/>
    <n v="0"/>
    <n v="0"/>
    <n v="0"/>
    <x v="9"/>
  </r>
  <r>
    <b v="0"/>
    <m/>
    <m/>
    <x v="13"/>
    <x v="4982"/>
    <n v="0"/>
    <n v="0"/>
    <n v="0"/>
    <x v="9"/>
  </r>
  <r>
    <b v="0"/>
    <m/>
    <m/>
    <x v="13"/>
    <x v="4983"/>
    <n v="0"/>
    <n v="0"/>
    <n v="0"/>
    <x v="9"/>
  </r>
  <r>
    <b v="0"/>
    <m/>
    <m/>
    <x v="13"/>
    <x v="4984"/>
    <n v="0"/>
    <n v="0"/>
    <n v="0"/>
    <x v="9"/>
  </r>
  <r>
    <b v="0"/>
    <m/>
    <m/>
    <x v="13"/>
    <x v="4985"/>
    <n v="0"/>
    <n v="0"/>
    <n v="0"/>
    <x v="9"/>
  </r>
  <r>
    <b v="0"/>
    <m/>
    <m/>
    <x v="13"/>
    <x v="4986"/>
    <n v="0"/>
    <n v="0"/>
    <n v="0"/>
    <x v="9"/>
  </r>
  <r>
    <b v="0"/>
    <m/>
    <m/>
    <x v="13"/>
    <x v="4987"/>
    <n v="0"/>
    <n v="0"/>
    <n v="0"/>
    <x v="9"/>
  </r>
  <r>
    <b v="0"/>
    <m/>
    <m/>
    <x v="13"/>
    <x v="4988"/>
    <n v="0"/>
    <n v="0"/>
    <n v="0"/>
    <x v="9"/>
  </r>
  <r>
    <b v="0"/>
    <m/>
    <m/>
    <x v="13"/>
    <x v="4989"/>
    <n v="0"/>
    <n v="0"/>
    <n v="0"/>
    <x v="9"/>
  </r>
  <r>
    <b v="0"/>
    <m/>
    <m/>
    <x v="13"/>
    <x v="4990"/>
    <n v="0"/>
    <n v="0"/>
    <n v="0"/>
    <x v="9"/>
  </r>
  <r>
    <b v="0"/>
    <m/>
    <m/>
    <x v="13"/>
    <x v="4991"/>
    <n v="0"/>
    <n v="0"/>
    <n v="0"/>
    <x v="9"/>
  </r>
  <r>
    <b v="0"/>
    <m/>
    <m/>
    <x v="13"/>
    <x v="4992"/>
    <n v="0"/>
    <n v="0"/>
    <n v="0"/>
    <x v="9"/>
  </r>
  <r>
    <b v="0"/>
    <m/>
    <m/>
    <x v="13"/>
    <x v="4993"/>
    <n v="0"/>
    <n v="0"/>
    <n v="0"/>
    <x v="9"/>
  </r>
  <r>
    <b v="0"/>
    <m/>
    <m/>
    <x v="13"/>
    <x v="4994"/>
    <n v="0"/>
    <n v="0"/>
    <n v="0"/>
    <x v="3"/>
  </r>
  <r>
    <b v="0"/>
    <m/>
    <m/>
    <x v="13"/>
    <x v="4995"/>
    <n v="0"/>
    <n v="0"/>
    <n v="0"/>
    <x v="3"/>
  </r>
  <r>
    <b v="0"/>
    <m/>
    <m/>
    <x v="13"/>
    <x v="4996"/>
    <n v="0"/>
    <n v="0"/>
    <n v="0"/>
    <x v="3"/>
  </r>
  <r>
    <b v="0"/>
    <m/>
    <m/>
    <x v="13"/>
    <x v="4997"/>
    <n v="0"/>
    <n v="0"/>
    <n v="0"/>
    <x v="3"/>
  </r>
  <r>
    <b v="0"/>
    <m/>
    <m/>
    <x v="13"/>
    <x v="4998"/>
    <n v="0"/>
    <n v="0"/>
    <n v="0"/>
    <x v="3"/>
  </r>
  <r>
    <b v="0"/>
    <m/>
    <m/>
    <x v="13"/>
    <x v="4999"/>
    <n v="0"/>
    <n v="0"/>
    <n v="0"/>
    <x v="3"/>
  </r>
  <r>
    <b v="0"/>
    <m/>
    <m/>
    <x v="13"/>
    <x v="5000"/>
    <n v="0"/>
    <n v="0"/>
    <n v="0"/>
    <x v="3"/>
  </r>
  <r>
    <b v="0"/>
    <m/>
    <m/>
    <x v="13"/>
    <x v="5001"/>
    <n v="0"/>
    <n v="0"/>
    <n v="0"/>
    <x v="3"/>
  </r>
  <r>
    <b v="0"/>
    <m/>
    <m/>
    <x v="13"/>
    <x v="5002"/>
    <n v="0"/>
    <n v="0"/>
    <n v="0"/>
    <x v="3"/>
  </r>
  <r>
    <b v="0"/>
    <m/>
    <m/>
    <x v="13"/>
    <x v="5003"/>
    <n v="0"/>
    <n v="0"/>
    <n v="0"/>
    <x v="3"/>
  </r>
  <r>
    <b v="0"/>
    <m/>
    <m/>
    <x v="13"/>
    <x v="5004"/>
    <n v="0"/>
    <n v="0"/>
    <n v="0"/>
    <x v="3"/>
  </r>
  <r>
    <b v="0"/>
    <m/>
    <m/>
    <x v="13"/>
    <x v="5005"/>
    <n v="0"/>
    <n v="0"/>
    <n v="0"/>
    <x v="3"/>
  </r>
  <r>
    <b v="0"/>
    <m/>
    <m/>
    <x v="13"/>
    <x v="5006"/>
    <n v="0"/>
    <n v="0"/>
    <n v="0"/>
    <x v="3"/>
  </r>
  <r>
    <b v="0"/>
    <m/>
    <m/>
    <x v="13"/>
    <x v="5007"/>
    <n v="0"/>
    <n v="0"/>
    <n v="0"/>
    <x v="3"/>
  </r>
  <r>
    <b v="0"/>
    <m/>
    <m/>
    <x v="13"/>
    <x v="5008"/>
    <n v="0"/>
    <n v="0"/>
    <n v="0"/>
    <x v="3"/>
  </r>
  <r>
    <b v="0"/>
    <m/>
    <m/>
    <x v="13"/>
    <x v="5009"/>
    <n v="0"/>
    <n v="0"/>
    <n v="0"/>
    <x v="0"/>
  </r>
  <r>
    <b v="0"/>
    <m/>
    <m/>
    <x v="13"/>
    <x v="5010"/>
    <n v="0"/>
    <n v="0"/>
    <n v="0"/>
    <x v="0"/>
  </r>
  <r>
    <b v="0"/>
    <m/>
    <m/>
    <x v="13"/>
    <x v="5011"/>
    <n v="0"/>
    <n v="0"/>
    <n v="0"/>
    <x v="0"/>
  </r>
  <r>
    <b v="0"/>
    <m/>
    <m/>
    <x v="13"/>
    <x v="5012"/>
    <n v="0"/>
    <n v="0"/>
    <n v="0"/>
    <x v="0"/>
  </r>
  <r>
    <b v="0"/>
    <m/>
    <m/>
    <x v="13"/>
    <x v="5013"/>
    <n v="0"/>
    <n v="0"/>
    <n v="0"/>
    <x v="0"/>
  </r>
  <r>
    <b v="0"/>
    <m/>
    <m/>
    <x v="13"/>
    <x v="5014"/>
    <n v="0"/>
    <n v="0"/>
    <n v="0"/>
    <x v="0"/>
  </r>
  <r>
    <b v="0"/>
    <m/>
    <m/>
    <x v="13"/>
    <x v="5015"/>
    <n v="0"/>
    <n v="0"/>
    <n v="0"/>
    <x v="0"/>
  </r>
  <r>
    <b v="0"/>
    <m/>
    <m/>
    <x v="13"/>
    <x v="5016"/>
    <n v="0"/>
    <n v="0"/>
    <n v="0"/>
    <x v="0"/>
  </r>
  <r>
    <b v="0"/>
    <m/>
    <m/>
    <x v="13"/>
    <x v="5017"/>
    <n v="0"/>
    <n v="0"/>
    <n v="0"/>
    <x v="0"/>
  </r>
  <r>
    <b v="0"/>
    <m/>
    <m/>
    <x v="13"/>
    <x v="5018"/>
    <n v="0"/>
    <n v="0"/>
    <n v="0"/>
    <x v="0"/>
  </r>
  <r>
    <b v="0"/>
    <m/>
    <m/>
    <x v="13"/>
    <x v="5019"/>
    <n v="0"/>
    <n v="0"/>
    <n v="0"/>
    <x v="0"/>
  </r>
  <r>
    <b v="0"/>
    <m/>
    <m/>
    <x v="13"/>
    <x v="5020"/>
    <n v="0"/>
    <n v="0"/>
    <n v="0"/>
    <x v="0"/>
  </r>
  <r>
    <b v="0"/>
    <m/>
    <m/>
    <x v="13"/>
    <x v="5021"/>
    <n v="0"/>
    <n v="0"/>
    <n v="0"/>
    <x v="0"/>
  </r>
  <r>
    <b v="0"/>
    <m/>
    <m/>
    <x v="13"/>
    <x v="5022"/>
    <n v="0"/>
    <n v="0"/>
    <n v="0"/>
    <x v="0"/>
  </r>
  <r>
    <b v="0"/>
    <m/>
    <m/>
    <x v="13"/>
    <x v="5023"/>
    <n v="0"/>
    <n v="0"/>
    <n v="0"/>
    <x v="0"/>
  </r>
  <r>
    <b v="0"/>
    <m/>
    <m/>
    <x v="13"/>
    <x v="5024"/>
    <n v="0"/>
    <n v="0"/>
    <n v="0"/>
    <x v="0"/>
  </r>
  <r>
    <b v="0"/>
    <m/>
    <m/>
    <x v="13"/>
    <x v="5025"/>
    <n v="0"/>
    <n v="0"/>
    <n v="0"/>
    <x v="0"/>
  </r>
  <r>
    <b v="0"/>
    <m/>
    <m/>
    <x v="13"/>
    <x v="5026"/>
    <n v="0"/>
    <n v="0"/>
    <n v="0"/>
    <x v="0"/>
  </r>
  <r>
    <b v="0"/>
    <m/>
    <m/>
    <x v="13"/>
    <x v="5027"/>
    <n v="0"/>
    <n v="0"/>
    <n v="0"/>
    <x v="0"/>
  </r>
  <r>
    <b v="0"/>
    <m/>
    <m/>
    <x v="13"/>
    <x v="5028"/>
    <n v="0"/>
    <n v="0"/>
    <n v="0"/>
    <x v="0"/>
  </r>
  <r>
    <b v="0"/>
    <m/>
    <m/>
    <x v="13"/>
    <x v="5029"/>
    <n v="0"/>
    <n v="0"/>
    <n v="0"/>
    <x v="0"/>
  </r>
  <r>
    <b v="0"/>
    <m/>
    <m/>
    <x v="13"/>
    <x v="5030"/>
    <n v="0"/>
    <n v="0"/>
    <n v="0"/>
    <x v="0"/>
  </r>
  <r>
    <b v="0"/>
    <m/>
    <m/>
    <x v="13"/>
    <x v="5031"/>
    <n v="0"/>
    <n v="0"/>
    <n v="0"/>
    <x v="0"/>
  </r>
  <r>
    <b v="0"/>
    <m/>
    <m/>
    <x v="13"/>
    <x v="5032"/>
    <n v="0"/>
    <n v="0"/>
    <n v="0"/>
    <x v="0"/>
  </r>
  <r>
    <b v="0"/>
    <m/>
    <m/>
    <x v="13"/>
    <x v="5033"/>
    <n v="0"/>
    <n v="0"/>
    <n v="0"/>
    <x v="0"/>
  </r>
  <r>
    <b v="0"/>
    <m/>
    <m/>
    <x v="13"/>
    <x v="5034"/>
    <n v="0"/>
    <n v="0"/>
    <n v="0"/>
    <x v="0"/>
  </r>
  <r>
    <b v="0"/>
    <m/>
    <m/>
    <x v="13"/>
    <x v="5035"/>
    <n v="0"/>
    <n v="0"/>
    <n v="0"/>
    <x v="0"/>
  </r>
  <r>
    <b v="0"/>
    <m/>
    <m/>
    <x v="13"/>
    <x v="5036"/>
    <n v="0"/>
    <n v="0"/>
    <n v="0"/>
    <x v="0"/>
  </r>
  <r>
    <b v="0"/>
    <m/>
    <m/>
    <x v="13"/>
    <x v="5037"/>
    <n v="0"/>
    <n v="0"/>
    <n v="0"/>
    <x v="0"/>
  </r>
  <r>
    <b v="0"/>
    <m/>
    <m/>
    <x v="13"/>
    <x v="5038"/>
    <n v="0"/>
    <n v="0"/>
    <n v="0"/>
    <x v="0"/>
  </r>
  <r>
    <b v="0"/>
    <m/>
    <m/>
    <x v="13"/>
    <x v="5039"/>
    <n v="0"/>
    <n v="0"/>
    <n v="0"/>
    <x v="0"/>
  </r>
  <r>
    <b v="0"/>
    <m/>
    <m/>
    <x v="13"/>
    <x v="5040"/>
    <n v="0"/>
    <n v="0"/>
    <n v="0"/>
    <x v="0"/>
  </r>
  <r>
    <b v="0"/>
    <m/>
    <m/>
    <x v="13"/>
    <x v="5041"/>
    <n v="0"/>
    <n v="0"/>
    <n v="0"/>
    <x v="0"/>
  </r>
  <r>
    <b v="0"/>
    <m/>
    <m/>
    <x v="13"/>
    <x v="5042"/>
    <n v="0"/>
    <n v="0"/>
    <n v="0"/>
    <x v="0"/>
  </r>
  <r>
    <b v="0"/>
    <m/>
    <m/>
    <x v="13"/>
    <x v="5043"/>
    <n v="0"/>
    <n v="0"/>
    <n v="0"/>
    <x v="0"/>
  </r>
  <r>
    <b v="0"/>
    <m/>
    <m/>
    <x v="13"/>
    <x v="5044"/>
    <n v="0"/>
    <n v="0"/>
    <n v="0"/>
    <x v="0"/>
  </r>
  <r>
    <b v="0"/>
    <m/>
    <m/>
    <x v="13"/>
    <x v="5045"/>
    <n v="0"/>
    <n v="0"/>
    <n v="0"/>
    <x v="0"/>
  </r>
  <r>
    <b v="0"/>
    <m/>
    <m/>
    <x v="13"/>
    <x v="5046"/>
    <n v="0"/>
    <n v="0"/>
    <n v="0"/>
    <x v="0"/>
  </r>
  <r>
    <b v="0"/>
    <m/>
    <m/>
    <x v="13"/>
    <x v="5047"/>
    <n v="0"/>
    <n v="0"/>
    <n v="0"/>
    <x v="0"/>
  </r>
  <r>
    <b v="0"/>
    <m/>
    <m/>
    <x v="13"/>
    <x v="5048"/>
    <n v="0"/>
    <n v="0"/>
    <n v="0"/>
    <x v="0"/>
  </r>
  <r>
    <b v="0"/>
    <m/>
    <m/>
    <x v="13"/>
    <x v="5049"/>
    <n v="0"/>
    <n v="0"/>
    <n v="0"/>
    <x v="0"/>
  </r>
  <r>
    <b v="0"/>
    <m/>
    <m/>
    <x v="13"/>
    <x v="5050"/>
    <n v="0"/>
    <n v="0"/>
    <n v="0"/>
    <x v="0"/>
  </r>
  <r>
    <b v="0"/>
    <m/>
    <m/>
    <x v="13"/>
    <x v="5051"/>
    <n v="0"/>
    <n v="0"/>
    <n v="0"/>
    <x v="0"/>
  </r>
  <r>
    <b v="0"/>
    <m/>
    <m/>
    <x v="13"/>
    <x v="5052"/>
    <n v="0"/>
    <n v="0"/>
    <n v="0"/>
    <x v="0"/>
  </r>
  <r>
    <b v="0"/>
    <m/>
    <m/>
    <x v="13"/>
    <x v="5053"/>
    <n v="0"/>
    <n v="0"/>
    <n v="0"/>
    <x v="0"/>
  </r>
  <r>
    <b v="0"/>
    <m/>
    <m/>
    <x v="13"/>
    <x v="5054"/>
    <n v="0"/>
    <n v="0"/>
    <n v="0"/>
    <x v="0"/>
  </r>
  <r>
    <b v="0"/>
    <m/>
    <m/>
    <x v="13"/>
    <x v="5055"/>
    <n v="0"/>
    <n v="0"/>
    <n v="0"/>
    <x v="0"/>
  </r>
  <r>
    <b v="0"/>
    <m/>
    <m/>
    <x v="13"/>
    <x v="5056"/>
    <n v="0"/>
    <n v="0"/>
    <n v="0"/>
    <x v="0"/>
  </r>
  <r>
    <b v="0"/>
    <m/>
    <m/>
    <x v="13"/>
    <x v="5057"/>
    <n v="0"/>
    <n v="0"/>
    <n v="0"/>
    <x v="0"/>
  </r>
  <r>
    <b v="0"/>
    <m/>
    <m/>
    <x v="13"/>
    <x v="5058"/>
    <n v="0"/>
    <n v="0"/>
    <n v="0"/>
    <x v="0"/>
  </r>
  <r>
    <b v="0"/>
    <m/>
    <m/>
    <x v="13"/>
    <x v="5059"/>
    <n v="0"/>
    <n v="0"/>
    <n v="0"/>
    <x v="0"/>
  </r>
  <r>
    <b v="0"/>
    <m/>
    <m/>
    <x v="13"/>
    <x v="5060"/>
    <n v="0"/>
    <n v="0"/>
    <n v="0"/>
    <x v="0"/>
  </r>
  <r>
    <b v="0"/>
    <m/>
    <m/>
    <x v="13"/>
    <x v="5061"/>
    <n v="0"/>
    <n v="0"/>
    <n v="0"/>
    <x v="0"/>
  </r>
  <r>
    <b v="0"/>
    <m/>
    <m/>
    <x v="13"/>
    <x v="5062"/>
    <n v="0"/>
    <n v="0"/>
    <n v="0"/>
    <x v="0"/>
  </r>
  <r>
    <b v="0"/>
    <m/>
    <m/>
    <x v="13"/>
    <x v="5063"/>
    <n v="0"/>
    <n v="0"/>
    <n v="0"/>
    <x v="0"/>
  </r>
  <r>
    <b v="0"/>
    <m/>
    <m/>
    <x v="13"/>
    <x v="5064"/>
    <n v="0"/>
    <n v="0"/>
    <n v="0"/>
    <x v="0"/>
  </r>
  <r>
    <b v="0"/>
    <m/>
    <m/>
    <x v="13"/>
    <x v="5065"/>
    <n v="0"/>
    <n v="0"/>
    <n v="0"/>
    <x v="0"/>
  </r>
  <r>
    <b v="0"/>
    <m/>
    <m/>
    <x v="13"/>
    <x v="5066"/>
    <n v="0"/>
    <n v="0"/>
    <n v="0"/>
    <x v="0"/>
  </r>
  <r>
    <b v="0"/>
    <m/>
    <m/>
    <x v="13"/>
    <x v="5067"/>
    <n v="0"/>
    <n v="0"/>
    <n v="0"/>
    <x v="0"/>
  </r>
  <r>
    <b v="0"/>
    <m/>
    <m/>
    <x v="13"/>
    <x v="5068"/>
    <n v="0"/>
    <n v="0"/>
    <n v="0"/>
    <x v="0"/>
  </r>
  <r>
    <b v="0"/>
    <m/>
    <m/>
    <x v="13"/>
    <x v="5069"/>
    <n v="0"/>
    <n v="0"/>
    <n v="0"/>
    <x v="0"/>
  </r>
  <r>
    <b v="0"/>
    <m/>
    <m/>
    <x v="13"/>
    <x v="5070"/>
    <n v="0"/>
    <n v="0"/>
    <n v="0"/>
    <x v="0"/>
  </r>
  <r>
    <b v="0"/>
    <m/>
    <m/>
    <x v="13"/>
    <x v="5071"/>
    <n v="0"/>
    <n v="0"/>
    <n v="0"/>
    <x v="0"/>
  </r>
  <r>
    <b v="0"/>
    <m/>
    <m/>
    <x v="13"/>
    <x v="5072"/>
    <n v="0"/>
    <n v="0"/>
    <n v="0"/>
    <x v="0"/>
  </r>
  <r>
    <b v="0"/>
    <m/>
    <m/>
    <x v="13"/>
    <x v="5073"/>
    <n v="0"/>
    <n v="0"/>
    <n v="0"/>
    <x v="0"/>
  </r>
  <r>
    <b v="0"/>
    <m/>
    <m/>
    <x v="13"/>
    <x v="5074"/>
    <n v="0"/>
    <n v="0"/>
    <n v="0"/>
    <x v="0"/>
  </r>
  <r>
    <b v="0"/>
    <m/>
    <m/>
    <x v="13"/>
    <x v="5075"/>
    <n v="0"/>
    <n v="0"/>
    <n v="0"/>
    <x v="0"/>
  </r>
  <r>
    <b v="0"/>
    <m/>
    <m/>
    <x v="13"/>
    <x v="5076"/>
    <n v="0"/>
    <n v="0"/>
    <n v="0"/>
    <x v="0"/>
  </r>
  <r>
    <b v="0"/>
    <m/>
    <m/>
    <x v="13"/>
    <x v="5077"/>
    <n v="0"/>
    <n v="0"/>
    <n v="0"/>
    <x v="0"/>
  </r>
  <r>
    <b v="0"/>
    <m/>
    <m/>
    <x v="13"/>
    <x v="5078"/>
    <n v="0"/>
    <n v="0"/>
    <n v="0"/>
    <x v="0"/>
  </r>
  <r>
    <b v="0"/>
    <m/>
    <m/>
    <x v="13"/>
    <x v="5079"/>
    <n v="0"/>
    <n v="0"/>
    <n v="0"/>
    <x v="0"/>
  </r>
  <r>
    <b v="0"/>
    <m/>
    <m/>
    <x v="13"/>
    <x v="5080"/>
    <n v="0"/>
    <n v="0"/>
    <n v="0"/>
    <x v="0"/>
  </r>
  <r>
    <b v="0"/>
    <m/>
    <m/>
    <x v="13"/>
    <x v="5081"/>
    <n v="0"/>
    <n v="0"/>
    <n v="0"/>
    <x v="0"/>
  </r>
  <r>
    <b v="0"/>
    <m/>
    <m/>
    <x v="13"/>
    <x v="5082"/>
    <n v="0"/>
    <n v="0"/>
    <n v="0"/>
    <x v="0"/>
  </r>
  <r>
    <b v="0"/>
    <m/>
    <m/>
    <x v="13"/>
    <x v="5083"/>
    <n v="0"/>
    <n v="0"/>
    <n v="0"/>
    <x v="8"/>
  </r>
  <r>
    <b v="0"/>
    <m/>
    <m/>
    <x v="13"/>
    <x v="5084"/>
    <n v="0"/>
    <n v="0"/>
    <n v="0"/>
    <x v="0"/>
  </r>
  <r>
    <b v="0"/>
    <m/>
    <m/>
    <x v="13"/>
    <x v="5085"/>
    <n v="0"/>
    <n v="0"/>
    <n v="0"/>
    <x v="3"/>
  </r>
  <r>
    <b v="0"/>
    <m/>
    <m/>
    <x v="13"/>
    <x v="5086"/>
    <n v="0"/>
    <n v="0"/>
    <n v="0"/>
    <x v="0"/>
  </r>
  <r>
    <b v="0"/>
    <m/>
    <m/>
    <x v="13"/>
    <x v="5087"/>
    <n v="0"/>
    <n v="0"/>
    <n v="0"/>
    <x v="0"/>
  </r>
  <r>
    <b v="0"/>
    <m/>
    <m/>
    <x v="13"/>
    <x v="5088"/>
    <n v="0"/>
    <n v="0"/>
    <n v="0"/>
    <x v="0"/>
  </r>
  <r>
    <b v="0"/>
    <m/>
    <m/>
    <x v="13"/>
    <x v="5089"/>
    <n v="0"/>
    <n v="0"/>
    <n v="0"/>
    <x v="0"/>
  </r>
  <r>
    <b v="0"/>
    <m/>
    <m/>
    <x v="13"/>
    <x v="5090"/>
    <n v="0"/>
    <n v="0"/>
    <n v="0"/>
    <x v="0"/>
  </r>
  <r>
    <b v="0"/>
    <m/>
    <m/>
    <x v="13"/>
    <x v="5091"/>
    <n v="0"/>
    <n v="0"/>
    <n v="0"/>
    <x v="0"/>
  </r>
  <r>
    <b v="0"/>
    <m/>
    <m/>
    <x v="13"/>
    <x v="5092"/>
    <n v="0"/>
    <n v="0"/>
    <n v="0"/>
    <x v="0"/>
  </r>
  <r>
    <b v="0"/>
    <m/>
    <m/>
    <x v="13"/>
    <x v="5093"/>
    <n v="0"/>
    <n v="0"/>
    <n v="0"/>
    <x v="0"/>
  </r>
  <r>
    <b v="0"/>
    <m/>
    <m/>
    <x v="13"/>
    <x v="5094"/>
    <n v="0"/>
    <n v="0"/>
    <n v="0"/>
    <x v="0"/>
  </r>
  <r>
    <b v="0"/>
    <m/>
    <m/>
    <x v="13"/>
    <x v="5095"/>
    <n v="0"/>
    <n v="0"/>
    <n v="0"/>
    <x v="8"/>
  </r>
  <r>
    <b v="0"/>
    <m/>
    <m/>
    <x v="13"/>
    <x v="5096"/>
    <n v="0"/>
    <n v="0"/>
    <n v="0"/>
    <x v="1"/>
  </r>
  <r>
    <b v="0"/>
    <m/>
    <m/>
    <x v="13"/>
    <x v="5097"/>
    <n v="0"/>
    <n v="0"/>
    <n v="0"/>
    <x v="1"/>
  </r>
  <r>
    <b v="0"/>
    <m/>
    <m/>
    <x v="13"/>
    <x v="5098"/>
    <n v="0"/>
    <n v="0"/>
    <n v="0"/>
    <x v="1"/>
  </r>
  <r>
    <b v="0"/>
    <m/>
    <m/>
    <x v="13"/>
    <x v="5099"/>
    <n v="0"/>
    <n v="0"/>
    <n v="0"/>
    <x v="8"/>
  </r>
  <r>
    <b v="0"/>
    <m/>
    <m/>
    <x v="13"/>
    <x v="5100"/>
    <n v="0"/>
    <n v="0"/>
    <n v="0"/>
    <x v="8"/>
  </r>
  <r>
    <b v="0"/>
    <m/>
    <m/>
    <x v="13"/>
    <x v="5101"/>
    <n v="0"/>
    <n v="0"/>
    <n v="0"/>
    <x v="19"/>
  </r>
  <r>
    <b v="0"/>
    <m/>
    <m/>
    <x v="13"/>
    <x v="5102"/>
    <n v="0"/>
    <n v="0"/>
    <n v="0"/>
    <x v="8"/>
  </r>
  <r>
    <b v="0"/>
    <m/>
    <m/>
    <x v="13"/>
    <x v="5103"/>
    <n v="0"/>
    <n v="0"/>
    <n v="0"/>
    <x v="8"/>
  </r>
  <r>
    <b v="0"/>
    <m/>
    <m/>
    <x v="13"/>
    <x v="5104"/>
    <n v="0"/>
    <n v="0"/>
    <n v="0"/>
    <x v="8"/>
  </r>
  <r>
    <b v="0"/>
    <m/>
    <m/>
    <x v="13"/>
    <x v="5105"/>
    <n v="0"/>
    <n v="0"/>
    <n v="0"/>
    <x v="8"/>
  </r>
  <r>
    <b v="0"/>
    <m/>
    <m/>
    <x v="13"/>
    <x v="5106"/>
    <n v="0"/>
    <n v="0"/>
    <n v="0"/>
    <x v="8"/>
  </r>
  <r>
    <b v="0"/>
    <m/>
    <m/>
    <x v="13"/>
    <x v="5107"/>
    <n v="0"/>
    <n v="0"/>
    <n v="0"/>
    <x v="8"/>
  </r>
  <r>
    <b v="0"/>
    <m/>
    <m/>
    <x v="13"/>
    <x v="5108"/>
    <n v="0"/>
    <n v="0"/>
    <n v="0"/>
    <x v="8"/>
  </r>
  <r>
    <b v="0"/>
    <m/>
    <m/>
    <x v="13"/>
    <x v="5109"/>
    <n v="0"/>
    <n v="0"/>
    <n v="0"/>
    <x v="8"/>
  </r>
  <r>
    <b v="0"/>
    <m/>
    <m/>
    <x v="13"/>
    <x v="5110"/>
    <n v="0"/>
    <n v="0"/>
    <n v="0"/>
    <x v="8"/>
  </r>
  <r>
    <b v="0"/>
    <m/>
    <m/>
    <x v="13"/>
    <x v="5111"/>
    <n v="0"/>
    <n v="0"/>
    <n v="0"/>
    <x v="8"/>
  </r>
  <r>
    <b v="0"/>
    <m/>
    <m/>
    <x v="13"/>
    <x v="5112"/>
    <n v="0"/>
    <n v="0"/>
    <n v="0"/>
    <x v="8"/>
  </r>
  <r>
    <b v="0"/>
    <m/>
    <m/>
    <x v="13"/>
    <x v="5113"/>
    <n v="0"/>
    <n v="0"/>
    <n v="0"/>
    <x v="8"/>
  </r>
  <r>
    <b v="0"/>
    <m/>
    <m/>
    <x v="13"/>
    <x v="5114"/>
    <n v="0"/>
    <n v="0"/>
    <n v="0"/>
    <x v="8"/>
  </r>
  <r>
    <b v="0"/>
    <m/>
    <m/>
    <x v="13"/>
    <x v="5115"/>
    <n v="0"/>
    <n v="0"/>
    <n v="0"/>
    <x v="8"/>
  </r>
  <r>
    <b v="0"/>
    <m/>
    <m/>
    <x v="13"/>
    <x v="5116"/>
    <n v="0"/>
    <n v="0"/>
    <n v="0"/>
    <x v="8"/>
  </r>
  <r>
    <b v="0"/>
    <m/>
    <m/>
    <x v="13"/>
    <x v="5117"/>
    <n v="0"/>
    <n v="0"/>
    <n v="0"/>
    <x v="8"/>
  </r>
  <r>
    <b v="0"/>
    <m/>
    <m/>
    <x v="13"/>
    <x v="5118"/>
    <n v="0"/>
    <n v="0"/>
    <n v="0"/>
    <x v="8"/>
  </r>
  <r>
    <b v="0"/>
    <m/>
    <m/>
    <x v="13"/>
    <x v="5119"/>
    <n v="0"/>
    <n v="0"/>
    <n v="0"/>
    <x v="8"/>
  </r>
  <r>
    <b v="0"/>
    <m/>
    <m/>
    <x v="13"/>
    <x v="5120"/>
    <n v="0"/>
    <n v="0"/>
    <n v="0"/>
    <x v="8"/>
  </r>
  <r>
    <b v="0"/>
    <m/>
    <m/>
    <x v="13"/>
    <x v="5121"/>
    <n v="0"/>
    <n v="0"/>
    <n v="0"/>
    <x v="8"/>
  </r>
  <r>
    <b v="0"/>
    <m/>
    <m/>
    <x v="13"/>
    <x v="5122"/>
    <n v="0"/>
    <n v="0"/>
    <n v="0"/>
    <x v="8"/>
  </r>
  <r>
    <b v="0"/>
    <m/>
    <m/>
    <x v="13"/>
    <x v="5123"/>
    <n v="0"/>
    <n v="0"/>
    <n v="0"/>
    <x v="8"/>
  </r>
  <r>
    <b v="0"/>
    <m/>
    <m/>
    <x v="13"/>
    <x v="5124"/>
    <n v="0"/>
    <n v="0"/>
    <n v="0"/>
    <x v="8"/>
  </r>
  <r>
    <b v="0"/>
    <m/>
    <m/>
    <x v="13"/>
    <x v="5125"/>
    <n v="0"/>
    <n v="0"/>
    <n v="0"/>
    <x v="8"/>
  </r>
  <r>
    <b v="0"/>
    <m/>
    <m/>
    <x v="13"/>
    <x v="5126"/>
    <n v="0"/>
    <n v="0"/>
    <n v="0"/>
    <x v="8"/>
  </r>
  <r>
    <b v="0"/>
    <m/>
    <m/>
    <x v="13"/>
    <x v="5127"/>
    <n v="0"/>
    <n v="0"/>
    <n v="0"/>
    <x v="8"/>
  </r>
  <r>
    <b v="0"/>
    <m/>
    <m/>
    <x v="13"/>
    <x v="5128"/>
    <n v="0"/>
    <n v="0"/>
    <n v="0"/>
    <x v="8"/>
  </r>
  <r>
    <b v="0"/>
    <m/>
    <m/>
    <x v="13"/>
    <x v="5129"/>
    <n v="0"/>
    <n v="0"/>
    <n v="0"/>
    <x v="8"/>
  </r>
  <r>
    <b v="0"/>
    <m/>
    <m/>
    <x v="13"/>
    <x v="5130"/>
    <n v="0"/>
    <n v="0"/>
    <n v="0"/>
    <x v="8"/>
  </r>
  <r>
    <b v="0"/>
    <m/>
    <m/>
    <x v="13"/>
    <x v="5131"/>
    <n v="0"/>
    <n v="0"/>
    <n v="0"/>
    <x v="8"/>
  </r>
  <r>
    <b v="0"/>
    <m/>
    <m/>
    <x v="13"/>
    <x v="5132"/>
    <n v="0"/>
    <n v="0"/>
    <n v="0"/>
    <x v="8"/>
  </r>
  <r>
    <b v="0"/>
    <m/>
    <m/>
    <x v="13"/>
    <x v="5133"/>
    <n v="0"/>
    <n v="0"/>
    <n v="0"/>
    <x v="8"/>
  </r>
  <r>
    <b v="0"/>
    <m/>
    <m/>
    <x v="13"/>
    <x v="5134"/>
    <n v="0"/>
    <n v="0"/>
    <n v="0"/>
    <x v="8"/>
  </r>
  <r>
    <b v="0"/>
    <m/>
    <m/>
    <x v="13"/>
    <x v="5135"/>
    <n v="0"/>
    <n v="0"/>
    <n v="0"/>
    <x v="8"/>
  </r>
  <r>
    <b v="0"/>
    <m/>
    <m/>
    <x v="13"/>
    <x v="5136"/>
    <n v="0"/>
    <n v="0"/>
    <n v="0"/>
    <x v="8"/>
  </r>
  <r>
    <b v="0"/>
    <m/>
    <m/>
    <x v="13"/>
    <x v="5137"/>
    <n v="0"/>
    <n v="0"/>
    <n v="0"/>
    <x v="8"/>
  </r>
  <r>
    <b v="0"/>
    <m/>
    <m/>
    <x v="13"/>
    <x v="5138"/>
    <n v="0"/>
    <n v="0"/>
    <n v="0"/>
    <x v="8"/>
  </r>
  <r>
    <b v="0"/>
    <m/>
    <m/>
    <x v="13"/>
    <x v="5139"/>
    <n v="0"/>
    <n v="0"/>
    <n v="0"/>
    <x v="8"/>
  </r>
  <r>
    <b v="0"/>
    <m/>
    <m/>
    <x v="13"/>
    <x v="5140"/>
    <n v="0"/>
    <n v="0"/>
    <n v="0"/>
    <x v="8"/>
  </r>
  <r>
    <b v="0"/>
    <m/>
    <m/>
    <x v="13"/>
    <x v="5141"/>
    <n v="0"/>
    <n v="0"/>
    <n v="0"/>
    <x v="8"/>
  </r>
  <r>
    <b v="0"/>
    <m/>
    <m/>
    <x v="13"/>
    <x v="5142"/>
    <n v="0"/>
    <n v="0"/>
    <n v="0"/>
    <x v="8"/>
  </r>
  <r>
    <b v="0"/>
    <m/>
    <m/>
    <x v="13"/>
    <x v="5143"/>
    <n v="0"/>
    <n v="0"/>
    <n v="0"/>
    <x v="8"/>
  </r>
  <r>
    <b v="0"/>
    <m/>
    <m/>
    <x v="13"/>
    <x v="5144"/>
    <n v="0"/>
    <n v="0"/>
    <n v="0"/>
    <x v="8"/>
  </r>
  <r>
    <b v="0"/>
    <m/>
    <m/>
    <x v="13"/>
    <x v="5145"/>
    <n v="0"/>
    <n v="0"/>
    <n v="0"/>
    <x v="8"/>
  </r>
  <r>
    <b v="0"/>
    <m/>
    <m/>
    <x v="13"/>
    <x v="5146"/>
    <n v="0"/>
    <n v="0"/>
    <n v="0"/>
    <x v="8"/>
  </r>
  <r>
    <b v="0"/>
    <m/>
    <m/>
    <x v="13"/>
    <x v="5147"/>
    <n v="0"/>
    <n v="0"/>
    <n v="0"/>
    <x v="8"/>
  </r>
  <r>
    <b v="0"/>
    <m/>
    <m/>
    <x v="13"/>
    <x v="5148"/>
    <n v="0"/>
    <n v="0"/>
    <n v="0"/>
    <x v="8"/>
  </r>
  <r>
    <b v="0"/>
    <m/>
    <m/>
    <x v="13"/>
    <x v="5149"/>
    <n v="0"/>
    <n v="0"/>
    <n v="0"/>
    <x v="8"/>
  </r>
  <r>
    <b v="0"/>
    <m/>
    <m/>
    <x v="13"/>
    <x v="5150"/>
    <n v="0"/>
    <n v="0"/>
    <n v="0"/>
    <x v="8"/>
  </r>
  <r>
    <b v="0"/>
    <m/>
    <m/>
    <x v="13"/>
    <x v="5151"/>
    <n v="0"/>
    <n v="0"/>
    <n v="0"/>
    <x v="8"/>
  </r>
  <r>
    <b v="0"/>
    <m/>
    <m/>
    <x v="13"/>
    <x v="5152"/>
    <n v="0"/>
    <n v="0"/>
    <n v="0"/>
    <x v="8"/>
  </r>
  <r>
    <b v="0"/>
    <m/>
    <m/>
    <x v="13"/>
    <x v="5153"/>
    <n v="0"/>
    <n v="0"/>
    <n v="0"/>
    <x v="8"/>
  </r>
  <r>
    <b v="0"/>
    <m/>
    <m/>
    <x v="13"/>
    <x v="5154"/>
    <n v="0"/>
    <n v="0"/>
    <n v="0"/>
    <x v="8"/>
  </r>
  <r>
    <b v="0"/>
    <m/>
    <m/>
    <x v="13"/>
    <x v="5155"/>
    <n v="0"/>
    <n v="0"/>
    <n v="0"/>
    <x v="8"/>
  </r>
  <r>
    <b v="0"/>
    <m/>
    <m/>
    <x v="13"/>
    <x v="5156"/>
    <n v="0"/>
    <n v="0"/>
    <n v="0"/>
    <x v="8"/>
  </r>
  <r>
    <b v="0"/>
    <m/>
    <m/>
    <x v="13"/>
    <x v="5157"/>
    <n v="0"/>
    <n v="0"/>
    <n v="0"/>
    <x v="8"/>
  </r>
  <r>
    <b v="0"/>
    <m/>
    <m/>
    <x v="13"/>
    <x v="5158"/>
    <n v="0"/>
    <n v="0"/>
    <n v="0"/>
    <x v="8"/>
  </r>
  <r>
    <b v="0"/>
    <m/>
    <m/>
    <x v="13"/>
    <x v="5159"/>
    <n v="0"/>
    <n v="0"/>
    <n v="0"/>
    <x v="8"/>
  </r>
  <r>
    <b v="0"/>
    <m/>
    <m/>
    <x v="13"/>
    <x v="5160"/>
    <n v="0"/>
    <n v="0"/>
    <n v="0"/>
    <x v="8"/>
  </r>
  <r>
    <b v="0"/>
    <m/>
    <m/>
    <x v="13"/>
    <x v="5161"/>
    <n v="0"/>
    <n v="0"/>
    <n v="0"/>
    <x v="8"/>
  </r>
  <r>
    <b v="0"/>
    <m/>
    <m/>
    <x v="13"/>
    <x v="5162"/>
    <n v="0"/>
    <n v="0"/>
    <n v="0"/>
    <x v="8"/>
  </r>
  <r>
    <b v="0"/>
    <m/>
    <m/>
    <x v="13"/>
    <x v="5163"/>
    <n v="0"/>
    <n v="0"/>
    <n v="0"/>
    <x v="8"/>
  </r>
  <r>
    <b v="0"/>
    <m/>
    <m/>
    <x v="13"/>
    <x v="5164"/>
    <n v="0"/>
    <n v="0"/>
    <n v="0"/>
    <x v="8"/>
  </r>
  <r>
    <b v="0"/>
    <m/>
    <m/>
    <x v="13"/>
    <x v="5165"/>
    <n v="0"/>
    <n v="0"/>
    <n v="0"/>
    <x v="8"/>
  </r>
  <r>
    <b v="0"/>
    <m/>
    <m/>
    <x v="13"/>
    <x v="5166"/>
    <n v="0"/>
    <n v="0"/>
    <n v="0"/>
    <x v="8"/>
  </r>
  <r>
    <b v="0"/>
    <m/>
    <m/>
    <x v="13"/>
    <x v="5167"/>
    <n v="0"/>
    <n v="0"/>
    <n v="0"/>
    <x v="8"/>
  </r>
  <r>
    <b v="0"/>
    <m/>
    <m/>
    <x v="13"/>
    <x v="5168"/>
    <n v="0"/>
    <n v="0"/>
    <n v="0"/>
    <x v="8"/>
  </r>
  <r>
    <b v="0"/>
    <m/>
    <m/>
    <x v="13"/>
    <x v="5169"/>
    <n v="0"/>
    <n v="0"/>
    <n v="0"/>
    <x v="8"/>
  </r>
  <r>
    <b v="0"/>
    <m/>
    <m/>
    <x v="13"/>
    <x v="5170"/>
    <n v="0"/>
    <n v="0"/>
    <n v="0"/>
    <x v="8"/>
  </r>
  <r>
    <b v="0"/>
    <m/>
    <m/>
    <x v="13"/>
    <x v="5171"/>
    <n v="0"/>
    <n v="0"/>
    <n v="0"/>
    <x v="8"/>
  </r>
  <r>
    <b v="0"/>
    <m/>
    <m/>
    <x v="13"/>
    <x v="5172"/>
    <n v="0"/>
    <n v="0"/>
    <n v="0"/>
    <x v="8"/>
  </r>
  <r>
    <b v="0"/>
    <m/>
    <m/>
    <x v="13"/>
    <x v="5173"/>
    <n v="0"/>
    <n v="0"/>
    <n v="0"/>
    <x v="8"/>
  </r>
  <r>
    <b v="0"/>
    <m/>
    <m/>
    <x v="13"/>
    <x v="5174"/>
    <n v="0"/>
    <n v="0"/>
    <n v="0"/>
    <x v="8"/>
  </r>
  <r>
    <b v="0"/>
    <m/>
    <m/>
    <x v="13"/>
    <x v="5175"/>
    <n v="0"/>
    <n v="0"/>
    <n v="0"/>
    <x v="8"/>
  </r>
  <r>
    <b v="0"/>
    <m/>
    <m/>
    <x v="13"/>
    <x v="5176"/>
    <n v="0"/>
    <n v="0"/>
    <n v="0"/>
    <x v="8"/>
  </r>
  <r>
    <b v="0"/>
    <m/>
    <m/>
    <x v="13"/>
    <x v="5177"/>
    <n v="0"/>
    <n v="0"/>
    <n v="0"/>
    <x v="8"/>
  </r>
  <r>
    <b v="0"/>
    <m/>
    <m/>
    <x v="13"/>
    <x v="5178"/>
    <n v="0"/>
    <n v="0"/>
    <n v="0"/>
    <x v="8"/>
  </r>
  <r>
    <b v="0"/>
    <m/>
    <m/>
    <x v="13"/>
    <x v="5179"/>
    <n v="0"/>
    <n v="0"/>
    <n v="0"/>
    <x v="8"/>
  </r>
  <r>
    <b v="0"/>
    <m/>
    <m/>
    <x v="13"/>
    <x v="5180"/>
    <n v="0"/>
    <n v="0"/>
    <n v="0"/>
    <x v="8"/>
  </r>
  <r>
    <b v="0"/>
    <m/>
    <m/>
    <x v="13"/>
    <x v="5181"/>
    <n v="0"/>
    <n v="0"/>
    <n v="0"/>
    <x v="8"/>
  </r>
  <r>
    <b v="0"/>
    <m/>
    <m/>
    <x v="13"/>
    <x v="5182"/>
    <n v="0"/>
    <n v="0"/>
    <n v="0"/>
    <x v="3"/>
  </r>
  <r>
    <b v="0"/>
    <m/>
    <m/>
    <x v="13"/>
    <x v="5183"/>
    <n v="0"/>
    <n v="0"/>
    <n v="0"/>
    <x v="3"/>
  </r>
  <r>
    <b v="0"/>
    <m/>
    <m/>
    <x v="13"/>
    <x v="5184"/>
    <n v="0"/>
    <n v="0"/>
    <n v="0"/>
    <x v="3"/>
  </r>
  <r>
    <b v="0"/>
    <m/>
    <m/>
    <x v="13"/>
    <x v="5185"/>
    <n v="0"/>
    <n v="0"/>
    <n v="0"/>
    <x v="8"/>
  </r>
  <r>
    <b v="0"/>
    <m/>
    <m/>
    <x v="13"/>
    <x v="5186"/>
    <n v="0"/>
    <n v="0"/>
    <n v="0"/>
    <x v="8"/>
  </r>
  <r>
    <b v="0"/>
    <m/>
    <m/>
    <x v="13"/>
    <x v="5187"/>
    <n v="0"/>
    <n v="0"/>
    <n v="0"/>
    <x v="8"/>
  </r>
  <r>
    <b v="0"/>
    <m/>
    <m/>
    <x v="13"/>
    <x v="5188"/>
    <n v="0"/>
    <n v="0"/>
    <n v="0"/>
    <x v="8"/>
  </r>
  <r>
    <b v="0"/>
    <m/>
    <m/>
    <x v="13"/>
    <x v="5189"/>
    <n v="0"/>
    <n v="0"/>
    <n v="0"/>
    <x v="8"/>
  </r>
  <r>
    <b v="0"/>
    <m/>
    <m/>
    <x v="13"/>
    <x v="5190"/>
    <n v="0"/>
    <n v="0"/>
    <n v="0"/>
    <x v="8"/>
  </r>
  <r>
    <b v="0"/>
    <m/>
    <m/>
    <x v="13"/>
    <x v="5191"/>
    <n v="0"/>
    <n v="0"/>
    <n v="0"/>
    <x v="8"/>
  </r>
  <r>
    <b v="0"/>
    <m/>
    <m/>
    <x v="13"/>
    <x v="5192"/>
    <n v="0"/>
    <n v="0"/>
    <n v="0"/>
    <x v="8"/>
  </r>
  <r>
    <b v="0"/>
    <m/>
    <m/>
    <x v="13"/>
    <x v="5193"/>
    <n v="0"/>
    <n v="0"/>
    <n v="0"/>
    <x v="8"/>
  </r>
  <r>
    <b v="0"/>
    <m/>
    <m/>
    <x v="13"/>
    <x v="5194"/>
    <n v="0"/>
    <n v="0"/>
    <n v="0"/>
    <x v="8"/>
  </r>
  <r>
    <b v="0"/>
    <m/>
    <m/>
    <x v="13"/>
    <x v="5195"/>
    <n v="0"/>
    <n v="0"/>
    <n v="0"/>
    <x v="8"/>
  </r>
  <r>
    <b v="0"/>
    <m/>
    <m/>
    <x v="13"/>
    <x v="5196"/>
    <n v="0"/>
    <n v="0"/>
    <n v="0"/>
    <x v="8"/>
  </r>
  <r>
    <b v="0"/>
    <m/>
    <m/>
    <x v="13"/>
    <x v="5197"/>
    <n v="0"/>
    <n v="0"/>
    <n v="0"/>
    <x v="8"/>
  </r>
  <r>
    <b v="0"/>
    <m/>
    <m/>
    <x v="13"/>
    <x v="5198"/>
    <n v="0"/>
    <n v="0"/>
    <n v="0"/>
    <x v="8"/>
  </r>
  <r>
    <b v="0"/>
    <m/>
    <m/>
    <x v="13"/>
    <x v="5199"/>
    <n v="0"/>
    <n v="0"/>
    <n v="0"/>
    <x v="8"/>
  </r>
  <r>
    <b v="0"/>
    <m/>
    <m/>
    <x v="13"/>
    <x v="5200"/>
    <n v="0"/>
    <n v="0"/>
    <n v="0"/>
    <x v="8"/>
  </r>
  <r>
    <b v="0"/>
    <m/>
    <m/>
    <x v="13"/>
    <x v="5201"/>
    <n v="0"/>
    <n v="0"/>
    <n v="0"/>
    <x v="8"/>
  </r>
  <r>
    <b v="0"/>
    <m/>
    <m/>
    <x v="13"/>
    <x v="5202"/>
    <n v="0"/>
    <n v="0"/>
    <n v="0"/>
    <x v="8"/>
  </r>
  <r>
    <b v="0"/>
    <m/>
    <m/>
    <x v="13"/>
    <x v="5203"/>
    <n v="0"/>
    <n v="0"/>
    <n v="0"/>
    <x v="8"/>
  </r>
  <r>
    <b v="0"/>
    <m/>
    <m/>
    <x v="13"/>
    <x v="5204"/>
    <n v="0"/>
    <n v="0"/>
    <n v="0"/>
    <x v="8"/>
  </r>
  <r>
    <b v="0"/>
    <m/>
    <m/>
    <x v="13"/>
    <x v="5205"/>
    <n v="0"/>
    <n v="0"/>
    <n v="0"/>
    <x v="8"/>
  </r>
  <r>
    <b v="0"/>
    <m/>
    <m/>
    <x v="13"/>
    <x v="5206"/>
    <n v="0"/>
    <n v="0"/>
    <n v="0"/>
    <x v="8"/>
  </r>
  <r>
    <b v="0"/>
    <m/>
    <m/>
    <x v="13"/>
    <x v="5207"/>
    <n v="0"/>
    <n v="0"/>
    <n v="0"/>
    <x v="8"/>
  </r>
  <r>
    <b v="0"/>
    <m/>
    <m/>
    <x v="13"/>
    <x v="5208"/>
    <n v="0"/>
    <n v="0"/>
    <n v="0"/>
    <x v="8"/>
  </r>
  <r>
    <b v="0"/>
    <m/>
    <m/>
    <x v="13"/>
    <x v="5209"/>
    <n v="0"/>
    <n v="0"/>
    <n v="0"/>
    <x v="8"/>
  </r>
  <r>
    <b v="0"/>
    <m/>
    <m/>
    <x v="13"/>
    <x v="5210"/>
    <n v="0"/>
    <n v="0"/>
    <n v="0"/>
    <x v="8"/>
  </r>
  <r>
    <b v="0"/>
    <m/>
    <m/>
    <x v="13"/>
    <x v="5211"/>
    <n v="0"/>
    <n v="0"/>
    <n v="0"/>
    <x v="8"/>
  </r>
  <r>
    <b v="0"/>
    <m/>
    <m/>
    <x v="13"/>
    <x v="5212"/>
    <n v="0"/>
    <n v="0"/>
    <n v="0"/>
    <x v="8"/>
  </r>
  <r>
    <b v="0"/>
    <m/>
    <m/>
    <x v="13"/>
    <x v="5213"/>
    <n v="0"/>
    <n v="0"/>
    <n v="0"/>
    <x v="8"/>
  </r>
  <r>
    <b v="0"/>
    <m/>
    <m/>
    <x v="13"/>
    <x v="5214"/>
    <n v="0"/>
    <n v="0"/>
    <n v="0"/>
    <x v="8"/>
  </r>
  <r>
    <b v="0"/>
    <m/>
    <m/>
    <x v="13"/>
    <x v="5215"/>
    <n v="0"/>
    <n v="0"/>
    <n v="0"/>
    <x v="8"/>
  </r>
  <r>
    <b v="0"/>
    <m/>
    <m/>
    <x v="13"/>
    <x v="5216"/>
    <n v="0"/>
    <n v="0"/>
    <n v="0"/>
    <x v="8"/>
  </r>
  <r>
    <b v="0"/>
    <m/>
    <m/>
    <x v="13"/>
    <x v="5217"/>
    <n v="0"/>
    <n v="0"/>
    <n v="0"/>
    <x v="8"/>
  </r>
  <r>
    <b v="0"/>
    <m/>
    <m/>
    <x v="13"/>
    <x v="5218"/>
    <n v="0"/>
    <n v="0"/>
    <n v="0"/>
    <x v="8"/>
  </r>
  <r>
    <b v="0"/>
    <m/>
    <m/>
    <x v="13"/>
    <x v="5219"/>
    <n v="0"/>
    <n v="0"/>
    <n v="0"/>
    <x v="8"/>
  </r>
  <r>
    <b v="0"/>
    <m/>
    <m/>
    <x v="13"/>
    <x v="5220"/>
    <n v="0"/>
    <n v="0"/>
    <n v="0"/>
    <x v="8"/>
  </r>
  <r>
    <b v="0"/>
    <m/>
    <m/>
    <x v="13"/>
    <x v="5221"/>
    <n v="0"/>
    <n v="0"/>
    <n v="0"/>
    <x v="8"/>
  </r>
  <r>
    <b v="0"/>
    <m/>
    <m/>
    <x v="13"/>
    <x v="5222"/>
    <n v="0"/>
    <n v="0"/>
    <n v="0"/>
    <x v="8"/>
  </r>
  <r>
    <b v="0"/>
    <m/>
    <m/>
    <x v="13"/>
    <x v="5223"/>
    <n v="0"/>
    <n v="0"/>
    <n v="0"/>
    <x v="8"/>
  </r>
  <r>
    <b v="0"/>
    <m/>
    <m/>
    <x v="13"/>
    <x v="5224"/>
    <n v="0"/>
    <n v="0"/>
    <n v="0"/>
    <x v="8"/>
  </r>
  <r>
    <b v="0"/>
    <m/>
    <m/>
    <x v="13"/>
    <x v="5225"/>
    <n v="0"/>
    <n v="0"/>
    <n v="0"/>
    <x v="8"/>
  </r>
  <r>
    <b v="0"/>
    <m/>
    <m/>
    <x v="13"/>
    <x v="5226"/>
    <n v="0"/>
    <n v="0"/>
    <n v="0"/>
    <x v="8"/>
  </r>
  <r>
    <b v="0"/>
    <m/>
    <m/>
    <x v="13"/>
    <x v="5227"/>
    <n v="0"/>
    <n v="0"/>
    <n v="0"/>
    <x v="8"/>
  </r>
  <r>
    <b v="0"/>
    <m/>
    <m/>
    <x v="13"/>
    <x v="5228"/>
    <n v="0"/>
    <n v="0"/>
    <n v="0"/>
    <x v="8"/>
  </r>
  <r>
    <b v="0"/>
    <m/>
    <m/>
    <x v="13"/>
    <x v="5229"/>
    <n v="0"/>
    <n v="0"/>
    <n v="0"/>
    <x v="8"/>
  </r>
  <r>
    <b v="0"/>
    <m/>
    <m/>
    <x v="13"/>
    <x v="5230"/>
    <n v="0"/>
    <n v="0"/>
    <n v="0"/>
    <x v="8"/>
  </r>
  <r>
    <b v="0"/>
    <m/>
    <m/>
    <x v="12"/>
    <x v="5231"/>
    <n v="0"/>
    <n v="0"/>
    <n v="0"/>
    <x v="8"/>
  </r>
  <r>
    <b v="0"/>
    <m/>
    <m/>
    <x v="12"/>
    <x v="5232"/>
    <n v="0"/>
    <n v="0"/>
    <n v="0"/>
    <x v="9"/>
  </r>
  <r>
    <b v="0"/>
    <m/>
    <m/>
    <x v="12"/>
    <x v="5233"/>
    <n v="0"/>
    <n v="0"/>
    <n v="0"/>
    <x v="9"/>
  </r>
  <r>
    <b v="0"/>
    <m/>
    <m/>
    <x v="12"/>
    <x v="5234"/>
    <n v="0"/>
    <n v="0"/>
    <n v="0"/>
    <x v="9"/>
  </r>
  <r>
    <b v="0"/>
    <m/>
    <m/>
    <x v="12"/>
    <x v="5235"/>
    <n v="0"/>
    <n v="0"/>
    <n v="0"/>
    <x v="8"/>
  </r>
  <r>
    <b v="0"/>
    <m/>
    <m/>
    <x v="12"/>
    <x v="5236"/>
    <n v="0"/>
    <n v="0"/>
    <n v="0"/>
    <x v="8"/>
  </r>
  <r>
    <b v="0"/>
    <m/>
    <m/>
    <x v="12"/>
    <x v="5237"/>
    <n v="0"/>
    <n v="0"/>
    <n v="0"/>
    <x v="8"/>
  </r>
  <r>
    <b v="0"/>
    <m/>
    <m/>
    <x v="12"/>
    <x v="5238"/>
    <n v="0"/>
    <n v="0"/>
    <n v="0"/>
    <x v="0"/>
  </r>
  <r>
    <b v="0"/>
    <m/>
    <m/>
    <x v="12"/>
    <x v="5239"/>
    <n v="0"/>
    <n v="0"/>
    <n v="0"/>
    <x v="0"/>
  </r>
  <r>
    <b v="0"/>
    <m/>
    <m/>
    <x v="12"/>
    <x v="5240"/>
    <n v="0"/>
    <n v="0"/>
    <n v="0"/>
    <x v="0"/>
  </r>
  <r>
    <b v="0"/>
    <m/>
    <m/>
    <x v="12"/>
    <x v="5241"/>
    <n v="0"/>
    <n v="0"/>
    <n v="0"/>
    <x v="0"/>
  </r>
  <r>
    <b v="0"/>
    <m/>
    <m/>
    <x v="12"/>
    <x v="5242"/>
    <n v="0"/>
    <n v="0"/>
    <n v="0"/>
    <x v="0"/>
  </r>
  <r>
    <b v="0"/>
    <m/>
    <m/>
    <x v="12"/>
    <x v="5243"/>
    <n v="0"/>
    <n v="0"/>
    <n v="0"/>
    <x v="0"/>
  </r>
  <r>
    <b v="0"/>
    <m/>
    <m/>
    <x v="12"/>
    <x v="5244"/>
    <n v="0"/>
    <n v="0"/>
    <n v="0"/>
    <x v="0"/>
  </r>
  <r>
    <b v="0"/>
    <m/>
    <m/>
    <x v="12"/>
    <x v="5245"/>
    <n v="0"/>
    <n v="0"/>
    <n v="0"/>
    <x v="0"/>
  </r>
  <r>
    <b v="0"/>
    <m/>
    <m/>
    <x v="12"/>
    <x v="5246"/>
    <n v="0"/>
    <n v="0"/>
    <n v="0"/>
    <x v="0"/>
  </r>
  <r>
    <b v="0"/>
    <m/>
    <m/>
    <x v="12"/>
    <x v="5247"/>
    <n v="0"/>
    <n v="0"/>
    <n v="0"/>
    <x v="0"/>
  </r>
  <r>
    <b v="0"/>
    <m/>
    <m/>
    <x v="12"/>
    <x v="5248"/>
    <n v="0"/>
    <n v="0"/>
    <n v="0"/>
    <x v="0"/>
  </r>
  <r>
    <b v="0"/>
    <m/>
    <m/>
    <x v="12"/>
    <x v="5249"/>
    <n v="0"/>
    <n v="0"/>
    <n v="0"/>
    <x v="0"/>
  </r>
  <r>
    <b v="0"/>
    <m/>
    <m/>
    <x v="12"/>
    <x v="5250"/>
    <n v="0"/>
    <n v="0"/>
    <n v="0"/>
    <x v="0"/>
  </r>
  <r>
    <b v="0"/>
    <m/>
    <m/>
    <x v="12"/>
    <x v="5251"/>
    <n v="0"/>
    <n v="0"/>
    <n v="0"/>
    <x v="0"/>
  </r>
  <r>
    <b v="0"/>
    <m/>
    <m/>
    <x v="12"/>
    <x v="5252"/>
    <n v="0"/>
    <n v="0"/>
    <n v="0"/>
    <x v="0"/>
  </r>
  <r>
    <b v="0"/>
    <m/>
    <m/>
    <x v="12"/>
    <x v="5253"/>
    <n v="0"/>
    <n v="0"/>
    <n v="0"/>
    <x v="0"/>
  </r>
  <r>
    <b v="0"/>
    <m/>
    <m/>
    <x v="12"/>
    <x v="5254"/>
    <n v="0"/>
    <n v="0"/>
    <n v="0"/>
    <x v="0"/>
  </r>
  <r>
    <b v="0"/>
    <m/>
    <m/>
    <x v="12"/>
    <x v="5255"/>
    <n v="0"/>
    <n v="0"/>
    <n v="0"/>
    <x v="0"/>
  </r>
  <r>
    <b v="0"/>
    <m/>
    <m/>
    <x v="12"/>
    <x v="5256"/>
    <n v="0"/>
    <n v="0"/>
    <n v="0"/>
    <x v="0"/>
  </r>
  <r>
    <b v="0"/>
    <m/>
    <m/>
    <x v="12"/>
    <x v="5257"/>
    <n v="0"/>
    <n v="0"/>
    <n v="0"/>
    <x v="0"/>
  </r>
  <r>
    <b v="0"/>
    <m/>
    <m/>
    <x v="12"/>
    <x v="5258"/>
    <n v="0"/>
    <n v="0"/>
    <n v="0"/>
    <x v="0"/>
  </r>
  <r>
    <b v="0"/>
    <m/>
    <m/>
    <x v="12"/>
    <x v="5259"/>
    <n v="0"/>
    <n v="0"/>
    <n v="0"/>
    <x v="0"/>
  </r>
  <r>
    <b v="0"/>
    <m/>
    <m/>
    <x v="12"/>
    <x v="5260"/>
    <n v="0"/>
    <n v="0"/>
    <n v="0"/>
    <x v="8"/>
  </r>
  <r>
    <b v="0"/>
    <m/>
    <m/>
    <x v="12"/>
    <x v="5261"/>
    <n v="0"/>
    <n v="0"/>
    <n v="0"/>
    <x v="8"/>
  </r>
  <r>
    <b v="0"/>
    <m/>
    <m/>
    <x v="12"/>
    <x v="5262"/>
    <n v="0"/>
    <n v="0"/>
    <n v="0"/>
    <x v="8"/>
  </r>
  <r>
    <b v="0"/>
    <m/>
    <m/>
    <x v="12"/>
    <x v="5263"/>
    <n v="0"/>
    <n v="0"/>
    <n v="0"/>
    <x v="8"/>
  </r>
  <r>
    <b v="0"/>
    <m/>
    <m/>
    <x v="12"/>
    <x v="5264"/>
    <n v="0"/>
    <n v="0"/>
    <n v="0"/>
    <x v="8"/>
  </r>
  <r>
    <b v="0"/>
    <m/>
    <m/>
    <x v="12"/>
    <x v="5265"/>
    <n v="0"/>
    <n v="0"/>
    <n v="0"/>
    <x v="8"/>
  </r>
  <r>
    <b v="0"/>
    <m/>
    <m/>
    <x v="12"/>
    <x v="5266"/>
    <n v="0"/>
    <n v="0"/>
    <n v="0"/>
    <x v="8"/>
  </r>
  <r>
    <b v="0"/>
    <m/>
    <m/>
    <x v="12"/>
    <x v="5267"/>
    <n v="0"/>
    <n v="0"/>
    <n v="0"/>
    <x v="8"/>
  </r>
  <r>
    <b v="0"/>
    <m/>
    <m/>
    <x v="12"/>
    <x v="5268"/>
    <n v="0"/>
    <n v="0"/>
    <n v="0"/>
    <x v="8"/>
  </r>
  <r>
    <b v="0"/>
    <m/>
    <m/>
    <x v="12"/>
    <x v="5269"/>
    <n v="0"/>
    <n v="0"/>
    <n v="0"/>
    <x v="8"/>
  </r>
  <r>
    <b v="0"/>
    <m/>
    <m/>
    <x v="12"/>
    <x v="5270"/>
    <n v="0"/>
    <n v="0"/>
    <n v="0"/>
    <x v="8"/>
  </r>
  <r>
    <b v="0"/>
    <m/>
    <m/>
    <x v="12"/>
    <x v="5271"/>
    <n v="0"/>
    <n v="0"/>
    <n v="0"/>
    <x v="8"/>
  </r>
  <r>
    <b v="0"/>
    <m/>
    <m/>
    <x v="12"/>
    <x v="5272"/>
    <n v="0"/>
    <n v="0"/>
    <n v="0"/>
    <x v="8"/>
  </r>
  <r>
    <b v="0"/>
    <m/>
    <m/>
    <x v="12"/>
    <x v="5273"/>
    <n v="0"/>
    <n v="0"/>
    <n v="0"/>
    <x v="8"/>
  </r>
  <r>
    <b v="0"/>
    <m/>
    <m/>
    <x v="12"/>
    <x v="5274"/>
    <n v="0"/>
    <n v="0"/>
    <n v="0"/>
    <x v="11"/>
  </r>
  <r>
    <b v="0"/>
    <m/>
    <m/>
    <x v="12"/>
    <x v="5275"/>
    <n v="0"/>
    <n v="0"/>
    <n v="0"/>
    <x v="8"/>
  </r>
  <r>
    <b v="0"/>
    <m/>
    <m/>
    <x v="12"/>
    <x v="5276"/>
    <n v="0"/>
    <n v="0"/>
    <n v="0"/>
    <x v="8"/>
  </r>
  <r>
    <b v="1"/>
    <s v="0016e00002ZiuBhAAJ"/>
    <s v="0066e00001eMUbsAAG"/>
    <x v="12"/>
    <x v="5277"/>
    <n v="1"/>
    <n v="1"/>
    <n v="1"/>
    <x v="2"/>
  </r>
  <r>
    <b v="1"/>
    <s v="0016e00002YfUvXAAV"/>
    <m/>
    <x v="12"/>
    <x v="5278"/>
    <n v="1"/>
    <n v="0"/>
    <n v="1"/>
    <x v="2"/>
  </r>
  <r>
    <b v="1"/>
    <s v="0016e00002YfUvXAAV"/>
    <m/>
    <x v="12"/>
    <x v="5279"/>
    <n v="1"/>
    <n v="0"/>
    <n v="1"/>
    <x v="2"/>
  </r>
  <r>
    <b v="1"/>
    <s v="0016e00002YfUvXAAV"/>
    <m/>
    <x v="12"/>
    <x v="5280"/>
    <n v="1"/>
    <n v="0"/>
    <n v="1"/>
    <x v="2"/>
  </r>
  <r>
    <b v="1"/>
    <s v="0016e00002YfUvXAAV"/>
    <m/>
    <x v="12"/>
    <x v="5281"/>
    <n v="1"/>
    <n v="0"/>
    <n v="1"/>
    <x v="2"/>
  </r>
  <r>
    <b v="1"/>
    <s v="0015A00001tabLSQAY"/>
    <m/>
    <x v="12"/>
    <x v="5282"/>
    <n v="1"/>
    <n v="0"/>
    <n v="1"/>
    <x v="9"/>
  </r>
  <r>
    <b v="1"/>
    <s v="0016e00002YfUvXAAV"/>
    <m/>
    <x v="12"/>
    <x v="5283"/>
    <n v="1"/>
    <n v="0"/>
    <n v="1"/>
    <x v="9"/>
  </r>
  <r>
    <b v="1"/>
    <s v="0015A00002UfYHXQA3"/>
    <m/>
    <x v="12"/>
    <x v="5284"/>
    <n v="1"/>
    <n v="0"/>
    <n v="1"/>
    <x v="9"/>
  </r>
  <r>
    <b v="1"/>
    <s v="0015A00002PLnfqQAD"/>
    <s v="0065A00001bpD9mQAE"/>
    <x v="12"/>
    <x v="5285"/>
    <n v="1"/>
    <n v="1"/>
    <n v="1"/>
    <x v="2"/>
  </r>
  <r>
    <b v="1"/>
    <s v="0015A00002QdO25QAF"/>
    <m/>
    <x v="12"/>
    <x v="5286"/>
    <n v="1"/>
    <n v="0"/>
    <n v="1"/>
    <x v="2"/>
  </r>
  <r>
    <b v="1"/>
    <m/>
    <m/>
    <x v="12"/>
    <x v="5287"/>
    <n v="0"/>
    <n v="0"/>
    <n v="1"/>
    <x v="9"/>
  </r>
  <r>
    <b v="1"/>
    <s v="0015A00002KwpkUQAR"/>
    <m/>
    <x v="12"/>
    <x v="5288"/>
    <n v="1"/>
    <n v="0"/>
    <n v="1"/>
    <x v="8"/>
  </r>
  <r>
    <b v="1"/>
    <s v="0013100001fpk4nAAA"/>
    <s v="0066e00001e04TDAAY"/>
    <x v="12"/>
    <x v="5289"/>
    <n v="1"/>
    <n v="1"/>
    <n v="1"/>
    <x v="3"/>
  </r>
  <r>
    <b v="1"/>
    <s v="0015A00002PJff3QAD"/>
    <m/>
    <x v="12"/>
    <x v="5290"/>
    <n v="1"/>
    <n v="0"/>
    <n v="1"/>
    <x v="9"/>
  </r>
  <r>
    <b v="1"/>
    <s v="0015A00002FGBpoQAH"/>
    <s v="0065A00001XZYfEQAX"/>
    <x v="12"/>
    <x v="5291"/>
    <n v="1"/>
    <n v="1"/>
    <n v="1"/>
    <x v="2"/>
  </r>
  <r>
    <b v="1"/>
    <s v="0013100001eo6iZAAQ"/>
    <m/>
    <x v="12"/>
    <x v="5292"/>
    <n v="1"/>
    <n v="0"/>
    <n v="1"/>
    <x v="2"/>
  </r>
  <r>
    <b v="1"/>
    <s v="0016e00002Zx3wRAAR"/>
    <s v="0066e00001ebFvYAAU"/>
    <x v="12"/>
    <x v="5293"/>
    <n v="1"/>
    <n v="1"/>
    <n v="1"/>
    <x v="2"/>
  </r>
  <r>
    <b v="1"/>
    <s v="0016e00002ZwcAjAAJ"/>
    <s v="0066e00001eaSf2AAE"/>
    <x v="12"/>
    <x v="5294"/>
    <n v="1"/>
    <n v="1"/>
    <n v="1"/>
    <x v="3"/>
  </r>
  <r>
    <b v="1"/>
    <m/>
    <m/>
    <x v="12"/>
    <x v="5295"/>
    <n v="0"/>
    <n v="0"/>
    <n v="1"/>
    <x v="2"/>
  </r>
  <r>
    <b v="1"/>
    <s v="0016w00000V86gUAAR"/>
    <s v="0066w000004PhrBAAS"/>
    <x v="12"/>
    <x v="5296"/>
    <n v="1"/>
    <n v="1"/>
    <n v="1"/>
    <x v="2"/>
  </r>
  <r>
    <b v="1"/>
    <s v="0015A00002XRRYeQAP"/>
    <m/>
    <x v="12"/>
    <x v="5297"/>
    <n v="1"/>
    <n v="0"/>
    <n v="1"/>
    <x v="5"/>
  </r>
  <r>
    <b v="1"/>
    <s v="0015A00002Rgj0YQAR"/>
    <s v="0065A00001cV1jUQAS"/>
    <x v="12"/>
    <x v="5298"/>
    <n v="1"/>
    <n v="1"/>
    <n v="1"/>
    <x v="9"/>
  </r>
  <r>
    <b v="1"/>
    <s v="0015A00002DR3S0QAL"/>
    <m/>
    <x v="12"/>
    <x v="5299"/>
    <n v="1"/>
    <n v="0"/>
    <n v="1"/>
    <x v="8"/>
  </r>
  <r>
    <b v="1"/>
    <s v="0015A00002PMtxjQAD"/>
    <s v="0065A00001bquZjQAI"/>
    <x v="12"/>
    <x v="5300"/>
    <n v="1"/>
    <n v="1"/>
    <n v="1"/>
    <x v="5"/>
  </r>
  <r>
    <b v="1"/>
    <s v="0016e00002XSlfcAAD"/>
    <s v="0066e00001dz7vQAAQ"/>
    <x v="12"/>
    <x v="5301"/>
    <n v="1"/>
    <n v="1"/>
    <n v="1"/>
    <x v="3"/>
  </r>
  <r>
    <b v="1"/>
    <s v="0015A00002FGBpoQAH"/>
    <s v="0065A00001XZYfEQAX"/>
    <x v="12"/>
    <x v="5302"/>
    <n v="1"/>
    <n v="1"/>
    <n v="1"/>
    <x v="2"/>
  </r>
  <r>
    <b v="1"/>
    <s v="0015A00002RgNeWQAV"/>
    <s v="0065A00001cUrUcQAK"/>
    <x v="12"/>
    <x v="5303"/>
    <n v="1"/>
    <n v="1"/>
    <n v="1"/>
    <x v="2"/>
  </r>
  <r>
    <b v="1"/>
    <s v="0015A00002QEFn0QAH"/>
    <s v="0065A00001baRnWQAU"/>
    <x v="12"/>
    <x v="5304"/>
    <n v="1"/>
    <n v="1"/>
    <n v="1"/>
    <x v="2"/>
  </r>
  <r>
    <b v="1"/>
    <s v="0015A00002QEHB8QAP"/>
    <s v="0065A00001baSESQA2"/>
    <x v="12"/>
    <x v="5305"/>
    <n v="1"/>
    <n v="1"/>
    <n v="1"/>
    <x v="2"/>
  </r>
  <r>
    <b v="1"/>
    <s v="0015A00002RgmaMQAR"/>
    <s v="0065A00001cV3EMQA0"/>
    <x v="12"/>
    <x v="5306"/>
    <n v="1"/>
    <n v="1"/>
    <n v="1"/>
    <x v="2"/>
  </r>
  <r>
    <b v="1"/>
    <s v="0015A00002QEFcvQAH"/>
    <s v="0065A00001baRjKQAU"/>
    <x v="12"/>
    <x v="5307"/>
    <n v="1"/>
    <n v="1"/>
    <n v="1"/>
    <x v="2"/>
  </r>
  <r>
    <b v="1"/>
    <s v="0015A00002AlcsSQAR"/>
    <s v="0065A00001SjBzUQAV"/>
    <x v="12"/>
    <x v="5308"/>
    <n v="1"/>
    <n v="1"/>
    <n v="1"/>
    <x v="6"/>
  </r>
  <r>
    <b v="1"/>
    <s v="0016e00002ZwfCbAAJ"/>
    <m/>
    <x v="12"/>
    <x v="5309"/>
    <n v="1"/>
    <n v="0"/>
    <n v="1"/>
    <x v="9"/>
  </r>
  <r>
    <b v="1"/>
    <s v="0016e00002XSClsAAH"/>
    <s v="0066e00001dyEeVAAU"/>
    <x v="12"/>
    <x v="5310"/>
    <n v="1"/>
    <n v="1"/>
    <n v="1"/>
    <x v="8"/>
  </r>
  <r>
    <b v="1"/>
    <s v="0015A00002UfrFTQAZ"/>
    <s v="0065A00001dCNycQAG"/>
    <x v="12"/>
    <x v="5311"/>
    <n v="1"/>
    <n v="1"/>
    <n v="1"/>
    <x v="2"/>
  </r>
  <r>
    <b v="1"/>
    <s v="0015A00002NP4LrQAL"/>
    <s v="0065A00001cU8yjQAC"/>
    <x v="12"/>
    <x v="5312"/>
    <n v="1"/>
    <n v="1"/>
    <n v="1"/>
    <x v="2"/>
  </r>
  <r>
    <b v="1"/>
    <s v="0015A00002Rg5OWQAZ"/>
    <s v="0065A00001cU88IQAS"/>
    <x v="12"/>
    <x v="5313"/>
    <n v="1"/>
    <n v="1"/>
    <n v="1"/>
    <x v="2"/>
  </r>
  <r>
    <b v="1"/>
    <s v="0015A00002Rg9KrQAJ"/>
    <s v="0065A00001cUk7gQAC"/>
    <x v="12"/>
    <x v="5314"/>
    <n v="1"/>
    <n v="1"/>
    <n v="1"/>
    <x v="2"/>
  </r>
  <r>
    <b v="1"/>
    <s v="0016e00002XU9NoAAL"/>
    <s v="0066e00001e13sMAAQ"/>
    <x v="12"/>
    <x v="5315"/>
    <n v="1"/>
    <n v="1"/>
    <n v="1"/>
    <x v="5"/>
  </r>
  <r>
    <b v="1"/>
    <s v="0015A00002QEKLLQA5"/>
    <s v="0065A00001baTTSQA2"/>
    <x v="12"/>
    <x v="5316"/>
    <n v="1"/>
    <n v="1"/>
    <n v="1"/>
    <x v="2"/>
  </r>
  <r>
    <b v="1"/>
    <s v="0015A00002QEKjSQAX"/>
    <s v="0065A00001baTajQAE"/>
    <x v="12"/>
    <x v="5317"/>
    <n v="1"/>
    <n v="1"/>
    <n v="1"/>
    <x v="2"/>
  </r>
  <r>
    <b v="1"/>
    <s v="0015A00002FTsGQQA1"/>
    <m/>
    <x v="12"/>
    <x v="5318"/>
    <n v="1"/>
    <n v="0"/>
    <n v="1"/>
    <x v="2"/>
  </r>
  <r>
    <b v="1"/>
    <s v="0015A00002KuduMQAR"/>
    <s v="0065A00001a5xaCQAQ"/>
    <x v="12"/>
    <x v="5319"/>
    <n v="1"/>
    <n v="1"/>
    <n v="1"/>
    <x v="2"/>
  </r>
  <r>
    <b v="1"/>
    <s v="0015A00002KuduMQAR"/>
    <s v="0065A00001a5xaCQAQ"/>
    <x v="12"/>
    <x v="5320"/>
    <n v="1"/>
    <n v="1"/>
    <n v="1"/>
    <x v="2"/>
  </r>
  <r>
    <b v="1"/>
    <s v="0015A00002VpjGHQAZ"/>
    <s v="0065A00001dLkWzQAK"/>
    <x v="12"/>
    <x v="5321"/>
    <n v="1"/>
    <n v="1"/>
    <n v="1"/>
    <x v="2"/>
  </r>
  <r>
    <b v="1"/>
    <s v="0015A00002PJff3QAD"/>
    <m/>
    <x v="12"/>
    <x v="5322"/>
    <n v="1"/>
    <n v="0"/>
    <n v="1"/>
    <x v="2"/>
  </r>
  <r>
    <b v="1"/>
    <s v="0015A00001xPGOIQA4"/>
    <m/>
    <x v="12"/>
    <x v="5323"/>
    <n v="1"/>
    <n v="0"/>
    <n v="1"/>
    <x v="2"/>
  </r>
  <r>
    <b v="1"/>
    <s v="0015A00002QbbB3QAJ"/>
    <s v="0065A00001cHEfLQAW"/>
    <x v="12"/>
    <x v="5324"/>
    <n v="1"/>
    <n v="1"/>
    <n v="1"/>
    <x v="2"/>
  </r>
  <r>
    <b v="1"/>
    <s v="0016e00002YgVVJAA3"/>
    <s v="0066e00001eKlukAAC"/>
    <x v="12"/>
    <x v="5325"/>
    <n v="1"/>
    <n v="1"/>
    <n v="1"/>
    <x v="2"/>
  </r>
  <r>
    <b v="1"/>
    <s v="0015A00002QdSBbQAN"/>
    <s v="0066e00001eLp5nAAC"/>
    <x v="12"/>
    <x v="5326"/>
    <n v="1"/>
    <n v="1"/>
    <n v="1"/>
    <x v="2"/>
  </r>
  <r>
    <b v="1"/>
    <s v="0015A00002TCYcBQAX"/>
    <s v="0065A00001crhnAQAQ"/>
    <x v="12"/>
    <x v="5327"/>
    <n v="1"/>
    <n v="1"/>
    <n v="1"/>
    <x v="23"/>
  </r>
  <r>
    <b v="1"/>
    <s v="0016e00002ZwmenAAB"/>
    <s v="0066e00001eaXBFAA2"/>
    <x v="12"/>
    <x v="5328"/>
    <n v="1"/>
    <n v="1"/>
    <n v="1"/>
    <x v="0"/>
  </r>
  <r>
    <b v="1"/>
    <s v="0015A00002UeeWqQAJ"/>
    <s v="0065A00001dAUtYQAW"/>
    <x v="12"/>
    <x v="5329"/>
    <n v="1"/>
    <n v="1"/>
    <n v="1"/>
    <x v="2"/>
  </r>
  <r>
    <b v="1"/>
    <s v="0015A00002TAcJuQAL"/>
    <s v="0065A00001cq0rMQAQ"/>
    <x v="12"/>
    <x v="5330"/>
    <n v="1"/>
    <n v="1"/>
    <n v="1"/>
    <x v="2"/>
  </r>
  <r>
    <b v="1"/>
    <s v="0015A00002OI8y0QAD"/>
    <s v="0065A00001br6ezQAA"/>
    <x v="12"/>
    <x v="5331"/>
    <n v="1"/>
    <n v="1"/>
    <n v="1"/>
    <x v="2"/>
  </r>
  <r>
    <b v="1"/>
    <s v="0015A00002QcRJ6QAN"/>
    <s v="0065A00001cIMCkQAO"/>
    <x v="12"/>
    <x v="5332"/>
    <n v="1"/>
    <n v="1"/>
    <n v="1"/>
    <x v="2"/>
  </r>
  <r>
    <b v="1"/>
    <s v="0015A00002QEFAYQA5"/>
    <s v="0065A00001baRaiQAE"/>
    <x v="12"/>
    <x v="5333"/>
    <n v="1"/>
    <n v="1"/>
    <n v="1"/>
    <x v="2"/>
  </r>
  <r>
    <b v="1"/>
    <s v="0015A00002Qc48RQAR"/>
    <s v="0065A00001cI3mNQAS"/>
    <x v="12"/>
    <x v="5334"/>
    <n v="1"/>
    <n v="1"/>
    <n v="1"/>
    <x v="3"/>
  </r>
  <r>
    <b v="1"/>
    <s v="0016e00002YdsMnAAJ"/>
    <s v="0066e00001e1IUaAAM"/>
    <x v="12"/>
    <x v="5335"/>
    <n v="1"/>
    <n v="1"/>
    <n v="1"/>
    <x v="2"/>
  </r>
  <r>
    <b v="1"/>
    <s v="0015A00002Qc5ESQAZ"/>
    <s v="0065A00001cI4KEQA0"/>
    <x v="12"/>
    <x v="5336"/>
    <n v="1"/>
    <n v="1"/>
    <n v="1"/>
    <x v="2"/>
  </r>
  <r>
    <b v="1"/>
    <s v="0015A00002PLnfqQAD"/>
    <s v="0065A00001baMgdQAE"/>
    <x v="12"/>
    <x v="5337"/>
    <n v="1"/>
    <n v="1"/>
    <n v="1"/>
    <x v="2"/>
  </r>
  <r>
    <b v="1"/>
    <s v="0013100001p4QUfAAM"/>
    <s v="0065A00001XDlVJQA1"/>
    <x v="12"/>
    <x v="5338"/>
    <n v="1"/>
    <n v="1"/>
    <n v="1"/>
    <x v="2"/>
  </r>
  <r>
    <b v="1"/>
    <s v="0015A00002PKEq3QAH"/>
    <s v="0065A00001bnlqzQAA"/>
    <x v="12"/>
    <x v="5339"/>
    <n v="1"/>
    <n v="1"/>
    <n v="1"/>
    <x v="2"/>
  </r>
  <r>
    <b v="1"/>
    <s v="0015A00002PKEq3QAH"/>
    <s v="0065A00001bnlqzQAA"/>
    <x v="12"/>
    <x v="5340"/>
    <n v="1"/>
    <n v="1"/>
    <n v="1"/>
    <x v="2"/>
  </r>
  <r>
    <b v="1"/>
    <s v="0015A00002JPF2jQAH"/>
    <s v="0065A00001dCb7QQAS"/>
    <x v="12"/>
    <x v="5341"/>
    <n v="1"/>
    <n v="1"/>
    <n v="1"/>
    <x v="2"/>
  </r>
  <r>
    <b v="1"/>
    <s v="0015A00002Ug9fvQAB"/>
    <s v="0065A00001dCbBKQA0"/>
    <x v="12"/>
    <x v="5342"/>
    <n v="1"/>
    <n v="1"/>
    <n v="1"/>
    <x v="2"/>
  </r>
  <r>
    <b v="1"/>
    <s v="0015A00002RgwXnQAJ"/>
    <s v="0065A00001dCbE3QAK"/>
    <x v="12"/>
    <x v="5343"/>
    <n v="1"/>
    <n v="1"/>
    <n v="1"/>
    <x v="2"/>
  </r>
  <r>
    <b v="1"/>
    <s v="0013100001qvZsSAAU"/>
    <s v="0065A00001bnmHUQAY"/>
    <x v="12"/>
    <x v="5344"/>
    <n v="1"/>
    <n v="1"/>
    <n v="1"/>
    <x v="2"/>
  </r>
  <r>
    <b v="1"/>
    <s v="0015A00002VnyrpQAB"/>
    <s v="0065A00001dKrOKQA0"/>
    <x v="12"/>
    <x v="5345"/>
    <n v="1"/>
    <n v="1"/>
    <n v="1"/>
    <x v="2"/>
  </r>
  <r>
    <b v="1"/>
    <s v="0015A00002KuduMQAR"/>
    <s v="0065A00001a5xaCQAQ"/>
    <x v="12"/>
    <x v="5346"/>
    <n v="1"/>
    <n v="1"/>
    <n v="1"/>
    <x v="2"/>
  </r>
  <r>
    <b v="1"/>
    <s v="0015A00002VqDlGQAV"/>
    <s v="0065A00001ddOafQAE"/>
    <x v="12"/>
    <x v="5347"/>
    <n v="1"/>
    <n v="1"/>
    <n v="1"/>
    <x v="2"/>
  </r>
  <r>
    <b v="1"/>
    <s v="0015A00002VqDlGQAV"/>
    <s v="0065A00001ddOafQAE"/>
    <x v="12"/>
    <x v="5348"/>
    <n v="1"/>
    <n v="1"/>
    <n v="1"/>
    <x v="2"/>
  </r>
  <r>
    <b v="1"/>
    <s v="0015A00002PJff3QAD"/>
    <m/>
    <x v="12"/>
    <x v="5349"/>
    <n v="1"/>
    <n v="0"/>
    <n v="1"/>
    <x v="2"/>
  </r>
  <r>
    <b v="1"/>
    <s v="0015A00002LfSjQQAV"/>
    <s v="0065A00001aLdK7QAK"/>
    <x v="12"/>
    <x v="5350"/>
    <n v="1"/>
    <n v="1"/>
    <n v="1"/>
    <x v="2"/>
  </r>
  <r>
    <b v="1"/>
    <s v="0015A00002LfSjQQAV"/>
    <s v="0065A00001aLdK7QAK"/>
    <x v="12"/>
    <x v="5351"/>
    <n v="1"/>
    <n v="1"/>
    <n v="1"/>
    <x v="2"/>
  </r>
  <r>
    <b v="1"/>
    <s v="0015A00002DOth8QAD"/>
    <m/>
    <x v="12"/>
    <x v="5352"/>
    <n v="1"/>
    <n v="0"/>
    <n v="1"/>
    <x v="2"/>
  </r>
  <r>
    <b v="1"/>
    <s v="0015A00002FSwncQAD"/>
    <s v="0065A00001cHL7pQAG"/>
    <x v="12"/>
    <x v="5353"/>
    <n v="1"/>
    <n v="1"/>
    <n v="1"/>
    <x v="2"/>
  </r>
  <r>
    <b v="1"/>
    <s v="0015A00002JMFAQQA5"/>
    <m/>
    <x v="12"/>
    <x v="5354"/>
    <n v="1"/>
    <n v="0"/>
    <n v="1"/>
    <x v="2"/>
  </r>
  <r>
    <b v="1"/>
    <s v="0015A00002XRWVTQA5"/>
    <s v="0065A00001dgUOOQA2"/>
    <x v="12"/>
    <x v="5355"/>
    <n v="1"/>
    <n v="1"/>
    <n v="1"/>
    <x v="3"/>
  </r>
  <r>
    <b v="1"/>
    <s v="0015A00002DOth8QAD"/>
    <s v="0065A00001M9rgfQAB"/>
    <x v="12"/>
    <x v="5356"/>
    <n v="1"/>
    <n v="1"/>
    <n v="1"/>
    <x v="9"/>
  </r>
  <r>
    <b v="1"/>
    <s v="0015A00002UeeWqQAJ"/>
    <s v="0065A00001dAUtYQAW"/>
    <x v="12"/>
    <x v="5357"/>
    <n v="1"/>
    <n v="1"/>
    <n v="1"/>
    <x v="2"/>
  </r>
  <r>
    <b v="1"/>
    <s v="0015A00002Ug9RyQAJ"/>
    <s v="0065A00001dCb3wQAC"/>
    <x v="12"/>
    <x v="5358"/>
    <n v="1"/>
    <n v="1"/>
    <n v="1"/>
    <x v="2"/>
  </r>
  <r>
    <b v="1"/>
    <s v="0016e00002YehDBAAZ"/>
    <m/>
    <x v="12"/>
    <x v="5359"/>
    <n v="1"/>
    <n v="0"/>
    <n v="1"/>
    <x v="5"/>
  </r>
  <r>
    <b v="1"/>
    <s v="0016e00002YehDBAAZ"/>
    <s v="0066e00001eJluDAAS"/>
    <x v="12"/>
    <x v="5360"/>
    <n v="1"/>
    <n v="1"/>
    <n v="1"/>
    <x v="5"/>
  </r>
  <r>
    <b v="1"/>
    <s v="0015A00002RgnAcQAJ"/>
    <m/>
    <x v="12"/>
    <x v="5361"/>
    <n v="1"/>
    <n v="0"/>
    <n v="1"/>
    <x v="2"/>
  </r>
  <r>
    <b v="1"/>
    <s v="0015A00002AoJbZQAV"/>
    <m/>
    <x v="12"/>
    <x v="5362"/>
    <n v="1"/>
    <n v="0"/>
    <n v="1"/>
    <x v="5"/>
  </r>
  <r>
    <b v="1"/>
    <s v="0016e00002Zww4YAAR"/>
    <s v="0066e00001eabSeAAI"/>
    <x v="12"/>
    <x v="5363"/>
    <n v="1"/>
    <n v="1"/>
    <n v="1"/>
    <x v="2"/>
  </r>
  <r>
    <b v="1"/>
    <s v="0015A00002RgvhnQAB"/>
    <s v="0065A00001cVg6jQAC"/>
    <x v="12"/>
    <x v="5364"/>
    <n v="1"/>
    <n v="1"/>
    <n v="1"/>
    <x v="2"/>
  </r>
  <r>
    <b v="1"/>
    <s v="0015A00002RgwXnQAJ"/>
    <s v="0065A00001cVgFnQAK"/>
    <x v="12"/>
    <x v="5365"/>
    <n v="1"/>
    <n v="1"/>
    <n v="1"/>
    <x v="2"/>
  </r>
  <r>
    <b v="1"/>
    <s v="0015A00002Qap5eQAB"/>
    <s v="0065A00001br6BZQAY"/>
    <x v="12"/>
    <x v="5366"/>
    <n v="1"/>
    <n v="1"/>
    <n v="1"/>
    <x v="2"/>
  </r>
  <r>
    <b v="1"/>
    <s v="0015A00002Rgx4cQAB"/>
    <s v="0065A00001cVgQyQAK"/>
    <x v="12"/>
    <x v="5367"/>
    <n v="1"/>
    <n v="1"/>
    <n v="1"/>
    <x v="2"/>
  </r>
  <r>
    <b v="1"/>
    <s v="0015A00002RgmaMQAR"/>
    <m/>
    <x v="12"/>
    <x v="5368"/>
    <n v="1"/>
    <n v="0"/>
    <n v="1"/>
    <x v="2"/>
  </r>
  <r>
    <b v="1"/>
    <s v="0015A00002KHPSYQA5"/>
    <s v="0065A00001cVgBoQAK"/>
    <x v="12"/>
    <x v="5369"/>
    <n v="1"/>
    <n v="1"/>
    <n v="1"/>
    <x v="2"/>
  </r>
  <r>
    <b v="1"/>
    <s v="0015A00002QcRJ6QAN"/>
    <s v="0065A00001cVgJkQAK"/>
    <x v="12"/>
    <x v="5370"/>
    <n v="1"/>
    <n v="1"/>
    <n v="1"/>
    <x v="2"/>
  </r>
  <r>
    <b v="1"/>
    <s v="0015A00002TEAg4QAH"/>
    <s v="0065A00001dABQuQAO"/>
    <x v="12"/>
    <x v="5371"/>
    <n v="1"/>
    <n v="1"/>
    <n v="1"/>
    <x v="2"/>
  </r>
  <r>
    <b v="1"/>
    <s v="0015A00002JMd9kQAD"/>
    <s v="0065A00001dA3mPQAS"/>
    <x v="12"/>
    <x v="5372"/>
    <n v="1"/>
    <n v="1"/>
    <n v="1"/>
    <x v="2"/>
  </r>
  <r>
    <b v="1"/>
    <s v="0015A00002Rgj0YQAR"/>
    <m/>
    <x v="12"/>
    <x v="5373"/>
    <n v="1"/>
    <n v="0"/>
    <n v="1"/>
    <x v="9"/>
  </r>
  <r>
    <b v="1"/>
    <s v="0013100001hofGrAAI"/>
    <m/>
    <x v="12"/>
    <x v="5374"/>
    <n v="1"/>
    <n v="0"/>
    <n v="1"/>
    <x v="0"/>
  </r>
  <r>
    <b v="1"/>
    <s v="0016e00002YfUvXAAV"/>
    <s v="0066e00001eKJANAA4"/>
    <x v="12"/>
    <x v="5375"/>
    <n v="1"/>
    <n v="1"/>
    <n v="1"/>
    <x v="0"/>
  </r>
  <r>
    <b v="1"/>
    <s v="0015A00002Ug0mxQAB"/>
    <m/>
    <x v="12"/>
    <x v="5376"/>
    <n v="1"/>
    <n v="0"/>
    <n v="1"/>
    <x v="0"/>
  </r>
  <r>
    <b v="1"/>
    <s v="0016e00002ZinylAAB"/>
    <s v="0066e00001eMRPKAA4"/>
    <x v="12"/>
    <x v="5377"/>
    <n v="1"/>
    <n v="1"/>
    <n v="1"/>
    <x v="0"/>
  </r>
  <r>
    <b v="1"/>
    <s v="0016e00002XSlfcAAD"/>
    <s v="0066e00001dz7o0AAA"/>
    <x v="12"/>
    <x v="5378"/>
    <n v="1"/>
    <n v="1"/>
    <n v="1"/>
    <x v="0"/>
  </r>
  <r>
    <b v="1"/>
    <s v="0015A00002Lekq9QAB"/>
    <m/>
    <x v="12"/>
    <x v="5379"/>
    <n v="1"/>
    <n v="0"/>
    <n v="1"/>
    <x v="0"/>
  </r>
  <r>
    <b v="1"/>
    <s v="0016e00002YfUvXAAV"/>
    <m/>
    <x v="12"/>
    <x v="5380"/>
    <n v="1"/>
    <n v="0"/>
    <n v="1"/>
    <x v="0"/>
  </r>
  <r>
    <b v="1"/>
    <s v="0013100001gX5LzAAK"/>
    <m/>
    <x v="12"/>
    <x v="5381"/>
    <n v="1"/>
    <n v="0"/>
    <n v="1"/>
    <x v="0"/>
  </r>
  <r>
    <b v="1"/>
    <s v="0015A00002OJbb5QAD"/>
    <m/>
    <x v="12"/>
    <x v="5382"/>
    <n v="1"/>
    <n v="0"/>
    <n v="1"/>
    <x v="0"/>
  </r>
  <r>
    <b v="1"/>
    <s v="0016e00002XTraMAAT"/>
    <m/>
    <x v="12"/>
    <x v="5383"/>
    <n v="1"/>
    <n v="0"/>
    <n v="1"/>
    <x v="0"/>
  </r>
  <r>
    <b v="1"/>
    <s v="0015A00002PLnfqQAD"/>
    <m/>
    <x v="12"/>
    <x v="5384"/>
    <n v="1"/>
    <n v="0"/>
    <n v="1"/>
    <x v="0"/>
  </r>
  <r>
    <b v="1"/>
    <s v="0015A00002CwPb7QAF"/>
    <m/>
    <x v="12"/>
    <x v="5385"/>
    <n v="1"/>
    <n v="0"/>
    <n v="1"/>
    <x v="0"/>
  </r>
  <r>
    <b v="1"/>
    <s v="0016e00002XUEWdAAP"/>
    <s v="0066e00001e16DlAAI"/>
    <x v="12"/>
    <x v="5386"/>
    <n v="1"/>
    <n v="1"/>
    <n v="1"/>
    <x v="0"/>
  </r>
  <r>
    <b v="1"/>
    <s v="0016e00002ZiLvVAAV"/>
    <m/>
    <x v="12"/>
    <x v="5387"/>
    <n v="1"/>
    <n v="0"/>
    <n v="1"/>
    <x v="0"/>
  </r>
  <r>
    <b v="1"/>
    <s v="0016e00002XSlfcAAD"/>
    <m/>
    <x v="12"/>
    <x v="5388"/>
    <n v="1"/>
    <n v="0"/>
    <n v="1"/>
    <x v="8"/>
  </r>
  <r>
    <b v="1"/>
    <s v="0015A00002QdSBbQAN"/>
    <m/>
    <x v="12"/>
    <x v="5389"/>
    <n v="1"/>
    <n v="0"/>
    <n v="1"/>
    <x v="8"/>
  </r>
  <r>
    <b v="1"/>
    <s v="0015A00002PLnfqQAD"/>
    <s v="0065A00001bquqHQAQ"/>
    <x v="12"/>
    <x v="5390"/>
    <n v="1"/>
    <n v="1"/>
    <n v="1"/>
    <x v="1"/>
  </r>
  <r>
    <b v="1"/>
    <s v="0013100001jbToDAAU"/>
    <m/>
    <x v="12"/>
    <x v="5391"/>
    <n v="1"/>
    <n v="0"/>
    <n v="1"/>
    <x v="8"/>
  </r>
  <r>
    <b v="1"/>
    <s v="0015A00002XRfnXQAT"/>
    <s v="0065A00001dh9XCQAY"/>
    <x v="12"/>
    <x v="5392"/>
    <n v="1"/>
    <n v="1"/>
    <n v="1"/>
    <x v="5"/>
  </r>
  <r>
    <b v="1"/>
    <s v="0016e00002XUMZ3AAP"/>
    <s v="0066e00001e1C90AAE"/>
    <x v="12"/>
    <x v="5393"/>
    <n v="1"/>
    <n v="1"/>
    <n v="1"/>
    <x v="2"/>
  </r>
  <r>
    <b v="1"/>
    <s v="0015A00002TBrIIQA1"/>
    <m/>
    <x v="13"/>
    <x v="5394"/>
    <n v="1"/>
    <n v="0"/>
    <n v="1"/>
    <x v="3"/>
  </r>
  <r>
    <b v="1"/>
    <s v="0015A00002Uf6HqQAJ"/>
    <m/>
    <x v="13"/>
    <x v="5395"/>
    <n v="1"/>
    <n v="0"/>
    <n v="1"/>
    <x v="2"/>
  </r>
  <r>
    <b v="1"/>
    <s v="0015A00002Uf6GiQAJ"/>
    <m/>
    <x v="13"/>
    <x v="5396"/>
    <n v="1"/>
    <n v="0"/>
    <n v="1"/>
    <x v="2"/>
  </r>
  <r>
    <b v="1"/>
    <s v="0015A00002Uf7bhQAB"/>
    <m/>
    <x v="13"/>
    <x v="5397"/>
    <n v="1"/>
    <n v="0"/>
    <n v="1"/>
    <x v="2"/>
  </r>
  <r>
    <b v="1"/>
    <s v="0015A00002Ufq9rQAB"/>
    <m/>
    <x v="13"/>
    <x v="5398"/>
    <n v="1"/>
    <n v="0"/>
    <n v="1"/>
    <x v="3"/>
  </r>
  <r>
    <b v="1"/>
    <s v="0013100001k6JKjAAM"/>
    <s v="0065A00001aJ86hQAC"/>
    <x v="13"/>
    <x v="5399"/>
    <n v="1"/>
    <n v="1"/>
    <n v="1"/>
    <x v="3"/>
  </r>
  <r>
    <b v="1"/>
    <s v="0015A000022SmPFQA0"/>
    <m/>
    <x v="13"/>
    <x v="5400"/>
    <n v="1"/>
    <n v="0"/>
    <n v="1"/>
    <x v="2"/>
  </r>
  <r>
    <b v="1"/>
    <s v="0016w00000V86N8AAJ"/>
    <s v="0066w000004PhpWAAS"/>
    <x v="13"/>
    <x v="5401"/>
    <n v="1"/>
    <n v="1"/>
    <n v="1"/>
    <x v="24"/>
  </r>
  <r>
    <b v="1"/>
    <m/>
    <m/>
    <x v="13"/>
    <x v="5402"/>
    <n v="0"/>
    <n v="0"/>
    <n v="1"/>
    <x v="2"/>
  </r>
  <r>
    <b v="1"/>
    <m/>
    <m/>
    <x v="13"/>
    <x v="5403"/>
    <n v="0"/>
    <n v="0"/>
    <n v="1"/>
    <x v="2"/>
  </r>
  <r>
    <b v="1"/>
    <s v="0013100001gZPevAAG"/>
    <m/>
    <x v="13"/>
    <x v="5404"/>
    <n v="1"/>
    <n v="0"/>
    <n v="1"/>
    <x v="13"/>
  </r>
  <r>
    <b v="1"/>
    <s v="0015A00002QdqW3QAJ"/>
    <m/>
    <x v="13"/>
    <x v="5405"/>
    <n v="1"/>
    <n v="0"/>
    <n v="1"/>
    <x v="9"/>
  </r>
  <r>
    <b v="1"/>
    <s v="0015A00002QeEyAQAV"/>
    <s v="0065A00001cKc0kQAC"/>
    <x v="13"/>
    <x v="5406"/>
    <n v="1"/>
    <n v="1"/>
    <n v="1"/>
    <x v="8"/>
  </r>
  <r>
    <b v="1"/>
    <s v="0015A00002G7uczQAB"/>
    <m/>
    <x v="13"/>
    <x v="5407"/>
    <n v="1"/>
    <n v="0"/>
    <n v="1"/>
    <x v="9"/>
  </r>
  <r>
    <b v="1"/>
    <s v="0015A00002UgM9xQAF"/>
    <m/>
    <x v="13"/>
    <x v="5408"/>
    <n v="1"/>
    <n v="0"/>
    <n v="1"/>
    <x v="2"/>
  </r>
  <r>
    <b v="1"/>
    <s v="0015A00002UgNA8QAN"/>
    <m/>
    <x v="13"/>
    <x v="5409"/>
    <n v="1"/>
    <n v="0"/>
    <n v="1"/>
    <x v="2"/>
  </r>
  <r>
    <b v="1"/>
    <s v="0015A00002UhZbQQAV"/>
    <m/>
    <x v="13"/>
    <x v="5410"/>
    <n v="1"/>
    <n v="0"/>
    <n v="1"/>
    <x v="2"/>
  </r>
  <r>
    <b v="1"/>
    <s v="0015A00002IqbXCQAZ"/>
    <m/>
    <x v="13"/>
    <x v="5411"/>
    <n v="1"/>
    <n v="0"/>
    <n v="1"/>
    <x v="2"/>
  </r>
  <r>
    <b v="1"/>
    <s v="0015A00002IqbXCQAZ"/>
    <m/>
    <x v="13"/>
    <x v="5412"/>
    <n v="1"/>
    <n v="0"/>
    <n v="1"/>
    <x v="2"/>
  </r>
  <r>
    <b v="1"/>
    <s v="0015A00002IqbXCQAZ"/>
    <m/>
    <x v="13"/>
    <x v="5413"/>
    <n v="1"/>
    <n v="0"/>
    <n v="1"/>
    <x v="2"/>
  </r>
  <r>
    <b v="1"/>
    <s v="0015A00002Vq7OhQAJ"/>
    <s v="0065A00001ddLowQAE"/>
    <x v="13"/>
    <x v="5414"/>
    <n v="1"/>
    <n v="1"/>
    <n v="1"/>
    <x v="2"/>
  </r>
  <r>
    <b v="1"/>
    <s v="0015A00002VpDohQAF"/>
    <s v="0065A00001dLTrxQAG"/>
    <x v="13"/>
    <x v="5415"/>
    <n v="1"/>
    <n v="1"/>
    <n v="1"/>
    <x v="3"/>
  </r>
  <r>
    <b v="1"/>
    <s v="0013100001fqwMtAAI"/>
    <m/>
    <x v="13"/>
    <x v="5416"/>
    <n v="1"/>
    <n v="0"/>
    <n v="1"/>
    <x v="2"/>
  </r>
  <r>
    <b v="1"/>
    <s v="0015A00002VqTr6QAF"/>
    <m/>
    <x v="13"/>
    <x v="5417"/>
    <n v="1"/>
    <n v="0"/>
    <n v="1"/>
    <x v="2"/>
  </r>
  <r>
    <b v="1"/>
    <s v="0016e00002Yefo3AAB"/>
    <m/>
    <x v="13"/>
    <x v="5418"/>
    <n v="1"/>
    <n v="0"/>
    <n v="1"/>
    <x v="5"/>
  </r>
  <r>
    <b v="1"/>
    <s v="0013100001VWdHuAAL"/>
    <m/>
    <x v="13"/>
    <x v="5419"/>
    <n v="1"/>
    <n v="0"/>
    <n v="1"/>
    <x v="9"/>
  </r>
  <r>
    <b v="1"/>
    <s v="0015A00002G7WWuQAN"/>
    <m/>
    <x v="13"/>
    <x v="5420"/>
    <n v="1"/>
    <n v="0"/>
    <n v="1"/>
    <x v="8"/>
  </r>
  <r>
    <b v="1"/>
    <s v="0015A000029hfiEQAQ"/>
    <m/>
    <x v="13"/>
    <x v="5421"/>
    <n v="1"/>
    <n v="0"/>
    <n v="1"/>
    <x v="8"/>
  </r>
  <r>
    <b v="1"/>
    <s v="0015A00002CwhnmQAB"/>
    <m/>
    <x v="13"/>
    <x v="5422"/>
    <n v="1"/>
    <n v="0"/>
    <n v="1"/>
    <x v="3"/>
  </r>
  <r>
    <b v="1"/>
    <s v="0015A00002UgN1BQAV"/>
    <m/>
    <x v="13"/>
    <x v="5423"/>
    <n v="1"/>
    <n v="0"/>
    <n v="1"/>
    <x v="2"/>
  </r>
  <r>
    <b v="1"/>
    <s v="0015A00002VqXn8QAF"/>
    <s v="0065A00001de7HqQAI"/>
    <x v="13"/>
    <x v="5424"/>
    <n v="1"/>
    <n v="1"/>
    <n v="1"/>
    <x v="3"/>
  </r>
  <r>
    <b v="1"/>
    <s v="0015A00002PMn0gQAD"/>
    <m/>
    <x v="13"/>
    <x v="5425"/>
    <n v="1"/>
    <n v="0"/>
    <n v="1"/>
    <x v="3"/>
  </r>
  <r>
    <b v="1"/>
    <s v="0015A00002PMctqQAD"/>
    <s v="0065A00001bqDC3QAM"/>
    <x v="13"/>
    <x v="5426"/>
    <n v="1"/>
    <n v="1"/>
    <n v="1"/>
    <x v="1"/>
  </r>
  <r>
    <b v="1"/>
    <s v="0015A00002QantHQAR"/>
    <m/>
    <x v="13"/>
    <x v="5427"/>
    <n v="1"/>
    <n v="0"/>
    <n v="1"/>
    <x v="3"/>
  </r>
  <r>
    <b v="1"/>
    <s v="0015A00002HdxJLQAZ"/>
    <s v="0065A00001cKNttQAG"/>
    <x v="13"/>
    <x v="5428"/>
    <n v="1"/>
    <n v="1"/>
    <n v="1"/>
    <x v="3"/>
  </r>
  <r>
    <b v="1"/>
    <s v="0016e00002XSaVYAA1"/>
    <s v="0066e00001dyzy7AAA"/>
    <x v="13"/>
    <x v="5429"/>
    <n v="1"/>
    <n v="1"/>
    <n v="1"/>
    <x v="7"/>
  </r>
  <r>
    <b v="1"/>
    <s v="0016e00002Ye1tNAAR"/>
    <m/>
    <x v="13"/>
    <x v="5430"/>
    <n v="1"/>
    <n v="0"/>
    <n v="1"/>
    <x v="2"/>
  </r>
  <r>
    <b v="1"/>
    <s v="0016e00002YedmTAAR"/>
    <m/>
    <x v="13"/>
    <x v="5431"/>
    <n v="1"/>
    <n v="0"/>
    <n v="1"/>
    <x v="2"/>
  </r>
  <r>
    <b v="1"/>
    <s v="0015A00002HbhWIQAZ"/>
    <m/>
    <x v="13"/>
    <x v="5432"/>
    <n v="1"/>
    <n v="0"/>
    <n v="1"/>
    <x v="2"/>
  </r>
  <r>
    <b v="1"/>
    <s v="0015A00002UhHpCQAV"/>
    <m/>
    <x v="13"/>
    <x v="5433"/>
    <n v="1"/>
    <n v="0"/>
    <n v="1"/>
    <x v="3"/>
  </r>
  <r>
    <b v="1"/>
    <s v="0015A00002XRIGmQAP"/>
    <m/>
    <x v="13"/>
    <x v="5434"/>
    <n v="1"/>
    <n v="0"/>
    <n v="1"/>
    <x v="2"/>
  </r>
  <r>
    <b v="1"/>
    <s v="0016e00002XTnQSAA1"/>
    <s v="0066e00001e0HiYAAU"/>
    <x v="13"/>
    <x v="5435"/>
    <n v="1"/>
    <n v="1"/>
    <n v="1"/>
    <x v="2"/>
  </r>
  <r>
    <b v="1"/>
    <s v="0016e00002YeoEEAAZ"/>
    <s v="0066e00001eJpTbAAK"/>
    <x v="13"/>
    <x v="5436"/>
    <n v="1"/>
    <n v="1"/>
    <n v="1"/>
    <x v="2"/>
  </r>
  <r>
    <b v="1"/>
    <s v="0015A00002FrqviQAB"/>
    <m/>
    <x v="13"/>
    <x v="5437"/>
    <n v="1"/>
    <n v="0"/>
    <n v="1"/>
    <x v="8"/>
  </r>
  <r>
    <b v="1"/>
    <s v="0015A00002Ugg66QAB"/>
    <m/>
    <x v="13"/>
    <x v="5438"/>
    <n v="1"/>
    <n v="0"/>
    <n v="1"/>
    <x v="9"/>
  </r>
  <r>
    <b v="1"/>
    <s v="0015A00002VnncqQAB"/>
    <s v="0065A00001dKlIiQAK"/>
    <x v="13"/>
    <x v="5439"/>
    <n v="1"/>
    <n v="1"/>
    <n v="1"/>
    <x v="2"/>
  </r>
  <r>
    <b v="1"/>
    <s v="0015A00002Uf4xkQAB"/>
    <m/>
    <x v="13"/>
    <x v="5440"/>
    <n v="1"/>
    <n v="0"/>
    <n v="1"/>
    <x v="2"/>
  </r>
  <r>
    <b v="1"/>
    <s v="0015A00002VoShSQAV"/>
    <s v="0065A00001dL9RLQA0"/>
    <x v="13"/>
    <x v="5441"/>
    <n v="1"/>
    <n v="1"/>
    <n v="1"/>
    <x v="3"/>
  </r>
  <r>
    <b v="1"/>
    <s v="0016e00002ZxL3qAAF"/>
    <s v="0066e00001ebPONAA2"/>
    <x v="13"/>
    <x v="5442"/>
    <n v="1"/>
    <n v="1"/>
    <n v="1"/>
    <x v="2"/>
  </r>
  <r>
    <b v="1"/>
    <s v="0015A00002Dxt8MQAR"/>
    <s v="0066e00001eLRbsAAG"/>
    <x v="13"/>
    <x v="5443"/>
    <n v="1"/>
    <n v="1"/>
    <n v="1"/>
    <x v="0"/>
  </r>
  <r>
    <b v="1"/>
    <s v="0015A000022SmPFQA0"/>
    <m/>
    <x v="13"/>
    <x v="5444"/>
    <n v="1"/>
    <n v="0"/>
    <n v="1"/>
    <x v="8"/>
  </r>
  <r>
    <b v="1"/>
    <s v="0015A00002UgtjYQAR"/>
    <m/>
    <x v="13"/>
    <x v="5445"/>
    <n v="1"/>
    <n v="0"/>
    <n v="1"/>
    <x v="8"/>
  </r>
  <r>
    <b v="1"/>
    <s v="0015A00002LehpVQAR"/>
    <m/>
    <x v="13"/>
    <x v="5446"/>
    <n v="1"/>
    <n v="0"/>
    <n v="1"/>
    <x v="8"/>
  </r>
  <r>
    <b v="1"/>
    <s v="0016e00002ZxQnGAAV"/>
    <m/>
    <x v="13"/>
    <x v="5447"/>
    <n v="1"/>
    <n v="0"/>
    <n v="1"/>
    <x v="8"/>
  </r>
  <r>
    <b v="1"/>
    <s v="0016e00002XSBmFAAX"/>
    <s v="0066e00001dyE9nAAE"/>
    <x v="12"/>
    <x v="5448"/>
    <n v="1"/>
    <n v="1"/>
    <n v="1"/>
    <x v="2"/>
  </r>
  <r>
    <b v="1"/>
    <s v="0015A00002XQsJtQAL"/>
    <s v="0065A00001dg8n9QAA"/>
    <x v="12"/>
    <x v="5449"/>
    <n v="1"/>
    <n v="1"/>
    <n v="1"/>
    <x v="2"/>
  </r>
  <r>
    <b v="1"/>
    <s v="0015A00002Qbnn0QAB"/>
    <s v="0065A00001cHLqoQAG"/>
    <x v="12"/>
    <x v="5450"/>
    <n v="1"/>
    <n v="1"/>
    <n v="1"/>
    <x v="2"/>
  </r>
  <r>
    <b v="1"/>
    <s v="0015A00002KuRNaQAN"/>
    <m/>
    <x v="12"/>
    <x v="5451"/>
    <n v="1"/>
    <n v="0"/>
    <n v="1"/>
    <x v="9"/>
  </r>
  <r>
    <b v="1"/>
    <s v="0015A00001xP4A2QAK"/>
    <m/>
    <x v="12"/>
    <x v="5452"/>
    <n v="1"/>
    <n v="0"/>
    <n v="1"/>
    <x v="9"/>
  </r>
  <r>
    <b v="1"/>
    <s v="0013100001frK2lAAE"/>
    <m/>
    <x v="12"/>
    <x v="5453"/>
    <n v="1"/>
    <n v="0"/>
    <n v="1"/>
    <x v="9"/>
  </r>
  <r>
    <b v="1"/>
    <s v="0016e00002ZcM0NAAV"/>
    <m/>
    <x v="12"/>
    <x v="5454"/>
    <n v="1"/>
    <n v="0"/>
    <n v="1"/>
    <x v="8"/>
  </r>
  <r>
    <b v="1"/>
    <s v="0015A00001tasCtQAI"/>
    <s v="0066e00001eKh4uAAC"/>
    <x v="12"/>
    <x v="5455"/>
    <n v="1"/>
    <n v="1"/>
    <n v="1"/>
    <x v="0"/>
  </r>
  <r>
    <b v="1"/>
    <s v="0015A00002LhIhHQAV"/>
    <s v="0066e00001eLhlCAAS"/>
    <x v="12"/>
    <x v="5456"/>
    <n v="1"/>
    <n v="1"/>
    <n v="1"/>
    <x v="8"/>
  </r>
  <r>
    <b v="1"/>
    <s v="0016e00002XTCXeAAP"/>
    <s v="0066e00001dzLZfAAM"/>
    <x v="12"/>
    <x v="5457"/>
    <n v="1"/>
    <n v="1"/>
    <n v="1"/>
    <x v="2"/>
  </r>
  <r>
    <b v="1"/>
    <s v="0016e00002ZviQFAAZ"/>
    <s v="0066e00001eMfGlAAK"/>
    <x v="12"/>
    <x v="5458"/>
    <n v="1"/>
    <n v="1"/>
    <n v="1"/>
    <x v="8"/>
  </r>
  <r>
    <b v="1"/>
    <s v="0015A00002UfbzRQAR"/>
    <m/>
    <x v="12"/>
    <x v="5459"/>
    <n v="1"/>
    <n v="0"/>
    <n v="1"/>
    <x v="0"/>
  </r>
  <r>
    <b v="1"/>
    <s v="0013100001p4QGsAAM"/>
    <s v="0066e00001dys8SAAQ"/>
    <x v="12"/>
    <x v="5460"/>
    <n v="1"/>
    <n v="1"/>
    <n v="1"/>
    <x v="0"/>
  </r>
  <r>
    <b v="1"/>
    <s v="0016e00002XSKN1AAP"/>
    <m/>
    <x v="12"/>
    <x v="5461"/>
    <n v="1"/>
    <n v="0"/>
    <n v="1"/>
    <x v="0"/>
  </r>
  <r>
    <b v="1"/>
    <s v="0015A00002EkmBaQAJ"/>
    <m/>
    <x v="12"/>
    <x v="5462"/>
    <n v="1"/>
    <n v="0"/>
    <n v="1"/>
    <x v="0"/>
  </r>
  <r>
    <b v="1"/>
    <s v="0015A00002PKwzsQAD"/>
    <m/>
    <x v="12"/>
    <x v="5463"/>
    <n v="1"/>
    <n v="0"/>
    <n v="1"/>
    <x v="0"/>
  </r>
  <r>
    <b v="1"/>
    <s v="0015A00002PLnfqQAD"/>
    <m/>
    <x v="12"/>
    <x v="5464"/>
    <n v="1"/>
    <n v="0"/>
    <n v="1"/>
    <x v="0"/>
  </r>
  <r>
    <b v="1"/>
    <s v="0015A00002NN3zyQAD"/>
    <s v="0066e00001eJXQEAA4"/>
    <x v="12"/>
    <x v="5465"/>
    <n v="1"/>
    <n v="1"/>
    <n v="1"/>
    <x v="0"/>
  </r>
  <r>
    <b v="1"/>
    <s v="0013100001gX5LzAAK"/>
    <m/>
    <x v="12"/>
    <x v="5466"/>
    <n v="1"/>
    <n v="0"/>
    <n v="1"/>
    <x v="0"/>
  </r>
  <r>
    <b v="1"/>
    <s v="0015A00002NOV9kQAH"/>
    <s v="0065A00001bL2eDQAS"/>
    <x v="12"/>
    <x v="5467"/>
    <n v="1"/>
    <n v="1"/>
    <n v="1"/>
    <x v="0"/>
  </r>
  <r>
    <b v="1"/>
    <s v="0016e00002ZxK2SAAV"/>
    <s v="0066e00001ebOvOAAU"/>
    <x v="12"/>
    <x v="5468"/>
    <n v="1"/>
    <n v="1"/>
    <n v="1"/>
    <x v="0"/>
  </r>
  <r>
    <b v="1"/>
    <s v="0015A00002OJbb5QAD"/>
    <m/>
    <x v="12"/>
    <x v="5469"/>
    <n v="1"/>
    <n v="0"/>
    <n v="1"/>
    <x v="0"/>
  </r>
  <r>
    <b v="1"/>
    <s v="0016e00002YgTLhAAN"/>
    <s v="0066e00001eKkqkAAC"/>
    <x v="12"/>
    <x v="5470"/>
    <n v="1"/>
    <n v="1"/>
    <n v="1"/>
    <x v="0"/>
  </r>
  <r>
    <b v="1"/>
    <s v="0015A000023pZynQAE"/>
    <s v="0066e00001eaU1uAAE"/>
    <x v="12"/>
    <x v="5471"/>
    <n v="1"/>
    <n v="1"/>
    <n v="1"/>
    <x v="0"/>
  </r>
  <r>
    <b v="1"/>
    <s v="0013100001fr7EaAAI"/>
    <s v="0066e00001e0AgJAAU"/>
    <x v="12"/>
    <x v="5472"/>
    <n v="1"/>
    <n v="1"/>
    <n v="1"/>
    <x v="0"/>
  </r>
  <r>
    <b v="1"/>
    <s v="0013100001puTb4AAE"/>
    <s v="0065A00001dBQnuQAG"/>
    <x v="12"/>
    <x v="5473"/>
    <n v="1"/>
    <n v="1"/>
    <n v="1"/>
    <x v="0"/>
  </r>
  <r>
    <b v="1"/>
    <s v="0013100001lbwD9AAI"/>
    <s v="0066e00001eJxr4AAC"/>
    <x v="12"/>
    <x v="5474"/>
    <n v="1"/>
    <n v="1"/>
    <n v="1"/>
    <x v="0"/>
  </r>
  <r>
    <b v="1"/>
    <s v="0015A00002DSr9HQAT"/>
    <s v="0066e00001eaOFAAA2"/>
    <x v="12"/>
    <x v="5475"/>
    <n v="1"/>
    <n v="1"/>
    <n v="1"/>
    <x v="0"/>
  </r>
  <r>
    <b v="1"/>
    <s v="0015A00001xOrX9QAK"/>
    <s v="0066e00001dzBmsAAE"/>
    <x v="12"/>
    <x v="5476"/>
    <n v="1"/>
    <n v="1"/>
    <n v="1"/>
    <x v="0"/>
  </r>
  <r>
    <b v="1"/>
    <s v="0016e00002XSlfcAAD"/>
    <m/>
    <x v="12"/>
    <x v="5477"/>
    <n v="1"/>
    <n v="0"/>
    <n v="1"/>
    <x v="8"/>
  </r>
  <r>
    <b v="1"/>
    <s v="0015A00002OJbb5QAD"/>
    <m/>
    <x v="12"/>
    <x v="5478"/>
    <n v="1"/>
    <n v="0"/>
    <n v="1"/>
    <x v="8"/>
  </r>
  <r>
    <b v="1"/>
    <s v="0016e00002XSwuXAAT"/>
    <m/>
    <x v="12"/>
    <x v="5479"/>
    <n v="1"/>
    <n v="0"/>
    <n v="1"/>
    <x v="8"/>
  </r>
  <r>
    <b v="1"/>
    <s v="0013100001p5ATcAAM"/>
    <m/>
    <x v="12"/>
    <x v="5480"/>
    <n v="1"/>
    <n v="0"/>
    <n v="1"/>
    <x v="8"/>
  </r>
  <r>
    <b v="0"/>
    <m/>
    <m/>
    <x v="13"/>
    <x v="5481"/>
    <n v="0"/>
    <n v="0"/>
    <n v="0"/>
    <x v="1"/>
  </r>
  <r>
    <b v="0"/>
    <m/>
    <m/>
    <x v="13"/>
    <x v="5482"/>
    <n v="0"/>
    <n v="0"/>
    <n v="0"/>
    <x v="5"/>
  </r>
  <r>
    <b v="0"/>
    <m/>
    <m/>
    <x v="13"/>
    <x v="5483"/>
    <n v="0"/>
    <n v="0"/>
    <n v="0"/>
    <x v="8"/>
  </r>
  <r>
    <b v="0"/>
    <m/>
    <m/>
    <x v="13"/>
    <x v="5484"/>
    <n v="0"/>
    <n v="0"/>
    <n v="0"/>
    <x v="9"/>
  </r>
  <r>
    <b v="0"/>
    <m/>
    <m/>
    <x v="13"/>
    <x v="5485"/>
    <n v="0"/>
    <n v="0"/>
    <n v="0"/>
    <x v="9"/>
  </r>
  <r>
    <b v="0"/>
    <m/>
    <m/>
    <x v="13"/>
    <x v="5486"/>
    <n v="0"/>
    <n v="0"/>
    <n v="0"/>
    <x v="9"/>
  </r>
  <r>
    <b v="0"/>
    <m/>
    <m/>
    <x v="13"/>
    <x v="5487"/>
    <n v="0"/>
    <n v="0"/>
    <n v="0"/>
    <x v="9"/>
  </r>
  <r>
    <b v="0"/>
    <m/>
    <m/>
    <x v="13"/>
    <x v="5488"/>
    <n v="0"/>
    <n v="0"/>
    <n v="0"/>
    <x v="9"/>
  </r>
  <r>
    <b v="0"/>
    <m/>
    <m/>
    <x v="13"/>
    <x v="5489"/>
    <n v="0"/>
    <n v="0"/>
    <n v="0"/>
    <x v="9"/>
  </r>
  <r>
    <b v="0"/>
    <m/>
    <m/>
    <x v="13"/>
    <x v="5490"/>
    <n v="0"/>
    <n v="0"/>
    <n v="0"/>
    <x v="17"/>
  </r>
  <r>
    <b v="0"/>
    <m/>
    <m/>
    <x v="13"/>
    <x v="5491"/>
    <n v="0"/>
    <n v="0"/>
    <n v="0"/>
    <x v="17"/>
  </r>
  <r>
    <b v="0"/>
    <m/>
    <m/>
    <x v="13"/>
    <x v="5492"/>
    <n v="0"/>
    <n v="0"/>
    <n v="0"/>
    <x v="9"/>
  </r>
  <r>
    <b v="0"/>
    <m/>
    <m/>
    <x v="13"/>
    <x v="5493"/>
    <n v="0"/>
    <n v="0"/>
    <n v="0"/>
    <x v="2"/>
  </r>
  <r>
    <b v="0"/>
    <m/>
    <m/>
    <x v="13"/>
    <x v="5494"/>
    <n v="0"/>
    <n v="0"/>
    <n v="0"/>
    <x v="2"/>
  </r>
  <r>
    <b v="0"/>
    <m/>
    <m/>
    <x v="13"/>
    <x v="5495"/>
    <n v="0"/>
    <n v="0"/>
    <n v="0"/>
    <x v="21"/>
  </r>
  <r>
    <b v="0"/>
    <m/>
    <m/>
    <x v="13"/>
    <x v="5496"/>
    <n v="0"/>
    <n v="0"/>
    <n v="0"/>
    <x v="21"/>
  </r>
  <r>
    <b v="0"/>
    <m/>
    <m/>
    <x v="13"/>
    <x v="5497"/>
    <n v="0"/>
    <n v="0"/>
    <n v="0"/>
    <x v="9"/>
  </r>
  <r>
    <b v="0"/>
    <m/>
    <m/>
    <x v="13"/>
    <x v="5498"/>
    <n v="0"/>
    <n v="0"/>
    <n v="0"/>
    <x v="3"/>
  </r>
  <r>
    <b v="0"/>
    <m/>
    <m/>
    <x v="13"/>
    <x v="5499"/>
    <n v="0"/>
    <n v="0"/>
    <n v="0"/>
    <x v="9"/>
  </r>
  <r>
    <b v="0"/>
    <m/>
    <m/>
    <x v="13"/>
    <x v="5500"/>
    <n v="0"/>
    <n v="0"/>
    <n v="0"/>
    <x v="2"/>
  </r>
  <r>
    <b v="0"/>
    <m/>
    <m/>
    <x v="13"/>
    <x v="5501"/>
    <n v="0"/>
    <n v="0"/>
    <n v="0"/>
    <x v="2"/>
  </r>
  <r>
    <b v="0"/>
    <m/>
    <m/>
    <x v="13"/>
    <x v="5502"/>
    <n v="0"/>
    <n v="0"/>
    <n v="0"/>
    <x v="2"/>
  </r>
  <r>
    <b v="0"/>
    <m/>
    <m/>
    <x v="13"/>
    <x v="5503"/>
    <n v="0"/>
    <n v="0"/>
    <n v="0"/>
    <x v="2"/>
  </r>
  <r>
    <b v="0"/>
    <m/>
    <m/>
    <x v="13"/>
    <x v="5504"/>
    <n v="0"/>
    <n v="0"/>
    <n v="0"/>
    <x v="9"/>
  </r>
  <r>
    <b v="0"/>
    <m/>
    <m/>
    <x v="13"/>
    <x v="5505"/>
    <n v="0"/>
    <n v="0"/>
    <n v="0"/>
    <x v="9"/>
  </r>
  <r>
    <b v="0"/>
    <m/>
    <m/>
    <x v="13"/>
    <x v="5506"/>
    <n v="0"/>
    <n v="0"/>
    <n v="0"/>
    <x v="1"/>
  </r>
  <r>
    <b v="0"/>
    <m/>
    <m/>
    <x v="13"/>
    <x v="5507"/>
    <n v="0"/>
    <n v="0"/>
    <n v="0"/>
    <x v="0"/>
  </r>
  <r>
    <b v="0"/>
    <m/>
    <m/>
    <x v="13"/>
    <x v="5508"/>
    <n v="0"/>
    <n v="0"/>
    <n v="0"/>
    <x v="0"/>
  </r>
  <r>
    <b v="0"/>
    <m/>
    <m/>
    <x v="13"/>
    <x v="5509"/>
    <n v="0"/>
    <n v="0"/>
    <n v="0"/>
    <x v="0"/>
  </r>
  <r>
    <b v="0"/>
    <m/>
    <m/>
    <x v="13"/>
    <x v="5510"/>
    <n v="0"/>
    <n v="0"/>
    <n v="0"/>
    <x v="0"/>
  </r>
  <r>
    <b v="0"/>
    <m/>
    <m/>
    <x v="13"/>
    <x v="5511"/>
    <n v="0"/>
    <n v="0"/>
    <n v="0"/>
    <x v="0"/>
  </r>
  <r>
    <b v="0"/>
    <m/>
    <m/>
    <x v="13"/>
    <x v="5512"/>
    <n v="0"/>
    <n v="0"/>
    <n v="0"/>
    <x v="0"/>
  </r>
  <r>
    <b v="0"/>
    <m/>
    <m/>
    <x v="13"/>
    <x v="5513"/>
    <n v="0"/>
    <n v="0"/>
    <n v="0"/>
    <x v="0"/>
  </r>
  <r>
    <b v="0"/>
    <m/>
    <m/>
    <x v="13"/>
    <x v="5514"/>
    <n v="0"/>
    <n v="0"/>
    <n v="0"/>
    <x v="0"/>
  </r>
  <r>
    <b v="0"/>
    <m/>
    <m/>
    <x v="13"/>
    <x v="5515"/>
    <n v="0"/>
    <n v="0"/>
    <n v="0"/>
    <x v="0"/>
  </r>
  <r>
    <b v="0"/>
    <m/>
    <m/>
    <x v="13"/>
    <x v="5516"/>
    <n v="0"/>
    <n v="0"/>
    <n v="0"/>
    <x v="0"/>
  </r>
  <r>
    <b v="0"/>
    <m/>
    <m/>
    <x v="13"/>
    <x v="5517"/>
    <n v="0"/>
    <n v="0"/>
    <n v="0"/>
    <x v="0"/>
  </r>
  <r>
    <b v="0"/>
    <m/>
    <m/>
    <x v="13"/>
    <x v="5518"/>
    <n v="0"/>
    <n v="0"/>
    <n v="0"/>
    <x v="0"/>
  </r>
  <r>
    <b v="0"/>
    <m/>
    <m/>
    <x v="13"/>
    <x v="5519"/>
    <n v="0"/>
    <n v="0"/>
    <n v="0"/>
    <x v="0"/>
  </r>
  <r>
    <b v="0"/>
    <m/>
    <m/>
    <x v="13"/>
    <x v="5520"/>
    <n v="0"/>
    <n v="0"/>
    <n v="0"/>
    <x v="0"/>
  </r>
  <r>
    <b v="0"/>
    <m/>
    <m/>
    <x v="13"/>
    <x v="5521"/>
    <n v="0"/>
    <n v="0"/>
    <n v="0"/>
    <x v="0"/>
  </r>
  <r>
    <b v="0"/>
    <m/>
    <m/>
    <x v="13"/>
    <x v="5522"/>
    <n v="0"/>
    <n v="0"/>
    <n v="0"/>
    <x v="0"/>
  </r>
  <r>
    <b v="0"/>
    <m/>
    <m/>
    <x v="13"/>
    <x v="5523"/>
    <n v="0"/>
    <n v="0"/>
    <n v="0"/>
    <x v="0"/>
  </r>
  <r>
    <b v="0"/>
    <m/>
    <m/>
    <x v="13"/>
    <x v="5524"/>
    <n v="0"/>
    <n v="0"/>
    <n v="0"/>
    <x v="0"/>
  </r>
  <r>
    <b v="0"/>
    <m/>
    <m/>
    <x v="13"/>
    <x v="5525"/>
    <n v="0"/>
    <n v="0"/>
    <n v="0"/>
    <x v="0"/>
  </r>
  <r>
    <b v="0"/>
    <m/>
    <m/>
    <x v="13"/>
    <x v="5526"/>
    <n v="0"/>
    <n v="0"/>
    <n v="0"/>
    <x v="0"/>
  </r>
  <r>
    <b v="0"/>
    <m/>
    <m/>
    <x v="13"/>
    <x v="5527"/>
    <n v="0"/>
    <n v="0"/>
    <n v="0"/>
    <x v="0"/>
  </r>
  <r>
    <b v="0"/>
    <m/>
    <m/>
    <x v="13"/>
    <x v="5528"/>
    <n v="0"/>
    <n v="0"/>
    <n v="0"/>
    <x v="0"/>
  </r>
  <r>
    <b v="0"/>
    <m/>
    <m/>
    <x v="13"/>
    <x v="5529"/>
    <n v="0"/>
    <n v="0"/>
    <n v="0"/>
    <x v="0"/>
  </r>
  <r>
    <b v="0"/>
    <m/>
    <m/>
    <x v="13"/>
    <x v="5530"/>
    <n v="0"/>
    <n v="0"/>
    <n v="0"/>
    <x v="0"/>
  </r>
  <r>
    <b v="0"/>
    <m/>
    <m/>
    <x v="13"/>
    <x v="5531"/>
    <n v="0"/>
    <n v="0"/>
    <n v="0"/>
    <x v="0"/>
  </r>
  <r>
    <b v="0"/>
    <m/>
    <m/>
    <x v="13"/>
    <x v="5532"/>
    <n v="0"/>
    <n v="0"/>
    <n v="0"/>
    <x v="0"/>
  </r>
  <r>
    <b v="0"/>
    <m/>
    <m/>
    <x v="13"/>
    <x v="5533"/>
    <n v="0"/>
    <n v="0"/>
    <n v="0"/>
    <x v="0"/>
  </r>
  <r>
    <b v="0"/>
    <m/>
    <m/>
    <x v="13"/>
    <x v="5534"/>
    <n v="0"/>
    <n v="0"/>
    <n v="0"/>
    <x v="0"/>
  </r>
  <r>
    <b v="0"/>
    <m/>
    <m/>
    <x v="13"/>
    <x v="5535"/>
    <n v="0"/>
    <n v="0"/>
    <n v="0"/>
    <x v="0"/>
  </r>
  <r>
    <b v="0"/>
    <m/>
    <m/>
    <x v="13"/>
    <x v="5536"/>
    <n v="0"/>
    <n v="0"/>
    <n v="0"/>
    <x v="0"/>
  </r>
  <r>
    <b v="0"/>
    <m/>
    <m/>
    <x v="13"/>
    <x v="5537"/>
    <n v="0"/>
    <n v="0"/>
    <n v="0"/>
    <x v="0"/>
  </r>
  <r>
    <b v="0"/>
    <m/>
    <m/>
    <x v="13"/>
    <x v="5538"/>
    <n v="0"/>
    <n v="0"/>
    <n v="0"/>
    <x v="0"/>
  </r>
  <r>
    <b v="0"/>
    <m/>
    <m/>
    <x v="13"/>
    <x v="5539"/>
    <n v="0"/>
    <n v="0"/>
    <n v="0"/>
    <x v="0"/>
  </r>
  <r>
    <b v="0"/>
    <m/>
    <m/>
    <x v="13"/>
    <x v="5540"/>
    <n v="0"/>
    <n v="0"/>
    <n v="0"/>
    <x v="3"/>
  </r>
  <r>
    <b v="0"/>
    <m/>
    <m/>
    <x v="13"/>
    <x v="5541"/>
    <n v="0"/>
    <n v="0"/>
    <n v="0"/>
    <x v="0"/>
  </r>
  <r>
    <b v="0"/>
    <m/>
    <m/>
    <x v="13"/>
    <x v="5542"/>
    <n v="0"/>
    <n v="0"/>
    <n v="0"/>
    <x v="0"/>
  </r>
  <r>
    <b v="0"/>
    <m/>
    <m/>
    <x v="13"/>
    <x v="5543"/>
    <n v="0"/>
    <n v="0"/>
    <n v="0"/>
    <x v="0"/>
  </r>
  <r>
    <b v="0"/>
    <m/>
    <m/>
    <x v="13"/>
    <x v="5544"/>
    <n v="0"/>
    <n v="0"/>
    <n v="0"/>
    <x v="0"/>
  </r>
  <r>
    <b v="0"/>
    <m/>
    <m/>
    <x v="13"/>
    <x v="5545"/>
    <n v="0"/>
    <n v="0"/>
    <n v="0"/>
    <x v="0"/>
  </r>
  <r>
    <b v="0"/>
    <m/>
    <m/>
    <x v="13"/>
    <x v="5546"/>
    <n v="0"/>
    <n v="0"/>
    <n v="0"/>
    <x v="0"/>
  </r>
  <r>
    <b v="0"/>
    <m/>
    <m/>
    <x v="13"/>
    <x v="5547"/>
    <n v="0"/>
    <n v="0"/>
    <n v="0"/>
    <x v="0"/>
  </r>
  <r>
    <b v="0"/>
    <m/>
    <m/>
    <x v="13"/>
    <x v="5548"/>
    <n v="0"/>
    <n v="0"/>
    <n v="0"/>
    <x v="0"/>
  </r>
  <r>
    <b v="0"/>
    <m/>
    <m/>
    <x v="13"/>
    <x v="5549"/>
    <n v="0"/>
    <n v="0"/>
    <n v="0"/>
    <x v="8"/>
  </r>
  <r>
    <b v="0"/>
    <m/>
    <m/>
    <x v="13"/>
    <x v="5550"/>
    <n v="0"/>
    <n v="0"/>
    <n v="0"/>
    <x v="8"/>
  </r>
  <r>
    <b v="0"/>
    <m/>
    <m/>
    <x v="13"/>
    <x v="5551"/>
    <n v="0"/>
    <n v="0"/>
    <n v="0"/>
    <x v="8"/>
  </r>
  <r>
    <b v="0"/>
    <m/>
    <m/>
    <x v="13"/>
    <x v="5552"/>
    <n v="0"/>
    <n v="0"/>
    <n v="0"/>
    <x v="8"/>
  </r>
  <r>
    <b v="0"/>
    <m/>
    <m/>
    <x v="13"/>
    <x v="5553"/>
    <n v="0"/>
    <n v="0"/>
    <n v="0"/>
    <x v="8"/>
  </r>
  <r>
    <b v="0"/>
    <m/>
    <m/>
    <x v="13"/>
    <x v="5554"/>
    <n v="0"/>
    <n v="0"/>
    <n v="0"/>
    <x v="8"/>
  </r>
  <r>
    <b v="0"/>
    <m/>
    <m/>
    <x v="13"/>
    <x v="5555"/>
    <n v="0"/>
    <n v="0"/>
    <n v="0"/>
    <x v="8"/>
  </r>
  <r>
    <b v="0"/>
    <m/>
    <m/>
    <x v="13"/>
    <x v="5556"/>
    <n v="0"/>
    <n v="0"/>
    <n v="0"/>
    <x v="8"/>
  </r>
  <r>
    <b v="0"/>
    <m/>
    <m/>
    <x v="13"/>
    <x v="5557"/>
    <n v="0"/>
    <n v="0"/>
    <n v="0"/>
    <x v="8"/>
  </r>
  <r>
    <b v="0"/>
    <m/>
    <m/>
    <x v="13"/>
    <x v="5558"/>
    <n v="0"/>
    <n v="0"/>
    <n v="0"/>
    <x v="8"/>
  </r>
  <r>
    <b v="0"/>
    <m/>
    <m/>
    <x v="13"/>
    <x v="5559"/>
    <n v="0"/>
    <n v="0"/>
    <n v="0"/>
    <x v="8"/>
  </r>
  <r>
    <b v="0"/>
    <m/>
    <m/>
    <x v="13"/>
    <x v="5560"/>
    <n v="0"/>
    <n v="0"/>
    <n v="0"/>
    <x v="8"/>
  </r>
  <r>
    <b v="0"/>
    <m/>
    <m/>
    <x v="13"/>
    <x v="5561"/>
    <n v="0"/>
    <n v="0"/>
    <n v="0"/>
    <x v="8"/>
  </r>
  <r>
    <b v="0"/>
    <m/>
    <m/>
    <x v="13"/>
    <x v="5562"/>
    <n v="0"/>
    <n v="0"/>
    <n v="0"/>
    <x v="8"/>
  </r>
  <r>
    <b v="0"/>
    <m/>
    <m/>
    <x v="13"/>
    <x v="5563"/>
    <n v="0"/>
    <n v="0"/>
    <n v="0"/>
    <x v="8"/>
  </r>
  <r>
    <b v="0"/>
    <m/>
    <m/>
    <x v="13"/>
    <x v="5564"/>
    <n v="0"/>
    <n v="0"/>
    <n v="0"/>
    <x v="8"/>
  </r>
  <r>
    <b v="0"/>
    <m/>
    <m/>
    <x v="13"/>
    <x v="5565"/>
    <n v="0"/>
    <n v="0"/>
    <n v="0"/>
    <x v="8"/>
  </r>
  <r>
    <b v="0"/>
    <m/>
    <m/>
    <x v="13"/>
    <x v="5566"/>
    <n v="0"/>
    <n v="0"/>
    <n v="0"/>
    <x v="8"/>
  </r>
  <r>
    <b v="0"/>
    <m/>
    <m/>
    <x v="13"/>
    <x v="5567"/>
    <n v="0"/>
    <n v="0"/>
    <n v="0"/>
    <x v="8"/>
  </r>
  <r>
    <b v="0"/>
    <m/>
    <m/>
    <x v="13"/>
    <x v="5568"/>
    <n v="0"/>
    <n v="0"/>
    <n v="0"/>
    <x v="0"/>
  </r>
  <r>
    <b v="0"/>
    <m/>
    <m/>
    <x v="13"/>
    <x v="5569"/>
    <n v="0"/>
    <n v="0"/>
    <n v="0"/>
    <x v="8"/>
  </r>
  <r>
    <b v="0"/>
    <m/>
    <m/>
    <x v="13"/>
    <x v="5570"/>
    <n v="0"/>
    <n v="0"/>
    <n v="0"/>
    <x v="8"/>
  </r>
  <r>
    <b v="0"/>
    <m/>
    <m/>
    <x v="13"/>
    <x v="5571"/>
    <n v="0"/>
    <n v="0"/>
    <n v="0"/>
    <x v="8"/>
  </r>
  <r>
    <b v="0"/>
    <m/>
    <m/>
    <x v="13"/>
    <x v="5572"/>
    <n v="0"/>
    <n v="0"/>
    <n v="0"/>
    <x v="8"/>
  </r>
  <r>
    <b v="0"/>
    <m/>
    <m/>
    <x v="13"/>
    <x v="5573"/>
    <n v="0"/>
    <n v="0"/>
    <n v="0"/>
    <x v="8"/>
  </r>
  <r>
    <b v="0"/>
    <m/>
    <m/>
    <x v="13"/>
    <x v="5574"/>
    <n v="0"/>
    <n v="0"/>
    <n v="0"/>
    <x v="8"/>
  </r>
  <r>
    <b v="0"/>
    <m/>
    <m/>
    <x v="13"/>
    <x v="5575"/>
    <n v="0"/>
    <n v="0"/>
    <n v="0"/>
    <x v="8"/>
  </r>
  <r>
    <b v="0"/>
    <m/>
    <m/>
    <x v="13"/>
    <x v="5576"/>
    <n v="0"/>
    <n v="0"/>
    <n v="0"/>
    <x v="8"/>
  </r>
  <r>
    <b v="0"/>
    <m/>
    <m/>
    <x v="13"/>
    <x v="5577"/>
    <n v="0"/>
    <n v="0"/>
    <n v="0"/>
    <x v="8"/>
  </r>
  <r>
    <b v="0"/>
    <m/>
    <m/>
    <x v="13"/>
    <x v="5578"/>
    <n v="0"/>
    <n v="0"/>
    <n v="0"/>
    <x v="8"/>
  </r>
  <r>
    <b v="0"/>
    <m/>
    <m/>
    <x v="13"/>
    <x v="5579"/>
    <n v="0"/>
    <n v="0"/>
    <n v="0"/>
    <x v="8"/>
  </r>
  <r>
    <b v="0"/>
    <m/>
    <m/>
    <x v="13"/>
    <x v="5580"/>
    <n v="0"/>
    <n v="0"/>
    <n v="0"/>
    <x v="8"/>
  </r>
  <r>
    <b v="0"/>
    <m/>
    <m/>
    <x v="13"/>
    <x v="5581"/>
    <n v="0"/>
    <n v="0"/>
    <n v="0"/>
    <x v="8"/>
  </r>
  <r>
    <b v="0"/>
    <m/>
    <m/>
    <x v="13"/>
    <x v="5582"/>
    <n v="0"/>
    <n v="0"/>
    <n v="0"/>
    <x v="8"/>
  </r>
  <r>
    <b v="0"/>
    <m/>
    <m/>
    <x v="13"/>
    <x v="5583"/>
    <n v="0"/>
    <n v="0"/>
    <n v="0"/>
    <x v="8"/>
  </r>
  <r>
    <b v="0"/>
    <m/>
    <m/>
    <x v="13"/>
    <x v="5584"/>
    <n v="0"/>
    <n v="0"/>
    <n v="0"/>
    <x v="8"/>
  </r>
  <r>
    <b v="0"/>
    <m/>
    <m/>
    <x v="13"/>
    <x v="5585"/>
    <n v="0"/>
    <n v="0"/>
    <n v="0"/>
    <x v="8"/>
  </r>
  <r>
    <b v="0"/>
    <m/>
    <m/>
    <x v="13"/>
    <x v="5586"/>
    <n v="0"/>
    <n v="0"/>
    <n v="0"/>
    <x v="8"/>
  </r>
  <r>
    <b v="0"/>
    <m/>
    <m/>
    <x v="13"/>
    <x v="5587"/>
    <n v="0"/>
    <n v="0"/>
    <n v="0"/>
    <x v="8"/>
  </r>
  <r>
    <b v="0"/>
    <m/>
    <m/>
    <x v="13"/>
    <x v="5588"/>
    <n v="0"/>
    <n v="0"/>
    <n v="0"/>
    <x v="8"/>
  </r>
  <r>
    <b v="0"/>
    <m/>
    <m/>
    <x v="13"/>
    <x v="5589"/>
    <n v="0"/>
    <n v="0"/>
    <n v="0"/>
    <x v="8"/>
  </r>
  <r>
    <b v="0"/>
    <m/>
    <m/>
    <x v="13"/>
    <x v="5590"/>
    <n v="0"/>
    <n v="0"/>
    <n v="0"/>
    <x v="8"/>
  </r>
  <r>
    <b v="0"/>
    <m/>
    <m/>
    <x v="13"/>
    <x v="5591"/>
    <n v="0"/>
    <n v="0"/>
    <n v="0"/>
    <x v="8"/>
  </r>
  <r>
    <b v="0"/>
    <m/>
    <m/>
    <x v="13"/>
    <x v="5592"/>
    <n v="0"/>
    <n v="0"/>
    <n v="0"/>
    <x v="8"/>
  </r>
  <r>
    <b v="0"/>
    <m/>
    <m/>
    <x v="13"/>
    <x v="5593"/>
    <n v="0"/>
    <n v="0"/>
    <n v="0"/>
    <x v="8"/>
  </r>
  <r>
    <b v="0"/>
    <m/>
    <m/>
    <x v="13"/>
    <x v="5594"/>
    <n v="0"/>
    <n v="0"/>
    <n v="0"/>
    <x v="8"/>
  </r>
  <r>
    <b v="0"/>
    <m/>
    <m/>
    <x v="13"/>
    <x v="5595"/>
    <n v="0"/>
    <n v="0"/>
    <n v="0"/>
    <x v="8"/>
  </r>
  <r>
    <b v="0"/>
    <m/>
    <m/>
    <x v="13"/>
    <x v="5596"/>
    <n v="0"/>
    <n v="0"/>
    <n v="0"/>
    <x v="8"/>
  </r>
  <r>
    <b v="0"/>
    <m/>
    <m/>
    <x v="13"/>
    <x v="5597"/>
    <n v="0"/>
    <n v="0"/>
    <n v="0"/>
    <x v="8"/>
  </r>
  <r>
    <b v="0"/>
    <m/>
    <m/>
    <x v="13"/>
    <x v="5598"/>
    <n v="0"/>
    <n v="0"/>
    <n v="0"/>
    <x v="8"/>
  </r>
  <r>
    <b v="0"/>
    <m/>
    <m/>
    <x v="13"/>
    <x v="5599"/>
    <n v="0"/>
    <n v="0"/>
    <n v="0"/>
    <x v="8"/>
  </r>
  <r>
    <b v="0"/>
    <m/>
    <m/>
    <x v="13"/>
    <x v="5600"/>
    <n v="0"/>
    <n v="0"/>
    <n v="0"/>
    <x v="8"/>
  </r>
  <r>
    <b v="0"/>
    <m/>
    <m/>
    <x v="13"/>
    <x v="5601"/>
    <n v="0"/>
    <n v="0"/>
    <n v="0"/>
    <x v="8"/>
  </r>
  <r>
    <b v="0"/>
    <m/>
    <m/>
    <x v="13"/>
    <x v="5602"/>
    <n v="0"/>
    <n v="0"/>
    <n v="0"/>
    <x v="8"/>
  </r>
  <r>
    <b v="0"/>
    <m/>
    <m/>
    <x v="13"/>
    <x v="5603"/>
    <n v="0"/>
    <n v="0"/>
    <n v="0"/>
    <x v="8"/>
  </r>
  <r>
    <b v="0"/>
    <m/>
    <m/>
    <x v="13"/>
    <x v="5604"/>
    <n v="0"/>
    <n v="0"/>
    <n v="0"/>
    <x v="8"/>
  </r>
  <r>
    <b v="0"/>
    <m/>
    <m/>
    <x v="13"/>
    <x v="5605"/>
    <n v="0"/>
    <n v="0"/>
    <n v="0"/>
    <x v="8"/>
  </r>
  <r>
    <b v="0"/>
    <m/>
    <m/>
    <x v="13"/>
    <x v="5606"/>
    <n v="0"/>
    <n v="0"/>
    <n v="0"/>
    <x v="8"/>
  </r>
  <r>
    <b v="0"/>
    <m/>
    <m/>
    <x v="13"/>
    <x v="5607"/>
    <n v="0"/>
    <n v="0"/>
    <n v="0"/>
    <x v="8"/>
  </r>
  <r>
    <b v="0"/>
    <m/>
    <m/>
    <x v="13"/>
    <x v="5608"/>
    <n v="0"/>
    <n v="0"/>
    <n v="0"/>
    <x v="3"/>
  </r>
  <r>
    <b v="0"/>
    <m/>
    <m/>
    <x v="13"/>
    <x v="5609"/>
    <n v="0"/>
    <n v="0"/>
    <n v="0"/>
    <x v="3"/>
  </r>
  <r>
    <b v="0"/>
    <m/>
    <m/>
    <x v="13"/>
    <x v="5610"/>
    <n v="0"/>
    <n v="0"/>
    <n v="0"/>
    <x v="3"/>
  </r>
  <r>
    <b v="0"/>
    <m/>
    <m/>
    <x v="13"/>
    <x v="5611"/>
    <n v="0"/>
    <n v="0"/>
    <n v="0"/>
    <x v="3"/>
  </r>
  <r>
    <b v="0"/>
    <m/>
    <m/>
    <x v="13"/>
    <x v="5612"/>
    <n v="0"/>
    <n v="0"/>
    <n v="0"/>
    <x v="3"/>
  </r>
  <r>
    <b v="0"/>
    <m/>
    <m/>
    <x v="13"/>
    <x v="5613"/>
    <n v="0"/>
    <n v="0"/>
    <n v="0"/>
    <x v="3"/>
  </r>
  <r>
    <b v="0"/>
    <m/>
    <m/>
    <x v="13"/>
    <x v="5614"/>
    <n v="0"/>
    <n v="0"/>
    <n v="0"/>
    <x v="8"/>
  </r>
  <r>
    <b v="0"/>
    <m/>
    <m/>
    <x v="13"/>
    <x v="5615"/>
    <n v="0"/>
    <n v="0"/>
    <n v="0"/>
    <x v="8"/>
  </r>
  <r>
    <b v="0"/>
    <m/>
    <m/>
    <x v="13"/>
    <x v="5616"/>
    <n v="0"/>
    <n v="0"/>
    <n v="0"/>
    <x v="8"/>
  </r>
  <r>
    <b v="0"/>
    <m/>
    <m/>
    <x v="13"/>
    <x v="5617"/>
    <n v="0"/>
    <n v="0"/>
    <n v="0"/>
    <x v="8"/>
  </r>
  <r>
    <b v="0"/>
    <m/>
    <m/>
    <x v="13"/>
    <x v="5618"/>
    <n v="0"/>
    <n v="0"/>
    <n v="0"/>
    <x v="8"/>
  </r>
  <r>
    <b v="0"/>
    <m/>
    <m/>
    <x v="13"/>
    <x v="5619"/>
    <n v="0"/>
    <n v="0"/>
    <n v="0"/>
    <x v="8"/>
  </r>
  <r>
    <b v="0"/>
    <m/>
    <m/>
    <x v="13"/>
    <x v="5620"/>
    <n v="0"/>
    <n v="0"/>
    <n v="0"/>
    <x v="8"/>
  </r>
  <r>
    <b v="0"/>
    <m/>
    <m/>
    <x v="13"/>
    <x v="5621"/>
    <n v="0"/>
    <n v="0"/>
    <n v="0"/>
    <x v="8"/>
  </r>
  <r>
    <b v="0"/>
    <m/>
    <m/>
    <x v="13"/>
    <x v="5622"/>
    <n v="0"/>
    <n v="0"/>
    <n v="0"/>
    <x v="8"/>
  </r>
  <r>
    <b v="0"/>
    <m/>
    <m/>
    <x v="13"/>
    <x v="5623"/>
    <n v="0"/>
    <n v="0"/>
    <n v="0"/>
    <x v="8"/>
  </r>
  <r>
    <b v="0"/>
    <m/>
    <m/>
    <x v="13"/>
    <x v="5624"/>
    <n v="0"/>
    <n v="0"/>
    <n v="0"/>
    <x v="8"/>
  </r>
  <r>
    <b v="0"/>
    <m/>
    <m/>
    <x v="13"/>
    <x v="5625"/>
    <n v="0"/>
    <n v="0"/>
    <n v="0"/>
    <x v="8"/>
  </r>
  <r>
    <b v="0"/>
    <m/>
    <m/>
    <x v="13"/>
    <x v="5626"/>
    <n v="0"/>
    <n v="0"/>
    <n v="0"/>
    <x v="8"/>
  </r>
  <r>
    <b v="0"/>
    <m/>
    <m/>
    <x v="13"/>
    <x v="5627"/>
    <n v="0"/>
    <n v="0"/>
    <n v="0"/>
    <x v="8"/>
  </r>
  <r>
    <b v="0"/>
    <m/>
    <m/>
    <x v="13"/>
    <x v="5628"/>
    <n v="0"/>
    <n v="0"/>
    <n v="0"/>
    <x v="8"/>
  </r>
  <r>
    <b v="0"/>
    <m/>
    <m/>
    <x v="13"/>
    <x v="5629"/>
    <n v="0"/>
    <n v="0"/>
    <n v="0"/>
    <x v="8"/>
  </r>
  <r>
    <b v="0"/>
    <m/>
    <m/>
    <x v="13"/>
    <x v="5630"/>
    <n v="0"/>
    <n v="0"/>
    <n v="0"/>
    <x v="8"/>
  </r>
  <r>
    <b v="0"/>
    <m/>
    <m/>
    <x v="13"/>
    <x v="5631"/>
    <n v="0"/>
    <n v="0"/>
    <n v="0"/>
    <x v="8"/>
  </r>
  <r>
    <b v="0"/>
    <m/>
    <m/>
    <x v="13"/>
    <x v="5632"/>
    <n v="0"/>
    <n v="0"/>
    <n v="0"/>
    <x v="8"/>
  </r>
  <r>
    <b v="0"/>
    <m/>
    <m/>
    <x v="13"/>
    <x v="5633"/>
    <n v="0"/>
    <n v="0"/>
    <n v="0"/>
    <x v="8"/>
  </r>
  <r>
    <b v="0"/>
    <m/>
    <m/>
    <x v="13"/>
    <x v="5634"/>
    <n v="0"/>
    <n v="0"/>
    <n v="0"/>
    <x v="8"/>
  </r>
  <r>
    <b v="0"/>
    <m/>
    <m/>
    <x v="13"/>
    <x v="5635"/>
    <n v="0"/>
    <n v="0"/>
    <n v="0"/>
    <x v="8"/>
  </r>
  <r>
    <b v="0"/>
    <m/>
    <m/>
    <x v="13"/>
    <x v="5636"/>
    <n v="0"/>
    <n v="0"/>
    <n v="0"/>
    <x v="8"/>
  </r>
  <r>
    <b v="0"/>
    <m/>
    <m/>
    <x v="13"/>
    <x v="5637"/>
    <n v="0"/>
    <n v="0"/>
    <n v="0"/>
    <x v="8"/>
  </r>
  <r>
    <b v="0"/>
    <m/>
    <m/>
    <x v="13"/>
    <x v="5638"/>
    <n v="0"/>
    <n v="0"/>
    <n v="0"/>
    <x v="8"/>
  </r>
  <r>
    <b v="0"/>
    <m/>
    <m/>
    <x v="13"/>
    <x v="5639"/>
    <n v="0"/>
    <n v="0"/>
    <n v="0"/>
    <x v="8"/>
  </r>
  <r>
    <b v="0"/>
    <m/>
    <m/>
    <x v="13"/>
    <x v="5640"/>
    <n v="0"/>
    <n v="0"/>
    <n v="0"/>
    <x v="8"/>
  </r>
  <r>
    <b v="0"/>
    <m/>
    <m/>
    <x v="13"/>
    <x v="5641"/>
    <n v="0"/>
    <n v="0"/>
    <n v="0"/>
    <x v="8"/>
  </r>
  <r>
    <b v="0"/>
    <m/>
    <m/>
    <x v="13"/>
    <x v="5642"/>
    <n v="0"/>
    <n v="0"/>
    <n v="0"/>
    <x v="8"/>
  </r>
  <r>
    <b v="0"/>
    <m/>
    <m/>
    <x v="13"/>
    <x v="5643"/>
    <n v="0"/>
    <n v="0"/>
    <n v="0"/>
    <x v="8"/>
  </r>
  <r>
    <b v="0"/>
    <m/>
    <m/>
    <x v="13"/>
    <x v="5644"/>
    <n v="0"/>
    <n v="0"/>
    <n v="0"/>
    <x v="8"/>
  </r>
  <r>
    <b v="0"/>
    <m/>
    <m/>
    <x v="13"/>
    <x v="5645"/>
    <n v="0"/>
    <n v="0"/>
    <n v="0"/>
    <x v="8"/>
  </r>
  <r>
    <b v="0"/>
    <m/>
    <m/>
    <x v="13"/>
    <x v="5646"/>
    <n v="0"/>
    <n v="0"/>
    <n v="0"/>
    <x v="8"/>
  </r>
  <r>
    <b v="0"/>
    <m/>
    <m/>
    <x v="13"/>
    <x v="5647"/>
    <n v="0"/>
    <n v="0"/>
    <n v="0"/>
    <x v="8"/>
  </r>
  <r>
    <b v="0"/>
    <m/>
    <m/>
    <x v="13"/>
    <x v="5648"/>
    <n v="0"/>
    <n v="0"/>
    <n v="0"/>
    <x v="8"/>
  </r>
  <r>
    <b v="0"/>
    <m/>
    <m/>
    <x v="13"/>
    <x v="5649"/>
    <n v="0"/>
    <n v="0"/>
    <n v="0"/>
    <x v="8"/>
  </r>
  <r>
    <b v="1"/>
    <s v="0015A000022SmPFQA0"/>
    <m/>
    <x v="13"/>
    <x v="5650"/>
    <n v="1"/>
    <n v="0"/>
    <n v="1"/>
    <x v="0"/>
  </r>
  <r>
    <b v="1"/>
    <s v="0016e00002XSNtuAAH"/>
    <s v="0066e00001dyuYQAAY"/>
    <x v="13"/>
    <x v="5651"/>
    <n v="1"/>
    <n v="1"/>
    <n v="1"/>
    <x v="0"/>
  </r>
  <r>
    <b v="1"/>
    <s v="0016e00002ZwcbUAAR"/>
    <s v="0066e00001eaT8DAAU"/>
    <x v="13"/>
    <x v="5652"/>
    <n v="1"/>
    <n v="1"/>
    <n v="1"/>
    <x v="0"/>
  </r>
  <r>
    <b v="1"/>
    <s v="0016e00002XTkYTAA1"/>
    <s v="0066e00001e0GLlAAM"/>
    <x v="13"/>
    <x v="5653"/>
    <n v="1"/>
    <n v="1"/>
    <n v="1"/>
    <x v="0"/>
  </r>
  <r>
    <b v="1"/>
    <s v="0016e00002YeAVbAAN"/>
    <s v="0066e00001e2609AAA"/>
    <x v="13"/>
    <x v="5654"/>
    <n v="1"/>
    <n v="1"/>
    <n v="1"/>
    <x v="0"/>
  </r>
  <r>
    <b v="1"/>
    <s v="0016e00002XTohtAAD"/>
    <s v="0066e00001e0ILTAA2"/>
    <x v="13"/>
    <x v="5655"/>
    <n v="1"/>
    <n v="1"/>
    <n v="1"/>
    <x v="0"/>
  </r>
  <r>
    <b v="1"/>
    <s v="0016e00002Zvj82AAB"/>
    <m/>
    <x v="13"/>
    <x v="5656"/>
    <n v="1"/>
    <n v="0"/>
    <n v="1"/>
    <x v="8"/>
  </r>
  <r>
    <b v="1"/>
    <s v="001i000001MZMQXAA5"/>
    <m/>
    <x v="13"/>
    <x v="5657"/>
    <n v="1"/>
    <n v="0"/>
    <n v="1"/>
    <x v="8"/>
  </r>
  <r>
    <b v="1"/>
    <s v="001i000001MZMQXAA5"/>
    <m/>
    <x v="13"/>
    <x v="5658"/>
    <n v="1"/>
    <n v="0"/>
    <n v="1"/>
    <x v="8"/>
  </r>
  <r>
    <b v="1"/>
    <s v="0016e00002XTmveAAD"/>
    <s v="0066e00001e0HTgAAM"/>
    <x v="13"/>
    <x v="5659"/>
    <n v="1"/>
    <n v="1"/>
    <n v="1"/>
    <x v="8"/>
  </r>
  <r>
    <b v="0"/>
    <m/>
    <m/>
    <x v="12"/>
    <x v="5660"/>
    <n v="0"/>
    <n v="0"/>
    <n v="0"/>
    <x v="9"/>
  </r>
  <r>
    <b v="0"/>
    <m/>
    <m/>
    <x v="12"/>
    <x v="5661"/>
    <n v="0"/>
    <n v="0"/>
    <n v="0"/>
    <x v="9"/>
  </r>
  <r>
    <b v="0"/>
    <m/>
    <m/>
    <x v="12"/>
    <x v="5662"/>
    <n v="0"/>
    <n v="0"/>
    <n v="0"/>
    <x v="9"/>
  </r>
  <r>
    <b v="0"/>
    <m/>
    <m/>
    <x v="12"/>
    <x v="5663"/>
    <n v="0"/>
    <n v="0"/>
    <n v="0"/>
    <x v="9"/>
  </r>
  <r>
    <b v="0"/>
    <m/>
    <m/>
    <x v="12"/>
    <x v="5664"/>
    <n v="0"/>
    <n v="0"/>
    <n v="0"/>
    <x v="9"/>
  </r>
  <r>
    <b v="0"/>
    <m/>
    <m/>
    <x v="12"/>
    <x v="5665"/>
    <n v="0"/>
    <n v="0"/>
    <n v="0"/>
    <x v="9"/>
  </r>
  <r>
    <b v="0"/>
    <m/>
    <m/>
    <x v="12"/>
    <x v="5666"/>
    <n v="0"/>
    <n v="0"/>
    <n v="0"/>
    <x v="9"/>
  </r>
  <r>
    <b v="0"/>
    <m/>
    <m/>
    <x v="12"/>
    <x v="5667"/>
    <n v="0"/>
    <n v="0"/>
    <n v="0"/>
    <x v="9"/>
  </r>
  <r>
    <b v="0"/>
    <m/>
    <m/>
    <x v="12"/>
    <x v="5668"/>
    <n v="0"/>
    <n v="0"/>
    <n v="0"/>
    <x v="9"/>
  </r>
  <r>
    <b v="0"/>
    <m/>
    <m/>
    <x v="12"/>
    <x v="5669"/>
    <n v="0"/>
    <n v="0"/>
    <n v="0"/>
    <x v="9"/>
  </r>
  <r>
    <b v="0"/>
    <m/>
    <m/>
    <x v="12"/>
    <x v="5670"/>
    <n v="0"/>
    <n v="0"/>
    <n v="0"/>
    <x v="9"/>
  </r>
  <r>
    <b v="0"/>
    <m/>
    <m/>
    <x v="12"/>
    <x v="5671"/>
    <n v="0"/>
    <n v="0"/>
    <n v="0"/>
    <x v="9"/>
  </r>
  <r>
    <b v="0"/>
    <m/>
    <m/>
    <x v="12"/>
    <x v="5672"/>
    <n v="0"/>
    <n v="0"/>
    <n v="0"/>
    <x v="9"/>
  </r>
  <r>
    <b v="0"/>
    <m/>
    <m/>
    <x v="12"/>
    <x v="5673"/>
    <n v="0"/>
    <n v="0"/>
    <n v="0"/>
    <x v="9"/>
  </r>
  <r>
    <b v="0"/>
    <m/>
    <m/>
    <x v="12"/>
    <x v="5674"/>
    <n v="0"/>
    <n v="0"/>
    <n v="0"/>
    <x v="9"/>
  </r>
  <r>
    <b v="0"/>
    <m/>
    <m/>
    <x v="12"/>
    <x v="5675"/>
    <n v="0"/>
    <n v="0"/>
    <n v="0"/>
    <x v="9"/>
  </r>
  <r>
    <b v="0"/>
    <m/>
    <m/>
    <x v="12"/>
    <x v="5676"/>
    <n v="0"/>
    <n v="0"/>
    <n v="0"/>
    <x v="9"/>
  </r>
  <r>
    <b v="0"/>
    <m/>
    <m/>
    <x v="12"/>
    <x v="5677"/>
    <n v="0"/>
    <n v="0"/>
    <n v="0"/>
    <x v="9"/>
  </r>
  <r>
    <b v="0"/>
    <m/>
    <m/>
    <x v="12"/>
    <x v="5678"/>
    <n v="0"/>
    <n v="0"/>
    <n v="0"/>
    <x v="9"/>
  </r>
  <r>
    <b v="0"/>
    <m/>
    <m/>
    <x v="12"/>
    <x v="5679"/>
    <n v="0"/>
    <n v="0"/>
    <n v="0"/>
    <x v="9"/>
  </r>
  <r>
    <b v="0"/>
    <m/>
    <m/>
    <x v="12"/>
    <x v="5680"/>
    <n v="0"/>
    <n v="0"/>
    <n v="0"/>
    <x v="9"/>
  </r>
  <r>
    <b v="0"/>
    <m/>
    <m/>
    <x v="12"/>
    <x v="5681"/>
    <n v="0"/>
    <n v="0"/>
    <n v="0"/>
    <x v="9"/>
  </r>
  <r>
    <b v="0"/>
    <m/>
    <m/>
    <x v="12"/>
    <x v="5682"/>
    <n v="0"/>
    <n v="0"/>
    <n v="0"/>
    <x v="9"/>
  </r>
  <r>
    <b v="0"/>
    <m/>
    <m/>
    <x v="12"/>
    <x v="5683"/>
    <n v="0"/>
    <n v="0"/>
    <n v="0"/>
    <x v="9"/>
  </r>
  <r>
    <b v="0"/>
    <m/>
    <m/>
    <x v="12"/>
    <x v="5684"/>
    <n v="0"/>
    <n v="0"/>
    <n v="0"/>
    <x v="9"/>
  </r>
  <r>
    <b v="0"/>
    <m/>
    <m/>
    <x v="12"/>
    <x v="5685"/>
    <n v="0"/>
    <n v="0"/>
    <n v="0"/>
    <x v="9"/>
  </r>
  <r>
    <b v="0"/>
    <m/>
    <m/>
    <x v="12"/>
    <x v="5686"/>
    <n v="0"/>
    <n v="0"/>
    <n v="0"/>
    <x v="9"/>
  </r>
  <r>
    <b v="0"/>
    <m/>
    <m/>
    <x v="12"/>
    <x v="5687"/>
    <n v="0"/>
    <n v="0"/>
    <n v="0"/>
    <x v="9"/>
  </r>
  <r>
    <b v="0"/>
    <m/>
    <m/>
    <x v="12"/>
    <x v="5688"/>
    <n v="0"/>
    <n v="0"/>
    <n v="0"/>
    <x v="9"/>
  </r>
  <r>
    <b v="0"/>
    <m/>
    <m/>
    <x v="12"/>
    <x v="5689"/>
    <n v="0"/>
    <n v="0"/>
    <n v="0"/>
    <x v="9"/>
  </r>
  <r>
    <b v="0"/>
    <m/>
    <m/>
    <x v="12"/>
    <x v="5690"/>
    <n v="0"/>
    <n v="0"/>
    <n v="0"/>
    <x v="9"/>
  </r>
  <r>
    <b v="0"/>
    <m/>
    <m/>
    <x v="12"/>
    <x v="5691"/>
    <n v="0"/>
    <n v="0"/>
    <n v="0"/>
    <x v="6"/>
  </r>
  <r>
    <b v="0"/>
    <m/>
    <m/>
    <x v="12"/>
    <x v="5692"/>
    <n v="0"/>
    <n v="0"/>
    <n v="0"/>
    <x v="6"/>
  </r>
  <r>
    <b v="0"/>
    <m/>
    <m/>
    <x v="12"/>
    <x v="5693"/>
    <n v="0"/>
    <n v="0"/>
    <n v="0"/>
    <x v="9"/>
  </r>
  <r>
    <b v="0"/>
    <m/>
    <m/>
    <x v="12"/>
    <x v="5694"/>
    <n v="0"/>
    <n v="0"/>
    <n v="0"/>
    <x v="8"/>
  </r>
  <r>
    <b v="0"/>
    <m/>
    <m/>
    <x v="12"/>
    <x v="5695"/>
    <n v="0"/>
    <n v="0"/>
    <n v="0"/>
    <x v="10"/>
  </r>
  <r>
    <b v="0"/>
    <m/>
    <m/>
    <x v="12"/>
    <x v="5696"/>
    <n v="0"/>
    <n v="0"/>
    <n v="0"/>
    <x v="10"/>
  </r>
  <r>
    <b v="0"/>
    <m/>
    <m/>
    <x v="12"/>
    <x v="5697"/>
    <n v="0"/>
    <n v="0"/>
    <n v="0"/>
    <x v="6"/>
  </r>
  <r>
    <b v="0"/>
    <m/>
    <m/>
    <x v="12"/>
    <x v="5698"/>
    <n v="0"/>
    <n v="0"/>
    <n v="0"/>
    <x v="6"/>
  </r>
  <r>
    <b v="0"/>
    <m/>
    <m/>
    <x v="12"/>
    <x v="5699"/>
    <n v="0"/>
    <n v="0"/>
    <n v="0"/>
    <x v="1"/>
  </r>
  <r>
    <b v="0"/>
    <m/>
    <m/>
    <x v="12"/>
    <x v="5700"/>
    <n v="0"/>
    <n v="0"/>
    <n v="0"/>
    <x v="10"/>
  </r>
  <r>
    <b v="0"/>
    <m/>
    <m/>
    <x v="12"/>
    <x v="5701"/>
    <n v="0"/>
    <n v="0"/>
    <n v="0"/>
    <x v="10"/>
  </r>
  <r>
    <b v="0"/>
    <m/>
    <m/>
    <x v="12"/>
    <x v="5702"/>
    <n v="0"/>
    <n v="0"/>
    <n v="0"/>
    <x v="10"/>
  </r>
  <r>
    <b v="0"/>
    <m/>
    <m/>
    <x v="12"/>
    <x v="5703"/>
    <n v="0"/>
    <n v="0"/>
    <n v="0"/>
    <x v="10"/>
  </r>
  <r>
    <b v="0"/>
    <m/>
    <m/>
    <x v="12"/>
    <x v="5704"/>
    <n v="0"/>
    <n v="0"/>
    <n v="0"/>
    <x v="10"/>
  </r>
  <r>
    <b v="0"/>
    <m/>
    <m/>
    <x v="12"/>
    <x v="5705"/>
    <n v="0"/>
    <n v="0"/>
    <n v="0"/>
    <x v="10"/>
  </r>
  <r>
    <b v="0"/>
    <m/>
    <m/>
    <x v="12"/>
    <x v="5706"/>
    <n v="0"/>
    <n v="0"/>
    <n v="0"/>
    <x v="10"/>
  </r>
  <r>
    <b v="0"/>
    <m/>
    <m/>
    <x v="12"/>
    <x v="5707"/>
    <n v="0"/>
    <n v="0"/>
    <n v="0"/>
    <x v="10"/>
  </r>
  <r>
    <b v="0"/>
    <m/>
    <m/>
    <x v="12"/>
    <x v="5708"/>
    <n v="0"/>
    <n v="0"/>
    <n v="0"/>
    <x v="10"/>
  </r>
  <r>
    <b v="0"/>
    <m/>
    <m/>
    <x v="12"/>
    <x v="5709"/>
    <n v="0"/>
    <n v="0"/>
    <n v="0"/>
    <x v="10"/>
  </r>
  <r>
    <b v="0"/>
    <m/>
    <m/>
    <x v="12"/>
    <x v="5710"/>
    <n v="0"/>
    <n v="0"/>
    <n v="0"/>
    <x v="10"/>
  </r>
  <r>
    <b v="0"/>
    <m/>
    <m/>
    <x v="12"/>
    <x v="5711"/>
    <n v="0"/>
    <n v="0"/>
    <n v="0"/>
    <x v="10"/>
  </r>
  <r>
    <b v="0"/>
    <m/>
    <m/>
    <x v="12"/>
    <x v="5712"/>
    <n v="0"/>
    <n v="0"/>
    <n v="0"/>
    <x v="10"/>
  </r>
  <r>
    <b v="0"/>
    <m/>
    <m/>
    <x v="12"/>
    <x v="5713"/>
    <n v="0"/>
    <n v="0"/>
    <n v="0"/>
    <x v="10"/>
  </r>
  <r>
    <b v="0"/>
    <m/>
    <m/>
    <x v="12"/>
    <x v="5714"/>
    <n v="0"/>
    <n v="0"/>
    <n v="0"/>
    <x v="10"/>
  </r>
  <r>
    <b v="0"/>
    <m/>
    <m/>
    <x v="12"/>
    <x v="5715"/>
    <n v="0"/>
    <n v="0"/>
    <n v="0"/>
    <x v="10"/>
  </r>
  <r>
    <b v="0"/>
    <m/>
    <m/>
    <x v="12"/>
    <x v="5716"/>
    <n v="0"/>
    <n v="0"/>
    <n v="0"/>
    <x v="10"/>
  </r>
  <r>
    <b v="0"/>
    <m/>
    <m/>
    <x v="12"/>
    <x v="5717"/>
    <n v="0"/>
    <n v="0"/>
    <n v="0"/>
    <x v="10"/>
  </r>
  <r>
    <b v="0"/>
    <m/>
    <m/>
    <x v="12"/>
    <x v="5718"/>
    <n v="0"/>
    <n v="0"/>
    <n v="0"/>
    <x v="10"/>
  </r>
  <r>
    <b v="0"/>
    <m/>
    <m/>
    <x v="12"/>
    <x v="5719"/>
    <n v="0"/>
    <n v="0"/>
    <n v="0"/>
    <x v="10"/>
  </r>
  <r>
    <b v="0"/>
    <m/>
    <m/>
    <x v="12"/>
    <x v="5720"/>
    <n v="0"/>
    <n v="0"/>
    <n v="0"/>
    <x v="10"/>
  </r>
  <r>
    <b v="0"/>
    <m/>
    <m/>
    <x v="12"/>
    <x v="5721"/>
    <n v="0"/>
    <n v="0"/>
    <n v="0"/>
    <x v="10"/>
  </r>
  <r>
    <b v="0"/>
    <m/>
    <m/>
    <x v="12"/>
    <x v="5722"/>
    <n v="0"/>
    <n v="0"/>
    <n v="0"/>
    <x v="10"/>
  </r>
  <r>
    <b v="0"/>
    <m/>
    <m/>
    <x v="12"/>
    <x v="5723"/>
    <n v="0"/>
    <n v="0"/>
    <n v="0"/>
    <x v="10"/>
  </r>
  <r>
    <b v="0"/>
    <m/>
    <m/>
    <x v="12"/>
    <x v="5724"/>
    <n v="0"/>
    <n v="0"/>
    <n v="0"/>
    <x v="10"/>
  </r>
  <r>
    <b v="0"/>
    <m/>
    <m/>
    <x v="12"/>
    <x v="5725"/>
    <n v="0"/>
    <n v="0"/>
    <n v="0"/>
    <x v="3"/>
  </r>
  <r>
    <b v="0"/>
    <m/>
    <m/>
    <x v="12"/>
    <x v="5726"/>
    <n v="0"/>
    <n v="0"/>
    <n v="0"/>
    <x v="6"/>
  </r>
  <r>
    <b v="0"/>
    <m/>
    <m/>
    <x v="12"/>
    <x v="5727"/>
    <n v="0"/>
    <n v="0"/>
    <n v="0"/>
    <x v="6"/>
  </r>
  <r>
    <b v="0"/>
    <m/>
    <m/>
    <x v="12"/>
    <x v="5728"/>
    <n v="0"/>
    <n v="0"/>
    <n v="0"/>
    <x v="6"/>
  </r>
  <r>
    <b v="0"/>
    <m/>
    <m/>
    <x v="12"/>
    <x v="5729"/>
    <n v="0"/>
    <n v="0"/>
    <n v="0"/>
    <x v="6"/>
  </r>
  <r>
    <b v="0"/>
    <m/>
    <m/>
    <x v="12"/>
    <x v="5730"/>
    <n v="0"/>
    <n v="0"/>
    <n v="0"/>
    <x v="6"/>
  </r>
  <r>
    <b v="0"/>
    <m/>
    <m/>
    <x v="12"/>
    <x v="5731"/>
    <n v="0"/>
    <n v="0"/>
    <n v="0"/>
    <x v="6"/>
  </r>
  <r>
    <b v="0"/>
    <m/>
    <m/>
    <x v="12"/>
    <x v="5732"/>
    <n v="0"/>
    <n v="0"/>
    <n v="0"/>
    <x v="6"/>
  </r>
  <r>
    <b v="0"/>
    <m/>
    <m/>
    <x v="12"/>
    <x v="5733"/>
    <n v="0"/>
    <n v="0"/>
    <n v="0"/>
    <x v="6"/>
  </r>
  <r>
    <b v="0"/>
    <m/>
    <m/>
    <x v="12"/>
    <x v="5734"/>
    <n v="0"/>
    <n v="0"/>
    <n v="0"/>
    <x v="6"/>
  </r>
  <r>
    <b v="0"/>
    <m/>
    <m/>
    <x v="12"/>
    <x v="5735"/>
    <n v="0"/>
    <n v="0"/>
    <n v="0"/>
    <x v="9"/>
  </r>
  <r>
    <b v="0"/>
    <m/>
    <m/>
    <x v="12"/>
    <x v="5736"/>
    <n v="0"/>
    <n v="0"/>
    <n v="0"/>
    <x v="10"/>
  </r>
  <r>
    <b v="0"/>
    <m/>
    <m/>
    <x v="12"/>
    <x v="5737"/>
    <n v="0"/>
    <n v="0"/>
    <n v="0"/>
    <x v="10"/>
  </r>
  <r>
    <b v="0"/>
    <m/>
    <m/>
    <x v="12"/>
    <x v="5738"/>
    <n v="0"/>
    <n v="0"/>
    <n v="0"/>
    <x v="10"/>
  </r>
  <r>
    <b v="0"/>
    <m/>
    <m/>
    <x v="12"/>
    <x v="5739"/>
    <n v="0"/>
    <n v="0"/>
    <n v="0"/>
    <x v="10"/>
  </r>
  <r>
    <b v="0"/>
    <m/>
    <m/>
    <x v="12"/>
    <x v="5740"/>
    <n v="0"/>
    <n v="0"/>
    <n v="0"/>
    <x v="10"/>
  </r>
  <r>
    <b v="0"/>
    <m/>
    <m/>
    <x v="12"/>
    <x v="5741"/>
    <n v="0"/>
    <n v="0"/>
    <n v="0"/>
    <x v="8"/>
  </r>
  <r>
    <b v="0"/>
    <m/>
    <m/>
    <x v="12"/>
    <x v="5742"/>
    <n v="0"/>
    <n v="0"/>
    <n v="0"/>
    <x v="10"/>
  </r>
  <r>
    <b v="0"/>
    <m/>
    <m/>
    <x v="12"/>
    <x v="5743"/>
    <n v="0"/>
    <n v="0"/>
    <n v="0"/>
    <x v="6"/>
  </r>
  <r>
    <b v="0"/>
    <m/>
    <m/>
    <x v="12"/>
    <x v="5744"/>
    <n v="0"/>
    <n v="0"/>
    <n v="0"/>
    <x v="6"/>
  </r>
  <r>
    <b v="0"/>
    <m/>
    <m/>
    <x v="12"/>
    <x v="5745"/>
    <n v="0"/>
    <n v="0"/>
    <n v="0"/>
    <x v="6"/>
  </r>
  <r>
    <b v="0"/>
    <m/>
    <m/>
    <x v="12"/>
    <x v="5746"/>
    <n v="0"/>
    <n v="0"/>
    <n v="0"/>
    <x v="10"/>
  </r>
  <r>
    <b v="0"/>
    <m/>
    <m/>
    <x v="12"/>
    <x v="5747"/>
    <n v="0"/>
    <n v="0"/>
    <n v="0"/>
    <x v="9"/>
  </r>
  <r>
    <b v="0"/>
    <m/>
    <m/>
    <x v="12"/>
    <x v="5748"/>
    <n v="0"/>
    <n v="0"/>
    <n v="0"/>
    <x v="9"/>
  </r>
  <r>
    <b v="0"/>
    <m/>
    <m/>
    <x v="12"/>
    <x v="5749"/>
    <n v="0"/>
    <n v="0"/>
    <n v="0"/>
    <x v="6"/>
  </r>
  <r>
    <b v="0"/>
    <m/>
    <m/>
    <x v="12"/>
    <x v="5750"/>
    <n v="0"/>
    <n v="0"/>
    <n v="0"/>
    <x v="9"/>
  </r>
  <r>
    <b v="0"/>
    <m/>
    <m/>
    <x v="12"/>
    <x v="5751"/>
    <n v="0"/>
    <n v="0"/>
    <n v="0"/>
    <x v="9"/>
  </r>
  <r>
    <b v="0"/>
    <m/>
    <m/>
    <x v="12"/>
    <x v="5752"/>
    <n v="0"/>
    <n v="0"/>
    <n v="0"/>
    <x v="9"/>
  </r>
  <r>
    <b v="0"/>
    <m/>
    <m/>
    <x v="12"/>
    <x v="5753"/>
    <n v="0"/>
    <n v="0"/>
    <n v="0"/>
    <x v="10"/>
  </r>
  <r>
    <b v="0"/>
    <m/>
    <m/>
    <x v="12"/>
    <x v="5754"/>
    <n v="0"/>
    <n v="0"/>
    <n v="0"/>
    <x v="10"/>
  </r>
  <r>
    <b v="0"/>
    <m/>
    <m/>
    <x v="12"/>
    <x v="5755"/>
    <n v="0"/>
    <n v="0"/>
    <n v="0"/>
    <x v="6"/>
  </r>
  <r>
    <b v="0"/>
    <m/>
    <m/>
    <x v="12"/>
    <x v="5756"/>
    <n v="0"/>
    <n v="0"/>
    <n v="0"/>
    <x v="6"/>
  </r>
  <r>
    <b v="0"/>
    <m/>
    <m/>
    <x v="12"/>
    <x v="5757"/>
    <n v="0"/>
    <n v="0"/>
    <n v="0"/>
    <x v="6"/>
  </r>
  <r>
    <b v="0"/>
    <m/>
    <m/>
    <x v="12"/>
    <x v="5758"/>
    <n v="0"/>
    <n v="0"/>
    <n v="0"/>
    <x v="1"/>
  </r>
  <r>
    <b v="0"/>
    <m/>
    <m/>
    <x v="12"/>
    <x v="5759"/>
    <n v="0"/>
    <n v="0"/>
    <n v="0"/>
    <x v="10"/>
  </r>
  <r>
    <b v="0"/>
    <m/>
    <m/>
    <x v="12"/>
    <x v="5760"/>
    <n v="0"/>
    <n v="0"/>
    <n v="0"/>
    <x v="10"/>
  </r>
  <r>
    <b v="0"/>
    <m/>
    <m/>
    <x v="12"/>
    <x v="5761"/>
    <n v="0"/>
    <n v="0"/>
    <n v="0"/>
    <x v="1"/>
  </r>
  <r>
    <b v="0"/>
    <m/>
    <m/>
    <x v="12"/>
    <x v="5762"/>
    <n v="0"/>
    <n v="0"/>
    <n v="0"/>
    <x v="1"/>
  </r>
  <r>
    <b v="0"/>
    <m/>
    <m/>
    <x v="12"/>
    <x v="5763"/>
    <n v="0"/>
    <n v="0"/>
    <n v="0"/>
    <x v="1"/>
  </r>
  <r>
    <b v="0"/>
    <m/>
    <m/>
    <x v="12"/>
    <x v="5764"/>
    <n v="0"/>
    <n v="0"/>
    <n v="0"/>
    <x v="10"/>
  </r>
  <r>
    <b v="0"/>
    <m/>
    <m/>
    <x v="12"/>
    <x v="5765"/>
    <n v="0"/>
    <n v="0"/>
    <n v="0"/>
    <x v="10"/>
  </r>
  <r>
    <b v="0"/>
    <m/>
    <m/>
    <x v="12"/>
    <x v="5766"/>
    <n v="0"/>
    <n v="0"/>
    <n v="0"/>
    <x v="10"/>
  </r>
  <r>
    <b v="0"/>
    <m/>
    <m/>
    <x v="12"/>
    <x v="5767"/>
    <n v="0"/>
    <n v="0"/>
    <n v="0"/>
    <x v="10"/>
  </r>
  <r>
    <b v="0"/>
    <m/>
    <m/>
    <x v="12"/>
    <x v="5768"/>
    <n v="0"/>
    <n v="0"/>
    <n v="0"/>
    <x v="10"/>
  </r>
  <r>
    <b v="0"/>
    <m/>
    <m/>
    <x v="12"/>
    <x v="5769"/>
    <n v="0"/>
    <n v="0"/>
    <n v="0"/>
    <x v="10"/>
  </r>
  <r>
    <b v="0"/>
    <m/>
    <m/>
    <x v="12"/>
    <x v="5770"/>
    <n v="0"/>
    <n v="0"/>
    <n v="0"/>
    <x v="10"/>
  </r>
  <r>
    <b v="0"/>
    <m/>
    <m/>
    <x v="12"/>
    <x v="5771"/>
    <n v="0"/>
    <n v="0"/>
    <n v="0"/>
    <x v="10"/>
  </r>
  <r>
    <b v="0"/>
    <m/>
    <m/>
    <x v="12"/>
    <x v="5772"/>
    <n v="0"/>
    <n v="0"/>
    <n v="0"/>
    <x v="10"/>
  </r>
  <r>
    <b v="0"/>
    <m/>
    <m/>
    <x v="12"/>
    <x v="5773"/>
    <n v="0"/>
    <n v="0"/>
    <n v="0"/>
    <x v="10"/>
  </r>
  <r>
    <b v="0"/>
    <m/>
    <m/>
    <x v="12"/>
    <x v="5774"/>
    <n v="0"/>
    <n v="0"/>
    <n v="0"/>
    <x v="10"/>
  </r>
  <r>
    <b v="0"/>
    <m/>
    <m/>
    <x v="12"/>
    <x v="5775"/>
    <n v="0"/>
    <n v="0"/>
    <n v="0"/>
    <x v="10"/>
  </r>
  <r>
    <b v="0"/>
    <m/>
    <m/>
    <x v="12"/>
    <x v="5776"/>
    <n v="0"/>
    <n v="0"/>
    <n v="0"/>
    <x v="10"/>
  </r>
  <r>
    <b v="0"/>
    <m/>
    <m/>
    <x v="12"/>
    <x v="5777"/>
    <n v="0"/>
    <n v="0"/>
    <n v="0"/>
    <x v="10"/>
  </r>
  <r>
    <b v="0"/>
    <m/>
    <m/>
    <x v="12"/>
    <x v="5778"/>
    <n v="0"/>
    <n v="0"/>
    <n v="0"/>
    <x v="10"/>
  </r>
  <r>
    <b v="0"/>
    <m/>
    <m/>
    <x v="12"/>
    <x v="5779"/>
    <n v="0"/>
    <n v="0"/>
    <n v="0"/>
    <x v="10"/>
  </r>
  <r>
    <b v="0"/>
    <m/>
    <m/>
    <x v="12"/>
    <x v="5780"/>
    <n v="0"/>
    <n v="0"/>
    <n v="0"/>
    <x v="10"/>
  </r>
  <r>
    <b v="0"/>
    <m/>
    <m/>
    <x v="12"/>
    <x v="5781"/>
    <n v="0"/>
    <n v="0"/>
    <n v="0"/>
    <x v="10"/>
  </r>
  <r>
    <b v="0"/>
    <m/>
    <m/>
    <x v="12"/>
    <x v="5782"/>
    <n v="0"/>
    <n v="0"/>
    <n v="0"/>
    <x v="10"/>
  </r>
  <r>
    <b v="0"/>
    <m/>
    <m/>
    <x v="12"/>
    <x v="5783"/>
    <n v="0"/>
    <n v="0"/>
    <n v="0"/>
    <x v="10"/>
  </r>
  <r>
    <b v="0"/>
    <m/>
    <m/>
    <x v="12"/>
    <x v="5784"/>
    <n v="0"/>
    <n v="0"/>
    <n v="0"/>
    <x v="10"/>
  </r>
  <r>
    <b v="0"/>
    <m/>
    <m/>
    <x v="12"/>
    <x v="5785"/>
    <n v="0"/>
    <n v="0"/>
    <n v="0"/>
    <x v="10"/>
  </r>
  <r>
    <b v="0"/>
    <m/>
    <m/>
    <x v="12"/>
    <x v="5786"/>
    <n v="0"/>
    <n v="0"/>
    <n v="0"/>
    <x v="10"/>
  </r>
  <r>
    <b v="0"/>
    <m/>
    <m/>
    <x v="12"/>
    <x v="5787"/>
    <n v="0"/>
    <n v="0"/>
    <n v="0"/>
    <x v="10"/>
  </r>
  <r>
    <b v="0"/>
    <m/>
    <m/>
    <x v="12"/>
    <x v="5788"/>
    <n v="0"/>
    <n v="0"/>
    <n v="0"/>
    <x v="10"/>
  </r>
  <r>
    <b v="0"/>
    <m/>
    <m/>
    <x v="12"/>
    <x v="5789"/>
    <n v="0"/>
    <n v="0"/>
    <n v="0"/>
    <x v="10"/>
  </r>
  <r>
    <b v="0"/>
    <m/>
    <m/>
    <x v="12"/>
    <x v="5790"/>
    <n v="0"/>
    <n v="0"/>
    <n v="0"/>
    <x v="10"/>
  </r>
  <r>
    <b v="0"/>
    <m/>
    <m/>
    <x v="12"/>
    <x v="5791"/>
    <n v="0"/>
    <n v="0"/>
    <n v="0"/>
    <x v="10"/>
  </r>
  <r>
    <b v="0"/>
    <m/>
    <m/>
    <x v="12"/>
    <x v="5792"/>
    <n v="0"/>
    <n v="0"/>
    <n v="0"/>
    <x v="10"/>
  </r>
  <r>
    <b v="0"/>
    <m/>
    <m/>
    <x v="12"/>
    <x v="5793"/>
    <n v="0"/>
    <n v="0"/>
    <n v="0"/>
    <x v="10"/>
  </r>
  <r>
    <b v="0"/>
    <m/>
    <m/>
    <x v="12"/>
    <x v="5794"/>
    <n v="0"/>
    <n v="0"/>
    <n v="0"/>
    <x v="10"/>
  </r>
  <r>
    <b v="0"/>
    <m/>
    <m/>
    <x v="12"/>
    <x v="5795"/>
    <n v="0"/>
    <n v="0"/>
    <n v="0"/>
    <x v="10"/>
  </r>
  <r>
    <b v="0"/>
    <m/>
    <m/>
    <x v="12"/>
    <x v="5796"/>
    <n v="0"/>
    <n v="0"/>
    <n v="0"/>
    <x v="10"/>
  </r>
  <r>
    <b v="0"/>
    <m/>
    <m/>
    <x v="12"/>
    <x v="5797"/>
    <n v="0"/>
    <n v="0"/>
    <n v="0"/>
    <x v="10"/>
  </r>
  <r>
    <b v="0"/>
    <m/>
    <m/>
    <x v="12"/>
    <x v="5798"/>
    <n v="0"/>
    <n v="0"/>
    <n v="0"/>
    <x v="10"/>
  </r>
  <r>
    <b v="0"/>
    <m/>
    <m/>
    <x v="12"/>
    <x v="5799"/>
    <n v="0"/>
    <n v="0"/>
    <n v="0"/>
    <x v="10"/>
  </r>
  <r>
    <b v="0"/>
    <m/>
    <m/>
    <x v="12"/>
    <x v="5800"/>
    <n v="0"/>
    <n v="0"/>
    <n v="0"/>
    <x v="6"/>
  </r>
  <r>
    <b v="0"/>
    <m/>
    <m/>
    <x v="12"/>
    <x v="5801"/>
    <n v="0"/>
    <n v="0"/>
    <n v="0"/>
    <x v="9"/>
  </r>
  <r>
    <b v="0"/>
    <m/>
    <m/>
    <x v="12"/>
    <x v="5802"/>
    <n v="0"/>
    <n v="0"/>
    <n v="0"/>
    <x v="10"/>
  </r>
  <r>
    <b v="0"/>
    <m/>
    <m/>
    <x v="12"/>
    <x v="5803"/>
    <n v="0"/>
    <n v="0"/>
    <n v="0"/>
    <x v="10"/>
  </r>
  <r>
    <b v="0"/>
    <m/>
    <m/>
    <x v="12"/>
    <x v="5804"/>
    <n v="0"/>
    <n v="0"/>
    <n v="0"/>
    <x v="10"/>
  </r>
  <r>
    <b v="0"/>
    <m/>
    <m/>
    <x v="12"/>
    <x v="5805"/>
    <n v="0"/>
    <n v="0"/>
    <n v="0"/>
    <x v="10"/>
  </r>
  <r>
    <b v="0"/>
    <m/>
    <m/>
    <x v="12"/>
    <x v="5806"/>
    <n v="0"/>
    <n v="0"/>
    <n v="0"/>
    <x v="10"/>
  </r>
  <r>
    <b v="0"/>
    <m/>
    <m/>
    <x v="12"/>
    <x v="5807"/>
    <n v="0"/>
    <n v="0"/>
    <n v="0"/>
    <x v="10"/>
  </r>
  <r>
    <b v="0"/>
    <m/>
    <m/>
    <x v="12"/>
    <x v="5808"/>
    <n v="0"/>
    <n v="0"/>
    <n v="0"/>
    <x v="10"/>
  </r>
  <r>
    <b v="0"/>
    <m/>
    <m/>
    <x v="12"/>
    <x v="5809"/>
    <n v="0"/>
    <n v="0"/>
    <n v="0"/>
    <x v="10"/>
  </r>
  <r>
    <b v="0"/>
    <m/>
    <m/>
    <x v="12"/>
    <x v="5810"/>
    <n v="0"/>
    <n v="0"/>
    <n v="0"/>
    <x v="9"/>
  </r>
  <r>
    <b v="0"/>
    <m/>
    <m/>
    <x v="12"/>
    <x v="5811"/>
    <n v="0"/>
    <n v="0"/>
    <n v="0"/>
    <x v="9"/>
  </r>
  <r>
    <b v="0"/>
    <m/>
    <m/>
    <x v="12"/>
    <x v="5812"/>
    <n v="0"/>
    <n v="0"/>
    <n v="0"/>
    <x v="6"/>
  </r>
  <r>
    <b v="0"/>
    <m/>
    <m/>
    <x v="12"/>
    <x v="5813"/>
    <n v="0"/>
    <n v="0"/>
    <n v="0"/>
    <x v="9"/>
  </r>
  <r>
    <b v="0"/>
    <m/>
    <m/>
    <x v="12"/>
    <x v="5814"/>
    <n v="0"/>
    <n v="0"/>
    <n v="0"/>
    <x v="9"/>
  </r>
  <r>
    <b v="0"/>
    <m/>
    <m/>
    <x v="12"/>
    <x v="5815"/>
    <n v="0"/>
    <n v="0"/>
    <n v="0"/>
    <x v="9"/>
  </r>
  <r>
    <b v="0"/>
    <m/>
    <m/>
    <x v="12"/>
    <x v="5816"/>
    <n v="0"/>
    <n v="0"/>
    <n v="0"/>
    <x v="18"/>
  </r>
  <r>
    <b v="0"/>
    <m/>
    <m/>
    <x v="12"/>
    <x v="5817"/>
    <n v="0"/>
    <n v="0"/>
    <n v="0"/>
    <x v="18"/>
  </r>
  <r>
    <b v="0"/>
    <m/>
    <m/>
    <x v="12"/>
    <x v="5818"/>
    <n v="0"/>
    <n v="0"/>
    <n v="0"/>
    <x v="10"/>
  </r>
  <r>
    <b v="0"/>
    <m/>
    <m/>
    <x v="12"/>
    <x v="5819"/>
    <n v="0"/>
    <n v="0"/>
    <n v="0"/>
    <x v="6"/>
  </r>
  <r>
    <b v="0"/>
    <m/>
    <m/>
    <x v="12"/>
    <x v="5820"/>
    <n v="0"/>
    <n v="0"/>
    <n v="0"/>
    <x v="6"/>
  </r>
  <r>
    <b v="0"/>
    <m/>
    <m/>
    <x v="12"/>
    <x v="5821"/>
    <n v="0"/>
    <n v="0"/>
    <n v="0"/>
    <x v="6"/>
  </r>
  <r>
    <b v="0"/>
    <m/>
    <m/>
    <x v="12"/>
    <x v="5822"/>
    <n v="0"/>
    <n v="0"/>
    <n v="0"/>
    <x v="6"/>
  </r>
  <r>
    <b v="0"/>
    <m/>
    <m/>
    <x v="12"/>
    <x v="5823"/>
    <n v="0"/>
    <n v="0"/>
    <n v="0"/>
    <x v="9"/>
  </r>
  <r>
    <b v="0"/>
    <m/>
    <m/>
    <x v="12"/>
    <x v="5824"/>
    <n v="0"/>
    <n v="0"/>
    <n v="0"/>
    <x v="9"/>
  </r>
  <r>
    <b v="0"/>
    <m/>
    <m/>
    <x v="12"/>
    <x v="5825"/>
    <n v="0"/>
    <n v="0"/>
    <n v="0"/>
    <x v="9"/>
  </r>
  <r>
    <b v="0"/>
    <m/>
    <m/>
    <x v="12"/>
    <x v="5826"/>
    <n v="0"/>
    <n v="0"/>
    <n v="0"/>
    <x v="9"/>
  </r>
  <r>
    <b v="0"/>
    <m/>
    <m/>
    <x v="12"/>
    <x v="5827"/>
    <n v="0"/>
    <n v="0"/>
    <n v="0"/>
    <x v="9"/>
  </r>
  <r>
    <b v="0"/>
    <m/>
    <m/>
    <x v="12"/>
    <x v="5828"/>
    <n v="0"/>
    <n v="0"/>
    <n v="0"/>
    <x v="9"/>
  </r>
  <r>
    <b v="0"/>
    <m/>
    <m/>
    <x v="12"/>
    <x v="5829"/>
    <n v="0"/>
    <n v="0"/>
    <n v="0"/>
    <x v="9"/>
  </r>
  <r>
    <b v="0"/>
    <m/>
    <m/>
    <x v="12"/>
    <x v="5830"/>
    <n v="0"/>
    <n v="0"/>
    <n v="0"/>
    <x v="9"/>
  </r>
  <r>
    <b v="0"/>
    <m/>
    <m/>
    <x v="12"/>
    <x v="5831"/>
    <n v="0"/>
    <n v="0"/>
    <n v="0"/>
    <x v="9"/>
  </r>
  <r>
    <b v="0"/>
    <m/>
    <m/>
    <x v="12"/>
    <x v="5832"/>
    <n v="0"/>
    <n v="0"/>
    <n v="0"/>
    <x v="9"/>
  </r>
  <r>
    <b v="0"/>
    <m/>
    <m/>
    <x v="12"/>
    <x v="5833"/>
    <n v="0"/>
    <n v="0"/>
    <n v="0"/>
    <x v="9"/>
  </r>
  <r>
    <b v="0"/>
    <m/>
    <m/>
    <x v="12"/>
    <x v="5834"/>
    <n v="0"/>
    <n v="0"/>
    <n v="0"/>
    <x v="9"/>
  </r>
  <r>
    <b v="0"/>
    <m/>
    <m/>
    <x v="12"/>
    <x v="5835"/>
    <n v="0"/>
    <n v="0"/>
    <n v="0"/>
    <x v="9"/>
  </r>
  <r>
    <b v="0"/>
    <m/>
    <m/>
    <x v="12"/>
    <x v="5836"/>
    <n v="0"/>
    <n v="0"/>
    <n v="0"/>
    <x v="9"/>
  </r>
  <r>
    <b v="0"/>
    <m/>
    <m/>
    <x v="12"/>
    <x v="5837"/>
    <n v="0"/>
    <n v="0"/>
    <n v="0"/>
    <x v="9"/>
  </r>
  <r>
    <b v="0"/>
    <m/>
    <m/>
    <x v="12"/>
    <x v="5838"/>
    <n v="0"/>
    <n v="0"/>
    <n v="0"/>
    <x v="9"/>
  </r>
  <r>
    <b v="0"/>
    <m/>
    <m/>
    <x v="12"/>
    <x v="5839"/>
    <n v="0"/>
    <n v="0"/>
    <n v="0"/>
    <x v="9"/>
  </r>
  <r>
    <b v="0"/>
    <m/>
    <m/>
    <x v="12"/>
    <x v="5840"/>
    <n v="0"/>
    <n v="0"/>
    <n v="0"/>
    <x v="9"/>
  </r>
  <r>
    <b v="0"/>
    <m/>
    <m/>
    <x v="12"/>
    <x v="5841"/>
    <n v="0"/>
    <n v="0"/>
    <n v="0"/>
    <x v="9"/>
  </r>
  <r>
    <b v="0"/>
    <m/>
    <m/>
    <x v="12"/>
    <x v="5842"/>
    <n v="0"/>
    <n v="0"/>
    <n v="0"/>
    <x v="9"/>
  </r>
  <r>
    <b v="0"/>
    <m/>
    <m/>
    <x v="12"/>
    <x v="5843"/>
    <n v="0"/>
    <n v="0"/>
    <n v="0"/>
    <x v="9"/>
  </r>
  <r>
    <b v="0"/>
    <m/>
    <m/>
    <x v="12"/>
    <x v="5844"/>
    <n v="0"/>
    <n v="0"/>
    <n v="0"/>
    <x v="9"/>
  </r>
  <r>
    <b v="0"/>
    <m/>
    <m/>
    <x v="12"/>
    <x v="5845"/>
    <n v="0"/>
    <n v="0"/>
    <n v="0"/>
    <x v="9"/>
  </r>
  <r>
    <b v="0"/>
    <m/>
    <m/>
    <x v="12"/>
    <x v="5846"/>
    <n v="0"/>
    <n v="0"/>
    <n v="0"/>
    <x v="9"/>
  </r>
  <r>
    <b v="0"/>
    <m/>
    <m/>
    <x v="12"/>
    <x v="5847"/>
    <n v="0"/>
    <n v="0"/>
    <n v="0"/>
    <x v="9"/>
  </r>
  <r>
    <b v="0"/>
    <m/>
    <m/>
    <x v="12"/>
    <x v="5848"/>
    <n v="0"/>
    <n v="0"/>
    <n v="0"/>
    <x v="9"/>
  </r>
  <r>
    <b v="0"/>
    <m/>
    <m/>
    <x v="12"/>
    <x v="5849"/>
    <n v="0"/>
    <n v="0"/>
    <n v="0"/>
    <x v="9"/>
  </r>
  <r>
    <b v="0"/>
    <m/>
    <m/>
    <x v="12"/>
    <x v="5850"/>
    <n v="0"/>
    <n v="0"/>
    <n v="0"/>
    <x v="9"/>
  </r>
  <r>
    <b v="0"/>
    <m/>
    <m/>
    <x v="12"/>
    <x v="5851"/>
    <n v="0"/>
    <n v="0"/>
    <n v="0"/>
    <x v="9"/>
  </r>
  <r>
    <b v="0"/>
    <m/>
    <m/>
    <x v="12"/>
    <x v="5852"/>
    <n v="0"/>
    <n v="0"/>
    <n v="0"/>
    <x v="9"/>
  </r>
  <r>
    <b v="0"/>
    <m/>
    <m/>
    <x v="12"/>
    <x v="5853"/>
    <n v="0"/>
    <n v="0"/>
    <n v="0"/>
    <x v="9"/>
  </r>
  <r>
    <b v="0"/>
    <m/>
    <m/>
    <x v="12"/>
    <x v="5854"/>
    <n v="0"/>
    <n v="0"/>
    <n v="0"/>
    <x v="9"/>
  </r>
  <r>
    <b v="0"/>
    <m/>
    <m/>
    <x v="12"/>
    <x v="5855"/>
    <n v="0"/>
    <n v="0"/>
    <n v="0"/>
    <x v="9"/>
  </r>
  <r>
    <b v="0"/>
    <m/>
    <m/>
    <x v="12"/>
    <x v="5856"/>
    <n v="0"/>
    <n v="0"/>
    <n v="0"/>
    <x v="9"/>
  </r>
  <r>
    <b v="0"/>
    <m/>
    <m/>
    <x v="12"/>
    <x v="5857"/>
    <n v="0"/>
    <n v="0"/>
    <n v="0"/>
    <x v="9"/>
  </r>
  <r>
    <b v="0"/>
    <m/>
    <m/>
    <x v="12"/>
    <x v="5858"/>
    <n v="0"/>
    <n v="0"/>
    <n v="0"/>
    <x v="9"/>
  </r>
  <r>
    <b v="0"/>
    <m/>
    <m/>
    <x v="12"/>
    <x v="5859"/>
    <n v="0"/>
    <n v="0"/>
    <n v="0"/>
    <x v="9"/>
  </r>
  <r>
    <b v="0"/>
    <m/>
    <m/>
    <x v="12"/>
    <x v="5860"/>
    <n v="0"/>
    <n v="0"/>
    <n v="0"/>
    <x v="9"/>
  </r>
  <r>
    <b v="0"/>
    <m/>
    <m/>
    <x v="12"/>
    <x v="5861"/>
    <n v="0"/>
    <n v="0"/>
    <n v="0"/>
    <x v="9"/>
  </r>
  <r>
    <b v="0"/>
    <m/>
    <m/>
    <x v="12"/>
    <x v="5862"/>
    <n v="0"/>
    <n v="0"/>
    <n v="0"/>
    <x v="9"/>
  </r>
  <r>
    <b v="0"/>
    <m/>
    <m/>
    <x v="12"/>
    <x v="5863"/>
    <n v="0"/>
    <n v="0"/>
    <n v="0"/>
    <x v="9"/>
  </r>
  <r>
    <b v="0"/>
    <m/>
    <m/>
    <x v="12"/>
    <x v="5864"/>
    <n v="0"/>
    <n v="0"/>
    <n v="0"/>
    <x v="9"/>
  </r>
  <r>
    <b v="0"/>
    <m/>
    <m/>
    <x v="12"/>
    <x v="5865"/>
    <n v="0"/>
    <n v="0"/>
    <n v="0"/>
    <x v="8"/>
  </r>
  <r>
    <b v="0"/>
    <m/>
    <m/>
    <x v="12"/>
    <x v="5866"/>
    <n v="0"/>
    <n v="0"/>
    <n v="0"/>
    <x v="8"/>
  </r>
  <r>
    <b v="0"/>
    <m/>
    <m/>
    <x v="12"/>
    <x v="5867"/>
    <n v="0"/>
    <n v="0"/>
    <n v="0"/>
    <x v="18"/>
  </r>
  <r>
    <b v="0"/>
    <m/>
    <m/>
    <x v="12"/>
    <x v="5868"/>
    <n v="0"/>
    <n v="0"/>
    <n v="0"/>
    <x v="9"/>
  </r>
  <r>
    <b v="0"/>
    <m/>
    <m/>
    <x v="12"/>
    <x v="5869"/>
    <n v="0"/>
    <n v="0"/>
    <n v="0"/>
    <x v="9"/>
  </r>
  <r>
    <b v="0"/>
    <m/>
    <m/>
    <x v="12"/>
    <x v="5870"/>
    <n v="0"/>
    <n v="0"/>
    <n v="0"/>
    <x v="6"/>
  </r>
  <r>
    <b v="0"/>
    <m/>
    <m/>
    <x v="12"/>
    <x v="5871"/>
    <n v="0"/>
    <n v="0"/>
    <n v="0"/>
    <x v="6"/>
  </r>
  <r>
    <b v="0"/>
    <m/>
    <m/>
    <x v="12"/>
    <x v="5872"/>
    <n v="0"/>
    <n v="0"/>
    <n v="0"/>
    <x v="9"/>
  </r>
  <r>
    <b v="0"/>
    <m/>
    <m/>
    <x v="12"/>
    <x v="5873"/>
    <n v="0"/>
    <n v="0"/>
    <n v="0"/>
    <x v="6"/>
  </r>
  <r>
    <b v="0"/>
    <m/>
    <m/>
    <x v="12"/>
    <x v="5874"/>
    <n v="0"/>
    <n v="0"/>
    <n v="0"/>
    <x v="6"/>
  </r>
  <r>
    <b v="0"/>
    <m/>
    <m/>
    <x v="12"/>
    <x v="5875"/>
    <n v="0"/>
    <n v="0"/>
    <n v="0"/>
    <x v="6"/>
  </r>
  <r>
    <b v="0"/>
    <m/>
    <m/>
    <x v="12"/>
    <x v="5876"/>
    <n v="0"/>
    <n v="0"/>
    <n v="0"/>
    <x v="6"/>
  </r>
  <r>
    <b v="0"/>
    <m/>
    <m/>
    <x v="12"/>
    <x v="5877"/>
    <n v="0"/>
    <n v="0"/>
    <n v="0"/>
    <x v="9"/>
  </r>
  <r>
    <b v="0"/>
    <m/>
    <m/>
    <x v="12"/>
    <x v="5878"/>
    <n v="0"/>
    <n v="0"/>
    <n v="0"/>
    <x v="9"/>
  </r>
  <r>
    <b v="0"/>
    <m/>
    <m/>
    <x v="12"/>
    <x v="5879"/>
    <n v="0"/>
    <n v="0"/>
    <n v="0"/>
    <x v="9"/>
  </r>
  <r>
    <b v="0"/>
    <m/>
    <m/>
    <x v="12"/>
    <x v="5880"/>
    <n v="0"/>
    <n v="0"/>
    <n v="0"/>
    <x v="9"/>
  </r>
  <r>
    <b v="0"/>
    <m/>
    <m/>
    <x v="12"/>
    <x v="5881"/>
    <n v="0"/>
    <n v="0"/>
    <n v="0"/>
    <x v="9"/>
  </r>
  <r>
    <b v="0"/>
    <m/>
    <m/>
    <x v="12"/>
    <x v="5882"/>
    <n v="0"/>
    <n v="0"/>
    <n v="0"/>
    <x v="9"/>
  </r>
  <r>
    <b v="0"/>
    <m/>
    <m/>
    <x v="12"/>
    <x v="5883"/>
    <n v="0"/>
    <n v="0"/>
    <n v="0"/>
    <x v="9"/>
  </r>
  <r>
    <b v="0"/>
    <m/>
    <m/>
    <x v="12"/>
    <x v="5884"/>
    <n v="0"/>
    <n v="0"/>
    <n v="0"/>
    <x v="9"/>
  </r>
  <r>
    <b v="0"/>
    <m/>
    <m/>
    <x v="12"/>
    <x v="5885"/>
    <n v="0"/>
    <n v="0"/>
    <n v="0"/>
    <x v="9"/>
  </r>
  <r>
    <b v="0"/>
    <m/>
    <m/>
    <x v="12"/>
    <x v="5886"/>
    <n v="0"/>
    <n v="0"/>
    <n v="0"/>
    <x v="9"/>
  </r>
  <r>
    <b v="0"/>
    <m/>
    <m/>
    <x v="12"/>
    <x v="5887"/>
    <n v="0"/>
    <n v="0"/>
    <n v="0"/>
    <x v="9"/>
  </r>
  <r>
    <b v="0"/>
    <m/>
    <m/>
    <x v="12"/>
    <x v="5888"/>
    <n v="0"/>
    <n v="0"/>
    <n v="0"/>
    <x v="9"/>
  </r>
  <r>
    <b v="0"/>
    <m/>
    <m/>
    <x v="12"/>
    <x v="5889"/>
    <n v="0"/>
    <n v="0"/>
    <n v="0"/>
    <x v="9"/>
  </r>
  <r>
    <b v="0"/>
    <m/>
    <m/>
    <x v="12"/>
    <x v="5890"/>
    <n v="0"/>
    <n v="0"/>
    <n v="0"/>
    <x v="9"/>
  </r>
  <r>
    <b v="0"/>
    <m/>
    <m/>
    <x v="12"/>
    <x v="5891"/>
    <n v="0"/>
    <n v="0"/>
    <n v="0"/>
    <x v="9"/>
  </r>
  <r>
    <b v="0"/>
    <m/>
    <m/>
    <x v="12"/>
    <x v="5892"/>
    <n v="0"/>
    <n v="0"/>
    <n v="0"/>
    <x v="9"/>
  </r>
  <r>
    <b v="0"/>
    <m/>
    <m/>
    <x v="12"/>
    <x v="5893"/>
    <n v="0"/>
    <n v="0"/>
    <n v="0"/>
    <x v="9"/>
  </r>
  <r>
    <b v="0"/>
    <m/>
    <m/>
    <x v="12"/>
    <x v="5894"/>
    <n v="0"/>
    <n v="0"/>
    <n v="0"/>
    <x v="9"/>
  </r>
  <r>
    <b v="0"/>
    <m/>
    <m/>
    <x v="12"/>
    <x v="5895"/>
    <n v="0"/>
    <n v="0"/>
    <n v="0"/>
    <x v="9"/>
  </r>
  <r>
    <b v="0"/>
    <m/>
    <m/>
    <x v="12"/>
    <x v="5896"/>
    <n v="0"/>
    <n v="0"/>
    <n v="0"/>
    <x v="9"/>
  </r>
  <r>
    <b v="0"/>
    <m/>
    <m/>
    <x v="12"/>
    <x v="5897"/>
    <n v="0"/>
    <n v="0"/>
    <n v="0"/>
    <x v="9"/>
  </r>
  <r>
    <b v="0"/>
    <m/>
    <m/>
    <x v="12"/>
    <x v="5898"/>
    <n v="0"/>
    <n v="0"/>
    <n v="0"/>
    <x v="9"/>
  </r>
  <r>
    <b v="0"/>
    <m/>
    <m/>
    <x v="12"/>
    <x v="5899"/>
    <n v="0"/>
    <n v="0"/>
    <n v="0"/>
    <x v="9"/>
  </r>
  <r>
    <b v="0"/>
    <m/>
    <m/>
    <x v="12"/>
    <x v="5900"/>
    <n v="0"/>
    <n v="0"/>
    <n v="0"/>
    <x v="9"/>
  </r>
  <r>
    <b v="0"/>
    <m/>
    <m/>
    <x v="12"/>
    <x v="5901"/>
    <n v="0"/>
    <n v="0"/>
    <n v="0"/>
    <x v="9"/>
  </r>
  <r>
    <b v="0"/>
    <m/>
    <m/>
    <x v="12"/>
    <x v="5902"/>
    <n v="0"/>
    <n v="0"/>
    <n v="0"/>
    <x v="9"/>
  </r>
  <r>
    <b v="0"/>
    <m/>
    <m/>
    <x v="12"/>
    <x v="5903"/>
    <n v="0"/>
    <n v="0"/>
    <n v="0"/>
    <x v="9"/>
  </r>
  <r>
    <b v="0"/>
    <m/>
    <m/>
    <x v="12"/>
    <x v="5904"/>
    <n v="0"/>
    <n v="0"/>
    <n v="0"/>
    <x v="9"/>
  </r>
  <r>
    <b v="0"/>
    <m/>
    <m/>
    <x v="12"/>
    <x v="5905"/>
    <n v="0"/>
    <n v="0"/>
    <n v="0"/>
    <x v="9"/>
  </r>
  <r>
    <b v="0"/>
    <m/>
    <m/>
    <x v="12"/>
    <x v="5906"/>
    <n v="0"/>
    <n v="0"/>
    <n v="0"/>
    <x v="9"/>
  </r>
  <r>
    <b v="0"/>
    <m/>
    <m/>
    <x v="12"/>
    <x v="5907"/>
    <n v="0"/>
    <n v="0"/>
    <n v="0"/>
    <x v="9"/>
  </r>
  <r>
    <b v="0"/>
    <m/>
    <m/>
    <x v="12"/>
    <x v="5908"/>
    <n v="0"/>
    <n v="0"/>
    <n v="0"/>
    <x v="9"/>
  </r>
  <r>
    <b v="0"/>
    <m/>
    <m/>
    <x v="12"/>
    <x v="5909"/>
    <n v="0"/>
    <n v="0"/>
    <n v="0"/>
    <x v="9"/>
  </r>
  <r>
    <b v="0"/>
    <m/>
    <m/>
    <x v="12"/>
    <x v="5910"/>
    <n v="0"/>
    <n v="0"/>
    <n v="0"/>
    <x v="9"/>
  </r>
  <r>
    <b v="0"/>
    <m/>
    <m/>
    <x v="12"/>
    <x v="5911"/>
    <n v="0"/>
    <n v="0"/>
    <n v="0"/>
    <x v="8"/>
  </r>
  <r>
    <b v="0"/>
    <m/>
    <m/>
    <x v="12"/>
    <x v="5912"/>
    <n v="0"/>
    <n v="0"/>
    <n v="0"/>
    <x v="8"/>
  </r>
  <r>
    <b v="0"/>
    <m/>
    <m/>
    <x v="12"/>
    <x v="5913"/>
    <n v="0"/>
    <n v="0"/>
    <n v="0"/>
    <x v="15"/>
  </r>
  <r>
    <b v="0"/>
    <m/>
    <m/>
    <x v="12"/>
    <x v="5914"/>
    <n v="0"/>
    <n v="0"/>
    <n v="0"/>
    <x v="6"/>
  </r>
  <r>
    <b v="0"/>
    <m/>
    <m/>
    <x v="12"/>
    <x v="5915"/>
    <n v="0"/>
    <n v="0"/>
    <n v="0"/>
    <x v="6"/>
  </r>
  <r>
    <b v="0"/>
    <m/>
    <m/>
    <x v="12"/>
    <x v="5916"/>
    <n v="0"/>
    <n v="0"/>
    <n v="0"/>
    <x v="6"/>
  </r>
  <r>
    <b v="0"/>
    <m/>
    <m/>
    <x v="12"/>
    <x v="5917"/>
    <n v="0"/>
    <n v="0"/>
    <n v="0"/>
    <x v="15"/>
  </r>
  <r>
    <b v="0"/>
    <m/>
    <m/>
    <x v="12"/>
    <x v="5918"/>
    <n v="0"/>
    <n v="0"/>
    <n v="0"/>
    <x v="6"/>
  </r>
  <r>
    <b v="0"/>
    <m/>
    <m/>
    <x v="12"/>
    <x v="5919"/>
    <n v="0"/>
    <n v="0"/>
    <n v="0"/>
    <x v="2"/>
  </r>
  <r>
    <b v="0"/>
    <m/>
    <m/>
    <x v="12"/>
    <x v="5920"/>
    <n v="0"/>
    <n v="0"/>
    <n v="0"/>
    <x v="10"/>
  </r>
  <r>
    <b v="0"/>
    <m/>
    <m/>
    <x v="12"/>
    <x v="5921"/>
    <n v="0"/>
    <n v="0"/>
    <n v="0"/>
    <x v="2"/>
  </r>
  <r>
    <b v="0"/>
    <m/>
    <m/>
    <x v="12"/>
    <x v="5922"/>
    <n v="0"/>
    <n v="0"/>
    <n v="0"/>
    <x v="6"/>
  </r>
  <r>
    <b v="0"/>
    <m/>
    <m/>
    <x v="12"/>
    <x v="5923"/>
    <n v="0"/>
    <n v="0"/>
    <n v="0"/>
    <x v="6"/>
  </r>
  <r>
    <b v="0"/>
    <m/>
    <m/>
    <x v="12"/>
    <x v="5924"/>
    <n v="0"/>
    <n v="0"/>
    <n v="0"/>
    <x v="15"/>
  </r>
  <r>
    <b v="0"/>
    <m/>
    <m/>
    <x v="12"/>
    <x v="5925"/>
    <n v="0"/>
    <n v="0"/>
    <n v="0"/>
    <x v="2"/>
  </r>
  <r>
    <b v="0"/>
    <m/>
    <m/>
    <x v="12"/>
    <x v="5926"/>
    <n v="0"/>
    <n v="0"/>
    <n v="0"/>
    <x v="6"/>
  </r>
  <r>
    <b v="0"/>
    <m/>
    <m/>
    <x v="12"/>
    <x v="5927"/>
    <n v="0"/>
    <n v="0"/>
    <n v="0"/>
    <x v="6"/>
  </r>
  <r>
    <b v="0"/>
    <m/>
    <m/>
    <x v="12"/>
    <x v="5928"/>
    <n v="0"/>
    <n v="0"/>
    <n v="0"/>
    <x v="6"/>
  </r>
  <r>
    <b v="0"/>
    <m/>
    <m/>
    <x v="12"/>
    <x v="5929"/>
    <n v="0"/>
    <n v="0"/>
    <n v="0"/>
    <x v="6"/>
  </r>
  <r>
    <b v="0"/>
    <m/>
    <m/>
    <x v="12"/>
    <x v="5930"/>
    <n v="0"/>
    <n v="0"/>
    <n v="0"/>
    <x v="6"/>
  </r>
  <r>
    <b v="0"/>
    <m/>
    <m/>
    <x v="12"/>
    <x v="5931"/>
    <n v="0"/>
    <n v="0"/>
    <n v="0"/>
    <x v="6"/>
  </r>
  <r>
    <b v="0"/>
    <m/>
    <m/>
    <x v="12"/>
    <x v="5932"/>
    <n v="0"/>
    <n v="0"/>
    <n v="0"/>
    <x v="6"/>
  </r>
  <r>
    <b v="0"/>
    <m/>
    <m/>
    <x v="12"/>
    <x v="5933"/>
    <n v="0"/>
    <n v="0"/>
    <n v="0"/>
    <x v="6"/>
  </r>
  <r>
    <b v="0"/>
    <m/>
    <m/>
    <x v="12"/>
    <x v="5934"/>
    <n v="0"/>
    <n v="0"/>
    <n v="0"/>
    <x v="6"/>
  </r>
  <r>
    <b v="0"/>
    <m/>
    <m/>
    <x v="12"/>
    <x v="5935"/>
    <n v="0"/>
    <n v="0"/>
    <n v="0"/>
    <x v="6"/>
  </r>
  <r>
    <b v="0"/>
    <m/>
    <m/>
    <x v="12"/>
    <x v="5936"/>
    <n v="0"/>
    <n v="0"/>
    <n v="0"/>
    <x v="6"/>
  </r>
  <r>
    <b v="0"/>
    <m/>
    <m/>
    <x v="12"/>
    <x v="5937"/>
    <n v="0"/>
    <n v="0"/>
    <n v="0"/>
    <x v="6"/>
  </r>
  <r>
    <b v="0"/>
    <m/>
    <m/>
    <x v="12"/>
    <x v="5938"/>
    <n v="0"/>
    <n v="0"/>
    <n v="0"/>
    <x v="6"/>
  </r>
  <r>
    <b v="0"/>
    <m/>
    <m/>
    <x v="12"/>
    <x v="5939"/>
    <n v="0"/>
    <n v="0"/>
    <n v="0"/>
    <x v="6"/>
  </r>
  <r>
    <b v="0"/>
    <m/>
    <m/>
    <x v="12"/>
    <x v="5940"/>
    <n v="0"/>
    <n v="0"/>
    <n v="0"/>
    <x v="6"/>
  </r>
  <r>
    <b v="0"/>
    <m/>
    <m/>
    <x v="12"/>
    <x v="5941"/>
    <n v="0"/>
    <n v="0"/>
    <n v="0"/>
    <x v="6"/>
  </r>
  <r>
    <b v="0"/>
    <m/>
    <m/>
    <x v="12"/>
    <x v="5942"/>
    <n v="0"/>
    <n v="0"/>
    <n v="0"/>
    <x v="6"/>
  </r>
  <r>
    <b v="0"/>
    <m/>
    <m/>
    <x v="12"/>
    <x v="5943"/>
    <n v="0"/>
    <n v="0"/>
    <n v="0"/>
    <x v="6"/>
  </r>
  <r>
    <b v="0"/>
    <m/>
    <m/>
    <x v="12"/>
    <x v="5944"/>
    <n v="0"/>
    <n v="0"/>
    <n v="0"/>
    <x v="6"/>
  </r>
  <r>
    <b v="0"/>
    <m/>
    <m/>
    <x v="12"/>
    <x v="5945"/>
    <n v="0"/>
    <n v="0"/>
    <n v="0"/>
    <x v="6"/>
  </r>
  <r>
    <b v="0"/>
    <m/>
    <m/>
    <x v="12"/>
    <x v="5946"/>
    <n v="0"/>
    <n v="0"/>
    <n v="0"/>
    <x v="6"/>
  </r>
  <r>
    <b v="0"/>
    <m/>
    <m/>
    <x v="12"/>
    <x v="5947"/>
    <n v="0"/>
    <n v="0"/>
    <n v="0"/>
    <x v="6"/>
  </r>
  <r>
    <b v="0"/>
    <m/>
    <m/>
    <x v="12"/>
    <x v="5948"/>
    <n v="0"/>
    <n v="0"/>
    <n v="0"/>
    <x v="6"/>
  </r>
  <r>
    <b v="0"/>
    <m/>
    <m/>
    <x v="12"/>
    <x v="5949"/>
    <n v="0"/>
    <n v="0"/>
    <n v="0"/>
    <x v="6"/>
  </r>
  <r>
    <b v="0"/>
    <m/>
    <m/>
    <x v="12"/>
    <x v="5950"/>
    <n v="0"/>
    <n v="0"/>
    <n v="0"/>
    <x v="6"/>
  </r>
  <r>
    <b v="0"/>
    <m/>
    <m/>
    <x v="12"/>
    <x v="5951"/>
    <n v="0"/>
    <n v="0"/>
    <n v="0"/>
    <x v="6"/>
  </r>
  <r>
    <b v="0"/>
    <m/>
    <m/>
    <x v="12"/>
    <x v="5952"/>
    <n v="0"/>
    <n v="0"/>
    <n v="0"/>
    <x v="6"/>
  </r>
  <r>
    <b v="0"/>
    <m/>
    <m/>
    <x v="12"/>
    <x v="5953"/>
    <n v="0"/>
    <n v="0"/>
    <n v="0"/>
    <x v="18"/>
  </r>
  <r>
    <b v="0"/>
    <m/>
    <m/>
    <x v="12"/>
    <x v="5954"/>
    <n v="0"/>
    <n v="0"/>
    <n v="0"/>
    <x v="1"/>
  </r>
  <r>
    <b v="0"/>
    <m/>
    <m/>
    <x v="12"/>
    <x v="5955"/>
    <n v="0"/>
    <n v="0"/>
    <n v="0"/>
    <x v="25"/>
  </r>
  <r>
    <b v="0"/>
    <m/>
    <m/>
    <x v="12"/>
    <x v="5956"/>
    <n v="0"/>
    <n v="0"/>
    <n v="0"/>
    <x v="18"/>
  </r>
  <r>
    <b v="0"/>
    <m/>
    <m/>
    <x v="12"/>
    <x v="5957"/>
    <n v="0"/>
    <n v="0"/>
    <n v="0"/>
    <x v="13"/>
  </r>
  <r>
    <b v="0"/>
    <m/>
    <m/>
    <x v="12"/>
    <x v="5958"/>
    <n v="0"/>
    <n v="0"/>
    <n v="0"/>
    <x v="13"/>
  </r>
  <r>
    <b v="0"/>
    <m/>
    <m/>
    <x v="12"/>
    <x v="5959"/>
    <n v="0"/>
    <n v="0"/>
    <n v="0"/>
    <x v="1"/>
  </r>
  <r>
    <b v="0"/>
    <m/>
    <m/>
    <x v="12"/>
    <x v="5960"/>
    <n v="0"/>
    <n v="0"/>
    <n v="0"/>
    <x v="1"/>
  </r>
  <r>
    <b v="0"/>
    <m/>
    <m/>
    <x v="12"/>
    <x v="5961"/>
    <n v="0"/>
    <n v="0"/>
    <n v="0"/>
    <x v="18"/>
  </r>
  <r>
    <b v="0"/>
    <m/>
    <m/>
    <x v="12"/>
    <x v="5962"/>
    <n v="0"/>
    <n v="0"/>
    <n v="0"/>
    <x v="1"/>
  </r>
  <r>
    <b v="0"/>
    <m/>
    <m/>
    <x v="12"/>
    <x v="5963"/>
    <n v="0"/>
    <n v="0"/>
    <n v="0"/>
    <x v="11"/>
  </r>
  <r>
    <b v="0"/>
    <m/>
    <m/>
    <x v="12"/>
    <x v="5964"/>
    <n v="0"/>
    <n v="0"/>
    <n v="0"/>
    <x v="11"/>
  </r>
  <r>
    <b v="0"/>
    <m/>
    <m/>
    <x v="12"/>
    <x v="5965"/>
    <n v="0"/>
    <n v="0"/>
    <n v="0"/>
    <x v="13"/>
  </r>
  <r>
    <b v="0"/>
    <m/>
    <m/>
    <x v="12"/>
    <x v="5966"/>
    <n v="0"/>
    <n v="0"/>
    <n v="0"/>
    <x v="25"/>
  </r>
  <r>
    <b v="0"/>
    <m/>
    <m/>
    <x v="12"/>
    <x v="5967"/>
    <n v="0"/>
    <n v="0"/>
    <n v="0"/>
    <x v="25"/>
  </r>
  <r>
    <b v="0"/>
    <m/>
    <m/>
    <x v="12"/>
    <x v="5968"/>
    <n v="0"/>
    <n v="0"/>
    <n v="0"/>
    <x v="5"/>
  </r>
  <r>
    <b v="0"/>
    <m/>
    <m/>
    <x v="12"/>
    <x v="5969"/>
    <n v="0"/>
    <n v="0"/>
    <n v="0"/>
    <x v="19"/>
  </r>
  <r>
    <b v="0"/>
    <m/>
    <m/>
    <x v="12"/>
    <x v="5970"/>
    <n v="0"/>
    <n v="0"/>
    <n v="0"/>
    <x v="19"/>
  </r>
  <r>
    <b v="0"/>
    <m/>
    <m/>
    <x v="12"/>
    <x v="5971"/>
    <n v="0"/>
    <n v="0"/>
    <n v="0"/>
    <x v="19"/>
  </r>
  <r>
    <b v="0"/>
    <m/>
    <m/>
    <x v="12"/>
    <x v="5972"/>
    <n v="0"/>
    <n v="0"/>
    <n v="0"/>
    <x v="8"/>
  </r>
  <r>
    <b v="0"/>
    <m/>
    <m/>
    <x v="12"/>
    <x v="5973"/>
    <n v="0"/>
    <n v="0"/>
    <n v="0"/>
    <x v="8"/>
  </r>
  <r>
    <b v="0"/>
    <m/>
    <m/>
    <x v="12"/>
    <x v="5974"/>
    <n v="0"/>
    <n v="0"/>
    <n v="0"/>
    <x v="8"/>
  </r>
  <r>
    <b v="0"/>
    <m/>
    <m/>
    <x v="12"/>
    <x v="5975"/>
    <n v="0"/>
    <n v="0"/>
    <n v="0"/>
    <x v="8"/>
  </r>
  <r>
    <b v="0"/>
    <m/>
    <m/>
    <x v="12"/>
    <x v="5976"/>
    <n v="0"/>
    <n v="0"/>
    <n v="0"/>
    <x v="19"/>
  </r>
  <r>
    <b v="0"/>
    <m/>
    <m/>
    <x v="12"/>
    <x v="5977"/>
    <n v="0"/>
    <n v="0"/>
    <n v="0"/>
    <x v="8"/>
  </r>
  <r>
    <b v="0"/>
    <m/>
    <m/>
    <x v="12"/>
    <x v="5978"/>
    <n v="0"/>
    <n v="0"/>
    <n v="0"/>
    <x v="8"/>
  </r>
  <r>
    <b v="0"/>
    <m/>
    <m/>
    <x v="12"/>
    <x v="5979"/>
    <n v="0"/>
    <n v="0"/>
    <n v="0"/>
    <x v="1"/>
  </r>
  <r>
    <b v="0"/>
    <m/>
    <m/>
    <x v="12"/>
    <x v="5980"/>
    <n v="0"/>
    <n v="0"/>
    <n v="0"/>
    <x v="8"/>
  </r>
  <r>
    <b v="0"/>
    <m/>
    <m/>
    <x v="12"/>
    <x v="5981"/>
    <n v="0"/>
    <n v="0"/>
    <n v="0"/>
    <x v="8"/>
  </r>
  <r>
    <b v="0"/>
    <m/>
    <m/>
    <x v="12"/>
    <x v="5982"/>
    <n v="0"/>
    <n v="0"/>
    <n v="0"/>
    <x v="13"/>
  </r>
  <r>
    <b v="0"/>
    <m/>
    <m/>
    <x v="12"/>
    <x v="5983"/>
    <n v="0"/>
    <n v="0"/>
    <n v="0"/>
    <x v="1"/>
  </r>
  <r>
    <b v="0"/>
    <m/>
    <m/>
    <x v="12"/>
    <x v="5984"/>
    <n v="0"/>
    <n v="0"/>
    <n v="0"/>
    <x v="1"/>
  </r>
  <r>
    <b v="0"/>
    <m/>
    <m/>
    <x v="12"/>
    <x v="5985"/>
    <n v="0"/>
    <n v="0"/>
    <n v="0"/>
    <x v="19"/>
  </r>
  <r>
    <b v="0"/>
    <m/>
    <m/>
    <x v="12"/>
    <x v="5986"/>
    <n v="0"/>
    <n v="0"/>
    <n v="0"/>
    <x v="19"/>
  </r>
  <r>
    <b v="0"/>
    <m/>
    <m/>
    <x v="12"/>
    <x v="5987"/>
    <n v="0"/>
    <n v="0"/>
    <n v="0"/>
    <x v="8"/>
  </r>
  <r>
    <b v="0"/>
    <m/>
    <m/>
    <x v="12"/>
    <x v="5988"/>
    <n v="0"/>
    <n v="0"/>
    <n v="0"/>
    <x v="8"/>
  </r>
  <r>
    <b v="0"/>
    <m/>
    <m/>
    <x v="12"/>
    <x v="5989"/>
    <n v="0"/>
    <n v="0"/>
    <n v="0"/>
    <x v="8"/>
  </r>
  <r>
    <b v="0"/>
    <m/>
    <m/>
    <x v="12"/>
    <x v="5990"/>
    <n v="0"/>
    <n v="0"/>
    <n v="0"/>
    <x v="8"/>
  </r>
  <r>
    <b v="0"/>
    <m/>
    <m/>
    <x v="12"/>
    <x v="5991"/>
    <n v="0"/>
    <n v="0"/>
    <n v="0"/>
    <x v="8"/>
  </r>
  <r>
    <b v="0"/>
    <m/>
    <m/>
    <x v="12"/>
    <x v="5992"/>
    <n v="0"/>
    <n v="0"/>
    <n v="0"/>
    <x v="8"/>
  </r>
  <r>
    <b v="0"/>
    <m/>
    <m/>
    <x v="12"/>
    <x v="5993"/>
    <n v="0"/>
    <n v="0"/>
    <n v="0"/>
    <x v="8"/>
  </r>
  <r>
    <b v="0"/>
    <m/>
    <m/>
    <x v="12"/>
    <x v="5994"/>
    <n v="0"/>
    <n v="0"/>
    <n v="0"/>
    <x v="8"/>
  </r>
  <r>
    <b v="0"/>
    <m/>
    <m/>
    <x v="12"/>
    <x v="5995"/>
    <n v="0"/>
    <n v="0"/>
    <n v="0"/>
    <x v="8"/>
  </r>
  <r>
    <b v="0"/>
    <m/>
    <m/>
    <x v="12"/>
    <x v="5996"/>
    <n v="0"/>
    <n v="0"/>
    <n v="0"/>
    <x v="10"/>
  </r>
  <r>
    <b v="0"/>
    <m/>
    <m/>
    <x v="12"/>
    <x v="5997"/>
    <n v="0"/>
    <n v="0"/>
    <n v="0"/>
    <x v="8"/>
  </r>
  <r>
    <b v="0"/>
    <m/>
    <m/>
    <x v="12"/>
    <x v="5998"/>
    <n v="0"/>
    <n v="0"/>
    <n v="0"/>
    <x v="5"/>
  </r>
  <r>
    <b v="0"/>
    <m/>
    <m/>
    <x v="12"/>
    <x v="5999"/>
    <n v="0"/>
    <n v="0"/>
    <n v="0"/>
    <x v="8"/>
  </r>
  <r>
    <b v="0"/>
    <m/>
    <m/>
    <x v="12"/>
    <x v="6000"/>
    <n v="0"/>
    <n v="0"/>
    <n v="0"/>
    <x v="8"/>
  </r>
  <r>
    <b v="0"/>
    <m/>
    <m/>
    <x v="12"/>
    <x v="6001"/>
    <n v="0"/>
    <n v="0"/>
    <n v="0"/>
    <x v="8"/>
  </r>
  <r>
    <b v="0"/>
    <m/>
    <m/>
    <x v="8"/>
    <x v="6002"/>
    <n v="0"/>
    <n v="0"/>
    <n v="0"/>
    <x v="17"/>
  </r>
  <r>
    <b v="0"/>
    <m/>
    <m/>
    <x v="13"/>
    <x v="6003"/>
    <n v="0"/>
    <n v="0"/>
    <n v="0"/>
    <x v="8"/>
  </r>
  <r>
    <b v="0"/>
    <m/>
    <m/>
    <x v="13"/>
    <x v="6004"/>
    <n v="0"/>
    <n v="0"/>
    <n v="0"/>
    <x v="13"/>
  </r>
  <r>
    <b v="0"/>
    <m/>
    <m/>
    <x v="13"/>
    <x v="6005"/>
    <n v="0"/>
    <n v="0"/>
    <n v="0"/>
    <x v="9"/>
  </r>
  <r>
    <b v="0"/>
    <m/>
    <m/>
    <x v="13"/>
    <x v="6006"/>
    <n v="0"/>
    <n v="0"/>
    <n v="0"/>
    <x v="8"/>
  </r>
  <r>
    <b v="0"/>
    <m/>
    <m/>
    <x v="13"/>
    <x v="6007"/>
    <n v="0"/>
    <n v="0"/>
    <n v="0"/>
    <x v="8"/>
  </r>
  <r>
    <b v="0"/>
    <m/>
    <m/>
    <x v="13"/>
    <x v="6008"/>
    <n v="0"/>
    <n v="0"/>
    <n v="0"/>
    <x v="8"/>
  </r>
  <r>
    <b v="0"/>
    <m/>
    <m/>
    <x v="13"/>
    <x v="6009"/>
    <n v="0"/>
    <n v="0"/>
    <n v="0"/>
    <x v="8"/>
  </r>
  <r>
    <b v="0"/>
    <m/>
    <m/>
    <x v="13"/>
    <x v="6010"/>
    <n v="0"/>
    <n v="0"/>
    <n v="0"/>
    <x v="8"/>
  </r>
  <r>
    <b v="0"/>
    <m/>
    <m/>
    <x v="13"/>
    <x v="6011"/>
    <n v="0"/>
    <n v="0"/>
    <n v="0"/>
    <x v="8"/>
  </r>
  <r>
    <b v="0"/>
    <m/>
    <m/>
    <x v="13"/>
    <x v="6012"/>
    <n v="0"/>
    <n v="0"/>
    <n v="0"/>
    <x v="9"/>
  </r>
  <r>
    <b v="0"/>
    <m/>
    <m/>
    <x v="13"/>
    <x v="6013"/>
    <n v="0"/>
    <n v="0"/>
    <n v="0"/>
    <x v="9"/>
  </r>
  <r>
    <b v="0"/>
    <m/>
    <m/>
    <x v="13"/>
    <x v="6014"/>
    <n v="0"/>
    <n v="0"/>
    <n v="0"/>
    <x v="9"/>
  </r>
  <r>
    <b v="0"/>
    <m/>
    <m/>
    <x v="13"/>
    <x v="6015"/>
    <n v="0"/>
    <n v="0"/>
    <n v="0"/>
    <x v="8"/>
  </r>
  <r>
    <b v="0"/>
    <m/>
    <m/>
    <x v="13"/>
    <x v="6016"/>
    <n v="0"/>
    <n v="0"/>
    <n v="0"/>
    <x v="9"/>
  </r>
  <r>
    <b v="0"/>
    <m/>
    <m/>
    <x v="13"/>
    <x v="6017"/>
    <n v="0"/>
    <n v="0"/>
    <n v="0"/>
    <x v="8"/>
  </r>
  <r>
    <b v="0"/>
    <m/>
    <m/>
    <x v="13"/>
    <x v="6018"/>
    <n v="0"/>
    <n v="0"/>
    <n v="0"/>
    <x v="8"/>
  </r>
  <r>
    <b v="0"/>
    <m/>
    <m/>
    <x v="13"/>
    <x v="6019"/>
    <n v="0"/>
    <n v="0"/>
    <n v="0"/>
    <x v="8"/>
  </r>
  <r>
    <b v="0"/>
    <m/>
    <m/>
    <x v="13"/>
    <x v="6020"/>
    <n v="0"/>
    <n v="0"/>
    <n v="0"/>
    <x v="8"/>
  </r>
  <r>
    <b v="0"/>
    <m/>
    <m/>
    <x v="13"/>
    <x v="6021"/>
    <n v="0"/>
    <n v="0"/>
    <n v="0"/>
    <x v="8"/>
  </r>
  <r>
    <b v="0"/>
    <m/>
    <m/>
    <x v="13"/>
    <x v="6022"/>
    <n v="0"/>
    <n v="0"/>
    <n v="0"/>
    <x v="8"/>
  </r>
  <r>
    <b v="0"/>
    <m/>
    <m/>
    <x v="13"/>
    <x v="6023"/>
    <n v="0"/>
    <n v="0"/>
    <n v="0"/>
    <x v="8"/>
  </r>
  <r>
    <b v="0"/>
    <m/>
    <m/>
    <x v="13"/>
    <x v="6024"/>
    <n v="0"/>
    <n v="0"/>
    <n v="0"/>
    <x v="8"/>
  </r>
  <r>
    <b v="0"/>
    <m/>
    <m/>
    <x v="13"/>
    <x v="6025"/>
    <n v="0"/>
    <n v="0"/>
    <n v="0"/>
    <x v="8"/>
  </r>
  <r>
    <b v="0"/>
    <m/>
    <m/>
    <x v="13"/>
    <x v="6026"/>
    <n v="0"/>
    <n v="0"/>
    <n v="0"/>
    <x v="8"/>
  </r>
  <r>
    <b v="0"/>
    <m/>
    <m/>
    <x v="13"/>
    <x v="6027"/>
    <n v="0"/>
    <n v="0"/>
    <n v="0"/>
    <x v="9"/>
  </r>
  <r>
    <b v="0"/>
    <m/>
    <m/>
    <x v="13"/>
    <x v="6028"/>
    <n v="0"/>
    <n v="0"/>
    <n v="0"/>
    <x v="9"/>
  </r>
  <r>
    <b v="0"/>
    <m/>
    <m/>
    <x v="13"/>
    <x v="6029"/>
    <n v="0"/>
    <n v="0"/>
    <n v="0"/>
    <x v="8"/>
  </r>
  <r>
    <b v="0"/>
    <m/>
    <m/>
    <x v="13"/>
    <x v="6030"/>
    <n v="0"/>
    <n v="0"/>
    <n v="0"/>
    <x v="9"/>
  </r>
  <r>
    <b v="0"/>
    <m/>
    <m/>
    <x v="13"/>
    <x v="6031"/>
    <n v="0"/>
    <n v="0"/>
    <n v="0"/>
    <x v="9"/>
  </r>
  <r>
    <b v="0"/>
    <m/>
    <m/>
    <x v="13"/>
    <x v="6032"/>
    <n v="0"/>
    <n v="0"/>
    <n v="0"/>
    <x v="9"/>
  </r>
  <r>
    <b v="0"/>
    <m/>
    <m/>
    <x v="13"/>
    <x v="6033"/>
    <n v="0"/>
    <n v="0"/>
    <n v="0"/>
    <x v="8"/>
  </r>
  <r>
    <b v="0"/>
    <m/>
    <m/>
    <x v="13"/>
    <x v="6034"/>
    <n v="0"/>
    <n v="0"/>
    <n v="0"/>
    <x v="8"/>
  </r>
  <r>
    <b v="0"/>
    <m/>
    <m/>
    <x v="13"/>
    <x v="6035"/>
    <n v="0"/>
    <n v="0"/>
    <n v="0"/>
    <x v="8"/>
  </r>
  <r>
    <b v="0"/>
    <m/>
    <m/>
    <x v="13"/>
    <x v="6036"/>
    <n v="0"/>
    <n v="0"/>
    <n v="0"/>
    <x v="9"/>
  </r>
  <r>
    <b v="0"/>
    <m/>
    <m/>
    <x v="13"/>
    <x v="6037"/>
    <n v="0"/>
    <n v="0"/>
    <n v="0"/>
    <x v="9"/>
  </r>
  <r>
    <b v="0"/>
    <m/>
    <m/>
    <x v="13"/>
    <x v="6038"/>
    <n v="0"/>
    <n v="0"/>
    <n v="0"/>
    <x v="8"/>
  </r>
  <r>
    <b v="0"/>
    <m/>
    <m/>
    <x v="13"/>
    <x v="6039"/>
    <n v="0"/>
    <n v="0"/>
    <n v="0"/>
    <x v="8"/>
  </r>
  <r>
    <b v="0"/>
    <m/>
    <m/>
    <x v="13"/>
    <x v="6040"/>
    <n v="0"/>
    <n v="0"/>
    <n v="0"/>
    <x v="9"/>
  </r>
  <r>
    <b v="0"/>
    <m/>
    <m/>
    <x v="13"/>
    <x v="6041"/>
    <n v="0"/>
    <n v="0"/>
    <n v="0"/>
    <x v="9"/>
  </r>
  <r>
    <b v="0"/>
    <m/>
    <m/>
    <x v="13"/>
    <x v="6042"/>
    <n v="0"/>
    <n v="0"/>
    <n v="0"/>
    <x v="9"/>
  </r>
  <r>
    <b v="0"/>
    <m/>
    <m/>
    <x v="13"/>
    <x v="6043"/>
    <n v="0"/>
    <n v="0"/>
    <n v="0"/>
    <x v="9"/>
  </r>
  <r>
    <b v="0"/>
    <m/>
    <m/>
    <x v="13"/>
    <x v="6044"/>
    <n v="0"/>
    <n v="0"/>
    <n v="0"/>
    <x v="9"/>
  </r>
  <r>
    <b v="0"/>
    <m/>
    <m/>
    <x v="13"/>
    <x v="6045"/>
    <n v="0"/>
    <n v="0"/>
    <n v="0"/>
    <x v="9"/>
  </r>
  <r>
    <b v="0"/>
    <m/>
    <m/>
    <x v="13"/>
    <x v="6046"/>
    <n v="0"/>
    <n v="0"/>
    <n v="0"/>
    <x v="9"/>
  </r>
  <r>
    <b v="0"/>
    <m/>
    <m/>
    <x v="13"/>
    <x v="6047"/>
    <n v="0"/>
    <n v="0"/>
    <n v="0"/>
    <x v="8"/>
  </r>
  <r>
    <b v="0"/>
    <m/>
    <m/>
    <x v="13"/>
    <x v="6048"/>
    <n v="0"/>
    <n v="0"/>
    <n v="0"/>
    <x v="8"/>
  </r>
  <r>
    <b v="0"/>
    <m/>
    <m/>
    <x v="13"/>
    <x v="6049"/>
    <n v="0"/>
    <n v="0"/>
    <n v="0"/>
    <x v="9"/>
  </r>
  <r>
    <b v="0"/>
    <m/>
    <m/>
    <x v="13"/>
    <x v="6050"/>
    <n v="0"/>
    <n v="0"/>
    <n v="0"/>
    <x v="8"/>
  </r>
  <r>
    <b v="0"/>
    <m/>
    <m/>
    <x v="13"/>
    <x v="6051"/>
    <n v="0"/>
    <n v="0"/>
    <n v="0"/>
    <x v="8"/>
  </r>
  <r>
    <b v="0"/>
    <m/>
    <m/>
    <x v="13"/>
    <x v="6052"/>
    <n v="0"/>
    <n v="0"/>
    <n v="0"/>
    <x v="8"/>
  </r>
  <r>
    <b v="0"/>
    <m/>
    <m/>
    <x v="13"/>
    <x v="6053"/>
    <n v="0"/>
    <n v="0"/>
    <n v="0"/>
    <x v="8"/>
  </r>
  <r>
    <b v="0"/>
    <m/>
    <m/>
    <x v="13"/>
    <x v="6054"/>
    <n v="0"/>
    <n v="0"/>
    <n v="0"/>
    <x v="8"/>
  </r>
  <r>
    <b v="0"/>
    <m/>
    <m/>
    <x v="13"/>
    <x v="6055"/>
    <n v="0"/>
    <n v="0"/>
    <n v="0"/>
    <x v="8"/>
  </r>
  <r>
    <b v="0"/>
    <m/>
    <m/>
    <x v="13"/>
    <x v="6056"/>
    <n v="0"/>
    <n v="0"/>
    <n v="0"/>
    <x v="8"/>
  </r>
  <r>
    <b v="0"/>
    <m/>
    <m/>
    <x v="13"/>
    <x v="6057"/>
    <n v="0"/>
    <n v="0"/>
    <n v="0"/>
    <x v="8"/>
  </r>
  <r>
    <b v="0"/>
    <m/>
    <m/>
    <x v="13"/>
    <x v="6058"/>
    <n v="0"/>
    <n v="0"/>
    <n v="0"/>
    <x v="8"/>
  </r>
  <r>
    <b v="0"/>
    <m/>
    <m/>
    <x v="13"/>
    <x v="6059"/>
    <n v="0"/>
    <n v="0"/>
    <n v="0"/>
    <x v="8"/>
  </r>
  <r>
    <b v="0"/>
    <m/>
    <m/>
    <x v="13"/>
    <x v="6060"/>
    <n v="0"/>
    <n v="0"/>
    <n v="0"/>
    <x v="9"/>
  </r>
  <r>
    <b v="0"/>
    <m/>
    <m/>
    <x v="13"/>
    <x v="6061"/>
    <n v="0"/>
    <n v="0"/>
    <n v="0"/>
    <x v="8"/>
  </r>
  <r>
    <b v="0"/>
    <m/>
    <m/>
    <x v="13"/>
    <x v="6062"/>
    <n v="0"/>
    <n v="0"/>
    <n v="0"/>
    <x v="8"/>
  </r>
  <r>
    <b v="0"/>
    <m/>
    <m/>
    <x v="13"/>
    <x v="6063"/>
    <n v="0"/>
    <n v="0"/>
    <n v="0"/>
    <x v="3"/>
  </r>
  <r>
    <b v="0"/>
    <m/>
    <m/>
    <x v="13"/>
    <x v="6064"/>
    <n v="0"/>
    <n v="0"/>
    <n v="0"/>
    <x v="3"/>
  </r>
  <r>
    <b v="0"/>
    <m/>
    <m/>
    <x v="13"/>
    <x v="6065"/>
    <n v="0"/>
    <n v="0"/>
    <n v="0"/>
    <x v="3"/>
  </r>
  <r>
    <b v="0"/>
    <m/>
    <m/>
    <x v="13"/>
    <x v="6066"/>
    <n v="0"/>
    <n v="0"/>
    <n v="0"/>
    <x v="3"/>
  </r>
  <r>
    <b v="0"/>
    <m/>
    <m/>
    <x v="13"/>
    <x v="6067"/>
    <n v="0"/>
    <n v="0"/>
    <n v="0"/>
    <x v="3"/>
  </r>
  <r>
    <b v="0"/>
    <m/>
    <m/>
    <x v="13"/>
    <x v="6068"/>
    <n v="0"/>
    <n v="0"/>
    <n v="0"/>
    <x v="3"/>
  </r>
  <r>
    <b v="0"/>
    <m/>
    <m/>
    <x v="13"/>
    <x v="6069"/>
    <n v="0"/>
    <n v="0"/>
    <n v="0"/>
    <x v="3"/>
  </r>
  <r>
    <b v="0"/>
    <m/>
    <m/>
    <x v="13"/>
    <x v="6070"/>
    <n v="0"/>
    <n v="0"/>
    <n v="0"/>
    <x v="3"/>
  </r>
  <r>
    <b v="0"/>
    <m/>
    <m/>
    <x v="13"/>
    <x v="6071"/>
    <n v="0"/>
    <n v="0"/>
    <n v="0"/>
    <x v="3"/>
  </r>
  <r>
    <b v="0"/>
    <m/>
    <m/>
    <x v="13"/>
    <x v="6072"/>
    <n v="0"/>
    <n v="0"/>
    <n v="0"/>
    <x v="3"/>
  </r>
  <r>
    <b v="0"/>
    <m/>
    <m/>
    <x v="13"/>
    <x v="6073"/>
    <n v="0"/>
    <n v="0"/>
    <n v="0"/>
    <x v="3"/>
  </r>
  <r>
    <b v="0"/>
    <m/>
    <m/>
    <x v="13"/>
    <x v="6074"/>
    <n v="0"/>
    <n v="0"/>
    <n v="0"/>
    <x v="3"/>
  </r>
  <r>
    <b v="0"/>
    <m/>
    <m/>
    <x v="13"/>
    <x v="6075"/>
    <n v="0"/>
    <n v="0"/>
    <n v="0"/>
    <x v="3"/>
  </r>
  <r>
    <b v="0"/>
    <m/>
    <m/>
    <x v="13"/>
    <x v="6076"/>
    <n v="0"/>
    <n v="0"/>
    <n v="0"/>
    <x v="3"/>
  </r>
  <r>
    <b v="0"/>
    <m/>
    <m/>
    <x v="13"/>
    <x v="6077"/>
    <n v="0"/>
    <n v="0"/>
    <n v="0"/>
    <x v="3"/>
  </r>
  <r>
    <b v="0"/>
    <m/>
    <m/>
    <x v="13"/>
    <x v="6078"/>
    <n v="0"/>
    <n v="0"/>
    <n v="0"/>
    <x v="3"/>
  </r>
  <r>
    <b v="0"/>
    <m/>
    <m/>
    <x v="13"/>
    <x v="6079"/>
    <n v="0"/>
    <n v="0"/>
    <n v="0"/>
    <x v="3"/>
  </r>
  <r>
    <b v="0"/>
    <m/>
    <m/>
    <x v="13"/>
    <x v="6080"/>
    <n v="0"/>
    <n v="0"/>
    <n v="0"/>
    <x v="3"/>
  </r>
  <r>
    <b v="0"/>
    <m/>
    <m/>
    <x v="13"/>
    <x v="6081"/>
    <n v="0"/>
    <n v="0"/>
    <n v="0"/>
    <x v="3"/>
  </r>
  <r>
    <b v="0"/>
    <m/>
    <m/>
    <x v="13"/>
    <x v="6082"/>
    <n v="0"/>
    <n v="0"/>
    <n v="0"/>
    <x v="3"/>
  </r>
  <r>
    <b v="0"/>
    <m/>
    <m/>
    <x v="13"/>
    <x v="6083"/>
    <n v="0"/>
    <n v="0"/>
    <n v="0"/>
    <x v="3"/>
  </r>
  <r>
    <b v="0"/>
    <m/>
    <m/>
    <x v="13"/>
    <x v="6084"/>
    <n v="0"/>
    <n v="0"/>
    <n v="0"/>
    <x v="3"/>
  </r>
  <r>
    <b v="0"/>
    <m/>
    <m/>
    <x v="13"/>
    <x v="6085"/>
    <n v="0"/>
    <n v="0"/>
    <n v="0"/>
    <x v="3"/>
  </r>
  <r>
    <b v="0"/>
    <m/>
    <m/>
    <x v="13"/>
    <x v="6086"/>
    <n v="0"/>
    <n v="0"/>
    <n v="0"/>
    <x v="3"/>
  </r>
  <r>
    <b v="0"/>
    <m/>
    <m/>
    <x v="13"/>
    <x v="6087"/>
    <n v="0"/>
    <n v="0"/>
    <n v="0"/>
    <x v="3"/>
  </r>
  <r>
    <b v="0"/>
    <m/>
    <m/>
    <x v="13"/>
    <x v="6088"/>
    <n v="0"/>
    <n v="0"/>
    <n v="0"/>
    <x v="3"/>
  </r>
  <r>
    <b v="0"/>
    <m/>
    <m/>
    <x v="13"/>
    <x v="6089"/>
    <n v="0"/>
    <n v="0"/>
    <n v="0"/>
    <x v="3"/>
  </r>
  <r>
    <b v="0"/>
    <m/>
    <m/>
    <x v="13"/>
    <x v="6090"/>
    <n v="0"/>
    <n v="0"/>
    <n v="0"/>
    <x v="3"/>
  </r>
  <r>
    <b v="0"/>
    <m/>
    <m/>
    <x v="13"/>
    <x v="6091"/>
    <n v="0"/>
    <n v="0"/>
    <n v="0"/>
    <x v="3"/>
  </r>
  <r>
    <b v="0"/>
    <m/>
    <m/>
    <x v="13"/>
    <x v="6092"/>
    <n v="0"/>
    <n v="0"/>
    <n v="0"/>
    <x v="3"/>
  </r>
  <r>
    <b v="0"/>
    <m/>
    <m/>
    <x v="13"/>
    <x v="6093"/>
    <n v="0"/>
    <n v="0"/>
    <n v="0"/>
    <x v="3"/>
  </r>
  <r>
    <b v="0"/>
    <m/>
    <m/>
    <x v="13"/>
    <x v="6094"/>
    <n v="0"/>
    <n v="0"/>
    <n v="0"/>
    <x v="3"/>
  </r>
  <r>
    <b v="0"/>
    <m/>
    <m/>
    <x v="13"/>
    <x v="6095"/>
    <n v="0"/>
    <n v="0"/>
    <n v="0"/>
    <x v="8"/>
  </r>
  <r>
    <b v="0"/>
    <m/>
    <m/>
    <x v="13"/>
    <x v="6096"/>
    <n v="0"/>
    <n v="0"/>
    <n v="0"/>
    <x v="3"/>
  </r>
  <r>
    <b v="0"/>
    <m/>
    <m/>
    <x v="13"/>
    <x v="6097"/>
    <n v="0"/>
    <n v="0"/>
    <n v="0"/>
    <x v="3"/>
  </r>
  <r>
    <b v="0"/>
    <m/>
    <m/>
    <x v="13"/>
    <x v="6098"/>
    <n v="0"/>
    <n v="0"/>
    <n v="0"/>
    <x v="3"/>
  </r>
  <r>
    <b v="0"/>
    <m/>
    <m/>
    <x v="13"/>
    <x v="6099"/>
    <n v="0"/>
    <n v="0"/>
    <n v="0"/>
    <x v="3"/>
  </r>
  <r>
    <b v="0"/>
    <m/>
    <m/>
    <x v="13"/>
    <x v="6100"/>
    <n v="0"/>
    <n v="0"/>
    <n v="0"/>
    <x v="3"/>
  </r>
  <r>
    <b v="0"/>
    <m/>
    <m/>
    <x v="13"/>
    <x v="6101"/>
    <n v="0"/>
    <n v="0"/>
    <n v="0"/>
    <x v="3"/>
  </r>
  <r>
    <b v="0"/>
    <m/>
    <m/>
    <x v="13"/>
    <x v="6102"/>
    <n v="0"/>
    <n v="0"/>
    <n v="0"/>
    <x v="3"/>
  </r>
  <r>
    <b v="0"/>
    <m/>
    <m/>
    <x v="13"/>
    <x v="6103"/>
    <n v="0"/>
    <n v="0"/>
    <n v="0"/>
    <x v="3"/>
  </r>
  <r>
    <b v="0"/>
    <m/>
    <m/>
    <x v="13"/>
    <x v="6104"/>
    <n v="0"/>
    <n v="0"/>
    <n v="0"/>
    <x v="3"/>
  </r>
  <r>
    <b v="0"/>
    <m/>
    <m/>
    <x v="13"/>
    <x v="6105"/>
    <n v="0"/>
    <n v="0"/>
    <n v="0"/>
    <x v="3"/>
  </r>
  <r>
    <b v="0"/>
    <m/>
    <m/>
    <x v="13"/>
    <x v="6106"/>
    <n v="0"/>
    <n v="0"/>
    <n v="0"/>
    <x v="3"/>
  </r>
  <r>
    <b v="0"/>
    <m/>
    <m/>
    <x v="13"/>
    <x v="6107"/>
    <n v="0"/>
    <n v="0"/>
    <n v="0"/>
    <x v="3"/>
  </r>
  <r>
    <b v="0"/>
    <m/>
    <m/>
    <x v="13"/>
    <x v="6108"/>
    <n v="0"/>
    <n v="0"/>
    <n v="0"/>
    <x v="3"/>
  </r>
  <r>
    <b v="0"/>
    <m/>
    <m/>
    <x v="13"/>
    <x v="6109"/>
    <n v="0"/>
    <n v="0"/>
    <n v="0"/>
    <x v="3"/>
  </r>
  <r>
    <b v="0"/>
    <m/>
    <m/>
    <x v="13"/>
    <x v="6110"/>
    <n v="0"/>
    <n v="0"/>
    <n v="0"/>
    <x v="3"/>
  </r>
  <r>
    <b v="0"/>
    <m/>
    <m/>
    <x v="13"/>
    <x v="6111"/>
    <n v="0"/>
    <n v="0"/>
    <n v="0"/>
    <x v="3"/>
  </r>
  <r>
    <b v="0"/>
    <m/>
    <m/>
    <x v="13"/>
    <x v="6112"/>
    <n v="0"/>
    <n v="0"/>
    <n v="0"/>
    <x v="3"/>
  </r>
  <r>
    <b v="0"/>
    <m/>
    <m/>
    <x v="13"/>
    <x v="6113"/>
    <n v="0"/>
    <n v="0"/>
    <n v="0"/>
    <x v="3"/>
  </r>
  <r>
    <b v="0"/>
    <m/>
    <m/>
    <x v="13"/>
    <x v="6114"/>
    <n v="0"/>
    <n v="0"/>
    <n v="0"/>
    <x v="3"/>
  </r>
  <r>
    <b v="0"/>
    <m/>
    <m/>
    <x v="13"/>
    <x v="6115"/>
    <n v="0"/>
    <n v="0"/>
    <n v="0"/>
    <x v="3"/>
  </r>
  <r>
    <b v="0"/>
    <m/>
    <m/>
    <x v="13"/>
    <x v="6116"/>
    <n v="0"/>
    <n v="0"/>
    <n v="0"/>
    <x v="3"/>
  </r>
  <r>
    <b v="0"/>
    <m/>
    <m/>
    <x v="13"/>
    <x v="6117"/>
    <n v="0"/>
    <n v="0"/>
    <n v="0"/>
    <x v="3"/>
  </r>
  <r>
    <b v="0"/>
    <m/>
    <m/>
    <x v="13"/>
    <x v="6118"/>
    <n v="0"/>
    <n v="0"/>
    <n v="0"/>
    <x v="3"/>
  </r>
  <r>
    <b v="0"/>
    <m/>
    <m/>
    <x v="13"/>
    <x v="6119"/>
    <n v="0"/>
    <n v="0"/>
    <n v="0"/>
    <x v="3"/>
  </r>
  <r>
    <b v="0"/>
    <m/>
    <m/>
    <x v="13"/>
    <x v="6120"/>
    <n v="0"/>
    <n v="0"/>
    <n v="0"/>
    <x v="3"/>
  </r>
  <r>
    <b v="0"/>
    <m/>
    <m/>
    <x v="13"/>
    <x v="6121"/>
    <n v="0"/>
    <n v="0"/>
    <n v="0"/>
    <x v="8"/>
  </r>
  <r>
    <b v="0"/>
    <m/>
    <m/>
    <x v="13"/>
    <x v="6122"/>
    <n v="0"/>
    <n v="0"/>
    <n v="0"/>
    <x v="9"/>
  </r>
  <r>
    <b v="0"/>
    <m/>
    <m/>
    <x v="13"/>
    <x v="6123"/>
    <n v="0"/>
    <n v="0"/>
    <n v="0"/>
    <x v="9"/>
  </r>
  <r>
    <b v="0"/>
    <m/>
    <m/>
    <x v="13"/>
    <x v="6124"/>
    <n v="0"/>
    <n v="0"/>
    <n v="0"/>
    <x v="13"/>
  </r>
  <r>
    <b v="0"/>
    <m/>
    <m/>
    <x v="13"/>
    <x v="6125"/>
    <n v="0"/>
    <n v="0"/>
    <n v="0"/>
    <x v="13"/>
  </r>
  <r>
    <b v="0"/>
    <m/>
    <m/>
    <x v="13"/>
    <x v="6126"/>
    <n v="0"/>
    <n v="0"/>
    <n v="0"/>
    <x v="8"/>
  </r>
  <r>
    <b v="0"/>
    <m/>
    <m/>
    <x v="13"/>
    <x v="6127"/>
    <n v="0"/>
    <n v="0"/>
    <n v="0"/>
    <x v="8"/>
  </r>
  <r>
    <b v="0"/>
    <m/>
    <m/>
    <x v="13"/>
    <x v="6128"/>
    <n v="0"/>
    <n v="0"/>
    <n v="0"/>
    <x v="9"/>
  </r>
  <r>
    <b v="0"/>
    <m/>
    <m/>
    <x v="13"/>
    <x v="6129"/>
    <n v="0"/>
    <n v="0"/>
    <n v="0"/>
    <x v="8"/>
  </r>
  <r>
    <b v="0"/>
    <m/>
    <m/>
    <x v="13"/>
    <x v="6130"/>
    <n v="0"/>
    <n v="0"/>
    <n v="0"/>
    <x v="8"/>
  </r>
  <r>
    <b v="0"/>
    <m/>
    <m/>
    <x v="13"/>
    <x v="6131"/>
    <n v="0"/>
    <n v="0"/>
    <n v="0"/>
    <x v="8"/>
  </r>
  <r>
    <b v="0"/>
    <m/>
    <m/>
    <x v="13"/>
    <x v="6132"/>
    <n v="0"/>
    <n v="0"/>
    <n v="0"/>
    <x v="8"/>
  </r>
  <r>
    <b v="0"/>
    <m/>
    <m/>
    <x v="13"/>
    <x v="6133"/>
    <n v="0"/>
    <n v="0"/>
    <n v="0"/>
    <x v="8"/>
  </r>
  <r>
    <b v="0"/>
    <m/>
    <m/>
    <x v="13"/>
    <x v="6134"/>
    <n v="0"/>
    <n v="0"/>
    <n v="0"/>
    <x v="9"/>
  </r>
  <r>
    <b v="0"/>
    <m/>
    <m/>
    <x v="13"/>
    <x v="6135"/>
    <n v="0"/>
    <n v="0"/>
    <n v="0"/>
    <x v="9"/>
  </r>
  <r>
    <b v="0"/>
    <m/>
    <m/>
    <x v="13"/>
    <x v="6136"/>
    <n v="0"/>
    <n v="0"/>
    <n v="0"/>
    <x v="8"/>
  </r>
  <r>
    <b v="0"/>
    <m/>
    <m/>
    <x v="13"/>
    <x v="6137"/>
    <n v="0"/>
    <n v="0"/>
    <n v="0"/>
    <x v="8"/>
  </r>
  <r>
    <b v="0"/>
    <m/>
    <m/>
    <x v="13"/>
    <x v="6138"/>
    <n v="0"/>
    <n v="0"/>
    <n v="0"/>
    <x v="8"/>
  </r>
  <r>
    <b v="0"/>
    <m/>
    <m/>
    <x v="13"/>
    <x v="6139"/>
    <n v="0"/>
    <n v="0"/>
    <n v="0"/>
    <x v="8"/>
  </r>
  <r>
    <b v="0"/>
    <m/>
    <m/>
    <x v="13"/>
    <x v="6140"/>
    <n v="0"/>
    <n v="0"/>
    <n v="0"/>
    <x v="8"/>
  </r>
  <r>
    <b v="0"/>
    <m/>
    <m/>
    <x v="13"/>
    <x v="6141"/>
    <n v="0"/>
    <n v="0"/>
    <n v="0"/>
    <x v="8"/>
  </r>
  <r>
    <b v="0"/>
    <m/>
    <m/>
    <x v="13"/>
    <x v="6142"/>
    <n v="0"/>
    <n v="0"/>
    <n v="0"/>
    <x v="8"/>
  </r>
  <r>
    <b v="0"/>
    <m/>
    <m/>
    <x v="13"/>
    <x v="6143"/>
    <n v="0"/>
    <n v="0"/>
    <n v="0"/>
    <x v="8"/>
  </r>
  <r>
    <b v="0"/>
    <m/>
    <m/>
    <x v="13"/>
    <x v="6144"/>
    <n v="0"/>
    <n v="0"/>
    <n v="0"/>
    <x v="8"/>
  </r>
  <r>
    <b v="0"/>
    <m/>
    <m/>
    <x v="13"/>
    <x v="6145"/>
    <n v="0"/>
    <n v="0"/>
    <n v="0"/>
    <x v="8"/>
  </r>
  <r>
    <b v="0"/>
    <m/>
    <m/>
    <x v="13"/>
    <x v="6146"/>
    <n v="0"/>
    <n v="0"/>
    <n v="0"/>
    <x v="8"/>
  </r>
  <r>
    <b v="0"/>
    <m/>
    <m/>
    <x v="13"/>
    <x v="6147"/>
    <n v="0"/>
    <n v="0"/>
    <n v="0"/>
    <x v="8"/>
  </r>
  <r>
    <b v="0"/>
    <m/>
    <m/>
    <x v="13"/>
    <x v="6148"/>
    <n v="0"/>
    <n v="0"/>
    <n v="0"/>
    <x v="8"/>
  </r>
  <r>
    <b v="0"/>
    <m/>
    <m/>
    <x v="13"/>
    <x v="6149"/>
    <n v="0"/>
    <n v="0"/>
    <n v="0"/>
    <x v="8"/>
  </r>
  <r>
    <b v="0"/>
    <m/>
    <m/>
    <x v="13"/>
    <x v="6150"/>
    <n v="0"/>
    <n v="0"/>
    <n v="0"/>
    <x v="8"/>
  </r>
  <r>
    <b v="0"/>
    <m/>
    <m/>
    <x v="13"/>
    <x v="6151"/>
    <n v="0"/>
    <n v="0"/>
    <n v="0"/>
    <x v="8"/>
  </r>
  <r>
    <b v="0"/>
    <m/>
    <m/>
    <x v="13"/>
    <x v="6152"/>
    <n v="0"/>
    <n v="0"/>
    <n v="0"/>
    <x v="8"/>
  </r>
  <r>
    <b v="0"/>
    <m/>
    <m/>
    <x v="13"/>
    <x v="6153"/>
    <n v="0"/>
    <n v="0"/>
    <n v="0"/>
    <x v="8"/>
  </r>
  <r>
    <b v="0"/>
    <m/>
    <m/>
    <x v="13"/>
    <x v="6154"/>
    <n v="0"/>
    <n v="0"/>
    <n v="0"/>
    <x v="8"/>
  </r>
  <r>
    <b v="0"/>
    <m/>
    <m/>
    <x v="13"/>
    <x v="6155"/>
    <n v="0"/>
    <n v="0"/>
    <n v="0"/>
    <x v="8"/>
  </r>
  <r>
    <b v="0"/>
    <m/>
    <m/>
    <x v="13"/>
    <x v="6156"/>
    <n v="0"/>
    <n v="0"/>
    <n v="0"/>
    <x v="8"/>
  </r>
  <r>
    <b v="0"/>
    <m/>
    <m/>
    <x v="13"/>
    <x v="6157"/>
    <n v="0"/>
    <n v="0"/>
    <n v="0"/>
    <x v="9"/>
  </r>
  <r>
    <b v="0"/>
    <m/>
    <m/>
    <x v="13"/>
    <x v="6158"/>
    <n v="0"/>
    <n v="0"/>
    <n v="0"/>
    <x v="8"/>
  </r>
  <r>
    <b v="0"/>
    <m/>
    <m/>
    <x v="13"/>
    <x v="6159"/>
    <n v="0"/>
    <n v="0"/>
    <n v="0"/>
    <x v="8"/>
  </r>
  <r>
    <b v="0"/>
    <m/>
    <m/>
    <x v="13"/>
    <x v="6160"/>
    <n v="0"/>
    <n v="0"/>
    <n v="0"/>
    <x v="8"/>
  </r>
  <r>
    <b v="0"/>
    <m/>
    <m/>
    <x v="13"/>
    <x v="6161"/>
    <n v="0"/>
    <n v="0"/>
    <n v="0"/>
    <x v="3"/>
  </r>
  <r>
    <b v="0"/>
    <m/>
    <m/>
    <x v="13"/>
    <x v="6162"/>
    <n v="0"/>
    <n v="0"/>
    <n v="0"/>
    <x v="3"/>
  </r>
  <r>
    <b v="0"/>
    <m/>
    <m/>
    <x v="13"/>
    <x v="6163"/>
    <n v="0"/>
    <n v="0"/>
    <n v="0"/>
    <x v="3"/>
  </r>
  <r>
    <b v="0"/>
    <m/>
    <m/>
    <x v="13"/>
    <x v="6164"/>
    <n v="0"/>
    <n v="0"/>
    <n v="0"/>
    <x v="3"/>
  </r>
  <r>
    <b v="0"/>
    <m/>
    <m/>
    <x v="13"/>
    <x v="6165"/>
    <n v="0"/>
    <n v="0"/>
    <n v="0"/>
    <x v="3"/>
  </r>
  <r>
    <b v="0"/>
    <m/>
    <m/>
    <x v="13"/>
    <x v="6166"/>
    <n v="0"/>
    <n v="0"/>
    <n v="0"/>
    <x v="1"/>
  </r>
  <r>
    <b v="0"/>
    <m/>
    <m/>
    <x v="13"/>
    <x v="6167"/>
    <n v="0"/>
    <n v="0"/>
    <n v="0"/>
    <x v="3"/>
  </r>
  <r>
    <b v="0"/>
    <m/>
    <m/>
    <x v="13"/>
    <x v="6168"/>
    <n v="0"/>
    <n v="0"/>
    <n v="0"/>
    <x v="3"/>
  </r>
  <r>
    <b v="0"/>
    <m/>
    <m/>
    <x v="13"/>
    <x v="6169"/>
    <n v="0"/>
    <n v="0"/>
    <n v="0"/>
    <x v="3"/>
  </r>
  <r>
    <b v="0"/>
    <m/>
    <m/>
    <x v="13"/>
    <x v="6170"/>
    <n v="0"/>
    <n v="0"/>
    <n v="0"/>
    <x v="3"/>
  </r>
  <r>
    <b v="0"/>
    <m/>
    <m/>
    <x v="13"/>
    <x v="6171"/>
    <n v="0"/>
    <n v="0"/>
    <n v="0"/>
    <x v="3"/>
  </r>
  <r>
    <b v="0"/>
    <m/>
    <m/>
    <x v="13"/>
    <x v="6172"/>
    <n v="0"/>
    <n v="0"/>
    <n v="0"/>
    <x v="3"/>
  </r>
  <r>
    <b v="0"/>
    <m/>
    <m/>
    <x v="13"/>
    <x v="6173"/>
    <n v="0"/>
    <n v="0"/>
    <n v="0"/>
    <x v="3"/>
  </r>
  <r>
    <b v="0"/>
    <m/>
    <m/>
    <x v="13"/>
    <x v="6174"/>
    <n v="0"/>
    <n v="0"/>
    <n v="0"/>
    <x v="3"/>
  </r>
  <r>
    <b v="0"/>
    <m/>
    <m/>
    <x v="13"/>
    <x v="6175"/>
    <n v="0"/>
    <n v="0"/>
    <n v="0"/>
    <x v="3"/>
  </r>
  <r>
    <b v="0"/>
    <m/>
    <m/>
    <x v="13"/>
    <x v="6176"/>
    <n v="0"/>
    <n v="0"/>
    <n v="0"/>
    <x v="9"/>
  </r>
  <r>
    <b v="0"/>
    <m/>
    <m/>
    <x v="13"/>
    <x v="6177"/>
    <n v="0"/>
    <n v="0"/>
    <n v="0"/>
    <x v="9"/>
  </r>
  <r>
    <b v="0"/>
    <m/>
    <m/>
    <x v="13"/>
    <x v="6178"/>
    <n v="0"/>
    <n v="0"/>
    <n v="0"/>
    <x v="9"/>
  </r>
  <r>
    <b v="0"/>
    <m/>
    <m/>
    <x v="13"/>
    <x v="6179"/>
    <n v="0"/>
    <n v="0"/>
    <n v="0"/>
    <x v="1"/>
  </r>
  <r>
    <b v="0"/>
    <m/>
    <m/>
    <x v="13"/>
    <x v="6180"/>
    <n v="0"/>
    <n v="0"/>
    <n v="0"/>
    <x v="3"/>
  </r>
  <r>
    <b v="0"/>
    <m/>
    <m/>
    <x v="13"/>
    <x v="6181"/>
    <n v="0"/>
    <n v="0"/>
    <n v="0"/>
    <x v="3"/>
  </r>
  <r>
    <b v="0"/>
    <m/>
    <m/>
    <x v="13"/>
    <x v="6182"/>
    <n v="0"/>
    <n v="0"/>
    <n v="0"/>
    <x v="3"/>
  </r>
  <r>
    <b v="0"/>
    <m/>
    <m/>
    <x v="13"/>
    <x v="6183"/>
    <n v="0"/>
    <n v="0"/>
    <n v="0"/>
    <x v="3"/>
  </r>
  <r>
    <b v="0"/>
    <m/>
    <m/>
    <x v="13"/>
    <x v="6184"/>
    <n v="0"/>
    <n v="0"/>
    <n v="0"/>
    <x v="3"/>
  </r>
  <r>
    <b v="0"/>
    <m/>
    <m/>
    <x v="13"/>
    <x v="6185"/>
    <n v="0"/>
    <n v="0"/>
    <n v="0"/>
    <x v="3"/>
  </r>
  <r>
    <b v="0"/>
    <m/>
    <m/>
    <x v="13"/>
    <x v="6186"/>
    <n v="0"/>
    <n v="0"/>
    <n v="0"/>
    <x v="3"/>
  </r>
  <r>
    <b v="0"/>
    <m/>
    <m/>
    <x v="13"/>
    <x v="6187"/>
    <n v="0"/>
    <n v="0"/>
    <n v="0"/>
    <x v="3"/>
  </r>
  <r>
    <b v="0"/>
    <m/>
    <m/>
    <x v="13"/>
    <x v="6188"/>
    <n v="0"/>
    <n v="0"/>
    <n v="0"/>
    <x v="3"/>
  </r>
  <r>
    <b v="0"/>
    <m/>
    <m/>
    <x v="13"/>
    <x v="6189"/>
    <n v="0"/>
    <n v="0"/>
    <n v="0"/>
    <x v="3"/>
  </r>
  <r>
    <b v="0"/>
    <m/>
    <m/>
    <x v="13"/>
    <x v="6190"/>
    <n v="0"/>
    <n v="0"/>
    <n v="0"/>
    <x v="3"/>
  </r>
  <r>
    <b v="0"/>
    <m/>
    <m/>
    <x v="13"/>
    <x v="6191"/>
    <n v="0"/>
    <n v="0"/>
    <n v="0"/>
    <x v="3"/>
  </r>
  <r>
    <b v="0"/>
    <m/>
    <m/>
    <x v="13"/>
    <x v="6192"/>
    <n v="0"/>
    <n v="0"/>
    <n v="0"/>
    <x v="9"/>
  </r>
  <r>
    <b v="0"/>
    <m/>
    <m/>
    <x v="13"/>
    <x v="6193"/>
    <n v="0"/>
    <n v="0"/>
    <n v="0"/>
    <x v="9"/>
  </r>
  <r>
    <b v="0"/>
    <m/>
    <m/>
    <x v="13"/>
    <x v="6194"/>
    <n v="0"/>
    <n v="0"/>
    <n v="0"/>
    <x v="9"/>
  </r>
  <r>
    <b v="0"/>
    <m/>
    <m/>
    <x v="13"/>
    <x v="6195"/>
    <n v="0"/>
    <n v="0"/>
    <n v="0"/>
    <x v="9"/>
  </r>
  <r>
    <b v="0"/>
    <m/>
    <m/>
    <x v="13"/>
    <x v="6196"/>
    <n v="0"/>
    <n v="0"/>
    <n v="0"/>
    <x v="9"/>
  </r>
  <r>
    <b v="0"/>
    <m/>
    <m/>
    <x v="13"/>
    <x v="6197"/>
    <n v="0"/>
    <n v="0"/>
    <n v="0"/>
    <x v="9"/>
  </r>
  <r>
    <b v="0"/>
    <m/>
    <m/>
    <x v="13"/>
    <x v="6198"/>
    <n v="0"/>
    <n v="0"/>
    <n v="0"/>
    <x v="9"/>
  </r>
  <r>
    <b v="0"/>
    <m/>
    <m/>
    <x v="13"/>
    <x v="6199"/>
    <n v="0"/>
    <n v="0"/>
    <n v="0"/>
    <x v="9"/>
  </r>
  <r>
    <b v="0"/>
    <m/>
    <m/>
    <x v="13"/>
    <x v="6200"/>
    <n v="0"/>
    <n v="0"/>
    <n v="0"/>
    <x v="9"/>
  </r>
  <r>
    <b v="0"/>
    <m/>
    <m/>
    <x v="13"/>
    <x v="6201"/>
    <n v="0"/>
    <n v="0"/>
    <n v="0"/>
    <x v="9"/>
  </r>
  <r>
    <b v="0"/>
    <m/>
    <m/>
    <x v="13"/>
    <x v="6202"/>
    <n v="0"/>
    <n v="0"/>
    <n v="0"/>
    <x v="9"/>
  </r>
  <r>
    <b v="0"/>
    <m/>
    <m/>
    <x v="13"/>
    <x v="6203"/>
    <n v="0"/>
    <n v="0"/>
    <n v="0"/>
    <x v="9"/>
  </r>
  <r>
    <b v="0"/>
    <m/>
    <m/>
    <x v="13"/>
    <x v="6204"/>
    <n v="0"/>
    <n v="0"/>
    <n v="0"/>
    <x v="9"/>
  </r>
  <r>
    <b v="0"/>
    <m/>
    <m/>
    <x v="13"/>
    <x v="6205"/>
    <n v="0"/>
    <n v="0"/>
    <n v="0"/>
    <x v="9"/>
  </r>
  <r>
    <b v="0"/>
    <m/>
    <m/>
    <x v="13"/>
    <x v="6206"/>
    <n v="0"/>
    <n v="0"/>
    <n v="0"/>
    <x v="9"/>
  </r>
  <r>
    <b v="0"/>
    <m/>
    <m/>
    <x v="13"/>
    <x v="6207"/>
    <n v="0"/>
    <n v="0"/>
    <n v="0"/>
    <x v="9"/>
  </r>
  <r>
    <b v="0"/>
    <m/>
    <m/>
    <x v="13"/>
    <x v="6208"/>
    <n v="0"/>
    <n v="0"/>
    <n v="0"/>
    <x v="9"/>
  </r>
  <r>
    <b v="0"/>
    <m/>
    <m/>
    <x v="13"/>
    <x v="6209"/>
    <n v="0"/>
    <n v="0"/>
    <n v="0"/>
    <x v="9"/>
  </r>
  <r>
    <b v="0"/>
    <m/>
    <m/>
    <x v="13"/>
    <x v="6210"/>
    <n v="0"/>
    <n v="0"/>
    <n v="0"/>
    <x v="9"/>
  </r>
  <r>
    <b v="0"/>
    <m/>
    <m/>
    <x v="13"/>
    <x v="6211"/>
    <n v="0"/>
    <n v="0"/>
    <n v="0"/>
    <x v="9"/>
  </r>
  <r>
    <b v="0"/>
    <m/>
    <m/>
    <x v="13"/>
    <x v="6212"/>
    <n v="0"/>
    <n v="0"/>
    <n v="0"/>
    <x v="9"/>
  </r>
  <r>
    <b v="0"/>
    <m/>
    <m/>
    <x v="13"/>
    <x v="6213"/>
    <n v="0"/>
    <n v="0"/>
    <n v="0"/>
    <x v="9"/>
  </r>
  <r>
    <b v="0"/>
    <m/>
    <m/>
    <x v="13"/>
    <x v="6214"/>
    <n v="0"/>
    <n v="0"/>
    <n v="0"/>
    <x v="9"/>
  </r>
  <r>
    <b v="0"/>
    <m/>
    <m/>
    <x v="13"/>
    <x v="6215"/>
    <n v="0"/>
    <n v="0"/>
    <n v="0"/>
    <x v="9"/>
  </r>
  <r>
    <b v="0"/>
    <m/>
    <m/>
    <x v="13"/>
    <x v="6216"/>
    <n v="0"/>
    <n v="0"/>
    <n v="0"/>
    <x v="9"/>
  </r>
  <r>
    <b v="0"/>
    <m/>
    <m/>
    <x v="13"/>
    <x v="6217"/>
    <n v="0"/>
    <n v="0"/>
    <n v="0"/>
    <x v="9"/>
  </r>
  <r>
    <b v="0"/>
    <m/>
    <m/>
    <x v="13"/>
    <x v="6218"/>
    <n v="0"/>
    <n v="0"/>
    <n v="0"/>
    <x v="9"/>
  </r>
  <r>
    <b v="0"/>
    <m/>
    <m/>
    <x v="13"/>
    <x v="6219"/>
    <n v="0"/>
    <n v="0"/>
    <n v="0"/>
    <x v="9"/>
  </r>
  <r>
    <b v="0"/>
    <m/>
    <m/>
    <x v="13"/>
    <x v="6220"/>
    <n v="0"/>
    <n v="0"/>
    <n v="0"/>
    <x v="9"/>
  </r>
  <r>
    <b v="0"/>
    <m/>
    <m/>
    <x v="13"/>
    <x v="6221"/>
    <n v="0"/>
    <n v="0"/>
    <n v="0"/>
    <x v="9"/>
  </r>
  <r>
    <b v="0"/>
    <m/>
    <m/>
    <x v="13"/>
    <x v="6222"/>
    <n v="0"/>
    <n v="0"/>
    <n v="0"/>
    <x v="9"/>
  </r>
  <r>
    <b v="0"/>
    <m/>
    <m/>
    <x v="13"/>
    <x v="6223"/>
    <n v="0"/>
    <n v="0"/>
    <n v="0"/>
    <x v="9"/>
  </r>
  <r>
    <b v="0"/>
    <m/>
    <m/>
    <x v="13"/>
    <x v="6224"/>
    <n v="0"/>
    <n v="0"/>
    <n v="0"/>
    <x v="9"/>
  </r>
  <r>
    <b v="0"/>
    <m/>
    <m/>
    <x v="13"/>
    <x v="6225"/>
    <n v="0"/>
    <n v="0"/>
    <n v="0"/>
    <x v="9"/>
  </r>
  <r>
    <b v="0"/>
    <m/>
    <m/>
    <x v="13"/>
    <x v="6226"/>
    <n v="0"/>
    <n v="0"/>
    <n v="0"/>
    <x v="9"/>
  </r>
  <r>
    <b v="0"/>
    <m/>
    <m/>
    <x v="13"/>
    <x v="6227"/>
    <n v="0"/>
    <n v="0"/>
    <n v="0"/>
    <x v="9"/>
  </r>
  <r>
    <b v="0"/>
    <m/>
    <m/>
    <x v="13"/>
    <x v="6228"/>
    <n v="0"/>
    <n v="0"/>
    <n v="0"/>
    <x v="9"/>
  </r>
  <r>
    <b v="0"/>
    <m/>
    <m/>
    <x v="13"/>
    <x v="6229"/>
    <n v="0"/>
    <n v="0"/>
    <n v="0"/>
    <x v="9"/>
  </r>
  <r>
    <b v="0"/>
    <m/>
    <m/>
    <x v="13"/>
    <x v="6230"/>
    <n v="0"/>
    <n v="0"/>
    <n v="0"/>
    <x v="9"/>
  </r>
  <r>
    <b v="0"/>
    <m/>
    <m/>
    <x v="13"/>
    <x v="6231"/>
    <n v="0"/>
    <n v="0"/>
    <n v="0"/>
    <x v="9"/>
  </r>
  <r>
    <b v="0"/>
    <m/>
    <m/>
    <x v="13"/>
    <x v="6232"/>
    <n v="0"/>
    <n v="0"/>
    <n v="0"/>
    <x v="9"/>
  </r>
  <r>
    <b v="0"/>
    <m/>
    <m/>
    <x v="13"/>
    <x v="6233"/>
    <n v="0"/>
    <n v="0"/>
    <n v="0"/>
    <x v="9"/>
  </r>
  <r>
    <b v="0"/>
    <m/>
    <m/>
    <x v="13"/>
    <x v="6234"/>
    <n v="0"/>
    <n v="0"/>
    <n v="0"/>
    <x v="9"/>
  </r>
  <r>
    <b v="0"/>
    <m/>
    <m/>
    <x v="13"/>
    <x v="6235"/>
    <n v="0"/>
    <n v="0"/>
    <n v="0"/>
    <x v="9"/>
  </r>
  <r>
    <b v="0"/>
    <m/>
    <m/>
    <x v="13"/>
    <x v="6236"/>
    <n v="0"/>
    <n v="0"/>
    <n v="0"/>
    <x v="9"/>
  </r>
  <r>
    <b v="0"/>
    <m/>
    <m/>
    <x v="13"/>
    <x v="6237"/>
    <n v="0"/>
    <n v="0"/>
    <n v="0"/>
    <x v="9"/>
  </r>
  <r>
    <b v="0"/>
    <m/>
    <m/>
    <x v="13"/>
    <x v="6238"/>
    <n v="0"/>
    <n v="0"/>
    <n v="0"/>
    <x v="9"/>
  </r>
  <r>
    <b v="0"/>
    <m/>
    <m/>
    <x v="13"/>
    <x v="6239"/>
    <n v="0"/>
    <n v="0"/>
    <n v="0"/>
    <x v="9"/>
  </r>
  <r>
    <b v="0"/>
    <m/>
    <m/>
    <x v="13"/>
    <x v="6240"/>
    <n v="0"/>
    <n v="0"/>
    <n v="0"/>
    <x v="9"/>
  </r>
  <r>
    <b v="0"/>
    <m/>
    <m/>
    <x v="13"/>
    <x v="6241"/>
    <n v="0"/>
    <n v="0"/>
    <n v="0"/>
    <x v="9"/>
  </r>
  <r>
    <b v="0"/>
    <m/>
    <m/>
    <x v="13"/>
    <x v="6242"/>
    <n v="0"/>
    <n v="0"/>
    <n v="0"/>
    <x v="9"/>
  </r>
  <r>
    <b v="0"/>
    <m/>
    <m/>
    <x v="13"/>
    <x v="6243"/>
    <n v="0"/>
    <n v="0"/>
    <n v="0"/>
    <x v="9"/>
  </r>
  <r>
    <b v="0"/>
    <m/>
    <m/>
    <x v="13"/>
    <x v="6244"/>
    <n v="0"/>
    <n v="0"/>
    <n v="0"/>
    <x v="9"/>
  </r>
  <r>
    <b v="0"/>
    <m/>
    <m/>
    <x v="13"/>
    <x v="6245"/>
    <n v="0"/>
    <n v="0"/>
    <n v="0"/>
    <x v="9"/>
  </r>
  <r>
    <b v="0"/>
    <m/>
    <m/>
    <x v="13"/>
    <x v="6246"/>
    <n v="0"/>
    <n v="0"/>
    <n v="0"/>
    <x v="9"/>
  </r>
  <r>
    <b v="0"/>
    <m/>
    <m/>
    <x v="13"/>
    <x v="6247"/>
    <n v="0"/>
    <n v="0"/>
    <n v="0"/>
    <x v="9"/>
  </r>
  <r>
    <b v="0"/>
    <m/>
    <m/>
    <x v="13"/>
    <x v="6248"/>
    <n v="0"/>
    <n v="0"/>
    <n v="0"/>
    <x v="9"/>
  </r>
  <r>
    <b v="0"/>
    <m/>
    <m/>
    <x v="13"/>
    <x v="6249"/>
    <n v="0"/>
    <n v="0"/>
    <n v="0"/>
    <x v="9"/>
  </r>
  <r>
    <b v="0"/>
    <m/>
    <m/>
    <x v="13"/>
    <x v="6250"/>
    <n v="0"/>
    <n v="0"/>
    <n v="0"/>
    <x v="9"/>
  </r>
  <r>
    <b v="0"/>
    <m/>
    <m/>
    <x v="13"/>
    <x v="6251"/>
    <n v="0"/>
    <n v="0"/>
    <n v="0"/>
    <x v="9"/>
  </r>
  <r>
    <b v="0"/>
    <m/>
    <m/>
    <x v="13"/>
    <x v="6252"/>
    <n v="0"/>
    <n v="0"/>
    <n v="0"/>
    <x v="9"/>
  </r>
  <r>
    <b v="0"/>
    <m/>
    <m/>
    <x v="13"/>
    <x v="6253"/>
    <n v="0"/>
    <n v="0"/>
    <n v="0"/>
    <x v="9"/>
  </r>
  <r>
    <b v="0"/>
    <m/>
    <m/>
    <x v="13"/>
    <x v="6254"/>
    <n v="0"/>
    <n v="0"/>
    <n v="0"/>
    <x v="9"/>
  </r>
  <r>
    <b v="0"/>
    <m/>
    <m/>
    <x v="13"/>
    <x v="6255"/>
    <n v="0"/>
    <n v="0"/>
    <n v="0"/>
    <x v="9"/>
  </r>
  <r>
    <b v="0"/>
    <m/>
    <m/>
    <x v="13"/>
    <x v="6256"/>
    <n v="0"/>
    <n v="0"/>
    <n v="0"/>
    <x v="9"/>
  </r>
  <r>
    <b v="0"/>
    <m/>
    <m/>
    <x v="13"/>
    <x v="6257"/>
    <n v="0"/>
    <n v="0"/>
    <n v="0"/>
    <x v="9"/>
  </r>
  <r>
    <b v="0"/>
    <m/>
    <m/>
    <x v="13"/>
    <x v="6258"/>
    <n v="0"/>
    <n v="0"/>
    <n v="0"/>
    <x v="9"/>
  </r>
  <r>
    <b v="0"/>
    <m/>
    <m/>
    <x v="13"/>
    <x v="6259"/>
    <n v="0"/>
    <n v="0"/>
    <n v="0"/>
    <x v="9"/>
  </r>
  <r>
    <b v="0"/>
    <m/>
    <m/>
    <x v="13"/>
    <x v="6260"/>
    <n v="0"/>
    <n v="0"/>
    <n v="0"/>
    <x v="9"/>
  </r>
  <r>
    <b v="0"/>
    <m/>
    <m/>
    <x v="13"/>
    <x v="6261"/>
    <n v="0"/>
    <n v="0"/>
    <n v="0"/>
    <x v="9"/>
  </r>
  <r>
    <b v="0"/>
    <m/>
    <m/>
    <x v="13"/>
    <x v="6262"/>
    <n v="0"/>
    <n v="0"/>
    <n v="0"/>
    <x v="9"/>
  </r>
  <r>
    <b v="0"/>
    <m/>
    <m/>
    <x v="13"/>
    <x v="6263"/>
    <n v="0"/>
    <n v="0"/>
    <n v="0"/>
    <x v="9"/>
  </r>
  <r>
    <b v="0"/>
    <m/>
    <m/>
    <x v="13"/>
    <x v="6264"/>
    <n v="0"/>
    <n v="0"/>
    <n v="0"/>
    <x v="9"/>
  </r>
  <r>
    <b v="0"/>
    <m/>
    <m/>
    <x v="13"/>
    <x v="6265"/>
    <n v="0"/>
    <n v="0"/>
    <n v="0"/>
    <x v="9"/>
  </r>
  <r>
    <b v="0"/>
    <m/>
    <m/>
    <x v="13"/>
    <x v="6266"/>
    <n v="0"/>
    <n v="0"/>
    <n v="0"/>
    <x v="9"/>
  </r>
  <r>
    <b v="0"/>
    <m/>
    <m/>
    <x v="13"/>
    <x v="6267"/>
    <n v="0"/>
    <n v="0"/>
    <n v="0"/>
    <x v="9"/>
  </r>
  <r>
    <b v="0"/>
    <m/>
    <m/>
    <x v="13"/>
    <x v="6268"/>
    <n v="0"/>
    <n v="0"/>
    <n v="0"/>
    <x v="9"/>
  </r>
  <r>
    <b v="0"/>
    <m/>
    <m/>
    <x v="13"/>
    <x v="6269"/>
    <n v="0"/>
    <n v="0"/>
    <n v="0"/>
    <x v="9"/>
  </r>
  <r>
    <b v="0"/>
    <m/>
    <m/>
    <x v="13"/>
    <x v="6270"/>
    <n v="0"/>
    <n v="0"/>
    <n v="0"/>
    <x v="9"/>
  </r>
  <r>
    <b v="0"/>
    <m/>
    <m/>
    <x v="13"/>
    <x v="6271"/>
    <n v="0"/>
    <n v="0"/>
    <n v="0"/>
    <x v="9"/>
  </r>
  <r>
    <b v="0"/>
    <m/>
    <m/>
    <x v="13"/>
    <x v="6272"/>
    <n v="0"/>
    <n v="0"/>
    <n v="0"/>
    <x v="9"/>
  </r>
  <r>
    <b v="0"/>
    <m/>
    <m/>
    <x v="13"/>
    <x v="6273"/>
    <n v="0"/>
    <n v="0"/>
    <n v="0"/>
    <x v="9"/>
  </r>
  <r>
    <b v="0"/>
    <m/>
    <m/>
    <x v="13"/>
    <x v="6274"/>
    <n v="0"/>
    <n v="0"/>
    <n v="0"/>
    <x v="9"/>
  </r>
  <r>
    <b v="0"/>
    <m/>
    <m/>
    <x v="13"/>
    <x v="6275"/>
    <n v="0"/>
    <n v="0"/>
    <n v="0"/>
    <x v="9"/>
  </r>
  <r>
    <b v="0"/>
    <m/>
    <m/>
    <x v="13"/>
    <x v="6276"/>
    <n v="0"/>
    <n v="0"/>
    <n v="0"/>
    <x v="9"/>
  </r>
  <r>
    <b v="0"/>
    <m/>
    <m/>
    <x v="13"/>
    <x v="6277"/>
    <n v="0"/>
    <n v="0"/>
    <n v="0"/>
    <x v="9"/>
  </r>
  <r>
    <b v="0"/>
    <m/>
    <m/>
    <x v="13"/>
    <x v="6278"/>
    <n v="0"/>
    <n v="0"/>
    <n v="0"/>
    <x v="9"/>
  </r>
  <r>
    <b v="0"/>
    <m/>
    <m/>
    <x v="13"/>
    <x v="6279"/>
    <n v="0"/>
    <n v="0"/>
    <n v="0"/>
    <x v="9"/>
  </r>
  <r>
    <b v="0"/>
    <m/>
    <m/>
    <x v="13"/>
    <x v="6280"/>
    <n v="0"/>
    <n v="0"/>
    <n v="0"/>
    <x v="9"/>
  </r>
  <r>
    <b v="0"/>
    <m/>
    <m/>
    <x v="13"/>
    <x v="6281"/>
    <n v="0"/>
    <n v="0"/>
    <n v="0"/>
    <x v="9"/>
  </r>
  <r>
    <b v="0"/>
    <m/>
    <m/>
    <x v="13"/>
    <x v="6282"/>
    <n v="0"/>
    <n v="0"/>
    <n v="0"/>
    <x v="9"/>
  </r>
  <r>
    <b v="0"/>
    <m/>
    <m/>
    <x v="13"/>
    <x v="6283"/>
    <n v="0"/>
    <n v="0"/>
    <n v="0"/>
    <x v="9"/>
  </r>
  <r>
    <b v="0"/>
    <m/>
    <m/>
    <x v="13"/>
    <x v="6284"/>
    <n v="0"/>
    <n v="0"/>
    <n v="0"/>
    <x v="9"/>
  </r>
  <r>
    <b v="0"/>
    <m/>
    <m/>
    <x v="13"/>
    <x v="6285"/>
    <n v="0"/>
    <n v="0"/>
    <n v="0"/>
    <x v="9"/>
  </r>
  <r>
    <b v="0"/>
    <m/>
    <m/>
    <x v="13"/>
    <x v="6286"/>
    <n v="0"/>
    <n v="0"/>
    <n v="0"/>
    <x v="9"/>
  </r>
  <r>
    <b v="0"/>
    <m/>
    <m/>
    <x v="13"/>
    <x v="6287"/>
    <n v="0"/>
    <n v="0"/>
    <n v="0"/>
    <x v="9"/>
  </r>
  <r>
    <b v="0"/>
    <m/>
    <m/>
    <x v="13"/>
    <x v="6288"/>
    <n v="0"/>
    <n v="0"/>
    <n v="0"/>
    <x v="9"/>
  </r>
  <r>
    <b v="0"/>
    <m/>
    <m/>
    <x v="13"/>
    <x v="6289"/>
    <n v="0"/>
    <n v="0"/>
    <n v="0"/>
    <x v="9"/>
  </r>
  <r>
    <b v="0"/>
    <m/>
    <m/>
    <x v="13"/>
    <x v="6290"/>
    <n v="0"/>
    <n v="0"/>
    <n v="0"/>
    <x v="9"/>
  </r>
  <r>
    <b v="0"/>
    <m/>
    <m/>
    <x v="13"/>
    <x v="6291"/>
    <n v="0"/>
    <n v="0"/>
    <n v="0"/>
    <x v="1"/>
  </r>
  <r>
    <b v="0"/>
    <m/>
    <m/>
    <x v="13"/>
    <x v="6292"/>
    <n v="0"/>
    <n v="0"/>
    <n v="0"/>
    <x v="1"/>
  </r>
  <r>
    <b v="0"/>
    <m/>
    <m/>
    <x v="13"/>
    <x v="6293"/>
    <n v="0"/>
    <n v="0"/>
    <n v="0"/>
    <x v="3"/>
  </r>
  <r>
    <b v="0"/>
    <m/>
    <m/>
    <x v="13"/>
    <x v="6294"/>
    <n v="0"/>
    <n v="0"/>
    <n v="0"/>
    <x v="3"/>
  </r>
  <r>
    <b v="0"/>
    <m/>
    <m/>
    <x v="13"/>
    <x v="6295"/>
    <n v="0"/>
    <n v="0"/>
    <n v="0"/>
    <x v="3"/>
  </r>
  <r>
    <b v="0"/>
    <m/>
    <m/>
    <x v="13"/>
    <x v="6296"/>
    <n v="0"/>
    <n v="0"/>
    <n v="0"/>
    <x v="3"/>
  </r>
  <r>
    <b v="0"/>
    <m/>
    <m/>
    <x v="13"/>
    <x v="6297"/>
    <n v="0"/>
    <n v="0"/>
    <n v="0"/>
    <x v="3"/>
  </r>
  <r>
    <b v="0"/>
    <m/>
    <m/>
    <x v="13"/>
    <x v="6298"/>
    <n v="0"/>
    <n v="0"/>
    <n v="0"/>
    <x v="9"/>
  </r>
  <r>
    <b v="0"/>
    <m/>
    <m/>
    <x v="13"/>
    <x v="6299"/>
    <n v="0"/>
    <n v="0"/>
    <n v="0"/>
    <x v="9"/>
  </r>
  <r>
    <b v="0"/>
    <m/>
    <m/>
    <x v="13"/>
    <x v="6300"/>
    <n v="0"/>
    <n v="0"/>
    <n v="0"/>
    <x v="9"/>
  </r>
  <r>
    <b v="0"/>
    <m/>
    <m/>
    <x v="13"/>
    <x v="6301"/>
    <n v="0"/>
    <n v="0"/>
    <n v="0"/>
    <x v="9"/>
  </r>
  <r>
    <b v="0"/>
    <m/>
    <m/>
    <x v="13"/>
    <x v="6302"/>
    <n v="0"/>
    <n v="0"/>
    <n v="0"/>
    <x v="9"/>
  </r>
  <r>
    <b v="0"/>
    <m/>
    <m/>
    <x v="13"/>
    <x v="6303"/>
    <n v="0"/>
    <n v="0"/>
    <n v="0"/>
    <x v="9"/>
  </r>
  <r>
    <b v="0"/>
    <m/>
    <m/>
    <x v="13"/>
    <x v="6304"/>
    <n v="0"/>
    <n v="0"/>
    <n v="0"/>
    <x v="9"/>
  </r>
  <r>
    <b v="0"/>
    <m/>
    <m/>
    <x v="13"/>
    <x v="6305"/>
    <n v="0"/>
    <n v="0"/>
    <n v="0"/>
    <x v="9"/>
  </r>
  <r>
    <b v="0"/>
    <m/>
    <m/>
    <x v="13"/>
    <x v="6306"/>
    <n v="0"/>
    <n v="0"/>
    <n v="0"/>
    <x v="9"/>
  </r>
  <r>
    <b v="0"/>
    <m/>
    <m/>
    <x v="13"/>
    <x v="6307"/>
    <n v="0"/>
    <n v="0"/>
    <n v="0"/>
    <x v="9"/>
  </r>
  <r>
    <b v="0"/>
    <m/>
    <m/>
    <x v="13"/>
    <x v="6308"/>
    <n v="0"/>
    <n v="0"/>
    <n v="0"/>
    <x v="9"/>
  </r>
  <r>
    <b v="0"/>
    <m/>
    <m/>
    <x v="13"/>
    <x v="6309"/>
    <n v="0"/>
    <n v="0"/>
    <n v="0"/>
    <x v="9"/>
  </r>
  <r>
    <b v="0"/>
    <m/>
    <m/>
    <x v="13"/>
    <x v="6310"/>
    <n v="0"/>
    <n v="0"/>
    <n v="0"/>
    <x v="9"/>
  </r>
  <r>
    <b v="0"/>
    <m/>
    <m/>
    <x v="13"/>
    <x v="6311"/>
    <n v="0"/>
    <n v="0"/>
    <n v="0"/>
    <x v="9"/>
  </r>
  <r>
    <b v="0"/>
    <m/>
    <m/>
    <x v="13"/>
    <x v="6312"/>
    <n v="0"/>
    <n v="0"/>
    <n v="0"/>
    <x v="9"/>
  </r>
  <r>
    <b v="0"/>
    <m/>
    <m/>
    <x v="13"/>
    <x v="6313"/>
    <n v="0"/>
    <n v="0"/>
    <n v="0"/>
    <x v="9"/>
  </r>
  <r>
    <b v="0"/>
    <m/>
    <m/>
    <x v="13"/>
    <x v="6314"/>
    <n v="0"/>
    <n v="0"/>
    <n v="0"/>
    <x v="3"/>
  </r>
  <r>
    <b v="0"/>
    <m/>
    <m/>
    <x v="13"/>
    <x v="6315"/>
    <n v="0"/>
    <n v="0"/>
    <n v="0"/>
    <x v="3"/>
  </r>
  <r>
    <b v="0"/>
    <m/>
    <m/>
    <x v="13"/>
    <x v="6316"/>
    <n v="0"/>
    <n v="0"/>
    <n v="0"/>
    <x v="3"/>
  </r>
  <r>
    <b v="0"/>
    <m/>
    <m/>
    <x v="13"/>
    <x v="6317"/>
    <n v="0"/>
    <n v="0"/>
    <n v="0"/>
    <x v="3"/>
  </r>
  <r>
    <b v="0"/>
    <m/>
    <m/>
    <x v="13"/>
    <x v="6318"/>
    <n v="0"/>
    <n v="0"/>
    <n v="0"/>
    <x v="9"/>
  </r>
  <r>
    <b v="0"/>
    <m/>
    <m/>
    <x v="13"/>
    <x v="6319"/>
    <n v="0"/>
    <n v="0"/>
    <n v="0"/>
    <x v="9"/>
  </r>
  <r>
    <b v="0"/>
    <m/>
    <m/>
    <x v="13"/>
    <x v="6320"/>
    <n v="0"/>
    <n v="0"/>
    <n v="0"/>
    <x v="9"/>
  </r>
  <r>
    <b v="0"/>
    <m/>
    <m/>
    <x v="13"/>
    <x v="6321"/>
    <n v="0"/>
    <n v="0"/>
    <n v="0"/>
    <x v="9"/>
  </r>
  <r>
    <b v="0"/>
    <m/>
    <m/>
    <x v="13"/>
    <x v="6322"/>
    <n v="0"/>
    <n v="0"/>
    <n v="0"/>
    <x v="9"/>
  </r>
  <r>
    <b v="0"/>
    <m/>
    <m/>
    <x v="13"/>
    <x v="6323"/>
    <n v="0"/>
    <n v="0"/>
    <n v="0"/>
    <x v="9"/>
  </r>
  <r>
    <b v="0"/>
    <m/>
    <m/>
    <x v="13"/>
    <x v="6324"/>
    <n v="0"/>
    <n v="0"/>
    <n v="0"/>
    <x v="3"/>
  </r>
  <r>
    <b v="0"/>
    <m/>
    <m/>
    <x v="13"/>
    <x v="6325"/>
    <n v="0"/>
    <n v="0"/>
    <n v="0"/>
    <x v="3"/>
  </r>
  <r>
    <b v="0"/>
    <m/>
    <m/>
    <x v="13"/>
    <x v="6326"/>
    <n v="0"/>
    <n v="0"/>
    <n v="0"/>
    <x v="3"/>
  </r>
  <r>
    <b v="0"/>
    <m/>
    <m/>
    <x v="13"/>
    <x v="6327"/>
    <n v="0"/>
    <n v="0"/>
    <n v="0"/>
    <x v="3"/>
  </r>
  <r>
    <b v="0"/>
    <m/>
    <m/>
    <x v="13"/>
    <x v="6328"/>
    <n v="0"/>
    <n v="0"/>
    <n v="0"/>
    <x v="3"/>
  </r>
  <r>
    <b v="0"/>
    <m/>
    <m/>
    <x v="13"/>
    <x v="6329"/>
    <n v="0"/>
    <n v="0"/>
    <n v="0"/>
    <x v="9"/>
  </r>
  <r>
    <b v="0"/>
    <m/>
    <m/>
    <x v="13"/>
    <x v="6330"/>
    <n v="0"/>
    <n v="0"/>
    <n v="0"/>
    <x v="1"/>
  </r>
  <r>
    <b v="0"/>
    <m/>
    <m/>
    <x v="13"/>
    <x v="6331"/>
    <n v="0"/>
    <n v="0"/>
    <n v="0"/>
    <x v="3"/>
  </r>
  <r>
    <b v="0"/>
    <m/>
    <m/>
    <x v="13"/>
    <x v="6332"/>
    <n v="0"/>
    <n v="0"/>
    <n v="0"/>
    <x v="3"/>
  </r>
  <r>
    <b v="0"/>
    <m/>
    <m/>
    <x v="13"/>
    <x v="6333"/>
    <n v="0"/>
    <n v="0"/>
    <n v="0"/>
    <x v="3"/>
  </r>
  <r>
    <b v="0"/>
    <m/>
    <m/>
    <x v="13"/>
    <x v="6334"/>
    <n v="0"/>
    <n v="0"/>
    <n v="0"/>
    <x v="3"/>
  </r>
  <r>
    <b v="0"/>
    <m/>
    <m/>
    <x v="13"/>
    <x v="6335"/>
    <n v="0"/>
    <n v="0"/>
    <n v="0"/>
    <x v="3"/>
  </r>
  <r>
    <b v="0"/>
    <m/>
    <m/>
    <x v="13"/>
    <x v="6336"/>
    <n v="0"/>
    <n v="0"/>
    <n v="0"/>
    <x v="3"/>
  </r>
  <r>
    <b v="0"/>
    <m/>
    <m/>
    <x v="13"/>
    <x v="6337"/>
    <n v="0"/>
    <n v="0"/>
    <n v="0"/>
    <x v="3"/>
  </r>
  <r>
    <b v="0"/>
    <m/>
    <m/>
    <x v="13"/>
    <x v="6338"/>
    <n v="0"/>
    <n v="0"/>
    <n v="0"/>
    <x v="3"/>
  </r>
  <r>
    <b v="0"/>
    <m/>
    <m/>
    <x v="13"/>
    <x v="6339"/>
    <n v="0"/>
    <n v="0"/>
    <n v="0"/>
    <x v="3"/>
  </r>
  <r>
    <b v="0"/>
    <m/>
    <m/>
    <x v="13"/>
    <x v="6340"/>
    <n v="0"/>
    <n v="0"/>
    <n v="0"/>
    <x v="1"/>
  </r>
  <r>
    <b v="0"/>
    <m/>
    <m/>
    <x v="13"/>
    <x v="6341"/>
    <n v="0"/>
    <n v="0"/>
    <n v="0"/>
    <x v="1"/>
  </r>
  <r>
    <b v="0"/>
    <m/>
    <m/>
    <x v="13"/>
    <x v="6342"/>
    <n v="0"/>
    <n v="0"/>
    <n v="0"/>
    <x v="1"/>
  </r>
  <r>
    <b v="0"/>
    <m/>
    <m/>
    <x v="13"/>
    <x v="6343"/>
    <n v="0"/>
    <n v="0"/>
    <n v="0"/>
    <x v="3"/>
  </r>
  <r>
    <b v="0"/>
    <m/>
    <m/>
    <x v="13"/>
    <x v="6344"/>
    <n v="0"/>
    <n v="0"/>
    <n v="0"/>
    <x v="3"/>
  </r>
  <r>
    <b v="0"/>
    <m/>
    <m/>
    <x v="13"/>
    <x v="6345"/>
    <n v="0"/>
    <n v="0"/>
    <n v="0"/>
    <x v="1"/>
  </r>
  <r>
    <b v="0"/>
    <m/>
    <m/>
    <x v="13"/>
    <x v="6346"/>
    <n v="0"/>
    <n v="0"/>
    <n v="0"/>
    <x v="3"/>
  </r>
  <r>
    <b v="0"/>
    <m/>
    <m/>
    <x v="13"/>
    <x v="6347"/>
    <n v="0"/>
    <n v="0"/>
    <n v="0"/>
    <x v="3"/>
  </r>
  <r>
    <b v="0"/>
    <m/>
    <m/>
    <x v="13"/>
    <x v="6348"/>
    <n v="0"/>
    <n v="0"/>
    <n v="0"/>
    <x v="3"/>
  </r>
  <r>
    <b v="0"/>
    <m/>
    <m/>
    <x v="13"/>
    <x v="6349"/>
    <n v="0"/>
    <n v="0"/>
    <n v="0"/>
    <x v="3"/>
  </r>
  <r>
    <b v="0"/>
    <m/>
    <m/>
    <x v="13"/>
    <x v="6350"/>
    <n v="0"/>
    <n v="0"/>
    <n v="0"/>
    <x v="3"/>
  </r>
  <r>
    <b v="0"/>
    <m/>
    <m/>
    <x v="13"/>
    <x v="6351"/>
    <n v="0"/>
    <n v="0"/>
    <n v="0"/>
    <x v="3"/>
  </r>
  <r>
    <b v="0"/>
    <m/>
    <m/>
    <x v="13"/>
    <x v="6352"/>
    <n v="0"/>
    <n v="0"/>
    <n v="0"/>
    <x v="3"/>
  </r>
  <r>
    <b v="0"/>
    <m/>
    <m/>
    <x v="13"/>
    <x v="6353"/>
    <n v="0"/>
    <n v="0"/>
    <n v="0"/>
    <x v="3"/>
  </r>
  <r>
    <b v="0"/>
    <m/>
    <m/>
    <x v="13"/>
    <x v="6354"/>
    <n v="0"/>
    <n v="0"/>
    <n v="0"/>
    <x v="3"/>
  </r>
  <r>
    <b v="0"/>
    <m/>
    <m/>
    <x v="13"/>
    <x v="6355"/>
    <n v="0"/>
    <n v="0"/>
    <n v="0"/>
    <x v="3"/>
  </r>
  <r>
    <b v="0"/>
    <m/>
    <m/>
    <x v="13"/>
    <x v="6356"/>
    <n v="0"/>
    <n v="0"/>
    <n v="0"/>
    <x v="3"/>
  </r>
  <r>
    <b v="0"/>
    <m/>
    <m/>
    <x v="13"/>
    <x v="6357"/>
    <n v="0"/>
    <n v="0"/>
    <n v="0"/>
    <x v="3"/>
  </r>
  <r>
    <b v="0"/>
    <m/>
    <m/>
    <x v="13"/>
    <x v="6358"/>
    <n v="0"/>
    <n v="0"/>
    <n v="0"/>
    <x v="3"/>
  </r>
  <r>
    <b v="0"/>
    <m/>
    <m/>
    <x v="13"/>
    <x v="6359"/>
    <n v="0"/>
    <n v="0"/>
    <n v="0"/>
    <x v="1"/>
  </r>
  <r>
    <b v="0"/>
    <m/>
    <m/>
    <x v="13"/>
    <x v="6360"/>
    <n v="0"/>
    <n v="0"/>
    <n v="0"/>
    <x v="9"/>
  </r>
  <r>
    <b v="0"/>
    <m/>
    <m/>
    <x v="13"/>
    <x v="6361"/>
    <n v="0"/>
    <n v="0"/>
    <n v="0"/>
    <x v="9"/>
  </r>
  <r>
    <b v="0"/>
    <m/>
    <m/>
    <x v="13"/>
    <x v="6362"/>
    <n v="0"/>
    <n v="0"/>
    <n v="0"/>
    <x v="8"/>
  </r>
  <r>
    <b v="0"/>
    <m/>
    <m/>
    <x v="13"/>
    <x v="6363"/>
    <n v="0"/>
    <n v="0"/>
    <n v="0"/>
    <x v="9"/>
  </r>
  <r>
    <b v="0"/>
    <m/>
    <m/>
    <x v="13"/>
    <x v="6364"/>
    <n v="0"/>
    <n v="0"/>
    <n v="0"/>
    <x v="8"/>
  </r>
  <r>
    <b v="0"/>
    <m/>
    <m/>
    <x v="13"/>
    <x v="6365"/>
    <n v="0"/>
    <n v="0"/>
    <n v="0"/>
    <x v="8"/>
  </r>
  <r>
    <b v="0"/>
    <m/>
    <m/>
    <x v="13"/>
    <x v="6366"/>
    <n v="0"/>
    <n v="0"/>
    <n v="0"/>
    <x v="9"/>
  </r>
  <r>
    <b v="0"/>
    <m/>
    <m/>
    <x v="13"/>
    <x v="6367"/>
    <n v="0"/>
    <n v="0"/>
    <n v="0"/>
    <x v="8"/>
  </r>
  <r>
    <b v="0"/>
    <m/>
    <m/>
    <x v="13"/>
    <x v="6368"/>
    <n v="0"/>
    <n v="0"/>
    <n v="0"/>
    <x v="9"/>
  </r>
  <r>
    <b v="0"/>
    <m/>
    <m/>
    <x v="13"/>
    <x v="6369"/>
    <n v="0"/>
    <n v="0"/>
    <n v="0"/>
    <x v="9"/>
  </r>
  <r>
    <b v="0"/>
    <m/>
    <m/>
    <x v="13"/>
    <x v="6370"/>
    <n v="0"/>
    <n v="0"/>
    <n v="0"/>
    <x v="9"/>
  </r>
  <r>
    <b v="0"/>
    <m/>
    <m/>
    <x v="13"/>
    <x v="6371"/>
    <n v="0"/>
    <n v="0"/>
    <n v="0"/>
    <x v="9"/>
  </r>
  <r>
    <b v="0"/>
    <m/>
    <m/>
    <x v="13"/>
    <x v="6372"/>
    <n v="0"/>
    <n v="0"/>
    <n v="0"/>
    <x v="8"/>
  </r>
  <r>
    <b v="0"/>
    <m/>
    <m/>
    <x v="13"/>
    <x v="6373"/>
    <n v="0"/>
    <n v="0"/>
    <n v="0"/>
    <x v="9"/>
  </r>
  <r>
    <b v="0"/>
    <m/>
    <m/>
    <x v="13"/>
    <x v="6374"/>
    <n v="0"/>
    <n v="0"/>
    <n v="0"/>
    <x v="8"/>
  </r>
  <r>
    <b v="0"/>
    <m/>
    <m/>
    <x v="13"/>
    <x v="6375"/>
    <n v="0"/>
    <n v="0"/>
    <n v="0"/>
    <x v="3"/>
  </r>
  <r>
    <b v="0"/>
    <m/>
    <m/>
    <x v="13"/>
    <x v="6376"/>
    <n v="0"/>
    <n v="0"/>
    <n v="0"/>
    <x v="8"/>
  </r>
  <r>
    <b v="0"/>
    <m/>
    <m/>
    <x v="13"/>
    <x v="6377"/>
    <n v="0"/>
    <n v="0"/>
    <n v="0"/>
    <x v="8"/>
  </r>
  <r>
    <b v="0"/>
    <m/>
    <m/>
    <x v="13"/>
    <x v="6378"/>
    <n v="0"/>
    <n v="0"/>
    <n v="0"/>
    <x v="8"/>
  </r>
  <r>
    <b v="0"/>
    <m/>
    <m/>
    <x v="13"/>
    <x v="6379"/>
    <n v="0"/>
    <n v="0"/>
    <n v="0"/>
    <x v="8"/>
  </r>
  <r>
    <b v="0"/>
    <m/>
    <m/>
    <x v="13"/>
    <x v="6380"/>
    <n v="0"/>
    <n v="0"/>
    <n v="0"/>
    <x v="8"/>
  </r>
  <r>
    <b v="0"/>
    <m/>
    <m/>
    <x v="13"/>
    <x v="6381"/>
    <n v="0"/>
    <n v="0"/>
    <n v="0"/>
    <x v="8"/>
  </r>
  <r>
    <b v="0"/>
    <m/>
    <m/>
    <x v="13"/>
    <x v="6382"/>
    <n v="0"/>
    <n v="0"/>
    <n v="0"/>
    <x v="8"/>
  </r>
  <r>
    <b v="0"/>
    <m/>
    <m/>
    <x v="13"/>
    <x v="6383"/>
    <n v="0"/>
    <n v="0"/>
    <n v="0"/>
    <x v="8"/>
  </r>
  <r>
    <b v="0"/>
    <m/>
    <m/>
    <x v="13"/>
    <x v="6384"/>
    <n v="0"/>
    <n v="0"/>
    <n v="0"/>
    <x v="8"/>
  </r>
  <r>
    <b v="0"/>
    <m/>
    <m/>
    <x v="13"/>
    <x v="6385"/>
    <n v="0"/>
    <n v="0"/>
    <n v="0"/>
    <x v="8"/>
  </r>
  <r>
    <b v="0"/>
    <m/>
    <m/>
    <x v="13"/>
    <x v="6386"/>
    <n v="0"/>
    <n v="0"/>
    <n v="0"/>
    <x v="1"/>
  </r>
  <r>
    <b v="0"/>
    <m/>
    <m/>
    <x v="13"/>
    <x v="6387"/>
    <n v="0"/>
    <n v="0"/>
    <n v="0"/>
    <x v="8"/>
  </r>
  <r>
    <b v="0"/>
    <m/>
    <m/>
    <x v="13"/>
    <x v="6388"/>
    <n v="0"/>
    <n v="0"/>
    <n v="0"/>
    <x v="8"/>
  </r>
  <r>
    <b v="0"/>
    <m/>
    <m/>
    <x v="13"/>
    <x v="6389"/>
    <n v="0"/>
    <n v="0"/>
    <n v="0"/>
    <x v="8"/>
  </r>
  <r>
    <b v="0"/>
    <m/>
    <m/>
    <x v="13"/>
    <x v="6390"/>
    <n v="0"/>
    <n v="0"/>
    <n v="0"/>
    <x v="8"/>
  </r>
  <r>
    <b v="0"/>
    <m/>
    <m/>
    <x v="13"/>
    <x v="6391"/>
    <n v="0"/>
    <n v="0"/>
    <n v="0"/>
    <x v="8"/>
  </r>
  <r>
    <b v="0"/>
    <m/>
    <m/>
    <x v="13"/>
    <x v="6392"/>
    <n v="0"/>
    <n v="0"/>
    <n v="0"/>
    <x v="8"/>
  </r>
  <r>
    <b v="0"/>
    <m/>
    <m/>
    <x v="13"/>
    <x v="6393"/>
    <n v="0"/>
    <n v="0"/>
    <n v="0"/>
    <x v="8"/>
  </r>
  <r>
    <b v="0"/>
    <m/>
    <m/>
    <x v="13"/>
    <x v="6394"/>
    <n v="0"/>
    <n v="0"/>
    <n v="0"/>
    <x v="8"/>
  </r>
  <r>
    <b v="0"/>
    <m/>
    <m/>
    <x v="13"/>
    <x v="6395"/>
    <n v="0"/>
    <n v="0"/>
    <n v="0"/>
    <x v="8"/>
  </r>
  <r>
    <b v="0"/>
    <m/>
    <m/>
    <x v="13"/>
    <x v="6396"/>
    <n v="0"/>
    <n v="0"/>
    <n v="0"/>
    <x v="8"/>
  </r>
  <r>
    <b v="0"/>
    <m/>
    <m/>
    <x v="13"/>
    <x v="6397"/>
    <n v="0"/>
    <n v="0"/>
    <n v="0"/>
    <x v="8"/>
  </r>
  <r>
    <b v="0"/>
    <m/>
    <m/>
    <x v="13"/>
    <x v="6398"/>
    <n v="0"/>
    <n v="0"/>
    <n v="0"/>
    <x v="8"/>
  </r>
  <r>
    <b v="0"/>
    <m/>
    <m/>
    <x v="13"/>
    <x v="6399"/>
    <n v="0"/>
    <n v="0"/>
    <n v="0"/>
    <x v="8"/>
  </r>
  <r>
    <b v="0"/>
    <m/>
    <m/>
    <x v="13"/>
    <x v="6400"/>
    <n v="0"/>
    <n v="0"/>
    <n v="0"/>
    <x v="8"/>
  </r>
  <r>
    <b v="0"/>
    <m/>
    <m/>
    <x v="13"/>
    <x v="6401"/>
    <n v="0"/>
    <n v="0"/>
    <n v="0"/>
    <x v="8"/>
  </r>
  <r>
    <b v="0"/>
    <m/>
    <m/>
    <x v="13"/>
    <x v="6402"/>
    <n v="0"/>
    <n v="0"/>
    <n v="0"/>
    <x v="8"/>
  </r>
  <r>
    <b v="0"/>
    <m/>
    <m/>
    <x v="13"/>
    <x v="6403"/>
    <n v="0"/>
    <n v="0"/>
    <n v="0"/>
    <x v="8"/>
  </r>
  <r>
    <b v="0"/>
    <m/>
    <m/>
    <x v="13"/>
    <x v="6404"/>
    <n v="0"/>
    <n v="0"/>
    <n v="0"/>
    <x v="8"/>
  </r>
  <r>
    <b v="0"/>
    <m/>
    <m/>
    <x v="13"/>
    <x v="6405"/>
    <n v="0"/>
    <n v="0"/>
    <n v="0"/>
    <x v="8"/>
  </r>
  <r>
    <b v="0"/>
    <m/>
    <m/>
    <x v="13"/>
    <x v="6406"/>
    <n v="0"/>
    <n v="0"/>
    <n v="0"/>
    <x v="8"/>
  </r>
  <r>
    <b v="0"/>
    <m/>
    <m/>
    <x v="13"/>
    <x v="6407"/>
    <n v="0"/>
    <n v="0"/>
    <n v="0"/>
    <x v="8"/>
  </r>
  <r>
    <b v="0"/>
    <m/>
    <m/>
    <x v="13"/>
    <x v="6408"/>
    <n v="0"/>
    <n v="0"/>
    <n v="0"/>
    <x v="8"/>
  </r>
  <r>
    <b v="0"/>
    <m/>
    <m/>
    <x v="13"/>
    <x v="6409"/>
    <n v="0"/>
    <n v="0"/>
    <n v="0"/>
    <x v="8"/>
  </r>
  <r>
    <b v="0"/>
    <m/>
    <m/>
    <x v="13"/>
    <x v="6410"/>
    <n v="0"/>
    <n v="0"/>
    <n v="0"/>
    <x v="8"/>
  </r>
  <r>
    <b v="0"/>
    <m/>
    <m/>
    <x v="13"/>
    <x v="6411"/>
    <n v="0"/>
    <n v="0"/>
    <n v="0"/>
    <x v="8"/>
  </r>
  <r>
    <b v="0"/>
    <m/>
    <m/>
    <x v="13"/>
    <x v="6412"/>
    <n v="0"/>
    <n v="0"/>
    <n v="0"/>
    <x v="8"/>
  </r>
  <r>
    <b v="0"/>
    <m/>
    <m/>
    <x v="13"/>
    <x v="6413"/>
    <n v="0"/>
    <n v="0"/>
    <n v="0"/>
    <x v="8"/>
  </r>
  <r>
    <b v="0"/>
    <m/>
    <m/>
    <x v="13"/>
    <x v="6414"/>
    <n v="0"/>
    <n v="0"/>
    <n v="0"/>
    <x v="8"/>
  </r>
  <r>
    <b v="0"/>
    <m/>
    <m/>
    <x v="13"/>
    <x v="6415"/>
    <n v="0"/>
    <n v="0"/>
    <n v="0"/>
    <x v="8"/>
  </r>
  <r>
    <b v="0"/>
    <m/>
    <m/>
    <x v="13"/>
    <x v="6416"/>
    <n v="0"/>
    <n v="0"/>
    <n v="0"/>
    <x v="8"/>
  </r>
  <r>
    <b v="0"/>
    <m/>
    <m/>
    <x v="13"/>
    <x v="6417"/>
    <n v="0"/>
    <n v="0"/>
    <n v="0"/>
    <x v="8"/>
  </r>
  <r>
    <b v="0"/>
    <m/>
    <m/>
    <x v="13"/>
    <x v="6418"/>
    <n v="0"/>
    <n v="0"/>
    <n v="0"/>
    <x v="8"/>
  </r>
  <r>
    <b v="0"/>
    <m/>
    <m/>
    <x v="13"/>
    <x v="6419"/>
    <n v="0"/>
    <n v="0"/>
    <n v="0"/>
    <x v="8"/>
  </r>
  <r>
    <b v="0"/>
    <m/>
    <m/>
    <x v="13"/>
    <x v="6420"/>
    <n v="0"/>
    <n v="0"/>
    <n v="0"/>
    <x v="8"/>
  </r>
  <r>
    <b v="0"/>
    <m/>
    <m/>
    <x v="13"/>
    <x v="6421"/>
    <n v="0"/>
    <n v="0"/>
    <n v="0"/>
    <x v="8"/>
  </r>
  <r>
    <b v="0"/>
    <m/>
    <m/>
    <x v="13"/>
    <x v="6422"/>
    <n v="0"/>
    <n v="0"/>
    <n v="0"/>
    <x v="8"/>
  </r>
  <r>
    <b v="0"/>
    <m/>
    <m/>
    <x v="13"/>
    <x v="6423"/>
    <n v="0"/>
    <n v="0"/>
    <n v="0"/>
    <x v="8"/>
  </r>
  <r>
    <b v="0"/>
    <m/>
    <m/>
    <x v="13"/>
    <x v="6424"/>
    <n v="0"/>
    <n v="0"/>
    <n v="0"/>
    <x v="8"/>
  </r>
  <r>
    <b v="0"/>
    <m/>
    <m/>
    <x v="13"/>
    <x v="6425"/>
    <n v="0"/>
    <n v="0"/>
    <n v="0"/>
    <x v="8"/>
  </r>
  <r>
    <b v="0"/>
    <m/>
    <m/>
    <x v="13"/>
    <x v="6426"/>
    <n v="0"/>
    <n v="0"/>
    <n v="0"/>
    <x v="8"/>
  </r>
  <r>
    <b v="0"/>
    <m/>
    <m/>
    <x v="13"/>
    <x v="6427"/>
    <n v="0"/>
    <n v="0"/>
    <n v="0"/>
    <x v="8"/>
  </r>
  <r>
    <b v="0"/>
    <m/>
    <m/>
    <x v="13"/>
    <x v="6428"/>
    <n v="0"/>
    <n v="0"/>
    <n v="0"/>
    <x v="8"/>
  </r>
  <r>
    <b v="0"/>
    <m/>
    <m/>
    <x v="13"/>
    <x v="6429"/>
    <n v="0"/>
    <n v="0"/>
    <n v="0"/>
    <x v="8"/>
  </r>
  <r>
    <b v="0"/>
    <m/>
    <m/>
    <x v="13"/>
    <x v="6430"/>
    <n v="0"/>
    <n v="0"/>
    <n v="0"/>
    <x v="8"/>
  </r>
  <r>
    <b v="0"/>
    <m/>
    <m/>
    <x v="13"/>
    <x v="6431"/>
    <n v="0"/>
    <n v="0"/>
    <n v="0"/>
    <x v="8"/>
  </r>
  <r>
    <b v="0"/>
    <m/>
    <m/>
    <x v="13"/>
    <x v="6432"/>
    <n v="0"/>
    <n v="0"/>
    <n v="0"/>
    <x v="8"/>
  </r>
  <r>
    <b v="0"/>
    <m/>
    <m/>
    <x v="13"/>
    <x v="6433"/>
    <n v="0"/>
    <n v="0"/>
    <n v="0"/>
    <x v="8"/>
  </r>
  <r>
    <b v="0"/>
    <m/>
    <m/>
    <x v="13"/>
    <x v="6434"/>
    <n v="0"/>
    <n v="0"/>
    <n v="0"/>
    <x v="8"/>
  </r>
  <r>
    <b v="0"/>
    <m/>
    <m/>
    <x v="13"/>
    <x v="6435"/>
    <n v="0"/>
    <n v="0"/>
    <n v="0"/>
    <x v="8"/>
  </r>
  <r>
    <b v="0"/>
    <m/>
    <m/>
    <x v="13"/>
    <x v="6436"/>
    <n v="0"/>
    <n v="0"/>
    <n v="0"/>
    <x v="8"/>
  </r>
  <r>
    <b v="0"/>
    <m/>
    <m/>
    <x v="13"/>
    <x v="6437"/>
    <n v="0"/>
    <n v="0"/>
    <n v="0"/>
    <x v="8"/>
  </r>
  <r>
    <b v="0"/>
    <m/>
    <m/>
    <x v="13"/>
    <x v="6438"/>
    <n v="0"/>
    <n v="0"/>
    <n v="0"/>
    <x v="8"/>
  </r>
  <r>
    <b v="0"/>
    <m/>
    <m/>
    <x v="13"/>
    <x v="6439"/>
    <n v="0"/>
    <n v="0"/>
    <n v="0"/>
    <x v="8"/>
  </r>
  <r>
    <b v="0"/>
    <m/>
    <m/>
    <x v="13"/>
    <x v="6440"/>
    <n v="0"/>
    <n v="0"/>
    <n v="0"/>
    <x v="8"/>
  </r>
  <r>
    <b v="0"/>
    <m/>
    <m/>
    <x v="13"/>
    <x v="6441"/>
    <n v="0"/>
    <n v="0"/>
    <n v="0"/>
    <x v="8"/>
  </r>
  <r>
    <b v="0"/>
    <m/>
    <m/>
    <x v="13"/>
    <x v="6442"/>
    <n v="0"/>
    <n v="0"/>
    <n v="0"/>
    <x v="8"/>
  </r>
  <r>
    <b v="0"/>
    <m/>
    <m/>
    <x v="13"/>
    <x v="6443"/>
    <n v="0"/>
    <n v="0"/>
    <n v="0"/>
    <x v="8"/>
  </r>
  <r>
    <b v="0"/>
    <m/>
    <m/>
    <x v="13"/>
    <x v="6444"/>
    <n v="0"/>
    <n v="0"/>
    <n v="0"/>
    <x v="8"/>
  </r>
  <r>
    <b v="0"/>
    <m/>
    <m/>
    <x v="13"/>
    <x v="6445"/>
    <n v="0"/>
    <n v="0"/>
    <n v="0"/>
    <x v="8"/>
  </r>
  <r>
    <b v="0"/>
    <m/>
    <m/>
    <x v="13"/>
    <x v="6446"/>
    <n v="0"/>
    <n v="0"/>
    <n v="0"/>
    <x v="8"/>
  </r>
  <r>
    <b v="0"/>
    <m/>
    <m/>
    <x v="13"/>
    <x v="6447"/>
    <n v="0"/>
    <n v="0"/>
    <n v="0"/>
    <x v="8"/>
  </r>
  <r>
    <b v="0"/>
    <m/>
    <m/>
    <x v="13"/>
    <x v="6448"/>
    <n v="0"/>
    <n v="0"/>
    <n v="0"/>
    <x v="8"/>
  </r>
  <r>
    <b v="0"/>
    <m/>
    <m/>
    <x v="13"/>
    <x v="6449"/>
    <n v="0"/>
    <n v="0"/>
    <n v="0"/>
    <x v="8"/>
  </r>
  <r>
    <b v="0"/>
    <m/>
    <m/>
    <x v="13"/>
    <x v="6450"/>
    <n v="0"/>
    <n v="0"/>
    <n v="0"/>
    <x v="8"/>
  </r>
  <r>
    <b v="0"/>
    <m/>
    <m/>
    <x v="13"/>
    <x v="6451"/>
    <n v="0"/>
    <n v="0"/>
    <n v="0"/>
    <x v="8"/>
  </r>
  <r>
    <b v="0"/>
    <m/>
    <m/>
    <x v="13"/>
    <x v="6452"/>
    <n v="0"/>
    <n v="0"/>
    <n v="0"/>
    <x v="8"/>
  </r>
  <r>
    <b v="0"/>
    <m/>
    <m/>
    <x v="13"/>
    <x v="6453"/>
    <n v="0"/>
    <n v="0"/>
    <n v="0"/>
    <x v="8"/>
  </r>
  <r>
    <b v="0"/>
    <m/>
    <m/>
    <x v="13"/>
    <x v="6454"/>
    <n v="0"/>
    <n v="0"/>
    <n v="0"/>
    <x v="8"/>
  </r>
  <r>
    <b v="0"/>
    <m/>
    <m/>
    <x v="13"/>
    <x v="6455"/>
    <n v="0"/>
    <n v="0"/>
    <n v="0"/>
    <x v="8"/>
  </r>
  <r>
    <b v="0"/>
    <m/>
    <m/>
    <x v="13"/>
    <x v="6456"/>
    <n v="0"/>
    <n v="0"/>
    <n v="0"/>
    <x v="8"/>
  </r>
  <r>
    <b v="0"/>
    <m/>
    <m/>
    <x v="13"/>
    <x v="6457"/>
    <n v="0"/>
    <n v="0"/>
    <n v="0"/>
    <x v="8"/>
  </r>
  <r>
    <b v="0"/>
    <m/>
    <m/>
    <x v="13"/>
    <x v="6458"/>
    <n v="0"/>
    <n v="0"/>
    <n v="0"/>
    <x v="8"/>
  </r>
  <r>
    <b v="0"/>
    <m/>
    <m/>
    <x v="13"/>
    <x v="6459"/>
    <n v="0"/>
    <n v="0"/>
    <n v="0"/>
    <x v="8"/>
  </r>
  <r>
    <b v="0"/>
    <m/>
    <m/>
    <x v="13"/>
    <x v="6460"/>
    <n v="0"/>
    <n v="0"/>
    <n v="0"/>
    <x v="8"/>
  </r>
  <r>
    <b v="0"/>
    <m/>
    <m/>
    <x v="13"/>
    <x v="6461"/>
    <n v="0"/>
    <n v="0"/>
    <n v="0"/>
    <x v="8"/>
  </r>
  <r>
    <b v="0"/>
    <m/>
    <m/>
    <x v="13"/>
    <x v="6462"/>
    <n v="0"/>
    <n v="0"/>
    <n v="0"/>
    <x v="8"/>
  </r>
  <r>
    <b v="0"/>
    <m/>
    <m/>
    <x v="13"/>
    <x v="6463"/>
    <n v="0"/>
    <n v="0"/>
    <n v="0"/>
    <x v="8"/>
  </r>
  <r>
    <b v="0"/>
    <m/>
    <m/>
    <x v="13"/>
    <x v="6464"/>
    <n v="0"/>
    <n v="0"/>
    <n v="0"/>
    <x v="8"/>
  </r>
  <r>
    <b v="0"/>
    <m/>
    <m/>
    <x v="13"/>
    <x v="6465"/>
    <n v="0"/>
    <n v="0"/>
    <n v="0"/>
    <x v="8"/>
  </r>
  <r>
    <b v="0"/>
    <m/>
    <m/>
    <x v="13"/>
    <x v="6466"/>
    <n v="0"/>
    <n v="0"/>
    <n v="0"/>
    <x v="8"/>
  </r>
  <r>
    <b v="0"/>
    <m/>
    <m/>
    <x v="13"/>
    <x v="6467"/>
    <n v="0"/>
    <n v="0"/>
    <n v="0"/>
    <x v="8"/>
  </r>
  <r>
    <b v="0"/>
    <m/>
    <m/>
    <x v="13"/>
    <x v="6468"/>
    <n v="0"/>
    <n v="0"/>
    <n v="0"/>
    <x v="8"/>
  </r>
  <r>
    <b v="0"/>
    <m/>
    <m/>
    <x v="13"/>
    <x v="6469"/>
    <n v="0"/>
    <n v="0"/>
    <n v="0"/>
    <x v="8"/>
  </r>
  <r>
    <b v="0"/>
    <m/>
    <m/>
    <x v="13"/>
    <x v="6470"/>
    <n v="0"/>
    <n v="0"/>
    <n v="0"/>
    <x v="8"/>
  </r>
  <r>
    <b v="0"/>
    <m/>
    <m/>
    <x v="13"/>
    <x v="6471"/>
    <n v="0"/>
    <n v="0"/>
    <n v="0"/>
    <x v="8"/>
  </r>
  <r>
    <b v="0"/>
    <m/>
    <m/>
    <x v="13"/>
    <x v="6472"/>
    <n v="0"/>
    <n v="0"/>
    <n v="0"/>
    <x v="8"/>
  </r>
  <r>
    <b v="0"/>
    <m/>
    <m/>
    <x v="13"/>
    <x v="6473"/>
    <n v="0"/>
    <n v="0"/>
    <n v="0"/>
    <x v="8"/>
  </r>
  <r>
    <b v="0"/>
    <m/>
    <m/>
    <x v="13"/>
    <x v="6474"/>
    <n v="0"/>
    <n v="0"/>
    <n v="0"/>
    <x v="8"/>
  </r>
  <r>
    <b v="0"/>
    <m/>
    <m/>
    <x v="13"/>
    <x v="6475"/>
    <n v="0"/>
    <n v="0"/>
    <n v="0"/>
    <x v="8"/>
  </r>
  <r>
    <b v="0"/>
    <m/>
    <m/>
    <x v="13"/>
    <x v="6476"/>
    <n v="0"/>
    <n v="0"/>
    <n v="0"/>
    <x v="8"/>
  </r>
  <r>
    <b v="0"/>
    <m/>
    <m/>
    <x v="13"/>
    <x v="6477"/>
    <n v="0"/>
    <n v="0"/>
    <n v="0"/>
    <x v="8"/>
  </r>
  <r>
    <b v="0"/>
    <m/>
    <m/>
    <x v="13"/>
    <x v="6478"/>
    <n v="0"/>
    <n v="0"/>
    <n v="0"/>
    <x v="8"/>
  </r>
  <r>
    <b v="0"/>
    <m/>
    <m/>
    <x v="13"/>
    <x v="6479"/>
    <n v="0"/>
    <n v="0"/>
    <n v="0"/>
    <x v="8"/>
  </r>
  <r>
    <b v="0"/>
    <m/>
    <m/>
    <x v="13"/>
    <x v="6480"/>
    <n v="0"/>
    <n v="0"/>
    <n v="0"/>
    <x v="8"/>
  </r>
  <r>
    <b v="0"/>
    <m/>
    <m/>
    <x v="13"/>
    <x v="6481"/>
    <n v="0"/>
    <n v="0"/>
    <n v="0"/>
    <x v="8"/>
  </r>
  <r>
    <b v="0"/>
    <m/>
    <m/>
    <x v="13"/>
    <x v="6482"/>
    <n v="0"/>
    <n v="0"/>
    <n v="0"/>
    <x v="8"/>
  </r>
  <r>
    <b v="0"/>
    <m/>
    <m/>
    <x v="13"/>
    <x v="6483"/>
    <n v="0"/>
    <n v="0"/>
    <n v="0"/>
    <x v="8"/>
  </r>
  <r>
    <b v="0"/>
    <m/>
    <m/>
    <x v="13"/>
    <x v="6484"/>
    <n v="0"/>
    <n v="0"/>
    <n v="0"/>
    <x v="8"/>
  </r>
  <r>
    <b v="0"/>
    <m/>
    <m/>
    <x v="13"/>
    <x v="6485"/>
    <n v="0"/>
    <n v="0"/>
    <n v="0"/>
    <x v="8"/>
  </r>
  <r>
    <b v="0"/>
    <m/>
    <m/>
    <x v="13"/>
    <x v="6486"/>
    <n v="0"/>
    <n v="0"/>
    <n v="0"/>
    <x v="8"/>
  </r>
  <r>
    <b v="0"/>
    <m/>
    <m/>
    <x v="13"/>
    <x v="6487"/>
    <n v="0"/>
    <n v="0"/>
    <n v="0"/>
    <x v="8"/>
  </r>
  <r>
    <b v="0"/>
    <m/>
    <m/>
    <x v="13"/>
    <x v="6488"/>
    <n v="0"/>
    <n v="0"/>
    <n v="0"/>
    <x v="8"/>
  </r>
  <r>
    <b v="0"/>
    <m/>
    <m/>
    <x v="13"/>
    <x v="6489"/>
    <n v="0"/>
    <n v="0"/>
    <n v="0"/>
    <x v="8"/>
  </r>
  <r>
    <b v="0"/>
    <m/>
    <m/>
    <x v="13"/>
    <x v="6490"/>
    <n v="0"/>
    <n v="0"/>
    <n v="0"/>
    <x v="8"/>
  </r>
  <r>
    <b v="0"/>
    <m/>
    <m/>
    <x v="13"/>
    <x v="6491"/>
    <n v="0"/>
    <n v="0"/>
    <n v="0"/>
    <x v="8"/>
  </r>
  <r>
    <b v="0"/>
    <m/>
    <m/>
    <x v="13"/>
    <x v="6492"/>
    <n v="0"/>
    <n v="0"/>
    <n v="0"/>
    <x v="8"/>
  </r>
  <r>
    <b v="0"/>
    <m/>
    <m/>
    <x v="13"/>
    <x v="6493"/>
    <n v="0"/>
    <n v="0"/>
    <n v="0"/>
    <x v="8"/>
  </r>
  <r>
    <b v="0"/>
    <m/>
    <m/>
    <x v="13"/>
    <x v="6494"/>
    <n v="0"/>
    <n v="0"/>
    <n v="0"/>
    <x v="8"/>
  </r>
  <r>
    <b v="0"/>
    <m/>
    <m/>
    <x v="13"/>
    <x v="6495"/>
    <n v="0"/>
    <n v="0"/>
    <n v="0"/>
    <x v="8"/>
  </r>
  <r>
    <b v="0"/>
    <m/>
    <m/>
    <x v="13"/>
    <x v="6496"/>
    <n v="0"/>
    <n v="0"/>
    <n v="0"/>
    <x v="8"/>
  </r>
  <r>
    <b v="0"/>
    <m/>
    <m/>
    <x v="13"/>
    <x v="6497"/>
    <n v="0"/>
    <n v="0"/>
    <n v="0"/>
    <x v="8"/>
  </r>
  <r>
    <b v="0"/>
    <m/>
    <m/>
    <x v="13"/>
    <x v="6498"/>
    <n v="0"/>
    <n v="0"/>
    <n v="0"/>
    <x v="8"/>
  </r>
  <r>
    <b v="0"/>
    <m/>
    <m/>
    <x v="13"/>
    <x v="6499"/>
    <n v="0"/>
    <n v="0"/>
    <n v="0"/>
    <x v="8"/>
  </r>
  <r>
    <b v="0"/>
    <m/>
    <m/>
    <x v="13"/>
    <x v="6500"/>
    <n v="0"/>
    <n v="0"/>
    <n v="0"/>
    <x v="8"/>
  </r>
  <r>
    <b v="0"/>
    <m/>
    <m/>
    <x v="13"/>
    <x v="6501"/>
    <n v="0"/>
    <n v="0"/>
    <n v="0"/>
    <x v="8"/>
  </r>
  <r>
    <b v="0"/>
    <m/>
    <m/>
    <x v="13"/>
    <x v="6502"/>
    <n v="0"/>
    <n v="0"/>
    <n v="0"/>
    <x v="8"/>
  </r>
  <r>
    <b v="0"/>
    <m/>
    <m/>
    <x v="13"/>
    <x v="6503"/>
    <n v="0"/>
    <n v="0"/>
    <n v="0"/>
    <x v="8"/>
  </r>
  <r>
    <b v="0"/>
    <m/>
    <m/>
    <x v="13"/>
    <x v="6504"/>
    <n v="0"/>
    <n v="0"/>
    <n v="0"/>
    <x v="8"/>
  </r>
  <r>
    <b v="0"/>
    <m/>
    <m/>
    <x v="13"/>
    <x v="6505"/>
    <n v="0"/>
    <n v="0"/>
    <n v="0"/>
    <x v="8"/>
  </r>
  <r>
    <b v="0"/>
    <m/>
    <m/>
    <x v="13"/>
    <x v="6506"/>
    <n v="0"/>
    <n v="0"/>
    <n v="0"/>
    <x v="8"/>
  </r>
  <r>
    <b v="0"/>
    <m/>
    <m/>
    <x v="13"/>
    <x v="6507"/>
    <n v="0"/>
    <n v="0"/>
    <n v="0"/>
    <x v="8"/>
  </r>
  <r>
    <b v="0"/>
    <m/>
    <m/>
    <x v="13"/>
    <x v="6508"/>
    <n v="0"/>
    <n v="0"/>
    <n v="0"/>
    <x v="8"/>
  </r>
  <r>
    <b v="0"/>
    <m/>
    <m/>
    <x v="13"/>
    <x v="6509"/>
    <n v="0"/>
    <n v="0"/>
    <n v="0"/>
    <x v="8"/>
  </r>
  <r>
    <b v="0"/>
    <m/>
    <m/>
    <x v="13"/>
    <x v="6510"/>
    <n v="0"/>
    <n v="0"/>
    <n v="0"/>
    <x v="8"/>
  </r>
  <r>
    <b v="0"/>
    <m/>
    <m/>
    <x v="13"/>
    <x v="6511"/>
    <n v="0"/>
    <n v="0"/>
    <n v="0"/>
    <x v="8"/>
  </r>
  <r>
    <b v="0"/>
    <m/>
    <m/>
    <x v="13"/>
    <x v="6512"/>
    <n v="0"/>
    <n v="0"/>
    <n v="0"/>
    <x v="8"/>
  </r>
  <r>
    <b v="0"/>
    <m/>
    <m/>
    <x v="13"/>
    <x v="6513"/>
    <n v="0"/>
    <n v="0"/>
    <n v="0"/>
    <x v="8"/>
  </r>
  <r>
    <b v="0"/>
    <m/>
    <m/>
    <x v="13"/>
    <x v="6514"/>
    <n v="0"/>
    <n v="0"/>
    <n v="0"/>
    <x v="8"/>
  </r>
  <r>
    <b v="0"/>
    <m/>
    <m/>
    <x v="13"/>
    <x v="6515"/>
    <n v="0"/>
    <n v="0"/>
    <n v="0"/>
    <x v="8"/>
  </r>
  <r>
    <b v="0"/>
    <m/>
    <m/>
    <x v="13"/>
    <x v="6516"/>
    <n v="0"/>
    <n v="0"/>
    <n v="0"/>
    <x v="8"/>
  </r>
  <r>
    <b v="0"/>
    <m/>
    <m/>
    <x v="13"/>
    <x v="6517"/>
    <n v="0"/>
    <n v="0"/>
    <n v="0"/>
    <x v="8"/>
  </r>
  <r>
    <b v="0"/>
    <m/>
    <m/>
    <x v="13"/>
    <x v="6518"/>
    <n v="0"/>
    <n v="0"/>
    <n v="0"/>
    <x v="8"/>
  </r>
  <r>
    <b v="0"/>
    <m/>
    <m/>
    <x v="13"/>
    <x v="6519"/>
    <n v="0"/>
    <n v="0"/>
    <n v="0"/>
    <x v="8"/>
  </r>
  <r>
    <b v="0"/>
    <m/>
    <m/>
    <x v="13"/>
    <x v="6520"/>
    <n v="0"/>
    <n v="0"/>
    <n v="0"/>
    <x v="8"/>
  </r>
  <r>
    <b v="0"/>
    <m/>
    <m/>
    <x v="13"/>
    <x v="6521"/>
    <n v="0"/>
    <n v="0"/>
    <n v="0"/>
    <x v="8"/>
  </r>
  <r>
    <b v="0"/>
    <m/>
    <m/>
    <x v="13"/>
    <x v="6522"/>
    <n v="0"/>
    <n v="0"/>
    <n v="0"/>
    <x v="8"/>
  </r>
  <r>
    <b v="0"/>
    <m/>
    <m/>
    <x v="13"/>
    <x v="6523"/>
    <n v="0"/>
    <n v="0"/>
    <n v="0"/>
    <x v="8"/>
  </r>
  <r>
    <b v="0"/>
    <m/>
    <m/>
    <x v="13"/>
    <x v="6524"/>
    <n v="0"/>
    <n v="0"/>
    <n v="0"/>
    <x v="8"/>
  </r>
  <r>
    <b v="0"/>
    <m/>
    <m/>
    <x v="13"/>
    <x v="6525"/>
    <n v="0"/>
    <n v="0"/>
    <n v="0"/>
    <x v="8"/>
  </r>
  <r>
    <b v="0"/>
    <m/>
    <m/>
    <x v="13"/>
    <x v="6526"/>
    <n v="0"/>
    <n v="0"/>
    <n v="0"/>
    <x v="8"/>
  </r>
  <r>
    <b v="0"/>
    <m/>
    <m/>
    <x v="13"/>
    <x v="6527"/>
    <n v="0"/>
    <n v="0"/>
    <n v="0"/>
    <x v="8"/>
  </r>
  <r>
    <b v="0"/>
    <m/>
    <m/>
    <x v="13"/>
    <x v="6528"/>
    <n v="0"/>
    <n v="0"/>
    <n v="0"/>
    <x v="8"/>
  </r>
  <r>
    <b v="0"/>
    <m/>
    <m/>
    <x v="13"/>
    <x v="6529"/>
    <n v="0"/>
    <n v="0"/>
    <n v="0"/>
    <x v="8"/>
  </r>
  <r>
    <b v="0"/>
    <m/>
    <m/>
    <x v="13"/>
    <x v="6530"/>
    <n v="0"/>
    <n v="0"/>
    <n v="0"/>
    <x v="8"/>
  </r>
  <r>
    <b v="0"/>
    <m/>
    <m/>
    <x v="13"/>
    <x v="6531"/>
    <n v="0"/>
    <n v="0"/>
    <n v="0"/>
    <x v="8"/>
  </r>
  <r>
    <b v="0"/>
    <m/>
    <m/>
    <x v="13"/>
    <x v="6532"/>
    <n v="0"/>
    <n v="0"/>
    <n v="0"/>
    <x v="8"/>
  </r>
  <r>
    <b v="0"/>
    <m/>
    <m/>
    <x v="13"/>
    <x v="6533"/>
    <n v="0"/>
    <n v="0"/>
    <n v="0"/>
    <x v="8"/>
  </r>
  <r>
    <b v="0"/>
    <m/>
    <m/>
    <x v="13"/>
    <x v="6534"/>
    <n v="0"/>
    <n v="0"/>
    <n v="0"/>
    <x v="8"/>
  </r>
  <r>
    <b v="0"/>
    <m/>
    <m/>
    <x v="13"/>
    <x v="6535"/>
    <n v="0"/>
    <n v="0"/>
    <n v="0"/>
    <x v="8"/>
  </r>
  <r>
    <b v="0"/>
    <m/>
    <m/>
    <x v="13"/>
    <x v="6536"/>
    <n v="0"/>
    <n v="0"/>
    <n v="0"/>
    <x v="8"/>
  </r>
  <r>
    <b v="0"/>
    <m/>
    <m/>
    <x v="13"/>
    <x v="6537"/>
    <n v="0"/>
    <n v="0"/>
    <n v="0"/>
    <x v="8"/>
  </r>
  <r>
    <b v="0"/>
    <m/>
    <m/>
    <x v="13"/>
    <x v="6538"/>
    <n v="0"/>
    <n v="0"/>
    <n v="0"/>
    <x v="8"/>
  </r>
  <r>
    <b v="0"/>
    <m/>
    <m/>
    <x v="13"/>
    <x v="6539"/>
    <n v="0"/>
    <n v="0"/>
    <n v="0"/>
    <x v="8"/>
  </r>
  <r>
    <b v="0"/>
    <m/>
    <m/>
    <x v="13"/>
    <x v="6540"/>
    <n v="0"/>
    <n v="0"/>
    <n v="0"/>
    <x v="8"/>
  </r>
  <r>
    <b v="0"/>
    <m/>
    <m/>
    <x v="13"/>
    <x v="6541"/>
    <n v="0"/>
    <n v="0"/>
    <n v="0"/>
    <x v="8"/>
  </r>
  <r>
    <b v="0"/>
    <m/>
    <m/>
    <x v="13"/>
    <x v="6542"/>
    <n v="0"/>
    <n v="0"/>
    <n v="0"/>
    <x v="8"/>
  </r>
  <r>
    <b v="0"/>
    <m/>
    <m/>
    <x v="13"/>
    <x v="6543"/>
    <n v="0"/>
    <n v="0"/>
    <n v="0"/>
    <x v="8"/>
  </r>
  <r>
    <b v="0"/>
    <m/>
    <m/>
    <x v="13"/>
    <x v="6544"/>
    <n v="0"/>
    <n v="0"/>
    <n v="0"/>
    <x v="8"/>
  </r>
  <r>
    <b v="0"/>
    <m/>
    <m/>
    <x v="13"/>
    <x v="6545"/>
    <n v="0"/>
    <n v="0"/>
    <n v="0"/>
    <x v="8"/>
  </r>
  <r>
    <b v="0"/>
    <m/>
    <m/>
    <x v="13"/>
    <x v="6546"/>
    <n v="0"/>
    <n v="0"/>
    <n v="0"/>
    <x v="8"/>
  </r>
  <r>
    <b v="0"/>
    <m/>
    <m/>
    <x v="13"/>
    <x v="6547"/>
    <n v="0"/>
    <n v="0"/>
    <n v="0"/>
    <x v="8"/>
  </r>
  <r>
    <b v="0"/>
    <m/>
    <m/>
    <x v="13"/>
    <x v="6548"/>
    <n v="0"/>
    <n v="0"/>
    <n v="0"/>
    <x v="1"/>
  </r>
  <r>
    <b v="0"/>
    <m/>
    <m/>
    <x v="13"/>
    <x v="6549"/>
    <n v="0"/>
    <n v="0"/>
    <n v="0"/>
    <x v="8"/>
  </r>
  <r>
    <b v="0"/>
    <m/>
    <m/>
    <x v="13"/>
    <x v="6550"/>
    <n v="0"/>
    <n v="0"/>
    <n v="0"/>
    <x v="8"/>
  </r>
  <r>
    <b v="0"/>
    <m/>
    <m/>
    <x v="13"/>
    <x v="6551"/>
    <n v="0"/>
    <n v="0"/>
    <n v="0"/>
    <x v="8"/>
  </r>
  <r>
    <b v="0"/>
    <m/>
    <m/>
    <x v="13"/>
    <x v="6552"/>
    <n v="0"/>
    <n v="0"/>
    <n v="0"/>
    <x v="8"/>
  </r>
  <r>
    <b v="0"/>
    <m/>
    <m/>
    <x v="13"/>
    <x v="6553"/>
    <n v="0"/>
    <n v="0"/>
    <n v="0"/>
    <x v="8"/>
  </r>
  <r>
    <b v="0"/>
    <m/>
    <m/>
    <x v="13"/>
    <x v="6554"/>
    <n v="0"/>
    <n v="0"/>
    <n v="0"/>
    <x v="8"/>
  </r>
  <r>
    <b v="0"/>
    <m/>
    <m/>
    <x v="13"/>
    <x v="6555"/>
    <n v="0"/>
    <n v="0"/>
    <n v="0"/>
    <x v="8"/>
  </r>
  <r>
    <b v="0"/>
    <m/>
    <m/>
    <x v="13"/>
    <x v="6556"/>
    <n v="0"/>
    <n v="0"/>
    <n v="0"/>
    <x v="8"/>
  </r>
  <r>
    <b v="0"/>
    <m/>
    <m/>
    <x v="13"/>
    <x v="6557"/>
    <n v="0"/>
    <n v="0"/>
    <n v="0"/>
    <x v="8"/>
  </r>
  <r>
    <b v="0"/>
    <m/>
    <m/>
    <x v="13"/>
    <x v="6558"/>
    <n v="0"/>
    <n v="0"/>
    <n v="0"/>
    <x v="8"/>
  </r>
  <r>
    <b v="0"/>
    <m/>
    <m/>
    <x v="13"/>
    <x v="6559"/>
    <n v="0"/>
    <n v="0"/>
    <n v="0"/>
    <x v="8"/>
  </r>
  <r>
    <b v="0"/>
    <m/>
    <m/>
    <x v="13"/>
    <x v="6560"/>
    <n v="0"/>
    <n v="0"/>
    <n v="0"/>
    <x v="8"/>
  </r>
  <r>
    <b v="0"/>
    <m/>
    <m/>
    <x v="13"/>
    <x v="6561"/>
    <n v="0"/>
    <n v="0"/>
    <n v="0"/>
    <x v="8"/>
  </r>
  <r>
    <b v="0"/>
    <m/>
    <m/>
    <x v="13"/>
    <x v="6562"/>
    <n v="0"/>
    <n v="0"/>
    <n v="0"/>
    <x v="8"/>
  </r>
  <r>
    <b v="0"/>
    <m/>
    <m/>
    <x v="13"/>
    <x v="6563"/>
    <n v="0"/>
    <n v="0"/>
    <n v="0"/>
    <x v="8"/>
  </r>
  <r>
    <b v="0"/>
    <m/>
    <m/>
    <x v="13"/>
    <x v="6564"/>
    <n v="0"/>
    <n v="0"/>
    <n v="0"/>
    <x v="8"/>
  </r>
  <r>
    <b v="0"/>
    <m/>
    <m/>
    <x v="13"/>
    <x v="6565"/>
    <n v="0"/>
    <n v="0"/>
    <n v="0"/>
    <x v="8"/>
  </r>
  <r>
    <b v="0"/>
    <m/>
    <m/>
    <x v="13"/>
    <x v="6566"/>
    <n v="0"/>
    <n v="0"/>
    <n v="0"/>
    <x v="8"/>
  </r>
  <r>
    <b v="0"/>
    <m/>
    <m/>
    <x v="13"/>
    <x v="6567"/>
    <n v="0"/>
    <n v="0"/>
    <n v="0"/>
    <x v="8"/>
  </r>
  <r>
    <b v="0"/>
    <m/>
    <m/>
    <x v="13"/>
    <x v="6568"/>
    <n v="0"/>
    <n v="0"/>
    <n v="0"/>
    <x v="8"/>
  </r>
  <r>
    <b v="0"/>
    <m/>
    <m/>
    <x v="13"/>
    <x v="6569"/>
    <n v="0"/>
    <n v="0"/>
    <n v="0"/>
    <x v="8"/>
  </r>
  <r>
    <b v="0"/>
    <m/>
    <m/>
    <x v="13"/>
    <x v="6570"/>
    <n v="0"/>
    <n v="0"/>
    <n v="0"/>
    <x v="8"/>
  </r>
  <r>
    <b v="0"/>
    <m/>
    <m/>
    <x v="13"/>
    <x v="6571"/>
    <n v="0"/>
    <n v="0"/>
    <n v="0"/>
    <x v="8"/>
  </r>
  <r>
    <b v="0"/>
    <m/>
    <m/>
    <x v="13"/>
    <x v="6572"/>
    <n v="0"/>
    <n v="0"/>
    <n v="0"/>
    <x v="8"/>
  </r>
  <r>
    <b v="0"/>
    <m/>
    <m/>
    <x v="13"/>
    <x v="6573"/>
    <n v="0"/>
    <n v="0"/>
    <n v="0"/>
    <x v="8"/>
  </r>
  <r>
    <b v="0"/>
    <m/>
    <m/>
    <x v="12"/>
    <x v="6574"/>
    <n v="0"/>
    <n v="0"/>
    <n v="0"/>
    <x v="10"/>
  </r>
  <r>
    <b v="0"/>
    <m/>
    <m/>
    <x v="12"/>
    <x v="6575"/>
    <n v="0"/>
    <n v="0"/>
    <n v="0"/>
    <x v="10"/>
  </r>
  <r>
    <b v="0"/>
    <m/>
    <m/>
    <x v="12"/>
    <x v="6576"/>
    <n v="0"/>
    <n v="0"/>
    <n v="0"/>
    <x v="10"/>
  </r>
  <r>
    <b v="0"/>
    <m/>
    <m/>
    <x v="12"/>
    <x v="6577"/>
    <n v="0"/>
    <n v="0"/>
    <n v="0"/>
    <x v="8"/>
  </r>
  <r>
    <b v="0"/>
    <m/>
    <m/>
    <x v="12"/>
    <x v="6578"/>
    <n v="0"/>
    <n v="0"/>
    <n v="0"/>
    <x v="19"/>
  </r>
  <r>
    <b v="0"/>
    <m/>
    <m/>
    <x v="12"/>
    <x v="6579"/>
    <n v="0"/>
    <n v="0"/>
    <n v="0"/>
    <x v="19"/>
  </r>
  <r>
    <b v="0"/>
    <m/>
    <m/>
    <x v="12"/>
    <x v="6580"/>
    <n v="0"/>
    <n v="0"/>
    <n v="0"/>
    <x v="19"/>
  </r>
  <r>
    <b v="0"/>
    <m/>
    <m/>
    <x v="12"/>
    <x v="6581"/>
    <n v="0"/>
    <n v="0"/>
    <n v="0"/>
    <x v="8"/>
  </r>
  <r>
    <b v="0"/>
    <m/>
    <m/>
    <x v="12"/>
    <x v="6582"/>
    <n v="0"/>
    <n v="0"/>
    <n v="0"/>
    <x v="8"/>
  </r>
  <r>
    <b v="0"/>
    <m/>
    <m/>
    <x v="12"/>
    <x v="6583"/>
    <n v="0"/>
    <n v="0"/>
    <n v="0"/>
    <x v="8"/>
  </r>
  <r>
    <b v="0"/>
    <m/>
    <m/>
    <x v="12"/>
    <x v="6584"/>
    <n v="0"/>
    <n v="0"/>
    <n v="0"/>
    <x v="26"/>
  </r>
  <r>
    <b v="0"/>
    <m/>
    <m/>
    <x v="12"/>
    <x v="6585"/>
    <n v="0"/>
    <n v="0"/>
    <n v="0"/>
    <x v="8"/>
  </r>
  <r>
    <b v="0"/>
    <m/>
    <m/>
    <x v="12"/>
    <x v="6586"/>
    <n v="0"/>
    <n v="0"/>
    <n v="0"/>
    <x v="8"/>
  </r>
  <r>
    <b v="0"/>
    <m/>
    <m/>
    <x v="12"/>
    <x v="6587"/>
    <n v="0"/>
    <n v="0"/>
    <n v="0"/>
    <x v="8"/>
  </r>
  <r>
    <b v="1"/>
    <s v="0015A00002VqnjoQAB"/>
    <m/>
    <x v="12"/>
    <x v="6588"/>
    <n v="1"/>
    <n v="0"/>
    <n v="1"/>
    <x v="10"/>
  </r>
  <r>
    <b v="1"/>
    <s v="0015A00002TDymDQAT"/>
    <s v="0065A00001dA1YtQAK"/>
    <x v="12"/>
    <x v="6589"/>
    <n v="1"/>
    <n v="1"/>
    <n v="1"/>
    <x v="6"/>
  </r>
  <r>
    <b v="1"/>
    <s v="0015A00002QEZT2QAP"/>
    <m/>
    <x v="12"/>
    <x v="6590"/>
    <n v="1"/>
    <n v="0"/>
    <n v="1"/>
    <x v="10"/>
  </r>
  <r>
    <b v="1"/>
    <s v="0015A00001xP4A2QAK"/>
    <m/>
    <x v="12"/>
    <x v="6591"/>
    <n v="1"/>
    <n v="0"/>
    <n v="1"/>
    <x v="18"/>
  </r>
  <r>
    <b v="1"/>
    <s v="0015A00001xP4A2QAK"/>
    <m/>
    <x v="12"/>
    <x v="6592"/>
    <n v="1"/>
    <n v="0"/>
    <n v="1"/>
    <x v="8"/>
  </r>
  <r>
    <b v="1"/>
    <s v="0015A00002Rgj2oQAB"/>
    <s v="0065A00001cV1mHQAS"/>
    <x v="12"/>
    <x v="6593"/>
    <n v="1"/>
    <n v="1"/>
    <n v="1"/>
    <x v="9"/>
  </r>
  <r>
    <b v="1"/>
    <s v="0015A00001tabLSQAY"/>
    <m/>
    <x v="12"/>
    <x v="6594"/>
    <n v="1"/>
    <n v="0"/>
    <n v="1"/>
    <x v="9"/>
  </r>
  <r>
    <b v="1"/>
    <s v="0015A00002DxOEJQA3"/>
    <s v="0065A00001WxERZQA3"/>
    <x v="12"/>
    <x v="6595"/>
    <n v="1"/>
    <n v="1"/>
    <n v="1"/>
    <x v="6"/>
  </r>
  <r>
    <b v="1"/>
    <s v="0015A00002DyJxEQAV"/>
    <s v="0065A00001dIvnDQAS"/>
    <x v="12"/>
    <x v="6596"/>
    <n v="1"/>
    <n v="1"/>
    <n v="1"/>
    <x v="2"/>
  </r>
  <r>
    <b v="1"/>
    <s v="0015A00002RgNryQAF"/>
    <s v="0065A00001cUrKKQA0"/>
    <x v="12"/>
    <x v="6597"/>
    <n v="1"/>
    <n v="1"/>
    <n v="1"/>
    <x v="6"/>
  </r>
  <r>
    <b v="1"/>
    <s v="0015A00002VpuNWQAZ"/>
    <s v="0065A00001dLsuiQAC"/>
    <x v="12"/>
    <x v="6598"/>
    <n v="1"/>
    <n v="1"/>
    <n v="1"/>
    <x v="6"/>
  </r>
  <r>
    <b v="1"/>
    <s v="0015A00002Rgj2oQAB"/>
    <s v="0065A00001cV1kkQAC"/>
    <x v="12"/>
    <x v="6599"/>
    <n v="1"/>
    <n v="1"/>
    <n v="1"/>
    <x v="9"/>
  </r>
  <r>
    <b v="1"/>
    <s v="0015A00002UgxlQQAR"/>
    <s v="0065A00001dDo1wQAC"/>
    <x v="12"/>
    <x v="6600"/>
    <n v="1"/>
    <n v="1"/>
    <n v="1"/>
    <x v="6"/>
  </r>
  <r>
    <b v="1"/>
    <s v="0015A00002TAkAjQAL"/>
    <s v="0065A00001cq2pNQAQ"/>
    <x v="12"/>
    <x v="6601"/>
    <n v="1"/>
    <n v="1"/>
    <n v="1"/>
    <x v="19"/>
  </r>
  <r>
    <b v="1"/>
    <s v="0015A00002AQqaaQAD"/>
    <s v="0065A00001cpphmQAA"/>
    <x v="12"/>
    <x v="6602"/>
    <n v="1"/>
    <n v="1"/>
    <n v="1"/>
    <x v="1"/>
  </r>
  <r>
    <b v="1"/>
    <s v="0015A00002QcR8BQAV"/>
    <m/>
    <x v="12"/>
    <x v="6603"/>
    <n v="1"/>
    <n v="0"/>
    <n v="1"/>
    <x v="8"/>
  </r>
  <r>
    <b v="1"/>
    <s v="0015A00002VqwQiQAJ"/>
    <m/>
    <x v="12"/>
    <x v="6604"/>
    <n v="1"/>
    <n v="0"/>
    <n v="1"/>
    <x v="8"/>
  </r>
  <r>
    <b v="1"/>
    <s v="0015A00002Ug0mxQAB"/>
    <s v="0065A00001dCUcxQAG"/>
    <x v="12"/>
    <x v="6605"/>
    <n v="1"/>
    <n v="1"/>
    <n v="1"/>
    <x v="1"/>
  </r>
  <r>
    <b v="1"/>
    <s v="0013100001p59ZDAAY"/>
    <m/>
    <x v="12"/>
    <x v="6606"/>
    <n v="1"/>
    <n v="0"/>
    <n v="1"/>
    <x v="8"/>
  </r>
  <r>
    <b v="1"/>
    <s v="0015A00002XQigoQAD"/>
    <m/>
    <x v="12"/>
    <x v="6607"/>
    <n v="1"/>
    <n v="0"/>
    <n v="1"/>
    <x v="8"/>
  </r>
  <r>
    <b v="1"/>
    <s v="0015A00002FTtBNQA1"/>
    <m/>
    <x v="12"/>
    <x v="6608"/>
    <n v="1"/>
    <n v="0"/>
    <n v="1"/>
    <x v="8"/>
  </r>
  <r>
    <b v="1"/>
    <s v="0015A00001tabLSQAY"/>
    <m/>
    <x v="12"/>
    <x v="6609"/>
    <n v="1"/>
    <n v="0"/>
    <n v="1"/>
    <x v="9"/>
  </r>
  <r>
    <b v="1"/>
    <s v="0015A00002QdSBbQAN"/>
    <m/>
    <x v="12"/>
    <x v="6610"/>
    <n v="1"/>
    <n v="0"/>
    <n v="1"/>
    <x v="18"/>
  </r>
  <r>
    <b v="1"/>
    <s v="0015A00001tabLSQAY"/>
    <m/>
    <x v="12"/>
    <x v="6611"/>
    <n v="1"/>
    <n v="0"/>
    <n v="1"/>
    <x v="9"/>
  </r>
  <r>
    <b v="1"/>
    <s v="0015A00002DOrdoQAD"/>
    <s v="0065A00001cIM4XQAW"/>
    <x v="12"/>
    <x v="6612"/>
    <n v="1"/>
    <n v="1"/>
    <n v="1"/>
    <x v="8"/>
  </r>
  <r>
    <b v="1"/>
    <s v="0013100001emAHaAAM"/>
    <m/>
    <x v="13"/>
    <x v="6613"/>
    <n v="1"/>
    <n v="0"/>
    <n v="1"/>
    <x v="8"/>
  </r>
  <r>
    <b v="1"/>
    <s v="001i000001MZMQXAA5"/>
    <m/>
    <x v="13"/>
    <x v="6614"/>
    <n v="1"/>
    <n v="0"/>
    <n v="1"/>
    <x v="8"/>
  </r>
  <r>
    <b v="1"/>
    <s v="001i000001MZMQXAA5"/>
    <m/>
    <x v="13"/>
    <x v="6615"/>
    <n v="1"/>
    <n v="0"/>
    <n v="1"/>
    <x v="8"/>
  </r>
  <r>
    <b v="1"/>
    <s v="001i000001MZMQXAA5"/>
    <m/>
    <x v="13"/>
    <x v="6616"/>
    <n v="1"/>
    <n v="0"/>
    <n v="1"/>
    <x v="8"/>
  </r>
  <r>
    <b v="1"/>
    <s v="001i000001MZMQXAA5"/>
    <m/>
    <x v="13"/>
    <x v="6617"/>
    <n v="1"/>
    <n v="0"/>
    <n v="1"/>
    <x v="8"/>
  </r>
  <r>
    <b v="1"/>
    <s v="001i000001MZMQXAA5"/>
    <m/>
    <x v="13"/>
    <x v="6618"/>
    <n v="1"/>
    <n v="0"/>
    <n v="1"/>
    <x v="8"/>
  </r>
  <r>
    <b v="1"/>
    <s v="001i000001MZMQXAA5"/>
    <m/>
    <x v="13"/>
    <x v="6619"/>
    <n v="1"/>
    <n v="0"/>
    <n v="1"/>
    <x v="8"/>
  </r>
  <r>
    <b v="1"/>
    <s v="001i000001MZMQXAA5"/>
    <m/>
    <x v="13"/>
    <x v="6620"/>
    <n v="1"/>
    <n v="0"/>
    <n v="1"/>
    <x v="9"/>
  </r>
  <r>
    <b v="1"/>
    <s v="0015A00002DyBO6QAN"/>
    <m/>
    <x v="13"/>
    <x v="6621"/>
    <n v="1"/>
    <n v="0"/>
    <n v="1"/>
    <x v="8"/>
  </r>
  <r>
    <b v="1"/>
    <s v="001i000001MZMQXAA5"/>
    <m/>
    <x v="13"/>
    <x v="6622"/>
    <n v="1"/>
    <n v="0"/>
    <n v="1"/>
    <x v="8"/>
  </r>
  <r>
    <b v="1"/>
    <s v="001i000001MZMQXAA5"/>
    <m/>
    <x v="13"/>
    <x v="6623"/>
    <n v="1"/>
    <n v="0"/>
    <n v="1"/>
    <x v="8"/>
  </r>
  <r>
    <b v="1"/>
    <s v="0013100001env6bAAA"/>
    <m/>
    <x v="13"/>
    <x v="6624"/>
    <n v="1"/>
    <n v="0"/>
    <n v="1"/>
    <x v="8"/>
  </r>
  <r>
    <b v="1"/>
    <s v="001i000001MZMQXAA5"/>
    <m/>
    <x v="13"/>
    <x v="6625"/>
    <n v="1"/>
    <n v="0"/>
    <n v="1"/>
    <x v="8"/>
  </r>
  <r>
    <b v="1"/>
    <s v="0015A00002HbNjEQAV"/>
    <m/>
    <x v="13"/>
    <x v="6626"/>
    <n v="1"/>
    <n v="0"/>
    <n v="1"/>
    <x v="8"/>
  </r>
  <r>
    <b v="1"/>
    <s v="0015A00002Vq0rgQAB"/>
    <m/>
    <x v="13"/>
    <x v="6627"/>
    <n v="1"/>
    <n v="0"/>
    <n v="1"/>
    <x v="3"/>
  </r>
  <r>
    <b v="1"/>
    <s v="0015A00002Uf4xkQAB"/>
    <m/>
    <x v="13"/>
    <x v="6628"/>
    <n v="1"/>
    <n v="0"/>
    <n v="1"/>
    <x v="8"/>
  </r>
  <r>
    <b v="1"/>
    <s v="0013100001emAHaAAM"/>
    <m/>
    <x v="13"/>
    <x v="6629"/>
    <n v="1"/>
    <n v="0"/>
    <n v="1"/>
    <x v="8"/>
  </r>
  <r>
    <b v="1"/>
    <s v="0015A00002LehpVQAR"/>
    <m/>
    <x v="13"/>
    <x v="6630"/>
    <n v="1"/>
    <n v="0"/>
    <n v="1"/>
    <x v="8"/>
  </r>
  <r>
    <b v="1"/>
    <s v="0015A00002LehpVQAR"/>
    <m/>
    <x v="13"/>
    <x v="6631"/>
    <n v="1"/>
    <n v="0"/>
    <n v="1"/>
    <x v="8"/>
  </r>
  <r>
    <b v="1"/>
    <s v="0016e00002ZiQpCAAV"/>
    <m/>
    <x v="13"/>
    <x v="6632"/>
    <n v="1"/>
    <n v="0"/>
    <n v="1"/>
    <x v="8"/>
  </r>
  <r>
    <b v="1"/>
    <s v="0016e00002ZiQpCAAV"/>
    <m/>
    <x v="13"/>
    <x v="6633"/>
    <n v="1"/>
    <n v="0"/>
    <n v="1"/>
    <x v="8"/>
  </r>
  <r>
    <b v="1"/>
    <s v="0016e00002ZiQpCAAV"/>
    <m/>
    <x v="13"/>
    <x v="6634"/>
    <n v="1"/>
    <n v="0"/>
    <n v="1"/>
    <x v="8"/>
  </r>
  <r>
    <b v="1"/>
    <s v="0016e00002ZiQpCAAV"/>
    <m/>
    <x v="13"/>
    <x v="6635"/>
    <n v="1"/>
    <n v="0"/>
    <n v="1"/>
    <x v="8"/>
  </r>
  <r>
    <b v="1"/>
    <s v="0015A00002IrcdrQAB"/>
    <m/>
    <x v="12"/>
    <x v="6636"/>
    <n v="1"/>
    <n v="0"/>
    <n v="1"/>
    <x v="8"/>
  </r>
  <r>
    <b v="1"/>
    <s v="0016e00002XUVqIAAX"/>
    <s v="0066e00001e1HaNAAU"/>
    <x v="12"/>
    <x v="6637"/>
    <n v="1"/>
    <n v="1"/>
    <n v="1"/>
    <x v="8"/>
  </r>
  <r>
    <b v="0"/>
    <m/>
    <m/>
    <x v="13"/>
    <x v="6638"/>
    <n v="0"/>
    <n v="0"/>
    <n v="0"/>
    <x v="8"/>
  </r>
  <r>
    <b v="0"/>
    <m/>
    <m/>
    <x v="13"/>
    <x v="6639"/>
    <n v="0"/>
    <n v="0"/>
    <n v="0"/>
    <x v="8"/>
  </r>
  <r>
    <b v="0"/>
    <m/>
    <m/>
    <x v="13"/>
    <x v="6640"/>
    <n v="0"/>
    <n v="0"/>
    <n v="0"/>
    <x v="8"/>
  </r>
  <r>
    <b v="0"/>
    <m/>
    <m/>
    <x v="13"/>
    <x v="6641"/>
    <n v="0"/>
    <n v="0"/>
    <n v="0"/>
    <x v="8"/>
  </r>
  <r>
    <b v="0"/>
    <m/>
    <m/>
    <x v="13"/>
    <x v="6642"/>
    <n v="0"/>
    <n v="0"/>
    <n v="0"/>
    <x v="9"/>
  </r>
  <r>
    <b v="0"/>
    <m/>
    <m/>
    <x v="13"/>
    <x v="6643"/>
    <n v="0"/>
    <n v="0"/>
    <n v="0"/>
    <x v="8"/>
  </r>
  <r>
    <b v="0"/>
    <m/>
    <m/>
    <x v="13"/>
    <x v="6644"/>
    <n v="0"/>
    <n v="0"/>
    <n v="0"/>
    <x v="2"/>
  </r>
  <r>
    <b v="0"/>
    <m/>
    <m/>
    <x v="13"/>
    <x v="6645"/>
    <n v="0"/>
    <n v="0"/>
    <n v="0"/>
    <x v="1"/>
  </r>
  <r>
    <b v="0"/>
    <m/>
    <m/>
    <x v="13"/>
    <x v="6646"/>
    <n v="0"/>
    <n v="0"/>
    <n v="0"/>
    <x v="3"/>
  </r>
  <r>
    <b v="0"/>
    <m/>
    <m/>
    <x v="13"/>
    <x v="6647"/>
    <n v="0"/>
    <n v="0"/>
    <n v="0"/>
    <x v="8"/>
  </r>
  <r>
    <b v="0"/>
    <m/>
    <m/>
    <x v="13"/>
    <x v="6648"/>
    <n v="0"/>
    <n v="0"/>
    <n v="0"/>
    <x v="8"/>
  </r>
  <r>
    <b v="0"/>
    <m/>
    <m/>
    <x v="13"/>
    <x v="6649"/>
    <n v="0"/>
    <n v="0"/>
    <n v="0"/>
    <x v="8"/>
  </r>
  <r>
    <b v="0"/>
    <m/>
    <m/>
    <x v="13"/>
    <x v="6650"/>
    <n v="0"/>
    <n v="0"/>
    <n v="0"/>
    <x v="8"/>
  </r>
  <r>
    <b v="0"/>
    <m/>
    <m/>
    <x v="13"/>
    <x v="6651"/>
    <n v="0"/>
    <n v="0"/>
    <n v="0"/>
    <x v="8"/>
  </r>
  <r>
    <b v="0"/>
    <m/>
    <m/>
    <x v="13"/>
    <x v="6652"/>
    <n v="0"/>
    <n v="0"/>
    <n v="0"/>
    <x v="8"/>
  </r>
  <r>
    <b v="0"/>
    <m/>
    <m/>
    <x v="13"/>
    <x v="6653"/>
    <n v="0"/>
    <n v="0"/>
    <n v="0"/>
    <x v="8"/>
  </r>
  <r>
    <b v="0"/>
    <m/>
    <m/>
    <x v="13"/>
    <x v="6654"/>
    <n v="0"/>
    <n v="0"/>
    <n v="0"/>
    <x v="8"/>
  </r>
  <r>
    <b v="0"/>
    <m/>
    <m/>
    <x v="13"/>
    <x v="6655"/>
    <n v="0"/>
    <n v="0"/>
    <n v="0"/>
    <x v="8"/>
  </r>
  <r>
    <b v="0"/>
    <m/>
    <m/>
    <x v="13"/>
    <x v="6656"/>
    <n v="0"/>
    <n v="0"/>
    <n v="0"/>
    <x v="8"/>
  </r>
  <r>
    <b v="0"/>
    <m/>
    <m/>
    <x v="13"/>
    <x v="6657"/>
    <n v="0"/>
    <n v="0"/>
    <n v="0"/>
    <x v="8"/>
  </r>
  <r>
    <b v="0"/>
    <m/>
    <m/>
    <x v="13"/>
    <x v="6658"/>
    <n v="0"/>
    <n v="0"/>
    <n v="0"/>
    <x v="8"/>
  </r>
  <r>
    <b v="0"/>
    <m/>
    <m/>
    <x v="13"/>
    <x v="6659"/>
    <n v="0"/>
    <n v="0"/>
    <n v="0"/>
    <x v="8"/>
  </r>
  <r>
    <b v="0"/>
    <m/>
    <m/>
    <x v="13"/>
    <x v="6660"/>
    <n v="0"/>
    <n v="0"/>
    <n v="0"/>
    <x v="8"/>
  </r>
  <r>
    <b v="0"/>
    <m/>
    <m/>
    <x v="13"/>
    <x v="6661"/>
    <n v="0"/>
    <n v="0"/>
    <n v="0"/>
    <x v="8"/>
  </r>
  <r>
    <b v="0"/>
    <m/>
    <m/>
    <x v="13"/>
    <x v="6662"/>
    <n v="0"/>
    <n v="0"/>
    <n v="0"/>
    <x v="8"/>
  </r>
  <r>
    <b v="0"/>
    <m/>
    <m/>
    <x v="13"/>
    <x v="6663"/>
    <n v="0"/>
    <n v="0"/>
    <n v="0"/>
    <x v="8"/>
  </r>
  <r>
    <b v="0"/>
    <m/>
    <m/>
    <x v="13"/>
    <x v="6664"/>
    <n v="0"/>
    <n v="0"/>
    <n v="0"/>
    <x v="8"/>
  </r>
  <r>
    <b v="0"/>
    <m/>
    <m/>
    <x v="13"/>
    <x v="6665"/>
    <n v="0"/>
    <n v="0"/>
    <n v="0"/>
    <x v="8"/>
  </r>
  <r>
    <b v="0"/>
    <m/>
    <m/>
    <x v="13"/>
    <x v="6666"/>
    <n v="0"/>
    <n v="0"/>
    <n v="0"/>
    <x v="8"/>
  </r>
  <r>
    <b v="0"/>
    <m/>
    <m/>
    <x v="13"/>
    <x v="6667"/>
    <n v="0"/>
    <n v="0"/>
    <n v="0"/>
    <x v="8"/>
  </r>
  <r>
    <b v="0"/>
    <m/>
    <m/>
    <x v="13"/>
    <x v="6668"/>
    <n v="0"/>
    <n v="0"/>
    <n v="0"/>
    <x v="8"/>
  </r>
  <r>
    <b v="0"/>
    <m/>
    <m/>
    <x v="13"/>
    <x v="6669"/>
    <n v="0"/>
    <n v="0"/>
    <n v="0"/>
    <x v="8"/>
  </r>
  <r>
    <b v="0"/>
    <m/>
    <m/>
    <x v="13"/>
    <x v="6670"/>
    <n v="0"/>
    <n v="0"/>
    <n v="0"/>
    <x v="8"/>
  </r>
  <r>
    <b v="0"/>
    <m/>
    <m/>
    <x v="13"/>
    <x v="6671"/>
    <n v="0"/>
    <n v="0"/>
    <n v="0"/>
    <x v="8"/>
  </r>
  <r>
    <b v="0"/>
    <m/>
    <m/>
    <x v="13"/>
    <x v="6672"/>
    <n v="0"/>
    <n v="0"/>
    <n v="0"/>
    <x v="8"/>
  </r>
  <r>
    <b v="0"/>
    <m/>
    <m/>
    <x v="13"/>
    <x v="6673"/>
    <n v="0"/>
    <n v="0"/>
    <n v="0"/>
    <x v="8"/>
  </r>
  <r>
    <b v="0"/>
    <m/>
    <m/>
    <x v="13"/>
    <x v="6674"/>
    <n v="0"/>
    <n v="0"/>
    <n v="0"/>
    <x v="8"/>
  </r>
  <r>
    <b v="0"/>
    <m/>
    <m/>
    <x v="13"/>
    <x v="6675"/>
    <n v="0"/>
    <n v="0"/>
    <n v="0"/>
    <x v="8"/>
  </r>
  <r>
    <b v="0"/>
    <m/>
    <m/>
    <x v="13"/>
    <x v="6676"/>
    <n v="0"/>
    <n v="0"/>
    <n v="0"/>
    <x v="8"/>
  </r>
  <r>
    <b v="0"/>
    <m/>
    <m/>
    <x v="13"/>
    <x v="6677"/>
    <n v="0"/>
    <n v="0"/>
    <n v="0"/>
    <x v="8"/>
  </r>
  <r>
    <b v="0"/>
    <m/>
    <m/>
    <x v="13"/>
    <x v="6678"/>
    <n v="0"/>
    <n v="0"/>
    <n v="0"/>
    <x v="8"/>
  </r>
  <r>
    <b v="0"/>
    <m/>
    <m/>
    <x v="13"/>
    <x v="6679"/>
    <n v="0"/>
    <n v="0"/>
    <n v="0"/>
    <x v="8"/>
  </r>
  <r>
    <b v="0"/>
    <m/>
    <m/>
    <x v="13"/>
    <x v="6680"/>
    <n v="0"/>
    <n v="0"/>
    <n v="0"/>
    <x v="8"/>
  </r>
  <r>
    <b v="0"/>
    <m/>
    <m/>
    <x v="13"/>
    <x v="6681"/>
    <n v="0"/>
    <n v="0"/>
    <n v="0"/>
    <x v="8"/>
  </r>
  <r>
    <b v="0"/>
    <m/>
    <m/>
    <x v="13"/>
    <x v="6682"/>
    <n v="0"/>
    <n v="0"/>
    <n v="0"/>
    <x v="8"/>
  </r>
  <r>
    <b v="0"/>
    <m/>
    <m/>
    <x v="13"/>
    <x v="6683"/>
    <n v="0"/>
    <n v="0"/>
    <n v="0"/>
    <x v="8"/>
  </r>
  <r>
    <b v="0"/>
    <m/>
    <m/>
    <x v="13"/>
    <x v="6684"/>
    <n v="0"/>
    <n v="0"/>
    <n v="0"/>
    <x v="8"/>
  </r>
  <r>
    <b v="0"/>
    <m/>
    <m/>
    <x v="13"/>
    <x v="6685"/>
    <n v="0"/>
    <n v="0"/>
    <n v="0"/>
    <x v="8"/>
  </r>
  <r>
    <b v="0"/>
    <m/>
    <m/>
    <x v="13"/>
    <x v="6686"/>
    <n v="0"/>
    <n v="0"/>
    <n v="0"/>
    <x v="8"/>
  </r>
  <r>
    <b v="0"/>
    <m/>
    <m/>
    <x v="13"/>
    <x v="6687"/>
    <n v="0"/>
    <n v="0"/>
    <n v="0"/>
    <x v="8"/>
  </r>
  <r>
    <b v="0"/>
    <m/>
    <m/>
    <x v="13"/>
    <x v="6688"/>
    <n v="0"/>
    <n v="0"/>
    <n v="0"/>
    <x v="8"/>
  </r>
  <r>
    <b v="0"/>
    <m/>
    <m/>
    <x v="13"/>
    <x v="6689"/>
    <n v="0"/>
    <n v="0"/>
    <n v="0"/>
    <x v="8"/>
  </r>
  <r>
    <b v="0"/>
    <m/>
    <m/>
    <x v="13"/>
    <x v="6690"/>
    <n v="0"/>
    <n v="0"/>
    <n v="0"/>
    <x v="8"/>
  </r>
  <r>
    <b v="0"/>
    <m/>
    <m/>
    <x v="13"/>
    <x v="6691"/>
    <n v="0"/>
    <n v="0"/>
    <n v="0"/>
    <x v="8"/>
  </r>
  <r>
    <b v="1"/>
    <s v="0013100001mFtwsAAC"/>
    <m/>
    <x v="13"/>
    <x v="6692"/>
    <n v="1"/>
    <n v="0"/>
    <n v="1"/>
    <x v="8"/>
  </r>
  <r>
    <b v="1"/>
    <s v="0015A00002Akm4rQAB"/>
    <m/>
    <x v="13"/>
    <x v="6693"/>
    <n v="1"/>
    <n v="0"/>
    <n v="1"/>
    <x v="8"/>
  </r>
  <r>
    <b v="1"/>
    <s v="0015A000022SmPFQA0"/>
    <m/>
    <x v="13"/>
    <x v="6694"/>
    <n v="1"/>
    <n v="0"/>
    <n v="1"/>
    <x v="8"/>
  </r>
  <r>
    <b v="1"/>
    <s v="001i000001MZMQXAA5"/>
    <m/>
    <x v="13"/>
    <x v="6695"/>
    <n v="1"/>
    <n v="0"/>
    <n v="1"/>
    <x v="8"/>
  </r>
  <r>
    <b v="0"/>
    <m/>
    <m/>
    <x v="12"/>
    <x v="6696"/>
    <n v="0"/>
    <n v="0"/>
    <n v="0"/>
    <x v="0"/>
  </r>
  <r>
    <b v="0"/>
    <m/>
    <m/>
    <x v="12"/>
    <x v="6697"/>
    <n v="0"/>
    <n v="0"/>
    <n v="0"/>
    <x v="0"/>
  </r>
  <r>
    <b v="0"/>
    <m/>
    <m/>
    <x v="12"/>
    <x v="6698"/>
    <n v="0"/>
    <n v="0"/>
    <n v="0"/>
    <x v="0"/>
  </r>
  <r>
    <b v="0"/>
    <m/>
    <m/>
    <x v="12"/>
    <x v="6699"/>
    <n v="0"/>
    <n v="0"/>
    <n v="0"/>
    <x v="0"/>
  </r>
  <r>
    <b v="0"/>
    <m/>
    <m/>
    <x v="12"/>
    <x v="6700"/>
    <n v="0"/>
    <n v="0"/>
    <n v="0"/>
    <x v="0"/>
  </r>
  <r>
    <b v="0"/>
    <m/>
    <m/>
    <x v="12"/>
    <x v="6701"/>
    <n v="0"/>
    <n v="0"/>
    <n v="0"/>
    <x v="0"/>
  </r>
  <r>
    <b v="0"/>
    <m/>
    <m/>
    <x v="12"/>
    <x v="6702"/>
    <n v="0"/>
    <n v="0"/>
    <n v="0"/>
    <x v="0"/>
  </r>
  <r>
    <b v="0"/>
    <m/>
    <m/>
    <x v="12"/>
    <x v="6703"/>
    <n v="0"/>
    <n v="0"/>
    <n v="0"/>
    <x v="0"/>
  </r>
  <r>
    <b v="0"/>
    <m/>
    <m/>
    <x v="12"/>
    <x v="6704"/>
    <n v="0"/>
    <n v="0"/>
    <n v="0"/>
    <x v="0"/>
  </r>
  <r>
    <b v="0"/>
    <m/>
    <m/>
    <x v="12"/>
    <x v="6705"/>
    <n v="0"/>
    <n v="0"/>
    <n v="0"/>
    <x v="0"/>
  </r>
  <r>
    <b v="0"/>
    <m/>
    <m/>
    <x v="12"/>
    <x v="6706"/>
    <n v="0"/>
    <n v="0"/>
    <n v="0"/>
    <x v="0"/>
  </r>
  <r>
    <b v="0"/>
    <m/>
    <m/>
    <x v="12"/>
    <x v="6707"/>
    <n v="0"/>
    <n v="0"/>
    <n v="0"/>
    <x v="0"/>
  </r>
  <r>
    <b v="0"/>
    <m/>
    <m/>
    <x v="12"/>
    <x v="6708"/>
    <n v="0"/>
    <n v="0"/>
    <n v="0"/>
    <x v="10"/>
  </r>
  <r>
    <b v="0"/>
    <m/>
    <m/>
    <x v="12"/>
    <x v="6709"/>
    <n v="0"/>
    <n v="0"/>
    <n v="0"/>
    <x v="9"/>
  </r>
  <r>
    <b v="0"/>
    <m/>
    <m/>
    <x v="12"/>
    <x v="6710"/>
    <n v="0"/>
    <n v="0"/>
    <n v="0"/>
    <x v="10"/>
  </r>
  <r>
    <b v="0"/>
    <m/>
    <m/>
    <x v="12"/>
    <x v="6711"/>
    <n v="0"/>
    <n v="0"/>
    <n v="0"/>
    <x v="10"/>
  </r>
  <r>
    <b v="0"/>
    <m/>
    <m/>
    <x v="12"/>
    <x v="6712"/>
    <n v="0"/>
    <n v="0"/>
    <n v="0"/>
    <x v="10"/>
  </r>
  <r>
    <b v="0"/>
    <m/>
    <m/>
    <x v="12"/>
    <x v="6713"/>
    <n v="0"/>
    <n v="0"/>
    <n v="0"/>
    <x v="10"/>
  </r>
  <r>
    <b v="0"/>
    <m/>
    <m/>
    <x v="12"/>
    <x v="6714"/>
    <n v="0"/>
    <n v="0"/>
    <n v="0"/>
    <x v="10"/>
  </r>
  <r>
    <b v="0"/>
    <m/>
    <m/>
    <x v="12"/>
    <x v="6715"/>
    <n v="0"/>
    <n v="0"/>
    <n v="0"/>
    <x v="10"/>
  </r>
  <r>
    <b v="0"/>
    <m/>
    <m/>
    <x v="12"/>
    <x v="6716"/>
    <n v="0"/>
    <n v="0"/>
    <n v="0"/>
    <x v="10"/>
  </r>
  <r>
    <b v="0"/>
    <m/>
    <m/>
    <x v="12"/>
    <x v="6717"/>
    <n v="0"/>
    <n v="0"/>
    <n v="0"/>
    <x v="10"/>
  </r>
  <r>
    <b v="0"/>
    <m/>
    <m/>
    <x v="12"/>
    <x v="6718"/>
    <n v="0"/>
    <n v="0"/>
    <n v="0"/>
    <x v="10"/>
  </r>
  <r>
    <b v="0"/>
    <m/>
    <m/>
    <x v="12"/>
    <x v="6719"/>
    <n v="0"/>
    <n v="0"/>
    <n v="0"/>
    <x v="0"/>
  </r>
  <r>
    <b v="0"/>
    <m/>
    <m/>
    <x v="13"/>
    <x v="6720"/>
    <n v="0"/>
    <n v="0"/>
    <n v="0"/>
    <x v="0"/>
  </r>
  <r>
    <b v="0"/>
    <m/>
    <m/>
    <x v="12"/>
    <x v="6721"/>
    <n v="0"/>
    <n v="0"/>
    <n v="0"/>
    <x v="0"/>
  </r>
  <r>
    <b v="0"/>
    <m/>
    <m/>
    <x v="12"/>
    <x v="6722"/>
    <n v="0"/>
    <n v="0"/>
    <n v="0"/>
    <x v="0"/>
  </r>
  <r>
    <b v="0"/>
    <m/>
    <m/>
    <x v="12"/>
    <x v="6723"/>
    <n v="0"/>
    <n v="0"/>
    <n v="0"/>
    <x v="0"/>
  </r>
  <r>
    <b v="0"/>
    <m/>
    <m/>
    <x v="12"/>
    <x v="6724"/>
    <n v="0"/>
    <n v="0"/>
    <n v="0"/>
    <x v="0"/>
  </r>
  <r>
    <b v="0"/>
    <m/>
    <m/>
    <x v="12"/>
    <x v="6725"/>
    <n v="0"/>
    <n v="0"/>
    <n v="0"/>
    <x v="0"/>
  </r>
  <r>
    <b v="0"/>
    <m/>
    <m/>
    <x v="12"/>
    <x v="6726"/>
    <n v="0"/>
    <n v="0"/>
    <n v="0"/>
    <x v="0"/>
  </r>
  <r>
    <b v="0"/>
    <m/>
    <m/>
    <x v="12"/>
    <x v="6727"/>
    <n v="0"/>
    <n v="0"/>
    <n v="0"/>
    <x v="0"/>
  </r>
  <r>
    <b v="0"/>
    <m/>
    <m/>
    <x v="12"/>
    <x v="6728"/>
    <n v="0"/>
    <n v="0"/>
    <n v="0"/>
    <x v="0"/>
  </r>
  <r>
    <b v="0"/>
    <m/>
    <m/>
    <x v="12"/>
    <x v="6729"/>
    <n v="0"/>
    <n v="0"/>
    <n v="0"/>
    <x v="0"/>
  </r>
  <r>
    <b v="0"/>
    <m/>
    <m/>
    <x v="12"/>
    <x v="6730"/>
    <n v="0"/>
    <n v="0"/>
    <n v="0"/>
    <x v="0"/>
  </r>
  <r>
    <b v="0"/>
    <m/>
    <m/>
    <x v="12"/>
    <x v="6731"/>
    <n v="0"/>
    <n v="0"/>
    <n v="0"/>
    <x v="0"/>
  </r>
  <r>
    <b v="0"/>
    <m/>
    <m/>
    <x v="12"/>
    <x v="6732"/>
    <n v="0"/>
    <n v="0"/>
    <n v="0"/>
    <x v="0"/>
  </r>
  <r>
    <b v="0"/>
    <m/>
    <m/>
    <x v="12"/>
    <x v="6733"/>
    <n v="0"/>
    <n v="0"/>
    <n v="0"/>
    <x v="0"/>
  </r>
  <r>
    <b v="0"/>
    <m/>
    <m/>
    <x v="12"/>
    <x v="6734"/>
    <n v="0"/>
    <n v="0"/>
    <n v="0"/>
    <x v="0"/>
  </r>
  <r>
    <b v="0"/>
    <m/>
    <m/>
    <x v="12"/>
    <x v="6735"/>
    <n v="0"/>
    <n v="0"/>
    <n v="0"/>
    <x v="0"/>
  </r>
  <r>
    <b v="0"/>
    <m/>
    <m/>
    <x v="12"/>
    <x v="6736"/>
    <n v="0"/>
    <n v="0"/>
    <n v="0"/>
    <x v="0"/>
  </r>
  <r>
    <b v="0"/>
    <m/>
    <m/>
    <x v="12"/>
    <x v="6737"/>
    <n v="0"/>
    <n v="0"/>
    <n v="0"/>
    <x v="0"/>
  </r>
  <r>
    <b v="0"/>
    <m/>
    <m/>
    <x v="12"/>
    <x v="6738"/>
    <n v="0"/>
    <n v="0"/>
    <n v="0"/>
    <x v="0"/>
  </r>
  <r>
    <b v="0"/>
    <m/>
    <m/>
    <x v="12"/>
    <x v="6739"/>
    <n v="0"/>
    <n v="0"/>
    <n v="0"/>
    <x v="0"/>
  </r>
  <r>
    <b v="0"/>
    <m/>
    <m/>
    <x v="12"/>
    <x v="6740"/>
    <n v="0"/>
    <n v="0"/>
    <n v="0"/>
    <x v="0"/>
  </r>
  <r>
    <b v="0"/>
    <m/>
    <m/>
    <x v="12"/>
    <x v="6741"/>
    <n v="0"/>
    <n v="0"/>
    <n v="0"/>
    <x v="0"/>
  </r>
  <r>
    <b v="0"/>
    <m/>
    <m/>
    <x v="12"/>
    <x v="6742"/>
    <n v="0"/>
    <n v="0"/>
    <n v="0"/>
    <x v="0"/>
  </r>
  <r>
    <b v="0"/>
    <m/>
    <m/>
    <x v="12"/>
    <x v="6743"/>
    <n v="0"/>
    <n v="0"/>
    <n v="0"/>
    <x v="0"/>
  </r>
  <r>
    <b v="0"/>
    <m/>
    <m/>
    <x v="12"/>
    <x v="6744"/>
    <n v="0"/>
    <n v="0"/>
    <n v="0"/>
    <x v="2"/>
  </r>
  <r>
    <b v="0"/>
    <m/>
    <m/>
    <x v="12"/>
    <x v="6745"/>
    <n v="0"/>
    <n v="0"/>
    <n v="0"/>
    <x v="0"/>
  </r>
  <r>
    <b v="0"/>
    <m/>
    <m/>
    <x v="12"/>
    <x v="6746"/>
    <n v="0"/>
    <n v="0"/>
    <n v="0"/>
    <x v="0"/>
  </r>
  <r>
    <b v="0"/>
    <m/>
    <m/>
    <x v="12"/>
    <x v="6747"/>
    <n v="0"/>
    <n v="0"/>
    <n v="0"/>
    <x v="0"/>
  </r>
  <r>
    <b v="0"/>
    <m/>
    <m/>
    <x v="12"/>
    <x v="6748"/>
    <n v="0"/>
    <n v="0"/>
    <n v="0"/>
    <x v="0"/>
  </r>
  <r>
    <b v="0"/>
    <m/>
    <m/>
    <x v="12"/>
    <x v="6749"/>
    <n v="0"/>
    <n v="0"/>
    <n v="0"/>
    <x v="0"/>
  </r>
  <r>
    <b v="0"/>
    <m/>
    <m/>
    <x v="12"/>
    <x v="6750"/>
    <n v="0"/>
    <n v="0"/>
    <n v="0"/>
    <x v="0"/>
  </r>
  <r>
    <b v="0"/>
    <m/>
    <m/>
    <x v="12"/>
    <x v="6751"/>
    <n v="0"/>
    <n v="0"/>
    <n v="0"/>
    <x v="0"/>
  </r>
  <r>
    <b v="0"/>
    <m/>
    <m/>
    <x v="12"/>
    <x v="6752"/>
    <n v="0"/>
    <n v="0"/>
    <n v="0"/>
    <x v="0"/>
  </r>
  <r>
    <b v="0"/>
    <m/>
    <m/>
    <x v="12"/>
    <x v="6753"/>
    <n v="0"/>
    <n v="0"/>
    <n v="0"/>
    <x v="0"/>
  </r>
  <r>
    <b v="0"/>
    <m/>
    <m/>
    <x v="12"/>
    <x v="6754"/>
    <n v="0"/>
    <n v="0"/>
    <n v="0"/>
    <x v="0"/>
  </r>
  <r>
    <b v="0"/>
    <m/>
    <m/>
    <x v="12"/>
    <x v="6755"/>
    <n v="0"/>
    <n v="0"/>
    <n v="0"/>
    <x v="0"/>
  </r>
  <r>
    <b v="0"/>
    <m/>
    <m/>
    <x v="12"/>
    <x v="6756"/>
    <n v="0"/>
    <n v="0"/>
    <n v="0"/>
    <x v="0"/>
  </r>
  <r>
    <b v="0"/>
    <m/>
    <m/>
    <x v="12"/>
    <x v="6757"/>
    <n v="0"/>
    <n v="0"/>
    <n v="0"/>
    <x v="0"/>
  </r>
  <r>
    <b v="0"/>
    <m/>
    <m/>
    <x v="12"/>
    <x v="6758"/>
    <n v="0"/>
    <n v="0"/>
    <n v="0"/>
    <x v="0"/>
  </r>
  <r>
    <b v="0"/>
    <m/>
    <m/>
    <x v="12"/>
    <x v="6759"/>
    <n v="0"/>
    <n v="0"/>
    <n v="0"/>
    <x v="0"/>
  </r>
  <r>
    <b v="0"/>
    <m/>
    <m/>
    <x v="12"/>
    <x v="6760"/>
    <n v="0"/>
    <n v="0"/>
    <n v="0"/>
    <x v="0"/>
  </r>
  <r>
    <b v="0"/>
    <m/>
    <m/>
    <x v="12"/>
    <x v="6761"/>
    <n v="0"/>
    <n v="0"/>
    <n v="0"/>
    <x v="0"/>
  </r>
  <r>
    <b v="0"/>
    <m/>
    <m/>
    <x v="12"/>
    <x v="6762"/>
    <n v="0"/>
    <n v="0"/>
    <n v="0"/>
    <x v="0"/>
  </r>
  <r>
    <b v="0"/>
    <m/>
    <m/>
    <x v="12"/>
    <x v="6763"/>
    <n v="0"/>
    <n v="0"/>
    <n v="0"/>
    <x v="0"/>
  </r>
  <r>
    <b v="0"/>
    <m/>
    <m/>
    <x v="12"/>
    <x v="6764"/>
    <n v="0"/>
    <n v="0"/>
    <n v="0"/>
    <x v="0"/>
  </r>
  <r>
    <b v="0"/>
    <m/>
    <m/>
    <x v="12"/>
    <x v="6765"/>
    <n v="0"/>
    <n v="0"/>
    <n v="0"/>
    <x v="0"/>
  </r>
  <r>
    <b v="0"/>
    <m/>
    <m/>
    <x v="12"/>
    <x v="6766"/>
    <n v="0"/>
    <n v="0"/>
    <n v="0"/>
    <x v="0"/>
  </r>
  <r>
    <b v="0"/>
    <m/>
    <m/>
    <x v="12"/>
    <x v="6767"/>
    <n v="0"/>
    <n v="0"/>
    <n v="0"/>
    <x v="0"/>
  </r>
  <r>
    <b v="0"/>
    <m/>
    <m/>
    <x v="12"/>
    <x v="6768"/>
    <n v="0"/>
    <n v="0"/>
    <n v="0"/>
    <x v="0"/>
  </r>
  <r>
    <b v="0"/>
    <m/>
    <m/>
    <x v="12"/>
    <x v="6769"/>
    <n v="0"/>
    <n v="0"/>
    <n v="0"/>
    <x v="0"/>
  </r>
  <r>
    <b v="0"/>
    <m/>
    <m/>
    <x v="12"/>
    <x v="6770"/>
    <n v="0"/>
    <n v="0"/>
    <n v="0"/>
    <x v="0"/>
  </r>
  <r>
    <b v="0"/>
    <m/>
    <m/>
    <x v="12"/>
    <x v="6771"/>
    <n v="0"/>
    <n v="0"/>
    <n v="0"/>
    <x v="0"/>
  </r>
  <r>
    <b v="0"/>
    <m/>
    <m/>
    <x v="12"/>
    <x v="6772"/>
    <n v="0"/>
    <n v="0"/>
    <n v="0"/>
    <x v="0"/>
  </r>
  <r>
    <b v="0"/>
    <m/>
    <m/>
    <x v="12"/>
    <x v="6773"/>
    <n v="0"/>
    <n v="0"/>
    <n v="0"/>
    <x v="0"/>
  </r>
  <r>
    <b v="0"/>
    <m/>
    <m/>
    <x v="12"/>
    <x v="6774"/>
    <n v="0"/>
    <n v="0"/>
    <n v="0"/>
    <x v="0"/>
  </r>
  <r>
    <b v="0"/>
    <m/>
    <m/>
    <x v="12"/>
    <x v="6775"/>
    <n v="0"/>
    <n v="0"/>
    <n v="0"/>
    <x v="0"/>
  </r>
  <r>
    <b v="0"/>
    <m/>
    <m/>
    <x v="12"/>
    <x v="6776"/>
    <n v="0"/>
    <n v="0"/>
    <n v="0"/>
    <x v="0"/>
  </r>
  <r>
    <b v="0"/>
    <m/>
    <m/>
    <x v="12"/>
    <x v="6777"/>
    <n v="0"/>
    <n v="0"/>
    <n v="0"/>
    <x v="0"/>
  </r>
  <r>
    <b v="0"/>
    <m/>
    <m/>
    <x v="12"/>
    <x v="6778"/>
    <n v="0"/>
    <n v="0"/>
    <n v="0"/>
    <x v="0"/>
  </r>
  <r>
    <b v="0"/>
    <m/>
    <m/>
    <x v="12"/>
    <x v="6779"/>
    <n v="0"/>
    <n v="0"/>
    <n v="0"/>
    <x v="0"/>
  </r>
  <r>
    <b v="0"/>
    <m/>
    <m/>
    <x v="12"/>
    <x v="6780"/>
    <n v="0"/>
    <n v="0"/>
    <n v="0"/>
    <x v="0"/>
  </r>
  <r>
    <b v="0"/>
    <m/>
    <m/>
    <x v="12"/>
    <x v="6781"/>
    <n v="0"/>
    <n v="0"/>
    <n v="0"/>
    <x v="0"/>
  </r>
  <r>
    <b v="0"/>
    <m/>
    <m/>
    <x v="12"/>
    <x v="6782"/>
    <n v="0"/>
    <n v="0"/>
    <n v="0"/>
    <x v="0"/>
  </r>
  <r>
    <b v="0"/>
    <m/>
    <m/>
    <x v="12"/>
    <x v="6783"/>
    <n v="0"/>
    <n v="0"/>
    <n v="0"/>
    <x v="0"/>
  </r>
  <r>
    <b v="0"/>
    <m/>
    <m/>
    <x v="12"/>
    <x v="6784"/>
    <n v="0"/>
    <n v="0"/>
    <n v="0"/>
    <x v="0"/>
  </r>
  <r>
    <b v="0"/>
    <m/>
    <m/>
    <x v="12"/>
    <x v="6785"/>
    <n v="0"/>
    <n v="0"/>
    <n v="0"/>
    <x v="0"/>
  </r>
  <r>
    <b v="0"/>
    <m/>
    <m/>
    <x v="12"/>
    <x v="6786"/>
    <n v="0"/>
    <n v="0"/>
    <n v="0"/>
    <x v="0"/>
  </r>
  <r>
    <b v="0"/>
    <m/>
    <m/>
    <x v="12"/>
    <x v="6787"/>
    <n v="0"/>
    <n v="0"/>
    <n v="0"/>
    <x v="0"/>
  </r>
  <r>
    <b v="0"/>
    <m/>
    <m/>
    <x v="12"/>
    <x v="6788"/>
    <n v="0"/>
    <n v="0"/>
    <n v="0"/>
    <x v="0"/>
  </r>
  <r>
    <b v="0"/>
    <m/>
    <m/>
    <x v="12"/>
    <x v="6789"/>
    <n v="0"/>
    <n v="0"/>
    <n v="0"/>
    <x v="0"/>
  </r>
  <r>
    <b v="0"/>
    <m/>
    <m/>
    <x v="12"/>
    <x v="6790"/>
    <n v="0"/>
    <n v="0"/>
    <n v="0"/>
    <x v="0"/>
  </r>
  <r>
    <b v="0"/>
    <m/>
    <m/>
    <x v="12"/>
    <x v="6791"/>
    <n v="0"/>
    <n v="0"/>
    <n v="0"/>
    <x v="0"/>
  </r>
  <r>
    <b v="0"/>
    <m/>
    <m/>
    <x v="12"/>
    <x v="6792"/>
    <n v="0"/>
    <n v="0"/>
    <n v="0"/>
    <x v="0"/>
  </r>
  <r>
    <b v="0"/>
    <m/>
    <m/>
    <x v="17"/>
    <x v="6793"/>
    <n v="0"/>
    <n v="0"/>
    <n v="0"/>
    <x v="0"/>
  </r>
  <r>
    <b v="0"/>
    <m/>
    <m/>
    <x v="17"/>
    <x v="6794"/>
    <n v="0"/>
    <n v="0"/>
    <n v="0"/>
    <x v="0"/>
  </r>
  <r>
    <b v="0"/>
    <m/>
    <m/>
    <x v="17"/>
    <x v="6795"/>
    <n v="0"/>
    <n v="0"/>
    <n v="0"/>
    <x v="0"/>
  </r>
  <r>
    <b v="0"/>
    <m/>
    <m/>
    <x v="17"/>
    <x v="6796"/>
    <n v="0"/>
    <n v="0"/>
    <n v="0"/>
    <x v="0"/>
  </r>
  <r>
    <b v="0"/>
    <m/>
    <m/>
    <x v="17"/>
    <x v="6797"/>
    <n v="0"/>
    <n v="0"/>
    <n v="0"/>
    <x v="0"/>
  </r>
  <r>
    <b v="0"/>
    <m/>
    <m/>
    <x v="17"/>
    <x v="6798"/>
    <n v="0"/>
    <n v="0"/>
    <n v="0"/>
    <x v="0"/>
  </r>
  <r>
    <b v="0"/>
    <m/>
    <m/>
    <x v="17"/>
    <x v="6799"/>
    <n v="0"/>
    <n v="0"/>
    <n v="0"/>
    <x v="0"/>
  </r>
  <r>
    <b v="0"/>
    <m/>
    <m/>
    <x v="17"/>
    <x v="6800"/>
    <n v="0"/>
    <n v="0"/>
    <n v="0"/>
    <x v="0"/>
  </r>
  <r>
    <b v="0"/>
    <m/>
    <m/>
    <x v="17"/>
    <x v="6801"/>
    <n v="0"/>
    <n v="0"/>
    <n v="0"/>
    <x v="0"/>
  </r>
  <r>
    <b v="0"/>
    <m/>
    <m/>
    <x v="17"/>
    <x v="6802"/>
    <n v="0"/>
    <n v="0"/>
    <n v="0"/>
    <x v="0"/>
  </r>
  <r>
    <b v="0"/>
    <m/>
    <m/>
    <x v="17"/>
    <x v="6803"/>
    <n v="0"/>
    <n v="0"/>
    <n v="0"/>
    <x v="0"/>
  </r>
  <r>
    <b v="0"/>
    <m/>
    <m/>
    <x v="17"/>
    <x v="6804"/>
    <n v="0"/>
    <n v="0"/>
    <n v="0"/>
    <x v="0"/>
  </r>
  <r>
    <b v="0"/>
    <m/>
    <m/>
    <x v="17"/>
    <x v="6805"/>
    <n v="0"/>
    <n v="0"/>
    <n v="0"/>
    <x v="0"/>
  </r>
  <r>
    <b v="0"/>
    <m/>
    <m/>
    <x v="17"/>
    <x v="6806"/>
    <n v="0"/>
    <n v="0"/>
    <n v="0"/>
    <x v="0"/>
  </r>
  <r>
    <b v="0"/>
    <m/>
    <m/>
    <x v="17"/>
    <x v="6807"/>
    <n v="0"/>
    <n v="0"/>
    <n v="0"/>
    <x v="0"/>
  </r>
  <r>
    <b v="0"/>
    <m/>
    <m/>
    <x v="17"/>
    <x v="6808"/>
    <n v="0"/>
    <n v="0"/>
    <n v="0"/>
    <x v="0"/>
  </r>
  <r>
    <b v="0"/>
    <m/>
    <m/>
    <x v="17"/>
    <x v="6809"/>
    <n v="0"/>
    <n v="0"/>
    <n v="0"/>
    <x v="0"/>
  </r>
  <r>
    <b v="0"/>
    <m/>
    <m/>
    <x v="17"/>
    <x v="6810"/>
    <n v="0"/>
    <n v="0"/>
    <n v="0"/>
    <x v="0"/>
  </r>
  <r>
    <b v="0"/>
    <m/>
    <m/>
    <x v="17"/>
    <x v="6811"/>
    <n v="0"/>
    <n v="0"/>
    <n v="0"/>
    <x v="0"/>
  </r>
  <r>
    <b v="0"/>
    <m/>
    <m/>
    <x v="17"/>
    <x v="6812"/>
    <n v="0"/>
    <n v="0"/>
    <n v="0"/>
    <x v="0"/>
  </r>
  <r>
    <b v="0"/>
    <m/>
    <m/>
    <x v="17"/>
    <x v="6813"/>
    <n v="0"/>
    <n v="0"/>
    <n v="0"/>
    <x v="0"/>
  </r>
  <r>
    <b v="0"/>
    <m/>
    <m/>
    <x v="17"/>
    <x v="6814"/>
    <n v="0"/>
    <n v="0"/>
    <n v="0"/>
    <x v="0"/>
  </r>
  <r>
    <b v="0"/>
    <m/>
    <m/>
    <x v="17"/>
    <x v="6815"/>
    <n v="0"/>
    <n v="0"/>
    <n v="0"/>
    <x v="0"/>
  </r>
  <r>
    <b v="0"/>
    <m/>
    <m/>
    <x v="17"/>
    <x v="6816"/>
    <n v="0"/>
    <n v="0"/>
    <n v="0"/>
    <x v="0"/>
  </r>
  <r>
    <b v="0"/>
    <m/>
    <m/>
    <x v="17"/>
    <x v="6817"/>
    <n v="0"/>
    <n v="0"/>
    <n v="0"/>
    <x v="0"/>
  </r>
  <r>
    <b v="0"/>
    <m/>
    <m/>
    <x v="17"/>
    <x v="6818"/>
    <n v="0"/>
    <n v="0"/>
    <n v="0"/>
    <x v="0"/>
  </r>
  <r>
    <b v="0"/>
    <m/>
    <m/>
    <x v="17"/>
    <x v="6819"/>
    <n v="0"/>
    <n v="0"/>
    <n v="0"/>
    <x v="0"/>
  </r>
  <r>
    <b v="0"/>
    <m/>
    <m/>
    <x v="17"/>
    <x v="6820"/>
    <n v="0"/>
    <n v="0"/>
    <n v="0"/>
    <x v="0"/>
  </r>
  <r>
    <b v="0"/>
    <m/>
    <m/>
    <x v="17"/>
    <x v="6821"/>
    <n v="0"/>
    <n v="0"/>
    <n v="0"/>
    <x v="0"/>
  </r>
  <r>
    <b v="0"/>
    <m/>
    <m/>
    <x v="17"/>
    <x v="6822"/>
    <n v="0"/>
    <n v="0"/>
    <n v="0"/>
    <x v="0"/>
  </r>
  <r>
    <b v="0"/>
    <m/>
    <m/>
    <x v="17"/>
    <x v="6823"/>
    <n v="0"/>
    <n v="0"/>
    <n v="0"/>
    <x v="0"/>
  </r>
  <r>
    <b v="0"/>
    <m/>
    <m/>
    <x v="17"/>
    <x v="6824"/>
    <n v="0"/>
    <n v="0"/>
    <n v="0"/>
    <x v="0"/>
  </r>
  <r>
    <b v="0"/>
    <m/>
    <m/>
    <x v="17"/>
    <x v="6825"/>
    <n v="0"/>
    <n v="0"/>
    <n v="0"/>
    <x v="0"/>
  </r>
  <r>
    <b v="0"/>
    <m/>
    <m/>
    <x v="17"/>
    <x v="6826"/>
    <n v="0"/>
    <n v="0"/>
    <n v="0"/>
    <x v="0"/>
  </r>
  <r>
    <b v="0"/>
    <m/>
    <m/>
    <x v="17"/>
    <x v="6827"/>
    <n v="0"/>
    <n v="0"/>
    <n v="0"/>
    <x v="0"/>
  </r>
  <r>
    <b v="0"/>
    <m/>
    <m/>
    <x v="17"/>
    <x v="6828"/>
    <n v="0"/>
    <n v="0"/>
    <n v="0"/>
    <x v="0"/>
  </r>
  <r>
    <b v="0"/>
    <m/>
    <m/>
    <x v="17"/>
    <x v="6829"/>
    <n v="0"/>
    <n v="0"/>
    <n v="0"/>
    <x v="0"/>
  </r>
  <r>
    <b v="0"/>
    <m/>
    <m/>
    <x v="17"/>
    <x v="6830"/>
    <n v="0"/>
    <n v="0"/>
    <n v="0"/>
    <x v="0"/>
  </r>
  <r>
    <b v="0"/>
    <m/>
    <m/>
    <x v="17"/>
    <x v="6831"/>
    <n v="0"/>
    <n v="0"/>
    <n v="0"/>
    <x v="0"/>
  </r>
  <r>
    <b v="0"/>
    <m/>
    <m/>
    <x v="17"/>
    <x v="6832"/>
    <n v="0"/>
    <n v="0"/>
    <n v="0"/>
    <x v="0"/>
  </r>
  <r>
    <b v="0"/>
    <m/>
    <m/>
    <x v="17"/>
    <x v="6833"/>
    <n v="0"/>
    <n v="0"/>
    <n v="0"/>
    <x v="0"/>
  </r>
  <r>
    <b v="0"/>
    <m/>
    <m/>
    <x v="17"/>
    <x v="6834"/>
    <n v="0"/>
    <n v="0"/>
    <n v="0"/>
    <x v="0"/>
  </r>
  <r>
    <b v="0"/>
    <m/>
    <m/>
    <x v="17"/>
    <x v="6835"/>
    <n v="0"/>
    <n v="0"/>
    <n v="0"/>
    <x v="0"/>
  </r>
  <r>
    <b v="0"/>
    <m/>
    <m/>
    <x v="17"/>
    <x v="6836"/>
    <n v="0"/>
    <n v="0"/>
    <n v="0"/>
    <x v="0"/>
  </r>
  <r>
    <b v="0"/>
    <m/>
    <m/>
    <x v="17"/>
    <x v="6837"/>
    <n v="0"/>
    <n v="0"/>
    <n v="0"/>
    <x v="0"/>
  </r>
  <r>
    <b v="0"/>
    <m/>
    <m/>
    <x v="17"/>
    <x v="6838"/>
    <n v="0"/>
    <n v="0"/>
    <n v="0"/>
    <x v="0"/>
  </r>
  <r>
    <b v="0"/>
    <m/>
    <m/>
    <x v="17"/>
    <x v="6839"/>
    <n v="0"/>
    <n v="0"/>
    <n v="0"/>
    <x v="0"/>
  </r>
  <r>
    <b v="0"/>
    <m/>
    <m/>
    <x v="17"/>
    <x v="6840"/>
    <n v="0"/>
    <n v="0"/>
    <n v="0"/>
    <x v="0"/>
  </r>
  <r>
    <b v="0"/>
    <m/>
    <m/>
    <x v="17"/>
    <x v="6841"/>
    <n v="0"/>
    <n v="0"/>
    <n v="0"/>
    <x v="0"/>
  </r>
  <r>
    <b v="0"/>
    <m/>
    <m/>
    <x v="17"/>
    <x v="6842"/>
    <n v="0"/>
    <n v="0"/>
    <n v="0"/>
    <x v="0"/>
  </r>
  <r>
    <b v="0"/>
    <m/>
    <m/>
    <x v="17"/>
    <x v="6843"/>
    <n v="0"/>
    <n v="0"/>
    <n v="0"/>
    <x v="0"/>
  </r>
  <r>
    <b v="0"/>
    <m/>
    <m/>
    <x v="17"/>
    <x v="6844"/>
    <n v="0"/>
    <n v="0"/>
    <n v="0"/>
    <x v="0"/>
  </r>
  <r>
    <b v="0"/>
    <m/>
    <m/>
    <x v="17"/>
    <x v="6845"/>
    <n v="0"/>
    <n v="0"/>
    <n v="0"/>
    <x v="0"/>
  </r>
  <r>
    <b v="0"/>
    <m/>
    <m/>
    <x v="17"/>
    <x v="6846"/>
    <n v="0"/>
    <n v="0"/>
    <n v="0"/>
    <x v="0"/>
  </r>
  <r>
    <b v="0"/>
    <m/>
    <m/>
    <x v="17"/>
    <x v="6847"/>
    <n v="0"/>
    <n v="0"/>
    <n v="0"/>
    <x v="0"/>
  </r>
  <r>
    <b v="0"/>
    <m/>
    <m/>
    <x v="17"/>
    <x v="6848"/>
    <n v="0"/>
    <n v="0"/>
    <n v="0"/>
    <x v="0"/>
  </r>
  <r>
    <b v="0"/>
    <m/>
    <m/>
    <x v="17"/>
    <x v="6849"/>
    <n v="0"/>
    <n v="0"/>
    <n v="0"/>
    <x v="0"/>
  </r>
  <r>
    <b v="0"/>
    <m/>
    <m/>
    <x v="17"/>
    <x v="6850"/>
    <n v="0"/>
    <n v="0"/>
    <n v="0"/>
    <x v="0"/>
  </r>
  <r>
    <b v="0"/>
    <m/>
    <m/>
    <x v="17"/>
    <x v="6851"/>
    <n v="0"/>
    <n v="0"/>
    <n v="0"/>
    <x v="0"/>
  </r>
  <r>
    <b v="0"/>
    <m/>
    <m/>
    <x v="17"/>
    <x v="6852"/>
    <n v="0"/>
    <n v="0"/>
    <n v="0"/>
    <x v="0"/>
  </r>
  <r>
    <b v="0"/>
    <m/>
    <m/>
    <x v="17"/>
    <x v="6853"/>
    <n v="0"/>
    <n v="0"/>
    <n v="0"/>
    <x v="0"/>
  </r>
  <r>
    <b v="0"/>
    <m/>
    <m/>
    <x v="17"/>
    <x v="6854"/>
    <n v="0"/>
    <n v="0"/>
    <n v="0"/>
    <x v="0"/>
  </r>
  <r>
    <b v="0"/>
    <m/>
    <m/>
    <x v="17"/>
    <x v="6855"/>
    <n v="0"/>
    <n v="0"/>
    <n v="0"/>
    <x v="0"/>
  </r>
  <r>
    <b v="0"/>
    <m/>
    <m/>
    <x v="17"/>
    <x v="6856"/>
    <n v="0"/>
    <n v="0"/>
    <n v="0"/>
    <x v="0"/>
  </r>
  <r>
    <b v="0"/>
    <m/>
    <m/>
    <x v="17"/>
    <x v="6857"/>
    <n v="0"/>
    <n v="0"/>
    <n v="0"/>
    <x v="0"/>
  </r>
  <r>
    <b v="0"/>
    <m/>
    <m/>
    <x v="17"/>
    <x v="6858"/>
    <n v="0"/>
    <n v="0"/>
    <n v="0"/>
    <x v="0"/>
  </r>
  <r>
    <b v="0"/>
    <m/>
    <m/>
    <x v="17"/>
    <x v="6859"/>
    <n v="0"/>
    <n v="0"/>
    <n v="0"/>
    <x v="0"/>
  </r>
  <r>
    <b v="0"/>
    <m/>
    <m/>
    <x v="17"/>
    <x v="6860"/>
    <n v="0"/>
    <n v="0"/>
    <n v="0"/>
    <x v="0"/>
  </r>
  <r>
    <b v="0"/>
    <m/>
    <m/>
    <x v="17"/>
    <x v="6861"/>
    <n v="0"/>
    <n v="0"/>
    <n v="0"/>
    <x v="0"/>
  </r>
  <r>
    <b v="0"/>
    <m/>
    <m/>
    <x v="17"/>
    <x v="6862"/>
    <n v="0"/>
    <n v="0"/>
    <n v="0"/>
    <x v="0"/>
  </r>
  <r>
    <b v="0"/>
    <m/>
    <m/>
    <x v="17"/>
    <x v="6863"/>
    <n v="0"/>
    <n v="0"/>
    <n v="0"/>
    <x v="0"/>
  </r>
  <r>
    <b v="0"/>
    <m/>
    <m/>
    <x v="17"/>
    <x v="6864"/>
    <n v="0"/>
    <n v="0"/>
    <n v="0"/>
    <x v="0"/>
  </r>
  <r>
    <b v="0"/>
    <m/>
    <m/>
    <x v="17"/>
    <x v="6865"/>
    <n v="0"/>
    <n v="0"/>
    <n v="0"/>
    <x v="0"/>
  </r>
  <r>
    <b v="0"/>
    <m/>
    <m/>
    <x v="17"/>
    <x v="6866"/>
    <n v="0"/>
    <n v="0"/>
    <n v="0"/>
    <x v="0"/>
  </r>
  <r>
    <b v="0"/>
    <m/>
    <m/>
    <x v="17"/>
    <x v="6867"/>
    <n v="0"/>
    <n v="0"/>
    <n v="0"/>
    <x v="0"/>
  </r>
  <r>
    <b v="0"/>
    <m/>
    <m/>
    <x v="17"/>
    <x v="6868"/>
    <n v="0"/>
    <n v="0"/>
    <n v="0"/>
    <x v="0"/>
  </r>
  <r>
    <b v="0"/>
    <m/>
    <m/>
    <x v="17"/>
    <x v="6869"/>
    <n v="0"/>
    <n v="0"/>
    <n v="0"/>
    <x v="0"/>
  </r>
  <r>
    <b v="0"/>
    <m/>
    <m/>
    <x v="17"/>
    <x v="6870"/>
    <n v="0"/>
    <n v="0"/>
    <n v="0"/>
    <x v="0"/>
  </r>
  <r>
    <b v="0"/>
    <m/>
    <m/>
    <x v="17"/>
    <x v="6871"/>
    <n v="0"/>
    <n v="0"/>
    <n v="0"/>
    <x v="0"/>
  </r>
  <r>
    <b v="0"/>
    <m/>
    <m/>
    <x v="17"/>
    <x v="6872"/>
    <n v="0"/>
    <n v="0"/>
    <n v="0"/>
    <x v="0"/>
  </r>
  <r>
    <b v="0"/>
    <m/>
    <m/>
    <x v="17"/>
    <x v="6873"/>
    <n v="0"/>
    <n v="0"/>
    <n v="0"/>
    <x v="0"/>
  </r>
  <r>
    <b v="0"/>
    <m/>
    <m/>
    <x v="17"/>
    <x v="6874"/>
    <n v="0"/>
    <n v="0"/>
    <n v="0"/>
    <x v="0"/>
  </r>
  <r>
    <b v="0"/>
    <m/>
    <m/>
    <x v="17"/>
    <x v="6875"/>
    <n v="0"/>
    <n v="0"/>
    <n v="0"/>
    <x v="0"/>
  </r>
  <r>
    <b v="0"/>
    <m/>
    <m/>
    <x v="17"/>
    <x v="6876"/>
    <n v="0"/>
    <n v="0"/>
    <n v="0"/>
    <x v="0"/>
  </r>
  <r>
    <b v="0"/>
    <m/>
    <m/>
    <x v="17"/>
    <x v="6877"/>
    <n v="0"/>
    <n v="0"/>
    <n v="0"/>
    <x v="0"/>
  </r>
  <r>
    <b v="0"/>
    <m/>
    <m/>
    <x v="17"/>
    <x v="6878"/>
    <n v="0"/>
    <n v="0"/>
    <n v="0"/>
    <x v="0"/>
  </r>
  <r>
    <b v="0"/>
    <m/>
    <m/>
    <x v="17"/>
    <x v="6879"/>
    <n v="0"/>
    <n v="0"/>
    <n v="0"/>
    <x v="0"/>
  </r>
  <r>
    <b v="0"/>
    <m/>
    <m/>
    <x v="17"/>
    <x v="6880"/>
    <n v="0"/>
    <n v="0"/>
    <n v="0"/>
    <x v="0"/>
  </r>
  <r>
    <b v="0"/>
    <m/>
    <m/>
    <x v="17"/>
    <x v="6881"/>
    <n v="0"/>
    <n v="0"/>
    <n v="0"/>
    <x v="0"/>
  </r>
  <r>
    <b v="0"/>
    <m/>
    <m/>
    <x v="17"/>
    <x v="6882"/>
    <n v="0"/>
    <n v="0"/>
    <n v="0"/>
    <x v="0"/>
  </r>
  <r>
    <b v="0"/>
    <m/>
    <m/>
    <x v="17"/>
    <x v="6883"/>
    <n v="0"/>
    <n v="0"/>
    <n v="0"/>
    <x v="0"/>
  </r>
  <r>
    <b v="0"/>
    <m/>
    <m/>
    <x v="17"/>
    <x v="6884"/>
    <n v="0"/>
    <n v="0"/>
    <n v="0"/>
    <x v="0"/>
  </r>
  <r>
    <b v="0"/>
    <m/>
    <m/>
    <x v="10"/>
    <x v="6885"/>
    <n v="0"/>
    <n v="0"/>
    <n v="0"/>
    <x v="0"/>
  </r>
  <r>
    <b v="0"/>
    <m/>
    <m/>
    <x v="10"/>
    <x v="6886"/>
    <n v="0"/>
    <n v="0"/>
    <n v="0"/>
    <x v="0"/>
  </r>
  <r>
    <b v="0"/>
    <m/>
    <m/>
    <x v="10"/>
    <x v="6887"/>
    <n v="0"/>
    <n v="0"/>
    <n v="0"/>
    <x v="0"/>
  </r>
  <r>
    <b v="0"/>
    <m/>
    <m/>
    <x v="10"/>
    <x v="6888"/>
    <n v="0"/>
    <n v="0"/>
    <n v="0"/>
    <x v="0"/>
  </r>
  <r>
    <b v="0"/>
    <m/>
    <m/>
    <x v="10"/>
    <x v="6889"/>
    <n v="0"/>
    <n v="0"/>
    <n v="0"/>
    <x v="0"/>
  </r>
  <r>
    <b v="0"/>
    <m/>
    <m/>
    <x v="10"/>
    <x v="6890"/>
    <n v="0"/>
    <n v="0"/>
    <n v="0"/>
    <x v="0"/>
  </r>
  <r>
    <b v="0"/>
    <m/>
    <m/>
    <x v="10"/>
    <x v="6891"/>
    <n v="0"/>
    <n v="0"/>
    <n v="0"/>
    <x v="0"/>
  </r>
  <r>
    <b v="0"/>
    <m/>
    <m/>
    <x v="10"/>
    <x v="6892"/>
    <n v="0"/>
    <n v="0"/>
    <n v="0"/>
    <x v="0"/>
  </r>
  <r>
    <b v="0"/>
    <m/>
    <m/>
    <x v="10"/>
    <x v="6893"/>
    <n v="0"/>
    <n v="0"/>
    <n v="0"/>
    <x v="0"/>
  </r>
  <r>
    <b v="0"/>
    <m/>
    <m/>
    <x v="10"/>
    <x v="6894"/>
    <n v="0"/>
    <n v="0"/>
    <n v="0"/>
    <x v="0"/>
  </r>
  <r>
    <b v="0"/>
    <m/>
    <m/>
    <x v="16"/>
    <x v="6895"/>
    <n v="0"/>
    <n v="0"/>
    <n v="0"/>
    <x v="5"/>
  </r>
  <r>
    <b v="0"/>
    <m/>
    <m/>
    <x v="16"/>
    <x v="6896"/>
    <n v="0"/>
    <n v="0"/>
    <n v="0"/>
    <x v="0"/>
  </r>
  <r>
    <b v="0"/>
    <m/>
    <m/>
    <x v="16"/>
    <x v="6897"/>
    <n v="0"/>
    <n v="0"/>
    <n v="0"/>
    <x v="0"/>
  </r>
  <r>
    <b v="0"/>
    <m/>
    <m/>
    <x v="16"/>
    <x v="6898"/>
    <n v="0"/>
    <n v="0"/>
    <n v="0"/>
    <x v="0"/>
  </r>
  <r>
    <b v="0"/>
    <m/>
    <m/>
    <x v="16"/>
    <x v="6899"/>
    <n v="0"/>
    <n v="0"/>
    <n v="0"/>
    <x v="0"/>
  </r>
  <r>
    <b v="0"/>
    <m/>
    <m/>
    <x v="16"/>
    <x v="6900"/>
    <n v="0"/>
    <n v="0"/>
    <n v="0"/>
    <x v="0"/>
  </r>
  <r>
    <b v="0"/>
    <m/>
    <m/>
    <x v="16"/>
    <x v="6901"/>
    <n v="0"/>
    <n v="0"/>
    <n v="0"/>
    <x v="0"/>
  </r>
  <r>
    <b v="0"/>
    <m/>
    <m/>
    <x v="16"/>
    <x v="6902"/>
    <n v="0"/>
    <n v="0"/>
    <n v="0"/>
    <x v="0"/>
  </r>
  <r>
    <b v="0"/>
    <m/>
    <m/>
    <x v="16"/>
    <x v="6903"/>
    <n v="0"/>
    <n v="0"/>
    <n v="0"/>
    <x v="0"/>
  </r>
  <r>
    <b v="0"/>
    <m/>
    <m/>
    <x v="16"/>
    <x v="6904"/>
    <n v="0"/>
    <n v="0"/>
    <n v="0"/>
    <x v="0"/>
  </r>
  <r>
    <b v="0"/>
    <m/>
    <m/>
    <x v="16"/>
    <x v="6905"/>
    <n v="0"/>
    <n v="0"/>
    <n v="0"/>
    <x v="0"/>
  </r>
  <r>
    <b v="0"/>
    <m/>
    <m/>
    <x v="16"/>
    <x v="6906"/>
    <n v="0"/>
    <n v="0"/>
    <n v="0"/>
    <x v="0"/>
  </r>
  <r>
    <b v="0"/>
    <m/>
    <m/>
    <x v="16"/>
    <x v="6907"/>
    <n v="0"/>
    <n v="0"/>
    <n v="0"/>
    <x v="0"/>
  </r>
  <r>
    <b v="0"/>
    <m/>
    <m/>
    <x v="16"/>
    <x v="6908"/>
    <n v="0"/>
    <n v="0"/>
    <n v="0"/>
    <x v="0"/>
  </r>
  <r>
    <b v="0"/>
    <m/>
    <m/>
    <x v="16"/>
    <x v="6909"/>
    <n v="0"/>
    <n v="0"/>
    <n v="0"/>
    <x v="0"/>
  </r>
  <r>
    <b v="0"/>
    <m/>
    <m/>
    <x v="16"/>
    <x v="6910"/>
    <n v="0"/>
    <n v="0"/>
    <n v="0"/>
    <x v="0"/>
  </r>
  <r>
    <b v="0"/>
    <m/>
    <m/>
    <x v="16"/>
    <x v="6911"/>
    <n v="0"/>
    <n v="0"/>
    <n v="0"/>
    <x v="0"/>
  </r>
  <r>
    <b v="0"/>
    <m/>
    <m/>
    <x v="16"/>
    <x v="6912"/>
    <n v="0"/>
    <n v="0"/>
    <n v="0"/>
    <x v="0"/>
  </r>
  <r>
    <b v="0"/>
    <m/>
    <m/>
    <x v="16"/>
    <x v="6913"/>
    <n v="0"/>
    <n v="0"/>
    <n v="0"/>
    <x v="0"/>
  </r>
  <r>
    <b v="0"/>
    <m/>
    <m/>
    <x v="16"/>
    <x v="6914"/>
    <n v="0"/>
    <n v="0"/>
    <n v="0"/>
    <x v="0"/>
  </r>
  <r>
    <b v="0"/>
    <m/>
    <m/>
    <x v="16"/>
    <x v="6915"/>
    <n v="0"/>
    <n v="0"/>
    <n v="0"/>
    <x v="0"/>
  </r>
  <r>
    <b v="0"/>
    <m/>
    <m/>
    <x v="16"/>
    <x v="6916"/>
    <n v="0"/>
    <n v="0"/>
    <n v="0"/>
    <x v="0"/>
  </r>
  <r>
    <b v="0"/>
    <m/>
    <m/>
    <x v="16"/>
    <x v="6917"/>
    <n v="0"/>
    <n v="0"/>
    <n v="0"/>
    <x v="0"/>
  </r>
  <r>
    <b v="0"/>
    <m/>
    <m/>
    <x v="16"/>
    <x v="6918"/>
    <n v="0"/>
    <n v="0"/>
    <n v="0"/>
    <x v="0"/>
  </r>
  <r>
    <b v="0"/>
    <m/>
    <m/>
    <x v="16"/>
    <x v="6919"/>
    <n v="0"/>
    <n v="0"/>
    <n v="0"/>
    <x v="0"/>
  </r>
  <r>
    <b v="0"/>
    <m/>
    <m/>
    <x v="16"/>
    <x v="6920"/>
    <n v="0"/>
    <n v="0"/>
    <n v="0"/>
    <x v="0"/>
  </r>
  <r>
    <b v="0"/>
    <m/>
    <m/>
    <x v="16"/>
    <x v="6921"/>
    <n v="0"/>
    <n v="0"/>
    <n v="0"/>
    <x v="0"/>
  </r>
  <r>
    <b v="0"/>
    <m/>
    <m/>
    <x v="16"/>
    <x v="6922"/>
    <n v="0"/>
    <n v="0"/>
    <n v="0"/>
    <x v="0"/>
  </r>
  <r>
    <b v="0"/>
    <m/>
    <m/>
    <x v="16"/>
    <x v="6923"/>
    <n v="0"/>
    <n v="0"/>
    <n v="0"/>
    <x v="0"/>
  </r>
  <r>
    <b v="0"/>
    <m/>
    <m/>
    <x v="16"/>
    <x v="6924"/>
    <n v="0"/>
    <n v="0"/>
    <n v="0"/>
    <x v="0"/>
  </r>
  <r>
    <b v="0"/>
    <m/>
    <m/>
    <x v="16"/>
    <x v="6925"/>
    <n v="0"/>
    <n v="0"/>
    <n v="0"/>
    <x v="0"/>
  </r>
  <r>
    <b v="0"/>
    <m/>
    <m/>
    <x v="16"/>
    <x v="6926"/>
    <n v="0"/>
    <n v="0"/>
    <n v="0"/>
    <x v="0"/>
  </r>
  <r>
    <b v="0"/>
    <m/>
    <m/>
    <x v="16"/>
    <x v="6927"/>
    <n v="0"/>
    <n v="0"/>
    <n v="0"/>
    <x v="0"/>
  </r>
  <r>
    <b v="0"/>
    <m/>
    <m/>
    <x v="16"/>
    <x v="6928"/>
    <n v="0"/>
    <n v="0"/>
    <n v="0"/>
    <x v="0"/>
  </r>
  <r>
    <b v="0"/>
    <m/>
    <m/>
    <x v="16"/>
    <x v="6929"/>
    <n v="0"/>
    <n v="0"/>
    <n v="0"/>
    <x v="0"/>
  </r>
  <r>
    <b v="0"/>
    <m/>
    <m/>
    <x v="16"/>
    <x v="6930"/>
    <n v="0"/>
    <n v="0"/>
    <n v="0"/>
    <x v="0"/>
  </r>
  <r>
    <b v="0"/>
    <m/>
    <m/>
    <x v="16"/>
    <x v="6931"/>
    <n v="0"/>
    <n v="0"/>
    <n v="0"/>
    <x v="0"/>
  </r>
  <r>
    <b v="0"/>
    <m/>
    <m/>
    <x v="16"/>
    <x v="6932"/>
    <n v="0"/>
    <n v="0"/>
    <n v="0"/>
    <x v="0"/>
  </r>
  <r>
    <b v="0"/>
    <m/>
    <m/>
    <x v="16"/>
    <x v="6933"/>
    <n v="0"/>
    <n v="0"/>
    <n v="0"/>
    <x v="0"/>
  </r>
  <r>
    <b v="0"/>
    <m/>
    <m/>
    <x v="16"/>
    <x v="6934"/>
    <n v="0"/>
    <n v="0"/>
    <n v="0"/>
    <x v="0"/>
  </r>
  <r>
    <b v="0"/>
    <m/>
    <m/>
    <x v="16"/>
    <x v="6935"/>
    <n v="0"/>
    <n v="0"/>
    <n v="0"/>
    <x v="0"/>
  </r>
  <r>
    <b v="0"/>
    <m/>
    <m/>
    <x v="16"/>
    <x v="6936"/>
    <n v="0"/>
    <n v="0"/>
    <n v="0"/>
    <x v="0"/>
  </r>
  <r>
    <b v="0"/>
    <m/>
    <m/>
    <x v="16"/>
    <x v="6937"/>
    <n v="0"/>
    <n v="0"/>
    <n v="0"/>
    <x v="0"/>
  </r>
  <r>
    <b v="0"/>
    <m/>
    <m/>
    <x v="16"/>
    <x v="6938"/>
    <n v="0"/>
    <n v="0"/>
    <n v="0"/>
    <x v="0"/>
  </r>
  <r>
    <b v="0"/>
    <m/>
    <m/>
    <x v="16"/>
    <x v="6939"/>
    <n v="0"/>
    <n v="0"/>
    <n v="0"/>
    <x v="0"/>
  </r>
  <r>
    <b v="0"/>
    <m/>
    <m/>
    <x v="16"/>
    <x v="6940"/>
    <n v="0"/>
    <n v="0"/>
    <n v="0"/>
    <x v="0"/>
  </r>
  <r>
    <b v="0"/>
    <m/>
    <m/>
    <x v="16"/>
    <x v="6941"/>
    <n v="0"/>
    <n v="0"/>
    <n v="0"/>
    <x v="0"/>
  </r>
  <r>
    <b v="0"/>
    <m/>
    <m/>
    <x v="16"/>
    <x v="6942"/>
    <n v="0"/>
    <n v="0"/>
    <n v="0"/>
    <x v="0"/>
  </r>
  <r>
    <b v="0"/>
    <m/>
    <m/>
    <x v="16"/>
    <x v="6943"/>
    <n v="0"/>
    <n v="0"/>
    <n v="0"/>
    <x v="0"/>
  </r>
  <r>
    <b v="0"/>
    <m/>
    <m/>
    <x v="16"/>
    <x v="6944"/>
    <n v="0"/>
    <n v="0"/>
    <n v="0"/>
    <x v="0"/>
  </r>
  <r>
    <b v="0"/>
    <m/>
    <m/>
    <x v="16"/>
    <x v="6945"/>
    <n v="0"/>
    <n v="0"/>
    <n v="0"/>
    <x v="0"/>
  </r>
  <r>
    <b v="0"/>
    <m/>
    <m/>
    <x v="16"/>
    <x v="6946"/>
    <n v="0"/>
    <n v="0"/>
    <n v="0"/>
    <x v="0"/>
  </r>
  <r>
    <b v="0"/>
    <m/>
    <m/>
    <x v="16"/>
    <x v="6947"/>
    <n v="0"/>
    <n v="0"/>
    <n v="0"/>
    <x v="0"/>
  </r>
  <r>
    <b v="0"/>
    <m/>
    <m/>
    <x v="16"/>
    <x v="6948"/>
    <n v="0"/>
    <n v="0"/>
    <n v="0"/>
    <x v="0"/>
  </r>
  <r>
    <b v="0"/>
    <m/>
    <m/>
    <x v="16"/>
    <x v="6949"/>
    <n v="0"/>
    <n v="0"/>
    <n v="0"/>
    <x v="0"/>
  </r>
  <r>
    <b v="0"/>
    <m/>
    <m/>
    <x v="16"/>
    <x v="6950"/>
    <n v="0"/>
    <n v="0"/>
    <n v="0"/>
    <x v="0"/>
  </r>
  <r>
    <b v="0"/>
    <m/>
    <m/>
    <x v="16"/>
    <x v="6951"/>
    <n v="0"/>
    <n v="0"/>
    <n v="0"/>
    <x v="0"/>
  </r>
  <r>
    <b v="0"/>
    <m/>
    <m/>
    <x v="16"/>
    <x v="6952"/>
    <n v="0"/>
    <n v="0"/>
    <n v="0"/>
    <x v="0"/>
  </r>
  <r>
    <b v="0"/>
    <m/>
    <m/>
    <x v="16"/>
    <x v="6953"/>
    <n v="0"/>
    <n v="0"/>
    <n v="0"/>
    <x v="0"/>
  </r>
  <r>
    <b v="0"/>
    <m/>
    <m/>
    <x v="16"/>
    <x v="6954"/>
    <n v="0"/>
    <n v="0"/>
    <n v="0"/>
    <x v="0"/>
  </r>
  <r>
    <b v="0"/>
    <m/>
    <m/>
    <x v="16"/>
    <x v="6955"/>
    <n v="0"/>
    <n v="0"/>
    <n v="0"/>
    <x v="0"/>
  </r>
  <r>
    <b v="0"/>
    <m/>
    <m/>
    <x v="16"/>
    <x v="6956"/>
    <n v="0"/>
    <n v="0"/>
    <n v="0"/>
    <x v="0"/>
  </r>
  <r>
    <b v="0"/>
    <m/>
    <m/>
    <x v="16"/>
    <x v="6957"/>
    <n v="0"/>
    <n v="0"/>
    <n v="0"/>
    <x v="0"/>
  </r>
  <r>
    <b v="0"/>
    <m/>
    <m/>
    <x v="16"/>
    <x v="6958"/>
    <n v="0"/>
    <n v="0"/>
    <n v="0"/>
    <x v="0"/>
  </r>
  <r>
    <b v="0"/>
    <m/>
    <m/>
    <x v="16"/>
    <x v="6959"/>
    <n v="0"/>
    <n v="0"/>
    <n v="0"/>
    <x v="0"/>
  </r>
  <r>
    <b v="0"/>
    <m/>
    <m/>
    <x v="16"/>
    <x v="6960"/>
    <n v="0"/>
    <n v="0"/>
    <n v="0"/>
    <x v="0"/>
  </r>
  <r>
    <b v="0"/>
    <m/>
    <m/>
    <x v="16"/>
    <x v="6961"/>
    <n v="0"/>
    <n v="0"/>
    <n v="0"/>
    <x v="0"/>
  </r>
  <r>
    <b v="0"/>
    <m/>
    <m/>
    <x v="16"/>
    <x v="6962"/>
    <n v="0"/>
    <n v="0"/>
    <n v="0"/>
    <x v="0"/>
  </r>
  <r>
    <b v="0"/>
    <m/>
    <m/>
    <x v="16"/>
    <x v="6963"/>
    <n v="0"/>
    <n v="0"/>
    <n v="0"/>
    <x v="0"/>
  </r>
  <r>
    <b v="0"/>
    <m/>
    <m/>
    <x v="16"/>
    <x v="6964"/>
    <n v="0"/>
    <n v="0"/>
    <n v="0"/>
    <x v="0"/>
  </r>
  <r>
    <b v="0"/>
    <m/>
    <m/>
    <x v="16"/>
    <x v="6965"/>
    <n v="0"/>
    <n v="0"/>
    <n v="0"/>
    <x v="0"/>
  </r>
  <r>
    <b v="0"/>
    <m/>
    <m/>
    <x v="16"/>
    <x v="6966"/>
    <n v="0"/>
    <n v="0"/>
    <n v="0"/>
    <x v="0"/>
  </r>
  <r>
    <b v="0"/>
    <m/>
    <m/>
    <x v="16"/>
    <x v="6967"/>
    <n v="0"/>
    <n v="0"/>
    <n v="0"/>
    <x v="0"/>
  </r>
  <r>
    <b v="0"/>
    <m/>
    <m/>
    <x v="16"/>
    <x v="6968"/>
    <n v="0"/>
    <n v="0"/>
    <n v="0"/>
    <x v="0"/>
  </r>
  <r>
    <b v="0"/>
    <m/>
    <m/>
    <x v="16"/>
    <x v="6969"/>
    <n v="0"/>
    <n v="0"/>
    <n v="0"/>
    <x v="0"/>
  </r>
  <r>
    <b v="0"/>
    <m/>
    <m/>
    <x v="16"/>
    <x v="6970"/>
    <n v="0"/>
    <n v="0"/>
    <n v="0"/>
    <x v="0"/>
  </r>
  <r>
    <b v="0"/>
    <m/>
    <m/>
    <x v="16"/>
    <x v="6971"/>
    <n v="0"/>
    <n v="0"/>
    <n v="0"/>
    <x v="0"/>
  </r>
  <r>
    <b v="0"/>
    <m/>
    <m/>
    <x v="16"/>
    <x v="6972"/>
    <n v="0"/>
    <n v="0"/>
    <n v="0"/>
    <x v="0"/>
  </r>
  <r>
    <b v="0"/>
    <m/>
    <m/>
    <x v="16"/>
    <x v="6973"/>
    <n v="0"/>
    <n v="0"/>
    <n v="0"/>
    <x v="0"/>
  </r>
  <r>
    <b v="0"/>
    <m/>
    <m/>
    <x v="16"/>
    <x v="6974"/>
    <n v="0"/>
    <n v="0"/>
    <n v="0"/>
    <x v="0"/>
  </r>
  <r>
    <b v="0"/>
    <m/>
    <m/>
    <x v="10"/>
    <x v="6975"/>
    <n v="0"/>
    <n v="0"/>
    <n v="0"/>
    <x v="0"/>
  </r>
  <r>
    <b v="0"/>
    <m/>
    <m/>
    <x v="14"/>
    <x v="6976"/>
    <n v="0"/>
    <n v="0"/>
    <n v="0"/>
    <x v="0"/>
  </r>
  <r>
    <b v="0"/>
    <m/>
    <m/>
    <x v="13"/>
    <x v="6977"/>
    <n v="0"/>
    <n v="0"/>
    <n v="0"/>
    <x v="0"/>
  </r>
  <r>
    <b v="0"/>
    <m/>
    <m/>
    <x v="13"/>
    <x v="6978"/>
    <n v="0"/>
    <n v="0"/>
    <n v="0"/>
    <x v="0"/>
  </r>
  <r>
    <b v="0"/>
    <m/>
    <m/>
    <x v="13"/>
    <x v="6979"/>
    <n v="0"/>
    <n v="0"/>
    <n v="0"/>
    <x v="0"/>
  </r>
  <r>
    <b v="0"/>
    <m/>
    <m/>
    <x v="13"/>
    <x v="6980"/>
    <n v="0"/>
    <n v="0"/>
    <n v="0"/>
    <x v="0"/>
  </r>
  <r>
    <b v="0"/>
    <m/>
    <m/>
    <x v="13"/>
    <x v="6981"/>
    <n v="0"/>
    <n v="0"/>
    <n v="0"/>
    <x v="0"/>
  </r>
  <r>
    <b v="0"/>
    <m/>
    <m/>
    <x v="13"/>
    <x v="6982"/>
    <n v="0"/>
    <n v="0"/>
    <n v="0"/>
    <x v="0"/>
  </r>
  <r>
    <b v="0"/>
    <m/>
    <m/>
    <x v="13"/>
    <x v="6983"/>
    <n v="0"/>
    <n v="0"/>
    <n v="0"/>
    <x v="0"/>
  </r>
  <r>
    <b v="0"/>
    <m/>
    <m/>
    <x v="13"/>
    <x v="6984"/>
    <n v="0"/>
    <n v="0"/>
    <n v="0"/>
    <x v="0"/>
  </r>
  <r>
    <b v="0"/>
    <m/>
    <m/>
    <x v="13"/>
    <x v="6985"/>
    <n v="0"/>
    <n v="0"/>
    <n v="0"/>
    <x v="0"/>
  </r>
  <r>
    <b v="0"/>
    <m/>
    <m/>
    <x v="13"/>
    <x v="6986"/>
    <n v="0"/>
    <n v="0"/>
    <n v="0"/>
    <x v="13"/>
  </r>
  <r>
    <b v="0"/>
    <m/>
    <m/>
    <x v="13"/>
    <x v="6987"/>
    <n v="0"/>
    <n v="0"/>
    <n v="0"/>
    <x v="0"/>
  </r>
  <r>
    <b v="0"/>
    <m/>
    <m/>
    <x v="13"/>
    <x v="6988"/>
    <n v="0"/>
    <n v="0"/>
    <n v="0"/>
    <x v="0"/>
  </r>
  <r>
    <b v="0"/>
    <m/>
    <m/>
    <x v="13"/>
    <x v="6989"/>
    <n v="0"/>
    <n v="0"/>
    <n v="0"/>
    <x v="0"/>
  </r>
  <r>
    <b v="0"/>
    <m/>
    <m/>
    <x v="13"/>
    <x v="6990"/>
    <n v="0"/>
    <n v="0"/>
    <n v="0"/>
    <x v="0"/>
  </r>
  <r>
    <b v="0"/>
    <m/>
    <m/>
    <x v="13"/>
    <x v="6991"/>
    <n v="0"/>
    <n v="0"/>
    <n v="0"/>
    <x v="0"/>
  </r>
  <r>
    <b v="0"/>
    <m/>
    <m/>
    <x v="13"/>
    <x v="6992"/>
    <n v="0"/>
    <n v="0"/>
    <n v="0"/>
    <x v="9"/>
  </r>
  <r>
    <b v="0"/>
    <m/>
    <m/>
    <x v="13"/>
    <x v="6993"/>
    <n v="0"/>
    <n v="0"/>
    <n v="0"/>
    <x v="0"/>
  </r>
  <r>
    <b v="0"/>
    <m/>
    <m/>
    <x v="13"/>
    <x v="6994"/>
    <n v="0"/>
    <n v="0"/>
    <n v="0"/>
    <x v="0"/>
  </r>
  <r>
    <b v="0"/>
    <m/>
    <m/>
    <x v="13"/>
    <x v="6995"/>
    <n v="0"/>
    <n v="0"/>
    <n v="0"/>
    <x v="0"/>
  </r>
  <r>
    <b v="0"/>
    <m/>
    <m/>
    <x v="13"/>
    <x v="6996"/>
    <n v="0"/>
    <n v="0"/>
    <n v="0"/>
    <x v="0"/>
  </r>
  <r>
    <b v="0"/>
    <m/>
    <m/>
    <x v="13"/>
    <x v="6997"/>
    <n v="0"/>
    <n v="0"/>
    <n v="0"/>
    <x v="0"/>
  </r>
  <r>
    <b v="0"/>
    <m/>
    <m/>
    <x v="13"/>
    <x v="6998"/>
    <n v="0"/>
    <n v="0"/>
    <n v="0"/>
    <x v="0"/>
  </r>
  <r>
    <b v="0"/>
    <m/>
    <m/>
    <x v="13"/>
    <x v="6999"/>
    <n v="0"/>
    <n v="0"/>
    <n v="0"/>
    <x v="0"/>
  </r>
  <r>
    <b v="0"/>
    <m/>
    <m/>
    <x v="13"/>
    <x v="7000"/>
    <n v="0"/>
    <n v="0"/>
    <n v="0"/>
    <x v="0"/>
  </r>
  <r>
    <b v="0"/>
    <m/>
    <m/>
    <x v="13"/>
    <x v="7001"/>
    <n v="0"/>
    <n v="0"/>
    <n v="0"/>
    <x v="0"/>
  </r>
  <r>
    <b v="0"/>
    <m/>
    <m/>
    <x v="13"/>
    <x v="7002"/>
    <n v="0"/>
    <n v="0"/>
    <n v="0"/>
    <x v="0"/>
  </r>
  <r>
    <b v="0"/>
    <m/>
    <m/>
    <x v="13"/>
    <x v="7003"/>
    <n v="0"/>
    <n v="0"/>
    <n v="0"/>
    <x v="0"/>
  </r>
  <r>
    <b v="0"/>
    <m/>
    <m/>
    <x v="13"/>
    <x v="7004"/>
    <n v="0"/>
    <n v="0"/>
    <n v="0"/>
    <x v="0"/>
  </r>
  <r>
    <b v="0"/>
    <m/>
    <m/>
    <x v="13"/>
    <x v="7005"/>
    <n v="0"/>
    <n v="0"/>
    <n v="0"/>
    <x v="9"/>
  </r>
  <r>
    <b v="0"/>
    <m/>
    <m/>
    <x v="13"/>
    <x v="7006"/>
    <n v="0"/>
    <n v="0"/>
    <n v="0"/>
    <x v="0"/>
  </r>
  <r>
    <b v="0"/>
    <m/>
    <m/>
    <x v="13"/>
    <x v="7007"/>
    <n v="0"/>
    <n v="0"/>
    <n v="0"/>
    <x v="0"/>
  </r>
  <r>
    <b v="0"/>
    <m/>
    <m/>
    <x v="13"/>
    <x v="7008"/>
    <n v="0"/>
    <n v="0"/>
    <n v="0"/>
    <x v="0"/>
  </r>
  <r>
    <b v="0"/>
    <m/>
    <m/>
    <x v="13"/>
    <x v="7009"/>
    <n v="0"/>
    <n v="0"/>
    <n v="0"/>
    <x v="0"/>
  </r>
  <r>
    <b v="0"/>
    <m/>
    <m/>
    <x v="13"/>
    <x v="7010"/>
    <n v="0"/>
    <n v="0"/>
    <n v="0"/>
    <x v="0"/>
  </r>
  <r>
    <b v="0"/>
    <m/>
    <m/>
    <x v="13"/>
    <x v="7011"/>
    <n v="0"/>
    <n v="0"/>
    <n v="0"/>
    <x v="0"/>
  </r>
  <r>
    <b v="0"/>
    <m/>
    <m/>
    <x v="13"/>
    <x v="7012"/>
    <n v="0"/>
    <n v="0"/>
    <n v="0"/>
    <x v="0"/>
  </r>
  <r>
    <b v="0"/>
    <m/>
    <m/>
    <x v="13"/>
    <x v="7013"/>
    <n v="0"/>
    <n v="0"/>
    <n v="0"/>
    <x v="0"/>
  </r>
  <r>
    <b v="0"/>
    <m/>
    <m/>
    <x v="13"/>
    <x v="7014"/>
    <n v="0"/>
    <n v="0"/>
    <n v="0"/>
    <x v="0"/>
  </r>
  <r>
    <b v="0"/>
    <m/>
    <m/>
    <x v="13"/>
    <x v="7015"/>
    <n v="0"/>
    <n v="0"/>
    <n v="0"/>
    <x v="0"/>
  </r>
  <r>
    <b v="0"/>
    <m/>
    <m/>
    <x v="13"/>
    <x v="7016"/>
    <n v="0"/>
    <n v="0"/>
    <n v="0"/>
    <x v="0"/>
  </r>
  <r>
    <b v="0"/>
    <m/>
    <m/>
    <x v="13"/>
    <x v="7017"/>
    <n v="0"/>
    <n v="0"/>
    <n v="0"/>
    <x v="0"/>
  </r>
  <r>
    <b v="0"/>
    <m/>
    <m/>
    <x v="13"/>
    <x v="7018"/>
    <n v="0"/>
    <n v="0"/>
    <n v="0"/>
    <x v="0"/>
  </r>
  <r>
    <b v="0"/>
    <m/>
    <m/>
    <x v="13"/>
    <x v="7019"/>
    <n v="0"/>
    <n v="0"/>
    <n v="0"/>
    <x v="0"/>
  </r>
  <r>
    <b v="0"/>
    <m/>
    <m/>
    <x v="13"/>
    <x v="7020"/>
    <n v="0"/>
    <n v="0"/>
    <n v="0"/>
    <x v="13"/>
  </r>
  <r>
    <b v="0"/>
    <m/>
    <m/>
    <x v="13"/>
    <x v="7021"/>
    <n v="0"/>
    <n v="0"/>
    <n v="0"/>
    <x v="13"/>
  </r>
  <r>
    <b v="0"/>
    <m/>
    <m/>
    <x v="13"/>
    <x v="7022"/>
    <n v="0"/>
    <n v="0"/>
    <n v="0"/>
    <x v="13"/>
  </r>
  <r>
    <b v="0"/>
    <m/>
    <m/>
    <x v="13"/>
    <x v="7023"/>
    <n v="0"/>
    <n v="0"/>
    <n v="0"/>
    <x v="0"/>
  </r>
  <r>
    <b v="0"/>
    <m/>
    <m/>
    <x v="13"/>
    <x v="7024"/>
    <n v="0"/>
    <n v="0"/>
    <n v="0"/>
    <x v="0"/>
  </r>
  <r>
    <b v="0"/>
    <m/>
    <m/>
    <x v="13"/>
    <x v="7025"/>
    <n v="0"/>
    <n v="0"/>
    <n v="0"/>
    <x v="13"/>
  </r>
  <r>
    <b v="0"/>
    <m/>
    <m/>
    <x v="13"/>
    <x v="7026"/>
    <n v="0"/>
    <n v="0"/>
    <n v="0"/>
    <x v="0"/>
  </r>
  <r>
    <b v="0"/>
    <m/>
    <m/>
    <x v="13"/>
    <x v="7027"/>
    <n v="0"/>
    <n v="0"/>
    <n v="0"/>
    <x v="0"/>
  </r>
  <r>
    <b v="0"/>
    <m/>
    <m/>
    <x v="13"/>
    <x v="7028"/>
    <n v="0"/>
    <n v="0"/>
    <n v="0"/>
    <x v="0"/>
  </r>
  <r>
    <b v="0"/>
    <m/>
    <m/>
    <x v="13"/>
    <x v="7029"/>
    <n v="0"/>
    <n v="0"/>
    <n v="0"/>
    <x v="0"/>
  </r>
  <r>
    <b v="0"/>
    <m/>
    <m/>
    <x v="13"/>
    <x v="7030"/>
    <n v="0"/>
    <n v="0"/>
    <n v="0"/>
    <x v="0"/>
  </r>
  <r>
    <b v="0"/>
    <m/>
    <m/>
    <x v="13"/>
    <x v="7031"/>
    <n v="0"/>
    <n v="0"/>
    <n v="0"/>
    <x v="0"/>
  </r>
  <r>
    <b v="0"/>
    <m/>
    <m/>
    <x v="13"/>
    <x v="7032"/>
    <n v="0"/>
    <n v="0"/>
    <n v="0"/>
    <x v="0"/>
  </r>
  <r>
    <b v="0"/>
    <m/>
    <m/>
    <x v="10"/>
    <x v="7033"/>
    <n v="0"/>
    <n v="0"/>
    <n v="0"/>
    <x v="0"/>
  </r>
  <r>
    <b v="0"/>
    <m/>
    <m/>
    <x v="13"/>
    <x v="7034"/>
    <n v="0"/>
    <n v="0"/>
    <n v="0"/>
    <x v="3"/>
  </r>
  <r>
    <b v="0"/>
    <m/>
    <m/>
    <x v="13"/>
    <x v="7035"/>
    <n v="0"/>
    <n v="0"/>
    <n v="0"/>
    <x v="3"/>
  </r>
  <r>
    <b v="0"/>
    <m/>
    <m/>
    <x v="13"/>
    <x v="7036"/>
    <n v="0"/>
    <n v="0"/>
    <n v="0"/>
    <x v="3"/>
  </r>
  <r>
    <b v="0"/>
    <m/>
    <m/>
    <x v="13"/>
    <x v="7037"/>
    <n v="0"/>
    <n v="0"/>
    <n v="0"/>
    <x v="3"/>
  </r>
  <r>
    <b v="0"/>
    <m/>
    <m/>
    <x v="13"/>
    <x v="7038"/>
    <n v="0"/>
    <n v="0"/>
    <n v="0"/>
    <x v="3"/>
  </r>
  <r>
    <b v="0"/>
    <m/>
    <m/>
    <x v="13"/>
    <x v="7039"/>
    <n v="0"/>
    <n v="0"/>
    <n v="0"/>
    <x v="3"/>
  </r>
  <r>
    <b v="0"/>
    <m/>
    <m/>
    <x v="13"/>
    <x v="7040"/>
    <n v="0"/>
    <n v="0"/>
    <n v="0"/>
    <x v="3"/>
  </r>
  <r>
    <b v="0"/>
    <m/>
    <m/>
    <x v="13"/>
    <x v="7041"/>
    <n v="0"/>
    <n v="0"/>
    <n v="0"/>
    <x v="3"/>
  </r>
  <r>
    <b v="0"/>
    <m/>
    <m/>
    <x v="13"/>
    <x v="7042"/>
    <n v="0"/>
    <n v="0"/>
    <n v="0"/>
    <x v="0"/>
  </r>
  <r>
    <b v="0"/>
    <m/>
    <m/>
    <x v="13"/>
    <x v="7043"/>
    <n v="0"/>
    <n v="0"/>
    <n v="0"/>
    <x v="3"/>
  </r>
  <r>
    <b v="0"/>
    <m/>
    <m/>
    <x v="13"/>
    <x v="7044"/>
    <n v="0"/>
    <n v="0"/>
    <n v="0"/>
    <x v="3"/>
  </r>
  <r>
    <b v="0"/>
    <m/>
    <m/>
    <x v="13"/>
    <x v="7045"/>
    <n v="0"/>
    <n v="0"/>
    <n v="0"/>
    <x v="3"/>
  </r>
  <r>
    <b v="0"/>
    <m/>
    <m/>
    <x v="13"/>
    <x v="7046"/>
    <n v="0"/>
    <n v="0"/>
    <n v="0"/>
    <x v="3"/>
  </r>
  <r>
    <b v="0"/>
    <m/>
    <m/>
    <x v="13"/>
    <x v="7047"/>
    <n v="0"/>
    <n v="0"/>
    <n v="0"/>
    <x v="3"/>
  </r>
  <r>
    <b v="0"/>
    <m/>
    <m/>
    <x v="13"/>
    <x v="7048"/>
    <n v="0"/>
    <n v="0"/>
    <n v="0"/>
    <x v="0"/>
  </r>
  <r>
    <b v="0"/>
    <m/>
    <m/>
    <x v="13"/>
    <x v="7049"/>
    <n v="0"/>
    <n v="0"/>
    <n v="0"/>
    <x v="13"/>
  </r>
  <r>
    <b v="0"/>
    <m/>
    <m/>
    <x v="13"/>
    <x v="7050"/>
    <n v="0"/>
    <n v="0"/>
    <n v="0"/>
    <x v="0"/>
  </r>
  <r>
    <b v="0"/>
    <m/>
    <m/>
    <x v="13"/>
    <x v="7051"/>
    <n v="0"/>
    <n v="0"/>
    <n v="0"/>
    <x v="0"/>
  </r>
  <r>
    <b v="0"/>
    <m/>
    <m/>
    <x v="13"/>
    <x v="7052"/>
    <n v="0"/>
    <n v="0"/>
    <n v="0"/>
    <x v="0"/>
  </r>
  <r>
    <b v="0"/>
    <m/>
    <m/>
    <x v="13"/>
    <x v="7053"/>
    <n v="0"/>
    <n v="0"/>
    <n v="0"/>
    <x v="0"/>
  </r>
  <r>
    <b v="0"/>
    <m/>
    <m/>
    <x v="13"/>
    <x v="7054"/>
    <n v="0"/>
    <n v="0"/>
    <n v="0"/>
    <x v="0"/>
  </r>
  <r>
    <b v="0"/>
    <m/>
    <m/>
    <x v="13"/>
    <x v="7055"/>
    <n v="0"/>
    <n v="0"/>
    <n v="0"/>
    <x v="0"/>
  </r>
  <r>
    <b v="0"/>
    <m/>
    <m/>
    <x v="13"/>
    <x v="7056"/>
    <n v="0"/>
    <n v="0"/>
    <n v="0"/>
    <x v="0"/>
  </r>
  <r>
    <b v="0"/>
    <m/>
    <m/>
    <x v="13"/>
    <x v="7057"/>
    <n v="0"/>
    <n v="0"/>
    <n v="0"/>
    <x v="13"/>
  </r>
  <r>
    <b v="0"/>
    <m/>
    <m/>
    <x v="13"/>
    <x v="7058"/>
    <n v="0"/>
    <n v="0"/>
    <n v="0"/>
    <x v="13"/>
  </r>
  <r>
    <b v="0"/>
    <m/>
    <m/>
    <x v="13"/>
    <x v="7059"/>
    <n v="0"/>
    <n v="0"/>
    <n v="0"/>
    <x v="0"/>
  </r>
  <r>
    <b v="0"/>
    <m/>
    <m/>
    <x v="13"/>
    <x v="7060"/>
    <n v="0"/>
    <n v="0"/>
    <n v="0"/>
    <x v="0"/>
  </r>
  <r>
    <b v="0"/>
    <m/>
    <m/>
    <x v="13"/>
    <x v="7061"/>
    <n v="0"/>
    <n v="0"/>
    <n v="0"/>
    <x v="0"/>
  </r>
  <r>
    <b v="0"/>
    <m/>
    <m/>
    <x v="13"/>
    <x v="7062"/>
    <n v="0"/>
    <n v="0"/>
    <n v="0"/>
    <x v="0"/>
  </r>
  <r>
    <b v="0"/>
    <m/>
    <m/>
    <x v="13"/>
    <x v="7063"/>
    <n v="0"/>
    <n v="0"/>
    <n v="0"/>
    <x v="0"/>
  </r>
  <r>
    <b v="0"/>
    <m/>
    <m/>
    <x v="13"/>
    <x v="7064"/>
    <n v="0"/>
    <n v="0"/>
    <n v="0"/>
    <x v="0"/>
  </r>
  <r>
    <b v="0"/>
    <m/>
    <m/>
    <x v="13"/>
    <x v="7065"/>
    <n v="0"/>
    <n v="0"/>
    <n v="0"/>
    <x v="0"/>
  </r>
  <r>
    <b v="0"/>
    <m/>
    <m/>
    <x v="13"/>
    <x v="7066"/>
    <n v="0"/>
    <n v="0"/>
    <n v="0"/>
    <x v="0"/>
  </r>
  <r>
    <b v="0"/>
    <m/>
    <m/>
    <x v="13"/>
    <x v="7067"/>
    <n v="0"/>
    <n v="0"/>
    <n v="0"/>
    <x v="0"/>
  </r>
  <r>
    <b v="0"/>
    <m/>
    <m/>
    <x v="13"/>
    <x v="7068"/>
    <n v="0"/>
    <n v="0"/>
    <n v="0"/>
    <x v="0"/>
  </r>
  <r>
    <b v="0"/>
    <m/>
    <m/>
    <x v="13"/>
    <x v="7069"/>
    <n v="0"/>
    <n v="0"/>
    <n v="0"/>
    <x v="0"/>
  </r>
  <r>
    <b v="0"/>
    <m/>
    <m/>
    <x v="13"/>
    <x v="7070"/>
    <n v="0"/>
    <n v="0"/>
    <n v="0"/>
    <x v="0"/>
  </r>
  <r>
    <b v="0"/>
    <m/>
    <m/>
    <x v="13"/>
    <x v="7071"/>
    <n v="0"/>
    <n v="0"/>
    <n v="0"/>
    <x v="0"/>
  </r>
  <r>
    <b v="0"/>
    <m/>
    <m/>
    <x v="13"/>
    <x v="7072"/>
    <n v="0"/>
    <n v="0"/>
    <n v="0"/>
    <x v="0"/>
  </r>
  <r>
    <b v="0"/>
    <m/>
    <m/>
    <x v="13"/>
    <x v="7073"/>
    <n v="0"/>
    <n v="0"/>
    <n v="0"/>
    <x v="0"/>
  </r>
  <r>
    <b v="0"/>
    <m/>
    <m/>
    <x v="13"/>
    <x v="7074"/>
    <n v="0"/>
    <n v="0"/>
    <n v="0"/>
    <x v="9"/>
  </r>
  <r>
    <b v="0"/>
    <m/>
    <m/>
    <x v="13"/>
    <x v="7075"/>
    <n v="0"/>
    <n v="0"/>
    <n v="0"/>
    <x v="0"/>
  </r>
  <r>
    <b v="0"/>
    <m/>
    <m/>
    <x v="13"/>
    <x v="7076"/>
    <n v="0"/>
    <n v="0"/>
    <n v="0"/>
    <x v="0"/>
  </r>
  <r>
    <b v="0"/>
    <m/>
    <m/>
    <x v="13"/>
    <x v="7077"/>
    <n v="0"/>
    <n v="0"/>
    <n v="0"/>
    <x v="13"/>
  </r>
  <r>
    <b v="0"/>
    <m/>
    <m/>
    <x v="13"/>
    <x v="7078"/>
    <n v="0"/>
    <n v="0"/>
    <n v="0"/>
    <x v="0"/>
  </r>
  <r>
    <b v="0"/>
    <m/>
    <m/>
    <x v="13"/>
    <x v="7079"/>
    <n v="0"/>
    <n v="0"/>
    <n v="0"/>
    <x v="9"/>
  </r>
  <r>
    <b v="0"/>
    <m/>
    <m/>
    <x v="13"/>
    <x v="7080"/>
    <n v="0"/>
    <n v="0"/>
    <n v="0"/>
    <x v="9"/>
  </r>
  <r>
    <b v="0"/>
    <m/>
    <m/>
    <x v="13"/>
    <x v="7081"/>
    <n v="0"/>
    <n v="0"/>
    <n v="0"/>
    <x v="0"/>
  </r>
  <r>
    <b v="0"/>
    <m/>
    <m/>
    <x v="13"/>
    <x v="7082"/>
    <n v="0"/>
    <n v="0"/>
    <n v="0"/>
    <x v="0"/>
  </r>
  <r>
    <b v="0"/>
    <m/>
    <m/>
    <x v="13"/>
    <x v="7083"/>
    <n v="0"/>
    <n v="0"/>
    <n v="0"/>
    <x v="13"/>
  </r>
  <r>
    <b v="0"/>
    <m/>
    <m/>
    <x v="13"/>
    <x v="7084"/>
    <n v="0"/>
    <n v="0"/>
    <n v="0"/>
    <x v="13"/>
  </r>
  <r>
    <b v="0"/>
    <m/>
    <m/>
    <x v="13"/>
    <x v="7085"/>
    <n v="0"/>
    <n v="0"/>
    <n v="0"/>
    <x v="0"/>
  </r>
  <r>
    <b v="0"/>
    <m/>
    <m/>
    <x v="13"/>
    <x v="7086"/>
    <n v="0"/>
    <n v="0"/>
    <n v="0"/>
    <x v="9"/>
  </r>
  <r>
    <b v="0"/>
    <m/>
    <m/>
    <x v="13"/>
    <x v="7087"/>
    <n v="0"/>
    <n v="0"/>
    <n v="0"/>
    <x v="9"/>
  </r>
  <r>
    <b v="0"/>
    <m/>
    <m/>
    <x v="13"/>
    <x v="7088"/>
    <n v="0"/>
    <n v="0"/>
    <n v="0"/>
    <x v="9"/>
  </r>
  <r>
    <b v="0"/>
    <m/>
    <m/>
    <x v="13"/>
    <x v="7089"/>
    <n v="0"/>
    <n v="0"/>
    <n v="0"/>
    <x v="0"/>
  </r>
  <r>
    <b v="0"/>
    <m/>
    <m/>
    <x v="13"/>
    <x v="7090"/>
    <n v="0"/>
    <n v="0"/>
    <n v="0"/>
    <x v="9"/>
  </r>
  <r>
    <b v="0"/>
    <m/>
    <m/>
    <x v="13"/>
    <x v="7091"/>
    <n v="0"/>
    <n v="0"/>
    <n v="0"/>
    <x v="9"/>
  </r>
  <r>
    <b v="0"/>
    <m/>
    <m/>
    <x v="13"/>
    <x v="7092"/>
    <n v="0"/>
    <n v="0"/>
    <n v="0"/>
    <x v="9"/>
  </r>
  <r>
    <b v="0"/>
    <m/>
    <m/>
    <x v="13"/>
    <x v="7093"/>
    <n v="0"/>
    <n v="0"/>
    <n v="0"/>
    <x v="9"/>
  </r>
  <r>
    <b v="0"/>
    <m/>
    <m/>
    <x v="13"/>
    <x v="7094"/>
    <n v="0"/>
    <n v="0"/>
    <n v="0"/>
    <x v="0"/>
  </r>
  <r>
    <b v="0"/>
    <m/>
    <m/>
    <x v="13"/>
    <x v="7095"/>
    <n v="0"/>
    <n v="0"/>
    <n v="0"/>
    <x v="0"/>
  </r>
  <r>
    <b v="0"/>
    <m/>
    <m/>
    <x v="13"/>
    <x v="7096"/>
    <n v="0"/>
    <n v="0"/>
    <n v="0"/>
    <x v="9"/>
  </r>
  <r>
    <b v="0"/>
    <m/>
    <m/>
    <x v="13"/>
    <x v="7097"/>
    <n v="0"/>
    <n v="0"/>
    <n v="0"/>
    <x v="0"/>
  </r>
  <r>
    <b v="0"/>
    <m/>
    <m/>
    <x v="13"/>
    <x v="7098"/>
    <n v="0"/>
    <n v="0"/>
    <n v="0"/>
    <x v="0"/>
  </r>
  <r>
    <b v="0"/>
    <m/>
    <m/>
    <x v="13"/>
    <x v="7099"/>
    <n v="0"/>
    <n v="0"/>
    <n v="0"/>
    <x v="13"/>
  </r>
  <r>
    <b v="0"/>
    <m/>
    <m/>
    <x v="13"/>
    <x v="7100"/>
    <n v="0"/>
    <n v="0"/>
    <n v="0"/>
    <x v="13"/>
  </r>
  <r>
    <b v="0"/>
    <m/>
    <m/>
    <x v="13"/>
    <x v="7101"/>
    <n v="0"/>
    <n v="0"/>
    <n v="0"/>
    <x v="13"/>
  </r>
  <r>
    <b v="0"/>
    <m/>
    <m/>
    <x v="13"/>
    <x v="7102"/>
    <n v="0"/>
    <n v="0"/>
    <n v="0"/>
    <x v="0"/>
  </r>
  <r>
    <b v="0"/>
    <m/>
    <m/>
    <x v="13"/>
    <x v="7103"/>
    <n v="0"/>
    <n v="0"/>
    <n v="0"/>
    <x v="0"/>
  </r>
  <r>
    <b v="0"/>
    <m/>
    <m/>
    <x v="13"/>
    <x v="7104"/>
    <n v="0"/>
    <n v="0"/>
    <n v="0"/>
    <x v="13"/>
  </r>
  <r>
    <b v="0"/>
    <m/>
    <m/>
    <x v="13"/>
    <x v="7105"/>
    <n v="0"/>
    <n v="0"/>
    <n v="0"/>
    <x v="13"/>
  </r>
  <r>
    <b v="0"/>
    <m/>
    <m/>
    <x v="13"/>
    <x v="7106"/>
    <n v="0"/>
    <n v="0"/>
    <n v="0"/>
    <x v="13"/>
  </r>
  <r>
    <b v="0"/>
    <m/>
    <m/>
    <x v="13"/>
    <x v="7107"/>
    <n v="0"/>
    <n v="0"/>
    <n v="0"/>
    <x v="13"/>
  </r>
  <r>
    <b v="0"/>
    <m/>
    <m/>
    <x v="13"/>
    <x v="7108"/>
    <n v="0"/>
    <n v="0"/>
    <n v="0"/>
    <x v="13"/>
  </r>
  <r>
    <b v="0"/>
    <m/>
    <m/>
    <x v="13"/>
    <x v="7109"/>
    <n v="0"/>
    <n v="0"/>
    <n v="0"/>
    <x v="0"/>
  </r>
  <r>
    <b v="0"/>
    <m/>
    <m/>
    <x v="13"/>
    <x v="7110"/>
    <n v="0"/>
    <n v="0"/>
    <n v="0"/>
    <x v="0"/>
  </r>
  <r>
    <b v="0"/>
    <m/>
    <m/>
    <x v="13"/>
    <x v="7111"/>
    <n v="0"/>
    <n v="0"/>
    <n v="0"/>
    <x v="13"/>
  </r>
  <r>
    <b v="0"/>
    <m/>
    <m/>
    <x v="13"/>
    <x v="7112"/>
    <n v="0"/>
    <n v="0"/>
    <n v="0"/>
    <x v="13"/>
  </r>
  <r>
    <b v="0"/>
    <m/>
    <m/>
    <x v="13"/>
    <x v="7113"/>
    <n v="0"/>
    <n v="0"/>
    <n v="0"/>
    <x v="13"/>
  </r>
  <r>
    <b v="0"/>
    <m/>
    <m/>
    <x v="13"/>
    <x v="7114"/>
    <n v="0"/>
    <n v="0"/>
    <n v="0"/>
    <x v="13"/>
  </r>
  <r>
    <b v="0"/>
    <m/>
    <m/>
    <x v="13"/>
    <x v="7115"/>
    <n v="0"/>
    <n v="0"/>
    <n v="0"/>
    <x v="13"/>
  </r>
  <r>
    <b v="0"/>
    <m/>
    <m/>
    <x v="13"/>
    <x v="7116"/>
    <n v="0"/>
    <n v="0"/>
    <n v="0"/>
    <x v="0"/>
  </r>
  <r>
    <b v="0"/>
    <m/>
    <m/>
    <x v="13"/>
    <x v="7117"/>
    <n v="0"/>
    <n v="0"/>
    <n v="0"/>
    <x v="0"/>
  </r>
  <r>
    <b v="0"/>
    <m/>
    <m/>
    <x v="13"/>
    <x v="7118"/>
    <n v="0"/>
    <n v="0"/>
    <n v="0"/>
    <x v="0"/>
  </r>
  <r>
    <b v="0"/>
    <m/>
    <m/>
    <x v="13"/>
    <x v="7119"/>
    <n v="0"/>
    <n v="0"/>
    <n v="0"/>
    <x v="0"/>
  </r>
  <r>
    <b v="0"/>
    <m/>
    <m/>
    <x v="13"/>
    <x v="7120"/>
    <n v="0"/>
    <n v="0"/>
    <n v="0"/>
    <x v="0"/>
  </r>
  <r>
    <b v="0"/>
    <m/>
    <m/>
    <x v="13"/>
    <x v="7121"/>
    <n v="0"/>
    <n v="0"/>
    <n v="0"/>
    <x v="13"/>
  </r>
  <r>
    <b v="0"/>
    <m/>
    <m/>
    <x v="13"/>
    <x v="7122"/>
    <n v="0"/>
    <n v="0"/>
    <n v="0"/>
    <x v="0"/>
  </r>
  <r>
    <b v="0"/>
    <m/>
    <m/>
    <x v="13"/>
    <x v="7123"/>
    <n v="0"/>
    <n v="0"/>
    <n v="0"/>
    <x v="3"/>
  </r>
  <r>
    <b v="0"/>
    <m/>
    <m/>
    <x v="13"/>
    <x v="7124"/>
    <n v="0"/>
    <n v="0"/>
    <n v="0"/>
    <x v="3"/>
  </r>
  <r>
    <b v="0"/>
    <m/>
    <m/>
    <x v="13"/>
    <x v="7125"/>
    <n v="0"/>
    <n v="0"/>
    <n v="0"/>
    <x v="3"/>
  </r>
  <r>
    <b v="0"/>
    <m/>
    <m/>
    <x v="13"/>
    <x v="7126"/>
    <n v="0"/>
    <n v="0"/>
    <n v="0"/>
    <x v="3"/>
  </r>
  <r>
    <b v="0"/>
    <m/>
    <m/>
    <x v="13"/>
    <x v="7127"/>
    <n v="0"/>
    <n v="0"/>
    <n v="0"/>
    <x v="3"/>
  </r>
  <r>
    <b v="0"/>
    <m/>
    <m/>
    <x v="13"/>
    <x v="7128"/>
    <n v="0"/>
    <n v="0"/>
    <n v="0"/>
    <x v="3"/>
  </r>
  <r>
    <b v="0"/>
    <m/>
    <m/>
    <x v="13"/>
    <x v="7129"/>
    <n v="0"/>
    <n v="0"/>
    <n v="0"/>
    <x v="3"/>
  </r>
  <r>
    <b v="0"/>
    <m/>
    <m/>
    <x v="13"/>
    <x v="7130"/>
    <n v="0"/>
    <n v="0"/>
    <n v="0"/>
    <x v="3"/>
  </r>
  <r>
    <b v="0"/>
    <m/>
    <m/>
    <x v="13"/>
    <x v="7131"/>
    <n v="0"/>
    <n v="0"/>
    <n v="0"/>
    <x v="3"/>
  </r>
  <r>
    <b v="0"/>
    <m/>
    <m/>
    <x v="13"/>
    <x v="7132"/>
    <n v="0"/>
    <n v="0"/>
    <n v="0"/>
    <x v="3"/>
  </r>
  <r>
    <b v="0"/>
    <m/>
    <m/>
    <x v="13"/>
    <x v="7133"/>
    <n v="0"/>
    <n v="0"/>
    <n v="0"/>
    <x v="3"/>
  </r>
  <r>
    <b v="0"/>
    <m/>
    <m/>
    <x v="13"/>
    <x v="7134"/>
    <n v="0"/>
    <n v="0"/>
    <n v="0"/>
    <x v="3"/>
  </r>
  <r>
    <b v="0"/>
    <m/>
    <m/>
    <x v="13"/>
    <x v="7135"/>
    <n v="0"/>
    <n v="0"/>
    <n v="0"/>
    <x v="1"/>
  </r>
  <r>
    <b v="0"/>
    <m/>
    <m/>
    <x v="13"/>
    <x v="7136"/>
    <n v="0"/>
    <n v="0"/>
    <n v="0"/>
    <x v="3"/>
  </r>
  <r>
    <b v="0"/>
    <m/>
    <m/>
    <x v="13"/>
    <x v="7137"/>
    <n v="0"/>
    <n v="0"/>
    <n v="0"/>
    <x v="3"/>
  </r>
  <r>
    <b v="0"/>
    <m/>
    <m/>
    <x v="13"/>
    <x v="7138"/>
    <n v="0"/>
    <n v="0"/>
    <n v="0"/>
    <x v="3"/>
  </r>
  <r>
    <b v="0"/>
    <m/>
    <m/>
    <x v="13"/>
    <x v="7139"/>
    <n v="0"/>
    <n v="0"/>
    <n v="0"/>
    <x v="3"/>
  </r>
  <r>
    <b v="0"/>
    <m/>
    <m/>
    <x v="13"/>
    <x v="7140"/>
    <n v="0"/>
    <n v="0"/>
    <n v="0"/>
    <x v="3"/>
  </r>
  <r>
    <b v="0"/>
    <m/>
    <m/>
    <x v="13"/>
    <x v="7141"/>
    <n v="0"/>
    <n v="0"/>
    <n v="0"/>
    <x v="3"/>
  </r>
  <r>
    <b v="0"/>
    <m/>
    <m/>
    <x v="13"/>
    <x v="7142"/>
    <n v="0"/>
    <n v="0"/>
    <n v="0"/>
    <x v="5"/>
  </r>
  <r>
    <b v="0"/>
    <m/>
    <m/>
    <x v="13"/>
    <x v="7143"/>
    <n v="0"/>
    <n v="0"/>
    <n v="0"/>
    <x v="0"/>
  </r>
  <r>
    <b v="0"/>
    <m/>
    <m/>
    <x v="13"/>
    <x v="7144"/>
    <n v="0"/>
    <n v="0"/>
    <n v="0"/>
    <x v="13"/>
  </r>
  <r>
    <b v="0"/>
    <m/>
    <m/>
    <x v="13"/>
    <x v="7145"/>
    <n v="0"/>
    <n v="0"/>
    <n v="0"/>
    <x v="13"/>
  </r>
  <r>
    <b v="0"/>
    <m/>
    <m/>
    <x v="13"/>
    <x v="7146"/>
    <n v="0"/>
    <n v="0"/>
    <n v="0"/>
    <x v="0"/>
  </r>
  <r>
    <b v="0"/>
    <m/>
    <m/>
    <x v="13"/>
    <x v="7147"/>
    <n v="0"/>
    <n v="0"/>
    <n v="0"/>
    <x v="0"/>
  </r>
  <r>
    <b v="0"/>
    <m/>
    <m/>
    <x v="13"/>
    <x v="7148"/>
    <n v="0"/>
    <n v="0"/>
    <n v="0"/>
    <x v="0"/>
  </r>
  <r>
    <b v="0"/>
    <m/>
    <m/>
    <x v="13"/>
    <x v="7149"/>
    <n v="0"/>
    <n v="0"/>
    <n v="0"/>
    <x v="0"/>
  </r>
  <r>
    <b v="0"/>
    <m/>
    <m/>
    <x v="13"/>
    <x v="7150"/>
    <n v="0"/>
    <n v="0"/>
    <n v="0"/>
    <x v="13"/>
  </r>
  <r>
    <b v="0"/>
    <m/>
    <m/>
    <x v="13"/>
    <x v="7151"/>
    <n v="0"/>
    <n v="0"/>
    <n v="0"/>
    <x v="0"/>
  </r>
  <r>
    <b v="0"/>
    <m/>
    <m/>
    <x v="13"/>
    <x v="7152"/>
    <n v="0"/>
    <n v="0"/>
    <n v="0"/>
    <x v="13"/>
  </r>
  <r>
    <b v="0"/>
    <m/>
    <m/>
    <x v="13"/>
    <x v="7153"/>
    <n v="0"/>
    <n v="0"/>
    <n v="0"/>
    <x v="13"/>
  </r>
  <r>
    <b v="0"/>
    <m/>
    <m/>
    <x v="13"/>
    <x v="7154"/>
    <n v="0"/>
    <n v="0"/>
    <n v="0"/>
    <x v="0"/>
  </r>
  <r>
    <b v="0"/>
    <m/>
    <m/>
    <x v="13"/>
    <x v="7155"/>
    <n v="0"/>
    <n v="0"/>
    <n v="0"/>
    <x v="0"/>
  </r>
  <r>
    <b v="0"/>
    <m/>
    <m/>
    <x v="13"/>
    <x v="7156"/>
    <n v="0"/>
    <n v="0"/>
    <n v="0"/>
    <x v="0"/>
  </r>
  <r>
    <b v="0"/>
    <m/>
    <m/>
    <x v="13"/>
    <x v="7157"/>
    <n v="0"/>
    <n v="0"/>
    <n v="0"/>
    <x v="0"/>
  </r>
  <r>
    <b v="0"/>
    <m/>
    <m/>
    <x v="13"/>
    <x v="7158"/>
    <n v="0"/>
    <n v="0"/>
    <n v="0"/>
    <x v="0"/>
  </r>
  <r>
    <b v="0"/>
    <m/>
    <m/>
    <x v="13"/>
    <x v="7159"/>
    <n v="0"/>
    <n v="0"/>
    <n v="0"/>
    <x v="13"/>
  </r>
  <r>
    <b v="0"/>
    <m/>
    <m/>
    <x v="13"/>
    <x v="7160"/>
    <n v="0"/>
    <n v="0"/>
    <n v="0"/>
    <x v="0"/>
  </r>
  <r>
    <b v="0"/>
    <m/>
    <m/>
    <x v="13"/>
    <x v="7161"/>
    <n v="0"/>
    <n v="0"/>
    <n v="0"/>
    <x v="0"/>
  </r>
  <r>
    <b v="0"/>
    <m/>
    <m/>
    <x v="13"/>
    <x v="7162"/>
    <n v="0"/>
    <n v="0"/>
    <n v="0"/>
    <x v="0"/>
  </r>
  <r>
    <b v="0"/>
    <m/>
    <m/>
    <x v="13"/>
    <x v="7163"/>
    <n v="0"/>
    <n v="0"/>
    <n v="0"/>
    <x v="0"/>
  </r>
  <r>
    <b v="0"/>
    <m/>
    <m/>
    <x v="13"/>
    <x v="7164"/>
    <n v="0"/>
    <n v="0"/>
    <n v="0"/>
    <x v="0"/>
  </r>
  <r>
    <b v="0"/>
    <m/>
    <m/>
    <x v="13"/>
    <x v="7165"/>
    <n v="0"/>
    <n v="0"/>
    <n v="0"/>
    <x v="13"/>
  </r>
  <r>
    <b v="0"/>
    <m/>
    <m/>
    <x v="13"/>
    <x v="7166"/>
    <n v="0"/>
    <n v="0"/>
    <n v="0"/>
    <x v="0"/>
  </r>
  <r>
    <b v="0"/>
    <m/>
    <m/>
    <x v="13"/>
    <x v="7167"/>
    <n v="0"/>
    <n v="0"/>
    <n v="0"/>
    <x v="9"/>
  </r>
  <r>
    <b v="0"/>
    <m/>
    <m/>
    <x v="13"/>
    <x v="7168"/>
    <n v="0"/>
    <n v="0"/>
    <n v="0"/>
    <x v="0"/>
  </r>
  <r>
    <b v="0"/>
    <m/>
    <m/>
    <x v="13"/>
    <x v="7169"/>
    <n v="0"/>
    <n v="0"/>
    <n v="0"/>
    <x v="0"/>
  </r>
  <r>
    <b v="0"/>
    <m/>
    <m/>
    <x v="13"/>
    <x v="7170"/>
    <n v="0"/>
    <n v="0"/>
    <n v="0"/>
    <x v="9"/>
  </r>
  <r>
    <b v="0"/>
    <m/>
    <m/>
    <x v="13"/>
    <x v="7171"/>
    <n v="0"/>
    <n v="0"/>
    <n v="0"/>
    <x v="13"/>
  </r>
  <r>
    <b v="0"/>
    <m/>
    <m/>
    <x v="13"/>
    <x v="7172"/>
    <n v="0"/>
    <n v="0"/>
    <n v="0"/>
    <x v="13"/>
  </r>
  <r>
    <b v="0"/>
    <m/>
    <m/>
    <x v="13"/>
    <x v="7173"/>
    <n v="0"/>
    <n v="0"/>
    <n v="0"/>
    <x v="13"/>
  </r>
  <r>
    <b v="0"/>
    <m/>
    <m/>
    <x v="13"/>
    <x v="7174"/>
    <n v="0"/>
    <n v="0"/>
    <n v="0"/>
    <x v="13"/>
  </r>
  <r>
    <b v="0"/>
    <m/>
    <m/>
    <x v="13"/>
    <x v="7175"/>
    <n v="0"/>
    <n v="0"/>
    <n v="0"/>
    <x v="13"/>
  </r>
  <r>
    <b v="0"/>
    <m/>
    <m/>
    <x v="13"/>
    <x v="7176"/>
    <n v="0"/>
    <n v="0"/>
    <n v="0"/>
    <x v="13"/>
  </r>
  <r>
    <b v="0"/>
    <m/>
    <m/>
    <x v="13"/>
    <x v="7177"/>
    <n v="0"/>
    <n v="0"/>
    <n v="0"/>
    <x v="13"/>
  </r>
  <r>
    <b v="0"/>
    <m/>
    <m/>
    <x v="13"/>
    <x v="7178"/>
    <n v="0"/>
    <n v="0"/>
    <n v="0"/>
    <x v="13"/>
  </r>
  <r>
    <b v="0"/>
    <m/>
    <m/>
    <x v="13"/>
    <x v="7179"/>
    <n v="0"/>
    <n v="0"/>
    <n v="0"/>
    <x v="13"/>
  </r>
  <r>
    <b v="0"/>
    <m/>
    <m/>
    <x v="13"/>
    <x v="7180"/>
    <n v="0"/>
    <n v="0"/>
    <n v="0"/>
    <x v="13"/>
  </r>
  <r>
    <b v="0"/>
    <m/>
    <m/>
    <x v="13"/>
    <x v="7181"/>
    <n v="0"/>
    <n v="0"/>
    <n v="0"/>
    <x v="13"/>
  </r>
  <r>
    <b v="0"/>
    <m/>
    <m/>
    <x v="13"/>
    <x v="7182"/>
    <n v="0"/>
    <n v="0"/>
    <n v="0"/>
    <x v="0"/>
  </r>
  <r>
    <b v="0"/>
    <m/>
    <m/>
    <x v="13"/>
    <x v="7183"/>
    <n v="0"/>
    <n v="0"/>
    <n v="0"/>
    <x v="0"/>
  </r>
  <r>
    <b v="0"/>
    <m/>
    <m/>
    <x v="13"/>
    <x v="7184"/>
    <n v="0"/>
    <n v="0"/>
    <n v="0"/>
    <x v="0"/>
  </r>
  <r>
    <b v="0"/>
    <m/>
    <m/>
    <x v="13"/>
    <x v="7185"/>
    <n v="0"/>
    <n v="0"/>
    <n v="0"/>
    <x v="0"/>
  </r>
  <r>
    <b v="0"/>
    <m/>
    <m/>
    <x v="13"/>
    <x v="7186"/>
    <n v="0"/>
    <n v="0"/>
    <n v="0"/>
    <x v="0"/>
  </r>
  <r>
    <b v="0"/>
    <m/>
    <m/>
    <x v="13"/>
    <x v="7187"/>
    <n v="0"/>
    <n v="0"/>
    <n v="0"/>
    <x v="0"/>
  </r>
  <r>
    <b v="0"/>
    <m/>
    <m/>
    <x v="13"/>
    <x v="7188"/>
    <n v="0"/>
    <n v="0"/>
    <n v="0"/>
    <x v="0"/>
  </r>
  <r>
    <b v="0"/>
    <m/>
    <m/>
    <x v="13"/>
    <x v="7189"/>
    <n v="0"/>
    <n v="0"/>
    <n v="0"/>
    <x v="0"/>
  </r>
  <r>
    <b v="0"/>
    <m/>
    <m/>
    <x v="13"/>
    <x v="7190"/>
    <n v="0"/>
    <n v="0"/>
    <n v="0"/>
    <x v="0"/>
  </r>
  <r>
    <b v="0"/>
    <m/>
    <m/>
    <x v="13"/>
    <x v="7191"/>
    <n v="0"/>
    <n v="0"/>
    <n v="0"/>
    <x v="9"/>
  </r>
  <r>
    <b v="0"/>
    <m/>
    <m/>
    <x v="13"/>
    <x v="7192"/>
    <n v="0"/>
    <n v="0"/>
    <n v="0"/>
    <x v="0"/>
  </r>
  <r>
    <b v="0"/>
    <m/>
    <m/>
    <x v="13"/>
    <x v="7193"/>
    <n v="0"/>
    <n v="0"/>
    <n v="0"/>
    <x v="13"/>
  </r>
  <r>
    <b v="0"/>
    <m/>
    <m/>
    <x v="13"/>
    <x v="7194"/>
    <n v="0"/>
    <n v="0"/>
    <n v="0"/>
    <x v="13"/>
  </r>
  <r>
    <b v="0"/>
    <m/>
    <m/>
    <x v="13"/>
    <x v="7195"/>
    <n v="0"/>
    <n v="0"/>
    <n v="0"/>
    <x v="13"/>
  </r>
  <r>
    <b v="0"/>
    <m/>
    <m/>
    <x v="13"/>
    <x v="7196"/>
    <n v="0"/>
    <n v="0"/>
    <n v="0"/>
    <x v="13"/>
  </r>
  <r>
    <b v="0"/>
    <m/>
    <m/>
    <x v="13"/>
    <x v="7197"/>
    <n v="0"/>
    <n v="0"/>
    <n v="0"/>
    <x v="0"/>
  </r>
  <r>
    <b v="0"/>
    <m/>
    <m/>
    <x v="13"/>
    <x v="7198"/>
    <n v="0"/>
    <n v="0"/>
    <n v="0"/>
    <x v="0"/>
  </r>
  <r>
    <b v="0"/>
    <m/>
    <m/>
    <x v="13"/>
    <x v="7199"/>
    <n v="0"/>
    <n v="0"/>
    <n v="0"/>
    <x v="13"/>
  </r>
  <r>
    <b v="0"/>
    <m/>
    <m/>
    <x v="13"/>
    <x v="7200"/>
    <n v="0"/>
    <n v="0"/>
    <n v="0"/>
    <x v="13"/>
  </r>
  <r>
    <b v="0"/>
    <m/>
    <m/>
    <x v="13"/>
    <x v="7201"/>
    <n v="0"/>
    <n v="0"/>
    <n v="0"/>
    <x v="13"/>
  </r>
  <r>
    <b v="0"/>
    <m/>
    <m/>
    <x v="13"/>
    <x v="7202"/>
    <n v="0"/>
    <n v="0"/>
    <n v="0"/>
    <x v="13"/>
  </r>
  <r>
    <b v="0"/>
    <m/>
    <m/>
    <x v="13"/>
    <x v="7203"/>
    <n v="0"/>
    <n v="0"/>
    <n v="0"/>
    <x v="13"/>
  </r>
  <r>
    <b v="0"/>
    <m/>
    <m/>
    <x v="13"/>
    <x v="7204"/>
    <n v="0"/>
    <n v="0"/>
    <n v="0"/>
    <x v="13"/>
  </r>
  <r>
    <b v="0"/>
    <m/>
    <m/>
    <x v="13"/>
    <x v="7205"/>
    <n v="0"/>
    <n v="0"/>
    <n v="0"/>
    <x v="13"/>
  </r>
  <r>
    <b v="0"/>
    <m/>
    <m/>
    <x v="13"/>
    <x v="7206"/>
    <n v="0"/>
    <n v="0"/>
    <n v="0"/>
    <x v="13"/>
  </r>
  <r>
    <b v="0"/>
    <m/>
    <m/>
    <x v="13"/>
    <x v="7207"/>
    <n v="0"/>
    <n v="0"/>
    <n v="0"/>
    <x v="13"/>
  </r>
  <r>
    <b v="0"/>
    <m/>
    <m/>
    <x v="13"/>
    <x v="7208"/>
    <n v="0"/>
    <n v="0"/>
    <n v="0"/>
    <x v="13"/>
  </r>
  <r>
    <b v="0"/>
    <m/>
    <m/>
    <x v="13"/>
    <x v="7209"/>
    <n v="0"/>
    <n v="0"/>
    <n v="0"/>
    <x v="13"/>
  </r>
  <r>
    <b v="0"/>
    <m/>
    <m/>
    <x v="13"/>
    <x v="7210"/>
    <n v="0"/>
    <n v="0"/>
    <n v="0"/>
    <x v="13"/>
  </r>
  <r>
    <b v="0"/>
    <m/>
    <m/>
    <x v="13"/>
    <x v="7211"/>
    <n v="0"/>
    <n v="0"/>
    <n v="0"/>
    <x v="0"/>
  </r>
  <r>
    <b v="0"/>
    <m/>
    <m/>
    <x v="13"/>
    <x v="7212"/>
    <n v="0"/>
    <n v="0"/>
    <n v="0"/>
    <x v="13"/>
  </r>
  <r>
    <b v="0"/>
    <m/>
    <m/>
    <x v="13"/>
    <x v="7213"/>
    <n v="0"/>
    <n v="0"/>
    <n v="0"/>
    <x v="0"/>
  </r>
  <r>
    <b v="0"/>
    <m/>
    <m/>
    <x v="13"/>
    <x v="7214"/>
    <n v="0"/>
    <n v="0"/>
    <n v="0"/>
    <x v="0"/>
  </r>
  <r>
    <b v="0"/>
    <m/>
    <m/>
    <x v="13"/>
    <x v="7215"/>
    <n v="0"/>
    <n v="0"/>
    <n v="0"/>
    <x v="0"/>
  </r>
  <r>
    <b v="0"/>
    <m/>
    <m/>
    <x v="13"/>
    <x v="7216"/>
    <n v="0"/>
    <n v="0"/>
    <n v="0"/>
    <x v="0"/>
  </r>
  <r>
    <b v="0"/>
    <m/>
    <m/>
    <x v="13"/>
    <x v="7217"/>
    <n v="0"/>
    <n v="0"/>
    <n v="0"/>
    <x v="0"/>
  </r>
  <r>
    <b v="0"/>
    <m/>
    <m/>
    <x v="13"/>
    <x v="7218"/>
    <n v="0"/>
    <n v="0"/>
    <n v="0"/>
    <x v="0"/>
  </r>
  <r>
    <b v="0"/>
    <m/>
    <m/>
    <x v="13"/>
    <x v="7219"/>
    <n v="0"/>
    <n v="0"/>
    <n v="0"/>
    <x v="0"/>
  </r>
  <r>
    <b v="0"/>
    <m/>
    <m/>
    <x v="13"/>
    <x v="7220"/>
    <n v="0"/>
    <n v="0"/>
    <n v="0"/>
    <x v="0"/>
  </r>
  <r>
    <b v="0"/>
    <m/>
    <m/>
    <x v="13"/>
    <x v="7221"/>
    <n v="0"/>
    <n v="0"/>
    <n v="0"/>
    <x v="0"/>
  </r>
  <r>
    <b v="0"/>
    <m/>
    <m/>
    <x v="13"/>
    <x v="7222"/>
    <n v="0"/>
    <n v="0"/>
    <n v="0"/>
    <x v="0"/>
  </r>
  <r>
    <b v="0"/>
    <m/>
    <m/>
    <x v="13"/>
    <x v="7223"/>
    <n v="0"/>
    <n v="0"/>
    <n v="0"/>
    <x v="0"/>
  </r>
  <r>
    <b v="0"/>
    <m/>
    <m/>
    <x v="13"/>
    <x v="7224"/>
    <n v="0"/>
    <n v="0"/>
    <n v="0"/>
    <x v="0"/>
  </r>
  <r>
    <b v="0"/>
    <m/>
    <m/>
    <x v="13"/>
    <x v="7225"/>
    <n v="0"/>
    <n v="0"/>
    <n v="0"/>
    <x v="0"/>
  </r>
  <r>
    <b v="0"/>
    <m/>
    <m/>
    <x v="13"/>
    <x v="7226"/>
    <n v="0"/>
    <n v="0"/>
    <n v="0"/>
    <x v="0"/>
  </r>
  <r>
    <b v="0"/>
    <m/>
    <m/>
    <x v="13"/>
    <x v="7227"/>
    <n v="0"/>
    <n v="0"/>
    <n v="0"/>
    <x v="0"/>
  </r>
  <r>
    <b v="0"/>
    <m/>
    <m/>
    <x v="13"/>
    <x v="7228"/>
    <n v="0"/>
    <n v="0"/>
    <n v="0"/>
    <x v="0"/>
  </r>
  <r>
    <b v="0"/>
    <m/>
    <m/>
    <x v="13"/>
    <x v="7229"/>
    <n v="0"/>
    <n v="0"/>
    <n v="0"/>
    <x v="0"/>
  </r>
  <r>
    <b v="0"/>
    <m/>
    <m/>
    <x v="13"/>
    <x v="7230"/>
    <n v="0"/>
    <n v="0"/>
    <n v="0"/>
    <x v="0"/>
  </r>
  <r>
    <b v="0"/>
    <m/>
    <m/>
    <x v="13"/>
    <x v="7231"/>
    <n v="0"/>
    <n v="0"/>
    <n v="0"/>
    <x v="0"/>
  </r>
  <r>
    <b v="0"/>
    <m/>
    <m/>
    <x v="13"/>
    <x v="7232"/>
    <n v="0"/>
    <n v="0"/>
    <n v="0"/>
    <x v="0"/>
  </r>
  <r>
    <b v="0"/>
    <m/>
    <m/>
    <x v="13"/>
    <x v="7233"/>
    <n v="0"/>
    <n v="0"/>
    <n v="0"/>
    <x v="0"/>
  </r>
  <r>
    <b v="0"/>
    <m/>
    <m/>
    <x v="13"/>
    <x v="7234"/>
    <n v="0"/>
    <n v="0"/>
    <n v="0"/>
    <x v="0"/>
  </r>
  <r>
    <b v="0"/>
    <m/>
    <m/>
    <x v="13"/>
    <x v="7235"/>
    <n v="0"/>
    <n v="0"/>
    <n v="0"/>
    <x v="0"/>
  </r>
  <r>
    <b v="0"/>
    <m/>
    <m/>
    <x v="13"/>
    <x v="7236"/>
    <n v="0"/>
    <n v="0"/>
    <n v="0"/>
    <x v="0"/>
  </r>
  <r>
    <b v="0"/>
    <m/>
    <m/>
    <x v="13"/>
    <x v="7237"/>
    <n v="0"/>
    <n v="0"/>
    <n v="0"/>
    <x v="0"/>
  </r>
  <r>
    <b v="0"/>
    <m/>
    <m/>
    <x v="13"/>
    <x v="7238"/>
    <n v="0"/>
    <n v="0"/>
    <n v="0"/>
    <x v="0"/>
  </r>
  <r>
    <b v="0"/>
    <m/>
    <m/>
    <x v="13"/>
    <x v="7239"/>
    <n v="0"/>
    <n v="0"/>
    <n v="0"/>
    <x v="0"/>
  </r>
  <r>
    <b v="0"/>
    <m/>
    <m/>
    <x v="13"/>
    <x v="7240"/>
    <n v="0"/>
    <n v="0"/>
    <n v="0"/>
    <x v="0"/>
  </r>
  <r>
    <b v="0"/>
    <m/>
    <m/>
    <x v="13"/>
    <x v="7241"/>
    <n v="0"/>
    <n v="0"/>
    <n v="0"/>
    <x v="0"/>
  </r>
  <r>
    <b v="0"/>
    <m/>
    <m/>
    <x v="13"/>
    <x v="7242"/>
    <n v="0"/>
    <n v="0"/>
    <n v="0"/>
    <x v="0"/>
  </r>
  <r>
    <b v="0"/>
    <m/>
    <m/>
    <x v="13"/>
    <x v="7243"/>
    <n v="0"/>
    <n v="0"/>
    <n v="0"/>
    <x v="0"/>
  </r>
  <r>
    <b v="0"/>
    <m/>
    <m/>
    <x v="13"/>
    <x v="7244"/>
    <n v="0"/>
    <n v="0"/>
    <n v="0"/>
    <x v="0"/>
  </r>
  <r>
    <b v="0"/>
    <m/>
    <m/>
    <x v="13"/>
    <x v="7245"/>
    <n v="0"/>
    <n v="0"/>
    <n v="0"/>
    <x v="0"/>
  </r>
  <r>
    <b v="0"/>
    <m/>
    <m/>
    <x v="13"/>
    <x v="7246"/>
    <n v="0"/>
    <n v="0"/>
    <n v="0"/>
    <x v="0"/>
  </r>
  <r>
    <b v="0"/>
    <m/>
    <m/>
    <x v="13"/>
    <x v="7247"/>
    <n v="0"/>
    <n v="0"/>
    <n v="0"/>
    <x v="0"/>
  </r>
  <r>
    <b v="0"/>
    <m/>
    <m/>
    <x v="13"/>
    <x v="7248"/>
    <n v="0"/>
    <n v="0"/>
    <n v="0"/>
    <x v="0"/>
  </r>
  <r>
    <b v="0"/>
    <m/>
    <m/>
    <x v="13"/>
    <x v="7249"/>
    <n v="0"/>
    <n v="0"/>
    <n v="0"/>
    <x v="0"/>
  </r>
  <r>
    <b v="0"/>
    <m/>
    <m/>
    <x v="13"/>
    <x v="7250"/>
    <n v="0"/>
    <n v="0"/>
    <n v="0"/>
    <x v="0"/>
  </r>
  <r>
    <b v="0"/>
    <m/>
    <m/>
    <x v="13"/>
    <x v="7251"/>
    <n v="0"/>
    <n v="0"/>
    <n v="0"/>
    <x v="0"/>
  </r>
  <r>
    <b v="0"/>
    <m/>
    <m/>
    <x v="13"/>
    <x v="7252"/>
    <n v="0"/>
    <n v="0"/>
    <n v="0"/>
    <x v="0"/>
  </r>
  <r>
    <b v="0"/>
    <m/>
    <m/>
    <x v="13"/>
    <x v="7253"/>
    <n v="0"/>
    <n v="0"/>
    <n v="0"/>
    <x v="0"/>
  </r>
  <r>
    <b v="0"/>
    <m/>
    <m/>
    <x v="13"/>
    <x v="7254"/>
    <n v="0"/>
    <n v="0"/>
    <n v="0"/>
    <x v="0"/>
  </r>
  <r>
    <b v="0"/>
    <m/>
    <m/>
    <x v="13"/>
    <x v="7255"/>
    <n v="0"/>
    <n v="0"/>
    <n v="0"/>
    <x v="0"/>
  </r>
  <r>
    <b v="0"/>
    <m/>
    <m/>
    <x v="13"/>
    <x v="7256"/>
    <n v="0"/>
    <n v="0"/>
    <n v="0"/>
    <x v="0"/>
  </r>
  <r>
    <b v="0"/>
    <m/>
    <m/>
    <x v="13"/>
    <x v="7257"/>
    <n v="0"/>
    <n v="0"/>
    <n v="0"/>
    <x v="0"/>
  </r>
  <r>
    <b v="0"/>
    <m/>
    <m/>
    <x v="13"/>
    <x v="7258"/>
    <n v="0"/>
    <n v="0"/>
    <n v="0"/>
    <x v="0"/>
  </r>
  <r>
    <b v="0"/>
    <m/>
    <m/>
    <x v="13"/>
    <x v="7259"/>
    <n v="0"/>
    <n v="0"/>
    <n v="0"/>
    <x v="0"/>
  </r>
  <r>
    <b v="0"/>
    <m/>
    <m/>
    <x v="13"/>
    <x v="7260"/>
    <n v="0"/>
    <n v="0"/>
    <n v="0"/>
    <x v="0"/>
  </r>
  <r>
    <b v="0"/>
    <m/>
    <m/>
    <x v="13"/>
    <x v="7261"/>
    <n v="0"/>
    <n v="0"/>
    <n v="0"/>
    <x v="0"/>
  </r>
  <r>
    <b v="0"/>
    <m/>
    <m/>
    <x v="13"/>
    <x v="7262"/>
    <n v="0"/>
    <n v="0"/>
    <n v="0"/>
    <x v="0"/>
  </r>
  <r>
    <b v="0"/>
    <m/>
    <m/>
    <x v="13"/>
    <x v="7263"/>
    <n v="0"/>
    <n v="0"/>
    <n v="0"/>
    <x v="0"/>
  </r>
  <r>
    <b v="0"/>
    <m/>
    <m/>
    <x v="13"/>
    <x v="7264"/>
    <n v="0"/>
    <n v="0"/>
    <n v="0"/>
    <x v="0"/>
  </r>
  <r>
    <b v="0"/>
    <m/>
    <m/>
    <x v="13"/>
    <x v="7265"/>
    <n v="0"/>
    <n v="0"/>
    <n v="0"/>
    <x v="0"/>
  </r>
  <r>
    <b v="0"/>
    <m/>
    <m/>
    <x v="13"/>
    <x v="7266"/>
    <n v="0"/>
    <n v="0"/>
    <n v="0"/>
    <x v="0"/>
  </r>
  <r>
    <b v="0"/>
    <m/>
    <m/>
    <x v="13"/>
    <x v="7267"/>
    <n v="0"/>
    <n v="0"/>
    <n v="0"/>
    <x v="0"/>
  </r>
  <r>
    <b v="0"/>
    <m/>
    <m/>
    <x v="13"/>
    <x v="7268"/>
    <n v="0"/>
    <n v="0"/>
    <n v="0"/>
    <x v="0"/>
  </r>
  <r>
    <b v="0"/>
    <m/>
    <m/>
    <x v="13"/>
    <x v="7269"/>
    <n v="0"/>
    <n v="0"/>
    <n v="0"/>
    <x v="0"/>
  </r>
  <r>
    <b v="0"/>
    <m/>
    <m/>
    <x v="13"/>
    <x v="7270"/>
    <n v="0"/>
    <n v="0"/>
    <n v="0"/>
    <x v="0"/>
  </r>
  <r>
    <b v="0"/>
    <m/>
    <m/>
    <x v="13"/>
    <x v="7271"/>
    <n v="0"/>
    <n v="0"/>
    <n v="0"/>
    <x v="0"/>
  </r>
  <r>
    <b v="0"/>
    <m/>
    <m/>
    <x v="13"/>
    <x v="7272"/>
    <n v="0"/>
    <n v="0"/>
    <n v="0"/>
    <x v="0"/>
  </r>
  <r>
    <b v="0"/>
    <m/>
    <m/>
    <x v="13"/>
    <x v="7273"/>
    <n v="0"/>
    <n v="0"/>
    <n v="0"/>
    <x v="2"/>
  </r>
  <r>
    <b v="0"/>
    <m/>
    <m/>
    <x v="13"/>
    <x v="7274"/>
    <n v="0"/>
    <n v="0"/>
    <n v="0"/>
    <x v="0"/>
  </r>
  <r>
    <b v="0"/>
    <m/>
    <m/>
    <x v="13"/>
    <x v="7275"/>
    <n v="0"/>
    <n v="0"/>
    <n v="0"/>
    <x v="0"/>
  </r>
  <r>
    <b v="0"/>
    <m/>
    <m/>
    <x v="13"/>
    <x v="7276"/>
    <n v="0"/>
    <n v="0"/>
    <n v="0"/>
    <x v="0"/>
  </r>
  <r>
    <b v="0"/>
    <m/>
    <m/>
    <x v="13"/>
    <x v="7277"/>
    <n v="0"/>
    <n v="0"/>
    <n v="0"/>
    <x v="0"/>
  </r>
  <r>
    <b v="0"/>
    <m/>
    <m/>
    <x v="13"/>
    <x v="7278"/>
    <n v="0"/>
    <n v="0"/>
    <n v="0"/>
    <x v="0"/>
  </r>
  <r>
    <b v="0"/>
    <m/>
    <m/>
    <x v="13"/>
    <x v="7279"/>
    <n v="0"/>
    <n v="0"/>
    <n v="0"/>
    <x v="0"/>
  </r>
  <r>
    <b v="0"/>
    <m/>
    <m/>
    <x v="13"/>
    <x v="7280"/>
    <n v="0"/>
    <n v="0"/>
    <n v="0"/>
    <x v="0"/>
  </r>
  <r>
    <b v="0"/>
    <m/>
    <m/>
    <x v="13"/>
    <x v="7281"/>
    <n v="0"/>
    <n v="0"/>
    <n v="0"/>
    <x v="0"/>
  </r>
  <r>
    <b v="0"/>
    <m/>
    <m/>
    <x v="13"/>
    <x v="7282"/>
    <n v="0"/>
    <n v="0"/>
    <n v="0"/>
    <x v="0"/>
  </r>
  <r>
    <b v="0"/>
    <m/>
    <m/>
    <x v="13"/>
    <x v="7283"/>
    <n v="0"/>
    <n v="0"/>
    <n v="0"/>
    <x v="0"/>
  </r>
  <r>
    <b v="0"/>
    <m/>
    <m/>
    <x v="13"/>
    <x v="7284"/>
    <n v="0"/>
    <n v="0"/>
    <n v="0"/>
    <x v="0"/>
  </r>
  <r>
    <b v="0"/>
    <m/>
    <m/>
    <x v="13"/>
    <x v="7285"/>
    <n v="0"/>
    <n v="0"/>
    <n v="0"/>
    <x v="0"/>
  </r>
  <r>
    <b v="0"/>
    <m/>
    <m/>
    <x v="13"/>
    <x v="7286"/>
    <n v="0"/>
    <n v="0"/>
    <n v="0"/>
    <x v="0"/>
  </r>
  <r>
    <b v="0"/>
    <m/>
    <m/>
    <x v="13"/>
    <x v="7287"/>
    <n v="0"/>
    <n v="0"/>
    <n v="0"/>
    <x v="0"/>
  </r>
  <r>
    <b v="0"/>
    <m/>
    <m/>
    <x v="13"/>
    <x v="7288"/>
    <n v="0"/>
    <n v="0"/>
    <n v="0"/>
    <x v="0"/>
  </r>
  <r>
    <b v="0"/>
    <m/>
    <m/>
    <x v="13"/>
    <x v="7289"/>
    <n v="0"/>
    <n v="0"/>
    <n v="0"/>
    <x v="0"/>
  </r>
  <r>
    <b v="0"/>
    <m/>
    <m/>
    <x v="13"/>
    <x v="7290"/>
    <n v="0"/>
    <n v="0"/>
    <n v="0"/>
    <x v="0"/>
  </r>
  <r>
    <b v="0"/>
    <m/>
    <m/>
    <x v="13"/>
    <x v="7291"/>
    <n v="0"/>
    <n v="0"/>
    <n v="0"/>
    <x v="0"/>
  </r>
  <r>
    <b v="0"/>
    <m/>
    <m/>
    <x v="13"/>
    <x v="7292"/>
    <n v="0"/>
    <n v="0"/>
    <n v="0"/>
    <x v="0"/>
  </r>
  <r>
    <b v="0"/>
    <m/>
    <m/>
    <x v="13"/>
    <x v="7293"/>
    <n v="0"/>
    <n v="0"/>
    <n v="0"/>
    <x v="0"/>
  </r>
  <r>
    <b v="0"/>
    <m/>
    <m/>
    <x v="13"/>
    <x v="7294"/>
    <n v="0"/>
    <n v="0"/>
    <n v="0"/>
    <x v="0"/>
  </r>
  <r>
    <b v="0"/>
    <m/>
    <m/>
    <x v="13"/>
    <x v="7295"/>
    <n v="0"/>
    <n v="0"/>
    <n v="0"/>
    <x v="0"/>
  </r>
  <r>
    <b v="0"/>
    <m/>
    <m/>
    <x v="13"/>
    <x v="7296"/>
    <n v="0"/>
    <n v="0"/>
    <n v="0"/>
    <x v="0"/>
  </r>
  <r>
    <b v="0"/>
    <m/>
    <m/>
    <x v="13"/>
    <x v="7297"/>
    <n v="0"/>
    <n v="0"/>
    <n v="0"/>
    <x v="0"/>
  </r>
  <r>
    <b v="0"/>
    <m/>
    <m/>
    <x v="13"/>
    <x v="7298"/>
    <n v="0"/>
    <n v="0"/>
    <n v="0"/>
    <x v="0"/>
  </r>
  <r>
    <b v="0"/>
    <m/>
    <m/>
    <x v="13"/>
    <x v="7299"/>
    <n v="0"/>
    <n v="0"/>
    <n v="0"/>
    <x v="0"/>
  </r>
  <r>
    <b v="0"/>
    <m/>
    <m/>
    <x v="13"/>
    <x v="7300"/>
    <n v="0"/>
    <n v="0"/>
    <n v="0"/>
    <x v="0"/>
  </r>
  <r>
    <b v="0"/>
    <m/>
    <m/>
    <x v="13"/>
    <x v="7301"/>
    <n v="0"/>
    <n v="0"/>
    <n v="0"/>
    <x v="0"/>
  </r>
  <r>
    <b v="0"/>
    <m/>
    <m/>
    <x v="13"/>
    <x v="7302"/>
    <n v="0"/>
    <n v="0"/>
    <n v="0"/>
    <x v="0"/>
  </r>
  <r>
    <b v="0"/>
    <m/>
    <m/>
    <x v="13"/>
    <x v="7303"/>
    <n v="0"/>
    <n v="0"/>
    <n v="0"/>
    <x v="0"/>
  </r>
  <r>
    <b v="0"/>
    <m/>
    <m/>
    <x v="13"/>
    <x v="7304"/>
    <n v="0"/>
    <n v="0"/>
    <n v="0"/>
    <x v="0"/>
  </r>
  <r>
    <b v="0"/>
    <m/>
    <m/>
    <x v="13"/>
    <x v="7305"/>
    <n v="0"/>
    <n v="0"/>
    <n v="0"/>
    <x v="0"/>
  </r>
  <r>
    <b v="0"/>
    <m/>
    <m/>
    <x v="13"/>
    <x v="7306"/>
    <n v="0"/>
    <n v="0"/>
    <n v="0"/>
    <x v="0"/>
  </r>
  <r>
    <b v="0"/>
    <m/>
    <m/>
    <x v="13"/>
    <x v="7307"/>
    <n v="0"/>
    <n v="0"/>
    <n v="0"/>
    <x v="0"/>
  </r>
  <r>
    <b v="0"/>
    <m/>
    <m/>
    <x v="13"/>
    <x v="7308"/>
    <n v="0"/>
    <n v="0"/>
    <n v="0"/>
    <x v="0"/>
  </r>
  <r>
    <b v="0"/>
    <m/>
    <m/>
    <x v="13"/>
    <x v="7309"/>
    <n v="0"/>
    <n v="0"/>
    <n v="0"/>
    <x v="0"/>
  </r>
  <r>
    <b v="0"/>
    <m/>
    <m/>
    <x v="13"/>
    <x v="7310"/>
    <n v="0"/>
    <n v="0"/>
    <n v="0"/>
    <x v="0"/>
  </r>
  <r>
    <b v="0"/>
    <m/>
    <m/>
    <x v="13"/>
    <x v="7311"/>
    <n v="0"/>
    <n v="0"/>
    <n v="0"/>
    <x v="0"/>
  </r>
  <r>
    <b v="0"/>
    <m/>
    <m/>
    <x v="13"/>
    <x v="7312"/>
    <n v="0"/>
    <n v="0"/>
    <n v="0"/>
    <x v="0"/>
  </r>
  <r>
    <b v="0"/>
    <m/>
    <m/>
    <x v="13"/>
    <x v="7313"/>
    <n v="0"/>
    <n v="0"/>
    <n v="0"/>
    <x v="0"/>
  </r>
  <r>
    <b v="0"/>
    <m/>
    <m/>
    <x v="13"/>
    <x v="7314"/>
    <n v="0"/>
    <n v="0"/>
    <n v="0"/>
    <x v="0"/>
  </r>
  <r>
    <b v="0"/>
    <m/>
    <m/>
    <x v="13"/>
    <x v="7315"/>
    <n v="0"/>
    <n v="0"/>
    <n v="0"/>
    <x v="0"/>
  </r>
  <r>
    <b v="0"/>
    <m/>
    <m/>
    <x v="13"/>
    <x v="7316"/>
    <n v="0"/>
    <n v="0"/>
    <n v="0"/>
    <x v="0"/>
  </r>
  <r>
    <b v="0"/>
    <m/>
    <m/>
    <x v="13"/>
    <x v="7317"/>
    <n v="0"/>
    <n v="0"/>
    <n v="0"/>
    <x v="0"/>
  </r>
  <r>
    <b v="0"/>
    <m/>
    <m/>
    <x v="13"/>
    <x v="7318"/>
    <n v="0"/>
    <n v="0"/>
    <n v="0"/>
    <x v="0"/>
  </r>
  <r>
    <b v="0"/>
    <m/>
    <m/>
    <x v="13"/>
    <x v="7319"/>
    <n v="0"/>
    <n v="0"/>
    <n v="0"/>
    <x v="0"/>
  </r>
  <r>
    <b v="0"/>
    <m/>
    <m/>
    <x v="13"/>
    <x v="7320"/>
    <n v="0"/>
    <n v="0"/>
    <n v="0"/>
    <x v="0"/>
  </r>
  <r>
    <b v="0"/>
    <m/>
    <m/>
    <x v="13"/>
    <x v="7321"/>
    <n v="0"/>
    <n v="0"/>
    <n v="0"/>
    <x v="0"/>
  </r>
  <r>
    <b v="0"/>
    <m/>
    <m/>
    <x v="13"/>
    <x v="7322"/>
    <n v="0"/>
    <n v="0"/>
    <n v="0"/>
    <x v="0"/>
  </r>
  <r>
    <b v="0"/>
    <m/>
    <m/>
    <x v="13"/>
    <x v="7323"/>
    <n v="0"/>
    <n v="0"/>
    <n v="0"/>
    <x v="0"/>
  </r>
  <r>
    <b v="0"/>
    <m/>
    <m/>
    <x v="13"/>
    <x v="7324"/>
    <n v="0"/>
    <n v="0"/>
    <n v="0"/>
    <x v="0"/>
  </r>
  <r>
    <b v="0"/>
    <m/>
    <m/>
    <x v="13"/>
    <x v="7325"/>
    <n v="0"/>
    <n v="0"/>
    <n v="0"/>
    <x v="0"/>
  </r>
  <r>
    <b v="0"/>
    <m/>
    <m/>
    <x v="13"/>
    <x v="7326"/>
    <n v="0"/>
    <n v="0"/>
    <n v="0"/>
    <x v="0"/>
  </r>
  <r>
    <b v="0"/>
    <m/>
    <m/>
    <x v="13"/>
    <x v="7327"/>
    <n v="0"/>
    <n v="0"/>
    <n v="0"/>
    <x v="0"/>
  </r>
  <r>
    <b v="0"/>
    <m/>
    <m/>
    <x v="13"/>
    <x v="7328"/>
    <n v="0"/>
    <n v="0"/>
    <n v="0"/>
    <x v="0"/>
  </r>
  <r>
    <b v="0"/>
    <m/>
    <m/>
    <x v="13"/>
    <x v="7329"/>
    <n v="0"/>
    <n v="0"/>
    <n v="0"/>
    <x v="0"/>
  </r>
  <r>
    <b v="0"/>
    <m/>
    <m/>
    <x v="13"/>
    <x v="7330"/>
    <n v="0"/>
    <n v="0"/>
    <n v="0"/>
    <x v="0"/>
  </r>
  <r>
    <b v="0"/>
    <m/>
    <m/>
    <x v="13"/>
    <x v="7331"/>
    <n v="0"/>
    <n v="0"/>
    <n v="0"/>
    <x v="0"/>
  </r>
  <r>
    <b v="0"/>
    <m/>
    <m/>
    <x v="13"/>
    <x v="7332"/>
    <n v="0"/>
    <n v="0"/>
    <n v="0"/>
    <x v="0"/>
  </r>
  <r>
    <b v="0"/>
    <m/>
    <m/>
    <x v="13"/>
    <x v="7333"/>
    <n v="0"/>
    <n v="0"/>
    <n v="0"/>
    <x v="0"/>
  </r>
  <r>
    <b v="0"/>
    <m/>
    <m/>
    <x v="13"/>
    <x v="7334"/>
    <n v="0"/>
    <n v="0"/>
    <n v="0"/>
    <x v="0"/>
  </r>
  <r>
    <b v="0"/>
    <m/>
    <m/>
    <x v="13"/>
    <x v="7335"/>
    <n v="0"/>
    <n v="0"/>
    <n v="0"/>
    <x v="0"/>
  </r>
  <r>
    <b v="0"/>
    <m/>
    <m/>
    <x v="13"/>
    <x v="7336"/>
    <n v="0"/>
    <n v="0"/>
    <n v="0"/>
    <x v="0"/>
  </r>
  <r>
    <b v="0"/>
    <m/>
    <m/>
    <x v="13"/>
    <x v="7337"/>
    <n v="0"/>
    <n v="0"/>
    <n v="0"/>
    <x v="0"/>
  </r>
  <r>
    <b v="0"/>
    <m/>
    <m/>
    <x v="13"/>
    <x v="7338"/>
    <n v="0"/>
    <n v="0"/>
    <n v="0"/>
    <x v="0"/>
  </r>
  <r>
    <b v="0"/>
    <m/>
    <m/>
    <x v="13"/>
    <x v="7339"/>
    <n v="0"/>
    <n v="0"/>
    <n v="0"/>
    <x v="0"/>
  </r>
  <r>
    <b v="0"/>
    <m/>
    <m/>
    <x v="13"/>
    <x v="7340"/>
    <n v="0"/>
    <n v="0"/>
    <n v="0"/>
    <x v="0"/>
  </r>
  <r>
    <b v="0"/>
    <m/>
    <m/>
    <x v="13"/>
    <x v="7341"/>
    <n v="0"/>
    <n v="0"/>
    <n v="0"/>
    <x v="0"/>
  </r>
  <r>
    <b v="0"/>
    <m/>
    <m/>
    <x v="13"/>
    <x v="7342"/>
    <n v="0"/>
    <n v="0"/>
    <n v="0"/>
    <x v="0"/>
  </r>
  <r>
    <b v="0"/>
    <m/>
    <m/>
    <x v="13"/>
    <x v="7343"/>
    <n v="0"/>
    <n v="0"/>
    <n v="0"/>
    <x v="0"/>
  </r>
  <r>
    <b v="0"/>
    <m/>
    <m/>
    <x v="13"/>
    <x v="7344"/>
    <n v="0"/>
    <n v="0"/>
    <n v="0"/>
    <x v="0"/>
  </r>
  <r>
    <b v="0"/>
    <m/>
    <m/>
    <x v="13"/>
    <x v="7345"/>
    <n v="0"/>
    <n v="0"/>
    <n v="0"/>
    <x v="0"/>
  </r>
  <r>
    <b v="0"/>
    <m/>
    <m/>
    <x v="13"/>
    <x v="7346"/>
    <n v="0"/>
    <n v="0"/>
    <n v="0"/>
    <x v="0"/>
  </r>
  <r>
    <b v="0"/>
    <m/>
    <m/>
    <x v="13"/>
    <x v="7347"/>
    <n v="0"/>
    <n v="0"/>
    <n v="0"/>
    <x v="0"/>
  </r>
  <r>
    <b v="0"/>
    <m/>
    <m/>
    <x v="13"/>
    <x v="7348"/>
    <n v="0"/>
    <n v="0"/>
    <n v="0"/>
    <x v="0"/>
  </r>
  <r>
    <b v="0"/>
    <m/>
    <m/>
    <x v="13"/>
    <x v="7349"/>
    <n v="0"/>
    <n v="0"/>
    <n v="0"/>
    <x v="0"/>
  </r>
  <r>
    <b v="0"/>
    <m/>
    <m/>
    <x v="13"/>
    <x v="7350"/>
    <n v="0"/>
    <n v="0"/>
    <n v="0"/>
    <x v="0"/>
  </r>
  <r>
    <b v="0"/>
    <m/>
    <m/>
    <x v="13"/>
    <x v="7351"/>
    <n v="0"/>
    <n v="0"/>
    <n v="0"/>
    <x v="0"/>
  </r>
  <r>
    <b v="0"/>
    <m/>
    <m/>
    <x v="13"/>
    <x v="7352"/>
    <n v="0"/>
    <n v="0"/>
    <n v="0"/>
    <x v="0"/>
  </r>
  <r>
    <b v="0"/>
    <m/>
    <m/>
    <x v="13"/>
    <x v="7353"/>
    <n v="0"/>
    <n v="0"/>
    <n v="0"/>
    <x v="0"/>
  </r>
  <r>
    <b v="0"/>
    <m/>
    <m/>
    <x v="13"/>
    <x v="7354"/>
    <n v="0"/>
    <n v="0"/>
    <n v="0"/>
    <x v="0"/>
  </r>
  <r>
    <b v="0"/>
    <m/>
    <m/>
    <x v="13"/>
    <x v="7355"/>
    <n v="0"/>
    <n v="0"/>
    <n v="0"/>
    <x v="0"/>
  </r>
  <r>
    <b v="0"/>
    <m/>
    <m/>
    <x v="13"/>
    <x v="7356"/>
    <n v="0"/>
    <n v="0"/>
    <n v="0"/>
    <x v="0"/>
  </r>
  <r>
    <b v="0"/>
    <m/>
    <m/>
    <x v="13"/>
    <x v="7357"/>
    <n v="0"/>
    <n v="0"/>
    <n v="0"/>
    <x v="0"/>
  </r>
  <r>
    <b v="0"/>
    <m/>
    <m/>
    <x v="13"/>
    <x v="7358"/>
    <n v="0"/>
    <n v="0"/>
    <n v="0"/>
    <x v="0"/>
  </r>
  <r>
    <b v="0"/>
    <m/>
    <m/>
    <x v="13"/>
    <x v="7359"/>
    <n v="0"/>
    <n v="0"/>
    <n v="0"/>
    <x v="0"/>
  </r>
  <r>
    <b v="0"/>
    <m/>
    <m/>
    <x v="13"/>
    <x v="7360"/>
    <n v="0"/>
    <n v="0"/>
    <n v="0"/>
    <x v="0"/>
  </r>
  <r>
    <b v="0"/>
    <m/>
    <m/>
    <x v="13"/>
    <x v="7361"/>
    <n v="0"/>
    <n v="0"/>
    <n v="0"/>
    <x v="0"/>
  </r>
  <r>
    <b v="0"/>
    <m/>
    <m/>
    <x v="13"/>
    <x v="7362"/>
    <n v="0"/>
    <n v="0"/>
    <n v="0"/>
    <x v="0"/>
  </r>
  <r>
    <b v="0"/>
    <m/>
    <m/>
    <x v="13"/>
    <x v="7363"/>
    <n v="0"/>
    <n v="0"/>
    <n v="0"/>
    <x v="10"/>
  </r>
  <r>
    <b v="0"/>
    <m/>
    <m/>
    <x v="13"/>
    <x v="7364"/>
    <n v="0"/>
    <n v="0"/>
    <n v="0"/>
    <x v="0"/>
  </r>
  <r>
    <b v="0"/>
    <m/>
    <m/>
    <x v="13"/>
    <x v="7365"/>
    <n v="0"/>
    <n v="0"/>
    <n v="0"/>
    <x v="0"/>
  </r>
  <r>
    <b v="0"/>
    <m/>
    <m/>
    <x v="13"/>
    <x v="7366"/>
    <n v="0"/>
    <n v="0"/>
    <n v="0"/>
    <x v="0"/>
  </r>
  <r>
    <b v="0"/>
    <m/>
    <m/>
    <x v="13"/>
    <x v="7367"/>
    <n v="0"/>
    <n v="0"/>
    <n v="0"/>
    <x v="0"/>
  </r>
  <r>
    <b v="0"/>
    <m/>
    <m/>
    <x v="13"/>
    <x v="7368"/>
    <n v="0"/>
    <n v="0"/>
    <n v="0"/>
    <x v="8"/>
  </r>
  <r>
    <b v="0"/>
    <m/>
    <m/>
    <x v="13"/>
    <x v="7369"/>
    <n v="0"/>
    <n v="0"/>
    <n v="0"/>
    <x v="0"/>
  </r>
  <r>
    <b v="0"/>
    <m/>
    <m/>
    <x v="13"/>
    <x v="7370"/>
    <n v="0"/>
    <n v="0"/>
    <n v="0"/>
    <x v="0"/>
  </r>
  <r>
    <b v="0"/>
    <m/>
    <m/>
    <x v="13"/>
    <x v="7371"/>
    <n v="0"/>
    <n v="0"/>
    <n v="0"/>
    <x v="0"/>
  </r>
  <r>
    <b v="0"/>
    <m/>
    <m/>
    <x v="13"/>
    <x v="7372"/>
    <n v="0"/>
    <n v="0"/>
    <n v="0"/>
    <x v="0"/>
  </r>
  <r>
    <b v="0"/>
    <m/>
    <m/>
    <x v="13"/>
    <x v="7373"/>
    <n v="0"/>
    <n v="0"/>
    <n v="0"/>
    <x v="0"/>
  </r>
  <r>
    <b v="0"/>
    <m/>
    <m/>
    <x v="13"/>
    <x v="7374"/>
    <n v="0"/>
    <n v="0"/>
    <n v="0"/>
    <x v="0"/>
  </r>
  <r>
    <b v="0"/>
    <m/>
    <m/>
    <x v="13"/>
    <x v="7375"/>
    <n v="0"/>
    <n v="0"/>
    <n v="0"/>
    <x v="0"/>
  </r>
  <r>
    <b v="0"/>
    <m/>
    <m/>
    <x v="13"/>
    <x v="7376"/>
    <n v="0"/>
    <n v="0"/>
    <n v="0"/>
    <x v="0"/>
  </r>
  <r>
    <b v="0"/>
    <m/>
    <m/>
    <x v="13"/>
    <x v="7377"/>
    <n v="0"/>
    <n v="0"/>
    <n v="0"/>
    <x v="0"/>
  </r>
  <r>
    <b v="0"/>
    <m/>
    <m/>
    <x v="13"/>
    <x v="7378"/>
    <n v="0"/>
    <n v="0"/>
    <n v="0"/>
    <x v="0"/>
  </r>
  <r>
    <b v="0"/>
    <m/>
    <m/>
    <x v="13"/>
    <x v="7379"/>
    <n v="0"/>
    <n v="0"/>
    <n v="0"/>
    <x v="0"/>
  </r>
  <r>
    <b v="0"/>
    <m/>
    <m/>
    <x v="13"/>
    <x v="7380"/>
    <n v="0"/>
    <n v="0"/>
    <n v="0"/>
    <x v="0"/>
  </r>
  <r>
    <b v="0"/>
    <m/>
    <m/>
    <x v="13"/>
    <x v="7381"/>
    <n v="0"/>
    <n v="0"/>
    <n v="0"/>
    <x v="0"/>
  </r>
  <r>
    <b v="0"/>
    <m/>
    <m/>
    <x v="13"/>
    <x v="7382"/>
    <n v="0"/>
    <n v="0"/>
    <n v="0"/>
    <x v="0"/>
  </r>
  <r>
    <b v="0"/>
    <m/>
    <m/>
    <x v="13"/>
    <x v="7383"/>
    <n v="0"/>
    <n v="0"/>
    <n v="0"/>
    <x v="0"/>
  </r>
  <r>
    <b v="0"/>
    <m/>
    <m/>
    <x v="13"/>
    <x v="7384"/>
    <n v="0"/>
    <n v="0"/>
    <n v="0"/>
    <x v="0"/>
  </r>
  <r>
    <b v="0"/>
    <m/>
    <m/>
    <x v="13"/>
    <x v="7385"/>
    <n v="0"/>
    <n v="0"/>
    <n v="0"/>
    <x v="0"/>
  </r>
  <r>
    <b v="0"/>
    <m/>
    <m/>
    <x v="13"/>
    <x v="7386"/>
    <n v="0"/>
    <n v="0"/>
    <n v="0"/>
    <x v="0"/>
  </r>
  <r>
    <b v="0"/>
    <m/>
    <m/>
    <x v="13"/>
    <x v="7387"/>
    <n v="0"/>
    <n v="0"/>
    <n v="0"/>
    <x v="0"/>
  </r>
  <r>
    <b v="0"/>
    <m/>
    <m/>
    <x v="13"/>
    <x v="7388"/>
    <n v="0"/>
    <n v="0"/>
    <n v="0"/>
    <x v="0"/>
  </r>
  <r>
    <b v="0"/>
    <m/>
    <m/>
    <x v="13"/>
    <x v="7389"/>
    <n v="0"/>
    <n v="0"/>
    <n v="0"/>
    <x v="0"/>
  </r>
  <r>
    <b v="0"/>
    <m/>
    <m/>
    <x v="12"/>
    <x v="7390"/>
    <n v="0"/>
    <n v="0"/>
    <n v="0"/>
    <x v="0"/>
  </r>
  <r>
    <b v="0"/>
    <m/>
    <m/>
    <x v="12"/>
    <x v="7391"/>
    <n v="0"/>
    <n v="0"/>
    <n v="0"/>
    <x v="0"/>
  </r>
  <r>
    <b v="0"/>
    <m/>
    <m/>
    <x v="12"/>
    <x v="7392"/>
    <n v="0"/>
    <n v="0"/>
    <n v="0"/>
    <x v="0"/>
  </r>
  <r>
    <b v="0"/>
    <m/>
    <m/>
    <x v="12"/>
    <x v="7393"/>
    <n v="0"/>
    <n v="0"/>
    <n v="0"/>
    <x v="0"/>
  </r>
  <r>
    <b v="0"/>
    <m/>
    <m/>
    <x v="12"/>
    <x v="7394"/>
    <n v="0"/>
    <n v="0"/>
    <n v="0"/>
    <x v="0"/>
  </r>
  <r>
    <b v="0"/>
    <m/>
    <m/>
    <x v="12"/>
    <x v="7395"/>
    <n v="0"/>
    <n v="0"/>
    <n v="0"/>
    <x v="0"/>
  </r>
  <r>
    <b v="0"/>
    <m/>
    <m/>
    <x v="12"/>
    <x v="7396"/>
    <n v="0"/>
    <n v="0"/>
    <n v="0"/>
    <x v="0"/>
  </r>
  <r>
    <b v="0"/>
    <m/>
    <m/>
    <x v="12"/>
    <x v="7397"/>
    <n v="0"/>
    <n v="0"/>
    <n v="0"/>
    <x v="0"/>
  </r>
  <r>
    <b v="0"/>
    <m/>
    <m/>
    <x v="12"/>
    <x v="7398"/>
    <n v="0"/>
    <n v="0"/>
    <n v="0"/>
    <x v="0"/>
  </r>
  <r>
    <b v="1"/>
    <s v="0015A00002RflWKQAZ"/>
    <m/>
    <x v="12"/>
    <x v="7399"/>
    <n v="1"/>
    <n v="0"/>
    <n v="1"/>
    <x v="0"/>
  </r>
  <r>
    <b v="1"/>
    <s v="0013100001p4EYQAA2"/>
    <s v="0065A00001de3dGQAQ"/>
    <x v="12"/>
    <x v="7400"/>
    <n v="1"/>
    <n v="1"/>
    <n v="1"/>
    <x v="0"/>
  </r>
  <r>
    <b v="1"/>
    <s v="0013100001jbTegAAE"/>
    <m/>
    <x v="12"/>
    <x v="7401"/>
    <n v="1"/>
    <n v="0"/>
    <n v="1"/>
    <x v="0"/>
  </r>
  <r>
    <b v="1"/>
    <s v="0015A00002PLnfqQAD"/>
    <s v="0065A00001bquqHQAQ"/>
    <x v="12"/>
    <x v="7402"/>
    <n v="1"/>
    <n v="1"/>
    <n v="1"/>
    <x v="0"/>
  </r>
  <r>
    <b v="1"/>
    <s v="0015A00001tbNSWQA2"/>
    <m/>
    <x v="12"/>
    <x v="7403"/>
    <n v="1"/>
    <n v="0"/>
    <n v="1"/>
    <x v="0"/>
  </r>
  <r>
    <b v="1"/>
    <s v="0015A00002PMtxjQAD"/>
    <m/>
    <x v="12"/>
    <x v="7404"/>
    <n v="1"/>
    <n v="0"/>
    <n v="1"/>
    <x v="0"/>
  </r>
  <r>
    <b v="1"/>
    <s v="0015A00002DR3S0QAL"/>
    <m/>
    <x v="12"/>
    <x v="7405"/>
    <n v="1"/>
    <n v="0"/>
    <n v="1"/>
    <x v="0"/>
  </r>
  <r>
    <b v="1"/>
    <s v="0015A00002VrfT7QAJ"/>
    <m/>
    <x v="12"/>
    <x v="7406"/>
    <n v="1"/>
    <n v="0"/>
    <n v="1"/>
    <x v="0"/>
  </r>
  <r>
    <b v="1"/>
    <s v="0015A00002Qap5eQAB"/>
    <s v="0065A00001br6BZQAY"/>
    <x v="12"/>
    <x v="7407"/>
    <n v="1"/>
    <n v="1"/>
    <n v="1"/>
    <x v="0"/>
  </r>
  <r>
    <b v="1"/>
    <s v="0015A00002FsKT3QAN"/>
    <s v="0065A00001XkU7FQAV"/>
    <x v="12"/>
    <x v="7408"/>
    <n v="1"/>
    <n v="1"/>
    <n v="1"/>
    <x v="0"/>
  </r>
  <r>
    <b v="1"/>
    <s v="0013100001p59MxAAI"/>
    <s v="0065A00001dgAbmQAE"/>
    <x v="12"/>
    <x v="7409"/>
    <n v="1"/>
    <n v="1"/>
    <n v="1"/>
    <x v="0"/>
  </r>
  <r>
    <b v="1"/>
    <s v="0013100001jbToDAAU"/>
    <s v="0065A00001df84dQAA"/>
    <x v="12"/>
    <x v="7410"/>
    <n v="1"/>
    <n v="1"/>
    <n v="1"/>
    <x v="0"/>
  </r>
  <r>
    <b v="1"/>
    <s v="0015A00002QcyNxQAJ"/>
    <s v="0065A00001cJC1cQAG"/>
    <x v="12"/>
    <x v="7411"/>
    <n v="1"/>
    <n v="1"/>
    <n v="1"/>
    <x v="0"/>
  </r>
  <r>
    <b v="1"/>
    <s v="0015A00002QdO25QAF"/>
    <s v="0065A00001cJWfFQAW"/>
    <x v="12"/>
    <x v="7412"/>
    <n v="1"/>
    <n v="1"/>
    <n v="1"/>
    <x v="0"/>
  </r>
  <r>
    <b v="1"/>
    <s v="0015A00002EkzCxQAJ"/>
    <m/>
    <x v="12"/>
    <x v="7413"/>
    <n v="1"/>
    <n v="0"/>
    <n v="1"/>
    <x v="0"/>
  </r>
  <r>
    <b v="1"/>
    <s v="0015A00002FSwncQAD"/>
    <s v="0065A00001cHL7pQAG"/>
    <x v="12"/>
    <x v="7414"/>
    <n v="1"/>
    <n v="1"/>
    <n v="1"/>
    <x v="0"/>
  </r>
  <r>
    <b v="1"/>
    <s v="0015A00002RfyEBQAZ"/>
    <s v="0065A00001cU4OBQA0"/>
    <x v="12"/>
    <x v="7415"/>
    <n v="1"/>
    <n v="1"/>
    <n v="1"/>
    <x v="0"/>
  </r>
  <r>
    <b v="1"/>
    <s v="0015A00002RfujVQAR"/>
    <s v="0065A00001cU2dZQAS"/>
    <x v="12"/>
    <x v="7416"/>
    <n v="1"/>
    <n v="1"/>
    <n v="1"/>
    <x v="0"/>
  </r>
  <r>
    <b v="1"/>
    <s v="0015A00002Qc7oTQAR"/>
    <s v="0065A00001cI5cyQAC"/>
    <x v="12"/>
    <x v="7417"/>
    <n v="1"/>
    <n v="1"/>
    <n v="1"/>
    <x v="0"/>
  </r>
  <r>
    <b v="1"/>
    <s v="0015A00002RfvWwQAJ"/>
    <s v="0065A00001cU38HQAS"/>
    <x v="12"/>
    <x v="7418"/>
    <n v="1"/>
    <n v="1"/>
    <n v="1"/>
    <x v="0"/>
  </r>
  <r>
    <b v="1"/>
    <s v="0015A00002QcR8BQAV"/>
    <s v="0065A00001cIM4XQAW"/>
    <x v="12"/>
    <x v="7419"/>
    <n v="1"/>
    <n v="1"/>
    <n v="1"/>
    <x v="0"/>
  </r>
  <r>
    <b v="1"/>
    <s v="0015A00001tabLSQAY"/>
    <s v="0065A00001cJh1FQAS"/>
    <x v="12"/>
    <x v="7420"/>
    <n v="1"/>
    <n v="1"/>
    <n v="1"/>
    <x v="0"/>
  </r>
  <r>
    <b v="1"/>
    <s v="0013100001p59aGAAQ"/>
    <m/>
    <x v="12"/>
    <x v="7421"/>
    <n v="1"/>
    <n v="0"/>
    <n v="1"/>
    <x v="0"/>
  </r>
  <r>
    <b v="1"/>
    <s v="0015A000026AUVzQAO"/>
    <m/>
    <x v="12"/>
    <x v="7422"/>
    <n v="1"/>
    <n v="0"/>
    <n v="1"/>
    <x v="0"/>
  </r>
  <r>
    <b v="1"/>
    <s v="0015A000026nO6XQAU"/>
    <m/>
    <x v="12"/>
    <x v="7423"/>
    <n v="1"/>
    <n v="0"/>
    <n v="1"/>
    <x v="0"/>
  </r>
  <r>
    <b v="1"/>
    <s v="0013100001p5BKSAA2"/>
    <m/>
    <x v="12"/>
    <x v="7424"/>
    <n v="1"/>
    <n v="0"/>
    <n v="1"/>
    <x v="0"/>
  </r>
  <r>
    <b v="1"/>
    <s v="0015A000026muqCQAQ"/>
    <s v="0065A00001baZFxQAM"/>
    <x v="12"/>
    <x v="7425"/>
    <n v="1"/>
    <n v="1"/>
    <n v="1"/>
    <x v="0"/>
  </r>
  <r>
    <b v="1"/>
    <s v="0015A00002QebYEQAZ"/>
    <s v="0065A00001cTlzpQAC"/>
    <x v="12"/>
    <x v="7426"/>
    <n v="1"/>
    <n v="1"/>
    <n v="1"/>
    <x v="0"/>
  </r>
  <r>
    <b v="1"/>
    <s v="0015A000026Ab3KQAS"/>
    <m/>
    <x v="12"/>
    <x v="7427"/>
    <n v="1"/>
    <n v="0"/>
    <n v="1"/>
    <x v="0"/>
  </r>
  <r>
    <b v="1"/>
    <s v="0015A00002VrFh9QAF"/>
    <s v="0065A00001df4AzQAI"/>
    <x v="12"/>
    <x v="7428"/>
    <n v="1"/>
    <n v="1"/>
    <n v="1"/>
    <x v="0"/>
  </r>
  <r>
    <b v="1"/>
    <s v="0015A00002QdSBbQAN"/>
    <m/>
    <x v="12"/>
    <x v="7429"/>
    <n v="1"/>
    <n v="0"/>
    <n v="1"/>
    <x v="0"/>
  </r>
  <r>
    <b v="1"/>
    <s v="0013100001n64IYAAY"/>
    <s v="0065A00001cID8CQAW"/>
    <x v="12"/>
    <x v="7430"/>
    <n v="1"/>
    <n v="1"/>
    <n v="1"/>
    <x v="0"/>
  </r>
  <r>
    <b v="1"/>
    <s v="0013100001jbTo6AAE"/>
    <m/>
    <x v="12"/>
    <x v="7431"/>
    <n v="1"/>
    <n v="0"/>
    <n v="1"/>
    <x v="0"/>
  </r>
  <r>
    <b v="1"/>
    <s v="0015A00002VqTDcQAN"/>
    <m/>
    <x v="12"/>
    <x v="7432"/>
    <n v="1"/>
    <n v="0"/>
    <n v="1"/>
    <x v="0"/>
  </r>
  <r>
    <b v="1"/>
    <s v="0013100001p4EYQAA2"/>
    <s v="0065A00001de3dGQAQ"/>
    <x v="12"/>
    <x v="7433"/>
    <n v="1"/>
    <n v="1"/>
    <n v="1"/>
    <x v="0"/>
  </r>
  <r>
    <b v="1"/>
    <s v="0013100001puTdTAAU"/>
    <s v="0065A00001df8Y0QAI"/>
    <x v="12"/>
    <x v="7434"/>
    <n v="1"/>
    <n v="1"/>
    <n v="1"/>
    <x v="0"/>
  </r>
  <r>
    <b v="1"/>
    <s v="0015A000026mHodQAE"/>
    <s v="0065A00001cTiLOQA0"/>
    <x v="12"/>
    <x v="7435"/>
    <n v="1"/>
    <n v="1"/>
    <n v="1"/>
    <x v="0"/>
  </r>
  <r>
    <b v="1"/>
    <s v="0015A00002Rfyr4QAB"/>
    <s v="0065A00001cU4q8QAC"/>
    <x v="12"/>
    <x v="7436"/>
    <n v="1"/>
    <n v="1"/>
    <n v="1"/>
    <x v="0"/>
  </r>
  <r>
    <b v="1"/>
    <s v="0015A00002Rg8OdQAJ"/>
    <s v="0065A00001cUjccQAC"/>
    <x v="12"/>
    <x v="7437"/>
    <n v="1"/>
    <n v="1"/>
    <n v="1"/>
    <x v="0"/>
  </r>
  <r>
    <b v="1"/>
    <s v="0013100001gbOlhAAE"/>
    <m/>
    <x v="12"/>
    <x v="7438"/>
    <n v="1"/>
    <n v="0"/>
    <n v="1"/>
    <x v="0"/>
  </r>
  <r>
    <b v="1"/>
    <s v="0015A0000269gyyQAA"/>
    <s v="0065A00001brspkQAA"/>
    <x v="12"/>
    <x v="7439"/>
    <n v="1"/>
    <n v="1"/>
    <n v="1"/>
    <x v="0"/>
  </r>
  <r>
    <b v="1"/>
    <s v="0013100001jaFRIAA2"/>
    <m/>
    <x v="13"/>
    <x v="7440"/>
    <n v="1"/>
    <n v="0"/>
    <n v="1"/>
    <x v="0"/>
  </r>
  <r>
    <b v="1"/>
    <s v="0013100001jbjmoAAA"/>
    <m/>
    <x v="13"/>
    <x v="7441"/>
    <n v="1"/>
    <n v="0"/>
    <n v="1"/>
    <x v="3"/>
  </r>
  <r>
    <b v="1"/>
    <s v="0015A00002UhHpCQAV"/>
    <m/>
    <x v="13"/>
    <x v="7442"/>
    <n v="1"/>
    <n v="0"/>
    <n v="1"/>
    <x v="3"/>
  </r>
  <r>
    <b v="1"/>
    <s v="0016e00002ZiQpCAAV"/>
    <s v="0066e00001eLdrPAAS"/>
    <x v="13"/>
    <x v="7443"/>
    <n v="1"/>
    <n v="1"/>
    <n v="1"/>
    <x v="0"/>
  </r>
  <r>
    <b v="1"/>
    <s v="0015A00002UhaGEQAZ"/>
    <m/>
    <x v="13"/>
    <x v="7444"/>
    <n v="1"/>
    <n v="0"/>
    <n v="1"/>
    <x v="0"/>
  </r>
  <r>
    <b v="1"/>
    <s v="001i000001MZ8IpAAL"/>
    <m/>
    <x v="13"/>
    <x v="7445"/>
    <n v="1"/>
    <n v="0"/>
    <n v="1"/>
    <x v="0"/>
  </r>
  <r>
    <b v="1"/>
    <s v="0015A00002QcKW0QAN"/>
    <s v="0065A00001cID20QAG"/>
    <x v="13"/>
    <x v="7446"/>
    <n v="1"/>
    <n v="1"/>
    <n v="1"/>
    <x v="0"/>
  </r>
  <r>
    <b v="1"/>
    <s v="0013100001gYGSGAA4"/>
    <m/>
    <x v="13"/>
    <x v="7447"/>
    <n v="1"/>
    <n v="0"/>
    <n v="1"/>
    <x v="0"/>
  </r>
  <r>
    <b v="1"/>
    <s v="0015A00002Qav07QAB"/>
    <s v="0065A00001br94OQAQ"/>
    <x v="13"/>
    <x v="7448"/>
    <n v="1"/>
    <n v="1"/>
    <n v="1"/>
    <x v="0"/>
  </r>
  <r>
    <b v="1"/>
    <s v="0015A00002JPjp2QAD"/>
    <m/>
    <x v="13"/>
    <x v="7449"/>
    <n v="1"/>
    <n v="0"/>
    <n v="1"/>
    <x v="0"/>
  </r>
  <r>
    <b v="1"/>
    <s v="0015A00002Uh6t4QAB"/>
    <m/>
    <x v="13"/>
    <x v="7450"/>
    <n v="1"/>
    <n v="0"/>
    <n v="1"/>
    <x v="0"/>
  </r>
  <r>
    <b v="1"/>
    <s v="0015A00002QamdiQAB"/>
    <s v="0065A00001br4r8QAA"/>
    <x v="13"/>
    <x v="7451"/>
    <n v="1"/>
    <n v="1"/>
    <n v="1"/>
    <x v="0"/>
  </r>
  <r>
    <b v="1"/>
    <s v="0013100001jaG66AAE"/>
    <m/>
    <x v="13"/>
    <x v="7452"/>
    <n v="1"/>
    <n v="0"/>
    <n v="1"/>
    <x v="0"/>
  </r>
  <r>
    <b v="1"/>
    <s v="001i000001MZMQXAA5"/>
    <m/>
    <x v="13"/>
    <x v="7453"/>
    <n v="1"/>
    <n v="0"/>
    <n v="1"/>
    <x v="0"/>
  </r>
  <r>
    <b v="1"/>
    <s v="0016e00002YeRYtAAN"/>
    <s v="0066e00001eJcVTAA0"/>
    <x v="13"/>
    <x v="7454"/>
    <n v="1"/>
    <n v="1"/>
    <n v="1"/>
    <x v="0"/>
  </r>
  <r>
    <b v="1"/>
    <s v="0016e00002ZiKtrAAF"/>
    <s v="0066e00001eLZObAAO"/>
    <x v="13"/>
    <x v="7455"/>
    <n v="1"/>
    <n v="1"/>
    <n v="1"/>
    <x v="0"/>
  </r>
  <r>
    <b v="1"/>
    <s v="0015A00002XRHQ3QAP"/>
    <m/>
    <x v="13"/>
    <x v="7456"/>
    <n v="1"/>
    <n v="0"/>
    <n v="1"/>
    <x v="0"/>
  </r>
  <r>
    <b v="1"/>
    <s v="0015A00002Bo9umQAB"/>
    <m/>
    <x v="13"/>
    <x v="7457"/>
    <n v="1"/>
    <n v="0"/>
    <n v="1"/>
    <x v="0"/>
  </r>
  <r>
    <b v="1"/>
    <s v="0015A00002Uh6t4QAB"/>
    <m/>
    <x v="13"/>
    <x v="7458"/>
    <n v="1"/>
    <n v="0"/>
    <n v="1"/>
    <x v="0"/>
  </r>
  <r>
    <b v="1"/>
    <s v="0015A00002VqXuTQAV"/>
    <s v="0065A00001de7MEQAY"/>
    <x v="13"/>
    <x v="7459"/>
    <n v="1"/>
    <n v="1"/>
    <n v="1"/>
    <x v="0"/>
  </r>
  <r>
    <b v="1"/>
    <s v="0016e00002XT9yNAAT"/>
    <m/>
    <x v="13"/>
    <x v="7460"/>
    <n v="1"/>
    <n v="0"/>
    <n v="1"/>
    <x v="0"/>
  </r>
  <r>
    <b v="1"/>
    <s v="0015A00001yYD0eQAG"/>
    <m/>
    <x v="13"/>
    <x v="7461"/>
    <n v="1"/>
    <n v="0"/>
    <n v="1"/>
    <x v="0"/>
  </r>
  <r>
    <b v="1"/>
    <s v="0016e00002XSlHeAAL"/>
    <s v="0066e00001dz7f1AAA"/>
    <x v="12"/>
    <x v="7462"/>
    <n v="1"/>
    <n v="1"/>
    <n v="1"/>
    <x v="0"/>
  </r>
  <r>
    <b v="1"/>
    <s v="0016e00002XSColAAH"/>
    <s v="0066e00001dyEf3AAE"/>
    <x v="12"/>
    <x v="7463"/>
    <n v="1"/>
    <n v="1"/>
    <n v="1"/>
    <x v="3"/>
  </r>
  <r>
    <b v="0"/>
    <m/>
    <m/>
    <x v="13"/>
    <x v="7464"/>
    <n v="0"/>
    <n v="0"/>
    <n v="0"/>
    <x v="0"/>
  </r>
  <r>
    <b v="0"/>
    <m/>
    <m/>
    <x v="13"/>
    <x v="7465"/>
    <n v="0"/>
    <n v="0"/>
    <n v="0"/>
    <x v="13"/>
  </r>
  <r>
    <b v="0"/>
    <m/>
    <m/>
    <x v="13"/>
    <x v="7466"/>
    <n v="0"/>
    <n v="0"/>
    <n v="0"/>
    <x v="0"/>
  </r>
  <r>
    <b v="0"/>
    <m/>
    <m/>
    <x v="13"/>
    <x v="7467"/>
    <n v="0"/>
    <n v="0"/>
    <n v="0"/>
    <x v="0"/>
  </r>
  <r>
    <b v="0"/>
    <m/>
    <m/>
    <x v="13"/>
    <x v="7468"/>
    <n v="0"/>
    <n v="0"/>
    <n v="0"/>
    <x v="0"/>
  </r>
  <r>
    <b v="0"/>
    <m/>
    <m/>
    <x v="13"/>
    <x v="7469"/>
    <n v="0"/>
    <n v="0"/>
    <n v="0"/>
    <x v="0"/>
  </r>
  <r>
    <b v="0"/>
    <m/>
    <m/>
    <x v="13"/>
    <x v="7470"/>
    <n v="0"/>
    <n v="0"/>
    <n v="0"/>
    <x v="0"/>
  </r>
  <r>
    <b v="0"/>
    <m/>
    <m/>
    <x v="13"/>
    <x v="7471"/>
    <n v="0"/>
    <n v="0"/>
    <n v="0"/>
    <x v="0"/>
  </r>
  <r>
    <b v="0"/>
    <m/>
    <m/>
    <x v="13"/>
    <x v="7472"/>
    <n v="0"/>
    <n v="0"/>
    <n v="0"/>
    <x v="0"/>
  </r>
  <r>
    <b v="0"/>
    <m/>
    <m/>
    <x v="13"/>
    <x v="7473"/>
    <n v="0"/>
    <n v="0"/>
    <n v="0"/>
    <x v="0"/>
  </r>
  <r>
    <b v="0"/>
    <m/>
    <m/>
    <x v="13"/>
    <x v="7474"/>
    <n v="0"/>
    <n v="0"/>
    <n v="0"/>
    <x v="0"/>
  </r>
  <r>
    <b v="0"/>
    <m/>
    <m/>
    <x v="13"/>
    <x v="7475"/>
    <n v="0"/>
    <n v="0"/>
    <n v="0"/>
    <x v="0"/>
  </r>
  <r>
    <b v="0"/>
    <m/>
    <m/>
    <x v="13"/>
    <x v="7476"/>
    <n v="0"/>
    <n v="0"/>
    <n v="0"/>
    <x v="0"/>
  </r>
  <r>
    <b v="1"/>
    <s v="0016e00002ZiKtrAAF"/>
    <s v="0066e00001eLZObAAO"/>
    <x v="13"/>
    <x v="7477"/>
    <n v="1"/>
    <n v="1"/>
    <n v="1"/>
    <x v="0"/>
  </r>
  <r>
    <b v="0"/>
    <m/>
    <m/>
    <x v="12"/>
    <x v="7478"/>
    <n v="0"/>
    <n v="0"/>
    <n v="0"/>
    <x v="0"/>
  </r>
  <r>
    <b v="0"/>
    <m/>
    <m/>
    <x v="12"/>
    <x v="7479"/>
    <n v="0"/>
    <n v="0"/>
    <n v="0"/>
    <x v="0"/>
  </r>
  <r>
    <b v="0"/>
    <m/>
    <m/>
    <x v="12"/>
    <x v="7480"/>
    <n v="0"/>
    <n v="0"/>
    <n v="0"/>
    <x v="0"/>
  </r>
  <r>
    <b v="0"/>
    <m/>
    <m/>
    <x v="12"/>
    <x v="7481"/>
    <n v="0"/>
    <n v="0"/>
    <n v="0"/>
    <x v="0"/>
  </r>
  <r>
    <b v="0"/>
    <m/>
    <m/>
    <x v="12"/>
    <x v="7482"/>
    <n v="0"/>
    <n v="0"/>
    <n v="0"/>
    <x v="0"/>
  </r>
  <r>
    <b v="0"/>
    <m/>
    <m/>
    <x v="12"/>
    <x v="7483"/>
    <n v="0"/>
    <n v="0"/>
    <n v="0"/>
    <x v="0"/>
  </r>
  <r>
    <b v="0"/>
    <m/>
    <m/>
    <x v="12"/>
    <x v="7484"/>
    <n v="0"/>
    <n v="0"/>
    <n v="0"/>
    <x v="0"/>
  </r>
  <r>
    <b v="0"/>
    <m/>
    <m/>
    <x v="12"/>
    <x v="7485"/>
    <n v="0"/>
    <n v="0"/>
    <n v="0"/>
    <x v="0"/>
  </r>
  <r>
    <b v="0"/>
    <m/>
    <m/>
    <x v="12"/>
    <x v="7486"/>
    <n v="0"/>
    <n v="0"/>
    <n v="0"/>
    <x v="0"/>
  </r>
  <r>
    <b v="0"/>
    <m/>
    <m/>
    <x v="12"/>
    <x v="7487"/>
    <n v="0"/>
    <n v="0"/>
    <n v="0"/>
    <x v="0"/>
  </r>
  <r>
    <b v="0"/>
    <m/>
    <m/>
    <x v="12"/>
    <x v="7488"/>
    <n v="0"/>
    <n v="0"/>
    <n v="0"/>
    <x v="0"/>
  </r>
  <r>
    <b v="0"/>
    <m/>
    <m/>
    <x v="12"/>
    <x v="7489"/>
    <n v="0"/>
    <n v="0"/>
    <n v="0"/>
    <x v="0"/>
  </r>
  <r>
    <b v="0"/>
    <m/>
    <m/>
    <x v="12"/>
    <x v="7490"/>
    <n v="0"/>
    <n v="0"/>
    <n v="0"/>
    <x v="0"/>
  </r>
  <r>
    <b v="0"/>
    <m/>
    <m/>
    <x v="12"/>
    <x v="7491"/>
    <n v="0"/>
    <n v="0"/>
    <n v="0"/>
    <x v="0"/>
  </r>
  <r>
    <b v="0"/>
    <m/>
    <m/>
    <x v="12"/>
    <x v="7492"/>
    <n v="0"/>
    <n v="0"/>
    <n v="0"/>
    <x v="0"/>
  </r>
  <r>
    <b v="0"/>
    <m/>
    <m/>
    <x v="12"/>
    <x v="7493"/>
    <n v="0"/>
    <n v="0"/>
    <n v="0"/>
    <x v="0"/>
  </r>
  <r>
    <b v="0"/>
    <m/>
    <m/>
    <x v="12"/>
    <x v="7494"/>
    <n v="0"/>
    <n v="0"/>
    <n v="0"/>
    <x v="0"/>
  </r>
  <r>
    <b v="0"/>
    <m/>
    <m/>
    <x v="12"/>
    <x v="7495"/>
    <n v="0"/>
    <n v="0"/>
    <n v="0"/>
    <x v="0"/>
  </r>
  <r>
    <b v="0"/>
    <m/>
    <m/>
    <x v="12"/>
    <x v="7496"/>
    <n v="0"/>
    <n v="0"/>
    <n v="0"/>
    <x v="0"/>
  </r>
  <r>
    <b v="0"/>
    <m/>
    <m/>
    <x v="12"/>
    <x v="7497"/>
    <n v="0"/>
    <n v="0"/>
    <n v="0"/>
    <x v="0"/>
  </r>
  <r>
    <b v="0"/>
    <m/>
    <m/>
    <x v="12"/>
    <x v="7498"/>
    <n v="0"/>
    <n v="0"/>
    <n v="0"/>
    <x v="0"/>
  </r>
  <r>
    <b v="0"/>
    <m/>
    <m/>
    <x v="12"/>
    <x v="7499"/>
    <n v="0"/>
    <n v="0"/>
    <n v="0"/>
    <x v="0"/>
  </r>
  <r>
    <b v="0"/>
    <m/>
    <m/>
    <x v="12"/>
    <x v="7500"/>
    <n v="0"/>
    <n v="0"/>
    <n v="0"/>
    <x v="3"/>
  </r>
  <r>
    <b v="0"/>
    <m/>
    <m/>
    <x v="12"/>
    <x v="7501"/>
    <n v="0"/>
    <n v="0"/>
    <n v="0"/>
    <x v="10"/>
  </r>
  <r>
    <b v="0"/>
    <m/>
    <m/>
    <x v="12"/>
    <x v="7502"/>
    <n v="0"/>
    <n v="0"/>
    <n v="0"/>
    <x v="0"/>
  </r>
  <r>
    <b v="0"/>
    <m/>
    <m/>
    <x v="12"/>
    <x v="7503"/>
    <n v="0"/>
    <n v="0"/>
    <n v="0"/>
    <x v="0"/>
  </r>
  <r>
    <b v="0"/>
    <m/>
    <m/>
    <x v="12"/>
    <x v="7504"/>
    <n v="0"/>
    <n v="0"/>
    <n v="0"/>
    <x v="0"/>
  </r>
  <r>
    <b v="0"/>
    <m/>
    <m/>
    <x v="12"/>
    <x v="7505"/>
    <n v="0"/>
    <n v="0"/>
    <n v="0"/>
    <x v="0"/>
  </r>
  <r>
    <b v="0"/>
    <m/>
    <m/>
    <x v="12"/>
    <x v="7506"/>
    <n v="0"/>
    <n v="0"/>
    <n v="0"/>
    <x v="0"/>
  </r>
  <r>
    <b v="0"/>
    <m/>
    <m/>
    <x v="12"/>
    <x v="7507"/>
    <n v="0"/>
    <n v="0"/>
    <n v="0"/>
    <x v="0"/>
  </r>
  <r>
    <b v="0"/>
    <m/>
    <m/>
    <x v="12"/>
    <x v="7508"/>
    <n v="0"/>
    <n v="0"/>
    <n v="0"/>
    <x v="0"/>
  </r>
  <r>
    <b v="0"/>
    <m/>
    <m/>
    <x v="12"/>
    <x v="7509"/>
    <n v="0"/>
    <n v="0"/>
    <n v="0"/>
    <x v="0"/>
  </r>
  <r>
    <b v="0"/>
    <m/>
    <m/>
    <x v="12"/>
    <x v="7510"/>
    <n v="0"/>
    <n v="0"/>
    <n v="0"/>
    <x v="0"/>
  </r>
  <r>
    <b v="0"/>
    <m/>
    <m/>
    <x v="12"/>
    <x v="7511"/>
    <n v="0"/>
    <n v="0"/>
    <n v="0"/>
    <x v="0"/>
  </r>
  <r>
    <b v="0"/>
    <m/>
    <m/>
    <x v="12"/>
    <x v="7512"/>
    <n v="0"/>
    <n v="0"/>
    <n v="0"/>
    <x v="0"/>
  </r>
  <r>
    <b v="0"/>
    <m/>
    <m/>
    <x v="12"/>
    <x v="7513"/>
    <n v="0"/>
    <n v="0"/>
    <n v="0"/>
    <x v="0"/>
  </r>
  <r>
    <b v="0"/>
    <m/>
    <m/>
    <x v="12"/>
    <x v="7514"/>
    <n v="0"/>
    <n v="0"/>
    <n v="0"/>
    <x v="0"/>
  </r>
  <r>
    <b v="0"/>
    <m/>
    <m/>
    <x v="12"/>
    <x v="7515"/>
    <n v="0"/>
    <n v="0"/>
    <n v="0"/>
    <x v="0"/>
  </r>
  <r>
    <b v="0"/>
    <m/>
    <m/>
    <x v="12"/>
    <x v="7516"/>
    <n v="0"/>
    <n v="0"/>
    <n v="0"/>
    <x v="0"/>
  </r>
  <r>
    <b v="0"/>
    <m/>
    <m/>
    <x v="12"/>
    <x v="7517"/>
    <n v="0"/>
    <n v="0"/>
    <n v="0"/>
    <x v="0"/>
  </r>
  <r>
    <b v="0"/>
    <m/>
    <m/>
    <x v="12"/>
    <x v="7518"/>
    <n v="0"/>
    <n v="0"/>
    <n v="0"/>
    <x v="0"/>
  </r>
  <r>
    <b v="0"/>
    <m/>
    <m/>
    <x v="12"/>
    <x v="7519"/>
    <n v="0"/>
    <n v="0"/>
    <n v="0"/>
    <x v="0"/>
  </r>
  <r>
    <b v="0"/>
    <m/>
    <m/>
    <x v="12"/>
    <x v="7520"/>
    <n v="0"/>
    <n v="0"/>
    <n v="0"/>
    <x v="0"/>
  </r>
  <r>
    <b v="0"/>
    <m/>
    <m/>
    <x v="12"/>
    <x v="7521"/>
    <n v="0"/>
    <n v="0"/>
    <n v="0"/>
    <x v="0"/>
  </r>
  <r>
    <b v="0"/>
    <m/>
    <m/>
    <x v="12"/>
    <x v="7522"/>
    <n v="0"/>
    <n v="0"/>
    <n v="0"/>
    <x v="0"/>
  </r>
  <r>
    <b v="0"/>
    <m/>
    <m/>
    <x v="12"/>
    <x v="7523"/>
    <n v="0"/>
    <n v="0"/>
    <n v="0"/>
    <x v="0"/>
  </r>
  <r>
    <b v="0"/>
    <m/>
    <m/>
    <x v="12"/>
    <x v="7524"/>
    <n v="0"/>
    <n v="0"/>
    <n v="0"/>
    <x v="0"/>
  </r>
  <r>
    <b v="0"/>
    <m/>
    <m/>
    <x v="12"/>
    <x v="7525"/>
    <n v="0"/>
    <n v="0"/>
    <n v="0"/>
    <x v="0"/>
  </r>
  <r>
    <b v="0"/>
    <m/>
    <m/>
    <x v="12"/>
    <x v="7526"/>
    <n v="0"/>
    <n v="0"/>
    <n v="0"/>
    <x v="0"/>
  </r>
  <r>
    <b v="0"/>
    <m/>
    <m/>
    <x v="12"/>
    <x v="7527"/>
    <n v="0"/>
    <n v="0"/>
    <n v="0"/>
    <x v="0"/>
  </r>
  <r>
    <b v="0"/>
    <m/>
    <m/>
    <x v="12"/>
    <x v="7528"/>
    <n v="0"/>
    <n v="0"/>
    <n v="0"/>
    <x v="0"/>
  </r>
  <r>
    <b v="0"/>
    <m/>
    <m/>
    <x v="12"/>
    <x v="7529"/>
    <n v="0"/>
    <n v="0"/>
    <n v="0"/>
    <x v="0"/>
  </r>
  <r>
    <b v="0"/>
    <m/>
    <m/>
    <x v="12"/>
    <x v="7530"/>
    <n v="0"/>
    <n v="0"/>
    <n v="0"/>
    <x v="0"/>
  </r>
  <r>
    <b v="0"/>
    <m/>
    <m/>
    <x v="12"/>
    <x v="7531"/>
    <n v="0"/>
    <n v="0"/>
    <n v="0"/>
    <x v="0"/>
  </r>
  <r>
    <b v="0"/>
    <m/>
    <m/>
    <x v="12"/>
    <x v="7532"/>
    <n v="0"/>
    <n v="0"/>
    <n v="0"/>
    <x v="0"/>
  </r>
  <r>
    <b v="0"/>
    <m/>
    <m/>
    <x v="12"/>
    <x v="7533"/>
    <n v="0"/>
    <n v="0"/>
    <n v="0"/>
    <x v="0"/>
  </r>
  <r>
    <b v="0"/>
    <m/>
    <m/>
    <x v="12"/>
    <x v="7534"/>
    <n v="0"/>
    <n v="0"/>
    <n v="0"/>
    <x v="0"/>
  </r>
  <r>
    <b v="0"/>
    <m/>
    <m/>
    <x v="12"/>
    <x v="7535"/>
    <n v="0"/>
    <n v="0"/>
    <n v="0"/>
    <x v="0"/>
  </r>
  <r>
    <b v="0"/>
    <m/>
    <m/>
    <x v="12"/>
    <x v="7536"/>
    <n v="0"/>
    <n v="0"/>
    <n v="0"/>
    <x v="0"/>
  </r>
  <r>
    <b v="0"/>
    <m/>
    <m/>
    <x v="12"/>
    <x v="7537"/>
    <n v="0"/>
    <n v="0"/>
    <n v="0"/>
    <x v="0"/>
  </r>
  <r>
    <b v="0"/>
    <m/>
    <m/>
    <x v="12"/>
    <x v="7538"/>
    <n v="0"/>
    <n v="0"/>
    <n v="0"/>
    <x v="0"/>
  </r>
  <r>
    <b v="0"/>
    <m/>
    <m/>
    <x v="12"/>
    <x v="7539"/>
    <n v="0"/>
    <n v="0"/>
    <n v="0"/>
    <x v="0"/>
  </r>
  <r>
    <b v="0"/>
    <m/>
    <m/>
    <x v="12"/>
    <x v="7540"/>
    <n v="0"/>
    <n v="0"/>
    <n v="0"/>
    <x v="0"/>
  </r>
  <r>
    <b v="0"/>
    <m/>
    <m/>
    <x v="12"/>
    <x v="7541"/>
    <n v="0"/>
    <n v="0"/>
    <n v="0"/>
    <x v="0"/>
  </r>
  <r>
    <b v="0"/>
    <m/>
    <m/>
    <x v="12"/>
    <x v="7542"/>
    <n v="0"/>
    <n v="0"/>
    <n v="0"/>
    <x v="0"/>
  </r>
  <r>
    <b v="0"/>
    <m/>
    <m/>
    <x v="12"/>
    <x v="7543"/>
    <n v="0"/>
    <n v="0"/>
    <n v="0"/>
    <x v="0"/>
  </r>
  <r>
    <b v="0"/>
    <m/>
    <m/>
    <x v="12"/>
    <x v="7544"/>
    <n v="0"/>
    <n v="0"/>
    <n v="0"/>
    <x v="0"/>
  </r>
  <r>
    <b v="0"/>
    <m/>
    <m/>
    <x v="12"/>
    <x v="7545"/>
    <n v="0"/>
    <n v="0"/>
    <n v="0"/>
    <x v="0"/>
  </r>
  <r>
    <b v="0"/>
    <m/>
    <m/>
    <x v="12"/>
    <x v="7546"/>
    <n v="0"/>
    <n v="0"/>
    <n v="0"/>
    <x v="0"/>
  </r>
  <r>
    <b v="0"/>
    <m/>
    <m/>
    <x v="12"/>
    <x v="7547"/>
    <n v="0"/>
    <n v="0"/>
    <n v="0"/>
    <x v="0"/>
  </r>
  <r>
    <b v="0"/>
    <m/>
    <m/>
    <x v="12"/>
    <x v="7548"/>
    <n v="0"/>
    <n v="0"/>
    <n v="0"/>
    <x v="0"/>
  </r>
  <r>
    <b v="0"/>
    <m/>
    <m/>
    <x v="12"/>
    <x v="7549"/>
    <n v="0"/>
    <n v="0"/>
    <n v="0"/>
    <x v="0"/>
  </r>
  <r>
    <b v="0"/>
    <m/>
    <m/>
    <x v="12"/>
    <x v="7550"/>
    <n v="0"/>
    <n v="0"/>
    <n v="0"/>
    <x v="0"/>
  </r>
  <r>
    <b v="0"/>
    <m/>
    <m/>
    <x v="12"/>
    <x v="7551"/>
    <n v="0"/>
    <n v="0"/>
    <n v="0"/>
    <x v="0"/>
  </r>
  <r>
    <b v="0"/>
    <m/>
    <m/>
    <x v="12"/>
    <x v="7552"/>
    <n v="0"/>
    <n v="0"/>
    <n v="0"/>
    <x v="0"/>
  </r>
  <r>
    <b v="0"/>
    <m/>
    <m/>
    <x v="12"/>
    <x v="7553"/>
    <n v="0"/>
    <n v="0"/>
    <n v="0"/>
    <x v="0"/>
  </r>
  <r>
    <b v="0"/>
    <m/>
    <m/>
    <x v="12"/>
    <x v="7554"/>
    <n v="0"/>
    <n v="0"/>
    <n v="0"/>
    <x v="0"/>
  </r>
  <r>
    <b v="0"/>
    <m/>
    <m/>
    <x v="12"/>
    <x v="7555"/>
    <n v="0"/>
    <n v="0"/>
    <n v="0"/>
    <x v="0"/>
  </r>
  <r>
    <b v="0"/>
    <m/>
    <m/>
    <x v="12"/>
    <x v="7556"/>
    <n v="0"/>
    <n v="0"/>
    <n v="0"/>
    <x v="0"/>
  </r>
  <r>
    <b v="0"/>
    <m/>
    <m/>
    <x v="12"/>
    <x v="7557"/>
    <n v="0"/>
    <n v="0"/>
    <n v="0"/>
    <x v="0"/>
  </r>
  <r>
    <b v="0"/>
    <m/>
    <m/>
    <x v="12"/>
    <x v="7558"/>
    <n v="0"/>
    <n v="0"/>
    <n v="0"/>
    <x v="0"/>
  </r>
  <r>
    <b v="0"/>
    <m/>
    <m/>
    <x v="12"/>
    <x v="7559"/>
    <n v="0"/>
    <n v="0"/>
    <n v="0"/>
    <x v="0"/>
  </r>
  <r>
    <b v="0"/>
    <m/>
    <m/>
    <x v="12"/>
    <x v="7560"/>
    <n v="0"/>
    <n v="0"/>
    <n v="0"/>
    <x v="0"/>
  </r>
  <r>
    <b v="0"/>
    <m/>
    <m/>
    <x v="12"/>
    <x v="7561"/>
    <n v="0"/>
    <n v="0"/>
    <n v="0"/>
    <x v="0"/>
  </r>
  <r>
    <b v="0"/>
    <m/>
    <m/>
    <x v="12"/>
    <x v="7562"/>
    <n v="0"/>
    <n v="0"/>
    <n v="0"/>
    <x v="0"/>
  </r>
  <r>
    <b v="0"/>
    <m/>
    <m/>
    <x v="12"/>
    <x v="7563"/>
    <n v="0"/>
    <n v="0"/>
    <n v="0"/>
    <x v="0"/>
  </r>
  <r>
    <b v="0"/>
    <m/>
    <m/>
    <x v="12"/>
    <x v="7564"/>
    <n v="0"/>
    <n v="0"/>
    <n v="0"/>
    <x v="0"/>
  </r>
  <r>
    <b v="0"/>
    <m/>
    <m/>
    <x v="12"/>
    <x v="7565"/>
    <n v="0"/>
    <n v="0"/>
    <n v="0"/>
    <x v="0"/>
  </r>
  <r>
    <b v="0"/>
    <m/>
    <m/>
    <x v="12"/>
    <x v="7566"/>
    <n v="0"/>
    <n v="0"/>
    <n v="0"/>
    <x v="0"/>
  </r>
  <r>
    <b v="0"/>
    <m/>
    <m/>
    <x v="12"/>
    <x v="7567"/>
    <n v="0"/>
    <n v="0"/>
    <n v="0"/>
    <x v="0"/>
  </r>
  <r>
    <b v="0"/>
    <m/>
    <m/>
    <x v="12"/>
    <x v="7568"/>
    <n v="0"/>
    <n v="0"/>
    <n v="0"/>
    <x v="0"/>
  </r>
  <r>
    <b v="0"/>
    <m/>
    <m/>
    <x v="12"/>
    <x v="7569"/>
    <n v="0"/>
    <n v="0"/>
    <n v="0"/>
    <x v="0"/>
  </r>
  <r>
    <b v="0"/>
    <m/>
    <m/>
    <x v="12"/>
    <x v="7570"/>
    <n v="0"/>
    <n v="0"/>
    <n v="0"/>
    <x v="0"/>
  </r>
  <r>
    <b v="0"/>
    <m/>
    <m/>
    <x v="12"/>
    <x v="7571"/>
    <n v="0"/>
    <n v="0"/>
    <n v="0"/>
    <x v="0"/>
  </r>
  <r>
    <b v="0"/>
    <m/>
    <m/>
    <x v="12"/>
    <x v="7572"/>
    <n v="0"/>
    <n v="0"/>
    <n v="0"/>
    <x v="0"/>
  </r>
  <r>
    <b v="0"/>
    <m/>
    <m/>
    <x v="12"/>
    <x v="7573"/>
    <n v="0"/>
    <n v="0"/>
    <n v="0"/>
    <x v="0"/>
  </r>
  <r>
    <b v="0"/>
    <m/>
    <m/>
    <x v="12"/>
    <x v="7574"/>
    <n v="0"/>
    <n v="0"/>
    <n v="0"/>
    <x v="0"/>
  </r>
  <r>
    <b v="0"/>
    <m/>
    <m/>
    <x v="12"/>
    <x v="7575"/>
    <n v="0"/>
    <n v="0"/>
    <n v="0"/>
    <x v="0"/>
  </r>
  <r>
    <b v="0"/>
    <m/>
    <m/>
    <x v="12"/>
    <x v="7576"/>
    <n v="0"/>
    <n v="0"/>
    <n v="0"/>
    <x v="0"/>
  </r>
  <r>
    <b v="0"/>
    <m/>
    <m/>
    <x v="12"/>
    <x v="7577"/>
    <n v="0"/>
    <n v="0"/>
    <n v="0"/>
    <x v="0"/>
  </r>
  <r>
    <b v="0"/>
    <m/>
    <m/>
    <x v="12"/>
    <x v="7578"/>
    <n v="0"/>
    <n v="0"/>
    <n v="0"/>
    <x v="0"/>
  </r>
  <r>
    <b v="0"/>
    <m/>
    <m/>
    <x v="12"/>
    <x v="7579"/>
    <n v="0"/>
    <n v="0"/>
    <n v="0"/>
    <x v="0"/>
  </r>
  <r>
    <b v="0"/>
    <m/>
    <m/>
    <x v="12"/>
    <x v="7580"/>
    <n v="0"/>
    <n v="0"/>
    <n v="0"/>
    <x v="0"/>
  </r>
  <r>
    <b v="0"/>
    <m/>
    <m/>
    <x v="12"/>
    <x v="7581"/>
    <n v="0"/>
    <n v="0"/>
    <n v="0"/>
    <x v="0"/>
  </r>
  <r>
    <b v="0"/>
    <m/>
    <m/>
    <x v="12"/>
    <x v="7582"/>
    <n v="0"/>
    <n v="0"/>
    <n v="0"/>
    <x v="0"/>
  </r>
  <r>
    <b v="0"/>
    <m/>
    <m/>
    <x v="12"/>
    <x v="7583"/>
    <n v="0"/>
    <n v="0"/>
    <n v="0"/>
    <x v="0"/>
  </r>
  <r>
    <b v="0"/>
    <m/>
    <m/>
    <x v="12"/>
    <x v="7584"/>
    <n v="0"/>
    <n v="0"/>
    <n v="0"/>
    <x v="0"/>
  </r>
  <r>
    <b v="0"/>
    <m/>
    <m/>
    <x v="12"/>
    <x v="7585"/>
    <n v="0"/>
    <n v="0"/>
    <n v="0"/>
    <x v="0"/>
  </r>
  <r>
    <b v="0"/>
    <m/>
    <m/>
    <x v="12"/>
    <x v="7586"/>
    <n v="0"/>
    <n v="0"/>
    <n v="0"/>
    <x v="0"/>
  </r>
  <r>
    <b v="0"/>
    <m/>
    <m/>
    <x v="12"/>
    <x v="7587"/>
    <n v="0"/>
    <n v="0"/>
    <n v="0"/>
    <x v="0"/>
  </r>
  <r>
    <b v="0"/>
    <m/>
    <m/>
    <x v="12"/>
    <x v="7588"/>
    <n v="0"/>
    <n v="0"/>
    <n v="0"/>
    <x v="0"/>
  </r>
  <r>
    <b v="0"/>
    <m/>
    <m/>
    <x v="12"/>
    <x v="7589"/>
    <n v="0"/>
    <n v="0"/>
    <n v="0"/>
    <x v="0"/>
  </r>
  <r>
    <b v="0"/>
    <m/>
    <m/>
    <x v="12"/>
    <x v="7590"/>
    <n v="0"/>
    <n v="0"/>
    <n v="0"/>
    <x v="0"/>
  </r>
  <r>
    <b v="0"/>
    <m/>
    <m/>
    <x v="12"/>
    <x v="7591"/>
    <n v="0"/>
    <n v="0"/>
    <n v="0"/>
    <x v="0"/>
  </r>
  <r>
    <b v="0"/>
    <m/>
    <m/>
    <x v="12"/>
    <x v="7592"/>
    <n v="0"/>
    <n v="0"/>
    <n v="0"/>
    <x v="0"/>
  </r>
  <r>
    <b v="0"/>
    <m/>
    <m/>
    <x v="12"/>
    <x v="7593"/>
    <n v="0"/>
    <n v="0"/>
    <n v="0"/>
    <x v="0"/>
  </r>
  <r>
    <b v="0"/>
    <m/>
    <m/>
    <x v="12"/>
    <x v="7594"/>
    <n v="0"/>
    <n v="0"/>
    <n v="0"/>
    <x v="0"/>
  </r>
  <r>
    <b v="0"/>
    <m/>
    <m/>
    <x v="12"/>
    <x v="7595"/>
    <n v="0"/>
    <n v="0"/>
    <n v="0"/>
    <x v="0"/>
  </r>
  <r>
    <b v="0"/>
    <m/>
    <m/>
    <x v="12"/>
    <x v="7596"/>
    <n v="0"/>
    <n v="0"/>
    <n v="0"/>
    <x v="0"/>
  </r>
  <r>
    <b v="0"/>
    <m/>
    <m/>
    <x v="12"/>
    <x v="7597"/>
    <n v="0"/>
    <n v="0"/>
    <n v="0"/>
    <x v="0"/>
  </r>
  <r>
    <b v="0"/>
    <m/>
    <m/>
    <x v="12"/>
    <x v="7598"/>
    <n v="0"/>
    <n v="0"/>
    <n v="0"/>
    <x v="0"/>
  </r>
  <r>
    <b v="0"/>
    <m/>
    <m/>
    <x v="12"/>
    <x v="7599"/>
    <n v="0"/>
    <n v="0"/>
    <n v="0"/>
    <x v="0"/>
  </r>
  <r>
    <b v="0"/>
    <m/>
    <m/>
    <x v="12"/>
    <x v="7600"/>
    <n v="0"/>
    <n v="0"/>
    <n v="0"/>
    <x v="0"/>
  </r>
  <r>
    <b v="0"/>
    <m/>
    <m/>
    <x v="12"/>
    <x v="7601"/>
    <n v="0"/>
    <n v="0"/>
    <n v="0"/>
    <x v="0"/>
  </r>
  <r>
    <b v="0"/>
    <m/>
    <m/>
    <x v="12"/>
    <x v="7602"/>
    <n v="0"/>
    <n v="0"/>
    <n v="0"/>
    <x v="0"/>
  </r>
  <r>
    <b v="0"/>
    <m/>
    <m/>
    <x v="12"/>
    <x v="7603"/>
    <n v="0"/>
    <n v="0"/>
    <n v="0"/>
    <x v="0"/>
  </r>
  <r>
    <b v="0"/>
    <m/>
    <m/>
    <x v="12"/>
    <x v="7604"/>
    <n v="0"/>
    <n v="0"/>
    <n v="0"/>
    <x v="0"/>
  </r>
  <r>
    <b v="0"/>
    <m/>
    <m/>
    <x v="12"/>
    <x v="7605"/>
    <n v="0"/>
    <n v="0"/>
    <n v="0"/>
    <x v="0"/>
  </r>
  <r>
    <b v="0"/>
    <m/>
    <m/>
    <x v="12"/>
    <x v="7606"/>
    <n v="0"/>
    <n v="0"/>
    <n v="0"/>
    <x v="0"/>
  </r>
  <r>
    <b v="0"/>
    <m/>
    <m/>
    <x v="12"/>
    <x v="7607"/>
    <n v="0"/>
    <n v="0"/>
    <n v="0"/>
    <x v="0"/>
  </r>
  <r>
    <b v="0"/>
    <m/>
    <m/>
    <x v="12"/>
    <x v="7608"/>
    <n v="0"/>
    <n v="0"/>
    <n v="0"/>
    <x v="0"/>
  </r>
  <r>
    <b v="0"/>
    <m/>
    <m/>
    <x v="12"/>
    <x v="7609"/>
    <n v="0"/>
    <n v="0"/>
    <n v="0"/>
    <x v="0"/>
  </r>
  <r>
    <b v="0"/>
    <m/>
    <m/>
    <x v="12"/>
    <x v="7610"/>
    <n v="0"/>
    <n v="0"/>
    <n v="0"/>
    <x v="0"/>
  </r>
  <r>
    <b v="0"/>
    <m/>
    <m/>
    <x v="12"/>
    <x v="7611"/>
    <n v="0"/>
    <n v="0"/>
    <n v="0"/>
    <x v="0"/>
  </r>
  <r>
    <b v="0"/>
    <m/>
    <m/>
    <x v="12"/>
    <x v="7612"/>
    <n v="0"/>
    <n v="0"/>
    <n v="0"/>
    <x v="0"/>
  </r>
  <r>
    <b v="0"/>
    <m/>
    <m/>
    <x v="12"/>
    <x v="7613"/>
    <n v="0"/>
    <n v="0"/>
    <n v="0"/>
    <x v="0"/>
  </r>
  <r>
    <b v="0"/>
    <m/>
    <m/>
    <x v="12"/>
    <x v="7614"/>
    <n v="0"/>
    <n v="0"/>
    <n v="0"/>
    <x v="0"/>
  </r>
  <r>
    <b v="0"/>
    <m/>
    <m/>
    <x v="12"/>
    <x v="7615"/>
    <n v="0"/>
    <n v="0"/>
    <n v="0"/>
    <x v="0"/>
  </r>
  <r>
    <b v="0"/>
    <m/>
    <m/>
    <x v="12"/>
    <x v="7616"/>
    <n v="0"/>
    <n v="0"/>
    <n v="0"/>
    <x v="0"/>
  </r>
  <r>
    <b v="0"/>
    <m/>
    <m/>
    <x v="12"/>
    <x v="7617"/>
    <n v="0"/>
    <n v="0"/>
    <n v="0"/>
    <x v="0"/>
  </r>
  <r>
    <b v="0"/>
    <m/>
    <m/>
    <x v="12"/>
    <x v="7618"/>
    <n v="0"/>
    <n v="0"/>
    <n v="0"/>
    <x v="0"/>
  </r>
  <r>
    <b v="0"/>
    <m/>
    <m/>
    <x v="12"/>
    <x v="7619"/>
    <n v="0"/>
    <n v="0"/>
    <n v="0"/>
    <x v="0"/>
  </r>
  <r>
    <b v="0"/>
    <m/>
    <m/>
    <x v="12"/>
    <x v="7620"/>
    <n v="0"/>
    <n v="0"/>
    <n v="0"/>
    <x v="0"/>
  </r>
  <r>
    <b v="0"/>
    <m/>
    <m/>
    <x v="12"/>
    <x v="7621"/>
    <n v="0"/>
    <n v="0"/>
    <n v="0"/>
    <x v="0"/>
  </r>
  <r>
    <b v="0"/>
    <m/>
    <m/>
    <x v="12"/>
    <x v="7622"/>
    <n v="0"/>
    <n v="0"/>
    <n v="0"/>
    <x v="0"/>
  </r>
  <r>
    <b v="0"/>
    <m/>
    <m/>
    <x v="12"/>
    <x v="7623"/>
    <n v="0"/>
    <n v="0"/>
    <n v="0"/>
    <x v="0"/>
  </r>
  <r>
    <b v="0"/>
    <m/>
    <m/>
    <x v="12"/>
    <x v="7624"/>
    <n v="0"/>
    <n v="0"/>
    <n v="0"/>
    <x v="0"/>
  </r>
  <r>
    <b v="0"/>
    <m/>
    <m/>
    <x v="12"/>
    <x v="7625"/>
    <n v="0"/>
    <n v="0"/>
    <n v="0"/>
    <x v="0"/>
  </r>
  <r>
    <b v="0"/>
    <m/>
    <m/>
    <x v="12"/>
    <x v="7626"/>
    <n v="0"/>
    <n v="0"/>
    <n v="0"/>
    <x v="0"/>
  </r>
  <r>
    <b v="0"/>
    <m/>
    <m/>
    <x v="12"/>
    <x v="7627"/>
    <n v="0"/>
    <n v="0"/>
    <n v="0"/>
    <x v="0"/>
  </r>
  <r>
    <b v="0"/>
    <m/>
    <m/>
    <x v="12"/>
    <x v="7628"/>
    <n v="0"/>
    <n v="0"/>
    <n v="0"/>
    <x v="0"/>
  </r>
  <r>
    <b v="0"/>
    <m/>
    <m/>
    <x v="12"/>
    <x v="7629"/>
    <n v="0"/>
    <n v="0"/>
    <n v="0"/>
    <x v="0"/>
  </r>
  <r>
    <b v="0"/>
    <m/>
    <m/>
    <x v="12"/>
    <x v="7630"/>
    <n v="0"/>
    <n v="0"/>
    <n v="0"/>
    <x v="0"/>
  </r>
  <r>
    <b v="0"/>
    <m/>
    <m/>
    <x v="12"/>
    <x v="7631"/>
    <n v="0"/>
    <n v="0"/>
    <n v="0"/>
    <x v="0"/>
  </r>
  <r>
    <b v="0"/>
    <m/>
    <m/>
    <x v="12"/>
    <x v="7632"/>
    <n v="0"/>
    <n v="0"/>
    <n v="0"/>
    <x v="0"/>
  </r>
  <r>
    <b v="0"/>
    <m/>
    <m/>
    <x v="12"/>
    <x v="7633"/>
    <n v="0"/>
    <n v="0"/>
    <n v="0"/>
    <x v="0"/>
  </r>
  <r>
    <b v="0"/>
    <m/>
    <m/>
    <x v="12"/>
    <x v="7634"/>
    <n v="0"/>
    <n v="0"/>
    <n v="0"/>
    <x v="0"/>
  </r>
  <r>
    <b v="0"/>
    <m/>
    <m/>
    <x v="12"/>
    <x v="7635"/>
    <n v="0"/>
    <n v="0"/>
    <n v="0"/>
    <x v="0"/>
  </r>
  <r>
    <b v="0"/>
    <m/>
    <m/>
    <x v="12"/>
    <x v="7636"/>
    <n v="0"/>
    <n v="0"/>
    <n v="0"/>
    <x v="0"/>
  </r>
  <r>
    <b v="0"/>
    <m/>
    <m/>
    <x v="12"/>
    <x v="7637"/>
    <n v="0"/>
    <n v="0"/>
    <n v="0"/>
    <x v="0"/>
  </r>
  <r>
    <b v="0"/>
    <m/>
    <m/>
    <x v="12"/>
    <x v="7638"/>
    <n v="0"/>
    <n v="0"/>
    <n v="0"/>
    <x v="0"/>
  </r>
  <r>
    <b v="0"/>
    <m/>
    <m/>
    <x v="12"/>
    <x v="7639"/>
    <n v="0"/>
    <n v="0"/>
    <n v="0"/>
    <x v="0"/>
  </r>
  <r>
    <b v="0"/>
    <m/>
    <m/>
    <x v="12"/>
    <x v="7640"/>
    <n v="0"/>
    <n v="0"/>
    <n v="0"/>
    <x v="0"/>
  </r>
  <r>
    <b v="0"/>
    <m/>
    <m/>
    <x v="12"/>
    <x v="7641"/>
    <n v="0"/>
    <n v="0"/>
    <n v="0"/>
    <x v="0"/>
  </r>
  <r>
    <b v="0"/>
    <m/>
    <m/>
    <x v="12"/>
    <x v="7642"/>
    <n v="0"/>
    <n v="0"/>
    <n v="0"/>
    <x v="0"/>
  </r>
  <r>
    <b v="0"/>
    <m/>
    <m/>
    <x v="12"/>
    <x v="7643"/>
    <n v="0"/>
    <n v="0"/>
    <n v="0"/>
    <x v="0"/>
  </r>
  <r>
    <b v="0"/>
    <m/>
    <m/>
    <x v="12"/>
    <x v="7644"/>
    <n v="0"/>
    <n v="0"/>
    <n v="0"/>
    <x v="0"/>
  </r>
  <r>
    <b v="0"/>
    <m/>
    <m/>
    <x v="12"/>
    <x v="7645"/>
    <n v="0"/>
    <n v="0"/>
    <n v="0"/>
    <x v="0"/>
  </r>
  <r>
    <b v="0"/>
    <m/>
    <m/>
    <x v="12"/>
    <x v="7646"/>
    <n v="0"/>
    <n v="0"/>
    <n v="0"/>
    <x v="0"/>
  </r>
  <r>
    <b v="0"/>
    <m/>
    <m/>
    <x v="12"/>
    <x v="7647"/>
    <n v="0"/>
    <n v="0"/>
    <n v="0"/>
    <x v="0"/>
  </r>
  <r>
    <b v="0"/>
    <m/>
    <m/>
    <x v="12"/>
    <x v="7648"/>
    <n v="0"/>
    <n v="0"/>
    <n v="0"/>
    <x v="0"/>
  </r>
  <r>
    <b v="0"/>
    <m/>
    <m/>
    <x v="12"/>
    <x v="7649"/>
    <n v="0"/>
    <n v="0"/>
    <n v="0"/>
    <x v="0"/>
  </r>
  <r>
    <b v="0"/>
    <m/>
    <m/>
    <x v="12"/>
    <x v="7650"/>
    <n v="0"/>
    <n v="0"/>
    <n v="0"/>
    <x v="0"/>
  </r>
  <r>
    <b v="0"/>
    <m/>
    <m/>
    <x v="12"/>
    <x v="7651"/>
    <n v="0"/>
    <n v="0"/>
    <n v="0"/>
    <x v="0"/>
  </r>
  <r>
    <b v="0"/>
    <m/>
    <m/>
    <x v="12"/>
    <x v="7652"/>
    <n v="0"/>
    <n v="0"/>
    <n v="0"/>
    <x v="0"/>
  </r>
  <r>
    <b v="0"/>
    <m/>
    <m/>
    <x v="12"/>
    <x v="7653"/>
    <n v="0"/>
    <n v="0"/>
    <n v="0"/>
    <x v="0"/>
  </r>
  <r>
    <b v="0"/>
    <m/>
    <m/>
    <x v="12"/>
    <x v="7654"/>
    <n v="0"/>
    <n v="0"/>
    <n v="0"/>
    <x v="0"/>
  </r>
  <r>
    <b v="0"/>
    <m/>
    <m/>
    <x v="12"/>
    <x v="7655"/>
    <n v="0"/>
    <n v="0"/>
    <n v="0"/>
    <x v="0"/>
  </r>
  <r>
    <b v="0"/>
    <m/>
    <m/>
    <x v="12"/>
    <x v="7656"/>
    <n v="0"/>
    <n v="0"/>
    <n v="0"/>
    <x v="0"/>
  </r>
  <r>
    <b v="0"/>
    <m/>
    <m/>
    <x v="12"/>
    <x v="7657"/>
    <n v="0"/>
    <n v="0"/>
    <n v="0"/>
    <x v="0"/>
  </r>
  <r>
    <b v="0"/>
    <m/>
    <m/>
    <x v="12"/>
    <x v="7658"/>
    <n v="0"/>
    <n v="0"/>
    <n v="0"/>
    <x v="0"/>
  </r>
  <r>
    <b v="0"/>
    <m/>
    <m/>
    <x v="12"/>
    <x v="7659"/>
    <n v="0"/>
    <n v="0"/>
    <n v="0"/>
    <x v="0"/>
  </r>
  <r>
    <b v="0"/>
    <m/>
    <m/>
    <x v="12"/>
    <x v="7660"/>
    <n v="0"/>
    <n v="0"/>
    <n v="0"/>
    <x v="0"/>
  </r>
  <r>
    <b v="0"/>
    <m/>
    <m/>
    <x v="12"/>
    <x v="7661"/>
    <n v="0"/>
    <n v="0"/>
    <n v="0"/>
    <x v="0"/>
  </r>
  <r>
    <b v="0"/>
    <m/>
    <m/>
    <x v="12"/>
    <x v="7662"/>
    <n v="0"/>
    <n v="0"/>
    <n v="0"/>
    <x v="0"/>
  </r>
  <r>
    <b v="0"/>
    <m/>
    <m/>
    <x v="12"/>
    <x v="7663"/>
    <n v="0"/>
    <n v="0"/>
    <n v="0"/>
    <x v="0"/>
  </r>
  <r>
    <b v="0"/>
    <m/>
    <m/>
    <x v="12"/>
    <x v="7664"/>
    <n v="0"/>
    <n v="0"/>
    <n v="0"/>
    <x v="0"/>
  </r>
  <r>
    <b v="0"/>
    <m/>
    <m/>
    <x v="12"/>
    <x v="7665"/>
    <n v="0"/>
    <n v="0"/>
    <n v="0"/>
    <x v="0"/>
  </r>
  <r>
    <b v="0"/>
    <m/>
    <m/>
    <x v="12"/>
    <x v="7666"/>
    <n v="0"/>
    <n v="0"/>
    <n v="0"/>
    <x v="0"/>
  </r>
  <r>
    <b v="0"/>
    <m/>
    <m/>
    <x v="12"/>
    <x v="7667"/>
    <n v="0"/>
    <n v="0"/>
    <n v="0"/>
    <x v="0"/>
  </r>
  <r>
    <b v="0"/>
    <m/>
    <m/>
    <x v="12"/>
    <x v="7668"/>
    <n v="0"/>
    <n v="0"/>
    <n v="0"/>
    <x v="0"/>
  </r>
  <r>
    <b v="0"/>
    <m/>
    <m/>
    <x v="12"/>
    <x v="7669"/>
    <n v="0"/>
    <n v="0"/>
    <n v="0"/>
    <x v="0"/>
  </r>
  <r>
    <b v="0"/>
    <m/>
    <m/>
    <x v="13"/>
    <x v="7670"/>
    <n v="0"/>
    <n v="0"/>
    <n v="0"/>
    <x v="0"/>
  </r>
  <r>
    <b v="0"/>
    <m/>
    <m/>
    <x v="12"/>
    <x v="7671"/>
    <n v="0"/>
    <n v="0"/>
    <n v="0"/>
    <x v="0"/>
  </r>
  <r>
    <b v="0"/>
    <m/>
    <m/>
    <x v="12"/>
    <x v="7672"/>
    <n v="0"/>
    <n v="0"/>
    <n v="0"/>
    <x v="0"/>
  </r>
  <r>
    <b v="0"/>
    <m/>
    <m/>
    <x v="12"/>
    <x v="7673"/>
    <n v="0"/>
    <n v="0"/>
    <n v="0"/>
    <x v="0"/>
  </r>
  <r>
    <b v="0"/>
    <m/>
    <m/>
    <x v="12"/>
    <x v="7674"/>
    <n v="0"/>
    <n v="0"/>
    <n v="0"/>
    <x v="0"/>
  </r>
  <r>
    <b v="0"/>
    <m/>
    <m/>
    <x v="12"/>
    <x v="7675"/>
    <n v="0"/>
    <n v="0"/>
    <n v="0"/>
    <x v="0"/>
  </r>
  <r>
    <b v="0"/>
    <m/>
    <m/>
    <x v="12"/>
    <x v="7676"/>
    <n v="0"/>
    <n v="0"/>
    <n v="0"/>
    <x v="0"/>
  </r>
  <r>
    <b v="0"/>
    <m/>
    <m/>
    <x v="12"/>
    <x v="7677"/>
    <n v="0"/>
    <n v="0"/>
    <n v="0"/>
    <x v="0"/>
  </r>
  <r>
    <b v="0"/>
    <m/>
    <m/>
    <x v="12"/>
    <x v="7678"/>
    <n v="0"/>
    <n v="0"/>
    <n v="0"/>
    <x v="0"/>
  </r>
  <r>
    <b v="0"/>
    <m/>
    <m/>
    <x v="12"/>
    <x v="7679"/>
    <n v="0"/>
    <n v="0"/>
    <n v="0"/>
    <x v="0"/>
  </r>
  <r>
    <b v="0"/>
    <m/>
    <m/>
    <x v="12"/>
    <x v="7680"/>
    <n v="0"/>
    <n v="0"/>
    <n v="0"/>
    <x v="0"/>
  </r>
  <r>
    <b v="0"/>
    <m/>
    <m/>
    <x v="12"/>
    <x v="7681"/>
    <n v="0"/>
    <n v="0"/>
    <n v="0"/>
    <x v="0"/>
  </r>
  <r>
    <b v="0"/>
    <m/>
    <m/>
    <x v="12"/>
    <x v="7682"/>
    <n v="0"/>
    <n v="0"/>
    <n v="0"/>
    <x v="0"/>
  </r>
  <r>
    <b v="0"/>
    <m/>
    <m/>
    <x v="12"/>
    <x v="7683"/>
    <n v="0"/>
    <n v="0"/>
    <n v="0"/>
    <x v="0"/>
  </r>
  <r>
    <b v="0"/>
    <m/>
    <m/>
    <x v="12"/>
    <x v="7684"/>
    <n v="0"/>
    <n v="0"/>
    <n v="0"/>
    <x v="0"/>
  </r>
  <r>
    <b v="0"/>
    <m/>
    <m/>
    <x v="12"/>
    <x v="7685"/>
    <n v="0"/>
    <n v="0"/>
    <n v="0"/>
    <x v="0"/>
  </r>
  <r>
    <b v="0"/>
    <m/>
    <m/>
    <x v="12"/>
    <x v="7686"/>
    <n v="0"/>
    <n v="0"/>
    <n v="0"/>
    <x v="8"/>
  </r>
  <r>
    <b v="0"/>
    <m/>
    <m/>
    <x v="12"/>
    <x v="7687"/>
    <n v="0"/>
    <n v="0"/>
    <n v="0"/>
    <x v="0"/>
  </r>
  <r>
    <b v="0"/>
    <m/>
    <m/>
    <x v="13"/>
    <x v="7688"/>
    <n v="0"/>
    <n v="0"/>
    <n v="0"/>
    <x v="0"/>
  </r>
  <r>
    <b v="0"/>
    <m/>
    <m/>
    <x v="13"/>
    <x v="7689"/>
    <n v="0"/>
    <n v="0"/>
    <n v="0"/>
    <x v="2"/>
  </r>
  <r>
    <b v="0"/>
    <m/>
    <m/>
    <x v="13"/>
    <x v="7690"/>
    <n v="0"/>
    <n v="0"/>
    <n v="0"/>
    <x v="13"/>
  </r>
  <r>
    <b v="0"/>
    <m/>
    <m/>
    <x v="13"/>
    <x v="7691"/>
    <n v="0"/>
    <n v="0"/>
    <n v="0"/>
    <x v="9"/>
  </r>
  <r>
    <b v="0"/>
    <m/>
    <m/>
    <x v="13"/>
    <x v="7692"/>
    <n v="0"/>
    <n v="0"/>
    <n v="0"/>
    <x v="2"/>
  </r>
  <r>
    <b v="0"/>
    <m/>
    <m/>
    <x v="13"/>
    <x v="7693"/>
    <n v="0"/>
    <n v="0"/>
    <n v="0"/>
    <x v="3"/>
  </r>
  <r>
    <b v="0"/>
    <m/>
    <m/>
    <x v="13"/>
    <x v="7694"/>
    <n v="0"/>
    <n v="0"/>
    <n v="0"/>
    <x v="3"/>
  </r>
  <r>
    <b v="0"/>
    <m/>
    <m/>
    <x v="13"/>
    <x v="7695"/>
    <n v="0"/>
    <n v="0"/>
    <n v="0"/>
    <x v="3"/>
  </r>
  <r>
    <b v="0"/>
    <m/>
    <m/>
    <x v="13"/>
    <x v="7696"/>
    <n v="0"/>
    <n v="0"/>
    <n v="0"/>
    <x v="3"/>
  </r>
  <r>
    <b v="0"/>
    <m/>
    <m/>
    <x v="13"/>
    <x v="7697"/>
    <n v="0"/>
    <n v="0"/>
    <n v="0"/>
    <x v="3"/>
  </r>
  <r>
    <b v="0"/>
    <m/>
    <m/>
    <x v="13"/>
    <x v="7698"/>
    <n v="0"/>
    <n v="0"/>
    <n v="0"/>
    <x v="3"/>
  </r>
  <r>
    <b v="0"/>
    <m/>
    <m/>
    <x v="13"/>
    <x v="7699"/>
    <n v="0"/>
    <n v="0"/>
    <n v="0"/>
    <x v="3"/>
  </r>
  <r>
    <b v="0"/>
    <m/>
    <m/>
    <x v="13"/>
    <x v="7700"/>
    <n v="0"/>
    <n v="0"/>
    <n v="0"/>
    <x v="3"/>
  </r>
  <r>
    <b v="0"/>
    <m/>
    <m/>
    <x v="13"/>
    <x v="7701"/>
    <n v="0"/>
    <n v="0"/>
    <n v="0"/>
    <x v="0"/>
  </r>
  <r>
    <b v="0"/>
    <m/>
    <m/>
    <x v="13"/>
    <x v="7702"/>
    <n v="0"/>
    <n v="0"/>
    <n v="0"/>
    <x v="0"/>
  </r>
  <r>
    <b v="0"/>
    <m/>
    <m/>
    <x v="13"/>
    <x v="7703"/>
    <n v="0"/>
    <n v="0"/>
    <n v="0"/>
    <x v="0"/>
  </r>
  <r>
    <b v="0"/>
    <m/>
    <m/>
    <x v="13"/>
    <x v="7704"/>
    <n v="0"/>
    <n v="0"/>
    <n v="0"/>
    <x v="0"/>
  </r>
  <r>
    <b v="0"/>
    <m/>
    <m/>
    <x v="13"/>
    <x v="7705"/>
    <n v="0"/>
    <n v="0"/>
    <n v="0"/>
    <x v="9"/>
  </r>
  <r>
    <b v="0"/>
    <m/>
    <m/>
    <x v="13"/>
    <x v="7706"/>
    <n v="0"/>
    <n v="0"/>
    <n v="0"/>
    <x v="9"/>
  </r>
  <r>
    <b v="0"/>
    <m/>
    <m/>
    <x v="13"/>
    <x v="7707"/>
    <n v="0"/>
    <n v="0"/>
    <n v="0"/>
    <x v="0"/>
  </r>
  <r>
    <b v="0"/>
    <m/>
    <m/>
    <x v="13"/>
    <x v="7708"/>
    <n v="0"/>
    <n v="0"/>
    <n v="0"/>
    <x v="9"/>
  </r>
  <r>
    <b v="0"/>
    <m/>
    <m/>
    <x v="13"/>
    <x v="7709"/>
    <n v="0"/>
    <n v="0"/>
    <n v="0"/>
    <x v="9"/>
  </r>
  <r>
    <b v="0"/>
    <m/>
    <m/>
    <x v="13"/>
    <x v="7710"/>
    <n v="0"/>
    <n v="0"/>
    <n v="0"/>
    <x v="0"/>
  </r>
  <r>
    <b v="0"/>
    <m/>
    <m/>
    <x v="13"/>
    <x v="7711"/>
    <n v="0"/>
    <n v="0"/>
    <n v="0"/>
    <x v="0"/>
  </r>
  <r>
    <b v="0"/>
    <m/>
    <m/>
    <x v="13"/>
    <x v="7712"/>
    <n v="0"/>
    <n v="0"/>
    <n v="0"/>
    <x v="9"/>
  </r>
  <r>
    <b v="0"/>
    <m/>
    <m/>
    <x v="13"/>
    <x v="7713"/>
    <n v="0"/>
    <n v="0"/>
    <n v="0"/>
    <x v="0"/>
  </r>
  <r>
    <b v="0"/>
    <m/>
    <m/>
    <x v="13"/>
    <x v="7714"/>
    <n v="0"/>
    <n v="0"/>
    <n v="0"/>
    <x v="13"/>
  </r>
  <r>
    <b v="0"/>
    <m/>
    <m/>
    <x v="13"/>
    <x v="7715"/>
    <n v="0"/>
    <n v="0"/>
    <n v="0"/>
    <x v="13"/>
  </r>
  <r>
    <b v="0"/>
    <m/>
    <m/>
    <x v="13"/>
    <x v="7716"/>
    <n v="0"/>
    <n v="0"/>
    <n v="0"/>
    <x v="0"/>
  </r>
  <r>
    <b v="0"/>
    <m/>
    <m/>
    <x v="13"/>
    <x v="7717"/>
    <n v="0"/>
    <n v="0"/>
    <n v="0"/>
    <x v="9"/>
  </r>
  <r>
    <b v="0"/>
    <m/>
    <m/>
    <x v="13"/>
    <x v="7718"/>
    <n v="0"/>
    <n v="0"/>
    <n v="0"/>
    <x v="9"/>
  </r>
  <r>
    <b v="0"/>
    <m/>
    <m/>
    <x v="13"/>
    <x v="7719"/>
    <n v="0"/>
    <n v="0"/>
    <n v="0"/>
    <x v="3"/>
  </r>
  <r>
    <b v="0"/>
    <m/>
    <m/>
    <x v="13"/>
    <x v="7720"/>
    <n v="0"/>
    <n v="0"/>
    <n v="0"/>
    <x v="3"/>
  </r>
  <r>
    <b v="0"/>
    <m/>
    <m/>
    <x v="13"/>
    <x v="7721"/>
    <n v="0"/>
    <n v="0"/>
    <n v="0"/>
    <x v="3"/>
  </r>
  <r>
    <b v="0"/>
    <m/>
    <m/>
    <x v="13"/>
    <x v="7722"/>
    <n v="0"/>
    <n v="0"/>
    <n v="0"/>
    <x v="3"/>
  </r>
  <r>
    <b v="0"/>
    <m/>
    <m/>
    <x v="13"/>
    <x v="7723"/>
    <n v="0"/>
    <n v="0"/>
    <n v="0"/>
    <x v="3"/>
  </r>
  <r>
    <b v="0"/>
    <m/>
    <m/>
    <x v="13"/>
    <x v="7724"/>
    <n v="0"/>
    <n v="0"/>
    <n v="0"/>
    <x v="3"/>
  </r>
  <r>
    <b v="0"/>
    <m/>
    <m/>
    <x v="13"/>
    <x v="7725"/>
    <n v="0"/>
    <n v="0"/>
    <n v="0"/>
    <x v="3"/>
  </r>
  <r>
    <b v="0"/>
    <m/>
    <m/>
    <x v="13"/>
    <x v="7726"/>
    <n v="0"/>
    <n v="0"/>
    <n v="0"/>
    <x v="3"/>
  </r>
  <r>
    <b v="0"/>
    <m/>
    <m/>
    <x v="13"/>
    <x v="7727"/>
    <n v="0"/>
    <n v="0"/>
    <n v="0"/>
    <x v="3"/>
  </r>
  <r>
    <b v="0"/>
    <m/>
    <m/>
    <x v="13"/>
    <x v="7728"/>
    <n v="0"/>
    <n v="0"/>
    <n v="0"/>
    <x v="3"/>
  </r>
  <r>
    <b v="0"/>
    <m/>
    <m/>
    <x v="13"/>
    <x v="7729"/>
    <n v="0"/>
    <n v="0"/>
    <n v="0"/>
    <x v="1"/>
  </r>
  <r>
    <b v="0"/>
    <m/>
    <m/>
    <x v="13"/>
    <x v="7730"/>
    <n v="0"/>
    <n v="0"/>
    <n v="0"/>
    <x v="3"/>
  </r>
  <r>
    <b v="0"/>
    <m/>
    <m/>
    <x v="13"/>
    <x v="7731"/>
    <n v="0"/>
    <n v="0"/>
    <n v="0"/>
    <x v="0"/>
  </r>
  <r>
    <b v="0"/>
    <m/>
    <m/>
    <x v="13"/>
    <x v="7732"/>
    <n v="0"/>
    <n v="0"/>
    <n v="0"/>
    <x v="13"/>
  </r>
  <r>
    <b v="0"/>
    <m/>
    <m/>
    <x v="13"/>
    <x v="7733"/>
    <n v="0"/>
    <n v="0"/>
    <n v="0"/>
    <x v="13"/>
  </r>
  <r>
    <b v="0"/>
    <m/>
    <m/>
    <x v="13"/>
    <x v="7734"/>
    <n v="0"/>
    <n v="0"/>
    <n v="0"/>
    <x v="0"/>
  </r>
  <r>
    <b v="0"/>
    <m/>
    <m/>
    <x v="13"/>
    <x v="7735"/>
    <n v="0"/>
    <n v="0"/>
    <n v="0"/>
    <x v="13"/>
  </r>
  <r>
    <b v="0"/>
    <m/>
    <m/>
    <x v="13"/>
    <x v="7736"/>
    <n v="0"/>
    <n v="0"/>
    <n v="0"/>
    <x v="13"/>
  </r>
  <r>
    <b v="0"/>
    <m/>
    <m/>
    <x v="13"/>
    <x v="7737"/>
    <n v="0"/>
    <n v="0"/>
    <n v="0"/>
    <x v="13"/>
  </r>
  <r>
    <b v="0"/>
    <m/>
    <m/>
    <x v="13"/>
    <x v="7738"/>
    <n v="0"/>
    <n v="0"/>
    <n v="0"/>
    <x v="13"/>
  </r>
  <r>
    <b v="0"/>
    <m/>
    <m/>
    <x v="13"/>
    <x v="7739"/>
    <n v="0"/>
    <n v="0"/>
    <n v="0"/>
    <x v="13"/>
  </r>
  <r>
    <b v="0"/>
    <m/>
    <m/>
    <x v="13"/>
    <x v="7740"/>
    <n v="0"/>
    <n v="0"/>
    <n v="0"/>
    <x v="0"/>
  </r>
  <r>
    <b v="0"/>
    <m/>
    <m/>
    <x v="13"/>
    <x v="7741"/>
    <n v="0"/>
    <n v="0"/>
    <n v="0"/>
    <x v="13"/>
  </r>
  <r>
    <b v="0"/>
    <m/>
    <m/>
    <x v="13"/>
    <x v="7742"/>
    <n v="0"/>
    <n v="0"/>
    <n v="0"/>
    <x v="0"/>
  </r>
  <r>
    <b v="0"/>
    <m/>
    <m/>
    <x v="13"/>
    <x v="7743"/>
    <n v="0"/>
    <n v="0"/>
    <n v="0"/>
    <x v="0"/>
  </r>
  <r>
    <b v="0"/>
    <m/>
    <m/>
    <x v="13"/>
    <x v="7744"/>
    <n v="0"/>
    <n v="0"/>
    <n v="0"/>
    <x v="0"/>
  </r>
  <r>
    <b v="0"/>
    <m/>
    <m/>
    <x v="13"/>
    <x v="7745"/>
    <n v="0"/>
    <n v="0"/>
    <n v="0"/>
    <x v="13"/>
  </r>
  <r>
    <b v="0"/>
    <m/>
    <m/>
    <x v="13"/>
    <x v="7746"/>
    <n v="0"/>
    <n v="0"/>
    <n v="0"/>
    <x v="0"/>
  </r>
  <r>
    <b v="0"/>
    <m/>
    <m/>
    <x v="13"/>
    <x v="7747"/>
    <n v="0"/>
    <n v="0"/>
    <n v="0"/>
    <x v="0"/>
  </r>
  <r>
    <b v="0"/>
    <m/>
    <m/>
    <x v="13"/>
    <x v="7748"/>
    <n v="0"/>
    <n v="0"/>
    <n v="0"/>
    <x v="0"/>
  </r>
  <r>
    <b v="0"/>
    <m/>
    <m/>
    <x v="13"/>
    <x v="7749"/>
    <n v="0"/>
    <n v="0"/>
    <n v="0"/>
    <x v="0"/>
  </r>
  <r>
    <b v="0"/>
    <m/>
    <m/>
    <x v="13"/>
    <x v="7750"/>
    <n v="0"/>
    <n v="0"/>
    <n v="0"/>
    <x v="0"/>
  </r>
  <r>
    <b v="0"/>
    <m/>
    <m/>
    <x v="13"/>
    <x v="7751"/>
    <n v="0"/>
    <n v="0"/>
    <n v="0"/>
    <x v="0"/>
  </r>
  <r>
    <b v="0"/>
    <m/>
    <m/>
    <x v="13"/>
    <x v="7752"/>
    <n v="0"/>
    <n v="0"/>
    <n v="0"/>
    <x v="0"/>
  </r>
  <r>
    <b v="0"/>
    <m/>
    <m/>
    <x v="13"/>
    <x v="7753"/>
    <n v="0"/>
    <n v="0"/>
    <n v="0"/>
    <x v="0"/>
  </r>
  <r>
    <b v="0"/>
    <m/>
    <m/>
    <x v="13"/>
    <x v="7754"/>
    <n v="0"/>
    <n v="0"/>
    <n v="0"/>
    <x v="0"/>
  </r>
  <r>
    <b v="0"/>
    <m/>
    <m/>
    <x v="13"/>
    <x v="7755"/>
    <n v="0"/>
    <n v="0"/>
    <n v="0"/>
    <x v="0"/>
  </r>
  <r>
    <b v="0"/>
    <m/>
    <m/>
    <x v="13"/>
    <x v="7756"/>
    <n v="0"/>
    <n v="0"/>
    <n v="0"/>
    <x v="0"/>
  </r>
  <r>
    <b v="0"/>
    <m/>
    <m/>
    <x v="13"/>
    <x v="7757"/>
    <n v="0"/>
    <n v="0"/>
    <n v="0"/>
    <x v="0"/>
  </r>
  <r>
    <b v="0"/>
    <m/>
    <m/>
    <x v="13"/>
    <x v="7758"/>
    <n v="0"/>
    <n v="0"/>
    <n v="0"/>
    <x v="0"/>
  </r>
  <r>
    <b v="0"/>
    <m/>
    <m/>
    <x v="13"/>
    <x v="7759"/>
    <n v="0"/>
    <n v="0"/>
    <n v="0"/>
    <x v="0"/>
  </r>
  <r>
    <b v="0"/>
    <m/>
    <m/>
    <x v="13"/>
    <x v="7760"/>
    <n v="0"/>
    <n v="0"/>
    <n v="0"/>
    <x v="0"/>
  </r>
  <r>
    <b v="0"/>
    <m/>
    <m/>
    <x v="13"/>
    <x v="7761"/>
    <n v="0"/>
    <n v="0"/>
    <n v="0"/>
    <x v="0"/>
  </r>
  <r>
    <b v="0"/>
    <m/>
    <m/>
    <x v="13"/>
    <x v="7762"/>
    <n v="0"/>
    <n v="0"/>
    <n v="0"/>
    <x v="0"/>
  </r>
  <r>
    <b v="0"/>
    <m/>
    <m/>
    <x v="13"/>
    <x v="7763"/>
    <n v="0"/>
    <n v="0"/>
    <n v="0"/>
    <x v="0"/>
  </r>
  <r>
    <b v="0"/>
    <m/>
    <m/>
    <x v="13"/>
    <x v="7764"/>
    <n v="0"/>
    <n v="0"/>
    <n v="0"/>
    <x v="0"/>
  </r>
  <r>
    <b v="0"/>
    <m/>
    <m/>
    <x v="13"/>
    <x v="7765"/>
    <n v="0"/>
    <n v="0"/>
    <n v="0"/>
    <x v="0"/>
  </r>
  <r>
    <b v="0"/>
    <m/>
    <m/>
    <x v="13"/>
    <x v="7766"/>
    <n v="0"/>
    <n v="0"/>
    <n v="0"/>
    <x v="0"/>
  </r>
  <r>
    <b v="0"/>
    <m/>
    <m/>
    <x v="13"/>
    <x v="7767"/>
    <n v="0"/>
    <n v="0"/>
    <n v="0"/>
    <x v="0"/>
  </r>
  <r>
    <b v="0"/>
    <m/>
    <m/>
    <x v="13"/>
    <x v="7768"/>
    <n v="0"/>
    <n v="0"/>
    <n v="0"/>
    <x v="0"/>
  </r>
  <r>
    <b v="0"/>
    <m/>
    <m/>
    <x v="13"/>
    <x v="7769"/>
    <n v="0"/>
    <n v="0"/>
    <n v="0"/>
    <x v="0"/>
  </r>
  <r>
    <b v="0"/>
    <m/>
    <m/>
    <x v="13"/>
    <x v="7770"/>
    <n v="0"/>
    <n v="0"/>
    <n v="0"/>
    <x v="0"/>
  </r>
  <r>
    <b v="0"/>
    <m/>
    <m/>
    <x v="13"/>
    <x v="7771"/>
    <n v="0"/>
    <n v="0"/>
    <n v="0"/>
    <x v="0"/>
  </r>
  <r>
    <b v="0"/>
    <m/>
    <m/>
    <x v="13"/>
    <x v="7772"/>
    <n v="0"/>
    <n v="0"/>
    <n v="0"/>
    <x v="0"/>
  </r>
  <r>
    <b v="0"/>
    <m/>
    <m/>
    <x v="13"/>
    <x v="7773"/>
    <n v="0"/>
    <n v="0"/>
    <n v="0"/>
    <x v="0"/>
  </r>
  <r>
    <b v="0"/>
    <m/>
    <m/>
    <x v="13"/>
    <x v="7774"/>
    <n v="0"/>
    <n v="0"/>
    <n v="0"/>
    <x v="0"/>
  </r>
  <r>
    <b v="0"/>
    <m/>
    <m/>
    <x v="13"/>
    <x v="7775"/>
    <n v="0"/>
    <n v="0"/>
    <n v="0"/>
    <x v="0"/>
  </r>
  <r>
    <b v="0"/>
    <m/>
    <m/>
    <x v="13"/>
    <x v="7776"/>
    <n v="0"/>
    <n v="0"/>
    <n v="0"/>
    <x v="0"/>
  </r>
  <r>
    <b v="0"/>
    <m/>
    <m/>
    <x v="13"/>
    <x v="7777"/>
    <n v="0"/>
    <n v="0"/>
    <n v="0"/>
    <x v="0"/>
  </r>
  <r>
    <b v="0"/>
    <m/>
    <m/>
    <x v="13"/>
    <x v="7778"/>
    <n v="0"/>
    <n v="0"/>
    <n v="0"/>
    <x v="0"/>
  </r>
  <r>
    <b v="0"/>
    <m/>
    <m/>
    <x v="13"/>
    <x v="7779"/>
    <n v="0"/>
    <n v="0"/>
    <n v="0"/>
    <x v="0"/>
  </r>
  <r>
    <b v="0"/>
    <m/>
    <m/>
    <x v="13"/>
    <x v="7780"/>
    <n v="0"/>
    <n v="0"/>
    <n v="0"/>
    <x v="0"/>
  </r>
  <r>
    <b v="0"/>
    <m/>
    <m/>
    <x v="13"/>
    <x v="7781"/>
    <n v="0"/>
    <n v="0"/>
    <n v="0"/>
    <x v="0"/>
  </r>
  <r>
    <b v="0"/>
    <m/>
    <m/>
    <x v="13"/>
    <x v="7782"/>
    <n v="0"/>
    <n v="0"/>
    <n v="0"/>
    <x v="0"/>
  </r>
  <r>
    <b v="0"/>
    <m/>
    <m/>
    <x v="13"/>
    <x v="7783"/>
    <n v="0"/>
    <n v="0"/>
    <n v="0"/>
    <x v="0"/>
  </r>
  <r>
    <b v="0"/>
    <m/>
    <m/>
    <x v="13"/>
    <x v="7784"/>
    <n v="0"/>
    <n v="0"/>
    <n v="0"/>
    <x v="0"/>
  </r>
  <r>
    <b v="0"/>
    <m/>
    <m/>
    <x v="13"/>
    <x v="7785"/>
    <n v="0"/>
    <n v="0"/>
    <n v="0"/>
    <x v="0"/>
  </r>
  <r>
    <b v="0"/>
    <m/>
    <m/>
    <x v="13"/>
    <x v="7786"/>
    <n v="0"/>
    <n v="0"/>
    <n v="0"/>
    <x v="0"/>
  </r>
  <r>
    <b v="0"/>
    <m/>
    <m/>
    <x v="13"/>
    <x v="7787"/>
    <n v="0"/>
    <n v="0"/>
    <n v="0"/>
    <x v="0"/>
  </r>
  <r>
    <b v="0"/>
    <m/>
    <m/>
    <x v="13"/>
    <x v="7788"/>
    <n v="0"/>
    <n v="0"/>
    <n v="0"/>
    <x v="0"/>
  </r>
  <r>
    <b v="0"/>
    <m/>
    <m/>
    <x v="13"/>
    <x v="7789"/>
    <n v="0"/>
    <n v="0"/>
    <n v="0"/>
    <x v="0"/>
  </r>
  <r>
    <b v="0"/>
    <m/>
    <m/>
    <x v="13"/>
    <x v="7790"/>
    <n v="0"/>
    <n v="0"/>
    <n v="0"/>
    <x v="0"/>
  </r>
  <r>
    <b v="0"/>
    <m/>
    <m/>
    <x v="13"/>
    <x v="7791"/>
    <n v="0"/>
    <n v="0"/>
    <n v="0"/>
    <x v="0"/>
  </r>
  <r>
    <b v="0"/>
    <m/>
    <m/>
    <x v="13"/>
    <x v="7792"/>
    <n v="0"/>
    <n v="0"/>
    <n v="0"/>
    <x v="0"/>
  </r>
  <r>
    <b v="0"/>
    <m/>
    <m/>
    <x v="13"/>
    <x v="7793"/>
    <n v="0"/>
    <n v="0"/>
    <n v="0"/>
    <x v="0"/>
  </r>
  <r>
    <b v="0"/>
    <m/>
    <m/>
    <x v="13"/>
    <x v="7794"/>
    <n v="0"/>
    <n v="0"/>
    <n v="0"/>
    <x v="0"/>
  </r>
  <r>
    <b v="0"/>
    <m/>
    <m/>
    <x v="13"/>
    <x v="7795"/>
    <n v="0"/>
    <n v="0"/>
    <n v="0"/>
    <x v="0"/>
  </r>
  <r>
    <b v="0"/>
    <m/>
    <m/>
    <x v="13"/>
    <x v="7796"/>
    <n v="0"/>
    <n v="0"/>
    <n v="0"/>
    <x v="0"/>
  </r>
  <r>
    <b v="0"/>
    <m/>
    <m/>
    <x v="13"/>
    <x v="7797"/>
    <n v="0"/>
    <n v="0"/>
    <n v="0"/>
    <x v="0"/>
  </r>
  <r>
    <b v="0"/>
    <m/>
    <m/>
    <x v="13"/>
    <x v="7798"/>
    <n v="0"/>
    <n v="0"/>
    <n v="0"/>
    <x v="0"/>
  </r>
  <r>
    <b v="0"/>
    <m/>
    <m/>
    <x v="13"/>
    <x v="7799"/>
    <n v="0"/>
    <n v="0"/>
    <n v="0"/>
    <x v="0"/>
  </r>
  <r>
    <b v="0"/>
    <m/>
    <m/>
    <x v="13"/>
    <x v="7800"/>
    <n v="0"/>
    <n v="0"/>
    <n v="0"/>
    <x v="0"/>
  </r>
  <r>
    <b v="0"/>
    <m/>
    <m/>
    <x v="13"/>
    <x v="7801"/>
    <n v="0"/>
    <n v="0"/>
    <n v="0"/>
    <x v="0"/>
  </r>
  <r>
    <b v="0"/>
    <m/>
    <m/>
    <x v="13"/>
    <x v="7802"/>
    <n v="0"/>
    <n v="0"/>
    <n v="0"/>
    <x v="0"/>
  </r>
  <r>
    <b v="0"/>
    <m/>
    <m/>
    <x v="13"/>
    <x v="7803"/>
    <n v="0"/>
    <n v="0"/>
    <n v="0"/>
    <x v="0"/>
  </r>
  <r>
    <b v="0"/>
    <m/>
    <m/>
    <x v="13"/>
    <x v="7804"/>
    <n v="0"/>
    <n v="0"/>
    <n v="0"/>
    <x v="0"/>
  </r>
  <r>
    <b v="0"/>
    <m/>
    <m/>
    <x v="13"/>
    <x v="7805"/>
    <n v="0"/>
    <n v="0"/>
    <n v="0"/>
    <x v="0"/>
  </r>
  <r>
    <b v="0"/>
    <m/>
    <m/>
    <x v="13"/>
    <x v="7806"/>
    <n v="0"/>
    <n v="0"/>
    <n v="0"/>
    <x v="0"/>
  </r>
  <r>
    <b v="0"/>
    <m/>
    <m/>
    <x v="13"/>
    <x v="7807"/>
    <n v="0"/>
    <n v="0"/>
    <n v="0"/>
    <x v="0"/>
  </r>
  <r>
    <b v="0"/>
    <m/>
    <m/>
    <x v="13"/>
    <x v="7808"/>
    <n v="0"/>
    <n v="0"/>
    <n v="0"/>
    <x v="0"/>
  </r>
  <r>
    <b v="0"/>
    <m/>
    <m/>
    <x v="13"/>
    <x v="7809"/>
    <n v="0"/>
    <n v="0"/>
    <n v="0"/>
    <x v="0"/>
  </r>
  <r>
    <b v="0"/>
    <m/>
    <m/>
    <x v="13"/>
    <x v="7810"/>
    <n v="0"/>
    <n v="0"/>
    <n v="0"/>
    <x v="0"/>
  </r>
  <r>
    <b v="0"/>
    <m/>
    <m/>
    <x v="13"/>
    <x v="7811"/>
    <n v="0"/>
    <n v="0"/>
    <n v="0"/>
    <x v="0"/>
  </r>
  <r>
    <b v="0"/>
    <m/>
    <m/>
    <x v="13"/>
    <x v="7812"/>
    <n v="0"/>
    <n v="0"/>
    <n v="0"/>
    <x v="0"/>
  </r>
  <r>
    <b v="0"/>
    <m/>
    <m/>
    <x v="13"/>
    <x v="7813"/>
    <n v="0"/>
    <n v="0"/>
    <n v="0"/>
    <x v="0"/>
  </r>
  <r>
    <b v="0"/>
    <m/>
    <m/>
    <x v="13"/>
    <x v="7814"/>
    <n v="0"/>
    <n v="0"/>
    <n v="0"/>
    <x v="0"/>
  </r>
  <r>
    <b v="0"/>
    <m/>
    <m/>
    <x v="13"/>
    <x v="7815"/>
    <n v="0"/>
    <n v="0"/>
    <n v="0"/>
    <x v="0"/>
  </r>
  <r>
    <b v="0"/>
    <m/>
    <m/>
    <x v="13"/>
    <x v="7816"/>
    <n v="0"/>
    <n v="0"/>
    <n v="0"/>
    <x v="0"/>
  </r>
  <r>
    <b v="0"/>
    <m/>
    <m/>
    <x v="13"/>
    <x v="7817"/>
    <n v="0"/>
    <n v="0"/>
    <n v="0"/>
    <x v="0"/>
  </r>
  <r>
    <b v="0"/>
    <m/>
    <m/>
    <x v="13"/>
    <x v="7818"/>
    <n v="0"/>
    <n v="0"/>
    <n v="0"/>
    <x v="0"/>
  </r>
  <r>
    <b v="0"/>
    <m/>
    <m/>
    <x v="13"/>
    <x v="7819"/>
    <n v="0"/>
    <n v="0"/>
    <n v="0"/>
    <x v="0"/>
  </r>
  <r>
    <b v="0"/>
    <m/>
    <m/>
    <x v="13"/>
    <x v="7820"/>
    <n v="0"/>
    <n v="0"/>
    <n v="0"/>
    <x v="0"/>
  </r>
  <r>
    <b v="0"/>
    <m/>
    <m/>
    <x v="13"/>
    <x v="7821"/>
    <n v="0"/>
    <n v="0"/>
    <n v="0"/>
    <x v="0"/>
  </r>
  <r>
    <b v="0"/>
    <m/>
    <m/>
    <x v="13"/>
    <x v="7822"/>
    <n v="0"/>
    <n v="0"/>
    <n v="0"/>
    <x v="0"/>
  </r>
  <r>
    <b v="0"/>
    <m/>
    <m/>
    <x v="13"/>
    <x v="7823"/>
    <n v="0"/>
    <n v="0"/>
    <n v="0"/>
    <x v="0"/>
  </r>
  <r>
    <b v="0"/>
    <m/>
    <m/>
    <x v="13"/>
    <x v="7824"/>
    <n v="0"/>
    <n v="0"/>
    <n v="0"/>
    <x v="0"/>
  </r>
  <r>
    <b v="0"/>
    <m/>
    <m/>
    <x v="13"/>
    <x v="7825"/>
    <n v="0"/>
    <n v="0"/>
    <n v="0"/>
    <x v="0"/>
  </r>
  <r>
    <b v="0"/>
    <m/>
    <m/>
    <x v="13"/>
    <x v="7826"/>
    <n v="0"/>
    <n v="0"/>
    <n v="0"/>
    <x v="0"/>
  </r>
  <r>
    <b v="0"/>
    <m/>
    <m/>
    <x v="13"/>
    <x v="7827"/>
    <n v="0"/>
    <n v="0"/>
    <n v="0"/>
    <x v="0"/>
  </r>
  <r>
    <b v="0"/>
    <m/>
    <m/>
    <x v="13"/>
    <x v="7828"/>
    <n v="0"/>
    <n v="0"/>
    <n v="0"/>
    <x v="0"/>
  </r>
  <r>
    <b v="0"/>
    <m/>
    <m/>
    <x v="13"/>
    <x v="7829"/>
    <n v="0"/>
    <n v="0"/>
    <n v="0"/>
    <x v="0"/>
  </r>
  <r>
    <b v="0"/>
    <m/>
    <m/>
    <x v="13"/>
    <x v="7830"/>
    <n v="0"/>
    <n v="0"/>
    <n v="0"/>
    <x v="0"/>
  </r>
  <r>
    <b v="0"/>
    <m/>
    <m/>
    <x v="13"/>
    <x v="7831"/>
    <n v="0"/>
    <n v="0"/>
    <n v="0"/>
    <x v="0"/>
  </r>
  <r>
    <b v="0"/>
    <m/>
    <m/>
    <x v="13"/>
    <x v="7832"/>
    <n v="0"/>
    <n v="0"/>
    <n v="0"/>
    <x v="0"/>
  </r>
  <r>
    <b v="0"/>
    <m/>
    <m/>
    <x v="13"/>
    <x v="7833"/>
    <n v="0"/>
    <n v="0"/>
    <n v="0"/>
    <x v="0"/>
  </r>
  <r>
    <b v="0"/>
    <m/>
    <m/>
    <x v="13"/>
    <x v="7834"/>
    <n v="0"/>
    <n v="0"/>
    <n v="0"/>
    <x v="0"/>
  </r>
  <r>
    <b v="0"/>
    <m/>
    <m/>
    <x v="13"/>
    <x v="7835"/>
    <n v="0"/>
    <n v="0"/>
    <n v="0"/>
    <x v="0"/>
  </r>
  <r>
    <b v="0"/>
    <m/>
    <m/>
    <x v="13"/>
    <x v="7836"/>
    <n v="0"/>
    <n v="0"/>
    <n v="0"/>
    <x v="0"/>
  </r>
  <r>
    <b v="0"/>
    <m/>
    <m/>
    <x v="13"/>
    <x v="7837"/>
    <n v="0"/>
    <n v="0"/>
    <n v="0"/>
    <x v="0"/>
  </r>
  <r>
    <b v="0"/>
    <m/>
    <m/>
    <x v="13"/>
    <x v="7838"/>
    <n v="0"/>
    <n v="0"/>
    <n v="0"/>
    <x v="0"/>
  </r>
  <r>
    <b v="0"/>
    <m/>
    <m/>
    <x v="13"/>
    <x v="7839"/>
    <n v="0"/>
    <n v="0"/>
    <n v="0"/>
    <x v="0"/>
  </r>
  <r>
    <b v="0"/>
    <m/>
    <m/>
    <x v="13"/>
    <x v="7840"/>
    <n v="0"/>
    <n v="0"/>
    <n v="0"/>
    <x v="0"/>
  </r>
  <r>
    <b v="0"/>
    <m/>
    <m/>
    <x v="13"/>
    <x v="7841"/>
    <n v="0"/>
    <n v="0"/>
    <n v="0"/>
    <x v="0"/>
  </r>
  <r>
    <b v="0"/>
    <m/>
    <m/>
    <x v="13"/>
    <x v="7842"/>
    <n v="0"/>
    <n v="0"/>
    <n v="0"/>
    <x v="0"/>
  </r>
  <r>
    <b v="0"/>
    <m/>
    <m/>
    <x v="13"/>
    <x v="7843"/>
    <n v="0"/>
    <n v="0"/>
    <n v="0"/>
    <x v="0"/>
  </r>
  <r>
    <b v="0"/>
    <m/>
    <m/>
    <x v="13"/>
    <x v="7844"/>
    <n v="0"/>
    <n v="0"/>
    <n v="0"/>
    <x v="0"/>
  </r>
  <r>
    <b v="0"/>
    <m/>
    <m/>
    <x v="13"/>
    <x v="7845"/>
    <n v="0"/>
    <n v="0"/>
    <n v="0"/>
    <x v="0"/>
  </r>
  <r>
    <b v="0"/>
    <m/>
    <m/>
    <x v="13"/>
    <x v="7846"/>
    <n v="0"/>
    <n v="0"/>
    <n v="0"/>
    <x v="0"/>
  </r>
  <r>
    <b v="0"/>
    <m/>
    <m/>
    <x v="13"/>
    <x v="7847"/>
    <n v="0"/>
    <n v="0"/>
    <n v="0"/>
    <x v="0"/>
  </r>
  <r>
    <b v="0"/>
    <m/>
    <m/>
    <x v="13"/>
    <x v="7848"/>
    <n v="0"/>
    <n v="0"/>
    <n v="0"/>
    <x v="0"/>
  </r>
  <r>
    <b v="0"/>
    <m/>
    <m/>
    <x v="13"/>
    <x v="7849"/>
    <n v="0"/>
    <n v="0"/>
    <n v="0"/>
    <x v="0"/>
  </r>
  <r>
    <b v="0"/>
    <m/>
    <m/>
    <x v="13"/>
    <x v="7850"/>
    <n v="0"/>
    <n v="0"/>
    <n v="0"/>
    <x v="0"/>
  </r>
  <r>
    <b v="0"/>
    <m/>
    <m/>
    <x v="13"/>
    <x v="7851"/>
    <n v="0"/>
    <n v="0"/>
    <n v="0"/>
    <x v="0"/>
  </r>
  <r>
    <b v="0"/>
    <m/>
    <m/>
    <x v="13"/>
    <x v="7852"/>
    <n v="0"/>
    <n v="0"/>
    <n v="0"/>
    <x v="0"/>
  </r>
  <r>
    <b v="0"/>
    <m/>
    <m/>
    <x v="13"/>
    <x v="7853"/>
    <n v="0"/>
    <n v="0"/>
    <n v="0"/>
    <x v="0"/>
  </r>
  <r>
    <b v="0"/>
    <m/>
    <m/>
    <x v="13"/>
    <x v="7854"/>
    <n v="0"/>
    <n v="0"/>
    <n v="0"/>
    <x v="0"/>
  </r>
  <r>
    <b v="0"/>
    <m/>
    <m/>
    <x v="13"/>
    <x v="7855"/>
    <n v="0"/>
    <n v="0"/>
    <n v="0"/>
    <x v="0"/>
  </r>
  <r>
    <b v="0"/>
    <m/>
    <m/>
    <x v="13"/>
    <x v="7856"/>
    <n v="0"/>
    <n v="0"/>
    <n v="0"/>
    <x v="0"/>
  </r>
  <r>
    <b v="0"/>
    <m/>
    <m/>
    <x v="13"/>
    <x v="7857"/>
    <n v="0"/>
    <n v="0"/>
    <n v="0"/>
    <x v="0"/>
  </r>
  <r>
    <b v="0"/>
    <m/>
    <m/>
    <x v="13"/>
    <x v="7858"/>
    <n v="0"/>
    <n v="0"/>
    <n v="0"/>
    <x v="0"/>
  </r>
  <r>
    <b v="0"/>
    <m/>
    <m/>
    <x v="13"/>
    <x v="7859"/>
    <n v="0"/>
    <n v="0"/>
    <n v="0"/>
    <x v="0"/>
  </r>
  <r>
    <b v="0"/>
    <m/>
    <m/>
    <x v="13"/>
    <x v="7860"/>
    <n v="0"/>
    <n v="0"/>
    <n v="0"/>
    <x v="0"/>
  </r>
  <r>
    <b v="0"/>
    <m/>
    <m/>
    <x v="13"/>
    <x v="7861"/>
    <n v="0"/>
    <n v="0"/>
    <n v="0"/>
    <x v="0"/>
  </r>
  <r>
    <b v="0"/>
    <m/>
    <m/>
    <x v="13"/>
    <x v="7862"/>
    <n v="0"/>
    <n v="0"/>
    <n v="0"/>
    <x v="0"/>
  </r>
  <r>
    <b v="0"/>
    <m/>
    <m/>
    <x v="13"/>
    <x v="7863"/>
    <n v="0"/>
    <n v="0"/>
    <n v="0"/>
    <x v="0"/>
  </r>
  <r>
    <b v="0"/>
    <m/>
    <m/>
    <x v="13"/>
    <x v="7864"/>
    <n v="0"/>
    <n v="0"/>
    <n v="0"/>
    <x v="0"/>
  </r>
  <r>
    <b v="0"/>
    <m/>
    <m/>
    <x v="13"/>
    <x v="7865"/>
    <n v="0"/>
    <n v="0"/>
    <n v="0"/>
    <x v="0"/>
  </r>
  <r>
    <b v="0"/>
    <m/>
    <m/>
    <x v="13"/>
    <x v="7866"/>
    <n v="0"/>
    <n v="0"/>
    <n v="0"/>
    <x v="0"/>
  </r>
  <r>
    <b v="0"/>
    <m/>
    <m/>
    <x v="13"/>
    <x v="7867"/>
    <n v="0"/>
    <n v="0"/>
    <n v="0"/>
    <x v="0"/>
  </r>
  <r>
    <b v="0"/>
    <m/>
    <m/>
    <x v="13"/>
    <x v="7868"/>
    <n v="0"/>
    <n v="0"/>
    <n v="0"/>
    <x v="0"/>
  </r>
  <r>
    <b v="0"/>
    <m/>
    <m/>
    <x v="13"/>
    <x v="7869"/>
    <n v="0"/>
    <n v="0"/>
    <n v="0"/>
    <x v="0"/>
  </r>
  <r>
    <b v="0"/>
    <m/>
    <m/>
    <x v="13"/>
    <x v="7870"/>
    <n v="0"/>
    <n v="0"/>
    <n v="0"/>
    <x v="0"/>
  </r>
  <r>
    <b v="0"/>
    <m/>
    <m/>
    <x v="13"/>
    <x v="7871"/>
    <n v="0"/>
    <n v="0"/>
    <n v="0"/>
    <x v="0"/>
  </r>
  <r>
    <b v="0"/>
    <m/>
    <m/>
    <x v="13"/>
    <x v="7872"/>
    <n v="0"/>
    <n v="0"/>
    <n v="0"/>
    <x v="0"/>
  </r>
  <r>
    <b v="0"/>
    <m/>
    <m/>
    <x v="13"/>
    <x v="7873"/>
    <n v="0"/>
    <n v="0"/>
    <n v="0"/>
    <x v="0"/>
  </r>
  <r>
    <b v="0"/>
    <m/>
    <m/>
    <x v="13"/>
    <x v="7874"/>
    <n v="0"/>
    <n v="0"/>
    <n v="0"/>
    <x v="0"/>
  </r>
  <r>
    <b v="0"/>
    <m/>
    <m/>
    <x v="13"/>
    <x v="7875"/>
    <n v="0"/>
    <n v="0"/>
    <n v="0"/>
    <x v="0"/>
  </r>
  <r>
    <b v="0"/>
    <m/>
    <m/>
    <x v="13"/>
    <x v="7876"/>
    <n v="0"/>
    <n v="0"/>
    <n v="0"/>
    <x v="0"/>
  </r>
  <r>
    <b v="0"/>
    <m/>
    <m/>
    <x v="13"/>
    <x v="7877"/>
    <n v="0"/>
    <n v="0"/>
    <n v="0"/>
    <x v="0"/>
  </r>
  <r>
    <b v="0"/>
    <m/>
    <m/>
    <x v="13"/>
    <x v="7878"/>
    <n v="0"/>
    <n v="0"/>
    <n v="0"/>
    <x v="0"/>
  </r>
  <r>
    <b v="0"/>
    <m/>
    <m/>
    <x v="13"/>
    <x v="7879"/>
    <n v="0"/>
    <n v="0"/>
    <n v="0"/>
    <x v="0"/>
  </r>
  <r>
    <b v="0"/>
    <m/>
    <m/>
    <x v="13"/>
    <x v="7880"/>
    <n v="0"/>
    <n v="0"/>
    <n v="0"/>
    <x v="0"/>
  </r>
  <r>
    <b v="0"/>
    <m/>
    <m/>
    <x v="13"/>
    <x v="7881"/>
    <n v="0"/>
    <n v="0"/>
    <n v="0"/>
    <x v="0"/>
  </r>
  <r>
    <b v="0"/>
    <m/>
    <m/>
    <x v="13"/>
    <x v="7882"/>
    <n v="0"/>
    <n v="0"/>
    <n v="0"/>
    <x v="0"/>
  </r>
  <r>
    <b v="0"/>
    <m/>
    <m/>
    <x v="13"/>
    <x v="7883"/>
    <n v="0"/>
    <n v="0"/>
    <n v="0"/>
    <x v="0"/>
  </r>
  <r>
    <b v="0"/>
    <m/>
    <m/>
    <x v="13"/>
    <x v="7884"/>
    <n v="0"/>
    <n v="0"/>
    <n v="0"/>
    <x v="0"/>
  </r>
  <r>
    <b v="0"/>
    <m/>
    <m/>
    <x v="13"/>
    <x v="7885"/>
    <n v="0"/>
    <n v="0"/>
    <n v="0"/>
    <x v="0"/>
  </r>
  <r>
    <b v="0"/>
    <m/>
    <m/>
    <x v="13"/>
    <x v="7886"/>
    <n v="0"/>
    <n v="0"/>
    <n v="0"/>
    <x v="0"/>
  </r>
  <r>
    <b v="0"/>
    <m/>
    <m/>
    <x v="13"/>
    <x v="7887"/>
    <n v="0"/>
    <n v="0"/>
    <n v="0"/>
    <x v="0"/>
  </r>
  <r>
    <b v="0"/>
    <m/>
    <m/>
    <x v="13"/>
    <x v="7888"/>
    <n v="0"/>
    <n v="0"/>
    <n v="0"/>
    <x v="0"/>
  </r>
  <r>
    <b v="0"/>
    <m/>
    <m/>
    <x v="13"/>
    <x v="7889"/>
    <n v="0"/>
    <n v="0"/>
    <n v="0"/>
    <x v="0"/>
  </r>
  <r>
    <b v="0"/>
    <m/>
    <m/>
    <x v="13"/>
    <x v="7890"/>
    <n v="0"/>
    <n v="0"/>
    <n v="0"/>
    <x v="0"/>
  </r>
  <r>
    <b v="0"/>
    <m/>
    <m/>
    <x v="13"/>
    <x v="7891"/>
    <n v="0"/>
    <n v="0"/>
    <n v="0"/>
    <x v="0"/>
  </r>
  <r>
    <b v="0"/>
    <m/>
    <m/>
    <x v="13"/>
    <x v="7892"/>
    <n v="0"/>
    <n v="0"/>
    <n v="0"/>
    <x v="0"/>
  </r>
  <r>
    <b v="0"/>
    <m/>
    <m/>
    <x v="13"/>
    <x v="7893"/>
    <n v="0"/>
    <n v="0"/>
    <n v="0"/>
    <x v="0"/>
  </r>
  <r>
    <b v="0"/>
    <m/>
    <m/>
    <x v="13"/>
    <x v="7894"/>
    <n v="0"/>
    <n v="0"/>
    <n v="0"/>
    <x v="0"/>
  </r>
  <r>
    <b v="0"/>
    <m/>
    <m/>
    <x v="13"/>
    <x v="7895"/>
    <n v="0"/>
    <n v="0"/>
    <n v="0"/>
    <x v="0"/>
  </r>
  <r>
    <b v="0"/>
    <m/>
    <m/>
    <x v="13"/>
    <x v="7896"/>
    <n v="0"/>
    <n v="0"/>
    <n v="0"/>
    <x v="0"/>
  </r>
  <r>
    <b v="0"/>
    <m/>
    <m/>
    <x v="13"/>
    <x v="7897"/>
    <n v="0"/>
    <n v="0"/>
    <n v="0"/>
    <x v="0"/>
  </r>
  <r>
    <b v="0"/>
    <m/>
    <m/>
    <x v="13"/>
    <x v="7898"/>
    <n v="0"/>
    <n v="0"/>
    <n v="0"/>
    <x v="0"/>
  </r>
  <r>
    <b v="0"/>
    <m/>
    <m/>
    <x v="13"/>
    <x v="7899"/>
    <n v="0"/>
    <n v="0"/>
    <n v="0"/>
    <x v="0"/>
  </r>
  <r>
    <b v="0"/>
    <m/>
    <m/>
    <x v="13"/>
    <x v="7900"/>
    <n v="0"/>
    <n v="0"/>
    <n v="0"/>
    <x v="0"/>
  </r>
  <r>
    <b v="0"/>
    <m/>
    <m/>
    <x v="13"/>
    <x v="7901"/>
    <n v="0"/>
    <n v="0"/>
    <n v="0"/>
    <x v="0"/>
  </r>
  <r>
    <b v="0"/>
    <m/>
    <m/>
    <x v="13"/>
    <x v="7902"/>
    <n v="0"/>
    <n v="0"/>
    <n v="0"/>
    <x v="0"/>
  </r>
  <r>
    <b v="0"/>
    <m/>
    <m/>
    <x v="13"/>
    <x v="7903"/>
    <n v="0"/>
    <n v="0"/>
    <n v="0"/>
    <x v="0"/>
  </r>
  <r>
    <b v="0"/>
    <m/>
    <m/>
    <x v="13"/>
    <x v="7904"/>
    <n v="0"/>
    <n v="0"/>
    <n v="0"/>
    <x v="0"/>
  </r>
  <r>
    <b v="0"/>
    <m/>
    <m/>
    <x v="13"/>
    <x v="7905"/>
    <n v="0"/>
    <n v="0"/>
    <n v="0"/>
    <x v="0"/>
  </r>
  <r>
    <b v="0"/>
    <m/>
    <m/>
    <x v="13"/>
    <x v="7906"/>
    <n v="0"/>
    <n v="0"/>
    <n v="0"/>
    <x v="0"/>
  </r>
  <r>
    <b v="0"/>
    <m/>
    <m/>
    <x v="13"/>
    <x v="7907"/>
    <n v="0"/>
    <n v="0"/>
    <n v="0"/>
    <x v="0"/>
  </r>
  <r>
    <b v="0"/>
    <m/>
    <m/>
    <x v="13"/>
    <x v="7908"/>
    <n v="0"/>
    <n v="0"/>
    <n v="0"/>
    <x v="0"/>
  </r>
  <r>
    <b v="0"/>
    <m/>
    <m/>
    <x v="13"/>
    <x v="7909"/>
    <n v="0"/>
    <n v="0"/>
    <n v="0"/>
    <x v="0"/>
  </r>
  <r>
    <b v="0"/>
    <m/>
    <m/>
    <x v="13"/>
    <x v="7910"/>
    <n v="0"/>
    <n v="0"/>
    <n v="0"/>
    <x v="0"/>
  </r>
  <r>
    <b v="0"/>
    <m/>
    <m/>
    <x v="13"/>
    <x v="7911"/>
    <n v="0"/>
    <n v="0"/>
    <n v="0"/>
    <x v="0"/>
  </r>
  <r>
    <b v="0"/>
    <m/>
    <m/>
    <x v="13"/>
    <x v="7912"/>
    <n v="0"/>
    <n v="0"/>
    <n v="0"/>
    <x v="0"/>
  </r>
  <r>
    <b v="0"/>
    <m/>
    <m/>
    <x v="13"/>
    <x v="7913"/>
    <n v="0"/>
    <n v="0"/>
    <n v="0"/>
    <x v="0"/>
  </r>
  <r>
    <b v="0"/>
    <m/>
    <m/>
    <x v="13"/>
    <x v="7914"/>
    <n v="0"/>
    <n v="0"/>
    <n v="0"/>
    <x v="0"/>
  </r>
  <r>
    <b v="0"/>
    <m/>
    <m/>
    <x v="13"/>
    <x v="7915"/>
    <n v="0"/>
    <n v="0"/>
    <n v="0"/>
    <x v="0"/>
  </r>
  <r>
    <b v="0"/>
    <m/>
    <m/>
    <x v="13"/>
    <x v="7916"/>
    <n v="0"/>
    <n v="0"/>
    <n v="0"/>
    <x v="0"/>
  </r>
  <r>
    <b v="0"/>
    <m/>
    <m/>
    <x v="13"/>
    <x v="7917"/>
    <n v="0"/>
    <n v="0"/>
    <n v="0"/>
    <x v="0"/>
  </r>
  <r>
    <b v="0"/>
    <m/>
    <m/>
    <x v="13"/>
    <x v="7918"/>
    <n v="0"/>
    <n v="0"/>
    <n v="0"/>
    <x v="0"/>
  </r>
  <r>
    <b v="0"/>
    <m/>
    <m/>
    <x v="13"/>
    <x v="7919"/>
    <n v="0"/>
    <n v="0"/>
    <n v="0"/>
    <x v="0"/>
  </r>
  <r>
    <b v="0"/>
    <m/>
    <m/>
    <x v="13"/>
    <x v="7920"/>
    <n v="0"/>
    <n v="0"/>
    <n v="0"/>
    <x v="0"/>
  </r>
  <r>
    <b v="0"/>
    <m/>
    <m/>
    <x v="13"/>
    <x v="7921"/>
    <n v="0"/>
    <n v="0"/>
    <n v="0"/>
    <x v="0"/>
  </r>
  <r>
    <b v="0"/>
    <m/>
    <m/>
    <x v="13"/>
    <x v="7922"/>
    <n v="0"/>
    <n v="0"/>
    <n v="0"/>
    <x v="0"/>
  </r>
  <r>
    <b v="0"/>
    <m/>
    <m/>
    <x v="13"/>
    <x v="7923"/>
    <n v="0"/>
    <n v="0"/>
    <n v="0"/>
    <x v="0"/>
  </r>
  <r>
    <b v="0"/>
    <m/>
    <m/>
    <x v="13"/>
    <x v="7924"/>
    <n v="0"/>
    <n v="0"/>
    <n v="0"/>
    <x v="0"/>
  </r>
  <r>
    <b v="0"/>
    <m/>
    <m/>
    <x v="13"/>
    <x v="7925"/>
    <n v="0"/>
    <n v="0"/>
    <n v="0"/>
    <x v="0"/>
  </r>
  <r>
    <b v="0"/>
    <m/>
    <m/>
    <x v="13"/>
    <x v="7926"/>
    <n v="0"/>
    <n v="0"/>
    <n v="0"/>
    <x v="0"/>
  </r>
  <r>
    <b v="0"/>
    <m/>
    <m/>
    <x v="13"/>
    <x v="7927"/>
    <n v="0"/>
    <n v="0"/>
    <n v="0"/>
    <x v="0"/>
  </r>
  <r>
    <b v="0"/>
    <m/>
    <m/>
    <x v="13"/>
    <x v="7928"/>
    <n v="0"/>
    <n v="0"/>
    <n v="0"/>
    <x v="0"/>
  </r>
  <r>
    <b v="0"/>
    <m/>
    <m/>
    <x v="13"/>
    <x v="7929"/>
    <n v="0"/>
    <n v="0"/>
    <n v="0"/>
    <x v="0"/>
  </r>
  <r>
    <b v="0"/>
    <m/>
    <m/>
    <x v="13"/>
    <x v="7930"/>
    <n v="0"/>
    <n v="0"/>
    <n v="0"/>
    <x v="0"/>
  </r>
  <r>
    <b v="0"/>
    <m/>
    <m/>
    <x v="13"/>
    <x v="7931"/>
    <n v="0"/>
    <n v="0"/>
    <n v="0"/>
    <x v="0"/>
  </r>
  <r>
    <b v="0"/>
    <m/>
    <m/>
    <x v="13"/>
    <x v="7932"/>
    <n v="0"/>
    <n v="0"/>
    <n v="0"/>
    <x v="0"/>
  </r>
  <r>
    <b v="0"/>
    <m/>
    <m/>
    <x v="13"/>
    <x v="7933"/>
    <n v="0"/>
    <n v="0"/>
    <n v="0"/>
    <x v="0"/>
  </r>
  <r>
    <b v="0"/>
    <m/>
    <m/>
    <x v="13"/>
    <x v="7934"/>
    <n v="0"/>
    <n v="0"/>
    <n v="0"/>
    <x v="0"/>
  </r>
  <r>
    <b v="0"/>
    <m/>
    <m/>
    <x v="13"/>
    <x v="7935"/>
    <n v="0"/>
    <n v="0"/>
    <n v="0"/>
    <x v="0"/>
  </r>
  <r>
    <b v="0"/>
    <m/>
    <m/>
    <x v="13"/>
    <x v="7936"/>
    <n v="0"/>
    <n v="0"/>
    <n v="0"/>
    <x v="0"/>
  </r>
  <r>
    <b v="0"/>
    <m/>
    <m/>
    <x v="13"/>
    <x v="7937"/>
    <n v="0"/>
    <n v="0"/>
    <n v="0"/>
    <x v="0"/>
  </r>
  <r>
    <b v="0"/>
    <m/>
    <m/>
    <x v="13"/>
    <x v="7938"/>
    <n v="0"/>
    <n v="0"/>
    <n v="0"/>
    <x v="0"/>
  </r>
  <r>
    <b v="0"/>
    <m/>
    <m/>
    <x v="13"/>
    <x v="7939"/>
    <n v="0"/>
    <n v="0"/>
    <n v="0"/>
    <x v="0"/>
  </r>
  <r>
    <b v="0"/>
    <m/>
    <m/>
    <x v="13"/>
    <x v="7940"/>
    <n v="0"/>
    <n v="0"/>
    <n v="0"/>
    <x v="0"/>
  </r>
  <r>
    <b v="0"/>
    <m/>
    <m/>
    <x v="13"/>
    <x v="7941"/>
    <n v="0"/>
    <n v="0"/>
    <n v="0"/>
    <x v="0"/>
  </r>
  <r>
    <b v="0"/>
    <m/>
    <m/>
    <x v="13"/>
    <x v="7942"/>
    <n v="0"/>
    <n v="0"/>
    <n v="0"/>
    <x v="0"/>
  </r>
  <r>
    <b v="0"/>
    <m/>
    <m/>
    <x v="13"/>
    <x v="7943"/>
    <n v="0"/>
    <n v="0"/>
    <n v="0"/>
    <x v="0"/>
  </r>
  <r>
    <b v="0"/>
    <m/>
    <m/>
    <x v="13"/>
    <x v="7944"/>
    <n v="0"/>
    <n v="0"/>
    <n v="0"/>
    <x v="0"/>
  </r>
  <r>
    <b v="0"/>
    <m/>
    <m/>
    <x v="13"/>
    <x v="7945"/>
    <n v="0"/>
    <n v="0"/>
    <n v="0"/>
    <x v="0"/>
  </r>
  <r>
    <b v="0"/>
    <m/>
    <m/>
    <x v="13"/>
    <x v="7946"/>
    <n v="0"/>
    <n v="0"/>
    <n v="0"/>
    <x v="0"/>
  </r>
  <r>
    <b v="0"/>
    <m/>
    <m/>
    <x v="13"/>
    <x v="7947"/>
    <n v="0"/>
    <n v="0"/>
    <n v="0"/>
    <x v="0"/>
  </r>
  <r>
    <b v="0"/>
    <m/>
    <m/>
    <x v="13"/>
    <x v="7948"/>
    <n v="0"/>
    <n v="0"/>
    <n v="0"/>
    <x v="0"/>
  </r>
  <r>
    <b v="0"/>
    <m/>
    <m/>
    <x v="13"/>
    <x v="7949"/>
    <n v="0"/>
    <n v="0"/>
    <n v="0"/>
    <x v="0"/>
  </r>
  <r>
    <b v="0"/>
    <m/>
    <m/>
    <x v="13"/>
    <x v="7950"/>
    <n v="0"/>
    <n v="0"/>
    <n v="0"/>
    <x v="0"/>
  </r>
  <r>
    <b v="0"/>
    <m/>
    <m/>
    <x v="13"/>
    <x v="7951"/>
    <n v="0"/>
    <n v="0"/>
    <n v="0"/>
    <x v="0"/>
  </r>
  <r>
    <b v="0"/>
    <m/>
    <m/>
    <x v="13"/>
    <x v="7952"/>
    <n v="0"/>
    <n v="0"/>
    <n v="0"/>
    <x v="0"/>
  </r>
  <r>
    <b v="0"/>
    <m/>
    <m/>
    <x v="13"/>
    <x v="7953"/>
    <n v="0"/>
    <n v="0"/>
    <n v="0"/>
    <x v="0"/>
  </r>
  <r>
    <b v="0"/>
    <m/>
    <m/>
    <x v="13"/>
    <x v="7954"/>
    <n v="0"/>
    <n v="0"/>
    <n v="0"/>
    <x v="0"/>
  </r>
  <r>
    <b v="0"/>
    <m/>
    <m/>
    <x v="13"/>
    <x v="7955"/>
    <n v="0"/>
    <n v="0"/>
    <n v="0"/>
    <x v="0"/>
  </r>
  <r>
    <b v="0"/>
    <m/>
    <m/>
    <x v="13"/>
    <x v="7956"/>
    <n v="0"/>
    <n v="0"/>
    <n v="0"/>
    <x v="0"/>
  </r>
  <r>
    <b v="0"/>
    <m/>
    <m/>
    <x v="13"/>
    <x v="7957"/>
    <n v="0"/>
    <n v="0"/>
    <n v="0"/>
    <x v="0"/>
  </r>
  <r>
    <b v="0"/>
    <m/>
    <m/>
    <x v="13"/>
    <x v="7958"/>
    <n v="0"/>
    <n v="0"/>
    <n v="0"/>
    <x v="0"/>
  </r>
  <r>
    <b v="0"/>
    <m/>
    <m/>
    <x v="13"/>
    <x v="7959"/>
    <n v="0"/>
    <n v="0"/>
    <n v="0"/>
    <x v="0"/>
  </r>
  <r>
    <b v="0"/>
    <m/>
    <m/>
    <x v="12"/>
    <x v="7960"/>
    <n v="0"/>
    <n v="0"/>
    <n v="0"/>
    <x v="0"/>
  </r>
  <r>
    <b v="0"/>
    <m/>
    <m/>
    <x v="12"/>
    <x v="7961"/>
    <n v="0"/>
    <n v="0"/>
    <n v="0"/>
    <x v="9"/>
  </r>
  <r>
    <b v="0"/>
    <m/>
    <m/>
    <x v="12"/>
    <x v="7962"/>
    <n v="0"/>
    <n v="0"/>
    <n v="0"/>
    <x v="0"/>
  </r>
  <r>
    <b v="0"/>
    <m/>
    <m/>
    <x v="12"/>
    <x v="7963"/>
    <n v="0"/>
    <n v="0"/>
    <n v="0"/>
    <x v="0"/>
  </r>
  <r>
    <b v="0"/>
    <m/>
    <m/>
    <x v="12"/>
    <x v="7964"/>
    <n v="0"/>
    <n v="0"/>
    <n v="0"/>
    <x v="0"/>
  </r>
  <r>
    <b v="0"/>
    <m/>
    <m/>
    <x v="12"/>
    <x v="7965"/>
    <n v="0"/>
    <n v="0"/>
    <n v="0"/>
    <x v="0"/>
  </r>
  <r>
    <b v="0"/>
    <m/>
    <m/>
    <x v="12"/>
    <x v="7966"/>
    <n v="0"/>
    <n v="0"/>
    <n v="0"/>
    <x v="0"/>
  </r>
  <r>
    <b v="0"/>
    <m/>
    <m/>
    <x v="12"/>
    <x v="7967"/>
    <n v="0"/>
    <n v="0"/>
    <n v="0"/>
    <x v="0"/>
  </r>
  <r>
    <b v="0"/>
    <m/>
    <m/>
    <x v="12"/>
    <x v="7968"/>
    <n v="0"/>
    <n v="0"/>
    <n v="0"/>
    <x v="0"/>
  </r>
  <r>
    <b v="0"/>
    <m/>
    <m/>
    <x v="12"/>
    <x v="7969"/>
    <n v="0"/>
    <n v="0"/>
    <n v="0"/>
    <x v="0"/>
  </r>
  <r>
    <b v="0"/>
    <m/>
    <m/>
    <x v="12"/>
    <x v="7970"/>
    <n v="0"/>
    <n v="0"/>
    <n v="0"/>
    <x v="0"/>
  </r>
  <r>
    <b v="0"/>
    <m/>
    <m/>
    <x v="12"/>
    <x v="7971"/>
    <n v="0"/>
    <n v="0"/>
    <n v="0"/>
    <x v="0"/>
  </r>
  <r>
    <b v="0"/>
    <m/>
    <m/>
    <x v="12"/>
    <x v="7972"/>
    <n v="0"/>
    <n v="0"/>
    <n v="0"/>
    <x v="0"/>
  </r>
  <r>
    <b v="0"/>
    <m/>
    <m/>
    <x v="12"/>
    <x v="7973"/>
    <n v="0"/>
    <n v="0"/>
    <n v="0"/>
    <x v="0"/>
  </r>
  <r>
    <b v="0"/>
    <m/>
    <m/>
    <x v="12"/>
    <x v="7974"/>
    <n v="0"/>
    <n v="0"/>
    <n v="0"/>
    <x v="0"/>
  </r>
  <r>
    <b v="0"/>
    <m/>
    <m/>
    <x v="12"/>
    <x v="7975"/>
    <n v="0"/>
    <n v="0"/>
    <n v="0"/>
    <x v="0"/>
  </r>
  <r>
    <b v="1"/>
    <s v="0015A000021ODDbQAO"/>
    <s v="0065A00001cp7sIQAQ"/>
    <x v="12"/>
    <x v="7976"/>
    <n v="1"/>
    <n v="1"/>
    <n v="1"/>
    <x v="0"/>
  </r>
  <r>
    <b v="1"/>
    <s v="0013100001puTb4AAE"/>
    <s v="0065A00001dBQnuQAG"/>
    <x v="12"/>
    <x v="7977"/>
    <n v="1"/>
    <n v="1"/>
    <n v="1"/>
    <x v="0"/>
  </r>
  <r>
    <b v="1"/>
    <s v="0015A00002HcIqRQAV"/>
    <m/>
    <x v="12"/>
    <x v="7978"/>
    <n v="1"/>
    <n v="0"/>
    <n v="1"/>
    <x v="0"/>
  </r>
  <r>
    <b v="1"/>
    <s v="0015A000021PcVpQAK"/>
    <m/>
    <x v="12"/>
    <x v="7979"/>
    <n v="1"/>
    <n v="0"/>
    <n v="1"/>
    <x v="0"/>
  </r>
  <r>
    <b v="1"/>
    <s v="0015A00002TCQR9QAP"/>
    <m/>
    <x v="12"/>
    <x v="7980"/>
    <n v="1"/>
    <n v="0"/>
    <n v="1"/>
    <x v="0"/>
  </r>
  <r>
    <b v="1"/>
    <s v="0015A00002VqnjoQAB"/>
    <m/>
    <x v="12"/>
    <x v="7981"/>
    <n v="1"/>
    <n v="0"/>
    <n v="1"/>
    <x v="0"/>
  </r>
  <r>
    <b v="1"/>
    <s v="0013100001jZUpIAAW"/>
    <m/>
    <x v="12"/>
    <x v="7982"/>
    <n v="1"/>
    <n v="0"/>
    <n v="1"/>
    <x v="0"/>
  </r>
  <r>
    <b v="1"/>
    <s v="0015A00002QFLtOQAX"/>
    <s v="0065A00001cp4sTQAQ"/>
    <x v="12"/>
    <x v="7983"/>
    <n v="1"/>
    <n v="1"/>
    <n v="1"/>
    <x v="0"/>
  </r>
  <r>
    <b v="1"/>
    <s v="0016e00002XS9GNAA1"/>
    <m/>
    <x v="12"/>
    <x v="7984"/>
    <n v="1"/>
    <n v="0"/>
    <n v="1"/>
    <x v="0"/>
  </r>
  <r>
    <b v="1"/>
    <s v="0013100001mwsqbAAA"/>
    <m/>
    <x v="12"/>
    <x v="7985"/>
    <n v="1"/>
    <n v="0"/>
    <n v="1"/>
    <x v="0"/>
  </r>
  <r>
    <b v="1"/>
    <s v="0015A00001tbMY6QAM"/>
    <m/>
    <x v="12"/>
    <x v="7986"/>
    <n v="1"/>
    <n v="0"/>
    <n v="1"/>
    <x v="0"/>
  </r>
  <r>
    <b v="1"/>
    <s v="0015A00002DQoleQAD"/>
    <m/>
    <x v="12"/>
    <x v="7987"/>
    <n v="1"/>
    <n v="0"/>
    <n v="1"/>
    <x v="0"/>
  </r>
  <r>
    <b v="1"/>
    <s v="0015A00002DQVlDQAX"/>
    <m/>
    <x v="12"/>
    <x v="7988"/>
    <n v="1"/>
    <n v="0"/>
    <n v="1"/>
    <x v="0"/>
  </r>
  <r>
    <b v="1"/>
    <s v="0013100001puTdTAAU"/>
    <s v="0065A00001dC8HMQA0"/>
    <x v="12"/>
    <x v="7989"/>
    <n v="1"/>
    <n v="1"/>
    <n v="1"/>
    <x v="0"/>
  </r>
  <r>
    <b v="1"/>
    <s v="0015A00002VoJnkQAF"/>
    <m/>
    <x v="12"/>
    <x v="7990"/>
    <n v="1"/>
    <n v="0"/>
    <n v="1"/>
    <x v="0"/>
  </r>
  <r>
    <b v="1"/>
    <s v="0015A00002QFLtOQAX"/>
    <m/>
    <x v="12"/>
    <x v="7991"/>
    <n v="1"/>
    <n v="0"/>
    <n v="1"/>
    <x v="0"/>
  </r>
  <r>
    <b v="1"/>
    <s v="0015A00002QDi9tQAD"/>
    <s v="0065A00001ba9cZQAQ"/>
    <x v="12"/>
    <x v="7992"/>
    <n v="1"/>
    <n v="1"/>
    <n v="1"/>
    <x v="0"/>
  </r>
  <r>
    <b v="1"/>
    <s v="0015A00002CwPb7QAF"/>
    <m/>
    <x v="12"/>
    <x v="7993"/>
    <n v="1"/>
    <n v="0"/>
    <n v="1"/>
    <x v="0"/>
  </r>
  <r>
    <b v="1"/>
    <s v="0015A00002NN3zyQAD"/>
    <s v="0065A00001bBVehQAG"/>
    <x v="12"/>
    <x v="7994"/>
    <n v="1"/>
    <n v="1"/>
    <n v="1"/>
    <x v="0"/>
  </r>
  <r>
    <b v="1"/>
    <s v="0015A00002Qbnn0QAB"/>
    <m/>
    <x v="12"/>
    <x v="7995"/>
    <n v="1"/>
    <n v="0"/>
    <n v="1"/>
    <x v="0"/>
  </r>
  <r>
    <b v="1"/>
    <s v="0015A00002VoMaCQAV"/>
    <m/>
    <x v="12"/>
    <x v="7996"/>
    <n v="1"/>
    <n v="0"/>
    <n v="1"/>
    <x v="0"/>
  </r>
  <r>
    <b v="1"/>
    <s v="0015A00002AlaAjQAJ"/>
    <m/>
    <x v="12"/>
    <x v="7997"/>
    <n v="1"/>
    <n v="0"/>
    <n v="1"/>
    <x v="0"/>
  </r>
  <r>
    <b v="1"/>
    <s v="0015A00002TDD9dQAH"/>
    <s v="0065A00001csCrZQAU"/>
    <x v="12"/>
    <x v="7998"/>
    <n v="1"/>
    <n v="1"/>
    <n v="1"/>
    <x v="0"/>
  </r>
  <r>
    <b v="1"/>
    <s v="0013100001hofGrAAI"/>
    <s v="0065A00001dLcUmQAK"/>
    <x v="12"/>
    <x v="7999"/>
    <n v="1"/>
    <n v="1"/>
    <n v="1"/>
    <x v="0"/>
  </r>
  <r>
    <b v="1"/>
    <s v="0015A00002QdSBbQAN"/>
    <m/>
    <x v="12"/>
    <x v="8000"/>
    <n v="1"/>
    <n v="0"/>
    <n v="1"/>
    <x v="0"/>
  </r>
  <r>
    <b v="1"/>
    <s v="0015A00002QDi9tQAD"/>
    <s v="0065A00001ba9cZQAQ"/>
    <x v="12"/>
    <x v="8001"/>
    <n v="1"/>
    <n v="1"/>
    <n v="1"/>
    <x v="0"/>
  </r>
  <r>
    <b v="1"/>
    <s v="0015A00002TBbPQQA1"/>
    <s v="0065A00001cr16EQAQ"/>
    <x v="12"/>
    <x v="8002"/>
    <n v="1"/>
    <n v="1"/>
    <n v="1"/>
    <x v="0"/>
  </r>
  <r>
    <b v="1"/>
    <s v="0015A00002UfYHXQA3"/>
    <s v="0065A00001dC9wQQAS"/>
    <x v="12"/>
    <x v="8003"/>
    <n v="1"/>
    <n v="1"/>
    <n v="1"/>
    <x v="0"/>
  </r>
  <r>
    <b v="1"/>
    <s v="0015A00002DQoleQAD"/>
    <m/>
    <x v="12"/>
    <x v="8004"/>
    <n v="1"/>
    <n v="0"/>
    <n v="1"/>
    <x v="0"/>
  </r>
  <r>
    <b v="1"/>
    <s v="0013100001gZd3uAAC"/>
    <s v="0065A00001dLCI1QAO"/>
    <x v="12"/>
    <x v="8005"/>
    <n v="1"/>
    <n v="1"/>
    <n v="1"/>
    <x v="0"/>
  </r>
  <r>
    <b v="1"/>
    <s v="0015A00002VpZ30QAF"/>
    <s v="0065A00001dLfJbQAK"/>
    <x v="12"/>
    <x v="8006"/>
    <n v="1"/>
    <n v="1"/>
    <n v="1"/>
    <x v="0"/>
  </r>
  <r>
    <b v="1"/>
    <s v="0015A00002VpXmeQAF"/>
    <s v="0065A00001dLeiwQAC"/>
    <x v="12"/>
    <x v="8007"/>
    <n v="1"/>
    <n v="1"/>
    <n v="1"/>
    <x v="0"/>
  </r>
  <r>
    <b v="1"/>
    <s v="0015A00002QEnOKQA1"/>
    <s v="0065A00001comytQAA"/>
    <x v="12"/>
    <x v="8008"/>
    <n v="1"/>
    <n v="1"/>
    <n v="1"/>
    <x v="0"/>
  </r>
  <r>
    <b v="1"/>
    <s v="0015A00002B6MYiQAN"/>
    <s v="0065A00001bZV6bQAG"/>
    <x v="12"/>
    <x v="8009"/>
    <n v="1"/>
    <n v="1"/>
    <n v="1"/>
    <x v="0"/>
  </r>
  <r>
    <b v="1"/>
    <s v="0015A00002QDYHgQAP"/>
    <s v="0065A00001bZVCeQAO"/>
    <x v="12"/>
    <x v="8010"/>
    <n v="1"/>
    <n v="1"/>
    <n v="1"/>
    <x v="0"/>
  </r>
  <r>
    <b v="1"/>
    <s v="0015A00002TDCzBQAX"/>
    <s v="0065A00001csClFQAU"/>
    <x v="12"/>
    <x v="8011"/>
    <n v="1"/>
    <n v="1"/>
    <n v="1"/>
    <x v="0"/>
  </r>
  <r>
    <b v="1"/>
    <s v="0015A00002K6AN1QAN"/>
    <s v="0065A00001ZjQUYQA3"/>
    <x v="12"/>
    <x v="8012"/>
    <n v="1"/>
    <n v="1"/>
    <n v="1"/>
    <x v="0"/>
  </r>
  <r>
    <b v="1"/>
    <s v="0015A00002RgX41QAF"/>
    <m/>
    <x v="12"/>
    <x v="8013"/>
    <n v="1"/>
    <n v="0"/>
    <n v="1"/>
    <x v="0"/>
  </r>
  <r>
    <b v="1"/>
    <s v="0015A00002UhU31QAF"/>
    <m/>
    <x v="12"/>
    <x v="8014"/>
    <n v="1"/>
    <n v="0"/>
    <n v="1"/>
    <x v="0"/>
  </r>
  <r>
    <b v="1"/>
    <s v="0015A00002GoGR6QAN"/>
    <m/>
    <x v="12"/>
    <x v="8015"/>
    <n v="1"/>
    <n v="0"/>
    <n v="1"/>
    <x v="0"/>
  </r>
  <r>
    <b v="1"/>
    <s v="0015A00002UgBKaQAN"/>
    <s v="0065A00001dDCL6QAO"/>
    <x v="12"/>
    <x v="8016"/>
    <n v="1"/>
    <n v="1"/>
    <n v="1"/>
    <x v="0"/>
  </r>
  <r>
    <b v="1"/>
    <s v="0015A00002RfvWwQAJ"/>
    <s v="0065A00001cU38HQAS"/>
    <x v="12"/>
    <x v="8017"/>
    <n v="1"/>
    <n v="1"/>
    <n v="1"/>
    <x v="0"/>
  </r>
  <r>
    <b v="1"/>
    <s v="0015A00002UgBKaQAN"/>
    <m/>
    <x v="12"/>
    <x v="8018"/>
    <n v="1"/>
    <n v="0"/>
    <n v="1"/>
    <x v="0"/>
  </r>
  <r>
    <b v="1"/>
    <s v="0013100001jbAu9AAE"/>
    <s v="0065A00001comkjQAA"/>
    <x v="12"/>
    <x v="8019"/>
    <n v="1"/>
    <n v="1"/>
    <n v="1"/>
    <x v="0"/>
  </r>
  <r>
    <b v="1"/>
    <s v="0015A00002QEk8YQAT"/>
    <s v="0065A00001colQEQAY"/>
    <x v="12"/>
    <x v="8020"/>
    <n v="1"/>
    <n v="1"/>
    <n v="1"/>
    <x v="0"/>
  </r>
  <r>
    <b v="1"/>
    <s v="0013100001frxefAAA"/>
    <s v="0065A00001crkLtQAI"/>
    <x v="12"/>
    <x v="8021"/>
    <n v="1"/>
    <n v="1"/>
    <n v="1"/>
    <x v="0"/>
  </r>
  <r>
    <b v="1"/>
    <s v="0015A00002KuRNaQAN"/>
    <s v="0065A00001cp4QWQAY"/>
    <x v="12"/>
    <x v="8022"/>
    <n v="1"/>
    <n v="1"/>
    <n v="1"/>
    <x v="0"/>
  </r>
  <r>
    <b v="1"/>
    <s v="0015A00002QEZT2QAP"/>
    <m/>
    <x v="12"/>
    <x v="8023"/>
    <n v="1"/>
    <n v="0"/>
    <n v="1"/>
    <x v="0"/>
  </r>
  <r>
    <b v="1"/>
    <s v="0015A00002QEZT2QAP"/>
    <m/>
    <x v="12"/>
    <x v="8024"/>
    <n v="1"/>
    <n v="0"/>
    <n v="1"/>
    <x v="0"/>
  </r>
  <r>
    <b v="1"/>
    <s v="0015A00002VpPx2QAF"/>
    <m/>
    <x v="12"/>
    <x v="8025"/>
    <n v="1"/>
    <n v="0"/>
    <n v="1"/>
    <x v="0"/>
  </r>
  <r>
    <b v="1"/>
    <s v="0015A00002VodsDQAR"/>
    <m/>
    <x v="12"/>
    <x v="8026"/>
    <n v="1"/>
    <n v="0"/>
    <n v="1"/>
    <x v="0"/>
  </r>
  <r>
    <b v="1"/>
    <s v="0015A00002QEYKQQA5"/>
    <m/>
    <x v="12"/>
    <x v="8027"/>
    <n v="1"/>
    <n v="0"/>
    <n v="1"/>
    <x v="0"/>
  </r>
  <r>
    <b v="1"/>
    <s v="0013100001jbTy1AAE"/>
    <m/>
    <x v="12"/>
    <x v="8028"/>
    <n v="1"/>
    <n v="0"/>
    <n v="1"/>
    <x v="0"/>
  </r>
  <r>
    <b v="1"/>
    <s v="0015A00002UhUGnQAN"/>
    <m/>
    <x v="12"/>
    <x v="8029"/>
    <n v="1"/>
    <n v="0"/>
    <n v="1"/>
    <x v="0"/>
  </r>
  <r>
    <b v="1"/>
    <s v="0015A00002BnKi3QAF"/>
    <m/>
    <x v="12"/>
    <x v="8030"/>
    <n v="1"/>
    <n v="0"/>
    <n v="1"/>
    <x v="0"/>
  </r>
  <r>
    <b v="1"/>
    <s v="0013100001gZda5AAC"/>
    <m/>
    <x v="12"/>
    <x v="8031"/>
    <n v="1"/>
    <n v="0"/>
    <n v="1"/>
    <x v="0"/>
  </r>
  <r>
    <b v="1"/>
    <s v="0013100001jbTy1AAE"/>
    <m/>
    <x v="12"/>
    <x v="8032"/>
    <n v="1"/>
    <n v="0"/>
    <n v="1"/>
    <x v="0"/>
  </r>
  <r>
    <b v="1"/>
    <s v="0016e00002XSqc7AAD"/>
    <s v="0066e00001dzAwAAAU"/>
    <x v="12"/>
    <x v="8033"/>
    <n v="1"/>
    <n v="1"/>
    <n v="1"/>
    <x v="0"/>
  </r>
  <r>
    <b v="1"/>
    <s v="0013100001puOhPAAU"/>
    <m/>
    <x v="12"/>
    <x v="8034"/>
    <n v="1"/>
    <n v="0"/>
    <n v="1"/>
    <x v="0"/>
  </r>
  <r>
    <b v="1"/>
    <s v="0015A00002UfshqQAB"/>
    <m/>
    <x v="12"/>
    <x v="8035"/>
    <n v="1"/>
    <n v="0"/>
    <n v="1"/>
    <x v="0"/>
  </r>
  <r>
    <b v="1"/>
    <s v="0015A00002JPEVsQAP"/>
    <m/>
    <x v="12"/>
    <x v="8036"/>
    <n v="1"/>
    <n v="0"/>
    <n v="1"/>
    <x v="0"/>
  </r>
  <r>
    <b v="1"/>
    <s v="0015A00002JMtRnQAL"/>
    <m/>
    <x v="12"/>
    <x v="8037"/>
    <n v="1"/>
    <n v="0"/>
    <n v="1"/>
    <x v="0"/>
  </r>
  <r>
    <b v="1"/>
    <s v="0015A00002UhHyiQAF"/>
    <s v="0065A00001dIGJUQA4"/>
    <x v="12"/>
    <x v="8038"/>
    <n v="1"/>
    <n v="1"/>
    <n v="1"/>
    <x v="0"/>
  </r>
  <r>
    <b v="1"/>
    <s v="0015A00002RgYodQAF"/>
    <s v="0065A00001cUwkUQAS"/>
    <x v="12"/>
    <x v="8039"/>
    <n v="1"/>
    <n v="1"/>
    <n v="1"/>
    <x v="0"/>
  </r>
  <r>
    <b v="1"/>
    <s v="0013100001p59ZDAAY"/>
    <m/>
    <x v="12"/>
    <x v="8040"/>
    <n v="1"/>
    <n v="0"/>
    <n v="1"/>
    <x v="0"/>
  </r>
  <r>
    <b v="1"/>
    <s v="0015A00002TAS2TQAX"/>
    <s v="0065A00001cpx3rQAA"/>
    <x v="12"/>
    <x v="8041"/>
    <n v="1"/>
    <n v="1"/>
    <n v="1"/>
    <x v="0"/>
  </r>
  <r>
    <b v="1"/>
    <s v="0013100001p590uAAA"/>
    <s v="0065A00001cpvnkQAA"/>
    <x v="12"/>
    <x v="8042"/>
    <n v="1"/>
    <n v="1"/>
    <n v="1"/>
    <x v="0"/>
  </r>
  <r>
    <b v="1"/>
    <s v="0013100001p58YmAAI"/>
    <s v="0065A00001cpu6QQAQ"/>
    <x v="12"/>
    <x v="8043"/>
    <n v="1"/>
    <n v="1"/>
    <n v="1"/>
    <x v="0"/>
  </r>
  <r>
    <b v="1"/>
    <s v="0015A00002RfyEBQAZ"/>
    <m/>
    <x v="12"/>
    <x v="8044"/>
    <n v="1"/>
    <n v="0"/>
    <n v="1"/>
    <x v="0"/>
  </r>
  <r>
    <b v="1"/>
    <s v="0015A00002G74JLQAZ"/>
    <m/>
    <x v="13"/>
    <x v="8045"/>
    <n v="1"/>
    <n v="0"/>
    <n v="1"/>
    <x v="0"/>
  </r>
  <r>
    <b v="1"/>
    <s v="0013100001fpyoxAAA"/>
    <m/>
    <x v="13"/>
    <x v="8046"/>
    <n v="1"/>
    <n v="0"/>
    <n v="1"/>
    <x v="0"/>
  </r>
  <r>
    <b v="1"/>
    <s v="0015A00002UfL0WQAV"/>
    <s v="0065A00001dBRO9QAO"/>
    <x v="13"/>
    <x v="8047"/>
    <n v="1"/>
    <n v="1"/>
    <n v="1"/>
    <x v="0"/>
  </r>
  <r>
    <b v="1"/>
    <s v="0015A00002TD9WlQAL"/>
    <m/>
    <x v="13"/>
    <x v="8048"/>
    <n v="1"/>
    <n v="0"/>
    <n v="1"/>
    <x v="0"/>
  </r>
  <r>
    <b v="1"/>
    <s v="0015A00002TBrIIQA1"/>
    <m/>
    <x v="13"/>
    <x v="8049"/>
    <n v="1"/>
    <n v="0"/>
    <n v="1"/>
    <x v="0"/>
  </r>
  <r>
    <b v="1"/>
    <s v="0015A000022SmPFQA0"/>
    <m/>
    <x v="13"/>
    <x v="8050"/>
    <n v="1"/>
    <n v="0"/>
    <n v="1"/>
    <x v="0"/>
  </r>
  <r>
    <b v="1"/>
    <s v="0013100001gYI3JAAW"/>
    <m/>
    <x v="13"/>
    <x v="8051"/>
    <n v="1"/>
    <n v="0"/>
    <n v="1"/>
    <x v="0"/>
  </r>
  <r>
    <b v="1"/>
    <s v="0015A00002DUo6WQAT"/>
    <s v="0065A00001dBACQQA4"/>
    <x v="13"/>
    <x v="8052"/>
    <n v="1"/>
    <n v="1"/>
    <n v="1"/>
    <x v="0"/>
  </r>
  <r>
    <b v="1"/>
    <s v="0016e00002YfJeJAAV"/>
    <m/>
    <x v="13"/>
    <x v="8053"/>
    <n v="1"/>
    <n v="0"/>
    <n v="1"/>
    <x v="0"/>
  </r>
  <r>
    <b v="1"/>
    <s v="0015A000022SmPFQA0"/>
    <m/>
    <x v="13"/>
    <x v="8054"/>
    <n v="1"/>
    <n v="0"/>
    <n v="1"/>
    <x v="0"/>
  </r>
  <r>
    <b v="1"/>
    <s v="0015A000022SmPFQA0"/>
    <m/>
    <x v="13"/>
    <x v="8055"/>
    <n v="1"/>
    <n v="0"/>
    <n v="1"/>
    <x v="0"/>
  </r>
  <r>
    <b v="1"/>
    <s v="0015A00002TDToWQAX"/>
    <m/>
    <x v="13"/>
    <x v="8056"/>
    <n v="1"/>
    <n v="0"/>
    <n v="1"/>
    <x v="0"/>
  </r>
  <r>
    <b v="1"/>
    <s v="0016e00002XSOK8AAP"/>
    <s v="0066e00001dyumxAAA"/>
    <x v="13"/>
    <x v="8057"/>
    <n v="1"/>
    <n v="1"/>
    <n v="1"/>
    <x v="0"/>
  </r>
  <r>
    <b v="1"/>
    <s v="0013100001ld4rCAAQ"/>
    <m/>
    <x v="13"/>
    <x v="8058"/>
    <n v="1"/>
    <n v="0"/>
    <n v="1"/>
    <x v="0"/>
  </r>
  <r>
    <b v="1"/>
    <s v="0015A00002Ugg66QAB"/>
    <m/>
    <x v="13"/>
    <x v="8059"/>
    <n v="1"/>
    <n v="0"/>
    <n v="1"/>
    <x v="0"/>
  </r>
  <r>
    <b v="1"/>
    <s v="0013100001k7w13AAA"/>
    <m/>
    <x v="13"/>
    <x v="8060"/>
    <n v="1"/>
    <n v="0"/>
    <n v="1"/>
    <x v="0"/>
  </r>
  <r>
    <b v="1"/>
    <s v="0015A00002UgtUGQAZ"/>
    <m/>
    <x v="13"/>
    <x v="8061"/>
    <n v="1"/>
    <n v="0"/>
    <n v="1"/>
    <x v="0"/>
  </r>
  <r>
    <b v="1"/>
    <s v="0016e00002ZxQnGAAV"/>
    <m/>
    <x v="13"/>
    <x v="8062"/>
    <n v="1"/>
    <n v="0"/>
    <n v="1"/>
    <x v="0"/>
  </r>
  <r>
    <b v="1"/>
    <s v="0015A00002UgNA8QAN"/>
    <m/>
    <x v="13"/>
    <x v="8063"/>
    <n v="1"/>
    <n v="0"/>
    <n v="1"/>
    <x v="0"/>
  </r>
  <r>
    <b v="1"/>
    <s v="0015A00002Ui1vFQAR"/>
    <s v="0065A00001dKJV8QAO"/>
    <x v="13"/>
    <x v="8064"/>
    <n v="1"/>
    <n v="1"/>
    <n v="1"/>
    <x v="0"/>
  </r>
  <r>
    <b v="1"/>
    <s v="0015A00002UhTZ5QAN"/>
    <s v="0065A00001dIz0PQAS"/>
    <x v="13"/>
    <x v="8065"/>
    <n v="1"/>
    <n v="1"/>
    <n v="1"/>
    <x v="0"/>
  </r>
  <r>
    <b v="1"/>
    <s v="0015A000022SmPFQA0"/>
    <m/>
    <x v="13"/>
    <x v="8066"/>
    <n v="1"/>
    <n v="0"/>
    <n v="1"/>
    <x v="0"/>
  </r>
  <r>
    <b v="1"/>
    <s v="0015A00002UheACQAZ"/>
    <m/>
    <x v="13"/>
    <x v="8067"/>
    <n v="1"/>
    <n v="0"/>
    <n v="1"/>
    <x v="0"/>
  </r>
  <r>
    <b v="1"/>
    <s v="0015A00001ztgWoQAI"/>
    <m/>
    <x v="13"/>
    <x v="8068"/>
    <n v="1"/>
    <n v="0"/>
    <n v="1"/>
    <x v="0"/>
  </r>
  <r>
    <b v="1"/>
    <s v="0015A00002TDIEQQA5"/>
    <s v="0065A00001csGBYQA2"/>
    <x v="13"/>
    <x v="8069"/>
    <n v="1"/>
    <n v="1"/>
    <n v="1"/>
    <x v="0"/>
  </r>
  <r>
    <b v="1"/>
    <s v="0015A00002TDIEQQA5"/>
    <m/>
    <x v="13"/>
    <x v="8070"/>
    <n v="1"/>
    <n v="0"/>
    <n v="1"/>
    <x v="0"/>
  </r>
  <r>
    <b v="1"/>
    <s v="0015A00002UeWdHQAV"/>
    <m/>
    <x v="13"/>
    <x v="8071"/>
    <n v="1"/>
    <n v="0"/>
    <n v="1"/>
    <x v="0"/>
  </r>
  <r>
    <b v="1"/>
    <s v="0015A00002RgX41QAF"/>
    <m/>
    <x v="12"/>
    <x v="8072"/>
    <n v="1"/>
    <n v="0"/>
    <n v="1"/>
    <x v="0"/>
  </r>
  <r>
    <b v="1"/>
    <s v="0016e00002ZwenwAAB"/>
    <s v="0066e00001eaU29AAE"/>
    <x v="12"/>
    <x v="8073"/>
    <n v="1"/>
    <n v="1"/>
    <n v="1"/>
    <x v="0"/>
  </r>
  <r>
    <b v="1"/>
    <s v="0016e00002ZwUcBAAV"/>
    <s v="0066e00001eaOgsAAE"/>
    <x v="12"/>
    <x v="8074"/>
    <n v="1"/>
    <n v="1"/>
    <n v="1"/>
    <x v="0"/>
  </r>
  <r>
    <b v="1"/>
    <s v="0016e00002ZxGzkAAF"/>
    <s v="0066e00001ebNNnAAM"/>
    <x v="12"/>
    <x v="8075"/>
    <n v="1"/>
    <n v="1"/>
    <n v="1"/>
    <x v="0"/>
  </r>
  <r>
    <b v="0"/>
    <m/>
    <m/>
    <x v="13"/>
    <x v="8076"/>
    <n v="0"/>
    <n v="0"/>
    <n v="0"/>
    <x v="0"/>
  </r>
  <r>
    <b v="0"/>
    <m/>
    <m/>
    <x v="13"/>
    <x v="8077"/>
    <n v="0"/>
    <n v="0"/>
    <n v="0"/>
    <x v="0"/>
  </r>
  <r>
    <b v="0"/>
    <m/>
    <m/>
    <x v="13"/>
    <x v="8078"/>
    <n v="0"/>
    <n v="0"/>
    <n v="0"/>
    <x v="0"/>
  </r>
  <r>
    <b v="0"/>
    <m/>
    <m/>
    <x v="13"/>
    <x v="8079"/>
    <n v="0"/>
    <n v="0"/>
    <n v="0"/>
    <x v="0"/>
  </r>
  <r>
    <b v="0"/>
    <m/>
    <m/>
    <x v="13"/>
    <x v="8080"/>
    <n v="0"/>
    <n v="0"/>
    <n v="0"/>
    <x v="0"/>
  </r>
  <r>
    <b v="0"/>
    <m/>
    <m/>
    <x v="13"/>
    <x v="8081"/>
    <n v="0"/>
    <n v="0"/>
    <n v="0"/>
    <x v="0"/>
  </r>
  <r>
    <b v="0"/>
    <m/>
    <m/>
    <x v="13"/>
    <x v="8082"/>
    <n v="0"/>
    <n v="0"/>
    <n v="0"/>
    <x v="0"/>
  </r>
  <r>
    <b v="0"/>
    <m/>
    <m/>
    <x v="13"/>
    <x v="8083"/>
    <n v="0"/>
    <n v="0"/>
    <n v="0"/>
    <x v="0"/>
  </r>
  <r>
    <b v="0"/>
    <m/>
    <m/>
    <x v="13"/>
    <x v="8084"/>
    <n v="0"/>
    <n v="0"/>
    <n v="0"/>
    <x v="0"/>
  </r>
  <r>
    <b v="0"/>
    <m/>
    <m/>
    <x v="13"/>
    <x v="8085"/>
    <n v="0"/>
    <n v="0"/>
    <n v="0"/>
    <x v="0"/>
  </r>
  <r>
    <b v="0"/>
    <m/>
    <m/>
    <x v="13"/>
    <x v="8086"/>
    <n v="0"/>
    <n v="0"/>
    <n v="0"/>
    <x v="0"/>
  </r>
  <r>
    <b v="0"/>
    <m/>
    <m/>
    <x v="13"/>
    <x v="8087"/>
    <n v="0"/>
    <n v="0"/>
    <n v="0"/>
    <x v="0"/>
  </r>
  <r>
    <b v="0"/>
    <m/>
    <m/>
    <x v="13"/>
    <x v="8088"/>
    <n v="0"/>
    <n v="0"/>
    <n v="0"/>
    <x v="0"/>
  </r>
  <r>
    <b v="0"/>
    <m/>
    <m/>
    <x v="13"/>
    <x v="8089"/>
    <n v="0"/>
    <n v="0"/>
    <n v="0"/>
    <x v="0"/>
  </r>
  <r>
    <b v="0"/>
    <m/>
    <m/>
    <x v="13"/>
    <x v="8090"/>
    <n v="0"/>
    <n v="0"/>
    <n v="0"/>
    <x v="0"/>
  </r>
  <r>
    <b v="0"/>
    <m/>
    <m/>
    <x v="13"/>
    <x v="8091"/>
    <n v="0"/>
    <n v="0"/>
    <n v="0"/>
    <x v="0"/>
  </r>
  <r>
    <b v="0"/>
    <m/>
    <m/>
    <x v="13"/>
    <x v="8092"/>
    <n v="0"/>
    <n v="0"/>
    <n v="0"/>
    <x v="0"/>
  </r>
  <r>
    <b v="0"/>
    <m/>
    <m/>
    <x v="13"/>
    <x v="8093"/>
    <n v="0"/>
    <n v="0"/>
    <n v="0"/>
    <x v="0"/>
  </r>
  <r>
    <b v="0"/>
    <m/>
    <m/>
    <x v="12"/>
    <x v="8094"/>
    <n v="0"/>
    <n v="0"/>
    <n v="0"/>
    <x v="10"/>
  </r>
  <r>
    <b v="0"/>
    <m/>
    <m/>
    <x v="12"/>
    <x v="8095"/>
    <n v="0"/>
    <n v="0"/>
    <n v="0"/>
    <x v="10"/>
  </r>
  <r>
    <b v="0"/>
    <m/>
    <m/>
    <x v="12"/>
    <x v="8096"/>
    <n v="0"/>
    <n v="0"/>
    <n v="0"/>
    <x v="10"/>
  </r>
  <r>
    <b v="0"/>
    <m/>
    <m/>
    <x v="12"/>
    <x v="8097"/>
    <n v="0"/>
    <n v="0"/>
    <n v="0"/>
    <x v="10"/>
  </r>
  <r>
    <b v="0"/>
    <m/>
    <m/>
    <x v="12"/>
    <x v="8098"/>
    <n v="0"/>
    <n v="0"/>
    <n v="0"/>
    <x v="10"/>
  </r>
  <r>
    <b v="0"/>
    <m/>
    <m/>
    <x v="12"/>
    <x v="8099"/>
    <n v="0"/>
    <n v="0"/>
    <n v="0"/>
    <x v="10"/>
  </r>
  <r>
    <b v="0"/>
    <m/>
    <m/>
    <x v="12"/>
    <x v="8100"/>
    <n v="0"/>
    <n v="0"/>
    <n v="0"/>
    <x v="10"/>
  </r>
  <r>
    <b v="0"/>
    <m/>
    <m/>
    <x v="12"/>
    <x v="8101"/>
    <n v="0"/>
    <n v="0"/>
    <n v="0"/>
    <x v="10"/>
  </r>
  <r>
    <b v="0"/>
    <m/>
    <m/>
    <x v="12"/>
    <x v="8102"/>
    <n v="0"/>
    <n v="0"/>
    <n v="0"/>
    <x v="10"/>
  </r>
  <r>
    <b v="0"/>
    <m/>
    <m/>
    <x v="12"/>
    <x v="8103"/>
    <n v="0"/>
    <n v="0"/>
    <n v="0"/>
    <x v="10"/>
  </r>
  <r>
    <b v="0"/>
    <m/>
    <m/>
    <x v="12"/>
    <x v="8104"/>
    <n v="0"/>
    <n v="0"/>
    <n v="0"/>
    <x v="8"/>
  </r>
  <r>
    <b v="1"/>
    <s v="0016e00002YfTBiAAN"/>
    <m/>
    <x v="12"/>
    <x v="8105"/>
    <n v="1"/>
    <n v="0"/>
    <n v="1"/>
    <x v="8"/>
  </r>
  <r>
    <b v="0"/>
    <m/>
    <m/>
    <x v="12"/>
    <x v="8106"/>
    <n v="0"/>
    <n v="0"/>
    <n v="0"/>
    <x v="9"/>
  </r>
  <r>
    <b v="0"/>
    <m/>
    <m/>
    <x v="12"/>
    <x v="8107"/>
    <n v="0"/>
    <n v="0"/>
    <n v="0"/>
    <x v="9"/>
  </r>
  <r>
    <b v="0"/>
    <m/>
    <m/>
    <x v="12"/>
    <x v="8108"/>
    <n v="0"/>
    <n v="0"/>
    <n v="0"/>
    <x v="9"/>
  </r>
  <r>
    <b v="0"/>
    <m/>
    <m/>
    <x v="12"/>
    <x v="8109"/>
    <n v="0"/>
    <n v="0"/>
    <n v="0"/>
    <x v="2"/>
  </r>
  <r>
    <b v="0"/>
    <m/>
    <m/>
    <x v="12"/>
    <x v="8110"/>
    <n v="0"/>
    <n v="0"/>
    <n v="0"/>
    <x v="6"/>
  </r>
  <r>
    <b v="0"/>
    <m/>
    <m/>
    <x v="12"/>
    <x v="8111"/>
    <n v="0"/>
    <n v="0"/>
    <n v="0"/>
    <x v="6"/>
  </r>
  <r>
    <b v="0"/>
    <m/>
    <m/>
    <x v="12"/>
    <x v="8112"/>
    <n v="0"/>
    <n v="0"/>
    <n v="0"/>
    <x v="1"/>
  </r>
  <r>
    <b v="0"/>
    <m/>
    <m/>
    <x v="12"/>
    <x v="8113"/>
    <n v="0"/>
    <n v="0"/>
    <n v="0"/>
    <x v="1"/>
  </r>
  <r>
    <b v="0"/>
    <m/>
    <m/>
    <x v="12"/>
    <x v="8114"/>
    <n v="0"/>
    <n v="0"/>
    <n v="0"/>
    <x v="1"/>
  </r>
  <r>
    <b v="0"/>
    <m/>
    <m/>
    <x v="12"/>
    <x v="8115"/>
    <n v="0"/>
    <n v="0"/>
    <n v="0"/>
    <x v="1"/>
  </r>
  <r>
    <b v="0"/>
    <m/>
    <m/>
    <x v="12"/>
    <x v="8116"/>
    <n v="0"/>
    <n v="0"/>
    <n v="0"/>
    <x v="10"/>
  </r>
  <r>
    <b v="0"/>
    <m/>
    <m/>
    <x v="12"/>
    <x v="8117"/>
    <n v="0"/>
    <n v="0"/>
    <n v="0"/>
    <x v="10"/>
  </r>
  <r>
    <b v="0"/>
    <m/>
    <m/>
    <x v="12"/>
    <x v="8118"/>
    <n v="0"/>
    <n v="0"/>
    <n v="0"/>
    <x v="6"/>
  </r>
  <r>
    <b v="0"/>
    <m/>
    <m/>
    <x v="12"/>
    <x v="8119"/>
    <n v="0"/>
    <n v="0"/>
    <n v="0"/>
    <x v="6"/>
  </r>
  <r>
    <b v="0"/>
    <m/>
    <m/>
    <x v="12"/>
    <x v="8120"/>
    <n v="0"/>
    <n v="0"/>
    <n v="0"/>
    <x v="6"/>
  </r>
  <r>
    <b v="0"/>
    <m/>
    <m/>
    <x v="12"/>
    <x v="8121"/>
    <n v="0"/>
    <n v="0"/>
    <n v="0"/>
    <x v="6"/>
  </r>
  <r>
    <b v="0"/>
    <m/>
    <m/>
    <x v="12"/>
    <x v="8122"/>
    <n v="0"/>
    <n v="0"/>
    <n v="0"/>
    <x v="6"/>
  </r>
  <r>
    <b v="0"/>
    <m/>
    <m/>
    <x v="12"/>
    <x v="8123"/>
    <n v="0"/>
    <n v="0"/>
    <n v="0"/>
    <x v="6"/>
  </r>
  <r>
    <b v="0"/>
    <m/>
    <m/>
    <x v="12"/>
    <x v="8124"/>
    <n v="0"/>
    <n v="0"/>
    <n v="0"/>
    <x v="9"/>
  </r>
  <r>
    <b v="0"/>
    <m/>
    <m/>
    <x v="12"/>
    <x v="8125"/>
    <n v="0"/>
    <n v="0"/>
    <n v="0"/>
    <x v="9"/>
  </r>
  <r>
    <b v="0"/>
    <m/>
    <m/>
    <x v="12"/>
    <x v="8126"/>
    <n v="0"/>
    <n v="0"/>
    <n v="0"/>
    <x v="9"/>
  </r>
  <r>
    <b v="0"/>
    <m/>
    <m/>
    <x v="12"/>
    <x v="8127"/>
    <n v="0"/>
    <n v="0"/>
    <n v="0"/>
    <x v="9"/>
  </r>
  <r>
    <b v="0"/>
    <m/>
    <m/>
    <x v="12"/>
    <x v="8128"/>
    <n v="0"/>
    <n v="0"/>
    <n v="0"/>
    <x v="9"/>
  </r>
  <r>
    <b v="0"/>
    <m/>
    <m/>
    <x v="12"/>
    <x v="8129"/>
    <n v="0"/>
    <n v="0"/>
    <n v="0"/>
    <x v="8"/>
  </r>
  <r>
    <b v="0"/>
    <m/>
    <m/>
    <x v="12"/>
    <x v="8130"/>
    <n v="0"/>
    <n v="0"/>
    <n v="0"/>
    <x v="8"/>
  </r>
  <r>
    <b v="0"/>
    <m/>
    <m/>
    <x v="12"/>
    <x v="8131"/>
    <n v="0"/>
    <n v="0"/>
    <n v="0"/>
    <x v="2"/>
  </r>
  <r>
    <b v="0"/>
    <m/>
    <m/>
    <x v="12"/>
    <x v="8132"/>
    <n v="0"/>
    <n v="0"/>
    <n v="0"/>
    <x v="9"/>
  </r>
  <r>
    <b v="0"/>
    <m/>
    <m/>
    <x v="12"/>
    <x v="8133"/>
    <n v="0"/>
    <n v="0"/>
    <n v="0"/>
    <x v="10"/>
  </r>
  <r>
    <b v="0"/>
    <m/>
    <m/>
    <x v="12"/>
    <x v="8134"/>
    <n v="0"/>
    <n v="0"/>
    <n v="0"/>
    <x v="10"/>
  </r>
  <r>
    <b v="0"/>
    <m/>
    <m/>
    <x v="12"/>
    <x v="8135"/>
    <n v="0"/>
    <n v="0"/>
    <n v="0"/>
    <x v="10"/>
  </r>
  <r>
    <b v="0"/>
    <m/>
    <m/>
    <x v="12"/>
    <x v="8136"/>
    <n v="0"/>
    <n v="0"/>
    <n v="0"/>
    <x v="10"/>
  </r>
  <r>
    <b v="0"/>
    <m/>
    <m/>
    <x v="12"/>
    <x v="8137"/>
    <n v="0"/>
    <n v="0"/>
    <n v="0"/>
    <x v="10"/>
  </r>
  <r>
    <b v="0"/>
    <m/>
    <m/>
    <x v="12"/>
    <x v="8138"/>
    <n v="0"/>
    <n v="0"/>
    <n v="0"/>
    <x v="10"/>
  </r>
  <r>
    <b v="0"/>
    <m/>
    <m/>
    <x v="12"/>
    <x v="8139"/>
    <n v="0"/>
    <n v="0"/>
    <n v="0"/>
    <x v="10"/>
  </r>
  <r>
    <b v="0"/>
    <m/>
    <m/>
    <x v="12"/>
    <x v="8140"/>
    <n v="0"/>
    <n v="0"/>
    <n v="0"/>
    <x v="10"/>
  </r>
  <r>
    <b v="0"/>
    <m/>
    <m/>
    <x v="12"/>
    <x v="8141"/>
    <n v="0"/>
    <n v="0"/>
    <n v="0"/>
    <x v="10"/>
  </r>
  <r>
    <b v="0"/>
    <m/>
    <m/>
    <x v="12"/>
    <x v="8142"/>
    <n v="0"/>
    <n v="0"/>
    <n v="0"/>
    <x v="10"/>
  </r>
  <r>
    <b v="0"/>
    <m/>
    <m/>
    <x v="12"/>
    <x v="8143"/>
    <n v="0"/>
    <n v="0"/>
    <n v="0"/>
    <x v="9"/>
  </r>
  <r>
    <b v="0"/>
    <m/>
    <m/>
    <x v="12"/>
    <x v="8144"/>
    <n v="0"/>
    <n v="0"/>
    <n v="0"/>
    <x v="9"/>
  </r>
  <r>
    <b v="0"/>
    <m/>
    <m/>
    <x v="12"/>
    <x v="8145"/>
    <n v="0"/>
    <n v="0"/>
    <n v="0"/>
    <x v="9"/>
  </r>
  <r>
    <b v="0"/>
    <m/>
    <m/>
    <x v="12"/>
    <x v="8146"/>
    <n v="0"/>
    <n v="0"/>
    <n v="0"/>
    <x v="9"/>
  </r>
  <r>
    <b v="0"/>
    <m/>
    <m/>
    <x v="12"/>
    <x v="8147"/>
    <n v="0"/>
    <n v="0"/>
    <n v="0"/>
    <x v="6"/>
  </r>
  <r>
    <b v="0"/>
    <m/>
    <m/>
    <x v="12"/>
    <x v="8148"/>
    <n v="0"/>
    <n v="0"/>
    <n v="0"/>
    <x v="9"/>
  </r>
  <r>
    <b v="0"/>
    <m/>
    <m/>
    <x v="12"/>
    <x v="8149"/>
    <n v="0"/>
    <n v="0"/>
    <n v="0"/>
    <x v="6"/>
  </r>
  <r>
    <b v="0"/>
    <m/>
    <m/>
    <x v="12"/>
    <x v="8150"/>
    <n v="0"/>
    <n v="0"/>
    <n v="0"/>
    <x v="6"/>
  </r>
  <r>
    <b v="0"/>
    <m/>
    <m/>
    <x v="12"/>
    <x v="8151"/>
    <n v="0"/>
    <n v="0"/>
    <n v="0"/>
    <x v="2"/>
  </r>
  <r>
    <b v="0"/>
    <m/>
    <m/>
    <x v="12"/>
    <x v="8152"/>
    <n v="0"/>
    <n v="0"/>
    <n v="0"/>
    <x v="2"/>
  </r>
  <r>
    <b v="0"/>
    <m/>
    <m/>
    <x v="12"/>
    <x v="8153"/>
    <n v="0"/>
    <n v="0"/>
    <n v="0"/>
    <x v="2"/>
  </r>
  <r>
    <b v="0"/>
    <m/>
    <m/>
    <x v="12"/>
    <x v="8154"/>
    <n v="0"/>
    <n v="0"/>
    <n v="0"/>
    <x v="6"/>
  </r>
  <r>
    <b v="0"/>
    <m/>
    <m/>
    <x v="12"/>
    <x v="8155"/>
    <n v="0"/>
    <n v="0"/>
    <n v="0"/>
    <x v="6"/>
  </r>
  <r>
    <b v="0"/>
    <m/>
    <m/>
    <x v="12"/>
    <x v="8156"/>
    <n v="0"/>
    <n v="0"/>
    <n v="0"/>
    <x v="6"/>
  </r>
  <r>
    <b v="0"/>
    <m/>
    <m/>
    <x v="12"/>
    <x v="8157"/>
    <n v="0"/>
    <n v="0"/>
    <n v="0"/>
    <x v="6"/>
  </r>
  <r>
    <b v="0"/>
    <m/>
    <m/>
    <x v="12"/>
    <x v="8158"/>
    <n v="0"/>
    <n v="0"/>
    <n v="0"/>
    <x v="6"/>
  </r>
  <r>
    <b v="0"/>
    <m/>
    <m/>
    <x v="12"/>
    <x v="8159"/>
    <n v="0"/>
    <n v="0"/>
    <n v="0"/>
    <x v="6"/>
  </r>
  <r>
    <b v="0"/>
    <m/>
    <m/>
    <x v="12"/>
    <x v="8160"/>
    <n v="0"/>
    <n v="0"/>
    <n v="0"/>
    <x v="6"/>
  </r>
  <r>
    <b v="0"/>
    <m/>
    <m/>
    <x v="12"/>
    <x v="8161"/>
    <n v="0"/>
    <n v="0"/>
    <n v="0"/>
    <x v="6"/>
  </r>
  <r>
    <b v="0"/>
    <m/>
    <m/>
    <x v="12"/>
    <x v="8162"/>
    <n v="0"/>
    <n v="0"/>
    <n v="0"/>
    <x v="6"/>
  </r>
  <r>
    <b v="0"/>
    <m/>
    <m/>
    <x v="12"/>
    <x v="8163"/>
    <n v="0"/>
    <n v="0"/>
    <n v="0"/>
    <x v="6"/>
  </r>
  <r>
    <b v="0"/>
    <m/>
    <m/>
    <x v="12"/>
    <x v="8164"/>
    <n v="0"/>
    <n v="0"/>
    <n v="0"/>
    <x v="6"/>
  </r>
  <r>
    <b v="0"/>
    <m/>
    <m/>
    <x v="12"/>
    <x v="8165"/>
    <n v="0"/>
    <n v="0"/>
    <n v="0"/>
    <x v="6"/>
  </r>
  <r>
    <b v="0"/>
    <m/>
    <m/>
    <x v="12"/>
    <x v="8166"/>
    <n v="0"/>
    <n v="0"/>
    <n v="0"/>
    <x v="2"/>
  </r>
  <r>
    <b v="0"/>
    <m/>
    <m/>
    <x v="12"/>
    <x v="8167"/>
    <n v="0"/>
    <n v="0"/>
    <n v="0"/>
    <x v="6"/>
  </r>
  <r>
    <b v="0"/>
    <m/>
    <m/>
    <x v="12"/>
    <x v="8168"/>
    <n v="0"/>
    <n v="0"/>
    <n v="0"/>
    <x v="0"/>
  </r>
  <r>
    <b v="0"/>
    <m/>
    <m/>
    <x v="12"/>
    <x v="8169"/>
    <n v="0"/>
    <n v="0"/>
    <n v="0"/>
    <x v="0"/>
  </r>
  <r>
    <b v="0"/>
    <m/>
    <m/>
    <x v="12"/>
    <x v="8170"/>
    <n v="0"/>
    <n v="0"/>
    <n v="0"/>
    <x v="0"/>
  </r>
  <r>
    <b v="0"/>
    <m/>
    <m/>
    <x v="12"/>
    <x v="8171"/>
    <n v="0"/>
    <n v="0"/>
    <n v="0"/>
    <x v="0"/>
  </r>
  <r>
    <b v="0"/>
    <m/>
    <m/>
    <x v="12"/>
    <x v="8172"/>
    <n v="0"/>
    <n v="0"/>
    <n v="0"/>
    <x v="1"/>
  </r>
  <r>
    <b v="0"/>
    <m/>
    <m/>
    <x v="12"/>
    <x v="8173"/>
    <n v="0"/>
    <n v="0"/>
    <n v="0"/>
    <x v="1"/>
  </r>
  <r>
    <b v="0"/>
    <m/>
    <m/>
    <x v="12"/>
    <x v="8174"/>
    <n v="0"/>
    <n v="0"/>
    <n v="0"/>
    <x v="1"/>
  </r>
  <r>
    <b v="0"/>
    <m/>
    <m/>
    <x v="12"/>
    <x v="8175"/>
    <n v="0"/>
    <n v="0"/>
    <n v="0"/>
    <x v="8"/>
  </r>
  <r>
    <b v="0"/>
    <m/>
    <m/>
    <x v="12"/>
    <x v="8176"/>
    <n v="0"/>
    <n v="0"/>
    <n v="0"/>
    <x v="8"/>
  </r>
  <r>
    <b v="0"/>
    <m/>
    <m/>
    <x v="13"/>
    <x v="8177"/>
    <n v="0"/>
    <n v="0"/>
    <n v="0"/>
    <x v="8"/>
  </r>
  <r>
    <b v="0"/>
    <m/>
    <m/>
    <x v="13"/>
    <x v="8178"/>
    <n v="0"/>
    <n v="0"/>
    <n v="0"/>
    <x v="8"/>
  </r>
  <r>
    <b v="0"/>
    <m/>
    <m/>
    <x v="13"/>
    <x v="8179"/>
    <n v="0"/>
    <n v="0"/>
    <n v="0"/>
    <x v="8"/>
  </r>
  <r>
    <b v="0"/>
    <m/>
    <m/>
    <x v="13"/>
    <x v="8180"/>
    <n v="0"/>
    <n v="0"/>
    <n v="0"/>
    <x v="3"/>
  </r>
  <r>
    <b v="0"/>
    <m/>
    <m/>
    <x v="13"/>
    <x v="8181"/>
    <n v="0"/>
    <n v="0"/>
    <n v="0"/>
    <x v="3"/>
  </r>
  <r>
    <b v="0"/>
    <m/>
    <m/>
    <x v="13"/>
    <x v="8182"/>
    <n v="0"/>
    <n v="0"/>
    <n v="0"/>
    <x v="3"/>
  </r>
  <r>
    <b v="0"/>
    <m/>
    <m/>
    <x v="13"/>
    <x v="8183"/>
    <n v="0"/>
    <n v="0"/>
    <n v="0"/>
    <x v="3"/>
  </r>
  <r>
    <b v="0"/>
    <m/>
    <m/>
    <x v="13"/>
    <x v="8184"/>
    <n v="0"/>
    <n v="0"/>
    <n v="0"/>
    <x v="3"/>
  </r>
  <r>
    <b v="0"/>
    <m/>
    <m/>
    <x v="13"/>
    <x v="8185"/>
    <n v="0"/>
    <n v="0"/>
    <n v="0"/>
    <x v="3"/>
  </r>
  <r>
    <b v="0"/>
    <m/>
    <m/>
    <x v="13"/>
    <x v="8186"/>
    <n v="0"/>
    <n v="0"/>
    <n v="0"/>
    <x v="3"/>
  </r>
  <r>
    <b v="0"/>
    <m/>
    <m/>
    <x v="13"/>
    <x v="8187"/>
    <n v="0"/>
    <n v="0"/>
    <n v="0"/>
    <x v="3"/>
  </r>
  <r>
    <b v="0"/>
    <m/>
    <m/>
    <x v="13"/>
    <x v="8188"/>
    <n v="0"/>
    <n v="0"/>
    <n v="0"/>
    <x v="3"/>
  </r>
  <r>
    <b v="0"/>
    <m/>
    <m/>
    <x v="13"/>
    <x v="8189"/>
    <n v="0"/>
    <n v="0"/>
    <n v="0"/>
    <x v="3"/>
  </r>
  <r>
    <b v="0"/>
    <m/>
    <m/>
    <x v="13"/>
    <x v="8190"/>
    <n v="0"/>
    <n v="0"/>
    <n v="0"/>
    <x v="3"/>
  </r>
  <r>
    <b v="0"/>
    <m/>
    <m/>
    <x v="13"/>
    <x v="8191"/>
    <n v="0"/>
    <n v="0"/>
    <n v="0"/>
    <x v="3"/>
  </r>
  <r>
    <b v="0"/>
    <m/>
    <m/>
    <x v="13"/>
    <x v="8192"/>
    <n v="0"/>
    <n v="0"/>
    <n v="0"/>
    <x v="3"/>
  </r>
  <r>
    <b v="0"/>
    <m/>
    <m/>
    <x v="13"/>
    <x v="8193"/>
    <n v="0"/>
    <n v="0"/>
    <n v="0"/>
    <x v="3"/>
  </r>
  <r>
    <b v="0"/>
    <m/>
    <m/>
    <x v="13"/>
    <x v="8194"/>
    <n v="0"/>
    <n v="0"/>
    <n v="0"/>
    <x v="3"/>
  </r>
  <r>
    <b v="0"/>
    <m/>
    <m/>
    <x v="13"/>
    <x v="8195"/>
    <n v="0"/>
    <n v="0"/>
    <n v="0"/>
    <x v="3"/>
  </r>
  <r>
    <b v="0"/>
    <m/>
    <m/>
    <x v="13"/>
    <x v="8196"/>
    <n v="0"/>
    <n v="0"/>
    <n v="0"/>
    <x v="3"/>
  </r>
  <r>
    <b v="0"/>
    <m/>
    <m/>
    <x v="13"/>
    <x v="8197"/>
    <n v="0"/>
    <n v="0"/>
    <n v="0"/>
    <x v="3"/>
  </r>
  <r>
    <b v="0"/>
    <m/>
    <m/>
    <x v="13"/>
    <x v="8198"/>
    <n v="0"/>
    <n v="0"/>
    <n v="0"/>
    <x v="3"/>
  </r>
  <r>
    <b v="0"/>
    <m/>
    <m/>
    <x v="13"/>
    <x v="8199"/>
    <n v="0"/>
    <n v="0"/>
    <n v="0"/>
    <x v="3"/>
  </r>
  <r>
    <b v="0"/>
    <m/>
    <m/>
    <x v="13"/>
    <x v="8200"/>
    <n v="0"/>
    <n v="0"/>
    <n v="0"/>
    <x v="3"/>
  </r>
  <r>
    <b v="0"/>
    <m/>
    <m/>
    <x v="13"/>
    <x v="8201"/>
    <n v="0"/>
    <n v="0"/>
    <n v="0"/>
    <x v="3"/>
  </r>
  <r>
    <b v="0"/>
    <m/>
    <m/>
    <x v="13"/>
    <x v="8202"/>
    <n v="0"/>
    <n v="0"/>
    <n v="0"/>
    <x v="3"/>
  </r>
  <r>
    <b v="0"/>
    <m/>
    <m/>
    <x v="13"/>
    <x v="8203"/>
    <n v="0"/>
    <n v="0"/>
    <n v="0"/>
    <x v="3"/>
  </r>
  <r>
    <b v="0"/>
    <m/>
    <m/>
    <x v="13"/>
    <x v="8204"/>
    <n v="0"/>
    <n v="0"/>
    <n v="0"/>
    <x v="3"/>
  </r>
  <r>
    <b v="0"/>
    <m/>
    <m/>
    <x v="13"/>
    <x v="8205"/>
    <n v="0"/>
    <n v="0"/>
    <n v="0"/>
    <x v="3"/>
  </r>
  <r>
    <b v="0"/>
    <m/>
    <m/>
    <x v="13"/>
    <x v="8206"/>
    <n v="0"/>
    <n v="0"/>
    <n v="0"/>
    <x v="3"/>
  </r>
  <r>
    <b v="0"/>
    <m/>
    <m/>
    <x v="13"/>
    <x v="8207"/>
    <n v="0"/>
    <n v="0"/>
    <n v="0"/>
    <x v="3"/>
  </r>
  <r>
    <b v="0"/>
    <m/>
    <m/>
    <x v="13"/>
    <x v="8208"/>
    <n v="0"/>
    <n v="0"/>
    <n v="0"/>
    <x v="3"/>
  </r>
  <r>
    <b v="0"/>
    <m/>
    <m/>
    <x v="13"/>
    <x v="8209"/>
    <n v="0"/>
    <n v="0"/>
    <n v="0"/>
    <x v="3"/>
  </r>
  <r>
    <b v="0"/>
    <m/>
    <m/>
    <x v="13"/>
    <x v="8210"/>
    <n v="0"/>
    <n v="0"/>
    <n v="0"/>
    <x v="3"/>
  </r>
  <r>
    <b v="0"/>
    <m/>
    <m/>
    <x v="13"/>
    <x v="8211"/>
    <n v="0"/>
    <n v="0"/>
    <n v="0"/>
    <x v="3"/>
  </r>
  <r>
    <b v="0"/>
    <m/>
    <m/>
    <x v="13"/>
    <x v="8212"/>
    <n v="0"/>
    <n v="0"/>
    <n v="0"/>
    <x v="3"/>
  </r>
  <r>
    <b v="0"/>
    <m/>
    <m/>
    <x v="13"/>
    <x v="8213"/>
    <n v="0"/>
    <n v="0"/>
    <n v="0"/>
    <x v="3"/>
  </r>
  <r>
    <b v="0"/>
    <m/>
    <m/>
    <x v="13"/>
    <x v="8214"/>
    <n v="0"/>
    <n v="0"/>
    <n v="0"/>
    <x v="3"/>
  </r>
  <r>
    <b v="0"/>
    <m/>
    <m/>
    <x v="13"/>
    <x v="8215"/>
    <n v="0"/>
    <n v="0"/>
    <n v="0"/>
    <x v="3"/>
  </r>
  <r>
    <b v="0"/>
    <m/>
    <m/>
    <x v="13"/>
    <x v="8216"/>
    <n v="0"/>
    <n v="0"/>
    <n v="0"/>
    <x v="3"/>
  </r>
  <r>
    <b v="0"/>
    <m/>
    <m/>
    <x v="13"/>
    <x v="8217"/>
    <n v="0"/>
    <n v="0"/>
    <n v="0"/>
    <x v="3"/>
  </r>
  <r>
    <b v="0"/>
    <m/>
    <m/>
    <x v="13"/>
    <x v="8218"/>
    <n v="0"/>
    <n v="0"/>
    <n v="0"/>
    <x v="3"/>
  </r>
  <r>
    <b v="0"/>
    <m/>
    <m/>
    <x v="13"/>
    <x v="8219"/>
    <n v="0"/>
    <n v="0"/>
    <n v="0"/>
    <x v="3"/>
  </r>
  <r>
    <b v="0"/>
    <m/>
    <m/>
    <x v="13"/>
    <x v="8220"/>
    <n v="0"/>
    <n v="0"/>
    <n v="0"/>
    <x v="3"/>
  </r>
  <r>
    <b v="0"/>
    <m/>
    <m/>
    <x v="13"/>
    <x v="8221"/>
    <n v="0"/>
    <n v="0"/>
    <n v="0"/>
    <x v="3"/>
  </r>
  <r>
    <b v="0"/>
    <m/>
    <m/>
    <x v="13"/>
    <x v="8222"/>
    <n v="0"/>
    <n v="0"/>
    <n v="0"/>
    <x v="3"/>
  </r>
  <r>
    <b v="0"/>
    <m/>
    <m/>
    <x v="13"/>
    <x v="8223"/>
    <n v="0"/>
    <n v="0"/>
    <n v="0"/>
    <x v="9"/>
  </r>
  <r>
    <b v="0"/>
    <m/>
    <m/>
    <x v="13"/>
    <x v="8224"/>
    <n v="0"/>
    <n v="0"/>
    <n v="0"/>
    <x v="8"/>
  </r>
  <r>
    <b v="0"/>
    <m/>
    <m/>
    <x v="13"/>
    <x v="8225"/>
    <n v="0"/>
    <n v="0"/>
    <n v="0"/>
    <x v="8"/>
  </r>
  <r>
    <b v="0"/>
    <m/>
    <m/>
    <x v="13"/>
    <x v="8226"/>
    <n v="0"/>
    <n v="0"/>
    <n v="0"/>
    <x v="8"/>
  </r>
  <r>
    <b v="0"/>
    <m/>
    <m/>
    <x v="13"/>
    <x v="8227"/>
    <n v="0"/>
    <n v="0"/>
    <n v="0"/>
    <x v="9"/>
  </r>
  <r>
    <b v="0"/>
    <m/>
    <m/>
    <x v="13"/>
    <x v="8228"/>
    <n v="0"/>
    <n v="0"/>
    <n v="0"/>
    <x v="9"/>
  </r>
  <r>
    <b v="0"/>
    <m/>
    <m/>
    <x v="13"/>
    <x v="8229"/>
    <n v="0"/>
    <n v="0"/>
    <n v="0"/>
    <x v="9"/>
  </r>
  <r>
    <b v="0"/>
    <m/>
    <m/>
    <x v="13"/>
    <x v="8230"/>
    <n v="0"/>
    <n v="0"/>
    <n v="0"/>
    <x v="9"/>
  </r>
  <r>
    <b v="0"/>
    <m/>
    <m/>
    <x v="13"/>
    <x v="8231"/>
    <n v="0"/>
    <n v="0"/>
    <n v="0"/>
    <x v="8"/>
  </r>
  <r>
    <b v="0"/>
    <m/>
    <m/>
    <x v="13"/>
    <x v="8232"/>
    <n v="0"/>
    <n v="0"/>
    <n v="0"/>
    <x v="8"/>
  </r>
  <r>
    <b v="0"/>
    <m/>
    <m/>
    <x v="13"/>
    <x v="8233"/>
    <n v="0"/>
    <n v="0"/>
    <n v="0"/>
    <x v="8"/>
  </r>
  <r>
    <b v="0"/>
    <m/>
    <m/>
    <x v="13"/>
    <x v="8234"/>
    <n v="0"/>
    <n v="0"/>
    <n v="0"/>
    <x v="8"/>
  </r>
  <r>
    <b v="0"/>
    <m/>
    <m/>
    <x v="13"/>
    <x v="8235"/>
    <n v="0"/>
    <n v="0"/>
    <n v="0"/>
    <x v="3"/>
  </r>
  <r>
    <b v="0"/>
    <m/>
    <m/>
    <x v="13"/>
    <x v="8236"/>
    <n v="0"/>
    <n v="0"/>
    <n v="0"/>
    <x v="3"/>
  </r>
  <r>
    <b v="0"/>
    <m/>
    <m/>
    <x v="13"/>
    <x v="8237"/>
    <n v="0"/>
    <n v="0"/>
    <n v="0"/>
    <x v="3"/>
  </r>
  <r>
    <b v="0"/>
    <m/>
    <m/>
    <x v="13"/>
    <x v="8238"/>
    <n v="0"/>
    <n v="0"/>
    <n v="0"/>
    <x v="3"/>
  </r>
  <r>
    <b v="0"/>
    <m/>
    <m/>
    <x v="13"/>
    <x v="8239"/>
    <n v="0"/>
    <n v="0"/>
    <n v="0"/>
    <x v="3"/>
  </r>
  <r>
    <b v="0"/>
    <m/>
    <m/>
    <x v="13"/>
    <x v="8240"/>
    <n v="0"/>
    <n v="0"/>
    <n v="0"/>
    <x v="3"/>
  </r>
  <r>
    <b v="0"/>
    <m/>
    <m/>
    <x v="13"/>
    <x v="8241"/>
    <n v="0"/>
    <n v="0"/>
    <n v="0"/>
    <x v="3"/>
  </r>
  <r>
    <b v="0"/>
    <m/>
    <m/>
    <x v="13"/>
    <x v="8242"/>
    <n v="0"/>
    <n v="0"/>
    <n v="0"/>
    <x v="3"/>
  </r>
  <r>
    <b v="0"/>
    <m/>
    <m/>
    <x v="13"/>
    <x v="8243"/>
    <n v="0"/>
    <n v="0"/>
    <n v="0"/>
    <x v="3"/>
  </r>
  <r>
    <b v="0"/>
    <m/>
    <m/>
    <x v="13"/>
    <x v="8244"/>
    <n v="0"/>
    <n v="0"/>
    <n v="0"/>
    <x v="3"/>
  </r>
  <r>
    <b v="0"/>
    <m/>
    <m/>
    <x v="13"/>
    <x v="8245"/>
    <n v="0"/>
    <n v="0"/>
    <n v="0"/>
    <x v="3"/>
  </r>
  <r>
    <b v="0"/>
    <m/>
    <m/>
    <x v="13"/>
    <x v="8246"/>
    <n v="0"/>
    <n v="0"/>
    <n v="0"/>
    <x v="3"/>
  </r>
  <r>
    <b v="0"/>
    <m/>
    <m/>
    <x v="13"/>
    <x v="8247"/>
    <n v="0"/>
    <n v="0"/>
    <n v="0"/>
    <x v="3"/>
  </r>
  <r>
    <b v="0"/>
    <m/>
    <m/>
    <x v="13"/>
    <x v="8248"/>
    <n v="0"/>
    <n v="0"/>
    <n v="0"/>
    <x v="3"/>
  </r>
  <r>
    <b v="0"/>
    <m/>
    <m/>
    <x v="13"/>
    <x v="8249"/>
    <n v="0"/>
    <n v="0"/>
    <n v="0"/>
    <x v="3"/>
  </r>
  <r>
    <b v="0"/>
    <m/>
    <m/>
    <x v="13"/>
    <x v="8250"/>
    <n v="0"/>
    <n v="0"/>
    <n v="0"/>
    <x v="3"/>
  </r>
  <r>
    <b v="0"/>
    <m/>
    <m/>
    <x v="13"/>
    <x v="8251"/>
    <n v="0"/>
    <n v="0"/>
    <n v="0"/>
    <x v="3"/>
  </r>
  <r>
    <b v="0"/>
    <m/>
    <m/>
    <x v="13"/>
    <x v="8252"/>
    <n v="0"/>
    <n v="0"/>
    <n v="0"/>
    <x v="3"/>
  </r>
  <r>
    <b v="0"/>
    <m/>
    <m/>
    <x v="13"/>
    <x v="8253"/>
    <n v="0"/>
    <n v="0"/>
    <n v="0"/>
    <x v="3"/>
  </r>
  <r>
    <b v="0"/>
    <m/>
    <m/>
    <x v="13"/>
    <x v="8254"/>
    <n v="0"/>
    <n v="0"/>
    <n v="0"/>
    <x v="3"/>
  </r>
  <r>
    <b v="0"/>
    <m/>
    <m/>
    <x v="13"/>
    <x v="8255"/>
    <n v="0"/>
    <n v="0"/>
    <n v="0"/>
    <x v="3"/>
  </r>
  <r>
    <b v="0"/>
    <m/>
    <m/>
    <x v="13"/>
    <x v="8256"/>
    <n v="0"/>
    <n v="0"/>
    <n v="0"/>
    <x v="3"/>
  </r>
  <r>
    <b v="0"/>
    <m/>
    <m/>
    <x v="13"/>
    <x v="8257"/>
    <n v="0"/>
    <n v="0"/>
    <n v="0"/>
    <x v="9"/>
  </r>
  <r>
    <b v="0"/>
    <m/>
    <m/>
    <x v="13"/>
    <x v="8258"/>
    <n v="0"/>
    <n v="0"/>
    <n v="0"/>
    <x v="9"/>
  </r>
  <r>
    <b v="0"/>
    <m/>
    <m/>
    <x v="13"/>
    <x v="8259"/>
    <n v="0"/>
    <n v="0"/>
    <n v="0"/>
    <x v="9"/>
  </r>
  <r>
    <b v="0"/>
    <m/>
    <m/>
    <x v="13"/>
    <x v="8260"/>
    <n v="0"/>
    <n v="0"/>
    <n v="0"/>
    <x v="9"/>
  </r>
  <r>
    <b v="0"/>
    <m/>
    <m/>
    <x v="13"/>
    <x v="8261"/>
    <n v="0"/>
    <n v="0"/>
    <n v="0"/>
    <x v="9"/>
  </r>
  <r>
    <b v="0"/>
    <m/>
    <m/>
    <x v="13"/>
    <x v="8262"/>
    <n v="0"/>
    <n v="0"/>
    <n v="0"/>
    <x v="9"/>
  </r>
  <r>
    <b v="0"/>
    <m/>
    <m/>
    <x v="13"/>
    <x v="8263"/>
    <n v="0"/>
    <n v="0"/>
    <n v="0"/>
    <x v="9"/>
  </r>
  <r>
    <b v="0"/>
    <m/>
    <m/>
    <x v="13"/>
    <x v="8264"/>
    <n v="0"/>
    <n v="0"/>
    <n v="0"/>
    <x v="9"/>
  </r>
  <r>
    <b v="0"/>
    <m/>
    <m/>
    <x v="13"/>
    <x v="8265"/>
    <n v="0"/>
    <n v="0"/>
    <n v="0"/>
    <x v="9"/>
  </r>
  <r>
    <b v="0"/>
    <m/>
    <m/>
    <x v="13"/>
    <x v="8266"/>
    <n v="0"/>
    <n v="0"/>
    <n v="0"/>
    <x v="9"/>
  </r>
  <r>
    <b v="0"/>
    <m/>
    <m/>
    <x v="13"/>
    <x v="8267"/>
    <n v="0"/>
    <n v="0"/>
    <n v="0"/>
    <x v="9"/>
  </r>
  <r>
    <b v="0"/>
    <m/>
    <m/>
    <x v="13"/>
    <x v="8268"/>
    <n v="0"/>
    <n v="0"/>
    <n v="0"/>
    <x v="9"/>
  </r>
  <r>
    <b v="0"/>
    <m/>
    <m/>
    <x v="13"/>
    <x v="8269"/>
    <n v="0"/>
    <n v="0"/>
    <n v="0"/>
    <x v="9"/>
  </r>
  <r>
    <b v="0"/>
    <m/>
    <m/>
    <x v="13"/>
    <x v="8270"/>
    <n v="0"/>
    <n v="0"/>
    <n v="0"/>
    <x v="9"/>
  </r>
  <r>
    <b v="0"/>
    <m/>
    <m/>
    <x v="13"/>
    <x v="8271"/>
    <n v="0"/>
    <n v="0"/>
    <n v="0"/>
    <x v="9"/>
  </r>
  <r>
    <b v="0"/>
    <m/>
    <m/>
    <x v="13"/>
    <x v="8272"/>
    <n v="0"/>
    <n v="0"/>
    <n v="0"/>
    <x v="9"/>
  </r>
  <r>
    <b v="0"/>
    <m/>
    <m/>
    <x v="13"/>
    <x v="8273"/>
    <n v="0"/>
    <n v="0"/>
    <n v="0"/>
    <x v="3"/>
  </r>
  <r>
    <b v="0"/>
    <m/>
    <m/>
    <x v="13"/>
    <x v="8274"/>
    <n v="0"/>
    <n v="0"/>
    <n v="0"/>
    <x v="3"/>
  </r>
  <r>
    <b v="0"/>
    <m/>
    <m/>
    <x v="13"/>
    <x v="8275"/>
    <n v="0"/>
    <n v="0"/>
    <n v="0"/>
    <x v="3"/>
  </r>
  <r>
    <b v="0"/>
    <m/>
    <m/>
    <x v="13"/>
    <x v="8276"/>
    <n v="0"/>
    <n v="0"/>
    <n v="0"/>
    <x v="3"/>
  </r>
  <r>
    <b v="0"/>
    <m/>
    <m/>
    <x v="13"/>
    <x v="8277"/>
    <n v="0"/>
    <n v="0"/>
    <n v="0"/>
    <x v="3"/>
  </r>
  <r>
    <b v="0"/>
    <m/>
    <m/>
    <x v="13"/>
    <x v="8278"/>
    <n v="0"/>
    <n v="0"/>
    <n v="0"/>
    <x v="3"/>
  </r>
  <r>
    <b v="0"/>
    <m/>
    <m/>
    <x v="13"/>
    <x v="8279"/>
    <n v="0"/>
    <n v="0"/>
    <n v="0"/>
    <x v="3"/>
  </r>
  <r>
    <b v="0"/>
    <m/>
    <m/>
    <x v="13"/>
    <x v="8280"/>
    <n v="0"/>
    <n v="0"/>
    <n v="0"/>
    <x v="3"/>
  </r>
  <r>
    <b v="0"/>
    <m/>
    <m/>
    <x v="13"/>
    <x v="8281"/>
    <n v="0"/>
    <n v="0"/>
    <n v="0"/>
    <x v="2"/>
  </r>
  <r>
    <b v="0"/>
    <m/>
    <m/>
    <x v="13"/>
    <x v="8282"/>
    <n v="0"/>
    <n v="0"/>
    <n v="0"/>
    <x v="2"/>
  </r>
  <r>
    <b v="0"/>
    <m/>
    <m/>
    <x v="13"/>
    <x v="8283"/>
    <n v="0"/>
    <n v="0"/>
    <n v="0"/>
    <x v="3"/>
  </r>
  <r>
    <b v="0"/>
    <m/>
    <m/>
    <x v="13"/>
    <x v="8284"/>
    <n v="0"/>
    <n v="0"/>
    <n v="0"/>
    <x v="3"/>
  </r>
  <r>
    <b v="0"/>
    <m/>
    <m/>
    <x v="13"/>
    <x v="8285"/>
    <n v="0"/>
    <n v="0"/>
    <n v="0"/>
    <x v="3"/>
  </r>
  <r>
    <b v="0"/>
    <m/>
    <m/>
    <x v="13"/>
    <x v="8286"/>
    <n v="0"/>
    <n v="0"/>
    <n v="0"/>
    <x v="3"/>
  </r>
  <r>
    <b v="0"/>
    <m/>
    <m/>
    <x v="13"/>
    <x v="8287"/>
    <n v="0"/>
    <n v="0"/>
    <n v="0"/>
    <x v="3"/>
  </r>
  <r>
    <b v="0"/>
    <m/>
    <m/>
    <x v="13"/>
    <x v="8288"/>
    <n v="0"/>
    <n v="0"/>
    <n v="0"/>
    <x v="3"/>
  </r>
  <r>
    <b v="0"/>
    <m/>
    <m/>
    <x v="13"/>
    <x v="8289"/>
    <n v="0"/>
    <n v="0"/>
    <n v="0"/>
    <x v="3"/>
  </r>
  <r>
    <b v="0"/>
    <m/>
    <m/>
    <x v="13"/>
    <x v="8290"/>
    <n v="0"/>
    <n v="0"/>
    <n v="0"/>
    <x v="2"/>
  </r>
  <r>
    <b v="0"/>
    <m/>
    <m/>
    <x v="13"/>
    <x v="8291"/>
    <n v="0"/>
    <n v="0"/>
    <n v="0"/>
    <x v="2"/>
  </r>
  <r>
    <b v="0"/>
    <m/>
    <m/>
    <x v="13"/>
    <x v="8292"/>
    <n v="0"/>
    <n v="0"/>
    <n v="0"/>
    <x v="3"/>
  </r>
  <r>
    <b v="0"/>
    <m/>
    <m/>
    <x v="13"/>
    <x v="8293"/>
    <n v="0"/>
    <n v="0"/>
    <n v="0"/>
    <x v="3"/>
  </r>
  <r>
    <b v="0"/>
    <m/>
    <m/>
    <x v="13"/>
    <x v="8294"/>
    <n v="0"/>
    <n v="0"/>
    <n v="0"/>
    <x v="3"/>
  </r>
  <r>
    <b v="0"/>
    <m/>
    <m/>
    <x v="13"/>
    <x v="8295"/>
    <n v="0"/>
    <n v="0"/>
    <n v="0"/>
    <x v="9"/>
  </r>
  <r>
    <b v="0"/>
    <m/>
    <m/>
    <x v="13"/>
    <x v="8296"/>
    <n v="0"/>
    <n v="0"/>
    <n v="0"/>
    <x v="9"/>
  </r>
  <r>
    <b v="0"/>
    <m/>
    <m/>
    <x v="13"/>
    <x v="8297"/>
    <n v="0"/>
    <n v="0"/>
    <n v="0"/>
    <x v="9"/>
  </r>
  <r>
    <b v="0"/>
    <m/>
    <m/>
    <x v="13"/>
    <x v="8298"/>
    <n v="0"/>
    <n v="0"/>
    <n v="0"/>
    <x v="3"/>
  </r>
  <r>
    <b v="0"/>
    <m/>
    <m/>
    <x v="13"/>
    <x v="8299"/>
    <n v="0"/>
    <n v="0"/>
    <n v="0"/>
    <x v="3"/>
  </r>
  <r>
    <b v="0"/>
    <m/>
    <m/>
    <x v="13"/>
    <x v="8300"/>
    <n v="0"/>
    <n v="0"/>
    <n v="0"/>
    <x v="3"/>
  </r>
  <r>
    <b v="0"/>
    <m/>
    <m/>
    <x v="13"/>
    <x v="8301"/>
    <n v="0"/>
    <n v="0"/>
    <n v="0"/>
    <x v="3"/>
  </r>
  <r>
    <b v="0"/>
    <m/>
    <m/>
    <x v="13"/>
    <x v="8302"/>
    <n v="0"/>
    <n v="0"/>
    <n v="0"/>
    <x v="3"/>
  </r>
  <r>
    <b v="0"/>
    <m/>
    <m/>
    <x v="13"/>
    <x v="8303"/>
    <n v="0"/>
    <n v="0"/>
    <n v="0"/>
    <x v="3"/>
  </r>
  <r>
    <b v="0"/>
    <m/>
    <m/>
    <x v="13"/>
    <x v="8304"/>
    <n v="0"/>
    <n v="0"/>
    <n v="0"/>
    <x v="3"/>
  </r>
  <r>
    <b v="0"/>
    <m/>
    <m/>
    <x v="13"/>
    <x v="8305"/>
    <n v="0"/>
    <n v="0"/>
    <n v="0"/>
    <x v="3"/>
  </r>
  <r>
    <b v="0"/>
    <m/>
    <m/>
    <x v="13"/>
    <x v="8306"/>
    <n v="0"/>
    <n v="0"/>
    <n v="0"/>
    <x v="3"/>
  </r>
  <r>
    <b v="0"/>
    <m/>
    <m/>
    <x v="13"/>
    <x v="8307"/>
    <n v="0"/>
    <n v="0"/>
    <n v="0"/>
    <x v="3"/>
  </r>
  <r>
    <b v="0"/>
    <m/>
    <m/>
    <x v="13"/>
    <x v="8308"/>
    <n v="0"/>
    <n v="0"/>
    <n v="0"/>
    <x v="3"/>
  </r>
  <r>
    <b v="0"/>
    <m/>
    <m/>
    <x v="13"/>
    <x v="8309"/>
    <n v="0"/>
    <n v="0"/>
    <n v="0"/>
    <x v="3"/>
  </r>
  <r>
    <b v="0"/>
    <m/>
    <m/>
    <x v="13"/>
    <x v="8310"/>
    <n v="0"/>
    <n v="0"/>
    <n v="0"/>
    <x v="3"/>
  </r>
  <r>
    <b v="0"/>
    <m/>
    <m/>
    <x v="13"/>
    <x v="8311"/>
    <n v="0"/>
    <n v="0"/>
    <n v="0"/>
    <x v="3"/>
  </r>
  <r>
    <b v="0"/>
    <m/>
    <m/>
    <x v="13"/>
    <x v="8312"/>
    <n v="0"/>
    <n v="0"/>
    <n v="0"/>
    <x v="3"/>
  </r>
  <r>
    <b v="0"/>
    <m/>
    <m/>
    <x v="13"/>
    <x v="8313"/>
    <n v="0"/>
    <n v="0"/>
    <n v="0"/>
    <x v="3"/>
  </r>
  <r>
    <b v="0"/>
    <m/>
    <m/>
    <x v="13"/>
    <x v="8314"/>
    <n v="0"/>
    <n v="0"/>
    <n v="0"/>
    <x v="3"/>
  </r>
  <r>
    <b v="0"/>
    <m/>
    <m/>
    <x v="13"/>
    <x v="8315"/>
    <n v="0"/>
    <n v="0"/>
    <n v="0"/>
    <x v="3"/>
  </r>
  <r>
    <b v="0"/>
    <m/>
    <m/>
    <x v="13"/>
    <x v="8316"/>
    <n v="0"/>
    <n v="0"/>
    <n v="0"/>
    <x v="3"/>
  </r>
  <r>
    <b v="0"/>
    <m/>
    <m/>
    <x v="13"/>
    <x v="8317"/>
    <n v="0"/>
    <n v="0"/>
    <n v="0"/>
    <x v="3"/>
  </r>
  <r>
    <b v="0"/>
    <m/>
    <m/>
    <x v="13"/>
    <x v="8318"/>
    <n v="0"/>
    <n v="0"/>
    <n v="0"/>
    <x v="3"/>
  </r>
  <r>
    <b v="0"/>
    <m/>
    <m/>
    <x v="13"/>
    <x v="8319"/>
    <n v="0"/>
    <n v="0"/>
    <n v="0"/>
    <x v="3"/>
  </r>
  <r>
    <b v="0"/>
    <m/>
    <m/>
    <x v="13"/>
    <x v="8320"/>
    <n v="0"/>
    <n v="0"/>
    <n v="0"/>
    <x v="3"/>
  </r>
  <r>
    <b v="0"/>
    <m/>
    <m/>
    <x v="13"/>
    <x v="8321"/>
    <n v="0"/>
    <n v="0"/>
    <n v="0"/>
    <x v="3"/>
  </r>
  <r>
    <b v="0"/>
    <m/>
    <m/>
    <x v="13"/>
    <x v="8322"/>
    <n v="0"/>
    <n v="0"/>
    <n v="0"/>
    <x v="3"/>
  </r>
  <r>
    <b v="0"/>
    <m/>
    <m/>
    <x v="13"/>
    <x v="8323"/>
    <n v="0"/>
    <n v="0"/>
    <n v="0"/>
    <x v="3"/>
  </r>
  <r>
    <b v="0"/>
    <m/>
    <m/>
    <x v="13"/>
    <x v="8324"/>
    <n v="0"/>
    <n v="0"/>
    <n v="0"/>
    <x v="3"/>
  </r>
  <r>
    <b v="0"/>
    <m/>
    <m/>
    <x v="13"/>
    <x v="8325"/>
    <n v="0"/>
    <n v="0"/>
    <n v="0"/>
    <x v="2"/>
  </r>
  <r>
    <b v="0"/>
    <m/>
    <m/>
    <x v="13"/>
    <x v="8326"/>
    <n v="0"/>
    <n v="0"/>
    <n v="0"/>
    <x v="2"/>
  </r>
  <r>
    <b v="0"/>
    <m/>
    <m/>
    <x v="13"/>
    <x v="8327"/>
    <n v="0"/>
    <n v="0"/>
    <n v="0"/>
    <x v="2"/>
  </r>
  <r>
    <b v="0"/>
    <m/>
    <m/>
    <x v="13"/>
    <x v="8328"/>
    <n v="0"/>
    <n v="0"/>
    <n v="0"/>
    <x v="2"/>
  </r>
  <r>
    <b v="0"/>
    <m/>
    <m/>
    <x v="13"/>
    <x v="8329"/>
    <n v="0"/>
    <n v="0"/>
    <n v="0"/>
    <x v="2"/>
  </r>
  <r>
    <b v="0"/>
    <m/>
    <m/>
    <x v="13"/>
    <x v="8330"/>
    <n v="0"/>
    <n v="0"/>
    <n v="0"/>
    <x v="3"/>
  </r>
  <r>
    <b v="0"/>
    <m/>
    <m/>
    <x v="13"/>
    <x v="8331"/>
    <n v="0"/>
    <n v="0"/>
    <n v="0"/>
    <x v="3"/>
  </r>
  <r>
    <b v="0"/>
    <m/>
    <m/>
    <x v="13"/>
    <x v="8332"/>
    <n v="0"/>
    <n v="0"/>
    <n v="0"/>
    <x v="3"/>
  </r>
  <r>
    <b v="0"/>
    <m/>
    <m/>
    <x v="13"/>
    <x v="8333"/>
    <n v="0"/>
    <n v="0"/>
    <n v="0"/>
    <x v="3"/>
  </r>
  <r>
    <b v="0"/>
    <m/>
    <m/>
    <x v="13"/>
    <x v="8334"/>
    <n v="0"/>
    <n v="0"/>
    <n v="0"/>
    <x v="3"/>
  </r>
  <r>
    <b v="0"/>
    <m/>
    <m/>
    <x v="13"/>
    <x v="8335"/>
    <n v="0"/>
    <n v="0"/>
    <n v="0"/>
    <x v="3"/>
  </r>
  <r>
    <b v="0"/>
    <m/>
    <m/>
    <x v="13"/>
    <x v="8336"/>
    <n v="0"/>
    <n v="0"/>
    <n v="0"/>
    <x v="3"/>
  </r>
  <r>
    <b v="0"/>
    <m/>
    <m/>
    <x v="13"/>
    <x v="8337"/>
    <n v="0"/>
    <n v="0"/>
    <n v="0"/>
    <x v="3"/>
  </r>
  <r>
    <b v="0"/>
    <m/>
    <m/>
    <x v="13"/>
    <x v="8338"/>
    <n v="0"/>
    <n v="0"/>
    <n v="0"/>
    <x v="3"/>
  </r>
  <r>
    <b v="0"/>
    <m/>
    <m/>
    <x v="13"/>
    <x v="8339"/>
    <n v="0"/>
    <n v="0"/>
    <n v="0"/>
    <x v="3"/>
  </r>
  <r>
    <b v="0"/>
    <m/>
    <m/>
    <x v="13"/>
    <x v="8340"/>
    <n v="0"/>
    <n v="0"/>
    <n v="0"/>
    <x v="3"/>
  </r>
  <r>
    <b v="0"/>
    <m/>
    <m/>
    <x v="13"/>
    <x v="8341"/>
    <n v="0"/>
    <n v="0"/>
    <n v="0"/>
    <x v="3"/>
  </r>
  <r>
    <b v="0"/>
    <m/>
    <m/>
    <x v="13"/>
    <x v="8342"/>
    <n v="0"/>
    <n v="0"/>
    <n v="0"/>
    <x v="3"/>
  </r>
  <r>
    <b v="0"/>
    <m/>
    <m/>
    <x v="13"/>
    <x v="8343"/>
    <n v="0"/>
    <n v="0"/>
    <n v="0"/>
    <x v="3"/>
  </r>
  <r>
    <b v="0"/>
    <m/>
    <m/>
    <x v="13"/>
    <x v="8344"/>
    <n v="0"/>
    <n v="0"/>
    <n v="0"/>
    <x v="3"/>
  </r>
  <r>
    <b v="0"/>
    <m/>
    <m/>
    <x v="13"/>
    <x v="8345"/>
    <n v="0"/>
    <n v="0"/>
    <n v="0"/>
    <x v="3"/>
  </r>
  <r>
    <b v="0"/>
    <m/>
    <m/>
    <x v="13"/>
    <x v="8346"/>
    <n v="0"/>
    <n v="0"/>
    <n v="0"/>
    <x v="3"/>
  </r>
  <r>
    <b v="0"/>
    <m/>
    <m/>
    <x v="13"/>
    <x v="8347"/>
    <n v="0"/>
    <n v="0"/>
    <n v="0"/>
    <x v="3"/>
  </r>
  <r>
    <b v="0"/>
    <m/>
    <m/>
    <x v="13"/>
    <x v="8348"/>
    <n v="0"/>
    <n v="0"/>
    <n v="0"/>
    <x v="3"/>
  </r>
  <r>
    <b v="0"/>
    <m/>
    <m/>
    <x v="13"/>
    <x v="8349"/>
    <n v="0"/>
    <n v="0"/>
    <n v="0"/>
    <x v="3"/>
  </r>
  <r>
    <b v="0"/>
    <m/>
    <m/>
    <x v="13"/>
    <x v="8350"/>
    <n v="0"/>
    <n v="0"/>
    <n v="0"/>
    <x v="3"/>
  </r>
  <r>
    <b v="0"/>
    <m/>
    <m/>
    <x v="13"/>
    <x v="8351"/>
    <n v="0"/>
    <n v="0"/>
    <n v="0"/>
    <x v="3"/>
  </r>
  <r>
    <b v="0"/>
    <m/>
    <m/>
    <x v="13"/>
    <x v="8352"/>
    <n v="0"/>
    <n v="0"/>
    <n v="0"/>
    <x v="3"/>
  </r>
  <r>
    <b v="0"/>
    <m/>
    <m/>
    <x v="13"/>
    <x v="8353"/>
    <n v="0"/>
    <n v="0"/>
    <n v="0"/>
    <x v="3"/>
  </r>
  <r>
    <b v="0"/>
    <m/>
    <m/>
    <x v="13"/>
    <x v="8354"/>
    <n v="0"/>
    <n v="0"/>
    <n v="0"/>
    <x v="3"/>
  </r>
  <r>
    <b v="0"/>
    <m/>
    <m/>
    <x v="13"/>
    <x v="8355"/>
    <n v="0"/>
    <n v="0"/>
    <n v="0"/>
    <x v="3"/>
  </r>
  <r>
    <b v="0"/>
    <m/>
    <m/>
    <x v="13"/>
    <x v="8356"/>
    <n v="0"/>
    <n v="0"/>
    <n v="0"/>
    <x v="3"/>
  </r>
  <r>
    <b v="0"/>
    <m/>
    <m/>
    <x v="13"/>
    <x v="8357"/>
    <n v="0"/>
    <n v="0"/>
    <n v="0"/>
    <x v="3"/>
  </r>
  <r>
    <b v="0"/>
    <m/>
    <m/>
    <x v="13"/>
    <x v="8358"/>
    <n v="0"/>
    <n v="0"/>
    <n v="0"/>
    <x v="3"/>
  </r>
  <r>
    <b v="0"/>
    <m/>
    <m/>
    <x v="13"/>
    <x v="8359"/>
    <n v="0"/>
    <n v="0"/>
    <n v="0"/>
    <x v="3"/>
  </r>
  <r>
    <b v="0"/>
    <m/>
    <m/>
    <x v="13"/>
    <x v="8360"/>
    <n v="0"/>
    <n v="0"/>
    <n v="0"/>
    <x v="3"/>
  </r>
  <r>
    <b v="0"/>
    <m/>
    <m/>
    <x v="13"/>
    <x v="8361"/>
    <n v="0"/>
    <n v="0"/>
    <n v="0"/>
    <x v="3"/>
  </r>
  <r>
    <b v="0"/>
    <m/>
    <m/>
    <x v="13"/>
    <x v="8362"/>
    <n v="0"/>
    <n v="0"/>
    <n v="0"/>
    <x v="3"/>
  </r>
  <r>
    <b v="0"/>
    <m/>
    <m/>
    <x v="13"/>
    <x v="8363"/>
    <n v="0"/>
    <n v="0"/>
    <n v="0"/>
    <x v="3"/>
  </r>
  <r>
    <b v="0"/>
    <m/>
    <m/>
    <x v="13"/>
    <x v="8364"/>
    <n v="0"/>
    <n v="0"/>
    <n v="0"/>
    <x v="3"/>
  </r>
  <r>
    <b v="0"/>
    <m/>
    <m/>
    <x v="13"/>
    <x v="8365"/>
    <n v="0"/>
    <n v="0"/>
    <n v="0"/>
    <x v="3"/>
  </r>
  <r>
    <b v="0"/>
    <m/>
    <m/>
    <x v="13"/>
    <x v="8366"/>
    <n v="0"/>
    <n v="0"/>
    <n v="0"/>
    <x v="3"/>
  </r>
  <r>
    <b v="0"/>
    <m/>
    <m/>
    <x v="13"/>
    <x v="8367"/>
    <n v="0"/>
    <n v="0"/>
    <n v="0"/>
    <x v="3"/>
  </r>
  <r>
    <b v="0"/>
    <m/>
    <m/>
    <x v="13"/>
    <x v="8368"/>
    <n v="0"/>
    <n v="0"/>
    <n v="0"/>
    <x v="3"/>
  </r>
  <r>
    <b v="0"/>
    <m/>
    <m/>
    <x v="13"/>
    <x v="8369"/>
    <n v="0"/>
    <n v="0"/>
    <n v="0"/>
    <x v="3"/>
  </r>
  <r>
    <b v="0"/>
    <m/>
    <m/>
    <x v="13"/>
    <x v="8370"/>
    <n v="0"/>
    <n v="0"/>
    <n v="0"/>
    <x v="3"/>
  </r>
  <r>
    <b v="0"/>
    <m/>
    <m/>
    <x v="13"/>
    <x v="8371"/>
    <n v="0"/>
    <n v="0"/>
    <n v="0"/>
    <x v="3"/>
  </r>
  <r>
    <b v="0"/>
    <m/>
    <m/>
    <x v="13"/>
    <x v="8372"/>
    <n v="0"/>
    <n v="0"/>
    <n v="0"/>
    <x v="3"/>
  </r>
  <r>
    <b v="0"/>
    <m/>
    <m/>
    <x v="13"/>
    <x v="8373"/>
    <n v="0"/>
    <n v="0"/>
    <n v="0"/>
    <x v="3"/>
  </r>
  <r>
    <b v="0"/>
    <m/>
    <m/>
    <x v="13"/>
    <x v="8374"/>
    <n v="0"/>
    <n v="0"/>
    <n v="0"/>
    <x v="3"/>
  </r>
  <r>
    <b v="0"/>
    <m/>
    <m/>
    <x v="13"/>
    <x v="8375"/>
    <n v="0"/>
    <n v="0"/>
    <n v="0"/>
    <x v="3"/>
  </r>
  <r>
    <b v="0"/>
    <m/>
    <m/>
    <x v="13"/>
    <x v="8376"/>
    <n v="0"/>
    <n v="0"/>
    <n v="0"/>
    <x v="3"/>
  </r>
  <r>
    <b v="0"/>
    <m/>
    <m/>
    <x v="13"/>
    <x v="8377"/>
    <n v="0"/>
    <n v="0"/>
    <n v="0"/>
    <x v="3"/>
  </r>
  <r>
    <b v="0"/>
    <m/>
    <m/>
    <x v="13"/>
    <x v="8378"/>
    <n v="0"/>
    <n v="0"/>
    <n v="0"/>
    <x v="3"/>
  </r>
  <r>
    <b v="0"/>
    <m/>
    <m/>
    <x v="13"/>
    <x v="8379"/>
    <n v="0"/>
    <n v="0"/>
    <n v="0"/>
    <x v="3"/>
  </r>
  <r>
    <b v="0"/>
    <m/>
    <m/>
    <x v="13"/>
    <x v="8380"/>
    <n v="0"/>
    <n v="0"/>
    <n v="0"/>
    <x v="3"/>
  </r>
  <r>
    <b v="0"/>
    <m/>
    <m/>
    <x v="13"/>
    <x v="8381"/>
    <n v="0"/>
    <n v="0"/>
    <n v="0"/>
    <x v="3"/>
  </r>
  <r>
    <b v="0"/>
    <m/>
    <m/>
    <x v="13"/>
    <x v="8382"/>
    <n v="0"/>
    <n v="0"/>
    <n v="0"/>
    <x v="3"/>
  </r>
  <r>
    <b v="0"/>
    <m/>
    <m/>
    <x v="13"/>
    <x v="8383"/>
    <n v="0"/>
    <n v="0"/>
    <n v="0"/>
    <x v="3"/>
  </r>
  <r>
    <b v="0"/>
    <m/>
    <m/>
    <x v="13"/>
    <x v="8384"/>
    <n v="0"/>
    <n v="0"/>
    <n v="0"/>
    <x v="3"/>
  </r>
  <r>
    <b v="0"/>
    <m/>
    <m/>
    <x v="13"/>
    <x v="8385"/>
    <n v="0"/>
    <n v="0"/>
    <n v="0"/>
    <x v="3"/>
  </r>
  <r>
    <b v="0"/>
    <m/>
    <m/>
    <x v="13"/>
    <x v="8386"/>
    <n v="0"/>
    <n v="0"/>
    <n v="0"/>
    <x v="3"/>
  </r>
  <r>
    <b v="0"/>
    <m/>
    <m/>
    <x v="13"/>
    <x v="8387"/>
    <n v="0"/>
    <n v="0"/>
    <n v="0"/>
    <x v="3"/>
  </r>
  <r>
    <b v="0"/>
    <m/>
    <m/>
    <x v="13"/>
    <x v="8388"/>
    <n v="0"/>
    <n v="0"/>
    <n v="0"/>
    <x v="3"/>
  </r>
  <r>
    <b v="0"/>
    <m/>
    <m/>
    <x v="13"/>
    <x v="8389"/>
    <n v="0"/>
    <n v="0"/>
    <n v="0"/>
    <x v="3"/>
  </r>
  <r>
    <b v="0"/>
    <m/>
    <m/>
    <x v="13"/>
    <x v="8390"/>
    <n v="0"/>
    <n v="0"/>
    <n v="0"/>
    <x v="3"/>
  </r>
  <r>
    <b v="0"/>
    <m/>
    <m/>
    <x v="13"/>
    <x v="8391"/>
    <n v="0"/>
    <n v="0"/>
    <n v="0"/>
    <x v="3"/>
  </r>
  <r>
    <b v="0"/>
    <m/>
    <m/>
    <x v="13"/>
    <x v="8392"/>
    <n v="0"/>
    <n v="0"/>
    <n v="0"/>
    <x v="3"/>
  </r>
  <r>
    <b v="0"/>
    <m/>
    <m/>
    <x v="13"/>
    <x v="8393"/>
    <n v="0"/>
    <n v="0"/>
    <n v="0"/>
    <x v="3"/>
  </r>
  <r>
    <b v="0"/>
    <m/>
    <m/>
    <x v="13"/>
    <x v="8394"/>
    <n v="0"/>
    <n v="0"/>
    <n v="0"/>
    <x v="3"/>
  </r>
  <r>
    <b v="0"/>
    <m/>
    <m/>
    <x v="13"/>
    <x v="8395"/>
    <n v="0"/>
    <n v="0"/>
    <n v="0"/>
    <x v="3"/>
  </r>
  <r>
    <b v="0"/>
    <m/>
    <m/>
    <x v="13"/>
    <x v="8396"/>
    <n v="0"/>
    <n v="0"/>
    <n v="0"/>
    <x v="3"/>
  </r>
  <r>
    <b v="0"/>
    <m/>
    <m/>
    <x v="13"/>
    <x v="8397"/>
    <n v="0"/>
    <n v="0"/>
    <n v="0"/>
    <x v="3"/>
  </r>
  <r>
    <b v="0"/>
    <m/>
    <m/>
    <x v="13"/>
    <x v="8398"/>
    <n v="0"/>
    <n v="0"/>
    <n v="0"/>
    <x v="3"/>
  </r>
  <r>
    <b v="0"/>
    <m/>
    <m/>
    <x v="13"/>
    <x v="8399"/>
    <n v="0"/>
    <n v="0"/>
    <n v="0"/>
    <x v="3"/>
  </r>
  <r>
    <b v="0"/>
    <m/>
    <m/>
    <x v="13"/>
    <x v="8400"/>
    <n v="0"/>
    <n v="0"/>
    <n v="0"/>
    <x v="3"/>
  </r>
  <r>
    <b v="0"/>
    <m/>
    <m/>
    <x v="13"/>
    <x v="8401"/>
    <n v="0"/>
    <n v="0"/>
    <n v="0"/>
    <x v="3"/>
  </r>
  <r>
    <b v="0"/>
    <m/>
    <m/>
    <x v="13"/>
    <x v="8402"/>
    <n v="0"/>
    <n v="0"/>
    <n v="0"/>
    <x v="3"/>
  </r>
  <r>
    <b v="0"/>
    <m/>
    <m/>
    <x v="13"/>
    <x v="8403"/>
    <n v="0"/>
    <n v="0"/>
    <n v="0"/>
    <x v="3"/>
  </r>
  <r>
    <b v="0"/>
    <m/>
    <m/>
    <x v="13"/>
    <x v="8404"/>
    <n v="0"/>
    <n v="0"/>
    <n v="0"/>
    <x v="3"/>
  </r>
  <r>
    <b v="0"/>
    <m/>
    <m/>
    <x v="13"/>
    <x v="8405"/>
    <n v="0"/>
    <n v="0"/>
    <n v="0"/>
    <x v="3"/>
  </r>
  <r>
    <b v="0"/>
    <m/>
    <m/>
    <x v="13"/>
    <x v="8406"/>
    <n v="0"/>
    <n v="0"/>
    <n v="0"/>
    <x v="3"/>
  </r>
  <r>
    <b v="0"/>
    <m/>
    <m/>
    <x v="13"/>
    <x v="8407"/>
    <n v="0"/>
    <n v="0"/>
    <n v="0"/>
    <x v="3"/>
  </r>
  <r>
    <b v="0"/>
    <m/>
    <m/>
    <x v="13"/>
    <x v="8408"/>
    <n v="0"/>
    <n v="0"/>
    <n v="0"/>
    <x v="3"/>
  </r>
  <r>
    <b v="0"/>
    <m/>
    <m/>
    <x v="13"/>
    <x v="8409"/>
    <n v="0"/>
    <n v="0"/>
    <n v="0"/>
    <x v="3"/>
  </r>
  <r>
    <b v="0"/>
    <m/>
    <m/>
    <x v="13"/>
    <x v="8410"/>
    <n v="0"/>
    <n v="0"/>
    <n v="0"/>
    <x v="3"/>
  </r>
  <r>
    <b v="0"/>
    <m/>
    <m/>
    <x v="13"/>
    <x v="8411"/>
    <n v="0"/>
    <n v="0"/>
    <n v="0"/>
    <x v="3"/>
  </r>
  <r>
    <b v="0"/>
    <m/>
    <m/>
    <x v="13"/>
    <x v="8412"/>
    <n v="0"/>
    <n v="0"/>
    <n v="0"/>
    <x v="3"/>
  </r>
  <r>
    <b v="0"/>
    <m/>
    <m/>
    <x v="13"/>
    <x v="8413"/>
    <n v="0"/>
    <n v="0"/>
    <n v="0"/>
    <x v="3"/>
  </r>
  <r>
    <b v="0"/>
    <m/>
    <m/>
    <x v="13"/>
    <x v="8414"/>
    <n v="0"/>
    <n v="0"/>
    <n v="0"/>
    <x v="3"/>
  </r>
  <r>
    <b v="0"/>
    <m/>
    <m/>
    <x v="13"/>
    <x v="8415"/>
    <n v="0"/>
    <n v="0"/>
    <n v="0"/>
    <x v="3"/>
  </r>
  <r>
    <b v="0"/>
    <m/>
    <m/>
    <x v="13"/>
    <x v="8416"/>
    <n v="0"/>
    <n v="0"/>
    <n v="0"/>
    <x v="3"/>
  </r>
  <r>
    <b v="0"/>
    <m/>
    <m/>
    <x v="13"/>
    <x v="8417"/>
    <n v="0"/>
    <n v="0"/>
    <n v="0"/>
    <x v="3"/>
  </r>
  <r>
    <b v="0"/>
    <m/>
    <m/>
    <x v="13"/>
    <x v="8418"/>
    <n v="0"/>
    <n v="0"/>
    <n v="0"/>
    <x v="3"/>
  </r>
  <r>
    <b v="0"/>
    <m/>
    <m/>
    <x v="13"/>
    <x v="8419"/>
    <n v="0"/>
    <n v="0"/>
    <n v="0"/>
    <x v="3"/>
  </r>
  <r>
    <b v="0"/>
    <m/>
    <m/>
    <x v="13"/>
    <x v="8420"/>
    <n v="0"/>
    <n v="0"/>
    <n v="0"/>
    <x v="3"/>
  </r>
  <r>
    <b v="0"/>
    <m/>
    <m/>
    <x v="13"/>
    <x v="8421"/>
    <n v="0"/>
    <n v="0"/>
    <n v="0"/>
    <x v="3"/>
  </r>
  <r>
    <b v="0"/>
    <m/>
    <m/>
    <x v="13"/>
    <x v="8422"/>
    <n v="0"/>
    <n v="0"/>
    <n v="0"/>
    <x v="3"/>
  </r>
  <r>
    <b v="0"/>
    <m/>
    <m/>
    <x v="13"/>
    <x v="8423"/>
    <n v="0"/>
    <n v="0"/>
    <n v="0"/>
    <x v="3"/>
  </r>
  <r>
    <b v="0"/>
    <m/>
    <m/>
    <x v="13"/>
    <x v="8424"/>
    <n v="0"/>
    <n v="0"/>
    <n v="0"/>
    <x v="3"/>
  </r>
  <r>
    <b v="0"/>
    <m/>
    <m/>
    <x v="13"/>
    <x v="8425"/>
    <n v="0"/>
    <n v="0"/>
    <n v="0"/>
    <x v="3"/>
  </r>
  <r>
    <b v="0"/>
    <m/>
    <m/>
    <x v="13"/>
    <x v="8426"/>
    <n v="0"/>
    <n v="0"/>
    <n v="0"/>
    <x v="3"/>
  </r>
  <r>
    <b v="0"/>
    <m/>
    <m/>
    <x v="13"/>
    <x v="8427"/>
    <n v="0"/>
    <n v="0"/>
    <n v="0"/>
    <x v="3"/>
  </r>
  <r>
    <b v="0"/>
    <m/>
    <m/>
    <x v="13"/>
    <x v="8428"/>
    <n v="0"/>
    <n v="0"/>
    <n v="0"/>
    <x v="8"/>
  </r>
  <r>
    <b v="0"/>
    <m/>
    <m/>
    <x v="13"/>
    <x v="8429"/>
    <n v="0"/>
    <n v="0"/>
    <n v="0"/>
    <x v="3"/>
  </r>
  <r>
    <b v="0"/>
    <m/>
    <m/>
    <x v="13"/>
    <x v="8430"/>
    <n v="0"/>
    <n v="0"/>
    <n v="0"/>
    <x v="3"/>
  </r>
  <r>
    <b v="0"/>
    <m/>
    <m/>
    <x v="13"/>
    <x v="8431"/>
    <n v="0"/>
    <n v="0"/>
    <n v="0"/>
    <x v="3"/>
  </r>
  <r>
    <b v="0"/>
    <m/>
    <m/>
    <x v="13"/>
    <x v="8432"/>
    <n v="0"/>
    <n v="0"/>
    <n v="0"/>
    <x v="3"/>
  </r>
  <r>
    <b v="0"/>
    <m/>
    <m/>
    <x v="13"/>
    <x v="8433"/>
    <n v="0"/>
    <n v="0"/>
    <n v="0"/>
    <x v="8"/>
  </r>
  <r>
    <b v="1"/>
    <s v="0015A00002G7ADeQAN"/>
    <s v="0066e00001eJjwYAAS"/>
    <x v="12"/>
    <x v="8434"/>
    <n v="1"/>
    <n v="1"/>
    <n v="1"/>
    <x v="2"/>
  </r>
  <r>
    <b v="0"/>
    <m/>
    <m/>
    <x v="13"/>
    <x v="8435"/>
    <n v="0"/>
    <n v="0"/>
    <n v="0"/>
    <x v="0"/>
  </r>
  <r>
    <b v="0"/>
    <m/>
    <m/>
    <x v="12"/>
    <x v="8436"/>
    <n v="0"/>
    <n v="0"/>
    <n v="0"/>
    <x v="10"/>
  </r>
  <r>
    <b v="0"/>
    <m/>
    <m/>
    <x v="12"/>
    <x v="8437"/>
    <n v="0"/>
    <n v="0"/>
    <n v="0"/>
    <x v="10"/>
  </r>
  <r>
    <b v="0"/>
    <m/>
    <m/>
    <x v="12"/>
    <x v="8438"/>
    <n v="0"/>
    <n v="0"/>
    <n v="0"/>
    <x v="10"/>
  </r>
  <r>
    <b v="0"/>
    <m/>
    <m/>
    <x v="12"/>
    <x v="8439"/>
    <n v="0"/>
    <n v="0"/>
    <n v="0"/>
    <x v="8"/>
  </r>
  <r>
    <b v="0"/>
    <m/>
    <m/>
    <x v="12"/>
    <x v="8440"/>
    <n v="0"/>
    <n v="0"/>
    <n v="0"/>
    <x v="9"/>
  </r>
  <r>
    <b v="0"/>
    <m/>
    <m/>
    <x v="12"/>
    <x v="8441"/>
    <n v="0"/>
    <n v="0"/>
    <n v="0"/>
    <x v="6"/>
  </r>
  <r>
    <b v="0"/>
    <m/>
    <m/>
    <x v="12"/>
    <x v="8442"/>
    <n v="0"/>
    <n v="0"/>
    <n v="0"/>
    <x v="6"/>
  </r>
  <r>
    <b v="0"/>
    <m/>
    <m/>
    <x v="12"/>
    <x v="8443"/>
    <n v="0"/>
    <n v="0"/>
    <n v="0"/>
    <x v="6"/>
  </r>
  <r>
    <b v="0"/>
    <m/>
    <m/>
    <x v="12"/>
    <x v="8444"/>
    <n v="0"/>
    <n v="0"/>
    <n v="0"/>
    <x v="17"/>
  </r>
  <r>
    <b v="0"/>
    <m/>
    <m/>
    <x v="12"/>
    <x v="8445"/>
    <n v="0"/>
    <n v="0"/>
    <n v="0"/>
    <x v="1"/>
  </r>
  <r>
    <b v="0"/>
    <m/>
    <m/>
    <x v="12"/>
    <x v="8446"/>
    <n v="0"/>
    <n v="0"/>
    <n v="0"/>
    <x v="1"/>
  </r>
  <r>
    <b v="0"/>
    <m/>
    <m/>
    <x v="13"/>
    <x v="8447"/>
    <n v="0"/>
    <n v="0"/>
    <n v="0"/>
    <x v="3"/>
  </r>
  <r>
    <b v="0"/>
    <m/>
    <m/>
    <x v="13"/>
    <x v="8448"/>
    <n v="0"/>
    <n v="0"/>
    <n v="0"/>
    <x v="3"/>
  </r>
  <r>
    <b v="0"/>
    <m/>
    <m/>
    <x v="13"/>
    <x v="8449"/>
    <n v="0"/>
    <n v="0"/>
    <n v="0"/>
    <x v="9"/>
  </r>
  <r>
    <b v="0"/>
    <m/>
    <m/>
    <x v="13"/>
    <x v="8450"/>
    <n v="0"/>
    <n v="0"/>
    <n v="0"/>
    <x v="9"/>
  </r>
  <r>
    <b v="0"/>
    <m/>
    <m/>
    <x v="13"/>
    <x v="8451"/>
    <n v="0"/>
    <n v="0"/>
    <n v="0"/>
    <x v="3"/>
  </r>
  <r>
    <b v="0"/>
    <m/>
    <m/>
    <x v="13"/>
    <x v="8452"/>
    <n v="0"/>
    <n v="0"/>
    <n v="0"/>
    <x v="1"/>
  </r>
  <r>
    <b v="0"/>
    <m/>
    <m/>
    <x v="13"/>
    <x v="8453"/>
    <n v="0"/>
    <n v="0"/>
    <n v="0"/>
    <x v="8"/>
  </r>
  <r>
    <b v="0"/>
    <m/>
    <m/>
    <x v="13"/>
    <x v="8454"/>
    <n v="0"/>
    <n v="0"/>
    <n v="0"/>
    <x v="8"/>
  </r>
  <r>
    <b v="0"/>
    <m/>
    <m/>
    <x v="13"/>
    <x v="8455"/>
    <n v="0"/>
    <n v="0"/>
    <n v="0"/>
    <x v="8"/>
  </r>
  <r>
    <b v="0"/>
    <m/>
    <m/>
    <x v="13"/>
    <x v="8456"/>
    <n v="0"/>
    <n v="0"/>
    <n v="0"/>
    <x v="8"/>
  </r>
  <r>
    <b v="0"/>
    <m/>
    <m/>
    <x v="13"/>
    <x v="8457"/>
    <n v="0"/>
    <n v="0"/>
    <n v="0"/>
    <x v="8"/>
  </r>
  <r>
    <b v="0"/>
    <m/>
    <m/>
    <x v="12"/>
    <x v="8458"/>
    <n v="0"/>
    <n v="0"/>
    <n v="0"/>
    <x v="18"/>
  </r>
  <r>
    <b v="1"/>
    <s v="0015A00002DSr9HQAT"/>
    <m/>
    <x v="12"/>
    <x v="8459"/>
    <n v="1"/>
    <n v="0"/>
    <n v="1"/>
    <x v="8"/>
  </r>
  <r>
    <b v="0"/>
    <m/>
    <m/>
    <x v="12"/>
    <x v="8460"/>
    <n v="0"/>
    <n v="0"/>
    <n v="0"/>
    <x v="0"/>
  </r>
  <r>
    <b v="0"/>
    <m/>
    <m/>
    <x v="12"/>
    <x v="8461"/>
    <n v="0"/>
    <n v="0"/>
    <n v="0"/>
    <x v="0"/>
  </r>
  <r>
    <b v="0"/>
    <m/>
    <m/>
    <x v="12"/>
    <x v="8462"/>
    <n v="0"/>
    <n v="0"/>
    <n v="0"/>
    <x v="0"/>
  </r>
  <r>
    <b v="0"/>
    <m/>
    <m/>
    <x v="12"/>
    <x v="8463"/>
    <n v="0"/>
    <n v="0"/>
    <n v="0"/>
    <x v="0"/>
  </r>
  <r>
    <b v="0"/>
    <m/>
    <m/>
    <x v="12"/>
    <x v="8464"/>
    <n v="0"/>
    <n v="0"/>
    <n v="0"/>
    <x v="0"/>
  </r>
  <r>
    <b v="0"/>
    <m/>
    <m/>
    <x v="12"/>
    <x v="8465"/>
    <n v="0"/>
    <n v="0"/>
    <n v="0"/>
    <x v="10"/>
  </r>
  <r>
    <b v="0"/>
    <m/>
    <m/>
    <x v="12"/>
    <x v="8466"/>
    <n v="0"/>
    <n v="0"/>
    <n v="0"/>
    <x v="0"/>
  </r>
  <r>
    <b v="0"/>
    <m/>
    <m/>
    <x v="12"/>
    <x v="8467"/>
    <n v="0"/>
    <n v="0"/>
    <n v="0"/>
    <x v="0"/>
  </r>
  <r>
    <b v="0"/>
    <m/>
    <m/>
    <x v="12"/>
    <x v="8468"/>
    <n v="0"/>
    <n v="0"/>
    <n v="0"/>
    <x v="0"/>
  </r>
  <r>
    <b v="0"/>
    <m/>
    <m/>
    <x v="12"/>
    <x v="8469"/>
    <n v="0"/>
    <n v="0"/>
    <n v="0"/>
    <x v="0"/>
  </r>
  <r>
    <b v="0"/>
    <m/>
    <m/>
    <x v="12"/>
    <x v="8470"/>
    <n v="0"/>
    <n v="0"/>
    <n v="0"/>
    <x v="0"/>
  </r>
  <r>
    <b v="0"/>
    <m/>
    <m/>
    <x v="12"/>
    <x v="8471"/>
    <n v="0"/>
    <n v="0"/>
    <n v="0"/>
    <x v="0"/>
  </r>
  <r>
    <b v="0"/>
    <m/>
    <m/>
    <x v="12"/>
    <x v="8472"/>
    <n v="0"/>
    <n v="0"/>
    <n v="0"/>
    <x v="0"/>
  </r>
  <r>
    <b v="0"/>
    <m/>
    <m/>
    <x v="12"/>
    <x v="8473"/>
    <n v="0"/>
    <n v="0"/>
    <n v="0"/>
    <x v="0"/>
  </r>
  <r>
    <b v="0"/>
    <m/>
    <m/>
    <x v="12"/>
    <x v="8474"/>
    <n v="0"/>
    <n v="0"/>
    <n v="0"/>
    <x v="0"/>
  </r>
  <r>
    <b v="0"/>
    <m/>
    <m/>
    <x v="12"/>
    <x v="8475"/>
    <n v="0"/>
    <n v="0"/>
    <n v="0"/>
    <x v="0"/>
  </r>
  <r>
    <b v="0"/>
    <m/>
    <m/>
    <x v="12"/>
    <x v="8476"/>
    <n v="0"/>
    <n v="0"/>
    <n v="0"/>
    <x v="0"/>
  </r>
  <r>
    <b v="0"/>
    <m/>
    <m/>
    <x v="12"/>
    <x v="8477"/>
    <n v="0"/>
    <n v="0"/>
    <n v="0"/>
    <x v="0"/>
  </r>
  <r>
    <b v="0"/>
    <m/>
    <m/>
    <x v="12"/>
    <x v="8478"/>
    <n v="0"/>
    <n v="0"/>
    <n v="0"/>
    <x v="0"/>
  </r>
  <r>
    <b v="0"/>
    <m/>
    <m/>
    <x v="12"/>
    <x v="8479"/>
    <n v="0"/>
    <n v="0"/>
    <n v="0"/>
    <x v="0"/>
  </r>
  <r>
    <b v="0"/>
    <m/>
    <m/>
    <x v="12"/>
    <x v="8480"/>
    <n v="0"/>
    <n v="0"/>
    <n v="0"/>
    <x v="0"/>
  </r>
  <r>
    <b v="0"/>
    <m/>
    <m/>
    <x v="10"/>
    <x v="8481"/>
    <n v="0"/>
    <n v="0"/>
    <n v="0"/>
    <x v="0"/>
  </r>
  <r>
    <b v="0"/>
    <m/>
    <m/>
    <x v="10"/>
    <x v="8482"/>
    <n v="0"/>
    <n v="0"/>
    <n v="0"/>
    <x v="0"/>
  </r>
  <r>
    <b v="0"/>
    <m/>
    <m/>
    <x v="10"/>
    <x v="8483"/>
    <n v="0"/>
    <n v="0"/>
    <n v="0"/>
    <x v="9"/>
  </r>
  <r>
    <b v="0"/>
    <m/>
    <m/>
    <x v="10"/>
    <x v="8484"/>
    <n v="0"/>
    <n v="0"/>
    <n v="0"/>
    <x v="0"/>
  </r>
  <r>
    <b v="0"/>
    <m/>
    <m/>
    <x v="13"/>
    <x v="8485"/>
    <n v="0"/>
    <n v="0"/>
    <n v="0"/>
    <x v="9"/>
  </r>
  <r>
    <b v="0"/>
    <m/>
    <m/>
    <x v="13"/>
    <x v="8486"/>
    <n v="0"/>
    <n v="0"/>
    <n v="0"/>
    <x v="0"/>
  </r>
  <r>
    <b v="0"/>
    <m/>
    <m/>
    <x v="13"/>
    <x v="8487"/>
    <n v="0"/>
    <n v="0"/>
    <n v="0"/>
    <x v="0"/>
  </r>
  <r>
    <b v="0"/>
    <m/>
    <m/>
    <x v="13"/>
    <x v="8488"/>
    <n v="0"/>
    <n v="0"/>
    <n v="0"/>
    <x v="0"/>
  </r>
  <r>
    <b v="0"/>
    <m/>
    <m/>
    <x v="13"/>
    <x v="8489"/>
    <n v="0"/>
    <n v="0"/>
    <n v="0"/>
    <x v="0"/>
  </r>
  <r>
    <b v="0"/>
    <m/>
    <m/>
    <x v="13"/>
    <x v="8490"/>
    <n v="0"/>
    <n v="0"/>
    <n v="0"/>
    <x v="0"/>
  </r>
  <r>
    <b v="0"/>
    <m/>
    <m/>
    <x v="13"/>
    <x v="8491"/>
    <n v="0"/>
    <n v="0"/>
    <n v="0"/>
    <x v="0"/>
  </r>
  <r>
    <b v="0"/>
    <m/>
    <m/>
    <x v="13"/>
    <x v="8492"/>
    <n v="0"/>
    <n v="0"/>
    <n v="0"/>
    <x v="9"/>
  </r>
  <r>
    <b v="0"/>
    <m/>
    <m/>
    <x v="13"/>
    <x v="8493"/>
    <n v="0"/>
    <n v="0"/>
    <n v="0"/>
    <x v="0"/>
  </r>
  <r>
    <b v="0"/>
    <m/>
    <m/>
    <x v="13"/>
    <x v="8494"/>
    <n v="0"/>
    <n v="0"/>
    <n v="0"/>
    <x v="0"/>
  </r>
  <r>
    <b v="0"/>
    <m/>
    <m/>
    <x v="13"/>
    <x v="8495"/>
    <n v="0"/>
    <n v="0"/>
    <n v="0"/>
    <x v="0"/>
  </r>
  <r>
    <b v="0"/>
    <m/>
    <m/>
    <x v="13"/>
    <x v="8496"/>
    <n v="0"/>
    <n v="0"/>
    <n v="0"/>
    <x v="0"/>
  </r>
  <r>
    <b v="0"/>
    <m/>
    <m/>
    <x v="13"/>
    <x v="8497"/>
    <n v="0"/>
    <n v="0"/>
    <n v="0"/>
    <x v="13"/>
  </r>
  <r>
    <b v="0"/>
    <m/>
    <m/>
    <x v="13"/>
    <x v="8498"/>
    <n v="0"/>
    <n v="0"/>
    <n v="0"/>
    <x v="13"/>
  </r>
  <r>
    <b v="0"/>
    <m/>
    <m/>
    <x v="13"/>
    <x v="8499"/>
    <n v="0"/>
    <n v="0"/>
    <n v="0"/>
    <x v="0"/>
  </r>
  <r>
    <b v="0"/>
    <m/>
    <m/>
    <x v="13"/>
    <x v="8500"/>
    <n v="0"/>
    <n v="0"/>
    <n v="0"/>
    <x v="0"/>
  </r>
  <r>
    <b v="0"/>
    <m/>
    <m/>
    <x v="13"/>
    <x v="8501"/>
    <n v="0"/>
    <n v="0"/>
    <n v="0"/>
    <x v="0"/>
  </r>
  <r>
    <b v="0"/>
    <m/>
    <m/>
    <x v="13"/>
    <x v="8502"/>
    <n v="0"/>
    <n v="0"/>
    <n v="0"/>
    <x v="3"/>
  </r>
  <r>
    <b v="0"/>
    <m/>
    <m/>
    <x v="13"/>
    <x v="8503"/>
    <n v="0"/>
    <n v="0"/>
    <n v="0"/>
    <x v="3"/>
  </r>
  <r>
    <b v="0"/>
    <m/>
    <m/>
    <x v="13"/>
    <x v="8504"/>
    <n v="0"/>
    <n v="0"/>
    <n v="0"/>
    <x v="13"/>
  </r>
  <r>
    <b v="0"/>
    <m/>
    <m/>
    <x v="13"/>
    <x v="8505"/>
    <n v="0"/>
    <n v="0"/>
    <n v="0"/>
    <x v="0"/>
  </r>
  <r>
    <b v="0"/>
    <m/>
    <m/>
    <x v="13"/>
    <x v="8506"/>
    <n v="0"/>
    <n v="0"/>
    <n v="0"/>
    <x v="0"/>
  </r>
  <r>
    <b v="0"/>
    <m/>
    <m/>
    <x v="13"/>
    <x v="8507"/>
    <n v="0"/>
    <n v="0"/>
    <n v="0"/>
    <x v="13"/>
  </r>
  <r>
    <b v="0"/>
    <m/>
    <m/>
    <x v="13"/>
    <x v="8508"/>
    <n v="0"/>
    <n v="0"/>
    <n v="0"/>
    <x v="0"/>
  </r>
  <r>
    <b v="0"/>
    <m/>
    <m/>
    <x v="13"/>
    <x v="8509"/>
    <n v="0"/>
    <n v="0"/>
    <n v="0"/>
    <x v="0"/>
  </r>
  <r>
    <b v="0"/>
    <m/>
    <m/>
    <x v="13"/>
    <x v="8510"/>
    <n v="0"/>
    <n v="0"/>
    <n v="0"/>
    <x v="9"/>
  </r>
  <r>
    <b v="0"/>
    <m/>
    <m/>
    <x v="13"/>
    <x v="8511"/>
    <n v="0"/>
    <n v="0"/>
    <n v="0"/>
    <x v="13"/>
  </r>
  <r>
    <b v="0"/>
    <m/>
    <m/>
    <x v="13"/>
    <x v="8512"/>
    <n v="0"/>
    <n v="0"/>
    <n v="0"/>
    <x v="0"/>
  </r>
  <r>
    <b v="0"/>
    <m/>
    <m/>
    <x v="13"/>
    <x v="8513"/>
    <n v="0"/>
    <n v="0"/>
    <n v="0"/>
    <x v="0"/>
  </r>
  <r>
    <b v="0"/>
    <m/>
    <m/>
    <x v="13"/>
    <x v="8514"/>
    <n v="0"/>
    <n v="0"/>
    <n v="0"/>
    <x v="0"/>
  </r>
  <r>
    <b v="0"/>
    <m/>
    <m/>
    <x v="13"/>
    <x v="8515"/>
    <n v="0"/>
    <n v="0"/>
    <n v="0"/>
    <x v="0"/>
  </r>
  <r>
    <b v="0"/>
    <m/>
    <m/>
    <x v="13"/>
    <x v="8516"/>
    <n v="0"/>
    <n v="0"/>
    <n v="0"/>
    <x v="0"/>
  </r>
  <r>
    <b v="0"/>
    <m/>
    <m/>
    <x v="13"/>
    <x v="8517"/>
    <n v="0"/>
    <n v="0"/>
    <n v="0"/>
    <x v="13"/>
  </r>
  <r>
    <b v="0"/>
    <m/>
    <m/>
    <x v="13"/>
    <x v="8518"/>
    <n v="0"/>
    <n v="0"/>
    <n v="0"/>
    <x v="13"/>
  </r>
  <r>
    <b v="0"/>
    <m/>
    <m/>
    <x v="13"/>
    <x v="8519"/>
    <n v="0"/>
    <n v="0"/>
    <n v="0"/>
    <x v="0"/>
  </r>
  <r>
    <b v="0"/>
    <m/>
    <m/>
    <x v="13"/>
    <x v="8520"/>
    <n v="0"/>
    <n v="0"/>
    <n v="0"/>
    <x v="13"/>
  </r>
  <r>
    <b v="0"/>
    <m/>
    <m/>
    <x v="13"/>
    <x v="8521"/>
    <n v="0"/>
    <n v="0"/>
    <n v="0"/>
    <x v="9"/>
  </r>
  <r>
    <b v="0"/>
    <m/>
    <m/>
    <x v="13"/>
    <x v="8522"/>
    <n v="0"/>
    <n v="0"/>
    <n v="0"/>
    <x v="0"/>
  </r>
  <r>
    <b v="0"/>
    <m/>
    <m/>
    <x v="13"/>
    <x v="8523"/>
    <n v="0"/>
    <n v="0"/>
    <n v="0"/>
    <x v="13"/>
  </r>
  <r>
    <b v="0"/>
    <m/>
    <m/>
    <x v="13"/>
    <x v="8524"/>
    <n v="0"/>
    <n v="0"/>
    <n v="0"/>
    <x v="13"/>
  </r>
  <r>
    <b v="0"/>
    <m/>
    <m/>
    <x v="13"/>
    <x v="8525"/>
    <n v="0"/>
    <n v="0"/>
    <n v="0"/>
    <x v="13"/>
  </r>
  <r>
    <b v="0"/>
    <m/>
    <m/>
    <x v="13"/>
    <x v="8526"/>
    <n v="0"/>
    <n v="0"/>
    <n v="0"/>
    <x v="13"/>
  </r>
  <r>
    <b v="0"/>
    <m/>
    <m/>
    <x v="13"/>
    <x v="8527"/>
    <n v="0"/>
    <n v="0"/>
    <n v="0"/>
    <x v="13"/>
  </r>
  <r>
    <b v="0"/>
    <m/>
    <m/>
    <x v="13"/>
    <x v="8528"/>
    <n v="0"/>
    <n v="0"/>
    <n v="0"/>
    <x v="13"/>
  </r>
  <r>
    <b v="0"/>
    <m/>
    <m/>
    <x v="13"/>
    <x v="8529"/>
    <n v="0"/>
    <n v="0"/>
    <n v="0"/>
    <x v="0"/>
  </r>
  <r>
    <b v="0"/>
    <m/>
    <m/>
    <x v="13"/>
    <x v="8530"/>
    <n v="0"/>
    <n v="0"/>
    <n v="0"/>
    <x v="0"/>
  </r>
  <r>
    <b v="0"/>
    <m/>
    <m/>
    <x v="13"/>
    <x v="8531"/>
    <n v="0"/>
    <n v="0"/>
    <n v="0"/>
    <x v="0"/>
  </r>
  <r>
    <b v="0"/>
    <m/>
    <m/>
    <x v="13"/>
    <x v="8532"/>
    <n v="0"/>
    <n v="0"/>
    <n v="0"/>
    <x v="9"/>
  </r>
  <r>
    <b v="0"/>
    <m/>
    <m/>
    <x v="13"/>
    <x v="8533"/>
    <n v="0"/>
    <n v="0"/>
    <n v="0"/>
    <x v="0"/>
  </r>
  <r>
    <b v="0"/>
    <m/>
    <m/>
    <x v="13"/>
    <x v="8534"/>
    <n v="0"/>
    <n v="0"/>
    <n v="0"/>
    <x v="3"/>
  </r>
  <r>
    <b v="0"/>
    <m/>
    <m/>
    <x v="13"/>
    <x v="8535"/>
    <n v="0"/>
    <n v="0"/>
    <n v="0"/>
    <x v="3"/>
  </r>
  <r>
    <b v="0"/>
    <m/>
    <m/>
    <x v="13"/>
    <x v="8536"/>
    <n v="0"/>
    <n v="0"/>
    <n v="0"/>
    <x v="3"/>
  </r>
  <r>
    <b v="0"/>
    <m/>
    <m/>
    <x v="13"/>
    <x v="8537"/>
    <n v="0"/>
    <n v="0"/>
    <n v="0"/>
    <x v="3"/>
  </r>
  <r>
    <b v="0"/>
    <m/>
    <m/>
    <x v="13"/>
    <x v="8538"/>
    <n v="0"/>
    <n v="0"/>
    <n v="0"/>
    <x v="3"/>
  </r>
  <r>
    <b v="0"/>
    <m/>
    <m/>
    <x v="13"/>
    <x v="8539"/>
    <n v="0"/>
    <n v="0"/>
    <n v="0"/>
    <x v="3"/>
  </r>
  <r>
    <b v="0"/>
    <m/>
    <m/>
    <x v="13"/>
    <x v="8540"/>
    <n v="0"/>
    <n v="0"/>
    <n v="0"/>
    <x v="3"/>
  </r>
  <r>
    <b v="0"/>
    <m/>
    <m/>
    <x v="13"/>
    <x v="8541"/>
    <n v="0"/>
    <n v="0"/>
    <n v="0"/>
    <x v="3"/>
  </r>
  <r>
    <b v="0"/>
    <m/>
    <m/>
    <x v="13"/>
    <x v="8542"/>
    <n v="0"/>
    <n v="0"/>
    <n v="0"/>
    <x v="3"/>
  </r>
  <r>
    <b v="0"/>
    <m/>
    <m/>
    <x v="13"/>
    <x v="8543"/>
    <n v="0"/>
    <n v="0"/>
    <n v="0"/>
    <x v="3"/>
  </r>
  <r>
    <b v="0"/>
    <m/>
    <m/>
    <x v="13"/>
    <x v="8544"/>
    <n v="0"/>
    <n v="0"/>
    <n v="0"/>
    <x v="3"/>
  </r>
  <r>
    <b v="0"/>
    <m/>
    <m/>
    <x v="13"/>
    <x v="8545"/>
    <n v="0"/>
    <n v="0"/>
    <n v="0"/>
    <x v="0"/>
  </r>
  <r>
    <b v="0"/>
    <m/>
    <m/>
    <x v="13"/>
    <x v="8546"/>
    <n v="0"/>
    <n v="0"/>
    <n v="0"/>
    <x v="13"/>
  </r>
  <r>
    <b v="0"/>
    <m/>
    <m/>
    <x v="13"/>
    <x v="8547"/>
    <n v="0"/>
    <n v="0"/>
    <n v="0"/>
    <x v="0"/>
  </r>
  <r>
    <b v="0"/>
    <m/>
    <m/>
    <x v="13"/>
    <x v="8548"/>
    <n v="0"/>
    <n v="0"/>
    <n v="0"/>
    <x v="0"/>
  </r>
  <r>
    <b v="0"/>
    <m/>
    <m/>
    <x v="13"/>
    <x v="8549"/>
    <n v="0"/>
    <n v="0"/>
    <n v="0"/>
    <x v="13"/>
  </r>
  <r>
    <b v="0"/>
    <m/>
    <m/>
    <x v="13"/>
    <x v="8550"/>
    <n v="0"/>
    <n v="0"/>
    <n v="0"/>
    <x v="13"/>
  </r>
  <r>
    <b v="0"/>
    <m/>
    <m/>
    <x v="13"/>
    <x v="8551"/>
    <n v="0"/>
    <n v="0"/>
    <n v="0"/>
    <x v="13"/>
  </r>
  <r>
    <b v="0"/>
    <m/>
    <m/>
    <x v="13"/>
    <x v="8552"/>
    <n v="0"/>
    <n v="0"/>
    <n v="0"/>
    <x v="0"/>
  </r>
  <r>
    <b v="0"/>
    <m/>
    <m/>
    <x v="13"/>
    <x v="8553"/>
    <n v="0"/>
    <n v="0"/>
    <n v="0"/>
    <x v="0"/>
  </r>
  <r>
    <b v="0"/>
    <m/>
    <m/>
    <x v="13"/>
    <x v="8554"/>
    <n v="0"/>
    <n v="0"/>
    <n v="0"/>
    <x v="13"/>
  </r>
  <r>
    <b v="0"/>
    <m/>
    <m/>
    <x v="13"/>
    <x v="8555"/>
    <n v="0"/>
    <n v="0"/>
    <n v="0"/>
    <x v="13"/>
  </r>
  <r>
    <b v="0"/>
    <m/>
    <m/>
    <x v="13"/>
    <x v="8556"/>
    <n v="0"/>
    <n v="0"/>
    <n v="0"/>
    <x v="13"/>
  </r>
  <r>
    <b v="0"/>
    <m/>
    <m/>
    <x v="13"/>
    <x v="8557"/>
    <n v="0"/>
    <n v="0"/>
    <n v="0"/>
    <x v="13"/>
  </r>
  <r>
    <b v="0"/>
    <m/>
    <m/>
    <x v="13"/>
    <x v="8558"/>
    <n v="0"/>
    <n v="0"/>
    <n v="0"/>
    <x v="13"/>
  </r>
  <r>
    <b v="0"/>
    <m/>
    <m/>
    <x v="13"/>
    <x v="8559"/>
    <n v="0"/>
    <n v="0"/>
    <n v="0"/>
    <x v="13"/>
  </r>
  <r>
    <b v="0"/>
    <m/>
    <m/>
    <x v="13"/>
    <x v="8560"/>
    <n v="0"/>
    <n v="0"/>
    <n v="0"/>
    <x v="13"/>
  </r>
  <r>
    <b v="0"/>
    <m/>
    <m/>
    <x v="13"/>
    <x v="8561"/>
    <n v="0"/>
    <n v="0"/>
    <n v="0"/>
    <x v="13"/>
  </r>
  <r>
    <b v="0"/>
    <m/>
    <m/>
    <x v="13"/>
    <x v="8562"/>
    <n v="0"/>
    <n v="0"/>
    <n v="0"/>
    <x v="13"/>
  </r>
  <r>
    <b v="0"/>
    <m/>
    <m/>
    <x v="13"/>
    <x v="8563"/>
    <n v="0"/>
    <n v="0"/>
    <n v="0"/>
    <x v="13"/>
  </r>
  <r>
    <b v="0"/>
    <m/>
    <m/>
    <x v="13"/>
    <x v="8564"/>
    <n v="0"/>
    <n v="0"/>
    <n v="0"/>
    <x v="13"/>
  </r>
  <r>
    <b v="0"/>
    <m/>
    <m/>
    <x v="13"/>
    <x v="8565"/>
    <n v="0"/>
    <n v="0"/>
    <n v="0"/>
    <x v="13"/>
  </r>
  <r>
    <b v="0"/>
    <m/>
    <m/>
    <x v="13"/>
    <x v="8566"/>
    <n v="0"/>
    <n v="0"/>
    <n v="0"/>
    <x v="13"/>
  </r>
  <r>
    <b v="0"/>
    <m/>
    <m/>
    <x v="13"/>
    <x v="8567"/>
    <n v="0"/>
    <n v="0"/>
    <n v="0"/>
    <x v="0"/>
  </r>
  <r>
    <b v="0"/>
    <m/>
    <m/>
    <x v="13"/>
    <x v="8568"/>
    <n v="0"/>
    <n v="0"/>
    <n v="0"/>
    <x v="0"/>
  </r>
  <r>
    <b v="0"/>
    <m/>
    <m/>
    <x v="13"/>
    <x v="8569"/>
    <n v="0"/>
    <n v="0"/>
    <n v="0"/>
    <x v="13"/>
  </r>
  <r>
    <b v="0"/>
    <m/>
    <m/>
    <x v="13"/>
    <x v="8570"/>
    <n v="0"/>
    <n v="0"/>
    <n v="0"/>
    <x v="13"/>
  </r>
  <r>
    <b v="0"/>
    <m/>
    <m/>
    <x v="13"/>
    <x v="8571"/>
    <n v="0"/>
    <n v="0"/>
    <n v="0"/>
    <x v="0"/>
  </r>
  <r>
    <b v="0"/>
    <m/>
    <m/>
    <x v="13"/>
    <x v="8572"/>
    <n v="0"/>
    <n v="0"/>
    <n v="0"/>
    <x v="13"/>
  </r>
  <r>
    <b v="0"/>
    <m/>
    <m/>
    <x v="13"/>
    <x v="8573"/>
    <n v="0"/>
    <n v="0"/>
    <n v="0"/>
    <x v="13"/>
  </r>
  <r>
    <b v="0"/>
    <m/>
    <m/>
    <x v="13"/>
    <x v="8574"/>
    <n v="0"/>
    <n v="0"/>
    <n v="0"/>
    <x v="13"/>
  </r>
  <r>
    <b v="0"/>
    <m/>
    <m/>
    <x v="13"/>
    <x v="8575"/>
    <n v="0"/>
    <n v="0"/>
    <n v="0"/>
    <x v="13"/>
  </r>
  <r>
    <b v="0"/>
    <m/>
    <m/>
    <x v="13"/>
    <x v="8576"/>
    <n v="0"/>
    <n v="0"/>
    <n v="0"/>
    <x v="13"/>
  </r>
  <r>
    <b v="0"/>
    <m/>
    <m/>
    <x v="13"/>
    <x v="8577"/>
    <n v="0"/>
    <n v="0"/>
    <n v="0"/>
    <x v="13"/>
  </r>
  <r>
    <b v="0"/>
    <m/>
    <m/>
    <x v="13"/>
    <x v="8578"/>
    <n v="0"/>
    <n v="0"/>
    <n v="0"/>
    <x v="13"/>
  </r>
  <r>
    <b v="0"/>
    <m/>
    <m/>
    <x v="13"/>
    <x v="8579"/>
    <n v="0"/>
    <n v="0"/>
    <n v="0"/>
    <x v="13"/>
  </r>
  <r>
    <b v="0"/>
    <m/>
    <m/>
    <x v="13"/>
    <x v="8580"/>
    <n v="0"/>
    <n v="0"/>
    <n v="0"/>
    <x v="13"/>
  </r>
  <r>
    <b v="0"/>
    <m/>
    <m/>
    <x v="13"/>
    <x v="8581"/>
    <n v="0"/>
    <n v="0"/>
    <n v="0"/>
    <x v="13"/>
  </r>
  <r>
    <b v="0"/>
    <m/>
    <m/>
    <x v="13"/>
    <x v="8582"/>
    <n v="0"/>
    <n v="0"/>
    <n v="0"/>
    <x v="13"/>
  </r>
  <r>
    <b v="0"/>
    <m/>
    <m/>
    <x v="13"/>
    <x v="8583"/>
    <n v="0"/>
    <n v="0"/>
    <n v="0"/>
    <x v="13"/>
  </r>
  <r>
    <b v="0"/>
    <m/>
    <m/>
    <x v="13"/>
    <x v="8584"/>
    <n v="0"/>
    <n v="0"/>
    <n v="0"/>
    <x v="13"/>
  </r>
  <r>
    <b v="0"/>
    <m/>
    <m/>
    <x v="13"/>
    <x v="8585"/>
    <n v="0"/>
    <n v="0"/>
    <n v="0"/>
    <x v="13"/>
  </r>
  <r>
    <b v="0"/>
    <m/>
    <m/>
    <x v="13"/>
    <x v="8586"/>
    <n v="0"/>
    <n v="0"/>
    <n v="0"/>
    <x v="13"/>
  </r>
  <r>
    <b v="0"/>
    <m/>
    <m/>
    <x v="13"/>
    <x v="8587"/>
    <n v="0"/>
    <n v="0"/>
    <n v="0"/>
    <x v="13"/>
  </r>
  <r>
    <b v="0"/>
    <m/>
    <m/>
    <x v="13"/>
    <x v="8588"/>
    <n v="0"/>
    <n v="0"/>
    <n v="0"/>
    <x v="9"/>
  </r>
  <r>
    <b v="0"/>
    <m/>
    <m/>
    <x v="13"/>
    <x v="8589"/>
    <n v="0"/>
    <n v="0"/>
    <n v="0"/>
    <x v="0"/>
  </r>
  <r>
    <b v="0"/>
    <m/>
    <m/>
    <x v="13"/>
    <x v="8590"/>
    <n v="0"/>
    <n v="0"/>
    <n v="0"/>
    <x v="0"/>
  </r>
  <r>
    <b v="0"/>
    <m/>
    <m/>
    <x v="13"/>
    <x v="8591"/>
    <n v="0"/>
    <n v="0"/>
    <n v="0"/>
    <x v="0"/>
  </r>
  <r>
    <b v="0"/>
    <m/>
    <m/>
    <x v="13"/>
    <x v="8592"/>
    <n v="0"/>
    <n v="0"/>
    <n v="0"/>
    <x v="0"/>
  </r>
  <r>
    <b v="0"/>
    <m/>
    <m/>
    <x v="13"/>
    <x v="8593"/>
    <n v="0"/>
    <n v="0"/>
    <n v="0"/>
    <x v="0"/>
  </r>
  <r>
    <b v="0"/>
    <m/>
    <m/>
    <x v="13"/>
    <x v="8594"/>
    <n v="0"/>
    <n v="0"/>
    <n v="0"/>
    <x v="0"/>
  </r>
  <r>
    <b v="0"/>
    <m/>
    <m/>
    <x v="13"/>
    <x v="8595"/>
    <n v="0"/>
    <n v="0"/>
    <n v="0"/>
    <x v="0"/>
  </r>
  <r>
    <b v="0"/>
    <m/>
    <m/>
    <x v="13"/>
    <x v="8596"/>
    <n v="0"/>
    <n v="0"/>
    <n v="0"/>
    <x v="0"/>
  </r>
  <r>
    <b v="0"/>
    <m/>
    <m/>
    <x v="13"/>
    <x v="8597"/>
    <n v="0"/>
    <n v="0"/>
    <n v="0"/>
    <x v="0"/>
  </r>
  <r>
    <b v="0"/>
    <m/>
    <m/>
    <x v="13"/>
    <x v="8598"/>
    <n v="0"/>
    <n v="0"/>
    <n v="0"/>
    <x v="0"/>
  </r>
  <r>
    <b v="0"/>
    <m/>
    <m/>
    <x v="13"/>
    <x v="8599"/>
    <n v="0"/>
    <n v="0"/>
    <n v="0"/>
    <x v="0"/>
  </r>
  <r>
    <b v="0"/>
    <m/>
    <m/>
    <x v="13"/>
    <x v="8600"/>
    <n v="0"/>
    <n v="0"/>
    <n v="0"/>
    <x v="0"/>
  </r>
  <r>
    <b v="0"/>
    <m/>
    <m/>
    <x v="12"/>
    <x v="8601"/>
    <n v="0"/>
    <n v="0"/>
    <n v="0"/>
    <x v="0"/>
  </r>
  <r>
    <b v="1"/>
    <s v="0016e00002Zvj82AAB"/>
    <m/>
    <x v="13"/>
    <x v="8602"/>
    <n v="1"/>
    <n v="0"/>
    <n v="1"/>
    <x v="0"/>
  </r>
  <r>
    <b v="0"/>
    <m/>
    <m/>
    <x v="12"/>
    <x v="8603"/>
    <n v="0"/>
    <n v="0"/>
    <n v="0"/>
    <x v="0"/>
  </r>
  <r>
    <b v="0"/>
    <m/>
    <m/>
    <x v="12"/>
    <x v="8604"/>
    <n v="0"/>
    <n v="0"/>
    <n v="0"/>
    <x v="0"/>
  </r>
  <r>
    <b v="0"/>
    <m/>
    <m/>
    <x v="12"/>
    <x v="8605"/>
    <n v="0"/>
    <n v="0"/>
    <n v="0"/>
    <x v="0"/>
  </r>
  <r>
    <b v="0"/>
    <m/>
    <m/>
    <x v="13"/>
    <x v="8606"/>
    <n v="0"/>
    <n v="0"/>
    <n v="0"/>
    <x v="0"/>
  </r>
  <r>
    <b v="0"/>
    <m/>
    <m/>
    <x v="13"/>
    <x v="8607"/>
    <n v="0"/>
    <n v="0"/>
    <n v="0"/>
    <x v="3"/>
  </r>
  <r>
    <b v="0"/>
    <m/>
    <m/>
    <x v="13"/>
    <x v="8608"/>
    <n v="0"/>
    <n v="0"/>
    <n v="0"/>
    <x v="0"/>
  </r>
  <r>
    <b v="0"/>
    <m/>
    <m/>
    <x v="13"/>
    <x v="8609"/>
    <n v="0"/>
    <n v="0"/>
    <n v="0"/>
    <x v="0"/>
  </r>
  <r>
    <b v="0"/>
    <m/>
    <m/>
    <x v="13"/>
    <x v="8610"/>
    <n v="0"/>
    <n v="0"/>
    <n v="0"/>
    <x v="0"/>
  </r>
  <r>
    <b v="0"/>
    <m/>
    <m/>
    <x v="13"/>
    <x v="8611"/>
    <n v="0"/>
    <n v="0"/>
    <n v="0"/>
    <x v="0"/>
  </r>
  <r>
    <b v="0"/>
    <m/>
    <m/>
    <x v="13"/>
    <x v="8612"/>
    <n v="0"/>
    <n v="0"/>
    <n v="0"/>
    <x v="0"/>
  </r>
  <r>
    <b v="0"/>
    <m/>
    <m/>
    <x v="13"/>
    <x v="8613"/>
    <n v="0"/>
    <n v="0"/>
    <n v="0"/>
    <x v="0"/>
  </r>
  <r>
    <b v="0"/>
    <m/>
    <m/>
    <x v="13"/>
    <x v="8614"/>
    <n v="0"/>
    <n v="0"/>
    <n v="0"/>
    <x v="0"/>
  </r>
  <r>
    <b v="0"/>
    <m/>
    <m/>
    <x v="13"/>
    <x v="8615"/>
    <n v="0"/>
    <n v="0"/>
    <n v="0"/>
    <x v="0"/>
  </r>
  <r>
    <b v="0"/>
    <m/>
    <m/>
    <x v="13"/>
    <x v="8616"/>
    <n v="0"/>
    <n v="0"/>
    <n v="0"/>
    <x v="0"/>
  </r>
  <r>
    <b v="0"/>
    <m/>
    <m/>
    <x v="12"/>
    <x v="8617"/>
    <n v="0"/>
    <n v="0"/>
    <n v="0"/>
    <x v="0"/>
  </r>
  <r>
    <b v="1"/>
    <s v="0013100001p59ZDAAY"/>
    <m/>
    <x v="12"/>
    <x v="8618"/>
    <n v="1"/>
    <n v="0"/>
    <n v="1"/>
    <x v="0"/>
  </r>
  <r>
    <b v="0"/>
    <m/>
    <m/>
    <x v="13"/>
    <x v="8619"/>
    <n v="0"/>
    <n v="0"/>
    <n v="0"/>
    <x v="0"/>
  </r>
  <r>
    <b v="0"/>
    <m/>
    <m/>
    <x v="12"/>
    <x v="8620"/>
    <n v="0"/>
    <n v="0"/>
    <n v="0"/>
    <x v="0"/>
  </r>
  <r>
    <b v="0"/>
    <m/>
    <m/>
    <x v="12"/>
    <x v="8621"/>
    <n v="0"/>
    <n v="0"/>
    <n v="0"/>
    <x v="0"/>
  </r>
  <r>
    <b v="0"/>
    <m/>
    <m/>
    <x v="12"/>
    <x v="8622"/>
    <n v="0"/>
    <n v="0"/>
    <n v="0"/>
    <x v="0"/>
  </r>
  <r>
    <b v="1"/>
    <s v="0015A00002XRSdIQAX"/>
    <s v="0065A00001dgSs7QAE"/>
    <x v="12"/>
    <x v="8623"/>
    <n v="1"/>
    <n v="1"/>
    <n v="1"/>
    <x v="0"/>
  </r>
  <r>
    <b v="1"/>
    <s v="0015A00002TEAMyQAP"/>
    <s v="0065A00001dABG2QAO"/>
    <x v="12"/>
    <x v="8624"/>
    <n v="1"/>
    <n v="1"/>
    <n v="1"/>
    <x v="2"/>
  </r>
  <r>
    <b v="0"/>
    <m/>
    <m/>
    <x v="12"/>
    <x v="8625"/>
    <n v="0"/>
    <n v="0"/>
    <n v="0"/>
    <x v="2"/>
  </r>
  <r>
    <b v="0"/>
    <m/>
    <m/>
    <x v="12"/>
    <x v="8626"/>
    <n v="0"/>
    <n v="0"/>
    <n v="0"/>
    <x v="2"/>
  </r>
  <r>
    <b v="0"/>
    <m/>
    <m/>
    <x v="12"/>
    <x v="8627"/>
    <n v="0"/>
    <n v="0"/>
    <n v="0"/>
    <x v="2"/>
  </r>
  <r>
    <b v="0"/>
    <m/>
    <m/>
    <x v="12"/>
    <x v="8628"/>
    <n v="0"/>
    <n v="0"/>
    <n v="0"/>
    <x v="2"/>
  </r>
  <r>
    <b v="1"/>
    <s v="0015A000029WKYLQA4"/>
    <s v="0065A00001Z8raWQAR"/>
    <x v="12"/>
    <x v="8629"/>
    <n v="1"/>
    <n v="1"/>
    <n v="1"/>
    <x v="2"/>
  </r>
  <r>
    <b v="1"/>
    <s v="0013100001qvZsSAAU"/>
    <m/>
    <x v="12"/>
    <x v="8630"/>
    <n v="1"/>
    <n v="0"/>
    <n v="1"/>
    <x v="18"/>
  </r>
  <r>
    <b v="1"/>
    <s v="0013100001p5AYhAAM"/>
    <s v="0063100000frfqDAAQ"/>
    <x v="12"/>
    <x v="8631"/>
    <n v="1"/>
    <n v="1"/>
    <n v="1"/>
    <x v="0"/>
  </r>
  <r>
    <b v="1"/>
    <s v="0015A00002DQoleQAD"/>
    <s v="0065A00001bO2SdQAK"/>
    <x v="12"/>
    <x v="8632"/>
    <n v="1"/>
    <n v="1"/>
    <n v="1"/>
    <x v="0"/>
  </r>
  <r>
    <b v="1"/>
    <s v="0013100001p5A0yAAE"/>
    <s v="0065A00001Zk6CZQAZ"/>
    <x v="12"/>
    <x v="8633"/>
    <n v="1"/>
    <n v="1"/>
    <n v="1"/>
    <x v="0"/>
  </r>
  <r>
    <b v="1"/>
    <s v="0013100001p5A0yAAE"/>
    <m/>
    <x v="12"/>
    <x v="8634"/>
    <n v="1"/>
    <n v="0"/>
    <n v="1"/>
    <x v="0"/>
  </r>
  <r>
    <b v="1"/>
    <s v="0015A00001yVjjUQAS"/>
    <m/>
    <x v="12"/>
    <x v="8635"/>
    <n v="1"/>
    <n v="0"/>
    <n v="1"/>
    <x v="0"/>
  </r>
  <r>
    <b v="1"/>
    <s v="0013100001puTdTAAU"/>
    <s v="0065A00001ZOKliQAH"/>
    <x v="12"/>
    <x v="8636"/>
    <n v="1"/>
    <n v="1"/>
    <n v="1"/>
    <x v="0"/>
  </r>
  <r>
    <b v="0"/>
    <m/>
    <m/>
    <x v="12"/>
    <x v="8637"/>
    <n v="0"/>
    <n v="0"/>
    <n v="0"/>
    <x v="6"/>
  </r>
  <r>
    <b v="0"/>
    <m/>
    <m/>
    <x v="12"/>
    <x v="8638"/>
    <n v="0"/>
    <n v="0"/>
    <n v="0"/>
    <x v="2"/>
  </r>
  <r>
    <b v="0"/>
    <m/>
    <m/>
    <x v="12"/>
    <x v="8639"/>
    <n v="0"/>
    <n v="0"/>
    <n v="0"/>
    <x v="15"/>
  </r>
  <r>
    <b v="0"/>
    <m/>
    <m/>
    <x v="12"/>
    <x v="8640"/>
    <n v="0"/>
    <n v="0"/>
    <n v="0"/>
    <x v="8"/>
  </r>
  <r>
    <b v="0"/>
    <m/>
    <m/>
    <x v="12"/>
    <x v="8641"/>
    <n v="0"/>
    <n v="0"/>
    <n v="0"/>
    <x v="0"/>
  </r>
  <r>
    <b v="0"/>
    <m/>
    <m/>
    <x v="12"/>
    <x v="8642"/>
    <n v="0"/>
    <n v="0"/>
    <n v="0"/>
    <x v="0"/>
  </r>
  <r>
    <b v="0"/>
    <m/>
    <m/>
    <x v="12"/>
    <x v="8643"/>
    <n v="0"/>
    <n v="0"/>
    <n v="0"/>
    <x v="0"/>
  </r>
  <r>
    <b v="1"/>
    <s v="0015A00002NMYWuQAP"/>
    <m/>
    <x v="12"/>
    <x v="8644"/>
    <n v="1"/>
    <n v="0"/>
    <n v="1"/>
    <x v="0"/>
  </r>
  <r>
    <b v="1"/>
    <s v="0013100001k5ZyRAAU"/>
    <s v="0065A00001bp01LQAQ"/>
    <x v="12"/>
    <x v="8645"/>
    <n v="1"/>
    <n v="1"/>
    <n v="1"/>
    <x v="0"/>
  </r>
  <r>
    <b v="1"/>
    <s v="0013100001p5ATcAAM"/>
    <m/>
    <x v="12"/>
    <x v="8646"/>
    <n v="1"/>
    <n v="0"/>
    <n v="1"/>
    <x v="0"/>
  </r>
  <r>
    <b v="0"/>
    <m/>
    <m/>
    <x v="12"/>
    <x v="8647"/>
    <n v="0"/>
    <n v="0"/>
    <n v="0"/>
    <x v="0"/>
  </r>
  <r>
    <b v="0"/>
    <m/>
    <m/>
    <x v="12"/>
    <x v="8648"/>
    <n v="0"/>
    <n v="0"/>
    <n v="0"/>
    <x v="0"/>
  </r>
  <r>
    <b v="0"/>
    <m/>
    <m/>
    <x v="12"/>
    <x v="8649"/>
    <n v="0"/>
    <n v="0"/>
    <n v="0"/>
    <x v="0"/>
  </r>
  <r>
    <b v="0"/>
    <m/>
    <m/>
    <x v="12"/>
    <x v="8650"/>
    <n v="0"/>
    <n v="0"/>
    <n v="0"/>
    <x v="15"/>
  </r>
  <r>
    <b v="0"/>
    <m/>
    <m/>
    <x v="12"/>
    <x v="8651"/>
    <n v="0"/>
    <n v="0"/>
    <n v="0"/>
    <x v="15"/>
  </r>
  <r>
    <b v="0"/>
    <m/>
    <m/>
    <x v="12"/>
    <x v="8652"/>
    <n v="0"/>
    <n v="0"/>
    <n v="0"/>
    <x v="10"/>
  </r>
  <r>
    <b v="0"/>
    <m/>
    <m/>
    <x v="13"/>
    <x v="8653"/>
    <n v="0"/>
    <n v="0"/>
    <n v="0"/>
    <x v="3"/>
  </r>
  <r>
    <b v="0"/>
    <m/>
    <m/>
    <x v="13"/>
    <x v="8654"/>
    <n v="0"/>
    <n v="0"/>
    <n v="0"/>
    <x v="14"/>
  </r>
  <r>
    <b v="0"/>
    <m/>
    <m/>
    <x v="13"/>
    <x v="8655"/>
    <n v="0"/>
    <n v="0"/>
    <n v="0"/>
    <x v="8"/>
  </r>
  <r>
    <b v="0"/>
    <m/>
    <m/>
    <x v="13"/>
    <x v="8656"/>
    <n v="0"/>
    <n v="0"/>
    <n v="0"/>
    <x v="10"/>
  </r>
  <r>
    <b v="0"/>
    <m/>
    <m/>
    <x v="13"/>
    <x v="8657"/>
    <n v="0"/>
    <n v="0"/>
    <n v="0"/>
    <x v="14"/>
  </r>
  <r>
    <b v="1"/>
    <s v="0015A00002XQc2OQAT"/>
    <m/>
    <x v="13"/>
    <x v="8658"/>
    <n v="1"/>
    <n v="0"/>
    <n v="1"/>
    <x v="2"/>
  </r>
  <r>
    <b v="0"/>
    <m/>
    <m/>
    <x v="13"/>
    <x v="8659"/>
    <n v="0"/>
    <n v="0"/>
    <n v="0"/>
    <x v="14"/>
  </r>
  <r>
    <b v="0"/>
    <m/>
    <m/>
    <x v="13"/>
    <x v="8660"/>
    <n v="0"/>
    <n v="0"/>
    <n v="0"/>
    <x v="14"/>
  </r>
  <r>
    <b v="0"/>
    <m/>
    <m/>
    <x v="13"/>
    <x v="8661"/>
    <n v="0"/>
    <n v="0"/>
    <n v="0"/>
    <x v="0"/>
  </r>
  <r>
    <b v="0"/>
    <m/>
    <m/>
    <x v="13"/>
    <x v="8662"/>
    <n v="0"/>
    <n v="0"/>
    <n v="0"/>
    <x v="14"/>
  </r>
  <r>
    <b v="0"/>
    <m/>
    <m/>
    <x v="12"/>
    <x v="8663"/>
    <n v="0"/>
    <n v="0"/>
    <n v="0"/>
    <x v="6"/>
  </r>
  <r>
    <b v="0"/>
    <m/>
    <m/>
    <x v="12"/>
    <x v="8664"/>
    <n v="0"/>
    <n v="0"/>
    <n v="0"/>
    <x v="6"/>
  </r>
  <r>
    <b v="0"/>
    <m/>
    <m/>
    <x v="12"/>
    <x v="8665"/>
    <n v="0"/>
    <n v="0"/>
    <n v="0"/>
    <x v="6"/>
  </r>
  <r>
    <b v="0"/>
    <m/>
    <m/>
    <x v="12"/>
    <x v="8666"/>
    <n v="0"/>
    <n v="0"/>
    <n v="0"/>
    <x v="6"/>
  </r>
  <r>
    <b v="0"/>
    <m/>
    <m/>
    <x v="12"/>
    <x v="8667"/>
    <n v="0"/>
    <n v="0"/>
    <n v="0"/>
    <x v="6"/>
  </r>
  <r>
    <b v="0"/>
    <m/>
    <m/>
    <x v="12"/>
    <x v="8668"/>
    <n v="0"/>
    <n v="0"/>
    <n v="0"/>
    <x v="6"/>
  </r>
  <r>
    <b v="0"/>
    <m/>
    <m/>
    <x v="12"/>
    <x v="8669"/>
    <n v="0"/>
    <n v="0"/>
    <n v="0"/>
    <x v="6"/>
  </r>
  <r>
    <b v="0"/>
    <m/>
    <m/>
    <x v="12"/>
    <x v="8670"/>
    <n v="0"/>
    <n v="0"/>
    <n v="0"/>
    <x v="6"/>
  </r>
  <r>
    <b v="0"/>
    <m/>
    <m/>
    <x v="12"/>
    <x v="8671"/>
    <n v="0"/>
    <n v="0"/>
    <n v="0"/>
    <x v="6"/>
  </r>
  <r>
    <b v="0"/>
    <m/>
    <m/>
    <x v="12"/>
    <x v="8672"/>
    <n v="0"/>
    <n v="0"/>
    <n v="0"/>
    <x v="6"/>
  </r>
  <r>
    <b v="0"/>
    <m/>
    <m/>
    <x v="12"/>
    <x v="8673"/>
    <n v="0"/>
    <n v="0"/>
    <n v="0"/>
    <x v="6"/>
  </r>
  <r>
    <b v="0"/>
    <m/>
    <m/>
    <x v="12"/>
    <x v="8674"/>
    <n v="0"/>
    <n v="0"/>
    <n v="0"/>
    <x v="6"/>
  </r>
  <r>
    <b v="0"/>
    <m/>
    <m/>
    <x v="12"/>
    <x v="8675"/>
    <n v="0"/>
    <n v="0"/>
    <n v="0"/>
    <x v="6"/>
  </r>
  <r>
    <b v="1"/>
    <s v="0015A00002JO41EQAT"/>
    <m/>
    <x v="12"/>
    <x v="8676"/>
    <n v="1"/>
    <n v="0"/>
    <n v="1"/>
    <x v="10"/>
  </r>
  <r>
    <b v="1"/>
    <s v="0013100001jbTy1AAE"/>
    <m/>
    <x v="12"/>
    <x v="8677"/>
    <n v="1"/>
    <n v="0"/>
    <n v="1"/>
    <x v="0"/>
  </r>
  <r>
    <b v="1"/>
    <s v="0013100001jbTo6AAE"/>
    <m/>
    <x v="12"/>
    <x v="8678"/>
    <n v="1"/>
    <n v="0"/>
    <n v="1"/>
    <x v="8"/>
  </r>
  <r>
    <b v="1"/>
    <s v="0015A00002DSLMyQAP"/>
    <m/>
    <x v="12"/>
    <x v="8679"/>
    <n v="1"/>
    <n v="0"/>
    <n v="1"/>
    <x v="0"/>
  </r>
  <r>
    <b v="1"/>
    <s v="0015A00002DyJnTQAV"/>
    <m/>
    <x v="12"/>
    <x v="8680"/>
    <n v="1"/>
    <n v="0"/>
    <n v="1"/>
    <x v="0"/>
  </r>
  <r>
    <b v="1"/>
    <s v="0015A00002IrvD2QAJ"/>
    <m/>
    <x v="12"/>
    <x v="8681"/>
    <n v="1"/>
    <n v="0"/>
    <n v="1"/>
    <x v="0"/>
  </r>
  <r>
    <b v="1"/>
    <s v="0015A00002IrQNIQA3"/>
    <s v="0065A00001ZNtClQAL"/>
    <x v="13"/>
    <x v="8682"/>
    <n v="1"/>
    <n v="1"/>
    <n v="1"/>
    <x v="0"/>
  </r>
  <r>
    <b v="0"/>
    <m/>
    <m/>
    <x v="12"/>
    <x v="8683"/>
    <n v="0"/>
    <n v="0"/>
    <n v="0"/>
    <x v="3"/>
  </r>
  <r>
    <b v="0"/>
    <m/>
    <m/>
    <x v="12"/>
    <x v="8684"/>
    <n v="0"/>
    <n v="0"/>
    <n v="0"/>
    <x v="3"/>
  </r>
  <r>
    <b v="0"/>
    <m/>
    <m/>
    <x v="12"/>
    <x v="8685"/>
    <n v="0"/>
    <n v="0"/>
    <n v="0"/>
    <x v="3"/>
  </r>
  <r>
    <b v="0"/>
    <m/>
    <m/>
    <x v="12"/>
    <x v="8686"/>
    <n v="0"/>
    <n v="0"/>
    <n v="0"/>
    <x v="3"/>
  </r>
  <r>
    <b v="0"/>
    <m/>
    <m/>
    <x v="12"/>
    <x v="8687"/>
    <n v="0"/>
    <n v="0"/>
    <n v="0"/>
    <x v="3"/>
  </r>
  <r>
    <b v="0"/>
    <m/>
    <m/>
    <x v="12"/>
    <x v="8688"/>
    <n v="0"/>
    <n v="0"/>
    <n v="0"/>
    <x v="10"/>
  </r>
  <r>
    <b v="0"/>
    <m/>
    <m/>
    <x v="12"/>
    <x v="8689"/>
    <n v="0"/>
    <n v="0"/>
    <n v="0"/>
    <x v="9"/>
  </r>
  <r>
    <b v="0"/>
    <m/>
    <m/>
    <x v="12"/>
    <x v="8690"/>
    <n v="0"/>
    <n v="0"/>
    <n v="0"/>
    <x v="3"/>
  </r>
  <r>
    <b v="0"/>
    <m/>
    <m/>
    <x v="12"/>
    <x v="8691"/>
    <n v="0"/>
    <n v="0"/>
    <n v="0"/>
    <x v="6"/>
  </r>
  <r>
    <b v="0"/>
    <m/>
    <m/>
    <x v="12"/>
    <x v="8692"/>
    <n v="0"/>
    <n v="0"/>
    <n v="0"/>
    <x v="1"/>
  </r>
  <r>
    <b v="0"/>
    <m/>
    <m/>
    <x v="12"/>
    <x v="8693"/>
    <n v="0"/>
    <n v="0"/>
    <n v="0"/>
    <x v="1"/>
  </r>
  <r>
    <b v="0"/>
    <m/>
    <m/>
    <x v="12"/>
    <x v="8694"/>
    <n v="0"/>
    <n v="0"/>
    <n v="0"/>
    <x v="10"/>
  </r>
  <r>
    <b v="0"/>
    <m/>
    <m/>
    <x v="12"/>
    <x v="8695"/>
    <n v="0"/>
    <n v="0"/>
    <n v="0"/>
    <x v="10"/>
  </r>
  <r>
    <b v="0"/>
    <m/>
    <m/>
    <x v="12"/>
    <x v="8696"/>
    <n v="0"/>
    <n v="0"/>
    <n v="0"/>
    <x v="10"/>
  </r>
  <r>
    <b v="0"/>
    <m/>
    <m/>
    <x v="12"/>
    <x v="8697"/>
    <n v="0"/>
    <n v="0"/>
    <n v="0"/>
    <x v="10"/>
  </r>
  <r>
    <b v="0"/>
    <m/>
    <m/>
    <x v="12"/>
    <x v="8698"/>
    <n v="0"/>
    <n v="0"/>
    <n v="0"/>
    <x v="10"/>
  </r>
  <r>
    <b v="0"/>
    <m/>
    <m/>
    <x v="12"/>
    <x v="8699"/>
    <n v="0"/>
    <n v="0"/>
    <n v="0"/>
    <x v="10"/>
  </r>
  <r>
    <b v="0"/>
    <m/>
    <m/>
    <x v="12"/>
    <x v="8700"/>
    <n v="0"/>
    <n v="0"/>
    <n v="0"/>
    <x v="9"/>
  </r>
  <r>
    <b v="0"/>
    <m/>
    <m/>
    <x v="12"/>
    <x v="8701"/>
    <n v="0"/>
    <n v="0"/>
    <n v="0"/>
    <x v="9"/>
  </r>
  <r>
    <b v="0"/>
    <m/>
    <m/>
    <x v="12"/>
    <x v="8702"/>
    <n v="0"/>
    <n v="0"/>
    <n v="0"/>
    <x v="9"/>
  </r>
  <r>
    <b v="0"/>
    <m/>
    <m/>
    <x v="12"/>
    <x v="8703"/>
    <n v="0"/>
    <n v="0"/>
    <n v="0"/>
    <x v="9"/>
  </r>
  <r>
    <b v="0"/>
    <m/>
    <m/>
    <x v="12"/>
    <x v="8704"/>
    <n v="0"/>
    <n v="0"/>
    <n v="0"/>
    <x v="9"/>
  </r>
  <r>
    <b v="0"/>
    <m/>
    <m/>
    <x v="12"/>
    <x v="8705"/>
    <n v="0"/>
    <n v="0"/>
    <n v="0"/>
    <x v="9"/>
  </r>
  <r>
    <b v="0"/>
    <m/>
    <m/>
    <x v="12"/>
    <x v="8706"/>
    <n v="0"/>
    <n v="0"/>
    <n v="0"/>
    <x v="8"/>
  </r>
  <r>
    <b v="0"/>
    <m/>
    <m/>
    <x v="12"/>
    <x v="8707"/>
    <n v="0"/>
    <n v="0"/>
    <n v="0"/>
    <x v="8"/>
  </r>
  <r>
    <b v="0"/>
    <m/>
    <m/>
    <x v="12"/>
    <x v="8708"/>
    <n v="0"/>
    <n v="0"/>
    <n v="0"/>
    <x v="10"/>
  </r>
  <r>
    <b v="0"/>
    <m/>
    <m/>
    <x v="12"/>
    <x v="8709"/>
    <n v="0"/>
    <n v="0"/>
    <n v="0"/>
    <x v="9"/>
  </r>
  <r>
    <b v="0"/>
    <m/>
    <m/>
    <x v="12"/>
    <x v="8710"/>
    <n v="0"/>
    <n v="0"/>
    <n v="0"/>
    <x v="3"/>
  </r>
  <r>
    <b v="0"/>
    <m/>
    <m/>
    <x v="12"/>
    <x v="8711"/>
    <n v="0"/>
    <n v="0"/>
    <n v="0"/>
    <x v="2"/>
  </r>
  <r>
    <b v="0"/>
    <m/>
    <m/>
    <x v="12"/>
    <x v="8712"/>
    <n v="0"/>
    <n v="0"/>
    <n v="0"/>
    <x v="2"/>
  </r>
  <r>
    <b v="0"/>
    <m/>
    <m/>
    <x v="12"/>
    <x v="8713"/>
    <n v="0"/>
    <n v="0"/>
    <n v="0"/>
    <x v="2"/>
  </r>
  <r>
    <b v="0"/>
    <m/>
    <m/>
    <x v="12"/>
    <x v="8714"/>
    <n v="0"/>
    <n v="0"/>
    <n v="0"/>
    <x v="2"/>
  </r>
  <r>
    <b v="0"/>
    <m/>
    <m/>
    <x v="12"/>
    <x v="8715"/>
    <n v="0"/>
    <n v="0"/>
    <n v="0"/>
    <x v="2"/>
  </r>
  <r>
    <b v="0"/>
    <m/>
    <m/>
    <x v="12"/>
    <x v="8716"/>
    <n v="0"/>
    <n v="0"/>
    <n v="0"/>
    <x v="2"/>
  </r>
  <r>
    <b v="0"/>
    <m/>
    <m/>
    <x v="12"/>
    <x v="8717"/>
    <n v="0"/>
    <n v="0"/>
    <n v="0"/>
    <x v="2"/>
  </r>
  <r>
    <b v="0"/>
    <m/>
    <m/>
    <x v="12"/>
    <x v="8718"/>
    <n v="0"/>
    <n v="0"/>
    <n v="0"/>
    <x v="2"/>
  </r>
  <r>
    <b v="0"/>
    <m/>
    <m/>
    <x v="12"/>
    <x v="8719"/>
    <n v="0"/>
    <n v="0"/>
    <n v="0"/>
    <x v="2"/>
  </r>
  <r>
    <b v="0"/>
    <m/>
    <m/>
    <x v="12"/>
    <x v="8720"/>
    <n v="0"/>
    <n v="0"/>
    <n v="0"/>
    <x v="2"/>
  </r>
  <r>
    <b v="0"/>
    <m/>
    <m/>
    <x v="12"/>
    <x v="8721"/>
    <n v="0"/>
    <n v="0"/>
    <n v="0"/>
    <x v="2"/>
  </r>
  <r>
    <b v="0"/>
    <m/>
    <m/>
    <x v="12"/>
    <x v="8722"/>
    <n v="0"/>
    <n v="0"/>
    <n v="0"/>
    <x v="3"/>
  </r>
  <r>
    <b v="0"/>
    <m/>
    <m/>
    <x v="12"/>
    <x v="8723"/>
    <n v="0"/>
    <n v="0"/>
    <n v="0"/>
    <x v="3"/>
  </r>
  <r>
    <b v="0"/>
    <m/>
    <m/>
    <x v="12"/>
    <x v="8724"/>
    <n v="0"/>
    <n v="0"/>
    <n v="0"/>
    <x v="3"/>
  </r>
  <r>
    <b v="0"/>
    <m/>
    <m/>
    <x v="12"/>
    <x v="8725"/>
    <n v="0"/>
    <n v="0"/>
    <n v="0"/>
    <x v="3"/>
  </r>
  <r>
    <b v="0"/>
    <m/>
    <m/>
    <x v="12"/>
    <x v="8726"/>
    <n v="0"/>
    <n v="0"/>
    <n v="0"/>
    <x v="3"/>
  </r>
  <r>
    <b v="0"/>
    <m/>
    <m/>
    <x v="12"/>
    <x v="8727"/>
    <n v="0"/>
    <n v="0"/>
    <n v="0"/>
    <x v="3"/>
  </r>
  <r>
    <b v="0"/>
    <m/>
    <m/>
    <x v="12"/>
    <x v="8728"/>
    <n v="0"/>
    <n v="0"/>
    <n v="0"/>
    <x v="3"/>
  </r>
  <r>
    <b v="0"/>
    <m/>
    <m/>
    <x v="12"/>
    <x v="8729"/>
    <n v="0"/>
    <n v="0"/>
    <n v="0"/>
    <x v="3"/>
  </r>
  <r>
    <b v="0"/>
    <m/>
    <m/>
    <x v="12"/>
    <x v="8730"/>
    <n v="0"/>
    <n v="0"/>
    <n v="0"/>
    <x v="3"/>
  </r>
  <r>
    <b v="0"/>
    <m/>
    <m/>
    <x v="12"/>
    <x v="8731"/>
    <n v="0"/>
    <n v="0"/>
    <n v="0"/>
    <x v="3"/>
  </r>
  <r>
    <b v="0"/>
    <m/>
    <m/>
    <x v="12"/>
    <x v="8732"/>
    <n v="0"/>
    <n v="0"/>
    <n v="0"/>
    <x v="3"/>
  </r>
  <r>
    <b v="0"/>
    <m/>
    <m/>
    <x v="12"/>
    <x v="8733"/>
    <n v="0"/>
    <n v="0"/>
    <n v="0"/>
    <x v="3"/>
  </r>
  <r>
    <b v="0"/>
    <m/>
    <m/>
    <x v="12"/>
    <x v="8734"/>
    <n v="0"/>
    <n v="0"/>
    <n v="0"/>
    <x v="3"/>
  </r>
  <r>
    <b v="0"/>
    <m/>
    <m/>
    <x v="12"/>
    <x v="8735"/>
    <n v="0"/>
    <n v="0"/>
    <n v="0"/>
    <x v="3"/>
  </r>
  <r>
    <b v="0"/>
    <m/>
    <m/>
    <x v="12"/>
    <x v="8736"/>
    <n v="0"/>
    <n v="0"/>
    <n v="0"/>
    <x v="3"/>
  </r>
  <r>
    <b v="0"/>
    <m/>
    <m/>
    <x v="12"/>
    <x v="8737"/>
    <n v="0"/>
    <n v="0"/>
    <n v="0"/>
    <x v="3"/>
  </r>
  <r>
    <b v="0"/>
    <m/>
    <m/>
    <x v="12"/>
    <x v="8738"/>
    <n v="0"/>
    <n v="0"/>
    <n v="0"/>
    <x v="3"/>
  </r>
  <r>
    <b v="0"/>
    <m/>
    <m/>
    <x v="12"/>
    <x v="8739"/>
    <n v="0"/>
    <n v="0"/>
    <n v="0"/>
    <x v="3"/>
  </r>
  <r>
    <b v="0"/>
    <m/>
    <m/>
    <x v="12"/>
    <x v="8740"/>
    <n v="0"/>
    <n v="0"/>
    <n v="0"/>
    <x v="3"/>
  </r>
  <r>
    <b v="0"/>
    <m/>
    <m/>
    <x v="12"/>
    <x v="8741"/>
    <n v="0"/>
    <n v="0"/>
    <n v="0"/>
    <x v="3"/>
  </r>
  <r>
    <b v="0"/>
    <m/>
    <m/>
    <x v="12"/>
    <x v="8742"/>
    <n v="0"/>
    <n v="0"/>
    <n v="0"/>
    <x v="3"/>
  </r>
  <r>
    <b v="0"/>
    <m/>
    <m/>
    <x v="12"/>
    <x v="8743"/>
    <n v="0"/>
    <n v="0"/>
    <n v="0"/>
    <x v="3"/>
  </r>
  <r>
    <b v="0"/>
    <m/>
    <m/>
    <x v="12"/>
    <x v="8744"/>
    <n v="0"/>
    <n v="0"/>
    <n v="0"/>
    <x v="3"/>
  </r>
  <r>
    <b v="0"/>
    <m/>
    <m/>
    <x v="12"/>
    <x v="8745"/>
    <n v="0"/>
    <n v="0"/>
    <n v="0"/>
    <x v="3"/>
  </r>
  <r>
    <b v="0"/>
    <m/>
    <m/>
    <x v="12"/>
    <x v="8746"/>
    <n v="0"/>
    <n v="0"/>
    <n v="0"/>
    <x v="3"/>
  </r>
  <r>
    <b v="0"/>
    <m/>
    <m/>
    <x v="12"/>
    <x v="8747"/>
    <n v="0"/>
    <n v="0"/>
    <n v="0"/>
    <x v="3"/>
  </r>
  <r>
    <b v="0"/>
    <m/>
    <m/>
    <x v="12"/>
    <x v="8748"/>
    <n v="0"/>
    <n v="0"/>
    <n v="0"/>
    <x v="3"/>
  </r>
  <r>
    <b v="0"/>
    <m/>
    <m/>
    <x v="12"/>
    <x v="8749"/>
    <n v="0"/>
    <n v="0"/>
    <n v="0"/>
    <x v="3"/>
  </r>
  <r>
    <b v="0"/>
    <m/>
    <m/>
    <x v="12"/>
    <x v="8750"/>
    <n v="0"/>
    <n v="0"/>
    <n v="0"/>
    <x v="3"/>
  </r>
  <r>
    <b v="0"/>
    <m/>
    <m/>
    <x v="12"/>
    <x v="8751"/>
    <n v="0"/>
    <n v="0"/>
    <n v="0"/>
    <x v="3"/>
  </r>
  <r>
    <b v="0"/>
    <m/>
    <m/>
    <x v="12"/>
    <x v="8752"/>
    <n v="0"/>
    <n v="0"/>
    <n v="0"/>
    <x v="3"/>
  </r>
  <r>
    <b v="0"/>
    <m/>
    <m/>
    <x v="12"/>
    <x v="8753"/>
    <n v="0"/>
    <n v="0"/>
    <n v="0"/>
    <x v="3"/>
  </r>
  <r>
    <b v="0"/>
    <m/>
    <m/>
    <x v="12"/>
    <x v="8754"/>
    <n v="0"/>
    <n v="0"/>
    <n v="0"/>
    <x v="3"/>
  </r>
  <r>
    <b v="0"/>
    <m/>
    <m/>
    <x v="12"/>
    <x v="8755"/>
    <n v="0"/>
    <n v="0"/>
    <n v="0"/>
    <x v="3"/>
  </r>
  <r>
    <b v="0"/>
    <m/>
    <m/>
    <x v="12"/>
    <x v="8756"/>
    <n v="0"/>
    <n v="0"/>
    <n v="0"/>
    <x v="3"/>
  </r>
  <r>
    <b v="0"/>
    <m/>
    <m/>
    <x v="12"/>
    <x v="8757"/>
    <n v="0"/>
    <n v="0"/>
    <n v="0"/>
    <x v="3"/>
  </r>
  <r>
    <b v="0"/>
    <m/>
    <m/>
    <x v="12"/>
    <x v="8758"/>
    <n v="0"/>
    <n v="0"/>
    <n v="0"/>
    <x v="3"/>
  </r>
  <r>
    <b v="0"/>
    <m/>
    <m/>
    <x v="12"/>
    <x v="8759"/>
    <n v="0"/>
    <n v="0"/>
    <n v="0"/>
    <x v="3"/>
  </r>
  <r>
    <b v="0"/>
    <m/>
    <m/>
    <x v="12"/>
    <x v="8760"/>
    <n v="0"/>
    <n v="0"/>
    <n v="0"/>
    <x v="3"/>
  </r>
  <r>
    <b v="0"/>
    <m/>
    <m/>
    <x v="12"/>
    <x v="8761"/>
    <n v="0"/>
    <n v="0"/>
    <n v="0"/>
    <x v="3"/>
  </r>
  <r>
    <b v="0"/>
    <m/>
    <m/>
    <x v="12"/>
    <x v="8762"/>
    <n v="0"/>
    <n v="0"/>
    <n v="0"/>
    <x v="3"/>
  </r>
  <r>
    <b v="0"/>
    <m/>
    <m/>
    <x v="12"/>
    <x v="8763"/>
    <n v="0"/>
    <n v="0"/>
    <n v="0"/>
    <x v="3"/>
  </r>
  <r>
    <b v="0"/>
    <m/>
    <m/>
    <x v="12"/>
    <x v="8764"/>
    <n v="0"/>
    <n v="0"/>
    <n v="0"/>
    <x v="3"/>
  </r>
  <r>
    <b v="0"/>
    <m/>
    <m/>
    <x v="12"/>
    <x v="8765"/>
    <n v="0"/>
    <n v="0"/>
    <n v="0"/>
    <x v="3"/>
  </r>
  <r>
    <b v="0"/>
    <m/>
    <m/>
    <x v="12"/>
    <x v="8766"/>
    <n v="0"/>
    <n v="0"/>
    <n v="0"/>
    <x v="3"/>
  </r>
  <r>
    <b v="0"/>
    <m/>
    <m/>
    <x v="12"/>
    <x v="8767"/>
    <n v="0"/>
    <n v="0"/>
    <n v="0"/>
    <x v="3"/>
  </r>
  <r>
    <b v="0"/>
    <m/>
    <m/>
    <x v="12"/>
    <x v="8768"/>
    <n v="0"/>
    <n v="0"/>
    <n v="0"/>
    <x v="3"/>
  </r>
  <r>
    <b v="0"/>
    <m/>
    <m/>
    <x v="12"/>
    <x v="8769"/>
    <n v="0"/>
    <n v="0"/>
    <n v="0"/>
    <x v="3"/>
  </r>
  <r>
    <b v="0"/>
    <m/>
    <m/>
    <x v="12"/>
    <x v="8770"/>
    <n v="0"/>
    <n v="0"/>
    <n v="0"/>
    <x v="3"/>
  </r>
  <r>
    <b v="0"/>
    <m/>
    <m/>
    <x v="12"/>
    <x v="8771"/>
    <n v="0"/>
    <n v="0"/>
    <n v="0"/>
    <x v="3"/>
  </r>
  <r>
    <b v="0"/>
    <m/>
    <m/>
    <x v="12"/>
    <x v="8772"/>
    <n v="0"/>
    <n v="0"/>
    <n v="0"/>
    <x v="3"/>
  </r>
  <r>
    <b v="0"/>
    <m/>
    <m/>
    <x v="12"/>
    <x v="8773"/>
    <n v="0"/>
    <n v="0"/>
    <n v="0"/>
    <x v="3"/>
  </r>
  <r>
    <b v="0"/>
    <m/>
    <m/>
    <x v="12"/>
    <x v="8774"/>
    <n v="0"/>
    <n v="0"/>
    <n v="0"/>
    <x v="3"/>
  </r>
  <r>
    <b v="0"/>
    <m/>
    <m/>
    <x v="12"/>
    <x v="8775"/>
    <n v="0"/>
    <n v="0"/>
    <n v="0"/>
    <x v="3"/>
  </r>
  <r>
    <b v="0"/>
    <m/>
    <m/>
    <x v="12"/>
    <x v="8776"/>
    <n v="0"/>
    <n v="0"/>
    <n v="0"/>
    <x v="3"/>
  </r>
  <r>
    <b v="0"/>
    <m/>
    <m/>
    <x v="12"/>
    <x v="8777"/>
    <n v="0"/>
    <n v="0"/>
    <n v="0"/>
    <x v="3"/>
  </r>
  <r>
    <b v="0"/>
    <m/>
    <m/>
    <x v="12"/>
    <x v="8778"/>
    <n v="0"/>
    <n v="0"/>
    <n v="0"/>
    <x v="3"/>
  </r>
  <r>
    <b v="0"/>
    <m/>
    <m/>
    <x v="12"/>
    <x v="8779"/>
    <n v="0"/>
    <n v="0"/>
    <n v="0"/>
    <x v="3"/>
  </r>
  <r>
    <b v="0"/>
    <m/>
    <m/>
    <x v="12"/>
    <x v="8780"/>
    <n v="0"/>
    <n v="0"/>
    <n v="0"/>
    <x v="3"/>
  </r>
  <r>
    <b v="0"/>
    <m/>
    <m/>
    <x v="12"/>
    <x v="8781"/>
    <n v="0"/>
    <n v="0"/>
    <n v="0"/>
    <x v="3"/>
  </r>
  <r>
    <b v="0"/>
    <m/>
    <m/>
    <x v="12"/>
    <x v="8782"/>
    <n v="0"/>
    <n v="0"/>
    <n v="0"/>
    <x v="3"/>
  </r>
  <r>
    <b v="0"/>
    <m/>
    <m/>
    <x v="12"/>
    <x v="8783"/>
    <n v="0"/>
    <n v="0"/>
    <n v="0"/>
    <x v="3"/>
  </r>
  <r>
    <b v="0"/>
    <m/>
    <m/>
    <x v="12"/>
    <x v="8784"/>
    <n v="0"/>
    <n v="0"/>
    <n v="0"/>
    <x v="3"/>
  </r>
  <r>
    <b v="0"/>
    <m/>
    <m/>
    <x v="12"/>
    <x v="8785"/>
    <n v="0"/>
    <n v="0"/>
    <n v="0"/>
    <x v="3"/>
  </r>
  <r>
    <b v="0"/>
    <m/>
    <m/>
    <x v="12"/>
    <x v="8786"/>
    <n v="0"/>
    <n v="0"/>
    <n v="0"/>
    <x v="3"/>
  </r>
  <r>
    <b v="0"/>
    <m/>
    <m/>
    <x v="12"/>
    <x v="8787"/>
    <n v="0"/>
    <n v="0"/>
    <n v="0"/>
    <x v="3"/>
  </r>
  <r>
    <b v="0"/>
    <m/>
    <m/>
    <x v="12"/>
    <x v="8788"/>
    <n v="0"/>
    <n v="0"/>
    <n v="0"/>
    <x v="3"/>
  </r>
  <r>
    <b v="0"/>
    <m/>
    <m/>
    <x v="12"/>
    <x v="8789"/>
    <n v="0"/>
    <n v="0"/>
    <n v="0"/>
    <x v="3"/>
  </r>
  <r>
    <b v="0"/>
    <m/>
    <m/>
    <x v="12"/>
    <x v="8790"/>
    <n v="0"/>
    <n v="0"/>
    <n v="0"/>
    <x v="3"/>
  </r>
  <r>
    <b v="0"/>
    <m/>
    <m/>
    <x v="12"/>
    <x v="8791"/>
    <n v="0"/>
    <n v="0"/>
    <n v="0"/>
    <x v="3"/>
  </r>
  <r>
    <b v="0"/>
    <m/>
    <m/>
    <x v="12"/>
    <x v="8792"/>
    <n v="0"/>
    <n v="0"/>
    <n v="0"/>
    <x v="3"/>
  </r>
  <r>
    <b v="0"/>
    <m/>
    <m/>
    <x v="12"/>
    <x v="8793"/>
    <n v="0"/>
    <n v="0"/>
    <n v="0"/>
    <x v="3"/>
  </r>
  <r>
    <b v="0"/>
    <m/>
    <m/>
    <x v="12"/>
    <x v="8794"/>
    <n v="0"/>
    <n v="0"/>
    <n v="0"/>
    <x v="3"/>
  </r>
  <r>
    <b v="0"/>
    <m/>
    <m/>
    <x v="12"/>
    <x v="8795"/>
    <n v="0"/>
    <n v="0"/>
    <n v="0"/>
    <x v="3"/>
  </r>
  <r>
    <b v="0"/>
    <m/>
    <m/>
    <x v="12"/>
    <x v="8796"/>
    <n v="0"/>
    <n v="0"/>
    <n v="0"/>
    <x v="3"/>
  </r>
  <r>
    <b v="0"/>
    <m/>
    <m/>
    <x v="12"/>
    <x v="8797"/>
    <n v="0"/>
    <n v="0"/>
    <n v="0"/>
    <x v="3"/>
  </r>
  <r>
    <b v="0"/>
    <m/>
    <m/>
    <x v="12"/>
    <x v="8798"/>
    <n v="0"/>
    <n v="0"/>
    <n v="0"/>
    <x v="3"/>
  </r>
  <r>
    <b v="0"/>
    <m/>
    <m/>
    <x v="12"/>
    <x v="8799"/>
    <n v="0"/>
    <n v="0"/>
    <n v="0"/>
    <x v="3"/>
  </r>
  <r>
    <b v="0"/>
    <m/>
    <m/>
    <x v="12"/>
    <x v="8800"/>
    <n v="0"/>
    <n v="0"/>
    <n v="0"/>
    <x v="3"/>
  </r>
  <r>
    <b v="0"/>
    <m/>
    <m/>
    <x v="12"/>
    <x v="8801"/>
    <n v="0"/>
    <n v="0"/>
    <n v="0"/>
    <x v="3"/>
  </r>
  <r>
    <b v="0"/>
    <m/>
    <m/>
    <x v="12"/>
    <x v="8802"/>
    <n v="0"/>
    <n v="0"/>
    <n v="0"/>
    <x v="3"/>
  </r>
  <r>
    <b v="0"/>
    <m/>
    <m/>
    <x v="12"/>
    <x v="8803"/>
    <n v="0"/>
    <n v="0"/>
    <n v="0"/>
    <x v="3"/>
  </r>
  <r>
    <b v="0"/>
    <m/>
    <m/>
    <x v="12"/>
    <x v="8804"/>
    <n v="0"/>
    <n v="0"/>
    <n v="0"/>
    <x v="3"/>
  </r>
  <r>
    <b v="0"/>
    <m/>
    <m/>
    <x v="12"/>
    <x v="8805"/>
    <n v="0"/>
    <n v="0"/>
    <n v="0"/>
    <x v="3"/>
  </r>
  <r>
    <b v="0"/>
    <m/>
    <m/>
    <x v="12"/>
    <x v="8806"/>
    <n v="0"/>
    <n v="0"/>
    <n v="0"/>
    <x v="3"/>
  </r>
  <r>
    <b v="0"/>
    <m/>
    <m/>
    <x v="12"/>
    <x v="8807"/>
    <n v="0"/>
    <n v="0"/>
    <n v="0"/>
    <x v="3"/>
  </r>
  <r>
    <b v="0"/>
    <m/>
    <m/>
    <x v="12"/>
    <x v="8808"/>
    <n v="0"/>
    <n v="0"/>
    <n v="0"/>
    <x v="3"/>
  </r>
  <r>
    <b v="0"/>
    <m/>
    <m/>
    <x v="12"/>
    <x v="8809"/>
    <n v="0"/>
    <n v="0"/>
    <n v="0"/>
    <x v="3"/>
  </r>
  <r>
    <b v="0"/>
    <m/>
    <m/>
    <x v="12"/>
    <x v="8810"/>
    <n v="0"/>
    <n v="0"/>
    <n v="0"/>
    <x v="3"/>
  </r>
  <r>
    <b v="0"/>
    <m/>
    <m/>
    <x v="12"/>
    <x v="8811"/>
    <n v="0"/>
    <n v="0"/>
    <n v="0"/>
    <x v="3"/>
  </r>
  <r>
    <b v="0"/>
    <m/>
    <m/>
    <x v="12"/>
    <x v="8812"/>
    <n v="0"/>
    <n v="0"/>
    <n v="0"/>
    <x v="3"/>
  </r>
  <r>
    <b v="0"/>
    <m/>
    <m/>
    <x v="12"/>
    <x v="8813"/>
    <n v="0"/>
    <n v="0"/>
    <n v="0"/>
    <x v="3"/>
  </r>
  <r>
    <b v="0"/>
    <m/>
    <m/>
    <x v="12"/>
    <x v="8814"/>
    <n v="0"/>
    <n v="0"/>
    <n v="0"/>
    <x v="3"/>
  </r>
  <r>
    <b v="0"/>
    <m/>
    <m/>
    <x v="12"/>
    <x v="8815"/>
    <n v="0"/>
    <n v="0"/>
    <n v="0"/>
    <x v="3"/>
  </r>
  <r>
    <b v="0"/>
    <m/>
    <m/>
    <x v="12"/>
    <x v="8816"/>
    <n v="0"/>
    <n v="0"/>
    <n v="0"/>
    <x v="3"/>
  </r>
  <r>
    <b v="0"/>
    <m/>
    <m/>
    <x v="12"/>
    <x v="8817"/>
    <n v="0"/>
    <n v="0"/>
    <n v="0"/>
    <x v="3"/>
  </r>
  <r>
    <b v="0"/>
    <m/>
    <m/>
    <x v="12"/>
    <x v="8818"/>
    <n v="0"/>
    <n v="0"/>
    <n v="0"/>
    <x v="3"/>
  </r>
  <r>
    <b v="0"/>
    <m/>
    <m/>
    <x v="12"/>
    <x v="8819"/>
    <n v="0"/>
    <n v="0"/>
    <n v="0"/>
    <x v="3"/>
  </r>
  <r>
    <b v="0"/>
    <m/>
    <m/>
    <x v="12"/>
    <x v="8820"/>
    <n v="0"/>
    <n v="0"/>
    <n v="0"/>
    <x v="3"/>
  </r>
  <r>
    <b v="0"/>
    <m/>
    <m/>
    <x v="12"/>
    <x v="8821"/>
    <n v="0"/>
    <n v="0"/>
    <n v="0"/>
    <x v="3"/>
  </r>
  <r>
    <b v="0"/>
    <m/>
    <m/>
    <x v="12"/>
    <x v="8822"/>
    <n v="0"/>
    <n v="0"/>
    <n v="0"/>
    <x v="3"/>
  </r>
  <r>
    <b v="0"/>
    <m/>
    <m/>
    <x v="12"/>
    <x v="8823"/>
    <n v="0"/>
    <n v="0"/>
    <n v="0"/>
    <x v="3"/>
  </r>
  <r>
    <b v="0"/>
    <m/>
    <m/>
    <x v="12"/>
    <x v="8824"/>
    <n v="0"/>
    <n v="0"/>
    <n v="0"/>
    <x v="3"/>
  </r>
  <r>
    <b v="0"/>
    <m/>
    <m/>
    <x v="12"/>
    <x v="8825"/>
    <n v="0"/>
    <n v="0"/>
    <n v="0"/>
    <x v="3"/>
  </r>
  <r>
    <b v="0"/>
    <m/>
    <m/>
    <x v="12"/>
    <x v="8826"/>
    <n v="0"/>
    <n v="0"/>
    <n v="0"/>
    <x v="3"/>
  </r>
  <r>
    <b v="0"/>
    <m/>
    <m/>
    <x v="12"/>
    <x v="8827"/>
    <n v="0"/>
    <n v="0"/>
    <n v="0"/>
    <x v="3"/>
  </r>
  <r>
    <b v="0"/>
    <m/>
    <m/>
    <x v="12"/>
    <x v="8828"/>
    <n v="0"/>
    <n v="0"/>
    <n v="0"/>
    <x v="3"/>
  </r>
  <r>
    <b v="0"/>
    <m/>
    <m/>
    <x v="12"/>
    <x v="8829"/>
    <n v="0"/>
    <n v="0"/>
    <n v="0"/>
    <x v="3"/>
  </r>
  <r>
    <b v="0"/>
    <m/>
    <m/>
    <x v="12"/>
    <x v="8830"/>
    <n v="0"/>
    <n v="0"/>
    <n v="0"/>
    <x v="3"/>
  </r>
  <r>
    <b v="0"/>
    <m/>
    <m/>
    <x v="12"/>
    <x v="8831"/>
    <n v="0"/>
    <n v="0"/>
    <n v="0"/>
    <x v="3"/>
  </r>
  <r>
    <b v="0"/>
    <m/>
    <m/>
    <x v="12"/>
    <x v="8832"/>
    <n v="0"/>
    <n v="0"/>
    <n v="0"/>
    <x v="3"/>
  </r>
  <r>
    <b v="0"/>
    <m/>
    <m/>
    <x v="12"/>
    <x v="8833"/>
    <n v="0"/>
    <n v="0"/>
    <n v="0"/>
    <x v="3"/>
  </r>
  <r>
    <b v="0"/>
    <m/>
    <m/>
    <x v="12"/>
    <x v="8834"/>
    <n v="0"/>
    <n v="0"/>
    <n v="0"/>
    <x v="3"/>
  </r>
  <r>
    <b v="0"/>
    <m/>
    <m/>
    <x v="12"/>
    <x v="8835"/>
    <n v="0"/>
    <n v="0"/>
    <n v="0"/>
    <x v="3"/>
  </r>
  <r>
    <b v="0"/>
    <m/>
    <m/>
    <x v="12"/>
    <x v="8836"/>
    <n v="0"/>
    <n v="0"/>
    <n v="0"/>
    <x v="3"/>
  </r>
  <r>
    <b v="0"/>
    <m/>
    <m/>
    <x v="12"/>
    <x v="8837"/>
    <n v="0"/>
    <n v="0"/>
    <n v="0"/>
    <x v="3"/>
  </r>
  <r>
    <b v="0"/>
    <m/>
    <m/>
    <x v="12"/>
    <x v="8838"/>
    <n v="0"/>
    <n v="0"/>
    <n v="0"/>
    <x v="3"/>
  </r>
  <r>
    <b v="0"/>
    <m/>
    <m/>
    <x v="12"/>
    <x v="8839"/>
    <n v="0"/>
    <n v="0"/>
    <n v="0"/>
    <x v="3"/>
  </r>
  <r>
    <b v="0"/>
    <m/>
    <m/>
    <x v="12"/>
    <x v="8840"/>
    <n v="0"/>
    <n v="0"/>
    <n v="0"/>
    <x v="3"/>
  </r>
  <r>
    <b v="0"/>
    <m/>
    <m/>
    <x v="12"/>
    <x v="8841"/>
    <n v="0"/>
    <n v="0"/>
    <n v="0"/>
    <x v="3"/>
  </r>
  <r>
    <b v="0"/>
    <m/>
    <m/>
    <x v="12"/>
    <x v="8842"/>
    <n v="0"/>
    <n v="0"/>
    <n v="0"/>
    <x v="3"/>
  </r>
  <r>
    <b v="0"/>
    <m/>
    <m/>
    <x v="12"/>
    <x v="8843"/>
    <n v="0"/>
    <n v="0"/>
    <n v="0"/>
    <x v="3"/>
  </r>
  <r>
    <b v="0"/>
    <m/>
    <m/>
    <x v="12"/>
    <x v="8844"/>
    <n v="0"/>
    <n v="0"/>
    <n v="0"/>
    <x v="3"/>
  </r>
  <r>
    <b v="0"/>
    <m/>
    <m/>
    <x v="12"/>
    <x v="8845"/>
    <n v="0"/>
    <n v="0"/>
    <n v="0"/>
    <x v="3"/>
  </r>
  <r>
    <b v="0"/>
    <m/>
    <m/>
    <x v="12"/>
    <x v="8846"/>
    <n v="0"/>
    <n v="0"/>
    <n v="0"/>
    <x v="3"/>
  </r>
  <r>
    <b v="0"/>
    <m/>
    <m/>
    <x v="12"/>
    <x v="8847"/>
    <n v="0"/>
    <n v="0"/>
    <n v="0"/>
    <x v="3"/>
  </r>
  <r>
    <b v="0"/>
    <m/>
    <m/>
    <x v="12"/>
    <x v="8848"/>
    <n v="0"/>
    <n v="0"/>
    <n v="0"/>
    <x v="3"/>
  </r>
  <r>
    <b v="0"/>
    <m/>
    <m/>
    <x v="12"/>
    <x v="8849"/>
    <n v="0"/>
    <n v="0"/>
    <n v="0"/>
    <x v="3"/>
  </r>
  <r>
    <b v="0"/>
    <m/>
    <m/>
    <x v="12"/>
    <x v="8850"/>
    <n v="0"/>
    <n v="0"/>
    <n v="0"/>
    <x v="3"/>
  </r>
  <r>
    <b v="0"/>
    <m/>
    <m/>
    <x v="12"/>
    <x v="8851"/>
    <n v="0"/>
    <n v="0"/>
    <n v="0"/>
    <x v="3"/>
  </r>
  <r>
    <b v="0"/>
    <m/>
    <m/>
    <x v="12"/>
    <x v="8852"/>
    <n v="0"/>
    <n v="0"/>
    <n v="0"/>
    <x v="3"/>
  </r>
  <r>
    <b v="0"/>
    <m/>
    <m/>
    <x v="12"/>
    <x v="8853"/>
    <n v="0"/>
    <n v="0"/>
    <n v="0"/>
    <x v="3"/>
  </r>
  <r>
    <b v="0"/>
    <m/>
    <m/>
    <x v="12"/>
    <x v="8854"/>
    <n v="0"/>
    <n v="0"/>
    <n v="0"/>
    <x v="3"/>
  </r>
  <r>
    <b v="0"/>
    <m/>
    <m/>
    <x v="12"/>
    <x v="8855"/>
    <n v="0"/>
    <n v="0"/>
    <n v="0"/>
    <x v="3"/>
  </r>
  <r>
    <b v="0"/>
    <m/>
    <m/>
    <x v="12"/>
    <x v="8856"/>
    <n v="0"/>
    <n v="0"/>
    <n v="0"/>
    <x v="3"/>
  </r>
  <r>
    <b v="0"/>
    <m/>
    <m/>
    <x v="12"/>
    <x v="8857"/>
    <n v="0"/>
    <n v="0"/>
    <n v="0"/>
    <x v="3"/>
  </r>
  <r>
    <b v="0"/>
    <m/>
    <m/>
    <x v="12"/>
    <x v="8858"/>
    <n v="0"/>
    <n v="0"/>
    <n v="0"/>
    <x v="3"/>
  </r>
  <r>
    <b v="0"/>
    <m/>
    <m/>
    <x v="12"/>
    <x v="8859"/>
    <n v="0"/>
    <n v="0"/>
    <n v="0"/>
    <x v="3"/>
  </r>
  <r>
    <b v="0"/>
    <m/>
    <m/>
    <x v="12"/>
    <x v="8860"/>
    <n v="0"/>
    <n v="0"/>
    <n v="0"/>
    <x v="3"/>
  </r>
  <r>
    <b v="0"/>
    <m/>
    <m/>
    <x v="12"/>
    <x v="8861"/>
    <n v="0"/>
    <n v="0"/>
    <n v="0"/>
    <x v="3"/>
  </r>
  <r>
    <b v="0"/>
    <m/>
    <m/>
    <x v="12"/>
    <x v="8862"/>
    <n v="0"/>
    <n v="0"/>
    <n v="0"/>
    <x v="3"/>
  </r>
  <r>
    <b v="0"/>
    <m/>
    <m/>
    <x v="12"/>
    <x v="8863"/>
    <n v="0"/>
    <n v="0"/>
    <n v="0"/>
    <x v="3"/>
  </r>
  <r>
    <b v="0"/>
    <m/>
    <m/>
    <x v="12"/>
    <x v="8864"/>
    <n v="0"/>
    <n v="0"/>
    <n v="0"/>
    <x v="3"/>
  </r>
  <r>
    <b v="0"/>
    <m/>
    <m/>
    <x v="12"/>
    <x v="8865"/>
    <n v="0"/>
    <n v="0"/>
    <n v="0"/>
    <x v="3"/>
  </r>
  <r>
    <b v="0"/>
    <m/>
    <m/>
    <x v="12"/>
    <x v="8866"/>
    <n v="0"/>
    <n v="0"/>
    <n v="0"/>
    <x v="3"/>
  </r>
  <r>
    <b v="0"/>
    <m/>
    <m/>
    <x v="12"/>
    <x v="8867"/>
    <n v="0"/>
    <n v="0"/>
    <n v="0"/>
    <x v="3"/>
  </r>
  <r>
    <b v="0"/>
    <m/>
    <m/>
    <x v="12"/>
    <x v="8868"/>
    <n v="0"/>
    <n v="0"/>
    <n v="0"/>
    <x v="3"/>
  </r>
  <r>
    <b v="0"/>
    <m/>
    <m/>
    <x v="12"/>
    <x v="8869"/>
    <n v="0"/>
    <n v="0"/>
    <n v="0"/>
    <x v="3"/>
  </r>
  <r>
    <b v="0"/>
    <m/>
    <m/>
    <x v="12"/>
    <x v="8870"/>
    <n v="0"/>
    <n v="0"/>
    <n v="0"/>
    <x v="3"/>
  </r>
  <r>
    <b v="0"/>
    <m/>
    <m/>
    <x v="12"/>
    <x v="8871"/>
    <n v="0"/>
    <n v="0"/>
    <n v="0"/>
    <x v="3"/>
  </r>
  <r>
    <b v="0"/>
    <m/>
    <m/>
    <x v="12"/>
    <x v="8872"/>
    <n v="0"/>
    <n v="0"/>
    <n v="0"/>
    <x v="3"/>
  </r>
  <r>
    <b v="0"/>
    <m/>
    <m/>
    <x v="12"/>
    <x v="8873"/>
    <n v="0"/>
    <n v="0"/>
    <n v="0"/>
    <x v="3"/>
  </r>
  <r>
    <b v="0"/>
    <m/>
    <m/>
    <x v="12"/>
    <x v="8874"/>
    <n v="0"/>
    <n v="0"/>
    <n v="0"/>
    <x v="3"/>
  </r>
  <r>
    <b v="0"/>
    <m/>
    <m/>
    <x v="12"/>
    <x v="8875"/>
    <n v="0"/>
    <n v="0"/>
    <n v="0"/>
    <x v="3"/>
  </r>
  <r>
    <b v="0"/>
    <m/>
    <m/>
    <x v="12"/>
    <x v="8876"/>
    <n v="0"/>
    <n v="0"/>
    <n v="0"/>
    <x v="3"/>
  </r>
  <r>
    <b v="0"/>
    <m/>
    <m/>
    <x v="12"/>
    <x v="8877"/>
    <n v="0"/>
    <n v="0"/>
    <n v="0"/>
    <x v="3"/>
  </r>
  <r>
    <b v="0"/>
    <m/>
    <m/>
    <x v="12"/>
    <x v="8878"/>
    <n v="0"/>
    <n v="0"/>
    <n v="0"/>
    <x v="3"/>
  </r>
  <r>
    <b v="0"/>
    <m/>
    <m/>
    <x v="12"/>
    <x v="8879"/>
    <n v="0"/>
    <n v="0"/>
    <n v="0"/>
    <x v="3"/>
  </r>
  <r>
    <b v="0"/>
    <m/>
    <m/>
    <x v="12"/>
    <x v="8880"/>
    <n v="0"/>
    <n v="0"/>
    <n v="0"/>
    <x v="3"/>
  </r>
  <r>
    <b v="0"/>
    <m/>
    <m/>
    <x v="12"/>
    <x v="8881"/>
    <n v="0"/>
    <n v="0"/>
    <n v="0"/>
    <x v="3"/>
  </r>
  <r>
    <b v="0"/>
    <m/>
    <m/>
    <x v="12"/>
    <x v="8882"/>
    <n v="0"/>
    <n v="0"/>
    <n v="0"/>
    <x v="3"/>
  </r>
  <r>
    <b v="0"/>
    <m/>
    <m/>
    <x v="12"/>
    <x v="8883"/>
    <n v="0"/>
    <n v="0"/>
    <n v="0"/>
    <x v="3"/>
  </r>
  <r>
    <b v="0"/>
    <m/>
    <m/>
    <x v="12"/>
    <x v="8884"/>
    <n v="0"/>
    <n v="0"/>
    <n v="0"/>
    <x v="3"/>
  </r>
  <r>
    <b v="0"/>
    <m/>
    <m/>
    <x v="12"/>
    <x v="8885"/>
    <n v="0"/>
    <n v="0"/>
    <n v="0"/>
    <x v="3"/>
  </r>
  <r>
    <b v="0"/>
    <m/>
    <m/>
    <x v="12"/>
    <x v="8886"/>
    <n v="0"/>
    <n v="0"/>
    <n v="0"/>
    <x v="3"/>
  </r>
  <r>
    <b v="0"/>
    <m/>
    <m/>
    <x v="12"/>
    <x v="8887"/>
    <n v="0"/>
    <n v="0"/>
    <n v="0"/>
    <x v="3"/>
  </r>
  <r>
    <b v="0"/>
    <m/>
    <m/>
    <x v="12"/>
    <x v="8888"/>
    <n v="0"/>
    <n v="0"/>
    <n v="0"/>
    <x v="3"/>
  </r>
  <r>
    <b v="0"/>
    <m/>
    <m/>
    <x v="12"/>
    <x v="8889"/>
    <n v="0"/>
    <n v="0"/>
    <n v="0"/>
    <x v="3"/>
  </r>
  <r>
    <b v="0"/>
    <m/>
    <m/>
    <x v="12"/>
    <x v="8890"/>
    <n v="0"/>
    <n v="0"/>
    <n v="0"/>
    <x v="3"/>
  </r>
  <r>
    <b v="0"/>
    <m/>
    <m/>
    <x v="12"/>
    <x v="8891"/>
    <n v="0"/>
    <n v="0"/>
    <n v="0"/>
    <x v="3"/>
  </r>
  <r>
    <b v="0"/>
    <m/>
    <m/>
    <x v="12"/>
    <x v="8892"/>
    <n v="0"/>
    <n v="0"/>
    <n v="0"/>
    <x v="3"/>
  </r>
  <r>
    <b v="0"/>
    <m/>
    <m/>
    <x v="12"/>
    <x v="8893"/>
    <n v="0"/>
    <n v="0"/>
    <n v="0"/>
    <x v="3"/>
  </r>
  <r>
    <b v="0"/>
    <m/>
    <m/>
    <x v="12"/>
    <x v="8894"/>
    <n v="0"/>
    <n v="0"/>
    <n v="0"/>
    <x v="3"/>
  </r>
  <r>
    <b v="0"/>
    <m/>
    <m/>
    <x v="12"/>
    <x v="8895"/>
    <n v="0"/>
    <n v="0"/>
    <n v="0"/>
    <x v="3"/>
  </r>
  <r>
    <b v="0"/>
    <m/>
    <m/>
    <x v="12"/>
    <x v="8896"/>
    <n v="0"/>
    <n v="0"/>
    <n v="0"/>
    <x v="3"/>
  </r>
  <r>
    <b v="0"/>
    <m/>
    <m/>
    <x v="12"/>
    <x v="8897"/>
    <n v="0"/>
    <n v="0"/>
    <n v="0"/>
    <x v="3"/>
  </r>
  <r>
    <b v="0"/>
    <m/>
    <m/>
    <x v="12"/>
    <x v="8898"/>
    <n v="0"/>
    <n v="0"/>
    <n v="0"/>
    <x v="3"/>
  </r>
  <r>
    <b v="0"/>
    <m/>
    <m/>
    <x v="12"/>
    <x v="8899"/>
    <n v="0"/>
    <n v="0"/>
    <n v="0"/>
    <x v="3"/>
  </r>
  <r>
    <b v="0"/>
    <m/>
    <m/>
    <x v="12"/>
    <x v="8900"/>
    <n v="0"/>
    <n v="0"/>
    <n v="0"/>
    <x v="3"/>
  </r>
  <r>
    <b v="0"/>
    <m/>
    <m/>
    <x v="12"/>
    <x v="8901"/>
    <n v="0"/>
    <n v="0"/>
    <n v="0"/>
    <x v="3"/>
  </r>
  <r>
    <b v="0"/>
    <m/>
    <m/>
    <x v="12"/>
    <x v="8902"/>
    <n v="0"/>
    <n v="0"/>
    <n v="0"/>
    <x v="3"/>
  </r>
  <r>
    <b v="0"/>
    <m/>
    <m/>
    <x v="12"/>
    <x v="8903"/>
    <n v="0"/>
    <n v="0"/>
    <n v="0"/>
    <x v="3"/>
  </r>
  <r>
    <b v="0"/>
    <m/>
    <m/>
    <x v="12"/>
    <x v="8904"/>
    <n v="0"/>
    <n v="0"/>
    <n v="0"/>
    <x v="3"/>
  </r>
  <r>
    <b v="0"/>
    <m/>
    <m/>
    <x v="12"/>
    <x v="8905"/>
    <n v="0"/>
    <n v="0"/>
    <n v="0"/>
    <x v="3"/>
  </r>
  <r>
    <b v="0"/>
    <m/>
    <m/>
    <x v="12"/>
    <x v="8906"/>
    <n v="0"/>
    <n v="0"/>
    <n v="0"/>
    <x v="3"/>
  </r>
  <r>
    <b v="0"/>
    <m/>
    <m/>
    <x v="12"/>
    <x v="8907"/>
    <n v="0"/>
    <n v="0"/>
    <n v="0"/>
    <x v="3"/>
  </r>
  <r>
    <b v="0"/>
    <m/>
    <m/>
    <x v="12"/>
    <x v="8908"/>
    <n v="0"/>
    <n v="0"/>
    <n v="0"/>
    <x v="3"/>
  </r>
  <r>
    <b v="0"/>
    <m/>
    <m/>
    <x v="12"/>
    <x v="8909"/>
    <n v="0"/>
    <n v="0"/>
    <n v="0"/>
    <x v="3"/>
  </r>
  <r>
    <b v="0"/>
    <m/>
    <m/>
    <x v="12"/>
    <x v="8910"/>
    <n v="0"/>
    <n v="0"/>
    <n v="0"/>
    <x v="3"/>
  </r>
  <r>
    <b v="0"/>
    <m/>
    <m/>
    <x v="12"/>
    <x v="8911"/>
    <n v="0"/>
    <n v="0"/>
    <n v="0"/>
    <x v="3"/>
  </r>
  <r>
    <b v="0"/>
    <m/>
    <m/>
    <x v="12"/>
    <x v="8912"/>
    <n v="0"/>
    <n v="0"/>
    <n v="0"/>
    <x v="3"/>
  </r>
  <r>
    <b v="0"/>
    <m/>
    <m/>
    <x v="12"/>
    <x v="8913"/>
    <n v="0"/>
    <n v="0"/>
    <n v="0"/>
    <x v="3"/>
  </r>
  <r>
    <b v="0"/>
    <m/>
    <m/>
    <x v="12"/>
    <x v="8914"/>
    <n v="0"/>
    <n v="0"/>
    <n v="0"/>
    <x v="3"/>
  </r>
  <r>
    <b v="0"/>
    <m/>
    <m/>
    <x v="12"/>
    <x v="8915"/>
    <n v="0"/>
    <n v="0"/>
    <n v="0"/>
    <x v="3"/>
  </r>
  <r>
    <b v="0"/>
    <m/>
    <m/>
    <x v="12"/>
    <x v="8916"/>
    <n v="0"/>
    <n v="0"/>
    <n v="0"/>
    <x v="3"/>
  </r>
  <r>
    <b v="0"/>
    <m/>
    <m/>
    <x v="12"/>
    <x v="8917"/>
    <n v="0"/>
    <n v="0"/>
    <n v="0"/>
    <x v="3"/>
  </r>
  <r>
    <b v="0"/>
    <m/>
    <m/>
    <x v="12"/>
    <x v="8918"/>
    <n v="0"/>
    <n v="0"/>
    <n v="0"/>
    <x v="3"/>
  </r>
  <r>
    <b v="0"/>
    <m/>
    <m/>
    <x v="12"/>
    <x v="8919"/>
    <n v="0"/>
    <n v="0"/>
    <n v="0"/>
    <x v="3"/>
  </r>
  <r>
    <b v="0"/>
    <m/>
    <m/>
    <x v="12"/>
    <x v="8920"/>
    <n v="0"/>
    <n v="0"/>
    <n v="0"/>
    <x v="3"/>
  </r>
  <r>
    <b v="0"/>
    <m/>
    <m/>
    <x v="12"/>
    <x v="8921"/>
    <n v="0"/>
    <n v="0"/>
    <n v="0"/>
    <x v="3"/>
  </r>
  <r>
    <b v="0"/>
    <m/>
    <m/>
    <x v="12"/>
    <x v="8922"/>
    <n v="0"/>
    <n v="0"/>
    <n v="0"/>
    <x v="3"/>
  </r>
  <r>
    <b v="0"/>
    <m/>
    <m/>
    <x v="12"/>
    <x v="8923"/>
    <n v="0"/>
    <n v="0"/>
    <n v="0"/>
    <x v="3"/>
  </r>
  <r>
    <b v="0"/>
    <m/>
    <m/>
    <x v="12"/>
    <x v="8924"/>
    <n v="0"/>
    <n v="0"/>
    <n v="0"/>
    <x v="3"/>
  </r>
  <r>
    <b v="0"/>
    <m/>
    <m/>
    <x v="12"/>
    <x v="8925"/>
    <n v="0"/>
    <n v="0"/>
    <n v="0"/>
    <x v="3"/>
  </r>
  <r>
    <b v="0"/>
    <m/>
    <m/>
    <x v="12"/>
    <x v="8926"/>
    <n v="0"/>
    <n v="0"/>
    <n v="0"/>
    <x v="3"/>
  </r>
  <r>
    <b v="0"/>
    <m/>
    <m/>
    <x v="12"/>
    <x v="8927"/>
    <n v="0"/>
    <n v="0"/>
    <n v="0"/>
    <x v="3"/>
  </r>
  <r>
    <b v="0"/>
    <m/>
    <m/>
    <x v="12"/>
    <x v="8928"/>
    <n v="0"/>
    <n v="0"/>
    <n v="0"/>
    <x v="3"/>
  </r>
  <r>
    <b v="0"/>
    <m/>
    <m/>
    <x v="12"/>
    <x v="8929"/>
    <n v="0"/>
    <n v="0"/>
    <n v="0"/>
    <x v="3"/>
  </r>
  <r>
    <b v="0"/>
    <m/>
    <m/>
    <x v="12"/>
    <x v="8930"/>
    <n v="0"/>
    <n v="0"/>
    <n v="0"/>
    <x v="3"/>
  </r>
  <r>
    <b v="0"/>
    <m/>
    <m/>
    <x v="12"/>
    <x v="8931"/>
    <n v="0"/>
    <n v="0"/>
    <n v="0"/>
    <x v="3"/>
  </r>
  <r>
    <b v="0"/>
    <m/>
    <m/>
    <x v="12"/>
    <x v="8932"/>
    <n v="0"/>
    <n v="0"/>
    <n v="0"/>
    <x v="3"/>
  </r>
  <r>
    <b v="0"/>
    <m/>
    <m/>
    <x v="12"/>
    <x v="8933"/>
    <n v="0"/>
    <n v="0"/>
    <n v="0"/>
    <x v="3"/>
  </r>
  <r>
    <b v="0"/>
    <m/>
    <m/>
    <x v="12"/>
    <x v="8934"/>
    <n v="0"/>
    <n v="0"/>
    <n v="0"/>
    <x v="3"/>
  </r>
  <r>
    <b v="0"/>
    <m/>
    <m/>
    <x v="12"/>
    <x v="8935"/>
    <n v="0"/>
    <n v="0"/>
    <n v="0"/>
    <x v="3"/>
  </r>
  <r>
    <b v="0"/>
    <m/>
    <m/>
    <x v="12"/>
    <x v="8936"/>
    <n v="0"/>
    <n v="0"/>
    <n v="0"/>
    <x v="3"/>
  </r>
  <r>
    <b v="0"/>
    <m/>
    <m/>
    <x v="12"/>
    <x v="8937"/>
    <n v="0"/>
    <n v="0"/>
    <n v="0"/>
    <x v="3"/>
  </r>
  <r>
    <b v="0"/>
    <m/>
    <m/>
    <x v="12"/>
    <x v="8938"/>
    <n v="0"/>
    <n v="0"/>
    <n v="0"/>
    <x v="3"/>
  </r>
  <r>
    <b v="0"/>
    <m/>
    <m/>
    <x v="12"/>
    <x v="8939"/>
    <n v="0"/>
    <n v="0"/>
    <n v="0"/>
    <x v="3"/>
  </r>
  <r>
    <b v="0"/>
    <m/>
    <m/>
    <x v="12"/>
    <x v="8940"/>
    <n v="0"/>
    <n v="0"/>
    <n v="0"/>
    <x v="3"/>
  </r>
  <r>
    <b v="0"/>
    <m/>
    <m/>
    <x v="12"/>
    <x v="8941"/>
    <n v="0"/>
    <n v="0"/>
    <n v="0"/>
    <x v="3"/>
  </r>
  <r>
    <b v="0"/>
    <m/>
    <m/>
    <x v="12"/>
    <x v="8942"/>
    <n v="0"/>
    <n v="0"/>
    <n v="0"/>
    <x v="3"/>
  </r>
  <r>
    <b v="0"/>
    <m/>
    <m/>
    <x v="12"/>
    <x v="8943"/>
    <n v="0"/>
    <n v="0"/>
    <n v="0"/>
    <x v="3"/>
  </r>
  <r>
    <b v="0"/>
    <m/>
    <m/>
    <x v="12"/>
    <x v="8944"/>
    <n v="0"/>
    <n v="0"/>
    <n v="0"/>
    <x v="3"/>
  </r>
  <r>
    <b v="0"/>
    <m/>
    <m/>
    <x v="12"/>
    <x v="8945"/>
    <n v="0"/>
    <n v="0"/>
    <n v="0"/>
    <x v="3"/>
  </r>
  <r>
    <b v="0"/>
    <m/>
    <m/>
    <x v="12"/>
    <x v="8946"/>
    <n v="0"/>
    <n v="0"/>
    <n v="0"/>
    <x v="3"/>
  </r>
  <r>
    <b v="0"/>
    <m/>
    <m/>
    <x v="12"/>
    <x v="8947"/>
    <n v="0"/>
    <n v="0"/>
    <n v="0"/>
    <x v="3"/>
  </r>
  <r>
    <b v="0"/>
    <m/>
    <m/>
    <x v="12"/>
    <x v="8948"/>
    <n v="0"/>
    <n v="0"/>
    <n v="0"/>
    <x v="3"/>
  </r>
  <r>
    <b v="0"/>
    <m/>
    <m/>
    <x v="12"/>
    <x v="8949"/>
    <n v="0"/>
    <n v="0"/>
    <n v="0"/>
    <x v="3"/>
  </r>
  <r>
    <b v="0"/>
    <m/>
    <m/>
    <x v="12"/>
    <x v="8950"/>
    <n v="0"/>
    <n v="0"/>
    <n v="0"/>
    <x v="3"/>
  </r>
  <r>
    <b v="0"/>
    <m/>
    <m/>
    <x v="12"/>
    <x v="8951"/>
    <n v="0"/>
    <n v="0"/>
    <n v="0"/>
    <x v="3"/>
  </r>
  <r>
    <b v="0"/>
    <m/>
    <m/>
    <x v="12"/>
    <x v="8952"/>
    <n v="0"/>
    <n v="0"/>
    <n v="0"/>
    <x v="3"/>
  </r>
  <r>
    <b v="0"/>
    <m/>
    <m/>
    <x v="12"/>
    <x v="8953"/>
    <n v="0"/>
    <n v="0"/>
    <n v="0"/>
    <x v="3"/>
  </r>
  <r>
    <b v="0"/>
    <m/>
    <m/>
    <x v="12"/>
    <x v="8954"/>
    <n v="0"/>
    <n v="0"/>
    <n v="0"/>
    <x v="3"/>
  </r>
  <r>
    <b v="0"/>
    <m/>
    <m/>
    <x v="12"/>
    <x v="8955"/>
    <n v="0"/>
    <n v="0"/>
    <n v="0"/>
    <x v="3"/>
  </r>
  <r>
    <b v="0"/>
    <m/>
    <m/>
    <x v="12"/>
    <x v="8956"/>
    <n v="0"/>
    <n v="0"/>
    <n v="0"/>
    <x v="3"/>
  </r>
  <r>
    <b v="0"/>
    <m/>
    <m/>
    <x v="12"/>
    <x v="8957"/>
    <n v="0"/>
    <n v="0"/>
    <n v="0"/>
    <x v="3"/>
  </r>
  <r>
    <b v="0"/>
    <m/>
    <m/>
    <x v="12"/>
    <x v="8958"/>
    <n v="0"/>
    <n v="0"/>
    <n v="0"/>
    <x v="3"/>
  </r>
  <r>
    <b v="0"/>
    <m/>
    <m/>
    <x v="12"/>
    <x v="8959"/>
    <n v="0"/>
    <n v="0"/>
    <n v="0"/>
    <x v="3"/>
  </r>
  <r>
    <b v="0"/>
    <m/>
    <m/>
    <x v="12"/>
    <x v="8960"/>
    <n v="0"/>
    <n v="0"/>
    <n v="0"/>
    <x v="3"/>
  </r>
  <r>
    <b v="0"/>
    <m/>
    <m/>
    <x v="12"/>
    <x v="8961"/>
    <n v="0"/>
    <n v="0"/>
    <n v="0"/>
    <x v="3"/>
  </r>
  <r>
    <b v="0"/>
    <m/>
    <m/>
    <x v="12"/>
    <x v="8962"/>
    <n v="0"/>
    <n v="0"/>
    <n v="0"/>
    <x v="3"/>
  </r>
  <r>
    <b v="0"/>
    <m/>
    <m/>
    <x v="12"/>
    <x v="8963"/>
    <n v="0"/>
    <n v="0"/>
    <n v="0"/>
    <x v="3"/>
  </r>
  <r>
    <b v="0"/>
    <m/>
    <m/>
    <x v="12"/>
    <x v="8964"/>
    <n v="0"/>
    <n v="0"/>
    <n v="0"/>
    <x v="3"/>
  </r>
  <r>
    <b v="0"/>
    <m/>
    <m/>
    <x v="12"/>
    <x v="8965"/>
    <n v="0"/>
    <n v="0"/>
    <n v="0"/>
    <x v="3"/>
  </r>
  <r>
    <b v="0"/>
    <m/>
    <m/>
    <x v="12"/>
    <x v="8966"/>
    <n v="0"/>
    <n v="0"/>
    <n v="0"/>
    <x v="3"/>
  </r>
  <r>
    <b v="0"/>
    <m/>
    <m/>
    <x v="12"/>
    <x v="8967"/>
    <n v="0"/>
    <n v="0"/>
    <n v="0"/>
    <x v="3"/>
  </r>
  <r>
    <b v="0"/>
    <m/>
    <m/>
    <x v="12"/>
    <x v="8968"/>
    <n v="0"/>
    <n v="0"/>
    <n v="0"/>
    <x v="3"/>
  </r>
  <r>
    <b v="0"/>
    <m/>
    <m/>
    <x v="12"/>
    <x v="8969"/>
    <n v="0"/>
    <n v="0"/>
    <n v="0"/>
    <x v="3"/>
  </r>
  <r>
    <b v="0"/>
    <m/>
    <m/>
    <x v="12"/>
    <x v="8970"/>
    <n v="0"/>
    <n v="0"/>
    <n v="0"/>
    <x v="3"/>
  </r>
  <r>
    <b v="0"/>
    <m/>
    <m/>
    <x v="12"/>
    <x v="8971"/>
    <n v="0"/>
    <n v="0"/>
    <n v="0"/>
    <x v="3"/>
  </r>
  <r>
    <b v="0"/>
    <m/>
    <m/>
    <x v="12"/>
    <x v="8972"/>
    <n v="0"/>
    <n v="0"/>
    <n v="0"/>
    <x v="3"/>
  </r>
  <r>
    <b v="0"/>
    <m/>
    <m/>
    <x v="12"/>
    <x v="8973"/>
    <n v="0"/>
    <n v="0"/>
    <n v="0"/>
    <x v="3"/>
  </r>
  <r>
    <b v="0"/>
    <m/>
    <m/>
    <x v="12"/>
    <x v="8974"/>
    <n v="0"/>
    <n v="0"/>
    <n v="0"/>
    <x v="3"/>
  </r>
  <r>
    <b v="0"/>
    <m/>
    <m/>
    <x v="12"/>
    <x v="8975"/>
    <n v="0"/>
    <n v="0"/>
    <n v="0"/>
    <x v="3"/>
  </r>
  <r>
    <b v="0"/>
    <m/>
    <m/>
    <x v="12"/>
    <x v="8976"/>
    <n v="0"/>
    <n v="0"/>
    <n v="0"/>
    <x v="3"/>
  </r>
  <r>
    <b v="0"/>
    <m/>
    <m/>
    <x v="12"/>
    <x v="8977"/>
    <n v="0"/>
    <n v="0"/>
    <n v="0"/>
    <x v="3"/>
  </r>
  <r>
    <b v="0"/>
    <m/>
    <m/>
    <x v="12"/>
    <x v="8978"/>
    <n v="0"/>
    <n v="0"/>
    <n v="0"/>
    <x v="3"/>
  </r>
  <r>
    <b v="0"/>
    <m/>
    <m/>
    <x v="12"/>
    <x v="8979"/>
    <n v="0"/>
    <n v="0"/>
    <n v="0"/>
    <x v="3"/>
  </r>
  <r>
    <b v="0"/>
    <m/>
    <m/>
    <x v="12"/>
    <x v="8980"/>
    <n v="0"/>
    <n v="0"/>
    <n v="0"/>
    <x v="3"/>
  </r>
  <r>
    <b v="0"/>
    <m/>
    <m/>
    <x v="12"/>
    <x v="8981"/>
    <n v="0"/>
    <n v="0"/>
    <n v="0"/>
    <x v="3"/>
  </r>
  <r>
    <b v="0"/>
    <m/>
    <m/>
    <x v="12"/>
    <x v="8982"/>
    <n v="0"/>
    <n v="0"/>
    <n v="0"/>
    <x v="3"/>
  </r>
  <r>
    <b v="0"/>
    <m/>
    <m/>
    <x v="12"/>
    <x v="8983"/>
    <n v="0"/>
    <n v="0"/>
    <n v="0"/>
    <x v="3"/>
  </r>
  <r>
    <b v="0"/>
    <m/>
    <m/>
    <x v="12"/>
    <x v="8984"/>
    <n v="0"/>
    <n v="0"/>
    <n v="0"/>
    <x v="3"/>
  </r>
  <r>
    <b v="0"/>
    <m/>
    <m/>
    <x v="12"/>
    <x v="8985"/>
    <n v="0"/>
    <n v="0"/>
    <n v="0"/>
    <x v="3"/>
  </r>
  <r>
    <b v="0"/>
    <m/>
    <m/>
    <x v="12"/>
    <x v="8986"/>
    <n v="0"/>
    <n v="0"/>
    <n v="0"/>
    <x v="3"/>
  </r>
  <r>
    <b v="0"/>
    <m/>
    <m/>
    <x v="12"/>
    <x v="8987"/>
    <n v="0"/>
    <n v="0"/>
    <n v="0"/>
    <x v="3"/>
  </r>
  <r>
    <b v="0"/>
    <m/>
    <m/>
    <x v="12"/>
    <x v="8988"/>
    <n v="0"/>
    <n v="0"/>
    <n v="0"/>
    <x v="3"/>
  </r>
  <r>
    <b v="0"/>
    <m/>
    <m/>
    <x v="12"/>
    <x v="8989"/>
    <n v="0"/>
    <n v="0"/>
    <n v="0"/>
    <x v="3"/>
  </r>
  <r>
    <b v="0"/>
    <m/>
    <m/>
    <x v="12"/>
    <x v="8990"/>
    <n v="0"/>
    <n v="0"/>
    <n v="0"/>
    <x v="3"/>
  </r>
  <r>
    <b v="0"/>
    <m/>
    <m/>
    <x v="12"/>
    <x v="8991"/>
    <n v="0"/>
    <n v="0"/>
    <n v="0"/>
    <x v="3"/>
  </r>
  <r>
    <b v="0"/>
    <m/>
    <m/>
    <x v="12"/>
    <x v="8992"/>
    <n v="0"/>
    <n v="0"/>
    <n v="0"/>
    <x v="3"/>
  </r>
  <r>
    <b v="0"/>
    <m/>
    <m/>
    <x v="12"/>
    <x v="8993"/>
    <n v="0"/>
    <n v="0"/>
    <n v="0"/>
    <x v="3"/>
  </r>
  <r>
    <b v="0"/>
    <m/>
    <m/>
    <x v="12"/>
    <x v="8994"/>
    <n v="0"/>
    <n v="0"/>
    <n v="0"/>
    <x v="3"/>
  </r>
  <r>
    <b v="0"/>
    <m/>
    <m/>
    <x v="12"/>
    <x v="8995"/>
    <n v="0"/>
    <n v="0"/>
    <n v="0"/>
    <x v="3"/>
  </r>
  <r>
    <b v="0"/>
    <m/>
    <m/>
    <x v="12"/>
    <x v="8996"/>
    <n v="0"/>
    <n v="0"/>
    <n v="0"/>
    <x v="3"/>
  </r>
  <r>
    <b v="0"/>
    <m/>
    <m/>
    <x v="12"/>
    <x v="8997"/>
    <n v="0"/>
    <n v="0"/>
    <n v="0"/>
    <x v="3"/>
  </r>
  <r>
    <b v="0"/>
    <m/>
    <m/>
    <x v="12"/>
    <x v="8998"/>
    <n v="0"/>
    <n v="0"/>
    <n v="0"/>
    <x v="3"/>
  </r>
  <r>
    <b v="0"/>
    <m/>
    <m/>
    <x v="12"/>
    <x v="8999"/>
    <n v="0"/>
    <n v="0"/>
    <n v="0"/>
    <x v="3"/>
  </r>
  <r>
    <b v="0"/>
    <m/>
    <m/>
    <x v="12"/>
    <x v="9000"/>
    <n v="0"/>
    <n v="0"/>
    <n v="0"/>
    <x v="3"/>
  </r>
  <r>
    <b v="0"/>
    <m/>
    <m/>
    <x v="12"/>
    <x v="9001"/>
    <n v="0"/>
    <n v="0"/>
    <n v="0"/>
    <x v="3"/>
  </r>
  <r>
    <b v="0"/>
    <m/>
    <m/>
    <x v="12"/>
    <x v="9002"/>
    <n v="0"/>
    <n v="0"/>
    <n v="0"/>
    <x v="3"/>
  </r>
  <r>
    <b v="0"/>
    <m/>
    <m/>
    <x v="12"/>
    <x v="9003"/>
    <n v="0"/>
    <n v="0"/>
    <n v="0"/>
    <x v="3"/>
  </r>
  <r>
    <b v="0"/>
    <m/>
    <m/>
    <x v="12"/>
    <x v="9004"/>
    <n v="0"/>
    <n v="0"/>
    <n v="0"/>
    <x v="3"/>
  </r>
  <r>
    <b v="0"/>
    <m/>
    <m/>
    <x v="12"/>
    <x v="9005"/>
    <n v="0"/>
    <n v="0"/>
    <n v="0"/>
    <x v="3"/>
  </r>
  <r>
    <b v="0"/>
    <m/>
    <m/>
    <x v="12"/>
    <x v="9006"/>
    <n v="0"/>
    <n v="0"/>
    <n v="0"/>
    <x v="3"/>
  </r>
  <r>
    <b v="0"/>
    <m/>
    <m/>
    <x v="12"/>
    <x v="9007"/>
    <n v="0"/>
    <n v="0"/>
    <n v="0"/>
    <x v="3"/>
  </r>
  <r>
    <b v="0"/>
    <m/>
    <m/>
    <x v="12"/>
    <x v="9008"/>
    <n v="0"/>
    <n v="0"/>
    <n v="0"/>
    <x v="3"/>
  </r>
  <r>
    <b v="0"/>
    <m/>
    <m/>
    <x v="12"/>
    <x v="9009"/>
    <n v="0"/>
    <n v="0"/>
    <n v="0"/>
    <x v="3"/>
  </r>
  <r>
    <b v="0"/>
    <m/>
    <m/>
    <x v="12"/>
    <x v="9010"/>
    <n v="0"/>
    <n v="0"/>
    <n v="0"/>
    <x v="3"/>
  </r>
  <r>
    <b v="0"/>
    <m/>
    <m/>
    <x v="12"/>
    <x v="9011"/>
    <n v="0"/>
    <n v="0"/>
    <n v="0"/>
    <x v="3"/>
  </r>
  <r>
    <b v="0"/>
    <m/>
    <m/>
    <x v="12"/>
    <x v="9012"/>
    <n v="0"/>
    <n v="0"/>
    <n v="0"/>
    <x v="3"/>
  </r>
  <r>
    <b v="0"/>
    <m/>
    <m/>
    <x v="12"/>
    <x v="9013"/>
    <n v="0"/>
    <n v="0"/>
    <n v="0"/>
    <x v="3"/>
  </r>
  <r>
    <b v="0"/>
    <m/>
    <m/>
    <x v="12"/>
    <x v="9014"/>
    <n v="0"/>
    <n v="0"/>
    <n v="0"/>
    <x v="3"/>
  </r>
  <r>
    <b v="0"/>
    <m/>
    <m/>
    <x v="12"/>
    <x v="9015"/>
    <n v="0"/>
    <n v="0"/>
    <n v="0"/>
    <x v="3"/>
  </r>
  <r>
    <b v="0"/>
    <m/>
    <m/>
    <x v="12"/>
    <x v="9016"/>
    <n v="0"/>
    <n v="0"/>
    <n v="0"/>
    <x v="3"/>
  </r>
  <r>
    <b v="0"/>
    <m/>
    <m/>
    <x v="12"/>
    <x v="9017"/>
    <n v="0"/>
    <n v="0"/>
    <n v="0"/>
    <x v="3"/>
  </r>
  <r>
    <b v="0"/>
    <m/>
    <m/>
    <x v="12"/>
    <x v="9018"/>
    <n v="0"/>
    <n v="0"/>
    <n v="0"/>
    <x v="3"/>
  </r>
  <r>
    <b v="0"/>
    <m/>
    <m/>
    <x v="12"/>
    <x v="9019"/>
    <n v="0"/>
    <n v="0"/>
    <n v="0"/>
    <x v="3"/>
  </r>
  <r>
    <b v="0"/>
    <m/>
    <m/>
    <x v="12"/>
    <x v="9020"/>
    <n v="0"/>
    <n v="0"/>
    <n v="0"/>
    <x v="3"/>
  </r>
  <r>
    <b v="0"/>
    <m/>
    <m/>
    <x v="12"/>
    <x v="9021"/>
    <n v="0"/>
    <n v="0"/>
    <n v="0"/>
    <x v="3"/>
  </r>
  <r>
    <b v="0"/>
    <m/>
    <m/>
    <x v="12"/>
    <x v="9022"/>
    <n v="0"/>
    <n v="0"/>
    <n v="0"/>
    <x v="3"/>
  </r>
  <r>
    <b v="0"/>
    <m/>
    <m/>
    <x v="12"/>
    <x v="9023"/>
    <n v="0"/>
    <n v="0"/>
    <n v="0"/>
    <x v="3"/>
  </r>
  <r>
    <b v="0"/>
    <m/>
    <m/>
    <x v="12"/>
    <x v="9024"/>
    <n v="0"/>
    <n v="0"/>
    <n v="0"/>
    <x v="3"/>
  </r>
  <r>
    <b v="0"/>
    <m/>
    <m/>
    <x v="12"/>
    <x v="9025"/>
    <n v="0"/>
    <n v="0"/>
    <n v="0"/>
    <x v="3"/>
  </r>
  <r>
    <b v="0"/>
    <m/>
    <m/>
    <x v="12"/>
    <x v="9026"/>
    <n v="0"/>
    <n v="0"/>
    <n v="0"/>
    <x v="3"/>
  </r>
  <r>
    <b v="0"/>
    <m/>
    <m/>
    <x v="12"/>
    <x v="9027"/>
    <n v="0"/>
    <n v="0"/>
    <n v="0"/>
    <x v="3"/>
  </r>
  <r>
    <b v="0"/>
    <m/>
    <m/>
    <x v="12"/>
    <x v="9028"/>
    <n v="0"/>
    <n v="0"/>
    <n v="0"/>
    <x v="3"/>
  </r>
  <r>
    <b v="0"/>
    <m/>
    <m/>
    <x v="12"/>
    <x v="9029"/>
    <n v="0"/>
    <n v="0"/>
    <n v="0"/>
    <x v="3"/>
  </r>
  <r>
    <b v="0"/>
    <m/>
    <m/>
    <x v="12"/>
    <x v="9030"/>
    <n v="0"/>
    <n v="0"/>
    <n v="0"/>
    <x v="3"/>
  </r>
  <r>
    <b v="0"/>
    <m/>
    <m/>
    <x v="12"/>
    <x v="9031"/>
    <n v="0"/>
    <n v="0"/>
    <n v="0"/>
    <x v="3"/>
  </r>
  <r>
    <b v="0"/>
    <m/>
    <m/>
    <x v="12"/>
    <x v="9032"/>
    <n v="0"/>
    <n v="0"/>
    <n v="0"/>
    <x v="3"/>
  </r>
  <r>
    <b v="0"/>
    <m/>
    <m/>
    <x v="12"/>
    <x v="9033"/>
    <n v="0"/>
    <n v="0"/>
    <n v="0"/>
    <x v="3"/>
  </r>
  <r>
    <b v="0"/>
    <m/>
    <m/>
    <x v="12"/>
    <x v="9034"/>
    <n v="0"/>
    <n v="0"/>
    <n v="0"/>
    <x v="3"/>
  </r>
  <r>
    <b v="0"/>
    <m/>
    <m/>
    <x v="12"/>
    <x v="9035"/>
    <n v="0"/>
    <n v="0"/>
    <n v="0"/>
    <x v="3"/>
  </r>
  <r>
    <b v="0"/>
    <m/>
    <m/>
    <x v="12"/>
    <x v="9036"/>
    <n v="0"/>
    <n v="0"/>
    <n v="0"/>
    <x v="3"/>
  </r>
  <r>
    <b v="0"/>
    <m/>
    <m/>
    <x v="12"/>
    <x v="9037"/>
    <n v="0"/>
    <n v="0"/>
    <n v="0"/>
    <x v="3"/>
  </r>
  <r>
    <b v="0"/>
    <m/>
    <m/>
    <x v="12"/>
    <x v="9038"/>
    <n v="0"/>
    <n v="0"/>
    <n v="0"/>
    <x v="3"/>
  </r>
  <r>
    <b v="0"/>
    <m/>
    <m/>
    <x v="12"/>
    <x v="9039"/>
    <n v="0"/>
    <n v="0"/>
    <n v="0"/>
    <x v="3"/>
  </r>
  <r>
    <b v="0"/>
    <m/>
    <m/>
    <x v="12"/>
    <x v="9040"/>
    <n v="0"/>
    <n v="0"/>
    <n v="0"/>
    <x v="3"/>
  </r>
  <r>
    <b v="0"/>
    <m/>
    <m/>
    <x v="12"/>
    <x v="9041"/>
    <n v="0"/>
    <n v="0"/>
    <n v="0"/>
    <x v="3"/>
  </r>
  <r>
    <b v="0"/>
    <m/>
    <m/>
    <x v="12"/>
    <x v="9042"/>
    <n v="0"/>
    <n v="0"/>
    <n v="0"/>
    <x v="3"/>
  </r>
  <r>
    <b v="0"/>
    <m/>
    <m/>
    <x v="12"/>
    <x v="9043"/>
    <n v="0"/>
    <n v="0"/>
    <n v="0"/>
    <x v="3"/>
  </r>
  <r>
    <b v="0"/>
    <m/>
    <m/>
    <x v="12"/>
    <x v="9044"/>
    <n v="0"/>
    <n v="0"/>
    <n v="0"/>
    <x v="3"/>
  </r>
  <r>
    <b v="0"/>
    <m/>
    <m/>
    <x v="12"/>
    <x v="9045"/>
    <n v="0"/>
    <n v="0"/>
    <n v="0"/>
    <x v="3"/>
  </r>
  <r>
    <b v="0"/>
    <m/>
    <m/>
    <x v="12"/>
    <x v="9046"/>
    <n v="0"/>
    <n v="0"/>
    <n v="0"/>
    <x v="3"/>
  </r>
  <r>
    <b v="0"/>
    <m/>
    <m/>
    <x v="12"/>
    <x v="9047"/>
    <n v="0"/>
    <n v="0"/>
    <n v="0"/>
    <x v="3"/>
  </r>
  <r>
    <b v="0"/>
    <m/>
    <m/>
    <x v="12"/>
    <x v="9048"/>
    <n v="0"/>
    <n v="0"/>
    <n v="0"/>
    <x v="3"/>
  </r>
  <r>
    <b v="0"/>
    <m/>
    <m/>
    <x v="12"/>
    <x v="9049"/>
    <n v="0"/>
    <n v="0"/>
    <n v="0"/>
    <x v="3"/>
  </r>
  <r>
    <b v="0"/>
    <m/>
    <m/>
    <x v="12"/>
    <x v="9050"/>
    <n v="0"/>
    <n v="0"/>
    <n v="0"/>
    <x v="3"/>
  </r>
  <r>
    <b v="0"/>
    <m/>
    <m/>
    <x v="12"/>
    <x v="9051"/>
    <n v="0"/>
    <n v="0"/>
    <n v="0"/>
    <x v="3"/>
  </r>
  <r>
    <b v="0"/>
    <m/>
    <m/>
    <x v="12"/>
    <x v="9052"/>
    <n v="0"/>
    <n v="0"/>
    <n v="0"/>
    <x v="3"/>
  </r>
  <r>
    <b v="0"/>
    <m/>
    <m/>
    <x v="12"/>
    <x v="9053"/>
    <n v="0"/>
    <n v="0"/>
    <n v="0"/>
    <x v="3"/>
  </r>
  <r>
    <b v="0"/>
    <m/>
    <m/>
    <x v="12"/>
    <x v="9054"/>
    <n v="0"/>
    <n v="0"/>
    <n v="0"/>
    <x v="3"/>
  </r>
  <r>
    <b v="0"/>
    <m/>
    <m/>
    <x v="12"/>
    <x v="9055"/>
    <n v="0"/>
    <n v="0"/>
    <n v="0"/>
    <x v="3"/>
  </r>
  <r>
    <b v="0"/>
    <m/>
    <m/>
    <x v="12"/>
    <x v="9056"/>
    <n v="0"/>
    <n v="0"/>
    <n v="0"/>
    <x v="3"/>
  </r>
  <r>
    <b v="0"/>
    <m/>
    <m/>
    <x v="12"/>
    <x v="9057"/>
    <n v="0"/>
    <n v="0"/>
    <n v="0"/>
    <x v="3"/>
  </r>
  <r>
    <b v="0"/>
    <m/>
    <m/>
    <x v="12"/>
    <x v="9058"/>
    <n v="0"/>
    <n v="0"/>
    <n v="0"/>
    <x v="3"/>
  </r>
  <r>
    <b v="0"/>
    <m/>
    <m/>
    <x v="12"/>
    <x v="9059"/>
    <n v="0"/>
    <n v="0"/>
    <n v="0"/>
    <x v="3"/>
  </r>
  <r>
    <b v="0"/>
    <m/>
    <m/>
    <x v="12"/>
    <x v="9060"/>
    <n v="0"/>
    <n v="0"/>
    <n v="0"/>
    <x v="3"/>
  </r>
  <r>
    <b v="0"/>
    <m/>
    <m/>
    <x v="12"/>
    <x v="9061"/>
    <n v="0"/>
    <n v="0"/>
    <n v="0"/>
    <x v="3"/>
  </r>
  <r>
    <b v="0"/>
    <m/>
    <m/>
    <x v="12"/>
    <x v="9062"/>
    <n v="0"/>
    <n v="0"/>
    <n v="0"/>
    <x v="3"/>
  </r>
  <r>
    <b v="0"/>
    <m/>
    <m/>
    <x v="12"/>
    <x v="9063"/>
    <n v="0"/>
    <n v="0"/>
    <n v="0"/>
    <x v="3"/>
  </r>
  <r>
    <b v="0"/>
    <m/>
    <m/>
    <x v="12"/>
    <x v="9064"/>
    <n v="0"/>
    <n v="0"/>
    <n v="0"/>
    <x v="3"/>
  </r>
  <r>
    <b v="0"/>
    <m/>
    <m/>
    <x v="12"/>
    <x v="9065"/>
    <n v="0"/>
    <n v="0"/>
    <n v="0"/>
    <x v="3"/>
  </r>
  <r>
    <b v="0"/>
    <m/>
    <m/>
    <x v="12"/>
    <x v="9066"/>
    <n v="0"/>
    <n v="0"/>
    <n v="0"/>
    <x v="3"/>
  </r>
  <r>
    <b v="0"/>
    <m/>
    <m/>
    <x v="12"/>
    <x v="9067"/>
    <n v="0"/>
    <n v="0"/>
    <n v="0"/>
    <x v="3"/>
  </r>
  <r>
    <b v="0"/>
    <m/>
    <m/>
    <x v="12"/>
    <x v="9068"/>
    <n v="0"/>
    <n v="0"/>
    <n v="0"/>
    <x v="3"/>
  </r>
  <r>
    <b v="0"/>
    <m/>
    <m/>
    <x v="12"/>
    <x v="9069"/>
    <n v="0"/>
    <n v="0"/>
    <n v="0"/>
    <x v="3"/>
  </r>
  <r>
    <b v="0"/>
    <m/>
    <m/>
    <x v="12"/>
    <x v="9070"/>
    <n v="0"/>
    <n v="0"/>
    <n v="0"/>
    <x v="3"/>
  </r>
  <r>
    <b v="0"/>
    <m/>
    <m/>
    <x v="12"/>
    <x v="9071"/>
    <n v="0"/>
    <n v="0"/>
    <n v="0"/>
    <x v="3"/>
  </r>
  <r>
    <b v="0"/>
    <m/>
    <m/>
    <x v="12"/>
    <x v="9072"/>
    <n v="0"/>
    <n v="0"/>
    <n v="0"/>
    <x v="3"/>
  </r>
  <r>
    <b v="0"/>
    <m/>
    <m/>
    <x v="12"/>
    <x v="9073"/>
    <n v="0"/>
    <n v="0"/>
    <n v="0"/>
    <x v="3"/>
  </r>
  <r>
    <b v="0"/>
    <m/>
    <m/>
    <x v="12"/>
    <x v="9074"/>
    <n v="0"/>
    <n v="0"/>
    <n v="0"/>
    <x v="3"/>
  </r>
  <r>
    <b v="0"/>
    <m/>
    <m/>
    <x v="12"/>
    <x v="9075"/>
    <n v="0"/>
    <n v="0"/>
    <n v="0"/>
    <x v="3"/>
  </r>
  <r>
    <b v="0"/>
    <m/>
    <m/>
    <x v="12"/>
    <x v="9076"/>
    <n v="0"/>
    <n v="0"/>
    <n v="0"/>
    <x v="3"/>
  </r>
  <r>
    <b v="0"/>
    <m/>
    <m/>
    <x v="12"/>
    <x v="9077"/>
    <n v="0"/>
    <n v="0"/>
    <n v="0"/>
    <x v="3"/>
  </r>
  <r>
    <b v="0"/>
    <m/>
    <m/>
    <x v="12"/>
    <x v="9078"/>
    <n v="0"/>
    <n v="0"/>
    <n v="0"/>
    <x v="3"/>
  </r>
  <r>
    <b v="0"/>
    <m/>
    <m/>
    <x v="12"/>
    <x v="9079"/>
    <n v="0"/>
    <n v="0"/>
    <n v="0"/>
    <x v="3"/>
  </r>
  <r>
    <b v="0"/>
    <m/>
    <m/>
    <x v="12"/>
    <x v="9080"/>
    <n v="0"/>
    <n v="0"/>
    <n v="0"/>
    <x v="3"/>
  </r>
  <r>
    <b v="0"/>
    <m/>
    <m/>
    <x v="12"/>
    <x v="9081"/>
    <n v="0"/>
    <n v="0"/>
    <n v="0"/>
    <x v="3"/>
  </r>
  <r>
    <b v="0"/>
    <m/>
    <m/>
    <x v="12"/>
    <x v="9082"/>
    <n v="0"/>
    <n v="0"/>
    <n v="0"/>
    <x v="3"/>
  </r>
  <r>
    <b v="0"/>
    <m/>
    <m/>
    <x v="12"/>
    <x v="9083"/>
    <n v="0"/>
    <n v="0"/>
    <n v="0"/>
    <x v="3"/>
  </r>
  <r>
    <b v="0"/>
    <m/>
    <m/>
    <x v="12"/>
    <x v="9084"/>
    <n v="0"/>
    <n v="0"/>
    <n v="0"/>
    <x v="3"/>
  </r>
  <r>
    <b v="0"/>
    <m/>
    <m/>
    <x v="12"/>
    <x v="9085"/>
    <n v="0"/>
    <n v="0"/>
    <n v="0"/>
    <x v="3"/>
  </r>
  <r>
    <b v="0"/>
    <m/>
    <m/>
    <x v="12"/>
    <x v="9086"/>
    <n v="0"/>
    <n v="0"/>
    <n v="0"/>
    <x v="3"/>
  </r>
  <r>
    <b v="0"/>
    <m/>
    <m/>
    <x v="12"/>
    <x v="9087"/>
    <n v="0"/>
    <n v="0"/>
    <n v="0"/>
    <x v="3"/>
  </r>
  <r>
    <b v="0"/>
    <m/>
    <m/>
    <x v="12"/>
    <x v="9088"/>
    <n v="0"/>
    <n v="0"/>
    <n v="0"/>
    <x v="3"/>
  </r>
  <r>
    <b v="0"/>
    <m/>
    <m/>
    <x v="12"/>
    <x v="9089"/>
    <n v="0"/>
    <n v="0"/>
    <n v="0"/>
    <x v="3"/>
  </r>
  <r>
    <b v="0"/>
    <m/>
    <m/>
    <x v="12"/>
    <x v="9090"/>
    <n v="0"/>
    <n v="0"/>
    <n v="0"/>
    <x v="3"/>
  </r>
  <r>
    <b v="0"/>
    <m/>
    <m/>
    <x v="12"/>
    <x v="9091"/>
    <n v="0"/>
    <n v="0"/>
    <n v="0"/>
    <x v="3"/>
  </r>
  <r>
    <b v="0"/>
    <m/>
    <m/>
    <x v="12"/>
    <x v="9092"/>
    <n v="0"/>
    <n v="0"/>
    <n v="0"/>
    <x v="3"/>
  </r>
  <r>
    <b v="0"/>
    <m/>
    <m/>
    <x v="12"/>
    <x v="9093"/>
    <n v="0"/>
    <n v="0"/>
    <n v="0"/>
    <x v="3"/>
  </r>
  <r>
    <b v="0"/>
    <m/>
    <m/>
    <x v="12"/>
    <x v="9094"/>
    <n v="0"/>
    <n v="0"/>
    <n v="0"/>
    <x v="3"/>
  </r>
  <r>
    <b v="0"/>
    <m/>
    <m/>
    <x v="12"/>
    <x v="9095"/>
    <n v="0"/>
    <n v="0"/>
    <n v="0"/>
    <x v="3"/>
  </r>
  <r>
    <b v="0"/>
    <m/>
    <m/>
    <x v="12"/>
    <x v="9096"/>
    <n v="0"/>
    <n v="0"/>
    <n v="0"/>
    <x v="3"/>
  </r>
  <r>
    <b v="0"/>
    <m/>
    <m/>
    <x v="12"/>
    <x v="9097"/>
    <n v="0"/>
    <n v="0"/>
    <n v="0"/>
    <x v="3"/>
  </r>
  <r>
    <b v="0"/>
    <m/>
    <m/>
    <x v="12"/>
    <x v="9098"/>
    <n v="0"/>
    <n v="0"/>
    <n v="0"/>
    <x v="3"/>
  </r>
  <r>
    <b v="0"/>
    <m/>
    <m/>
    <x v="12"/>
    <x v="9099"/>
    <n v="0"/>
    <n v="0"/>
    <n v="0"/>
    <x v="3"/>
  </r>
  <r>
    <b v="0"/>
    <m/>
    <m/>
    <x v="12"/>
    <x v="9100"/>
    <n v="0"/>
    <n v="0"/>
    <n v="0"/>
    <x v="3"/>
  </r>
  <r>
    <b v="0"/>
    <m/>
    <m/>
    <x v="12"/>
    <x v="9101"/>
    <n v="0"/>
    <n v="0"/>
    <n v="0"/>
    <x v="3"/>
  </r>
  <r>
    <b v="0"/>
    <m/>
    <m/>
    <x v="12"/>
    <x v="9102"/>
    <n v="0"/>
    <n v="0"/>
    <n v="0"/>
    <x v="3"/>
  </r>
  <r>
    <b v="0"/>
    <m/>
    <m/>
    <x v="12"/>
    <x v="9103"/>
    <n v="0"/>
    <n v="0"/>
    <n v="0"/>
    <x v="3"/>
  </r>
  <r>
    <b v="0"/>
    <m/>
    <m/>
    <x v="12"/>
    <x v="9104"/>
    <n v="0"/>
    <n v="0"/>
    <n v="0"/>
    <x v="3"/>
  </r>
  <r>
    <b v="0"/>
    <m/>
    <m/>
    <x v="12"/>
    <x v="9105"/>
    <n v="0"/>
    <n v="0"/>
    <n v="0"/>
    <x v="3"/>
  </r>
  <r>
    <b v="0"/>
    <m/>
    <m/>
    <x v="12"/>
    <x v="9106"/>
    <n v="0"/>
    <n v="0"/>
    <n v="0"/>
    <x v="3"/>
  </r>
  <r>
    <b v="0"/>
    <m/>
    <m/>
    <x v="12"/>
    <x v="9107"/>
    <n v="0"/>
    <n v="0"/>
    <n v="0"/>
    <x v="3"/>
  </r>
  <r>
    <b v="0"/>
    <m/>
    <m/>
    <x v="12"/>
    <x v="9108"/>
    <n v="0"/>
    <n v="0"/>
    <n v="0"/>
    <x v="3"/>
  </r>
  <r>
    <b v="0"/>
    <m/>
    <m/>
    <x v="12"/>
    <x v="9109"/>
    <n v="0"/>
    <n v="0"/>
    <n v="0"/>
    <x v="3"/>
  </r>
  <r>
    <b v="0"/>
    <m/>
    <m/>
    <x v="12"/>
    <x v="9110"/>
    <n v="0"/>
    <n v="0"/>
    <n v="0"/>
    <x v="3"/>
  </r>
  <r>
    <b v="0"/>
    <m/>
    <m/>
    <x v="12"/>
    <x v="9111"/>
    <n v="0"/>
    <n v="0"/>
    <n v="0"/>
    <x v="3"/>
  </r>
  <r>
    <b v="0"/>
    <m/>
    <m/>
    <x v="12"/>
    <x v="9112"/>
    <n v="0"/>
    <n v="0"/>
    <n v="0"/>
    <x v="3"/>
  </r>
  <r>
    <b v="0"/>
    <m/>
    <m/>
    <x v="12"/>
    <x v="9113"/>
    <n v="0"/>
    <n v="0"/>
    <n v="0"/>
    <x v="3"/>
  </r>
  <r>
    <b v="0"/>
    <m/>
    <m/>
    <x v="12"/>
    <x v="9114"/>
    <n v="0"/>
    <n v="0"/>
    <n v="0"/>
    <x v="3"/>
  </r>
  <r>
    <b v="0"/>
    <m/>
    <m/>
    <x v="12"/>
    <x v="9115"/>
    <n v="0"/>
    <n v="0"/>
    <n v="0"/>
    <x v="3"/>
  </r>
  <r>
    <b v="0"/>
    <m/>
    <m/>
    <x v="12"/>
    <x v="9116"/>
    <n v="0"/>
    <n v="0"/>
    <n v="0"/>
    <x v="3"/>
  </r>
  <r>
    <b v="0"/>
    <m/>
    <m/>
    <x v="12"/>
    <x v="9117"/>
    <n v="0"/>
    <n v="0"/>
    <n v="0"/>
    <x v="3"/>
  </r>
  <r>
    <b v="0"/>
    <m/>
    <m/>
    <x v="12"/>
    <x v="9118"/>
    <n v="0"/>
    <n v="0"/>
    <n v="0"/>
    <x v="3"/>
  </r>
  <r>
    <b v="0"/>
    <m/>
    <m/>
    <x v="12"/>
    <x v="9119"/>
    <n v="0"/>
    <n v="0"/>
    <n v="0"/>
    <x v="3"/>
  </r>
  <r>
    <b v="0"/>
    <m/>
    <m/>
    <x v="12"/>
    <x v="9120"/>
    <n v="0"/>
    <n v="0"/>
    <n v="0"/>
    <x v="3"/>
  </r>
  <r>
    <b v="0"/>
    <m/>
    <m/>
    <x v="12"/>
    <x v="9121"/>
    <n v="0"/>
    <n v="0"/>
    <n v="0"/>
    <x v="3"/>
  </r>
  <r>
    <b v="0"/>
    <m/>
    <m/>
    <x v="12"/>
    <x v="9122"/>
    <n v="0"/>
    <n v="0"/>
    <n v="0"/>
    <x v="3"/>
  </r>
  <r>
    <b v="0"/>
    <m/>
    <m/>
    <x v="12"/>
    <x v="9123"/>
    <n v="0"/>
    <n v="0"/>
    <n v="0"/>
    <x v="3"/>
  </r>
  <r>
    <b v="0"/>
    <m/>
    <m/>
    <x v="12"/>
    <x v="9124"/>
    <n v="0"/>
    <n v="0"/>
    <n v="0"/>
    <x v="3"/>
  </r>
  <r>
    <b v="0"/>
    <m/>
    <m/>
    <x v="12"/>
    <x v="9125"/>
    <n v="0"/>
    <n v="0"/>
    <n v="0"/>
    <x v="3"/>
  </r>
  <r>
    <b v="0"/>
    <m/>
    <m/>
    <x v="12"/>
    <x v="9126"/>
    <n v="0"/>
    <n v="0"/>
    <n v="0"/>
    <x v="3"/>
  </r>
  <r>
    <b v="0"/>
    <m/>
    <m/>
    <x v="12"/>
    <x v="9127"/>
    <n v="0"/>
    <n v="0"/>
    <n v="0"/>
    <x v="3"/>
  </r>
  <r>
    <b v="0"/>
    <m/>
    <m/>
    <x v="12"/>
    <x v="9128"/>
    <n v="0"/>
    <n v="0"/>
    <n v="0"/>
    <x v="3"/>
  </r>
  <r>
    <b v="0"/>
    <m/>
    <m/>
    <x v="12"/>
    <x v="9129"/>
    <n v="0"/>
    <n v="0"/>
    <n v="0"/>
    <x v="3"/>
  </r>
  <r>
    <b v="0"/>
    <m/>
    <m/>
    <x v="12"/>
    <x v="9130"/>
    <n v="0"/>
    <n v="0"/>
    <n v="0"/>
    <x v="3"/>
  </r>
  <r>
    <b v="0"/>
    <m/>
    <m/>
    <x v="12"/>
    <x v="9131"/>
    <n v="0"/>
    <n v="0"/>
    <n v="0"/>
    <x v="3"/>
  </r>
  <r>
    <b v="0"/>
    <m/>
    <m/>
    <x v="12"/>
    <x v="9132"/>
    <n v="0"/>
    <n v="0"/>
    <n v="0"/>
    <x v="3"/>
  </r>
  <r>
    <b v="0"/>
    <m/>
    <m/>
    <x v="12"/>
    <x v="9133"/>
    <n v="0"/>
    <n v="0"/>
    <n v="0"/>
    <x v="3"/>
  </r>
  <r>
    <b v="0"/>
    <m/>
    <m/>
    <x v="12"/>
    <x v="9134"/>
    <n v="0"/>
    <n v="0"/>
    <n v="0"/>
    <x v="3"/>
  </r>
  <r>
    <b v="0"/>
    <m/>
    <m/>
    <x v="12"/>
    <x v="9135"/>
    <n v="0"/>
    <n v="0"/>
    <n v="0"/>
    <x v="3"/>
  </r>
  <r>
    <b v="0"/>
    <m/>
    <m/>
    <x v="12"/>
    <x v="9136"/>
    <n v="0"/>
    <n v="0"/>
    <n v="0"/>
    <x v="3"/>
  </r>
  <r>
    <b v="0"/>
    <m/>
    <m/>
    <x v="12"/>
    <x v="9137"/>
    <n v="0"/>
    <n v="0"/>
    <n v="0"/>
    <x v="3"/>
  </r>
  <r>
    <b v="0"/>
    <m/>
    <m/>
    <x v="12"/>
    <x v="9138"/>
    <n v="0"/>
    <n v="0"/>
    <n v="0"/>
    <x v="3"/>
  </r>
  <r>
    <b v="0"/>
    <m/>
    <m/>
    <x v="12"/>
    <x v="9139"/>
    <n v="0"/>
    <n v="0"/>
    <n v="0"/>
    <x v="3"/>
  </r>
  <r>
    <b v="0"/>
    <m/>
    <m/>
    <x v="12"/>
    <x v="9140"/>
    <n v="0"/>
    <n v="0"/>
    <n v="0"/>
    <x v="3"/>
  </r>
  <r>
    <b v="0"/>
    <m/>
    <m/>
    <x v="12"/>
    <x v="9141"/>
    <n v="0"/>
    <n v="0"/>
    <n v="0"/>
    <x v="3"/>
  </r>
  <r>
    <b v="0"/>
    <m/>
    <m/>
    <x v="12"/>
    <x v="9142"/>
    <n v="0"/>
    <n v="0"/>
    <n v="0"/>
    <x v="3"/>
  </r>
  <r>
    <b v="0"/>
    <m/>
    <m/>
    <x v="12"/>
    <x v="9143"/>
    <n v="0"/>
    <n v="0"/>
    <n v="0"/>
    <x v="3"/>
  </r>
  <r>
    <b v="0"/>
    <m/>
    <m/>
    <x v="12"/>
    <x v="9144"/>
    <n v="0"/>
    <n v="0"/>
    <n v="0"/>
    <x v="3"/>
  </r>
  <r>
    <b v="0"/>
    <m/>
    <m/>
    <x v="12"/>
    <x v="9145"/>
    <n v="0"/>
    <n v="0"/>
    <n v="0"/>
    <x v="3"/>
  </r>
  <r>
    <b v="0"/>
    <m/>
    <m/>
    <x v="12"/>
    <x v="9146"/>
    <n v="0"/>
    <n v="0"/>
    <n v="0"/>
    <x v="3"/>
  </r>
  <r>
    <b v="0"/>
    <m/>
    <m/>
    <x v="12"/>
    <x v="9147"/>
    <n v="0"/>
    <n v="0"/>
    <n v="0"/>
    <x v="3"/>
  </r>
  <r>
    <b v="0"/>
    <m/>
    <m/>
    <x v="12"/>
    <x v="9148"/>
    <n v="0"/>
    <n v="0"/>
    <n v="0"/>
    <x v="3"/>
  </r>
  <r>
    <b v="0"/>
    <m/>
    <m/>
    <x v="12"/>
    <x v="9149"/>
    <n v="0"/>
    <n v="0"/>
    <n v="0"/>
    <x v="3"/>
  </r>
  <r>
    <b v="0"/>
    <m/>
    <m/>
    <x v="12"/>
    <x v="9150"/>
    <n v="0"/>
    <n v="0"/>
    <n v="0"/>
    <x v="3"/>
  </r>
  <r>
    <b v="0"/>
    <m/>
    <m/>
    <x v="12"/>
    <x v="9151"/>
    <n v="0"/>
    <n v="0"/>
    <n v="0"/>
    <x v="3"/>
  </r>
  <r>
    <b v="0"/>
    <m/>
    <m/>
    <x v="12"/>
    <x v="9152"/>
    <n v="0"/>
    <n v="0"/>
    <n v="0"/>
    <x v="3"/>
  </r>
  <r>
    <b v="0"/>
    <m/>
    <m/>
    <x v="12"/>
    <x v="9153"/>
    <n v="0"/>
    <n v="0"/>
    <n v="0"/>
    <x v="3"/>
  </r>
  <r>
    <b v="0"/>
    <m/>
    <m/>
    <x v="12"/>
    <x v="9154"/>
    <n v="0"/>
    <n v="0"/>
    <n v="0"/>
    <x v="3"/>
  </r>
  <r>
    <b v="0"/>
    <m/>
    <m/>
    <x v="12"/>
    <x v="9155"/>
    <n v="0"/>
    <n v="0"/>
    <n v="0"/>
    <x v="3"/>
  </r>
  <r>
    <b v="0"/>
    <m/>
    <m/>
    <x v="12"/>
    <x v="9156"/>
    <n v="0"/>
    <n v="0"/>
    <n v="0"/>
    <x v="3"/>
  </r>
  <r>
    <b v="0"/>
    <m/>
    <m/>
    <x v="12"/>
    <x v="9157"/>
    <n v="0"/>
    <n v="0"/>
    <n v="0"/>
    <x v="3"/>
  </r>
  <r>
    <b v="0"/>
    <m/>
    <m/>
    <x v="12"/>
    <x v="9158"/>
    <n v="0"/>
    <n v="0"/>
    <n v="0"/>
    <x v="3"/>
  </r>
  <r>
    <b v="0"/>
    <m/>
    <m/>
    <x v="12"/>
    <x v="9159"/>
    <n v="0"/>
    <n v="0"/>
    <n v="0"/>
    <x v="3"/>
  </r>
  <r>
    <b v="0"/>
    <m/>
    <m/>
    <x v="12"/>
    <x v="9160"/>
    <n v="0"/>
    <n v="0"/>
    <n v="0"/>
    <x v="3"/>
  </r>
  <r>
    <b v="0"/>
    <m/>
    <m/>
    <x v="12"/>
    <x v="9161"/>
    <n v="0"/>
    <n v="0"/>
    <n v="0"/>
    <x v="3"/>
  </r>
  <r>
    <b v="0"/>
    <m/>
    <m/>
    <x v="12"/>
    <x v="9162"/>
    <n v="0"/>
    <n v="0"/>
    <n v="0"/>
    <x v="3"/>
  </r>
  <r>
    <b v="0"/>
    <m/>
    <m/>
    <x v="12"/>
    <x v="9163"/>
    <n v="0"/>
    <n v="0"/>
    <n v="0"/>
    <x v="3"/>
  </r>
  <r>
    <b v="0"/>
    <m/>
    <m/>
    <x v="12"/>
    <x v="9164"/>
    <n v="0"/>
    <n v="0"/>
    <n v="0"/>
    <x v="3"/>
  </r>
  <r>
    <b v="0"/>
    <m/>
    <m/>
    <x v="12"/>
    <x v="9165"/>
    <n v="0"/>
    <n v="0"/>
    <n v="0"/>
    <x v="3"/>
  </r>
  <r>
    <b v="0"/>
    <m/>
    <m/>
    <x v="12"/>
    <x v="9166"/>
    <n v="0"/>
    <n v="0"/>
    <n v="0"/>
    <x v="3"/>
  </r>
  <r>
    <b v="0"/>
    <m/>
    <m/>
    <x v="12"/>
    <x v="9167"/>
    <n v="0"/>
    <n v="0"/>
    <n v="0"/>
    <x v="3"/>
  </r>
  <r>
    <b v="0"/>
    <m/>
    <m/>
    <x v="12"/>
    <x v="9168"/>
    <n v="0"/>
    <n v="0"/>
    <n v="0"/>
    <x v="3"/>
  </r>
  <r>
    <b v="0"/>
    <m/>
    <m/>
    <x v="12"/>
    <x v="9169"/>
    <n v="0"/>
    <n v="0"/>
    <n v="0"/>
    <x v="3"/>
  </r>
  <r>
    <b v="0"/>
    <m/>
    <m/>
    <x v="12"/>
    <x v="9170"/>
    <n v="0"/>
    <n v="0"/>
    <n v="0"/>
    <x v="3"/>
  </r>
  <r>
    <b v="0"/>
    <m/>
    <m/>
    <x v="12"/>
    <x v="9171"/>
    <n v="0"/>
    <n v="0"/>
    <n v="0"/>
    <x v="3"/>
  </r>
  <r>
    <b v="0"/>
    <m/>
    <m/>
    <x v="12"/>
    <x v="9172"/>
    <n v="0"/>
    <n v="0"/>
    <n v="0"/>
    <x v="3"/>
  </r>
  <r>
    <b v="0"/>
    <m/>
    <m/>
    <x v="12"/>
    <x v="9173"/>
    <n v="0"/>
    <n v="0"/>
    <n v="0"/>
    <x v="3"/>
  </r>
  <r>
    <b v="0"/>
    <m/>
    <m/>
    <x v="12"/>
    <x v="9174"/>
    <n v="0"/>
    <n v="0"/>
    <n v="0"/>
    <x v="3"/>
  </r>
  <r>
    <b v="0"/>
    <m/>
    <m/>
    <x v="12"/>
    <x v="9175"/>
    <n v="0"/>
    <n v="0"/>
    <n v="0"/>
    <x v="3"/>
  </r>
  <r>
    <b v="0"/>
    <m/>
    <m/>
    <x v="12"/>
    <x v="9176"/>
    <n v="0"/>
    <n v="0"/>
    <n v="0"/>
    <x v="3"/>
  </r>
  <r>
    <b v="0"/>
    <m/>
    <m/>
    <x v="12"/>
    <x v="9177"/>
    <n v="0"/>
    <n v="0"/>
    <n v="0"/>
    <x v="3"/>
  </r>
  <r>
    <b v="0"/>
    <m/>
    <m/>
    <x v="12"/>
    <x v="9178"/>
    <n v="0"/>
    <n v="0"/>
    <n v="0"/>
    <x v="3"/>
  </r>
  <r>
    <b v="0"/>
    <m/>
    <m/>
    <x v="12"/>
    <x v="9179"/>
    <n v="0"/>
    <n v="0"/>
    <n v="0"/>
    <x v="3"/>
  </r>
  <r>
    <b v="0"/>
    <m/>
    <m/>
    <x v="12"/>
    <x v="9180"/>
    <n v="0"/>
    <n v="0"/>
    <n v="0"/>
    <x v="3"/>
  </r>
  <r>
    <b v="0"/>
    <m/>
    <m/>
    <x v="12"/>
    <x v="9181"/>
    <n v="0"/>
    <n v="0"/>
    <n v="0"/>
    <x v="3"/>
  </r>
  <r>
    <b v="0"/>
    <m/>
    <m/>
    <x v="12"/>
    <x v="9182"/>
    <n v="0"/>
    <n v="0"/>
    <n v="0"/>
    <x v="3"/>
  </r>
  <r>
    <b v="0"/>
    <m/>
    <m/>
    <x v="12"/>
    <x v="9183"/>
    <n v="0"/>
    <n v="0"/>
    <n v="0"/>
    <x v="3"/>
  </r>
  <r>
    <b v="0"/>
    <m/>
    <m/>
    <x v="12"/>
    <x v="9184"/>
    <n v="0"/>
    <n v="0"/>
    <n v="0"/>
    <x v="3"/>
  </r>
  <r>
    <b v="0"/>
    <m/>
    <m/>
    <x v="12"/>
    <x v="9185"/>
    <n v="0"/>
    <n v="0"/>
    <n v="0"/>
    <x v="3"/>
  </r>
  <r>
    <b v="0"/>
    <m/>
    <m/>
    <x v="12"/>
    <x v="9186"/>
    <n v="0"/>
    <n v="0"/>
    <n v="0"/>
    <x v="3"/>
  </r>
  <r>
    <b v="0"/>
    <m/>
    <m/>
    <x v="12"/>
    <x v="9187"/>
    <n v="0"/>
    <n v="0"/>
    <n v="0"/>
    <x v="3"/>
  </r>
  <r>
    <b v="0"/>
    <m/>
    <m/>
    <x v="12"/>
    <x v="9188"/>
    <n v="0"/>
    <n v="0"/>
    <n v="0"/>
    <x v="3"/>
  </r>
  <r>
    <b v="0"/>
    <m/>
    <m/>
    <x v="12"/>
    <x v="9189"/>
    <n v="0"/>
    <n v="0"/>
    <n v="0"/>
    <x v="3"/>
  </r>
  <r>
    <b v="0"/>
    <m/>
    <m/>
    <x v="12"/>
    <x v="9190"/>
    <n v="0"/>
    <n v="0"/>
    <n v="0"/>
    <x v="3"/>
  </r>
  <r>
    <b v="0"/>
    <m/>
    <m/>
    <x v="12"/>
    <x v="9191"/>
    <n v="0"/>
    <n v="0"/>
    <n v="0"/>
    <x v="3"/>
  </r>
  <r>
    <b v="0"/>
    <m/>
    <m/>
    <x v="12"/>
    <x v="9192"/>
    <n v="0"/>
    <n v="0"/>
    <n v="0"/>
    <x v="3"/>
  </r>
  <r>
    <b v="0"/>
    <m/>
    <m/>
    <x v="12"/>
    <x v="9193"/>
    <n v="0"/>
    <n v="0"/>
    <n v="0"/>
    <x v="3"/>
  </r>
  <r>
    <b v="0"/>
    <m/>
    <m/>
    <x v="12"/>
    <x v="9194"/>
    <n v="0"/>
    <n v="0"/>
    <n v="0"/>
    <x v="3"/>
  </r>
  <r>
    <b v="0"/>
    <m/>
    <m/>
    <x v="12"/>
    <x v="9195"/>
    <n v="0"/>
    <n v="0"/>
    <n v="0"/>
    <x v="3"/>
  </r>
  <r>
    <b v="0"/>
    <m/>
    <m/>
    <x v="12"/>
    <x v="9196"/>
    <n v="0"/>
    <n v="0"/>
    <n v="0"/>
    <x v="3"/>
  </r>
  <r>
    <b v="0"/>
    <m/>
    <m/>
    <x v="12"/>
    <x v="9197"/>
    <n v="0"/>
    <n v="0"/>
    <n v="0"/>
    <x v="3"/>
  </r>
  <r>
    <b v="0"/>
    <m/>
    <m/>
    <x v="12"/>
    <x v="9198"/>
    <n v="0"/>
    <n v="0"/>
    <n v="0"/>
    <x v="3"/>
  </r>
  <r>
    <b v="0"/>
    <m/>
    <m/>
    <x v="12"/>
    <x v="9199"/>
    <n v="0"/>
    <n v="0"/>
    <n v="0"/>
    <x v="3"/>
  </r>
  <r>
    <b v="0"/>
    <m/>
    <m/>
    <x v="12"/>
    <x v="9200"/>
    <n v="0"/>
    <n v="0"/>
    <n v="0"/>
    <x v="3"/>
  </r>
  <r>
    <b v="0"/>
    <m/>
    <m/>
    <x v="12"/>
    <x v="9201"/>
    <n v="0"/>
    <n v="0"/>
    <n v="0"/>
    <x v="3"/>
  </r>
  <r>
    <b v="0"/>
    <m/>
    <m/>
    <x v="12"/>
    <x v="9202"/>
    <n v="0"/>
    <n v="0"/>
    <n v="0"/>
    <x v="3"/>
  </r>
  <r>
    <b v="0"/>
    <m/>
    <m/>
    <x v="12"/>
    <x v="9203"/>
    <n v="0"/>
    <n v="0"/>
    <n v="0"/>
    <x v="3"/>
  </r>
  <r>
    <b v="0"/>
    <m/>
    <m/>
    <x v="12"/>
    <x v="9204"/>
    <n v="0"/>
    <n v="0"/>
    <n v="0"/>
    <x v="3"/>
  </r>
  <r>
    <b v="0"/>
    <m/>
    <m/>
    <x v="12"/>
    <x v="9205"/>
    <n v="0"/>
    <n v="0"/>
    <n v="0"/>
    <x v="3"/>
  </r>
  <r>
    <b v="0"/>
    <m/>
    <m/>
    <x v="12"/>
    <x v="9206"/>
    <n v="0"/>
    <n v="0"/>
    <n v="0"/>
    <x v="3"/>
  </r>
  <r>
    <b v="0"/>
    <m/>
    <m/>
    <x v="12"/>
    <x v="9207"/>
    <n v="0"/>
    <n v="0"/>
    <n v="0"/>
    <x v="3"/>
  </r>
  <r>
    <b v="0"/>
    <m/>
    <m/>
    <x v="12"/>
    <x v="9208"/>
    <n v="0"/>
    <n v="0"/>
    <n v="0"/>
    <x v="3"/>
  </r>
  <r>
    <b v="0"/>
    <m/>
    <m/>
    <x v="12"/>
    <x v="9209"/>
    <n v="0"/>
    <n v="0"/>
    <n v="0"/>
    <x v="3"/>
  </r>
  <r>
    <b v="0"/>
    <m/>
    <m/>
    <x v="12"/>
    <x v="9210"/>
    <n v="0"/>
    <n v="0"/>
    <n v="0"/>
    <x v="3"/>
  </r>
  <r>
    <b v="0"/>
    <m/>
    <m/>
    <x v="12"/>
    <x v="9211"/>
    <n v="0"/>
    <n v="0"/>
    <n v="0"/>
    <x v="3"/>
  </r>
  <r>
    <b v="0"/>
    <m/>
    <m/>
    <x v="12"/>
    <x v="9212"/>
    <n v="0"/>
    <n v="0"/>
    <n v="0"/>
    <x v="3"/>
  </r>
  <r>
    <b v="0"/>
    <m/>
    <m/>
    <x v="12"/>
    <x v="9213"/>
    <n v="0"/>
    <n v="0"/>
    <n v="0"/>
    <x v="3"/>
  </r>
  <r>
    <b v="0"/>
    <m/>
    <m/>
    <x v="12"/>
    <x v="9214"/>
    <n v="0"/>
    <n v="0"/>
    <n v="0"/>
    <x v="3"/>
  </r>
  <r>
    <b v="0"/>
    <m/>
    <m/>
    <x v="12"/>
    <x v="9215"/>
    <n v="0"/>
    <n v="0"/>
    <n v="0"/>
    <x v="3"/>
  </r>
  <r>
    <b v="0"/>
    <m/>
    <m/>
    <x v="12"/>
    <x v="9216"/>
    <n v="0"/>
    <n v="0"/>
    <n v="0"/>
    <x v="3"/>
  </r>
  <r>
    <b v="0"/>
    <m/>
    <m/>
    <x v="12"/>
    <x v="9217"/>
    <n v="0"/>
    <n v="0"/>
    <n v="0"/>
    <x v="3"/>
  </r>
  <r>
    <b v="0"/>
    <m/>
    <m/>
    <x v="12"/>
    <x v="9218"/>
    <n v="0"/>
    <n v="0"/>
    <n v="0"/>
    <x v="3"/>
  </r>
  <r>
    <b v="0"/>
    <m/>
    <m/>
    <x v="12"/>
    <x v="9219"/>
    <n v="0"/>
    <n v="0"/>
    <n v="0"/>
    <x v="3"/>
  </r>
  <r>
    <b v="0"/>
    <m/>
    <m/>
    <x v="12"/>
    <x v="9220"/>
    <n v="0"/>
    <n v="0"/>
    <n v="0"/>
    <x v="3"/>
  </r>
  <r>
    <b v="0"/>
    <m/>
    <m/>
    <x v="12"/>
    <x v="9221"/>
    <n v="0"/>
    <n v="0"/>
    <n v="0"/>
    <x v="3"/>
  </r>
  <r>
    <b v="0"/>
    <m/>
    <m/>
    <x v="12"/>
    <x v="9222"/>
    <n v="0"/>
    <n v="0"/>
    <n v="0"/>
    <x v="3"/>
  </r>
  <r>
    <b v="0"/>
    <m/>
    <m/>
    <x v="12"/>
    <x v="9223"/>
    <n v="0"/>
    <n v="0"/>
    <n v="0"/>
    <x v="3"/>
  </r>
  <r>
    <b v="0"/>
    <m/>
    <m/>
    <x v="12"/>
    <x v="9224"/>
    <n v="0"/>
    <n v="0"/>
    <n v="0"/>
    <x v="3"/>
  </r>
  <r>
    <b v="0"/>
    <m/>
    <m/>
    <x v="12"/>
    <x v="9225"/>
    <n v="0"/>
    <n v="0"/>
    <n v="0"/>
    <x v="3"/>
  </r>
  <r>
    <b v="0"/>
    <m/>
    <m/>
    <x v="12"/>
    <x v="9226"/>
    <n v="0"/>
    <n v="0"/>
    <n v="0"/>
    <x v="3"/>
  </r>
  <r>
    <b v="0"/>
    <m/>
    <m/>
    <x v="12"/>
    <x v="9227"/>
    <n v="0"/>
    <n v="0"/>
    <n v="0"/>
    <x v="3"/>
  </r>
  <r>
    <b v="0"/>
    <m/>
    <m/>
    <x v="12"/>
    <x v="9228"/>
    <n v="0"/>
    <n v="0"/>
    <n v="0"/>
    <x v="3"/>
  </r>
  <r>
    <b v="0"/>
    <m/>
    <m/>
    <x v="12"/>
    <x v="9229"/>
    <n v="0"/>
    <n v="0"/>
    <n v="0"/>
    <x v="3"/>
  </r>
  <r>
    <b v="0"/>
    <m/>
    <m/>
    <x v="12"/>
    <x v="9230"/>
    <n v="0"/>
    <n v="0"/>
    <n v="0"/>
    <x v="3"/>
  </r>
  <r>
    <b v="0"/>
    <m/>
    <m/>
    <x v="12"/>
    <x v="9231"/>
    <n v="0"/>
    <n v="0"/>
    <n v="0"/>
    <x v="3"/>
  </r>
  <r>
    <b v="0"/>
    <m/>
    <m/>
    <x v="12"/>
    <x v="9232"/>
    <n v="0"/>
    <n v="0"/>
    <n v="0"/>
    <x v="3"/>
  </r>
  <r>
    <b v="0"/>
    <m/>
    <m/>
    <x v="12"/>
    <x v="9233"/>
    <n v="0"/>
    <n v="0"/>
    <n v="0"/>
    <x v="3"/>
  </r>
  <r>
    <b v="0"/>
    <m/>
    <m/>
    <x v="12"/>
    <x v="9234"/>
    <n v="0"/>
    <n v="0"/>
    <n v="0"/>
    <x v="3"/>
  </r>
  <r>
    <b v="0"/>
    <m/>
    <m/>
    <x v="12"/>
    <x v="9235"/>
    <n v="0"/>
    <n v="0"/>
    <n v="0"/>
    <x v="3"/>
  </r>
  <r>
    <b v="0"/>
    <m/>
    <m/>
    <x v="12"/>
    <x v="9236"/>
    <n v="0"/>
    <n v="0"/>
    <n v="0"/>
    <x v="3"/>
  </r>
  <r>
    <b v="0"/>
    <m/>
    <m/>
    <x v="12"/>
    <x v="9237"/>
    <n v="0"/>
    <n v="0"/>
    <n v="0"/>
    <x v="3"/>
  </r>
  <r>
    <b v="0"/>
    <m/>
    <m/>
    <x v="12"/>
    <x v="9238"/>
    <n v="0"/>
    <n v="0"/>
    <n v="0"/>
    <x v="3"/>
  </r>
  <r>
    <b v="0"/>
    <m/>
    <m/>
    <x v="12"/>
    <x v="9239"/>
    <n v="0"/>
    <n v="0"/>
    <n v="0"/>
    <x v="3"/>
  </r>
  <r>
    <b v="0"/>
    <m/>
    <m/>
    <x v="12"/>
    <x v="9240"/>
    <n v="0"/>
    <n v="0"/>
    <n v="0"/>
    <x v="3"/>
  </r>
  <r>
    <b v="0"/>
    <m/>
    <m/>
    <x v="12"/>
    <x v="9241"/>
    <n v="0"/>
    <n v="0"/>
    <n v="0"/>
    <x v="3"/>
  </r>
  <r>
    <b v="0"/>
    <m/>
    <m/>
    <x v="12"/>
    <x v="9242"/>
    <n v="0"/>
    <n v="0"/>
    <n v="0"/>
    <x v="3"/>
  </r>
  <r>
    <b v="0"/>
    <m/>
    <m/>
    <x v="12"/>
    <x v="9243"/>
    <n v="0"/>
    <n v="0"/>
    <n v="0"/>
    <x v="3"/>
  </r>
  <r>
    <b v="0"/>
    <m/>
    <m/>
    <x v="12"/>
    <x v="9244"/>
    <n v="0"/>
    <n v="0"/>
    <n v="0"/>
    <x v="3"/>
  </r>
  <r>
    <b v="0"/>
    <m/>
    <m/>
    <x v="12"/>
    <x v="9245"/>
    <n v="0"/>
    <n v="0"/>
    <n v="0"/>
    <x v="3"/>
  </r>
  <r>
    <b v="0"/>
    <m/>
    <m/>
    <x v="12"/>
    <x v="9246"/>
    <n v="0"/>
    <n v="0"/>
    <n v="0"/>
    <x v="3"/>
  </r>
  <r>
    <b v="0"/>
    <m/>
    <m/>
    <x v="12"/>
    <x v="9247"/>
    <n v="0"/>
    <n v="0"/>
    <n v="0"/>
    <x v="3"/>
  </r>
  <r>
    <b v="0"/>
    <m/>
    <m/>
    <x v="12"/>
    <x v="9248"/>
    <n v="0"/>
    <n v="0"/>
    <n v="0"/>
    <x v="3"/>
  </r>
  <r>
    <b v="0"/>
    <m/>
    <m/>
    <x v="12"/>
    <x v="9249"/>
    <n v="0"/>
    <n v="0"/>
    <n v="0"/>
    <x v="3"/>
  </r>
  <r>
    <b v="0"/>
    <m/>
    <m/>
    <x v="12"/>
    <x v="9250"/>
    <n v="0"/>
    <n v="0"/>
    <n v="0"/>
    <x v="3"/>
  </r>
  <r>
    <b v="0"/>
    <m/>
    <m/>
    <x v="12"/>
    <x v="9251"/>
    <n v="0"/>
    <n v="0"/>
    <n v="0"/>
    <x v="3"/>
  </r>
  <r>
    <b v="0"/>
    <m/>
    <m/>
    <x v="12"/>
    <x v="9252"/>
    <n v="0"/>
    <n v="0"/>
    <n v="0"/>
    <x v="3"/>
  </r>
  <r>
    <b v="0"/>
    <m/>
    <m/>
    <x v="12"/>
    <x v="9253"/>
    <n v="0"/>
    <n v="0"/>
    <n v="0"/>
    <x v="3"/>
  </r>
  <r>
    <b v="0"/>
    <m/>
    <m/>
    <x v="12"/>
    <x v="9254"/>
    <n v="0"/>
    <n v="0"/>
    <n v="0"/>
    <x v="3"/>
  </r>
  <r>
    <b v="0"/>
    <m/>
    <m/>
    <x v="12"/>
    <x v="9255"/>
    <n v="0"/>
    <n v="0"/>
    <n v="0"/>
    <x v="3"/>
  </r>
  <r>
    <b v="0"/>
    <m/>
    <m/>
    <x v="12"/>
    <x v="9256"/>
    <n v="0"/>
    <n v="0"/>
    <n v="0"/>
    <x v="3"/>
  </r>
  <r>
    <b v="0"/>
    <m/>
    <m/>
    <x v="12"/>
    <x v="9257"/>
    <n v="0"/>
    <n v="0"/>
    <n v="0"/>
    <x v="3"/>
  </r>
  <r>
    <b v="0"/>
    <m/>
    <m/>
    <x v="12"/>
    <x v="9258"/>
    <n v="0"/>
    <n v="0"/>
    <n v="0"/>
    <x v="3"/>
  </r>
  <r>
    <b v="0"/>
    <m/>
    <m/>
    <x v="12"/>
    <x v="9259"/>
    <n v="0"/>
    <n v="0"/>
    <n v="0"/>
    <x v="3"/>
  </r>
  <r>
    <b v="0"/>
    <m/>
    <m/>
    <x v="12"/>
    <x v="9260"/>
    <n v="0"/>
    <n v="0"/>
    <n v="0"/>
    <x v="3"/>
  </r>
  <r>
    <b v="0"/>
    <m/>
    <m/>
    <x v="12"/>
    <x v="9261"/>
    <n v="0"/>
    <n v="0"/>
    <n v="0"/>
    <x v="3"/>
  </r>
  <r>
    <b v="0"/>
    <m/>
    <m/>
    <x v="12"/>
    <x v="9262"/>
    <n v="0"/>
    <n v="0"/>
    <n v="0"/>
    <x v="3"/>
  </r>
  <r>
    <b v="0"/>
    <m/>
    <m/>
    <x v="12"/>
    <x v="9263"/>
    <n v="0"/>
    <n v="0"/>
    <n v="0"/>
    <x v="3"/>
  </r>
  <r>
    <b v="0"/>
    <m/>
    <m/>
    <x v="12"/>
    <x v="9264"/>
    <n v="0"/>
    <n v="0"/>
    <n v="0"/>
    <x v="3"/>
  </r>
  <r>
    <b v="0"/>
    <m/>
    <m/>
    <x v="12"/>
    <x v="9265"/>
    <n v="0"/>
    <n v="0"/>
    <n v="0"/>
    <x v="3"/>
  </r>
  <r>
    <b v="0"/>
    <m/>
    <m/>
    <x v="12"/>
    <x v="9266"/>
    <n v="0"/>
    <n v="0"/>
    <n v="0"/>
    <x v="3"/>
  </r>
  <r>
    <b v="0"/>
    <m/>
    <m/>
    <x v="12"/>
    <x v="9267"/>
    <n v="0"/>
    <n v="0"/>
    <n v="0"/>
    <x v="3"/>
  </r>
  <r>
    <b v="0"/>
    <m/>
    <m/>
    <x v="12"/>
    <x v="9268"/>
    <n v="0"/>
    <n v="0"/>
    <n v="0"/>
    <x v="3"/>
  </r>
  <r>
    <b v="0"/>
    <m/>
    <m/>
    <x v="12"/>
    <x v="9269"/>
    <n v="0"/>
    <n v="0"/>
    <n v="0"/>
    <x v="3"/>
  </r>
  <r>
    <b v="0"/>
    <m/>
    <m/>
    <x v="12"/>
    <x v="9270"/>
    <n v="0"/>
    <n v="0"/>
    <n v="0"/>
    <x v="3"/>
  </r>
  <r>
    <b v="0"/>
    <m/>
    <m/>
    <x v="12"/>
    <x v="9271"/>
    <n v="0"/>
    <n v="0"/>
    <n v="0"/>
    <x v="3"/>
  </r>
  <r>
    <b v="0"/>
    <m/>
    <m/>
    <x v="12"/>
    <x v="9272"/>
    <n v="0"/>
    <n v="0"/>
    <n v="0"/>
    <x v="3"/>
  </r>
  <r>
    <b v="0"/>
    <m/>
    <m/>
    <x v="12"/>
    <x v="9273"/>
    <n v="0"/>
    <n v="0"/>
    <n v="0"/>
    <x v="3"/>
  </r>
  <r>
    <b v="0"/>
    <m/>
    <m/>
    <x v="12"/>
    <x v="9274"/>
    <n v="0"/>
    <n v="0"/>
    <n v="0"/>
    <x v="3"/>
  </r>
  <r>
    <b v="0"/>
    <m/>
    <m/>
    <x v="12"/>
    <x v="9275"/>
    <n v="0"/>
    <n v="0"/>
    <n v="0"/>
    <x v="3"/>
  </r>
  <r>
    <b v="0"/>
    <m/>
    <m/>
    <x v="12"/>
    <x v="9276"/>
    <n v="0"/>
    <n v="0"/>
    <n v="0"/>
    <x v="3"/>
  </r>
  <r>
    <b v="0"/>
    <m/>
    <m/>
    <x v="12"/>
    <x v="9277"/>
    <n v="0"/>
    <n v="0"/>
    <n v="0"/>
    <x v="3"/>
  </r>
  <r>
    <b v="0"/>
    <m/>
    <m/>
    <x v="12"/>
    <x v="9278"/>
    <n v="0"/>
    <n v="0"/>
    <n v="0"/>
    <x v="3"/>
  </r>
  <r>
    <b v="0"/>
    <m/>
    <m/>
    <x v="12"/>
    <x v="9279"/>
    <n v="0"/>
    <n v="0"/>
    <n v="0"/>
    <x v="3"/>
  </r>
  <r>
    <b v="0"/>
    <m/>
    <m/>
    <x v="12"/>
    <x v="9280"/>
    <n v="0"/>
    <n v="0"/>
    <n v="0"/>
    <x v="3"/>
  </r>
  <r>
    <b v="0"/>
    <m/>
    <m/>
    <x v="12"/>
    <x v="9281"/>
    <n v="0"/>
    <n v="0"/>
    <n v="0"/>
    <x v="3"/>
  </r>
  <r>
    <b v="0"/>
    <m/>
    <m/>
    <x v="12"/>
    <x v="9282"/>
    <n v="0"/>
    <n v="0"/>
    <n v="0"/>
    <x v="3"/>
  </r>
  <r>
    <b v="0"/>
    <m/>
    <m/>
    <x v="12"/>
    <x v="9283"/>
    <n v="0"/>
    <n v="0"/>
    <n v="0"/>
    <x v="3"/>
  </r>
  <r>
    <b v="0"/>
    <m/>
    <m/>
    <x v="12"/>
    <x v="9284"/>
    <n v="0"/>
    <n v="0"/>
    <n v="0"/>
    <x v="3"/>
  </r>
  <r>
    <b v="0"/>
    <m/>
    <m/>
    <x v="12"/>
    <x v="9285"/>
    <n v="0"/>
    <n v="0"/>
    <n v="0"/>
    <x v="3"/>
  </r>
  <r>
    <b v="0"/>
    <m/>
    <m/>
    <x v="12"/>
    <x v="9286"/>
    <n v="0"/>
    <n v="0"/>
    <n v="0"/>
    <x v="3"/>
  </r>
  <r>
    <b v="0"/>
    <m/>
    <m/>
    <x v="12"/>
    <x v="9287"/>
    <n v="0"/>
    <n v="0"/>
    <n v="0"/>
    <x v="3"/>
  </r>
  <r>
    <b v="0"/>
    <m/>
    <m/>
    <x v="12"/>
    <x v="9288"/>
    <n v="0"/>
    <n v="0"/>
    <n v="0"/>
    <x v="3"/>
  </r>
  <r>
    <b v="0"/>
    <m/>
    <m/>
    <x v="12"/>
    <x v="9289"/>
    <n v="0"/>
    <n v="0"/>
    <n v="0"/>
    <x v="3"/>
  </r>
  <r>
    <b v="0"/>
    <m/>
    <m/>
    <x v="12"/>
    <x v="9290"/>
    <n v="0"/>
    <n v="0"/>
    <n v="0"/>
    <x v="3"/>
  </r>
  <r>
    <b v="0"/>
    <m/>
    <m/>
    <x v="12"/>
    <x v="9291"/>
    <n v="0"/>
    <n v="0"/>
    <n v="0"/>
    <x v="3"/>
  </r>
  <r>
    <b v="0"/>
    <m/>
    <m/>
    <x v="12"/>
    <x v="9292"/>
    <n v="0"/>
    <n v="0"/>
    <n v="0"/>
    <x v="3"/>
  </r>
  <r>
    <b v="0"/>
    <m/>
    <m/>
    <x v="12"/>
    <x v="9293"/>
    <n v="0"/>
    <n v="0"/>
    <n v="0"/>
    <x v="3"/>
  </r>
  <r>
    <b v="0"/>
    <m/>
    <m/>
    <x v="12"/>
    <x v="9294"/>
    <n v="0"/>
    <n v="0"/>
    <n v="0"/>
    <x v="3"/>
  </r>
  <r>
    <b v="0"/>
    <m/>
    <m/>
    <x v="12"/>
    <x v="9295"/>
    <n v="0"/>
    <n v="0"/>
    <n v="0"/>
    <x v="3"/>
  </r>
  <r>
    <b v="0"/>
    <m/>
    <m/>
    <x v="12"/>
    <x v="9296"/>
    <n v="0"/>
    <n v="0"/>
    <n v="0"/>
    <x v="3"/>
  </r>
  <r>
    <b v="0"/>
    <m/>
    <m/>
    <x v="12"/>
    <x v="9297"/>
    <n v="0"/>
    <n v="0"/>
    <n v="0"/>
    <x v="3"/>
  </r>
  <r>
    <b v="0"/>
    <m/>
    <m/>
    <x v="12"/>
    <x v="9298"/>
    <n v="0"/>
    <n v="0"/>
    <n v="0"/>
    <x v="3"/>
  </r>
  <r>
    <b v="0"/>
    <m/>
    <m/>
    <x v="12"/>
    <x v="9299"/>
    <n v="0"/>
    <n v="0"/>
    <n v="0"/>
    <x v="3"/>
  </r>
  <r>
    <b v="0"/>
    <m/>
    <m/>
    <x v="12"/>
    <x v="9300"/>
    <n v="0"/>
    <n v="0"/>
    <n v="0"/>
    <x v="3"/>
  </r>
  <r>
    <b v="0"/>
    <m/>
    <m/>
    <x v="12"/>
    <x v="9301"/>
    <n v="0"/>
    <n v="0"/>
    <n v="0"/>
    <x v="3"/>
  </r>
  <r>
    <b v="0"/>
    <m/>
    <m/>
    <x v="12"/>
    <x v="9302"/>
    <n v="0"/>
    <n v="0"/>
    <n v="0"/>
    <x v="3"/>
  </r>
  <r>
    <b v="0"/>
    <m/>
    <m/>
    <x v="12"/>
    <x v="9303"/>
    <n v="0"/>
    <n v="0"/>
    <n v="0"/>
    <x v="3"/>
  </r>
  <r>
    <b v="0"/>
    <m/>
    <m/>
    <x v="12"/>
    <x v="9304"/>
    <n v="0"/>
    <n v="0"/>
    <n v="0"/>
    <x v="3"/>
  </r>
  <r>
    <b v="0"/>
    <m/>
    <m/>
    <x v="12"/>
    <x v="9305"/>
    <n v="0"/>
    <n v="0"/>
    <n v="0"/>
    <x v="3"/>
  </r>
  <r>
    <b v="0"/>
    <m/>
    <m/>
    <x v="12"/>
    <x v="9306"/>
    <n v="0"/>
    <n v="0"/>
    <n v="0"/>
    <x v="3"/>
  </r>
  <r>
    <b v="0"/>
    <m/>
    <m/>
    <x v="12"/>
    <x v="9307"/>
    <n v="0"/>
    <n v="0"/>
    <n v="0"/>
    <x v="3"/>
  </r>
  <r>
    <b v="0"/>
    <m/>
    <m/>
    <x v="12"/>
    <x v="9308"/>
    <n v="0"/>
    <n v="0"/>
    <n v="0"/>
    <x v="3"/>
  </r>
  <r>
    <b v="0"/>
    <m/>
    <m/>
    <x v="12"/>
    <x v="9309"/>
    <n v="0"/>
    <n v="0"/>
    <n v="0"/>
    <x v="3"/>
  </r>
  <r>
    <b v="0"/>
    <m/>
    <m/>
    <x v="12"/>
    <x v="9310"/>
    <n v="0"/>
    <n v="0"/>
    <n v="0"/>
    <x v="3"/>
  </r>
  <r>
    <b v="0"/>
    <m/>
    <m/>
    <x v="12"/>
    <x v="9311"/>
    <n v="0"/>
    <n v="0"/>
    <n v="0"/>
    <x v="3"/>
  </r>
  <r>
    <b v="0"/>
    <m/>
    <m/>
    <x v="12"/>
    <x v="9312"/>
    <n v="0"/>
    <n v="0"/>
    <n v="0"/>
    <x v="3"/>
  </r>
  <r>
    <b v="0"/>
    <m/>
    <m/>
    <x v="12"/>
    <x v="9313"/>
    <n v="0"/>
    <n v="0"/>
    <n v="0"/>
    <x v="3"/>
  </r>
  <r>
    <b v="0"/>
    <m/>
    <m/>
    <x v="12"/>
    <x v="9314"/>
    <n v="0"/>
    <n v="0"/>
    <n v="0"/>
    <x v="3"/>
  </r>
  <r>
    <b v="0"/>
    <m/>
    <m/>
    <x v="12"/>
    <x v="9315"/>
    <n v="0"/>
    <n v="0"/>
    <n v="0"/>
    <x v="3"/>
  </r>
  <r>
    <b v="0"/>
    <m/>
    <m/>
    <x v="12"/>
    <x v="9316"/>
    <n v="0"/>
    <n v="0"/>
    <n v="0"/>
    <x v="3"/>
  </r>
  <r>
    <b v="0"/>
    <m/>
    <m/>
    <x v="12"/>
    <x v="9317"/>
    <n v="0"/>
    <n v="0"/>
    <n v="0"/>
    <x v="3"/>
  </r>
  <r>
    <b v="0"/>
    <m/>
    <m/>
    <x v="12"/>
    <x v="9318"/>
    <n v="0"/>
    <n v="0"/>
    <n v="0"/>
    <x v="3"/>
  </r>
  <r>
    <b v="0"/>
    <m/>
    <m/>
    <x v="12"/>
    <x v="9319"/>
    <n v="0"/>
    <n v="0"/>
    <n v="0"/>
    <x v="3"/>
  </r>
  <r>
    <b v="0"/>
    <m/>
    <m/>
    <x v="12"/>
    <x v="9320"/>
    <n v="0"/>
    <n v="0"/>
    <n v="0"/>
    <x v="3"/>
  </r>
  <r>
    <b v="0"/>
    <m/>
    <m/>
    <x v="12"/>
    <x v="9321"/>
    <n v="0"/>
    <n v="0"/>
    <n v="0"/>
    <x v="3"/>
  </r>
  <r>
    <b v="0"/>
    <m/>
    <m/>
    <x v="12"/>
    <x v="9322"/>
    <n v="0"/>
    <n v="0"/>
    <n v="0"/>
    <x v="3"/>
  </r>
  <r>
    <b v="0"/>
    <m/>
    <m/>
    <x v="12"/>
    <x v="9323"/>
    <n v="0"/>
    <n v="0"/>
    <n v="0"/>
    <x v="3"/>
  </r>
  <r>
    <b v="0"/>
    <m/>
    <m/>
    <x v="12"/>
    <x v="9324"/>
    <n v="0"/>
    <n v="0"/>
    <n v="0"/>
    <x v="3"/>
  </r>
  <r>
    <b v="0"/>
    <m/>
    <m/>
    <x v="12"/>
    <x v="9325"/>
    <n v="0"/>
    <n v="0"/>
    <n v="0"/>
    <x v="3"/>
  </r>
  <r>
    <b v="0"/>
    <m/>
    <m/>
    <x v="12"/>
    <x v="9326"/>
    <n v="0"/>
    <n v="0"/>
    <n v="0"/>
    <x v="3"/>
  </r>
  <r>
    <b v="0"/>
    <m/>
    <m/>
    <x v="12"/>
    <x v="9327"/>
    <n v="0"/>
    <n v="0"/>
    <n v="0"/>
    <x v="3"/>
  </r>
  <r>
    <b v="0"/>
    <m/>
    <m/>
    <x v="12"/>
    <x v="9328"/>
    <n v="0"/>
    <n v="0"/>
    <n v="0"/>
    <x v="3"/>
  </r>
  <r>
    <b v="0"/>
    <m/>
    <m/>
    <x v="12"/>
    <x v="9329"/>
    <n v="0"/>
    <n v="0"/>
    <n v="0"/>
    <x v="3"/>
  </r>
  <r>
    <b v="0"/>
    <m/>
    <m/>
    <x v="12"/>
    <x v="9330"/>
    <n v="0"/>
    <n v="0"/>
    <n v="0"/>
    <x v="3"/>
  </r>
  <r>
    <b v="0"/>
    <m/>
    <m/>
    <x v="12"/>
    <x v="9331"/>
    <n v="0"/>
    <n v="0"/>
    <n v="0"/>
    <x v="3"/>
  </r>
  <r>
    <b v="0"/>
    <m/>
    <m/>
    <x v="12"/>
    <x v="9332"/>
    <n v="0"/>
    <n v="0"/>
    <n v="0"/>
    <x v="3"/>
  </r>
  <r>
    <b v="0"/>
    <m/>
    <m/>
    <x v="12"/>
    <x v="9333"/>
    <n v="0"/>
    <n v="0"/>
    <n v="0"/>
    <x v="3"/>
  </r>
  <r>
    <b v="0"/>
    <m/>
    <m/>
    <x v="12"/>
    <x v="9334"/>
    <n v="0"/>
    <n v="0"/>
    <n v="0"/>
    <x v="3"/>
  </r>
  <r>
    <b v="0"/>
    <m/>
    <m/>
    <x v="12"/>
    <x v="9335"/>
    <n v="0"/>
    <n v="0"/>
    <n v="0"/>
    <x v="3"/>
  </r>
  <r>
    <b v="0"/>
    <m/>
    <m/>
    <x v="12"/>
    <x v="9336"/>
    <n v="0"/>
    <n v="0"/>
    <n v="0"/>
    <x v="3"/>
  </r>
  <r>
    <b v="0"/>
    <m/>
    <m/>
    <x v="12"/>
    <x v="9337"/>
    <n v="0"/>
    <n v="0"/>
    <n v="0"/>
    <x v="3"/>
  </r>
  <r>
    <b v="0"/>
    <m/>
    <m/>
    <x v="12"/>
    <x v="9338"/>
    <n v="0"/>
    <n v="0"/>
    <n v="0"/>
    <x v="3"/>
  </r>
  <r>
    <b v="0"/>
    <m/>
    <m/>
    <x v="12"/>
    <x v="9339"/>
    <n v="0"/>
    <n v="0"/>
    <n v="0"/>
    <x v="3"/>
  </r>
  <r>
    <b v="0"/>
    <m/>
    <m/>
    <x v="12"/>
    <x v="9340"/>
    <n v="0"/>
    <n v="0"/>
    <n v="0"/>
    <x v="3"/>
  </r>
  <r>
    <b v="0"/>
    <m/>
    <m/>
    <x v="12"/>
    <x v="9341"/>
    <n v="0"/>
    <n v="0"/>
    <n v="0"/>
    <x v="3"/>
  </r>
  <r>
    <b v="0"/>
    <m/>
    <m/>
    <x v="12"/>
    <x v="9342"/>
    <n v="0"/>
    <n v="0"/>
    <n v="0"/>
    <x v="3"/>
  </r>
  <r>
    <b v="0"/>
    <m/>
    <m/>
    <x v="12"/>
    <x v="9343"/>
    <n v="0"/>
    <n v="0"/>
    <n v="0"/>
    <x v="3"/>
  </r>
  <r>
    <b v="0"/>
    <m/>
    <m/>
    <x v="12"/>
    <x v="9344"/>
    <n v="0"/>
    <n v="0"/>
    <n v="0"/>
    <x v="3"/>
  </r>
  <r>
    <b v="0"/>
    <m/>
    <m/>
    <x v="12"/>
    <x v="9345"/>
    <n v="0"/>
    <n v="0"/>
    <n v="0"/>
    <x v="3"/>
  </r>
  <r>
    <b v="0"/>
    <m/>
    <m/>
    <x v="12"/>
    <x v="9346"/>
    <n v="0"/>
    <n v="0"/>
    <n v="0"/>
    <x v="3"/>
  </r>
  <r>
    <b v="0"/>
    <m/>
    <m/>
    <x v="12"/>
    <x v="9347"/>
    <n v="0"/>
    <n v="0"/>
    <n v="0"/>
    <x v="3"/>
  </r>
  <r>
    <b v="0"/>
    <m/>
    <m/>
    <x v="12"/>
    <x v="9348"/>
    <n v="0"/>
    <n v="0"/>
    <n v="0"/>
    <x v="3"/>
  </r>
  <r>
    <b v="0"/>
    <m/>
    <m/>
    <x v="12"/>
    <x v="9349"/>
    <n v="0"/>
    <n v="0"/>
    <n v="0"/>
    <x v="3"/>
  </r>
  <r>
    <b v="0"/>
    <m/>
    <m/>
    <x v="12"/>
    <x v="9350"/>
    <n v="0"/>
    <n v="0"/>
    <n v="0"/>
    <x v="3"/>
  </r>
  <r>
    <b v="0"/>
    <m/>
    <m/>
    <x v="12"/>
    <x v="9351"/>
    <n v="0"/>
    <n v="0"/>
    <n v="0"/>
    <x v="3"/>
  </r>
  <r>
    <b v="0"/>
    <m/>
    <m/>
    <x v="12"/>
    <x v="9352"/>
    <n v="0"/>
    <n v="0"/>
    <n v="0"/>
    <x v="3"/>
  </r>
  <r>
    <b v="0"/>
    <m/>
    <m/>
    <x v="12"/>
    <x v="9353"/>
    <n v="0"/>
    <n v="0"/>
    <n v="0"/>
    <x v="3"/>
  </r>
  <r>
    <b v="0"/>
    <m/>
    <m/>
    <x v="12"/>
    <x v="9354"/>
    <n v="0"/>
    <n v="0"/>
    <n v="0"/>
    <x v="3"/>
  </r>
  <r>
    <b v="0"/>
    <m/>
    <m/>
    <x v="12"/>
    <x v="9355"/>
    <n v="0"/>
    <n v="0"/>
    <n v="0"/>
    <x v="3"/>
  </r>
  <r>
    <b v="0"/>
    <m/>
    <m/>
    <x v="12"/>
    <x v="9356"/>
    <n v="0"/>
    <n v="0"/>
    <n v="0"/>
    <x v="3"/>
  </r>
  <r>
    <b v="0"/>
    <m/>
    <m/>
    <x v="12"/>
    <x v="9357"/>
    <n v="0"/>
    <n v="0"/>
    <n v="0"/>
    <x v="3"/>
  </r>
  <r>
    <b v="0"/>
    <m/>
    <m/>
    <x v="12"/>
    <x v="9358"/>
    <n v="0"/>
    <n v="0"/>
    <n v="0"/>
    <x v="3"/>
  </r>
  <r>
    <b v="0"/>
    <m/>
    <m/>
    <x v="12"/>
    <x v="9359"/>
    <n v="0"/>
    <n v="0"/>
    <n v="0"/>
    <x v="3"/>
  </r>
  <r>
    <b v="0"/>
    <m/>
    <m/>
    <x v="12"/>
    <x v="9360"/>
    <n v="0"/>
    <n v="0"/>
    <n v="0"/>
    <x v="3"/>
  </r>
  <r>
    <b v="0"/>
    <m/>
    <m/>
    <x v="12"/>
    <x v="9361"/>
    <n v="0"/>
    <n v="0"/>
    <n v="0"/>
    <x v="3"/>
  </r>
  <r>
    <b v="0"/>
    <m/>
    <m/>
    <x v="12"/>
    <x v="9362"/>
    <n v="0"/>
    <n v="0"/>
    <n v="0"/>
    <x v="3"/>
  </r>
  <r>
    <b v="0"/>
    <m/>
    <m/>
    <x v="12"/>
    <x v="9363"/>
    <n v="0"/>
    <n v="0"/>
    <n v="0"/>
    <x v="3"/>
  </r>
  <r>
    <b v="0"/>
    <m/>
    <m/>
    <x v="12"/>
    <x v="9364"/>
    <n v="0"/>
    <n v="0"/>
    <n v="0"/>
    <x v="3"/>
  </r>
  <r>
    <b v="0"/>
    <m/>
    <m/>
    <x v="12"/>
    <x v="9365"/>
    <n v="0"/>
    <n v="0"/>
    <n v="0"/>
    <x v="3"/>
  </r>
  <r>
    <b v="0"/>
    <m/>
    <m/>
    <x v="12"/>
    <x v="9366"/>
    <n v="0"/>
    <n v="0"/>
    <n v="0"/>
    <x v="3"/>
  </r>
  <r>
    <b v="0"/>
    <m/>
    <m/>
    <x v="12"/>
    <x v="9367"/>
    <n v="0"/>
    <n v="0"/>
    <n v="0"/>
    <x v="3"/>
  </r>
  <r>
    <b v="0"/>
    <m/>
    <m/>
    <x v="12"/>
    <x v="9368"/>
    <n v="0"/>
    <n v="0"/>
    <n v="0"/>
    <x v="3"/>
  </r>
  <r>
    <b v="0"/>
    <m/>
    <m/>
    <x v="12"/>
    <x v="9369"/>
    <n v="0"/>
    <n v="0"/>
    <n v="0"/>
    <x v="3"/>
  </r>
  <r>
    <b v="0"/>
    <m/>
    <m/>
    <x v="12"/>
    <x v="9370"/>
    <n v="0"/>
    <n v="0"/>
    <n v="0"/>
    <x v="9"/>
  </r>
  <r>
    <b v="0"/>
    <m/>
    <m/>
    <x v="12"/>
    <x v="9371"/>
    <n v="0"/>
    <n v="0"/>
    <n v="0"/>
    <x v="9"/>
  </r>
  <r>
    <b v="0"/>
    <m/>
    <m/>
    <x v="12"/>
    <x v="9372"/>
    <n v="0"/>
    <n v="0"/>
    <n v="0"/>
    <x v="9"/>
  </r>
  <r>
    <b v="0"/>
    <m/>
    <m/>
    <x v="12"/>
    <x v="9373"/>
    <n v="0"/>
    <n v="0"/>
    <n v="0"/>
    <x v="8"/>
  </r>
  <r>
    <b v="0"/>
    <m/>
    <m/>
    <x v="12"/>
    <x v="9374"/>
    <n v="0"/>
    <n v="0"/>
    <n v="0"/>
    <x v="6"/>
  </r>
  <r>
    <b v="0"/>
    <m/>
    <m/>
    <x v="12"/>
    <x v="9375"/>
    <n v="0"/>
    <n v="0"/>
    <n v="0"/>
    <x v="9"/>
  </r>
  <r>
    <b v="0"/>
    <m/>
    <m/>
    <x v="12"/>
    <x v="9376"/>
    <n v="0"/>
    <n v="0"/>
    <n v="0"/>
    <x v="9"/>
  </r>
  <r>
    <b v="0"/>
    <m/>
    <m/>
    <x v="12"/>
    <x v="9377"/>
    <n v="0"/>
    <n v="0"/>
    <n v="0"/>
    <x v="3"/>
  </r>
  <r>
    <b v="0"/>
    <m/>
    <m/>
    <x v="12"/>
    <x v="9378"/>
    <n v="0"/>
    <n v="0"/>
    <n v="0"/>
    <x v="10"/>
  </r>
  <r>
    <b v="0"/>
    <m/>
    <m/>
    <x v="12"/>
    <x v="9379"/>
    <n v="0"/>
    <n v="0"/>
    <n v="0"/>
    <x v="10"/>
  </r>
  <r>
    <b v="0"/>
    <m/>
    <m/>
    <x v="12"/>
    <x v="9380"/>
    <n v="0"/>
    <n v="0"/>
    <n v="0"/>
    <x v="6"/>
  </r>
  <r>
    <b v="0"/>
    <m/>
    <m/>
    <x v="12"/>
    <x v="9381"/>
    <n v="0"/>
    <n v="0"/>
    <n v="0"/>
    <x v="9"/>
  </r>
  <r>
    <b v="0"/>
    <m/>
    <m/>
    <x v="12"/>
    <x v="9382"/>
    <n v="0"/>
    <n v="0"/>
    <n v="0"/>
    <x v="9"/>
  </r>
  <r>
    <b v="0"/>
    <m/>
    <m/>
    <x v="12"/>
    <x v="9383"/>
    <n v="0"/>
    <n v="0"/>
    <n v="0"/>
    <x v="10"/>
  </r>
  <r>
    <b v="0"/>
    <m/>
    <m/>
    <x v="12"/>
    <x v="9384"/>
    <n v="0"/>
    <n v="0"/>
    <n v="0"/>
    <x v="10"/>
  </r>
  <r>
    <b v="0"/>
    <m/>
    <m/>
    <x v="12"/>
    <x v="9385"/>
    <n v="0"/>
    <n v="0"/>
    <n v="0"/>
    <x v="10"/>
  </r>
  <r>
    <b v="0"/>
    <m/>
    <m/>
    <x v="12"/>
    <x v="9386"/>
    <n v="0"/>
    <n v="0"/>
    <n v="0"/>
    <x v="10"/>
  </r>
  <r>
    <b v="0"/>
    <m/>
    <m/>
    <x v="12"/>
    <x v="9387"/>
    <n v="0"/>
    <n v="0"/>
    <n v="0"/>
    <x v="27"/>
  </r>
  <r>
    <b v="0"/>
    <m/>
    <m/>
    <x v="12"/>
    <x v="9388"/>
    <n v="0"/>
    <n v="0"/>
    <n v="0"/>
    <x v="27"/>
  </r>
  <r>
    <b v="0"/>
    <m/>
    <m/>
    <x v="12"/>
    <x v="9389"/>
    <n v="0"/>
    <n v="0"/>
    <n v="0"/>
    <x v="3"/>
  </r>
  <r>
    <b v="0"/>
    <m/>
    <m/>
    <x v="12"/>
    <x v="9390"/>
    <n v="0"/>
    <n v="0"/>
    <n v="0"/>
    <x v="3"/>
  </r>
  <r>
    <b v="0"/>
    <m/>
    <m/>
    <x v="12"/>
    <x v="9391"/>
    <n v="0"/>
    <n v="0"/>
    <n v="0"/>
    <x v="3"/>
  </r>
  <r>
    <b v="0"/>
    <m/>
    <m/>
    <x v="12"/>
    <x v="9392"/>
    <n v="0"/>
    <n v="0"/>
    <n v="0"/>
    <x v="3"/>
  </r>
  <r>
    <b v="0"/>
    <m/>
    <m/>
    <x v="12"/>
    <x v="9393"/>
    <n v="0"/>
    <n v="0"/>
    <n v="0"/>
    <x v="3"/>
  </r>
  <r>
    <b v="0"/>
    <m/>
    <m/>
    <x v="12"/>
    <x v="9394"/>
    <n v="0"/>
    <n v="0"/>
    <n v="0"/>
    <x v="5"/>
  </r>
  <r>
    <b v="0"/>
    <m/>
    <m/>
    <x v="12"/>
    <x v="9395"/>
    <n v="0"/>
    <n v="0"/>
    <n v="0"/>
    <x v="6"/>
  </r>
  <r>
    <b v="0"/>
    <m/>
    <m/>
    <x v="12"/>
    <x v="9396"/>
    <n v="0"/>
    <n v="0"/>
    <n v="0"/>
    <x v="3"/>
  </r>
  <r>
    <b v="0"/>
    <m/>
    <m/>
    <x v="12"/>
    <x v="9397"/>
    <n v="0"/>
    <n v="0"/>
    <n v="0"/>
    <x v="9"/>
  </r>
  <r>
    <b v="0"/>
    <m/>
    <m/>
    <x v="12"/>
    <x v="9398"/>
    <n v="0"/>
    <n v="0"/>
    <n v="0"/>
    <x v="9"/>
  </r>
  <r>
    <b v="0"/>
    <m/>
    <m/>
    <x v="12"/>
    <x v="9399"/>
    <n v="0"/>
    <n v="0"/>
    <n v="0"/>
    <x v="9"/>
  </r>
  <r>
    <b v="0"/>
    <m/>
    <m/>
    <x v="12"/>
    <x v="9400"/>
    <n v="0"/>
    <n v="0"/>
    <n v="0"/>
    <x v="9"/>
  </r>
  <r>
    <b v="0"/>
    <m/>
    <m/>
    <x v="12"/>
    <x v="9401"/>
    <n v="0"/>
    <n v="0"/>
    <n v="0"/>
    <x v="9"/>
  </r>
  <r>
    <b v="0"/>
    <m/>
    <m/>
    <x v="12"/>
    <x v="9402"/>
    <n v="0"/>
    <n v="0"/>
    <n v="0"/>
    <x v="9"/>
  </r>
  <r>
    <b v="0"/>
    <m/>
    <m/>
    <x v="12"/>
    <x v="9403"/>
    <n v="0"/>
    <n v="0"/>
    <n v="0"/>
    <x v="0"/>
  </r>
  <r>
    <b v="0"/>
    <m/>
    <m/>
    <x v="12"/>
    <x v="9404"/>
    <n v="0"/>
    <n v="0"/>
    <n v="0"/>
    <x v="3"/>
  </r>
  <r>
    <b v="0"/>
    <m/>
    <m/>
    <x v="12"/>
    <x v="9405"/>
    <n v="0"/>
    <n v="0"/>
    <n v="0"/>
    <x v="3"/>
  </r>
  <r>
    <b v="0"/>
    <m/>
    <m/>
    <x v="12"/>
    <x v="9406"/>
    <n v="0"/>
    <n v="0"/>
    <n v="0"/>
    <x v="3"/>
  </r>
  <r>
    <b v="0"/>
    <m/>
    <m/>
    <x v="12"/>
    <x v="9407"/>
    <n v="0"/>
    <n v="0"/>
    <n v="0"/>
    <x v="3"/>
  </r>
  <r>
    <b v="0"/>
    <m/>
    <m/>
    <x v="12"/>
    <x v="9408"/>
    <n v="0"/>
    <n v="0"/>
    <n v="0"/>
    <x v="3"/>
  </r>
  <r>
    <b v="0"/>
    <m/>
    <m/>
    <x v="12"/>
    <x v="9409"/>
    <n v="0"/>
    <n v="0"/>
    <n v="0"/>
    <x v="3"/>
  </r>
  <r>
    <b v="0"/>
    <m/>
    <m/>
    <x v="12"/>
    <x v="9410"/>
    <n v="0"/>
    <n v="0"/>
    <n v="0"/>
    <x v="3"/>
  </r>
  <r>
    <b v="0"/>
    <m/>
    <m/>
    <x v="12"/>
    <x v="9411"/>
    <n v="0"/>
    <n v="0"/>
    <n v="0"/>
    <x v="3"/>
  </r>
  <r>
    <b v="0"/>
    <m/>
    <m/>
    <x v="12"/>
    <x v="9412"/>
    <n v="0"/>
    <n v="0"/>
    <n v="0"/>
    <x v="3"/>
  </r>
  <r>
    <b v="0"/>
    <m/>
    <m/>
    <x v="12"/>
    <x v="9413"/>
    <n v="0"/>
    <n v="0"/>
    <n v="0"/>
    <x v="3"/>
  </r>
  <r>
    <b v="0"/>
    <m/>
    <m/>
    <x v="12"/>
    <x v="9414"/>
    <n v="0"/>
    <n v="0"/>
    <n v="0"/>
    <x v="3"/>
  </r>
  <r>
    <b v="0"/>
    <m/>
    <m/>
    <x v="12"/>
    <x v="9415"/>
    <n v="0"/>
    <n v="0"/>
    <n v="0"/>
    <x v="3"/>
  </r>
  <r>
    <b v="0"/>
    <m/>
    <m/>
    <x v="12"/>
    <x v="9416"/>
    <n v="0"/>
    <n v="0"/>
    <n v="0"/>
    <x v="3"/>
  </r>
  <r>
    <b v="0"/>
    <m/>
    <m/>
    <x v="12"/>
    <x v="9417"/>
    <n v="0"/>
    <n v="0"/>
    <n v="0"/>
    <x v="3"/>
  </r>
  <r>
    <b v="0"/>
    <m/>
    <m/>
    <x v="12"/>
    <x v="9418"/>
    <n v="0"/>
    <n v="0"/>
    <n v="0"/>
    <x v="3"/>
  </r>
  <r>
    <b v="0"/>
    <m/>
    <m/>
    <x v="12"/>
    <x v="9419"/>
    <n v="0"/>
    <n v="0"/>
    <n v="0"/>
    <x v="3"/>
  </r>
  <r>
    <b v="0"/>
    <m/>
    <m/>
    <x v="12"/>
    <x v="9420"/>
    <n v="0"/>
    <n v="0"/>
    <n v="0"/>
    <x v="3"/>
  </r>
  <r>
    <b v="0"/>
    <m/>
    <m/>
    <x v="12"/>
    <x v="9421"/>
    <n v="0"/>
    <n v="0"/>
    <n v="0"/>
    <x v="3"/>
  </r>
  <r>
    <b v="0"/>
    <m/>
    <m/>
    <x v="12"/>
    <x v="9422"/>
    <n v="0"/>
    <n v="0"/>
    <n v="0"/>
    <x v="3"/>
  </r>
  <r>
    <b v="0"/>
    <m/>
    <m/>
    <x v="12"/>
    <x v="9423"/>
    <n v="0"/>
    <n v="0"/>
    <n v="0"/>
    <x v="3"/>
  </r>
  <r>
    <b v="0"/>
    <m/>
    <m/>
    <x v="12"/>
    <x v="9424"/>
    <n v="0"/>
    <n v="0"/>
    <n v="0"/>
    <x v="3"/>
  </r>
  <r>
    <b v="0"/>
    <m/>
    <m/>
    <x v="12"/>
    <x v="9425"/>
    <n v="0"/>
    <n v="0"/>
    <n v="0"/>
    <x v="3"/>
  </r>
  <r>
    <b v="0"/>
    <m/>
    <m/>
    <x v="12"/>
    <x v="9426"/>
    <n v="0"/>
    <n v="0"/>
    <n v="0"/>
    <x v="3"/>
  </r>
  <r>
    <b v="0"/>
    <m/>
    <m/>
    <x v="12"/>
    <x v="9427"/>
    <n v="0"/>
    <n v="0"/>
    <n v="0"/>
    <x v="3"/>
  </r>
  <r>
    <b v="0"/>
    <m/>
    <m/>
    <x v="12"/>
    <x v="9428"/>
    <n v="0"/>
    <n v="0"/>
    <n v="0"/>
    <x v="3"/>
  </r>
  <r>
    <b v="0"/>
    <m/>
    <m/>
    <x v="12"/>
    <x v="9429"/>
    <n v="0"/>
    <n v="0"/>
    <n v="0"/>
    <x v="3"/>
  </r>
  <r>
    <b v="0"/>
    <m/>
    <m/>
    <x v="12"/>
    <x v="9430"/>
    <n v="0"/>
    <n v="0"/>
    <n v="0"/>
    <x v="3"/>
  </r>
  <r>
    <b v="0"/>
    <m/>
    <m/>
    <x v="12"/>
    <x v="9431"/>
    <n v="0"/>
    <n v="0"/>
    <n v="0"/>
    <x v="3"/>
  </r>
  <r>
    <b v="0"/>
    <m/>
    <m/>
    <x v="12"/>
    <x v="9432"/>
    <n v="0"/>
    <n v="0"/>
    <n v="0"/>
    <x v="3"/>
  </r>
  <r>
    <b v="0"/>
    <m/>
    <m/>
    <x v="12"/>
    <x v="9433"/>
    <n v="0"/>
    <n v="0"/>
    <n v="0"/>
    <x v="3"/>
  </r>
  <r>
    <b v="0"/>
    <m/>
    <m/>
    <x v="12"/>
    <x v="9434"/>
    <n v="0"/>
    <n v="0"/>
    <n v="0"/>
    <x v="3"/>
  </r>
  <r>
    <b v="0"/>
    <m/>
    <m/>
    <x v="12"/>
    <x v="9435"/>
    <n v="0"/>
    <n v="0"/>
    <n v="0"/>
    <x v="3"/>
  </r>
  <r>
    <b v="0"/>
    <m/>
    <m/>
    <x v="12"/>
    <x v="9436"/>
    <n v="0"/>
    <n v="0"/>
    <n v="0"/>
    <x v="3"/>
  </r>
  <r>
    <b v="0"/>
    <m/>
    <m/>
    <x v="12"/>
    <x v="9437"/>
    <n v="0"/>
    <n v="0"/>
    <n v="0"/>
    <x v="3"/>
  </r>
  <r>
    <b v="0"/>
    <m/>
    <m/>
    <x v="12"/>
    <x v="9438"/>
    <n v="0"/>
    <n v="0"/>
    <n v="0"/>
    <x v="3"/>
  </r>
  <r>
    <b v="0"/>
    <m/>
    <m/>
    <x v="12"/>
    <x v="9439"/>
    <n v="0"/>
    <n v="0"/>
    <n v="0"/>
    <x v="3"/>
  </r>
  <r>
    <b v="0"/>
    <m/>
    <m/>
    <x v="12"/>
    <x v="9440"/>
    <n v="0"/>
    <n v="0"/>
    <n v="0"/>
    <x v="3"/>
  </r>
  <r>
    <b v="0"/>
    <m/>
    <m/>
    <x v="12"/>
    <x v="9441"/>
    <n v="0"/>
    <n v="0"/>
    <n v="0"/>
    <x v="3"/>
  </r>
  <r>
    <b v="0"/>
    <m/>
    <m/>
    <x v="12"/>
    <x v="9442"/>
    <n v="0"/>
    <n v="0"/>
    <n v="0"/>
    <x v="3"/>
  </r>
  <r>
    <b v="0"/>
    <m/>
    <m/>
    <x v="12"/>
    <x v="9443"/>
    <n v="0"/>
    <n v="0"/>
    <n v="0"/>
    <x v="3"/>
  </r>
  <r>
    <b v="0"/>
    <m/>
    <m/>
    <x v="12"/>
    <x v="9444"/>
    <n v="0"/>
    <n v="0"/>
    <n v="0"/>
    <x v="3"/>
  </r>
  <r>
    <b v="0"/>
    <m/>
    <m/>
    <x v="12"/>
    <x v="9445"/>
    <n v="0"/>
    <n v="0"/>
    <n v="0"/>
    <x v="3"/>
  </r>
  <r>
    <b v="0"/>
    <m/>
    <m/>
    <x v="12"/>
    <x v="9446"/>
    <n v="0"/>
    <n v="0"/>
    <n v="0"/>
    <x v="3"/>
  </r>
  <r>
    <b v="0"/>
    <m/>
    <m/>
    <x v="12"/>
    <x v="9447"/>
    <n v="0"/>
    <n v="0"/>
    <n v="0"/>
    <x v="3"/>
  </r>
  <r>
    <b v="0"/>
    <m/>
    <m/>
    <x v="12"/>
    <x v="9448"/>
    <n v="0"/>
    <n v="0"/>
    <n v="0"/>
    <x v="3"/>
  </r>
  <r>
    <b v="0"/>
    <m/>
    <m/>
    <x v="12"/>
    <x v="9449"/>
    <n v="0"/>
    <n v="0"/>
    <n v="0"/>
    <x v="3"/>
  </r>
  <r>
    <b v="0"/>
    <m/>
    <m/>
    <x v="12"/>
    <x v="9450"/>
    <n v="0"/>
    <n v="0"/>
    <n v="0"/>
    <x v="3"/>
  </r>
  <r>
    <b v="0"/>
    <m/>
    <m/>
    <x v="12"/>
    <x v="9451"/>
    <n v="0"/>
    <n v="0"/>
    <n v="0"/>
    <x v="3"/>
  </r>
  <r>
    <b v="0"/>
    <m/>
    <m/>
    <x v="12"/>
    <x v="9452"/>
    <n v="0"/>
    <n v="0"/>
    <n v="0"/>
    <x v="3"/>
  </r>
  <r>
    <b v="0"/>
    <m/>
    <m/>
    <x v="12"/>
    <x v="9453"/>
    <n v="0"/>
    <n v="0"/>
    <n v="0"/>
    <x v="3"/>
  </r>
  <r>
    <b v="0"/>
    <m/>
    <m/>
    <x v="12"/>
    <x v="9454"/>
    <n v="0"/>
    <n v="0"/>
    <n v="0"/>
    <x v="3"/>
  </r>
  <r>
    <b v="0"/>
    <m/>
    <m/>
    <x v="12"/>
    <x v="9455"/>
    <n v="0"/>
    <n v="0"/>
    <n v="0"/>
    <x v="3"/>
  </r>
  <r>
    <b v="0"/>
    <m/>
    <m/>
    <x v="12"/>
    <x v="9456"/>
    <n v="0"/>
    <n v="0"/>
    <n v="0"/>
    <x v="3"/>
  </r>
  <r>
    <b v="0"/>
    <m/>
    <m/>
    <x v="12"/>
    <x v="9457"/>
    <n v="0"/>
    <n v="0"/>
    <n v="0"/>
    <x v="3"/>
  </r>
  <r>
    <b v="0"/>
    <m/>
    <m/>
    <x v="12"/>
    <x v="9458"/>
    <n v="0"/>
    <n v="0"/>
    <n v="0"/>
    <x v="3"/>
  </r>
  <r>
    <b v="0"/>
    <m/>
    <m/>
    <x v="12"/>
    <x v="9459"/>
    <n v="0"/>
    <n v="0"/>
    <n v="0"/>
    <x v="3"/>
  </r>
  <r>
    <b v="0"/>
    <m/>
    <m/>
    <x v="12"/>
    <x v="9460"/>
    <n v="0"/>
    <n v="0"/>
    <n v="0"/>
    <x v="3"/>
  </r>
  <r>
    <b v="0"/>
    <m/>
    <m/>
    <x v="12"/>
    <x v="9461"/>
    <n v="0"/>
    <n v="0"/>
    <n v="0"/>
    <x v="3"/>
  </r>
  <r>
    <b v="0"/>
    <m/>
    <m/>
    <x v="12"/>
    <x v="9462"/>
    <n v="0"/>
    <n v="0"/>
    <n v="0"/>
    <x v="3"/>
  </r>
  <r>
    <b v="0"/>
    <m/>
    <m/>
    <x v="12"/>
    <x v="9463"/>
    <n v="0"/>
    <n v="0"/>
    <n v="0"/>
    <x v="3"/>
  </r>
  <r>
    <b v="0"/>
    <m/>
    <m/>
    <x v="12"/>
    <x v="9464"/>
    <n v="0"/>
    <n v="0"/>
    <n v="0"/>
    <x v="3"/>
  </r>
  <r>
    <b v="0"/>
    <m/>
    <m/>
    <x v="12"/>
    <x v="9465"/>
    <n v="0"/>
    <n v="0"/>
    <n v="0"/>
    <x v="3"/>
  </r>
  <r>
    <b v="0"/>
    <m/>
    <m/>
    <x v="12"/>
    <x v="9466"/>
    <n v="0"/>
    <n v="0"/>
    <n v="0"/>
    <x v="3"/>
  </r>
  <r>
    <b v="0"/>
    <m/>
    <m/>
    <x v="12"/>
    <x v="9467"/>
    <n v="0"/>
    <n v="0"/>
    <n v="0"/>
    <x v="3"/>
  </r>
  <r>
    <b v="0"/>
    <m/>
    <m/>
    <x v="12"/>
    <x v="9468"/>
    <n v="0"/>
    <n v="0"/>
    <n v="0"/>
    <x v="3"/>
  </r>
  <r>
    <b v="0"/>
    <m/>
    <m/>
    <x v="12"/>
    <x v="9469"/>
    <n v="0"/>
    <n v="0"/>
    <n v="0"/>
    <x v="3"/>
  </r>
  <r>
    <b v="0"/>
    <m/>
    <m/>
    <x v="12"/>
    <x v="9470"/>
    <n v="0"/>
    <n v="0"/>
    <n v="0"/>
    <x v="3"/>
  </r>
  <r>
    <b v="0"/>
    <m/>
    <m/>
    <x v="12"/>
    <x v="9471"/>
    <n v="0"/>
    <n v="0"/>
    <n v="0"/>
    <x v="3"/>
  </r>
  <r>
    <b v="0"/>
    <m/>
    <m/>
    <x v="12"/>
    <x v="9472"/>
    <n v="0"/>
    <n v="0"/>
    <n v="0"/>
    <x v="3"/>
  </r>
  <r>
    <b v="0"/>
    <m/>
    <m/>
    <x v="12"/>
    <x v="9473"/>
    <n v="0"/>
    <n v="0"/>
    <n v="0"/>
    <x v="3"/>
  </r>
  <r>
    <b v="0"/>
    <m/>
    <m/>
    <x v="12"/>
    <x v="9474"/>
    <n v="0"/>
    <n v="0"/>
    <n v="0"/>
    <x v="3"/>
  </r>
  <r>
    <b v="0"/>
    <m/>
    <m/>
    <x v="12"/>
    <x v="9475"/>
    <n v="0"/>
    <n v="0"/>
    <n v="0"/>
    <x v="3"/>
  </r>
  <r>
    <b v="0"/>
    <m/>
    <m/>
    <x v="12"/>
    <x v="9476"/>
    <n v="0"/>
    <n v="0"/>
    <n v="0"/>
    <x v="3"/>
  </r>
  <r>
    <b v="0"/>
    <m/>
    <m/>
    <x v="12"/>
    <x v="9477"/>
    <n v="0"/>
    <n v="0"/>
    <n v="0"/>
    <x v="3"/>
  </r>
  <r>
    <b v="0"/>
    <m/>
    <m/>
    <x v="12"/>
    <x v="9478"/>
    <n v="0"/>
    <n v="0"/>
    <n v="0"/>
    <x v="3"/>
  </r>
  <r>
    <b v="0"/>
    <m/>
    <m/>
    <x v="12"/>
    <x v="9479"/>
    <n v="0"/>
    <n v="0"/>
    <n v="0"/>
    <x v="3"/>
  </r>
  <r>
    <b v="0"/>
    <m/>
    <m/>
    <x v="12"/>
    <x v="9480"/>
    <n v="0"/>
    <n v="0"/>
    <n v="0"/>
    <x v="3"/>
  </r>
  <r>
    <b v="0"/>
    <m/>
    <m/>
    <x v="12"/>
    <x v="9481"/>
    <n v="0"/>
    <n v="0"/>
    <n v="0"/>
    <x v="3"/>
  </r>
  <r>
    <b v="0"/>
    <m/>
    <m/>
    <x v="12"/>
    <x v="9482"/>
    <n v="0"/>
    <n v="0"/>
    <n v="0"/>
    <x v="3"/>
  </r>
  <r>
    <b v="0"/>
    <m/>
    <m/>
    <x v="12"/>
    <x v="9483"/>
    <n v="0"/>
    <n v="0"/>
    <n v="0"/>
    <x v="3"/>
  </r>
  <r>
    <b v="0"/>
    <m/>
    <m/>
    <x v="12"/>
    <x v="9484"/>
    <n v="0"/>
    <n v="0"/>
    <n v="0"/>
    <x v="3"/>
  </r>
  <r>
    <b v="0"/>
    <m/>
    <m/>
    <x v="12"/>
    <x v="9485"/>
    <n v="0"/>
    <n v="0"/>
    <n v="0"/>
    <x v="3"/>
  </r>
  <r>
    <b v="0"/>
    <m/>
    <m/>
    <x v="12"/>
    <x v="9486"/>
    <n v="0"/>
    <n v="0"/>
    <n v="0"/>
    <x v="3"/>
  </r>
  <r>
    <b v="0"/>
    <m/>
    <m/>
    <x v="12"/>
    <x v="9487"/>
    <n v="0"/>
    <n v="0"/>
    <n v="0"/>
    <x v="3"/>
  </r>
  <r>
    <b v="0"/>
    <m/>
    <m/>
    <x v="12"/>
    <x v="9488"/>
    <n v="0"/>
    <n v="0"/>
    <n v="0"/>
    <x v="3"/>
  </r>
  <r>
    <b v="0"/>
    <m/>
    <m/>
    <x v="12"/>
    <x v="9489"/>
    <n v="0"/>
    <n v="0"/>
    <n v="0"/>
    <x v="3"/>
  </r>
  <r>
    <b v="0"/>
    <m/>
    <m/>
    <x v="12"/>
    <x v="9490"/>
    <n v="0"/>
    <n v="0"/>
    <n v="0"/>
    <x v="3"/>
  </r>
  <r>
    <b v="0"/>
    <m/>
    <m/>
    <x v="12"/>
    <x v="9491"/>
    <n v="0"/>
    <n v="0"/>
    <n v="0"/>
    <x v="3"/>
  </r>
  <r>
    <b v="0"/>
    <m/>
    <m/>
    <x v="12"/>
    <x v="9492"/>
    <n v="0"/>
    <n v="0"/>
    <n v="0"/>
    <x v="3"/>
  </r>
  <r>
    <b v="0"/>
    <m/>
    <m/>
    <x v="12"/>
    <x v="9493"/>
    <n v="0"/>
    <n v="0"/>
    <n v="0"/>
    <x v="3"/>
  </r>
  <r>
    <b v="0"/>
    <m/>
    <m/>
    <x v="12"/>
    <x v="9494"/>
    <n v="0"/>
    <n v="0"/>
    <n v="0"/>
    <x v="3"/>
  </r>
  <r>
    <b v="0"/>
    <m/>
    <m/>
    <x v="12"/>
    <x v="9495"/>
    <n v="0"/>
    <n v="0"/>
    <n v="0"/>
    <x v="3"/>
  </r>
  <r>
    <b v="0"/>
    <m/>
    <m/>
    <x v="12"/>
    <x v="9496"/>
    <n v="0"/>
    <n v="0"/>
    <n v="0"/>
    <x v="3"/>
  </r>
  <r>
    <b v="0"/>
    <m/>
    <m/>
    <x v="12"/>
    <x v="9497"/>
    <n v="0"/>
    <n v="0"/>
    <n v="0"/>
    <x v="3"/>
  </r>
  <r>
    <b v="0"/>
    <m/>
    <m/>
    <x v="12"/>
    <x v="9498"/>
    <n v="0"/>
    <n v="0"/>
    <n v="0"/>
    <x v="3"/>
  </r>
  <r>
    <b v="0"/>
    <m/>
    <m/>
    <x v="12"/>
    <x v="9499"/>
    <n v="0"/>
    <n v="0"/>
    <n v="0"/>
    <x v="3"/>
  </r>
  <r>
    <b v="0"/>
    <m/>
    <m/>
    <x v="12"/>
    <x v="9500"/>
    <n v="0"/>
    <n v="0"/>
    <n v="0"/>
    <x v="3"/>
  </r>
  <r>
    <b v="0"/>
    <m/>
    <m/>
    <x v="12"/>
    <x v="9501"/>
    <n v="0"/>
    <n v="0"/>
    <n v="0"/>
    <x v="3"/>
  </r>
  <r>
    <b v="0"/>
    <m/>
    <m/>
    <x v="12"/>
    <x v="9502"/>
    <n v="0"/>
    <n v="0"/>
    <n v="0"/>
    <x v="3"/>
  </r>
  <r>
    <b v="0"/>
    <m/>
    <m/>
    <x v="12"/>
    <x v="9503"/>
    <n v="0"/>
    <n v="0"/>
    <n v="0"/>
    <x v="9"/>
  </r>
  <r>
    <b v="0"/>
    <m/>
    <m/>
    <x v="12"/>
    <x v="9504"/>
    <n v="0"/>
    <n v="0"/>
    <n v="0"/>
    <x v="9"/>
  </r>
  <r>
    <b v="0"/>
    <m/>
    <m/>
    <x v="12"/>
    <x v="9505"/>
    <n v="0"/>
    <n v="0"/>
    <n v="0"/>
    <x v="9"/>
  </r>
  <r>
    <b v="0"/>
    <m/>
    <m/>
    <x v="12"/>
    <x v="9506"/>
    <n v="0"/>
    <n v="0"/>
    <n v="0"/>
    <x v="9"/>
  </r>
  <r>
    <b v="0"/>
    <m/>
    <m/>
    <x v="12"/>
    <x v="9507"/>
    <n v="0"/>
    <n v="0"/>
    <n v="0"/>
    <x v="9"/>
  </r>
  <r>
    <b v="0"/>
    <m/>
    <m/>
    <x v="12"/>
    <x v="9508"/>
    <n v="0"/>
    <n v="0"/>
    <n v="0"/>
    <x v="9"/>
  </r>
  <r>
    <b v="0"/>
    <m/>
    <m/>
    <x v="12"/>
    <x v="9509"/>
    <n v="0"/>
    <n v="0"/>
    <n v="0"/>
    <x v="9"/>
  </r>
  <r>
    <b v="0"/>
    <m/>
    <m/>
    <x v="12"/>
    <x v="9510"/>
    <n v="0"/>
    <n v="0"/>
    <n v="0"/>
    <x v="9"/>
  </r>
  <r>
    <b v="0"/>
    <m/>
    <m/>
    <x v="12"/>
    <x v="9511"/>
    <n v="0"/>
    <n v="0"/>
    <n v="0"/>
    <x v="3"/>
  </r>
  <r>
    <b v="0"/>
    <m/>
    <m/>
    <x v="12"/>
    <x v="9512"/>
    <n v="0"/>
    <n v="0"/>
    <n v="0"/>
    <x v="3"/>
  </r>
  <r>
    <b v="0"/>
    <m/>
    <m/>
    <x v="12"/>
    <x v="9513"/>
    <n v="0"/>
    <n v="0"/>
    <n v="0"/>
    <x v="3"/>
  </r>
  <r>
    <b v="0"/>
    <m/>
    <m/>
    <x v="12"/>
    <x v="9514"/>
    <n v="0"/>
    <n v="0"/>
    <n v="0"/>
    <x v="3"/>
  </r>
  <r>
    <b v="0"/>
    <m/>
    <m/>
    <x v="12"/>
    <x v="9515"/>
    <n v="0"/>
    <n v="0"/>
    <n v="0"/>
    <x v="3"/>
  </r>
  <r>
    <b v="0"/>
    <m/>
    <m/>
    <x v="12"/>
    <x v="9516"/>
    <n v="0"/>
    <n v="0"/>
    <n v="0"/>
    <x v="3"/>
  </r>
  <r>
    <b v="0"/>
    <m/>
    <m/>
    <x v="12"/>
    <x v="9517"/>
    <n v="0"/>
    <n v="0"/>
    <n v="0"/>
    <x v="3"/>
  </r>
  <r>
    <b v="0"/>
    <m/>
    <m/>
    <x v="12"/>
    <x v="9518"/>
    <n v="0"/>
    <n v="0"/>
    <n v="0"/>
    <x v="9"/>
  </r>
  <r>
    <b v="0"/>
    <m/>
    <m/>
    <x v="12"/>
    <x v="9519"/>
    <n v="0"/>
    <n v="0"/>
    <n v="0"/>
    <x v="9"/>
  </r>
  <r>
    <b v="0"/>
    <m/>
    <m/>
    <x v="12"/>
    <x v="9520"/>
    <n v="0"/>
    <n v="0"/>
    <n v="0"/>
    <x v="9"/>
  </r>
  <r>
    <b v="0"/>
    <m/>
    <m/>
    <x v="12"/>
    <x v="9521"/>
    <n v="0"/>
    <n v="0"/>
    <n v="0"/>
    <x v="9"/>
  </r>
  <r>
    <b v="0"/>
    <m/>
    <m/>
    <x v="12"/>
    <x v="9522"/>
    <n v="0"/>
    <n v="0"/>
    <n v="0"/>
    <x v="2"/>
  </r>
  <r>
    <b v="0"/>
    <m/>
    <m/>
    <x v="12"/>
    <x v="9523"/>
    <n v="0"/>
    <n v="0"/>
    <n v="0"/>
    <x v="2"/>
  </r>
  <r>
    <b v="0"/>
    <m/>
    <m/>
    <x v="12"/>
    <x v="9524"/>
    <n v="0"/>
    <n v="0"/>
    <n v="0"/>
    <x v="2"/>
  </r>
  <r>
    <b v="0"/>
    <m/>
    <m/>
    <x v="12"/>
    <x v="9525"/>
    <n v="0"/>
    <n v="0"/>
    <n v="0"/>
    <x v="2"/>
  </r>
  <r>
    <b v="0"/>
    <m/>
    <m/>
    <x v="12"/>
    <x v="9526"/>
    <n v="0"/>
    <n v="0"/>
    <n v="0"/>
    <x v="2"/>
  </r>
  <r>
    <b v="0"/>
    <m/>
    <m/>
    <x v="12"/>
    <x v="9527"/>
    <n v="0"/>
    <n v="0"/>
    <n v="0"/>
    <x v="2"/>
  </r>
  <r>
    <b v="0"/>
    <m/>
    <m/>
    <x v="12"/>
    <x v="9528"/>
    <n v="0"/>
    <n v="0"/>
    <n v="0"/>
    <x v="2"/>
  </r>
  <r>
    <b v="0"/>
    <m/>
    <m/>
    <x v="12"/>
    <x v="9529"/>
    <n v="0"/>
    <n v="0"/>
    <n v="0"/>
    <x v="15"/>
  </r>
  <r>
    <b v="0"/>
    <m/>
    <m/>
    <x v="12"/>
    <x v="9530"/>
    <n v="0"/>
    <n v="0"/>
    <n v="0"/>
    <x v="15"/>
  </r>
  <r>
    <b v="0"/>
    <m/>
    <m/>
    <x v="12"/>
    <x v="9531"/>
    <n v="0"/>
    <n v="0"/>
    <n v="0"/>
    <x v="2"/>
  </r>
  <r>
    <b v="0"/>
    <m/>
    <m/>
    <x v="12"/>
    <x v="9532"/>
    <n v="0"/>
    <n v="0"/>
    <n v="0"/>
    <x v="15"/>
  </r>
  <r>
    <b v="0"/>
    <m/>
    <m/>
    <x v="12"/>
    <x v="9533"/>
    <n v="0"/>
    <n v="0"/>
    <n v="0"/>
    <x v="15"/>
  </r>
  <r>
    <b v="0"/>
    <m/>
    <m/>
    <x v="12"/>
    <x v="9534"/>
    <n v="0"/>
    <n v="0"/>
    <n v="0"/>
    <x v="6"/>
  </r>
  <r>
    <b v="0"/>
    <m/>
    <m/>
    <x v="12"/>
    <x v="9535"/>
    <n v="0"/>
    <n v="0"/>
    <n v="0"/>
    <x v="3"/>
  </r>
  <r>
    <b v="0"/>
    <m/>
    <m/>
    <x v="12"/>
    <x v="9536"/>
    <n v="0"/>
    <n v="0"/>
    <n v="0"/>
    <x v="3"/>
  </r>
  <r>
    <b v="0"/>
    <m/>
    <m/>
    <x v="12"/>
    <x v="9537"/>
    <n v="0"/>
    <n v="0"/>
    <n v="0"/>
    <x v="6"/>
  </r>
  <r>
    <b v="0"/>
    <m/>
    <m/>
    <x v="12"/>
    <x v="9538"/>
    <n v="0"/>
    <n v="0"/>
    <n v="0"/>
    <x v="2"/>
  </r>
  <r>
    <b v="0"/>
    <m/>
    <m/>
    <x v="12"/>
    <x v="9539"/>
    <n v="0"/>
    <n v="0"/>
    <n v="0"/>
    <x v="2"/>
  </r>
  <r>
    <b v="0"/>
    <m/>
    <m/>
    <x v="12"/>
    <x v="9540"/>
    <n v="0"/>
    <n v="0"/>
    <n v="0"/>
    <x v="2"/>
  </r>
  <r>
    <b v="0"/>
    <m/>
    <m/>
    <x v="12"/>
    <x v="9541"/>
    <n v="0"/>
    <n v="0"/>
    <n v="0"/>
    <x v="2"/>
  </r>
  <r>
    <b v="0"/>
    <m/>
    <m/>
    <x v="12"/>
    <x v="9542"/>
    <n v="0"/>
    <n v="0"/>
    <n v="0"/>
    <x v="2"/>
  </r>
  <r>
    <b v="0"/>
    <m/>
    <m/>
    <x v="12"/>
    <x v="9543"/>
    <n v="0"/>
    <n v="0"/>
    <n v="0"/>
    <x v="2"/>
  </r>
  <r>
    <b v="0"/>
    <m/>
    <m/>
    <x v="12"/>
    <x v="9544"/>
    <n v="0"/>
    <n v="0"/>
    <n v="0"/>
    <x v="2"/>
  </r>
  <r>
    <b v="0"/>
    <m/>
    <m/>
    <x v="12"/>
    <x v="9545"/>
    <n v="0"/>
    <n v="0"/>
    <n v="0"/>
    <x v="2"/>
  </r>
  <r>
    <b v="0"/>
    <m/>
    <m/>
    <x v="12"/>
    <x v="9546"/>
    <n v="0"/>
    <n v="0"/>
    <n v="0"/>
    <x v="2"/>
  </r>
  <r>
    <b v="0"/>
    <m/>
    <m/>
    <x v="12"/>
    <x v="9547"/>
    <n v="0"/>
    <n v="0"/>
    <n v="0"/>
    <x v="2"/>
  </r>
  <r>
    <b v="0"/>
    <m/>
    <m/>
    <x v="12"/>
    <x v="9548"/>
    <n v="0"/>
    <n v="0"/>
    <n v="0"/>
    <x v="2"/>
  </r>
  <r>
    <b v="0"/>
    <m/>
    <m/>
    <x v="12"/>
    <x v="9549"/>
    <n v="0"/>
    <n v="0"/>
    <n v="0"/>
    <x v="2"/>
  </r>
  <r>
    <b v="0"/>
    <m/>
    <m/>
    <x v="12"/>
    <x v="9550"/>
    <n v="0"/>
    <n v="0"/>
    <n v="0"/>
    <x v="2"/>
  </r>
  <r>
    <b v="0"/>
    <m/>
    <m/>
    <x v="12"/>
    <x v="9551"/>
    <n v="0"/>
    <n v="0"/>
    <n v="0"/>
    <x v="2"/>
  </r>
  <r>
    <b v="0"/>
    <m/>
    <m/>
    <x v="12"/>
    <x v="9552"/>
    <n v="0"/>
    <n v="0"/>
    <n v="0"/>
    <x v="2"/>
  </r>
  <r>
    <b v="0"/>
    <m/>
    <m/>
    <x v="12"/>
    <x v="9553"/>
    <n v="0"/>
    <n v="0"/>
    <n v="0"/>
    <x v="2"/>
  </r>
  <r>
    <b v="0"/>
    <m/>
    <m/>
    <x v="12"/>
    <x v="9554"/>
    <n v="0"/>
    <n v="0"/>
    <n v="0"/>
    <x v="2"/>
  </r>
  <r>
    <b v="0"/>
    <m/>
    <m/>
    <x v="12"/>
    <x v="9555"/>
    <n v="0"/>
    <n v="0"/>
    <n v="0"/>
    <x v="2"/>
  </r>
  <r>
    <b v="0"/>
    <m/>
    <m/>
    <x v="12"/>
    <x v="9556"/>
    <n v="0"/>
    <n v="0"/>
    <n v="0"/>
    <x v="2"/>
  </r>
  <r>
    <b v="0"/>
    <m/>
    <m/>
    <x v="12"/>
    <x v="9557"/>
    <n v="0"/>
    <n v="0"/>
    <n v="0"/>
    <x v="2"/>
  </r>
  <r>
    <b v="0"/>
    <m/>
    <m/>
    <x v="12"/>
    <x v="9558"/>
    <n v="0"/>
    <n v="0"/>
    <n v="0"/>
    <x v="2"/>
  </r>
  <r>
    <b v="0"/>
    <m/>
    <m/>
    <x v="12"/>
    <x v="9559"/>
    <n v="0"/>
    <n v="0"/>
    <n v="0"/>
    <x v="2"/>
  </r>
  <r>
    <b v="0"/>
    <m/>
    <m/>
    <x v="12"/>
    <x v="9560"/>
    <n v="0"/>
    <n v="0"/>
    <n v="0"/>
    <x v="2"/>
  </r>
  <r>
    <b v="0"/>
    <m/>
    <m/>
    <x v="12"/>
    <x v="9561"/>
    <n v="0"/>
    <n v="0"/>
    <n v="0"/>
    <x v="2"/>
  </r>
  <r>
    <b v="0"/>
    <m/>
    <m/>
    <x v="12"/>
    <x v="9562"/>
    <n v="0"/>
    <n v="0"/>
    <n v="0"/>
    <x v="2"/>
  </r>
  <r>
    <b v="0"/>
    <m/>
    <m/>
    <x v="12"/>
    <x v="9563"/>
    <n v="0"/>
    <n v="0"/>
    <n v="0"/>
    <x v="2"/>
  </r>
  <r>
    <b v="0"/>
    <m/>
    <m/>
    <x v="12"/>
    <x v="9564"/>
    <n v="0"/>
    <n v="0"/>
    <n v="0"/>
    <x v="2"/>
  </r>
  <r>
    <b v="0"/>
    <m/>
    <m/>
    <x v="12"/>
    <x v="9565"/>
    <n v="0"/>
    <n v="0"/>
    <n v="0"/>
    <x v="2"/>
  </r>
  <r>
    <b v="0"/>
    <m/>
    <m/>
    <x v="12"/>
    <x v="9566"/>
    <n v="0"/>
    <n v="0"/>
    <n v="0"/>
    <x v="2"/>
  </r>
  <r>
    <b v="0"/>
    <m/>
    <m/>
    <x v="12"/>
    <x v="9567"/>
    <n v="0"/>
    <n v="0"/>
    <n v="0"/>
    <x v="2"/>
  </r>
  <r>
    <b v="0"/>
    <m/>
    <m/>
    <x v="12"/>
    <x v="9568"/>
    <n v="0"/>
    <n v="0"/>
    <n v="0"/>
    <x v="2"/>
  </r>
  <r>
    <b v="0"/>
    <m/>
    <m/>
    <x v="12"/>
    <x v="9569"/>
    <n v="0"/>
    <n v="0"/>
    <n v="0"/>
    <x v="2"/>
  </r>
  <r>
    <b v="0"/>
    <m/>
    <m/>
    <x v="12"/>
    <x v="9570"/>
    <n v="0"/>
    <n v="0"/>
    <n v="0"/>
    <x v="2"/>
  </r>
  <r>
    <b v="0"/>
    <m/>
    <m/>
    <x v="12"/>
    <x v="9571"/>
    <n v="0"/>
    <n v="0"/>
    <n v="0"/>
    <x v="2"/>
  </r>
  <r>
    <b v="0"/>
    <m/>
    <m/>
    <x v="12"/>
    <x v="9572"/>
    <n v="0"/>
    <n v="0"/>
    <n v="0"/>
    <x v="2"/>
  </r>
  <r>
    <b v="0"/>
    <m/>
    <m/>
    <x v="12"/>
    <x v="9573"/>
    <n v="0"/>
    <n v="0"/>
    <n v="0"/>
    <x v="2"/>
  </r>
  <r>
    <b v="0"/>
    <m/>
    <m/>
    <x v="12"/>
    <x v="9574"/>
    <n v="0"/>
    <n v="0"/>
    <n v="0"/>
    <x v="2"/>
  </r>
  <r>
    <b v="0"/>
    <m/>
    <m/>
    <x v="12"/>
    <x v="9575"/>
    <n v="0"/>
    <n v="0"/>
    <n v="0"/>
    <x v="3"/>
  </r>
  <r>
    <b v="0"/>
    <m/>
    <m/>
    <x v="12"/>
    <x v="9576"/>
    <n v="0"/>
    <n v="0"/>
    <n v="0"/>
    <x v="3"/>
  </r>
  <r>
    <b v="0"/>
    <m/>
    <m/>
    <x v="12"/>
    <x v="9577"/>
    <n v="0"/>
    <n v="0"/>
    <n v="0"/>
    <x v="9"/>
  </r>
  <r>
    <b v="0"/>
    <m/>
    <m/>
    <x v="12"/>
    <x v="9578"/>
    <n v="0"/>
    <n v="0"/>
    <n v="0"/>
    <x v="9"/>
  </r>
  <r>
    <b v="0"/>
    <m/>
    <m/>
    <x v="12"/>
    <x v="9579"/>
    <n v="0"/>
    <n v="0"/>
    <n v="0"/>
    <x v="9"/>
  </r>
  <r>
    <b v="0"/>
    <m/>
    <m/>
    <x v="12"/>
    <x v="9580"/>
    <n v="0"/>
    <n v="0"/>
    <n v="0"/>
    <x v="3"/>
  </r>
  <r>
    <b v="0"/>
    <m/>
    <m/>
    <x v="12"/>
    <x v="9581"/>
    <n v="0"/>
    <n v="0"/>
    <n v="0"/>
    <x v="3"/>
  </r>
  <r>
    <b v="0"/>
    <m/>
    <m/>
    <x v="12"/>
    <x v="9582"/>
    <n v="0"/>
    <n v="0"/>
    <n v="0"/>
    <x v="3"/>
  </r>
  <r>
    <b v="0"/>
    <m/>
    <m/>
    <x v="12"/>
    <x v="9583"/>
    <n v="0"/>
    <n v="0"/>
    <n v="0"/>
    <x v="6"/>
  </r>
  <r>
    <b v="0"/>
    <m/>
    <m/>
    <x v="12"/>
    <x v="9584"/>
    <n v="0"/>
    <n v="0"/>
    <n v="0"/>
    <x v="6"/>
  </r>
  <r>
    <b v="0"/>
    <m/>
    <m/>
    <x v="12"/>
    <x v="9585"/>
    <n v="0"/>
    <n v="0"/>
    <n v="0"/>
    <x v="6"/>
  </r>
  <r>
    <b v="0"/>
    <m/>
    <m/>
    <x v="12"/>
    <x v="9586"/>
    <n v="0"/>
    <n v="0"/>
    <n v="0"/>
    <x v="6"/>
  </r>
  <r>
    <b v="0"/>
    <m/>
    <m/>
    <x v="12"/>
    <x v="9587"/>
    <n v="0"/>
    <n v="0"/>
    <n v="0"/>
    <x v="6"/>
  </r>
  <r>
    <b v="0"/>
    <m/>
    <m/>
    <x v="12"/>
    <x v="9588"/>
    <n v="0"/>
    <n v="0"/>
    <n v="0"/>
    <x v="6"/>
  </r>
  <r>
    <b v="0"/>
    <m/>
    <m/>
    <x v="12"/>
    <x v="9589"/>
    <n v="0"/>
    <n v="0"/>
    <n v="0"/>
    <x v="6"/>
  </r>
  <r>
    <b v="0"/>
    <m/>
    <m/>
    <x v="12"/>
    <x v="9590"/>
    <n v="0"/>
    <n v="0"/>
    <n v="0"/>
    <x v="6"/>
  </r>
  <r>
    <b v="0"/>
    <m/>
    <m/>
    <x v="12"/>
    <x v="9591"/>
    <n v="0"/>
    <n v="0"/>
    <n v="0"/>
    <x v="6"/>
  </r>
  <r>
    <b v="0"/>
    <m/>
    <m/>
    <x v="12"/>
    <x v="9592"/>
    <n v="0"/>
    <n v="0"/>
    <n v="0"/>
    <x v="6"/>
  </r>
  <r>
    <b v="0"/>
    <m/>
    <m/>
    <x v="12"/>
    <x v="9593"/>
    <n v="0"/>
    <n v="0"/>
    <n v="0"/>
    <x v="6"/>
  </r>
  <r>
    <b v="0"/>
    <m/>
    <m/>
    <x v="12"/>
    <x v="9594"/>
    <n v="0"/>
    <n v="0"/>
    <n v="0"/>
    <x v="6"/>
  </r>
  <r>
    <b v="0"/>
    <m/>
    <m/>
    <x v="12"/>
    <x v="9595"/>
    <n v="0"/>
    <n v="0"/>
    <n v="0"/>
    <x v="6"/>
  </r>
  <r>
    <b v="0"/>
    <m/>
    <m/>
    <x v="12"/>
    <x v="9596"/>
    <n v="0"/>
    <n v="0"/>
    <n v="0"/>
    <x v="6"/>
  </r>
  <r>
    <b v="0"/>
    <m/>
    <m/>
    <x v="12"/>
    <x v="9597"/>
    <n v="0"/>
    <n v="0"/>
    <n v="0"/>
    <x v="6"/>
  </r>
  <r>
    <b v="0"/>
    <m/>
    <m/>
    <x v="12"/>
    <x v="9598"/>
    <n v="0"/>
    <n v="0"/>
    <n v="0"/>
    <x v="6"/>
  </r>
  <r>
    <b v="0"/>
    <m/>
    <m/>
    <x v="12"/>
    <x v="9599"/>
    <n v="0"/>
    <n v="0"/>
    <n v="0"/>
    <x v="6"/>
  </r>
  <r>
    <b v="0"/>
    <m/>
    <m/>
    <x v="12"/>
    <x v="9600"/>
    <n v="0"/>
    <n v="0"/>
    <n v="0"/>
    <x v="6"/>
  </r>
  <r>
    <b v="0"/>
    <m/>
    <m/>
    <x v="12"/>
    <x v="9601"/>
    <n v="0"/>
    <n v="0"/>
    <n v="0"/>
    <x v="6"/>
  </r>
  <r>
    <b v="0"/>
    <m/>
    <m/>
    <x v="12"/>
    <x v="9602"/>
    <n v="0"/>
    <n v="0"/>
    <n v="0"/>
    <x v="6"/>
  </r>
  <r>
    <b v="0"/>
    <m/>
    <m/>
    <x v="12"/>
    <x v="9603"/>
    <n v="0"/>
    <n v="0"/>
    <n v="0"/>
    <x v="2"/>
  </r>
  <r>
    <b v="0"/>
    <m/>
    <m/>
    <x v="12"/>
    <x v="9604"/>
    <n v="0"/>
    <n v="0"/>
    <n v="0"/>
    <x v="3"/>
  </r>
  <r>
    <b v="0"/>
    <m/>
    <m/>
    <x v="12"/>
    <x v="9605"/>
    <n v="0"/>
    <n v="0"/>
    <n v="0"/>
    <x v="6"/>
  </r>
  <r>
    <b v="0"/>
    <m/>
    <m/>
    <x v="12"/>
    <x v="9606"/>
    <n v="0"/>
    <n v="0"/>
    <n v="0"/>
    <x v="2"/>
  </r>
  <r>
    <b v="0"/>
    <m/>
    <m/>
    <x v="12"/>
    <x v="9607"/>
    <n v="0"/>
    <n v="0"/>
    <n v="0"/>
    <x v="3"/>
  </r>
  <r>
    <b v="0"/>
    <m/>
    <m/>
    <x v="12"/>
    <x v="9608"/>
    <n v="0"/>
    <n v="0"/>
    <n v="0"/>
    <x v="3"/>
  </r>
  <r>
    <b v="0"/>
    <m/>
    <m/>
    <x v="12"/>
    <x v="9609"/>
    <n v="0"/>
    <n v="0"/>
    <n v="0"/>
    <x v="9"/>
  </r>
  <r>
    <b v="0"/>
    <m/>
    <m/>
    <x v="12"/>
    <x v="9610"/>
    <n v="0"/>
    <n v="0"/>
    <n v="0"/>
    <x v="2"/>
  </r>
  <r>
    <b v="0"/>
    <m/>
    <m/>
    <x v="12"/>
    <x v="9611"/>
    <n v="0"/>
    <n v="0"/>
    <n v="0"/>
    <x v="2"/>
  </r>
  <r>
    <b v="0"/>
    <m/>
    <m/>
    <x v="12"/>
    <x v="9612"/>
    <n v="0"/>
    <n v="0"/>
    <n v="0"/>
    <x v="2"/>
  </r>
  <r>
    <b v="0"/>
    <m/>
    <m/>
    <x v="12"/>
    <x v="9613"/>
    <n v="0"/>
    <n v="0"/>
    <n v="0"/>
    <x v="3"/>
  </r>
  <r>
    <b v="0"/>
    <m/>
    <m/>
    <x v="12"/>
    <x v="9614"/>
    <n v="0"/>
    <n v="0"/>
    <n v="0"/>
    <x v="3"/>
  </r>
  <r>
    <b v="0"/>
    <m/>
    <m/>
    <x v="12"/>
    <x v="9615"/>
    <n v="0"/>
    <n v="0"/>
    <n v="0"/>
    <x v="3"/>
  </r>
  <r>
    <b v="0"/>
    <m/>
    <m/>
    <x v="12"/>
    <x v="9616"/>
    <n v="0"/>
    <n v="0"/>
    <n v="0"/>
    <x v="3"/>
  </r>
  <r>
    <b v="0"/>
    <m/>
    <m/>
    <x v="12"/>
    <x v="9617"/>
    <n v="0"/>
    <n v="0"/>
    <n v="0"/>
    <x v="0"/>
  </r>
  <r>
    <b v="0"/>
    <m/>
    <m/>
    <x v="12"/>
    <x v="9618"/>
    <n v="0"/>
    <n v="0"/>
    <n v="0"/>
    <x v="8"/>
  </r>
  <r>
    <b v="0"/>
    <m/>
    <m/>
    <x v="12"/>
    <x v="9619"/>
    <n v="0"/>
    <n v="0"/>
    <n v="0"/>
    <x v="8"/>
  </r>
  <r>
    <b v="0"/>
    <m/>
    <m/>
    <x v="12"/>
    <x v="9620"/>
    <n v="0"/>
    <n v="0"/>
    <n v="0"/>
    <x v="8"/>
  </r>
  <r>
    <b v="0"/>
    <m/>
    <m/>
    <x v="8"/>
    <x v="9621"/>
    <n v="0"/>
    <n v="0"/>
    <n v="0"/>
    <x v="17"/>
  </r>
  <r>
    <b v="0"/>
    <m/>
    <m/>
    <x v="8"/>
    <x v="9622"/>
    <n v="0"/>
    <n v="0"/>
    <n v="0"/>
    <x v="25"/>
  </r>
  <r>
    <b v="0"/>
    <m/>
    <m/>
    <x v="13"/>
    <x v="9623"/>
    <n v="0"/>
    <n v="0"/>
    <n v="0"/>
    <x v="9"/>
  </r>
  <r>
    <b v="0"/>
    <m/>
    <m/>
    <x v="13"/>
    <x v="9624"/>
    <n v="0"/>
    <n v="0"/>
    <n v="0"/>
    <x v="9"/>
  </r>
  <r>
    <b v="0"/>
    <m/>
    <m/>
    <x v="13"/>
    <x v="9625"/>
    <n v="0"/>
    <n v="0"/>
    <n v="0"/>
    <x v="9"/>
  </r>
  <r>
    <b v="0"/>
    <m/>
    <m/>
    <x v="13"/>
    <x v="9626"/>
    <n v="0"/>
    <n v="0"/>
    <n v="0"/>
    <x v="9"/>
  </r>
  <r>
    <b v="0"/>
    <m/>
    <m/>
    <x v="13"/>
    <x v="9627"/>
    <n v="0"/>
    <n v="0"/>
    <n v="0"/>
    <x v="9"/>
  </r>
  <r>
    <b v="0"/>
    <m/>
    <m/>
    <x v="13"/>
    <x v="9628"/>
    <n v="0"/>
    <n v="0"/>
    <n v="0"/>
    <x v="1"/>
  </r>
  <r>
    <b v="0"/>
    <m/>
    <m/>
    <x v="13"/>
    <x v="9629"/>
    <n v="0"/>
    <n v="0"/>
    <n v="0"/>
    <x v="9"/>
  </r>
  <r>
    <b v="0"/>
    <m/>
    <m/>
    <x v="13"/>
    <x v="9630"/>
    <n v="0"/>
    <n v="0"/>
    <n v="0"/>
    <x v="8"/>
  </r>
  <r>
    <b v="0"/>
    <m/>
    <m/>
    <x v="13"/>
    <x v="9631"/>
    <n v="0"/>
    <n v="0"/>
    <n v="0"/>
    <x v="13"/>
  </r>
  <r>
    <b v="0"/>
    <m/>
    <m/>
    <x v="13"/>
    <x v="9632"/>
    <n v="0"/>
    <n v="0"/>
    <n v="0"/>
    <x v="2"/>
  </r>
  <r>
    <b v="0"/>
    <m/>
    <m/>
    <x v="13"/>
    <x v="9633"/>
    <n v="0"/>
    <n v="0"/>
    <n v="0"/>
    <x v="9"/>
  </r>
  <r>
    <b v="0"/>
    <m/>
    <m/>
    <x v="13"/>
    <x v="9634"/>
    <n v="0"/>
    <n v="0"/>
    <n v="0"/>
    <x v="9"/>
  </r>
  <r>
    <b v="0"/>
    <m/>
    <m/>
    <x v="13"/>
    <x v="9635"/>
    <n v="0"/>
    <n v="0"/>
    <n v="0"/>
    <x v="3"/>
  </r>
  <r>
    <b v="0"/>
    <m/>
    <m/>
    <x v="13"/>
    <x v="9636"/>
    <n v="0"/>
    <n v="0"/>
    <n v="0"/>
    <x v="3"/>
  </r>
  <r>
    <b v="0"/>
    <m/>
    <m/>
    <x v="13"/>
    <x v="9637"/>
    <n v="0"/>
    <n v="0"/>
    <n v="0"/>
    <x v="3"/>
  </r>
  <r>
    <b v="0"/>
    <m/>
    <m/>
    <x v="13"/>
    <x v="9638"/>
    <n v="0"/>
    <n v="0"/>
    <n v="0"/>
    <x v="3"/>
  </r>
  <r>
    <b v="0"/>
    <m/>
    <m/>
    <x v="13"/>
    <x v="9639"/>
    <n v="0"/>
    <n v="0"/>
    <n v="0"/>
    <x v="3"/>
  </r>
  <r>
    <b v="0"/>
    <m/>
    <m/>
    <x v="13"/>
    <x v="9640"/>
    <n v="0"/>
    <n v="0"/>
    <n v="0"/>
    <x v="3"/>
  </r>
  <r>
    <b v="0"/>
    <m/>
    <m/>
    <x v="13"/>
    <x v="9641"/>
    <n v="0"/>
    <n v="0"/>
    <n v="0"/>
    <x v="3"/>
  </r>
  <r>
    <b v="0"/>
    <m/>
    <m/>
    <x v="13"/>
    <x v="9642"/>
    <n v="0"/>
    <n v="0"/>
    <n v="0"/>
    <x v="3"/>
  </r>
  <r>
    <b v="0"/>
    <m/>
    <m/>
    <x v="13"/>
    <x v="9643"/>
    <n v="0"/>
    <n v="0"/>
    <n v="0"/>
    <x v="3"/>
  </r>
  <r>
    <b v="0"/>
    <m/>
    <m/>
    <x v="13"/>
    <x v="9644"/>
    <n v="0"/>
    <n v="0"/>
    <n v="0"/>
    <x v="3"/>
  </r>
  <r>
    <b v="0"/>
    <m/>
    <m/>
    <x v="13"/>
    <x v="9645"/>
    <n v="0"/>
    <n v="0"/>
    <n v="0"/>
    <x v="3"/>
  </r>
  <r>
    <b v="0"/>
    <m/>
    <m/>
    <x v="13"/>
    <x v="9646"/>
    <n v="0"/>
    <n v="0"/>
    <n v="0"/>
    <x v="3"/>
  </r>
  <r>
    <b v="0"/>
    <m/>
    <m/>
    <x v="13"/>
    <x v="9647"/>
    <n v="0"/>
    <n v="0"/>
    <n v="0"/>
    <x v="3"/>
  </r>
  <r>
    <b v="0"/>
    <m/>
    <m/>
    <x v="13"/>
    <x v="9648"/>
    <n v="0"/>
    <n v="0"/>
    <n v="0"/>
    <x v="13"/>
  </r>
  <r>
    <b v="0"/>
    <m/>
    <m/>
    <x v="13"/>
    <x v="9649"/>
    <n v="0"/>
    <n v="0"/>
    <n v="0"/>
    <x v="8"/>
  </r>
  <r>
    <b v="0"/>
    <m/>
    <m/>
    <x v="13"/>
    <x v="9650"/>
    <n v="0"/>
    <n v="0"/>
    <n v="0"/>
    <x v="8"/>
  </r>
  <r>
    <b v="0"/>
    <m/>
    <m/>
    <x v="13"/>
    <x v="9651"/>
    <n v="0"/>
    <n v="0"/>
    <n v="0"/>
    <x v="10"/>
  </r>
  <r>
    <b v="0"/>
    <m/>
    <m/>
    <x v="13"/>
    <x v="9652"/>
    <n v="0"/>
    <n v="0"/>
    <n v="0"/>
    <x v="3"/>
  </r>
  <r>
    <b v="0"/>
    <m/>
    <m/>
    <x v="13"/>
    <x v="9653"/>
    <n v="0"/>
    <n v="0"/>
    <n v="0"/>
    <x v="2"/>
  </r>
  <r>
    <b v="0"/>
    <m/>
    <m/>
    <x v="13"/>
    <x v="9654"/>
    <n v="0"/>
    <n v="0"/>
    <n v="0"/>
    <x v="9"/>
  </r>
  <r>
    <b v="0"/>
    <m/>
    <m/>
    <x v="13"/>
    <x v="9655"/>
    <n v="0"/>
    <n v="0"/>
    <n v="0"/>
    <x v="3"/>
  </r>
  <r>
    <b v="0"/>
    <m/>
    <m/>
    <x v="13"/>
    <x v="9656"/>
    <n v="0"/>
    <n v="0"/>
    <n v="0"/>
    <x v="3"/>
  </r>
  <r>
    <b v="0"/>
    <m/>
    <m/>
    <x v="13"/>
    <x v="9657"/>
    <n v="0"/>
    <n v="0"/>
    <n v="0"/>
    <x v="9"/>
  </r>
  <r>
    <b v="0"/>
    <m/>
    <m/>
    <x v="13"/>
    <x v="9658"/>
    <n v="0"/>
    <n v="0"/>
    <n v="0"/>
    <x v="9"/>
  </r>
  <r>
    <b v="0"/>
    <m/>
    <m/>
    <x v="13"/>
    <x v="9659"/>
    <n v="0"/>
    <n v="0"/>
    <n v="0"/>
    <x v="9"/>
  </r>
  <r>
    <b v="0"/>
    <m/>
    <m/>
    <x v="13"/>
    <x v="9660"/>
    <n v="0"/>
    <n v="0"/>
    <n v="0"/>
    <x v="9"/>
  </r>
  <r>
    <b v="0"/>
    <m/>
    <m/>
    <x v="13"/>
    <x v="9661"/>
    <n v="0"/>
    <n v="0"/>
    <n v="0"/>
    <x v="9"/>
  </r>
  <r>
    <b v="0"/>
    <m/>
    <m/>
    <x v="13"/>
    <x v="9662"/>
    <n v="0"/>
    <n v="0"/>
    <n v="0"/>
    <x v="3"/>
  </r>
  <r>
    <b v="0"/>
    <m/>
    <m/>
    <x v="13"/>
    <x v="9663"/>
    <n v="0"/>
    <n v="0"/>
    <n v="0"/>
    <x v="3"/>
  </r>
  <r>
    <b v="0"/>
    <m/>
    <m/>
    <x v="13"/>
    <x v="9664"/>
    <n v="0"/>
    <n v="0"/>
    <n v="0"/>
    <x v="3"/>
  </r>
  <r>
    <b v="0"/>
    <m/>
    <m/>
    <x v="13"/>
    <x v="9665"/>
    <n v="0"/>
    <n v="0"/>
    <n v="0"/>
    <x v="3"/>
  </r>
  <r>
    <b v="0"/>
    <m/>
    <m/>
    <x v="13"/>
    <x v="9666"/>
    <n v="0"/>
    <n v="0"/>
    <n v="0"/>
    <x v="9"/>
  </r>
  <r>
    <b v="0"/>
    <m/>
    <m/>
    <x v="13"/>
    <x v="9667"/>
    <n v="0"/>
    <n v="0"/>
    <n v="0"/>
    <x v="3"/>
  </r>
  <r>
    <b v="0"/>
    <m/>
    <m/>
    <x v="13"/>
    <x v="9668"/>
    <n v="0"/>
    <n v="0"/>
    <n v="0"/>
    <x v="3"/>
  </r>
  <r>
    <b v="0"/>
    <m/>
    <m/>
    <x v="13"/>
    <x v="9669"/>
    <n v="0"/>
    <n v="0"/>
    <n v="0"/>
    <x v="3"/>
  </r>
  <r>
    <b v="0"/>
    <m/>
    <m/>
    <x v="13"/>
    <x v="9670"/>
    <n v="0"/>
    <n v="0"/>
    <n v="0"/>
    <x v="3"/>
  </r>
  <r>
    <b v="0"/>
    <m/>
    <m/>
    <x v="13"/>
    <x v="9671"/>
    <n v="0"/>
    <n v="0"/>
    <n v="0"/>
    <x v="3"/>
  </r>
  <r>
    <b v="0"/>
    <m/>
    <m/>
    <x v="13"/>
    <x v="9672"/>
    <n v="0"/>
    <n v="0"/>
    <n v="0"/>
    <x v="3"/>
  </r>
  <r>
    <b v="0"/>
    <m/>
    <m/>
    <x v="13"/>
    <x v="9673"/>
    <n v="0"/>
    <n v="0"/>
    <n v="0"/>
    <x v="9"/>
  </r>
  <r>
    <b v="0"/>
    <m/>
    <m/>
    <x v="13"/>
    <x v="9674"/>
    <n v="0"/>
    <n v="0"/>
    <n v="0"/>
    <x v="9"/>
  </r>
  <r>
    <b v="0"/>
    <m/>
    <m/>
    <x v="13"/>
    <x v="9675"/>
    <n v="0"/>
    <n v="0"/>
    <n v="0"/>
    <x v="3"/>
  </r>
  <r>
    <b v="0"/>
    <m/>
    <m/>
    <x v="13"/>
    <x v="9676"/>
    <n v="0"/>
    <n v="0"/>
    <n v="0"/>
    <x v="9"/>
  </r>
  <r>
    <b v="0"/>
    <m/>
    <m/>
    <x v="13"/>
    <x v="9677"/>
    <n v="0"/>
    <n v="0"/>
    <n v="0"/>
    <x v="3"/>
  </r>
  <r>
    <b v="0"/>
    <m/>
    <m/>
    <x v="13"/>
    <x v="9678"/>
    <n v="0"/>
    <n v="0"/>
    <n v="0"/>
    <x v="3"/>
  </r>
  <r>
    <b v="0"/>
    <m/>
    <m/>
    <x v="13"/>
    <x v="9679"/>
    <n v="0"/>
    <n v="0"/>
    <n v="0"/>
    <x v="3"/>
  </r>
  <r>
    <b v="0"/>
    <m/>
    <m/>
    <x v="13"/>
    <x v="9680"/>
    <n v="0"/>
    <n v="0"/>
    <n v="0"/>
    <x v="3"/>
  </r>
  <r>
    <b v="0"/>
    <m/>
    <m/>
    <x v="13"/>
    <x v="9681"/>
    <n v="0"/>
    <n v="0"/>
    <n v="0"/>
    <x v="2"/>
  </r>
  <r>
    <b v="0"/>
    <m/>
    <m/>
    <x v="13"/>
    <x v="9682"/>
    <n v="0"/>
    <n v="0"/>
    <n v="0"/>
    <x v="2"/>
  </r>
  <r>
    <b v="0"/>
    <m/>
    <m/>
    <x v="13"/>
    <x v="9683"/>
    <n v="0"/>
    <n v="0"/>
    <n v="0"/>
    <x v="2"/>
  </r>
  <r>
    <b v="0"/>
    <m/>
    <m/>
    <x v="13"/>
    <x v="9684"/>
    <n v="0"/>
    <n v="0"/>
    <n v="0"/>
    <x v="3"/>
  </r>
  <r>
    <b v="0"/>
    <m/>
    <m/>
    <x v="13"/>
    <x v="9685"/>
    <n v="0"/>
    <n v="0"/>
    <n v="0"/>
    <x v="3"/>
  </r>
  <r>
    <b v="0"/>
    <m/>
    <m/>
    <x v="13"/>
    <x v="9686"/>
    <n v="0"/>
    <n v="0"/>
    <n v="0"/>
    <x v="3"/>
  </r>
  <r>
    <b v="0"/>
    <m/>
    <m/>
    <x v="13"/>
    <x v="9687"/>
    <n v="0"/>
    <n v="0"/>
    <n v="0"/>
    <x v="3"/>
  </r>
  <r>
    <b v="0"/>
    <m/>
    <m/>
    <x v="13"/>
    <x v="9688"/>
    <n v="0"/>
    <n v="0"/>
    <n v="0"/>
    <x v="3"/>
  </r>
  <r>
    <b v="0"/>
    <m/>
    <m/>
    <x v="13"/>
    <x v="9689"/>
    <n v="0"/>
    <n v="0"/>
    <n v="0"/>
    <x v="3"/>
  </r>
  <r>
    <b v="0"/>
    <m/>
    <m/>
    <x v="13"/>
    <x v="9690"/>
    <n v="0"/>
    <n v="0"/>
    <n v="0"/>
    <x v="9"/>
  </r>
  <r>
    <b v="0"/>
    <m/>
    <m/>
    <x v="13"/>
    <x v="9691"/>
    <n v="0"/>
    <n v="0"/>
    <n v="0"/>
    <x v="9"/>
  </r>
  <r>
    <b v="0"/>
    <m/>
    <m/>
    <x v="13"/>
    <x v="9692"/>
    <n v="0"/>
    <n v="0"/>
    <n v="0"/>
    <x v="9"/>
  </r>
  <r>
    <b v="0"/>
    <m/>
    <m/>
    <x v="13"/>
    <x v="9693"/>
    <n v="0"/>
    <n v="0"/>
    <n v="0"/>
    <x v="9"/>
  </r>
  <r>
    <b v="0"/>
    <m/>
    <m/>
    <x v="13"/>
    <x v="9694"/>
    <n v="0"/>
    <n v="0"/>
    <n v="0"/>
    <x v="9"/>
  </r>
  <r>
    <b v="0"/>
    <m/>
    <m/>
    <x v="13"/>
    <x v="9695"/>
    <n v="0"/>
    <n v="0"/>
    <n v="0"/>
    <x v="3"/>
  </r>
  <r>
    <b v="0"/>
    <m/>
    <m/>
    <x v="13"/>
    <x v="9696"/>
    <n v="0"/>
    <n v="0"/>
    <n v="0"/>
    <x v="3"/>
  </r>
  <r>
    <b v="0"/>
    <m/>
    <m/>
    <x v="13"/>
    <x v="9697"/>
    <n v="0"/>
    <n v="0"/>
    <n v="0"/>
    <x v="0"/>
  </r>
  <r>
    <b v="0"/>
    <m/>
    <m/>
    <x v="13"/>
    <x v="9698"/>
    <n v="0"/>
    <n v="0"/>
    <n v="0"/>
    <x v="0"/>
  </r>
  <r>
    <b v="0"/>
    <m/>
    <m/>
    <x v="13"/>
    <x v="9699"/>
    <n v="0"/>
    <n v="0"/>
    <n v="0"/>
    <x v="0"/>
  </r>
  <r>
    <b v="0"/>
    <m/>
    <m/>
    <x v="13"/>
    <x v="9700"/>
    <n v="0"/>
    <n v="0"/>
    <n v="0"/>
    <x v="0"/>
  </r>
  <r>
    <b v="0"/>
    <m/>
    <m/>
    <x v="13"/>
    <x v="9701"/>
    <n v="0"/>
    <n v="0"/>
    <n v="0"/>
    <x v="8"/>
  </r>
  <r>
    <b v="0"/>
    <m/>
    <m/>
    <x v="13"/>
    <x v="9702"/>
    <n v="0"/>
    <n v="0"/>
    <n v="0"/>
    <x v="3"/>
  </r>
  <r>
    <b v="0"/>
    <m/>
    <m/>
    <x v="12"/>
    <x v="9703"/>
    <n v="0"/>
    <n v="0"/>
    <n v="0"/>
    <x v="8"/>
  </r>
  <r>
    <b v="1"/>
    <s v="0015A00002RgNeWQAV"/>
    <s v="0065A00001cUrUcQAK"/>
    <x v="12"/>
    <x v="9704"/>
    <n v="1"/>
    <n v="1"/>
    <n v="1"/>
    <x v="9"/>
  </r>
  <r>
    <b v="1"/>
    <s v="0015A00002KuRNaQAN"/>
    <m/>
    <x v="12"/>
    <x v="9705"/>
    <n v="1"/>
    <n v="0"/>
    <n v="1"/>
    <x v="2"/>
  </r>
  <r>
    <b v="1"/>
    <s v="0015A00002VpXldQAF"/>
    <m/>
    <x v="12"/>
    <x v="9706"/>
    <n v="1"/>
    <n v="0"/>
    <n v="1"/>
    <x v="3"/>
  </r>
  <r>
    <b v="1"/>
    <s v="0015A00002PMjKQQA1"/>
    <s v="0066e00001eLg8uAAC"/>
    <x v="12"/>
    <x v="9707"/>
    <n v="1"/>
    <n v="1"/>
    <n v="1"/>
    <x v="2"/>
  </r>
  <r>
    <b v="1"/>
    <s v="0015A00002GoGR6QAN"/>
    <s v="0066e00001dyvK0AAI"/>
    <x v="12"/>
    <x v="9708"/>
    <n v="1"/>
    <n v="1"/>
    <n v="1"/>
    <x v="5"/>
  </r>
  <r>
    <b v="1"/>
    <s v="0015A00002DOrdoQAD"/>
    <s v="0065A00001cIM4XQAW"/>
    <x v="12"/>
    <x v="9709"/>
    <n v="1"/>
    <n v="1"/>
    <n v="1"/>
    <x v="2"/>
  </r>
  <r>
    <b v="1"/>
    <s v="0015A000027SCCiQAO"/>
    <m/>
    <x v="12"/>
    <x v="9710"/>
    <n v="1"/>
    <n v="0"/>
    <n v="1"/>
    <x v="2"/>
  </r>
  <r>
    <b v="1"/>
    <s v="0015A000027SCCiQAO"/>
    <m/>
    <x v="12"/>
    <x v="9711"/>
    <n v="1"/>
    <n v="0"/>
    <n v="1"/>
    <x v="2"/>
  </r>
  <r>
    <b v="1"/>
    <s v="0015A000027SCCiQAO"/>
    <m/>
    <x v="12"/>
    <x v="9712"/>
    <n v="1"/>
    <n v="0"/>
    <n v="1"/>
    <x v="2"/>
  </r>
  <r>
    <b v="1"/>
    <s v="0015A000027SCCiQAO"/>
    <s v="0066e00001eJk51AAC"/>
    <x v="12"/>
    <x v="9713"/>
    <n v="1"/>
    <n v="1"/>
    <n v="1"/>
    <x v="2"/>
  </r>
  <r>
    <b v="1"/>
    <s v="0015A00002TBWrxQAH"/>
    <s v="0065A00001cqxrcQAA"/>
    <x v="12"/>
    <x v="9714"/>
    <n v="1"/>
    <n v="1"/>
    <n v="1"/>
    <x v="7"/>
  </r>
  <r>
    <b v="1"/>
    <s v="0016e00002ZikYlAAJ"/>
    <s v="0066e00001eLoRdAAK"/>
    <x v="12"/>
    <x v="9715"/>
    <n v="1"/>
    <n v="1"/>
    <n v="1"/>
    <x v="3"/>
  </r>
  <r>
    <b v="1"/>
    <s v="0016e00002ZiVFwAAN"/>
    <m/>
    <x v="13"/>
    <x v="9716"/>
    <n v="1"/>
    <n v="0"/>
    <n v="1"/>
    <x v="2"/>
  </r>
  <r>
    <b v="1"/>
    <m/>
    <m/>
    <x v="13"/>
    <x v="9717"/>
    <n v="0"/>
    <n v="0"/>
    <n v="1"/>
    <x v="2"/>
  </r>
  <r>
    <b v="1"/>
    <s v="0015A00002UgJOLQA3"/>
    <m/>
    <x v="13"/>
    <x v="9718"/>
    <n v="1"/>
    <n v="0"/>
    <n v="1"/>
    <x v="2"/>
  </r>
  <r>
    <b v="1"/>
    <s v="0016e00002XTCXeAAP"/>
    <m/>
    <x v="12"/>
    <x v="9719"/>
    <n v="1"/>
    <n v="0"/>
    <n v="1"/>
    <x v="2"/>
  </r>
  <r>
    <b v="1"/>
    <s v="0015A00002FGBRgQAP"/>
    <m/>
    <x v="12"/>
    <x v="9720"/>
    <n v="1"/>
    <n v="0"/>
    <n v="1"/>
    <x v="8"/>
  </r>
  <r>
    <b v="0"/>
    <m/>
    <m/>
    <x v="13"/>
    <x v="9721"/>
    <n v="0"/>
    <n v="0"/>
    <n v="0"/>
    <x v="8"/>
  </r>
  <r>
    <b v="0"/>
    <m/>
    <m/>
    <x v="13"/>
    <x v="9722"/>
    <n v="0"/>
    <n v="0"/>
    <n v="0"/>
    <x v="8"/>
  </r>
  <r>
    <b v="0"/>
    <m/>
    <m/>
    <x v="13"/>
    <x v="9723"/>
    <n v="0"/>
    <n v="0"/>
    <n v="0"/>
    <x v="8"/>
  </r>
  <r>
    <b v="0"/>
    <m/>
    <m/>
    <x v="13"/>
    <x v="9724"/>
    <n v="0"/>
    <n v="0"/>
    <n v="0"/>
    <x v="8"/>
  </r>
  <r>
    <b v="0"/>
    <m/>
    <m/>
    <x v="12"/>
    <x v="9725"/>
    <n v="0"/>
    <n v="0"/>
    <n v="0"/>
    <x v="9"/>
  </r>
  <r>
    <b v="0"/>
    <m/>
    <m/>
    <x v="12"/>
    <x v="9726"/>
    <n v="0"/>
    <n v="0"/>
    <n v="0"/>
    <x v="10"/>
  </r>
  <r>
    <b v="0"/>
    <m/>
    <m/>
    <x v="12"/>
    <x v="9727"/>
    <n v="0"/>
    <n v="0"/>
    <n v="0"/>
    <x v="10"/>
  </r>
  <r>
    <b v="0"/>
    <m/>
    <m/>
    <x v="12"/>
    <x v="9728"/>
    <n v="0"/>
    <n v="0"/>
    <n v="0"/>
    <x v="10"/>
  </r>
  <r>
    <b v="0"/>
    <m/>
    <m/>
    <x v="12"/>
    <x v="9729"/>
    <n v="0"/>
    <n v="0"/>
    <n v="0"/>
    <x v="6"/>
  </r>
  <r>
    <b v="0"/>
    <m/>
    <m/>
    <x v="12"/>
    <x v="9730"/>
    <n v="0"/>
    <n v="0"/>
    <n v="0"/>
    <x v="10"/>
  </r>
  <r>
    <b v="0"/>
    <m/>
    <m/>
    <x v="12"/>
    <x v="9731"/>
    <n v="0"/>
    <n v="0"/>
    <n v="0"/>
    <x v="10"/>
  </r>
  <r>
    <b v="0"/>
    <m/>
    <m/>
    <x v="12"/>
    <x v="9732"/>
    <n v="0"/>
    <n v="0"/>
    <n v="0"/>
    <x v="10"/>
  </r>
  <r>
    <b v="0"/>
    <m/>
    <m/>
    <x v="12"/>
    <x v="9733"/>
    <n v="0"/>
    <n v="0"/>
    <n v="0"/>
    <x v="10"/>
  </r>
  <r>
    <b v="0"/>
    <m/>
    <m/>
    <x v="12"/>
    <x v="9734"/>
    <n v="0"/>
    <n v="0"/>
    <n v="0"/>
    <x v="10"/>
  </r>
  <r>
    <b v="0"/>
    <m/>
    <m/>
    <x v="12"/>
    <x v="9735"/>
    <n v="0"/>
    <n v="0"/>
    <n v="0"/>
    <x v="10"/>
  </r>
  <r>
    <b v="0"/>
    <m/>
    <m/>
    <x v="12"/>
    <x v="9736"/>
    <n v="0"/>
    <n v="0"/>
    <n v="0"/>
    <x v="10"/>
  </r>
  <r>
    <b v="0"/>
    <m/>
    <m/>
    <x v="12"/>
    <x v="9737"/>
    <n v="0"/>
    <n v="0"/>
    <n v="0"/>
    <x v="10"/>
  </r>
  <r>
    <b v="0"/>
    <m/>
    <m/>
    <x v="12"/>
    <x v="9738"/>
    <n v="0"/>
    <n v="0"/>
    <n v="0"/>
    <x v="10"/>
  </r>
  <r>
    <b v="0"/>
    <m/>
    <m/>
    <x v="12"/>
    <x v="9739"/>
    <n v="0"/>
    <n v="0"/>
    <n v="0"/>
    <x v="6"/>
  </r>
  <r>
    <b v="0"/>
    <m/>
    <m/>
    <x v="12"/>
    <x v="9740"/>
    <n v="0"/>
    <n v="0"/>
    <n v="0"/>
    <x v="6"/>
  </r>
  <r>
    <b v="0"/>
    <m/>
    <m/>
    <x v="12"/>
    <x v="9741"/>
    <n v="0"/>
    <n v="0"/>
    <n v="0"/>
    <x v="10"/>
  </r>
  <r>
    <b v="0"/>
    <m/>
    <m/>
    <x v="12"/>
    <x v="9742"/>
    <n v="0"/>
    <n v="0"/>
    <n v="0"/>
    <x v="10"/>
  </r>
  <r>
    <b v="0"/>
    <m/>
    <m/>
    <x v="12"/>
    <x v="9743"/>
    <n v="0"/>
    <n v="0"/>
    <n v="0"/>
    <x v="10"/>
  </r>
  <r>
    <b v="0"/>
    <m/>
    <m/>
    <x v="12"/>
    <x v="9744"/>
    <n v="0"/>
    <n v="0"/>
    <n v="0"/>
    <x v="9"/>
  </r>
  <r>
    <b v="0"/>
    <m/>
    <m/>
    <x v="12"/>
    <x v="9745"/>
    <n v="0"/>
    <n v="0"/>
    <n v="0"/>
    <x v="9"/>
  </r>
  <r>
    <b v="0"/>
    <m/>
    <m/>
    <x v="12"/>
    <x v="9746"/>
    <n v="0"/>
    <n v="0"/>
    <n v="0"/>
    <x v="16"/>
  </r>
  <r>
    <b v="0"/>
    <m/>
    <m/>
    <x v="12"/>
    <x v="9747"/>
    <n v="0"/>
    <n v="0"/>
    <n v="0"/>
    <x v="6"/>
  </r>
  <r>
    <b v="0"/>
    <m/>
    <m/>
    <x v="12"/>
    <x v="9748"/>
    <n v="0"/>
    <n v="0"/>
    <n v="0"/>
    <x v="1"/>
  </r>
  <r>
    <b v="0"/>
    <m/>
    <m/>
    <x v="12"/>
    <x v="9749"/>
    <n v="0"/>
    <n v="0"/>
    <n v="0"/>
    <x v="10"/>
  </r>
  <r>
    <b v="0"/>
    <m/>
    <m/>
    <x v="12"/>
    <x v="9750"/>
    <n v="0"/>
    <n v="0"/>
    <n v="0"/>
    <x v="10"/>
  </r>
  <r>
    <b v="0"/>
    <m/>
    <m/>
    <x v="12"/>
    <x v="9751"/>
    <n v="0"/>
    <n v="0"/>
    <n v="0"/>
    <x v="10"/>
  </r>
  <r>
    <b v="0"/>
    <m/>
    <m/>
    <x v="12"/>
    <x v="9752"/>
    <n v="0"/>
    <n v="0"/>
    <n v="0"/>
    <x v="10"/>
  </r>
  <r>
    <b v="0"/>
    <m/>
    <m/>
    <x v="12"/>
    <x v="9753"/>
    <n v="0"/>
    <n v="0"/>
    <n v="0"/>
    <x v="10"/>
  </r>
  <r>
    <b v="0"/>
    <m/>
    <m/>
    <x v="12"/>
    <x v="9754"/>
    <n v="0"/>
    <n v="0"/>
    <n v="0"/>
    <x v="10"/>
  </r>
  <r>
    <b v="0"/>
    <m/>
    <m/>
    <x v="12"/>
    <x v="9755"/>
    <n v="0"/>
    <n v="0"/>
    <n v="0"/>
    <x v="3"/>
  </r>
  <r>
    <b v="0"/>
    <m/>
    <m/>
    <x v="12"/>
    <x v="9756"/>
    <n v="0"/>
    <n v="0"/>
    <n v="0"/>
    <x v="10"/>
  </r>
  <r>
    <b v="0"/>
    <m/>
    <m/>
    <x v="12"/>
    <x v="9757"/>
    <n v="0"/>
    <n v="0"/>
    <n v="0"/>
    <x v="10"/>
  </r>
  <r>
    <b v="0"/>
    <m/>
    <m/>
    <x v="12"/>
    <x v="9758"/>
    <n v="0"/>
    <n v="0"/>
    <n v="0"/>
    <x v="10"/>
  </r>
  <r>
    <b v="0"/>
    <m/>
    <m/>
    <x v="12"/>
    <x v="9759"/>
    <n v="0"/>
    <n v="0"/>
    <n v="0"/>
    <x v="10"/>
  </r>
  <r>
    <b v="0"/>
    <m/>
    <m/>
    <x v="12"/>
    <x v="9760"/>
    <n v="0"/>
    <n v="0"/>
    <n v="0"/>
    <x v="3"/>
  </r>
  <r>
    <b v="0"/>
    <m/>
    <m/>
    <x v="12"/>
    <x v="9761"/>
    <n v="0"/>
    <n v="0"/>
    <n v="0"/>
    <x v="6"/>
  </r>
  <r>
    <b v="0"/>
    <m/>
    <m/>
    <x v="12"/>
    <x v="9762"/>
    <n v="0"/>
    <n v="0"/>
    <n v="0"/>
    <x v="6"/>
  </r>
  <r>
    <b v="0"/>
    <m/>
    <m/>
    <x v="12"/>
    <x v="9763"/>
    <n v="0"/>
    <n v="0"/>
    <n v="0"/>
    <x v="9"/>
  </r>
  <r>
    <b v="0"/>
    <m/>
    <m/>
    <x v="12"/>
    <x v="9764"/>
    <n v="0"/>
    <n v="0"/>
    <n v="0"/>
    <x v="9"/>
  </r>
  <r>
    <b v="0"/>
    <m/>
    <m/>
    <x v="12"/>
    <x v="9765"/>
    <n v="0"/>
    <n v="0"/>
    <n v="0"/>
    <x v="9"/>
  </r>
  <r>
    <b v="0"/>
    <m/>
    <m/>
    <x v="12"/>
    <x v="9766"/>
    <n v="0"/>
    <n v="0"/>
    <n v="0"/>
    <x v="9"/>
  </r>
  <r>
    <b v="0"/>
    <m/>
    <m/>
    <x v="12"/>
    <x v="9767"/>
    <n v="0"/>
    <n v="0"/>
    <n v="0"/>
    <x v="8"/>
  </r>
  <r>
    <b v="0"/>
    <m/>
    <m/>
    <x v="12"/>
    <x v="9768"/>
    <n v="0"/>
    <n v="0"/>
    <n v="0"/>
    <x v="9"/>
  </r>
  <r>
    <b v="0"/>
    <m/>
    <m/>
    <x v="12"/>
    <x v="9769"/>
    <n v="0"/>
    <n v="0"/>
    <n v="0"/>
    <x v="9"/>
  </r>
  <r>
    <b v="0"/>
    <m/>
    <m/>
    <x v="12"/>
    <x v="9770"/>
    <n v="0"/>
    <n v="0"/>
    <n v="0"/>
    <x v="9"/>
  </r>
  <r>
    <b v="0"/>
    <m/>
    <m/>
    <x v="12"/>
    <x v="9771"/>
    <n v="0"/>
    <n v="0"/>
    <n v="0"/>
    <x v="8"/>
  </r>
  <r>
    <b v="0"/>
    <m/>
    <m/>
    <x v="12"/>
    <x v="9772"/>
    <n v="0"/>
    <n v="0"/>
    <n v="0"/>
    <x v="15"/>
  </r>
  <r>
    <b v="0"/>
    <m/>
    <m/>
    <x v="12"/>
    <x v="9773"/>
    <n v="0"/>
    <n v="0"/>
    <n v="0"/>
    <x v="3"/>
  </r>
  <r>
    <b v="0"/>
    <m/>
    <m/>
    <x v="12"/>
    <x v="9774"/>
    <n v="0"/>
    <n v="0"/>
    <n v="0"/>
    <x v="3"/>
  </r>
  <r>
    <b v="0"/>
    <m/>
    <m/>
    <x v="12"/>
    <x v="9775"/>
    <n v="0"/>
    <n v="0"/>
    <n v="0"/>
    <x v="7"/>
  </r>
  <r>
    <b v="0"/>
    <m/>
    <m/>
    <x v="12"/>
    <x v="9776"/>
    <n v="0"/>
    <n v="0"/>
    <n v="0"/>
    <x v="6"/>
  </r>
  <r>
    <b v="0"/>
    <m/>
    <m/>
    <x v="12"/>
    <x v="9777"/>
    <n v="0"/>
    <n v="0"/>
    <n v="0"/>
    <x v="6"/>
  </r>
  <r>
    <b v="0"/>
    <m/>
    <m/>
    <x v="12"/>
    <x v="9778"/>
    <n v="0"/>
    <n v="0"/>
    <n v="0"/>
    <x v="6"/>
  </r>
  <r>
    <b v="0"/>
    <m/>
    <m/>
    <x v="12"/>
    <x v="9779"/>
    <n v="0"/>
    <n v="0"/>
    <n v="0"/>
    <x v="6"/>
  </r>
  <r>
    <b v="0"/>
    <m/>
    <m/>
    <x v="12"/>
    <x v="9780"/>
    <n v="0"/>
    <n v="0"/>
    <n v="0"/>
    <x v="19"/>
  </r>
  <r>
    <b v="0"/>
    <m/>
    <m/>
    <x v="12"/>
    <x v="9781"/>
    <n v="0"/>
    <n v="0"/>
    <n v="0"/>
    <x v="19"/>
  </r>
  <r>
    <b v="0"/>
    <m/>
    <m/>
    <x v="12"/>
    <x v="9782"/>
    <n v="0"/>
    <n v="0"/>
    <n v="0"/>
    <x v="8"/>
  </r>
  <r>
    <b v="0"/>
    <m/>
    <m/>
    <x v="12"/>
    <x v="9783"/>
    <n v="0"/>
    <n v="0"/>
    <n v="0"/>
    <x v="8"/>
  </r>
  <r>
    <b v="0"/>
    <m/>
    <m/>
    <x v="12"/>
    <x v="9784"/>
    <n v="0"/>
    <n v="0"/>
    <n v="0"/>
    <x v="8"/>
  </r>
  <r>
    <b v="0"/>
    <m/>
    <m/>
    <x v="12"/>
    <x v="9785"/>
    <n v="0"/>
    <n v="0"/>
    <n v="0"/>
    <x v="8"/>
  </r>
  <r>
    <b v="0"/>
    <m/>
    <m/>
    <x v="12"/>
    <x v="9786"/>
    <n v="0"/>
    <n v="0"/>
    <n v="0"/>
    <x v="18"/>
  </r>
  <r>
    <b v="0"/>
    <m/>
    <m/>
    <x v="12"/>
    <x v="9787"/>
    <n v="0"/>
    <n v="0"/>
    <n v="0"/>
    <x v="19"/>
  </r>
  <r>
    <b v="0"/>
    <m/>
    <m/>
    <x v="12"/>
    <x v="9788"/>
    <n v="0"/>
    <n v="0"/>
    <n v="0"/>
    <x v="8"/>
  </r>
  <r>
    <b v="0"/>
    <m/>
    <m/>
    <x v="12"/>
    <x v="9789"/>
    <n v="0"/>
    <n v="0"/>
    <n v="0"/>
    <x v="9"/>
  </r>
  <r>
    <b v="0"/>
    <m/>
    <m/>
    <x v="13"/>
    <x v="9790"/>
    <n v="0"/>
    <n v="0"/>
    <n v="0"/>
    <x v="8"/>
  </r>
  <r>
    <b v="0"/>
    <m/>
    <m/>
    <x v="13"/>
    <x v="9791"/>
    <n v="0"/>
    <n v="0"/>
    <n v="0"/>
    <x v="9"/>
  </r>
  <r>
    <b v="0"/>
    <m/>
    <m/>
    <x v="13"/>
    <x v="9792"/>
    <n v="0"/>
    <n v="0"/>
    <n v="0"/>
    <x v="3"/>
  </r>
  <r>
    <b v="0"/>
    <m/>
    <m/>
    <x v="13"/>
    <x v="9793"/>
    <n v="0"/>
    <n v="0"/>
    <n v="0"/>
    <x v="3"/>
  </r>
  <r>
    <b v="0"/>
    <m/>
    <m/>
    <x v="13"/>
    <x v="9794"/>
    <n v="0"/>
    <n v="0"/>
    <n v="0"/>
    <x v="3"/>
  </r>
  <r>
    <b v="0"/>
    <m/>
    <m/>
    <x v="13"/>
    <x v="9795"/>
    <n v="0"/>
    <n v="0"/>
    <n v="0"/>
    <x v="3"/>
  </r>
  <r>
    <b v="0"/>
    <m/>
    <m/>
    <x v="13"/>
    <x v="9796"/>
    <n v="0"/>
    <n v="0"/>
    <n v="0"/>
    <x v="3"/>
  </r>
  <r>
    <b v="0"/>
    <m/>
    <m/>
    <x v="13"/>
    <x v="9797"/>
    <n v="0"/>
    <n v="0"/>
    <n v="0"/>
    <x v="3"/>
  </r>
  <r>
    <b v="0"/>
    <m/>
    <m/>
    <x v="13"/>
    <x v="9798"/>
    <n v="0"/>
    <n v="0"/>
    <n v="0"/>
    <x v="3"/>
  </r>
  <r>
    <b v="0"/>
    <m/>
    <m/>
    <x v="13"/>
    <x v="9799"/>
    <n v="0"/>
    <n v="0"/>
    <n v="0"/>
    <x v="3"/>
  </r>
  <r>
    <b v="0"/>
    <m/>
    <m/>
    <x v="13"/>
    <x v="9800"/>
    <n v="0"/>
    <n v="0"/>
    <n v="0"/>
    <x v="3"/>
  </r>
  <r>
    <b v="0"/>
    <m/>
    <m/>
    <x v="13"/>
    <x v="9801"/>
    <n v="0"/>
    <n v="0"/>
    <n v="0"/>
    <x v="9"/>
  </r>
  <r>
    <b v="0"/>
    <m/>
    <m/>
    <x v="13"/>
    <x v="9802"/>
    <n v="0"/>
    <n v="0"/>
    <n v="0"/>
    <x v="8"/>
  </r>
  <r>
    <b v="0"/>
    <m/>
    <m/>
    <x v="13"/>
    <x v="9803"/>
    <n v="0"/>
    <n v="0"/>
    <n v="0"/>
    <x v="8"/>
  </r>
  <r>
    <b v="0"/>
    <m/>
    <m/>
    <x v="13"/>
    <x v="9804"/>
    <n v="0"/>
    <n v="0"/>
    <n v="0"/>
    <x v="9"/>
  </r>
  <r>
    <b v="0"/>
    <m/>
    <m/>
    <x v="13"/>
    <x v="9805"/>
    <n v="0"/>
    <n v="0"/>
    <n v="0"/>
    <x v="8"/>
  </r>
  <r>
    <b v="0"/>
    <m/>
    <m/>
    <x v="13"/>
    <x v="9806"/>
    <n v="0"/>
    <n v="0"/>
    <n v="0"/>
    <x v="8"/>
  </r>
  <r>
    <b v="0"/>
    <m/>
    <m/>
    <x v="13"/>
    <x v="9807"/>
    <n v="0"/>
    <n v="0"/>
    <n v="0"/>
    <x v="9"/>
  </r>
  <r>
    <b v="0"/>
    <m/>
    <m/>
    <x v="13"/>
    <x v="9808"/>
    <n v="0"/>
    <n v="0"/>
    <n v="0"/>
    <x v="3"/>
  </r>
  <r>
    <b v="0"/>
    <m/>
    <m/>
    <x v="13"/>
    <x v="9809"/>
    <n v="0"/>
    <n v="0"/>
    <n v="0"/>
    <x v="3"/>
  </r>
  <r>
    <b v="0"/>
    <m/>
    <m/>
    <x v="13"/>
    <x v="9810"/>
    <n v="0"/>
    <n v="0"/>
    <n v="0"/>
    <x v="9"/>
  </r>
  <r>
    <b v="0"/>
    <m/>
    <m/>
    <x v="13"/>
    <x v="9811"/>
    <n v="0"/>
    <n v="0"/>
    <n v="0"/>
    <x v="9"/>
  </r>
  <r>
    <b v="0"/>
    <m/>
    <m/>
    <x v="13"/>
    <x v="9812"/>
    <n v="0"/>
    <n v="0"/>
    <n v="0"/>
    <x v="9"/>
  </r>
  <r>
    <b v="0"/>
    <m/>
    <m/>
    <x v="13"/>
    <x v="9813"/>
    <n v="0"/>
    <n v="0"/>
    <n v="0"/>
    <x v="9"/>
  </r>
  <r>
    <b v="0"/>
    <m/>
    <m/>
    <x v="13"/>
    <x v="9814"/>
    <n v="0"/>
    <n v="0"/>
    <n v="0"/>
    <x v="9"/>
  </r>
  <r>
    <b v="0"/>
    <m/>
    <m/>
    <x v="13"/>
    <x v="9815"/>
    <n v="0"/>
    <n v="0"/>
    <n v="0"/>
    <x v="9"/>
  </r>
  <r>
    <b v="0"/>
    <m/>
    <m/>
    <x v="13"/>
    <x v="9816"/>
    <n v="0"/>
    <n v="0"/>
    <n v="0"/>
    <x v="9"/>
  </r>
  <r>
    <b v="0"/>
    <m/>
    <m/>
    <x v="13"/>
    <x v="9817"/>
    <n v="0"/>
    <n v="0"/>
    <n v="0"/>
    <x v="9"/>
  </r>
  <r>
    <b v="0"/>
    <m/>
    <m/>
    <x v="13"/>
    <x v="9818"/>
    <n v="0"/>
    <n v="0"/>
    <n v="0"/>
    <x v="9"/>
  </r>
  <r>
    <b v="0"/>
    <m/>
    <m/>
    <x v="13"/>
    <x v="9819"/>
    <n v="0"/>
    <n v="0"/>
    <n v="0"/>
    <x v="9"/>
  </r>
  <r>
    <b v="0"/>
    <m/>
    <m/>
    <x v="13"/>
    <x v="9820"/>
    <n v="0"/>
    <n v="0"/>
    <n v="0"/>
    <x v="3"/>
  </r>
  <r>
    <b v="0"/>
    <m/>
    <m/>
    <x v="13"/>
    <x v="9821"/>
    <n v="0"/>
    <n v="0"/>
    <n v="0"/>
    <x v="3"/>
  </r>
  <r>
    <b v="0"/>
    <m/>
    <m/>
    <x v="13"/>
    <x v="9822"/>
    <n v="0"/>
    <n v="0"/>
    <n v="0"/>
    <x v="9"/>
  </r>
  <r>
    <b v="0"/>
    <m/>
    <m/>
    <x v="13"/>
    <x v="9823"/>
    <n v="0"/>
    <n v="0"/>
    <n v="0"/>
    <x v="3"/>
  </r>
  <r>
    <b v="0"/>
    <m/>
    <m/>
    <x v="13"/>
    <x v="9824"/>
    <n v="0"/>
    <n v="0"/>
    <n v="0"/>
    <x v="3"/>
  </r>
  <r>
    <b v="0"/>
    <m/>
    <m/>
    <x v="13"/>
    <x v="9825"/>
    <n v="0"/>
    <n v="0"/>
    <n v="0"/>
    <x v="3"/>
  </r>
  <r>
    <b v="0"/>
    <m/>
    <m/>
    <x v="13"/>
    <x v="9826"/>
    <n v="0"/>
    <n v="0"/>
    <n v="0"/>
    <x v="3"/>
  </r>
  <r>
    <b v="0"/>
    <m/>
    <m/>
    <x v="13"/>
    <x v="9827"/>
    <n v="0"/>
    <n v="0"/>
    <n v="0"/>
    <x v="3"/>
  </r>
  <r>
    <b v="0"/>
    <m/>
    <m/>
    <x v="13"/>
    <x v="9828"/>
    <n v="0"/>
    <n v="0"/>
    <n v="0"/>
    <x v="3"/>
  </r>
  <r>
    <b v="0"/>
    <m/>
    <m/>
    <x v="13"/>
    <x v="9829"/>
    <n v="0"/>
    <n v="0"/>
    <n v="0"/>
    <x v="3"/>
  </r>
  <r>
    <b v="0"/>
    <m/>
    <m/>
    <x v="13"/>
    <x v="9830"/>
    <n v="0"/>
    <n v="0"/>
    <n v="0"/>
    <x v="8"/>
  </r>
  <r>
    <b v="0"/>
    <m/>
    <m/>
    <x v="13"/>
    <x v="9831"/>
    <n v="0"/>
    <n v="0"/>
    <n v="0"/>
    <x v="8"/>
  </r>
  <r>
    <b v="0"/>
    <m/>
    <m/>
    <x v="13"/>
    <x v="9832"/>
    <n v="0"/>
    <n v="0"/>
    <n v="0"/>
    <x v="8"/>
  </r>
  <r>
    <b v="0"/>
    <m/>
    <m/>
    <x v="13"/>
    <x v="9833"/>
    <n v="0"/>
    <n v="0"/>
    <n v="0"/>
    <x v="8"/>
  </r>
  <r>
    <b v="0"/>
    <m/>
    <m/>
    <x v="13"/>
    <x v="9834"/>
    <n v="0"/>
    <n v="0"/>
    <n v="0"/>
    <x v="8"/>
  </r>
  <r>
    <b v="0"/>
    <m/>
    <m/>
    <x v="13"/>
    <x v="9835"/>
    <n v="0"/>
    <n v="0"/>
    <n v="0"/>
    <x v="8"/>
  </r>
  <r>
    <b v="0"/>
    <m/>
    <m/>
    <x v="13"/>
    <x v="9836"/>
    <n v="0"/>
    <n v="0"/>
    <n v="0"/>
    <x v="8"/>
  </r>
  <r>
    <b v="0"/>
    <m/>
    <m/>
    <x v="13"/>
    <x v="9837"/>
    <n v="0"/>
    <n v="0"/>
    <n v="0"/>
    <x v="8"/>
  </r>
  <r>
    <b v="0"/>
    <m/>
    <m/>
    <x v="13"/>
    <x v="9838"/>
    <n v="0"/>
    <n v="0"/>
    <n v="0"/>
    <x v="8"/>
  </r>
  <r>
    <b v="0"/>
    <m/>
    <m/>
    <x v="13"/>
    <x v="9839"/>
    <n v="0"/>
    <n v="0"/>
    <n v="0"/>
    <x v="8"/>
  </r>
  <r>
    <b v="1"/>
    <s v="0015A00002AQprYQAT"/>
    <m/>
    <x v="12"/>
    <x v="9840"/>
    <n v="1"/>
    <n v="0"/>
    <n v="1"/>
    <x v="9"/>
  </r>
  <r>
    <b v="0"/>
    <m/>
    <m/>
    <x v="13"/>
    <x v="9841"/>
    <n v="0"/>
    <n v="0"/>
    <n v="0"/>
    <x v="8"/>
  </r>
  <r>
    <b v="0"/>
    <m/>
    <m/>
    <x v="13"/>
    <x v="9842"/>
    <n v="0"/>
    <n v="0"/>
    <n v="0"/>
    <x v="8"/>
  </r>
  <r>
    <b v="0"/>
    <m/>
    <m/>
    <x v="13"/>
    <x v="9843"/>
    <n v="0"/>
    <n v="0"/>
    <n v="0"/>
    <x v="8"/>
  </r>
  <r>
    <b v="0"/>
    <m/>
    <m/>
    <x v="12"/>
    <x v="9844"/>
    <n v="0"/>
    <n v="0"/>
    <n v="0"/>
    <x v="0"/>
  </r>
  <r>
    <b v="0"/>
    <m/>
    <m/>
    <x v="12"/>
    <x v="9845"/>
    <n v="0"/>
    <n v="0"/>
    <n v="0"/>
    <x v="0"/>
  </r>
  <r>
    <b v="0"/>
    <m/>
    <m/>
    <x v="12"/>
    <x v="9846"/>
    <n v="0"/>
    <n v="0"/>
    <n v="0"/>
    <x v="0"/>
  </r>
  <r>
    <b v="0"/>
    <m/>
    <m/>
    <x v="12"/>
    <x v="9847"/>
    <n v="0"/>
    <n v="0"/>
    <n v="0"/>
    <x v="0"/>
  </r>
  <r>
    <b v="0"/>
    <m/>
    <m/>
    <x v="12"/>
    <x v="9848"/>
    <n v="0"/>
    <n v="0"/>
    <n v="0"/>
    <x v="0"/>
  </r>
  <r>
    <b v="0"/>
    <m/>
    <m/>
    <x v="12"/>
    <x v="9849"/>
    <n v="0"/>
    <n v="0"/>
    <n v="0"/>
    <x v="3"/>
  </r>
  <r>
    <b v="0"/>
    <m/>
    <m/>
    <x v="12"/>
    <x v="9850"/>
    <n v="0"/>
    <n v="0"/>
    <n v="0"/>
    <x v="0"/>
  </r>
  <r>
    <b v="0"/>
    <m/>
    <m/>
    <x v="12"/>
    <x v="9851"/>
    <n v="0"/>
    <n v="0"/>
    <n v="0"/>
    <x v="0"/>
  </r>
  <r>
    <b v="0"/>
    <m/>
    <m/>
    <x v="12"/>
    <x v="9852"/>
    <n v="0"/>
    <n v="0"/>
    <n v="0"/>
    <x v="0"/>
  </r>
  <r>
    <b v="0"/>
    <m/>
    <m/>
    <x v="12"/>
    <x v="9853"/>
    <n v="0"/>
    <n v="0"/>
    <n v="0"/>
    <x v="0"/>
  </r>
  <r>
    <b v="0"/>
    <m/>
    <m/>
    <x v="12"/>
    <x v="9854"/>
    <n v="0"/>
    <n v="0"/>
    <n v="0"/>
    <x v="0"/>
  </r>
  <r>
    <b v="0"/>
    <m/>
    <m/>
    <x v="12"/>
    <x v="9855"/>
    <n v="0"/>
    <n v="0"/>
    <n v="0"/>
    <x v="0"/>
  </r>
  <r>
    <b v="0"/>
    <m/>
    <m/>
    <x v="12"/>
    <x v="9856"/>
    <n v="0"/>
    <n v="0"/>
    <n v="0"/>
    <x v="0"/>
  </r>
  <r>
    <b v="0"/>
    <m/>
    <m/>
    <x v="12"/>
    <x v="9857"/>
    <n v="0"/>
    <n v="0"/>
    <n v="0"/>
    <x v="7"/>
  </r>
  <r>
    <b v="0"/>
    <m/>
    <m/>
    <x v="12"/>
    <x v="9858"/>
    <n v="0"/>
    <n v="0"/>
    <n v="0"/>
    <x v="3"/>
  </r>
  <r>
    <b v="0"/>
    <m/>
    <m/>
    <x v="12"/>
    <x v="9859"/>
    <n v="0"/>
    <n v="0"/>
    <n v="0"/>
    <x v="3"/>
  </r>
  <r>
    <b v="0"/>
    <m/>
    <m/>
    <x v="12"/>
    <x v="9860"/>
    <n v="0"/>
    <n v="0"/>
    <n v="0"/>
    <x v="3"/>
  </r>
  <r>
    <b v="0"/>
    <m/>
    <m/>
    <x v="12"/>
    <x v="9861"/>
    <n v="0"/>
    <n v="0"/>
    <n v="0"/>
    <x v="3"/>
  </r>
  <r>
    <b v="0"/>
    <m/>
    <m/>
    <x v="12"/>
    <x v="9862"/>
    <n v="0"/>
    <n v="0"/>
    <n v="0"/>
    <x v="3"/>
  </r>
  <r>
    <b v="0"/>
    <m/>
    <m/>
    <x v="12"/>
    <x v="9863"/>
    <n v="0"/>
    <n v="0"/>
    <n v="0"/>
    <x v="9"/>
  </r>
  <r>
    <b v="0"/>
    <m/>
    <m/>
    <x v="12"/>
    <x v="9864"/>
    <n v="0"/>
    <n v="0"/>
    <n v="0"/>
    <x v="9"/>
  </r>
  <r>
    <b v="0"/>
    <m/>
    <m/>
    <x v="12"/>
    <x v="9865"/>
    <n v="0"/>
    <n v="0"/>
    <n v="0"/>
    <x v="3"/>
  </r>
  <r>
    <b v="0"/>
    <m/>
    <m/>
    <x v="12"/>
    <x v="9866"/>
    <n v="0"/>
    <n v="0"/>
    <n v="0"/>
    <x v="3"/>
  </r>
  <r>
    <b v="0"/>
    <m/>
    <m/>
    <x v="12"/>
    <x v="9867"/>
    <n v="0"/>
    <n v="0"/>
    <n v="0"/>
    <x v="3"/>
  </r>
  <r>
    <b v="0"/>
    <m/>
    <m/>
    <x v="12"/>
    <x v="9868"/>
    <n v="0"/>
    <n v="0"/>
    <n v="0"/>
    <x v="9"/>
  </r>
  <r>
    <b v="0"/>
    <m/>
    <m/>
    <x v="12"/>
    <x v="9869"/>
    <n v="0"/>
    <n v="0"/>
    <n v="0"/>
    <x v="9"/>
  </r>
  <r>
    <b v="0"/>
    <m/>
    <m/>
    <x v="12"/>
    <x v="9870"/>
    <n v="0"/>
    <n v="0"/>
    <n v="0"/>
    <x v="9"/>
  </r>
  <r>
    <b v="0"/>
    <m/>
    <m/>
    <x v="12"/>
    <x v="9871"/>
    <n v="0"/>
    <n v="0"/>
    <n v="0"/>
    <x v="9"/>
  </r>
  <r>
    <b v="0"/>
    <m/>
    <m/>
    <x v="12"/>
    <x v="9872"/>
    <n v="0"/>
    <n v="0"/>
    <n v="0"/>
    <x v="9"/>
  </r>
  <r>
    <b v="0"/>
    <m/>
    <m/>
    <x v="12"/>
    <x v="9873"/>
    <n v="0"/>
    <n v="0"/>
    <n v="0"/>
    <x v="9"/>
  </r>
  <r>
    <b v="0"/>
    <m/>
    <m/>
    <x v="12"/>
    <x v="9874"/>
    <n v="0"/>
    <n v="0"/>
    <n v="0"/>
    <x v="9"/>
  </r>
  <r>
    <b v="0"/>
    <m/>
    <m/>
    <x v="12"/>
    <x v="9875"/>
    <n v="0"/>
    <n v="0"/>
    <n v="0"/>
    <x v="10"/>
  </r>
  <r>
    <b v="0"/>
    <m/>
    <m/>
    <x v="12"/>
    <x v="9876"/>
    <n v="0"/>
    <n v="0"/>
    <n v="0"/>
    <x v="10"/>
  </r>
  <r>
    <b v="0"/>
    <m/>
    <m/>
    <x v="12"/>
    <x v="9877"/>
    <n v="0"/>
    <n v="0"/>
    <n v="0"/>
    <x v="10"/>
  </r>
  <r>
    <b v="0"/>
    <m/>
    <m/>
    <x v="12"/>
    <x v="9878"/>
    <n v="0"/>
    <n v="0"/>
    <n v="0"/>
    <x v="10"/>
  </r>
  <r>
    <b v="0"/>
    <m/>
    <m/>
    <x v="12"/>
    <x v="9879"/>
    <n v="0"/>
    <n v="0"/>
    <n v="0"/>
    <x v="10"/>
  </r>
  <r>
    <b v="0"/>
    <m/>
    <m/>
    <x v="12"/>
    <x v="9880"/>
    <n v="0"/>
    <n v="0"/>
    <n v="0"/>
    <x v="10"/>
  </r>
  <r>
    <b v="0"/>
    <m/>
    <m/>
    <x v="12"/>
    <x v="9881"/>
    <n v="0"/>
    <n v="0"/>
    <n v="0"/>
    <x v="10"/>
  </r>
  <r>
    <b v="0"/>
    <m/>
    <m/>
    <x v="12"/>
    <x v="9882"/>
    <n v="0"/>
    <n v="0"/>
    <n v="0"/>
    <x v="10"/>
  </r>
  <r>
    <b v="0"/>
    <m/>
    <m/>
    <x v="12"/>
    <x v="9883"/>
    <n v="0"/>
    <n v="0"/>
    <n v="0"/>
    <x v="10"/>
  </r>
  <r>
    <b v="0"/>
    <m/>
    <m/>
    <x v="12"/>
    <x v="9884"/>
    <n v="0"/>
    <n v="0"/>
    <n v="0"/>
    <x v="10"/>
  </r>
  <r>
    <b v="0"/>
    <m/>
    <m/>
    <x v="12"/>
    <x v="9885"/>
    <n v="0"/>
    <n v="0"/>
    <n v="0"/>
    <x v="10"/>
  </r>
  <r>
    <b v="0"/>
    <m/>
    <m/>
    <x v="12"/>
    <x v="9886"/>
    <n v="0"/>
    <n v="0"/>
    <n v="0"/>
    <x v="10"/>
  </r>
  <r>
    <b v="0"/>
    <m/>
    <m/>
    <x v="12"/>
    <x v="9887"/>
    <n v="0"/>
    <n v="0"/>
    <n v="0"/>
    <x v="10"/>
  </r>
  <r>
    <b v="0"/>
    <m/>
    <m/>
    <x v="12"/>
    <x v="9888"/>
    <n v="0"/>
    <n v="0"/>
    <n v="0"/>
    <x v="0"/>
  </r>
  <r>
    <b v="0"/>
    <m/>
    <m/>
    <x v="12"/>
    <x v="9889"/>
    <n v="0"/>
    <n v="0"/>
    <n v="0"/>
    <x v="0"/>
  </r>
  <r>
    <b v="0"/>
    <m/>
    <m/>
    <x v="12"/>
    <x v="9890"/>
    <n v="0"/>
    <n v="0"/>
    <n v="0"/>
    <x v="0"/>
  </r>
  <r>
    <b v="0"/>
    <m/>
    <m/>
    <x v="12"/>
    <x v="9891"/>
    <n v="0"/>
    <n v="0"/>
    <n v="0"/>
    <x v="0"/>
  </r>
  <r>
    <b v="0"/>
    <m/>
    <m/>
    <x v="12"/>
    <x v="9892"/>
    <n v="0"/>
    <n v="0"/>
    <n v="0"/>
    <x v="0"/>
  </r>
  <r>
    <b v="0"/>
    <m/>
    <m/>
    <x v="12"/>
    <x v="9893"/>
    <n v="0"/>
    <n v="0"/>
    <n v="0"/>
    <x v="0"/>
  </r>
  <r>
    <b v="0"/>
    <m/>
    <m/>
    <x v="12"/>
    <x v="9894"/>
    <n v="0"/>
    <n v="0"/>
    <n v="0"/>
    <x v="0"/>
  </r>
  <r>
    <b v="0"/>
    <m/>
    <m/>
    <x v="12"/>
    <x v="9895"/>
    <n v="0"/>
    <n v="0"/>
    <n v="0"/>
    <x v="0"/>
  </r>
  <r>
    <b v="0"/>
    <m/>
    <m/>
    <x v="12"/>
    <x v="9896"/>
    <n v="0"/>
    <n v="0"/>
    <n v="0"/>
    <x v="0"/>
  </r>
  <r>
    <b v="0"/>
    <m/>
    <m/>
    <x v="12"/>
    <x v="9897"/>
    <n v="0"/>
    <n v="0"/>
    <n v="0"/>
    <x v="0"/>
  </r>
  <r>
    <b v="0"/>
    <m/>
    <m/>
    <x v="12"/>
    <x v="9898"/>
    <n v="0"/>
    <n v="0"/>
    <n v="0"/>
    <x v="0"/>
  </r>
  <r>
    <b v="0"/>
    <m/>
    <m/>
    <x v="12"/>
    <x v="9899"/>
    <n v="0"/>
    <n v="0"/>
    <n v="0"/>
    <x v="0"/>
  </r>
  <r>
    <b v="0"/>
    <m/>
    <m/>
    <x v="12"/>
    <x v="9900"/>
    <n v="0"/>
    <n v="0"/>
    <n v="0"/>
    <x v="0"/>
  </r>
  <r>
    <b v="0"/>
    <m/>
    <m/>
    <x v="12"/>
    <x v="9901"/>
    <n v="0"/>
    <n v="0"/>
    <n v="0"/>
    <x v="0"/>
  </r>
  <r>
    <b v="0"/>
    <m/>
    <m/>
    <x v="12"/>
    <x v="9902"/>
    <n v="0"/>
    <n v="0"/>
    <n v="0"/>
    <x v="0"/>
  </r>
  <r>
    <b v="0"/>
    <m/>
    <m/>
    <x v="12"/>
    <x v="9903"/>
    <n v="0"/>
    <n v="0"/>
    <n v="0"/>
    <x v="0"/>
  </r>
  <r>
    <b v="0"/>
    <m/>
    <m/>
    <x v="12"/>
    <x v="9904"/>
    <n v="0"/>
    <n v="0"/>
    <n v="0"/>
    <x v="0"/>
  </r>
  <r>
    <b v="0"/>
    <m/>
    <m/>
    <x v="12"/>
    <x v="9905"/>
    <n v="0"/>
    <n v="0"/>
    <n v="0"/>
    <x v="0"/>
  </r>
  <r>
    <b v="0"/>
    <m/>
    <m/>
    <x v="12"/>
    <x v="9906"/>
    <n v="0"/>
    <n v="0"/>
    <n v="0"/>
    <x v="0"/>
  </r>
  <r>
    <b v="0"/>
    <m/>
    <m/>
    <x v="17"/>
    <x v="9907"/>
    <n v="0"/>
    <n v="0"/>
    <n v="0"/>
    <x v="0"/>
  </r>
  <r>
    <b v="0"/>
    <m/>
    <m/>
    <x v="16"/>
    <x v="9908"/>
    <n v="0"/>
    <n v="0"/>
    <n v="0"/>
    <x v="2"/>
  </r>
  <r>
    <b v="0"/>
    <m/>
    <m/>
    <x v="13"/>
    <x v="9909"/>
    <n v="0"/>
    <n v="0"/>
    <n v="0"/>
    <x v="0"/>
  </r>
  <r>
    <b v="0"/>
    <m/>
    <m/>
    <x v="13"/>
    <x v="9910"/>
    <n v="0"/>
    <n v="0"/>
    <n v="0"/>
    <x v="0"/>
  </r>
  <r>
    <b v="0"/>
    <m/>
    <m/>
    <x v="13"/>
    <x v="9911"/>
    <n v="0"/>
    <n v="0"/>
    <n v="0"/>
    <x v="0"/>
  </r>
  <r>
    <b v="0"/>
    <m/>
    <m/>
    <x v="13"/>
    <x v="9912"/>
    <n v="0"/>
    <n v="0"/>
    <n v="0"/>
    <x v="0"/>
  </r>
  <r>
    <b v="0"/>
    <m/>
    <m/>
    <x v="13"/>
    <x v="9913"/>
    <n v="0"/>
    <n v="0"/>
    <n v="0"/>
    <x v="3"/>
  </r>
  <r>
    <b v="0"/>
    <m/>
    <m/>
    <x v="13"/>
    <x v="9914"/>
    <n v="0"/>
    <n v="0"/>
    <n v="0"/>
    <x v="3"/>
  </r>
  <r>
    <b v="0"/>
    <m/>
    <m/>
    <x v="13"/>
    <x v="9915"/>
    <n v="0"/>
    <n v="0"/>
    <n v="0"/>
    <x v="9"/>
  </r>
  <r>
    <b v="0"/>
    <m/>
    <m/>
    <x v="13"/>
    <x v="9916"/>
    <n v="0"/>
    <n v="0"/>
    <n v="0"/>
    <x v="9"/>
  </r>
  <r>
    <b v="0"/>
    <m/>
    <m/>
    <x v="13"/>
    <x v="9917"/>
    <n v="0"/>
    <n v="0"/>
    <n v="0"/>
    <x v="0"/>
  </r>
  <r>
    <b v="0"/>
    <m/>
    <m/>
    <x v="13"/>
    <x v="9918"/>
    <n v="0"/>
    <n v="0"/>
    <n v="0"/>
    <x v="0"/>
  </r>
  <r>
    <b v="0"/>
    <m/>
    <m/>
    <x v="13"/>
    <x v="9919"/>
    <n v="0"/>
    <n v="0"/>
    <n v="0"/>
    <x v="0"/>
  </r>
  <r>
    <b v="0"/>
    <m/>
    <m/>
    <x v="13"/>
    <x v="9920"/>
    <n v="0"/>
    <n v="0"/>
    <n v="0"/>
    <x v="13"/>
  </r>
  <r>
    <b v="0"/>
    <m/>
    <m/>
    <x v="13"/>
    <x v="9921"/>
    <n v="0"/>
    <n v="0"/>
    <n v="0"/>
    <x v="0"/>
  </r>
  <r>
    <b v="0"/>
    <m/>
    <m/>
    <x v="13"/>
    <x v="9922"/>
    <n v="0"/>
    <n v="0"/>
    <n v="0"/>
    <x v="3"/>
  </r>
  <r>
    <b v="0"/>
    <m/>
    <m/>
    <x v="13"/>
    <x v="9923"/>
    <n v="0"/>
    <n v="0"/>
    <n v="0"/>
    <x v="3"/>
  </r>
  <r>
    <b v="0"/>
    <m/>
    <m/>
    <x v="13"/>
    <x v="9924"/>
    <n v="0"/>
    <n v="0"/>
    <n v="0"/>
    <x v="3"/>
  </r>
  <r>
    <b v="0"/>
    <m/>
    <m/>
    <x v="13"/>
    <x v="9925"/>
    <n v="0"/>
    <n v="0"/>
    <n v="0"/>
    <x v="13"/>
  </r>
  <r>
    <b v="0"/>
    <m/>
    <m/>
    <x v="13"/>
    <x v="9926"/>
    <n v="0"/>
    <n v="0"/>
    <n v="0"/>
    <x v="0"/>
  </r>
  <r>
    <b v="0"/>
    <m/>
    <m/>
    <x v="13"/>
    <x v="9927"/>
    <n v="0"/>
    <n v="0"/>
    <n v="0"/>
    <x v="0"/>
  </r>
  <r>
    <b v="0"/>
    <m/>
    <m/>
    <x v="13"/>
    <x v="9928"/>
    <n v="0"/>
    <n v="0"/>
    <n v="0"/>
    <x v="0"/>
  </r>
  <r>
    <b v="0"/>
    <m/>
    <m/>
    <x v="13"/>
    <x v="9929"/>
    <n v="0"/>
    <n v="0"/>
    <n v="0"/>
    <x v="0"/>
  </r>
  <r>
    <b v="0"/>
    <m/>
    <m/>
    <x v="13"/>
    <x v="9930"/>
    <n v="0"/>
    <n v="0"/>
    <n v="0"/>
    <x v="0"/>
  </r>
  <r>
    <b v="0"/>
    <m/>
    <m/>
    <x v="13"/>
    <x v="9931"/>
    <n v="0"/>
    <n v="0"/>
    <n v="0"/>
    <x v="0"/>
  </r>
  <r>
    <b v="0"/>
    <m/>
    <m/>
    <x v="13"/>
    <x v="9932"/>
    <n v="0"/>
    <n v="0"/>
    <n v="0"/>
    <x v="0"/>
  </r>
  <r>
    <b v="0"/>
    <m/>
    <m/>
    <x v="13"/>
    <x v="9933"/>
    <n v="0"/>
    <n v="0"/>
    <n v="0"/>
    <x v="0"/>
  </r>
  <r>
    <b v="1"/>
    <s v="0015A00002XQtEGQA1"/>
    <s v="0065A00001dg9EJQAY"/>
    <x v="12"/>
    <x v="9934"/>
    <n v="1"/>
    <n v="1"/>
    <n v="1"/>
    <x v="0"/>
  </r>
  <r>
    <b v="1"/>
    <s v="0015A00002CwPLFQA3"/>
    <m/>
    <x v="12"/>
    <x v="9935"/>
    <n v="1"/>
    <n v="0"/>
    <n v="1"/>
    <x v="0"/>
  </r>
  <r>
    <b v="1"/>
    <s v="0013100001jbTegAAE"/>
    <m/>
    <x v="12"/>
    <x v="9936"/>
    <n v="1"/>
    <n v="0"/>
    <n v="1"/>
    <x v="0"/>
  </r>
  <r>
    <b v="0"/>
    <m/>
    <m/>
    <x v="13"/>
    <x v="9937"/>
    <n v="0"/>
    <n v="0"/>
    <n v="0"/>
    <x v="0"/>
  </r>
  <r>
    <b v="0"/>
    <m/>
    <m/>
    <x v="12"/>
    <x v="9938"/>
    <n v="0"/>
    <n v="0"/>
    <n v="0"/>
    <x v="0"/>
  </r>
  <r>
    <b v="0"/>
    <m/>
    <m/>
    <x v="12"/>
    <x v="9939"/>
    <n v="0"/>
    <n v="0"/>
    <n v="0"/>
    <x v="0"/>
  </r>
  <r>
    <b v="0"/>
    <m/>
    <m/>
    <x v="12"/>
    <x v="9940"/>
    <n v="0"/>
    <n v="0"/>
    <n v="0"/>
    <x v="10"/>
  </r>
  <r>
    <b v="0"/>
    <m/>
    <m/>
    <x v="12"/>
    <x v="9941"/>
    <n v="0"/>
    <n v="0"/>
    <n v="0"/>
    <x v="0"/>
  </r>
  <r>
    <b v="0"/>
    <m/>
    <m/>
    <x v="12"/>
    <x v="9942"/>
    <n v="0"/>
    <n v="0"/>
    <n v="0"/>
    <x v="0"/>
  </r>
  <r>
    <b v="0"/>
    <m/>
    <m/>
    <x v="12"/>
    <x v="9943"/>
    <n v="0"/>
    <n v="0"/>
    <n v="0"/>
    <x v="0"/>
  </r>
  <r>
    <b v="0"/>
    <m/>
    <m/>
    <x v="12"/>
    <x v="9944"/>
    <n v="0"/>
    <n v="0"/>
    <n v="0"/>
    <x v="0"/>
  </r>
  <r>
    <b v="0"/>
    <m/>
    <m/>
    <x v="12"/>
    <x v="9945"/>
    <n v="0"/>
    <n v="0"/>
    <n v="0"/>
    <x v="0"/>
  </r>
  <r>
    <b v="0"/>
    <m/>
    <m/>
    <x v="12"/>
    <x v="9946"/>
    <n v="0"/>
    <n v="0"/>
    <n v="0"/>
    <x v="0"/>
  </r>
  <r>
    <b v="0"/>
    <m/>
    <m/>
    <x v="12"/>
    <x v="9947"/>
    <n v="0"/>
    <n v="0"/>
    <n v="0"/>
    <x v="0"/>
  </r>
  <r>
    <b v="0"/>
    <m/>
    <m/>
    <x v="12"/>
    <x v="9948"/>
    <n v="0"/>
    <n v="0"/>
    <n v="0"/>
    <x v="0"/>
  </r>
  <r>
    <b v="0"/>
    <m/>
    <m/>
    <x v="12"/>
    <x v="9949"/>
    <n v="0"/>
    <n v="0"/>
    <n v="0"/>
    <x v="0"/>
  </r>
  <r>
    <b v="0"/>
    <m/>
    <m/>
    <x v="12"/>
    <x v="9950"/>
    <n v="0"/>
    <n v="0"/>
    <n v="0"/>
    <x v="0"/>
  </r>
  <r>
    <b v="0"/>
    <m/>
    <m/>
    <x v="12"/>
    <x v="9951"/>
    <n v="0"/>
    <n v="0"/>
    <n v="0"/>
    <x v="0"/>
  </r>
  <r>
    <b v="0"/>
    <m/>
    <m/>
    <x v="12"/>
    <x v="9952"/>
    <n v="0"/>
    <n v="0"/>
    <n v="0"/>
    <x v="0"/>
  </r>
  <r>
    <b v="0"/>
    <m/>
    <m/>
    <x v="12"/>
    <x v="9953"/>
    <n v="0"/>
    <n v="0"/>
    <n v="0"/>
    <x v="0"/>
  </r>
  <r>
    <b v="0"/>
    <m/>
    <m/>
    <x v="12"/>
    <x v="9954"/>
    <n v="0"/>
    <n v="0"/>
    <n v="0"/>
    <x v="0"/>
  </r>
  <r>
    <b v="0"/>
    <m/>
    <m/>
    <x v="12"/>
    <x v="9955"/>
    <n v="0"/>
    <n v="0"/>
    <n v="0"/>
    <x v="0"/>
  </r>
  <r>
    <b v="0"/>
    <m/>
    <m/>
    <x v="12"/>
    <x v="9956"/>
    <n v="0"/>
    <n v="0"/>
    <n v="0"/>
    <x v="0"/>
  </r>
  <r>
    <b v="0"/>
    <m/>
    <m/>
    <x v="12"/>
    <x v="9957"/>
    <n v="0"/>
    <n v="0"/>
    <n v="0"/>
    <x v="0"/>
  </r>
  <r>
    <b v="0"/>
    <m/>
    <m/>
    <x v="12"/>
    <x v="9958"/>
    <n v="0"/>
    <n v="0"/>
    <n v="0"/>
    <x v="0"/>
  </r>
  <r>
    <b v="0"/>
    <m/>
    <m/>
    <x v="12"/>
    <x v="9959"/>
    <n v="0"/>
    <n v="0"/>
    <n v="0"/>
    <x v="0"/>
  </r>
  <r>
    <b v="0"/>
    <m/>
    <m/>
    <x v="12"/>
    <x v="9960"/>
    <n v="0"/>
    <n v="0"/>
    <n v="0"/>
    <x v="0"/>
  </r>
  <r>
    <b v="0"/>
    <m/>
    <m/>
    <x v="12"/>
    <x v="9961"/>
    <n v="0"/>
    <n v="0"/>
    <n v="0"/>
    <x v="0"/>
  </r>
  <r>
    <b v="0"/>
    <m/>
    <m/>
    <x v="12"/>
    <x v="9962"/>
    <n v="0"/>
    <n v="0"/>
    <n v="0"/>
    <x v="0"/>
  </r>
  <r>
    <b v="0"/>
    <m/>
    <m/>
    <x v="12"/>
    <x v="9963"/>
    <n v="0"/>
    <n v="0"/>
    <n v="0"/>
    <x v="0"/>
  </r>
  <r>
    <b v="0"/>
    <m/>
    <m/>
    <x v="13"/>
    <x v="9964"/>
    <n v="0"/>
    <n v="0"/>
    <n v="0"/>
    <x v="3"/>
  </r>
  <r>
    <b v="0"/>
    <m/>
    <m/>
    <x v="13"/>
    <x v="9965"/>
    <n v="0"/>
    <n v="0"/>
    <n v="0"/>
    <x v="0"/>
  </r>
  <r>
    <b v="0"/>
    <m/>
    <m/>
    <x v="13"/>
    <x v="9966"/>
    <n v="0"/>
    <n v="0"/>
    <n v="0"/>
    <x v="0"/>
  </r>
  <r>
    <b v="0"/>
    <m/>
    <m/>
    <x v="13"/>
    <x v="9967"/>
    <n v="0"/>
    <n v="0"/>
    <n v="0"/>
    <x v="9"/>
  </r>
  <r>
    <b v="0"/>
    <m/>
    <m/>
    <x v="13"/>
    <x v="9968"/>
    <n v="0"/>
    <n v="0"/>
    <n v="0"/>
    <x v="0"/>
  </r>
  <r>
    <b v="0"/>
    <m/>
    <m/>
    <x v="13"/>
    <x v="9969"/>
    <n v="0"/>
    <n v="0"/>
    <n v="0"/>
    <x v="3"/>
  </r>
  <r>
    <b v="0"/>
    <m/>
    <m/>
    <x v="13"/>
    <x v="9970"/>
    <n v="0"/>
    <n v="0"/>
    <n v="0"/>
    <x v="3"/>
  </r>
  <r>
    <b v="0"/>
    <m/>
    <m/>
    <x v="13"/>
    <x v="9971"/>
    <n v="0"/>
    <n v="0"/>
    <n v="0"/>
    <x v="0"/>
  </r>
  <r>
    <b v="0"/>
    <m/>
    <m/>
    <x v="13"/>
    <x v="9972"/>
    <n v="0"/>
    <n v="0"/>
    <n v="0"/>
    <x v="0"/>
  </r>
  <r>
    <b v="0"/>
    <m/>
    <m/>
    <x v="13"/>
    <x v="9973"/>
    <n v="0"/>
    <n v="0"/>
    <n v="0"/>
    <x v="0"/>
  </r>
  <r>
    <b v="0"/>
    <m/>
    <m/>
    <x v="13"/>
    <x v="9974"/>
    <n v="0"/>
    <n v="0"/>
    <n v="0"/>
    <x v="0"/>
  </r>
  <r>
    <b v="0"/>
    <m/>
    <m/>
    <x v="13"/>
    <x v="9975"/>
    <n v="0"/>
    <n v="0"/>
    <n v="0"/>
    <x v="0"/>
  </r>
  <r>
    <b v="0"/>
    <m/>
    <m/>
    <x v="13"/>
    <x v="9976"/>
    <n v="0"/>
    <n v="0"/>
    <n v="0"/>
    <x v="0"/>
  </r>
  <r>
    <b v="0"/>
    <m/>
    <m/>
    <x v="13"/>
    <x v="9977"/>
    <n v="0"/>
    <n v="0"/>
    <n v="0"/>
    <x v="0"/>
  </r>
  <r>
    <b v="0"/>
    <m/>
    <m/>
    <x v="13"/>
    <x v="9978"/>
    <n v="0"/>
    <n v="0"/>
    <n v="0"/>
    <x v="0"/>
  </r>
  <r>
    <b v="0"/>
    <m/>
    <m/>
    <x v="13"/>
    <x v="9979"/>
    <n v="0"/>
    <n v="0"/>
    <n v="0"/>
    <x v="0"/>
  </r>
  <r>
    <b v="0"/>
    <m/>
    <m/>
    <x v="13"/>
    <x v="9980"/>
    <n v="0"/>
    <n v="0"/>
    <n v="0"/>
    <x v="0"/>
  </r>
  <r>
    <b v="0"/>
    <m/>
    <m/>
    <x v="13"/>
    <x v="9981"/>
    <n v="0"/>
    <n v="0"/>
    <n v="0"/>
    <x v="0"/>
  </r>
  <r>
    <b v="0"/>
    <m/>
    <m/>
    <x v="13"/>
    <x v="9982"/>
    <n v="0"/>
    <n v="0"/>
    <n v="0"/>
    <x v="0"/>
  </r>
  <r>
    <b v="1"/>
    <s v="0013100001jZUpIAAW"/>
    <s v="0065A00001dKhD3QAK"/>
    <x v="12"/>
    <x v="9983"/>
    <n v="1"/>
    <n v="1"/>
    <n v="1"/>
    <x v="0"/>
  </r>
  <r>
    <b v="0"/>
    <m/>
    <m/>
    <x v="13"/>
    <x v="9984"/>
    <n v="0"/>
    <n v="0"/>
    <n v="0"/>
    <x v="9"/>
  </r>
  <r>
    <b v="0"/>
    <m/>
    <m/>
    <x v="12"/>
    <x v="9985"/>
    <n v="0"/>
    <n v="0"/>
    <n v="0"/>
    <x v="0"/>
  </r>
  <r>
    <b v="0"/>
    <m/>
    <m/>
    <x v="12"/>
    <x v="9986"/>
    <n v="0"/>
    <n v="0"/>
    <n v="0"/>
    <x v="0"/>
  </r>
  <r>
    <b v="0"/>
    <m/>
    <m/>
    <x v="12"/>
    <x v="9987"/>
    <n v="0"/>
    <n v="0"/>
    <n v="0"/>
    <x v="10"/>
  </r>
  <r>
    <b v="0"/>
    <m/>
    <m/>
    <x v="12"/>
    <x v="9988"/>
    <n v="0"/>
    <n v="0"/>
    <n v="0"/>
    <x v="10"/>
  </r>
  <r>
    <b v="0"/>
    <m/>
    <m/>
    <x v="12"/>
    <x v="9989"/>
    <n v="0"/>
    <n v="0"/>
    <n v="0"/>
    <x v="10"/>
  </r>
  <r>
    <b v="0"/>
    <m/>
    <m/>
    <x v="12"/>
    <x v="9990"/>
    <n v="0"/>
    <n v="0"/>
    <n v="0"/>
    <x v="10"/>
  </r>
  <r>
    <b v="0"/>
    <m/>
    <m/>
    <x v="12"/>
    <x v="9991"/>
    <n v="0"/>
    <n v="0"/>
    <n v="0"/>
    <x v="3"/>
  </r>
  <r>
    <b v="0"/>
    <m/>
    <m/>
    <x v="12"/>
    <x v="9992"/>
    <n v="0"/>
    <n v="0"/>
    <n v="0"/>
    <x v="3"/>
  </r>
  <r>
    <b v="0"/>
    <m/>
    <m/>
    <x v="12"/>
    <x v="9993"/>
    <n v="0"/>
    <n v="0"/>
    <n v="0"/>
    <x v="3"/>
  </r>
  <r>
    <b v="0"/>
    <m/>
    <m/>
    <x v="12"/>
    <x v="9994"/>
    <n v="0"/>
    <n v="0"/>
    <n v="0"/>
    <x v="3"/>
  </r>
  <r>
    <b v="0"/>
    <m/>
    <m/>
    <x v="12"/>
    <x v="9995"/>
    <n v="0"/>
    <n v="0"/>
    <n v="0"/>
    <x v="3"/>
  </r>
  <r>
    <b v="0"/>
    <m/>
    <m/>
    <x v="12"/>
    <x v="9996"/>
    <n v="0"/>
    <n v="0"/>
    <n v="0"/>
    <x v="3"/>
  </r>
  <r>
    <b v="0"/>
    <m/>
    <m/>
    <x v="13"/>
    <x v="9997"/>
    <n v="0"/>
    <n v="0"/>
    <n v="0"/>
    <x v="8"/>
  </r>
  <r>
    <b v="1"/>
    <s v="0013100001puTdTAAU"/>
    <m/>
    <x v="12"/>
    <x v="9998"/>
    <n v="1"/>
    <n v="0"/>
    <n v="1"/>
    <x v="0"/>
  </r>
  <r>
    <b v="0"/>
    <m/>
    <m/>
    <x v="12"/>
    <x v="9999"/>
    <n v="0"/>
    <n v="0"/>
    <n v="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50E3C-C760-43B9-80D4-7F5319C985B2}" name="PivotTable2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219:C240" firstHeaderRow="1" firstDataRow="1" firstDataCol="1"/>
  <pivotFields count="9">
    <pivotField showAll="0"/>
    <pivotField showAll="0"/>
    <pivotField showAll="0"/>
    <pivotField axis="axisRow" dataField="1" showAll="0">
      <items count="22">
        <item x="3"/>
        <item x="2"/>
        <item x="20"/>
        <item x="0"/>
        <item x="1"/>
        <item x="14"/>
        <item x="6"/>
        <item x="5"/>
        <item x="11"/>
        <item x="9"/>
        <item x="17"/>
        <item x="10"/>
        <item x="15"/>
        <item x="12"/>
        <item x="19"/>
        <item x="16"/>
        <item x="18"/>
        <item x="7"/>
        <item x="13"/>
        <item x="4"/>
        <item h="1" x="8"/>
        <item t="default"/>
      </items>
    </pivotField>
    <pivotField showAll="0"/>
    <pivotField showAll="0"/>
    <pivotField showAll="0"/>
    <pivotField numFmtId="10" showAll="0"/>
    <pivotField showAll="0"/>
  </pivotFields>
  <rowFields count="1">
    <field x="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Industry" fld="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2BBB1-5C60-4CA1-A721-1935CD4CB57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:B9" firstHeaderRow="1" firstDataRow="1" firstDataCol="1"/>
  <pivotFields count="8">
    <pivotField axis="axisRow" dataFiel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 v="1"/>
    </i>
    <i t="grand">
      <x/>
    </i>
  </rowItems>
  <colItems count="1">
    <i/>
  </colItems>
  <dataFields count="1">
    <dataField name="Count of Activ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E3EC3E-8CB9-4F91-9892-20ED24AC610F}" name="PivotTable2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186:C214" firstHeaderRow="1" firstDataRow="1" firstDataCol="1"/>
  <pivotFields count="9">
    <pivotField showAll="0"/>
    <pivotField showAll="0"/>
    <pivotField showAll="0"/>
    <pivotField showAll="0"/>
    <pivotField showAll="0"/>
    <pivotField showAll="0"/>
    <pivotField showAll="0"/>
    <pivotField numFmtId="10" showAll="0"/>
    <pivotField axis="axisRow" dataField="1" showAll="0">
      <items count="29">
        <item x="1"/>
        <item x="26"/>
        <item x="4"/>
        <item x="16"/>
        <item x="27"/>
        <item x="20"/>
        <item x="12"/>
        <item x="10"/>
        <item x="2"/>
        <item x="18"/>
        <item x="15"/>
        <item x="3"/>
        <item x="23"/>
        <item x="11"/>
        <item x="24"/>
        <item x="5"/>
        <item x="6"/>
        <item x="7"/>
        <item x="13"/>
        <item x="22"/>
        <item x="19"/>
        <item x="9"/>
        <item x="21"/>
        <item x="14"/>
        <item x="25"/>
        <item x="8"/>
        <item x="0"/>
        <item h="1" x="17"/>
        <item t="default"/>
      </items>
    </pivotField>
  </pivotFields>
  <rowFields count="1">
    <field x="8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Count of Lead Source" fld="8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0EC89-0B80-433D-91E9-A13ED4E1B2D9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0:B45" firstHeaderRow="1" firstDataRow="1" firstDataCol="1"/>
  <pivotFields count="2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25">
        <item x="2"/>
        <item x="12"/>
        <item x="13"/>
        <item x="6"/>
        <item x="15"/>
        <item x="17"/>
        <item x="3"/>
        <item x="23"/>
        <item x="21"/>
        <item x="18"/>
        <item x="1"/>
        <item x="19"/>
        <item x="10"/>
        <item x="7"/>
        <item x="5"/>
        <item x="8"/>
        <item x="9"/>
        <item x="16"/>
        <item x="14"/>
        <item x="4"/>
        <item x="20"/>
        <item x="22"/>
        <item x="11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5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um of Expected Amount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89520F-4C0D-4113-87B5-0144B7695890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B13" firstHeaderRow="1" firstDataRow="1" firstDataCol="1"/>
  <pivotFields count="2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3">
        <item h="1" x="0"/>
        <item x="1"/>
        <item h="1" x="10"/>
        <item h="1" x="4"/>
        <item h="1" x="9"/>
        <item h="1" x="3"/>
        <item h="1" x="11"/>
        <item h="1" x="8"/>
        <item h="1" x="7"/>
        <item h="1" x="2"/>
        <item h="1" x="5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9"/>
  </rowFields>
  <rowItems count="2">
    <i>
      <x v="1"/>
    </i>
    <i t="grand">
      <x/>
    </i>
  </rowItems>
  <colItems count="1">
    <i/>
  </colItems>
  <dataFields count="1">
    <dataField name="Count of Stag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1EA5E-95B6-4913-B6DF-2387265688AA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6:D17" firstHeaderRow="1" firstDataRow="1" firstDataCol="0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Sum of Expected Amount from converted Lead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9B8028-11C4-4B7D-A505-78FF82D30BAF}" name="PivotTable2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183:C184" firstHeaderRow="1" firstDataRow="1" firstDataCol="0"/>
  <pivotFields count="9">
    <pivotField showAll="0"/>
    <pivotField showAll="0"/>
    <pivotField dataField="1" showAll="0"/>
    <pivotField showAll="0"/>
    <pivotField showAll="0"/>
    <pivotField showAll="0"/>
    <pivotField showAll="0"/>
    <pivotField numFmtId="10" showAll="0"/>
    <pivotField showAll="0"/>
  </pivotFields>
  <rowItems count="1">
    <i/>
  </rowItems>
  <colItems count="1">
    <i/>
  </colItems>
  <dataFields count="1">
    <dataField name="Count of Converted Opportunity 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24F6B9-7008-42EA-94A0-19D11D21B4FC}" name="PivotTable19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18:C127" firstHeaderRow="0" firstDataRow="1" firstDataCol="1"/>
  <pivotFields count="24">
    <pivotField showAll="0"/>
    <pivotField numFmtId="1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22" showAll="0"/>
    <pivotField axis="axisRow" showAll="0">
      <items count="9">
        <item x="7"/>
        <item x="0"/>
        <item x="1"/>
        <item x="2"/>
        <item x="3"/>
        <item x="5"/>
        <item x="4"/>
        <item x="6"/>
        <item t="default"/>
      </items>
    </pivotField>
    <pivotField showAll="0"/>
    <pivotField showAll="0"/>
  </pivotFields>
  <rowFields count="1">
    <field x="2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pportunity ID" fld="6" subtotal="count" baseField="0" baseItem="0"/>
    <dataField name="Sum of Running Total Active Count" fld="1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847AA-6913-4605-91C2-C8C7E0C9266D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8:B81" firstHeaderRow="1" firstDataRow="1" firstDataCol="1"/>
  <pivotFields count="2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34">
        <item x="17"/>
        <item x="4"/>
        <item x="5"/>
        <item x="6"/>
        <item x="18"/>
        <item x="15"/>
        <item x="7"/>
        <item x="30"/>
        <item x="12"/>
        <item x="21"/>
        <item x="13"/>
        <item x="10"/>
        <item x="11"/>
        <item x="16"/>
        <item x="24"/>
        <item x="0"/>
        <item x="1"/>
        <item x="8"/>
        <item x="20"/>
        <item x="25"/>
        <item x="9"/>
        <item x="23"/>
        <item x="32"/>
        <item x="27"/>
        <item x="22"/>
        <item x="29"/>
        <item x="14"/>
        <item x="28"/>
        <item x="31"/>
        <item x="19"/>
        <item x="2"/>
        <item x="3"/>
        <item h="1" x="2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4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Count of Opportunity " fld="6" subtotal="count" baseField="3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AD9673-E697-4915-A28E-5DE50682DE3D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6:A17" firstHeaderRow="1" firstDataRow="1" firstDataCol="0"/>
  <pivotFields count="2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Items count="1">
    <i/>
  </colItems>
  <dataFields count="1">
    <dataField name="Sum of Amount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EB33C2-6E8D-449A-831D-03460CD88507}" name="PivotTable2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49:C158" firstHeaderRow="0" firstDataRow="1" firstDataCol="1"/>
  <pivotFields count="24"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numFmtId="22" showAll="0"/>
    <pivotField axis="axisRow" showAll="0">
      <items count="9">
        <item x="7"/>
        <item x="0"/>
        <item x="1"/>
        <item x="2"/>
        <item x="3"/>
        <item x="5"/>
        <item x="4"/>
        <item x="6"/>
        <item t="default"/>
      </items>
    </pivotField>
    <pivotField showAll="0"/>
    <pivotField showAll="0"/>
  </pivotFields>
  <rowFields count="1">
    <field x="2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losed Won Count" fld="16" baseField="0" baseItem="0"/>
    <dataField name="Sum of Total Closed Count" fld="1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7A10B6-2CF9-4051-A484-D48AE3BA68DA}" name="PivotTable1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01:C110" firstHeaderRow="0" firstDataRow="1" firstDataCol="1"/>
  <pivotFields count="24"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axis="axisRow" showAll="0">
      <items count="9">
        <item x="7"/>
        <item x="0"/>
        <item x="1"/>
        <item x="2"/>
        <item x="3"/>
        <item x="5"/>
        <item x="4"/>
        <item x="6"/>
        <item t="default"/>
      </items>
    </pivotField>
    <pivotField showAll="0"/>
    <pivotField dataField="1" showAll="0"/>
  </pivotFields>
  <rowFields count="1">
    <field x="2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xpected Amount" fld="11" baseField="0" baseItem="0"/>
    <dataField name="Sum of Commit Forecast Amount" fld="2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B2145E-0BF5-4108-AB4B-E0C267467E63}" name="PivotTable2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179:C180" firstHeaderRow="1" firstDataRow="1" firstDataCol="0"/>
  <pivotFields count="9">
    <pivotField showAll="0"/>
    <pivotField dataField="1" showAll="0"/>
    <pivotField showAll="0"/>
    <pivotField showAll="0"/>
    <pivotField showAll="0"/>
    <pivotField showAll="0"/>
    <pivotField showAll="0"/>
    <pivotField numFmtId="10" showAll="0"/>
    <pivotField showAll="0"/>
  </pivotFields>
  <rowItems count="1">
    <i/>
  </rowItems>
  <colItems count="1">
    <i/>
  </colItems>
  <dataFields count="1">
    <dataField name="Count of Converted Account 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8331BD-4F69-42E0-9542-DD28BB72A147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2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Items count="1">
    <i/>
  </colItems>
  <dataFields count="1">
    <dataField name="Sum of Expected Am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2FE4FC-15E5-4769-B077-8BA981BF5A39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1:E13" firstHeaderRow="1" firstDataRow="1" firstDataCol="1"/>
  <pivotFields count="2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3">
        <item x="0"/>
        <item h="1" x="1"/>
        <item h="1" x="10"/>
        <item h="1" x="4"/>
        <item h="1" x="9"/>
        <item h="1" x="3"/>
        <item h="1" x="11"/>
        <item h="1" x="8"/>
        <item h="1" x="7"/>
        <item h="1" x="2"/>
        <item h="1" x="5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9"/>
  </rowFields>
  <rowItems count="2">
    <i>
      <x/>
    </i>
    <i t="grand">
      <x/>
    </i>
  </rowItems>
  <colItems count="1">
    <i/>
  </colItems>
  <dataFields count="1">
    <dataField name="Count of Stag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9075C3-8FB4-43FD-B436-A19B80438F6E}" name="PivotTable20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33:C142" firstHeaderRow="0" firstDataRow="1" firstDataCol="1"/>
  <pivotFields count="24">
    <pivotField showAll="0"/>
    <pivotField numFmtId="1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22" showAll="0"/>
    <pivotField axis="axisRow" showAll="0">
      <items count="9">
        <item x="7"/>
        <item x="0"/>
        <item x="1"/>
        <item x="2"/>
        <item x="3"/>
        <item x="5"/>
        <item x="4"/>
        <item x="6"/>
        <item t="default"/>
      </items>
    </pivotField>
    <pivotField showAll="0"/>
    <pivotField showAll="0"/>
  </pivotFields>
  <rowFields count="1">
    <field x="2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losed Won Count" fld="16" baseField="0" baseItem="0"/>
    <dataField name="Count of Opportunity ID" fld="6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E439C3-D8A9-4C1A-85CD-526211307F5E}" name="PivotTable2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175:C176" firstHeaderRow="1" firstDataRow="1" firstDataCol="0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Sum of Expected Amount from converted Lead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60759C-8552-40DE-8A87-2D25F023DCD1}" name="PivotTable1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84:B88" firstHeaderRow="1" firstDataRow="1" firstDataCol="1"/>
  <pivotFields count="2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1"/>
        <item h="1"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Expected Amount" fld="11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06392-5A4C-4419-A95B-4385F4AD7E25}" name="PivotTable2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171:C172" firstHeaderRow="1" firstDataRow="1" firstDataCol="0"/>
  <pivotFields count="9">
    <pivotField showAll="0"/>
    <pivotField showAll="0"/>
    <pivotField showAll="0"/>
    <pivotField showAll="0"/>
    <pivotField dataField="1" showAll="0">
      <items count="10001">
        <item x="6706"/>
        <item x="1231"/>
        <item x="1227"/>
        <item x="3698"/>
        <item x="7370"/>
        <item x="5097"/>
        <item x="8633"/>
        <item x="2625"/>
        <item x="7458"/>
        <item x="7232"/>
        <item x="2831"/>
        <item x="6324"/>
        <item x="7257"/>
        <item x="1100"/>
        <item x="2480"/>
        <item x="6597"/>
        <item x="1101"/>
        <item x="5930"/>
        <item x="6595"/>
        <item x="8442"/>
        <item x="1211"/>
        <item x="9387"/>
        <item x="9388"/>
        <item x="8637"/>
        <item x="5946"/>
        <item x="1449"/>
        <item x="3676"/>
        <item x="3693"/>
        <item x="8292"/>
        <item x="6696"/>
        <item x="1255"/>
        <item x="7559"/>
        <item x="3677"/>
        <item x="3678"/>
        <item x="6325"/>
        <item x="6326"/>
        <item x="3679"/>
        <item x="7132"/>
        <item x="7131"/>
        <item x="8540"/>
        <item x="7728"/>
        <item x="7133"/>
        <item x="3580"/>
        <item x="8541"/>
        <item x="7730"/>
        <item x="7905"/>
        <item x="7136"/>
        <item x="8542"/>
        <item x="8544"/>
        <item x="8543"/>
        <item x="9924"/>
        <item x="2685"/>
        <item x="2690"/>
        <item x="2884"/>
        <item x="2679"/>
        <item x="2686"/>
        <item x="6026"/>
        <item x="2687"/>
        <item x="2691"/>
        <item x="2692"/>
        <item x="9802"/>
        <item x="2877"/>
        <item x="2878"/>
        <item x="6006"/>
        <item x="6007"/>
        <item x="2677"/>
        <item x="2674"/>
        <item x="8225"/>
        <item x="8655"/>
        <item x="1148"/>
        <item x="2882"/>
        <item x="4874"/>
        <item x="2705"/>
        <item x="6127"/>
        <item x="2693"/>
        <item x="8428"/>
        <item x="2696"/>
        <item x="6126"/>
        <item x="2901"/>
        <item x="6008"/>
        <item x="2688"/>
        <item x="6009"/>
        <item x="2888"/>
        <item x="6015"/>
        <item x="2706"/>
        <item x="4884"/>
        <item x="6624"/>
        <item x="4875"/>
        <item x="7637"/>
        <item x="3191"/>
        <item x="6010"/>
        <item x="2916"/>
        <item x="6647"/>
        <item x="6051"/>
        <item x="2879"/>
        <item x="6641"/>
        <item x="2880"/>
        <item x="6054"/>
        <item x="4867"/>
        <item x="6029"/>
        <item x="2682"/>
        <item x="6160"/>
        <item x="6035"/>
        <item x="8179"/>
        <item x="6640"/>
        <item x="2909"/>
        <item x="2883"/>
        <item x="2910"/>
        <item x="6639"/>
        <item x="5406"/>
        <item x="3130"/>
        <item x="6052"/>
        <item x="4885"/>
        <item x="6057"/>
        <item x="4876"/>
        <item x="4890"/>
        <item x="4877"/>
        <item x="2911"/>
        <item x="6638"/>
        <item x="6056"/>
        <item x="6039"/>
        <item x="6050"/>
        <item x="6059"/>
        <item x="2912"/>
        <item x="6053"/>
        <item x="2913"/>
        <item x="6047"/>
        <item x="3190"/>
        <item x="3110"/>
        <item x="6038"/>
        <item x="1138"/>
        <item x="3189"/>
        <item x="2904"/>
        <item x="4923"/>
        <item x="3128"/>
        <item x="6622"/>
        <item x="2914"/>
        <item x="6623"/>
        <item x="4891"/>
        <item x="2881"/>
        <item x="5437"/>
        <item x="4868"/>
        <item x="4878"/>
        <item x="4879"/>
        <item x="2697"/>
        <item x="4861"/>
        <item x="2902"/>
        <item x="4869"/>
        <item x="2889"/>
        <item x="4871"/>
        <item x="8178"/>
        <item x="6613"/>
        <item x="1137"/>
        <item x="4880"/>
        <item x="2908"/>
        <item x="4872"/>
        <item x="3106"/>
        <item x="2678"/>
        <item x="4920"/>
        <item x="6011"/>
        <item x="4921"/>
        <item x="8224"/>
        <item x="4922"/>
        <item x="6362"/>
        <item x="6621"/>
        <item x="3109"/>
        <item x="6003"/>
        <item x="4870"/>
        <item x="6033"/>
        <item x="6365"/>
        <item x="6129"/>
        <item x="2675"/>
        <item x="4881"/>
        <item x="2672"/>
        <item x="2698"/>
        <item x="6372"/>
        <item x="8226"/>
        <item x="2917"/>
        <item x="2886"/>
        <item x="2676"/>
        <item x="2699"/>
        <item x="2680"/>
        <item x="2683"/>
        <item x="2885"/>
        <item x="6034"/>
        <item x="2681"/>
        <item x="6055"/>
        <item x="2689"/>
        <item x="2673"/>
        <item x="7130"/>
        <item x="2684"/>
        <item x="4909"/>
        <item x="9997"/>
        <item x="4882"/>
        <item x="4862"/>
        <item x="4883"/>
        <item x="2707"/>
        <item x="6158"/>
        <item x="2700"/>
        <item x="2887"/>
        <item x="6048"/>
        <item x="1150"/>
        <item x="9790"/>
        <item x="9630"/>
        <item x="2915"/>
        <item x="3188"/>
        <item x="8177"/>
        <item x="1130"/>
        <item x="3186"/>
        <item x="6159"/>
        <item x="4913"/>
        <item x="6017"/>
        <item x="7575"/>
        <item x="7371"/>
        <item x="5935"/>
        <item x="6584"/>
        <item x="1103"/>
        <item x="9928"/>
        <item x="2663"/>
        <item x="1121"/>
        <item x="9621"/>
        <item x="6002"/>
        <item x="6327"/>
        <item x="5096"/>
        <item x="3369"/>
        <item x="3680"/>
        <item x="3694"/>
        <item x="2665"/>
        <item x="9622"/>
        <item x="2747"/>
        <item x="6598"/>
        <item x="7236"/>
        <item x="2666"/>
        <item x="2447"/>
        <item x="2667"/>
        <item x="2516"/>
        <item x="2668"/>
        <item x="2669"/>
        <item x="8640"/>
        <item x="2670"/>
        <item x="8630"/>
        <item x="2520"/>
        <item x="7929"/>
        <item x="9999"/>
        <item x="8176"/>
        <item x="5761"/>
        <item x="1176"/>
        <item x="5762"/>
        <item x="5758"/>
        <item x="5699"/>
        <item x="1616"/>
        <item x="5763"/>
        <item x="1106"/>
        <item x="9748"/>
        <item x="2671"/>
        <item x="7367"/>
        <item x="6328"/>
        <item x="6079"/>
        <item x="8441"/>
        <item x="3015"/>
        <item x="9645"/>
        <item x="6080"/>
        <item x="1116"/>
        <item x="6330"/>
        <item x="2748"/>
        <item x="7245"/>
        <item x="7445"/>
        <item x="6081"/>
        <item x="6082"/>
        <item x="7700"/>
        <item x="5098"/>
        <item x="3016"/>
        <item x="3017"/>
        <item x="6083"/>
        <item x="8207"/>
        <item x="3018"/>
        <item x="2974"/>
        <item x="3019"/>
        <item x="3020"/>
        <item x="3021"/>
        <item x="3022"/>
        <item x="1084"/>
        <item x="7914"/>
        <item x="5941"/>
        <item x="7355"/>
        <item x="7350"/>
        <item x="7473"/>
        <item x="7384"/>
        <item x="5950"/>
        <item x="1120"/>
        <item x="7686"/>
        <item x="8174"/>
        <item x="1170"/>
        <item x="9957"/>
        <item x="6767"/>
        <item x="6785"/>
        <item x="7608"/>
        <item x="9906"/>
        <item x="6768"/>
        <item x="8479"/>
        <item x="7647"/>
        <item x="1177"/>
        <item x="7663"/>
        <item x="6770"/>
        <item x="7653"/>
        <item x="9888"/>
        <item x="7648"/>
        <item x="6786"/>
        <item x="6782"/>
        <item x="6747"/>
        <item x="7630"/>
        <item x="1221"/>
        <item x="1232"/>
        <item x="7421"/>
        <item x="1240"/>
        <item x="7611"/>
        <item x="9936"/>
        <item x="8476"/>
        <item x="6719"/>
        <item x="9905"/>
        <item x="6748"/>
        <item x="1254"/>
        <item x="6729"/>
        <item x="7649"/>
        <item x="7517"/>
        <item x="8477"/>
        <item x="7598"/>
        <item x="8478"/>
        <item x="9935"/>
        <item x="1237"/>
        <item x="8632"/>
        <item x="8646"/>
        <item x="8480"/>
        <item x="1252"/>
        <item x="7684"/>
        <item x="6769"/>
        <item x="8679"/>
        <item x="7438"/>
        <item x="6744"/>
        <item x="9961"/>
        <item x="9898"/>
        <item x="7650"/>
        <item x="8466"/>
        <item x="7609"/>
        <item x="8473"/>
        <item x="7610"/>
        <item x="6730"/>
        <item x="8649"/>
        <item x="1208"/>
        <item x="6771"/>
        <item x="9949"/>
        <item x="9856"/>
        <item x="3164"/>
        <item x="3165"/>
        <item x="3166"/>
        <item x="3167"/>
        <item x="3168"/>
        <item x="3169"/>
        <item x="3184"/>
        <item x="5421"/>
        <item x="6148"/>
        <item x="3156"/>
        <item x="6149"/>
        <item x="3159"/>
        <item x="6150"/>
        <item x="3160"/>
        <item x="6155"/>
        <item x="6144"/>
        <item x="6151"/>
        <item x="6147"/>
        <item x="6152"/>
        <item x="6130"/>
        <item x="3170"/>
        <item x="3179"/>
        <item x="3157"/>
        <item x="6136"/>
        <item x="5420"/>
        <item x="6154"/>
        <item x="9649"/>
        <item x="6693"/>
        <item x="3155"/>
        <item x="3183"/>
        <item x="6626"/>
        <item x="6156"/>
        <item x="8232"/>
        <item x="8231"/>
        <item x="3171"/>
        <item x="6137"/>
        <item x="3172"/>
        <item x="6138"/>
        <item x="6139"/>
        <item x="3161"/>
        <item x="4926"/>
        <item x="3162"/>
        <item x="6367"/>
        <item x="3163"/>
        <item x="3131"/>
        <item x="3132"/>
        <item x="3192"/>
        <item x="3133"/>
        <item x="3193"/>
        <item x="9803"/>
        <item x="3139"/>
        <item x="3140"/>
        <item x="6131"/>
        <item x="3134"/>
        <item x="3135"/>
        <item x="3194"/>
        <item x="3195"/>
        <item x="3196"/>
        <item x="3142"/>
        <item x="3136"/>
        <item x="3065"/>
        <item x="3137"/>
        <item x="3143"/>
        <item x="6133"/>
        <item x="6643"/>
        <item x="8233"/>
        <item x="3066"/>
        <item x="1141"/>
        <item x="9806"/>
        <item x="6153"/>
        <item x="9805"/>
        <item x="3034"/>
        <item x="3173"/>
        <item x="6140"/>
        <item x="3174"/>
        <item x="6141"/>
        <item x="3180"/>
        <item x="6094"/>
        <item x="6142"/>
        <item x="6132"/>
        <item x="3181"/>
        <item x="3185"/>
        <item x="6145"/>
        <item x="6146"/>
        <item x="3175"/>
        <item x="3176"/>
        <item x="3177"/>
        <item x="3182"/>
        <item x="3178"/>
        <item x="8234"/>
        <item x="3138"/>
        <item x="3197"/>
        <item x="3141"/>
        <item x="6143"/>
        <item x="3158"/>
        <item x="2646"/>
        <item x="2647"/>
        <item x="5952"/>
        <item x="1253"/>
        <item x="8159"/>
        <item x="9592"/>
        <item x="2498"/>
        <item x="5933"/>
        <item x="9593"/>
        <item x="8155"/>
        <item x="8149"/>
        <item x="5934"/>
        <item x="9777"/>
        <item x="9584"/>
        <item x="1095"/>
        <item x="5918"/>
        <item x="2502"/>
        <item x="9585"/>
        <item x="5922"/>
        <item x="1093"/>
        <item x="8156"/>
        <item x="8160"/>
        <item x="1094"/>
        <item x="9586"/>
        <item x="2500"/>
        <item x="9583"/>
        <item x="9587"/>
        <item x="9588"/>
        <item x="5932"/>
        <item x="8157"/>
        <item x="9589"/>
        <item x="8158"/>
        <item x="9590"/>
        <item x="9591"/>
        <item x="2501"/>
        <item x="2503"/>
        <item x="5927"/>
        <item x="8161"/>
        <item x="8167"/>
        <item x="5923"/>
        <item x="9602"/>
        <item x="9601"/>
        <item x="5936"/>
        <item x="9598"/>
        <item x="7369"/>
        <item x="7645"/>
        <item x="9618"/>
        <item x="1122"/>
        <item x="2662"/>
        <item x="2649"/>
        <item x="2648"/>
        <item x="1123"/>
        <item x="151"/>
        <item x="152"/>
        <item x="153"/>
        <item x="154"/>
        <item x="155"/>
        <item x="156"/>
        <item x="157"/>
        <item x="158"/>
        <item x="0"/>
        <item x="1"/>
        <item x="159"/>
        <item x="209"/>
        <item x="160"/>
        <item x="210"/>
        <item x="211"/>
        <item x="161"/>
        <item x="162"/>
        <item x="163"/>
        <item x="164"/>
        <item x="165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66"/>
        <item x="192"/>
        <item x="167"/>
        <item x="193"/>
        <item x="168"/>
        <item x="194"/>
        <item x="195"/>
        <item x="196"/>
        <item x="197"/>
        <item x="198"/>
        <item x="199"/>
        <item x="2"/>
        <item x="200"/>
        <item x="202"/>
        <item x="3"/>
        <item x="201"/>
        <item x="203"/>
        <item x="204"/>
        <item x="206"/>
        <item x="205"/>
        <item x="207"/>
        <item x="208"/>
        <item x="212"/>
        <item x="213"/>
        <item x="214"/>
        <item x="215"/>
        <item x="216"/>
        <item x="217"/>
        <item x="218"/>
        <item x="219"/>
        <item x="224"/>
        <item x="6"/>
        <item x="220"/>
        <item x="221"/>
        <item x="222"/>
        <item x="223"/>
        <item x="4"/>
        <item x="5"/>
        <item x="225"/>
        <item x="226"/>
        <item x="227"/>
        <item x="7"/>
        <item x="228"/>
        <item x="229"/>
        <item x="8"/>
        <item x="9"/>
        <item x="230"/>
        <item x="10"/>
        <item x="231"/>
        <item x="12"/>
        <item x="11"/>
        <item x="232"/>
        <item x="233"/>
        <item x="234"/>
        <item x="235"/>
        <item x="237"/>
        <item x="236"/>
        <item x="238"/>
        <item x="239"/>
        <item x="242"/>
        <item x="14"/>
        <item x="13"/>
        <item x="243"/>
        <item x="240"/>
        <item x="244"/>
        <item x="15"/>
        <item x="241"/>
        <item x="245"/>
        <item x="18"/>
        <item x="246"/>
        <item x="247"/>
        <item x="16"/>
        <item x="19"/>
        <item x="248"/>
        <item x="249"/>
        <item x="17"/>
        <item x="250"/>
        <item x="255"/>
        <item x="38"/>
        <item x="20"/>
        <item x="256"/>
        <item x="257"/>
        <item x="21"/>
        <item x="22"/>
        <item x="23"/>
        <item x="24"/>
        <item x="252"/>
        <item x="253"/>
        <item x="254"/>
        <item x="251"/>
        <item x="258"/>
        <item x="26"/>
        <item x="27"/>
        <item x="28"/>
        <item x="29"/>
        <item x="30"/>
        <item x="31"/>
        <item x="25"/>
        <item x="32"/>
        <item x="33"/>
        <item x="34"/>
        <item x="35"/>
        <item x="36"/>
        <item x="37"/>
        <item x="259"/>
        <item x="39"/>
        <item x="40"/>
        <item x="41"/>
        <item x="42"/>
        <item x="43"/>
        <item x="264"/>
        <item x="265"/>
        <item x="266"/>
        <item x="260"/>
        <item x="261"/>
        <item x="262"/>
        <item x="47"/>
        <item x="44"/>
        <item x="45"/>
        <item x="46"/>
        <item x="263"/>
        <item x="267"/>
        <item x="48"/>
        <item x="268"/>
        <item x="49"/>
        <item x="269"/>
        <item x="50"/>
        <item x="51"/>
        <item x="52"/>
        <item x="53"/>
        <item x="54"/>
        <item x="55"/>
        <item x="270"/>
        <item x="56"/>
        <item x="57"/>
        <item x="58"/>
        <item x="59"/>
        <item x="60"/>
        <item x="61"/>
        <item x="62"/>
        <item x="63"/>
        <item x="64"/>
        <item x="65"/>
        <item x="67"/>
        <item x="66"/>
        <item x="271"/>
        <item x="272"/>
        <item x="273"/>
        <item x="68"/>
        <item x="274"/>
        <item x="275"/>
        <item x="276"/>
        <item x="277"/>
        <item x="278"/>
        <item x="279"/>
        <item x="280"/>
        <item x="281"/>
        <item x="282"/>
        <item x="283"/>
        <item x="295"/>
        <item x="296"/>
        <item x="297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8"/>
        <item x="299"/>
        <item x="300"/>
        <item x="301"/>
        <item x="302"/>
        <item x="303"/>
        <item x="304"/>
        <item x="305"/>
        <item x="306"/>
        <item x="307"/>
        <item x="69"/>
        <item x="308"/>
        <item x="309"/>
        <item x="310"/>
        <item x="311"/>
        <item x="70"/>
        <item x="312"/>
        <item x="314"/>
        <item x="313"/>
        <item x="318"/>
        <item x="315"/>
        <item x="316"/>
        <item x="317"/>
        <item x="320"/>
        <item x="319"/>
        <item x="322"/>
        <item x="321"/>
        <item x="71"/>
        <item x="72"/>
        <item x="73"/>
        <item x="323"/>
        <item x="324"/>
        <item x="74"/>
        <item x="325"/>
        <item x="326"/>
        <item x="77"/>
        <item x="75"/>
        <item x="327"/>
        <item x="78"/>
        <item x="79"/>
        <item x="82"/>
        <item x="328"/>
        <item x="80"/>
        <item x="81"/>
        <item x="76"/>
        <item x="83"/>
        <item x="329"/>
        <item x="84"/>
        <item x="85"/>
        <item x="86"/>
        <item x="87"/>
        <item x="88"/>
        <item x="330"/>
        <item x="89"/>
        <item x="90"/>
        <item x="91"/>
        <item x="92"/>
        <item x="94"/>
        <item x="95"/>
        <item x="93"/>
        <item x="96"/>
        <item x="97"/>
        <item x="98"/>
        <item x="107"/>
        <item x="99"/>
        <item x="108"/>
        <item x="101"/>
        <item x="100"/>
        <item x="102"/>
        <item x="103"/>
        <item x="104"/>
        <item x="105"/>
        <item x="109"/>
        <item x="106"/>
        <item x="110"/>
        <item x="111"/>
        <item x="112"/>
        <item x="113"/>
        <item x="122"/>
        <item x="123"/>
        <item x="124"/>
        <item x="114"/>
        <item x="115"/>
        <item x="116"/>
        <item x="336"/>
        <item x="331"/>
        <item x="118"/>
        <item x="117"/>
        <item x="332"/>
        <item x="337"/>
        <item x="125"/>
        <item x="119"/>
        <item x="333"/>
        <item x="334"/>
        <item x="335"/>
        <item x="338"/>
        <item x="121"/>
        <item x="120"/>
        <item x="126"/>
        <item x="339"/>
        <item x="340"/>
        <item x="129"/>
        <item x="341"/>
        <item x="343"/>
        <item x="344"/>
        <item x="342"/>
        <item x="130"/>
        <item x="127"/>
        <item x="128"/>
        <item x="131"/>
        <item x="132"/>
        <item x="345"/>
        <item x="346"/>
        <item x="347"/>
        <item x="349"/>
        <item x="348"/>
        <item x="350"/>
        <item x="351"/>
        <item x="352"/>
        <item x="353"/>
        <item x="354"/>
        <item x="355"/>
        <item x="356"/>
        <item x="357"/>
        <item x="360"/>
        <item x="361"/>
        <item x="362"/>
        <item x="363"/>
        <item x="364"/>
        <item x="358"/>
        <item x="359"/>
        <item x="133"/>
        <item x="365"/>
        <item x="369"/>
        <item x="370"/>
        <item x="371"/>
        <item x="372"/>
        <item x="373"/>
        <item x="374"/>
        <item x="375"/>
        <item x="376"/>
        <item x="377"/>
        <item x="366"/>
        <item x="367"/>
        <item x="368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134"/>
        <item x="135"/>
        <item x="136"/>
        <item x="137"/>
        <item x="412"/>
        <item x="139"/>
        <item x="140"/>
        <item x="138"/>
        <item x="141"/>
        <item x="142"/>
        <item x="143"/>
        <item x="144"/>
        <item x="145"/>
        <item x="413"/>
        <item x="146"/>
        <item x="414"/>
        <item x="148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147"/>
        <item x="149"/>
        <item x="451"/>
        <item x="150"/>
        <item x="452"/>
        <item x="453"/>
        <item x="454"/>
        <item x="457"/>
        <item x="458"/>
        <item x="455"/>
        <item x="456"/>
        <item x="459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60"/>
        <item x="487"/>
        <item x="461"/>
        <item x="488"/>
        <item x="462"/>
        <item x="489"/>
        <item x="463"/>
        <item x="490"/>
        <item x="464"/>
        <item x="465"/>
        <item x="466"/>
        <item x="467"/>
        <item x="468"/>
        <item x="469"/>
        <item x="470"/>
        <item x="471"/>
        <item x="472"/>
        <item x="491"/>
        <item x="494"/>
        <item x="495"/>
        <item x="492"/>
        <item x="493"/>
        <item x="496"/>
        <item x="497"/>
        <item x="501"/>
        <item x="498"/>
        <item x="499"/>
        <item x="502"/>
        <item x="503"/>
        <item x="504"/>
        <item x="506"/>
        <item x="505"/>
        <item x="507"/>
        <item x="509"/>
        <item x="508"/>
        <item x="510"/>
        <item x="500"/>
        <item x="511"/>
        <item x="512"/>
        <item x="515"/>
        <item x="513"/>
        <item x="514"/>
        <item x="516"/>
        <item x="517"/>
        <item x="525"/>
        <item x="526"/>
        <item x="518"/>
        <item x="519"/>
        <item x="520"/>
        <item x="527"/>
        <item x="522"/>
        <item x="523"/>
        <item x="528"/>
        <item x="529"/>
        <item x="521"/>
        <item x="530"/>
        <item x="524"/>
        <item x="531"/>
        <item x="534"/>
        <item x="532"/>
        <item x="533"/>
        <item x="535"/>
        <item x="537"/>
        <item x="536"/>
        <item x="538"/>
        <item x="539"/>
        <item x="540"/>
        <item x="541"/>
        <item x="543"/>
        <item x="542"/>
        <item x="544"/>
        <item x="545"/>
        <item x="546"/>
        <item x="547"/>
        <item x="548"/>
        <item x="549"/>
        <item x="552"/>
        <item x="553"/>
        <item x="550"/>
        <item x="551"/>
        <item x="554"/>
        <item x="555"/>
        <item x="558"/>
        <item x="556"/>
        <item x="557"/>
        <item x="561"/>
        <item x="562"/>
        <item x="563"/>
        <item x="564"/>
        <item x="565"/>
        <item x="566"/>
        <item x="567"/>
        <item x="559"/>
        <item x="568"/>
        <item x="560"/>
        <item x="569"/>
        <item x="570"/>
        <item x="787"/>
        <item x="793"/>
        <item x="794"/>
        <item x="795"/>
        <item x="788"/>
        <item x="789"/>
        <item x="790"/>
        <item x="571"/>
        <item x="796"/>
        <item x="791"/>
        <item x="792"/>
        <item x="797"/>
        <item x="798"/>
        <item x="572"/>
        <item x="801"/>
        <item x="799"/>
        <item x="800"/>
        <item x="573"/>
        <item x="802"/>
        <item x="803"/>
        <item x="804"/>
        <item x="806"/>
        <item x="805"/>
        <item x="574"/>
        <item x="807"/>
        <item x="808"/>
        <item x="575"/>
        <item x="811"/>
        <item x="809"/>
        <item x="812"/>
        <item x="813"/>
        <item x="576"/>
        <item x="814"/>
        <item x="815"/>
        <item x="816"/>
        <item x="817"/>
        <item x="810"/>
        <item x="818"/>
        <item x="819"/>
        <item x="577"/>
        <item x="578"/>
        <item x="579"/>
        <item x="633"/>
        <item x="820"/>
        <item x="634"/>
        <item x="821"/>
        <item x="580"/>
        <item x="822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581"/>
        <item x="607"/>
        <item x="582"/>
        <item x="608"/>
        <item x="583"/>
        <item x="609"/>
        <item x="584"/>
        <item x="610"/>
        <item x="585"/>
        <item x="611"/>
        <item x="586"/>
        <item x="612"/>
        <item x="587"/>
        <item x="630"/>
        <item x="631"/>
        <item x="63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823"/>
        <item x="635"/>
        <item x="636"/>
        <item x="637"/>
        <item x="638"/>
        <item x="639"/>
        <item x="640"/>
        <item x="641"/>
        <item x="642"/>
        <item x="643"/>
        <item x="669"/>
        <item x="644"/>
        <item x="670"/>
        <item x="645"/>
        <item x="671"/>
        <item x="646"/>
        <item x="672"/>
        <item x="647"/>
        <item x="673"/>
        <item x="648"/>
        <item x="674"/>
        <item x="649"/>
        <item x="675"/>
        <item x="650"/>
        <item x="676"/>
        <item x="651"/>
        <item x="677"/>
        <item x="652"/>
        <item x="678"/>
        <item x="653"/>
        <item x="679"/>
        <item x="654"/>
        <item x="680"/>
        <item x="655"/>
        <item x="681"/>
        <item x="656"/>
        <item x="682"/>
        <item x="657"/>
        <item x="683"/>
        <item x="658"/>
        <item x="684"/>
        <item x="659"/>
        <item x="685"/>
        <item x="660"/>
        <item x="686"/>
        <item x="661"/>
        <item x="687"/>
        <item x="662"/>
        <item x="688"/>
        <item x="663"/>
        <item x="689"/>
        <item x="664"/>
        <item x="690"/>
        <item x="665"/>
        <item x="691"/>
        <item x="666"/>
        <item x="692"/>
        <item x="667"/>
        <item x="693"/>
        <item x="668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828"/>
        <item x="829"/>
        <item x="830"/>
        <item x="831"/>
        <item x="721"/>
        <item x="824"/>
        <item x="720"/>
        <item x="825"/>
        <item x="826"/>
        <item x="827"/>
        <item x="722"/>
        <item x="723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27"/>
        <item x="754"/>
        <item x="728"/>
        <item x="755"/>
        <item x="729"/>
        <item x="756"/>
        <item x="730"/>
        <item x="757"/>
        <item x="731"/>
        <item x="758"/>
        <item x="732"/>
        <item x="759"/>
        <item x="733"/>
        <item x="760"/>
        <item x="734"/>
        <item x="761"/>
        <item x="735"/>
        <item x="762"/>
        <item x="736"/>
        <item x="763"/>
        <item x="737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832"/>
        <item x="833"/>
        <item x="778"/>
        <item x="834"/>
        <item x="724"/>
        <item x="725"/>
        <item x="726"/>
        <item x="779"/>
        <item x="835"/>
        <item x="836"/>
        <item x="837"/>
        <item x="840"/>
        <item x="838"/>
        <item x="841"/>
        <item x="839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8"/>
        <item x="887"/>
        <item x="891"/>
        <item x="889"/>
        <item x="892"/>
        <item x="893"/>
        <item x="890"/>
        <item x="894"/>
        <item x="895"/>
        <item x="897"/>
        <item x="896"/>
        <item x="898"/>
        <item x="899"/>
        <item x="900"/>
        <item x="909"/>
        <item x="910"/>
        <item x="901"/>
        <item x="902"/>
        <item x="903"/>
        <item x="904"/>
        <item x="905"/>
        <item x="906"/>
        <item x="907"/>
        <item x="908"/>
        <item x="911"/>
        <item x="912"/>
        <item x="913"/>
        <item x="914"/>
        <item x="915"/>
        <item x="916"/>
        <item x="917"/>
        <item x="780"/>
        <item x="918"/>
        <item x="781"/>
        <item x="782"/>
        <item x="783"/>
        <item x="919"/>
        <item x="784"/>
        <item x="785"/>
        <item x="786"/>
        <item x="946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8"/>
        <item x="947"/>
        <item x="949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50"/>
        <item x="976"/>
        <item x="951"/>
        <item x="977"/>
        <item x="952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1178"/>
        <item x="999"/>
        <item x="7259"/>
        <item x="9902"/>
        <item x="7387"/>
        <item x="3703"/>
        <item x="1238"/>
        <item x="7468"/>
        <item x="1439"/>
        <item x="9971"/>
        <item x="8534"/>
        <item x="1220"/>
        <item x="8635"/>
        <item x="1239"/>
        <item x="1131"/>
        <item x="7497"/>
        <item x="2411"/>
        <item x="3699"/>
        <item x="1124"/>
        <item x="2657"/>
        <item x="1125"/>
        <item x="6745"/>
        <item x="8469"/>
        <item x="3686"/>
        <item x="1246"/>
        <item x="9632"/>
        <item x="3210"/>
        <item x="6163"/>
        <item x="1435"/>
        <item x="7961"/>
        <item x="7345"/>
        <item x="8647"/>
        <item x="8462"/>
        <item x="7485"/>
        <item x="7499"/>
        <item x="7486"/>
        <item x="8677"/>
        <item x="7487"/>
        <item x="9852"/>
        <item x="9938"/>
        <item x="6699"/>
        <item x="7491"/>
        <item x="1171"/>
        <item x="9998"/>
        <item x="2660"/>
        <item x="7249"/>
        <item x="7285"/>
        <item x="1446"/>
        <item x="7333"/>
        <item x="8594"/>
        <item x="7279"/>
        <item x="1215"/>
        <item x="5913"/>
        <item x="2522"/>
        <item x="8650"/>
        <item x="1229"/>
        <item x="3025"/>
        <item x="3688"/>
        <item x="6096"/>
        <item x="9631"/>
        <item x="9772"/>
        <item x="6088"/>
        <item x="8651"/>
        <item x="8077"/>
        <item x="1165"/>
        <item x="1166"/>
        <item x="8463"/>
        <item x="6700"/>
        <item x="1167"/>
        <item x="7642"/>
        <item x="7254"/>
        <item x="7275"/>
        <item x="5917"/>
        <item x="9529"/>
        <item x="9530"/>
        <item x="9532"/>
        <item x="9533"/>
        <item x="2478"/>
        <item x="8639"/>
        <item x="5924"/>
        <item x="7331"/>
        <item x="6725"/>
        <item x="3251"/>
        <item x="7286"/>
        <item x="3004"/>
        <item x="3700"/>
        <item x="2732"/>
        <item x="3039"/>
        <item x="3683"/>
        <item x="2733"/>
        <item x="1251"/>
        <item x="1248"/>
        <item x="2746"/>
        <item x="7723"/>
        <item x="6743"/>
        <item x="1443"/>
        <item x="7383"/>
        <item x="9612"/>
        <item x="1455"/>
        <item x="1087"/>
        <item x="2457"/>
        <item x="9890"/>
        <item x="2458"/>
        <item x="8626"/>
        <item x="8625"/>
        <item x="8628"/>
        <item x="9538"/>
        <item x="2505"/>
        <item x="8151"/>
        <item x="9539"/>
        <item x="9540"/>
        <item x="9531"/>
        <item x="7342"/>
        <item x="1143"/>
        <item x="9901"/>
        <item x="1223"/>
        <item x="1228"/>
        <item x="1437"/>
        <item x="7332"/>
        <item x="7287"/>
        <item x="7336"/>
        <item x="8595"/>
        <item x="8501"/>
        <item x="1457"/>
        <item x="7344"/>
        <item x="7241"/>
        <item x="7957"/>
        <item x="7260"/>
        <item x="1179"/>
        <item x="1474"/>
        <item x="7288"/>
        <item x="8310"/>
        <item x="3687"/>
        <item x="2947"/>
        <item x="2948"/>
        <item x="7346"/>
        <item x="7034"/>
        <item x="6343"/>
        <item x="3712"/>
        <item x="8243"/>
        <item x="7469"/>
        <item x="1249"/>
        <item x="8461"/>
        <item x="9844"/>
        <item x="7356"/>
        <item x="1233"/>
        <item x="4932"/>
        <item x="4933"/>
        <item x="4979"/>
        <item x="1151"/>
        <item x="3314"/>
        <item x="1128"/>
        <item x="8681"/>
        <item x="7280"/>
        <item x="7360"/>
        <item x="1440"/>
        <item x="2927"/>
        <item x="8593"/>
        <item x="7382"/>
        <item x="9896"/>
        <item x="1210"/>
        <item x="8074"/>
        <item x="7885"/>
        <item x="1145"/>
        <item x="7942"/>
        <item x="7562"/>
        <item x="1473"/>
        <item x="1453"/>
        <item x="7239"/>
        <item x="6720"/>
        <item x="7677"/>
        <item x="6792"/>
        <item x="1096"/>
        <item x="1097"/>
        <item x="6789"/>
        <item x="8591"/>
        <item x="1475"/>
        <item x="1091"/>
        <item x="2488"/>
        <item x="7337"/>
        <item x="1216"/>
        <item x="4980"/>
        <item x="4981"/>
        <item x="4973"/>
        <item x="6373"/>
        <item x="8641"/>
        <item x="3223"/>
        <item x="3697"/>
        <item x="3220"/>
        <item x="8627"/>
        <item x="8629"/>
        <item x="1153"/>
        <item x="1078"/>
        <item x="1450"/>
        <item x="1144"/>
        <item x="1134"/>
        <item x="8281"/>
        <item x="3711"/>
        <item x="3227"/>
        <item x="1373"/>
        <item x="7364"/>
        <item x="1444"/>
        <item x="6976"/>
        <item x="5996"/>
        <item x="1126"/>
        <item x="1243"/>
        <item x="7362"/>
        <item x="9900"/>
        <item x="7228"/>
        <item x="3705"/>
        <item x="9892"/>
        <item x="1135"/>
        <item x="1152"/>
        <item x="6981"/>
        <item x="7250"/>
        <item x="1099"/>
        <item x="1454"/>
        <item x="7607"/>
        <item x="3704"/>
        <item x="3099"/>
        <item x="6122"/>
        <item x="3100"/>
        <item x="8223"/>
        <item x="6123"/>
        <item x="7447"/>
        <item x="3695"/>
        <item x="8638"/>
        <item x="1241"/>
        <item x="8535"/>
        <item x="1234"/>
        <item x="7457"/>
        <item x="6764"/>
        <item x="7725"/>
        <item x="6761"/>
        <item x="9922"/>
        <item x="8636"/>
        <item x="7252"/>
        <item x="8607"/>
        <item x="7729"/>
        <item x="3577"/>
        <item x="2735"/>
        <item x="9980"/>
        <item x="3204"/>
        <item x="8452"/>
        <item x="1209"/>
        <item x="6340"/>
        <item x="3724"/>
        <item x="1111"/>
        <item x="9982"/>
        <item x="8471"/>
        <item x="1430"/>
        <item x="8592"/>
        <item x="7338"/>
        <item x="7339"/>
        <item x="8475"/>
        <item x="6740"/>
        <item x="3713"/>
        <item x="3714"/>
        <item x="7840"/>
        <item x="3725"/>
        <item x="3221"/>
        <item x="3005"/>
        <item x="1180"/>
        <item x="1184"/>
        <item x="3222"/>
        <item x="1086"/>
        <item x="3715"/>
        <item x="3716"/>
        <item x="1136"/>
        <item x="7695"/>
        <item x="7231"/>
        <item x="7696"/>
        <item x="8590"/>
        <item x="3727"/>
        <item x="8311"/>
        <item x="8312"/>
        <item x="8313"/>
        <item x="6097"/>
        <item x="3706"/>
        <item x="1217"/>
        <item x="3701"/>
        <item x="9931"/>
        <item x="9667"/>
        <item x="6113"/>
        <item x="6114"/>
        <item x="9637"/>
        <item x="3040"/>
        <item x="3079"/>
        <item x="7224"/>
        <item x="9846"/>
        <item x="9850"/>
        <item x="1172"/>
        <item x="9848"/>
        <item x="7978"/>
        <item x="6698"/>
        <item x="1079"/>
        <item x="7340"/>
        <item x="8680"/>
        <item x="3229"/>
        <item x="6982"/>
        <item x="7478"/>
        <item x="6697"/>
        <item x="1168"/>
        <item x="1174"/>
        <item x="6702"/>
        <item x="7489"/>
        <item x="1169"/>
        <item x="9853"/>
        <item x="6701"/>
        <item x="9847"/>
        <item x="9930"/>
        <item x="7679"/>
        <item x="6341"/>
        <item x="2734"/>
        <item x="3203"/>
        <item x="1219"/>
        <item x="1224"/>
        <item x="7375"/>
        <item x="1428"/>
        <item x="7328"/>
        <item x="7351"/>
        <item x="3037"/>
        <item x="3038"/>
        <item x="1140"/>
        <item x="1133"/>
        <item x="2712"/>
        <item x="3696"/>
        <item x="7233"/>
        <item x="1212"/>
        <item x="1147"/>
        <item x="6332"/>
        <item x="1431"/>
        <item x="7213"/>
        <item x="1433"/>
        <item x="9977"/>
        <item x="7242"/>
        <item x="9628"/>
        <item x="3232"/>
        <item x="7374"/>
        <item x="9662"/>
        <item x="6784"/>
        <item x="7343"/>
        <item x="7327"/>
        <item x="7993"/>
        <item x="1434"/>
        <item x="7628"/>
        <item x="1432"/>
        <item x="7215"/>
        <item x="7363"/>
        <item x="6732"/>
        <item x="9651"/>
        <item x="1235"/>
        <item x="3684"/>
        <item x="1218"/>
        <item x="3234"/>
        <item x="9893"/>
        <item x="3746"/>
        <item x="2736"/>
        <item x="9978"/>
        <item x="2523"/>
        <item x="3766"/>
        <item x="8302"/>
        <item x="8314"/>
        <item x="8315"/>
        <item x="7674"/>
        <item x="3748"/>
        <item x="3747"/>
        <item x="8316"/>
        <item x="9663"/>
        <item x="3749"/>
        <item x="3750"/>
        <item x="9829"/>
        <item x="3751"/>
        <item x="8079"/>
        <item x="7571"/>
        <item x="8645"/>
        <item x="1222"/>
        <item x="3752"/>
        <item x="6346"/>
        <item x="3717"/>
        <item x="6353"/>
        <item x="3753"/>
        <item x="9668"/>
        <item x="8298"/>
        <item x="6354"/>
        <item x="8299"/>
        <item x="8303"/>
        <item x="3755"/>
        <item x="3754"/>
        <item x="8319"/>
        <item x="8304"/>
        <item x="9824"/>
        <item x="7373"/>
        <item x="3757"/>
        <item x="3758"/>
        <item x="3756"/>
        <item x="3759"/>
        <item x="9828"/>
        <item x="8305"/>
        <item x="9679"/>
        <item x="9669"/>
        <item x="3760"/>
        <item x="6355"/>
        <item x="9927"/>
        <item x="7477"/>
        <item x="3219"/>
        <item x="7297"/>
        <item x="7407"/>
        <item x="7229"/>
        <item x="7283"/>
        <item x="7376"/>
        <item x="3761"/>
        <item x="9664"/>
        <item x="9665"/>
        <item x="9825"/>
        <item x="6356"/>
        <item x="9826"/>
        <item x="3762"/>
        <item x="3763"/>
        <item x="1458"/>
        <item x="7261"/>
        <item x="3718"/>
        <item x="7243"/>
        <item x="1441"/>
        <item x="3764"/>
        <item x="3689"/>
        <item x="2737"/>
        <item x="7386"/>
        <item x="3675"/>
        <item x="2492"/>
        <item x="8634"/>
        <item x="7902"/>
        <item x="7235"/>
        <item x="7247"/>
        <item x="7329"/>
        <item x="2509"/>
        <item x="7271"/>
        <item x="1109"/>
        <item x="1108"/>
        <item x="7366"/>
        <item x="7574"/>
        <item x="7543"/>
        <item x="1139"/>
        <item x="8648"/>
        <item x="1244"/>
        <item x="1230"/>
        <item x="2862"/>
        <item x="2844"/>
        <item x="2863"/>
        <item x="2845"/>
        <item x="2864"/>
        <item x="2846"/>
        <item x="2865"/>
        <item x="6004"/>
        <item x="2866"/>
        <item x="2847"/>
        <item x="2867"/>
        <item x="6124"/>
        <item x="2868"/>
        <item x="9648"/>
        <item x="2869"/>
        <item x="6125"/>
        <item x="2870"/>
        <item x="3101"/>
        <item x="3104"/>
        <item x="2848"/>
        <item x="3105"/>
        <item x="2849"/>
        <item x="3103"/>
        <item x="2850"/>
        <item x="3102"/>
        <item x="2851"/>
        <item x="2871"/>
        <item x="2852"/>
        <item x="2872"/>
        <item x="2853"/>
        <item x="2873"/>
        <item x="2854"/>
        <item x="2875"/>
        <item x="2855"/>
        <item x="2856"/>
        <item x="2874"/>
        <item x="2857"/>
        <item x="5404"/>
        <item x="2858"/>
        <item x="2859"/>
        <item x="2860"/>
        <item x="2861"/>
        <item x="9904"/>
        <item x="1245"/>
        <item x="7262"/>
        <item x="9899"/>
        <item x="8598"/>
        <item x="7263"/>
        <item x="6765"/>
        <item x="8682"/>
        <item x="8470"/>
        <item x="3728"/>
        <item x="3729"/>
        <item x="3730"/>
        <item x="9656"/>
        <item x="3731"/>
        <item x="3765"/>
        <item x="3732"/>
        <item x="7264"/>
        <item x="7726"/>
        <item x="8537"/>
        <item x="8538"/>
        <item x="7727"/>
        <item x="9970"/>
        <item x="1142"/>
        <item x="7265"/>
        <item x="6791"/>
        <item x="3006"/>
        <item x="6067"/>
        <item x="9652"/>
        <item x="6333"/>
        <item x="6334"/>
        <item x="6336"/>
        <item x="6335"/>
        <item x="8273"/>
        <item x="8089"/>
        <item x="7218"/>
        <item x="3201"/>
        <item x="3726"/>
        <item x="1098"/>
        <item x="1451"/>
        <item x="7226"/>
        <item x="7124"/>
        <item x="3719"/>
        <item x="6293"/>
        <item x="9923"/>
        <item x="8317"/>
        <item x="6357"/>
        <item x="6358"/>
        <item x="8318"/>
        <item x="7291"/>
        <item x="9937"/>
        <item x="6180"/>
        <item x="2713"/>
        <item x="8596"/>
        <item x="8601"/>
        <item x="7134"/>
        <item x="7724"/>
        <item x="7676"/>
        <item x="7238"/>
        <item x="7352"/>
        <item x="7359"/>
        <item x="7266"/>
        <item x="6766"/>
        <item x="3708"/>
        <item x="6344"/>
        <item x="3707"/>
        <item x="8451"/>
        <item x="8308"/>
        <item x="2959"/>
        <item x="8300"/>
        <item x="3026"/>
        <item x="8215"/>
        <item x="3027"/>
        <item x="1132"/>
        <item x="8216"/>
        <item x="3028"/>
        <item x="8217"/>
        <item x="7341"/>
        <item x="7396"/>
        <item x="6119"/>
        <item x="8180"/>
        <item x="3077"/>
        <item x="3078"/>
        <item x="9640"/>
        <item x="9641"/>
        <item x="2921"/>
        <item x="7042"/>
        <item x="7040"/>
        <item x="7041"/>
        <item x="7697"/>
        <item x="9851"/>
        <item x="7960"/>
        <item x="7488"/>
        <item x="6703"/>
        <item x="8460"/>
        <item x="9854"/>
        <item x="7483"/>
        <item x="8603"/>
        <item x="9939"/>
        <item x="7490"/>
        <item x="6704"/>
        <item x="1173"/>
        <item x="9855"/>
        <item x="7039"/>
        <item x="8611"/>
        <item x="6348"/>
        <item x="6349"/>
        <item x="6338"/>
        <item x="9670"/>
        <item x="3067"/>
        <item x="8187"/>
        <item x="3068"/>
        <item x="9647"/>
        <item x="2960"/>
        <item x="8182"/>
        <item x="2940"/>
        <item x="1247"/>
        <item x="7523"/>
        <item x="7216"/>
        <item x="6741"/>
        <item x="1104"/>
        <item x="9776"/>
        <item x="8154"/>
        <item x="6112"/>
        <item x="7925"/>
        <item x="5939"/>
        <item x="2510"/>
        <item x="5947"/>
        <item x="1436"/>
        <item x="7253"/>
        <item x="1110"/>
        <item x="3721"/>
        <item x="9820"/>
        <item x="3722"/>
        <item x="7248"/>
        <item x="9827"/>
        <item x="6350"/>
        <item x="6351"/>
        <item x="7268"/>
        <item x="6352"/>
        <item x="6339"/>
        <item x="6749"/>
        <item x="7219"/>
        <item x="3736"/>
        <item x="3579"/>
        <item x="3737"/>
        <item x="8307"/>
        <item x="6181"/>
        <item x="3723"/>
        <item x="1107"/>
        <item x="3738"/>
        <item x="3739"/>
        <item x="3740"/>
        <item x="3741"/>
        <item x="3742"/>
        <item x="3655"/>
        <item x="3744"/>
        <item x="3743"/>
        <item x="3745"/>
        <item x="9643"/>
        <item x="9644"/>
        <item x="9642"/>
        <item x="7699"/>
        <item x="7698"/>
        <item x="7043"/>
        <item x="7255"/>
        <item x="7217"/>
        <item x="5005"/>
        <item x="5006"/>
        <item x="9695"/>
        <item x="6375"/>
        <item x="5003"/>
        <item x="9696"/>
        <item x="5004"/>
        <item x="8432"/>
        <item x="5007"/>
        <item x="7276"/>
        <item x="9779"/>
        <item x="1452"/>
        <item x="5943"/>
        <item x="7334"/>
        <item x="7244"/>
        <item x="7163"/>
        <item x="8190"/>
        <item x="2972"/>
        <item x="2973"/>
        <item x="7135"/>
        <item x="7240"/>
        <item x="6746"/>
        <item x="7256"/>
        <item x="8210"/>
        <item x="8211"/>
        <item x="8188"/>
        <item x="1429"/>
        <item x="2961"/>
        <item x="2962"/>
        <item x="2963"/>
        <item x="2964"/>
        <item x="2965"/>
        <item x="2966"/>
        <item x="2967"/>
        <item x="2968"/>
        <item x="2969"/>
        <item x="8642"/>
        <item x="7413"/>
        <item x="2970"/>
        <item x="2971"/>
        <item x="8189"/>
        <item x="3041"/>
        <item x="8274"/>
        <item x="3648"/>
        <item x="3647"/>
        <item x="3649"/>
        <item x="2507"/>
        <item x="9798"/>
        <item x="3050"/>
        <item x="3052"/>
        <item x="3051"/>
        <item x="3053"/>
        <item x="1374"/>
        <item x="3072"/>
        <item x="8199"/>
        <item x="4929"/>
        <item x="4928"/>
        <item x="3054"/>
        <item x="4930"/>
        <item x="1213"/>
        <item x="3055"/>
        <item x="4931"/>
        <item x="9797"/>
        <item x="3080"/>
        <item x="8200"/>
        <item x="8218"/>
        <item x="3069"/>
        <item x="3073"/>
        <item x="3074"/>
        <item x="8201"/>
        <item x="3075"/>
        <item x="3076"/>
        <item x="9638"/>
        <item x="7453"/>
        <item x="3056"/>
        <item x="8219"/>
        <item x="8220"/>
        <item x="3042"/>
        <item x="6105"/>
        <item x="6098"/>
        <item x="6099"/>
        <item x="6115"/>
        <item x="4999"/>
        <item x="8431"/>
        <item x="8429"/>
        <item x="5000"/>
        <item x="8309"/>
        <item x="3043"/>
        <item x="3578"/>
        <item x="6331"/>
        <item x="3044"/>
        <item x="3045"/>
        <item x="3046"/>
        <item x="6107"/>
        <item x="3057"/>
        <item x="3058"/>
        <item x="6106"/>
        <item x="8202"/>
        <item x="2996"/>
        <item x="8203"/>
        <item x="9677"/>
        <item x="3059"/>
        <item x="9823"/>
        <item x="3303"/>
        <item x="3304"/>
        <item x="8221"/>
        <item x="8204"/>
        <item x="3060"/>
        <item x="5001"/>
        <item x="8191"/>
        <item x="8430"/>
        <item x="6100"/>
        <item x="8192"/>
        <item x="5002"/>
        <item x="6089"/>
        <item x="3070"/>
        <item x="3061"/>
        <item x="3047"/>
        <item x="6108"/>
        <item x="3063"/>
        <item x="3062"/>
        <item x="8193"/>
        <item x="3651"/>
        <item x="6109"/>
        <item x="8194"/>
        <item x="6110"/>
        <item x="3048"/>
        <item x="8276"/>
        <item x="6111"/>
        <item x="8195"/>
        <item x="6101"/>
        <item x="8277"/>
        <item x="3064"/>
        <item x="6347"/>
        <item x="9672"/>
        <item x="8306"/>
        <item x="3734"/>
        <item x="8301"/>
        <item x="3652"/>
        <item x="3653"/>
        <item x="3733"/>
        <item x="3654"/>
        <item x="3735"/>
        <item x="8275"/>
        <item x="6314"/>
        <item x="9675"/>
        <item x="3071"/>
        <item x="6117"/>
        <item x="6116"/>
        <item x="3650"/>
        <item x="3049"/>
        <item x="1438"/>
        <item x="6118"/>
        <item x="4995"/>
        <item x="4996"/>
        <item x="4997"/>
        <item x="4998"/>
        <item x="9800"/>
        <item x="6102"/>
        <item x="9796"/>
        <item x="8196"/>
        <item x="7225"/>
        <item x="8197"/>
        <item x="6104"/>
        <item x="6103"/>
        <item x="8198"/>
        <item x="1118"/>
        <item x="3710"/>
        <item x="1448"/>
        <item x="3029"/>
        <item x="8212"/>
        <item x="3030"/>
        <item x="3031"/>
        <item x="6091"/>
        <item x="6090"/>
        <item x="2922"/>
        <item x="8222"/>
        <item x="9799"/>
        <item x="2923"/>
        <item x="3032"/>
        <item x="7273"/>
        <item x="8213"/>
        <item x="8185"/>
        <item x="8186"/>
        <item x="8253"/>
        <item x="8214"/>
        <item x="6092"/>
        <item x="3033"/>
        <item x="6093"/>
        <item x="7604"/>
        <item x="1119"/>
        <item x="1083"/>
        <item x="2627"/>
        <item x="1117"/>
        <item x="1113"/>
        <item x="1112"/>
        <item x="9933"/>
        <item x="1115"/>
        <item x="1114"/>
        <item x="1225"/>
        <item x="2939"/>
        <item x="6342"/>
        <item x="1287"/>
        <item x="1146"/>
        <item x="6359"/>
        <item x="3709"/>
        <item x="6291"/>
        <item x="3685"/>
        <item x="7335"/>
        <item x="7500"/>
        <item x="7915"/>
        <item x="7325"/>
        <item x="1447"/>
        <item x="3691"/>
        <item x="3690"/>
        <item x="3692"/>
        <item x="6337"/>
        <item x="3702"/>
        <item x="3720"/>
        <item x="7267"/>
        <item x="6742"/>
        <item x="6781"/>
        <item x="1250"/>
        <item x="7222"/>
        <item x="1088"/>
        <item x="1089"/>
        <item x="8662"/>
        <item x="6120"/>
        <item x="8599"/>
        <item x="1242"/>
        <item x="7227"/>
        <item x="7693"/>
        <item x="6068"/>
        <item x="3007"/>
        <item x="9636"/>
        <item x="6069"/>
        <item x="8183"/>
        <item x="8184"/>
        <item x="9794"/>
        <item x="3010"/>
        <item x="3008"/>
        <item x="3009"/>
        <item x="6182"/>
        <item x="6183"/>
        <item x="3367"/>
        <item x="3368"/>
        <item x="8283"/>
        <item x="6063"/>
        <item x="3011"/>
        <item x="9792"/>
        <item x="3012"/>
        <item x="6070"/>
        <item x="7532"/>
        <item x="6071"/>
        <item x="8447"/>
        <item x="6072"/>
        <item x="9795"/>
        <item x="6073"/>
        <item x="7377"/>
        <item x="2997"/>
        <item x="2920"/>
        <item x="3013"/>
        <item x="8206"/>
        <item x="9793"/>
        <item x="9635"/>
        <item x="7694"/>
        <item x="8503"/>
        <item x="7441"/>
        <item x="7036"/>
        <item x="8502"/>
        <item x="1305"/>
        <item x="7035"/>
        <item x="6077"/>
        <item x="6074"/>
        <item x="6078"/>
        <item x="6075"/>
        <item x="3014"/>
        <item x="6076"/>
        <item x="9595"/>
        <item x="2494"/>
        <item x="2521"/>
        <item x="9599"/>
        <item x="8163"/>
        <item x="5937"/>
        <item x="8164"/>
        <item x="5928"/>
        <item x="9537"/>
        <item x="5951"/>
        <item x="9600"/>
        <item x="5308"/>
        <item x="1092"/>
        <item x="2499"/>
        <item x="8443"/>
        <item x="5926"/>
        <item x="1105"/>
        <item x="5915"/>
        <item x="1102"/>
        <item x="9778"/>
        <item x="5942"/>
        <item x="1445"/>
        <item x="9596"/>
        <item x="5931"/>
        <item x="1214"/>
        <item x="2626"/>
        <item x="9597"/>
        <item x="5948"/>
        <item x="2517"/>
        <item x="7379"/>
        <item x="9746"/>
        <item x="7380"/>
        <item x="5949"/>
        <item x="5945"/>
        <item x="6788"/>
        <item x="7284"/>
        <item x="9929"/>
        <item x="5916"/>
        <item x="7357"/>
        <item x="1456"/>
        <item x="9629"/>
        <item x="2905"/>
        <item x="2906"/>
        <item x="5405"/>
        <item x="2907"/>
        <item x="6044"/>
        <item x="3107"/>
        <item x="3129"/>
        <item x="6360"/>
        <item x="5419"/>
        <item x="6128"/>
        <item x="1149"/>
        <item x="2876"/>
        <item x="2903"/>
        <item x="3108"/>
        <item x="9807"/>
        <item x="9801"/>
        <item x="4864"/>
        <item x="6361"/>
        <item x="4865"/>
        <item x="6363"/>
        <item x="4866"/>
        <item x="6045"/>
        <item x="6046"/>
        <item x="6005"/>
        <item x="4873"/>
        <item x="9690"/>
        <item x="6012"/>
        <item x="6013"/>
        <item x="6016"/>
        <item x="4863"/>
        <item x="6014"/>
        <item x="9691"/>
        <item x="8082"/>
        <item x="7251"/>
        <item x="2518"/>
        <item x="7230"/>
        <item x="5940"/>
        <item x="1090"/>
        <item x="9534"/>
        <item x="9605"/>
        <item x="5944"/>
        <item x="5929"/>
        <item x="6164"/>
        <item x="2628"/>
        <item x="2629"/>
        <item x="5938"/>
        <item x="8162"/>
        <item x="7378"/>
        <item x="1256"/>
        <item x="7568"/>
        <item x="7450"/>
        <item x="9760"/>
        <item x="3574"/>
        <item x="7272"/>
        <item x="1080"/>
        <item x="8653"/>
        <item x="6345"/>
        <item x="9594"/>
        <item x="1081"/>
        <item x="1082"/>
        <item x="1226"/>
        <item x="1442"/>
        <item x="3634"/>
        <item x="1286"/>
        <item x="8676"/>
        <item x="7381"/>
        <item x="7361"/>
        <item x="2519"/>
        <item x="1236"/>
        <item x="7372"/>
        <item x="7903"/>
        <item x="7482"/>
        <item x="7533"/>
        <item x="7534"/>
        <item x="7869"/>
        <item x="3035"/>
        <item x="7761"/>
        <item x="7765"/>
        <item x="7950"/>
        <item x="5726"/>
        <item x="5728"/>
        <item x="8617"/>
        <item x="5800"/>
        <item x="7757"/>
        <item x="5727"/>
        <item x="7545"/>
        <item x="5744"/>
        <item x="3249"/>
        <item x="8001"/>
        <item x="7553"/>
        <item x="9956"/>
        <item x="7779"/>
        <item x="7934"/>
        <item x="8020"/>
        <item x="9747"/>
        <item x="7943"/>
        <item x="7862"/>
        <item x="5865"/>
        <item x="6592"/>
        <item x="5694"/>
        <item x="5911"/>
        <item x="2443"/>
        <item x="9771"/>
        <item x="8439"/>
        <item x="2444"/>
        <item x="5741"/>
        <item x="5866"/>
        <item x="5912"/>
        <item x="2397"/>
        <item x="9946"/>
        <item x="8031"/>
        <item x="7526"/>
        <item x="7998"/>
        <item x="6602"/>
        <item x="3145"/>
        <item x="9692"/>
        <item x="4910"/>
        <item x="4892"/>
        <item x="2704"/>
        <item x="4907"/>
        <item x="6620"/>
        <item x="4893"/>
        <item x="5438"/>
        <item x="6371"/>
        <item x="4914"/>
        <item x="4894"/>
        <item x="6036"/>
        <item x="4895"/>
        <item x="6060"/>
        <item x="4896"/>
        <item x="6037"/>
        <item x="2710"/>
        <item x="4887"/>
        <item x="6049"/>
        <item x="6030"/>
        <item x="2708"/>
        <item x="4915"/>
        <item x="2709"/>
        <item x="4916"/>
        <item x="9623"/>
        <item x="4924"/>
        <item x="4908"/>
        <item x="3144"/>
        <item x="4897"/>
        <item x="2897"/>
        <item x="5505"/>
        <item x="2899"/>
        <item x="4898"/>
        <item x="4911"/>
        <item x="4899"/>
        <item x="2694"/>
        <item x="6366"/>
        <item x="4912"/>
        <item x="4900"/>
        <item x="6040"/>
        <item x="4901"/>
        <item x="6031"/>
        <item x="6041"/>
        <item x="4886"/>
        <item x="4888"/>
        <item x="6368"/>
        <item x="4917"/>
        <item x="4918"/>
        <item x="9693"/>
        <item x="6027"/>
        <item x="4925"/>
        <item x="2890"/>
        <item x="6370"/>
        <item x="9791"/>
        <item x="3187"/>
        <item x="2891"/>
        <item x="6134"/>
        <item x="2892"/>
        <item x="6135"/>
        <item x="4902"/>
        <item x="6642"/>
        <item x="6028"/>
        <item x="2900"/>
        <item x="3146"/>
        <item x="4906"/>
        <item x="6032"/>
        <item x="3154"/>
        <item x="3147"/>
        <item x="9804"/>
        <item x="3148"/>
        <item x="3149"/>
        <item x="3150"/>
        <item x="4889"/>
        <item x="5407"/>
        <item x="3151"/>
        <item x="2898"/>
        <item x="4919"/>
        <item x="6369"/>
        <item x="2893"/>
        <item x="6157"/>
        <item x="2695"/>
        <item x="2894"/>
        <item x="2896"/>
        <item x="2895"/>
        <item x="3152"/>
        <item x="4903"/>
        <item x="4904"/>
        <item x="4905"/>
        <item x="6042"/>
        <item x="6043"/>
        <item x="7976"/>
        <item x="7549"/>
        <item x="9943"/>
        <item x="8604"/>
        <item x="7612"/>
        <item x="7794"/>
        <item x="8043"/>
        <item x="2702"/>
        <item x="2703"/>
        <item x="5497"/>
        <item x="3153"/>
        <item x="5492"/>
        <item x="7585"/>
        <item x="7507"/>
        <item x="5797"/>
        <item x="2292"/>
        <item x="5798"/>
        <item x="8085"/>
        <item x="7808"/>
        <item x="2716"/>
        <item x="7513"/>
        <item x="7947"/>
        <item x="7912"/>
        <item x="7550"/>
        <item x="7809"/>
        <item x="7538"/>
        <item x="5337"/>
        <item x="5338"/>
        <item x="6753"/>
        <item x="7986"/>
        <item x="9763"/>
        <item x="5671"/>
        <item x="1485"/>
        <item x="1486"/>
        <item x="1487"/>
        <item x="5672"/>
        <item x="5879"/>
        <item x="9376"/>
        <item x="5673"/>
        <item x="5674"/>
        <item x="5675"/>
        <item x="1488"/>
        <item x="1489"/>
        <item x="1490"/>
        <item x="7667"/>
        <item x="1491"/>
        <item x="1492"/>
        <item x="1493"/>
        <item x="1494"/>
        <item x="5676"/>
        <item x="5689"/>
        <item x="1495"/>
        <item x="5681"/>
        <item x="9725"/>
        <item x="5682"/>
        <item x="1496"/>
        <item x="1514"/>
        <item x="1497"/>
        <item x="5683"/>
        <item x="1498"/>
        <item x="1515"/>
        <item x="1499"/>
        <item x="1516"/>
        <item x="1500"/>
        <item x="5690"/>
        <item x="1501"/>
        <item x="1517"/>
        <item x="1502"/>
        <item x="1518"/>
        <item x="1503"/>
        <item x="5684"/>
        <item x="1504"/>
        <item x="1519"/>
        <item x="1505"/>
        <item x="1520"/>
        <item x="1506"/>
        <item x="1521"/>
        <item x="1507"/>
        <item x="1522"/>
        <item x="1508"/>
        <item x="5685"/>
        <item x="1509"/>
        <item x="1523"/>
        <item x="1510"/>
        <item x="1524"/>
        <item x="1511"/>
        <item x="1525"/>
        <item x="5677"/>
        <item x="1526"/>
        <item x="5688"/>
        <item x="6594"/>
        <item x="8106"/>
        <item x="1527"/>
        <item x="5678"/>
        <item x="1528"/>
        <item x="5679"/>
        <item x="1529"/>
        <item x="1512"/>
        <item x="2293"/>
        <item x="1513"/>
        <item x="2255"/>
        <item x="5680"/>
        <item x="5686"/>
        <item x="5750"/>
        <item x="9744"/>
        <item x="9745"/>
        <item x="5810"/>
        <item x="9382"/>
        <item x="1530"/>
        <item x="9375"/>
        <item x="5751"/>
        <item x="1531"/>
        <item x="2256"/>
        <item x="5687"/>
        <item x="2308"/>
        <item x="1532"/>
        <item x="1533"/>
        <item x="2294"/>
        <item x="5748"/>
        <item x="5752"/>
        <item x="1534"/>
        <item x="5339"/>
        <item x="5340"/>
        <item x="7503"/>
        <item x="7884"/>
        <item x="7515"/>
        <item x="7631"/>
        <item x="5304"/>
        <item x="7768"/>
        <item x="8073"/>
        <item x="7871"/>
        <item x="5316"/>
        <item x="5921"/>
        <item x="7547"/>
        <item x="7214"/>
        <item x="5317"/>
        <item x="2452"/>
        <item x="7772"/>
        <item x="5305"/>
        <item x="8446"/>
        <item x="8041"/>
        <item x="5764"/>
        <item x="2260"/>
        <item x="5765"/>
        <item x="2295"/>
        <item x="5766"/>
        <item x="5767"/>
        <item x="6588"/>
        <item x="5768"/>
        <item x="9383"/>
        <item x="5700"/>
        <item x="2195"/>
        <item x="5701"/>
        <item x="2045"/>
        <item x="9384"/>
        <item x="9385"/>
        <item x="5802"/>
        <item x="5702"/>
        <item x="5769"/>
        <item x="2296"/>
        <item x="2261"/>
        <item x="5736"/>
        <item x="5770"/>
        <item x="9749"/>
        <item x="9730"/>
        <item x="8116"/>
        <item x="5703"/>
        <item x="2262"/>
        <item x="9386"/>
        <item x="8083"/>
        <item x="2263"/>
        <item x="5771"/>
        <item x="2264"/>
        <item x="2307"/>
        <item x="9750"/>
        <item x="6590"/>
        <item x="2297"/>
        <item x="8133"/>
        <item x="5707"/>
        <item x="8139"/>
        <item x="5738"/>
        <item x="2265"/>
        <item x="9756"/>
        <item x="2266"/>
        <item x="2046"/>
        <item x="5772"/>
        <item x="5804"/>
        <item x="5773"/>
        <item x="5775"/>
        <item x="2267"/>
        <item x="9378"/>
        <item x="2268"/>
        <item x="5708"/>
        <item x="5704"/>
        <item x="5776"/>
        <item x="5774"/>
        <item x="8688"/>
        <item x="8135"/>
        <item x="2047"/>
        <item x="2269"/>
        <item x="2048"/>
        <item x="2270"/>
        <item x="2275"/>
        <item x="2271"/>
        <item x="2276"/>
        <item x="9727"/>
        <item x="2049"/>
        <item x="5737"/>
        <item x="5709"/>
        <item x="2272"/>
        <item x="5710"/>
        <item x="2273"/>
        <item x="2050"/>
        <item x="5759"/>
        <item x="5777"/>
        <item x="2274"/>
        <item x="8136"/>
        <item x="2298"/>
        <item x="9726"/>
        <item x="9751"/>
        <item x="5711"/>
        <item x="5705"/>
        <item x="5778"/>
        <item x="5706"/>
        <item x="5779"/>
        <item x="2299"/>
        <item x="5712"/>
        <item x="5803"/>
        <item x="2196"/>
        <item x="5808"/>
        <item x="2051"/>
        <item x="7845"/>
        <item x="2052"/>
        <item x="2197"/>
        <item x="2053"/>
        <item x="2054"/>
        <item x="5713"/>
        <item x="2277"/>
        <item x="2278"/>
        <item x="2279"/>
        <item x="5714"/>
        <item x="2055"/>
        <item x="2056"/>
        <item x="9743"/>
        <item x="2057"/>
        <item x="8694"/>
        <item x="2300"/>
        <item x="2280"/>
        <item x="5780"/>
        <item x="2281"/>
        <item x="2301"/>
        <item x="2198"/>
        <item x="2058"/>
        <item x="5695"/>
        <item x="5696"/>
        <item x="2282"/>
        <item x="5809"/>
        <item x="5715"/>
        <item x="5722"/>
        <item x="5781"/>
        <item x="5783"/>
        <item x="5716"/>
        <item x="5753"/>
        <item x="9731"/>
        <item x="8141"/>
        <item x="2059"/>
        <item x="8137"/>
        <item x="5717"/>
        <item x="8138"/>
        <item x="5718"/>
        <item x="5805"/>
        <item x="5719"/>
        <item x="2062"/>
        <item x="5720"/>
        <item x="7508"/>
        <item x="2063"/>
        <item x="2060"/>
        <item x="5806"/>
        <item x="9732"/>
        <item x="9753"/>
        <item x="9741"/>
        <item x="5739"/>
        <item x="9733"/>
        <item x="2303"/>
        <item x="5782"/>
        <item x="6574"/>
        <item x="9752"/>
        <item x="6575"/>
        <item x="2283"/>
        <item x="6576"/>
        <item x="2284"/>
        <item x="2064"/>
        <item x="9379"/>
        <item x="8117"/>
        <item x="2285"/>
        <item x="2286"/>
        <item x="9757"/>
        <item x="5740"/>
        <item x="2302"/>
        <item x="8695"/>
        <item x="8140"/>
        <item x="2065"/>
        <item x="8708"/>
        <item x="5784"/>
        <item x="9734"/>
        <item x="9735"/>
        <item x="2061"/>
        <item x="9736"/>
        <item x="5721"/>
        <item x="2287"/>
        <item x="8436"/>
        <item x="9737"/>
        <item x="8696"/>
        <item x="8697"/>
        <item x="8698"/>
        <item x="8699"/>
        <item x="2288"/>
        <item x="9738"/>
        <item x="9742"/>
        <item x="5785"/>
        <item x="5807"/>
        <item x="5760"/>
        <item x="8075"/>
        <item x="2289"/>
        <item x="2304"/>
        <item x="5742"/>
        <item x="5723"/>
        <item x="2066"/>
        <item x="5786"/>
        <item x="2290"/>
        <item x="8438"/>
        <item x="5787"/>
        <item x="2305"/>
        <item x="8142"/>
        <item x="5788"/>
        <item x="5789"/>
        <item x="5790"/>
        <item x="5791"/>
        <item x="7506"/>
        <item x="5792"/>
        <item x="9754"/>
        <item x="5793"/>
        <item x="5794"/>
        <item x="5795"/>
        <item x="5796"/>
        <item x="2291"/>
        <item x="9758"/>
        <item x="9759"/>
        <item x="7749"/>
        <item x="7859"/>
        <item x="2738"/>
        <item x="6980"/>
        <item x="7665"/>
        <item x="7669"/>
        <item x="7818"/>
        <item x="9955"/>
        <item x="7853"/>
        <item x="7872"/>
        <item x="7548"/>
        <item x="7750"/>
        <item x="7668"/>
        <item x="7646"/>
        <item x="7792"/>
        <item x="7854"/>
        <item x="7948"/>
        <item x="7484"/>
        <item x="7787"/>
        <item x="9962"/>
        <item x="7767"/>
        <item x="7795"/>
        <item x="7755"/>
        <item x="7796"/>
        <item x="8027"/>
        <item x="5979"/>
        <item x="7834"/>
        <item x="7638"/>
        <item x="7670"/>
        <item x="8042"/>
        <item x="9958"/>
        <item x="9541"/>
        <item x="7524"/>
        <item x="9942"/>
        <item x="8019"/>
        <item x="7944"/>
        <item x="8013"/>
        <item x="7797"/>
        <item x="7945"/>
        <item x="7660"/>
        <item x="7580"/>
        <item x="7566"/>
        <item x="8022"/>
        <item x="7793"/>
        <item x="5330"/>
        <item x="9953"/>
        <item x="7983"/>
        <item x="7821"/>
        <item x="5724"/>
        <item x="5746"/>
        <item x="8437"/>
        <item x="2067"/>
        <item x="2068"/>
        <item x="5799"/>
        <item x="7843"/>
        <item x="9952"/>
        <item x="7873"/>
        <item x="8057"/>
        <item x="7810"/>
        <item x="7544"/>
        <item x="7619"/>
        <item x="7811"/>
        <item x="7666"/>
        <item x="7751"/>
        <item x="7780"/>
        <item x="8011"/>
        <item x="9972"/>
        <item x="7789"/>
        <item x="8610"/>
        <item x="7987"/>
        <item x="7629"/>
        <item x="7576"/>
        <item x="7812"/>
        <item x="5824"/>
        <item x="5663"/>
        <item x="5664"/>
        <item x="5665"/>
        <item x="5801"/>
        <item x="1479"/>
        <item x="1480"/>
        <item x="5872"/>
        <item x="2412"/>
        <item x="5666"/>
        <item x="1481"/>
        <item x="1482"/>
        <item x="5825"/>
        <item x="5660"/>
        <item x="1483"/>
        <item x="5661"/>
        <item x="5667"/>
        <item x="5747"/>
        <item x="1484"/>
        <item x="2306"/>
        <item x="5668"/>
        <item x="9381"/>
        <item x="5669"/>
        <item x="5662"/>
        <item x="5909"/>
        <item x="5877"/>
        <item x="7835"/>
        <item x="5670"/>
        <item x="7803"/>
        <item x="2071"/>
        <item x="9521"/>
        <item x="5864"/>
        <item x="1477"/>
        <item x="5869"/>
        <item x="5735"/>
        <item x="5878"/>
        <item x="1478"/>
        <item x="7781"/>
        <item x="7634"/>
        <item x="7870"/>
        <item x="9963"/>
        <item x="7589"/>
        <item x="7551"/>
        <item x="7852"/>
        <item x="7510"/>
        <item x="7874"/>
        <item x="7552"/>
        <item x="7624"/>
        <item x="8002"/>
        <item x="7541"/>
        <item x="7822"/>
        <item x="7917"/>
        <item x="7671"/>
        <item x="7855"/>
        <item x="7966"/>
        <item x="5954"/>
        <item x="9948"/>
        <item x="7953"/>
        <item x="9714"/>
        <item x="6646"/>
        <item x="7554"/>
        <item x="7782"/>
        <item x="6166"/>
        <item x="8068"/>
        <item x="8078"/>
        <item x="8087"/>
        <item x="8619"/>
        <item x="9950"/>
        <item x="7776"/>
        <item x="7586"/>
        <item x="8064"/>
        <item x="9728"/>
        <item x="7875"/>
        <item x="8049"/>
        <item x="7783"/>
        <item x="5394"/>
        <item x="7935"/>
        <item x="7495"/>
        <item x="7980"/>
        <item x="7583"/>
        <item x="8033"/>
        <item x="8066"/>
        <item x="8054"/>
        <item x="7876"/>
        <item x="7615"/>
        <item x="7564"/>
        <item x="8021"/>
        <item x="7798"/>
        <item x="7909"/>
        <item x="7595"/>
        <item x="7946"/>
        <item x="9976"/>
        <item x="7769"/>
        <item x="7916"/>
        <item x="7879"/>
        <item x="3371"/>
        <item x="2926"/>
        <item x="7844"/>
        <item x="9775"/>
        <item x="7882"/>
        <item x="7760"/>
        <item x="7941"/>
        <item x="7467"/>
        <item x="9941"/>
        <item x="5880"/>
        <item x="3372"/>
        <item x="7762"/>
        <item x="7643"/>
        <item x="7974"/>
        <item x="7579"/>
        <item x="7535"/>
        <item x="7907"/>
        <item x="7833"/>
        <item x="7620"/>
        <item x="7930"/>
        <item x="7520"/>
        <item x="7949"/>
        <item x="7639"/>
        <item x="7641"/>
        <item x="7602"/>
        <item x="8062"/>
        <item x="8440"/>
        <item x="2324"/>
        <item x="2325"/>
        <item x="5881"/>
        <item x="2326"/>
        <item x="5882"/>
        <item x="5826"/>
        <item x="5827"/>
        <item x="9397"/>
        <item x="9766"/>
        <item x="5883"/>
        <item x="2418"/>
        <item x="5884"/>
        <item x="5834"/>
        <item x="5828"/>
        <item x="2332"/>
        <item x="5829"/>
        <item x="5835"/>
        <item x="5885"/>
        <item x="5836"/>
        <item x="9398"/>
        <item x="2333"/>
        <item x="9399"/>
        <item x="5837"/>
        <item x="2414"/>
        <item x="2419"/>
        <item x="5830"/>
        <item x="2420"/>
        <item x="5831"/>
        <item x="5814"/>
        <item x="2327"/>
        <item x="2334"/>
        <item x="9519"/>
        <item x="2335"/>
        <item x="5886"/>
        <item x="5889"/>
        <item x="2415"/>
        <item x="2336"/>
        <item x="2072"/>
        <item x="5890"/>
        <item x="5887"/>
        <item x="5891"/>
        <item x="2416"/>
        <item x="2421"/>
        <item x="2073"/>
        <item x="5838"/>
        <item x="5888"/>
        <item x="2337"/>
        <item x="2328"/>
        <item x="5892"/>
        <item x="2417"/>
        <item x="2338"/>
        <item x="2329"/>
        <item x="9840"/>
        <item x="5832"/>
        <item x="2422"/>
        <item x="2330"/>
        <item x="2339"/>
        <item x="5833"/>
        <item x="2423"/>
        <item x="2331"/>
        <item x="5893"/>
        <item x="2340"/>
        <item x="2341"/>
        <item x="5839"/>
        <item x="2342"/>
        <item x="2343"/>
        <item x="2344"/>
        <item x="2345"/>
        <item x="5840"/>
        <item x="5811"/>
        <item x="5844"/>
        <item x="5841"/>
        <item x="5868"/>
        <item x="2310"/>
        <item x="2430"/>
        <item x="2424"/>
        <item x="2357"/>
        <item x="2425"/>
        <item x="5845"/>
        <item x="2426"/>
        <item x="9400"/>
        <item x="5894"/>
        <item x="2358"/>
        <item x="5895"/>
        <item x="2431"/>
        <item x="5896"/>
        <item x="2432"/>
        <item x="2346"/>
        <item x="2433"/>
        <item x="2347"/>
        <item x="2434"/>
        <item x="2348"/>
        <item x="5846"/>
        <item x="2427"/>
        <item x="5898"/>
        <item x="5842"/>
        <item x="2359"/>
        <item x="2349"/>
        <item x="5899"/>
        <item x="2428"/>
        <item x="2360"/>
        <item x="9768"/>
        <item x="8148"/>
        <item x="2350"/>
        <item x="2435"/>
        <item x="2351"/>
        <item x="5847"/>
        <item x="5897"/>
        <item x="5900"/>
        <item x="2429"/>
        <item x="9769"/>
        <item x="2352"/>
        <item x="2361"/>
        <item x="2353"/>
        <item x="2362"/>
        <item x="5843"/>
        <item x="5901"/>
        <item x="2354"/>
        <item x="2363"/>
        <item x="2355"/>
        <item x="2364"/>
        <item x="2356"/>
        <item x="2365"/>
        <item x="2398"/>
        <item x="2366"/>
        <item x="5910"/>
        <item x="5902"/>
        <item x="5903"/>
        <item x="9755"/>
        <item x="5848"/>
        <item x="2436"/>
        <item x="2367"/>
        <item x="5693"/>
        <item x="2437"/>
        <item x="2368"/>
        <item x="2438"/>
        <item x="5904"/>
        <item x="2369"/>
        <item x="2370"/>
        <item x="5849"/>
        <item x="2371"/>
        <item x="5905"/>
        <item x="2372"/>
        <item x="5906"/>
        <item x="5850"/>
        <item x="2373"/>
        <item x="5907"/>
        <item x="5851"/>
        <item x="2374"/>
        <item x="9520"/>
        <item x="2375"/>
        <item x="2376"/>
        <item x="2377"/>
        <item x="2378"/>
        <item x="2379"/>
        <item x="7921"/>
        <item x="7577"/>
        <item x="5919"/>
        <item x="8088"/>
        <item x="5327"/>
        <item x="5398"/>
        <item x="7599"/>
        <item x="7956"/>
        <item x="5357"/>
        <item x="5329"/>
        <item x="7877"/>
        <item x="2486"/>
        <item x="8036"/>
        <item x="7785"/>
        <item x="7954"/>
        <item x="7788"/>
        <item x="5925"/>
        <item x="2453"/>
        <item x="2455"/>
        <item x="2454"/>
        <item x="2456"/>
        <item x="7959"/>
        <item x="7570"/>
        <item x="8023"/>
        <item x="5311"/>
        <item x="2487"/>
        <item x="7603"/>
        <item x="6315"/>
        <item x="6184"/>
        <item x="7979"/>
        <item x="6294"/>
        <item x="3582"/>
        <item x="3581"/>
        <item x="7588"/>
        <item x="7605"/>
        <item x="2942"/>
        <item x="3370"/>
        <item x="2975"/>
        <item x="7557"/>
        <item x="9786"/>
        <item x="8024"/>
        <item x="7826"/>
        <item x="7774"/>
        <item x="7127"/>
        <item x="7556"/>
        <item x="8044"/>
        <item x="8255"/>
        <item x="7687"/>
        <item x="3584"/>
        <item x="3585"/>
        <item x="8081"/>
        <item x="9983"/>
        <item x="3586"/>
        <item x="5978"/>
        <item x="7657"/>
        <item x="7857"/>
        <item x="3587"/>
        <item x="8278"/>
        <item x="3588"/>
        <item x="3236"/>
        <item x="5998"/>
        <item x="8444"/>
        <item x="5970"/>
        <item x="9947"/>
        <item x="7591"/>
        <item x="6066"/>
        <item x="6064"/>
        <item x="7863"/>
        <item x="2976"/>
        <item x="6065"/>
        <item x="2998"/>
        <item x="7985"/>
        <item x="9781"/>
        <item x="5358"/>
        <item x="5341"/>
        <item x="7988"/>
        <item x="5342"/>
        <item x="7269"/>
        <item x="5343"/>
        <item x="7868"/>
        <item x="8048"/>
        <item x="5969"/>
        <item x="7906"/>
        <item x="7567"/>
        <item x="6179"/>
        <item x="7920"/>
        <item x="7911"/>
        <item x="9718"/>
        <item x="7655"/>
        <item x="7846"/>
        <item x="8012"/>
        <item x="7922"/>
        <item x="5983"/>
        <item x="8076"/>
        <item x="7968"/>
        <item x="7936"/>
        <item x="7758"/>
        <item x="5408"/>
        <item x="5981"/>
        <item x="5999"/>
        <item x="5972"/>
        <item x="6604"/>
        <item x="5973"/>
        <item x="9782"/>
        <item x="5423"/>
        <item x="5980"/>
        <item x="5977"/>
        <item x="6612"/>
        <item x="6603"/>
        <item x="5974"/>
        <item x="9783"/>
        <item x="6585"/>
        <item x="9784"/>
        <item x="5997"/>
        <item x="9785"/>
        <item x="5975"/>
        <item x="5409"/>
        <item x="7940"/>
        <item x="7661"/>
        <item x="7784"/>
        <item x="7932"/>
        <item x="7823"/>
        <item x="7805"/>
        <item x="7860"/>
        <item x="7593"/>
        <item x="7836"/>
        <item x="7597"/>
        <item x="7865"/>
        <item x="8046"/>
        <item x="8069"/>
        <item x="7651"/>
        <item x="7592"/>
        <item x="8038"/>
        <item x="6580"/>
        <item x="8053"/>
        <item x="9981"/>
        <item x="7838"/>
        <item x="8090"/>
        <item x="8061"/>
        <item x="6687"/>
        <item x="6601"/>
        <item x="6468"/>
        <item x="7804"/>
        <item x="7518"/>
        <item x="8045"/>
        <item x="2764"/>
        <item x="6614"/>
        <item x="6615"/>
        <item x="6058"/>
        <item x="6684"/>
        <item x="8072"/>
        <item x="6408"/>
        <item x="8016"/>
        <item x="5971"/>
        <item x="6018"/>
        <item x="7951"/>
        <item x="7635"/>
        <item x="6675"/>
        <item x="7913"/>
        <item x="8071"/>
        <item x="5986"/>
        <item x="9830"/>
        <item x="9831"/>
        <item x="9832"/>
        <item x="6409"/>
        <item x="6657"/>
        <item x="6019"/>
        <item x="7937"/>
        <item x="2459"/>
        <item x="8070"/>
        <item x="6658"/>
        <item x="6673"/>
        <item x="6417"/>
        <item x="8015"/>
        <item x="7923"/>
        <item x="9833"/>
        <item x="5976"/>
        <item x="6463"/>
        <item x="6667"/>
        <item x="6680"/>
        <item x="7816"/>
        <item x="8035"/>
        <item x="6020"/>
        <item x="8612"/>
        <item x="7775"/>
        <item x="6416"/>
        <item x="7938"/>
        <item x="6652"/>
        <item x="6469"/>
        <item x="8056"/>
        <item x="7994"/>
        <item x="6479"/>
        <item x="8004"/>
        <item x="2739"/>
        <item x="6410"/>
        <item x="6292"/>
        <item x="7989"/>
        <item x="7565"/>
        <item x="6547"/>
        <item x="6381"/>
        <item x="6464"/>
        <item x="6470"/>
        <item x="6465"/>
        <item x="6562"/>
        <item x="6616"/>
        <item x="6649"/>
        <item x="6415"/>
        <item x="8000"/>
        <item x="7759"/>
        <item x="6578"/>
        <item x="6383"/>
        <item x="6411"/>
        <item x="6545"/>
        <item x="9787"/>
        <item x="8018"/>
        <item x="7753"/>
        <item x="8181"/>
        <item x="6466"/>
        <item x="6617"/>
        <item x="9954"/>
        <item x="6418"/>
        <item x="5985"/>
        <item x="7824"/>
        <item x="7908"/>
        <item x="7910"/>
        <item x="5968"/>
        <item x="7878"/>
        <item x="6543"/>
        <item x="8060"/>
        <item x="6430"/>
        <item x="6685"/>
        <item x="6671"/>
        <item x="7827"/>
        <item x="7763"/>
        <item x="7766"/>
        <item x="6412"/>
        <item x="5344"/>
        <item x="6431"/>
        <item x="6378"/>
        <item x="6670"/>
        <item x="6688"/>
        <item x="6432"/>
        <item x="5959"/>
        <item x="7800"/>
        <item x="6561"/>
        <item x="6695"/>
        <item x="7633"/>
        <item x="8058"/>
        <item x="8037"/>
        <item x="6478"/>
        <item x="6672"/>
        <item x="7673"/>
        <item x="7841"/>
        <item x="6456"/>
        <item x="6377"/>
        <item x="7606"/>
        <item x="6419"/>
        <item x="6560"/>
        <item x="6421"/>
        <item x="6659"/>
        <item x="6420"/>
        <item x="6422"/>
        <item x="6423"/>
        <item x="6474"/>
        <item x="6424"/>
        <item x="6426"/>
        <item x="6425"/>
        <item x="6660"/>
        <item x="6427"/>
        <item x="6428"/>
        <item x="6429"/>
        <item x="6686"/>
        <item x="9834"/>
        <item x="6648"/>
        <item x="7997"/>
        <item x="5372"/>
        <item x="7529"/>
        <item x="6689"/>
        <item x="6376"/>
        <item x="6433"/>
        <item x="5318"/>
        <item x="6481"/>
        <item x="6566"/>
        <item x="8613"/>
        <item x="6676"/>
        <item x="7791"/>
        <item x="6472"/>
        <item x="6473"/>
        <item x="7807"/>
        <item x="8624"/>
        <item x="5371"/>
        <item x="7815"/>
        <item x="6567"/>
        <item x="6385"/>
        <item x="7581"/>
        <item x="6692"/>
        <item x="6024"/>
        <item x="7442"/>
        <item x="6413"/>
        <item x="7689"/>
        <item x="6414"/>
        <item x="8065"/>
        <item x="8005"/>
        <item x="7981"/>
        <item x="5982"/>
        <item x="8028"/>
        <item x="8091"/>
        <item x="8029"/>
        <item x="6690"/>
        <item x="6434"/>
        <item x="6435"/>
        <item x="6436"/>
        <item x="6437"/>
        <item x="6438"/>
        <item x="6651"/>
        <item x="6021"/>
        <item x="6439"/>
        <item x="6440"/>
        <item x="6441"/>
        <item x="6443"/>
        <item x="6661"/>
        <item x="6442"/>
        <item x="7847"/>
        <item x="6662"/>
        <item x="6467"/>
        <item x="6458"/>
        <item x="6444"/>
        <item x="6022"/>
        <item x="6384"/>
        <item x="5920"/>
        <item x="6471"/>
        <item x="8032"/>
        <item x="6398"/>
        <item x="6605"/>
        <item x="7636"/>
        <item x="9842"/>
        <item x="6399"/>
        <item x="6400"/>
        <item x="6401"/>
        <item x="6457"/>
        <item x="8014"/>
        <item x="6656"/>
        <item x="6654"/>
        <item x="6405"/>
        <item x="6448"/>
        <item x="7848"/>
        <item x="7558"/>
        <item x="6618"/>
        <item x="6402"/>
        <item x="7918"/>
        <item x="6480"/>
        <item x="6677"/>
        <item x="8254"/>
        <item x="3202"/>
        <item x="3583"/>
        <item x="8539"/>
        <item x="3366"/>
        <item x="6407"/>
        <item x="6403"/>
        <item x="6450"/>
        <item x="6449"/>
        <item x="7856"/>
        <item x="7777"/>
        <item x="7858"/>
        <item x="6674"/>
        <item x="6445"/>
        <item x="8536"/>
        <item x="7664"/>
        <item x="6446"/>
        <item x="7481"/>
        <item x="7864"/>
        <item x="6663"/>
        <item x="6404"/>
        <item x="6459"/>
        <item x="7861"/>
        <item x="6563"/>
        <item x="6447"/>
        <item x="6666"/>
        <item x="8067"/>
        <item x="7883"/>
        <item x="5984"/>
        <item x="7621"/>
        <item x="8660"/>
        <item x="6664"/>
        <item x="6564"/>
        <item x="3635"/>
        <item x="9780"/>
        <item x="6462"/>
        <item x="9836"/>
        <item x="6669"/>
        <item x="6650"/>
        <item x="6619"/>
        <item x="7801"/>
        <item x="9841"/>
        <item x="7542"/>
        <item x="7799"/>
        <item x="6451"/>
        <item x="6665"/>
        <item x="6452"/>
        <item x="6025"/>
        <item x="6453"/>
        <item x="7773"/>
        <item x="6460"/>
        <item x="8052"/>
        <item x="6477"/>
        <item x="7802"/>
        <item x="6546"/>
        <item x="6454"/>
        <item x="9843"/>
        <item x="7720"/>
        <item x="5410"/>
        <item x="6475"/>
        <item x="7886"/>
        <item x="6476"/>
        <item x="7622"/>
        <item x="7444"/>
        <item x="6379"/>
        <item x="6544"/>
        <item x="6364"/>
        <item x="8093"/>
        <item x="6461"/>
        <item x="6406"/>
        <item x="6668"/>
        <item x="6655"/>
        <item x="2323"/>
        <item x="5815"/>
        <item x="3365"/>
        <item x="2413"/>
        <item x="6565"/>
        <item x="7790"/>
        <item x="6568"/>
        <item x="6023"/>
        <item x="6455"/>
        <item x="8614"/>
        <item x="7866"/>
        <item x="7813"/>
        <item x="7658"/>
        <item x="7582"/>
        <item x="8445"/>
        <item x="7828"/>
        <item x="6517"/>
        <item x="6571"/>
        <item x="6521"/>
        <item x="6495"/>
        <item x="6496"/>
        <item x="6540"/>
        <item x="6489"/>
        <item x="6497"/>
        <item x="7613"/>
        <item x="6515"/>
        <item x="6389"/>
        <item x="6532"/>
        <item x="6629"/>
        <item x="6679"/>
        <item x="6559"/>
        <item x="6522"/>
        <item x="6628"/>
        <item x="8455"/>
        <item x="6486"/>
        <item x="8456"/>
        <item x="6494"/>
        <item x="6392"/>
        <item x="6520"/>
        <item x="6498"/>
        <item x="6518"/>
        <item x="6490"/>
        <item x="8659"/>
        <item x="6541"/>
        <item x="6374"/>
        <item x="6499"/>
        <item x="6061"/>
        <item x="6500"/>
        <item x="6625"/>
        <item x="6501"/>
        <item x="6121"/>
        <item x="6523"/>
        <item x="6095"/>
        <item x="6484"/>
        <item x="7627"/>
        <item x="8457"/>
        <item x="6569"/>
        <item x="6542"/>
        <item x="6524"/>
        <item x="6525"/>
        <item x="6536"/>
        <item x="6573"/>
        <item x="6502"/>
        <item x="6503"/>
        <item x="6504"/>
        <item x="6533"/>
        <item x="6630"/>
        <item x="6552"/>
        <item x="6511"/>
        <item x="6537"/>
        <item x="6512"/>
        <item x="6570"/>
        <item x="6513"/>
        <item x="6487"/>
        <item x="6394"/>
        <item x="6691"/>
        <item x="6514"/>
        <item x="6390"/>
        <item x="6395"/>
        <item x="8453"/>
        <item x="6539"/>
        <item x="6488"/>
        <item x="6631"/>
        <item x="6505"/>
        <item x="6529"/>
        <item x="8454"/>
        <item x="6530"/>
        <item x="6516"/>
        <item x="6531"/>
        <item x="6558"/>
        <item x="6396"/>
        <item x="6485"/>
        <item x="6534"/>
        <item x="6491"/>
        <item x="6535"/>
        <item x="6526"/>
        <item x="9835"/>
        <item x="6527"/>
        <item x="6391"/>
        <item x="6506"/>
        <item x="6519"/>
        <item x="6678"/>
        <item x="6492"/>
        <item x="6528"/>
        <item x="6538"/>
        <item x="6397"/>
        <item x="6507"/>
        <item x="6493"/>
        <item x="6508"/>
        <item x="6509"/>
        <item x="6510"/>
        <item x="6380"/>
        <item x="7829"/>
        <item x="7754"/>
        <item x="8616"/>
        <item x="6653"/>
        <item x="7594"/>
        <item x="7764"/>
        <item x="8606"/>
        <item x="7722"/>
        <item x="7563"/>
        <item x="5957"/>
        <item x="7719"/>
        <item x="9969"/>
        <item x="3198"/>
        <item x="8605"/>
        <item x="7825"/>
        <item x="8026"/>
        <item x="7125"/>
        <item x="7654"/>
        <item x="7814"/>
        <item x="7880"/>
        <item x="8092"/>
        <item x="5958"/>
        <item x="7747"/>
        <item x="7521"/>
        <item x="2460"/>
        <item x="5963"/>
        <item x="8618"/>
        <item x="5964"/>
        <item x="8084"/>
        <item x="7560"/>
        <item x="6644"/>
        <item x="6382"/>
        <item x="5961"/>
        <item x="7601"/>
        <item x="5498"/>
        <item x="7970"/>
        <item x="7493"/>
        <item x="7688"/>
        <item x="7839"/>
        <item x="6579"/>
        <item x="7990"/>
        <item x="8059"/>
        <item x="7519"/>
        <item x="7756"/>
        <item x="1033"/>
        <item x="1032"/>
        <item x="1464"/>
        <item x="8474"/>
        <item x="8040"/>
        <item x="1030"/>
        <item x="8664"/>
        <item x="5399"/>
        <item x="9973"/>
        <item x="1031"/>
        <item x="8150"/>
        <item x="8034"/>
        <item x="8003"/>
        <item x="7531"/>
        <item x="7973"/>
        <item x="7546"/>
        <item x="5440"/>
        <item x="7977"/>
        <item x="7893"/>
        <item x="2995"/>
        <item x="7939"/>
        <item x="5395"/>
        <item x="5396"/>
        <item x="7837"/>
        <item x="7569"/>
        <item x="7819"/>
        <item x="8047"/>
        <item x="1589"/>
        <item x="1026"/>
        <item x="8665"/>
        <item x="1076"/>
        <item x="1154"/>
        <item x="1034"/>
        <item x="1155"/>
        <item x="1608"/>
        <item x="5397"/>
        <item x="1156"/>
        <item x="6548"/>
        <item x="6386"/>
        <item x="1035"/>
        <item x="1036"/>
        <item x="7891"/>
        <item x="2980"/>
        <item x="2981"/>
        <item x="2982"/>
        <item x="7931"/>
        <item x="1037"/>
        <item x="1038"/>
        <item x="5412"/>
        <item x="7685"/>
        <item x="7625"/>
        <item x="7505"/>
        <item x="7681"/>
        <item x="8050"/>
        <item x="7561"/>
        <item x="7933"/>
        <item x="7919"/>
        <item x="8458"/>
        <item x="3305"/>
        <item x="5413"/>
        <item x="2977"/>
        <item x="2928"/>
        <item x="8205"/>
        <item x="2978"/>
        <item x="2983"/>
        <item x="2979"/>
        <item x="2919"/>
        <item x="2984"/>
        <item x="2985"/>
        <item x="5411"/>
        <item x="2986"/>
        <item x="2987"/>
        <item x="5965"/>
        <item x="6610"/>
        <item x="1040"/>
        <item x="1041"/>
        <item x="1129"/>
        <item x="1039"/>
        <item x="7511"/>
        <item x="6062"/>
        <item x="7958"/>
        <item x="5966"/>
        <item x="7898"/>
        <item x="7996"/>
        <item x="1002"/>
        <item x="1003"/>
        <item x="1004"/>
        <item x="1005"/>
        <item x="7600"/>
        <item x="1006"/>
        <item x="1007"/>
        <item x="1008"/>
        <item x="7887"/>
        <item x="7899"/>
        <item x="7522"/>
        <item x="7590"/>
        <item x="1042"/>
        <item x="1465"/>
        <item x="5439"/>
        <item x="1000"/>
        <item x="7539"/>
        <item x="1001"/>
        <item x="7596"/>
        <item x="1011"/>
        <item x="1009"/>
        <item x="1010"/>
        <item x="1012"/>
        <item x="1024"/>
        <item x="8663"/>
        <item x="2069"/>
        <item x="1025"/>
        <item x="7530"/>
        <item x="7623"/>
        <item x="5345"/>
        <item x="6387"/>
        <item x="7504"/>
        <item x="7900"/>
        <item x="5956"/>
        <item x="1013"/>
        <item x="5818"/>
        <item x="9960"/>
        <item x="8285"/>
        <item x="7516"/>
        <item x="3320"/>
        <item x="3321"/>
        <item x="8286"/>
        <item x="3324"/>
        <item x="3322"/>
        <item x="3323"/>
        <item x="3325"/>
        <item x="7525"/>
        <item x="8287"/>
        <item x="8252"/>
        <item x="8288"/>
        <item x="3327"/>
        <item x="3326"/>
        <item x="9671"/>
        <item x="3328"/>
        <item x="3329"/>
        <item x="3330"/>
        <item x="5319"/>
        <item x="3317"/>
        <item x="3318"/>
        <item x="3243"/>
        <item x="3319"/>
        <item x="3244"/>
        <item x="8284"/>
        <item x="7897"/>
        <item x="7967"/>
        <item x="8055"/>
        <item x="1127"/>
        <item x="5320"/>
        <item x="8063"/>
        <item x="7962"/>
        <item x="7894"/>
        <item x="3373"/>
        <item x="1586"/>
        <item x="7890"/>
        <item x="8030"/>
        <item x="7672"/>
        <item x="5441"/>
        <item x="5967"/>
        <item x="7494"/>
        <item x="1043"/>
        <item x="1027"/>
        <item x="7927"/>
        <item x="7896"/>
        <item x="7617"/>
        <item x="5422"/>
        <item x="1044"/>
        <item x="1466"/>
        <item x="5295"/>
        <item x="7926"/>
        <item x="5955"/>
        <item x="7682"/>
        <item x="3575"/>
        <item x="6694"/>
        <item x="5725"/>
        <item x="7901"/>
        <item x="7536"/>
        <item x="5355"/>
        <item x="4974"/>
        <item x="2930"/>
        <item x="7315"/>
        <item x="4975"/>
        <item x="4976"/>
        <item x="2950"/>
        <item x="4977"/>
        <item x="2951"/>
        <item x="2933"/>
        <item x="2206"/>
        <item x="4944"/>
        <item x="9633"/>
        <item x="9694"/>
        <item x="2931"/>
        <item x="4978"/>
        <item x="1587"/>
        <item x="8671"/>
        <item x="5415"/>
        <item x="6790"/>
        <item x="1611"/>
        <item x="2659"/>
        <item x="7410"/>
        <item x="6787"/>
        <item x="5352"/>
        <item x="7313"/>
        <item x="7470"/>
        <item x="4934"/>
        <item x="4935"/>
        <item x="4936"/>
        <item x="4937"/>
        <item x="2934"/>
        <item x="4938"/>
        <item x="4939"/>
        <item x="4940"/>
        <item x="7393"/>
        <item x="7394"/>
        <item x="7392"/>
        <item x="7319"/>
        <item x="7406"/>
        <item x="7303"/>
        <item x="6778"/>
        <item x="7424"/>
        <item x="1605"/>
        <item x="9895"/>
        <item x="8690"/>
        <item x="7395"/>
        <item x="6754"/>
        <item x="6727"/>
        <item x="7320"/>
        <item x="6751"/>
        <item x="6734"/>
        <item x="6738"/>
        <item x="5960"/>
        <item x="7888"/>
        <item x="7305"/>
        <item x="7752"/>
        <item x="6779"/>
        <item x="6607"/>
        <item x="6608"/>
        <item x="5990"/>
        <item x="1459"/>
        <item x="7476"/>
        <item x="1460"/>
        <item x="5993"/>
        <item x="1045"/>
        <item x="9767"/>
        <item x="2113"/>
        <item x="2114"/>
        <item x="9704"/>
        <item x="1046"/>
        <item x="8705"/>
        <item x="2115"/>
        <item x="2116"/>
        <item x="2099"/>
        <item x="2117"/>
        <item x="8107"/>
        <item x="2118"/>
        <item x="1545"/>
        <item x="2119"/>
        <item x="2100"/>
        <item x="2120"/>
        <item x="2101"/>
        <item x="2121"/>
        <item x="2102"/>
        <item x="1546"/>
        <item x="2103"/>
        <item x="1547"/>
        <item x="2104"/>
        <item x="1548"/>
        <item x="8108"/>
        <item x="5451"/>
        <item x="2199"/>
        <item x="2122"/>
        <item x="2105"/>
        <item x="1549"/>
        <item x="5287"/>
        <item x="1550"/>
        <item x="2106"/>
        <item x="1551"/>
        <item x="2107"/>
        <item x="8125"/>
        <item x="8704"/>
        <item x="1552"/>
        <item x="2108"/>
        <item x="1553"/>
        <item x="2109"/>
        <item x="5452"/>
        <item x="2110"/>
        <item x="5233"/>
        <item x="2111"/>
        <item x="5453"/>
        <item x="2112"/>
        <item x="2123"/>
        <item x="2124"/>
        <item x="5234"/>
        <item x="5232"/>
        <item x="7316"/>
        <item x="1014"/>
        <item x="3589"/>
        <item x="3334"/>
        <item x="3335"/>
        <item x="8666"/>
        <item x="1157"/>
        <item x="8667"/>
        <item x="6482"/>
        <item x="6611"/>
        <item x="7389"/>
        <item x="1028"/>
        <item x="1029"/>
        <item x="7999"/>
        <item x="6001"/>
        <item x="7390"/>
        <item x="8025"/>
        <item x="7527"/>
        <item x="6637"/>
        <item x="5346"/>
        <item x="6735"/>
        <item x="6760"/>
        <item x="8658"/>
        <item x="6609"/>
        <item x="6582"/>
        <item x="6581"/>
        <item x="7409"/>
        <item x="6551"/>
        <item x="7348"/>
        <item x="6739"/>
        <item x="7964"/>
        <item x="2658"/>
        <item x="3081"/>
        <item x="3036"/>
        <item x="5991"/>
        <item x="6606"/>
        <item x="7323"/>
        <item x="7895"/>
        <item x="9789"/>
        <item x="7391"/>
        <item x="3211"/>
        <item x="7321"/>
        <item x="7528"/>
        <item x="7298"/>
        <item x="8706"/>
        <item x="2169"/>
        <item x="2170"/>
        <item x="2149"/>
        <item x="2171"/>
        <item x="2150"/>
        <item x="8130"/>
        <item x="2151"/>
        <item x="2172"/>
        <item x="5454"/>
        <item x="2173"/>
        <item x="2152"/>
        <item x="5236"/>
        <item x="8129"/>
        <item x="2174"/>
        <item x="2153"/>
        <item x="2175"/>
        <item x="2154"/>
        <item x="2176"/>
        <item x="2155"/>
        <item x="2177"/>
        <item x="2156"/>
        <item x="2178"/>
        <item x="2157"/>
        <item x="2179"/>
        <item x="2158"/>
        <item x="2180"/>
        <item x="2159"/>
        <item x="2181"/>
        <item x="2160"/>
        <item x="1584"/>
        <item x="2161"/>
        <item x="2182"/>
        <item x="2162"/>
        <item x="2183"/>
        <item x="2163"/>
        <item x="2184"/>
        <item x="2164"/>
        <item x="2185"/>
        <item x="2165"/>
        <item x="2186"/>
        <item x="2166"/>
        <item x="2200"/>
        <item x="2167"/>
        <item x="8707"/>
        <item x="2168"/>
        <item x="5288"/>
        <item x="5235"/>
        <item x="2187"/>
        <item x="2188"/>
        <item x="2189"/>
        <item x="2190"/>
        <item x="1572"/>
        <item x="2191"/>
        <item x="5310"/>
        <item x="2207"/>
        <item x="1573"/>
        <item x="2192"/>
        <item x="5231"/>
        <item x="1574"/>
        <item x="2193"/>
        <item x="1583"/>
        <item x="1575"/>
        <item x="1576"/>
        <item x="5299"/>
        <item x="1577"/>
        <item x="7928"/>
        <item x="1578"/>
        <item x="2194"/>
        <item x="1579"/>
        <item x="1580"/>
        <item x="1581"/>
        <item x="5458"/>
        <item x="1582"/>
        <item x="5237"/>
        <item x="5456"/>
        <item x="7307"/>
        <item x="6549"/>
        <item x="2925"/>
        <item x="6681"/>
        <item x="3331"/>
        <item x="2941"/>
        <item x="5449"/>
        <item x="9719"/>
        <item x="5457"/>
        <item x="5994"/>
        <item x="7463"/>
        <item x="9788"/>
        <item x="5995"/>
        <item x="6723"/>
        <item x="7304"/>
        <item x="6683"/>
        <item x="8459"/>
        <item x="5962"/>
        <item x="6483"/>
        <item x="8668"/>
        <item x="9838"/>
        <item x="1471"/>
        <item x="5992"/>
        <item x="8006"/>
        <item x="1472"/>
        <item x="1047"/>
        <item x="1467"/>
        <item x="9837"/>
        <item x="5416"/>
        <item x="6586"/>
        <item x="8007"/>
        <item x="3306"/>
        <item x="9903"/>
        <item x="7892"/>
        <item x="2999"/>
        <item x="3000"/>
        <item x="3002"/>
        <item x="3001"/>
        <item x="9646"/>
        <item x="8208"/>
        <item x="3003"/>
        <item x="8209"/>
        <item x="2988"/>
        <item x="6636"/>
        <item x="2989"/>
        <item x="7889"/>
        <item x="2990"/>
        <item x="5987"/>
        <item x="5988"/>
        <item x="6583"/>
        <item x="2991"/>
        <item x="9639"/>
        <item x="1015"/>
        <item x="6577"/>
        <item x="1048"/>
        <item x="7678"/>
        <item x="1049"/>
        <item x="1158"/>
        <item x="1159"/>
        <item x="6587"/>
        <item x="5289"/>
        <item x="7618"/>
        <item x="7969"/>
        <item x="7984"/>
        <item x="1160"/>
        <item x="5989"/>
        <item x="5321"/>
        <item x="6000"/>
        <item x="1602"/>
        <item x="8173"/>
        <item x="7423"/>
        <item x="6722"/>
        <item x="6733"/>
        <item x="6758"/>
        <item x="5211"/>
        <item x="2448"/>
        <item x="7308"/>
        <item x="7317"/>
        <item x="7397"/>
        <item x="2631"/>
        <item x="5272"/>
        <item x="1603"/>
        <item x="8657"/>
        <item x="5659"/>
        <item x="8722"/>
        <item x="5270"/>
        <item x="5212"/>
        <item x="2495"/>
        <item x="7301"/>
        <item x="2630"/>
        <item x="5646"/>
        <item x="9701"/>
        <item x="2632"/>
        <item x="2633"/>
        <item x="5269"/>
        <item x="5647"/>
        <item x="5215"/>
        <item x="5180"/>
        <item x="7456"/>
        <item x="5214"/>
        <item x="7388"/>
        <item x="2634"/>
        <item x="8472"/>
        <item x="2613"/>
        <item x="2635"/>
        <item x="2661"/>
        <item x="9703"/>
        <item x="7455"/>
        <item x="7310"/>
        <item x="1054"/>
        <item x="7300"/>
        <item x="5177"/>
        <item x="7454"/>
        <item x="1606"/>
        <item x="1461"/>
        <item x="8669"/>
        <item x="1016"/>
        <item x="2650"/>
        <item x="1017"/>
        <item x="2643"/>
        <item x="1077"/>
        <item x="7460"/>
        <item x="8670"/>
        <item x="7434"/>
        <item x="5267"/>
        <item x="5591"/>
        <item x="5493"/>
        <item x="5592"/>
        <item x="5593"/>
        <item x="1462"/>
        <item x="2208"/>
        <item x="1018"/>
        <item x="1050"/>
        <item x="1051"/>
        <item x="1052"/>
        <item x="1053"/>
        <item x="5434"/>
        <item x="5274"/>
        <item x="7347"/>
        <item x="5275"/>
        <item x="8467"/>
        <item x="5414"/>
        <item x="2645"/>
        <item x="1055"/>
        <item x="1468"/>
        <item x="1057"/>
        <item x="1056"/>
        <item x="1058"/>
        <item x="7462"/>
        <item x="5494"/>
        <item x="5276"/>
        <item x="3213"/>
        <item x="1469"/>
        <item x="7475"/>
        <item x="1059"/>
        <item x="5480"/>
        <item x="2636"/>
        <item x="1060"/>
        <item x="7306"/>
        <item x="6755"/>
        <item x="9934"/>
        <item x="6728"/>
        <item x="5391"/>
        <item x="2637"/>
        <item x="5064"/>
        <item x="5347"/>
        <item x="5348"/>
        <item x="2653"/>
        <item x="8434"/>
        <item x="2204"/>
        <item x="2205"/>
        <item x="5651"/>
        <item x="1604"/>
        <item x="2212"/>
        <item x="2213"/>
        <item x="2214"/>
        <item x="2215"/>
        <item x="2216"/>
        <item x="2217"/>
        <item x="2125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5290"/>
        <item x="8132"/>
        <item x="2209"/>
        <item x="2234"/>
        <item x="2210"/>
        <item x="2235"/>
        <item x="2211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9370"/>
        <item x="2247"/>
        <item x="2248"/>
        <item x="2249"/>
        <item x="2250"/>
        <item x="2251"/>
        <item x="9606"/>
        <item x="5536"/>
        <item x="5424"/>
        <item x="2638"/>
        <item x="5297"/>
        <item x="9620"/>
        <item x="8623"/>
        <item x="9611"/>
        <item x="5511"/>
        <item x="3636"/>
        <item x="2508"/>
        <item x="1070"/>
        <item x="1071"/>
        <item x="1072"/>
        <item x="1073"/>
        <item x="1074"/>
        <item x="8175"/>
        <item x="2504"/>
        <item x="2654"/>
        <item x="5478"/>
        <item x="5460"/>
        <item x="2639"/>
        <item x="2656"/>
        <item x="5273"/>
        <item x="7459"/>
        <item x="9610"/>
        <item x="7302"/>
        <item x="6773"/>
        <item x="2640"/>
        <item x="7318"/>
        <item x="5464"/>
        <item x="5479"/>
        <item x="9720"/>
        <item x="2641"/>
        <item x="2525"/>
        <item x="1062"/>
        <item x="1063"/>
        <item x="1470"/>
        <item x="1061"/>
        <item x="2642"/>
        <item x="1064"/>
        <item x="1065"/>
        <item x="1066"/>
        <item x="1067"/>
        <item x="1068"/>
        <item x="1069"/>
        <item x="5268"/>
        <item x="5271"/>
        <item x="7433"/>
        <item x="5461"/>
        <item x="5294"/>
        <item x="5322"/>
        <item x="5349"/>
        <item x="7400"/>
        <item x="2644"/>
        <item x="5392"/>
        <item x="7311"/>
        <item x="8711"/>
        <item x="5374"/>
        <item x="5514"/>
        <item x="8724"/>
        <item x="8723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25"/>
        <item x="8752"/>
        <item x="8726"/>
        <item x="8753"/>
        <item x="8754"/>
        <item x="8755"/>
        <item x="8756"/>
        <item x="8757"/>
        <item x="8758"/>
        <item x="8759"/>
        <item x="8760"/>
        <item x="8761"/>
        <item x="8786"/>
        <item x="8762"/>
        <item x="8763"/>
        <item x="8787"/>
        <item x="8764"/>
        <item x="8788"/>
        <item x="8765"/>
        <item x="8789"/>
        <item x="9991"/>
        <item x="8790"/>
        <item x="8766"/>
        <item x="8791"/>
        <item x="8767"/>
        <item x="8792"/>
        <item x="8768"/>
        <item x="8793"/>
        <item x="8769"/>
        <item x="8794"/>
        <item x="8770"/>
        <item x="8795"/>
        <item x="8771"/>
        <item x="8796"/>
        <item x="8772"/>
        <item x="8797"/>
        <item x="8773"/>
        <item x="8798"/>
        <item x="8774"/>
        <item x="8799"/>
        <item x="8775"/>
        <item x="8800"/>
        <item x="8776"/>
        <item x="8801"/>
        <item x="8777"/>
        <item x="8802"/>
        <item x="8778"/>
        <item x="8803"/>
        <item x="8779"/>
        <item x="8804"/>
        <item x="8780"/>
        <item x="8805"/>
        <item x="8781"/>
        <item x="8806"/>
        <item x="8782"/>
        <item x="8807"/>
        <item x="9706"/>
        <item x="8783"/>
        <item x="8808"/>
        <item x="8784"/>
        <item x="8809"/>
        <item x="8785"/>
        <item x="8810"/>
        <item x="8811"/>
        <item x="8812"/>
        <item x="8813"/>
        <item x="8814"/>
        <item x="8815"/>
        <item x="881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17"/>
        <item x="8842"/>
        <item x="8843"/>
        <item x="8818"/>
        <item x="8844"/>
        <item x="8845"/>
        <item x="8819"/>
        <item x="8846"/>
        <item x="8820"/>
        <item x="8847"/>
        <item x="8821"/>
        <item x="8848"/>
        <item x="8822"/>
        <item x="8849"/>
        <item x="8823"/>
        <item x="8850"/>
        <item x="8824"/>
        <item x="8851"/>
        <item x="8825"/>
        <item x="8826"/>
        <item x="8852"/>
        <item x="8853"/>
        <item x="8854"/>
        <item x="8855"/>
        <item x="8856"/>
        <item x="8857"/>
        <item x="8858"/>
        <item x="8859"/>
        <item x="8860"/>
        <item x="8861"/>
        <item x="8887"/>
        <item x="8862"/>
        <item x="8888"/>
        <item x="8863"/>
        <item x="8889"/>
        <item x="8864"/>
        <item x="8890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9992"/>
        <item x="8883"/>
        <item x="8884"/>
        <item x="8885"/>
        <item x="8886"/>
        <item x="8891"/>
        <item x="8684"/>
        <item x="8905"/>
        <item x="8906"/>
        <item x="8907"/>
        <item x="8908"/>
        <item x="8909"/>
        <item x="8910"/>
        <item x="8911"/>
        <item x="8912"/>
        <item x="8892"/>
        <item x="8913"/>
        <item x="8893"/>
        <item x="8914"/>
        <item x="8894"/>
        <item x="8915"/>
        <item x="8895"/>
        <item x="8916"/>
        <item x="8896"/>
        <item x="8917"/>
        <item x="8897"/>
        <item x="8918"/>
        <item x="8898"/>
        <item x="8919"/>
        <item x="8899"/>
        <item x="8920"/>
        <item x="8900"/>
        <item x="8921"/>
        <item x="8901"/>
        <item x="8922"/>
        <item x="8902"/>
        <item x="8923"/>
        <item x="8924"/>
        <item x="8925"/>
        <item x="8926"/>
        <item x="8927"/>
        <item x="8903"/>
        <item x="8928"/>
        <item x="8904"/>
        <item x="8929"/>
        <item x="8683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9619"/>
        <item x="8951"/>
        <item x="8952"/>
        <item x="6774"/>
        <item x="8953"/>
        <item x="8954"/>
        <item x="8955"/>
        <item x="8956"/>
        <item x="8943"/>
        <item x="8957"/>
        <item x="9993"/>
        <item x="8944"/>
        <item x="8710"/>
        <item x="8958"/>
        <item x="8959"/>
        <item x="8945"/>
        <item x="8960"/>
        <item x="8961"/>
        <item x="8946"/>
        <item x="8962"/>
        <item x="8947"/>
        <item x="8948"/>
        <item x="8963"/>
        <item x="8949"/>
        <item x="8950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685"/>
        <item x="9272"/>
        <item x="1085"/>
        <item x="8977"/>
        <item x="8996"/>
        <item x="8997"/>
        <item x="8998"/>
        <item x="8999"/>
        <item x="9000"/>
        <item x="9001"/>
        <item x="9002"/>
        <item x="5131"/>
        <item x="9003"/>
        <item x="8978"/>
        <item x="9004"/>
        <item x="8979"/>
        <item x="9005"/>
        <item x="8980"/>
        <item x="9006"/>
        <item x="8981"/>
        <item x="9007"/>
        <item x="8982"/>
        <item x="9008"/>
        <item x="8983"/>
        <item x="9009"/>
        <item x="8984"/>
        <item x="9010"/>
        <item x="8985"/>
        <item x="9011"/>
        <item x="8986"/>
        <item x="9012"/>
        <item x="8987"/>
        <item x="5178"/>
        <item x="9013"/>
        <item x="8988"/>
        <item x="9014"/>
        <item x="8989"/>
        <item x="9994"/>
        <item x="8990"/>
        <item x="9015"/>
        <item x="8991"/>
        <item x="9016"/>
        <item x="8992"/>
        <item x="9017"/>
        <item x="8993"/>
        <item x="9018"/>
        <item x="8994"/>
        <item x="9019"/>
        <item x="8995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56"/>
        <item x="9032"/>
        <item x="9057"/>
        <item x="9033"/>
        <item x="9058"/>
        <item x="9034"/>
        <item x="9059"/>
        <item x="9035"/>
        <item x="9060"/>
        <item x="9404"/>
        <item x="9061"/>
        <item x="9036"/>
        <item x="9062"/>
        <item x="9037"/>
        <item x="9063"/>
        <item x="9038"/>
        <item x="9064"/>
        <item x="9039"/>
        <item x="9065"/>
        <item x="9040"/>
        <item x="9066"/>
        <item x="9041"/>
        <item x="9067"/>
        <item x="9042"/>
        <item x="9068"/>
        <item x="9043"/>
        <item x="9069"/>
        <item x="9044"/>
        <item x="9070"/>
        <item x="9045"/>
        <item x="9071"/>
        <item x="9046"/>
        <item x="9072"/>
        <item x="9047"/>
        <item x="9073"/>
        <item x="9048"/>
        <item x="9074"/>
        <item x="9049"/>
        <item x="9075"/>
        <item x="9050"/>
        <item x="9076"/>
        <item x="9051"/>
        <item x="9077"/>
        <item x="9052"/>
        <item x="9078"/>
        <item x="9053"/>
        <item x="9079"/>
        <item x="9054"/>
        <item x="9080"/>
        <item x="9055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118"/>
        <item x="9093"/>
        <item x="9119"/>
        <item x="9094"/>
        <item x="9120"/>
        <item x="9095"/>
        <item x="9121"/>
        <item x="9096"/>
        <item x="9122"/>
        <item x="9097"/>
        <item x="9123"/>
        <item x="9098"/>
        <item x="9124"/>
        <item x="9099"/>
        <item x="9125"/>
        <item x="9100"/>
        <item x="9126"/>
        <item x="9101"/>
        <item x="9127"/>
        <item x="9102"/>
        <item x="9128"/>
        <item x="9103"/>
        <item x="9129"/>
        <item x="9104"/>
        <item x="9130"/>
        <item x="6737"/>
        <item x="9105"/>
        <item x="9131"/>
        <item x="9106"/>
        <item x="9132"/>
        <item x="9107"/>
        <item x="9133"/>
        <item x="9108"/>
        <item x="9134"/>
        <item x="9109"/>
        <item x="9135"/>
        <item x="5417"/>
        <item x="9110"/>
        <item x="9136"/>
        <item x="9111"/>
        <item x="9137"/>
        <item x="9112"/>
        <item x="9138"/>
        <item x="9113"/>
        <item x="9139"/>
        <item x="9114"/>
        <item x="9140"/>
        <item x="9115"/>
        <item x="9141"/>
        <item x="9116"/>
        <item x="9142"/>
        <item x="9117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208"/>
        <item x="9183"/>
        <item x="9209"/>
        <item x="9184"/>
        <item x="9210"/>
        <item x="9185"/>
        <item x="9211"/>
        <item x="9186"/>
        <item x="9212"/>
        <item x="9187"/>
        <item x="9213"/>
        <item x="9188"/>
        <item x="9214"/>
        <item x="9189"/>
        <item x="9215"/>
        <item x="9190"/>
        <item x="9216"/>
        <item x="9191"/>
        <item x="9217"/>
        <item x="9192"/>
        <item x="9218"/>
        <item x="7312"/>
        <item x="9193"/>
        <item x="9219"/>
        <item x="9194"/>
        <item x="9220"/>
        <item x="9195"/>
        <item x="9221"/>
        <item x="9196"/>
        <item x="9222"/>
        <item x="9197"/>
        <item x="9223"/>
        <item x="9198"/>
        <item x="9224"/>
        <item x="9199"/>
        <item x="9225"/>
        <item x="9200"/>
        <item x="9226"/>
        <item x="9201"/>
        <item x="9227"/>
        <item x="9202"/>
        <item x="9228"/>
        <item x="9203"/>
        <item x="9229"/>
        <item x="9204"/>
        <item x="9230"/>
        <item x="9205"/>
        <item x="9231"/>
        <item x="9206"/>
        <item x="9232"/>
        <item x="9207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69"/>
        <item x="9245"/>
        <item x="9270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2524"/>
        <item x="5400"/>
        <item x="9271"/>
        <item x="2082"/>
        <item x="1537"/>
        <item x="1585"/>
        <item x="2083"/>
        <item x="2084"/>
        <item x="8709"/>
        <item x="2085"/>
        <item x="8701"/>
        <item x="2086"/>
        <item x="2087"/>
        <item x="2088"/>
        <item x="2089"/>
        <item x="2090"/>
        <item x="2091"/>
        <item x="8702"/>
        <item x="2092"/>
        <item x="2074"/>
        <item x="2093"/>
        <item x="8700"/>
        <item x="8703"/>
        <item x="2075"/>
        <item x="8124"/>
        <item x="2076"/>
        <item x="2094"/>
        <item x="1536"/>
        <item x="2095"/>
        <item x="2077"/>
        <item x="2096"/>
        <item x="2078"/>
        <item x="2079"/>
        <item x="2080"/>
        <item x="2081"/>
        <item x="2097"/>
        <item x="2254"/>
        <item x="2449"/>
        <item x="1543"/>
        <item x="8689"/>
        <item x="1544"/>
        <item x="2311"/>
        <item x="5282"/>
        <item x="2098"/>
        <item x="1538"/>
        <item x="7314"/>
        <item x="7309"/>
        <item x="1539"/>
        <item x="1019"/>
        <item x="7404"/>
        <item x="6777"/>
        <item x="5350"/>
        <item x="5351"/>
        <item x="6750"/>
        <item x="7428"/>
        <item x="7427"/>
        <item x="3374"/>
        <item x="1164"/>
        <item x="9634"/>
        <item x="3392"/>
        <item x="7472"/>
        <item x="6757"/>
        <item x="7408"/>
        <item x="7322"/>
        <item x="7471"/>
        <item x="9891"/>
        <item x="3375"/>
        <item x="6736"/>
        <item x="5356"/>
        <item x="6724"/>
        <item x="7432"/>
        <item x="3332"/>
        <item x="6775"/>
        <item x="3333"/>
        <item x="7368"/>
        <item x="1609"/>
        <item x="1610"/>
        <item x="6759"/>
        <item x="7431"/>
        <item x="7401"/>
        <item x="9897"/>
        <item x="8597"/>
        <item x="7299"/>
        <item x="3377"/>
        <item x="3378"/>
        <item x="3380"/>
        <item x="3379"/>
        <item x="5323"/>
        <item x="3656"/>
        <item x="8279"/>
        <item x="5425"/>
        <item x="9821"/>
        <item x="7129"/>
        <item x="3590"/>
        <item x="3591"/>
        <item x="6165"/>
        <item x="5390"/>
        <item x="5300"/>
        <item x="6756"/>
        <item x="7466"/>
        <item x="8643"/>
        <item x="8080"/>
        <item x="7451"/>
        <item x="7234"/>
        <item x="5427"/>
        <item x="3681"/>
        <item x="5366"/>
        <item x="6295"/>
        <item x="3381"/>
        <item x="7626"/>
        <item x="5331"/>
        <item x="7349"/>
        <item x="7771"/>
        <item x="7452"/>
        <item x="6752"/>
        <item x="7448"/>
        <item x="6780"/>
        <item x="1476"/>
        <item x="7512"/>
        <item x="7385"/>
        <item x="7281"/>
        <item x="3252"/>
        <item x="6185"/>
        <item x="7292"/>
        <item x="7405"/>
        <item x="8256"/>
        <item x="7439"/>
        <item x="7246"/>
        <item x="3237"/>
        <item x="6186"/>
        <item x="5697"/>
        <item x="6316"/>
        <item x="3592"/>
        <item x="3336"/>
        <item x="3382"/>
        <item x="6296"/>
        <item x="8110"/>
        <item x="9729"/>
        <item x="3337"/>
        <item x="6168"/>
        <item x="6169"/>
        <item x="4927"/>
        <item x="7354"/>
        <item x="8691"/>
        <item x="5914"/>
        <item x="8464"/>
        <item x="7324"/>
        <item x="6187"/>
        <item x="6162"/>
        <item x="3338"/>
        <item x="3383"/>
        <item x="7402"/>
        <item x="7416"/>
        <item x="3339"/>
        <item x="7721"/>
        <item x="8644"/>
        <item x="6317"/>
        <item x="2481"/>
        <item x="7414"/>
        <item x="7417"/>
        <item x="9894"/>
        <item x="7616"/>
        <item x="9932"/>
        <item x="6776"/>
        <item x="6645"/>
        <item x="3230"/>
        <item x="6762"/>
        <item x="9773"/>
        <item x="6596"/>
        <item x="2479"/>
        <item x="9774"/>
        <item x="7991"/>
        <item x="5324"/>
        <item x="6783"/>
        <item x="7422"/>
        <item x="7995"/>
        <item x="7274"/>
        <item x="7498"/>
        <item x="7479"/>
        <item x="7480"/>
        <item x="1591"/>
        <item x="5754"/>
        <item x="8134"/>
        <item x="7289"/>
        <item x="5353"/>
        <item x="6707"/>
        <item x="7683"/>
        <item x="5450"/>
        <item x="7446"/>
        <item x="7278"/>
        <item x="7282"/>
        <item x="7220"/>
        <item x="7365"/>
        <item x="3669"/>
        <item x="7237"/>
        <item x="6167"/>
        <item x="3376"/>
        <item x="5362"/>
        <item x="5426"/>
        <item x="6161"/>
        <item x="2936"/>
        <item x="7572"/>
        <item x="9926"/>
        <item x="9889"/>
        <item x="7277"/>
        <item x="5743"/>
        <item x="5334"/>
        <item x="7295"/>
        <item x="5336"/>
        <item x="8589"/>
        <item x="1540"/>
        <item x="6705"/>
        <item x="2314"/>
        <item x="5873"/>
        <item x="8147"/>
        <item x="5821"/>
        <item x="2445"/>
        <item x="5819"/>
        <item x="2401"/>
        <item x="5822"/>
        <item x="5816"/>
        <item x="5874"/>
        <item x="2315"/>
        <item x="5875"/>
        <item x="5812"/>
        <item x="2402"/>
        <item x="5820"/>
        <item x="5876"/>
        <item x="2403"/>
        <item x="9395"/>
        <item x="2404"/>
        <item x="2316"/>
        <item x="2405"/>
        <item x="2259"/>
        <item x="2312"/>
        <item x="5749"/>
        <item x="9394"/>
        <item x="2406"/>
        <item x="9761"/>
        <item x="2317"/>
        <item x="2407"/>
        <item x="2446"/>
        <item x="5817"/>
        <item x="2318"/>
        <item x="2319"/>
        <item x="2408"/>
        <item x="2320"/>
        <item x="5870"/>
        <item x="6591"/>
        <item x="9762"/>
        <item x="5867"/>
        <item x="2399"/>
        <item x="5871"/>
        <item x="2410"/>
        <item x="2409"/>
        <item x="2321"/>
        <item x="6600"/>
        <item x="8165"/>
        <item x="5953"/>
        <item x="2257"/>
        <item x="9374"/>
        <item x="7403"/>
        <item x="7430"/>
        <item x="7632"/>
        <item x="7849"/>
        <item x="5692"/>
        <item x="7419"/>
        <item x="7675"/>
        <item x="6731"/>
        <item x="7971"/>
        <item x="5729"/>
        <item x="2258"/>
        <item x="9360"/>
        <item x="2070"/>
        <item x="9739"/>
        <item x="9380"/>
        <item x="8118"/>
        <item x="5730"/>
        <item x="8119"/>
        <item x="5731"/>
        <item x="8120"/>
        <item x="5732"/>
        <item x="8121"/>
        <item x="8122"/>
        <item x="8123"/>
        <item x="5733"/>
        <item x="5332"/>
        <item x="9945"/>
        <item x="7293"/>
        <item x="7353"/>
        <item x="3205"/>
        <item x="7963"/>
        <item x="4991"/>
        <item x="4992"/>
        <item x="4993"/>
        <item x="4982"/>
        <item x="4983"/>
        <item x="4984"/>
        <item x="4985"/>
        <item x="4986"/>
        <item x="4987"/>
        <item x="4988"/>
        <item x="4989"/>
        <item x="4990"/>
        <item x="3340"/>
        <item x="7294"/>
        <item x="7420"/>
        <item x="7415"/>
        <item x="3341"/>
        <item x="7411"/>
        <item x="7425"/>
        <item x="3388"/>
        <item x="6172"/>
        <item x="7652"/>
        <item x="2461"/>
        <item x="5306"/>
        <item x="5314"/>
        <item x="5307"/>
        <item x="3023"/>
        <item x="2943"/>
        <item x="6086"/>
        <item x="6084"/>
        <item x="6085"/>
        <item x="7038"/>
        <item x="7037"/>
        <item x="9964"/>
        <item x="6196"/>
        <item x="3397"/>
        <item x="3398"/>
        <item x="3399"/>
        <item x="3400"/>
        <item x="3600"/>
        <item x="3401"/>
        <item x="3402"/>
        <item x="3403"/>
        <item x="3601"/>
        <item x="6197"/>
        <item x="6198"/>
        <item x="9913"/>
        <item x="9810"/>
        <item x="3224"/>
        <item x="3404"/>
        <item x="3405"/>
        <item x="3406"/>
        <item x="3407"/>
        <item x="3408"/>
        <item x="6199"/>
        <item x="3409"/>
        <item x="3395"/>
        <item x="3410"/>
        <item x="6193"/>
        <item x="6299"/>
        <item x="6298"/>
        <item x="3411"/>
        <item x="3396"/>
        <item x="3293"/>
        <item x="6194"/>
        <item x="3602"/>
        <item x="6195"/>
        <item x="3412"/>
        <item x="3413"/>
        <item x="6200"/>
        <item x="3360"/>
        <item x="6201"/>
        <item x="3414"/>
        <item x="6202"/>
        <item x="3415"/>
        <item x="3294"/>
        <item x="3416"/>
        <item x="3607"/>
        <item x="3417"/>
        <item x="9914"/>
        <item x="3423"/>
        <item x="8257"/>
        <item x="6213"/>
        <item x="9811"/>
        <item x="6301"/>
        <item x="6203"/>
        <item x="3424"/>
        <item x="3767"/>
        <item x="6214"/>
        <item x="3418"/>
        <item x="3425"/>
        <item x="9812"/>
        <item x="3426"/>
        <item x="6204"/>
        <item x="6215"/>
        <item x="6205"/>
        <item x="3608"/>
        <item x="3233"/>
        <item x="3427"/>
        <item x="3419"/>
        <item x="6216"/>
        <item x="6206"/>
        <item x="3428"/>
        <item x="3420"/>
        <item x="6217"/>
        <item x="3603"/>
        <item x="6218"/>
        <item x="3604"/>
        <item x="6219"/>
        <item x="3605"/>
        <item x="6220"/>
        <item x="6207"/>
        <item x="3609"/>
        <item x="6208"/>
        <item x="3610"/>
        <item x="3421"/>
        <item x="3611"/>
        <item x="6300"/>
        <item x="3612"/>
        <item x="6209"/>
        <item x="3429"/>
        <item x="3606"/>
        <item x="3430"/>
        <item x="6210"/>
        <item x="3431"/>
        <item x="6211"/>
        <item x="3295"/>
        <item x="6212"/>
        <item x="3432"/>
        <item x="3422"/>
        <item x="3433"/>
        <item x="3434"/>
        <item x="3435"/>
        <item x="6302"/>
        <item x="6303"/>
        <item x="3225"/>
        <item x="3436"/>
        <item x="6221"/>
        <item x="3437"/>
        <item x="3438"/>
        <item x="6225"/>
        <item x="6222"/>
        <item x="6226"/>
        <item x="3439"/>
        <item x="3451"/>
        <item x="3024"/>
        <item x="6304"/>
        <item x="3452"/>
        <item x="3312"/>
        <item x="3453"/>
        <item x="3226"/>
        <item x="6227"/>
        <item x="3440"/>
        <item x="3454"/>
        <item x="3441"/>
        <item x="8295"/>
        <item x="3442"/>
        <item x="3455"/>
        <item x="3443"/>
        <item x="3456"/>
        <item x="3444"/>
        <item x="3616"/>
        <item x="8258"/>
        <item x="3457"/>
        <item x="9673"/>
        <item x="3458"/>
        <item x="3613"/>
        <item x="6228"/>
        <item x="3614"/>
        <item x="3459"/>
        <item x="3445"/>
        <item x="3460"/>
        <item x="3615"/>
        <item x="3461"/>
        <item x="6305"/>
        <item x="6229"/>
        <item x="6087"/>
        <item x="6306"/>
        <item x="6230"/>
        <item x="6307"/>
        <item x="6231"/>
        <item x="3446"/>
        <item x="3361"/>
        <item x="6223"/>
        <item x="3462"/>
        <item x="3447"/>
        <item x="6318"/>
        <item x="6224"/>
        <item x="3617"/>
        <item x="3448"/>
        <item x="6232"/>
        <item x="3449"/>
        <item x="9818"/>
        <item x="3450"/>
        <item x="6233"/>
        <item x="3463"/>
        <item x="3618"/>
        <item x="6234"/>
        <item x="3464"/>
        <item x="3465"/>
        <item x="6329"/>
        <item x="3466"/>
        <item x="3467"/>
        <item x="6308"/>
        <item x="3479"/>
        <item x="8259"/>
        <item x="3480"/>
        <item x="3468"/>
        <item x="3481"/>
        <item x="6235"/>
        <item x="6242"/>
        <item x="9658"/>
        <item x="8297"/>
        <item x="6236"/>
        <item x="3482"/>
        <item x="9822"/>
        <item x="3483"/>
        <item x="3469"/>
        <item x="6243"/>
        <item x="3470"/>
        <item x="3484"/>
        <item x="3471"/>
        <item x="3485"/>
        <item x="6237"/>
        <item x="3486"/>
        <item x="6238"/>
        <item x="3487"/>
        <item x="3472"/>
        <item x="9813"/>
        <item x="6239"/>
        <item x="3488"/>
        <item x="3682"/>
        <item x="3489"/>
        <item x="3619"/>
        <item x="6244"/>
        <item x="3473"/>
        <item x="9817"/>
        <item x="3474"/>
        <item x="3620"/>
        <item x="6240"/>
        <item x="3490"/>
        <item x="3666"/>
        <item x="6309"/>
        <item x="3475"/>
        <item x="3621"/>
        <item x="3476"/>
        <item x="3491"/>
        <item x="3477"/>
        <item x="6319"/>
        <item x="3478"/>
        <item x="6320"/>
        <item x="6241"/>
        <item x="6321"/>
        <item x="3674"/>
        <item x="3492"/>
        <item x="8296"/>
        <item x="9659"/>
        <item x="3493"/>
        <item x="3494"/>
        <item x="6245"/>
        <item x="9819"/>
        <item x="3495"/>
        <item x="9814"/>
        <item x="3496"/>
        <item x="3497"/>
        <item x="3498"/>
        <item x="6253"/>
        <item x="6246"/>
        <item x="3667"/>
        <item x="6247"/>
        <item x="3668"/>
        <item x="6248"/>
        <item x="3622"/>
        <item x="6310"/>
        <item x="3623"/>
        <item x="3296"/>
        <item x="6254"/>
        <item x="6322"/>
        <item x="3514"/>
        <item x="3499"/>
        <item x="8260"/>
        <item x="3297"/>
        <item x="6255"/>
        <item x="3500"/>
        <item x="3515"/>
        <item x="3501"/>
        <item x="6256"/>
        <item x="3502"/>
        <item x="6257"/>
        <item x="6249"/>
        <item x="8449"/>
        <item x="6250"/>
        <item x="8261"/>
        <item x="3503"/>
        <item x="3516"/>
        <item x="3504"/>
        <item x="6311"/>
        <item x="3505"/>
        <item x="3362"/>
        <item x="3506"/>
        <item x="3517"/>
        <item x="3507"/>
        <item x="8262"/>
        <item x="3508"/>
        <item x="3518"/>
        <item x="6251"/>
        <item x="9660"/>
        <item x="3509"/>
        <item x="7474"/>
        <item x="6177"/>
        <item x="6252"/>
        <item x="6178"/>
        <item x="3510"/>
        <item x="3363"/>
        <item x="3511"/>
        <item x="3519"/>
        <item x="3512"/>
        <item x="3520"/>
        <item x="3513"/>
        <item x="6258"/>
        <item x="3521"/>
        <item x="3522"/>
        <item x="3523"/>
        <item x="6259"/>
        <item x="6260"/>
        <item x="3524"/>
        <item x="6261"/>
        <item x="3624"/>
        <item x="3625"/>
        <item x="8268"/>
        <item x="3626"/>
        <item x="8269"/>
        <item x="3525"/>
        <item x="8270"/>
        <item x="3526"/>
        <item x="8271"/>
        <item x="3527"/>
        <item x="6267"/>
        <item x="6262"/>
        <item x="6323"/>
        <item x="6263"/>
        <item x="3535"/>
        <item x="9674"/>
        <item x="3536"/>
        <item x="3528"/>
        <item x="3537"/>
        <item x="6264"/>
        <item x="6268"/>
        <item x="3627"/>
        <item x="6269"/>
        <item x="3529"/>
        <item x="6313"/>
        <item x="6265"/>
        <item x="3538"/>
        <item x="3530"/>
        <item x="3298"/>
        <item x="6312"/>
        <item x="6270"/>
        <item x="3531"/>
        <item x="3539"/>
        <item x="9815"/>
        <item x="6271"/>
        <item x="3532"/>
        <item x="3540"/>
        <item x="3533"/>
        <item x="3541"/>
        <item x="6266"/>
        <item x="9816"/>
        <item x="3534"/>
        <item x="3542"/>
        <item x="3628"/>
        <item x="9676"/>
        <item x="8263"/>
        <item x="6272"/>
        <item x="8264"/>
        <item x="3543"/>
        <item x="8265"/>
        <item x="3544"/>
        <item x="8266"/>
        <item x="3545"/>
        <item x="8267"/>
        <item x="3546"/>
        <item x="6273"/>
        <item x="3547"/>
        <item x="3548"/>
        <item x="3549"/>
        <item x="6772"/>
        <item x="7258"/>
        <item x="7330"/>
        <item x="7270"/>
        <item x="7972"/>
        <item x="3550"/>
        <item x="6274"/>
        <item x="3551"/>
        <item x="3552"/>
        <item x="6275"/>
        <item x="8450"/>
        <item x="3553"/>
        <item x="3554"/>
        <item x="3555"/>
        <item x="3556"/>
        <item x="6276"/>
        <item x="3557"/>
        <item x="6277"/>
        <item x="6278"/>
        <item x="3558"/>
        <item x="3559"/>
        <item x="6279"/>
        <item x="3560"/>
        <item x="3561"/>
        <item x="3562"/>
        <item x="3563"/>
        <item x="3629"/>
        <item x="6280"/>
        <item x="3564"/>
        <item x="6281"/>
        <item x="3565"/>
        <item x="9661"/>
        <item x="8272"/>
        <item x="3566"/>
        <item x="3567"/>
        <item x="6282"/>
        <item x="3568"/>
        <item x="6283"/>
        <item x="6284"/>
        <item x="3569"/>
        <item x="6173"/>
        <item x="3307"/>
        <item x="6174"/>
        <item x="3350"/>
        <item x="6190"/>
        <item x="6191"/>
        <item x="7123"/>
        <item x="7982"/>
        <item x="3351"/>
        <item x="8448"/>
        <item x="3238"/>
        <item x="6175"/>
        <item x="5734"/>
        <item x="5303"/>
        <item x="8039"/>
        <item x="8661"/>
        <item x="7449"/>
        <item x="7412"/>
        <item x="5756"/>
        <item x="7429"/>
        <item x="2924"/>
        <item x="7924"/>
        <item x="3393"/>
        <item x="3394"/>
        <item x="3598"/>
        <item x="3599"/>
        <item x="9654"/>
        <item x="6176"/>
        <item x="9657"/>
        <item x="3231"/>
        <item x="6192"/>
        <item x="5504"/>
        <item x="7223"/>
        <item x="5302"/>
        <item x="5291"/>
        <item x="7461"/>
        <item x="3657"/>
        <item x="9808"/>
        <item x="3658"/>
        <item x="6188"/>
        <item x="6170"/>
        <item x="5292"/>
        <item x="5428"/>
        <item x="5755"/>
        <item x="3212"/>
        <item x="5691"/>
        <item x="3384"/>
        <item x="6297"/>
        <item x="3386"/>
        <item x="3385"/>
        <item x="5757"/>
        <item x="8051"/>
        <item x="7296"/>
        <item x="7496"/>
        <item x="7830"/>
        <item x="7831"/>
        <item x="7867"/>
        <item x="7555"/>
        <item x="7955"/>
        <item x="9740"/>
        <item x="7126"/>
        <item x="5745"/>
        <item x="3253"/>
        <item x="8017"/>
        <item x="7502"/>
        <item x="7587"/>
        <item x="3342"/>
        <item x="3343"/>
        <item x="3215"/>
        <item x="3344"/>
        <item x="6553"/>
        <item x="6550"/>
        <item x="6554"/>
        <item x="6632"/>
        <item x="6633"/>
        <item x="6682"/>
        <item x="6555"/>
        <item x="6556"/>
        <item x="9839"/>
        <item x="6634"/>
        <item x="6635"/>
        <item x="6557"/>
        <item x="8010"/>
        <item x="5368"/>
        <item x="7850"/>
        <item x="5361"/>
        <item x="7640"/>
        <item x="3630"/>
        <item x="3570"/>
        <item x="6285"/>
        <item x="6286"/>
        <item x="3631"/>
        <item x="3571"/>
        <item x="6287"/>
        <item x="3632"/>
        <item x="3633"/>
        <item x="3572"/>
        <item x="6288"/>
        <item x="3364"/>
        <item x="6289"/>
        <item x="6290"/>
        <item x="3313"/>
        <item x="7440"/>
        <item x="6627"/>
        <item x="7904"/>
        <item x="7540"/>
        <item x="5364"/>
        <item x="5369"/>
        <item x="5373"/>
        <item x="2395"/>
        <item x="5908"/>
        <item x="8144"/>
        <item x="2439"/>
        <item x="5813"/>
        <item x="8145"/>
        <item x="2440"/>
        <item x="5365"/>
        <item x="9764"/>
        <item x="2396"/>
        <item x="5853"/>
        <item x="5854"/>
        <item x="9765"/>
        <item x="8146"/>
        <item x="2441"/>
        <item x="2442"/>
        <item x="5855"/>
        <item x="2382"/>
        <item x="2380"/>
        <item x="2381"/>
        <item x="5852"/>
        <item x="8143"/>
        <item x="5370"/>
        <item x="5285"/>
        <item x="5367"/>
        <item x="9845"/>
        <item x="7770"/>
        <item x="8008"/>
        <item x="7806"/>
        <item x="9951"/>
        <item x="7786"/>
        <item x="7778"/>
        <item x="8600"/>
        <item x="8172"/>
        <item x="9653"/>
        <item x="5083"/>
        <item x="7659"/>
        <item x="7435"/>
        <item x="6726"/>
        <item x="7426"/>
        <item x="9975"/>
        <item x="7399"/>
        <item x="7514"/>
        <item x="6721"/>
        <item x="7221"/>
        <item x="7290"/>
        <item x="5698"/>
        <item x="7578"/>
        <item x="7662"/>
        <item x="7965"/>
        <item x="7952"/>
        <item x="7509"/>
        <item x="7817"/>
        <item x="6589"/>
        <item x="7584"/>
        <item x="2390"/>
        <item x="6593"/>
        <item x="6599"/>
        <item x="5298"/>
        <item x="5823"/>
        <item x="2514"/>
        <item x="2391"/>
        <item x="2392"/>
        <item x="5856"/>
        <item x="2393"/>
        <item x="2383"/>
        <item x="2394"/>
        <item x="2384"/>
        <item x="9401"/>
        <item x="5857"/>
        <item x="9402"/>
        <item x="5858"/>
        <item x="2385"/>
        <item x="2386"/>
        <item x="2387"/>
        <item x="5859"/>
        <item x="5860"/>
        <item x="5861"/>
        <item x="2388"/>
        <item x="9770"/>
        <item x="2389"/>
        <item x="5862"/>
        <item x="5863"/>
        <item x="7398"/>
        <item x="9979"/>
        <item x="7851"/>
        <item x="7680"/>
        <item x="7644"/>
        <item x="7975"/>
        <item x="7832"/>
        <item x="8009"/>
        <item x="8615"/>
        <item x="7748"/>
        <item x="7614"/>
        <item x="7326"/>
        <item x="7820"/>
        <item x="7573"/>
        <item x="9974"/>
        <item x="4945"/>
        <item x="3228"/>
        <item x="2918"/>
        <item x="3576"/>
        <item x="7656"/>
        <item x="7537"/>
        <item x="7992"/>
        <item x="6763"/>
        <item x="7842"/>
        <item x="7436"/>
        <item x="9944"/>
        <item x="7418"/>
        <item x="7492"/>
        <item x="5354"/>
        <item x="8468"/>
        <item x="7358"/>
        <item x="7437"/>
        <item x="5313"/>
        <item x="5333"/>
        <item x="2489"/>
        <item x="4943"/>
        <item x="5130"/>
        <item x="5230"/>
        <item x="6572"/>
        <item x="5223"/>
        <item x="5228"/>
        <item x="5225"/>
        <item x="5119"/>
        <item x="5553"/>
        <item x="5121"/>
        <item x="5175"/>
        <item x="5172"/>
        <item x="6393"/>
        <item x="5122"/>
        <item x="5224"/>
        <item x="5120"/>
        <item x="5174"/>
        <item x="5216"/>
        <item x="5124"/>
        <item x="5217"/>
        <item x="6388"/>
        <item x="5229"/>
        <item x="5125"/>
        <item x="8433"/>
        <item x="2701"/>
        <item x="5218"/>
        <item x="5095"/>
        <item x="5219"/>
        <item x="5173"/>
        <item x="5220"/>
        <item x="5221"/>
        <item x="5222"/>
        <item x="5123"/>
        <item x="7881"/>
        <item x="8086"/>
        <item x="6171"/>
        <item x="9959"/>
        <item x="3345"/>
        <item x="6189"/>
        <item x="3387"/>
        <item x="5312"/>
        <item x="3347"/>
        <item x="3346"/>
        <item x="3593"/>
        <item x="3348"/>
        <item x="9809"/>
        <item x="8293"/>
        <item x="3349"/>
        <item x="9543"/>
        <item x="9544"/>
        <item x="9545"/>
        <item x="5049"/>
        <item x="9542"/>
        <item x="2589"/>
        <item x="8168"/>
        <item x="2462"/>
        <item x="2664"/>
        <item x="2463"/>
        <item x="5539"/>
        <item x="9697"/>
        <item x="8166"/>
        <item x="2464"/>
        <item x="3082"/>
        <item x="8109"/>
        <item x="1592"/>
        <item x="2465"/>
        <item x="9546"/>
        <item x="9547"/>
        <item x="9548"/>
        <item x="5429"/>
        <item x="5071"/>
        <item x="5385"/>
        <item x="5448"/>
        <item x="5378"/>
        <item x="5301"/>
        <item x="2537"/>
        <item x="5650"/>
        <item x="9549"/>
        <item x="9522"/>
        <item x="5240"/>
        <item x="5074"/>
        <item x="9700"/>
        <item x="2528"/>
        <item x="5258"/>
        <item x="9617"/>
        <item x="5259"/>
        <item x="5444"/>
        <item x="9550"/>
        <item x="5244"/>
        <item x="9551"/>
        <item x="5476"/>
        <item x="9552"/>
        <item x="9708"/>
        <item x="9709"/>
        <item x="2652"/>
        <item x="5549"/>
        <item x="5262"/>
        <item x="5507"/>
        <item x="4859"/>
        <item x="4860"/>
        <item x="5515"/>
        <item x="5118"/>
        <item x="2608"/>
        <item x="2591"/>
        <item x="9553"/>
        <item x="8712"/>
        <item x="5127"/>
        <item x="8713"/>
        <item x="3594"/>
        <item x="3595"/>
        <item x="3596"/>
        <item x="3597"/>
        <item x="5038"/>
        <item x="5073"/>
        <item x="5126"/>
        <item x="2526"/>
        <item x="2557"/>
        <item x="3659"/>
        <item x="3660"/>
        <item x="3637"/>
        <item x="3352"/>
        <item x="3638"/>
        <item x="5025"/>
        <item x="2596"/>
        <item x="2556"/>
        <item x="5526"/>
        <item x="5035"/>
        <item x="5517"/>
        <item x="5482"/>
        <item x="2711"/>
        <item x="3209"/>
        <item x="5481"/>
        <item x="2714"/>
        <item x="2715"/>
        <item x="5029"/>
        <item x="2929"/>
        <item x="9613"/>
        <item x="2958"/>
        <item x="5418"/>
        <item x="3245"/>
        <item x="3246"/>
        <item x="5473"/>
        <item x="3247"/>
        <item x="3248"/>
        <item x="5431"/>
        <item x="9614"/>
        <item x="9295"/>
        <item x="3254"/>
        <item x="2126"/>
        <item x="2127"/>
        <item x="2128"/>
        <item x="2129"/>
        <item x="1554"/>
        <item x="1555"/>
        <item x="2130"/>
        <item x="1556"/>
        <item x="8126"/>
        <item x="1557"/>
        <item x="5309"/>
        <item x="1558"/>
        <item x="1559"/>
        <item x="2131"/>
        <item x="2132"/>
        <item x="2482"/>
        <item x="2133"/>
        <item x="2450"/>
        <item x="2134"/>
        <item x="1560"/>
        <item x="5284"/>
        <item x="1561"/>
        <item x="2143"/>
        <item x="1562"/>
        <item x="2144"/>
        <item x="1563"/>
        <item x="1570"/>
        <item x="5283"/>
        <item x="1542"/>
        <item x="2135"/>
        <item x="2145"/>
        <item x="2136"/>
        <item x="2146"/>
        <item x="1564"/>
        <item x="2147"/>
        <item x="1565"/>
        <item x="2148"/>
        <item x="1566"/>
        <item x="1571"/>
        <item x="8127"/>
        <item x="1567"/>
        <item x="2137"/>
        <item x="2138"/>
        <item x="2139"/>
        <item x="2140"/>
        <item x="1568"/>
        <item x="2483"/>
        <item x="2141"/>
        <item x="1569"/>
        <item x="2451"/>
        <item x="8128"/>
        <item x="2252"/>
        <item x="2142"/>
        <item x="2484"/>
        <item x="2485"/>
        <item x="9616"/>
        <item x="2624"/>
        <item x="5469"/>
        <item x="5255"/>
        <item x="2620"/>
        <item x="1020"/>
        <item x="1463"/>
        <item x="3276"/>
        <item x="3277"/>
        <item x="3280"/>
        <item x="3278"/>
        <item x="3279"/>
        <item x="5017"/>
        <item x="9678"/>
        <item x="8248"/>
        <item x="3281"/>
        <item x="2513"/>
        <item x="8249"/>
        <item x="9296"/>
        <item x="9566"/>
        <item x="5436"/>
        <item x="3282"/>
        <item x="3283"/>
        <item x="9297"/>
        <item x="9298"/>
        <item x="5523"/>
        <item x="3284"/>
        <item x="3285"/>
        <item x="8250"/>
        <item x="9567"/>
        <item x="3255"/>
        <item x="3256"/>
        <item x="3257"/>
        <item x="3258"/>
        <item x="3259"/>
        <item x="3260"/>
        <item x="3261"/>
        <item x="3262"/>
        <item x="8244"/>
        <item x="9655"/>
        <item x="3286"/>
        <item x="3263"/>
        <item x="9492"/>
        <item x="3264"/>
        <item x="3265"/>
        <item x="8245"/>
        <item x="9513"/>
        <item x="3266"/>
        <item x="3267"/>
        <item x="8246"/>
        <item x="3268"/>
        <item x="3270"/>
        <item x="3269"/>
        <item x="3271"/>
        <item x="5092"/>
        <item x="3287"/>
        <item x="9493"/>
        <item x="3288"/>
        <item x="3289"/>
        <item x="3290"/>
        <item x="8251"/>
        <item x="3291"/>
        <item x="9859"/>
        <item x="3272"/>
        <item x="3292"/>
        <item x="3273"/>
        <item x="3274"/>
        <item x="8247"/>
        <item x="3275"/>
        <item x="5383"/>
        <item x="5381"/>
        <item x="5072"/>
        <item x="5089"/>
        <item x="5031"/>
        <item x="5249"/>
        <item x="9568"/>
        <item x="5009"/>
        <item x="8716"/>
        <item x="5066"/>
        <item x="8717"/>
        <item x="9577"/>
        <item x="9578"/>
        <item x="9579"/>
        <item x="3776"/>
        <item x="3831"/>
        <item x="3250"/>
        <item x="8330"/>
        <item x="3832"/>
        <item x="3833"/>
        <item x="5067"/>
        <item x="2515"/>
        <item x="3834"/>
        <item x="3835"/>
        <item x="7141"/>
        <item x="3836"/>
        <item x="3837"/>
        <item x="9494"/>
        <item x="9299"/>
        <item x="9362"/>
        <item x="9363"/>
        <item x="9364"/>
        <item x="9300"/>
        <item x="5470"/>
        <item x="2576"/>
        <item x="9666"/>
        <item x="2542"/>
        <item x="9495"/>
        <item x="5076"/>
        <item x="9554"/>
        <item x="9496"/>
        <item x="2587"/>
        <item x="9555"/>
        <item x="9301"/>
        <item x="9273"/>
        <item x="2563"/>
        <item x="5087"/>
        <item x="2571"/>
        <item x="2558"/>
        <item x="5077"/>
        <item x="2604"/>
        <item x="9274"/>
        <item x="2615"/>
        <item x="3389"/>
        <item x="5653"/>
        <item x="4994"/>
        <item x="553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66"/>
        <item x="2792"/>
        <item x="2767"/>
        <item x="2793"/>
        <item x="9624"/>
        <item x="2794"/>
        <item x="2768"/>
        <item x="2795"/>
        <item x="2769"/>
        <item x="2796"/>
        <item x="2770"/>
        <item x="2797"/>
        <item x="2771"/>
        <item x="9625"/>
        <item x="2772"/>
        <item x="2798"/>
        <item x="2773"/>
        <item x="2799"/>
        <item x="2774"/>
        <item x="2800"/>
        <item x="2775"/>
        <item x="2801"/>
        <item x="2776"/>
        <item x="2802"/>
        <item x="2777"/>
        <item x="2803"/>
        <item x="2778"/>
        <item x="2804"/>
        <item x="2805"/>
        <item x="2806"/>
        <item x="2807"/>
        <item x="2808"/>
        <item x="2809"/>
        <item x="2810"/>
        <item x="2811"/>
        <item x="2812"/>
        <item x="2813"/>
        <item x="9626"/>
        <item x="2814"/>
        <item x="2815"/>
        <item x="2816"/>
        <item x="2817"/>
        <item x="2818"/>
        <item x="2819"/>
        <item x="2820"/>
        <item x="2821"/>
        <item x="9627"/>
        <item x="2822"/>
        <item x="2823"/>
        <item x="2824"/>
        <item x="2825"/>
        <item x="2826"/>
        <item x="2827"/>
        <item x="2828"/>
        <item x="5484"/>
        <item x="5485"/>
        <item x="5486"/>
        <item x="5487"/>
        <item x="5488"/>
        <item x="5489"/>
        <item x="5466"/>
        <item x="8654"/>
        <item x="8131"/>
        <item x="2201"/>
        <item x="9556"/>
        <item x="2202"/>
        <item x="9275"/>
        <item x="9276"/>
        <item x="2592"/>
        <item x="3217"/>
        <item x="5387"/>
        <item x="2611"/>
        <item x="5018"/>
        <item x="5377"/>
        <item x="9698"/>
        <item x="3316"/>
        <item x="2610"/>
        <item x="2623"/>
        <item x="2593"/>
        <item x="3353"/>
        <item x="5506"/>
        <item x="5061"/>
        <item x="8280"/>
        <item x="5541"/>
        <item x="3390"/>
        <item x="2621"/>
        <item x="5261"/>
        <item x="5386"/>
        <item x="2622"/>
        <item x="5260"/>
        <item x="9277"/>
        <item x="5279"/>
        <item x="5280"/>
        <item x="5278"/>
        <item x="5281"/>
        <item x="5389"/>
        <item x="5082"/>
        <item x="2534"/>
        <item x="8435"/>
        <item x="5243"/>
        <item x="2740"/>
        <item x="2741"/>
        <item x="2540"/>
        <item x="4122"/>
        <item x="9280"/>
        <item x="4123"/>
        <item x="4124"/>
        <item x="8331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13"/>
        <item x="4155"/>
        <item x="5266"/>
        <item x="4137"/>
        <item x="4156"/>
        <item x="4138"/>
        <item x="4157"/>
        <item x="4139"/>
        <item x="4158"/>
        <item x="8332"/>
        <item x="4159"/>
        <item x="8333"/>
        <item x="4160"/>
        <item x="2612"/>
        <item x="4140"/>
        <item x="4161"/>
        <item x="4162"/>
        <item x="4141"/>
        <item x="4163"/>
        <item x="4142"/>
        <item x="4164"/>
        <item x="8236"/>
        <item x="4165"/>
        <item x="4143"/>
        <item x="4166"/>
        <item x="4843"/>
        <item x="4167"/>
        <item x="4144"/>
        <item x="4168"/>
        <item x="8237"/>
        <item x="4169"/>
        <item x="4145"/>
        <item x="4170"/>
        <item x="4146"/>
        <item x="4171"/>
        <item x="4147"/>
        <item x="4172"/>
        <item x="8334"/>
        <item x="4173"/>
        <item x="4148"/>
        <item x="4174"/>
        <item x="4149"/>
        <item x="4175"/>
        <item x="4150"/>
        <item x="4176"/>
        <item x="4151"/>
        <item x="4177"/>
        <item x="4152"/>
        <item x="4178"/>
        <item x="8238"/>
        <item x="4179"/>
        <item x="4153"/>
        <item x="4180"/>
        <item x="4154"/>
        <item x="8335"/>
        <item x="8336"/>
        <item x="4181"/>
        <item x="4182"/>
        <item x="4844"/>
        <item x="4183"/>
        <item x="4184"/>
        <item x="4185"/>
        <item x="4186"/>
        <item x="4187"/>
        <item x="4078"/>
        <item x="4208"/>
        <item x="4188"/>
        <item x="4209"/>
        <item x="4189"/>
        <item x="4210"/>
        <item x="4190"/>
        <item x="4211"/>
        <item x="4191"/>
        <item x="4212"/>
        <item x="4192"/>
        <item x="4213"/>
        <item x="4193"/>
        <item x="8338"/>
        <item x="4194"/>
        <item x="9684"/>
        <item x="4195"/>
        <item x="8239"/>
        <item x="4196"/>
        <item x="4214"/>
        <item x="4197"/>
        <item x="4215"/>
        <item x="4198"/>
        <item x="4199"/>
        <item x="4216"/>
        <item x="4200"/>
        <item x="4217"/>
        <item x="4201"/>
        <item x="8339"/>
        <item x="4202"/>
        <item x="4218"/>
        <item x="4203"/>
        <item x="4219"/>
        <item x="8337"/>
        <item x="4220"/>
        <item x="4204"/>
        <item x="3308"/>
        <item x="4205"/>
        <item x="4221"/>
        <item x="4206"/>
        <item x="4222"/>
        <item x="4207"/>
        <item x="8340"/>
        <item x="4223"/>
        <item x="4224"/>
        <item x="4225"/>
        <item x="4226"/>
        <item x="4227"/>
        <item x="8240"/>
        <item x="4228"/>
        <item x="4229"/>
        <item x="4230"/>
        <item x="4231"/>
        <item x="4232"/>
        <item x="8241"/>
        <item x="8341"/>
        <item x="4255"/>
        <item x="4233"/>
        <item x="4256"/>
        <item x="4234"/>
        <item x="4257"/>
        <item x="4235"/>
        <item x="4258"/>
        <item x="5527"/>
        <item x="4845"/>
        <item x="4259"/>
        <item x="4236"/>
        <item x="4260"/>
        <item x="4237"/>
        <item x="4261"/>
        <item x="4238"/>
        <item x="4262"/>
        <item x="4239"/>
        <item x="4263"/>
        <item x="8342"/>
        <item x="4264"/>
        <item x="4240"/>
        <item x="4114"/>
        <item x="4846"/>
        <item x="8343"/>
        <item x="4241"/>
        <item x="8344"/>
        <item x="4242"/>
        <item x="4265"/>
        <item x="4243"/>
        <item x="4266"/>
        <item x="4244"/>
        <item x="9685"/>
        <item x="4245"/>
        <item x="4267"/>
        <item x="4246"/>
        <item x="4268"/>
        <item x="4247"/>
        <item x="4269"/>
        <item x="4248"/>
        <item x="4270"/>
        <item x="4249"/>
        <item x="4271"/>
        <item x="4250"/>
        <item x="4272"/>
        <item x="4251"/>
        <item x="4273"/>
        <item x="4252"/>
        <item x="3199"/>
        <item x="4253"/>
        <item x="4274"/>
        <item x="4254"/>
        <item x="4275"/>
        <item x="8242"/>
        <item x="4276"/>
        <item x="4277"/>
        <item x="4278"/>
        <item x="4279"/>
        <item x="4280"/>
        <item x="4281"/>
        <item x="4282"/>
        <item x="4283"/>
        <item x="4284"/>
        <item x="4285"/>
        <item x="4308"/>
        <item x="4286"/>
        <item x="4309"/>
        <item x="4287"/>
        <item x="8348"/>
        <item x="8345"/>
        <item x="4310"/>
        <item x="4288"/>
        <item x="4311"/>
        <item x="4289"/>
        <item x="4312"/>
        <item x="4290"/>
        <item x="4313"/>
        <item x="4291"/>
        <item x="4314"/>
        <item x="4292"/>
        <item x="4315"/>
        <item x="8346"/>
        <item x="8349"/>
        <item x="4293"/>
        <item x="4316"/>
        <item x="4294"/>
        <item x="4317"/>
        <item x="4295"/>
        <item x="4318"/>
        <item x="4296"/>
        <item x="5433"/>
        <item x="4297"/>
        <item x="4319"/>
        <item x="8347"/>
        <item x="4320"/>
        <item x="4298"/>
        <item x="4321"/>
        <item x="4299"/>
        <item x="4322"/>
        <item x="4847"/>
        <item x="4323"/>
        <item x="9523"/>
        <item x="4300"/>
        <item x="4324"/>
        <item x="4301"/>
        <item x="4325"/>
        <item x="4302"/>
        <item x="8350"/>
        <item x="4303"/>
        <item x="9686"/>
        <item x="4304"/>
        <item x="4326"/>
        <item x="4305"/>
        <item x="4327"/>
        <item x="4306"/>
        <item x="4328"/>
        <item x="4307"/>
        <item x="4329"/>
        <item x="4330"/>
        <item x="4331"/>
        <item x="9524"/>
        <item x="4332"/>
        <item x="4333"/>
        <item x="4334"/>
        <item x="4335"/>
        <item x="4336"/>
        <item x="4337"/>
        <item x="4338"/>
        <item x="4363"/>
        <item x="4339"/>
        <item x="8353"/>
        <item x="3206"/>
        <item x="4340"/>
        <item x="4364"/>
        <item x="4341"/>
        <item x="4365"/>
        <item x="4342"/>
        <item x="4366"/>
        <item x="4343"/>
        <item x="8354"/>
        <item x="4344"/>
        <item x="8355"/>
        <item x="4345"/>
        <item x="4367"/>
        <item x="5467"/>
        <item x="4346"/>
        <item x="8356"/>
        <item x="4347"/>
        <item x="5545"/>
        <item x="4368"/>
        <item x="4348"/>
        <item x="4369"/>
        <item x="4349"/>
        <item x="4370"/>
        <item x="4350"/>
        <item x="8357"/>
        <item x="4351"/>
        <item x="4371"/>
        <item x="4352"/>
        <item x="4372"/>
        <item x="4353"/>
        <item x="4373"/>
        <item x="8351"/>
        <item x="4374"/>
        <item x="4354"/>
        <item x="4375"/>
        <item x="4355"/>
        <item x="4376"/>
        <item x="4356"/>
        <item x="4377"/>
        <item x="4357"/>
        <item x="4378"/>
        <item x="8352"/>
        <item x="4379"/>
        <item x="4358"/>
        <item x="4380"/>
        <item x="4359"/>
        <item x="8358"/>
        <item x="4360"/>
        <item x="4381"/>
        <item x="4361"/>
        <item x="4382"/>
        <item x="4362"/>
        <item x="4383"/>
        <item x="4384"/>
        <item x="2616"/>
        <item x="8359"/>
        <item x="4385"/>
        <item x="4386"/>
        <item x="4387"/>
        <item x="4388"/>
        <item x="4389"/>
        <item x="4390"/>
        <item x="4391"/>
        <item x="8362"/>
        <item x="4392"/>
        <item x="4413"/>
        <item x="4393"/>
        <item x="4414"/>
        <item x="4394"/>
        <item x="4415"/>
        <item x="3391"/>
        <item x="4416"/>
        <item x="4395"/>
        <item x="4417"/>
        <item x="4396"/>
        <item x="4418"/>
        <item x="4397"/>
        <item x="4419"/>
        <item x="4398"/>
        <item x="4849"/>
        <item x="4399"/>
        <item x="4420"/>
        <item x="4400"/>
        <item x="4421"/>
        <item x="4401"/>
        <item x="4422"/>
        <item x="8360"/>
        <item x="4423"/>
        <item x="4402"/>
        <item x="4424"/>
        <item x="4403"/>
        <item x="4425"/>
        <item x="8320"/>
        <item x="4426"/>
        <item x="4404"/>
        <item x="4427"/>
        <item x="4405"/>
        <item x="4428"/>
        <item x="4406"/>
        <item x="4429"/>
        <item x="4407"/>
        <item x="4430"/>
        <item x="4408"/>
        <item x="4431"/>
        <item x="4409"/>
        <item x="4432"/>
        <item x="4410"/>
        <item x="4433"/>
        <item x="4848"/>
        <item x="4434"/>
        <item x="4411"/>
        <item x="4435"/>
        <item x="8361"/>
        <item x="4436"/>
        <item x="4412"/>
        <item x="4437"/>
        <item x="4438"/>
        <item x="8363"/>
        <item x="4850"/>
        <item x="4439"/>
        <item x="4440"/>
        <item x="4441"/>
        <item x="4442"/>
        <item x="4443"/>
        <item x="4444"/>
        <item x="4851"/>
        <item x="4445"/>
        <item x="8367"/>
        <item x="4446"/>
        <item x="4463"/>
        <item x="4447"/>
        <item x="4464"/>
        <item x="4448"/>
        <item x="4465"/>
        <item x="8364"/>
        <item x="4466"/>
        <item x="4449"/>
        <item x="4467"/>
        <item x="4450"/>
        <item x="4468"/>
        <item x="4451"/>
        <item x="4469"/>
        <item x="8365"/>
        <item x="5264"/>
        <item x="4470"/>
        <item x="4452"/>
        <item x="4471"/>
        <item x="4453"/>
        <item x="4472"/>
        <item x="4454"/>
        <item x="4473"/>
        <item x="4455"/>
        <item x="4474"/>
        <item x="4456"/>
        <item x="4475"/>
        <item x="4457"/>
        <item x="4476"/>
        <item x="4458"/>
        <item x="4477"/>
        <item x="4459"/>
        <item x="4478"/>
        <item x="4479"/>
        <item x="4079"/>
        <item x="4480"/>
        <item x="4481"/>
        <item x="8368"/>
        <item x="4460"/>
        <item x="4482"/>
        <item x="4461"/>
        <item x="4483"/>
        <item x="4462"/>
        <item x="8369"/>
        <item x="8366"/>
        <item x="4484"/>
        <item x="8370"/>
        <item x="4485"/>
        <item x="4486"/>
        <item x="4487"/>
        <item x="4488"/>
        <item x="8371"/>
        <item x="4489"/>
        <item x="4490"/>
        <item x="4491"/>
        <item x="4513"/>
        <item x="4492"/>
        <item x="4514"/>
        <item x="8372"/>
        <item x="4515"/>
        <item x="4493"/>
        <item x="4516"/>
        <item x="4494"/>
        <item x="4517"/>
        <item x="4495"/>
        <item x="4518"/>
        <item x="4496"/>
        <item x="4519"/>
        <item x="4497"/>
        <item x="8376"/>
        <item x="4498"/>
        <item x="4520"/>
        <item x="4499"/>
        <item x="4521"/>
        <item x="4500"/>
        <item x="4522"/>
        <item x="8373"/>
        <item x="4523"/>
        <item x="4501"/>
        <item x="4524"/>
        <item x="4502"/>
        <item x="4525"/>
        <item x="9281"/>
        <item x="4503"/>
        <item x="8377"/>
        <item x="9282"/>
        <item x="4504"/>
        <item x="5028"/>
        <item x="4526"/>
        <item x="4505"/>
        <item x="4527"/>
        <item x="4506"/>
        <item x="4528"/>
        <item x="4507"/>
        <item x="4080"/>
        <item x="4508"/>
        <item x="4529"/>
        <item x="4509"/>
        <item x="4530"/>
        <item x="8374"/>
        <item x="9278"/>
        <item x="4531"/>
        <item x="4510"/>
        <item x="4532"/>
        <item x="8375"/>
        <item x="4533"/>
        <item x="8321"/>
        <item x="4534"/>
        <item x="4511"/>
        <item x="8378"/>
        <item x="4512"/>
        <item x="4535"/>
        <item x="4536"/>
        <item x="9687"/>
        <item x="4537"/>
        <item x="4538"/>
        <item x="4539"/>
        <item x="4540"/>
        <item x="4541"/>
        <item x="5027"/>
        <item x="9283"/>
        <item x="4542"/>
        <item x="4543"/>
        <item x="4544"/>
        <item x="4545"/>
        <item x="4546"/>
        <item x="4547"/>
        <item x="4548"/>
        <item x="3309"/>
        <item x="4549"/>
        <item x="4550"/>
        <item x="4551"/>
        <item x="4552"/>
        <item x="4553"/>
        <item x="4554"/>
        <item x="4555"/>
        <item x="4556"/>
        <item x="4557"/>
        <item x="4558"/>
        <item x="9688"/>
        <item x="8379"/>
        <item x="4081"/>
        <item x="4559"/>
        <item x="4560"/>
        <item x="4561"/>
        <item x="4562"/>
        <item x="4563"/>
        <item x="4564"/>
        <item x="4565"/>
        <item x="4588"/>
        <item x="8380"/>
        <item x="4589"/>
        <item x="4566"/>
        <item x="4590"/>
        <item x="4567"/>
        <item x="4591"/>
        <item x="4568"/>
        <item x="4592"/>
        <item x="4569"/>
        <item x="4593"/>
        <item x="4570"/>
        <item x="4594"/>
        <item x="8381"/>
        <item x="9680"/>
        <item x="4571"/>
        <item x="4595"/>
        <item x="4572"/>
        <item x="4596"/>
        <item x="4573"/>
        <item x="4597"/>
        <item x="4574"/>
        <item x="4598"/>
        <item x="4575"/>
        <item x="4599"/>
        <item x="4576"/>
        <item x="8322"/>
        <item x="4577"/>
        <item x="4600"/>
        <item x="4578"/>
        <item x="4601"/>
        <item x="4579"/>
        <item x="9707"/>
        <item x="4602"/>
        <item x="8382"/>
        <item x="8384"/>
        <item x="8383"/>
        <item x="4603"/>
        <item x="4580"/>
        <item x="4604"/>
        <item x="4581"/>
        <item x="4605"/>
        <item x="4582"/>
        <item x="5455"/>
        <item x="4606"/>
        <item x="4583"/>
        <item x="4607"/>
        <item x="4584"/>
        <item x="4608"/>
        <item x="4585"/>
        <item x="4609"/>
        <item x="4586"/>
        <item x="9279"/>
        <item x="4610"/>
        <item x="4587"/>
        <item x="4611"/>
        <item x="4612"/>
        <item x="4613"/>
        <item x="4614"/>
        <item x="4615"/>
        <item x="4616"/>
        <item x="4617"/>
        <item x="4618"/>
        <item x="4619"/>
        <item x="4620"/>
        <item x="8389"/>
        <item x="4082"/>
        <item x="4642"/>
        <item x="4621"/>
        <item x="4643"/>
        <item x="8385"/>
        <item x="4644"/>
        <item x="4622"/>
        <item x="4645"/>
        <item x="4623"/>
        <item x="4646"/>
        <item x="4624"/>
        <item x="8235"/>
        <item x="8386"/>
        <item x="4647"/>
        <item x="4625"/>
        <item x="4648"/>
        <item x="4626"/>
        <item x="8390"/>
        <item x="4627"/>
        <item x="4649"/>
        <item x="4628"/>
        <item x="4650"/>
        <item x="4629"/>
        <item x="4651"/>
        <item x="4630"/>
        <item x="4652"/>
        <item x="4631"/>
        <item x="9689"/>
        <item x="8387"/>
        <item x="4653"/>
        <item x="4632"/>
        <item x="4654"/>
        <item x="4633"/>
        <item x="4655"/>
        <item x="4634"/>
        <item x="4656"/>
        <item x="4635"/>
        <item x="4657"/>
        <item x="4636"/>
        <item x="4658"/>
        <item x="4637"/>
        <item x="4659"/>
        <item x="4638"/>
        <item x="3216"/>
        <item x="4639"/>
        <item x="4660"/>
        <item x="4640"/>
        <item x="4661"/>
        <item x="4641"/>
        <item x="4662"/>
        <item x="8388"/>
        <item x="8391"/>
        <item x="4663"/>
        <item x="4664"/>
        <item x="4665"/>
        <item x="4666"/>
        <item x="8392"/>
        <item x="8393"/>
        <item x="4667"/>
        <item x="4668"/>
        <item x="4669"/>
        <item x="8398"/>
        <item x="4670"/>
        <item x="4692"/>
        <item x="4671"/>
        <item x="8399"/>
        <item x="8394"/>
        <item x="8400"/>
        <item x="4672"/>
        <item x="4693"/>
        <item x="4673"/>
        <item x="4694"/>
        <item x="4674"/>
        <item x="4695"/>
        <item x="4675"/>
        <item x="4696"/>
        <item x="4676"/>
        <item x="4697"/>
        <item x="4677"/>
        <item x="4698"/>
        <item x="4678"/>
        <item x="4699"/>
        <item x="4679"/>
        <item x="4700"/>
        <item x="4680"/>
        <item x="8401"/>
        <item x="4681"/>
        <item x="4701"/>
        <item x="4682"/>
        <item x="4702"/>
        <item x="8395"/>
        <item x="4703"/>
        <item x="4683"/>
        <item x="4704"/>
        <item x="4684"/>
        <item x="4705"/>
        <item x="4685"/>
        <item x="8402"/>
        <item x="8396"/>
        <item x="4852"/>
        <item x="4686"/>
        <item x="4687"/>
        <item x="4688"/>
        <item x="4689"/>
        <item x="4690"/>
        <item x="4691"/>
        <item x="8397"/>
        <item x="4709"/>
        <item x="4710"/>
        <item x="8405"/>
        <item x="4711"/>
        <item x="4712"/>
        <item x="8406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853"/>
        <item x="4724"/>
        <item x="4725"/>
        <item x="8407"/>
        <item x="4726"/>
        <item x="4706"/>
        <item x="4727"/>
        <item x="4707"/>
        <item x="4728"/>
        <item x="8403"/>
        <item x="4729"/>
        <item x="4708"/>
        <item x="4730"/>
        <item x="8404"/>
        <item x="4731"/>
        <item x="4732"/>
        <item x="8323"/>
        <item x="8408"/>
        <item x="4733"/>
        <item x="4734"/>
        <item x="4735"/>
        <item x="4736"/>
        <item x="8324"/>
        <item x="4737"/>
        <item x="4759"/>
        <item x="8409"/>
        <item x="4760"/>
        <item x="4738"/>
        <item x="8414"/>
        <item x="4739"/>
        <item x="4761"/>
        <item x="4740"/>
        <item x="4762"/>
        <item x="4741"/>
        <item x="4763"/>
        <item x="4742"/>
        <item x="4764"/>
        <item x="4743"/>
        <item x="4765"/>
        <item x="4744"/>
        <item x="4766"/>
        <item x="4745"/>
        <item x="4767"/>
        <item x="8410"/>
        <item x="4768"/>
        <item x="4746"/>
        <item x="4769"/>
        <item x="4747"/>
        <item x="4770"/>
        <item x="4748"/>
        <item x="8415"/>
        <item x="8411"/>
        <item x="8416"/>
        <item x="8412"/>
        <item x="4771"/>
        <item x="5265"/>
        <item x="4749"/>
        <item x="4772"/>
        <item x="4750"/>
        <item x="4773"/>
        <item x="4751"/>
        <item x="4774"/>
        <item x="4752"/>
        <item x="4775"/>
        <item x="4753"/>
        <item x="4776"/>
        <item x="8413"/>
        <item x="4777"/>
        <item x="4754"/>
        <item x="8417"/>
        <item x="4755"/>
        <item x="4778"/>
        <item x="4756"/>
        <item x="4779"/>
        <item x="4757"/>
        <item x="4780"/>
        <item x="4758"/>
        <item x="4781"/>
        <item x="4782"/>
        <item x="4783"/>
        <item x="4784"/>
        <item x="4785"/>
        <item x="4786"/>
        <item x="4787"/>
        <item x="4788"/>
        <item x="4789"/>
        <item x="3200"/>
        <item x="4811"/>
        <item x="4790"/>
        <item x="4812"/>
        <item x="4791"/>
        <item x="4813"/>
        <item x="8418"/>
        <item x="8423"/>
        <item x="8419"/>
        <item x="4814"/>
        <item x="8420"/>
        <item x="4815"/>
        <item x="4792"/>
        <item x="4816"/>
        <item x="4793"/>
        <item x="4817"/>
        <item x="4794"/>
        <item x="4818"/>
        <item x="8421"/>
        <item x="4819"/>
        <item x="4795"/>
        <item x="4820"/>
        <item x="4796"/>
        <item x="4821"/>
        <item x="4797"/>
        <item x="4822"/>
        <item x="4798"/>
        <item x="4823"/>
        <item x="4799"/>
        <item x="4824"/>
        <item x="4800"/>
        <item x="4825"/>
        <item x="4801"/>
        <item x="4826"/>
        <item x="4802"/>
        <item x="4827"/>
        <item x="4803"/>
        <item x="4828"/>
        <item x="8422"/>
        <item x="4829"/>
        <item x="4804"/>
        <item x="4830"/>
        <item x="4805"/>
        <item x="4831"/>
        <item x="4806"/>
        <item x="4832"/>
        <item x="4807"/>
        <item x="4833"/>
        <item x="4808"/>
        <item x="4834"/>
        <item x="4809"/>
        <item x="4835"/>
        <item x="4810"/>
        <item x="4836"/>
        <item x="4837"/>
        <item x="4838"/>
        <item x="8424"/>
        <item x="3310"/>
        <item x="4839"/>
        <item x="4840"/>
        <item x="8425"/>
        <item x="8426"/>
        <item x="4841"/>
        <item x="9284"/>
        <item x="7142"/>
        <item x="3354"/>
        <item x="8718"/>
        <item x="5050"/>
        <item x="2567"/>
        <item x="8719"/>
        <item x="8720"/>
        <item x="8227"/>
        <item x="3111"/>
        <item x="3112"/>
        <item x="3113"/>
        <item x="3114"/>
        <item x="8228"/>
        <item x="8229"/>
        <item x="5520"/>
        <item x="3115"/>
        <item x="3116"/>
        <item x="3117"/>
        <item x="8230"/>
        <item x="3118"/>
        <item x="3119"/>
        <item x="3120"/>
        <item x="3121"/>
        <item x="3122"/>
        <item x="3123"/>
        <item x="3124"/>
        <item x="3125"/>
        <item x="3126"/>
        <item x="3127"/>
        <item x="2618"/>
        <item x="2617"/>
        <item x="5534"/>
        <item x="5537"/>
        <item x="9403"/>
        <item x="5567"/>
        <item x="5556"/>
        <item x="5557"/>
        <item x="5558"/>
        <item x="5559"/>
        <item x="5560"/>
        <item x="5569"/>
        <item x="5561"/>
        <item x="2565"/>
        <item x="5562"/>
        <item x="5656"/>
        <item x="5563"/>
        <item x="5648"/>
        <item x="5564"/>
        <item x="5565"/>
        <item x="5483"/>
        <item x="5116"/>
        <item x="5169"/>
        <item x="5109"/>
        <item x="5110"/>
        <item x="5170"/>
        <item x="5550"/>
        <item x="5104"/>
        <item x="5105"/>
        <item x="5115"/>
        <item x="5551"/>
        <item x="5106"/>
        <item x="5107"/>
        <item x="5108"/>
        <item x="5542"/>
        <item x="9609"/>
        <item x="9607"/>
        <item x="2607"/>
        <item x="5472"/>
        <item x="2559"/>
        <item x="8427"/>
        <item x="5655"/>
        <item x="4115"/>
        <item x="5257"/>
        <item x="4116"/>
        <item x="9497"/>
        <item x="4117"/>
        <item x="4118"/>
        <item x="5019"/>
        <item x="5030"/>
        <item x="3777"/>
        <item x="9302"/>
        <item x="8171"/>
        <item x="5084"/>
        <item x="9407"/>
        <item x="9408"/>
        <item x="9409"/>
        <item x="9405"/>
        <item x="9406"/>
        <item x="9410"/>
        <item x="9411"/>
        <item x="9412"/>
        <item x="9413"/>
        <item x="9414"/>
        <item x="9415"/>
        <item x="9424"/>
        <item x="9416"/>
        <item x="9425"/>
        <item x="9417"/>
        <item x="9418"/>
        <item x="9426"/>
        <item x="9427"/>
        <item x="9419"/>
        <item x="9428"/>
        <item x="9429"/>
        <item x="9420"/>
        <item x="9421"/>
        <item x="9422"/>
        <item x="9423"/>
        <item x="9443"/>
        <item x="9444"/>
        <item x="9430"/>
        <item x="9431"/>
        <item x="9432"/>
        <item x="9433"/>
        <item x="9434"/>
        <item x="9445"/>
        <item x="9446"/>
        <item x="9435"/>
        <item x="9447"/>
        <item x="9448"/>
        <item x="9436"/>
        <item x="9437"/>
        <item x="9438"/>
        <item x="9449"/>
        <item x="9439"/>
        <item x="9450"/>
        <item x="9440"/>
        <item x="9451"/>
        <item x="9452"/>
        <item x="9441"/>
        <item x="9453"/>
        <item x="9454"/>
        <item x="9442"/>
        <item x="9455"/>
        <item x="9456"/>
        <item x="9457"/>
        <item x="9458"/>
        <item x="9396"/>
        <item x="9459"/>
        <item x="9460"/>
        <item x="9461"/>
        <item x="9462"/>
        <item x="9463"/>
        <item x="9464"/>
        <item x="5543"/>
        <item x="9715"/>
        <item x="9465"/>
        <item x="9466"/>
        <item x="9467"/>
        <item x="5238"/>
        <item x="5256"/>
        <item x="5510"/>
        <item x="2322"/>
        <item x="2533"/>
        <item x="5062"/>
        <item x="5054"/>
        <item x="2466"/>
        <item x="2572"/>
        <item x="2590"/>
        <item x="5034"/>
        <item x="2579"/>
        <item x="5512"/>
        <item x="5057"/>
        <item x="5239"/>
        <item x="2574"/>
        <item x="2543"/>
        <item x="5435"/>
        <item x="3661"/>
        <item x="3662"/>
        <item x="3670"/>
        <item x="3663"/>
        <item x="2651"/>
        <item x="3664"/>
        <item x="9303"/>
        <item x="3869"/>
        <item x="3870"/>
        <item x="3871"/>
        <item x="3872"/>
        <item x="3873"/>
        <item x="3874"/>
        <item x="3875"/>
        <item x="3876"/>
        <item x="832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918"/>
        <item x="3898"/>
        <item x="3919"/>
        <item x="3218"/>
        <item x="3920"/>
        <item x="3899"/>
        <item x="3921"/>
        <item x="3900"/>
        <item x="3922"/>
        <item x="3901"/>
        <item x="3923"/>
        <item x="3902"/>
        <item x="3924"/>
        <item x="3903"/>
        <item x="3925"/>
        <item x="3904"/>
        <item x="3926"/>
        <item x="3905"/>
        <item x="3927"/>
        <item x="3768"/>
        <item x="3928"/>
        <item x="3769"/>
        <item x="3929"/>
        <item x="3770"/>
        <item x="3930"/>
        <item x="3906"/>
        <item x="3931"/>
        <item x="9681"/>
        <item x="3932"/>
        <item x="3907"/>
        <item x="3771"/>
        <item x="3908"/>
        <item x="3933"/>
        <item x="3909"/>
        <item x="8327"/>
        <item x="3910"/>
        <item x="3934"/>
        <item x="3911"/>
        <item x="3935"/>
        <item x="3912"/>
        <item x="3936"/>
        <item x="3913"/>
        <item x="3937"/>
        <item x="3914"/>
        <item x="3938"/>
        <item x="5500"/>
        <item x="3939"/>
        <item x="3915"/>
        <item x="3940"/>
        <item x="3916"/>
        <item x="3941"/>
        <item x="3917"/>
        <item x="3942"/>
        <item x="3943"/>
        <item x="3944"/>
        <item x="3945"/>
        <item x="3946"/>
        <item x="3947"/>
        <item x="3948"/>
        <item x="3949"/>
        <item x="3950"/>
        <item x="3951"/>
        <item x="4112"/>
        <item x="3772"/>
        <item x="3773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300"/>
        <item x="3968"/>
        <item x="3969"/>
        <item x="3970"/>
        <item x="3971"/>
        <item x="3972"/>
        <item x="3973"/>
        <item x="3998"/>
        <item x="3974"/>
        <item x="3999"/>
        <item x="3975"/>
        <item x="4000"/>
        <item x="3976"/>
        <item x="5501"/>
        <item x="3301"/>
        <item x="4001"/>
        <item x="3977"/>
        <item x="4002"/>
        <item x="3978"/>
        <item x="4003"/>
        <item x="8328"/>
        <item x="4004"/>
        <item x="3979"/>
        <item x="4005"/>
        <item x="3980"/>
        <item x="9682"/>
        <item x="3981"/>
        <item x="4006"/>
        <item x="3982"/>
        <item x="4007"/>
        <item x="3983"/>
        <item x="4008"/>
        <item x="3984"/>
        <item x="4009"/>
        <item x="9558"/>
        <item x="3985"/>
        <item x="4010"/>
        <item x="3986"/>
        <item x="4011"/>
        <item x="3987"/>
        <item x="4012"/>
        <item x="3988"/>
        <item x="4013"/>
        <item x="3989"/>
        <item x="4014"/>
        <item x="3990"/>
        <item x="4015"/>
        <item x="3991"/>
        <item x="4016"/>
        <item x="3992"/>
        <item x="4017"/>
        <item x="3993"/>
        <item x="4018"/>
        <item x="3994"/>
        <item x="4019"/>
        <item x="3995"/>
        <item x="4020"/>
        <item x="3996"/>
        <item x="4021"/>
        <item x="3997"/>
        <item x="4022"/>
        <item x="4023"/>
        <item x="4024"/>
        <item x="4025"/>
        <item x="4026"/>
        <item x="4027"/>
        <item x="4028"/>
        <item x="4029"/>
        <item x="4030"/>
        <item x="9304"/>
        <item x="5502"/>
        <item x="4049"/>
        <item x="4031"/>
        <item x="4050"/>
        <item x="4032"/>
        <item x="4856"/>
        <item x="4033"/>
        <item x="4051"/>
        <item x="4034"/>
        <item x="4052"/>
        <item x="4035"/>
        <item x="4053"/>
        <item x="3774"/>
        <item x="4054"/>
        <item x="3214"/>
        <item x="4055"/>
        <item x="4036"/>
        <item x="4056"/>
        <item x="4037"/>
        <item x="4057"/>
        <item x="4038"/>
        <item x="4058"/>
        <item x="4039"/>
        <item x="4059"/>
        <item x="4040"/>
        <item x="4060"/>
        <item x="3775"/>
        <item x="4061"/>
        <item x="4062"/>
        <item x="4063"/>
        <item x="3302"/>
        <item x="4041"/>
        <item x="4064"/>
        <item x="9683"/>
        <item x="4065"/>
        <item x="4042"/>
        <item x="4066"/>
        <item x="4043"/>
        <item x="4067"/>
        <item x="4044"/>
        <item x="4068"/>
        <item x="4045"/>
        <item x="4069"/>
        <item x="4046"/>
        <item x="4070"/>
        <item x="4047"/>
        <item x="8329"/>
        <item x="4048"/>
        <item x="4071"/>
        <item x="4072"/>
        <item x="4073"/>
        <item x="5503"/>
        <item x="4074"/>
        <item x="4075"/>
        <item x="4076"/>
        <item x="4077"/>
        <item x="9305"/>
        <item x="9310"/>
        <item x="9468"/>
        <item x="9306"/>
        <item x="9469"/>
        <item x="9525"/>
        <item x="9470"/>
        <item x="5241"/>
        <item x="9307"/>
        <item x="5065"/>
        <item x="2490"/>
        <item x="9863"/>
        <item x="9557"/>
        <item x="9864"/>
        <item x="9308"/>
        <item x="9309"/>
        <item x="8325"/>
        <item x="2566"/>
        <item x="2568"/>
        <item x="9285"/>
        <item x="9286"/>
        <item x="5020"/>
        <item x="5568"/>
        <item x="1021"/>
        <item x="1022"/>
        <item x="5499"/>
        <item x="8672"/>
        <item x="9312"/>
        <item x="8673"/>
        <item x="9313"/>
        <item x="8674"/>
        <item x="2745"/>
        <item x="9314"/>
        <item x="9311"/>
        <item x="5462"/>
        <item x="8686"/>
        <item x="9315"/>
        <item x="9559"/>
        <item x="9471"/>
        <item x="9472"/>
        <item x="9476"/>
        <item x="9477"/>
        <item x="9473"/>
        <item x="9478"/>
        <item x="9474"/>
        <item x="9475"/>
        <item x="9479"/>
        <item x="9480"/>
        <item x="9481"/>
        <item x="9482"/>
        <item x="9483"/>
        <item x="9484"/>
        <item x="9485"/>
        <item x="2562"/>
        <item x="9486"/>
        <item x="5518"/>
        <item x="3671"/>
        <item x="3665"/>
        <item x="8294"/>
        <item x="8290"/>
        <item x="2253"/>
        <item x="3639"/>
        <item x="8291"/>
        <item x="8675"/>
        <item x="8282"/>
        <item x="3640"/>
        <item x="3672"/>
        <item x="3673"/>
        <item x="1075"/>
        <item x="5432"/>
        <item x="2554"/>
        <item x="1607"/>
        <item x="1023"/>
        <item x="5443"/>
        <item x="3641"/>
        <item x="3642"/>
        <item x="2549"/>
        <item x="8721"/>
        <item x="2536"/>
        <item x="3643"/>
        <item x="3644"/>
        <item x="9569"/>
        <item x="3645"/>
        <item x="3646"/>
        <item x="9511"/>
        <item x="9512"/>
        <item x="2532"/>
        <item x="1858"/>
        <item x="1859"/>
        <item x="1860"/>
        <item x="1861"/>
        <item x="1862"/>
        <item x="1863"/>
        <item x="1864"/>
        <item x="1865"/>
        <item x="5325"/>
        <item x="2836"/>
        <item x="2837"/>
        <item x="2838"/>
        <item x="3098"/>
        <item x="2839"/>
        <item x="2840"/>
        <item x="2841"/>
        <item x="2842"/>
        <item x="2843"/>
        <item x="3096"/>
        <item x="3097"/>
        <item x="9316"/>
        <item x="2751"/>
        <item x="2752"/>
        <item x="2753"/>
        <item x="2754"/>
        <item x="2833"/>
        <item x="2755"/>
        <item x="2756"/>
        <item x="2757"/>
        <item x="2758"/>
        <item x="2759"/>
        <item x="2993"/>
        <item x="2834"/>
        <item x="2994"/>
        <item x="2760"/>
        <item x="2830"/>
        <item x="2761"/>
        <item x="2762"/>
        <item x="2763"/>
        <item x="2742"/>
        <item x="2829"/>
        <item x="2749"/>
        <item x="2743"/>
        <item x="2750"/>
        <item x="2765"/>
        <item x="9317"/>
        <item x="9318"/>
        <item x="5315"/>
        <item x="9319"/>
        <item x="8714"/>
        <item x="5080"/>
        <item x="5548"/>
        <item x="9289"/>
        <item x="9290"/>
        <item x="9320"/>
        <item x="9287"/>
        <item x="9288"/>
        <item x="2564"/>
        <item x="2594"/>
        <item x="9570"/>
        <item x="2555"/>
        <item x="9858"/>
        <item x="2535"/>
        <item x="9868"/>
        <item x="9869"/>
        <item x="2605"/>
        <item x="9870"/>
        <item x="2529"/>
        <item x="9871"/>
        <item x="9716"/>
        <item x="5546"/>
        <item x="5048"/>
        <item x="9872"/>
        <item x="2569"/>
        <item x="5090"/>
        <item x="9873"/>
        <item x="5079"/>
        <item x="9603"/>
        <item x="5393"/>
        <item x="9574"/>
        <item x="9526"/>
        <item x="5529"/>
        <item x="5091"/>
        <item x="9503"/>
        <item x="9504"/>
        <item x="5021"/>
        <item x="9505"/>
        <item x="9506"/>
        <item x="2578"/>
        <item x="2530"/>
        <item x="9507"/>
        <item x="1593"/>
        <item x="5535"/>
        <item x="9508"/>
        <item x="9509"/>
        <item x="4083"/>
        <item x="4084"/>
        <item x="4085"/>
        <item x="9510"/>
        <item x="4086"/>
        <item x="2597"/>
        <item x="5445"/>
        <item x="5100"/>
        <item x="5117"/>
        <item x="5519"/>
        <item x="2560"/>
        <item x="4858"/>
        <item x="5658"/>
        <item x="1590"/>
        <item x="5586"/>
        <item x="5566"/>
        <item x="9560"/>
        <item x="5335"/>
        <item x="3299"/>
        <item x="9561"/>
        <item x="8152"/>
        <item x="2467"/>
        <item x="5446"/>
        <item x="5402"/>
        <item x="5111"/>
        <item x="9717"/>
        <item x="5555"/>
        <item x="2580"/>
        <item x="9562"/>
        <item x="9563"/>
        <item x="5403"/>
        <item x="9564"/>
        <item x="5026"/>
        <item x="9565"/>
        <item x="2544"/>
        <item x="8715"/>
        <item x="5471"/>
        <item x="9705"/>
        <item x="8656"/>
        <item x="5063"/>
        <item x="9291"/>
        <item x="9650"/>
        <item x="5614"/>
        <item x="5182"/>
        <item x="5615"/>
        <item x="5226"/>
        <item x="5185"/>
        <item x="5101"/>
        <item x="5608"/>
        <item x="5197"/>
        <item x="5102"/>
        <item x="5198"/>
        <item x="5616"/>
        <item x="5199"/>
        <item x="5186"/>
        <item x="5594"/>
        <item x="5617"/>
        <item x="9702"/>
        <item x="5618"/>
        <item x="5200"/>
        <item x="5187"/>
        <item x="5201"/>
        <item x="5554"/>
        <item x="9723"/>
        <item x="5188"/>
        <item x="5202"/>
        <item x="5189"/>
        <item x="5595"/>
        <item x="5619"/>
        <item x="5203"/>
        <item x="5620"/>
        <item x="5624"/>
        <item x="5190"/>
        <item x="5596"/>
        <item x="5621"/>
        <item x="5597"/>
        <item x="5191"/>
        <item x="5598"/>
        <item x="5192"/>
        <item x="2468"/>
        <item x="5625"/>
        <item x="5193"/>
        <item x="5626"/>
        <item x="5194"/>
        <item x="5627"/>
        <item x="5622"/>
        <item x="5599"/>
        <item x="9721"/>
        <item x="5611"/>
        <item x="5195"/>
        <item x="5600"/>
        <item x="5196"/>
        <item x="5204"/>
        <item x="5181"/>
        <item x="5628"/>
        <item x="5623"/>
        <item x="5629"/>
        <item x="5609"/>
        <item x="5630"/>
        <item x="9722"/>
        <item x="5601"/>
        <item x="5610"/>
        <item x="5602"/>
        <item x="5183"/>
        <item x="5205"/>
        <item x="5631"/>
        <item x="5632"/>
        <item x="5633"/>
        <item x="5603"/>
        <item x="5103"/>
        <item x="5634"/>
        <item x="5612"/>
        <item x="5604"/>
        <item x="5635"/>
        <item x="5636"/>
        <item x="9724"/>
        <item x="5637"/>
        <item x="5638"/>
        <item x="5613"/>
        <item x="5206"/>
        <item x="5184"/>
        <item x="5605"/>
        <item x="5207"/>
        <item x="5179"/>
        <item x="5639"/>
        <item x="5640"/>
        <item x="5208"/>
        <item x="5209"/>
        <item x="5641"/>
        <item x="5642"/>
        <item x="5643"/>
        <item x="5644"/>
        <item x="5606"/>
        <item x="5645"/>
        <item x="5607"/>
        <item x="5210"/>
        <item x="9323"/>
        <item x="5430"/>
        <item x="3091"/>
        <item x="2203"/>
        <item x="3092"/>
        <item x="3094"/>
        <item x="3095"/>
        <item x="3093"/>
        <item x="2496"/>
        <item x="5094"/>
        <item x="2531"/>
        <item x="1594"/>
        <item x="9321"/>
        <item x="3838"/>
        <item x="3840"/>
        <item x="3839"/>
        <item x="5375"/>
        <item x="5380"/>
        <item x="9322"/>
        <item x="9324"/>
        <item x="9325"/>
        <item x="9326"/>
        <item x="5528"/>
        <item x="5379"/>
        <item x="4857"/>
        <item x="8289"/>
        <item x="3355"/>
        <item x="2949"/>
        <item x="5465"/>
        <item x="5516"/>
        <item x="5654"/>
        <item x="2600"/>
        <item x="2561"/>
        <item x="5040"/>
        <item x="5158"/>
        <item x="5359"/>
        <item x="5360"/>
        <item x="5326"/>
        <item x="5051"/>
        <item x="3315"/>
        <item x="2550"/>
        <item x="5164"/>
        <item x="5008"/>
        <item x="5112"/>
        <item x="5078"/>
        <item x="5574"/>
        <item x="5165"/>
        <item x="2744"/>
        <item x="5044"/>
        <item x="9527"/>
        <item x="9528"/>
        <item x="5166"/>
        <item x="2545"/>
        <item x="9849"/>
        <item x="2992"/>
        <item x="2581"/>
        <item x="5525"/>
        <item x="5459"/>
        <item x="9292"/>
        <item x="9487"/>
        <item x="9488"/>
        <item x="2552"/>
        <item x="9373"/>
        <item x="9615"/>
        <item x="2599"/>
        <item x="5657"/>
        <item x="5167"/>
        <item x="5508"/>
        <item x="5588"/>
        <item x="3356"/>
        <item x="5168"/>
        <item x="2527"/>
        <item x="5075"/>
        <item x="3357"/>
        <item x="3358"/>
        <item x="5252"/>
        <item x="5509"/>
        <item x="3359"/>
        <item x="5023"/>
        <item x="2603"/>
        <item x="2575"/>
        <item x="5277"/>
        <item x="9327"/>
        <item x="5099"/>
        <item x="5086"/>
        <item x="9328"/>
        <item x="9329"/>
        <item x="5010"/>
        <item x="9330"/>
        <item x="8687"/>
        <item x="5162"/>
        <item x="9331"/>
        <item x="3841"/>
        <item x="3783"/>
        <item x="2588"/>
        <item x="5382"/>
        <item x="9332"/>
        <item x="3784"/>
        <item x="9699"/>
        <item x="3778"/>
        <item x="2601"/>
        <item x="9333"/>
        <item x="9334"/>
        <item x="2309"/>
        <item x="3779"/>
        <item x="3780"/>
        <item x="3781"/>
        <item x="2546"/>
        <item x="9393"/>
        <item x="5128"/>
        <item x="4087"/>
        <item x="3782"/>
        <item x="7128"/>
        <item x="9335"/>
        <item x="5113"/>
        <item x="5159"/>
        <item x="5552"/>
        <item x="5213"/>
        <item x="5058"/>
        <item x="5477"/>
        <item x="5388"/>
        <item x="5263"/>
        <item x="5161"/>
        <item x="9489"/>
        <item x="9293"/>
        <item x="9490"/>
        <item x="5059"/>
        <item x="5081"/>
        <item x="9361"/>
        <item x="5012"/>
        <item x="9491"/>
        <item x="9294"/>
        <item x="5474"/>
        <item x="9389"/>
        <item x="2614"/>
        <item x="9390"/>
        <item x="2619"/>
        <item x="2541"/>
        <item x="9336"/>
        <item x="4088"/>
        <item x="5114"/>
        <item x="4089"/>
        <item x="5242"/>
        <item x="9713"/>
        <item x="9710"/>
        <item x="2538"/>
        <item x="9711"/>
        <item x="3573"/>
        <item x="9391"/>
        <item x="9712"/>
        <item x="7045"/>
        <item x="7046"/>
        <item x="9339"/>
        <item x="9995"/>
        <item x="4854"/>
        <item x="4855"/>
        <item x="9392"/>
        <item x="9337"/>
        <item x="9338"/>
        <item x="3083"/>
        <item x="3785"/>
        <item x="7047"/>
        <item x="7044"/>
        <item x="3786"/>
        <item x="3084"/>
        <item x="3842"/>
        <item x="4090"/>
        <item x="5532"/>
        <item x="3788"/>
        <item x="3787"/>
        <item x="7137"/>
        <item x="2584"/>
        <item x="5649"/>
        <item x="9377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72"/>
        <item x="1649"/>
        <item x="5070"/>
        <item x="1673"/>
        <item x="1650"/>
        <item x="1674"/>
        <item x="1651"/>
        <item x="1675"/>
        <item x="1652"/>
        <item x="1676"/>
        <item x="1653"/>
        <item x="1677"/>
        <item x="1654"/>
        <item x="1678"/>
        <item x="1655"/>
        <item x="1679"/>
        <item x="1656"/>
        <item x="1680"/>
        <item x="1657"/>
        <item x="1681"/>
        <item x="1658"/>
        <item x="1682"/>
        <item x="1659"/>
        <item x="1683"/>
        <item x="8112"/>
        <item x="1684"/>
        <item x="1660"/>
        <item x="1685"/>
        <item x="1661"/>
        <item x="1686"/>
        <item x="1662"/>
        <item x="1687"/>
        <item x="1663"/>
        <item x="1688"/>
        <item x="1664"/>
        <item x="1689"/>
        <item x="1665"/>
        <item x="1690"/>
        <item x="1666"/>
        <item x="1691"/>
        <item x="8113"/>
        <item x="1692"/>
        <item x="1667"/>
        <item x="1693"/>
        <item x="1668"/>
        <item x="1694"/>
        <item x="1669"/>
        <item x="1695"/>
        <item x="1670"/>
        <item x="1696"/>
        <item x="1671"/>
        <item x="1697"/>
        <item x="1698"/>
        <item x="1699"/>
        <item x="1700"/>
        <item x="1701"/>
        <item x="8692"/>
        <item x="1702"/>
        <item x="1703"/>
        <item x="1704"/>
        <item x="1705"/>
        <item x="1706"/>
        <item x="3085"/>
        <item x="1707"/>
        <item x="1733"/>
        <item x="1708"/>
        <item x="1734"/>
        <item x="1709"/>
        <item x="1735"/>
        <item x="1710"/>
        <item x="1736"/>
        <item x="1711"/>
        <item x="1737"/>
        <item x="1712"/>
        <item x="1738"/>
        <item x="1713"/>
        <item x="1739"/>
        <item x="1714"/>
        <item x="1740"/>
        <item x="1715"/>
        <item x="1741"/>
        <item x="1716"/>
        <item x="1742"/>
        <item x="1717"/>
        <item x="1743"/>
        <item x="1718"/>
        <item x="1744"/>
        <item x="1719"/>
        <item x="1745"/>
        <item x="1720"/>
        <item x="1746"/>
        <item x="1721"/>
        <item x="1747"/>
        <item x="1722"/>
        <item x="1748"/>
        <item x="1723"/>
        <item x="1749"/>
        <item x="1724"/>
        <item x="1750"/>
        <item x="1725"/>
        <item x="1751"/>
        <item x="1726"/>
        <item x="1752"/>
        <item x="1727"/>
        <item x="1753"/>
        <item x="1728"/>
        <item x="1541"/>
        <item x="1729"/>
        <item x="2511"/>
        <item x="1754"/>
        <item x="1730"/>
        <item x="1755"/>
        <item x="1731"/>
        <item x="1756"/>
        <item x="1732"/>
        <item x="1757"/>
        <item x="1758"/>
        <item x="1759"/>
        <item x="1760"/>
        <item x="1761"/>
        <item x="1762"/>
        <item x="1763"/>
        <item x="1764"/>
        <item x="1765"/>
        <item x="1766"/>
        <item x="8114"/>
        <item x="1767"/>
        <item x="1793"/>
        <item x="1768"/>
        <item x="1794"/>
        <item x="1769"/>
        <item x="1795"/>
        <item x="1770"/>
        <item x="1796"/>
        <item x="1771"/>
        <item x="1797"/>
        <item x="1772"/>
        <item x="1798"/>
        <item x="1773"/>
        <item x="1799"/>
        <item x="1774"/>
        <item x="1800"/>
        <item x="1775"/>
        <item x="1801"/>
        <item x="1776"/>
        <item x="1802"/>
        <item x="1777"/>
        <item x="1803"/>
        <item x="1778"/>
        <item x="1804"/>
        <item x="1779"/>
        <item x="1805"/>
        <item x="3086"/>
        <item x="1780"/>
        <item x="1806"/>
        <item x="1781"/>
        <item x="1807"/>
        <item x="1782"/>
        <item x="1808"/>
        <item x="1783"/>
        <item x="1809"/>
        <item x="1784"/>
        <item x="1810"/>
        <item x="1785"/>
        <item x="1811"/>
        <item x="1786"/>
        <item x="1812"/>
        <item x="1787"/>
        <item x="1813"/>
        <item x="1788"/>
        <item x="1814"/>
        <item x="1789"/>
        <item x="1815"/>
        <item x="1790"/>
        <item x="1816"/>
        <item x="1791"/>
        <item x="1817"/>
        <item x="1792"/>
        <item x="1818"/>
        <item x="1819"/>
        <item x="1820"/>
        <item x="1821"/>
        <item x="1822"/>
        <item x="8115"/>
        <item x="1823"/>
        <item x="1824"/>
        <item x="1825"/>
        <item x="1826"/>
        <item x="1827"/>
        <item x="1828"/>
        <item x="1854"/>
        <item x="1829"/>
        <item x="1855"/>
        <item x="1830"/>
        <item x="1856"/>
        <item x="1831"/>
        <item x="1857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2582"/>
        <item x="5037"/>
        <item x="3791"/>
        <item x="3792"/>
        <item x="3793"/>
        <item x="4093"/>
        <item x="3794"/>
        <item x="9341"/>
        <item x="4091"/>
        <item x="3795"/>
        <item x="4092"/>
        <item x="3796"/>
        <item x="3797"/>
        <item x="5052"/>
        <item x="4094"/>
        <item x="3789"/>
        <item x="3087"/>
        <item x="3790"/>
        <item x="5247"/>
        <item x="9498"/>
        <item x="3798"/>
        <item x="3088"/>
        <item x="3799"/>
        <item x="3089"/>
        <item x="3845"/>
        <item x="4095"/>
        <item x="3800"/>
        <item x="3090"/>
        <item x="3801"/>
        <item x="2585"/>
        <item x="9340"/>
        <item x="3843"/>
        <item x="3239"/>
        <item x="3844"/>
        <item x="5376"/>
        <item x="3802"/>
        <item x="9371"/>
        <item x="9372"/>
        <item x="3803"/>
        <item x="2547"/>
        <item x="3804"/>
        <item x="2609"/>
        <item x="2727"/>
        <item x="2606"/>
        <item x="5248"/>
        <item x="5022"/>
        <item x="2551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912"/>
        <item x="1887"/>
        <item x="1913"/>
        <item x="1888"/>
        <item x="1914"/>
        <item x="1889"/>
        <item x="1915"/>
        <item x="1890"/>
        <item x="1916"/>
        <item x="1891"/>
        <item x="1917"/>
        <item x="1892"/>
        <item x="1918"/>
        <item x="1893"/>
        <item x="1919"/>
        <item x="2655"/>
        <item x="1894"/>
        <item x="1920"/>
        <item x="1895"/>
        <item x="1921"/>
        <item x="1896"/>
        <item x="1922"/>
        <item x="1897"/>
        <item x="1923"/>
        <item x="1898"/>
        <item x="5036"/>
        <item x="1899"/>
        <item x="1900"/>
        <item x="1901"/>
        <item x="1902"/>
        <item x="1903"/>
        <item x="1904"/>
        <item x="1924"/>
        <item x="1905"/>
        <item x="1925"/>
        <item x="1906"/>
        <item x="1926"/>
        <item x="1907"/>
        <item x="1927"/>
        <item x="1908"/>
        <item x="1928"/>
        <item x="1909"/>
        <item x="1929"/>
        <item x="1910"/>
        <item x="1930"/>
        <item x="1911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535"/>
        <item x="1946"/>
        <item x="1947"/>
        <item x="5011"/>
        <item x="5055"/>
        <item x="2577"/>
        <item x="5056"/>
        <item x="9342"/>
        <item x="9343"/>
        <item x="5042"/>
        <item x="9996"/>
        <item x="9580"/>
        <item x="4096"/>
        <item x="4097"/>
        <item x="4098"/>
        <item x="4099"/>
        <item x="3846"/>
        <item x="4100"/>
        <item x="4101"/>
        <item x="4102"/>
        <item x="9575"/>
        <item x="4103"/>
        <item x="4104"/>
        <item x="4105"/>
        <item x="5540"/>
        <item x="5490"/>
        <item x="5491"/>
        <item x="2832"/>
        <item x="5286"/>
        <item x="4119"/>
        <item x="2506"/>
        <item x="4120"/>
        <item x="9576"/>
        <item x="9535"/>
        <item x="5024"/>
        <item x="9536"/>
        <item x="2586"/>
        <item x="5068"/>
        <item x="9608"/>
        <item x="9346"/>
        <item x="9344"/>
        <item x="9347"/>
        <item x="9348"/>
        <item x="9349"/>
        <item x="9582"/>
        <item x="9581"/>
        <item x="5463"/>
        <item x="2548"/>
        <item x="5013"/>
        <item x="9345"/>
        <item x="5060"/>
        <item x="8169"/>
        <item x="5475"/>
        <item x="2491"/>
        <item x="2469"/>
        <item x="2470"/>
        <item x="2471"/>
        <item x="5652"/>
        <item x="5041"/>
        <item x="8153"/>
        <item x="5043"/>
        <item x="2472"/>
        <item x="9571"/>
        <item x="5524"/>
        <item x="5045"/>
        <item x="5384"/>
        <item x="5053"/>
        <item x="2553"/>
        <item x="5039"/>
        <item x="2583"/>
        <item x="9352"/>
        <item x="9353"/>
        <item x="9354"/>
        <item x="2944"/>
        <item x="5328"/>
        <item x="5513"/>
        <item x="9355"/>
        <item x="5251"/>
        <item x="3847"/>
        <item x="3240"/>
        <item x="9350"/>
        <item x="9351"/>
        <item x="9365"/>
        <item x="9366"/>
        <item x="9572"/>
        <item x="9368"/>
        <item x="9367"/>
        <item x="2945"/>
        <item x="9356"/>
        <item x="5014"/>
        <item x="2473"/>
        <item x="1595"/>
        <item x="1596"/>
        <item x="2474"/>
        <item x="1597"/>
        <item x="1598"/>
        <item x="1599"/>
        <item x="1600"/>
        <item x="2475"/>
        <item x="5033"/>
        <item x="2602"/>
        <item x="9358"/>
        <item x="3806"/>
        <item x="3807"/>
        <item x="2512"/>
        <item x="3862"/>
        <item x="3863"/>
        <item x="3864"/>
        <item x="5016"/>
        <item x="9573"/>
        <item x="2598"/>
        <item x="9604"/>
        <item x="3207"/>
        <item x="4109"/>
        <item x="3311"/>
        <item x="4110"/>
        <item x="4111"/>
        <item x="3865"/>
        <item x="3866"/>
        <item x="5533"/>
        <item x="4121"/>
        <item x="3867"/>
        <item x="3868"/>
        <item x="5245"/>
        <item x="2493"/>
        <item x="2476"/>
        <item x="5521"/>
        <item x="5046"/>
        <item x="5093"/>
        <item x="2595"/>
        <item x="5253"/>
        <item x="5069"/>
        <item x="5363"/>
        <item x="9499"/>
        <item x="4842"/>
        <item x="8170"/>
        <item x="3808"/>
        <item x="3809"/>
        <item x="3810"/>
        <item x="3811"/>
        <item x="3812"/>
        <item x="3814"/>
        <item x="3813"/>
        <item x="3208"/>
        <item x="9359"/>
        <item x="5522"/>
        <item x="3815"/>
        <item x="3816"/>
        <item x="3817"/>
        <item x="3241"/>
        <item x="7138"/>
        <item x="7139"/>
        <item x="7140"/>
        <item x="5085"/>
        <item x="5246"/>
        <item x="5531"/>
        <item x="1612"/>
        <item x="1601"/>
        <item x="1614"/>
        <item x="1615"/>
        <item x="8111"/>
        <item x="1613"/>
        <item x="2477"/>
        <item x="9500"/>
        <item x="5132"/>
        <item x="5133"/>
        <item x="5134"/>
        <item x="5589"/>
        <item x="5135"/>
        <item x="5575"/>
        <item x="5136"/>
        <item x="5137"/>
        <item x="5171"/>
        <item x="5163"/>
        <item x="5138"/>
        <item x="5139"/>
        <item x="5570"/>
        <item x="5447"/>
        <item x="5140"/>
        <item x="5141"/>
        <item x="5142"/>
        <item x="5576"/>
        <item x="5143"/>
        <item x="5144"/>
        <item x="5145"/>
        <item x="5227"/>
        <item x="5160"/>
        <item x="5146"/>
        <item x="5147"/>
        <item x="5587"/>
        <item x="5148"/>
        <item x="5571"/>
        <item x="5149"/>
        <item x="5150"/>
        <item x="5151"/>
        <item x="5577"/>
        <item x="5578"/>
        <item x="5579"/>
        <item x="5152"/>
        <item x="5129"/>
        <item x="5580"/>
        <item x="5572"/>
        <item x="5581"/>
        <item x="5153"/>
        <item x="5582"/>
        <item x="5573"/>
        <item x="5583"/>
        <item x="5584"/>
        <item x="5585"/>
        <item x="5154"/>
        <item x="5155"/>
        <item x="5156"/>
        <item x="5590"/>
        <item x="5157"/>
        <item x="2570"/>
        <item x="5495"/>
        <item x="5496"/>
        <item x="2955"/>
        <item x="2935"/>
        <item x="2956"/>
        <item x="2957"/>
        <item x="5176"/>
        <item x="5293"/>
        <item x="3235"/>
        <item x="9501"/>
        <item x="9502"/>
        <item x="9514"/>
        <item x="2932"/>
        <item x="4941"/>
        <item x="4942"/>
        <item x="4946"/>
        <item x="2937"/>
        <item x="4947"/>
        <item x="2938"/>
        <item x="4948"/>
        <item x="4949"/>
        <item x="4950"/>
        <item x="9369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2952"/>
        <item x="2953"/>
        <item x="2954"/>
        <item x="9515"/>
        <item x="5032"/>
        <item x="9516"/>
        <item x="3242"/>
        <item x="3818"/>
        <item x="9517"/>
        <item x="9518"/>
        <item x="5250"/>
        <item x="5544"/>
        <item x="5254"/>
        <item x="3819"/>
        <item x="3820"/>
        <item x="3821"/>
        <item x="3822"/>
        <item x="3823"/>
        <item x="2946"/>
        <item x="2573"/>
        <item x="3824"/>
        <item x="3825"/>
        <item x="3826"/>
        <item x="5442"/>
        <item x="5047"/>
        <item x="9860"/>
        <item x="3827"/>
        <item x="3829"/>
        <item x="3830"/>
        <item x="3828"/>
        <item x="9861"/>
        <item x="9862"/>
        <item x="5088"/>
        <item x="5015"/>
        <item x="5547"/>
        <item x="8693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86"/>
        <item x="1960"/>
        <item x="1987"/>
        <item x="1961"/>
        <item x="1988"/>
        <item x="1962"/>
        <item x="1989"/>
        <item x="1963"/>
        <item x="1990"/>
        <item x="1964"/>
        <item x="1991"/>
        <item x="1965"/>
        <item x="1992"/>
        <item x="1966"/>
        <item x="1993"/>
        <item x="1967"/>
        <item x="1994"/>
        <item x="1968"/>
        <item x="1995"/>
        <item x="1969"/>
        <item x="1996"/>
        <item x="1970"/>
        <item x="1997"/>
        <item x="1971"/>
        <item x="1998"/>
        <item x="1972"/>
        <item x="1999"/>
        <item x="1973"/>
        <item x="2000"/>
        <item x="1974"/>
        <item x="2001"/>
        <item x="1975"/>
        <item x="2002"/>
        <item x="1976"/>
        <item x="2003"/>
        <item x="1977"/>
        <item x="2004"/>
        <item x="1978"/>
        <item x="2005"/>
        <item x="1979"/>
        <item x="2006"/>
        <item x="1980"/>
        <item x="2007"/>
        <item x="1981"/>
        <item x="2008"/>
        <item x="1982"/>
        <item x="2009"/>
        <item x="1983"/>
        <item x="2010"/>
        <item x="1984"/>
        <item x="2011"/>
        <item x="1985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9865"/>
        <item x="9866"/>
        <item x="2497"/>
        <item x="9867"/>
        <item x="5530"/>
        <item x="2539"/>
        <item x="3848"/>
        <item x="3849"/>
        <item x="3850"/>
        <item x="3851"/>
        <item x="3852"/>
        <item x="3853"/>
        <item x="3854"/>
        <item x="3855"/>
        <item x="5468"/>
        <item x="3856"/>
        <item x="3857"/>
        <item x="3858"/>
        <item x="3859"/>
        <item x="3860"/>
        <item x="3861"/>
        <item x="3805"/>
        <item x="4106"/>
        <item x="4107"/>
        <item x="9357"/>
        <item x="4108"/>
        <item x="5401"/>
        <item x="2719"/>
        <item x="2723"/>
        <item x="2728"/>
        <item x="2717"/>
        <item x="2729"/>
        <item x="2720"/>
        <item x="2731"/>
        <item x="2722"/>
        <item x="2718"/>
        <item x="2730"/>
        <item x="2724"/>
        <item x="2721"/>
        <item x="2313"/>
        <item x="1588"/>
        <item x="5296"/>
        <item x="2835"/>
        <item x="2400"/>
        <item x="2725"/>
        <item x="2726"/>
        <item x="1424"/>
        <item x="1421"/>
        <item x="6895"/>
        <item x="1327"/>
        <item x="1408"/>
        <item x="1410"/>
        <item x="1411"/>
        <item x="1423"/>
        <item x="1389"/>
        <item x="1383"/>
        <item x="1409"/>
        <item x="1412"/>
        <item x="1328"/>
        <item x="1413"/>
        <item x="6987"/>
        <item x="7182"/>
        <item x="1390"/>
        <item x="6885"/>
        <item x="1414"/>
        <item x="1377"/>
        <item x="1384"/>
        <item x="1385"/>
        <item x="7168"/>
        <item x="1415"/>
        <item x="1416"/>
        <item x="6896"/>
        <item x="9876"/>
        <item x="1296"/>
        <item x="1204"/>
        <item x="7009"/>
        <item x="9857"/>
        <item x="8487"/>
        <item x="6897"/>
        <item x="9966"/>
        <item x="1334"/>
        <item x="6898"/>
        <item x="6994"/>
        <item x="1278"/>
        <item x="7183"/>
        <item x="6793"/>
        <item x="1280"/>
        <item x="1190"/>
        <item x="8096"/>
        <item x="1370"/>
        <item x="1371"/>
        <item x="6794"/>
        <item x="6899"/>
        <item x="9908"/>
        <item x="6886"/>
        <item x="6795"/>
        <item x="6900"/>
        <item x="6901"/>
        <item x="1257"/>
        <item x="6902"/>
        <item x="6988"/>
        <item x="6903"/>
        <item x="6711"/>
        <item x="7744"/>
        <item x="7053"/>
        <item x="6796"/>
        <item x="7006"/>
        <item x="6904"/>
        <item x="6797"/>
        <item x="7031"/>
        <item x="6905"/>
        <item x="6798"/>
        <item x="1201"/>
        <item x="1306"/>
        <item x="1259"/>
        <item x="1258"/>
        <item x="1263"/>
        <item x="1281"/>
        <item x="6906"/>
        <item x="1191"/>
        <item x="7692"/>
        <item x="1205"/>
        <item x="1293"/>
        <item x="7184"/>
        <item x="8512"/>
        <item x="7085"/>
        <item x="1206"/>
        <item x="1192"/>
        <item x="6907"/>
        <item x="1299"/>
        <item x="9907"/>
        <item x="6908"/>
        <item x="6995"/>
        <item x="9877"/>
        <item x="6799"/>
        <item x="1391"/>
        <item x="8097"/>
        <item x="7015"/>
        <item x="7016"/>
        <item x="1284"/>
        <item x="9990"/>
        <item x="6800"/>
        <item x="1275"/>
        <item x="8513"/>
        <item x="6996"/>
        <item x="6909"/>
        <item x="6910"/>
        <item x="7188"/>
        <item x="6803"/>
        <item x="7164"/>
        <item x="1285"/>
        <item x="6997"/>
        <item x="6998"/>
        <item x="8508"/>
        <item x="6911"/>
        <item x="9968"/>
        <item x="1335"/>
        <item x="7018"/>
        <item x="6804"/>
        <item x="1302"/>
        <item x="8545"/>
        <item x="6802"/>
        <item x="6879"/>
        <item x="7707"/>
        <item x="6801"/>
        <item x="8567"/>
        <item x="8509"/>
        <item x="6989"/>
        <item x="6912"/>
        <item x="6805"/>
        <item x="9887"/>
        <item x="1307"/>
        <item x="7095"/>
        <item x="8608"/>
        <item x="6892"/>
        <item x="1294"/>
        <item x="6884"/>
        <item x="8490"/>
        <item x="7002"/>
        <item x="7741"/>
        <item x="7150"/>
        <item x="8572"/>
        <item x="8586"/>
        <item x="7200"/>
        <item x="8573"/>
        <item x="7165"/>
        <item x="8574"/>
        <item x="8546"/>
        <item x="7104"/>
        <item x="7172"/>
        <item x="8575"/>
        <item x="7690"/>
        <item x="7105"/>
        <item x="8678"/>
        <item x="8576"/>
        <item x="8517"/>
        <item x="7199"/>
        <item x="7173"/>
        <item x="8577"/>
        <item x="8556"/>
        <item x="7020"/>
        <item x="7732"/>
        <item x="7106"/>
        <item x="8557"/>
        <item x="8578"/>
        <item x="7077"/>
        <item x="8523"/>
        <item x="7057"/>
        <item x="7159"/>
        <item x="8558"/>
        <item x="7174"/>
        <item x="8569"/>
        <item x="8554"/>
        <item x="7175"/>
        <item x="8559"/>
        <item x="7112"/>
        <item x="7176"/>
        <item x="7735"/>
        <item x="8560"/>
        <item x="9925"/>
        <item x="8561"/>
        <item x="7201"/>
        <item x="8549"/>
        <item x="7177"/>
        <item x="8579"/>
        <item x="7144"/>
        <item x="7083"/>
        <item x="7178"/>
        <item x="7171"/>
        <item x="8562"/>
        <item x="8504"/>
        <item x="8518"/>
        <item x="8563"/>
        <item x="8564"/>
        <item x="7145"/>
        <item x="7049"/>
        <item x="7058"/>
        <item x="7084"/>
        <item x="8511"/>
        <item x="8565"/>
        <item x="8583"/>
        <item x="7179"/>
        <item x="7202"/>
        <item x="8555"/>
        <item x="7715"/>
        <item x="7180"/>
        <item x="8570"/>
        <item x="7181"/>
        <item x="7210"/>
        <item x="8507"/>
        <item x="7203"/>
        <item x="6986"/>
        <item x="7465"/>
        <item x="8566"/>
        <item x="8520"/>
        <item x="7733"/>
        <item x="8584"/>
        <item x="7745"/>
        <item x="7153"/>
        <item x="8580"/>
        <item x="7108"/>
        <item x="8497"/>
        <item x="7194"/>
        <item x="7099"/>
        <item x="7204"/>
        <item x="7107"/>
        <item x="8498"/>
        <item x="8581"/>
        <item x="8525"/>
        <item x="7025"/>
        <item x="8550"/>
        <item x="7193"/>
        <item x="1303"/>
        <item x="8582"/>
        <item x="8585"/>
        <item x="9920"/>
        <item x="7205"/>
        <item x="7100"/>
        <item x="7113"/>
        <item x="7115"/>
        <item x="8524"/>
        <item x="7736"/>
        <item x="7737"/>
        <item x="7152"/>
        <item x="7714"/>
        <item x="8587"/>
        <item x="7206"/>
        <item x="7195"/>
        <item x="8551"/>
        <item x="7021"/>
        <item x="7207"/>
        <item x="1417"/>
        <item x="7022"/>
        <item x="7111"/>
        <item x="7738"/>
        <item x="7101"/>
        <item x="7208"/>
        <item x="8526"/>
        <item x="7739"/>
        <item x="7114"/>
        <item x="7212"/>
        <item x="8527"/>
        <item x="1290"/>
        <item x="8528"/>
        <item x="7209"/>
        <item x="7196"/>
        <item x="7121"/>
        <item x="6806"/>
        <item x="9882"/>
        <item x="8095"/>
        <item x="7710"/>
        <item x="7054"/>
        <item x="6811"/>
        <item x="6979"/>
        <item x="8482"/>
        <item x="6812"/>
        <item x="6974"/>
        <item x="9912"/>
        <item x="7055"/>
        <item x="7059"/>
        <item x="7007"/>
        <item x="6813"/>
        <item x="7143"/>
        <item x="7026"/>
        <item x="6807"/>
        <item x="6887"/>
        <item x="7060"/>
        <item x="6808"/>
        <item x="6814"/>
        <item x="7156"/>
        <item x="6815"/>
        <item x="6809"/>
        <item x="6816"/>
        <item x="9965"/>
        <item x="8547"/>
        <item x="6913"/>
        <item x="6810"/>
        <item x="7118"/>
        <item x="8533"/>
        <item x="1301"/>
        <item x="6915"/>
        <item x="6817"/>
        <item x="6914"/>
        <item x="7716"/>
        <item x="7160"/>
        <item x="1187"/>
        <item x="1336"/>
        <item x="1188"/>
        <item x="1162"/>
        <item x="6818"/>
        <item x="6916"/>
        <item x="1185"/>
        <item x="1193"/>
        <item x="1264"/>
        <item x="6819"/>
        <item x="6888"/>
        <item x="1304"/>
        <item x="6917"/>
        <item x="6820"/>
        <item x="8499"/>
        <item x="1261"/>
        <item x="7120"/>
        <item x="6821"/>
        <item x="9917"/>
        <item x="1324"/>
        <item x="6985"/>
        <item x="6889"/>
        <item x="7149"/>
        <item x="8484"/>
        <item x="7185"/>
        <item x="6822"/>
        <item x="7186"/>
        <item x="6918"/>
        <item x="1175"/>
        <item x="7189"/>
        <item x="6823"/>
        <item x="6825"/>
        <item x="1337"/>
        <item x="1308"/>
        <item x="8530"/>
        <item x="6824"/>
        <item x="6999"/>
        <item x="7103"/>
        <item x="1338"/>
        <item x="6919"/>
        <item x="7122"/>
        <item x="1297"/>
        <item x="1283"/>
        <item x="7056"/>
        <item x="6826"/>
        <item x="8622"/>
        <item x="8500"/>
        <item x="1260"/>
        <item x="1266"/>
        <item x="6830"/>
        <item x="8531"/>
        <item x="8522"/>
        <item x="7119"/>
        <item x="1339"/>
        <item x="8568"/>
        <item x="6827"/>
        <item x="1265"/>
        <item x="6712"/>
        <item x="9940"/>
        <item x="6831"/>
        <item x="1279"/>
        <item x="7027"/>
        <item x="8101"/>
        <item x="8571"/>
        <item x="1262"/>
        <item x="1202"/>
        <item x="6828"/>
        <item x="7117"/>
        <item x="6829"/>
        <item x="1376"/>
        <item x="7010"/>
        <item x="1267"/>
        <item x="8602"/>
        <item x="7157"/>
        <item x="8552"/>
        <item x="7443"/>
        <item x="7050"/>
        <item x="7197"/>
        <item x="6832"/>
        <item x="9919"/>
        <item x="7089"/>
        <item x="7098"/>
        <item x="8609"/>
        <item x="6833"/>
        <item x="7008"/>
        <item x="1325"/>
        <item x="8553"/>
        <item x="6882"/>
        <item x="1343"/>
        <item x="6714"/>
        <item x="1344"/>
        <item x="1340"/>
        <item x="1345"/>
        <item x="7000"/>
        <item x="6836"/>
        <item x="7743"/>
        <item x="6920"/>
        <item x="1268"/>
        <item x="6837"/>
        <item x="1289"/>
        <item x="7102"/>
        <item x="8488"/>
        <item x="9987"/>
        <item x="1341"/>
        <item x="7030"/>
        <item x="1342"/>
        <item x="6921"/>
        <item x="9921"/>
        <item x="6838"/>
        <item x="1346"/>
        <item x="1347"/>
        <item x="1348"/>
        <item x="1203"/>
        <item x="1309"/>
        <item x="7116"/>
        <item x="1349"/>
        <item x="6834"/>
        <item x="1350"/>
        <item x="6835"/>
        <item x="8620"/>
        <item x="1310"/>
        <item x="6890"/>
        <item x="7109"/>
        <item x="1418"/>
        <item x="6841"/>
        <item x="6839"/>
        <item x="9884"/>
        <item x="1381"/>
        <item x="1207"/>
        <item x="1351"/>
        <item x="6842"/>
        <item x="1326"/>
        <item x="1382"/>
        <item x="8481"/>
        <item x="1352"/>
        <item x="1329"/>
        <item x="6922"/>
        <item x="1330"/>
        <item x="7161"/>
        <item x="7033"/>
        <item x="7162"/>
        <item x="6881"/>
        <item x="7146"/>
        <item x="1372"/>
        <item x="8494"/>
        <item x="6978"/>
        <item x="6840"/>
        <item x="6923"/>
        <item x="1282"/>
        <item x="6924"/>
        <item x="6715"/>
        <item x="7061"/>
        <item x="1311"/>
        <item x="1269"/>
        <item x="1163"/>
        <item x="7169"/>
        <item x="1378"/>
        <item x="9886"/>
        <item x="1394"/>
        <item x="6925"/>
        <item x="7731"/>
        <item x="6843"/>
        <item x="6844"/>
        <item x="6845"/>
        <item x="7701"/>
        <item x="8519"/>
        <item x="6975"/>
        <item x="1298"/>
        <item x="6847"/>
        <item x="7001"/>
        <item x="6846"/>
        <item x="6848"/>
        <item x="8505"/>
        <item x="7029"/>
        <item x="7078"/>
        <item x="7028"/>
        <item x="6926"/>
        <item x="9885"/>
        <item x="6927"/>
        <item x="8495"/>
        <item x="7062"/>
        <item x="7063"/>
        <item x="7464"/>
        <item x="6849"/>
        <item x="1422"/>
        <item x="6928"/>
        <item x="7734"/>
        <item x="7151"/>
        <item x="1312"/>
        <item x="1407"/>
        <item x="1395"/>
        <item x="9988"/>
        <item x="1332"/>
        <item x="7073"/>
        <item x="7158"/>
        <item x="7154"/>
        <item x="9875"/>
        <item x="6930"/>
        <item x="6850"/>
        <item x="1181"/>
        <item x="6894"/>
        <item x="7702"/>
        <item x="9910"/>
        <item x="1183"/>
        <item x="6931"/>
        <item x="8099"/>
        <item x="9909"/>
        <item x="8489"/>
        <item x="9878"/>
        <item x="6708"/>
        <item x="6718"/>
        <item x="8493"/>
        <item x="7065"/>
        <item x="7746"/>
        <item x="7082"/>
        <item x="6710"/>
        <item x="6972"/>
        <item x="7064"/>
        <item x="6932"/>
        <item x="1288"/>
        <item x="6851"/>
        <item x="8104"/>
        <item x="8548"/>
        <item x="8496"/>
        <item x="6929"/>
        <item x="7066"/>
        <item x="6933"/>
        <item x="8100"/>
        <item x="1353"/>
        <item x="8506"/>
        <item x="8652"/>
        <item x="9874"/>
        <item x="7740"/>
        <item x="1270"/>
        <item x="6934"/>
        <item x="6983"/>
        <item x="1276"/>
        <item x="9879"/>
        <item x="1300"/>
        <item x="6936"/>
        <item x="8529"/>
        <item x="7704"/>
        <item x="9918"/>
        <item x="6937"/>
        <item x="6935"/>
        <item x="6716"/>
        <item x="7067"/>
        <item x="1277"/>
        <item x="6852"/>
        <item x="7713"/>
        <item x="7072"/>
        <item x="1323"/>
        <item x="7068"/>
        <item x="6938"/>
        <item x="1393"/>
        <item x="6939"/>
        <item x="1291"/>
        <item x="6853"/>
        <item x="1194"/>
        <item x="9985"/>
        <item x="6854"/>
        <item x="6883"/>
        <item x="6855"/>
        <item x="1396"/>
        <item x="6973"/>
        <item x="6891"/>
        <item x="6940"/>
        <item x="6856"/>
        <item x="6717"/>
        <item x="7011"/>
        <item x="9883"/>
        <item x="1195"/>
        <item x="6857"/>
        <item x="8516"/>
        <item x="1196"/>
        <item x="7501"/>
        <item x="9880"/>
        <item x="6941"/>
        <item x="1182"/>
        <item x="6858"/>
        <item x="1197"/>
        <item x="7075"/>
        <item x="8514"/>
        <item x="6942"/>
        <item x="7076"/>
        <item x="8631"/>
        <item x="7012"/>
        <item x="1398"/>
        <item x="6943"/>
        <item x="1271"/>
        <item x="7051"/>
        <item x="8465"/>
        <item x="8105"/>
        <item x="6993"/>
        <item x="1399"/>
        <item x="6859"/>
        <item x="9911"/>
        <item x="7094"/>
        <item x="7147"/>
        <item x="1397"/>
        <item x="6860"/>
        <item x="1161"/>
        <item x="6861"/>
        <item x="9881"/>
        <item x="6863"/>
        <item x="1401"/>
        <item x="6946"/>
        <item x="8103"/>
        <item x="8094"/>
        <item x="1186"/>
        <item x="6947"/>
        <item x="6948"/>
        <item x="7032"/>
        <item x="7048"/>
        <item x="7211"/>
        <item x="1400"/>
        <item x="6949"/>
        <item x="1198"/>
        <item x="7023"/>
        <item x="7069"/>
        <item x="7742"/>
        <item x="6862"/>
        <item x="6950"/>
        <item x="6944"/>
        <item x="8098"/>
        <item x="8621"/>
        <item x="6951"/>
        <item x="6945"/>
        <item x="6864"/>
        <item x="7703"/>
        <item x="7711"/>
        <item x="6952"/>
        <item x="7024"/>
        <item x="6953"/>
        <item x="1189"/>
        <item x="6984"/>
        <item x="1199"/>
        <item x="1333"/>
        <item x="6880"/>
        <item x="1200"/>
        <item x="7110"/>
        <item x="6865"/>
        <item x="9989"/>
        <item x="7070"/>
        <item x="1272"/>
        <item x="6713"/>
        <item x="6954"/>
        <item x="6990"/>
        <item x="7071"/>
        <item x="8515"/>
        <item x="6991"/>
        <item x="6957"/>
        <item x="8486"/>
        <item x="7013"/>
        <item x="6955"/>
        <item x="6958"/>
        <item x="6959"/>
        <item x="1386"/>
        <item x="6956"/>
        <item x="1402"/>
        <item x="1403"/>
        <item x="6866"/>
        <item x="1404"/>
        <item x="1405"/>
        <item x="1406"/>
        <item x="6977"/>
        <item x="7081"/>
        <item x="7019"/>
        <item x="8102"/>
        <item x="6960"/>
        <item x="7155"/>
        <item x="1419"/>
        <item x="1273"/>
        <item x="1292"/>
        <item x="7192"/>
        <item x="7097"/>
        <item x="1313"/>
        <item x="1387"/>
        <item x="7148"/>
        <item x="6867"/>
        <item x="1375"/>
        <item x="1380"/>
        <item x="6961"/>
        <item x="7190"/>
        <item x="1379"/>
        <item x="6962"/>
        <item x="6868"/>
        <item x="7187"/>
        <item x="8491"/>
        <item x="6963"/>
        <item x="6869"/>
        <item x="6964"/>
        <item x="7052"/>
        <item x="1274"/>
        <item x="1314"/>
        <item x="6870"/>
        <item x="6871"/>
        <item x="6872"/>
        <item x="6873"/>
        <item x="1425"/>
        <item x="1426"/>
        <item x="1427"/>
        <item x="1392"/>
        <item x="7691"/>
        <item x="7074"/>
        <item x="8483"/>
        <item x="7005"/>
        <item x="6992"/>
        <item x="7170"/>
        <item x="1354"/>
        <item x="8485"/>
        <item x="8588"/>
        <item x="8521"/>
        <item x="1388"/>
        <item x="1355"/>
        <item x="1315"/>
        <item x="1356"/>
        <item x="7712"/>
        <item x="9984"/>
        <item x="6965"/>
        <item x="7198"/>
        <item x="6709"/>
        <item x="7191"/>
        <item x="7014"/>
        <item x="6875"/>
        <item x="6876"/>
        <item x="7017"/>
        <item x="6874"/>
        <item x="6877"/>
        <item x="6878"/>
        <item x="1420"/>
        <item x="6893"/>
        <item x="1322"/>
        <item x="1363"/>
        <item x="1364"/>
        <item x="9916"/>
        <item x="1357"/>
        <item x="1358"/>
        <item x="7091"/>
        <item x="7092"/>
        <item x="7717"/>
        <item x="1359"/>
        <item x="1331"/>
        <item x="8510"/>
        <item x="7708"/>
        <item x="1360"/>
        <item x="1361"/>
        <item x="7093"/>
        <item x="9967"/>
        <item x="7709"/>
        <item x="7718"/>
        <item x="1321"/>
        <item x="1362"/>
        <item x="7167"/>
        <item x="9915"/>
        <item x="7705"/>
        <item x="8532"/>
        <item x="7706"/>
        <item x="7086"/>
        <item x="7087"/>
        <item x="7088"/>
        <item x="1365"/>
        <item x="1366"/>
        <item x="1367"/>
        <item x="8492"/>
        <item x="7096"/>
        <item x="1295"/>
        <item x="1368"/>
        <item x="7090"/>
        <item x="1316"/>
        <item x="1317"/>
        <item x="1318"/>
        <item x="1320"/>
        <item x="1319"/>
        <item x="1369"/>
        <item x="7079"/>
        <item x="7080"/>
        <item x="7003"/>
        <item x="6966"/>
        <item x="7004"/>
        <item x="6967"/>
        <item x="6968"/>
        <item x="9986"/>
        <item x="7166"/>
        <item x="6969"/>
        <item x="6970"/>
        <item x="6971"/>
        <item t="default"/>
      </items>
    </pivotField>
    <pivotField showAll="0"/>
    <pivotField showAll="0"/>
    <pivotField numFmtId="10" showAll="0"/>
    <pivotField showAll="0"/>
  </pivotFields>
  <rowItems count="1">
    <i/>
  </rowItems>
  <colItems count="1">
    <i/>
  </colItems>
  <dataFields count="1">
    <dataField name="Count of Lead 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AED82-9517-4460-92CA-F476AC9D266A}">
  <dimension ref="A3:E240"/>
  <sheetViews>
    <sheetView topLeftCell="A223" workbookViewId="0">
      <selection activeCell="C19" sqref="C19"/>
    </sheetView>
  </sheetViews>
  <sheetFormatPr defaultRowHeight="15" x14ac:dyDescent="0.25"/>
  <cols>
    <col min="1" max="1" width="27.5703125" bestFit="1" customWidth="1"/>
    <col min="2" max="2" width="22.85546875" bestFit="1" customWidth="1"/>
    <col min="3" max="4" width="40.42578125" bestFit="1" customWidth="1"/>
    <col min="5" max="5" width="13.140625" bestFit="1" customWidth="1"/>
    <col min="6" max="7" width="2.85546875" bestFit="1" customWidth="1"/>
    <col min="8" max="8" width="6.85546875" bestFit="1" customWidth="1"/>
    <col min="9" max="9" width="3.85546875" bestFit="1" customWidth="1"/>
    <col min="10" max="10" width="6.85546875" bestFit="1" customWidth="1"/>
    <col min="11" max="11" width="3.85546875" bestFit="1" customWidth="1"/>
    <col min="12" max="12" width="5.85546875" bestFit="1" customWidth="1"/>
    <col min="13" max="16" width="6.85546875" bestFit="1" customWidth="1"/>
    <col min="17" max="18" width="3.85546875" bestFit="1" customWidth="1"/>
    <col min="19" max="19" width="4.85546875" bestFit="1" customWidth="1"/>
    <col min="20" max="20" width="6.85546875" bestFit="1" customWidth="1"/>
    <col min="21" max="21" width="3.85546875" bestFit="1" customWidth="1"/>
    <col min="22" max="22" width="6.85546875" bestFit="1" customWidth="1"/>
    <col min="23" max="23" width="3.85546875" bestFit="1" customWidth="1"/>
    <col min="24" max="24" width="6.85546875" bestFit="1" customWidth="1"/>
    <col min="25" max="26" width="3.85546875" bestFit="1" customWidth="1"/>
    <col min="27" max="28" width="6.85546875" bestFit="1" customWidth="1"/>
    <col min="29" max="29" width="3.85546875" bestFit="1" customWidth="1"/>
    <col min="30" max="30" width="6.85546875" bestFit="1" customWidth="1"/>
    <col min="31" max="31" width="5.85546875" bestFit="1" customWidth="1"/>
    <col min="32" max="33" width="3.85546875" bestFit="1" customWidth="1"/>
    <col min="34" max="34" width="6.85546875" bestFit="1" customWidth="1"/>
    <col min="35" max="35" width="5.85546875" bestFit="1" customWidth="1"/>
    <col min="36" max="36" width="4.85546875" bestFit="1" customWidth="1"/>
    <col min="37" max="37" width="5.85546875" bestFit="1" customWidth="1"/>
    <col min="38" max="38" width="3.85546875" bestFit="1" customWidth="1"/>
    <col min="39" max="39" width="6.85546875" bestFit="1" customWidth="1"/>
    <col min="40" max="41" width="3.85546875" bestFit="1" customWidth="1"/>
    <col min="42" max="42" width="5.85546875" bestFit="1" customWidth="1"/>
    <col min="43" max="44" width="4.85546875" bestFit="1" customWidth="1"/>
    <col min="45" max="47" width="6.85546875" bestFit="1" customWidth="1"/>
    <col min="48" max="48" width="3.85546875" bestFit="1" customWidth="1"/>
    <col min="49" max="49" width="5.85546875" bestFit="1" customWidth="1"/>
    <col min="50" max="51" width="6.85546875" bestFit="1" customWidth="1"/>
    <col min="52" max="52" width="3.85546875" bestFit="1" customWidth="1"/>
    <col min="53" max="53" width="6.85546875" bestFit="1" customWidth="1"/>
    <col min="54" max="54" width="3.85546875" bestFit="1" customWidth="1"/>
    <col min="55" max="55" width="5.85546875" bestFit="1" customWidth="1"/>
    <col min="56" max="57" width="3.85546875" bestFit="1" customWidth="1"/>
    <col min="58" max="58" width="5.85546875" bestFit="1" customWidth="1"/>
    <col min="59" max="59" width="6.85546875" bestFit="1" customWidth="1"/>
    <col min="60" max="61" width="4.85546875" bestFit="1" customWidth="1"/>
    <col min="62" max="62" width="5.85546875" bestFit="1" customWidth="1"/>
    <col min="63" max="63" width="6.85546875" bestFit="1" customWidth="1"/>
    <col min="64" max="64" width="5.85546875" bestFit="1" customWidth="1"/>
    <col min="65" max="65" width="6.85546875" bestFit="1" customWidth="1"/>
    <col min="66" max="66" width="4.85546875" bestFit="1" customWidth="1"/>
    <col min="67" max="68" width="5.85546875" bestFit="1" customWidth="1"/>
    <col min="69" max="69" width="4.85546875" bestFit="1" customWidth="1"/>
    <col min="70" max="70" width="5.85546875" bestFit="1" customWidth="1"/>
    <col min="71" max="71" width="3.85546875" bestFit="1" customWidth="1"/>
    <col min="72" max="72" width="5.85546875" bestFit="1" customWidth="1"/>
    <col min="73" max="73" width="4.85546875" bestFit="1" customWidth="1"/>
    <col min="74" max="74" width="3.85546875" bestFit="1" customWidth="1"/>
    <col min="75" max="75" width="6.85546875" bestFit="1" customWidth="1"/>
    <col min="76" max="76" width="4.85546875" bestFit="1" customWidth="1"/>
    <col min="77" max="77" width="3.85546875" bestFit="1" customWidth="1"/>
    <col min="78" max="78" width="6.85546875" bestFit="1" customWidth="1"/>
    <col min="79" max="79" width="4.85546875" bestFit="1" customWidth="1"/>
    <col min="80" max="80" width="3.85546875" bestFit="1" customWidth="1"/>
    <col min="81" max="81" width="5.85546875" bestFit="1" customWidth="1"/>
    <col min="82" max="86" width="3.85546875" bestFit="1" customWidth="1"/>
    <col min="87" max="87" width="6.85546875" bestFit="1" customWidth="1"/>
    <col min="88" max="88" width="5.85546875" bestFit="1" customWidth="1"/>
    <col min="89" max="90" width="3.85546875" bestFit="1" customWidth="1"/>
    <col min="91" max="91" width="6.85546875" bestFit="1" customWidth="1"/>
    <col min="92" max="92" width="3.85546875" bestFit="1" customWidth="1"/>
    <col min="93" max="96" width="4.85546875" bestFit="1" customWidth="1"/>
    <col min="97" max="97" width="6.85546875" bestFit="1" customWidth="1"/>
    <col min="98" max="100" width="4.85546875" bestFit="1" customWidth="1"/>
    <col min="101" max="101" width="7.85546875" bestFit="1" customWidth="1"/>
    <col min="102" max="102" width="4.85546875" bestFit="1" customWidth="1"/>
    <col min="103" max="105" width="7.85546875" bestFit="1" customWidth="1"/>
    <col min="106" max="110" width="4.85546875" bestFit="1" customWidth="1"/>
    <col min="111" max="111" width="6.85546875" bestFit="1" customWidth="1"/>
    <col min="112" max="113" width="4.85546875" bestFit="1" customWidth="1"/>
    <col min="114" max="114" width="6.85546875" bestFit="1" customWidth="1"/>
    <col min="115" max="115" width="4.85546875" bestFit="1" customWidth="1"/>
    <col min="116" max="116" width="6.85546875" bestFit="1" customWidth="1"/>
    <col min="117" max="117" width="4.85546875" bestFit="1" customWidth="1"/>
    <col min="118" max="118" width="7.85546875" bestFit="1" customWidth="1"/>
    <col min="119" max="121" width="6.85546875" bestFit="1" customWidth="1"/>
    <col min="122" max="125" width="4.85546875" bestFit="1" customWidth="1"/>
    <col min="126" max="126" width="6.85546875" bestFit="1" customWidth="1"/>
    <col min="127" max="127" width="4.85546875" bestFit="1" customWidth="1"/>
    <col min="128" max="128" width="6.85546875" bestFit="1" customWidth="1"/>
    <col min="129" max="129" width="7.85546875" bestFit="1" customWidth="1"/>
    <col min="130" max="130" width="4.85546875" bestFit="1" customWidth="1"/>
    <col min="131" max="131" width="7.85546875" bestFit="1" customWidth="1"/>
    <col min="132" max="133" width="4.85546875" bestFit="1" customWidth="1"/>
    <col min="134" max="134" width="6.85546875" bestFit="1" customWidth="1"/>
    <col min="135" max="135" width="4.85546875" bestFit="1" customWidth="1"/>
    <col min="136" max="136" width="7.85546875" bestFit="1" customWidth="1"/>
    <col min="137" max="137" width="6.85546875" bestFit="1" customWidth="1"/>
    <col min="138" max="140" width="4.85546875" bestFit="1" customWidth="1"/>
    <col min="141" max="142" width="7.85546875" bestFit="1" customWidth="1"/>
    <col min="143" max="143" width="6.85546875" bestFit="1" customWidth="1"/>
    <col min="144" max="146" width="4.85546875" bestFit="1" customWidth="1"/>
    <col min="147" max="147" width="5.85546875" bestFit="1" customWidth="1"/>
    <col min="148" max="150" width="4.85546875" bestFit="1" customWidth="1"/>
    <col min="151" max="151" width="7.85546875" bestFit="1" customWidth="1"/>
    <col min="152" max="152" width="4.85546875" bestFit="1" customWidth="1"/>
    <col min="153" max="153" width="7.85546875" bestFit="1" customWidth="1"/>
    <col min="154" max="156" width="4.85546875" bestFit="1" customWidth="1"/>
    <col min="157" max="157" width="7.85546875" bestFit="1" customWidth="1"/>
    <col min="158" max="158" width="6.85546875" bestFit="1" customWidth="1"/>
    <col min="159" max="160" width="4.85546875" bestFit="1" customWidth="1"/>
    <col min="161" max="161" width="5.85546875" bestFit="1" customWidth="1"/>
    <col min="162" max="162" width="4.85546875" bestFit="1" customWidth="1"/>
    <col min="163" max="164" width="5.85546875" bestFit="1" customWidth="1"/>
    <col min="165" max="168" width="4.85546875" bestFit="1" customWidth="1"/>
    <col min="169" max="169" width="5.85546875" bestFit="1" customWidth="1"/>
    <col min="170" max="170" width="4.85546875" bestFit="1" customWidth="1"/>
    <col min="171" max="171" width="7.85546875" bestFit="1" customWidth="1"/>
    <col min="172" max="173" width="5.85546875" bestFit="1" customWidth="1"/>
    <col min="174" max="174" width="7.85546875" bestFit="1" customWidth="1"/>
    <col min="175" max="177" width="4.85546875" bestFit="1" customWidth="1"/>
    <col min="178" max="178" width="7.85546875" bestFit="1" customWidth="1"/>
    <col min="179" max="181" width="4.85546875" bestFit="1" customWidth="1"/>
    <col min="182" max="183" width="5.85546875" bestFit="1" customWidth="1"/>
    <col min="184" max="184" width="6.85546875" bestFit="1" customWidth="1"/>
    <col min="185" max="185" width="4.85546875" bestFit="1" customWidth="1"/>
    <col min="186" max="186" width="6.85546875" bestFit="1" customWidth="1"/>
    <col min="187" max="188" width="4.85546875" bestFit="1" customWidth="1"/>
    <col min="189" max="189" width="6.85546875" bestFit="1" customWidth="1"/>
    <col min="190" max="190" width="5.85546875" bestFit="1" customWidth="1"/>
    <col min="191" max="191" width="4.85546875" bestFit="1" customWidth="1"/>
    <col min="192" max="193" width="7.85546875" bestFit="1" customWidth="1"/>
    <col min="194" max="195" width="4.85546875" bestFit="1" customWidth="1"/>
    <col min="196" max="196" width="5.85546875" bestFit="1" customWidth="1"/>
    <col min="197" max="200" width="4.85546875" bestFit="1" customWidth="1"/>
    <col min="201" max="201" width="5.85546875" bestFit="1" customWidth="1"/>
    <col min="202" max="202" width="4.85546875" bestFit="1" customWidth="1"/>
    <col min="203" max="203" width="6.85546875" bestFit="1" customWidth="1"/>
    <col min="204" max="204" width="4.85546875" bestFit="1" customWidth="1"/>
    <col min="205" max="205" width="6.85546875" bestFit="1" customWidth="1"/>
    <col min="206" max="206" width="4.85546875" bestFit="1" customWidth="1"/>
    <col min="207" max="208" width="5.85546875" bestFit="1" customWidth="1"/>
    <col min="209" max="209" width="4.85546875" bestFit="1" customWidth="1"/>
    <col min="210" max="210" width="5.85546875" bestFit="1" customWidth="1"/>
    <col min="211" max="214" width="4.85546875" bestFit="1" customWidth="1"/>
    <col min="215" max="215" width="5.85546875" bestFit="1" customWidth="1"/>
    <col min="216" max="216" width="7.85546875" bestFit="1" customWidth="1"/>
    <col min="217" max="217" width="4.85546875" bestFit="1" customWidth="1"/>
    <col min="218" max="218" width="7.85546875" bestFit="1" customWidth="1"/>
    <col min="219" max="219" width="6.85546875" bestFit="1" customWidth="1"/>
    <col min="220" max="220" width="7.85546875" bestFit="1" customWidth="1"/>
    <col min="221" max="221" width="6.85546875" bestFit="1" customWidth="1"/>
    <col min="222" max="222" width="4.85546875" bestFit="1" customWidth="1"/>
    <col min="223" max="224" width="5.85546875" bestFit="1" customWidth="1"/>
    <col min="225" max="225" width="7.85546875" bestFit="1" customWidth="1"/>
    <col min="226" max="226" width="5.85546875" bestFit="1" customWidth="1"/>
    <col min="227" max="227" width="7.85546875" bestFit="1" customWidth="1"/>
    <col min="228" max="228" width="5.85546875" bestFit="1" customWidth="1"/>
    <col min="229" max="229" width="4.85546875" bestFit="1" customWidth="1"/>
    <col min="230" max="230" width="5.85546875" bestFit="1" customWidth="1"/>
    <col min="231" max="234" width="4.85546875" bestFit="1" customWidth="1"/>
    <col min="235" max="235" width="7.85546875" bestFit="1" customWidth="1"/>
    <col min="236" max="236" width="5.85546875" bestFit="1" customWidth="1"/>
    <col min="237" max="240" width="4.85546875" bestFit="1" customWidth="1"/>
    <col min="241" max="242" width="5.85546875" bestFit="1" customWidth="1"/>
    <col min="243" max="243" width="7.85546875" bestFit="1" customWidth="1"/>
    <col min="244" max="244" width="5.85546875" bestFit="1" customWidth="1"/>
    <col min="245" max="245" width="4.85546875" bestFit="1" customWidth="1"/>
    <col min="246" max="246" width="6.85546875" bestFit="1" customWidth="1"/>
    <col min="247" max="247" width="5.85546875" bestFit="1" customWidth="1"/>
    <col min="248" max="248" width="7.85546875" bestFit="1" customWidth="1"/>
    <col min="249" max="249" width="4.85546875" bestFit="1" customWidth="1"/>
    <col min="250" max="250" width="6.85546875" bestFit="1" customWidth="1"/>
    <col min="251" max="251" width="5.85546875" bestFit="1" customWidth="1"/>
    <col min="252" max="252" width="4.85546875" bestFit="1" customWidth="1"/>
    <col min="253" max="253" width="8.85546875" bestFit="1" customWidth="1"/>
    <col min="254" max="255" width="4.85546875" bestFit="1" customWidth="1"/>
    <col min="256" max="256" width="5.85546875" bestFit="1" customWidth="1"/>
    <col min="257" max="261" width="4.85546875" bestFit="1" customWidth="1"/>
    <col min="262" max="262" width="5.85546875" bestFit="1" customWidth="1"/>
    <col min="263" max="263" width="4.85546875" bestFit="1" customWidth="1"/>
    <col min="264" max="264" width="6.85546875" bestFit="1" customWidth="1"/>
    <col min="265" max="265" width="5.85546875" bestFit="1" customWidth="1"/>
    <col min="266" max="266" width="7.85546875" bestFit="1" customWidth="1"/>
    <col min="267" max="268" width="6.85546875" bestFit="1" customWidth="1"/>
    <col min="269" max="269" width="5.85546875" bestFit="1" customWidth="1"/>
    <col min="270" max="270" width="7.85546875" bestFit="1" customWidth="1"/>
    <col min="271" max="271" width="6.85546875" bestFit="1" customWidth="1"/>
    <col min="272" max="272" width="4.85546875" bestFit="1" customWidth="1"/>
    <col min="273" max="273" width="5.85546875" bestFit="1" customWidth="1"/>
    <col min="274" max="276" width="4.85546875" bestFit="1" customWidth="1"/>
    <col min="277" max="277" width="7.85546875" bestFit="1" customWidth="1"/>
    <col min="278" max="279" width="4.85546875" bestFit="1" customWidth="1"/>
    <col min="280" max="280" width="7.85546875" bestFit="1" customWidth="1"/>
    <col min="281" max="282" width="4.85546875" bestFit="1" customWidth="1"/>
    <col min="283" max="283" width="7.85546875" bestFit="1" customWidth="1"/>
    <col min="284" max="286" width="4.85546875" bestFit="1" customWidth="1"/>
    <col min="287" max="287" width="6.85546875" bestFit="1" customWidth="1"/>
    <col min="288" max="289" width="4.85546875" bestFit="1" customWidth="1"/>
    <col min="290" max="290" width="5.85546875" bestFit="1" customWidth="1"/>
    <col min="291" max="291" width="6.85546875" bestFit="1" customWidth="1"/>
    <col min="292" max="292" width="5.85546875" bestFit="1" customWidth="1"/>
    <col min="293" max="297" width="4.85546875" bestFit="1" customWidth="1"/>
    <col min="298" max="298" width="6.85546875" bestFit="1" customWidth="1"/>
    <col min="299" max="299" width="5.85546875" bestFit="1" customWidth="1"/>
    <col min="300" max="301" width="6.85546875" bestFit="1" customWidth="1"/>
    <col min="302" max="302" width="4.85546875" bestFit="1" customWidth="1"/>
    <col min="303" max="303" width="7.85546875" bestFit="1" customWidth="1"/>
    <col min="304" max="306" width="4.85546875" bestFit="1" customWidth="1"/>
    <col min="307" max="307" width="6.85546875" bestFit="1" customWidth="1"/>
    <col min="308" max="316" width="4.85546875" bestFit="1" customWidth="1"/>
    <col min="317" max="317" width="5.85546875" bestFit="1" customWidth="1"/>
    <col min="318" max="318" width="4.85546875" bestFit="1" customWidth="1"/>
    <col min="319" max="319" width="5.85546875" bestFit="1" customWidth="1"/>
    <col min="320" max="323" width="4.85546875" bestFit="1" customWidth="1"/>
    <col min="324" max="324" width="7.85546875" bestFit="1" customWidth="1"/>
    <col min="325" max="331" width="5.85546875" bestFit="1" customWidth="1"/>
    <col min="332" max="332" width="6.85546875" bestFit="1" customWidth="1"/>
    <col min="333" max="338" width="5.85546875" bestFit="1" customWidth="1"/>
    <col min="339" max="339" width="7.85546875" bestFit="1" customWidth="1"/>
    <col min="340" max="340" width="8.85546875" bestFit="1" customWidth="1"/>
    <col min="341" max="344" width="5.85546875" bestFit="1" customWidth="1"/>
    <col min="345" max="345" width="6.85546875" bestFit="1" customWidth="1"/>
    <col min="346" max="351" width="5.85546875" bestFit="1" customWidth="1"/>
    <col min="352" max="352" width="8.85546875" bestFit="1" customWidth="1"/>
    <col min="353" max="353" width="5.85546875" bestFit="1" customWidth="1"/>
    <col min="354" max="354" width="7.85546875" bestFit="1" customWidth="1"/>
    <col min="355" max="362" width="5.85546875" bestFit="1" customWidth="1"/>
    <col min="363" max="363" width="7.85546875" bestFit="1" customWidth="1"/>
    <col min="364" max="365" width="5.85546875" bestFit="1" customWidth="1"/>
    <col min="366" max="366" width="8.85546875" bestFit="1" customWidth="1"/>
    <col min="367" max="367" width="5.85546875" bestFit="1" customWidth="1"/>
    <col min="368" max="368" width="7.85546875" bestFit="1" customWidth="1"/>
    <col min="369" max="373" width="5.85546875" bestFit="1" customWidth="1"/>
    <col min="374" max="374" width="6.85546875" bestFit="1" customWidth="1"/>
    <col min="375" max="375" width="5.85546875" bestFit="1" customWidth="1"/>
    <col min="376" max="376" width="6.85546875" bestFit="1" customWidth="1"/>
    <col min="377" max="383" width="5.85546875" bestFit="1" customWidth="1"/>
    <col min="384" max="384" width="7.85546875" bestFit="1" customWidth="1"/>
    <col min="385" max="387" width="5.85546875" bestFit="1" customWidth="1"/>
    <col min="388" max="388" width="6.85546875" bestFit="1" customWidth="1"/>
    <col min="389" max="389" width="5.85546875" bestFit="1" customWidth="1"/>
    <col min="390" max="390" width="7.85546875" bestFit="1" customWidth="1"/>
    <col min="391" max="391" width="6.85546875" bestFit="1" customWidth="1"/>
    <col min="392" max="392" width="5.85546875" bestFit="1" customWidth="1"/>
    <col min="393" max="393" width="6.85546875" bestFit="1" customWidth="1"/>
    <col min="394" max="397" width="5.85546875" bestFit="1" customWidth="1"/>
    <col min="398" max="399" width="8.85546875" bestFit="1" customWidth="1"/>
    <col min="400" max="401" width="5.85546875" bestFit="1" customWidth="1"/>
    <col min="402" max="402" width="8.85546875" bestFit="1" customWidth="1"/>
    <col min="403" max="407" width="5.85546875" bestFit="1" customWidth="1"/>
    <col min="408" max="408" width="7.85546875" bestFit="1" customWidth="1"/>
    <col min="409" max="414" width="5.85546875" bestFit="1" customWidth="1"/>
    <col min="415" max="415" width="8.85546875" bestFit="1" customWidth="1"/>
    <col min="416" max="420" width="5.85546875" bestFit="1" customWidth="1"/>
    <col min="421" max="421" width="6.85546875" bestFit="1" customWidth="1"/>
    <col min="422" max="422" width="5.85546875" bestFit="1" customWidth="1"/>
    <col min="423" max="423" width="7.85546875" bestFit="1" customWidth="1"/>
    <col min="424" max="428" width="5.85546875" bestFit="1" customWidth="1"/>
    <col min="429" max="429" width="8.85546875" bestFit="1" customWidth="1"/>
    <col min="430" max="438" width="5.85546875" bestFit="1" customWidth="1"/>
    <col min="439" max="440" width="7.85546875" bestFit="1" customWidth="1"/>
    <col min="441" max="442" width="8.85546875" bestFit="1" customWidth="1"/>
    <col min="443" max="445" width="5.85546875" bestFit="1" customWidth="1"/>
    <col min="446" max="446" width="6.85546875" bestFit="1" customWidth="1"/>
    <col min="447" max="449" width="5.85546875" bestFit="1" customWidth="1"/>
    <col min="450" max="450" width="7.85546875" bestFit="1" customWidth="1"/>
    <col min="451" max="454" width="5.85546875" bestFit="1" customWidth="1"/>
    <col min="455" max="455" width="6.85546875" bestFit="1" customWidth="1"/>
    <col min="456" max="461" width="5.85546875" bestFit="1" customWidth="1"/>
    <col min="462" max="462" width="7.85546875" bestFit="1" customWidth="1"/>
    <col min="463" max="463" width="8.85546875" bestFit="1" customWidth="1"/>
    <col min="464" max="464" width="6.85546875" bestFit="1" customWidth="1"/>
    <col min="465" max="465" width="5.85546875" bestFit="1" customWidth="1"/>
    <col min="466" max="466" width="8.85546875" bestFit="1" customWidth="1"/>
    <col min="467" max="473" width="5.85546875" bestFit="1" customWidth="1"/>
    <col min="474" max="474" width="7.85546875" bestFit="1" customWidth="1"/>
    <col min="475" max="486" width="5.85546875" bestFit="1" customWidth="1"/>
    <col min="487" max="487" width="7.85546875" bestFit="1" customWidth="1"/>
    <col min="488" max="490" width="5.85546875" bestFit="1" customWidth="1"/>
    <col min="491" max="491" width="8.85546875" bestFit="1" customWidth="1"/>
    <col min="492" max="492" width="5.85546875" bestFit="1" customWidth="1"/>
    <col min="493" max="493" width="8.85546875" bestFit="1" customWidth="1"/>
    <col min="494" max="494" width="6.85546875" bestFit="1" customWidth="1"/>
    <col min="495" max="495" width="5.85546875" bestFit="1" customWidth="1"/>
    <col min="496" max="496" width="7.85546875" bestFit="1" customWidth="1"/>
    <col min="497" max="497" width="8.85546875" bestFit="1" customWidth="1"/>
    <col min="498" max="499" width="7.85546875" bestFit="1" customWidth="1"/>
    <col min="500" max="504" width="5.85546875" bestFit="1" customWidth="1"/>
    <col min="505" max="505" width="8.85546875" bestFit="1" customWidth="1"/>
    <col min="506" max="509" width="5.85546875" bestFit="1" customWidth="1"/>
    <col min="510" max="510" width="7.85546875" bestFit="1" customWidth="1"/>
    <col min="511" max="512" width="5.85546875" bestFit="1" customWidth="1"/>
    <col min="513" max="513" width="8.85546875" bestFit="1" customWidth="1"/>
    <col min="514" max="514" width="5.85546875" bestFit="1" customWidth="1"/>
    <col min="515" max="515" width="8.85546875" bestFit="1" customWidth="1"/>
    <col min="516" max="519" width="5.85546875" bestFit="1" customWidth="1"/>
    <col min="520" max="520" width="7.85546875" bestFit="1" customWidth="1"/>
    <col min="521" max="527" width="5.85546875" bestFit="1" customWidth="1"/>
    <col min="528" max="528" width="7.85546875" bestFit="1" customWidth="1"/>
    <col min="529" max="529" width="8.85546875" bestFit="1" customWidth="1"/>
    <col min="530" max="534" width="5.85546875" bestFit="1" customWidth="1"/>
    <col min="535" max="536" width="6.85546875" bestFit="1" customWidth="1"/>
    <col min="537" max="537" width="5.85546875" bestFit="1" customWidth="1"/>
    <col min="538" max="538" width="8.85546875" bestFit="1" customWidth="1"/>
    <col min="539" max="539" width="9.85546875" bestFit="1" customWidth="1"/>
    <col min="540" max="542" width="8.85546875" bestFit="1" customWidth="1"/>
    <col min="543" max="543" width="9.85546875" bestFit="1" customWidth="1"/>
    <col min="544" max="544" width="7.85546875" bestFit="1" customWidth="1"/>
    <col min="545" max="549" width="5.85546875" bestFit="1" customWidth="1"/>
    <col min="550" max="550" width="8.85546875" bestFit="1" customWidth="1"/>
    <col min="551" max="552" width="5.85546875" bestFit="1" customWidth="1"/>
    <col min="553" max="553" width="6.85546875" bestFit="1" customWidth="1"/>
    <col min="554" max="554" width="8.85546875" bestFit="1" customWidth="1"/>
    <col min="555" max="555" width="9.85546875" bestFit="1" customWidth="1"/>
    <col min="556" max="556" width="6.85546875" bestFit="1" customWidth="1"/>
    <col min="557" max="557" width="5.85546875" bestFit="1" customWidth="1"/>
    <col min="558" max="558" width="7.85546875" bestFit="1" customWidth="1"/>
    <col min="559" max="559" width="5.85546875" bestFit="1" customWidth="1"/>
    <col min="560" max="560" width="6.85546875" bestFit="1" customWidth="1"/>
    <col min="561" max="561" width="8.85546875" bestFit="1" customWidth="1"/>
    <col min="562" max="562" width="5.85546875" bestFit="1" customWidth="1"/>
    <col min="563" max="563" width="8.85546875" bestFit="1" customWidth="1"/>
    <col min="564" max="564" width="5.85546875" bestFit="1" customWidth="1"/>
    <col min="565" max="565" width="6.85546875" bestFit="1" customWidth="1"/>
    <col min="566" max="567" width="5.85546875" bestFit="1" customWidth="1"/>
    <col min="568" max="568" width="8.85546875" bestFit="1" customWidth="1"/>
    <col min="569" max="569" width="5.85546875" bestFit="1" customWidth="1"/>
    <col min="570" max="570" width="6.85546875" bestFit="1" customWidth="1"/>
    <col min="571" max="571" width="8.85546875" bestFit="1" customWidth="1"/>
    <col min="572" max="572" width="5.85546875" bestFit="1" customWidth="1"/>
    <col min="573" max="573" width="7.85546875" bestFit="1" customWidth="1"/>
    <col min="574" max="574" width="5.85546875" bestFit="1" customWidth="1"/>
    <col min="575" max="575" width="8.85546875" bestFit="1" customWidth="1"/>
    <col min="576" max="582" width="5.85546875" bestFit="1" customWidth="1"/>
    <col min="583" max="583" width="8.85546875" bestFit="1" customWidth="1"/>
    <col min="584" max="584" width="7.85546875" bestFit="1" customWidth="1"/>
    <col min="585" max="585" width="8.85546875" bestFit="1" customWidth="1"/>
    <col min="586" max="586" width="5.85546875" bestFit="1" customWidth="1"/>
    <col min="587" max="587" width="7.85546875" bestFit="1" customWidth="1"/>
    <col min="588" max="588" width="8.85546875" bestFit="1" customWidth="1"/>
    <col min="589" max="589" width="5.85546875" bestFit="1" customWidth="1"/>
    <col min="590" max="590" width="8.85546875" bestFit="1" customWidth="1"/>
    <col min="591" max="591" width="5.85546875" bestFit="1" customWidth="1"/>
    <col min="592" max="592" width="6.85546875" bestFit="1" customWidth="1"/>
    <col min="593" max="597" width="5.85546875" bestFit="1" customWidth="1"/>
    <col min="598" max="598" width="6.85546875" bestFit="1" customWidth="1"/>
    <col min="599" max="600" width="7.85546875" bestFit="1" customWidth="1"/>
    <col min="601" max="602" width="8.85546875" bestFit="1" customWidth="1"/>
    <col min="603" max="604" width="5.85546875" bestFit="1" customWidth="1"/>
    <col min="605" max="606" width="8.85546875" bestFit="1" customWidth="1"/>
    <col min="607" max="609" width="5.85546875" bestFit="1" customWidth="1"/>
    <col min="610" max="610" width="8.85546875" bestFit="1" customWidth="1"/>
    <col min="611" max="612" width="7.85546875" bestFit="1" customWidth="1"/>
    <col min="613" max="614" width="8.85546875" bestFit="1" customWidth="1"/>
    <col min="615" max="615" width="5.85546875" bestFit="1" customWidth="1"/>
    <col min="616" max="616" width="8.85546875" bestFit="1" customWidth="1"/>
    <col min="617" max="617" width="7.85546875" bestFit="1" customWidth="1"/>
    <col min="618" max="618" width="5.85546875" bestFit="1" customWidth="1"/>
    <col min="619" max="619" width="8.85546875" bestFit="1" customWidth="1"/>
    <col min="620" max="620" width="5.85546875" bestFit="1" customWidth="1"/>
    <col min="621" max="621" width="8.85546875" bestFit="1" customWidth="1"/>
    <col min="622" max="622" width="5.85546875" bestFit="1" customWidth="1"/>
    <col min="623" max="623" width="6.85546875" bestFit="1" customWidth="1"/>
    <col min="624" max="624" width="8.85546875" bestFit="1" customWidth="1"/>
    <col min="625" max="625" width="5.85546875" bestFit="1" customWidth="1"/>
    <col min="626" max="626" width="8.85546875" bestFit="1" customWidth="1"/>
    <col min="627" max="628" width="7.85546875" bestFit="1" customWidth="1"/>
    <col min="629" max="629" width="5.85546875" bestFit="1" customWidth="1"/>
    <col min="630" max="630" width="8.85546875" bestFit="1" customWidth="1"/>
    <col min="631" max="631" width="6.85546875" bestFit="1" customWidth="1"/>
    <col min="632" max="632" width="8.85546875" bestFit="1" customWidth="1"/>
    <col min="633" max="633" width="5.85546875" bestFit="1" customWidth="1"/>
    <col min="634" max="634" width="8.85546875" bestFit="1" customWidth="1"/>
    <col min="635" max="635" width="6.85546875" bestFit="1" customWidth="1"/>
    <col min="636" max="636" width="5.85546875" bestFit="1" customWidth="1"/>
    <col min="637" max="638" width="7.85546875" bestFit="1" customWidth="1"/>
    <col min="639" max="641" width="8.85546875" bestFit="1" customWidth="1"/>
    <col min="642" max="642" width="7.85546875" bestFit="1" customWidth="1"/>
    <col min="643" max="643" width="8.85546875" bestFit="1" customWidth="1"/>
    <col min="644" max="644" width="7.85546875" bestFit="1" customWidth="1"/>
    <col min="645" max="646" width="8.85546875" bestFit="1" customWidth="1"/>
    <col min="647" max="649" width="5.85546875" bestFit="1" customWidth="1"/>
    <col min="650" max="650" width="7.85546875" bestFit="1" customWidth="1"/>
    <col min="651" max="651" width="8.85546875" bestFit="1" customWidth="1"/>
    <col min="652" max="652" width="5.85546875" bestFit="1" customWidth="1"/>
    <col min="653" max="653" width="8.85546875" bestFit="1" customWidth="1"/>
    <col min="654" max="655" width="7.85546875" bestFit="1" customWidth="1"/>
    <col min="656" max="657" width="8.85546875" bestFit="1" customWidth="1"/>
    <col min="658" max="660" width="5.85546875" bestFit="1" customWidth="1"/>
    <col min="661" max="661" width="7.85546875" bestFit="1" customWidth="1"/>
    <col min="662" max="662" width="5.85546875" bestFit="1" customWidth="1"/>
    <col min="663" max="663" width="7.85546875" bestFit="1" customWidth="1"/>
    <col min="664" max="665" width="5.85546875" bestFit="1" customWidth="1"/>
    <col min="666" max="666" width="9.85546875" bestFit="1" customWidth="1"/>
    <col min="667" max="667" width="5.85546875" bestFit="1" customWidth="1"/>
    <col min="668" max="668" width="8.85546875" bestFit="1" customWidth="1"/>
    <col min="669" max="669" width="5.85546875" bestFit="1" customWidth="1"/>
    <col min="670" max="670" width="8.85546875" bestFit="1" customWidth="1"/>
    <col min="671" max="671" width="5.85546875" bestFit="1" customWidth="1"/>
    <col min="672" max="672" width="8.85546875" bestFit="1" customWidth="1"/>
    <col min="673" max="673" width="6.85546875" bestFit="1" customWidth="1"/>
    <col min="674" max="674" width="8.85546875" bestFit="1" customWidth="1"/>
    <col min="675" max="675" width="9.85546875" bestFit="1" customWidth="1"/>
    <col min="676" max="676" width="5.85546875" bestFit="1" customWidth="1"/>
    <col min="677" max="677" width="7.85546875" bestFit="1" customWidth="1"/>
    <col min="678" max="678" width="8.85546875" bestFit="1" customWidth="1"/>
    <col min="679" max="679" width="6.85546875" bestFit="1" customWidth="1"/>
    <col min="680" max="681" width="8.85546875" bestFit="1" customWidth="1"/>
    <col min="682" max="682" width="7.85546875" bestFit="1" customWidth="1"/>
    <col min="683" max="685" width="5.85546875" bestFit="1" customWidth="1"/>
    <col min="686" max="686" width="7.85546875" bestFit="1" customWidth="1"/>
    <col min="687" max="689" width="8.85546875" bestFit="1" customWidth="1"/>
    <col min="690" max="690" width="5.85546875" bestFit="1" customWidth="1"/>
    <col min="691" max="691" width="8.85546875" bestFit="1" customWidth="1"/>
    <col min="692" max="695" width="5.85546875" bestFit="1" customWidth="1"/>
    <col min="696" max="696" width="8.85546875" bestFit="1" customWidth="1"/>
    <col min="697" max="697" width="7.85546875" bestFit="1" customWidth="1"/>
    <col min="698" max="698" width="5.85546875" bestFit="1" customWidth="1"/>
    <col min="699" max="700" width="7.85546875" bestFit="1" customWidth="1"/>
    <col min="701" max="701" width="8.85546875" bestFit="1" customWidth="1"/>
    <col min="702" max="702" width="5.85546875" bestFit="1" customWidth="1"/>
    <col min="703" max="704" width="8.85546875" bestFit="1" customWidth="1"/>
    <col min="705" max="705" width="5.85546875" bestFit="1" customWidth="1"/>
    <col min="706" max="706" width="8.85546875" bestFit="1" customWidth="1"/>
    <col min="707" max="707" width="7.85546875" bestFit="1" customWidth="1"/>
    <col min="708" max="708" width="8.85546875" bestFit="1" customWidth="1"/>
    <col min="709" max="709" width="5.85546875" bestFit="1" customWidth="1"/>
    <col min="710" max="710" width="6.85546875" bestFit="1" customWidth="1"/>
    <col min="711" max="711" width="8.85546875" bestFit="1" customWidth="1"/>
    <col min="712" max="712" width="7.85546875" bestFit="1" customWidth="1"/>
    <col min="713" max="713" width="8.85546875" bestFit="1" customWidth="1"/>
    <col min="714" max="714" width="5.85546875" bestFit="1" customWidth="1"/>
    <col min="715" max="717" width="8.85546875" bestFit="1" customWidth="1"/>
    <col min="718" max="719" width="7.85546875" bestFit="1" customWidth="1"/>
    <col min="720" max="720" width="5.85546875" bestFit="1" customWidth="1"/>
    <col min="721" max="721" width="8.85546875" bestFit="1" customWidth="1"/>
    <col min="722" max="722" width="5.85546875" bestFit="1" customWidth="1"/>
    <col min="723" max="723" width="8.85546875" bestFit="1" customWidth="1"/>
    <col min="724" max="725" width="7.85546875" bestFit="1" customWidth="1"/>
    <col min="726" max="726" width="8.85546875" bestFit="1" customWidth="1"/>
    <col min="727" max="728" width="5.85546875" bestFit="1" customWidth="1"/>
    <col min="729" max="729" width="8.85546875" bestFit="1" customWidth="1"/>
    <col min="730" max="730" width="6.85546875" bestFit="1" customWidth="1"/>
    <col min="731" max="734" width="8.85546875" bestFit="1" customWidth="1"/>
    <col min="735" max="735" width="5.85546875" bestFit="1" customWidth="1"/>
    <col min="736" max="736" width="6.85546875" bestFit="1" customWidth="1"/>
    <col min="737" max="738" width="8.85546875" bestFit="1" customWidth="1"/>
    <col min="739" max="739" width="7.85546875" bestFit="1" customWidth="1"/>
    <col min="740" max="741" width="8.85546875" bestFit="1" customWidth="1"/>
    <col min="742" max="742" width="9.85546875" bestFit="1" customWidth="1"/>
    <col min="743" max="743" width="5.85546875" bestFit="1" customWidth="1"/>
    <col min="744" max="744" width="8.85546875" bestFit="1" customWidth="1"/>
    <col min="745" max="746" width="6.85546875" bestFit="1" customWidth="1"/>
    <col min="747" max="748" width="7.85546875" bestFit="1" customWidth="1"/>
    <col min="749" max="749" width="8.85546875" bestFit="1" customWidth="1"/>
    <col min="750" max="751" width="5.85546875" bestFit="1" customWidth="1"/>
    <col min="752" max="752" width="7.85546875" bestFit="1" customWidth="1"/>
    <col min="753" max="757" width="5.85546875" bestFit="1" customWidth="1"/>
    <col min="758" max="759" width="6.85546875" bestFit="1" customWidth="1"/>
    <col min="760" max="760" width="5.85546875" bestFit="1" customWidth="1"/>
    <col min="761" max="761" width="6.85546875" bestFit="1" customWidth="1"/>
    <col min="762" max="762" width="7.85546875" bestFit="1" customWidth="1"/>
    <col min="763" max="763" width="8.85546875" bestFit="1" customWidth="1"/>
    <col min="764" max="772" width="5.85546875" bestFit="1" customWidth="1"/>
    <col min="773" max="774" width="8.85546875" bestFit="1" customWidth="1"/>
    <col min="775" max="775" width="5.85546875" bestFit="1" customWidth="1"/>
    <col min="776" max="776" width="6.85546875" bestFit="1" customWidth="1"/>
    <col min="777" max="778" width="5.85546875" bestFit="1" customWidth="1"/>
    <col min="779" max="779" width="8.85546875" bestFit="1" customWidth="1"/>
    <col min="780" max="780" width="5.85546875" bestFit="1" customWidth="1"/>
    <col min="781" max="781" width="6.85546875" bestFit="1" customWidth="1"/>
    <col min="782" max="782" width="7.85546875" bestFit="1" customWidth="1"/>
    <col min="783" max="783" width="8.85546875" bestFit="1" customWidth="1"/>
    <col min="784" max="784" width="5.85546875" bestFit="1" customWidth="1"/>
    <col min="785" max="785" width="8.85546875" bestFit="1" customWidth="1"/>
    <col min="786" max="786" width="5.85546875" bestFit="1" customWidth="1"/>
    <col min="787" max="787" width="7.85546875" bestFit="1" customWidth="1"/>
    <col min="788" max="792" width="5.85546875" bestFit="1" customWidth="1"/>
    <col min="793" max="793" width="7.85546875" bestFit="1" customWidth="1"/>
    <col min="794" max="794" width="5.85546875" bestFit="1" customWidth="1"/>
    <col min="795" max="795" width="8.85546875" bestFit="1" customWidth="1"/>
    <col min="796" max="796" width="5.85546875" bestFit="1" customWidth="1"/>
    <col min="797" max="797" width="6.85546875" bestFit="1" customWidth="1"/>
    <col min="798" max="800" width="5.85546875" bestFit="1" customWidth="1"/>
    <col min="801" max="801" width="8.85546875" bestFit="1" customWidth="1"/>
    <col min="802" max="802" width="5.85546875" bestFit="1" customWidth="1"/>
    <col min="803" max="803" width="7.85546875" bestFit="1" customWidth="1"/>
    <col min="804" max="804" width="6.85546875" bestFit="1" customWidth="1"/>
    <col min="805" max="805" width="8.85546875" bestFit="1" customWidth="1"/>
    <col min="806" max="806" width="7.85546875" bestFit="1" customWidth="1"/>
    <col min="807" max="807" width="8.85546875" bestFit="1" customWidth="1"/>
    <col min="808" max="808" width="5.85546875" bestFit="1" customWidth="1"/>
    <col min="809" max="814" width="8.85546875" bestFit="1" customWidth="1"/>
    <col min="815" max="815" width="7.85546875" bestFit="1" customWidth="1"/>
    <col min="816" max="817" width="8.85546875" bestFit="1" customWidth="1"/>
    <col min="818" max="818" width="7.85546875" bestFit="1" customWidth="1"/>
    <col min="819" max="819" width="8.85546875" bestFit="1" customWidth="1"/>
    <col min="820" max="820" width="5.85546875" bestFit="1" customWidth="1"/>
    <col min="821" max="821" width="7.85546875" bestFit="1" customWidth="1"/>
    <col min="822" max="822" width="8.85546875" bestFit="1" customWidth="1"/>
    <col min="823" max="823" width="5.85546875" bestFit="1" customWidth="1"/>
    <col min="824" max="824" width="7.85546875" bestFit="1" customWidth="1"/>
    <col min="825" max="831" width="8.85546875" bestFit="1" customWidth="1"/>
    <col min="832" max="832" width="6.85546875" bestFit="1" customWidth="1"/>
    <col min="833" max="833" width="8.85546875" bestFit="1" customWidth="1"/>
    <col min="834" max="834" width="5.85546875" bestFit="1" customWidth="1"/>
    <col min="835" max="837" width="8.85546875" bestFit="1" customWidth="1"/>
    <col min="838" max="838" width="5.85546875" bestFit="1" customWidth="1"/>
    <col min="839" max="840" width="8.85546875" bestFit="1" customWidth="1"/>
    <col min="841" max="841" width="5.85546875" bestFit="1" customWidth="1"/>
    <col min="842" max="843" width="7.85546875" bestFit="1" customWidth="1"/>
    <col min="844" max="844" width="8.85546875" bestFit="1" customWidth="1"/>
    <col min="845" max="845" width="6.85546875" bestFit="1" customWidth="1"/>
    <col min="846" max="847" width="8.85546875" bestFit="1" customWidth="1"/>
    <col min="848" max="848" width="5.85546875" bestFit="1" customWidth="1"/>
    <col min="849" max="849" width="8.85546875" bestFit="1" customWidth="1"/>
    <col min="850" max="851" width="5.85546875" bestFit="1" customWidth="1"/>
    <col min="852" max="852" width="8.85546875" bestFit="1" customWidth="1"/>
    <col min="853" max="853" width="5.85546875" bestFit="1" customWidth="1"/>
    <col min="854" max="854" width="8.85546875" bestFit="1" customWidth="1"/>
    <col min="855" max="855" width="7.85546875" bestFit="1" customWidth="1"/>
    <col min="856" max="856" width="8.85546875" bestFit="1" customWidth="1"/>
    <col min="857" max="857" width="7.85546875" bestFit="1" customWidth="1"/>
    <col min="858" max="859" width="5.85546875" bestFit="1" customWidth="1"/>
    <col min="860" max="860" width="8.85546875" bestFit="1" customWidth="1"/>
    <col min="861" max="861" width="6.85546875" bestFit="1" customWidth="1"/>
    <col min="862" max="863" width="5.85546875" bestFit="1" customWidth="1"/>
    <col min="864" max="864" width="6.85546875" bestFit="1" customWidth="1"/>
    <col min="865" max="865" width="8.85546875" bestFit="1" customWidth="1"/>
    <col min="866" max="866" width="7.85546875" bestFit="1" customWidth="1"/>
    <col min="867" max="868" width="5.85546875" bestFit="1" customWidth="1"/>
    <col min="869" max="869" width="8.85546875" bestFit="1" customWidth="1"/>
    <col min="870" max="870" width="5.85546875" bestFit="1" customWidth="1"/>
    <col min="871" max="872" width="8.85546875" bestFit="1" customWidth="1"/>
    <col min="873" max="873" width="6.85546875" bestFit="1" customWidth="1"/>
    <col min="874" max="875" width="5.85546875" bestFit="1" customWidth="1"/>
    <col min="876" max="877" width="6.85546875" bestFit="1" customWidth="1"/>
    <col min="878" max="878" width="8.85546875" bestFit="1" customWidth="1"/>
    <col min="879" max="879" width="5.85546875" bestFit="1" customWidth="1"/>
    <col min="880" max="880" width="6.85546875" bestFit="1" customWidth="1"/>
    <col min="881" max="882" width="5.85546875" bestFit="1" customWidth="1"/>
    <col min="883" max="883" width="7.85546875" bestFit="1" customWidth="1"/>
    <col min="884" max="884" width="5.85546875" bestFit="1" customWidth="1"/>
    <col min="885" max="885" width="8.85546875" bestFit="1" customWidth="1"/>
    <col min="886" max="886" width="6.85546875" bestFit="1" customWidth="1"/>
    <col min="887" max="887" width="8.85546875" bestFit="1" customWidth="1"/>
    <col min="888" max="889" width="5.85546875" bestFit="1" customWidth="1"/>
    <col min="890" max="890" width="7.85546875" bestFit="1" customWidth="1"/>
    <col min="891" max="892" width="5.85546875" bestFit="1" customWidth="1"/>
    <col min="893" max="894" width="8.85546875" bestFit="1" customWidth="1"/>
    <col min="895" max="896" width="5.85546875" bestFit="1" customWidth="1"/>
    <col min="897" max="898" width="7.85546875" bestFit="1" customWidth="1"/>
    <col min="899" max="899" width="8.85546875" bestFit="1" customWidth="1"/>
    <col min="900" max="900" width="5.85546875" bestFit="1" customWidth="1"/>
    <col min="901" max="901" width="8.85546875" bestFit="1" customWidth="1"/>
    <col min="902" max="902" width="5.85546875" bestFit="1" customWidth="1"/>
    <col min="903" max="903" width="7.85546875" bestFit="1" customWidth="1"/>
    <col min="904" max="906" width="5.85546875" bestFit="1" customWidth="1"/>
    <col min="907" max="907" width="7.85546875" bestFit="1" customWidth="1"/>
    <col min="908" max="908" width="5.85546875" bestFit="1" customWidth="1"/>
    <col min="909" max="909" width="8.85546875" bestFit="1" customWidth="1"/>
    <col min="910" max="911" width="6.85546875" bestFit="1" customWidth="1"/>
    <col min="912" max="912" width="8.85546875" bestFit="1" customWidth="1"/>
    <col min="913" max="913" width="7.85546875" bestFit="1" customWidth="1"/>
    <col min="914" max="914" width="5.85546875" bestFit="1" customWidth="1"/>
    <col min="915" max="915" width="8.85546875" bestFit="1" customWidth="1"/>
    <col min="916" max="918" width="5.85546875" bestFit="1" customWidth="1"/>
    <col min="919" max="920" width="7.85546875" bestFit="1" customWidth="1"/>
    <col min="921" max="921" width="8.85546875" bestFit="1" customWidth="1"/>
    <col min="922" max="923" width="5.85546875" bestFit="1" customWidth="1"/>
    <col min="924" max="924" width="6.85546875" bestFit="1" customWidth="1"/>
    <col min="925" max="926" width="5.85546875" bestFit="1" customWidth="1"/>
    <col min="927" max="927" width="7.85546875" bestFit="1" customWidth="1"/>
    <col min="928" max="928" width="5.85546875" bestFit="1" customWidth="1"/>
    <col min="929" max="929" width="8.85546875" bestFit="1" customWidth="1"/>
    <col min="930" max="931" width="6.85546875" bestFit="1" customWidth="1"/>
    <col min="932" max="932" width="8.85546875" bestFit="1" customWidth="1"/>
    <col min="933" max="933" width="7.85546875" bestFit="1" customWidth="1"/>
    <col min="934" max="934" width="8.85546875" bestFit="1" customWidth="1"/>
    <col min="935" max="935" width="5.85546875" bestFit="1" customWidth="1"/>
    <col min="936" max="936" width="6.85546875" bestFit="1" customWidth="1"/>
    <col min="937" max="938" width="5.85546875" bestFit="1" customWidth="1"/>
    <col min="939" max="939" width="6.85546875" bestFit="1" customWidth="1"/>
    <col min="940" max="940" width="8.85546875" bestFit="1" customWidth="1"/>
    <col min="941" max="941" width="5.85546875" bestFit="1" customWidth="1"/>
    <col min="942" max="942" width="7.85546875" bestFit="1" customWidth="1"/>
    <col min="943" max="944" width="5.85546875" bestFit="1" customWidth="1"/>
    <col min="945" max="945" width="6.85546875" bestFit="1" customWidth="1"/>
    <col min="946" max="946" width="5.85546875" bestFit="1" customWidth="1"/>
    <col min="947" max="949" width="8.85546875" bestFit="1" customWidth="1"/>
    <col min="950" max="952" width="5.85546875" bestFit="1" customWidth="1"/>
    <col min="953" max="953" width="7.85546875" bestFit="1" customWidth="1"/>
    <col min="954" max="954" width="8.85546875" bestFit="1" customWidth="1"/>
    <col min="955" max="956" width="5.85546875" bestFit="1" customWidth="1"/>
    <col min="957" max="958" width="6.85546875" bestFit="1" customWidth="1"/>
    <col min="959" max="959" width="7.85546875" bestFit="1" customWidth="1"/>
    <col min="960" max="960" width="5.85546875" bestFit="1" customWidth="1"/>
    <col min="961" max="961" width="8.85546875" bestFit="1" customWidth="1"/>
    <col min="962" max="963" width="5.85546875" bestFit="1" customWidth="1"/>
    <col min="964" max="964" width="8.85546875" bestFit="1" customWidth="1"/>
    <col min="965" max="965" width="5.85546875" bestFit="1" customWidth="1"/>
    <col min="966" max="966" width="8.85546875" bestFit="1" customWidth="1"/>
    <col min="967" max="970" width="5.85546875" bestFit="1" customWidth="1"/>
    <col min="971" max="971" width="6.85546875" bestFit="1" customWidth="1"/>
    <col min="972" max="972" width="7.85546875" bestFit="1" customWidth="1"/>
    <col min="973" max="973" width="9.85546875" bestFit="1" customWidth="1"/>
    <col min="974" max="974" width="5.85546875" bestFit="1" customWidth="1"/>
    <col min="975" max="975" width="8.85546875" bestFit="1" customWidth="1"/>
    <col min="976" max="976" width="6.85546875" bestFit="1" customWidth="1"/>
    <col min="977" max="978" width="7.85546875" bestFit="1" customWidth="1"/>
    <col min="979" max="979" width="8.85546875" bestFit="1" customWidth="1"/>
    <col min="980" max="980" width="5.85546875" bestFit="1" customWidth="1"/>
    <col min="981" max="981" width="6.85546875" bestFit="1" customWidth="1"/>
    <col min="982" max="982" width="5.85546875" bestFit="1" customWidth="1"/>
    <col min="983" max="983" width="7.85546875" bestFit="1" customWidth="1"/>
    <col min="984" max="990" width="5.85546875" bestFit="1" customWidth="1"/>
    <col min="991" max="991" width="7.85546875" bestFit="1" customWidth="1"/>
    <col min="992" max="992" width="8.85546875" bestFit="1" customWidth="1"/>
    <col min="993" max="993" width="7.85546875" bestFit="1" customWidth="1"/>
    <col min="994" max="995" width="5.85546875" bestFit="1" customWidth="1"/>
    <col min="996" max="996" width="7.85546875" bestFit="1" customWidth="1"/>
    <col min="997" max="998" width="5.85546875" bestFit="1" customWidth="1"/>
    <col min="999" max="999" width="7.85546875" bestFit="1" customWidth="1"/>
    <col min="1000" max="1002" width="5.85546875" bestFit="1" customWidth="1"/>
    <col min="1003" max="1003" width="8.85546875" bestFit="1" customWidth="1"/>
    <col min="1004" max="1004" width="5.85546875" bestFit="1" customWidth="1"/>
    <col min="1005" max="1005" width="7.85546875" bestFit="1" customWidth="1"/>
    <col min="1006" max="1006" width="5.85546875" bestFit="1" customWidth="1"/>
    <col min="1007" max="1007" width="6.85546875" bestFit="1" customWidth="1"/>
    <col min="1008" max="1008" width="5.85546875" bestFit="1" customWidth="1"/>
    <col min="1009" max="1009" width="8.85546875" bestFit="1" customWidth="1"/>
    <col min="1010" max="1010" width="5.85546875" bestFit="1" customWidth="1"/>
    <col min="1011" max="1012" width="7.85546875" bestFit="1" customWidth="1"/>
    <col min="1013" max="1013" width="5.85546875" bestFit="1" customWidth="1"/>
    <col min="1014" max="1014" width="8.85546875" bestFit="1" customWidth="1"/>
    <col min="1015" max="1015" width="6.85546875" bestFit="1" customWidth="1"/>
    <col min="1016" max="1016" width="5.85546875" bestFit="1" customWidth="1"/>
    <col min="1017" max="1017" width="7.85546875" bestFit="1" customWidth="1"/>
    <col min="1018" max="1018" width="5.85546875" bestFit="1" customWidth="1"/>
    <col min="1019" max="1019" width="7.85546875" bestFit="1" customWidth="1"/>
    <col min="1020" max="1020" width="8.85546875" bestFit="1" customWidth="1"/>
    <col min="1021" max="1021" width="7.85546875" bestFit="1" customWidth="1"/>
    <col min="1022" max="1023" width="5.85546875" bestFit="1" customWidth="1"/>
    <col min="1024" max="1025" width="8.85546875" bestFit="1" customWidth="1"/>
    <col min="1026" max="1026" width="5.85546875" bestFit="1" customWidth="1"/>
    <col min="1027" max="1027" width="7.85546875" bestFit="1" customWidth="1"/>
    <col min="1028" max="1028" width="5.85546875" bestFit="1" customWidth="1"/>
    <col min="1029" max="1029" width="7.85546875" bestFit="1" customWidth="1"/>
    <col min="1030" max="1032" width="5.85546875" bestFit="1" customWidth="1"/>
    <col min="1033" max="1033" width="7.85546875" bestFit="1" customWidth="1"/>
    <col min="1034" max="1034" width="6.85546875" bestFit="1" customWidth="1"/>
    <col min="1035" max="1035" width="7.85546875" bestFit="1" customWidth="1"/>
    <col min="1036" max="1040" width="5.85546875" bestFit="1" customWidth="1"/>
    <col min="1041" max="1041" width="7.85546875" bestFit="1" customWidth="1"/>
    <col min="1042" max="1043" width="5.85546875" bestFit="1" customWidth="1"/>
    <col min="1044" max="1045" width="7.85546875" bestFit="1" customWidth="1"/>
    <col min="1046" max="1046" width="8.85546875" bestFit="1" customWidth="1"/>
    <col min="1047" max="1047" width="6.85546875" bestFit="1" customWidth="1"/>
    <col min="1048" max="1048" width="5.85546875" bestFit="1" customWidth="1"/>
    <col min="1049" max="1049" width="8.85546875" bestFit="1" customWidth="1"/>
    <col min="1050" max="1050" width="6.85546875" bestFit="1" customWidth="1"/>
    <col min="1051" max="1051" width="5.85546875" bestFit="1" customWidth="1"/>
    <col min="1052" max="1052" width="7.85546875" bestFit="1" customWidth="1"/>
    <col min="1053" max="1054" width="5.85546875" bestFit="1" customWidth="1"/>
    <col min="1055" max="1057" width="8.85546875" bestFit="1" customWidth="1"/>
    <col min="1058" max="1058" width="5.85546875" bestFit="1" customWidth="1"/>
    <col min="1059" max="1059" width="6.85546875" bestFit="1" customWidth="1"/>
    <col min="1060" max="1060" width="8.85546875" bestFit="1" customWidth="1"/>
    <col min="1061" max="1061" width="5.85546875" bestFit="1" customWidth="1"/>
    <col min="1062" max="1062" width="6.85546875" bestFit="1" customWidth="1"/>
    <col min="1063" max="1063" width="7.85546875" bestFit="1" customWidth="1"/>
    <col min="1064" max="1064" width="5.85546875" bestFit="1" customWidth="1"/>
    <col min="1065" max="1067" width="7.85546875" bestFit="1" customWidth="1"/>
    <col min="1068" max="1068" width="5.85546875" bestFit="1" customWidth="1"/>
    <col min="1069" max="1069" width="9.85546875" bestFit="1" customWidth="1"/>
    <col min="1070" max="1071" width="5.85546875" bestFit="1" customWidth="1"/>
    <col min="1072" max="1072" width="7.85546875" bestFit="1" customWidth="1"/>
    <col min="1073" max="1074" width="6.85546875" bestFit="1" customWidth="1"/>
    <col min="1075" max="1076" width="5.85546875" bestFit="1" customWidth="1"/>
    <col min="1077" max="1077" width="8.85546875" bestFit="1" customWidth="1"/>
    <col min="1078" max="1078" width="5.85546875" bestFit="1" customWidth="1"/>
    <col min="1079" max="1079" width="7.85546875" bestFit="1" customWidth="1"/>
    <col min="1080" max="1082" width="8.85546875" bestFit="1" customWidth="1"/>
    <col min="1083" max="1083" width="9.85546875" bestFit="1" customWidth="1"/>
    <col min="1084" max="1084" width="7.85546875" bestFit="1" customWidth="1"/>
    <col min="1085" max="1085" width="5.85546875" bestFit="1" customWidth="1"/>
    <col min="1086" max="1086" width="7.85546875" bestFit="1" customWidth="1"/>
    <col min="1087" max="1087" width="8.85546875" bestFit="1" customWidth="1"/>
    <col min="1088" max="1088" width="5.85546875" bestFit="1" customWidth="1"/>
    <col min="1089" max="1089" width="8.85546875" bestFit="1" customWidth="1"/>
    <col min="1090" max="1090" width="5.85546875" bestFit="1" customWidth="1"/>
    <col min="1091" max="1091" width="6.85546875" bestFit="1" customWidth="1"/>
    <col min="1092" max="1092" width="5.85546875" bestFit="1" customWidth="1"/>
    <col min="1093" max="1093" width="7.85546875" bestFit="1" customWidth="1"/>
    <col min="1094" max="1097" width="5.85546875" bestFit="1" customWidth="1"/>
    <col min="1098" max="1098" width="6.85546875" bestFit="1" customWidth="1"/>
    <col min="1099" max="1100" width="5.85546875" bestFit="1" customWidth="1"/>
    <col min="1101" max="1101" width="7.85546875" bestFit="1" customWidth="1"/>
    <col min="1102" max="1102" width="5.85546875" bestFit="1" customWidth="1"/>
    <col min="1103" max="1103" width="7.85546875" bestFit="1" customWidth="1"/>
    <col min="1104" max="1105" width="8.85546875" bestFit="1" customWidth="1"/>
    <col min="1106" max="1106" width="6.85546875" bestFit="1" customWidth="1"/>
    <col min="1107" max="1107" width="5.85546875" bestFit="1" customWidth="1"/>
    <col min="1108" max="1108" width="7.85546875" bestFit="1" customWidth="1"/>
    <col min="1109" max="1109" width="5.85546875" bestFit="1" customWidth="1"/>
    <col min="1110" max="1110" width="9.85546875" bestFit="1" customWidth="1"/>
    <col min="1111" max="1111" width="8.85546875" bestFit="1" customWidth="1"/>
    <col min="1112" max="1113" width="5.85546875" bestFit="1" customWidth="1"/>
    <col min="1114" max="1120" width="8.85546875" bestFit="1" customWidth="1"/>
    <col min="1121" max="1121" width="5.85546875" bestFit="1" customWidth="1"/>
    <col min="1122" max="1123" width="8.85546875" bestFit="1" customWidth="1"/>
    <col min="1124" max="1124" width="5.85546875" bestFit="1" customWidth="1"/>
    <col min="1125" max="1125" width="8.85546875" bestFit="1" customWidth="1"/>
    <col min="1126" max="1126" width="7.85546875" bestFit="1" customWidth="1"/>
    <col min="1127" max="1127" width="5.85546875" bestFit="1" customWidth="1"/>
    <col min="1128" max="1128" width="8.85546875" bestFit="1" customWidth="1"/>
    <col min="1129" max="1129" width="6.85546875" bestFit="1" customWidth="1"/>
    <col min="1130" max="1130" width="8.85546875" bestFit="1" customWidth="1"/>
    <col min="1131" max="1131" width="9.85546875" bestFit="1" customWidth="1"/>
    <col min="1132" max="1132" width="6.85546875" bestFit="1" customWidth="1"/>
    <col min="1133" max="1134" width="9.85546875" bestFit="1" customWidth="1"/>
    <col min="1135" max="1135" width="6.85546875" bestFit="1" customWidth="1"/>
    <col min="1136" max="1136" width="7.85546875" bestFit="1" customWidth="1"/>
    <col min="1137" max="1137" width="6.85546875" bestFit="1" customWidth="1"/>
    <col min="1138" max="1138" width="8.85546875" bestFit="1" customWidth="1"/>
    <col min="1139" max="1139" width="6.85546875" bestFit="1" customWidth="1"/>
    <col min="1140" max="1140" width="8.85546875" bestFit="1" customWidth="1"/>
    <col min="1141" max="1142" width="6.85546875" bestFit="1" customWidth="1"/>
    <col min="1143" max="1143" width="7.85546875" bestFit="1" customWidth="1"/>
    <col min="1144" max="1144" width="6.85546875" bestFit="1" customWidth="1"/>
    <col min="1145" max="1145" width="7.85546875" bestFit="1" customWidth="1"/>
    <col min="1146" max="1147" width="8.85546875" bestFit="1" customWidth="1"/>
    <col min="1148" max="1148" width="7.85546875" bestFit="1" customWidth="1"/>
    <col min="1149" max="1150" width="6.85546875" bestFit="1" customWidth="1"/>
    <col min="1151" max="1151" width="8.85546875" bestFit="1" customWidth="1"/>
    <col min="1152" max="1152" width="6.85546875" bestFit="1" customWidth="1"/>
    <col min="1153" max="1153" width="9.85546875" bestFit="1" customWidth="1"/>
    <col min="1154" max="1154" width="6.85546875" bestFit="1" customWidth="1"/>
    <col min="1155" max="1155" width="8.85546875" bestFit="1" customWidth="1"/>
    <col min="1156" max="1156" width="6.85546875" bestFit="1" customWidth="1"/>
    <col min="1157" max="1157" width="9.85546875" bestFit="1" customWidth="1"/>
    <col min="1158" max="1159" width="6.85546875" bestFit="1" customWidth="1"/>
    <col min="1160" max="1160" width="8.85546875" bestFit="1" customWidth="1"/>
    <col min="1161" max="1161" width="7.85546875" bestFit="1" customWidth="1"/>
    <col min="1162" max="1162" width="8.85546875" bestFit="1" customWidth="1"/>
    <col min="1163" max="1163" width="6.85546875" bestFit="1" customWidth="1"/>
    <col min="1164" max="1164" width="8.85546875" bestFit="1" customWidth="1"/>
    <col min="1165" max="1165" width="6.85546875" bestFit="1" customWidth="1"/>
    <col min="1166" max="1166" width="9.85546875" bestFit="1" customWidth="1"/>
    <col min="1167" max="1167" width="8.85546875" bestFit="1" customWidth="1"/>
    <col min="1168" max="1168" width="7.85546875" bestFit="1" customWidth="1"/>
    <col min="1169" max="1171" width="6.85546875" bestFit="1" customWidth="1"/>
    <col min="1172" max="1172" width="9.85546875" bestFit="1" customWidth="1"/>
    <col min="1173" max="1173" width="6.85546875" bestFit="1" customWidth="1"/>
    <col min="1174" max="1174" width="9.85546875" bestFit="1" customWidth="1"/>
    <col min="1175" max="1176" width="6.85546875" bestFit="1" customWidth="1"/>
    <col min="1177" max="1177" width="9.85546875" bestFit="1" customWidth="1"/>
    <col min="1178" max="1178" width="8.85546875" bestFit="1" customWidth="1"/>
    <col min="1179" max="1179" width="9.85546875" bestFit="1" customWidth="1"/>
    <col min="1180" max="1181" width="8.85546875" bestFit="1" customWidth="1"/>
    <col min="1182" max="1183" width="6.85546875" bestFit="1" customWidth="1"/>
    <col min="1184" max="1184" width="8.85546875" bestFit="1" customWidth="1"/>
    <col min="1185" max="1187" width="6.85546875" bestFit="1" customWidth="1"/>
    <col min="1188" max="1189" width="8.85546875" bestFit="1" customWidth="1"/>
    <col min="1190" max="1190" width="9.85546875" bestFit="1" customWidth="1"/>
    <col min="1191" max="1191" width="7.85546875" bestFit="1" customWidth="1"/>
    <col min="1192" max="1193" width="6.85546875" bestFit="1" customWidth="1"/>
    <col min="1194" max="1194" width="9.85546875" bestFit="1" customWidth="1"/>
    <col min="1195" max="1197" width="6.85546875" bestFit="1" customWidth="1"/>
    <col min="1198" max="1198" width="8.85546875" bestFit="1" customWidth="1"/>
    <col min="1199" max="1199" width="6.85546875" bestFit="1" customWidth="1"/>
    <col min="1200" max="1201" width="9.85546875" bestFit="1" customWidth="1"/>
    <col min="1202" max="1202" width="8.85546875" bestFit="1" customWidth="1"/>
    <col min="1203" max="1203" width="9.85546875" bestFit="1" customWidth="1"/>
    <col min="1204" max="1204" width="6.85546875" bestFit="1" customWidth="1"/>
    <col min="1205" max="1205" width="9.85546875" bestFit="1" customWidth="1"/>
    <col min="1206" max="1209" width="6.85546875" bestFit="1" customWidth="1"/>
    <col min="1210" max="1211" width="9.85546875" bestFit="1" customWidth="1"/>
    <col min="1212" max="1212" width="6.85546875" bestFit="1" customWidth="1"/>
    <col min="1213" max="1213" width="8.85546875" bestFit="1" customWidth="1"/>
    <col min="1214" max="1215" width="6.85546875" bestFit="1" customWidth="1"/>
    <col min="1216" max="1218" width="9.85546875" bestFit="1" customWidth="1"/>
    <col min="1219" max="1219" width="8.85546875" bestFit="1" customWidth="1"/>
    <col min="1220" max="1220" width="6.85546875" bestFit="1" customWidth="1"/>
    <col min="1221" max="1221" width="9.85546875" bestFit="1" customWidth="1"/>
    <col min="1222" max="1222" width="6.85546875" bestFit="1" customWidth="1"/>
    <col min="1223" max="1223" width="7.85546875" bestFit="1" customWidth="1"/>
    <col min="1224" max="1226" width="6.85546875" bestFit="1" customWidth="1"/>
    <col min="1227" max="1227" width="7.85546875" bestFit="1" customWidth="1"/>
    <col min="1228" max="1228" width="9.85546875" bestFit="1" customWidth="1"/>
    <col min="1229" max="1229" width="8.85546875" bestFit="1" customWidth="1"/>
    <col min="1230" max="1230" width="7.85546875" bestFit="1" customWidth="1"/>
    <col min="1231" max="1231" width="9.85546875" bestFit="1" customWidth="1"/>
    <col min="1232" max="1233" width="6.85546875" bestFit="1" customWidth="1"/>
    <col min="1234" max="1235" width="8.85546875" bestFit="1" customWidth="1"/>
    <col min="1236" max="1236" width="9.85546875" bestFit="1" customWidth="1"/>
    <col min="1237" max="1239" width="6.85546875" bestFit="1" customWidth="1"/>
    <col min="1240" max="1241" width="9.85546875" bestFit="1" customWidth="1"/>
    <col min="1242" max="1245" width="6.85546875" bestFit="1" customWidth="1"/>
    <col min="1246" max="1247" width="9.85546875" bestFit="1" customWidth="1"/>
    <col min="1248" max="1248" width="6.85546875" bestFit="1" customWidth="1"/>
    <col min="1249" max="1249" width="9.85546875" bestFit="1" customWidth="1"/>
    <col min="1250" max="1250" width="6.85546875" bestFit="1" customWidth="1"/>
    <col min="1251" max="1251" width="7.85546875" bestFit="1" customWidth="1"/>
    <col min="1252" max="1252" width="8.85546875" bestFit="1" customWidth="1"/>
    <col min="1253" max="1253" width="6.85546875" bestFit="1" customWidth="1"/>
    <col min="1254" max="1256" width="7.85546875" bestFit="1" customWidth="1"/>
    <col min="1257" max="1257" width="6.85546875" bestFit="1" customWidth="1"/>
    <col min="1258" max="1258" width="7.85546875" bestFit="1" customWidth="1"/>
    <col min="1259" max="1264" width="6.85546875" bestFit="1" customWidth="1"/>
    <col min="1265" max="1265" width="9.85546875" bestFit="1" customWidth="1"/>
    <col min="1266" max="1267" width="6.85546875" bestFit="1" customWidth="1"/>
    <col min="1268" max="1268" width="8.85546875" bestFit="1" customWidth="1"/>
    <col min="1269" max="1269" width="7.85546875" bestFit="1" customWidth="1"/>
    <col min="1270" max="1270" width="6.85546875" bestFit="1" customWidth="1"/>
    <col min="1271" max="1271" width="9.85546875" bestFit="1" customWidth="1"/>
    <col min="1272" max="1274" width="6.85546875" bestFit="1" customWidth="1"/>
    <col min="1275" max="1275" width="9.85546875" bestFit="1" customWidth="1"/>
    <col min="1276" max="1278" width="6.85546875" bestFit="1" customWidth="1"/>
    <col min="1279" max="1279" width="8.85546875" bestFit="1" customWidth="1"/>
    <col min="1280" max="1280" width="6.85546875" bestFit="1" customWidth="1"/>
    <col min="1281" max="1281" width="9.85546875" bestFit="1" customWidth="1"/>
    <col min="1282" max="1282" width="8.85546875" bestFit="1" customWidth="1"/>
    <col min="1283" max="1284" width="6.85546875" bestFit="1" customWidth="1"/>
    <col min="1285" max="1285" width="7.85546875" bestFit="1" customWidth="1"/>
    <col min="1286" max="1286" width="9.85546875" bestFit="1" customWidth="1"/>
    <col min="1287" max="1288" width="6.85546875" bestFit="1" customWidth="1"/>
    <col min="1289" max="1289" width="9.85546875" bestFit="1" customWidth="1"/>
    <col min="1290" max="1294" width="6.85546875" bestFit="1" customWidth="1"/>
    <col min="1295" max="1295" width="7.85546875" bestFit="1" customWidth="1"/>
    <col min="1296" max="1296" width="6.85546875" bestFit="1" customWidth="1"/>
    <col min="1297" max="1297" width="9.85546875" bestFit="1" customWidth="1"/>
    <col min="1298" max="1298" width="8.85546875" bestFit="1" customWidth="1"/>
    <col min="1299" max="1299" width="9.85546875" bestFit="1" customWidth="1"/>
    <col min="1300" max="1301" width="6.85546875" bestFit="1" customWidth="1"/>
    <col min="1302" max="1302" width="7.85546875" bestFit="1" customWidth="1"/>
    <col min="1303" max="1303" width="6.85546875" bestFit="1" customWidth="1"/>
    <col min="1304" max="1304" width="9.85546875" bestFit="1" customWidth="1"/>
    <col min="1305" max="1305" width="6.85546875" bestFit="1" customWidth="1"/>
    <col min="1306" max="1307" width="9.85546875" bestFit="1" customWidth="1"/>
    <col min="1308" max="1308" width="6.85546875" bestFit="1" customWidth="1"/>
    <col min="1309" max="1309" width="9.85546875" bestFit="1" customWidth="1"/>
    <col min="1310" max="1312" width="8.85546875" bestFit="1" customWidth="1"/>
    <col min="1313" max="1317" width="6.85546875" bestFit="1" customWidth="1"/>
    <col min="1318" max="1318" width="9.85546875" bestFit="1" customWidth="1"/>
    <col min="1319" max="1319" width="6.85546875" bestFit="1" customWidth="1"/>
    <col min="1320" max="1321" width="8.85546875" bestFit="1" customWidth="1"/>
    <col min="1322" max="1323" width="6.85546875" bestFit="1" customWidth="1"/>
    <col min="1324" max="1324" width="7.85546875" bestFit="1" customWidth="1"/>
    <col min="1325" max="1328" width="6.85546875" bestFit="1" customWidth="1"/>
    <col min="1329" max="1330" width="9.85546875" bestFit="1" customWidth="1"/>
    <col min="1331" max="1334" width="6.85546875" bestFit="1" customWidth="1"/>
    <col min="1335" max="1335" width="9.85546875" bestFit="1" customWidth="1"/>
    <col min="1336" max="1336" width="8.85546875" bestFit="1" customWidth="1"/>
    <col min="1337" max="1338" width="7.85546875" bestFit="1" customWidth="1"/>
    <col min="1339" max="1339" width="6.85546875" bestFit="1" customWidth="1"/>
    <col min="1340" max="1340" width="7.85546875" bestFit="1" customWidth="1"/>
    <col min="1341" max="1343" width="6.85546875" bestFit="1" customWidth="1"/>
    <col min="1344" max="1344" width="9.85546875" bestFit="1" customWidth="1"/>
    <col min="1345" max="1345" width="6.85546875" bestFit="1" customWidth="1"/>
    <col min="1346" max="1346" width="8.85546875" bestFit="1" customWidth="1"/>
    <col min="1347" max="1348" width="9.85546875" bestFit="1" customWidth="1"/>
    <col min="1349" max="1349" width="6.85546875" bestFit="1" customWidth="1"/>
    <col min="1350" max="1351" width="8.85546875" bestFit="1" customWidth="1"/>
    <col min="1352" max="1352" width="9.85546875" bestFit="1" customWidth="1"/>
    <col min="1353" max="1354" width="6.85546875" bestFit="1" customWidth="1"/>
    <col min="1355" max="1355" width="9.85546875" bestFit="1" customWidth="1"/>
    <col min="1356" max="1356" width="7.85546875" bestFit="1" customWidth="1"/>
    <col min="1357" max="1358" width="9.85546875" bestFit="1" customWidth="1"/>
    <col min="1359" max="1359" width="8.85546875" bestFit="1" customWidth="1"/>
    <col min="1360" max="1361" width="6.85546875" bestFit="1" customWidth="1"/>
    <col min="1362" max="1363" width="9.85546875" bestFit="1" customWidth="1"/>
    <col min="1364" max="1364" width="6.85546875" bestFit="1" customWidth="1"/>
    <col min="1365" max="1365" width="8.85546875" bestFit="1" customWidth="1"/>
    <col min="1366" max="1367" width="6.85546875" bestFit="1" customWidth="1"/>
    <col min="1368" max="1369" width="9.85546875" bestFit="1" customWidth="1"/>
    <col min="1370" max="1370" width="8.85546875" bestFit="1" customWidth="1"/>
    <col min="1371" max="1372" width="6.85546875" bestFit="1" customWidth="1"/>
    <col min="1373" max="1374" width="9.85546875" bestFit="1" customWidth="1"/>
    <col min="1375" max="1377" width="6.85546875" bestFit="1" customWidth="1"/>
    <col min="1378" max="1378" width="9.85546875" bestFit="1" customWidth="1"/>
    <col min="1379" max="1380" width="7.85546875" bestFit="1" customWidth="1"/>
    <col min="1381" max="1382" width="6.85546875" bestFit="1" customWidth="1"/>
    <col min="1383" max="1383" width="7.85546875" bestFit="1" customWidth="1"/>
    <col min="1384" max="1384" width="6.85546875" bestFit="1" customWidth="1"/>
    <col min="1385" max="1385" width="8.85546875" bestFit="1" customWidth="1"/>
    <col min="1386" max="1386" width="7.85546875" bestFit="1" customWidth="1"/>
    <col min="1387" max="1387" width="8.85546875" bestFit="1" customWidth="1"/>
    <col min="1388" max="1388" width="6.85546875" bestFit="1" customWidth="1"/>
    <col min="1389" max="1389" width="8.85546875" bestFit="1" customWidth="1"/>
    <col min="1390" max="1390" width="6.85546875" bestFit="1" customWidth="1"/>
    <col min="1391" max="1391" width="7.85546875" bestFit="1" customWidth="1"/>
    <col min="1392" max="1392" width="6.85546875" bestFit="1" customWidth="1"/>
    <col min="1393" max="1393" width="9.85546875" bestFit="1" customWidth="1"/>
    <col min="1394" max="1394" width="6.85546875" bestFit="1" customWidth="1"/>
    <col min="1395" max="1396" width="9.85546875" bestFit="1" customWidth="1"/>
    <col min="1397" max="1397" width="6.85546875" bestFit="1" customWidth="1"/>
    <col min="1398" max="1399" width="7.85546875" bestFit="1" customWidth="1"/>
    <col min="1400" max="1400" width="6.85546875" bestFit="1" customWidth="1"/>
    <col min="1401" max="1402" width="8.85546875" bestFit="1" customWidth="1"/>
    <col min="1403" max="1406" width="9.85546875" bestFit="1" customWidth="1"/>
    <col min="1407" max="1408" width="8.85546875" bestFit="1" customWidth="1"/>
    <col min="1409" max="1409" width="9.85546875" bestFit="1" customWidth="1"/>
    <col min="1410" max="1411" width="6.85546875" bestFit="1" customWidth="1"/>
    <col min="1412" max="1413" width="8.85546875" bestFit="1" customWidth="1"/>
    <col min="1414" max="1414" width="7.85546875" bestFit="1" customWidth="1"/>
    <col min="1415" max="1415" width="8.85546875" bestFit="1" customWidth="1"/>
    <col min="1416" max="1416" width="6.85546875" bestFit="1" customWidth="1"/>
    <col min="1417" max="1417" width="9.85546875" bestFit="1" customWidth="1"/>
    <col min="1418" max="1418" width="7.85546875" bestFit="1" customWidth="1"/>
    <col min="1419" max="1419" width="9.85546875" bestFit="1" customWidth="1"/>
    <col min="1420" max="1421" width="6.85546875" bestFit="1" customWidth="1"/>
    <col min="1422" max="1422" width="7.85546875" bestFit="1" customWidth="1"/>
    <col min="1423" max="1424" width="6.85546875" bestFit="1" customWidth="1"/>
    <col min="1425" max="1425" width="8.85546875" bestFit="1" customWidth="1"/>
    <col min="1426" max="1426" width="6.85546875" bestFit="1" customWidth="1"/>
    <col min="1427" max="1427" width="9.85546875" bestFit="1" customWidth="1"/>
    <col min="1428" max="1428" width="8.85546875" bestFit="1" customWidth="1"/>
    <col min="1429" max="1430" width="6.85546875" bestFit="1" customWidth="1"/>
    <col min="1431" max="1431" width="7.85546875" bestFit="1" customWidth="1"/>
    <col min="1432" max="1432" width="9.85546875" bestFit="1" customWidth="1"/>
    <col min="1433" max="1434" width="6.85546875" bestFit="1" customWidth="1"/>
    <col min="1435" max="1438" width="8.85546875" bestFit="1" customWidth="1"/>
    <col min="1439" max="1439" width="9.85546875" bestFit="1" customWidth="1"/>
    <col min="1440" max="1440" width="6.85546875" bestFit="1" customWidth="1"/>
    <col min="1441" max="1441" width="9.85546875" bestFit="1" customWidth="1"/>
    <col min="1442" max="1446" width="6.85546875" bestFit="1" customWidth="1"/>
    <col min="1447" max="1448" width="8.85546875" bestFit="1" customWidth="1"/>
    <col min="1449" max="1449" width="9.85546875" bestFit="1" customWidth="1"/>
    <col min="1450" max="1451" width="6.85546875" bestFit="1" customWidth="1"/>
    <col min="1452" max="1452" width="9.85546875" bestFit="1" customWidth="1"/>
    <col min="1453" max="1458" width="6.85546875" bestFit="1" customWidth="1"/>
    <col min="1459" max="1459" width="9.85546875" bestFit="1" customWidth="1"/>
    <col min="1460" max="1460" width="8.85546875" bestFit="1" customWidth="1"/>
    <col min="1461" max="1461" width="6.85546875" bestFit="1" customWidth="1"/>
    <col min="1462" max="1463" width="9.85546875" bestFit="1" customWidth="1"/>
    <col min="1464" max="1465" width="6.85546875" bestFit="1" customWidth="1"/>
    <col min="1466" max="1466" width="8.85546875" bestFit="1" customWidth="1"/>
    <col min="1467" max="1470" width="6.85546875" bestFit="1" customWidth="1"/>
    <col min="1471" max="1473" width="8.85546875" bestFit="1" customWidth="1"/>
    <col min="1474" max="1474" width="6.85546875" bestFit="1" customWidth="1"/>
    <col min="1475" max="1475" width="9.85546875" bestFit="1" customWidth="1"/>
    <col min="1476" max="1476" width="8.85546875" bestFit="1" customWidth="1"/>
    <col min="1477" max="1478" width="6.85546875" bestFit="1" customWidth="1"/>
    <col min="1479" max="1479" width="8.85546875" bestFit="1" customWidth="1"/>
    <col min="1480" max="1482" width="6.85546875" bestFit="1" customWidth="1"/>
    <col min="1483" max="1484" width="8.85546875" bestFit="1" customWidth="1"/>
    <col min="1485" max="1485" width="7.85546875" bestFit="1" customWidth="1"/>
    <col min="1486" max="1486" width="6.85546875" bestFit="1" customWidth="1"/>
    <col min="1487" max="1487" width="7.85546875" bestFit="1" customWidth="1"/>
    <col min="1488" max="1490" width="9.85546875" bestFit="1" customWidth="1"/>
    <col min="1491" max="1491" width="8.85546875" bestFit="1" customWidth="1"/>
    <col min="1492" max="1498" width="6.85546875" bestFit="1" customWidth="1"/>
    <col min="1499" max="1499" width="8.85546875" bestFit="1" customWidth="1"/>
    <col min="1500" max="1500" width="6.85546875" bestFit="1" customWidth="1"/>
    <col min="1501" max="1501" width="9.85546875" bestFit="1" customWidth="1"/>
    <col min="1502" max="1502" width="6.85546875" bestFit="1" customWidth="1"/>
    <col min="1503" max="1503" width="9.85546875" bestFit="1" customWidth="1"/>
    <col min="1504" max="1505" width="7.85546875" bestFit="1" customWidth="1"/>
    <col min="1506" max="1506" width="9.85546875" bestFit="1" customWidth="1"/>
    <col min="1507" max="1507" width="6.85546875" bestFit="1" customWidth="1"/>
    <col min="1508" max="1508" width="7.85546875" bestFit="1" customWidth="1"/>
    <col min="1509" max="1509" width="6.85546875" bestFit="1" customWidth="1"/>
    <col min="1510" max="1510" width="7.85546875" bestFit="1" customWidth="1"/>
    <col min="1511" max="1511" width="6.85546875" bestFit="1" customWidth="1"/>
    <col min="1512" max="1512" width="8.85546875" bestFit="1" customWidth="1"/>
    <col min="1513" max="1513" width="9.85546875" bestFit="1" customWidth="1"/>
    <col min="1514" max="1514" width="6.85546875" bestFit="1" customWidth="1"/>
    <col min="1515" max="1515" width="8.85546875" bestFit="1" customWidth="1"/>
    <col min="1516" max="1516" width="9.85546875" bestFit="1" customWidth="1"/>
    <col min="1517" max="1517" width="6.85546875" bestFit="1" customWidth="1"/>
    <col min="1518" max="1518" width="9.85546875" bestFit="1" customWidth="1"/>
    <col min="1519" max="1519" width="6.85546875" bestFit="1" customWidth="1"/>
    <col min="1520" max="1521" width="8.85546875" bestFit="1" customWidth="1"/>
    <col min="1522" max="1522" width="9.85546875" bestFit="1" customWidth="1"/>
    <col min="1523" max="1523" width="6.85546875" bestFit="1" customWidth="1"/>
    <col min="1524" max="1524" width="9.85546875" bestFit="1" customWidth="1"/>
    <col min="1525" max="1525" width="6.85546875" bestFit="1" customWidth="1"/>
    <col min="1526" max="1526" width="8.85546875" bestFit="1" customWidth="1"/>
    <col min="1527" max="1529" width="9.85546875" bestFit="1" customWidth="1"/>
    <col min="1530" max="1530" width="8.85546875" bestFit="1" customWidth="1"/>
    <col min="1531" max="1532" width="6.85546875" bestFit="1" customWidth="1"/>
    <col min="1533" max="1533" width="9.85546875" bestFit="1" customWidth="1"/>
    <col min="1534" max="1534" width="6.85546875" bestFit="1" customWidth="1"/>
    <col min="1535" max="1535" width="8.85546875" bestFit="1" customWidth="1"/>
    <col min="1536" max="1536" width="9.85546875" bestFit="1" customWidth="1"/>
    <col min="1537" max="1537" width="8.85546875" bestFit="1" customWidth="1"/>
    <col min="1538" max="1539" width="6.85546875" bestFit="1" customWidth="1"/>
    <col min="1540" max="1540" width="8.85546875" bestFit="1" customWidth="1"/>
    <col min="1541" max="1542" width="9.85546875" bestFit="1" customWidth="1"/>
    <col min="1543" max="1543" width="6.85546875" bestFit="1" customWidth="1"/>
    <col min="1544" max="1544" width="7.85546875" bestFit="1" customWidth="1"/>
    <col min="1545" max="1545" width="9.85546875" bestFit="1" customWidth="1"/>
    <col min="1546" max="1546" width="10.85546875" bestFit="1" customWidth="1"/>
    <col min="1547" max="1548" width="7.85546875" bestFit="1" customWidth="1"/>
    <col min="1549" max="1549" width="10.85546875" bestFit="1" customWidth="1"/>
    <col min="1550" max="1552" width="8.85546875" bestFit="1" customWidth="1"/>
    <col min="1553" max="1555" width="7.85546875" bestFit="1" customWidth="1"/>
    <col min="1556" max="1556" width="10.85546875" bestFit="1" customWidth="1"/>
    <col min="1557" max="1557" width="9.85546875" bestFit="1" customWidth="1"/>
    <col min="1558" max="1558" width="8.85546875" bestFit="1" customWidth="1"/>
    <col min="1559" max="1560" width="7.85546875" bestFit="1" customWidth="1"/>
    <col min="1561" max="1562" width="8.85546875" bestFit="1" customWidth="1"/>
    <col min="1563" max="1564" width="7.85546875" bestFit="1" customWidth="1"/>
    <col min="1565" max="1566" width="10.85546875" bestFit="1" customWidth="1"/>
    <col min="1567" max="1568" width="7.85546875" bestFit="1" customWidth="1"/>
    <col min="1569" max="1569" width="9.85546875" bestFit="1" customWidth="1"/>
    <col min="1570" max="1571" width="7.85546875" bestFit="1" customWidth="1"/>
    <col min="1572" max="1572" width="9.85546875" bestFit="1" customWidth="1"/>
    <col min="1573" max="1573" width="7.85546875" bestFit="1" customWidth="1"/>
    <col min="1574" max="1574" width="9.85546875" bestFit="1" customWidth="1"/>
    <col min="1575" max="1575" width="7.85546875" bestFit="1" customWidth="1"/>
    <col min="1576" max="1576" width="8.85546875" bestFit="1" customWidth="1"/>
    <col min="1577" max="1578" width="7.85546875" bestFit="1" customWidth="1"/>
    <col min="1579" max="1579" width="9.85546875" bestFit="1" customWidth="1"/>
    <col min="1580" max="1590" width="7.85546875" bestFit="1" customWidth="1"/>
    <col min="1591" max="1593" width="10.85546875" bestFit="1" customWidth="1"/>
    <col min="1594" max="1594" width="7.85546875" bestFit="1" customWidth="1"/>
    <col min="1595" max="1595" width="8.85546875" bestFit="1" customWidth="1"/>
    <col min="1596" max="1601" width="7.85546875" bestFit="1" customWidth="1"/>
    <col min="1602" max="1604" width="8.85546875" bestFit="1" customWidth="1"/>
    <col min="1605" max="1605" width="10.85546875" bestFit="1" customWidth="1"/>
    <col min="1606" max="1606" width="8.85546875" bestFit="1" customWidth="1"/>
    <col min="1607" max="1607" width="6.7109375" bestFit="1" customWidth="1"/>
    <col min="1608" max="1608" width="11.85546875" bestFit="1" customWidth="1"/>
  </cols>
  <sheetData>
    <row r="3" spans="1:5" x14ac:dyDescent="0.25">
      <c r="A3" t="s">
        <v>17182</v>
      </c>
    </row>
    <row r="4" spans="1:5" x14ac:dyDescent="0.25">
      <c r="A4">
        <v>184143968.97000012</v>
      </c>
    </row>
    <row r="7" spans="1:5" x14ac:dyDescent="0.25">
      <c r="A7" s="7" t="s">
        <v>17156</v>
      </c>
      <c r="B7" t="s">
        <v>17185</v>
      </c>
    </row>
    <row r="8" spans="1:5" x14ac:dyDescent="0.25">
      <c r="A8" s="8" t="s">
        <v>17184</v>
      </c>
      <c r="B8">
        <v>75</v>
      </c>
    </row>
    <row r="9" spans="1:5" x14ac:dyDescent="0.25">
      <c r="A9" s="8" t="s">
        <v>17157</v>
      </c>
      <c r="B9">
        <v>75</v>
      </c>
    </row>
    <row r="11" spans="1:5" x14ac:dyDescent="0.25">
      <c r="A11" s="7" t="s">
        <v>17156</v>
      </c>
      <c r="B11" t="s">
        <v>17186</v>
      </c>
      <c r="D11" s="7" t="s">
        <v>17156</v>
      </c>
      <c r="E11" t="s">
        <v>17186</v>
      </c>
    </row>
    <row r="12" spans="1:5" x14ac:dyDescent="0.25">
      <c r="A12" s="8" t="s">
        <v>6877</v>
      </c>
      <c r="B12">
        <v>1443</v>
      </c>
      <c r="D12" s="8" t="s">
        <v>6876</v>
      </c>
      <c r="E12">
        <v>1931</v>
      </c>
    </row>
    <row r="13" spans="1:5" x14ac:dyDescent="0.25">
      <c r="A13" s="8" t="s">
        <v>17157</v>
      </c>
      <c r="B13">
        <v>1443</v>
      </c>
      <c r="D13" s="8" t="s">
        <v>17157</v>
      </c>
      <c r="E13">
        <v>1931</v>
      </c>
    </row>
    <row r="16" spans="1:5" x14ac:dyDescent="0.25">
      <c r="A16" t="s">
        <v>17187</v>
      </c>
      <c r="D16" t="s">
        <v>17188</v>
      </c>
    </row>
    <row r="17" spans="1:4" x14ac:dyDescent="0.25">
      <c r="A17">
        <v>1022515078.3600005</v>
      </c>
      <c r="D17">
        <v>125607032.78000008</v>
      </c>
    </row>
    <row r="20" spans="1:4" x14ac:dyDescent="0.25">
      <c r="A20" s="7" t="s">
        <v>17156</v>
      </c>
      <c r="B20" t="s">
        <v>17182</v>
      </c>
    </row>
    <row r="21" spans="1:4" x14ac:dyDescent="0.25">
      <c r="A21" s="8" t="s">
        <v>2202</v>
      </c>
      <c r="B21">
        <v>1383970.27</v>
      </c>
    </row>
    <row r="22" spans="1:4" x14ac:dyDescent="0.25">
      <c r="A22" s="8" t="s">
        <v>2212</v>
      </c>
      <c r="B22">
        <v>144471.5</v>
      </c>
    </row>
    <row r="23" spans="1:4" x14ac:dyDescent="0.25">
      <c r="A23" s="8" t="s">
        <v>2213</v>
      </c>
      <c r="B23">
        <v>745743.09</v>
      </c>
    </row>
    <row r="24" spans="1:4" x14ac:dyDescent="0.25">
      <c r="A24" s="8" t="s">
        <v>2206</v>
      </c>
      <c r="B24">
        <v>109808070.01000002</v>
      </c>
    </row>
    <row r="25" spans="1:4" x14ac:dyDescent="0.25">
      <c r="A25" s="8" t="s">
        <v>2215</v>
      </c>
      <c r="B25">
        <v>26105</v>
      </c>
    </row>
    <row r="26" spans="1:4" x14ac:dyDescent="0.25">
      <c r="A26" s="8" t="s">
        <v>2217</v>
      </c>
      <c r="B26">
        <v>134284.06</v>
      </c>
    </row>
    <row r="27" spans="1:4" x14ac:dyDescent="0.25">
      <c r="A27" s="8" t="s">
        <v>2203</v>
      </c>
      <c r="B27">
        <v>10709513.849999998</v>
      </c>
    </row>
    <row r="28" spans="1:4" x14ac:dyDescent="0.25">
      <c r="A28" s="8" t="s">
        <v>2223</v>
      </c>
      <c r="B28">
        <v>31247.13</v>
      </c>
    </row>
    <row r="29" spans="1:4" x14ac:dyDescent="0.25">
      <c r="A29" s="8" t="s">
        <v>2221</v>
      </c>
      <c r="B29">
        <v>725</v>
      </c>
    </row>
    <row r="30" spans="1:4" x14ac:dyDescent="0.25">
      <c r="A30" s="8" t="s">
        <v>2218</v>
      </c>
      <c r="B30">
        <v>395131.47000000003</v>
      </c>
    </row>
    <row r="31" spans="1:4" x14ac:dyDescent="0.25">
      <c r="A31" s="8" t="s">
        <v>2182</v>
      </c>
      <c r="B31">
        <v>31699862.899999999</v>
      </c>
    </row>
    <row r="32" spans="1:4" x14ac:dyDescent="0.25">
      <c r="A32" s="8" t="s">
        <v>2219</v>
      </c>
      <c r="B32">
        <v>0</v>
      </c>
    </row>
    <row r="33" spans="1:2" x14ac:dyDescent="0.25">
      <c r="A33" s="8" t="s">
        <v>2210</v>
      </c>
      <c r="B33">
        <v>963500.17999999993</v>
      </c>
    </row>
    <row r="34" spans="1:2" x14ac:dyDescent="0.25">
      <c r="A34" s="8" t="s">
        <v>2207</v>
      </c>
      <c r="B34">
        <v>3911902.81</v>
      </c>
    </row>
    <row r="35" spans="1:2" x14ac:dyDescent="0.25">
      <c r="A35" s="8" t="s">
        <v>2205</v>
      </c>
      <c r="B35">
        <v>1257271.01</v>
      </c>
    </row>
    <row r="36" spans="1:2" x14ac:dyDescent="0.25">
      <c r="A36" s="8" t="s">
        <v>2208</v>
      </c>
      <c r="B36">
        <v>258636.67</v>
      </c>
    </row>
    <row r="37" spans="1:2" x14ac:dyDescent="0.25">
      <c r="A37" s="8" t="s">
        <v>2209</v>
      </c>
      <c r="B37">
        <v>68950</v>
      </c>
    </row>
    <row r="38" spans="1:2" x14ac:dyDescent="0.25">
      <c r="A38" s="8" t="s">
        <v>2216</v>
      </c>
      <c r="B38">
        <v>21024.42</v>
      </c>
    </row>
    <row r="39" spans="1:2" x14ac:dyDescent="0.25">
      <c r="A39" s="8" t="s">
        <v>2214</v>
      </c>
      <c r="B39">
        <v>34709.19</v>
      </c>
    </row>
    <row r="40" spans="1:2" x14ac:dyDescent="0.25">
      <c r="A40" s="8" t="s">
        <v>2204</v>
      </c>
      <c r="B40">
        <v>7459215.3200000012</v>
      </c>
    </row>
    <row r="41" spans="1:2" x14ac:dyDescent="0.25">
      <c r="A41" s="8" t="s">
        <v>2220</v>
      </c>
      <c r="B41">
        <v>72160.11</v>
      </c>
    </row>
    <row r="42" spans="1:2" x14ac:dyDescent="0.25">
      <c r="A42" s="8" t="s">
        <v>2222</v>
      </c>
      <c r="B42">
        <v>6500</v>
      </c>
    </row>
    <row r="43" spans="1:2" x14ac:dyDescent="0.25">
      <c r="A43" s="8" t="s">
        <v>2211</v>
      </c>
      <c r="B43">
        <v>1149521.22</v>
      </c>
    </row>
    <row r="44" spans="1:2" x14ac:dyDescent="0.25">
      <c r="A44" s="8" t="s">
        <v>2201</v>
      </c>
      <c r="B44">
        <v>13861453.76</v>
      </c>
    </row>
    <row r="45" spans="1:2" x14ac:dyDescent="0.25">
      <c r="A45" s="8" t="s">
        <v>17157</v>
      </c>
      <c r="B45">
        <v>184143968.96999997</v>
      </c>
    </row>
    <row r="48" spans="1:2" x14ac:dyDescent="0.25">
      <c r="A48" s="7" t="s">
        <v>17156</v>
      </c>
      <c r="B48" t="s">
        <v>17191</v>
      </c>
    </row>
    <row r="49" spans="1:2" x14ac:dyDescent="0.25">
      <c r="A49" s="8" t="s">
        <v>2185</v>
      </c>
      <c r="B49">
        <v>182</v>
      </c>
    </row>
    <row r="50" spans="1:2" x14ac:dyDescent="0.25">
      <c r="A50" s="8" t="s">
        <v>2172</v>
      </c>
      <c r="B50">
        <v>164</v>
      </c>
    </row>
    <row r="51" spans="1:2" x14ac:dyDescent="0.25">
      <c r="A51" s="8" t="s">
        <v>2173</v>
      </c>
      <c r="B51">
        <v>88</v>
      </c>
    </row>
    <row r="52" spans="1:2" x14ac:dyDescent="0.25">
      <c r="A52" s="8" t="s">
        <v>2174</v>
      </c>
      <c r="B52">
        <v>108</v>
      </c>
    </row>
    <row r="53" spans="1:2" x14ac:dyDescent="0.25">
      <c r="A53" s="8" t="s">
        <v>2186</v>
      </c>
      <c r="B53">
        <v>2</v>
      </c>
    </row>
    <row r="54" spans="1:2" x14ac:dyDescent="0.25">
      <c r="A54" s="8" t="s">
        <v>2183</v>
      </c>
      <c r="B54">
        <v>1143</v>
      </c>
    </row>
    <row r="55" spans="1:2" x14ac:dyDescent="0.25">
      <c r="A55" s="8" t="s">
        <v>2175</v>
      </c>
      <c r="B55">
        <v>174</v>
      </c>
    </row>
    <row r="56" spans="1:2" x14ac:dyDescent="0.25">
      <c r="A56" s="8" t="s">
        <v>2197</v>
      </c>
      <c r="B56">
        <v>1</v>
      </c>
    </row>
    <row r="57" spans="1:2" x14ac:dyDescent="0.25">
      <c r="A57" s="8" t="s">
        <v>2180</v>
      </c>
      <c r="B57">
        <v>51</v>
      </c>
    </row>
    <row r="58" spans="1:2" x14ac:dyDescent="0.25">
      <c r="A58" s="8" t="s">
        <v>2189</v>
      </c>
      <c r="B58">
        <v>8</v>
      </c>
    </row>
    <row r="59" spans="1:2" x14ac:dyDescent="0.25">
      <c r="A59" s="8" t="s">
        <v>2181</v>
      </c>
      <c r="B59">
        <v>229</v>
      </c>
    </row>
    <row r="60" spans="1:2" x14ac:dyDescent="0.25">
      <c r="A60" s="8" t="s">
        <v>2178</v>
      </c>
      <c r="B60">
        <v>112</v>
      </c>
    </row>
    <row r="61" spans="1:2" x14ac:dyDescent="0.25">
      <c r="A61" s="8" t="s">
        <v>2179</v>
      </c>
      <c r="B61">
        <v>50</v>
      </c>
    </row>
    <row r="62" spans="1:2" x14ac:dyDescent="0.25">
      <c r="A62" s="8" t="s">
        <v>2184</v>
      </c>
      <c r="B62">
        <v>8</v>
      </c>
    </row>
    <row r="63" spans="1:2" x14ac:dyDescent="0.25">
      <c r="A63" s="8" t="s">
        <v>2192</v>
      </c>
      <c r="B63">
        <v>41</v>
      </c>
    </row>
    <row r="64" spans="1:2" x14ac:dyDescent="0.25">
      <c r="A64" s="8" t="s">
        <v>2168</v>
      </c>
      <c r="B64">
        <v>63</v>
      </c>
    </row>
    <row r="65" spans="1:2" x14ac:dyDescent="0.25">
      <c r="A65" s="8" t="s">
        <v>2169</v>
      </c>
      <c r="B65">
        <v>54</v>
      </c>
    </row>
    <row r="66" spans="1:2" x14ac:dyDescent="0.25">
      <c r="A66" s="8" t="s">
        <v>2176</v>
      </c>
      <c r="B66">
        <v>194</v>
      </c>
    </row>
    <row r="67" spans="1:2" x14ac:dyDescent="0.25">
      <c r="A67" s="8" t="s">
        <v>2188</v>
      </c>
      <c r="B67">
        <v>231</v>
      </c>
    </row>
    <row r="68" spans="1:2" x14ac:dyDescent="0.25">
      <c r="A68" s="8" t="s">
        <v>2193</v>
      </c>
      <c r="B68">
        <v>28</v>
      </c>
    </row>
    <row r="69" spans="1:2" x14ac:dyDescent="0.25">
      <c r="A69" s="8" t="s">
        <v>2177</v>
      </c>
      <c r="B69">
        <v>79</v>
      </c>
    </row>
    <row r="70" spans="1:2" x14ac:dyDescent="0.25">
      <c r="A70" s="8" t="s">
        <v>2191</v>
      </c>
      <c r="B70">
        <v>264</v>
      </c>
    </row>
    <row r="71" spans="1:2" x14ac:dyDescent="0.25">
      <c r="A71" s="8" t="s">
        <v>2199</v>
      </c>
      <c r="B71">
        <v>1</v>
      </c>
    </row>
    <row r="72" spans="1:2" x14ac:dyDescent="0.25">
      <c r="A72" s="8" t="s">
        <v>2194</v>
      </c>
      <c r="B72">
        <v>7</v>
      </c>
    </row>
    <row r="73" spans="1:2" x14ac:dyDescent="0.25">
      <c r="A73" s="8" t="s">
        <v>2190</v>
      </c>
      <c r="B73">
        <v>187</v>
      </c>
    </row>
    <row r="74" spans="1:2" x14ac:dyDescent="0.25">
      <c r="A74" s="8" t="s">
        <v>2196</v>
      </c>
      <c r="B74">
        <v>1</v>
      </c>
    </row>
    <row r="75" spans="1:2" x14ac:dyDescent="0.25">
      <c r="A75" s="8" t="s">
        <v>2182</v>
      </c>
      <c r="B75">
        <v>82</v>
      </c>
    </row>
    <row r="76" spans="1:2" x14ac:dyDescent="0.25">
      <c r="A76" s="8" t="s">
        <v>2195</v>
      </c>
      <c r="B76">
        <v>1</v>
      </c>
    </row>
    <row r="77" spans="1:2" x14ac:dyDescent="0.25">
      <c r="A77" s="8" t="s">
        <v>2198</v>
      </c>
      <c r="B77">
        <v>1</v>
      </c>
    </row>
    <row r="78" spans="1:2" x14ac:dyDescent="0.25">
      <c r="A78" s="8" t="s">
        <v>2187</v>
      </c>
      <c r="B78">
        <v>558</v>
      </c>
    </row>
    <row r="79" spans="1:2" x14ac:dyDescent="0.25">
      <c r="A79" s="8" t="s">
        <v>2170</v>
      </c>
      <c r="B79">
        <v>137</v>
      </c>
    </row>
    <row r="80" spans="1:2" x14ac:dyDescent="0.25">
      <c r="A80" s="8" t="s">
        <v>2171</v>
      </c>
      <c r="B80">
        <v>76</v>
      </c>
    </row>
    <row r="81" spans="1:2" x14ac:dyDescent="0.25">
      <c r="A81" s="8" t="s">
        <v>17157</v>
      </c>
      <c r="B81">
        <v>4325</v>
      </c>
    </row>
    <row r="84" spans="1:2" x14ac:dyDescent="0.25">
      <c r="A84" s="7" t="s">
        <v>17156</v>
      </c>
      <c r="B84" t="s">
        <v>17182</v>
      </c>
    </row>
    <row r="85" spans="1:2" x14ac:dyDescent="0.25">
      <c r="A85" s="8" t="s">
        <v>17194</v>
      </c>
      <c r="B85">
        <v>50000</v>
      </c>
    </row>
    <row r="86" spans="1:2" x14ac:dyDescent="0.25">
      <c r="A86" s="8" t="s">
        <v>17195</v>
      </c>
      <c r="B86">
        <v>500000</v>
      </c>
    </row>
    <row r="87" spans="1:2" x14ac:dyDescent="0.25">
      <c r="A87" s="8" t="s">
        <v>17193</v>
      </c>
      <c r="B87">
        <v>4205449.9700000007</v>
      </c>
    </row>
    <row r="88" spans="1:2" x14ac:dyDescent="0.25">
      <c r="A88" s="8" t="s">
        <v>17157</v>
      </c>
      <c r="B88">
        <v>4755449.9700000007</v>
      </c>
    </row>
    <row r="101" spans="1:3" x14ac:dyDescent="0.25">
      <c r="A101" s="7" t="s">
        <v>17156</v>
      </c>
      <c r="B101" t="s">
        <v>17182</v>
      </c>
      <c r="C101" t="s">
        <v>17200</v>
      </c>
    </row>
    <row r="102" spans="1:3" x14ac:dyDescent="0.25">
      <c r="A102" s="8">
        <v>2013</v>
      </c>
      <c r="B102">
        <v>25892396.800000001</v>
      </c>
      <c r="C102">
        <v>0</v>
      </c>
    </row>
    <row r="103" spans="1:3" x14ac:dyDescent="0.25">
      <c r="A103" s="8">
        <v>2015</v>
      </c>
      <c r="B103">
        <v>1202439.95</v>
      </c>
      <c r="C103">
        <v>0</v>
      </c>
    </row>
    <row r="104" spans="1:3" x14ac:dyDescent="0.25">
      <c r="A104" s="8">
        <v>2016</v>
      </c>
      <c r="B104">
        <v>24948159.349999998</v>
      </c>
      <c r="C104">
        <v>86450</v>
      </c>
    </row>
    <row r="105" spans="1:3" x14ac:dyDescent="0.25">
      <c r="A105" s="8">
        <v>2017</v>
      </c>
      <c r="B105">
        <v>8721757.0900000017</v>
      </c>
      <c r="C105">
        <v>71399</v>
      </c>
    </row>
    <row r="106" spans="1:3" x14ac:dyDescent="0.25">
      <c r="A106" s="8">
        <v>2018</v>
      </c>
      <c r="B106">
        <v>10307943.07</v>
      </c>
      <c r="C106">
        <v>192310</v>
      </c>
    </row>
    <row r="107" spans="1:3" x14ac:dyDescent="0.25">
      <c r="A107" s="8">
        <v>2019</v>
      </c>
      <c r="B107">
        <v>35488442.710000001</v>
      </c>
      <c r="C107">
        <v>1371371.58</v>
      </c>
    </row>
    <row r="108" spans="1:3" x14ac:dyDescent="0.25">
      <c r="A108" s="8">
        <v>2020</v>
      </c>
      <c r="B108">
        <v>51646077.220000006</v>
      </c>
      <c r="C108">
        <v>5400194.4899999993</v>
      </c>
    </row>
    <row r="109" spans="1:3" x14ac:dyDescent="0.25">
      <c r="A109" s="8">
        <v>2021</v>
      </c>
      <c r="B109">
        <v>25936752.779999997</v>
      </c>
      <c r="C109">
        <v>8181551.7700000014</v>
      </c>
    </row>
    <row r="110" spans="1:3" x14ac:dyDescent="0.25">
      <c r="A110" s="8" t="s">
        <v>17157</v>
      </c>
      <c r="B110">
        <v>184143968.97</v>
      </c>
      <c r="C110">
        <v>15303276.84</v>
      </c>
    </row>
    <row r="118" spans="1:3" x14ac:dyDescent="0.25">
      <c r="A118" s="7" t="s">
        <v>17156</v>
      </c>
      <c r="B118" t="s">
        <v>17190</v>
      </c>
      <c r="C118" t="s">
        <v>17183</v>
      </c>
    </row>
    <row r="119" spans="1:3" x14ac:dyDescent="0.25">
      <c r="A119" s="8">
        <v>2013</v>
      </c>
      <c r="B119">
        <v>8</v>
      </c>
      <c r="C119">
        <v>0</v>
      </c>
    </row>
    <row r="120" spans="1:3" x14ac:dyDescent="0.25">
      <c r="A120" s="8">
        <v>2015</v>
      </c>
      <c r="B120">
        <v>50</v>
      </c>
      <c r="C120">
        <v>0</v>
      </c>
    </row>
    <row r="121" spans="1:3" x14ac:dyDescent="0.25">
      <c r="A121" s="8">
        <v>2016</v>
      </c>
      <c r="B121">
        <v>699</v>
      </c>
      <c r="C121">
        <v>207</v>
      </c>
    </row>
    <row r="122" spans="1:3" x14ac:dyDescent="0.25">
      <c r="A122" s="8">
        <v>2017</v>
      </c>
      <c r="B122">
        <v>513</v>
      </c>
      <c r="C122">
        <v>47</v>
      </c>
    </row>
    <row r="123" spans="1:3" x14ac:dyDescent="0.25">
      <c r="A123" s="8">
        <v>2018</v>
      </c>
      <c r="B123">
        <v>479</v>
      </c>
      <c r="C123">
        <v>47</v>
      </c>
    </row>
    <row r="124" spans="1:3" x14ac:dyDescent="0.25">
      <c r="A124" s="8">
        <v>2019</v>
      </c>
      <c r="B124">
        <v>1051</v>
      </c>
      <c r="C124">
        <v>217</v>
      </c>
    </row>
    <row r="125" spans="1:3" x14ac:dyDescent="0.25">
      <c r="A125" s="8">
        <v>2020</v>
      </c>
      <c r="B125">
        <v>1135</v>
      </c>
      <c r="C125">
        <v>359</v>
      </c>
    </row>
    <row r="126" spans="1:3" x14ac:dyDescent="0.25">
      <c r="A126" s="8">
        <v>2021</v>
      </c>
      <c r="B126">
        <v>711</v>
      </c>
      <c r="C126">
        <v>395</v>
      </c>
    </row>
    <row r="127" spans="1:3" x14ac:dyDescent="0.25">
      <c r="A127" s="8" t="s">
        <v>17157</v>
      </c>
      <c r="B127">
        <v>4646</v>
      </c>
      <c r="C127">
        <v>1272</v>
      </c>
    </row>
    <row r="133" spans="1:3" x14ac:dyDescent="0.25">
      <c r="A133" s="7" t="s">
        <v>17156</v>
      </c>
      <c r="B133" t="s">
        <v>17201</v>
      </c>
      <c r="C133" t="s">
        <v>17190</v>
      </c>
    </row>
    <row r="134" spans="1:3" x14ac:dyDescent="0.25">
      <c r="A134" s="8">
        <v>2013</v>
      </c>
      <c r="B134">
        <v>3</v>
      </c>
      <c r="C134">
        <v>8</v>
      </c>
    </row>
    <row r="135" spans="1:3" x14ac:dyDescent="0.25">
      <c r="A135" s="8">
        <v>2015</v>
      </c>
      <c r="B135">
        <v>11</v>
      </c>
      <c r="C135">
        <v>50</v>
      </c>
    </row>
    <row r="136" spans="1:3" x14ac:dyDescent="0.25">
      <c r="A136" s="8">
        <v>2016</v>
      </c>
      <c r="B136">
        <v>116</v>
      </c>
      <c r="C136">
        <v>699</v>
      </c>
    </row>
    <row r="137" spans="1:3" x14ac:dyDescent="0.25">
      <c r="A137" s="8">
        <v>2017</v>
      </c>
      <c r="B137">
        <v>146</v>
      </c>
      <c r="C137">
        <v>513</v>
      </c>
    </row>
    <row r="138" spans="1:3" x14ac:dyDescent="0.25">
      <c r="A138" s="8">
        <v>2018</v>
      </c>
      <c r="B138">
        <v>175</v>
      </c>
      <c r="C138">
        <v>479</v>
      </c>
    </row>
    <row r="139" spans="1:3" x14ac:dyDescent="0.25">
      <c r="A139" s="8">
        <v>2019</v>
      </c>
      <c r="B139">
        <v>352</v>
      </c>
      <c r="C139">
        <v>1051</v>
      </c>
    </row>
    <row r="140" spans="1:3" x14ac:dyDescent="0.25">
      <c r="A140" s="8">
        <v>2020</v>
      </c>
      <c r="B140">
        <v>399</v>
      </c>
      <c r="C140">
        <v>1135</v>
      </c>
    </row>
    <row r="141" spans="1:3" x14ac:dyDescent="0.25">
      <c r="A141" s="8">
        <v>2021</v>
      </c>
      <c r="B141">
        <v>241</v>
      </c>
      <c r="C141">
        <v>711</v>
      </c>
    </row>
    <row r="142" spans="1:3" x14ac:dyDescent="0.25">
      <c r="A142" s="8" t="s">
        <v>17157</v>
      </c>
      <c r="B142">
        <v>1443</v>
      </c>
      <c r="C142">
        <v>4646</v>
      </c>
    </row>
    <row r="149" spans="1:3" x14ac:dyDescent="0.25">
      <c r="A149" s="7" t="s">
        <v>17156</v>
      </c>
      <c r="B149" t="s">
        <v>17201</v>
      </c>
      <c r="C149" t="s">
        <v>17203</v>
      </c>
    </row>
    <row r="150" spans="1:3" x14ac:dyDescent="0.25">
      <c r="A150" s="8">
        <v>2013</v>
      </c>
      <c r="B150">
        <v>3</v>
      </c>
      <c r="C150">
        <v>8</v>
      </c>
    </row>
    <row r="151" spans="1:3" x14ac:dyDescent="0.25">
      <c r="A151" s="8">
        <v>2015</v>
      </c>
      <c r="B151">
        <v>11</v>
      </c>
      <c r="C151">
        <v>50</v>
      </c>
    </row>
    <row r="152" spans="1:3" x14ac:dyDescent="0.25">
      <c r="A152" s="8">
        <v>2016</v>
      </c>
      <c r="B152">
        <v>116</v>
      </c>
      <c r="C152">
        <v>492</v>
      </c>
    </row>
    <row r="153" spans="1:3" x14ac:dyDescent="0.25">
      <c r="A153" s="8">
        <v>2017</v>
      </c>
      <c r="B153">
        <v>146</v>
      </c>
      <c r="C153">
        <v>466</v>
      </c>
    </row>
    <row r="154" spans="1:3" x14ac:dyDescent="0.25">
      <c r="A154" s="8">
        <v>2018</v>
      </c>
      <c r="B154">
        <v>175</v>
      </c>
      <c r="C154">
        <v>432</v>
      </c>
    </row>
    <row r="155" spans="1:3" x14ac:dyDescent="0.25">
      <c r="A155" s="8">
        <v>2019</v>
      </c>
      <c r="B155">
        <v>352</v>
      </c>
      <c r="C155">
        <v>834</v>
      </c>
    </row>
    <row r="156" spans="1:3" x14ac:dyDescent="0.25">
      <c r="A156" s="8">
        <v>2020</v>
      </c>
      <c r="B156">
        <v>399</v>
      </c>
      <c r="C156">
        <v>776</v>
      </c>
    </row>
    <row r="157" spans="1:3" x14ac:dyDescent="0.25">
      <c r="A157" s="8">
        <v>2021</v>
      </c>
      <c r="B157">
        <v>241</v>
      </c>
      <c r="C157">
        <v>316</v>
      </c>
    </row>
    <row r="158" spans="1:3" x14ac:dyDescent="0.25">
      <c r="A158" s="8" t="s">
        <v>17157</v>
      </c>
      <c r="B158">
        <v>1443</v>
      </c>
      <c r="C158">
        <v>3374</v>
      </c>
    </row>
    <row r="171" spans="3:3" x14ac:dyDescent="0.25">
      <c r="C171" t="s">
        <v>17204</v>
      </c>
    </row>
    <row r="172" spans="3:3" x14ac:dyDescent="0.25">
      <c r="C172">
        <v>10000</v>
      </c>
    </row>
    <row r="175" spans="3:3" x14ac:dyDescent="0.25">
      <c r="C175" t="s">
        <v>17188</v>
      </c>
    </row>
    <row r="176" spans="3:3" x14ac:dyDescent="0.25">
      <c r="C176">
        <v>125607032.78000008</v>
      </c>
    </row>
    <row r="179" spans="2:3" x14ac:dyDescent="0.25">
      <c r="C179" t="s">
        <v>17205</v>
      </c>
    </row>
    <row r="180" spans="2:3" x14ac:dyDescent="0.25">
      <c r="C180">
        <v>1016</v>
      </c>
    </row>
    <row r="183" spans="2:3" x14ac:dyDescent="0.25">
      <c r="C183" t="s">
        <v>17206</v>
      </c>
    </row>
    <row r="184" spans="2:3" x14ac:dyDescent="0.25">
      <c r="C184">
        <v>411</v>
      </c>
    </row>
    <row r="186" spans="2:3" x14ac:dyDescent="0.25">
      <c r="B186" s="7" t="s">
        <v>17156</v>
      </c>
      <c r="C186" t="s">
        <v>17207</v>
      </c>
    </row>
    <row r="187" spans="2:3" x14ac:dyDescent="0.25">
      <c r="B187" s="8" t="s">
        <v>2202</v>
      </c>
      <c r="C187">
        <v>613</v>
      </c>
    </row>
    <row r="188" spans="2:3" x14ac:dyDescent="0.25">
      <c r="B188" s="8" t="s">
        <v>17043</v>
      </c>
      <c r="C188">
        <v>1</v>
      </c>
    </row>
    <row r="189" spans="2:3" x14ac:dyDescent="0.25">
      <c r="B189" s="8" t="s">
        <v>17037</v>
      </c>
      <c r="C189">
        <v>11</v>
      </c>
    </row>
    <row r="190" spans="2:3" x14ac:dyDescent="0.25">
      <c r="B190" s="8" t="s">
        <v>17040</v>
      </c>
      <c r="C190">
        <v>5</v>
      </c>
    </row>
    <row r="191" spans="2:3" x14ac:dyDescent="0.25">
      <c r="B191" s="8" t="s">
        <v>17044</v>
      </c>
      <c r="C191">
        <v>2</v>
      </c>
    </row>
    <row r="192" spans="2:3" x14ac:dyDescent="0.25">
      <c r="B192" s="8" t="s">
        <v>2212</v>
      </c>
      <c r="C192">
        <v>4</v>
      </c>
    </row>
    <row r="193" spans="2:3" x14ac:dyDescent="0.25">
      <c r="B193" s="8" t="s">
        <v>17039</v>
      </c>
      <c r="C193">
        <v>1</v>
      </c>
    </row>
    <row r="194" spans="2:3" x14ac:dyDescent="0.25">
      <c r="B194" s="8" t="s">
        <v>2213</v>
      </c>
      <c r="C194">
        <v>298</v>
      </c>
    </row>
    <row r="195" spans="2:3" x14ac:dyDescent="0.25">
      <c r="B195" s="8" t="s">
        <v>2206</v>
      </c>
      <c r="C195">
        <v>577</v>
      </c>
    </row>
    <row r="196" spans="2:3" x14ac:dyDescent="0.25">
      <c r="B196" s="8" t="s">
        <v>2215</v>
      </c>
      <c r="C196">
        <v>17</v>
      </c>
    </row>
    <row r="197" spans="2:3" x14ac:dyDescent="0.25">
      <c r="B197" s="8" t="s">
        <v>2217</v>
      </c>
      <c r="C197">
        <v>18</v>
      </c>
    </row>
    <row r="198" spans="2:3" x14ac:dyDescent="0.25">
      <c r="B198" s="8" t="s">
        <v>2203</v>
      </c>
      <c r="C198">
        <v>2786</v>
      </c>
    </row>
    <row r="199" spans="2:3" x14ac:dyDescent="0.25">
      <c r="B199" s="8" t="s">
        <v>2223</v>
      </c>
      <c r="C199">
        <v>1</v>
      </c>
    </row>
    <row r="200" spans="2:3" x14ac:dyDescent="0.25">
      <c r="B200" s="8" t="s">
        <v>17038</v>
      </c>
      <c r="C200">
        <v>6</v>
      </c>
    </row>
    <row r="201" spans="2:3" x14ac:dyDescent="0.25">
      <c r="B201" s="8" t="s">
        <v>2218</v>
      </c>
      <c r="C201">
        <v>1</v>
      </c>
    </row>
    <row r="202" spans="2:3" x14ac:dyDescent="0.25">
      <c r="B202" s="8" t="s">
        <v>2182</v>
      </c>
      <c r="C202">
        <v>47</v>
      </c>
    </row>
    <row r="203" spans="2:3" x14ac:dyDescent="0.25">
      <c r="B203" s="8" t="s">
        <v>2210</v>
      </c>
      <c r="C203">
        <v>440</v>
      </c>
    </row>
    <row r="204" spans="2:3" x14ac:dyDescent="0.25">
      <c r="B204" s="8" t="s">
        <v>2207</v>
      </c>
      <c r="C204">
        <v>20</v>
      </c>
    </row>
    <row r="205" spans="2:3" x14ac:dyDescent="0.25">
      <c r="B205" s="8" t="s">
        <v>2205</v>
      </c>
      <c r="C205">
        <v>207</v>
      </c>
    </row>
    <row r="206" spans="2:3" x14ac:dyDescent="0.25">
      <c r="B206" s="8" t="s">
        <v>2216</v>
      </c>
      <c r="C206">
        <v>1</v>
      </c>
    </row>
    <row r="207" spans="2:3" x14ac:dyDescent="0.25">
      <c r="B207" s="8" t="s">
        <v>2214</v>
      </c>
      <c r="C207">
        <v>15</v>
      </c>
    </row>
    <row r="208" spans="2:3" x14ac:dyDescent="0.25">
      <c r="B208" s="8" t="s">
        <v>2204</v>
      </c>
      <c r="C208">
        <v>1610</v>
      </c>
    </row>
    <row r="209" spans="2:3" x14ac:dyDescent="0.25">
      <c r="B209" s="8" t="s">
        <v>17041</v>
      </c>
      <c r="C209">
        <v>6</v>
      </c>
    </row>
    <row r="210" spans="2:3" x14ac:dyDescent="0.25">
      <c r="B210" s="8" t="s">
        <v>2222</v>
      </c>
      <c r="C210">
        <v>7</v>
      </c>
    </row>
    <row r="211" spans="2:3" x14ac:dyDescent="0.25">
      <c r="B211" s="8" t="s">
        <v>17042</v>
      </c>
      <c r="C211">
        <v>4</v>
      </c>
    </row>
    <row r="212" spans="2:3" x14ac:dyDescent="0.25">
      <c r="B212" s="8" t="s">
        <v>2211</v>
      </c>
      <c r="C212">
        <v>1091</v>
      </c>
    </row>
    <row r="213" spans="2:3" x14ac:dyDescent="0.25">
      <c r="B213" s="8" t="s">
        <v>2201</v>
      </c>
      <c r="C213">
        <v>2195</v>
      </c>
    </row>
    <row r="214" spans="2:3" x14ac:dyDescent="0.25">
      <c r="B214" s="8" t="s">
        <v>17157</v>
      </c>
      <c r="C214">
        <v>9984</v>
      </c>
    </row>
    <row r="219" spans="2:3" x14ac:dyDescent="0.25">
      <c r="B219" s="7" t="s">
        <v>17156</v>
      </c>
      <c r="C219" t="s">
        <v>17208</v>
      </c>
    </row>
    <row r="220" spans="2:3" x14ac:dyDescent="0.25">
      <c r="B220" s="8" t="s">
        <v>2172</v>
      </c>
      <c r="C220">
        <v>32</v>
      </c>
    </row>
    <row r="221" spans="2:3" x14ac:dyDescent="0.25">
      <c r="B221" s="8" t="s">
        <v>2173</v>
      </c>
      <c r="C221">
        <v>44</v>
      </c>
    </row>
    <row r="222" spans="2:3" x14ac:dyDescent="0.25">
      <c r="B222" s="8" t="s">
        <v>7032</v>
      </c>
      <c r="C222">
        <v>1</v>
      </c>
    </row>
    <row r="223" spans="2:3" x14ac:dyDescent="0.25">
      <c r="B223" s="8" t="s">
        <v>2174</v>
      </c>
      <c r="C223">
        <v>41</v>
      </c>
    </row>
    <row r="224" spans="2:3" x14ac:dyDescent="0.25">
      <c r="B224" s="8" t="s">
        <v>2175</v>
      </c>
      <c r="C224">
        <v>47</v>
      </c>
    </row>
    <row r="225" spans="2:3" x14ac:dyDescent="0.25">
      <c r="B225" s="8" t="s">
        <v>7028</v>
      </c>
      <c r="C225">
        <v>2</v>
      </c>
    </row>
    <row r="226" spans="2:3" x14ac:dyDescent="0.25">
      <c r="B226" s="8" t="s">
        <v>2180</v>
      </c>
      <c r="C226">
        <v>30</v>
      </c>
    </row>
    <row r="227" spans="2:3" x14ac:dyDescent="0.25">
      <c r="B227" s="8" t="s">
        <v>2181</v>
      </c>
      <c r="C227">
        <v>26</v>
      </c>
    </row>
    <row r="228" spans="2:3" x14ac:dyDescent="0.25">
      <c r="B228" s="8" t="s">
        <v>2178</v>
      </c>
      <c r="C228">
        <v>5</v>
      </c>
    </row>
    <row r="229" spans="2:3" x14ac:dyDescent="0.25">
      <c r="B229" s="8" t="s">
        <v>2179</v>
      </c>
      <c r="C229">
        <v>15</v>
      </c>
    </row>
    <row r="230" spans="2:3" x14ac:dyDescent="0.25">
      <c r="B230" s="8" t="s">
        <v>2192</v>
      </c>
      <c r="C230">
        <v>98</v>
      </c>
    </row>
    <row r="231" spans="2:3" x14ac:dyDescent="0.25">
      <c r="B231" s="8" t="s">
        <v>7025</v>
      </c>
      <c r="C231">
        <v>25</v>
      </c>
    </row>
    <row r="232" spans="2:3" x14ac:dyDescent="0.25">
      <c r="B232" s="8" t="s">
        <v>7029</v>
      </c>
      <c r="C232">
        <v>1</v>
      </c>
    </row>
    <row r="233" spans="2:3" x14ac:dyDescent="0.25">
      <c r="B233" s="8" t="s">
        <v>7026</v>
      </c>
      <c r="C233">
        <v>4120</v>
      </c>
    </row>
    <row r="234" spans="2:3" x14ac:dyDescent="0.25">
      <c r="B234" s="8" t="s">
        <v>7031</v>
      </c>
      <c r="C234">
        <v>15</v>
      </c>
    </row>
    <row r="235" spans="2:3" x14ac:dyDescent="0.25">
      <c r="B235" s="8" t="s">
        <v>2182</v>
      </c>
      <c r="C235">
        <v>83</v>
      </c>
    </row>
    <row r="236" spans="2:3" x14ac:dyDescent="0.25">
      <c r="B236" s="8" t="s">
        <v>7030</v>
      </c>
      <c r="C236">
        <v>1</v>
      </c>
    </row>
    <row r="237" spans="2:3" x14ac:dyDescent="0.25">
      <c r="B237" s="8" t="s">
        <v>7024</v>
      </c>
      <c r="C237">
        <v>2</v>
      </c>
    </row>
    <row r="238" spans="2:3" x14ac:dyDescent="0.25">
      <c r="B238" s="8" t="s">
        <v>7027</v>
      </c>
      <c r="C238">
        <v>5357</v>
      </c>
    </row>
    <row r="239" spans="2:3" x14ac:dyDescent="0.25">
      <c r="B239" s="8" t="s">
        <v>2170</v>
      </c>
      <c r="C239">
        <v>2</v>
      </c>
    </row>
    <row r="240" spans="2:3" x14ac:dyDescent="0.25">
      <c r="B240" s="8" t="s">
        <v>17157</v>
      </c>
      <c r="C240">
        <v>9947</v>
      </c>
    </row>
  </sheetData>
  <pageMargins left="0.7" right="0.7" top="0.75" bottom="0.75" header="0.3" footer="0.3"/>
  <drawing r:id="rId2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ECBE-681F-4831-8A5E-B7225D684469}">
  <dimension ref="A1:AA4650"/>
  <sheetViews>
    <sheetView tabSelected="1" topLeftCell="O1" zoomScale="71" zoomScaleNormal="71" workbookViewId="0">
      <selection activeCell="AA6" sqref="AA6"/>
    </sheetView>
  </sheetViews>
  <sheetFormatPr defaultRowHeight="15" x14ac:dyDescent="0.25"/>
  <cols>
    <col min="1" max="1" width="23.140625" bestFit="1" customWidth="1"/>
    <col min="2" max="2" width="12.7109375" customWidth="1"/>
    <col min="3" max="3" width="10.140625" bestFit="1" customWidth="1"/>
    <col min="4" max="4" width="22" bestFit="1" customWidth="1"/>
    <col min="5" max="5" width="29.28515625" bestFit="1" customWidth="1"/>
    <col min="6" max="6" width="20.85546875" bestFit="1" customWidth="1"/>
    <col min="7" max="7" width="23.5703125" bestFit="1" customWidth="1"/>
    <col min="8" max="8" width="29.85546875" bestFit="1" customWidth="1"/>
    <col min="9" max="9" width="22" bestFit="1" customWidth="1"/>
    <col min="10" max="10" width="21.85546875" customWidth="1"/>
    <col min="11" max="11" width="14.5703125" customWidth="1"/>
    <col min="12" max="12" width="16.85546875" bestFit="1" customWidth="1"/>
    <col min="13" max="13" width="8.5703125" customWidth="1"/>
    <col min="14" max="14" width="14.28515625" bestFit="1" customWidth="1"/>
    <col min="15" max="15" width="11" customWidth="1"/>
    <col min="16" max="16" width="9.85546875" bestFit="1" customWidth="1"/>
    <col min="17" max="17" width="16.42578125" bestFit="1" customWidth="1"/>
    <col min="18" max="18" width="15.7109375" bestFit="1" customWidth="1"/>
    <col min="19" max="19" width="23.42578125" bestFit="1" customWidth="1"/>
    <col min="20" max="20" width="23.42578125" customWidth="1"/>
    <col min="21" max="21" width="19" customWidth="1"/>
    <col min="22" max="22" width="15.140625" customWidth="1"/>
    <col min="23" max="23" width="18" bestFit="1" customWidth="1"/>
    <col min="24" max="24" width="22.5703125" bestFit="1" customWidth="1"/>
    <col min="25" max="25" width="18" customWidth="1"/>
    <col min="26" max="26" width="40.42578125" bestFit="1" customWidth="1"/>
    <col min="27" max="27" width="30.5703125" customWidth="1"/>
    <col min="30" max="30" width="14.42578125" bestFit="1" customWidth="1"/>
    <col min="31" max="31" width="22.85546875" bestFit="1" customWidth="1"/>
  </cols>
  <sheetData>
    <row r="1" spans="1:27" s="6" customFormat="1" x14ac:dyDescent="0.25">
      <c r="A1" s="15" t="s">
        <v>0</v>
      </c>
      <c r="B1" s="15" t="s">
        <v>2123</v>
      </c>
      <c r="C1" s="15" t="s">
        <v>17196</v>
      </c>
      <c r="D1" s="15" t="s">
        <v>2124</v>
      </c>
      <c r="E1" s="15" t="s">
        <v>2167</v>
      </c>
      <c r="F1" s="15" t="s">
        <v>2200</v>
      </c>
      <c r="G1" s="15" t="s">
        <v>2224</v>
      </c>
      <c r="H1" s="15" t="s">
        <v>17192</v>
      </c>
      <c r="I1" s="15" t="s">
        <v>6871</v>
      </c>
      <c r="J1" s="15" t="s">
        <v>6875</v>
      </c>
      <c r="K1" s="15" t="s">
        <v>2014</v>
      </c>
      <c r="L1" s="15" t="s">
        <v>2015</v>
      </c>
      <c r="M1" s="15" t="s">
        <v>6888</v>
      </c>
      <c r="N1" s="15" t="s">
        <v>17045</v>
      </c>
      <c r="O1" s="15" t="s">
        <v>17177</v>
      </c>
      <c r="P1" s="15" t="s">
        <v>17178</v>
      </c>
      <c r="Q1" s="15" t="s">
        <v>17179</v>
      </c>
      <c r="R1" s="15" t="s">
        <v>17180</v>
      </c>
      <c r="S1" s="15" t="s">
        <v>17181</v>
      </c>
      <c r="T1" s="15" t="s">
        <v>17202</v>
      </c>
      <c r="U1" t="s">
        <v>17189</v>
      </c>
      <c r="V1" s="15" t="s">
        <v>17197</v>
      </c>
      <c r="W1" t="s">
        <v>17198</v>
      </c>
      <c r="X1" s="15" t="s">
        <v>17199</v>
      </c>
      <c r="Y1"/>
    </row>
    <row r="2" spans="1:27" x14ac:dyDescent="0.25">
      <c r="A2" t="s">
        <v>1</v>
      </c>
      <c r="B2" s="4">
        <v>42277</v>
      </c>
      <c r="C2">
        <v>2015</v>
      </c>
      <c r="D2" t="s">
        <v>2125</v>
      </c>
      <c r="E2" t="s">
        <v>2168</v>
      </c>
      <c r="F2" t="s">
        <v>2201</v>
      </c>
      <c r="G2" t="s">
        <v>2225</v>
      </c>
      <c r="I2" t="s">
        <v>2125</v>
      </c>
      <c r="J2" t="s">
        <v>6876</v>
      </c>
      <c r="M2" t="b">
        <v>0</v>
      </c>
      <c r="N2">
        <v>0</v>
      </c>
      <c r="O2">
        <f>IF($M2=TRUE,1,0)</f>
        <v>0</v>
      </c>
      <c r="P2">
        <f>IF($M2=FALSE,1,0)</f>
        <v>1</v>
      </c>
      <c r="Q2">
        <f>IF($J2="Closed Won",1,0)</f>
        <v>0</v>
      </c>
      <c r="R2">
        <f>IF($J2="Closed Lost",1,0)</f>
        <v>1</v>
      </c>
      <c r="S2">
        <f>IF(OR($J2="Closed Won",$J2="Closed Lost",),0,1)</f>
        <v>0</v>
      </c>
      <c r="T2">
        <f>IF(OR($J2="Closed Won",$J2="Closed Lost",),1,0)</f>
        <v>1</v>
      </c>
      <c r="U2" s="16">
        <v>42207.104872685188</v>
      </c>
      <c r="V2">
        <f>YEAR($U2)</f>
        <v>2015</v>
      </c>
      <c r="W2" t="b">
        <v>0</v>
      </c>
      <c r="X2">
        <f>SUM(IF($W2=TRUE,$K2,0))</f>
        <v>0</v>
      </c>
    </row>
    <row r="3" spans="1:27" x14ac:dyDescent="0.25">
      <c r="A3" t="s">
        <v>2</v>
      </c>
      <c r="B3" s="4">
        <v>42277</v>
      </c>
      <c r="C3">
        <v>2015</v>
      </c>
      <c r="D3" t="s">
        <v>2125</v>
      </c>
      <c r="E3" t="s">
        <v>2168</v>
      </c>
      <c r="F3" t="s">
        <v>2201</v>
      </c>
      <c r="G3" t="s">
        <v>2226</v>
      </c>
      <c r="I3" t="s">
        <v>2125</v>
      </c>
      <c r="J3" t="s">
        <v>6877</v>
      </c>
      <c r="K3" s="2">
        <v>923</v>
      </c>
      <c r="L3" s="2">
        <v>923</v>
      </c>
      <c r="M3" t="b">
        <v>1</v>
      </c>
      <c r="N3">
        <v>100</v>
      </c>
      <c r="O3">
        <f t="shared" ref="O3:O66" si="0">IF($M3=TRUE,1,0)</f>
        <v>1</v>
      </c>
      <c r="P3">
        <f t="shared" ref="P3:P66" si="1">IF($M3=FALSE,1,0)</f>
        <v>0</v>
      </c>
      <c r="Q3">
        <f t="shared" ref="Q3:Q66" si="2">IF($J3="Closed Won",1,0)</f>
        <v>1</v>
      </c>
      <c r="R3">
        <f t="shared" ref="R3:R66" si="3">IF($J3="Closed Lost",1,0)</f>
        <v>0</v>
      </c>
      <c r="S3">
        <f t="shared" ref="S3:S66" si="4">IF(OR($J3="Closed Won",$J3="Closed Lost",),0,1)</f>
        <v>0</v>
      </c>
      <c r="T3">
        <f t="shared" ref="T3:T66" si="5">IF(OR($J3="Closed Won",$J3="Closed Lost",),1,0)</f>
        <v>1</v>
      </c>
      <c r="U3" s="16">
        <v>42207.108819444446</v>
      </c>
      <c r="V3">
        <f t="shared" ref="V3:V66" si="6">YEAR($U3)</f>
        <v>2015</v>
      </c>
      <c r="W3" t="b">
        <v>0</v>
      </c>
      <c r="X3">
        <f t="shared" ref="X3:X66" si="7">SUM(IF($W3=TRUE,$K3,0))</f>
        <v>0</v>
      </c>
    </row>
    <row r="4" spans="1:27" x14ac:dyDescent="0.25">
      <c r="A4" t="s">
        <v>1948</v>
      </c>
      <c r="B4" s="4">
        <v>42277</v>
      </c>
      <c r="C4">
        <v>2015</v>
      </c>
      <c r="D4" t="s">
        <v>2125</v>
      </c>
      <c r="E4" t="s">
        <v>2168</v>
      </c>
      <c r="F4" t="s">
        <v>2182</v>
      </c>
      <c r="G4" t="s">
        <v>2227</v>
      </c>
      <c r="I4" t="s">
        <v>2125</v>
      </c>
      <c r="J4" t="s">
        <v>6876</v>
      </c>
      <c r="K4" s="2">
        <v>177000</v>
      </c>
      <c r="L4" s="2">
        <v>0</v>
      </c>
      <c r="M4" t="b">
        <v>0</v>
      </c>
      <c r="N4">
        <v>0</v>
      </c>
      <c r="O4">
        <f t="shared" si="0"/>
        <v>0</v>
      </c>
      <c r="P4">
        <f t="shared" si="1"/>
        <v>1</v>
      </c>
      <c r="Q4">
        <f t="shared" si="2"/>
        <v>0</v>
      </c>
      <c r="R4">
        <f t="shared" si="3"/>
        <v>1</v>
      </c>
      <c r="S4">
        <f t="shared" si="4"/>
        <v>0</v>
      </c>
      <c r="T4">
        <f t="shared" si="5"/>
        <v>1</v>
      </c>
      <c r="U4" s="16">
        <v>42216.674756944441</v>
      </c>
      <c r="V4">
        <f t="shared" si="6"/>
        <v>2015</v>
      </c>
      <c r="W4" t="b">
        <v>0</v>
      </c>
      <c r="X4">
        <f t="shared" si="7"/>
        <v>0</v>
      </c>
      <c r="Z4" s="9" t="s">
        <v>2015</v>
      </c>
      <c r="AA4" s="11">
        <f>SUM(L2:L4647)</f>
        <v>184143968.97000012</v>
      </c>
    </row>
    <row r="5" spans="1:27" x14ac:dyDescent="0.25">
      <c r="A5" t="s">
        <v>3</v>
      </c>
      <c r="B5" s="4">
        <v>42277</v>
      </c>
      <c r="C5">
        <v>2015</v>
      </c>
      <c r="D5" t="s">
        <v>2125</v>
      </c>
      <c r="E5" t="s">
        <v>2168</v>
      </c>
      <c r="F5" t="s">
        <v>2182</v>
      </c>
      <c r="G5" t="s">
        <v>2228</v>
      </c>
      <c r="I5" t="s">
        <v>2125</v>
      </c>
      <c r="J5" t="s">
        <v>6876</v>
      </c>
      <c r="K5" s="2">
        <v>100000</v>
      </c>
      <c r="L5" s="2">
        <v>0</v>
      </c>
      <c r="M5" t="b">
        <v>0</v>
      </c>
      <c r="N5">
        <v>0</v>
      </c>
      <c r="O5">
        <f t="shared" si="0"/>
        <v>0</v>
      </c>
      <c r="P5">
        <f t="shared" si="1"/>
        <v>1</v>
      </c>
      <c r="Q5">
        <f t="shared" si="2"/>
        <v>0</v>
      </c>
      <c r="R5">
        <f t="shared" si="3"/>
        <v>1</v>
      </c>
      <c r="S5">
        <f t="shared" si="4"/>
        <v>0</v>
      </c>
      <c r="T5">
        <f t="shared" si="5"/>
        <v>1</v>
      </c>
      <c r="U5" s="16">
        <v>42221.841053240743</v>
      </c>
      <c r="V5">
        <f t="shared" si="6"/>
        <v>2015</v>
      </c>
      <c r="W5" t="b">
        <v>0</v>
      </c>
      <c r="X5">
        <f t="shared" si="7"/>
        <v>0</v>
      </c>
      <c r="Z5" s="10"/>
      <c r="AA5" s="9"/>
    </row>
    <row r="6" spans="1:27" x14ac:dyDescent="0.25">
      <c r="A6" t="s">
        <v>4</v>
      </c>
      <c r="B6" s="4">
        <v>42277</v>
      </c>
      <c r="C6">
        <v>2015</v>
      </c>
      <c r="D6" t="s">
        <v>2125</v>
      </c>
      <c r="E6" t="s">
        <v>2168</v>
      </c>
      <c r="F6" t="s">
        <v>2202</v>
      </c>
      <c r="G6" t="s">
        <v>2229</v>
      </c>
      <c r="I6" t="s">
        <v>2137</v>
      </c>
      <c r="J6" t="s">
        <v>6876</v>
      </c>
      <c r="M6" t="b">
        <v>0</v>
      </c>
      <c r="N6">
        <v>0</v>
      </c>
      <c r="O6">
        <f t="shared" si="0"/>
        <v>0</v>
      </c>
      <c r="P6">
        <f t="shared" si="1"/>
        <v>1</v>
      </c>
      <c r="Q6">
        <f t="shared" si="2"/>
        <v>0</v>
      </c>
      <c r="R6">
        <f t="shared" si="3"/>
        <v>1</v>
      </c>
      <c r="S6">
        <f t="shared" si="4"/>
        <v>0</v>
      </c>
      <c r="T6">
        <f t="shared" si="5"/>
        <v>1</v>
      </c>
      <c r="U6" s="16">
        <v>42263.101435185185</v>
      </c>
      <c r="V6">
        <f t="shared" si="6"/>
        <v>2015</v>
      </c>
      <c r="W6" t="b">
        <v>0</v>
      </c>
      <c r="X6">
        <f t="shared" si="7"/>
        <v>0</v>
      </c>
      <c r="Z6" s="9" t="s">
        <v>17036</v>
      </c>
      <c r="AA6" s="12">
        <f>AA18/AA16</f>
        <v>0.31058975462763666</v>
      </c>
    </row>
    <row r="7" spans="1:27" x14ac:dyDescent="0.25">
      <c r="A7" t="s">
        <v>5</v>
      </c>
      <c r="B7" s="4">
        <v>42277</v>
      </c>
      <c r="C7">
        <v>2015</v>
      </c>
      <c r="D7" t="s">
        <v>2125</v>
      </c>
      <c r="E7" t="s">
        <v>2168</v>
      </c>
      <c r="F7" t="s">
        <v>2182</v>
      </c>
      <c r="G7" t="s">
        <v>2230</v>
      </c>
      <c r="I7" t="s">
        <v>2125</v>
      </c>
      <c r="J7" t="s">
        <v>6876</v>
      </c>
      <c r="K7" s="2">
        <v>50000</v>
      </c>
      <c r="L7" s="2">
        <v>0</v>
      </c>
      <c r="M7" t="b">
        <v>0</v>
      </c>
      <c r="N7">
        <v>0</v>
      </c>
      <c r="O7">
        <f t="shared" si="0"/>
        <v>0</v>
      </c>
      <c r="P7">
        <f t="shared" si="1"/>
        <v>1</v>
      </c>
      <c r="Q7">
        <f t="shared" si="2"/>
        <v>0</v>
      </c>
      <c r="R7">
        <f t="shared" si="3"/>
        <v>1</v>
      </c>
      <c r="S7">
        <f t="shared" si="4"/>
        <v>0</v>
      </c>
      <c r="T7">
        <f t="shared" si="5"/>
        <v>1</v>
      </c>
      <c r="U7" s="16">
        <v>42269.652673611112</v>
      </c>
      <c r="V7">
        <f t="shared" si="6"/>
        <v>2015</v>
      </c>
      <c r="W7" t="b">
        <v>0</v>
      </c>
      <c r="X7">
        <f t="shared" si="7"/>
        <v>0</v>
      </c>
      <c r="Z7" s="10"/>
      <c r="AA7" s="9"/>
    </row>
    <row r="8" spans="1:27" x14ac:dyDescent="0.25">
      <c r="A8" t="s">
        <v>6</v>
      </c>
      <c r="B8" s="4">
        <v>42277</v>
      </c>
      <c r="C8">
        <v>2015</v>
      </c>
      <c r="D8" t="s">
        <v>2125</v>
      </c>
      <c r="E8" t="s">
        <v>2168</v>
      </c>
      <c r="F8" t="s">
        <v>2182</v>
      </c>
      <c r="G8" t="s">
        <v>2231</v>
      </c>
      <c r="I8" t="s">
        <v>2125</v>
      </c>
      <c r="J8" t="s">
        <v>6877</v>
      </c>
      <c r="K8" s="2">
        <v>50000</v>
      </c>
      <c r="L8" s="2">
        <v>50000</v>
      </c>
      <c r="M8" t="b">
        <v>1</v>
      </c>
      <c r="N8">
        <v>100</v>
      </c>
      <c r="O8">
        <f t="shared" si="0"/>
        <v>1</v>
      </c>
      <c r="P8">
        <f t="shared" si="1"/>
        <v>0</v>
      </c>
      <c r="Q8">
        <f t="shared" si="2"/>
        <v>1</v>
      </c>
      <c r="R8">
        <f t="shared" si="3"/>
        <v>0</v>
      </c>
      <c r="S8">
        <f t="shared" si="4"/>
        <v>0</v>
      </c>
      <c r="T8">
        <f t="shared" si="5"/>
        <v>1</v>
      </c>
      <c r="U8" s="16">
        <v>42269.788124999999</v>
      </c>
      <c r="V8">
        <f t="shared" si="6"/>
        <v>2015</v>
      </c>
      <c r="W8" t="b">
        <v>0</v>
      </c>
      <c r="X8">
        <f t="shared" si="7"/>
        <v>0</v>
      </c>
      <c r="Z8" s="9" t="s">
        <v>17153</v>
      </c>
      <c r="AA8" s="13">
        <f>AA18/AA16</f>
        <v>0.31058975462763666</v>
      </c>
    </row>
    <row r="9" spans="1:27" x14ac:dyDescent="0.25">
      <c r="A9" t="s">
        <v>7</v>
      </c>
      <c r="B9" s="4">
        <v>42277</v>
      </c>
      <c r="C9">
        <v>2015</v>
      </c>
      <c r="D9" t="s">
        <v>2125</v>
      </c>
      <c r="E9" t="s">
        <v>2169</v>
      </c>
      <c r="F9" t="s">
        <v>2182</v>
      </c>
      <c r="G9" t="s">
        <v>2232</v>
      </c>
      <c r="I9" t="s">
        <v>2125</v>
      </c>
      <c r="J9" t="s">
        <v>6876</v>
      </c>
      <c r="K9" s="2">
        <v>50000</v>
      </c>
      <c r="L9" s="2">
        <v>0</v>
      </c>
      <c r="M9" t="b">
        <v>0</v>
      </c>
      <c r="N9">
        <v>0</v>
      </c>
      <c r="O9">
        <f t="shared" si="0"/>
        <v>0</v>
      </c>
      <c r="P9">
        <f t="shared" si="1"/>
        <v>1</v>
      </c>
      <c r="Q9">
        <f t="shared" si="2"/>
        <v>0</v>
      </c>
      <c r="R9">
        <f t="shared" si="3"/>
        <v>1</v>
      </c>
      <c r="S9">
        <f t="shared" si="4"/>
        <v>0</v>
      </c>
      <c r="T9">
        <f t="shared" si="5"/>
        <v>1</v>
      </c>
      <c r="U9" s="16">
        <v>42270.921886574077</v>
      </c>
      <c r="V9">
        <f t="shared" si="6"/>
        <v>2015</v>
      </c>
      <c r="W9" t="b">
        <v>0</v>
      </c>
      <c r="X9">
        <f t="shared" si="7"/>
        <v>0</v>
      </c>
      <c r="Z9" s="10"/>
      <c r="AA9" s="9"/>
    </row>
    <row r="10" spans="1:27" x14ac:dyDescent="0.25">
      <c r="A10" t="s">
        <v>8</v>
      </c>
      <c r="B10" s="4">
        <v>42277</v>
      </c>
      <c r="C10">
        <v>2015</v>
      </c>
      <c r="D10" t="s">
        <v>2125</v>
      </c>
      <c r="E10" t="s">
        <v>2169</v>
      </c>
      <c r="F10" t="s">
        <v>2182</v>
      </c>
      <c r="G10" t="s">
        <v>2233</v>
      </c>
      <c r="I10" t="s">
        <v>2125</v>
      </c>
      <c r="J10" t="s">
        <v>6876</v>
      </c>
      <c r="K10" s="2">
        <v>50000</v>
      </c>
      <c r="L10" s="2">
        <v>0</v>
      </c>
      <c r="M10" t="b">
        <v>0</v>
      </c>
      <c r="N10">
        <v>0</v>
      </c>
      <c r="O10">
        <f t="shared" si="0"/>
        <v>0</v>
      </c>
      <c r="P10">
        <f t="shared" si="1"/>
        <v>1</v>
      </c>
      <c r="Q10">
        <f t="shared" si="2"/>
        <v>0</v>
      </c>
      <c r="R10">
        <f t="shared" si="3"/>
        <v>1</v>
      </c>
      <c r="S10">
        <f t="shared" si="4"/>
        <v>0</v>
      </c>
      <c r="T10">
        <f t="shared" si="5"/>
        <v>1</v>
      </c>
      <c r="U10" s="16">
        <v>42270.943171296298</v>
      </c>
      <c r="V10">
        <f t="shared" si="6"/>
        <v>2015</v>
      </c>
      <c r="W10" t="b">
        <v>0</v>
      </c>
      <c r="X10">
        <f t="shared" si="7"/>
        <v>0</v>
      </c>
      <c r="Z10" s="9" t="s">
        <v>17154</v>
      </c>
      <c r="AA10" s="9">
        <v>3203</v>
      </c>
    </row>
    <row r="11" spans="1:27" x14ac:dyDescent="0.25">
      <c r="A11" t="s">
        <v>9</v>
      </c>
      <c r="B11" s="4">
        <v>42369</v>
      </c>
      <c r="C11">
        <v>2015</v>
      </c>
      <c r="D11" t="s">
        <v>2126</v>
      </c>
      <c r="E11" t="s">
        <v>2169</v>
      </c>
      <c r="F11" t="s">
        <v>2182</v>
      </c>
      <c r="G11" t="s">
        <v>2234</v>
      </c>
      <c r="I11" t="s">
        <v>2125</v>
      </c>
      <c r="J11" t="s">
        <v>6876</v>
      </c>
      <c r="M11" t="b">
        <v>0</v>
      </c>
      <c r="N11">
        <v>0</v>
      </c>
      <c r="O11">
        <f t="shared" si="0"/>
        <v>0</v>
      </c>
      <c r="P11">
        <f t="shared" si="1"/>
        <v>1</v>
      </c>
      <c r="Q11">
        <f t="shared" si="2"/>
        <v>0</v>
      </c>
      <c r="R11">
        <f t="shared" si="3"/>
        <v>1</v>
      </c>
      <c r="S11">
        <f t="shared" si="4"/>
        <v>0</v>
      </c>
      <c r="T11">
        <f t="shared" si="5"/>
        <v>1</v>
      </c>
      <c r="U11" s="16">
        <v>42305.925057870372</v>
      </c>
      <c r="V11">
        <f t="shared" si="6"/>
        <v>2015</v>
      </c>
      <c r="W11" t="b">
        <v>0</v>
      </c>
      <c r="X11">
        <f t="shared" si="7"/>
        <v>0</v>
      </c>
      <c r="Z11" s="10"/>
      <c r="AA11" s="9"/>
    </row>
    <row r="12" spans="1:27" x14ac:dyDescent="0.25">
      <c r="A12" t="s">
        <v>9</v>
      </c>
      <c r="B12" s="4">
        <v>42353</v>
      </c>
      <c r="C12">
        <v>2015</v>
      </c>
      <c r="D12" t="s">
        <v>2126</v>
      </c>
      <c r="E12" t="s">
        <v>2170</v>
      </c>
      <c r="F12" t="s">
        <v>2182</v>
      </c>
      <c r="G12" t="s">
        <v>2235</v>
      </c>
      <c r="I12" t="s">
        <v>2134</v>
      </c>
      <c r="J12" t="s">
        <v>6876</v>
      </c>
      <c r="K12" s="2">
        <v>50000</v>
      </c>
      <c r="L12" s="2">
        <v>0</v>
      </c>
      <c r="M12" t="b">
        <v>0</v>
      </c>
      <c r="N12">
        <v>0</v>
      </c>
      <c r="O12">
        <f t="shared" si="0"/>
        <v>0</v>
      </c>
      <c r="P12">
        <f t="shared" si="1"/>
        <v>1</v>
      </c>
      <c r="Q12">
        <f t="shared" si="2"/>
        <v>0</v>
      </c>
      <c r="R12">
        <f t="shared" si="3"/>
        <v>1</v>
      </c>
      <c r="S12">
        <f t="shared" si="4"/>
        <v>0</v>
      </c>
      <c r="T12">
        <f t="shared" si="5"/>
        <v>1</v>
      </c>
      <c r="U12" s="16">
        <v>42305.927673611113</v>
      </c>
      <c r="V12">
        <f t="shared" si="6"/>
        <v>2015</v>
      </c>
      <c r="W12" t="b">
        <v>0</v>
      </c>
      <c r="X12">
        <f t="shared" si="7"/>
        <v>0</v>
      </c>
      <c r="Z12" s="9" t="s">
        <v>17155</v>
      </c>
      <c r="AA12" s="13">
        <f>AA10/AA16</f>
        <v>0.68941024537236328</v>
      </c>
    </row>
    <row r="13" spans="1:27" x14ac:dyDescent="0.25">
      <c r="A13" t="s">
        <v>1939</v>
      </c>
      <c r="B13" s="4">
        <v>42338</v>
      </c>
      <c r="C13">
        <v>2015</v>
      </c>
      <c r="D13" t="s">
        <v>2125</v>
      </c>
      <c r="E13" t="s">
        <v>2170</v>
      </c>
      <c r="F13" t="s">
        <v>2182</v>
      </c>
      <c r="G13" t="s">
        <v>2236</v>
      </c>
      <c r="I13" t="s">
        <v>2125</v>
      </c>
      <c r="J13" t="s">
        <v>6876</v>
      </c>
      <c r="K13" s="2">
        <v>2892032</v>
      </c>
      <c r="L13" s="2">
        <v>0</v>
      </c>
      <c r="M13" t="b">
        <v>0</v>
      </c>
      <c r="N13">
        <v>0</v>
      </c>
      <c r="O13">
        <f t="shared" si="0"/>
        <v>0</v>
      </c>
      <c r="P13">
        <f t="shared" si="1"/>
        <v>1</v>
      </c>
      <c r="Q13">
        <f t="shared" si="2"/>
        <v>0</v>
      </c>
      <c r="R13">
        <f t="shared" si="3"/>
        <v>1</v>
      </c>
      <c r="S13">
        <f t="shared" si="4"/>
        <v>0</v>
      </c>
      <c r="T13">
        <f t="shared" si="5"/>
        <v>1</v>
      </c>
      <c r="U13" s="16">
        <v>42321.771851851852</v>
      </c>
      <c r="V13">
        <f t="shared" si="6"/>
        <v>2015</v>
      </c>
      <c r="W13" t="b">
        <v>0</v>
      </c>
      <c r="X13">
        <f t="shared" si="7"/>
        <v>0</v>
      </c>
      <c r="Z13" s="10"/>
      <c r="AA13" s="10"/>
    </row>
    <row r="14" spans="1:27" x14ac:dyDescent="0.25">
      <c r="A14" t="s">
        <v>10</v>
      </c>
      <c r="B14" s="4">
        <v>42369</v>
      </c>
      <c r="C14">
        <v>2015</v>
      </c>
      <c r="D14" t="s">
        <v>2125</v>
      </c>
      <c r="E14" t="s">
        <v>2170</v>
      </c>
      <c r="F14" t="s">
        <v>2201</v>
      </c>
      <c r="G14" t="s">
        <v>2237</v>
      </c>
      <c r="I14" t="s">
        <v>2125</v>
      </c>
      <c r="J14" t="s">
        <v>6876</v>
      </c>
      <c r="M14" t="b">
        <v>0</v>
      </c>
      <c r="N14">
        <v>0</v>
      </c>
      <c r="O14">
        <f t="shared" si="0"/>
        <v>0</v>
      </c>
      <c r="P14">
        <f t="shared" si="1"/>
        <v>1</v>
      </c>
      <c r="Q14">
        <f t="shared" si="2"/>
        <v>0</v>
      </c>
      <c r="R14">
        <f t="shared" si="3"/>
        <v>1</v>
      </c>
      <c r="S14">
        <f t="shared" si="4"/>
        <v>0</v>
      </c>
      <c r="T14">
        <f t="shared" si="5"/>
        <v>1</v>
      </c>
      <c r="U14" s="16">
        <v>42326.89570601852</v>
      </c>
      <c r="V14">
        <f t="shared" si="6"/>
        <v>2015</v>
      </c>
      <c r="W14" t="b">
        <v>0</v>
      </c>
      <c r="X14">
        <f t="shared" si="7"/>
        <v>0</v>
      </c>
      <c r="Z14" s="9" t="s">
        <v>17162</v>
      </c>
      <c r="AA14" s="11">
        <f>SUM(K2:K4647)</f>
        <v>1022515078.3600005</v>
      </c>
    </row>
    <row r="15" spans="1:27" x14ac:dyDescent="0.25">
      <c r="A15" t="s">
        <v>1304</v>
      </c>
      <c r="B15" s="4">
        <v>42643</v>
      </c>
      <c r="C15">
        <v>2016</v>
      </c>
      <c r="D15" t="s">
        <v>2125</v>
      </c>
      <c r="E15" t="s">
        <v>2170</v>
      </c>
      <c r="F15" t="s">
        <v>2182</v>
      </c>
      <c r="G15" t="s">
        <v>2238</v>
      </c>
      <c r="I15" t="s">
        <v>2125</v>
      </c>
      <c r="J15" t="s">
        <v>6876</v>
      </c>
      <c r="M15" t="b">
        <v>0</v>
      </c>
      <c r="N15">
        <v>0</v>
      </c>
      <c r="O15">
        <f t="shared" si="0"/>
        <v>0</v>
      </c>
      <c r="P15">
        <f t="shared" si="1"/>
        <v>1</v>
      </c>
      <c r="Q15">
        <f t="shared" si="2"/>
        <v>0</v>
      </c>
      <c r="R15">
        <f t="shared" si="3"/>
        <v>1</v>
      </c>
      <c r="S15">
        <f t="shared" si="4"/>
        <v>0</v>
      </c>
      <c r="T15">
        <f t="shared" si="5"/>
        <v>1</v>
      </c>
      <c r="U15" s="16">
        <v>42326.906400462962</v>
      </c>
      <c r="V15">
        <f t="shared" si="6"/>
        <v>2015</v>
      </c>
      <c r="W15" t="b">
        <v>0</v>
      </c>
      <c r="X15">
        <f t="shared" si="7"/>
        <v>0</v>
      </c>
      <c r="Z15" s="10"/>
      <c r="AA15" s="10"/>
    </row>
    <row r="16" spans="1:27" x14ac:dyDescent="0.25">
      <c r="A16" t="s">
        <v>11</v>
      </c>
      <c r="B16" s="4">
        <v>43615</v>
      </c>
      <c r="C16">
        <v>2019</v>
      </c>
      <c r="D16" t="s">
        <v>2125</v>
      </c>
      <c r="E16" t="s">
        <v>2170</v>
      </c>
      <c r="F16" t="s">
        <v>2202</v>
      </c>
      <c r="G16" t="s">
        <v>2239</v>
      </c>
      <c r="I16" t="s">
        <v>2128</v>
      </c>
      <c r="J16" t="s">
        <v>6876</v>
      </c>
      <c r="K16" s="2">
        <v>65000</v>
      </c>
      <c r="L16" s="2">
        <v>0</v>
      </c>
      <c r="M16" t="b">
        <v>0</v>
      </c>
      <c r="N16">
        <v>0</v>
      </c>
      <c r="O16">
        <f t="shared" si="0"/>
        <v>0</v>
      </c>
      <c r="P16">
        <f t="shared" si="1"/>
        <v>1</v>
      </c>
      <c r="Q16">
        <f t="shared" si="2"/>
        <v>0</v>
      </c>
      <c r="R16">
        <f t="shared" si="3"/>
        <v>1</v>
      </c>
      <c r="S16">
        <f t="shared" si="4"/>
        <v>0</v>
      </c>
      <c r="T16">
        <f t="shared" si="5"/>
        <v>1</v>
      </c>
      <c r="U16" s="16">
        <v>42331.939375000002</v>
      </c>
      <c r="V16">
        <f t="shared" si="6"/>
        <v>2015</v>
      </c>
      <c r="W16" t="b">
        <v>0</v>
      </c>
      <c r="X16">
        <f t="shared" si="7"/>
        <v>0</v>
      </c>
      <c r="Z16" s="9" t="s">
        <v>17165</v>
      </c>
      <c r="AA16" s="9">
        <f>COUNTA(J2:J4647)</f>
        <v>4646</v>
      </c>
    </row>
    <row r="17" spans="1:27" x14ac:dyDescent="0.25">
      <c r="A17" t="s">
        <v>12</v>
      </c>
      <c r="B17" s="4">
        <v>42369</v>
      </c>
      <c r="C17">
        <v>2015</v>
      </c>
      <c r="D17" t="s">
        <v>2125</v>
      </c>
      <c r="E17" t="s">
        <v>2171</v>
      </c>
      <c r="F17" t="s">
        <v>2182</v>
      </c>
      <c r="G17" t="s">
        <v>2240</v>
      </c>
      <c r="I17" t="s">
        <v>2125</v>
      </c>
      <c r="J17" t="s">
        <v>6877</v>
      </c>
      <c r="K17" s="2">
        <v>65000</v>
      </c>
      <c r="L17" s="2">
        <v>65000</v>
      </c>
      <c r="M17" t="b">
        <v>1</v>
      </c>
      <c r="N17">
        <v>100</v>
      </c>
      <c r="O17">
        <f t="shared" si="0"/>
        <v>1</v>
      </c>
      <c r="P17">
        <f t="shared" si="1"/>
        <v>0</v>
      </c>
      <c r="Q17">
        <f t="shared" si="2"/>
        <v>1</v>
      </c>
      <c r="R17">
        <f t="shared" si="3"/>
        <v>0</v>
      </c>
      <c r="S17">
        <f t="shared" si="4"/>
        <v>0</v>
      </c>
      <c r="T17">
        <f t="shared" si="5"/>
        <v>1</v>
      </c>
      <c r="U17" s="16">
        <v>42353.731030092589</v>
      </c>
      <c r="V17">
        <f t="shared" si="6"/>
        <v>2015</v>
      </c>
      <c r="W17" t="b">
        <v>0</v>
      </c>
      <c r="X17">
        <f t="shared" si="7"/>
        <v>0</v>
      </c>
      <c r="Z17" s="10"/>
      <c r="AA17" s="10"/>
    </row>
    <row r="18" spans="1:27" x14ac:dyDescent="0.25">
      <c r="A18" t="s">
        <v>1670</v>
      </c>
      <c r="B18" s="4">
        <v>43735</v>
      </c>
      <c r="C18">
        <v>2019</v>
      </c>
      <c r="D18" t="s">
        <v>2125</v>
      </c>
      <c r="E18" t="s">
        <v>2171</v>
      </c>
      <c r="F18" t="s">
        <v>2182</v>
      </c>
      <c r="G18" t="s">
        <v>2241</v>
      </c>
      <c r="I18" t="s">
        <v>2128</v>
      </c>
      <c r="J18" t="s">
        <v>6877</v>
      </c>
      <c r="K18" s="2">
        <v>60944.15</v>
      </c>
      <c r="L18" s="2">
        <v>60944.15</v>
      </c>
      <c r="M18" t="b">
        <v>1</v>
      </c>
      <c r="N18">
        <v>100</v>
      </c>
      <c r="O18">
        <f t="shared" si="0"/>
        <v>1</v>
      </c>
      <c r="P18">
        <f t="shared" si="1"/>
        <v>0</v>
      </c>
      <c r="Q18">
        <f t="shared" si="2"/>
        <v>1</v>
      </c>
      <c r="R18">
        <f t="shared" si="3"/>
        <v>0</v>
      </c>
      <c r="S18">
        <f t="shared" si="4"/>
        <v>0</v>
      </c>
      <c r="T18">
        <f t="shared" si="5"/>
        <v>1</v>
      </c>
      <c r="U18" s="16">
        <v>42374.149733796294</v>
      </c>
      <c r="V18">
        <f t="shared" si="6"/>
        <v>2016</v>
      </c>
      <c r="W18" t="b">
        <v>0</v>
      </c>
      <c r="X18">
        <f t="shared" si="7"/>
        <v>0</v>
      </c>
      <c r="Z18" s="9" t="s">
        <v>6877</v>
      </c>
      <c r="AA18" s="9">
        <f>COUNTIF(J2:J4647,"Closed Won")</f>
        <v>1443</v>
      </c>
    </row>
    <row r="19" spans="1:27" x14ac:dyDescent="0.25">
      <c r="A19" t="s">
        <v>1926</v>
      </c>
      <c r="B19" s="4">
        <v>42460</v>
      </c>
      <c r="C19">
        <v>2016</v>
      </c>
      <c r="D19" t="s">
        <v>2127</v>
      </c>
      <c r="E19" t="s">
        <v>2171</v>
      </c>
      <c r="F19" t="s">
        <v>2203</v>
      </c>
      <c r="G19" t="s">
        <v>2242</v>
      </c>
      <c r="I19" t="s">
        <v>2137</v>
      </c>
      <c r="J19" t="s">
        <v>6877</v>
      </c>
      <c r="K19" s="2">
        <v>124624.5</v>
      </c>
      <c r="L19" s="2">
        <v>124624.5</v>
      </c>
      <c r="M19" t="b">
        <v>1</v>
      </c>
      <c r="N19">
        <v>100</v>
      </c>
      <c r="O19">
        <f t="shared" si="0"/>
        <v>1</v>
      </c>
      <c r="P19">
        <f t="shared" si="1"/>
        <v>0</v>
      </c>
      <c r="Q19">
        <f t="shared" si="2"/>
        <v>1</v>
      </c>
      <c r="R19">
        <f t="shared" si="3"/>
        <v>0</v>
      </c>
      <c r="S19">
        <f t="shared" si="4"/>
        <v>0</v>
      </c>
      <c r="T19">
        <f t="shared" si="5"/>
        <v>1</v>
      </c>
      <c r="U19" s="16">
        <v>42374.900266203702</v>
      </c>
      <c r="V19">
        <f t="shared" si="6"/>
        <v>2016</v>
      </c>
      <c r="W19" t="b">
        <v>0</v>
      </c>
      <c r="X19">
        <f t="shared" si="7"/>
        <v>0</v>
      </c>
      <c r="Z19" s="10"/>
      <c r="AA19" s="10"/>
    </row>
    <row r="20" spans="1:27" x14ac:dyDescent="0.25">
      <c r="A20" t="s">
        <v>1939</v>
      </c>
      <c r="B20" s="4">
        <v>42643</v>
      </c>
      <c r="C20">
        <v>2016</v>
      </c>
      <c r="D20" t="s">
        <v>2125</v>
      </c>
      <c r="E20" t="s">
        <v>2171</v>
      </c>
      <c r="F20" t="s">
        <v>2182</v>
      </c>
      <c r="G20" t="s">
        <v>2243</v>
      </c>
      <c r="I20" t="s">
        <v>2125</v>
      </c>
      <c r="J20" t="s">
        <v>6877</v>
      </c>
      <c r="K20" s="2">
        <v>3624</v>
      </c>
      <c r="L20" s="2">
        <v>3624</v>
      </c>
      <c r="M20" t="b">
        <v>1</v>
      </c>
      <c r="N20">
        <v>100</v>
      </c>
      <c r="O20">
        <f t="shared" si="0"/>
        <v>1</v>
      </c>
      <c r="P20">
        <f t="shared" si="1"/>
        <v>0</v>
      </c>
      <c r="Q20">
        <f t="shared" si="2"/>
        <v>1</v>
      </c>
      <c r="R20">
        <f t="shared" si="3"/>
        <v>0</v>
      </c>
      <c r="S20">
        <f t="shared" si="4"/>
        <v>0</v>
      </c>
      <c r="T20">
        <f t="shared" si="5"/>
        <v>1</v>
      </c>
      <c r="U20" s="16">
        <v>42377.815868055557</v>
      </c>
      <c r="V20">
        <f t="shared" si="6"/>
        <v>2016</v>
      </c>
      <c r="W20" t="b">
        <v>0</v>
      </c>
      <c r="X20">
        <f t="shared" si="7"/>
        <v>0</v>
      </c>
      <c r="Z20" s="9" t="s">
        <v>6876</v>
      </c>
      <c r="AA20" s="9">
        <f>COUNTIF(J2:J4647,"Closed Lost")</f>
        <v>1931</v>
      </c>
    </row>
    <row r="21" spans="1:27" x14ac:dyDescent="0.25">
      <c r="A21" t="s">
        <v>14</v>
      </c>
      <c r="B21" s="4">
        <v>42460</v>
      </c>
      <c r="C21">
        <v>2016</v>
      </c>
      <c r="D21" t="s">
        <v>2126</v>
      </c>
      <c r="E21" t="s">
        <v>2171</v>
      </c>
      <c r="F21" t="s">
        <v>2201</v>
      </c>
      <c r="G21" t="s">
        <v>2244</v>
      </c>
      <c r="I21" t="s">
        <v>2126</v>
      </c>
      <c r="J21" t="s">
        <v>6878</v>
      </c>
      <c r="M21" t="b">
        <v>0</v>
      </c>
      <c r="O21">
        <f t="shared" si="0"/>
        <v>0</v>
      </c>
      <c r="P21">
        <f t="shared" si="1"/>
        <v>1</v>
      </c>
      <c r="Q21">
        <f t="shared" si="2"/>
        <v>0</v>
      </c>
      <c r="R21">
        <f t="shared" si="3"/>
        <v>0</v>
      </c>
      <c r="S21">
        <f t="shared" si="4"/>
        <v>1</v>
      </c>
      <c r="T21">
        <f t="shared" si="5"/>
        <v>0</v>
      </c>
      <c r="U21" s="16">
        <v>42383.686782407407</v>
      </c>
      <c r="V21">
        <f t="shared" si="6"/>
        <v>2016</v>
      </c>
      <c r="W21" t="b">
        <v>0</v>
      </c>
      <c r="X21">
        <f t="shared" si="7"/>
        <v>0</v>
      </c>
      <c r="Z21" s="10"/>
      <c r="AA21" s="10"/>
    </row>
    <row r="22" spans="1:27" x14ac:dyDescent="0.25">
      <c r="A22" t="s">
        <v>14</v>
      </c>
      <c r="B22" s="4">
        <v>42734</v>
      </c>
      <c r="C22">
        <v>2016</v>
      </c>
      <c r="D22" t="s">
        <v>2126</v>
      </c>
      <c r="E22" t="s">
        <v>2171</v>
      </c>
      <c r="F22" t="s">
        <v>2201</v>
      </c>
      <c r="G22" t="s">
        <v>2245</v>
      </c>
      <c r="I22" t="s">
        <v>2126</v>
      </c>
      <c r="J22" t="s">
        <v>6878</v>
      </c>
      <c r="K22" s="2">
        <v>65000</v>
      </c>
      <c r="M22" t="b">
        <v>0</v>
      </c>
      <c r="O22">
        <f t="shared" si="0"/>
        <v>0</v>
      </c>
      <c r="P22">
        <f t="shared" si="1"/>
        <v>1</v>
      </c>
      <c r="Q22">
        <f t="shared" si="2"/>
        <v>0</v>
      </c>
      <c r="R22">
        <f t="shared" si="3"/>
        <v>0</v>
      </c>
      <c r="S22">
        <f t="shared" si="4"/>
        <v>1</v>
      </c>
      <c r="T22">
        <f t="shared" si="5"/>
        <v>0</v>
      </c>
      <c r="U22" s="16">
        <v>42383.687754629631</v>
      </c>
      <c r="V22">
        <f t="shared" si="6"/>
        <v>2016</v>
      </c>
      <c r="W22" t="b">
        <v>0</v>
      </c>
      <c r="X22">
        <f t="shared" si="7"/>
        <v>0</v>
      </c>
      <c r="Z22" s="9" t="s">
        <v>17164</v>
      </c>
      <c r="AA22" s="9">
        <f>AA18+AA20</f>
        <v>3374</v>
      </c>
    </row>
    <row r="23" spans="1:27" x14ac:dyDescent="0.25">
      <c r="A23" t="s">
        <v>1943</v>
      </c>
      <c r="B23" s="4">
        <v>43465</v>
      </c>
      <c r="C23">
        <v>2018</v>
      </c>
      <c r="D23" t="s">
        <v>2125</v>
      </c>
      <c r="E23" t="s">
        <v>2171</v>
      </c>
      <c r="F23" t="s">
        <v>2182</v>
      </c>
      <c r="G23" t="s">
        <v>2246</v>
      </c>
      <c r="I23" t="s">
        <v>2125</v>
      </c>
      <c r="J23" t="s">
        <v>6876</v>
      </c>
      <c r="K23" s="2">
        <v>130000</v>
      </c>
      <c r="L23" s="2">
        <v>0</v>
      </c>
      <c r="M23" t="b">
        <v>0</v>
      </c>
      <c r="N23">
        <v>0</v>
      </c>
      <c r="O23">
        <f t="shared" si="0"/>
        <v>0</v>
      </c>
      <c r="P23">
        <f t="shared" si="1"/>
        <v>1</v>
      </c>
      <c r="Q23">
        <f t="shared" si="2"/>
        <v>0</v>
      </c>
      <c r="R23">
        <f t="shared" si="3"/>
        <v>1</v>
      </c>
      <c r="S23">
        <f t="shared" si="4"/>
        <v>0</v>
      </c>
      <c r="T23">
        <f t="shared" si="5"/>
        <v>1</v>
      </c>
      <c r="U23" s="16">
        <v>42387.913078703707</v>
      </c>
      <c r="V23">
        <f t="shared" si="6"/>
        <v>2016</v>
      </c>
      <c r="W23" t="b">
        <v>0</v>
      </c>
      <c r="X23">
        <f t="shared" si="7"/>
        <v>0</v>
      </c>
      <c r="Z23" s="10"/>
      <c r="AA23" s="10"/>
    </row>
    <row r="24" spans="1:27" x14ac:dyDescent="0.25">
      <c r="A24" t="s">
        <v>12</v>
      </c>
      <c r="B24" s="4">
        <v>44561</v>
      </c>
      <c r="C24">
        <v>2021</v>
      </c>
      <c r="D24" t="s">
        <v>2125</v>
      </c>
      <c r="E24" t="s">
        <v>2171</v>
      </c>
      <c r="F24" t="s">
        <v>2182</v>
      </c>
      <c r="G24" t="s">
        <v>2247</v>
      </c>
      <c r="I24" t="s">
        <v>2125</v>
      </c>
      <c r="J24" t="s">
        <v>6876</v>
      </c>
      <c r="K24" s="2">
        <v>115000</v>
      </c>
      <c r="L24" s="2">
        <v>0</v>
      </c>
      <c r="M24" t="b">
        <v>0</v>
      </c>
      <c r="N24">
        <v>0</v>
      </c>
      <c r="O24">
        <f t="shared" si="0"/>
        <v>0</v>
      </c>
      <c r="P24">
        <f t="shared" si="1"/>
        <v>1</v>
      </c>
      <c r="Q24">
        <f t="shared" si="2"/>
        <v>0</v>
      </c>
      <c r="R24">
        <f t="shared" si="3"/>
        <v>1</v>
      </c>
      <c r="S24">
        <f t="shared" si="4"/>
        <v>0</v>
      </c>
      <c r="T24">
        <f t="shared" si="5"/>
        <v>1</v>
      </c>
      <c r="U24" s="16">
        <v>42388.941747685189</v>
      </c>
      <c r="V24">
        <f t="shared" si="6"/>
        <v>2016</v>
      </c>
      <c r="W24" t="b">
        <v>0</v>
      </c>
      <c r="X24">
        <f t="shared" si="7"/>
        <v>0</v>
      </c>
      <c r="Z24" s="9" t="s">
        <v>17166</v>
      </c>
      <c r="AA24" s="9">
        <f>COUNTIFS(J2:J4647,"&lt;&gt;Closed Won",J2:J4647,"&lt;&gt;Closed Lost")</f>
        <v>1272</v>
      </c>
    </row>
    <row r="25" spans="1:27" x14ac:dyDescent="0.25">
      <c r="A25" t="s">
        <v>15</v>
      </c>
      <c r="B25" s="4">
        <v>42643</v>
      </c>
      <c r="C25">
        <v>2016</v>
      </c>
      <c r="D25" t="s">
        <v>2128</v>
      </c>
      <c r="E25" t="s">
        <v>2171</v>
      </c>
      <c r="F25" t="s">
        <v>2203</v>
      </c>
      <c r="G25" t="s">
        <v>2248</v>
      </c>
      <c r="I25" t="s">
        <v>2128</v>
      </c>
      <c r="J25" t="s">
        <v>6876</v>
      </c>
      <c r="K25" s="2">
        <v>65000</v>
      </c>
      <c r="L25" s="2">
        <v>0</v>
      </c>
      <c r="M25" t="b">
        <v>0</v>
      </c>
      <c r="N25">
        <v>0</v>
      </c>
      <c r="O25">
        <f t="shared" si="0"/>
        <v>0</v>
      </c>
      <c r="P25">
        <f t="shared" si="1"/>
        <v>1</v>
      </c>
      <c r="Q25">
        <f t="shared" si="2"/>
        <v>0</v>
      </c>
      <c r="R25">
        <f t="shared" si="3"/>
        <v>1</v>
      </c>
      <c r="S25">
        <f t="shared" si="4"/>
        <v>0</v>
      </c>
      <c r="T25">
        <f t="shared" si="5"/>
        <v>1</v>
      </c>
      <c r="U25" s="16">
        <v>42389.795057870368</v>
      </c>
      <c r="V25">
        <f t="shared" si="6"/>
        <v>2016</v>
      </c>
      <c r="W25" t="b">
        <v>0</v>
      </c>
      <c r="X25">
        <f t="shared" si="7"/>
        <v>0</v>
      </c>
    </row>
    <row r="26" spans="1:27" x14ac:dyDescent="0.25">
      <c r="A26" t="s">
        <v>17</v>
      </c>
      <c r="B26" s="4">
        <v>42719</v>
      </c>
      <c r="C26">
        <v>2016</v>
      </c>
      <c r="D26" t="s">
        <v>2128</v>
      </c>
      <c r="E26" t="s">
        <v>2172</v>
      </c>
      <c r="F26" t="s">
        <v>2204</v>
      </c>
      <c r="G26" t="s">
        <v>2249</v>
      </c>
      <c r="I26" t="s">
        <v>2128</v>
      </c>
      <c r="J26" t="s">
        <v>6877</v>
      </c>
      <c r="K26" s="2">
        <v>65000</v>
      </c>
      <c r="L26" s="2">
        <v>65000</v>
      </c>
      <c r="M26" t="b">
        <v>1</v>
      </c>
      <c r="N26">
        <v>100</v>
      </c>
      <c r="O26">
        <f t="shared" si="0"/>
        <v>1</v>
      </c>
      <c r="P26">
        <f t="shared" si="1"/>
        <v>0</v>
      </c>
      <c r="Q26">
        <f t="shared" si="2"/>
        <v>1</v>
      </c>
      <c r="R26">
        <f t="shared" si="3"/>
        <v>0</v>
      </c>
      <c r="S26">
        <f t="shared" si="4"/>
        <v>0</v>
      </c>
      <c r="T26">
        <f t="shared" si="5"/>
        <v>1</v>
      </c>
      <c r="U26" s="16">
        <v>42394.731747685182</v>
      </c>
      <c r="V26">
        <f t="shared" si="6"/>
        <v>2016</v>
      </c>
      <c r="W26" t="b">
        <v>0</v>
      </c>
      <c r="X26">
        <f t="shared" si="7"/>
        <v>0</v>
      </c>
    </row>
    <row r="27" spans="1:27" x14ac:dyDescent="0.25">
      <c r="A27" t="s">
        <v>18</v>
      </c>
      <c r="B27" s="4">
        <v>42460</v>
      </c>
      <c r="C27">
        <v>2016</v>
      </c>
      <c r="D27" t="s">
        <v>2125</v>
      </c>
      <c r="E27" t="s">
        <v>2173</v>
      </c>
      <c r="F27" t="s">
        <v>2204</v>
      </c>
      <c r="G27" t="s">
        <v>2250</v>
      </c>
      <c r="I27" t="s">
        <v>2125</v>
      </c>
      <c r="J27" t="s">
        <v>6876</v>
      </c>
      <c r="M27" t="b">
        <v>0</v>
      </c>
      <c r="N27">
        <v>0</v>
      </c>
      <c r="O27">
        <f t="shared" si="0"/>
        <v>0</v>
      </c>
      <c r="P27">
        <f t="shared" si="1"/>
        <v>1</v>
      </c>
      <c r="Q27">
        <f t="shared" si="2"/>
        <v>0</v>
      </c>
      <c r="R27">
        <f t="shared" si="3"/>
        <v>1</v>
      </c>
      <c r="S27">
        <f t="shared" si="4"/>
        <v>0</v>
      </c>
      <c r="T27">
        <f t="shared" si="5"/>
        <v>1</v>
      </c>
      <c r="U27" s="16">
        <v>42398.660810185182</v>
      </c>
      <c r="V27">
        <f t="shared" si="6"/>
        <v>2016</v>
      </c>
      <c r="W27" t="b">
        <v>0</v>
      </c>
      <c r="X27">
        <f t="shared" si="7"/>
        <v>0</v>
      </c>
    </row>
    <row r="28" spans="1:27" x14ac:dyDescent="0.25">
      <c r="A28" t="s">
        <v>1860</v>
      </c>
      <c r="B28" s="4">
        <v>42411</v>
      </c>
      <c r="C28">
        <v>2016</v>
      </c>
      <c r="D28" t="s">
        <v>2128</v>
      </c>
      <c r="E28" t="s">
        <v>2173</v>
      </c>
      <c r="F28" t="s">
        <v>2203</v>
      </c>
      <c r="G28" t="s">
        <v>2251</v>
      </c>
      <c r="I28" t="s">
        <v>2128</v>
      </c>
      <c r="J28" t="s">
        <v>6877</v>
      </c>
      <c r="K28" s="2">
        <v>150000</v>
      </c>
      <c r="L28" s="2">
        <v>150000</v>
      </c>
      <c r="M28" t="b">
        <v>1</v>
      </c>
      <c r="N28">
        <v>100</v>
      </c>
      <c r="O28">
        <f t="shared" si="0"/>
        <v>1</v>
      </c>
      <c r="P28">
        <f t="shared" si="1"/>
        <v>0</v>
      </c>
      <c r="Q28">
        <f t="shared" si="2"/>
        <v>1</v>
      </c>
      <c r="R28">
        <f t="shared" si="3"/>
        <v>0</v>
      </c>
      <c r="S28">
        <f t="shared" si="4"/>
        <v>0</v>
      </c>
      <c r="T28">
        <f t="shared" si="5"/>
        <v>1</v>
      </c>
      <c r="U28" s="16">
        <v>42403.922974537039</v>
      </c>
      <c r="V28">
        <f t="shared" si="6"/>
        <v>2016</v>
      </c>
      <c r="W28" t="b">
        <v>0</v>
      </c>
      <c r="X28">
        <f t="shared" si="7"/>
        <v>0</v>
      </c>
    </row>
    <row r="29" spans="1:27" x14ac:dyDescent="0.25">
      <c r="A29" t="s">
        <v>1944</v>
      </c>
      <c r="B29" s="4">
        <v>42643</v>
      </c>
      <c r="C29">
        <v>2016</v>
      </c>
      <c r="D29" t="s">
        <v>2125</v>
      </c>
      <c r="E29" t="s">
        <v>2174</v>
      </c>
      <c r="F29" t="s">
        <v>2182</v>
      </c>
      <c r="G29" t="s">
        <v>2252</v>
      </c>
      <c r="I29" t="s">
        <v>2125</v>
      </c>
      <c r="J29" t="s">
        <v>6876</v>
      </c>
      <c r="K29" s="2">
        <v>71500</v>
      </c>
      <c r="L29" s="2">
        <v>0</v>
      </c>
      <c r="M29" t="b">
        <v>0</v>
      </c>
      <c r="N29">
        <v>0</v>
      </c>
      <c r="O29">
        <f t="shared" si="0"/>
        <v>0</v>
      </c>
      <c r="P29">
        <f t="shared" si="1"/>
        <v>1</v>
      </c>
      <c r="Q29">
        <f t="shared" si="2"/>
        <v>0</v>
      </c>
      <c r="R29">
        <f t="shared" si="3"/>
        <v>1</v>
      </c>
      <c r="S29">
        <f t="shared" si="4"/>
        <v>0</v>
      </c>
      <c r="T29">
        <f t="shared" si="5"/>
        <v>1</v>
      </c>
      <c r="U29" s="16">
        <v>42404.010729166665</v>
      </c>
      <c r="V29">
        <f t="shared" si="6"/>
        <v>2016</v>
      </c>
      <c r="W29" t="b">
        <v>0</v>
      </c>
      <c r="X29">
        <f t="shared" si="7"/>
        <v>0</v>
      </c>
    </row>
    <row r="30" spans="1:27" x14ac:dyDescent="0.25">
      <c r="A30" t="s">
        <v>19</v>
      </c>
      <c r="B30" s="4">
        <v>42857</v>
      </c>
      <c r="C30">
        <v>2017</v>
      </c>
      <c r="D30" t="s">
        <v>2128</v>
      </c>
      <c r="E30" t="s">
        <v>2174</v>
      </c>
      <c r="F30" t="s">
        <v>2203</v>
      </c>
      <c r="G30" t="s">
        <v>2253</v>
      </c>
      <c r="I30" t="s">
        <v>2128</v>
      </c>
      <c r="J30" t="s">
        <v>6877</v>
      </c>
      <c r="K30" s="2">
        <v>56500</v>
      </c>
      <c r="L30" s="2">
        <v>56500</v>
      </c>
      <c r="M30" t="b">
        <v>1</v>
      </c>
      <c r="N30">
        <v>100</v>
      </c>
      <c r="O30">
        <f t="shared" si="0"/>
        <v>1</v>
      </c>
      <c r="P30">
        <f t="shared" si="1"/>
        <v>0</v>
      </c>
      <c r="Q30">
        <f t="shared" si="2"/>
        <v>1</v>
      </c>
      <c r="R30">
        <f t="shared" si="3"/>
        <v>0</v>
      </c>
      <c r="S30">
        <f t="shared" si="4"/>
        <v>0</v>
      </c>
      <c r="T30">
        <f t="shared" si="5"/>
        <v>1</v>
      </c>
      <c r="U30" s="16">
        <v>42404.678449074076</v>
      </c>
      <c r="V30">
        <f t="shared" si="6"/>
        <v>2016</v>
      </c>
      <c r="W30" t="b">
        <v>0</v>
      </c>
      <c r="X30">
        <f t="shared" si="7"/>
        <v>0</v>
      </c>
    </row>
    <row r="31" spans="1:27" x14ac:dyDescent="0.25">
      <c r="A31" t="s">
        <v>27</v>
      </c>
      <c r="B31" s="4">
        <v>42419</v>
      </c>
      <c r="C31">
        <v>2016</v>
      </c>
      <c r="D31" t="s">
        <v>2128</v>
      </c>
      <c r="E31" t="s">
        <v>2174</v>
      </c>
      <c r="F31" t="s">
        <v>2201</v>
      </c>
      <c r="G31" t="s">
        <v>2254</v>
      </c>
      <c r="I31" t="s">
        <v>2128</v>
      </c>
      <c r="J31" t="s">
        <v>6877</v>
      </c>
      <c r="M31" t="b">
        <v>1</v>
      </c>
      <c r="N31">
        <v>100</v>
      </c>
      <c r="O31">
        <f t="shared" si="0"/>
        <v>1</v>
      </c>
      <c r="P31">
        <f t="shared" si="1"/>
        <v>0</v>
      </c>
      <c r="Q31">
        <f t="shared" si="2"/>
        <v>1</v>
      </c>
      <c r="R31">
        <f t="shared" si="3"/>
        <v>0</v>
      </c>
      <c r="S31">
        <f t="shared" si="4"/>
        <v>0</v>
      </c>
      <c r="T31">
        <f t="shared" si="5"/>
        <v>1</v>
      </c>
      <c r="U31" s="16">
        <v>42408.862905092596</v>
      </c>
      <c r="V31">
        <f t="shared" si="6"/>
        <v>2016</v>
      </c>
      <c r="W31" t="b">
        <v>0</v>
      </c>
      <c r="X31">
        <f t="shared" si="7"/>
        <v>0</v>
      </c>
    </row>
    <row r="32" spans="1:27" x14ac:dyDescent="0.25">
      <c r="A32" t="s">
        <v>31</v>
      </c>
      <c r="B32" s="4">
        <v>43462</v>
      </c>
      <c r="C32">
        <v>2018</v>
      </c>
      <c r="D32" t="s">
        <v>2129</v>
      </c>
      <c r="E32" t="s">
        <v>2174</v>
      </c>
      <c r="F32" t="s">
        <v>2205</v>
      </c>
      <c r="G32" t="s">
        <v>2255</v>
      </c>
      <c r="I32" t="s">
        <v>2163</v>
      </c>
      <c r="J32" t="s">
        <v>6876</v>
      </c>
      <c r="K32" s="2">
        <v>57394</v>
      </c>
      <c r="L32" s="2">
        <v>0</v>
      </c>
      <c r="M32" t="b">
        <v>0</v>
      </c>
      <c r="N32">
        <v>0</v>
      </c>
      <c r="O32">
        <f t="shared" si="0"/>
        <v>0</v>
      </c>
      <c r="P32">
        <f t="shared" si="1"/>
        <v>1</v>
      </c>
      <c r="Q32">
        <f t="shared" si="2"/>
        <v>0</v>
      </c>
      <c r="R32">
        <f t="shared" si="3"/>
        <v>1</v>
      </c>
      <c r="S32">
        <f t="shared" si="4"/>
        <v>0</v>
      </c>
      <c r="T32">
        <f t="shared" si="5"/>
        <v>1</v>
      </c>
      <c r="U32" s="16">
        <v>42422.68378472222</v>
      </c>
      <c r="V32">
        <f t="shared" si="6"/>
        <v>2016</v>
      </c>
      <c r="W32" t="b">
        <v>0</v>
      </c>
      <c r="X32">
        <f t="shared" si="7"/>
        <v>0</v>
      </c>
    </row>
    <row r="33" spans="1:24" x14ac:dyDescent="0.25">
      <c r="A33" t="s">
        <v>45</v>
      </c>
      <c r="B33" s="4">
        <v>42474</v>
      </c>
      <c r="C33">
        <v>2016</v>
      </c>
      <c r="D33" t="s">
        <v>2128</v>
      </c>
      <c r="E33" t="s">
        <v>2174</v>
      </c>
      <c r="F33" t="s">
        <v>2203</v>
      </c>
      <c r="G33" t="s">
        <v>2256</v>
      </c>
      <c r="I33" t="s">
        <v>2128</v>
      </c>
      <c r="J33" t="s">
        <v>6877</v>
      </c>
      <c r="K33" s="2">
        <v>65000</v>
      </c>
      <c r="L33" s="2">
        <v>65000</v>
      </c>
      <c r="M33" t="b">
        <v>1</v>
      </c>
      <c r="N33">
        <v>100</v>
      </c>
      <c r="O33">
        <f t="shared" si="0"/>
        <v>1</v>
      </c>
      <c r="P33">
        <f t="shared" si="1"/>
        <v>0</v>
      </c>
      <c r="Q33">
        <f t="shared" si="2"/>
        <v>1</v>
      </c>
      <c r="R33">
        <f t="shared" si="3"/>
        <v>0</v>
      </c>
      <c r="S33">
        <f t="shared" si="4"/>
        <v>0</v>
      </c>
      <c r="T33">
        <f t="shared" si="5"/>
        <v>1</v>
      </c>
      <c r="U33" s="16">
        <v>42424.920752314814</v>
      </c>
      <c r="V33">
        <f t="shared" si="6"/>
        <v>2016</v>
      </c>
      <c r="W33" t="b">
        <v>0</v>
      </c>
      <c r="X33">
        <f t="shared" si="7"/>
        <v>0</v>
      </c>
    </row>
    <row r="34" spans="1:24" x14ac:dyDescent="0.25">
      <c r="A34" t="s">
        <v>1943</v>
      </c>
      <c r="B34" s="4">
        <v>42735</v>
      </c>
      <c r="C34">
        <v>2016</v>
      </c>
      <c r="D34" t="s">
        <v>2125</v>
      </c>
      <c r="E34" t="s">
        <v>2174</v>
      </c>
      <c r="F34" t="s">
        <v>2182</v>
      </c>
      <c r="G34" t="s">
        <v>2257</v>
      </c>
      <c r="I34" t="s">
        <v>2125</v>
      </c>
      <c r="J34" t="s">
        <v>6876</v>
      </c>
      <c r="K34" s="2">
        <v>65000</v>
      </c>
      <c r="L34" s="2">
        <v>0</v>
      </c>
      <c r="M34" t="b">
        <v>0</v>
      </c>
      <c r="N34">
        <v>0</v>
      </c>
      <c r="O34">
        <f t="shared" si="0"/>
        <v>0</v>
      </c>
      <c r="P34">
        <f t="shared" si="1"/>
        <v>1</v>
      </c>
      <c r="Q34">
        <f t="shared" si="2"/>
        <v>0</v>
      </c>
      <c r="R34">
        <f t="shared" si="3"/>
        <v>1</v>
      </c>
      <c r="S34">
        <f t="shared" si="4"/>
        <v>0</v>
      </c>
      <c r="T34">
        <f t="shared" si="5"/>
        <v>1</v>
      </c>
      <c r="U34" s="16">
        <v>42425.894965277781</v>
      </c>
      <c r="V34">
        <f t="shared" si="6"/>
        <v>2016</v>
      </c>
      <c r="W34" t="b">
        <v>0</v>
      </c>
      <c r="X34">
        <f t="shared" si="7"/>
        <v>0</v>
      </c>
    </row>
    <row r="35" spans="1:24" x14ac:dyDescent="0.25">
      <c r="A35" t="s">
        <v>48</v>
      </c>
      <c r="B35" s="4">
        <v>43032</v>
      </c>
      <c r="C35">
        <v>2017</v>
      </c>
      <c r="D35" t="s">
        <v>2129</v>
      </c>
      <c r="E35" t="s">
        <v>2175</v>
      </c>
      <c r="F35" t="s">
        <v>2206</v>
      </c>
      <c r="G35" t="s">
        <v>2258</v>
      </c>
      <c r="I35" t="s">
        <v>2144</v>
      </c>
      <c r="J35" t="s">
        <v>6877</v>
      </c>
      <c r="K35" s="2">
        <v>50015</v>
      </c>
      <c r="L35" s="2">
        <v>50015</v>
      </c>
      <c r="M35" t="b">
        <v>1</v>
      </c>
      <c r="N35">
        <v>100</v>
      </c>
      <c r="O35">
        <f t="shared" si="0"/>
        <v>1</v>
      </c>
      <c r="P35">
        <f t="shared" si="1"/>
        <v>0</v>
      </c>
      <c r="Q35">
        <f t="shared" si="2"/>
        <v>1</v>
      </c>
      <c r="R35">
        <f t="shared" si="3"/>
        <v>0</v>
      </c>
      <c r="S35">
        <f t="shared" si="4"/>
        <v>0</v>
      </c>
      <c r="T35">
        <f t="shared" si="5"/>
        <v>1</v>
      </c>
      <c r="U35" s="16">
        <v>42426.852569444447</v>
      </c>
      <c r="V35">
        <f t="shared" si="6"/>
        <v>2016</v>
      </c>
      <c r="W35" t="b">
        <v>0</v>
      </c>
      <c r="X35">
        <f t="shared" si="7"/>
        <v>0</v>
      </c>
    </row>
    <row r="36" spans="1:24" x14ac:dyDescent="0.25">
      <c r="A36" t="s">
        <v>30</v>
      </c>
      <c r="B36" s="4">
        <v>42676</v>
      </c>
      <c r="C36">
        <v>2016</v>
      </c>
      <c r="D36" t="s">
        <v>2129</v>
      </c>
      <c r="E36" t="s">
        <v>2176</v>
      </c>
      <c r="F36" t="s">
        <v>2206</v>
      </c>
      <c r="G36" t="s">
        <v>2259</v>
      </c>
      <c r="I36" t="s">
        <v>2144</v>
      </c>
      <c r="J36" t="s">
        <v>6877</v>
      </c>
      <c r="K36" s="2">
        <v>48555</v>
      </c>
      <c r="L36" s="2">
        <v>48555</v>
      </c>
      <c r="M36" t="b">
        <v>1</v>
      </c>
      <c r="N36">
        <v>100</v>
      </c>
      <c r="O36">
        <f t="shared" si="0"/>
        <v>1</v>
      </c>
      <c r="P36">
        <f t="shared" si="1"/>
        <v>0</v>
      </c>
      <c r="Q36">
        <f t="shared" si="2"/>
        <v>1</v>
      </c>
      <c r="R36">
        <f t="shared" si="3"/>
        <v>0</v>
      </c>
      <c r="S36">
        <f t="shared" si="4"/>
        <v>0</v>
      </c>
      <c r="T36">
        <f t="shared" si="5"/>
        <v>1</v>
      </c>
      <c r="U36" s="16">
        <v>42426.908796296295</v>
      </c>
      <c r="V36">
        <f t="shared" si="6"/>
        <v>2016</v>
      </c>
      <c r="W36" t="b">
        <v>0</v>
      </c>
      <c r="X36">
        <f t="shared" si="7"/>
        <v>0</v>
      </c>
    </row>
    <row r="37" spans="1:24" x14ac:dyDescent="0.25">
      <c r="A37" t="s">
        <v>50</v>
      </c>
      <c r="B37" s="4">
        <v>42513</v>
      </c>
      <c r="C37">
        <v>2016</v>
      </c>
      <c r="D37" t="s">
        <v>2129</v>
      </c>
      <c r="E37" t="s">
        <v>2176</v>
      </c>
      <c r="F37" t="s">
        <v>2206</v>
      </c>
      <c r="G37" t="s">
        <v>2260</v>
      </c>
      <c r="I37" t="s">
        <v>2144</v>
      </c>
      <c r="J37" t="s">
        <v>6877</v>
      </c>
      <c r="K37" s="2">
        <v>5050</v>
      </c>
      <c r="L37" s="2">
        <v>5050</v>
      </c>
      <c r="M37" t="b">
        <v>1</v>
      </c>
      <c r="N37">
        <v>100</v>
      </c>
      <c r="O37">
        <f t="shared" si="0"/>
        <v>1</v>
      </c>
      <c r="P37">
        <f t="shared" si="1"/>
        <v>0</v>
      </c>
      <c r="Q37">
        <f t="shared" si="2"/>
        <v>1</v>
      </c>
      <c r="R37">
        <f t="shared" si="3"/>
        <v>0</v>
      </c>
      <c r="S37">
        <f t="shared" si="4"/>
        <v>0</v>
      </c>
      <c r="T37">
        <f t="shared" si="5"/>
        <v>1</v>
      </c>
      <c r="U37" s="16">
        <v>42430.714872685188</v>
      </c>
      <c r="V37">
        <f t="shared" si="6"/>
        <v>2016</v>
      </c>
      <c r="W37" t="b">
        <v>0</v>
      </c>
      <c r="X37">
        <f t="shared" si="7"/>
        <v>0</v>
      </c>
    </row>
    <row r="38" spans="1:24" x14ac:dyDescent="0.25">
      <c r="A38" t="s">
        <v>53</v>
      </c>
      <c r="B38" s="4">
        <v>43008</v>
      </c>
      <c r="C38">
        <v>2017</v>
      </c>
      <c r="D38" t="s">
        <v>2130</v>
      </c>
      <c r="E38" t="s">
        <v>2176</v>
      </c>
      <c r="F38" t="s">
        <v>2182</v>
      </c>
      <c r="G38" t="s">
        <v>2261</v>
      </c>
      <c r="I38" t="s">
        <v>2133</v>
      </c>
      <c r="J38" t="s">
        <v>6878</v>
      </c>
      <c r="K38" s="2">
        <v>65000</v>
      </c>
      <c r="M38" t="b">
        <v>0</v>
      </c>
      <c r="O38">
        <f t="shared" si="0"/>
        <v>0</v>
      </c>
      <c r="P38">
        <f t="shared" si="1"/>
        <v>1</v>
      </c>
      <c r="Q38">
        <f t="shared" si="2"/>
        <v>0</v>
      </c>
      <c r="R38">
        <f t="shared" si="3"/>
        <v>0</v>
      </c>
      <c r="S38">
        <f t="shared" si="4"/>
        <v>1</v>
      </c>
      <c r="T38">
        <f t="shared" si="5"/>
        <v>0</v>
      </c>
      <c r="U38" s="16">
        <v>42431.68990740741</v>
      </c>
      <c r="V38">
        <f t="shared" si="6"/>
        <v>2016</v>
      </c>
      <c r="W38" t="b">
        <v>0</v>
      </c>
      <c r="X38">
        <f t="shared" si="7"/>
        <v>0</v>
      </c>
    </row>
    <row r="39" spans="1:24" x14ac:dyDescent="0.25">
      <c r="A39" t="s">
        <v>51</v>
      </c>
      <c r="B39" s="4">
        <v>42916</v>
      </c>
      <c r="C39">
        <v>2017</v>
      </c>
      <c r="D39" t="s">
        <v>2130</v>
      </c>
      <c r="E39" t="s">
        <v>2176</v>
      </c>
      <c r="F39" t="s">
        <v>2182</v>
      </c>
      <c r="G39" t="s">
        <v>2262</v>
      </c>
      <c r="I39" t="s">
        <v>2133</v>
      </c>
      <c r="J39" t="s">
        <v>6878</v>
      </c>
      <c r="K39" s="2">
        <v>65000</v>
      </c>
      <c r="M39" t="b">
        <v>0</v>
      </c>
      <c r="O39">
        <f t="shared" si="0"/>
        <v>0</v>
      </c>
      <c r="P39">
        <f t="shared" si="1"/>
        <v>1</v>
      </c>
      <c r="Q39">
        <f t="shared" si="2"/>
        <v>0</v>
      </c>
      <c r="R39">
        <f t="shared" si="3"/>
        <v>0</v>
      </c>
      <c r="S39">
        <f t="shared" si="4"/>
        <v>1</v>
      </c>
      <c r="T39">
        <f t="shared" si="5"/>
        <v>0</v>
      </c>
      <c r="U39" s="16">
        <v>42431.695231481484</v>
      </c>
      <c r="V39">
        <f t="shared" si="6"/>
        <v>2016</v>
      </c>
      <c r="W39" t="b">
        <v>0</v>
      </c>
      <c r="X39">
        <f t="shared" si="7"/>
        <v>0</v>
      </c>
    </row>
    <row r="40" spans="1:24" x14ac:dyDescent="0.25">
      <c r="A40" t="s">
        <v>56</v>
      </c>
      <c r="B40" s="4">
        <v>43322</v>
      </c>
      <c r="C40">
        <v>2018</v>
      </c>
      <c r="D40" t="s">
        <v>2125</v>
      </c>
      <c r="E40" t="s">
        <v>2176</v>
      </c>
      <c r="F40" t="s">
        <v>2182</v>
      </c>
      <c r="G40" t="s">
        <v>2263</v>
      </c>
      <c r="I40" t="s">
        <v>2137</v>
      </c>
      <c r="J40" t="s">
        <v>6877</v>
      </c>
      <c r="K40" s="2">
        <v>365000</v>
      </c>
      <c r="L40" s="2">
        <v>365000</v>
      </c>
      <c r="M40" t="b">
        <v>1</v>
      </c>
      <c r="N40">
        <v>100</v>
      </c>
      <c r="O40">
        <f t="shared" si="0"/>
        <v>1</v>
      </c>
      <c r="P40">
        <f t="shared" si="1"/>
        <v>0</v>
      </c>
      <c r="Q40">
        <f t="shared" si="2"/>
        <v>1</v>
      </c>
      <c r="R40">
        <f t="shared" si="3"/>
        <v>0</v>
      </c>
      <c r="S40">
        <f t="shared" si="4"/>
        <v>0</v>
      </c>
      <c r="T40">
        <f t="shared" si="5"/>
        <v>1</v>
      </c>
      <c r="U40" s="16">
        <v>42431.853750000002</v>
      </c>
      <c r="V40">
        <f t="shared" si="6"/>
        <v>2016</v>
      </c>
      <c r="W40" t="b">
        <v>0</v>
      </c>
      <c r="X40">
        <f t="shared" si="7"/>
        <v>0</v>
      </c>
    </row>
    <row r="41" spans="1:24" x14ac:dyDescent="0.25">
      <c r="A41" t="s">
        <v>49</v>
      </c>
      <c r="B41" s="4">
        <v>43644</v>
      </c>
      <c r="C41">
        <v>2019</v>
      </c>
      <c r="D41" t="s">
        <v>2129</v>
      </c>
      <c r="E41" t="s">
        <v>2176</v>
      </c>
      <c r="F41" t="s">
        <v>2206</v>
      </c>
      <c r="G41" t="s">
        <v>2264</v>
      </c>
      <c r="I41" t="s">
        <v>2163</v>
      </c>
      <c r="J41" t="s">
        <v>6876</v>
      </c>
      <c r="K41" s="2">
        <v>57394</v>
      </c>
      <c r="L41" s="2">
        <v>0</v>
      </c>
      <c r="M41" t="b">
        <v>0</v>
      </c>
      <c r="N41">
        <v>0</v>
      </c>
      <c r="O41">
        <f t="shared" si="0"/>
        <v>0</v>
      </c>
      <c r="P41">
        <f t="shared" si="1"/>
        <v>1</v>
      </c>
      <c r="Q41">
        <f t="shared" si="2"/>
        <v>0</v>
      </c>
      <c r="R41">
        <f t="shared" si="3"/>
        <v>1</v>
      </c>
      <c r="S41">
        <f t="shared" si="4"/>
        <v>0</v>
      </c>
      <c r="T41">
        <f t="shared" si="5"/>
        <v>1</v>
      </c>
      <c r="U41" s="16">
        <v>42432.044918981483</v>
      </c>
      <c r="V41">
        <f t="shared" si="6"/>
        <v>2016</v>
      </c>
      <c r="W41" t="b">
        <v>0</v>
      </c>
      <c r="X41">
        <f t="shared" si="7"/>
        <v>0</v>
      </c>
    </row>
    <row r="42" spans="1:24" x14ac:dyDescent="0.25">
      <c r="A42" t="s">
        <v>58</v>
      </c>
      <c r="B42" s="4">
        <v>42643</v>
      </c>
      <c r="C42">
        <v>2016</v>
      </c>
      <c r="D42" t="s">
        <v>2125</v>
      </c>
      <c r="E42" t="s">
        <v>2176</v>
      </c>
      <c r="F42" t="s">
        <v>2182</v>
      </c>
      <c r="G42" t="s">
        <v>2265</v>
      </c>
      <c r="I42" t="s">
        <v>2125</v>
      </c>
      <c r="J42" t="s">
        <v>6876</v>
      </c>
      <c r="K42" s="2">
        <v>365000</v>
      </c>
      <c r="L42" s="2">
        <v>0</v>
      </c>
      <c r="M42" t="b">
        <v>0</v>
      </c>
      <c r="N42">
        <v>0</v>
      </c>
      <c r="O42">
        <f t="shared" si="0"/>
        <v>0</v>
      </c>
      <c r="P42">
        <f t="shared" si="1"/>
        <v>1</v>
      </c>
      <c r="Q42">
        <f t="shared" si="2"/>
        <v>0</v>
      </c>
      <c r="R42">
        <f t="shared" si="3"/>
        <v>1</v>
      </c>
      <c r="S42">
        <f t="shared" si="4"/>
        <v>0</v>
      </c>
      <c r="T42">
        <f t="shared" si="5"/>
        <v>1</v>
      </c>
      <c r="U42" s="16">
        <v>42432.135370370372</v>
      </c>
      <c r="V42">
        <f t="shared" si="6"/>
        <v>2016</v>
      </c>
      <c r="W42" t="b">
        <v>0</v>
      </c>
      <c r="X42">
        <f t="shared" si="7"/>
        <v>0</v>
      </c>
    </row>
    <row r="43" spans="1:24" x14ac:dyDescent="0.25">
      <c r="A43" t="s">
        <v>59</v>
      </c>
      <c r="B43" s="4">
        <v>42643</v>
      </c>
      <c r="C43">
        <v>2016</v>
      </c>
      <c r="D43" t="s">
        <v>2125</v>
      </c>
      <c r="E43" t="s">
        <v>2177</v>
      </c>
      <c r="F43" t="s">
        <v>2182</v>
      </c>
      <c r="G43" t="s">
        <v>2266</v>
      </c>
      <c r="I43" t="s">
        <v>2125</v>
      </c>
      <c r="J43" t="s">
        <v>6876</v>
      </c>
      <c r="K43" s="2">
        <v>365000</v>
      </c>
      <c r="L43" s="2">
        <v>0</v>
      </c>
      <c r="M43" t="b">
        <v>0</v>
      </c>
      <c r="N43">
        <v>0</v>
      </c>
      <c r="O43">
        <f t="shared" si="0"/>
        <v>0</v>
      </c>
      <c r="P43">
        <f t="shared" si="1"/>
        <v>1</v>
      </c>
      <c r="Q43">
        <f t="shared" si="2"/>
        <v>0</v>
      </c>
      <c r="R43">
        <f t="shared" si="3"/>
        <v>1</v>
      </c>
      <c r="S43">
        <f t="shared" si="4"/>
        <v>0</v>
      </c>
      <c r="T43">
        <f t="shared" si="5"/>
        <v>1</v>
      </c>
      <c r="U43" s="16">
        <v>42432.149965277778</v>
      </c>
      <c r="V43">
        <f t="shared" si="6"/>
        <v>2016</v>
      </c>
      <c r="W43" t="b">
        <v>0</v>
      </c>
      <c r="X43">
        <f t="shared" si="7"/>
        <v>0</v>
      </c>
    </row>
    <row r="44" spans="1:24" x14ac:dyDescent="0.25">
      <c r="A44" t="s">
        <v>61</v>
      </c>
      <c r="B44" s="4">
        <v>42585</v>
      </c>
      <c r="C44">
        <v>2016</v>
      </c>
      <c r="D44" t="s">
        <v>2129</v>
      </c>
      <c r="E44" t="s">
        <v>2177</v>
      </c>
      <c r="F44" t="s">
        <v>2207</v>
      </c>
      <c r="G44" t="s">
        <v>2267</v>
      </c>
      <c r="I44" t="s">
        <v>2144</v>
      </c>
      <c r="J44" t="s">
        <v>6877</v>
      </c>
      <c r="K44" s="2">
        <v>28500</v>
      </c>
      <c r="L44" s="2">
        <v>28500</v>
      </c>
      <c r="M44" t="b">
        <v>1</v>
      </c>
      <c r="N44">
        <v>100</v>
      </c>
      <c r="O44">
        <f t="shared" si="0"/>
        <v>1</v>
      </c>
      <c r="P44">
        <f t="shared" si="1"/>
        <v>0</v>
      </c>
      <c r="Q44">
        <f t="shared" si="2"/>
        <v>1</v>
      </c>
      <c r="R44">
        <f t="shared" si="3"/>
        <v>0</v>
      </c>
      <c r="S44">
        <f t="shared" si="4"/>
        <v>0</v>
      </c>
      <c r="T44">
        <f t="shared" si="5"/>
        <v>1</v>
      </c>
      <c r="U44" s="16">
        <v>42435.764756944445</v>
      </c>
      <c r="V44">
        <f t="shared" si="6"/>
        <v>2016</v>
      </c>
      <c r="W44" t="b">
        <v>0</v>
      </c>
      <c r="X44">
        <f t="shared" si="7"/>
        <v>0</v>
      </c>
    </row>
    <row r="45" spans="1:24" x14ac:dyDescent="0.25">
      <c r="A45" t="s">
        <v>1892</v>
      </c>
      <c r="B45" s="4">
        <v>42517</v>
      </c>
      <c r="C45">
        <v>2016</v>
      </c>
      <c r="D45" t="s">
        <v>2128</v>
      </c>
      <c r="E45" t="s">
        <v>2177</v>
      </c>
      <c r="F45" t="s">
        <v>2182</v>
      </c>
      <c r="G45" t="s">
        <v>2268</v>
      </c>
      <c r="I45" t="s">
        <v>2128</v>
      </c>
      <c r="J45" t="s">
        <v>6877</v>
      </c>
      <c r="K45" s="2">
        <v>101700</v>
      </c>
      <c r="L45" s="2">
        <v>101700</v>
      </c>
      <c r="M45" t="b">
        <v>1</v>
      </c>
      <c r="N45">
        <v>100</v>
      </c>
      <c r="O45">
        <f t="shared" si="0"/>
        <v>1</v>
      </c>
      <c r="P45">
        <f t="shared" si="1"/>
        <v>0</v>
      </c>
      <c r="Q45">
        <f t="shared" si="2"/>
        <v>1</v>
      </c>
      <c r="R45">
        <f t="shared" si="3"/>
        <v>0</v>
      </c>
      <c r="S45">
        <f t="shared" si="4"/>
        <v>0</v>
      </c>
      <c r="T45">
        <f t="shared" si="5"/>
        <v>1</v>
      </c>
      <c r="U45" s="16">
        <v>42436.819513888891</v>
      </c>
      <c r="V45">
        <f t="shared" si="6"/>
        <v>2016</v>
      </c>
      <c r="W45" t="b">
        <v>0</v>
      </c>
      <c r="X45">
        <f t="shared" si="7"/>
        <v>0</v>
      </c>
    </row>
    <row r="46" spans="1:24" x14ac:dyDescent="0.25">
      <c r="A46" t="s">
        <v>29</v>
      </c>
      <c r="B46" s="4">
        <v>43019</v>
      </c>
      <c r="C46">
        <v>2017</v>
      </c>
      <c r="D46" t="s">
        <v>2128</v>
      </c>
      <c r="E46" t="s">
        <v>2177</v>
      </c>
      <c r="F46" t="s">
        <v>2203</v>
      </c>
      <c r="G46" t="s">
        <v>2269</v>
      </c>
      <c r="I46" t="s">
        <v>2128</v>
      </c>
      <c r="J46" t="s">
        <v>6877</v>
      </c>
      <c r="K46" s="2">
        <v>137500</v>
      </c>
      <c r="L46" s="2">
        <v>137500</v>
      </c>
      <c r="M46" t="b">
        <v>1</v>
      </c>
      <c r="N46">
        <v>100</v>
      </c>
      <c r="O46">
        <f t="shared" si="0"/>
        <v>1</v>
      </c>
      <c r="P46">
        <f t="shared" si="1"/>
        <v>0</v>
      </c>
      <c r="Q46">
        <f t="shared" si="2"/>
        <v>1</v>
      </c>
      <c r="R46">
        <f t="shared" si="3"/>
        <v>0</v>
      </c>
      <c r="S46">
        <f t="shared" si="4"/>
        <v>0</v>
      </c>
      <c r="T46">
        <f t="shared" si="5"/>
        <v>1</v>
      </c>
      <c r="U46" s="16">
        <v>42438.982800925929</v>
      </c>
      <c r="V46">
        <f t="shared" si="6"/>
        <v>2016</v>
      </c>
      <c r="W46" t="b">
        <v>0</v>
      </c>
      <c r="X46">
        <f t="shared" si="7"/>
        <v>0</v>
      </c>
    </row>
    <row r="47" spans="1:24" x14ac:dyDescent="0.25">
      <c r="A47" t="s">
        <v>44</v>
      </c>
      <c r="B47" s="4">
        <v>42463</v>
      </c>
      <c r="C47">
        <v>2016</v>
      </c>
      <c r="D47" t="s">
        <v>2131</v>
      </c>
      <c r="E47" t="s">
        <v>2177</v>
      </c>
      <c r="F47" t="s">
        <v>2204</v>
      </c>
      <c r="G47" t="s">
        <v>2270</v>
      </c>
      <c r="I47" t="s">
        <v>2153</v>
      </c>
      <c r="J47" t="s">
        <v>6877</v>
      </c>
      <c r="K47" s="2">
        <v>27800</v>
      </c>
      <c r="L47" s="2">
        <v>27800</v>
      </c>
      <c r="M47" t="b">
        <v>1</v>
      </c>
      <c r="N47">
        <v>100</v>
      </c>
      <c r="O47">
        <f t="shared" si="0"/>
        <v>1</v>
      </c>
      <c r="P47">
        <f t="shared" si="1"/>
        <v>0</v>
      </c>
      <c r="Q47">
        <f t="shared" si="2"/>
        <v>1</v>
      </c>
      <c r="R47">
        <f t="shared" si="3"/>
        <v>0</v>
      </c>
      <c r="S47">
        <f t="shared" si="4"/>
        <v>0</v>
      </c>
      <c r="T47">
        <f t="shared" si="5"/>
        <v>1</v>
      </c>
      <c r="U47" s="16">
        <v>42439.609039351853</v>
      </c>
      <c r="V47">
        <f t="shared" si="6"/>
        <v>2016</v>
      </c>
      <c r="W47" t="b">
        <v>0</v>
      </c>
      <c r="X47">
        <f t="shared" si="7"/>
        <v>0</v>
      </c>
    </row>
    <row r="48" spans="1:24" x14ac:dyDescent="0.25">
      <c r="A48" t="s">
        <v>42</v>
      </c>
      <c r="B48" s="4">
        <v>44742</v>
      </c>
      <c r="C48">
        <v>2022</v>
      </c>
      <c r="D48" t="s">
        <v>2131</v>
      </c>
      <c r="E48" t="s">
        <v>2177</v>
      </c>
      <c r="F48" t="s">
        <v>2207</v>
      </c>
      <c r="G48" t="s">
        <v>2271</v>
      </c>
      <c r="I48" t="s">
        <v>2129</v>
      </c>
      <c r="J48" t="s">
        <v>6876</v>
      </c>
      <c r="K48" s="2">
        <v>57394</v>
      </c>
      <c r="L48" s="2">
        <v>0</v>
      </c>
      <c r="M48" t="b">
        <v>0</v>
      </c>
      <c r="N48">
        <v>0</v>
      </c>
      <c r="O48">
        <f t="shared" si="0"/>
        <v>0</v>
      </c>
      <c r="P48">
        <f t="shared" si="1"/>
        <v>1</v>
      </c>
      <c r="Q48">
        <f t="shared" si="2"/>
        <v>0</v>
      </c>
      <c r="R48">
        <f t="shared" si="3"/>
        <v>1</v>
      </c>
      <c r="S48">
        <f t="shared" si="4"/>
        <v>0</v>
      </c>
      <c r="T48">
        <f t="shared" si="5"/>
        <v>1</v>
      </c>
      <c r="U48" s="16">
        <v>42439.612337962964</v>
      </c>
      <c r="V48">
        <f t="shared" si="6"/>
        <v>2016</v>
      </c>
      <c r="W48" t="b">
        <v>0</v>
      </c>
      <c r="X48">
        <f t="shared" si="7"/>
        <v>0</v>
      </c>
    </row>
    <row r="49" spans="1:24" x14ac:dyDescent="0.25">
      <c r="A49" t="s">
        <v>62</v>
      </c>
      <c r="B49" s="4">
        <v>42368</v>
      </c>
      <c r="C49">
        <v>2015</v>
      </c>
      <c r="D49" t="s">
        <v>2131</v>
      </c>
      <c r="E49" t="s">
        <v>2177</v>
      </c>
      <c r="F49" t="s">
        <v>2204</v>
      </c>
      <c r="G49" t="s">
        <v>2272</v>
      </c>
      <c r="I49" t="s">
        <v>2153</v>
      </c>
      <c r="J49" t="s">
        <v>6877</v>
      </c>
      <c r="K49" s="2">
        <v>32000</v>
      </c>
      <c r="L49" s="2">
        <v>32000</v>
      </c>
      <c r="M49" t="b">
        <v>1</v>
      </c>
      <c r="N49">
        <v>100</v>
      </c>
      <c r="O49">
        <f t="shared" si="0"/>
        <v>1</v>
      </c>
      <c r="P49">
        <f t="shared" si="1"/>
        <v>0</v>
      </c>
      <c r="Q49">
        <f t="shared" si="2"/>
        <v>1</v>
      </c>
      <c r="R49">
        <f t="shared" si="3"/>
        <v>0</v>
      </c>
      <c r="S49">
        <f t="shared" si="4"/>
        <v>0</v>
      </c>
      <c r="T49">
        <f t="shared" si="5"/>
        <v>1</v>
      </c>
      <c r="U49" s="16">
        <v>42439.622499999998</v>
      </c>
      <c r="V49">
        <f t="shared" si="6"/>
        <v>2016</v>
      </c>
      <c r="W49" t="b">
        <v>0</v>
      </c>
      <c r="X49">
        <f t="shared" si="7"/>
        <v>0</v>
      </c>
    </row>
    <row r="50" spans="1:24" x14ac:dyDescent="0.25">
      <c r="A50" t="s">
        <v>63</v>
      </c>
      <c r="B50" s="4">
        <v>44742</v>
      </c>
      <c r="C50">
        <v>2022</v>
      </c>
      <c r="D50" t="s">
        <v>2131</v>
      </c>
      <c r="E50" t="s">
        <v>2177</v>
      </c>
      <c r="F50" t="s">
        <v>2201</v>
      </c>
      <c r="G50" t="s">
        <v>2273</v>
      </c>
      <c r="I50" t="s">
        <v>2141</v>
      </c>
      <c r="J50" t="s">
        <v>6876</v>
      </c>
      <c r="K50" s="2">
        <v>54805</v>
      </c>
      <c r="L50" s="2">
        <v>0</v>
      </c>
      <c r="M50" t="b">
        <v>0</v>
      </c>
      <c r="N50">
        <v>0</v>
      </c>
      <c r="O50">
        <f t="shared" si="0"/>
        <v>0</v>
      </c>
      <c r="P50">
        <f t="shared" si="1"/>
        <v>1</v>
      </c>
      <c r="Q50">
        <f t="shared" si="2"/>
        <v>0</v>
      </c>
      <c r="R50">
        <f t="shared" si="3"/>
        <v>1</v>
      </c>
      <c r="S50">
        <f t="shared" si="4"/>
        <v>0</v>
      </c>
      <c r="T50">
        <f t="shared" si="5"/>
        <v>1</v>
      </c>
      <c r="U50" s="16">
        <v>42439.62940972222</v>
      </c>
      <c r="V50">
        <f t="shared" si="6"/>
        <v>2016</v>
      </c>
      <c r="W50" t="b">
        <v>0</v>
      </c>
      <c r="X50">
        <f t="shared" si="7"/>
        <v>0</v>
      </c>
    </row>
    <row r="51" spans="1:24" x14ac:dyDescent="0.25">
      <c r="A51" t="s">
        <v>64</v>
      </c>
      <c r="B51" s="4">
        <v>42368</v>
      </c>
      <c r="C51">
        <v>2015</v>
      </c>
      <c r="D51" t="s">
        <v>2131</v>
      </c>
      <c r="E51" t="s">
        <v>2177</v>
      </c>
      <c r="F51" t="s">
        <v>2204</v>
      </c>
      <c r="G51" t="s">
        <v>2274</v>
      </c>
      <c r="I51" t="s">
        <v>2153</v>
      </c>
      <c r="J51" t="s">
        <v>6877</v>
      </c>
      <c r="K51" s="2">
        <v>28700</v>
      </c>
      <c r="L51" s="2">
        <v>28700</v>
      </c>
      <c r="M51" t="b">
        <v>1</v>
      </c>
      <c r="N51">
        <v>100</v>
      </c>
      <c r="O51">
        <f t="shared" si="0"/>
        <v>1</v>
      </c>
      <c r="P51">
        <f t="shared" si="1"/>
        <v>0</v>
      </c>
      <c r="Q51">
        <f t="shared" si="2"/>
        <v>1</v>
      </c>
      <c r="R51">
        <f t="shared" si="3"/>
        <v>0</v>
      </c>
      <c r="S51">
        <f t="shared" si="4"/>
        <v>0</v>
      </c>
      <c r="T51">
        <f t="shared" si="5"/>
        <v>1</v>
      </c>
      <c r="U51" s="16">
        <v>42439.693807870368</v>
      </c>
      <c r="V51">
        <f t="shared" si="6"/>
        <v>2016</v>
      </c>
      <c r="W51" t="b">
        <v>0</v>
      </c>
      <c r="X51">
        <f t="shared" si="7"/>
        <v>0</v>
      </c>
    </row>
    <row r="52" spans="1:24" x14ac:dyDescent="0.25">
      <c r="A52" t="s">
        <v>32</v>
      </c>
      <c r="B52" s="4">
        <v>42369</v>
      </c>
      <c r="C52">
        <v>2015</v>
      </c>
      <c r="D52" t="s">
        <v>2131</v>
      </c>
      <c r="E52" t="s">
        <v>2177</v>
      </c>
      <c r="F52" t="s">
        <v>2204</v>
      </c>
      <c r="G52" t="s">
        <v>2275</v>
      </c>
      <c r="I52" t="s">
        <v>2144</v>
      </c>
      <c r="J52" t="s">
        <v>6877</v>
      </c>
      <c r="K52" s="2">
        <v>28300</v>
      </c>
      <c r="L52" s="2">
        <v>28300</v>
      </c>
      <c r="M52" t="b">
        <v>1</v>
      </c>
      <c r="N52">
        <v>100</v>
      </c>
      <c r="O52">
        <f t="shared" si="0"/>
        <v>1</v>
      </c>
      <c r="P52">
        <f t="shared" si="1"/>
        <v>0</v>
      </c>
      <c r="Q52">
        <f t="shared" si="2"/>
        <v>1</v>
      </c>
      <c r="R52">
        <f t="shared" si="3"/>
        <v>0</v>
      </c>
      <c r="S52">
        <f t="shared" si="4"/>
        <v>0</v>
      </c>
      <c r="T52">
        <f t="shared" si="5"/>
        <v>1</v>
      </c>
      <c r="U52" s="16">
        <v>42439.728391203702</v>
      </c>
      <c r="V52">
        <f t="shared" si="6"/>
        <v>2016</v>
      </c>
      <c r="W52" t="b">
        <v>0</v>
      </c>
      <c r="X52">
        <f t="shared" si="7"/>
        <v>0</v>
      </c>
    </row>
    <row r="53" spans="1:24" x14ac:dyDescent="0.25">
      <c r="A53" t="s">
        <v>65</v>
      </c>
      <c r="B53" s="4">
        <v>42369</v>
      </c>
      <c r="C53">
        <v>2015</v>
      </c>
      <c r="D53" t="s">
        <v>2131</v>
      </c>
      <c r="E53" t="s">
        <v>2170</v>
      </c>
      <c r="F53" t="s">
        <v>2204</v>
      </c>
      <c r="G53" t="s">
        <v>2276</v>
      </c>
      <c r="I53" t="s">
        <v>2144</v>
      </c>
      <c r="J53" t="s">
        <v>6877</v>
      </c>
      <c r="K53" s="2">
        <v>28200</v>
      </c>
      <c r="L53" s="2">
        <v>28200</v>
      </c>
      <c r="M53" t="b">
        <v>1</v>
      </c>
      <c r="N53">
        <v>100</v>
      </c>
      <c r="O53">
        <f t="shared" si="0"/>
        <v>1</v>
      </c>
      <c r="P53">
        <f t="shared" si="1"/>
        <v>0</v>
      </c>
      <c r="Q53">
        <f t="shared" si="2"/>
        <v>1</v>
      </c>
      <c r="R53">
        <f t="shared" si="3"/>
        <v>0</v>
      </c>
      <c r="S53">
        <f t="shared" si="4"/>
        <v>0</v>
      </c>
      <c r="T53">
        <f t="shared" si="5"/>
        <v>1</v>
      </c>
      <c r="U53" s="16">
        <v>42439.817349537036</v>
      </c>
      <c r="V53">
        <f t="shared" si="6"/>
        <v>2016</v>
      </c>
      <c r="W53" t="b">
        <v>0</v>
      </c>
      <c r="X53">
        <f t="shared" si="7"/>
        <v>0</v>
      </c>
    </row>
    <row r="54" spans="1:24" x14ac:dyDescent="0.25">
      <c r="A54" t="s">
        <v>66</v>
      </c>
      <c r="B54" s="4">
        <v>43830</v>
      </c>
      <c r="C54">
        <v>2019</v>
      </c>
      <c r="D54" t="s">
        <v>2131</v>
      </c>
      <c r="E54" t="s">
        <v>2168</v>
      </c>
      <c r="F54" t="s">
        <v>2207</v>
      </c>
      <c r="G54" t="s">
        <v>2277</v>
      </c>
      <c r="I54" t="s">
        <v>2163</v>
      </c>
      <c r="J54" t="s">
        <v>6876</v>
      </c>
      <c r="K54" s="2">
        <v>72600</v>
      </c>
      <c r="L54" s="2">
        <v>0</v>
      </c>
      <c r="M54" t="b">
        <v>0</v>
      </c>
      <c r="N54">
        <v>0</v>
      </c>
      <c r="O54">
        <f t="shared" si="0"/>
        <v>0</v>
      </c>
      <c r="P54">
        <f t="shared" si="1"/>
        <v>1</v>
      </c>
      <c r="Q54">
        <f t="shared" si="2"/>
        <v>0</v>
      </c>
      <c r="R54">
        <f t="shared" si="3"/>
        <v>1</v>
      </c>
      <c r="S54">
        <f t="shared" si="4"/>
        <v>0</v>
      </c>
      <c r="T54">
        <f t="shared" si="5"/>
        <v>1</v>
      </c>
      <c r="U54" s="16">
        <v>42439.823576388888</v>
      </c>
      <c r="V54">
        <f t="shared" si="6"/>
        <v>2016</v>
      </c>
      <c r="W54" t="b">
        <v>0</v>
      </c>
      <c r="X54">
        <f t="shared" si="7"/>
        <v>0</v>
      </c>
    </row>
    <row r="55" spans="1:24" x14ac:dyDescent="0.25">
      <c r="A55" t="s">
        <v>67</v>
      </c>
      <c r="B55" s="4">
        <v>42369</v>
      </c>
      <c r="C55">
        <v>2015</v>
      </c>
      <c r="D55" t="s">
        <v>2131</v>
      </c>
      <c r="E55" t="s">
        <v>2168</v>
      </c>
      <c r="F55" t="s">
        <v>2204</v>
      </c>
      <c r="G55" t="s">
        <v>2278</v>
      </c>
      <c r="I55" t="s">
        <v>2144</v>
      </c>
      <c r="J55" t="s">
        <v>6877</v>
      </c>
      <c r="K55" s="2">
        <v>1600</v>
      </c>
      <c r="L55" s="2">
        <v>1600</v>
      </c>
      <c r="M55" t="b">
        <v>1</v>
      </c>
      <c r="N55">
        <v>100</v>
      </c>
      <c r="O55">
        <f t="shared" si="0"/>
        <v>1</v>
      </c>
      <c r="P55">
        <f t="shared" si="1"/>
        <v>0</v>
      </c>
      <c r="Q55">
        <f t="shared" si="2"/>
        <v>1</v>
      </c>
      <c r="R55">
        <f t="shared" si="3"/>
        <v>0</v>
      </c>
      <c r="S55">
        <f t="shared" si="4"/>
        <v>0</v>
      </c>
      <c r="T55">
        <f t="shared" si="5"/>
        <v>1</v>
      </c>
      <c r="U55" s="16">
        <v>42439.828194444446</v>
      </c>
      <c r="V55">
        <f t="shared" si="6"/>
        <v>2016</v>
      </c>
      <c r="W55" t="b">
        <v>0</v>
      </c>
      <c r="X55">
        <f t="shared" si="7"/>
        <v>0</v>
      </c>
    </row>
    <row r="56" spans="1:24" x14ac:dyDescent="0.25">
      <c r="A56" t="s">
        <v>2016</v>
      </c>
      <c r="B56" s="4">
        <v>43098</v>
      </c>
      <c r="C56">
        <v>2017</v>
      </c>
      <c r="D56" t="s">
        <v>2129</v>
      </c>
      <c r="E56" t="s">
        <v>2170</v>
      </c>
      <c r="F56" t="s">
        <v>2206</v>
      </c>
      <c r="G56" t="s">
        <v>2279</v>
      </c>
      <c r="I56" t="s">
        <v>2163</v>
      </c>
      <c r="J56" t="s">
        <v>6876</v>
      </c>
      <c r="M56" t="b">
        <v>0</v>
      </c>
      <c r="N56">
        <v>0</v>
      </c>
      <c r="O56">
        <f t="shared" si="0"/>
        <v>0</v>
      </c>
      <c r="P56">
        <f t="shared" si="1"/>
        <v>1</v>
      </c>
      <c r="Q56">
        <f t="shared" si="2"/>
        <v>0</v>
      </c>
      <c r="R56">
        <f t="shared" si="3"/>
        <v>1</v>
      </c>
      <c r="S56">
        <f t="shared" si="4"/>
        <v>0</v>
      </c>
      <c r="T56">
        <f t="shared" si="5"/>
        <v>1</v>
      </c>
      <c r="U56" s="16">
        <v>42439.836585648147</v>
      </c>
      <c r="V56">
        <f t="shared" si="6"/>
        <v>2016</v>
      </c>
      <c r="W56" t="b">
        <v>0</v>
      </c>
      <c r="X56">
        <f t="shared" si="7"/>
        <v>0</v>
      </c>
    </row>
    <row r="57" spans="1:24" x14ac:dyDescent="0.25">
      <c r="A57" t="s">
        <v>2017</v>
      </c>
      <c r="B57" s="4">
        <v>43578</v>
      </c>
      <c r="C57">
        <v>2019</v>
      </c>
      <c r="D57" t="s">
        <v>2129</v>
      </c>
      <c r="E57" t="s">
        <v>2170</v>
      </c>
      <c r="F57" t="s">
        <v>2206</v>
      </c>
      <c r="G57" t="s">
        <v>2280</v>
      </c>
      <c r="I57" t="s">
        <v>2163</v>
      </c>
      <c r="J57" t="s">
        <v>6876</v>
      </c>
      <c r="M57" t="b">
        <v>0</v>
      </c>
      <c r="N57">
        <v>0</v>
      </c>
      <c r="O57">
        <f t="shared" si="0"/>
        <v>0</v>
      </c>
      <c r="P57">
        <f t="shared" si="1"/>
        <v>1</v>
      </c>
      <c r="Q57">
        <f t="shared" si="2"/>
        <v>0</v>
      </c>
      <c r="R57">
        <f t="shared" si="3"/>
        <v>1</v>
      </c>
      <c r="S57">
        <f t="shared" si="4"/>
        <v>0</v>
      </c>
      <c r="T57">
        <f t="shared" si="5"/>
        <v>1</v>
      </c>
      <c r="U57" s="16">
        <v>42439.837592592594</v>
      </c>
      <c r="V57">
        <f t="shared" si="6"/>
        <v>2016</v>
      </c>
      <c r="W57" t="b">
        <v>0</v>
      </c>
      <c r="X57">
        <f t="shared" si="7"/>
        <v>0</v>
      </c>
    </row>
    <row r="58" spans="1:24" x14ac:dyDescent="0.25">
      <c r="A58" t="s">
        <v>68</v>
      </c>
      <c r="B58" s="4">
        <v>43644</v>
      </c>
      <c r="C58">
        <v>2019</v>
      </c>
      <c r="D58" t="s">
        <v>2129</v>
      </c>
      <c r="E58" t="s">
        <v>2170</v>
      </c>
      <c r="F58" t="s">
        <v>2206</v>
      </c>
      <c r="G58" t="s">
        <v>2281</v>
      </c>
      <c r="I58" t="s">
        <v>2163</v>
      </c>
      <c r="J58" t="s">
        <v>6876</v>
      </c>
      <c r="K58" s="2">
        <v>29500</v>
      </c>
      <c r="L58" s="2">
        <v>0</v>
      </c>
      <c r="M58" t="b">
        <v>0</v>
      </c>
      <c r="N58">
        <v>0</v>
      </c>
      <c r="O58">
        <f t="shared" si="0"/>
        <v>0</v>
      </c>
      <c r="P58">
        <f t="shared" si="1"/>
        <v>1</v>
      </c>
      <c r="Q58">
        <f t="shared" si="2"/>
        <v>0</v>
      </c>
      <c r="R58">
        <f t="shared" si="3"/>
        <v>1</v>
      </c>
      <c r="S58">
        <f t="shared" si="4"/>
        <v>0</v>
      </c>
      <c r="T58">
        <f t="shared" si="5"/>
        <v>1</v>
      </c>
      <c r="U58" s="16">
        <v>42439.839780092596</v>
      </c>
      <c r="V58">
        <f t="shared" si="6"/>
        <v>2016</v>
      </c>
      <c r="W58" t="b">
        <v>0</v>
      </c>
      <c r="X58">
        <f t="shared" si="7"/>
        <v>0</v>
      </c>
    </row>
    <row r="59" spans="1:24" x14ac:dyDescent="0.25">
      <c r="A59" t="s">
        <v>69</v>
      </c>
      <c r="B59" s="4">
        <v>42369</v>
      </c>
      <c r="C59">
        <v>2015</v>
      </c>
      <c r="D59" t="s">
        <v>2131</v>
      </c>
      <c r="E59" t="s">
        <v>2170</v>
      </c>
      <c r="F59" t="s">
        <v>2204</v>
      </c>
      <c r="G59" t="s">
        <v>2282</v>
      </c>
      <c r="I59" t="s">
        <v>2144</v>
      </c>
      <c r="J59" t="s">
        <v>6877</v>
      </c>
      <c r="K59" s="2">
        <v>28500</v>
      </c>
      <c r="L59" s="2">
        <v>28500</v>
      </c>
      <c r="M59" t="b">
        <v>1</v>
      </c>
      <c r="N59">
        <v>100</v>
      </c>
      <c r="O59">
        <f t="shared" si="0"/>
        <v>1</v>
      </c>
      <c r="P59">
        <f t="shared" si="1"/>
        <v>0</v>
      </c>
      <c r="Q59">
        <f t="shared" si="2"/>
        <v>1</v>
      </c>
      <c r="R59">
        <f t="shared" si="3"/>
        <v>0</v>
      </c>
      <c r="S59">
        <f t="shared" si="4"/>
        <v>0</v>
      </c>
      <c r="T59">
        <f t="shared" si="5"/>
        <v>1</v>
      </c>
      <c r="U59" s="16">
        <v>42439.842534722222</v>
      </c>
      <c r="V59">
        <f t="shared" si="6"/>
        <v>2016</v>
      </c>
      <c r="W59" t="b">
        <v>0</v>
      </c>
      <c r="X59">
        <f t="shared" si="7"/>
        <v>0</v>
      </c>
    </row>
    <row r="60" spans="1:24" x14ac:dyDescent="0.25">
      <c r="A60" t="s">
        <v>542</v>
      </c>
      <c r="B60" s="4">
        <v>42432</v>
      </c>
      <c r="C60">
        <v>2016</v>
      </c>
      <c r="D60" t="s">
        <v>2131</v>
      </c>
      <c r="E60" t="s">
        <v>2170</v>
      </c>
      <c r="F60" t="s">
        <v>2201</v>
      </c>
      <c r="G60" t="s">
        <v>2283</v>
      </c>
      <c r="I60" t="s">
        <v>2144</v>
      </c>
      <c r="J60" t="s">
        <v>6877</v>
      </c>
      <c r="K60" s="2">
        <v>32000</v>
      </c>
      <c r="L60" s="2">
        <v>32000</v>
      </c>
      <c r="M60" t="b">
        <v>1</v>
      </c>
      <c r="N60">
        <v>100</v>
      </c>
      <c r="O60">
        <f t="shared" si="0"/>
        <v>1</v>
      </c>
      <c r="P60">
        <f t="shared" si="1"/>
        <v>0</v>
      </c>
      <c r="Q60">
        <f t="shared" si="2"/>
        <v>1</v>
      </c>
      <c r="R60">
        <f t="shared" si="3"/>
        <v>0</v>
      </c>
      <c r="S60">
        <f t="shared" si="4"/>
        <v>0</v>
      </c>
      <c r="T60">
        <f t="shared" si="5"/>
        <v>1</v>
      </c>
      <c r="U60" s="16">
        <v>42439.862141203703</v>
      </c>
      <c r="V60">
        <f t="shared" si="6"/>
        <v>2016</v>
      </c>
      <c r="W60" t="b">
        <v>0</v>
      </c>
      <c r="X60">
        <f t="shared" si="7"/>
        <v>0</v>
      </c>
    </row>
    <row r="61" spans="1:24" x14ac:dyDescent="0.25">
      <c r="A61" t="s">
        <v>71</v>
      </c>
      <c r="B61" s="4">
        <v>44547</v>
      </c>
      <c r="C61">
        <v>2021</v>
      </c>
      <c r="D61" t="s">
        <v>2131</v>
      </c>
      <c r="E61" t="s">
        <v>2170</v>
      </c>
      <c r="F61" t="s">
        <v>2207</v>
      </c>
      <c r="G61" t="s">
        <v>2284</v>
      </c>
      <c r="I61" t="s">
        <v>2146</v>
      </c>
      <c r="J61" t="s">
        <v>6879</v>
      </c>
      <c r="K61" s="2">
        <v>50650</v>
      </c>
      <c r="L61" s="2">
        <v>2532.5</v>
      </c>
      <c r="M61" t="b">
        <v>0</v>
      </c>
      <c r="N61">
        <v>5</v>
      </c>
      <c r="O61">
        <f t="shared" si="0"/>
        <v>0</v>
      </c>
      <c r="P61">
        <f t="shared" si="1"/>
        <v>1</v>
      </c>
      <c r="Q61">
        <f t="shared" si="2"/>
        <v>0</v>
      </c>
      <c r="R61">
        <f t="shared" si="3"/>
        <v>0</v>
      </c>
      <c r="S61">
        <f t="shared" si="4"/>
        <v>1</v>
      </c>
      <c r="T61">
        <f t="shared" si="5"/>
        <v>0</v>
      </c>
      <c r="U61" s="16">
        <v>42440.77915509259</v>
      </c>
      <c r="V61">
        <f t="shared" si="6"/>
        <v>2016</v>
      </c>
      <c r="W61" t="b">
        <v>0</v>
      </c>
      <c r="X61">
        <f t="shared" si="7"/>
        <v>0</v>
      </c>
    </row>
    <row r="62" spans="1:24" x14ac:dyDescent="0.25">
      <c r="A62" t="s">
        <v>72</v>
      </c>
      <c r="B62" s="4">
        <v>43152</v>
      </c>
      <c r="C62">
        <v>2018</v>
      </c>
      <c r="D62" t="s">
        <v>2131</v>
      </c>
      <c r="E62" t="s">
        <v>2170</v>
      </c>
      <c r="F62" t="s">
        <v>2207</v>
      </c>
      <c r="G62" t="s">
        <v>2285</v>
      </c>
      <c r="I62" t="s">
        <v>2153</v>
      </c>
      <c r="J62" t="s">
        <v>6876</v>
      </c>
      <c r="K62" s="2">
        <v>54805</v>
      </c>
      <c r="L62" s="2">
        <v>0</v>
      </c>
      <c r="M62" t="b">
        <v>0</v>
      </c>
      <c r="N62">
        <v>0</v>
      </c>
      <c r="O62">
        <f t="shared" si="0"/>
        <v>0</v>
      </c>
      <c r="P62">
        <f t="shared" si="1"/>
        <v>1</v>
      </c>
      <c r="Q62">
        <f t="shared" si="2"/>
        <v>0</v>
      </c>
      <c r="R62">
        <f t="shared" si="3"/>
        <v>1</v>
      </c>
      <c r="S62">
        <f t="shared" si="4"/>
        <v>0</v>
      </c>
      <c r="T62">
        <f t="shared" si="5"/>
        <v>1</v>
      </c>
      <c r="U62" s="16">
        <v>42440.783414351848</v>
      </c>
      <c r="V62">
        <f t="shared" si="6"/>
        <v>2016</v>
      </c>
      <c r="W62" t="b">
        <v>0</v>
      </c>
      <c r="X62">
        <f t="shared" si="7"/>
        <v>0</v>
      </c>
    </row>
    <row r="63" spans="1:24" x14ac:dyDescent="0.25">
      <c r="A63" t="s">
        <v>73</v>
      </c>
      <c r="B63" s="4">
        <v>42822</v>
      </c>
      <c r="C63">
        <v>2017</v>
      </c>
      <c r="D63" t="s">
        <v>2131</v>
      </c>
      <c r="E63" t="s">
        <v>2170</v>
      </c>
      <c r="F63" t="s">
        <v>2207</v>
      </c>
      <c r="G63" t="s">
        <v>2286</v>
      </c>
      <c r="I63" t="s">
        <v>2153</v>
      </c>
      <c r="J63" t="s">
        <v>6877</v>
      </c>
      <c r="K63" s="2">
        <v>52306</v>
      </c>
      <c r="L63" s="2">
        <v>52306</v>
      </c>
      <c r="M63" t="b">
        <v>1</v>
      </c>
      <c r="N63">
        <v>100</v>
      </c>
      <c r="O63">
        <f t="shared" si="0"/>
        <v>1</v>
      </c>
      <c r="P63">
        <f t="shared" si="1"/>
        <v>0</v>
      </c>
      <c r="Q63">
        <f t="shared" si="2"/>
        <v>1</v>
      </c>
      <c r="R63">
        <f t="shared" si="3"/>
        <v>0</v>
      </c>
      <c r="S63">
        <f t="shared" si="4"/>
        <v>0</v>
      </c>
      <c r="T63">
        <f t="shared" si="5"/>
        <v>1</v>
      </c>
      <c r="U63" s="16">
        <v>42440.825706018521</v>
      </c>
      <c r="V63">
        <f t="shared" si="6"/>
        <v>2016</v>
      </c>
      <c r="W63" t="b">
        <v>0</v>
      </c>
      <c r="X63">
        <f t="shared" si="7"/>
        <v>0</v>
      </c>
    </row>
    <row r="64" spans="1:24" x14ac:dyDescent="0.25">
      <c r="A64" t="s">
        <v>49</v>
      </c>
      <c r="B64" s="4">
        <v>43371</v>
      </c>
      <c r="C64">
        <v>2018</v>
      </c>
      <c r="D64" t="s">
        <v>2129</v>
      </c>
      <c r="E64" t="s">
        <v>2170</v>
      </c>
      <c r="F64" t="s">
        <v>2205</v>
      </c>
      <c r="G64" t="s">
        <v>2287</v>
      </c>
      <c r="I64" t="s">
        <v>2163</v>
      </c>
      <c r="J64" t="s">
        <v>6876</v>
      </c>
      <c r="K64" s="2">
        <v>57394</v>
      </c>
      <c r="L64" s="2">
        <v>0</v>
      </c>
      <c r="M64" t="b">
        <v>0</v>
      </c>
      <c r="N64">
        <v>0</v>
      </c>
      <c r="O64">
        <f t="shared" si="0"/>
        <v>0</v>
      </c>
      <c r="P64">
        <f t="shared" si="1"/>
        <v>1</v>
      </c>
      <c r="Q64">
        <f t="shared" si="2"/>
        <v>0</v>
      </c>
      <c r="R64">
        <f t="shared" si="3"/>
        <v>1</v>
      </c>
      <c r="S64">
        <f t="shared" si="4"/>
        <v>0</v>
      </c>
      <c r="T64">
        <f t="shared" si="5"/>
        <v>1</v>
      </c>
      <c r="U64" s="16">
        <v>42443.531365740739</v>
      </c>
      <c r="V64">
        <f t="shared" si="6"/>
        <v>2016</v>
      </c>
      <c r="W64" t="b">
        <v>0</v>
      </c>
      <c r="X64">
        <f t="shared" si="7"/>
        <v>0</v>
      </c>
    </row>
    <row r="65" spans="1:24" x14ac:dyDescent="0.25">
      <c r="A65" t="s">
        <v>2018</v>
      </c>
      <c r="B65" s="4">
        <v>43462</v>
      </c>
      <c r="C65">
        <v>2018</v>
      </c>
      <c r="D65" t="s">
        <v>2129</v>
      </c>
      <c r="E65" t="s">
        <v>2170</v>
      </c>
      <c r="F65" t="s">
        <v>2207</v>
      </c>
      <c r="G65" t="s">
        <v>2288</v>
      </c>
      <c r="I65" t="s">
        <v>2163</v>
      </c>
      <c r="J65" t="s">
        <v>6876</v>
      </c>
      <c r="K65" s="2">
        <v>54805</v>
      </c>
      <c r="L65" s="2">
        <v>0</v>
      </c>
      <c r="M65" t="b">
        <v>0</v>
      </c>
      <c r="N65">
        <v>0</v>
      </c>
      <c r="O65">
        <f t="shared" si="0"/>
        <v>0</v>
      </c>
      <c r="P65">
        <f t="shared" si="1"/>
        <v>1</v>
      </c>
      <c r="Q65">
        <f t="shared" si="2"/>
        <v>0</v>
      </c>
      <c r="R65">
        <f t="shared" si="3"/>
        <v>1</v>
      </c>
      <c r="S65">
        <f t="shared" si="4"/>
        <v>0</v>
      </c>
      <c r="T65">
        <f t="shared" si="5"/>
        <v>1</v>
      </c>
      <c r="U65" s="16">
        <v>42443.533495370371</v>
      </c>
      <c r="V65">
        <f t="shared" si="6"/>
        <v>2016</v>
      </c>
      <c r="W65" t="b">
        <v>0</v>
      </c>
      <c r="X65">
        <f t="shared" si="7"/>
        <v>0</v>
      </c>
    </row>
    <row r="66" spans="1:24" x14ac:dyDescent="0.25">
      <c r="A66" t="s">
        <v>555</v>
      </c>
      <c r="B66" s="4">
        <v>43465</v>
      </c>
      <c r="C66">
        <v>2018</v>
      </c>
      <c r="D66" t="s">
        <v>2129</v>
      </c>
      <c r="E66" t="s">
        <v>2170</v>
      </c>
      <c r="F66" t="s">
        <v>2207</v>
      </c>
      <c r="G66" t="s">
        <v>2289</v>
      </c>
      <c r="I66" t="s">
        <v>2153</v>
      </c>
      <c r="J66" t="s">
        <v>6876</v>
      </c>
      <c r="K66" s="2">
        <v>54805</v>
      </c>
      <c r="L66" s="2">
        <v>0</v>
      </c>
      <c r="M66" t="b">
        <v>0</v>
      </c>
      <c r="N66">
        <v>0</v>
      </c>
      <c r="O66">
        <f t="shared" si="0"/>
        <v>0</v>
      </c>
      <c r="P66">
        <f t="shared" si="1"/>
        <v>1</v>
      </c>
      <c r="Q66">
        <f t="shared" si="2"/>
        <v>0</v>
      </c>
      <c r="R66">
        <f t="shared" si="3"/>
        <v>1</v>
      </c>
      <c r="S66">
        <f t="shared" si="4"/>
        <v>0</v>
      </c>
      <c r="T66">
        <f t="shared" si="5"/>
        <v>1</v>
      </c>
      <c r="U66" s="16">
        <v>42443.534004629626</v>
      </c>
      <c r="V66">
        <f t="shared" si="6"/>
        <v>2016</v>
      </c>
      <c r="W66" t="b">
        <v>0</v>
      </c>
      <c r="X66">
        <f t="shared" si="7"/>
        <v>0</v>
      </c>
    </row>
    <row r="67" spans="1:24" x14ac:dyDescent="0.25">
      <c r="A67" t="s">
        <v>78</v>
      </c>
      <c r="B67" s="4">
        <v>42460</v>
      </c>
      <c r="C67">
        <v>2016</v>
      </c>
      <c r="D67" t="s">
        <v>2132</v>
      </c>
      <c r="E67" t="s">
        <v>2170</v>
      </c>
      <c r="F67" t="s">
        <v>2182</v>
      </c>
      <c r="G67" t="s">
        <v>2290</v>
      </c>
      <c r="I67" t="s">
        <v>2132</v>
      </c>
      <c r="J67" t="s">
        <v>6876</v>
      </c>
      <c r="M67" t="b">
        <v>0</v>
      </c>
      <c r="N67">
        <v>0</v>
      </c>
      <c r="O67">
        <f t="shared" ref="O67:O130" si="8">IF($M67=TRUE,1,0)</f>
        <v>0</v>
      </c>
      <c r="P67">
        <f t="shared" ref="P67:P130" si="9">IF($M67=FALSE,1,0)</f>
        <v>1</v>
      </c>
      <c r="Q67">
        <f t="shared" ref="Q67:Q130" si="10">IF($J67="Closed Won",1,0)</f>
        <v>0</v>
      </c>
      <c r="R67">
        <f t="shared" ref="R67:R130" si="11">IF($J67="Closed Lost",1,0)</f>
        <v>1</v>
      </c>
      <c r="S67">
        <f t="shared" ref="S67:S130" si="12">IF(OR($J67="Closed Won",$J67="Closed Lost",),0,1)</f>
        <v>0</v>
      </c>
      <c r="T67">
        <f t="shared" ref="T67:T130" si="13">IF(OR($J67="Closed Won",$J67="Closed Lost",),1,0)</f>
        <v>1</v>
      </c>
      <c r="U67" s="16">
        <v>42443.662280092591</v>
      </c>
      <c r="V67">
        <f t="shared" ref="V67:V130" si="14">YEAR($U67)</f>
        <v>2016</v>
      </c>
      <c r="W67" t="b">
        <v>0</v>
      </c>
      <c r="X67">
        <f t="shared" ref="X67:X130" si="15">SUM(IF($W67=TRUE,$K67,0))</f>
        <v>0</v>
      </c>
    </row>
    <row r="68" spans="1:24" x14ac:dyDescent="0.25">
      <c r="A68" t="s">
        <v>78</v>
      </c>
      <c r="B68" s="4">
        <v>44196</v>
      </c>
      <c r="C68">
        <v>2020</v>
      </c>
      <c r="D68" t="s">
        <v>2132</v>
      </c>
      <c r="E68" t="s">
        <v>2171</v>
      </c>
      <c r="F68" t="s">
        <v>2202</v>
      </c>
      <c r="G68" t="s">
        <v>2291</v>
      </c>
      <c r="I68" t="s">
        <v>2132</v>
      </c>
      <c r="J68" t="s">
        <v>6878</v>
      </c>
      <c r="K68" s="2">
        <v>65636</v>
      </c>
      <c r="L68" s="2">
        <v>6563.6</v>
      </c>
      <c r="M68" t="b">
        <v>0</v>
      </c>
      <c r="N68">
        <v>10</v>
      </c>
      <c r="O68">
        <f t="shared" si="8"/>
        <v>0</v>
      </c>
      <c r="P68">
        <f t="shared" si="9"/>
        <v>1</v>
      </c>
      <c r="Q68">
        <f t="shared" si="10"/>
        <v>0</v>
      </c>
      <c r="R68">
        <f t="shared" si="11"/>
        <v>0</v>
      </c>
      <c r="S68">
        <f t="shared" si="12"/>
        <v>1</v>
      </c>
      <c r="T68">
        <f t="shared" si="13"/>
        <v>0</v>
      </c>
      <c r="U68" s="16">
        <v>42443.663518518515</v>
      </c>
      <c r="V68">
        <f t="shared" si="14"/>
        <v>2016</v>
      </c>
      <c r="W68" t="b">
        <v>0</v>
      </c>
      <c r="X68">
        <f t="shared" si="15"/>
        <v>0</v>
      </c>
    </row>
    <row r="69" spans="1:24" x14ac:dyDescent="0.25">
      <c r="A69" t="s">
        <v>55</v>
      </c>
      <c r="B69" s="4">
        <v>43008</v>
      </c>
      <c r="C69">
        <v>2017</v>
      </c>
      <c r="D69" t="s">
        <v>2130</v>
      </c>
      <c r="E69" t="s">
        <v>2171</v>
      </c>
      <c r="F69" t="s">
        <v>2182</v>
      </c>
      <c r="G69" t="s">
        <v>2292</v>
      </c>
      <c r="I69" t="s">
        <v>2133</v>
      </c>
      <c r="J69" t="s">
        <v>6880</v>
      </c>
      <c r="K69" s="2">
        <v>65000</v>
      </c>
      <c r="L69" s="2">
        <v>19500</v>
      </c>
      <c r="M69" t="b">
        <v>0</v>
      </c>
      <c r="N69">
        <v>30</v>
      </c>
      <c r="O69">
        <f t="shared" si="8"/>
        <v>0</v>
      </c>
      <c r="P69">
        <f t="shared" si="9"/>
        <v>1</v>
      </c>
      <c r="Q69">
        <f t="shared" si="10"/>
        <v>0</v>
      </c>
      <c r="R69">
        <f t="shared" si="11"/>
        <v>0</v>
      </c>
      <c r="S69">
        <f t="shared" si="12"/>
        <v>1</v>
      </c>
      <c r="T69">
        <f t="shared" si="13"/>
        <v>0</v>
      </c>
      <c r="U69" s="16">
        <v>42443.699189814812</v>
      </c>
      <c r="V69">
        <f t="shared" si="14"/>
        <v>2016</v>
      </c>
      <c r="W69" t="b">
        <v>0</v>
      </c>
      <c r="X69">
        <f t="shared" si="15"/>
        <v>0</v>
      </c>
    </row>
    <row r="70" spans="1:24" x14ac:dyDescent="0.25">
      <c r="A70" t="s">
        <v>2019</v>
      </c>
      <c r="B70" s="4">
        <v>43462</v>
      </c>
      <c r="C70">
        <v>2018</v>
      </c>
      <c r="D70" t="s">
        <v>2129</v>
      </c>
      <c r="E70" t="s">
        <v>2171</v>
      </c>
      <c r="F70" t="s">
        <v>2205</v>
      </c>
      <c r="G70" t="s">
        <v>2293</v>
      </c>
      <c r="I70" t="s">
        <v>2163</v>
      </c>
      <c r="J70" t="s">
        <v>6876</v>
      </c>
      <c r="K70" s="2">
        <v>54805</v>
      </c>
      <c r="L70" s="2">
        <v>0</v>
      </c>
      <c r="M70" t="b">
        <v>0</v>
      </c>
      <c r="N70">
        <v>0</v>
      </c>
      <c r="O70">
        <f t="shared" si="8"/>
        <v>0</v>
      </c>
      <c r="P70">
        <f t="shared" si="9"/>
        <v>1</v>
      </c>
      <c r="Q70">
        <f t="shared" si="10"/>
        <v>0</v>
      </c>
      <c r="R70">
        <f t="shared" si="11"/>
        <v>1</v>
      </c>
      <c r="S70">
        <f t="shared" si="12"/>
        <v>0</v>
      </c>
      <c r="T70">
        <f t="shared" si="13"/>
        <v>1</v>
      </c>
      <c r="U70" s="16">
        <v>42444.455555555556</v>
      </c>
      <c r="V70">
        <f t="shared" si="14"/>
        <v>2016</v>
      </c>
      <c r="W70" t="b">
        <v>0</v>
      </c>
      <c r="X70">
        <f t="shared" si="15"/>
        <v>0</v>
      </c>
    </row>
    <row r="71" spans="1:24" x14ac:dyDescent="0.25">
      <c r="A71" t="s">
        <v>79</v>
      </c>
      <c r="B71" s="4">
        <v>44469</v>
      </c>
      <c r="C71">
        <v>2021</v>
      </c>
      <c r="D71" t="s">
        <v>2129</v>
      </c>
      <c r="E71" t="s">
        <v>2171</v>
      </c>
      <c r="F71" t="s">
        <v>2206</v>
      </c>
      <c r="G71" t="s">
        <v>2294</v>
      </c>
      <c r="I71" t="s">
        <v>2144</v>
      </c>
      <c r="J71" t="s">
        <v>6881</v>
      </c>
      <c r="K71" s="2">
        <v>71650</v>
      </c>
      <c r="L71" s="2">
        <v>21495</v>
      </c>
      <c r="M71" t="b">
        <v>0</v>
      </c>
      <c r="N71">
        <v>30</v>
      </c>
      <c r="O71">
        <f t="shared" si="8"/>
        <v>0</v>
      </c>
      <c r="P71">
        <f t="shared" si="9"/>
        <v>1</v>
      </c>
      <c r="Q71">
        <f t="shared" si="10"/>
        <v>0</v>
      </c>
      <c r="R71">
        <f t="shared" si="11"/>
        <v>0</v>
      </c>
      <c r="S71">
        <f t="shared" si="12"/>
        <v>1</v>
      </c>
      <c r="T71">
        <f t="shared" si="13"/>
        <v>0</v>
      </c>
      <c r="U71" s="16">
        <v>42444.465925925928</v>
      </c>
      <c r="V71">
        <f t="shared" si="14"/>
        <v>2016</v>
      </c>
      <c r="W71" t="b">
        <v>0</v>
      </c>
      <c r="X71">
        <f t="shared" si="15"/>
        <v>0</v>
      </c>
    </row>
    <row r="72" spans="1:24" x14ac:dyDescent="0.25">
      <c r="A72" t="s">
        <v>80</v>
      </c>
      <c r="B72" s="4">
        <v>42473</v>
      </c>
      <c r="C72">
        <v>2016</v>
      </c>
      <c r="D72" t="s">
        <v>2131</v>
      </c>
      <c r="E72" t="s">
        <v>2171</v>
      </c>
      <c r="F72" t="s">
        <v>2207</v>
      </c>
      <c r="G72" t="s">
        <v>2295</v>
      </c>
      <c r="I72" t="s">
        <v>2144</v>
      </c>
      <c r="J72" t="s">
        <v>6877</v>
      </c>
      <c r="K72" s="2">
        <v>28500</v>
      </c>
      <c r="L72" s="2">
        <v>28500</v>
      </c>
      <c r="M72" t="b">
        <v>1</v>
      </c>
      <c r="N72">
        <v>100</v>
      </c>
      <c r="O72">
        <f t="shared" si="8"/>
        <v>1</v>
      </c>
      <c r="P72">
        <f t="shared" si="9"/>
        <v>0</v>
      </c>
      <c r="Q72">
        <f t="shared" si="10"/>
        <v>1</v>
      </c>
      <c r="R72">
        <f t="shared" si="11"/>
        <v>0</v>
      </c>
      <c r="S72">
        <f t="shared" si="12"/>
        <v>0</v>
      </c>
      <c r="T72">
        <f t="shared" si="13"/>
        <v>1</v>
      </c>
      <c r="U72" s="16">
        <v>42445.007106481484</v>
      </c>
      <c r="V72">
        <f t="shared" si="14"/>
        <v>2016</v>
      </c>
      <c r="W72" t="b">
        <v>0</v>
      </c>
      <c r="X72">
        <f t="shared" si="15"/>
        <v>0</v>
      </c>
    </row>
    <row r="73" spans="1:24" x14ac:dyDescent="0.25">
      <c r="A73" t="s">
        <v>81</v>
      </c>
      <c r="B73" s="4">
        <v>42825</v>
      </c>
      <c r="C73">
        <v>2017</v>
      </c>
      <c r="D73" t="s">
        <v>2128</v>
      </c>
      <c r="E73" t="s">
        <v>2171</v>
      </c>
      <c r="F73" t="s">
        <v>2203</v>
      </c>
      <c r="G73" t="s">
        <v>2296</v>
      </c>
      <c r="I73" t="s">
        <v>2128</v>
      </c>
      <c r="J73" t="s">
        <v>6876</v>
      </c>
      <c r="K73" s="2">
        <v>56500</v>
      </c>
      <c r="L73" s="2">
        <v>0</v>
      </c>
      <c r="M73" t="b">
        <v>0</v>
      </c>
      <c r="N73">
        <v>0</v>
      </c>
      <c r="O73">
        <f t="shared" si="8"/>
        <v>0</v>
      </c>
      <c r="P73">
        <f t="shared" si="9"/>
        <v>1</v>
      </c>
      <c r="Q73">
        <f t="shared" si="10"/>
        <v>0</v>
      </c>
      <c r="R73">
        <f t="shared" si="11"/>
        <v>1</v>
      </c>
      <c r="S73">
        <f t="shared" si="12"/>
        <v>0</v>
      </c>
      <c r="T73">
        <f t="shared" si="13"/>
        <v>1</v>
      </c>
      <c r="U73" s="16">
        <v>42446.594675925924</v>
      </c>
      <c r="V73">
        <f t="shared" si="14"/>
        <v>2016</v>
      </c>
      <c r="W73" t="b">
        <v>0</v>
      </c>
      <c r="X73">
        <f t="shared" si="15"/>
        <v>0</v>
      </c>
    </row>
    <row r="74" spans="1:24" x14ac:dyDescent="0.25">
      <c r="A74" t="s">
        <v>82</v>
      </c>
      <c r="B74" s="4">
        <v>42643</v>
      </c>
      <c r="C74">
        <v>2016</v>
      </c>
      <c r="D74" t="s">
        <v>2132</v>
      </c>
      <c r="E74" t="s">
        <v>2171</v>
      </c>
      <c r="F74" t="s">
        <v>2202</v>
      </c>
      <c r="G74" t="s">
        <v>2297</v>
      </c>
      <c r="I74" t="s">
        <v>2128</v>
      </c>
      <c r="J74" t="s">
        <v>6876</v>
      </c>
      <c r="K74" s="2">
        <v>71625</v>
      </c>
      <c r="L74" s="2">
        <v>0</v>
      </c>
      <c r="M74" t="b">
        <v>0</v>
      </c>
      <c r="N74">
        <v>0</v>
      </c>
      <c r="O74">
        <f t="shared" si="8"/>
        <v>0</v>
      </c>
      <c r="P74">
        <f t="shared" si="9"/>
        <v>1</v>
      </c>
      <c r="Q74">
        <f t="shared" si="10"/>
        <v>0</v>
      </c>
      <c r="R74">
        <f t="shared" si="11"/>
        <v>1</v>
      </c>
      <c r="S74">
        <f t="shared" si="12"/>
        <v>0</v>
      </c>
      <c r="T74">
        <f t="shared" si="13"/>
        <v>1</v>
      </c>
      <c r="U74" s="16">
        <v>42447.445706018516</v>
      </c>
      <c r="V74">
        <f t="shared" si="14"/>
        <v>2016</v>
      </c>
      <c r="W74" t="b">
        <v>0</v>
      </c>
      <c r="X74">
        <f t="shared" si="15"/>
        <v>0</v>
      </c>
    </row>
    <row r="75" spans="1:24" x14ac:dyDescent="0.25">
      <c r="A75" t="s">
        <v>1289</v>
      </c>
      <c r="B75" s="4">
        <v>42643</v>
      </c>
      <c r="C75">
        <v>2016</v>
      </c>
      <c r="D75" t="s">
        <v>2125</v>
      </c>
      <c r="E75" t="s">
        <v>2171</v>
      </c>
      <c r="F75" t="s">
        <v>2182</v>
      </c>
      <c r="G75" t="s">
        <v>2298</v>
      </c>
      <c r="I75" t="s">
        <v>2125</v>
      </c>
      <c r="J75" t="s">
        <v>6876</v>
      </c>
      <c r="K75" s="2">
        <v>2230345</v>
      </c>
      <c r="L75" s="2">
        <v>0</v>
      </c>
      <c r="M75" t="b">
        <v>0</v>
      </c>
      <c r="N75">
        <v>0</v>
      </c>
      <c r="O75">
        <f t="shared" si="8"/>
        <v>0</v>
      </c>
      <c r="P75">
        <f t="shared" si="9"/>
        <v>1</v>
      </c>
      <c r="Q75">
        <f t="shared" si="10"/>
        <v>0</v>
      </c>
      <c r="R75">
        <f t="shared" si="11"/>
        <v>1</v>
      </c>
      <c r="S75">
        <f t="shared" si="12"/>
        <v>0</v>
      </c>
      <c r="T75">
        <f t="shared" si="13"/>
        <v>1</v>
      </c>
      <c r="U75" s="16">
        <v>42447.586504629631</v>
      </c>
      <c r="V75">
        <f t="shared" si="14"/>
        <v>2016</v>
      </c>
      <c r="W75" t="b">
        <v>0</v>
      </c>
      <c r="X75">
        <f t="shared" si="15"/>
        <v>0</v>
      </c>
    </row>
    <row r="76" spans="1:24" x14ac:dyDescent="0.25">
      <c r="A76" t="s">
        <v>1937</v>
      </c>
      <c r="B76" s="4">
        <v>42551</v>
      </c>
      <c r="C76">
        <v>2016</v>
      </c>
      <c r="D76" t="s">
        <v>2132</v>
      </c>
      <c r="E76" t="s">
        <v>2171</v>
      </c>
      <c r="F76" t="s">
        <v>2204</v>
      </c>
      <c r="G76" t="s">
        <v>2299</v>
      </c>
      <c r="I76" t="s">
        <v>2132</v>
      </c>
      <c r="J76" t="s">
        <v>6876</v>
      </c>
      <c r="K76" s="2">
        <v>71625</v>
      </c>
      <c r="L76" s="2">
        <v>0</v>
      </c>
      <c r="M76" t="b">
        <v>0</v>
      </c>
      <c r="N76">
        <v>0</v>
      </c>
      <c r="O76">
        <f t="shared" si="8"/>
        <v>0</v>
      </c>
      <c r="P76">
        <f t="shared" si="9"/>
        <v>1</v>
      </c>
      <c r="Q76">
        <f t="shared" si="10"/>
        <v>0</v>
      </c>
      <c r="R76">
        <f t="shared" si="11"/>
        <v>1</v>
      </c>
      <c r="S76">
        <f t="shared" si="12"/>
        <v>0</v>
      </c>
      <c r="T76">
        <f t="shared" si="13"/>
        <v>1</v>
      </c>
      <c r="U76" s="16">
        <v>42447.613182870373</v>
      </c>
      <c r="V76">
        <f t="shared" si="14"/>
        <v>2016</v>
      </c>
      <c r="W76" t="b">
        <v>0</v>
      </c>
      <c r="X76">
        <f t="shared" si="15"/>
        <v>0</v>
      </c>
    </row>
    <row r="77" spans="1:24" x14ac:dyDescent="0.25">
      <c r="A77" t="s">
        <v>355</v>
      </c>
      <c r="B77" s="4">
        <v>43465</v>
      </c>
      <c r="C77">
        <v>2018</v>
      </c>
      <c r="D77" t="s">
        <v>2129</v>
      </c>
      <c r="E77" t="s">
        <v>2172</v>
      </c>
      <c r="F77" t="s">
        <v>2206</v>
      </c>
      <c r="G77" t="s">
        <v>2300</v>
      </c>
      <c r="I77" t="s">
        <v>2163</v>
      </c>
      <c r="J77" t="s">
        <v>6876</v>
      </c>
      <c r="K77" s="2">
        <v>56177.14</v>
      </c>
      <c r="L77" s="2">
        <v>0</v>
      </c>
      <c r="M77" t="b">
        <v>0</v>
      </c>
      <c r="N77">
        <v>0</v>
      </c>
      <c r="O77">
        <f t="shared" si="8"/>
        <v>0</v>
      </c>
      <c r="P77">
        <f t="shared" si="9"/>
        <v>1</v>
      </c>
      <c r="Q77">
        <f t="shared" si="10"/>
        <v>0</v>
      </c>
      <c r="R77">
        <f t="shared" si="11"/>
        <v>1</v>
      </c>
      <c r="S77">
        <f t="shared" si="12"/>
        <v>0</v>
      </c>
      <c r="T77">
        <f t="shared" si="13"/>
        <v>1</v>
      </c>
      <c r="U77" s="16">
        <v>42447.758344907408</v>
      </c>
      <c r="V77">
        <f t="shared" si="14"/>
        <v>2016</v>
      </c>
      <c r="W77" t="b">
        <v>0</v>
      </c>
      <c r="X77">
        <f t="shared" si="15"/>
        <v>0</v>
      </c>
    </row>
    <row r="78" spans="1:24" x14ac:dyDescent="0.25">
      <c r="A78" t="s">
        <v>85</v>
      </c>
      <c r="B78" s="4">
        <v>42460</v>
      </c>
      <c r="C78">
        <v>2016</v>
      </c>
      <c r="D78" t="s">
        <v>2132</v>
      </c>
      <c r="E78" t="s">
        <v>2172</v>
      </c>
      <c r="F78" t="s">
        <v>2201</v>
      </c>
      <c r="G78" t="s">
        <v>2301</v>
      </c>
      <c r="I78" t="s">
        <v>2132</v>
      </c>
      <c r="J78" t="s">
        <v>6876</v>
      </c>
      <c r="M78" t="b">
        <v>0</v>
      </c>
      <c r="N78">
        <v>0</v>
      </c>
      <c r="O78">
        <f t="shared" si="8"/>
        <v>0</v>
      </c>
      <c r="P78">
        <f t="shared" si="9"/>
        <v>1</v>
      </c>
      <c r="Q78">
        <f t="shared" si="10"/>
        <v>0</v>
      </c>
      <c r="R78">
        <f t="shared" si="11"/>
        <v>1</v>
      </c>
      <c r="S78">
        <f t="shared" si="12"/>
        <v>0</v>
      </c>
      <c r="T78">
        <f t="shared" si="13"/>
        <v>1</v>
      </c>
      <c r="U78" s="16">
        <v>42448.067673611113</v>
      </c>
      <c r="V78">
        <f t="shared" si="14"/>
        <v>2016</v>
      </c>
      <c r="W78" t="b">
        <v>0</v>
      </c>
      <c r="X78">
        <f t="shared" si="15"/>
        <v>0</v>
      </c>
    </row>
    <row r="79" spans="1:24" x14ac:dyDescent="0.25">
      <c r="A79" t="s">
        <v>85</v>
      </c>
      <c r="B79" s="4">
        <v>42551</v>
      </c>
      <c r="C79">
        <v>2016</v>
      </c>
      <c r="D79" t="s">
        <v>2132</v>
      </c>
      <c r="E79" t="s">
        <v>2178</v>
      </c>
      <c r="F79" t="s">
        <v>2182</v>
      </c>
      <c r="G79" t="s">
        <v>2302</v>
      </c>
      <c r="I79" t="s">
        <v>2132</v>
      </c>
      <c r="J79" t="s">
        <v>6876</v>
      </c>
      <c r="K79" s="2">
        <v>166380.75</v>
      </c>
      <c r="L79" s="2">
        <v>0</v>
      </c>
      <c r="M79" t="b">
        <v>0</v>
      </c>
      <c r="N79">
        <v>0</v>
      </c>
      <c r="O79">
        <f t="shared" si="8"/>
        <v>0</v>
      </c>
      <c r="P79">
        <f t="shared" si="9"/>
        <v>1</v>
      </c>
      <c r="Q79">
        <f t="shared" si="10"/>
        <v>0</v>
      </c>
      <c r="R79">
        <f t="shared" si="11"/>
        <v>1</v>
      </c>
      <c r="S79">
        <f t="shared" si="12"/>
        <v>0</v>
      </c>
      <c r="T79">
        <f t="shared" si="13"/>
        <v>1</v>
      </c>
      <c r="U79" s="16">
        <v>42448.068518518521</v>
      </c>
      <c r="V79">
        <f t="shared" si="14"/>
        <v>2016</v>
      </c>
      <c r="W79" t="b">
        <v>0</v>
      </c>
      <c r="X79">
        <f t="shared" si="15"/>
        <v>0</v>
      </c>
    </row>
    <row r="80" spans="1:24" x14ac:dyDescent="0.25">
      <c r="A80" t="s">
        <v>2020</v>
      </c>
      <c r="B80" s="4">
        <v>44195</v>
      </c>
      <c r="C80">
        <v>2020</v>
      </c>
      <c r="D80" t="s">
        <v>2129</v>
      </c>
      <c r="E80" t="s">
        <v>2178</v>
      </c>
      <c r="F80" t="s">
        <v>2207</v>
      </c>
      <c r="G80" t="s">
        <v>2303</v>
      </c>
      <c r="I80" t="s">
        <v>2142</v>
      </c>
      <c r="J80" t="s">
        <v>6876</v>
      </c>
      <c r="K80" s="2">
        <v>58369</v>
      </c>
      <c r="L80" s="2">
        <v>0</v>
      </c>
      <c r="M80" t="b">
        <v>0</v>
      </c>
      <c r="N80">
        <v>0</v>
      </c>
      <c r="O80">
        <f t="shared" si="8"/>
        <v>0</v>
      </c>
      <c r="P80">
        <f t="shared" si="9"/>
        <v>1</v>
      </c>
      <c r="Q80">
        <f t="shared" si="10"/>
        <v>0</v>
      </c>
      <c r="R80">
        <f t="shared" si="11"/>
        <v>1</v>
      </c>
      <c r="S80">
        <f t="shared" si="12"/>
        <v>0</v>
      </c>
      <c r="T80">
        <f t="shared" si="13"/>
        <v>1</v>
      </c>
      <c r="U80" s="16">
        <v>42450.537997685184</v>
      </c>
      <c r="V80">
        <f t="shared" si="14"/>
        <v>2016</v>
      </c>
      <c r="W80" t="b">
        <v>0</v>
      </c>
      <c r="X80">
        <f t="shared" si="15"/>
        <v>0</v>
      </c>
    </row>
    <row r="81" spans="1:24" x14ac:dyDescent="0.25">
      <c r="A81" t="s">
        <v>88</v>
      </c>
      <c r="B81" s="4">
        <v>43462</v>
      </c>
      <c r="C81">
        <v>2018</v>
      </c>
      <c r="D81" t="s">
        <v>2129</v>
      </c>
      <c r="E81" t="s">
        <v>2178</v>
      </c>
      <c r="F81" t="s">
        <v>2201</v>
      </c>
      <c r="G81" t="s">
        <v>2304</v>
      </c>
      <c r="I81" t="s">
        <v>2144</v>
      </c>
      <c r="J81" t="s">
        <v>6876</v>
      </c>
      <c r="K81" s="2">
        <v>54805</v>
      </c>
      <c r="L81" s="2">
        <v>0</v>
      </c>
      <c r="M81" t="b">
        <v>0</v>
      </c>
      <c r="N81">
        <v>0</v>
      </c>
      <c r="O81">
        <f t="shared" si="8"/>
        <v>0</v>
      </c>
      <c r="P81">
        <f t="shared" si="9"/>
        <v>1</v>
      </c>
      <c r="Q81">
        <f t="shared" si="10"/>
        <v>0</v>
      </c>
      <c r="R81">
        <f t="shared" si="11"/>
        <v>1</v>
      </c>
      <c r="S81">
        <f t="shared" si="12"/>
        <v>0</v>
      </c>
      <c r="T81">
        <f t="shared" si="13"/>
        <v>1</v>
      </c>
      <c r="U81" s="16">
        <v>42451.023333333331</v>
      </c>
      <c r="V81">
        <f t="shared" si="14"/>
        <v>2016</v>
      </c>
      <c r="W81" t="b">
        <v>0</v>
      </c>
      <c r="X81">
        <f t="shared" si="15"/>
        <v>0</v>
      </c>
    </row>
    <row r="82" spans="1:24" x14ac:dyDescent="0.25">
      <c r="A82" t="s">
        <v>90</v>
      </c>
      <c r="B82" s="4">
        <v>44196</v>
      </c>
      <c r="C82">
        <v>2020</v>
      </c>
      <c r="D82" t="s">
        <v>2132</v>
      </c>
      <c r="E82" t="s">
        <v>2179</v>
      </c>
      <c r="F82" t="s">
        <v>2204</v>
      </c>
      <c r="G82" t="s">
        <v>2305</v>
      </c>
      <c r="I82" t="s">
        <v>2132</v>
      </c>
      <c r="J82" t="s">
        <v>6878</v>
      </c>
      <c r="M82" t="b">
        <v>0</v>
      </c>
      <c r="N82">
        <v>10</v>
      </c>
      <c r="O82">
        <f t="shared" si="8"/>
        <v>0</v>
      </c>
      <c r="P82">
        <f t="shared" si="9"/>
        <v>1</v>
      </c>
      <c r="Q82">
        <f t="shared" si="10"/>
        <v>0</v>
      </c>
      <c r="R82">
        <f t="shared" si="11"/>
        <v>0</v>
      </c>
      <c r="S82">
        <f t="shared" si="12"/>
        <v>1</v>
      </c>
      <c r="T82">
        <f t="shared" si="13"/>
        <v>0</v>
      </c>
      <c r="U82" s="16">
        <v>42453.06177083333</v>
      </c>
      <c r="V82">
        <f t="shared" si="14"/>
        <v>2016</v>
      </c>
      <c r="W82" t="b">
        <v>0</v>
      </c>
      <c r="X82">
        <f t="shared" si="15"/>
        <v>0</v>
      </c>
    </row>
    <row r="83" spans="1:24" x14ac:dyDescent="0.25">
      <c r="A83" t="s">
        <v>90</v>
      </c>
      <c r="B83" s="4">
        <v>43971</v>
      </c>
      <c r="C83">
        <v>2020</v>
      </c>
      <c r="D83" t="s">
        <v>2132</v>
      </c>
      <c r="E83" t="s">
        <v>2172</v>
      </c>
      <c r="F83" t="s">
        <v>2204</v>
      </c>
      <c r="G83" t="s">
        <v>2306</v>
      </c>
      <c r="I83" t="s">
        <v>2132</v>
      </c>
      <c r="J83" t="s">
        <v>6876</v>
      </c>
      <c r="K83" s="2">
        <v>71500</v>
      </c>
      <c r="L83" s="2">
        <v>0</v>
      </c>
      <c r="M83" t="b">
        <v>0</v>
      </c>
      <c r="N83">
        <v>0</v>
      </c>
      <c r="O83">
        <f t="shared" si="8"/>
        <v>0</v>
      </c>
      <c r="P83">
        <f t="shared" si="9"/>
        <v>1</v>
      </c>
      <c r="Q83">
        <f t="shared" si="10"/>
        <v>0</v>
      </c>
      <c r="R83">
        <f t="shared" si="11"/>
        <v>1</v>
      </c>
      <c r="S83">
        <f t="shared" si="12"/>
        <v>0</v>
      </c>
      <c r="T83">
        <f t="shared" si="13"/>
        <v>1</v>
      </c>
      <c r="U83" s="16">
        <v>42453.063518518517</v>
      </c>
      <c r="V83">
        <f t="shared" si="14"/>
        <v>2016</v>
      </c>
      <c r="W83" t="b">
        <v>0</v>
      </c>
      <c r="X83">
        <f t="shared" si="15"/>
        <v>0</v>
      </c>
    </row>
    <row r="84" spans="1:24" x14ac:dyDescent="0.25">
      <c r="A84" t="s">
        <v>1937</v>
      </c>
      <c r="B84" s="4">
        <v>42551</v>
      </c>
      <c r="C84">
        <v>2016</v>
      </c>
      <c r="D84" t="s">
        <v>2132</v>
      </c>
      <c r="E84" t="s">
        <v>2172</v>
      </c>
      <c r="F84" t="s">
        <v>2204</v>
      </c>
      <c r="G84" t="s">
        <v>2307</v>
      </c>
      <c r="I84" t="s">
        <v>2140</v>
      </c>
      <c r="J84" t="s">
        <v>6876</v>
      </c>
      <c r="K84" s="2">
        <v>71625</v>
      </c>
      <c r="L84" s="2">
        <v>0</v>
      </c>
      <c r="M84" t="b">
        <v>0</v>
      </c>
      <c r="N84">
        <v>0</v>
      </c>
      <c r="O84">
        <f t="shared" si="8"/>
        <v>0</v>
      </c>
      <c r="P84">
        <f t="shared" si="9"/>
        <v>1</v>
      </c>
      <c r="Q84">
        <f t="shared" si="10"/>
        <v>0</v>
      </c>
      <c r="R84">
        <f t="shared" si="11"/>
        <v>1</v>
      </c>
      <c r="S84">
        <f t="shared" si="12"/>
        <v>0</v>
      </c>
      <c r="T84">
        <f t="shared" si="13"/>
        <v>1</v>
      </c>
      <c r="U84" s="16">
        <v>42453.077106481483</v>
      </c>
      <c r="V84">
        <f t="shared" si="14"/>
        <v>2016</v>
      </c>
      <c r="W84" t="b">
        <v>0</v>
      </c>
      <c r="X84">
        <f t="shared" si="15"/>
        <v>0</v>
      </c>
    </row>
    <row r="85" spans="1:24" x14ac:dyDescent="0.25">
      <c r="A85" t="s">
        <v>91</v>
      </c>
      <c r="B85" s="4">
        <v>42551</v>
      </c>
      <c r="C85">
        <v>2016</v>
      </c>
      <c r="D85" t="s">
        <v>2132</v>
      </c>
      <c r="E85" t="s">
        <v>2172</v>
      </c>
      <c r="F85" t="s">
        <v>2204</v>
      </c>
      <c r="G85" t="s">
        <v>2308</v>
      </c>
      <c r="I85" t="s">
        <v>2140</v>
      </c>
      <c r="J85" t="s">
        <v>6876</v>
      </c>
      <c r="K85" s="2">
        <v>71625</v>
      </c>
      <c r="L85" s="2">
        <v>0</v>
      </c>
      <c r="M85" t="b">
        <v>0</v>
      </c>
      <c r="N85">
        <v>0</v>
      </c>
      <c r="O85">
        <f t="shared" si="8"/>
        <v>0</v>
      </c>
      <c r="P85">
        <f t="shared" si="9"/>
        <v>1</v>
      </c>
      <c r="Q85">
        <f t="shared" si="10"/>
        <v>0</v>
      </c>
      <c r="R85">
        <f t="shared" si="11"/>
        <v>1</v>
      </c>
      <c r="S85">
        <f t="shared" si="12"/>
        <v>0</v>
      </c>
      <c r="T85">
        <f t="shared" si="13"/>
        <v>1</v>
      </c>
      <c r="U85" s="16">
        <v>42453.090590277781</v>
      </c>
      <c r="V85">
        <f t="shared" si="14"/>
        <v>2016</v>
      </c>
      <c r="W85" t="b">
        <v>0</v>
      </c>
      <c r="X85">
        <f t="shared" si="15"/>
        <v>0</v>
      </c>
    </row>
    <row r="86" spans="1:24" x14ac:dyDescent="0.25">
      <c r="A86" t="s">
        <v>92</v>
      </c>
      <c r="B86" s="4">
        <v>43977</v>
      </c>
      <c r="C86">
        <v>2020</v>
      </c>
      <c r="D86" t="s">
        <v>2132</v>
      </c>
      <c r="E86" t="s">
        <v>2172</v>
      </c>
      <c r="F86" t="s">
        <v>2204</v>
      </c>
      <c r="G86" t="s">
        <v>2309</v>
      </c>
      <c r="I86" t="s">
        <v>2132</v>
      </c>
      <c r="J86" t="s">
        <v>6876</v>
      </c>
      <c r="K86" s="2">
        <v>71500</v>
      </c>
      <c r="L86" s="2">
        <v>0</v>
      </c>
      <c r="M86" t="b">
        <v>0</v>
      </c>
      <c r="N86">
        <v>0</v>
      </c>
      <c r="O86">
        <f t="shared" si="8"/>
        <v>0</v>
      </c>
      <c r="P86">
        <f t="shared" si="9"/>
        <v>1</v>
      </c>
      <c r="Q86">
        <f t="shared" si="10"/>
        <v>0</v>
      </c>
      <c r="R86">
        <f t="shared" si="11"/>
        <v>1</v>
      </c>
      <c r="S86">
        <f t="shared" si="12"/>
        <v>0</v>
      </c>
      <c r="T86">
        <f t="shared" si="13"/>
        <v>1</v>
      </c>
      <c r="U86" s="16">
        <v>42453.105543981481</v>
      </c>
      <c r="V86">
        <f t="shared" si="14"/>
        <v>2016</v>
      </c>
      <c r="W86" t="b">
        <v>0</v>
      </c>
      <c r="X86">
        <f t="shared" si="15"/>
        <v>0</v>
      </c>
    </row>
    <row r="87" spans="1:24" x14ac:dyDescent="0.25">
      <c r="A87" t="s">
        <v>94</v>
      </c>
      <c r="B87" s="4">
        <v>43217</v>
      </c>
      <c r="C87">
        <v>2018</v>
      </c>
      <c r="D87" t="s">
        <v>2128</v>
      </c>
      <c r="E87" t="s">
        <v>2172</v>
      </c>
      <c r="F87" t="s">
        <v>2203</v>
      </c>
      <c r="G87" t="s">
        <v>2310</v>
      </c>
      <c r="I87" t="s">
        <v>2128</v>
      </c>
      <c r="J87" t="s">
        <v>6877</v>
      </c>
      <c r="K87" s="2">
        <v>64350</v>
      </c>
      <c r="L87" s="2">
        <v>64350</v>
      </c>
      <c r="M87" t="b">
        <v>1</v>
      </c>
      <c r="N87">
        <v>100</v>
      </c>
      <c r="O87">
        <f t="shared" si="8"/>
        <v>1</v>
      </c>
      <c r="P87">
        <f t="shared" si="9"/>
        <v>0</v>
      </c>
      <c r="Q87">
        <f t="shared" si="10"/>
        <v>1</v>
      </c>
      <c r="R87">
        <f t="shared" si="11"/>
        <v>0</v>
      </c>
      <c r="S87">
        <f t="shared" si="12"/>
        <v>0</v>
      </c>
      <c r="T87">
        <f t="shared" si="13"/>
        <v>1</v>
      </c>
      <c r="U87" s="16">
        <v>42453.734988425924</v>
      </c>
      <c r="V87">
        <f t="shared" si="14"/>
        <v>2016</v>
      </c>
      <c r="W87" t="b">
        <v>0</v>
      </c>
      <c r="X87">
        <f t="shared" si="15"/>
        <v>0</v>
      </c>
    </row>
    <row r="88" spans="1:24" x14ac:dyDescent="0.25">
      <c r="A88" t="s">
        <v>95</v>
      </c>
      <c r="B88" s="4">
        <v>42463</v>
      </c>
      <c r="C88">
        <v>2016</v>
      </c>
      <c r="D88" t="s">
        <v>2131</v>
      </c>
      <c r="E88" t="s">
        <v>2172</v>
      </c>
      <c r="F88" t="s">
        <v>2204</v>
      </c>
      <c r="G88" t="s">
        <v>2311</v>
      </c>
      <c r="I88" t="s">
        <v>2141</v>
      </c>
      <c r="J88" t="s">
        <v>6877</v>
      </c>
      <c r="K88" s="2">
        <v>52000</v>
      </c>
      <c r="L88" s="2">
        <v>52000</v>
      </c>
      <c r="M88" t="b">
        <v>1</v>
      </c>
      <c r="N88">
        <v>100</v>
      </c>
      <c r="O88">
        <f t="shared" si="8"/>
        <v>1</v>
      </c>
      <c r="P88">
        <f t="shared" si="9"/>
        <v>0</v>
      </c>
      <c r="Q88">
        <f t="shared" si="10"/>
        <v>1</v>
      </c>
      <c r="R88">
        <f t="shared" si="11"/>
        <v>0</v>
      </c>
      <c r="S88">
        <f t="shared" si="12"/>
        <v>0</v>
      </c>
      <c r="T88">
        <f t="shared" si="13"/>
        <v>1</v>
      </c>
      <c r="U88" s="16">
        <v>42454.553020833337</v>
      </c>
      <c r="V88">
        <f t="shared" si="14"/>
        <v>2016</v>
      </c>
      <c r="W88" t="b">
        <v>0</v>
      </c>
      <c r="X88">
        <f t="shared" si="15"/>
        <v>0</v>
      </c>
    </row>
    <row r="89" spans="1:24" x14ac:dyDescent="0.25">
      <c r="A89" t="s">
        <v>141</v>
      </c>
      <c r="B89" s="4">
        <v>42489</v>
      </c>
      <c r="C89">
        <v>2016</v>
      </c>
      <c r="D89" t="s">
        <v>2129</v>
      </c>
      <c r="E89" t="s">
        <v>2172</v>
      </c>
      <c r="F89" t="s">
        <v>2207</v>
      </c>
      <c r="G89" t="s">
        <v>2312</v>
      </c>
      <c r="I89" t="s">
        <v>2153</v>
      </c>
      <c r="J89" t="s">
        <v>6877</v>
      </c>
      <c r="K89" s="2">
        <v>28500</v>
      </c>
      <c r="L89" s="2">
        <v>28500</v>
      </c>
      <c r="M89" t="b">
        <v>1</v>
      </c>
      <c r="N89">
        <v>100</v>
      </c>
      <c r="O89">
        <f t="shared" si="8"/>
        <v>1</v>
      </c>
      <c r="P89">
        <f t="shared" si="9"/>
        <v>0</v>
      </c>
      <c r="Q89">
        <f t="shared" si="10"/>
        <v>1</v>
      </c>
      <c r="R89">
        <f t="shared" si="11"/>
        <v>0</v>
      </c>
      <c r="S89">
        <f t="shared" si="12"/>
        <v>0</v>
      </c>
      <c r="T89">
        <f t="shared" si="13"/>
        <v>1</v>
      </c>
      <c r="U89" s="16">
        <v>42457.517326388886</v>
      </c>
      <c r="V89">
        <f t="shared" si="14"/>
        <v>2016</v>
      </c>
      <c r="W89" t="b">
        <v>0</v>
      </c>
      <c r="X89">
        <f t="shared" si="15"/>
        <v>0</v>
      </c>
    </row>
    <row r="90" spans="1:24" x14ac:dyDescent="0.25">
      <c r="A90" t="s">
        <v>97</v>
      </c>
      <c r="B90" s="4">
        <v>43410</v>
      </c>
      <c r="C90">
        <v>2018</v>
      </c>
      <c r="D90" t="s">
        <v>2128</v>
      </c>
      <c r="E90" t="s">
        <v>2172</v>
      </c>
      <c r="F90" t="s">
        <v>2206</v>
      </c>
      <c r="G90" t="s">
        <v>2313</v>
      </c>
      <c r="I90" t="s">
        <v>2128</v>
      </c>
      <c r="J90" t="s">
        <v>6876</v>
      </c>
      <c r="K90" s="2">
        <v>71500</v>
      </c>
      <c r="L90" s="2">
        <v>0</v>
      </c>
      <c r="M90" t="b">
        <v>0</v>
      </c>
      <c r="N90">
        <v>0</v>
      </c>
      <c r="O90">
        <f t="shared" si="8"/>
        <v>0</v>
      </c>
      <c r="P90">
        <f t="shared" si="9"/>
        <v>1</v>
      </c>
      <c r="Q90">
        <f t="shared" si="10"/>
        <v>0</v>
      </c>
      <c r="R90">
        <f t="shared" si="11"/>
        <v>1</v>
      </c>
      <c r="S90">
        <f t="shared" si="12"/>
        <v>0</v>
      </c>
      <c r="T90">
        <f t="shared" si="13"/>
        <v>1</v>
      </c>
      <c r="U90" s="16">
        <v>42458.702604166669</v>
      </c>
      <c r="V90">
        <f t="shared" si="14"/>
        <v>2016</v>
      </c>
      <c r="W90" t="b">
        <v>0</v>
      </c>
      <c r="X90">
        <f t="shared" si="15"/>
        <v>0</v>
      </c>
    </row>
    <row r="91" spans="1:24" x14ac:dyDescent="0.25">
      <c r="A91" t="s">
        <v>2021</v>
      </c>
      <c r="B91" s="4">
        <v>43891</v>
      </c>
      <c r="C91">
        <v>2020</v>
      </c>
      <c r="D91" t="s">
        <v>2129</v>
      </c>
      <c r="E91" t="s">
        <v>2172</v>
      </c>
      <c r="F91" t="s">
        <v>2182</v>
      </c>
      <c r="G91" t="s">
        <v>2314</v>
      </c>
      <c r="I91" t="s">
        <v>2138</v>
      </c>
      <c r="J91" t="s">
        <v>6876</v>
      </c>
      <c r="K91" s="2">
        <v>54805</v>
      </c>
      <c r="L91" s="2">
        <v>0</v>
      </c>
      <c r="M91" t="b">
        <v>0</v>
      </c>
      <c r="N91">
        <v>0</v>
      </c>
      <c r="O91">
        <f t="shared" si="8"/>
        <v>0</v>
      </c>
      <c r="P91">
        <f t="shared" si="9"/>
        <v>1</v>
      </c>
      <c r="Q91">
        <f t="shared" si="10"/>
        <v>0</v>
      </c>
      <c r="R91">
        <f t="shared" si="11"/>
        <v>1</v>
      </c>
      <c r="S91">
        <f t="shared" si="12"/>
        <v>0</v>
      </c>
      <c r="T91">
        <f t="shared" si="13"/>
        <v>1</v>
      </c>
      <c r="U91" s="16">
        <v>42458.840520833335</v>
      </c>
      <c r="V91">
        <f t="shared" si="14"/>
        <v>2016</v>
      </c>
      <c r="W91" t="b">
        <v>0</v>
      </c>
      <c r="X91">
        <f t="shared" si="15"/>
        <v>0</v>
      </c>
    </row>
    <row r="92" spans="1:24" x14ac:dyDescent="0.25">
      <c r="A92" t="s">
        <v>98</v>
      </c>
      <c r="B92" s="4">
        <v>43826</v>
      </c>
      <c r="C92">
        <v>2019</v>
      </c>
      <c r="D92" t="s">
        <v>2129</v>
      </c>
      <c r="E92" t="s">
        <v>2172</v>
      </c>
      <c r="F92" t="s">
        <v>2201</v>
      </c>
      <c r="G92" t="s">
        <v>2315</v>
      </c>
      <c r="I92" t="s">
        <v>2144</v>
      </c>
      <c r="J92" t="s">
        <v>6876</v>
      </c>
      <c r="K92" s="2">
        <v>72600</v>
      </c>
      <c r="L92" s="2">
        <v>0</v>
      </c>
      <c r="M92" t="b">
        <v>0</v>
      </c>
      <c r="N92">
        <v>0</v>
      </c>
      <c r="O92">
        <f t="shared" si="8"/>
        <v>0</v>
      </c>
      <c r="P92">
        <f t="shared" si="9"/>
        <v>1</v>
      </c>
      <c r="Q92">
        <f t="shared" si="10"/>
        <v>0</v>
      </c>
      <c r="R92">
        <f t="shared" si="11"/>
        <v>1</v>
      </c>
      <c r="S92">
        <f t="shared" si="12"/>
        <v>0</v>
      </c>
      <c r="T92">
        <f t="shared" si="13"/>
        <v>1</v>
      </c>
      <c r="U92" s="16">
        <v>42459.48033564815</v>
      </c>
      <c r="V92">
        <f t="shared" si="14"/>
        <v>2016</v>
      </c>
      <c r="W92" t="b">
        <v>0</v>
      </c>
      <c r="X92">
        <f t="shared" si="15"/>
        <v>0</v>
      </c>
    </row>
    <row r="93" spans="1:24" x14ac:dyDescent="0.25">
      <c r="A93" t="s">
        <v>77</v>
      </c>
      <c r="B93" s="4">
        <v>44368</v>
      </c>
      <c r="C93">
        <v>2021</v>
      </c>
      <c r="D93" t="s">
        <v>2128</v>
      </c>
      <c r="E93" t="s">
        <v>2172</v>
      </c>
      <c r="F93" t="s">
        <v>2203</v>
      </c>
      <c r="G93" t="s">
        <v>2316</v>
      </c>
      <c r="I93" t="s">
        <v>2140</v>
      </c>
      <c r="J93" t="s">
        <v>6877</v>
      </c>
      <c r="K93" s="2">
        <v>86450</v>
      </c>
      <c r="L93" s="2">
        <v>86450</v>
      </c>
      <c r="M93" t="b">
        <v>1</v>
      </c>
      <c r="N93">
        <v>100</v>
      </c>
      <c r="O93">
        <f t="shared" si="8"/>
        <v>1</v>
      </c>
      <c r="P93">
        <f t="shared" si="9"/>
        <v>0</v>
      </c>
      <c r="Q93">
        <f t="shared" si="10"/>
        <v>1</v>
      </c>
      <c r="R93">
        <f t="shared" si="11"/>
        <v>0</v>
      </c>
      <c r="S93">
        <f t="shared" si="12"/>
        <v>0</v>
      </c>
      <c r="T93">
        <f t="shared" si="13"/>
        <v>1</v>
      </c>
      <c r="U93" s="16">
        <v>42460.49894675926</v>
      </c>
      <c r="V93">
        <f t="shared" si="14"/>
        <v>2016</v>
      </c>
      <c r="W93" t="b">
        <v>1</v>
      </c>
      <c r="X93">
        <f t="shared" si="15"/>
        <v>86450</v>
      </c>
    </row>
    <row r="94" spans="1:24" x14ac:dyDescent="0.25">
      <c r="A94" t="s">
        <v>125</v>
      </c>
      <c r="B94" s="4">
        <v>42551</v>
      </c>
      <c r="C94">
        <v>2016</v>
      </c>
      <c r="D94" t="s">
        <v>2132</v>
      </c>
      <c r="E94" t="s">
        <v>2172</v>
      </c>
      <c r="F94" t="s">
        <v>2203</v>
      </c>
      <c r="G94" t="s">
        <v>2317</v>
      </c>
      <c r="I94" t="s">
        <v>2140</v>
      </c>
      <c r="J94" t="s">
        <v>6876</v>
      </c>
      <c r="K94" s="2">
        <v>71625</v>
      </c>
      <c r="L94" s="2">
        <v>0</v>
      </c>
      <c r="M94" t="b">
        <v>0</v>
      </c>
      <c r="N94">
        <v>0</v>
      </c>
      <c r="O94">
        <f t="shared" si="8"/>
        <v>0</v>
      </c>
      <c r="P94">
        <f t="shared" si="9"/>
        <v>1</v>
      </c>
      <c r="Q94">
        <f t="shared" si="10"/>
        <v>0</v>
      </c>
      <c r="R94">
        <f t="shared" si="11"/>
        <v>1</v>
      </c>
      <c r="S94">
        <f t="shared" si="12"/>
        <v>0</v>
      </c>
      <c r="T94">
        <f t="shared" si="13"/>
        <v>1</v>
      </c>
      <c r="U94" s="16">
        <v>42460.623622685183</v>
      </c>
      <c r="V94">
        <f t="shared" si="14"/>
        <v>2016</v>
      </c>
      <c r="W94" t="b">
        <v>0</v>
      </c>
      <c r="X94">
        <f t="shared" si="15"/>
        <v>0</v>
      </c>
    </row>
    <row r="95" spans="1:24" x14ac:dyDescent="0.25">
      <c r="A95" t="s">
        <v>119</v>
      </c>
      <c r="B95" s="4">
        <v>43831</v>
      </c>
      <c r="C95">
        <v>2020</v>
      </c>
      <c r="D95" t="s">
        <v>2129</v>
      </c>
      <c r="E95" t="s">
        <v>2172</v>
      </c>
      <c r="F95" t="s">
        <v>2201</v>
      </c>
      <c r="G95" t="s">
        <v>2318</v>
      </c>
      <c r="I95" t="s">
        <v>2138</v>
      </c>
      <c r="J95" t="s">
        <v>6876</v>
      </c>
      <c r="K95" s="2">
        <v>54805</v>
      </c>
      <c r="L95" s="2">
        <v>0</v>
      </c>
      <c r="M95" t="b">
        <v>0</v>
      </c>
      <c r="N95">
        <v>0</v>
      </c>
      <c r="O95">
        <f t="shared" si="8"/>
        <v>0</v>
      </c>
      <c r="P95">
        <f t="shared" si="9"/>
        <v>1</v>
      </c>
      <c r="Q95">
        <f t="shared" si="10"/>
        <v>0</v>
      </c>
      <c r="R95">
        <f t="shared" si="11"/>
        <v>1</v>
      </c>
      <c r="S95">
        <f t="shared" si="12"/>
        <v>0</v>
      </c>
      <c r="T95">
        <f t="shared" si="13"/>
        <v>1</v>
      </c>
      <c r="U95" s="16">
        <v>42461.625335648147</v>
      </c>
      <c r="V95">
        <f t="shared" si="14"/>
        <v>2016</v>
      </c>
      <c r="W95" t="b">
        <v>0</v>
      </c>
      <c r="X95">
        <f t="shared" si="15"/>
        <v>0</v>
      </c>
    </row>
    <row r="96" spans="1:24" x14ac:dyDescent="0.25">
      <c r="A96" t="s">
        <v>130</v>
      </c>
      <c r="B96" s="4">
        <v>43465</v>
      </c>
      <c r="C96">
        <v>2018</v>
      </c>
      <c r="D96" t="s">
        <v>2129</v>
      </c>
      <c r="E96" t="s">
        <v>2172</v>
      </c>
      <c r="F96" t="s">
        <v>2204</v>
      </c>
      <c r="G96" t="s">
        <v>2319</v>
      </c>
      <c r="I96" t="s">
        <v>2163</v>
      </c>
      <c r="J96" t="s">
        <v>6876</v>
      </c>
      <c r="K96" s="2">
        <v>54805</v>
      </c>
      <c r="L96" s="2">
        <v>0</v>
      </c>
      <c r="M96" t="b">
        <v>0</v>
      </c>
      <c r="N96">
        <v>0</v>
      </c>
      <c r="O96">
        <f t="shared" si="8"/>
        <v>0</v>
      </c>
      <c r="P96">
        <f t="shared" si="9"/>
        <v>1</v>
      </c>
      <c r="Q96">
        <f t="shared" si="10"/>
        <v>0</v>
      </c>
      <c r="R96">
        <f t="shared" si="11"/>
        <v>1</v>
      </c>
      <c r="S96">
        <f t="shared" si="12"/>
        <v>0</v>
      </c>
      <c r="T96">
        <f t="shared" si="13"/>
        <v>1</v>
      </c>
      <c r="U96" s="16">
        <v>42461.663356481484</v>
      </c>
      <c r="V96">
        <f t="shared" si="14"/>
        <v>2016</v>
      </c>
      <c r="W96" t="b">
        <v>0</v>
      </c>
      <c r="X96">
        <f t="shared" si="15"/>
        <v>0</v>
      </c>
    </row>
    <row r="97" spans="1:24" x14ac:dyDescent="0.25">
      <c r="A97" t="s">
        <v>131</v>
      </c>
      <c r="B97" s="4">
        <v>42499</v>
      </c>
      <c r="C97">
        <v>2016</v>
      </c>
      <c r="D97" t="s">
        <v>2128</v>
      </c>
      <c r="E97" t="s">
        <v>2172</v>
      </c>
      <c r="F97" t="s">
        <v>2182</v>
      </c>
      <c r="G97" t="s">
        <v>2320</v>
      </c>
      <c r="I97" t="s">
        <v>2128</v>
      </c>
      <c r="J97" t="s">
        <v>6876</v>
      </c>
      <c r="K97" s="2">
        <v>77220</v>
      </c>
      <c r="L97" s="2">
        <v>0</v>
      </c>
      <c r="M97" t="b">
        <v>0</v>
      </c>
      <c r="N97">
        <v>0</v>
      </c>
      <c r="O97">
        <f t="shared" si="8"/>
        <v>0</v>
      </c>
      <c r="P97">
        <f t="shared" si="9"/>
        <v>1</v>
      </c>
      <c r="Q97">
        <f t="shared" si="10"/>
        <v>0</v>
      </c>
      <c r="R97">
        <f t="shared" si="11"/>
        <v>1</v>
      </c>
      <c r="S97">
        <f t="shared" si="12"/>
        <v>0</v>
      </c>
      <c r="T97">
        <f t="shared" si="13"/>
        <v>1</v>
      </c>
      <c r="U97" s="16">
        <v>42463.975821759261</v>
      </c>
      <c r="V97">
        <f t="shared" si="14"/>
        <v>2016</v>
      </c>
      <c r="W97" t="b">
        <v>0</v>
      </c>
      <c r="X97">
        <f t="shared" si="15"/>
        <v>0</v>
      </c>
    </row>
    <row r="98" spans="1:24" x14ac:dyDescent="0.25">
      <c r="A98" t="s">
        <v>2022</v>
      </c>
      <c r="B98" s="4">
        <v>43578</v>
      </c>
      <c r="C98">
        <v>2019</v>
      </c>
      <c r="D98" t="s">
        <v>2129</v>
      </c>
      <c r="E98" t="s">
        <v>2172</v>
      </c>
      <c r="F98" t="s">
        <v>2201</v>
      </c>
      <c r="G98" t="s">
        <v>2321</v>
      </c>
      <c r="I98" t="s">
        <v>2163</v>
      </c>
      <c r="J98" t="s">
        <v>6876</v>
      </c>
      <c r="K98" s="2">
        <v>0</v>
      </c>
      <c r="L98" s="2">
        <v>0</v>
      </c>
      <c r="M98" t="b">
        <v>0</v>
      </c>
      <c r="N98">
        <v>0</v>
      </c>
      <c r="O98">
        <f t="shared" si="8"/>
        <v>0</v>
      </c>
      <c r="P98">
        <f t="shared" si="9"/>
        <v>1</v>
      </c>
      <c r="Q98">
        <f t="shared" si="10"/>
        <v>0</v>
      </c>
      <c r="R98">
        <f t="shared" si="11"/>
        <v>1</v>
      </c>
      <c r="S98">
        <f t="shared" si="12"/>
        <v>0</v>
      </c>
      <c r="T98">
        <f t="shared" si="13"/>
        <v>1</v>
      </c>
      <c r="U98" s="16">
        <v>42466.756666666668</v>
      </c>
      <c r="V98">
        <f t="shared" si="14"/>
        <v>2016</v>
      </c>
      <c r="W98" t="b">
        <v>0</v>
      </c>
      <c r="X98">
        <f t="shared" si="15"/>
        <v>0</v>
      </c>
    </row>
    <row r="99" spans="1:24" x14ac:dyDescent="0.25">
      <c r="A99" t="s">
        <v>135</v>
      </c>
      <c r="B99" s="4">
        <v>43827</v>
      </c>
      <c r="C99">
        <v>2019</v>
      </c>
      <c r="D99" t="s">
        <v>2129</v>
      </c>
      <c r="E99" t="s">
        <v>2173</v>
      </c>
      <c r="F99" t="s">
        <v>2204</v>
      </c>
      <c r="G99" t="s">
        <v>2322</v>
      </c>
      <c r="I99" t="s">
        <v>2144</v>
      </c>
      <c r="J99" t="s">
        <v>6876</v>
      </c>
      <c r="K99" s="2">
        <v>57394</v>
      </c>
      <c r="L99" s="2">
        <v>0</v>
      </c>
      <c r="M99" t="b">
        <v>0</v>
      </c>
      <c r="N99">
        <v>0</v>
      </c>
      <c r="O99">
        <f t="shared" si="8"/>
        <v>0</v>
      </c>
      <c r="P99">
        <f t="shared" si="9"/>
        <v>1</v>
      </c>
      <c r="Q99">
        <f t="shared" si="10"/>
        <v>0</v>
      </c>
      <c r="R99">
        <f t="shared" si="11"/>
        <v>1</v>
      </c>
      <c r="S99">
        <f t="shared" si="12"/>
        <v>0</v>
      </c>
      <c r="T99">
        <f t="shared" si="13"/>
        <v>1</v>
      </c>
      <c r="U99" s="16">
        <v>42466.852893518517</v>
      </c>
      <c r="V99">
        <f t="shared" si="14"/>
        <v>2016</v>
      </c>
      <c r="W99" t="b">
        <v>0</v>
      </c>
      <c r="X99">
        <f t="shared" si="15"/>
        <v>0</v>
      </c>
    </row>
    <row r="100" spans="1:24" x14ac:dyDescent="0.25">
      <c r="A100" t="s">
        <v>99</v>
      </c>
      <c r="B100" s="4">
        <v>43734</v>
      </c>
      <c r="C100">
        <v>2019</v>
      </c>
      <c r="D100" t="s">
        <v>2129</v>
      </c>
      <c r="E100" t="s">
        <v>2173</v>
      </c>
      <c r="F100" t="s">
        <v>2201</v>
      </c>
      <c r="G100" t="s">
        <v>2323</v>
      </c>
      <c r="I100" t="s">
        <v>2163</v>
      </c>
      <c r="J100" t="s">
        <v>6876</v>
      </c>
      <c r="K100" s="2">
        <v>57394</v>
      </c>
      <c r="L100" s="2">
        <v>0</v>
      </c>
      <c r="M100" t="b">
        <v>0</v>
      </c>
      <c r="N100">
        <v>0</v>
      </c>
      <c r="O100">
        <f t="shared" si="8"/>
        <v>0</v>
      </c>
      <c r="P100">
        <f t="shared" si="9"/>
        <v>1</v>
      </c>
      <c r="Q100">
        <f t="shared" si="10"/>
        <v>0</v>
      </c>
      <c r="R100">
        <f t="shared" si="11"/>
        <v>1</v>
      </c>
      <c r="S100">
        <f t="shared" si="12"/>
        <v>0</v>
      </c>
      <c r="T100">
        <f t="shared" si="13"/>
        <v>1</v>
      </c>
      <c r="U100" s="16">
        <v>42475.448877314811</v>
      </c>
      <c r="V100">
        <f t="shared" si="14"/>
        <v>2016</v>
      </c>
      <c r="W100" t="b">
        <v>0</v>
      </c>
      <c r="X100">
        <f t="shared" si="15"/>
        <v>0</v>
      </c>
    </row>
    <row r="101" spans="1:24" x14ac:dyDescent="0.25">
      <c r="A101" t="s">
        <v>100</v>
      </c>
      <c r="B101" s="4">
        <v>42490</v>
      </c>
      <c r="C101">
        <v>2016</v>
      </c>
      <c r="D101" t="s">
        <v>2125</v>
      </c>
      <c r="E101" t="s">
        <v>2173</v>
      </c>
      <c r="F101" t="s">
        <v>2182</v>
      </c>
      <c r="G101" t="s">
        <v>2324</v>
      </c>
      <c r="I101" t="s">
        <v>2125</v>
      </c>
      <c r="J101" t="s">
        <v>6876</v>
      </c>
      <c r="K101" s="2">
        <v>3575000</v>
      </c>
      <c r="L101" s="2">
        <v>0</v>
      </c>
      <c r="M101" t="b">
        <v>0</v>
      </c>
      <c r="N101">
        <v>0</v>
      </c>
      <c r="O101">
        <f t="shared" si="8"/>
        <v>0</v>
      </c>
      <c r="P101">
        <f t="shared" si="9"/>
        <v>1</v>
      </c>
      <c r="Q101">
        <f t="shared" si="10"/>
        <v>0</v>
      </c>
      <c r="R101">
        <f t="shared" si="11"/>
        <v>1</v>
      </c>
      <c r="S101">
        <f t="shared" si="12"/>
        <v>0</v>
      </c>
      <c r="T101">
        <f t="shared" si="13"/>
        <v>1</v>
      </c>
      <c r="U101" s="16">
        <v>42475.733784722222</v>
      </c>
      <c r="V101">
        <f t="shared" si="14"/>
        <v>2016</v>
      </c>
      <c r="W101" t="b">
        <v>0</v>
      </c>
      <c r="X101">
        <f t="shared" si="15"/>
        <v>0</v>
      </c>
    </row>
    <row r="102" spans="1:24" x14ac:dyDescent="0.25">
      <c r="A102" t="s">
        <v>59</v>
      </c>
      <c r="B102" s="4">
        <v>42490</v>
      </c>
      <c r="C102">
        <v>2016</v>
      </c>
      <c r="D102" t="s">
        <v>2125</v>
      </c>
      <c r="E102" t="s">
        <v>2173</v>
      </c>
      <c r="F102" t="s">
        <v>2182</v>
      </c>
      <c r="G102" t="s">
        <v>2325</v>
      </c>
      <c r="I102" t="s">
        <v>2125</v>
      </c>
      <c r="J102" t="s">
        <v>6876</v>
      </c>
      <c r="K102" s="2">
        <v>3575000</v>
      </c>
      <c r="L102" s="2">
        <v>0</v>
      </c>
      <c r="M102" t="b">
        <v>0</v>
      </c>
      <c r="N102">
        <v>0</v>
      </c>
      <c r="O102">
        <f t="shared" si="8"/>
        <v>0</v>
      </c>
      <c r="P102">
        <f t="shared" si="9"/>
        <v>1</v>
      </c>
      <c r="Q102">
        <f t="shared" si="10"/>
        <v>0</v>
      </c>
      <c r="R102">
        <f t="shared" si="11"/>
        <v>1</v>
      </c>
      <c r="S102">
        <f t="shared" si="12"/>
        <v>0</v>
      </c>
      <c r="T102">
        <f t="shared" si="13"/>
        <v>1</v>
      </c>
      <c r="U102" s="16">
        <v>42475.73951388889</v>
      </c>
      <c r="V102">
        <f t="shared" si="14"/>
        <v>2016</v>
      </c>
      <c r="W102" t="b">
        <v>0</v>
      </c>
      <c r="X102">
        <f t="shared" si="15"/>
        <v>0</v>
      </c>
    </row>
    <row r="103" spans="1:24" x14ac:dyDescent="0.25">
      <c r="A103" t="s">
        <v>16</v>
      </c>
      <c r="B103" s="4">
        <v>42565</v>
      </c>
      <c r="C103">
        <v>2016</v>
      </c>
      <c r="D103" t="s">
        <v>2128</v>
      </c>
      <c r="E103" t="s">
        <v>2173</v>
      </c>
      <c r="F103" t="s">
        <v>2206</v>
      </c>
      <c r="G103" t="s">
        <v>2326</v>
      </c>
      <c r="I103" t="s">
        <v>2128</v>
      </c>
      <c r="J103" t="s">
        <v>6877</v>
      </c>
      <c r="K103" s="2">
        <v>113000</v>
      </c>
      <c r="L103" s="2">
        <v>113000</v>
      </c>
      <c r="M103" t="b">
        <v>1</v>
      </c>
      <c r="N103">
        <v>100</v>
      </c>
      <c r="O103">
        <f t="shared" si="8"/>
        <v>1</v>
      </c>
      <c r="P103">
        <f t="shared" si="9"/>
        <v>0</v>
      </c>
      <c r="Q103">
        <f t="shared" si="10"/>
        <v>1</v>
      </c>
      <c r="R103">
        <f t="shared" si="11"/>
        <v>0</v>
      </c>
      <c r="S103">
        <f t="shared" si="12"/>
        <v>0</v>
      </c>
      <c r="T103">
        <f t="shared" si="13"/>
        <v>1</v>
      </c>
      <c r="U103" s="16">
        <v>42478.101284722223</v>
      </c>
      <c r="V103">
        <f t="shared" si="14"/>
        <v>2016</v>
      </c>
      <c r="W103" t="b">
        <v>0</v>
      </c>
      <c r="X103">
        <f t="shared" si="15"/>
        <v>0</v>
      </c>
    </row>
    <row r="104" spans="1:24" x14ac:dyDescent="0.25">
      <c r="A104" t="s">
        <v>101</v>
      </c>
      <c r="B104" s="4">
        <v>42551</v>
      </c>
      <c r="C104">
        <v>2016</v>
      </c>
      <c r="D104" t="s">
        <v>2132</v>
      </c>
      <c r="E104" t="s">
        <v>2173</v>
      </c>
      <c r="F104" t="s">
        <v>2204</v>
      </c>
      <c r="G104" t="s">
        <v>2327</v>
      </c>
      <c r="I104" t="s">
        <v>2132</v>
      </c>
      <c r="J104" t="s">
        <v>6876</v>
      </c>
      <c r="M104" t="b">
        <v>0</v>
      </c>
      <c r="N104">
        <v>0</v>
      </c>
      <c r="O104">
        <f t="shared" si="8"/>
        <v>0</v>
      </c>
      <c r="P104">
        <f t="shared" si="9"/>
        <v>1</v>
      </c>
      <c r="Q104">
        <f t="shared" si="10"/>
        <v>0</v>
      </c>
      <c r="R104">
        <f t="shared" si="11"/>
        <v>1</v>
      </c>
      <c r="S104">
        <f t="shared" si="12"/>
        <v>0</v>
      </c>
      <c r="T104">
        <f t="shared" si="13"/>
        <v>1</v>
      </c>
      <c r="U104" s="16">
        <v>42478.515706018516</v>
      </c>
      <c r="V104">
        <f t="shared" si="14"/>
        <v>2016</v>
      </c>
      <c r="W104" t="b">
        <v>0</v>
      </c>
      <c r="X104">
        <f t="shared" si="15"/>
        <v>0</v>
      </c>
    </row>
    <row r="105" spans="1:24" x14ac:dyDescent="0.25">
      <c r="A105" t="s">
        <v>143</v>
      </c>
      <c r="B105" s="4">
        <v>43462</v>
      </c>
      <c r="C105">
        <v>2018</v>
      </c>
      <c r="D105" t="s">
        <v>2129</v>
      </c>
      <c r="E105" t="s">
        <v>2174</v>
      </c>
      <c r="F105" t="s">
        <v>2206</v>
      </c>
      <c r="G105" t="s">
        <v>2328</v>
      </c>
      <c r="I105" t="s">
        <v>2163</v>
      </c>
      <c r="J105" t="s">
        <v>6876</v>
      </c>
      <c r="K105" s="2">
        <v>57394</v>
      </c>
      <c r="L105" s="2">
        <v>0</v>
      </c>
      <c r="M105" t="b">
        <v>0</v>
      </c>
      <c r="N105">
        <v>0</v>
      </c>
      <c r="O105">
        <f t="shared" si="8"/>
        <v>0</v>
      </c>
      <c r="P105">
        <f t="shared" si="9"/>
        <v>1</v>
      </c>
      <c r="Q105">
        <f t="shared" si="10"/>
        <v>0</v>
      </c>
      <c r="R105">
        <f t="shared" si="11"/>
        <v>1</v>
      </c>
      <c r="S105">
        <f t="shared" si="12"/>
        <v>0</v>
      </c>
      <c r="T105">
        <f t="shared" si="13"/>
        <v>1</v>
      </c>
      <c r="U105" s="16">
        <v>42478.5158912037</v>
      </c>
      <c r="V105">
        <f t="shared" si="14"/>
        <v>2016</v>
      </c>
      <c r="W105" t="b">
        <v>0</v>
      </c>
      <c r="X105">
        <f t="shared" si="15"/>
        <v>0</v>
      </c>
    </row>
    <row r="106" spans="1:24" x14ac:dyDescent="0.25">
      <c r="A106" t="s">
        <v>101</v>
      </c>
      <c r="B106" s="4">
        <v>42643</v>
      </c>
      <c r="C106">
        <v>2016</v>
      </c>
      <c r="D106" t="s">
        <v>2132</v>
      </c>
      <c r="E106" t="s">
        <v>2174</v>
      </c>
      <c r="F106" t="s">
        <v>2204</v>
      </c>
      <c r="G106" t="s">
        <v>2329</v>
      </c>
      <c r="I106" t="s">
        <v>2132</v>
      </c>
      <c r="J106" t="s">
        <v>6876</v>
      </c>
      <c r="K106" s="2">
        <v>71500</v>
      </c>
      <c r="L106" s="2">
        <v>0</v>
      </c>
      <c r="M106" t="b">
        <v>0</v>
      </c>
      <c r="N106">
        <v>0</v>
      </c>
      <c r="O106">
        <f t="shared" si="8"/>
        <v>0</v>
      </c>
      <c r="P106">
        <f t="shared" si="9"/>
        <v>1</v>
      </c>
      <c r="Q106">
        <f t="shared" si="10"/>
        <v>0</v>
      </c>
      <c r="R106">
        <f t="shared" si="11"/>
        <v>1</v>
      </c>
      <c r="S106">
        <f t="shared" si="12"/>
        <v>0</v>
      </c>
      <c r="T106">
        <f t="shared" si="13"/>
        <v>1</v>
      </c>
      <c r="U106" s="16">
        <v>42478.516724537039</v>
      </c>
      <c r="V106">
        <f t="shared" si="14"/>
        <v>2016</v>
      </c>
      <c r="W106" t="b">
        <v>0</v>
      </c>
      <c r="X106">
        <f t="shared" si="15"/>
        <v>0</v>
      </c>
    </row>
    <row r="107" spans="1:24" x14ac:dyDescent="0.25">
      <c r="A107" t="s">
        <v>76</v>
      </c>
      <c r="B107" s="4">
        <v>43462</v>
      </c>
      <c r="C107">
        <v>2018</v>
      </c>
      <c r="D107" t="s">
        <v>2129</v>
      </c>
      <c r="E107" t="s">
        <v>2174</v>
      </c>
      <c r="F107" t="s">
        <v>2207</v>
      </c>
      <c r="G107" t="s">
        <v>2330</v>
      </c>
      <c r="I107" t="s">
        <v>2163</v>
      </c>
      <c r="J107" t="s">
        <v>6876</v>
      </c>
      <c r="K107" s="2">
        <v>54805</v>
      </c>
      <c r="L107" s="2">
        <v>0</v>
      </c>
      <c r="M107" t="b">
        <v>0</v>
      </c>
      <c r="N107">
        <v>0</v>
      </c>
      <c r="O107">
        <f t="shared" si="8"/>
        <v>0</v>
      </c>
      <c r="P107">
        <f t="shared" si="9"/>
        <v>1</v>
      </c>
      <c r="Q107">
        <f t="shared" si="10"/>
        <v>0</v>
      </c>
      <c r="R107">
        <f t="shared" si="11"/>
        <v>1</v>
      </c>
      <c r="S107">
        <f t="shared" si="12"/>
        <v>0</v>
      </c>
      <c r="T107">
        <f t="shared" si="13"/>
        <v>1</v>
      </c>
      <c r="U107" s="16">
        <v>42478.537164351852</v>
      </c>
      <c r="V107">
        <f t="shared" si="14"/>
        <v>2016</v>
      </c>
      <c r="W107" t="b">
        <v>0</v>
      </c>
      <c r="X107">
        <f t="shared" si="15"/>
        <v>0</v>
      </c>
    </row>
    <row r="108" spans="1:24" x14ac:dyDescent="0.25">
      <c r="A108" t="s">
        <v>2023</v>
      </c>
      <c r="B108" s="4">
        <v>43462</v>
      </c>
      <c r="C108">
        <v>2018</v>
      </c>
      <c r="D108" t="s">
        <v>2129</v>
      </c>
      <c r="E108" t="s">
        <v>2174</v>
      </c>
      <c r="F108" t="s">
        <v>2201</v>
      </c>
      <c r="G108" t="s">
        <v>2331</v>
      </c>
      <c r="I108" t="s">
        <v>2163</v>
      </c>
      <c r="J108" t="s">
        <v>6876</v>
      </c>
      <c r="K108" s="2">
        <v>54805</v>
      </c>
      <c r="L108" s="2">
        <v>0</v>
      </c>
      <c r="M108" t="b">
        <v>0</v>
      </c>
      <c r="N108">
        <v>0</v>
      </c>
      <c r="O108">
        <f t="shared" si="8"/>
        <v>0</v>
      </c>
      <c r="P108">
        <f t="shared" si="9"/>
        <v>1</v>
      </c>
      <c r="Q108">
        <f t="shared" si="10"/>
        <v>0</v>
      </c>
      <c r="R108">
        <f t="shared" si="11"/>
        <v>1</v>
      </c>
      <c r="S108">
        <f t="shared" si="12"/>
        <v>0</v>
      </c>
      <c r="T108">
        <f t="shared" si="13"/>
        <v>1</v>
      </c>
      <c r="U108" s="16">
        <v>42478.54109953704</v>
      </c>
      <c r="V108">
        <f t="shared" si="14"/>
        <v>2016</v>
      </c>
      <c r="W108" t="b">
        <v>0</v>
      </c>
      <c r="X108">
        <f t="shared" si="15"/>
        <v>0</v>
      </c>
    </row>
    <row r="109" spans="1:24" x14ac:dyDescent="0.25">
      <c r="A109" t="s">
        <v>102</v>
      </c>
      <c r="B109" s="4">
        <v>43826</v>
      </c>
      <c r="C109">
        <v>2019</v>
      </c>
      <c r="D109" t="s">
        <v>2129</v>
      </c>
      <c r="E109" t="s">
        <v>2179</v>
      </c>
      <c r="F109" t="s">
        <v>2201</v>
      </c>
      <c r="G109" t="s">
        <v>2332</v>
      </c>
      <c r="I109" t="s">
        <v>2144</v>
      </c>
      <c r="J109" t="s">
        <v>6876</v>
      </c>
      <c r="K109" s="2">
        <v>28500</v>
      </c>
      <c r="L109" s="2">
        <v>0</v>
      </c>
      <c r="M109" t="b">
        <v>0</v>
      </c>
      <c r="N109">
        <v>0</v>
      </c>
      <c r="O109">
        <f t="shared" si="8"/>
        <v>0</v>
      </c>
      <c r="P109">
        <f t="shared" si="9"/>
        <v>1</v>
      </c>
      <c r="Q109">
        <f t="shared" si="10"/>
        <v>0</v>
      </c>
      <c r="R109">
        <f t="shared" si="11"/>
        <v>1</v>
      </c>
      <c r="S109">
        <f t="shared" si="12"/>
        <v>0</v>
      </c>
      <c r="T109">
        <f t="shared" si="13"/>
        <v>1</v>
      </c>
      <c r="U109" s="16">
        <v>42478.741122685184</v>
      </c>
      <c r="V109">
        <f t="shared" si="14"/>
        <v>2016</v>
      </c>
      <c r="W109" t="b">
        <v>0</v>
      </c>
      <c r="X109">
        <f t="shared" si="15"/>
        <v>0</v>
      </c>
    </row>
    <row r="110" spans="1:24" x14ac:dyDescent="0.25">
      <c r="A110" t="s">
        <v>50</v>
      </c>
      <c r="B110" s="4">
        <v>43462</v>
      </c>
      <c r="C110">
        <v>2018</v>
      </c>
      <c r="D110" t="s">
        <v>2129</v>
      </c>
      <c r="E110" t="s">
        <v>2179</v>
      </c>
      <c r="F110" t="s">
        <v>2206</v>
      </c>
      <c r="G110" t="s">
        <v>2333</v>
      </c>
      <c r="I110" t="s">
        <v>2163</v>
      </c>
      <c r="J110" t="s">
        <v>6876</v>
      </c>
      <c r="K110" s="2">
        <v>72600</v>
      </c>
      <c r="L110" s="2">
        <v>0</v>
      </c>
      <c r="M110" t="b">
        <v>0</v>
      </c>
      <c r="N110">
        <v>0</v>
      </c>
      <c r="O110">
        <f t="shared" si="8"/>
        <v>0</v>
      </c>
      <c r="P110">
        <f t="shared" si="9"/>
        <v>1</v>
      </c>
      <c r="Q110">
        <f t="shared" si="10"/>
        <v>0</v>
      </c>
      <c r="R110">
        <f t="shared" si="11"/>
        <v>1</v>
      </c>
      <c r="S110">
        <f t="shared" si="12"/>
        <v>0</v>
      </c>
      <c r="T110">
        <f t="shared" si="13"/>
        <v>1</v>
      </c>
      <c r="U110" s="16">
        <v>42478.747025462966</v>
      </c>
      <c r="V110">
        <f t="shared" si="14"/>
        <v>2016</v>
      </c>
      <c r="W110" t="b">
        <v>0</v>
      </c>
      <c r="X110">
        <f t="shared" si="15"/>
        <v>0</v>
      </c>
    </row>
    <row r="111" spans="1:24" x14ac:dyDescent="0.25">
      <c r="A111" t="s">
        <v>129</v>
      </c>
      <c r="B111" s="4">
        <v>42533</v>
      </c>
      <c r="C111">
        <v>2016</v>
      </c>
      <c r="D111" t="s">
        <v>2129</v>
      </c>
      <c r="E111" t="s">
        <v>2179</v>
      </c>
      <c r="F111" t="s">
        <v>2207</v>
      </c>
      <c r="G111" t="s">
        <v>2334</v>
      </c>
      <c r="I111" t="s">
        <v>2153</v>
      </c>
      <c r="J111" t="s">
        <v>6877</v>
      </c>
      <c r="K111" s="2">
        <v>28500</v>
      </c>
      <c r="L111" s="2">
        <v>28500</v>
      </c>
      <c r="M111" t="b">
        <v>1</v>
      </c>
      <c r="N111">
        <v>100</v>
      </c>
      <c r="O111">
        <f t="shared" si="8"/>
        <v>1</v>
      </c>
      <c r="P111">
        <f t="shared" si="9"/>
        <v>0</v>
      </c>
      <c r="Q111">
        <f t="shared" si="10"/>
        <v>1</v>
      </c>
      <c r="R111">
        <f t="shared" si="11"/>
        <v>0</v>
      </c>
      <c r="S111">
        <f t="shared" si="12"/>
        <v>0</v>
      </c>
      <c r="T111">
        <f t="shared" si="13"/>
        <v>1</v>
      </c>
      <c r="U111" s="16">
        <v>42479.507164351853</v>
      </c>
      <c r="V111">
        <f t="shared" si="14"/>
        <v>2016</v>
      </c>
      <c r="W111" t="b">
        <v>0</v>
      </c>
      <c r="X111">
        <f t="shared" si="15"/>
        <v>0</v>
      </c>
    </row>
    <row r="112" spans="1:24" x14ac:dyDescent="0.25">
      <c r="A112" t="s">
        <v>103</v>
      </c>
      <c r="B112" s="4">
        <v>42970</v>
      </c>
      <c r="C112">
        <v>2017</v>
      </c>
      <c r="D112" t="s">
        <v>2129</v>
      </c>
      <c r="E112" t="s">
        <v>2179</v>
      </c>
      <c r="F112" t="s">
        <v>2204</v>
      </c>
      <c r="G112" t="s">
        <v>2335</v>
      </c>
      <c r="I112" t="s">
        <v>2144</v>
      </c>
      <c r="J112" t="s">
        <v>6877</v>
      </c>
      <c r="K112" s="2">
        <v>54782</v>
      </c>
      <c r="L112" s="2">
        <v>54782</v>
      </c>
      <c r="M112" t="b">
        <v>1</v>
      </c>
      <c r="N112">
        <v>100</v>
      </c>
      <c r="O112">
        <f t="shared" si="8"/>
        <v>1</v>
      </c>
      <c r="P112">
        <f t="shared" si="9"/>
        <v>0</v>
      </c>
      <c r="Q112">
        <f t="shared" si="10"/>
        <v>1</v>
      </c>
      <c r="R112">
        <f t="shared" si="11"/>
        <v>0</v>
      </c>
      <c r="S112">
        <f t="shared" si="12"/>
        <v>0</v>
      </c>
      <c r="T112">
        <f t="shared" si="13"/>
        <v>1</v>
      </c>
      <c r="U112" s="16">
        <v>42479.514074074075</v>
      </c>
      <c r="V112">
        <f t="shared" si="14"/>
        <v>2016</v>
      </c>
      <c r="W112" t="b">
        <v>0</v>
      </c>
      <c r="X112">
        <f t="shared" si="15"/>
        <v>0</v>
      </c>
    </row>
    <row r="113" spans="1:24" x14ac:dyDescent="0.25">
      <c r="A113" t="s">
        <v>103</v>
      </c>
      <c r="B113" s="4">
        <v>44013</v>
      </c>
      <c r="C113">
        <v>2020</v>
      </c>
      <c r="D113" t="s">
        <v>2129</v>
      </c>
      <c r="E113" t="s">
        <v>2168</v>
      </c>
      <c r="F113" t="s">
        <v>2207</v>
      </c>
      <c r="G113" t="s">
        <v>2336</v>
      </c>
      <c r="I113" t="s">
        <v>2138</v>
      </c>
      <c r="J113" t="s">
        <v>6876</v>
      </c>
      <c r="K113" s="2">
        <v>54805</v>
      </c>
      <c r="L113" s="2">
        <v>0</v>
      </c>
      <c r="M113" t="b">
        <v>0</v>
      </c>
      <c r="N113">
        <v>0</v>
      </c>
      <c r="O113">
        <f t="shared" si="8"/>
        <v>0</v>
      </c>
      <c r="P113">
        <f t="shared" si="9"/>
        <v>1</v>
      </c>
      <c r="Q113">
        <f t="shared" si="10"/>
        <v>0</v>
      </c>
      <c r="R113">
        <f t="shared" si="11"/>
        <v>1</v>
      </c>
      <c r="S113">
        <f t="shared" si="12"/>
        <v>0</v>
      </c>
      <c r="T113">
        <f t="shared" si="13"/>
        <v>1</v>
      </c>
      <c r="U113" s="16">
        <v>42479.519074074073</v>
      </c>
      <c r="V113">
        <f t="shared" si="14"/>
        <v>2016</v>
      </c>
      <c r="W113" t="b">
        <v>0</v>
      </c>
      <c r="X113">
        <f t="shared" si="15"/>
        <v>0</v>
      </c>
    </row>
    <row r="114" spans="1:24" x14ac:dyDescent="0.25">
      <c r="A114" t="s">
        <v>104</v>
      </c>
      <c r="B114" s="4">
        <v>43067</v>
      </c>
      <c r="C114">
        <v>2017</v>
      </c>
      <c r="D114" t="s">
        <v>2129</v>
      </c>
      <c r="E114" t="s">
        <v>2168</v>
      </c>
      <c r="F114" t="s">
        <v>2207</v>
      </c>
      <c r="G114" t="s">
        <v>2337</v>
      </c>
      <c r="I114" t="s">
        <v>2144</v>
      </c>
      <c r="J114" t="s">
        <v>6877</v>
      </c>
      <c r="K114" s="2">
        <v>50015</v>
      </c>
      <c r="L114" s="2">
        <v>50015</v>
      </c>
      <c r="M114" t="b">
        <v>1</v>
      </c>
      <c r="N114">
        <v>100</v>
      </c>
      <c r="O114">
        <f t="shared" si="8"/>
        <v>1</v>
      </c>
      <c r="P114">
        <f t="shared" si="9"/>
        <v>0</v>
      </c>
      <c r="Q114">
        <f t="shared" si="10"/>
        <v>1</v>
      </c>
      <c r="R114">
        <f t="shared" si="11"/>
        <v>0</v>
      </c>
      <c r="S114">
        <f t="shared" si="12"/>
        <v>0</v>
      </c>
      <c r="T114">
        <f t="shared" si="13"/>
        <v>1</v>
      </c>
      <c r="U114" s="16">
        <v>42479.525972222225</v>
      </c>
      <c r="V114">
        <f t="shared" si="14"/>
        <v>2016</v>
      </c>
      <c r="W114" t="b">
        <v>0</v>
      </c>
      <c r="X114">
        <f t="shared" si="15"/>
        <v>0</v>
      </c>
    </row>
    <row r="115" spans="1:24" x14ac:dyDescent="0.25">
      <c r="A115" t="s">
        <v>2024</v>
      </c>
      <c r="B115" s="4">
        <v>42945</v>
      </c>
      <c r="C115">
        <v>2017</v>
      </c>
      <c r="D115" t="s">
        <v>2133</v>
      </c>
      <c r="E115" t="s">
        <v>2168</v>
      </c>
      <c r="F115" t="s">
        <v>2201</v>
      </c>
      <c r="G115" t="s">
        <v>2338</v>
      </c>
      <c r="I115" t="s">
        <v>2133</v>
      </c>
      <c r="J115" t="s">
        <v>6880</v>
      </c>
      <c r="K115" s="2">
        <v>70000</v>
      </c>
      <c r="L115" s="2">
        <v>21000</v>
      </c>
      <c r="M115" t="b">
        <v>0</v>
      </c>
      <c r="N115">
        <v>30</v>
      </c>
      <c r="O115">
        <f t="shared" si="8"/>
        <v>0</v>
      </c>
      <c r="P115">
        <f t="shared" si="9"/>
        <v>1</v>
      </c>
      <c r="Q115">
        <f t="shared" si="10"/>
        <v>0</v>
      </c>
      <c r="R115">
        <f t="shared" si="11"/>
        <v>0</v>
      </c>
      <c r="S115">
        <f t="shared" si="12"/>
        <v>1</v>
      </c>
      <c r="T115">
        <f t="shared" si="13"/>
        <v>0</v>
      </c>
      <c r="U115" s="16">
        <v>42479.768472222226</v>
      </c>
      <c r="V115">
        <f t="shared" si="14"/>
        <v>2016</v>
      </c>
      <c r="W115" t="b">
        <v>0</v>
      </c>
      <c r="X115">
        <f t="shared" si="15"/>
        <v>0</v>
      </c>
    </row>
    <row r="116" spans="1:24" x14ac:dyDescent="0.25">
      <c r="A116" t="s">
        <v>40</v>
      </c>
      <c r="B116" s="4">
        <v>43007</v>
      </c>
      <c r="C116">
        <v>2017</v>
      </c>
      <c r="D116" t="s">
        <v>2130</v>
      </c>
      <c r="E116" t="s">
        <v>2168</v>
      </c>
      <c r="F116" t="s">
        <v>2207</v>
      </c>
      <c r="G116" t="s">
        <v>2339</v>
      </c>
      <c r="I116" t="s">
        <v>2133</v>
      </c>
      <c r="J116" t="s">
        <v>6880</v>
      </c>
      <c r="K116" s="2">
        <v>70000</v>
      </c>
      <c r="L116" s="2">
        <v>21000</v>
      </c>
      <c r="M116" t="b">
        <v>0</v>
      </c>
      <c r="N116">
        <v>30</v>
      </c>
      <c r="O116">
        <f t="shared" si="8"/>
        <v>0</v>
      </c>
      <c r="P116">
        <f t="shared" si="9"/>
        <v>1</v>
      </c>
      <c r="Q116">
        <f t="shared" si="10"/>
        <v>0</v>
      </c>
      <c r="R116">
        <f t="shared" si="11"/>
        <v>0</v>
      </c>
      <c r="S116">
        <f t="shared" si="12"/>
        <v>1</v>
      </c>
      <c r="T116">
        <f t="shared" si="13"/>
        <v>0</v>
      </c>
      <c r="U116" s="16">
        <v>42479.785057870373</v>
      </c>
      <c r="V116">
        <f t="shared" si="14"/>
        <v>2016</v>
      </c>
      <c r="W116" t="b">
        <v>0</v>
      </c>
      <c r="X116">
        <f t="shared" si="15"/>
        <v>0</v>
      </c>
    </row>
    <row r="117" spans="1:24" x14ac:dyDescent="0.25">
      <c r="A117" t="s">
        <v>2025</v>
      </c>
      <c r="B117" s="4">
        <v>43007</v>
      </c>
      <c r="C117">
        <v>2017</v>
      </c>
      <c r="D117" t="s">
        <v>2130</v>
      </c>
      <c r="E117" t="s">
        <v>2168</v>
      </c>
      <c r="F117" t="s">
        <v>2204</v>
      </c>
      <c r="G117" t="s">
        <v>2340</v>
      </c>
      <c r="I117" t="s">
        <v>2133</v>
      </c>
      <c r="J117" t="s">
        <v>6878</v>
      </c>
      <c r="K117" s="2">
        <v>65000</v>
      </c>
      <c r="M117" t="b">
        <v>0</v>
      </c>
      <c r="O117">
        <f t="shared" si="8"/>
        <v>0</v>
      </c>
      <c r="P117">
        <f t="shared" si="9"/>
        <v>1</v>
      </c>
      <c r="Q117">
        <f t="shared" si="10"/>
        <v>0</v>
      </c>
      <c r="R117">
        <f t="shared" si="11"/>
        <v>0</v>
      </c>
      <c r="S117">
        <f t="shared" si="12"/>
        <v>1</v>
      </c>
      <c r="T117">
        <f t="shared" si="13"/>
        <v>0</v>
      </c>
      <c r="U117" s="16">
        <v>42479.880729166667</v>
      </c>
      <c r="V117">
        <f t="shared" si="14"/>
        <v>2016</v>
      </c>
      <c r="W117" t="b">
        <v>0</v>
      </c>
      <c r="X117">
        <f t="shared" si="15"/>
        <v>0</v>
      </c>
    </row>
    <row r="118" spans="1:24" x14ac:dyDescent="0.25">
      <c r="A118" t="s">
        <v>105</v>
      </c>
      <c r="B118" s="4">
        <v>42844</v>
      </c>
      <c r="C118">
        <v>2017</v>
      </c>
      <c r="D118" t="s">
        <v>2125</v>
      </c>
      <c r="E118" t="s">
        <v>2168</v>
      </c>
      <c r="F118" t="s">
        <v>2203</v>
      </c>
      <c r="G118" t="s">
        <v>2341</v>
      </c>
      <c r="I118" t="s">
        <v>2125</v>
      </c>
      <c r="J118" t="s">
        <v>6876</v>
      </c>
      <c r="K118" s="2">
        <v>74548</v>
      </c>
      <c r="L118" s="2">
        <v>0</v>
      </c>
      <c r="M118" t="b">
        <v>0</v>
      </c>
      <c r="N118">
        <v>0</v>
      </c>
      <c r="O118">
        <f t="shared" si="8"/>
        <v>0</v>
      </c>
      <c r="P118">
        <f t="shared" si="9"/>
        <v>1</v>
      </c>
      <c r="Q118">
        <f t="shared" si="10"/>
        <v>0</v>
      </c>
      <c r="R118">
        <f t="shared" si="11"/>
        <v>1</v>
      </c>
      <c r="S118">
        <f t="shared" si="12"/>
        <v>0</v>
      </c>
      <c r="T118">
        <f t="shared" si="13"/>
        <v>1</v>
      </c>
      <c r="U118" s="16">
        <v>42479.909189814818</v>
      </c>
      <c r="V118">
        <f t="shared" si="14"/>
        <v>2016</v>
      </c>
      <c r="W118" t="b">
        <v>0</v>
      </c>
      <c r="X118">
        <f t="shared" si="15"/>
        <v>0</v>
      </c>
    </row>
    <row r="119" spans="1:24" x14ac:dyDescent="0.25">
      <c r="A119" t="s">
        <v>555</v>
      </c>
      <c r="B119" s="4">
        <v>43185</v>
      </c>
      <c r="C119">
        <v>2018</v>
      </c>
      <c r="D119" t="s">
        <v>2129</v>
      </c>
      <c r="E119" t="s">
        <v>2168</v>
      </c>
      <c r="F119" t="s">
        <v>2207</v>
      </c>
      <c r="G119" t="s">
        <v>2342</v>
      </c>
      <c r="I119" t="s">
        <v>2153</v>
      </c>
      <c r="J119" t="s">
        <v>6876</v>
      </c>
      <c r="K119" s="2">
        <v>54805</v>
      </c>
      <c r="L119" s="2">
        <v>0</v>
      </c>
      <c r="M119" t="b">
        <v>0</v>
      </c>
      <c r="N119">
        <v>0</v>
      </c>
      <c r="O119">
        <f t="shared" si="8"/>
        <v>0</v>
      </c>
      <c r="P119">
        <f t="shared" si="9"/>
        <v>1</v>
      </c>
      <c r="Q119">
        <f t="shared" si="10"/>
        <v>0</v>
      </c>
      <c r="R119">
        <f t="shared" si="11"/>
        <v>1</v>
      </c>
      <c r="S119">
        <f t="shared" si="12"/>
        <v>0</v>
      </c>
      <c r="T119">
        <f t="shared" si="13"/>
        <v>1</v>
      </c>
      <c r="U119" s="16">
        <v>42480.013958333337</v>
      </c>
      <c r="V119">
        <f t="shared" si="14"/>
        <v>2016</v>
      </c>
      <c r="W119" t="b">
        <v>0</v>
      </c>
      <c r="X119">
        <f t="shared" si="15"/>
        <v>0</v>
      </c>
    </row>
    <row r="120" spans="1:24" x14ac:dyDescent="0.25">
      <c r="A120" t="s">
        <v>332</v>
      </c>
      <c r="B120" s="4">
        <v>44013</v>
      </c>
      <c r="C120">
        <v>2020</v>
      </c>
      <c r="D120" t="s">
        <v>2129</v>
      </c>
      <c r="E120" t="s">
        <v>2168</v>
      </c>
      <c r="F120" t="s">
        <v>2201</v>
      </c>
      <c r="G120" t="s">
        <v>2343</v>
      </c>
      <c r="I120" t="s">
        <v>2138</v>
      </c>
      <c r="J120" t="s">
        <v>6876</v>
      </c>
      <c r="K120" s="2">
        <v>75320</v>
      </c>
      <c r="L120" s="2">
        <v>0</v>
      </c>
      <c r="M120" t="b">
        <v>0</v>
      </c>
      <c r="N120">
        <v>0</v>
      </c>
      <c r="O120">
        <f t="shared" si="8"/>
        <v>0</v>
      </c>
      <c r="P120">
        <f t="shared" si="9"/>
        <v>1</v>
      </c>
      <c r="Q120">
        <f t="shared" si="10"/>
        <v>0</v>
      </c>
      <c r="R120">
        <f t="shared" si="11"/>
        <v>1</v>
      </c>
      <c r="S120">
        <f t="shared" si="12"/>
        <v>0</v>
      </c>
      <c r="T120">
        <f t="shared" si="13"/>
        <v>1</v>
      </c>
      <c r="U120" s="16">
        <v>42480.019513888888</v>
      </c>
      <c r="V120">
        <f t="shared" si="14"/>
        <v>2016</v>
      </c>
      <c r="W120" t="b">
        <v>0</v>
      </c>
      <c r="X120">
        <f t="shared" si="15"/>
        <v>0</v>
      </c>
    </row>
    <row r="121" spans="1:24" x14ac:dyDescent="0.25">
      <c r="A121" t="s">
        <v>107</v>
      </c>
      <c r="B121" s="4">
        <v>43462</v>
      </c>
      <c r="C121">
        <v>2018</v>
      </c>
      <c r="D121" t="s">
        <v>2129</v>
      </c>
      <c r="E121" t="s">
        <v>2168</v>
      </c>
      <c r="F121" t="s">
        <v>2207</v>
      </c>
      <c r="G121" t="s">
        <v>2344</v>
      </c>
      <c r="I121" t="s">
        <v>2163</v>
      </c>
      <c r="J121" t="s">
        <v>6876</v>
      </c>
      <c r="K121" s="2">
        <v>54805</v>
      </c>
      <c r="L121" s="2">
        <v>0</v>
      </c>
      <c r="M121" t="b">
        <v>0</v>
      </c>
      <c r="N121">
        <v>0</v>
      </c>
      <c r="O121">
        <f t="shared" si="8"/>
        <v>0</v>
      </c>
      <c r="P121">
        <f t="shared" si="9"/>
        <v>1</v>
      </c>
      <c r="Q121">
        <f t="shared" si="10"/>
        <v>0</v>
      </c>
      <c r="R121">
        <f t="shared" si="11"/>
        <v>1</v>
      </c>
      <c r="S121">
        <f t="shared" si="12"/>
        <v>0</v>
      </c>
      <c r="T121">
        <f t="shared" si="13"/>
        <v>1</v>
      </c>
      <c r="U121" s="16">
        <v>42480.02103009259</v>
      </c>
      <c r="V121">
        <f t="shared" si="14"/>
        <v>2016</v>
      </c>
      <c r="W121" t="b">
        <v>0</v>
      </c>
      <c r="X121">
        <f t="shared" si="15"/>
        <v>0</v>
      </c>
    </row>
    <row r="122" spans="1:24" x14ac:dyDescent="0.25">
      <c r="A122" t="s">
        <v>107</v>
      </c>
      <c r="B122" s="4">
        <v>43462</v>
      </c>
      <c r="C122">
        <v>2018</v>
      </c>
      <c r="D122" t="s">
        <v>2129</v>
      </c>
      <c r="E122" t="s">
        <v>2169</v>
      </c>
      <c r="F122" t="s">
        <v>2207</v>
      </c>
      <c r="G122" t="s">
        <v>2345</v>
      </c>
      <c r="I122" t="s">
        <v>2163</v>
      </c>
      <c r="J122" t="s">
        <v>6876</v>
      </c>
      <c r="K122" s="2">
        <v>54805</v>
      </c>
      <c r="L122" s="2">
        <v>0</v>
      </c>
      <c r="M122" t="b">
        <v>0</v>
      </c>
      <c r="N122">
        <v>0</v>
      </c>
      <c r="O122">
        <f t="shared" si="8"/>
        <v>0</v>
      </c>
      <c r="P122">
        <f t="shared" si="9"/>
        <v>1</v>
      </c>
      <c r="Q122">
        <f t="shared" si="10"/>
        <v>0</v>
      </c>
      <c r="R122">
        <f t="shared" si="11"/>
        <v>1</v>
      </c>
      <c r="S122">
        <f t="shared" si="12"/>
        <v>0</v>
      </c>
      <c r="T122">
        <f t="shared" si="13"/>
        <v>1</v>
      </c>
      <c r="U122" s="16">
        <v>42480.023726851854</v>
      </c>
      <c r="V122">
        <f t="shared" si="14"/>
        <v>2016</v>
      </c>
      <c r="W122" t="b">
        <v>0</v>
      </c>
      <c r="X122">
        <f t="shared" si="15"/>
        <v>0</v>
      </c>
    </row>
    <row r="123" spans="1:24" x14ac:dyDescent="0.25">
      <c r="A123" t="s">
        <v>87</v>
      </c>
      <c r="B123" s="4">
        <v>43175</v>
      </c>
      <c r="C123">
        <v>2018</v>
      </c>
      <c r="D123" t="s">
        <v>2129</v>
      </c>
      <c r="E123" t="s">
        <v>2169</v>
      </c>
      <c r="F123" t="s">
        <v>2207</v>
      </c>
      <c r="G123" t="s">
        <v>2346</v>
      </c>
      <c r="I123" t="s">
        <v>2153</v>
      </c>
      <c r="J123" t="s">
        <v>6876</v>
      </c>
      <c r="K123" s="2">
        <v>54805</v>
      </c>
      <c r="L123" s="2">
        <v>0</v>
      </c>
      <c r="M123" t="b">
        <v>0</v>
      </c>
      <c r="N123">
        <v>0</v>
      </c>
      <c r="O123">
        <f t="shared" si="8"/>
        <v>0</v>
      </c>
      <c r="P123">
        <f t="shared" si="9"/>
        <v>1</v>
      </c>
      <c r="Q123">
        <f t="shared" si="10"/>
        <v>0</v>
      </c>
      <c r="R123">
        <f t="shared" si="11"/>
        <v>1</v>
      </c>
      <c r="S123">
        <f t="shared" si="12"/>
        <v>0</v>
      </c>
      <c r="T123">
        <f t="shared" si="13"/>
        <v>1</v>
      </c>
      <c r="U123" s="16">
        <v>42480.025057870371</v>
      </c>
      <c r="V123">
        <f t="shared" si="14"/>
        <v>2016</v>
      </c>
      <c r="W123" t="b">
        <v>0</v>
      </c>
      <c r="X123">
        <f t="shared" si="15"/>
        <v>0</v>
      </c>
    </row>
    <row r="124" spans="1:24" x14ac:dyDescent="0.25">
      <c r="A124" t="s">
        <v>109</v>
      </c>
      <c r="B124" s="4">
        <v>42735</v>
      </c>
      <c r="C124">
        <v>2016</v>
      </c>
      <c r="D124" t="s">
        <v>2132</v>
      </c>
      <c r="E124" t="s">
        <v>2169</v>
      </c>
      <c r="F124" t="s">
        <v>2201</v>
      </c>
      <c r="G124" t="s">
        <v>2347</v>
      </c>
      <c r="I124" t="s">
        <v>2132</v>
      </c>
      <c r="J124" t="s">
        <v>6877</v>
      </c>
      <c r="M124" t="b">
        <v>1</v>
      </c>
      <c r="N124">
        <v>100</v>
      </c>
      <c r="O124">
        <f t="shared" si="8"/>
        <v>1</v>
      </c>
      <c r="P124">
        <f t="shared" si="9"/>
        <v>0</v>
      </c>
      <c r="Q124">
        <f t="shared" si="10"/>
        <v>1</v>
      </c>
      <c r="R124">
        <f t="shared" si="11"/>
        <v>0</v>
      </c>
      <c r="S124">
        <f t="shared" si="12"/>
        <v>0</v>
      </c>
      <c r="T124">
        <f t="shared" si="13"/>
        <v>1</v>
      </c>
      <c r="U124" s="16">
        <v>42480.485034722224</v>
      </c>
      <c r="V124">
        <f t="shared" si="14"/>
        <v>2016</v>
      </c>
      <c r="W124" t="b">
        <v>0</v>
      </c>
      <c r="X124">
        <f t="shared" si="15"/>
        <v>0</v>
      </c>
    </row>
    <row r="125" spans="1:24" x14ac:dyDescent="0.25">
      <c r="A125" t="s">
        <v>109</v>
      </c>
      <c r="B125" s="4">
        <v>43007</v>
      </c>
      <c r="C125">
        <v>2017</v>
      </c>
      <c r="D125" t="s">
        <v>2132</v>
      </c>
      <c r="E125" t="s">
        <v>2169</v>
      </c>
      <c r="F125" t="s">
        <v>2201</v>
      </c>
      <c r="G125" t="s">
        <v>2348</v>
      </c>
      <c r="I125" t="s">
        <v>2132</v>
      </c>
      <c r="J125" t="s">
        <v>6877</v>
      </c>
      <c r="K125" s="2">
        <v>71500</v>
      </c>
      <c r="L125" s="2">
        <v>71500</v>
      </c>
      <c r="M125" t="b">
        <v>1</v>
      </c>
      <c r="N125">
        <v>100</v>
      </c>
      <c r="O125">
        <f t="shared" si="8"/>
        <v>1</v>
      </c>
      <c r="P125">
        <f t="shared" si="9"/>
        <v>0</v>
      </c>
      <c r="Q125">
        <f t="shared" si="10"/>
        <v>1</v>
      </c>
      <c r="R125">
        <f t="shared" si="11"/>
        <v>0</v>
      </c>
      <c r="S125">
        <f t="shared" si="12"/>
        <v>0</v>
      </c>
      <c r="T125">
        <f t="shared" si="13"/>
        <v>1</v>
      </c>
      <c r="U125" s="16">
        <v>42480.488506944443</v>
      </c>
      <c r="V125">
        <f t="shared" si="14"/>
        <v>2016</v>
      </c>
      <c r="W125" t="b">
        <v>0</v>
      </c>
      <c r="X125">
        <f t="shared" si="15"/>
        <v>0</v>
      </c>
    </row>
    <row r="126" spans="1:24" x14ac:dyDescent="0.25">
      <c r="A126" t="s">
        <v>2026</v>
      </c>
      <c r="B126" s="4">
        <v>42460</v>
      </c>
      <c r="C126">
        <v>2016</v>
      </c>
      <c r="D126" t="s">
        <v>2133</v>
      </c>
      <c r="E126" t="s">
        <v>2169</v>
      </c>
      <c r="F126" t="s">
        <v>2206</v>
      </c>
      <c r="G126" t="s">
        <v>2349</v>
      </c>
      <c r="I126" t="s">
        <v>2133</v>
      </c>
      <c r="J126" t="s">
        <v>6877</v>
      </c>
      <c r="K126" s="2">
        <v>70000</v>
      </c>
      <c r="L126" s="2">
        <v>70000</v>
      </c>
      <c r="M126" t="b">
        <v>1</v>
      </c>
      <c r="N126">
        <v>100</v>
      </c>
      <c r="O126">
        <f t="shared" si="8"/>
        <v>1</v>
      </c>
      <c r="P126">
        <f t="shared" si="9"/>
        <v>0</v>
      </c>
      <c r="Q126">
        <f t="shared" si="10"/>
        <v>1</v>
      </c>
      <c r="R126">
        <f t="shared" si="11"/>
        <v>0</v>
      </c>
      <c r="S126">
        <f t="shared" si="12"/>
        <v>0</v>
      </c>
      <c r="T126">
        <f t="shared" si="13"/>
        <v>1</v>
      </c>
      <c r="U126" s="16">
        <v>42468.74013888889</v>
      </c>
      <c r="V126">
        <f t="shared" si="14"/>
        <v>2016</v>
      </c>
      <c r="W126" t="b">
        <v>0</v>
      </c>
      <c r="X126">
        <f t="shared" si="15"/>
        <v>0</v>
      </c>
    </row>
    <row r="127" spans="1:24" x14ac:dyDescent="0.25">
      <c r="A127" t="s">
        <v>139</v>
      </c>
      <c r="B127" s="4">
        <v>44196</v>
      </c>
      <c r="C127">
        <v>2020</v>
      </c>
      <c r="D127" t="s">
        <v>2132</v>
      </c>
      <c r="E127" t="s">
        <v>2175</v>
      </c>
      <c r="F127" t="s">
        <v>2182</v>
      </c>
      <c r="G127" t="s">
        <v>2350</v>
      </c>
      <c r="I127" t="s">
        <v>2132</v>
      </c>
      <c r="J127" t="s">
        <v>6878</v>
      </c>
      <c r="K127" s="2">
        <v>379035.2</v>
      </c>
      <c r="L127" s="2">
        <v>37903.519999999997</v>
      </c>
      <c r="M127" t="b">
        <v>0</v>
      </c>
      <c r="N127">
        <v>10</v>
      </c>
      <c r="O127">
        <f t="shared" si="8"/>
        <v>0</v>
      </c>
      <c r="P127">
        <f t="shared" si="9"/>
        <v>1</v>
      </c>
      <c r="Q127">
        <f t="shared" si="10"/>
        <v>0</v>
      </c>
      <c r="R127">
        <f t="shared" si="11"/>
        <v>0</v>
      </c>
      <c r="S127">
        <f t="shared" si="12"/>
        <v>1</v>
      </c>
      <c r="T127">
        <f t="shared" si="13"/>
        <v>0</v>
      </c>
      <c r="U127" s="16">
        <v>42469.807071759256</v>
      </c>
      <c r="V127">
        <f t="shared" si="14"/>
        <v>2016</v>
      </c>
      <c r="W127" t="b">
        <v>0</v>
      </c>
      <c r="X127">
        <f t="shared" si="15"/>
        <v>0</v>
      </c>
    </row>
    <row r="128" spans="1:24" x14ac:dyDescent="0.25">
      <c r="A128" t="s">
        <v>139</v>
      </c>
      <c r="B128" s="4">
        <v>44651</v>
      </c>
      <c r="C128">
        <v>2022</v>
      </c>
      <c r="D128" t="s">
        <v>2132</v>
      </c>
      <c r="E128" t="s">
        <v>2174</v>
      </c>
      <c r="F128" t="s">
        <v>2182</v>
      </c>
      <c r="G128" t="s">
        <v>2351</v>
      </c>
      <c r="I128" t="s">
        <v>2132</v>
      </c>
      <c r="J128" t="s">
        <v>6880</v>
      </c>
      <c r="K128" s="2">
        <v>137103</v>
      </c>
      <c r="L128" s="2">
        <v>41130.9</v>
      </c>
      <c r="M128" t="b">
        <v>0</v>
      </c>
      <c r="N128">
        <v>30</v>
      </c>
      <c r="O128">
        <f t="shared" si="8"/>
        <v>0</v>
      </c>
      <c r="P128">
        <f t="shared" si="9"/>
        <v>1</v>
      </c>
      <c r="Q128">
        <f t="shared" si="10"/>
        <v>0</v>
      </c>
      <c r="R128">
        <f t="shared" si="11"/>
        <v>0</v>
      </c>
      <c r="S128">
        <f t="shared" si="12"/>
        <v>1</v>
      </c>
      <c r="T128">
        <f t="shared" si="13"/>
        <v>0</v>
      </c>
      <c r="U128" s="16">
        <v>42469.809212962966</v>
      </c>
      <c r="V128">
        <f t="shared" si="14"/>
        <v>2016</v>
      </c>
      <c r="W128" t="b">
        <v>0</v>
      </c>
      <c r="X128">
        <f t="shared" si="15"/>
        <v>0</v>
      </c>
    </row>
    <row r="129" spans="1:24" x14ac:dyDescent="0.25">
      <c r="A129" t="s">
        <v>1768</v>
      </c>
      <c r="B129" s="4">
        <v>42643</v>
      </c>
      <c r="C129">
        <v>2016</v>
      </c>
      <c r="D129" t="s">
        <v>2125</v>
      </c>
      <c r="E129" t="s">
        <v>2174</v>
      </c>
      <c r="F129" t="s">
        <v>2182</v>
      </c>
      <c r="G129" t="s">
        <v>2352</v>
      </c>
      <c r="I129" t="s">
        <v>2125</v>
      </c>
      <c r="J129" t="s">
        <v>6877</v>
      </c>
      <c r="K129" s="2">
        <v>325000</v>
      </c>
      <c r="L129" s="2">
        <v>325000</v>
      </c>
      <c r="M129" t="b">
        <v>1</v>
      </c>
      <c r="N129">
        <v>100</v>
      </c>
      <c r="O129">
        <f t="shared" si="8"/>
        <v>1</v>
      </c>
      <c r="P129">
        <f t="shared" si="9"/>
        <v>0</v>
      </c>
      <c r="Q129">
        <f t="shared" si="10"/>
        <v>1</v>
      </c>
      <c r="R129">
        <f t="shared" si="11"/>
        <v>0</v>
      </c>
      <c r="S129">
        <f t="shared" si="12"/>
        <v>0</v>
      </c>
      <c r="T129">
        <f t="shared" si="13"/>
        <v>1</v>
      </c>
      <c r="U129" s="16">
        <v>42471.924178240741</v>
      </c>
      <c r="V129">
        <f t="shared" si="14"/>
        <v>2016</v>
      </c>
      <c r="W129" t="b">
        <v>0</v>
      </c>
      <c r="X129">
        <f t="shared" si="15"/>
        <v>0</v>
      </c>
    </row>
    <row r="130" spans="1:24" x14ac:dyDescent="0.25">
      <c r="A130" t="s">
        <v>140</v>
      </c>
      <c r="B130" s="4">
        <v>44196</v>
      </c>
      <c r="C130">
        <v>2020</v>
      </c>
      <c r="D130" t="s">
        <v>2132</v>
      </c>
      <c r="E130" t="s">
        <v>2174</v>
      </c>
      <c r="F130" t="s">
        <v>2204</v>
      </c>
      <c r="G130" t="s">
        <v>2353</v>
      </c>
      <c r="I130" t="s">
        <v>2132</v>
      </c>
      <c r="J130" t="s">
        <v>6878</v>
      </c>
      <c r="K130" s="2">
        <v>72136</v>
      </c>
      <c r="L130" s="2">
        <v>7213.6</v>
      </c>
      <c r="M130" t="b">
        <v>0</v>
      </c>
      <c r="N130">
        <v>10</v>
      </c>
      <c r="O130">
        <f t="shared" si="8"/>
        <v>0</v>
      </c>
      <c r="P130">
        <f t="shared" si="9"/>
        <v>1</v>
      </c>
      <c r="Q130">
        <f t="shared" si="10"/>
        <v>0</v>
      </c>
      <c r="R130">
        <f t="shared" si="11"/>
        <v>0</v>
      </c>
      <c r="S130">
        <f t="shared" si="12"/>
        <v>1</v>
      </c>
      <c r="T130">
        <f t="shared" si="13"/>
        <v>0</v>
      </c>
      <c r="U130" s="16">
        <v>42472.066747685189</v>
      </c>
      <c r="V130">
        <f t="shared" si="14"/>
        <v>2016</v>
      </c>
      <c r="W130" t="b">
        <v>0</v>
      </c>
      <c r="X130">
        <f t="shared" si="15"/>
        <v>0</v>
      </c>
    </row>
    <row r="131" spans="1:24" x14ac:dyDescent="0.25">
      <c r="A131" t="s">
        <v>2027</v>
      </c>
      <c r="B131" s="4">
        <v>43098</v>
      </c>
      <c r="C131">
        <v>2017</v>
      </c>
      <c r="D131" t="s">
        <v>2129</v>
      </c>
      <c r="E131" t="s">
        <v>2174</v>
      </c>
      <c r="F131" t="s">
        <v>2201</v>
      </c>
      <c r="G131" t="s">
        <v>2354</v>
      </c>
      <c r="I131" t="s">
        <v>2163</v>
      </c>
      <c r="J131" t="s">
        <v>6876</v>
      </c>
      <c r="M131" t="b">
        <v>0</v>
      </c>
      <c r="N131">
        <v>0</v>
      </c>
      <c r="O131">
        <f t="shared" ref="O131:O194" si="16">IF($M131=TRUE,1,0)</f>
        <v>0</v>
      </c>
      <c r="P131">
        <f t="shared" ref="P131:P194" si="17">IF($M131=FALSE,1,0)</f>
        <v>1</v>
      </c>
      <c r="Q131">
        <f t="shared" ref="Q131:Q194" si="18">IF($J131="Closed Won",1,0)</f>
        <v>0</v>
      </c>
      <c r="R131">
        <f t="shared" ref="R131:R194" si="19">IF($J131="Closed Lost",1,0)</f>
        <v>1</v>
      </c>
      <c r="S131">
        <f t="shared" ref="S131:S194" si="20">IF(OR($J131="Closed Won",$J131="Closed Lost",),0,1)</f>
        <v>0</v>
      </c>
      <c r="T131">
        <f t="shared" ref="T131:T194" si="21">IF(OR($J131="Closed Won",$J131="Closed Lost",),1,0)</f>
        <v>1</v>
      </c>
      <c r="U131" s="16">
        <v>42473.031261574077</v>
      </c>
      <c r="V131">
        <f t="shared" ref="V131:V194" si="22">YEAR($U131)</f>
        <v>2016</v>
      </c>
      <c r="W131" t="b">
        <v>0</v>
      </c>
      <c r="X131">
        <f t="shared" ref="X131:X194" si="23">SUM(IF($W131=TRUE,$K131,0))</f>
        <v>0</v>
      </c>
    </row>
    <row r="132" spans="1:24" x14ac:dyDescent="0.25">
      <c r="A132" t="s">
        <v>37</v>
      </c>
      <c r="B132" s="4">
        <v>43348</v>
      </c>
      <c r="C132">
        <v>2018</v>
      </c>
      <c r="D132" t="s">
        <v>2128</v>
      </c>
      <c r="E132" t="s">
        <v>2174</v>
      </c>
      <c r="F132" t="s">
        <v>2204</v>
      </c>
      <c r="G132" t="s">
        <v>2355</v>
      </c>
      <c r="I132" t="s">
        <v>2128</v>
      </c>
      <c r="J132" t="s">
        <v>6877</v>
      </c>
      <c r="K132" s="2">
        <v>71500</v>
      </c>
      <c r="L132" s="2">
        <v>71500</v>
      </c>
      <c r="M132" t="b">
        <v>1</v>
      </c>
      <c r="N132">
        <v>100</v>
      </c>
      <c r="O132">
        <f t="shared" si="16"/>
        <v>1</v>
      </c>
      <c r="P132">
        <f t="shared" si="17"/>
        <v>0</v>
      </c>
      <c r="Q132">
        <f t="shared" si="18"/>
        <v>1</v>
      </c>
      <c r="R132">
        <f t="shared" si="19"/>
        <v>0</v>
      </c>
      <c r="S132">
        <f t="shared" si="20"/>
        <v>0</v>
      </c>
      <c r="T132">
        <f t="shared" si="21"/>
        <v>1</v>
      </c>
      <c r="U132" s="16">
        <v>42473.743761574071</v>
      </c>
      <c r="V132">
        <f t="shared" si="22"/>
        <v>2016</v>
      </c>
      <c r="W132" t="b">
        <v>0</v>
      </c>
      <c r="X132">
        <f t="shared" si="23"/>
        <v>0</v>
      </c>
    </row>
    <row r="133" spans="1:24" x14ac:dyDescent="0.25">
      <c r="A133" t="s">
        <v>143</v>
      </c>
      <c r="B133" s="4">
        <v>43098</v>
      </c>
      <c r="C133">
        <v>2017</v>
      </c>
      <c r="D133" t="s">
        <v>2129</v>
      </c>
      <c r="E133" t="s">
        <v>2174</v>
      </c>
      <c r="F133" t="s">
        <v>2206</v>
      </c>
      <c r="G133" t="s">
        <v>2356</v>
      </c>
      <c r="I133" t="s">
        <v>2163</v>
      </c>
      <c r="J133" t="s">
        <v>6876</v>
      </c>
      <c r="K133" s="2">
        <v>28500</v>
      </c>
      <c r="L133" s="2">
        <v>0</v>
      </c>
      <c r="M133" t="b">
        <v>0</v>
      </c>
      <c r="N133">
        <v>0</v>
      </c>
      <c r="O133">
        <f t="shared" si="16"/>
        <v>0</v>
      </c>
      <c r="P133">
        <f t="shared" si="17"/>
        <v>1</v>
      </c>
      <c r="Q133">
        <f t="shared" si="18"/>
        <v>0</v>
      </c>
      <c r="R133">
        <f t="shared" si="19"/>
        <v>1</v>
      </c>
      <c r="S133">
        <f t="shared" si="20"/>
        <v>0</v>
      </c>
      <c r="T133">
        <f t="shared" si="21"/>
        <v>1</v>
      </c>
      <c r="U133" s="16">
        <v>42473.85193287037</v>
      </c>
      <c r="V133">
        <f t="shared" si="22"/>
        <v>2016</v>
      </c>
      <c r="W133" t="b">
        <v>0</v>
      </c>
      <c r="X133">
        <f t="shared" si="23"/>
        <v>0</v>
      </c>
    </row>
    <row r="134" spans="1:24" x14ac:dyDescent="0.25">
      <c r="A134" t="s">
        <v>1939</v>
      </c>
      <c r="B134" s="4">
        <v>42490</v>
      </c>
      <c r="C134">
        <v>2016</v>
      </c>
      <c r="D134" t="s">
        <v>2125</v>
      </c>
      <c r="E134" t="s">
        <v>2174</v>
      </c>
      <c r="F134" t="s">
        <v>2206</v>
      </c>
      <c r="G134" t="s">
        <v>2357</v>
      </c>
      <c r="I134" t="s">
        <v>2125</v>
      </c>
      <c r="J134" t="s">
        <v>6876</v>
      </c>
      <c r="K134" s="2">
        <v>3575000</v>
      </c>
      <c r="L134" s="2">
        <v>0</v>
      </c>
      <c r="M134" t="b">
        <v>0</v>
      </c>
      <c r="N134">
        <v>0</v>
      </c>
      <c r="O134">
        <f t="shared" si="16"/>
        <v>0</v>
      </c>
      <c r="P134">
        <f t="shared" si="17"/>
        <v>1</v>
      </c>
      <c r="Q134">
        <f t="shared" si="18"/>
        <v>0</v>
      </c>
      <c r="R134">
        <f t="shared" si="19"/>
        <v>1</v>
      </c>
      <c r="S134">
        <f t="shared" si="20"/>
        <v>0</v>
      </c>
      <c r="T134">
        <f t="shared" si="21"/>
        <v>1</v>
      </c>
      <c r="U134" s="16">
        <v>42474.573136574072</v>
      </c>
      <c r="V134">
        <f t="shared" si="22"/>
        <v>2016</v>
      </c>
      <c r="W134" t="b">
        <v>0</v>
      </c>
      <c r="X134">
        <f t="shared" si="23"/>
        <v>0</v>
      </c>
    </row>
    <row r="135" spans="1:24" x14ac:dyDescent="0.25">
      <c r="A135" t="s">
        <v>1939</v>
      </c>
      <c r="B135" s="4">
        <v>42490</v>
      </c>
      <c r="C135">
        <v>2016</v>
      </c>
      <c r="D135" t="s">
        <v>2125</v>
      </c>
      <c r="E135" t="s">
        <v>2174</v>
      </c>
      <c r="F135" t="s">
        <v>2206</v>
      </c>
      <c r="G135" t="s">
        <v>2358</v>
      </c>
      <c r="I135" t="s">
        <v>2125</v>
      </c>
      <c r="J135" t="s">
        <v>6877</v>
      </c>
      <c r="K135" s="2">
        <v>3476150</v>
      </c>
      <c r="L135" s="2">
        <v>3476150</v>
      </c>
      <c r="M135" t="b">
        <v>1</v>
      </c>
      <c r="N135">
        <v>100</v>
      </c>
      <c r="O135">
        <f t="shared" si="16"/>
        <v>1</v>
      </c>
      <c r="P135">
        <f t="shared" si="17"/>
        <v>0</v>
      </c>
      <c r="Q135">
        <f t="shared" si="18"/>
        <v>1</v>
      </c>
      <c r="R135">
        <f t="shared" si="19"/>
        <v>0</v>
      </c>
      <c r="S135">
        <f t="shared" si="20"/>
        <v>0</v>
      </c>
      <c r="T135">
        <f t="shared" si="21"/>
        <v>1</v>
      </c>
      <c r="U135" s="16">
        <v>42474.579351851855</v>
      </c>
      <c r="V135">
        <f t="shared" si="22"/>
        <v>2016</v>
      </c>
      <c r="W135" t="b">
        <v>0</v>
      </c>
      <c r="X135">
        <f t="shared" si="23"/>
        <v>0</v>
      </c>
    </row>
    <row r="136" spans="1:24" x14ac:dyDescent="0.25">
      <c r="A136" t="s">
        <v>58</v>
      </c>
      <c r="B136" s="4">
        <v>42490</v>
      </c>
      <c r="C136">
        <v>2016</v>
      </c>
      <c r="D136" t="s">
        <v>2125</v>
      </c>
      <c r="E136" t="s">
        <v>2174</v>
      </c>
      <c r="F136" t="s">
        <v>2182</v>
      </c>
      <c r="G136" t="s">
        <v>2359</v>
      </c>
      <c r="I136" t="s">
        <v>2125</v>
      </c>
      <c r="J136" t="s">
        <v>6876</v>
      </c>
      <c r="K136" s="2">
        <v>3575000</v>
      </c>
      <c r="L136" s="2">
        <v>0</v>
      </c>
      <c r="M136" t="b">
        <v>0</v>
      </c>
      <c r="N136">
        <v>0</v>
      </c>
      <c r="O136">
        <f t="shared" si="16"/>
        <v>0</v>
      </c>
      <c r="P136">
        <f t="shared" si="17"/>
        <v>1</v>
      </c>
      <c r="Q136">
        <f t="shared" si="18"/>
        <v>0</v>
      </c>
      <c r="R136">
        <f t="shared" si="19"/>
        <v>1</v>
      </c>
      <c r="S136">
        <f t="shared" si="20"/>
        <v>0</v>
      </c>
      <c r="T136">
        <f t="shared" si="21"/>
        <v>1</v>
      </c>
      <c r="U136" s="16">
        <v>42474.601759259262</v>
      </c>
      <c r="V136">
        <f t="shared" si="22"/>
        <v>2016</v>
      </c>
      <c r="W136" t="b">
        <v>0</v>
      </c>
      <c r="X136">
        <f t="shared" si="23"/>
        <v>0</v>
      </c>
    </row>
    <row r="137" spans="1:24" x14ac:dyDescent="0.25">
      <c r="A137" t="s">
        <v>144</v>
      </c>
      <c r="B137" s="4">
        <v>42490</v>
      </c>
      <c r="C137">
        <v>2016</v>
      </c>
      <c r="D137" t="s">
        <v>2125</v>
      </c>
      <c r="E137" t="s">
        <v>2174</v>
      </c>
      <c r="F137" t="s">
        <v>2182</v>
      </c>
      <c r="G137" t="s">
        <v>2360</v>
      </c>
      <c r="I137" t="s">
        <v>2125</v>
      </c>
      <c r="J137" t="s">
        <v>6876</v>
      </c>
      <c r="K137" s="2">
        <v>3575000</v>
      </c>
      <c r="L137" s="2">
        <v>0</v>
      </c>
      <c r="M137" t="b">
        <v>0</v>
      </c>
      <c r="N137">
        <v>0</v>
      </c>
      <c r="O137">
        <f t="shared" si="16"/>
        <v>0</v>
      </c>
      <c r="P137">
        <f t="shared" si="17"/>
        <v>1</v>
      </c>
      <c r="Q137">
        <f t="shared" si="18"/>
        <v>0</v>
      </c>
      <c r="R137">
        <f t="shared" si="19"/>
        <v>1</v>
      </c>
      <c r="S137">
        <f t="shared" si="20"/>
        <v>0</v>
      </c>
      <c r="T137">
        <f t="shared" si="21"/>
        <v>1</v>
      </c>
      <c r="U137" s="16">
        <v>42474.608032407406</v>
      </c>
      <c r="V137">
        <f t="shared" si="22"/>
        <v>2016</v>
      </c>
      <c r="W137" t="b">
        <v>0</v>
      </c>
      <c r="X137">
        <f t="shared" si="23"/>
        <v>0</v>
      </c>
    </row>
    <row r="138" spans="1:24" x14ac:dyDescent="0.25">
      <c r="A138" t="s">
        <v>3</v>
      </c>
      <c r="B138" s="4">
        <v>42490</v>
      </c>
      <c r="C138">
        <v>2016</v>
      </c>
      <c r="D138" t="s">
        <v>2125</v>
      </c>
      <c r="E138" t="s">
        <v>2175</v>
      </c>
      <c r="F138" t="s">
        <v>2182</v>
      </c>
      <c r="G138" t="s">
        <v>2361</v>
      </c>
      <c r="I138" t="s">
        <v>2125</v>
      </c>
      <c r="J138" t="s">
        <v>6876</v>
      </c>
      <c r="K138" s="2">
        <v>3575000</v>
      </c>
      <c r="L138" s="2">
        <v>0</v>
      </c>
      <c r="M138" t="b">
        <v>0</v>
      </c>
      <c r="N138">
        <v>0</v>
      </c>
      <c r="O138">
        <f t="shared" si="16"/>
        <v>0</v>
      </c>
      <c r="P138">
        <f t="shared" si="17"/>
        <v>1</v>
      </c>
      <c r="Q138">
        <f t="shared" si="18"/>
        <v>0</v>
      </c>
      <c r="R138">
        <f t="shared" si="19"/>
        <v>1</v>
      </c>
      <c r="S138">
        <f t="shared" si="20"/>
        <v>0</v>
      </c>
      <c r="T138">
        <f t="shared" si="21"/>
        <v>1</v>
      </c>
      <c r="U138" s="16">
        <v>42474.615833333337</v>
      </c>
      <c r="V138">
        <f t="shared" si="22"/>
        <v>2016</v>
      </c>
      <c r="W138" t="b">
        <v>0</v>
      </c>
      <c r="X138">
        <f t="shared" si="23"/>
        <v>0</v>
      </c>
    </row>
    <row r="139" spans="1:24" x14ac:dyDescent="0.25">
      <c r="A139" t="s">
        <v>64</v>
      </c>
      <c r="B139" s="4">
        <v>42972</v>
      </c>
      <c r="C139">
        <v>2017</v>
      </c>
      <c r="D139" t="s">
        <v>2129</v>
      </c>
      <c r="E139" t="s">
        <v>2175</v>
      </c>
      <c r="F139" t="s">
        <v>2207</v>
      </c>
      <c r="G139" t="s">
        <v>2362</v>
      </c>
      <c r="I139" t="s">
        <v>2153</v>
      </c>
      <c r="J139" t="s">
        <v>6876</v>
      </c>
      <c r="K139" s="2">
        <v>54805</v>
      </c>
      <c r="L139" s="2">
        <v>0</v>
      </c>
      <c r="M139" t="b">
        <v>0</v>
      </c>
      <c r="N139">
        <v>0</v>
      </c>
      <c r="O139">
        <f t="shared" si="16"/>
        <v>0</v>
      </c>
      <c r="P139">
        <f t="shared" si="17"/>
        <v>1</v>
      </c>
      <c r="Q139">
        <f t="shared" si="18"/>
        <v>0</v>
      </c>
      <c r="R139">
        <f t="shared" si="19"/>
        <v>1</v>
      </c>
      <c r="S139">
        <f t="shared" si="20"/>
        <v>0</v>
      </c>
      <c r="T139">
        <f t="shared" si="21"/>
        <v>1</v>
      </c>
      <c r="U139" s="16">
        <v>42474.829918981479</v>
      </c>
      <c r="V139">
        <f t="shared" si="22"/>
        <v>2016</v>
      </c>
      <c r="W139" t="b">
        <v>0</v>
      </c>
      <c r="X139">
        <f t="shared" si="23"/>
        <v>0</v>
      </c>
    </row>
    <row r="140" spans="1:24" x14ac:dyDescent="0.25">
      <c r="A140" t="s">
        <v>145</v>
      </c>
      <c r="B140" s="4">
        <v>43371</v>
      </c>
      <c r="C140">
        <v>2018</v>
      </c>
      <c r="D140" t="s">
        <v>2129</v>
      </c>
      <c r="E140" t="s">
        <v>2175</v>
      </c>
      <c r="F140" t="s">
        <v>2206</v>
      </c>
      <c r="G140" t="s">
        <v>2363</v>
      </c>
      <c r="I140" t="s">
        <v>2163</v>
      </c>
      <c r="J140" t="s">
        <v>6876</v>
      </c>
      <c r="K140" s="2">
        <v>54805</v>
      </c>
      <c r="L140" s="2">
        <v>0</v>
      </c>
      <c r="M140" t="b">
        <v>0</v>
      </c>
      <c r="N140">
        <v>0</v>
      </c>
      <c r="O140">
        <f t="shared" si="16"/>
        <v>0</v>
      </c>
      <c r="P140">
        <f t="shared" si="17"/>
        <v>1</v>
      </c>
      <c r="Q140">
        <f t="shared" si="18"/>
        <v>0</v>
      </c>
      <c r="R140">
        <f t="shared" si="19"/>
        <v>1</v>
      </c>
      <c r="S140">
        <f t="shared" si="20"/>
        <v>0</v>
      </c>
      <c r="T140">
        <f t="shared" si="21"/>
        <v>1</v>
      </c>
      <c r="U140" s="16">
        <v>42474.845439814817</v>
      </c>
      <c r="V140">
        <f t="shared" si="22"/>
        <v>2016</v>
      </c>
      <c r="W140" t="b">
        <v>0</v>
      </c>
      <c r="X140">
        <f t="shared" si="23"/>
        <v>0</v>
      </c>
    </row>
    <row r="141" spans="1:24" x14ac:dyDescent="0.25">
      <c r="A141" t="s">
        <v>2028</v>
      </c>
      <c r="B141" s="4">
        <v>42916</v>
      </c>
      <c r="C141">
        <v>2017</v>
      </c>
      <c r="D141" t="s">
        <v>2130</v>
      </c>
      <c r="E141" t="s">
        <v>2175</v>
      </c>
      <c r="F141" t="s">
        <v>2208</v>
      </c>
      <c r="G141" t="s">
        <v>2364</v>
      </c>
      <c r="I141" t="s">
        <v>2133</v>
      </c>
      <c r="J141" t="s">
        <v>6880</v>
      </c>
      <c r="K141" s="2">
        <v>79500</v>
      </c>
      <c r="L141" s="2">
        <v>23850</v>
      </c>
      <c r="M141" t="b">
        <v>0</v>
      </c>
      <c r="N141">
        <v>30</v>
      </c>
      <c r="O141">
        <f t="shared" si="16"/>
        <v>0</v>
      </c>
      <c r="P141">
        <f t="shared" si="17"/>
        <v>1</v>
      </c>
      <c r="Q141">
        <f t="shared" si="18"/>
        <v>0</v>
      </c>
      <c r="R141">
        <f t="shared" si="19"/>
        <v>0</v>
      </c>
      <c r="S141">
        <f t="shared" si="20"/>
        <v>1</v>
      </c>
      <c r="T141">
        <f t="shared" si="21"/>
        <v>0</v>
      </c>
      <c r="U141" s="16">
        <v>42481.797384259262</v>
      </c>
      <c r="V141">
        <f t="shared" si="22"/>
        <v>2016</v>
      </c>
      <c r="W141" t="b">
        <v>0</v>
      </c>
      <c r="X141">
        <f t="shared" si="23"/>
        <v>0</v>
      </c>
    </row>
    <row r="142" spans="1:24" x14ac:dyDescent="0.25">
      <c r="A142" t="s">
        <v>110</v>
      </c>
      <c r="B142" s="4">
        <v>42588</v>
      </c>
      <c r="C142">
        <v>2016</v>
      </c>
      <c r="D142" t="s">
        <v>2129</v>
      </c>
      <c r="E142" t="s">
        <v>2175</v>
      </c>
      <c r="F142" t="s">
        <v>2206</v>
      </c>
      <c r="G142" t="s">
        <v>2365</v>
      </c>
      <c r="I142" t="s">
        <v>2144</v>
      </c>
      <c r="J142" t="s">
        <v>6877</v>
      </c>
      <c r="K142" s="2">
        <v>51805</v>
      </c>
      <c r="L142" s="2">
        <v>51805</v>
      </c>
      <c r="M142" t="b">
        <v>1</v>
      </c>
      <c r="N142">
        <v>100</v>
      </c>
      <c r="O142">
        <f t="shared" si="16"/>
        <v>1</v>
      </c>
      <c r="P142">
        <f t="shared" si="17"/>
        <v>0</v>
      </c>
      <c r="Q142">
        <f t="shared" si="18"/>
        <v>1</v>
      </c>
      <c r="R142">
        <f t="shared" si="19"/>
        <v>0</v>
      </c>
      <c r="S142">
        <f t="shared" si="20"/>
        <v>0</v>
      </c>
      <c r="T142">
        <f t="shared" si="21"/>
        <v>1</v>
      </c>
      <c r="U142" s="16">
        <v>42481.993958333333</v>
      </c>
      <c r="V142">
        <f t="shared" si="22"/>
        <v>2016</v>
      </c>
      <c r="W142" t="b">
        <v>0</v>
      </c>
      <c r="X142">
        <f t="shared" si="23"/>
        <v>0</v>
      </c>
    </row>
    <row r="143" spans="1:24" x14ac:dyDescent="0.25">
      <c r="A143" t="s">
        <v>64</v>
      </c>
      <c r="B143" s="4">
        <v>43140</v>
      </c>
      <c r="C143">
        <v>2018</v>
      </c>
      <c r="D143" t="s">
        <v>2129</v>
      </c>
      <c r="E143" t="s">
        <v>2175</v>
      </c>
      <c r="F143" t="s">
        <v>2207</v>
      </c>
      <c r="G143" t="s">
        <v>2366</v>
      </c>
      <c r="I143" t="s">
        <v>2153</v>
      </c>
      <c r="J143" t="s">
        <v>6876</v>
      </c>
      <c r="K143" s="2">
        <v>54805</v>
      </c>
      <c r="L143" s="2">
        <v>0</v>
      </c>
      <c r="M143" t="b">
        <v>0</v>
      </c>
      <c r="N143">
        <v>0</v>
      </c>
      <c r="O143">
        <f t="shared" si="16"/>
        <v>0</v>
      </c>
      <c r="P143">
        <f t="shared" si="17"/>
        <v>1</v>
      </c>
      <c r="Q143">
        <f t="shared" si="18"/>
        <v>0</v>
      </c>
      <c r="R143">
        <f t="shared" si="19"/>
        <v>1</v>
      </c>
      <c r="S143">
        <f t="shared" si="20"/>
        <v>0</v>
      </c>
      <c r="T143">
        <f t="shared" si="21"/>
        <v>1</v>
      </c>
      <c r="U143" s="16">
        <v>42482.396134259259</v>
      </c>
      <c r="V143">
        <f t="shared" si="22"/>
        <v>2016</v>
      </c>
      <c r="W143" t="b">
        <v>0</v>
      </c>
      <c r="X143">
        <f t="shared" si="23"/>
        <v>0</v>
      </c>
    </row>
    <row r="144" spans="1:24" x14ac:dyDescent="0.25">
      <c r="A144" t="s">
        <v>112</v>
      </c>
      <c r="B144" s="4">
        <v>44099</v>
      </c>
      <c r="C144">
        <v>2020</v>
      </c>
      <c r="D144" t="s">
        <v>2129</v>
      </c>
      <c r="E144" t="s">
        <v>2175</v>
      </c>
      <c r="F144" t="s">
        <v>2207</v>
      </c>
      <c r="G144" t="s">
        <v>2367</v>
      </c>
      <c r="I144" t="s">
        <v>2144</v>
      </c>
      <c r="J144" t="s">
        <v>6876</v>
      </c>
      <c r="K144" s="2">
        <v>86045</v>
      </c>
      <c r="L144" s="2">
        <v>0</v>
      </c>
      <c r="M144" t="b">
        <v>0</v>
      </c>
      <c r="N144">
        <v>0</v>
      </c>
      <c r="O144">
        <f t="shared" si="16"/>
        <v>0</v>
      </c>
      <c r="P144">
        <f t="shared" si="17"/>
        <v>1</v>
      </c>
      <c r="Q144">
        <f t="shared" si="18"/>
        <v>0</v>
      </c>
      <c r="R144">
        <f t="shared" si="19"/>
        <v>1</v>
      </c>
      <c r="S144">
        <f t="shared" si="20"/>
        <v>0</v>
      </c>
      <c r="T144">
        <f t="shared" si="21"/>
        <v>1</v>
      </c>
      <c r="U144" s="16">
        <v>42484.755370370367</v>
      </c>
      <c r="V144">
        <f t="shared" si="22"/>
        <v>2016</v>
      </c>
      <c r="W144" t="b">
        <v>0</v>
      </c>
      <c r="X144">
        <f t="shared" si="23"/>
        <v>0</v>
      </c>
    </row>
    <row r="145" spans="1:24" x14ac:dyDescent="0.25">
      <c r="A145" t="s">
        <v>48</v>
      </c>
      <c r="B145" s="4">
        <v>42916</v>
      </c>
      <c r="C145">
        <v>2017</v>
      </c>
      <c r="D145" t="s">
        <v>2129</v>
      </c>
      <c r="E145" t="s">
        <v>2169</v>
      </c>
      <c r="F145" t="s">
        <v>2206</v>
      </c>
      <c r="G145" t="s">
        <v>2368</v>
      </c>
      <c r="I145" t="s">
        <v>2163</v>
      </c>
      <c r="J145" t="s">
        <v>6876</v>
      </c>
      <c r="K145" s="2">
        <v>54805</v>
      </c>
      <c r="L145" s="2">
        <v>0</v>
      </c>
      <c r="M145" t="b">
        <v>0</v>
      </c>
      <c r="N145">
        <v>0</v>
      </c>
      <c r="O145">
        <f t="shared" si="16"/>
        <v>0</v>
      </c>
      <c r="P145">
        <f t="shared" si="17"/>
        <v>1</v>
      </c>
      <c r="Q145">
        <f t="shared" si="18"/>
        <v>0</v>
      </c>
      <c r="R145">
        <f t="shared" si="19"/>
        <v>1</v>
      </c>
      <c r="S145">
        <f t="shared" si="20"/>
        <v>0</v>
      </c>
      <c r="T145">
        <f t="shared" si="21"/>
        <v>1</v>
      </c>
      <c r="U145" s="16">
        <v>42486.024745370371</v>
      </c>
      <c r="V145">
        <f t="shared" si="22"/>
        <v>2016</v>
      </c>
      <c r="W145" t="b">
        <v>0</v>
      </c>
      <c r="X145">
        <f t="shared" si="23"/>
        <v>0</v>
      </c>
    </row>
    <row r="146" spans="1:24" x14ac:dyDescent="0.25">
      <c r="A146" t="s">
        <v>120</v>
      </c>
      <c r="B146" s="4">
        <v>43831</v>
      </c>
      <c r="C146">
        <v>2020</v>
      </c>
      <c r="D146" t="s">
        <v>2129</v>
      </c>
      <c r="E146" t="s">
        <v>2169</v>
      </c>
      <c r="F146" t="s">
        <v>2201</v>
      </c>
      <c r="G146" t="s">
        <v>2369</v>
      </c>
      <c r="I146" t="s">
        <v>2138</v>
      </c>
      <c r="J146" t="s">
        <v>6876</v>
      </c>
      <c r="K146" s="2">
        <v>54805</v>
      </c>
      <c r="L146" s="2">
        <v>0</v>
      </c>
      <c r="M146" t="b">
        <v>0</v>
      </c>
      <c r="N146">
        <v>0</v>
      </c>
      <c r="O146">
        <f t="shared" si="16"/>
        <v>0</v>
      </c>
      <c r="P146">
        <f t="shared" si="17"/>
        <v>1</v>
      </c>
      <c r="Q146">
        <f t="shared" si="18"/>
        <v>0</v>
      </c>
      <c r="R146">
        <f t="shared" si="19"/>
        <v>1</v>
      </c>
      <c r="S146">
        <f t="shared" si="20"/>
        <v>0</v>
      </c>
      <c r="T146">
        <f t="shared" si="21"/>
        <v>1</v>
      </c>
      <c r="U146" s="16">
        <v>42486.029108796298</v>
      </c>
      <c r="V146">
        <f t="shared" si="22"/>
        <v>2016</v>
      </c>
      <c r="W146" t="b">
        <v>0</v>
      </c>
      <c r="X146">
        <f t="shared" si="23"/>
        <v>0</v>
      </c>
    </row>
    <row r="147" spans="1:24" x14ac:dyDescent="0.25">
      <c r="A147" t="s">
        <v>1939</v>
      </c>
      <c r="B147" s="4">
        <v>42577</v>
      </c>
      <c r="C147">
        <v>2016</v>
      </c>
      <c r="D147" t="s">
        <v>2125</v>
      </c>
      <c r="E147" t="s">
        <v>2169</v>
      </c>
      <c r="F147" t="s">
        <v>2203</v>
      </c>
      <c r="G147" t="s">
        <v>2370</v>
      </c>
      <c r="I147" t="s">
        <v>2125</v>
      </c>
      <c r="J147" t="s">
        <v>6876</v>
      </c>
      <c r="K147" s="2">
        <v>449988</v>
      </c>
      <c r="L147" s="2">
        <v>0</v>
      </c>
      <c r="M147" t="b">
        <v>0</v>
      </c>
      <c r="N147">
        <v>0</v>
      </c>
      <c r="O147">
        <f t="shared" si="16"/>
        <v>0</v>
      </c>
      <c r="P147">
        <f t="shared" si="17"/>
        <v>1</v>
      </c>
      <c r="Q147">
        <f t="shared" si="18"/>
        <v>0</v>
      </c>
      <c r="R147">
        <f t="shared" si="19"/>
        <v>1</v>
      </c>
      <c r="S147">
        <f t="shared" si="20"/>
        <v>0</v>
      </c>
      <c r="T147">
        <f t="shared" si="21"/>
        <v>1</v>
      </c>
      <c r="U147" s="16">
        <v>42486.614710648151</v>
      </c>
      <c r="V147">
        <f t="shared" si="22"/>
        <v>2016</v>
      </c>
      <c r="W147" t="b">
        <v>0</v>
      </c>
      <c r="X147">
        <f t="shared" si="23"/>
        <v>0</v>
      </c>
    </row>
    <row r="148" spans="1:24" x14ac:dyDescent="0.25">
      <c r="A148" t="s">
        <v>121</v>
      </c>
      <c r="B148" s="4">
        <v>43100</v>
      </c>
      <c r="C148">
        <v>2017</v>
      </c>
      <c r="D148" t="s">
        <v>2128</v>
      </c>
      <c r="E148" t="s">
        <v>2169</v>
      </c>
      <c r="F148" t="s">
        <v>2206</v>
      </c>
      <c r="G148" t="s">
        <v>2371</v>
      </c>
      <c r="I148" t="s">
        <v>2128</v>
      </c>
      <c r="J148" t="s">
        <v>6876</v>
      </c>
      <c r="K148" s="2">
        <v>71500</v>
      </c>
      <c r="L148" s="2">
        <v>0</v>
      </c>
      <c r="M148" t="b">
        <v>0</v>
      </c>
      <c r="N148">
        <v>0</v>
      </c>
      <c r="O148">
        <f t="shared" si="16"/>
        <v>0</v>
      </c>
      <c r="P148">
        <f t="shared" si="17"/>
        <v>1</v>
      </c>
      <c r="Q148">
        <f t="shared" si="18"/>
        <v>0</v>
      </c>
      <c r="R148">
        <f t="shared" si="19"/>
        <v>1</v>
      </c>
      <c r="S148">
        <f t="shared" si="20"/>
        <v>0</v>
      </c>
      <c r="T148">
        <f t="shared" si="21"/>
        <v>1</v>
      </c>
      <c r="U148" s="16">
        <v>42487.708402777775</v>
      </c>
      <c r="V148">
        <f t="shared" si="22"/>
        <v>2016</v>
      </c>
      <c r="W148" t="b">
        <v>0</v>
      </c>
      <c r="X148">
        <f t="shared" si="23"/>
        <v>0</v>
      </c>
    </row>
    <row r="149" spans="1:24" x14ac:dyDescent="0.25">
      <c r="A149" t="s">
        <v>122</v>
      </c>
      <c r="B149" s="4">
        <v>42643</v>
      </c>
      <c r="C149">
        <v>2016</v>
      </c>
      <c r="D149" t="s">
        <v>2128</v>
      </c>
      <c r="E149" t="s">
        <v>2176</v>
      </c>
      <c r="F149" t="s">
        <v>2203</v>
      </c>
      <c r="G149" t="s">
        <v>2372</v>
      </c>
      <c r="I149" t="s">
        <v>2128</v>
      </c>
      <c r="J149" t="s">
        <v>6876</v>
      </c>
      <c r="K149" s="2">
        <v>71500</v>
      </c>
      <c r="L149" s="2">
        <v>0</v>
      </c>
      <c r="M149" t="b">
        <v>0</v>
      </c>
      <c r="N149">
        <v>0</v>
      </c>
      <c r="O149">
        <f t="shared" si="16"/>
        <v>0</v>
      </c>
      <c r="P149">
        <f t="shared" si="17"/>
        <v>1</v>
      </c>
      <c r="Q149">
        <f t="shared" si="18"/>
        <v>0</v>
      </c>
      <c r="R149">
        <f t="shared" si="19"/>
        <v>1</v>
      </c>
      <c r="S149">
        <f t="shared" si="20"/>
        <v>0</v>
      </c>
      <c r="T149">
        <f t="shared" si="21"/>
        <v>1</v>
      </c>
      <c r="U149" s="16">
        <v>42487.758171296293</v>
      </c>
      <c r="V149">
        <f t="shared" si="22"/>
        <v>2016</v>
      </c>
      <c r="W149" t="b">
        <v>0</v>
      </c>
      <c r="X149">
        <f t="shared" si="23"/>
        <v>0</v>
      </c>
    </row>
    <row r="150" spans="1:24" x14ac:dyDescent="0.25">
      <c r="A150" t="s">
        <v>135</v>
      </c>
      <c r="B150" s="4">
        <v>43462</v>
      </c>
      <c r="C150">
        <v>2018</v>
      </c>
      <c r="D150" t="s">
        <v>2129</v>
      </c>
      <c r="E150" t="s">
        <v>2176</v>
      </c>
      <c r="F150" t="s">
        <v>2207</v>
      </c>
      <c r="G150" t="s">
        <v>2373</v>
      </c>
      <c r="I150" t="s">
        <v>2144</v>
      </c>
      <c r="J150" t="s">
        <v>6876</v>
      </c>
      <c r="K150" s="2">
        <v>54805</v>
      </c>
      <c r="L150" s="2">
        <v>0</v>
      </c>
      <c r="M150" t="b">
        <v>0</v>
      </c>
      <c r="N150">
        <v>0</v>
      </c>
      <c r="O150">
        <f t="shared" si="16"/>
        <v>0</v>
      </c>
      <c r="P150">
        <f t="shared" si="17"/>
        <v>1</v>
      </c>
      <c r="Q150">
        <f t="shared" si="18"/>
        <v>0</v>
      </c>
      <c r="R150">
        <f t="shared" si="19"/>
        <v>1</v>
      </c>
      <c r="S150">
        <f t="shared" si="20"/>
        <v>0</v>
      </c>
      <c r="T150">
        <f t="shared" si="21"/>
        <v>1</v>
      </c>
      <c r="U150" s="16">
        <v>42490.814930555556</v>
      </c>
      <c r="V150">
        <f t="shared" si="22"/>
        <v>2016</v>
      </c>
      <c r="W150" t="b">
        <v>0</v>
      </c>
      <c r="X150">
        <f t="shared" si="23"/>
        <v>0</v>
      </c>
    </row>
    <row r="151" spans="1:24" x14ac:dyDescent="0.25">
      <c r="A151" t="s">
        <v>135</v>
      </c>
      <c r="B151" s="4">
        <v>43736</v>
      </c>
      <c r="C151">
        <v>2019</v>
      </c>
      <c r="D151" t="s">
        <v>2129</v>
      </c>
      <c r="E151" t="s">
        <v>2176</v>
      </c>
      <c r="F151" t="s">
        <v>2207</v>
      </c>
      <c r="G151" t="s">
        <v>2374</v>
      </c>
      <c r="I151" t="s">
        <v>2144</v>
      </c>
      <c r="J151" t="s">
        <v>6876</v>
      </c>
      <c r="K151" s="2">
        <v>54805</v>
      </c>
      <c r="L151" s="2">
        <v>0</v>
      </c>
      <c r="M151" t="b">
        <v>0</v>
      </c>
      <c r="N151">
        <v>0</v>
      </c>
      <c r="O151">
        <f t="shared" si="16"/>
        <v>0</v>
      </c>
      <c r="P151">
        <f t="shared" si="17"/>
        <v>1</v>
      </c>
      <c r="Q151">
        <f t="shared" si="18"/>
        <v>0</v>
      </c>
      <c r="R151">
        <f t="shared" si="19"/>
        <v>1</v>
      </c>
      <c r="S151">
        <f t="shared" si="20"/>
        <v>0</v>
      </c>
      <c r="T151">
        <f t="shared" si="21"/>
        <v>1</v>
      </c>
      <c r="U151" s="16">
        <v>42492.674664351849</v>
      </c>
      <c r="V151">
        <f t="shared" si="22"/>
        <v>2016</v>
      </c>
      <c r="W151" t="b">
        <v>0</v>
      </c>
      <c r="X151">
        <f t="shared" si="23"/>
        <v>0</v>
      </c>
    </row>
    <row r="152" spans="1:24" x14ac:dyDescent="0.25">
      <c r="A152" t="s">
        <v>50</v>
      </c>
      <c r="B152" s="4">
        <v>42489</v>
      </c>
      <c r="C152">
        <v>2016</v>
      </c>
      <c r="D152" t="s">
        <v>2129</v>
      </c>
      <c r="E152" t="s">
        <v>2176</v>
      </c>
      <c r="F152" t="s">
        <v>2206</v>
      </c>
      <c r="G152" t="s">
        <v>2375</v>
      </c>
      <c r="I152" t="s">
        <v>2144</v>
      </c>
      <c r="J152" t="s">
        <v>6877</v>
      </c>
      <c r="K152" s="2">
        <v>19950</v>
      </c>
      <c r="L152" s="2">
        <v>19950</v>
      </c>
      <c r="M152" t="b">
        <v>1</v>
      </c>
      <c r="N152">
        <v>100</v>
      </c>
      <c r="O152">
        <f t="shared" si="16"/>
        <v>1</v>
      </c>
      <c r="P152">
        <f t="shared" si="17"/>
        <v>0</v>
      </c>
      <c r="Q152">
        <f t="shared" si="18"/>
        <v>1</v>
      </c>
      <c r="R152">
        <f t="shared" si="19"/>
        <v>0</v>
      </c>
      <c r="S152">
        <f t="shared" si="20"/>
        <v>0</v>
      </c>
      <c r="T152">
        <f t="shared" si="21"/>
        <v>1</v>
      </c>
      <c r="U152" s="16">
        <v>42495.031527777777</v>
      </c>
      <c r="V152">
        <f t="shared" si="22"/>
        <v>2016</v>
      </c>
      <c r="W152" t="b">
        <v>0</v>
      </c>
      <c r="X152">
        <f t="shared" si="23"/>
        <v>0</v>
      </c>
    </row>
    <row r="153" spans="1:24" x14ac:dyDescent="0.25">
      <c r="A153" t="s">
        <v>108</v>
      </c>
      <c r="B153" s="4">
        <v>43462</v>
      </c>
      <c r="C153">
        <v>2018</v>
      </c>
      <c r="D153" t="s">
        <v>2129</v>
      </c>
      <c r="E153" t="s">
        <v>2176</v>
      </c>
      <c r="F153" t="s">
        <v>2208</v>
      </c>
      <c r="G153" t="s">
        <v>2376</v>
      </c>
      <c r="I153" t="s">
        <v>2163</v>
      </c>
      <c r="J153" t="s">
        <v>6876</v>
      </c>
      <c r="K153" s="2">
        <v>54805</v>
      </c>
      <c r="L153" s="2">
        <v>0</v>
      </c>
      <c r="M153" t="b">
        <v>0</v>
      </c>
      <c r="N153">
        <v>0</v>
      </c>
      <c r="O153">
        <f t="shared" si="16"/>
        <v>0</v>
      </c>
      <c r="P153">
        <f t="shared" si="17"/>
        <v>1</v>
      </c>
      <c r="Q153">
        <f t="shared" si="18"/>
        <v>0</v>
      </c>
      <c r="R153">
        <f t="shared" si="19"/>
        <v>1</v>
      </c>
      <c r="S153">
        <f t="shared" si="20"/>
        <v>0</v>
      </c>
      <c r="T153">
        <f t="shared" si="21"/>
        <v>1</v>
      </c>
      <c r="U153" s="16">
        <v>42495.519212962965</v>
      </c>
      <c r="V153">
        <f t="shared" si="22"/>
        <v>2016</v>
      </c>
      <c r="W153" t="b">
        <v>0</v>
      </c>
      <c r="X153">
        <f t="shared" si="23"/>
        <v>0</v>
      </c>
    </row>
    <row r="154" spans="1:24" x14ac:dyDescent="0.25">
      <c r="A154" t="s">
        <v>348</v>
      </c>
      <c r="B154" s="4">
        <v>44650</v>
      </c>
      <c r="C154">
        <v>2022</v>
      </c>
      <c r="D154" t="s">
        <v>2129</v>
      </c>
      <c r="E154" t="s">
        <v>2176</v>
      </c>
      <c r="F154" t="s">
        <v>2201</v>
      </c>
      <c r="G154" t="s">
        <v>2377</v>
      </c>
      <c r="I154" t="s">
        <v>2144</v>
      </c>
      <c r="J154" t="s">
        <v>6879</v>
      </c>
      <c r="K154" s="2">
        <v>74755</v>
      </c>
      <c r="L154" s="2">
        <v>3737.75</v>
      </c>
      <c r="M154" t="b">
        <v>0</v>
      </c>
      <c r="N154">
        <v>5</v>
      </c>
      <c r="O154">
        <f t="shared" si="16"/>
        <v>0</v>
      </c>
      <c r="P154">
        <f t="shared" si="17"/>
        <v>1</v>
      </c>
      <c r="Q154">
        <f t="shared" si="18"/>
        <v>0</v>
      </c>
      <c r="R154">
        <f t="shared" si="19"/>
        <v>0</v>
      </c>
      <c r="S154">
        <f t="shared" si="20"/>
        <v>1</v>
      </c>
      <c r="T154">
        <f t="shared" si="21"/>
        <v>0</v>
      </c>
      <c r="U154" s="16">
        <v>42495.764074074075</v>
      </c>
      <c r="V154">
        <f t="shared" si="22"/>
        <v>2016</v>
      </c>
      <c r="W154" t="b">
        <v>0</v>
      </c>
      <c r="X154">
        <f t="shared" si="23"/>
        <v>0</v>
      </c>
    </row>
    <row r="155" spans="1:24" x14ac:dyDescent="0.25">
      <c r="A155" t="s">
        <v>1768</v>
      </c>
      <c r="B155" s="4">
        <v>43971</v>
      </c>
      <c r="C155">
        <v>2020</v>
      </c>
      <c r="D155" t="s">
        <v>2125</v>
      </c>
      <c r="E155" t="s">
        <v>2176</v>
      </c>
      <c r="F155" t="s">
        <v>2182</v>
      </c>
      <c r="G155" t="s">
        <v>2378</v>
      </c>
      <c r="I155" t="s">
        <v>2125</v>
      </c>
      <c r="J155" t="s">
        <v>6876</v>
      </c>
      <c r="K155" s="2">
        <v>325000</v>
      </c>
      <c r="L155" s="2">
        <v>0</v>
      </c>
      <c r="M155" t="b">
        <v>0</v>
      </c>
      <c r="N155">
        <v>0</v>
      </c>
      <c r="O155">
        <f t="shared" si="16"/>
        <v>0</v>
      </c>
      <c r="P155">
        <f t="shared" si="17"/>
        <v>1</v>
      </c>
      <c r="Q155">
        <f t="shared" si="18"/>
        <v>0</v>
      </c>
      <c r="R155">
        <f t="shared" si="19"/>
        <v>1</v>
      </c>
      <c r="S155">
        <f t="shared" si="20"/>
        <v>0</v>
      </c>
      <c r="T155">
        <f t="shared" si="21"/>
        <v>1</v>
      </c>
      <c r="U155" s="16">
        <v>42496.57230324074</v>
      </c>
      <c r="V155">
        <f t="shared" si="22"/>
        <v>2016</v>
      </c>
      <c r="W155" t="b">
        <v>0</v>
      </c>
      <c r="X155">
        <f t="shared" si="23"/>
        <v>0</v>
      </c>
    </row>
    <row r="156" spans="1:24" x14ac:dyDescent="0.25">
      <c r="A156" t="s">
        <v>1867</v>
      </c>
      <c r="B156" s="4">
        <v>42606</v>
      </c>
      <c r="C156">
        <v>2016</v>
      </c>
      <c r="D156" t="s">
        <v>2128</v>
      </c>
      <c r="E156" t="s">
        <v>2176</v>
      </c>
      <c r="F156" t="s">
        <v>2206</v>
      </c>
      <c r="G156" t="s">
        <v>2379</v>
      </c>
      <c r="I156" t="s">
        <v>2128</v>
      </c>
      <c r="J156" t="s">
        <v>6877</v>
      </c>
      <c r="K156" s="2">
        <v>71500</v>
      </c>
      <c r="L156" s="2">
        <v>71500</v>
      </c>
      <c r="M156" t="b">
        <v>1</v>
      </c>
      <c r="N156">
        <v>100</v>
      </c>
      <c r="O156">
        <f t="shared" si="16"/>
        <v>1</v>
      </c>
      <c r="P156">
        <f t="shared" si="17"/>
        <v>0</v>
      </c>
      <c r="Q156">
        <f t="shared" si="18"/>
        <v>1</v>
      </c>
      <c r="R156">
        <f t="shared" si="19"/>
        <v>0</v>
      </c>
      <c r="S156">
        <f t="shared" si="20"/>
        <v>0</v>
      </c>
      <c r="T156">
        <f t="shared" si="21"/>
        <v>1</v>
      </c>
      <c r="U156" s="16">
        <v>42496.577650462961</v>
      </c>
      <c r="V156">
        <f t="shared" si="22"/>
        <v>2016</v>
      </c>
      <c r="W156" t="b">
        <v>0</v>
      </c>
      <c r="X156">
        <f t="shared" si="23"/>
        <v>0</v>
      </c>
    </row>
    <row r="157" spans="1:24" x14ac:dyDescent="0.25">
      <c r="A157" t="s">
        <v>179</v>
      </c>
      <c r="B157" s="4">
        <v>43465</v>
      </c>
      <c r="C157">
        <v>2018</v>
      </c>
      <c r="D157" t="s">
        <v>2129</v>
      </c>
      <c r="E157" t="s">
        <v>2176</v>
      </c>
      <c r="F157" t="s">
        <v>2206</v>
      </c>
      <c r="G157" t="s">
        <v>2380</v>
      </c>
      <c r="I157" t="s">
        <v>2144</v>
      </c>
      <c r="J157" t="s">
        <v>6876</v>
      </c>
      <c r="K157" s="2">
        <v>72600</v>
      </c>
      <c r="L157" s="2">
        <v>0</v>
      </c>
      <c r="M157" t="b">
        <v>0</v>
      </c>
      <c r="N157">
        <v>0</v>
      </c>
      <c r="O157">
        <f t="shared" si="16"/>
        <v>0</v>
      </c>
      <c r="P157">
        <f t="shared" si="17"/>
        <v>1</v>
      </c>
      <c r="Q157">
        <f t="shared" si="18"/>
        <v>0</v>
      </c>
      <c r="R157">
        <f t="shared" si="19"/>
        <v>1</v>
      </c>
      <c r="S157">
        <f t="shared" si="20"/>
        <v>0</v>
      </c>
      <c r="T157">
        <f t="shared" si="21"/>
        <v>1</v>
      </c>
      <c r="U157" s="16">
        <v>42497.524212962962</v>
      </c>
      <c r="V157">
        <f t="shared" si="22"/>
        <v>2016</v>
      </c>
      <c r="W157" t="b">
        <v>0</v>
      </c>
      <c r="X157">
        <f t="shared" si="23"/>
        <v>0</v>
      </c>
    </row>
    <row r="158" spans="1:24" x14ac:dyDescent="0.25">
      <c r="A158" t="s">
        <v>31</v>
      </c>
      <c r="B158" s="4">
        <v>43462</v>
      </c>
      <c r="C158">
        <v>2018</v>
      </c>
      <c r="D158" t="s">
        <v>2129</v>
      </c>
      <c r="E158" t="s">
        <v>2176</v>
      </c>
      <c r="F158" t="s">
        <v>2206</v>
      </c>
      <c r="G158" t="s">
        <v>2381</v>
      </c>
      <c r="I158" t="s">
        <v>2163</v>
      </c>
      <c r="J158" t="s">
        <v>6876</v>
      </c>
      <c r="K158" s="2">
        <v>54805</v>
      </c>
      <c r="L158" s="2">
        <v>0</v>
      </c>
      <c r="M158" t="b">
        <v>0</v>
      </c>
      <c r="N158">
        <v>0</v>
      </c>
      <c r="O158">
        <f t="shared" si="16"/>
        <v>0</v>
      </c>
      <c r="P158">
        <f t="shared" si="17"/>
        <v>1</v>
      </c>
      <c r="Q158">
        <f t="shared" si="18"/>
        <v>0</v>
      </c>
      <c r="R158">
        <f t="shared" si="19"/>
        <v>1</v>
      </c>
      <c r="S158">
        <f t="shared" si="20"/>
        <v>0</v>
      </c>
      <c r="T158">
        <f t="shared" si="21"/>
        <v>1</v>
      </c>
      <c r="U158" s="16">
        <v>42497.540798611109</v>
      </c>
      <c r="V158">
        <f t="shared" si="22"/>
        <v>2016</v>
      </c>
      <c r="W158" t="b">
        <v>0</v>
      </c>
      <c r="X158">
        <f t="shared" si="23"/>
        <v>0</v>
      </c>
    </row>
    <row r="159" spans="1:24" x14ac:dyDescent="0.25">
      <c r="A159" t="s">
        <v>175</v>
      </c>
      <c r="B159" s="4">
        <v>43371</v>
      </c>
      <c r="C159">
        <v>2018</v>
      </c>
      <c r="D159" t="s">
        <v>2129</v>
      </c>
      <c r="E159" t="s">
        <v>2176</v>
      </c>
      <c r="F159" t="s">
        <v>2207</v>
      </c>
      <c r="G159" t="s">
        <v>2382</v>
      </c>
      <c r="I159" t="s">
        <v>2144</v>
      </c>
      <c r="J159" t="s">
        <v>6876</v>
      </c>
      <c r="K159" s="2">
        <v>57394</v>
      </c>
      <c r="L159" s="2">
        <v>0</v>
      </c>
      <c r="M159" t="b">
        <v>0</v>
      </c>
      <c r="N159">
        <v>0</v>
      </c>
      <c r="O159">
        <f t="shared" si="16"/>
        <v>0</v>
      </c>
      <c r="P159">
        <f t="shared" si="17"/>
        <v>1</v>
      </c>
      <c r="Q159">
        <f t="shared" si="18"/>
        <v>0</v>
      </c>
      <c r="R159">
        <f t="shared" si="19"/>
        <v>1</v>
      </c>
      <c r="S159">
        <f t="shared" si="20"/>
        <v>0</v>
      </c>
      <c r="T159">
        <f t="shared" si="21"/>
        <v>1</v>
      </c>
      <c r="U159" s="16">
        <v>42497.581226851849</v>
      </c>
      <c r="V159">
        <f t="shared" si="22"/>
        <v>2016</v>
      </c>
      <c r="W159" t="b">
        <v>0</v>
      </c>
      <c r="X159">
        <f t="shared" si="23"/>
        <v>0</v>
      </c>
    </row>
    <row r="160" spans="1:24" x14ac:dyDescent="0.25">
      <c r="A160" t="s">
        <v>180</v>
      </c>
      <c r="B160" s="4">
        <v>43875</v>
      </c>
      <c r="C160">
        <v>2020</v>
      </c>
      <c r="D160" t="s">
        <v>2129</v>
      </c>
      <c r="E160" t="s">
        <v>2176</v>
      </c>
      <c r="F160" t="s">
        <v>2201</v>
      </c>
      <c r="G160" t="s">
        <v>2383</v>
      </c>
      <c r="I160" t="s">
        <v>2144</v>
      </c>
      <c r="J160" t="s">
        <v>6876</v>
      </c>
      <c r="K160" s="2">
        <v>54805</v>
      </c>
      <c r="L160" s="2">
        <v>0</v>
      </c>
      <c r="M160" t="b">
        <v>0</v>
      </c>
      <c r="N160">
        <v>0</v>
      </c>
      <c r="O160">
        <f t="shared" si="16"/>
        <v>0</v>
      </c>
      <c r="P160">
        <f t="shared" si="17"/>
        <v>1</v>
      </c>
      <c r="Q160">
        <f t="shared" si="18"/>
        <v>0</v>
      </c>
      <c r="R160">
        <f t="shared" si="19"/>
        <v>1</v>
      </c>
      <c r="S160">
        <f t="shared" si="20"/>
        <v>0</v>
      </c>
      <c r="T160">
        <f t="shared" si="21"/>
        <v>1</v>
      </c>
      <c r="U160" s="16">
        <v>42497.67701388889</v>
      </c>
      <c r="V160">
        <f t="shared" si="22"/>
        <v>2016</v>
      </c>
      <c r="W160" t="b">
        <v>0</v>
      </c>
      <c r="X160">
        <f t="shared" si="23"/>
        <v>0</v>
      </c>
    </row>
    <row r="161" spans="1:24" x14ac:dyDescent="0.25">
      <c r="A161" t="s">
        <v>181</v>
      </c>
      <c r="B161" s="4">
        <v>44408</v>
      </c>
      <c r="C161">
        <v>2021</v>
      </c>
      <c r="D161" t="s">
        <v>2129</v>
      </c>
      <c r="E161" t="s">
        <v>2176</v>
      </c>
      <c r="F161" t="s">
        <v>2206</v>
      </c>
      <c r="G161" t="s">
        <v>2384</v>
      </c>
      <c r="I161" t="s">
        <v>2146</v>
      </c>
      <c r="J161" t="s">
        <v>6879</v>
      </c>
      <c r="K161" s="2">
        <v>86305.5</v>
      </c>
      <c r="L161" s="2">
        <v>4315.28</v>
      </c>
      <c r="M161" t="b">
        <v>0</v>
      </c>
      <c r="N161">
        <v>5</v>
      </c>
      <c r="O161">
        <f t="shared" si="16"/>
        <v>0</v>
      </c>
      <c r="P161">
        <f t="shared" si="17"/>
        <v>1</v>
      </c>
      <c r="Q161">
        <f t="shared" si="18"/>
        <v>0</v>
      </c>
      <c r="R161">
        <f t="shared" si="19"/>
        <v>0</v>
      </c>
      <c r="S161">
        <f t="shared" si="20"/>
        <v>1</v>
      </c>
      <c r="T161">
        <f t="shared" si="21"/>
        <v>0</v>
      </c>
      <c r="U161" s="16">
        <v>42497.7028587963</v>
      </c>
      <c r="V161">
        <f t="shared" si="22"/>
        <v>2016</v>
      </c>
      <c r="W161" t="b">
        <v>0</v>
      </c>
      <c r="X161">
        <f t="shared" si="23"/>
        <v>0</v>
      </c>
    </row>
    <row r="162" spans="1:24" x14ac:dyDescent="0.25">
      <c r="A162" t="s">
        <v>86</v>
      </c>
      <c r="B162" s="4">
        <v>43462</v>
      </c>
      <c r="C162">
        <v>2018</v>
      </c>
      <c r="D162" t="s">
        <v>2129</v>
      </c>
      <c r="E162" t="s">
        <v>2175</v>
      </c>
      <c r="F162" t="s">
        <v>2201</v>
      </c>
      <c r="G162" t="s">
        <v>2385</v>
      </c>
      <c r="I162" t="s">
        <v>2163</v>
      </c>
      <c r="J162" t="s">
        <v>6876</v>
      </c>
      <c r="K162" s="2">
        <v>54805</v>
      </c>
      <c r="L162" s="2">
        <v>0</v>
      </c>
      <c r="M162" t="b">
        <v>0</v>
      </c>
      <c r="N162">
        <v>0</v>
      </c>
      <c r="O162">
        <f t="shared" si="16"/>
        <v>0</v>
      </c>
      <c r="P162">
        <f t="shared" si="17"/>
        <v>1</v>
      </c>
      <c r="Q162">
        <f t="shared" si="18"/>
        <v>0</v>
      </c>
      <c r="R162">
        <f t="shared" si="19"/>
        <v>1</v>
      </c>
      <c r="S162">
        <f t="shared" si="20"/>
        <v>0</v>
      </c>
      <c r="T162">
        <f t="shared" si="21"/>
        <v>1</v>
      </c>
      <c r="U162" s="16">
        <v>42497.711400462962</v>
      </c>
      <c r="V162">
        <f t="shared" si="22"/>
        <v>2016</v>
      </c>
      <c r="W162" t="b">
        <v>0</v>
      </c>
      <c r="X162">
        <f t="shared" si="23"/>
        <v>0</v>
      </c>
    </row>
    <row r="163" spans="1:24" x14ac:dyDescent="0.25">
      <c r="A163" t="s">
        <v>176</v>
      </c>
      <c r="B163" s="4">
        <v>42865</v>
      </c>
      <c r="C163">
        <v>2017</v>
      </c>
      <c r="D163" t="s">
        <v>2129</v>
      </c>
      <c r="E163" t="s">
        <v>2175</v>
      </c>
      <c r="F163" t="s">
        <v>2208</v>
      </c>
      <c r="G163" t="s">
        <v>2386</v>
      </c>
      <c r="I163" t="s">
        <v>2144</v>
      </c>
      <c r="J163" t="s">
        <v>6877</v>
      </c>
      <c r="K163" s="2">
        <v>54805</v>
      </c>
      <c r="L163" s="2">
        <v>54805</v>
      </c>
      <c r="M163" t="b">
        <v>1</v>
      </c>
      <c r="N163">
        <v>100</v>
      </c>
      <c r="O163">
        <f t="shared" si="16"/>
        <v>1</v>
      </c>
      <c r="P163">
        <f t="shared" si="17"/>
        <v>0</v>
      </c>
      <c r="Q163">
        <f t="shared" si="18"/>
        <v>1</v>
      </c>
      <c r="R163">
        <f t="shared" si="19"/>
        <v>0</v>
      </c>
      <c r="S163">
        <f t="shared" si="20"/>
        <v>0</v>
      </c>
      <c r="T163">
        <f t="shared" si="21"/>
        <v>1</v>
      </c>
      <c r="U163" s="16">
        <v>42497.826041666667</v>
      </c>
      <c r="V163">
        <f t="shared" si="22"/>
        <v>2016</v>
      </c>
      <c r="W163" t="b">
        <v>0</v>
      </c>
      <c r="X163">
        <f t="shared" si="23"/>
        <v>0</v>
      </c>
    </row>
    <row r="164" spans="1:24" x14ac:dyDescent="0.25">
      <c r="A164" t="s">
        <v>183</v>
      </c>
      <c r="B164" s="4">
        <v>43826</v>
      </c>
      <c r="C164">
        <v>2019</v>
      </c>
      <c r="D164" t="s">
        <v>2129</v>
      </c>
      <c r="E164" t="s">
        <v>2175</v>
      </c>
      <c r="F164" t="s">
        <v>2201</v>
      </c>
      <c r="G164" t="s">
        <v>2387</v>
      </c>
      <c r="I164" t="s">
        <v>2138</v>
      </c>
      <c r="J164" t="s">
        <v>6876</v>
      </c>
      <c r="M164" t="b">
        <v>0</v>
      </c>
      <c r="N164">
        <v>0</v>
      </c>
      <c r="O164">
        <f t="shared" si="16"/>
        <v>0</v>
      </c>
      <c r="P164">
        <f t="shared" si="17"/>
        <v>1</v>
      </c>
      <c r="Q164">
        <f t="shared" si="18"/>
        <v>0</v>
      </c>
      <c r="R164">
        <f t="shared" si="19"/>
        <v>1</v>
      </c>
      <c r="S164">
        <f t="shared" si="20"/>
        <v>0</v>
      </c>
      <c r="T164">
        <f t="shared" si="21"/>
        <v>1</v>
      </c>
      <c r="U164" s="16">
        <v>42498.718043981484</v>
      </c>
      <c r="V164">
        <f t="shared" si="22"/>
        <v>2016</v>
      </c>
      <c r="W164" t="b">
        <v>0</v>
      </c>
      <c r="X164">
        <f t="shared" si="23"/>
        <v>0</v>
      </c>
    </row>
    <row r="165" spans="1:24" x14ac:dyDescent="0.25">
      <c r="A165" t="s">
        <v>2029</v>
      </c>
      <c r="B165" s="4">
        <v>43891</v>
      </c>
      <c r="C165">
        <v>2020</v>
      </c>
      <c r="D165" t="s">
        <v>2129</v>
      </c>
      <c r="E165" t="s">
        <v>2175</v>
      </c>
      <c r="F165" t="s">
        <v>2201</v>
      </c>
      <c r="G165" t="s">
        <v>2388</v>
      </c>
      <c r="I165" t="s">
        <v>2138</v>
      </c>
      <c r="J165" t="s">
        <v>6876</v>
      </c>
      <c r="K165" s="2">
        <v>54805</v>
      </c>
      <c r="L165" s="2">
        <v>0</v>
      </c>
      <c r="M165" t="b">
        <v>0</v>
      </c>
      <c r="N165">
        <v>0</v>
      </c>
      <c r="O165">
        <f t="shared" si="16"/>
        <v>0</v>
      </c>
      <c r="P165">
        <f t="shared" si="17"/>
        <v>1</v>
      </c>
      <c r="Q165">
        <f t="shared" si="18"/>
        <v>0</v>
      </c>
      <c r="R165">
        <f t="shared" si="19"/>
        <v>1</v>
      </c>
      <c r="S165">
        <f t="shared" si="20"/>
        <v>0</v>
      </c>
      <c r="T165">
        <f t="shared" si="21"/>
        <v>1</v>
      </c>
      <c r="U165" s="16">
        <v>42498.732812499999</v>
      </c>
      <c r="V165">
        <f t="shared" si="22"/>
        <v>2016</v>
      </c>
      <c r="W165" t="b">
        <v>0</v>
      </c>
      <c r="X165">
        <f t="shared" si="23"/>
        <v>0</v>
      </c>
    </row>
    <row r="166" spans="1:24" x14ac:dyDescent="0.25">
      <c r="A166" t="s">
        <v>184</v>
      </c>
      <c r="B166" s="4">
        <v>43827</v>
      </c>
      <c r="C166">
        <v>2019</v>
      </c>
      <c r="D166" t="s">
        <v>2129</v>
      </c>
      <c r="E166" t="s">
        <v>2175</v>
      </c>
      <c r="F166" t="s">
        <v>2206</v>
      </c>
      <c r="G166" t="s">
        <v>2389</v>
      </c>
      <c r="I166" t="s">
        <v>2144</v>
      </c>
      <c r="J166" t="s">
        <v>6876</v>
      </c>
      <c r="K166" s="2">
        <v>57394</v>
      </c>
      <c r="L166" s="2">
        <v>0</v>
      </c>
      <c r="M166" t="b">
        <v>0</v>
      </c>
      <c r="N166">
        <v>0</v>
      </c>
      <c r="O166">
        <f t="shared" si="16"/>
        <v>0</v>
      </c>
      <c r="P166">
        <f t="shared" si="17"/>
        <v>1</v>
      </c>
      <c r="Q166">
        <f t="shared" si="18"/>
        <v>0</v>
      </c>
      <c r="R166">
        <f t="shared" si="19"/>
        <v>1</v>
      </c>
      <c r="S166">
        <f t="shared" si="20"/>
        <v>0</v>
      </c>
      <c r="T166">
        <f t="shared" si="21"/>
        <v>1</v>
      </c>
      <c r="U166" s="16">
        <v>42499.501793981479</v>
      </c>
      <c r="V166">
        <f t="shared" si="22"/>
        <v>2016</v>
      </c>
      <c r="W166" t="b">
        <v>0</v>
      </c>
      <c r="X166">
        <f t="shared" si="23"/>
        <v>0</v>
      </c>
    </row>
    <row r="167" spans="1:24" x14ac:dyDescent="0.25">
      <c r="A167" t="s">
        <v>187</v>
      </c>
      <c r="B167" s="4">
        <v>42735</v>
      </c>
      <c r="C167">
        <v>2016</v>
      </c>
      <c r="D167" t="s">
        <v>2128</v>
      </c>
      <c r="E167" t="s">
        <v>2175</v>
      </c>
      <c r="F167" t="s">
        <v>2206</v>
      </c>
      <c r="G167" t="s">
        <v>2390</v>
      </c>
      <c r="I167" t="s">
        <v>2128</v>
      </c>
      <c r="J167" t="s">
        <v>6876</v>
      </c>
      <c r="K167" s="2">
        <v>71500</v>
      </c>
      <c r="L167" s="2">
        <v>0</v>
      </c>
      <c r="M167" t="b">
        <v>0</v>
      </c>
      <c r="N167">
        <v>0</v>
      </c>
      <c r="O167">
        <f t="shared" si="16"/>
        <v>0</v>
      </c>
      <c r="P167">
        <f t="shared" si="17"/>
        <v>1</v>
      </c>
      <c r="Q167">
        <f t="shared" si="18"/>
        <v>0</v>
      </c>
      <c r="R167">
        <f t="shared" si="19"/>
        <v>1</v>
      </c>
      <c r="S167">
        <f t="shared" si="20"/>
        <v>0</v>
      </c>
      <c r="T167">
        <f t="shared" si="21"/>
        <v>1</v>
      </c>
      <c r="U167" s="16">
        <v>42499.57366898148</v>
      </c>
      <c r="V167">
        <f t="shared" si="22"/>
        <v>2016</v>
      </c>
      <c r="W167" t="b">
        <v>0</v>
      </c>
      <c r="X167">
        <f t="shared" si="23"/>
        <v>0</v>
      </c>
    </row>
    <row r="168" spans="1:24" x14ac:dyDescent="0.25">
      <c r="A168" t="s">
        <v>1866</v>
      </c>
      <c r="B168" s="4">
        <v>43614</v>
      </c>
      <c r="C168">
        <v>2019</v>
      </c>
      <c r="D168" t="s">
        <v>2128</v>
      </c>
      <c r="E168" t="s">
        <v>2175</v>
      </c>
      <c r="F168" t="s">
        <v>2206</v>
      </c>
      <c r="G168" t="s">
        <v>2391</v>
      </c>
      <c r="I168" t="s">
        <v>2128</v>
      </c>
      <c r="J168" t="s">
        <v>6877</v>
      </c>
      <c r="K168" s="2">
        <v>66500</v>
      </c>
      <c r="L168" s="2">
        <v>66500</v>
      </c>
      <c r="M168" t="b">
        <v>1</v>
      </c>
      <c r="N168">
        <v>100</v>
      </c>
      <c r="O168">
        <f t="shared" si="16"/>
        <v>1</v>
      </c>
      <c r="P168">
        <f t="shared" si="17"/>
        <v>0</v>
      </c>
      <c r="Q168">
        <f t="shared" si="18"/>
        <v>1</v>
      </c>
      <c r="R168">
        <f t="shared" si="19"/>
        <v>0</v>
      </c>
      <c r="S168">
        <f t="shared" si="20"/>
        <v>0</v>
      </c>
      <c r="T168">
        <f t="shared" si="21"/>
        <v>1</v>
      </c>
      <c r="U168" s="16">
        <v>42501.001099537039</v>
      </c>
      <c r="V168">
        <f t="shared" si="22"/>
        <v>2016</v>
      </c>
      <c r="W168" t="b">
        <v>0</v>
      </c>
      <c r="X168">
        <f t="shared" si="23"/>
        <v>0</v>
      </c>
    </row>
    <row r="169" spans="1:24" x14ac:dyDescent="0.25">
      <c r="A169" t="s">
        <v>48</v>
      </c>
      <c r="B169" s="4">
        <v>42535</v>
      </c>
      <c r="C169">
        <v>2016</v>
      </c>
      <c r="D169" t="s">
        <v>2129</v>
      </c>
      <c r="E169" t="s">
        <v>2175</v>
      </c>
      <c r="F169" t="s">
        <v>2206</v>
      </c>
      <c r="G169" t="s">
        <v>2392</v>
      </c>
      <c r="I169" t="s">
        <v>2144</v>
      </c>
      <c r="J169" t="s">
        <v>6877</v>
      </c>
      <c r="K169" s="2">
        <v>28500</v>
      </c>
      <c r="L169" s="2">
        <v>28500</v>
      </c>
      <c r="M169" t="b">
        <v>1</v>
      </c>
      <c r="N169">
        <v>100</v>
      </c>
      <c r="O169">
        <f t="shared" si="16"/>
        <v>1</v>
      </c>
      <c r="P169">
        <f t="shared" si="17"/>
        <v>0</v>
      </c>
      <c r="Q169">
        <f t="shared" si="18"/>
        <v>1</v>
      </c>
      <c r="R169">
        <f t="shared" si="19"/>
        <v>0</v>
      </c>
      <c r="S169">
        <f t="shared" si="20"/>
        <v>0</v>
      </c>
      <c r="T169">
        <f t="shared" si="21"/>
        <v>1</v>
      </c>
      <c r="U169" s="16">
        <v>42501.461898148147</v>
      </c>
      <c r="V169">
        <f t="shared" si="22"/>
        <v>2016</v>
      </c>
      <c r="W169" t="b">
        <v>0</v>
      </c>
      <c r="X169">
        <f t="shared" si="23"/>
        <v>0</v>
      </c>
    </row>
    <row r="170" spans="1:24" x14ac:dyDescent="0.25">
      <c r="A170" t="s">
        <v>189</v>
      </c>
      <c r="B170" s="4">
        <v>42539</v>
      </c>
      <c r="C170">
        <v>2016</v>
      </c>
      <c r="D170" t="s">
        <v>2129</v>
      </c>
      <c r="E170" t="s">
        <v>2175</v>
      </c>
      <c r="F170" t="s">
        <v>2208</v>
      </c>
      <c r="G170" t="s">
        <v>2393</v>
      </c>
      <c r="I170" t="s">
        <v>2144</v>
      </c>
      <c r="J170" t="s">
        <v>6877</v>
      </c>
      <c r="K170" s="2">
        <v>25000</v>
      </c>
      <c r="L170" s="2">
        <v>25000</v>
      </c>
      <c r="M170" t="b">
        <v>1</v>
      </c>
      <c r="N170">
        <v>100</v>
      </c>
      <c r="O170">
        <f t="shared" si="16"/>
        <v>1</v>
      </c>
      <c r="P170">
        <f t="shared" si="17"/>
        <v>0</v>
      </c>
      <c r="Q170">
        <f t="shared" si="18"/>
        <v>1</v>
      </c>
      <c r="R170">
        <f t="shared" si="19"/>
        <v>0</v>
      </c>
      <c r="S170">
        <f t="shared" si="20"/>
        <v>0</v>
      </c>
      <c r="T170">
        <f t="shared" si="21"/>
        <v>1</v>
      </c>
      <c r="U170" s="16">
        <v>42501.520694444444</v>
      </c>
      <c r="V170">
        <f t="shared" si="22"/>
        <v>2016</v>
      </c>
      <c r="W170" t="b">
        <v>0</v>
      </c>
      <c r="X170">
        <f t="shared" si="23"/>
        <v>0</v>
      </c>
    </row>
    <row r="171" spans="1:24" x14ac:dyDescent="0.25">
      <c r="A171" t="s">
        <v>190</v>
      </c>
      <c r="B171" s="4">
        <v>43185</v>
      </c>
      <c r="C171">
        <v>2018</v>
      </c>
      <c r="D171" t="s">
        <v>2129</v>
      </c>
      <c r="E171" t="s">
        <v>2175</v>
      </c>
      <c r="F171" t="s">
        <v>2207</v>
      </c>
      <c r="G171" t="s">
        <v>2394</v>
      </c>
      <c r="I171" t="s">
        <v>2153</v>
      </c>
      <c r="J171" t="s">
        <v>6876</v>
      </c>
      <c r="K171" s="2">
        <v>54805</v>
      </c>
      <c r="L171" s="2">
        <v>0</v>
      </c>
      <c r="M171" t="b">
        <v>0</v>
      </c>
      <c r="N171">
        <v>0</v>
      </c>
      <c r="O171">
        <f t="shared" si="16"/>
        <v>0</v>
      </c>
      <c r="P171">
        <f t="shared" si="17"/>
        <v>1</v>
      </c>
      <c r="Q171">
        <f t="shared" si="18"/>
        <v>0</v>
      </c>
      <c r="R171">
        <f t="shared" si="19"/>
        <v>1</v>
      </c>
      <c r="S171">
        <f t="shared" si="20"/>
        <v>0</v>
      </c>
      <c r="T171">
        <f t="shared" si="21"/>
        <v>1</v>
      </c>
      <c r="U171" s="16">
        <v>42501.743287037039</v>
      </c>
      <c r="V171">
        <f t="shared" si="22"/>
        <v>2016</v>
      </c>
      <c r="W171" t="b">
        <v>0</v>
      </c>
      <c r="X171">
        <f t="shared" si="23"/>
        <v>0</v>
      </c>
    </row>
    <row r="172" spans="1:24" x14ac:dyDescent="0.25">
      <c r="A172" t="s">
        <v>50</v>
      </c>
      <c r="B172" s="4">
        <v>42517</v>
      </c>
      <c r="C172">
        <v>2016</v>
      </c>
      <c r="D172" t="s">
        <v>2131</v>
      </c>
      <c r="E172" t="s">
        <v>2175</v>
      </c>
      <c r="F172" t="s">
        <v>2182</v>
      </c>
      <c r="G172" t="s">
        <v>2395</v>
      </c>
      <c r="I172" t="s">
        <v>2144</v>
      </c>
      <c r="J172" t="s">
        <v>6877</v>
      </c>
      <c r="K172" s="2">
        <v>1400</v>
      </c>
      <c r="L172" s="2">
        <v>1400</v>
      </c>
      <c r="M172" t="b">
        <v>1</v>
      </c>
      <c r="N172">
        <v>100</v>
      </c>
      <c r="O172">
        <f t="shared" si="16"/>
        <v>1</v>
      </c>
      <c r="P172">
        <f t="shared" si="17"/>
        <v>0</v>
      </c>
      <c r="Q172">
        <f t="shared" si="18"/>
        <v>1</v>
      </c>
      <c r="R172">
        <f t="shared" si="19"/>
        <v>0</v>
      </c>
      <c r="S172">
        <f t="shared" si="20"/>
        <v>0</v>
      </c>
      <c r="T172">
        <f t="shared" si="21"/>
        <v>1</v>
      </c>
      <c r="U172" s="16">
        <v>42502.586064814815</v>
      </c>
      <c r="V172">
        <f t="shared" si="22"/>
        <v>2016</v>
      </c>
      <c r="W172" t="b">
        <v>0</v>
      </c>
      <c r="X172">
        <f t="shared" si="23"/>
        <v>0</v>
      </c>
    </row>
    <row r="173" spans="1:24" x14ac:dyDescent="0.25">
      <c r="A173" t="s">
        <v>113</v>
      </c>
      <c r="B173" s="4">
        <v>42538</v>
      </c>
      <c r="C173">
        <v>2016</v>
      </c>
      <c r="D173" t="s">
        <v>2128</v>
      </c>
      <c r="E173" t="s">
        <v>2175</v>
      </c>
      <c r="F173" t="s">
        <v>2206</v>
      </c>
      <c r="G173" t="s">
        <v>2396</v>
      </c>
      <c r="I173" t="s">
        <v>2128</v>
      </c>
      <c r="J173" t="s">
        <v>6877</v>
      </c>
      <c r="K173" s="2">
        <v>51500</v>
      </c>
      <c r="L173" s="2">
        <v>51500</v>
      </c>
      <c r="M173" t="b">
        <v>1</v>
      </c>
      <c r="N173">
        <v>100</v>
      </c>
      <c r="O173">
        <f t="shared" si="16"/>
        <v>1</v>
      </c>
      <c r="P173">
        <f t="shared" si="17"/>
        <v>0</v>
      </c>
      <c r="Q173">
        <f t="shared" si="18"/>
        <v>1</v>
      </c>
      <c r="R173">
        <f t="shared" si="19"/>
        <v>0</v>
      </c>
      <c r="S173">
        <f t="shared" si="20"/>
        <v>0</v>
      </c>
      <c r="T173">
        <f t="shared" si="21"/>
        <v>1</v>
      </c>
      <c r="U173" s="16">
        <v>42502.776122685187</v>
      </c>
      <c r="V173">
        <f t="shared" si="22"/>
        <v>2016</v>
      </c>
      <c r="W173" t="b">
        <v>0</v>
      </c>
      <c r="X173">
        <f t="shared" si="23"/>
        <v>0</v>
      </c>
    </row>
    <row r="174" spans="1:24" x14ac:dyDescent="0.25">
      <c r="A174" t="s">
        <v>64</v>
      </c>
      <c r="B174" s="4">
        <v>42634</v>
      </c>
      <c r="C174">
        <v>2016</v>
      </c>
      <c r="D174" t="s">
        <v>2131</v>
      </c>
      <c r="E174" t="s">
        <v>2175</v>
      </c>
      <c r="F174" t="s">
        <v>2182</v>
      </c>
      <c r="G174" t="s">
        <v>2397</v>
      </c>
      <c r="I174" t="s">
        <v>2141</v>
      </c>
      <c r="J174" t="s">
        <v>6877</v>
      </c>
      <c r="K174" s="2">
        <v>6750</v>
      </c>
      <c r="L174" s="2">
        <v>6750</v>
      </c>
      <c r="M174" t="b">
        <v>1</v>
      </c>
      <c r="N174">
        <v>100</v>
      </c>
      <c r="O174">
        <f t="shared" si="16"/>
        <v>1</v>
      </c>
      <c r="P174">
        <f t="shared" si="17"/>
        <v>0</v>
      </c>
      <c r="Q174">
        <f t="shared" si="18"/>
        <v>1</v>
      </c>
      <c r="R174">
        <f t="shared" si="19"/>
        <v>0</v>
      </c>
      <c r="S174">
        <f t="shared" si="20"/>
        <v>0</v>
      </c>
      <c r="T174">
        <f t="shared" si="21"/>
        <v>1</v>
      </c>
      <c r="U174" s="16">
        <v>42503.775381944448</v>
      </c>
      <c r="V174">
        <f t="shared" si="22"/>
        <v>2016</v>
      </c>
      <c r="W174" t="b">
        <v>0</v>
      </c>
      <c r="X174">
        <f t="shared" si="23"/>
        <v>0</v>
      </c>
    </row>
    <row r="175" spans="1:24" x14ac:dyDescent="0.25">
      <c r="A175" t="s">
        <v>192</v>
      </c>
      <c r="B175" s="4">
        <v>42551</v>
      </c>
      <c r="C175">
        <v>2016</v>
      </c>
      <c r="D175" t="s">
        <v>2132</v>
      </c>
      <c r="E175" t="s">
        <v>2175</v>
      </c>
      <c r="F175" t="s">
        <v>2201</v>
      </c>
      <c r="G175" t="s">
        <v>2398</v>
      </c>
      <c r="I175" t="s">
        <v>2132</v>
      </c>
      <c r="J175" t="s">
        <v>6876</v>
      </c>
      <c r="M175" t="b">
        <v>0</v>
      </c>
      <c r="N175">
        <v>0</v>
      </c>
      <c r="O175">
        <f t="shared" si="16"/>
        <v>0</v>
      </c>
      <c r="P175">
        <f t="shared" si="17"/>
        <v>1</v>
      </c>
      <c r="Q175">
        <f t="shared" si="18"/>
        <v>0</v>
      </c>
      <c r="R175">
        <f t="shared" si="19"/>
        <v>1</v>
      </c>
      <c r="S175">
        <f t="shared" si="20"/>
        <v>0</v>
      </c>
      <c r="T175">
        <f t="shared" si="21"/>
        <v>1</v>
      </c>
      <c r="U175" s="16">
        <v>42503.934108796297</v>
      </c>
      <c r="V175">
        <f t="shared" si="22"/>
        <v>2016</v>
      </c>
      <c r="W175" t="b">
        <v>0</v>
      </c>
      <c r="X175">
        <f t="shared" si="23"/>
        <v>0</v>
      </c>
    </row>
    <row r="176" spans="1:24" x14ac:dyDescent="0.25">
      <c r="A176" t="s">
        <v>192</v>
      </c>
      <c r="B176" s="4">
        <v>42643</v>
      </c>
      <c r="C176">
        <v>2016</v>
      </c>
      <c r="D176" t="s">
        <v>2132</v>
      </c>
      <c r="E176" t="s">
        <v>2180</v>
      </c>
      <c r="F176" t="s">
        <v>2201</v>
      </c>
      <c r="G176" t="s">
        <v>2399</v>
      </c>
      <c r="I176" t="s">
        <v>2132</v>
      </c>
      <c r="J176" t="s">
        <v>6876</v>
      </c>
      <c r="K176" s="2">
        <v>71500</v>
      </c>
      <c r="L176" s="2">
        <v>0</v>
      </c>
      <c r="M176" t="b">
        <v>0</v>
      </c>
      <c r="N176">
        <v>0</v>
      </c>
      <c r="O176">
        <f t="shared" si="16"/>
        <v>0</v>
      </c>
      <c r="P176">
        <f t="shared" si="17"/>
        <v>1</v>
      </c>
      <c r="Q176">
        <f t="shared" si="18"/>
        <v>0</v>
      </c>
      <c r="R176">
        <f t="shared" si="19"/>
        <v>1</v>
      </c>
      <c r="S176">
        <f t="shared" si="20"/>
        <v>0</v>
      </c>
      <c r="T176">
        <f t="shared" si="21"/>
        <v>1</v>
      </c>
      <c r="U176" s="16">
        <v>42503.936307870368</v>
      </c>
      <c r="V176">
        <f t="shared" si="22"/>
        <v>2016</v>
      </c>
      <c r="W176" t="b">
        <v>0</v>
      </c>
      <c r="X176">
        <f t="shared" si="23"/>
        <v>0</v>
      </c>
    </row>
    <row r="177" spans="1:24" x14ac:dyDescent="0.25">
      <c r="A177" t="s">
        <v>193</v>
      </c>
      <c r="B177" s="4">
        <v>44561</v>
      </c>
      <c r="C177">
        <v>2021</v>
      </c>
      <c r="D177" t="s">
        <v>2128</v>
      </c>
      <c r="E177" t="s">
        <v>2180</v>
      </c>
      <c r="F177" t="s">
        <v>2206</v>
      </c>
      <c r="G177" t="s">
        <v>2400</v>
      </c>
      <c r="I177" t="s">
        <v>2140</v>
      </c>
      <c r="J177" t="s">
        <v>6878</v>
      </c>
      <c r="K177" s="2">
        <v>65636</v>
      </c>
      <c r="L177" s="2">
        <v>6563.6</v>
      </c>
      <c r="M177" t="b">
        <v>0</v>
      </c>
      <c r="N177">
        <v>10</v>
      </c>
      <c r="O177">
        <f t="shared" si="16"/>
        <v>0</v>
      </c>
      <c r="P177">
        <f t="shared" si="17"/>
        <v>1</v>
      </c>
      <c r="Q177">
        <f t="shared" si="18"/>
        <v>0</v>
      </c>
      <c r="R177">
        <f t="shared" si="19"/>
        <v>0</v>
      </c>
      <c r="S177">
        <f t="shared" si="20"/>
        <v>1</v>
      </c>
      <c r="T177">
        <f t="shared" si="21"/>
        <v>0</v>
      </c>
      <c r="U177" s="16">
        <v>42505.962314814817</v>
      </c>
      <c r="V177">
        <f t="shared" si="22"/>
        <v>2016</v>
      </c>
      <c r="W177" t="b">
        <v>0</v>
      </c>
      <c r="X177">
        <f t="shared" si="23"/>
        <v>0</v>
      </c>
    </row>
    <row r="178" spans="1:24" x14ac:dyDescent="0.25">
      <c r="A178" t="s">
        <v>152</v>
      </c>
      <c r="B178" s="4">
        <v>42643</v>
      </c>
      <c r="C178">
        <v>2016</v>
      </c>
      <c r="D178" t="s">
        <v>2125</v>
      </c>
      <c r="E178" t="s">
        <v>2176</v>
      </c>
      <c r="F178" t="s">
        <v>2203</v>
      </c>
      <c r="G178" t="s">
        <v>2401</v>
      </c>
      <c r="I178" t="s">
        <v>2125</v>
      </c>
      <c r="J178" t="s">
        <v>6876</v>
      </c>
      <c r="K178" s="2">
        <v>72395</v>
      </c>
      <c r="L178" s="2">
        <v>0</v>
      </c>
      <c r="M178" t="b">
        <v>0</v>
      </c>
      <c r="N178">
        <v>0</v>
      </c>
      <c r="O178">
        <f t="shared" si="16"/>
        <v>0</v>
      </c>
      <c r="P178">
        <f t="shared" si="17"/>
        <v>1</v>
      </c>
      <c r="Q178">
        <f t="shared" si="18"/>
        <v>0</v>
      </c>
      <c r="R178">
        <f t="shared" si="19"/>
        <v>1</v>
      </c>
      <c r="S178">
        <f t="shared" si="20"/>
        <v>0</v>
      </c>
      <c r="T178">
        <f t="shared" si="21"/>
        <v>1</v>
      </c>
      <c r="U178" s="16">
        <v>42510.597002314818</v>
      </c>
      <c r="V178">
        <f t="shared" si="22"/>
        <v>2016</v>
      </c>
      <c r="W178" t="b">
        <v>0</v>
      </c>
      <c r="X178">
        <f t="shared" si="23"/>
        <v>0</v>
      </c>
    </row>
    <row r="179" spans="1:24" x14ac:dyDescent="0.25">
      <c r="A179" t="s">
        <v>151</v>
      </c>
      <c r="B179" s="4">
        <v>43360</v>
      </c>
      <c r="C179">
        <v>2018</v>
      </c>
      <c r="D179" t="s">
        <v>2128</v>
      </c>
      <c r="E179" t="s">
        <v>2176</v>
      </c>
      <c r="F179" t="s">
        <v>2206</v>
      </c>
      <c r="G179" t="s">
        <v>2402</v>
      </c>
      <c r="I179" t="s">
        <v>2128</v>
      </c>
      <c r="J179" t="s">
        <v>6877</v>
      </c>
      <c r="K179" s="2">
        <v>129672.54</v>
      </c>
      <c r="L179" s="2">
        <v>129672.54</v>
      </c>
      <c r="M179" t="b">
        <v>1</v>
      </c>
      <c r="N179">
        <v>100</v>
      </c>
      <c r="O179">
        <f t="shared" si="16"/>
        <v>1</v>
      </c>
      <c r="P179">
        <f t="shared" si="17"/>
        <v>0</v>
      </c>
      <c r="Q179">
        <f t="shared" si="18"/>
        <v>1</v>
      </c>
      <c r="R179">
        <f t="shared" si="19"/>
        <v>0</v>
      </c>
      <c r="S179">
        <f t="shared" si="20"/>
        <v>0</v>
      </c>
      <c r="T179">
        <f t="shared" si="21"/>
        <v>1</v>
      </c>
      <c r="U179" s="16">
        <v>42510.625439814816</v>
      </c>
      <c r="V179">
        <f t="shared" si="22"/>
        <v>2016</v>
      </c>
      <c r="W179" t="b">
        <v>0</v>
      </c>
      <c r="X179">
        <f t="shared" si="23"/>
        <v>0</v>
      </c>
    </row>
    <row r="180" spans="1:24" x14ac:dyDescent="0.25">
      <c r="A180" t="s">
        <v>153</v>
      </c>
      <c r="B180" s="4">
        <v>43944</v>
      </c>
      <c r="C180">
        <v>2020</v>
      </c>
      <c r="D180" t="s">
        <v>2128</v>
      </c>
      <c r="E180" t="s">
        <v>2176</v>
      </c>
      <c r="F180" t="s">
        <v>2206</v>
      </c>
      <c r="G180" t="s">
        <v>2403</v>
      </c>
      <c r="I180" t="s">
        <v>2140</v>
      </c>
      <c r="J180" t="s">
        <v>6877</v>
      </c>
      <c r="K180" s="2">
        <v>79980.83</v>
      </c>
      <c r="L180" s="2">
        <v>79980.83</v>
      </c>
      <c r="M180" t="b">
        <v>1</v>
      </c>
      <c r="N180">
        <v>100</v>
      </c>
      <c r="O180">
        <f t="shared" si="16"/>
        <v>1</v>
      </c>
      <c r="P180">
        <f t="shared" si="17"/>
        <v>0</v>
      </c>
      <c r="Q180">
        <f t="shared" si="18"/>
        <v>1</v>
      </c>
      <c r="R180">
        <f t="shared" si="19"/>
        <v>0</v>
      </c>
      <c r="S180">
        <f t="shared" si="20"/>
        <v>0</v>
      </c>
      <c r="T180">
        <f t="shared" si="21"/>
        <v>1</v>
      </c>
      <c r="U180" s="16">
        <v>42510.663252314815</v>
      </c>
      <c r="V180">
        <f t="shared" si="22"/>
        <v>2016</v>
      </c>
      <c r="W180" t="b">
        <v>0</v>
      </c>
      <c r="X180">
        <f t="shared" si="23"/>
        <v>0</v>
      </c>
    </row>
    <row r="181" spans="1:24" x14ac:dyDescent="0.25">
      <c r="A181" t="s">
        <v>155</v>
      </c>
      <c r="B181" s="4">
        <v>43977</v>
      </c>
      <c r="C181">
        <v>2020</v>
      </c>
      <c r="D181" t="s">
        <v>2132</v>
      </c>
      <c r="E181" t="s">
        <v>2176</v>
      </c>
      <c r="F181" t="s">
        <v>2206</v>
      </c>
      <c r="G181" t="s">
        <v>2404</v>
      </c>
      <c r="I181" t="s">
        <v>2132</v>
      </c>
      <c r="J181" t="s">
        <v>6876</v>
      </c>
      <c r="K181" s="2">
        <v>72395</v>
      </c>
      <c r="L181" s="2">
        <v>0</v>
      </c>
      <c r="M181" t="b">
        <v>0</v>
      </c>
      <c r="N181">
        <v>0</v>
      </c>
      <c r="O181">
        <f t="shared" si="16"/>
        <v>0</v>
      </c>
      <c r="P181">
        <f t="shared" si="17"/>
        <v>1</v>
      </c>
      <c r="Q181">
        <f t="shared" si="18"/>
        <v>0</v>
      </c>
      <c r="R181">
        <f t="shared" si="19"/>
        <v>1</v>
      </c>
      <c r="S181">
        <f t="shared" si="20"/>
        <v>0</v>
      </c>
      <c r="T181">
        <f t="shared" si="21"/>
        <v>1</v>
      </c>
      <c r="U181" s="16">
        <v>42510.763657407406</v>
      </c>
      <c r="V181">
        <f t="shared" si="22"/>
        <v>2016</v>
      </c>
      <c r="W181" t="b">
        <v>0</v>
      </c>
      <c r="X181">
        <f t="shared" si="23"/>
        <v>0</v>
      </c>
    </row>
    <row r="182" spans="1:24" x14ac:dyDescent="0.25">
      <c r="A182" t="s">
        <v>156</v>
      </c>
      <c r="B182" s="4">
        <v>43972</v>
      </c>
      <c r="C182">
        <v>2020</v>
      </c>
      <c r="D182" t="s">
        <v>2125</v>
      </c>
      <c r="E182" t="s">
        <v>2176</v>
      </c>
      <c r="F182" t="s">
        <v>2203</v>
      </c>
      <c r="G182" t="s">
        <v>2405</v>
      </c>
      <c r="I182" t="s">
        <v>2125</v>
      </c>
      <c r="J182" t="s">
        <v>6876</v>
      </c>
      <c r="K182" s="2">
        <v>65000</v>
      </c>
      <c r="L182" s="2">
        <v>0</v>
      </c>
      <c r="M182" t="b">
        <v>0</v>
      </c>
      <c r="N182">
        <v>0</v>
      </c>
      <c r="O182">
        <f t="shared" si="16"/>
        <v>0</v>
      </c>
      <c r="P182">
        <f t="shared" si="17"/>
        <v>1</v>
      </c>
      <c r="Q182">
        <f t="shared" si="18"/>
        <v>0</v>
      </c>
      <c r="R182">
        <f t="shared" si="19"/>
        <v>1</v>
      </c>
      <c r="S182">
        <f t="shared" si="20"/>
        <v>0</v>
      </c>
      <c r="T182">
        <f t="shared" si="21"/>
        <v>1</v>
      </c>
      <c r="U182" s="16">
        <v>42513.085439814815</v>
      </c>
      <c r="V182">
        <f t="shared" si="22"/>
        <v>2016</v>
      </c>
      <c r="W182" t="b">
        <v>0</v>
      </c>
      <c r="X182">
        <f t="shared" si="23"/>
        <v>0</v>
      </c>
    </row>
    <row r="183" spans="1:24" x14ac:dyDescent="0.25">
      <c r="A183" t="s">
        <v>146</v>
      </c>
      <c r="B183" s="4">
        <v>44169</v>
      </c>
      <c r="C183">
        <v>2020</v>
      </c>
      <c r="D183" t="s">
        <v>2128</v>
      </c>
      <c r="E183" t="s">
        <v>2177</v>
      </c>
      <c r="F183" t="s">
        <v>2203</v>
      </c>
      <c r="G183" t="s">
        <v>2406</v>
      </c>
      <c r="I183" t="s">
        <v>2140</v>
      </c>
      <c r="J183" t="s">
        <v>6877</v>
      </c>
      <c r="K183" s="2">
        <v>83777.740000000005</v>
      </c>
      <c r="L183" s="2">
        <v>83777.740000000005</v>
      </c>
      <c r="M183" t="b">
        <v>1</v>
      </c>
      <c r="N183">
        <v>100</v>
      </c>
      <c r="O183">
        <f t="shared" si="16"/>
        <v>1</v>
      </c>
      <c r="P183">
        <f t="shared" si="17"/>
        <v>0</v>
      </c>
      <c r="Q183">
        <f t="shared" si="18"/>
        <v>1</v>
      </c>
      <c r="R183">
        <f t="shared" si="19"/>
        <v>0</v>
      </c>
      <c r="S183">
        <f t="shared" si="20"/>
        <v>0</v>
      </c>
      <c r="T183">
        <f t="shared" si="21"/>
        <v>1</v>
      </c>
      <c r="U183" s="16">
        <v>42514.033692129633</v>
      </c>
      <c r="V183">
        <f t="shared" si="22"/>
        <v>2016</v>
      </c>
      <c r="W183" t="b">
        <v>0</v>
      </c>
      <c r="X183">
        <f t="shared" si="23"/>
        <v>0</v>
      </c>
    </row>
    <row r="184" spans="1:24" x14ac:dyDescent="0.25">
      <c r="A184" t="s">
        <v>157</v>
      </c>
      <c r="B184" s="4">
        <v>42546</v>
      </c>
      <c r="C184">
        <v>2016</v>
      </c>
      <c r="D184" t="s">
        <v>2129</v>
      </c>
      <c r="E184" t="s">
        <v>2177</v>
      </c>
      <c r="F184" t="s">
        <v>2207</v>
      </c>
      <c r="G184" t="s">
        <v>2407</v>
      </c>
      <c r="I184" t="s">
        <v>2144</v>
      </c>
      <c r="J184" t="s">
        <v>6877</v>
      </c>
      <c r="K184" s="2">
        <v>28500</v>
      </c>
      <c r="L184" s="2">
        <v>28500</v>
      </c>
      <c r="M184" t="b">
        <v>1</v>
      </c>
      <c r="N184">
        <v>100</v>
      </c>
      <c r="O184">
        <f t="shared" si="16"/>
        <v>1</v>
      </c>
      <c r="P184">
        <f t="shared" si="17"/>
        <v>0</v>
      </c>
      <c r="Q184">
        <f t="shared" si="18"/>
        <v>1</v>
      </c>
      <c r="R184">
        <f t="shared" si="19"/>
        <v>0</v>
      </c>
      <c r="S184">
        <f t="shared" si="20"/>
        <v>0</v>
      </c>
      <c r="T184">
        <f t="shared" si="21"/>
        <v>1</v>
      </c>
      <c r="U184" s="16">
        <v>42514.563240740739</v>
      </c>
      <c r="V184">
        <f t="shared" si="22"/>
        <v>2016</v>
      </c>
      <c r="W184" t="b">
        <v>0</v>
      </c>
      <c r="X184">
        <f t="shared" si="23"/>
        <v>0</v>
      </c>
    </row>
    <row r="185" spans="1:24" x14ac:dyDescent="0.25">
      <c r="A185" t="s">
        <v>542</v>
      </c>
      <c r="B185" s="4">
        <v>42634</v>
      </c>
      <c r="C185">
        <v>2016</v>
      </c>
      <c r="D185" t="s">
        <v>2131</v>
      </c>
      <c r="E185" t="s">
        <v>2177</v>
      </c>
      <c r="F185" t="s">
        <v>2201</v>
      </c>
      <c r="G185" t="s">
        <v>2408</v>
      </c>
      <c r="I185" t="s">
        <v>2141</v>
      </c>
      <c r="J185" t="s">
        <v>6876</v>
      </c>
      <c r="K185" s="2">
        <v>3850</v>
      </c>
      <c r="L185" s="2">
        <v>0</v>
      </c>
      <c r="M185" t="b">
        <v>0</v>
      </c>
      <c r="N185">
        <v>0</v>
      </c>
      <c r="O185">
        <f t="shared" si="16"/>
        <v>0</v>
      </c>
      <c r="P185">
        <f t="shared" si="17"/>
        <v>1</v>
      </c>
      <c r="Q185">
        <f t="shared" si="18"/>
        <v>0</v>
      </c>
      <c r="R185">
        <f t="shared" si="19"/>
        <v>1</v>
      </c>
      <c r="S185">
        <f t="shared" si="20"/>
        <v>0</v>
      </c>
      <c r="T185">
        <f t="shared" si="21"/>
        <v>1</v>
      </c>
      <c r="U185" s="16">
        <v>42515.775578703702</v>
      </c>
      <c r="V185">
        <f t="shared" si="22"/>
        <v>2016</v>
      </c>
      <c r="W185" t="b">
        <v>0</v>
      </c>
      <c r="X185">
        <f t="shared" si="23"/>
        <v>0</v>
      </c>
    </row>
    <row r="186" spans="1:24" x14ac:dyDescent="0.25">
      <c r="A186" t="s">
        <v>148</v>
      </c>
      <c r="B186" s="4">
        <v>43100</v>
      </c>
      <c r="C186">
        <v>2017</v>
      </c>
      <c r="D186" t="s">
        <v>2128</v>
      </c>
      <c r="E186" t="s">
        <v>2177</v>
      </c>
      <c r="F186" t="s">
        <v>2206</v>
      </c>
      <c r="G186" t="s">
        <v>2409</v>
      </c>
      <c r="I186" t="s">
        <v>2128</v>
      </c>
      <c r="J186" t="s">
        <v>6876</v>
      </c>
      <c r="K186" s="2">
        <v>71500</v>
      </c>
      <c r="L186" s="2">
        <v>0</v>
      </c>
      <c r="M186" t="b">
        <v>0</v>
      </c>
      <c r="N186">
        <v>0</v>
      </c>
      <c r="O186">
        <f t="shared" si="16"/>
        <v>0</v>
      </c>
      <c r="P186">
        <f t="shared" si="17"/>
        <v>1</v>
      </c>
      <c r="Q186">
        <f t="shared" si="18"/>
        <v>0</v>
      </c>
      <c r="R186">
        <f t="shared" si="19"/>
        <v>1</v>
      </c>
      <c r="S186">
        <f t="shared" si="20"/>
        <v>0</v>
      </c>
      <c r="T186">
        <f t="shared" si="21"/>
        <v>1</v>
      </c>
      <c r="U186" s="16">
        <v>42515.879976851851</v>
      </c>
      <c r="V186">
        <f t="shared" si="22"/>
        <v>2016</v>
      </c>
      <c r="W186" t="b">
        <v>0</v>
      </c>
      <c r="X186">
        <f t="shared" si="23"/>
        <v>0</v>
      </c>
    </row>
    <row r="187" spans="1:24" x14ac:dyDescent="0.25">
      <c r="A187" t="s">
        <v>196</v>
      </c>
      <c r="B187" s="4">
        <v>43100</v>
      </c>
      <c r="C187">
        <v>2017</v>
      </c>
      <c r="D187" t="s">
        <v>2128</v>
      </c>
      <c r="E187" t="s">
        <v>2177</v>
      </c>
      <c r="F187" t="s">
        <v>2206</v>
      </c>
      <c r="G187" t="s">
        <v>2410</v>
      </c>
      <c r="I187" t="s">
        <v>2128</v>
      </c>
      <c r="J187" t="s">
        <v>6876</v>
      </c>
      <c r="K187" s="2">
        <v>71500</v>
      </c>
      <c r="L187" s="2">
        <v>0</v>
      </c>
      <c r="M187" t="b">
        <v>0</v>
      </c>
      <c r="N187">
        <v>0</v>
      </c>
      <c r="O187">
        <f t="shared" si="16"/>
        <v>0</v>
      </c>
      <c r="P187">
        <f t="shared" si="17"/>
        <v>1</v>
      </c>
      <c r="Q187">
        <f t="shared" si="18"/>
        <v>0</v>
      </c>
      <c r="R187">
        <f t="shared" si="19"/>
        <v>1</v>
      </c>
      <c r="S187">
        <f t="shared" si="20"/>
        <v>0</v>
      </c>
      <c r="T187">
        <f t="shared" si="21"/>
        <v>1</v>
      </c>
      <c r="U187" s="16">
        <v>42516.618287037039</v>
      </c>
      <c r="V187">
        <f t="shared" si="22"/>
        <v>2016</v>
      </c>
      <c r="W187" t="b">
        <v>0</v>
      </c>
      <c r="X187">
        <f t="shared" si="23"/>
        <v>0</v>
      </c>
    </row>
    <row r="188" spans="1:24" x14ac:dyDescent="0.25">
      <c r="A188" t="s">
        <v>158</v>
      </c>
      <c r="B188" s="4">
        <v>43099</v>
      </c>
      <c r="C188">
        <v>2017</v>
      </c>
      <c r="D188" t="s">
        <v>2130</v>
      </c>
      <c r="E188" t="s">
        <v>2170</v>
      </c>
      <c r="F188" t="s">
        <v>2201</v>
      </c>
      <c r="G188" t="s">
        <v>2411</v>
      </c>
      <c r="I188" t="s">
        <v>2133</v>
      </c>
      <c r="J188" t="s">
        <v>6878</v>
      </c>
      <c r="K188" s="2">
        <v>65000</v>
      </c>
      <c r="M188" t="b">
        <v>0</v>
      </c>
      <c r="O188">
        <f t="shared" si="16"/>
        <v>0</v>
      </c>
      <c r="P188">
        <f t="shared" si="17"/>
        <v>1</v>
      </c>
      <c r="Q188">
        <f t="shared" si="18"/>
        <v>0</v>
      </c>
      <c r="R188">
        <f t="shared" si="19"/>
        <v>0</v>
      </c>
      <c r="S188">
        <f t="shared" si="20"/>
        <v>1</v>
      </c>
      <c r="T188">
        <f t="shared" si="21"/>
        <v>0</v>
      </c>
      <c r="U188" s="16">
        <v>42516.648946759262</v>
      </c>
      <c r="V188">
        <f t="shared" si="22"/>
        <v>2016</v>
      </c>
      <c r="W188" t="b">
        <v>0</v>
      </c>
      <c r="X188">
        <f t="shared" si="23"/>
        <v>0</v>
      </c>
    </row>
    <row r="189" spans="1:24" x14ac:dyDescent="0.25">
      <c r="A189" t="s">
        <v>159</v>
      </c>
      <c r="B189" s="4">
        <v>43152</v>
      </c>
      <c r="C189">
        <v>2018</v>
      </c>
      <c r="D189" t="s">
        <v>2129</v>
      </c>
      <c r="E189" t="s">
        <v>2170</v>
      </c>
      <c r="F189" t="s">
        <v>2207</v>
      </c>
      <c r="G189" t="s">
        <v>2412</v>
      </c>
      <c r="I189" t="s">
        <v>2153</v>
      </c>
      <c r="J189" t="s">
        <v>6876</v>
      </c>
      <c r="K189" s="2">
        <v>54805</v>
      </c>
      <c r="L189" s="2">
        <v>0</v>
      </c>
      <c r="M189" t="b">
        <v>0</v>
      </c>
      <c r="N189">
        <v>0</v>
      </c>
      <c r="O189">
        <f t="shared" si="16"/>
        <v>0</v>
      </c>
      <c r="P189">
        <f t="shared" si="17"/>
        <v>1</v>
      </c>
      <c r="Q189">
        <f t="shared" si="18"/>
        <v>0</v>
      </c>
      <c r="R189">
        <f t="shared" si="19"/>
        <v>1</v>
      </c>
      <c r="S189">
        <f t="shared" si="20"/>
        <v>0</v>
      </c>
      <c r="T189">
        <f t="shared" si="21"/>
        <v>1</v>
      </c>
      <c r="U189" s="16">
        <v>42516.824756944443</v>
      </c>
      <c r="V189">
        <f t="shared" si="22"/>
        <v>2016</v>
      </c>
      <c r="W189" t="b">
        <v>0</v>
      </c>
      <c r="X189">
        <f t="shared" si="23"/>
        <v>0</v>
      </c>
    </row>
    <row r="190" spans="1:24" x14ac:dyDescent="0.25">
      <c r="A190" t="s">
        <v>135</v>
      </c>
      <c r="B190" s="4">
        <v>43280</v>
      </c>
      <c r="C190">
        <v>2018</v>
      </c>
      <c r="D190" t="s">
        <v>2129</v>
      </c>
      <c r="E190" t="s">
        <v>2170</v>
      </c>
      <c r="F190" t="s">
        <v>2207</v>
      </c>
      <c r="G190" t="s">
        <v>2413</v>
      </c>
      <c r="I190" t="s">
        <v>2144</v>
      </c>
      <c r="J190" t="s">
        <v>6876</v>
      </c>
      <c r="K190" s="2">
        <v>54805</v>
      </c>
      <c r="L190" s="2">
        <v>0</v>
      </c>
      <c r="M190" t="b">
        <v>0</v>
      </c>
      <c r="N190">
        <v>0</v>
      </c>
      <c r="O190">
        <f t="shared" si="16"/>
        <v>0</v>
      </c>
      <c r="P190">
        <f t="shared" si="17"/>
        <v>1</v>
      </c>
      <c r="Q190">
        <f t="shared" si="18"/>
        <v>0</v>
      </c>
      <c r="R190">
        <f t="shared" si="19"/>
        <v>1</v>
      </c>
      <c r="S190">
        <f t="shared" si="20"/>
        <v>0</v>
      </c>
      <c r="T190">
        <f t="shared" si="21"/>
        <v>1</v>
      </c>
      <c r="U190" s="16">
        <v>42517.824386574073</v>
      </c>
      <c r="V190">
        <f t="shared" si="22"/>
        <v>2016</v>
      </c>
      <c r="W190" t="b">
        <v>0</v>
      </c>
      <c r="X190">
        <f t="shared" si="23"/>
        <v>0</v>
      </c>
    </row>
    <row r="191" spans="1:24" x14ac:dyDescent="0.25">
      <c r="A191" t="s">
        <v>135</v>
      </c>
      <c r="B191" s="4">
        <v>44075</v>
      </c>
      <c r="C191">
        <v>2020</v>
      </c>
      <c r="D191" t="s">
        <v>2129</v>
      </c>
      <c r="E191" t="s">
        <v>2170</v>
      </c>
      <c r="F191" t="s">
        <v>2207</v>
      </c>
      <c r="G191" t="s">
        <v>2414</v>
      </c>
      <c r="I191" t="s">
        <v>2144</v>
      </c>
      <c r="J191" t="s">
        <v>6876</v>
      </c>
      <c r="K191" s="2">
        <v>57394</v>
      </c>
      <c r="L191" s="2">
        <v>0</v>
      </c>
      <c r="M191" t="b">
        <v>0</v>
      </c>
      <c r="N191">
        <v>0</v>
      </c>
      <c r="O191">
        <f t="shared" si="16"/>
        <v>0</v>
      </c>
      <c r="P191">
        <f t="shared" si="17"/>
        <v>1</v>
      </c>
      <c r="Q191">
        <f t="shared" si="18"/>
        <v>0</v>
      </c>
      <c r="R191">
        <f t="shared" si="19"/>
        <v>1</v>
      </c>
      <c r="S191">
        <f t="shared" si="20"/>
        <v>0</v>
      </c>
      <c r="T191">
        <f t="shared" si="21"/>
        <v>1</v>
      </c>
      <c r="U191" s="16">
        <v>42517.835590277777</v>
      </c>
      <c r="V191">
        <f t="shared" si="22"/>
        <v>2016</v>
      </c>
      <c r="W191" t="b">
        <v>0</v>
      </c>
      <c r="X191">
        <f t="shared" si="23"/>
        <v>0</v>
      </c>
    </row>
    <row r="192" spans="1:24" x14ac:dyDescent="0.25">
      <c r="A192" t="s">
        <v>112</v>
      </c>
      <c r="B192" s="4">
        <v>44010</v>
      </c>
      <c r="C192">
        <v>2020</v>
      </c>
      <c r="D192" t="s">
        <v>2129</v>
      </c>
      <c r="E192" t="s">
        <v>2170</v>
      </c>
      <c r="F192" t="s">
        <v>2207</v>
      </c>
      <c r="G192" t="s">
        <v>2415</v>
      </c>
      <c r="I192" t="s">
        <v>2144</v>
      </c>
      <c r="J192" t="s">
        <v>6876</v>
      </c>
      <c r="K192" s="2">
        <v>54805</v>
      </c>
      <c r="L192" s="2">
        <v>0</v>
      </c>
      <c r="M192" t="b">
        <v>0</v>
      </c>
      <c r="N192">
        <v>0</v>
      </c>
      <c r="O192">
        <f t="shared" si="16"/>
        <v>0</v>
      </c>
      <c r="P192">
        <f t="shared" si="17"/>
        <v>1</v>
      </c>
      <c r="Q192">
        <f t="shared" si="18"/>
        <v>0</v>
      </c>
      <c r="R192">
        <f t="shared" si="19"/>
        <v>1</v>
      </c>
      <c r="S192">
        <f t="shared" si="20"/>
        <v>0</v>
      </c>
      <c r="T192">
        <f t="shared" si="21"/>
        <v>1</v>
      </c>
      <c r="U192" s="16">
        <v>42520.466331018521</v>
      </c>
      <c r="V192">
        <f t="shared" si="22"/>
        <v>2016</v>
      </c>
      <c r="W192" t="b">
        <v>0</v>
      </c>
      <c r="X192">
        <f t="shared" si="23"/>
        <v>0</v>
      </c>
    </row>
    <row r="193" spans="1:24" x14ac:dyDescent="0.25">
      <c r="A193" t="s">
        <v>112</v>
      </c>
      <c r="B193" s="4">
        <v>43736</v>
      </c>
      <c r="C193">
        <v>2019</v>
      </c>
      <c r="D193" t="s">
        <v>2129</v>
      </c>
      <c r="E193" t="s">
        <v>2170</v>
      </c>
      <c r="F193" t="s">
        <v>2207</v>
      </c>
      <c r="G193" t="s">
        <v>2416</v>
      </c>
      <c r="I193" t="s">
        <v>2144</v>
      </c>
      <c r="J193" t="s">
        <v>6876</v>
      </c>
      <c r="K193" s="2">
        <v>54805</v>
      </c>
      <c r="L193" s="2">
        <v>0</v>
      </c>
      <c r="M193" t="b">
        <v>0</v>
      </c>
      <c r="N193">
        <v>0</v>
      </c>
      <c r="O193">
        <f t="shared" si="16"/>
        <v>0</v>
      </c>
      <c r="P193">
        <f t="shared" si="17"/>
        <v>1</v>
      </c>
      <c r="Q193">
        <f t="shared" si="18"/>
        <v>0</v>
      </c>
      <c r="R193">
        <f t="shared" si="19"/>
        <v>1</v>
      </c>
      <c r="S193">
        <f t="shared" si="20"/>
        <v>0</v>
      </c>
      <c r="T193">
        <f t="shared" si="21"/>
        <v>1</v>
      </c>
      <c r="U193" s="16">
        <v>42520.471631944441</v>
      </c>
      <c r="V193">
        <f t="shared" si="22"/>
        <v>2016</v>
      </c>
      <c r="W193" t="b">
        <v>0</v>
      </c>
      <c r="X193">
        <f t="shared" si="23"/>
        <v>0</v>
      </c>
    </row>
    <row r="194" spans="1:24" x14ac:dyDescent="0.25">
      <c r="A194" t="s">
        <v>175</v>
      </c>
      <c r="B194" s="4">
        <v>44043</v>
      </c>
      <c r="C194">
        <v>2020</v>
      </c>
      <c r="D194" t="s">
        <v>2129</v>
      </c>
      <c r="E194" t="s">
        <v>2170</v>
      </c>
      <c r="F194" t="s">
        <v>2207</v>
      </c>
      <c r="G194" t="s">
        <v>2417</v>
      </c>
      <c r="I194" t="s">
        <v>2144</v>
      </c>
      <c r="J194" t="s">
        <v>6876</v>
      </c>
      <c r="K194" s="2">
        <v>54805</v>
      </c>
      <c r="L194" s="2">
        <v>0</v>
      </c>
      <c r="M194" t="b">
        <v>0</v>
      </c>
      <c r="N194">
        <v>0</v>
      </c>
      <c r="O194">
        <f t="shared" si="16"/>
        <v>0</v>
      </c>
      <c r="P194">
        <f t="shared" si="17"/>
        <v>1</v>
      </c>
      <c r="Q194">
        <f t="shared" si="18"/>
        <v>0</v>
      </c>
      <c r="R194">
        <f t="shared" si="19"/>
        <v>1</v>
      </c>
      <c r="S194">
        <f t="shared" si="20"/>
        <v>0</v>
      </c>
      <c r="T194">
        <f t="shared" si="21"/>
        <v>1</v>
      </c>
      <c r="U194" s="16">
        <v>42520.479166666664</v>
      </c>
      <c r="V194">
        <f t="shared" si="22"/>
        <v>2016</v>
      </c>
      <c r="W194" t="b">
        <v>0</v>
      </c>
      <c r="X194">
        <f t="shared" si="23"/>
        <v>0</v>
      </c>
    </row>
    <row r="195" spans="1:24" x14ac:dyDescent="0.25">
      <c r="A195" t="s">
        <v>175</v>
      </c>
      <c r="B195" s="4">
        <v>43371</v>
      </c>
      <c r="C195">
        <v>2018</v>
      </c>
      <c r="D195" t="s">
        <v>2129</v>
      </c>
      <c r="E195" t="s">
        <v>2170</v>
      </c>
      <c r="F195" t="s">
        <v>2207</v>
      </c>
      <c r="G195" t="s">
        <v>2418</v>
      </c>
      <c r="I195" t="s">
        <v>2144</v>
      </c>
      <c r="J195" t="s">
        <v>6876</v>
      </c>
      <c r="K195" s="2">
        <v>54805</v>
      </c>
      <c r="L195" s="2">
        <v>0</v>
      </c>
      <c r="M195" t="b">
        <v>0</v>
      </c>
      <c r="N195">
        <v>0</v>
      </c>
      <c r="O195">
        <f t="shared" ref="O195:O258" si="24">IF($M195=TRUE,1,0)</f>
        <v>0</v>
      </c>
      <c r="P195">
        <f t="shared" ref="P195:P258" si="25">IF($M195=FALSE,1,0)</f>
        <v>1</v>
      </c>
      <c r="Q195">
        <f t="shared" ref="Q195:Q258" si="26">IF($J195="Closed Won",1,0)</f>
        <v>0</v>
      </c>
      <c r="R195">
        <f t="shared" ref="R195:R258" si="27">IF($J195="Closed Lost",1,0)</f>
        <v>1</v>
      </c>
      <c r="S195">
        <f t="shared" ref="S195:S258" si="28">IF(OR($J195="Closed Won",$J195="Closed Lost",),0,1)</f>
        <v>0</v>
      </c>
      <c r="T195">
        <f t="shared" ref="T195:T258" si="29">IF(OR($J195="Closed Won",$J195="Closed Lost",),1,0)</f>
        <v>1</v>
      </c>
      <c r="U195" s="16">
        <v>42520.48265046296</v>
      </c>
      <c r="V195">
        <f t="shared" ref="V195:V258" si="30">YEAR($U195)</f>
        <v>2016</v>
      </c>
      <c r="W195" t="b">
        <v>0</v>
      </c>
      <c r="X195">
        <f t="shared" ref="X195:X258" si="31">SUM(IF($W195=TRUE,$K195,0))</f>
        <v>0</v>
      </c>
    </row>
    <row r="196" spans="1:24" x14ac:dyDescent="0.25">
      <c r="A196" t="s">
        <v>65</v>
      </c>
      <c r="B196" s="4">
        <v>44102</v>
      </c>
      <c r="C196">
        <v>2020</v>
      </c>
      <c r="D196" t="s">
        <v>2129</v>
      </c>
      <c r="E196" t="s">
        <v>2170</v>
      </c>
      <c r="F196" t="s">
        <v>2207</v>
      </c>
      <c r="G196" t="s">
        <v>2419</v>
      </c>
      <c r="I196" t="s">
        <v>2144</v>
      </c>
      <c r="J196" t="s">
        <v>6876</v>
      </c>
      <c r="K196" s="2">
        <v>54805</v>
      </c>
      <c r="L196" s="2">
        <v>0</v>
      </c>
      <c r="M196" t="b">
        <v>0</v>
      </c>
      <c r="N196">
        <v>0</v>
      </c>
      <c r="O196">
        <f t="shared" si="24"/>
        <v>0</v>
      </c>
      <c r="P196">
        <f t="shared" si="25"/>
        <v>1</v>
      </c>
      <c r="Q196">
        <f t="shared" si="26"/>
        <v>0</v>
      </c>
      <c r="R196">
        <f t="shared" si="27"/>
        <v>1</v>
      </c>
      <c r="S196">
        <f t="shared" si="28"/>
        <v>0</v>
      </c>
      <c r="T196">
        <f t="shared" si="29"/>
        <v>1</v>
      </c>
      <c r="U196" s="16">
        <v>42520.492060185185</v>
      </c>
      <c r="V196">
        <f t="shared" si="30"/>
        <v>2016</v>
      </c>
      <c r="W196" t="b">
        <v>0</v>
      </c>
      <c r="X196">
        <f t="shared" si="31"/>
        <v>0</v>
      </c>
    </row>
    <row r="197" spans="1:24" x14ac:dyDescent="0.25">
      <c r="A197" t="s">
        <v>65</v>
      </c>
      <c r="B197" s="4">
        <v>44104</v>
      </c>
      <c r="C197">
        <v>2020</v>
      </c>
      <c r="D197" t="s">
        <v>2129</v>
      </c>
      <c r="E197" t="s">
        <v>2170</v>
      </c>
      <c r="F197" t="s">
        <v>2207</v>
      </c>
      <c r="G197" t="s">
        <v>2420</v>
      </c>
      <c r="I197" t="s">
        <v>2144</v>
      </c>
      <c r="J197" t="s">
        <v>6876</v>
      </c>
      <c r="K197" s="2">
        <v>54805</v>
      </c>
      <c r="L197" s="2">
        <v>0</v>
      </c>
      <c r="M197" t="b">
        <v>0</v>
      </c>
      <c r="N197">
        <v>0</v>
      </c>
      <c r="O197">
        <f t="shared" si="24"/>
        <v>0</v>
      </c>
      <c r="P197">
        <f t="shared" si="25"/>
        <v>1</v>
      </c>
      <c r="Q197">
        <f t="shared" si="26"/>
        <v>0</v>
      </c>
      <c r="R197">
        <f t="shared" si="27"/>
        <v>1</v>
      </c>
      <c r="S197">
        <f t="shared" si="28"/>
        <v>0</v>
      </c>
      <c r="T197">
        <f t="shared" si="29"/>
        <v>1</v>
      </c>
      <c r="U197" s="16">
        <v>42520.498807870368</v>
      </c>
      <c r="V197">
        <f t="shared" si="30"/>
        <v>2016</v>
      </c>
      <c r="W197" t="b">
        <v>0</v>
      </c>
      <c r="X197">
        <f t="shared" si="31"/>
        <v>0</v>
      </c>
    </row>
    <row r="198" spans="1:24" x14ac:dyDescent="0.25">
      <c r="A198" t="s">
        <v>65</v>
      </c>
      <c r="B198" s="4">
        <v>44010</v>
      </c>
      <c r="C198">
        <v>2020</v>
      </c>
      <c r="D198" t="s">
        <v>2129</v>
      </c>
      <c r="E198" t="s">
        <v>2170</v>
      </c>
      <c r="F198" t="s">
        <v>2207</v>
      </c>
      <c r="G198" t="s">
        <v>2421</v>
      </c>
      <c r="I198" t="s">
        <v>2144</v>
      </c>
      <c r="J198" t="s">
        <v>6876</v>
      </c>
      <c r="K198" s="2">
        <v>54805</v>
      </c>
      <c r="L198" s="2">
        <v>0</v>
      </c>
      <c r="M198" t="b">
        <v>0</v>
      </c>
      <c r="N198">
        <v>0</v>
      </c>
      <c r="O198">
        <f t="shared" si="24"/>
        <v>0</v>
      </c>
      <c r="P198">
        <f t="shared" si="25"/>
        <v>1</v>
      </c>
      <c r="Q198">
        <f t="shared" si="26"/>
        <v>0</v>
      </c>
      <c r="R198">
        <f t="shared" si="27"/>
        <v>1</v>
      </c>
      <c r="S198">
        <f t="shared" si="28"/>
        <v>0</v>
      </c>
      <c r="T198">
        <f t="shared" si="29"/>
        <v>1</v>
      </c>
      <c r="U198" s="16">
        <v>42520.50136574074</v>
      </c>
      <c r="V198">
        <f t="shared" si="30"/>
        <v>2016</v>
      </c>
      <c r="W198" t="b">
        <v>0</v>
      </c>
      <c r="X198">
        <f t="shared" si="31"/>
        <v>0</v>
      </c>
    </row>
    <row r="199" spans="1:24" x14ac:dyDescent="0.25">
      <c r="A199" t="s">
        <v>65</v>
      </c>
      <c r="B199" s="4">
        <v>43251</v>
      </c>
      <c r="C199">
        <v>2018</v>
      </c>
      <c r="D199" t="s">
        <v>2129</v>
      </c>
      <c r="E199" t="s">
        <v>2180</v>
      </c>
      <c r="F199" t="s">
        <v>2207</v>
      </c>
      <c r="G199" t="s">
        <v>2422</v>
      </c>
      <c r="I199" t="s">
        <v>2144</v>
      </c>
      <c r="J199" t="s">
        <v>6876</v>
      </c>
      <c r="K199" s="2">
        <v>54805</v>
      </c>
      <c r="L199" s="2">
        <v>0</v>
      </c>
      <c r="M199" t="b">
        <v>0</v>
      </c>
      <c r="N199">
        <v>0</v>
      </c>
      <c r="O199">
        <f t="shared" si="24"/>
        <v>0</v>
      </c>
      <c r="P199">
        <f t="shared" si="25"/>
        <v>1</v>
      </c>
      <c r="Q199">
        <f t="shared" si="26"/>
        <v>0</v>
      </c>
      <c r="R199">
        <f t="shared" si="27"/>
        <v>1</v>
      </c>
      <c r="S199">
        <f t="shared" si="28"/>
        <v>0</v>
      </c>
      <c r="T199">
        <f t="shared" si="29"/>
        <v>1</v>
      </c>
      <c r="U199" s="16">
        <v>42520.53434027778</v>
      </c>
      <c r="V199">
        <f t="shared" si="30"/>
        <v>2016</v>
      </c>
      <c r="W199" t="b">
        <v>0</v>
      </c>
      <c r="X199">
        <f t="shared" si="31"/>
        <v>0</v>
      </c>
    </row>
    <row r="200" spans="1:24" x14ac:dyDescent="0.25">
      <c r="A200" t="s">
        <v>135</v>
      </c>
      <c r="B200" s="4">
        <v>43462</v>
      </c>
      <c r="C200">
        <v>2018</v>
      </c>
      <c r="D200" t="s">
        <v>2129</v>
      </c>
      <c r="E200" t="s">
        <v>2180</v>
      </c>
      <c r="F200" t="s">
        <v>2207</v>
      </c>
      <c r="G200" t="s">
        <v>2423</v>
      </c>
      <c r="I200" t="s">
        <v>2144</v>
      </c>
      <c r="J200" t="s">
        <v>6876</v>
      </c>
      <c r="K200" s="2">
        <v>54805</v>
      </c>
      <c r="L200" s="2">
        <v>0</v>
      </c>
      <c r="M200" t="b">
        <v>0</v>
      </c>
      <c r="N200">
        <v>0</v>
      </c>
      <c r="O200">
        <f t="shared" si="24"/>
        <v>0</v>
      </c>
      <c r="P200">
        <f t="shared" si="25"/>
        <v>1</v>
      </c>
      <c r="Q200">
        <f t="shared" si="26"/>
        <v>0</v>
      </c>
      <c r="R200">
        <f t="shared" si="27"/>
        <v>1</v>
      </c>
      <c r="S200">
        <f t="shared" si="28"/>
        <v>0</v>
      </c>
      <c r="T200">
        <f t="shared" si="29"/>
        <v>1</v>
      </c>
      <c r="U200" s="16">
        <v>42520.542245370372</v>
      </c>
      <c r="V200">
        <f t="shared" si="30"/>
        <v>2016</v>
      </c>
      <c r="W200" t="b">
        <v>0</v>
      </c>
      <c r="X200">
        <f t="shared" si="31"/>
        <v>0</v>
      </c>
    </row>
    <row r="201" spans="1:24" x14ac:dyDescent="0.25">
      <c r="A201" t="s">
        <v>77</v>
      </c>
      <c r="B201" s="4">
        <v>43100</v>
      </c>
      <c r="C201">
        <v>2017</v>
      </c>
      <c r="D201" t="s">
        <v>2128</v>
      </c>
      <c r="E201" t="s">
        <v>2180</v>
      </c>
      <c r="F201" t="s">
        <v>2206</v>
      </c>
      <c r="G201" t="s">
        <v>2424</v>
      </c>
      <c r="I201" t="s">
        <v>2128</v>
      </c>
      <c r="J201" t="s">
        <v>6876</v>
      </c>
      <c r="K201" s="2">
        <v>71500</v>
      </c>
      <c r="L201" s="2">
        <v>0</v>
      </c>
      <c r="M201" t="b">
        <v>0</v>
      </c>
      <c r="N201">
        <v>0</v>
      </c>
      <c r="O201">
        <f t="shared" si="24"/>
        <v>0</v>
      </c>
      <c r="P201">
        <f t="shared" si="25"/>
        <v>1</v>
      </c>
      <c r="Q201">
        <f t="shared" si="26"/>
        <v>0</v>
      </c>
      <c r="R201">
        <f t="shared" si="27"/>
        <v>1</v>
      </c>
      <c r="S201">
        <f t="shared" si="28"/>
        <v>0</v>
      </c>
      <c r="T201">
        <f t="shared" si="29"/>
        <v>1</v>
      </c>
      <c r="U201" s="16">
        <v>42520.621018518519</v>
      </c>
      <c r="V201">
        <f t="shared" si="30"/>
        <v>2016</v>
      </c>
      <c r="W201" t="b">
        <v>0</v>
      </c>
      <c r="X201">
        <f t="shared" si="31"/>
        <v>0</v>
      </c>
    </row>
    <row r="202" spans="1:24" x14ac:dyDescent="0.25">
      <c r="A202" t="s">
        <v>163</v>
      </c>
      <c r="B202" s="4">
        <v>43100</v>
      </c>
      <c r="C202">
        <v>2017</v>
      </c>
      <c r="D202" t="s">
        <v>2130</v>
      </c>
      <c r="E202" t="s">
        <v>2180</v>
      </c>
      <c r="F202" t="s">
        <v>2208</v>
      </c>
      <c r="G202" t="s">
        <v>2425</v>
      </c>
      <c r="I202" t="s">
        <v>2133</v>
      </c>
      <c r="J202" t="s">
        <v>6878</v>
      </c>
      <c r="K202" s="2">
        <v>65000</v>
      </c>
      <c r="M202" t="b">
        <v>0</v>
      </c>
      <c r="O202">
        <f t="shared" si="24"/>
        <v>0</v>
      </c>
      <c r="P202">
        <f t="shared" si="25"/>
        <v>1</v>
      </c>
      <c r="Q202">
        <f t="shared" si="26"/>
        <v>0</v>
      </c>
      <c r="R202">
        <f t="shared" si="27"/>
        <v>0</v>
      </c>
      <c r="S202">
        <f t="shared" si="28"/>
        <v>1</v>
      </c>
      <c r="T202">
        <f t="shared" si="29"/>
        <v>0</v>
      </c>
      <c r="U202" s="16">
        <v>42521.776469907411</v>
      </c>
      <c r="V202">
        <f t="shared" si="30"/>
        <v>2016</v>
      </c>
      <c r="W202" t="b">
        <v>0</v>
      </c>
      <c r="X202">
        <f t="shared" si="31"/>
        <v>0</v>
      </c>
    </row>
    <row r="203" spans="1:24" x14ac:dyDescent="0.25">
      <c r="A203" t="s">
        <v>130</v>
      </c>
      <c r="B203" s="4">
        <v>43759</v>
      </c>
      <c r="C203">
        <v>2019</v>
      </c>
      <c r="D203" t="s">
        <v>2129</v>
      </c>
      <c r="E203" t="s">
        <v>2180</v>
      </c>
      <c r="F203" t="s">
        <v>2206</v>
      </c>
      <c r="G203" t="s">
        <v>2426</v>
      </c>
      <c r="I203" t="s">
        <v>2163</v>
      </c>
      <c r="J203" t="s">
        <v>6876</v>
      </c>
      <c r="K203" s="2">
        <v>56177.14</v>
      </c>
      <c r="L203" s="2">
        <v>0</v>
      </c>
      <c r="M203" t="b">
        <v>0</v>
      </c>
      <c r="N203">
        <v>0</v>
      </c>
      <c r="O203">
        <f t="shared" si="24"/>
        <v>0</v>
      </c>
      <c r="P203">
        <f t="shared" si="25"/>
        <v>1</v>
      </c>
      <c r="Q203">
        <f t="shared" si="26"/>
        <v>0</v>
      </c>
      <c r="R203">
        <f t="shared" si="27"/>
        <v>1</v>
      </c>
      <c r="S203">
        <f t="shared" si="28"/>
        <v>0</v>
      </c>
      <c r="T203">
        <f t="shared" si="29"/>
        <v>1</v>
      </c>
      <c r="U203" s="16">
        <v>42521.783645833333</v>
      </c>
      <c r="V203">
        <f t="shared" si="30"/>
        <v>2016</v>
      </c>
      <c r="W203" t="b">
        <v>0</v>
      </c>
      <c r="X203">
        <f t="shared" si="31"/>
        <v>0</v>
      </c>
    </row>
    <row r="204" spans="1:24" x14ac:dyDescent="0.25">
      <c r="A204" t="s">
        <v>2030</v>
      </c>
      <c r="B204" s="4">
        <v>43007</v>
      </c>
      <c r="C204">
        <v>2017</v>
      </c>
      <c r="D204" t="s">
        <v>2130</v>
      </c>
      <c r="E204" t="s">
        <v>2181</v>
      </c>
      <c r="F204" t="s">
        <v>2208</v>
      </c>
      <c r="G204" t="s">
        <v>2427</v>
      </c>
      <c r="I204" t="s">
        <v>2133</v>
      </c>
      <c r="J204" t="s">
        <v>6878</v>
      </c>
      <c r="K204" s="2">
        <v>65000</v>
      </c>
      <c r="M204" t="b">
        <v>0</v>
      </c>
      <c r="O204">
        <f t="shared" si="24"/>
        <v>0</v>
      </c>
      <c r="P204">
        <f t="shared" si="25"/>
        <v>1</v>
      </c>
      <c r="Q204">
        <f t="shared" si="26"/>
        <v>0</v>
      </c>
      <c r="R204">
        <f t="shared" si="27"/>
        <v>0</v>
      </c>
      <c r="S204">
        <f t="shared" si="28"/>
        <v>1</v>
      </c>
      <c r="T204">
        <f t="shared" si="29"/>
        <v>0</v>
      </c>
      <c r="U204" s="16">
        <v>42521.793368055558</v>
      </c>
      <c r="V204">
        <f t="shared" si="30"/>
        <v>2016</v>
      </c>
      <c r="W204" t="b">
        <v>0</v>
      </c>
      <c r="X204">
        <f t="shared" si="31"/>
        <v>0</v>
      </c>
    </row>
    <row r="205" spans="1:24" x14ac:dyDescent="0.25">
      <c r="A205" t="s">
        <v>165</v>
      </c>
      <c r="B205" s="4">
        <v>43070</v>
      </c>
      <c r="C205">
        <v>2017</v>
      </c>
      <c r="D205" t="s">
        <v>2130</v>
      </c>
      <c r="E205" t="s">
        <v>2181</v>
      </c>
      <c r="F205" t="s">
        <v>2204</v>
      </c>
      <c r="G205" t="s">
        <v>2428</v>
      </c>
      <c r="I205" t="s">
        <v>2133</v>
      </c>
      <c r="J205" t="s">
        <v>6878</v>
      </c>
      <c r="K205" s="2">
        <v>65000</v>
      </c>
      <c r="M205" t="b">
        <v>0</v>
      </c>
      <c r="O205">
        <f t="shared" si="24"/>
        <v>0</v>
      </c>
      <c r="P205">
        <f t="shared" si="25"/>
        <v>1</v>
      </c>
      <c r="Q205">
        <f t="shared" si="26"/>
        <v>0</v>
      </c>
      <c r="R205">
        <f t="shared" si="27"/>
        <v>0</v>
      </c>
      <c r="S205">
        <f t="shared" si="28"/>
        <v>1</v>
      </c>
      <c r="T205">
        <f t="shared" si="29"/>
        <v>0</v>
      </c>
      <c r="U205" s="16">
        <v>42521.804143518515</v>
      </c>
      <c r="V205">
        <f t="shared" si="30"/>
        <v>2016</v>
      </c>
      <c r="W205" t="b">
        <v>0</v>
      </c>
      <c r="X205">
        <f t="shared" si="31"/>
        <v>0</v>
      </c>
    </row>
    <row r="206" spans="1:24" x14ac:dyDescent="0.25">
      <c r="A206" t="s">
        <v>2031</v>
      </c>
      <c r="B206" s="4">
        <v>43070</v>
      </c>
      <c r="C206">
        <v>2017</v>
      </c>
      <c r="D206" t="s">
        <v>2130</v>
      </c>
      <c r="E206" t="s">
        <v>2181</v>
      </c>
      <c r="F206" t="s">
        <v>2208</v>
      </c>
      <c r="G206" t="s">
        <v>2429</v>
      </c>
      <c r="I206" t="s">
        <v>2133</v>
      </c>
      <c r="J206" t="s">
        <v>6878</v>
      </c>
      <c r="K206" s="2">
        <v>65000</v>
      </c>
      <c r="M206" t="b">
        <v>0</v>
      </c>
      <c r="O206">
        <f t="shared" si="24"/>
        <v>0</v>
      </c>
      <c r="P206">
        <f t="shared" si="25"/>
        <v>1</v>
      </c>
      <c r="Q206">
        <f t="shared" si="26"/>
        <v>0</v>
      </c>
      <c r="R206">
        <f t="shared" si="27"/>
        <v>0</v>
      </c>
      <c r="S206">
        <f t="shared" si="28"/>
        <v>1</v>
      </c>
      <c r="T206">
        <f t="shared" si="29"/>
        <v>0</v>
      </c>
      <c r="U206" s="16">
        <v>42521.809467592589</v>
      </c>
      <c r="V206">
        <f t="shared" si="30"/>
        <v>2016</v>
      </c>
      <c r="W206" t="b">
        <v>0</v>
      </c>
      <c r="X206">
        <f t="shared" si="31"/>
        <v>0</v>
      </c>
    </row>
    <row r="207" spans="1:24" x14ac:dyDescent="0.25">
      <c r="A207" t="s">
        <v>166</v>
      </c>
      <c r="B207" s="4">
        <v>43100</v>
      </c>
      <c r="C207">
        <v>2017</v>
      </c>
      <c r="D207" t="s">
        <v>2130</v>
      </c>
      <c r="E207" t="s">
        <v>2181</v>
      </c>
      <c r="F207" t="s">
        <v>2201</v>
      </c>
      <c r="G207" t="s">
        <v>2430</v>
      </c>
      <c r="I207" t="s">
        <v>2133</v>
      </c>
      <c r="J207" t="s">
        <v>6878</v>
      </c>
      <c r="K207" s="2">
        <v>65000</v>
      </c>
      <c r="M207" t="b">
        <v>0</v>
      </c>
      <c r="O207">
        <f t="shared" si="24"/>
        <v>0</v>
      </c>
      <c r="P207">
        <f t="shared" si="25"/>
        <v>1</v>
      </c>
      <c r="Q207">
        <f t="shared" si="26"/>
        <v>0</v>
      </c>
      <c r="R207">
        <f t="shared" si="27"/>
        <v>0</v>
      </c>
      <c r="S207">
        <f t="shared" si="28"/>
        <v>1</v>
      </c>
      <c r="T207">
        <f t="shared" si="29"/>
        <v>0</v>
      </c>
      <c r="U207" s="16">
        <v>42521.81045138889</v>
      </c>
      <c r="V207">
        <f t="shared" si="30"/>
        <v>2016</v>
      </c>
      <c r="W207" t="b">
        <v>0</v>
      </c>
      <c r="X207">
        <f t="shared" si="31"/>
        <v>0</v>
      </c>
    </row>
    <row r="208" spans="1:24" x14ac:dyDescent="0.25">
      <c r="A208" t="s">
        <v>98</v>
      </c>
      <c r="B208" s="4">
        <v>43997</v>
      </c>
      <c r="C208">
        <v>2020</v>
      </c>
      <c r="D208" t="s">
        <v>2129</v>
      </c>
      <c r="E208" t="s">
        <v>2181</v>
      </c>
      <c r="F208" t="s">
        <v>2182</v>
      </c>
      <c r="G208" t="s">
        <v>2431</v>
      </c>
      <c r="I208" t="s">
        <v>2138</v>
      </c>
      <c r="J208" t="s">
        <v>6876</v>
      </c>
      <c r="K208" s="2">
        <v>72600</v>
      </c>
      <c r="L208" s="2">
        <v>0</v>
      </c>
      <c r="M208" t="b">
        <v>0</v>
      </c>
      <c r="N208">
        <v>0</v>
      </c>
      <c r="O208">
        <f t="shared" si="24"/>
        <v>0</v>
      </c>
      <c r="P208">
        <f t="shared" si="25"/>
        <v>1</v>
      </c>
      <c r="Q208">
        <f t="shared" si="26"/>
        <v>0</v>
      </c>
      <c r="R208">
        <f t="shared" si="27"/>
        <v>1</v>
      </c>
      <c r="S208">
        <f t="shared" si="28"/>
        <v>0</v>
      </c>
      <c r="T208">
        <f t="shared" si="29"/>
        <v>1</v>
      </c>
      <c r="U208" s="16">
        <v>42521.812442129631</v>
      </c>
      <c r="V208">
        <f t="shared" si="30"/>
        <v>2016</v>
      </c>
      <c r="W208" t="b">
        <v>0</v>
      </c>
      <c r="X208">
        <f t="shared" si="31"/>
        <v>0</v>
      </c>
    </row>
    <row r="209" spans="1:24" x14ac:dyDescent="0.25">
      <c r="A209" t="s">
        <v>83</v>
      </c>
      <c r="B209" s="4">
        <v>43462</v>
      </c>
      <c r="C209">
        <v>2018</v>
      </c>
      <c r="D209" t="s">
        <v>2129</v>
      </c>
      <c r="E209" t="s">
        <v>2181</v>
      </c>
      <c r="F209" t="s">
        <v>2206</v>
      </c>
      <c r="G209" t="s">
        <v>2432</v>
      </c>
      <c r="I209" t="s">
        <v>2163</v>
      </c>
      <c r="J209" t="s">
        <v>6876</v>
      </c>
      <c r="K209" s="2">
        <v>54805</v>
      </c>
      <c r="L209" s="2">
        <v>0</v>
      </c>
      <c r="M209" t="b">
        <v>0</v>
      </c>
      <c r="N209">
        <v>0</v>
      </c>
      <c r="O209">
        <f t="shared" si="24"/>
        <v>0</v>
      </c>
      <c r="P209">
        <f t="shared" si="25"/>
        <v>1</v>
      </c>
      <c r="Q209">
        <f t="shared" si="26"/>
        <v>0</v>
      </c>
      <c r="R209">
        <f t="shared" si="27"/>
        <v>1</v>
      </c>
      <c r="S209">
        <f t="shared" si="28"/>
        <v>0</v>
      </c>
      <c r="T209">
        <f t="shared" si="29"/>
        <v>1</v>
      </c>
      <c r="U209" s="16">
        <v>42521.82068287037</v>
      </c>
      <c r="V209">
        <f t="shared" si="30"/>
        <v>2016</v>
      </c>
      <c r="W209" t="b">
        <v>0</v>
      </c>
      <c r="X209">
        <f t="shared" si="31"/>
        <v>0</v>
      </c>
    </row>
    <row r="210" spans="1:24" x14ac:dyDescent="0.25">
      <c r="A210" t="s">
        <v>2032</v>
      </c>
      <c r="B210" s="4">
        <v>43100</v>
      </c>
      <c r="C210">
        <v>2017</v>
      </c>
      <c r="D210" t="s">
        <v>2130</v>
      </c>
      <c r="E210" t="s">
        <v>2181</v>
      </c>
      <c r="F210" t="s">
        <v>2201</v>
      </c>
      <c r="G210" t="s">
        <v>2433</v>
      </c>
      <c r="I210" t="s">
        <v>2133</v>
      </c>
      <c r="J210" t="s">
        <v>6878</v>
      </c>
      <c r="K210" s="2">
        <v>65000</v>
      </c>
      <c r="M210" t="b">
        <v>0</v>
      </c>
      <c r="O210">
        <f t="shared" si="24"/>
        <v>0</v>
      </c>
      <c r="P210">
        <f t="shared" si="25"/>
        <v>1</v>
      </c>
      <c r="Q210">
        <f t="shared" si="26"/>
        <v>0</v>
      </c>
      <c r="R210">
        <f t="shared" si="27"/>
        <v>0</v>
      </c>
      <c r="S210">
        <f t="shared" si="28"/>
        <v>1</v>
      </c>
      <c r="T210">
        <f t="shared" si="29"/>
        <v>0</v>
      </c>
      <c r="U210" s="16">
        <v>42521.827037037037</v>
      </c>
      <c r="V210">
        <f t="shared" si="30"/>
        <v>2016</v>
      </c>
      <c r="W210" t="b">
        <v>0</v>
      </c>
      <c r="X210">
        <f t="shared" si="31"/>
        <v>0</v>
      </c>
    </row>
    <row r="211" spans="1:24" x14ac:dyDescent="0.25">
      <c r="A211" t="s">
        <v>167</v>
      </c>
      <c r="B211" s="4">
        <v>42916</v>
      </c>
      <c r="C211">
        <v>2017</v>
      </c>
      <c r="D211" t="s">
        <v>2130</v>
      </c>
      <c r="E211" t="s">
        <v>2181</v>
      </c>
      <c r="F211" t="s">
        <v>2201</v>
      </c>
      <c r="G211" t="s">
        <v>2434</v>
      </c>
      <c r="I211" t="s">
        <v>2133</v>
      </c>
      <c r="J211" t="s">
        <v>6880</v>
      </c>
      <c r="K211" s="2">
        <v>65000</v>
      </c>
      <c r="L211" s="2">
        <v>19500</v>
      </c>
      <c r="M211" t="b">
        <v>0</v>
      </c>
      <c r="N211">
        <v>30</v>
      </c>
      <c r="O211">
        <f t="shared" si="24"/>
        <v>0</v>
      </c>
      <c r="P211">
        <f t="shared" si="25"/>
        <v>1</v>
      </c>
      <c r="Q211">
        <f t="shared" si="26"/>
        <v>0</v>
      </c>
      <c r="R211">
        <f t="shared" si="27"/>
        <v>0</v>
      </c>
      <c r="S211">
        <f t="shared" si="28"/>
        <v>1</v>
      </c>
      <c r="T211">
        <f t="shared" si="29"/>
        <v>0</v>
      </c>
      <c r="U211" s="16">
        <v>42521.833518518521</v>
      </c>
      <c r="V211">
        <f t="shared" si="30"/>
        <v>2016</v>
      </c>
      <c r="W211" t="b">
        <v>0</v>
      </c>
      <c r="X211">
        <f t="shared" si="31"/>
        <v>0</v>
      </c>
    </row>
    <row r="212" spans="1:24" x14ac:dyDescent="0.25">
      <c r="A212" t="s">
        <v>2033</v>
      </c>
      <c r="B212" s="4">
        <v>43099</v>
      </c>
      <c r="C212">
        <v>2017</v>
      </c>
      <c r="D212" t="s">
        <v>2130</v>
      </c>
      <c r="E212" t="s">
        <v>2181</v>
      </c>
      <c r="F212" t="s">
        <v>2201</v>
      </c>
      <c r="G212" t="s">
        <v>2435</v>
      </c>
      <c r="I212" t="s">
        <v>2133</v>
      </c>
      <c r="J212" t="s">
        <v>6878</v>
      </c>
      <c r="K212" s="2">
        <v>65000</v>
      </c>
      <c r="M212" t="b">
        <v>0</v>
      </c>
      <c r="O212">
        <f t="shared" si="24"/>
        <v>0</v>
      </c>
      <c r="P212">
        <f t="shared" si="25"/>
        <v>1</v>
      </c>
      <c r="Q212">
        <f t="shared" si="26"/>
        <v>0</v>
      </c>
      <c r="R212">
        <f t="shared" si="27"/>
        <v>0</v>
      </c>
      <c r="S212">
        <f t="shared" si="28"/>
        <v>1</v>
      </c>
      <c r="T212">
        <f t="shared" si="29"/>
        <v>0</v>
      </c>
      <c r="U212" s="16">
        <v>42521.835300925923</v>
      </c>
      <c r="V212">
        <f t="shared" si="30"/>
        <v>2016</v>
      </c>
      <c r="W212" t="b">
        <v>0</v>
      </c>
      <c r="X212">
        <f t="shared" si="31"/>
        <v>0</v>
      </c>
    </row>
    <row r="213" spans="1:24" x14ac:dyDescent="0.25">
      <c r="A213" t="s">
        <v>169</v>
      </c>
      <c r="B213" s="4">
        <v>43100</v>
      </c>
      <c r="C213">
        <v>2017</v>
      </c>
      <c r="D213" t="s">
        <v>2130</v>
      </c>
      <c r="E213" t="s">
        <v>2181</v>
      </c>
      <c r="F213" t="s">
        <v>2201</v>
      </c>
      <c r="G213" t="s">
        <v>2436</v>
      </c>
      <c r="I213" t="s">
        <v>2133</v>
      </c>
      <c r="J213" t="s">
        <v>6878</v>
      </c>
      <c r="K213" s="2">
        <v>65000</v>
      </c>
      <c r="M213" t="b">
        <v>0</v>
      </c>
      <c r="O213">
        <f t="shared" si="24"/>
        <v>0</v>
      </c>
      <c r="P213">
        <f t="shared" si="25"/>
        <v>1</v>
      </c>
      <c r="Q213">
        <f t="shared" si="26"/>
        <v>0</v>
      </c>
      <c r="R213">
        <f t="shared" si="27"/>
        <v>0</v>
      </c>
      <c r="S213">
        <f t="shared" si="28"/>
        <v>1</v>
      </c>
      <c r="T213">
        <f t="shared" si="29"/>
        <v>0</v>
      </c>
      <c r="U213" s="16">
        <v>42521.844780092593</v>
      </c>
      <c r="V213">
        <f t="shared" si="30"/>
        <v>2016</v>
      </c>
      <c r="W213" t="b">
        <v>0</v>
      </c>
      <c r="X213">
        <f t="shared" si="31"/>
        <v>0</v>
      </c>
    </row>
    <row r="214" spans="1:24" x14ac:dyDescent="0.25">
      <c r="A214" t="s">
        <v>195</v>
      </c>
      <c r="B214" s="4">
        <v>43100</v>
      </c>
      <c r="C214">
        <v>2017</v>
      </c>
      <c r="D214" t="s">
        <v>2128</v>
      </c>
      <c r="E214" t="s">
        <v>2181</v>
      </c>
      <c r="F214" t="s">
        <v>2203</v>
      </c>
      <c r="G214" t="s">
        <v>2437</v>
      </c>
      <c r="I214" t="s">
        <v>2128</v>
      </c>
      <c r="J214" t="s">
        <v>6876</v>
      </c>
      <c r="K214" s="2">
        <v>71500</v>
      </c>
      <c r="L214" s="2">
        <v>0</v>
      </c>
      <c r="M214" t="b">
        <v>0</v>
      </c>
      <c r="N214">
        <v>0</v>
      </c>
      <c r="O214">
        <f t="shared" si="24"/>
        <v>0</v>
      </c>
      <c r="P214">
        <f t="shared" si="25"/>
        <v>1</v>
      </c>
      <c r="Q214">
        <f t="shared" si="26"/>
        <v>0</v>
      </c>
      <c r="R214">
        <f t="shared" si="27"/>
        <v>1</v>
      </c>
      <c r="S214">
        <f t="shared" si="28"/>
        <v>0</v>
      </c>
      <c r="T214">
        <f t="shared" si="29"/>
        <v>1</v>
      </c>
      <c r="U214" s="16">
        <v>42524.780277777776</v>
      </c>
      <c r="V214">
        <f t="shared" si="30"/>
        <v>2016</v>
      </c>
      <c r="W214" t="b">
        <v>0</v>
      </c>
      <c r="X214">
        <f t="shared" si="31"/>
        <v>0</v>
      </c>
    </row>
    <row r="215" spans="1:24" x14ac:dyDescent="0.25">
      <c r="A215" t="s">
        <v>164</v>
      </c>
      <c r="B215" s="4">
        <v>42853</v>
      </c>
      <c r="C215">
        <v>2017</v>
      </c>
      <c r="D215" t="s">
        <v>2130</v>
      </c>
      <c r="E215" t="s">
        <v>2181</v>
      </c>
      <c r="F215" t="s">
        <v>2205</v>
      </c>
      <c r="G215" t="s">
        <v>2438</v>
      </c>
      <c r="I215" t="s">
        <v>2140</v>
      </c>
      <c r="J215" t="s">
        <v>6876</v>
      </c>
      <c r="K215" s="2">
        <v>65000</v>
      </c>
      <c r="L215" s="2">
        <v>0</v>
      </c>
      <c r="M215" t="b">
        <v>0</v>
      </c>
      <c r="N215">
        <v>0</v>
      </c>
      <c r="O215">
        <f t="shared" si="24"/>
        <v>0</v>
      </c>
      <c r="P215">
        <f t="shared" si="25"/>
        <v>1</v>
      </c>
      <c r="Q215">
        <f t="shared" si="26"/>
        <v>0</v>
      </c>
      <c r="R215">
        <f t="shared" si="27"/>
        <v>1</v>
      </c>
      <c r="S215">
        <f t="shared" si="28"/>
        <v>0</v>
      </c>
      <c r="T215">
        <f t="shared" si="29"/>
        <v>1</v>
      </c>
      <c r="U215" s="16">
        <v>42524.811759259261</v>
      </c>
      <c r="V215">
        <f t="shared" si="30"/>
        <v>2016</v>
      </c>
      <c r="W215" t="b">
        <v>0</v>
      </c>
      <c r="X215">
        <f t="shared" si="31"/>
        <v>0</v>
      </c>
    </row>
    <row r="216" spans="1:24" x14ac:dyDescent="0.25">
      <c r="A216" t="s">
        <v>158</v>
      </c>
      <c r="B216" s="4">
        <v>42735</v>
      </c>
      <c r="C216">
        <v>2016</v>
      </c>
      <c r="D216" t="s">
        <v>2130</v>
      </c>
      <c r="E216" t="s">
        <v>2181</v>
      </c>
      <c r="F216" t="s">
        <v>2201</v>
      </c>
      <c r="G216" t="s">
        <v>2439</v>
      </c>
      <c r="I216" t="s">
        <v>2125</v>
      </c>
      <c r="J216" t="s">
        <v>6878</v>
      </c>
      <c r="M216" t="b">
        <v>0</v>
      </c>
      <c r="O216">
        <f t="shared" si="24"/>
        <v>0</v>
      </c>
      <c r="P216">
        <f t="shared" si="25"/>
        <v>1</v>
      </c>
      <c r="Q216">
        <f t="shared" si="26"/>
        <v>0</v>
      </c>
      <c r="R216">
        <f t="shared" si="27"/>
        <v>0</v>
      </c>
      <c r="S216">
        <f t="shared" si="28"/>
        <v>1</v>
      </c>
      <c r="T216">
        <f t="shared" si="29"/>
        <v>0</v>
      </c>
      <c r="U216" s="16">
        <v>42524.82576388889</v>
      </c>
      <c r="V216">
        <f t="shared" si="30"/>
        <v>2016</v>
      </c>
      <c r="W216" t="b">
        <v>0</v>
      </c>
      <c r="X216">
        <f t="shared" si="31"/>
        <v>0</v>
      </c>
    </row>
    <row r="217" spans="1:24" x14ac:dyDescent="0.25">
      <c r="A217" t="s">
        <v>2034</v>
      </c>
      <c r="B217" s="4">
        <v>43100</v>
      </c>
      <c r="C217">
        <v>2017</v>
      </c>
      <c r="D217" t="s">
        <v>2130</v>
      </c>
      <c r="E217" t="s">
        <v>2181</v>
      </c>
      <c r="F217" t="s">
        <v>2208</v>
      </c>
      <c r="G217" t="s">
        <v>2440</v>
      </c>
      <c r="I217" t="s">
        <v>2133</v>
      </c>
      <c r="J217" t="s">
        <v>6878</v>
      </c>
      <c r="K217" s="2">
        <v>65000</v>
      </c>
      <c r="M217" t="b">
        <v>0</v>
      </c>
      <c r="O217">
        <f t="shared" si="24"/>
        <v>0</v>
      </c>
      <c r="P217">
        <f t="shared" si="25"/>
        <v>1</v>
      </c>
      <c r="Q217">
        <f t="shared" si="26"/>
        <v>0</v>
      </c>
      <c r="R217">
        <f t="shared" si="27"/>
        <v>0</v>
      </c>
      <c r="S217">
        <f t="shared" si="28"/>
        <v>1</v>
      </c>
      <c r="T217">
        <f t="shared" si="29"/>
        <v>0</v>
      </c>
      <c r="U217" s="16">
        <v>42524.83216435185</v>
      </c>
      <c r="V217">
        <f t="shared" si="30"/>
        <v>2016</v>
      </c>
      <c r="W217" t="b">
        <v>0</v>
      </c>
      <c r="X217">
        <f t="shared" si="31"/>
        <v>0</v>
      </c>
    </row>
    <row r="218" spans="1:24" x14ac:dyDescent="0.25">
      <c r="A218" t="s">
        <v>2035</v>
      </c>
      <c r="B218" s="4">
        <v>43100</v>
      </c>
      <c r="C218">
        <v>2017</v>
      </c>
      <c r="D218" t="s">
        <v>2130</v>
      </c>
      <c r="E218" t="s">
        <v>2181</v>
      </c>
      <c r="F218" t="s">
        <v>2204</v>
      </c>
      <c r="G218" t="s">
        <v>2441</v>
      </c>
      <c r="I218" t="s">
        <v>2133</v>
      </c>
      <c r="J218" t="s">
        <v>6878</v>
      </c>
      <c r="K218" s="2">
        <v>65000</v>
      </c>
      <c r="M218" t="b">
        <v>0</v>
      </c>
      <c r="O218">
        <f t="shared" si="24"/>
        <v>0</v>
      </c>
      <c r="P218">
        <f t="shared" si="25"/>
        <v>1</v>
      </c>
      <c r="Q218">
        <f t="shared" si="26"/>
        <v>0</v>
      </c>
      <c r="R218">
        <f t="shared" si="27"/>
        <v>0</v>
      </c>
      <c r="S218">
        <f t="shared" si="28"/>
        <v>1</v>
      </c>
      <c r="T218">
        <f t="shared" si="29"/>
        <v>0</v>
      </c>
      <c r="U218" s="16">
        <v>42524.83353009259</v>
      </c>
      <c r="V218">
        <f t="shared" si="30"/>
        <v>2016</v>
      </c>
      <c r="W218" t="b">
        <v>0</v>
      </c>
      <c r="X218">
        <f t="shared" si="31"/>
        <v>0</v>
      </c>
    </row>
    <row r="219" spans="1:24" x14ac:dyDescent="0.25">
      <c r="A219" t="s">
        <v>2036</v>
      </c>
      <c r="B219" s="4">
        <v>43100</v>
      </c>
      <c r="C219">
        <v>2017</v>
      </c>
      <c r="D219" t="s">
        <v>2130</v>
      </c>
      <c r="E219" t="s">
        <v>2181</v>
      </c>
      <c r="F219" t="s">
        <v>2208</v>
      </c>
      <c r="G219" t="s">
        <v>2442</v>
      </c>
      <c r="I219" t="s">
        <v>2133</v>
      </c>
      <c r="J219" t="s">
        <v>6878</v>
      </c>
      <c r="K219" s="2">
        <v>65000</v>
      </c>
      <c r="M219" t="b">
        <v>0</v>
      </c>
      <c r="O219">
        <f t="shared" si="24"/>
        <v>0</v>
      </c>
      <c r="P219">
        <f t="shared" si="25"/>
        <v>1</v>
      </c>
      <c r="Q219">
        <f t="shared" si="26"/>
        <v>0</v>
      </c>
      <c r="R219">
        <f t="shared" si="27"/>
        <v>0</v>
      </c>
      <c r="S219">
        <f t="shared" si="28"/>
        <v>1</v>
      </c>
      <c r="T219">
        <f t="shared" si="29"/>
        <v>0</v>
      </c>
      <c r="U219" s="16">
        <v>42524.837083333332</v>
      </c>
      <c r="V219">
        <f t="shared" si="30"/>
        <v>2016</v>
      </c>
      <c r="W219" t="b">
        <v>0</v>
      </c>
      <c r="X219">
        <f t="shared" si="31"/>
        <v>0</v>
      </c>
    </row>
    <row r="220" spans="1:24" x14ac:dyDescent="0.25">
      <c r="A220" t="s">
        <v>2037</v>
      </c>
      <c r="B220" s="4">
        <v>43100</v>
      </c>
      <c r="C220">
        <v>2017</v>
      </c>
      <c r="D220" t="s">
        <v>2130</v>
      </c>
      <c r="E220" t="s">
        <v>2170</v>
      </c>
      <c r="F220" t="s">
        <v>2208</v>
      </c>
      <c r="G220" t="s">
        <v>2443</v>
      </c>
      <c r="I220" t="s">
        <v>2133</v>
      </c>
      <c r="J220" t="s">
        <v>6878</v>
      </c>
      <c r="K220" s="2">
        <v>65000</v>
      </c>
      <c r="M220" t="b">
        <v>0</v>
      </c>
      <c r="O220">
        <f t="shared" si="24"/>
        <v>0</v>
      </c>
      <c r="P220">
        <f t="shared" si="25"/>
        <v>1</v>
      </c>
      <c r="Q220">
        <f t="shared" si="26"/>
        <v>0</v>
      </c>
      <c r="R220">
        <f t="shared" si="27"/>
        <v>0</v>
      </c>
      <c r="S220">
        <f t="shared" si="28"/>
        <v>1</v>
      </c>
      <c r="T220">
        <f t="shared" si="29"/>
        <v>0</v>
      </c>
      <c r="U220" s="16">
        <v>42524.842233796298</v>
      </c>
      <c r="V220">
        <f t="shared" si="30"/>
        <v>2016</v>
      </c>
      <c r="W220" t="b">
        <v>0</v>
      </c>
      <c r="X220">
        <f t="shared" si="31"/>
        <v>0</v>
      </c>
    </row>
    <row r="221" spans="1:24" x14ac:dyDescent="0.25">
      <c r="A221" t="s">
        <v>2038</v>
      </c>
      <c r="B221" s="4">
        <v>43100</v>
      </c>
      <c r="C221">
        <v>2017</v>
      </c>
      <c r="D221" t="s">
        <v>2130</v>
      </c>
      <c r="E221" t="s">
        <v>2170</v>
      </c>
      <c r="F221" t="s">
        <v>2204</v>
      </c>
      <c r="G221" t="s">
        <v>2444</v>
      </c>
      <c r="I221" t="s">
        <v>2133</v>
      </c>
      <c r="J221" t="s">
        <v>6878</v>
      </c>
      <c r="K221" s="2">
        <v>65000</v>
      </c>
      <c r="M221" t="b">
        <v>0</v>
      </c>
      <c r="O221">
        <f t="shared" si="24"/>
        <v>0</v>
      </c>
      <c r="P221">
        <f t="shared" si="25"/>
        <v>1</v>
      </c>
      <c r="Q221">
        <f t="shared" si="26"/>
        <v>0</v>
      </c>
      <c r="R221">
        <f t="shared" si="27"/>
        <v>0</v>
      </c>
      <c r="S221">
        <f t="shared" si="28"/>
        <v>1</v>
      </c>
      <c r="T221">
        <f t="shared" si="29"/>
        <v>0</v>
      </c>
      <c r="U221" s="16">
        <v>42524.844675925924</v>
      </c>
      <c r="V221">
        <f t="shared" si="30"/>
        <v>2016</v>
      </c>
      <c r="W221" t="b">
        <v>0</v>
      </c>
      <c r="X221">
        <f t="shared" si="31"/>
        <v>0</v>
      </c>
    </row>
    <row r="222" spans="1:24" x14ac:dyDescent="0.25">
      <c r="A222" t="s">
        <v>172</v>
      </c>
      <c r="B222" s="4">
        <v>43069</v>
      </c>
      <c r="C222">
        <v>2017</v>
      </c>
      <c r="D222" t="s">
        <v>2130</v>
      </c>
      <c r="E222" t="s">
        <v>2170</v>
      </c>
      <c r="F222" t="s">
        <v>2208</v>
      </c>
      <c r="G222" t="s">
        <v>2445</v>
      </c>
      <c r="I222" t="s">
        <v>2133</v>
      </c>
      <c r="J222" t="s">
        <v>6878</v>
      </c>
      <c r="K222" s="2">
        <v>65000</v>
      </c>
      <c r="M222" t="b">
        <v>0</v>
      </c>
      <c r="O222">
        <f t="shared" si="24"/>
        <v>0</v>
      </c>
      <c r="P222">
        <f t="shared" si="25"/>
        <v>1</v>
      </c>
      <c r="Q222">
        <f t="shared" si="26"/>
        <v>0</v>
      </c>
      <c r="R222">
        <f t="shared" si="27"/>
        <v>0</v>
      </c>
      <c r="S222">
        <f t="shared" si="28"/>
        <v>1</v>
      </c>
      <c r="T222">
        <f t="shared" si="29"/>
        <v>0</v>
      </c>
      <c r="U222" s="16">
        <v>42524.847187500003</v>
      </c>
      <c r="V222">
        <f t="shared" si="30"/>
        <v>2016</v>
      </c>
      <c r="W222" t="b">
        <v>0</v>
      </c>
      <c r="X222">
        <f t="shared" si="31"/>
        <v>0</v>
      </c>
    </row>
    <row r="223" spans="1:24" x14ac:dyDescent="0.25">
      <c r="A223" t="s">
        <v>173</v>
      </c>
      <c r="B223" s="4">
        <v>42735</v>
      </c>
      <c r="C223">
        <v>2016</v>
      </c>
      <c r="D223" t="s">
        <v>2130</v>
      </c>
      <c r="E223" t="s">
        <v>2170</v>
      </c>
      <c r="F223" t="s">
        <v>2201</v>
      </c>
      <c r="G223" t="s">
        <v>2446</v>
      </c>
      <c r="I223" t="s">
        <v>2125</v>
      </c>
      <c r="J223" t="s">
        <v>6878</v>
      </c>
      <c r="M223" t="b">
        <v>0</v>
      </c>
      <c r="O223">
        <f t="shared" si="24"/>
        <v>0</v>
      </c>
      <c r="P223">
        <f t="shared" si="25"/>
        <v>1</v>
      </c>
      <c r="Q223">
        <f t="shared" si="26"/>
        <v>0</v>
      </c>
      <c r="R223">
        <f t="shared" si="27"/>
        <v>0</v>
      </c>
      <c r="S223">
        <f t="shared" si="28"/>
        <v>1</v>
      </c>
      <c r="T223">
        <f t="shared" si="29"/>
        <v>0</v>
      </c>
      <c r="U223" s="16">
        <v>42524.86078703704</v>
      </c>
      <c r="V223">
        <f t="shared" si="30"/>
        <v>2016</v>
      </c>
      <c r="W223" t="b">
        <v>0</v>
      </c>
      <c r="X223">
        <f t="shared" si="31"/>
        <v>0</v>
      </c>
    </row>
    <row r="224" spans="1:24" x14ac:dyDescent="0.25">
      <c r="A224" t="s">
        <v>2039</v>
      </c>
      <c r="B224" s="4">
        <v>43039</v>
      </c>
      <c r="C224">
        <v>2017</v>
      </c>
      <c r="D224" t="s">
        <v>2130</v>
      </c>
      <c r="E224" t="s">
        <v>2171</v>
      </c>
      <c r="F224" t="s">
        <v>2208</v>
      </c>
      <c r="G224" t="s">
        <v>2447</v>
      </c>
      <c r="I224" t="s">
        <v>2133</v>
      </c>
      <c r="J224" t="s">
        <v>6878</v>
      </c>
      <c r="K224" s="2">
        <v>65000</v>
      </c>
      <c r="M224" t="b">
        <v>0</v>
      </c>
      <c r="O224">
        <f t="shared" si="24"/>
        <v>0</v>
      </c>
      <c r="P224">
        <f t="shared" si="25"/>
        <v>1</v>
      </c>
      <c r="Q224">
        <f t="shared" si="26"/>
        <v>0</v>
      </c>
      <c r="R224">
        <f t="shared" si="27"/>
        <v>0</v>
      </c>
      <c r="S224">
        <f t="shared" si="28"/>
        <v>1</v>
      </c>
      <c r="T224">
        <f t="shared" si="29"/>
        <v>0</v>
      </c>
      <c r="U224" s="16">
        <v>42524.869189814817</v>
      </c>
      <c r="V224">
        <f t="shared" si="30"/>
        <v>2016</v>
      </c>
      <c r="W224" t="b">
        <v>0</v>
      </c>
      <c r="X224">
        <f t="shared" si="31"/>
        <v>0</v>
      </c>
    </row>
    <row r="225" spans="1:24" x14ac:dyDescent="0.25">
      <c r="A225" t="s">
        <v>650</v>
      </c>
      <c r="B225" s="4">
        <v>42703</v>
      </c>
      <c r="C225">
        <v>2016</v>
      </c>
      <c r="D225" t="s">
        <v>2130</v>
      </c>
      <c r="E225" t="s">
        <v>2171</v>
      </c>
      <c r="F225" t="s">
        <v>2204</v>
      </c>
      <c r="G225" t="s">
        <v>2448</v>
      </c>
      <c r="I225" t="s">
        <v>2133</v>
      </c>
      <c r="J225" t="s">
        <v>6877</v>
      </c>
      <c r="K225" s="2">
        <v>200000</v>
      </c>
      <c r="L225" s="2">
        <v>200000</v>
      </c>
      <c r="M225" t="b">
        <v>1</v>
      </c>
      <c r="N225">
        <v>100</v>
      </c>
      <c r="O225">
        <f t="shared" si="24"/>
        <v>1</v>
      </c>
      <c r="P225">
        <f t="shared" si="25"/>
        <v>0</v>
      </c>
      <c r="Q225">
        <f t="shared" si="26"/>
        <v>1</v>
      </c>
      <c r="R225">
        <f t="shared" si="27"/>
        <v>0</v>
      </c>
      <c r="S225">
        <f t="shared" si="28"/>
        <v>0</v>
      </c>
      <c r="T225">
        <f t="shared" si="29"/>
        <v>1</v>
      </c>
      <c r="U225" s="16">
        <v>42524.873333333337</v>
      </c>
      <c r="V225">
        <f t="shared" si="30"/>
        <v>2016</v>
      </c>
      <c r="W225" t="b">
        <v>0</v>
      </c>
      <c r="X225">
        <f t="shared" si="31"/>
        <v>0</v>
      </c>
    </row>
    <row r="226" spans="1:24" x14ac:dyDescent="0.25">
      <c r="A226" t="s">
        <v>2040</v>
      </c>
      <c r="B226" s="4">
        <v>43100</v>
      </c>
      <c r="C226">
        <v>2017</v>
      </c>
      <c r="D226" t="s">
        <v>2130</v>
      </c>
      <c r="E226" t="s">
        <v>2171</v>
      </c>
      <c r="F226" t="s">
        <v>2208</v>
      </c>
      <c r="G226" t="s">
        <v>2449</v>
      </c>
      <c r="I226" t="s">
        <v>2133</v>
      </c>
      <c r="J226" t="s">
        <v>6878</v>
      </c>
      <c r="K226" s="2">
        <v>65000</v>
      </c>
      <c r="M226" t="b">
        <v>0</v>
      </c>
      <c r="O226">
        <f t="shared" si="24"/>
        <v>0</v>
      </c>
      <c r="P226">
        <f t="shared" si="25"/>
        <v>1</v>
      </c>
      <c r="Q226">
        <f t="shared" si="26"/>
        <v>0</v>
      </c>
      <c r="R226">
        <f t="shared" si="27"/>
        <v>0</v>
      </c>
      <c r="S226">
        <f t="shared" si="28"/>
        <v>1</v>
      </c>
      <c r="T226">
        <f t="shared" si="29"/>
        <v>0</v>
      </c>
      <c r="U226" s="16">
        <v>42524.875567129631</v>
      </c>
      <c r="V226">
        <f t="shared" si="30"/>
        <v>2016</v>
      </c>
      <c r="W226" t="b">
        <v>0</v>
      </c>
      <c r="X226">
        <f t="shared" si="31"/>
        <v>0</v>
      </c>
    </row>
    <row r="227" spans="1:24" x14ac:dyDescent="0.25">
      <c r="A227" t="s">
        <v>171</v>
      </c>
      <c r="B227" s="4">
        <v>42825</v>
      </c>
      <c r="C227">
        <v>2017</v>
      </c>
      <c r="D227" t="s">
        <v>2130</v>
      </c>
      <c r="E227" t="s">
        <v>2171</v>
      </c>
      <c r="F227" t="s">
        <v>2208</v>
      </c>
      <c r="G227" t="s">
        <v>2450</v>
      </c>
      <c r="I227" t="s">
        <v>2133</v>
      </c>
      <c r="J227" t="s">
        <v>6880</v>
      </c>
      <c r="K227" s="2">
        <v>65000</v>
      </c>
      <c r="L227" s="2">
        <v>19500</v>
      </c>
      <c r="M227" t="b">
        <v>0</v>
      </c>
      <c r="N227">
        <v>30</v>
      </c>
      <c r="O227">
        <f t="shared" si="24"/>
        <v>0</v>
      </c>
      <c r="P227">
        <f t="shared" si="25"/>
        <v>1</v>
      </c>
      <c r="Q227">
        <f t="shared" si="26"/>
        <v>0</v>
      </c>
      <c r="R227">
        <f t="shared" si="27"/>
        <v>0</v>
      </c>
      <c r="S227">
        <f t="shared" si="28"/>
        <v>1</v>
      </c>
      <c r="T227">
        <f t="shared" si="29"/>
        <v>0</v>
      </c>
      <c r="U227" s="16">
        <v>42524.879918981482</v>
      </c>
      <c r="V227">
        <f t="shared" si="30"/>
        <v>2016</v>
      </c>
      <c r="W227" t="b">
        <v>0</v>
      </c>
      <c r="X227">
        <f t="shared" si="31"/>
        <v>0</v>
      </c>
    </row>
    <row r="228" spans="1:24" x14ac:dyDescent="0.25">
      <c r="A228" t="s">
        <v>2041</v>
      </c>
      <c r="B228" s="4">
        <v>43100</v>
      </c>
      <c r="C228">
        <v>2017</v>
      </c>
      <c r="D228" t="s">
        <v>2130</v>
      </c>
      <c r="E228" t="s">
        <v>2171</v>
      </c>
      <c r="F228" t="s">
        <v>2208</v>
      </c>
      <c r="G228" t="s">
        <v>2451</v>
      </c>
      <c r="I228" t="s">
        <v>2133</v>
      </c>
      <c r="J228" t="s">
        <v>6878</v>
      </c>
      <c r="K228" s="2">
        <v>65000</v>
      </c>
      <c r="M228" t="b">
        <v>0</v>
      </c>
      <c r="O228">
        <f t="shared" si="24"/>
        <v>0</v>
      </c>
      <c r="P228">
        <f t="shared" si="25"/>
        <v>1</v>
      </c>
      <c r="Q228">
        <f t="shared" si="26"/>
        <v>0</v>
      </c>
      <c r="R228">
        <f t="shared" si="27"/>
        <v>0</v>
      </c>
      <c r="S228">
        <f t="shared" si="28"/>
        <v>1</v>
      </c>
      <c r="T228">
        <f t="shared" si="29"/>
        <v>0</v>
      </c>
      <c r="U228" s="16">
        <v>42524.882048611114</v>
      </c>
      <c r="V228">
        <f t="shared" si="30"/>
        <v>2016</v>
      </c>
      <c r="W228" t="b">
        <v>0</v>
      </c>
      <c r="X228">
        <f t="shared" si="31"/>
        <v>0</v>
      </c>
    </row>
    <row r="229" spans="1:24" x14ac:dyDescent="0.25">
      <c r="A229" t="s">
        <v>2042</v>
      </c>
      <c r="B229" s="4">
        <v>42916</v>
      </c>
      <c r="C229">
        <v>2017</v>
      </c>
      <c r="D229" t="s">
        <v>2130</v>
      </c>
      <c r="E229" t="s">
        <v>2171</v>
      </c>
      <c r="F229" t="s">
        <v>2208</v>
      </c>
      <c r="G229" t="s">
        <v>2452</v>
      </c>
      <c r="I229" t="s">
        <v>2133</v>
      </c>
      <c r="J229" t="s">
        <v>6880</v>
      </c>
      <c r="K229" s="2">
        <v>65000</v>
      </c>
      <c r="L229" s="2">
        <v>19500</v>
      </c>
      <c r="M229" t="b">
        <v>0</v>
      </c>
      <c r="N229">
        <v>30</v>
      </c>
      <c r="O229">
        <f t="shared" si="24"/>
        <v>0</v>
      </c>
      <c r="P229">
        <f t="shared" si="25"/>
        <v>1</v>
      </c>
      <c r="Q229">
        <f t="shared" si="26"/>
        <v>0</v>
      </c>
      <c r="R229">
        <f t="shared" si="27"/>
        <v>0</v>
      </c>
      <c r="S229">
        <f t="shared" si="28"/>
        <v>1</v>
      </c>
      <c r="T229">
        <f t="shared" si="29"/>
        <v>0</v>
      </c>
      <c r="U229" s="16">
        <v>42524.894016203703</v>
      </c>
      <c r="V229">
        <f t="shared" si="30"/>
        <v>2016</v>
      </c>
      <c r="W229" t="b">
        <v>0</v>
      </c>
      <c r="X229">
        <f t="shared" si="31"/>
        <v>0</v>
      </c>
    </row>
    <row r="230" spans="1:24" x14ac:dyDescent="0.25">
      <c r="A230" t="s">
        <v>47</v>
      </c>
      <c r="B230" s="4">
        <v>43100</v>
      </c>
      <c r="C230">
        <v>2017</v>
      </c>
      <c r="D230" t="s">
        <v>2130</v>
      </c>
      <c r="E230" t="s">
        <v>2181</v>
      </c>
      <c r="F230" t="s">
        <v>2208</v>
      </c>
      <c r="G230" t="s">
        <v>2453</v>
      </c>
      <c r="I230" t="s">
        <v>2133</v>
      </c>
      <c r="J230" t="s">
        <v>6878</v>
      </c>
      <c r="K230" s="2">
        <v>65000</v>
      </c>
      <c r="M230" t="b">
        <v>0</v>
      </c>
      <c r="O230">
        <f t="shared" si="24"/>
        <v>0</v>
      </c>
      <c r="P230">
        <f t="shared" si="25"/>
        <v>1</v>
      </c>
      <c r="Q230">
        <f t="shared" si="26"/>
        <v>0</v>
      </c>
      <c r="R230">
        <f t="shared" si="27"/>
        <v>0</v>
      </c>
      <c r="S230">
        <f t="shared" si="28"/>
        <v>1</v>
      </c>
      <c r="T230">
        <f t="shared" si="29"/>
        <v>0</v>
      </c>
      <c r="U230" s="16">
        <v>42524.896979166668</v>
      </c>
      <c r="V230">
        <f t="shared" si="30"/>
        <v>2016</v>
      </c>
      <c r="W230" t="b">
        <v>0</v>
      </c>
      <c r="X230">
        <f t="shared" si="31"/>
        <v>0</v>
      </c>
    </row>
    <row r="231" spans="1:24" x14ac:dyDescent="0.25">
      <c r="A231" t="s">
        <v>2043</v>
      </c>
      <c r="B231" s="4">
        <v>43100</v>
      </c>
      <c r="C231">
        <v>2017</v>
      </c>
      <c r="D231" t="s">
        <v>2130</v>
      </c>
      <c r="E231" t="s">
        <v>2181</v>
      </c>
      <c r="F231" t="s">
        <v>2208</v>
      </c>
      <c r="G231" t="s">
        <v>2454</v>
      </c>
      <c r="I231" t="s">
        <v>2133</v>
      </c>
      <c r="J231" t="s">
        <v>6878</v>
      </c>
      <c r="K231" s="2">
        <v>65000</v>
      </c>
      <c r="M231" t="b">
        <v>0</v>
      </c>
      <c r="O231">
        <f t="shared" si="24"/>
        <v>0</v>
      </c>
      <c r="P231">
        <f t="shared" si="25"/>
        <v>1</v>
      </c>
      <c r="Q231">
        <f t="shared" si="26"/>
        <v>0</v>
      </c>
      <c r="R231">
        <f t="shared" si="27"/>
        <v>0</v>
      </c>
      <c r="S231">
        <f t="shared" si="28"/>
        <v>1</v>
      </c>
      <c r="T231">
        <f t="shared" si="29"/>
        <v>0</v>
      </c>
      <c r="U231" s="16">
        <v>42524.907187500001</v>
      </c>
      <c r="V231">
        <f t="shared" si="30"/>
        <v>2016</v>
      </c>
      <c r="W231" t="b">
        <v>0</v>
      </c>
      <c r="X231">
        <f t="shared" si="31"/>
        <v>0</v>
      </c>
    </row>
    <row r="232" spans="1:24" x14ac:dyDescent="0.25">
      <c r="A232" t="s">
        <v>199</v>
      </c>
      <c r="B232" s="4">
        <v>43977</v>
      </c>
      <c r="C232">
        <v>2020</v>
      </c>
      <c r="D232" t="s">
        <v>2132</v>
      </c>
      <c r="E232" t="s">
        <v>2181</v>
      </c>
      <c r="F232" t="s">
        <v>2182</v>
      </c>
      <c r="G232" t="s">
        <v>2455</v>
      </c>
      <c r="I232" t="s">
        <v>2132</v>
      </c>
      <c r="J232" t="s">
        <v>6876</v>
      </c>
      <c r="K232" s="2">
        <v>71625</v>
      </c>
      <c r="L232" s="2">
        <v>0</v>
      </c>
      <c r="M232" t="b">
        <v>0</v>
      </c>
      <c r="N232">
        <v>0</v>
      </c>
      <c r="O232">
        <f t="shared" si="24"/>
        <v>0</v>
      </c>
      <c r="P232">
        <f t="shared" si="25"/>
        <v>1</v>
      </c>
      <c r="Q232">
        <f t="shared" si="26"/>
        <v>0</v>
      </c>
      <c r="R232">
        <f t="shared" si="27"/>
        <v>1</v>
      </c>
      <c r="S232">
        <f t="shared" si="28"/>
        <v>0</v>
      </c>
      <c r="T232">
        <f t="shared" si="29"/>
        <v>1</v>
      </c>
      <c r="U232" s="16">
        <v>42527.805590277778</v>
      </c>
      <c r="V232">
        <f t="shared" si="30"/>
        <v>2016</v>
      </c>
      <c r="W232" t="b">
        <v>0</v>
      </c>
      <c r="X232">
        <f t="shared" si="31"/>
        <v>0</v>
      </c>
    </row>
    <row r="233" spans="1:24" x14ac:dyDescent="0.25">
      <c r="A233" t="s">
        <v>200</v>
      </c>
      <c r="B233" s="4">
        <v>42551</v>
      </c>
      <c r="C233">
        <v>2016</v>
      </c>
      <c r="D233" t="s">
        <v>2132</v>
      </c>
      <c r="E233" t="s">
        <v>2181</v>
      </c>
      <c r="F233" t="s">
        <v>2182</v>
      </c>
      <c r="G233" t="s">
        <v>2456</v>
      </c>
      <c r="I233" t="s">
        <v>2132</v>
      </c>
      <c r="J233" t="s">
        <v>6876</v>
      </c>
      <c r="M233" t="b">
        <v>0</v>
      </c>
      <c r="N233">
        <v>0</v>
      </c>
      <c r="O233">
        <f t="shared" si="24"/>
        <v>0</v>
      </c>
      <c r="P233">
        <f t="shared" si="25"/>
        <v>1</v>
      </c>
      <c r="Q233">
        <f t="shared" si="26"/>
        <v>0</v>
      </c>
      <c r="R233">
        <f t="shared" si="27"/>
        <v>1</v>
      </c>
      <c r="S233">
        <f t="shared" si="28"/>
        <v>0</v>
      </c>
      <c r="T233">
        <f t="shared" si="29"/>
        <v>1</v>
      </c>
      <c r="U233" s="16">
        <v>42527.837962962964</v>
      </c>
      <c r="V233">
        <f t="shared" si="30"/>
        <v>2016</v>
      </c>
      <c r="W233" t="b">
        <v>0</v>
      </c>
      <c r="X233">
        <f t="shared" si="31"/>
        <v>0</v>
      </c>
    </row>
    <row r="234" spans="1:24" x14ac:dyDescent="0.25">
      <c r="A234" t="s">
        <v>200</v>
      </c>
      <c r="B234" s="4">
        <v>42643</v>
      </c>
      <c r="C234">
        <v>2016</v>
      </c>
      <c r="D234" t="s">
        <v>2132</v>
      </c>
      <c r="E234" t="s">
        <v>2181</v>
      </c>
      <c r="F234" t="s">
        <v>2203</v>
      </c>
      <c r="G234" t="s">
        <v>2457</v>
      </c>
      <c r="I234" t="s">
        <v>2132</v>
      </c>
      <c r="J234" t="s">
        <v>6876</v>
      </c>
      <c r="K234" s="2">
        <v>524718.75</v>
      </c>
      <c r="L234" s="2">
        <v>0</v>
      </c>
      <c r="M234" t="b">
        <v>0</v>
      </c>
      <c r="N234">
        <v>0</v>
      </c>
      <c r="O234">
        <f t="shared" si="24"/>
        <v>0</v>
      </c>
      <c r="P234">
        <f t="shared" si="25"/>
        <v>1</v>
      </c>
      <c r="Q234">
        <f t="shared" si="26"/>
        <v>0</v>
      </c>
      <c r="R234">
        <f t="shared" si="27"/>
        <v>1</v>
      </c>
      <c r="S234">
        <f t="shared" si="28"/>
        <v>0</v>
      </c>
      <c r="T234">
        <f t="shared" si="29"/>
        <v>1</v>
      </c>
      <c r="U234" s="16">
        <v>42527.83935185185</v>
      </c>
      <c r="V234">
        <f t="shared" si="30"/>
        <v>2016</v>
      </c>
      <c r="W234" t="b">
        <v>0</v>
      </c>
      <c r="X234">
        <f t="shared" si="31"/>
        <v>0</v>
      </c>
    </row>
    <row r="235" spans="1:24" x14ac:dyDescent="0.25">
      <c r="A235" t="s">
        <v>2026</v>
      </c>
      <c r="B235" s="4">
        <v>42643</v>
      </c>
      <c r="C235">
        <v>2016</v>
      </c>
      <c r="D235" t="s">
        <v>2133</v>
      </c>
      <c r="E235" t="s">
        <v>2181</v>
      </c>
      <c r="F235" t="s">
        <v>2207</v>
      </c>
      <c r="G235" t="s">
        <v>2458</v>
      </c>
      <c r="I235" t="s">
        <v>2133</v>
      </c>
      <c r="J235" t="s">
        <v>6877</v>
      </c>
      <c r="K235" s="2">
        <v>170706</v>
      </c>
      <c r="L235" s="2">
        <v>170706</v>
      </c>
      <c r="M235" t="b">
        <v>1</v>
      </c>
      <c r="N235">
        <v>100</v>
      </c>
      <c r="O235">
        <f t="shared" si="24"/>
        <v>1</v>
      </c>
      <c r="P235">
        <f t="shared" si="25"/>
        <v>0</v>
      </c>
      <c r="Q235">
        <f t="shared" si="26"/>
        <v>1</v>
      </c>
      <c r="R235">
        <f t="shared" si="27"/>
        <v>0</v>
      </c>
      <c r="S235">
        <f t="shared" si="28"/>
        <v>0</v>
      </c>
      <c r="T235">
        <f t="shared" si="29"/>
        <v>1</v>
      </c>
      <c r="U235" s="16">
        <v>42528.629374999997</v>
      </c>
      <c r="V235">
        <f t="shared" si="30"/>
        <v>2016</v>
      </c>
      <c r="W235" t="b">
        <v>0</v>
      </c>
      <c r="X235">
        <f t="shared" si="31"/>
        <v>0</v>
      </c>
    </row>
    <row r="236" spans="1:24" x14ac:dyDescent="0.25">
      <c r="A236" t="s">
        <v>2044</v>
      </c>
      <c r="B236" s="4">
        <v>42916</v>
      </c>
      <c r="C236">
        <v>2017</v>
      </c>
      <c r="D236" t="s">
        <v>2130</v>
      </c>
      <c r="E236" t="s">
        <v>2181</v>
      </c>
      <c r="F236" t="s">
        <v>2201</v>
      </c>
      <c r="G236" t="s">
        <v>2459</v>
      </c>
      <c r="I236" t="s">
        <v>2133</v>
      </c>
      <c r="J236" t="s">
        <v>6878</v>
      </c>
      <c r="K236" s="2">
        <v>65000</v>
      </c>
      <c r="M236" t="b">
        <v>0</v>
      </c>
      <c r="O236">
        <f t="shared" si="24"/>
        <v>0</v>
      </c>
      <c r="P236">
        <f t="shared" si="25"/>
        <v>1</v>
      </c>
      <c r="Q236">
        <f t="shared" si="26"/>
        <v>0</v>
      </c>
      <c r="R236">
        <f t="shared" si="27"/>
        <v>0</v>
      </c>
      <c r="S236">
        <f t="shared" si="28"/>
        <v>1</v>
      </c>
      <c r="T236">
        <f t="shared" si="29"/>
        <v>0</v>
      </c>
      <c r="U236" s="16">
        <v>42528.645497685182</v>
      </c>
      <c r="V236">
        <f t="shared" si="30"/>
        <v>2016</v>
      </c>
      <c r="W236" t="b">
        <v>0</v>
      </c>
      <c r="X236">
        <f t="shared" si="31"/>
        <v>0</v>
      </c>
    </row>
    <row r="237" spans="1:24" x14ac:dyDescent="0.25">
      <c r="A237" t="s">
        <v>202</v>
      </c>
      <c r="B237" s="4">
        <v>42551</v>
      </c>
      <c r="C237">
        <v>2016</v>
      </c>
      <c r="D237" t="s">
        <v>2130</v>
      </c>
      <c r="E237" t="s">
        <v>2181</v>
      </c>
      <c r="F237" t="s">
        <v>2201</v>
      </c>
      <c r="G237" t="s">
        <v>2460</v>
      </c>
      <c r="I237" t="s">
        <v>2127</v>
      </c>
      <c r="J237" t="s">
        <v>6878</v>
      </c>
      <c r="M237" t="b">
        <v>0</v>
      </c>
      <c r="O237">
        <f t="shared" si="24"/>
        <v>0</v>
      </c>
      <c r="P237">
        <f t="shared" si="25"/>
        <v>1</v>
      </c>
      <c r="Q237">
        <f t="shared" si="26"/>
        <v>0</v>
      </c>
      <c r="R237">
        <f t="shared" si="27"/>
        <v>0</v>
      </c>
      <c r="S237">
        <f t="shared" si="28"/>
        <v>1</v>
      </c>
      <c r="T237">
        <f t="shared" si="29"/>
        <v>0</v>
      </c>
      <c r="U237" s="16">
        <v>42528.849479166667</v>
      </c>
      <c r="V237">
        <f t="shared" si="30"/>
        <v>2016</v>
      </c>
      <c r="W237" t="b">
        <v>0</v>
      </c>
      <c r="X237">
        <f t="shared" si="31"/>
        <v>0</v>
      </c>
    </row>
    <row r="238" spans="1:24" x14ac:dyDescent="0.25">
      <c r="A238" t="s">
        <v>2045</v>
      </c>
      <c r="B238" s="4">
        <v>42916</v>
      </c>
      <c r="C238">
        <v>2017</v>
      </c>
      <c r="D238" t="s">
        <v>2130</v>
      </c>
      <c r="E238" t="s">
        <v>2181</v>
      </c>
      <c r="F238" t="s">
        <v>2201</v>
      </c>
      <c r="G238" t="s">
        <v>2461</v>
      </c>
      <c r="I238" t="s">
        <v>2133</v>
      </c>
      <c r="J238" t="s">
        <v>6878</v>
      </c>
      <c r="K238" s="2">
        <v>65000</v>
      </c>
      <c r="M238" t="b">
        <v>0</v>
      </c>
      <c r="O238">
        <f t="shared" si="24"/>
        <v>0</v>
      </c>
      <c r="P238">
        <f t="shared" si="25"/>
        <v>1</v>
      </c>
      <c r="Q238">
        <f t="shared" si="26"/>
        <v>0</v>
      </c>
      <c r="R238">
        <f t="shared" si="27"/>
        <v>0</v>
      </c>
      <c r="S238">
        <f t="shared" si="28"/>
        <v>1</v>
      </c>
      <c r="T238">
        <f t="shared" si="29"/>
        <v>0</v>
      </c>
      <c r="U238" s="16">
        <v>42528.852337962962</v>
      </c>
      <c r="V238">
        <f t="shared" si="30"/>
        <v>2016</v>
      </c>
      <c r="W238" t="b">
        <v>0</v>
      </c>
      <c r="X238">
        <f t="shared" si="31"/>
        <v>0</v>
      </c>
    </row>
    <row r="239" spans="1:24" x14ac:dyDescent="0.25">
      <c r="A239" t="s">
        <v>204</v>
      </c>
      <c r="B239" s="4">
        <v>43008</v>
      </c>
      <c r="C239">
        <v>2017</v>
      </c>
      <c r="D239" t="s">
        <v>2133</v>
      </c>
      <c r="E239" t="s">
        <v>2181</v>
      </c>
      <c r="F239" t="s">
        <v>2208</v>
      </c>
      <c r="G239" t="s">
        <v>2462</v>
      </c>
      <c r="I239" t="s">
        <v>2133</v>
      </c>
      <c r="J239" t="s">
        <v>6878</v>
      </c>
      <c r="K239" s="2">
        <v>65000</v>
      </c>
      <c r="M239" t="b">
        <v>0</v>
      </c>
      <c r="O239">
        <f t="shared" si="24"/>
        <v>0</v>
      </c>
      <c r="P239">
        <f t="shared" si="25"/>
        <v>1</v>
      </c>
      <c r="Q239">
        <f t="shared" si="26"/>
        <v>0</v>
      </c>
      <c r="R239">
        <f t="shared" si="27"/>
        <v>0</v>
      </c>
      <c r="S239">
        <f t="shared" si="28"/>
        <v>1</v>
      </c>
      <c r="T239">
        <f t="shared" si="29"/>
        <v>0</v>
      </c>
      <c r="U239" s="16">
        <v>42528.852488425924</v>
      </c>
      <c r="V239">
        <f t="shared" si="30"/>
        <v>2016</v>
      </c>
      <c r="W239" t="b">
        <v>0</v>
      </c>
      <c r="X239">
        <f t="shared" si="31"/>
        <v>0</v>
      </c>
    </row>
    <row r="240" spans="1:24" x14ac:dyDescent="0.25">
      <c r="A240" t="s">
        <v>2046</v>
      </c>
      <c r="B240" s="4">
        <v>43070</v>
      </c>
      <c r="C240">
        <v>2017</v>
      </c>
      <c r="D240" t="s">
        <v>2133</v>
      </c>
      <c r="E240" t="s">
        <v>2181</v>
      </c>
      <c r="F240" t="s">
        <v>2208</v>
      </c>
      <c r="G240" t="s">
        <v>2463</v>
      </c>
      <c r="I240" t="s">
        <v>2133</v>
      </c>
      <c r="J240" t="s">
        <v>6878</v>
      </c>
      <c r="K240" s="2">
        <v>65000</v>
      </c>
      <c r="M240" t="b">
        <v>0</v>
      </c>
      <c r="O240">
        <f t="shared" si="24"/>
        <v>0</v>
      </c>
      <c r="P240">
        <f t="shared" si="25"/>
        <v>1</v>
      </c>
      <c r="Q240">
        <f t="shared" si="26"/>
        <v>0</v>
      </c>
      <c r="R240">
        <f t="shared" si="27"/>
        <v>0</v>
      </c>
      <c r="S240">
        <f t="shared" si="28"/>
        <v>1</v>
      </c>
      <c r="T240">
        <f t="shared" si="29"/>
        <v>0</v>
      </c>
      <c r="U240" s="16">
        <v>42528.855196759258</v>
      </c>
      <c r="V240">
        <f t="shared" si="30"/>
        <v>2016</v>
      </c>
      <c r="W240" t="b">
        <v>0</v>
      </c>
      <c r="X240">
        <f t="shared" si="31"/>
        <v>0</v>
      </c>
    </row>
    <row r="241" spans="1:24" x14ac:dyDescent="0.25">
      <c r="A241" t="s">
        <v>205</v>
      </c>
      <c r="B241" s="4">
        <v>42916</v>
      </c>
      <c r="C241">
        <v>2017</v>
      </c>
      <c r="D241" t="s">
        <v>2133</v>
      </c>
      <c r="E241" t="s">
        <v>2181</v>
      </c>
      <c r="F241" t="s">
        <v>2208</v>
      </c>
      <c r="G241" t="s">
        <v>2464</v>
      </c>
      <c r="I241" t="s">
        <v>2133</v>
      </c>
      <c r="J241" t="s">
        <v>6878</v>
      </c>
      <c r="K241" s="2">
        <v>65000</v>
      </c>
      <c r="M241" t="b">
        <v>0</v>
      </c>
      <c r="O241">
        <f t="shared" si="24"/>
        <v>0</v>
      </c>
      <c r="P241">
        <f t="shared" si="25"/>
        <v>1</v>
      </c>
      <c r="Q241">
        <f t="shared" si="26"/>
        <v>0</v>
      </c>
      <c r="R241">
        <f t="shared" si="27"/>
        <v>0</v>
      </c>
      <c r="S241">
        <f t="shared" si="28"/>
        <v>1</v>
      </c>
      <c r="T241">
        <f t="shared" si="29"/>
        <v>0</v>
      </c>
      <c r="U241" s="16">
        <v>42528.857152777775</v>
      </c>
      <c r="V241">
        <f t="shared" si="30"/>
        <v>2016</v>
      </c>
      <c r="W241" t="b">
        <v>0</v>
      </c>
      <c r="X241">
        <f t="shared" si="31"/>
        <v>0</v>
      </c>
    </row>
    <row r="242" spans="1:24" x14ac:dyDescent="0.25">
      <c r="A242" t="s">
        <v>2047</v>
      </c>
      <c r="B242" s="4">
        <v>43069</v>
      </c>
      <c r="C242">
        <v>2017</v>
      </c>
      <c r="D242" t="s">
        <v>2130</v>
      </c>
      <c r="E242" t="s">
        <v>2181</v>
      </c>
      <c r="F242" t="s">
        <v>2208</v>
      </c>
      <c r="G242" t="s">
        <v>2465</v>
      </c>
      <c r="I242" t="s">
        <v>2133</v>
      </c>
      <c r="J242" t="s">
        <v>6878</v>
      </c>
      <c r="K242" s="2">
        <v>65000</v>
      </c>
      <c r="M242" t="b">
        <v>0</v>
      </c>
      <c r="O242">
        <f t="shared" si="24"/>
        <v>0</v>
      </c>
      <c r="P242">
        <f t="shared" si="25"/>
        <v>1</v>
      </c>
      <c r="Q242">
        <f t="shared" si="26"/>
        <v>0</v>
      </c>
      <c r="R242">
        <f t="shared" si="27"/>
        <v>0</v>
      </c>
      <c r="S242">
        <f t="shared" si="28"/>
        <v>1</v>
      </c>
      <c r="T242">
        <f t="shared" si="29"/>
        <v>0</v>
      </c>
      <c r="U242" s="16">
        <v>42528.857488425929</v>
      </c>
      <c r="V242">
        <f t="shared" si="30"/>
        <v>2016</v>
      </c>
      <c r="W242" t="b">
        <v>0</v>
      </c>
      <c r="X242">
        <f t="shared" si="31"/>
        <v>0</v>
      </c>
    </row>
    <row r="243" spans="1:24" x14ac:dyDescent="0.25">
      <c r="A243" t="s">
        <v>2048</v>
      </c>
      <c r="B243" s="4">
        <v>43099</v>
      </c>
      <c r="C243">
        <v>2017</v>
      </c>
      <c r="D243" t="s">
        <v>2130</v>
      </c>
      <c r="E243" t="s">
        <v>2181</v>
      </c>
      <c r="F243" t="s">
        <v>2208</v>
      </c>
      <c r="G243" t="s">
        <v>2466</v>
      </c>
      <c r="I243" t="s">
        <v>2133</v>
      </c>
      <c r="J243" t="s">
        <v>6878</v>
      </c>
      <c r="K243" s="2">
        <v>65000</v>
      </c>
      <c r="M243" t="b">
        <v>0</v>
      </c>
      <c r="O243">
        <f t="shared" si="24"/>
        <v>0</v>
      </c>
      <c r="P243">
        <f t="shared" si="25"/>
        <v>1</v>
      </c>
      <c r="Q243">
        <f t="shared" si="26"/>
        <v>0</v>
      </c>
      <c r="R243">
        <f t="shared" si="27"/>
        <v>0</v>
      </c>
      <c r="S243">
        <f t="shared" si="28"/>
        <v>1</v>
      </c>
      <c r="T243">
        <f t="shared" si="29"/>
        <v>0</v>
      </c>
      <c r="U243" s="16">
        <v>42528.86005787037</v>
      </c>
      <c r="V243">
        <f t="shared" si="30"/>
        <v>2016</v>
      </c>
      <c r="W243" t="b">
        <v>0</v>
      </c>
      <c r="X243">
        <f t="shared" si="31"/>
        <v>0</v>
      </c>
    </row>
    <row r="244" spans="1:24" x14ac:dyDescent="0.25">
      <c r="A244" t="s">
        <v>2049</v>
      </c>
      <c r="B244" s="4">
        <v>43039</v>
      </c>
      <c r="C244">
        <v>2017</v>
      </c>
      <c r="D244" t="s">
        <v>2130</v>
      </c>
      <c r="E244" t="s">
        <v>2181</v>
      </c>
      <c r="F244" t="s">
        <v>2204</v>
      </c>
      <c r="G244" t="s">
        <v>2467</v>
      </c>
      <c r="I244" t="s">
        <v>2133</v>
      </c>
      <c r="J244" t="s">
        <v>6878</v>
      </c>
      <c r="K244" s="2">
        <v>65000</v>
      </c>
      <c r="M244" t="b">
        <v>0</v>
      </c>
      <c r="O244">
        <f t="shared" si="24"/>
        <v>0</v>
      </c>
      <c r="P244">
        <f t="shared" si="25"/>
        <v>1</v>
      </c>
      <c r="Q244">
        <f t="shared" si="26"/>
        <v>0</v>
      </c>
      <c r="R244">
        <f t="shared" si="27"/>
        <v>0</v>
      </c>
      <c r="S244">
        <f t="shared" si="28"/>
        <v>1</v>
      </c>
      <c r="T244">
        <f t="shared" si="29"/>
        <v>0</v>
      </c>
      <c r="U244" s="16">
        <v>42528.861111111109</v>
      </c>
      <c r="V244">
        <f t="shared" si="30"/>
        <v>2016</v>
      </c>
      <c r="W244" t="b">
        <v>0</v>
      </c>
      <c r="X244">
        <f t="shared" si="31"/>
        <v>0</v>
      </c>
    </row>
    <row r="245" spans="1:24" x14ac:dyDescent="0.25">
      <c r="A245" t="s">
        <v>168</v>
      </c>
      <c r="B245" s="4">
        <v>43007</v>
      </c>
      <c r="C245">
        <v>2017</v>
      </c>
      <c r="D245" t="s">
        <v>2133</v>
      </c>
      <c r="E245" t="s">
        <v>2181</v>
      </c>
      <c r="F245" t="s">
        <v>2208</v>
      </c>
      <c r="G245" t="s">
        <v>2468</v>
      </c>
      <c r="I245" t="s">
        <v>2133</v>
      </c>
      <c r="J245" t="s">
        <v>6880</v>
      </c>
      <c r="K245" s="2">
        <v>65000</v>
      </c>
      <c r="L245" s="2">
        <v>19500</v>
      </c>
      <c r="M245" t="b">
        <v>0</v>
      </c>
      <c r="N245">
        <v>30</v>
      </c>
      <c r="O245">
        <f t="shared" si="24"/>
        <v>0</v>
      </c>
      <c r="P245">
        <f t="shared" si="25"/>
        <v>1</v>
      </c>
      <c r="Q245">
        <f t="shared" si="26"/>
        <v>0</v>
      </c>
      <c r="R245">
        <f t="shared" si="27"/>
        <v>0</v>
      </c>
      <c r="S245">
        <f t="shared" si="28"/>
        <v>1</v>
      </c>
      <c r="T245">
        <f t="shared" si="29"/>
        <v>0</v>
      </c>
      <c r="U245" s="16">
        <v>42528.866018518522</v>
      </c>
      <c r="V245">
        <f t="shared" si="30"/>
        <v>2016</v>
      </c>
      <c r="W245" t="b">
        <v>0</v>
      </c>
      <c r="X245">
        <f t="shared" si="31"/>
        <v>0</v>
      </c>
    </row>
    <row r="246" spans="1:24" x14ac:dyDescent="0.25">
      <c r="A246" t="s">
        <v>2050</v>
      </c>
      <c r="B246" s="4">
        <v>42978</v>
      </c>
      <c r="C246">
        <v>2017</v>
      </c>
      <c r="D246" t="s">
        <v>2133</v>
      </c>
      <c r="E246" t="s">
        <v>2178</v>
      </c>
      <c r="F246" t="s">
        <v>2204</v>
      </c>
      <c r="G246" t="s">
        <v>2469</v>
      </c>
      <c r="I246" t="s">
        <v>2133</v>
      </c>
      <c r="J246" t="s">
        <v>6878</v>
      </c>
      <c r="K246" s="2">
        <v>65000</v>
      </c>
      <c r="M246" t="b">
        <v>0</v>
      </c>
      <c r="O246">
        <f t="shared" si="24"/>
        <v>0</v>
      </c>
      <c r="P246">
        <f t="shared" si="25"/>
        <v>1</v>
      </c>
      <c r="Q246">
        <f t="shared" si="26"/>
        <v>0</v>
      </c>
      <c r="R246">
        <f t="shared" si="27"/>
        <v>0</v>
      </c>
      <c r="S246">
        <f t="shared" si="28"/>
        <v>1</v>
      </c>
      <c r="T246">
        <f t="shared" si="29"/>
        <v>0</v>
      </c>
      <c r="U246" s="16">
        <v>42528.867291666669</v>
      </c>
      <c r="V246">
        <f t="shared" si="30"/>
        <v>2016</v>
      </c>
      <c r="W246" t="b">
        <v>0</v>
      </c>
      <c r="X246">
        <f t="shared" si="31"/>
        <v>0</v>
      </c>
    </row>
    <row r="247" spans="1:24" x14ac:dyDescent="0.25">
      <c r="A247" t="s">
        <v>2051</v>
      </c>
      <c r="B247" s="4">
        <v>43099</v>
      </c>
      <c r="C247">
        <v>2017</v>
      </c>
      <c r="D247" t="s">
        <v>2130</v>
      </c>
      <c r="E247" t="s">
        <v>2178</v>
      </c>
      <c r="F247" t="s">
        <v>2208</v>
      </c>
      <c r="G247" t="s">
        <v>2470</v>
      </c>
      <c r="I247" t="s">
        <v>2133</v>
      </c>
      <c r="J247" t="s">
        <v>6878</v>
      </c>
      <c r="K247" s="2">
        <v>65000</v>
      </c>
      <c r="M247" t="b">
        <v>0</v>
      </c>
      <c r="O247">
        <f t="shared" si="24"/>
        <v>0</v>
      </c>
      <c r="P247">
        <f t="shared" si="25"/>
        <v>1</v>
      </c>
      <c r="Q247">
        <f t="shared" si="26"/>
        <v>0</v>
      </c>
      <c r="R247">
        <f t="shared" si="27"/>
        <v>0</v>
      </c>
      <c r="S247">
        <f t="shared" si="28"/>
        <v>1</v>
      </c>
      <c r="T247">
        <f t="shared" si="29"/>
        <v>0</v>
      </c>
      <c r="U247" s="16">
        <v>42528.875590277778</v>
      </c>
      <c r="V247">
        <f t="shared" si="30"/>
        <v>2016</v>
      </c>
      <c r="W247" t="b">
        <v>0</v>
      </c>
      <c r="X247">
        <f t="shared" si="31"/>
        <v>0</v>
      </c>
    </row>
    <row r="248" spans="1:24" x14ac:dyDescent="0.25">
      <c r="A248" t="s">
        <v>2052</v>
      </c>
      <c r="B248" s="4">
        <v>43099</v>
      </c>
      <c r="C248">
        <v>2017</v>
      </c>
      <c r="D248" t="s">
        <v>2130</v>
      </c>
      <c r="E248" t="s">
        <v>2178</v>
      </c>
      <c r="F248" t="s">
        <v>2208</v>
      </c>
      <c r="G248" t="s">
        <v>2471</v>
      </c>
      <c r="I248" t="s">
        <v>2133</v>
      </c>
      <c r="J248" t="s">
        <v>6878</v>
      </c>
      <c r="K248" s="2">
        <v>65000</v>
      </c>
      <c r="M248" t="b">
        <v>0</v>
      </c>
      <c r="O248">
        <f t="shared" si="24"/>
        <v>0</v>
      </c>
      <c r="P248">
        <f t="shared" si="25"/>
        <v>1</v>
      </c>
      <c r="Q248">
        <f t="shared" si="26"/>
        <v>0</v>
      </c>
      <c r="R248">
        <f t="shared" si="27"/>
        <v>0</v>
      </c>
      <c r="S248">
        <f t="shared" si="28"/>
        <v>1</v>
      </c>
      <c r="T248">
        <f t="shared" si="29"/>
        <v>0</v>
      </c>
      <c r="U248" s="16">
        <v>42528.876087962963</v>
      </c>
      <c r="V248">
        <f t="shared" si="30"/>
        <v>2016</v>
      </c>
      <c r="W248" t="b">
        <v>0</v>
      </c>
      <c r="X248">
        <f t="shared" si="31"/>
        <v>0</v>
      </c>
    </row>
    <row r="249" spans="1:24" x14ac:dyDescent="0.25">
      <c r="A249" t="s">
        <v>208</v>
      </c>
      <c r="B249" s="4">
        <v>43070</v>
      </c>
      <c r="C249">
        <v>2017</v>
      </c>
      <c r="D249" t="s">
        <v>2130</v>
      </c>
      <c r="E249" t="s">
        <v>2178</v>
      </c>
      <c r="F249" t="s">
        <v>2208</v>
      </c>
      <c r="G249" t="s">
        <v>2472</v>
      </c>
      <c r="I249" t="s">
        <v>2133</v>
      </c>
      <c r="J249" t="s">
        <v>6878</v>
      </c>
      <c r="K249" s="2">
        <v>65000</v>
      </c>
      <c r="M249" t="b">
        <v>0</v>
      </c>
      <c r="O249">
        <f t="shared" si="24"/>
        <v>0</v>
      </c>
      <c r="P249">
        <f t="shared" si="25"/>
        <v>1</v>
      </c>
      <c r="Q249">
        <f t="shared" si="26"/>
        <v>0</v>
      </c>
      <c r="R249">
        <f t="shared" si="27"/>
        <v>0</v>
      </c>
      <c r="S249">
        <f t="shared" si="28"/>
        <v>1</v>
      </c>
      <c r="T249">
        <f t="shared" si="29"/>
        <v>0</v>
      </c>
      <c r="U249" s="16">
        <v>42528.877662037034</v>
      </c>
      <c r="V249">
        <f t="shared" si="30"/>
        <v>2016</v>
      </c>
      <c r="W249" t="b">
        <v>0</v>
      </c>
      <c r="X249">
        <f t="shared" si="31"/>
        <v>0</v>
      </c>
    </row>
    <row r="250" spans="1:24" x14ac:dyDescent="0.25">
      <c r="A250" t="s">
        <v>207</v>
      </c>
      <c r="B250" s="4">
        <v>43070</v>
      </c>
      <c r="C250">
        <v>2017</v>
      </c>
      <c r="D250" t="s">
        <v>2130</v>
      </c>
      <c r="E250" t="s">
        <v>2178</v>
      </c>
      <c r="F250" t="s">
        <v>2204</v>
      </c>
      <c r="G250" t="s">
        <v>2473</v>
      </c>
      <c r="I250" t="s">
        <v>2133</v>
      </c>
      <c r="J250" t="s">
        <v>6878</v>
      </c>
      <c r="K250" s="2">
        <v>65000</v>
      </c>
      <c r="M250" t="b">
        <v>0</v>
      </c>
      <c r="O250">
        <f t="shared" si="24"/>
        <v>0</v>
      </c>
      <c r="P250">
        <f t="shared" si="25"/>
        <v>1</v>
      </c>
      <c r="Q250">
        <f t="shared" si="26"/>
        <v>0</v>
      </c>
      <c r="R250">
        <f t="shared" si="27"/>
        <v>0</v>
      </c>
      <c r="S250">
        <f t="shared" si="28"/>
        <v>1</v>
      </c>
      <c r="T250">
        <f t="shared" si="29"/>
        <v>0</v>
      </c>
      <c r="U250" s="16">
        <v>42528.878240740742</v>
      </c>
      <c r="V250">
        <f t="shared" si="30"/>
        <v>2016</v>
      </c>
      <c r="W250" t="b">
        <v>0</v>
      </c>
      <c r="X250">
        <f t="shared" si="31"/>
        <v>0</v>
      </c>
    </row>
    <row r="251" spans="1:24" x14ac:dyDescent="0.25">
      <c r="A251" t="s">
        <v>209</v>
      </c>
      <c r="B251" s="4">
        <v>42947</v>
      </c>
      <c r="C251">
        <v>2017</v>
      </c>
      <c r="D251" t="s">
        <v>2130</v>
      </c>
      <c r="E251" t="s">
        <v>2172</v>
      </c>
      <c r="F251" t="s">
        <v>2208</v>
      </c>
      <c r="G251" t="s">
        <v>2474</v>
      </c>
      <c r="I251" t="s">
        <v>2133</v>
      </c>
      <c r="J251" t="s">
        <v>6878</v>
      </c>
      <c r="K251" s="2">
        <v>65000</v>
      </c>
      <c r="M251" t="b">
        <v>0</v>
      </c>
      <c r="O251">
        <f t="shared" si="24"/>
        <v>0</v>
      </c>
      <c r="P251">
        <f t="shared" si="25"/>
        <v>1</v>
      </c>
      <c r="Q251">
        <f t="shared" si="26"/>
        <v>0</v>
      </c>
      <c r="R251">
        <f t="shared" si="27"/>
        <v>0</v>
      </c>
      <c r="S251">
        <f t="shared" si="28"/>
        <v>1</v>
      </c>
      <c r="T251">
        <f t="shared" si="29"/>
        <v>0</v>
      </c>
      <c r="U251" s="16">
        <v>42528.878854166665</v>
      </c>
      <c r="V251">
        <f t="shared" si="30"/>
        <v>2016</v>
      </c>
      <c r="W251" t="b">
        <v>0</v>
      </c>
      <c r="X251">
        <f t="shared" si="31"/>
        <v>0</v>
      </c>
    </row>
    <row r="252" spans="1:24" x14ac:dyDescent="0.25">
      <c r="A252" t="s">
        <v>2053</v>
      </c>
      <c r="B252" s="4">
        <v>43070</v>
      </c>
      <c r="C252">
        <v>2017</v>
      </c>
      <c r="D252" t="s">
        <v>2130</v>
      </c>
      <c r="E252" t="s">
        <v>2172</v>
      </c>
      <c r="F252" t="s">
        <v>2208</v>
      </c>
      <c r="G252" t="s">
        <v>2475</v>
      </c>
      <c r="I252" t="s">
        <v>2133</v>
      </c>
      <c r="J252" t="s">
        <v>6878</v>
      </c>
      <c r="K252" s="2">
        <v>65000</v>
      </c>
      <c r="M252" t="b">
        <v>0</v>
      </c>
      <c r="O252">
        <f t="shared" si="24"/>
        <v>0</v>
      </c>
      <c r="P252">
        <f t="shared" si="25"/>
        <v>1</v>
      </c>
      <c r="Q252">
        <f t="shared" si="26"/>
        <v>0</v>
      </c>
      <c r="R252">
        <f t="shared" si="27"/>
        <v>0</v>
      </c>
      <c r="S252">
        <f t="shared" si="28"/>
        <v>1</v>
      </c>
      <c r="T252">
        <f t="shared" si="29"/>
        <v>0</v>
      </c>
      <c r="U252" s="16">
        <v>42528.879374999997</v>
      </c>
      <c r="V252">
        <f t="shared" si="30"/>
        <v>2016</v>
      </c>
      <c r="W252" t="b">
        <v>0</v>
      </c>
      <c r="X252">
        <f t="shared" si="31"/>
        <v>0</v>
      </c>
    </row>
    <row r="253" spans="1:24" x14ac:dyDescent="0.25">
      <c r="A253" t="s">
        <v>210</v>
      </c>
      <c r="B253" s="4">
        <v>43099</v>
      </c>
      <c r="C253">
        <v>2017</v>
      </c>
      <c r="D253" t="s">
        <v>2130</v>
      </c>
      <c r="E253" t="s">
        <v>2172</v>
      </c>
      <c r="F253" t="s">
        <v>2208</v>
      </c>
      <c r="G253" t="s">
        <v>2476</v>
      </c>
      <c r="I253" t="s">
        <v>2140</v>
      </c>
      <c r="J253" t="s">
        <v>6876</v>
      </c>
      <c r="K253" s="2">
        <v>65000</v>
      </c>
      <c r="L253" s="2">
        <v>0</v>
      </c>
      <c r="M253" t="b">
        <v>0</v>
      </c>
      <c r="N253">
        <v>0</v>
      </c>
      <c r="O253">
        <f t="shared" si="24"/>
        <v>0</v>
      </c>
      <c r="P253">
        <f t="shared" si="25"/>
        <v>1</v>
      </c>
      <c r="Q253">
        <f t="shared" si="26"/>
        <v>0</v>
      </c>
      <c r="R253">
        <f t="shared" si="27"/>
        <v>1</v>
      </c>
      <c r="S253">
        <f t="shared" si="28"/>
        <v>0</v>
      </c>
      <c r="T253">
        <f t="shared" si="29"/>
        <v>1</v>
      </c>
      <c r="U253" s="16">
        <v>42528.880115740743</v>
      </c>
      <c r="V253">
        <f t="shared" si="30"/>
        <v>2016</v>
      </c>
      <c r="W253" t="b">
        <v>0</v>
      </c>
      <c r="X253">
        <f t="shared" si="31"/>
        <v>0</v>
      </c>
    </row>
    <row r="254" spans="1:24" x14ac:dyDescent="0.25">
      <c r="A254" t="s">
        <v>211</v>
      </c>
      <c r="B254" s="4">
        <v>43099</v>
      </c>
      <c r="C254">
        <v>2017</v>
      </c>
      <c r="D254" t="s">
        <v>2130</v>
      </c>
      <c r="E254" t="s">
        <v>2172</v>
      </c>
      <c r="F254" t="s">
        <v>2208</v>
      </c>
      <c r="G254" t="s">
        <v>2477</v>
      </c>
      <c r="I254" t="s">
        <v>2133</v>
      </c>
      <c r="J254" t="s">
        <v>6878</v>
      </c>
      <c r="K254" s="2">
        <v>65000</v>
      </c>
      <c r="M254" t="b">
        <v>0</v>
      </c>
      <c r="O254">
        <f t="shared" si="24"/>
        <v>0</v>
      </c>
      <c r="P254">
        <f t="shared" si="25"/>
        <v>1</v>
      </c>
      <c r="Q254">
        <f t="shared" si="26"/>
        <v>0</v>
      </c>
      <c r="R254">
        <f t="shared" si="27"/>
        <v>0</v>
      </c>
      <c r="S254">
        <f t="shared" si="28"/>
        <v>1</v>
      </c>
      <c r="T254">
        <f t="shared" si="29"/>
        <v>0</v>
      </c>
      <c r="U254" s="16">
        <v>42528.882777777777</v>
      </c>
      <c r="V254">
        <f t="shared" si="30"/>
        <v>2016</v>
      </c>
      <c r="W254" t="b">
        <v>0</v>
      </c>
      <c r="X254">
        <f t="shared" si="31"/>
        <v>0</v>
      </c>
    </row>
    <row r="255" spans="1:24" x14ac:dyDescent="0.25">
      <c r="A255" t="s">
        <v>2054</v>
      </c>
      <c r="B255" s="4">
        <v>43070</v>
      </c>
      <c r="C255">
        <v>2017</v>
      </c>
      <c r="D255" t="s">
        <v>2130</v>
      </c>
      <c r="E255" t="s">
        <v>2172</v>
      </c>
      <c r="F255" t="s">
        <v>2201</v>
      </c>
      <c r="G255" t="s">
        <v>2478</v>
      </c>
      <c r="I255" t="s">
        <v>2133</v>
      </c>
      <c r="J255" t="s">
        <v>6878</v>
      </c>
      <c r="K255" s="2">
        <v>65000</v>
      </c>
      <c r="M255" t="b">
        <v>0</v>
      </c>
      <c r="O255">
        <f t="shared" si="24"/>
        <v>0</v>
      </c>
      <c r="P255">
        <f t="shared" si="25"/>
        <v>1</v>
      </c>
      <c r="Q255">
        <f t="shared" si="26"/>
        <v>0</v>
      </c>
      <c r="R255">
        <f t="shared" si="27"/>
        <v>0</v>
      </c>
      <c r="S255">
        <f t="shared" si="28"/>
        <v>1</v>
      </c>
      <c r="T255">
        <f t="shared" si="29"/>
        <v>0</v>
      </c>
      <c r="U255" s="16">
        <v>42528.883391203701</v>
      </c>
      <c r="V255">
        <f t="shared" si="30"/>
        <v>2016</v>
      </c>
      <c r="W255" t="b">
        <v>0</v>
      </c>
      <c r="X255">
        <f t="shared" si="31"/>
        <v>0</v>
      </c>
    </row>
    <row r="256" spans="1:24" x14ac:dyDescent="0.25">
      <c r="A256" t="s">
        <v>2055</v>
      </c>
      <c r="B256" s="4">
        <v>43099</v>
      </c>
      <c r="C256">
        <v>2017</v>
      </c>
      <c r="D256" t="s">
        <v>2130</v>
      </c>
      <c r="E256" t="s">
        <v>2172</v>
      </c>
      <c r="F256" t="s">
        <v>2204</v>
      </c>
      <c r="G256" t="s">
        <v>2479</v>
      </c>
      <c r="I256" t="s">
        <v>2133</v>
      </c>
      <c r="J256" t="s">
        <v>6878</v>
      </c>
      <c r="K256" s="2">
        <v>65000</v>
      </c>
      <c r="M256" t="b">
        <v>0</v>
      </c>
      <c r="O256">
        <f t="shared" si="24"/>
        <v>0</v>
      </c>
      <c r="P256">
        <f t="shared" si="25"/>
        <v>1</v>
      </c>
      <c r="Q256">
        <f t="shared" si="26"/>
        <v>0</v>
      </c>
      <c r="R256">
        <f t="shared" si="27"/>
        <v>0</v>
      </c>
      <c r="S256">
        <f t="shared" si="28"/>
        <v>1</v>
      </c>
      <c r="T256">
        <f t="shared" si="29"/>
        <v>0</v>
      </c>
      <c r="U256" s="16">
        <v>42528.884548611109</v>
      </c>
      <c r="V256">
        <f t="shared" si="30"/>
        <v>2016</v>
      </c>
      <c r="W256" t="b">
        <v>0</v>
      </c>
      <c r="X256">
        <f t="shared" si="31"/>
        <v>0</v>
      </c>
    </row>
    <row r="257" spans="1:24" x14ac:dyDescent="0.25">
      <c r="A257" t="s">
        <v>213</v>
      </c>
      <c r="B257" s="4">
        <v>42551</v>
      </c>
      <c r="C257">
        <v>2016</v>
      </c>
      <c r="D257" t="s">
        <v>2130</v>
      </c>
      <c r="E257" t="s">
        <v>2172</v>
      </c>
      <c r="F257" t="s">
        <v>2202</v>
      </c>
      <c r="G257" t="s">
        <v>2480</v>
      </c>
      <c r="I257" t="s">
        <v>2127</v>
      </c>
      <c r="J257" t="s">
        <v>6878</v>
      </c>
      <c r="M257" t="b">
        <v>0</v>
      </c>
      <c r="O257">
        <f t="shared" si="24"/>
        <v>0</v>
      </c>
      <c r="P257">
        <f t="shared" si="25"/>
        <v>1</v>
      </c>
      <c r="Q257">
        <f t="shared" si="26"/>
        <v>0</v>
      </c>
      <c r="R257">
        <f t="shared" si="27"/>
        <v>0</v>
      </c>
      <c r="S257">
        <f t="shared" si="28"/>
        <v>1</v>
      </c>
      <c r="T257">
        <f t="shared" si="29"/>
        <v>0</v>
      </c>
      <c r="U257" s="16">
        <v>42528.886655092596</v>
      </c>
      <c r="V257">
        <f t="shared" si="30"/>
        <v>2016</v>
      </c>
      <c r="W257" t="b">
        <v>0</v>
      </c>
      <c r="X257">
        <f t="shared" si="31"/>
        <v>0</v>
      </c>
    </row>
    <row r="258" spans="1:24" x14ac:dyDescent="0.25">
      <c r="A258" t="s">
        <v>214</v>
      </c>
      <c r="B258" s="4">
        <v>43069</v>
      </c>
      <c r="C258">
        <v>2017</v>
      </c>
      <c r="D258" t="s">
        <v>2130</v>
      </c>
      <c r="E258" t="s">
        <v>2172</v>
      </c>
      <c r="F258" t="s">
        <v>2208</v>
      </c>
      <c r="G258" t="s">
        <v>2481</v>
      </c>
      <c r="I258" t="s">
        <v>2133</v>
      </c>
      <c r="J258" t="s">
        <v>6878</v>
      </c>
      <c r="K258" s="2">
        <v>65000</v>
      </c>
      <c r="M258" t="b">
        <v>0</v>
      </c>
      <c r="O258">
        <f t="shared" si="24"/>
        <v>0</v>
      </c>
      <c r="P258">
        <f t="shared" si="25"/>
        <v>1</v>
      </c>
      <c r="Q258">
        <f t="shared" si="26"/>
        <v>0</v>
      </c>
      <c r="R258">
        <f t="shared" si="27"/>
        <v>0</v>
      </c>
      <c r="S258">
        <f t="shared" si="28"/>
        <v>1</v>
      </c>
      <c r="T258">
        <f t="shared" si="29"/>
        <v>0</v>
      </c>
      <c r="U258" s="16">
        <v>42528.887233796297</v>
      </c>
      <c r="V258">
        <f t="shared" si="30"/>
        <v>2016</v>
      </c>
      <c r="W258" t="b">
        <v>0</v>
      </c>
      <c r="X258">
        <f t="shared" si="31"/>
        <v>0</v>
      </c>
    </row>
    <row r="259" spans="1:24" x14ac:dyDescent="0.25">
      <c r="A259" t="s">
        <v>2056</v>
      </c>
      <c r="B259" s="4">
        <v>43070</v>
      </c>
      <c r="C259">
        <v>2017</v>
      </c>
      <c r="D259" t="s">
        <v>2130</v>
      </c>
      <c r="E259" t="s">
        <v>2172</v>
      </c>
      <c r="F259" t="s">
        <v>2201</v>
      </c>
      <c r="G259" t="s">
        <v>2482</v>
      </c>
      <c r="I259" t="s">
        <v>2133</v>
      </c>
      <c r="J259" t="s">
        <v>6878</v>
      </c>
      <c r="K259" s="2">
        <v>65000</v>
      </c>
      <c r="M259" t="b">
        <v>0</v>
      </c>
      <c r="O259">
        <f t="shared" ref="O259:O322" si="32">IF($M259=TRUE,1,0)</f>
        <v>0</v>
      </c>
      <c r="P259">
        <f t="shared" ref="P259:P322" si="33">IF($M259=FALSE,1,0)</f>
        <v>1</v>
      </c>
      <c r="Q259">
        <f t="shared" ref="Q259:Q322" si="34">IF($J259="Closed Won",1,0)</f>
        <v>0</v>
      </c>
      <c r="R259">
        <f t="shared" ref="R259:R322" si="35">IF($J259="Closed Lost",1,0)</f>
        <v>0</v>
      </c>
      <c r="S259">
        <f t="shared" ref="S259:S322" si="36">IF(OR($J259="Closed Won",$J259="Closed Lost",),0,1)</f>
        <v>1</v>
      </c>
      <c r="T259">
        <f t="shared" ref="T259:T322" si="37">IF(OR($J259="Closed Won",$J259="Closed Lost",),1,0)</f>
        <v>0</v>
      </c>
      <c r="U259" s="16">
        <v>42528.888923611114</v>
      </c>
      <c r="V259">
        <f t="shared" ref="V259:V322" si="38">YEAR($U259)</f>
        <v>2016</v>
      </c>
      <c r="W259" t="b">
        <v>0</v>
      </c>
      <c r="X259">
        <f t="shared" ref="X259:X322" si="39">SUM(IF($W259=TRUE,$K259,0))</f>
        <v>0</v>
      </c>
    </row>
    <row r="260" spans="1:24" x14ac:dyDescent="0.25">
      <c r="A260" t="s">
        <v>215</v>
      </c>
      <c r="B260" s="4">
        <v>42978</v>
      </c>
      <c r="C260">
        <v>2017</v>
      </c>
      <c r="D260" t="s">
        <v>2130</v>
      </c>
      <c r="E260" t="s">
        <v>2172</v>
      </c>
      <c r="F260" t="s">
        <v>2201</v>
      </c>
      <c r="G260" t="s">
        <v>2483</v>
      </c>
      <c r="I260" t="s">
        <v>2133</v>
      </c>
      <c r="J260" t="s">
        <v>6880</v>
      </c>
      <c r="K260" s="2">
        <v>65000</v>
      </c>
      <c r="L260" s="2">
        <v>19500</v>
      </c>
      <c r="M260" t="b">
        <v>0</v>
      </c>
      <c r="N260">
        <v>30</v>
      </c>
      <c r="O260">
        <f t="shared" si="32"/>
        <v>0</v>
      </c>
      <c r="P260">
        <f t="shared" si="33"/>
        <v>1</v>
      </c>
      <c r="Q260">
        <f t="shared" si="34"/>
        <v>0</v>
      </c>
      <c r="R260">
        <f t="shared" si="35"/>
        <v>0</v>
      </c>
      <c r="S260">
        <f t="shared" si="36"/>
        <v>1</v>
      </c>
      <c r="T260">
        <f t="shared" si="37"/>
        <v>0</v>
      </c>
      <c r="U260" s="16">
        <v>42528.895370370374</v>
      </c>
      <c r="V260">
        <f t="shared" si="38"/>
        <v>2016</v>
      </c>
      <c r="W260" t="b">
        <v>0</v>
      </c>
      <c r="X260">
        <f t="shared" si="39"/>
        <v>0</v>
      </c>
    </row>
    <row r="261" spans="1:24" x14ac:dyDescent="0.25">
      <c r="A261" t="s">
        <v>216</v>
      </c>
      <c r="B261" s="4">
        <v>43070</v>
      </c>
      <c r="C261">
        <v>2017</v>
      </c>
      <c r="D261" t="s">
        <v>2130</v>
      </c>
      <c r="E261" t="s">
        <v>2172</v>
      </c>
      <c r="F261" t="s">
        <v>2204</v>
      </c>
      <c r="G261" t="s">
        <v>2484</v>
      </c>
      <c r="I261" t="s">
        <v>2133</v>
      </c>
      <c r="J261" t="s">
        <v>6878</v>
      </c>
      <c r="K261" s="2">
        <v>65000</v>
      </c>
      <c r="M261" t="b">
        <v>0</v>
      </c>
      <c r="O261">
        <f t="shared" si="32"/>
        <v>0</v>
      </c>
      <c r="P261">
        <f t="shared" si="33"/>
        <v>1</v>
      </c>
      <c r="Q261">
        <f t="shared" si="34"/>
        <v>0</v>
      </c>
      <c r="R261">
        <f t="shared" si="35"/>
        <v>0</v>
      </c>
      <c r="S261">
        <f t="shared" si="36"/>
        <v>1</v>
      </c>
      <c r="T261">
        <f t="shared" si="37"/>
        <v>0</v>
      </c>
      <c r="U261" s="16">
        <v>42528.901666666665</v>
      </c>
      <c r="V261">
        <f t="shared" si="38"/>
        <v>2016</v>
      </c>
      <c r="W261" t="b">
        <v>0</v>
      </c>
      <c r="X261">
        <f t="shared" si="39"/>
        <v>0</v>
      </c>
    </row>
    <row r="262" spans="1:24" x14ac:dyDescent="0.25">
      <c r="A262" t="s">
        <v>217</v>
      </c>
      <c r="B262" s="4">
        <v>43099</v>
      </c>
      <c r="C262">
        <v>2017</v>
      </c>
      <c r="D262" t="s">
        <v>2130</v>
      </c>
      <c r="E262" t="s">
        <v>2172</v>
      </c>
      <c r="F262" t="s">
        <v>2201</v>
      </c>
      <c r="G262" t="s">
        <v>2485</v>
      </c>
      <c r="I262" t="s">
        <v>2133</v>
      </c>
      <c r="J262" t="s">
        <v>6878</v>
      </c>
      <c r="K262" s="2">
        <v>60000</v>
      </c>
      <c r="M262" t="b">
        <v>0</v>
      </c>
      <c r="O262">
        <f t="shared" si="32"/>
        <v>0</v>
      </c>
      <c r="P262">
        <f t="shared" si="33"/>
        <v>1</v>
      </c>
      <c r="Q262">
        <f t="shared" si="34"/>
        <v>0</v>
      </c>
      <c r="R262">
        <f t="shared" si="35"/>
        <v>0</v>
      </c>
      <c r="S262">
        <f t="shared" si="36"/>
        <v>1</v>
      </c>
      <c r="T262">
        <f t="shared" si="37"/>
        <v>0</v>
      </c>
      <c r="U262" s="16">
        <v>42528.902673611112</v>
      </c>
      <c r="V262">
        <f t="shared" si="38"/>
        <v>2016</v>
      </c>
      <c r="W262" t="b">
        <v>0</v>
      </c>
      <c r="X262">
        <f t="shared" si="39"/>
        <v>0</v>
      </c>
    </row>
    <row r="263" spans="1:24" x14ac:dyDescent="0.25">
      <c r="A263" t="s">
        <v>218</v>
      </c>
      <c r="B263" s="4">
        <v>43070</v>
      </c>
      <c r="C263">
        <v>2017</v>
      </c>
      <c r="D263" t="s">
        <v>2130</v>
      </c>
      <c r="E263" t="s">
        <v>2173</v>
      </c>
      <c r="F263" t="s">
        <v>2204</v>
      </c>
      <c r="G263" t="s">
        <v>2486</v>
      </c>
      <c r="I263" t="s">
        <v>2133</v>
      </c>
      <c r="J263" t="s">
        <v>6878</v>
      </c>
      <c r="K263" s="2">
        <v>65000</v>
      </c>
      <c r="M263" t="b">
        <v>0</v>
      </c>
      <c r="O263">
        <f t="shared" si="32"/>
        <v>0</v>
      </c>
      <c r="P263">
        <f t="shared" si="33"/>
        <v>1</v>
      </c>
      <c r="Q263">
        <f t="shared" si="34"/>
        <v>0</v>
      </c>
      <c r="R263">
        <f t="shared" si="35"/>
        <v>0</v>
      </c>
      <c r="S263">
        <f t="shared" si="36"/>
        <v>1</v>
      </c>
      <c r="T263">
        <f t="shared" si="37"/>
        <v>0</v>
      </c>
      <c r="U263" s="16">
        <v>42528.905312499999</v>
      </c>
      <c r="V263">
        <f t="shared" si="38"/>
        <v>2016</v>
      </c>
      <c r="W263" t="b">
        <v>0</v>
      </c>
      <c r="X263">
        <f t="shared" si="39"/>
        <v>0</v>
      </c>
    </row>
    <row r="264" spans="1:24" x14ac:dyDescent="0.25">
      <c r="A264" t="s">
        <v>219</v>
      </c>
      <c r="B264" s="4">
        <v>42916</v>
      </c>
      <c r="C264">
        <v>2017</v>
      </c>
      <c r="D264" t="s">
        <v>2130</v>
      </c>
      <c r="E264" t="s">
        <v>2173</v>
      </c>
      <c r="F264" t="s">
        <v>2204</v>
      </c>
      <c r="G264" t="s">
        <v>2487</v>
      </c>
      <c r="I264" t="s">
        <v>2133</v>
      </c>
      <c r="J264" t="s">
        <v>6880</v>
      </c>
      <c r="K264" s="2">
        <v>65000</v>
      </c>
      <c r="L264" s="2">
        <v>19500</v>
      </c>
      <c r="M264" t="b">
        <v>0</v>
      </c>
      <c r="N264">
        <v>30</v>
      </c>
      <c r="O264">
        <f t="shared" si="32"/>
        <v>0</v>
      </c>
      <c r="P264">
        <f t="shared" si="33"/>
        <v>1</v>
      </c>
      <c r="Q264">
        <f t="shared" si="34"/>
        <v>0</v>
      </c>
      <c r="R264">
        <f t="shared" si="35"/>
        <v>0</v>
      </c>
      <c r="S264">
        <f t="shared" si="36"/>
        <v>1</v>
      </c>
      <c r="T264">
        <f t="shared" si="37"/>
        <v>0</v>
      </c>
      <c r="U264" s="16">
        <v>42528.906053240738</v>
      </c>
      <c r="V264">
        <f t="shared" si="38"/>
        <v>2016</v>
      </c>
      <c r="W264" t="b">
        <v>0</v>
      </c>
      <c r="X264">
        <f t="shared" si="39"/>
        <v>0</v>
      </c>
    </row>
    <row r="265" spans="1:24" x14ac:dyDescent="0.25">
      <c r="A265" t="s">
        <v>2057</v>
      </c>
      <c r="B265" s="4">
        <v>43039</v>
      </c>
      <c r="C265">
        <v>2017</v>
      </c>
      <c r="D265" t="s">
        <v>2130</v>
      </c>
      <c r="E265" t="s">
        <v>2173</v>
      </c>
      <c r="F265" t="s">
        <v>2208</v>
      </c>
      <c r="G265" t="s">
        <v>2488</v>
      </c>
      <c r="I265" t="s">
        <v>2133</v>
      </c>
      <c r="J265" t="s">
        <v>6878</v>
      </c>
      <c r="K265" s="2">
        <v>65000</v>
      </c>
      <c r="M265" t="b">
        <v>0</v>
      </c>
      <c r="O265">
        <f t="shared" si="32"/>
        <v>0</v>
      </c>
      <c r="P265">
        <f t="shared" si="33"/>
        <v>1</v>
      </c>
      <c r="Q265">
        <f t="shared" si="34"/>
        <v>0</v>
      </c>
      <c r="R265">
        <f t="shared" si="35"/>
        <v>0</v>
      </c>
      <c r="S265">
        <f t="shared" si="36"/>
        <v>1</v>
      </c>
      <c r="T265">
        <f t="shared" si="37"/>
        <v>0</v>
      </c>
      <c r="U265" s="16">
        <v>42528.906539351854</v>
      </c>
      <c r="V265">
        <f t="shared" si="38"/>
        <v>2016</v>
      </c>
      <c r="W265" t="b">
        <v>0</v>
      </c>
      <c r="X265">
        <f t="shared" si="39"/>
        <v>0</v>
      </c>
    </row>
    <row r="266" spans="1:24" x14ac:dyDescent="0.25">
      <c r="A266" t="s">
        <v>220</v>
      </c>
      <c r="B266" s="4">
        <v>43071</v>
      </c>
      <c r="C266">
        <v>2017</v>
      </c>
      <c r="D266" t="s">
        <v>2130</v>
      </c>
      <c r="E266" t="s">
        <v>2173</v>
      </c>
      <c r="F266" t="s">
        <v>2208</v>
      </c>
      <c r="G266" t="s">
        <v>2489</v>
      </c>
      <c r="I266" t="s">
        <v>2133</v>
      </c>
      <c r="J266" t="s">
        <v>6878</v>
      </c>
      <c r="K266" s="2">
        <v>65000</v>
      </c>
      <c r="M266" t="b">
        <v>0</v>
      </c>
      <c r="O266">
        <f t="shared" si="32"/>
        <v>0</v>
      </c>
      <c r="P266">
        <f t="shared" si="33"/>
        <v>1</v>
      </c>
      <c r="Q266">
        <f t="shared" si="34"/>
        <v>0</v>
      </c>
      <c r="R266">
        <f t="shared" si="35"/>
        <v>0</v>
      </c>
      <c r="S266">
        <f t="shared" si="36"/>
        <v>1</v>
      </c>
      <c r="T266">
        <f t="shared" si="37"/>
        <v>0</v>
      </c>
      <c r="U266" s="16">
        <v>42528.912824074076</v>
      </c>
      <c r="V266">
        <f t="shared" si="38"/>
        <v>2016</v>
      </c>
      <c r="W266" t="b">
        <v>0</v>
      </c>
      <c r="X266">
        <f t="shared" si="39"/>
        <v>0</v>
      </c>
    </row>
    <row r="267" spans="1:24" x14ac:dyDescent="0.25">
      <c r="A267" t="s">
        <v>168</v>
      </c>
      <c r="B267" s="4">
        <v>43069</v>
      </c>
      <c r="C267">
        <v>2017</v>
      </c>
      <c r="D267" t="s">
        <v>2130</v>
      </c>
      <c r="E267" t="s">
        <v>2173</v>
      </c>
      <c r="F267" t="s">
        <v>2208</v>
      </c>
      <c r="G267" t="s">
        <v>2490</v>
      </c>
      <c r="I267" t="s">
        <v>2133</v>
      </c>
      <c r="J267" t="s">
        <v>6878</v>
      </c>
      <c r="K267" s="2">
        <v>60000</v>
      </c>
      <c r="M267" t="b">
        <v>0</v>
      </c>
      <c r="O267">
        <f t="shared" si="32"/>
        <v>0</v>
      </c>
      <c r="P267">
        <f t="shared" si="33"/>
        <v>1</v>
      </c>
      <c r="Q267">
        <f t="shared" si="34"/>
        <v>0</v>
      </c>
      <c r="R267">
        <f t="shared" si="35"/>
        <v>0</v>
      </c>
      <c r="S267">
        <f t="shared" si="36"/>
        <v>1</v>
      </c>
      <c r="T267">
        <f t="shared" si="37"/>
        <v>0</v>
      </c>
      <c r="U267" s="16">
        <v>42528.916770833333</v>
      </c>
      <c r="V267">
        <f t="shared" si="38"/>
        <v>2016</v>
      </c>
      <c r="W267" t="b">
        <v>0</v>
      </c>
      <c r="X267">
        <f t="shared" si="39"/>
        <v>0</v>
      </c>
    </row>
    <row r="268" spans="1:24" x14ac:dyDescent="0.25">
      <c r="A268" t="s">
        <v>203</v>
      </c>
      <c r="B268" s="4">
        <v>43099</v>
      </c>
      <c r="C268">
        <v>2017</v>
      </c>
      <c r="D268" t="s">
        <v>2130</v>
      </c>
      <c r="E268" t="s">
        <v>2173</v>
      </c>
      <c r="F268" t="s">
        <v>2208</v>
      </c>
      <c r="G268" t="s">
        <v>2491</v>
      </c>
      <c r="I268" t="s">
        <v>2133</v>
      </c>
      <c r="J268" t="s">
        <v>6878</v>
      </c>
      <c r="K268" s="2">
        <v>65000</v>
      </c>
      <c r="M268" t="b">
        <v>0</v>
      </c>
      <c r="O268">
        <f t="shared" si="32"/>
        <v>0</v>
      </c>
      <c r="P268">
        <f t="shared" si="33"/>
        <v>1</v>
      </c>
      <c r="Q268">
        <f t="shared" si="34"/>
        <v>0</v>
      </c>
      <c r="R268">
        <f t="shared" si="35"/>
        <v>0</v>
      </c>
      <c r="S268">
        <f t="shared" si="36"/>
        <v>1</v>
      </c>
      <c r="T268">
        <f t="shared" si="37"/>
        <v>0</v>
      </c>
      <c r="U268" s="16">
        <v>42528.921689814815</v>
      </c>
      <c r="V268">
        <f t="shared" si="38"/>
        <v>2016</v>
      </c>
      <c r="W268" t="b">
        <v>0</v>
      </c>
      <c r="X268">
        <f t="shared" si="39"/>
        <v>0</v>
      </c>
    </row>
    <row r="269" spans="1:24" x14ac:dyDescent="0.25">
      <c r="A269" t="s">
        <v>221</v>
      </c>
      <c r="B269" s="4">
        <v>42947</v>
      </c>
      <c r="C269">
        <v>2017</v>
      </c>
      <c r="D269" t="s">
        <v>2130</v>
      </c>
      <c r="E269" t="s">
        <v>2173</v>
      </c>
      <c r="F269" t="s">
        <v>2208</v>
      </c>
      <c r="G269" t="s">
        <v>2492</v>
      </c>
      <c r="I269" t="s">
        <v>2133</v>
      </c>
      <c r="J269" t="s">
        <v>6878</v>
      </c>
      <c r="K269" s="2">
        <v>65000</v>
      </c>
      <c r="M269" t="b">
        <v>0</v>
      </c>
      <c r="O269">
        <f t="shared" si="32"/>
        <v>0</v>
      </c>
      <c r="P269">
        <f t="shared" si="33"/>
        <v>1</v>
      </c>
      <c r="Q269">
        <f t="shared" si="34"/>
        <v>0</v>
      </c>
      <c r="R269">
        <f t="shared" si="35"/>
        <v>0</v>
      </c>
      <c r="S269">
        <f t="shared" si="36"/>
        <v>1</v>
      </c>
      <c r="T269">
        <f t="shared" si="37"/>
        <v>0</v>
      </c>
      <c r="U269" s="16">
        <v>42528.924861111111</v>
      </c>
      <c r="V269">
        <f t="shared" si="38"/>
        <v>2016</v>
      </c>
      <c r="W269" t="b">
        <v>0</v>
      </c>
      <c r="X269">
        <f t="shared" si="39"/>
        <v>0</v>
      </c>
    </row>
    <row r="270" spans="1:24" x14ac:dyDescent="0.25">
      <c r="A270" t="s">
        <v>222</v>
      </c>
      <c r="B270" s="4">
        <v>43070</v>
      </c>
      <c r="C270">
        <v>2017</v>
      </c>
      <c r="D270" t="s">
        <v>2130</v>
      </c>
      <c r="E270" t="s">
        <v>2173</v>
      </c>
      <c r="F270" t="s">
        <v>2204</v>
      </c>
      <c r="G270" t="s">
        <v>2493</v>
      </c>
      <c r="I270" t="s">
        <v>2133</v>
      </c>
      <c r="J270" t="s">
        <v>6878</v>
      </c>
      <c r="K270" s="2">
        <v>65000</v>
      </c>
      <c r="M270" t="b">
        <v>0</v>
      </c>
      <c r="O270">
        <f t="shared" si="32"/>
        <v>0</v>
      </c>
      <c r="P270">
        <f t="shared" si="33"/>
        <v>1</v>
      </c>
      <c r="Q270">
        <f t="shared" si="34"/>
        <v>0</v>
      </c>
      <c r="R270">
        <f t="shared" si="35"/>
        <v>0</v>
      </c>
      <c r="S270">
        <f t="shared" si="36"/>
        <v>1</v>
      </c>
      <c r="T270">
        <f t="shared" si="37"/>
        <v>0</v>
      </c>
      <c r="U270" s="16">
        <v>42528.92560185185</v>
      </c>
      <c r="V270">
        <f t="shared" si="38"/>
        <v>2016</v>
      </c>
      <c r="W270" t="b">
        <v>0</v>
      </c>
      <c r="X270">
        <f t="shared" si="39"/>
        <v>0</v>
      </c>
    </row>
    <row r="271" spans="1:24" x14ac:dyDescent="0.25">
      <c r="A271" t="s">
        <v>223</v>
      </c>
      <c r="B271" s="4">
        <v>43099</v>
      </c>
      <c r="C271">
        <v>2017</v>
      </c>
      <c r="D271" t="s">
        <v>2130</v>
      </c>
      <c r="E271" t="s">
        <v>2173</v>
      </c>
      <c r="F271" t="s">
        <v>2202</v>
      </c>
      <c r="G271" t="s">
        <v>2494</v>
      </c>
      <c r="I271" t="s">
        <v>2133</v>
      </c>
      <c r="J271" t="s">
        <v>6878</v>
      </c>
      <c r="K271" s="2">
        <v>65000</v>
      </c>
      <c r="M271" t="b">
        <v>0</v>
      </c>
      <c r="O271">
        <f t="shared" si="32"/>
        <v>0</v>
      </c>
      <c r="P271">
        <f t="shared" si="33"/>
        <v>1</v>
      </c>
      <c r="Q271">
        <f t="shared" si="34"/>
        <v>0</v>
      </c>
      <c r="R271">
        <f t="shared" si="35"/>
        <v>0</v>
      </c>
      <c r="S271">
        <f t="shared" si="36"/>
        <v>1</v>
      </c>
      <c r="T271">
        <f t="shared" si="37"/>
        <v>0</v>
      </c>
      <c r="U271" s="16">
        <v>42528.926354166666</v>
      </c>
      <c r="V271">
        <f t="shared" si="38"/>
        <v>2016</v>
      </c>
      <c r="W271" t="b">
        <v>0</v>
      </c>
      <c r="X271">
        <f t="shared" si="39"/>
        <v>0</v>
      </c>
    </row>
    <row r="272" spans="1:24" x14ac:dyDescent="0.25">
      <c r="A272" t="s">
        <v>224</v>
      </c>
      <c r="B272" s="4">
        <v>43069</v>
      </c>
      <c r="C272">
        <v>2017</v>
      </c>
      <c r="D272" t="s">
        <v>2130</v>
      </c>
      <c r="E272" t="s">
        <v>2173</v>
      </c>
      <c r="F272" t="s">
        <v>2208</v>
      </c>
      <c r="G272" t="s">
        <v>2495</v>
      </c>
      <c r="I272" t="s">
        <v>2133</v>
      </c>
      <c r="J272" t="s">
        <v>6878</v>
      </c>
      <c r="K272" s="2">
        <v>65000</v>
      </c>
      <c r="M272" t="b">
        <v>0</v>
      </c>
      <c r="O272">
        <f t="shared" si="32"/>
        <v>0</v>
      </c>
      <c r="P272">
        <f t="shared" si="33"/>
        <v>1</v>
      </c>
      <c r="Q272">
        <f t="shared" si="34"/>
        <v>0</v>
      </c>
      <c r="R272">
        <f t="shared" si="35"/>
        <v>0</v>
      </c>
      <c r="S272">
        <f t="shared" si="36"/>
        <v>1</v>
      </c>
      <c r="T272">
        <f t="shared" si="37"/>
        <v>0</v>
      </c>
      <c r="U272" s="16">
        <v>42528.928148148145</v>
      </c>
      <c r="V272">
        <f t="shared" si="38"/>
        <v>2016</v>
      </c>
      <c r="W272" t="b">
        <v>0</v>
      </c>
      <c r="X272">
        <f t="shared" si="39"/>
        <v>0</v>
      </c>
    </row>
    <row r="273" spans="1:24" x14ac:dyDescent="0.25">
      <c r="A273" t="s">
        <v>2031</v>
      </c>
      <c r="B273" s="4">
        <v>43039</v>
      </c>
      <c r="C273">
        <v>2017</v>
      </c>
      <c r="D273" t="s">
        <v>2130</v>
      </c>
      <c r="E273" t="s">
        <v>2173</v>
      </c>
      <c r="F273" t="s">
        <v>2207</v>
      </c>
      <c r="G273" t="s">
        <v>2496</v>
      </c>
      <c r="I273" t="s">
        <v>2133</v>
      </c>
      <c r="J273" t="s">
        <v>6880</v>
      </c>
      <c r="K273" s="2">
        <v>65000</v>
      </c>
      <c r="L273" s="2">
        <v>19500</v>
      </c>
      <c r="M273" t="b">
        <v>0</v>
      </c>
      <c r="N273">
        <v>30</v>
      </c>
      <c r="O273">
        <f t="shared" si="32"/>
        <v>0</v>
      </c>
      <c r="P273">
        <f t="shared" si="33"/>
        <v>1</v>
      </c>
      <c r="Q273">
        <f t="shared" si="34"/>
        <v>0</v>
      </c>
      <c r="R273">
        <f t="shared" si="35"/>
        <v>0</v>
      </c>
      <c r="S273">
        <f t="shared" si="36"/>
        <v>1</v>
      </c>
      <c r="T273">
        <f t="shared" si="37"/>
        <v>0</v>
      </c>
      <c r="U273" s="16">
        <v>42528.933182870373</v>
      </c>
      <c r="V273">
        <f t="shared" si="38"/>
        <v>2016</v>
      </c>
      <c r="W273" t="b">
        <v>0</v>
      </c>
      <c r="X273">
        <f t="shared" si="39"/>
        <v>0</v>
      </c>
    </row>
    <row r="274" spans="1:24" x14ac:dyDescent="0.25">
      <c r="A274" t="s">
        <v>170</v>
      </c>
      <c r="B274" s="4">
        <v>43070</v>
      </c>
      <c r="C274">
        <v>2017</v>
      </c>
      <c r="D274" t="s">
        <v>2130</v>
      </c>
      <c r="E274" t="s">
        <v>2173</v>
      </c>
      <c r="F274" t="s">
        <v>2208</v>
      </c>
      <c r="G274" t="s">
        <v>2497</v>
      </c>
      <c r="I274" t="s">
        <v>2133</v>
      </c>
      <c r="J274" t="s">
        <v>6878</v>
      </c>
      <c r="K274" s="2">
        <v>65000</v>
      </c>
      <c r="M274" t="b">
        <v>0</v>
      </c>
      <c r="O274">
        <f t="shared" si="32"/>
        <v>0</v>
      </c>
      <c r="P274">
        <f t="shared" si="33"/>
        <v>1</v>
      </c>
      <c r="Q274">
        <f t="shared" si="34"/>
        <v>0</v>
      </c>
      <c r="R274">
        <f t="shared" si="35"/>
        <v>0</v>
      </c>
      <c r="S274">
        <f t="shared" si="36"/>
        <v>1</v>
      </c>
      <c r="T274">
        <f t="shared" si="37"/>
        <v>0</v>
      </c>
      <c r="U274" s="16">
        <v>42528.935439814813</v>
      </c>
      <c r="V274">
        <f t="shared" si="38"/>
        <v>2016</v>
      </c>
      <c r="W274" t="b">
        <v>0</v>
      </c>
      <c r="X274">
        <f t="shared" si="39"/>
        <v>0</v>
      </c>
    </row>
    <row r="275" spans="1:24" x14ac:dyDescent="0.25">
      <c r="A275" t="s">
        <v>226</v>
      </c>
      <c r="B275" s="4">
        <v>42734</v>
      </c>
      <c r="C275">
        <v>2016</v>
      </c>
      <c r="D275" t="s">
        <v>2130</v>
      </c>
      <c r="E275" t="s">
        <v>2178</v>
      </c>
      <c r="F275" t="s">
        <v>2201</v>
      </c>
      <c r="G275" t="s">
        <v>2498</v>
      </c>
      <c r="I275" t="s">
        <v>2133</v>
      </c>
      <c r="J275" t="s">
        <v>6878</v>
      </c>
      <c r="K275" s="2">
        <v>35000</v>
      </c>
      <c r="M275" t="b">
        <v>0</v>
      </c>
      <c r="O275">
        <f t="shared" si="32"/>
        <v>0</v>
      </c>
      <c r="P275">
        <f t="shared" si="33"/>
        <v>1</v>
      </c>
      <c r="Q275">
        <f t="shared" si="34"/>
        <v>0</v>
      </c>
      <c r="R275">
        <f t="shared" si="35"/>
        <v>0</v>
      </c>
      <c r="S275">
        <f t="shared" si="36"/>
        <v>1</v>
      </c>
      <c r="T275">
        <f t="shared" si="37"/>
        <v>0</v>
      </c>
      <c r="U275" s="16">
        <v>42528.937164351853</v>
      </c>
      <c r="V275">
        <f t="shared" si="38"/>
        <v>2016</v>
      </c>
      <c r="W275" t="b">
        <v>0</v>
      </c>
      <c r="X275">
        <f t="shared" si="39"/>
        <v>0</v>
      </c>
    </row>
    <row r="276" spans="1:24" x14ac:dyDescent="0.25">
      <c r="A276" t="s">
        <v>206</v>
      </c>
      <c r="B276" s="4">
        <v>43007</v>
      </c>
      <c r="C276">
        <v>2017</v>
      </c>
      <c r="D276" t="s">
        <v>2130</v>
      </c>
      <c r="E276" t="s">
        <v>2178</v>
      </c>
      <c r="F276" t="s">
        <v>2208</v>
      </c>
      <c r="G276" t="s">
        <v>2499</v>
      </c>
      <c r="I276" t="s">
        <v>2133</v>
      </c>
      <c r="J276" t="s">
        <v>6878</v>
      </c>
      <c r="K276" s="2">
        <v>60000</v>
      </c>
      <c r="M276" t="b">
        <v>0</v>
      </c>
      <c r="O276">
        <f t="shared" si="32"/>
        <v>0</v>
      </c>
      <c r="P276">
        <f t="shared" si="33"/>
        <v>1</v>
      </c>
      <c r="Q276">
        <f t="shared" si="34"/>
        <v>0</v>
      </c>
      <c r="R276">
        <f t="shared" si="35"/>
        <v>0</v>
      </c>
      <c r="S276">
        <f t="shared" si="36"/>
        <v>1</v>
      </c>
      <c r="T276">
        <f t="shared" si="37"/>
        <v>0</v>
      </c>
      <c r="U276" s="16">
        <v>42528.937731481485</v>
      </c>
      <c r="V276">
        <f t="shared" si="38"/>
        <v>2016</v>
      </c>
      <c r="W276" t="b">
        <v>0</v>
      </c>
      <c r="X276">
        <f t="shared" si="39"/>
        <v>0</v>
      </c>
    </row>
    <row r="277" spans="1:24" x14ac:dyDescent="0.25">
      <c r="A277" t="s">
        <v>227</v>
      </c>
      <c r="B277" s="4">
        <v>42916</v>
      </c>
      <c r="C277">
        <v>2017</v>
      </c>
      <c r="D277" t="s">
        <v>2130</v>
      </c>
      <c r="E277" t="s">
        <v>2178</v>
      </c>
      <c r="F277" t="s">
        <v>2208</v>
      </c>
      <c r="G277" t="s">
        <v>2500</v>
      </c>
      <c r="I277" t="s">
        <v>2133</v>
      </c>
      <c r="J277" t="s">
        <v>6878</v>
      </c>
      <c r="K277" s="2">
        <v>65000</v>
      </c>
      <c r="M277" t="b">
        <v>0</v>
      </c>
      <c r="O277">
        <f t="shared" si="32"/>
        <v>0</v>
      </c>
      <c r="P277">
        <f t="shared" si="33"/>
        <v>1</v>
      </c>
      <c r="Q277">
        <f t="shared" si="34"/>
        <v>0</v>
      </c>
      <c r="R277">
        <f t="shared" si="35"/>
        <v>0</v>
      </c>
      <c r="S277">
        <f t="shared" si="36"/>
        <v>1</v>
      </c>
      <c r="T277">
        <f t="shared" si="37"/>
        <v>0</v>
      </c>
      <c r="U277" s="16">
        <v>42528.938333333332</v>
      </c>
      <c r="V277">
        <f t="shared" si="38"/>
        <v>2016</v>
      </c>
      <c r="W277" t="b">
        <v>0</v>
      </c>
      <c r="X277">
        <f t="shared" si="39"/>
        <v>0</v>
      </c>
    </row>
    <row r="278" spans="1:24" x14ac:dyDescent="0.25">
      <c r="A278" t="s">
        <v>54</v>
      </c>
      <c r="B278" s="4">
        <v>43099</v>
      </c>
      <c r="C278">
        <v>2017</v>
      </c>
      <c r="D278" t="s">
        <v>2130</v>
      </c>
      <c r="E278" t="s">
        <v>2178</v>
      </c>
      <c r="F278" t="s">
        <v>2208</v>
      </c>
      <c r="G278" t="s">
        <v>2501</v>
      </c>
      <c r="I278" t="s">
        <v>2133</v>
      </c>
      <c r="J278" t="s">
        <v>6878</v>
      </c>
      <c r="K278" s="2">
        <v>65000</v>
      </c>
      <c r="M278" t="b">
        <v>0</v>
      </c>
      <c r="O278">
        <f t="shared" si="32"/>
        <v>0</v>
      </c>
      <c r="P278">
        <f t="shared" si="33"/>
        <v>1</v>
      </c>
      <c r="Q278">
        <f t="shared" si="34"/>
        <v>0</v>
      </c>
      <c r="R278">
        <f t="shared" si="35"/>
        <v>0</v>
      </c>
      <c r="S278">
        <f t="shared" si="36"/>
        <v>1</v>
      </c>
      <c r="T278">
        <f t="shared" si="37"/>
        <v>0</v>
      </c>
      <c r="U278" s="16">
        <v>42528.939571759256</v>
      </c>
      <c r="V278">
        <f t="shared" si="38"/>
        <v>2016</v>
      </c>
      <c r="W278" t="b">
        <v>0</v>
      </c>
      <c r="X278">
        <f t="shared" si="39"/>
        <v>0</v>
      </c>
    </row>
    <row r="279" spans="1:24" x14ac:dyDescent="0.25">
      <c r="A279" t="s">
        <v>228</v>
      </c>
      <c r="B279" s="4">
        <v>43099</v>
      </c>
      <c r="C279">
        <v>2017</v>
      </c>
      <c r="D279" t="s">
        <v>2130</v>
      </c>
      <c r="E279" t="s">
        <v>2178</v>
      </c>
      <c r="F279" t="s">
        <v>2208</v>
      </c>
      <c r="G279" t="s">
        <v>2502</v>
      </c>
      <c r="I279" t="s">
        <v>2133</v>
      </c>
      <c r="J279" t="s">
        <v>6878</v>
      </c>
      <c r="K279" s="2">
        <v>65000</v>
      </c>
      <c r="M279" t="b">
        <v>0</v>
      </c>
      <c r="O279">
        <f t="shared" si="32"/>
        <v>0</v>
      </c>
      <c r="P279">
        <f t="shared" si="33"/>
        <v>1</v>
      </c>
      <c r="Q279">
        <f t="shared" si="34"/>
        <v>0</v>
      </c>
      <c r="R279">
        <f t="shared" si="35"/>
        <v>0</v>
      </c>
      <c r="S279">
        <f t="shared" si="36"/>
        <v>1</v>
      </c>
      <c r="T279">
        <f t="shared" si="37"/>
        <v>0</v>
      </c>
      <c r="U279" s="16">
        <v>42528.942708333336</v>
      </c>
      <c r="V279">
        <f t="shared" si="38"/>
        <v>2016</v>
      </c>
      <c r="W279" t="b">
        <v>0</v>
      </c>
      <c r="X279">
        <f t="shared" si="39"/>
        <v>0</v>
      </c>
    </row>
    <row r="280" spans="1:24" x14ac:dyDescent="0.25">
      <c r="A280" t="s">
        <v>229</v>
      </c>
      <c r="B280" s="4">
        <v>43099</v>
      </c>
      <c r="C280">
        <v>2017</v>
      </c>
      <c r="D280" t="s">
        <v>2130</v>
      </c>
      <c r="E280" t="s">
        <v>2178</v>
      </c>
      <c r="F280" t="s">
        <v>2182</v>
      </c>
      <c r="G280" t="s">
        <v>2503</v>
      </c>
      <c r="I280" t="s">
        <v>2133</v>
      </c>
      <c r="J280" t="s">
        <v>6878</v>
      </c>
      <c r="K280" s="2">
        <v>65000</v>
      </c>
      <c r="M280" t="b">
        <v>0</v>
      </c>
      <c r="O280">
        <f t="shared" si="32"/>
        <v>0</v>
      </c>
      <c r="P280">
        <f t="shared" si="33"/>
        <v>1</v>
      </c>
      <c r="Q280">
        <f t="shared" si="34"/>
        <v>0</v>
      </c>
      <c r="R280">
        <f t="shared" si="35"/>
        <v>0</v>
      </c>
      <c r="S280">
        <f t="shared" si="36"/>
        <v>1</v>
      </c>
      <c r="T280">
        <f t="shared" si="37"/>
        <v>0</v>
      </c>
      <c r="U280" s="16">
        <v>42529.096539351849</v>
      </c>
      <c r="V280">
        <f t="shared" si="38"/>
        <v>2016</v>
      </c>
      <c r="W280" t="b">
        <v>0</v>
      </c>
      <c r="X280">
        <f t="shared" si="39"/>
        <v>0</v>
      </c>
    </row>
    <row r="281" spans="1:24" x14ac:dyDescent="0.25">
      <c r="A281" t="s">
        <v>231</v>
      </c>
      <c r="B281" s="4">
        <v>43070</v>
      </c>
      <c r="C281">
        <v>2017</v>
      </c>
      <c r="D281" t="s">
        <v>2130</v>
      </c>
      <c r="E281" t="s">
        <v>2178</v>
      </c>
      <c r="F281" t="s">
        <v>2208</v>
      </c>
      <c r="G281" t="s">
        <v>2504</v>
      </c>
      <c r="I281" t="s">
        <v>2133</v>
      </c>
      <c r="J281" t="s">
        <v>6878</v>
      </c>
      <c r="K281" s="2">
        <v>65000</v>
      </c>
      <c r="M281" t="b">
        <v>0</v>
      </c>
      <c r="O281">
        <f t="shared" si="32"/>
        <v>0</v>
      </c>
      <c r="P281">
        <f t="shared" si="33"/>
        <v>1</v>
      </c>
      <c r="Q281">
        <f t="shared" si="34"/>
        <v>0</v>
      </c>
      <c r="R281">
        <f t="shared" si="35"/>
        <v>0</v>
      </c>
      <c r="S281">
        <f t="shared" si="36"/>
        <v>1</v>
      </c>
      <c r="T281">
        <f t="shared" si="37"/>
        <v>0</v>
      </c>
      <c r="U281" s="16">
        <v>42529.098981481482</v>
      </c>
      <c r="V281">
        <f t="shared" si="38"/>
        <v>2016</v>
      </c>
      <c r="W281" t="b">
        <v>0</v>
      </c>
      <c r="X281">
        <f t="shared" si="39"/>
        <v>0</v>
      </c>
    </row>
    <row r="282" spans="1:24" x14ac:dyDescent="0.25">
      <c r="A282" t="s">
        <v>232</v>
      </c>
      <c r="B282" s="4">
        <v>43071</v>
      </c>
      <c r="C282">
        <v>2017</v>
      </c>
      <c r="D282" t="s">
        <v>2130</v>
      </c>
      <c r="E282" t="s">
        <v>2178</v>
      </c>
      <c r="F282" t="s">
        <v>2208</v>
      </c>
      <c r="G282" t="s">
        <v>2505</v>
      </c>
      <c r="I282" t="s">
        <v>2133</v>
      </c>
      <c r="J282" t="s">
        <v>6878</v>
      </c>
      <c r="K282" s="2">
        <v>65000</v>
      </c>
      <c r="M282" t="b">
        <v>0</v>
      </c>
      <c r="O282">
        <f t="shared" si="32"/>
        <v>0</v>
      </c>
      <c r="P282">
        <f t="shared" si="33"/>
        <v>1</v>
      </c>
      <c r="Q282">
        <f t="shared" si="34"/>
        <v>0</v>
      </c>
      <c r="R282">
        <f t="shared" si="35"/>
        <v>0</v>
      </c>
      <c r="S282">
        <f t="shared" si="36"/>
        <v>1</v>
      </c>
      <c r="T282">
        <f t="shared" si="37"/>
        <v>0</v>
      </c>
      <c r="U282" s="16">
        <v>42529.099618055552</v>
      </c>
      <c r="V282">
        <f t="shared" si="38"/>
        <v>2016</v>
      </c>
      <c r="W282" t="b">
        <v>0</v>
      </c>
      <c r="X282">
        <f t="shared" si="39"/>
        <v>0</v>
      </c>
    </row>
    <row r="283" spans="1:24" x14ac:dyDescent="0.25">
      <c r="A283" t="s">
        <v>233</v>
      </c>
      <c r="B283" s="4">
        <v>43039</v>
      </c>
      <c r="C283">
        <v>2017</v>
      </c>
      <c r="D283" t="s">
        <v>2130</v>
      </c>
      <c r="E283" t="s">
        <v>2178</v>
      </c>
      <c r="F283" t="s">
        <v>2204</v>
      </c>
      <c r="G283" t="s">
        <v>2506</v>
      </c>
      <c r="I283" t="s">
        <v>2133</v>
      </c>
      <c r="J283" t="s">
        <v>6878</v>
      </c>
      <c r="K283" s="2">
        <v>65000</v>
      </c>
      <c r="M283" t="b">
        <v>0</v>
      </c>
      <c r="O283">
        <f t="shared" si="32"/>
        <v>0</v>
      </c>
      <c r="P283">
        <f t="shared" si="33"/>
        <v>1</v>
      </c>
      <c r="Q283">
        <f t="shared" si="34"/>
        <v>0</v>
      </c>
      <c r="R283">
        <f t="shared" si="35"/>
        <v>0</v>
      </c>
      <c r="S283">
        <f t="shared" si="36"/>
        <v>1</v>
      </c>
      <c r="T283">
        <f t="shared" si="37"/>
        <v>0</v>
      </c>
      <c r="U283" s="16">
        <v>42529.101388888892</v>
      </c>
      <c r="V283">
        <f t="shared" si="38"/>
        <v>2016</v>
      </c>
      <c r="W283" t="b">
        <v>0</v>
      </c>
      <c r="X283">
        <f t="shared" si="39"/>
        <v>0</v>
      </c>
    </row>
    <row r="284" spans="1:24" x14ac:dyDescent="0.25">
      <c r="A284" t="s">
        <v>372</v>
      </c>
      <c r="B284" s="4">
        <v>43070</v>
      </c>
      <c r="C284">
        <v>2017</v>
      </c>
      <c r="D284" t="s">
        <v>2130</v>
      </c>
      <c r="E284" t="s">
        <v>2178</v>
      </c>
      <c r="F284" t="s">
        <v>2208</v>
      </c>
      <c r="G284" t="s">
        <v>2507</v>
      </c>
      <c r="I284" t="s">
        <v>2133</v>
      </c>
      <c r="J284" t="s">
        <v>6878</v>
      </c>
      <c r="K284" s="2">
        <v>60000</v>
      </c>
      <c r="M284" t="b">
        <v>0</v>
      </c>
      <c r="O284">
        <f t="shared" si="32"/>
        <v>0</v>
      </c>
      <c r="P284">
        <f t="shared" si="33"/>
        <v>1</v>
      </c>
      <c r="Q284">
        <f t="shared" si="34"/>
        <v>0</v>
      </c>
      <c r="R284">
        <f t="shared" si="35"/>
        <v>0</v>
      </c>
      <c r="S284">
        <f t="shared" si="36"/>
        <v>1</v>
      </c>
      <c r="T284">
        <f t="shared" si="37"/>
        <v>0</v>
      </c>
      <c r="U284" s="16">
        <v>42529.103182870371</v>
      </c>
      <c r="V284">
        <f t="shared" si="38"/>
        <v>2016</v>
      </c>
      <c r="W284" t="b">
        <v>0</v>
      </c>
      <c r="X284">
        <f t="shared" si="39"/>
        <v>0</v>
      </c>
    </row>
    <row r="285" spans="1:24" x14ac:dyDescent="0.25">
      <c r="A285" t="s">
        <v>234</v>
      </c>
      <c r="B285" s="4">
        <v>43098</v>
      </c>
      <c r="C285">
        <v>2017</v>
      </c>
      <c r="D285" t="s">
        <v>2130</v>
      </c>
      <c r="E285" t="s">
        <v>2178</v>
      </c>
      <c r="F285" t="s">
        <v>2201</v>
      </c>
      <c r="G285" t="s">
        <v>2508</v>
      </c>
      <c r="I285" t="s">
        <v>2133</v>
      </c>
      <c r="J285" t="s">
        <v>6878</v>
      </c>
      <c r="K285" s="2">
        <v>65000</v>
      </c>
      <c r="M285" t="b">
        <v>0</v>
      </c>
      <c r="O285">
        <f t="shared" si="32"/>
        <v>0</v>
      </c>
      <c r="P285">
        <f t="shared" si="33"/>
        <v>1</v>
      </c>
      <c r="Q285">
        <f t="shared" si="34"/>
        <v>0</v>
      </c>
      <c r="R285">
        <f t="shared" si="35"/>
        <v>0</v>
      </c>
      <c r="S285">
        <f t="shared" si="36"/>
        <v>1</v>
      </c>
      <c r="T285">
        <f t="shared" si="37"/>
        <v>0</v>
      </c>
      <c r="U285" s="16">
        <v>42529.105555555558</v>
      </c>
      <c r="V285">
        <f t="shared" si="38"/>
        <v>2016</v>
      </c>
      <c r="W285" t="b">
        <v>0</v>
      </c>
      <c r="X285">
        <f t="shared" si="39"/>
        <v>0</v>
      </c>
    </row>
    <row r="286" spans="1:24" x14ac:dyDescent="0.25">
      <c r="A286" t="s">
        <v>164</v>
      </c>
      <c r="B286" s="4">
        <v>42853</v>
      </c>
      <c r="C286">
        <v>2017</v>
      </c>
      <c r="D286" t="s">
        <v>2130</v>
      </c>
      <c r="E286" t="s">
        <v>2178</v>
      </c>
      <c r="F286" t="s">
        <v>2204</v>
      </c>
      <c r="G286" t="s">
        <v>2509</v>
      </c>
      <c r="I286" t="s">
        <v>2140</v>
      </c>
      <c r="J286" t="s">
        <v>6876</v>
      </c>
      <c r="K286" s="2">
        <v>60000</v>
      </c>
      <c r="L286" s="2">
        <v>0</v>
      </c>
      <c r="M286" t="b">
        <v>0</v>
      </c>
      <c r="N286">
        <v>0</v>
      </c>
      <c r="O286">
        <f t="shared" si="32"/>
        <v>0</v>
      </c>
      <c r="P286">
        <f t="shared" si="33"/>
        <v>1</v>
      </c>
      <c r="Q286">
        <f t="shared" si="34"/>
        <v>0</v>
      </c>
      <c r="R286">
        <f t="shared" si="35"/>
        <v>1</v>
      </c>
      <c r="S286">
        <f t="shared" si="36"/>
        <v>0</v>
      </c>
      <c r="T286">
        <f t="shared" si="37"/>
        <v>1</v>
      </c>
      <c r="U286" s="16">
        <v>42529.106041666666</v>
      </c>
      <c r="V286">
        <f t="shared" si="38"/>
        <v>2016</v>
      </c>
      <c r="W286" t="b">
        <v>0</v>
      </c>
      <c r="X286">
        <f t="shared" si="39"/>
        <v>0</v>
      </c>
    </row>
    <row r="287" spans="1:24" x14ac:dyDescent="0.25">
      <c r="A287" t="s">
        <v>2026</v>
      </c>
      <c r="B287" s="4">
        <v>43070</v>
      </c>
      <c r="C287">
        <v>2017</v>
      </c>
      <c r="D287" t="s">
        <v>2130</v>
      </c>
      <c r="E287" t="s">
        <v>2178</v>
      </c>
      <c r="F287" t="s">
        <v>2208</v>
      </c>
      <c r="G287" t="s">
        <v>2510</v>
      </c>
      <c r="I287" t="s">
        <v>2133</v>
      </c>
      <c r="J287" t="s">
        <v>6878</v>
      </c>
      <c r="K287" s="2">
        <v>65000</v>
      </c>
      <c r="M287" t="b">
        <v>0</v>
      </c>
      <c r="O287">
        <f t="shared" si="32"/>
        <v>0</v>
      </c>
      <c r="P287">
        <f t="shared" si="33"/>
        <v>1</v>
      </c>
      <c r="Q287">
        <f t="shared" si="34"/>
        <v>0</v>
      </c>
      <c r="R287">
        <f t="shared" si="35"/>
        <v>0</v>
      </c>
      <c r="S287">
        <f t="shared" si="36"/>
        <v>1</v>
      </c>
      <c r="T287">
        <f t="shared" si="37"/>
        <v>0</v>
      </c>
      <c r="U287" s="16">
        <v>42529.108020833337</v>
      </c>
      <c r="V287">
        <f t="shared" si="38"/>
        <v>2016</v>
      </c>
      <c r="W287" t="b">
        <v>0</v>
      </c>
      <c r="X287">
        <f t="shared" si="39"/>
        <v>0</v>
      </c>
    </row>
    <row r="288" spans="1:24" x14ac:dyDescent="0.25">
      <c r="A288" t="s">
        <v>2058</v>
      </c>
      <c r="B288" s="4">
        <v>43099</v>
      </c>
      <c r="C288">
        <v>2017</v>
      </c>
      <c r="D288" t="s">
        <v>2130</v>
      </c>
      <c r="E288" t="s">
        <v>2179</v>
      </c>
      <c r="F288" t="s">
        <v>2201</v>
      </c>
      <c r="G288" t="s">
        <v>2511</v>
      </c>
      <c r="I288" t="s">
        <v>2133</v>
      </c>
      <c r="J288" t="s">
        <v>6878</v>
      </c>
      <c r="K288" s="2">
        <v>65000</v>
      </c>
      <c r="M288" t="b">
        <v>0</v>
      </c>
      <c r="O288">
        <f t="shared" si="32"/>
        <v>0</v>
      </c>
      <c r="P288">
        <f t="shared" si="33"/>
        <v>1</v>
      </c>
      <c r="Q288">
        <f t="shared" si="34"/>
        <v>0</v>
      </c>
      <c r="R288">
        <f t="shared" si="35"/>
        <v>0</v>
      </c>
      <c r="S288">
        <f t="shared" si="36"/>
        <v>1</v>
      </c>
      <c r="T288">
        <f t="shared" si="37"/>
        <v>0</v>
      </c>
      <c r="U288" s="16">
        <v>42529.530601851853</v>
      </c>
      <c r="V288">
        <f t="shared" si="38"/>
        <v>2016</v>
      </c>
      <c r="W288" t="b">
        <v>0</v>
      </c>
      <c r="X288">
        <f t="shared" si="39"/>
        <v>0</v>
      </c>
    </row>
    <row r="289" spans="1:24" x14ac:dyDescent="0.25">
      <c r="A289" t="s">
        <v>2059</v>
      </c>
      <c r="B289" s="4">
        <v>43099</v>
      </c>
      <c r="C289">
        <v>2017</v>
      </c>
      <c r="D289" t="s">
        <v>2130</v>
      </c>
      <c r="E289" t="s">
        <v>2179</v>
      </c>
      <c r="F289" t="s">
        <v>2204</v>
      </c>
      <c r="G289" t="s">
        <v>2512</v>
      </c>
      <c r="I289" t="s">
        <v>2133</v>
      </c>
      <c r="J289" t="s">
        <v>6878</v>
      </c>
      <c r="K289" s="2">
        <v>65000</v>
      </c>
      <c r="M289" t="b">
        <v>0</v>
      </c>
      <c r="O289">
        <f t="shared" si="32"/>
        <v>0</v>
      </c>
      <c r="P289">
        <f t="shared" si="33"/>
        <v>1</v>
      </c>
      <c r="Q289">
        <f t="shared" si="34"/>
        <v>0</v>
      </c>
      <c r="R289">
        <f t="shared" si="35"/>
        <v>0</v>
      </c>
      <c r="S289">
        <f t="shared" si="36"/>
        <v>1</v>
      </c>
      <c r="T289">
        <f t="shared" si="37"/>
        <v>0</v>
      </c>
      <c r="U289" s="16">
        <v>42529.530949074076</v>
      </c>
      <c r="V289">
        <f t="shared" si="38"/>
        <v>2016</v>
      </c>
      <c r="W289" t="b">
        <v>0</v>
      </c>
      <c r="X289">
        <f t="shared" si="39"/>
        <v>0</v>
      </c>
    </row>
    <row r="290" spans="1:24" x14ac:dyDescent="0.25">
      <c r="A290" t="s">
        <v>2060</v>
      </c>
      <c r="B290" s="4">
        <v>43070</v>
      </c>
      <c r="C290">
        <v>2017</v>
      </c>
      <c r="D290" t="s">
        <v>2130</v>
      </c>
      <c r="E290" t="s">
        <v>2179</v>
      </c>
      <c r="F290" t="s">
        <v>2201</v>
      </c>
      <c r="G290" t="s">
        <v>2513</v>
      </c>
      <c r="I290" t="s">
        <v>2133</v>
      </c>
      <c r="J290" t="s">
        <v>6878</v>
      </c>
      <c r="K290" s="2">
        <v>65000</v>
      </c>
      <c r="M290" t="b">
        <v>0</v>
      </c>
      <c r="O290">
        <f t="shared" si="32"/>
        <v>0</v>
      </c>
      <c r="P290">
        <f t="shared" si="33"/>
        <v>1</v>
      </c>
      <c r="Q290">
        <f t="shared" si="34"/>
        <v>0</v>
      </c>
      <c r="R290">
        <f t="shared" si="35"/>
        <v>0</v>
      </c>
      <c r="S290">
        <f t="shared" si="36"/>
        <v>1</v>
      </c>
      <c r="T290">
        <f t="shared" si="37"/>
        <v>0</v>
      </c>
      <c r="U290" s="16">
        <v>42529.531435185185</v>
      </c>
      <c r="V290">
        <f t="shared" si="38"/>
        <v>2016</v>
      </c>
      <c r="W290" t="b">
        <v>0</v>
      </c>
      <c r="X290">
        <f t="shared" si="39"/>
        <v>0</v>
      </c>
    </row>
    <row r="291" spans="1:24" x14ac:dyDescent="0.25">
      <c r="A291" t="s">
        <v>2061</v>
      </c>
      <c r="B291" s="4">
        <v>43099</v>
      </c>
      <c r="C291">
        <v>2017</v>
      </c>
      <c r="D291" t="s">
        <v>2130</v>
      </c>
      <c r="E291" t="s">
        <v>2179</v>
      </c>
      <c r="F291" t="s">
        <v>2201</v>
      </c>
      <c r="G291" t="s">
        <v>2514</v>
      </c>
      <c r="I291" t="s">
        <v>2133</v>
      </c>
      <c r="J291" t="s">
        <v>6878</v>
      </c>
      <c r="K291" s="2">
        <v>65000</v>
      </c>
      <c r="M291" t="b">
        <v>0</v>
      </c>
      <c r="O291">
        <f t="shared" si="32"/>
        <v>0</v>
      </c>
      <c r="P291">
        <f t="shared" si="33"/>
        <v>1</v>
      </c>
      <c r="Q291">
        <f t="shared" si="34"/>
        <v>0</v>
      </c>
      <c r="R291">
        <f t="shared" si="35"/>
        <v>0</v>
      </c>
      <c r="S291">
        <f t="shared" si="36"/>
        <v>1</v>
      </c>
      <c r="T291">
        <f t="shared" si="37"/>
        <v>0</v>
      </c>
      <c r="U291" s="16">
        <v>42529.532060185185</v>
      </c>
      <c r="V291">
        <f t="shared" si="38"/>
        <v>2016</v>
      </c>
      <c r="W291" t="b">
        <v>0</v>
      </c>
      <c r="X291">
        <f t="shared" si="39"/>
        <v>0</v>
      </c>
    </row>
    <row r="292" spans="1:24" x14ac:dyDescent="0.25">
      <c r="A292" t="s">
        <v>2060</v>
      </c>
      <c r="B292" s="4">
        <v>43070</v>
      </c>
      <c r="C292">
        <v>2017</v>
      </c>
      <c r="D292" t="s">
        <v>2130</v>
      </c>
      <c r="E292" t="s">
        <v>2179</v>
      </c>
      <c r="F292" t="s">
        <v>2204</v>
      </c>
      <c r="G292" t="s">
        <v>2515</v>
      </c>
      <c r="I292" t="s">
        <v>2133</v>
      </c>
      <c r="J292" t="s">
        <v>6878</v>
      </c>
      <c r="K292" s="2">
        <v>65000</v>
      </c>
      <c r="M292" t="b">
        <v>0</v>
      </c>
      <c r="O292">
        <f t="shared" si="32"/>
        <v>0</v>
      </c>
      <c r="P292">
        <f t="shared" si="33"/>
        <v>1</v>
      </c>
      <c r="Q292">
        <f t="shared" si="34"/>
        <v>0</v>
      </c>
      <c r="R292">
        <f t="shared" si="35"/>
        <v>0</v>
      </c>
      <c r="S292">
        <f t="shared" si="36"/>
        <v>1</v>
      </c>
      <c r="T292">
        <f t="shared" si="37"/>
        <v>0</v>
      </c>
      <c r="U292" s="16">
        <v>42529.532523148147</v>
      </c>
      <c r="V292">
        <f t="shared" si="38"/>
        <v>2016</v>
      </c>
      <c r="W292" t="b">
        <v>0</v>
      </c>
      <c r="X292">
        <f t="shared" si="39"/>
        <v>0</v>
      </c>
    </row>
    <row r="293" spans="1:24" x14ac:dyDescent="0.25">
      <c r="A293" t="s">
        <v>2060</v>
      </c>
      <c r="B293" s="4">
        <v>43070</v>
      </c>
      <c r="C293">
        <v>2017</v>
      </c>
      <c r="D293" t="s">
        <v>2130</v>
      </c>
      <c r="E293" t="s">
        <v>2179</v>
      </c>
      <c r="F293" t="s">
        <v>2204</v>
      </c>
      <c r="G293" t="s">
        <v>2516</v>
      </c>
      <c r="I293" t="s">
        <v>2133</v>
      </c>
      <c r="J293" t="s">
        <v>6878</v>
      </c>
      <c r="K293" s="2">
        <v>65000</v>
      </c>
      <c r="M293" t="b">
        <v>0</v>
      </c>
      <c r="O293">
        <f t="shared" si="32"/>
        <v>0</v>
      </c>
      <c r="P293">
        <f t="shared" si="33"/>
        <v>1</v>
      </c>
      <c r="Q293">
        <f t="shared" si="34"/>
        <v>0</v>
      </c>
      <c r="R293">
        <f t="shared" si="35"/>
        <v>0</v>
      </c>
      <c r="S293">
        <f t="shared" si="36"/>
        <v>1</v>
      </c>
      <c r="T293">
        <f t="shared" si="37"/>
        <v>0</v>
      </c>
      <c r="U293" s="16">
        <v>42529.534097222226</v>
      </c>
      <c r="V293">
        <f t="shared" si="38"/>
        <v>2016</v>
      </c>
      <c r="W293" t="b">
        <v>0</v>
      </c>
      <c r="X293">
        <f t="shared" si="39"/>
        <v>0</v>
      </c>
    </row>
    <row r="294" spans="1:24" x14ac:dyDescent="0.25">
      <c r="A294" t="s">
        <v>111</v>
      </c>
      <c r="B294" s="4">
        <v>43099</v>
      </c>
      <c r="C294">
        <v>2017</v>
      </c>
      <c r="D294" t="s">
        <v>2130</v>
      </c>
      <c r="E294" t="s">
        <v>2179</v>
      </c>
      <c r="F294" t="s">
        <v>2202</v>
      </c>
      <c r="G294" t="s">
        <v>2517</v>
      </c>
      <c r="I294" t="s">
        <v>2133</v>
      </c>
      <c r="J294" t="s">
        <v>6878</v>
      </c>
      <c r="K294" s="2">
        <v>65000</v>
      </c>
      <c r="M294" t="b">
        <v>0</v>
      </c>
      <c r="O294">
        <f t="shared" si="32"/>
        <v>0</v>
      </c>
      <c r="P294">
        <f t="shared" si="33"/>
        <v>1</v>
      </c>
      <c r="Q294">
        <f t="shared" si="34"/>
        <v>0</v>
      </c>
      <c r="R294">
        <f t="shared" si="35"/>
        <v>0</v>
      </c>
      <c r="S294">
        <f t="shared" si="36"/>
        <v>1</v>
      </c>
      <c r="T294">
        <f t="shared" si="37"/>
        <v>0</v>
      </c>
      <c r="U294" s="16">
        <v>42529.534756944442</v>
      </c>
      <c r="V294">
        <f t="shared" si="38"/>
        <v>2016</v>
      </c>
      <c r="W294" t="b">
        <v>0</v>
      </c>
      <c r="X294">
        <f t="shared" si="39"/>
        <v>0</v>
      </c>
    </row>
    <row r="295" spans="1:24" x14ac:dyDescent="0.25">
      <c r="A295" t="s">
        <v>2062</v>
      </c>
      <c r="B295" s="4">
        <v>43099</v>
      </c>
      <c r="C295">
        <v>2017</v>
      </c>
      <c r="D295" t="s">
        <v>2130</v>
      </c>
      <c r="E295" t="s">
        <v>2175</v>
      </c>
      <c r="F295" t="s">
        <v>2201</v>
      </c>
      <c r="G295" t="s">
        <v>2518</v>
      </c>
      <c r="I295" t="s">
        <v>2133</v>
      </c>
      <c r="J295" t="s">
        <v>6878</v>
      </c>
      <c r="K295" s="2">
        <v>65000</v>
      </c>
      <c r="M295" t="b">
        <v>0</v>
      </c>
      <c r="O295">
        <f t="shared" si="32"/>
        <v>0</v>
      </c>
      <c r="P295">
        <f t="shared" si="33"/>
        <v>1</v>
      </c>
      <c r="Q295">
        <f t="shared" si="34"/>
        <v>0</v>
      </c>
      <c r="R295">
        <f t="shared" si="35"/>
        <v>0</v>
      </c>
      <c r="S295">
        <f t="shared" si="36"/>
        <v>1</v>
      </c>
      <c r="T295">
        <f t="shared" si="37"/>
        <v>0</v>
      </c>
      <c r="U295" s="16">
        <v>42529.535173611112</v>
      </c>
      <c r="V295">
        <f t="shared" si="38"/>
        <v>2016</v>
      </c>
      <c r="W295" t="b">
        <v>0</v>
      </c>
      <c r="X295">
        <f t="shared" si="39"/>
        <v>0</v>
      </c>
    </row>
    <row r="296" spans="1:24" x14ac:dyDescent="0.25">
      <c r="A296" t="s">
        <v>230</v>
      </c>
      <c r="B296" s="4">
        <v>43008</v>
      </c>
      <c r="C296">
        <v>2017</v>
      </c>
      <c r="D296" t="s">
        <v>2130</v>
      </c>
      <c r="E296" t="s">
        <v>2175</v>
      </c>
      <c r="F296" t="s">
        <v>2204</v>
      </c>
      <c r="G296" t="s">
        <v>2519</v>
      </c>
      <c r="I296" t="s">
        <v>2133</v>
      </c>
      <c r="J296" t="s">
        <v>6878</v>
      </c>
      <c r="K296" s="2">
        <v>65000</v>
      </c>
      <c r="M296" t="b">
        <v>0</v>
      </c>
      <c r="O296">
        <f t="shared" si="32"/>
        <v>0</v>
      </c>
      <c r="P296">
        <f t="shared" si="33"/>
        <v>1</v>
      </c>
      <c r="Q296">
        <f t="shared" si="34"/>
        <v>0</v>
      </c>
      <c r="R296">
        <f t="shared" si="35"/>
        <v>0</v>
      </c>
      <c r="S296">
        <f t="shared" si="36"/>
        <v>1</v>
      </c>
      <c r="T296">
        <f t="shared" si="37"/>
        <v>0</v>
      </c>
      <c r="U296" s="16">
        <v>42529.535497685189</v>
      </c>
      <c r="V296">
        <f t="shared" si="38"/>
        <v>2016</v>
      </c>
      <c r="W296" t="b">
        <v>0</v>
      </c>
      <c r="X296">
        <f t="shared" si="39"/>
        <v>0</v>
      </c>
    </row>
    <row r="297" spans="1:24" x14ac:dyDescent="0.25">
      <c r="A297" t="s">
        <v>2063</v>
      </c>
      <c r="B297" s="4">
        <v>43099</v>
      </c>
      <c r="C297">
        <v>2017</v>
      </c>
      <c r="D297" t="s">
        <v>2130</v>
      </c>
      <c r="E297" t="s">
        <v>2175</v>
      </c>
      <c r="F297" t="s">
        <v>2201</v>
      </c>
      <c r="G297" t="s">
        <v>2520</v>
      </c>
      <c r="I297" t="s">
        <v>2133</v>
      </c>
      <c r="J297" t="s">
        <v>6878</v>
      </c>
      <c r="K297" s="2">
        <v>65000</v>
      </c>
      <c r="M297" t="b">
        <v>0</v>
      </c>
      <c r="O297">
        <f t="shared" si="32"/>
        <v>0</v>
      </c>
      <c r="P297">
        <f t="shared" si="33"/>
        <v>1</v>
      </c>
      <c r="Q297">
        <f t="shared" si="34"/>
        <v>0</v>
      </c>
      <c r="R297">
        <f t="shared" si="35"/>
        <v>0</v>
      </c>
      <c r="S297">
        <f t="shared" si="36"/>
        <v>1</v>
      </c>
      <c r="T297">
        <f t="shared" si="37"/>
        <v>0</v>
      </c>
      <c r="U297" s="16">
        <v>42529.535833333335</v>
      </c>
      <c r="V297">
        <f t="shared" si="38"/>
        <v>2016</v>
      </c>
      <c r="W297" t="b">
        <v>0</v>
      </c>
      <c r="X297">
        <f t="shared" si="39"/>
        <v>0</v>
      </c>
    </row>
    <row r="298" spans="1:24" x14ac:dyDescent="0.25">
      <c r="A298" t="s">
        <v>2064</v>
      </c>
      <c r="B298" s="4">
        <v>43099</v>
      </c>
      <c r="C298">
        <v>2017</v>
      </c>
      <c r="D298" t="s">
        <v>2130</v>
      </c>
      <c r="E298" t="s">
        <v>2169</v>
      </c>
      <c r="F298" t="s">
        <v>2201</v>
      </c>
      <c r="G298" t="s">
        <v>2521</v>
      </c>
      <c r="I298" t="s">
        <v>2133</v>
      </c>
      <c r="J298" t="s">
        <v>6878</v>
      </c>
      <c r="K298" s="2">
        <v>65000</v>
      </c>
      <c r="M298" t="b">
        <v>0</v>
      </c>
      <c r="O298">
        <f t="shared" si="32"/>
        <v>0</v>
      </c>
      <c r="P298">
        <f t="shared" si="33"/>
        <v>1</v>
      </c>
      <c r="Q298">
        <f t="shared" si="34"/>
        <v>0</v>
      </c>
      <c r="R298">
        <f t="shared" si="35"/>
        <v>0</v>
      </c>
      <c r="S298">
        <f t="shared" si="36"/>
        <v>1</v>
      </c>
      <c r="T298">
        <f t="shared" si="37"/>
        <v>0</v>
      </c>
      <c r="U298" s="16">
        <v>42529.536597222221</v>
      </c>
      <c r="V298">
        <f t="shared" si="38"/>
        <v>2016</v>
      </c>
      <c r="W298" t="b">
        <v>0</v>
      </c>
      <c r="X298">
        <f t="shared" si="39"/>
        <v>0</v>
      </c>
    </row>
    <row r="299" spans="1:24" x14ac:dyDescent="0.25">
      <c r="A299" t="s">
        <v>2065</v>
      </c>
      <c r="B299" s="4">
        <v>43099</v>
      </c>
      <c r="C299">
        <v>2017</v>
      </c>
      <c r="D299" t="s">
        <v>2130</v>
      </c>
      <c r="E299" t="s">
        <v>2169</v>
      </c>
      <c r="F299" t="s">
        <v>2204</v>
      </c>
      <c r="G299" t="s">
        <v>2522</v>
      </c>
      <c r="I299" t="s">
        <v>2133</v>
      </c>
      <c r="J299" t="s">
        <v>6878</v>
      </c>
      <c r="K299" s="2">
        <v>65000</v>
      </c>
      <c r="M299" t="b">
        <v>0</v>
      </c>
      <c r="O299">
        <f t="shared" si="32"/>
        <v>0</v>
      </c>
      <c r="P299">
        <f t="shared" si="33"/>
        <v>1</v>
      </c>
      <c r="Q299">
        <f t="shared" si="34"/>
        <v>0</v>
      </c>
      <c r="R299">
        <f t="shared" si="35"/>
        <v>0</v>
      </c>
      <c r="S299">
        <f t="shared" si="36"/>
        <v>1</v>
      </c>
      <c r="T299">
        <f t="shared" si="37"/>
        <v>0</v>
      </c>
      <c r="U299" s="16">
        <v>42529.537118055552</v>
      </c>
      <c r="V299">
        <f t="shared" si="38"/>
        <v>2016</v>
      </c>
      <c r="W299" t="b">
        <v>0</v>
      </c>
      <c r="X299">
        <f t="shared" si="39"/>
        <v>0</v>
      </c>
    </row>
    <row r="300" spans="1:24" x14ac:dyDescent="0.25">
      <c r="A300" t="s">
        <v>2066</v>
      </c>
      <c r="B300" s="4">
        <v>43099</v>
      </c>
      <c r="C300">
        <v>2017</v>
      </c>
      <c r="D300" t="s">
        <v>2130</v>
      </c>
      <c r="E300" t="s">
        <v>2176</v>
      </c>
      <c r="F300" t="s">
        <v>2201</v>
      </c>
      <c r="G300" t="s">
        <v>2523</v>
      </c>
      <c r="I300" t="s">
        <v>2133</v>
      </c>
      <c r="J300" t="s">
        <v>6878</v>
      </c>
      <c r="K300" s="2">
        <v>65000</v>
      </c>
      <c r="M300" t="b">
        <v>0</v>
      </c>
      <c r="O300">
        <f t="shared" si="32"/>
        <v>0</v>
      </c>
      <c r="P300">
        <f t="shared" si="33"/>
        <v>1</v>
      </c>
      <c r="Q300">
        <f t="shared" si="34"/>
        <v>0</v>
      </c>
      <c r="R300">
        <f t="shared" si="35"/>
        <v>0</v>
      </c>
      <c r="S300">
        <f t="shared" si="36"/>
        <v>1</v>
      </c>
      <c r="T300">
        <f t="shared" si="37"/>
        <v>0</v>
      </c>
      <c r="U300" s="16">
        <v>42529.537442129629</v>
      </c>
      <c r="V300">
        <f t="shared" si="38"/>
        <v>2016</v>
      </c>
      <c r="W300" t="b">
        <v>0</v>
      </c>
      <c r="X300">
        <f t="shared" si="39"/>
        <v>0</v>
      </c>
    </row>
    <row r="301" spans="1:24" x14ac:dyDescent="0.25">
      <c r="A301" t="s">
        <v>2067</v>
      </c>
      <c r="B301" s="4">
        <v>43099</v>
      </c>
      <c r="C301">
        <v>2017</v>
      </c>
      <c r="D301" t="s">
        <v>2130</v>
      </c>
      <c r="E301" t="s">
        <v>2176</v>
      </c>
      <c r="F301" t="s">
        <v>2201</v>
      </c>
      <c r="G301" t="s">
        <v>2524</v>
      </c>
      <c r="I301" t="s">
        <v>2133</v>
      </c>
      <c r="J301" t="s">
        <v>6878</v>
      </c>
      <c r="K301" s="2">
        <v>65000</v>
      </c>
      <c r="M301" t="b">
        <v>0</v>
      </c>
      <c r="O301">
        <f t="shared" si="32"/>
        <v>0</v>
      </c>
      <c r="P301">
        <f t="shared" si="33"/>
        <v>1</v>
      </c>
      <c r="Q301">
        <f t="shared" si="34"/>
        <v>0</v>
      </c>
      <c r="R301">
        <f t="shared" si="35"/>
        <v>0</v>
      </c>
      <c r="S301">
        <f t="shared" si="36"/>
        <v>1</v>
      </c>
      <c r="T301">
        <f t="shared" si="37"/>
        <v>0</v>
      </c>
      <c r="U301" s="16">
        <v>42529.538229166668</v>
      </c>
      <c r="V301">
        <f t="shared" si="38"/>
        <v>2016</v>
      </c>
      <c r="W301" t="b">
        <v>0</v>
      </c>
      <c r="X301">
        <f t="shared" si="39"/>
        <v>0</v>
      </c>
    </row>
    <row r="302" spans="1:24" x14ac:dyDescent="0.25">
      <c r="A302" t="s">
        <v>2068</v>
      </c>
      <c r="B302" s="4">
        <v>43099</v>
      </c>
      <c r="C302">
        <v>2017</v>
      </c>
      <c r="D302" t="s">
        <v>2130</v>
      </c>
      <c r="E302" t="s">
        <v>2176</v>
      </c>
      <c r="F302" t="s">
        <v>2201</v>
      </c>
      <c r="G302" t="s">
        <v>2525</v>
      </c>
      <c r="I302" t="s">
        <v>2133</v>
      </c>
      <c r="J302" t="s">
        <v>6878</v>
      </c>
      <c r="K302" s="2">
        <v>65000</v>
      </c>
      <c r="M302" t="b">
        <v>0</v>
      </c>
      <c r="O302">
        <f t="shared" si="32"/>
        <v>0</v>
      </c>
      <c r="P302">
        <f t="shared" si="33"/>
        <v>1</v>
      </c>
      <c r="Q302">
        <f t="shared" si="34"/>
        <v>0</v>
      </c>
      <c r="R302">
        <f t="shared" si="35"/>
        <v>0</v>
      </c>
      <c r="S302">
        <f t="shared" si="36"/>
        <v>1</v>
      </c>
      <c r="T302">
        <f t="shared" si="37"/>
        <v>0</v>
      </c>
      <c r="U302" s="16">
        <v>42529.538877314815</v>
      </c>
      <c r="V302">
        <f t="shared" si="38"/>
        <v>2016</v>
      </c>
      <c r="W302" t="b">
        <v>0</v>
      </c>
      <c r="X302">
        <f t="shared" si="39"/>
        <v>0</v>
      </c>
    </row>
    <row r="303" spans="1:24" x14ac:dyDescent="0.25">
      <c r="A303" t="s">
        <v>235</v>
      </c>
      <c r="B303" s="4">
        <v>42551</v>
      </c>
      <c r="C303">
        <v>2016</v>
      </c>
      <c r="D303" t="s">
        <v>2132</v>
      </c>
      <c r="E303" t="s">
        <v>2176</v>
      </c>
      <c r="F303" t="s">
        <v>2201</v>
      </c>
      <c r="G303" t="s">
        <v>2526</v>
      </c>
      <c r="I303" t="s">
        <v>2132</v>
      </c>
      <c r="J303" t="s">
        <v>6876</v>
      </c>
      <c r="M303" t="b">
        <v>0</v>
      </c>
      <c r="N303">
        <v>0</v>
      </c>
      <c r="O303">
        <f t="shared" si="32"/>
        <v>0</v>
      </c>
      <c r="P303">
        <f t="shared" si="33"/>
        <v>1</v>
      </c>
      <c r="Q303">
        <f t="shared" si="34"/>
        <v>0</v>
      </c>
      <c r="R303">
        <f t="shared" si="35"/>
        <v>1</v>
      </c>
      <c r="S303">
        <f t="shared" si="36"/>
        <v>0</v>
      </c>
      <c r="T303">
        <f t="shared" si="37"/>
        <v>1</v>
      </c>
      <c r="U303" s="16">
        <v>42529.60601851852</v>
      </c>
      <c r="V303">
        <f t="shared" si="38"/>
        <v>2016</v>
      </c>
      <c r="W303" t="b">
        <v>0</v>
      </c>
      <c r="X303">
        <f t="shared" si="39"/>
        <v>0</v>
      </c>
    </row>
    <row r="304" spans="1:24" x14ac:dyDescent="0.25">
      <c r="A304" t="s">
        <v>235</v>
      </c>
      <c r="B304" s="4">
        <v>43977</v>
      </c>
      <c r="C304">
        <v>2020</v>
      </c>
      <c r="D304" t="s">
        <v>2132</v>
      </c>
      <c r="E304" t="s">
        <v>2176</v>
      </c>
      <c r="F304" t="s">
        <v>2203</v>
      </c>
      <c r="G304" t="s">
        <v>2527</v>
      </c>
      <c r="I304" t="s">
        <v>2132</v>
      </c>
      <c r="J304" t="s">
        <v>6876</v>
      </c>
      <c r="K304" s="2">
        <v>71625</v>
      </c>
      <c r="L304" s="2">
        <v>0</v>
      </c>
      <c r="M304" t="b">
        <v>0</v>
      </c>
      <c r="N304">
        <v>0</v>
      </c>
      <c r="O304">
        <f t="shared" si="32"/>
        <v>0</v>
      </c>
      <c r="P304">
        <f t="shared" si="33"/>
        <v>1</v>
      </c>
      <c r="Q304">
        <f t="shared" si="34"/>
        <v>0</v>
      </c>
      <c r="R304">
        <f t="shared" si="35"/>
        <v>1</v>
      </c>
      <c r="S304">
        <f t="shared" si="36"/>
        <v>0</v>
      </c>
      <c r="T304">
        <f t="shared" si="37"/>
        <v>1</v>
      </c>
      <c r="U304" s="16">
        <v>42529.607268518521</v>
      </c>
      <c r="V304">
        <f t="shared" si="38"/>
        <v>2016</v>
      </c>
      <c r="W304" t="b">
        <v>0</v>
      </c>
      <c r="X304">
        <f t="shared" si="39"/>
        <v>0</v>
      </c>
    </row>
    <row r="305" spans="1:24" x14ac:dyDescent="0.25">
      <c r="A305" t="s">
        <v>2069</v>
      </c>
      <c r="B305" s="4">
        <v>43070</v>
      </c>
      <c r="C305">
        <v>2017</v>
      </c>
      <c r="D305" t="s">
        <v>2133</v>
      </c>
      <c r="E305" t="s">
        <v>2176</v>
      </c>
      <c r="F305" t="s">
        <v>2207</v>
      </c>
      <c r="G305" t="s">
        <v>2528</v>
      </c>
      <c r="I305" t="s">
        <v>2133</v>
      </c>
      <c r="J305" t="s">
        <v>6878</v>
      </c>
      <c r="K305" s="2">
        <v>75000</v>
      </c>
      <c r="M305" t="b">
        <v>0</v>
      </c>
      <c r="O305">
        <f t="shared" si="32"/>
        <v>0</v>
      </c>
      <c r="P305">
        <f t="shared" si="33"/>
        <v>1</v>
      </c>
      <c r="Q305">
        <f t="shared" si="34"/>
        <v>0</v>
      </c>
      <c r="R305">
        <f t="shared" si="35"/>
        <v>0</v>
      </c>
      <c r="S305">
        <f t="shared" si="36"/>
        <v>1</v>
      </c>
      <c r="T305">
        <f t="shared" si="37"/>
        <v>0</v>
      </c>
      <c r="U305" s="16">
        <v>42530.359409722223</v>
      </c>
      <c r="V305">
        <f t="shared" si="38"/>
        <v>2016</v>
      </c>
      <c r="W305" t="b">
        <v>0</v>
      </c>
      <c r="X305">
        <f t="shared" si="39"/>
        <v>0</v>
      </c>
    </row>
    <row r="306" spans="1:24" x14ac:dyDescent="0.25">
      <c r="A306" t="s">
        <v>237</v>
      </c>
      <c r="B306" s="4">
        <v>44165</v>
      </c>
      <c r="C306">
        <v>2020</v>
      </c>
      <c r="D306" t="s">
        <v>2132</v>
      </c>
      <c r="E306" t="s">
        <v>2176</v>
      </c>
      <c r="F306" t="s">
        <v>2201</v>
      </c>
      <c r="G306" t="s">
        <v>2529</v>
      </c>
      <c r="I306" t="s">
        <v>2132</v>
      </c>
      <c r="J306" t="s">
        <v>6876</v>
      </c>
      <c r="M306" t="b">
        <v>0</v>
      </c>
      <c r="N306">
        <v>0</v>
      </c>
      <c r="O306">
        <f t="shared" si="32"/>
        <v>0</v>
      </c>
      <c r="P306">
        <f t="shared" si="33"/>
        <v>1</v>
      </c>
      <c r="Q306">
        <f t="shared" si="34"/>
        <v>0</v>
      </c>
      <c r="R306">
        <f t="shared" si="35"/>
        <v>1</v>
      </c>
      <c r="S306">
        <f t="shared" si="36"/>
        <v>0</v>
      </c>
      <c r="T306">
        <f t="shared" si="37"/>
        <v>1</v>
      </c>
      <c r="U306" s="16">
        <v>42530.637326388889</v>
      </c>
      <c r="V306">
        <f t="shared" si="38"/>
        <v>2016</v>
      </c>
      <c r="W306" t="b">
        <v>0</v>
      </c>
      <c r="X306">
        <f t="shared" si="39"/>
        <v>0</v>
      </c>
    </row>
    <row r="307" spans="1:24" x14ac:dyDescent="0.25">
      <c r="A307" t="s">
        <v>237</v>
      </c>
      <c r="B307" s="4">
        <v>43971</v>
      </c>
      <c r="C307">
        <v>2020</v>
      </c>
      <c r="D307" t="s">
        <v>2132</v>
      </c>
      <c r="E307" t="s">
        <v>2176</v>
      </c>
      <c r="F307" t="s">
        <v>2201</v>
      </c>
      <c r="G307" t="s">
        <v>2530</v>
      </c>
      <c r="I307" t="s">
        <v>2132</v>
      </c>
      <c r="J307" t="s">
        <v>6876</v>
      </c>
      <c r="K307" s="2">
        <v>71824</v>
      </c>
      <c r="L307" s="2">
        <v>0</v>
      </c>
      <c r="M307" t="b">
        <v>0</v>
      </c>
      <c r="N307">
        <v>0</v>
      </c>
      <c r="O307">
        <f t="shared" si="32"/>
        <v>0</v>
      </c>
      <c r="P307">
        <f t="shared" si="33"/>
        <v>1</v>
      </c>
      <c r="Q307">
        <f t="shared" si="34"/>
        <v>0</v>
      </c>
      <c r="R307">
        <f t="shared" si="35"/>
        <v>1</v>
      </c>
      <c r="S307">
        <f t="shared" si="36"/>
        <v>0</v>
      </c>
      <c r="T307">
        <f t="shared" si="37"/>
        <v>1</v>
      </c>
      <c r="U307" s="16">
        <v>42530.637835648151</v>
      </c>
      <c r="V307">
        <f t="shared" si="38"/>
        <v>2016</v>
      </c>
      <c r="W307" t="b">
        <v>0</v>
      </c>
      <c r="X307">
        <f t="shared" si="39"/>
        <v>0</v>
      </c>
    </row>
    <row r="308" spans="1:24" x14ac:dyDescent="0.25">
      <c r="A308" t="s">
        <v>238</v>
      </c>
      <c r="B308" s="4">
        <v>42735</v>
      </c>
      <c r="C308">
        <v>2016</v>
      </c>
      <c r="D308" t="s">
        <v>2128</v>
      </c>
      <c r="E308" t="s">
        <v>2176</v>
      </c>
      <c r="F308" t="s">
        <v>2206</v>
      </c>
      <c r="G308" t="s">
        <v>2531</v>
      </c>
      <c r="I308" t="s">
        <v>2132</v>
      </c>
      <c r="J308" t="s">
        <v>6878</v>
      </c>
      <c r="K308" s="2">
        <v>71500</v>
      </c>
      <c r="L308" s="2">
        <v>7150</v>
      </c>
      <c r="M308" t="b">
        <v>0</v>
      </c>
      <c r="N308">
        <v>10</v>
      </c>
      <c r="O308">
        <f t="shared" si="32"/>
        <v>0</v>
      </c>
      <c r="P308">
        <f t="shared" si="33"/>
        <v>1</v>
      </c>
      <c r="Q308">
        <f t="shared" si="34"/>
        <v>0</v>
      </c>
      <c r="R308">
        <f t="shared" si="35"/>
        <v>0</v>
      </c>
      <c r="S308">
        <f t="shared" si="36"/>
        <v>1</v>
      </c>
      <c r="T308">
        <f t="shared" si="37"/>
        <v>0</v>
      </c>
      <c r="U308" s="16">
        <v>42531.764328703706</v>
      </c>
      <c r="V308">
        <f t="shared" si="38"/>
        <v>2016</v>
      </c>
      <c r="W308" t="b">
        <v>0</v>
      </c>
      <c r="X308">
        <f t="shared" si="39"/>
        <v>0</v>
      </c>
    </row>
    <row r="309" spans="1:24" x14ac:dyDescent="0.25">
      <c r="A309" t="s">
        <v>137</v>
      </c>
      <c r="B309" s="4">
        <v>42650</v>
      </c>
      <c r="C309">
        <v>2016</v>
      </c>
      <c r="D309" t="s">
        <v>2128</v>
      </c>
      <c r="E309" t="s">
        <v>2176</v>
      </c>
      <c r="F309" t="s">
        <v>2206</v>
      </c>
      <c r="G309" t="s">
        <v>2532</v>
      </c>
      <c r="I309" t="s">
        <v>2128</v>
      </c>
      <c r="J309" t="s">
        <v>6877</v>
      </c>
      <c r="K309" s="2">
        <v>64350</v>
      </c>
      <c r="L309" s="2">
        <v>64350</v>
      </c>
      <c r="M309" t="b">
        <v>1</v>
      </c>
      <c r="N309">
        <v>100</v>
      </c>
      <c r="O309">
        <f t="shared" si="32"/>
        <v>1</v>
      </c>
      <c r="P309">
        <f t="shared" si="33"/>
        <v>0</v>
      </c>
      <c r="Q309">
        <f t="shared" si="34"/>
        <v>1</v>
      </c>
      <c r="R309">
        <f t="shared" si="35"/>
        <v>0</v>
      </c>
      <c r="S309">
        <f t="shared" si="36"/>
        <v>0</v>
      </c>
      <c r="T309">
        <f t="shared" si="37"/>
        <v>1</v>
      </c>
      <c r="U309" s="16">
        <v>42534.527731481481</v>
      </c>
      <c r="V309">
        <f t="shared" si="38"/>
        <v>2016</v>
      </c>
      <c r="W309" t="b">
        <v>0</v>
      </c>
      <c r="X309">
        <f t="shared" si="39"/>
        <v>0</v>
      </c>
    </row>
    <row r="310" spans="1:24" x14ac:dyDescent="0.25">
      <c r="A310" t="s">
        <v>32</v>
      </c>
      <c r="B310" s="4">
        <v>42535</v>
      </c>
      <c r="C310">
        <v>2016</v>
      </c>
      <c r="D310" t="s">
        <v>2129</v>
      </c>
      <c r="E310" t="s">
        <v>2176</v>
      </c>
      <c r="F310" t="s">
        <v>2206</v>
      </c>
      <c r="G310" t="s">
        <v>2533</v>
      </c>
      <c r="I310" t="s">
        <v>2144</v>
      </c>
      <c r="J310" t="s">
        <v>6877</v>
      </c>
      <c r="K310" s="2">
        <v>5500</v>
      </c>
      <c r="L310" s="2">
        <v>5500</v>
      </c>
      <c r="M310" t="b">
        <v>1</v>
      </c>
      <c r="N310">
        <v>100</v>
      </c>
      <c r="O310">
        <f t="shared" si="32"/>
        <v>1</v>
      </c>
      <c r="P310">
        <f t="shared" si="33"/>
        <v>0</v>
      </c>
      <c r="Q310">
        <f t="shared" si="34"/>
        <v>1</v>
      </c>
      <c r="R310">
        <f t="shared" si="35"/>
        <v>0</v>
      </c>
      <c r="S310">
        <f t="shared" si="36"/>
        <v>0</v>
      </c>
      <c r="T310">
        <f t="shared" si="37"/>
        <v>1</v>
      </c>
      <c r="U310" s="16">
        <v>42534.570092592592</v>
      </c>
      <c r="V310">
        <f t="shared" si="38"/>
        <v>2016</v>
      </c>
      <c r="W310" t="b">
        <v>0</v>
      </c>
      <c r="X310">
        <f t="shared" si="39"/>
        <v>0</v>
      </c>
    </row>
    <row r="311" spans="1:24" x14ac:dyDescent="0.25">
      <c r="A311" t="s">
        <v>240</v>
      </c>
      <c r="B311" s="4">
        <v>42551</v>
      </c>
      <c r="C311">
        <v>2016</v>
      </c>
      <c r="D311" t="s">
        <v>2132</v>
      </c>
      <c r="E311" t="s">
        <v>2176</v>
      </c>
      <c r="F311" t="s">
        <v>2203</v>
      </c>
      <c r="G311" t="s">
        <v>2534</v>
      </c>
      <c r="I311" t="s">
        <v>2132</v>
      </c>
      <c r="J311" t="s">
        <v>6876</v>
      </c>
      <c r="M311" t="b">
        <v>0</v>
      </c>
      <c r="N311">
        <v>0</v>
      </c>
      <c r="O311">
        <f t="shared" si="32"/>
        <v>0</v>
      </c>
      <c r="P311">
        <f t="shared" si="33"/>
        <v>1</v>
      </c>
      <c r="Q311">
        <f t="shared" si="34"/>
        <v>0</v>
      </c>
      <c r="R311">
        <f t="shared" si="35"/>
        <v>1</v>
      </c>
      <c r="S311">
        <f t="shared" si="36"/>
        <v>0</v>
      </c>
      <c r="T311">
        <f t="shared" si="37"/>
        <v>1</v>
      </c>
      <c r="U311" s="16">
        <v>42536.169178240743</v>
      </c>
      <c r="V311">
        <f t="shared" si="38"/>
        <v>2016</v>
      </c>
      <c r="W311" t="b">
        <v>0</v>
      </c>
      <c r="X311">
        <f t="shared" si="39"/>
        <v>0</v>
      </c>
    </row>
    <row r="312" spans="1:24" x14ac:dyDescent="0.25">
      <c r="A312" t="s">
        <v>240</v>
      </c>
      <c r="B312" s="4">
        <v>43972</v>
      </c>
      <c r="C312">
        <v>2020</v>
      </c>
      <c r="D312" t="s">
        <v>2132</v>
      </c>
      <c r="E312" t="s">
        <v>2176</v>
      </c>
      <c r="F312" t="s">
        <v>2203</v>
      </c>
      <c r="G312" t="s">
        <v>2535</v>
      </c>
      <c r="I312" t="s">
        <v>2132</v>
      </c>
      <c r="J312" t="s">
        <v>6876</v>
      </c>
      <c r="K312" s="2">
        <v>66500</v>
      </c>
      <c r="L312" s="2">
        <v>0</v>
      </c>
      <c r="M312" t="b">
        <v>0</v>
      </c>
      <c r="N312">
        <v>0</v>
      </c>
      <c r="O312">
        <f t="shared" si="32"/>
        <v>0</v>
      </c>
      <c r="P312">
        <f t="shared" si="33"/>
        <v>1</v>
      </c>
      <c r="Q312">
        <f t="shared" si="34"/>
        <v>0</v>
      </c>
      <c r="R312">
        <f t="shared" si="35"/>
        <v>1</v>
      </c>
      <c r="S312">
        <f t="shared" si="36"/>
        <v>0</v>
      </c>
      <c r="T312">
        <f t="shared" si="37"/>
        <v>1</v>
      </c>
      <c r="U312" s="16">
        <v>42536.170289351852</v>
      </c>
      <c r="V312">
        <f t="shared" si="38"/>
        <v>2016</v>
      </c>
      <c r="W312" t="b">
        <v>0</v>
      </c>
      <c r="X312">
        <f t="shared" si="39"/>
        <v>0</v>
      </c>
    </row>
    <row r="313" spans="1:24" x14ac:dyDescent="0.25">
      <c r="A313" t="s">
        <v>240</v>
      </c>
      <c r="B313" s="4">
        <v>42535</v>
      </c>
      <c r="C313">
        <v>2016</v>
      </c>
      <c r="D313" t="s">
        <v>2132</v>
      </c>
      <c r="E313" t="s">
        <v>2176</v>
      </c>
      <c r="F313" t="s">
        <v>2203</v>
      </c>
      <c r="G313" t="s">
        <v>2536</v>
      </c>
      <c r="I313" t="s">
        <v>2132</v>
      </c>
      <c r="J313" t="s">
        <v>6876</v>
      </c>
      <c r="K313" s="2">
        <v>66500</v>
      </c>
      <c r="L313" s="2">
        <v>0</v>
      </c>
      <c r="M313" t="b">
        <v>0</v>
      </c>
      <c r="N313">
        <v>0</v>
      </c>
      <c r="O313">
        <f t="shared" si="32"/>
        <v>0</v>
      </c>
      <c r="P313">
        <f t="shared" si="33"/>
        <v>1</v>
      </c>
      <c r="Q313">
        <f t="shared" si="34"/>
        <v>0</v>
      </c>
      <c r="R313">
        <f t="shared" si="35"/>
        <v>1</v>
      </c>
      <c r="S313">
        <f t="shared" si="36"/>
        <v>0</v>
      </c>
      <c r="T313">
        <f t="shared" si="37"/>
        <v>1</v>
      </c>
      <c r="U313" s="16">
        <v>42536.178379629629</v>
      </c>
      <c r="V313">
        <f t="shared" si="38"/>
        <v>2016</v>
      </c>
      <c r="W313" t="b">
        <v>0</v>
      </c>
      <c r="X313">
        <f t="shared" si="39"/>
        <v>0</v>
      </c>
    </row>
    <row r="314" spans="1:24" x14ac:dyDescent="0.25">
      <c r="A314" t="s">
        <v>243</v>
      </c>
      <c r="B314" s="4">
        <v>44927</v>
      </c>
      <c r="C314">
        <v>2023</v>
      </c>
      <c r="D314" t="s">
        <v>2130</v>
      </c>
      <c r="E314" t="s">
        <v>2176</v>
      </c>
      <c r="F314" t="s">
        <v>2204</v>
      </c>
      <c r="G314" t="s">
        <v>2537</v>
      </c>
      <c r="I314" t="s">
        <v>2146</v>
      </c>
      <c r="J314" t="s">
        <v>6879</v>
      </c>
      <c r="K314" s="2">
        <v>54805</v>
      </c>
      <c r="L314" s="2">
        <v>2740.25</v>
      </c>
      <c r="M314" t="b">
        <v>0</v>
      </c>
      <c r="N314">
        <v>5</v>
      </c>
      <c r="O314">
        <f t="shared" si="32"/>
        <v>0</v>
      </c>
      <c r="P314">
        <f t="shared" si="33"/>
        <v>1</v>
      </c>
      <c r="Q314">
        <f t="shared" si="34"/>
        <v>0</v>
      </c>
      <c r="R314">
        <f t="shared" si="35"/>
        <v>0</v>
      </c>
      <c r="S314">
        <f t="shared" si="36"/>
        <v>1</v>
      </c>
      <c r="T314">
        <f t="shared" si="37"/>
        <v>0</v>
      </c>
      <c r="U314" s="16">
        <v>42537.59716435185</v>
      </c>
      <c r="V314">
        <f t="shared" si="38"/>
        <v>2016</v>
      </c>
      <c r="W314" t="b">
        <v>0</v>
      </c>
      <c r="X314">
        <f t="shared" si="39"/>
        <v>0</v>
      </c>
    </row>
    <row r="315" spans="1:24" x14ac:dyDescent="0.25">
      <c r="A315" t="s">
        <v>244</v>
      </c>
      <c r="B315" s="4">
        <v>44368</v>
      </c>
      <c r="C315">
        <v>2021</v>
      </c>
      <c r="D315" t="s">
        <v>2130</v>
      </c>
      <c r="E315" t="s">
        <v>2176</v>
      </c>
      <c r="F315" t="s">
        <v>2204</v>
      </c>
      <c r="G315" t="s">
        <v>2538</v>
      </c>
      <c r="I315" t="s">
        <v>2144</v>
      </c>
      <c r="J315" t="s">
        <v>6876</v>
      </c>
      <c r="K315" s="2">
        <v>65000</v>
      </c>
      <c r="L315" s="2">
        <v>0</v>
      </c>
      <c r="M315" t="b">
        <v>0</v>
      </c>
      <c r="N315">
        <v>0</v>
      </c>
      <c r="O315">
        <f t="shared" si="32"/>
        <v>0</v>
      </c>
      <c r="P315">
        <f t="shared" si="33"/>
        <v>1</v>
      </c>
      <c r="Q315">
        <f t="shared" si="34"/>
        <v>0</v>
      </c>
      <c r="R315">
        <f t="shared" si="35"/>
        <v>1</v>
      </c>
      <c r="S315">
        <f t="shared" si="36"/>
        <v>0</v>
      </c>
      <c r="T315">
        <f t="shared" si="37"/>
        <v>1</v>
      </c>
      <c r="U315" s="16">
        <v>42537.605624999997</v>
      </c>
      <c r="V315">
        <f t="shared" si="38"/>
        <v>2016</v>
      </c>
      <c r="W315" t="b">
        <v>0</v>
      </c>
      <c r="X315">
        <f t="shared" si="39"/>
        <v>0</v>
      </c>
    </row>
    <row r="316" spans="1:24" x14ac:dyDescent="0.25">
      <c r="A316" t="s">
        <v>251</v>
      </c>
      <c r="B316" s="4">
        <v>43971</v>
      </c>
      <c r="C316">
        <v>2020</v>
      </c>
      <c r="D316" t="s">
        <v>2132</v>
      </c>
      <c r="E316" t="s">
        <v>2176</v>
      </c>
      <c r="F316" t="s">
        <v>2206</v>
      </c>
      <c r="G316" t="s">
        <v>2539</v>
      </c>
      <c r="I316" t="s">
        <v>2132</v>
      </c>
      <c r="J316" t="s">
        <v>6876</v>
      </c>
      <c r="K316" s="2">
        <v>65000</v>
      </c>
      <c r="L316" s="2">
        <v>0</v>
      </c>
      <c r="M316" t="b">
        <v>0</v>
      </c>
      <c r="N316">
        <v>0</v>
      </c>
      <c r="O316">
        <f t="shared" si="32"/>
        <v>0</v>
      </c>
      <c r="P316">
        <f t="shared" si="33"/>
        <v>1</v>
      </c>
      <c r="Q316">
        <f t="shared" si="34"/>
        <v>0</v>
      </c>
      <c r="R316">
        <f t="shared" si="35"/>
        <v>1</v>
      </c>
      <c r="S316">
        <f t="shared" si="36"/>
        <v>0</v>
      </c>
      <c r="T316">
        <f t="shared" si="37"/>
        <v>1</v>
      </c>
      <c r="U316" s="16">
        <v>42543.674305555556</v>
      </c>
      <c r="V316">
        <f t="shared" si="38"/>
        <v>2016</v>
      </c>
      <c r="W316" t="b">
        <v>0</v>
      </c>
      <c r="X316">
        <f t="shared" si="39"/>
        <v>0</v>
      </c>
    </row>
    <row r="317" spans="1:24" x14ac:dyDescent="0.25">
      <c r="A317" t="s">
        <v>252</v>
      </c>
      <c r="B317" s="4">
        <v>42551</v>
      </c>
      <c r="C317">
        <v>2016</v>
      </c>
      <c r="D317" t="s">
        <v>2132</v>
      </c>
      <c r="E317" t="s">
        <v>2176</v>
      </c>
      <c r="F317" t="s">
        <v>2203</v>
      </c>
      <c r="G317" t="s">
        <v>2540</v>
      </c>
      <c r="I317" t="s">
        <v>2132</v>
      </c>
      <c r="J317" t="s">
        <v>6876</v>
      </c>
      <c r="M317" t="b">
        <v>0</v>
      </c>
      <c r="N317">
        <v>0</v>
      </c>
      <c r="O317">
        <f t="shared" si="32"/>
        <v>0</v>
      </c>
      <c r="P317">
        <f t="shared" si="33"/>
        <v>1</v>
      </c>
      <c r="Q317">
        <f t="shared" si="34"/>
        <v>0</v>
      </c>
      <c r="R317">
        <f t="shared" si="35"/>
        <v>1</v>
      </c>
      <c r="S317">
        <f t="shared" si="36"/>
        <v>0</v>
      </c>
      <c r="T317">
        <f t="shared" si="37"/>
        <v>1</v>
      </c>
      <c r="U317" s="16">
        <v>42543.705451388887</v>
      </c>
      <c r="V317">
        <f t="shared" si="38"/>
        <v>2016</v>
      </c>
      <c r="W317" t="b">
        <v>0</v>
      </c>
      <c r="X317">
        <f t="shared" si="39"/>
        <v>0</v>
      </c>
    </row>
    <row r="318" spans="1:24" x14ac:dyDescent="0.25">
      <c r="A318" t="s">
        <v>252</v>
      </c>
      <c r="B318" s="4">
        <v>44012</v>
      </c>
      <c r="C318">
        <v>2020</v>
      </c>
      <c r="D318" t="s">
        <v>2132</v>
      </c>
      <c r="E318" t="s">
        <v>2176</v>
      </c>
      <c r="F318" t="s">
        <v>2203</v>
      </c>
      <c r="G318" t="s">
        <v>2541</v>
      </c>
      <c r="I318" t="s">
        <v>2132</v>
      </c>
      <c r="J318" t="s">
        <v>6878</v>
      </c>
      <c r="K318" s="2">
        <v>72743</v>
      </c>
      <c r="L318" s="2">
        <v>7274.3</v>
      </c>
      <c r="M318" t="b">
        <v>0</v>
      </c>
      <c r="N318">
        <v>10</v>
      </c>
      <c r="O318">
        <f t="shared" si="32"/>
        <v>0</v>
      </c>
      <c r="P318">
        <f t="shared" si="33"/>
        <v>1</v>
      </c>
      <c r="Q318">
        <f t="shared" si="34"/>
        <v>0</v>
      </c>
      <c r="R318">
        <f t="shared" si="35"/>
        <v>0</v>
      </c>
      <c r="S318">
        <f t="shared" si="36"/>
        <v>1</v>
      </c>
      <c r="T318">
        <f t="shared" si="37"/>
        <v>0</v>
      </c>
      <c r="U318" s="16">
        <v>42543.706423611111</v>
      </c>
      <c r="V318">
        <f t="shared" si="38"/>
        <v>2016</v>
      </c>
      <c r="W318" t="b">
        <v>0</v>
      </c>
      <c r="X318">
        <f t="shared" si="39"/>
        <v>0</v>
      </c>
    </row>
    <row r="319" spans="1:24" x14ac:dyDescent="0.25">
      <c r="A319" t="s">
        <v>161</v>
      </c>
      <c r="B319" s="4">
        <v>43100</v>
      </c>
      <c r="C319">
        <v>2017</v>
      </c>
      <c r="D319" t="s">
        <v>2128</v>
      </c>
      <c r="E319" t="s">
        <v>2176</v>
      </c>
      <c r="F319" t="s">
        <v>2206</v>
      </c>
      <c r="G319" t="s">
        <v>2542</v>
      </c>
      <c r="I319" t="s">
        <v>2128</v>
      </c>
      <c r="J319" t="s">
        <v>6876</v>
      </c>
      <c r="K319" s="2">
        <v>71500</v>
      </c>
      <c r="L319" s="2">
        <v>0</v>
      </c>
      <c r="M319" t="b">
        <v>0</v>
      </c>
      <c r="N319">
        <v>0</v>
      </c>
      <c r="O319">
        <f t="shared" si="32"/>
        <v>0</v>
      </c>
      <c r="P319">
        <f t="shared" si="33"/>
        <v>1</v>
      </c>
      <c r="Q319">
        <f t="shared" si="34"/>
        <v>0</v>
      </c>
      <c r="R319">
        <f t="shared" si="35"/>
        <v>1</v>
      </c>
      <c r="S319">
        <f t="shared" si="36"/>
        <v>0</v>
      </c>
      <c r="T319">
        <f t="shared" si="37"/>
        <v>1</v>
      </c>
      <c r="U319" s="16">
        <v>42543.83666666667</v>
      </c>
      <c r="V319">
        <f t="shared" si="38"/>
        <v>2016</v>
      </c>
      <c r="W319" t="b">
        <v>0</v>
      </c>
      <c r="X319">
        <f t="shared" si="39"/>
        <v>0</v>
      </c>
    </row>
    <row r="320" spans="1:24" x14ac:dyDescent="0.25">
      <c r="A320" t="s">
        <v>201</v>
      </c>
      <c r="B320" s="4">
        <v>43100</v>
      </c>
      <c r="C320">
        <v>2017</v>
      </c>
      <c r="D320" t="s">
        <v>2128</v>
      </c>
      <c r="E320" t="s">
        <v>2175</v>
      </c>
      <c r="F320" t="s">
        <v>2206</v>
      </c>
      <c r="G320" t="s">
        <v>2543</v>
      </c>
      <c r="I320" t="s">
        <v>2128</v>
      </c>
      <c r="J320" t="s">
        <v>6876</v>
      </c>
      <c r="K320" s="2">
        <v>71500</v>
      </c>
      <c r="L320" s="2">
        <v>0</v>
      </c>
      <c r="M320" t="b">
        <v>0</v>
      </c>
      <c r="N320">
        <v>0</v>
      </c>
      <c r="O320">
        <f t="shared" si="32"/>
        <v>0</v>
      </c>
      <c r="P320">
        <f t="shared" si="33"/>
        <v>1</v>
      </c>
      <c r="Q320">
        <f t="shared" si="34"/>
        <v>0</v>
      </c>
      <c r="R320">
        <f t="shared" si="35"/>
        <v>1</v>
      </c>
      <c r="S320">
        <f t="shared" si="36"/>
        <v>0</v>
      </c>
      <c r="T320">
        <f t="shared" si="37"/>
        <v>1</v>
      </c>
      <c r="U320" s="16">
        <v>42543.846863425926</v>
      </c>
      <c r="V320">
        <f t="shared" si="38"/>
        <v>2016</v>
      </c>
      <c r="W320" t="b">
        <v>0</v>
      </c>
      <c r="X320">
        <f t="shared" si="39"/>
        <v>0</v>
      </c>
    </row>
    <row r="321" spans="1:24" x14ac:dyDescent="0.25">
      <c r="A321" t="s">
        <v>2070</v>
      </c>
      <c r="B321" s="4">
        <v>43462</v>
      </c>
      <c r="C321">
        <v>2018</v>
      </c>
      <c r="D321" t="s">
        <v>2129</v>
      </c>
      <c r="E321" t="s">
        <v>2175</v>
      </c>
      <c r="F321" t="s">
        <v>2204</v>
      </c>
      <c r="G321" t="s">
        <v>2544</v>
      </c>
      <c r="I321" t="s">
        <v>2163</v>
      </c>
      <c r="J321" t="s">
        <v>6876</v>
      </c>
      <c r="K321" s="2">
        <v>54805</v>
      </c>
      <c r="L321" s="2">
        <v>0</v>
      </c>
      <c r="M321" t="b">
        <v>0</v>
      </c>
      <c r="N321">
        <v>0</v>
      </c>
      <c r="O321">
        <f t="shared" si="32"/>
        <v>0</v>
      </c>
      <c r="P321">
        <f t="shared" si="33"/>
        <v>1</v>
      </c>
      <c r="Q321">
        <f t="shared" si="34"/>
        <v>0</v>
      </c>
      <c r="R321">
        <f t="shared" si="35"/>
        <v>1</v>
      </c>
      <c r="S321">
        <f t="shared" si="36"/>
        <v>0</v>
      </c>
      <c r="T321">
        <f t="shared" si="37"/>
        <v>1</v>
      </c>
      <c r="U321" s="16">
        <v>42544.143379629626</v>
      </c>
      <c r="V321">
        <f t="shared" si="38"/>
        <v>2016</v>
      </c>
      <c r="W321" t="b">
        <v>0</v>
      </c>
      <c r="X321">
        <f t="shared" si="39"/>
        <v>0</v>
      </c>
    </row>
    <row r="322" spans="1:24" x14ac:dyDescent="0.25">
      <c r="A322" t="s">
        <v>253</v>
      </c>
      <c r="B322" s="4">
        <v>43188</v>
      </c>
      <c r="C322">
        <v>2018</v>
      </c>
      <c r="D322" t="s">
        <v>2129</v>
      </c>
      <c r="E322" t="s">
        <v>2175</v>
      </c>
      <c r="F322" t="s">
        <v>2204</v>
      </c>
      <c r="G322" t="s">
        <v>2545</v>
      </c>
      <c r="I322" t="s">
        <v>2153</v>
      </c>
      <c r="J322" t="s">
        <v>6876</v>
      </c>
      <c r="K322" s="2">
        <v>54805</v>
      </c>
      <c r="L322" s="2">
        <v>0</v>
      </c>
      <c r="M322" t="b">
        <v>0</v>
      </c>
      <c r="N322">
        <v>0</v>
      </c>
      <c r="O322">
        <f t="shared" si="32"/>
        <v>0</v>
      </c>
      <c r="P322">
        <f t="shared" si="33"/>
        <v>1</v>
      </c>
      <c r="Q322">
        <f t="shared" si="34"/>
        <v>0</v>
      </c>
      <c r="R322">
        <f t="shared" si="35"/>
        <v>1</v>
      </c>
      <c r="S322">
        <f t="shared" si="36"/>
        <v>0</v>
      </c>
      <c r="T322">
        <f t="shared" si="37"/>
        <v>1</v>
      </c>
      <c r="U322" s="16">
        <v>42544.146527777775</v>
      </c>
      <c r="V322">
        <f t="shared" si="38"/>
        <v>2016</v>
      </c>
      <c r="W322" t="b">
        <v>0</v>
      </c>
      <c r="X322">
        <f t="shared" si="39"/>
        <v>0</v>
      </c>
    </row>
    <row r="323" spans="1:24" x14ac:dyDescent="0.25">
      <c r="A323" t="s">
        <v>360</v>
      </c>
      <c r="B323" s="4">
        <v>43462</v>
      </c>
      <c r="C323">
        <v>2018</v>
      </c>
      <c r="D323" t="s">
        <v>2129</v>
      </c>
      <c r="E323" t="s">
        <v>2175</v>
      </c>
      <c r="F323" t="s">
        <v>2207</v>
      </c>
      <c r="G323" t="s">
        <v>2546</v>
      </c>
      <c r="I323" t="s">
        <v>2163</v>
      </c>
      <c r="J323" t="s">
        <v>6876</v>
      </c>
      <c r="K323" s="2">
        <v>57394</v>
      </c>
      <c r="L323" s="2">
        <v>0</v>
      </c>
      <c r="M323" t="b">
        <v>0</v>
      </c>
      <c r="N323">
        <v>0</v>
      </c>
      <c r="O323">
        <f t="shared" ref="O323:O386" si="40">IF($M323=TRUE,1,0)</f>
        <v>0</v>
      </c>
      <c r="P323">
        <f t="shared" ref="P323:P386" si="41">IF($M323=FALSE,1,0)</f>
        <v>1</v>
      </c>
      <c r="Q323">
        <f t="shared" ref="Q323:Q386" si="42">IF($J323="Closed Won",1,0)</f>
        <v>0</v>
      </c>
      <c r="R323">
        <f t="shared" ref="R323:R386" si="43">IF($J323="Closed Lost",1,0)</f>
        <v>1</v>
      </c>
      <c r="S323">
        <f t="shared" ref="S323:S386" si="44">IF(OR($J323="Closed Won",$J323="Closed Lost",),0,1)</f>
        <v>0</v>
      </c>
      <c r="T323">
        <f t="shared" ref="T323:T386" si="45">IF(OR($J323="Closed Won",$J323="Closed Lost",),1,0)</f>
        <v>1</v>
      </c>
      <c r="U323" s="16">
        <v>42544.149675925924</v>
      </c>
      <c r="V323">
        <f t="shared" ref="V323:V386" si="46">YEAR($U323)</f>
        <v>2016</v>
      </c>
      <c r="W323" t="b">
        <v>0</v>
      </c>
      <c r="X323">
        <f t="shared" ref="X323:X386" si="47">SUM(IF($W323=TRUE,$K323,0))</f>
        <v>0</v>
      </c>
    </row>
    <row r="324" spans="1:24" x14ac:dyDescent="0.25">
      <c r="A324" t="s">
        <v>255</v>
      </c>
      <c r="B324" s="4">
        <v>43280</v>
      </c>
      <c r="C324">
        <v>2018</v>
      </c>
      <c r="D324" t="s">
        <v>2129</v>
      </c>
      <c r="E324" t="s">
        <v>2175</v>
      </c>
      <c r="F324" t="s">
        <v>2204</v>
      </c>
      <c r="G324" t="s">
        <v>2547</v>
      </c>
      <c r="I324" t="s">
        <v>2144</v>
      </c>
      <c r="J324" t="s">
        <v>6876</v>
      </c>
      <c r="K324" s="2">
        <v>54805</v>
      </c>
      <c r="L324" s="2">
        <v>0</v>
      </c>
      <c r="M324" t="b">
        <v>0</v>
      </c>
      <c r="N324">
        <v>0</v>
      </c>
      <c r="O324">
        <f t="shared" si="40"/>
        <v>0</v>
      </c>
      <c r="P324">
        <f t="shared" si="41"/>
        <v>1</v>
      </c>
      <c r="Q324">
        <f t="shared" si="42"/>
        <v>0</v>
      </c>
      <c r="R324">
        <f t="shared" si="43"/>
        <v>1</v>
      </c>
      <c r="S324">
        <f t="shared" si="44"/>
        <v>0</v>
      </c>
      <c r="T324">
        <f t="shared" si="45"/>
        <v>1</v>
      </c>
      <c r="U324" s="16">
        <v>42544.160138888888</v>
      </c>
      <c r="V324">
        <f t="shared" si="46"/>
        <v>2016</v>
      </c>
      <c r="W324" t="b">
        <v>0</v>
      </c>
      <c r="X324">
        <f t="shared" si="47"/>
        <v>0</v>
      </c>
    </row>
    <row r="325" spans="1:24" x14ac:dyDescent="0.25">
      <c r="A325" t="s">
        <v>256</v>
      </c>
      <c r="B325" s="4">
        <v>43875</v>
      </c>
      <c r="C325">
        <v>2020</v>
      </c>
      <c r="D325" t="s">
        <v>2129</v>
      </c>
      <c r="E325" t="s">
        <v>2179</v>
      </c>
      <c r="F325" t="s">
        <v>2204</v>
      </c>
      <c r="G325" t="s">
        <v>2548</v>
      </c>
      <c r="I325" t="s">
        <v>2144</v>
      </c>
      <c r="J325" t="s">
        <v>6876</v>
      </c>
      <c r="K325" s="2">
        <v>54805</v>
      </c>
      <c r="L325" s="2">
        <v>0</v>
      </c>
      <c r="M325" t="b">
        <v>0</v>
      </c>
      <c r="N325">
        <v>0</v>
      </c>
      <c r="O325">
        <f t="shared" si="40"/>
        <v>0</v>
      </c>
      <c r="P325">
        <f t="shared" si="41"/>
        <v>1</v>
      </c>
      <c r="Q325">
        <f t="shared" si="42"/>
        <v>0</v>
      </c>
      <c r="R325">
        <f t="shared" si="43"/>
        <v>1</v>
      </c>
      <c r="S325">
        <f t="shared" si="44"/>
        <v>0</v>
      </c>
      <c r="T325">
        <f t="shared" si="45"/>
        <v>1</v>
      </c>
      <c r="U325" s="16">
        <v>42544.162951388891</v>
      </c>
      <c r="V325">
        <f t="shared" si="46"/>
        <v>2016</v>
      </c>
      <c r="W325" t="b">
        <v>0</v>
      </c>
      <c r="X325">
        <f t="shared" si="47"/>
        <v>0</v>
      </c>
    </row>
    <row r="326" spans="1:24" x14ac:dyDescent="0.25">
      <c r="A326" t="s">
        <v>80</v>
      </c>
      <c r="B326" s="4">
        <v>43891</v>
      </c>
      <c r="C326">
        <v>2020</v>
      </c>
      <c r="D326" t="s">
        <v>2129</v>
      </c>
      <c r="E326" t="s">
        <v>2176</v>
      </c>
      <c r="F326" t="s">
        <v>2204</v>
      </c>
      <c r="G326" t="s">
        <v>2549</v>
      </c>
      <c r="I326" t="s">
        <v>2138</v>
      </c>
      <c r="J326" t="s">
        <v>6876</v>
      </c>
      <c r="K326" s="2">
        <v>54805</v>
      </c>
      <c r="L326" s="2">
        <v>0</v>
      </c>
      <c r="M326" t="b">
        <v>0</v>
      </c>
      <c r="N326">
        <v>0</v>
      </c>
      <c r="O326">
        <f t="shared" si="40"/>
        <v>0</v>
      </c>
      <c r="P326">
        <f t="shared" si="41"/>
        <v>1</v>
      </c>
      <c r="Q326">
        <f t="shared" si="42"/>
        <v>0</v>
      </c>
      <c r="R326">
        <f t="shared" si="43"/>
        <v>1</v>
      </c>
      <c r="S326">
        <f t="shared" si="44"/>
        <v>0</v>
      </c>
      <c r="T326">
        <f t="shared" si="45"/>
        <v>1</v>
      </c>
      <c r="U326" s="16">
        <v>42544.168530092589</v>
      </c>
      <c r="V326">
        <f t="shared" si="46"/>
        <v>2016</v>
      </c>
      <c r="W326" t="b">
        <v>0</v>
      </c>
      <c r="X326">
        <f t="shared" si="47"/>
        <v>0</v>
      </c>
    </row>
    <row r="327" spans="1:24" x14ac:dyDescent="0.25">
      <c r="A327" t="s">
        <v>1866</v>
      </c>
      <c r="B327" s="4">
        <v>42735</v>
      </c>
      <c r="C327">
        <v>2016</v>
      </c>
      <c r="D327" t="s">
        <v>2128</v>
      </c>
      <c r="E327" t="s">
        <v>2171</v>
      </c>
      <c r="F327" t="s">
        <v>2204</v>
      </c>
      <c r="G327" t="s">
        <v>2550</v>
      </c>
      <c r="I327" t="s">
        <v>2128</v>
      </c>
      <c r="J327" t="s">
        <v>6876</v>
      </c>
      <c r="K327" s="2">
        <v>71500</v>
      </c>
      <c r="L327" s="2">
        <v>0</v>
      </c>
      <c r="M327" t="b">
        <v>0</v>
      </c>
      <c r="N327">
        <v>0</v>
      </c>
      <c r="O327">
        <f t="shared" si="40"/>
        <v>0</v>
      </c>
      <c r="P327">
        <f t="shared" si="41"/>
        <v>1</v>
      </c>
      <c r="Q327">
        <f t="shared" si="42"/>
        <v>0</v>
      </c>
      <c r="R327">
        <f t="shared" si="43"/>
        <v>1</v>
      </c>
      <c r="S327">
        <f t="shared" si="44"/>
        <v>0</v>
      </c>
      <c r="T327">
        <f t="shared" si="45"/>
        <v>1</v>
      </c>
      <c r="U327" s="16">
        <v>42544.908773148149</v>
      </c>
      <c r="V327">
        <f t="shared" si="46"/>
        <v>2016</v>
      </c>
      <c r="W327" t="b">
        <v>0</v>
      </c>
      <c r="X327">
        <f t="shared" si="47"/>
        <v>0</v>
      </c>
    </row>
    <row r="328" spans="1:24" x14ac:dyDescent="0.25">
      <c r="A328" t="s">
        <v>2071</v>
      </c>
      <c r="B328" s="4">
        <v>43891</v>
      </c>
      <c r="C328">
        <v>2020</v>
      </c>
      <c r="D328" t="s">
        <v>2129</v>
      </c>
      <c r="E328" t="s">
        <v>2175</v>
      </c>
      <c r="F328" t="s">
        <v>2204</v>
      </c>
      <c r="G328" t="s">
        <v>2551</v>
      </c>
      <c r="I328" t="s">
        <v>2138</v>
      </c>
      <c r="J328" t="s">
        <v>6876</v>
      </c>
      <c r="K328" s="2">
        <v>54805</v>
      </c>
      <c r="L328" s="2">
        <v>0</v>
      </c>
      <c r="M328" t="b">
        <v>0</v>
      </c>
      <c r="N328">
        <v>0</v>
      </c>
      <c r="O328">
        <f t="shared" si="40"/>
        <v>0</v>
      </c>
      <c r="P328">
        <f t="shared" si="41"/>
        <v>1</v>
      </c>
      <c r="Q328">
        <f t="shared" si="42"/>
        <v>0</v>
      </c>
      <c r="R328">
        <f t="shared" si="43"/>
        <v>1</v>
      </c>
      <c r="S328">
        <f t="shared" si="44"/>
        <v>0</v>
      </c>
      <c r="T328">
        <f t="shared" si="45"/>
        <v>1</v>
      </c>
      <c r="U328" s="16">
        <v>42545.101284722223</v>
      </c>
      <c r="V328">
        <f t="shared" si="46"/>
        <v>2016</v>
      </c>
      <c r="W328" t="b">
        <v>0</v>
      </c>
      <c r="X328">
        <f t="shared" si="47"/>
        <v>0</v>
      </c>
    </row>
    <row r="329" spans="1:24" x14ac:dyDescent="0.25">
      <c r="A329" t="s">
        <v>332</v>
      </c>
      <c r="B329" s="4">
        <v>42963</v>
      </c>
      <c r="C329">
        <v>2017</v>
      </c>
      <c r="D329" t="s">
        <v>2129</v>
      </c>
      <c r="E329" t="s">
        <v>2177</v>
      </c>
      <c r="F329" t="s">
        <v>2204</v>
      </c>
      <c r="G329" t="s">
        <v>2552</v>
      </c>
      <c r="I329" t="s">
        <v>2144</v>
      </c>
      <c r="J329" t="s">
        <v>6877</v>
      </c>
      <c r="K329" s="2">
        <v>47655</v>
      </c>
      <c r="L329" s="2">
        <v>47655</v>
      </c>
      <c r="M329" t="b">
        <v>1</v>
      </c>
      <c r="N329">
        <v>100</v>
      </c>
      <c r="O329">
        <f t="shared" si="40"/>
        <v>1</v>
      </c>
      <c r="P329">
        <f t="shared" si="41"/>
        <v>0</v>
      </c>
      <c r="Q329">
        <f t="shared" si="42"/>
        <v>1</v>
      </c>
      <c r="R329">
        <f t="shared" si="43"/>
        <v>0</v>
      </c>
      <c r="S329">
        <f t="shared" si="44"/>
        <v>0</v>
      </c>
      <c r="T329">
        <f t="shared" si="45"/>
        <v>1</v>
      </c>
      <c r="U329" s="16">
        <v>42545.104224537034</v>
      </c>
      <c r="V329">
        <f t="shared" si="46"/>
        <v>2016</v>
      </c>
      <c r="W329" t="b">
        <v>0</v>
      </c>
      <c r="X329">
        <f t="shared" si="47"/>
        <v>0</v>
      </c>
    </row>
    <row r="330" spans="1:24" x14ac:dyDescent="0.25">
      <c r="A330" t="s">
        <v>257</v>
      </c>
      <c r="B330" s="4">
        <v>44369</v>
      </c>
      <c r="C330">
        <v>2021</v>
      </c>
      <c r="D330" t="s">
        <v>2129</v>
      </c>
      <c r="E330" t="s">
        <v>2176</v>
      </c>
      <c r="F330" t="s">
        <v>2204</v>
      </c>
      <c r="G330" t="s">
        <v>2553</v>
      </c>
      <c r="I330" t="s">
        <v>2156</v>
      </c>
      <c r="J330" t="s">
        <v>6876</v>
      </c>
      <c r="K330" s="2">
        <v>51805</v>
      </c>
      <c r="L330" s="2">
        <v>0</v>
      </c>
      <c r="M330" t="b">
        <v>0</v>
      </c>
      <c r="N330">
        <v>0</v>
      </c>
      <c r="O330">
        <f t="shared" si="40"/>
        <v>0</v>
      </c>
      <c r="P330">
        <f t="shared" si="41"/>
        <v>1</v>
      </c>
      <c r="Q330">
        <f t="shared" si="42"/>
        <v>0</v>
      </c>
      <c r="R330">
        <f t="shared" si="43"/>
        <v>1</v>
      </c>
      <c r="S330">
        <f t="shared" si="44"/>
        <v>0</v>
      </c>
      <c r="T330">
        <f t="shared" si="45"/>
        <v>1</v>
      </c>
      <c r="U330" s="16">
        <v>42545.10659722222</v>
      </c>
      <c r="V330">
        <f t="shared" si="46"/>
        <v>2016</v>
      </c>
      <c r="W330" t="b">
        <v>0</v>
      </c>
      <c r="X330">
        <f t="shared" si="47"/>
        <v>0</v>
      </c>
    </row>
    <row r="331" spans="1:24" x14ac:dyDescent="0.25">
      <c r="A331" t="s">
        <v>258</v>
      </c>
      <c r="B331" s="4">
        <v>43185</v>
      </c>
      <c r="C331">
        <v>2018</v>
      </c>
      <c r="D331" t="s">
        <v>2129</v>
      </c>
      <c r="E331" t="s">
        <v>2176</v>
      </c>
      <c r="F331" t="s">
        <v>2204</v>
      </c>
      <c r="G331" t="s">
        <v>2554</v>
      </c>
      <c r="I331" t="s">
        <v>2153</v>
      </c>
      <c r="J331" t="s">
        <v>6876</v>
      </c>
      <c r="K331" s="2">
        <v>34694</v>
      </c>
      <c r="L331" s="2">
        <v>0</v>
      </c>
      <c r="M331" t="b">
        <v>0</v>
      </c>
      <c r="N331">
        <v>0</v>
      </c>
      <c r="O331">
        <f t="shared" si="40"/>
        <v>0</v>
      </c>
      <c r="P331">
        <f t="shared" si="41"/>
        <v>1</v>
      </c>
      <c r="Q331">
        <f t="shared" si="42"/>
        <v>0</v>
      </c>
      <c r="R331">
        <f t="shared" si="43"/>
        <v>1</v>
      </c>
      <c r="S331">
        <f t="shared" si="44"/>
        <v>0</v>
      </c>
      <c r="T331">
        <f t="shared" si="45"/>
        <v>1</v>
      </c>
      <c r="U331" s="16">
        <v>42545.108969907407</v>
      </c>
      <c r="V331">
        <f t="shared" si="46"/>
        <v>2016</v>
      </c>
      <c r="W331" t="b">
        <v>0</v>
      </c>
      <c r="X331">
        <f t="shared" si="47"/>
        <v>0</v>
      </c>
    </row>
    <row r="332" spans="1:24" x14ac:dyDescent="0.25">
      <c r="A332" t="s">
        <v>256</v>
      </c>
      <c r="B332" s="4">
        <v>43826</v>
      </c>
      <c r="C332">
        <v>2019</v>
      </c>
      <c r="D332" t="s">
        <v>2129</v>
      </c>
      <c r="E332" t="s">
        <v>2177</v>
      </c>
      <c r="F332" t="s">
        <v>2204</v>
      </c>
      <c r="G332" t="s">
        <v>2555</v>
      </c>
      <c r="I332" t="s">
        <v>2144</v>
      </c>
      <c r="J332" t="s">
        <v>6876</v>
      </c>
      <c r="K332" s="2">
        <v>49804</v>
      </c>
      <c r="L332" s="2">
        <v>0</v>
      </c>
      <c r="M332" t="b">
        <v>0</v>
      </c>
      <c r="N332">
        <v>0</v>
      </c>
      <c r="O332">
        <f t="shared" si="40"/>
        <v>0</v>
      </c>
      <c r="P332">
        <f t="shared" si="41"/>
        <v>1</v>
      </c>
      <c r="Q332">
        <f t="shared" si="42"/>
        <v>0</v>
      </c>
      <c r="R332">
        <f t="shared" si="43"/>
        <v>1</v>
      </c>
      <c r="S332">
        <f t="shared" si="44"/>
        <v>0</v>
      </c>
      <c r="T332">
        <f t="shared" si="45"/>
        <v>1</v>
      </c>
      <c r="U332" s="16">
        <v>42545.110833333332</v>
      </c>
      <c r="V332">
        <f t="shared" si="46"/>
        <v>2016</v>
      </c>
      <c r="W332" t="b">
        <v>0</v>
      </c>
      <c r="X332">
        <f t="shared" si="47"/>
        <v>0</v>
      </c>
    </row>
    <row r="333" spans="1:24" x14ac:dyDescent="0.25">
      <c r="A333" t="s">
        <v>355</v>
      </c>
      <c r="B333" s="4">
        <v>43578</v>
      </c>
      <c r="C333">
        <v>2019</v>
      </c>
      <c r="D333" t="s">
        <v>2129</v>
      </c>
      <c r="E333" t="s">
        <v>2169</v>
      </c>
      <c r="F333" t="s">
        <v>2204</v>
      </c>
      <c r="G333" t="s">
        <v>2556</v>
      </c>
      <c r="I333" t="s">
        <v>2163</v>
      </c>
      <c r="J333" t="s">
        <v>6876</v>
      </c>
      <c r="K333" s="2">
        <v>54805</v>
      </c>
      <c r="L333" s="2">
        <v>0</v>
      </c>
      <c r="M333" t="b">
        <v>0</v>
      </c>
      <c r="N333">
        <v>0</v>
      </c>
      <c r="O333">
        <f t="shared" si="40"/>
        <v>0</v>
      </c>
      <c r="P333">
        <f t="shared" si="41"/>
        <v>1</v>
      </c>
      <c r="Q333">
        <f t="shared" si="42"/>
        <v>0</v>
      </c>
      <c r="R333">
        <f t="shared" si="43"/>
        <v>1</v>
      </c>
      <c r="S333">
        <f t="shared" si="44"/>
        <v>0</v>
      </c>
      <c r="T333">
        <f t="shared" si="45"/>
        <v>1</v>
      </c>
      <c r="U333" s="16">
        <v>42545.11446759259</v>
      </c>
      <c r="V333">
        <f t="shared" si="46"/>
        <v>2016</v>
      </c>
      <c r="W333" t="b">
        <v>0</v>
      </c>
      <c r="X333">
        <f t="shared" si="47"/>
        <v>0</v>
      </c>
    </row>
    <row r="334" spans="1:24" x14ac:dyDescent="0.25">
      <c r="A334" t="s">
        <v>65</v>
      </c>
      <c r="B334" s="4">
        <v>44104</v>
      </c>
      <c r="C334">
        <v>2020</v>
      </c>
      <c r="D334" t="s">
        <v>2129</v>
      </c>
      <c r="E334" t="s">
        <v>2168</v>
      </c>
      <c r="F334" t="s">
        <v>2204</v>
      </c>
      <c r="G334" t="s">
        <v>2557</v>
      </c>
      <c r="I334" t="s">
        <v>2144</v>
      </c>
      <c r="J334" t="s">
        <v>6876</v>
      </c>
      <c r="K334" s="2">
        <v>51805</v>
      </c>
      <c r="L334" s="2">
        <v>0</v>
      </c>
      <c r="M334" t="b">
        <v>0</v>
      </c>
      <c r="N334">
        <v>0</v>
      </c>
      <c r="O334">
        <f t="shared" si="40"/>
        <v>0</v>
      </c>
      <c r="P334">
        <f t="shared" si="41"/>
        <v>1</v>
      </c>
      <c r="Q334">
        <f t="shared" si="42"/>
        <v>0</v>
      </c>
      <c r="R334">
        <f t="shared" si="43"/>
        <v>1</v>
      </c>
      <c r="S334">
        <f t="shared" si="44"/>
        <v>0</v>
      </c>
      <c r="T334">
        <f t="shared" si="45"/>
        <v>1</v>
      </c>
      <c r="U334" s="16">
        <v>42545.117222222223</v>
      </c>
      <c r="V334">
        <f t="shared" si="46"/>
        <v>2016</v>
      </c>
      <c r="W334" t="b">
        <v>0</v>
      </c>
      <c r="X334">
        <f t="shared" si="47"/>
        <v>0</v>
      </c>
    </row>
    <row r="335" spans="1:24" x14ac:dyDescent="0.25">
      <c r="A335" t="s">
        <v>259</v>
      </c>
      <c r="B335" s="4">
        <v>43922</v>
      </c>
      <c r="C335">
        <v>2020</v>
      </c>
      <c r="D335" t="s">
        <v>2129</v>
      </c>
      <c r="E335" t="s">
        <v>2178</v>
      </c>
      <c r="F335" t="s">
        <v>2204</v>
      </c>
      <c r="G335" t="s">
        <v>2558</v>
      </c>
      <c r="I335" t="s">
        <v>2138</v>
      </c>
      <c r="J335" t="s">
        <v>6876</v>
      </c>
      <c r="K335" s="2">
        <v>54805</v>
      </c>
      <c r="L335" s="2">
        <v>0</v>
      </c>
      <c r="M335" t="b">
        <v>0</v>
      </c>
      <c r="N335">
        <v>0</v>
      </c>
      <c r="O335">
        <f t="shared" si="40"/>
        <v>0</v>
      </c>
      <c r="P335">
        <f t="shared" si="41"/>
        <v>1</v>
      </c>
      <c r="Q335">
        <f t="shared" si="42"/>
        <v>0</v>
      </c>
      <c r="R335">
        <f t="shared" si="43"/>
        <v>1</v>
      </c>
      <c r="S335">
        <f t="shared" si="44"/>
        <v>0</v>
      </c>
      <c r="T335">
        <f t="shared" si="45"/>
        <v>1</v>
      </c>
      <c r="U335" s="16">
        <v>42545.119305555556</v>
      </c>
      <c r="V335">
        <f t="shared" si="46"/>
        <v>2016</v>
      </c>
      <c r="W335" t="b">
        <v>0</v>
      </c>
      <c r="X335">
        <f t="shared" si="47"/>
        <v>0</v>
      </c>
    </row>
    <row r="336" spans="1:24" x14ac:dyDescent="0.25">
      <c r="A336" t="s">
        <v>260</v>
      </c>
      <c r="B336" s="4">
        <v>44561</v>
      </c>
      <c r="C336">
        <v>2021</v>
      </c>
      <c r="D336" t="s">
        <v>2129</v>
      </c>
      <c r="E336" t="s">
        <v>2171</v>
      </c>
      <c r="F336" t="s">
        <v>2204</v>
      </c>
      <c r="G336" t="s">
        <v>2559</v>
      </c>
      <c r="I336" t="s">
        <v>2144</v>
      </c>
      <c r="J336" t="s">
        <v>6879</v>
      </c>
      <c r="K336" s="2">
        <v>5797.5</v>
      </c>
      <c r="L336" s="2">
        <v>289.88</v>
      </c>
      <c r="M336" t="b">
        <v>0</v>
      </c>
      <c r="N336">
        <v>5</v>
      </c>
      <c r="O336">
        <f t="shared" si="40"/>
        <v>0</v>
      </c>
      <c r="P336">
        <f t="shared" si="41"/>
        <v>1</v>
      </c>
      <c r="Q336">
        <f t="shared" si="42"/>
        <v>0</v>
      </c>
      <c r="R336">
        <f t="shared" si="43"/>
        <v>0</v>
      </c>
      <c r="S336">
        <f t="shared" si="44"/>
        <v>1</v>
      </c>
      <c r="T336">
        <f t="shared" si="45"/>
        <v>0</v>
      </c>
      <c r="U336" s="16">
        <v>42545.121423611112</v>
      </c>
      <c r="V336">
        <f t="shared" si="46"/>
        <v>2016</v>
      </c>
      <c r="W336" t="b">
        <v>0</v>
      </c>
      <c r="X336">
        <f t="shared" si="47"/>
        <v>0</v>
      </c>
    </row>
    <row r="337" spans="1:24" x14ac:dyDescent="0.25">
      <c r="A337" t="s">
        <v>183</v>
      </c>
      <c r="B337" s="4">
        <v>43891</v>
      </c>
      <c r="C337">
        <v>2020</v>
      </c>
      <c r="D337" t="s">
        <v>2129</v>
      </c>
      <c r="E337" t="s">
        <v>2175</v>
      </c>
      <c r="F337" t="s">
        <v>2204</v>
      </c>
      <c r="G337" t="s">
        <v>2560</v>
      </c>
      <c r="I337" t="s">
        <v>2138</v>
      </c>
      <c r="J337" t="s">
        <v>6876</v>
      </c>
      <c r="K337" s="2">
        <v>54805</v>
      </c>
      <c r="L337" s="2">
        <v>0</v>
      </c>
      <c r="M337" t="b">
        <v>0</v>
      </c>
      <c r="N337">
        <v>0</v>
      </c>
      <c r="O337">
        <f t="shared" si="40"/>
        <v>0</v>
      </c>
      <c r="P337">
        <f t="shared" si="41"/>
        <v>1</v>
      </c>
      <c r="Q337">
        <f t="shared" si="42"/>
        <v>0</v>
      </c>
      <c r="R337">
        <f t="shared" si="43"/>
        <v>1</v>
      </c>
      <c r="S337">
        <f t="shared" si="44"/>
        <v>0</v>
      </c>
      <c r="T337">
        <f t="shared" si="45"/>
        <v>1</v>
      </c>
      <c r="U337" s="16">
        <v>42545.125810185185</v>
      </c>
      <c r="V337">
        <f t="shared" si="46"/>
        <v>2016</v>
      </c>
      <c r="W337" t="b">
        <v>0</v>
      </c>
      <c r="X337">
        <f t="shared" si="47"/>
        <v>0</v>
      </c>
    </row>
    <row r="338" spans="1:24" x14ac:dyDescent="0.25">
      <c r="A338" t="s">
        <v>261</v>
      </c>
      <c r="B338" s="4">
        <v>43891</v>
      </c>
      <c r="C338">
        <v>2020</v>
      </c>
      <c r="D338" t="s">
        <v>2129</v>
      </c>
      <c r="E338" t="s">
        <v>2175</v>
      </c>
      <c r="F338" t="s">
        <v>2204</v>
      </c>
      <c r="G338" t="s">
        <v>2561</v>
      </c>
      <c r="I338" t="s">
        <v>2138</v>
      </c>
      <c r="J338" t="s">
        <v>6876</v>
      </c>
      <c r="K338" s="2">
        <v>54805</v>
      </c>
      <c r="L338" s="2">
        <v>0</v>
      </c>
      <c r="M338" t="b">
        <v>0</v>
      </c>
      <c r="N338">
        <v>0</v>
      </c>
      <c r="O338">
        <f t="shared" si="40"/>
        <v>0</v>
      </c>
      <c r="P338">
        <f t="shared" si="41"/>
        <v>1</v>
      </c>
      <c r="Q338">
        <f t="shared" si="42"/>
        <v>0</v>
      </c>
      <c r="R338">
        <f t="shared" si="43"/>
        <v>1</v>
      </c>
      <c r="S338">
        <f t="shared" si="44"/>
        <v>0</v>
      </c>
      <c r="T338">
        <f t="shared" si="45"/>
        <v>1</v>
      </c>
      <c r="U338" s="16">
        <v>42545.127974537034</v>
      </c>
      <c r="V338">
        <f t="shared" si="46"/>
        <v>2016</v>
      </c>
      <c r="W338" t="b">
        <v>0</v>
      </c>
      <c r="X338">
        <f t="shared" si="47"/>
        <v>0</v>
      </c>
    </row>
    <row r="339" spans="1:24" x14ac:dyDescent="0.25">
      <c r="A339" t="s">
        <v>2072</v>
      </c>
      <c r="B339" s="4">
        <v>43891</v>
      </c>
      <c r="C339">
        <v>2020</v>
      </c>
      <c r="D339" t="s">
        <v>2129</v>
      </c>
      <c r="E339" t="s">
        <v>2177</v>
      </c>
      <c r="F339" t="s">
        <v>2204</v>
      </c>
      <c r="G339" t="s">
        <v>2562</v>
      </c>
      <c r="I339" t="s">
        <v>2138</v>
      </c>
      <c r="J339" t="s">
        <v>6876</v>
      </c>
      <c r="K339" s="2">
        <v>54805</v>
      </c>
      <c r="L339" s="2">
        <v>0</v>
      </c>
      <c r="M339" t="b">
        <v>0</v>
      </c>
      <c r="N339">
        <v>0</v>
      </c>
      <c r="O339">
        <f t="shared" si="40"/>
        <v>0</v>
      </c>
      <c r="P339">
        <f t="shared" si="41"/>
        <v>1</v>
      </c>
      <c r="Q339">
        <f t="shared" si="42"/>
        <v>0</v>
      </c>
      <c r="R339">
        <f t="shared" si="43"/>
        <v>1</v>
      </c>
      <c r="S339">
        <f t="shared" si="44"/>
        <v>0</v>
      </c>
      <c r="T339">
        <f t="shared" si="45"/>
        <v>1</v>
      </c>
      <c r="U339" s="16">
        <v>42545.130787037036</v>
      </c>
      <c r="V339">
        <f t="shared" si="46"/>
        <v>2016</v>
      </c>
      <c r="W339" t="b">
        <v>0</v>
      </c>
      <c r="X339">
        <f t="shared" si="47"/>
        <v>0</v>
      </c>
    </row>
    <row r="340" spans="1:24" x14ac:dyDescent="0.25">
      <c r="A340" t="s">
        <v>262</v>
      </c>
      <c r="B340" s="4">
        <v>43280</v>
      </c>
      <c r="C340">
        <v>2018</v>
      </c>
      <c r="D340" t="s">
        <v>2129</v>
      </c>
      <c r="E340" t="s">
        <v>2177</v>
      </c>
      <c r="F340" t="s">
        <v>2204</v>
      </c>
      <c r="G340" t="s">
        <v>2563</v>
      </c>
      <c r="I340" t="s">
        <v>2153</v>
      </c>
      <c r="J340" t="s">
        <v>6876</v>
      </c>
      <c r="K340" s="2">
        <v>54805</v>
      </c>
      <c r="L340" s="2">
        <v>0</v>
      </c>
      <c r="M340" t="b">
        <v>0</v>
      </c>
      <c r="N340">
        <v>0</v>
      </c>
      <c r="O340">
        <f t="shared" si="40"/>
        <v>0</v>
      </c>
      <c r="P340">
        <f t="shared" si="41"/>
        <v>1</v>
      </c>
      <c r="Q340">
        <f t="shared" si="42"/>
        <v>0</v>
      </c>
      <c r="R340">
        <f t="shared" si="43"/>
        <v>1</v>
      </c>
      <c r="S340">
        <f t="shared" si="44"/>
        <v>0</v>
      </c>
      <c r="T340">
        <f t="shared" si="45"/>
        <v>1</v>
      </c>
      <c r="U340" s="16">
        <v>42545.132974537039</v>
      </c>
      <c r="V340">
        <f t="shared" si="46"/>
        <v>2016</v>
      </c>
      <c r="W340" t="b">
        <v>0</v>
      </c>
      <c r="X340">
        <f t="shared" si="47"/>
        <v>0</v>
      </c>
    </row>
    <row r="341" spans="1:24" x14ac:dyDescent="0.25">
      <c r="A341" t="s">
        <v>263</v>
      </c>
      <c r="B341" s="4">
        <v>43164</v>
      </c>
      <c r="C341">
        <v>2018</v>
      </c>
      <c r="D341" t="s">
        <v>2129</v>
      </c>
      <c r="E341" t="s">
        <v>2177</v>
      </c>
      <c r="F341" t="s">
        <v>2204</v>
      </c>
      <c r="G341" t="s">
        <v>2564</v>
      </c>
      <c r="I341" t="s">
        <v>2153</v>
      </c>
      <c r="J341" t="s">
        <v>6876</v>
      </c>
      <c r="K341" s="2">
        <v>54805</v>
      </c>
      <c r="L341" s="2">
        <v>0</v>
      </c>
      <c r="M341" t="b">
        <v>0</v>
      </c>
      <c r="N341">
        <v>0</v>
      </c>
      <c r="O341">
        <f t="shared" si="40"/>
        <v>0</v>
      </c>
      <c r="P341">
        <f t="shared" si="41"/>
        <v>1</v>
      </c>
      <c r="Q341">
        <f t="shared" si="42"/>
        <v>0</v>
      </c>
      <c r="R341">
        <f t="shared" si="43"/>
        <v>1</v>
      </c>
      <c r="S341">
        <f t="shared" si="44"/>
        <v>0</v>
      </c>
      <c r="T341">
        <f t="shared" si="45"/>
        <v>1</v>
      </c>
      <c r="U341" s="16">
        <v>42545.137048611112</v>
      </c>
      <c r="V341">
        <f t="shared" si="46"/>
        <v>2016</v>
      </c>
      <c r="W341" t="b">
        <v>0</v>
      </c>
      <c r="X341">
        <f t="shared" si="47"/>
        <v>0</v>
      </c>
    </row>
    <row r="342" spans="1:24" x14ac:dyDescent="0.25">
      <c r="A342" t="s">
        <v>1991</v>
      </c>
      <c r="B342" s="4">
        <v>43185</v>
      </c>
      <c r="C342">
        <v>2018</v>
      </c>
      <c r="D342" t="s">
        <v>2129</v>
      </c>
      <c r="E342" t="s">
        <v>2177</v>
      </c>
      <c r="F342" t="s">
        <v>2204</v>
      </c>
      <c r="G342" t="s">
        <v>2565</v>
      </c>
      <c r="I342" t="s">
        <v>2153</v>
      </c>
      <c r="J342" t="s">
        <v>6876</v>
      </c>
      <c r="K342" s="2">
        <v>72600</v>
      </c>
      <c r="L342" s="2">
        <v>0</v>
      </c>
      <c r="M342" t="b">
        <v>0</v>
      </c>
      <c r="N342">
        <v>0</v>
      </c>
      <c r="O342">
        <f t="shared" si="40"/>
        <v>0</v>
      </c>
      <c r="P342">
        <f t="shared" si="41"/>
        <v>1</v>
      </c>
      <c r="Q342">
        <f t="shared" si="42"/>
        <v>0</v>
      </c>
      <c r="R342">
        <f t="shared" si="43"/>
        <v>1</v>
      </c>
      <c r="S342">
        <f t="shared" si="44"/>
        <v>0</v>
      </c>
      <c r="T342">
        <f t="shared" si="45"/>
        <v>1</v>
      </c>
      <c r="U342" s="16">
        <v>42545.139872685184</v>
      </c>
      <c r="V342">
        <f t="shared" si="46"/>
        <v>2016</v>
      </c>
      <c r="W342" t="b">
        <v>0</v>
      </c>
      <c r="X342">
        <f t="shared" si="47"/>
        <v>0</v>
      </c>
    </row>
    <row r="343" spans="1:24" x14ac:dyDescent="0.25">
      <c r="A343" t="s">
        <v>130</v>
      </c>
      <c r="B343" s="4">
        <v>43157</v>
      </c>
      <c r="C343">
        <v>2018</v>
      </c>
      <c r="D343" t="s">
        <v>2129</v>
      </c>
      <c r="E343" t="s">
        <v>2170</v>
      </c>
      <c r="F343" t="s">
        <v>2204</v>
      </c>
      <c r="G343" t="s">
        <v>2566</v>
      </c>
      <c r="I343" t="s">
        <v>2144</v>
      </c>
      <c r="J343" t="s">
        <v>6877</v>
      </c>
      <c r="K343" s="2">
        <v>63950</v>
      </c>
      <c r="L343" s="2">
        <v>63950</v>
      </c>
      <c r="M343" t="b">
        <v>1</v>
      </c>
      <c r="N343">
        <v>100</v>
      </c>
      <c r="O343">
        <f t="shared" si="40"/>
        <v>1</v>
      </c>
      <c r="P343">
        <f t="shared" si="41"/>
        <v>0</v>
      </c>
      <c r="Q343">
        <f t="shared" si="42"/>
        <v>1</v>
      </c>
      <c r="R343">
        <f t="shared" si="43"/>
        <v>0</v>
      </c>
      <c r="S343">
        <f t="shared" si="44"/>
        <v>0</v>
      </c>
      <c r="T343">
        <f t="shared" si="45"/>
        <v>1</v>
      </c>
      <c r="U343" s="16">
        <v>42545.141724537039</v>
      </c>
      <c r="V343">
        <f t="shared" si="46"/>
        <v>2016</v>
      </c>
      <c r="W343" t="b">
        <v>0</v>
      </c>
      <c r="X343">
        <f t="shared" si="47"/>
        <v>0</v>
      </c>
    </row>
    <row r="344" spans="1:24" x14ac:dyDescent="0.25">
      <c r="A344" t="s">
        <v>264</v>
      </c>
      <c r="B344" s="4">
        <v>43185</v>
      </c>
      <c r="C344">
        <v>2018</v>
      </c>
      <c r="D344" t="s">
        <v>2129</v>
      </c>
      <c r="E344" t="s">
        <v>2170</v>
      </c>
      <c r="F344" t="s">
        <v>2204</v>
      </c>
      <c r="G344" t="s">
        <v>2567</v>
      </c>
      <c r="I344" t="s">
        <v>2153</v>
      </c>
      <c r="J344" t="s">
        <v>6876</v>
      </c>
      <c r="K344" s="2">
        <v>54805</v>
      </c>
      <c r="L344" s="2">
        <v>0</v>
      </c>
      <c r="M344" t="b">
        <v>0</v>
      </c>
      <c r="N344">
        <v>0</v>
      </c>
      <c r="O344">
        <f t="shared" si="40"/>
        <v>0</v>
      </c>
      <c r="P344">
        <f t="shared" si="41"/>
        <v>1</v>
      </c>
      <c r="Q344">
        <f t="shared" si="42"/>
        <v>0</v>
      </c>
      <c r="R344">
        <f t="shared" si="43"/>
        <v>1</v>
      </c>
      <c r="S344">
        <f t="shared" si="44"/>
        <v>0</v>
      </c>
      <c r="T344">
        <f t="shared" si="45"/>
        <v>1</v>
      </c>
      <c r="U344" s="16">
        <v>42545.146782407406</v>
      </c>
      <c r="V344">
        <f t="shared" si="46"/>
        <v>2016</v>
      </c>
      <c r="W344" t="b">
        <v>0</v>
      </c>
      <c r="X344">
        <f t="shared" si="47"/>
        <v>0</v>
      </c>
    </row>
    <row r="345" spans="1:24" x14ac:dyDescent="0.25">
      <c r="A345" t="s">
        <v>73</v>
      </c>
      <c r="B345" s="4">
        <v>43164</v>
      </c>
      <c r="C345">
        <v>2018</v>
      </c>
      <c r="D345" t="s">
        <v>2129</v>
      </c>
      <c r="E345" t="s">
        <v>2170</v>
      </c>
      <c r="F345" t="s">
        <v>2204</v>
      </c>
      <c r="G345" t="s">
        <v>2568</v>
      </c>
      <c r="I345" t="s">
        <v>2153</v>
      </c>
      <c r="J345" t="s">
        <v>6876</v>
      </c>
      <c r="K345" s="2">
        <v>54805</v>
      </c>
      <c r="L345" s="2">
        <v>0</v>
      </c>
      <c r="M345" t="b">
        <v>0</v>
      </c>
      <c r="N345">
        <v>0</v>
      </c>
      <c r="O345">
        <f t="shared" si="40"/>
        <v>0</v>
      </c>
      <c r="P345">
        <f t="shared" si="41"/>
        <v>1</v>
      </c>
      <c r="Q345">
        <f t="shared" si="42"/>
        <v>0</v>
      </c>
      <c r="R345">
        <f t="shared" si="43"/>
        <v>1</v>
      </c>
      <c r="S345">
        <f t="shared" si="44"/>
        <v>0</v>
      </c>
      <c r="T345">
        <f t="shared" si="45"/>
        <v>1</v>
      </c>
      <c r="U345" s="16">
        <v>42545.172939814816</v>
      </c>
      <c r="V345">
        <f t="shared" si="46"/>
        <v>2016</v>
      </c>
      <c r="W345" t="b">
        <v>0</v>
      </c>
      <c r="X345">
        <f t="shared" si="47"/>
        <v>0</v>
      </c>
    </row>
    <row r="346" spans="1:24" x14ac:dyDescent="0.25">
      <c r="A346" t="s">
        <v>108</v>
      </c>
      <c r="B346" s="4">
        <v>43098</v>
      </c>
      <c r="C346">
        <v>2017</v>
      </c>
      <c r="D346" t="s">
        <v>2129</v>
      </c>
      <c r="E346" t="s">
        <v>2170</v>
      </c>
      <c r="F346" t="s">
        <v>2204</v>
      </c>
      <c r="G346" t="s">
        <v>2569</v>
      </c>
      <c r="I346" t="s">
        <v>2163</v>
      </c>
      <c r="J346" t="s">
        <v>6876</v>
      </c>
      <c r="K346" s="2">
        <v>54805</v>
      </c>
      <c r="L346" s="2">
        <v>0</v>
      </c>
      <c r="M346" t="b">
        <v>0</v>
      </c>
      <c r="N346">
        <v>0</v>
      </c>
      <c r="O346">
        <f t="shared" si="40"/>
        <v>0</v>
      </c>
      <c r="P346">
        <f t="shared" si="41"/>
        <v>1</v>
      </c>
      <c r="Q346">
        <f t="shared" si="42"/>
        <v>0</v>
      </c>
      <c r="R346">
        <f t="shared" si="43"/>
        <v>1</v>
      </c>
      <c r="S346">
        <f t="shared" si="44"/>
        <v>0</v>
      </c>
      <c r="T346">
        <f t="shared" si="45"/>
        <v>1</v>
      </c>
      <c r="U346" s="16">
        <v>42545.174884259257</v>
      </c>
      <c r="V346">
        <f t="shared" si="46"/>
        <v>2016</v>
      </c>
      <c r="W346" t="b">
        <v>0</v>
      </c>
      <c r="X346">
        <f t="shared" si="47"/>
        <v>0</v>
      </c>
    </row>
    <row r="347" spans="1:24" x14ac:dyDescent="0.25">
      <c r="A347" t="s">
        <v>258</v>
      </c>
      <c r="B347" s="4">
        <v>43553</v>
      </c>
      <c r="C347">
        <v>2019</v>
      </c>
      <c r="D347" t="s">
        <v>2129</v>
      </c>
      <c r="E347" t="s">
        <v>2170</v>
      </c>
      <c r="F347" t="s">
        <v>2204</v>
      </c>
      <c r="G347" t="s">
        <v>2570</v>
      </c>
      <c r="I347" t="s">
        <v>2153</v>
      </c>
      <c r="J347" t="s">
        <v>6876</v>
      </c>
      <c r="K347" s="2">
        <v>65700</v>
      </c>
      <c r="L347" s="2">
        <v>0</v>
      </c>
      <c r="M347" t="b">
        <v>0</v>
      </c>
      <c r="N347">
        <v>0</v>
      </c>
      <c r="O347">
        <f t="shared" si="40"/>
        <v>0</v>
      </c>
      <c r="P347">
        <f t="shared" si="41"/>
        <v>1</v>
      </c>
      <c r="Q347">
        <f t="shared" si="42"/>
        <v>0</v>
      </c>
      <c r="R347">
        <f t="shared" si="43"/>
        <v>1</v>
      </c>
      <c r="S347">
        <f t="shared" si="44"/>
        <v>0</v>
      </c>
      <c r="T347">
        <f t="shared" si="45"/>
        <v>1</v>
      </c>
      <c r="U347" s="16">
        <v>42545.17763888889</v>
      </c>
      <c r="V347">
        <f t="shared" si="46"/>
        <v>2016</v>
      </c>
      <c r="W347" t="b">
        <v>0</v>
      </c>
      <c r="X347">
        <f t="shared" si="47"/>
        <v>0</v>
      </c>
    </row>
    <row r="348" spans="1:24" x14ac:dyDescent="0.25">
      <c r="A348" t="s">
        <v>265</v>
      </c>
      <c r="B348" s="4">
        <v>43185</v>
      </c>
      <c r="C348">
        <v>2018</v>
      </c>
      <c r="D348" t="s">
        <v>2129</v>
      </c>
      <c r="E348" t="s">
        <v>2170</v>
      </c>
      <c r="F348" t="s">
        <v>2204</v>
      </c>
      <c r="G348" t="s">
        <v>2571</v>
      </c>
      <c r="I348" t="s">
        <v>2153</v>
      </c>
      <c r="J348" t="s">
        <v>6876</v>
      </c>
      <c r="K348" s="2">
        <v>54805</v>
      </c>
      <c r="L348" s="2">
        <v>0</v>
      </c>
      <c r="M348" t="b">
        <v>0</v>
      </c>
      <c r="N348">
        <v>0</v>
      </c>
      <c r="O348">
        <f t="shared" si="40"/>
        <v>0</v>
      </c>
      <c r="P348">
        <f t="shared" si="41"/>
        <v>1</v>
      </c>
      <c r="Q348">
        <f t="shared" si="42"/>
        <v>0</v>
      </c>
      <c r="R348">
        <f t="shared" si="43"/>
        <v>1</v>
      </c>
      <c r="S348">
        <f t="shared" si="44"/>
        <v>0</v>
      </c>
      <c r="T348">
        <f t="shared" si="45"/>
        <v>1</v>
      </c>
      <c r="U348" s="16">
        <v>42545.179918981485</v>
      </c>
      <c r="V348">
        <f t="shared" si="46"/>
        <v>2016</v>
      </c>
      <c r="W348" t="b">
        <v>0</v>
      </c>
      <c r="X348">
        <f t="shared" si="47"/>
        <v>0</v>
      </c>
    </row>
    <row r="349" spans="1:24" x14ac:dyDescent="0.25">
      <c r="A349" t="s">
        <v>76</v>
      </c>
      <c r="B349" s="4">
        <v>43462</v>
      </c>
      <c r="C349">
        <v>2018</v>
      </c>
      <c r="D349" t="s">
        <v>2129</v>
      </c>
      <c r="E349" t="s">
        <v>2170</v>
      </c>
      <c r="F349" t="s">
        <v>2204</v>
      </c>
      <c r="G349" t="s">
        <v>2572</v>
      </c>
      <c r="I349" t="s">
        <v>2163</v>
      </c>
      <c r="J349" t="s">
        <v>6876</v>
      </c>
      <c r="K349" s="2">
        <v>54805</v>
      </c>
      <c r="L349" s="2">
        <v>0</v>
      </c>
      <c r="M349" t="b">
        <v>0</v>
      </c>
      <c r="N349">
        <v>0</v>
      </c>
      <c r="O349">
        <f t="shared" si="40"/>
        <v>0</v>
      </c>
      <c r="P349">
        <f t="shared" si="41"/>
        <v>1</v>
      </c>
      <c r="Q349">
        <f t="shared" si="42"/>
        <v>0</v>
      </c>
      <c r="R349">
        <f t="shared" si="43"/>
        <v>1</v>
      </c>
      <c r="S349">
        <f t="shared" si="44"/>
        <v>0</v>
      </c>
      <c r="T349">
        <f t="shared" si="45"/>
        <v>1</v>
      </c>
      <c r="U349" s="16">
        <v>42545.182870370372</v>
      </c>
      <c r="V349">
        <f t="shared" si="46"/>
        <v>2016</v>
      </c>
      <c r="W349" t="b">
        <v>0</v>
      </c>
      <c r="X349">
        <f t="shared" si="47"/>
        <v>0</v>
      </c>
    </row>
    <row r="350" spans="1:24" x14ac:dyDescent="0.25">
      <c r="A350" t="s">
        <v>348</v>
      </c>
      <c r="B350" s="4">
        <v>43098</v>
      </c>
      <c r="C350">
        <v>2017</v>
      </c>
      <c r="D350" t="s">
        <v>2129</v>
      </c>
      <c r="E350" t="s">
        <v>2170</v>
      </c>
      <c r="F350" t="s">
        <v>2204</v>
      </c>
      <c r="G350" t="s">
        <v>2573</v>
      </c>
      <c r="I350" t="s">
        <v>2163</v>
      </c>
      <c r="J350" t="s">
        <v>6876</v>
      </c>
      <c r="K350" s="2">
        <v>54805</v>
      </c>
      <c r="L350" s="2">
        <v>0</v>
      </c>
      <c r="M350" t="b">
        <v>0</v>
      </c>
      <c r="N350">
        <v>0</v>
      </c>
      <c r="O350">
        <f t="shared" si="40"/>
        <v>0</v>
      </c>
      <c r="P350">
        <f t="shared" si="41"/>
        <v>1</v>
      </c>
      <c r="Q350">
        <f t="shared" si="42"/>
        <v>0</v>
      </c>
      <c r="R350">
        <f t="shared" si="43"/>
        <v>1</v>
      </c>
      <c r="S350">
        <f t="shared" si="44"/>
        <v>0</v>
      </c>
      <c r="T350">
        <f t="shared" si="45"/>
        <v>1</v>
      </c>
      <c r="U350" s="16">
        <v>42545.184745370374</v>
      </c>
      <c r="V350">
        <f t="shared" si="46"/>
        <v>2016</v>
      </c>
      <c r="W350" t="b">
        <v>0</v>
      </c>
      <c r="X350">
        <f t="shared" si="47"/>
        <v>0</v>
      </c>
    </row>
    <row r="351" spans="1:24" x14ac:dyDescent="0.25">
      <c r="A351" t="s">
        <v>76</v>
      </c>
      <c r="B351" s="4">
        <v>42916</v>
      </c>
      <c r="C351">
        <v>2017</v>
      </c>
      <c r="D351" t="s">
        <v>2129</v>
      </c>
      <c r="E351" t="s">
        <v>2170</v>
      </c>
      <c r="F351" t="s">
        <v>2204</v>
      </c>
      <c r="G351" t="s">
        <v>2574</v>
      </c>
      <c r="I351" t="s">
        <v>2163</v>
      </c>
      <c r="J351" t="s">
        <v>6876</v>
      </c>
      <c r="K351" s="2">
        <v>53555</v>
      </c>
      <c r="L351" s="2">
        <v>0</v>
      </c>
      <c r="M351" t="b">
        <v>0</v>
      </c>
      <c r="N351">
        <v>0</v>
      </c>
      <c r="O351">
        <f t="shared" si="40"/>
        <v>0</v>
      </c>
      <c r="P351">
        <f t="shared" si="41"/>
        <v>1</v>
      </c>
      <c r="Q351">
        <f t="shared" si="42"/>
        <v>0</v>
      </c>
      <c r="R351">
        <f t="shared" si="43"/>
        <v>1</v>
      </c>
      <c r="S351">
        <f t="shared" si="44"/>
        <v>0</v>
      </c>
      <c r="T351">
        <f t="shared" si="45"/>
        <v>1</v>
      </c>
      <c r="U351" s="16">
        <v>42545.1871875</v>
      </c>
      <c r="V351">
        <f t="shared" si="46"/>
        <v>2016</v>
      </c>
      <c r="W351" t="b">
        <v>0</v>
      </c>
      <c r="X351">
        <f t="shared" si="47"/>
        <v>0</v>
      </c>
    </row>
    <row r="352" spans="1:24" x14ac:dyDescent="0.25">
      <c r="A352" t="s">
        <v>266</v>
      </c>
      <c r="B352" s="4">
        <v>42703</v>
      </c>
      <c r="C352">
        <v>2016</v>
      </c>
      <c r="D352" t="s">
        <v>2129</v>
      </c>
      <c r="E352" t="s">
        <v>2170</v>
      </c>
      <c r="F352" t="s">
        <v>2204</v>
      </c>
      <c r="G352" t="s">
        <v>2575</v>
      </c>
      <c r="I352" t="s">
        <v>2144</v>
      </c>
      <c r="J352" t="s">
        <v>6877</v>
      </c>
      <c r="K352" s="2">
        <v>28500</v>
      </c>
      <c r="L352" s="2">
        <v>28500</v>
      </c>
      <c r="M352" t="b">
        <v>1</v>
      </c>
      <c r="N352">
        <v>100</v>
      </c>
      <c r="O352">
        <f t="shared" si="40"/>
        <v>1</v>
      </c>
      <c r="P352">
        <f t="shared" si="41"/>
        <v>0</v>
      </c>
      <c r="Q352">
        <f t="shared" si="42"/>
        <v>1</v>
      </c>
      <c r="R352">
        <f t="shared" si="43"/>
        <v>0</v>
      </c>
      <c r="S352">
        <f t="shared" si="44"/>
        <v>0</v>
      </c>
      <c r="T352">
        <f t="shared" si="45"/>
        <v>1</v>
      </c>
      <c r="U352" s="16">
        <v>42545.192523148151</v>
      </c>
      <c r="V352">
        <f t="shared" si="46"/>
        <v>2016</v>
      </c>
      <c r="W352" t="b">
        <v>0</v>
      </c>
      <c r="X352">
        <f t="shared" si="47"/>
        <v>0</v>
      </c>
    </row>
    <row r="353" spans="1:24" x14ac:dyDescent="0.25">
      <c r="A353" t="s">
        <v>129</v>
      </c>
      <c r="B353" s="4">
        <v>43185</v>
      </c>
      <c r="C353">
        <v>2018</v>
      </c>
      <c r="D353" t="s">
        <v>2129</v>
      </c>
      <c r="E353" t="s">
        <v>2170</v>
      </c>
      <c r="F353" t="s">
        <v>2204</v>
      </c>
      <c r="G353" t="s">
        <v>2576</v>
      </c>
      <c r="I353" t="s">
        <v>2153</v>
      </c>
      <c r="J353" t="s">
        <v>6876</v>
      </c>
      <c r="K353" s="2">
        <v>54805</v>
      </c>
      <c r="L353" s="2">
        <v>0</v>
      </c>
      <c r="M353" t="b">
        <v>0</v>
      </c>
      <c r="N353">
        <v>0</v>
      </c>
      <c r="O353">
        <f t="shared" si="40"/>
        <v>0</v>
      </c>
      <c r="P353">
        <f t="shared" si="41"/>
        <v>1</v>
      </c>
      <c r="Q353">
        <f t="shared" si="42"/>
        <v>0</v>
      </c>
      <c r="R353">
        <f t="shared" si="43"/>
        <v>1</v>
      </c>
      <c r="S353">
        <f t="shared" si="44"/>
        <v>0</v>
      </c>
      <c r="T353">
        <f t="shared" si="45"/>
        <v>1</v>
      </c>
      <c r="U353" s="16">
        <v>42545.196805555555</v>
      </c>
      <c r="V353">
        <f t="shared" si="46"/>
        <v>2016</v>
      </c>
      <c r="W353" t="b">
        <v>0</v>
      </c>
      <c r="X353">
        <f t="shared" si="47"/>
        <v>0</v>
      </c>
    </row>
    <row r="354" spans="1:24" x14ac:dyDescent="0.25">
      <c r="A354" t="s">
        <v>129</v>
      </c>
      <c r="B354" s="4">
        <v>43159</v>
      </c>
      <c r="C354">
        <v>2018</v>
      </c>
      <c r="D354" t="s">
        <v>2129</v>
      </c>
      <c r="E354" t="s">
        <v>2170</v>
      </c>
      <c r="F354" t="s">
        <v>2204</v>
      </c>
      <c r="G354" t="s">
        <v>2577</v>
      </c>
      <c r="I354" t="s">
        <v>2153</v>
      </c>
      <c r="J354" t="s">
        <v>6876</v>
      </c>
      <c r="K354" s="2">
        <v>54805</v>
      </c>
      <c r="L354" s="2">
        <v>0</v>
      </c>
      <c r="M354" t="b">
        <v>0</v>
      </c>
      <c r="N354">
        <v>0</v>
      </c>
      <c r="O354">
        <f t="shared" si="40"/>
        <v>0</v>
      </c>
      <c r="P354">
        <f t="shared" si="41"/>
        <v>1</v>
      </c>
      <c r="Q354">
        <f t="shared" si="42"/>
        <v>0</v>
      </c>
      <c r="R354">
        <f t="shared" si="43"/>
        <v>1</v>
      </c>
      <c r="S354">
        <f t="shared" si="44"/>
        <v>0</v>
      </c>
      <c r="T354">
        <f t="shared" si="45"/>
        <v>1</v>
      </c>
      <c r="U354" s="16">
        <v>42545.198657407411</v>
      </c>
      <c r="V354">
        <f t="shared" si="46"/>
        <v>2016</v>
      </c>
      <c r="W354" t="b">
        <v>0</v>
      </c>
      <c r="X354">
        <f t="shared" si="47"/>
        <v>0</v>
      </c>
    </row>
    <row r="355" spans="1:24" x14ac:dyDescent="0.25">
      <c r="A355" t="s">
        <v>129</v>
      </c>
      <c r="B355" s="4">
        <v>43185</v>
      </c>
      <c r="C355">
        <v>2018</v>
      </c>
      <c r="D355" t="s">
        <v>2129</v>
      </c>
      <c r="E355" t="s">
        <v>2170</v>
      </c>
      <c r="F355" t="s">
        <v>2204</v>
      </c>
      <c r="G355" t="s">
        <v>2578</v>
      </c>
      <c r="I355" t="s">
        <v>2153</v>
      </c>
      <c r="J355" t="s">
        <v>6876</v>
      </c>
      <c r="K355" s="2">
        <v>54805</v>
      </c>
      <c r="L355" s="2">
        <v>0</v>
      </c>
      <c r="M355" t="b">
        <v>0</v>
      </c>
      <c r="N355">
        <v>0</v>
      </c>
      <c r="O355">
        <f t="shared" si="40"/>
        <v>0</v>
      </c>
      <c r="P355">
        <f t="shared" si="41"/>
        <v>1</v>
      </c>
      <c r="Q355">
        <f t="shared" si="42"/>
        <v>0</v>
      </c>
      <c r="R355">
        <f t="shared" si="43"/>
        <v>1</v>
      </c>
      <c r="S355">
        <f t="shared" si="44"/>
        <v>0</v>
      </c>
      <c r="T355">
        <f t="shared" si="45"/>
        <v>1</v>
      </c>
      <c r="U355" s="16">
        <v>42545.200324074074</v>
      </c>
      <c r="V355">
        <f t="shared" si="46"/>
        <v>2016</v>
      </c>
      <c r="W355" t="b">
        <v>0</v>
      </c>
      <c r="X355">
        <f t="shared" si="47"/>
        <v>0</v>
      </c>
    </row>
    <row r="356" spans="1:24" x14ac:dyDescent="0.25">
      <c r="A356" t="s">
        <v>2073</v>
      </c>
      <c r="B356" s="4">
        <v>43891</v>
      </c>
      <c r="C356">
        <v>2020</v>
      </c>
      <c r="D356" t="s">
        <v>2129</v>
      </c>
      <c r="E356" t="s">
        <v>2170</v>
      </c>
      <c r="F356" t="s">
        <v>2204</v>
      </c>
      <c r="G356" t="s">
        <v>2579</v>
      </c>
      <c r="I356" t="s">
        <v>2138</v>
      </c>
      <c r="J356" t="s">
        <v>6876</v>
      </c>
      <c r="K356" s="2">
        <v>54805</v>
      </c>
      <c r="L356" s="2">
        <v>0</v>
      </c>
      <c r="M356" t="b">
        <v>0</v>
      </c>
      <c r="N356">
        <v>0</v>
      </c>
      <c r="O356">
        <f t="shared" si="40"/>
        <v>0</v>
      </c>
      <c r="P356">
        <f t="shared" si="41"/>
        <v>1</v>
      </c>
      <c r="Q356">
        <f t="shared" si="42"/>
        <v>0</v>
      </c>
      <c r="R356">
        <f t="shared" si="43"/>
        <v>1</v>
      </c>
      <c r="S356">
        <f t="shared" si="44"/>
        <v>0</v>
      </c>
      <c r="T356">
        <f t="shared" si="45"/>
        <v>1</v>
      </c>
      <c r="U356" s="16">
        <v>42545.201793981483</v>
      </c>
      <c r="V356">
        <f t="shared" si="46"/>
        <v>2016</v>
      </c>
      <c r="W356" t="b">
        <v>0</v>
      </c>
      <c r="X356">
        <f t="shared" si="47"/>
        <v>0</v>
      </c>
    </row>
    <row r="357" spans="1:24" x14ac:dyDescent="0.25">
      <c r="A357" t="s">
        <v>555</v>
      </c>
      <c r="B357" s="4">
        <v>43465</v>
      </c>
      <c r="C357">
        <v>2018</v>
      </c>
      <c r="D357" t="s">
        <v>2129</v>
      </c>
      <c r="E357" t="s">
        <v>2170</v>
      </c>
      <c r="F357" t="s">
        <v>2204</v>
      </c>
      <c r="G357" t="s">
        <v>2580</v>
      </c>
      <c r="I357" t="s">
        <v>2153</v>
      </c>
      <c r="J357" t="s">
        <v>6876</v>
      </c>
      <c r="K357" s="2">
        <v>54805</v>
      </c>
      <c r="L357" s="2">
        <v>0</v>
      </c>
      <c r="M357" t="b">
        <v>0</v>
      </c>
      <c r="N357">
        <v>0</v>
      </c>
      <c r="O357">
        <f t="shared" si="40"/>
        <v>0</v>
      </c>
      <c r="P357">
        <f t="shared" si="41"/>
        <v>1</v>
      </c>
      <c r="Q357">
        <f t="shared" si="42"/>
        <v>0</v>
      </c>
      <c r="R357">
        <f t="shared" si="43"/>
        <v>1</v>
      </c>
      <c r="S357">
        <f t="shared" si="44"/>
        <v>0</v>
      </c>
      <c r="T357">
        <f t="shared" si="45"/>
        <v>1</v>
      </c>
      <c r="U357" s="16">
        <v>42545.205497685187</v>
      </c>
      <c r="V357">
        <f t="shared" si="46"/>
        <v>2016</v>
      </c>
      <c r="W357" t="b">
        <v>0</v>
      </c>
      <c r="X357">
        <f t="shared" si="47"/>
        <v>0</v>
      </c>
    </row>
    <row r="358" spans="1:24" x14ac:dyDescent="0.25">
      <c r="A358" t="s">
        <v>555</v>
      </c>
      <c r="B358" s="4">
        <v>43185</v>
      </c>
      <c r="C358">
        <v>2018</v>
      </c>
      <c r="D358" t="s">
        <v>2129</v>
      </c>
      <c r="E358" t="s">
        <v>2171</v>
      </c>
      <c r="F358" t="s">
        <v>2204</v>
      </c>
      <c r="G358" t="s">
        <v>2581</v>
      </c>
      <c r="I358" t="s">
        <v>2153</v>
      </c>
      <c r="J358" t="s">
        <v>6876</v>
      </c>
      <c r="K358" s="2">
        <v>54805</v>
      </c>
      <c r="L358" s="2">
        <v>0</v>
      </c>
      <c r="M358" t="b">
        <v>0</v>
      </c>
      <c r="N358">
        <v>0</v>
      </c>
      <c r="O358">
        <f t="shared" si="40"/>
        <v>0</v>
      </c>
      <c r="P358">
        <f t="shared" si="41"/>
        <v>1</v>
      </c>
      <c r="Q358">
        <f t="shared" si="42"/>
        <v>0</v>
      </c>
      <c r="R358">
        <f t="shared" si="43"/>
        <v>1</v>
      </c>
      <c r="S358">
        <f t="shared" si="44"/>
        <v>0</v>
      </c>
      <c r="T358">
        <f t="shared" si="45"/>
        <v>1</v>
      </c>
      <c r="U358" s="16">
        <v>42545.207465277781</v>
      </c>
      <c r="V358">
        <f t="shared" si="46"/>
        <v>2016</v>
      </c>
      <c r="W358" t="b">
        <v>0</v>
      </c>
      <c r="X358">
        <f t="shared" si="47"/>
        <v>0</v>
      </c>
    </row>
    <row r="359" spans="1:24" x14ac:dyDescent="0.25">
      <c r="A359" t="s">
        <v>107</v>
      </c>
      <c r="B359" s="4">
        <v>43462</v>
      </c>
      <c r="C359">
        <v>2018</v>
      </c>
      <c r="D359" t="s">
        <v>2129</v>
      </c>
      <c r="E359" t="s">
        <v>2171</v>
      </c>
      <c r="F359" t="s">
        <v>2204</v>
      </c>
      <c r="G359" t="s">
        <v>2582</v>
      </c>
      <c r="I359" t="s">
        <v>2163</v>
      </c>
      <c r="J359" t="s">
        <v>6876</v>
      </c>
      <c r="K359" s="2">
        <v>54805</v>
      </c>
      <c r="L359" s="2">
        <v>0</v>
      </c>
      <c r="M359" t="b">
        <v>0</v>
      </c>
      <c r="N359">
        <v>0</v>
      </c>
      <c r="O359">
        <f t="shared" si="40"/>
        <v>0</v>
      </c>
      <c r="P359">
        <f t="shared" si="41"/>
        <v>1</v>
      </c>
      <c r="Q359">
        <f t="shared" si="42"/>
        <v>0</v>
      </c>
      <c r="R359">
        <f t="shared" si="43"/>
        <v>1</v>
      </c>
      <c r="S359">
        <f t="shared" si="44"/>
        <v>0</v>
      </c>
      <c r="T359">
        <f t="shared" si="45"/>
        <v>1</v>
      </c>
      <c r="U359" s="16">
        <v>42545.211018518516</v>
      </c>
      <c r="V359">
        <f t="shared" si="46"/>
        <v>2016</v>
      </c>
      <c r="W359" t="b">
        <v>0</v>
      </c>
      <c r="X359">
        <f t="shared" si="47"/>
        <v>0</v>
      </c>
    </row>
    <row r="360" spans="1:24" x14ac:dyDescent="0.25">
      <c r="A360" t="s">
        <v>350</v>
      </c>
      <c r="B360" s="4">
        <v>43185</v>
      </c>
      <c r="C360">
        <v>2018</v>
      </c>
      <c r="D360" t="s">
        <v>2129</v>
      </c>
      <c r="E360" t="s">
        <v>2171</v>
      </c>
      <c r="F360" t="s">
        <v>2204</v>
      </c>
      <c r="G360" t="s">
        <v>2583</v>
      </c>
      <c r="I360" t="s">
        <v>2153</v>
      </c>
      <c r="J360" t="s">
        <v>6876</v>
      </c>
      <c r="K360" s="2">
        <v>54805</v>
      </c>
      <c r="L360" s="2">
        <v>0</v>
      </c>
      <c r="M360" t="b">
        <v>0</v>
      </c>
      <c r="N360">
        <v>0</v>
      </c>
      <c r="O360">
        <f t="shared" si="40"/>
        <v>0</v>
      </c>
      <c r="P360">
        <f t="shared" si="41"/>
        <v>1</v>
      </c>
      <c r="Q360">
        <f t="shared" si="42"/>
        <v>0</v>
      </c>
      <c r="R360">
        <f t="shared" si="43"/>
        <v>1</v>
      </c>
      <c r="S360">
        <f t="shared" si="44"/>
        <v>0</v>
      </c>
      <c r="T360">
        <f t="shared" si="45"/>
        <v>1</v>
      </c>
      <c r="U360" s="16">
        <v>42545.220555555556</v>
      </c>
      <c r="V360">
        <f t="shared" si="46"/>
        <v>2016</v>
      </c>
      <c r="W360" t="b">
        <v>0</v>
      </c>
      <c r="X360">
        <f t="shared" si="47"/>
        <v>0</v>
      </c>
    </row>
    <row r="361" spans="1:24" x14ac:dyDescent="0.25">
      <c r="A361" t="s">
        <v>269</v>
      </c>
      <c r="B361" s="4">
        <v>44196</v>
      </c>
      <c r="C361">
        <v>2020</v>
      </c>
      <c r="D361" t="s">
        <v>2129</v>
      </c>
      <c r="E361" t="s">
        <v>2171</v>
      </c>
      <c r="F361" t="s">
        <v>2204</v>
      </c>
      <c r="G361" t="s">
        <v>2584</v>
      </c>
      <c r="I361" t="s">
        <v>2153</v>
      </c>
      <c r="J361" t="s">
        <v>6876</v>
      </c>
      <c r="K361" s="2">
        <v>54805</v>
      </c>
      <c r="L361" s="2">
        <v>0</v>
      </c>
      <c r="M361" t="b">
        <v>0</v>
      </c>
      <c r="N361">
        <v>0</v>
      </c>
      <c r="O361">
        <f t="shared" si="40"/>
        <v>0</v>
      </c>
      <c r="P361">
        <f t="shared" si="41"/>
        <v>1</v>
      </c>
      <c r="Q361">
        <f t="shared" si="42"/>
        <v>0</v>
      </c>
      <c r="R361">
        <f t="shared" si="43"/>
        <v>1</v>
      </c>
      <c r="S361">
        <f t="shared" si="44"/>
        <v>0</v>
      </c>
      <c r="T361">
        <f t="shared" si="45"/>
        <v>1</v>
      </c>
      <c r="U361" s="16">
        <v>42545.222326388888</v>
      </c>
      <c r="V361">
        <f t="shared" si="46"/>
        <v>2016</v>
      </c>
      <c r="W361" t="b">
        <v>0</v>
      </c>
      <c r="X361">
        <f t="shared" si="47"/>
        <v>0</v>
      </c>
    </row>
    <row r="362" spans="1:24" x14ac:dyDescent="0.25">
      <c r="A362" t="s">
        <v>542</v>
      </c>
      <c r="B362" s="4">
        <v>43891</v>
      </c>
      <c r="C362">
        <v>2020</v>
      </c>
      <c r="D362" t="s">
        <v>2129</v>
      </c>
      <c r="E362" t="s">
        <v>2176</v>
      </c>
      <c r="F362" t="s">
        <v>2204</v>
      </c>
      <c r="G362" t="s">
        <v>2585</v>
      </c>
      <c r="I362" t="s">
        <v>2138</v>
      </c>
      <c r="J362" t="s">
        <v>6876</v>
      </c>
      <c r="K362" s="2">
        <v>54805</v>
      </c>
      <c r="L362" s="2">
        <v>0</v>
      </c>
      <c r="M362" t="b">
        <v>0</v>
      </c>
      <c r="N362">
        <v>0</v>
      </c>
      <c r="O362">
        <f t="shared" si="40"/>
        <v>0</v>
      </c>
      <c r="P362">
        <f t="shared" si="41"/>
        <v>1</v>
      </c>
      <c r="Q362">
        <f t="shared" si="42"/>
        <v>0</v>
      </c>
      <c r="R362">
        <f t="shared" si="43"/>
        <v>1</v>
      </c>
      <c r="S362">
        <f t="shared" si="44"/>
        <v>0</v>
      </c>
      <c r="T362">
        <f t="shared" si="45"/>
        <v>1</v>
      </c>
      <c r="U362" s="16">
        <v>42545.224039351851</v>
      </c>
      <c r="V362">
        <f t="shared" si="46"/>
        <v>2016</v>
      </c>
      <c r="W362" t="b">
        <v>0</v>
      </c>
      <c r="X362">
        <f t="shared" si="47"/>
        <v>0</v>
      </c>
    </row>
    <row r="363" spans="1:24" x14ac:dyDescent="0.25">
      <c r="A363" t="s">
        <v>70</v>
      </c>
      <c r="B363" s="4">
        <v>43462</v>
      </c>
      <c r="C363">
        <v>2018</v>
      </c>
      <c r="D363" t="s">
        <v>2129</v>
      </c>
      <c r="E363" t="s">
        <v>2169</v>
      </c>
      <c r="F363" t="s">
        <v>2204</v>
      </c>
      <c r="G363" t="s">
        <v>2586</v>
      </c>
      <c r="I363" t="s">
        <v>2163</v>
      </c>
      <c r="J363" t="s">
        <v>6876</v>
      </c>
      <c r="K363" s="2">
        <v>54805</v>
      </c>
      <c r="L363" s="2">
        <v>0</v>
      </c>
      <c r="M363" t="b">
        <v>0</v>
      </c>
      <c r="N363">
        <v>0</v>
      </c>
      <c r="O363">
        <f t="shared" si="40"/>
        <v>0</v>
      </c>
      <c r="P363">
        <f t="shared" si="41"/>
        <v>1</v>
      </c>
      <c r="Q363">
        <f t="shared" si="42"/>
        <v>0</v>
      </c>
      <c r="R363">
        <f t="shared" si="43"/>
        <v>1</v>
      </c>
      <c r="S363">
        <f t="shared" si="44"/>
        <v>0</v>
      </c>
      <c r="T363">
        <f t="shared" si="45"/>
        <v>1</v>
      </c>
      <c r="U363" s="16">
        <v>42545.225613425922</v>
      </c>
      <c r="V363">
        <f t="shared" si="46"/>
        <v>2016</v>
      </c>
      <c r="W363" t="b">
        <v>0</v>
      </c>
      <c r="X363">
        <f t="shared" si="47"/>
        <v>0</v>
      </c>
    </row>
    <row r="364" spans="1:24" x14ac:dyDescent="0.25">
      <c r="A364" t="s">
        <v>339</v>
      </c>
      <c r="B364" s="4">
        <v>43891</v>
      </c>
      <c r="C364">
        <v>2020</v>
      </c>
      <c r="D364" t="s">
        <v>2129</v>
      </c>
      <c r="E364" t="s">
        <v>2169</v>
      </c>
      <c r="F364" t="s">
        <v>2204</v>
      </c>
      <c r="G364" t="s">
        <v>2587</v>
      </c>
      <c r="I364" t="s">
        <v>2138</v>
      </c>
      <c r="J364" t="s">
        <v>6876</v>
      </c>
      <c r="K364" s="2">
        <v>54805</v>
      </c>
      <c r="L364" s="2">
        <v>0</v>
      </c>
      <c r="M364" t="b">
        <v>0</v>
      </c>
      <c r="N364">
        <v>0</v>
      </c>
      <c r="O364">
        <f t="shared" si="40"/>
        <v>0</v>
      </c>
      <c r="P364">
        <f t="shared" si="41"/>
        <v>1</v>
      </c>
      <c r="Q364">
        <f t="shared" si="42"/>
        <v>0</v>
      </c>
      <c r="R364">
        <f t="shared" si="43"/>
        <v>1</v>
      </c>
      <c r="S364">
        <f t="shared" si="44"/>
        <v>0</v>
      </c>
      <c r="T364">
        <f t="shared" si="45"/>
        <v>1</v>
      </c>
      <c r="U364" s="16">
        <v>42545.227361111109</v>
      </c>
      <c r="V364">
        <f t="shared" si="46"/>
        <v>2016</v>
      </c>
      <c r="W364" t="b">
        <v>0</v>
      </c>
      <c r="X364">
        <f t="shared" si="47"/>
        <v>0</v>
      </c>
    </row>
    <row r="365" spans="1:24" x14ac:dyDescent="0.25">
      <c r="A365" t="s">
        <v>542</v>
      </c>
      <c r="B365" s="4">
        <v>42916</v>
      </c>
      <c r="C365">
        <v>2017</v>
      </c>
      <c r="D365" t="s">
        <v>2129</v>
      </c>
      <c r="E365" t="s">
        <v>2176</v>
      </c>
      <c r="F365" t="s">
        <v>2204</v>
      </c>
      <c r="G365" t="s">
        <v>2588</v>
      </c>
      <c r="I365" t="s">
        <v>2144</v>
      </c>
      <c r="J365" t="s">
        <v>6876</v>
      </c>
      <c r="K365" s="2">
        <v>48555</v>
      </c>
      <c r="L365" s="2">
        <v>0</v>
      </c>
      <c r="M365" t="b">
        <v>0</v>
      </c>
      <c r="N365">
        <v>0</v>
      </c>
      <c r="O365">
        <f t="shared" si="40"/>
        <v>0</v>
      </c>
      <c r="P365">
        <f t="shared" si="41"/>
        <v>1</v>
      </c>
      <c r="Q365">
        <f t="shared" si="42"/>
        <v>0</v>
      </c>
      <c r="R365">
        <f t="shared" si="43"/>
        <v>1</v>
      </c>
      <c r="S365">
        <f t="shared" si="44"/>
        <v>0</v>
      </c>
      <c r="T365">
        <f t="shared" si="45"/>
        <v>1</v>
      </c>
      <c r="U365" s="16">
        <v>42545.229259259257</v>
      </c>
      <c r="V365">
        <f t="shared" si="46"/>
        <v>2016</v>
      </c>
      <c r="W365" t="b">
        <v>0</v>
      </c>
      <c r="X365">
        <f t="shared" si="47"/>
        <v>0</v>
      </c>
    </row>
    <row r="366" spans="1:24" x14ac:dyDescent="0.25">
      <c r="A366" t="s">
        <v>339</v>
      </c>
      <c r="B366" s="4">
        <v>44013</v>
      </c>
      <c r="C366">
        <v>2020</v>
      </c>
      <c r="D366" t="s">
        <v>2129</v>
      </c>
      <c r="E366" t="s">
        <v>2177</v>
      </c>
      <c r="F366" t="s">
        <v>2204</v>
      </c>
      <c r="G366" t="s">
        <v>2589</v>
      </c>
      <c r="I366" t="s">
        <v>2138</v>
      </c>
      <c r="J366" t="s">
        <v>6876</v>
      </c>
      <c r="K366" s="2">
        <v>54805</v>
      </c>
      <c r="L366" s="2">
        <v>0</v>
      </c>
      <c r="M366" t="b">
        <v>0</v>
      </c>
      <c r="N366">
        <v>0</v>
      </c>
      <c r="O366">
        <f t="shared" si="40"/>
        <v>0</v>
      </c>
      <c r="P366">
        <f t="shared" si="41"/>
        <v>1</v>
      </c>
      <c r="Q366">
        <f t="shared" si="42"/>
        <v>0</v>
      </c>
      <c r="R366">
        <f t="shared" si="43"/>
        <v>1</v>
      </c>
      <c r="S366">
        <f t="shared" si="44"/>
        <v>0</v>
      </c>
      <c r="T366">
        <f t="shared" si="45"/>
        <v>1</v>
      </c>
      <c r="U366" s="16">
        <v>42545.231180555558</v>
      </c>
      <c r="V366">
        <f t="shared" si="46"/>
        <v>2016</v>
      </c>
      <c r="W366" t="b">
        <v>0</v>
      </c>
      <c r="X366">
        <f t="shared" si="47"/>
        <v>0</v>
      </c>
    </row>
    <row r="367" spans="1:24" x14ac:dyDescent="0.25">
      <c r="A367" t="s">
        <v>270</v>
      </c>
      <c r="B367" s="4">
        <v>44104</v>
      </c>
      <c r="C367">
        <v>2020</v>
      </c>
      <c r="D367" t="s">
        <v>2129</v>
      </c>
      <c r="E367" t="s">
        <v>2176</v>
      </c>
      <c r="F367" t="s">
        <v>2204</v>
      </c>
      <c r="G367" t="s">
        <v>2590</v>
      </c>
      <c r="I367" t="s">
        <v>2144</v>
      </c>
      <c r="J367" t="s">
        <v>6876</v>
      </c>
      <c r="K367" s="2">
        <v>54805</v>
      </c>
      <c r="L367" s="2">
        <v>0</v>
      </c>
      <c r="M367" t="b">
        <v>0</v>
      </c>
      <c r="N367">
        <v>0</v>
      </c>
      <c r="O367">
        <f t="shared" si="40"/>
        <v>0</v>
      </c>
      <c r="P367">
        <f t="shared" si="41"/>
        <v>1</v>
      </c>
      <c r="Q367">
        <f t="shared" si="42"/>
        <v>0</v>
      </c>
      <c r="R367">
        <f t="shared" si="43"/>
        <v>1</v>
      </c>
      <c r="S367">
        <f t="shared" si="44"/>
        <v>0</v>
      </c>
      <c r="T367">
        <f t="shared" si="45"/>
        <v>1</v>
      </c>
      <c r="U367" s="16">
        <v>42545.232835648145</v>
      </c>
      <c r="V367">
        <f t="shared" si="46"/>
        <v>2016</v>
      </c>
      <c r="W367" t="b">
        <v>0</v>
      </c>
      <c r="X367">
        <f t="shared" si="47"/>
        <v>0</v>
      </c>
    </row>
    <row r="368" spans="1:24" x14ac:dyDescent="0.25">
      <c r="A368" t="s">
        <v>183</v>
      </c>
      <c r="B368" s="4">
        <v>43920</v>
      </c>
      <c r="C368">
        <v>2020</v>
      </c>
      <c r="D368" t="s">
        <v>2129</v>
      </c>
      <c r="E368" t="s">
        <v>2168</v>
      </c>
      <c r="F368" t="s">
        <v>2204</v>
      </c>
      <c r="G368" t="s">
        <v>2591</v>
      </c>
      <c r="I368" t="s">
        <v>2138</v>
      </c>
      <c r="J368" t="s">
        <v>6876</v>
      </c>
      <c r="K368" s="2">
        <v>54805</v>
      </c>
      <c r="L368" s="2">
        <v>0</v>
      </c>
      <c r="M368" t="b">
        <v>0</v>
      </c>
      <c r="N368">
        <v>0</v>
      </c>
      <c r="O368">
        <f t="shared" si="40"/>
        <v>0</v>
      </c>
      <c r="P368">
        <f t="shared" si="41"/>
        <v>1</v>
      </c>
      <c r="Q368">
        <f t="shared" si="42"/>
        <v>0</v>
      </c>
      <c r="R368">
        <f t="shared" si="43"/>
        <v>1</v>
      </c>
      <c r="S368">
        <f t="shared" si="44"/>
        <v>0</v>
      </c>
      <c r="T368">
        <f t="shared" si="45"/>
        <v>1</v>
      </c>
      <c r="U368" s="16">
        <v>42545.236273148148</v>
      </c>
      <c r="V368">
        <f t="shared" si="46"/>
        <v>2016</v>
      </c>
      <c r="W368" t="b">
        <v>0</v>
      </c>
      <c r="X368">
        <f t="shared" si="47"/>
        <v>0</v>
      </c>
    </row>
    <row r="369" spans="1:24" x14ac:dyDescent="0.25">
      <c r="A369" t="s">
        <v>104</v>
      </c>
      <c r="B369" s="4">
        <v>43462</v>
      </c>
      <c r="C369">
        <v>2018</v>
      </c>
      <c r="D369" t="s">
        <v>2129</v>
      </c>
      <c r="E369" t="s">
        <v>2171</v>
      </c>
      <c r="F369" t="s">
        <v>2204</v>
      </c>
      <c r="G369" t="s">
        <v>2592</v>
      </c>
      <c r="I369" t="s">
        <v>2144</v>
      </c>
      <c r="J369" t="s">
        <v>6876</v>
      </c>
      <c r="K369" s="2">
        <v>56177.14</v>
      </c>
      <c r="L369" s="2">
        <v>0</v>
      </c>
      <c r="M369" t="b">
        <v>0</v>
      </c>
      <c r="N369">
        <v>0</v>
      </c>
      <c r="O369">
        <f t="shared" si="40"/>
        <v>0</v>
      </c>
      <c r="P369">
        <f t="shared" si="41"/>
        <v>1</v>
      </c>
      <c r="Q369">
        <f t="shared" si="42"/>
        <v>0</v>
      </c>
      <c r="R369">
        <f t="shared" si="43"/>
        <v>1</v>
      </c>
      <c r="S369">
        <f t="shared" si="44"/>
        <v>0</v>
      </c>
      <c r="T369">
        <f t="shared" si="45"/>
        <v>1</v>
      </c>
      <c r="U369" s="16">
        <v>42545.239745370367</v>
      </c>
      <c r="V369">
        <f t="shared" si="46"/>
        <v>2016</v>
      </c>
      <c r="W369" t="b">
        <v>0</v>
      </c>
      <c r="X369">
        <f t="shared" si="47"/>
        <v>0</v>
      </c>
    </row>
    <row r="370" spans="1:24" x14ac:dyDescent="0.25">
      <c r="A370" t="s">
        <v>185</v>
      </c>
      <c r="B370" s="4">
        <v>43185</v>
      </c>
      <c r="C370">
        <v>2018</v>
      </c>
      <c r="D370" t="s">
        <v>2129</v>
      </c>
      <c r="E370" t="s">
        <v>2168</v>
      </c>
      <c r="F370" t="s">
        <v>2204</v>
      </c>
      <c r="G370" t="s">
        <v>2593</v>
      </c>
      <c r="I370" t="s">
        <v>2153</v>
      </c>
      <c r="J370" t="s">
        <v>6876</v>
      </c>
      <c r="K370" s="2">
        <v>54805</v>
      </c>
      <c r="L370" s="2">
        <v>0</v>
      </c>
      <c r="M370" t="b">
        <v>0</v>
      </c>
      <c r="N370">
        <v>0</v>
      </c>
      <c r="O370">
        <f t="shared" si="40"/>
        <v>0</v>
      </c>
      <c r="P370">
        <f t="shared" si="41"/>
        <v>1</v>
      </c>
      <c r="Q370">
        <f t="shared" si="42"/>
        <v>0</v>
      </c>
      <c r="R370">
        <f t="shared" si="43"/>
        <v>1</v>
      </c>
      <c r="S370">
        <f t="shared" si="44"/>
        <v>0</v>
      </c>
      <c r="T370">
        <f t="shared" si="45"/>
        <v>1</v>
      </c>
      <c r="U370" s="16">
        <v>42545.241377314815</v>
      </c>
      <c r="V370">
        <f t="shared" si="46"/>
        <v>2016</v>
      </c>
      <c r="W370" t="b">
        <v>0</v>
      </c>
      <c r="X370">
        <f t="shared" si="47"/>
        <v>0</v>
      </c>
    </row>
    <row r="371" spans="1:24" x14ac:dyDescent="0.25">
      <c r="A371" t="s">
        <v>182</v>
      </c>
      <c r="B371" s="4">
        <v>43371</v>
      </c>
      <c r="C371">
        <v>2018</v>
      </c>
      <c r="D371" t="s">
        <v>2129</v>
      </c>
      <c r="E371" t="s">
        <v>2173</v>
      </c>
      <c r="F371" t="s">
        <v>2204</v>
      </c>
      <c r="G371" t="s">
        <v>2594</v>
      </c>
      <c r="I371" t="s">
        <v>2144</v>
      </c>
      <c r="J371" t="s">
        <v>6876</v>
      </c>
      <c r="K371" s="2">
        <v>57394</v>
      </c>
      <c r="L371" s="2">
        <v>0</v>
      </c>
      <c r="M371" t="b">
        <v>0</v>
      </c>
      <c r="N371">
        <v>0</v>
      </c>
      <c r="O371">
        <f t="shared" si="40"/>
        <v>0</v>
      </c>
      <c r="P371">
        <f t="shared" si="41"/>
        <v>1</v>
      </c>
      <c r="Q371">
        <f t="shared" si="42"/>
        <v>0</v>
      </c>
      <c r="R371">
        <f t="shared" si="43"/>
        <v>1</v>
      </c>
      <c r="S371">
        <f t="shared" si="44"/>
        <v>0</v>
      </c>
      <c r="T371">
        <f t="shared" si="45"/>
        <v>1</v>
      </c>
      <c r="U371" s="16">
        <v>42545.243310185186</v>
      </c>
      <c r="V371">
        <f t="shared" si="46"/>
        <v>2016</v>
      </c>
      <c r="W371" t="b">
        <v>0</v>
      </c>
      <c r="X371">
        <f t="shared" si="47"/>
        <v>0</v>
      </c>
    </row>
    <row r="372" spans="1:24" x14ac:dyDescent="0.25">
      <c r="A372" t="s">
        <v>271</v>
      </c>
      <c r="B372" s="4">
        <v>44561</v>
      </c>
      <c r="C372">
        <v>2021</v>
      </c>
      <c r="D372" t="s">
        <v>2129</v>
      </c>
      <c r="E372" t="s">
        <v>2176</v>
      </c>
      <c r="F372" t="s">
        <v>2204</v>
      </c>
      <c r="G372" t="s">
        <v>2595</v>
      </c>
      <c r="I372" t="s">
        <v>2144</v>
      </c>
      <c r="J372" t="s">
        <v>6879</v>
      </c>
      <c r="K372" s="2">
        <v>57394</v>
      </c>
      <c r="L372" s="2">
        <v>2869.7</v>
      </c>
      <c r="M372" t="b">
        <v>0</v>
      </c>
      <c r="N372">
        <v>5</v>
      </c>
      <c r="O372">
        <f t="shared" si="40"/>
        <v>0</v>
      </c>
      <c r="P372">
        <f t="shared" si="41"/>
        <v>1</v>
      </c>
      <c r="Q372">
        <f t="shared" si="42"/>
        <v>0</v>
      </c>
      <c r="R372">
        <f t="shared" si="43"/>
        <v>0</v>
      </c>
      <c r="S372">
        <f t="shared" si="44"/>
        <v>1</v>
      </c>
      <c r="T372">
        <f t="shared" si="45"/>
        <v>0</v>
      </c>
      <c r="U372" s="16">
        <v>42545.251192129632</v>
      </c>
      <c r="V372">
        <f t="shared" si="46"/>
        <v>2016</v>
      </c>
      <c r="W372" t="b">
        <v>0</v>
      </c>
      <c r="X372">
        <f t="shared" si="47"/>
        <v>0</v>
      </c>
    </row>
    <row r="373" spans="1:24" x14ac:dyDescent="0.25">
      <c r="A373" t="s">
        <v>272</v>
      </c>
      <c r="B373" s="4">
        <v>43063</v>
      </c>
      <c r="C373">
        <v>2017</v>
      </c>
      <c r="D373" t="s">
        <v>2129</v>
      </c>
      <c r="E373" t="s">
        <v>2176</v>
      </c>
      <c r="F373" t="s">
        <v>2204</v>
      </c>
      <c r="G373" t="s">
        <v>2596</v>
      </c>
      <c r="I373" t="s">
        <v>2144</v>
      </c>
      <c r="J373" t="s">
        <v>6876</v>
      </c>
      <c r="K373" s="2">
        <v>54805</v>
      </c>
      <c r="L373" s="2">
        <v>0</v>
      </c>
      <c r="M373" t="b">
        <v>0</v>
      </c>
      <c r="N373">
        <v>0</v>
      </c>
      <c r="O373">
        <f t="shared" si="40"/>
        <v>0</v>
      </c>
      <c r="P373">
        <f t="shared" si="41"/>
        <v>1</v>
      </c>
      <c r="Q373">
        <f t="shared" si="42"/>
        <v>0</v>
      </c>
      <c r="R373">
        <f t="shared" si="43"/>
        <v>1</v>
      </c>
      <c r="S373">
        <f t="shared" si="44"/>
        <v>0</v>
      </c>
      <c r="T373">
        <f t="shared" si="45"/>
        <v>1</v>
      </c>
      <c r="U373" s="16">
        <v>42545.25271990741</v>
      </c>
      <c r="V373">
        <f t="shared" si="46"/>
        <v>2016</v>
      </c>
      <c r="W373" t="b">
        <v>0</v>
      </c>
      <c r="X373">
        <f t="shared" si="47"/>
        <v>0</v>
      </c>
    </row>
    <row r="374" spans="1:24" x14ac:dyDescent="0.25">
      <c r="A374" t="s">
        <v>273</v>
      </c>
      <c r="B374" s="4">
        <v>43831</v>
      </c>
      <c r="C374">
        <v>2020</v>
      </c>
      <c r="D374" t="s">
        <v>2129</v>
      </c>
      <c r="E374" t="s">
        <v>2177</v>
      </c>
      <c r="F374" t="s">
        <v>2204</v>
      </c>
      <c r="G374" t="s">
        <v>2597</v>
      </c>
      <c r="I374" t="s">
        <v>2138</v>
      </c>
      <c r="J374" t="s">
        <v>6876</v>
      </c>
      <c r="K374" s="2">
        <v>54805</v>
      </c>
      <c r="L374" s="2">
        <v>0</v>
      </c>
      <c r="M374" t="b">
        <v>0</v>
      </c>
      <c r="N374">
        <v>0</v>
      </c>
      <c r="O374">
        <f t="shared" si="40"/>
        <v>0</v>
      </c>
      <c r="P374">
        <f t="shared" si="41"/>
        <v>1</v>
      </c>
      <c r="Q374">
        <f t="shared" si="42"/>
        <v>0</v>
      </c>
      <c r="R374">
        <f t="shared" si="43"/>
        <v>1</v>
      </c>
      <c r="S374">
        <f t="shared" si="44"/>
        <v>0</v>
      </c>
      <c r="T374">
        <f t="shared" si="45"/>
        <v>1</v>
      </c>
      <c r="U374" s="16">
        <v>42545.254837962966</v>
      </c>
      <c r="V374">
        <f t="shared" si="46"/>
        <v>2016</v>
      </c>
      <c r="W374" t="b">
        <v>0</v>
      </c>
      <c r="X374">
        <f t="shared" si="47"/>
        <v>0</v>
      </c>
    </row>
    <row r="375" spans="1:24" x14ac:dyDescent="0.25">
      <c r="A375" t="s">
        <v>273</v>
      </c>
      <c r="B375" s="4">
        <v>42863</v>
      </c>
      <c r="C375">
        <v>2017</v>
      </c>
      <c r="D375" t="s">
        <v>2129</v>
      </c>
      <c r="E375" t="s">
        <v>2181</v>
      </c>
      <c r="F375" t="s">
        <v>2204</v>
      </c>
      <c r="G375" t="s">
        <v>2598</v>
      </c>
      <c r="I375" t="s">
        <v>2146</v>
      </c>
      <c r="J375" t="s">
        <v>6877</v>
      </c>
      <c r="K375" s="2">
        <v>53905</v>
      </c>
      <c r="L375" s="2">
        <v>53905</v>
      </c>
      <c r="M375" t="b">
        <v>1</v>
      </c>
      <c r="N375">
        <v>100</v>
      </c>
      <c r="O375">
        <f t="shared" si="40"/>
        <v>1</v>
      </c>
      <c r="P375">
        <f t="shared" si="41"/>
        <v>0</v>
      </c>
      <c r="Q375">
        <f t="shared" si="42"/>
        <v>1</v>
      </c>
      <c r="R375">
        <f t="shared" si="43"/>
        <v>0</v>
      </c>
      <c r="S375">
        <f t="shared" si="44"/>
        <v>0</v>
      </c>
      <c r="T375">
        <f t="shared" si="45"/>
        <v>1</v>
      </c>
      <c r="U375" s="16">
        <v>42545.256111111114</v>
      </c>
      <c r="V375">
        <f t="shared" si="46"/>
        <v>2016</v>
      </c>
      <c r="W375" t="b">
        <v>0</v>
      </c>
      <c r="X375">
        <f t="shared" si="47"/>
        <v>0</v>
      </c>
    </row>
    <row r="376" spans="1:24" x14ac:dyDescent="0.25">
      <c r="A376" t="s">
        <v>86</v>
      </c>
      <c r="B376" s="4">
        <v>43578</v>
      </c>
      <c r="C376">
        <v>2019</v>
      </c>
      <c r="D376" t="s">
        <v>2129</v>
      </c>
      <c r="E376" t="s">
        <v>2175</v>
      </c>
      <c r="F376" t="s">
        <v>2206</v>
      </c>
      <c r="G376" t="s">
        <v>2599</v>
      </c>
      <c r="I376" t="s">
        <v>2163</v>
      </c>
      <c r="J376" t="s">
        <v>6876</v>
      </c>
      <c r="K376" s="2">
        <v>57394</v>
      </c>
      <c r="L376" s="2">
        <v>0</v>
      </c>
      <c r="M376" t="b">
        <v>0</v>
      </c>
      <c r="N376">
        <v>0</v>
      </c>
      <c r="O376">
        <f t="shared" si="40"/>
        <v>0</v>
      </c>
      <c r="P376">
        <f t="shared" si="41"/>
        <v>1</v>
      </c>
      <c r="Q376">
        <f t="shared" si="42"/>
        <v>0</v>
      </c>
      <c r="R376">
        <f t="shared" si="43"/>
        <v>1</v>
      </c>
      <c r="S376">
        <f t="shared" si="44"/>
        <v>0</v>
      </c>
      <c r="T376">
        <f t="shared" si="45"/>
        <v>1</v>
      </c>
      <c r="U376" s="16">
        <v>42545.259641203702</v>
      </c>
      <c r="V376">
        <f t="shared" si="46"/>
        <v>2016</v>
      </c>
      <c r="W376" t="b">
        <v>0</v>
      </c>
      <c r="X376">
        <f t="shared" si="47"/>
        <v>0</v>
      </c>
    </row>
    <row r="377" spans="1:24" x14ac:dyDescent="0.25">
      <c r="A377" t="s">
        <v>2074</v>
      </c>
      <c r="B377" s="4">
        <v>43920</v>
      </c>
      <c r="C377">
        <v>2020</v>
      </c>
      <c r="D377" t="s">
        <v>2129</v>
      </c>
      <c r="E377" t="s">
        <v>2176</v>
      </c>
      <c r="F377" t="s">
        <v>2204</v>
      </c>
      <c r="G377" t="s">
        <v>2600</v>
      </c>
      <c r="I377" t="s">
        <v>2138</v>
      </c>
      <c r="J377" t="s">
        <v>6876</v>
      </c>
      <c r="K377" s="2">
        <v>54805</v>
      </c>
      <c r="L377" s="2">
        <v>0</v>
      </c>
      <c r="M377" t="b">
        <v>0</v>
      </c>
      <c r="N377">
        <v>0</v>
      </c>
      <c r="O377">
        <f t="shared" si="40"/>
        <v>0</v>
      </c>
      <c r="P377">
        <f t="shared" si="41"/>
        <v>1</v>
      </c>
      <c r="Q377">
        <f t="shared" si="42"/>
        <v>0</v>
      </c>
      <c r="R377">
        <f t="shared" si="43"/>
        <v>1</v>
      </c>
      <c r="S377">
        <f t="shared" si="44"/>
        <v>0</v>
      </c>
      <c r="T377">
        <f t="shared" si="45"/>
        <v>1</v>
      </c>
      <c r="U377" s="16">
        <v>42545.262071759258</v>
      </c>
      <c r="V377">
        <f t="shared" si="46"/>
        <v>2016</v>
      </c>
      <c r="W377" t="b">
        <v>0</v>
      </c>
      <c r="X377">
        <f t="shared" si="47"/>
        <v>0</v>
      </c>
    </row>
    <row r="378" spans="1:24" x14ac:dyDescent="0.25">
      <c r="A378" t="s">
        <v>275</v>
      </c>
      <c r="B378" s="4">
        <v>43152</v>
      </c>
      <c r="C378">
        <v>2018</v>
      </c>
      <c r="D378" t="s">
        <v>2129</v>
      </c>
      <c r="E378" t="s">
        <v>2171</v>
      </c>
      <c r="F378" t="s">
        <v>2204</v>
      </c>
      <c r="G378" t="s">
        <v>2601</v>
      </c>
      <c r="I378" t="s">
        <v>2153</v>
      </c>
      <c r="J378" t="s">
        <v>6876</v>
      </c>
      <c r="K378" s="2">
        <v>54805</v>
      </c>
      <c r="L378" s="2">
        <v>0</v>
      </c>
      <c r="M378" t="b">
        <v>0</v>
      </c>
      <c r="N378">
        <v>0</v>
      </c>
      <c r="O378">
        <f t="shared" si="40"/>
        <v>0</v>
      </c>
      <c r="P378">
        <f t="shared" si="41"/>
        <v>1</v>
      </c>
      <c r="Q378">
        <f t="shared" si="42"/>
        <v>0</v>
      </c>
      <c r="R378">
        <f t="shared" si="43"/>
        <v>1</v>
      </c>
      <c r="S378">
        <f t="shared" si="44"/>
        <v>0</v>
      </c>
      <c r="T378">
        <f t="shared" si="45"/>
        <v>1</v>
      </c>
      <c r="U378" s="16">
        <v>42545.266562500001</v>
      </c>
      <c r="V378">
        <f t="shared" si="46"/>
        <v>2016</v>
      </c>
      <c r="W378" t="b">
        <v>0</v>
      </c>
      <c r="X378">
        <f t="shared" si="47"/>
        <v>0</v>
      </c>
    </row>
    <row r="379" spans="1:24" x14ac:dyDescent="0.25">
      <c r="A379" t="s">
        <v>276</v>
      </c>
      <c r="B379" s="4">
        <v>43465</v>
      </c>
      <c r="C379">
        <v>2018</v>
      </c>
      <c r="D379" t="s">
        <v>2129</v>
      </c>
      <c r="E379" t="s">
        <v>2171</v>
      </c>
      <c r="F379" t="s">
        <v>2204</v>
      </c>
      <c r="G379" t="s">
        <v>2602</v>
      </c>
      <c r="I379" t="s">
        <v>2153</v>
      </c>
      <c r="J379" t="s">
        <v>6876</v>
      </c>
      <c r="K379" s="2">
        <v>54805</v>
      </c>
      <c r="L379" s="2">
        <v>0</v>
      </c>
      <c r="M379" t="b">
        <v>0</v>
      </c>
      <c r="N379">
        <v>0</v>
      </c>
      <c r="O379">
        <f t="shared" si="40"/>
        <v>0</v>
      </c>
      <c r="P379">
        <f t="shared" si="41"/>
        <v>1</v>
      </c>
      <c r="Q379">
        <f t="shared" si="42"/>
        <v>0</v>
      </c>
      <c r="R379">
        <f t="shared" si="43"/>
        <v>1</v>
      </c>
      <c r="S379">
        <f t="shared" si="44"/>
        <v>0</v>
      </c>
      <c r="T379">
        <f t="shared" si="45"/>
        <v>1</v>
      </c>
      <c r="U379" s="16">
        <v>42545.267881944441</v>
      </c>
      <c r="V379">
        <f t="shared" si="46"/>
        <v>2016</v>
      </c>
      <c r="W379" t="b">
        <v>0</v>
      </c>
      <c r="X379">
        <f t="shared" si="47"/>
        <v>0</v>
      </c>
    </row>
    <row r="380" spans="1:24" x14ac:dyDescent="0.25">
      <c r="A380" t="s">
        <v>540</v>
      </c>
      <c r="B380" s="4">
        <v>43185</v>
      </c>
      <c r="C380">
        <v>2018</v>
      </c>
      <c r="D380" t="s">
        <v>2129</v>
      </c>
      <c r="E380" t="s">
        <v>2171</v>
      </c>
      <c r="F380" t="s">
        <v>2204</v>
      </c>
      <c r="G380" t="s">
        <v>2603</v>
      </c>
      <c r="I380" t="s">
        <v>2141</v>
      </c>
      <c r="J380" t="s">
        <v>6876</v>
      </c>
      <c r="K380" s="2">
        <v>54805</v>
      </c>
      <c r="L380" s="2">
        <v>0</v>
      </c>
      <c r="M380" t="b">
        <v>0</v>
      </c>
      <c r="N380">
        <v>0</v>
      </c>
      <c r="O380">
        <f t="shared" si="40"/>
        <v>0</v>
      </c>
      <c r="P380">
        <f t="shared" si="41"/>
        <v>1</v>
      </c>
      <c r="Q380">
        <f t="shared" si="42"/>
        <v>0</v>
      </c>
      <c r="R380">
        <f t="shared" si="43"/>
        <v>1</v>
      </c>
      <c r="S380">
        <f t="shared" si="44"/>
        <v>0</v>
      </c>
      <c r="T380">
        <f t="shared" si="45"/>
        <v>1</v>
      </c>
      <c r="U380" s="16">
        <v>42545.271377314813</v>
      </c>
      <c r="V380">
        <f t="shared" si="46"/>
        <v>2016</v>
      </c>
      <c r="W380" t="b">
        <v>0</v>
      </c>
      <c r="X380">
        <f t="shared" si="47"/>
        <v>0</v>
      </c>
    </row>
    <row r="381" spans="1:24" x14ac:dyDescent="0.25">
      <c r="A381" t="s">
        <v>159</v>
      </c>
      <c r="B381" s="4">
        <v>43152</v>
      </c>
      <c r="C381">
        <v>2018</v>
      </c>
      <c r="D381" t="s">
        <v>2129</v>
      </c>
      <c r="E381" t="s">
        <v>2171</v>
      </c>
      <c r="F381" t="s">
        <v>2204</v>
      </c>
      <c r="G381" t="s">
        <v>2604</v>
      </c>
      <c r="I381" t="s">
        <v>2153</v>
      </c>
      <c r="J381" t="s">
        <v>6876</v>
      </c>
      <c r="K381" s="2">
        <v>54805</v>
      </c>
      <c r="L381" s="2">
        <v>0</v>
      </c>
      <c r="M381" t="b">
        <v>0</v>
      </c>
      <c r="N381">
        <v>0</v>
      </c>
      <c r="O381">
        <f t="shared" si="40"/>
        <v>0</v>
      </c>
      <c r="P381">
        <f t="shared" si="41"/>
        <v>1</v>
      </c>
      <c r="Q381">
        <f t="shared" si="42"/>
        <v>0</v>
      </c>
      <c r="R381">
        <f t="shared" si="43"/>
        <v>1</v>
      </c>
      <c r="S381">
        <f t="shared" si="44"/>
        <v>0</v>
      </c>
      <c r="T381">
        <f t="shared" si="45"/>
        <v>1</v>
      </c>
      <c r="U381" s="16">
        <v>42545.273449074077</v>
      </c>
      <c r="V381">
        <f t="shared" si="46"/>
        <v>2016</v>
      </c>
      <c r="W381" t="b">
        <v>0</v>
      </c>
      <c r="X381">
        <f t="shared" si="47"/>
        <v>0</v>
      </c>
    </row>
    <row r="382" spans="1:24" x14ac:dyDescent="0.25">
      <c r="A382" t="s">
        <v>278</v>
      </c>
      <c r="B382" s="4">
        <v>44104</v>
      </c>
      <c r="C382">
        <v>2020</v>
      </c>
      <c r="D382" t="s">
        <v>2129</v>
      </c>
      <c r="E382" t="s">
        <v>2172</v>
      </c>
      <c r="F382" t="s">
        <v>2204</v>
      </c>
      <c r="G382" t="s">
        <v>2605</v>
      </c>
      <c r="I382" t="s">
        <v>2144</v>
      </c>
      <c r="J382" t="s">
        <v>6876</v>
      </c>
      <c r="K382" s="2">
        <v>54805</v>
      </c>
      <c r="L382" s="2">
        <v>0</v>
      </c>
      <c r="M382" t="b">
        <v>0</v>
      </c>
      <c r="N382">
        <v>0</v>
      </c>
      <c r="O382">
        <f t="shared" si="40"/>
        <v>0</v>
      </c>
      <c r="P382">
        <f t="shared" si="41"/>
        <v>1</v>
      </c>
      <c r="Q382">
        <f t="shared" si="42"/>
        <v>0</v>
      </c>
      <c r="R382">
        <f t="shared" si="43"/>
        <v>1</v>
      </c>
      <c r="S382">
        <f t="shared" si="44"/>
        <v>0</v>
      </c>
      <c r="T382">
        <f t="shared" si="45"/>
        <v>1</v>
      </c>
      <c r="U382" s="16">
        <v>42545.275266203702</v>
      </c>
      <c r="V382">
        <f t="shared" si="46"/>
        <v>2016</v>
      </c>
      <c r="W382" t="b">
        <v>0</v>
      </c>
      <c r="X382">
        <f t="shared" si="47"/>
        <v>0</v>
      </c>
    </row>
    <row r="383" spans="1:24" x14ac:dyDescent="0.25">
      <c r="A383" t="s">
        <v>490</v>
      </c>
      <c r="B383" s="4">
        <v>43150</v>
      </c>
      <c r="C383">
        <v>2018</v>
      </c>
      <c r="D383" t="s">
        <v>2129</v>
      </c>
      <c r="E383" t="s">
        <v>2172</v>
      </c>
      <c r="F383" t="s">
        <v>2204</v>
      </c>
      <c r="G383" t="s">
        <v>2606</v>
      </c>
      <c r="I383" t="s">
        <v>2153</v>
      </c>
      <c r="J383" t="s">
        <v>6876</v>
      </c>
      <c r="K383" s="2">
        <v>54805</v>
      </c>
      <c r="L383" s="2">
        <v>0</v>
      </c>
      <c r="M383" t="b">
        <v>0</v>
      </c>
      <c r="N383">
        <v>0</v>
      </c>
      <c r="O383">
        <f t="shared" si="40"/>
        <v>0</v>
      </c>
      <c r="P383">
        <f t="shared" si="41"/>
        <v>1</v>
      </c>
      <c r="Q383">
        <f t="shared" si="42"/>
        <v>0</v>
      </c>
      <c r="R383">
        <f t="shared" si="43"/>
        <v>1</v>
      </c>
      <c r="S383">
        <f t="shared" si="44"/>
        <v>0</v>
      </c>
      <c r="T383">
        <f t="shared" si="45"/>
        <v>1</v>
      </c>
      <c r="U383" s="16">
        <v>42545.276736111111</v>
      </c>
      <c r="V383">
        <f t="shared" si="46"/>
        <v>2016</v>
      </c>
      <c r="W383" t="b">
        <v>0</v>
      </c>
      <c r="X383">
        <f t="shared" si="47"/>
        <v>0</v>
      </c>
    </row>
    <row r="384" spans="1:24" x14ac:dyDescent="0.25">
      <c r="A384" t="s">
        <v>279</v>
      </c>
      <c r="B384" s="4">
        <v>43137</v>
      </c>
      <c r="C384">
        <v>2018</v>
      </c>
      <c r="D384" t="s">
        <v>2129</v>
      </c>
      <c r="E384" t="s">
        <v>2172</v>
      </c>
      <c r="F384" t="s">
        <v>2204</v>
      </c>
      <c r="G384" t="s">
        <v>2607</v>
      </c>
      <c r="I384" t="s">
        <v>2153</v>
      </c>
      <c r="J384" t="s">
        <v>6876</v>
      </c>
      <c r="K384" s="2">
        <v>54805</v>
      </c>
      <c r="L384" s="2">
        <v>0</v>
      </c>
      <c r="M384" t="b">
        <v>0</v>
      </c>
      <c r="N384">
        <v>0</v>
      </c>
      <c r="O384">
        <f t="shared" si="40"/>
        <v>0</v>
      </c>
      <c r="P384">
        <f t="shared" si="41"/>
        <v>1</v>
      </c>
      <c r="Q384">
        <f t="shared" si="42"/>
        <v>0</v>
      </c>
      <c r="R384">
        <f t="shared" si="43"/>
        <v>1</v>
      </c>
      <c r="S384">
        <f t="shared" si="44"/>
        <v>0</v>
      </c>
      <c r="T384">
        <f t="shared" si="45"/>
        <v>1</v>
      </c>
      <c r="U384" s="16">
        <v>42545.278287037036</v>
      </c>
      <c r="V384">
        <f t="shared" si="46"/>
        <v>2016</v>
      </c>
      <c r="W384" t="b">
        <v>0</v>
      </c>
      <c r="X384">
        <f t="shared" si="47"/>
        <v>0</v>
      </c>
    </row>
    <row r="385" spans="1:24" x14ac:dyDescent="0.25">
      <c r="A385" t="s">
        <v>280</v>
      </c>
      <c r="B385" s="4">
        <v>43843</v>
      </c>
      <c r="C385">
        <v>2020</v>
      </c>
      <c r="D385" t="s">
        <v>2129</v>
      </c>
      <c r="E385" t="s">
        <v>2172</v>
      </c>
      <c r="F385" t="s">
        <v>2204</v>
      </c>
      <c r="G385" t="s">
        <v>2608</v>
      </c>
      <c r="I385" t="s">
        <v>2138</v>
      </c>
      <c r="J385" t="s">
        <v>6876</v>
      </c>
      <c r="K385" s="2">
        <v>54805</v>
      </c>
      <c r="L385" s="2">
        <v>0</v>
      </c>
      <c r="M385" t="b">
        <v>0</v>
      </c>
      <c r="N385">
        <v>0</v>
      </c>
      <c r="O385">
        <f t="shared" si="40"/>
        <v>0</v>
      </c>
      <c r="P385">
        <f t="shared" si="41"/>
        <v>1</v>
      </c>
      <c r="Q385">
        <f t="shared" si="42"/>
        <v>0</v>
      </c>
      <c r="R385">
        <f t="shared" si="43"/>
        <v>1</v>
      </c>
      <c r="S385">
        <f t="shared" si="44"/>
        <v>0</v>
      </c>
      <c r="T385">
        <f t="shared" si="45"/>
        <v>1</v>
      </c>
      <c r="U385" s="16">
        <v>42545.28020833333</v>
      </c>
      <c r="V385">
        <f t="shared" si="46"/>
        <v>2016</v>
      </c>
      <c r="W385" t="b">
        <v>0</v>
      </c>
      <c r="X385">
        <f t="shared" si="47"/>
        <v>0</v>
      </c>
    </row>
    <row r="386" spans="1:24" x14ac:dyDescent="0.25">
      <c r="A386" t="s">
        <v>281</v>
      </c>
      <c r="B386" s="4">
        <v>43165</v>
      </c>
      <c r="C386">
        <v>2018</v>
      </c>
      <c r="D386" t="s">
        <v>2129</v>
      </c>
      <c r="E386" t="s">
        <v>2172</v>
      </c>
      <c r="F386" t="s">
        <v>2204</v>
      </c>
      <c r="G386" t="s">
        <v>2609</v>
      </c>
      <c r="I386" t="s">
        <v>2153</v>
      </c>
      <c r="J386" t="s">
        <v>6876</v>
      </c>
      <c r="K386" s="2">
        <v>51805</v>
      </c>
      <c r="L386" s="2">
        <v>0</v>
      </c>
      <c r="M386" t="b">
        <v>0</v>
      </c>
      <c r="N386">
        <v>0</v>
      </c>
      <c r="O386">
        <f t="shared" si="40"/>
        <v>0</v>
      </c>
      <c r="P386">
        <f t="shared" si="41"/>
        <v>1</v>
      </c>
      <c r="Q386">
        <f t="shared" si="42"/>
        <v>0</v>
      </c>
      <c r="R386">
        <f t="shared" si="43"/>
        <v>1</v>
      </c>
      <c r="S386">
        <f t="shared" si="44"/>
        <v>0</v>
      </c>
      <c r="T386">
        <f t="shared" si="45"/>
        <v>1</v>
      </c>
      <c r="U386" s="16">
        <v>42545.281875000001</v>
      </c>
      <c r="V386">
        <f t="shared" si="46"/>
        <v>2016</v>
      </c>
      <c r="W386" t="b">
        <v>0</v>
      </c>
      <c r="X386">
        <f t="shared" si="47"/>
        <v>0</v>
      </c>
    </row>
    <row r="387" spans="1:24" x14ac:dyDescent="0.25">
      <c r="A387" t="s">
        <v>282</v>
      </c>
      <c r="B387" s="4">
        <v>42551</v>
      </c>
      <c r="C387">
        <v>2016</v>
      </c>
      <c r="D387" t="s">
        <v>2132</v>
      </c>
      <c r="E387" t="s">
        <v>2172</v>
      </c>
      <c r="F387" t="s">
        <v>2203</v>
      </c>
      <c r="G387" t="s">
        <v>2610</v>
      </c>
      <c r="I387" t="s">
        <v>2132</v>
      </c>
      <c r="J387" t="s">
        <v>6876</v>
      </c>
      <c r="M387" t="b">
        <v>0</v>
      </c>
      <c r="N387">
        <v>0</v>
      </c>
      <c r="O387">
        <f t="shared" ref="O387:O450" si="48">IF($M387=TRUE,1,0)</f>
        <v>0</v>
      </c>
      <c r="P387">
        <f t="shared" ref="P387:P450" si="49">IF($M387=FALSE,1,0)</f>
        <v>1</v>
      </c>
      <c r="Q387">
        <f t="shared" ref="Q387:Q450" si="50">IF($J387="Closed Won",1,0)</f>
        <v>0</v>
      </c>
      <c r="R387">
        <f t="shared" ref="R387:R450" si="51">IF($J387="Closed Lost",1,0)</f>
        <v>1</v>
      </c>
      <c r="S387">
        <f t="shared" ref="S387:S450" si="52">IF(OR($J387="Closed Won",$J387="Closed Lost",),0,1)</f>
        <v>0</v>
      </c>
      <c r="T387">
        <f t="shared" ref="T387:T450" si="53">IF(OR($J387="Closed Won",$J387="Closed Lost",),1,0)</f>
        <v>1</v>
      </c>
      <c r="U387" s="16">
        <v>42545.79310185185</v>
      </c>
      <c r="V387">
        <f t="shared" ref="V387:V450" si="54">YEAR($U387)</f>
        <v>2016</v>
      </c>
      <c r="W387" t="b">
        <v>0</v>
      </c>
      <c r="X387">
        <f t="shared" ref="X387:X450" si="55">SUM(IF($W387=TRUE,$K387,0))</f>
        <v>0</v>
      </c>
    </row>
    <row r="388" spans="1:24" x14ac:dyDescent="0.25">
      <c r="A388" t="s">
        <v>282</v>
      </c>
      <c r="B388" s="4">
        <v>44196</v>
      </c>
      <c r="C388">
        <v>2020</v>
      </c>
      <c r="D388" t="s">
        <v>2132</v>
      </c>
      <c r="E388" t="s">
        <v>2172</v>
      </c>
      <c r="F388" t="s">
        <v>2203</v>
      </c>
      <c r="G388" t="s">
        <v>2611</v>
      </c>
      <c r="I388" t="s">
        <v>2132</v>
      </c>
      <c r="J388" t="s">
        <v>6878</v>
      </c>
      <c r="K388" s="2">
        <v>659930</v>
      </c>
      <c r="L388" s="2">
        <v>65993</v>
      </c>
      <c r="M388" t="b">
        <v>0</v>
      </c>
      <c r="N388">
        <v>10</v>
      </c>
      <c r="O388">
        <f t="shared" si="48"/>
        <v>0</v>
      </c>
      <c r="P388">
        <f t="shared" si="49"/>
        <v>1</v>
      </c>
      <c r="Q388">
        <f t="shared" si="50"/>
        <v>0</v>
      </c>
      <c r="R388">
        <f t="shared" si="51"/>
        <v>0</v>
      </c>
      <c r="S388">
        <f t="shared" si="52"/>
        <v>1</v>
      </c>
      <c r="T388">
        <f t="shared" si="53"/>
        <v>0</v>
      </c>
      <c r="U388" s="16">
        <v>42545.793553240743</v>
      </c>
      <c r="V388">
        <f t="shared" si="54"/>
        <v>2016</v>
      </c>
      <c r="W388" t="b">
        <v>0</v>
      </c>
      <c r="X388">
        <f t="shared" si="55"/>
        <v>0</v>
      </c>
    </row>
    <row r="389" spans="1:24" x14ac:dyDescent="0.25">
      <c r="A389" t="s">
        <v>283</v>
      </c>
      <c r="B389" s="4">
        <v>42545</v>
      </c>
      <c r="C389">
        <v>2016</v>
      </c>
      <c r="D389" t="s">
        <v>2132</v>
      </c>
      <c r="E389" t="s">
        <v>2172</v>
      </c>
      <c r="F389" t="s">
        <v>2203</v>
      </c>
      <c r="G389" t="s">
        <v>2612</v>
      </c>
      <c r="I389" t="s">
        <v>2132</v>
      </c>
      <c r="J389" t="s">
        <v>6876</v>
      </c>
      <c r="K389" s="2">
        <v>71824</v>
      </c>
      <c r="L389" s="2">
        <v>0</v>
      </c>
      <c r="M389" t="b">
        <v>0</v>
      </c>
      <c r="N389">
        <v>0</v>
      </c>
      <c r="O389">
        <f t="shared" si="48"/>
        <v>0</v>
      </c>
      <c r="P389">
        <f t="shared" si="49"/>
        <v>1</v>
      </c>
      <c r="Q389">
        <f t="shared" si="50"/>
        <v>0</v>
      </c>
      <c r="R389">
        <f t="shared" si="51"/>
        <v>1</v>
      </c>
      <c r="S389">
        <f t="shared" si="52"/>
        <v>0</v>
      </c>
      <c r="T389">
        <f t="shared" si="53"/>
        <v>1</v>
      </c>
      <c r="U389" s="16">
        <v>42545.818981481483</v>
      </c>
      <c r="V389">
        <f t="shared" si="54"/>
        <v>2016</v>
      </c>
      <c r="W389" t="b">
        <v>0</v>
      </c>
      <c r="X389">
        <f t="shared" si="55"/>
        <v>0</v>
      </c>
    </row>
    <row r="390" spans="1:24" x14ac:dyDescent="0.25">
      <c r="A390" t="s">
        <v>283</v>
      </c>
      <c r="B390" s="4">
        <v>44012</v>
      </c>
      <c r="C390">
        <v>2020</v>
      </c>
      <c r="D390" t="s">
        <v>2132</v>
      </c>
      <c r="E390" t="s">
        <v>2172</v>
      </c>
      <c r="F390" t="s">
        <v>2182</v>
      </c>
      <c r="G390" t="s">
        <v>2613</v>
      </c>
      <c r="I390" t="s">
        <v>2132</v>
      </c>
      <c r="J390" t="s">
        <v>6878</v>
      </c>
      <c r="K390" s="2">
        <v>65324</v>
      </c>
      <c r="L390" s="2">
        <v>6532.4</v>
      </c>
      <c r="M390" t="b">
        <v>0</v>
      </c>
      <c r="N390">
        <v>10</v>
      </c>
      <c r="O390">
        <f t="shared" si="48"/>
        <v>0</v>
      </c>
      <c r="P390">
        <f t="shared" si="49"/>
        <v>1</v>
      </c>
      <c r="Q390">
        <f t="shared" si="50"/>
        <v>0</v>
      </c>
      <c r="R390">
        <f t="shared" si="51"/>
        <v>0</v>
      </c>
      <c r="S390">
        <f t="shared" si="52"/>
        <v>1</v>
      </c>
      <c r="T390">
        <f t="shared" si="53"/>
        <v>0</v>
      </c>
      <c r="U390" s="16">
        <v>42545.822546296295</v>
      </c>
      <c r="V390">
        <f t="shared" si="54"/>
        <v>2016</v>
      </c>
      <c r="W390" t="b">
        <v>0</v>
      </c>
      <c r="X390">
        <f t="shared" si="55"/>
        <v>0</v>
      </c>
    </row>
    <row r="391" spans="1:24" x14ac:dyDescent="0.25">
      <c r="A391" t="s">
        <v>284</v>
      </c>
      <c r="B391" s="4">
        <v>44012</v>
      </c>
      <c r="C391">
        <v>2020</v>
      </c>
      <c r="D391" t="s">
        <v>2132</v>
      </c>
      <c r="E391" t="s">
        <v>2172</v>
      </c>
      <c r="F391" t="s">
        <v>2206</v>
      </c>
      <c r="G391" t="s">
        <v>2614</v>
      </c>
      <c r="I391" t="s">
        <v>2132</v>
      </c>
      <c r="J391" t="s">
        <v>6876</v>
      </c>
      <c r="M391" t="b">
        <v>0</v>
      </c>
      <c r="N391">
        <v>0</v>
      </c>
      <c r="O391">
        <f t="shared" si="48"/>
        <v>0</v>
      </c>
      <c r="P391">
        <f t="shared" si="49"/>
        <v>1</v>
      </c>
      <c r="Q391">
        <f t="shared" si="50"/>
        <v>0</v>
      </c>
      <c r="R391">
        <f t="shared" si="51"/>
        <v>1</v>
      </c>
      <c r="S391">
        <f t="shared" si="52"/>
        <v>0</v>
      </c>
      <c r="T391">
        <f t="shared" si="53"/>
        <v>1</v>
      </c>
      <c r="U391" s="16">
        <v>42545.88076388889</v>
      </c>
      <c r="V391">
        <f t="shared" si="54"/>
        <v>2016</v>
      </c>
      <c r="W391" t="b">
        <v>0</v>
      </c>
      <c r="X391">
        <f t="shared" si="55"/>
        <v>0</v>
      </c>
    </row>
    <row r="392" spans="1:24" x14ac:dyDescent="0.25">
      <c r="A392" t="s">
        <v>543</v>
      </c>
      <c r="B392" s="4">
        <v>42916</v>
      </c>
      <c r="C392">
        <v>2017</v>
      </c>
      <c r="D392" t="s">
        <v>2129</v>
      </c>
      <c r="E392" t="s">
        <v>2172</v>
      </c>
      <c r="F392" t="s">
        <v>2204</v>
      </c>
      <c r="G392" t="s">
        <v>2615</v>
      </c>
      <c r="I392" t="s">
        <v>2144</v>
      </c>
      <c r="J392" t="s">
        <v>6876</v>
      </c>
      <c r="M392" t="b">
        <v>0</v>
      </c>
      <c r="N392">
        <v>0</v>
      </c>
      <c r="O392">
        <f t="shared" si="48"/>
        <v>0</v>
      </c>
      <c r="P392">
        <f t="shared" si="49"/>
        <v>1</v>
      </c>
      <c r="Q392">
        <f t="shared" si="50"/>
        <v>0</v>
      </c>
      <c r="R392">
        <f t="shared" si="51"/>
        <v>1</v>
      </c>
      <c r="S392">
        <f t="shared" si="52"/>
        <v>0</v>
      </c>
      <c r="T392">
        <f t="shared" si="53"/>
        <v>1</v>
      </c>
      <c r="U392" s="16">
        <v>42547.881099537037</v>
      </c>
      <c r="V392">
        <f t="shared" si="54"/>
        <v>2016</v>
      </c>
      <c r="W392" t="b">
        <v>0</v>
      </c>
      <c r="X392">
        <f t="shared" si="55"/>
        <v>0</v>
      </c>
    </row>
    <row r="393" spans="1:24" x14ac:dyDescent="0.25">
      <c r="A393" t="s">
        <v>555</v>
      </c>
      <c r="B393" s="4">
        <v>42795</v>
      </c>
      <c r="C393">
        <v>2017</v>
      </c>
      <c r="D393" t="s">
        <v>2129</v>
      </c>
      <c r="E393" t="s">
        <v>2172</v>
      </c>
      <c r="F393" t="s">
        <v>2207</v>
      </c>
      <c r="G393" t="s">
        <v>2616</v>
      </c>
      <c r="I393" t="s">
        <v>2153</v>
      </c>
      <c r="J393" t="s">
        <v>6877</v>
      </c>
      <c r="K393" s="2">
        <v>49804</v>
      </c>
      <c r="L393" s="2">
        <v>49804</v>
      </c>
      <c r="M393" t="b">
        <v>1</v>
      </c>
      <c r="N393">
        <v>100</v>
      </c>
      <c r="O393">
        <f t="shared" si="48"/>
        <v>1</v>
      </c>
      <c r="P393">
        <f t="shared" si="49"/>
        <v>0</v>
      </c>
      <c r="Q393">
        <f t="shared" si="50"/>
        <v>1</v>
      </c>
      <c r="R393">
        <f t="shared" si="51"/>
        <v>0</v>
      </c>
      <c r="S393">
        <f t="shared" si="52"/>
        <v>0</v>
      </c>
      <c r="T393">
        <f t="shared" si="53"/>
        <v>1</v>
      </c>
      <c r="U393" s="16">
        <v>42547.972708333335</v>
      </c>
      <c r="V393">
        <f t="shared" si="54"/>
        <v>2016</v>
      </c>
      <c r="W393" t="b">
        <v>0</v>
      </c>
      <c r="X393">
        <f t="shared" si="55"/>
        <v>0</v>
      </c>
    </row>
    <row r="394" spans="1:24" x14ac:dyDescent="0.25">
      <c r="A394" t="s">
        <v>262</v>
      </c>
      <c r="B394" s="4">
        <v>43185</v>
      </c>
      <c r="C394">
        <v>2018</v>
      </c>
      <c r="D394" t="s">
        <v>2129</v>
      </c>
      <c r="E394" t="s">
        <v>2172</v>
      </c>
      <c r="F394" t="s">
        <v>2204</v>
      </c>
      <c r="G394" t="s">
        <v>2617</v>
      </c>
      <c r="I394" t="s">
        <v>2153</v>
      </c>
      <c r="J394" t="s">
        <v>6876</v>
      </c>
      <c r="K394" s="2">
        <v>54805</v>
      </c>
      <c r="L394" s="2">
        <v>0</v>
      </c>
      <c r="M394" t="b">
        <v>0</v>
      </c>
      <c r="N394">
        <v>0</v>
      </c>
      <c r="O394">
        <f t="shared" si="48"/>
        <v>0</v>
      </c>
      <c r="P394">
        <f t="shared" si="49"/>
        <v>1</v>
      </c>
      <c r="Q394">
        <f t="shared" si="50"/>
        <v>0</v>
      </c>
      <c r="R394">
        <f t="shared" si="51"/>
        <v>1</v>
      </c>
      <c r="S394">
        <f t="shared" si="52"/>
        <v>0</v>
      </c>
      <c r="T394">
        <f t="shared" si="53"/>
        <v>1</v>
      </c>
      <c r="U394" s="16">
        <v>42548.03701388889</v>
      </c>
      <c r="V394">
        <f t="shared" si="54"/>
        <v>2016</v>
      </c>
      <c r="W394" t="b">
        <v>0</v>
      </c>
      <c r="X394">
        <f t="shared" si="55"/>
        <v>0</v>
      </c>
    </row>
    <row r="395" spans="1:24" x14ac:dyDescent="0.25">
      <c r="A395" t="s">
        <v>258</v>
      </c>
      <c r="B395" s="4">
        <v>43147</v>
      </c>
      <c r="C395">
        <v>2018</v>
      </c>
      <c r="D395" t="s">
        <v>2129</v>
      </c>
      <c r="E395" t="s">
        <v>2172</v>
      </c>
      <c r="F395" t="s">
        <v>2204</v>
      </c>
      <c r="G395" t="s">
        <v>2618</v>
      </c>
      <c r="I395" t="s">
        <v>2153</v>
      </c>
      <c r="J395" t="s">
        <v>6876</v>
      </c>
      <c r="K395" s="2">
        <v>54805</v>
      </c>
      <c r="L395" s="2">
        <v>0</v>
      </c>
      <c r="M395" t="b">
        <v>0</v>
      </c>
      <c r="N395">
        <v>0</v>
      </c>
      <c r="O395">
        <f t="shared" si="48"/>
        <v>0</v>
      </c>
      <c r="P395">
        <f t="shared" si="49"/>
        <v>1</v>
      </c>
      <c r="Q395">
        <f t="shared" si="50"/>
        <v>0</v>
      </c>
      <c r="R395">
        <f t="shared" si="51"/>
        <v>1</v>
      </c>
      <c r="S395">
        <f t="shared" si="52"/>
        <v>0</v>
      </c>
      <c r="T395">
        <f t="shared" si="53"/>
        <v>1</v>
      </c>
      <c r="U395" s="16">
        <v>42548.03701388889</v>
      </c>
      <c r="V395">
        <f t="shared" si="54"/>
        <v>2016</v>
      </c>
      <c r="W395" t="b">
        <v>0</v>
      </c>
      <c r="X395">
        <f t="shared" si="55"/>
        <v>0</v>
      </c>
    </row>
    <row r="396" spans="1:24" x14ac:dyDescent="0.25">
      <c r="A396" t="s">
        <v>280</v>
      </c>
      <c r="B396" s="4">
        <v>43922</v>
      </c>
      <c r="C396">
        <v>2020</v>
      </c>
      <c r="D396" t="s">
        <v>2129</v>
      </c>
      <c r="E396" t="s">
        <v>2172</v>
      </c>
      <c r="F396" t="s">
        <v>2204</v>
      </c>
      <c r="G396" t="s">
        <v>2619</v>
      </c>
      <c r="I396" t="s">
        <v>2138</v>
      </c>
      <c r="J396" t="s">
        <v>6876</v>
      </c>
      <c r="K396" s="2">
        <v>54805</v>
      </c>
      <c r="L396" s="2">
        <v>0</v>
      </c>
      <c r="M396" t="b">
        <v>0</v>
      </c>
      <c r="N396">
        <v>0</v>
      </c>
      <c r="O396">
        <f t="shared" si="48"/>
        <v>0</v>
      </c>
      <c r="P396">
        <f t="shared" si="49"/>
        <v>1</v>
      </c>
      <c r="Q396">
        <f t="shared" si="50"/>
        <v>0</v>
      </c>
      <c r="R396">
        <f t="shared" si="51"/>
        <v>1</v>
      </c>
      <c r="S396">
        <f t="shared" si="52"/>
        <v>0</v>
      </c>
      <c r="T396">
        <f t="shared" si="53"/>
        <v>1</v>
      </c>
      <c r="U396" s="16">
        <v>42548.03701388889</v>
      </c>
      <c r="V396">
        <f t="shared" si="54"/>
        <v>2016</v>
      </c>
      <c r="W396" t="b">
        <v>0</v>
      </c>
      <c r="X396">
        <f t="shared" si="55"/>
        <v>0</v>
      </c>
    </row>
    <row r="397" spans="1:24" x14ac:dyDescent="0.25">
      <c r="A397" t="s">
        <v>258</v>
      </c>
      <c r="B397" s="4">
        <v>43185</v>
      </c>
      <c r="C397">
        <v>2018</v>
      </c>
      <c r="D397" t="s">
        <v>2129</v>
      </c>
      <c r="E397" t="s">
        <v>2172</v>
      </c>
      <c r="F397" t="s">
        <v>2204</v>
      </c>
      <c r="G397" t="s">
        <v>2620</v>
      </c>
      <c r="I397" t="s">
        <v>2153</v>
      </c>
      <c r="J397" t="s">
        <v>6876</v>
      </c>
      <c r="K397" s="2">
        <v>54805</v>
      </c>
      <c r="L397" s="2">
        <v>0</v>
      </c>
      <c r="M397" t="b">
        <v>0</v>
      </c>
      <c r="N397">
        <v>0</v>
      </c>
      <c r="O397">
        <f t="shared" si="48"/>
        <v>0</v>
      </c>
      <c r="P397">
        <f t="shared" si="49"/>
        <v>1</v>
      </c>
      <c r="Q397">
        <f t="shared" si="50"/>
        <v>0</v>
      </c>
      <c r="R397">
        <f t="shared" si="51"/>
        <v>1</v>
      </c>
      <c r="S397">
        <f t="shared" si="52"/>
        <v>0</v>
      </c>
      <c r="T397">
        <f t="shared" si="53"/>
        <v>1</v>
      </c>
      <c r="U397" s="16">
        <v>42548.03701388889</v>
      </c>
      <c r="V397">
        <f t="shared" si="54"/>
        <v>2016</v>
      </c>
      <c r="W397" t="b">
        <v>0</v>
      </c>
      <c r="X397">
        <f t="shared" si="55"/>
        <v>0</v>
      </c>
    </row>
    <row r="398" spans="1:24" x14ac:dyDescent="0.25">
      <c r="A398" t="s">
        <v>522</v>
      </c>
      <c r="B398" s="4">
        <v>44561</v>
      </c>
      <c r="C398">
        <v>2021</v>
      </c>
      <c r="D398" t="s">
        <v>2129</v>
      </c>
      <c r="E398" t="s">
        <v>2172</v>
      </c>
      <c r="F398" t="s">
        <v>2204</v>
      </c>
      <c r="G398" t="s">
        <v>2621</v>
      </c>
      <c r="I398" t="s">
        <v>2144</v>
      </c>
      <c r="J398" t="s">
        <v>6879</v>
      </c>
      <c r="K398" s="2">
        <v>50015</v>
      </c>
      <c r="L398" s="2">
        <v>2500.75</v>
      </c>
      <c r="M398" t="b">
        <v>0</v>
      </c>
      <c r="N398">
        <v>5</v>
      </c>
      <c r="O398">
        <f t="shared" si="48"/>
        <v>0</v>
      </c>
      <c r="P398">
        <f t="shared" si="49"/>
        <v>1</v>
      </c>
      <c r="Q398">
        <f t="shared" si="50"/>
        <v>0</v>
      </c>
      <c r="R398">
        <f t="shared" si="51"/>
        <v>0</v>
      </c>
      <c r="S398">
        <f t="shared" si="52"/>
        <v>1</v>
      </c>
      <c r="T398">
        <f t="shared" si="53"/>
        <v>0</v>
      </c>
      <c r="U398" s="16">
        <v>42548.059583333335</v>
      </c>
      <c r="V398">
        <f t="shared" si="54"/>
        <v>2016</v>
      </c>
      <c r="W398" t="b">
        <v>0</v>
      </c>
      <c r="X398">
        <f t="shared" si="55"/>
        <v>0</v>
      </c>
    </row>
    <row r="399" spans="1:24" x14ac:dyDescent="0.25">
      <c r="A399" t="s">
        <v>50</v>
      </c>
      <c r="B399" s="4">
        <v>42916</v>
      </c>
      <c r="C399">
        <v>2017</v>
      </c>
      <c r="D399" t="s">
        <v>2129</v>
      </c>
      <c r="E399" t="s">
        <v>2172</v>
      </c>
      <c r="F399" t="s">
        <v>2204</v>
      </c>
      <c r="G399" t="s">
        <v>2622</v>
      </c>
      <c r="I399" t="s">
        <v>2144</v>
      </c>
      <c r="J399" t="s">
        <v>6876</v>
      </c>
      <c r="K399" s="2">
        <v>54805</v>
      </c>
      <c r="L399" s="2">
        <v>0</v>
      </c>
      <c r="M399" t="b">
        <v>0</v>
      </c>
      <c r="N399">
        <v>0</v>
      </c>
      <c r="O399">
        <f t="shared" si="48"/>
        <v>0</v>
      </c>
      <c r="P399">
        <f t="shared" si="49"/>
        <v>1</v>
      </c>
      <c r="Q399">
        <f t="shared" si="50"/>
        <v>0</v>
      </c>
      <c r="R399">
        <f t="shared" si="51"/>
        <v>1</v>
      </c>
      <c r="S399">
        <f t="shared" si="52"/>
        <v>0</v>
      </c>
      <c r="T399">
        <f t="shared" si="53"/>
        <v>1</v>
      </c>
      <c r="U399" s="16">
        <v>42548.059583333335</v>
      </c>
      <c r="V399">
        <f t="shared" si="54"/>
        <v>2016</v>
      </c>
      <c r="W399" t="b">
        <v>0</v>
      </c>
      <c r="X399">
        <f t="shared" si="55"/>
        <v>0</v>
      </c>
    </row>
    <row r="400" spans="1:24" x14ac:dyDescent="0.25">
      <c r="A400" t="s">
        <v>348</v>
      </c>
      <c r="B400" s="4">
        <v>43462</v>
      </c>
      <c r="C400">
        <v>2018</v>
      </c>
      <c r="D400" t="s">
        <v>2129</v>
      </c>
      <c r="E400" t="s">
        <v>2172</v>
      </c>
      <c r="F400" t="s">
        <v>2204</v>
      </c>
      <c r="G400" t="s">
        <v>2623</v>
      </c>
      <c r="I400" t="s">
        <v>2163</v>
      </c>
      <c r="J400" t="s">
        <v>6876</v>
      </c>
      <c r="K400" s="2">
        <v>54805</v>
      </c>
      <c r="L400" s="2">
        <v>0</v>
      </c>
      <c r="M400" t="b">
        <v>0</v>
      </c>
      <c r="N400">
        <v>0</v>
      </c>
      <c r="O400">
        <f t="shared" si="48"/>
        <v>0</v>
      </c>
      <c r="P400">
        <f t="shared" si="49"/>
        <v>1</v>
      </c>
      <c r="Q400">
        <f t="shared" si="50"/>
        <v>0</v>
      </c>
      <c r="R400">
        <f t="shared" si="51"/>
        <v>1</v>
      </c>
      <c r="S400">
        <f t="shared" si="52"/>
        <v>0</v>
      </c>
      <c r="T400">
        <f t="shared" si="53"/>
        <v>1</v>
      </c>
      <c r="U400" s="16">
        <v>42548.059583333335</v>
      </c>
      <c r="V400">
        <f t="shared" si="54"/>
        <v>2016</v>
      </c>
      <c r="W400" t="b">
        <v>0</v>
      </c>
      <c r="X400">
        <f t="shared" si="55"/>
        <v>0</v>
      </c>
    </row>
    <row r="401" spans="1:24" x14ac:dyDescent="0.25">
      <c r="A401" t="s">
        <v>286</v>
      </c>
      <c r="B401" s="4">
        <v>44589</v>
      </c>
      <c r="C401">
        <v>2022</v>
      </c>
      <c r="D401" t="s">
        <v>2129</v>
      </c>
      <c r="E401" t="s">
        <v>2172</v>
      </c>
      <c r="F401" t="s">
        <v>2204</v>
      </c>
      <c r="G401" t="s">
        <v>2624</v>
      </c>
      <c r="I401" t="s">
        <v>2156</v>
      </c>
      <c r="J401" t="s">
        <v>6879</v>
      </c>
      <c r="K401" s="2">
        <v>93780</v>
      </c>
      <c r="L401" s="2">
        <v>4689</v>
      </c>
      <c r="M401" t="b">
        <v>0</v>
      </c>
      <c r="N401">
        <v>5</v>
      </c>
      <c r="O401">
        <f t="shared" si="48"/>
        <v>0</v>
      </c>
      <c r="P401">
        <f t="shared" si="49"/>
        <v>1</v>
      </c>
      <c r="Q401">
        <f t="shared" si="50"/>
        <v>0</v>
      </c>
      <c r="R401">
        <f t="shared" si="51"/>
        <v>0</v>
      </c>
      <c r="S401">
        <f t="shared" si="52"/>
        <v>1</v>
      </c>
      <c r="T401">
        <f t="shared" si="53"/>
        <v>0</v>
      </c>
      <c r="U401" s="16">
        <v>42548.059583333335</v>
      </c>
      <c r="V401">
        <f t="shared" si="54"/>
        <v>2016</v>
      </c>
      <c r="W401" t="b">
        <v>0</v>
      </c>
      <c r="X401">
        <f t="shared" si="55"/>
        <v>0</v>
      </c>
    </row>
    <row r="402" spans="1:24" x14ac:dyDescent="0.25">
      <c r="A402" t="s">
        <v>2075</v>
      </c>
      <c r="B402" s="4">
        <v>43891</v>
      </c>
      <c r="C402">
        <v>2020</v>
      </c>
      <c r="D402" t="s">
        <v>2129</v>
      </c>
      <c r="E402" t="s">
        <v>2173</v>
      </c>
      <c r="F402" t="s">
        <v>2204</v>
      </c>
      <c r="G402" t="s">
        <v>2625</v>
      </c>
      <c r="I402" t="s">
        <v>2138</v>
      </c>
      <c r="J402" t="s">
        <v>6876</v>
      </c>
      <c r="M402" t="b">
        <v>0</v>
      </c>
      <c r="N402">
        <v>0</v>
      </c>
      <c r="O402">
        <f t="shared" si="48"/>
        <v>0</v>
      </c>
      <c r="P402">
        <f t="shared" si="49"/>
        <v>1</v>
      </c>
      <c r="Q402">
        <f t="shared" si="50"/>
        <v>0</v>
      </c>
      <c r="R402">
        <f t="shared" si="51"/>
        <v>1</v>
      </c>
      <c r="S402">
        <f t="shared" si="52"/>
        <v>0</v>
      </c>
      <c r="T402">
        <f t="shared" si="53"/>
        <v>1</v>
      </c>
      <c r="U402" s="16">
        <v>42548.059583333335</v>
      </c>
      <c r="V402">
        <f t="shared" si="54"/>
        <v>2016</v>
      </c>
      <c r="W402" t="b">
        <v>0</v>
      </c>
      <c r="X402">
        <f t="shared" si="55"/>
        <v>0</v>
      </c>
    </row>
    <row r="403" spans="1:24" x14ac:dyDescent="0.25">
      <c r="A403" t="s">
        <v>290</v>
      </c>
      <c r="B403" s="4">
        <v>43455</v>
      </c>
      <c r="C403">
        <v>2018</v>
      </c>
      <c r="D403" t="s">
        <v>2129</v>
      </c>
      <c r="E403" t="s">
        <v>2173</v>
      </c>
      <c r="F403" t="s">
        <v>2204</v>
      </c>
      <c r="G403" t="s">
        <v>2626</v>
      </c>
      <c r="I403" t="s">
        <v>2163</v>
      </c>
      <c r="J403" t="s">
        <v>6876</v>
      </c>
      <c r="K403" s="2">
        <v>54805</v>
      </c>
      <c r="L403" s="2">
        <v>0</v>
      </c>
      <c r="M403" t="b">
        <v>0</v>
      </c>
      <c r="N403">
        <v>0</v>
      </c>
      <c r="O403">
        <f t="shared" si="48"/>
        <v>0</v>
      </c>
      <c r="P403">
        <f t="shared" si="49"/>
        <v>1</v>
      </c>
      <c r="Q403">
        <f t="shared" si="50"/>
        <v>0</v>
      </c>
      <c r="R403">
        <f t="shared" si="51"/>
        <v>1</v>
      </c>
      <c r="S403">
        <f t="shared" si="52"/>
        <v>0</v>
      </c>
      <c r="T403">
        <f t="shared" si="53"/>
        <v>1</v>
      </c>
      <c r="U403" s="16">
        <v>42548.059583333335</v>
      </c>
      <c r="V403">
        <f t="shared" si="54"/>
        <v>2016</v>
      </c>
      <c r="W403" t="b">
        <v>0</v>
      </c>
      <c r="X403">
        <f t="shared" si="55"/>
        <v>0</v>
      </c>
    </row>
    <row r="404" spans="1:24" x14ac:dyDescent="0.25">
      <c r="A404" t="s">
        <v>2076</v>
      </c>
      <c r="B404" s="4">
        <v>43891</v>
      </c>
      <c r="C404">
        <v>2020</v>
      </c>
      <c r="D404" t="s">
        <v>2129</v>
      </c>
      <c r="E404" t="s">
        <v>2173</v>
      </c>
      <c r="F404" t="s">
        <v>2204</v>
      </c>
      <c r="G404" t="s">
        <v>2627</v>
      </c>
      <c r="I404" t="s">
        <v>2138</v>
      </c>
      <c r="J404" t="s">
        <v>6876</v>
      </c>
      <c r="K404" s="2">
        <v>54805</v>
      </c>
      <c r="L404" s="2">
        <v>0</v>
      </c>
      <c r="M404" t="b">
        <v>0</v>
      </c>
      <c r="N404">
        <v>0</v>
      </c>
      <c r="O404">
        <f t="shared" si="48"/>
        <v>0</v>
      </c>
      <c r="P404">
        <f t="shared" si="49"/>
        <v>1</v>
      </c>
      <c r="Q404">
        <f t="shared" si="50"/>
        <v>0</v>
      </c>
      <c r="R404">
        <f t="shared" si="51"/>
        <v>1</v>
      </c>
      <c r="S404">
        <f t="shared" si="52"/>
        <v>0</v>
      </c>
      <c r="T404">
        <f t="shared" si="53"/>
        <v>1</v>
      </c>
      <c r="U404" s="16">
        <v>42548.059583333335</v>
      </c>
      <c r="V404">
        <f t="shared" si="54"/>
        <v>2016</v>
      </c>
      <c r="W404" t="b">
        <v>0</v>
      </c>
      <c r="X404">
        <f t="shared" si="55"/>
        <v>0</v>
      </c>
    </row>
    <row r="405" spans="1:24" x14ac:dyDescent="0.25">
      <c r="A405" t="s">
        <v>185</v>
      </c>
      <c r="B405" s="4">
        <v>43185</v>
      </c>
      <c r="C405">
        <v>2018</v>
      </c>
      <c r="D405" t="s">
        <v>2129</v>
      </c>
      <c r="E405" t="s">
        <v>2174</v>
      </c>
      <c r="F405" t="s">
        <v>2204</v>
      </c>
      <c r="G405" t="s">
        <v>2628</v>
      </c>
      <c r="I405" t="s">
        <v>2153</v>
      </c>
      <c r="J405" t="s">
        <v>6876</v>
      </c>
      <c r="K405" s="2">
        <v>54805</v>
      </c>
      <c r="L405" s="2">
        <v>0</v>
      </c>
      <c r="M405" t="b">
        <v>0</v>
      </c>
      <c r="N405">
        <v>0</v>
      </c>
      <c r="O405">
        <f t="shared" si="48"/>
        <v>0</v>
      </c>
      <c r="P405">
        <f t="shared" si="49"/>
        <v>1</v>
      </c>
      <c r="Q405">
        <f t="shared" si="50"/>
        <v>0</v>
      </c>
      <c r="R405">
        <f t="shared" si="51"/>
        <v>1</v>
      </c>
      <c r="S405">
        <f t="shared" si="52"/>
        <v>0</v>
      </c>
      <c r="T405">
        <f t="shared" si="53"/>
        <v>1</v>
      </c>
      <c r="U405" s="16">
        <v>42548.059583333335</v>
      </c>
      <c r="V405">
        <f t="shared" si="54"/>
        <v>2016</v>
      </c>
      <c r="W405" t="b">
        <v>0</v>
      </c>
      <c r="X405">
        <f t="shared" si="55"/>
        <v>0</v>
      </c>
    </row>
    <row r="406" spans="1:24" x14ac:dyDescent="0.25">
      <c r="A406" t="s">
        <v>291</v>
      </c>
      <c r="B406" s="4">
        <v>44561</v>
      </c>
      <c r="C406">
        <v>2021</v>
      </c>
      <c r="D406" t="s">
        <v>2129</v>
      </c>
      <c r="E406" t="s">
        <v>2174</v>
      </c>
      <c r="F406" t="s">
        <v>2204</v>
      </c>
      <c r="G406" t="s">
        <v>2629</v>
      </c>
      <c r="I406" t="s">
        <v>2144</v>
      </c>
      <c r="J406" t="s">
        <v>6879</v>
      </c>
      <c r="K406" s="2">
        <v>72900</v>
      </c>
      <c r="L406" s="2">
        <v>3645</v>
      </c>
      <c r="M406" t="b">
        <v>0</v>
      </c>
      <c r="N406">
        <v>5</v>
      </c>
      <c r="O406">
        <f t="shared" si="48"/>
        <v>0</v>
      </c>
      <c r="P406">
        <f t="shared" si="49"/>
        <v>1</v>
      </c>
      <c r="Q406">
        <f t="shared" si="50"/>
        <v>0</v>
      </c>
      <c r="R406">
        <f t="shared" si="51"/>
        <v>0</v>
      </c>
      <c r="S406">
        <f t="shared" si="52"/>
        <v>1</v>
      </c>
      <c r="T406">
        <f t="shared" si="53"/>
        <v>0</v>
      </c>
      <c r="U406" s="16">
        <v>42548.059583333335</v>
      </c>
      <c r="V406">
        <f t="shared" si="54"/>
        <v>2016</v>
      </c>
      <c r="W406" t="b">
        <v>0</v>
      </c>
      <c r="X406">
        <f t="shared" si="55"/>
        <v>0</v>
      </c>
    </row>
    <row r="407" spans="1:24" x14ac:dyDescent="0.25">
      <c r="A407" t="s">
        <v>292</v>
      </c>
      <c r="B407" s="4">
        <v>43007</v>
      </c>
      <c r="C407">
        <v>2017</v>
      </c>
      <c r="D407" t="s">
        <v>2129</v>
      </c>
      <c r="E407" t="s">
        <v>2174</v>
      </c>
      <c r="F407" t="s">
        <v>2204</v>
      </c>
      <c r="G407" t="s">
        <v>2630</v>
      </c>
      <c r="I407" t="s">
        <v>2144</v>
      </c>
      <c r="J407" t="s">
        <v>6876</v>
      </c>
      <c r="M407" t="b">
        <v>0</v>
      </c>
      <c r="N407">
        <v>0</v>
      </c>
      <c r="O407">
        <f t="shared" si="48"/>
        <v>0</v>
      </c>
      <c r="P407">
        <f t="shared" si="49"/>
        <v>1</v>
      </c>
      <c r="Q407">
        <f t="shared" si="50"/>
        <v>0</v>
      </c>
      <c r="R407">
        <f t="shared" si="51"/>
        <v>1</v>
      </c>
      <c r="S407">
        <f t="shared" si="52"/>
        <v>0</v>
      </c>
      <c r="T407">
        <f t="shared" si="53"/>
        <v>1</v>
      </c>
      <c r="U407" s="16">
        <v>42548.059583333335</v>
      </c>
      <c r="V407">
        <f t="shared" si="54"/>
        <v>2016</v>
      </c>
      <c r="W407" t="b">
        <v>0</v>
      </c>
      <c r="X407">
        <f t="shared" si="55"/>
        <v>0</v>
      </c>
    </row>
    <row r="408" spans="1:24" x14ac:dyDescent="0.25">
      <c r="A408" t="s">
        <v>135</v>
      </c>
      <c r="B408" s="4">
        <v>44104</v>
      </c>
      <c r="C408">
        <v>2020</v>
      </c>
      <c r="D408" t="s">
        <v>2129</v>
      </c>
      <c r="E408" t="s">
        <v>2174</v>
      </c>
      <c r="F408" t="s">
        <v>2204</v>
      </c>
      <c r="G408" t="s">
        <v>2631</v>
      </c>
      <c r="I408" t="s">
        <v>2144</v>
      </c>
      <c r="J408" t="s">
        <v>6876</v>
      </c>
      <c r="K408" s="2">
        <v>54805</v>
      </c>
      <c r="L408" s="2">
        <v>0</v>
      </c>
      <c r="M408" t="b">
        <v>0</v>
      </c>
      <c r="N408">
        <v>0</v>
      </c>
      <c r="O408">
        <f t="shared" si="48"/>
        <v>0</v>
      </c>
      <c r="P408">
        <f t="shared" si="49"/>
        <v>1</v>
      </c>
      <c r="Q408">
        <f t="shared" si="50"/>
        <v>0</v>
      </c>
      <c r="R408">
        <f t="shared" si="51"/>
        <v>1</v>
      </c>
      <c r="S408">
        <f t="shared" si="52"/>
        <v>0</v>
      </c>
      <c r="T408">
        <f t="shared" si="53"/>
        <v>1</v>
      </c>
      <c r="U408" s="16">
        <v>42548.059583333335</v>
      </c>
      <c r="V408">
        <f t="shared" si="54"/>
        <v>2016</v>
      </c>
      <c r="W408" t="b">
        <v>0</v>
      </c>
      <c r="X408">
        <f t="shared" si="55"/>
        <v>0</v>
      </c>
    </row>
    <row r="409" spans="1:24" x14ac:dyDescent="0.25">
      <c r="A409" t="s">
        <v>293</v>
      </c>
      <c r="B409" s="4">
        <v>43922</v>
      </c>
      <c r="C409">
        <v>2020</v>
      </c>
      <c r="D409" t="s">
        <v>2129</v>
      </c>
      <c r="E409" t="s">
        <v>2174</v>
      </c>
      <c r="F409" t="s">
        <v>2204</v>
      </c>
      <c r="G409" t="s">
        <v>2632</v>
      </c>
      <c r="I409" t="s">
        <v>2138</v>
      </c>
      <c r="J409" t="s">
        <v>6876</v>
      </c>
      <c r="M409" t="b">
        <v>0</v>
      </c>
      <c r="N409">
        <v>0</v>
      </c>
      <c r="O409">
        <f t="shared" si="48"/>
        <v>0</v>
      </c>
      <c r="P409">
        <f t="shared" si="49"/>
        <v>1</v>
      </c>
      <c r="Q409">
        <f t="shared" si="50"/>
        <v>0</v>
      </c>
      <c r="R409">
        <f t="shared" si="51"/>
        <v>1</v>
      </c>
      <c r="S409">
        <f t="shared" si="52"/>
        <v>0</v>
      </c>
      <c r="T409">
        <f t="shared" si="53"/>
        <v>1</v>
      </c>
      <c r="U409" s="16">
        <v>42548.059583333335</v>
      </c>
      <c r="V409">
        <f t="shared" si="54"/>
        <v>2016</v>
      </c>
      <c r="W409" t="b">
        <v>0</v>
      </c>
      <c r="X409">
        <f t="shared" si="55"/>
        <v>0</v>
      </c>
    </row>
    <row r="410" spans="1:24" x14ac:dyDescent="0.25">
      <c r="A410" t="s">
        <v>555</v>
      </c>
      <c r="B410" s="4">
        <v>43465</v>
      </c>
      <c r="C410">
        <v>2018</v>
      </c>
      <c r="D410" t="s">
        <v>2129</v>
      </c>
      <c r="E410" t="s">
        <v>2174</v>
      </c>
      <c r="F410" t="s">
        <v>2204</v>
      </c>
      <c r="G410" t="s">
        <v>2633</v>
      </c>
      <c r="I410" t="s">
        <v>2153</v>
      </c>
      <c r="J410" t="s">
        <v>6876</v>
      </c>
      <c r="K410" s="2">
        <v>54805</v>
      </c>
      <c r="L410" s="2">
        <v>0</v>
      </c>
      <c r="M410" t="b">
        <v>0</v>
      </c>
      <c r="N410">
        <v>0</v>
      </c>
      <c r="O410">
        <f t="shared" si="48"/>
        <v>0</v>
      </c>
      <c r="P410">
        <f t="shared" si="49"/>
        <v>1</v>
      </c>
      <c r="Q410">
        <f t="shared" si="50"/>
        <v>0</v>
      </c>
      <c r="R410">
        <f t="shared" si="51"/>
        <v>1</v>
      </c>
      <c r="S410">
        <f t="shared" si="52"/>
        <v>0</v>
      </c>
      <c r="T410">
        <f t="shared" si="53"/>
        <v>1</v>
      </c>
      <c r="U410" s="16">
        <v>42548.059583333335</v>
      </c>
      <c r="V410">
        <f t="shared" si="54"/>
        <v>2016</v>
      </c>
      <c r="W410" t="b">
        <v>0</v>
      </c>
      <c r="X410">
        <f t="shared" si="55"/>
        <v>0</v>
      </c>
    </row>
    <row r="411" spans="1:24" x14ac:dyDescent="0.25">
      <c r="A411" t="s">
        <v>555</v>
      </c>
      <c r="B411" s="4">
        <v>43144</v>
      </c>
      <c r="C411">
        <v>2018</v>
      </c>
      <c r="D411" t="s">
        <v>2129</v>
      </c>
      <c r="E411" t="s">
        <v>2174</v>
      </c>
      <c r="F411" t="s">
        <v>2204</v>
      </c>
      <c r="G411" t="s">
        <v>2634</v>
      </c>
      <c r="I411" t="s">
        <v>2153</v>
      </c>
      <c r="J411" t="s">
        <v>6876</v>
      </c>
      <c r="K411" s="2">
        <v>54805</v>
      </c>
      <c r="L411" s="2">
        <v>0</v>
      </c>
      <c r="M411" t="b">
        <v>0</v>
      </c>
      <c r="N411">
        <v>0</v>
      </c>
      <c r="O411">
        <f t="shared" si="48"/>
        <v>0</v>
      </c>
      <c r="P411">
        <f t="shared" si="49"/>
        <v>1</v>
      </c>
      <c r="Q411">
        <f t="shared" si="50"/>
        <v>0</v>
      </c>
      <c r="R411">
        <f t="shared" si="51"/>
        <v>1</v>
      </c>
      <c r="S411">
        <f t="shared" si="52"/>
        <v>0</v>
      </c>
      <c r="T411">
        <f t="shared" si="53"/>
        <v>1</v>
      </c>
      <c r="U411" s="16">
        <v>42548.059583333335</v>
      </c>
      <c r="V411">
        <f t="shared" si="54"/>
        <v>2016</v>
      </c>
      <c r="W411" t="b">
        <v>0</v>
      </c>
      <c r="X411">
        <f t="shared" si="55"/>
        <v>0</v>
      </c>
    </row>
    <row r="412" spans="1:24" x14ac:dyDescent="0.25">
      <c r="A412" t="s">
        <v>294</v>
      </c>
      <c r="B412" s="4">
        <v>43578</v>
      </c>
      <c r="C412">
        <v>2019</v>
      </c>
      <c r="D412" t="s">
        <v>2129</v>
      </c>
      <c r="E412" t="s">
        <v>2174</v>
      </c>
      <c r="F412" t="s">
        <v>2204</v>
      </c>
      <c r="G412" t="s">
        <v>2635</v>
      </c>
      <c r="I412" t="s">
        <v>2163</v>
      </c>
      <c r="J412" t="s">
        <v>6876</v>
      </c>
      <c r="K412" s="2">
        <v>53555</v>
      </c>
      <c r="L412" s="2">
        <v>0</v>
      </c>
      <c r="M412" t="b">
        <v>0</v>
      </c>
      <c r="N412">
        <v>0</v>
      </c>
      <c r="O412">
        <f t="shared" si="48"/>
        <v>0</v>
      </c>
      <c r="P412">
        <f t="shared" si="49"/>
        <v>1</v>
      </c>
      <c r="Q412">
        <f t="shared" si="50"/>
        <v>0</v>
      </c>
      <c r="R412">
        <f t="shared" si="51"/>
        <v>1</v>
      </c>
      <c r="S412">
        <f t="shared" si="52"/>
        <v>0</v>
      </c>
      <c r="T412">
        <f t="shared" si="53"/>
        <v>1</v>
      </c>
      <c r="U412" s="16">
        <v>42548.059583333335</v>
      </c>
      <c r="V412">
        <f t="shared" si="54"/>
        <v>2016</v>
      </c>
      <c r="W412" t="b">
        <v>0</v>
      </c>
      <c r="X412">
        <f t="shared" si="55"/>
        <v>0</v>
      </c>
    </row>
    <row r="413" spans="1:24" x14ac:dyDescent="0.25">
      <c r="A413" t="s">
        <v>339</v>
      </c>
      <c r="B413" s="4">
        <v>44013</v>
      </c>
      <c r="C413">
        <v>2020</v>
      </c>
      <c r="D413" t="s">
        <v>2129</v>
      </c>
      <c r="E413" t="s">
        <v>2175</v>
      </c>
      <c r="F413" t="s">
        <v>2204</v>
      </c>
      <c r="G413" t="s">
        <v>2636</v>
      </c>
      <c r="I413" t="s">
        <v>2142</v>
      </c>
      <c r="J413" t="s">
        <v>6876</v>
      </c>
      <c r="K413" s="2">
        <v>54805</v>
      </c>
      <c r="L413" s="2">
        <v>0</v>
      </c>
      <c r="M413" t="b">
        <v>0</v>
      </c>
      <c r="N413">
        <v>0</v>
      </c>
      <c r="O413">
        <f t="shared" si="48"/>
        <v>0</v>
      </c>
      <c r="P413">
        <f t="shared" si="49"/>
        <v>1</v>
      </c>
      <c r="Q413">
        <f t="shared" si="50"/>
        <v>0</v>
      </c>
      <c r="R413">
        <f t="shared" si="51"/>
        <v>1</v>
      </c>
      <c r="S413">
        <f t="shared" si="52"/>
        <v>0</v>
      </c>
      <c r="T413">
        <f t="shared" si="53"/>
        <v>1</v>
      </c>
      <c r="U413" s="16">
        <v>42548.059618055559</v>
      </c>
      <c r="V413">
        <f t="shared" si="54"/>
        <v>2016</v>
      </c>
      <c r="W413" t="b">
        <v>0</v>
      </c>
      <c r="X413">
        <f t="shared" si="55"/>
        <v>0</v>
      </c>
    </row>
    <row r="414" spans="1:24" x14ac:dyDescent="0.25">
      <c r="A414" t="s">
        <v>253</v>
      </c>
      <c r="B414" s="4">
        <v>43185</v>
      </c>
      <c r="C414">
        <v>2018</v>
      </c>
      <c r="D414" t="s">
        <v>2129</v>
      </c>
      <c r="E414" t="s">
        <v>2175</v>
      </c>
      <c r="F414" t="s">
        <v>2204</v>
      </c>
      <c r="G414" t="s">
        <v>2637</v>
      </c>
      <c r="I414" t="s">
        <v>2153</v>
      </c>
      <c r="J414" t="s">
        <v>6876</v>
      </c>
      <c r="M414" t="b">
        <v>0</v>
      </c>
      <c r="N414">
        <v>0</v>
      </c>
      <c r="O414">
        <f t="shared" si="48"/>
        <v>0</v>
      </c>
      <c r="P414">
        <f t="shared" si="49"/>
        <v>1</v>
      </c>
      <c r="Q414">
        <f t="shared" si="50"/>
        <v>0</v>
      </c>
      <c r="R414">
        <f t="shared" si="51"/>
        <v>1</v>
      </c>
      <c r="S414">
        <f t="shared" si="52"/>
        <v>0</v>
      </c>
      <c r="T414">
        <f t="shared" si="53"/>
        <v>1</v>
      </c>
      <c r="U414" s="16">
        <v>42548.080138888887</v>
      </c>
      <c r="V414">
        <f t="shared" si="54"/>
        <v>2016</v>
      </c>
      <c r="W414" t="b">
        <v>0</v>
      </c>
      <c r="X414">
        <f t="shared" si="55"/>
        <v>0</v>
      </c>
    </row>
    <row r="415" spans="1:24" x14ac:dyDescent="0.25">
      <c r="A415" t="s">
        <v>76</v>
      </c>
      <c r="B415" s="4">
        <v>42944</v>
      </c>
      <c r="C415">
        <v>2017</v>
      </c>
      <c r="D415" t="s">
        <v>2129</v>
      </c>
      <c r="E415" t="s">
        <v>2175</v>
      </c>
      <c r="F415" t="s">
        <v>2204</v>
      </c>
      <c r="G415" t="s">
        <v>2638</v>
      </c>
      <c r="I415" t="s">
        <v>2163</v>
      </c>
      <c r="J415" t="s">
        <v>6876</v>
      </c>
      <c r="K415" s="2">
        <v>54805</v>
      </c>
      <c r="L415" s="2">
        <v>0</v>
      </c>
      <c r="M415" t="b">
        <v>0</v>
      </c>
      <c r="N415">
        <v>0</v>
      </c>
      <c r="O415">
        <f t="shared" si="48"/>
        <v>0</v>
      </c>
      <c r="P415">
        <f t="shared" si="49"/>
        <v>1</v>
      </c>
      <c r="Q415">
        <f t="shared" si="50"/>
        <v>0</v>
      </c>
      <c r="R415">
        <f t="shared" si="51"/>
        <v>1</v>
      </c>
      <c r="S415">
        <f t="shared" si="52"/>
        <v>0</v>
      </c>
      <c r="T415">
        <f t="shared" si="53"/>
        <v>1</v>
      </c>
      <c r="U415" s="16">
        <v>42548.080138888887</v>
      </c>
      <c r="V415">
        <f t="shared" si="54"/>
        <v>2016</v>
      </c>
      <c r="W415" t="b">
        <v>0</v>
      </c>
      <c r="X415">
        <f t="shared" si="55"/>
        <v>0</v>
      </c>
    </row>
    <row r="416" spans="1:24" x14ac:dyDescent="0.25">
      <c r="A416" t="s">
        <v>295</v>
      </c>
      <c r="B416" s="4">
        <v>43465</v>
      </c>
      <c r="C416">
        <v>2018</v>
      </c>
      <c r="D416" t="s">
        <v>2129</v>
      </c>
      <c r="E416" t="s">
        <v>2175</v>
      </c>
      <c r="F416" t="s">
        <v>2201</v>
      </c>
      <c r="G416" t="s">
        <v>2639</v>
      </c>
      <c r="I416" t="s">
        <v>2153</v>
      </c>
      <c r="J416" t="s">
        <v>6876</v>
      </c>
      <c r="M416" t="b">
        <v>0</v>
      </c>
      <c r="N416">
        <v>0</v>
      </c>
      <c r="O416">
        <f t="shared" si="48"/>
        <v>0</v>
      </c>
      <c r="P416">
        <f t="shared" si="49"/>
        <v>1</v>
      </c>
      <c r="Q416">
        <f t="shared" si="50"/>
        <v>0</v>
      </c>
      <c r="R416">
        <f t="shared" si="51"/>
        <v>1</v>
      </c>
      <c r="S416">
        <f t="shared" si="52"/>
        <v>0</v>
      </c>
      <c r="T416">
        <f t="shared" si="53"/>
        <v>1</v>
      </c>
      <c r="U416" s="16">
        <v>42548.087418981479</v>
      </c>
      <c r="V416">
        <f t="shared" si="54"/>
        <v>2016</v>
      </c>
      <c r="W416" t="b">
        <v>0</v>
      </c>
      <c r="X416">
        <f t="shared" si="55"/>
        <v>0</v>
      </c>
    </row>
    <row r="417" spans="1:24" x14ac:dyDescent="0.25">
      <c r="A417" t="s">
        <v>296</v>
      </c>
      <c r="B417" s="4">
        <v>44925</v>
      </c>
      <c r="C417">
        <v>2022</v>
      </c>
      <c r="D417" t="s">
        <v>2129</v>
      </c>
      <c r="E417" t="s">
        <v>2175</v>
      </c>
      <c r="F417" t="s">
        <v>2204</v>
      </c>
      <c r="G417" t="s">
        <v>2640</v>
      </c>
      <c r="I417" t="s">
        <v>2156</v>
      </c>
      <c r="J417" t="s">
        <v>6879</v>
      </c>
      <c r="M417" t="b">
        <v>0</v>
      </c>
      <c r="N417">
        <v>5</v>
      </c>
      <c r="O417">
        <f t="shared" si="48"/>
        <v>0</v>
      </c>
      <c r="P417">
        <f t="shared" si="49"/>
        <v>1</v>
      </c>
      <c r="Q417">
        <f t="shared" si="50"/>
        <v>0</v>
      </c>
      <c r="R417">
        <f t="shared" si="51"/>
        <v>0</v>
      </c>
      <c r="S417">
        <f t="shared" si="52"/>
        <v>1</v>
      </c>
      <c r="T417">
        <f t="shared" si="53"/>
        <v>0</v>
      </c>
      <c r="U417" s="16">
        <v>42548.087418981479</v>
      </c>
      <c r="V417">
        <f t="shared" si="54"/>
        <v>2016</v>
      </c>
      <c r="W417" t="b">
        <v>0</v>
      </c>
      <c r="X417">
        <f t="shared" si="55"/>
        <v>0</v>
      </c>
    </row>
    <row r="418" spans="1:24" x14ac:dyDescent="0.25">
      <c r="A418" t="s">
        <v>198</v>
      </c>
      <c r="B418" s="4">
        <v>43186</v>
      </c>
      <c r="C418">
        <v>2018</v>
      </c>
      <c r="D418" t="s">
        <v>2129</v>
      </c>
      <c r="E418" t="s">
        <v>2175</v>
      </c>
      <c r="F418" t="s">
        <v>2204</v>
      </c>
      <c r="G418" t="s">
        <v>2641</v>
      </c>
      <c r="I418" t="s">
        <v>2153</v>
      </c>
      <c r="J418" t="s">
        <v>6876</v>
      </c>
      <c r="M418" t="b">
        <v>0</v>
      </c>
      <c r="N418">
        <v>0</v>
      </c>
      <c r="O418">
        <f t="shared" si="48"/>
        <v>0</v>
      </c>
      <c r="P418">
        <f t="shared" si="49"/>
        <v>1</v>
      </c>
      <c r="Q418">
        <f t="shared" si="50"/>
        <v>0</v>
      </c>
      <c r="R418">
        <f t="shared" si="51"/>
        <v>1</v>
      </c>
      <c r="S418">
        <f t="shared" si="52"/>
        <v>0</v>
      </c>
      <c r="T418">
        <f t="shared" si="53"/>
        <v>1</v>
      </c>
      <c r="U418" s="16">
        <v>42548.087418981479</v>
      </c>
      <c r="V418">
        <f t="shared" si="54"/>
        <v>2016</v>
      </c>
      <c r="W418" t="b">
        <v>0</v>
      </c>
      <c r="X418">
        <f t="shared" si="55"/>
        <v>0</v>
      </c>
    </row>
    <row r="419" spans="1:24" x14ac:dyDescent="0.25">
      <c r="A419" t="s">
        <v>2077</v>
      </c>
      <c r="B419" s="4">
        <v>43922</v>
      </c>
      <c r="C419">
        <v>2020</v>
      </c>
      <c r="D419" t="s">
        <v>2129</v>
      </c>
      <c r="E419" t="s">
        <v>2178</v>
      </c>
      <c r="F419" t="s">
        <v>2204</v>
      </c>
      <c r="G419" t="s">
        <v>2642</v>
      </c>
      <c r="I419" t="s">
        <v>2138</v>
      </c>
      <c r="J419" t="s">
        <v>6876</v>
      </c>
      <c r="K419" s="2">
        <v>54805</v>
      </c>
      <c r="L419" s="2">
        <v>0</v>
      </c>
      <c r="M419" t="b">
        <v>0</v>
      </c>
      <c r="N419">
        <v>0</v>
      </c>
      <c r="O419">
        <f t="shared" si="48"/>
        <v>0</v>
      </c>
      <c r="P419">
        <f t="shared" si="49"/>
        <v>1</v>
      </c>
      <c r="Q419">
        <f t="shared" si="50"/>
        <v>0</v>
      </c>
      <c r="R419">
        <f t="shared" si="51"/>
        <v>1</v>
      </c>
      <c r="S419">
        <f t="shared" si="52"/>
        <v>0</v>
      </c>
      <c r="T419">
        <f t="shared" si="53"/>
        <v>1</v>
      </c>
      <c r="U419" s="16">
        <v>42548.087418981479</v>
      </c>
      <c r="V419">
        <f t="shared" si="54"/>
        <v>2016</v>
      </c>
      <c r="W419" t="b">
        <v>0</v>
      </c>
      <c r="X419">
        <f t="shared" si="55"/>
        <v>0</v>
      </c>
    </row>
    <row r="420" spans="1:24" x14ac:dyDescent="0.25">
      <c r="A420" t="s">
        <v>298</v>
      </c>
      <c r="B420" s="4">
        <v>43152</v>
      </c>
      <c r="C420">
        <v>2018</v>
      </c>
      <c r="D420" t="s">
        <v>2129</v>
      </c>
      <c r="E420" t="s">
        <v>2178</v>
      </c>
      <c r="F420" t="s">
        <v>2204</v>
      </c>
      <c r="G420" t="s">
        <v>2643</v>
      </c>
      <c r="I420" t="s">
        <v>2153</v>
      </c>
      <c r="J420" t="s">
        <v>6876</v>
      </c>
      <c r="K420" s="2">
        <v>54805</v>
      </c>
      <c r="L420" s="2">
        <v>0</v>
      </c>
      <c r="M420" t="b">
        <v>0</v>
      </c>
      <c r="N420">
        <v>0</v>
      </c>
      <c r="O420">
        <f t="shared" si="48"/>
        <v>0</v>
      </c>
      <c r="P420">
        <f t="shared" si="49"/>
        <v>1</v>
      </c>
      <c r="Q420">
        <f t="shared" si="50"/>
        <v>0</v>
      </c>
      <c r="R420">
        <f t="shared" si="51"/>
        <v>1</v>
      </c>
      <c r="S420">
        <f t="shared" si="52"/>
        <v>0</v>
      </c>
      <c r="T420">
        <f t="shared" si="53"/>
        <v>1</v>
      </c>
      <c r="U420" s="16">
        <v>42548.087418981479</v>
      </c>
      <c r="V420">
        <f t="shared" si="54"/>
        <v>2016</v>
      </c>
      <c r="W420" t="b">
        <v>0</v>
      </c>
      <c r="X420">
        <f t="shared" si="55"/>
        <v>0</v>
      </c>
    </row>
    <row r="421" spans="1:24" x14ac:dyDescent="0.25">
      <c r="A421" t="s">
        <v>299</v>
      </c>
      <c r="B421" s="4">
        <v>44651</v>
      </c>
      <c r="C421">
        <v>2022</v>
      </c>
      <c r="D421" t="s">
        <v>2129</v>
      </c>
      <c r="E421" t="s">
        <v>2178</v>
      </c>
      <c r="F421" t="s">
        <v>2204</v>
      </c>
      <c r="G421" t="s">
        <v>2644</v>
      </c>
      <c r="I421" t="s">
        <v>2144</v>
      </c>
      <c r="J421" t="s">
        <v>6879</v>
      </c>
      <c r="K421" s="2">
        <v>57394</v>
      </c>
      <c r="L421" s="2">
        <v>2869.7</v>
      </c>
      <c r="M421" t="b">
        <v>0</v>
      </c>
      <c r="N421">
        <v>5</v>
      </c>
      <c r="O421">
        <f t="shared" si="48"/>
        <v>0</v>
      </c>
      <c r="P421">
        <f t="shared" si="49"/>
        <v>1</v>
      </c>
      <c r="Q421">
        <f t="shared" si="50"/>
        <v>0</v>
      </c>
      <c r="R421">
        <f t="shared" si="51"/>
        <v>0</v>
      </c>
      <c r="S421">
        <f t="shared" si="52"/>
        <v>1</v>
      </c>
      <c r="T421">
        <f t="shared" si="53"/>
        <v>0</v>
      </c>
      <c r="U421" s="16">
        <v>42548.087418981479</v>
      </c>
      <c r="V421">
        <f t="shared" si="54"/>
        <v>2016</v>
      </c>
      <c r="W421" t="b">
        <v>0</v>
      </c>
      <c r="X421">
        <f t="shared" si="55"/>
        <v>0</v>
      </c>
    </row>
    <row r="422" spans="1:24" x14ac:dyDescent="0.25">
      <c r="A422" t="s">
        <v>300</v>
      </c>
      <c r="B422" s="4">
        <v>43195</v>
      </c>
      <c r="C422">
        <v>2018</v>
      </c>
      <c r="D422" t="s">
        <v>2129</v>
      </c>
      <c r="E422" t="s">
        <v>2178</v>
      </c>
      <c r="F422" t="s">
        <v>2204</v>
      </c>
      <c r="G422" t="s">
        <v>2645</v>
      </c>
      <c r="I422" t="s">
        <v>2153</v>
      </c>
      <c r="J422" t="s">
        <v>6876</v>
      </c>
      <c r="M422" t="b">
        <v>0</v>
      </c>
      <c r="N422">
        <v>0</v>
      </c>
      <c r="O422">
        <f t="shared" si="48"/>
        <v>0</v>
      </c>
      <c r="P422">
        <f t="shared" si="49"/>
        <v>1</v>
      </c>
      <c r="Q422">
        <f t="shared" si="50"/>
        <v>0</v>
      </c>
      <c r="R422">
        <f t="shared" si="51"/>
        <v>1</v>
      </c>
      <c r="S422">
        <f t="shared" si="52"/>
        <v>0</v>
      </c>
      <c r="T422">
        <f t="shared" si="53"/>
        <v>1</v>
      </c>
      <c r="U422" s="16">
        <v>42548.087418981479</v>
      </c>
      <c r="V422">
        <f t="shared" si="54"/>
        <v>2016</v>
      </c>
      <c r="W422" t="b">
        <v>0</v>
      </c>
      <c r="X422">
        <f t="shared" si="55"/>
        <v>0</v>
      </c>
    </row>
    <row r="423" spans="1:24" x14ac:dyDescent="0.25">
      <c r="A423" t="s">
        <v>301</v>
      </c>
      <c r="B423" s="4">
        <v>43186</v>
      </c>
      <c r="C423">
        <v>2018</v>
      </c>
      <c r="D423" t="s">
        <v>2129</v>
      </c>
      <c r="E423" t="s">
        <v>2178</v>
      </c>
      <c r="F423" t="s">
        <v>2204</v>
      </c>
      <c r="G423" t="s">
        <v>2646</v>
      </c>
      <c r="I423" t="s">
        <v>2153</v>
      </c>
      <c r="J423" t="s">
        <v>6876</v>
      </c>
      <c r="M423" t="b">
        <v>0</v>
      </c>
      <c r="N423">
        <v>0</v>
      </c>
      <c r="O423">
        <f t="shared" si="48"/>
        <v>0</v>
      </c>
      <c r="P423">
        <f t="shared" si="49"/>
        <v>1</v>
      </c>
      <c r="Q423">
        <f t="shared" si="50"/>
        <v>0</v>
      </c>
      <c r="R423">
        <f t="shared" si="51"/>
        <v>1</v>
      </c>
      <c r="S423">
        <f t="shared" si="52"/>
        <v>0</v>
      </c>
      <c r="T423">
        <f t="shared" si="53"/>
        <v>1</v>
      </c>
      <c r="U423" s="16">
        <v>42548.087418981479</v>
      </c>
      <c r="V423">
        <f t="shared" si="54"/>
        <v>2016</v>
      </c>
      <c r="W423" t="b">
        <v>0</v>
      </c>
      <c r="X423">
        <f t="shared" si="55"/>
        <v>0</v>
      </c>
    </row>
    <row r="424" spans="1:24" x14ac:dyDescent="0.25">
      <c r="A424" t="s">
        <v>302</v>
      </c>
      <c r="B424" s="4">
        <v>43186</v>
      </c>
      <c r="C424">
        <v>2018</v>
      </c>
      <c r="D424" t="s">
        <v>2129</v>
      </c>
      <c r="E424" t="s">
        <v>2178</v>
      </c>
      <c r="F424" t="s">
        <v>2204</v>
      </c>
      <c r="G424" t="s">
        <v>2647</v>
      </c>
      <c r="I424" t="s">
        <v>2153</v>
      </c>
      <c r="J424" t="s">
        <v>6876</v>
      </c>
      <c r="M424" t="b">
        <v>0</v>
      </c>
      <c r="N424">
        <v>0</v>
      </c>
      <c r="O424">
        <f t="shared" si="48"/>
        <v>0</v>
      </c>
      <c r="P424">
        <f t="shared" si="49"/>
        <v>1</v>
      </c>
      <c r="Q424">
        <f t="shared" si="50"/>
        <v>0</v>
      </c>
      <c r="R424">
        <f t="shared" si="51"/>
        <v>1</v>
      </c>
      <c r="S424">
        <f t="shared" si="52"/>
        <v>0</v>
      </c>
      <c r="T424">
        <f t="shared" si="53"/>
        <v>1</v>
      </c>
      <c r="U424" s="16">
        <v>42548.087418981479</v>
      </c>
      <c r="V424">
        <f t="shared" si="54"/>
        <v>2016</v>
      </c>
      <c r="W424" t="b">
        <v>0</v>
      </c>
      <c r="X424">
        <f t="shared" si="55"/>
        <v>0</v>
      </c>
    </row>
    <row r="425" spans="1:24" x14ac:dyDescent="0.25">
      <c r="A425" t="s">
        <v>2078</v>
      </c>
      <c r="B425" s="4">
        <v>43920</v>
      </c>
      <c r="C425">
        <v>2020</v>
      </c>
      <c r="D425" t="s">
        <v>2129</v>
      </c>
      <c r="E425" t="s">
        <v>2178</v>
      </c>
      <c r="F425" t="s">
        <v>2204</v>
      </c>
      <c r="G425" t="s">
        <v>2648</v>
      </c>
      <c r="I425" t="s">
        <v>2138</v>
      </c>
      <c r="J425" t="s">
        <v>6876</v>
      </c>
      <c r="M425" t="b">
        <v>0</v>
      </c>
      <c r="N425">
        <v>0</v>
      </c>
      <c r="O425">
        <f t="shared" si="48"/>
        <v>0</v>
      </c>
      <c r="P425">
        <f t="shared" si="49"/>
        <v>1</v>
      </c>
      <c r="Q425">
        <f t="shared" si="50"/>
        <v>0</v>
      </c>
      <c r="R425">
        <f t="shared" si="51"/>
        <v>1</v>
      </c>
      <c r="S425">
        <f t="shared" si="52"/>
        <v>0</v>
      </c>
      <c r="T425">
        <f t="shared" si="53"/>
        <v>1</v>
      </c>
      <c r="U425" s="16">
        <v>42548.087418981479</v>
      </c>
      <c r="V425">
        <f t="shared" si="54"/>
        <v>2016</v>
      </c>
      <c r="W425" t="b">
        <v>0</v>
      </c>
      <c r="X425">
        <f t="shared" si="55"/>
        <v>0</v>
      </c>
    </row>
    <row r="426" spans="1:24" x14ac:dyDescent="0.25">
      <c r="A426" t="s">
        <v>303</v>
      </c>
      <c r="B426" s="4">
        <v>43186</v>
      </c>
      <c r="C426">
        <v>2018</v>
      </c>
      <c r="D426" t="s">
        <v>2129</v>
      </c>
      <c r="E426" t="s">
        <v>2175</v>
      </c>
      <c r="F426" t="s">
        <v>2204</v>
      </c>
      <c r="G426" t="s">
        <v>2649</v>
      </c>
      <c r="I426" t="s">
        <v>2153</v>
      </c>
      <c r="J426" t="s">
        <v>6876</v>
      </c>
      <c r="K426" s="2">
        <v>54805</v>
      </c>
      <c r="L426" s="2">
        <v>0</v>
      </c>
      <c r="M426" t="b">
        <v>0</v>
      </c>
      <c r="N426">
        <v>0</v>
      </c>
      <c r="O426">
        <f t="shared" si="48"/>
        <v>0</v>
      </c>
      <c r="P426">
        <f t="shared" si="49"/>
        <v>1</v>
      </c>
      <c r="Q426">
        <f t="shared" si="50"/>
        <v>0</v>
      </c>
      <c r="R426">
        <f t="shared" si="51"/>
        <v>1</v>
      </c>
      <c r="S426">
        <f t="shared" si="52"/>
        <v>0</v>
      </c>
      <c r="T426">
        <f t="shared" si="53"/>
        <v>1</v>
      </c>
      <c r="U426" s="16">
        <v>42548.087418981479</v>
      </c>
      <c r="V426">
        <f t="shared" si="54"/>
        <v>2016</v>
      </c>
      <c r="W426" t="b">
        <v>0</v>
      </c>
      <c r="X426">
        <f t="shared" si="55"/>
        <v>0</v>
      </c>
    </row>
    <row r="427" spans="1:24" x14ac:dyDescent="0.25">
      <c r="A427" t="s">
        <v>304</v>
      </c>
      <c r="B427" s="4">
        <v>43165</v>
      </c>
      <c r="C427">
        <v>2018</v>
      </c>
      <c r="D427" t="s">
        <v>2129</v>
      </c>
      <c r="E427" t="s">
        <v>2175</v>
      </c>
      <c r="F427" t="s">
        <v>2204</v>
      </c>
      <c r="G427" t="s">
        <v>2650</v>
      </c>
      <c r="I427" t="s">
        <v>2153</v>
      </c>
      <c r="J427" t="s">
        <v>6876</v>
      </c>
      <c r="M427" t="b">
        <v>0</v>
      </c>
      <c r="N427">
        <v>0</v>
      </c>
      <c r="O427">
        <f t="shared" si="48"/>
        <v>0</v>
      </c>
      <c r="P427">
        <f t="shared" si="49"/>
        <v>1</v>
      </c>
      <c r="Q427">
        <f t="shared" si="50"/>
        <v>0</v>
      </c>
      <c r="R427">
        <f t="shared" si="51"/>
        <v>1</v>
      </c>
      <c r="S427">
        <f t="shared" si="52"/>
        <v>0</v>
      </c>
      <c r="T427">
        <f t="shared" si="53"/>
        <v>1</v>
      </c>
      <c r="U427" s="16">
        <v>42548.087418981479</v>
      </c>
      <c r="V427">
        <f t="shared" si="54"/>
        <v>2016</v>
      </c>
      <c r="W427" t="b">
        <v>0</v>
      </c>
      <c r="X427">
        <f t="shared" si="55"/>
        <v>0</v>
      </c>
    </row>
    <row r="428" spans="1:24" x14ac:dyDescent="0.25">
      <c r="A428" t="s">
        <v>2079</v>
      </c>
      <c r="B428" s="4">
        <v>43920</v>
      </c>
      <c r="C428">
        <v>2020</v>
      </c>
      <c r="D428" t="s">
        <v>2129</v>
      </c>
      <c r="E428" t="s">
        <v>2175</v>
      </c>
      <c r="F428" t="s">
        <v>2204</v>
      </c>
      <c r="G428" t="s">
        <v>2651</v>
      </c>
      <c r="I428" t="s">
        <v>2138</v>
      </c>
      <c r="J428" t="s">
        <v>6876</v>
      </c>
      <c r="M428" t="b">
        <v>0</v>
      </c>
      <c r="N428">
        <v>0</v>
      </c>
      <c r="O428">
        <f t="shared" si="48"/>
        <v>0</v>
      </c>
      <c r="P428">
        <f t="shared" si="49"/>
        <v>1</v>
      </c>
      <c r="Q428">
        <f t="shared" si="50"/>
        <v>0</v>
      </c>
      <c r="R428">
        <f t="shared" si="51"/>
        <v>1</v>
      </c>
      <c r="S428">
        <f t="shared" si="52"/>
        <v>0</v>
      </c>
      <c r="T428">
        <f t="shared" si="53"/>
        <v>1</v>
      </c>
      <c r="U428" s="16">
        <v>42548.087418981479</v>
      </c>
      <c r="V428">
        <f t="shared" si="54"/>
        <v>2016</v>
      </c>
      <c r="W428" t="b">
        <v>0</v>
      </c>
      <c r="X428">
        <f t="shared" si="55"/>
        <v>0</v>
      </c>
    </row>
    <row r="429" spans="1:24" x14ac:dyDescent="0.25">
      <c r="A429" t="s">
        <v>157</v>
      </c>
      <c r="B429" s="4">
        <v>44286</v>
      </c>
      <c r="C429">
        <v>2021</v>
      </c>
      <c r="D429" t="s">
        <v>2129</v>
      </c>
      <c r="E429" t="s">
        <v>2175</v>
      </c>
      <c r="F429" t="s">
        <v>2204</v>
      </c>
      <c r="G429" t="s">
        <v>2652</v>
      </c>
      <c r="I429" t="s">
        <v>2142</v>
      </c>
      <c r="J429" t="s">
        <v>6876</v>
      </c>
      <c r="K429" s="2">
        <v>75000</v>
      </c>
      <c r="L429" s="2">
        <v>0</v>
      </c>
      <c r="M429" t="b">
        <v>0</v>
      </c>
      <c r="N429">
        <v>0</v>
      </c>
      <c r="O429">
        <f t="shared" si="48"/>
        <v>0</v>
      </c>
      <c r="P429">
        <f t="shared" si="49"/>
        <v>1</v>
      </c>
      <c r="Q429">
        <f t="shared" si="50"/>
        <v>0</v>
      </c>
      <c r="R429">
        <f t="shared" si="51"/>
        <v>1</v>
      </c>
      <c r="S429">
        <f t="shared" si="52"/>
        <v>0</v>
      </c>
      <c r="T429">
        <f t="shared" si="53"/>
        <v>1</v>
      </c>
      <c r="U429" s="16">
        <v>42548.087418981479</v>
      </c>
      <c r="V429">
        <f t="shared" si="54"/>
        <v>2016</v>
      </c>
      <c r="W429" t="b">
        <v>0</v>
      </c>
      <c r="X429">
        <f t="shared" si="55"/>
        <v>0</v>
      </c>
    </row>
    <row r="430" spans="1:24" x14ac:dyDescent="0.25">
      <c r="A430" t="s">
        <v>555</v>
      </c>
      <c r="B430" s="4">
        <v>43186</v>
      </c>
      <c r="C430">
        <v>2018</v>
      </c>
      <c r="D430" t="s">
        <v>2129</v>
      </c>
      <c r="E430" t="s">
        <v>2175</v>
      </c>
      <c r="F430" t="s">
        <v>2204</v>
      </c>
      <c r="G430" t="s">
        <v>2653</v>
      </c>
      <c r="I430" t="s">
        <v>2153</v>
      </c>
      <c r="J430" t="s">
        <v>6876</v>
      </c>
      <c r="K430" s="2">
        <v>54805</v>
      </c>
      <c r="L430" s="2">
        <v>0</v>
      </c>
      <c r="M430" t="b">
        <v>0</v>
      </c>
      <c r="N430">
        <v>0</v>
      </c>
      <c r="O430">
        <f t="shared" si="48"/>
        <v>0</v>
      </c>
      <c r="P430">
        <f t="shared" si="49"/>
        <v>1</v>
      </c>
      <c r="Q430">
        <f t="shared" si="50"/>
        <v>0</v>
      </c>
      <c r="R430">
        <f t="shared" si="51"/>
        <v>1</v>
      </c>
      <c r="S430">
        <f t="shared" si="52"/>
        <v>0</v>
      </c>
      <c r="T430">
        <f t="shared" si="53"/>
        <v>1</v>
      </c>
      <c r="U430" s="16">
        <v>42548.087418981479</v>
      </c>
      <c r="V430">
        <f t="shared" si="54"/>
        <v>2016</v>
      </c>
      <c r="W430" t="b">
        <v>0</v>
      </c>
      <c r="X430">
        <f t="shared" si="55"/>
        <v>0</v>
      </c>
    </row>
    <row r="431" spans="1:24" x14ac:dyDescent="0.25">
      <c r="A431" t="s">
        <v>305</v>
      </c>
      <c r="B431" s="4">
        <v>43186</v>
      </c>
      <c r="C431">
        <v>2018</v>
      </c>
      <c r="D431" t="s">
        <v>2129</v>
      </c>
      <c r="E431" t="s">
        <v>2175</v>
      </c>
      <c r="F431" t="s">
        <v>2204</v>
      </c>
      <c r="G431" t="s">
        <v>2654</v>
      </c>
      <c r="I431" t="s">
        <v>2153</v>
      </c>
      <c r="J431" t="s">
        <v>6876</v>
      </c>
      <c r="M431" t="b">
        <v>0</v>
      </c>
      <c r="N431">
        <v>0</v>
      </c>
      <c r="O431">
        <f t="shared" si="48"/>
        <v>0</v>
      </c>
      <c r="P431">
        <f t="shared" si="49"/>
        <v>1</v>
      </c>
      <c r="Q431">
        <f t="shared" si="50"/>
        <v>0</v>
      </c>
      <c r="R431">
        <f t="shared" si="51"/>
        <v>1</v>
      </c>
      <c r="S431">
        <f t="shared" si="52"/>
        <v>0</v>
      </c>
      <c r="T431">
        <f t="shared" si="53"/>
        <v>1</v>
      </c>
      <c r="U431" s="16">
        <v>42548.087418981479</v>
      </c>
      <c r="V431">
        <f t="shared" si="54"/>
        <v>2016</v>
      </c>
      <c r="W431" t="b">
        <v>0</v>
      </c>
      <c r="X431">
        <f t="shared" si="55"/>
        <v>0</v>
      </c>
    </row>
    <row r="432" spans="1:24" x14ac:dyDescent="0.25">
      <c r="A432" t="s">
        <v>2080</v>
      </c>
      <c r="B432" s="4">
        <v>43827</v>
      </c>
      <c r="C432">
        <v>2019</v>
      </c>
      <c r="D432" t="s">
        <v>2129</v>
      </c>
      <c r="E432" t="s">
        <v>2175</v>
      </c>
      <c r="F432" t="s">
        <v>2204</v>
      </c>
      <c r="G432" t="s">
        <v>2655</v>
      </c>
      <c r="I432" t="s">
        <v>2138</v>
      </c>
      <c r="J432" t="s">
        <v>6876</v>
      </c>
      <c r="K432" s="2">
        <v>54805</v>
      </c>
      <c r="L432" s="2">
        <v>0</v>
      </c>
      <c r="M432" t="b">
        <v>0</v>
      </c>
      <c r="N432">
        <v>0</v>
      </c>
      <c r="O432">
        <f t="shared" si="48"/>
        <v>0</v>
      </c>
      <c r="P432">
        <f t="shared" si="49"/>
        <v>1</v>
      </c>
      <c r="Q432">
        <f t="shared" si="50"/>
        <v>0</v>
      </c>
      <c r="R432">
        <f t="shared" si="51"/>
        <v>1</v>
      </c>
      <c r="S432">
        <f t="shared" si="52"/>
        <v>0</v>
      </c>
      <c r="T432">
        <f t="shared" si="53"/>
        <v>1</v>
      </c>
      <c r="U432" s="16">
        <v>42548.087442129632</v>
      </c>
      <c r="V432">
        <f t="shared" si="54"/>
        <v>2016</v>
      </c>
      <c r="W432" t="b">
        <v>0</v>
      </c>
      <c r="X432">
        <f t="shared" si="55"/>
        <v>0</v>
      </c>
    </row>
    <row r="433" spans="1:24" x14ac:dyDescent="0.25">
      <c r="A433" t="s">
        <v>306</v>
      </c>
      <c r="B433" s="4">
        <v>43915</v>
      </c>
      <c r="C433">
        <v>2020</v>
      </c>
      <c r="D433" t="s">
        <v>2128</v>
      </c>
      <c r="E433" t="s">
        <v>2175</v>
      </c>
      <c r="F433" t="s">
        <v>2203</v>
      </c>
      <c r="G433" t="s">
        <v>2656</v>
      </c>
      <c r="I433" t="s">
        <v>2140</v>
      </c>
      <c r="J433" t="s">
        <v>6877</v>
      </c>
      <c r="K433" s="2">
        <v>71425</v>
      </c>
      <c r="L433" s="2">
        <v>71425</v>
      </c>
      <c r="M433" t="b">
        <v>1</v>
      </c>
      <c r="N433">
        <v>100</v>
      </c>
      <c r="O433">
        <f t="shared" si="48"/>
        <v>1</v>
      </c>
      <c r="P433">
        <f t="shared" si="49"/>
        <v>0</v>
      </c>
      <c r="Q433">
        <f t="shared" si="50"/>
        <v>1</v>
      </c>
      <c r="R433">
        <f t="shared" si="51"/>
        <v>0</v>
      </c>
      <c r="S433">
        <f t="shared" si="52"/>
        <v>0</v>
      </c>
      <c r="T433">
        <f t="shared" si="53"/>
        <v>1</v>
      </c>
      <c r="U433" s="16">
        <v>42548.681550925925</v>
      </c>
      <c r="V433">
        <f t="shared" si="54"/>
        <v>2016</v>
      </c>
      <c r="W433" t="b">
        <v>0</v>
      </c>
      <c r="X433">
        <f t="shared" si="55"/>
        <v>0</v>
      </c>
    </row>
    <row r="434" spans="1:24" x14ac:dyDescent="0.25">
      <c r="A434" t="s">
        <v>225</v>
      </c>
      <c r="B434" s="4">
        <v>43070</v>
      </c>
      <c r="C434">
        <v>2017</v>
      </c>
      <c r="D434" t="s">
        <v>2130</v>
      </c>
      <c r="E434" t="s">
        <v>2175</v>
      </c>
      <c r="F434" t="s">
        <v>2208</v>
      </c>
      <c r="G434" t="s">
        <v>2657</v>
      </c>
      <c r="I434" t="s">
        <v>2133</v>
      </c>
      <c r="J434" t="s">
        <v>6880</v>
      </c>
      <c r="K434" s="2">
        <v>65000</v>
      </c>
      <c r="L434" s="2">
        <v>19500</v>
      </c>
      <c r="M434" t="b">
        <v>0</v>
      </c>
      <c r="N434">
        <v>30</v>
      </c>
      <c r="O434">
        <f t="shared" si="48"/>
        <v>0</v>
      </c>
      <c r="P434">
        <f t="shared" si="49"/>
        <v>1</v>
      </c>
      <c r="Q434">
        <f t="shared" si="50"/>
        <v>0</v>
      </c>
      <c r="R434">
        <f t="shared" si="51"/>
        <v>0</v>
      </c>
      <c r="S434">
        <f t="shared" si="52"/>
        <v>1</v>
      </c>
      <c r="T434">
        <f t="shared" si="53"/>
        <v>0</v>
      </c>
      <c r="U434" s="16">
        <v>42548.853449074071</v>
      </c>
      <c r="V434">
        <f t="shared" si="54"/>
        <v>2016</v>
      </c>
      <c r="W434" t="b">
        <v>0</v>
      </c>
      <c r="X434">
        <f t="shared" si="55"/>
        <v>0</v>
      </c>
    </row>
    <row r="435" spans="1:24" x14ac:dyDescent="0.25">
      <c r="A435" t="s">
        <v>308</v>
      </c>
      <c r="B435" s="4">
        <v>42551</v>
      </c>
      <c r="C435">
        <v>2016</v>
      </c>
      <c r="D435" t="s">
        <v>2132</v>
      </c>
      <c r="E435" t="s">
        <v>2180</v>
      </c>
      <c r="F435" t="s">
        <v>2201</v>
      </c>
      <c r="G435" t="s">
        <v>2658</v>
      </c>
      <c r="I435" t="s">
        <v>2132</v>
      </c>
      <c r="J435" t="s">
        <v>6876</v>
      </c>
      <c r="M435" t="b">
        <v>0</v>
      </c>
      <c r="N435">
        <v>0</v>
      </c>
      <c r="O435">
        <f t="shared" si="48"/>
        <v>0</v>
      </c>
      <c r="P435">
        <f t="shared" si="49"/>
        <v>1</v>
      </c>
      <c r="Q435">
        <f t="shared" si="50"/>
        <v>0</v>
      </c>
      <c r="R435">
        <f t="shared" si="51"/>
        <v>1</v>
      </c>
      <c r="S435">
        <f t="shared" si="52"/>
        <v>0</v>
      </c>
      <c r="T435">
        <f t="shared" si="53"/>
        <v>1</v>
      </c>
      <c r="U435" s="16">
        <v>42548.903703703705</v>
      </c>
      <c r="V435">
        <f t="shared" si="54"/>
        <v>2016</v>
      </c>
      <c r="W435" t="b">
        <v>0</v>
      </c>
      <c r="X435">
        <f t="shared" si="55"/>
        <v>0</v>
      </c>
    </row>
    <row r="436" spans="1:24" x14ac:dyDescent="0.25">
      <c r="A436" t="s">
        <v>308</v>
      </c>
      <c r="B436" s="4">
        <v>44196</v>
      </c>
      <c r="C436">
        <v>2020</v>
      </c>
      <c r="D436" t="s">
        <v>2132</v>
      </c>
      <c r="E436" t="s">
        <v>2180</v>
      </c>
      <c r="F436" t="s">
        <v>2203</v>
      </c>
      <c r="G436" t="s">
        <v>2659</v>
      </c>
      <c r="I436" t="s">
        <v>2132</v>
      </c>
      <c r="J436" t="s">
        <v>6878</v>
      </c>
      <c r="K436" s="2">
        <v>72966.5</v>
      </c>
      <c r="L436" s="2">
        <v>7296.65</v>
      </c>
      <c r="M436" t="b">
        <v>0</v>
      </c>
      <c r="N436">
        <v>10</v>
      </c>
      <c r="O436">
        <f t="shared" si="48"/>
        <v>0</v>
      </c>
      <c r="P436">
        <f t="shared" si="49"/>
        <v>1</v>
      </c>
      <c r="Q436">
        <f t="shared" si="50"/>
        <v>0</v>
      </c>
      <c r="R436">
        <f t="shared" si="51"/>
        <v>0</v>
      </c>
      <c r="S436">
        <f t="shared" si="52"/>
        <v>1</v>
      </c>
      <c r="T436">
        <f t="shared" si="53"/>
        <v>0</v>
      </c>
      <c r="U436" s="16">
        <v>42548.904305555552</v>
      </c>
      <c r="V436">
        <f t="shared" si="54"/>
        <v>2016</v>
      </c>
      <c r="W436" t="b">
        <v>0</v>
      </c>
      <c r="X436">
        <f t="shared" si="55"/>
        <v>0</v>
      </c>
    </row>
    <row r="437" spans="1:24" x14ac:dyDescent="0.25">
      <c r="A437" t="s">
        <v>309</v>
      </c>
      <c r="B437" s="4">
        <v>42551</v>
      </c>
      <c r="C437">
        <v>2016</v>
      </c>
      <c r="D437" t="s">
        <v>2132</v>
      </c>
      <c r="E437" t="s">
        <v>2180</v>
      </c>
      <c r="F437" t="s">
        <v>2206</v>
      </c>
      <c r="G437" t="s">
        <v>2660</v>
      </c>
      <c r="I437" t="s">
        <v>2132</v>
      </c>
      <c r="J437" t="s">
        <v>6876</v>
      </c>
      <c r="M437" t="b">
        <v>0</v>
      </c>
      <c r="N437">
        <v>0</v>
      </c>
      <c r="O437">
        <f t="shared" si="48"/>
        <v>0</v>
      </c>
      <c r="P437">
        <f t="shared" si="49"/>
        <v>1</v>
      </c>
      <c r="Q437">
        <f t="shared" si="50"/>
        <v>0</v>
      </c>
      <c r="R437">
        <f t="shared" si="51"/>
        <v>1</v>
      </c>
      <c r="S437">
        <f t="shared" si="52"/>
        <v>0</v>
      </c>
      <c r="T437">
        <f t="shared" si="53"/>
        <v>1</v>
      </c>
      <c r="U437" s="16">
        <v>42548.922835648147</v>
      </c>
      <c r="V437">
        <f t="shared" si="54"/>
        <v>2016</v>
      </c>
      <c r="W437" t="b">
        <v>0</v>
      </c>
      <c r="X437">
        <f t="shared" si="55"/>
        <v>0</v>
      </c>
    </row>
    <row r="438" spans="1:24" x14ac:dyDescent="0.25">
      <c r="A438" t="s">
        <v>309</v>
      </c>
      <c r="B438" s="4">
        <v>44196</v>
      </c>
      <c r="C438">
        <v>2020</v>
      </c>
      <c r="D438" t="s">
        <v>2132</v>
      </c>
      <c r="E438" t="s">
        <v>2180</v>
      </c>
      <c r="F438" t="s">
        <v>2203</v>
      </c>
      <c r="G438" t="s">
        <v>2661</v>
      </c>
      <c r="I438" t="s">
        <v>2132</v>
      </c>
      <c r="J438" t="s">
        <v>6878</v>
      </c>
      <c r="K438" s="2">
        <v>65437</v>
      </c>
      <c r="L438" s="2">
        <v>6543.7</v>
      </c>
      <c r="M438" t="b">
        <v>0</v>
      </c>
      <c r="N438">
        <v>10</v>
      </c>
      <c r="O438">
        <f t="shared" si="48"/>
        <v>0</v>
      </c>
      <c r="P438">
        <f t="shared" si="49"/>
        <v>1</v>
      </c>
      <c r="Q438">
        <f t="shared" si="50"/>
        <v>0</v>
      </c>
      <c r="R438">
        <f t="shared" si="51"/>
        <v>0</v>
      </c>
      <c r="S438">
        <f t="shared" si="52"/>
        <v>1</v>
      </c>
      <c r="T438">
        <f t="shared" si="53"/>
        <v>0</v>
      </c>
      <c r="U438" s="16">
        <v>42548.923229166663</v>
      </c>
      <c r="V438">
        <f t="shared" si="54"/>
        <v>2016</v>
      </c>
      <c r="W438" t="b">
        <v>0</v>
      </c>
      <c r="X438">
        <f t="shared" si="55"/>
        <v>0</v>
      </c>
    </row>
    <row r="439" spans="1:24" x14ac:dyDescent="0.25">
      <c r="A439" t="s">
        <v>310</v>
      </c>
      <c r="B439" s="4">
        <v>43332</v>
      </c>
      <c r="C439">
        <v>2018</v>
      </c>
      <c r="D439" t="s">
        <v>2128</v>
      </c>
      <c r="E439" t="s">
        <v>2181</v>
      </c>
      <c r="F439" t="s">
        <v>2203</v>
      </c>
      <c r="G439" t="s">
        <v>2662</v>
      </c>
      <c r="I439" t="s">
        <v>2128</v>
      </c>
      <c r="J439" t="s">
        <v>6877</v>
      </c>
      <c r="K439" s="2">
        <v>67925</v>
      </c>
      <c r="L439" s="2">
        <v>67925</v>
      </c>
      <c r="M439" t="b">
        <v>1</v>
      </c>
      <c r="N439">
        <v>100</v>
      </c>
      <c r="O439">
        <f t="shared" si="48"/>
        <v>1</v>
      </c>
      <c r="P439">
        <f t="shared" si="49"/>
        <v>0</v>
      </c>
      <c r="Q439">
        <f t="shared" si="50"/>
        <v>1</v>
      </c>
      <c r="R439">
        <f t="shared" si="51"/>
        <v>0</v>
      </c>
      <c r="S439">
        <f t="shared" si="52"/>
        <v>0</v>
      </c>
      <c r="T439">
        <f t="shared" si="53"/>
        <v>1</v>
      </c>
      <c r="U439" s="16">
        <v>42549.643159722225</v>
      </c>
      <c r="V439">
        <f t="shared" si="54"/>
        <v>2016</v>
      </c>
      <c r="W439" t="b">
        <v>0</v>
      </c>
      <c r="X439">
        <f t="shared" si="55"/>
        <v>0</v>
      </c>
    </row>
    <row r="440" spans="1:24" x14ac:dyDescent="0.25">
      <c r="A440" t="s">
        <v>103</v>
      </c>
      <c r="B440" s="4">
        <v>43371</v>
      </c>
      <c r="C440">
        <v>2018</v>
      </c>
      <c r="D440" t="s">
        <v>2129</v>
      </c>
      <c r="E440" t="s">
        <v>2181</v>
      </c>
      <c r="F440" t="s">
        <v>2207</v>
      </c>
      <c r="G440" t="s">
        <v>2663</v>
      </c>
      <c r="I440" t="s">
        <v>2144</v>
      </c>
      <c r="J440" t="s">
        <v>6876</v>
      </c>
      <c r="K440" s="2">
        <v>54805</v>
      </c>
      <c r="L440" s="2">
        <v>0</v>
      </c>
      <c r="M440" t="b">
        <v>0</v>
      </c>
      <c r="N440">
        <v>0</v>
      </c>
      <c r="O440">
        <f t="shared" si="48"/>
        <v>0</v>
      </c>
      <c r="P440">
        <f t="shared" si="49"/>
        <v>1</v>
      </c>
      <c r="Q440">
        <f t="shared" si="50"/>
        <v>0</v>
      </c>
      <c r="R440">
        <f t="shared" si="51"/>
        <v>1</v>
      </c>
      <c r="S440">
        <f t="shared" si="52"/>
        <v>0</v>
      </c>
      <c r="T440">
        <f t="shared" si="53"/>
        <v>1</v>
      </c>
      <c r="U440" s="16">
        <v>42549.805925925924</v>
      </c>
      <c r="V440">
        <f t="shared" si="54"/>
        <v>2016</v>
      </c>
      <c r="W440" t="b">
        <v>0</v>
      </c>
      <c r="X440">
        <f t="shared" si="55"/>
        <v>0</v>
      </c>
    </row>
    <row r="441" spans="1:24" x14ac:dyDescent="0.25">
      <c r="A441" t="s">
        <v>311</v>
      </c>
      <c r="B441" s="4">
        <v>43920</v>
      </c>
      <c r="C441">
        <v>2020</v>
      </c>
      <c r="D441" t="s">
        <v>2129</v>
      </c>
      <c r="E441" t="s">
        <v>2181</v>
      </c>
      <c r="F441" t="s">
        <v>2204</v>
      </c>
      <c r="G441" t="s">
        <v>2664</v>
      </c>
      <c r="I441" t="s">
        <v>2138</v>
      </c>
      <c r="J441" t="s">
        <v>6876</v>
      </c>
      <c r="M441" t="b">
        <v>0</v>
      </c>
      <c r="N441">
        <v>0</v>
      </c>
      <c r="O441">
        <f t="shared" si="48"/>
        <v>0</v>
      </c>
      <c r="P441">
        <f t="shared" si="49"/>
        <v>1</v>
      </c>
      <c r="Q441">
        <f t="shared" si="50"/>
        <v>0</v>
      </c>
      <c r="R441">
        <f t="shared" si="51"/>
        <v>1</v>
      </c>
      <c r="S441">
        <f t="shared" si="52"/>
        <v>0</v>
      </c>
      <c r="T441">
        <f t="shared" si="53"/>
        <v>1</v>
      </c>
      <c r="U441" s="16">
        <v>42550.123935185184</v>
      </c>
      <c r="V441">
        <f t="shared" si="54"/>
        <v>2016</v>
      </c>
      <c r="W441" t="b">
        <v>0</v>
      </c>
      <c r="X441">
        <f t="shared" si="55"/>
        <v>0</v>
      </c>
    </row>
    <row r="442" spans="1:24" x14ac:dyDescent="0.25">
      <c r="A442" t="s">
        <v>312</v>
      </c>
      <c r="B442" s="4">
        <v>43098</v>
      </c>
      <c r="C442">
        <v>2017</v>
      </c>
      <c r="D442" t="s">
        <v>2129</v>
      </c>
      <c r="E442" t="s">
        <v>2181</v>
      </c>
      <c r="F442" t="s">
        <v>2204</v>
      </c>
      <c r="G442" t="s">
        <v>2665</v>
      </c>
      <c r="I442" t="s">
        <v>2153</v>
      </c>
      <c r="J442" t="s">
        <v>6876</v>
      </c>
      <c r="M442" t="b">
        <v>0</v>
      </c>
      <c r="N442">
        <v>0</v>
      </c>
      <c r="O442">
        <f t="shared" si="48"/>
        <v>0</v>
      </c>
      <c r="P442">
        <f t="shared" si="49"/>
        <v>1</v>
      </c>
      <c r="Q442">
        <f t="shared" si="50"/>
        <v>0</v>
      </c>
      <c r="R442">
        <f t="shared" si="51"/>
        <v>1</v>
      </c>
      <c r="S442">
        <f t="shared" si="52"/>
        <v>0</v>
      </c>
      <c r="T442">
        <f t="shared" si="53"/>
        <v>1</v>
      </c>
      <c r="U442" s="16">
        <v>42550.123935185184</v>
      </c>
      <c r="V442">
        <f t="shared" si="54"/>
        <v>2016</v>
      </c>
      <c r="W442" t="b">
        <v>0</v>
      </c>
      <c r="X442">
        <f t="shared" si="55"/>
        <v>0</v>
      </c>
    </row>
    <row r="443" spans="1:24" x14ac:dyDescent="0.25">
      <c r="A443" t="s">
        <v>2071</v>
      </c>
      <c r="B443" s="4">
        <v>43920</v>
      </c>
      <c r="C443">
        <v>2020</v>
      </c>
      <c r="D443" t="s">
        <v>2129</v>
      </c>
      <c r="E443" t="s">
        <v>2181</v>
      </c>
      <c r="F443" t="s">
        <v>2204</v>
      </c>
      <c r="G443" t="s">
        <v>2666</v>
      </c>
      <c r="I443" t="s">
        <v>2138</v>
      </c>
      <c r="J443" t="s">
        <v>6876</v>
      </c>
      <c r="M443" t="b">
        <v>0</v>
      </c>
      <c r="N443">
        <v>0</v>
      </c>
      <c r="O443">
        <f t="shared" si="48"/>
        <v>0</v>
      </c>
      <c r="P443">
        <f t="shared" si="49"/>
        <v>1</v>
      </c>
      <c r="Q443">
        <f t="shared" si="50"/>
        <v>0</v>
      </c>
      <c r="R443">
        <f t="shared" si="51"/>
        <v>1</v>
      </c>
      <c r="S443">
        <f t="shared" si="52"/>
        <v>0</v>
      </c>
      <c r="T443">
        <f t="shared" si="53"/>
        <v>1</v>
      </c>
      <c r="U443" s="16">
        <v>42550.123935185184</v>
      </c>
      <c r="V443">
        <f t="shared" si="54"/>
        <v>2016</v>
      </c>
      <c r="W443" t="b">
        <v>0</v>
      </c>
      <c r="X443">
        <f t="shared" si="55"/>
        <v>0</v>
      </c>
    </row>
    <row r="444" spans="1:24" x14ac:dyDescent="0.25">
      <c r="A444" t="s">
        <v>313</v>
      </c>
      <c r="B444" s="4">
        <v>44012</v>
      </c>
      <c r="C444">
        <v>2020</v>
      </c>
      <c r="D444" t="s">
        <v>2129</v>
      </c>
      <c r="E444" t="s">
        <v>2181</v>
      </c>
      <c r="F444" t="s">
        <v>2204</v>
      </c>
      <c r="G444" t="s">
        <v>2667</v>
      </c>
      <c r="I444" t="s">
        <v>2153</v>
      </c>
      <c r="J444" t="s">
        <v>6876</v>
      </c>
      <c r="M444" t="b">
        <v>0</v>
      </c>
      <c r="N444">
        <v>0</v>
      </c>
      <c r="O444">
        <f t="shared" si="48"/>
        <v>0</v>
      </c>
      <c r="P444">
        <f t="shared" si="49"/>
        <v>1</v>
      </c>
      <c r="Q444">
        <f t="shared" si="50"/>
        <v>0</v>
      </c>
      <c r="R444">
        <f t="shared" si="51"/>
        <v>1</v>
      </c>
      <c r="S444">
        <f t="shared" si="52"/>
        <v>0</v>
      </c>
      <c r="T444">
        <f t="shared" si="53"/>
        <v>1</v>
      </c>
      <c r="U444" s="16">
        <v>42550.128067129626</v>
      </c>
      <c r="V444">
        <f t="shared" si="54"/>
        <v>2016</v>
      </c>
      <c r="W444" t="b">
        <v>0</v>
      </c>
      <c r="X444">
        <f t="shared" si="55"/>
        <v>0</v>
      </c>
    </row>
    <row r="445" spans="1:24" x14ac:dyDescent="0.25">
      <c r="A445" t="s">
        <v>314</v>
      </c>
      <c r="B445" s="4">
        <v>44369</v>
      </c>
      <c r="C445">
        <v>2021</v>
      </c>
      <c r="D445" t="s">
        <v>2129</v>
      </c>
      <c r="E445" t="s">
        <v>2181</v>
      </c>
      <c r="F445" t="s">
        <v>2204</v>
      </c>
      <c r="G445" t="s">
        <v>2668</v>
      </c>
      <c r="I445" t="s">
        <v>2156</v>
      </c>
      <c r="J445" t="s">
        <v>6876</v>
      </c>
      <c r="M445" t="b">
        <v>0</v>
      </c>
      <c r="N445">
        <v>0</v>
      </c>
      <c r="O445">
        <f t="shared" si="48"/>
        <v>0</v>
      </c>
      <c r="P445">
        <f t="shared" si="49"/>
        <v>1</v>
      </c>
      <c r="Q445">
        <f t="shared" si="50"/>
        <v>0</v>
      </c>
      <c r="R445">
        <f t="shared" si="51"/>
        <v>1</v>
      </c>
      <c r="S445">
        <f t="shared" si="52"/>
        <v>0</v>
      </c>
      <c r="T445">
        <f t="shared" si="53"/>
        <v>1</v>
      </c>
      <c r="U445" s="16">
        <v>42550.128067129626</v>
      </c>
      <c r="V445">
        <f t="shared" si="54"/>
        <v>2016</v>
      </c>
      <c r="W445" t="b">
        <v>0</v>
      </c>
      <c r="X445">
        <f t="shared" si="55"/>
        <v>0</v>
      </c>
    </row>
    <row r="446" spans="1:24" x14ac:dyDescent="0.25">
      <c r="A446" t="s">
        <v>256</v>
      </c>
      <c r="B446" s="4">
        <v>42817</v>
      </c>
      <c r="C446">
        <v>2017</v>
      </c>
      <c r="D446" t="s">
        <v>2129</v>
      </c>
      <c r="E446" t="s">
        <v>2181</v>
      </c>
      <c r="F446" t="s">
        <v>2204</v>
      </c>
      <c r="G446" t="s">
        <v>2669</v>
      </c>
      <c r="I446" t="s">
        <v>2144</v>
      </c>
      <c r="J446" t="s">
        <v>6877</v>
      </c>
      <c r="K446" s="2">
        <v>49554</v>
      </c>
      <c r="L446" s="2">
        <v>49554</v>
      </c>
      <c r="M446" t="b">
        <v>1</v>
      </c>
      <c r="N446">
        <v>100</v>
      </c>
      <c r="O446">
        <f t="shared" si="48"/>
        <v>1</v>
      </c>
      <c r="P446">
        <f t="shared" si="49"/>
        <v>0</v>
      </c>
      <c r="Q446">
        <f t="shared" si="50"/>
        <v>1</v>
      </c>
      <c r="R446">
        <f t="shared" si="51"/>
        <v>0</v>
      </c>
      <c r="S446">
        <f t="shared" si="52"/>
        <v>0</v>
      </c>
      <c r="T446">
        <f t="shared" si="53"/>
        <v>1</v>
      </c>
      <c r="U446" s="16">
        <v>42550.128067129626</v>
      </c>
      <c r="V446">
        <f t="shared" si="54"/>
        <v>2016</v>
      </c>
      <c r="W446" t="b">
        <v>0</v>
      </c>
      <c r="X446">
        <f t="shared" si="55"/>
        <v>0</v>
      </c>
    </row>
    <row r="447" spans="1:24" x14ac:dyDescent="0.25">
      <c r="A447" t="s">
        <v>255</v>
      </c>
      <c r="B447" s="4">
        <v>43920</v>
      </c>
      <c r="C447">
        <v>2020</v>
      </c>
      <c r="D447" t="s">
        <v>2129</v>
      </c>
      <c r="E447" t="s">
        <v>2181</v>
      </c>
      <c r="F447" t="s">
        <v>2204</v>
      </c>
      <c r="G447" t="s">
        <v>2670</v>
      </c>
      <c r="I447" t="s">
        <v>2138</v>
      </c>
      <c r="J447" t="s">
        <v>6876</v>
      </c>
      <c r="K447" s="2">
        <v>54805</v>
      </c>
      <c r="L447" s="2">
        <v>0</v>
      </c>
      <c r="M447" t="b">
        <v>0</v>
      </c>
      <c r="N447">
        <v>0</v>
      </c>
      <c r="O447">
        <f t="shared" si="48"/>
        <v>0</v>
      </c>
      <c r="P447">
        <f t="shared" si="49"/>
        <v>1</v>
      </c>
      <c r="Q447">
        <f t="shared" si="50"/>
        <v>0</v>
      </c>
      <c r="R447">
        <f t="shared" si="51"/>
        <v>1</v>
      </c>
      <c r="S447">
        <f t="shared" si="52"/>
        <v>0</v>
      </c>
      <c r="T447">
        <f t="shared" si="53"/>
        <v>1</v>
      </c>
      <c r="U447" s="16">
        <v>42550.128067129626</v>
      </c>
      <c r="V447">
        <f t="shared" si="54"/>
        <v>2016</v>
      </c>
      <c r="W447" t="b">
        <v>0</v>
      </c>
      <c r="X447">
        <f t="shared" si="55"/>
        <v>0</v>
      </c>
    </row>
    <row r="448" spans="1:24" x14ac:dyDescent="0.25">
      <c r="A448" t="s">
        <v>315</v>
      </c>
      <c r="B448" s="4">
        <v>43826</v>
      </c>
      <c r="C448">
        <v>2019</v>
      </c>
      <c r="D448" t="s">
        <v>2129</v>
      </c>
      <c r="E448" t="s">
        <v>2181</v>
      </c>
      <c r="F448" t="s">
        <v>2204</v>
      </c>
      <c r="G448" t="s">
        <v>2671</v>
      </c>
      <c r="I448" t="s">
        <v>2138</v>
      </c>
      <c r="J448" t="s">
        <v>6876</v>
      </c>
      <c r="M448" t="b">
        <v>0</v>
      </c>
      <c r="N448">
        <v>0</v>
      </c>
      <c r="O448">
        <f t="shared" si="48"/>
        <v>0</v>
      </c>
      <c r="P448">
        <f t="shared" si="49"/>
        <v>1</v>
      </c>
      <c r="Q448">
        <f t="shared" si="50"/>
        <v>0</v>
      </c>
      <c r="R448">
        <f t="shared" si="51"/>
        <v>1</v>
      </c>
      <c r="S448">
        <f t="shared" si="52"/>
        <v>0</v>
      </c>
      <c r="T448">
        <f t="shared" si="53"/>
        <v>1</v>
      </c>
      <c r="U448" s="16">
        <v>42550.128067129626</v>
      </c>
      <c r="V448">
        <f t="shared" si="54"/>
        <v>2016</v>
      </c>
      <c r="W448" t="b">
        <v>0</v>
      </c>
      <c r="X448">
        <f t="shared" si="55"/>
        <v>0</v>
      </c>
    </row>
    <row r="449" spans="1:24" x14ac:dyDescent="0.25">
      <c r="A449" t="s">
        <v>316</v>
      </c>
      <c r="B449" s="4">
        <v>42612</v>
      </c>
      <c r="C449">
        <v>2016</v>
      </c>
      <c r="D449" t="s">
        <v>2129</v>
      </c>
      <c r="E449" t="s">
        <v>2181</v>
      </c>
      <c r="F449" t="s">
        <v>2207</v>
      </c>
      <c r="G449" t="s">
        <v>2672</v>
      </c>
      <c r="I449" t="s">
        <v>2144</v>
      </c>
      <c r="J449" t="s">
        <v>6877</v>
      </c>
      <c r="K449" s="2">
        <v>28549</v>
      </c>
      <c r="L449" s="2">
        <v>28549</v>
      </c>
      <c r="M449" t="b">
        <v>1</v>
      </c>
      <c r="N449">
        <v>100</v>
      </c>
      <c r="O449">
        <f t="shared" si="48"/>
        <v>1</v>
      </c>
      <c r="P449">
        <f t="shared" si="49"/>
        <v>0</v>
      </c>
      <c r="Q449">
        <f t="shared" si="50"/>
        <v>1</v>
      </c>
      <c r="R449">
        <f t="shared" si="51"/>
        <v>0</v>
      </c>
      <c r="S449">
        <f t="shared" si="52"/>
        <v>0</v>
      </c>
      <c r="T449">
        <f t="shared" si="53"/>
        <v>1</v>
      </c>
      <c r="U449" s="16">
        <v>42550.128067129626</v>
      </c>
      <c r="V449">
        <f t="shared" si="54"/>
        <v>2016</v>
      </c>
      <c r="W449" t="b">
        <v>0</v>
      </c>
      <c r="X449">
        <f t="shared" si="55"/>
        <v>0</v>
      </c>
    </row>
    <row r="450" spans="1:24" x14ac:dyDescent="0.25">
      <c r="A450" t="s">
        <v>317</v>
      </c>
      <c r="B450" s="4">
        <v>43462</v>
      </c>
      <c r="C450">
        <v>2018</v>
      </c>
      <c r="D450" t="s">
        <v>2129</v>
      </c>
      <c r="E450" t="s">
        <v>2181</v>
      </c>
      <c r="F450" t="s">
        <v>2204</v>
      </c>
      <c r="G450" t="s">
        <v>2673</v>
      </c>
      <c r="I450" t="s">
        <v>2163</v>
      </c>
      <c r="J450" t="s">
        <v>6876</v>
      </c>
      <c r="K450" s="2">
        <v>54805</v>
      </c>
      <c r="L450" s="2">
        <v>0</v>
      </c>
      <c r="M450" t="b">
        <v>0</v>
      </c>
      <c r="N450">
        <v>0</v>
      </c>
      <c r="O450">
        <f t="shared" si="48"/>
        <v>0</v>
      </c>
      <c r="P450">
        <f t="shared" si="49"/>
        <v>1</v>
      </c>
      <c r="Q450">
        <f t="shared" si="50"/>
        <v>0</v>
      </c>
      <c r="R450">
        <f t="shared" si="51"/>
        <v>1</v>
      </c>
      <c r="S450">
        <f t="shared" si="52"/>
        <v>0</v>
      </c>
      <c r="T450">
        <f t="shared" si="53"/>
        <v>1</v>
      </c>
      <c r="U450" s="16">
        <v>42550.128067129626</v>
      </c>
      <c r="V450">
        <f t="shared" si="54"/>
        <v>2016</v>
      </c>
      <c r="W450" t="b">
        <v>0</v>
      </c>
      <c r="X450">
        <f t="shared" si="55"/>
        <v>0</v>
      </c>
    </row>
    <row r="451" spans="1:24" x14ac:dyDescent="0.25">
      <c r="A451" t="s">
        <v>273</v>
      </c>
      <c r="B451" s="4">
        <v>43920</v>
      </c>
      <c r="C451">
        <v>2020</v>
      </c>
      <c r="D451" t="s">
        <v>2129</v>
      </c>
      <c r="E451" t="s">
        <v>2181</v>
      </c>
      <c r="F451" t="s">
        <v>2204</v>
      </c>
      <c r="G451" t="s">
        <v>2674</v>
      </c>
      <c r="I451" t="s">
        <v>2138</v>
      </c>
      <c r="J451" t="s">
        <v>6876</v>
      </c>
      <c r="K451" s="2">
        <v>53555</v>
      </c>
      <c r="L451" s="2">
        <v>0</v>
      </c>
      <c r="M451" t="b">
        <v>0</v>
      </c>
      <c r="N451">
        <v>0</v>
      </c>
      <c r="O451">
        <f t="shared" ref="O451:O514" si="56">IF($M451=TRUE,1,0)</f>
        <v>0</v>
      </c>
      <c r="P451">
        <f t="shared" ref="P451:P514" si="57">IF($M451=FALSE,1,0)</f>
        <v>1</v>
      </c>
      <c r="Q451">
        <f t="shared" ref="Q451:Q514" si="58">IF($J451="Closed Won",1,0)</f>
        <v>0</v>
      </c>
      <c r="R451">
        <f t="shared" ref="R451:R514" si="59">IF($J451="Closed Lost",1,0)</f>
        <v>1</v>
      </c>
      <c r="S451">
        <f t="shared" ref="S451:S514" si="60">IF(OR($J451="Closed Won",$J451="Closed Lost",),0,1)</f>
        <v>0</v>
      </c>
      <c r="T451">
        <f t="shared" ref="T451:T514" si="61">IF(OR($J451="Closed Won",$J451="Closed Lost",),1,0)</f>
        <v>1</v>
      </c>
      <c r="U451" s="16">
        <v>42550.128067129626</v>
      </c>
      <c r="V451">
        <f t="shared" ref="V451:V514" si="62">YEAR($U451)</f>
        <v>2016</v>
      </c>
      <c r="W451" t="b">
        <v>0</v>
      </c>
      <c r="X451">
        <f t="shared" ref="X451:X514" si="63">SUM(IF($W451=TRUE,$K451,0))</f>
        <v>0</v>
      </c>
    </row>
    <row r="452" spans="1:24" x14ac:dyDescent="0.25">
      <c r="A452" t="s">
        <v>855</v>
      </c>
      <c r="B452" s="4">
        <v>43185</v>
      </c>
      <c r="C452">
        <v>2018</v>
      </c>
      <c r="D452" t="s">
        <v>2129</v>
      </c>
      <c r="E452" t="s">
        <v>2181</v>
      </c>
      <c r="F452" t="s">
        <v>2204</v>
      </c>
      <c r="G452" t="s">
        <v>2675</v>
      </c>
      <c r="I452" t="s">
        <v>2144</v>
      </c>
      <c r="J452" t="s">
        <v>6876</v>
      </c>
      <c r="M452" t="b">
        <v>0</v>
      </c>
      <c r="N452">
        <v>0</v>
      </c>
      <c r="O452">
        <f t="shared" si="56"/>
        <v>0</v>
      </c>
      <c r="P452">
        <f t="shared" si="57"/>
        <v>1</v>
      </c>
      <c r="Q452">
        <f t="shared" si="58"/>
        <v>0</v>
      </c>
      <c r="R452">
        <f t="shared" si="59"/>
        <v>1</v>
      </c>
      <c r="S452">
        <f t="shared" si="60"/>
        <v>0</v>
      </c>
      <c r="T452">
        <f t="shared" si="61"/>
        <v>1</v>
      </c>
      <c r="U452" s="16">
        <v>42550.150995370372</v>
      </c>
      <c r="V452">
        <f t="shared" si="62"/>
        <v>2016</v>
      </c>
      <c r="W452" t="b">
        <v>0</v>
      </c>
      <c r="X452">
        <f t="shared" si="63"/>
        <v>0</v>
      </c>
    </row>
    <row r="453" spans="1:24" x14ac:dyDescent="0.25">
      <c r="A453" t="s">
        <v>258</v>
      </c>
      <c r="B453" s="4">
        <v>43098</v>
      </c>
      <c r="C453">
        <v>2017</v>
      </c>
      <c r="D453" t="s">
        <v>2129</v>
      </c>
      <c r="E453" t="s">
        <v>2181</v>
      </c>
      <c r="F453" t="s">
        <v>2204</v>
      </c>
      <c r="G453" t="s">
        <v>2676</v>
      </c>
      <c r="I453" t="s">
        <v>2153</v>
      </c>
      <c r="J453" t="s">
        <v>6876</v>
      </c>
      <c r="K453" s="2">
        <v>54805</v>
      </c>
      <c r="L453" s="2">
        <v>0</v>
      </c>
      <c r="M453" t="b">
        <v>0</v>
      </c>
      <c r="N453">
        <v>0</v>
      </c>
      <c r="O453">
        <f t="shared" si="56"/>
        <v>0</v>
      </c>
      <c r="P453">
        <f t="shared" si="57"/>
        <v>1</v>
      </c>
      <c r="Q453">
        <f t="shared" si="58"/>
        <v>0</v>
      </c>
      <c r="R453">
        <f t="shared" si="59"/>
        <v>1</v>
      </c>
      <c r="S453">
        <f t="shared" si="60"/>
        <v>0</v>
      </c>
      <c r="T453">
        <f t="shared" si="61"/>
        <v>1</v>
      </c>
      <c r="U453" s="16">
        <v>42550.150995370372</v>
      </c>
      <c r="V453">
        <f t="shared" si="62"/>
        <v>2016</v>
      </c>
      <c r="W453" t="b">
        <v>0</v>
      </c>
      <c r="X453">
        <f t="shared" si="63"/>
        <v>0</v>
      </c>
    </row>
    <row r="454" spans="1:24" x14ac:dyDescent="0.25">
      <c r="A454" t="s">
        <v>301</v>
      </c>
      <c r="B454" s="4">
        <v>43186</v>
      </c>
      <c r="C454">
        <v>2018</v>
      </c>
      <c r="D454" t="s">
        <v>2129</v>
      </c>
      <c r="E454" t="s">
        <v>2181</v>
      </c>
      <c r="F454" t="s">
        <v>2204</v>
      </c>
      <c r="G454" t="s">
        <v>2677</v>
      </c>
      <c r="I454" t="s">
        <v>2153</v>
      </c>
      <c r="J454" t="s">
        <v>6876</v>
      </c>
      <c r="M454" t="b">
        <v>0</v>
      </c>
      <c r="N454">
        <v>0</v>
      </c>
      <c r="O454">
        <f t="shared" si="56"/>
        <v>0</v>
      </c>
      <c r="P454">
        <f t="shared" si="57"/>
        <v>1</v>
      </c>
      <c r="Q454">
        <f t="shared" si="58"/>
        <v>0</v>
      </c>
      <c r="R454">
        <f t="shared" si="59"/>
        <v>1</v>
      </c>
      <c r="S454">
        <f t="shared" si="60"/>
        <v>0</v>
      </c>
      <c r="T454">
        <f t="shared" si="61"/>
        <v>1</v>
      </c>
      <c r="U454" s="16">
        <v>42550.150995370372</v>
      </c>
      <c r="V454">
        <f t="shared" si="62"/>
        <v>2016</v>
      </c>
      <c r="W454" t="b">
        <v>0</v>
      </c>
      <c r="X454">
        <f t="shared" si="63"/>
        <v>0</v>
      </c>
    </row>
    <row r="455" spans="1:24" x14ac:dyDescent="0.25">
      <c r="A455" t="s">
        <v>2079</v>
      </c>
      <c r="B455" s="4">
        <v>43920</v>
      </c>
      <c r="C455">
        <v>2020</v>
      </c>
      <c r="D455" t="s">
        <v>2129</v>
      </c>
      <c r="E455" t="s">
        <v>2181</v>
      </c>
      <c r="F455" t="s">
        <v>2204</v>
      </c>
      <c r="G455" t="s">
        <v>2678</v>
      </c>
      <c r="I455" t="s">
        <v>2138</v>
      </c>
      <c r="J455" t="s">
        <v>6876</v>
      </c>
      <c r="M455" t="b">
        <v>0</v>
      </c>
      <c r="N455">
        <v>0</v>
      </c>
      <c r="O455">
        <f t="shared" si="56"/>
        <v>0</v>
      </c>
      <c r="P455">
        <f t="shared" si="57"/>
        <v>1</v>
      </c>
      <c r="Q455">
        <f t="shared" si="58"/>
        <v>0</v>
      </c>
      <c r="R455">
        <f t="shared" si="59"/>
        <v>1</v>
      </c>
      <c r="S455">
        <f t="shared" si="60"/>
        <v>0</v>
      </c>
      <c r="T455">
        <f t="shared" si="61"/>
        <v>1</v>
      </c>
      <c r="U455" s="16">
        <v>42550.150995370372</v>
      </c>
      <c r="V455">
        <f t="shared" si="62"/>
        <v>2016</v>
      </c>
      <c r="W455" t="b">
        <v>0</v>
      </c>
      <c r="X455">
        <f t="shared" si="63"/>
        <v>0</v>
      </c>
    </row>
    <row r="456" spans="1:24" x14ac:dyDescent="0.25">
      <c r="A456" t="s">
        <v>339</v>
      </c>
      <c r="B456" s="4">
        <v>44013</v>
      </c>
      <c r="C456">
        <v>2020</v>
      </c>
      <c r="D456" t="s">
        <v>2129</v>
      </c>
      <c r="E456" t="s">
        <v>2181</v>
      </c>
      <c r="F456" t="s">
        <v>2204</v>
      </c>
      <c r="G456" t="s">
        <v>2679</v>
      </c>
      <c r="I456" t="s">
        <v>2138</v>
      </c>
      <c r="J456" t="s">
        <v>6876</v>
      </c>
      <c r="K456" s="2">
        <v>54805</v>
      </c>
      <c r="L456" s="2">
        <v>0</v>
      </c>
      <c r="M456" t="b">
        <v>0</v>
      </c>
      <c r="N456">
        <v>0</v>
      </c>
      <c r="O456">
        <f t="shared" si="56"/>
        <v>0</v>
      </c>
      <c r="P456">
        <f t="shared" si="57"/>
        <v>1</v>
      </c>
      <c r="Q456">
        <f t="shared" si="58"/>
        <v>0</v>
      </c>
      <c r="R456">
        <f t="shared" si="59"/>
        <v>1</v>
      </c>
      <c r="S456">
        <f t="shared" si="60"/>
        <v>0</v>
      </c>
      <c r="T456">
        <f t="shared" si="61"/>
        <v>1</v>
      </c>
      <c r="U456" s="16">
        <v>42550.150995370372</v>
      </c>
      <c r="V456">
        <f t="shared" si="62"/>
        <v>2016</v>
      </c>
      <c r="W456" t="b">
        <v>0</v>
      </c>
      <c r="X456">
        <f t="shared" si="63"/>
        <v>0</v>
      </c>
    </row>
    <row r="457" spans="1:24" x14ac:dyDescent="0.25">
      <c r="A457" t="s">
        <v>318</v>
      </c>
      <c r="B457" s="4">
        <v>43465</v>
      </c>
      <c r="C457">
        <v>2018</v>
      </c>
      <c r="D457" t="s">
        <v>2129</v>
      </c>
      <c r="E457" t="s">
        <v>2178</v>
      </c>
      <c r="F457" t="s">
        <v>2204</v>
      </c>
      <c r="G457" t="s">
        <v>2680</v>
      </c>
      <c r="I457" t="s">
        <v>2153</v>
      </c>
      <c r="J457" t="s">
        <v>6876</v>
      </c>
      <c r="M457" t="b">
        <v>0</v>
      </c>
      <c r="N457">
        <v>0</v>
      </c>
      <c r="O457">
        <f t="shared" si="56"/>
        <v>0</v>
      </c>
      <c r="P457">
        <f t="shared" si="57"/>
        <v>1</v>
      </c>
      <c r="Q457">
        <f t="shared" si="58"/>
        <v>0</v>
      </c>
      <c r="R457">
        <f t="shared" si="59"/>
        <v>1</v>
      </c>
      <c r="S457">
        <f t="shared" si="60"/>
        <v>0</v>
      </c>
      <c r="T457">
        <f t="shared" si="61"/>
        <v>1</v>
      </c>
      <c r="U457" s="16">
        <v>42550.150995370372</v>
      </c>
      <c r="V457">
        <f t="shared" si="62"/>
        <v>2016</v>
      </c>
      <c r="W457" t="b">
        <v>0</v>
      </c>
      <c r="X457">
        <f t="shared" si="63"/>
        <v>0</v>
      </c>
    </row>
    <row r="458" spans="1:24" x14ac:dyDescent="0.25">
      <c r="A458" t="s">
        <v>2081</v>
      </c>
      <c r="B458" s="4">
        <v>43920</v>
      </c>
      <c r="C458">
        <v>2020</v>
      </c>
      <c r="D458" t="s">
        <v>2129</v>
      </c>
      <c r="E458" t="s">
        <v>2178</v>
      </c>
      <c r="F458" t="s">
        <v>2204</v>
      </c>
      <c r="G458" t="s">
        <v>2681</v>
      </c>
      <c r="I458" t="s">
        <v>2138</v>
      </c>
      <c r="J458" t="s">
        <v>6876</v>
      </c>
      <c r="M458" t="b">
        <v>0</v>
      </c>
      <c r="N458">
        <v>0</v>
      </c>
      <c r="O458">
        <f t="shared" si="56"/>
        <v>0</v>
      </c>
      <c r="P458">
        <f t="shared" si="57"/>
        <v>1</v>
      </c>
      <c r="Q458">
        <f t="shared" si="58"/>
        <v>0</v>
      </c>
      <c r="R458">
        <f t="shared" si="59"/>
        <v>1</v>
      </c>
      <c r="S458">
        <f t="shared" si="60"/>
        <v>0</v>
      </c>
      <c r="T458">
        <f t="shared" si="61"/>
        <v>1</v>
      </c>
      <c r="U458" s="16">
        <v>42550.150995370372</v>
      </c>
      <c r="V458">
        <f t="shared" si="62"/>
        <v>2016</v>
      </c>
      <c r="W458" t="b">
        <v>0</v>
      </c>
      <c r="X458">
        <f t="shared" si="63"/>
        <v>0</v>
      </c>
    </row>
    <row r="459" spans="1:24" x14ac:dyDescent="0.25">
      <c r="A459" t="s">
        <v>319</v>
      </c>
      <c r="B459" s="4">
        <v>43465</v>
      </c>
      <c r="C459">
        <v>2018</v>
      </c>
      <c r="D459" t="s">
        <v>2129</v>
      </c>
      <c r="E459" t="s">
        <v>2178</v>
      </c>
      <c r="F459" t="s">
        <v>2204</v>
      </c>
      <c r="G459" t="s">
        <v>2682</v>
      </c>
      <c r="I459" t="s">
        <v>2153</v>
      </c>
      <c r="J459" t="s">
        <v>6876</v>
      </c>
      <c r="M459" t="b">
        <v>0</v>
      </c>
      <c r="N459">
        <v>0</v>
      </c>
      <c r="O459">
        <f t="shared" si="56"/>
        <v>0</v>
      </c>
      <c r="P459">
        <f t="shared" si="57"/>
        <v>1</v>
      </c>
      <c r="Q459">
        <f t="shared" si="58"/>
        <v>0</v>
      </c>
      <c r="R459">
        <f t="shared" si="59"/>
        <v>1</v>
      </c>
      <c r="S459">
        <f t="shared" si="60"/>
        <v>0</v>
      </c>
      <c r="T459">
        <f t="shared" si="61"/>
        <v>1</v>
      </c>
      <c r="U459" s="16">
        <v>42550.150995370372</v>
      </c>
      <c r="V459">
        <f t="shared" si="62"/>
        <v>2016</v>
      </c>
      <c r="W459" t="b">
        <v>0</v>
      </c>
      <c r="X459">
        <f t="shared" si="63"/>
        <v>0</v>
      </c>
    </row>
    <row r="460" spans="1:24" x14ac:dyDescent="0.25">
      <c r="A460" t="s">
        <v>2082</v>
      </c>
      <c r="B460" s="4">
        <v>43826</v>
      </c>
      <c r="C460">
        <v>2019</v>
      </c>
      <c r="D460" t="s">
        <v>2129</v>
      </c>
      <c r="E460" t="s">
        <v>2178</v>
      </c>
      <c r="F460" t="s">
        <v>2204</v>
      </c>
      <c r="G460" t="s">
        <v>2683</v>
      </c>
      <c r="I460" t="s">
        <v>2138</v>
      </c>
      <c r="J460" t="s">
        <v>6876</v>
      </c>
      <c r="K460" s="2">
        <v>54805</v>
      </c>
      <c r="L460" s="2">
        <v>0</v>
      </c>
      <c r="M460" t="b">
        <v>0</v>
      </c>
      <c r="N460">
        <v>0</v>
      </c>
      <c r="O460">
        <f t="shared" si="56"/>
        <v>0</v>
      </c>
      <c r="P460">
        <f t="shared" si="57"/>
        <v>1</v>
      </c>
      <c r="Q460">
        <f t="shared" si="58"/>
        <v>0</v>
      </c>
      <c r="R460">
        <f t="shared" si="59"/>
        <v>1</v>
      </c>
      <c r="S460">
        <f t="shared" si="60"/>
        <v>0</v>
      </c>
      <c r="T460">
        <f t="shared" si="61"/>
        <v>1</v>
      </c>
      <c r="U460" s="16">
        <v>42550.15525462963</v>
      </c>
      <c r="V460">
        <f t="shared" si="62"/>
        <v>2016</v>
      </c>
      <c r="W460" t="b">
        <v>0</v>
      </c>
      <c r="X460">
        <f t="shared" si="63"/>
        <v>0</v>
      </c>
    </row>
    <row r="461" spans="1:24" x14ac:dyDescent="0.25">
      <c r="A461" t="s">
        <v>320</v>
      </c>
      <c r="B461" s="4">
        <v>44196</v>
      </c>
      <c r="C461">
        <v>2020</v>
      </c>
      <c r="D461" t="s">
        <v>2129</v>
      </c>
      <c r="E461" t="s">
        <v>2178</v>
      </c>
      <c r="F461" t="s">
        <v>2204</v>
      </c>
      <c r="G461" t="s">
        <v>2684</v>
      </c>
      <c r="I461" t="s">
        <v>2153</v>
      </c>
      <c r="J461" t="s">
        <v>6876</v>
      </c>
      <c r="K461" s="2">
        <v>85725</v>
      </c>
      <c r="L461" s="2">
        <v>0</v>
      </c>
      <c r="M461" t="b">
        <v>0</v>
      </c>
      <c r="N461">
        <v>0</v>
      </c>
      <c r="O461">
        <f t="shared" si="56"/>
        <v>0</v>
      </c>
      <c r="P461">
        <f t="shared" si="57"/>
        <v>1</v>
      </c>
      <c r="Q461">
        <f t="shared" si="58"/>
        <v>0</v>
      </c>
      <c r="R461">
        <f t="shared" si="59"/>
        <v>1</v>
      </c>
      <c r="S461">
        <f t="shared" si="60"/>
        <v>0</v>
      </c>
      <c r="T461">
        <f t="shared" si="61"/>
        <v>1</v>
      </c>
      <c r="U461" s="16">
        <v>42550.15525462963</v>
      </c>
      <c r="V461">
        <f t="shared" si="62"/>
        <v>2016</v>
      </c>
      <c r="W461" t="b">
        <v>0</v>
      </c>
      <c r="X461">
        <f t="shared" si="63"/>
        <v>0</v>
      </c>
    </row>
    <row r="462" spans="1:24" x14ac:dyDescent="0.25">
      <c r="A462" t="s">
        <v>542</v>
      </c>
      <c r="B462" s="4">
        <v>43098</v>
      </c>
      <c r="C462">
        <v>2017</v>
      </c>
      <c r="D462" t="s">
        <v>2129</v>
      </c>
      <c r="E462" t="s">
        <v>2178</v>
      </c>
      <c r="F462" t="s">
        <v>2204</v>
      </c>
      <c r="G462" t="s">
        <v>2685</v>
      </c>
      <c r="I462" t="s">
        <v>2144</v>
      </c>
      <c r="J462" t="s">
        <v>6876</v>
      </c>
      <c r="M462" t="b">
        <v>0</v>
      </c>
      <c r="N462">
        <v>0</v>
      </c>
      <c r="O462">
        <f t="shared" si="56"/>
        <v>0</v>
      </c>
      <c r="P462">
        <f t="shared" si="57"/>
        <v>1</v>
      </c>
      <c r="Q462">
        <f t="shared" si="58"/>
        <v>0</v>
      </c>
      <c r="R462">
        <f t="shared" si="59"/>
        <v>1</v>
      </c>
      <c r="S462">
        <f t="shared" si="60"/>
        <v>0</v>
      </c>
      <c r="T462">
        <f t="shared" si="61"/>
        <v>1</v>
      </c>
      <c r="U462" s="16">
        <v>42550.15525462963</v>
      </c>
      <c r="V462">
        <f t="shared" si="62"/>
        <v>2016</v>
      </c>
      <c r="W462" t="b">
        <v>0</v>
      </c>
      <c r="X462">
        <f t="shared" si="63"/>
        <v>0</v>
      </c>
    </row>
    <row r="463" spans="1:24" x14ac:dyDescent="0.25">
      <c r="A463" t="s">
        <v>321</v>
      </c>
      <c r="B463" s="4">
        <v>43168</v>
      </c>
      <c r="C463">
        <v>2018</v>
      </c>
      <c r="D463" t="s">
        <v>2129</v>
      </c>
      <c r="E463" t="s">
        <v>2178</v>
      </c>
      <c r="F463" t="s">
        <v>2204</v>
      </c>
      <c r="G463" t="s">
        <v>2686</v>
      </c>
      <c r="I463" t="s">
        <v>2153</v>
      </c>
      <c r="J463" t="s">
        <v>6876</v>
      </c>
      <c r="M463" t="b">
        <v>0</v>
      </c>
      <c r="N463">
        <v>0</v>
      </c>
      <c r="O463">
        <f t="shared" si="56"/>
        <v>0</v>
      </c>
      <c r="P463">
        <f t="shared" si="57"/>
        <v>1</v>
      </c>
      <c r="Q463">
        <f t="shared" si="58"/>
        <v>0</v>
      </c>
      <c r="R463">
        <f t="shared" si="59"/>
        <v>1</v>
      </c>
      <c r="S463">
        <f t="shared" si="60"/>
        <v>0</v>
      </c>
      <c r="T463">
        <f t="shared" si="61"/>
        <v>1</v>
      </c>
      <c r="U463" s="16">
        <v>42550.15525462963</v>
      </c>
      <c r="V463">
        <f t="shared" si="62"/>
        <v>2016</v>
      </c>
      <c r="W463" t="b">
        <v>0</v>
      </c>
      <c r="X463">
        <f t="shared" si="63"/>
        <v>0</v>
      </c>
    </row>
    <row r="464" spans="1:24" x14ac:dyDescent="0.25">
      <c r="A464" t="s">
        <v>2083</v>
      </c>
      <c r="B464" s="4">
        <v>43920</v>
      </c>
      <c r="C464">
        <v>2020</v>
      </c>
      <c r="D464" t="s">
        <v>2129</v>
      </c>
      <c r="E464" t="s">
        <v>2178</v>
      </c>
      <c r="F464" t="s">
        <v>2204</v>
      </c>
      <c r="G464" t="s">
        <v>2687</v>
      </c>
      <c r="I464" t="s">
        <v>2138</v>
      </c>
      <c r="J464" t="s">
        <v>6876</v>
      </c>
      <c r="K464" s="2">
        <v>61450</v>
      </c>
      <c r="L464" s="2">
        <v>0</v>
      </c>
      <c r="M464" t="b">
        <v>0</v>
      </c>
      <c r="N464">
        <v>0</v>
      </c>
      <c r="O464">
        <f t="shared" si="56"/>
        <v>0</v>
      </c>
      <c r="P464">
        <f t="shared" si="57"/>
        <v>1</v>
      </c>
      <c r="Q464">
        <f t="shared" si="58"/>
        <v>0</v>
      </c>
      <c r="R464">
        <f t="shared" si="59"/>
        <v>1</v>
      </c>
      <c r="S464">
        <f t="shared" si="60"/>
        <v>0</v>
      </c>
      <c r="T464">
        <f t="shared" si="61"/>
        <v>1</v>
      </c>
      <c r="U464" s="16">
        <v>42550.15525462963</v>
      </c>
      <c r="V464">
        <f t="shared" si="62"/>
        <v>2016</v>
      </c>
      <c r="W464" t="b">
        <v>0</v>
      </c>
      <c r="X464">
        <f t="shared" si="63"/>
        <v>0</v>
      </c>
    </row>
    <row r="465" spans="1:24" x14ac:dyDescent="0.25">
      <c r="A465" t="s">
        <v>112</v>
      </c>
      <c r="B465" s="4">
        <v>43098</v>
      </c>
      <c r="C465">
        <v>2017</v>
      </c>
      <c r="D465" t="s">
        <v>2129</v>
      </c>
      <c r="E465" t="s">
        <v>2178</v>
      </c>
      <c r="F465" t="s">
        <v>2204</v>
      </c>
      <c r="G465" t="s">
        <v>2688</v>
      </c>
      <c r="I465" t="s">
        <v>2144</v>
      </c>
      <c r="J465" t="s">
        <v>6876</v>
      </c>
      <c r="M465" t="b">
        <v>0</v>
      </c>
      <c r="N465">
        <v>0</v>
      </c>
      <c r="O465">
        <f t="shared" si="56"/>
        <v>0</v>
      </c>
      <c r="P465">
        <f t="shared" si="57"/>
        <v>1</v>
      </c>
      <c r="Q465">
        <f t="shared" si="58"/>
        <v>0</v>
      </c>
      <c r="R465">
        <f t="shared" si="59"/>
        <v>1</v>
      </c>
      <c r="S465">
        <f t="shared" si="60"/>
        <v>0</v>
      </c>
      <c r="T465">
        <f t="shared" si="61"/>
        <v>1</v>
      </c>
      <c r="U465" s="16">
        <v>42550.15525462963</v>
      </c>
      <c r="V465">
        <f t="shared" si="62"/>
        <v>2016</v>
      </c>
      <c r="W465" t="b">
        <v>0</v>
      </c>
      <c r="X465">
        <f t="shared" si="63"/>
        <v>0</v>
      </c>
    </row>
    <row r="466" spans="1:24" x14ac:dyDescent="0.25">
      <c r="A466" t="s">
        <v>322</v>
      </c>
      <c r="B466" s="4">
        <v>43098</v>
      </c>
      <c r="C466">
        <v>2017</v>
      </c>
      <c r="D466" t="s">
        <v>2129</v>
      </c>
      <c r="E466" t="s">
        <v>2178</v>
      </c>
      <c r="F466" t="s">
        <v>2204</v>
      </c>
      <c r="G466" t="s">
        <v>2689</v>
      </c>
      <c r="I466" t="s">
        <v>2138</v>
      </c>
      <c r="J466" t="s">
        <v>6876</v>
      </c>
      <c r="M466" t="b">
        <v>0</v>
      </c>
      <c r="N466">
        <v>0</v>
      </c>
      <c r="O466">
        <f t="shared" si="56"/>
        <v>0</v>
      </c>
      <c r="P466">
        <f t="shared" si="57"/>
        <v>1</v>
      </c>
      <c r="Q466">
        <f t="shared" si="58"/>
        <v>0</v>
      </c>
      <c r="R466">
        <f t="shared" si="59"/>
        <v>1</v>
      </c>
      <c r="S466">
        <f t="shared" si="60"/>
        <v>0</v>
      </c>
      <c r="T466">
        <f t="shared" si="61"/>
        <v>1</v>
      </c>
      <c r="U466" s="16">
        <v>42550.15525462963</v>
      </c>
      <c r="V466">
        <f t="shared" si="62"/>
        <v>2016</v>
      </c>
      <c r="W466" t="b">
        <v>0</v>
      </c>
      <c r="X466">
        <f t="shared" si="63"/>
        <v>0</v>
      </c>
    </row>
    <row r="467" spans="1:24" x14ac:dyDescent="0.25">
      <c r="A467" t="s">
        <v>323</v>
      </c>
      <c r="B467" s="4">
        <v>43161</v>
      </c>
      <c r="C467">
        <v>2018</v>
      </c>
      <c r="D467" t="s">
        <v>2129</v>
      </c>
      <c r="E467" t="s">
        <v>2178</v>
      </c>
      <c r="F467" t="s">
        <v>2204</v>
      </c>
      <c r="G467" t="s">
        <v>2690</v>
      </c>
      <c r="I467" t="s">
        <v>2153</v>
      </c>
      <c r="J467" t="s">
        <v>6876</v>
      </c>
      <c r="K467" s="2">
        <v>54805</v>
      </c>
      <c r="L467" s="2">
        <v>0</v>
      </c>
      <c r="M467" t="b">
        <v>0</v>
      </c>
      <c r="N467">
        <v>0</v>
      </c>
      <c r="O467">
        <f t="shared" si="56"/>
        <v>0</v>
      </c>
      <c r="P467">
        <f t="shared" si="57"/>
        <v>1</v>
      </c>
      <c r="Q467">
        <f t="shared" si="58"/>
        <v>0</v>
      </c>
      <c r="R467">
        <f t="shared" si="59"/>
        <v>1</v>
      </c>
      <c r="S467">
        <f t="shared" si="60"/>
        <v>0</v>
      </c>
      <c r="T467">
        <f t="shared" si="61"/>
        <v>1</v>
      </c>
      <c r="U467" s="16">
        <v>42550.15525462963</v>
      </c>
      <c r="V467">
        <f t="shared" si="62"/>
        <v>2016</v>
      </c>
      <c r="W467" t="b">
        <v>0</v>
      </c>
      <c r="X467">
        <f t="shared" si="63"/>
        <v>0</v>
      </c>
    </row>
    <row r="468" spans="1:24" x14ac:dyDescent="0.25">
      <c r="A468" t="s">
        <v>324</v>
      </c>
      <c r="B468" s="4">
        <v>43462</v>
      </c>
      <c r="C468">
        <v>2018</v>
      </c>
      <c r="D468" t="s">
        <v>2129</v>
      </c>
      <c r="E468" t="s">
        <v>2178</v>
      </c>
      <c r="F468" t="s">
        <v>2204</v>
      </c>
      <c r="G468" t="s">
        <v>2691</v>
      </c>
      <c r="I468" t="s">
        <v>2144</v>
      </c>
      <c r="J468" t="s">
        <v>6876</v>
      </c>
      <c r="K468" s="2">
        <v>54805</v>
      </c>
      <c r="L468" s="2">
        <v>0</v>
      </c>
      <c r="M468" t="b">
        <v>0</v>
      </c>
      <c r="N468">
        <v>0</v>
      </c>
      <c r="O468">
        <f t="shared" si="56"/>
        <v>0</v>
      </c>
      <c r="P468">
        <f t="shared" si="57"/>
        <v>1</v>
      </c>
      <c r="Q468">
        <f t="shared" si="58"/>
        <v>0</v>
      </c>
      <c r="R468">
        <f t="shared" si="59"/>
        <v>1</v>
      </c>
      <c r="S468">
        <f t="shared" si="60"/>
        <v>0</v>
      </c>
      <c r="T468">
        <f t="shared" si="61"/>
        <v>1</v>
      </c>
      <c r="U468" s="16">
        <v>42550.15525462963</v>
      </c>
      <c r="V468">
        <f t="shared" si="62"/>
        <v>2016</v>
      </c>
      <c r="W468" t="b">
        <v>0</v>
      </c>
      <c r="X468">
        <f t="shared" si="63"/>
        <v>0</v>
      </c>
    </row>
    <row r="469" spans="1:24" x14ac:dyDescent="0.25">
      <c r="A469" t="s">
        <v>555</v>
      </c>
      <c r="B469" s="4">
        <v>43186</v>
      </c>
      <c r="C469">
        <v>2018</v>
      </c>
      <c r="D469" t="s">
        <v>2129</v>
      </c>
      <c r="E469" t="s">
        <v>2179</v>
      </c>
      <c r="F469" t="s">
        <v>2204</v>
      </c>
      <c r="G469" t="s">
        <v>2692</v>
      </c>
      <c r="I469" t="s">
        <v>2153</v>
      </c>
      <c r="J469" t="s">
        <v>6876</v>
      </c>
      <c r="K469" s="2">
        <v>54805</v>
      </c>
      <c r="L469" s="2">
        <v>0</v>
      </c>
      <c r="M469" t="b">
        <v>0</v>
      </c>
      <c r="N469">
        <v>0</v>
      </c>
      <c r="O469">
        <f t="shared" si="56"/>
        <v>0</v>
      </c>
      <c r="P469">
        <f t="shared" si="57"/>
        <v>1</v>
      </c>
      <c r="Q469">
        <f t="shared" si="58"/>
        <v>0</v>
      </c>
      <c r="R469">
        <f t="shared" si="59"/>
        <v>1</v>
      </c>
      <c r="S469">
        <f t="shared" si="60"/>
        <v>0</v>
      </c>
      <c r="T469">
        <f t="shared" si="61"/>
        <v>1</v>
      </c>
      <c r="U469" s="16">
        <v>42550.15525462963</v>
      </c>
      <c r="V469">
        <f t="shared" si="62"/>
        <v>2016</v>
      </c>
      <c r="W469" t="b">
        <v>0</v>
      </c>
      <c r="X469">
        <f t="shared" si="63"/>
        <v>0</v>
      </c>
    </row>
    <row r="470" spans="1:24" x14ac:dyDescent="0.25">
      <c r="A470" t="s">
        <v>293</v>
      </c>
      <c r="B470" s="4">
        <v>43843</v>
      </c>
      <c r="C470">
        <v>2020</v>
      </c>
      <c r="D470" t="s">
        <v>2129</v>
      </c>
      <c r="E470" t="s">
        <v>2179</v>
      </c>
      <c r="F470" t="s">
        <v>2204</v>
      </c>
      <c r="G470" t="s">
        <v>2693</v>
      </c>
      <c r="I470" t="s">
        <v>2138</v>
      </c>
      <c r="J470" t="s">
        <v>6876</v>
      </c>
      <c r="M470" t="b">
        <v>0</v>
      </c>
      <c r="N470">
        <v>0</v>
      </c>
      <c r="O470">
        <f t="shared" si="56"/>
        <v>0</v>
      </c>
      <c r="P470">
        <f t="shared" si="57"/>
        <v>1</v>
      </c>
      <c r="Q470">
        <f t="shared" si="58"/>
        <v>0</v>
      </c>
      <c r="R470">
        <f t="shared" si="59"/>
        <v>1</v>
      </c>
      <c r="S470">
        <f t="shared" si="60"/>
        <v>0</v>
      </c>
      <c r="T470">
        <f t="shared" si="61"/>
        <v>1</v>
      </c>
      <c r="U470" s="16">
        <v>42550.15525462963</v>
      </c>
      <c r="V470">
        <f t="shared" si="62"/>
        <v>2016</v>
      </c>
      <c r="W470" t="b">
        <v>0</v>
      </c>
      <c r="X470">
        <f t="shared" si="63"/>
        <v>0</v>
      </c>
    </row>
    <row r="471" spans="1:24" x14ac:dyDescent="0.25">
      <c r="A471" t="s">
        <v>2084</v>
      </c>
      <c r="B471" s="4">
        <v>43920</v>
      </c>
      <c r="C471">
        <v>2020</v>
      </c>
      <c r="D471" t="s">
        <v>2129</v>
      </c>
      <c r="E471" t="s">
        <v>2179</v>
      </c>
      <c r="F471" t="s">
        <v>2204</v>
      </c>
      <c r="G471" t="s">
        <v>2694</v>
      </c>
      <c r="I471" t="s">
        <v>2138</v>
      </c>
      <c r="J471" t="s">
        <v>6876</v>
      </c>
      <c r="M471" t="b">
        <v>0</v>
      </c>
      <c r="N471">
        <v>0</v>
      </c>
      <c r="O471">
        <f t="shared" si="56"/>
        <v>0</v>
      </c>
      <c r="P471">
        <f t="shared" si="57"/>
        <v>1</v>
      </c>
      <c r="Q471">
        <f t="shared" si="58"/>
        <v>0</v>
      </c>
      <c r="R471">
        <f t="shared" si="59"/>
        <v>1</v>
      </c>
      <c r="S471">
        <f t="shared" si="60"/>
        <v>0</v>
      </c>
      <c r="T471">
        <f t="shared" si="61"/>
        <v>1</v>
      </c>
      <c r="U471" s="16">
        <v>42550.15525462963</v>
      </c>
      <c r="V471">
        <f t="shared" si="62"/>
        <v>2016</v>
      </c>
      <c r="W471" t="b">
        <v>0</v>
      </c>
      <c r="X471">
        <f t="shared" si="63"/>
        <v>0</v>
      </c>
    </row>
    <row r="472" spans="1:24" x14ac:dyDescent="0.25">
      <c r="A472" t="s">
        <v>325</v>
      </c>
      <c r="B472" s="4">
        <v>43098</v>
      </c>
      <c r="C472">
        <v>2017</v>
      </c>
      <c r="D472" t="s">
        <v>2129</v>
      </c>
      <c r="E472" t="s">
        <v>2168</v>
      </c>
      <c r="F472" t="s">
        <v>2204</v>
      </c>
      <c r="G472" t="s">
        <v>2695</v>
      </c>
      <c r="I472" t="s">
        <v>2144</v>
      </c>
      <c r="J472" t="s">
        <v>6876</v>
      </c>
      <c r="M472" t="b">
        <v>0</v>
      </c>
      <c r="N472">
        <v>0</v>
      </c>
      <c r="O472">
        <f t="shared" si="56"/>
        <v>0</v>
      </c>
      <c r="P472">
        <f t="shared" si="57"/>
        <v>1</v>
      </c>
      <c r="Q472">
        <f t="shared" si="58"/>
        <v>0</v>
      </c>
      <c r="R472">
        <f t="shared" si="59"/>
        <v>1</v>
      </c>
      <c r="S472">
        <f t="shared" si="60"/>
        <v>0</v>
      </c>
      <c r="T472">
        <f t="shared" si="61"/>
        <v>1</v>
      </c>
      <c r="U472" s="16">
        <v>42550.158495370371</v>
      </c>
      <c r="V472">
        <f t="shared" si="62"/>
        <v>2016</v>
      </c>
      <c r="W472" t="b">
        <v>0</v>
      </c>
      <c r="X472">
        <f t="shared" si="63"/>
        <v>0</v>
      </c>
    </row>
    <row r="473" spans="1:24" x14ac:dyDescent="0.25">
      <c r="A473" t="s">
        <v>311</v>
      </c>
      <c r="B473" s="4">
        <v>43098</v>
      </c>
      <c r="C473">
        <v>2017</v>
      </c>
      <c r="D473" t="s">
        <v>2129</v>
      </c>
      <c r="E473" t="s">
        <v>2168</v>
      </c>
      <c r="F473" t="s">
        <v>2204</v>
      </c>
      <c r="G473" t="s">
        <v>2696</v>
      </c>
      <c r="I473" t="s">
        <v>2144</v>
      </c>
      <c r="J473" t="s">
        <v>6876</v>
      </c>
      <c r="K473" s="2">
        <v>54805</v>
      </c>
      <c r="L473" s="2">
        <v>0</v>
      </c>
      <c r="M473" t="b">
        <v>0</v>
      </c>
      <c r="N473">
        <v>0</v>
      </c>
      <c r="O473">
        <f t="shared" si="56"/>
        <v>0</v>
      </c>
      <c r="P473">
        <f t="shared" si="57"/>
        <v>1</v>
      </c>
      <c r="Q473">
        <f t="shared" si="58"/>
        <v>0</v>
      </c>
      <c r="R473">
        <f t="shared" si="59"/>
        <v>1</v>
      </c>
      <c r="S473">
        <f t="shared" si="60"/>
        <v>0</v>
      </c>
      <c r="T473">
        <f t="shared" si="61"/>
        <v>1</v>
      </c>
      <c r="U473" s="16">
        <v>42550.158495370371</v>
      </c>
      <c r="V473">
        <f t="shared" si="62"/>
        <v>2016</v>
      </c>
      <c r="W473" t="b">
        <v>0</v>
      </c>
      <c r="X473">
        <f t="shared" si="63"/>
        <v>0</v>
      </c>
    </row>
    <row r="474" spans="1:24" x14ac:dyDescent="0.25">
      <c r="A474" t="s">
        <v>326</v>
      </c>
      <c r="B474" s="4">
        <v>43598</v>
      </c>
      <c r="C474">
        <v>2019</v>
      </c>
      <c r="D474" t="s">
        <v>2129</v>
      </c>
      <c r="E474" t="s">
        <v>2168</v>
      </c>
      <c r="F474" t="s">
        <v>2204</v>
      </c>
      <c r="G474" t="s">
        <v>2697</v>
      </c>
      <c r="I474" t="s">
        <v>2163</v>
      </c>
      <c r="J474" t="s">
        <v>6876</v>
      </c>
      <c r="K474" s="2">
        <v>54805</v>
      </c>
      <c r="L474" s="2">
        <v>0</v>
      </c>
      <c r="M474" t="b">
        <v>0</v>
      </c>
      <c r="N474">
        <v>0</v>
      </c>
      <c r="O474">
        <f t="shared" si="56"/>
        <v>0</v>
      </c>
      <c r="P474">
        <f t="shared" si="57"/>
        <v>1</v>
      </c>
      <c r="Q474">
        <f t="shared" si="58"/>
        <v>0</v>
      </c>
      <c r="R474">
        <f t="shared" si="59"/>
        <v>1</v>
      </c>
      <c r="S474">
        <f t="shared" si="60"/>
        <v>0</v>
      </c>
      <c r="T474">
        <f t="shared" si="61"/>
        <v>1</v>
      </c>
      <c r="U474" s="16">
        <v>42550.158495370371</v>
      </c>
      <c r="V474">
        <f t="shared" si="62"/>
        <v>2016</v>
      </c>
      <c r="W474" t="b">
        <v>0</v>
      </c>
      <c r="X474">
        <f t="shared" si="63"/>
        <v>0</v>
      </c>
    </row>
    <row r="475" spans="1:24" x14ac:dyDescent="0.25">
      <c r="A475" t="s">
        <v>87</v>
      </c>
      <c r="B475" s="4">
        <v>43195</v>
      </c>
      <c r="C475">
        <v>2018</v>
      </c>
      <c r="D475" t="s">
        <v>2129</v>
      </c>
      <c r="E475" t="s">
        <v>2168</v>
      </c>
      <c r="F475" t="s">
        <v>2204</v>
      </c>
      <c r="G475" t="s">
        <v>2698</v>
      </c>
      <c r="I475" t="s">
        <v>2153</v>
      </c>
      <c r="J475" t="s">
        <v>6876</v>
      </c>
      <c r="K475" s="2">
        <v>54805</v>
      </c>
      <c r="L475" s="2">
        <v>0</v>
      </c>
      <c r="M475" t="b">
        <v>0</v>
      </c>
      <c r="N475">
        <v>0</v>
      </c>
      <c r="O475">
        <f t="shared" si="56"/>
        <v>0</v>
      </c>
      <c r="P475">
        <f t="shared" si="57"/>
        <v>1</v>
      </c>
      <c r="Q475">
        <f t="shared" si="58"/>
        <v>0</v>
      </c>
      <c r="R475">
        <f t="shared" si="59"/>
        <v>1</v>
      </c>
      <c r="S475">
        <f t="shared" si="60"/>
        <v>0</v>
      </c>
      <c r="T475">
        <f t="shared" si="61"/>
        <v>1</v>
      </c>
      <c r="U475" s="16">
        <v>42550.158495370371</v>
      </c>
      <c r="V475">
        <f t="shared" si="62"/>
        <v>2016</v>
      </c>
      <c r="W475" t="b">
        <v>0</v>
      </c>
      <c r="X475">
        <f t="shared" si="63"/>
        <v>0</v>
      </c>
    </row>
    <row r="476" spans="1:24" x14ac:dyDescent="0.25">
      <c r="A476" t="s">
        <v>72</v>
      </c>
      <c r="B476" s="4">
        <v>43168</v>
      </c>
      <c r="C476">
        <v>2018</v>
      </c>
      <c r="D476" t="s">
        <v>2129</v>
      </c>
      <c r="E476" t="s">
        <v>2168</v>
      </c>
      <c r="F476" t="s">
        <v>2204</v>
      </c>
      <c r="G476" t="s">
        <v>2699</v>
      </c>
      <c r="I476" t="s">
        <v>2153</v>
      </c>
      <c r="J476" t="s">
        <v>6876</v>
      </c>
      <c r="M476" t="b">
        <v>0</v>
      </c>
      <c r="N476">
        <v>0</v>
      </c>
      <c r="O476">
        <f t="shared" si="56"/>
        <v>0</v>
      </c>
      <c r="P476">
        <f t="shared" si="57"/>
        <v>1</v>
      </c>
      <c r="Q476">
        <f t="shared" si="58"/>
        <v>0</v>
      </c>
      <c r="R476">
        <f t="shared" si="59"/>
        <v>1</v>
      </c>
      <c r="S476">
        <f t="shared" si="60"/>
        <v>0</v>
      </c>
      <c r="T476">
        <f t="shared" si="61"/>
        <v>1</v>
      </c>
      <c r="U476" s="16">
        <v>42550.158495370371</v>
      </c>
      <c r="V476">
        <f t="shared" si="62"/>
        <v>2016</v>
      </c>
      <c r="W476" t="b">
        <v>0</v>
      </c>
      <c r="X476">
        <f t="shared" si="63"/>
        <v>0</v>
      </c>
    </row>
    <row r="477" spans="1:24" x14ac:dyDescent="0.25">
      <c r="A477" t="s">
        <v>327</v>
      </c>
      <c r="B477" s="4">
        <v>43920</v>
      </c>
      <c r="C477">
        <v>2020</v>
      </c>
      <c r="D477" t="s">
        <v>2129</v>
      </c>
      <c r="E477" t="s">
        <v>2168</v>
      </c>
      <c r="F477" t="s">
        <v>2204</v>
      </c>
      <c r="G477" t="s">
        <v>2700</v>
      </c>
      <c r="I477" t="s">
        <v>2138</v>
      </c>
      <c r="J477" t="s">
        <v>6876</v>
      </c>
      <c r="M477" t="b">
        <v>0</v>
      </c>
      <c r="N477">
        <v>0</v>
      </c>
      <c r="O477">
        <f t="shared" si="56"/>
        <v>0</v>
      </c>
      <c r="P477">
        <f t="shared" si="57"/>
        <v>1</v>
      </c>
      <c r="Q477">
        <f t="shared" si="58"/>
        <v>0</v>
      </c>
      <c r="R477">
        <f t="shared" si="59"/>
        <v>1</v>
      </c>
      <c r="S477">
        <f t="shared" si="60"/>
        <v>0</v>
      </c>
      <c r="T477">
        <f t="shared" si="61"/>
        <v>1</v>
      </c>
      <c r="U477" s="16">
        <v>42550.158495370371</v>
      </c>
      <c r="V477">
        <f t="shared" si="62"/>
        <v>2016</v>
      </c>
      <c r="W477" t="b">
        <v>0</v>
      </c>
      <c r="X477">
        <f t="shared" si="63"/>
        <v>0</v>
      </c>
    </row>
    <row r="478" spans="1:24" x14ac:dyDescent="0.25">
      <c r="A478" t="s">
        <v>83</v>
      </c>
      <c r="B478" s="4">
        <v>43098</v>
      </c>
      <c r="C478">
        <v>2017</v>
      </c>
      <c r="D478" t="s">
        <v>2129</v>
      </c>
      <c r="E478" t="s">
        <v>2168</v>
      </c>
      <c r="F478" t="s">
        <v>2204</v>
      </c>
      <c r="G478" t="s">
        <v>2701</v>
      </c>
      <c r="I478" t="s">
        <v>2163</v>
      </c>
      <c r="J478" t="s">
        <v>6876</v>
      </c>
      <c r="K478" s="2">
        <v>83400</v>
      </c>
      <c r="L478" s="2">
        <v>0</v>
      </c>
      <c r="M478" t="b">
        <v>0</v>
      </c>
      <c r="N478">
        <v>0</v>
      </c>
      <c r="O478">
        <f t="shared" si="56"/>
        <v>0</v>
      </c>
      <c r="P478">
        <f t="shared" si="57"/>
        <v>1</v>
      </c>
      <c r="Q478">
        <f t="shared" si="58"/>
        <v>0</v>
      </c>
      <c r="R478">
        <f t="shared" si="59"/>
        <v>1</v>
      </c>
      <c r="S478">
        <f t="shared" si="60"/>
        <v>0</v>
      </c>
      <c r="T478">
        <f t="shared" si="61"/>
        <v>1</v>
      </c>
      <c r="U478" s="16">
        <v>42550.158495370371</v>
      </c>
      <c r="V478">
        <f t="shared" si="62"/>
        <v>2016</v>
      </c>
      <c r="W478" t="b">
        <v>0</v>
      </c>
      <c r="X478">
        <f t="shared" si="63"/>
        <v>0</v>
      </c>
    </row>
    <row r="479" spans="1:24" x14ac:dyDescent="0.25">
      <c r="A479" t="s">
        <v>129</v>
      </c>
      <c r="B479" s="4">
        <v>43186</v>
      </c>
      <c r="C479">
        <v>2018</v>
      </c>
      <c r="D479" t="s">
        <v>2129</v>
      </c>
      <c r="E479" t="s">
        <v>2168</v>
      </c>
      <c r="F479" t="s">
        <v>2204</v>
      </c>
      <c r="G479" t="s">
        <v>2702</v>
      </c>
      <c r="I479" t="s">
        <v>2153</v>
      </c>
      <c r="J479" t="s">
        <v>6876</v>
      </c>
      <c r="K479" s="2">
        <v>54805</v>
      </c>
      <c r="L479" s="2">
        <v>0</v>
      </c>
      <c r="M479" t="b">
        <v>0</v>
      </c>
      <c r="N479">
        <v>0</v>
      </c>
      <c r="O479">
        <f t="shared" si="56"/>
        <v>0</v>
      </c>
      <c r="P479">
        <f t="shared" si="57"/>
        <v>1</v>
      </c>
      <c r="Q479">
        <f t="shared" si="58"/>
        <v>0</v>
      </c>
      <c r="R479">
        <f t="shared" si="59"/>
        <v>1</v>
      </c>
      <c r="S479">
        <f t="shared" si="60"/>
        <v>0</v>
      </c>
      <c r="T479">
        <f t="shared" si="61"/>
        <v>1</v>
      </c>
      <c r="U479" s="16">
        <v>42550.158495370371</v>
      </c>
      <c r="V479">
        <f t="shared" si="62"/>
        <v>2016</v>
      </c>
      <c r="W479" t="b">
        <v>0</v>
      </c>
      <c r="X479">
        <f t="shared" si="63"/>
        <v>0</v>
      </c>
    </row>
    <row r="480" spans="1:24" x14ac:dyDescent="0.25">
      <c r="A480" t="s">
        <v>297</v>
      </c>
      <c r="B480" s="4">
        <v>43186</v>
      </c>
      <c r="C480">
        <v>2018</v>
      </c>
      <c r="D480" t="s">
        <v>2129</v>
      </c>
      <c r="E480" t="s">
        <v>2169</v>
      </c>
      <c r="F480" t="s">
        <v>2204</v>
      </c>
      <c r="G480" t="s">
        <v>2703</v>
      </c>
      <c r="I480" t="s">
        <v>2153</v>
      </c>
      <c r="J480" t="s">
        <v>6876</v>
      </c>
      <c r="M480" t="b">
        <v>0</v>
      </c>
      <c r="N480">
        <v>0</v>
      </c>
      <c r="O480">
        <f t="shared" si="56"/>
        <v>0</v>
      </c>
      <c r="P480">
        <f t="shared" si="57"/>
        <v>1</v>
      </c>
      <c r="Q480">
        <f t="shared" si="58"/>
        <v>0</v>
      </c>
      <c r="R480">
        <f t="shared" si="59"/>
        <v>1</v>
      </c>
      <c r="S480">
        <f t="shared" si="60"/>
        <v>0</v>
      </c>
      <c r="T480">
        <f t="shared" si="61"/>
        <v>1</v>
      </c>
      <c r="U480" s="16">
        <v>42550.158495370371</v>
      </c>
      <c r="V480">
        <f t="shared" si="62"/>
        <v>2016</v>
      </c>
      <c r="W480" t="b">
        <v>0</v>
      </c>
      <c r="X480">
        <f t="shared" si="63"/>
        <v>0</v>
      </c>
    </row>
    <row r="481" spans="1:24" x14ac:dyDescent="0.25">
      <c r="A481" t="s">
        <v>328</v>
      </c>
      <c r="B481" s="4">
        <v>42643</v>
      </c>
      <c r="C481">
        <v>2016</v>
      </c>
      <c r="D481" t="s">
        <v>2129</v>
      </c>
      <c r="E481" t="s">
        <v>2169</v>
      </c>
      <c r="F481" t="s">
        <v>2201</v>
      </c>
      <c r="G481" t="s">
        <v>2704</v>
      </c>
      <c r="I481" t="s">
        <v>2138</v>
      </c>
      <c r="J481" t="s">
        <v>6876</v>
      </c>
      <c r="M481" t="b">
        <v>0</v>
      </c>
      <c r="N481">
        <v>0</v>
      </c>
      <c r="O481">
        <f t="shared" si="56"/>
        <v>0</v>
      </c>
      <c r="P481">
        <f t="shared" si="57"/>
        <v>1</v>
      </c>
      <c r="Q481">
        <f t="shared" si="58"/>
        <v>0</v>
      </c>
      <c r="R481">
        <f t="shared" si="59"/>
        <v>1</v>
      </c>
      <c r="S481">
        <f t="shared" si="60"/>
        <v>0</v>
      </c>
      <c r="T481">
        <f t="shared" si="61"/>
        <v>1</v>
      </c>
      <c r="U481" s="16">
        <v>42550.164803240739</v>
      </c>
      <c r="V481">
        <f t="shared" si="62"/>
        <v>2016</v>
      </c>
      <c r="W481" t="b">
        <v>0</v>
      </c>
      <c r="X481">
        <f t="shared" si="63"/>
        <v>0</v>
      </c>
    </row>
    <row r="482" spans="1:24" x14ac:dyDescent="0.25">
      <c r="A482" t="s">
        <v>241</v>
      </c>
      <c r="B482" s="4">
        <v>42643</v>
      </c>
      <c r="C482">
        <v>2016</v>
      </c>
      <c r="D482" t="s">
        <v>2129</v>
      </c>
      <c r="E482" t="s">
        <v>2176</v>
      </c>
      <c r="F482" t="s">
        <v>2204</v>
      </c>
      <c r="G482" t="s">
        <v>2705</v>
      </c>
      <c r="I482" t="s">
        <v>2144</v>
      </c>
      <c r="J482" t="s">
        <v>6876</v>
      </c>
      <c r="M482" t="b">
        <v>0</v>
      </c>
      <c r="N482">
        <v>0</v>
      </c>
      <c r="O482">
        <f t="shared" si="56"/>
        <v>0</v>
      </c>
      <c r="P482">
        <f t="shared" si="57"/>
        <v>1</v>
      </c>
      <c r="Q482">
        <f t="shared" si="58"/>
        <v>0</v>
      </c>
      <c r="R482">
        <f t="shared" si="59"/>
        <v>1</v>
      </c>
      <c r="S482">
        <f t="shared" si="60"/>
        <v>0</v>
      </c>
      <c r="T482">
        <f t="shared" si="61"/>
        <v>1</v>
      </c>
      <c r="U482" s="16">
        <v>42550.167673611111</v>
      </c>
      <c r="V482">
        <f t="shared" si="62"/>
        <v>2016</v>
      </c>
      <c r="W482" t="b">
        <v>0</v>
      </c>
      <c r="X482">
        <f t="shared" si="63"/>
        <v>0</v>
      </c>
    </row>
    <row r="483" spans="1:24" x14ac:dyDescent="0.25">
      <c r="A483" t="s">
        <v>329</v>
      </c>
      <c r="B483" s="4">
        <v>43291</v>
      </c>
      <c r="C483">
        <v>2018</v>
      </c>
      <c r="D483" t="s">
        <v>2129</v>
      </c>
      <c r="E483" t="s">
        <v>2176</v>
      </c>
      <c r="F483" t="s">
        <v>2201</v>
      </c>
      <c r="G483" t="s">
        <v>2706</v>
      </c>
      <c r="I483" t="s">
        <v>2129</v>
      </c>
      <c r="J483" t="s">
        <v>6877</v>
      </c>
      <c r="K483" s="2">
        <v>52336</v>
      </c>
      <c r="L483" s="2">
        <v>52336</v>
      </c>
      <c r="M483" t="b">
        <v>1</v>
      </c>
      <c r="N483">
        <v>100</v>
      </c>
      <c r="O483">
        <f t="shared" si="56"/>
        <v>1</v>
      </c>
      <c r="P483">
        <f t="shared" si="57"/>
        <v>0</v>
      </c>
      <c r="Q483">
        <f t="shared" si="58"/>
        <v>1</v>
      </c>
      <c r="R483">
        <f t="shared" si="59"/>
        <v>0</v>
      </c>
      <c r="S483">
        <f t="shared" si="60"/>
        <v>0</v>
      </c>
      <c r="T483">
        <f t="shared" si="61"/>
        <v>1</v>
      </c>
      <c r="U483" s="16">
        <v>42550.449942129628</v>
      </c>
      <c r="V483">
        <f t="shared" si="62"/>
        <v>2016</v>
      </c>
      <c r="W483" t="b">
        <v>0</v>
      </c>
      <c r="X483">
        <f t="shared" si="63"/>
        <v>0</v>
      </c>
    </row>
    <row r="484" spans="1:24" x14ac:dyDescent="0.25">
      <c r="A484" t="s">
        <v>330</v>
      </c>
      <c r="B484" s="4">
        <v>44013</v>
      </c>
      <c r="C484">
        <v>2020</v>
      </c>
      <c r="D484" t="s">
        <v>2129</v>
      </c>
      <c r="E484" t="s">
        <v>2176</v>
      </c>
      <c r="F484" t="s">
        <v>2207</v>
      </c>
      <c r="G484" t="s">
        <v>2707</v>
      </c>
      <c r="I484" t="s">
        <v>2144</v>
      </c>
      <c r="J484" t="s">
        <v>6876</v>
      </c>
      <c r="K484" s="2">
        <v>54805</v>
      </c>
      <c r="L484" s="2">
        <v>0</v>
      </c>
      <c r="M484" t="b">
        <v>0</v>
      </c>
      <c r="N484">
        <v>0</v>
      </c>
      <c r="O484">
        <f t="shared" si="56"/>
        <v>0</v>
      </c>
      <c r="P484">
        <f t="shared" si="57"/>
        <v>1</v>
      </c>
      <c r="Q484">
        <f t="shared" si="58"/>
        <v>0</v>
      </c>
      <c r="R484">
        <f t="shared" si="59"/>
        <v>1</v>
      </c>
      <c r="S484">
        <f t="shared" si="60"/>
        <v>0</v>
      </c>
      <c r="T484">
        <f t="shared" si="61"/>
        <v>1</v>
      </c>
      <c r="U484" s="16">
        <v>42550.460462962961</v>
      </c>
      <c r="V484">
        <f t="shared" si="62"/>
        <v>2016</v>
      </c>
      <c r="W484" t="b">
        <v>0</v>
      </c>
      <c r="X484">
        <f t="shared" si="63"/>
        <v>0</v>
      </c>
    </row>
    <row r="485" spans="1:24" x14ac:dyDescent="0.25">
      <c r="A485" t="s">
        <v>2085</v>
      </c>
      <c r="B485" s="4">
        <v>43099</v>
      </c>
      <c r="C485">
        <v>2017</v>
      </c>
      <c r="D485" t="s">
        <v>2130</v>
      </c>
      <c r="E485" t="s">
        <v>2176</v>
      </c>
      <c r="F485" t="s">
        <v>2201</v>
      </c>
      <c r="G485" t="s">
        <v>2708</v>
      </c>
      <c r="I485" t="s">
        <v>2133</v>
      </c>
      <c r="J485" t="s">
        <v>6878</v>
      </c>
      <c r="K485" s="2">
        <v>65000</v>
      </c>
      <c r="M485" t="b">
        <v>0</v>
      </c>
      <c r="O485">
        <f t="shared" si="56"/>
        <v>0</v>
      </c>
      <c r="P485">
        <f t="shared" si="57"/>
        <v>1</v>
      </c>
      <c r="Q485">
        <f t="shared" si="58"/>
        <v>0</v>
      </c>
      <c r="R485">
        <f t="shared" si="59"/>
        <v>0</v>
      </c>
      <c r="S485">
        <f t="shared" si="60"/>
        <v>1</v>
      </c>
      <c r="T485">
        <f t="shared" si="61"/>
        <v>0</v>
      </c>
      <c r="U485" s="16">
        <v>42551.531689814816</v>
      </c>
      <c r="V485">
        <f t="shared" si="62"/>
        <v>2016</v>
      </c>
      <c r="W485" t="b">
        <v>0</v>
      </c>
      <c r="X485">
        <f t="shared" si="63"/>
        <v>0</v>
      </c>
    </row>
    <row r="486" spans="1:24" x14ac:dyDescent="0.25">
      <c r="A486" t="s">
        <v>2086</v>
      </c>
      <c r="B486" s="4">
        <v>43099</v>
      </c>
      <c r="C486">
        <v>2017</v>
      </c>
      <c r="D486" t="s">
        <v>2130</v>
      </c>
      <c r="E486" t="s">
        <v>2176</v>
      </c>
      <c r="F486" t="s">
        <v>2201</v>
      </c>
      <c r="G486" t="s">
        <v>2709</v>
      </c>
      <c r="I486" t="s">
        <v>2133</v>
      </c>
      <c r="J486" t="s">
        <v>6878</v>
      </c>
      <c r="K486" s="2">
        <v>65000</v>
      </c>
      <c r="M486" t="b">
        <v>0</v>
      </c>
      <c r="O486">
        <f t="shared" si="56"/>
        <v>0</v>
      </c>
      <c r="P486">
        <f t="shared" si="57"/>
        <v>1</v>
      </c>
      <c r="Q486">
        <f t="shared" si="58"/>
        <v>0</v>
      </c>
      <c r="R486">
        <f t="shared" si="59"/>
        <v>0</v>
      </c>
      <c r="S486">
        <f t="shared" si="60"/>
        <v>1</v>
      </c>
      <c r="T486">
        <f t="shared" si="61"/>
        <v>0</v>
      </c>
      <c r="U486" s="16">
        <v>42551.532280092593</v>
      </c>
      <c r="V486">
        <f t="shared" si="62"/>
        <v>2016</v>
      </c>
      <c r="W486" t="b">
        <v>0</v>
      </c>
      <c r="X486">
        <f t="shared" si="63"/>
        <v>0</v>
      </c>
    </row>
    <row r="487" spans="1:24" x14ac:dyDescent="0.25">
      <c r="A487" t="s">
        <v>331</v>
      </c>
      <c r="B487" s="4">
        <v>43039</v>
      </c>
      <c r="C487">
        <v>2017</v>
      </c>
      <c r="D487" t="s">
        <v>2130</v>
      </c>
      <c r="E487" t="s">
        <v>2176</v>
      </c>
      <c r="F487" t="s">
        <v>2204</v>
      </c>
      <c r="G487" t="s">
        <v>2710</v>
      </c>
      <c r="I487" t="s">
        <v>2133</v>
      </c>
      <c r="J487" t="s">
        <v>6878</v>
      </c>
      <c r="K487" s="2">
        <v>65000</v>
      </c>
      <c r="L487" s="2">
        <v>6500</v>
      </c>
      <c r="M487" t="b">
        <v>0</v>
      </c>
      <c r="N487">
        <v>10</v>
      </c>
      <c r="O487">
        <f t="shared" si="56"/>
        <v>0</v>
      </c>
      <c r="P487">
        <f t="shared" si="57"/>
        <v>1</v>
      </c>
      <c r="Q487">
        <f t="shared" si="58"/>
        <v>0</v>
      </c>
      <c r="R487">
        <f t="shared" si="59"/>
        <v>0</v>
      </c>
      <c r="S487">
        <f t="shared" si="60"/>
        <v>1</v>
      </c>
      <c r="T487">
        <f t="shared" si="61"/>
        <v>0</v>
      </c>
      <c r="U487" s="16">
        <v>42551.533078703702</v>
      </c>
      <c r="V487">
        <f t="shared" si="62"/>
        <v>2016</v>
      </c>
      <c r="W487" t="b">
        <v>0</v>
      </c>
      <c r="X487">
        <f t="shared" si="63"/>
        <v>0</v>
      </c>
    </row>
    <row r="488" spans="1:24" x14ac:dyDescent="0.25">
      <c r="A488" t="s">
        <v>333</v>
      </c>
      <c r="B488" s="4">
        <v>43920</v>
      </c>
      <c r="C488">
        <v>2020</v>
      </c>
      <c r="D488" t="s">
        <v>2129</v>
      </c>
      <c r="E488" t="s">
        <v>2176</v>
      </c>
      <c r="F488" t="s">
        <v>2206</v>
      </c>
      <c r="G488" t="s">
        <v>2711</v>
      </c>
      <c r="I488" t="s">
        <v>2138</v>
      </c>
      <c r="J488" t="s">
        <v>6876</v>
      </c>
      <c r="K488" s="2">
        <v>54805</v>
      </c>
      <c r="L488" s="2">
        <v>0</v>
      </c>
      <c r="M488" t="b">
        <v>0</v>
      </c>
      <c r="N488">
        <v>0</v>
      </c>
      <c r="O488">
        <f t="shared" si="56"/>
        <v>0</v>
      </c>
      <c r="P488">
        <f t="shared" si="57"/>
        <v>1</v>
      </c>
      <c r="Q488">
        <f t="shared" si="58"/>
        <v>0</v>
      </c>
      <c r="R488">
        <f t="shared" si="59"/>
        <v>1</v>
      </c>
      <c r="S488">
        <f t="shared" si="60"/>
        <v>0</v>
      </c>
      <c r="T488">
        <f t="shared" si="61"/>
        <v>1</v>
      </c>
      <c r="U488" s="16">
        <v>42552.510069444441</v>
      </c>
      <c r="V488">
        <f t="shared" si="62"/>
        <v>2016</v>
      </c>
      <c r="W488" t="b">
        <v>0</v>
      </c>
      <c r="X488">
        <f t="shared" si="63"/>
        <v>0</v>
      </c>
    </row>
    <row r="489" spans="1:24" x14ac:dyDescent="0.25">
      <c r="A489" t="s">
        <v>334</v>
      </c>
      <c r="B489" s="4">
        <v>42551</v>
      </c>
      <c r="C489">
        <v>2016</v>
      </c>
      <c r="D489" t="s">
        <v>2132</v>
      </c>
      <c r="E489" t="s">
        <v>2176</v>
      </c>
      <c r="F489" t="s">
        <v>2203</v>
      </c>
      <c r="G489" t="s">
        <v>2712</v>
      </c>
      <c r="I489" t="s">
        <v>2132</v>
      </c>
      <c r="J489" t="s">
        <v>6876</v>
      </c>
      <c r="K489" s="2">
        <v>65324</v>
      </c>
      <c r="L489" s="2">
        <v>0</v>
      </c>
      <c r="M489" t="b">
        <v>0</v>
      </c>
      <c r="N489">
        <v>0</v>
      </c>
      <c r="O489">
        <f t="shared" si="56"/>
        <v>0</v>
      </c>
      <c r="P489">
        <f t="shared" si="57"/>
        <v>1</v>
      </c>
      <c r="Q489">
        <f t="shared" si="58"/>
        <v>0</v>
      </c>
      <c r="R489">
        <f t="shared" si="59"/>
        <v>1</v>
      </c>
      <c r="S489">
        <f t="shared" si="60"/>
        <v>0</v>
      </c>
      <c r="T489">
        <f t="shared" si="61"/>
        <v>1</v>
      </c>
      <c r="U489" s="16">
        <v>42552.606145833335</v>
      </c>
      <c r="V489">
        <f t="shared" si="62"/>
        <v>2016</v>
      </c>
      <c r="W489" t="b">
        <v>0</v>
      </c>
      <c r="X489">
        <f t="shared" si="63"/>
        <v>0</v>
      </c>
    </row>
    <row r="490" spans="1:24" x14ac:dyDescent="0.25">
      <c r="A490" t="s">
        <v>335</v>
      </c>
      <c r="B490" s="4">
        <v>42643</v>
      </c>
      <c r="C490">
        <v>2016</v>
      </c>
      <c r="D490" t="s">
        <v>2132</v>
      </c>
      <c r="E490" t="s">
        <v>2176</v>
      </c>
      <c r="F490" t="s">
        <v>2206</v>
      </c>
      <c r="G490" t="s">
        <v>2713</v>
      </c>
      <c r="I490" t="s">
        <v>2132</v>
      </c>
      <c r="J490" t="s">
        <v>6876</v>
      </c>
      <c r="M490" t="b">
        <v>0</v>
      </c>
      <c r="N490">
        <v>0</v>
      </c>
      <c r="O490">
        <f t="shared" si="56"/>
        <v>0</v>
      </c>
      <c r="P490">
        <f t="shared" si="57"/>
        <v>1</v>
      </c>
      <c r="Q490">
        <f t="shared" si="58"/>
        <v>0</v>
      </c>
      <c r="R490">
        <f t="shared" si="59"/>
        <v>1</v>
      </c>
      <c r="S490">
        <f t="shared" si="60"/>
        <v>0</v>
      </c>
      <c r="T490">
        <f t="shared" si="61"/>
        <v>1</v>
      </c>
      <c r="U490" s="16">
        <v>42552.799155092594</v>
      </c>
      <c r="V490">
        <f t="shared" si="62"/>
        <v>2016</v>
      </c>
      <c r="W490" t="b">
        <v>0</v>
      </c>
      <c r="X490">
        <f t="shared" si="63"/>
        <v>0</v>
      </c>
    </row>
    <row r="491" spans="1:24" x14ac:dyDescent="0.25">
      <c r="A491" t="s">
        <v>335</v>
      </c>
      <c r="B491" s="4">
        <v>43465</v>
      </c>
      <c r="C491">
        <v>2018</v>
      </c>
      <c r="D491" t="s">
        <v>2132</v>
      </c>
      <c r="E491" t="s">
        <v>2168</v>
      </c>
      <c r="F491" t="s">
        <v>2203</v>
      </c>
      <c r="G491" t="s">
        <v>2714</v>
      </c>
      <c r="I491" t="s">
        <v>2132</v>
      </c>
      <c r="J491" t="s">
        <v>6876</v>
      </c>
      <c r="K491" s="2">
        <v>65324</v>
      </c>
      <c r="L491" s="2">
        <v>0</v>
      </c>
      <c r="M491" t="b">
        <v>0</v>
      </c>
      <c r="N491">
        <v>0</v>
      </c>
      <c r="O491">
        <f t="shared" si="56"/>
        <v>0</v>
      </c>
      <c r="P491">
        <f t="shared" si="57"/>
        <v>1</v>
      </c>
      <c r="Q491">
        <f t="shared" si="58"/>
        <v>0</v>
      </c>
      <c r="R491">
        <f t="shared" si="59"/>
        <v>1</v>
      </c>
      <c r="S491">
        <f t="shared" si="60"/>
        <v>0</v>
      </c>
      <c r="T491">
        <f t="shared" si="61"/>
        <v>1</v>
      </c>
      <c r="U491" s="16">
        <v>42552.800000000003</v>
      </c>
      <c r="V491">
        <f t="shared" si="62"/>
        <v>2016</v>
      </c>
      <c r="W491" t="b">
        <v>0</v>
      </c>
      <c r="X491">
        <f t="shared" si="63"/>
        <v>0</v>
      </c>
    </row>
    <row r="492" spans="1:24" x14ac:dyDescent="0.25">
      <c r="A492" t="s">
        <v>89</v>
      </c>
      <c r="B492" s="4">
        <v>43186</v>
      </c>
      <c r="C492">
        <v>2018</v>
      </c>
      <c r="D492" t="s">
        <v>2129</v>
      </c>
      <c r="E492" t="s">
        <v>2168</v>
      </c>
      <c r="F492" t="s">
        <v>2207</v>
      </c>
      <c r="G492" t="s">
        <v>2715</v>
      </c>
      <c r="I492" t="s">
        <v>2153</v>
      </c>
      <c r="J492" t="s">
        <v>6876</v>
      </c>
      <c r="K492" s="2">
        <v>24700</v>
      </c>
      <c r="L492" s="2">
        <v>0</v>
      </c>
      <c r="M492" t="b">
        <v>0</v>
      </c>
      <c r="N492">
        <v>0</v>
      </c>
      <c r="O492">
        <f t="shared" si="56"/>
        <v>0</v>
      </c>
      <c r="P492">
        <f t="shared" si="57"/>
        <v>1</v>
      </c>
      <c r="Q492">
        <f t="shared" si="58"/>
        <v>0</v>
      </c>
      <c r="R492">
        <f t="shared" si="59"/>
        <v>1</v>
      </c>
      <c r="S492">
        <f t="shared" si="60"/>
        <v>0</v>
      </c>
      <c r="T492">
        <f t="shared" si="61"/>
        <v>1</v>
      </c>
      <c r="U492" s="16">
        <v>42557.597291666665</v>
      </c>
      <c r="V492">
        <f t="shared" si="62"/>
        <v>2016</v>
      </c>
      <c r="W492" t="b">
        <v>0</v>
      </c>
      <c r="X492">
        <f t="shared" si="63"/>
        <v>0</v>
      </c>
    </row>
    <row r="493" spans="1:24" x14ac:dyDescent="0.25">
      <c r="A493" t="s">
        <v>338</v>
      </c>
      <c r="B493" s="4">
        <v>43977</v>
      </c>
      <c r="C493">
        <v>2020</v>
      </c>
      <c r="D493" t="s">
        <v>2132</v>
      </c>
      <c r="E493" t="s">
        <v>2168</v>
      </c>
      <c r="F493" t="s">
        <v>2203</v>
      </c>
      <c r="G493" t="s">
        <v>2716</v>
      </c>
      <c r="I493" t="s">
        <v>2132</v>
      </c>
      <c r="J493" t="s">
        <v>6876</v>
      </c>
      <c r="K493" s="2">
        <v>71500</v>
      </c>
      <c r="L493" s="2">
        <v>0</v>
      </c>
      <c r="M493" t="b">
        <v>0</v>
      </c>
      <c r="N493">
        <v>0</v>
      </c>
      <c r="O493">
        <f t="shared" si="56"/>
        <v>0</v>
      </c>
      <c r="P493">
        <f t="shared" si="57"/>
        <v>1</v>
      </c>
      <c r="Q493">
        <f t="shared" si="58"/>
        <v>0</v>
      </c>
      <c r="R493">
        <f t="shared" si="59"/>
        <v>1</v>
      </c>
      <c r="S493">
        <f t="shared" si="60"/>
        <v>0</v>
      </c>
      <c r="T493">
        <f t="shared" si="61"/>
        <v>1</v>
      </c>
      <c r="U493" s="16">
        <v>42557.647245370368</v>
      </c>
      <c r="V493">
        <f t="shared" si="62"/>
        <v>2016</v>
      </c>
      <c r="W493" t="b">
        <v>0</v>
      </c>
      <c r="X493">
        <f t="shared" si="63"/>
        <v>0</v>
      </c>
    </row>
    <row r="494" spans="1:24" x14ac:dyDescent="0.25">
      <c r="A494" t="s">
        <v>340</v>
      </c>
      <c r="B494" s="4">
        <v>43039</v>
      </c>
      <c r="C494">
        <v>2017</v>
      </c>
      <c r="D494" t="s">
        <v>2130</v>
      </c>
      <c r="E494" t="s">
        <v>2168</v>
      </c>
      <c r="F494" t="s">
        <v>2201</v>
      </c>
      <c r="G494" t="s">
        <v>2717</v>
      </c>
      <c r="I494" t="s">
        <v>2133</v>
      </c>
      <c r="J494" t="s">
        <v>6878</v>
      </c>
      <c r="K494" s="2">
        <v>65000</v>
      </c>
      <c r="M494" t="b">
        <v>0</v>
      </c>
      <c r="O494">
        <f t="shared" si="56"/>
        <v>0</v>
      </c>
      <c r="P494">
        <f t="shared" si="57"/>
        <v>1</v>
      </c>
      <c r="Q494">
        <f t="shared" si="58"/>
        <v>0</v>
      </c>
      <c r="R494">
        <f t="shared" si="59"/>
        <v>0</v>
      </c>
      <c r="S494">
        <f t="shared" si="60"/>
        <v>1</v>
      </c>
      <c r="T494">
        <f t="shared" si="61"/>
        <v>0</v>
      </c>
      <c r="U494" s="16">
        <v>42557.667349537034</v>
      </c>
      <c r="V494">
        <f t="shared" si="62"/>
        <v>2016</v>
      </c>
      <c r="W494" t="b">
        <v>0</v>
      </c>
      <c r="X494">
        <f t="shared" si="63"/>
        <v>0</v>
      </c>
    </row>
    <row r="495" spans="1:24" x14ac:dyDescent="0.25">
      <c r="A495" t="s">
        <v>70</v>
      </c>
      <c r="B495" s="4">
        <v>43098</v>
      </c>
      <c r="C495">
        <v>2017</v>
      </c>
      <c r="D495" t="s">
        <v>2129</v>
      </c>
      <c r="E495" t="s">
        <v>2168</v>
      </c>
      <c r="F495" t="s">
        <v>2204</v>
      </c>
      <c r="G495" t="s">
        <v>2718</v>
      </c>
      <c r="I495" t="s">
        <v>2163</v>
      </c>
      <c r="J495" t="s">
        <v>6876</v>
      </c>
      <c r="K495" s="2">
        <v>54805</v>
      </c>
      <c r="L495" s="2">
        <v>0</v>
      </c>
      <c r="M495" t="b">
        <v>0</v>
      </c>
      <c r="N495">
        <v>0</v>
      </c>
      <c r="O495">
        <f t="shared" si="56"/>
        <v>0</v>
      </c>
      <c r="P495">
        <f t="shared" si="57"/>
        <v>1</v>
      </c>
      <c r="Q495">
        <f t="shared" si="58"/>
        <v>0</v>
      </c>
      <c r="R495">
        <f t="shared" si="59"/>
        <v>1</v>
      </c>
      <c r="S495">
        <f t="shared" si="60"/>
        <v>0</v>
      </c>
      <c r="T495">
        <f t="shared" si="61"/>
        <v>1</v>
      </c>
      <c r="U495" s="16">
        <v>42557.687858796293</v>
      </c>
      <c r="V495">
        <f t="shared" si="62"/>
        <v>2016</v>
      </c>
      <c r="W495" t="b">
        <v>0</v>
      </c>
      <c r="X495">
        <f t="shared" si="63"/>
        <v>0</v>
      </c>
    </row>
    <row r="496" spans="1:24" x14ac:dyDescent="0.25">
      <c r="A496" t="s">
        <v>70</v>
      </c>
      <c r="B496" s="4">
        <v>43462</v>
      </c>
      <c r="C496">
        <v>2018</v>
      </c>
      <c r="D496" t="s">
        <v>2129</v>
      </c>
      <c r="E496" t="s">
        <v>2169</v>
      </c>
      <c r="F496" t="s">
        <v>2207</v>
      </c>
      <c r="G496" t="s">
        <v>2719</v>
      </c>
      <c r="I496" t="s">
        <v>2163</v>
      </c>
      <c r="J496" t="s">
        <v>6876</v>
      </c>
      <c r="K496" s="2">
        <v>54805</v>
      </c>
      <c r="L496" s="2">
        <v>0</v>
      </c>
      <c r="M496" t="b">
        <v>0</v>
      </c>
      <c r="N496">
        <v>0</v>
      </c>
      <c r="O496">
        <f t="shared" si="56"/>
        <v>0</v>
      </c>
      <c r="P496">
        <f t="shared" si="57"/>
        <v>1</v>
      </c>
      <c r="Q496">
        <f t="shared" si="58"/>
        <v>0</v>
      </c>
      <c r="R496">
        <f t="shared" si="59"/>
        <v>1</v>
      </c>
      <c r="S496">
        <f t="shared" si="60"/>
        <v>0</v>
      </c>
      <c r="T496">
        <f t="shared" si="61"/>
        <v>1</v>
      </c>
      <c r="U496" s="16">
        <v>42557.77716435185</v>
      </c>
      <c r="V496">
        <f t="shared" si="62"/>
        <v>2016</v>
      </c>
      <c r="W496" t="b">
        <v>0</v>
      </c>
      <c r="X496">
        <f t="shared" si="63"/>
        <v>0</v>
      </c>
    </row>
    <row r="497" spans="1:24" x14ac:dyDescent="0.25">
      <c r="A497" t="s">
        <v>342</v>
      </c>
      <c r="B497" s="4">
        <v>43131</v>
      </c>
      <c r="C497">
        <v>2018</v>
      </c>
      <c r="D497" t="s">
        <v>2128</v>
      </c>
      <c r="E497" t="s">
        <v>2176</v>
      </c>
      <c r="F497" t="s">
        <v>2206</v>
      </c>
      <c r="G497" t="s">
        <v>2720</v>
      </c>
      <c r="I497" t="s">
        <v>2128</v>
      </c>
      <c r="J497" t="s">
        <v>6876</v>
      </c>
      <c r="K497" s="2">
        <v>71500</v>
      </c>
      <c r="L497" s="2">
        <v>0</v>
      </c>
      <c r="M497" t="b">
        <v>0</v>
      </c>
      <c r="N497">
        <v>0</v>
      </c>
      <c r="O497">
        <f t="shared" si="56"/>
        <v>0</v>
      </c>
      <c r="P497">
        <f t="shared" si="57"/>
        <v>1</v>
      </c>
      <c r="Q497">
        <f t="shared" si="58"/>
        <v>0</v>
      </c>
      <c r="R497">
        <f t="shared" si="59"/>
        <v>1</v>
      </c>
      <c r="S497">
        <f t="shared" si="60"/>
        <v>0</v>
      </c>
      <c r="T497">
        <f t="shared" si="61"/>
        <v>1</v>
      </c>
      <c r="U497" s="16">
        <v>42557.874537037038</v>
      </c>
      <c r="V497">
        <f t="shared" si="62"/>
        <v>2016</v>
      </c>
      <c r="W497" t="b">
        <v>0</v>
      </c>
      <c r="X497">
        <f t="shared" si="63"/>
        <v>0</v>
      </c>
    </row>
    <row r="498" spans="1:24" x14ac:dyDescent="0.25">
      <c r="A498" t="s">
        <v>107</v>
      </c>
      <c r="B498" s="4">
        <v>43382</v>
      </c>
      <c r="C498">
        <v>2018</v>
      </c>
      <c r="D498" t="s">
        <v>2129</v>
      </c>
      <c r="E498" t="s">
        <v>2176</v>
      </c>
      <c r="F498" t="s">
        <v>2207</v>
      </c>
      <c r="G498" t="s">
        <v>2721</v>
      </c>
      <c r="I498" t="s">
        <v>2144</v>
      </c>
      <c r="J498" t="s">
        <v>6877</v>
      </c>
      <c r="K498" s="2">
        <v>71950</v>
      </c>
      <c r="L498" s="2">
        <v>71950</v>
      </c>
      <c r="M498" t="b">
        <v>1</v>
      </c>
      <c r="N498">
        <v>100</v>
      </c>
      <c r="O498">
        <f t="shared" si="56"/>
        <v>1</v>
      </c>
      <c r="P498">
        <f t="shared" si="57"/>
        <v>0</v>
      </c>
      <c r="Q498">
        <f t="shared" si="58"/>
        <v>1</v>
      </c>
      <c r="R498">
        <f t="shared" si="59"/>
        <v>0</v>
      </c>
      <c r="S498">
        <f t="shared" si="60"/>
        <v>0</v>
      </c>
      <c r="T498">
        <f t="shared" si="61"/>
        <v>1</v>
      </c>
      <c r="U498" s="16">
        <v>42558.000775462962</v>
      </c>
      <c r="V498">
        <f t="shared" si="62"/>
        <v>2016</v>
      </c>
      <c r="W498" t="b">
        <v>0</v>
      </c>
      <c r="X498">
        <f t="shared" si="63"/>
        <v>0</v>
      </c>
    </row>
    <row r="499" spans="1:24" x14ac:dyDescent="0.25">
      <c r="A499" t="s">
        <v>1860</v>
      </c>
      <c r="B499" s="4">
        <v>42735</v>
      </c>
      <c r="C499">
        <v>2016</v>
      </c>
      <c r="D499" t="s">
        <v>2128</v>
      </c>
      <c r="E499" t="s">
        <v>2176</v>
      </c>
      <c r="F499" t="s">
        <v>2206</v>
      </c>
      <c r="G499" t="s">
        <v>2722</v>
      </c>
      <c r="I499" t="s">
        <v>2128</v>
      </c>
      <c r="J499" t="s">
        <v>6877</v>
      </c>
      <c r="K499" s="2">
        <v>71500</v>
      </c>
      <c r="L499" s="2">
        <v>71500</v>
      </c>
      <c r="M499" t="b">
        <v>1</v>
      </c>
      <c r="N499">
        <v>100</v>
      </c>
      <c r="O499">
        <f t="shared" si="56"/>
        <v>1</v>
      </c>
      <c r="P499">
        <f t="shared" si="57"/>
        <v>0</v>
      </c>
      <c r="Q499">
        <f t="shared" si="58"/>
        <v>1</v>
      </c>
      <c r="R499">
        <f t="shared" si="59"/>
        <v>0</v>
      </c>
      <c r="S499">
        <f t="shared" si="60"/>
        <v>0</v>
      </c>
      <c r="T499">
        <f t="shared" si="61"/>
        <v>1</v>
      </c>
      <c r="U499" s="16">
        <v>42558.739027777781</v>
      </c>
      <c r="V499">
        <f t="shared" si="62"/>
        <v>2016</v>
      </c>
      <c r="W499" t="b">
        <v>0</v>
      </c>
      <c r="X499">
        <f t="shared" si="63"/>
        <v>0</v>
      </c>
    </row>
    <row r="500" spans="1:24" x14ac:dyDescent="0.25">
      <c r="A500" t="s">
        <v>106</v>
      </c>
      <c r="B500" s="4">
        <v>43371</v>
      </c>
      <c r="C500">
        <v>2018</v>
      </c>
      <c r="D500" t="s">
        <v>2129</v>
      </c>
      <c r="E500" t="s">
        <v>2176</v>
      </c>
      <c r="F500" t="s">
        <v>2207</v>
      </c>
      <c r="G500" t="s">
        <v>2723</v>
      </c>
      <c r="I500" t="s">
        <v>2163</v>
      </c>
      <c r="J500" t="s">
        <v>6876</v>
      </c>
      <c r="K500" s="2">
        <v>54805</v>
      </c>
      <c r="L500" s="2">
        <v>0</v>
      </c>
      <c r="M500" t="b">
        <v>0</v>
      </c>
      <c r="N500">
        <v>0</v>
      </c>
      <c r="O500">
        <f t="shared" si="56"/>
        <v>0</v>
      </c>
      <c r="P500">
        <f t="shared" si="57"/>
        <v>1</v>
      </c>
      <c r="Q500">
        <f t="shared" si="58"/>
        <v>0</v>
      </c>
      <c r="R500">
        <f t="shared" si="59"/>
        <v>1</v>
      </c>
      <c r="S500">
        <f t="shared" si="60"/>
        <v>0</v>
      </c>
      <c r="T500">
        <f t="shared" si="61"/>
        <v>1</v>
      </c>
      <c r="U500" s="16">
        <v>42558.772488425922</v>
      </c>
      <c r="V500">
        <f t="shared" si="62"/>
        <v>2016</v>
      </c>
      <c r="W500" t="b">
        <v>0</v>
      </c>
      <c r="X500">
        <f t="shared" si="63"/>
        <v>0</v>
      </c>
    </row>
    <row r="501" spans="1:24" x14ac:dyDescent="0.25">
      <c r="A501" t="s">
        <v>344</v>
      </c>
      <c r="B501" s="4">
        <v>44196</v>
      </c>
      <c r="C501">
        <v>2020</v>
      </c>
      <c r="D501" t="s">
        <v>2132</v>
      </c>
      <c r="E501" t="s">
        <v>2176</v>
      </c>
      <c r="F501" t="s">
        <v>2203</v>
      </c>
      <c r="G501" t="s">
        <v>2724</v>
      </c>
      <c r="I501" t="s">
        <v>2132</v>
      </c>
      <c r="J501" t="s">
        <v>6876</v>
      </c>
      <c r="K501" s="2">
        <v>71500</v>
      </c>
      <c r="L501" s="2">
        <v>0</v>
      </c>
      <c r="M501" t="b">
        <v>0</v>
      </c>
      <c r="N501">
        <v>0</v>
      </c>
      <c r="O501">
        <f t="shared" si="56"/>
        <v>0</v>
      </c>
      <c r="P501">
        <f t="shared" si="57"/>
        <v>1</v>
      </c>
      <c r="Q501">
        <f t="shared" si="58"/>
        <v>0</v>
      </c>
      <c r="R501">
        <f t="shared" si="59"/>
        <v>1</v>
      </c>
      <c r="S501">
        <f t="shared" si="60"/>
        <v>0</v>
      </c>
      <c r="T501">
        <f t="shared" si="61"/>
        <v>1</v>
      </c>
      <c r="U501" s="16">
        <v>42559.333472222221</v>
      </c>
      <c r="V501">
        <f t="shared" si="62"/>
        <v>2016</v>
      </c>
      <c r="W501" t="b">
        <v>0</v>
      </c>
      <c r="X501">
        <f t="shared" si="63"/>
        <v>0</v>
      </c>
    </row>
    <row r="502" spans="1:24" x14ac:dyDescent="0.25">
      <c r="A502" t="s">
        <v>343</v>
      </c>
      <c r="B502" s="4">
        <v>43462</v>
      </c>
      <c r="C502">
        <v>2018</v>
      </c>
      <c r="D502" t="s">
        <v>2129</v>
      </c>
      <c r="E502" t="s">
        <v>2176</v>
      </c>
      <c r="F502" t="s">
        <v>2207</v>
      </c>
      <c r="G502" t="s">
        <v>2725</v>
      </c>
      <c r="I502" t="s">
        <v>2163</v>
      </c>
      <c r="J502" t="s">
        <v>6876</v>
      </c>
      <c r="K502" s="2">
        <v>54805</v>
      </c>
      <c r="L502" s="2">
        <v>0</v>
      </c>
      <c r="M502" t="b">
        <v>0</v>
      </c>
      <c r="N502">
        <v>0</v>
      </c>
      <c r="O502">
        <f t="shared" si="56"/>
        <v>0</v>
      </c>
      <c r="P502">
        <f t="shared" si="57"/>
        <v>1</v>
      </c>
      <c r="Q502">
        <f t="shared" si="58"/>
        <v>0</v>
      </c>
      <c r="R502">
        <f t="shared" si="59"/>
        <v>1</v>
      </c>
      <c r="S502">
        <f t="shared" si="60"/>
        <v>0</v>
      </c>
      <c r="T502">
        <f t="shared" si="61"/>
        <v>1</v>
      </c>
      <c r="U502" s="16">
        <v>42559.574131944442</v>
      </c>
      <c r="V502">
        <f t="shared" si="62"/>
        <v>2016</v>
      </c>
      <c r="W502" t="b">
        <v>0</v>
      </c>
      <c r="X502">
        <f t="shared" si="63"/>
        <v>0</v>
      </c>
    </row>
    <row r="503" spans="1:24" x14ac:dyDescent="0.25">
      <c r="A503" t="s">
        <v>347</v>
      </c>
      <c r="B503" s="4">
        <v>43175</v>
      </c>
      <c r="C503">
        <v>2018</v>
      </c>
      <c r="D503" t="s">
        <v>2129</v>
      </c>
      <c r="E503" t="s">
        <v>2176</v>
      </c>
      <c r="F503" t="s">
        <v>2204</v>
      </c>
      <c r="G503" t="s">
        <v>2726</v>
      </c>
      <c r="I503" t="s">
        <v>2153</v>
      </c>
      <c r="J503" t="s">
        <v>6876</v>
      </c>
      <c r="M503" t="b">
        <v>0</v>
      </c>
      <c r="N503">
        <v>0</v>
      </c>
      <c r="O503">
        <f t="shared" si="56"/>
        <v>0</v>
      </c>
      <c r="P503">
        <f t="shared" si="57"/>
        <v>1</v>
      </c>
      <c r="Q503">
        <f t="shared" si="58"/>
        <v>0</v>
      </c>
      <c r="R503">
        <f t="shared" si="59"/>
        <v>1</v>
      </c>
      <c r="S503">
        <f t="shared" si="60"/>
        <v>0</v>
      </c>
      <c r="T503">
        <f t="shared" si="61"/>
        <v>1</v>
      </c>
      <c r="U503" s="16">
        <v>42559.91300925926</v>
      </c>
      <c r="V503">
        <f t="shared" si="62"/>
        <v>2016</v>
      </c>
      <c r="W503" t="b">
        <v>0</v>
      </c>
      <c r="X503">
        <f t="shared" si="63"/>
        <v>0</v>
      </c>
    </row>
    <row r="504" spans="1:24" x14ac:dyDescent="0.25">
      <c r="A504" t="s">
        <v>64</v>
      </c>
      <c r="B504" s="4">
        <v>43136</v>
      </c>
      <c r="C504">
        <v>2018</v>
      </c>
      <c r="D504" t="s">
        <v>2129</v>
      </c>
      <c r="E504" t="s">
        <v>2176</v>
      </c>
      <c r="F504" t="s">
        <v>2207</v>
      </c>
      <c r="G504" t="s">
        <v>2727</v>
      </c>
      <c r="I504" t="s">
        <v>2153</v>
      </c>
      <c r="J504" t="s">
        <v>6876</v>
      </c>
      <c r="K504" s="2">
        <v>54805</v>
      </c>
      <c r="L504" s="2">
        <v>0</v>
      </c>
      <c r="M504" t="b">
        <v>0</v>
      </c>
      <c r="N504">
        <v>0</v>
      </c>
      <c r="O504">
        <f t="shared" si="56"/>
        <v>0</v>
      </c>
      <c r="P504">
        <f t="shared" si="57"/>
        <v>1</v>
      </c>
      <c r="Q504">
        <f t="shared" si="58"/>
        <v>0</v>
      </c>
      <c r="R504">
        <f t="shared" si="59"/>
        <v>1</v>
      </c>
      <c r="S504">
        <f t="shared" si="60"/>
        <v>0</v>
      </c>
      <c r="T504">
        <f t="shared" si="61"/>
        <v>1</v>
      </c>
      <c r="U504" s="16">
        <v>42559.938958333332</v>
      </c>
      <c r="V504">
        <f t="shared" si="62"/>
        <v>2016</v>
      </c>
      <c r="W504" t="b">
        <v>0</v>
      </c>
      <c r="X504">
        <f t="shared" si="63"/>
        <v>0</v>
      </c>
    </row>
    <row r="505" spans="1:24" x14ac:dyDescent="0.25">
      <c r="A505" t="s">
        <v>64</v>
      </c>
      <c r="B505" s="4">
        <v>43188</v>
      </c>
      <c r="C505">
        <v>2018</v>
      </c>
      <c r="D505" t="s">
        <v>2129</v>
      </c>
      <c r="E505" t="s">
        <v>2176</v>
      </c>
      <c r="F505" t="s">
        <v>2208</v>
      </c>
      <c r="G505" t="s">
        <v>2728</v>
      </c>
      <c r="I505" t="s">
        <v>2153</v>
      </c>
      <c r="J505" t="s">
        <v>6876</v>
      </c>
      <c r="K505" s="2">
        <v>54805</v>
      </c>
      <c r="L505" s="2">
        <v>0</v>
      </c>
      <c r="M505" t="b">
        <v>0</v>
      </c>
      <c r="N505">
        <v>0</v>
      </c>
      <c r="O505">
        <f t="shared" si="56"/>
        <v>0</v>
      </c>
      <c r="P505">
        <f t="shared" si="57"/>
        <v>1</v>
      </c>
      <c r="Q505">
        <f t="shared" si="58"/>
        <v>0</v>
      </c>
      <c r="R505">
        <f t="shared" si="59"/>
        <v>1</v>
      </c>
      <c r="S505">
        <f t="shared" si="60"/>
        <v>0</v>
      </c>
      <c r="T505">
        <f t="shared" si="61"/>
        <v>1</v>
      </c>
      <c r="U505" s="16">
        <v>42559.940763888888</v>
      </c>
      <c r="V505">
        <f t="shared" si="62"/>
        <v>2016</v>
      </c>
      <c r="W505" t="b">
        <v>0</v>
      </c>
      <c r="X505">
        <f t="shared" si="63"/>
        <v>0</v>
      </c>
    </row>
    <row r="506" spans="1:24" x14ac:dyDescent="0.25">
      <c r="A506" t="s">
        <v>2087</v>
      </c>
      <c r="B506" s="4">
        <v>43099</v>
      </c>
      <c r="C506">
        <v>2017</v>
      </c>
      <c r="D506" t="s">
        <v>2130</v>
      </c>
      <c r="E506" t="s">
        <v>2176</v>
      </c>
      <c r="F506" t="s">
        <v>2182</v>
      </c>
      <c r="G506" t="s">
        <v>2729</v>
      </c>
      <c r="I506" t="s">
        <v>2133</v>
      </c>
      <c r="J506" t="s">
        <v>6878</v>
      </c>
      <c r="K506" s="2">
        <v>65000</v>
      </c>
      <c r="M506" t="b">
        <v>0</v>
      </c>
      <c r="O506">
        <f t="shared" si="56"/>
        <v>0</v>
      </c>
      <c r="P506">
        <f t="shared" si="57"/>
        <v>1</v>
      </c>
      <c r="Q506">
        <f t="shared" si="58"/>
        <v>0</v>
      </c>
      <c r="R506">
        <f t="shared" si="59"/>
        <v>0</v>
      </c>
      <c r="S506">
        <f t="shared" si="60"/>
        <v>1</v>
      </c>
      <c r="T506">
        <f t="shared" si="61"/>
        <v>0</v>
      </c>
      <c r="U506" s="16">
        <v>42563.585613425923</v>
      </c>
      <c r="V506">
        <f t="shared" si="62"/>
        <v>2016</v>
      </c>
      <c r="W506" t="b">
        <v>0</v>
      </c>
      <c r="X506">
        <f t="shared" si="63"/>
        <v>0</v>
      </c>
    </row>
    <row r="507" spans="1:24" x14ac:dyDescent="0.25">
      <c r="A507" t="s">
        <v>2088</v>
      </c>
      <c r="B507" s="4">
        <v>43098</v>
      </c>
      <c r="C507">
        <v>2017</v>
      </c>
      <c r="D507" t="s">
        <v>2130</v>
      </c>
      <c r="E507" t="s">
        <v>2176</v>
      </c>
      <c r="F507" t="s">
        <v>2201</v>
      </c>
      <c r="G507" t="s">
        <v>2730</v>
      </c>
      <c r="I507" t="s">
        <v>2133</v>
      </c>
      <c r="J507" t="s">
        <v>6878</v>
      </c>
      <c r="K507" s="2">
        <v>65000</v>
      </c>
      <c r="M507" t="b">
        <v>0</v>
      </c>
      <c r="O507">
        <f t="shared" si="56"/>
        <v>0</v>
      </c>
      <c r="P507">
        <f t="shared" si="57"/>
        <v>1</v>
      </c>
      <c r="Q507">
        <f t="shared" si="58"/>
        <v>0</v>
      </c>
      <c r="R507">
        <f t="shared" si="59"/>
        <v>0</v>
      </c>
      <c r="S507">
        <f t="shared" si="60"/>
        <v>1</v>
      </c>
      <c r="T507">
        <f t="shared" si="61"/>
        <v>0</v>
      </c>
      <c r="U507" s="16">
        <v>42563.627881944441</v>
      </c>
      <c r="V507">
        <f t="shared" si="62"/>
        <v>2016</v>
      </c>
      <c r="W507" t="b">
        <v>0</v>
      </c>
      <c r="X507">
        <f t="shared" si="63"/>
        <v>0</v>
      </c>
    </row>
    <row r="508" spans="1:24" x14ac:dyDescent="0.25">
      <c r="A508" t="s">
        <v>2089</v>
      </c>
      <c r="B508" s="4">
        <v>43008</v>
      </c>
      <c r="C508">
        <v>2017</v>
      </c>
      <c r="D508" t="s">
        <v>2130</v>
      </c>
      <c r="E508" t="s">
        <v>2170</v>
      </c>
      <c r="F508" t="s">
        <v>2201</v>
      </c>
      <c r="G508" t="s">
        <v>2731</v>
      </c>
      <c r="I508" t="s">
        <v>2133</v>
      </c>
      <c r="J508" t="s">
        <v>6878</v>
      </c>
      <c r="K508" s="2">
        <v>65000</v>
      </c>
      <c r="M508" t="b">
        <v>0</v>
      </c>
      <c r="O508">
        <f t="shared" si="56"/>
        <v>0</v>
      </c>
      <c r="P508">
        <f t="shared" si="57"/>
        <v>1</v>
      </c>
      <c r="Q508">
        <f t="shared" si="58"/>
        <v>0</v>
      </c>
      <c r="R508">
        <f t="shared" si="59"/>
        <v>0</v>
      </c>
      <c r="S508">
        <f t="shared" si="60"/>
        <v>1</v>
      </c>
      <c r="T508">
        <f t="shared" si="61"/>
        <v>0</v>
      </c>
      <c r="U508" s="16">
        <v>42563.640150462961</v>
      </c>
      <c r="V508">
        <f t="shared" si="62"/>
        <v>2016</v>
      </c>
      <c r="W508" t="b">
        <v>0</v>
      </c>
      <c r="X508">
        <f t="shared" si="63"/>
        <v>0</v>
      </c>
    </row>
    <row r="509" spans="1:24" x14ac:dyDescent="0.25">
      <c r="A509" t="s">
        <v>2090</v>
      </c>
      <c r="B509" s="4">
        <v>43008</v>
      </c>
      <c r="C509">
        <v>2017</v>
      </c>
      <c r="D509" t="s">
        <v>2130</v>
      </c>
      <c r="E509" t="s">
        <v>2176</v>
      </c>
      <c r="F509" t="s">
        <v>2201</v>
      </c>
      <c r="G509" t="s">
        <v>2732</v>
      </c>
      <c r="I509" t="s">
        <v>2133</v>
      </c>
      <c r="J509" t="s">
        <v>6878</v>
      </c>
      <c r="K509" s="2">
        <v>65000</v>
      </c>
      <c r="M509" t="b">
        <v>0</v>
      </c>
      <c r="O509">
        <f t="shared" si="56"/>
        <v>0</v>
      </c>
      <c r="P509">
        <f t="shared" si="57"/>
        <v>1</v>
      </c>
      <c r="Q509">
        <f t="shared" si="58"/>
        <v>0</v>
      </c>
      <c r="R509">
        <f t="shared" si="59"/>
        <v>0</v>
      </c>
      <c r="S509">
        <f t="shared" si="60"/>
        <v>1</v>
      </c>
      <c r="T509">
        <f t="shared" si="61"/>
        <v>0</v>
      </c>
      <c r="U509" s="16">
        <v>42563.654409722221</v>
      </c>
      <c r="V509">
        <f t="shared" si="62"/>
        <v>2016</v>
      </c>
      <c r="W509" t="b">
        <v>0</v>
      </c>
      <c r="X509">
        <f t="shared" si="63"/>
        <v>0</v>
      </c>
    </row>
    <row r="510" spans="1:24" x14ac:dyDescent="0.25">
      <c r="A510" t="s">
        <v>348</v>
      </c>
      <c r="B510" s="4">
        <v>43098</v>
      </c>
      <c r="C510">
        <v>2017</v>
      </c>
      <c r="D510" t="s">
        <v>2129</v>
      </c>
      <c r="E510" t="s">
        <v>2176</v>
      </c>
      <c r="F510" t="s">
        <v>2201</v>
      </c>
      <c r="G510" t="s">
        <v>2733</v>
      </c>
      <c r="I510" t="s">
        <v>2163</v>
      </c>
      <c r="J510" t="s">
        <v>6876</v>
      </c>
      <c r="K510" s="2">
        <v>54805</v>
      </c>
      <c r="L510" s="2">
        <v>0</v>
      </c>
      <c r="M510" t="b">
        <v>0</v>
      </c>
      <c r="N510">
        <v>0</v>
      </c>
      <c r="O510">
        <f t="shared" si="56"/>
        <v>0</v>
      </c>
      <c r="P510">
        <f t="shared" si="57"/>
        <v>1</v>
      </c>
      <c r="Q510">
        <f t="shared" si="58"/>
        <v>0</v>
      </c>
      <c r="R510">
        <f t="shared" si="59"/>
        <v>1</v>
      </c>
      <c r="S510">
        <f t="shared" si="60"/>
        <v>0</v>
      </c>
      <c r="T510">
        <f t="shared" si="61"/>
        <v>1</v>
      </c>
      <c r="U510" s="16">
        <v>42564.77140046296</v>
      </c>
      <c r="V510">
        <f t="shared" si="62"/>
        <v>2016</v>
      </c>
      <c r="W510" t="b">
        <v>0</v>
      </c>
      <c r="X510">
        <f t="shared" si="63"/>
        <v>0</v>
      </c>
    </row>
    <row r="511" spans="1:24" x14ac:dyDescent="0.25">
      <c r="A511" t="s">
        <v>197</v>
      </c>
      <c r="B511" s="4">
        <v>43186</v>
      </c>
      <c r="C511">
        <v>2018</v>
      </c>
      <c r="D511" t="s">
        <v>2129</v>
      </c>
      <c r="E511" t="s">
        <v>2176</v>
      </c>
      <c r="F511" t="s">
        <v>2204</v>
      </c>
      <c r="G511" t="s">
        <v>2734</v>
      </c>
      <c r="I511" t="s">
        <v>2153</v>
      </c>
      <c r="J511" t="s">
        <v>6876</v>
      </c>
      <c r="M511" t="b">
        <v>0</v>
      </c>
      <c r="N511">
        <v>0</v>
      </c>
      <c r="O511">
        <f t="shared" si="56"/>
        <v>0</v>
      </c>
      <c r="P511">
        <f t="shared" si="57"/>
        <v>1</v>
      </c>
      <c r="Q511">
        <f t="shared" si="58"/>
        <v>0</v>
      </c>
      <c r="R511">
        <f t="shared" si="59"/>
        <v>1</v>
      </c>
      <c r="S511">
        <f t="shared" si="60"/>
        <v>0</v>
      </c>
      <c r="T511">
        <f t="shared" si="61"/>
        <v>1</v>
      </c>
      <c r="U511" s="16">
        <v>42585.497094907405</v>
      </c>
      <c r="V511">
        <f t="shared" si="62"/>
        <v>2016</v>
      </c>
      <c r="W511" t="b">
        <v>0</v>
      </c>
      <c r="X511">
        <f t="shared" si="63"/>
        <v>0</v>
      </c>
    </row>
    <row r="512" spans="1:24" x14ac:dyDescent="0.25">
      <c r="A512" t="s">
        <v>197</v>
      </c>
      <c r="B512" s="4">
        <v>43157</v>
      </c>
      <c r="C512">
        <v>2018</v>
      </c>
      <c r="D512" t="s">
        <v>2129</v>
      </c>
      <c r="E512" t="s">
        <v>2176</v>
      </c>
      <c r="F512" t="s">
        <v>2204</v>
      </c>
      <c r="G512" t="s">
        <v>2735</v>
      </c>
      <c r="I512" t="s">
        <v>2153</v>
      </c>
      <c r="J512" t="s">
        <v>6876</v>
      </c>
      <c r="K512" s="2">
        <v>54805</v>
      </c>
      <c r="L512" s="2">
        <v>0</v>
      </c>
      <c r="M512" t="b">
        <v>0</v>
      </c>
      <c r="N512">
        <v>0</v>
      </c>
      <c r="O512">
        <f t="shared" si="56"/>
        <v>0</v>
      </c>
      <c r="P512">
        <f t="shared" si="57"/>
        <v>1</v>
      </c>
      <c r="Q512">
        <f t="shared" si="58"/>
        <v>0</v>
      </c>
      <c r="R512">
        <f t="shared" si="59"/>
        <v>1</v>
      </c>
      <c r="S512">
        <f t="shared" si="60"/>
        <v>0</v>
      </c>
      <c r="T512">
        <f t="shared" si="61"/>
        <v>1</v>
      </c>
      <c r="U512" s="16">
        <v>42585.49827546296</v>
      </c>
      <c r="V512">
        <f t="shared" si="62"/>
        <v>2016</v>
      </c>
      <c r="W512" t="b">
        <v>0</v>
      </c>
      <c r="X512">
        <f t="shared" si="63"/>
        <v>0</v>
      </c>
    </row>
    <row r="513" spans="1:24" x14ac:dyDescent="0.25">
      <c r="A513" t="s">
        <v>198</v>
      </c>
      <c r="B513" s="4">
        <v>43161</v>
      </c>
      <c r="C513">
        <v>2018</v>
      </c>
      <c r="D513" t="s">
        <v>2129</v>
      </c>
      <c r="E513" t="s">
        <v>2176</v>
      </c>
      <c r="F513" t="s">
        <v>2207</v>
      </c>
      <c r="G513" t="s">
        <v>2736</v>
      </c>
      <c r="I513" t="s">
        <v>2153</v>
      </c>
      <c r="J513" t="s">
        <v>6876</v>
      </c>
      <c r="K513" s="2">
        <v>54805</v>
      </c>
      <c r="L513" s="2">
        <v>0</v>
      </c>
      <c r="M513" t="b">
        <v>0</v>
      </c>
      <c r="N513">
        <v>0</v>
      </c>
      <c r="O513">
        <f t="shared" si="56"/>
        <v>0</v>
      </c>
      <c r="P513">
        <f t="shared" si="57"/>
        <v>1</v>
      </c>
      <c r="Q513">
        <f t="shared" si="58"/>
        <v>0</v>
      </c>
      <c r="R513">
        <f t="shared" si="59"/>
        <v>1</v>
      </c>
      <c r="S513">
        <f t="shared" si="60"/>
        <v>0</v>
      </c>
      <c r="T513">
        <f t="shared" si="61"/>
        <v>1</v>
      </c>
      <c r="U513" s="16">
        <v>42585.729502314818</v>
      </c>
      <c r="V513">
        <f t="shared" si="62"/>
        <v>2016</v>
      </c>
      <c r="W513" t="b">
        <v>0</v>
      </c>
      <c r="X513">
        <f t="shared" si="63"/>
        <v>0</v>
      </c>
    </row>
    <row r="514" spans="1:24" x14ac:dyDescent="0.25">
      <c r="A514" t="s">
        <v>50</v>
      </c>
      <c r="B514" s="4">
        <v>43098</v>
      </c>
      <c r="C514">
        <v>2017</v>
      </c>
      <c r="D514" t="s">
        <v>2129</v>
      </c>
      <c r="E514" t="s">
        <v>2176</v>
      </c>
      <c r="F514" t="s">
        <v>2206</v>
      </c>
      <c r="G514" t="s">
        <v>2737</v>
      </c>
      <c r="I514" t="s">
        <v>2144</v>
      </c>
      <c r="J514" t="s">
        <v>6876</v>
      </c>
      <c r="K514" s="2">
        <v>54805</v>
      </c>
      <c r="L514" s="2">
        <v>0</v>
      </c>
      <c r="M514" t="b">
        <v>0</v>
      </c>
      <c r="N514">
        <v>0</v>
      </c>
      <c r="O514">
        <f t="shared" si="56"/>
        <v>0</v>
      </c>
      <c r="P514">
        <f t="shared" si="57"/>
        <v>1</v>
      </c>
      <c r="Q514">
        <f t="shared" si="58"/>
        <v>0</v>
      </c>
      <c r="R514">
        <f t="shared" si="59"/>
        <v>1</v>
      </c>
      <c r="S514">
        <f t="shared" si="60"/>
        <v>0</v>
      </c>
      <c r="T514">
        <f t="shared" si="61"/>
        <v>1</v>
      </c>
      <c r="U514" s="16">
        <v>42585.844074074077</v>
      </c>
      <c r="V514">
        <f t="shared" si="62"/>
        <v>2016</v>
      </c>
      <c r="W514" t="b">
        <v>0</v>
      </c>
      <c r="X514">
        <f t="shared" si="63"/>
        <v>0</v>
      </c>
    </row>
    <row r="515" spans="1:24" x14ac:dyDescent="0.25">
      <c r="A515" t="s">
        <v>50</v>
      </c>
      <c r="B515" s="4">
        <v>43462</v>
      </c>
      <c r="C515">
        <v>2018</v>
      </c>
      <c r="D515" t="s">
        <v>2129</v>
      </c>
      <c r="E515" t="s">
        <v>2176</v>
      </c>
      <c r="F515" t="s">
        <v>2206</v>
      </c>
      <c r="G515" t="s">
        <v>2738</v>
      </c>
      <c r="I515" t="s">
        <v>2163</v>
      </c>
      <c r="J515" t="s">
        <v>6876</v>
      </c>
      <c r="K515" s="2">
        <v>54805</v>
      </c>
      <c r="L515" s="2">
        <v>0</v>
      </c>
      <c r="M515" t="b">
        <v>0</v>
      </c>
      <c r="N515">
        <v>0</v>
      </c>
      <c r="O515">
        <f t="shared" ref="O515:O578" si="64">IF($M515=TRUE,1,0)</f>
        <v>0</v>
      </c>
      <c r="P515">
        <f t="shared" ref="P515:P578" si="65">IF($M515=FALSE,1,0)</f>
        <v>1</v>
      </c>
      <c r="Q515">
        <f t="shared" ref="Q515:Q578" si="66">IF($J515="Closed Won",1,0)</f>
        <v>0</v>
      </c>
      <c r="R515">
        <f t="shared" ref="R515:R578" si="67">IF($J515="Closed Lost",1,0)</f>
        <v>1</v>
      </c>
      <c r="S515">
        <f t="shared" ref="S515:S578" si="68">IF(OR($J515="Closed Won",$J515="Closed Lost",),0,1)</f>
        <v>0</v>
      </c>
      <c r="T515">
        <f t="shared" ref="T515:T578" si="69">IF(OR($J515="Closed Won",$J515="Closed Lost",),1,0)</f>
        <v>1</v>
      </c>
      <c r="U515" s="16">
        <v>42585.851122685184</v>
      </c>
      <c r="V515">
        <f t="shared" ref="V515:V578" si="70">YEAR($U515)</f>
        <v>2016</v>
      </c>
      <c r="W515" t="b">
        <v>0</v>
      </c>
      <c r="X515">
        <f t="shared" ref="X515:X578" si="71">SUM(IF($W515=TRUE,$K515,0))</f>
        <v>0</v>
      </c>
    </row>
    <row r="516" spans="1:24" x14ac:dyDescent="0.25">
      <c r="A516" t="s">
        <v>542</v>
      </c>
      <c r="B516" s="4">
        <v>42634</v>
      </c>
      <c r="C516">
        <v>2016</v>
      </c>
      <c r="D516" t="s">
        <v>2131</v>
      </c>
      <c r="E516" t="s">
        <v>2177</v>
      </c>
      <c r="F516" t="s">
        <v>2207</v>
      </c>
      <c r="G516" t="s">
        <v>2739</v>
      </c>
      <c r="I516" t="s">
        <v>2144</v>
      </c>
      <c r="J516" t="s">
        <v>6877</v>
      </c>
      <c r="K516" s="2">
        <v>6750</v>
      </c>
      <c r="L516" s="2">
        <v>6750</v>
      </c>
      <c r="M516" t="b">
        <v>1</v>
      </c>
      <c r="N516">
        <v>100</v>
      </c>
      <c r="O516">
        <f t="shared" si="64"/>
        <v>1</v>
      </c>
      <c r="P516">
        <f t="shared" si="65"/>
        <v>0</v>
      </c>
      <c r="Q516">
        <f t="shared" si="66"/>
        <v>1</v>
      </c>
      <c r="R516">
        <f t="shared" si="67"/>
        <v>0</v>
      </c>
      <c r="S516">
        <f t="shared" si="68"/>
        <v>0</v>
      </c>
      <c r="T516">
        <f t="shared" si="69"/>
        <v>1</v>
      </c>
      <c r="U516" s="16">
        <v>42587.667905092596</v>
      </c>
      <c r="V516">
        <f t="shared" si="70"/>
        <v>2016</v>
      </c>
      <c r="W516" t="b">
        <v>0</v>
      </c>
      <c r="X516">
        <f t="shared" si="71"/>
        <v>0</v>
      </c>
    </row>
    <row r="517" spans="1:24" x14ac:dyDescent="0.25">
      <c r="A517" t="s">
        <v>141</v>
      </c>
      <c r="B517" s="4">
        <v>42853</v>
      </c>
      <c r="C517">
        <v>2017</v>
      </c>
      <c r="D517" t="s">
        <v>2129</v>
      </c>
      <c r="E517" t="s">
        <v>2177</v>
      </c>
      <c r="F517" t="s">
        <v>2206</v>
      </c>
      <c r="G517" t="s">
        <v>2740</v>
      </c>
      <c r="I517" t="s">
        <v>2153</v>
      </c>
      <c r="J517" t="s">
        <v>6877</v>
      </c>
      <c r="K517" s="2">
        <v>20055</v>
      </c>
      <c r="L517" s="2">
        <v>20055</v>
      </c>
      <c r="M517" t="b">
        <v>1</v>
      </c>
      <c r="N517">
        <v>100</v>
      </c>
      <c r="O517">
        <f t="shared" si="64"/>
        <v>1</v>
      </c>
      <c r="P517">
        <f t="shared" si="65"/>
        <v>0</v>
      </c>
      <c r="Q517">
        <f t="shared" si="66"/>
        <v>1</v>
      </c>
      <c r="R517">
        <f t="shared" si="67"/>
        <v>0</v>
      </c>
      <c r="S517">
        <f t="shared" si="68"/>
        <v>0</v>
      </c>
      <c r="T517">
        <f t="shared" si="69"/>
        <v>1</v>
      </c>
      <c r="U517" s="16">
        <v>42590.960266203707</v>
      </c>
      <c r="V517">
        <f t="shared" si="70"/>
        <v>2016</v>
      </c>
      <c r="W517" t="b">
        <v>0</v>
      </c>
      <c r="X517">
        <f t="shared" si="71"/>
        <v>0</v>
      </c>
    </row>
    <row r="518" spans="1:24" x14ac:dyDescent="0.25">
      <c r="A518" t="s">
        <v>62</v>
      </c>
      <c r="B518" s="4">
        <v>42727</v>
      </c>
      <c r="C518">
        <v>2016</v>
      </c>
      <c r="D518" t="s">
        <v>2129</v>
      </c>
      <c r="E518" t="s">
        <v>2177</v>
      </c>
      <c r="F518" t="s">
        <v>2182</v>
      </c>
      <c r="G518" t="s">
        <v>2741</v>
      </c>
      <c r="I518" t="s">
        <v>2153</v>
      </c>
      <c r="J518" t="s">
        <v>6877</v>
      </c>
      <c r="K518" s="2">
        <v>20055</v>
      </c>
      <c r="L518" s="2">
        <v>20055</v>
      </c>
      <c r="M518" t="b">
        <v>1</v>
      </c>
      <c r="N518">
        <v>100</v>
      </c>
      <c r="O518">
        <f t="shared" si="64"/>
        <v>1</v>
      </c>
      <c r="P518">
        <f t="shared" si="65"/>
        <v>0</v>
      </c>
      <c r="Q518">
        <f t="shared" si="66"/>
        <v>1</v>
      </c>
      <c r="R518">
        <f t="shared" si="67"/>
        <v>0</v>
      </c>
      <c r="S518">
        <f t="shared" si="68"/>
        <v>0</v>
      </c>
      <c r="T518">
        <f t="shared" si="69"/>
        <v>1</v>
      </c>
      <c r="U518" s="16">
        <v>42591.449502314812</v>
      </c>
      <c r="V518">
        <f t="shared" si="70"/>
        <v>2016</v>
      </c>
      <c r="W518" t="b">
        <v>0</v>
      </c>
      <c r="X518">
        <f t="shared" si="71"/>
        <v>0</v>
      </c>
    </row>
    <row r="519" spans="1:24" x14ac:dyDescent="0.25">
      <c r="A519" t="s">
        <v>50</v>
      </c>
      <c r="B519" s="4">
        <v>42604</v>
      </c>
      <c r="C519">
        <v>2016</v>
      </c>
      <c r="D519" t="s">
        <v>2129</v>
      </c>
      <c r="E519" t="s">
        <v>2177</v>
      </c>
      <c r="F519" t="s">
        <v>2182</v>
      </c>
      <c r="G519" t="s">
        <v>2742</v>
      </c>
      <c r="I519" t="s">
        <v>2144</v>
      </c>
      <c r="J519" t="s">
        <v>6877</v>
      </c>
      <c r="K519" s="2">
        <v>3500</v>
      </c>
      <c r="L519" s="2">
        <v>3500</v>
      </c>
      <c r="M519" t="b">
        <v>1</v>
      </c>
      <c r="N519">
        <v>100</v>
      </c>
      <c r="O519">
        <f t="shared" si="64"/>
        <v>1</v>
      </c>
      <c r="P519">
        <f t="shared" si="65"/>
        <v>0</v>
      </c>
      <c r="Q519">
        <f t="shared" si="66"/>
        <v>1</v>
      </c>
      <c r="R519">
        <f t="shared" si="67"/>
        <v>0</v>
      </c>
      <c r="S519">
        <f t="shared" si="68"/>
        <v>0</v>
      </c>
      <c r="T519">
        <f t="shared" si="69"/>
        <v>1</v>
      </c>
      <c r="U519" s="16">
        <v>42592.894421296296</v>
      </c>
      <c r="V519">
        <f t="shared" si="70"/>
        <v>2016</v>
      </c>
      <c r="W519" t="b">
        <v>0</v>
      </c>
      <c r="X519">
        <f t="shared" si="71"/>
        <v>0</v>
      </c>
    </row>
    <row r="520" spans="1:24" x14ac:dyDescent="0.25">
      <c r="A520" t="s">
        <v>50</v>
      </c>
      <c r="B520" s="4">
        <v>42887</v>
      </c>
      <c r="C520">
        <v>2017</v>
      </c>
      <c r="D520" t="s">
        <v>2129</v>
      </c>
      <c r="E520" t="s">
        <v>2177</v>
      </c>
      <c r="F520" t="s">
        <v>2182</v>
      </c>
      <c r="G520" t="s">
        <v>2743</v>
      </c>
      <c r="I520" t="s">
        <v>2144</v>
      </c>
      <c r="J520" t="s">
        <v>6877</v>
      </c>
      <c r="K520" s="2">
        <v>19949.13</v>
      </c>
      <c r="L520" s="2">
        <v>19949.13</v>
      </c>
      <c r="M520" t="b">
        <v>1</v>
      </c>
      <c r="N520">
        <v>100</v>
      </c>
      <c r="O520">
        <f t="shared" si="64"/>
        <v>1</v>
      </c>
      <c r="P520">
        <f t="shared" si="65"/>
        <v>0</v>
      </c>
      <c r="Q520">
        <f t="shared" si="66"/>
        <v>1</v>
      </c>
      <c r="R520">
        <f t="shared" si="67"/>
        <v>0</v>
      </c>
      <c r="S520">
        <f t="shared" si="68"/>
        <v>0</v>
      </c>
      <c r="T520">
        <f t="shared" si="69"/>
        <v>1</v>
      </c>
      <c r="U520" s="16">
        <v>42593.013287037036</v>
      </c>
      <c r="V520">
        <f t="shared" si="70"/>
        <v>2016</v>
      </c>
      <c r="W520" t="b">
        <v>0</v>
      </c>
      <c r="X520">
        <f t="shared" si="71"/>
        <v>0</v>
      </c>
    </row>
    <row r="521" spans="1:24" x14ac:dyDescent="0.25">
      <c r="A521" t="s">
        <v>189</v>
      </c>
      <c r="B521" s="4">
        <v>42620</v>
      </c>
      <c r="C521">
        <v>2016</v>
      </c>
      <c r="D521" t="s">
        <v>2129</v>
      </c>
      <c r="E521" t="s">
        <v>2177</v>
      </c>
      <c r="F521" t="s">
        <v>2208</v>
      </c>
      <c r="G521" t="s">
        <v>2744</v>
      </c>
      <c r="I521" t="s">
        <v>2144</v>
      </c>
      <c r="J521" t="s">
        <v>6877</v>
      </c>
      <c r="K521" s="2">
        <v>6750</v>
      </c>
      <c r="L521" s="2">
        <v>6750</v>
      </c>
      <c r="M521" t="b">
        <v>1</v>
      </c>
      <c r="N521">
        <v>100</v>
      </c>
      <c r="O521">
        <f t="shared" si="64"/>
        <v>1</v>
      </c>
      <c r="P521">
        <f t="shared" si="65"/>
        <v>0</v>
      </c>
      <c r="Q521">
        <f t="shared" si="66"/>
        <v>1</v>
      </c>
      <c r="R521">
        <f t="shared" si="67"/>
        <v>0</v>
      </c>
      <c r="S521">
        <f t="shared" si="68"/>
        <v>0</v>
      </c>
      <c r="T521">
        <f t="shared" si="69"/>
        <v>1</v>
      </c>
      <c r="U521" s="16">
        <v>42593.01761574074</v>
      </c>
      <c r="V521">
        <f t="shared" si="70"/>
        <v>2016</v>
      </c>
      <c r="W521" t="b">
        <v>0</v>
      </c>
      <c r="X521">
        <f t="shared" si="71"/>
        <v>0</v>
      </c>
    </row>
    <row r="522" spans="1:24" x14ac:dyDescent="0.25">
      <c r="A522" t="s">
        <v>368</v>
      </c>
      <c r="B522" s="4">
        <v>43553</v>
      </c>
      <c r="C522">
        <v>2019</v>
      </c>
      <c r="D522" t="s">
        <v>2129</v>
      </c>
      <c r="E522" t="s">
        <v>2177</v>
      </c>
      <c r="F522" t="s">
        <v>2201</v>
      </c>
      <c r="G522" t="s">
        <v>2745</v>
      </c>
      <c r="I522" t="s">
        <v>2153</v>
      </c>
      <c r="J522" t="s">
        <v>6876</v>
      </c>
      <c r="K522" s="2">
        <v>37444</v>
      </c>
      <c r="L522" s="2">
        <v>0</v>
      </c>
      <c r="M522" t="b">
        <v>0</v>
      </c>
      <c r="N522">
        <v>0</v>
      </c>
      <c r="O522">
        <f t="shared" si="64"/>
        <v>0</v>
      </c>
      <c r="P522">
        <f t="shared" si="65"/>
        <v>1</v>
      </c>
      <c r="Q522">
        <f t="shared" si="66"/>
        <v>0</v>
      </c>
      <c r="R522">
        <f t="shared" si="67"/>
        <v>1</v>
      </c>
      <c r="S522">
        <f t="shared" si="68"/>
        <v>0</v>
      </c>
      <c r="T522">
        <f t="shared" si="69"/>
        <v>1</v>
      </c>
      <c r="U522" s="16">
        <v>42593.928182870368</v>
      </c>
      <c r="V522">
        <f t="shared" si="70"/>
        <v>2016</v>
      </c>
      <c r="W522" t="b">
        <v>0</v>
      </c>
      <c r="X522">
        <f t="shared" si="71"/>
        <v>0</v>
      </c>
    </row>
    <row r="523" spans="1:24" x14ac:dyDescent="0.25">
      <c r="A523" t="s">
        <v>332</v>
      </c>
      <c r="B523" s="4">
        <v>44287</v>
      </c>
      <c r="C523">
        <v>2021</v>
      </c>
      <c r="D523" t="s">
        <v>2129</v>
      </c>
      <c r="E523" t="s">
        <v>2177</v>
      </c>
      <c r="F523" t="s">
        <v>2206</v>
      </c>
      <c r="G523" t="s">
        <v>2746</v>
      </c>
      <c r="I523" t="s">
        <v>2142</v>
      </c>
      <c r="J523" t="s">
        <v>6876</v>
      </c>
      <c r="K523" s="2">
        <v>54805</v>
      </c>
      <c r="L523" s="2">
        <v>0</v>
      </c>
      <c r="M523" t="b">
        <v>0</v>
      </c>
      <c r="N523">
        <v>0</v>
      </c>
      <c r="O523">
        <f t="shared" si="64"/>
        <v>0</v>
      </c>
      <c r="P523">
        <f t="shared" si="65"/>
        <v>1</v>
      </c>
      <c r="Q523">
        <f t="shared" si="66"/>
        <v>0</v>
      </c>
      <c r="R523">
        <f t="shared" si="67"/>
        <v>1</v>
      </c>
      <c r="S523">
        <f t="shared" si="68"/>
        <v>0</v>
      </c>
      <c r="T523">
        <f t="shared" si="69"/>
        <v>1</v>
      </c>
      <c r="U523" s="16">
        <v>42595.588182870371</v>
      </c>
      <c r="V523">
        <f t="shared" si="70"/>
        <v>2016</v>
      </c>
      <c r="W523" t="b">
        <v>0</v>
      </c>
      <c r="X523">
        <f t="shared" si="71"/>
        <v>0</v>
      </c>
    </row>
    <row r="524" spans="1:24" x14ac:dyDescent="0.25">
      <c r="A524" t="s">
        <v>369</v>
      </c>
      <c r="B524" s="4">
        <v>43465</v>
      </c>
      <c r="C524">
        <v>2018</v>
      </c>
      <c r="D524" t="s">
        <v>2128</v>
      </c>
      <c r="E524" t="s">
        <v>2170</v>
      </c>
      <c r="F524" t="s">
        <v>2206</v>
      </c>
      <c r="G524" t="s">
        <v>2747</v>
      </c>
      <c r="I524" t="s">
        <v>2128</v>
      </c>
      <c r="J524" t="s">
        <v>6876</v>
      </c>
      <c r="K524" s="2">
        <v>71500</v>
      </c>
      <c r="L524" s="2">
        <v>0</v>
      </c>
      <c r="M524" t="b">
        <v>0</v>
      </c>
      <c r="N524">
        <v>0</v>
      </c>
      <c r="O524">
        <f t="shared" si="64"/>
        <v>0</v>
      </c>
      <c r="P524">
        <f t="shared" si="65"/>
        <v>1</v>
      </c>
      <c r="Q524">
        <f t="shared" si="66"/>
        <v>0</v>
      </c>
      <c r="R524">
        <f t="shared" si="67"/>
        <v>1</v>
      </c>
      <c r="S524">
        <f t="shared" si="68"/>
        <v>0</v>
      </c>
      <c r="T524">
        <f t="shared" si="69"/>
        <v>1</v>
      </c>
      <c r="U524" s="16">
        <v>42597.635694444441</v>
      </c>
      <c r="V524">
        <f t="shared" si="70"/>
        <v>2016</v>
      </c>
      <c r="W524" t="b">
        <v>0</v>
      </c>
      <c r="X524">
        <f t="shared" si="71"/>
        <v>0</v>
      </c>
    </row>
    <row r="525" spans="1:24" x14ac:dyDescent="0.25">
      <c r="A525" t="s">
        <v>371</v>
      </c>
      <c r="B525" s="4">
        <v>42825</v>
      </c>
      <c r="C525">
        <v>2017</v>
      </c>
      <c r="D525" t="s">
        <v>2130</v>
      </c>
      <c r="E525" t="s">
        <v>2170</v>
      </c>
      <c r="F525" t="s">
        <v>2204</v>
      </c>
      <c r="G525" t="s">
        <v>2748</v>
      </c>
      <c r="I525" t="s">
        <v>2133</v>
      </c>
      <c r="J525" t="s">
        <v>6878</v>
      </c>
      <c r="K525" s="2">
        <v>65000</v>
      </c>
      <c r="M525" t="b">
        <v>0</v>
      </c>
      <c r="O525">
        <f t="shared" si="64"/>
        <v>0</v>
      </c>
      <c r="P525">
        <f t="shared" si="65"/>
        <v>1</v>
      </c>
      <c r="Q525">
        <f t="shared" si="66"/>
        <v>0</v>
      </c>
      <c r="R525">
        <f t="shared" si="67"/>
        <v>0</v>
      </c>
      <c r="S525">
        <f t="shared" si="68"/>
        <v>1</v>
      </c>
      <c r="T525">
        <f t="shared" si="69"/>
        <v>0</v>
      </c>
      <c r="U525" s="16">
        <v>42598.693043981482</v>
      </c>
      <c r="V525">
        <f t="shared" si="70"/>
        <v>2016</v>
      </c>
      <c r="W525" t="b">
        <v>0</v>
      </c>
      <c r="X525">
        <f t="shared" si="71"/>
        <v>0</v>
      </c>
    </row>
    <row r="526" spans="1:24" x14ac:dyDescent="0.25">
      <c r="A526" t="s">
        <v>373</v>
      </c>
      <c r="B526" s="4">
        <v>42945</v>
      </c>
      <c r="C526">
        <v>2017</v>
      </c>
      <c r="D526" t="s">
        <v>2130</v>
      </c>
      <c r="E526" t="s">
        <v>2170</v>
      </c>
      <c r="F526" t="s">
        <v>2206</v>
      </c>
      <c r="G526" t="s">
        <v>2749</v>
      </c>
      <c r="I526" t="s">
        <v>2133</v>
      </c>
      <c r="J526" t="s">
        <v>6880</v>
      </c>
      <c r="K526" s="2">
        <v>65000</v>
      </c>
      <c r="L526" s="2">
        <v>19500</v>
      </c>
      <c r="M526" t="b">
        <v>0</v>
      </c>
      <c r="N526">
        <v>30</v>
      </c>
      <c r="O526">
        <f t="shared" si="64"/>
        <v>0</v>
      </c>
      <c r="P526">
        <f t="shared" si="65"/>
        <v>1</v>
      </c>
      <c r="Q526">
        <f t="shared" si="66"/>
        <v>0</v>
      </c>
      <c r="R526">
        <f t="shared" si="67"/>
        <v>0</v>
      </c>
      <c r="S526">
        <f t="shared" si="68"/>
        <v>1</v>
      </c>
      <c r="T526">
        <f t="shared" si="69"/>
        <v>0</v>
      </c>
      <c r="U526" s="16">
        <v>42598.754884259259</v>
      </c>
      <c r="V526">
        <f t="shared" si="70"/>
        <v>2016</v>
      </c>
      <c r="W526" t="b">
        <v>0</v>
      </c>
      <c r="X526">
        <f t="shared" si="71"/>
        <v>0</v>
      </c>
    </row>
    <row r="527" spans="1:24" x14ac:dyDescent="0.25">
      <c r="A527" t="s">
        <v>374</v>
      </c>
      <c r="B527" s="4">
        <v>43099</v>
      </c>
      <c r="C527">
        <v>2017</v>
      </c>
      <c r="D527" t="s">
        <v>2130</v>
      </c>
      <c r="E527" t="s">
        <v>2170</v>
      </c>
      <c r="F527" t="s">
        <v>2206</v>
      </c>
      <c r="G527" t="s">
        <v>2750</v>
      </c>
      <c r="I527" t="s">
        <v>2133</v>
      </c>
      <c r="J527" t="s">
        <v>6878</v>
      </c>
      <c r="K527" s="2">
        <v>65000</v>
      </c>
      <c r="M527" t="b">
        <v>0</v>
      </c>
      <c r="O527">
        <f t="shared" si="64"/>
        <v>0</v>
      </c>
      <c r="P527">
        <f t="shared" si="65"/>
        <v>1</v>
      </c>
      <c r="Q527">
        <f t="shared" si="66"/>
        <v>0</v>
      </c>
      <c r="R527">
        <f t="shared" si="67"/>
        <v>0</v>
      </c>
      <c r="S527">
        <f t="shared" si="68"/>
        <v>1</v>
      </c>
      <c r="T527">
        <f t="shared" si="69"/>
        <v>0</v>
      </c>
      <c r="U527" s="16">
        <v>42598.867476851854</v>
      </c>
      <c r="V527">
        <f t="shared" si="70"/>
        <v>2016</v>
      </c>
      <c r="W527" t="b">
        <v>0</v>
      </c>
      <c r="X527">
        <f t="shared" si="71"/>
        <v>0</v>
      </c>
    </row>
    <row r="528" spans="1:24" x14ac:dyDescent="0.25">
      <c r="A528" t="s">
        <v>64</v>
      </c>
      <c r="B528" s="4">
        <v>43186</v>
      </c>
      <c r="C528">
        <v>2018</v>
      </c>
      <c r="D528" t="s">
        <v>2129</v>
      </c>
      <c r="E528" t="s">
        <v>2170</v>
      </c>
      <c r="F528" t="s">
        <v>2201</v>
      </c>
      <c r="G528" t="s">
        <v>2751</v>
      </c>
      <c r="I528" t="s">
        <v>2153</v>
      </c>
      <c r="J528" t="s">
        <v>6876</v>
      </c>
      <c r="K528" s="2">
        <v>54805</v>
      </c>
      <c r="L528" s="2">
        <v>0</v>
      </c>
      <c r="M528" t="b">
        <v>0</v>
      </c>
      <c r="N528">
        <v>0</v>
      </c>
      <c r="O528">
        <f t="shared" si="64"/>
        <v>0</v>
      </c>
      <c r="P528">
        <f t="shared" si="65"/>
        <v>1</v>
      </c>
      <c r="Q528">
        <f t="shared" si="66"/>
        <v>0</v>
      </c>
      <c r="R528">
        <f t="shared" si="67"/>
        <v>1</v>
      </c>
      <c r="S528">
        <f t="shared" si="68"/>
        <v>0</v>
      </c>
      <c r="T528">
        <f t="shared" si="69"/>
        <v>1</v>
      </c>
      <c r="U528" s="16">
        <v>42565.592800925922</v>
      </c>
      <c r="V528">
        <f t="shared" si="70"/>
        <v>2016</v>
      </c>
      <c r="W528" t="b">
        <v>0</v>
      </c>
      <c r="X528">
        <f t="shared" si="71"/>
        <v>0</v>
      </c>
    </row>
    <row r="529" spans="1:24" x14ac:dyDescent="0.25">
      <c r="A529" t="s">
        <v>129</v>
      </c>
      <c r="B529" s="4">
        <v>43165</v>
      </c>
      <c r="C529">
        <v>2018</v>
      </c>
      <c r="D529" t="s">
        <v>2129</v>
      </c>
      <c r="E529" t="s">
        <v>2170</v>
      </c>
      <c r="F529" t="s">
        <v>2207</v>
      </c>
      <c r="G529" t="s">
        <v>2752</v>
      </c>
      <c r="I529" t="s">
        <v>2153</v>
      </c>
      <c r="J529" t="s">
        <v>6876</v>
      </c>
      <c r="K529" s="2">
        <v>54805</v>
      </c>
      <c r="L529" s="2">
        <v>0</v>
      </c>
      <c r="M529" t="b">
        <v>0</v>
      </c>
      <c r="N529">
        <v>0</v>
      </c>
      <c r="O529">
        <f t="shared" si="64"/>
        <v>0</v>
      </c>
      <c r="P529">
        <f t="shared" si="65"/>
        <v>1</v>
      </c>
      <c r="Q529">
        <f t="shared" si="66"/>
        <v>0</v>
      </c>
      <c r="R529">
        <f t="shared" si="67"/>
        <v>1</v>
      </c>
      <c r="S529">
        <f t="shared" si="68"/>
        <v>0</v>
      </c>
      <c r="T529">
        <f t="shared" si="69"/>
        <v>1</v>
      </c>
      <c r="U529" s="16">
        <v>42565.788159722222</v>
      </c>
      <c r="V529">
        <f t="shared" si="70"/>
        <v>2016</v>
      </c>
      <c r="W529" t="b">
        <v>0</v>
      </c>
      <c r="X529">
        <f t="shared" si="71"/>
        <v>0</v>
      </c>
    </row>
    <row r="530" spans="1:24" x14ac:dyDescent="0.25">
      <c r="A530" t="s">
        <v>1892</v>
      </c>
      <c r="B530" s="4">
        <v>42649</v>
      </c>
      <c r="C530">
        <v>2016</v>
      </c>
      <c r="D530" t="s">
        <v>2128</v>
      </c>
      <c r="E530" t="s">
        <v>2170</v>
      </c>
      <c r="F530" t="s">
        <v>2203</v>
      </c>
      <c r="G530" t="s">
        <v>2753</v>
      </c>
      <c r="I530" t="s">
        <v>2128</v>
      </c>
      <c r="J530" t="s">
        <v>6877</v>
      </c>
      <c r="K530" s="2">
        <v>57520</v>
      </c>
      <c r="L530" s="2">
        <v>57520</v>
      </c>
      <c r="M530" t="b">
        <v>1</v>
      </c>
      <c r="N530">
        <v>100</v>
      </c>
      <c r="O530">
        <f t="shared" si="64"/>
        <v>1</v>
      </c>
      <c r="P530">
        <f t="shared" si="65"/>
        <v>0</v>
      </c>
      <c r="Q530">
        <f t="shared" si="66"/>
        <v>1</v>
      </c>
      <c r="R530">
        <f t="shared" si="67"/>
        <v>0</v>
      </c>
      <c r="S530">
        <f t="shared" si="68"/>
        <v>0</v>
      </c>
      <c r="T530">
        <f t="shared" si="69"/>
        <v>1</v>
      </c>
      <c r="U530" s="16">
        <v>42566.799826388888</v>
      </c>
      <c r="V530">
        <f t="shared" si="70"/>
        <v>2016</v>
      </c>
      <c r="W530" t="b">
        <v>0</v>
      </c>
      <c r="X530">
        <f t="shared" si="71"/>
        <v>0</v>
      </c>
    </row>
    <row r="531" spans="1:24" x14ac:dyDescent="0.25">
      <c r="A531" t="s">
        <v>239</v>
      </c>
      <c r="B531" s="4">
        <v>42735</v>
      </c>
      <c r="C531">
        <v>2016</v>
      </c>
      <c r="D531" t="s">
        <v>2128</v>
      </c>
      <c r="E531" t="s">
        <v>2170</v>
      </c>
      <c r="F531" t="s">
        <v>2206</v>
      </c>
      <c r="G531" t="s">
        <v>2754</v>
      </c>
      <c r="I531" t="s">
        <v>2128</v>
      </c>
      <c r="J531" t="s">
        <v>6876</v>
      </c>
      <c r="K531" s="2">
        <v>71500</v>
      </c>
      <c r="L531" s="2">
        <v>0</v>
      </c>
      <c r="M531" t="b">
        <v>0</v>
      </c>
      <c r="N531">
        <v>0</v>
      </c>
      <c r="O531">
        <f t="shared" si="64"/>
        <v>0</v>
      </c>
      <c r="P531">
        <f t="shared" si="65"/>
        <v>1</v>
      </c>
      <c r="Q531">
        <f t="shared" si="66"/>
        <v>0</v>
      </c>
      <c r="R531">
        <f t="shared" si="67"/>
        <v>1</v>
      </c>
      <c r="S531">
        <f t="shared" si="68"/>
        <v>0</v>
      </c>
      <c r="T531">
        <f t="shared" si="69"/>
        <v>1</v>
      </c>
      <c r="U531" s="16">
        <v>42568.992094907408</v>
      </c>
      <c r="V531">
        <f t="shared" si="70"/>
        <v>2016</v>
      </c>
      <c r="W531" t="b">
        <v>0</v>
      </c>
      <c r="X531">
        <f t="shared" si="71"/>
        <v>0</v>
      </c>
    </row>
    <row r="532" spans="1:24" x14ac:dyDescent="0.25">
      <c r="A532" t="s">
        <v>351</v>
      </c>
      <c r="B532" s="4">
        <v>43075</v>
      </c>
      <c r="C532">
        <v>2017</v>
      </c>
      <c r="D532" t="s">
        <v>2129</v>
      </c>
      <c r="E532" t="s">
        <v>2178</v>
      </c>
      <c r="F532" t="s">
        <v>2204</v>
      </c>
      <c r="G532" t="s">
        <v>2755</v>
      </c>
      <c r="I532" t="s">
        <v>2144</v>
      </c>
      <c r="J532" t="s">
        <v>6877</v>
      </c>
      <c r="K532" s="2">
        <v>57650</v>
      </c>
      <c r="L532" s="2">
        <v>57650</v>
      </c>
      <c r="M532" t="b">
        <v>1</v>
      </c>
      <c r="N532">
        <v>100</v>
      </c>
      <c r="O532">
        <f t="shared" si="64"/>
        <v>1</v>
      </c>
      <c r="P532">
        <f t="shared" si="65"/>
        <v>0</v>
      </c>
      <c r="Q532">
        <f t="shared" si="66"/>
        <v>1</v>
      </c>
      <c r="R532">
        <f t="shared" si="67"/>
        <v>0</v>
      </c>
      <c r="S532">
        <f t="shared" si="68"/>
        <v>0</v>
      </c>
      <c r="T532">
        <f t="shared" si="69"/>
        <v>1</v>
      </c>
      <c r="U532" s="16">
        <v>42569.595127314817</v>
      </c>
      <c r="V532">
        <f t="shared" si="70"/>
        <v>2016</v>
      </c>
      <c r="W532" t="b">
        <v>0</v>
      </c>
      <c r="X532">
        <f t="shared" si="71"/>
        <v>0</v>
      </c>
    </row>
    <row r="533" spans="1:24" x14ac:dyDescent="0.25">
      <c r="A533" t="s">
        <v>259</v>
      </c>
      <c r="B533" s="4">
        <v>42604</v>
      </c>
      <c r="C533">
        <v>2016</v>
      </c>
      <c r="D533" t="s">
        <v>2129</v>
      </c>
      <c r="E533" t="s">
        <v>2178</v>
      </c>
      <c r="F533" t="s">
        <v>2204</v>
      </c>
      <c r="G533" t="s">
        <v>2756</v>
      </c>
      <c r="I533" t="s">
        <v>2144</v>
      </c>
      <c r="J533" t="s">
        <v>6877</v>
      </c>
      <c r="K533" s="2">
        <v>25049</v>
      </c>
      <c r="L533" s="2">
        <v>25049</v>
      </c>
      <c r="M533" t="b">
        <v>1</v>
      </c>
      <c r="N533">
        <v>100</v>
      </c>
      <c r="O533">
        <f t="shared" si="64"/>
        <v>1</v>
      </c>
      <c r="P533">
        <f t="shared" si="65"/>
        <v>0</v>
      </c>
      <c r="Q533">
        <f t="shared" si="66"/>
        <v>1</v>
      </c>
      <c r="R533">
        <f t="shared" si="67"/>
        <v>0</v>
      </c>
      <c r="S533">
        <f t="shared" si="68"/>
        <v>0</v>
      </c>
      <c r="T533">
        <f t="shared" si="69"/>
        <v>1</v>
      </c>
      <c r="U533" s="16">
        <v>42569.820960648147</v>
      </c>
      <c r="V533">
        <f t="shared" si="70"/>
        <v>2016</v>
      </c>
      <c r="W533" t="b">
        <v>0</v>
      </c>
      <c r="X533">
        <f t="shared" si="71"/>
        <v>0</v>
      </c>
    </row>
    <row r="534" spans="1:24" x14ac:dyDescent="0.25">
      <c r="A534" t="s">
        <v>354</v>
      </c>
      <c r="B534" s="4">
        <v>43186</v>
      </c>
      <c r="C534">
        <v>2018</v>
      </c>
      <c r="D534" t="s">
        <v>2129</v>
      </c>
      <c r="E534" t="s">
        <v>2178</v>
      </c>
      <c r="F534" t="s">
        <v>2207</v>
      </c>
      <c r="G534" t="s">
        <v>2757</v>
      </c>
      <c r="I534" t="s">
        <v>2153</v>
      </c>
      <c r="J534" t="s">
        <v>6876</v>
      </c>
      <c r="K534" s="2">
        <v>54805</v>
      </c>
      <c r="L534" s="2">
        <v>0</v>
      </c>
      <c r="M534" t="b">
        <v>0</v>
      </c>
      <c r="N534">
        <v>0</v>
      </c>
      <c r="O534">
        <f t="shared" si="64"/>
        <v>0</v>
      </c>
      <c r="P534">
        <f t="shared" si="65"/>
        <v>1</v>
      </c>
      <c r="Q534">
        <f t="shared" si="66"/>
        <v>0</v>
      </c>
      <c r="R534">
        <f t="shared" si="67"/>
        <v>1</v>
      </c>
      <c r="S534">
        <f t="shared" si="68"/>
        <v>0</v>
      </c>
      <c r="T534">
        <f t="shared" si="69"/>
        <v>1</v>
      </c>
      <c r="U534" s="16">
        <v>42570.830567129633</v>
      </c>
      <c r="V534">
        <f t="shared" si="70"/>
        <v>2016</v>
      </c>
      <c r="W534" t="b">
        <v>0</v>
      </c>
      <c r="X534">
        <f t="shared" si="71"/>
        <v>0</v>
      </c>
    </row>
    <row r="535" spans="1:24" x14ac:dyDescent="0.25">
      <c r="A535" t="s">
        <v>49</v>
      </c>
      <c r="B535" s="4">
        <v>43462</v>
      </c>
      <c r="C535">
        <v>2018</v>
      </c>
      <c r="D535" t="s">
        <v>2129</v>
      </c>
      <c r="E535" t="s">
        <v>2178</v>
      </c>
      <c r="F535" t="s">
        <v>2206</v>
      </c>
      <c r="G535" t="s">
        <v>2758</v>
      </c>
      <c r="I535" t="s">
        <v>2163</v>
      </c>
      <c r="J535" t="s">
        <v>6876</v>
      </c>
      <c r="K535" s="2">
        <v>57394</v>
      </c>
      <c r="L535" s="2">
        <v>0</v>
      </c>
      <c r="M535" t="b">
        <v>0</v>
      </c>
      <c r="N535">
        <v>0</v>
      </c>
      <c r="O535">
        <f t="shared" si="64"/>
        <v>0</v>
      </c>
      <c r="P535">
        <f t="shared" si="65"/>
        <v>1</v>
      </c>
      <c r="Q535">
        <f t="shared" si="66"/>
        <v>0</v>
      </c>
      <c r="R535">
        <f t="shared" si="67"/>
        <v>1</v>
      </c>
      <c r="S535">
        <f t="shared" si="68"/>
        <v>0</v>
      </c>
      <c r="T535">
        <f t="shared" si="69"/>
        <v>1</v>
      </c>
      <c r="U535" s="16">
        <v>42570.872499999998</v>
      </c>
      <c r="V535">
        <f t="shared" si="70"/>
        <v>2016</v>
      </c>
      <c r="W535" t="b">
        <v>0</v>
      </c>
      <c r="X535">
        <f t="shared" si="71"/>
        <v>0</v>
      </c>
    </row>
    <row r="536" spans="1:24" x14ac:dyDescent="0.25">
      <c r="A536" t="s">
        <v>273</v>
      </c>
      <c r="B536" s="4">
        <v>43922</v>
      </c>
      <c r="C536">
        <v>2020</v>
      </c>
      <c r="D536" t="s">
        <v>2129</v>
      </c>
      <c r="E536" t="s">
        <v>2178</v>
      </c>
      <c r="F536" t="s">
        <v>2206</v>
      </c>
      <c r="G536" t="s">
        <v>2759</v>
      </c>
      <c r="I536" t="s">
        <v>2138</v>
      </c>
      <c r="J536" t="s">
        <v>6876</v>
      </c>
      <c r="K536" s="2">
        <v>54805</v>
      </c>
      <c r="L536" s="2">
        <v>0</v>
      </c>
      <c r="M536" t="b">
        <v>0</v>
      </c>
      <c r="N536">
        <v>0</v>
      </c>
      <c r="O536">
        <f t="shared" si="64"/>
        <v>0</v>
      </c>
      <c r="P536">
        <f t="shared" si="65"/>
        <v>1</v>
      </c>
      <c r="Q536">
        <f t="shared" si="66"/>
        <v>0</v>
      </c>
      <c r="R536">
        <f t="shared" si="67"/>
        <v>1</v>
      </c>
      <c r="S536">
        <f t="shared" si="68"/>
        <v>0</v>
      </c>
      <c r="T536">
        <f t="shared" si="69"/>
        <v>1</v>
      </c>
      <c r="U536" s="16">
        <v>42571.839409722219</v>
      </c>
      <c r="V536">
        <f t="shared" si="70"/>
        <v>2016</v>
      </c>
      <c r="W536" t="b">
        <v>0</v>
      </c>
      <c r="X536">
        <f t="shared" si="71"/>
        <v>0</v>
      </c>
    </row>
    <row r="537" spans="1:24" x14ac:dyDescent="0.25">
      <c r="A537" t="s">
        <v>255</v>
      </c>
      <c r="B537" s="4">
        <v>43843</v>
      </c>
      <c r="C537">
        <v>2020</v>
      </c>
      <c r="D537" t="s">
        <v>2129</v>
      </c>
      <c r="E537" t="s">
        <v>2178</v>
      </c>
      <c r="F537" t="s">
        <v>2206</v>
      </c>
      <c r="G537" t="s">
        <v>2760</v>
      </c>
      <c r="I537" t="s">
        <v>2138</v>
      </c>
      <c r="J537" t="s">
        <v>6876</v>
      </c>
      <c r="K537" s="2">
        <v>54805</v>
      </c>
      <c r="L537" s="2">
        <v>0</v>
      </c>
      <c r="M537" t="b">
        <v>0</v>
      </c>
      <c r="N537">
        <v>0</v>
      </c>
      <c r="O537">
        <f t="shared" si="64"/>
        <v>0</v>
      </c>
      <c r="P537">
        <f t="shared" si="65"/>
        <v>1</v>
      </c>
      <c r="Q537">
        <f t="shared" si="66"/>
        <v>0</v>
      </c>
      <c r="R537">
        <f t="shared" si="67"/>
        <v>1</v>
      </c>
      <c r="S537">
        <f t="shared" si="68"/>
        <v>0</v>
      </c>
      <c r="T537">
        <f t="shared" si="69"/>
        <v>1</v>
      </c>
      <c r="U537" s="16">
        <v>42571.862256944441</v>
      </c>
      <c r="V537">
        <f t="shared" si="70"/>
        <v>2016</v>
      </c>
      <c r="W537" t="b">
        <v>0</v>
      </c>
      <c r="X537">
        <f t="shared" si="71"/>
        <v>0</v>
      </c>
    </row>
    <row r="538" spans="1:24" x14ac:dyDescent="0.25">
      <c r="A538" t="s">
        <v>356</v>
      </c>
      <c r="B538" s="4">
        <v>43099</v>
      </c>
      <c r="C538">
        <v>2017</v>
      </c>
      <c r="D538" t="s">
        <v>2130</v>
      </c>
      <c r="E538" t="s">
        <v>2178</v>
      </c>
      <c r="F538" t="s">
        <v>2202</v>
      </c>
      <c r="G538" t="s">
        <v>2761</v>
      </c>
      <c r="I538" t="s">
        <v>2133</v>
      </c>
      <c r="J538" t="s">
        <v>6878</v>
      </c>
      <c r="K538" s="2">
        <v>81000</v>
      </c>
      <c r="M538" t="b">
        <v>0</v>
      </c>
      <c r="O538">
        <f t="shared" si="64"/>
        <v>0</v>
      </c>
      <c r="P538">
        <f t="shared" si="65"/>
        <v>1</v>
      </c>
      <c r="Q538">
        <f t="shared" si="66"/>
        <v>0</v>
      </c>
      <c r="R538">
        <f t="shared" si="67"/>
        <v>0</v>
      </c>
      <c r="S538">
        <f t="shared" si="68"/>
        <v>1</v>
      </c>
      <c r="T538">
        <f t="shared" si="69"/>
        <v>0</v>
      </c>
      <c r="U538" s="16">
        <v>42572.790659722225</v>
      </c>
      <c r="V538">
        <f t="shared" si="70"/>
        <v>2016</v>
      </c>
      <c r="W538" t="b">
        <v>0</v>
      </c>
      <c r="X538">
        <f t="shared" si="71"/>
        <v>0</v>
      </c>
    </row>
    <row r="539" spans="1:24" x14ac:dyDescent="0.25">
      <c r="A539" t="s">
        <v>294</v>
      </c>
      <c r="B539" s="4">
        <v>43462</v>
      </c>
      <c r="C539">
        <v>2018</v>
      </c>
      <c r="D539" t="s">
        <v>2129</v>
      </c>
      <c r="E539" t="s">
        <v>2178</v>
      </c>
      <c r="F539" t="s">
        <v>2204</v>
      </c>
      <c r="G539" t="s">
        <v>2762</v>
      </c>
      <c r="I539" t="s">
        <v>2163</v>
      </c>
      <c r="J539" t="s">
        <v>6876</v>
      </c>
      <c r="K539" s="2">
        <v>54805</v>
      </c>
      <c r="L539" s="2">
        <v>0</v>
      </c>
      <c r="M539" t="b">
        <v>0</v>
      </c>
      <c r="N539">
        <v>0</v>
      </c>
      <c r="O539">
        <f t="shared" si="64"/>
        <v>0</v>
      </c>
      <c r="P539">
        <f t="shared" si="65"/>
        <v>1</v>
      </c>
      <c r="Q539">
        <f t="shared" si="66"/>
        <v>0</v>
      </c>
      <c r="R539">
        <f t="shared" si="67"/>
        <v>1</v>
      </c>
      <c r="S539">
        <f t="shared" si="68"/>
        <v>0</v>
      </c>
      <c r="T539">
        <f t="shared" si="69"/>
        <v>1</v>
      </c>
      <c r="U539" s="16">
        <v>42573.80872685185</v>
      </c>
      <c r="V539">
        <f t="shared" si="70"/>
        <v>2016</v>
      </c>
      <c r="W539" t="b">
        <v>0</v>
      </c>
      <c r="X539">
        <f t="shared" si="71"/>
        <v>0</v>
      </c>
    </row>
    <row r="540" spans="1:24" x14ac:dyDescent="0.25">
      <c r="A540" t="s">
        <v>280</v>
      </c>
      <c r="B540" s="4">
        <v>43922</v>
      </c>
      <c r="C540">
        <v>2020</v>
      </c>
      <c r="D540" t="s">
        <v>2129</v>
      </c>
      <c r="E540" t="s">
        <v>2178</v>
      </c>
      <c r="F540" t="s">
        <v>2182</v>
      </c>
      <c r="G540" t="s">
        <v>2763</v>
      </c>
      <c r="I540" t="s">
        <v>2138</v>
      </c>
      <c r="J540" t="s">
        <v>6876</v>
      </c>
      <c r="K540" s="2">
        <v>54805</v>
      </c>
      <c r="L540" s="2">
        <v>0</v>
      </c>
      <c r="M540" t="b">
        <v>0</v>
      </c>
      <c r="N540">
        <v>0</v>
      </c>
      <c r="O540">
        <f t="shared" si="64"/>
        <v>0</v>
      </c>
      <c r="P540">
        <f t="shared" si="65"/>
        <v>1</v>
      </c>
      <c r="Q540">
        <f t="shared" si="66"/>
        <v>0</v>
      </c>
      <c r="R540">
        <f t="shared" si="67"/>
        <v>1</v>
      </c>
      <c r="S540">
        <f t="shared" si="68"/>
        <v>0</v>
      </c>
      <c r="T540">
        <f t="shared" si="69"/>
        <v>1</v>
      </c>
      <c r="U540" s="16">
        <v>42575.000416666669</v>
      </c>
      <c r="V540">
        <f t="shared" si="70"/>
        <v>2016</v>
      </c>
      <c r="W540" t="b">
        <v>0</v>
      </c>
      <c r="X540">
        <f t="shared" si="71"/>
        <v>0</v>
      </c>
    </row>
    <row r="541" spans="1:24" x14ac:dyDescent="0.25">
      <c r="A541" t="s">
        <v>280</v>
      </c>
      <c r="B541" s="4">
        <v>44927</v>
      </c>
      <c r="C541">
        <v>2023</v>
      </c>
      <c r="D541" t="s">
        <v>2129</v>
      </c>
      <c r="E541" t="s">
        <v>2179</v>
      </c>
      <c r="F541" t="s">
        <v>2207</v>
      </c>
      <c r="G541" t="s">
        <v>2764</v>
      </c>
      <c r="I541" t="s">
        <v>2156</v>
      </c>
      <c r="J541" t="s">
        <v>6879</v>
      </c>
      <c r="K541" s="2">
        <v>72600</v>
      </c>
      <c r="L541" s="2">
        <v>3630</v>
      </c>
      <c r="M541" t="b">
        <v>0</v>
      </c>
      <c r="N541">
        <v>5</v>
      </c>
      <c r="O541">
        <f t="shared" si="64"/>
        <v>0</v>
      </c>
      <c r="P541">
        <f t="shared" si="65"/>
        <v>1</v>
      </c>
      <c r="Q541">
        <f t="shared" si="66"/>
        <v>0</v>
      </c>
      <c r="R541">
        <f t="shared" si="67"/>
        <v>0</v>
      </c>
      <c r="S541">
        <f t="shared" si="68"/>
        <v>1</v>
      </c>
      <c r="T541">
        <f t="shared" si="69"/>
        <v>0</v>
      </c>
      <c r="U541" s="16">
        <v>42575.00472222222</v>
      </c>
      <c r="V541">
        <f t="shared" si="70"/>
        <v>2016</v>
      </c>
      <c r="W541" t="b">
        <v>0</v>
      </c>
      <c r="X541">
        <f t="shared" si="71"/>
        <v>0</v>
      </c>
    </row>
    <row r="542" spans="1:24" x14ac:dyDescent="0.25">
      <c r="A542" t="s">
        <v>280</v>
      </c>
      <c r="B542" s="4">
        <v>43843</v>
      </c>
      <c r="C542">
        <v>2020</v>
      </c>
      <c r="D542" t="s">
        <v>2129</v>
      </c>
      <c r="E542" t="s">
        <v>2179</v>
      </c>
      <c r="F542" t="s">
        <v>2207</v>
      </c>
      <c r="G542" t="s">
        <v>2765</v>
      </c>
      <c r="I542" t="s">
        <v>2138</v>
      </c>
      <c r="J542" t="s">
        <v>6876</v>
      </c>
      <c r="K542" s="2">
        <v>54805</v>
      </c>
      <c r="L542" s="2">
        <v>0</v>
      </c>
      <c r="M542" t="b">
        <v>0</v>
      </c>
      <c r="N542">
        <v>0</v>
      </c>
      <c r="O542">
        <f t="shared" si="64"/>
        <v>0</v>
      </c>
      <c r="P542">
        <f t="shared" si="65"/>
        <v>1</v>
      </c>
      <c r="Q542">
        <f t="shared" si="66"/>
        <v>0</v>
      </c>
      <c r="R542">
        <f t="shared" si="67"/>
        <v>1</v>
      </c>
      <c r="S542">
        <f t="shared" si="68"/>
        <v>0</v>
      </c>
      <c r="T542">
        <f t="shared" si="69"/>
        <v>1</v>
      </c>
      <c r="U542" s="16">
        <v>42575.007685185185</v>
      </c>
      <c r="V542">
        <f t="shared" si="70"/>
        <v>2016</v>
      </c>
      <c r="W542" t="b">
        <v>0</v>
      </c>
      <c r="X542">
        <f t="shared" si="71"/>
        <v>0</v>
      </c>
    </row>
    <row r="543" spans="1:24" x14ac:dyDescent="0.25">
      <c r="A543" t="s">
        <v>2091</v>
      </c>
      <c r="B543" s="4">
        <v>43920</v>
      </c>
      <c r="C543">
        <v>2020</v>
      </c>
      <c r="D543" t="s">
        <v>2129</v>
      </c>
      <c r="E543" t="s">
        <v>2179</v>
      </c>
      <c r="F543" t="s">
        <v>2206</v>
      </c>
      <c r="G543" t="s">
        <v>2766</v>
      </c>
      <c r="I543" t="s">
        <v>2138</v>
      </c>
      <c r="J543" t="s">
        <v>6876</v>
      </c>
      <c r="K543" s="2">
        <v>88650</v>
      </c>
      <c r="L543" s="2">
        <v>0</v>
      </c>
      <c r="M543" t="b">
        <v>0</v>
      </c>
      <c r="N543">
        <v>0</v>
      </c>
      <c r="O543">
        <f t="shared" si="64"/>
        <v>0</v>
      </c>
      <c r="P543">
        <f t="shared" si="65"/>
        <v>1</v>
      </c>
      <c r="Q543">
        <f t="shared" si="66"/>
        <v>0</v>
      </c>
      <c r="R543">
        <f t="shared" si="67"/>
        <v>1</v>
      </c>
      <c r="S543">
        <f t="shared" si="68"/>
        <v>0</v>
      </c>
      <c r="T543">
        <f t="shared" si="69"/>
        <v>1</v>
      </c>
      <c r="U543" s="16">
        <v>42575.010578703703</v>
      </c>
      <c r="V543">
        <f t="shared" si="70"/>
        <v>2016</v>
      </c>
      <c r="W543" t="b">
        <v>0</v>
      </c>
      <c r="X543">
        <f t="shared" si="71"/>
        <v>0</v>
      </c>
    </row>
    <row r="544" spans="1:24" x14ac:dyDescent="0.25">
      <c r="A544" t="s">
        <v>2091</v>
      </c>
      <c r="B544" s="4">
        <v>43920</v>
      </c>
      <c r="C544">
        <v>2020</v>
      </c>
      <c r="D544" t="s">
        <v>2129</v>
      </c>
      <c r="E544" t="s">
        <v>2179</v>
      </c>
      <c r="F544" t="s">
        <v>2207</v>
      </c>
      <c r="G544" t="s">
        <v>2767</v>
      </c>
      <c r="I544" t="s">
        <v>2138</v>
      </c>
      <c r="J544" t="s">
        <v>6876</v>
      </c>
      <c r="K544" s="2">
        <v>56805</v>
      </c>
      <c r="L544" s="2">
        <v>0</v>
      </c>
      <c r="M544" t="b">
        <v>0</v>
      </c>
      <c r="N544">
        <v>0</v>
      </c>
      <c r="O544">
        <f t="shared" si="64"/>
        <v>0</v>
      </c>
      <c r="P544">
        <f t="shared" si="65"/>
        <v>1</v>
      </c>
      <c r="Q544">
        <f t="shared" si="66"/>
        <v>0</v>
      </c>
      <c r="R544">
        <f t="shared" si="67"/>
        <v>1</v>
      </c>
      <c r="S544">
        <f t="shared" si="68"/>
        <v>0</v>
      </c>
      <c r="T544">
        <f t="shared" si="69"/>
        <v>1</v>
      </c>
      <c r="U544" s="16">
        <v>42575.013321759259</v>
      </c>
      <c r="V544">
        <f t="shared" si="70"/>
        <v>2016</v>
      </c>
      <c r="W544" t="b">
        <v>0</v>
      </c>
      <c r="X544">
        <f t="shared" si="71"/>
        <v>0</v>
      </c>
    </row>
    <row r="545" spans="1:24" x14ac:dyDescent="0.25">
      <c r="A545" t="s">
        <v>490</v>
      </c>
      <c r="B545" s="4">
        <v>44196</v>
      </c>
      <c r="C545">
        <v>2020</v>
      </c>
      <c r="D545" t="s">
        <v>2129</v>
      </c>
      <c r="E545" t="s">
        <v>2179</v>
      </c>
      <c r="F545" t="s">
        <v>2204</v>
      </c>
      <c r="G545" t="s">
        <v>2768</v>
      </c>
      <c r="I545" t="s">
        <v>2153</v>
      </c>
      <c r="J545" t="s">
        <v>6876</v>
      </c>
      <c r="K545" s="2">
        <v>52336</v>
      </c>
      <c r="L545" s="2">
        <v>0</v>
      </c>
      <c r="M545" t="b">
        <v>0</v>
      </c>
      <c r="N545">
        <v>0</v>
      </c>
      <c r="O545">
        <f t="shared" si="64"/>
        <v>0</v>
      </c>
      <c r="P545">
        <f t="shared" si="65"/>
        <v>1</v>
      </c>
      <c r="Q545">
        <f t="shared" si="66"/>
        <v>0</v>
      </c>
      <c r="R545">
        <f t="shared" si="67"/>
        <v>1</v>
      </c>
      <c r="S545">
        <f t="shared" si="68"/>
        <v>0</v>
      </c>
      <c r="T545">
        <f t="shared" si="69"/>
        <v>1</v>
      </c>
      <c r="U545" s="16">
        <v>42579.618877314817</v>
      </c>
      <c r="V545">
        <f t="shared" si="70"/>
        <v>2016</v>
      </c>
      <c r="W545" t="b">
        <v>0</v>
      </c>
      <c r="X545">
        <f t="shared" si="71"/>
        <v>0</v>
      </c>
    </row>
    <row r="546" spans="1:24" x14ac:dyDescent="0.25">
      <c r="A546" t="s">
        <v>359</v>
      </c>
      <c r="B546" s="4">
        <v>43131</v>
      </c>
      <c r="C546">
        <v>2018</v>
      </c>
      <c r="D546" t="s">
        <v>2128</v>
      </c>
      <c r="E546" t="s">
        <v>2179</v>
      </c>
      <c r="F546" t="s">
        <v>2206</v>
      </c>
      <c r="G546" t="s">
        <v>2769</v>
      </c>
      <c r="I546" t="s">
        <v>2128</v>
      </c>
      <c r="J546" t="s">
        <v>6876</v>
      </c>
      <c r="K546" s="2">
        <v>71500</v>
      </c>
      <c r="L546" s="2">
        <v>0</v>
      </c>
      <c r="M546" t="b">
        <v>0</v>
      </c>
      <c r="N546">
        <v>0</v>
      </c>
      <c r="O546">
        <f t="shared" si="64"/>
        <v>0</v>
      </c>
      <c r="P546">
        <f t="shared" si="65"/>
        <v>1</v>
      </c>
      <c r="Q546">
        <f t="shared" si="66"/>
        <v>0</v>
      </c>
      <c r="R546">
        <f t="shared" si="67"/>
        <v>1</v>
      </c>
      <c r="S546">
        <f t="shared" si="68"/>
        <v>0</v>
      </c>
      <c r="T546">
        <f t="shared" si="69"/>
        <v>1</v>
      </c>
      <c r="U546" s="16">
        <v>42579.802361111113</v>
      </c>
      <c r="V546">
        <f t="shared" si="70"/>
        <v>2016</v>
      </c>
      <c r="W546" t="b">
        <v>0</v>
      </c>
      <c r="X546">
        <f t="shared" si="71"/>
        <v>0</v>
      </c>
    </row>
    <row r="547" spans="1:24" x14ac:dyDescent="0.25">
      <c r="A547" t="s">
        <v>361</v>
      </c>
      <c r="B547" s="4">
        <v>43008</v>
      </c>
      <c r="C547">
        <v>2017</v>
      </c>
      <c r="D547" t="s">
        <v>2130</v>
      </c>
      <c r="E547" t="s">
        <v>2179</v>
      </c>
      <c r="F547" t="s">
        <v>2201</v>
      </c>
      <c r="G547" t="s">
        <v>2770</v>
      </c>
      <c r="I547" t="s">
        <v>2133</v>
      </c>
      <c r="J547" t="s">
        <v>6878</v>
      </c>
      <c r="K547" s="2">
        <v>65000</v>
      </c>
      <c r="M547" t="b">
        <v>0</v>
      </c>
      <c r="O547">
        <f t="shared" si="64"/>
        <v>0</v>
      </c>
      <c r="P547">
        <f t="shared" si="65"/>
        <v>1</v>
      </c>
      <c r="Q547">
        <f t="shared" si="66"/>
        <v>0</v>
      </c>
      <c r="R547">
        <f t="shared" si="67"/>
        <v>0</v>
      </c>
      <c r="S547">
        <f t="shared" si="68"/>
        <v>1</v>
      </c>
      <c r="T547">
        <f t="shared" si="69"/>
        <v>0</v>
      </c>
      <c r="U547" s="16">
        <v>42584.507685185185</v>
      </c>
      <c r="V547">
        <f t="shared" si="70"/>
        <v>2016</v>
      </c>
      <c r="W547" t="b">
        <v>0</v>
      </c>
      <c r="X547">
        <f t="shared" si="71"/>
        <v>0</v>
      </c>
    </row>
    <row r="548" spans="1:24" x14ac:dyDescent="0.25">
      <c r="A548" t="s">
        <v>2092</v>
      </c>
      <c r="B548" s="4">
        <v>43008</v>
      </c>
      <c r="C548">
        <v>2017</v>
      </c>
      <c r="D548" t="s">
        <v>2130</v>
      </c>
      <c r="E548" t="s">
        <v>2179</v>
      </c>
      <c r="F548" t="s">
        <v>2201</v>
      </c>
      <c r="G548" t="s">
        <v>2771</v>
      </c>
      <c r="I548" t="s">
        <v>2133</v>
      </c>
      <c r="J548" t="s">
        <v>6878</v>
      </c>
      <c r="K548" s="2">
        <v>65000</v>
      </c>
      <c r="M548" t="b">
        <v>0</v>
      </c>
      <c r="O548">
        <f t="shared" si="64"/>
        <v>0</v>
      </c>
      <c r="P548">
        <f t="shared" si="65"/>
        <v>1</v>
      </c>
      <c r="Q548">
        <f t="shared" si="66"/>
        <v>0</v>
      </c>
      <c r="R548">
        <f t="shared" si="67"/>
        <v>0</v>
      </c>
      <c r="S548">
        <f t="shared" si="68"/>
        <v>1</v>
      </c>
      <c r="T548">
        <f t="shared" si="69"/>
        <v>0</v>
      </c>
      <c r="U548" s="16">
        <v>42584.510787037034</v>
      </c>
      <c r="V548">
        <f t="shared" si="70"/>
        <v>2016</v>
      </c>
      <c r="W548" t="b">
        <v>0</v>
      </c>
      <c r="X548">
        <f t="shared" si="71"/>
        <v>0</v>
      </c>
    </row>
    <row r="549" spans="1:24" x14ac:dyDescent="0.25">
      <c r="A549" t="s">
        <v>259</v>
      </c>
      <c r="B549" s="4">
        <v>42663</v>
      </c>
      <c r="C549">
        <v>2016</v>
      </c>
      <c r="D549" t="s">
        <v>2129</v>
      </c>
      <c r="E549" t="s">
        <v>2168</v>
      </c>
      <c r="F549" t="s">
        <v>2204</v>
      </c>
      <c r="G549" t="s">
        <v>2772</v>
      </c>
      <c r="I549" t="s">
        <v>2144</v>
      </c>
      <c r="J549" t="s">
        <v>6877</v>
      </c>
      <c r="K549" s="2">
        <v>3500</v>
      </c>
      <c r="L549" s="2">
        <v>3500</v>
      </c>
      <c r="M549" t="b">
        <v>1</v>
      </c>
      <c r="N549">
        <v>100</v>
      </c>
      <c r="O549">
        <f t="shared" si="64"/>
        <v>1</v>
      </c>
      <c r="P549">
        <f t="shared" si="65"/>
        <v>0</v>
      </c>
      <c r="Q549">
        <f t="shared" si="66"/>
        <v>1</v>
      </c>
      <c r="R549">
        <f t="shared" si="67"/>
        <v>0</v>
      </c>
      <c r="S549">
        <f t="shared" si="68"/>
        <v>0</v>
      </c>
      <c r="T549">
        <f t="shared" si="69"/>
        <v>1</v>
      </c>
      <c r="U549" s="16">
        <v>42605.719525462962</v>
      </c>
      <c r="V549">
        <f t="shared" si="70"/>
        <v>2016</v>
      </c>
      <c r="W549" t="b">
        <v>0</v>
      </c>
      <c r="X549">
        <f t="shared" si="71"/>
        <v>0</v>
      </c>
    </row>
    <row r="550" spans="1:24" x14ac:dyDescent="0.25">
      <c r="A550" t="s">
        <v>362</v>
      </c>
      <c r="B550" s="4">
        <v>42978</v>
      </c>
      <c r="C550">
        <v>2017</v>
      </c>
      <c r="D550" t="s">
        <v>2128</v>
      </c>
      <c r="E550" t="s">
        <v>2175</v>
      </c>
      <c r="F550" t="s">
        <v>2206</v>
      </c>
      <c r="G550" t="s">
        <v>2773</v>
      </c>
      <c r="I550" t="s">
        <v>2128</v>
      </c>
      <c r="J550" t="s">
        <v>6876</v>
      </c>
      <c r="K550" s="2">
        <v>71500</v>
      </c>
      <c r="L550" s="2">
        <v>0</v>
      </c>
      <c r="M550" t="b">
        <v>0</v>
      </c>
      <c r="N550">
        <v>0</v>
      </c>
      <c r="O550">
        <f t="shared" si="64"/>
        <v>0</v>
      </c>
      <c r="P550">
        <f t="shared" si="65"/>
        <v>1</v>
      </c>
      <c r="Q550">
        <f t="shared" si="66"/>
        <v>0</v>
      </c>
      <c r="R550">
        <f t="shared" si="67"/>
        <v>1</v>
      </c>
      <c r="S550">
        <f t="shared" si="68"/>
        <v>0</v>
      </c>
      <c r="T550">
        <f t="shared" si="69"/>
        <v>1</v>
      </c>
      <c r="U550" s="16">
        <v>42606.803472222222</v>
      </c>
      <c r="V550">
        <f t="shared" si="70"/>
        <v>2016</v>
      </c>
      <c r="W550" t="b">
        <v>0</v>
      </c>
      <c r="X550">
        <f t="shared" si="71"/>
        <v>0</v>
      </c>
    </row>
    <row r="551" spans="1:24" x14ac:dyDescent="0.25">
      <c r="A551" t="s">
        <v>382</v>
      </c>
      <c r="B551" s="4">
        <v>44561</v>
      </c>
      <c r="C551">
        <v>2021</v>
      </c>
      <c r="D551" t="s">
        <v>2128</v>
      </c>
      <c r="E551" t="s">
        <v>2175</v>
      </c>
      <c r="F551" t="s">
        <v>2206</v>
      </c>
      <c r="G551" t="s">
        <v>2774</v>
      </c>
      <c r="I551" t="s">
        <v>2140</v>
      </c>
      <c r="J551" t="s">
        <v>6880</v>
      </c>
      <c r="K551" s="2">
        <v>70764.81</v>
      </c>
      <c r="L551" s="2">
        <v>21229.439999999999</v>
      </c>
      <c r="M551" t="b">
        <v>0</v>
      </c>
      <c r="N551">
        <v>30</v>
      </c>
      <c r="O551">
        <f t="shared" si="64"/>
        <v>0</v>
      </c>
      <c r="P551">
        <f t="shared" si="65"/>
        <v>1</v>
      </c>
      <c r="Q551">
        <f t="shared" si="66"/>
        <v>0</v>
      </c>
      <c r="R551">
        <f t="shared" si="67"/>
        <v>0</v>
      </c>
      <c r="S551">
        <f t="shared" si="68"/>
        <v>1</v>
      </c>
      <c r="T551">
        <f t="shared" si="69"/>
        <v>0</v>
      </c>
      <c r="U551" s="16">
        <v>42632.795856481483</v>
      </c>
      <c r="V551">
        <f t="shared" si="70"/>
        <v>2016</v>
      </c>
      <c r="W551" t="b">
        <v>0</v>
      </c>
      <c r="X551">
        <f t="shared" si="71"/>
        <v>0</v>
      </c>
    </row>
    <row r="552" spans="1:24" x14ac:dyDescent="0.25">
      <c r="A552" t="s">
        <v>24</v>
      </c>
      <c r="B552" s="4">
        <v>43100</v>
      </c>
      <c r="C552">
        <v>2017</v>
      </c>
      <c r="D552" t="s">
        <v>2128</v>
      </c>
      <c r="E552" t="s">
        <v>2175</v>
      </c>
      <c r="F552" t="s">
        <v>2206</v>
      </c>
      <c r="G552" t="s">
        <v>2775</v>
      </c>
      <c r="I552" t="s">
        <v>2128</v>
      </c>
      <c r="J552" t="s">
        <v>6876</v>
      </c>
      <c r="K552" s="2">
        <v>70200</v>
      </c>
      <c r="L552" s="2">
        <v>0</v>
      </c>
      <c r="M552" t="b">
        <v>0</v>
      </c>
      <c r="N552">
        <v>0</v>
      </c>
      <c r="O552">
        <f t="shared" si="64"/>
        <v>0</v>
      </c>
      <c r="P552">
        <f t="shared" si="65"/>
        <v>1</v>
      </c>
      <c r="Q552">
        <f t="shared" si="66"/>
        <v>0</v>
      </c>
      <c r="R552">
        <f t="shared" si="67"/>
        <v>1</v>
      </c>
      <c r="S552">
        <f t="shared" si="68"/>
        <v>0</v>
      </c>
      <c r="T552">
        <f t="shared" si="69"/>
        <v>1</v>
      </c>
      <c r="U552" s="16">
        <v>42632.894687499997</v>
      </c>
      <c r="V552">
        <f t="shared" si="70"/>
        <v>2016</v>
      </c>
      <c r="W552" t="b">
        <v>0</v>
      </c>
      <c r="X552">
        <f t="shared" si="71"/>
        <v>0</v>
      </c>
    </row>
    <row r="553" spans="1:24" x14ac:dyDescent="0.25">
      <c r="A553" t="s">
        <v>134</v>
      </c>
      <c r="B553" s="4">
        <v>43008</v>
      </c>
      <c r="C553">
        <v>2017</v>
      </c>
      <c r="D553" t="s">
        <v>2128</v>
      </c>
      <c r="E553" t="s">
        <v>2175</v>
      </c>
      <c r="F553" t="s">
        <v>2206</v>
      </c>
      <c r="G553" t="s">
        <v>2776</v>
      </c>
      <c r="I553" t="s">
        <v>2128</v>
      </c>
      <c r="J553" t="s">
        <v>6876</v>
      </c>
      <c r="K553" s="2">
        <v>71500</v>
      </c>
      <c r="L553" s="2">
        <v>0</v>
      </c>
      <c r="M553" t="b">
        <v>0</v>
      </c>
      <c r="N553">
        <v>0</v>
      </c>
      <c r="O553">
        <f t="shared" si="64"/>
        <v>0</v>
      </c>
      <c r="P553">
        <f t="shared" si="65"/>
        <v>1</v>
      </c>
      <c r="Q553">
        <f t="shared" si="66"/>
        <v>0</v>
      </c>
      <c r="R553">
        <f t="shared" si="67"/>
        <v>1</v>
      </c>
      <c r="S553">
        <f t="shared" si="68"/>
        <v>0</v>
      </c>
      <c r="T553">
        <f t="shared" si="69"/>
        <v>1</v>
      </c>
      <c r="U553" s="16">
        <v>42633.604733796295</v>
      </c>
      <c r="V553">
        <f t="shared" si="70"/>
        <v>2016</v>
      </c>
      <c r="W553" t="b">
        <v>0</v>
      </c>
      <c r="X553">
        <f t="shared" si="71"/>
        <v>0</v>
      </c>
    </row>
    <row r="554" spans="1:24" x14ac:dyDescent="0.25">
      <c r="A554" t="s">
        <v>341</v>
      </c>
      <c r="B554" s="4">
        <v>42837</v>
      </c>
      <c r="C554">
        <v>2017</v>
      </c>
      <c r="D554" t="s">
        <v>2129</v>
      </c>
      <c r="E554" t="s">
        <v>2175</v>
      </c>
      <c r="F554" t="s">
        <v>2201</v>
      </c>
      <c r="G554" t="s">
        <v>2777</v>
      </c>
      <c r="I554" t="s">
        <v>2144</v>
      </c>
      <c r="J554" t="s">
        <v>6877</v>
      </c>
      <c r="K554" s="2">
        <v>58204</v>
      </c>
      <c r="L554" s="2">
        <v>58204</v>
      </c>
      <c r="M554" t="b">
        <v>1</v>
      </c>
      <c r="N554">
        <v>100</v>
      </c>
      <c r="O554">
        <f t="shared" si="64"/>
        <v>1</v>
      </c>
      <c r="P554">
        <f t="shared" si="65"/>
        <v>0</v>
      </c>
      <c r="Q554">
        <f t="shared" si="66"/>
        <v>1</v>
      </c>
      <c r="R554">
        <f t="shared" si="67"/>
        <v>0</v>
      </c>
      <c r="S554">
        <f t="shared" si="68"/>
        <v>0</v>
      </c>
      <c r="T554">
        <f t="shared" si="69"/>
        <v>1</v>
      </c>
      <c r="U554" s="16">
        <v>42634.496168981481</v>
      </c>
      <c r="V554">
        <f t="shared" si="70"/>
        <v>2016</v>
      </c>
      <c r="W554" t="b">
        <v>0</v>
      </c>
      <c r="X554">
        <f t="shared" si="71"/>
        <v>0</v>
      </c>
    </row>
    <row r="555" spans="1:24" x14ac:dyDescent="0.25">
      <c r="A555" t="s">
        <v>358</v>
      </c>
      <c r="B555" s="4">
        <v>43100</v>
      </c>
      <c r="C555">
        <v>2017</v>
      </c>
      <c r="D555" t="s">
        <v>2128</v>
      </c>
      <c r="E555" t="s">
        <v>2175</v>
      </c>
      <c r="F555" t="s">
        <v>2206</v>
      </c>
      <c r="G555" t="s">
        <v>2778</v>
      </c>
      <c r="I555" t="s">
        <v>2128</v>
      </c>
      <c r="J555" t="s">
        <v>6876</v>
      </c>
      <c r="K555" s="2">
        <v>143100</v>
      </c>
      <c r="L555" s="2">
        <v>0</v>
      </c>
      <c r="M555" t="b">
        <v>0</v>
      </c>
      <c r="N555">
        <v>0</v>
      </c>
      <c r="O555">
        <f t="shared" si="64"/>
        <v>0</v>
      </c>
      <c r="P555">
        <f t="shared" si="65"/>
        <v>1</v>
      </c>
      <c r="Q555">
        <f t="shared" si="66"/>
        <v>0</v>
      </c>
      <c r="R555">
        <f t="shared" si="67"/>
        <v>1</v>
      </c>
      <c r="S555">
        <f t="shared" si="68"/>
        <v>0</v>
      </c>
      <c r="T555">
        <f t="shared" si="69"/>
        <v>1</v>
      </c>
      <c r="U555" s="16">
        <v>42636.837326388886</v>
      </c>
      <c r="V555">
        <f t="shared" si="70"/>
        <v>2016</v>
      </c>
      <c r="W555" t="b">
        <v>0</v>
      </c>
      <c r="X555">
        <f t="shared" si="71"/>
        <v>0</v>
      </c>
    </row>
    <row r="556" spans="1:24" x14ac:dyDescent="0.25">
      <c r="A556" t="s">
        <v>83</v>
      </c>
      <c r="B556" s="4">
        <v>42740</v>
      </c>
      <c r="C556">
        <v>2017</v>
      </c>
      <c r="D556" t="s">
        <v>2129</v>
      </c>
      <c r="E556" t="s">
        <v>2175</v>
      </c>
      <c r="F556" t="s">
        <v>2206</v>
      </c>
      <c r="G556" t="s">
        <v>2779</v>
      </c>
      <c r="I556" t="s">
        <v>2144</v>
      </c>
      <c r="J556" t="s">
        <v>6877</v>
      </c>
      <c r="K556" s="2">
        <v>48555</v>
      </c>
      <c r="L556" s="2">
        <v>48555</v>
      </c>
      <c r="M556" t="b">
        <v>1</v>
      </c>
      <c r="N556">
        <v>100</v>
      </c>
      <c r="O556">
        <f t="shared" si="64"/>
        <v>1</v>
      </c>
      <c r="P556">
        <f t="shared" si="65"/>
        <v>0</v>
      </c>
      <c r="Q556">
        <f t="shared" si="66"/>
        <v>1</v>
      </c>
      <c r="R556">
        <f t="shared" si="67"/>
        <v>0</v>
      </c>
      <c r="S556">
        <f t="shared" si="68"/>
        <v>0</v>
      </c>
      <c r="T556">
        <f t="shared" si="69"/>
        <v>1</v>
      </c>
      <c r="U556" s="16">
        <v>42636.839201388888</v>
      </c>
      <c r="V556">
        <f t="shared" si="70"/>
        <v>2016</v>
      </c>
      <c r="W556" t="b">
        <v>0</v>
      </c>
      <c r="X556">
        <f t="shared" si="71"/>
        <v>0</v>
      </c>
    </row>
    <row r="557" spans="1:24" x14ac:dyDescent="0.25">
      <c r="A557" t="s">
        <v>277</v>
      </c>
      <c r="B557" s="4">
        <v>42676</v>
      </c>
      <c r="C557">
        <v>2016</v>
      </c>
      <c r="D557" t="s">
        <v>2129</v>
      </c>
      <c r="E557" t="s">
        <v>2175</v>
      </c>
      <c r="F557" t="s">
        <v>2201</v>
      </c>
      <c r="G557" t="s">
        <v>2780</v>
      </c>
      <c r="I557" t="s">
        <v>2144</v>
      </c>
      <c r="J557" t="s">
        <v>6876</v>
      </c>
      <c r="K557" s="2">
        <v>48555</v>
      </c>
      <c r="L557" s="2">
        <v>0</v>
      </c>
      <c r="M557" t="b">
        <v>0</v>
      </c>
      <c r="N557">
        <v>0</v>
      </c>
      <c r="O557">
        <f t="shared" si="64"/>
        <v>0</v>
      </c>
      <c r="P557">
        <f t="shared" si="65"/>
        <v>1</v>
      </c>
      <c r="Q557">
        <f t="shared" si="66"/>
        <v>0</v>
      </c>
      <c r="R557">
        <f t="shared" si="67"/>
        <v>1</v>
      </c>
      <c r="S557">
        <f t="shared" si="68"/>
        <v>0</v>
      </c>
      <c r="T557">
        <f t="shared" si="69"/>
        <v>1</v>
      </c>
      <c r="U557" s="16">
        <v>42636.892685185187</v>
      </c>
      <c r="V557">
        <f t="shared" si="70"/>
        <v>2016</v>
      </c>
      <c r="W557" t="b">
        <v>0</v>
      </c>
      <c r="X557">
        <f t="shared" si="71"/>
        <v>0</v>
      </c>
    </row>
    <row r="558" spans="1:24" x14ac:dyDescent="0.25">
      <c r="A558" t="s">
        <v>385</v>
      </c>
      <c r="B558" s="4">
        <v>44435</v>
      </c>
      <c r="C558">
        <v>2021</v>
      </c>
      <c r="D558" t="s">
        <v>2129</v>
      </c>
      <c r="E558" t="s">
        <v>2175</v>
      </c>
      <c r="F558" t="s">
        <v>2201</v>
      </c>
      <c r="G558" t="s">
        <v>2781</v>
      </c>
      <c r="I558" t="s">
        <v>2146</v>
      </c>
      <c r="J558" t="s">
        <v>6882</v>
      </c>
      <c r="K558" s="2">
        <v>54805</v>
      </c>
      <c r="L558" s="2">
        <v>38363.5</v>
      </c>
      <c r="M558" t="b">
        <v>0</v>
      </c>
      <c r="N558">
        <v>70</v>
      </c>
      <c r="O558">
        <f t="shared" si="64"/>
        <v>0</v>
      </c>
      <c r="P558">
        <f t="shared" si="65"/>
        <v>1</v>
      </c>
      <c r="Q558">
        <f t="shared" si="66"/>
        <v>0</v>
      </c>
      <c r="R558">
        <f t="shared" si="67"/>
        <v>0</v>
      </c>
      <c r="S558">
        <f t="shared" si="68"/>
        <v>1</v>
      </c>
      <c r="T558">
        <f t="shared" si="69"/>
        <v>0</v>
      </c>
      <c r="U558" s="16">
        <v>42637.041493055556</v>
      </c>
      <c r="V558">
        <f t="shared" si="70"/>
        <v>2016</v>
      </c>
      <c r="W558" t="b">
        <v>0</v>
      </c>
      <c r="X558">
        <f t="shared" si="71"/>
        <v>0</v>
      </c>
    </row>
    <row r="559" spans="1:24" x14ac:dyDescent="0.25">
      <c r="A559" t="s">
        <v>89</v>
      </c>
      <c r="B559" s="4">
        <v>42726</v>
      </c>
      <c r="C559">
        <v>2016</v>
      </c>
      <c r="D559" t="s">
        <v>2129</v>
      </c>
      <c r="E559" t="s">
        <v>2175</v>
      </c>
      <c r="F559" t="s">
        <v>2207</v>
      </c>
      <c r="G559" t="s">
        <v>2782</v>
      </c>
      <c r="I559" t="s">
        <v>2141</v>
      </c>
      <c r="J559" t="s">
        <v>6877</v>
      </c>
      <c r="K559" s="2">
        <v>3500</v>
      </c>
      <c r="L559" s="2">
        <v>3500</v>
      </c>
      <c r="M559" t="b">
        <v>1</v>
      </c>
      <c r="N559">
        <v>100</v>
      </c>
      <c r="O559">
        <f t="shared" si="64"/>
        <v>1</v>
      </c>
      <c r="P559">
        <f t="shared" si="65"/>
        <v>0</v>
      </c>
      <c r="Q559">
        <f t="shared" si="66"/>
        <v>1</v>
      </c>
      <c r="R559">
        <f t="shared" si="67"/>
        <v>0</v>
      </c>
      <c r="S559">
        <f t="shared" si="68"/>
        <v>0</v>
      </c>
      <c r="T559">
        <f t="shared" si="69"/>
        <v>1</v>
      </c>
      <c r="U559" s="16">
        <v>42604.893182870372</v>
      </c>
      <c r="V559">
        <f t="shared" si="70"/>
        <v>2016</v>
      </c>
      <c r="W559" t="b">
        <v>0</v>
      </c>
      <c r="X559">
        <f t="shared" si="71"/>
        <v>0</v>
      </c>
    </row>
    <row r="560" spans="1:24" x14ac:dyDescent="0.25">
      <c r="A560" t="s">
        <v>363</v>
      </c>
      <c r="B560" s="4">
        <v>44469</v>
      </c>
      <c r="C560">
        <v>2021</v>
      </c>
      <c r="D560" t="s">
        <v>2129</v>
      </c>
      <c r="E560" t="s">
        <v>2175</v>
      </c>
      <c r="F560" t="s">
        <v>2201</v>
      </c>
      <c r="G560" t="s">
        <v>2783</v>
      </c>
      <c r="I560" t="s">
        <v>2129</v>
      </c>
      <c r="J560" t="s">
        <v>6876</v>
      </c>
      <c r="K560" s="2">
        <v>101755</v>
      </c>
      <c r="L560" s="2">
        <v>0</v>
      </c>
      <c r="M560" t="b">
        <v>0</v>
      </c>
      <c r="N560">
        <v>0</v>
      </c>
      <c r="O560">
        <f t="shared" si="64"/>
        <v>0</v>
      </c>
      <c r="P560">
        <f t="shared" si="65"/>
        <v>1</v>
      </c>
      <c r="Q560">
        <f t="shared" si="66"/>
        <v>0</v>
      </c>
      <c r="R560">
        <f t="shared" si="67"/>
        <v>1</v>
      </c>
      <c r="S560">
        <f t="shared" si="68"/>
        <v>0</v>
      </c>
      <c r="T560">
        <f t="shared" si="69"/>
        <v>1</v>
      </c>
      <c r="U560" s="16">
        <v>42607.427881944444</v>
      </c>
      <c r="V560">
        <f t="shared" si="70"/>
        <v>2016</v>
      </c>
      <c r="W560" t="b">
        <v>0</v>
      </c>
      <c r="X560">
        <f t="shared" si="71"/>
        <v>0</v>
      </c>
    </row>
    <row r="561" spans="1:24" x14ac:dyDescent="0.25">
      <c r="A561" t="s">
        <v>365</v>
      </c>
      <c r="B561" s="4">
        <v>43830</v>
      </c>
      <c r="C561">
        <v>2019</v>
      </c>
      <c r="D561" t="s">
        <v>2129</v>
      </c>
      <c r="E561" t="s">
        <v>2175</v>
      </c>
      <c r="F561" t="s">
        <v>2201</v>
      </c>
      <c r="G561" t="s">
        <v>2784</v>
      </c>
      <c r="I561" t="s">
        <v>2144</v>
      </c>
      <c r="J561" t="s">
        <v>6876</v>
      </c>
      <c r="K561" s="2">
        <v>79300</v>
      </c>
      <c r="L561" s="2">
        <v>0</v>
      </c>
      <c r="M561" t="b">
        <v>0</v>
      </c>
      <c r="N561">
        <v>0</v>
      </c>
      <c r="O561">
        <f t="shared" si="64"/>
        <v>0</v>
      </c>
      <c r="P561">
        <f t="shared" si="65"/>
        <v>1</v>
      </c>
      <c r="Q561">
        <f t="shared" si="66"/>
        <v>0</v>
      </c>
      <c r="R561">
        <f t="shared" si="67"/>
        <v>1</v>
      </c>
      <c r="S561">
        <f t="shared" si="68"/>
        <v>0</v>
      </c>
      <c r="T561">
        <f t="shared" si="69"/>
        <v>1</v>
      </c>
      <c r="U561" s="16">
        <v>42608.640601851854</v>
      </c>
      <c r="V561">
        <f t="shared" si="70"/>
        <v>2016</v>
      </c>
      <c r="W561" t="b">
        <v>0</v>
      </c>
      <c r="X561">
        <f t="shared" si="71"/>
        <v>0</v>
      </c>
    </row>
    <row r="562" spans="1:24" x14ac:dyDescent="0.25">
      <c r="A562" t="s">
        <v>184</v>
      </c>
      <c r="B562" s="4">
        <v>44104</v>
      </c>
      <c r="C562">
        <v>2020</v>
      </c>
      <c r="D562" t="s">
        <v>2129</v>
      </c>
      <c r="E562" t="s">
        <v>2180</v>
      </c>
      <c r="F562" t="s">
        <v>2207</v>
      </c>
      <c r="G562" t="s">
        <v>2785</v>
      </c>
      <c r="I562" t="s">
        <v>2144</v>
      </c>
      <c r="J562" t="s">
        <v>6876</v>
      </c>
      <c r="K562" s="2">
        <v>54805</v>
      </c>
      <c r="L562" s="2">
        <v>0</v>
      </c>
      <c r="M562" t="b">
        <v>0</v>
      </c>
      <c r="N562">
        <v>0</v>
      </c>
      <c r="O562">
        <f t="shared" si="64"/>
        <v>0</v>
      </c>
      <c r="P562">
        <f t="shared" si="65"/>
        <v>1</v>
      </c>
      <c r="Q562">
        <f t="shared" si="66"/>
        <v>0</v>
      </c>
      <c r="R562">
        <f t="shared" si="67"/>
        <v>1</v>
      </c>
      <c r="S562">
        <f t="shared" si="68"/>
        <v>0</v>
      </c>
      <c r="T562">
        <f t="shared" si="69"/>
        <v>1</v>
      </c>
      <c r="U562" s="16">
        <v>42608.845254629632</v>
      </c>
      <c r="V562">
        <f t="shared" si="70"/>
        <v>2016</v>
      </c>
      <c r="W562" t="b">
        <v>0</v>
      </c>
      <c r="X562">
        <f t="shared" si="71"/>
        <v>0</v>
      </c>
    </row>
    <row r="563" spans="1:24" x14ac:dyDescent="0.25">
      <c r="A563" t="s">
        <v>184</v>
      </c>
      <c r="B563" s="4">
        <v>43399</v>
      </c>
      <c r="C563">
        <v>2018</v>
      </c>
      <c r="D563" t="s">
        <v>2129</v>
      </c>
      <c r="E563" t="s">
        <v>2180</v>
      </c>
      <c r="F563" t="s">
        <v>2207</v>
      </c>
      <c r="G563" t="s">
        <v>2786</v>
      </c>
      <c r="I563" t="s">
        <v>2144</v>
      </c>
      <c r="J563" t="s">
        <v>6876</v>
      </c>
      <c r="K563" s="2">
        <v>54805</v>
      </c>
      <c r="L563" s="2">
        <v>0</v>
      </c>
      <c r="M563" t="b">
        <v>0</v>
      </c>
      <c r="N563">
        <v>0</v>
      </c>
      <c r="O563">
        <f t="shared" si="64"/>
        <v>0</v>
      </c>
      <c r="P563">
        <f t="shared" si="65"/>
        <v>1</v>
      </c>
      <c r="Q563">
        <f t="shared" si="66"/>
        <v>0</v>
      </c>
      <c r="R563">
        <f t="shared" si="67"/>
        <v>1</v>
      </c>
      <c r="S563">
        <f t="shared" si="68"/>
        <v>0</v>
      </c>
      <c r="T563">
        <f t="shared" si="69"/>
        <v>1</v>
      </c>
      <c r="U563" s="16">
        <v>42608.849930555552</v>
      </c>
      <c r="V563">
        <f t="shared" si="70"/>
        <v>2016</v>
      </c>
      <c r="W563" t="b">
        <v>0</v>
      </c>
      <c r="X563">
        <f t="shared" si="71"/>
        <v>0</v>
      </c>
    </row>
    <row r="564" spans="1:24" x14ac:dyDescent="0.25">
      <c r="A564" t="s">
        <v>89</v>
      </c>
      <c r="B564" s="4">
        <v>42620</v>
      </c>
      <c r="C564">
        <v>2016</v>
      </c>
      <c r="D564" t="s">
        <v>2129</v>
      </c>
      <c r="E564" t="s">
        <v>2180</v>
      </c>
      <c r="F564" t="s">
        <v>2207</v>
      </c>
      <c r="G564" t="s">
        <v>2787</v>
      </c>
      <c r="I564" t="s">
        <v>2153</v>
      </c>
      <c r="J564" t="s">
        <v>6877</v>
      </c>
      <c r="K564" s="2">
        <v>25049</v>
      </c>
      <c r="L564" s="2">
        <v>25049</v>
      </c>
      <c r="M564" t="b">
        <v>1</v>
      </c>
      <c r="N564">
        <v>100</v>
      </c>
      <c r="O564">
        <f t="shared" si="64"/>
        <v>1</v>
      </c>
      <c r="P564">
        <f t="shared" si="65"/>
        <v>0</v>
      </c>
      <c r="Q564">
        <f t="shared" si="66"/>
        <v>1</v>
      </c>
      <c r="R564">
        <f t="shared" si="67"/>
        <v>0</v>
      </c>
      <c r="S564">
        <f t="shared" si="68"/>
        <v>0</v>
      </c>
      <c r="T564">
        <f t="shared" si="69"/>
        <v>1</v>
      </c>
      <c r="U564" s="16">
        <v>42611.861122685186</v>
      </c>
      <c r="V564">
        <f t="shared" si="70"/>
        <v>2016</v>
      </c>
      <c r="W564" t="b">
        <v>0</v>
      </c>
      <c r="X564">
        <f t="shared" si="71"/>
        <v>0</v>
      </c>
    </row>
    <row r="565" spans="1:24" x14ac:dyDescent="0.25">
      <c r="A565" t="s">
        <v>190</v>
      </c>
      <c r="B565" s="4">
        <v>43217</v>
      </c>
      <c r="C565">
        <v>2018</v>
      </c>
      <c r="D565" t="s">
        <v>2129</v>
      </c>
      <c r="E565" t="s">
        <v>2180</v>
      </c>
      <c r="F565" t="s">
        <v>2204</v>
      </c>
      <c r="G565" t="s">
        <v>2788</v>
      </c>
      <c r="I565" t="s">
        <v>2153</v>
      </c>
      <c r="J565" t="s">
        <v>6876</v>
      </c>
      <c r="K565" s="2">
        <v>72600</v>
      </c>
      <c r="L565" s="2">
        <v>0</v>
      </c>
      <c r="M565" t="b">
        <v>0</v>
      </c>
      <c r="N565">
        <v>0</v>
      </c>
      <c r="O565">
        <f t="shared" si="64"/>
        <v>0</v>
      </c>
      <c r="P565">
        <f t="shared" si="65"/>
        <v>1</v>
      </c>
      <c r="Q565">
        <f t="shared" si="66"/>
        <v>0</v>
      </c>
      <c r="R565">
        <f t="shared" si="67"/>
        <v>1</v>
      </c>
      <c r="S565">
        <f t="shared" si="68"/>
        <v>0</v>
      </c>
      <c r="T565">
        <f t="shared" si="69"/>
        <v>1</v>
      </c>
      <c r="U565" s="16">
        <v>42612.369328703702</v>
      </c>
      <c r="V565">
        <f t="shared" si="70"/>
        <v>2016</v>
      </c>
      <c r="W565" t="b">
        <v>0</v>
      </c>
      <c r="X565">
        <f t="shared" si="71"/>
        <v>0</v>
      </c>
    </row>
    <row r="566" spans="1:24" x14ac:dyDescent="0.25">
      <c r="A566" t="s">
        <v>120</v>
      </c>
      <c r="B566" s="4">
        <v>43920</v>
      </c>
      <c r="C566">
        <v>2020</v>
      </c>
      <c r="D566" t="s">
        <v>2129</v>
      </c>
      <c r="E566" t="s">
        <v>2181</v>
      </c>
      <c r="F566" t="s">
        <v>2201</v>
      </c>
      <c r="G566" t="s">
        <v>2789</v>
      </c>
      <c r="I566" t="s">
        <v>2138</v>
      </c>
      <c r="J566" t="s">
        <v>6876</v>
      </c>
      <c r="K566" s="2">
        <v>54805</v>
      </c>
      <c r="L566" s="2">
        <v>0</v>
      </c>
      <c r="M566" t="b">
        <v>0</v>
      </c>
      <c r="N566">
        <v>0</v>
      </c>
      <c r="O566">
        <f t="shared" si="64"/>
        <v>0</v>
      </c>
      <c r="P566">
        <f t="shared" si="65"/>
        <v>1</v>
      </c>
      <c r="Q566">
        <f t="shared" si="66"/>
        <v>0</v>
      </c>
      <c r="R566">
        <f t="shared" si="67"/>
        <v>1</v>
      </c>
      <c r="S566">
        <f t="shared" si="68"/>
        <v>0</v>
      </c>
      <c r="T566">
        <f t="shared" si="69"/>
        <v>1</v>
      </c>
      <c r="U566" s="16">
        <v>42612.594212962962</v>
      </c>
      <c r="V566">
        <f t="shared" si="70"/>
        <v>2016</v>
      </c>
      <c r="W566" t="b">
        <v>0</v>
      </c>
      <c r="X566">
        <f t="shared" si="71"/>
        <v>0</v>
      </c>
    </row>
    <row r="567" spans="1:24" x14ac:dyDescent="0.25">
      <c r="A567" t="s">
        <v>370</v>
      </c>
      <c r="B567" s="4">
        <v>43465</v>
      </c>
      <c r="C567">
        <v>2018</v>
      </c>
      <c r="D567" t="s">
        <v>2128</v>
      </c>
      <c r="E567" t="s">
        <v>2181</v>
      </c>
      <c r="F567" t="s">
        <v>2206</v>
      </c>
      <c r="G567" t="s">
        <v>2790</v>
      </c>
      <c r="I567" t="s">
        <v>2128</v>
      </c>
      <c r="J567" t="s">
        <v>6876</v>
      </c>
      <c r="K567" s="2">
        <v>71500</v>
      </c>
      <c r="L567" s="2">
        <v>0</v>
      </c>
      <c r="M567" t="b">
        <v>0</v>
      </c>
      <c r="N567">
        <v>0</v>
      </c>
      <c r="O567">
        <f t="shared" si="64"/>
        <v>0</v>
      </c>
      <c r="P567">
        <f t="shared" si="65"/>
        <v>1</v>
      </c>
      <c r="Q567">
        <f t="shared" si="66"/>
        <v>0</v>
      </c>
      <c r="R567">
        <f t="shared" si="67"/>
        <v>1</v>
      </c>
      <c r="S567">
        <f t="shared" si="68"/>
        <v>0</v>
      </c>
      <c r="T567">
        <f t="shared" si="69"/>
        <v>1</v>
      </c>
      <c r="U567" s="16">
        <v>42613.496655092589</v>
      </c>
      <c r="V567">
        <f t="shared" si="70"/>
        <v>2016</v>
      </c>
      <c r="W567" t="b">
        <v>0</v>
      </c>
      <c r="X567">
        <f t="shared" si="71"/>
        <v>0</v>
      </c>
    </row>
    <row r="568" spans="1:24" x14ac:dyDescent="0.25">
      <c r="A568" t="s">
        <v>189</v>
      </c>
      <c r="B568" s="4">
        <v>42947</v>
      </c>
      <c r="C568">
        <v>2017</v>
      </c>
      <c r="D568" t="s">
        <v>2129</v>
      </c>
      <c r="E568" t="s">
        <v>2181</v>
      </c>
      <c r="F568" t="s">
        <v>2206</v>
      </c>
      <c r="G568" t="s">
        <v>2791</v>
      </c>
      <c r="I568" t="s">
        <v>2144</v>
      </c>
      <c r="J568" t="s">
        <v>6877</v>
      </c>
      <c r="K568" s="2">
        <v>57394</v>
      </c>
      <c r="L568" s="2">
        <v>57394</v>
      </c>
      <c r="M568" t="b">
        <v>1</v>
      </c>
      <c r="N568">
        <v>100</v>
      </c>
      <c r="O568">
        <f t="shared" si="64"/>
        <v>1</v>
      </c>
      <c r="P568">
        <f t="shared" si="65"/>
        <v>0</v>
      </c>
      <c r="Q568">
        <f t="shared" si="66"/>
        <v>1</v>
      </c>
      <c r="R568">
        <f t="shared" si="67"/>
        <v>0</v>
      </c>
      <c r="S568">
        <f t="shared" si="68"/>
        <v>0</v>
      </c>
      <c r="T568">
        <f t="shared" si="69"/>
        <v>1</v>
      </c>
      <c r="U568" s="16">
        <v>42613.906793981485</v>
      </c>
      <c r="V568">
        <f t="shared" si="70"/>
        <v>2016</v>
      </c>
      <c r="W568" t="b">
        <v>0</v>
      </c>
      <c r="X568">
        <f t="shared" si="71"/>
        <v>0</v>
      </c>
    </row>
    <row r="569" spans="1:24" x14ac:dyDescent="0.25">
      <c r="A569" t="s">
        <v>367</v>
      </c>
      <c r="B569" s="4">
        <v>44286</v>
      </c>
      <c r="C569">
        <v>2021</v>
      </c>
      <c r="D569" t="s">
        <v>2129</v>
      </c>
      <c r="E569" t="s">
        <v>2181</v>
      </c>
      <c r="F569" t="s">
        <v>2182</v>
      </c>
      <c r="G569" t="s">
        <v>2792</v>
      </c>
      <c r="I569" t="s">
        <v>2142</v>
      </c>
      <c r="J569" t="s">
        <v>6876</v>
      </c>
      <c r="K569" s="2">
        <v>50755</v>
      </c>
      <c r="L569" s="2">
        <v>0</v>
      </c>
      <c r="M569" t="b">
        <v>0</v>
      </c>
      <c r="N569">
        <v>0</v>
      </c>
      <c r="O569">
        <f t="shared" si="64"/>
        <v>0</v>
      </c>
      <c r="P569">
        <f t="shared" si="65"/>
        <v>1</v>
      </c>
      <c r="Q569">
        <f t="shared" si="66"/>
        <v>0</v>
      </c>
      <c r="R569">
        <f t="shared" si="67"/>
        <v>1</v>
      </c>
      <c r="S569">
        <f t="shared" si="68"/>
        <v>0</v>
      </c>
      <c r="T569">
        <f t="shared" si="69"/>
        <v>1</v>
      </c>
      <c r="U569" s="16">
        <v>42614.905902777777</v>
      </c>
      <c r="V569">
        <f t="shared" si="70"/>
        <v>2016</v>
      </c>
      <c r="W569" t="b">
        <v>0</v>
      </c>
      <c r="X569">
        <f t="shared" si="71"/>
        <v>0</v>
      </c>
    </row>
    <row r="570" spans="1:24" x14ac:dyDescent="0.25">
      <c r="A570" t="s">
        <v>367</v>
      </c>
      <c r="B570" s="4">
        <v>42671</v>
      </c>
      <c r="C570">
        <v>2016</v>
      </c>
      <c r="D570" t="s">
        <v>2129</v>
      </c>
      <c r="E570" t="s">
        <v>2181</v>
      </c>
      <c r="F570" t="s">
        <v>2182</v>
      </c>
      <c r="G570" t="s">
        <v>2793</v>
      </c>
      <c r="I570" t="s">
        <v>2163</v>
      </c>
      <c r="J570" t="s">
        <v>6876</v>
      </c>
      <c r="K570" s="2">
        <v>0</v>
      </c>
      <c r="L570" s="2">
        <v>0</v>
      </c>
      <c r="M570" t="b">
        <v>0</v>
      </c>
      <c r="N570">
        <v>0</v>
      </c>
      <c r="O570">
        <f t="shared" si="64"/>
        <v>0</v>
      </c>
      <c r="P570">
        <f t="shared" si="65"/>
        <v>1</v>
      </c>
      <c r="Q570">
        <f t="shared" si="66"/>
        <v>0</v>
      </c>
      <c r="R570">
        <f t="shared" si="67"/>
        <v>1</v>
      </c>
      <c r="S570">
        <f t="shared" si="68"/>
        <v>0</v>
      </c>
      <c r="T570">
        <f t="shared" si="69"/>
        <v>1</v>
      </c>
      <c r="U570" s="16">
        <v>42614.909745370373</v>
      </c>
      <c r="V570">
        <f t="shared" si="70"/>
        <v>2016</v>
      </c>
      <c r="W570" t="b">
        <v>0</v>
      </c>
      <c r="X570">
        <f t="shared" si="71"/>
        <v>0</v>
      </c>
    </row>
    <row r="571" spans="1:24" x14ac:dyDescent="0.25">
      <c r="A571" t="s">
        <v>64</v>
      </c>
      <c r="B571" s="4">
        <v>42830</v>
      </c>
      <c r="C571">
        <v>2017</v>
      </c>
      <c r="D571" t="s">
        <v>2129</v>
      </c>
      <c r="E571" t="s">
        <v>2181</v>
      </c>
      <c r="F571" t="s">
        <v>2207</v>
      </c>
      <c r="G571" t="s">
        <v>2794</v>
      </c>
      <c r="I571" t="s">
        <v>2153</v>
      </c>
      <c r="J571" t="s">
        <v>6877</v>
      </c>
      <c r="K571" s="2">
        <v>20055</v>
      </c>
      <c r="L571" s="2">
        <v>20055</v>
      </c>
      <c r="M571" t="b">
        <v>1</v>
      </c>
      <c r="N571">
        <v>100</v>
      </c>
      <c r="O571">
        <f t="shared" si="64"/>
        <v>1</v>
      </c>
      <c r="P571">
        <f t="shared" si="65"/>
        <v>0</v>
      </c>
      <c r="Q571">
        <f t="shared" si="66"/>
        <v>1</v>
      </c>
      <c r="R571">
        <f t="shared" si="67"/>
        <v>0</v>
      </c>
      <c r="S571">
        <f t="shared" si="68"/>
        <v>0</v>
      </c>
      <c r="T571">
        <f t="shared" si="69"/>
        <v>1</v>
      </c>
      <c r="U571" s="16">
        <v>42619.996481481481</v>
      </c>
      <c r="V571">
        <f t="shared" si="70"/>
        <v>2016</v>
      </c>
      <c r="W571" t="b">
        <v>0</v>
      </c>
      <c r="X571">
        <f t="shared" si="71"/>
        <v>0</v>
      </c>
    </row>
    <row r="572" spans="1:24" x14ac:dyDescent="0.25">
      <c r="A572" t="s">
        <v>366</v>
      </c>
      <c r="B572" s="4">
        <v>42733</v>
      </c>
      <c r="C572">
        <v>2016</v>
      </c>
      <c r="D572" t="s">
        <v>2129</v>
      </c>
      <c r="E572" t="s">
        <v>2181</v>
      </c>
      <c r="F572" t="s">
        <v>2201</v>
      </c>
      <c r="G572" t="s">
        <v>2795</v>
      </c>
      <c r="I572" t="s">
        <v>2153</v>
      </c>
      <c r="J572" t="s">
        <v>6877</v>
      </c>
      <c r="K572" s="2">
        <v>48555</v>
      </c>
      <c r="L572" s="2">
        <v>48555</v>
      </c>
      <c r="M572" t="b">
        <v>1</v>
      </c>
      <c r="N572">
        <v>100</v>
      </c>
      <c r="O572">
        <f t="shared" si="64"/>
        <v>1</v>
      </c>
      <c r="P572">
        <f t="shared" si="65"/>
        <v>0</v>
      </c>
      <c r="Q572">
        <f t="shared" si="66"/>
        <v>1</v>
      </c>
      <c r="R572">
        <f t="shared" si="67"/>
        <v>0</v>
      </c>
      <c r="S572">
        <f t="shared" si="68"/>
        <v>0</v>
      </c>
      <c r="T572">
        <f t="shared" si="69"/>
        <v>1</v>
      </c>
      <c r="U572" s="16">
        <v>42620.536076388889</v>
      </c>
      <c r="V572">
        <f t="shared" si="70"/>
        <v>2016</v>
      </c>
      <c r="W572" t="b">
        <v>0</v>
      </c>
      <c r="X572">
        <f t="shared" si="71"/>
        <v>0</v>
      </c>
    </row>
    <row r="573" spans="1:24" x14ac:dyDescent="0.25">
      <c r="A573" t="s">
        <v>542</v>
      </c>
      <c r="B573" s="4">
        <v>42908</v>
      </c>
      <c r="C573">
        <v>2017</v>
      </c>
      <c r="D573" t="s">
        <v>2129</v>
      </c>
      <c r="E573" t="s">
        <v>2181</v>
      </c>
      <c r="F573" t="s">
        <v>2201</v>
      </c>
      <c r="G573" t="s">
        <v>2796</v>
      </c>
      <c r="I573" t="s">
        <v>2144</v>
      </c>
      <c r="J573" t="s">
        <v>6877</v>
      </c>
      <c r="K573" s="2">
        <v>24700</v>
      </c>
      <c r="L573" s="2">
        <v>24700</v>
      </c>
      <c r="M573" t="b">
        <v>1</v>
      </c>
      <c r="N573">
        <v>100</v>
      </c>
      <c r="O573">
        <f t="shared" si="64"/>
        <v>1</v>
      </c>
      <c r="P573">
        <f t="shared" si="65"/>
        <v>0</v>
      </c>
      <c r="Q573">
        <f t="shared" si="66"/>
        <v>1</v>
      </c>
      <c r="R573">
        <f t="shared" si="67"/>
        <v>0</v>
      </c>
      <c r="S573">
        <f t="shared" si="68"/>
        <v>0</v>
      </c>
      <c r="T573">
        <f t="shared" si="69"/>
        <v>1</v>
      </c>
      <c r="U573" s="16">
        <v>42620.539803240739</v>
      </c>
      <c r="V573">
        <f t="shared" si="70"/>
        <v>2016</v>
      </c>
      <c r="W573" t="b">
        <v>0</v>
      </c>
      <c r="X573">
        <f t="shared" si="71"/>
        <v>0</v>
      </c>
    </row>
    <row r="574" spans="1:24" x14ac:dyDescent="0.25">
      <c r="A574" t="s">
        <v>69</v>
      </c>
      <c r="B574" s="4">
        <v>42770</v>
      </c>
      <c r="C574">
        <v>2017</v>
      </c>
      <c r="D574" t="s">
        <v>2129</v>
      </c>
      <c r="E574" t="s">
        <v>2181</v>
      </c>
      <c r="F574" t="s">
        <v>2182</v>
      </c>
      <c r="G574" t="s">
        <v>2797</v>
      </c>
      <c r="I574" t="s">
        <v>2144</v>
      </c>
      <c r="J574" t="s">
        <v>6877</v>
      </c>
      <c r="K574" s="2">
        <v>19949.13</v>
      </c>
      <c r="L574" s="2">
        <v>19949.13</v>
      </c>
      <c r="M574" t="b">
        <v>1</v>
      </c>
      <c r="N574">
        <v>100</v>
      </c>
      <c r="O574">
        <f t="shared" si="64"/>
        <v>1</v>
      </c>
      <c r="P574">
        <f t="shared" si="65"/>
        <v>0</v>
      </c>
      <c r="Q574">
        <f t="shared" si="66"/>
        <v>1</v>
      </c>
      <c r="R574">
        <f t="shared" si="67"/>
        <v>0</v>
      </c>
      <c r="S574">
        <f t="shared" si="68"/>
        <v>0</v>
      </c>
      <c r="T574">
        <f t="shared" si="69"/>
        <v>1</v>
      </c>
      <c r="U574" s="16">
        <v>42620.554293981484</v>
      </c>
      <c r="V574">
        <f t="shared" si="70"/>
        <v>2016</v>
      </c>
      <c r="W574" t="b">
        <v>0</v>
      </c>
      <c r="X574">
        <f t="shared" si="71"/>
        <v>0</v>
      </c>
    </row>
    <row r="575" spans="1:24" x14ac:dyDescent="0.25">
      <c r="A575" t="s">
        <v>3</v>
      </c>
      <c r="B575" s="4">
        <v>42643</v>
      </c>
      <c r="C575">
        <v>2016</v>
      </c>
      <c r="D575" t="s">
        <v>2125</v>
      </c>
      <c r="E575" t="s">
        <v>2181</v>
      </c>
      <c r="F575" t="s">
        <v>2182</v>
      </c>
      <c r="G575" t="s">
        <v>2798</v>
      </c>
      <c r="I575" t="s">
        <v>2125</v>
      </c>
      <c r="J575" t="s">
        <v>6876</v>
      </c>
      <c r="K575" s="2">
        <v>71500</v>
      </c>
      <c r="L575" s="2">
        <v>0</v>
      </c>
      <c r="M575" t="b">
        <v>0</v>
      </c>
      <c r="N575">
        <v>0</v>
      </c>
      <c r="O575">
        <f t="shared" si="64"/>
        <v>0</v>
      </c>
      <c r="P575">
        <f t="shared" si="65"/>
        <v>1</v>
      </c>
      <c r="Q575">
        <f t="shared" si="66"/>
        <v>0</v>
      </c>
      <c r="R575">
        <f t="shared" si="67"/>
        <v>1</v>
      </c>
      <c r="S575">
        <f t="shared" si="68"/>
        <v>0</v>
      </c>
      <c r="T575">
        <f t="shared" si="69"/>
        <v>1</v>
      </c>
      <c r="U575" s="16">
        <v>42620.621701388889</v>
      </c>
      <c r="V575">
        <f t="shared" si="70"/>
        <v>2016</v>
      </c>
      <c r="W575" t="b">
        <v>0</v>
      </c>
      <c r="X575">
        <f t="shared" si="71"/>
        <v>0</v>
      </c>
    </row>
    <row r="576" spans="1:24" x14ac:dyDescent="0.25">
      <c r="A576" t="s">
        <v>59</v>
      </c>
      <c r="B576" s="4">
        <v>42643</v>
      </c>
      <c r="C576">
        <v>2016</v>
      </c>
      <c r="D576" t="s">
        <v>2125</v>
      </c>
      <c r="E576" t="s">
        <v>2181</v>
      </c>
      <c r="F576" t="s">
        <v>2182</v>
      </c>
      <c r="G576" t="s">
        <v>2799</v>
      </c>
      <c r="I576" t="s">
        <v>2125</v>
      </c>
      <c r="J576" t="s">
        <v>6876</v>
      </c>
      <c r="K576" s="2">
        <v>6435000</v>
      </c>
      <c r="L576" s="2">
        <v>0</v>
      </c>
      <c r="M576" t="b">
        <v>0</v>
      </c>
      <c r="N576">
        <v>0</v>
      </c>
      <c r="O576">
        <f t="shared" si="64"/>
        <v>0</v>
      </c>
      <c r="P576">
        <f t="shared" si="65"/>
        <v>1</v>
      </c>
      <c r="Q576">
        <f t="shared" si="66"/>
        <v>0</v>
      </c>
      <c r="R576">
        <f t="shared" si="67"/>
        <v>1</v>
      </c>
      <c r="S576">
        <f t="shared" si="68"/>
        <v>0</v>
      </c>
      <c r="T576">
        <f t="shared" si="69"/>
        <v>1</v>
      </c>
      <c r="U576" s="16">
        <v>42620.655081018522</v>
      </c>
      <c r="V576">
        <f t="shared" si="70"/>
        <v>2016</v>
      </c>
      <c r="W576" t="b">
        <v>0</v>
      </c>
      <c r="X576">
        <f t="shared" si="71"/>
        <v>0</v>
      </c>
    </row>
    <row r="577" spans="1:24" x14ac:dyDescent="0.25">
      <c r="A577" t="s">
        <v>100</v>
      </c>
      <c r="B577" s="4">
        <v>42643</v>
      </c>
      <c r="C577">
        <v>2016</v>
      </c>
      <c r="D577" t="s">
        <v>2125</v>
      </c>
      <c r="E577" t="s">
        <v>2181</v>
      </c>
      <c r="F577" t="s">
        <v>2182</v>
      </c>
      <c r="G577" t="s">
        <v>2800</v>
      </c>
      <c r="I577" t="s">
        <v>2125</v>
      </c>
      <c r="J577" t="s">
        <v>6876</v>
      </c>
      <c r="K577" s="2">
        <v>6435000</v>
      </c>
      <c r="L577" s="2">
        <v>0</v>
      </c>
      <c r="M577" t="b">
        <v>0</v>
      </c>
      <c r="N577">
        <v>0</v>
      </c>
      <c r="O577">
        <f t="shared" si="64"/>
        <v>0</v>
      </c>
      <c r="P577">
        <f t="shared" si="65"/>
        <v>1</v>
      </c>
      <c r="Q577">
        <f t="shared" si="66"/>
        <v>0</v>
      </c>
      <c r="R577">
        <f t="shared" si="67"/>
        <v>1</v>
      </c>
      <c r="S577">
        <f t="shared" si="68"/>
        <v>0</v>
      </c>
      <c r="T577">
        <f t="shared" si="69"/>
        <v>1</v>
      </c>
      <c r="U577" s="16">
        <v>42620.75885416667</v>
      </c>
      <c r="V577">
        <f t="shared" si="70"/>
        <v>2016</v>
      </c>
      <c r="W577" t="b">
        <v>0</v>
      </c>
      <c r="X577">
        <f t="shared" si="71"/>
        <v>0</v>
      </c>
    </row>
    <row r="578" spans="1:24" x14ac:dyDescent="0.25">
      <c r="A578" t="s">
        <v>144</v>
      </c>
      <c r="B578" s="4">
        <v>42643</v>
      </c>
      <c r="C578">
        <v>2016</v>
      </c>
      <c r="D578" t="s">
        <v>2125</v>
      </c>
      <c r="E578" t="s">
        <v>2181</v>
      </c>
      <c r="F578" t="s">
        <v>2182</v>
      </c>
      <c r="G578" t="s">
        <v>2801</v>
      </c>
      <c r="I578" t="s">
        <v>2125</v>
      </c>
      <c r="J578" t="s">
        <v>6876</v>
      </c>
      <c r="K578" s="2">
        <v>6435000</v>
      </c>
      <c r="L578" s="2">
        <v>0</v>
      </c>
      <c r="M578" t="b">
        <v>0</v>
      </c>
      <c r="N578">
        <v>0</v>
      </c>
      <c r="O578">
        <f t="shared" si="64"/>
        <v>0</v>
      </c>
      <c r="P578">
        <f t="shared" si="65"/>
        <v>1</v>
      </c>
      <c r="Q578">
        <f t="shared" si="66"/>
        <v>0</v>
      </c>
      <c r="R578">
        <f t="shared" si="67"/>
        <v>1</v>
      </c>
      <c r="S578">
        <f t="shared" si="68"/>
        <v>0</v>
      </c>
      <c r="T578">
        <f t="shared" si="69"/>
        <v>1</v>
      </c>
      <c r="U578" s="16">
        <v>42620.762245370373</v>
      </c>
      <c r="V578">
        <f t="shared" si="70"/>
        <v>2016</v>
      </c>
      <c r="W578" t="b">
        <v>0</v>
      </c>
      <c r="X578">
        <f t="shared" si="71"/>
        <v>0</v>
      </c>
    </row>
    <row r="579" spans="1:24" x14ac:dyDescent="0.25">
      <c r="A579" t="s">
        <v>58</v>
      </c>
      <c r="B579" s="4">
        <v>42643</v>
      </c>
      <c r="C579">
        <v>2016</v>
      </c>
      <c r="D579" t="s">
        <v>2125</v>
      </c>
      <c r="E579" t="s">
        <v>2181</v>
      </c>
      <c r="F579" t="s">
        <v>2182</v>
      </c>
      <c r="G579" t="s">
        <v>2802</v>
      </c>
      <c r="I579" t="s">
        <v>2125</v>
      </c>
      <c r="J579" t="s">
        <v>6876</v>
      </c>
      <c r="K579" s="2">
        <v>6435000</v>
      </c>
      <c r="L579" s="2">
        <v>0</v>
      </c>
      <c r="M579" t="b">
        <v>0</v>
      </c>
      <c r="N579">
        <v>0</v>
      </c>
      <c r="O579">
        <f t="shared" ref="O579:O642" si="72">IF($M579=TRUE,1,0)</f>
        <v>0</v>
      </c>
      <c r="P579">
        <f t="shared" ref="P579:P642" si="73">IF($M579=FALSE,1,0)</f>
        <v>1</v>
      </c>
      <c r="Q579">
        <f t="shared" ref="Q579:Q642" si="74">IF($J579="Closed Won",1,0)</f>
        <v>0</v>
      </c>
      <c r="R579">
        <f t="shared" ref="R579:R642" si="75">IF($J579="Closed Lost",1,0)</f>
        <v>1</v>
      </c>
      <c r="S579">
        <f t="shared" ref="S579:S642" si="76">IF(OR($J579="Closed Won",$J579="Closed Lost",),0,1)</f>
        <v>0</v>
      </c>
      <c r="T579">
        <f t="shared" ref="T579:T642" si="77">IF(OR($J579="Closed Won",$J579="Closed Lost",),1,0)</f>
        <v>1</v>
      </c>
      <c r="U579" s="16">
        <v>42620.766956018517</v>
      </c>
      <c r="V579">
        <f t="shared" ref="V579:V642" si="78">YEAR($U579)</f>
        <v>2016</v>
      </c>
      <c r="W579" t="b">
        <v>0</v>
      </c>
      <c r="X579">
        <f t="shared" ref="X579:X642" si="79">SUM(IF($W579=TRUE,$K579,0))</f>
        <v>0</v>
      </c>
    </row>
    <row r="580" spans="1:24" x14ac:dyDescent="0.25">
      <c r="A580" t="s">
        <v>3</v>
      </c>
      <c r="B580" s="4">
        <v>42643</v>
      </c>
      <c r="C580">
        <v>2016</v>
      </c>
      <c r="D580" t="s">
        <v>2125</v>
      </c>
      <c r="E580" t="s">
        <v>2181</v>
      </c>
      <c r="F580" t="s">
        <v>2182</v>
      </c>
      <c r="G580" t="s">
        <v>2803</v>
      </c>
      <c r="I580" t="s">
        <v>2125</v>
      </c>
      <c r="J580" t="s">
        <v>6876</v>
      </c>
      <c r="K580" s="2">
        <v>6435000</v>
      </c>
      <c r="L580" s="2">
        <v>0</v>
      </c>
      <c r="M580" t="b">
        <v>0</v>
      </c>
      <c r="N580">
        <v>0</v>
      </c>
      <c r="O580">
        <f t="shared" si="72"/>
        <v>0</v>
      </c>
      <c r="P580">
        <f t="shared" si="73"/>
        <v>1</v>
      </c>
      <c r="Q580">
        <f t="shared" si="74"/>
        <v>0</v>
      </c>
      <c r="R580">
        <f t="shared" si="75"/>
        <v>1</v>
      </c>
      <c r="S580">
        <f t="shared" si="76"/>
        <v>0</v>
      </c>
      <c r="T580">
        <f t="shared" si="77"/>
        <v>1</v>
      </c>
      <c r="U580" s="16">
        <v>42620.772465277776</v>
      </c>
      <c r="V580">
        <f t="shared" si="78"/>
        <v>2016</v>
      </c>
      <c r="W580" t="b">
        <v>0</v>
      </c>
      <c r="X580">
        <f t="shared" si="79"/>
        <v>0</v>
      </c>
    </row>
    <row r="581" spans="1:24" x14ac:dyDescent="0.25">
      <c r="A581" t="s">
        <v>58</v>
      </c>
      <c r="B581" s="4">
        <v>42643</v>
      </c>
      <c r="C581">
        <v>2016</v>
      </c>
      <c r="D581" t="s">
        <v>2125</v>
      </c>
      <c r="E581" t="s">
        <v>2181</v>
      </c>
      <c r="F581" t="s">
        <v>2182</v>
      </c>
      <c r="G581" t="s">
        <v>2804</v>
      </c>
      <c r="I581" t="s">
        <v>2125</v>
      </c>
      <c r="J581" t="s">
        <v>6876</v>
      </c>
      <c r="K581" s="2">
        <v>71500</v>
      </c>
      <c r="L581" s="2">
        <v>0</v>
      </c>
      <c r="M581" t="b">
        <v>0</v>
      </c>
      <c r="N581">
        <v>0</v>
      </c>
      <c r="O581">
        <f t="shared" si="72"/>
        <v>0</v>
      </c>
      <c r="P581">
        <f t="shared" si="73"/>
        <v>1</v>
      </c>
      <c r="Q581">
        <f t="shared" si="74"/>
        <v>0</v>
      </c>
      <c r="R581">
        <f t="shared" si="75"/>
        <v>1</v>
      </c>
      <c r="S581">
        <f t="shared" si="76"/>
        <v>0</v>
      </c>
      <c r="T581">
        <f t="shared" si="77"/>
        <v>1</v>
      </c>
      <c r="U581" s="16">
        <v>42620.778923611113</v>
      </c>
      <c r="V581">
        <f t="shared" si="78"/>
        <v>2016</v>
      </c>
      <c r="W581" t="b">
        <v>0</v>
      </c>
      <c r="X581">
        <f t="shared" si="79"/>
        <v>0</v>
      </c>
    </row>
    <row r="582" spans="1:24" x14ac:dyDescent="0.25">
      <c r="A582" t="s">
        <v>1939</v>
      </c>
      <c r="B582" s="4">
        <v>42643</v>
      </c>
      <c r="C582">
        <v>2016</v>
      </c>
      <c r="D582" t="s">
        <v>2125</v>
      </c>
      <c r="E582" t="s">
        <v>2181</v>
      </c>
      <c r="F582" t="s">
        <v>2206</v>
      </c>
      <c r="G582" t="s">
        <v>2805</v>
      </c>
      <c r="I582" t="s">
        <v>2134</v>
      </c>
      <c r="J582" t="s">
        <v>6878</v>
      </c>
      <c r="K582" s="2">
        <v>4325040</v>
      </c>
      <c r="L582" s="2">
        <v>432504</v>
      </c>
      <c r="M582" t="b">
        <v>0</v>
      </c>
      <c r="N582">
        <v>10</v>
      </c>
      <c r="O582">
        <f t="shared" si="72"/>
        <v>0</v>
      </c>
      <c r="P582">
        <f t="shared" si="73"/>
        <v>1</v>
      </c>
      <c r="Q582">
        <f t="shared" si="74"/>
        <v>0</v>
      </c>
      <c r="R582">
        <f t="shared" si="75"/>
        <v>0</v>
      </c>
      <c r="S582">
        <f t="shared" si="76"/>
        <v>1</v>
      </c>
      <c r="T582">
        <f t="shared" si="77"/>
        <v>0</v>
      </c>
      <c r="U582" s="16">
        <v>42622.690821759257</v>
      </c>
      <c r="V582">
        <f t="shared" si="78"/>
        <v>2016</v>
      </c>
      <c r="W582" t="b">
        <v>0</v>
      </c>
      <c r="X582">
        <f t="shared" si="79"/>
        <v>0</v>
      </c>
    </row>
    <row r="583" spans="1:24" x14ac:dyDescent="0.25">
      <c r="A583" t="s">
        <v>1939</v>
      </c>
      <c r="B583" s="4">
        <v>42643</v>
      </c>
      <c r="C583">
        <v>2016</v>
      </c>
      <c r="D583" t="s">
        <v>2125</v>
      </c>
      <c r="E583" t="s">
        <v>2181</v>
      </c>
      <c r="F583" t="s">
        <v>2206</v>
      </c>
      <c r="G583" t="s">
        <v>2806</v>
      </c>
      <c r="I583" t="s">
        <v>2125</v>
      </c>
      <c r="J583" t="s">
        <v>6878</v>
      </c>
      <c r="K583" s="2">
        <v>110500</v>
      </c>
      <c r="L583" s="2">
        <v>11050</v>
      </c>
      <c r="M583" t="b">
        <v>0</v>
      </c>
      <c r="N583">
        <v>10</v>
      </c>
      <c r="O583">
        <f t="shared" si="72"/>
        <v>0</v>
      </c>
      <c r="P583">
        <f t="shared" si="73"/>
        <v>1</v>
      </c>
      <c r="Q583">
        <f t="shared" si="74"/>
        <v>0</v>
      </c>
      <c r="R583">
        <f t="shared" si="75"/>
        <v>0</v>
      </c>
      <c r="S583">
        <f t="shared" si="76"/>
        <v>1</v>
      </c>
      <c r="T583">
        <f t="shared" si="77"/>
        <v>0</v>
      </c>
      <c r="U583" s="16">
        <v>42623.063564814816</v>
      </c>
      <c r="V583">
        <f t="shared" si="78"/>
        <v>2016</v>
      </c>
      <c r="W583" t="b">
        <v>0</v>
      </c>
      <c r="X583">
        <f t="shared" si="79"/>
        <v>0</v>
      </c>
    </row>
    <row r="584" spans="1:24" x14ac:dyDescent="0.25">
      <c r="A584" t="s">
        <v>376</v>
      </c>
      <c r="B584" s="4">
        <v>43100</v>
      </c>
      <c r="C584">
        <v>2017</v>
      </c>
      <c r="D584" t="s">
        <v>2128</v>
      </c>
      <c r="E584" t="s">
        <v>2181</v>
      </c>
      <c r="F584" t="s">
        <v>2201</v>
      </c>
      <c r="G584" t="s">
        <v>2807</v>
      </c>
      <c r="I584" t="s">
        <v>2128</v>
      </c>
      <c r="J584" t="s">
        <v>6876</v>
      </c>
      <c r="K584" s="2">
        <v>71500</v>
      </c>
      <c r="L584" s="2">
        <v>0</v>
      </c>
      <c r="M584" t="b">
        <v>0</v>
      </c>
      <c r="N584">
        <v>0</v>
      </c>
      <c r="O584">
        <f t="shared" si="72"/>
        <v>0</v>
      </c>
      <c r="P584">
        <f t="shared" si="73"/>
        <v>1</v>
      </c>
      <c r="Q584">
        <f t="shared" si="74"/>
        <v>0</v>
      </c>
      <c r="R584">
        <f t="shared" si="75"/>
        <v>1</v>
      </c>
      <c r="S584">
        <f t="shared" si="76"/>
        <v>0</v>
      </c>
      <c r="T584">
        <f t="shared" si="77"/>
        <v>1</v>
      </c>
      <c r="U584" s="16">
        <v>42625.620254629626</v>
      </c>
      <c r="V584">
        <f t="shared" si="78"/>
        <v>2016</v>
      </c>
      <c r="W584" t="b">
        <v>0</v>
      </c>
      <c r="X584">
        <f t="shared" si="79"/>
        <v>0</v>
      </c>
    </row>
    <row r="585" spans="1:24" x14ac:dyDescent="0.25">
      <c r="A585" t="s">
        <v>378</v>
      </c>
      <c r="B585" s="4">
        <v>43100</v>
      </c>
      <c r="C585">
        <v>2017</v>
      </c>
      <c r="D585" t="s">
        <v>2128</v>
      </c>
      <c r="E585" t="s">
        <v>2181</v>
      </c>
      <c r="F585" t="s">
        <v>2206</v>
      </c>
      <c r="G585" t="s">
        <v>2808</v>
      </c>
      <c r="I585" t="s">
        <v>2128</v>
      </c>
      <c r="J585" t="s">
        <v>6876</v>
      </c>
      <c r="K585" s="2">
        <v>71500</v>
      </c>
      <c r="L585" s="2">
        <v>0</v>
      </c>
      <c r="M585" t="b">
        <v>0</v>
      </c>
      <c r="N585">
        <v>0</v>
      </c>
      <c r="O585">
        <f t="shared" si="72"/>
        <v>0</v>
      </c>
      <c r="P585">
        <f t="shared" si="73"/>
        <v>1</v>
      </c>
      <c r="Q585">
        <f t="shared" si="74"/>
        <v>0</v>
      </c>
      <c r="R585">
        <f t="shared" si="75"/>
        <v>1</v>
      </c>
      <c r="S585">
        <f t="shared" si="76"/>
        <v>0</v>
      </c>
      <c r="T585">
        <f t="shared" si="77"/>
        <v>1</v>
      </c>
      <c r="U585" s="16">
        <v>42625.919560185182</v>
      </c>
      <c r="V585">
        <f t="shared" si="78"/>
        <v>2016</v>
      </c>
      <c r="W585" t="b">
        <v>0</v>
      </c>
      <c r="X585">
        <f t="shared" si="79"/>
        <v>0</v>
      </c>
    </row>
    <row r="586" spans="1:24" x14ac:dyDescent="0.25">
      <c r="A586" t="s">
        <v>1939</v>
      </c>
      <c r="B586" s="4">
        <v>42627</v>
      </c>
      <c r="C586">
        <v>2016</v>
      </c>
      <c r="D586" t="s">
        <v>2134</v>
      </c>
      <c r="E586" t="s">
        <v>2181</v>
      </c>
      <c r="F586" t="s">
        <v>2206</v>
      </c>
      <c r="G586" t="s">
        <v>2809</v>
      </c>
      <c r="I586" t="s">
        <v>2134</v>
      </c>
      <c r="J586" t="s">
        <v>6877</v>
      </c>
      <c r="K586" s="2">
        <v>6435000</v>
      </c>
      <c r="L586" s="2">
        <v>6435000</v>
      </c>
      <c r="M586" t="b">
        <v>1</v>
      </c>
      <c r="N586">
        <v>100</v>
      </c>
      <c r="O586">
        <f t="shared" si="72"/>
        <v>1</v>
      </c>
      <c r="P586">
        <f t="shared" si="73"/>
        <v>0</v>
      </c>
      <c r="Q586">
        <f t="shared" si="74"/>
        <v>1</v>
      </c>
      <c r="R586">
        <f t="shared" si="75"/>
        <v>0</v>
      </c>
      <c r="S586">
        <f t="shared" si="76"/>
        <v>0</v>
      </c>
      <c r="T586">
        <f t="shared" si="77"/>
        <v>1</v>
      </c>
      <c r="U586" s="16">
        <v>42627.57912037037</v>
      </c>
      <c r="V586">
        <f t="shared" si="78"/>
        <v>2016</v>
      </c>
      <c r="W586" t="b">
        <v>0</v>
      </c>
      <c r="X586">
        <f t="shared" si="79"/>
        <v>0</v>
      </c>
    </row>
    <row r="587" spans="1:24" x14ac:dyDescent="0.25">
      <c r="A587" t="s">
        <v>1939</v>
      </c>
      <c r="B587" s="4">
        <v>42627</v>
      </c>
      <c r="C587">
        <v>2016</v>
      </c>
      <c r="D587" t="s">
        <v>2134</v>
      </c>
      <c r="E587" t="s">
        <v>2181</v>
      </c>
      <c r="F587" t="s">
        <v>2206</v>
      </c>
      <c r="G587" t="s">
        <v>2810</v>
      </c>
      <c r="I587" t="s">
        <v>2134</v>
      </c>
      <c r="J587" t="s">
        <v>6877</v>
      </c>
      <c r="K587" s="2">
        <v>6435000</v>
      </c>
      <c r="L587" s="2">
        <v>6435000</v>
      </c>
      <c r="M587" t="b">
        <v>1</v>
      </c>
      <c r="N587">
        <v>100</v>
      </c>
      <c r="O587">
        <f t="shared" si="72"/>
        <v>1</v>
      </c>
      <c r="P587">
        <f t="shared" si="73"/>
        <v>0</v>
      </c>
      <c r="Q587">
        <f t="shared" si="74"/>
        <v>1</v>
      </c>
      <c r="R587">
        <f t="shared" si="75"/>
        <v>0</v>
      </c>
      <c r="S587">
        <f t="shared" si="76"/>
        <v>0</v>
      </c>
      <c r="T587">
        <f t="shared" si="77"/>
        <v>1</v>
      </c>
      <c r="U587" s="16">
        <v>42627.579791666663</v>
      </c>
      <c r="V587">
        <f t="shared" si="78"/>
        <v>2016</v>
      </c>
      <c r="W587" t="b">
        <v>0</v>
      </c>
      <c r="X587">
        <f t="shared" si="79"/>
        <v>0</v>
      </c>
    </row>
    <row r="588" spans="1:24" x14ac:dyDescent="0.25">
      <c r="A588" t="s">
        <v>379</v>
      </c>
      <c r="B588" s="4">
        <v>43738</v>
      </c>
      <c r="C588">
        <v>2019</v>
      </c>
      <c r="D588" t="s">
        <v>2132</v>
      </c>
      <c r="E588" t="s">
        <v>2181</v>
      </c>
      <c r="F588" t="s">
        <v>2203</v>
      </c>
      <c r="G588" t="s">
        <v>2811</v>
      </c>
      <c r="I588" t="s">
        <v>2128</v>
      </c>
      <c r="J588" t="s">
        <v>6876</v>
      </c>
      <c r="K588" s="2">
        <v>71500</v>
      </c>
      <c r="L588" s="2">
        <v>0</v>
      </c>
      <c r="M588" t="b">
        <v>0</v>
      </c>
      <c r="N588">
        <v>0</v>
      </c>
      <c r="O588">
        <f t="shared" si="72"/>
        <v>0</v>
      </c>
      <c r="P588">
        <f t="shared" si="73"/>
        <v>1</v>
      </c>
      <c r="Q588">
        <f t="shared" si="74"/>
        <v>0</v>
      </c>
      <c r="R588">
        <f t="shared" si="75"/>
        <v>1</v>
      </c>
      <c r="S588">
        <f t="shared" si="76"/>
        <v>0</v>
      </c>
      <c r="T588">
        <f t="shared" si="77"/>
        <v>1</v>
      </c>
      <c r="U588" s="16">
        <v>42627.721238425926</v>
      </c>
      <c r="V588">
        <f t="shared" si="78"/>
        <v>2016</v>
      </c>
      <c r="W588" t="b">
        <v>0</v>
      </c>
      <c r="X588">
        <f t="shared" si="79"/>
        <v>0</v>
      </c>
    </row>
    <row r="589" spans="1:24" x14ac:dyDescent="0.25">
      <c r="A589" t="s">
        <v>380</v>
      </c>
      <c r="B589" s="4">
        <v>42643</v>
      </c>
      <c r="C589">
        <v>2016</v>
      </c>
      <c r="D589" t="s">
        <v>2132</v>
      </c>
      <c r="E589" t="s">
        <v>2181</v>
      </c>
      <c r="F589" t="s">
        <v>2206</v>
      </c>
      <c r="G589" t="s">
        <v>2812</v>
      </c>
      <c r="I589" t="s">
        <v>2132</v>
      </c>
      <c r="J589" t="s">
        <v>6876</v>
      </c>
      <c r="M589" t="b">
        <v>0</v>
      </c>
      <c r="N589">
        <v>0</v>
      </c>
      <c r="O589">
        <f t="shared" si="72"/>
        <v>0</v>
      </c>
      <c r="P589">
        <f t="shared" si="73"/>
        <v>1</v>
      </c>
      <c r="Q589">
        <f t="shared" si="74"/>
        <v>0</v>
      </c>
      <c r="R589">
        <f t="shared" si="75"/>
        <v>1</v>
      </c>
      <c r="S589">
        <f t="shared" si="76"/>
        <v>0</v>
      </c>
      <c r="T589">
        <f t="shared" si="77"/>
        <v>1</v>
      </c>
      <c r="U589" s="16">
        <v>42627.770856481482</v>
      </c>
      <c r="V589">
        <f t="shared" si="78"/>
        <v>2016</v>
      </c>
      <c r="W589" t="b">
        <v>0</v>
      </c>
      <c r="X589">
        <f t="shared" si="79"/>
        <v>0</v>
      </c>
    </row>
    <row r="590" spans="1:24" x14ac:dyDescent="0.25">
      <c r="A590" t="s">
        <v>380</v>
      </c>
      <c r="B590" s="4">
        <v>42627</v>
      </c>
      <c r="C590">
        <v>2016</v>
      </c>
      <c r="D590" t="s">
        <v>2132</v>
      </c>
      <c r="E590" t="s">
        <v>2181</v>
      </c>
      <c r="F590" t="s">
        <v>2203</v>
      </c>
      <c r="G590" t="s">
        <v>2813</v>
      </c>
      <c r="I590" t="s">
        <v>2132</v>
      </c>
      <c r="J590" t="s">
        <v>6876</v>
      </c>
      <c r="K590" s="2">
        <v>71500</v>
      </c>
      <c r="L590" s="2">
        <v>0</v>
      </c>
      <c r="M590" t="b">
        <v>0</v>
      </c>
      <c r="N590">
        <v>0</v>
      </c>
      <c r="O590">
        <f t="shared" si="72"/>
        <v>0</v>
      </c>
      <c r="P590">
        <f t="shared" si="73"/>
        <v>1</v>
      </c>
      <c r="Q590">
        <f t="shared" si="74"/>
        <v>0</v>
      </c>
      <c r="R590">
        <f t="shared" si="75"/>
        <v>1</v>
      </c>
      <c r="S590">
        <f t="shared" si="76"/>
        <v>0</v>
      </c>
      <c r="T590">
        <f t="shared" si="77"/>
        <v>1</v>
      </c>
      <c r="U590" s="16">
        <v>42627.772083333337</v>
      </c>
      <c r="V590">
        <f t="shared" si="78"/>
        <v>2016</v>
      </c>
      <c r="W590" t="b">
        <v>0</v>
      </c>
      <c r="X590">
        <f t="shared" si="79"/>
        <v>0</v>
      </c>
    </row>
    <row r="591" spans="1:24" x14ac:dyDescent="0.25">
      <c r="A591" t="s">
        <v>238</v>
      </c>
      <c r="B591" s="4">
        <v>42674</v>
      </c>
      <c r="C591">
        <v>2016</v>
      </c>
      <c r="D591" t="s">
        <v>2128</v>
      </c>
      <c r="E591" t="s">
        <v>2178</v>
      </c>
      <c r="F591" t="s">
        <v>2206</v>
      </c>
      <c r="G591" t="s">
        <v>2814</v>
      </c>
      <c r="I591" t="s">
        <v>2132</v>
      </c>
      <c r="J591" t="s">
        <v>6878</v>
      </c>
      <c r="K591" s="2">
        <v>71500</v>
      </c>
      <c r="L591" s="2">
        <v>7150</v>
      </c>
      <c r="M591" t="b">
        <v>0</v>
      </c>
      <c r="N591">
        <v>10</v>
      </c>
      <c r="O591">
        <f t="shared" si="72"/>
        <v>0</v>
      </c>
      <c r="P591">
        <f t="shared" si="73"/>
        <v>1</v>
      </c>
      <c r="Q591">
        <f t="shared" si="74"/>
        <v>0</v>
      </c>
      <c r="R591">
        <f t="shared" si="75"/>
        <v>0</v>
      </c>
      <c r="S591">
        <f t="shared" si="76"/>
        <v>1</v>
      </c>
      <c r="T591">
        <f t="shared" si="77"/>
        <v>0</v>
      </c>
      <c r="U591" s="16">
        <v>42643.571157407408</v>
      </c>
      <c r="V591">
        <f t="shared" si="78"/>
        <v>2016</v>
      </c>
      <c r="W591" t="b">
        <v>0</v>
      </c>
      <c r="X591">
        <f t="shared" si="79"/>
        <v>0</v>
      </c>
    </row>
    <row r="592" spans="1:24" x14ac:dyDescent="0.25">
      <c r="A592" t="s">
        <v>149</v>
      </c>
      <c r="B592" s="4">
        <v>43404</v>
      </c>
      <c r="C592">
        <v>2018</v>
      </c>
      <c r="D592" t="s">
        <v>2128</v>
      </c>
      <c r="E592" t="s">
        <v>2178</v>
      </c>
      <c r="F592" t="s">
        <v>2206</v>
      </c>
      <c r="G592" t="s">
        <v>2815</v>
      </c>
      <c r="I592" t="s">
        <v>2128</v>
      </c>
      <c r="J592" t="s">
        <v>6876</v>
      </c>
      <c r="K592" s="2">
        <v>71500</v>
      </c>
      <c r="L592" s="2">
        <v>0</v>
      </c>
      <c r="M592" t="b">
        <v>0</v>
      </c>
      <c r="N592">
        <v>0</v>
      </c>
      <c r="O592">
        <f t="shared" si="72"/>
        <v>0</v>
      </c>
      <c r="P592">
        <f t="shared" si="73"/>
        <v>1</v>
      </c>
      <c r="Q592">
        <f t="shared" si="74"/>
        <v>0</v>
      </c>
      <c r="R592">
        <f t="shared" si="75"/>
        <v>1</v>
      </c>
      <c r="S592">
        <f t="shared" si="76"/>
        <v>0</v>
      </c>
      <c r="T592">
        <f t="shared" si="77"/>
        <v>1</v>
      </c>
      <c r="U592" s="16">
        <v>42643.84170138889</v>
      </c>
      <c r="V592">
        <f t="shared" si="78"/>
        <v>2016</v>
      </c>
      <c r="W592" t="b">
        <v>0</v>
      </c>
      <c r="X592">
        <f t="shared" si="79"/>
        <v>0</v>
      </c>
    </row>
    <row r="593" spans="1:24" x14ac:dyDescent="0.25">
      <c r="A593" t="s">
        <v>86</v>
      </c>
      <c r="B593" s="4">
        <v>42682</v>
      </c>
      <c r="C593">
        <v>2016</v>
      </c>
      <c r="D593" t="s">
        <v>2129</v>
      </c>
      <c r="E593" t="s">
        <v>2178</v>
      </c>
      <c r="F593" t="s">
        <v>2206</v>
      </c>
      <c r="G593" t="s">
        <v>2816</v>
      </c>
      <c r="I593" t="s">
        <v>2144</v>
      </c>
      <c r="J593" t="s">
        <v>6877</v>
      </c>
      <c r="K593" s="2">
        <v>48555</v>
      </c>
      <c r="L593" s="2">
        <v>48555</v>
      </c>
      <c r="M593" t="b">
        <v>1</v>
      </c>
      <c r="N593">
        <v>100</v>
      </c>
      <c r="O593">
        <f t="shared" si="72"/>
        <v>1</v>
      </c>
      <c r="P593">
        <f t="shared" si="73"/>
        <v>0</v>
      </c>
      <c r="Q593">
        <f t="shared" si="74"/>
        <v>1</v>
      </c>
      <c r="R593">
        <f t="shared" si="75"/>
        <v>0</v>
      </c>
      <c r="S593">
        <f t="shared" si="76"/>
        <v>0</v>
      </c>
      <c r="T593">
        <f t="shared" si="77"/>
        <v>1</v>
      </c>
      <c r="U593" s="16">
        <v>42648.439444444448</v>
      </c>
      <c r="V593">
        <f t="shared" si="78"/>
        <v>2016</v>
      </c>
      <c r="W593" t="b">
        <v>0</v>
      </c>
      <c r="X593">
        <f t="shared" si="79"/>
        <v>0</v>
      </c>
    </row>
    <row r="594" spans="1:24" x14ac:dyDescent="0.25">
      <c r="A594" t="s">
        <v>391</v>
      </c>
      <c r="B594" s="4">
        <v>43733</v>
      </c>
      <c r="C594">
        <v>2019</v>
      </c>
      <c r="D594" t="s">
        <v>2128</v>
      </c>
      <c r="E594" t="s">
        <v>2178</v>
      </c>
      <c r="F594" t="s">
        <v>2206</v>
      </c>
      <c r="G594" t="s">
        <v>2817</v>
      </c>
      <c r="I594" t="s">
        <v>2128</v>
      </c>
      <c r="J594" t="s">
        <v>6877</v>
      </c>
      <c r="K594" s="2">
        <v>71500</v>
      </c>
      <c r="L594" s="2">
        <v>71500</v>
      </c>
      <c r="M594" t="b">
        <v>1</v>
      </c>
      <c r="N594">
        <v>100</v>
      </c>
      <c r="O594">
        <f t="shared" si="72"/>
        <v>1</v>
      </c>
      <c r="P594">
        <f t="shared" si="73"/>
        <v>0</v>
      </c>
      <c r="Q594">
        <f t="shared" si="74"/>
        <v>1</v>
      </c>
      <c r="R594">
        <f t="shared" si="75"/>
        <v>0</v>
      </c>
      <c r="S594">
        <f t="shared" si="76"/>
        <v>0</v>
      </c>
      <c r="T594">
        <f t="shared" si="77"/>
        <v>1</v>
      </c>
      <c r="U594" s="16">
        <v>42648.801504629628</v>
      </c>
      <c r="V594">
        <f t="shared" si="78"/>
        <v>2016</v>
      </c>
      <c r="W594" t="b">
        <v>0</v>
      </c>
      <c r="X594">
        <f t="shared" si="79"/>
        <v>0</v>
      </c>
    </row>
    <row r="595" spans="1:24" x14ac:dyDescent="0.25">
      <c r="A595" t="s">
        <v>189</v>
      </c>
      <c r="B595" s="4">
        <v>42809</v>
      </c>
      <c r="C595">
        <v>2017</v>
      </c>
      <c r="D595" t="s">
        <v>2129</v>
      </c>
      <c r="E595" t="s">
        <v>2178</v>
      </c>
      <c r="F595" t="s">
        <v>2205</v>
      </c>
      <c r="G595" t="s">
        <v>2818</v>
      </c>
      <c r="I595" t="s">
        <v>2144</v>
      </c>
      <c r="J595" t="s">
        <v>6877</v>
      </c>
      <c r="K595" s="2">
        <v>2750</v>
      </c>
      <c r="L595" s="2">
        <v>2750</v>
      </c>
      <c r="M595" t="b">
        <v>1</v>
      </c>
      <c r="N595">
        <v>100</v>
      </c>
      <c r="O595">
        <f t="shared" si="72"/>
        <v>1</v>
      </c>
      <c r="P595">
        <f t="shared" si="73"/>
        <v>0</v>
      </c>
      <c r="Q595">
        <f t="shared" si="74"/>
        <v>1</v>
      </c>
      <c r="R595">
        <f t="shared" si="75"/>
        <v>0</v>
      </c>
      <c r="S595">
        <f t="shared" si="76"/>
        <v>0</v>
      </c>
      <c r="T595">
        <f t="shared" si="77"/>
        <v>1</v>
      </c>
      <c r="U595" s="16">
        <v>42649.742465277777</v>
      </c>
      <c r="V595">
        <f t="shared" si="78"/>
        <v>2016</v>
      </c>
      <c r="W595" t="b">
        <v>0</v>
      </c>
      <c r="X595">
        <f t="shared" si="79"/>
        <v>0</v>
      </c>
    </row>
    <row r="596" spans="1:24" x14ac:dyDescent="0.25">
      <c r="A596" t="s">
        <v>76</v>
      </c>
      <c r="B596" s="4">
        <v>44377</v>
      </c>
      <c r="C596">
        <v>2021</v>
      </c>
      <c r="D596" t="s">
        <v>2129</v>
      </c>
      <c r="E596" t="s">
        <v>2178</v>
      </c>
      <c r="F596" t="s">
        <v>2205</v>
      </c>
      <c r="G596" t="s">
        <v>2819</v>
      </c>
      <c r="I596" t="s">
        <v>2142</v>
      </c>
      <c r="J596" t="s">
        <v>6876</v>
      </c>
      <c r="K596" s="2">
        <v>98080</v>
      </c>
      <c r="L596" s="2">
        <v>0</v>
      </c>
      <c r="M596" t="b">
        <v>0</v>
      </c>
      <c r="N596">
        <v>0</v>
      </c>
      <c r="O596">
        <f t="shared" si="72"/>
        <v>0</v>
      </c>
      <c r="P596">
        <f t="shared" si="73"/>
        <v>1</v>
      </c>
      <c r="Q596">
        <f t="shared" si="74"/>
        <v>0</v>
      </c>
      <c r="R596">
        <f t="shared" si="75"/>
        <v>1</v>
      </c>
      <c r="S596">
        <f t="shared" si="76"/>
        <v>0</v>
      </c>
      <c r="T596">
        <f t="shared" si="77"/>
        <v>1</v>
      </c>
      <c r="U596" s="16">
        <v>42649.753761574073</v>
      </c>
      <c r="V596">
        <f t="shared" si="78"/>
        <v>2016</v>
      </c>
      <c r="W596" t="b">
        <v>0</v>
      </c>
      <c r="X596">
        <f t="shared" si="79"/>
        <v>0</v>
      </c>
    </row>
    <row r="597" spans="1:24" x14ac:dyDescent="0.25">
      <c r="A597" t="s">
        <v>268</v>
      </c>
      <c r="B597" s="4">
        <v>43885</v>
      </c>
      <c r="C597">
        <v>2020</v>
      </c>
      <c r="D597" t="s">
        <v>2129</v>
      </c>
      <c r="E597" t="s">
        <v>2178</v>
      </c>
      <c r="F597" t="s">
        <v>2205</v>
      </c>
      <c r="G597" t="s">
        <v>2820</v>
      </c>
      <c r="I597" t="s">
        <v>2144</v>
      </c>
      <c r="J597" t="s">
        <v>6877</v>
      </c>
      <c r="K597" s="2">
        <v>89746.5</v>
      </c>
      <c r="L597" s="2">
        <v>89746.5</v>
      </c>
      <c r="M597" t="b">
        <v>1</v>
      </c>
      <c r="N597">
        <v>100</v>
      </c>
      <c r="O597">
        <f t="shared" si="72"/>
        <v>1</v>
      </c>
      <c r="P597">
        <f t="shared" si="73"/>
        <v>0</v>
      </c>
      <c r="Q597">
        <f t="shared" si="74"/>
        <v>1</v>
      </c>
      <c r="R597">
        <f t="shared" si="75"/>
        <v>0</v>
      </c>
      <c r="S597">
        <f t="shared" si="76"/>
        <v>0</v>
      </c>
      <c r="T597">
        <f t="shared" si="77"/>
        <v>1</v>
      </c>
      <c r="U597" s="16">
        <v>42649.754675925928</v>
      </c>
      <c r="V597">
        <f t="shared" si="78"/>
        <v>2016</v>
      </c>
      <c r="W597" t="b">
        <v>0</v>
      </c>
      <c r="X597">
        <f t="shared" si="79"/>
        <v>0</v>
      </c>
    </row>
    <row r="598" spans="1:24" x14ac:dyDescent="0.25">
      <c r="A598" t="s">
        <v>393</v>
      </c>
      <c r="B598" s="4">
        <v>42916</v>
      </c>
      <c r="C598">
        <v>2017</v>
      </c>
      <c r="D598" t="s">
        <v>2130</v>
      </c>
      <c r="E598" t="s">
        <v>2178</v>
      </c>
      <c r="F598" t="s">
        <v>2206</v>
      </c>
      <c r="G598" t="s">
        <v>2821</v>
      </c>
      <c r="I598" t="s">
        <v>2133</v>
      </c>
      <c r="J598" t="s">
        <v>6878</v>
      </c>
      <c r="K598" s="2">
        <v>78000</v>
      </c>
      <c r="M598" t="b">
        <v>0</v>
      </c>
      <c r="O598">
        <f t="shared" si="72"/>
        <v>0</v>
      </c>
      <c r="P598">
        <f t="shared" si="73"/>
        <v>1</v>
      </c>
      <c r="Q598">
        <f t="shared" si="74"/>
        <v>0</v>
      </c>
      <c r="R598">
        <f t="shared" si="75"/>
        <v>0</v>
      </c>
      <c r="S598">
        <f t="shared" si="76"/>
        <v>1</v>
      </c>
      <c r="T598">
        <f t="shared" si="77"/>
        <v>0</v>
      </c>
      <c r="U598" s="16">
        <v>42650.104305555556</v>
      </c>
      <c r="V598">
        <f t="shared" si="78"/>
        <v>2016</v>
      </c>
      <c r="W598" t="b">
        <v>0</v>
      </c>
      <c r="X598">
        <f t="shared" si="79"/>
        <v>0</v>
      </c>
    </row>
    <row r="599" spans="1:24" x14ac:dyDescent="0.25">
      <c r="A599" t="s">
        <v>394</v>
      </c>
      <c r="B599" s="4">
        <v>42551</v>
      </c>
      <c r="C599">
        <v>2016</v>
      </c>
      <c r="D599" t="s">
        <v>2128</v>
      </c>
      <c r="E599" t="s">
        <v>2178</v>
      </c>
      <c r="F599" t="s">
        <v>2203</v>
      </c>
      <c r="G599" t="s">
        <v>2822</v>
      </c>
      <c r="I599" t="s">
        <v>2128</v>
      </c>
      <c r="J599" t="s">
        <v>6876</v>
      </c>
      <c r="K599" s="2">
        <v>71500</v>
      </c>
      <c r="L599" s="2">
        <v>0</v>
      </c>
      <c r="M599" t="b">
        <v>0</v>
      </c>
      <c r="N599">
        <v>0</v>
      </c>
      <c r="O599">
        <f t="shared" si="72"/>
        <v>0</v>
      </c>
      <c r="P599">
        <f t="shared" si="73"/>
        <v>1</v>
      </c>
      <c r="Q599">
        <f t="shared" si="74"/>
        <v>0</v>
      </c>
      <c r="R599">
        <f t="shared" si="75"/>
        <v>1</v>
      </c>
      <c r="S599">
        <f t="shared" si="76"/>
        <v>0</v>
      </c>
      <c r="T599">
        <f t="shared" si="77"/>
        <v>1</v>
      </c>
      <c r="U599" s="16">
        <v>42650.604502314818</v>
      </c>
      <c r="V599">
        <f t="shared" si="78"/>
        <v>2016</v>
      </c>
      <c r="W599" t="b">
        <v>0</v>
      </c>
      <c r="X599">
        <f t="shared" si="79"/>
        <v>0</v>
      </c>
    </row>
    <row r="600" spans="1:24" x14ac:dyDescent="0.25">
      <c r="A600" t="s">
        <v>95</v>
      </c>
      <c r="B600" s="4">
        <v>42682</v>
      </c>
      <c r="C600">
        <v>2016</v>
      </c>
      <c r="D600" t="s">
        <v>2131</v>
      </c>
      <c r="E600" t="s">
        <v>2179</v>
      </c>
      <c r="F600" t="s">
        <v>2182</v>
      </c>
      <c r="G600" t="s">
        <v>2823</v>
      </c>
      <c r="I600" t="s">
        <v>2141</v>
      </c>
      <c r="J600" t="s">
        <v>6877</v>
      </c>
      <c r="K600" s="2">
        <v>3850</v>
      </c>
      <c r="L600" s="2">
        <v>3850</v>
      </c>
      <c r="M600" t="b">
        <v>1</v>
      </c>
      <c r="N600">
        <v>100</v>
      </c>
      <c r="O600">
        <f t="shared" si="72"/>
        <v>1</v>
      </c>
      <c r="P600">
        <f t="shared" si="73"/>
        <v>0</v>
      </c>
      <c r="Q600">
        <f t="shared" si="74"/>
        <v>1</v>
      </c>
      <c r="R600">
        <f t="shared" si="75"/>
        <v>0</v>
      </c>
      <c r="S600">
        <f t="shared" si="76"/>
        <v>0</v>
      </c>
      <c r="T600">
        <f t="shared" si="77"/>
        <v>1</v>
      </c>
      <c r="U600" s="16">
        <v>42655.894421296296</v>
      </c>
      <c r="V600">
        <f t="shared" si="78"/>
        <v>2016</v>
      </c>
      <c r="W600" t="b">
        <v>0</v>
      </c>
      <c r="X600">
        <f t="shared" si="79"/>
        <v>0</v>
      </c>
    </row>
    <row r="601" spans="1:24" x14ac:dyDescent="0.25">
      <c r="A601" t="s">
        <v>273</v>
      </c>
      <c r="B601" s="4">
        <v>43920</v>
      </c>
      <c r="C601">
        <v>2020</v>
      </c>
      <c r="D601" t="s">
        <v>2129</v>
      </c>
      <c r="E601" t="s">
        <v>2179</v>
      </c>
      <c r="F601" t="s">
        <v>2207</v>
      </c>
      <c r="G601" t="s">
        <v>2824</v>
      </c>
      <c r="I601" t="s">
        <v>2138</v>
      </c>
      <c r="J601" t="s">
        <v>6876</v>
      </c>
      <c r="K601" s="2">
        <v>30000</v>
      </c>
      <c r="L601" s="2">
        <v>0</v>
      </c>
      <c r="M601" t="b">
        <v>0</v>
      </c>
      <c r="N601">
        <v>0</v>
      </c>
      <c r="O601">
        <f t="shared" si="72"/>
        <v>0</v>
      </c>
      <c r="P601">
        <f t="shared" si="73"/>
        <v>1</v>
      </c>
      <c r="Q601">
        <f t="shared" si="74"/>
        <v>0</v>
      </c>
      <c r="R601">
        <f t="shared" si="75"/>
        <v>1</v>
      </c>
      <c r="S601">
        <f t="shared" si="76"/>
        <v>0</v>
      </c>
      <c r="T601">
        <f t="shared" si="77"/>
        <v>1</v>
      </c>
      <c r="U601" s="16">
        <v>42657.132222222222</v>
      </c>
      <c r="V601">
        <f t="shared" si="78"/>
        <v>2016</v>
      </c>
      <c r="W601" t="b">
        <v>0</v>
      </c>
      <c r="X601">
        <f t="shared" si="79"/>
        <v>0</v>
      </c>
    </row>
    <row r="602" spans="1:24" x14ac:dyDescent="0.25">
      <c r="A602" t="s">
        <v>177</v>
      </c>
      <c r="B602" s="4">
        <v>43307</v>
      </c>
      <c r="C602">
        <v>2018</v>
      </c>
      <c r="D602" t="s">
        <v>2128</v>
      </c>
      <c r="E602" t="s">
        <v>2168</v>
      </c>
      <c r="F602" t="s">
        <v>2206</v>
      </c>
      <c r="G602" t="s">
        <v>2825</v>
      </c>
      <c r="I602" t="s">
        <v>2128</v>
      </c>
      <c r="J602" t="s">
        <v>6877</v>
      </c>
      <c r="K602" s="2">
        <v>78113.75</v>
      </c>
      <c r="L602" s="2">
        <v>78113.75</v>
      </c>
      <c r="M602" t="b">
        <v>1</v>
      </c>
      <c r="N602">
        <v>100</v>
      </c>
      <c r="O602">
        <f t="shared" si="72"/>
        <v>1</v>
      </c>
      <c r="P602">
        <f t="shared" si="73"/>
        <v>0</v>
      </c>
      <c r="Q602">
        <f t="shared" si="74"/>
        <v>1</v>
      </c>
      <c r="R602">
        <f t="shared" si="75"/>
        <v>0</v>
      </c>
      <c r="S602">
        <f t="shared" si="76"/>
        <v>0</v>
      </c>
      <c r="T602">
        <f t="shared" si="77"/>
        <v>1</v>
      </c>
      <c r="U602" s="16">
        <v>42657.630289351851</v>
      </c>
      <c r="V602">
        <f t="shared" si="78"/>
        <v>2016</v>
      </c>
      <c r="W602" t="b">
        <v>0</v>
      </c>
      <c r="X602">
        <f t="shared" si="79"/>
        <v>0</v>
      </c>
    </row>
    <row r="603" spans="1:24" x14ac:dyDescent="0.25">
      <c r="A603" t="s">
        <v>555</v>
      </c>
      <c r="B603" s="4">
        <v>43164</v>
      </c>
      <c r="C603">
        <v>2018</v>
      </c>
      <c r="D603" t="s">
        <v>2131</v>
      </c>
      <c r="E603" t="s">
        <v>2168</v>
      </c>
      <c r="F603" t="s">
        <v>2204</v>
      </c>
      <c r="G603" t="s">
        <v>2826</v>
      </c>
      <c r="I603" t="s">
        <v>2153</v>
      </c>
      <c r="J603" t="s">
        <v>6876</v>
      </c>
      <c r="K603" s="2">
        <v>54805</v>
      </c>
      <c r="L603" s="2">
        <v>0</v>
      </c>
      <c r="M603" t="b">
        <v>0</v>
      </c>
      <c r="N603">
        <v>0</v>
      </c>
      <c r="O603">
        <f t="shared" si="72"/>
        <v>0</v>
      </c>
      <c r="P603">
        <f t="shared" si="73"/>
        <v>1</v>
      </c>
      <c r="Q603">
        <f t="shared" si="74"/>
        <v>0</v>
      </c>
      <c r="R603">
        <f t="shared" si="75"/>
        <v>1</v>
      </c>
      <c r="S603">
        <f t="shared" si="76"/>
        <v>0</v>
      </c>
      <c r="T603">
        <f t="shared" si="77"/>
        <v>1</v>
      </c>
      <c r="U603" s="16">
        <v>42657.869131944448</v>
      </c>
      <c r="V603">
        <f t="shared" si="78"/>
        <v>2016</v>
      </c>
      <c r="W603" t="b">
        <v>0</v>
      </c>
      <c r="X603">
        <f t="shared" si="79"/>
        <v>0</v>
      </c>
    </row>
    <row r="604" spans="1:24" x14ac:dyDescent="0.25">
      <c r="A604" t="s">
        <v>189</v>
      </c>
      <c r="B604" s="4">
        <v>42664</v>
      </c>
      <c r="C604">
        <v>2016</v>
      </c>
      <c r="D604" t="s">
        <v>2129</v>
      </c>
      <c r="E604" t="s">
        <v>2168</v>
      </c>
      <c r="F604" t="s">
        <v>2206</v>
      </c>
      <c r="G604" t="s">
        <v>2827</v>
      </c>
      <c r="I604" t="s">
        <v>2144</v>
      </c>
      <c r="J604" t="s">
        <v>6877</v>
      </c>
      <c r="K604" s="2">
        <v>3500</v>
      </c>
      <c r="L604" s="2">
        <v>3500</v>
      </c>
      <c r="M604" t="b">
        <v>1</v>
      </c>
      <c r="N604">
        <v>100</v>
      </c>
      <c r="O604">
        <f t="shared" si="72"/>
        <v>1</v>
      </c>
      <c r="P604">
        <f t="shared" si="73"/>
        <v>0</v>
      </c>
      <c r="Q604">
        <f t="shared" si="74"/>
        <v>1</v>
      </c>
      <c r="R604">
        <f t="shared" si="75"/>
        <v>0</v>
      </c>
      <c r="S604">
        <f t="shared" si="76"/>
        <v>0</v>
      </c>
      <c r="T604">
        <f t="shared" si="77"/>
        <v>1</v>
      </c>
      <c r="U604" s="16">
        <v>42660.753738425927</v>
      </c>
      <c r="V604">
        <f t="shared" si="78"/>
        <v>2016</v>
      </c>
      <c r="W604" t="b">
        <v>0</v>
      </c>
      <c r="X604">
        <f t="shared" si="79"/>
        <v>0</v>
      </c>
    </row>
    <row r="605" spans="1:24" x14ac:dyDescent="0.25">
      <c r="A605" t="s">
        <v>44</v>
      </c>
      <c r="B605" s="4">
        <v>42664</v>
      </c>
      <c r="C605">
        <v>2016</v>
      </c>
      <c r="D605" t="s">
        <v>2129</v>
      </c>
      <c r="E605" t="s">
        <v>2169</v>
      </c>
      <c r="F605" t="s">
        <v>2206</v>
      </c>
      <c r="G605" t="s">
        <v>2828</v>
      </c>
      <c r="I605" t="s">
        <v>2141</v>
      </c>
      <c r="J605" t="s">
        <v>6877</v>
      </c>
      <c r="K605" s="2">
        <v>2200</v>
      </c>
      <c r="L605" s="2">
        <v>2200</v>
      </c>
      <c r="M605" t="b">
        <v>1</v>
      </c>
      <c r="N605">
        <v>100</v>
      </c>
      <c r="O605">
        <f t="shared" si="72"/>
        <v>1</v>
      </c>
      <c r="P605">
        <f t="shared" si="73"/>
        <v>0</v>
      </c>
      <c r="Q605">
        <f t="shared" si="74"/>
        <v>1</v>
      </c>
      <c r="R605">
        <f t="shared" si="75"/>
        <v>0</v>
      </c>
      <c r="S605">
        <f t="shared" si="76"/>
        <v>0</v>
      </c>
      <c r="T605">
        <f t="shared" si="77"/>
        <v>1</v>
      </c>
      <c r="U605" s="16">
        <v>42661.784803240742</v>
      </c>
      <c r="V605">
        <f t="shared" si="78"/>
        <v>2016</v>
      </c>
      <c r="W605" t="b">
        <v>0</v>
      </c>
      <c r="X605">
        <f t="shared" si="79"/>
        <v>0</v>
      </c>
    </row>
    <row r="606" spans="1:24" x14ac:dyDescent="0.25">
      <c r="A606" t="s">
        <v>395</v>
      </c>
      <c r="B606" s="4">
        <v>42735</v>
      </c>
      <c r="C606">
        <v>2016</v>
      </c>
      <c r="D606" t="s">
        <v>2127</v>
      </c>
      <c r="E606" t="s">
        <v>2169</v>
      </c>
      <c r="F606" t="s">
        <v>2206</v>
      </c>
      <c r="G606" t="s">
        <v>2829</v>
      </c>
      <c r="I606" t="s">
        <v>2137</v>
      </c>
      <c r="J606" t="s">
        <v>6877</v>
      </c>
      <c r="K606" s="2">
        <v>913779.25</v>
      </c>
      <c r="L606" s="2">
        <v>913779.25</v>
      </c>
      <c r="M606" t="b">
        <v>1</v>
      </c>
      <c r="N606">
        <v>100</v>
      </c>
      <c r="O606">
        <f t="shared" si="72"/>
        <v>1</v>
      </c>
      <c r="P606">
        <f t="shared" si="73"/>
        <v>0</v>
      </c>
      <c r="Q606">
        <f t="shared" si="74"/>
        <v>1</v>
      </c>
      <c r="R606">
        <f t="shared" si="75"/>
        <v>0</v>
      </c>
      <c r="S606">
        <f t="shared" si="76"/>
        <v>0</v>
      </c>
      <c r="T606">
        <f t="shared" si="77"/>
        <v>1</v>
      </c>
      <c r="U606" s="16">
        <v>42661.869537037041</v>
      </c>
      <c r="V606">
        <f t="shared" si="78"/>
        <v>2016</v>
      </c>
      <c r="W606" t="b">
        <v>0</v>
      </c>
      <c r="X606">
        <f t="shared" si="79"/>
        <v>0</v>
      </c>
    </row>
    <row r="607" spans="1:24" x14ac:dyDescent="0.25">
      <c r="A607" t="s">
        <v>555</v>
      </c>
      <c r="B607" s="4">
        <v>43157</v>
      </c>
      <c r="C607">
        <v>2018</v>
      </c>
      <c r="D607" t="s">
        <v>2129</v>
      </c>
      <c r="E607" t="s">
        <v>2173</v>
      </c>
      <c r="F607" t="s">
        <v>2204</v>
      </c>
      <c r="G607" t="s">
        <v>2830</v>
      </c>
      <c r="I607" t="s">
        <v>2153</v>
      </c>
      <c r="J607" t="s">
        <v>6876</v>
      </c>
      <c r="K607" s="2">
        <v>54805</v>
      </c>
      <c r="L607" s="2">
        <v>0</v>
      </c>
      <c r="M607" t="b">
        <v>0</v>
      </c>
      <c r="N607">
        <v>0</v>
      </c>
      <c r="O607">
        <f t="shared" si="72"/>
        <v>0</v>
      </c>
      <c r="P607">
        <f t="shared" si="73"/>
        <v>1</v>
      </c>
      <c r="Q607">
        <f t="shared" si="74"/>
        <v>0</v>
      </c>
      <c r="R607">
        <f t="shared" si="75"/>
        <v>1</v>
      </c>
      <c r="S607">
        <f t="shared" si="76"/>
        <v>0</v>
      </c>
      <c r="T607">
        <f t="shared" si="77"/>
        <v>1</v>
      </c>
      <c r="U607" s="16">
        <v>42663.80369212963</v>
      </c>
      <c r="V607">
        <f t="shared" si="78"/>
        <v>2016</v>
      </c>
      <c r="W607" t="b">
        <v>0</v>
      </c>
      <c r="X607">
        <f t="shared" si="79"/>
        <v>0</v>
      </c>
    </row>
    <row r="608" spans="1:24" x14ac:dyDescent="0.25">
      <c r="A608" t="s">
        <v>555</v>
      </c>
      <c r="B608" s="4">
        <v>43186</v>
      </c>
      <c r="C608">
        <v>2018</v>
      </c>
      <c r="D608" t="s">
        <v>2129</v>
      </c>
      <c r="E608" t="s">
        <v>2173</v>
      </c>
      <c r="F608" t="s">
        <v>2206</v>
      </c>
      <c r="G608" t="s">
        <v>2831</v>
      </c>
      <c r="I608" t="s">
        <v>2153</v>
      </c>
      <c r="J608" t="s">
        <v>6876</v>
      </c>
      <c r="K608" s="2">
        <v>54805</v>
      </c>
      <c r="L608" s="2">
        <v>0</v>
      </c>
      <c r="M608" t="b">
        <v>0</v>
      </c>
      <c r="N608">
        <v>0</v>
      </c>
      <c r="O608">
        <f t="shared" si="72"/>
        <v>0</v>
      </c>
      <c r="P608">
        <f t="shared" si="73"/>
        <v>1</v>
      </c>
      <c r="Q608">
        <f t="shared" si="74"/>
        <v>0</v>
      </c>
      <c r="R608">
        <f t="shared" si="75"/>
        <v>1</v>
      </c>
      <c r="S608">
        <f t="shared" si="76"/>
        <v>0</v>
      </c>
      <c r="T608">
        <f t="shared" si="77"/>
        <v>1</v>
      </c>
      <c r="U608" s="16">
        <v>42663.806990740741</v>
      </c>
      <c r="V608">
        <f t="shared" si="78"/>
        <v>2016</v>
      </c>
      <c r="W608" t="b">
        <v>0</v>
      </c>
      <c r="X608">
        <f t="shared" si="79"/>
        <v>0</v>
      </c>
    </row>
    <row r="609" spans="1:24" x14ac:dyDescent="0.25">
      <c r="A609" t="s">
        <v>128</v>
      </c>
      <c r="B609" s="4">
        <v>43083</v>
      </c>
      <c r="C609">
        <v>2017</v>
      </c>
      <c r="D609" t="s">
        <v>2128</v>
      </c>
      <c r="E609" t="s">
        <v>2173</v>
      </c>
      <c r="F609" t="s">
        <v>2206</v>
      </c>
      <c r="G609" t="s">
        <v>2832</v>
      </c>
      <c r="I609" t="s">
        <v>2128</v>
      </c>
      <c r="J609" t="s">
        <v>6877</v>
      </c>
      <c r="K609" s="2">
        <v>50000</v>
      </c>
      <c r="L609" s="2">
        <v>50000</v>
      </c>
      <c r="M609" t="b">
        <v>1</v>
      </c>
      <c r="N609">
        <v>100</v>
      </c>
      <c r="O609">
        <f t="shared" si="72"/>
        <v>1</v>
      </c>
      <c r="P609">
        <f t="shared" si="73"/>
        <v>0</v>
      </c>
      <c r="Q609">
        <f t="shared" si="74"/>
        <v>1</v>
      </c>
      <c r="R609">
        <f t="shared" si="75"/>
        <v>0</v>
      </c>
      <c r="S609">
        <f t="shared" si="76"/>
        <v>0</v>
      </c>
      <c r="T609">
        <f t="shared" si="77"/>
        <v>1</v>
      </c>
      <c r="U609" s="16">
        <v>42780.656064814815</v>
      </c>
      <c r="V609">
        <f t="shared" si="78"/>
        <v>2017</v>
      </c>
      <c r="W609" t="b">
        <v>0</v>
      </c>
      <c r="X609">
        <f t="shared" si="79"/>
        <v>0</v>
      </c>
    </row>
    <row r="610" spans="1:24" x14ac:dyDescent="0.25">
      <c r="A610" t="s">
        <v>543</v>
      </c>
      <c r="B610" s="4">
        <v>43920</v>
      </c>
      <c r="C610">
        <v>2020</v>
      </c>
      <c r="D610" t="s">
        <v>2129</v>
      </c>
      <c r="E610" t="s">
        <v>2174</v>
      </c>
      <c r="F610" t="s">
        <v>2206</v>
      </c>
      <c r="G610" t="s">
        <v>2833</v>
      </c>
      <c r="I610" t="s">
        <v>2138</v>
      </c>
      <c r="J610" t="s">
        <v>6876</v>
      </c>
      <c r="K610" s="2">
        <v>54805</v>
      </c>
      <c r="L610" s="2">
        <v>0</v>
      </c>
      <c r="M610" t="b">
        <v>0</v>
      </c>
      <c r="N610">
        <v>0</v>
      </c>
      <c r="O610">
        <f t="shared" si="72"/>
        <v>0</v>
      </c>
      <c r="P610">
        <f t="shared" si="73"/>
        <v>1</v>
      </c>
      <c r="Q610">
        <f t="shared" si="74"/>
        <v>0</v>
      </c>
      <c r="R610">
        <f t="shared" si="75"/>
        <v>1</v>
      </c>
      <c r="S610">
        <f t="shared" si="76"/>
        <v>0</v>
      </c>
      <c r="T610">
        <f t="shared" si="77"/>
        <v>1</v>
      </c>
      <c r="U610" s="16">
        <v>42780.669814814813</v>
      </c>
      <c r="V610">
        <f t="shared" si="78"/>
        <v>2017</v>
      </c>
      <c r="W610" t="b">
        <v>0</v>
      </c>
      <c r="X610">
        <f t="shared" si="79"/>
        <v>0</v>
      </c>
    </row>
    <row r="611" spans="1:24" x14ac:dyDescent="0.25">
      <c r="A611" t="s">
        <v>555</v>
      </c>
      <c r="B611" s="4">
        <v>43188</v>
      </c>
      <c r="C611">
        <v>2018</v>
      </c>
      <c r="D611" t="s">
        <v>2135</v>
      </c>
      <c r="E611" t="s">
        <v>2174</v>
      </c>
      <c r="F611" t="s">
        <v>2201</v>
      </c>
      <c r="G611" t="s">
        <v>2834</v>
      </c>
      <c r="I611" t="s">
        <v>2153</v>
      </c>
      <c r="J611" t="s">
        <v>6876</v>
      </c>
      <c r="K611" s="2">
        <v>53205</v>
      </c>
      <c r="L611" s="2">
        <v>0</v>
      </c>
      <c r="M611" t="b">
        <v>0</v>
      </c>
      <c r="N611">
        <v>0</v>
      </c>
      <c r="O611">
        <f t="shared" si="72"/>
        <v>0</v>
      </c>
      <c r="P611">
        <f t="shared" si="73"/>
        <v>1</v>
      </c>
      <c r="Q611">
        <f t="shared" si="74"/>
        <v>0</v>
      </c>
      <c r="R611">
        <f t="shared" si="75"/>
        <v>1</v>
      </c>
      <c r="S611">
        <f t="shared" si="76"/>
        <v>0</v>
      </c>
      <c r="T611">
        <f t="shared" si="77"/>
        <v>1</v>
      </c>
      <c r="U611" s="16">
        <v>42781.011655092596</v>
      </c>
      <c r="V611">
        <f t="shared" si="78"/>
        <v>2017</v>
      </c>
      <c r="W611" t="b">
        <v>0</v>
      </c>
      <c r="X611">
        <f t="shared" si="79"/>
        <v>0</v>
      </c>
    </row>
    <row r="612" spans="1:24" x14ac:dyDescent="0.25">
      <c r="A612" t="s">
        <v>451</v>
      </c>
      <c r="B612" s="4">
        <v>43157</v>
      </c>
      <c r="C612">
        <v>2018</v>
      </c>
      <c r="D612" t="s">
        <v>2135</v>
      </c>
      <c r="E612" t="s">
        <v>2174</v>
      </c>
      <c r="F612" t="s">
        <v>2206</v>
      </c>
      <c r="G612" t="s">
        <v>2835</v>
      </c>
      <c r="I612" t="s">
        <v>2153</v>
      </c>
      <c r="J612" t="s">
        <v>6876</v>
      </c>
      <c r="K612" s="2">
        <v>57394</v>
      </c>
      <c r="L612" s="2">
        <v>0</v>
      </c>
      <c r="M612" t="b">
        <v>0</v>
      </c>
      <c r="N612">
        <v>0</v>
      </c>
      <c r="O612">
        <f t="shared" si="72"/>
        <v>0</v>
      </c>
      <c r="P612">
        <f t="shared" si="73"/>
        <v>1</v>
      </c>
      <c r="Q612">
        <f t="shared" si="74"/>
        <v>0</v>
      </c>
      <c r="R612">
        <f t="shared" si="75"/>
        <v>1</v>
      </c>
      <c r="S612">
        <f t="shared" si="76"/>
        <v>0</v>
      </c>
      <c r="T612">
        <f t="shared" si="77"/>
        <v>1</v>
      </c>
      <c r="U612" s="16">
        <v>42781.807233796295</v>
      </c>
      <c r="V612">
        <f t="shared" si="78"/>
        <v>2017</v>
      </c>
      <c r="W612" t="b">
        <v>0</v>
      </c>
      <c r="X612">
        <f t="shared" si="79"/>
        <v>0</v>
      </c>
    </row>
    <row r="613" spans="1:24" x14ac:dyDescent="0.25">
      <c r="A613" t="s">
        <v>107</v>
      </c>
      <c r="B613" s="4">
        <v>43462</v>
      </c>
      <c r="C613">
        <v>2018</v>
      </c>
      <c r="D613" t="s">
        <v>2129</v>
      </c>
      <c r="E613" t="s">
        <v>2174</v>
      </c>
      <c r="F613" t="s">
        <v>2207</v>
      </c>
      <c r="G613" t="s">
        <v>2836</v>
      </c>
      <c r="I613" t="s">
        <v>2163</v>
      </c>
      <c r="J613" t="s">
        <v>6876</v>
      </c>
      <c r="K613" s="2">
        <v>54805</v>
      </c>
      <c r="L613" s="2">
        <v>0</v>
      </c>
      <c r="M613" t="b">
        <v>0</v>
      </c>
      <c r="N613">
        <v>0</v>
      </c>
      <c r="O613">
        <f t="shared" si="72"/>
        <v>0</v>
      </c>
      <c r="P613">
        <f t="shared" si="73"/>
        <v>1</v>
      </c>
      <c r="Q613">
        <f t="shared" si="74"/>
        <v>0</v>
      </c>
      <c r="R613">
        <f t="shared" si="75"/>
        <v>1</v>
      </c>
      <c r="S613">
        <f t="shared" si="76"/>
        <v>0</v>
      </c>
      <c r="T613">
        <f t="shared" si="77"/>
        <v>1</v>
      </c>
      <c r="U613" s="16">
        <v>42783.003576388888</v>
      </c>
      <c r="V613">
        <f t="shared" si="78"/>
        <v>2017</v>
      </c>
      <c r="W613" t="b">
        <v>0</v>
      </c>
      <c r="X613">
        <f t="shared" si="79"/>
        <v>0</v>
      </c>
    </row>
    <row r="614" spans="1:24" x14ac:dyDescent="0.25">
      <c r="A614" t="s">
        <v>650</v>
      </c>
      <c r="B614" s="4">
        <v>42886</v>
      </c>
      <c r="C614">
        <v>2017</v>
      </c>
      <c r="D614" t="s">
        <v>2133</v>
      </c>
      <c r="E614" t="s">
        <v>2174</v>
      </c>
      <c r="F614" t="s">
        <v>2182</v>
      </c>
      <c r="G614" t="s">
        <v>2837</v>
      </c>
      <c r="I614" t="s">
        <v>2133</v>
      </c>
      <c r="J614" t="s">
        <v>6880</v>
      </c>
      <c r="K614" s="2">
        <v>69000</v>
      </c>
      <c r="L614" s="2">
        <v>20700</v>
      </c>
      <c r="M614" t="b">
        <v>0</v>
      </c>
      <c r="N614">
        <v>30</v>
      </c>
      <c r="O614">
        <f t="shared" si="72"/>
        <v>0</v>
      </c>
      <c r="P614">
        <f t="shared" si="73"/>
        <v>1</v>
      </c>
      <c r="Q614">
        <f t="shared" si="74"/>
        <v>0</v>
      </c>
      <c r="R614">
        <f t="shared" si="75"/>
        <v>0</v>
      </c>
      <c r="S614">
        <f t="shared" si="76"/>
        <v>1</v>
      </c>
      <c r="T614">
        <f t="shared" si="77"/>
        <v>0</v>
      </c>
      <c r="U614" s="16">
        <v>42784.044363425928</v>
      </c>
      <c r="V614">
        <f t="shared" si="78"/>
        <v>2017</v>
      </c>
      <c r="W614" t="b">
        <v>0</v>
      </c>
      <c r="X614">
        <f t="shared" si="79"/>
        <v>0</v>
      </c>
    </row>
    <row r="615" spans="1:24" x14ac:dyDescent="0.25">
      <c r="A615" t="s">
        <v>650</v>
      </c>
      <c r="B615" s="4">
        <v>42783</v>
      </c>
      <c r="C615">
        <v>2017</v>
      </c>
      <c r="D615" t="s">
        <v>2133</v>
      </c>
      <c r="E615" t="s">
        <v>2174</v>
      </c>
      <c r="F615" t="s">
        <v>2182</v>
      </c>
      <c r="G615" t="s">
        <v>2838</v>
      </c>
      <c r="I615" t="s">
        <v>2133</v>
      </c>
      <c r="J615" t="s">
        <v>6880</v>
      </c>
      <c r="K615" s="2">
        <v>328500</v>
      </c>
      <c r="L615" s="2">
        <v>98550</v>
      </c>
      <c r="M615" t="b">
        <v>0</v>
      </c>
      <c r="N615">
        <v>30</v>
      </c>
      <c r="O615">
        <f t="shared" si="72"/>
        <v>0</v>
      </c>
      <c r="P615">
        <f t="shared" si="73"/>
        <v>1</v>
      </c>
      <c r="Q615">
        <f t="shared" si="74"/>
        <v>0</v>
      </c>
      <c r="R615">
        <f t="shared" si="75"/>
        <v>0</v>
      </c>
      <c r="S615">
        <f t="shared" si="76"/>
        <v>1</v>
      </c>
      <c r="T615">
        <f t="shared" si="77"/>
        <v>0</v>
      </c>
      <c r="U615" s="16">
        <v>42784.055636574078</v>
      </c>
      <c r="V615">
        <f t="shared" si="78"/>
        <v>2017</v>
      </c>
      <c r="W615" t="b">
        <v>0</v>
      </c>
      <c r="X615">
        <f t="shared" si="79"/>
        <v>0</v>
      </c>
    </row>
    <row r="616" spans="1:24" x14ac:dyDescent="0.25">
      <c r="A616" t="s">
        <v>650</v>
      </c>
      <c r="B616" s="4">
        <v>42846</v>
      </c>
      <c r="C616">
        <v>2017</v>
      </c>
      <c r="D616" t="s">
        <v>2133</v>
      </c>
      <c r="E616" t="s">
        <v>2174</v>
      </c>
      <c r="F616" t="s">
        <v>2182</v>
      </c>
      <c r="G616" t="s">
        <v>2839</v>
      </c>
      <c r="I616" t="s">
        <v>2133</v>
      </c>
      <c r="J616" t="s">
        <v>6880</v>
      </c>
      <c r="K616" s="2">
        <v>558450</v>
      </c>
      <c r="L616" s="2">
        <v>167535</v>
      </c>
      <c r="M616" t="b">
        <v>0</v>
      </c>
      <c r="N616">
        <v>30</v>
      </c>
      <c r="O616">
        <f t="shared" si="72"/>
        <v>0</v>
      </c>
      <c r="P616">
        <f t="shared" si="73"/>
        <v>1</v>
      </c>
      <c r="Q616">
        <f t="shared" si="74"/>
        <v>0</v>
      </c>
      <c r="R616">
        <f t="shared" si="75"/>
        <v>0</v>
      </c>
      <c r="S616">
        <f t="shared" si="76"/>
        <v>1</v>
      </c>
      <c r="T616">
        <f t="shared" si="77"/>
        <v>0</v>
      </c>
      <c r="U616" s="16">
        <v>42784.060925925929</v>
      </c>
      <c r="V616">
        <f t="shared" si="78"/>
        <v>2017</v>
      </c>
      <c r="W616" t="b">
        <v>0</v>
      </c>
      <c r="X616">
        <f t="shared" si="79"/>
        <v>0</v>
      </c>
    </row>
    <row r="617" spans="1:24" x14ac:dyDescent="0.25">
      <c r="A617" t="s">
        <v>452</v>
      </c>
      <c r="B617" s="4">
        <v>43759</v>
      </c>
      <c r="C617">
        <v>2019</v>
      </c>
      <c r="D617" t="s">
        <v>2129</v>
      </c>
      <c r="E617" t="s">
        <v>2174</v>
      </c>
      <c r="F617" t="s">
        <v>2201</v>
      </c>
      <c r="G617" t="s">
        <v>2840</v>
      </c>
      <c r="I617" t="s">
        <v>2163</v>
      </c>
      <c r="J617" t="s">
        <v>6876</v>
      </c>
      <c r="K617" s="2">
        <v>57394</v>
      </c>
      <c r="L617" s="2">
        <v>0</v>
      </c>
      <c r="M617" t="b">
        <v>0</v>
      </c>
      <c r="N617">
        <v>0</v>
      </c>
      <c r="O617">
        <f t="shared" si="72"/>
        <v>0</v>
      </c>
      <c r="P617">
        <f t="shared" si="73"/>
        <v>1</v>
      </c>
      <c r="Q617">
        <f t="shared" si="74"/>
        <v>0</v>
      </c>
      <c r="R617">
        <f t="shared" si="75"/>
        <v>1</v>
      </c>
      <c r="S617">
        <f t="shared" si="76"/>
        <v>0</v>
      </c>
      <c r="T617">
        <f t="shared" si="77"/>
        <v>1</v>
      </c>
      <c r="U617" s="16">
        <v>42785.649953703702</v>
      </c>
      <c r="V617">
        <f t="shared" si="78"/>
        <v>2017</v>
      </c>
      <c r="W617" t="b">
        <v>0</v>
      </c>
      <c r="X617">
        <f t="shared" si="79"/>
        <v>0</v>
      </c>
    </row>
    <row r="618" spans="1:24" x14ac:dyDescent="0.25">
      <c r="A618" t="s">
        <v>581</v>
      </c>
      <c r="B618" s="4">
        <v>42811</v>
      </c>
      <c r="C618">
        <v>2017</v>
      </c>
      <c r="D618" t="s">
        <v>2131</v>
      </c>
      <c r="E618" t="s">
        <v>2174</v>
      </c>
      <c r="F618" t="s">
        <v>2182</v>
      </c>
      <c r="G618" t="s">
        <v>2841</v>
      </c>
      <c r="I618" t="s">
        <v>2141</v>
      </c>
      <c r="J618" t="s">
        <v>6877</v>
      </c>
      <c r="K618" s="2">
        <v>48794</v>
      </c>
      <c r="L618" s="2">
        <v>48794</v>
      </c>
      <c r="M618" t="b">
        <v>1</v>
      </c>
      <c r="N618">
        <v>100</v>
      </c>
      <c r="O618">
        <f t="shared" si="72"/>
        <v>1</v>
      </c>
      <c r="P618">
        <f t="shared" si="73"/>
        <v>0</v>
      </c>
      <c r="Q618">
        <f t="shared" si="74"/>
        <v>1</v>
      </c>
      <c r="R618">
        <f t="shared" si="75"/>
        <v>0</v>
      </c>
      <c r="S618">
        <f t="shared" si="76"/>
        <v>0</v>
      </c>
      <c r="T618">
        <f t="shared" si="77"/>
        <v>1</v>
      </c>
      <c r="U618" s="16">
        <v>42787.778657407405</v>
      </c>
      <c r="V618">
        <f t="shared" si="78"/>
        <v>2017</v>
      </c>
      <c r="W618" t="b">
        <v>0</v>
      </c>
      <c r="X618">
        <f t="shared" si="79"/>
        <v>0</v>
      </c>
    </row>
    <row r="619" spans="1:24" x14ac:dyDescent="0.25">
      <c r="A619" t="s">
        <v>453</v>
      </c>
      <c r="B619" s="4">
        <v>43186</v>
      </c>
      <c r="C619">
        <v>2018</v>
      </c>
      <c r="D619" t="s">
        <v>2129</v>
      </c>
      <c r="E619" t="s">
        <v>2174</v>
      </c>
      <c r="F619" t="s">
        <v>2207</v>
      </c>
      <c r="G619" t="s">
        <v>2842</v>
      </c>
      <c r="I619" t="s">
        <v>2153</v>
      </c>
      <c r="J619" t="s">
        <v>6876</v>
      </c>
      <c r="M619" t="b">
        <v>0</v>
      </c>
      <c r="N619">
        <v>0</v>
      </c>
      <c r="O619">
        <f t="shared" si="72"/>
        <v>0</v>
      </c>
      <c r="P619">
        <f t="shared" si="73"/>
        <v>1</v>
      </c>
      <c r="Q619">
        <f t="shared" si="74"/>
        <v>0</v>
      </c>
      <c r="R619">
        <f t="shared" si="75"/>
        <v>1</v>
      </c>
      <c r="S619">
        <f t="shared" si="76"/>
        <v>0</v>
      </c>
      <c r="T619">
        <f t="shared" si="77"/>
        <v>1</v>
      </c>
      <c r="U619" s="16">
        <v>42789.785775462966</v>
      </c>
      <c r="V619">
        <f t="shared" si="78"/>
        <v>2017</v>
      </c>
      <c r="W619" t="b">
        <v>0</v>
      </c>
      <c r="X619">
        <f t="shared" si="79"/>
        <v>0</v>
      </c>
    </row>
    <row r="620" spans="1:24" x14ac:dyDescent="0.25">
      <c r="A620" t="s">
        <v>134</v>
      </c>
      <c r="B620" s="4">
        <v>43100</v>
      </c>
      <c r="C620">
        <v>2017</v>
      </c>
      <c r="D620" t="s">
        <v>2128</v>
      </c>
      <c r="E620" t="s">
        <v>2174</v>
      </c>
      <c r="F620" t="s">
        <v>2206</v>
      </c>
      <c r="G620" t="s">
        <v>2843</v>
      </c>
      <c r="I620" t="s">
        <v>2128</v>
      </c>
      <c r="J620" t="s">
        <v>6876</v>
      </c>
      <c r="K620" s="2">
        <v>71500</v>
      </c>
      <c r="L620" s="2">
        <v>0</v>
      </c>
      <c r="M620" t="b">
        <v>0</v>
      </c>
      <c r="N620">
        <v>0</v>
      </c>
      <c r="O620">
        <f t="shared" si="72"/>
        <v>0</v>
      </c>
      <c r="P620">
        <f t="shared" si="73"/>
        <v>1</v>
      </c>
      <c r="Q620">
        <f t="shared" si="74"/>
        <v>0</v>
      </c>
      <c r="R620">
        <f t="shared" si="75"/>
        <v>1</v>
      </c>
      <c r="S620">
        <f t="shared" si="76"/>
        <v>0</v>
      </c>
      <c r="T620">
        <f t="shared" si="77"/>
        <v>1</v>
      </c>
      <c r="U620" s="16">
        <v>42790.836863425924</v>
      </c>
      <c r="V620">
        <f t="shared" si="78"/>
        <v>2017</v>
      </c>
      <c r="W620" t="b">
        <v>0</v>
      </c>
      <c r="X620">
        <f t="shared" si="79"/>
        <v>0</v>
      </c>
    </row>
    <row r="621" spans="1:24" x14ac:dyDescent="0.25">
      <c r="A621" t="s">
        <v>397</v>
      </c>
      <c r="B621" s="4">
        <v>42735</v>
      </c>
      <c r="C621">
        <v>2016</v>
      </c>
      <c r="D621" t="s">
        <v>2125</v>
      </c>
      <c r="E621" t="s">
        <v>2174</v>
      </c>
      <c r="F621" t="s">
        <v>2204</v>
      </c>
      <c r="G621" t="s">
        <v>2844</v>
      </c>
      <c r="I621" t="s">
        <v>2125</v>
      </c>
      <c r="J621" t="s">
        <v>6876</v>
      </c>
      <c r="M621" t="b">
        <v>0</v>
      </c>
      <c r="N621">
        <v>0</v>
      </c>
      <c r="O621">
        <f t="shared" si="72"/>
        <v>0</v>
      </c>
      <c r="P621">
        <f t="shared" si="73"/>
        <v>1</v>
      </c>
      <c r="Q621">
        <f t="shared" si="74"/>
        <v>0</v>
      </c>
      <c r="R621">
        <f t="shared" si="75"/>
        <v>1</v>
      </c>
      <c r="S621">
        <f t="shared" si="76"/>
        <v>0</v>
      </c>
      <c r="T621">
        <f t="shared" si="77"/>
        <v>1</v>
      </c>
      <c r="U621" s="16">
        <v>42668.743680555555</v>
      </c>
      <c r="V621">
        <f t="shared" si="78"/>
        <v>2016</v>
      </c>
      <c r="W621" t="b">
        <v>0</v>
      </c>
      <c r="X621">
        <f t="shared" si="79"/>
        <v>0</v>
      </c>
    </row>
    <row r="622" spans="1:24" x14ac:dyDescent="0.25">
      <c r="A622" t="s">
        <v>95</v>
      </c>
      <c r="B622" s="4">
        <v>42916</v>
      </c>
      <c r="C622">
        <v>2017</v>
      </c>
      <c r="D622" t="s">
        <v>2129</v>
      </c>
      <c r="E622" t="s">
        <v>2174</v>
      </c>
      <c r="F622" t="s">
        <v>2207</v>
      </c>
      <c r="G622" t="s">
        <v>2845</v>
      </c>
      <c r="I622" t="s">
        <v>2141</v>
      </c>
      <c r="J622" t="s">
        <v>6876</v>
      </c>
      <c r="K622" s="2">
        <v>33500</v>
      </c>
      <c r="L622" s="2">
        <v>0</v>
      </c>
      <c r="M622" t="b">
        <v>0</v>
      </c>
      <c r="N622">
        <v>0</v>
      </c>
      <c r="O622">
        <f t="shared" si="72"/>
        <v>0</v>
      </c>
      <c r="P622">
        <f t="shared" si="73"/>
        <v>1</v>
      </c>
      <c r="Q622">
        <f t="shared" si="74"/>
        <v>0</v>
      </c>
      <c r="R622">
        <f t="shared" si="75"/>
        <v>1</v>
      </c>
      <c r="S622">
        <f t="shared" si="76"/>
        <v>0</v>
      </c>
      <c r="T622">
        <f t="shared" si="77"/>
        <v>1</v>
      </c>
      <c r="U622" s="16">
        <v>42669.446238425924</v>
      </c>
      <c r="V622">
        <f t="shared" si="78"/>
        <v>2016</v>
      </c>
      <c r="W622" t="b">
        <v>0</v>
      </c>
      <c r="X622">
        <f t="shared" si="79"/>
        <v>0</v>
      </c>
    </row>
    <row r="623" spans="1:24" x14ac:dyDescent="0.25">
      <c r="A623" t="s">
        <v>129</v>
      </c>
      <c r="B623" s="4">
        <v>42786</v>
      </c>
      <c r="C623">
        <v>2017</v>
      </c>
      <c r="D623" t="s">
        <v>2129</v>
      </c>
      <c r="E623" t="s">
        <v>2175</v>
      </c>
      <c r="F623" t="s">
        <v>2206</v>
      </c>
      <c r="G623" t="s">
        <v>2846</v>
      </c>
      <c r="I623" t="s">
        <v>2153</v>
      </c>
      <c r="J623" t="s">
        <v>6877</v>
      </c>
      <c r="K623" s="2">
        <v>28500</v>
      </c>
      <c r="L623" s="2">
        <v>28500</v>
      </c>
      <c r="M623" t="b">
        <v>1</v>
      </c>
      <c r="N623">
        <v>100</v>
      </c>
      <c r="O623">
        <f t="shared" si="72"/>
        <v>1</v>
      </c>
      <c r="P623">
        <f t="shared" si="73"/>
        <v>0</v>
      </c>
      <c r="Q623">
        <f t="shared" si="74"/>
        <v>1</v>
      </c>
      <c r="R623">
        <f t="shared" si="75"/>
        <v>0</v>
      </c>
      <c r="S623">
        <f t="shared" si="76"/>
        <v>0</v>
      </c>
      <c r="T623">
        <f t="shared" si="77"/>
        <v>1</v>
      </c>
      <c r="U623" s="16">
        <v>42669.477986111109</v>
      </c>
      <c r="V623">
        <f t="shared" si="78"/>
        <v>2016</v>
      </c>
      <c r="W623" t="b">
        <v>0</v>
      </c>
      <c r="X623">
        <f t="shared" si="79"/>
        <v>0</v>
      </c>
    </row>
    <row r="624" spans="1:24" x14ac:dyDescent="0.25">
      <c r="A624" t="s">
        <v>398</v>
      </c>
      <c r="B624" s="4">
        <v>42886</v>
      </c>
      <c r="C624">
        <v>2017</v>
      </c>
      <c r="D624" t="s">
        <v>2130</v>
      </c>
      <c r="E624" t="s">
        <v>2175</v>
      </c>
      <c r="F624" t="s">
        <v>2207</v>
      </c>
      <c r="G624" t="s">
        <v>2847</v>
      </c>
      <c r="I624" t="s">
        <v>2133</v>
      </c>
      <c r="J624" t="s">
        <v>6878</v>
      </c>
      <c r="K624" s="2">
        <v>73000</v>
      </c>
      <c r="M624" t="b">
        <v>0</v>
      </c>
      <c r="O624">
        <f t="shared" si="72"/>
        <v>0</v>
      </c>
      <c r="P624">
        <f t="shared" si="73"/>
        <v>1</v>
      </c>
      <c r="Q624">
        <f t="shared" si="74"/>
        <v>0</v>
      </c>
      <c r="R624">
        <f t="shared" si="75"/>
        <v>0</v>
      </c>
      <c r="S624">
        <f t="shared" si="76"/>
        <v>1</v>
      </c>
      <c r="T624">
        <f t="shared" si="77"/>
        <v>0</v>
      </c>
      <c r="U624" s="16">
        <v>42669.561388888891</v>
      </c>
      <c r="V624">
        <f t="shared" si="78"/>
        <v>2016</v>
      </c>
      <c r="W624" t="b">
        <v>0</v>
      </c>
      <c r="X624">
        <f t="shared" si="79"/>
        <v>0</v>
      </c>
    </row>
    <row r="625" spans="1:24" x14ac:dyDescent="0.25">
      <c r="A625" t="s">
        <v>555</v>
      </c>
      <c r="B625" s="4">
        <v>43164</v>
      </c>
      <c r="C625">
        <v>2018</v>
      </c>
      <c r="D625" t="s">
        <v>2129</v>
      </c>
      <c r="E625" t="s">
        <v>2180</v>
      </c>
      <c r="F625" t="s">
        <v>2206</v>
      </c>
      <c r="G625" t="s">
        <v>2848</v>
      </c>
      <c r="I625" t="s">
        <v>2153</v>
      </c>
      <c r="J625" t="s">
        <v>6876</v>
      </c>
      <c r="K625" s="2">
        <v>54805</v>
      </c>
      <c r="L625" s="2">
        <v>0</v>
      </c>
      <c r="M625" t="b">
        <v>0</v>
      </c>
      <c r="N625">
        <v>0</v>
      </c>
      <c r="O625">
        <f t="shared" si="72"/>
        <v>0</v>
      </c>
      <c r="P625">
        <f t="shared" si="73"/>
        <v>1</v>
      </c>
      <c r="Q625">
        <f t="shared" si="74"/>
        <v>0</v>
      </c>
      <c r="R625">
        <f t="shared" si="75"/>
        <v>1</v>
      </c>
      <c r="S625">
        <f t="shared" si="76"/>
        <v>0</v>
      </c>
      <c r="T625">
        <f t="shared" si="77"/>
        <v>1</v>
      </c>
      <c r="U625" s="16">
        <v>42669.570509259262</v>
      </c>
      <c r="V625">
        <f t="shared" si="78"/>
        <v>2016</v>
      </c>
      <c r="W625" t="b">
        <v>0</v>
      </c>
      <c r="X625">
        <f t="shared" si="79"/>
        <v>0</v>
      </c>
    </row>
    <row r="626" spans="1:24" x14ac:dyDescent="0.25">
      <c r="A626" t="s">
        <v>381</v>
      </c>
      <c r="B626" s="4">
        <v>42825</v>
      </c>
      <c r="C626">
        <v>2017</v>
      </c>
      <c r="D626" t="s">
        <v>2128</v>
      </c>
      <c r="E626" t="s">
        <v>2180</v>
      </c>
      <c r="F626" t="s">
        <v>2206</v>
      </c>
      <c r="G626" t="s">
        <v>2849</v>
      </c>
      <c r="I626" t="s">
        <v>2128</v>
      </c>
      <c r="J626" t="s">
        <v>6876</v>
      </c>
      <c r="K626" s="2">
        <v>715000</v>
      </c>
      <c r="L626" s="2">
        <v>0</v>
      </c>
      <c r="M626" t="b">
        <v>0</v>
      </c>
      <c r="N626">
        <v>0</v>
      </c>
      <c r="O626">
        <f t="shared" si="72"/>
        <v>0</v>
      </c>
      <c r="P626">
        <f t="shared" si="73"/>
        <v>1</v>
      </c>
      <c r="Q626">
        <f t="shared" si="74"/>
        <v>0</v>
      </c>
      <c r="R626">
        <f t="shared" si="75"/>
        <v>1</v>
      </c>
      <c r="S626">
        <f t="shared" si="76"/>
        <v>0</v>
      </c>
      <c r="T626">
        <f t="shared" si="77"/>
        <v>1</v>
      </c>
      <c r="U626" s="16">
        <v>42669.658750000002</v>
      </c>
      <c r="V626">
        <f t="shared" si="78"/>
        <v>2016</v>
      </c>
      <c r="W626" t="b">
        <v>0</v>
      </c>
      <c r="X626">
        <f t="shared" si="79"/>
        <v>0</v>
      </c>
    </row>
    <row r="627" spans="1:24" x14ac:dyDescent="0.25">
      <c r="A627" t="s">
        <v>543</v>
      </c>
      <c r="B627" s="4">
        <v>43640</v>
      </c>
      <c r="C627">
        <v>2019</v>
      </c>
      <c r="D627" t="s">
        <v>2129</v>
      </c>
      <c r="E627" t="s">
        <v>2180</v>
      </c>
      <c r="F627" t="s">
        <v>2204</v>
      </c>
      <c r="G627" t="s">
        <v>2850</v>
      </c>
      <c r="I627" t="s">
        <v>2138</v>
      </c>
      <c r="J627" t="s">
        <v>6877</v>
      </c>
      <c r="K627" s="2">
        <v>86395</v>
      </c>
      <c r="L627" s="2">
        <v>86395</v>
      </c>
      <c r="M627" t="b">
        <v>1</v>
      </c>
      <c r="N627">
        <v>100</v>
      </c>
      <c r="O627">
        <f t="shared" si="72"/>
        <v>1</v>
      </c>
      <c r="P627">
        <f t="shared" si="73"/>
        <v>0</v>
      </c>
      <c r="Q627">
        <f t="shared" si="74"/>
        <v>1</v>
      </c>
      <c r="R627">
        <f t="shared" si="75"/>
        <v>0</v>
      </c>
      <c r="S627">
        <f t="shared" si="76"/>
        <v>0</v>
      </c>
      <c r="T627">
        <f t="shared" si="77"/>
        <v>1</v>
      </c>
      <c r="U627" s="16">
        <v>42670.702453703707</v>
      </c>
      <c r="V627">
        <f t="shared" si="78"/>
        <v>2016</v>
      </c>
      <c r="W627" t="b">
        <v>0</v>
      </c>
      <c r="X627">
        <f t="shared" si="79"/>
        <v>0</v>
      </c>
    </row>
    <row r="628" spans="1:24" x14ac:dyDescent="0.25">
      <c r="A628" t="s">
        <v>86</v>
      </c>
      <c r="B628" s="4">
        <v>43462</v>
      </c>
      <c r="C628">
        <v>2018</v>
      </c>
      <c r="D628" t="s">
        <v>2129</v>
      </c>
      <c r="E628" t="s">
        <v>2180</v>
      </c>
      <c r="F628" t="s">
        <v>2204</v>
      </c>
      <c r="G628" t="s">
        <v>2851</v>
      </c>
      <c r="I628" t="s">
        <v>2163</v>
      </c>
      <c r="J628" t="s">
        <v>6876</v>
      </c>
      <c r="K628" s="2">
        <v>54805</v>
      </c>
      <c r="L628" s="2">
        <v>0</v>
      </c>
      <c r="M628" t="b">
        <v>0</v>
      </c>
      <c r="N628">
        <v>0</v>
      </c>
      <c r="O628">
        <f t="shared" si="72"/>
        <v>0</v>
      </c>
      <c r="P628">
        <f t="shared" si="73"/>
        <v>1</v>
      </c>
      <c r="Q628">
        <f t="shared" si="74"/>
        <v>0</v>
      </c>
      <c r="R628">
        <f t="shared" si="75"/>
        <v>1</v>
      </c>
      <c r="S628">
        <f t="shared" si="76"/>
        <v>0</v>
      </c>
      <c r="T628">
        <f t="shared" si="77"/>
        <v>1</v>
      </c>
      <c r="U628" s="16">
        <v>42670.872627314813</v>
      </c>
      <c r="V628">
        <f t="shared" si="78"/>
        <v>2016</v>
      </c>
      <c r="W628" t="b">
        <v>0</v>
      </c>
      <c r="X628">
        <f t="shared" si="79"/>
        <v>0</v>
      </c>
    </row>
    <row r="629" spans="1:24" x14ac:dyDescent="0.25">
      <c r="A629" t="s">
        <v>399</v>
      </c>
      <c r="B629" s="4">
        <v>43007</v>
      </c>
      <c r="C629">
        <v>2017</v>
      </c>
      <c r="D629" t="s">
        <v>2130</v>
      </c>
      <c r="E629" t="s">
        <v>2181</v>
      </c>
      <c r="F629" t="s">
        <v>2204</v>
      </c>
      <c r="G629" t="s">
        <v>2852</v>
      </c>
      <c r="I629" t="s">
        <v>2133</v>
      </c>
      <c r="J629" t="s">
        <v>6878</v>
      </c>
      <c r="K629" s="2">
        <v>65000</v>
      </c>
      <c r="M629" t="b">
        <v>0</v>
      </c>
      <c r="O629">
        <f t="shared" si="72"/>
        <v>0</v>
      </c>
      <c r="P629">
        <f t="shared" si="73"/>
        <v>1</v>
      </c>
      <c r="Q629">
        <f t="shared" si="74"/>
        <v>0</v>
      </c>
      <c r="R629">
        <f t="shared" si="75"/>
        <v>0</v>
      </c>
      <c r="S629">
        <f t="shared" si="76"/>
        <v>1</v>
      </c>
      <c r="T629">
        <f t="shared" si="77"/>
        <v>0</v>
      </c>
      <c r="U629" s="16">
        <v>42671.018090277779</v>
      </c>
      <c r="V629">
        <f t="shared" si="78"/>
        <v>2016</v>
      </c>
      <c r="W629" t="b">
        <v>0</v>
      </c>
      <c r="X629">
        <f t="shared" si="79"/>
        <v>0</v>
      </c>
    </row>
    <row r="630" spans="1:24" x14ac:dyDescent="0.25">
      <c r="A630" t="s">
        <v>400</v>
      </c>
      <c r="B630" s="4">
        <v>43100</v>
      </c>
      <c r="C630">
        <v>2017</v>
      </c>
      <c r="D630" t="s">
        <v>2130</v>
      </c>
      <c r="E630" t="s">
        <v>2181</v>
      </c>
      <c r="F630" t="s">
        <v>2204</v>
      </c>
      <c r="G630" t="s">
        <v>2853</v>
      </c>
      <c r="I630" t="s">
        <v>2133</v>
      </c>
      <c r="J630" t="s">
        <v>6878</v>
      </c>
      <c r="K630" s="2">
        <v>65000</v>
      </c>
      <c r="M630" t="b">
        <v>0</v>
      </c>
      <c r="O630">
        <f t="shared" si="72"/>
        <v>0</v>
      </c>
      <c r="P630">
        <f t="shared" si="73"/>
        <v>1</v>
      </c>
      <c r="Q630">
        <f t="shared" si="74"/>
        <v>0</v>
      </c>
      <c r="R630">
        <f t="shared" si="75"/>
        <v>0</v>
      </c>
      <c r="S630">
        <f t="shared" si="76"/>
        <v>1</v>
      </c>
      <c r="T630">
        <f t="shared" si="77"/>
        <v>0</v>
      </c>
      <c r="U630" s="16">
        <v>42671.023206018515</v>
      </c>
      <c r="V630">
        <f t="shared" si="78"/>
        <v>2016</v>
      </c>
      <c r="W630" t="b">
        <v>0</v>
      </c>
      <c r="X630">
        <f t="shared" si="79"/>
        <v>0</v>
      </c>
    </row>
    <row r="631" spans="1:24" x14ac:dyDescent="0.25">
      <c r="A631" t="s">
        <v>401</v>
      </c>
      <c r="B631" s="4">
        <v>42916</v>
      </c>
      <c r="C631">
        <v>2017</v>
      </c>
      <c r="D631" t="s">
        <v>2130</v>
      </c>
      <c r="E631" t="s">
        <v>2181</v>
      </c>
      <c r="F631" t="s">
        <v>2204</v>
      </c>
      <c r="G631" t="s">
        <v>2854</v>
      </c>
      <c r="I631" t="s">
        <v>2133</v>
      </c>
      <c r="J631" t="s">
        <v>6878</v>
      </c>
      <c r="K631" s="2">
        <v>65000</v>
      </c>
      <c r="M631" t="b">
        <v>0</v>
      </c>
      <c r="O631">
        <f t="shared" si="72"/>
        <v>0</v>
      </c>
      <c r="P631">
        <f t="shared" si="73"/>
        <v>1</v>
      </c>
      <c r="Q631">
        <f t="shared" si="74"/>
        <v>0</v>
      </c>
      <c r="R631">
        <f t="shared" si="75"/>
        <v>0</v>
      </c>
      <c r="S631">
        <f t="shared" si="76"/>
        <v>1</v>
      </c>
      <c r="T631">
        <f t="shared" si="77"/>
        <v>0</v>
      </c>
      <c r="U631" s="16">
        <v>42671.028101851851</v>
      </c>
      <c r="V631">
        <f t="shared" si="78"/>
        <v>2016</v>
      </c>
      <c r="W631" t="b">
        <v>0</v>
      </c>
      <c r="X631">
        <f t="shared" si="79"/>
        <v>0</v>
      </c>
    </row>
    <row r="632" spans="1:24" x14ac:dyDescent="0.25">
      <c r="A632" t="s">
        <v>402</v>
      </c>
      <c r="B632" s="4">
        <v>43100</v>
      </c>
      <c r="C632">
        <v>2017</v>
      </c>
      <c r="D632" t="s">
        <v>2130</v>
      </c>
      <c r="E632" t="s">
        <v>2181</v>
      </c>
      <c r="F632" t="s">
        <v>2204</v>
      </c>
      <c r="G632" t="s">
        <v>2855</v>
      </c>
      <c r="I632" t="s">
        <v>2133</v>
      </c>
      <c r="J632" t="s">
        <v>6878</v>
      </c>
      <c r="K632" s="2">
        <v>65000</v>
      </c>
      <c r="M632" t="b">
        <v>0</v>
      </c>
      <c r="O632">
        <f t="shared" si="72"/>
        <v>0</v>
      </c>
      <c r="P632">
        <f t="shared" si="73"/>
        <v>1</v>
      </c>
      <c r="Q632">
        <f t="shared" si="74"/>
        <v>0</v>
      </c>
      <c r="R632">
        <f t="shared" si="75"/>
        <v>0</v>
      </c>
      <c r="S632">
        <f t="shared" si="76"/>
        <v>1</v>
      </c>
      <c r="T632">
        <f t="shared" si="77"/>
        <v>0</v>
      </c>
      <c r="U632" s="16">
        <v>42671.029791666668</v>
      </c>
      <c r="V632">
        <f t="shared" si="78"/>
        <v>2016</v>
      </c>
      <c r="W632" t="b">
        <v>0</v>
      </c>
      <c r="X632">
        <f t="shared" si="79"/>
        <v>0</v>
      </c>
    </row>
    <row r="633" spans="1:24" x14ac:dyDescent="0.25">
      <c r="A633" t="s">
        <v>403</v>
      </c>
      <c r="B633" s="4">
        <v>43100</v>
      </c>
      <c r="C633">
        <v>2017</v>
      </c>
      <c r="D633" t="s">
        <v>2130</v>
      </c>
      <c r="E633" t="s">
        <v>2181</v>
      </c>
      <c r="F633" t="s">
        <v>2204</v>
      </c>
      <c r="G633" t="s">
        <v>2856</v>
      </c>
      <c r="I633" t="s">
        <v>2133</v>
      </c>
      <c r="J633" t="s">
        <v>6878</v>
      </c>
      <c r="K633" s="2">
        <v>65000</v>
      </c>
      <c r="M633" t="b">
        <v>0</v>
      </c>
      <c r="O633">
        <f t="shared" si="72"/>
        <v>0</v>
      </c>
      <c r="P633">
        <f t="shared" si="73"/>
        <v>1</v>
      </c>
      <c r="Q633">
        <f t="shared" si="74"/>
        <v>0</v>
      </c>
      <c r="R633">
        <f t="shared" si="75"/>
        <v>0</v>
      </c>
      <c r="S633">
        <f t="shared" si="76"/>
        <v>1</v>
      </c>
      <c r="T633">
        <f t="shared" si="77"/>
        <v>0</v>
      </c>
      <c r="U633" s="16">
        <v>42671.032766203702</v>
      </c>
      <c r="V633">
        <f t="shared" si="78"/>
        <v>2016</v>
      </c>
      <c r="W633" t="b">
        <v>0</v>
      </c>
      <c r="X633">
        <f t="shared" si="79"/>
        <v>0</v>
      </c>
    </row>
    <row r="634" spans="1:24" x14ac:dyDescent="0.25">
      <c r="A634" t="s">
        <v>2093</v>
      </c>
      <c r="B634" s="4">
        <v>43100</v>
      </c>
      <c r="C634">
        <v>2017</v>
      </c>
      <c r="D634" t="s">
        <v>2130</v>
      </c>
      <c r="E634" t="s">
        <v>2181</v>
      </c>
      <c r="F634" t="s">
        <v>2201</v>
      </c>
      <c r="G634" t="s">
        <v>2857</v>
      </c>
      <c r="I634" t="s">
        <v>2133</v>
      </c>
      <c r="J634" t="s">
        <v>6878</v>
      </c>
      <c r="K634" s="2">
        <v>65000</v>
      </c>
      <c r="M634" t="b">
        <v>0</v>
      </c>
      <c r="O634">
        <f t="shared" si="72"/>
        <v>0</v>
      </c>
      <c r="P634">
        <f t="shared" si="73"/>
        <v>1</v>
      </c>
      <c r="Q634">
        <f t="shared" si="74"/>
        <v>0</v>
      </c>
      <c r="R634">
        <f t="shared" si="75"/>
        <v>0</v>
      </c>
      <c r="S634">
        <f t="shared" si="76"/>
        <v>1</v>
      </c>
      <c r="T634">
        <f t="shared" si="77"/>
        <v>0</v>
      </c>
      <c r="U634" s="16">
        <v>42671.041851851849</v>
      </c>
      <c r="V634">
        <f t="shared" si="78"/>
        <v>2016</v>
      </c>
      <c r="W634" t="b">
        <v>0</v>
      </c>
      <c r="X634">
        <f t="shared" si="79"/>
        <v>0</v>
      </c>
    </row>
    <row r="635" spans="1:24" x14ac:dyDescent="0.25">
      <c r="A635" t="s">
        <v>242</v>
      </c>
      <c r="B635" s="4">
        <v>43100</v>
      </c>
      <c r="C635">
        <v>2017</v>
      </c>
      <c r="D635" t="s">
        <v>2130</v>
      </c>
      <c r="E635" t="s">
        <v>2181</v>
      </c>
      <c r="F635" t="s">
        <v>2204</v>
      </c>
      <c r="G635" t="s">
        <v>2858</v>
      </c>
      <c r="I635" t="s">
        <v>2133</v>
      </c>
      <c r="J635" t="s">
        <v>6878</v>
      </c>
      <c r="K635" s="2">
        <v>65000</v>
      </c>
      <c r="M635" t="b">
        <v>0</v>
      </c>
      <c r="O635">
        <f t="shared" si="72"/>
        <v>0</v>
      </c>
      <c r="P635">
        <f t="shared" si="73"/>
        <v>1</v>
      </c>
      <c r="Q635">
        <f t="shared" si="74"/>
        <v>0</v>
      </c>
      <c r="R635">
        <f t="shared" si="75"/>
        <v>0</v>
      </c>
      <c r="S635">
        <f t="shared" si="76"/>
        <v>1</v>
      </c>
      <c r="T635">
        <f t="shared" si="77"/>
        <v>0</v>
      </c>
      <c r="U635" s="16">
        <v>42671.043657407405</v>
      </c>
      <c r="V635">
        <f t="shared" si="78"/>
        <v>2016</v>
      </c>
      <c r="W635" t="b">
        <v>0</v>
      </c>
      <c r="X635">
        <f t="shared" si="79"/>
        <v>0</v>
      </c>
    </row>
    <row r="636" spans="1:24" x14ac:dyDescent="0.25">
      <c r="A636" t="s">
        <v>212</v>
      </c>
      <c r="B636" s="4">
        <v>43100</v>
      </c>
      <c r="C636">
        <v>2017</v>
      </c>
      <c r="D636" t="s">
        <v>2130</v>
      </c>
      <c r="E636" t="s">
        <v>2181</v>
      </c>
      <c r="F636" t="s">
        <v>2204</v>
      </c>
      <c r="G636" t="s">
        <v>2859</v>
      </c>
      <c r="I636" t="s">
        <v>2133</v>
      </c>
      <c r="J636" t="s">
        <v>6878</v>
      </c>
      <c r="K636" s="2">
        <v>65000</v>
      </c>
      <c r="M636" t="b">
        <v>0</v>
      </c>
      <c r="O636">
        <f t="shared" si="72"/>
        <v>0</v>
      </c>
      <c r="P636">
        <f t="shared" si="73"/>
        <v>1</v>
      </c>
      <c r="Q636">
        <f t="shared" si="74"/>
        <v>0</v>
      </c>
      <c r="R636">
        <f t="shared" si="75"/>
        <v>0</v>
      </c>
      <c r="S636">
        <f t="shared" si="76"/>
        <v>1</v>
      </c>
      <c r="T636">
        <f t="shared" si="77"/>
        <v>0</v>
      </c>
      <c r="U636" s="16">
        <v>42671.049837962964</v>
      </c>
      <c r="V636">
        <f t="shared" si="78"/>
        <v>2016</v>
      </c>
      <c r="W636" t="b">
        <v>0</v>
      </c>
      <c r="X636">
        <f t="shared" si="79"/>
        <v>0</v>
      </c>
    </row>
    <row r="637" spans="1:24" x14ac:dyDescent="0.25">
      <c r="A637" t="s">
        <v>404</v>
      </c>
      <c r="B637" s="4">
        <v>43100</v>
      </c>
      <c r="C637">
        <v>2017</v>
      </c>
      <c r="D637" t="s">
        <v>2130</v>
      </c>
      <c r="E637" t="s">
        <v>2181</v>
      </c>
      <c r="F637" t="s">
        <v>2204</v>
      </c>
      <c r="G637" t="s">
        <v>2860</v>
      </c>
      <c r="I637" t="s">
        <v>2133</v>
      </c>
      <c r="J637" t="s">
        <v>6878</v>
      </c>
      <c r="K637" s="2">
        <v>65000</v>
      </c>
      <c r="M637" t="b">
        <v>0</v>
      </c>
      <c r="O637">
        <f t="shared" si="72"/>
        <v>0</v>
      </c>
      <c r="P637">
        <f t="shared" si="73"/>
        <v>1</v>
      </c>
      <c r="Q637">
        <f t="shared" si="74"/>
        <v>0</v>
      </c>
      <c r="R637">
        <f t="shared" si="75"/>
        <v>0</v>
      </c>
      <c r="S637">
        <f t="shared" si="76"/>
        <v>1</v>
      </c>
      <c r="T637">
        <f t="shared" si="77"/>
        <v>0</v>
      </c>
      <c r="U637" s="16">
        <v>42671.059502314813</v>
      </c>
      <c r="V637">
        <f t="shared" si="78"/>
        <v>2016</v>
      </c>
      <c r="W637" t="b">
        <v>0</v>
      </c>
      <c r="X637">
        <f t="shared" si="79"/>
        <v>0</v>
      </c>
    </row>
    <row r="638" spans="1:24" x14ac:dyDescent="0.25">
      <c r="A638" t="s">
        <v>406</v>
      </c>
      <c r="B638" s="4">
        <v>42916</v>
      </c>
      <c r="C638">
        <v>2017</v>
      </c>
      <c r="D638" t="s">
        <v>2130</v>
      </c>
      <c r="E638" t="s">
        <v>2181</v>
      </c>
      <c r="F638" t="s">
        <v>2204</v>
      </c>
      <c r="G638" t="s">
        <v>2861</v>
      </c>
      <c r="I638" t="s">
        <v>2133</v>
      </c>
      <c r="J638" t="s">
        <v>6880</v>
      </c>
      <c r="K638" s="2">
        <v>65000</v>
      </c>
      <c r="L638" s="2">
        <v>19500</v>
      </c>
      <c r="M638" t="b">
        <v>0</v>
      </c>
      <c r="N638">
        <v>30</v>
      </c>
      <c r="O638">
        <f t="shared" si="72"/>
        <v>0</v>
      </c>
      <c r="P638">
        <f t="shared" si="73"/>
        <v>1</v>
      </c>
      <c r="Q638">
        <f t="shared" si="74"/>
        <v>0</v>
      </c>
      <c r="R638">
        <f t="shared" si="75"/>
        <v>0</v>
      </c>
      <c r="S638">
        <f t="shared" si="76"/>
        <v>1</v>
      </c>
      <c r="T638">
        <f t="shared" si="77"/>
        <v>0</v>
      </c>
      <c r="U638" s="16">
        <v>42671.098275462966</v>
      </c>
      <c r="V638">
        <f t="shared" si="78"/>
        <v>2016</v>
      </c>
      <c r="W638" t="b">
        <v>0</v>
      </c>
      <c r="X638">
        <f t="shared" si="79"/>
        <v>0</v>
      </c>
    </row>
    <row r="639" spans="1:24" x14ac:dyDescent="0.25">
      <c r="A639" t="s">
        <v>407</v>
      </c>
      <c r="B639" s="4">
        <v>43100</v>
      </c>
      <c r="C639">
        <v>2017</v>
      </c>
      <c r="D639" t="s">
        <v>2130</v>
      </c>
      <c r="E639" t="s">
        <v>2181</v>
      </c>
      <c r="F639" t="s">
        <v>2204</v>
      </c>
      <c r="G639" t="s">
        <v>2862</v>
      </c>
      <c r="I639" t="s">
        <v>2133</v>
      </c>
      <c r="J639" t="s">
        <v>6878</v>
      </c>
      <c r="K639" s="2">
        <v>65000</v>
      </c>
      <c r="M639" t="b">
        <v>0</v>
      </c>
      <c r="O639">
        <f t="shared" si="72"/>
        <v>0</v>
      </c>
      <c r="P639">
        <f t="shared" si="73"/>
        <v>1</v>
      </c>
      <c r="Q639">
        <f t="shared" si="74"/>
        <v>0</v>
      </c>
      <c r="R639">
        <f t="shared" si="75"/>
        <v>0</v>
      </c>
      <c r="S639">
        <f t="shared" si="76"/>
        <v>1</v>
      </c>
      <c r="T639">
        <f t="shared" si="77"/>
        <v>0</v>
      </c>
      <c r="U639" s="16">
        <v>42671.101030092592</v>
      </c>
      <c r="V639">
        <f t="shared" si="78"/>
        <v>2016</v>
      </c>
      <c r="W639" t="b">
        <v>0</v>
      </c>
      <c r="X639">
        <f t="shared" si="79"/>
        <v>0</v>
      </c>
    </row>
    <row r="640" spans="1:24" x14ac:dyDescent="0.25">
      <c r="A640" t="s">
        <v>408</v>
      </c>
      <c r="B640" s="4">
        <v>43100</v>
      </c>
      <c r="C640">
        <v>2017</v>
      </c>
      <c r="D640" t="s">
        <v>2130</v>
      </c>
      <c r="E640" t="s">
        <v>2181</v>
      </c>
      <c r="F640" t="s">
        <v>2204</v>
      </c>
      <c r="G640" t="s">
        <v>2863</v>
      </c>
      <c r="I640" t="s">
        <v>2133</v>
      </c>
      <c r="J640" t="s">
        <v>6878</v>
      </c>
      <c r="K640" s="2">
        <v>65000</v>
      </c>
      <c r="M640" t="b">
        <v>0</v>
      </c>
      <c r="O640">
        <f t="shared" si="72"/>
        <v>0</v>
      </c>
      <c r="P640">
        <f t="shared" si="73"/>
        <v>1</v>
      </c>
      <c r="Q640">
        <f t="shared" si="74"/>
        <v>0</v>
      </c>
      <c r="R640">
        <f t="shared" si="75"/>
        <v>0</v>
      </c>
      <c r="S640">
        <f t="shared" si="76"/>
        <v>1</v>
      </c>
      <c r="T640">
        <f t="shared" si="77"/>
        <v>0</v>
      </c>
      <c r="U640" s="16">
        <v>42671.104884259257</v>
      </c>
      <c r="V640">
        <f t="shared" si="78"/>
        <v>2016</v>
      </c>
      <c r="W640" t="b">
        <v>0</v>
      </c>
      <c r="X640">
        <f t="shared" si="79"/>
        <v>0</v>
      </c>
    </row>
    <row r="641" spans="1:24" x14ac:dyDescent="0.25">
      <c r="A641" t="s">
        <v>408</v>
      </c>
      <c r="B641" s="4">
        <v>43100</v>
      </c>
      <c r="C641">
        <v>2017</v>
      </c>
      <c r="D641" t="s">
        <v>2130</v>
      </c>
      <c r="E641" t="s">
        <v>2181</v>
      </c>
      <c r="F641" t="s">
        <v>2204</v>
      </c>
      <c r="G641" t="s">
        <v>2864</v>
      </c>
      <c r="I641" t="s">
        <v>2133</v>
      </c>
      <c r="J641" t="s">
        <v>6878</v>
      </c>
      <c r="K641" s="2">
        <v>65000</v>
      </c>
      <c r="M641" t="b">
        <v>0</v>
      </c>
      <c r="O641">
        <f t="shared" si="72"/>
        <v>0</v>
      </c>
      <c r="P641">
        <f t="shared" si="73"/>
        <v>1</v>
      </c>
      <c r="Q641">
        <f t="shared" si="74"/>
        <v>0</v>
      </c>
      <c r="R641">
        <f t="shared" si="75"/>
        <v>0</v>
      </c>
      <c r="S641">
        <f t="shared" si="76"/>
        <v>1</v>
      </c>
      <c r="T641">
        <f t="shared" si="77"/>
        <v>0</v>
      </c>
      <c r="U641" s="16">
        <v>42671.106238425928</v>
      </c>
      <c r="V641">
        <f t="shared" si="78"/>
        <v>2016</v>
      </c>
      <c r="W641" t="b">
        <v>0</v>
      </c>
      <c r="X641">
        <f t="shared" si="79"/>
        <v>0</v>
      </c>
    </row>
    <row r="642" spans="1:24" x14ac:dyDescent="0.25">
      <c r="A642" t="s">
        <v>409</v>
      </c>
      <c r="B642" s="4">
        <v>43100</v>
      </c>
      <c r="C642">
        <v>2017</v>
      </c>
      <c r="D642" t="s">
        <v>2130</v>
      </c>
      <c r="E642" t="s">
        <v>2181</v>
      </c>
      <c r="F642" t="s">
        <v>2204</v>
      </c>
      <c r="G642" t="s">
        <v>2865</v>
      </c>
      <c r="I642" t="s">
        <v>2133</v>
      </c>
      <c r="J642" t="s">
        <v>6878</v>
      </c>
      <c r="K642" s="2">
        <v>65000</v>
      </c>
      <c r="M642" t="b">
        <v>0</v>
      </c>
      <c r="O642">
        <f t="shared" si="72"/>
        <v>0</v>
      </c>
      <c r="P642">
        <f t="shared" si="73"/>
        <v>1</v>
      </c>
      <c r="Q642">
        <f t="shared" si="74"/>
        <v>0</v>
      </c>
      <c r="R642">
        <f t="shared" si="75"/>
        <v>0</v>
      </c>
      <c r="S642">
        <f t="shared" si="76"/>
        <v>1</v>
      </c>
      <c r="T642">
        <f t="shared" si="77"/>
        <v>0</v>
      </c>
      <c r="U642" s="16">
        <v>42671.108657407407</v>
      </c>
      <c r="V642">
        <f t="shared" si="78"/>
        <v>2016</v>
      </c>
      <c r="W642" t="b">
        <v>0</v>
      </c>
      <c r="X642">
        <f t="shared" si="79"/>
        <v>0</v>
      </c>
    </row>
    <row r="643" spans="1:24" x14ac:dyDescent="0.25">
      <c r="A643" t="s">
        <v>410</v>
      </c>
      <c r="B643" s="4">
        <v>43100</v>
      </c>
      <c r="C643">
        <v>2017</v>
      </c>
      <c r="D643" t="s">
        <v>2130</v>
      </c>
      <c r="E643" t="s">
        <v>2181</v>
      </c>
      <c r="F643" t="s">
        <v>2204</v>
      </c>
      <c r="G643" t="s">
        <v>2866</v>
      </c>
      <c r="I643" t="s">
        <v>2133</v>
      </c>
      <c r="J643" t="s">
        <v>6878</v>
      </c>
      <c r="K643" s="2">
        <v>65000</v>
      </c>
      <c r="M643" t="b">
        <v>0</v>
      </c>
      <c r="O643">
        <f t="shared" ref="O643:O706" si="80">IF($M643=TRUE,1,0)</f>
        <v>0</v>
      </c>
      <c r="P643">
        <f t="shared" ref="P643:P706" si="81">IF($M643=FALSE,1,0)</f>
        <v>1</v>
      </c>
      <c r="Q643">
        <f t="shared" ref="Q643:Q706" si="82">IF($J643="Closed Won",1,0)</f>
        <v>0</v>
      </c>
      <c r="R643">
        <f t="shared" ref="R643:R706" si="83">IF($J643="Closed Lost",1,0)</f>
        <v>0</v>
      </c>
      <c r="S643">
        <f t="shared" ref="S643:S706" si="84">IF(OR($J643="Closed Won",$J643="Closed Lost",),0,1)</f>
        <v>1</v>
      </c>
      <c r="T643">
        <f t="shared" ref="T643:T706" si="85">IF(OR($J643="Closed Won",$J643="Closed Lost",),1,0)</f>
        <v>0</v>
      </c>
      <c r="U643" s="16">
        <v>42671.111562500002</v>
      </c>
      <c r="V643">
        <f t="shared" ref="V643:V706" si="86">YEAR($U643)</f>
        <v>2016</v>
      </c>
      <c r="W643" t="b">
        <v>0</v>
      </c>
      <c r="X643">
        <f t="shared" ref="X643:X706" si="87">SUM(IF($W643=TRUE,$K643,0))</f>
        <v>0</v>
      </c>
    </row>
    <row r="644" spans="1:24" x14ac:dyDescent="0.25">
      <c r="A644" t="s">
        <v>412</v>
      </c>
      <c r="B644" s="4">
        <v>43100</v>
      </c>
      <c r="C644">
        <v>2017</v>
      </c>
      <c r="D644" t="s">
        <v>2130</v>
      </c>
      <c r="E644" t="s">
        <v>2181</v>
      </c>
      <c r="F644" t="s">
        <v>2204</v>
      </c>
      <c r="G644" t="s">
        <v>2867</v>
      </c>
      <c r="I644" t="s">
        <v>2133</v>
      </c>
      <c r="J644" t="s">
        <v>6878</v>
      </c>
      <c r="K644" s="2">
        <v>65000</v>
      </c>
      <c r="M644" t="b">
        <v>0</v>
      </c>
      <c r="O644">
        <f t="shared" si="80"/>
        <v>0</v>
      </c>
      <c r="P644">
        <f t="shared" si="81"/>
        <v>1</v>
      </c>
      <c r="Q644">
        <f t="shared" si="82"/>
        <v>0</v>
      </c>
      <c r="R644">
        <f t="shared" si="83"/>
        <v>0</v>
      </c>
      <c r="S644">
        <f t="shared" si="84"/>
        <v>1</v>
      </c>
      <c r="T644">
        <f t="shared" si="85"/>
        <v>0</v>
      </c>
      <c r="U644" s="16">
        <v>42671.123692129629</v>
      </c>
      <c r="V644">
        <f t="shared" si="86"/>
        <v>2016</v>
      </c>
      <c r="W644" t="b">
        <v>0</v>
      </c>
      <c r="X644">
        <f t="shared" si="87"/>
        <v>0</v>
      </c>
    </row>
    <row r="645" spans="1:24" x14ac:dyDescent="0.25">
      <c r="A645" t="s">
        <v>52</v>
      </c>
      <c r="B645" s="4">
        <v>42690</v>
      </c>
      <c r="C645">
        <v>2016</v>
      </c>
      <c r="D645" t="s">
        <v>2129</v>
      </c>
      <c r="E645" t="s">
        <v>2181</v>
      </c>
      <c r="F645" t="s">
        <v>2206</v>
      </c>
      <c r="G645" t="s">
        <v>2868</v>
      </c>
      <c r="I645" t="s">
        <v>2144</v>
      </c>
      <c r="J645" t="s">
        <v>6877</v>
      </c>
      <c r="K645" s="2">
        <v>47155</v>
      </c>
      <c r="L645" s="2">
        <v>47155</v>
      </c>
      <c r="M645" t="b">
        <v>1</v>
      </c>
      <c r="N645">
        <v>100</v>
      </c>
      <c r="O645">
        <f t="shared" si="80"/>
        <v>1</v>
      </c>
      <c r="P645">
        <f t="shared" si="81"/>
        <v>0</v>
      </c>
      <c r="Q645">
        <f t="shared" si="82"/>
        <v>1</v>
      </c>
      <c r="R645">
        <f t="shared" si="83"/>
        <v>0</v>
      </c>
      <c r="S645">
        <f t="shared" si="84"/>
        <v>0</v>
      </c>
      <c r="T645">
        <f t="shared" si="85"/>
        <v>1</v>
      </c>
      <c r="U645" s="16">
        <v>42674.888483796298</v>
      </c>
      <c r="V645">
        <f t="shared" si="86"/>
        <v>2016</v>
      </c>
      <c r="W645" t="b">
        <v>0</v>
      </c>
      <c r="X645">
        <f t="shared" si="87"/>
        <v>0</v>
      </c>
    </row>
    <row r="646" spans="1:24" x14ac:dyDescent="0.25">
      <c r="A646" t="s">
        <v>2094</v>
      </c>
      <c r="B646" s="4">
        <v>44196</v>
      </c>
      <c r="C646">
        <v>2020</v>
      </c>
      <c r="D646" t="s">
        <v>2129</v>
      </c>
      <c r="E646" t="s">
        <v>2181</v>
      </c>
      <c r="F646" t="s">
        <v>2205</v>
      </c>
      <c r="G646" t="s">
        <v>2869</v>
      </c>
      <c r="I646" t="s">
        <v>2153</v>
      </c>
      <c r="J646" t="s">
        <v>6876</v>
      </c>
      <c r="K646" s="2">
        <v>50015</v>
      </c>
      <c r="L646" s="2">
        <v>0</v>
      </c>
      <c r="M646" t="b">
        <v>0</v>
      </c>
      <c r="N646">
        <v>0</v>
      </c>
      <c r="O646">
        <f t="shared" si="80"/>
        <v>0</v>
      </c>
      <c r="P646">
        <f t="shared" si="81"/>
        <v>1</v>
      </c>
      <c r="Q646">
        <f t="shared" si="82"/>
        <v>0</v>
      </c>
      <c r="R646">
        <f t="shared" si="83"/>
        <v>1</v>
      </c>
      <c r="S646">
        <f t="shared" si="84"/>
        <v>0</v>
      </c>
      <c r="T646">
        <f t="shared" si="85"/>
        <v>1</v>
      </c>
      <c r="U646" s="16">
        <v>42676.834872685184</v>
      </c>
      <c r="V646">
        <f t="shared" si="86"/>
        <v>2016</v>
      </c>
      <c r="W646" t="b">
        <v>0</v>
      </c>
      <c r="X646">
        <f t="shared" si="87"/>
        <v>0</v>
      </c>
    </row>
    <row r="647" spans="1:24" x14ac:dyDescent="0.25">
      <c r="A647" t="s">
        <v>413</v>
      </c>
      <c r="B647" s="4">
        <v>42735</v>
      </c>
      <c r="C647">
        <v>2016</v>
      </c>
      <c r="D647" t="s">
        <v>2127</v>
      </c>
      <c r="E647" t="s">
        <v>2181</v>
      </c>
      <c r="F647" t="s">
        <v>2201</v>
      </c>
      <c r="G647" t="s">
        <v>2870</v>
      </c>
      <c r="I647" t="s">
        <v>2125</v>
      </c>
      <c r="J647" t="s">
        <v>6876</v>
      </c>
      <c r="M647" t="b">
        <v>0</v>
      </c>
      <c r="N647">
        <v>0</v>
      </c>
      <c r="O647">
        <f t="shared" si="80"/>
        <v>0</v>
      </c>
      <c r="P647">
        <f t="shared" si="81"/>
        <v>1</v>
      </c>
      <c r="Q647">
        <f t="shared" si="82"/>
        <v>0</v>
      </c>
      <c r="R647">
        <f t="shared" si="83"/>
        <v>1</v>
      </c>
      <c r="S647">
        <f t="shared" si="84"/>
        <v>0</v>
      </c>
      <c r="T647">
        <f t="shared" si="85"/>
        <v>1</v>
      </c>
      <c r="U647" s="16">
        <v>42676.930613425924</v>
      </c>
      <c r="V647">
        <f t="shared" si="86"/>
        <v>2016</v>
      </c>
      <c r="W647" t="b">
        <v>0</v>
      </c>
      <c r="X647">
        <f t="shared" si="87"/>
        <v>0</v>
      </c>
    </row>
    <row r="648" spans="1:24" x14ac:dyDescent="0.25">
      <c r="A648" t="s">
        <v>413</v>
      </c>
      <c r="B648" s="4">
        <v>42704</v>
      </c>
      <c r="C648">
        <v>2016</v>
      </c>
      <c r="D648" t="s">
        <v>2127</v>
      </c>
      <c r="E648" t="s">
        <v>2181</v>
      </c>
      <c r="F648" t="s">
        <v>2206</v>
      </c>
      <c r="G648" t="s">
        <v>2871</v>
      </c>
      <c r="I648" t="s">
        <v>2137</v>
      </c>
      <c r="J648" t="s">
        <v>6877</v>
      </c>
      <c r="K648" s="2">
        <v>52500</v>
      </c>
      <c r="L648" s="2">
        <v>52500</v>
      </c>
      <c r="M648" t="b">
        <v>1</v>
      </c>
      <c r="N648">
        <v>100</v>
      </c>
      <c r="O648">
        <f t="shared" si="80"/>
        <v>1</v>
      </c>
      <c r="P648">
        <f t="shared" si="81"/>
        <v>0</v>
      </c>
      <c r="Q648">
        <f t="shared" si="82"/>
        <v>1</v>
      </c>
      <c r="R648">
        <f t="shared" si="83"/>
        <v>0</v>
      </c>
      <c r="S648">
        <f t="shared" si="84"/>
        <v>0</v>
      </c>
      <c r="T648">
        <f t="shared" si="85"/>
        <v>1</v>
      </c>
      <c r="U648" s="16">
        <v>42676.931296296294</v>
      </c>
      <c r="V648">
        <f t="shared" si="86"/>
        <v>2016</v>
      </c>
      <c r="W648" t="b">
        <v>0</v>
      </c>
      <c r="X648">
        <f t="shared" si="87"/>
        <v>0</v>
      </c>
    </row>
    <row r="649" spans="1:24" x14ac:dyDescent="0.25">
      <c r="A649" t="s">
        <v>205</v>
      </c>
      <c r="B649" s="4">
        <v>42735</v>
      </c>
      <c r="C649">
        <v>2016</v>
      </c>
      <c r="D649" t="s">
        <v>2130</v>
      </c>
      <c r="E649" t="s">
        <v>2181</v>
      </c>
      <c r="F649" t="s">
        <v>2204</v>
      </c>
      <c r="G649" t="s">
        <v>2872</v>
      </c>
      <c r="I649" t="s">
        <v>2133</v>
      </c>
      <c r="J649" t="s">
        <v>6880</v>
      </c>
      <c r="K649" s="2">
        <v>65000</v>
      </c>
      <c r="L649" s="2">
        <v>19500</v>
      </c>
      <c r="M649" t="b">
        <v>0</v>
      </c>
      <c r="N649">
        <v>30</v>
      </c>
      <c r="O649">
        <f t="shared" si="80"/>
        <v>0</v>
      </c>
      <c r="P649">
        <f t="shared" si="81"/>
        <v>1</v>
      </c>
      <c r="Q649">
        <f t="shared" si="82"/>
        <v>0</v>
      </c>
      <c r="R649">
        <f t="shared" si="83"/>
        <v>0</v>
      </c>
      <c r="S649">
        <f t="shared" si="84"/>
        <v>1</v>
      </c>
      <c r="T649">
        <f t="shared" si="85"/>
        <v>0</v>
      </c>
      <c r="U649" s="16">
        <v>42678.615590277775</v>
      </c>
      <c r="V649">
        <f t="shared" si="86"/>
        <v>2016</v>
      </c>
      <c r="W649" t="b">
        <v>0</v>
      </c>
      <c r="X649">
        <f t="shared" si="87"/>
        <v>0</v>
      </c>
    </row>
    <row r="650" spans="1:24" x14ac:dyDescent="0.25">
      <c r="A650" t="s">
        <v>393</v>
      </c>
      <c r="B650" s="4">
        <v>42766</v>
      </c>
      <c r="C650">
        <v>2017</v>
      </c>
      <c r="D650" t="s">
        <v>2130</v>
      </c>
      <c r="E650" t="s">
        <v>2181</v>
      </c>
      <c r="F650" t="s">
        <v>2206</v>
      </c>
      <c r="G650" t="s">
        <v>2873</v>
      </c>
      <c r="I650" t="s">
        <v>2133</v>
      </c>
      <c r="J650" t="s">
        <v>6878</v>
      </c>
      <c r="K650" s="2">
        <v>73000</v>
      </c>
      <c r="M650" t="b">
        <v>0</v>
      </c>
      <c r="O650">
        <f t="shared" si="80"/>
        <v>0</v>
      </c>
      <c r="P650">
        <f t="shared" si="81"/>
        <v>1</v>
      </c>
      <c r="Q650">
        <f t="shared" si="82"/>
        <v>0</v>
      </c>
      <c r="R650">
        <f t="shared" si="83"/>
        <v>0</v>
      </c>
      <c r="S650">
        <f t="shared" si="84"/>
        <v>1</v>
      </c>
      <c r="T650">
        <f t="shared" si="85"/>
        <v>0</v>
      </c>
      <c r="U650" s="16">
        <v>42678.626423611109</v>
      </c>
      <c r="V650">
        <f t="shared" si="86"/>
        <v>2016</v>
      </c>
      <c r="W650" t="b">
        <v>0</v>
      </c>
      <c r="X650">
        <f t="shared" si="87"/>
        <v>0</v>
      </c>
    </row>
    <row r="651" spans="1:24" x14ac:dyDescent="0.25">
      <c r="A651" t="s">
        <v>65</v>
      </c>
      <c r="B651" s="4">
        <v>43644</v>
      </c>
      <c r="C651">
        <v>2019</v>
      </c>
      <c r="D651" t="s">
        <v>2129</v>
      </c>
      <c r="E651" t="s">
        <v>2181</v>
      </c>
      <c r="F651" t="s">
        <v>2207</v>
      </c>
      <c r="G651" t="s">
        <v>2874</v>
      </c>
      <c r="I651" t="s">
        <v>2144</v>
      </c>
      <c r="J651" t="s">
        <v>6877</v>
      </c>
      <c r="K651" s="2">
        <v>1600</v>
      </c>
      <c r="L651" s="2">
        <v>1600</v>
      </c>
      <c r="M651" t="b">
        <v>1</v>
      </c>
      <c r="N651">
        <v>100</v>
      </c>
      <c r="O651">
        <f t="shared" si="80"/>
        <v>1</v>
      </c>
      <c r="P651">
        <f t="shared" si="81"/>
        <v>0</v>
      </c>
      <c r="Q651">
        <f t="shared" si="82"/>
        <v>1</v>
      </c>
      <c r="R651">
        <f t="shared" si="83"/>
        <v>0</v>
      </c>
      <c r="S651">
        <f t="shared" si="84"/>
        <v>0</v>
      </c>
      <c r="T651">
        <f t="shared" si="85"/>
        <v>1</v>
      </c>
      <c r="U651" s="16">
        <v>42678.767627314817</v>
      </c>
      <c r="V651">
        <f t="shared" si="86"/>
        <v>2016</v>
      </c>
      <c r="W651" t="b">
        <v>0</v>
      </c>
      <c r="X651">
        <f t="shared" si="87"/>
        <v>0</v>
      </c>
    </row>
    <row r="652" spans="1:24" x14ac:dyDescent="0.25">
      <c r="A652" t="s">
        <v>415</v>
      </c>
      <c r="B652" s="4">
        <v>43100</v>
      </c>
      <c r="C652">
        <v>2017</v>
      </c>
      <c r="D652" t="s">
        <v>2130</v>
      </c>
      <c r="E652" t="s">
        <v>2169</v>
      </c>
      <c r="F652" t="s">
        <v>2201</v>
      </c>
      <c r="G652" t="s">
        <v>2875</v>
      </c>
      <c r="I652" t="s">
        <v>2133</v>
      </c>
      <c r="J652" t="s">
        <v>6878</v>
      </c>
      <c r="K652" s="2">
        <v>65000</v>
      </c>
      <c r="M652" t="b">
        <v>0</v>
      </c>
      <c r="O652">
        <f t="shared" si="80"/>
        <v>0</v>
      </c>
      <c r="P652">
        <f t="shared" si="81"/>
        <v>1</v>
      </c>
      <c r="Q652">
        <f t="shared" si="82"/>
        <v>0</v>
      </c>
      <c r="R652">
        <f t="shared" si="83"/>
        <v>0</v>
      </c>
      <c r="S652">
        <f t="shared" si="84"/>
        <v>1</v>
      </c>
      <c r="T652">
        <f t="shared" si="85"/>
        <v>0</v>
      </c>
      <c r="U652" s="16">
        <v>42678.799085648148</v>
      </c>
      <c r="V652">
        <f t="shared" si="86"/>
        <v>2016</v>
      </c>
      <c r="W652" t="b">
        <v>0</v>
      </c>
      <c r="X652">
        <f t="shared" si="87"/>
        <v>0</v>
      </c>
    </row>
    <row r="653" spans="1:24" x14ac:dyDescent="0.25">
      <c r="A653" t="s">
        <v>289</v>
      </c>
      <c r="B653" s="4">
        <v>43168</v>
      </c>
      <c r="C653">
        <v>2018</v>
      </c>
      <c r="D653" t="s">
        <v>2130</v>
      </c>
      <c r="E653" t="s">
        <v>2169</v>
      </c>
      <c r="F653" t="s">
        <v>2204</v>
      </c>
      <c r="G653" t="s">
        <v>2876</v>
      </c>
      <c r="I653" t="s">
        <v>2153</v>
      </c>
      <c r="J653" t="s">
        <v>6876</v>
      </c>
      <c r="M653" t="b">
        <v>0</v>
      </c>
      <c r="N653">
        <v>0</v>
      </c>
      <c r="O653">
        <f t="shared" si="80"/>
        <v>0</v>
      </c>
      <c r="P653">
        <f t="shared" si="81"/>
        <v>1</v>
      </c>
      <c r="Q653">
        <f t="shared" si="82"/>
        <v>0</v>
      </c>
      <c r="R653">
        <f t="shared" si="83"/>
        <v>1</v>
      </c>
      <c r="S653">
        <f t="shared" si="84"/>
        <v>0</v>
      </c>
      <c r="T653">
        <f t="shared" si="85"/>
        <v>1</v>
      </c>
      <c r="U653" s="16">
        <v>42678.80023148148</v>
      </c>
      <c r="V653">
        <f t="shared" si="86"/>
        <v>2016</v>
      </c>
      <c r="W653" t="b">
        <v>0</v>
      </c>
      <c r="X653">
        <f t="shared" si="87"/>
        <v>0</v>
      </c>
    </row>
    <row r="654" spans="1:24" x14ac:dyDescent="0.25">
      <c r="A654" t="s">
        <v>2095</v>
      </c>
      <c r="B654" s="4">
        <v>43098</v>
      </c>
      <c r="C654">
        <v>2017</v>
      </c>
      <c r="D654" t="s">
        <v>2130</v>
      </c>
      <c r="E654" t="s">
        <v>2176</v>
      </c>
      <c r="F654" t="s">
        <v>2204</v>
      </c>
      <c r="G654" t="s">
        <v>2877</v>
      </c>
      <c r="I654" t="s">
        <v>2133</v>
      </c>
      <c r="J654" t="s">
        <v>6878</v>
      </c>
      <c r="K654" s="2">
        <v>65000</v>
      </c>
      <c r="M654" t="b">
        <v>0</v>
      </c>
      <c r="O654">
        <f t="shared" si="80"/>
        <v>0</v>
      </c>
      <c r="P654">
        <f t="shared" si="81"/>
        <v>1</v>
      </c>
      <c r="Q654">
        <f t="shared" si="82"/>
        <v>0</v>
      </c>
      <c r="R654">
        <f t="shared" si="83"/>
        <v>0</v>
      </c>
      <c r="S654">
        <f t="shared" si="84"/>
        <v>1</v>
      </c>
      <c r="T654">
        <f t="shared" si="85"/>
        <v>0</v>
      </c>
      <c r="U654" s="16">
        <v>42678.801921296297</v>
      </c>
      <c r="V654">
        <f t="shared" si="86"/>
        <v>2016</v>
      </c>
      <c r="W654" t="b">
        <v>0</v>
      </c>
      <c r="X654">
        <f t="shared" si="87"/>
        <v>0</v>
      </c>
    </row>
    <row r="655" spans="1:24" x14ac:dyDescent="0.25">
      <c r="A655" t="s">
        <v>416</v>
      </c>
      <c r="B655" s="4">
        <v>43100</v>
      </c>
      <c r="C655">
        <v>2017</v>
      </c>
      <c r="D655" t="s">
        <v>2130</v>
      </c>
      <c r="E655" t="s">
        <v>2176</v>
      </c>
      <c r="F655" t="s">
        <v>2204</v>
      </c>
      <c r="G655" t="s">
        <v>2878</v>
      </c>
      <c r="I655" t="s">
        <v>2133</v>
      </c>
      <c r="J655" t="s">
        <v>6878</v>
      </c>
      <c r="K655" s="2">
        <v>65000</v>
      </c>
      <c r="M655" t="b">
        <v>0</v>
      </c>
      <c r="O655">
        <f t="shared" si="80"/>
        <v>0</v>
      </c>
      <c r="P655">
        <f t="shared" si="81"/>
        <v>1</v>
      </c>
      <c r="Q655">
        <f t="shared" si="82"/>
        <v>0</v>
      </c>
      <c r="R655">
        <f t="shared" si="83"/>
        <v>0</v>
      </c>
      <c r="S655">
        <f t="shared" si="84"/>
        <v>1</v>
      </c>
      <c r="T655">
        <f t="shared" si="85"/>
        <v>0</v>
      </c>
      <c r="U655" s="16">
        <v>42678.80269675926</v>
      </c>
      <c r="V655">
        <f t="shared" si="86"/>
        <v>2016</v>
      </c>
      <c r="W655" t="b">
        <v>0</v>
      </c>
      <c r="X655">
        <f t="shared" si="87"/>
        <v>0</v>
      </c>
    </row>
    <row r="656" spans="1:24" x14ac:dyDescent="0.25">
      <c r="A656" t="s">
        <v>417</v>
      </c>
      <c r="B656" s="4">
        <v>43007</v>
      </c>
      <c r="C656">
        <v>2017</v>
      </c>
      <c r="D656" t="s">
        <v>2130</v>
      </c>
      <c r="E656" t="s">
        <v>2176</v>
      </c>
      <c r="F656" t="s">
        <v>2204</v>
      </c>
      <c r="G656" t="s">
        <v>2879</v>
      </c>
      <c r="I656" t="s">
        <v>2133</v>
      </c>
      <c r="J656" t="s">
        <v>6880</v>
      </c>
      <c r="K656" s="2">
        <v>65000</v>
      </c>
      <c r="L656" s="2">
        <v>19500</v>
      </c>
      <c r="M656" t="b">
        <v>0</v>
      </c>
      <c r="N656">
        <v>30</v>
      </c>
      <c r="O656">
        <f t="shared" si="80"/>
        <v>0</v>
      </c>
      <c r="P656">
        <f t="shared" si="81"/>
        <v>1</v>
      </c>
      <c r="Q656">
        <f t="shared" si="82"/>
        <v>0</v>
      </c>
      <c r="R656">
        <f t="shared" si="83"/>
        <v>0</v>
      </c>
      <c r="S656">
        <f t="shared" si="84"/>
        <v>1</v>
      </c>
      <c r="T656">
        <f t="shared" si="85"/>
        <v>0</v>
      </c>
      <c r="U656" s="16">
        <v>42678.804039351853</v>
      </c>
      <c r="V656">
        <f t="shared" si="86"/>
        <v>2016</v>
      </c>
      <c r="W656" t="b">
        <v>0</v>
      </c>
      <c r="X656">
        <f t="shared" si="87"/>
        <v>0</v>
      </c>
    </row>
    <row r="657" spans="1:24" x14ac:dyDescent="0.25">
      <c r="A657" t="s">
        <v>418</v>
      </c>
      <c r="B657" s="4">
        <v>43100</v>
      </c>
      <c r="C657">
        <v>2017</v>
      </c>
      <c r="D657" t="s">
        <v>2130</v>
      </c>
      <c r="E657" t="s">
        <v>2176</v>
      </c>
      <c r="F657" t="s">
        <v>2201</v>
      </c>
      <c r="G657" t="s">
        <v>2880</v>
      </c>
      <c r="I657" t="s">
        <v>2133</v>
      </c>
      <c r="J657" t="s">
        <v>6878</v>
      </c>
      <c r="K657" s="2">
        <v>65000</v>
      </c>
      <c r="M657" t="b">
        <v>0</v>
      </c>
      <c r="O657">
        <f t="shared" si="80"/>
        <v>0</v>
      </c>
      <c r="P657">
        <f t="shared" si="81"/>
        <v>1</v>
      </c>
      <c r="Q657">
        <f t="shared" si="82"/>
        <v>0</v>
      </c>
      <c r="R657">
        <f t="shared" si="83"/>
        <v>0</v>
      </c>
      <c r="S657">
        <f t="shared" si="84"/>
        <v>1</v>
      </c>
      <c r="T657">
        <f t="shared" si="85"/>
        <v>0</v>
      </c>
      <c r="U657" s="16">
        <v>42678.804548611108</v>
      </c>
      <c r="V657">
        <f t="shared" si="86"/>
        <v>2016</v>
      </c>
      <c r="W657" t="b">
        <v>0</v>
      </c>
      <c r="X657">
        <f t="shared" si="87"/>
        <v>0</v>
      </c>
    </row>
    <row r="658" spans="1:24" x14ac:dyDescent="0.25">
      <c r="A658" t="s">
        <v>419</v>
      </c>
      <c r="B658" s="4">
        <v>43100</v>
      </c>
      <c r="C658">
        <v>2017</v>
      </c>
      <c r="D658" t="s">
        <v>2130</v>
      </c>
      <c r="E658" t="s">
        <v>2176</v>
      </c>
      <c r="F658" t="s">
        <v>2204</v>
      </c>
      <c r="G658" t="s">
        <v>2881</v>
      </c>
      <c r="I658" t="s">
        <v>2133</v>
      </c>
      <c r="J658" t="s">
        <v>6878</v>
      </c>
      <c r="K658" s="2">
        <v>65000</v>
      </c>
      <c r="M658" t="b">
        <v>0</v>
      </c>
      <c r="O658">
        <f t="shared" si="80"/>
        <v>0</v>
      </c>
      <c r="P658">
        <f t="shared" si="81"/>
        <v>1</v>
      </c>
      <c r="Q658">
        <f t="shared" si="82"/>
        <v>0</v>
      </c>
      <c r="R658">
        <f t="shared" si="83"/>
        <v>0</v>
      </c>
      <c r="S658">
        <f t="shared" si="84"/>
        <v>1</v>
      </c>
      <c r="T658">
        <f t="shared" si="85"/>
        <v>0</v>
      </c>
      <c r="U658" s="16">
        <v>42678.804826388892</v>
      </c>
      <c r="V658">
        <f t="shared" si="86"/>
        <v>2016</v>
      </c>
      <c r="W658" t="b">
        <v>0</v>
      </c>
      <c r="X658">
        <f t="shared" si="87"/>
        <v>0</v>
      </c>
    </row>
    <row r="659" spans="1:24" x14ac:dyDescent="0.25">
      <c r="A659" t="s">
        <v>420</v>
      </c>
      <c r="B659" s="4">
        <v>43100</v>
      </c>
      <c r="C659">
        <v>2017</v>
      </c>
      <c r="D659" t="s">
        <v>2130</v>
      </c>
      <c r="E659" t="s">
        <v>2176</v>
      </c>
      <c r="F659" t="s">
        <v>2204</v>
      </c>
      <c r="G659" t="s">
        <v>2882</v>
      </c>
      <c r="I659" t="s">
        <v>2133</v>
      </c>
      <c r="J659" t="s">
        <v>6878</v>
      </c>
      <c r="K659" s="2">
        <v>65000</v>
      </c>
      <c r="M659" t="b">
        <v>0</v>
      </c>
      <c r="O659">
        <f t="shared" si="80"/>
        <v>0</v>
      </c>
      <c r="P659">
        <f t="shared" si="81"/>
        <v>1</v>
      </c>
      <c r="Q659">
        <f t="shared" si="82"/>
        <v>0</v>
      </c>
      <c r="R659">
        <f t="shared" si="83"/>
        <v>0</v>
      </c>
      <c r="S659">
        <f t="shared" si="84"/>
        <v>1</v>
      </c>
      <c r="T659">
        <f t="shared" si="85"/>
        <v>0</v>
      </c>
      <c r="U659" s="16">
        <v>42678.805173611108</v>
      </c>
      <c r="V659">
        <f t="shared" si="86"/>
        <v>2016</v>
      </c>
      <c r="W659" t="b">
        <v>0</v>
      </c>
      <c r="X659">
        <f t="shared" si="87"/>
        <v>0</v>
      </c>
    </row>
    <row r="660" spans="1:24" x14ac:dyDescent="0.25">
      <c r="A660" t="s">
        <v>421</v>
      </c>
      <c r="B660" s="4">
        <v>43100</v>
      </c>
      <c r="C660">
        <v>2017</v>
      </c>
      <c r="D660" t="s">
        <v>2130</v>
      </c>
      <c r="E660" t="s">
        <v>2176</v>
      </c>
      <c r="F660" t="s">
        <v>2204</v>
      </c>
      <c r="G660" t="s">
        <v>2883</v>
      </c>
      <c r="I660" t="s">
        <v>2133</v>
      </c>
      <c r="J660" t="s">
        <v>6878</v>
      </c>
      <c r="K660" s="2">
        <v>65000</v>
      </c>
      <c r="M660" t="b">
        <v>0</v>
      </c>
      <c r="O660">
        <f t="shared" si="80"/>
        <v>0</v>
      </c>
      <c r="P660">
        <f t="shared" si="81"/>
        <v>1</v>
      </c>
      <c r="Q660">
        <f t="shared" si="82"/>
        <v>0</v>
      </c>
      <c r="R660">
        <f t="shared" si="83"/>
        <v>0</v>
      </c>
      <c r="S660">
        <f t="shared" si="84"/>
        <v>1</v>
      </c>
      <c r="T660">
        <f t="shared" si="85"/>
        <v>0</v>
      </c>
      <c r="U660" s="16">
        <v>42678.805393518516</v>
      </c>
      <c r="V660">
        <f t="shared" si="86"/>
        <v>2016</v>
      </c>
      <c r="W660" t="b">
        <v>0</v>
      </c>
      <c r="X660">
        <f t="shared" si="87"/>
        <v>0</v>
      </c>
    </row>
    <row r="661" spans="1:24" x14ac:dyDescent="0.25">
      <c r="A661" t="s">
        <v>422</v>
      </c>
      <c r="B661" s="4">
        <v>43100</v>
      </c>
      <c r="C661">
        <v>2017</v>
      </c>
      <c r="D661" t="s">
        <v>2130</v>
      </c>
      <c r="E661" t="s">
        <v>2176</v>
      </c>
      <c r="F661" t="s">
        <v>2204</v>
      </c>
      <c r="G661" t="s">
        <v>2884</v>
      </c>
      <c r="I661" t="s">
        <v>2133</v>
      </c>
      <c r="J661" t="s">
        <v>6878</v>
      </c>
      <c r="K661" s="2">
        <v>65000</v>
      </c>
      <c r="M661" t="b">
        <v>0</v>
      </c>
      <c r="O661">
        <f t="shared" si="80"/>
        <v>0</v>
      </c>
      <c r="P661">
        <f t="shared" si="81"/>
        <v>1</v>
      </c>
      <c r="Q661">
        <f t="shared" si="82"/>
        <v>0</v>
      </c>
      <c r="R661">
        <f t="shared" si="83"/>
        <v>0</v>
      </c>
      <c r="S661">
        <f t="shared" si="84"/>
        <v>1</v>
      </c>
      <c r="T661">
        <f t="shared" si="85"/>
        <v>0</v>
      </c>
      <c r="U661" s="16">
        <v>42678.808425925927</v>
      </c>
      <c r="V661">
        <f t="shared" si="86"/>
        <v>2016</v>
      </c>
      <c r="W661" t="b">
        <v>0</v>
      </c>
      <c r="X661">
        <f t="shared" si="87"/>
        <v>0</v>
      </c>
    </row>
    <row r="662" spans="1:24" x14ac:dyDescent="0.25">
      <c r="A662" t="s">
        <v>2096</v>
      </c>
      <c r="B662" s="4">
        <v>43100</v>
      </c>
      <c r="C662">
        <v>2017</v>
      </c>
      <c r="D662" t="s">
        <v>2130</v>
      </c>
      <c r="E662" t="s">
        <v>2176</v>
      </c>
      <c r="F662" t="s">
        <v>2201</v>
      </c>
      <c r="G662" t="s">
        <v>2885</v>
      </c>
      <c r="I662" t="s">
        <v>2133</v>
      </c>
      <c r="J662" t="s">
        <v>6878</v>
      </c>
      <c r="K662" s="2">
        <v>65000</v>
      </c>
      <c r="M662" t="b">
        <v>0</v>
      </c>
      <c r="O662">
        <f t="shared" si="80"/>
        <v>0</v>
      </c>
      <c r="P662">
        <f t="shared" si="81"/>
        <v>1</v>
      </c>
      <c r="Q662">
        <f t="shared" si="82"/>
        <v>0</v>
      </c>
      <c r="R662">
        <f t="shared" si="83"/>
        <v>0</v>
      </c>
      <c r="S662">
        <f t="shared" si="84"/>
        <v>1</v>
      </c>
      <c r="T662">
        <f t="shared" si="85"/>
        <v>0</v>
      </c>
      <c r="U662" s="16">
        <v>42678.80940972222</v>
      </c>
      <c r="V662">
        <f t="shared" si="86"/>
        <v>2016</v>
      </c>
      <c r="W662" t="b">
        <v>0</v>
      </c>
      <c r="X662">
        <f t="shared" si="87"/>
        <v>0</v>
      </c>
    </row>
    <row r="663" spans="1:24" x14ac:dyDescent="0.25">
      <c r="A663" t="s">
        <v>423</v>
      </c>
      <c r="B663" s="4">
        <v>43100</v>
      </c>
      <c r="C663">
        <v>2017</v>
      </c>
      <c r="D663" t="s">
        <v>2130</v>
      </c>
      <c r="E663" t="s">
        <v>2176</v>
      </c>
      <c r="F663" t="s">
        <v>2204</v>
      </c>
      <c r="G663" t="s">
        <v>2886</v>
      </c>
      <c r="I663" t="s">
        <v>2133</v>
      </c>
      <c r="J663" t="s">
        <v>6878</v>
      </c>
      <c r="K663" s="2">
        <v>65000</v>
      </c>
      <c r="M663" t="b">
        <v>0</v>
      </c>
      <c r="O663">
        <f t="shared" si="80"/>
        <v>0</v>
      </c>
      <c r="P663">
        <f t="shared" si="81"/>
        <v>1</v>
      </c>
      <c r="Q663">
        <f t="shared" si="82"/>
        <v>0</v>
      </c>
      <c r="R663">
        <f t="shared" si="83"/>
        <v>0</v>
      </c>
      <c r="S663">
        <f t="shared" si="84"/>
        <v>1</v>
      </c>
      <c r="T663">
        <f t="shared" si="85"/>
        <v>0</v>
      </c>
      <c r="U663" s="16">
        <v>42678.811435185184</v>
      </c>
      <c r="V663">
        <f t="shared" si="86"/>
        <v>2016</v>
      </c>
      <c r="W663" t="b">
        <v>0</v>
      </c>
      <c r="X663">
        <f t="shared" si="87"/>
        <v>0</v>
      </c>
    </row>
    <row r="664" spans="1:24" x14ac:dyDescent="0.25">
      <c r="A664" t="s">
        <v>424</v>
      </c>
      <c r="B664" s="4">
        <v>43100</v>
      </c>
      <c r="C664">
        <v>2017</v>
      </c>
      <c r="D664" t="s">
        <v>2130</v>
      </c>
      <c r="E664" t="s">
        <v>2176</v>
      </c>
      <c r="F664" t="s">
        <v>2204</v>
      </c>
      <c r="G664" t="s">
        <v>2887</v>
      </c>
      <c r="I664" t="s">
        <v>2133</v>
      </c>
      <c r="J664" t="s">
        <v>6878</v>
      </c>
      <c r="K664" s="2">
        <v>65000</v>
      </c>
      <c r="M664" t="b">
        <v>0</v>
      </c>
      <c r="O664">
        <f t="shared" si="80"/>
        <v>0</v>
      </c>
      <c r="P664">
        <f t="shared" si="81"/>
        <v>1</v>
      </c>
      <c r="Q664">
        <f t="shared" si="82"/>
        <v>0</v>
      </c>
      <c r="R664">
        <f t="shared" si="83"/>
        <v>0</v>
      </c>
      <c r="S664">
        <f t="shared" si="84"/>
        <v>1</v>
      </c>
      <c r="T664">
        <f t="shared" si="85"/>
        <v>0</v>
      </c>
      <c r="U664" s="16">
        <v>42678.813136574077</v>
      </c>
      <c r="V664">
        <f t="shared" si="86"/>
        <v>2016</v>
      </c>
      <c r="W664" t="b">
        <v>0</v>
      </c>
      <c r="X664">
        <f t="shared" si="87"/>
        <v>0</v>
      </c>
    </row>
    <row r="665" spans="1:24" x14ac:dyDescent="0.25">
      <c r="A665" t="s">
        <v>2097</v>
      </c>
      <c r="B665" s="4">
        <v>43100</v>
      </c>
      <c r="C665">
        <v>2017</v>
      </c>
      <c r="D665" t="s">
        <v>2130</v>
      </c>
      <c r="E665" t="s">
        <v>2176</v>
      </c>
      <c r="F665" t="s">
        <v>2201</v>
      </c>
      <c r="G665" t="s">
        <v>2888</v>
      </c>
      <c r="I665" t="s">
        <v>2133</v>
      </c>
      <c r="J665" t="s">
        <v>6878</v>
      </c>
      <c r="K665" s="2">
        <v>65000</v>
      </c>
      <c r="M665" t="b">
        <v>0</v>
      </c>
      <c r="O665">
        <f t="shared" si="80"/>
        <v>0</v>
      </c>
      <c r="P665">
        <f t="shared" si="81"/>
        <v>1</v>
      </c>
      <c r="Q665">
        <f t="shared" si="82"/>
        <v>0</v>
      </c>
      <c r="R665">
        <f t="shared" si="83"/>
        <v>0</v>
      </c>
      <c r="S665">
        <f t="shared" si="84"/>
        <v>1</v>
      </c>
      <c r="T665">
        <f t="shared" si="85"/>
        <v>0</v>
      </c>
      <c r="U665" s="16">
        <v>42678.815289351849</v>
      </c>
      <c r="V665">
        <f t="shared" si="86"/>
        <v>2016</v>
      </c>
      <c r="W665" t="b">
        <v>0</v>
      </c>
      <c r="X665">
        <f t="shared" si="87"/>
        <v>0</v>
      </c>
    </row>
    <row r="666" spans="1:24" x14ac:dyDescent="0.25">
      <c r="A666" t="s">
        <v>425</v>
      </c>
      <c r="B666" s="4">
        <v>43100</v>
      </c>
      <c r="C666">
        <v>2017</v>
      </c>
      <c r="D666" t="s">
        <v>2130</v>
      </c>
      <c r="E666" t="s">
        <v>2176</v>
      </c>
      <c r="F666" t="s">
        <v>2204</v>
      </c>
      <c r="G666" t="s">
        <v>2889</v>
      </c>
      <c r="I666" t="s">
        <v>2133</v>
      </c>
      <c r="J666" t="s">
        <v>6878</v>
      </c>
      <c r="K666" s="2">
        <v>65000</v>
      </c>
      <c r="M666" t="b">
        <v>0</v>
      </c>
      <c r="O666">
        <f t="shared" si="80"/>
        <v>0</v>
      </c>
      <c r="P666">
        <f t="shared" si="81"/>
        <v>1</v>
      </c>
      <c r="Q666">
        <f t="shared" si="82"/>
        <v>0</v>
      </c>
      <c r="R666">
        <f t="shared" si="83"/>
        <v>0</v>
      </c>
      <c r="S666">
        <f t="shared" si="84"/>
        <v>1</v>
      </c>
      <c r="T666">
        <f t="shared" si="85"/>
        <v>0</v>
      </c>
      <c r="U666" s="16">
        <v>42678.81690972222</v>
      </c>
      <c r="V666">
        <f t="shared" si="86"/>
        <v>2016</v>
      </c>
      <c r="W666" t="b">
        <v>0</v>
      </c>
      <c r="X666">
        <f t="shared" si="87"/>
        <v>0</v>
      </c>
    </row>
    <row r="667" spans="1:24" x14ac:dyDescent="0.25">
      <c r="A667" t="s">
        <v>426</v>
      </c>
      <c r="B667" s="4">
        <v>43100</v>
      </c>
      <c r="C667">
        <v>2017</v>
      </c>
      <c r="D667" t="s">
        <v>2130</v>
      </c>
      <c r="E667" t="s">
        <v>2176</v>
      </c>
      <c r="F667" t="s">
        <v>2204</v>
      </c>
      <c r="G667" t="s">
        <v>2890</v>
      </c>
      <c r="I667" t="s">
        <v>2133</v>
      </c>
      <c r="J667" t="s">
        <v>6878</v>
      </c>
      <c r="K667" s="2">
        <v>65000</v>
      </c>
      <c r="M667" t="b">
        <v>0</v>
      </c>
      <c r="O667">
        <f t="shared" si="80"/>
        <v>0</v>
      </c>
      <c r="P667">
        <f t="shared" si="81"/>
        <v>1</v>
      </c>
      <c r="Q667">
        <f t="shared" si="82"/>
        <v>0</v>
      </c>
      <c r="R667">
        <f t="shared" si="83"/>
        <v>0</v>
      </c>
      <c r="S667">
        <f t="shared" si="84"/>
        <v>1</v>
      </c>
      <c r="T667">
        <f t="shared" si="85"/>
        <v>0</v>
      </c>
      <c r="U667" s="16">
        <v>42678.817858796298</v>
      </c>
      <c r="V667">
        <f t="shared" si="86"/>
        <v>2016</v>
      </c>
      <c r="W667" t="b">
        <v>0</v>
      </c>
      <c r="X667">
        <f t="shared" si="87"/>
        <v>0</v>
      </c>
    </row>
    <row r="668" spans="1:24" x14ac:dyDescent="0.25">
      <c r="A668" t="s">
        <v>427</v>
      </c>
      <c r="B668" s="4">
        <v>43100</v>
      </c>
      <c r="C668">
        <v>2017</v>
      </c>
      <c r="D668" t="s">
        <v>2130</v>
      </c>
      <c r="E668" t="s">
        <v>2176</v>
      </c>
      <c r="F668" t="s">
        <v>2204</v>
      </c>
      <c r="G668" t="s">
        <v>2891</v>
      </c>
      <c r="I668" t="s">
        <v>2133</v>
      </c>
      <c r="J668" t="s">
        <v>6878</v>
      </c>
      <c r="K668" s="2">
        <v>65000</v>
      </c>
      <c r="M668" t="b">
        <v>0</v>
      </c>
      <c r="O668">
        <f t="shared" si="80"/>
        <v>0</v>
      </c>
      <c r="P668">
        <f t="shared" si="81"/>
        <v>1</v>
      </c>
      <c r="Q668">
        <f t="shared" si="82"/>
        <v>0</v>
      </c>
      <c r="R668">
        <f t="shared" si="83"/>
        <v>0</v>
      </c>
      <c r="S668">
        <f t="shared" si="84"/>
        <v>1</v>
      </c>
      <c r="T668">
        <f t="shared" si="85"/>
        <v>0</v>
      </c>
      <c r="U668" s="16">
        <v>42678.818599537037</v>
      </c>
      <c r="V668">
        <f t="shared" si="86"/>
        <v>2016</v>
      </c>
      <c r="W668" t="b">
        <v>0</v>
      </c>
      <c r="X668">
        <f t="shared" si="87"/>
        <v>0</v>
      </c>
    </row>
    <row r="669" spans="1:24" x14ac:dyDescent="0.25">
      <c r="A669" t="s">
        <v>2098</v>
      </c>
      <c r="B669" s="4">
        <v>43100</v>
      </c>
      <c r="C669">
        <v>2017</v>
      </c>
      <c r="D669" t="s">
        <v>2130</v>
      </c>
      <c r="E669" t="s">
        <v>2176</v>
      </c>
      <c r="F669" t="s">
        <v>2204</v>
      </c>
      <c r="G669" t="s">
        <v>2892</v>
      </c>
      <c r="I669" t="s">
        <v>2133</v>
      </c>
      <c r="J669" t="s">
        <v>6878</v>
      </c>
      <c r="K669" s="2">
        <v>65000</v>
      </c>
      <c r="M669" t="b">
        <v>0</v>
      </c>
      <c r="O669">
        <f t="shared" si="80"/>
        <v>0</v>
      </c>
      <c r="P669">
        <f t="shared" si="81"/>
        <v>1</v>
      </c>
      <c r="Q669">
        <f t="shared" si="82"/>
        <v>0</v>
      </c>
      <c r="R669">
        <f t="shared" si="83"/>
        <v>0</v>
      </c>
      <c r="S669">
        <f t="shared" si="84"/>
        <v>1</v>
      </c>
      <c r="T669">
        <f t="shared" si="85"/>
        <v>0</v>
      </c>
      <c r="U669" s="16">
        <v>42678.819976851853</v>
      </c>
      <c r="V669">
        <f t="shared" si="86"/>
        <v>2016</v>
      </c>
      <c r="W669" t="b">
        <v>0</v>
      </c>
      <c r="X669">
        <f t="shared" si="87"/>
        <v>0</v>
      </c>
    </row>
    <row r="670" spans="1:24" x14ac:dyDescent="0.25">
      <c r="A670" t="s">
        <v>428</v>
      </c>
      <c r="B670" s="4">
        <v>43100</v>
      </c>
      <c r="C670">
        <v>2017</v>
      </c>
      <c r="D670" t="s">
        <v>2130</v>
      </c>
      <c r="E670" t="s">
        <v>2176</v>
      </c>
      <c r="F670" t="s">
        <v>2204</v>
      </c>
      <c r="G670" t="s">
        <v>2893</v>
      </c>
      <c r="I670" t="s">
        <v>2133</v>
      </c>
      <c r="J670" t="s">
        <v>6878</v>
      </c>
      <c r="K670" s="2">
        <v>65000</v>
      </c>
      <c r="M670" t="b">
        <v>0</v>
      </c>
      <c r="O670">
        <f t="shared" si="80"/>
        <v>0</v>
      </c>
      <c r="P670">
        <f t="shared" si="81"/>
        <v>1</v>
      </c>
      <c r="Q670">
        <f t="shared" si="82"/>
        <v>0</v>
      </c>
      <c r="R670">
        <f t="shared" si="83"/>
        <v>0</v>
      </c>
      <c r="S670">
        <f t="shared" si="84"/>
        <v>1</v>
      </c>
      <c r="T670">
        <f t="shared" si="85"/>
        <v>0</v>
      </c>
      <c r="U670" s="16">
        <v>42678.820648148147</v>
      </c>
      <c r="V670">
        <f t="shared" si="86"/>
        <v>2016</v>
      </c>
      <c r="W670" t="b">
        <v>0</v>
      </c>
      <c r="X670">
        <f t="shared" si="87"/>
        <v>0</v>
      </c>
    </row>
    <row r="671" spans="1:24" x14ac:dyDescent="0.25">
      <c r="A671" t="s">
        <v>405</v>
      </c>
      <c r="B671" s="4">
        <v>43100</v>
      </c>
      <c r="C671">
        <v>2017</v>
      </c>
      <c r="D671" t="s">
        <v>2130</v>
      </c>
      <c r="E671" t="s">
        <v>2176</v>
      </c>
      <c r="F671" t="s">
        <v>2204</v>
      </c>
      <c r="G671" t="s">
        <v>2894</v>
      </c>
      <c r="I671" t="s">
        <v>2133</v>
      </c>
      <c r="J671" t="s">
        <v>6878</v>
      </c>
      <c r="K671" s="2">
        <v>65000</v>
      </c>
      <c r="M671" t="b">
        <v>0</v>
      </c>
      <c r="O671">
        <f t="shared" si="80"/>
        <v>0</v>
      </c>
      <c r="P671">
        <f t="shared" si="81"/>
        <v>1</v>
      </c>
      <c r="Q671">
        <f t="shared" si="82"/>
        <v>0</v>
      </c>
      <c r="R671">
        <f t="shared" si="83"/>
        <v>0</v>
      </c>
      <c r="S671">
        <f t="shared" si="84"/>
        <v>1</v>
      </c>
      <c r="T671">
        <f t="shared" si="85"/>
        <v>0</v>
      </c>
      <c r="U671" s="16">
        <v>42678.822152777779</v>
      </c>
      <c r="V671">
        <f t="shared" si="86"/>
        <v>2016</v>
      </c>
      <c r="W671" t="b">
        <v>0</v>
      </c>
      <c r="X671">
        <f t="shared" si="87"/>
        <v>0</v>
      </c>
    </row>
    <row r="672" spans="1:24" x14ac:dyDescent="0.25">
      <c r="A672" t="s">
        <v>414</v>
      </c>
      <c r="B672" s="4">
        <v>43100</v>
      </c>
      <c r="C672">
        <v>2017</v>
      </c>
      <c r="D672" t="s">
        <v>2130</v>
      </c>
      <c r="E672" t="s">
        <v>2176</v>
      </c>
      <c r="F672" t="s">
        <v>2204</v>
      </c>
      <c r="G672" t="s">
        <v>2895</v>
      </c>
      <c r="I672" t="s">
        <v>2133</v>
      </c>
      <c r="J672" t="s">
        <v>6878</v>
      </c>
      <c r="K672" s="2">
        <v>65000</v>
      </c>
      <c r="M672" t="b">
        <v>0</v>
      </c>
      <c r="O672">
        <f t="shared" si="80"/>
        <v>0</v>
      </c>
      <c r="P672">
        <f t="shared" si="81"/>
        <v>1</v>
      </c>
      <c r="Q672">
        <f t="shared" si="82"/>
        <v>0</v>
      </c>
      <c r="R672">
        <f t="shared" si="83"/>
        <v>0</v>
      </c>
      <c r="S672">
        <f t="shared" si="84"/>
        <v>1</v>
      </c>
      <c r="T672">
        <f t="shared" si="85"/>
        <v>0</v>
      </c>
      <c r="U672" s="16">
        <v>42678.823136574072</v>
      </c>
      <c r="V672">
        <f t="shared" si="86"/>
        <v>2016</v>
      </c>
      <c r="W672" t="b">
        <v>0</v>
      </c>
      <c r="X672">
        <f t="shared" si="87"/>
        <v>0</v>
      </c>
    </row>
    <row r="673" spans="1:24" x14ac:dyDescent="0.25">
      <c r="A673" t="s">
        <v>430</v>
      </c>
      <c r="B673" s="4">
        <v>43100</v>
      </c>
      <c r="C673">
        <v>2017</v>
      </c>
      <c r="D673" t="s">
        <v>2130</v>
      </c>
      <c r="E673" t="s">
        <v>2176</v>
      </c>
      <c r="F673" t="s">
        <v>2201</v>
      </c>
      <c r="G673" t="s">
        <v>2896</v>
      </c>
      <c r="I673" t="s">
        <v>2133</v>
      </c>
      <c r="J673" t="s">
        <v>6878</v>
      </c>
      <c r="K673" s="2">
        <v>65000</v>
      </c>
      <c r="M673" t="b">
        <v>0</v>
      </c>
      <c r="O673">
        <f t="shared" si="80"/>
        <v>0</v>
      </c>
      <c r="P673">
        <f t="shared" si="81"/>
        <v>1</v>
      </c>
      <c r="Q673">
        <f t="shared" si="82"/>
        <v>0</v>
      </c>
      <c r="R673">
        <f t="shared" si="83"/>
        <v>0</v>
      </c>
      <c r="S673">
        <f t="shared" si="84"/>
        <v>1</v>
      </c>
      <c r="T673">
        <f t="shared" si="85"/>
        <v>0</v>
      </c>
      <c r="U673" s="16">
        <v>42678.824791666666</v>
      </c>
      <c r="V673">
        <f t="shared" si="86"/>
        <v>2016</v>
      </c>
      <c r="W673" t="b">
        <v>0</v>
      </c>
      <c r="X673">
        <f t="shared" si="87"/>
        <v>0</v>
      </c>
    </row>
    <row r="674" spans="1:24" x14ac:dyDescent="0.25">
      <c r="A674" t="s">
        <v>431</v>
      </c>
      <c r="B674" s="4">
        <v>43100</v>
      </c>
      <c r="C674">
        <v>2017</v>
      </c>
      <c r="D674" t="s">
        <v>2130</v>
      </c>
      <c r="E674" t="s">
        <v>2176</v>
      </c>
      <c r="F674" t="s">
        <v>2204</v>
      </c>
      <c r="G674" t="s">
        <v>2897</v>
      </c>
      <c r="I674" t="s">
        <v>2133</v>
      </c>
      <c r="J674" t="s">
        <v>6878</v>
      </c>
      <c r="K674" s="2">
        <v>65000</v>
      </c>
      <c r="M674" t="b">
        <v>0</v>
      </c>
      <c r="O674">
        <f t="shared" si="80"/>
        <v>0</v>
      </c>
      <c r="P674">
        <f t="shared" si="81"/>
        <v>1</v>
      </c>
      <c r="Q674">
        <f t="shared" si="82"/>
        <v>0</v>
      </c>
      <c r="R674">
        <f t="shared" si="83"/>
        <v>0</v>
      </c>
      <c r="S674">
        <f t="shared" si="84"/>
        <v>1</v>
      </c>
      <c r="T674">
        <f t="shared" si="85"/>
        <v>0</v>
      </c>
      <c r="U674" s="16">
        <v>42678.826273148145</v>
      </c>
      <c r="V674">
        <f t="shared" si="86"/>
        <v>2016</v>
      </c>
      <c r="W674" t="b">
        <v>0</v>
      </c>
      <c r="X674">
        <f t="shared" si="87"/>
        <v>0</v>
      </c>
    </row>
    <row r="675" spans="1:24" x14ac:dyDescent="0.25">
      <c r="A675" t="s">
        <v>429</v>
      </c>
      <c r="B675" s="4">
        <v>43100</v>
      </c>
      <c r="C675">
        <v>2017</v>
      </c>
      <c r="D675" t="s">
        <v>2130</v>
      </c>
      <c r="E675" t="s">
        <v>2177</v>
      </c>
      <c r="F675" t="s">
        <v>2204</v>
      </c>
      <c r="G675" t="s">
        <v>2898</v>
      </c>
      <c r="I675" t="s">
        <v>2133</v>
      </c>
      <c r="J675" t="s">
        <v>6878</v>
      </c>
      <c r="K675" s="2">
        <v>65000</v>
      </c>
      <c r="M675" t="b">
        <v>0</v>
      </c>
      <c r="O675">
        <f t="shared" si="80"/>
        <v>0</v>
      </c>
      <c r="P675">
        <f t="shared" si="81"/>
        <v>1</v>
      </c>
      <c r="Q675">
        <f t="shared" si="82"/>
        <v>0</v>
      </c>
      <c r="R675">
        <f t="shared" si="83"/>
        <v>0</v>
      </c>
      <c r="S675">
        <f t="shared" si="84"/>
        <v>1</v>
      </c>
      <c r="T675">
        <f t="shared" si="85"/>
        <v>0</v>
      </c>
      <c r="U675" s="16">
        <v>42678.826909722222</v>
      </c>
      <c r="V675">
        <f t="shared" si="86"/>
        <v>2016</v>
      </c>
      <c r="W675" t="b">
        <v>0</v>
      </c>
      <c r="X675">
        <f t="shared" si="87"/>
        <v>0</v>
      </c>
    </row>
    <row r="676" spans="1:24" x14ac:dyDescent="0.25">
      <c r="A676" t="s">
        <v>2099</v>
      </c>
      <c r="B676" s="4">
        <v>43100</v>
      </c>
      <c r="C676">
        <v>2017</v>
      </c>
      <c r="D676" t="s">
        <v>2130</v>
      </c>
      <c r="E676" t="s">
        <v>2172</v>
      </c>
      <c r="F676" t="s">
        <v>2201</v>
      </c>
      <c r="G676" t="s">
        <v>2899</v>
      </c>
      <c r="I676" t="s">
        <v>2133</v>
      </c>
      <c r="J676" t="s">
        <v>6878</v>
      </c>
      <c r="K676" s="2">
        <v>65000</v>
      </c>
      <c r="M676" t="b">
        <v>0</v>
      </c>
      <c r="O676">
        <f t="shared" si="80"/>
        <v>0</v>
      </c>
      <c r="P676">
        <f t="shared" si="81"/>
        <v>1</v>
      </c>
      <c r="Q676">
        <f t="shared" si="82"/>
        <v>0</v>
      </c>
      <c r="R676">
        <f t="shared" si="83"/>
        <v>0</v>
      </c>
      <c r="S676">
        <f t="shared" si="84"/>
        <v>1</v>
      </c>
      <c r="T676">
        <f t="shared" si="85"/>
        <v>0</v>
      </c>
      <c r="U676" s="16">
        <v>42678.827673611115</v>
      </c>
      <c r="V676">
        <f t="shared" si="86"/>
        <v>2016</v>
      </c>
      <c r="W676" t="b">
        <v>0</v>
      </c>
      <c r="X676">
        <f t="shared" si="87"/>
        <v>0</v>
      </c>
    </row>
    <row r="677" spans="1:24" x14ac:dyDescent="0.25">
      <c r="A677" t="s">
        <v>432</v>
      </c>
      <c r="B677" s="4">
        <v>43100</v>
      </c>
      <c r="C677">
        <v>2017</v>
      </c>
      <c r="D677" t="s">
        <v>2130</v>
      </c>
      <c r="E677" t="s">
        <v>2172</v>
      </c>
      <c r="F677" t="s">
        <v>2204</v>
      </c>
      <c r="G677" t="s">
        <v>2900</v>
      </c>
      <c r="I677" t="s">
        <v>2133</v>
      </c>
      <c r="J677" t="s">
        <v>6878</v>
      </c>
      <c r="K677" s="2">
        <v>65000</v>
      </c>
      <c r="M677" t="b">
        <v>0</v>
      </c>
      <c r="O677">
        <f t="shared" si="80"/>
        <v>0</v>
      </c>
      <c r="P677">
        <f t="shared" si="81"/>
        <v>1</v>
      </c>
      <c r="Q677">
        <f t="shared" si="82"/>
        <v>0</v>
      </c>
      <c r="R677">
        <f t="shared" si="83"/>
        <v>0</v>
      </c>
      <c r="S677">
        <f t="shared" si="84"/>
        <v>1</v>
      </c>
      <c r="T677">
        <f t="shared" si="85"/>
        <v>0</v>
      </c>
      <c r="U677" s="16">
        <v>42678.829282407409</v>
      </c>
      <c r="V677">
        <f t="shared" si="86"/>
        <v>2016</v>
      </c>
      <c r="W677" t="b">
        <v>0</v>
      </c>
      <c r="X677">
        <f t="shared" si="87"/>
        <v>0</v>
      </c>
    </row>
    <row r="678" spans="1:24" x14ac:dyDescent="0.25">
      <c r="A678" t="s">
        <v>433</v>
      </c>
      <c r="B678" s="4">
        <v>43100</v>
      </c>
      <c r="C678">
        <v>2017</v>
      </c>
      <c r="D678" t="s">
        <v>2130</v>
      </c>
      <c r="E678" t="s">
        <v>2172</v>
      </c>
      <c r="F678" t="s">
        <v>2204</v>
      </c>
      <c r="G678" t="s">
        <v>2901</v>
      </c>
      <c r="I678" t="s">
        <v>2133</v>
      </c>
      <c r="J678" t="s">
        <v>6878</v>
      </c>
      <c r="K678" s="2">
        <v>65000</v>
      </c>
      <c r="M678" t="b">
        <v>0</v>
      </c>
      <c r="O678">
        <f t="shared" si="80"/>
        <v>0</v>
      </c>
      <c r="P678">
        <f t="shared" si="81"/>
        <v>1</v>
      </c>
      <c r="Q678">
        <f t="shared" si="82"/>
        <v>0</v>
      </c>
      <c r="R678">
        <f t="shared" si="83"/>
        <v>0</v>
      </c>
      <c r="S678">
        <f t="shared" si="84"/>
        <v>1</v>
      </c>
      <c r="T678">
        <f t="shared" si="85"/>
        <v>0</v>
      </c>
      <c r="U678" s="16">
        <v>42678.829895833333</v>
      </c>
      <c r="V678">
        <f t="shared" si="86"/>
        <v>2016</v>
      </c>
      <c r="W678" t="b">
        <v>0</v>
      </c>
      <c r="X678">
        <f t="shared" si="87"/>
        <v>0</v>
      </c>
    </row>
    <row r="679" spans="1:24" x14ac:dyDescent="0.25">
      <c r="A679" t="s">
        <v>2100</v>
      </c>
      <c r="B679" s="4">
        <v>43100</v>
      </c>
      <c r="C679">
        <v>2017</v>
      </c>
      <c r="D679" t="s">
        <v>2130</v>
      </c>
      <c r="E679" t="s">
        <v>2172</v>
      </c>
      <c r="F679" t="s">
        <v>2201</v>
      </c>
      <c r="G679" t="s">
        <v>2902</v>
      </c>
      <c r="I679" t="s">
        <v>2133</v>
      </c>
      <c r="J679" t="s">
        <v>6878</v>
      </c>
      <c r="K679" s="2">
        <v>65000</v>
      </c>
      <c r="M679" t="b">
        <v>0</v>
      </c>
      <c r="O679">
        <f t="shared" si="80"/>
        <v>0</v>
      </c>
      <c r="P679">
        <f t="shared" si="81"/>
        <v>1</v>
      </c>
      <c r="Q679">
        <f t="shared" si="82"/>
        <v>0</v>
      </c>
      <c r="R679">
        <f t="shared" si="83"/>
        <v>0</v>
      </c>
      <c r="S679">
        <f t="shared" si="84"/>
        <v>1</v>
      </c>
      <c r="T679">
        <f t="shared" si="85"/>
        <v>0</v>
      </c>
      <c r="U679" s="16">
        <v>42678.830405092594</v>
      </c>
      <c r="V679">
        <f t="shared" si="86"/>
        <v>2016</v>
      </c>
      <c r="W679" t="b">
        <v>0</v>
      </c>
      <c r="X679">
        <f t="shared" si="87"/>
        <v>0</v>
      </c>
    </row>
    <row r="680" spans="1:24" x14ac:dyDescent="0.25">
      <c r="A680" t="s">
        <v>434</v>
      </c>
      <c r="B680" s="4">
        <v>43100</v>
      </c>
      <c r="C680">
        <v>2017</v>
      </c>
      <c r="D680" t="s">
        <v>2130</v>
      </c>
      <c r="E680" t="s">
        <v>2172</v>
      </c>
      <c r="F680" t="s">
        <v>2204</v>
      </c>
      <c r="G680" t="s">
        <v>2903</v>
      </c>
      <c r="I680" t="s">
        <v>2133</v>
      </c>
      <c r="J680" t="s">
        <v>6878</v>
      </c>
      <c r="K680" s="2">
        <v>65000</v>
      </c>
      <c r="M680" t="b">
        <v>0</v>
      </c>
      <c r="O680">
        <f t="shared" si="80"/>
        <v>0</v>
      </c>
      <c r="P680">
        <f t="shared" si="81"/>
        <v>1</v>
      </c>
      <c r="Q680">
        <f t="shared" si="82"/>
        <v>0</v>
      </c>
      <c r="R680">
        <f t="shared" si="83"/>
        <v>0</v>
      </c>
      <c r="S680">
        <f t="shared" si="84"/>
        <v>1</v>
      </c>
      <c r="T680">
        <f t="shared" si="85"/>
        <v>0</v>
      </c>
      <c r="U680" s="16">
        <v>42678.830949074072</v>
      </c>
      <c r="V680">
        <f t="shared" si="86"/>
        <v>2016</v>
      </c>
      <c r="W680" t="b">
        <v>0</v>
      </c>
      <c r="X680">
        <f t="shared" si="87"/>
        <v>0</v>
      </c>
    </row>
    <row r="681" spans="1:24" x14ac:dyDescent="0.25">
      <c r="A681" t="s">
        <v>435</v>
      </c>
      <c r="B681" s="4">
        <v>42780</v>
      </c>
      <c r="C681">
        <v>2017</v>
      </c>
      <c r="D681" t="s">
        <v>2129</v>
      </c>
      <c r="E681" t="s">
        <v>2172</v>
      </c>
      <c r="F681" t="s">
        <v>2209</v>
      </c>
      <c r="G681" t="s">
        <v>2904</v>
      </c>
      <c r="I681" t="s">
        <v>2144</v>
      </c>
      <c r="J681" t="s">
        <v>6877</v>
      </c>
      <c r="K681" s="2">
        <v>45055</v>
      </c>
      <c r="L681" s="2">
        <v>45055</v>
      </c>
      <c r="M681" t="b">
        <v>1</v>
      </c>
      <c r="N681">
        <v>100</v>
      </c>
      <c r="O681">
        <f t="shared" si="80"/>
        <v>1</v>
      </c>
      <c r="P681">
        <f t="shared" si="81"/>
        <v>0</v>
      </c>
      <c r="Q681">
        <f t="shared" si="82"/>
        <v>1</v>
      </c>
      <c r="R681">
        <f t="shared" si="83"/>
        <v>0</v>
      </c>
      <c r="S681">
        <f t="shared" si="84"/>
        <v>0</v>
      </c>
      <c r="T681">
        <f t="shared" si="85"/>
        <v>1</v>
      </c>
      <c r="U681" s="16">
        <v>42678.903877314813</v>
      </c>
      <c r="V681">
        <f t="shared" si="86"/>
        <v>2016</v>
      </c>
      <c r="W681" t="b">
        <v>0</v>
      </c>
      <c r="X681">
        <f t="shared" si="87"/>
        <v>0</v>
      </c>
    </row>
    <row r="682" spans="1:24" x14ac:dyDescent="0.25">
      <c r="A682" t="s">
        <v>436</v>
      </c>
      <c r="B682" s="4">
        <v>44012</v>
      </c>
      <c r="C682">
        <v>2020</v>
      </c>
      <c r="D682" t="s">
        <v>2129</v>
      </c>
      <c r="E682" t="s">
        <v>2172</v>
      </c>
      <c r="F682" t="s">
        <v>2209</v>
      </c>
      <c r="G682" t="s">
        <v>2905</v>
      </c>
      <c r="I682" t="s">
        <v>2144</v>
      </c>
      <c r="J682" t="s">
        <v>6876</v>
      </c>
      <c r="K682" s="2">
        <v>54805</v>
      </c>
      <c r="L682" s="2">
        <v>0</v>
      </c>
      <c r="M682" t="b">
        <v>0</v>
      </c>
      <c r="N682">
        <v>0</v>
      </c>
      <c r="O682">
        <f t="shared" si="80"/>
        <v>0</v>
      </c>
      <c r="P682">
        <f t="shared" si="81"/>
        <v>1</v>
      </c>
      <c r="Q682">
        <f t="shared" si="82"/>
        <v>0</v>
      </c>
      <c r="R682">
        <f t="shared" si="83"/>
        <v>1</v>
      </c>
      <c r="S682">
        <f t="shared" si="84"/>
        <v>0</v>
      </c>
      <c r="T682">
        <f t="shared" si="85"/>
        <v>1</v>
      </c>
      <c r="U682" s="16">
        <v>42679.546377314815</v>
      </c>
      <c r="V682">
        <f t="shared" si="86"/>
        <v>2016</v>
      </c>
      <c r="W682" t="b">
        <v>0</v>
      </c>
      <c r="X682">
        <f t="shared" si="87"/>
        <v>0</v>
      </c>
    </row>
    <row r="683" spans="1:24" x14ac:dyDescent="0.25">
      <c r="A683" t="s">
        <v>437</v>
      </c>
      <c r="B683" s="4">
        <v>44165</v>
      </c>
      <c r="C683">
        <v>2020</v>
      </c>
      <c r="D683" t="s">
        <v>2129</v>
      </c>
      <c r="E683" t="s">
        <v>2172</v>
      </c>
      <c r="F683" t="s">
        <v>2209</v>
      </c>
      <c r="G683" t="s">
        <v>2906</v>
      </c>
      <c r="I683" t="s">
        <v>2144</v>
      </c>
      <c r="J683" t="s">
        <v>6876</v>
      </c>
      <c r="K683" s="2">
        <v>57394</v>
      </c>
      <c r="L683" s="2">
        <v>0</v>
      </c>
      <c r="M683" t="b">
        <v>0</v>
      </c>
      <c r="N683">
        <v>0</v>
      </c>
      <c r="O683">
        <f t="shared" si="80"/>
        <v>0</v>
      </c>
      <c r="P683">
        <f t="shared" si="81"/>
        <v>1</v>
      </c>
      <c r="Q683">
        <f t="shared" si="82"/>
        <v>0</v>
      </c>
      <c r="R683">
        <f t="shared" si="83"/>
        <v>1</v>
      </c>
      <c r="S683">
        <f t="shared" si="84"/>
        <v>0</v>
      </c>
      <c r="T683">
        <f t="shared" si="85"/>
        <v>1</v>
      </c>
      <c r="U683" s="16">
        <v>42681.497627314813</v>
      </c>
      <c r="V683">
        <f t="shared" si="86"/>
        <v>2016</v>
      </c>
      <c r="W683" t="b">
        <v>0</v>
      </c>
      <c r="X683">
        <f t="shared" si="87"/>
        <v>0</v>
      </c>
    </row>
    <row r="684" spans="1:24" x14ac:dyDescent="0.25">
      <c r="A684" t="s">
        <v>95</v>
      </c>
      <c r="B684" s="4">
        <v>42720</v>
      </c>
      <c r="C684">
        <v>2016</v>
      </c>
      <c r="D684" t="s">
        <v>2131</v>
      </c>
      <c r="E684" t="s">
        <v>2172</v>
      </c>
      <c r="F684" t="s">
        <v>2182</v>
      </c>
      <c r="G684" t="s">
        <v>2907</v>
      </c>
      <c r="I684" t="s">
        <v>2141</v>
      </c>
      <c r="J684" t="s">
        <v>6876</v>
      </c>
      <c r="K684" s="2">
        <v>56805</v>
      </c>
      <c r="L684" s="2">
        <v>0</v>
      </c>
      <c r="M684" t="b">
        <v>0</v>
      </c>
      <c r="N684">
        <v>0</v>
      </c>
      <c r="O684">
        <f t="shared" si="80"/>
        <v>0</v>
      </c>
      <c r="P684">
        <f t="shared" si="81"/>
        <v>1</v>
      </c>
      <c r="Q684">
        <f t="shared" si="82"/>
        <v>0</v>
      </c>
      <c r="R684">
        <f t="shared" si="83"/>
        <v>1</v>
      </c>
      <c r="S684">
        <f t="shared" si="84"/>
        <v>0</v>
      </c>
      <c r="T684">
        <f t="shared" si="85"/>
        <v>1</v>
      </c>
      <c r="U684" s="16">
        <v>42682.933819444443</v>
      </c>
      <c r="V684">
        <f t="shared" si="86"/>
        <v>2016</v>
      </c>
      <c r="W684" t="b">
        <v>0</v>
      </c>
      <c r="X684">
        <f t="shared" si="87"/>
        <v>0</v>
      </c>
    </row>
    <row r="685" spans="1:24" x14ac:dyDescent="0.25">
      <c r="A685" t="s">
        <v>253</v>
      </c>
      <c r="B685" s="4">
        <v>44012</v>
      </c>
      <c r="C685">
        <v>2020</v>
      </c>
      <c r="D685" t="s">
        <v>2129</v>
      </c>
      <c r="E685" t="s">
        <v>2172</v>
      </c>
      <c r="F685" t="s">
        <v>2206</v>
      </c>
      <c r="G685" t="s">
        <v>2908</v>
      </c>
      <c r="I685" t="s">
        <v>2144</v>
      </c>
      <c r="J685" t="s">
        <v>6876</v>
      </c>
      <c r="K685" s="2">
        <v>72600</v>
      </c>
      <c r="L685" s="2">
        <v>0</v>
      </c>
      <c r="M685" t="b">
        <v>0</v>
      </c>
      <c r="N685">
        <v>0</v>
      </c>
      <c r="O685">
        <f t="shared" si="80"/>
        <v>0</v>
      </c>
      <c r="P685">
        <f t="shared" si="81"/>
        <v>1</v>
      </c>
      <c r="Q685">
        <f t="shared" si="82"/>
        <v>0</v>
      </c>
      <c r="R685">
        <f t="shared" si="83"/>
        <v>1</v>
      </c>
      <c r="S685">
        <f t="shared" si="84"/>
        <v>0</v>
      </c>
      <c r="T685">
        <f t="shared" si="85"/>
        <v>1</v>
      </c>
      <c r="U685" s="16">
        <v>42683.604675925926</v>
      </c>
      <c r="V685">
        <f t="shared" si="86"/>
        <v>2016</v>
      </c>
      <c r="W685" t="b">
        <v>0</v>
      </c>
      <c r="X685">
        <f t="shared" si="87"/>
        <v>0</v>
      </c>
    </row>
    <row r="686" spans="1:24" x14ac:dyDescent="0.25">
      <c r="A686" t="s">
        <v>438</v>
      </c>
      <c r="B686" s="4">
        <v>44926</v>
      </c>
      <c r="C686">
        <v>2022</v>
      </c>
      <c r="D686" t="s">
        <v>2125</v>
      </c>
      <c r="E686" t="s">
        <v>2172</v>
      </c>
      <c r="F686" t="s">
        <v>2205</v>
      </c>
      <c r="G686" t="s">
        <v>2909</v>
      </c>
      <c r="I686" t="s">
        <v>2132</v>
      </c>
      <c r="J686" t="s">
        <v>6878</v>
      </c>
      <c r="K686" s="2">
        <v>1717993.65</v>
      </c>
      <c r="L686" s="2">
        <v>171799.36</v>
      </c>
      <c r="M686" t="b">
        <v>0</v>
      </c>
      <c r="N686">
        <v>10</v>
      </c>
      <c r="O686">
        <f t="shared" si="80"/>
        <v>0</v>
      </c>
      <c r="P686">
        <f t="shared" si="81"/>
        <v>1</v>
      </c>
      <c r="Q686">
        <f t="shared" si="82"/>
        <v>0</v>
      </c>
      <c r="R686">
        <f t="shared" si="83"/>
        <v>0</v>
      </c>
      <c r="S686">
        <f t="shared" si="84"/>
        <v>1</v>
      </c>
      <c r="T686">
        <f t="shared" si="85"/>
        <v>0</v>
      </c>
      <c r="U686" s="16">
        <v>42683.926064814812</v>
      </c>
      <c r="V686">
        <f t="shared" si="86"/>
        <v>2016</v>
      </c>
      <c r="W686" t="b">
        <v>0</v>
      </c>
      <c r="X686">
        <f t="shared" si="87"/>
        <v>0</v>
      </c>
    </row>
    <row r="687" spans="1:24" x14ac:dyDescent="0.25">
      <c r="A687" t="s">
        <v>79</v>
      </c>
      <c r="B687" s="4">
        <v>42990</v>
      </c>
      <c r="C687">
        <v>2017</v>
      </c>
      <c r="D687" t="s">
        <v>2129</v>
      </c>
      <c r="E687" t="s">
        <v>2172</v>
      </c>
      <c r="F687" t="s">
        <v>2207</v>
      </c>
      <c r="G687" t="s">
        <v>2910</v>
      </c>
      <c r="I687" t="s">
        <v>2144</v>
      </c>
      <c r="J687" t="s">
        <v>6877</v>
      </c>
      <c r="K687" s="2">
        <v>2750</v>
      </c>
      <c r="L687" s="2">
        <v>2750</v>
      </c>
      <c r="M687" t="b">
        <v>1</v>
      </c>
      <c r="N687">
        <v>100</v>
      </c>
      <c r="O687">
        <f t="shared" si="80"/>
        <v>1</v>
      </c>
      <c r="P687">
        <f t="shared" si="81"/>
        <v>0</v>
      </c>
      <c r="Q687">
        <f t="shared" si="82"/>
        <v>1</v>
      </c>
      <c r="R687">
        <f t="shared" si="83"/>
        <v>0</v>
      </c>
      <c r="S687">
        <f t="shared" si="84"/>
        <v>0</v>
      </c>
      <c r="T687">
        <f t="shared" si="85"/>
        <v>1</v>
      </c>
      <c r="U687" s="16">
        <v>42683.960810185185</v>
      </c>
      <c r="V687">
        <f t="shared" si="86"/>
        <v>2016</v>
      </c>
      <c r="W687" t="b">
        <v>0</v>
      </c>
      <c r="X687">
        <f t="shared" si="87"/>
        <v>0</v>
      </c>
    </row>
    <row r="688" spans="1:24" x14ac:dyDescent="0.25">
      <c r="A688" t="s">
        <v>439</v>
      </c>
      <c r="B688" s="4">
        <v>43154</v>
      </c>
      <c r="C688">
        <v>2018</v>
      </c>
      <c r="D688" t="s">
        <v>2128</v>
      </c>
      <c r="E688" t="s">
        <v>2172</v>
      </c>
      <c r="F688" t="s">
        <v>2206</v>
      </c>
      <c r="G688" t="s">
        <v>2911</v>
      </c>
      <c r="I688" t="s">
        <v>2128</v>
      </c>
      <c r="J688" t="s">
        <v>6877</v>
      </c>
      <c r="K688" s="2">
        <v>71500</v>
      </c>
      <c r="L688" s="2">
        <v>71500</v>
      </c>
      <c r="M688" t="b">
        <v>1</v>
      </c>
      <c r="N688">
        <v>100</v>
      </c>
      <c r="O688">
        <f t="shared" si="80"/>
        <v>1</v>
      </c>
      <c r="P688">
        <f t="shared" si="81"/>
        <v>0</v>
      </c>
      <c r="Q688">
        <f t="shared" si="82"/>
        <v>1</v>
      </c>
      <c r="R688">
        <f t="shared" si="83"/>
        <v>0</v>
      </c>
      <c r="S688">
        <f t="shared" si="84"/>
        <v>0</v>
      </c>
      <c r="T688">
        <f t="shared" si="85"/>
        <v>1</v>
      </c>
      <c r="U688" s="16">
        <v>42688.852858796294</v>
      </c>
      <c r="V688">
        <f t="shared" si="86"/>
        <v>2016</v>
      </c>
      <c r="W688" t="b">
        <v>0</v>
      </c>
      <c r="X688">
        <f t="shared" si="87"/>
        <v>0</v>
      </c>
    </row>
    <row r="689" spans="1:24" x14ac:dyDescent="0.25">
      <c r="A689" t="s">
        <v>322</v>
      </c>
      <c r="B689" s="4">
        <v>44927</v>
      </c>
      <c r="C689">
        <v>2023</v>
      </c>
      <c r="D689" t="s">
        <v>2129</v>
      </c>
      <c r="E689" t="s">
        <v>2172</v>
      </c>
      <c r="F689" t="s">
        <v>2207</v>
      </c>
      <c r="G689" t="s">
        <v>2912</v>
      </c>
      <c r="I689" t="s">
        <v>2146</v>
      </c>
      <c r="J689" t="s">
        <v>6879</v>
      </c>
      <c r="K689" s="2">
        <v>82600</v>
      </c>
      <c r="L689" s="2">
        <v>4130</v>
      </c>
      <c r="M689" t="b">
        <v>0</v>
      </c>
      <c r="N689">
        <v>5</v>
      </c>
      <c r="O689">
        <f t="shared" si="80"/>
        <v>0</v>
      </c>
      <c r="P689">
        <f t="shared" si="81"/>
        <v>1</v>
      </c>
      <c r="Q689">
        <f t="shared" si="82"/>
        <v>0</v>
      </c>
      <c r="R689">
        <f t="shared" si="83"/>
        <v>0</v>
      </c>
      <c r="S689">
        <f t="shared" si="84"/>
        <v>1</v>
      </c>
      <c r="T689">
        <f t="shared" si="85"/>
        <v>0</v>
      </c>
      <c r="U689" s="16">
        <v>42690.725266203706</v>
      </c>
      <c r="V689">
        <f t="shared" si="86"/>
        <v>2016</v>
      </c>
      <c r="W689" t="b">
        <v>0</v>
      </c>
      <c r="X689">
        <f t="shared" si="87"/>
        <v>0</v>
      </c>
    </row>
    <row r="690" spans="1:24" x14ac:dyDescent="0.25">
      <c r="A690" t="s">
        <v>95</v>
      </c>
      <c r="B690" s="4">
        <v>42697</v>
      </c>
      <c r="C690">
        <v>2016</v>
      </c>
      <c r="D690" t="s">
        <v>2131</v>
      </c>
      <c r="E690" t="s">
        <v>2172</v>
      </c>
      <c r="F690" t="s">
        <v>2182</v>
      </c>
      <c r="G690" t="s">
        <v>2913</v>
      </c>
      <c r="I690" t="s">
        <v>2141</v>
      </c>
      <c r="J690" t="s">
        <v>6877</v>
      </c>
      <c r="K690" s="2">
        <v>33850</v>
      </c>
      <c r="L690" s="2">
        <v>33850</v>
      </c>
      <c r="M690" t="b">
        <v>1</v>
      </c>
      <c r="N690">
        <v>100</v>
      </c>
      <c r="O690">
        <f t="shared" si="80"/>
        <v>1</v>
      </c>
      <c r="P690">
        <f t="shared" si="81"/>
        <v>0</v>
      </c>
      <c r="Q690">
        <f t="shared" si="82"/>
        <v>1</v>
      </c>
      <c r="R690">
        <f t="shared" si="83"/>
        <v>0</v>
      </c>
      <c r="S690">
        <f t="shared" si="84"/>
        <v>0</v>
      </c>
      <c r="T690">
        <f t="shared" si="85"/>
        <v>1</v>
      </c>
      <c r="U690" s="16">
        <v>42690.758888888886</v>
      </c>
      <c r="V690">
        <f t="shared" si="86"/>
        <v>2016</v>
      </c>
      <c r="W690" t="b">
        <v>0</v>
      </c>
      <c r="X690">
        <f t="shared" si="87"/>
        <v>0</v>
      </c>
    </row>
    <row r="691" spans="1:24" x14ac:dyDescent="0.25">
      <c r="A691" t="s">
        <v>442</v>
      </c>
      <c r="B691" s="4">
        <v>43186</v>
      </c>
      <c r="C691">
        <v>2018</v>
      </c>
      <c r="D691" t="s">
        <v>2129</v>
      </c>
      <c r="E691" t="s">
        <v>2172</v>
      </c>
      <c r="F691" t="s">
        <v>2207</v>
      </c>
      <c r="G691" t="s">
        <v>2914</v>
      </c>
      <c r="I691" t="s">
        <v>2153</v>
      </c>
      <c r="J691" t="s">
        <v>6876</v>
      </c>
      <c r="K691" s="2">
        <v>54805</v>
      </c>
      <c r="L691" s="2">
        <v>0</v>
      </c>
      <c r="M691" t="b">
        <v>0</v>
      </c>
      <c r="N691">
        <v>0</v>
      </c>
      <c r="O691">
        <f t="shared" si="80"/>
        <v>0</v>
      </c>
      <c r="P691">
        <f t="shared" si="81"/>
        <v>1</v>
      </c>
      <c r="Q691">
        <f t="shared" si="82"/>
        <v>0</v>
      </c>
      <c r="R691">
        <f t="shared" si="83"/>
        <v>1</v>
      </c>
      <c r="S691">
        <f t="shared" si="84"/>
        <v>0</v>
      </c>
      <c r="T691">
        <f t="shared" si="85"/>
        <v>1</v>
      </c>
      <c r="U691" s="16">
        <v>42692.945173611108</v>
      </c>
      <c r="V691">
        <f t="shared" si="86"/>
        <v>2016</v>
      </c>
      <c r="W691" t="b">
        <v>0</v>
      </c>
      <c r="X691">
        <f t="shared" si="87"/>
        <v>0</v>
      </c>
    </row>
    <row r="692" spans="1:24" x14ac:dyDescent="0.25">
      <c r="A692" t="s">
        <v>443</v>
      </c>
      <c r="B692" s="4">
        <v>42735</v>
      </c>
      <c r="C692">
        <v>2016</v>
      </c>
      <c r="D692" t="s">
        <v>2132</v>
      </c>
      <c r="E692" t="s">
        <v>2172</v>
      </c>
      <c r="F692" t="s">
        <v>2182</v>
      </c>
      <c r="G692" t="s">
        <v>2915</v>
      </c>
      <c r="I692" t="s">
        <v>2132</v>
      </c>
      <c r="J692" t="s">
        <v>6876</v>
      </c>
      <c r="M692" t="b">
        <v>0</v>
      </c>
      <c r="N692">
        <v>0</v>
      </c>
      <c r="O692">
        <f t="shared" si="80"/>
        <v>0</v>
      </c>
      <c r="P692">
        <f t="shared" si="81"/>
        <v>1</v>
      </c>
      <c r="Q692">
        <f t="shared" si="82"/>
        <v>0</v>
      </c>
      <c r="R692">
        <f t="shared" si="83"/>
        <v>1</v>
      </c>
      <c r="S692">
        <f t="shared" si="84"/>
        <v>0</v>
      </c>
      <c r="T692">
        <f t="shared" si="85"/>
        <v>1</v>
      </c>
      <c r="U692" s="16">
        <v>42695.113923611112</v>
      </c>
      <c r="V692">
        <f t="shared" si="86"/>
        <v>2016</v>
      </c>
      <c r="W692" t="b">
        <v>0</v>
      </c>
      <c r="X692">
        <f t="shared" si="87"/>
        <v>0</v>
      </c>
    </row>
    <row r="693" spans="1:24" x14ac:dyDescent="0.25">
      <c r="A693" t="s">
        <v>443</v>
      </c>
      <c r="B693" s="4">
        <v>43972</v>
      </c>
      <c r="C693">
        <v>2020</v>
      </c>
      <c r="D693" t="s">
        <v>2132</v>
      </c>
      <c r="E693" t="s">
        <v>2172</v>
      </c>
      <c r="F693" t="s">
        <v>2182</v>
      </c>
      <c r="G693" t="s">
        <v>2916</v>
      </c>
      <c r="I693" t="s">
        <v>2132</v>
      </c>
      <c r="J693" t="s">
        <v>6876</v>
      </c>
      <c r="K693" s="2">
        <v>143000</v>
      </c>
      <c r="L693" s="2">
        <v>0</v>
      </c>
      <c r="M693" t="b">
        <v>0</v>
      </c>
      <c r="N693">
        <v>0</v>
      </c>
      <c r="O693">
        <f t="shared" si="80"/>
        <v>0</v>
      </c>
      <c r="P693">
        <f t="shared" si="81"/>
        <v>1</v>
      </c>
      <c r="Q693">
        <f t="shared" si="82"/>
        <v>0</v>
      </c>
      <c r="R693">
        <f t="shared" si="83"/>
        <v>1</v>
      </c>
      <c r="S693">
        <f t="shared" si="84"/>
        <v>0</v>
      </c>
      <c r="T693">
        <f t="shared" si="85"/>
        <v>1</v>
      </c>
      <c r="U693" s="16">
        <v>42695.114814814813</v>
      </c>
      <c r="V693">
        <f t="shared" si="86"/>
        <v>2016</v>
      </c>
      <c r="W693" t="b">
        <v>0</v>
      </c>
      <c r="X693">
        <f t="shared" si="87"/>
        <v>0</v>
      </c>
    </row>
    <row r="694" spans="1:24" x14ac:dyDescent="0.25">
      <c r="A694" t="s">
        <v>404</v>
      </c>
      <c r="B694" s="4">
        <v>42766</v>
      </c>
      <c r="C694">
        <v>2017</v>
      </c>
      <c r="D694" t="s">
        <v>2130</v>
      </c>
      <c r="E694" t="s">
        <v>2172</v>
      </c>
      <c r="F694" t="s">
        <v>2182</v>
      </c>
      <c r="G694" t="s">
        <v>2917</v>
      </c>
      <c r="I694" t="s">
        <v>2133</v>
      </c>
      <c r="J694" t="s">
        <v>6878</v>
      </c>
      <c r="K694" s="2">
        <v>73000</v>
      </c>
      <c r="M694" t="b">
        <v>0</v>
      </c>
      <c r="O694">
        <f t="shared" si="80"/>
        <v>0</v>
      </c>
      <c r="P694">
        <f t="shared" si="81"/>
        <v>1</v>
      </c>
      <c r="Q694">
        <f t="shared" si="82"/>
        <v>0</v>
      </c>
      <c r="R694">
        <f t="shared" si="83"/>
        <v>0</v>
      </c>
      <c r="S694">
        <f t="shared" si="84"/>
        <v>1</v>
      </c>
      <c r="T694">
        <f t="shared" si="85"/>
        <v>0</v>
      </c>
      <c r="U694" s="16">
        <v>42695.615914351853</v>
      </c>
      <c r="V694">
        <f t="shared" si="86"/>
        <v>2016</v>
      </c>
      <c r="W694" t="b">
        <v>0</v>
      </c>
      <c r="X694">
        <f t="shared" si="87"/>
        <v>0</v>
      </c>
    </row>
    <row r="695" spans="1:24" x14ac:dyDescent="0.25">
      <c r="A695" t="s">
        <v>444</v>
      </c>
      <c r="B695" s="4">
        <v>42916</v>
      </c>
      <c r="C695">
        <v>2017</v>
      </c>
      <c r="D695" t="s">
        <v>2130</v>
      </c>
      <c r="E695" t="s">
        <v>2172</v>
      </c>
      <c r="F695" t="s">
        <v>2208</v>
      </c>
      <c r="G695" t="s">
        <v>2918</v>
      </c>
      <c r="I695" t="s">
        <v>2133</v>
      </c>
      <c r="J695" t="s">
        <v>6878</v>
      </c>
      <c r="K695" s="2">
        <v>70000</v>
      </c>
      <c r="M695" t="b">
        <v>0</v>
      </c>
      <c r="O695">
        <f t="shared" si="80"/>
        <v>0</v>
      </c>
      <c r="P695">
        <f t="shared" si="81"/>
        <v>1</v>
      </c>
      <c r="Q695">
        <f t="shared" si="82"/>
        <v>0</v>
      </c>
      <c r="R695">
        <f t="shared" si="83"/>
        <v>0</v>
      </c>
      <c r="S695">
        <f t="shared" si="84"/>
        <v>1</v>
      </c>
      <c r="T695">
        <f t="shared" si="85"/>
        <v>0</v>
      </c>
      <c r="U695" s="16">
        <v>42695.845358796294</v>
      </c>
      <c r="V695">
        <f t="shared" si="86"/>
        <v>2016</v>
      </c>
      <c r="W695" t="b">
        <v>0</v>
      </c>
      <c r="X695">
        <f t="shared" si="87"/>
        <v>0</v>
      </c>
    </row>
    <row r="696" spans="1:24" x14ac:dyDescent="0.25">
      <c r="A696" t="s">
        <v>339</v>
      </c>
      <c r="B696" s="4">
        <v>43462</v>
      </c>
      <c r="C696">
        <v>2018</v>
      </c>
      <c r="D696" t="s">
        <v>2130</v>
      </c>
      <c r="E696" t="s">
        <v>2173</v>
      </c>
      <c r="F696" t="s">
        <v>2204</v>
      </c>
      <c r="G696" t="s">
        <v>2919</v>
      </c>
      <c r="I696" t="s">
        <v>2144</v>
      </c>
      <c r="J696" t="s">
        <v>6876</v>
      </c>
      <c r="K696" s="2">
        <v>65000</v>
      </c>
      <c r="L696" s="2">
        <v>0</v>
      </c>
      <c r="M696" t="b">
        <v>0</v>
      </c>
      <c r="N696">
        <v>0</v>
      </c>
      <c r="O696">
        <f t="shared" si="80"/>
        <v>0</v>
      </c>
      <c r="P696">
        <f t="shared" si="81"/>
        <v>1</v>
      </c>
      <c r="Q696">
        <f t="shared" si="82"/>
        <v>0</v>
      </c>
      <c r="R696">
        <f t="shared" si="83"/>
        <v>1</v>
      </c>
      <c r="S696">
        <f t="shared" si="84"/>
        <v>0</v>
      </c>
      <c r="T696">
        <f t="shared" si="85"/>
        <v>1</v>
      </c>
      <c r="U696" s="16">
        <v>42696.837708333333</v>
      </c>
      <c r="V696">
        <f t="shared" si="86"/>
        <v>2016</v>
      </c>
      <c r="W696" t="b">
        <v>0</v>
      </c>
      <c r="X696">
        <f t="shared" si="87"/>
        <v>0</v>
      </c>
    </row>
    <row r="697" spans="1:24" x14ac:dyDescent="0.25">
      <c r="A697" t="s">
        <v>446</v>
      </c>
      <c r="B697" s="4">
        <v>43100</v>
      </c>
      <c r="C697">
        <v>2017</v>
      </c>
      <c r="D697" t="s">
        <v>2130</v>
      </c>
      <c r="E697" t="s">
        <v>2173</v>
      </c>
      <c r="F697" t="s">
        <v>2201</v>
      </c>
      <c r="G697" t="s">
        <v>2920</v>
      </c>
      <c r="I697" t="s">
        <v>2133</v>
      </c>
      <c r="J697" t="s">
        <v>6878</v>
      </c>
      <c r="K697" s="2">
        <v>65000</v>
      </c>
      <c r="M697" t="b">
        <v>0</v>
      </c>
      <c r="O697">
        <f t="shared" si="80"/>
        <v>0</v>
      </c>
      <c r="P697">
        <f t="shared" si="81"/>
        <v>1</v>
      </c>
      <c r="Q697">
        <f t="shared" si="82"/>
        <v>0</v>
      </c>
      <c r="R697">
        <f t="shared" si="83"/>
        <v>0</v>
      </c>
      <c r="S697">
        <f t="shared" si="84"/>
        <v>1</v>
      </c>
      <c r="T697">
        <f t="shared" si="85"/>
        <v>0</v>
      </c>
      <c r="U697" s="16">
        <v>42696.84002314815</v>
      </c>
      <c r="V697">
        <f t="shared" si="86"/>
        <v>2016</v>
      </c>
      <c r="W697" t="b">
        <v>0</v>
      </c>
      <c r="X697">
        <f t="shared" si="87"/>
        <v>0</v>
      </c>
    </row>
    <row r="698" spans="1:24" x14ac:dyDescent="0.25">
      <c r="A698" t="s">
        <v>447</v>
      </c>
      <c r="B698" s="4">
        <v>42916</v>
      </c>
      <c r="C698">
        <v>2017</v>
      </c>
      <c r="D698" t="s">
        <v>2130</v>
      </c>
      <c r="E698" t="s">
        <v>2173</v>
      </c>
      <c r="F698" t="s">
        <v>2201</v>
      </c>
      <c r="G698" t="s">
        <v>2921</v>
      </c>
      <c r="I698" t="s">
        <v>2133</v>
      </c>
      <c r="J698" t="s">
        <v>6878</v>
      </c>
      <c r="K698" s="2">
        <v>65000</v>
      </c>
      <c r="M698" t="b">
        <v>0</v>
      </c>
      <c r="O698">
        <f t="shared" si="80"/>
        <v>0</v>
      </c>
      <c r="P698">
        <f t="shared" si="81"/>
        <v>1</v>
      </c>
      <c r="Q698">
        <f t="shared" si="82"/>
        <v>0</v>
      </c>
      <c r="R698">
        <f t="shared" si="83"/>
        <v>0</v>
      </c>
      <c r="S698">
        <f t="shared" si="84"/>
        <v>1</v>
      </c>
      <c r="T698">
        <f t="shared" si="85"/>
        <v>0</v>
      </c>
      <c r="U698" s="16">
        <v>42696.880347222221</v>
      </c>
      <c r="V698">
        <f t="shared" si="86"/>
        <v>2016</v>
      </c>
      <c r="W698" t="b">
        <v>0</v>
      </c>
      <c r="X698">
        <f t="shared" si="87"/>
        <v>0</v>
      </c>
    </row>
    <row r="699" spans="1:24" x14ac:dyDescent="0.25">
      <c r="A699" t="s">
        <v>449</v>
      </c>
      <c r="B699" s="4">
        <v>43100</v>
      </c>
      <c r="C699">
        <v>2017</v>
      </c>
      <c r="D699" t="s">
        <v>2130</v>
      </c>
      <c r="E699" t="s">
        <v>2174</v>
      </c>
      <c r="F699" t="s">
        <v>2204</v>
      </c>
      <c r="G699" t="s">
        <v>2922</v>
      </c>
      <c r="I699" t="s">
        <v>2133</v>
      </c>
      <c r="J699" t="s">
        <v>6878</v>
      </c>
      <c r="K699" s="2">
        <v>65000</v>
      </c>
      <c r="M699" t="b">
        <v>0</v>
      </c>
      <c r="O699">
        <f t="shared" si="80"/>
        <v>0</v>
      </c>
      <c r="P699">
        <f t="shared" si="81"/>
        <v>1</v>
      </c>
      <c r="Q699">
        <f t="shared" si="82"/>
        <v>0</v>
      </c>
      <c r="R699">
        <f t="shared" si="83"/>
        <v>0</v>
      </c>
      <c r="S699">
        <f t="shared" si="84"/>
        <v>1</v>
      </c>
      <c r="T699">
        <f t="shared" si="85"/>
        <v>0</v>
      </c>
      <c r="U699" s="16">
        <v>42697.620474537034</v>
      </c>
      <c r="V699">
        <f t="shared" si="86"/>
        <v>2016</v>
      </c>
      <c r="W699" t="b">
        <v>0</v>
      </c>
      <c r="X699">
        <f t="shared" si="87"/>
        <v>0</v>
      </c>
    </row>
    <row r="700" spans="1:24" x14ac:dyDescent="0.25">
      <c r="A700" t="s">
        <v>450</v>
      </c>
      <c r="B700" s="4">
        <v>43100</v>
      </c>
      <c r="C700">
        <v>2017</v>
      </c>
      <c r="D700" t="s">
        <v>2130</v>
      </c>
      <c r="E700" t="s">
        <v>2174</v>
      </c>
      <c r="F700" t="s">
        <v>2204</v>
      </c>
      <c r="G700" t="s">
        <v>2923</v>
      </c>
      <c r="I700" t="s">
        <v>2133</v>
      </c>
      <c r="J700" t="s">
        <v>6878</v>
      </c>
      <c r="K700" s="2">
        <v>65000</v>
      </c>
      <c r="M700" t="b">
        <v>0</v>
      </c>
      <c r="O700">
        <f t="shared" si="80"/>
        <v>0</v>
      </c>
      <c r="P700">
        <f t="shared" si="81"/>
        <v>1</v>
      </c>
      <c r="Q700">
        <f t="shared" si="82"/>
        <v>0</v>
      </c>
      <c r="R700">
        <f t="shared" si="83"/>
        <v>0</v>
      </c>
      <c r="S700">
        <f t="shared" si="84"/>
        <v>1</v>
      </c>
      <c r="T700">
        <f t="shared" si="85"/>
        <v>0</v>
      </c>
      <c r="U700" s="16">
        <v>42697.624259259261</v>
      </c>
      <c r="V700">
        <f t="shared" si="86"/>
        <v>2016</v>
      </c>
      <c r="W700" t="b">
        <v>0</v>
      </c>
      <c r="X700">
        <f t="shared" si="87"/>
        <v>0</v>
      </c>
    </row>
    <row r="701" spans="1:24" x14ac:dyDescent="0.25">
      <c r="A701" t="s">
        <v>448</v>
      </c>
      <c r="B701" s="4">
        <v>43100</v>
      </c>
      <c r="C701">
        <v>2017</v>
      </c>
      <c r="D701" t="s">
        <v>2130</v>
      </c>
      <c r="E701" t="s">
        <v>2174</v>
      </c>
      <c r="F701" t="s">
        <v>2204</v>
      </c>
      <c r="G701" t="s">
        <v>2924</v>
      </c>
      <c r="I701" t="s">
        <v>2133</v>
      </c>
      <c r="J701" t="s">
        <v>6878</v>
      </c>
      <c r="K701" s="2">
        <v>65000</v>
      </c>
      <c r="M701" t="b">
        <v>0</v>
      </c>
      <c r="O701">
        <f t="shared" si="80"/>
        <v>0</v>
      </c>
      <c r="P701">
        <f t="shared" si="81"/>
        <v>1</v>
      </c>
      <c r="Q701">
        <f t="shared" si="82"/>
        <v>0</v>
      </c>
      <c r="R701">
        <f t="shared" si="83"/>
        <v>0</v>
      </c>
      <c r="S701">
        <f t="shared" si="84"/>
        <v>1</v>
      </c>
      <c r="T701">
        <f t="shared" si="85"/>
        <v>0</v>
      </c>
      <c r="U701" s="16">
        <v>42697.625462962962</v>
      </c>
      <c r="V701">
        <f t="shared" si="86"/>
        <v>2016</v>
      </c>
      <c r="W701" t="b">
        <v>0</v>
      </c>
      <c r="X701">
        <f t="shared" si="87"/>
        <v>0</v>
      </c>
    </row>
    <row r="702" spans="1:24" x14ac:dyDescent="0.25">
      <c r="A702" t="s">
        <v>457</v>
      </c>
      <c r="B702" s="4">
        <v>42735</v>
      </c>
      <c r="C702">
        <v>2016</v>
      </c>
      <c r="D702" t="s">
        <v>2128</v>
      </c>
      <c r="E702" t="s">
        <v>2174</v>
      </c>
      <c r="F702" t="s">
        <v>2204</v>
      </c>
      <c r="G702" t="s">
        <v>2925</v>
      </c>
      <c r="I702" t="s">
        <v>2137</v>
      </c>
      <c r="J702" t="s">
        <v>6876</v>
      </c>
      <c r="K702" s="2">
        <v>71500</v>
      </c>
      <c r="L702" s="2">
        <v>0</v>
      </c>
      <c r="M702" t="b">
        <v>0</v>
      </c>
      <c r="N702">
        <v>0</v>
      </c>
      <c r="O702">
        <f t="shared" si="80"/>
        <v>0</v>
      </c>
      <c r="P702">
        <f t="shared" si="81"/>
        <v>1</v>
      </c>
      <c r="Q702">
        <f t="shared" si="82"/>
        <v>0</v>
      </c>
      <c r="R702">
        <f t="shared" si="83"/>
        <v>1</v>
      </c>
      <c r="S702">
        <f t="shared" si="84"/>
        <v>0</v>
      </c>
      <c r="T702">
        <f t="shared" si="85"/>
        <v>1</v>
      </c>
      <c r="U702" s="16">
        <v>42703.794629629629</v>
      </c>
      <c r="V702">
        <f t="shared" si="86"/>
        <v>2016</v>
      </c>
      <c r="W702" t="b">
        <v>0</v>
      </c>
      <c r="X702">
        <f t="shared" si="87"/>
        <v>0</v>
      </c>
    </row>
    <row r="703" spans="1:24" x14ac:dyDescent="0.25">
      <c r="A703" t="s">
        <v>457</v>
      </c>
      <c r="B703" s="4">
        <v>42916</v>
      </c>
      <c r="C703">
        <v>2017</v>
      </c>
      <c r="D703" t="s">
        <v>2128</v>
      </c>
      <c r="E703" t="s">
        <v>2174</v>
      </c>
      <c r="F703" t="s">
        <v>2204</v>
      </c>
      <c r="G703" t="s">
        <v>2926</v>
      </c>
      <c r="I703" t="s">
        <v>2137</v>
      </c>
      <c r="J703" t="s">
        <v>6876</v>
      </c>
      <c r="K703" s="2">
        <v>71500</v>
      </c>
      <c r="L703" s="2">
        <v>0</v>
      </c>
      <c r="M703" t="b">
        <v>0</v>
      </c>
      <c r="N703">
        <v>0</v>
      </c>
      <c r="O703">
        <f t="shared" si="80"/>
        <v>0</v>
      </c>
      <c r="P703">
        <f t="shared" si="81"/>
        <v>1</v>
      </c>
      <c r="Q703">
        <f t="shared" si="82"/>
        <v>0</v>
      </c>
      <c r="R703">
        <f t="shared" si="83"/>
        <v>1</v>
      </c>
      <c r="S703">
        <f t="shared" si="84"/>
        <v>0</v>
      </c>
      <c r="T703">
        <f t="shared" si="85"/>
        <v>1</v>
      </c>
      <c r="U703" s="16">
        <v>42703.796527777777</v>
      </c>
      <c r="V703">
        <f t="shared" si="86"/>
        <v>2016</v>
      </c>
      <c r="W703" t="b">
        <v>0</v>
      </c>
      <c r="X703">
        <f t="shared" si="87"/>
        <v>0</v>
      </c>
    </row>
    <row r="704" spans="1:24" x14ac:dyDescent="0.25">
      <c r="A704" t="s">
        <v>458</v>
      </c>
      <c r="B704" s="4">
        <v>43280</v>
      </c>
      <c r="C704">
        <v>2018</v>
      </c>
      <c r="D704" t="s">
        <v>2129</v>
      </c>
      <c r="E704" t="s">
        <v>2174</v>
      </c>
      <c r="F704" t="s">
        <v>2201</v>
      </c>
      <c r="G704" t="s">
        <v>2927</v>
      </c>
      <c r="I704" t="s">
        <v>2141</v>
      </c>
      <c r="J704" t="s">
        <v>6876</v>
      </c>
      <c r="K704" s="2">
        <v>54805</v>
      </c>
      <c r="L704" s="2">
        <v>0</v>
      </c>
      <c r="M704" t="b">
        <v>0</v>
      </c>
      <c r="N704">
        <v>0</v>
      </c>
      <c r="O704">
        <f t="shared" si="80"/>
        <v>0</v>
      </c>
      <c r="P704">
        <f t="shared" si="81"/>
        <v>1</v>
      </c>
      <c r="Q704">
        <f t="shared" si="82"/>
        <v>0</v>
      </c>
      <c r="R704">
        <f t="shared" si="83"/>
        <v>1</v>
      </c>
      <c r="S704">
        <f t="shared" si="84"/>
        <v>0</v>
      </c>
      <c r="T704">
        <f t="shared" si="85"/>
        <v>1</v>
      </c>
      <c r="U704" s="16">
        <v>42704.626076388886</v>
      </c>
      <c r="V704">
        <f t="shared" si="86"/>
        <v>2016</v>
      </c>
      <c r="W704" t="b">
        <v>0</v>
      </c>
      <c r="X704">
        <f t="shared" si="87"/>
        <v>0</v>
      </c>
    </row>
    <row r="705" spans="1:24" x14ac:dyDescent="0.25">
      <c r="A705" t="s">
        <v>445</v>
      </c>
      <c r="B705" s="4">
        <v>42853</v>
      </c>
      <c r="C705">
        <v>2017</v>
      </c>
      <c r="D705" t="s">
        <v>2130</v>
      </c>
      <c r="E705" t="s">
        <v>2175</v>
      </c>
      <c r="F705" t="s">
        <v>2204</v>
      </c>
      <c r="G705" t="s">
        <v>2928</v>
      </c>
      <c r="I705" t="s">
        <v>2133</v>
      </c>
      <c r="J705" t="s">
        <v>6880</v>
      </c>
      <c r="K705" s="2">
        <v>200000</v>
      </c>
      <c r="L705" s="2">
        <v>60000</v>
      </c>
      <c r="M705" t="b">
        <v>0</v>
      </c>
      <c r="N705">
        <v>30</v>
      </c>
      <c r="O705">
        <f t="shared" si="80"/>
        <v>0</v>
      </c>
      <c r="P705">
        <f t="shared" si="81"/>
        <v>1</v>
      </c>
      <c r="Q705">
        <f t="shared" si="82"/>
        <v>0</v>
      </c>
      <c r="R705">
        <f t="shared" si="83"/>
        <v>0</v>
      </c>
      <c r="S705">
        <f t="shared" si="84"/>
        <v>1</v>
      </c>
      <c r="T705">
        <f t="shared" si="85"/>
        <v>0</v>
      </c>
      <c r="U705" s="16">
        <v>42705.807673611111</v>
      </c>
      <c r="V705">
        <f t="shared" si="86"/>
        <v>2016</v>
      </c>
      <c r="W705" t="b">
        <v>0</v>
      </c>
      <c r="X705">
        <f t="shared" si="87"/>
        <v>0</v>
      </c>
    </row>
    <row r="706" spans="1:24" x14ac:dyDescent="0.25">
      <c r="A706" t="s">
        <v>459</v>
      </c>
      <c r="B706" s="4">
        <v>43100</v>
      </c>
      <c r="C706">
        <v>2017</v>
      </c>
      <c r="D706" t="s">
        <v>2128</v>
      </c>
      <c r="E706" t="s">
        <v>2175</v>
      </c>
      <c r="F706" t="s">
        <v>2206</v>
      </c>
      <c r="G706" t="s">
        <v>2929</v>
      </c>
      <c r="I706" t="s">
        <v>2128</v>
      </c>
      <c r="J706" t="s">
        <v>6876</v>
      </c>
      <c r="K706" s="2">
        <v>71500</v>
      </c>
      <c r="L706" s="2">
        <v>0</v>
      </c>
      <c r="M706" t="b">
        <v>0</v>
      </c>
      <c r="N706">
        <v>0</v>
      </c>
      <c r="O706">
        <f t="shared" si="80"/>
        <v>0</v>
      </c>
      <c r="P706">
        <f t="shared" si="81"/>
        <v>1</v>
      </c>
      <c r="Q706">
        <f t="shared" si="82"/>
        <v>0</v>
      </c>
      <c r="R706">
        <f t="shared" si="83"/>
        <v>1</v>
      </c>
      <c r="S706">
        <f t="shared" si="84"/>
        <v>0</v>
      </c>
      <c r="T706">
        <f t="shared" si="85"/>
        <v>1</v>
      </c>
      <c r="U706" s="16">
        <v>42709.81826388889</v>
      </c>
      <c r="V706">
        <f t="shared" si="86"/>
        <v>2016</v>
      </c>
      <c r="W706" t="b">
        <v>0</v>
      </c>
      <c r="X706">
        <f t="shared" si="87"/>
        <v>0</v>
      </c>
    </row>
    <row r="707" spans="1:24" x14ac:dyDescent="0.25">
      <c r="A707" t="s">
        <v>1641</v>
      </c>
      <c r="B707" s="4">
        <v>42825</v>
      </c>
      <c r="C707">
        <v>2017</v>
      </c>
      <c r="D707" t="s">
        <v>2125</v>
      </c>
      <c r="E707" t="s">
        <v>2175</v>
      </c>
      <c r="F707" t="s">
        <v>2182</v>
      </c>
      <c r="G707" t="s">
        <v>2930</v>
      </c>
      <c r="I707" t="s">
        <v>2125</v>
      </c>
      <c r="J707" t="s">
        <v>6877</v>
      </c>
      <c r="K707" s="2">
        <v>55000</v>
      </c>
      <c r="L707" s="2">
        <v>55000</v>
      </c>
      <c r="M707" t="b">
        <v>1</v>
      </c>
      <c r="N707">
        <v>100</v>
      </c>
      <c r="O707">
        <f t="shared" ref="O707:O770" si="88">IF($M707=TRUE,1,0)</f>
        <v>1</v>
      </c>
      <c r="P707">
        <f t="shared" ref="P707:P770" si="89">IF($M707=FALSE,1,0)</f>
        <v>0</v>
      </c>
      <c r="Q707">
        <f t="shared" ref="Q707:Q770" si="90">IF($J707="Closed Won",1,0)</f>
        <v>1</v>
      </c>
      <c r="R707">
        <f t="shared" ref="R707:R770" si="91">IF($J707="Closed Lost",1,0)</f>
        <v>0</v>
      </c>
      <c r="S707">
        <f t="shared" ref="S707:S770" si="92">IF(OR($J707="Closed Won",$J707="Closed Lost",),0,1)</f>
        <v>0</v>
      </c>
      <c r="T707">
        <f t="shared" ref="T707:T770" si="93">IF(OR($J707="Closed Won",$J707="Closed Lost",),1,0)</f>
        <v>1</v>
      </c>
      <c r="U707" s="16">
        <v>42710.929212962961</v>
      </c>
      <c r="V707">
        <f t="shared" ref="V707:V770" si="94">YEAR($U707)</f>
        <v>2016</v>
      </c>
      <c r="W707" t="b">
        <v>0</v>
      </c>
      <c r="X707">
        <f t="shared" ref="X707:X770" si="95">SUM(IF($W707=TRUE,$K707,0))</f>
        <v>0</v>
      </c>
    </row>
    <row r="708" spans="1:24" x14ac:dyDescent="0.25">
      <c r="A708" t="s">
        <v>13</v>
      </c>
      <c r="B708" s="4">
        <v>42460</v>
      </c>
      <c r="C708">
        <v>2016</v>
      </c>
      <c r="D708" t="s">
        <v>2127</v>
      </c>
      <c r="E708" t="s">
        <v>2175</v>
      </c>
      <c r="F708" t="s">
        <v>2203</v>
      </c>
      <c r="G708" t="s">
        <v>2931</v>
      </c>
      <c r="I708" t="s">
        <v>2137</v>
      </c>
      <c r="J708" t="s">
        <v>6876</v>
      </c>
      <c r="K708" s="2">
        <v>153588</v>
      </c>
      <c r="L708" s="2">
        <v>0</v>
      </c>
      <c r="M708" t="b">
        <v>0</v>
      </c>
      <c r="N708">
        <v>0</v>
      </c>
      <c r="O708">
        <f t="shared" si="88"/>
        <v>0</v>
      </c>
      <c r="P708">
        <f t="shared" si="89"/>
        <v>1</v>
      </c>
      <c r="Q708">
        <f t="shared" si="90"/>
        <v>0</v>
      </c>
      <c r="R708">
        <f t="shared" si="91"/>
        <v>1</v>
      </c>
      <c r="S708">
        <f t="shared" si="92"/>
        <v>0</v>
      </c>
      <c r="T708">
        <f t="shared" si="93"/>
        <v>1</v>
      </c>
      <c r="U708" s="16">
        <v>42711.789710648147</v>
      </c>
      <c r="V708">
        <f t="shared" si="94"/>
        <v>2016</v>
      </c>
      <c r="W708" t="b">
        <v>0</v>
      </c>
      <c r="X708">
        <f t="shared" si="95"/>
        <v>0</v>
      </c>
    </row>
    <row r="709" spans="1:24" x14ac:dyDescent="0.25">
      <c r="A709" t="s">
        <v>16</v>
      </c>
      <c r="B709" s="4">
        <v>42887</v>
      </c>
      <c r="C709">
        <v>2017</v>
      </c>
      <c r="D709" t="s">
        <v>2128</v>
      </c>
      <c r="E709" t="s">
        <v>2175</v>
      </c>
      <c r="F709" t="s">
        <v>2206</v>
      </c>
      <c r="G709" t="s">
        <v>2932</v>
      </c>
      <c r="I709" t="s">
        <v>2128</v>
      </c>
      <c r="J709" t="s">
        <v>6877</v>
      </c>
      <c r="K709" s="2">
        <v>41280</v>
      </c>
      <c r="L709" s="2">
        <v>41280</v>
      </c>
      <c r="M709" t="b">
        <v>1</v>
      </c>
      <c r="N709">
        <v>100</v>
      </c>
      <c r="O709">
        <f t="shared" si="88"/>
        <v>1</v>
      </c>
      <c r="P709">
        <f t="shared" si="89"/>
        <v>0</v>
      </c>
      <c r="Q709">
        <f t="shared" si="90"/>
        <v>1</v>
      </c>
      <c r="R709">
        <f t="shared" si="91"/>
        <v>0</v>
      </c>
      <c r="S709">
        <f t="shared" si="92"/>
        <v>0</v>
      </c>
      <c r="T709">
        <f t="shared" si="93"/>
        <v>1</v>
      </c>
      <c r="U709" s="16">
        <v>42712.559884259259</v>
      </c>
      <c r="V709">
        <f t="shared" si="94"/>
        <v>2016</v>
      </c>
      <c r="W709" t="b">
        <v>0</v>
      </c>
      <c r="X709">
        <f t="shared" si="95"/>
        <v>0</v>
      </c>
    </row>
    <row r="710" spans="1:24" x14ac:dyDescent="0.25">
      <c r="A710" t="s">
        <v>2101</v>
      </c>
      <c r="B710" s="4">
        <v>43312</v>
      </c>
      <c r="C710">
        <v>2018</v>
      </c>
      <c r="D710" t="s">
        <v>2129</v>
      </c>
      <c r="E710" t="s">
        <v>2175</v>
      </c>
      <c r="F710" t="s">
        <v>2201</v>
      </c>
      <c r="G710" t="s">
        <v>2933</v>
      </c>
      <c r="I710" t="s">
        <v>2138</v>
      </c>
      <c r="J710" t="s">
        <v>6876</v>
      </c>
      <c r="K710" s="2">
        <v>50650</v>
      </c>
      <c r="L710" s="2">
        <v>0</v>
      </c>
      <c r="M710" t="b">
        <v>0</v>
      </c>
      <c r="N710">
        <v>0</v>
      </c>
      <c r="O710">
        <f t="shared" si="88"/>
        <v>0</v>
      </c>
      <c r="P710">
        <f t="shared" si="89"/>
        <v>1</v>
      </c>
      <c r="Q710">
        <f t="shared" si="90"/>
        <v>0</v>
      </c>
      <c r="R710">
        <f t="shared" si="91"/>
        <v>1</v>
      </c>
      <c r="S710">
        <f t="shared" si="92"/>
        <v>0</v>
      </c>
      <c r="T710">
        <f t="shared" si="93"/>
        <v>1</v>
      </c>
      <c r="U710" s="16">
        <v>42713.484039351853</v>
      </c>
      <c r="V710">
        <f t="shared" si="94"/>
        <v>2016</v>
      </c>
      <c r="W710" t="b">
        <v>0</v>
      </c>
      <c r="X710">
        <f t="shared" si="95"/>
        <v>0</v>
      </c>
    </row>
    <row r="711" spans="1:24" x14ac:dyDescent="0.25">
      <c r="A711" t="s">
        <v>460</v>
      </c>
      <c r="B711" s="4">
        <v>44560</v>
      </c>
      <c r="C711">
        <v>2021</v>
      </c>
      <c r="D711" t="s">
        <v>2129</v>
      </c>
      <c r="E711" t="s">
        <v>2175</v>
      </c>
      <c r="F711" t="s">
        <v>2204</v>
      </c>
      <c r="G711" t="s">
        <v>2934</v>
      </c>
      <c r="I711" t="s">
        <v>2129</v>
      </c>
      <c r="J711" t="s">
        <v>6879</v>
      </c>
      <c r="K711" s="2">
        <v>98134</v>
      </c>
      <c r="L711" s="2">
        <v>4906.7</v>
      </c>
      <c r="M711" t="b">
        <v>0</v>
      </c>
      <c r="N711">
        <v>5</v>
      </c>
      <c r="O711">
        <f t="shared" si="88"/>
        <v>0</v>
      </c>
      <c r="P711">
        <f t="shared" si="89"/>
        <v>1</v>
      </c>
      <c r="Q711">
        <f t="shared" si="90"/>
        <v>0</v>
      </c>
      <c r="R711">
        <f t="shared" si="91"/>
        <v>0</v>
      </c>
      <c r="S711">
        <f t="shared" si="92"/>
        <v>1</v>
      </c>
      <c r="T711">
        <f t="shared" si="93"/>
        <v>0</v>
      </c>
      <c r="U711" s="16">
        <v>42713.513275462959</v>
      </c>
      <c r="V711">
        <f t="shared" si="94"/>
        <v>2016</v>
      </c>
      <c r="W711" t="b">
        <v>0</v>
      </c>
      <c r="X711">
        <f t="shared" si="95"/>
        <v>0</v>
      </c>
    </row>
    <row r="712" spans="1:24" x14ac:dyDescent="0.25">
      <c r="A712" t="s">
        <v>132</v>
      </c>
      <c r="B712" s="4">
        <v>43189</v>
      </c>
      <c r="C712">
        <v>2018</v>
      </c>
      <c r="D712" t="s">
        <v>2128</v>
      </c>
      <c r="E712" t="s">
        <v>2175</v>
      </c>
      <c r="F712" t="s">
        <v>2206</v>
      </c>
      <c r="G712" t="s">
        <v>2935</v>
      </c>
      <c r="I712" t="s">
        <v>2128</v>
      </c>
      <c r="J712" t="s">
        <v>6877</v>
      </c>
      <c r="K712" s="2">
        <v>71500</v>
      </c>
      <c r="L712" s="2">
        <v>71500</v>
      </c>
      <c r="M712" t="b">
        <v>1</v>
      </c>
      <c r="N712">
        <v>100</v>
      </c>
      <c r="O712">
        <f t="shared" si="88"/>
        <v>1</v>
      </c>
      <c r="P712">
        <f t="shared" si="89"/>
        <v>0</v>
      </c>
      <c r="Q712">
        <f t="shared" si="90"/>
        <v>1</v>
      </c>
      <c r="R712">
        <f t="shared" si="91"/>
        <v>0</v>
      </c>
      <c r="S712">
        <f t="shared" si="92"/>
        <v>0</v>
      </c>
      <c r="T712">
        <f t="shared" si="93"/>
        <v>1</v>
      </c>
      <c r="U712" s="16">
        <v>42713.646620370368</v>
      </c>
      <c r="V712">
        <f t="shared" si="94"/>
        <v>2016</v>
      </c>
      <c r="W712" t="b">
        <v>0</v>
      </c>
      <c r="X712">
        <f t="shared" si="95"/>
        <v>0</v>
      </c>
    </row>
    <row r="713" spans="1:24" x14ac:dyDescent="0.25">
      <c r="A713" t="s">
        <v>461</v>
      </c>
      <c r="B713" s="4">
        <v>43100</v>
      </c>
      <c r="C713">
        <v>2017</v>
      </c>
      <c r="D713" t="s">
        <v>2128</v>
      </c>
      <c r="E713" t="s">
        <v>2175</v>
      </c>
      <c r="F713" t="s">
        <v>2206</v>
      </c>
      <c r="G713" t="s">
        <v>2936</v>
      </c>
      <c r="I713" t="s">
        <v>2128</v>
      </c>
      <c r="J713" t="s">
        <v>6876</v>
      </c>
      <c r="K713" s="2">
        <v>65000</v>
      </c>
      <c r="L713" s="2">
        <v>0</v>
      </c>
      <c r="M713" t="b">
        <v>0</v>
      </c>
      <c r="N713">
        <v>0</v>
      </c>
      <c r="O713">
        <f t="shared" si="88"/>
        <v>0</v>
      </c>
      <c r="P713">
        <f t="shared" si="89"/>
        <v>1</v>
      </c>
      <c r="Q713">
        <f t="shared" si="90"/>
        <v>0</v>
      </c>
      <c r="R713">
        <f t="shared" si="91"/>
        <v>1</v>
      </c>
      <c r="S713">
        <f t="shared" si="92"/>
        <v>0</v>
      </c>
      <c r="T713">
        <f t="shared" si="93"/>
        <v>1</v>
      </c>
      <c r="U713" s="16">
        <v>42713.79959490741</v>
      </c>
      <c r="V713">
        <f t="shared" si="94"/>
        <v>2016</v>
      </c>
      <c r="W713" t="b">
        <v>0</v>
      </c>
      <c r="X713">
        <f t="shared" si="95"/>
        <v>0</v>
      </c>
    </row>
    <row r="714" spans="1:24" x14ac:dyDescent="0.25">
      <c r="A714" t="s">
        <v>2102</v>
      </c>
      <c r="B714" s="4">
        <v>44377</v>
      </c>
      <c r="C714">
        <v>2021</v>
      </c>
      <c r="D714" t="s">
        <v>2129</v>
      </c>
      <c r="E714" t="s">
        <v>2175</v>
      </c>
      <c r="F714" t="s">
        <v>2206</v>
      </c>
      <c r="G714" t="s">
        <v>2937</v>
      </c>
      <c r="I714" t="s">
        <v>2142</v>
      </c>
      <c r="J714" t="s">
        <v>6876</v>
      </c>
      <c r="K714" s="2">
        <v>54805</v>
      </c>
      <c r="L714" s="2">
        <v>0</v>
      </c>
      <c r="M714" t="b">
        <v>0</v>
      </c>
      <c r="N714">
        <v>0</v>
      </c>
      <c r="O714">
        <f t="shared" si="88"/>
        <v>0</v>
      </c>
      <c r="P714">
        <f t="shared" si="89"/>
        <v>1</v>
      </c>
      <c r="Q714">
        <f t="shared" si="90"/>
        <v>0</v>
      </c>
      <c r="R714">
        <f t="shared" si="91"/>
        <v>1</v>
      </c>
      <c r="S714">
        <f t="shared" si="92"/>
        <v>0</v>
      </c>
      <c r="T714">
        <f t="shared" si="93"/>
        <v>1</v>
      </c>
      <c r="U714" s="16">
        <v>42717.078668981485</v>
      </c>
      <c r="V714">
        <f t="shared" si="94"/>
        <v>2016</v>
      </c>
      <c r="W714" t="b">
        <v>0</v>
      </c>
      <c r="X714">
        <f t="shared" si="95"/>
        <v>0</v>
      </c>
    </row>
    <row r="715" spans="1:24" x14ac:dyDescent="0.25">
      <c r="A715" t="s">
        <v>462</v>
      </c>
      <c r="B715" s="4">
        <v>44561</v>
      </c>
      <c r="C715">
        <v>2021</v>
      </c>
      <c r="D715" t="s">
        <v>2129</v>
      </c>
      <c r="E715" t="s">
        <v>2175</v>
      </c>
      <c r="F715" t="s">
        <v>2206</v>
      </c>
      <c r="G715" t="s">
        <v>2938</v>
      </c>
      <c r="I715" t="s">
        <v>2129</v>
      </c>
      <c r="J715" t="s">
        <v>6876</v>
      </c>
      <c r="K715" s="2">
        <v>50015</v>
      </c>
      <c r="L715" s="2">
        <v>0</v>
      </c>
      <c r="M715" t="b">
        <v>0</v>
      </c>
      <c r="N715">
        <v>0</v>
      </c>
      <c r="O715">
        <f t="shared" si="88"/>
        <v>0</v>
      </c>
      <c r="P715">
        <f t="shared" si="89"/>
        <v>1</v>
      </c>
      <c r="Q715">
        <f t="shared" si="90"/>
        <v>0</v>
      </c>
      <c r="R715">
        <f t="shared" si="91"/>
        <v>1</v>
      </c>
      <c r="S715">
        <f t="shared" si="92"/>
        <v>0</v>
      </c>
      <c r="T715">
        <f t="shared" si="93"/>
        <v>1</v>
      </c>
      <c r="U715" s="16">
        <v>42717.966516203705</v>
      </c>
      <c r="V715">
        <f t="shared" si="94"/>
        <v>2016</v>
      </c>
      <c r="W715" t="b">
        <v>0</v>
      </c>
      <c r="X715">
        <f t="shared" si="95"/>
        <v>0</v>
      </c>
    </row>
    <row r="716" spans="1:24" x14ac:dyDescent="0.25">
      <c r="A716" t="s">
        <v>463</v>
      </c>
      <c r="B716" s="4">
        <v>44469</v>
      </c>
      <c r="C716">
        <v>2021</v>
      </c>
      <c r="D716" t="s">
        <v>2129</v>
      </c>
      <c r="E716" t="s">
        <v>2175</v>
      </c>
      <c r="F716" t="s">
        <v>2206</v>
      </c>
      <c r="G716" t="s">
        <v>2939</v>
      </c>
      <c r="I716" t="s">
        <v>2144</v>
      </c>
      <c r="J716" t="s">
        <v>6879</v>
      </c>
      <c r="K716" s="2">
        <v>54805</v>
      </c>
      <c r="L716" s="2">
        <v>2740.25</v>
      </c>
      <c r="M716" t="b">
        <v>0</v>
      </c>
      <c r="N716">
        <v>5</v>
      </c>
      <c r="O716">
        <f t="shared" si="88"/>
        <v>0</v>
      </c>
      <c r="P716">
        <f t="shared" si="89"/>
        <v>1</v>
      </c>
      <c r="Q716">
        <f t="shared" si="90"/>
        <v>0</v>
      </c>
      <c r="R716">
        <f t="shared" si="91"/>
        <v>0</v>
      </c>
      <c r="S716">
        <f t="shared" si="92"/>
        <v>1</v>
      </c>
      <c r="T716">
        <f t="shared" si="93"/>
        <v>0</v>
      </c>
      <c r="U716" s="16">
        <v>42718.009525462963</v>
      </c>
      <c r="V716">
        <f t="shared" si="94"/>
        <v>2016</v>
      </c>
      <c r="W716" t="b">
        <v>0</v>
      </c>
      <c r="X716">
        <f t="shared" si="95"/>
        <v>0</v>
      </c>
    </row>
    <row r="717" spans="1:24" x14ac:dyDescent="0.25">
      <c r="A717" t="s">
        <v>134</v>
      </c>
      <c r="B717" s="4">
        <v>42735</v>
      </c>
      <c r="C717">
        <v>2016</v>
      </c>
      <c r="D717" t="s">
        <v>2128</v>
      </c>
      <c r="E717" t="s">
        <v>2175</v>
      </c>
      <c r="F717" t="s">
        <v>2206</v>
      </c>
      <c r="G717" t="s">
        <v>2940</v>
      </c>
      <c r="I717" t="s">
        <v>2128</v>
      </c>
      <c r="J717" t="s">
        <v>6876</v>
      </c>
      <c r="K717" s="2">
        <v>65000</v>
      </c>
      <c r="L717" s="2">
        <v>0</v>
      </c>
      <c r="M717" t="b">
        <v>0</v>
      </c>
      <c r="N717">
        <v>0</v>
      </c>
      <c r="O717">
        <f t="shared" si="88"/>
        <v>0</v>
      </c>
      <c r="P717">
        <f t="shared" si="89"/>
        <v>1</v>
      </c>
      <c r="Q717">
        <f t="shared" si="90"/>
        <v>0</v>
      </c>
      <c r="R717">
        <f t="shared" si="91"/>
        <v>1</v>
      </c>
      <c r="S717">
        <f t="shared" si="92"/>
        <v>0</v>
      </c>
      <c r="T717">
        <f t="shared" si="93"/>
        <v>1</v>
      </c>
      <c r="U717" s="16">
        <v>42718.589386574073</v>
      </c>
      <c r="V717">
        <f t="shared" si="94"/>
        <v>2016</v>
      </c>
      <c r="W717" t="b">
        <v>0</v>
      </c>
      <c r="X717">
        <f t="shared" si="95"/>
        <v>0</v>
      </c>
    </row>
    <row r="718" spans="1:24" x14ac:dyDescent="0.25">
      <c r="A718" t="s">
        <v>464</v>
      </c>
      <c r="B718" s="4">
        <v>42735</v>
      </c>
      <c r="C718">
        <v>2016</v>
      </c>
      <c r="D718" t="s">
        <v>2132</v>
      </c>
      <c r="E718" t="s">
        <v>2177</v>
      </c>
      <c r="F718" t="s">
        <v>2201</v>
      </c>
      <c r="G718" t="s">
        <v>2941</v>
      </c>
      <c r="I718" t="s">
        <v>2132</v>
      </c>
      <c r="J718" t="s">
        <v>6876</v>
      </c>
      <c r="M718" t="b">
        <v>0</v>
      </c>
      <c r="N718">
        <v>0</v>
      </c>
      <c r="O718">
        <f t="shared" si="88"/>
        <v>0</v>
      </c>
      <c r="P718">
        <f t="shared" si="89"/>
        <v>1</v>
      </c>
      <c r="Q718">
        <f t="shared" si="90"/>
        <v>0</v>
      </c>
      <c r="R718">
        <f t="shared" si="91"/>
        <v>1</v>
      </c>
      <c r="S718">
        <f t="shared" si="92"/>
        <v>0</v>
      </c>
      <c r="T718">
        <f t="shared" si="93"/>
        <v>1</v>
      </c>
      <c r="U718" s="16">
        <v>42718.593819444446</v>
      </c>
      <c r="V718">
        <f t="shared" si="94"/>
        <v>2016</v>
      </c>
      <c r="W718" t="b">
        <v>0</v>
      </c>
      <c r="X718">
        <f t="shared" si="95"/>
        <v>0</v>
      </c>
    </row>
    <row r="719" spans="1:24" x14ac:dyDescent="0.25">
      <c r="A719" t="s">
        <v>464</v>
      </c>
      <c r="B719" s="4">
        <v>43971</v>
      </c>
      <c r="C719">
        <v>2020</v>
      </c>
      <c r="D719" t="s">
        <v>2132</v>
      </c>
      <c r="E719" t="s">
        <v>2177</v>
      </c>
      <c r="F719" t="s">
        <v>2201</v>
      </c>
      <c r="G719" t="s">
        <v>2942</v>
      </c>
      <c r="I719" t="s">
        <v>2132</v>
      </c>
      <c r="J719" t="s">
        <v>6876</v>
      </c>
      <c r="K719" s="2">
        <v>128000</v>
      </c>
      <c r="L719" s="2">
        <v>0</v>
      </c>
      <c r="M719" t="b">
        <v>0</v>
      </c>
      <c r="N719">
        <v>0</v>
      </c>
      <c r="O719">
        <f t="shared" si="88"/>
        <v>0</v>
      </c>
      <c r="P719">
        <f t="shared" si="89"/>
        <v>1</v>
      </c>
      <c r="Q719">
        <f t="shared" si="90"/>
        <v>0</v>
      </c>
      <c r="R719">
        <f t="shared" si="91"/>
        <v>1</v>
      </c>
      <c r="S719">
        <f t="shared" si="92"/>
        <v>0</v>
      </c>
      <c r="T719">
        <f t="shared" si="93"/>
        <v>1</v>
      </c>
      <c r="U719" s="16">
        <v>42718.594490740739</v>
      </c>
      <c r="V719">
        <f t="shared" si="94"/>
        <v>2016</v>
      </c>
      <c r="W719" t="b">
        <v>0</v>
      </c>
      <c r="X719">
        <f t="shared" si="95"/>
        <v>0</v>
      </c>
    </row>
    <row r="720" spans="1:24" x14ac:dyDescent="0.25">
      <c r="A720" t="s">
        <v>254</v>
      </c>
      <c r="B720" s="4">
        <v>44469</v>
      </c>
      <c r="C720">
        <v>2021</v>
      </c>
      <c r="D720" t="s">
        <v>2129</v>
      </c>
      <c r="E720" t="s">
        <v>2170</v>
      </c>
      <c r="F720" t="s">
        <v>2206</v>
      </c>
      <c r="G720" t="s">
        <v>2943</v>
      </c>
      <c r="I720" t="s">
        <v>2144</v>
      </c>
      <c r="J720" t="s">
        <v>6881</v>
      </c>
      <c r="K720" s="2">
        <v>47655</v>
      </c>
      <c r="L720" s="2">
        <v>14296.5</v>
      </c>
      <c r="M720" t="b">
        <v>0</v>
      </c>
      <c r="N720">
        <v>30</v>
      </c>
      <c r="O720">
        <f t="shared" si="88"/>
        <v>0</v>
      </c>
      <c r="P720">
        <f t="shared" si="89"/>
        <v>1</v>
      </c>
      <c r="Q720">
        <f t="shared" si="90"/>
        <v>0</v>
      </c>
      <c r="R720">
        <f t="shared" si="91"/>
        <v>0</v>
      </c>
      <c r="S720">
        <f t="shared" si="92"/>
        <v>1</v>
      </c>
      <c r="T720">
        <f t="shared" si="93"/>
        <v>0</v>
      </c>
      <c r="U720" s="16">
        <v>42718.621342592596</v>
      </c>
      <c r="V720">
        <f t="shared" si="94"/>
        <v>2016</v>
      </c>
      <c r="W720" t="b">
        <v>0</v>
      </c>
      <c r="X720">
        <f t="shared" si="95"/>
        <v>0</v>
      </c>
    </row>
    <row r="721" spans="1:24" x14ac:dyDescent="0.25">
      <c r="A721" t="s">
        <v>61</v>
      </c>
      <c r="B721" s="4">
        <v>42732</v>
      </c>
      <c r="C721">
        <v>2016</v>
      </c>
      <c r="D721" t="s">
        <v>2129</v>
      </c>
      <c r="E721" t="s">
        <v>2170</v>
      </c>
      <c r="F721" t="s">
        <v>2206</v>
      </c>
      <c r="G721" t="s">
        <v>2944</v>
      </c>
      <c r="I721" t="s">
        <v>2144</v>
      </c>
      <c r="J721" t="s">
        <v>6877</v>
      </c>
      <c r="K721" s="2">
        <v>7000</v>
      </c>
      <c r="L721" s="2">
        <v>7000</v>
      </c>
      <c r="M721" t="b">
        <v>1</v>
      </c>
      <c r="N721">
        <v>100</v>
      </c>
      <c r="O721">
        <f t="shared" si="88"/>
        <v>1</v>
      </c>
      <c r="P721">
        <f t="shared" si="89"/>
        <v>0</v>
      </c>
      <c r="Q721">
        <f t="shared" si="90"/>
        <v>1</v>
      </c>
      <c r="R721">
        <f t="shared" si="91"/>
        <v>0</v>
      </c>
      <c r="S721">
        <f t="shared" si="92"/>
        <v>0</v>
      </c>
      <c r="T721">
        <f t="shared" si="93"/>
        <v>1</v>
      </c>
      <c r="U721" s="16">
        <v>42720.582766203705</v>
      </c>
      <c r="V721">
        <f t="shared" si="94"/>
        <v>2016</v>
      </c>
      <c r="W721" t="b">
        <v>0</v>
      </c>
      <c r="X721">
        <f t="shared" si="95"/>
        <v>0</v>
      </c>
    </row>
    <row r="722" spans="1:24" x14ac:dyDescent="0.25">
      <c r="A722" t="s">
        <v>61</v>
      </c>
      <c r="B722" s="4">
        <v>42962</v>
      </c>
      <c r="C722">
        <v>2017</v>
      </c>
      <c r="D722" t="s">
        <v>2129</v>
      </c>
      <c r="E722" t="s">
        <v>2170</v>
      </c>
      <c r="F722" t="s">
        <v>2206</v>
      </c>
      <c r="G722" t="s">
        <v>2945</v>
      </c>
      <c r="I722" t="s">
        <v>2144</v>
      </c>
      <c r="J722" t="s">
        <v>6877</v>
      </c>
      <c r="K722" s="2">
        <v>0</v>
      </c>
      <c r="L722" s="2">
        <v>0</v>
      </c>
      <c r="M722" t="b">
        <v>1</v>
      </c>
      <c r="N722">
        <v>100</v>
      </c>
      <c r="O722">
        <f t="shared" si="88"/>
        <v>1</v>
      </c>
      <c r="P722">
        <f t="shared" si="89"/>
        <v>0</v>
      </c>
      <c r="Q722">
        <f t="shared" si="90"/>
        <v>1</v>
      </c>
      <c r="R722">
        <f t="shared" si="91"/>
        <v>0</v>
      </c>
      <c r="S722">
        <f t="shared" si="92"/>
        <v>0</v>
      </c>
      <c r="T722">
        <f t="shared" si="93"/>
        <v>1</v>
      </c>
      <c r="U722" s="16">
        <v>42720.592303240737</v>
      </c>
      <c r="V722">
        <f t="shared" si="94"/>
        <v>2016</v>
      </c>
      <c r="W722" t="b">
        <v>0</v>
      </c>
      <c r="X722">
        <f t="shared" si="95"/>
        <v>0</v>
      </c>
    </row>
    <row r="723" spans="1:24" x14ac:dyDescent="0.25">
      <c r="A723" t="s">
        <v>465</v>
      </c>
      <c r="B723" s="4">
        <v>43100</v>
      </c>
      <c r="C723">
        <v>2017</v>
      </c>
      <c r="D723" t="s">
        <v>2128</v>
      </c>
      <c r="E723" t="s">
        <v>2170</v>
      </c>
      <c r="F723" t="s">
        <v>2201</v>
      </c>
      <c r="G723" t="s">
        <v>2946</v>
      </c>
      <c r="I723" t="s">
        <v>2128</v>
      </c>
      <c r="J723" t="s">
        <v>6876</v>
      </c>
      <c r="K723" s="2">
        <v>71500</v>
      </c>
      <c r="L723" s="2">
        <v>0</v>
      </c>
      <c r="M723" t="b">
        <v>0</v>
      </c>
      <c r="N723">
        <v>0</v>
      </c>
      <c r="O723">
        <f t="shared" si="88"/>
        <v>0</v>
      </c>
      <c r="P723">
        <f t="shared" si="89"/>
        <v>1</v>
      </c>
      <c r="Q723">
        <f t="shared" si="90"/>
        <v>0</v>
      </c>
      <c r="R723">
        <f t="shared" si="91"/>
        <v>1</v>
      </c>
      <c r="S723">
        <f t="shared" si="92"/>
        <v>0</v>
      </c>
      <c r="T723">
        <f t="shared" si="93"/>
        <v>1</v>
      </c>
      <c r="U723" s="16">
        <v>42725.722013888888</v>
      </c>
      <c r="V723">
        <f t="shared" si="94"/>
        <v>2016</v>
      </c>
      <c r="W723" t="b">
        <v>0</v>
      </c>
      <c r="X723">
        <f t="shared" si="95"/>
        <v>0</v>
      </c>
    </row>
    <row r="724" spans="1:24" x14ac:dyDescent="0.25">
      <c r="A724" t="s">
        <v>1939</v>
      </c>
      <c r="B724" s="4">
        <v>43008</v>
      </c>
      <c r="C724">
        <v>2017</v>
      </c>
      <c r="D724" t="s">
        <v>2125</v>
      </c>
      <c r="E724" t="s">
        <v>2170</v>
      </c>
      <c r="F724" t="s">
        <v>2206</v>
      </c>
      <c r="G724" t="s">
        <v>2947</v>
      </c>
      <c r="I724" t="s">
        <v>2125</v>
      </c>
      <c r="J724" t="s">
        <v>6877</v>
      </c>
      <c r="K724" s="2">
        <v>520000</v>
      </c>
      <c r="L724" s="2">
        <v>520000</v>
      </c>
      <c r="M724" t="b">
        <v>1</v>
      </c>
      <c r="N724">
        <v>100</v>
      </c>
      <c r="O724">
        <f t="shared" si="88"/>
        <v>1</v>
      </c>
      <c r="P724">
        <f t="shared" si="89"/>
        <v>0</v>
      </c>
      <c r="Q724">
        <f t="shared" si="90"/>
        <v>1</v>
      </c>
      <c r="R724">
        <f t="shared" si="91"/>
        <v>0</v>
      </c>
      <c r="S724">
        <f t="shared" si="92"/>
        <v>0</v>
      </c>
      <c r="T724">
        <f t="shared" si="93"/>
        <v>1</v>
      </c>
      <c r="U724" s="16">
        <v>42726.579293981478</v>
      </c>
      <c r="V724">
        <f t="shared" si="94"/>
        <v>2016</v>
      </c>
      <c r="W724" t="b">
        <v>0</v>
      </c>
      <c r="X724">
        <f t="shared" si="95"/>
        <v>0</v>
      </c>
    </row>
    <row r="725" spans="1:24" x14ac:dyDescent="0.25">
      <c r="A725" t="s">
        <v>466</v>
      </c>
      <c r="B725" s="4">
        <v>43159</v>
      </c>
      <c r="C725">
        <v>2018</v>
      </c>
      <c r="D725" t="s">
        <v>2128</v>
      </c>
      <c r="E725" t="s">
        <v>2170</v>
      </c>
      <c r="F725" t="s">
        <v>2204</v>
      </c>
      <c r="G725" t="s">
        <v>2948</v>
      </c>
      <c r="I725" t="s">
        <v>2128</v>
      </c>
      <c r="J725" t="s">
        <v>6877</v>
      </c>
      <c r="K725" s="2">
        <v>67925</v>
      </c>
      <c r="L725" s="2">
        <v>67925</v>
      </c>
      <c r="M725" t="b">
        <v>1</v>
      </c>
      <c r="N725">
        <v>100</v>
      </c>
      <c r="O725">
        <f t="shared" si="88"/>
        <v>1</v>
      </c>
      <c r="P725">
        <f t="shared" si="89"/>
        <v>0</v>
      </c>
      <c r="Q725">
        <f t="shared" si="90"/>
        <v>1</v>
      </c>
      <c r="R725">
        <f t="shared" si="91"/>
        <v>0</v>
      </c>
      <c r="S725">
        <f t="shared" si="92"/>
        <v>0</v>
      </c>
      <c r="T725">
        <f t="shared" si="93"/>
        <v>1</v>
      </c>
      <c r="U725" s="16">
        <v>42726.777581018519</v>
      </c>
      <c r="V725">
        <f t="shared" si="94"/>
        <v>2016</v>
      </c>
      <c r="W725" t="b">
        <v>0</v>
      </c>
      <c r="X725">
        <f t="shared" si="95"/>
        <v>0</v>
      </c>
    </row>
    <row r="726" spans="1:24" x14ac:dyDescent="0.25">
      <c r="A726" t="s">
        <v>467</v>
      </c>
      <c r="B726" s="4">
        <v>42735</v>
      </c>
      <c r="C726">
        <v>2016</v>
      </c>
      <c r="D726" t="s">
        <v>2125</v>
      </c>
      <c r="E726" t="s">
        <v>2170</v>
      </c>
      <c r="F726" t="s">
        <v>2182</v>
      </c>
      <c r="G726" t="s">
        <v>2949</v>
      </c>
      <c r="I726" t="s">
        <v>2125</v>
      </c>
      <c r="J726" t="s">
        <v>6878</v>
      </c>
      <c r="K726" s="2">
        <v>130000</v>
      </c>
      <c r="L726" s="2">
        <v>13000</v>
      </c>
      <c r="M726" t="b">
        <v>0</v>
      </c>
      <c r="N726">
        <v>10</v>
      </c>
      <c r="O726">
        <f t="shared" si="88"/>
        <v>0</v>
      </c>
      <c r="P726">
        <f t="shared" si="89"/>
        <v>1</v>
      </c>
      <c r="Q726">
        <f t="shared" si="90"/>
        <v>0</v>
      </c>
      <c r="R726">
        <f t="shared" si="91"/>
        <v>0</v>
      </c>
      <c r="S726">
        <f t="shared" si="92"/>
        <v>1</v>
      </c>
      <c r="T726">
        <f t="shared" si="93"/>
        <v>0</v>
      </c>
      <c r="U726" s="16">
        <v>42727.731458333335</v>
      </c>
      <c r="V726">
        <f t="shared" si="94"/>
        <v>2016</v>
      </c>
      <c r="W726" t="b">
        <v>0</v>
      </c>
      <c r="X726">
        <f t="shared" si="95"/>
        <v>0</v>
      </c>
    </row>
    <row r="727" spans="1:24" x14ac:dyDescent="0.25">
      <c r="A727" t="s">
        <v>50</v>
      </c>
      <c r="B727" s="4">
        <v>42726</v>
      </c>
      <c r="C727">
        <v>2016</v>
      </c>
      <c r="D727" t="s">
        <v>2129</v>
      </c>
      <c r="E727" t="s">
        <v>2170</v>
      </c>
      <c r="F727" t="s">
        <v>2182</v>
      </c>
      <c r="G727" t="s">
        <v>2950</v>
      </c>
      <c r="I727" t="s">
        <v>2144</v>
      </c>
      <c r="J727" t="s">
        <v>6877</v>
      </c>
      <c r="K727" s="2">
        <v>4000</v>
      </c>
      <c r="L727" s="2">
        <v>4000</v>
      </c>
      <c r="M727" t="b">
        <v>1</v>
      </c>
      <c r="N727">
        <v>100</v>
      </c>
      <c r="O727">
        <f t="shared" si="88"/>
        <v>1</v>
      </c>
      <c r="P727">
        <f t="shared" si="89"/>
        <v>0</v>
      </c>
      <c r="Q727">
        <f t="shared" si="90"/>
        <v>1</v>
      </c>
      <c r="R727">
        <f t="shared" si="91"/>
        <v>0</v>
      </c>
      <c r="S727">
        <f t="shared" si="92"/>
        <v>0</v>
      </c>
      <c r="T727">
        <f t="shared" si="93"/>
        <v>1</v>
      </c>
      <c r="U727" s="16">
        <v>42731.864537037036</v>
      </c>
      <c r="V727">
        <f t="shared" si="94"/>
        <v>2016</v>
      </c>
      <c r="W727" t="b">
        <v>0</v>
      </c>
      <c r="X727">
        <f t="shared" si="95"/>
        <v>0</v>
      </c>
    </row>
    <row r="728" spans="1:24" x14ac:dyDescent="0.25">
      <c r="A728" t="s">
        <v>468</v>
      </c>
      <c r="B728" s="4">
        <v>42735</v>
      </c>
      <c r="C728">
        <v>2016</v>
      </c>
      <c r="D728" t="s">
        <v>2128</v>
      </c>
      <c r="E728" t="s">
        <v>2170</v>
      </c>
      <c r="F728" t="s">
        <v>2204</v>
      </c>
      <c r="G728" t="s">
        <v>2951</v>
      </c>
      <c r="I728" t="s">
        <v>2128</v>
      </c>
      <c r="J728" t="s">
        <v>6876</v>
      </c>
      <c r="K728" s="2">
        <v>71500</v>
      </c>
      <c r="L728" s="2">
        <v>0</v>
      </c>
      <c r="M728" t="b">
        <v>0</v>
      </c>
      <c r="N728">
        <v>0</v>
      </c>
      <c r="O728">
        <f t="shared" si="88"/>
        <v>0</v>
      </c>
      <c r="P728">
        <f t="shared" si="89"/>
        <v>1</v>
      </c>
      <c r="Q728">
        <f t="shared" si="90"/>
        <v>0</v>
      </c>
      <c r="R728">
        <f t="shared" si="91"/>
        <v>1</v>
      </c>
      <c r="S728">
        <f t="shared" si="92"/>
        <v>0</v>
      </c>
      <c r="T728">
        <f t="shared" si="93"/>
        <v>1</v>
      </c>
      <c r="U728" s="16">
        <v>42734.038182870368</v>
      </c>
      <c r="V728">
        <f t="shared" si="94"/>
        <v>2016</v>
      </c>
      <c r="W728" t="b">
        <v>0</v>
      </c>
      <c r="X728">
        <f t="shared" si="95"/>
        <v>0</v>
      </c>
    </row>
    <row r="729" spans="1:24" x14ac:dyDescent="0.25">
      <c r="A729" t="s">
        <v>147</v>
      </c>
      <c r="B729" s="4">
        <v>43250</v>
      </c>
      <c r="C729">
        <v>2018</v>
      </c>
      <c r="D729" t="s">
        <v>2128</v>
      </c>
      <c r="E729" t="s">
        <v>2170</v>
      </c>
      <c r="F729" t="s">
        <v>2206</v>
      </c>
      <c r="G729" t="s">
        <v>2952</v>
      </c>
      <c r="I729" t="s">
        <v>2128</v>
      </c>
      <c r="J729" t="s">
        <v>6877</v>
      </c>
      <c r="K729" s="2">
        <v>71500</v>
      </c>
      <c r="L729" s="2">
        <v>71500</v>
      </c>
      <c r="M729" t="b">
        <v>1</v>
      </c>
      <c r="N729">
        <v>100</v>
      </c>
      <c r="O729">
        <f t="shared" si="88"/>
        <v>1</v>
      </c>
      <c r="P729">
        <f t="shared" si="89"/>
        <v>0</v>
      </c>
      <c r="Q729">
        <f t="shared" si="90"/>
        <v>1</v>
      </c>
      <c r="R729">
        <f t="shared" si="91"/>
        <v>0</v>
      </c>
      <c r="S729">
        <f t="shared" si="92"/>
        <v>0</v>
      </c>
      <c r="T729">
        <f t="shared" si="93"/>
        <v>1</v>
      </c>
      <c r="U729" s="16">
        <v>42737.759629629632</v>
      </c>
      <c r="V729">
        <f t="shared" si="94"/>
        <v>2017</v>
      </c>
      <c r="W729" t="b">
        <v>0</v>
      </c>
      <c r="X729">
        <f t="shared" si="95"/>
        <v>0</v>
      </c>
    </row>
    <row r="730" spans="1:24" x14ac:dyDescent="0.25">
      <c r="A730" t="s">
        <v>469</v>
      </c>
      <c r="B730" s="4">
        <v>43100</v>
      </c>
      <c r="C730">
        <v>2017</v>
      </c>
      <c r="D730" t="s">
        <v>2128</v>
      </c>
      <c r="E730" t="s">
        <v>2170</v>
      </c>
      <c r="F730" t="s">
        <v>2203</v>
      </c>
      <c r="G730" t="s">
        <v>2953</v>
      </c>
      <c r="I730" t="s">
        <v>2128</v>
      </c>
      <c r="J730" t="s">
        <v>6876</v>
      </c>
      <c r="K730" s="2">
        <v>71500</v>
      </c>
      <c r="L730" s="2">
        <v>0</v>
      </c>
      <c r="M730" t="b">
        <v>0</v>
      </c>
      <c r="N730">
        <v>0</v>
      </c>
      <c r="O730">
        <f t="shared" si="88"/>
        <v>0</v>
      </c>
      <c r="P730">
        <f t="shared" si="89"/>
        <v>1</v>
      </c>
      <c r="Q730">
        <f t="shared" si="90"/>
        <v>0</v>
      </c>
      <c r="R730">
        <f t="shared" si="91"/>
        <v>1</v>
      </c>
      <c r="S730">
        <f t="shared" si="92"/>
        <v>0</v>
      </c>
      <c r="T730">
        <f t="shared" si="93"/>
        <v>1</v>
      </c>
      <c r="U730" s="16">
        <v>42739.841851851852</v>
      </c>
      <c r="V730">
        <f t="shared" si="94"/>
        <v>2017</v>
      </c>
      <c r="W730" t="b">
        <v>0</v>
      </c>
      <c r="X730">
        <f t="shared" si="95"/>
        <v>0</v>
      </c>
    </row>
    <row r="731" spans="1:24" x14ac:dyDescent="0.25">
      <c r="A731" t="s">
        <v>119</v>
      </c>
      <c r="B731" s="4">
        <v>43920</v>
      </c>
      <c r="C731">
        <v>2020</v>
      </c>
      <c r="D731" t="s">
        <v>2129</v>
      </c>
      <c r="E731" t="s">
        <v>2170</v>
      </c>
      <c r="F731" t="s">
        <v>2206</v>
      </c>
      <c r="G731" t="s">
        <v>2954</v>
      </c>
      <c r="I731" t="s">
        <v>2138</v>
      </c>
      <c r="J731" t="s">
        <v>6876</v>
      </c>
      <c r="K731" s="2">
        <v>54805</v>
      </c>
      <c r="L731" s="2">
        <v>0</v>
      </c>
      <c r="M731" t="b">
        <v>0</v>
      </c>
      <c r="N731">
        <v>0</v>
      </c>
      <c r="O731">
        <f t="shared" si="88"/>
        <v>0</v>
      </c>
      <c r="P731">
        <f t="shared" si="89"/>
        <v>1</v>
      </c>
      <c r="Q731">
        <f t="shared" si="90"/>
        <v>0</v>
      </c>
      <c r="R731">
        <f t="shared" si="91"/>
        <v>1</v>
      </c>
      <c r="S731">
        <f t="shared" si="92"/>
        <v>0</v>
      </c>
      <c r="T731">
        <f t="shared" si="93"/>
        <v>1</v>
      </c>
      <c r="U731" s="16">
        <v>42740.035682870373</v>
      </c>
      <c r="V731">
        <f t="shared" si="94"/>
        <v>2017</v>
      </c>
      <c r="W731" t="b">
        <v>0</v>
      </c>
      <c r="X731">
        <f t="shared" si="95"/>
        <v>0</v>
      </c>
    </row>
    <row r="732" spans="1:24" x14ac:dyDescent="0.25">
      <c r="A732" t="s">
        <v>1950</v>
      </c>
      <c r="B732" s="4">
        <v>42825</v>
      </c>
      <c r="C732">
        <v>2017</v>
      </c>
      <c r="D732" t="s">
        <v>2127</v>
      </c>
      <c r="E732" t="s">
        <v>2170</v>
      </c>
      <c r="F732" t="s">
        <v>2206</v>
      </c>
      <c r="G732" t="s">
        <v>2955</v>
      </c>
      <c r="I732" t="s">
        <v>2125</v>
      </c>
      <c r="J732" t="s">
        <v>6877</v>
      </c>
      <c r="K732" s="2">
        <v>19480</v>
      </c>
      <c r="L732" s="2">
        <v>19480</v>
      </c>
      <c r="M732" t="b">
        <v>1</v>
      </c>
      <c r="N732">
        <v>100</v>
      </c>
      <c r="O732">
        <f t="shared" si="88"/>
        <v>1</v>
      </c>
      <c r="P732">
        <f t="shared" si="89"/>
        <v>0</v>
      </c>
      <c r="Q732">
        <f t="shared" si="90"/>
        <v>1</v>
      </c>
      <c r="R732">
        <f t="shared" si="91"/>
        <v>0</v>
      </c>
      <c r="S732">
        <f t="shared" si="92"/>
        <v>0</v>
      </c>
      <c r="T732">
        <f t="shared" si="93"/>
        <v>1</v>
      </c>
      <c r="U732" s="16">
        <v>42741.718310185184</v>
      </c>
      <c r="V732">
        <f t="shared" si="94"/>
        <v>2017</v>
      </c>
      <c r="W732" t="b">
        <v>0</v>
      </c>
      <c r="X732">
        <f t="shared" si="95"/>
        <v>0</v>
      </c>
    </row>
    <row r="733" spans="1:24" x14ac:dyDescent="0.25">
      <c r="A733" t="s">
        <v>470</v>
      </c>
      <c r="B733" s="4">
        <v>43462</v>
      </c>
      <c r="C733">
        <v>2018</v>
      </c>
      <c r="D733" t="s">
        <v>2129</v>
      </c>
      <c r="E733" t="s">
        <v>2170</v>
      </c>
      <c r="F733" t="s">
        <v>2206</v>
      </c>
      <c r="G733" t="s">
        <v>2956</v>
      </c>
      <c r="I733" t="s">
        <v>2163</v>
      </c>
      <c r="J733" t="s">
        <v>6876</v>
      </c>
      <c r="K733" s="2">
        <v>72600</v>
      </c>
      <c r="L733" s="2">
        <v>0</v>
      </c>
      <c r="M733" t="b">
        <v>0</v>
      </c>
      <c r="N733">
        <v>0</v>
      </c>
      <c r="O733">
        <f t="shared" si="88"/>
        <v>0</v>
      </c>
      <c r="P733">
        <f t="shared" si="89"/>
        <v>1</v>
      </c>
      <c r="Q733">
        <f t="shared" si="90"/>
        <v>0</v>
      </c>
      <c r="R733">
        <f t="shared" si="91"/>
        <v>1</v>
      </c>
      <c r="S733">
        <f t="shared" si="92"/>
        <v>0</v>
      </c>
      <c r="T733">
        <f t="shared" si="93"/>
        <v>1</v>
      </c>
      <c r="U733" s="16">
        <v>42741.909166666665</v>
      </c>
      <c r="V733">
        <f t="shared" si="94"/>
        <v>2017</v>
      </c>
      <c r="W733" t="b">
        <v>0</v>
      </c>
      <c r="X733">
        <f t="shared" si="95"/>
        <v>0</v>
      </c>
    </row>
    <row r="734" spans="1:24" x14ac:dyDescent="0.25">
      <c r="A734" t="s">
        <v>471</v>
      </c>
      <c r="B734" s="4">
        <v>43462</v>
      </c>
      <c r="C734">
        <v>2018</v>
      </c>
      <c r="D734" t="s">
        <v>2129</v>
      </c>
      <c r="E734" t="s">
        <v>2171</v>
      </c>
      <c r="F734" t="s">
        <v>2201</v>
      </c>
      <c r="G734" t="s">
        <v>2957</v>
      </c>
      <c r="I734" t="s">
        <v>2163</v>
      </c>
      <c r="J734" t="s">
        <v>6876</v>
      </c>
      <c r="K734" s="2">
        <v>57394</v>
      </c>
      <c r="L734" s="2">
        <v>0</v>
      </c>
      <c r="M734" t="b">
        <v>0</v>
      </c>
      <c r="N734">
        <v>0</v>
      </c>
      <c r="O734">
        <f t="shared" si="88"/>
        <v>0</v>
      </c>
      <c r="P734">
        <f t="shared" si="89"/>
        <v>1</v>
      </c>
      <c r="Q734">
        <f t="shared" si="90"/>
        <v>0</v>
      </c>
      <c r="R734">
        <f t="shared" si="91"/>
        <v>1</v>
      </c>
      <c r="S734">
        <f t="shared" si="92"/>
        <v>0</v>
      </c>
      <c r="T734">
        <f t="shared" si="93"/>
        <v>1</v>
      </c>
      <c r="U734" s="16">
        <v>42745.941736111112</v>
      </c>
      <c r="V734">
        <f t="shared" si="94"/>
        <v>2017</v>
      </c>
      <c r="W734" t="b">
        <v>0</v>
      </c>
      <c r="X734">
        <f t="shared" si="95"/>
        <v>0</v>
      </c>
    </row>
    <row r="735" spans="1:24" x14ac:dyDescent="0.25">
      <c r="A735" t="s">
        <v>472</v>
      </c>
      <c r="B735" s="4">
        <v>43100</v>
      </c>
      <c r="C735">
        <v>2017</v>
      </c>
      <c r="D735" t="s">
        <v>2128</v>
      </c>
      <c r="E735" t="s">
        <v>2171</v>
      </c>
      <c r="F735" t="s">
        <v>2206</v>
      </c>
      <c r="G735" t="s">
        <v>2958</v>
      </c>
      <c r="I735" t="s">
        <v>2128</v>
      </c>
      <c r="J735" t="s">
        <v>6876</v>
      </c>
      <c r="K735" s="2">
        <v>71500</v>
      </c>
      <c r="L735" s="2">
        <v>0</v>
      </c>
      <c r="M735" t="b">
        <v>0</v>
      </c>
      <c r="N735">
        <v>0</v>
      </c>
      <c r="O735">
        <f t="shared" si="88"/>
        <v>0</v>
      </c>
      <c r="P735">
        <f t="shared" si="89"/>
        <v>1</v>
      </c>
      <c r="Q735">
        <f t="shared" si="90"/>
        <v>0</v>
      </c>
      <c r="R735">
        <f t="shared" si="91"/>
        <v>1</v>
      </c>
      <c r="S735">
        <f t="shared" si="92"/>
        <v>0</v>
      </c>
      <c r="T735">
        <f t="shared" si="93"/>
        <v>1</v>
      </c>
      <c r="U735" s="16">
        <v>42747.681400462963</v>
      </c>
      <c r="V735">
        <f t="shared" si="94"/>
        <v>2017</v>
      </c>
      <c r="W735" t="b">
        <v>0</v>
      </c>
      <c r="X735">
        <f t="shared" si="95"/>
        <v>0</v>
      </c>
    </row>
    <row r="736" spans="1:24" x14ac:dyDescent="0.25">
      <c r="A736" t="s">
        <v>473</v>
      </c>
      <c r="B736" s="4">
        <v>42843</v>
      </c>
      <c r="C736">
        <v>2017</v>
      </c>
      <c r="D736" t="s">
        <v>2125</v>
      </c>
      <c r="E736" t="s">
        <v>2171</v>
      </c>
      <c r="F736" t="s">
        <v>2182</v>
      </c>
      <c r="G736" t="s">
        <v>2959</v>
      </c>
      <c r="I736" t="s">
        <v>2125</v>
      </c>
      <c r="J736" t="s">
        <v>6877</v>
      </c>
      <c r="K736" s="2">
        <v>130000</v>
      </c>
      <c r="L736" s="2">
        <v>130000</v>
      </c>
      <c r="M736" t="b">
        <v>1</v>
      </c>
      <c r="N736">
        <v>100</v>
      </c>
      <c r="O736">
        <f t="shared" si="88"/>
        <v>1</v>
      </c>
      <c r="P736">
        <f t="shared" si="89"/>
        <v>0</v>
      </c>
      <c r="Q736">
        <f t="shared" si="90"/>
        <v>1</v>
      </c>
      <c r="R736">
        <f t="shared" si="91"/>
        <v>0</v>
      </c>
      <c r="S736">
        <f t="shared" si="92"/>
        <v>0</v>
      </c>
      <c r="T736">
        <f t="shared" si="93"/>
        <v>1</v>
      </c>
      <c r="U736" s="16">
        <v>42753.211284722223</v>
      </c>
      <c r="V736">
        <f t="shared" si="94"/>
        <v>2017</v>
      </c>
      <c r="W736" t="b">
        <v>0</v>
      </c>
      <c r="X736">
        <f t="shared" si="95"/>
        <v>0</v>
      </c>
    </row>
    <row r="737" spans="1:24" x14ac:dyDescent="0.25">
      <c r="A737" t="s">
        <v>1939</v>
      </c>
      <c r="B737" s="4">
        <v>42916</v>
      </c>
      <c r="C737">
        <v>2017</v>
      </c>
      <c r="D737" t="s">
        <v>2132</v>
      </c>
      <c r="E737" t="s">
        <v>2175</v>
      </c>
      <c r="F737" t="s">
        <v>2206</v>
      </c>
      <c r="G737" t="s">
        <v>2960</v>
      </c>
      <c r="I737" t="s">
        <v>2132</v>
      </c>
      <c r="J737" t="s">
        <v>6876</v>
      </c>
      <c r="K737" s="2">
        <v>195350</v>
      </c>
      <c r="L737" s="2">
        <v>0</v>
      </c>
      <c r="M737" t="b">
        <v>0</v>
      </c>
      <c r="N737">
        <v>0</v>
      </c>
      <c r="O737">
        <f t="shared" si="88"/>
        <v>0</v>
      </c>
      <c r="P737">
        <f t="shared" si="89"/>
        <v>1</v>
      </c>
      <c r="Q737">
        <f t="shared" si="90"/>
        <v>0</v>
      </c>
      <c r="R737">
        <f t="shared" si="91"/>
        <v>1</v>
      </c>
      <c r="S737">
        <f t="shared" si="92"/>
        <v>0</v>
      </c>
      <c r="T737">
        <f t="shared" si="93"/>
        <v>1</v>
      </c>
      <c r="U737" s="16">
        <v>42754.784074074072</v>
      </c>
      <c r="V737">
        <f t="shared" si="94"/>
        <v>2017</v>
      </c>
      <c r="W737" t="b">
        <v>0</v>
      </c>
      <c r="X737">
        <f t="shared" si="95"/>
        <v>0</v>
      </c>
    </row>
    <row r="738" spans="1:24" x14ac:dyDescent="0.25">
      <c r="A738" t="s">
        <v>43</v>
      </c>
      <c r="B738" s="4">
        <v>43215</v>
      </c>
      <c r="C738">
        <v>2018</v>
      </c>
      <c r="D738" t="s">
        <v>2128</v>
      </c>
      <c r="E738" t="s">
        <v>2175</v>
      </c>
      <c r="F738" t="s">
        <v>2206</v>
      </c>
      <c r="G738" t="s">
        <v>2961</v>
      </c>
      <c r="I738" t="s">
        <v>2128</v>
      </c>
      <c r="J738" t="s">
        <v>6877</v>
      </c>
      <c r="K738" s="2">
        <v>64350</v>
      </c>
      <c r="L738" s="2">
        <v>64350</v>
      </c>
      <c r="M738" t="b">
        <v>1</v>
      </c>
      <c r="N738">
        <v>100</v>
      </c>
      <c r="O738">
        <f t="shared" si="88"/>
        <v>1</v>
      </c>
      <c r="P738">
        <f t="shared" si="89"/>
        <v>0</v>
      </c>
      <c r="Q738">
        <f t="shared" si="90"/>
        <v>1</v>
      </c>
      <c r="R738">
        <f t="shared" si="91"/>
        <v>0</v>
      </c>
      <c r="S738">
        <f t="shared" si="92"/>
        <v>0</v>
      </c>
      <c r="T738">
        <f t="shared" si="93"/>
        <v>1</v>
      </c>
      <c r="U738" s="16">
        <v>42755.542604166665</v>
      </c>
      <c r="V738">
        <f t="shared" si="94"/>
        <v>2017</v>
      </c>
      <c r="W738" t="b">
        <v>0</v>
      </c>
      <c r="X738">
        <f t="shared" si="95"/>
        <v>0</v>
      </c>
    </row>
    <row r="739" spans="1:24" x14ac:dyDescent="0.25">
      <c r="A739" t="s">
        <v>474</v>
      </c>
      <c r="B739" s="4">
        <v>43167</v>
      </c>
      <c r="C739">
        <v>2018</v>
      </c>
      <c r="D739" t="s">
        <v>2129</v>
      </c>
      <c r="E739" t="s">
        <v>2175</v>
      </c>
      <c r="F739" t="s">
        <v>2201</v>
      </c>
      <c r="G739" t="s">
        <v>2962</v>
      </c>
      <c r="I739" t="s">
        <v>2153</v>
      </c>
      <c r="J739" t="s">
        <v>6876</v>
      </c>
      <c r="K739" s="2">
        <v>54805</v>
      </c>
      <c r="L739" s="2">
        <v>0</v>
      </c>
      <c r="M739" t="b">
        <v>0</v>
      </c>
      <c r="N739">
        <v>0</v>
      </c>
      <c r="O739">
        <f t="shared" si="88"/>
        <v>0</v>
      </c>
      <c r="P739">
        <f t="shared" si="89"/>
        <v>1</v>
      </c>
      <c r="Q739">
        <f t="shared" si="90"/>
        <v>0</v>
      </c>
      <c r="R739">
        <f t="shared" si="91"/>
        <v>1</v>
      </c>
      <c r="S739">
        <f t="shared" si="92"/>
        <v>0</v>
      </c>
      <c r="T739">
        <f t="shared" si="93"/>
        <v>1</v>
      </c>
      <c r="U739" s="16">
        <v>42755.566307870373</v>
      </c>
      <c r="V739">
        <f t="shared" si="94"/>
        <v>2017</v>
      </c>
      <c r="W739" t="b">
        <v>0</v>
      </c>
      <c r="X739">
        <f t="shared" si="95"/>
        <v>0</v>
      </c>
    </row>
    <row r="740" spans="1:24" x14ac:dyDescent="0.25">
      <c r="A740" t="s">
        <v>164</v>
      </c>
      <c r="B740" s="4">
        <v>42825</v>
      </c>
      <c r="C740">
        <v>2017</v>
      </c>
      <c r="D740" t="s">
        <v>2130</v>
      </c>
      <c r="E740" t="s">
        <v>2180</v>
      </c>
      <c r="F740" t="s">
        <v>2203</v>
      </c>
      <c r="G740" t="s">
        <v>2963</v>
      </c>
      <c r="I740" t="s">
        <v>2140</v>
      </c>
      <c r="J740" t="s">
        <v>6876</v>
      </c>
      <c r="K740" s="2">
        <v>70000</v>
      </c>
      <c r="L740" s="2">
        <v>0</v>
      </c>
      <c r="M740" t="b">
        <v>0</v>
      </c>
      <c r="N740">
        <v>0</v>
      </c>
      <c r="O740">
        <f t="shared" si="88"/>
        <v>0</v>
      </c>
      <c r="P740">
        <f t="shared" si="89"/>
        <v>1</v>
      </c>
      <c r="Q740">
        <f t="shared" si="90"/>
        <v>0</v>
      </c>
      <c r="R740">
        <f t="shared" si="91"/>
        <v>1</v>
      </c>
      <c r="S740">
        <f t="shared" si="92"/>
        <v>0</v>
      </c>
      <c r="T740">
        <f t="shared" si="93"/>
        <v>1</v>
      </c>
      <c r="U740" s="16">
        <v>42759.623472222222</v>
      </c>
      <c r="V740">
        <f t="shared" si="94"/>
        <v>2017</v>
      </c>
      <c r="W740" t="b">
        <v>0</v>
      </c>
      <c r="X740">
        <f t="shared" si="95"/>
        <v>0</v>
      </c>
    </row>
    <row r="741" spans="1:24" x14ac:dyDescent="0.25">
      <c r="A741" t="s">
        <v>475</v>
      </c>
      <c r="B741" s="4">
        <v>43166</v>
      </c>
      <c r="C741">
        <v>2018</v>
      </c>
      <c r="D741" t="s">
        <v>2129</v>
      </c>
      <c r="E741" t="s">
        <v>2180</v>
      </c>
      <c r="F741" t="s">
        <v>2204</v>
      </c>
      <c r="G741" t="s">
        <v>2964</v>
      </c>
      <c r="I741" t="s">
        <v>2153</v>
      </c>
      <c r="J741" t="s">
        <v>6876</v>
      </c>
      <c r="K741" s="2">
        <v>54805</v>
      </c>
      <c r="L741" s="2">
        <v>0</v>
      </c>
      <c r="M741" t="b">
        <v>0</v>
      </c>
      <c r="N741">
        <v>0</v>
      </c>
      <c r="O741">
        <f t="shared" si="88"/>
        <v>0</v>
      </c>
      <c r="P741">
        <f t="shared" si="89"/>
        <v>1</v>
      </c>
      <c r="Q741">
        <f t="shared" si="90"/>
        <v>0</v>
      </c>
      <c r="R741">
        <f t="shared" si="91"/>
        <v>1</v>
      </c>
      <c r="S741">
        <f t="shared" si="92"/>
        <v>0</v>
      </c>
      <c r="T741">
        <f t="shared" si="93"/>
        <v>1</v>
      </c>
      <c r="U741" s="16">
        <v>42760.674953703703</v>
      </c>
      <c r="V741">
        <f t="shared" si="94"/>
        <v>2017</v>
      </c>
      <c r="W741" t="b">
        <v>0</v>
      </c>
      <c r="X741">
        <f t="shared" si="95"/>
        <v>0</v>
      </c>
    </row>
    <row r="742" spans="1:24" x14ac:dyDescent="0.25">
      <c r="A742" t="s">
        <v>476</v>
      </c>
      <c r="B742" s="4">
        <v>44372</v>
      </c>
      <c r="C742">
        <v>2021</v>
      </c>
      <c r="D742" t="s">
        <v>2136</v>
      </c>
      <c r="E742" t="s">
        <v>2180</v>
      </c>
      <c r="F742" t="s">
        <v>2204</v>
      </c>
      <c r="G742" t="s">
        <v>2965</v>
      </c>
      <c r="I742" t="s">
        <v>2146</v>
      </c>
      <c r="J742" t="s">
        <v>6876</v>
      </c>
      <c r="K742" s="2">
        <v>54805</v>
      </c>
      <c r="L742" s="2">
        <v>0</v>
      </c>
      <c r="M742" t="b">
        <v>0</v>
      </c>
      <c r="N742">
        <v>0</v>
      </c>
      <c r="O742">
        <f t="shared" si="88"/>
        <v>0</v>
      </c>
      <c r="P742">
        <f t="shared" si="89"/>
        <v>1</v>
      </c>
      <c r="Q742">
        <f t="shared" si="90"/>
        <v>0</v>
      </c>
      <c r="R742">
        <f t="shared" si="91"/>
        <v>1</v>
      </c>
      <c r="S742">
        <f t="shared" si="92"/>
        <v>0</v>
      </c>
      <c r="T742">
        <f t="shared" si="93"/>
        <v>1</v>
      </c>
      <c r="U742" s="16">
        <v>42760.684745370374</v>
      </c>
      <c r="V742">
        <f t="shared" si="94"/>
        <v>2017</v>
      </c>
      <c r="W742" t="b">
        <v>0</v>
      </c>
      <c r="X742">
        <f t="shared" si="95"/>
        <v>0</v>
      </c>
    </row>
    <row r="743" spans="1:24" x14ac:dyDescent="0.25">
      <c r="A743" t="s">
        <v>555</v>
      </c>
      <c r="B743" s="4">
        <v>43186</v>
      </c>
      <c r="C743">
        <v>2018</v>
      </c>
      <c r="D743" t="s">
        <v>2136</v>
      </c>
      <c r="E743" t="s">
        <v>2180</v>
      </c>
      <c r="F743" t="s">
        <v>2204</v>
      </c>
      <c r="G743" t="s">
        <v>2966</v>
      </c>
      <c r="I743" t="s">
        <v>2153</v>
      </c>
      <c r="J743" t="s">
        <v>6876</v>
      </c>
      <c r="K743" s="2">
        <v>54805</v>
      </c>
      <c r="L743" s="2">
        <v>0</v>
      </c>
      <c r="M743" t="b">
        <v>0</v>
      </c>
      <c r="N743">
        <v>0</v>
      </c>
      <c r="O743">
        <f t="shared" si="88"/>
        <v>0</v>
      </c>
      <c r="P743">
        <f t="shared" si="89"/>
        <v>1</v>
      </c>
      <c r="Q743">
        <f t="shared" si="90"/>
        <v>0</v>
      </c>
      <c r="R743">
        <f t="shared" si="91"/>
        <v>1</v>
      </c>
      <c r="S743">
        <f t="shared" si="92"/>
        <v>0</v>
      </c>
      <c r="T743">
        <f t="shared" si="93"/>
        <v>1</v>
      </c>
      <c r="U743" s="16">
        <v>42760.69327546296</v>
      </c>
      <c r="V743">
        <f t="shared" si="94"/>
        <v>2017</v>
      </c>
      <c r="W743" t="b">
        <v>0</v>
      </c>
      <c r="X743">
        <f t="shared" si="95"/>
        <v>0</v>
      </c>
    </row>
    <row r="744" spans="1:24" x14ac:dyDescent="0.25">
      <c r="A744" t="s">
        <v>62</v>
      </c>
      <c r="B744" s="4">
        <v>43186</v>
      </c>
      <c r="C744">
        <v>2018</v>
      </c>
      <c r="D744" t="s">
        <v>2136</v>
      </c>
      <c r="E744" t="s">
        <v>2180</v>
      </c>
      <c r="F744" t="s">
        <v>2204</v>
      </c>
      <c r="G744" t="s">
        <v>2967</v>
      </c>
      <c r="I744" t="s">
        <v>2153</v>
      </c>
      <c r="J744" t="s">
        <v>6876</v>
      </c>
      <c r="K744" s="2">
        <v>54805</v>
      </c>
      <c r="L744" s="2">
        <v>0</v>
      </c>
      <c r="M744" t="b">
        <v>0</v>
      </c>
      <c r="N744">
        <v>0</v>
      </c>
      <c r="O744">
        <f t="shared" si="88"/>
        <v>0</v>
      </c>
      <c r="P744">
        <f t="shared" si="89"/>
        <v>1</v>
      </c>
      <c r="Q744">
        <f t="shared" si="90"/>
        <v>0</v>
      </c>
      <c r="R744">
        <f t="shared" si="91"/>
        <v>1</v>
      </c>
      <c r="S744">
        <f t="shared" si="92"/>
        <v>0</v>
      </c>
      <c r="T744">
        <f t="shared" si="93"/>
        <v>1</v>
      </c>
      <c r="U744" s="16">
        <v>42760.698680555557</v>
      </c>
      <c r="V744">
        <f t="shared" si="94"/>
        <v>2017</v>
      </c>
      <c r="W744" t="b">
        <v>0</v>
      </c>
      <c r="X744">
        <f t="shared" si="95"/>
        <v>0</v>
      </c>
    </row>
    <row r="745" spans="1:24" x14ac:dyDescent="0.25">
      <c r="A745" t="s">
        <v>477</v>
      </c>
      <c r="B745" s="4">
        <v>42824</v>
      </c>
      <c r="C745">
        <v>2017</v>
      </c>
      <c r="D745" t="s">
        <v>2136</v>
      </c>
      <c r="E745" t="s">
        <v>2180</v>
      </c>
      <c r="F745" t="s">
        <v>2201</v>
      </c>
      <c r="G745" t="s">
        <v>2968</v>
      </c>
      <c r="I745" t="s">
        <v>2144</v>
      </c>
      <c r="J745" t="s">
        <v>6877</v>
      </c>
      <c r="K745" s="2">
        <v>47055</v>
      </c>
      <c r="L745" s="2">
        <v>47055</v>
      </c>
      <c r="M745" t="b">
        <v>1</v>
      </c>
      <c r="N745">
        <v>100</v>
      </c>
      <c r="O745">
        <f t="shared" si="88"/>
        <v>1</v>
      </c>
      <c r="P745">
        <f t="shared" si="89"/>
        <v>0</v>
      </c>
      <c r="Q745">
        <f t="shared" si="90"/>
        <v>1</v>
      </c>
      <c r="R745">
        <f t="shared" si="91"/>
        <v>0</v>
      </c>
      <c r="S745">
        <f t="shared" si="92"/>
        <v>0</v>
      </c>
      <c r="T745">
        <f t="shared" si="93"/>
        <v>1</v>
      </c>
      <c r="U745" s="16">
        <v>42760.802870370368</v>
      </c>
      <c r="V745">
        <f t="shared" si="94"/>
        <v>2017</v>
      </c>
      <c r="W745" t="b">
        <v>0</v>
      </c>
      <c r="X745">
        <f t="shared" si="95"/>
        <v>0</v>
      </c>
    </row>
    <row r="746" spans="1:24" x14ac:dyDescent="0.25">
      <c r="A746" t="s">
        <v>478</v>
      </c>
      <c r="B746" s="4">
        <v>43186</v>
      </c>
      <c r="C746">
        <v>2018</v>
      </c>
      <c r="D746" t="s">
        <v>2136</v>
      </c>
      <c r="E746" t="s">
        <v>2180</v>
      </c>
      <c r="F746" t="s">
        <v>2204</v>
      </c>
      <c r="G746" t="s">
        <v>2969</v>
      </c>
      <c r="I746" t="s">
        <v>2153</v>
      </c>
      <c r="J746" t="s">
        <v>6876</v>
      </c>
      <c r="K746" s="2">
        <v>54805</v>
      </c>
      <c r="L746" s="2">
        <v>0</v>
      </c>
      <c r="M746" t="b">
        <v>0</v>
      </c>
      <c r="N746">
        <v>0</v>
      </c>
      <c r="O746">
        <f t="shared" si="88"/>
        <v>0</v>
      </c>
      <c r="P746">
        <f t="shared" si="89"/>
        <v>1</v>
      </c>
      <c r="Q746">
        <f t="shared" si="90"/>
        <v>0</v>
      </c>
      <c r="R746">
        <f t="shared" si="91"/>
        <v>1</v>
      </c>
      <c r="S746">
        <f t="shared" si="92"/>
        <v>0</v>
      </c>
      <c r="T746">
        <f t="shared" si="93"/>
        <v>1</v>
      </c>
      <c r="U746" s="16">
        <v>42760.822500000002</v>
      </c>
      <c r="V746">
        <f t="shared" si="94"/>
        <v>2017</v>
      </c>
      <c r="W746" t="b">
        <v>0</v>
      </c>
      <c r="X746">
        <f t="shared" si="95"/>
        <v>0</v>
      </c>
    </row>
    <row r="747" spans="1:24" x14ac:dyDescent="0.25">
      <c r="A747" t="s">
        <v>2103</v>
      </c>
      <c r="B747" s="4">
        <v>44927</v>
      </c>
      <c r="C747">
        <v>2023</v>
      </c>
      <c r="D747" t="s">
        <v>2136</v>
      </c>
      <c r="E747" t="s">
        <v>2180</v>
      </c>
      <c r="F747" t="s">
        <v>2204</v>
      </c>
      <c r="G747" t="s">
        <v>2970</v>
      </c>
      <c r="I747" t="s">
        <v>2138</v>
      </c>
      <c r="J747" t="s">
        <v>6876</v>
      </c>
      <c r="K747" s="2">
        <v>54805</v>
      </c>
      <c r="L747" s="2">
        <v>0</v>
      </c>
      <c r="M747" t="b">
        <v>0</v>
      </c>
      <c r="N747">
        <v>0</v>
      </c>
      <c r="O747">
        <f t="shared" si="88"/>
        <v>0</v>
      </c>
      <c r="P747">
        <f t="shared" si="89"/>
        <v>1</v>
      </c>
      <c r="Q747">
        <f t="shared" si="90"/>
        <v>0</v>
      </c>
      <c r="R747">
        <f t="shared" si="91"/>
        <v>1</v>
      </c>
      <c r="S747">
        <f t="shared" si="92"/>
        <v>0</v>
      </c>
      <c r="T747">
        <f t="shared" si="93"/>
        <v>1</v>
      </c>
      <c r="U747" s="16">
        <v>42760.832048611112</v>
      </c>
      <c r="V747">
        <f t="shared" si="94"/>
        <v>2017</v>
      </c>
      <c r="W747" t="b">
        <v>0</v>
      </c>
      <c r="X747">
        <f t="shared" si="95"/>
        <v>0</v>
      </c>
    </row>
    <row r="748" spans="1:24" x14ac:dyDescent="0.25">
      <c r="A748" t="s">
        <v>62</v>
      </c>
      <c r="B748" s="4">
        <v>43186</v>
      </c>
      <c r="C748">
        <v>2018</v>
      </c>
      <c r="D748" t="s">
        <v>2136</v>
      </c>
      <c r="E748" t="s">
        <v>2180</v>
      </c>
      <c r="F748" t="s">
        <v>2204</v>
      </c>
      <c r="G748" t="s">
        <v>2971</v>
      </c>
      <c r="I748" t="s">
        <v>2153</v>
      </c>
      <c r="J748" t="s">
        <v>6876</v>
      </c>
      <c r="K748" s="2">
        <v>54805</v>
      </c>
      <c r="L748" s="2">
        <v>0</v>
      </c>
      <c r="M748" t="b">
        <v>0</v>
      </c>
      <c r="N748">
        <v>0</v>
      </c>
      <c r="O748">
        <f t="shared" si="88"/>
        <v>0</v>
      </c>
      <c r="P748">
        <f t="shared" si="89"/>
        <v>1</v>
      </c>
      <c r="Q748">
        <f t="shared" si="90"/>
        <v>0</v>
      </c>
      <c r="R748">
        <f t="shared" si="91"/>
        <v>1</v>
      </c>
      <c r="S748">
        <f t="shared" si="92"/>
        <v>0</v>
      </c>
      <c r="T748">
        <f t="shared" si="93"/>
        <v>1</v>
      </c>
      <c r="U748" s="16">
        <v>42760.856238425928</v>
      </c>
      <c r="V748">
        <f t="shared" si="94"/>
        <v>2017</v>
      </c>
      <c r="W748" t="b">
        <v>0</v>
      </c>
      <c r="X748">
        <f t="shared" si="95"/>
        <v>0</v>
      </c>
    </row>
    <row r="749" spans="1:24" x14ac:dyDescent="0.25">
      <c r="A749" t="s">
        <v>332</v>
      </c>
      <c r="B749" s="4">
        <v>43462</v>
      </c>
      <c r="C749">
        <v>2018</v>
      </c>
      <c r="D749" t="s">
        <v>2136</v>
      </c>
      <c r="E749" t="s">
        <v>2180</v>
      </c>
      <c r="F749" t="s">
        <v>2204</v>
      </c>
      <c r="G749" t="s">
        <v>2972</v>
      </c>
      <c r="I749" t="s">
        <v>2144</v>
      </c>
      <c r="J749" t="s">
        <v>6876</v>
      </c>
      <c r="K749" s="2">
        <v>54805</v>
      </c>
      <c r="L749" s="2">
        <v>0</v>
      </c>
      <c r="M749" t="b">
        <v>0</v>
      </c>
      <c r="N749">
        <v>0</v>
      </c>
      <c r="O749">
        <f t="shared" si="88"/>
        <v>0</v>
      </c>
      <c r="P749">
        <f t="shared" si="89"/>
        <v>1</v>
      </c>
      <c r="Q749">
        <f t="shared" si="90"/>
        <v>0</v>
      </c>
      <c r="R749">
        <f t="shared" si="91"/>
        <v>1</v>
      </c>
      <c r="S749">
        <f t="shared" si="92"/>
        <v>0</v>
      </c>
      <c r="T749">
        <f t="shared" si="93"/>
        <v>1</v>
      </c>
      <c r="U749" s="16">
        <v>42760.875358796293</v>
      </c>
      <c r="V749">
        <f t="shared" si="94"/>
        <v>2017</v>
      </c>
      <c r="W749" t="b">
        <v>0</v>
      </c>
      <c r="X749">
        <f t="shared" si="95"/>
        <v>0</v>
      </c>
    </row>
    <row r="750" spans="1:24" x14ac:dyDescent="0.25">
      <c r="A750" t="s">
        <v>142</v>
      </c>
      <c r="B750" s="4">
        <v>44927</v>
      </c>
      <c r="C750">
        <v>2023</v>
      </c>
      <c r="D750" t="s">
        <v>2136</v>
      </c>
      <c r="E750" t="s">
        <v>2181</v>
      </c>
      <c r="F750" t="s">
        <v>2204</v>
      </c>
      <c r="G750" t="s">
        <v>2973</v>
      </c>
      <c r="I750" t="s">
        <v>2138</v>
      </c>
      <c r="J750" t="s">
        <v>6876</v>
      </c>
      <c r="K750" s="2">
        <v>54805</v>
      </c>
      <c r="L750" s="2">
        <v>0</v>
      </c>
      <c r="M750" t="b">
        <v>0</v>
      </c>
      <c r="N750">
        <v>0</v>
      </c>
      <c r="O750">
        <f t="shared" si="88"/>
        <v>0</v>
      </c>
      <c r="P750">
        <f t="shared" si="89"/>
        <v>1</v>
      </c>
      <c r="Q750">
        <f t="shared" si="90"/>
        <v>0</v>
      </c>
      <c r="R750">
        <f t="shared" si="91"/>
        <v>1</v>
      </c>
      <c r="S750">
        <f t="shared" si="92"/>
        <v>0</v>
      </c>
      <c r="T750">
        <f t="shared" si="93"/>
        <v>1</v>
      </c>
      <c r="U750" s="16">
        <v>42760.880752314813</v>
      </c>
      <c r="V750">
        <f t="shared" si="94"/>
        <v>2017</v>
      </c>
      <c r="W750" t="b">
        <v>0</v>
      </c>
      <c r="X750">
        <f t="shared" si="95"/>
        <v>0</v>
      </c>
    </row>
    <row r="751" spans="1:24" x14ac:dyDescent="0.25">
      <c r="A751" t="s">
        <v>543</v>
      </c>
      <c r="B751" s="4">
        <v>44287</v>
      </c>
      <c r="C751">
        <v>2021</v>
      </c>
      <c r="D751" t="s">
        <v>2136</v>
      </c>
      <c r="E751" t="s">
        <v>2181</v>
      </c>
      <c r="F751" t="s">
        <v>2204</v>
      </c>
      <c r="G751" t="s">
        <v>2974</v>
      </c>
      <c r="I751" t="s">
        <v>2142</v>
      </c>
      <c r="J751" t="s">
        <v>6876</v>
      </c>
      <c r="K751" s="2">
        <v>54805</v>
      </c>
      <c r="L751" s="2">
        <v>0</v>
      </c>
      <c r="M751" t="b">
        <v>0</v>
      </c>
      <c r="N751">
        <v>0</v>
      </c>
      <c r="O751">
        <f t="shared" si="88"/>
        <v>0</v>
      </c>
      <c r="P751">
        <f t="shared" si="89"/>
        <v>1</v>
      </c>
      <c r="Q751">
        <f t="shared" si="90"/>
        <v>0</v>
      </c>
      <c r="R751">
        <f t="shared" si="91"/>
        <v>1</v>
      </c>
      <c r="S751">
        <f t="shared" si="92"/>
        <v>0</v>
      </c>
      <c r="T751">
        <f t="shared" si="93"/>
        <v>1</v>
      </c>
      <c r="U751" s="16">
        <v>42760.886400462965</v>
      </c>
      <c r="V751">
        <f t="shared" si="94"/>
        <v>2017</v>
      </c>
      <c r="W751" t="b">
        <v>0</v>
      </c>
      <c r="X751">
        <f t="shared" si="95"/>
        <v>0</v>
      </c>
    </row>
    <row r="752" spans="1:24" x14ac:dyDescent="0.25">
      <c r="A752" t="s">
        <v>73</v>
      </c>
      <c r="B752" s="4">
        <v>43098</v>
      </c>
      <c r="C752">
        <v>2017</v>
      </c>
      <c r="D752" t="s">
        <v>2136</v>
      </c>
      <c r="E752" t="s">
        <v>2181</v>
      </c>
      <c r="F752" t="s">
        <v>2204</v>
      </c>
      <c r="G752" t="s">
        <v>2975</v>
      </c>
      <c r="I752" t="s">
        <v>2153</v>
      </c>
      <c r="J752" t="s">
        <v>6876</v>
      </c>
      <c r="K752" s="2">
        <v>54805</v>
      </c>
      <c r="L752" s="2">
        <v>0</v>
      </c>
      <c r="M752" t="b">
        <v>0</v>
      </c>
      <c r="N752">
        <v>0</v>
      </c>
      <c r="O752">
        <f t="shared" si="88"/>
        <v>0</v>
      </c>
      <c r="P752">
        <f t="shared" si="89"/>
        <v>1</v>
      </c>
      <c r="Q752">
        <f t="shared" si="90"/>
        <v>0</v>
      </c>
      <c r="R752">
        <f t="shared" si="91"/>
        <v>1</v>
      </c>
      <c r="S752">
        <f t="shared" si="92"/>
        <v>0</v>
      </c>
      <c r="T752">
        <f t="shared" si="93"/>
        <v>1</v>
      </c>
      <c r="U752" s="16">
        <v>42760.903101851851</v>
      </c>
      <c r="V752">
        <f t="shared" si="94"/>
        <v>2017</v>
      </c>
      <c r="W752" t="b">
        <v>0</v>
      </c>
      <c r="X752">
        <f t="shared" si="95"/>
        <v>0</v>
      </c>
    </row>
    <row r="753" spans="1:24" x14ac:dyDescent="0.25">
      <c r="A753" t="s">
        <v>44</v>
      </c>
      <c r="B753" s="4">
        <v>43186</v>
      </c>
      <c r="C753">
        <v>2018</v>
      </c>
      <c r="D753" t="s">
        <v>2136</v>
      </c>
      <c r="E753" t="s">
        <v>2181</v>
      </c>
      <c r="F753" t="s">
        <v>2204</v>
      </c>
      <c r="G753" t="s">
        <v>2976</v>
      </c>
      <c r="I753" t="s">
        <v>2153</v>
      </c>
      <c r="J753" t="s">
        <v>6876</v>
      </c>
      <c r="K753" s="2">
        <v>54805</v>
      </c>
      <c r="L753" s="2">
        <v>0</v>
      </c>
      <c r="M753" t="b">
        <v>0</v>
      </c>
      <c r="N753">
        <v>0</v>
      </c>
      <c r="O753">
        <f t="shared" si="88"/>
        <v>0</v>
      </c>
      <c r="P753">
        <f t="shared" si="89"/>
        <v>1</v>
      </c>
      <c r="Q753">
        <f t="shared" si="90"/>
        <v>0</v>
      </c>
      <c r="R753">
        <f t="shared" si="91"/>
        <v>1</v>
      </c>
      <c r="S753">
        <f t="shared" si="92"/>
        <v>0</v>
      </c>
      <c r="T753">
        <f t="shared" si="93"/>
        <v>1</v>
      </c>
      <c r="U753" s="16">
        <v>42760.912997685184</v>
      </c>
      <c r="V753">
        <f t="shared" si="94"/>
        <v>2017</v>
      </c>
      <c r="W753" t="b">
        <v>0</v>
      </c>
      <c r="X753">
        <f t="shared" si="95"/>
        <v>0</v>
      </c>
    </row>
    <row r="754" spans="1:24" x14ac:dyDescent="0.25">
      <c r="A754" t="s">
        <v>479</v>
      </c>
      <c r="B754" s="4">
        <v>43186</v>
      </c>
      <c r="C754">
        <v>2018</v>
      </c>
      <c r="D754" t="s">
        <v>2136</v>
      </c>
      <c r="E754" t="s">
        <v>2172</v>
      </c>
      <c r="F754" t="s">
        <v>2204</v>
      </c>
      <c r="G754" t="s">
        <v>2977</v>
      </c>
      <c r="I754" t="s">
        <v>2153</v>
      </c>
      <c r="J754" t="s">
        <v>6876</v>
      </c>
      <c r="K754" s="2">
        <v>54805</v>
      </c>
      <c r="L754" s="2">
        <v>0</v>
      </c>
      <c r="M754" t="b">
        <v>0</v>
      </c>
      <c r="N754">
        <v>0</v>
      </c>
      <c r="O754">
        <f t="shared" si="88"/>
        <v>0</v>
      </c>
      <c r="P754">
        <f t="shared" si="89"/>
        <v>1</v>
      </c>
      <c r="Q754">
        <f t="shared" si="90"/>
        <v>0</v>
      </c>
      <c r="R754">
        <f t="shared" si="91"/>
        <v>1</v>
      </c>
      <c r="S754">
        <f t="shared" si="92"/>
        <v>0</v>
      </c>
      <c r="T754">
        <f t="shared" si="93"/>
        <v>1</v>
      </c>
      <c r="U754" s="16">
        <v>42760.915138888886</v>
      </c>
      <c r="V754">
        <f t="shared" si="94"/>
        <v>2017</v>
      </c>
      <c r="W754" t="b">
        <v>0</v>
      </c>
      <c r="X754">
        <f t="shared" si="95"/>
        <v>0</v>
      </c>
    </row>
    <row r="755" spans="1:24" x14ac:dyDescent="0.25">
      <c r="A755" t="s">
        <v>71</v>
      </c>
      <c r="B755" s="4">
        <v>43098</v>
      </c>
      <c r="C755">
        <v>2017</v>
      </c>
      <c r="D755" t="s">
        <v>2136</v>
      </c>
      <c r="E755" t="s">
        <v>2172</v>
      </c>
      <c r="F755" t="s">
        <v>2204</v>
      </c>
      <c r="G755" t="s">
        <v>2978</v>
      </c>
      <c r="I755" t="s">
        <v>2144</v>
      </c>
      <c r="J755" t="s">
        <v>6876</v>
      </c>
      <c r="M755" t="b">
        <v>0</v>
      </c>
      <c r="N755">
        <v>0</v>
      </c>
      <c r="O755">
        <f t="shared" si="88"/>
        <v>0</v>
      </c>
      <c r="P755">
        <f t="shared" si="89"/>
        <v>1</v>
      </c>
      <c r="Q755">
        <f t="shared" si="90"/>
        <v>0</v>
      </c>
      <c r="R755">
        <f t="shared" si="91"/>
        <v>1</v>
      </c>
      <c r="S755">
        <f t="shared" si="92"/>
        <v>0</v>
      </c>
      <c r="T755">
        <f t="shared" si="93"/>
        <v>1</v>
      </c>
      <c r="U755" s="16">
        <v>42761.608252314814</v>
      </c>
      <c r="V755">
        <f t="shared" si="94"/>
        <v>2017</v>
      </c>
      <c r="W755" t="b">
        <v>0</v>
      </c>
      <c r="X755">
        <f t="shared" si="95"/>
        <v>0</v>
      </c>
    </row>
    <row r="756" spans="1:24" x14ac:dyDescent="0.25">
      <c r="A756" t="s">
        <v>185</v>
      </c>
      <c r="B756" s="4">
        <v>43166</v>
      </c>
      <c r="C756">
        <v>2018</v>
      </c>
      <c r="D756" t="s">
        <v>2136</v>
      </c>
      <c r="E756" t="s">
        <v>2172</v>
      </c>
      <c r="F756" t="s">
        <v>2204</v>
      </c>
      <c r="G756" t="s">
        <v>2979</v>
      </c>
      <c r="I756" t="s">
        <v>2153</v>
      </c>
      <c r="J756" t="s">
        <v>6876</v>
      </c>
      <c r="M756" t="b">
        <v>0</v>
      </c>
      <c r="N756">
        <v>0</v>
      </c>
      <c r="O756">
        <f t="shared" si="88"/>
        <v>0</v>
      </c>
      <c r="P756">
        <f t="shared" si="89"/>
        <v>1</v>
      </c>
      <c r="Q756">
        <f t="shared" si="90"/>
        <v>0</v>
      </c>
      <c r="R756">
        <f t="shared" si="91"/>
        <v>1</v>
      </c>
      <c r="S756">
        <f t="shared" si="92"/>
        <v>0</v>
      </c>
      <c r="T756">
        <f t="shared" si="93"/>
        <v>1</v>
      </c>
      <c r="U756" s="16">
        <v>42761.611342592594</v>
      </c>
      <c r="V756">
        <f t="shared" si="94"/>
        <v>2017</v>
      </c>
      <c r="W756" t="b">
        <v>0</v>
      </c>
      <c r="X756">
        <f t="shared" si="95"/>
        <v>0</v>
      </c>
    </row>
    <row r="757" spans="1:24" x14ac:dyDescent="0.25">
      <c r="A757" t="s">
        <v>197</v>
      </c>
      <c r="B757" s="4">
        <v>43098</v>
      </c>
      <c r="C757">
        <v>2017</v>
      </c>
      <c r="D757" t="s">
        <v>2136</v>
      </c>
      <c r="E757" t="s">
        <v>2172</v>
      </c>
      <c r="F757" t="s">
        <v>2204</v>
      </c>
      <c r="G757" t="s">
        <v>2980</v>
      </c>
      <c r="I757" t="s">
        <v>2153</v>
      </c>
      <c r="J757" t="s">
        <v>6876</v>
      </c>
      <c r="M757" t="b">
        <v>0</v>
      </c>
      <c r="N757">
        <v>0</v>
      </c>
      <c r="O757">
        <f t="shared" si="88"/>
        <v>0</v>
      </c>
      <c r="P757">
        <f t="shared" si="89"/>
        <v>1</v>
      </c>
      <c r="Q757">
        <f t="shared" si="90"/>
        <v>0</v>
      </c>
      <c r="R757">
        <f t="shared" si="91"/>
        <v>1</v>
      </c>
      <c r="S757">
        <f t="shared" si="92"/>
        <v>0</v>
      </c>
      <c r="T757">
        <f t="shared" si="93"/>
        <v>1</v>
      </c>
      <c r="U757" s="16">
        <v>42761.623518518521</v>
      </c>
      <c r="V757">
        <f t="shared" si="94"/>
        <v>2017</v>
      </c>
      <c r="W757" t="b">
        <v>0</v>
      </c>
      <c r="X757">
        <f t="shared" si="95"/>
        <v>0</v>
      </c>
    </row>
    <row r="758" spans="1:24" x14ac:dyDescent="0.25">
      <c r="A758" t="s">
        <v>62</v>
      </c>
      <c r="B758" s="4">
        <v>43098</v>
      </c>
      <c r="C758">
        <v>2017</v>
      </c>
      <c r="D758" t="s">
        <v>2136</v>
      </c>
      <c r="E758" t="s">
        <v>2172</v>
      </c>
      <c r="F758" t="s">
        <v>2204</v>
      </c>
      <c r="G758" t="s">
        <v>2981</v>
      </c>
      <c r="I758" t="s">
        <v>2153</v>
      </c>
      <c r="J758" t="s">
        <v>6876</v>
      </c>
      <c r="M758" t="b">
        <v>0</v>
      </c>
      <c r="N758">
        <v>0</v>
      </c>
      <c r="O758">
        <f t="shared" si="88"/>
        <v>0</v>
      </c>
      <c r="P758">
        <f t="shared" si="89"/>
        <v>1</v>
      </c>
      <c r="Q758">
        <f t="shared" si="90"/>
        <v>0</v>
      </c>
      <c r="R758">
        <f t="shared" si="91"/>
        <v>1</v>
      </c>
      <c r="S758">
        <f t="shared" si="92"/>
        <v>0</v>
      </c>
      <c r="T758">
        <f t="shared" si="93"/>
        <v>1</v>
      </c>
      <c r="U758" s="16">
        <v>42761.626180555555</v>
      </c>
      <c r="V758">
        <f t="shared" si="94"/>
        <v>2017</v>
      </c>
      <c r="W758" t="b">
        <v>0</v>
      </c>
      <c r="X758">
        <f t="shared" si="95"/>
        <v>0</v>
      </c>
    </row>
    <row r="759" spans="1:24" x14ac:dyDescent="0.25">
      <c r="A759" t="s">
        <v>555</v>
      </c>
      <c r="B759" s="4">
        <v>43187</v>
      </c>
      <c r="C759">
        <v>2018</v>
      </c>
      <c r="D759" t="s">
        <v>2136</v>
      </c>
      <c r="E759" t="s">
        <v>2172</v>
      </c>
      <c r="F759" t="s">
        <v>2204</v>
      </c>
      <c r="G759" t="s">
        <v>2982</v>
      </c>
      <c r="I759" t="s">
        <v>2153</v>
      </c>
      <c r="J759" t="s">
        <v>6876</v>
      </c>
      <c r="M759" t="b">
        <v>0</v>
      </c>
      <c r="N759">
        <v>0</v>
      </c>
      <c r="O759">
        <f t="shared" si="88"/>
        <v>0</v>
      </c>
      <c r="P759">
        <f t="shared" si="89"/>
        <v>1</v>
      </c>
      <c r="Q759">
        <f t="shared" si="90"/>
        <v>0</v>
      </c>
      <c r="R759">
        <f t="shared" si="91"/>
        <v>1</v>
      </c>
      <c r="S759">
        <f t="shared" si="92"/>
        <v>0</v>
      </c>
      <c r="T759">
        <f t="shared" si="93"/>
        <v>1</v>
      </c>
      <c r="U759" s="16">
        <v>42761.629560185182</v>
      </c>
      <c r="V759">
        <f t="shared" si="94"/>
        <v>2017</v>
      </c>
      <c r="W759" t="b">
        <v>0</v>
      </c>
      <c r="X759">
        <f t="shared" si="95"/>
        <v>0</v>
      </c>
    </row>
    <row r="760" spans="1:24" x14ac:dyDescent="0.25">
      <c r="A760" t="s">
        <v>480</v>
      </c>
      <c r="B760" s="4">
        <v>43161</v>
      </c>
      <c r="C760">
        <v>2018</v>
      </c>
      <c r="D760" t="s">
        <v>2136</v>
      </c>
      <c r="E760" t="s">
        <v>2175</v>
      </c>
      <c r="F760" t="s">
        <v>2204</v>
      </c>
      <c r="G760" t="s">
        <v>2983</v>
      </c>
      <c r="I760" t="s">
        <v>2153</v>
      </c>
      <c r="J760" t="s">
        <v>6876</v>
      </c>
      <c r="K760" s="2">
        <v>54805</v>
      </c>
      <c r="L760" s="2">
        <v>0</v>
      </c>
      <c r="M760" t="b">
        <v>0</v>
      </c>
      <c r="N760">
        <v>0</v>
      </c>
      <c r="O760">
        <f t="shared" si="88"/>
        <v>0</v>
      </c>
      <c r="P760">
        <f t="shared" si="89"/>
        <v>1</v>
      </c>
      <c r="Q760">
        <f t="shared" si="90"/>
        <v>0</v>
      </c>
      <c r="R760">
        <f t="shared" si="91"/>
        <v>1</v>
      </c>
      <c r="S760">
        <f t="shared" si="92"/>
        <v>0</v>
      </c>
      <c r="T760">
        <f t="shared" si="93"/>
        <v>1</v>
      </c>
      <c r="U760" s="16">
        <v>42761.633912037039</v>
      </c>
      <c r="V760">
        <f t="shared" si="94"/>
        <v>2017</v>
      </c>
      <c r="W760" t="b">
        <v>0</v>
      </c>
      <c r="X760">
        <f t="shared" si="95"/>
        <v>0</v>
      </c>
    </row>
    <row r="761" spans="1:24" x14ac:dyDescent="0.25">
      <c r="A761" t="s">
        <v>279</v>
      </c>
      <c r="B761" s="4">
        <v>43465</v>
      </c>
      <c r="C761">
        <v>2018</v>
      </c>
      <c r="D761" t="s">
        <v>2136</v>
      </c>
      <c r="E761" t="s">
        <v>2175</v>
      </c>
      <c r="F761" t="s">
        <v>2204</v>
      </c>
      <c r="G761" t="s">
        <v>2984</v>
      </c>
      <c r="I761" t="s">
        <v>2153</v>
      </c>
      <c r="J761" t="s">
        <v>6876</v>
      </c>
      <c r="M761" t="b">
        <v>0</v>
      </c>
      <c r="N761">
        <v>0</v>
      </c>
      <c r="O761">
        <f t="shared" si="88"/>
        <v>0</v>
      </c>
      <c r="P761">
        <f t="shared" si="89"/>
        <v>1</v>
      </c>
      <c r="Q761">
        <f t="shared" si="90"/>
        <v>0</v>
      </c>
      <c r="R761">
        <f t="shared" si="91"/>
        <v>1</v>
      </c>
      <c r="S761">
        <f t="shared" si="92"/>
        <v>0</v>
      </c>
      <c r="T761">
        <f t="shared" si="93"/>
        <v>1</v>
      </c>
      <c r="U761" s="16">
        <v>42761.645289351851</v>
      </c>
      <c r="V761">
        <f t="shared" si="94"/>
        <v>2017</v>
      </c>
      <c r="W761" t="b">
        <v>0</v>
      </c>
      <c r="X761">
        <f t="shared" si="95"/>
        <v>0</v>
      </c>
    </row>
    <row r="762" spans="1:24" x14ac:dyDescent="0.25">
      <c r="A762" t="s">
        <v>364</v>
      </c>
      <c r="B762" s="4">
        <v>43462</v>
      </c>
      <c r="C762">
        <v>2018</v>
      </c>
      <c r="D762" t="s">
        <v>2136</v>
      </c>
      <c r="E762" t="s">
        <v>2175</v>
      </c>
      <c r="F762" t="s">
        <v>2204</v>
      </c>
      <c r="G762" t="s">
        <v>2985</v>
      </c>
      <c r="I762" t="s">
        <v>2144</v>
      </c>
      <c r="J762" t="s">
        <v>6876</v>
      </c>
      <c r="K762" s="2">
        <v>57394</v>
      </c>
      <c r="L762" s="2">
        <v>0</v>
      </c>
      <c r="M762" t="b">
        <v>0</v>
      </c>
      <c r="N762">
        <v>0</v>
      </c>
      <c r="O762">
        <f t="shared" si="88"/>
        <v>0</v>
      </c>
      <c r="P762">
        <f t="shared" si="89"/>
        <v>1</v>
      </c>
      <c r="Q762">
        <f t="shared" si="90"/>
        <v>0</v>
      </c>
      <c r="R762">
        <f t="shared" si="91"/>
        <v>1</v>
      </c>
      <c r="S762">
        <f t="shared" si="92"/>
        <v>0</v>
      </c>
      <c r="T762">
        <f t="shared" si="93"/>
        <v>1</v>
      </c>
      <c r="U762" s="16">
        <v>42761.65587962963</v>
      </c>
      <c r="V762">
        <f t="shared" si="94"/>
        <v>2017</v>
      </c>
      <c r="W762" t="b">
        <v>0</v>
      </c>
      <c r="X762">
        <f t="shared" si="95"/>
        <v>0</v>
      </c>
    </row>
    <row r="763" spans="1:24" x14ac:dyDescent="0.25">
      <c r="A763" t="s">
        <v>341</v>
      </c>
      <c r="B763" s="4">
        <v>43920</v>
      </c>
      <c r="C763">
        <v>2020</v>
      </c>
      <c r="D763" t="s">
        <v>2136</v>
      </c>
      <c r="E763" t="s">
        <v>2175</v>
      </c>
      <c r="F763" t="s">
        <v>2204</v>
      </c>
      <c r="G763" t="s">
        <v>2986</v>
      </c>
      <c r="I763" t="s">
        <v>2138</v>
      </c>
      <c r="J763" t="s">
        <v>6876</v>
      </c>
      <c r="M763" t="b">
        <v>0</v>
      </c>
      <c r="N763">
        <v>0</v>
      </c>
      <c r="O763">
        <f t="shared" si="88"/>
        <v>0</v>
      </c>
      <c r="P763">
        <f t="shared" si="89"/>
        <v>1</v>
      </c>
      <c r="Q763">
        <f t="shared" si="90"/>
        <v>0</v>
      </c>
      <c r="R763">
        <f t="shared" si="91"/>
        <v>1</v>
      </c>
      <c r="S763">
        <f t="shared" si="92"/>
        <v>0</v>
      </c>
      <c r="T763">
        <f t="shared" si="93"/>
        <v>1</v>
      </c>
      <c r="U763" s="16">
        <v>42761.663090277776</v>
      </c>
      <c r="V763">
        <f t="shared" si="94"/>
        <v>2017</v>
      </c>
      <c r="W763" t="b">
        <v>0</v>
      </c>
      <c r="X763">
        <f t="shared" si="95"/>
        <v>0</v>
      </c>
    </row>
    <row r="764" spans="1:24" x14ac:dyDescent="0.25">
      <c r="A764" t="s">
        <v>76</v>
      </c>
      <c r="B764" s="4">
        <v>43462</v>
      </c>
      <c r="C764">
        <v>2018</v>
      </c>
      <c r="D764" t="s">
        <v>2136</v>
      </c>
      <c r="E764" t="s">
        <v>2175</v>
      </c>
      <c r="F764" t="s">
        <v>2204</v>
      </c>
      <c r="G764" t="s">
        <v>2987</v>
      </c>
      <c r="I764" t="s">
        <v>2163</v>
      </c>
      <c r="J764" t="s">
        <v>6876</v>
      </c>
      <c r="M764" t="b">
        <v>0</v>
      </c>
      <c r="N764">
        <v>0</v>
      </c>
      <c r="O764">
        <f t="shared" si="88"/>
        <v>0</v>
      </c>
      <c r="P764">
        <f t="shared" si="89"/>
        <v>1</v>
      </c>
      <c r="Q764">
        <f t="shared" si="90"/>
        <v>0</v>
      </c>
      <c r="R764">
        <f t="shared" si="91"/>
        <v>1</v>
      </c>
      <c r="S764">
        <f t="shared" si="92"/>
        <v>0</v>
      </c>
      <c r="T764">
        <f t="shared" si="93"/>
        <v>1</v>
      </c>
      <c r="U764" s="16">
        <v>42761.666712962964</v>
      </c>
      <c r="V764">
        <f t="shared" si="94"/>
        <v>2017</v>
      </c>
      <c r="W764" t="b">
        <v>0</v>
      </c>
      <c r="X764">
        <f t="shared" si="95"/>
        <v>0</v>
      </c>
    </row>
    <row r="765" spans="1:24" x14ac:dyDescent="0.25">
      <c r="A765" t="s">
        <v>44</v>
      </c>
      <c r="B765" s="4">
        <v>43166</v>
      </c>
      <c r="C765">
        <v>2018</v>
      </c>
      <c r="D765" t="s">
        <v>2136</v>
      </c>
      <c r="E765" t="s">
        <v>2175</v>
      </c>
      <c r="F765" t="s">
        <v>2204</v>
      </c>
      <c r="G765" t="s">
        <v>2988</v>
      </c>
      <c r="I765" t="s">
        <v>2153</v>
      </c>
      <c r="J765" t="s">
        <v>6876</v>
      </c>
      <c r="M765" t="b">
        <v>0</v>
      </c>
      <c r="N765">
        <v>0</v>
      </c>
      <c r="O765">
        <f t="shared" si="88"/>
        <v>0</v>
      </c>
      <c r="P765">
        <f t="shared" si="89"/>
        <v>1</v>
      </c>
      <c r="Q765">
        <f t="shared" si="90"/>
        <v>0</v>
      </c>
      <c r="R765">
        <f t="shared" si="91"/>
        <v>1</v>
      </c>
      <c r="S765">
        <f t="shared" si="92"/>
        <v>0</v>
      </c>
      <c r="T765">
        <f t="shared" si="93"/>
        <v>1</v>
      </c>
      <c r="U765" s="16">
        <v>42761.673668981479</v>
      </c>
      <c r="V765">
        <f t="shared" si="94"/>
        <v>2017</v>
      </c>
      <c r="W765" t="b">
        <v>0</v>
      </c>
      <c r="X765">
        <f t="shared" si="95"/>
        <v>0</v>
      </c>
    </row>
    <row r="766" spans="1:24" x14ac:dyDescent="0.25">
      <c r="A766" t="s">
        <v>481</v>
      </c>
      <c r="B766" s="4">
        <v>43167</v>
      </c>
      <c r="C766">
        <v>2018</v>
      </c>
      <c r="D766" t="s">
        <v>2135</v>
      </c>
      <c r="E766" t="s">
        <v>2175</v>
      </c>
      <c r="F766" t="s">
        <v>2201</v>
      </c>
      <c r="G766" t="s">
        <v>2989</v>
      </c>
      <c r="I766" t="s">
        <v>2153</v>
      </c>
      <c r="J766" t="s">
        <v>6876</v>
      </c>
      <c r="K766" s="2">
        <v>54805</v>
      </c>
      <c r="L766" s="2">
        <v>0</v>
      </c>
      <c r="M766" t="b">
        <v>0</v>
      </c>
      <c r="N766">
        <v>0</v>
      </c>
      <c r="O766">
        <f t="shared" si="88"/>
        <v>0</v>
      </c>
      <c r="P766">
        <f t="shared" si="89"/>
        <v>1</v>
      </c>
      <c r="Q766">
        <f t="shared" si="90"/>
        <v>0</v>
      </c>
      <c r="R766">
        <f t="shared" si="91"/>
        <v>1</v>
      </c>
      <c r="S766">
        <f t="shared" si="92"/>
        <v>0</v>
      </c>
      <c r="T766">
        <f t="shared" si="93"/>
        <v>1</v>
      </c>
      <c r="U766" s="16">
        <v>42761.682349537034</v>
      </c>
      <c r="V766">
        <f t="shared" si="94"/>
        <v>2017</v>
      </c>
      <c r="W766" t="b">
        <v>0</v>
      </c>
      <c r="X766">
        <f t="shared" si="95"/>
        <v>0</v>
      </c>
    </row>
    <row r="767" spans="1:24" x14ac:dyDescent="0.25">
      <c r="A767" t="s">
        <v>555</v>
      </c>
      <c r="B767" s="4">
        <v>43187</v>
      </c>
      <c r="C767">
        <v>2018</v>
      </c>
      <c r="D767" t="s">
        <v>2136</v>
      </c>
      <c r="E767" t="s">
        <v>2175</v>
      </c>
      <c r="F767" t="s">
        <v>2204</v>
      </c>
      <c r="G767" t="s">
        <v>2990</v>
      </c>
      <c r="I767" t="s">
        <v>2153</v>
      </c>
      <c r="J767" t="s">
        <v>6876</v>
      </c>
      <c r="M767" t="b">
        <v>0</v>
      </c>
      <c r="N767">
        <v>0</v>
      </c>
      <c r="O767">
        <f t="shared" si="88"/>
        <v>0</v>
      </c>
      <c r="P767">
        <f t="shared" si="89"/>
        <v>1</v>
      </c>
      <c r="Q767">
        <f t="shared" si="90"/>
        <v>0</v>
      </c>
      <c r="R767">
        <f t="shared" si="91"/>
        <v>1</v>
      </c>
      <c r="S767">
        <f t="shared" si="92"/>
        <v>0</v>
      </c>
      <c r="T767">
        <f t="shared" si="93"/>
        <v>1</v>
      </c>
      <c r="U767" s="16">
        <v>42761.689363425925</v>
      </c>
      <c r="V767">
        <f t="shared" si="94"/>
        <v>2017</v>
      </c>
      <c r="W767" t="b">
        <v>0</v>
      </c>
      <c r="X767">
        <f t="shared" si="95"/>
        <v>0</v>
      </c>
    </row>
    <row r="768" spans="1:24" x14ac:dyDescent="0.25">
      <c r="A768" t="s">
        <v>1860</v>
      </c>
      <c r="B768" s="4">
        <v>42797</v>
      </c>
      <c r="C768">
        <v>2017</v>
      </c>
      <c r="D768" t="s">
        <v>2128</v>
      </c>
      <c r="E768" t="s">
        <v>2175</v>
      </c>
      <c r="F768" t="s">
        <v>2206</v>
      </c>
      <c r="G768" t="s">
        <v>2991</v>
      </c>
      <c r="I768" t="s">
        <v>2128</v>
      </c>
      <c r="J768" t="s">
        <v>6877</v>
      </c>
      <c r="K768" s="2">
        <v>143000</v>
      </c>
      <c r="L768" s="2">
        <v>143000</v>
      </c>
      <c r="M768" t="b">
        <v>1</v>
      </c>
      <c r="N768">
        <v>100</v>
      </c>
      <c r="O768">
        <f t="shared" si="88"/>
        <v>1</v>
      </c>
      <c r="P768">
        <f t="shared" si="89"/>
        <v>0</v>
      </c>
      <c r="Q768">
        <f t="shared" si="90"/>
        <v>1</v>
      </c>
      <c r="R768">
        <f t="shared" si="91"/>
        <v>0</v>
      </c>
      <c r="S768">
        <f t="shared" si="92"/>
        <v>0</v>
      </c>
      <c r="T768">
        <f t="shared" si="93"/>
        <v>1</v>
      </c>
      <c r="U768" s="16">
        <v>42761.689791666664</v>
      </c>
      <c r="V768">
        <f t="shared" si="94"/>
        <v>2017</v>
      </c>
      <c r="W768" t="b">
        <v>0</v>
      </c>
      <c r="X768">
        <f t="shared" si="95"/>
        <v>0</v>
      </c>
    </row>
    <row r="769" spans="1:24" x14ac:dyDescent="0.25">
      <c r="A769" t="s">
        <v>2104</v>
      </c>
      <c r="B769" s="4">
        <v>43920</v>
      </c>
      <c r="C769">
        <v>2020</v>
      </c>
      <c r="D769" t="s">
        <v>2136</v>
      </c>
      <c r="E769" t="s">
        <v>2175</v>
      </c>
      <c r="F769" t="s">
        <v>2204</v>
      </c>
      <c r="G769" t="s">
        <v>2992</v>
      </c>
      <c r="I769" t="s">
        <v>2138</v>
      </c>
      <c r="J769" t="s">
        <v>6876</v>
      </c>
      <c r="M769" t="b">
        <v>0</v>
      </c>
      <c r="N769">
        <v>0</v>
      </c>
      <c r="O769">
        <f t="shared" si="88"/>
        <v>0</v>
      </c>
      <c r="P769">
        <f t="shared" si="89"/>
        <v>1</v>
      </c>
      <c r="Q769">
        <f t="shared" si="90"/>
        <v>0</v>
      </c>
      <c r="R769">
        <f t="shared" si="91"/>
        <v>1</v>
      </c>
      <c r="S769">
        <f t="shared" si="92"/>
        <v>0</v>
      </c>
      <c r="T769">
        <f t="shared" si="93"/>
        <v>1</v>
      </c>
      <c r="U769" s="16">
        <v>42761.694664351853</v>
      </c>
      <c r="V769">
        <f t="shared" si="94"/>
        <v>2017</v>
      </c>
      <c r="W769" t="b">
        <v>0</v>
      </c>
      <c r="X769">
        <f t="shared" si="95"/>
        <v>0</v>
      </c>
    </row>
    <row r="770" spans="1:24" x14ac:dyDescent="0.25">
      <c r="A770" t="s">
        <v>555</v>
      </c>
      <c r="B770" s="4">
        <v>43161</v>
      </c>
      <c r="C770">
        <v>2018</v>
      </c>
      <c r="D770" t="s">
        <v>2136</v>
      </c>
      <c r="E770" t="s">
        <v>2175</v>
      </c>
      <c r="F770" t="s">
        <v>2204</v>
      </c>
      <c r="G770" t="s">
        <v>2993</v>
      </c>
      <c r="I770" t="s">
        <v>2153</v>
      </c>
      <c r="J770" t="s">
        <v>6876</v>
      </c>
      <c r="M770" t="b">
        <v>0</v>
      </c>
      <c r="N770">
        <v>0</v>
      </c>
      <c r="O770">
        <f t="shared" si="88"/>
        <v>0</v>
      </c>
      <c r="P770">
        <f t="shared" si="89"/>
        <v>1</v>
      </c>
      <c r="Q770">
        <f t="shared" si="90"/>
        <v>0</v>
      </c>
      <c r="R770">
        <f t="shared" si="91"/>
        <v>1</v>
      </c>
      <c r="S770">
        <f t="shared" si="92"/>
        <v>0</v>
      </c>
      <c r="T770">
        <f t="shared" si="93"/>
        <v>1</v>
      </c>
      <c r="U770" s="16">
        <v>42761.721099537041</v>
      </c>
      <c r="V770">
        <f t="shared" si="94"/>
        <v>2017</v>
      </c>
      <c r="W770" t="b">
        <v>0</v>
      </c>
      <c r="X770">
        <f t="shared" si="95"/>
        <v>0</v>
      </c>
    </row>
    <row r="771" spans="1:24" x14ac:dyDescent="0.25">
      <c r="A771" t="s">
        <v>349</v>
      </c>
      <c r="B771" s="4">
        <v>43186</v>
      </c>
      <c r="C771">
        <v>2018</v>
      </c>
      <c r="D771" t="s">
        <v>2136</v>
      </c>
      <c r="E771" t="s">
        <v>2175</v>
      </c>
      <c r="F771" t="s">
        <v>2204</v>
      </c>
      <c r="G771" t="s">
        <v>2994</v>
      </c>
      <c r="I771" t="s">
        <v>2153</v>
      </c>
      <c r="J771" t="s">
        <v>6876</v>
      </c>
      <c r="K771" s="2">
        <v>54805</v>
      </c>
      <c r="L771" s="2">
        <v>0</v>
      </c>
      <c r="M771" t="b">
        <v>0</v>
      </c>
      <c r="N771">
        <v>0</v>
      </c>
      <c r="O771">
        <f t="shared" ref="O771:O834" si="96">IF($M771=TRUE,1,0)</f>
        <v>0</v>
      </c>
      <c r="P771">
        <f t="shared" ref="P771:P834" si="97">IF($M771=FALSE,1,0)</f>
        <v>1</v>
      </c>
      <c r="Q771">
        <f t="shared" ref="Q771:Q834" si="98">IF($J771="Closed Won",1,0)</f>
        <v>0</v>
      </c>
      <c r="R771">
        <f t="shared" ref="R771:R834" si="99">IF($J771="Closed Lost",1,0)</f>
        <v>1</v>
      </c>
      <c r="S771">
        <f t="shared" ref="S771:S834" si="100">IF(OR($J771="Closed Won",$J771="Closed Lost",),0,1)</f>
        <v>0</v>
      </c>
      <c r="T771">
        <f t="shared" ref="T771:T834" si="101">IF(OR($J771="Closed Won",$J771="Closed Lost",),1,0)</f>
        <v>1</v>
      </c>
      <c r="U771" s="16">
        <v>42761.724108796298</v>
      </c>
      <c r="V771">
        <f t="shared" ref="V771:V834" si="102">YEAR($U771)</f>
        <v>2017</v>
      </c>
      <c r="W771" t="b">
        <v>0</v>
      </c>
      <c r="X771">
        <f t="shared" ref="X771:X834" si="103">SUM(IF($W771=TRUE,$K771,0))</f>
        <v>0</v>
      </c>
    </row>
    <row r="772" spans="1:24" x14ac:dyDescent="0.25">
      <c r="A772" t="s">
        <v>64</v>
      </c>
      <c r="B772" s="4">
        <v>43161</v>
      </c>
      <c r="C772">
        <v>2018</v>
      </c>
      <c r="D772" t="s">
        <v>2136</v>
      </c>
      <c r="E772" t="s">
        <v>2175</v>
      </c>
      <c r="F772" t="s">
        <v>2204</v>
      </c>
      <c r="G772" t="s">
        <v>2995</v>
      </c>
      <c r="I772" t="s">
        <v>2153</v>
      </c>
      <c r="J772" t="s">
        <v>6876</v>
      </c>
      <c r="K772" s="2">
        <v>54805</v>
      </c>
      <c r="L772" s="2">
        <v>0</v>
      </c>
      <c r="M772" t="b">
        <v>0</v>
      </c>
      <c r="N772">
        <v>0</v>
      </c>
      <c r="O772">
        <f t="shared" si="96"/>
        <v>0</v>
      </c>
      <c r="P772">
        <f t="shared" si="97"/>
        <v>1</v>
      </c>
      <c r="Q772">
        <f t="shared" si="98"/>
        <v>0</v>
      </c>
      <c r="R772">
        <f t="shared" si="99"/>
        <v>1</v>
      </c>
      <c r="S772">
        <f t="shared" si="100"/>
        <v>0</v>
      </c>
      <c r="T772">
        <f t="shared" si="101"/>
        <v>1</v>
      </c>
      <c r="U772" s="16">
        <v>42761.757662037038</v>
      </c>
      <c r="V772">
        <f t="shared" si="102"/>
        <v>2017</v>
      </c>
      <c r="W772" t="b">
        <v>0</v>
      </c>
      <c r="X772">
        <f t="shared" si="103"/>
        <v>0</v>
      </c>
    </row>
    <row r="773" spans="1:24" x14ac:dyDescent="0.25">
      <c r="A773" t="s">
        <v>129</v>
      </c>
      <c r="B773" s="4">
        <v>43173</v>
      </c>
      <c r="C773">
        <v>2018</v>
      </c>
      <c r="D773" t="s">
        <v>2136</v>
      </c>
      <c r="E773" t="s">
        <v>2175</v>
      </c>
      <c r="F773" t="s">
        <v>2204</v>
      </c>
      <c r="G773" t="s">
        <v>2996</v>
      </c>
      <c r="I773" t="s">
        <v>2153</v>
      </c>
      <c r="J773" t="s">
        <v>6877</v>
      </c>
      <c r="K773" s="2">
        <v>22575</v>
      </c>
      <c r="L773" s="2">
        <v>22575</v>
      </c>
      <c r="M773" t="b">
        <v>1</v>
      </c>
      <c r="N773">
        <v>100</v>
      </c>
      <c r="O773">
        <f t="shared" si="96"/>
        <v>1</v>
      </c>
      <c r="P773">
        <f t="shared" si="97"/>
        <v>0</v>
      </c>
      <c r="Q773">
        <f t="shared" si="98"/>
        <v>1</v>
      </c>
      <c r="R773">
        <f t="shared" si="99"/>
        <v>0</v>
      </c>
      <c r="S773">
        <f t="shared" si="100"/>
        <v>0</v>
      </c>
      <c r="T773">
        <f t="shared" si="101"/>
        <v>1</v>
      </c>
      <c r="U773" s="16">
        <v>42761.761157407411</v>
      </c>
      <c r="V773">
        <f t="shared" si="102"/>
        <v>2017</v>
      </c>
      <c r="W773" t="b">
        <v>0</v>
      </c>
      <c r="X773">
        <f t="shared" si="103"/>
        <v>0</v>
      </c>
    </row>
    <row r="774" spans="1:24" x14ac:dyDescent="0.25">
      <c r="A774" t="s">
        <v>385</v>
      </c>
      <c r="B774" s="4">
        <v>43462</v>
      </c>
      <c r="C774">
        <v>2018</v>
      </c>
      <c r="D774" t="s">
        <v>2136</v>
      </c>
      <c r="E774" t="s">
        <v>2175</v>
      </c>
      <c r="F774" t="s">
        <v>2204</v>
      </c>
      <c r="G774" t="s">
        <v>2997</v>
      </c>
      <c r="I774" t="s">
        <v>2138</v>
      </c>
      <c r="J774" t="s">
        <v>6876</v>
      </c>
      <c r="K774" s="2">
        <v>50650</v>
      </c>
      <c r="L774" s="2">
        <v>0</v>
      </c>
      <c r="M774" t="b">
        <v>0</v>
      </c>
      <c r="N774">
        <v>0</v>
      </c>
      <c r="O774">
        <f t="shared" si="96"/>
        <v>0</v>
      </c>
      <c r="P774">
        <f t="shared" si="97"/>
        <v>1</v>
      </c>
      <c r="Q774">
        <f t="shared" si="98"/>
        <v>0</v>
      </c>
      <c r="R774">
        <f t="shared" si="99"/>
        <v>1</v>
      </c>
      <c r="S774">
        <f t="shared" si="100"/>
        <v>0</v>
      </c>
      <c r="T774">
        <f t="shared" si="101"/>
        <v>1</v>
      </c>
      <c r="U774" s="16">
        <v>42761.770243055558</v>
      </c>
      <c r="V774">
        <f t="shared" si="102"/>
        <v>2017</v>
      </c>
      <c r="W774" t="b">
        <v>0</v>
      </c>
      <c r="X774">
        <f t="shared" si="103"/>
        <v>0</v>
      </c>
    </row>
    <row r="775" spans="1:24" x14ac:dyDescent="0.25">
      <c r="A775" t="s">
        <v>76</v>
      </c>
      <c r="B775" s="4">
        <v>43168</v>
      </c>
      <c r="C775">
        <v>2018</v>
      </c>
      <c r="D775" t="s">
        <v>2136</v>
      </c>
      <c r="E775" t="s">
        <v>2173</v>
      </c>
      <c r="F775" t="s">
        <v>2204</v>
      </c>
      <c r="G775" t="s">
        <v>2998</v>
      </c>
      <c r="I775" t="s">
        <v>2153</v>
      </c>
      <c r="J775" t="s">
        <v>6876</v>
      </c>
      <c r="M775" t="b">
        <v>0</v>
      </c>
      <c r="N775">
        <v>0</v>
      </c>
      <c r="O775">
        <f t="shared" si="96"/>
        <v>0</v>
      </c>
      <c r="P775">
        <f t="shared" si="97"/>
        <v>1</v>
      </c>
      <c r="Q775">
        <f t="shared" si="98"/>
        <v>0</v>
      </c>
      <c r="R775">
        <f t="shared" si="99"/>
        <v>1</v>
      </c>
      <c r="S775">
        <f t="shared" si="100"/>
        <v>0</v>
      </c>
      <c r="T775">
        <f t="shared" si="101"/>
        <v>1</v>
      </c>
      <c r="U775" s="16">
        <v>42761.772372685184</v>
      </c>
      <c r="V775">
        <f t="shared" si="102"/>
        <v>2017</v>
      </c>
      <c r="W775" t="b">
        <v>0</v>
      </c>
      <c r="X775">
        <f t="shared" si="103"/>
        <v>0</v>
      </c>
    </row>
    <row r="776" spans="1:24" x14ac:dyDescent="0.25">
      <c r="A776" t="s">
        <v>76</v>
      </c>
      <c r="B776" s="4">
        <v>43186</v>
      </c>
      <c r="C776">
        <v>2018</v>
      </c>
      <c r="D776" t="s">
        <v>2136</v>
      </c>
      <c r="E776" t="s">
        <v>2172</v>
      </c>
      <c r="F776" t="s">
        <v>2204</v>
      </c>
      <c r="G776" t="s">
        <v>2999</v>
      </c>
      <c r="I776" t="s">
        <v>2153</v>
      </c>
      <c r="J776" t="s">
        <v>6876</v>
      </c>
      <c r="M776" t="b">
        <v>0</v>
      </c>
      <c r="N776">
        <v>0</v>
      </c>
      <c r="O776">
        <f t="shared" si="96"/>
        <v>0</v>
      </c>
      <c r="P776">
        <f t="shared" si="97"/>
        <v>1</v>
      </c>
      <c r="Q776">
        <f t="shared" si="98"/>
        <v>0</v>
      </c>
      <c r="R776">
        <f t="shared" si="99"/>
        <v>1</v>
      </c>
      <c r="S776">
        <f t="shared" si="100"/>
        <v>0</v>
      </c>
      <c r="T776">
        <f t="shared" si="101"/>
        <v>1</v>
      </c>
      <c r="U776" s="16">
        <v>42761.773553240739</v>
      </c>
      <c r="V776">
        <f t="shared" si="102"/>
        <v>2017</v>
      </c>
      <c r="W776" t="b">
        <v>0</v>
      </c>
      <c r="X776">
        <f t="shared" si="103"/>
        <v>0</v>
      </c>
    </row>
    <row r="777" spans="1:24" x14ac:dyDescent="0.25">
      <c r="A777" t="s">
        <v>555</v>
      </c>
      <c r="B777" s="4">
        <v>43186</v>
      </c>
      <c r="C777">
        <v>2018</v>
      </c>
      <c r="D777" t="s">
        <v>2136</v>
      </c>
      <c r="E777" t="s">
        <v>2172</v>
      </c>
      <c r="F777" t="s">
        <v>2204</v>
      </c>
      <c r="G777" t="s">
        <v>3000</v>
      </c>
      <c r="I777" t="s">
        <v>2153</v>
      </c>
      <c r="J777" t="s">
        <v>6876</v>
      </c>
      <c r="M777" t="b">
        <v>0</v>
      </c>
      <c r="N777">
        <v>0</v>
      </c>
      <c r="O777">
        <f t="shared" si="96"/>
        <v>0</v>
      </c>
      <c r="P777">
        <f t="shared" si="97"/>
        <v>1</v>
      </c>
      <c r="Q777">
        <f t="shared" si="98"/>
        <v>0</v>
      </c>
      <c r="R777">
        <f t="shared" si="99"/>
        <v>1</v>
      </c>
      <c r="S777">
        <f t="shared" si="100"/>
        <v>0</v>
      </c>
      <c r="T777">
        <f t="shared" si="101"/>
        <v>1</v>
      </c>
      <c r="U777" s="16">
        <v>42761.775439814817</v>
      </c>
      <c r="V777">
        <f t="shared" si="102"/>
        <v>2017</v>
      </c>
      <c r="W777" t="b">
        <v>0</v>
      </c>
      <c r="X777">
        <f t="shared" si="103"/>
        <v>0</v>
      </c>
    </row>
    <row r="778" spans="1:24" x14ac:dyDescent="0.25">
      <c r="A778" t="s">
        <v>482</v>
      </c>
      <c r="B778" s="4">
        <v>43168</v>
      </c>
      <c r="C778">
        <v>2018</v>
      </c>
      <c r="D778" t="s">
        <v>2136</v>
      </c>
      <c r="E778" t="s">
        <v>2172</v>
      </c>
      <c r="F778" t="s">
        <v>2204</v>
      </c>
      <c r="G778" t="s">
        <v>3001</v>
      </c>
      <c r="I778" t="s">
        <v>2153</v>
      </c>
      <c r="J778" t="s">
        <v>6876</v>
      </c>
      <c r="M778" t="b">
        <v>0</v>
      </c>
      <c r="N778">
        <v>0</v>
      </c>
      <c r="O778">
        <f t="shared" si="96"/>
        <v>0</v>
      </c>
      <c r="P778">
        <f t="shared" si="97"/>
        <v>1</v>
      </c>
      <c r="Q778">
        <f t="shared" si="98"/>
        <v>0</v>
      </c>
      <c r="R778">
        <f t="shared" si="99"/>
        <v>1</v>
      </c>
      <c r="S778">
        <f t="shared" si="100"/>
        <v>0</v>
      </c>
      <c r="T778">
        <f t="shared" si="101"/>
        <v>1</v>
      </c>
      <c r="U778" s="16">
        <v>42761.77884259259</v>
      </c>
      <c r="V778">
        <f t="shared" si="102"/>
        <v>2017</v>
      </c>
      <c r="W778" t="b">
        <v>0</v>
      </c>
      <c r="X778">
        <f t="shared" si="103"/>
        <v>0</v>
      </c>
    </row>
    <row r="779" spans="1:24" x14ac:dyDescent="0.25">
      <c r="A779" t="s">
        <v>483</v>
      </c>
      <c r="B779" s="4">
        <v>42825</v>
      </c>
      <c r="C779">
        <v>2017</v>
      </c>
      <c r="D779" t="s">
        <v>2132</v>
      </c>
      <c r="E779" t="s">
        <v>2172</v>
      </c>
      <c r="F779" t="s">
        <v>2203</v>
      </c>
      <c r="G779" t="s">
        <v>3002</v>
      </c>
      <c r="I779" t="s">
        <v>2132</v>
      </c>
      <c r="J779" t="s">
        <v>6876</v>
      </c>
      <c r="M779" t="b">
        <v>0</v>
      </c>
      <c r="N779">
        <v>0</v>
      </c>
      <c r="O779">
        <f t="shared" si="96"/>
        <v>0</v>
      </c>
      <c r="P779">
        <f t="shared" si="97"/>
        <v>1</v>
      </c>
      <c r="Q779">
        <f t="shared" si="98"/>
        <v>0</v>
      </c>
      <c r="R779">
        <f t="shared" si="99"/>
        <v>1</v>
      </c>
      <c r="S779">
        <f t="shared" si="100"/>
        <v>0</v>
      </c>
      <c r="T779">
        <f t="shared" si="101"/>
        <v>1</v>
      </c>
      <c r="U779" s="16">
        <v>42761.782627314817</v>
      </c>
      <c r="V779">
        <f t="shared" si="102"/>
        <v>2017</v>
      </c>
      <c r="W779" t="b">
        <v>0</v>
      </c>
      <c r="X779">
        <f t="shared" si="103"/>
        <v>0</v>
      </c>
    </row>
    <row r="780" spans="1:24" x14ac:dyDescent="0.25">
      <c r="A780" t="s">
        <v>483</v>
      </c>
      <c r="B780" s="4">
        <v>43465</v>
      </c>
      <c r="C780">
        <v>2018</v>
      </c>
      <c r="D780" t="s">
        <v>2132</v>
      </c>
      <c r="E780" t="s">
        <v>2181</v>
      </c>
      <c r="F780" t="s">
        <v>2203</v>
      </c>
      <c r="G780" t="s">
        <v>3003</v>
      </c>
      <c r="I780" t="s">
        <v>2132</v>
      </c>
      <c r="J780" t="s">
        <v>6880</v>
      </c>
      <c r="K780" s="2">
        <v>65995</v>
      </c>
      <c r="L780" s="2">
        <v>19798.5</v>
      </c>
      <c r="M780" t="b">
        <v>0</v>
      </c>
      <c r="N780">
        <v>30</v>
      </c>
      <c r="O780">
        <f t="shared" si="96"/>
        <v>0</v>
      </c>
      <c r="P780">
        <f t="shared" si="97"/>
        <v>1</v>
      </c>
      <c r="Q780">
        <f t="shared" si="98"/>
        <v>0</v>
      </c>
      <c r="R780">
        <f t="shared" si="99"/>
        <v>0</v>
      </c>
      <c r="S780">
        <f t="shared" si="100"/>
        <v>1</v>
      </c>
      <c r="T780">
        <f t="shared" si="101"/>
        <v>0</v>
      </c>
      <c r="U780" s="16">
        <v>42761.783449074072</v>
      </c>
      <c r="V780">
        <f t="shared" si="102"/>
        <v>2017</v>
      </c>
      <c r="W780" t="b">
        <v>0</v>
      </c>
      <c r="X780">
        <f t="shared" si="103"/>
        <v>0</v>
      </c>
    </row>
    <row r="781" spans="1:24" x14ac:dyDescent="0.25">
      <c r="A781" t="s">
        <v>276</v>
      </c>
      <c r="B781" s="4">
        <v>43187</v>
      </c>
      <c r="C781">
        <v>2018</v>
      </c>
      <c r="D781" t="s">
        <v>2136</v>
      </c>
      <c r="E781" t="s">
        <v>2181</v>
      </c>
      <c r="F781" t="s">
        <v>2204</v>
      </c>
      <c r="G781" t="s">
        <v>3004</v>
      </c>
      <c r="I781" t="s">
        <v>2153</v>
      </c>
      <c r="J781" t="s">
        <v>6876</v>
      </c>
      <c r="K781" s="2">
        <v>54805</v>
      </c>
      <c r="L781" s="2">
        <v>0</v>
      </c>
      <c r="M781" t="b">
        <v>0</v>
      </c>
      <c r="N781">
        <v>0</v>
      </c>
      <c r="O781">
        <f t="shared" si="96"/>
        <v>0</v>
      </c>
      <c r="P781">
        <f t="shared" si="97"/>
        <v>1</v>
      </c>
      <c r="Q781">
        <f t="shared" si="98"/>
        <v>0</v>
      </c>
      <c r="R781">
        <f t="shared" si="99"/>
        <v>1</v>
      </c>
      <c r="S781">
        <f t="shared" si="100"/>
        <v>0</v>
      </c>
      <c r="T781">
        <f t="shared" si="101"/>
        <v>1</v>
      </c>
      <c r="U781" s="16">
        <v>42761.786122685182</v>
      </c>
      <c r="V781">
        <f t="shared" si="102"/>
        <v>2017</v>
      </c>
      <c r="W781" t="b">
        <v>0</v>
      </c>
      <c r="X781">
        <f t="shared" si="103"/>
        <v>0</v>
      </c>
    </row>
    <row r="782" spans="1:24" x14ac:dyDescent="0.25">
      <c r="A782" t="s">
        <v>2105</v>
      </c>
      <c r="B782" s="4">
        <v>44013</v>
      </c>
      <c r="C782">
        <v>2020</v>
      </c>
      <c r="D782" t="s">
        <v>2136</v>
      </c>
      <c r="E782" t="s">
        <v>2181</v>
      </c>
      <c r="F782" t="s">
        <v>2204</v>
      </c>
      <c r="G782" t="s">
        <v>3005</v>
      </c>
      <c r="I782" t="s">
        <v>2138</v>
      </c>
      <c r="J782" t="s">
        <v>6876</v>
      </c>
      <c r="M782" t="b">
        <v>0</v>
      </c>
      <c r="N782">
        <v>0</v>
      </c>
      <c r="O782">
        <f t="shared" si="96"/>
        <v>0</v>
      </c>
      <c r="P782">
        <f t="shared" si="97"/>
        <v>1</v>
      </c>
      <c r="Q782">
        <f t="shared" si="98"/>
        <v>0</v>
      </c>
      <c r="R782">
        <f t="shared" si="99"/>
        <v>1</v>
      </c>
      <c r="S782">
        <f t="shared" si="100"/>
        <v>0</v>
      </c>
      <c r="T782">
        <f t="shared" si="101"/>
        <v>1</v>
      </c>
      <c r="U782" s="16">
        <v>42761.788877314815</v>
      </c>
      <c r="V782">
        <f t="shared" si="102"/>
        <v>2017</v>
      </c>
      <c r="W782" t="b">
        <v>0</v>
      </c>
      <c r="X782">
        <f t="shared" si="103"/>
        <v>0</v>
      </c>
    </row>
    <row r="783" spans="1:24" x14ac:dyDescent="0.25">
      <c r="A783" t="s">
        <v>543</v>
      </c>
      <c r="B783" s="4">
        <v>43462</v>
      </c>
      <c r="C783">
        <v>2018</v>
      </c>
      <c r="D783" t="s">
        <v>2136</v>
      </c>
      <c r="E783" t="s">
        <v>2181</v>
      </c>
      <c r="F783" t="s">
        <v>2204</v>
      </c>
      <c r="G783" t="s">
        <v>3006</v>
      </c>
      <c r="I783" t="s">
        <v>2144</v>
      </c>
      <c r="J783" t="s">
        <v>6876</v>
      </c>
      <c r="M783" t="b">
        <v>0</v>
      </c>
      <c r="N783">
        <v>0</v>
      </c>
      <c r="O783">
        <f t="shared" si="96"/>
        <v>0</v>
      </c>
      <c r="P783">
        <f t="shared" si="97"/>
        <v>1</v>
      </c>
      <c r="Q783">
        <f t="shared" si="98"/>
        <v>0</v>
      </c>
      <c r="R783">
        <f t="shared" si="99"/>
        <v>1</v>
      </c>
      <c r="S783">
        <f t="shared" si="100"/>
        <v>0</v>
      </c>
      <c r="T783">
        <f t="shared" si="101"/>
        <v>1</v>
      </c>
      <c r="U783" s="16">
        <v>42761.801226851851</v>
      </c>
      <c r="V783">
        <f t="shared" si="102"/>
        <v>2017</v>
      </c>
      <c r="W783" t="b">
        <v>0</v>
      </c>
      <c r="X783">
        <f t="shared" si="103"/>
        <v>0</v>
      </c>
    </row>
    <row r="784" spans="1:24" x14ac:dyDescent="0.25">
      <c r="A784" t="s">
        <v>385</v>
      </c>
      <c r="B784" s="4">
        <v>43920</v>
      </c>
      <c r="C784">
        <v>2020</v>
      </c>
      <c r="D784" t="s">
        <v>2136</v>
      </c>
      <c r="E784" t="s">
        <v>2181</v>
      </c>
      <c r="F784" t="s">
        <v>2204</v>
      </c>
      <c r="G784" t="s">
        <v>3007</v>
      </c>
      <c r="I784" t="s">
        <v>2138</v>
      </c>
      <c r="J784" t="s">
        <v>6876</v>
      </c>
      <c r="M784" t="b">
        <v>0</v>
      </c>
      <c r="N784">
        <v>0</v>
      </c>
      <c r="O784">
        <f t="shared" si="96"/>
        <v>0</v>
      </c>
      <c r="P784">
        <f t="shared" si="97"/>
        <v>1</v>
      </c>
      <c r="Q784">
        <f t="shared" si="98"/>
        <v>0</v>
      </c>
      <c r="R784">
        <f t="shared" si="99"/>
        <v>1</v>
      </c>
      <c r="S784">
        <f t="shared" si="100"/>
        <v>0</v>
      </c>
      <c r="T784">
        <f t="shared" si="101"/>
        <v>1</v>
      </c>
      <c r="U784" s="16">
        <v>42761.803032407406</v>
      </c>
      <c r="V784">
        <f t="shared" si="102"/>
        <v>2017</v>
      </c>
      <c r="W784" t="b">
        <v>0</v>
      </c>
      <c r="X784">
        <f t="shared" si="103"/>
        <v>0</v>
      </c>
    </row>
    <row r="785" spans="1:24" x14ac:dyDescent="0.25">
      <c r="A785" t="s">
        <v>485</v>
      </c>
      <c r="B785" s="4">
        <v>44013</v>
      </c>
      <c r="C785">
        <v>2020</v>
      </c>
      <c r="D785" t="s">
        <v>2136</v>
      </c>
      <c r="E785" t="s">
        <v>2181</v>
      </c>
      <c r="F785" t="s">
        <v>2204</v>
      </c>
      <c r="G785" t="s">
        <v>3008</v>
      </c>
      <c r="I785" t="s">
        <v>2138</v>
      </c>
      <c r="J785" t="s">
        <v>6876</v>
      </c>
      <c r="M785" t="b">
        <v>0</v>
      </c>
      <c r="N785">
        <v>0</v>
      </c>
      <c r="O785">
        <f t="shared" si="96"/>
        <v>0</v>
      </c>
      <c r="P785">
        <f t="shared" si="97"/>
        <v>1</v>
      </c>
      <c r="Q785">
        <f t="shared" si="98"/>
        <v>0</v>
      </c>
      <c r="R785">
        <f t="shared" si="99"/>
        <v>1</v>
      </c>
      <c r="S785">
        <f t="shared" si="100"/>
        <v>0</v>
      </c>
      <c r="T785">
        <f t="shared" si="101"/>
        <v>1</v>
      </c>
      <c r="U785" s="16">
        <v>42761.805451388886</v>
      </c>
      <c r="V785">
        <f t="shared" si="102"/>
        <v>2017</v>
      </c>
      <c r="W785" t="b">
        <v>0</v>
      </c>
      <c r="X785">
        <f t="shared" si="103"/>
        <v>0</v>
      </c>
    </row>
    <row r="786" spans="1:24" x14ac:dyDescent="0.25">
      <c r="A786" t="s">
        <v>141</v>
      </c>
      <c r="B786" s="4">
        <v>43186</v>
      </c>
      <c r="C786">
        <v>2018</v>
      </c>
      <c r="D786" t="s">
        <v>2136</v>
      </c>
      <c r="E786" t="s">
        <v>2181</v>
      </c>
      <c r="F786" t="s">
        <v>2204</v>
      </c>
      <c r="G786" t="s">
        <v>3009</v>
      </c>
      <c r="I786" t="s">
        <v>2153</v>
      </c>
      <c r="J786" t="s">
        <v>6876</v>
      </c>
      <c r="M786" t="b">
        <v>0</v>
      </c>
      <c r="N786">
        <v>0</v>
      </c>
      <c r="O786">
        <f t="shared" si="96"/>
        <v>0</v>
      </c>
      <c r="P786">
        <f t="shared" si="97"/>
        <v>1</v>
      </c>
      <c r="Q786">
        <f t="shared" si="98"/>
        <v>0</v>
      </c>
      <c r="R786">
        <f t="shared" si="99"/>
        <v>1</v>
      </c>
      <c r="S786">
        <f t="shared" si="100"/>
        <v>0</v>
      </c>
      <c r="T786">
        <f t="shared" si="101"/>
        <v>1</v>
      </c>
      <c r="U786" s="16">
        <v>42761.806898148148</v>
      </c>
      <c r="V786">
        <f t="shared" si="102"/>
        <v>2017</v>
      </c>
      <c r="W786" t="b">
        <v>0</v>
      </c>
      <c r="X786">
        <f t="shared" si="103"/>
        <v>0</v>
      </c>
    </row>
    <row r="787" spans="1:24" x14ac:dyDescent="0.25">
      <c r="A787" t="s">
        <v>485</v>
      </c>
      <c r="B787" s="4">
        <v>43462</v>
      </c>
      <c r="C787">
        <v>2018</v>
      </c>
      <c r="D787" t="s">
        <v>2136</v>
      </c>
      <c r="E787" t="s">
        <v>2181</v>
      </c>
      <c r="F787" t="s">
        <v>2204</v>
      </c>
      <c r="G787" t="s">
        <v>3010</v>
      </c>
      <c r="I787" t="s">
        <v>2144</v>
      </c>
      <c r="J787" t="s">
        <v>6876</v>
      </c>
      <c r="M787" t="b">
        <v>0</v>
      </c>
      <c r="N787">
        <v>0</v>
      </c>
      <c r="O787">
        <f t="shared" si="96"/>
        <v>0</v>
      </c>
      <c r="P787">
        <f t="shared" si="97"/>
        <v>1</v>
      </c>
      <c r="Q787">
        <f t="shared" si="98"/>
        <v>0</v>
      </c>
      <c r="R787">
        <f t="shared" si="99"/>
        <v>1</v>
      </c>
      <c r="S787">
        <f t="shared" si="100"/>
        <v>0</v>
      </c>
      <c r="T787">
        <f t="shared" si="101"/>
        <v>1</v>
      </c>
      <c r="U787" s="16">
        <v>42761.810393518521</v>
      </c>
      <c r="V787">
        <f t="shared" si="102"/>
        <v>2017</v>
      </c>
      <c r="W787" t="b">
        <v>0</v>
      </c>
      <c r="X787">
        <f t="shared" si="103"/>
        <v>0</v>
      </c>
    </row>
    <row r="788" spans="1:24" x14ac:dyDescent="0.25">
      <c r="A788" t="s">
        <v>76</v>
      </c>
      <c r="B788" s="4">
        <v>43578</v>
      </c>
      <c r="C788">
        <v>2019</v>
      </c>
      <c r="D788" t="s">
        <v>2136</v>
      </c>
      <c r="E788" t="s">
        <v>2181</v>
      </c>
      <c r="F788" t="s">
        <v>2204</v>
      </c>
      <c r="G788" t="s">
        <v>3011</v>
      </c>
      <c r="I788" t="s">
        <v>2163</v>
      </c>
      <c r="J788" t="s">
        <v>6876</v>
      </c>
      <c r="K788" s="2">
        <v>54805</v>
      </c>
      <c r="L788" s="2">
        <v>0</v>
      </c>
      <c r="M788" t="b">
        <v>0</v>
      </c>
      <c r="N788">
        <v>0</v>
      </c>
      <c r="O788">
        <f t="shared" si="96"/>
        <v>0</v>
      </c>
      <c r="P788">
        <f t="shared" si="97"/>
        <v>1</v>
      </c>
      <c r="Q788">
        <f t="shared" si="98"/>
        <v>0</v>
      </c>
      <c r="R788">
        <f t="shared" si="99"/>
        <v>1</v>
      </c>
      <c r="S788">
        <f t="shared" si="100"/>
        <v>0</v>
      </c>
      <c r="T788">
        <f t="shared" si="101"/>
        <v>1</v>
      </c>
      <c r="U788" s="16">
        <v>42761.849988425929</v>
      </c>
      <c r="V788">
        <f t="shared" si="102"/>
        <v>2017</v>
      </c>
      <c r="W788" t="b">
        <v>0</v>
      </c>
      <c r="X788">
        <f t="shared" si="103"/>
        <v>0</v>
      </c>
    </row>
    <row r="789" spans="1:24" x14ac:dyDescent="0.25">
      <c r="A789" t="s">
        <v>486</v>
      </c>
      <c r="B789" s="4">
        <v>44196</v>
      </c>
      <c r="C789">
        <v>2020</v>
      </c>
      <c r="D789" t="s">
        <v>2136</v>
      </c>
      <c r="E789" t="s">
        <v>2181</v>
      </c>
      <c r="F789" t="s">
        <v>2204</v>
      </c>
      <c r="G789" t="s">
        <v>3012</v>
      </c>
      <c r="I789" t="s">
        <v>2144</v>
      </c>
      <c r="J789" t="s">
        <v>6876</v>
      </c>
      <c r="K789" s="2">
        <v>54805</v>
      </c>
      <c r="L789" s="2">
        <v>0</v>
      </c>
      <c r="M789" t="b">
        <v>0</v>
      </c>
      <c r="N789">
        <v>0</v>
      </c>
      <c r="O789">
        <f t="shared" si="96"/>
        <v>0</v>
      </c>
      <c r="P789">
        <f t="shared" si="97"/>
        <v>1</v>
      </c>
      <c r="Q789">
        <f t="shared" si="98"/>
        <v>0</v>
      </c>
      <c r="R789">
        <f t="shared" si="99"/>
        <v>1</v>
      </c>
      <c r="S789">
        <f t="shared" si="100"/>
        <v>0</v>
      </c>
      <c r="T789">
        <f t="shared" si="101"/>
        <v>1</v>
      </c>
      <c r="U789" s="16">
        <v>42761.850624999999</v>
      </c>
      <c r="V789">
        <f t="shared" si="102"/>
        <v>2017</v>
      </c>
      <c r="W789" t="b">
        <v>0</v>
      </c>
      <c r="X789">
        <f t="shared" si="103"/>
        <v>0</v>
      </c>
    </row>
    <row r="790" spans="1:24" x14ac:dyDescent="0.25">
      <c r="A790" t="s">
        <v>89</v>
      </c>
      <c r="B790" s="4">
        <v>43098</v>
      </c>
      <c r="C790">
        <v>2017</v>
      </c>
      <c r="D790" t="s">
        <v>2136</v>
      </c>
      <c r="E790" t="s">
        <v>2181</v>
      </c>
      <c r="F790" t="s">
        <v>2204</v>
      </c>
      <c r="G790" t="s">
        <v>3013</v>
      </c>
      <c r="I790" t="s">
        <v>2153</v>
      </c>
      <c r="J790" t="s">
        <v>6876</v>
      </c>
      <c r="M790" t="b">
        <v>0</v>
      </c>
      <c r="N790">
        <v>0</v>
      </c>
      <c r="O790">
        <f t="shared" si="96"/>
        <v>0</v>
      </c>
      <c r="P790">
        <f t="shared" si="97"/>
        <v>1</v>
      </c>
      <c r="Q790">
        <f t="shared" si="98"/>
        <v>0</v>
      </c>
      <c r="R790">
        <f t="shared" si="99"/>
        <v>1</v>
      </c>
      <c r="S790">
        <f t="shared" si="100"/>
        <v>0</v>
      </c>
      <c r="T790">
        <f t="shared" si="101"/>
        <v>1</v>
      </c>
      <c r="U790" s="16">
        <v>42761.874166666668</v>
      </c>
      <c r="V790">
        <f t="shared" si="102"/>
        <v>2017</v>
      </c>
      <c r="W790" t="b">
        <v>0</v>
      </c>
      <c r="X790">
        <f t="shared" si="103"/>
        <v>0</v>
      </c>
    </row>
    <row r="791" spans="1:24" x14ac:dyDescent="0.25">
      <c r="A791" t="s">
        <v>555</v>
      </c>
      <c r="B791" s="4">
        <v>43187</v>
      </c>
      <c r="C791">
        <v>2018</v>
      </c>
      <c r="D791" t="s">
        <v>2136</v>
      </c>
      <c r="E791" t="s">
        <v>2181</v>
      </c>
      <c r="F791" t="s">
        <v>2204</v>
      </c>
      <c r="G791" t="s">
        <v>3014</v>
      </c>
      <c r="I791" t="s">
        <v>2153</v>
      </c>
      <c r="J791" t="s">
        <v>6876</v>
      </c>
      <c r="M791" t="b">
        <v>0</v>
      </c>
      <c r="N791">
        <v>0</v>
      </c>
      <c r="O791">
        <f t="shared" si="96"/>
        <v>0</v>
      </c>
      <c r="P791">
        <f t="shared" si="97"/>
        <v>1</v>
      </c>
      <c r="Q791">
        <f t="shared" si="98"/>
        <v>0</v>
      </c>
      <c r="R791">
        <f t="shared" si="99"/>
        <v>1</v>
      </c>
      <c r="S791">
        <f t="shared" si="100"/>
        <v>0</v>
      </c>
      <c r="T791">
        <f t="shared" si="101"/>
        <v>1</v>
      </c>
      <c r="U791" s="16">
        <v>42761.878692129627</v>
      </c>
      <c r="V791">
        <f t="shared" si="102"/>
        <v>2017</v>
      </c>
      <c r="W791" t="b">
        <v>0</v>
      </c>
      <c r="X791">
        <f t="shared" si="103"/>
        <v>0</v>
      </c>
    </row>
    <row r="792" spans="1:24" x14ac:dyDescent="0.25">
      <c r="A792" t="s">
        <v>287</v>
      </c>
      <c r="B792" s="4">
        <v>43098</v>
      </c>
      <c r="C792">
        <v>2017</v>
      </c>
      <c r="D792" t="s">
        <v>2136</v>
      </c>
      <c r="E792" t="s">
        <v>2181</v>
      </c>
      <c r="F792" t="s">
        <v>2204</v>
      </c>
      <c r="G792" t="s">
        <v>3015</v>
      </c>
      <c r="I792" t="s">
        <v>2144</v>
      </c>
      <c r="J792" t="s">
        <v>6876</v>
      </c>
      <c r="M792" t="b">
        <v>0</v>
      </c>
      <c r="N792">
        <v>0</v>
      </c>
      <c r="O792">
        <f t="shared" si="96"/>
        <v>0</v>
      </c>
      <c r="P792">
        <f t="shared" si="97"/>
        <v>1</v>
      </c>
      <c r="Q792">
        <f t="shared" si="98"/>
        <v>0</v>
      </c>
      <c r="R792">
        <f t="shared" si="99"/>
        <v>1</v>
      </c>
      <c r="S792">
        <f t="shared" si="100"/>
        <v>0</v>
      </c>
      <c r="T792">
        <f t="shared" si="101"/>
        <v>1</v>
      </c>
      <c r="U792" s="16">
        <v>42761.883819444447</v>
      </c>
      <c r="V792">
        <f t="shared" si="102"/>
        <v>2017</v>
      </c>
      <c r="W792" t="b">
        <v>0</v>
      </c>
      <c r="X792">
        <f t="shared" si="103"/>
        <v>0</v>
      </c>
    </row>
    <row r="793" spans="1:24" x14ac:dyDescent="0.25">
      <c r="A793" t="s">
        <v>273</v>
      </c>
      <c r="B793" s="4">
        <v>43920</v>
      </c>
      <c r="C793">
        <v>2020</v>
      </c>
      <c r="D793" t="s">
        <v>2136</v>
      </c>
      <c r="E793" t="s">
        <v>2181</v>
      </c>
      <c r="F793" t="s">
        <v>2204</v>
      </c>
      <c r="G793" t="s">
        <v>3016</v>
      </c>
      <c r="I793" t="s">
        <v>2138</v>
      </c>
      <c r="J793" t="s">
        <v>6876</v>
      </c>
      <c r="K793" s="2">
        <v>57394</v>
      </c>
      <c r="L793" s="2">
        <v>0</v>
      </c>
      <c r="M793" t="b">
        <v>0</v>
      </c>
      <c r="N793">
        <v>0</v>
      </c>
      <c r="O793">
        <f t="shared" si="96"/>
        <v>0</v>
      </c>
      <c r="P793">
        <f t="shared" si="97"/>
        <v>1</v>
      </c>
      <c r="Q793">
        <f t="shared" si="98"/>
        <v>0</v>
      </c>
      <c r="R793">
        <f t="shared" si="99"/>
        <v>1</v>
      </c>
      <c r="S793">
        <f t="shared" si="100"/>
        <v>0</v>
      </c>
      <c r="T793">
        <f t="shared" si="101"/>
        <v>1</v>
      </c>
      <c r="U793" s="16">
        <v>42761.885335648149</v>
      </c>
      <c r="V793">
        <f t="shared" si="102"/>
        <v>2017</v>
      </c>
      <c r="W793" t="b">
        <v>0</v>
      </c>
      <c r="X793">
        <f t="shared" si="103"/>
        <v>0</v>
      </c>
    </row>
    <row r="794" spans="1:24" x14ac:dyDescent="0.25">
      <c r="A794" t="s">
        <v>2075</v>
      </c>
      <c r="B794" s="4">
        <v>43920</v>
      </c>
      <c r="C794">
        <v>2020</v>
      </c>
      <c r="D794" t="s">
        <v>2136</v>
      </c>
      <c r="E794" t="s">
        <v>2178</v>
      </c>
      <c r="F794" t="s">
        <v>2204</v>
      </c>
      <c r="G794" t="s">
        <v>3017</v>
      </c>
      <c r="I794" t="s">
        <v>2138</v>
      </c>
      <c r="J794" t="s">
        <v>6876</v>
      </c>
      <c r="M794" t="b">
        <v>0</v>
      </c>
      <c r="N794">
        <v>0</v>
      </c>
      <c r="O794">
        <f t="shared" si="96"/>
        <v>0</v>
      </c>
      <c r="P794">
        <f t="shared" si="97"/>
        <v>1</v>
      </c>
      <c r="Q794">
        <f t="shared" si="98"/>
        <v>0</v>
      </c>
      <c r="R794">
        <f t="shared" si="99"/>
        <v>1</v>
      </c>
      <c r="S794">
        <f t="shared" si="100"/>
        <v>0</v>
      </c>
      <c r="T794">
        <f t="shared" si="101"/>
        <v>1</v>
      </c>
      <c r="U794" s="16">
        <v>42761.89266203704</v>
      </c>
      <c r="V794">
        <f t="shared" si="102"/>
        <v>2017</v>
      </c>
      <c r="W794" t="b">
        <v>0</v>
      </c>
      <c r="X794">
        <f t="shared" si="103"/>
        <v>0</v>
      </c>
    </row>
    <row r="795" spans="1:24" x14ac:dyDescent="0.25">
      <c r="A795" t="s">
        <v>555</v>
      </c>
      <c r="B795" s="4">
        <v>43187</v>
      </c>
      <c r="C795">
        <v>2018</v>
      </c>
      <c r="D795" t="s">
        <v>2136</v>
      </c>
      <c r="E795" t="s">
        <v>2178</v>
      </c>
      <c r="F795" t="s">
        <v>2204</v>
      </c>
      <c r="G795" t="s">
        <v>3018</v>
      </c>
      <c r="I795" t="s">
        <v>2153</v>
      </c>
      <c r="J795" t="s">
        <v>6876</v>
      </c>
      <c r="M795" t="b">
        <v>0</v>
      </c>
      <c r="N795">
        <v>0</v>
      </c>
      <c r="O795">
        <f t="shared" si="96"/>
        <v>0</v>
      </c>
      <c r="P795">
        <f t="shared" si="97"/>
        <v>1</v>
      </c>
      <c r="Q795">
        <f t="shared" si="98"/>
        <v>0</v>
      </c>
      <c r="R795">
        <f t="shared" si="99"/>
        <v>1</v>
      </c>
      <c r="S795">
        <f t="shared" si="100"/>
        <v>0</v>
      </c>
      <c r="T795">
        <f t="shared" si="101"/>
        <v>1</v>
      </c>
      <c r="U795" s="16">
        <v>42761.904317129629</v>
      </c>
      <c r="V795">
        <f t="shared" si="102"/>
        <v>2017</v>
      </c>
      <c r="W795" t="b">
        <v>0</v>
      </c>
      <c r="X795">
        <f t="shared" si="103"/>
        <v>0</v>
      </c>
    </row>
    <row r="796" spans="1:24" x14ac:dyDescent="0.25">
      <c r="A796" t="s">
        <v>2072</v>
      </c>
      <c r="B796" s="4">
        <v>43922</v>
      </c>
      <c r="C796">
        <v>2020</v>
      </c>
      <c r="D796" t="s">
        <v>2136</v>
      </c>
      <c r="E796" t="s">
        <v>2178</v>
      </c>
      <c r="F796" t="s">
        <v>2204</v>
      </c>
      <c r="G796" t="s">
        <v>3019</v>
      </c>
      <c r="I796" t="s">
        <v>2138</v>
      </c>
      <c r="J796" t="s">
        <v>6876</v>
      </c>
      <c r="M796" t="b">
        <v>0</v>
      </c>
      <c r="N796">
        <v>0</v>
      </c>
      <c r="O796">
        <f t="shared" si="96"/>
        <v>0</v>
      </c>
      <c r="P796">
        <f t="shared" si="97"/>
        <v>1</v>
      </c>
      <c r="Q796">
        <f t="shared" si="98"/>
        <v>0</v>
      </c>
      <c r="R796">
        <f t="shared" si="99"/>
        <v>1</v>
      </c>
      <c r="S796">
        <f t="shared" si="100"/>
        <v>0</v>
      </c>
      <c r="T796">
        <f t="shared" si="101"/>
        <v>1</v>
      </c>
      <c r="U796" s="16">
        <v>42761.905972222223</v>
      </c>
      <c r="V796">
        <f t="shared" si="102"/>
        <v>2017</v>
      </c>
      <c r="W796" t="b">
        <v>0</v>
      </c>
      <c r="X796">
        <f t="shared" si="103"/>
        <v>0</v>
      </c>
    </row>
    <row r="797" spans="1:24" x14ac:dyDescent="0.25">
      <c r="A797" t="s">
        <v>287</v>
      </c>
      <c r="B797" s="4">
        <v>43098</v>
      </c>
      <c r="C797">
        <v>2017</v>
      </c>
      <c r="D797" t="s">
        <v>2136</v>
      </c>
      <c r="E797" t="s">
        <v>2173</v>
      </c>
      <c r="F797" t="s">
        <v>2204</v>
      </c>
      <c r="G797" t="s">
        <v>3020</v>
      </c>
      <c r="I797" t="s">
        <v>2144</v>
      </c>
      <c r="J797" t="s">
        <v>6876</v>
      </c>
      <c r="M797" t="b">
        <v>0</v>
      </c>
      <c r="N797">
        <v>0</v>
      </c>
      <c r="O797">
        <f t="shared" si="96"/>
        <v>0</v>
      </c>
      <c r="P797">
        <f t="shared" si="97"/>
        <v>1</v>
      </c>
      <c r="Q797">
        <f t="shared" si="98"/>
        <v>0</v>
      </c>
      <c r="R797">
        <f t="shared" si="99"/>
        <v>1</v>
      </c>
      <c r="S797">
        <f t="shared" si="100"/>
        <v>0</v>
      </c>
      <c r="T797">
        <f t="shared" si="101"/>
        <v>1</v>
      </c>
      <c r="U797" s="16">
        <v>42761.908136574071</v>
      </c>
      <c r="V797">
        <f t="shared" si="102"/>
        <v>2017</v>
      </c>
      <c r="W797" t="b">
        <v>0</v>
      </c>
      <c r="X797">
        <f t="shared" si="103"/>
        <v>0</v>
      </c>
    </row>
    <row r="798" spans="1:24" x14ac:dyDescent="0.25">
      <c r="A798" t="s">
        <v>278</v>
      </c>
      <c r="B798" s="4">
        <v>43736</v>
      </c>
      <c r="C798">
        <v>2019</v>
      </c>
      <c r="D798" t="s">
        <v>2136</v>
      </c>
      <c r="E798" t="s">
        <v>2173</v>
      </c>
      <c r="F798" t="s">
        <v>2204</v>
      </c>
      <c r="G798" t="s">
        <v>3021</v>
      </c>
      <c r="I798" t="s">
        <v>2144</v>
      </c>
      <c r="J798" t="s">
        <v>6876</v>
      </c>
      <c r="K798" s="2">
        <v>61450</v>
      </c>
      <c r="L798" s="2">
        <v>0</v>
      </c>
      <c r="M798" t="b">
        <v>0</v>
      </c>
      <c r="N798">
        <v>0</v>
      </c>
      <c r="O798">
        <f t="shared" si="96"/>
        <v>0</v>
      </c>
      <c r="P798">
        <f t="shared" si="97"/>
        <v>1</v>
      </c>
      <c r="Q798">
        <f t="shared" si="98"/>
        <v>0</v>
      </c>
      <c r="R798">
        <f t="shared" si="99"/>
        <v>1</v>
      </c>
      <c r="S798">
        <f t="shared" si="100"/>
        <v>0</v>
      </c>
      <c r="T798">
        <f t="shared" si="101"/>
        <v>1</v>
      </c>
      <c r="U798" s="16">
        <v>42761.918449074074</v>
      </c>
      <c r="V798">
        <f t="shared" si="102"/>
        <v>2017</v>
      </c>
      <c r="W798" t="b">
        <v>0</v>
      </c>
      <c r="X798">
        <f t="shared" si="103"/>
        <v>0</v>
      </c>
    </row>
    <row r="799" spans="1:24" x14ac:dyDescent="0.25">
      <c r="A799" t="s">
        <v>69</v>
      </c>
      <c r="B799" s="4">
        <v>43828</v>
      </c>
      <c r="C799">
        <v>2019</v>
      </c>
      <c r="D799" t="s">
        <v>2136</v>
      </c>
      <c r="E799" t="s">
        <v>2174</v>
      </c>
      <c r="F799" t="s">
        <v>2204</v>
      </c>
      <c r="G799" t="s">
        <v>3022</v>
      </c>
      <c r="I799" t="s">
        <v>2138</v>
      </c>
      <c r="J799" t="s">
        <v>6876</v>
      </c>
      <c r="M799" t="b">
        <v>0</v>
      </c>
      <c r="N799">
        <v>0</v>
      </c>
      <c r="O799">
        <f t="shared" si="96"/>
        <v>0</v>
      </c>
      <c r="P799">
        <f t="shared" si="97"/>
        <v>1</v>
      </c>
      <c r="Q799">
        <f t="shared" si="98"/>
        <v>0</v>
      </c>
      <c r="R799">
        <f t="shared" si="99"/>
        <v>1</v>
      </c>
      <c r="S799">
        <f t="shared" si="100"/>
        <v>0</v>
      </c>
      <c r="T799">
        <f t="shared" si="101"/>
        <v>1</v>
      </c>
      <c r="U799" s="16">
        <v>42761.920104166667</v>
      </c>
      <c r="V799">
        <f t="shared" si="102"/>
        <v>2017</v>
      </c>
      <c r="W799" t="b">
        <v>0</v>
      </c>
      <c r="X799">
        <f t="shared" si="103"/>
        <v>0</v>
      </c>
    </row>
    <row r="800" spans="1:24" x14ac:dyDescent="0.25">
      <c r="A800" t="s">
        <v>487</v>
      </c>
      <c r="B800" s="4">
        <v>43187</v>
      </c>
      <c r="C800">
        <v>2018</v>
      </c>
      <c r="D800" t="s">
        <v>2136</v>
      </c>
      <c r="E800" t="s">
        <v>2174</v>
      </c>
      <c r="F800" t="s">
        <v>2204</v>
      </c>
      <c r="G800" t="s">
        <v>3023</v>
      </c>
      <c r="I800" t="s">
        <v>2153</v>
      </c>
      <c r="J800" t="s">
        <v>6876</v>
      </c>
      <c r="M800" t="b">
        <v>0</v>
      </c>
      <c r="N800">
        <v>0</v>
      </c>
      <c r="O800">
        <f t="shared" si="96"/>
        <v>0</v>
      </c>
      <c r="P800">
        <f t="shared" si="97"/>
        <v>1</v>
      </c>
      <c r="Q800">
        <f t="shared" si="98"/>
        <v>0</v>
      </c>
      <c r="R800">
        <f t="shared" si="99"/>
        <v>1</v>
      </c>
      <c r="S800">
        <f t="shared" si="100"/>
        <v>0</v>
      </c>
      <c r="T800">
        <f t="shared" si="101"/>
        <v>1</v>
      </c>
      <c r="U800" s="16">
        <v>42761.924502314818</v>
      </c>
      <c r="V800">
        <f t="shared" si="102"/>
        <v>2017</v>
      </c>
      <c r="W800" t="b">
        <v>0</v>
      </c>
      <c r="X800">
        <f t="shared" si="103"/>
        <v>0</v>
      </c>
    </row>
    <row r="801" spans="1:24" x14ac:dyDescent="0.25">
      <c r="A801" t="s">
        <v>44</v>
      </c>
      <c r="B801" s="4">
        <v>43186</v>
      </c>
      <c r="C801">
        <v>2018</v>
      </c>
      <c r="D801" t="s">
        <v>2136</v>
      </c>
      <c r="E801" t="s">
        <v>2174</v>
      </c>
      <c r="F801" t="s">
        <v>2204</v>
      </c>
      <c r="G801" t="s">
        <v>3024</v>
      </c>
      <c r="I801" t="s">
        <v>2153</v>
      </c>
      <c r="J801" t="s">
        <v>6876</v>
      </c>
      <c r="M801" t="b">
        <v>0</v>
      </c>
      <c r="N801">
        <v>0</v>
      </c>
      <c r="O801">
        <f t="shared" si="96"/>
        <v>0</v>
      </c>
      <c r="P801">
        <f t="shared" si="97"/>
        <v>1</v>
      </c>
      <c r="Q801">
        <f t="shared" si="98"/>
        <v>0</v>
      </c>
      <c r="R801">
        <f t="shared" si="99"/>
        <v>1</v>
      </c>
      <c r="S801">
        <f t="shared" si="100"/>
        <v>0</v>
      </c>
      <c r="T801">
        <f t="shared" si="101"/>
        <v>1</v>
      </c>
      <c r="U801" s="16">
        <v>42761.927048611113</v>
      </c>
      <c r="V801">
        <f t="shared" si="102"/>
        <v>2017</v>
      </c>
      <c r="W801" t="b">
        <v>0</v>
      </c>
      <c r="X801">
        <f t="shared" si="103"/>
        <v>0</v>
      </c>
    </row>
    <row r="802" spans="1:24" x14ac:dyDescent="0.25">
      <c r="A802" t="s">
        <v>488</v>
      </c>
      <c r="B802" s="4">
        <v>43187</v>
      </c>
      <c r="C802">
        <v>2018</v>
      </c>
      <c r="D802" t="s">
        <v>2136</v>
      </c>
      <c r="E802" t="s">
        <v>2174</v>
      </c>
      <c r="F802" t="s">
        <v>2204</v>
      </c>
      <c r="G802" t="s">
        <v>3025</v>
      </c>
      <c r="I802" t="s">
        <v>2153</v>
      </c>
      <c r="J802" t="s">
        <v>6876</v>
      </c>
      <c r="M802" t="b">
        <v>0</v>
      </c>
      <c r="N802">
        <v>0</v>
      </c>
      <c r="O802">
        <f t="shared" si="96"/>
        <v>0</v>
      </c>
      <c r="P802">
        <f t="shared" si="97"/>
        <v>1</v>
      </c>
      <c r="Q802">
        <f t="shared" si="98"/>
        <v>0</v>
      </c>
      <c r="R802">
        <f t="shared" si="99"/>
        <v>1</v>
      </c>
      <c r="S802">
        <f t="shared" si="100"/>
        <v>0</v>
      </c>
      <c r="T802">
        <f t="shared" si="101"/>
        <v>1</v>
      </c>
      <c r="U802" s="16">
        <v>42761.929583333331</v>
      </c>
      <c r="V802">
        <f t="shared" si="102"/>
        <v>2017</v>
      </c>
      <c r="W802" t="b">
        <v>0</v>
      </c>
      <c r="X802">
        <f t="shared" si="103"/>
        <v>0</v>
      </c>
    </row>
    <row r="803" spans="1:24" x14ac:dyDescent="0.25">
      <c r="A803" t="s">
        <v>64</v>
      </c>
      <c r="B803" s="4">
        <v>43186</v>
      </c>
      <c r="C803">
        <v>2018</v>
      </c>
      <c r="D803" t="s">
        <v>2136</v>
      </c>
      <c r="E803" t="s">
        <v>2174</v>
      </c>
      <c r="F803" t="s">
        <v>2204</v>
      </c>
      <c r="G803" t="s">
        <v>3026</v>
      </c>
      <c r="I803" t="s">
        <v>2153</v>
      </c>
      <c r="J803" t="s">
        <v>6876</v>
      </c>
      <c r="M803" t="b">
        <v>0</v>
      </c>
      <c r="N803">
        <v>0</v>
      </c>
      <c r="O803">
        <f t="shared" si="96"/>
        <v>0</v>
      </c>
      <c r="P803">
        <f t="shared" si="97"/>
        <v>1</v>
      </c>
      <c r="Q803">
        <f t="shared" si="98"/>
        <v>0</v>
      </c>
      <c r="R803">
        <f t="shared" si="99"/>
        <v>1</v>
      </c>
      <c r="S803">
        <f t="shared" si="100"/>
        <v>0</v>
      </c>
      <c r="T803">
        <f t="shared" si="101"/>
        <v>1</v>
      </c>
      <c r="U803" s="16">
        <v>42761.93209490741</v>
      </c>
      <c r="V803">
        <f t="shared" si="102"/>
        <v>2017</v>
      </c>
      <c r="W803" t="b">
        <v>0</v>
      </c>
      <c r="X803">
        <f t="shared" si="103"/>
        <v>0</v>
      </c>
    </row>
    <row r="804" spans="1:24" x14ac:dyDescent="0.25">
      <c r="A804" t="s">
        <v>129</v>
      </c>
      <c r="B804" s="4">
        <v>43186</v>
      </c>
      <c r="C804">
        <v>2018</v>
      </c>
      <c r="D804" t="s">
        <v>2136</v>
      </c>
      <c r="E804" t="s">
        <v>2174</v>
      </c>
      <c r="F804" t="s">
        <v>2204</v>
      </c>
      <c r="G804" t="s">
        <v>3027</v>
      </c>
      <c r="I804" t="s">
        <v>2153</v>
      </c>
      <c r="J804" t="s">
        <v>6876</v>
      </c>
      <c r="M804" t="b">
        <v>0</v>
      </c>
      <c r="N804">
        <v>0</v>
      </c>
      <c r="O804">
        <f t="shared" si="96"/>
        <v>0</v>
      </c>
      <c r="P804">
        <f t="shared" si="97"/>
        <v>1</v>
      </c>
      <c r="Q804">
        <f t="shared" si="98"/>
        <v>0</v>
      </c>
      <c r="R804">
        <f t="shared" si="99"/>
        <v>1</v>
      </c>
      <c r="S804">
        <f t="shared" si="100"/>
        <v>0</v>
      </c>
      <c r="T804">
        <f t="shared" si="101"/>
        <v>1</v>
      </c>
      <c r="U804" s="16">
        <v>42761.934317129628</v>
      </c>
      <c r="V804">
        <f t="shared" si="102"/>
        <v>2017</v>
      </c>
      <c r="W804" t="b">
        <v>0</v>
      </c>
      <c r="X804">
        <f t="shared" si="103"/>
        <v>0</v>
      </c>
    </row>
    <row r="805" spans="1:24" x14ac:dyDescent="0.25">
      <c r="A805" t="s">
        <v>341</v>
      </c>
      <c r="B805" s="4">
        <v>43920</v>
      </c>
      <c r="C805">
        <v>2020</v>
      </c>
      <c r="D805" t="s">
        <v>2136</v>
      </c>
      <c r="E805" t="s">
        <v>2174</v>
      </c>
      <c r="F805" t="s">
        <v>2204</v>
      </c>
      <c r="G805" t="s">
        <v>3028</v>
      </c>
      <c r="I805" t="s">
        <v>2138</v>
      </c>
      <c r="J805" t="s">
        <v>6876</v>
      </c>
      <c r="M805" t="b">
        <v>0</v>
      </c>
      <c r="N805">
        <v>0</v>
      </c>
      <c r="O805">
        <f t="shared" si="96"/>
        <v>0</v>
      </c>
      <c r="P805">
        <f t="shared" si="97"/>
        <v>1</v>
      </c>
      <c r="Q805">
        <f t="shared" si="98"/>
        <v>0</v>
      </c>
      <c r="R805">
        <f t="shared" si="99"/>
        <v>1</v>
      </c>
      <c r="S805">
        <f t="shared" si="100"/>
        <v>0</v>
      </c>
      <c r="T805">
        <f t="shared" si="101"/>
        <v>1</v>
      </c>
      <c r="U805" s="16">
        <v>42761.940289351849</v>
      </c>
      <c r="V805">
        <f t="shared" si="102"/>
        <v>2017</v>
      </c>
      <c r="W805" t="b">
        <v>0</v>
      </c>
      <c r="X805">
        <f t="shared" si="103"/>
        <v>0</v>
      </c>
    </row>
    <row r="806" spans="1:24" x14ac:dyDescent="0.25">
      <c r="A806" t="s">
        <v>83</v>
      </c>
      <c r="B806" s="4">
        <v>43098</v>
      </c>
      <c r="C806">
        <v>2017</v>
      </c>
      <c r="D806" t="s">
        <v>2136</v>
      </c>
      <c r="E806" t="s">
        <v>2174</v>
      </c>
      <c r="F806" t="s">
        <v>2204</v>
      </c>
      <c r="G806" t="s">
        <v>3029</v>
      </c>
      <c r="I806" t="s">
        <v>2163</v>
      </c>
      <c r="J806" t="s">
        <v>6876</v>
      </c>
      <c r="M806" t="b">
        <v>0</v>
      </c>
      <c r="N806">
        <v>0</v>
      </c>
      <c r="O806">
        <f t="shared" si="96"/>
        <v>0</v>
      </c>
      <c r="P806">
        <f t="shared" si="97"/>
        <v>1</v>
      </c>
      <c r="Q806">
        <f t="shared" si="98"/>
        <v>0</v>
      </c>
      <c r="R806">
        <f t="shared" si="99"/>
        <v>1</v>
      </c>
      <c r="S806">
        <f t="shared" si="100"/>
        <v>0</v>
      </c>
      <c r="T806">
        <f t="shared" si="101"/>
        <v>1</v>
      </c>
      <c r="U806" s="16">
        <v>42761.942499999997</v>
      </c>
      <c r="V806">
        <f t="shared" si="102"/>
        <v>2017</v>
      </c>
      <c r="W806" t="b">
        <v>0</v>
      </c>
      <c r="X806">
        <f t="shared" si="103"/>
        <v>0</v>
      </c>
    </row>
    <row r="807" spans="1:24" x14ac:dyDescent="0.25">
      <c r="A807" t="s">
        <v>487</v>
      </c>
      <c r="B807" s="4">
        <v>43187</v>
      </c>
      <c r="C807">
        <v>2018</v>
      </c>
      <c r="D807" t="s">
        <v>2136</v>
      </c>
      <c r="E807" t="s">
        <v>2174</v>
      </c>
      <c r="F807" t="s">
        <v>2204</v>
      </c>
      <c r="G807" t="s">
        <v>3030</v>
      </c>
      <c r="I807" t="s">
        <v>2153</v>
      </c>
      <c r="J807" t="s">
        <v>6876</v>
      </c>
      <c r="M807" t="b">
        <v>0</v>
      </c>
      <c r="N807">
        <v>0</v>
      </c>
      <c r="O807">
        <f t="shared" si="96"/>
        <v>0</v>
      </c>
      <c r="P807">
        <f t="shared" si="97"/>
        <v>1</v>
      </c>
      <c r="Q807">
        <f t="shared" si="98"/>
        <v>0</v>
      </c>
      <c r="R807">
        <f t="shared" si="99"/>
        <v>1</v>
      </c>
      <c r="S807">
        <f t="shared" si="100"/>
        <v>0</v>
      </c>
      <c r="T807">
        <f t="shared" si="101"/>
        <v>1</v>
      </c>
      <c r="U807" s="16">
        <v>42761.945208333331</v>
      </c>
      <c r="V807">
        <f t="shared" si="102"/>
        <v>2017</v>
      </c>
      <c r="W807" t="b">
        <v>0</v>
      </c>
      <c r="X807">
        <f t="shared" si="103"/>
        <v>0</v>
      </c>
    </row>
    <row r="808" spans="1:24" x14ac:dyDescent="0.25">
      <c r="A808" t="s">
        <v>489</v>
      </c>
      <c r="B808" s="4">
        <v>43213</v>
      </c>
      <c r="C808">
        <v>2018</v>
      </c>
      <c r="D808" t="s">
        <v>2136</v>
      </c>
      <c r="E808" t="s">
        <v>2174</v>
      </c>
      <c r="F808" t="s">
        <v>2204</v>
      </c>
      <c r="G808" t="s">
        <v>3031</v>
      </c>
      <c r="I808" t="s">
        <v>2153</v>
      </c>
      <c r="J808" t="s">
        <v>6876</v>
      </c>
      <c r="M808" t="b">
        <v>0</v>
      </c>
      <c r="N808">
        <v>0</v>
      </c>
      <c r="O808">
        <f t="shared" si="96"/>
        <v>0</v>
      </c>
      <c r="P808">
        <f t="shared" si="97"/>
        <v>1</v>
      </c>
      <c r="Q808">
        <f t="shared" si="98"/>
        <v>0</v>
      </c>
      <c r="R808">
        <f t="shared" si="99"/>
        <v>1</v>
      </c>
      <c r="S808">
        <f t="shared" si="100"/>
        <v>0</v>
      </c>
      <c r="T808">
        <f t="shared" si="101"/>
        <v>1</v>
      </c>
      <c r="U808" s="16">
        <v>42761.946840277778</v>
      </c>
      <c r="V808">
        <f t="shared" si="102"/>
        <v>2017</v>
      </c>
      <c r="W808" t="b">
        <v>0</v>
      </c>
      <c r="X808">
        <f t="shared" si="103"/>
        <v>0</v>
      </c>
    </row>
    <row r="809" spans="1:24" x14ac:dyDescent="0.25">
      <c r="A809" t="s">
        <v>350</v>
      </c>
      <c r="B809" s="4">
        <v>43164</v>
      </c>
      <c r="C809">
        <v>2018</v>
      </c>
      <c r="D809" t="s">
        <v>2136</v>
      </c>
      <c r="E809" t="s">
        <v>2175</v>
      </c>
      <c r="F809" t="s">
        <v>2204</v>
      </c>
      <c r="G809" t="s">
        <v>3032</v>
      </c>
      <c r="I809" t="s">
        <v>2153</v>
      </c>
      <c r="J809" t="s">
        <v>6876</v>
      </c>
      <c r="M809" t="b">
        <v>0</v>
      </c>
      <c r="N809">
        <v>0</v>
      </c>
      <c r="O809">
        <f t="shared" si="96"/>
        <v>0</v>
      </c>
      <c r="P809">
        <f t="shared" si="97"/>
        <v>1</v>
      </c>
      <c r="Q809">
        <f t="shared" si="98"/>
        <v>0</v>
      </c>
      <c r="R809">
        <f t="shared" si="99"/>
        <v>1</v>
      </c>
      <c r="S809">
        <f t="shared" si="100"/>
        <v>0</v>
      </c>
      <c r="T809">
        <f t="shared" si="101"/>
        <v>1</v>
      </c>
      <c r="U809" s="16">
        <v>42761.954421296294</v>
      </c>
      <c r="V809">
        <f t="shared" si="102"/>
        <v>2017</v>
      </c>
      <c r="W809" t="b">
        <v>0</v>
      </c>
      <c r="X809">
        <f t="shared" si="103"/>
        <v>0</v>
      </c>
    </row>
    <row r="810" spans="1:24" x14ac:dyDescent="0.25">
      <c r="A810" t="s">
        <v>62</v>
      </c>
      <c r="B810" s="4">
        <v>43186</v>
      </c>
      <c r="C810">
        <v>2018</v>
      </c>
      <c r="D810" t="s">
        <v>2136</v>
      </c>
      <c r="E810" t="s">
        <v>2172</v>
      </c>
      <c r="F810" t="s">
        <v>2204</v>
      </c>
      <c r="G810" t="s">
        <v>3033</v>
      </c>
      <c r="I810" t="s">
        <v>2153</v>
      </c>
      <c r="J810" t="s">
        <v>6876</v>
      </c>
      <c r="M810" t="b">
        <v>0</v>
      </c>
      <c r="N810">
        <v>0</v>
      </c>
      <c r="O810">
        <f t="shared" si="96"/>
        <v>0</v>
      </c>
      <c r="P810">
        <f t="shared" si="97"/>
        <v>1</v>
      </c>
      <c r="Q810">
        <f t="shared" si="98"/>
        <v>0</v>
      </c>
      <c r="R810">
        <f t="shared" si="99"/>
        <v>1</v>
      </c>
      <c r="S810">
        <f t="shared" si="100"/>
        <v>0</v>
      </c>
      <c r="T810">
        <f t="shared" si="101"/>
        <v>1</v>
      </c>
      <c r="U810" s="16">
        <v>42761.958344907405</v>
      </c>
      <c r="V810">
        <f t="shared" si="102"/>
        <v>2017</v>
      </c>
      <c r="W810" t="b">
        <v>0</v>
      </c>
      <c r="X810">
        <f t="shared" si="103"/>
        <v>0</v>
      </c>
    </row>
    <row r="811" spans="1:24" x14ac:dyDescent="0.25">
      <c r="A811" t="s">
        <v>479</v>
      </c>
      <c r="B811" s="4">
        <v>43465</v>
      </c>
      <c r="C811">
        <v>2018</v>
      </c>
      <c r="D811" t="s">
        <v>2136</v>
      </c>
      <c r="E811" t="s">
        <v>2172</v>
      </c>
      <c r="F811" t="s">
        <v>2204</v>
      </c>
      <c r="G811" t="s">
        <v>3034</v>
      </c>
      <c r="I811" t="s">
        <v>2153</v>
      </c>
      <c r="J811" t="s">
        <v>6876</v>
      </c>
      <c r="K811" s="2">
        <v>54805</v>
      </c>
      <c r="L811" s="2">
        <v>0</v>
      </c>
      <c r="M811" t="b">
        <v>0</v>
      </c>
      <c r="N811">
        <v>0</v>
      </c>
      <c r="O811">
        <f t="shared" si="96"/>
        <v>0</v>
      </c>
      <c r="P811">
        <f t="shared" si="97"/>
        <v>1</v>
      </c>
      <c r="Q811">
        <f t="shared" si="98"/>
        <v>0</v>
      </c>
      <c r="R811">
        <f t="shared" si="99"/>
        <v>1</v>
      </c>
      <c r="S811">
        <f t="shared" si="100"/>
        <v>0</v>
      </c>
      <c r="T811">
        <f t="shared" si="101"/>
        <v>1</v>
      </c>
      <c r="U811" s="16">
        <v>42761.961886574078</v>
      </c>
      <c r="V811">
        <f t="shared" si="102"/>
        <v>2017</v>
      </c>
      <c r="W811" t="b">
        <v>0</v>
      </c>
      <c r="X811">
        <f t="shared" si="103"/>
        <v>0</v>
      </c>
    </row>
    <row r="812" spans="1:24" x14ac:dyDescent="0.25">
      <c r="A812" t="s">
        <v>490</v>
      </c>
      <c r="B812" s="4">
        <v>43175</v>
      </c>
      <c r="C812">
        <v>2018</v>
      </c>
      <c r="D812" t="s">
        <v>2136</v>
      </c>
      <c r="E812" t="s">
        <v>2172</v>
      </c>
      <c r="F812" t="s">
        <v>2201</v>
      </c>
      <c r="G812" t="s">
        <v>3035</v>
      </c>
      <c r="I812" t="s">
        <v>2153</v>
      </c>
      <c r="J812" t="s">
        <v>6876</v>
      </c>
      <c r="K812" s="2">
        <v>52055</v>
      </c>
      <c r="L812" s="2">
        <v>0</v>
      </c>
      <c r="M812" t="b">
        <v>0</v>
      </c>
      <c r="N812">
        <v>0</v>
      </c>
      <c r="O812">
        <f t="shared" si="96"/>
        <v>0</v>
      </c>
      <c r="P812">
        <f t="shared" si="97"/>
        <v>1</v>
      </c>
      <c r="Q812">
        <f t="shared" si="98"/>
        <v>0</v>
      </c>
      <c r="R812">
        <f t="shared" si="99"/>
        <v>1</v>
      </c>
      <c r="S812">
        <f t="shared" si="100"/>
        <v>0</v>
      </c>
      <c r="T812">
        <f t="shared" si="101"/>
        <v>1</v>
      </c>
      <c r="U812" s="16">
        <v>42762.76662037037</v>
      </c>
      <c r="V812">
        <f t="shared" si="102"/>
        <v>2017</v>
      </c>
      <c r="W812" t="b">
        <v>0</v>
      </c>
      <c r="X812">
        <f t="shared" si="103"/>
        <v>0</v>
      </c>
    </row>
    <row r="813" spans="1:24" x14ac:dyDescent="0.25">
      <c r="A813" t="s">
        <v>107</v>
      </c>
      <c r="B813" s="4">
        <v>42825</v>
      </c>
      <c r="C813">
        <v>2017</v>
      </c>
      <c r="D813" t="s">
        <v>2136</v>
      </c>
      <c r="E813" t="s">
        <v>2173</v>
      </c>
      <c r="F813" t="s">
        <v>2204</v>
      </c>
      <c r="G813" t="s">
        <v>3036</v>
      </c>
      <c r="I813" t="s">
        <v>2144</v>
      </c>
      <c r="J813" t="s">
        <v>6876</v>
      </c>
      <c r="M813" t="b">
        <v>0</v>
      </c>
      <c r="N813">
        <v>0</v>
      </c>
      <c r="O813">
        <f t="shared" si="96"/>
        <v>0</v>
      </c>
      <c r="P813">
        <f t="shared" si="97"/>
        <v>1</v>
      </c>
      <c r="Q813">
        <f t="shared" si="98"/>
        <v>0</v>
      </c>
      <c r="R813">
        <f t="shared" si="99"/>
        <v>1</v>
      </c>
      <c r="S813">
        <f t="shared" si="100"/>
        <v>0</v>
      </c>
      <c r="T813">
        <f t="shared" si="101"/>
        <v>1</v>
      </c>
      <c r="U813" s="16">
        <v>42765.620439814818</v>
      </c>
      <c r="V813">
        <f t="shared" si="102"/>
        <v>2017</v>
      </c>
      <c r="W813" t="b">
        <v>0</v>
      </c>
      <c r="X813">
        <f t="shared" si="103"/>
        <v>0</v>
      </c>
    </row>
    <row r="814" spans="1:24" x14ac:dyDescent="0.25">
      <c r="A814" t="s">
        <v>62</v>
      </c>
      <c r="B814" s="4">
        <v>42767</v>
      </c>
      <c r="C814">
        <v>2017</v>
      </c>
      <c r="D814" t="s">
        <v>2129</v>
      </c>
      <c r="E814" t="s">
        <v>2173</v>
      </c>
      <c r="F814" t="s">
        <v>2204</v>
      </c>
      <c r="G814" t="s">
        <v>3037</v>
      </c>
      <c r="I814" t="s">
        <v>2141</v>
      </c>
      <c r="J814" t="s">
        <v>6877</v>
      </c>
      <c r="K814" s="2">
        <v>9500</v>
      </c>
      <c r="L814" s="2">
        <v>9500</v>
      </c>
      <c r="M814" t="b">
        <v>1</v>
      </c>
      <c r="N814">
        <v>100</v>
      </c>
      <c r="O814">
        <f t="shared" si="96"/>
        <v>1</v>
      </c>
      <c r="P814">
        <f t="shared" si="97"/>
        <v>0</v>
      </c>
      <c r="Q814">
        <f t="shared" si="98"/>
        <v>1</v>
      </c>
      <c r="R814">
        <f t="shared" si="99"/>
        <v>0</v>
      </c>
      <c r="S814">
        <f t="shared" si="100"/>
        <v>0</v>
      </c>
      <c r="T814">
        <f t="shared" si="101"/>
        <v>1</v>
      </c>
      <c r="U814" s="16">
        <v>42765.942361111112</v>
      </c>
      <c r="V814">
        <f t="shared" si="102"/>
        <v>2017</v>
      </c>
      <c r="W814" t="b">
        <v>0</v>
      </c>
      <c r="X814">
        <f t="shared" si="103"/>
        <v>0</v>
      </c>
    </row>
    <row r="815" spans="1:24" x14ac:dyDescent="0.25">
      <c r="A815" t="s">
        <v>332</v>
      </c>
      <c r="B815" s="4">
        <v>42825</v>
      </c>
      <c r="C815">
        <v>2017</v>
      </c>
      <c r="D815" t="s">
        <v>2136</v>
      </c>
      <c r="E815" t="s">
        <v>2173</v>
      </c>
      <c r="F815" t="s">
        <v>2204</v>
      </c>
      <c r="G815" t="s">
        <v>3038</v>
      </c>
      <c r="I815" t="s">
        <v>2141</v>
      </c>
      <c r="J815" t="s">
        <v>6876</v>
      </c>
      <c r="M815" t="b">
        <v>0</v>
      </c>
      <c r="N815">
        <v>0</v>
      </c>
      <c r="O815">
        <f t="shared" si="96"/>
        <v>0</v>
      </c>
      <c r="P815">
        <f t="shared" si="97"/>
        <v>1</v>
      </c>
      <c r="Q815">
        <f t="shared" si="98"/>
        <v>0</v>
      </c>
      <c r="R815">
        <f t="shared" si="99"/>
        <v>1</v>
      </c>
      <c r="S815">
        <f t="shared" si="100"/>
        <v>0</v>
      </c>
      <c r="T815">
        <f t="shared" si="101"/>
        <v>1</v>
      </c>
      <c r="U815" s="16">
        <v>42766.615925925929</v>
      </c>
      <c r="V815">
        <f t="shared" si="102"/>
        <v>2017</v>
      </c>
      <c r="W815" t="b">
        <v>0</v>
      </c>
      <c r="X815">
        <f t="shared" si="103"/>
        <v>0</v>
      </c>
    </row>
    <row r="816" spans="1:24" x14ac:dyDescent="0.25">
      <c r="A816" t="s">
        <v>383</v>
      </c>
      <c r="B816" s="4">
        <v>43100</v>
      </c>
      <c r="C816">
        <v>2017</v>
      </c>
      <c r="D816" t="s">
        <v>2128</v>
      </c>
      <c r="E816" t="s">
        <v>2181</v>
      </c>
      <c r="F816" t="s">
        <v>2204</v>
      </c>
      <c r="G816" t="s">
        <v>3039</v>
      </c>
      <c r="I816" t="s">
        <v>2128</v>
      </c>
      <c r="J816" t="s">
        <v>6876</v>
      </c>
      <c r="K816" s="2">
        <v>65000</v>
      </c>
      <c r="L816" s="2">
        <v>0</v>
      </c>
      <c r="M816" t="b">
        <v>0</v>
      </c>
      <c r="N816">
        <v>0</v>
      </c>
      <c r="O816">
        <f t="shared" si="96"/>
        <v>0</v>
      </c>
      <c r="P816">
        <f t="shared" si="97"/>
        <v>1</v>
      </c>
      <c r="Q816">
        <f t="shared" si="98"/>
        <v>0</v>
      </c>
      <c r="R816">
        <f t="shared" si="99"/>
        <v>1</v>
      </c>
      <c r="S816">
        <f t="shared" si="100"/>
        <v>0</v>
      </c>
      <c r="T816">
        <f t="shared" si="101"/>
        <v>1</v>
      </c>
      <c r="U816" s="16">
        <v>42766.633391203701</v>
      </c>
      <c r="V816">
        <f t="shared" si="102"/>
        <v>2017</v>
      </c>
      <c r="W816" t="b">
        <v>0</v>
      </c>
      <c r="X816">
        <f t="shared" si="103"/>
        <v>0</v>
      </c>
    </row>
    <row r="817" spans="1:24" x14ac:dyDescent="0.25">
      <c r="A817" t="s">
        <v>492</v>
      </c>
      <c r="B817" s="4">
        <v>44925</v>
      </c>
      <c r="C817">
        <v>2022</v>
      </c>
      <c r="D817" t="s">
        <v>2136</v>
      </c>
      <c r="E817" t="s">
        <v>2181</v>
      </c>
      <c r="F817" t="s">
        <v>2204</v>
      </c>
      <c r="G817" t="s">
        <v>3040</v>
      </c>
      <c r="I817" t="s">
        <v>2141</v>
      </c>
      <c r="J817" t="s">
        <v>6876</v>
      </c>
      <c r="M817" t="b">
        <v>0</v>
      </c>
      <c r="N817">
        <v>0</v>
      </c>
      <c r="O817">
        <f t="shared" si="96"/>
        <v>0</v>
      </c>
      <c r="P817">
        <f t="shared" si="97"/>
        <v>1</v>
      </c>
      <c r="Q817">
        <f t="shared" si="98"/>
        <v>0</v>
      </c>
      <c r="R817">
        <f t="shared" si="99"/>
        <v>1</v>
      </c>
      <c r="S817">
        <f t="shared" si="100"/>
        <v>0</v>
      </c>
      <c r="T817">
        <f t="shared" si="101"/>
        <v>1</v>
      </c>
      <c r="U817" s="16">
        <v>42766.705057870371</v>
      </c>
      <c r="V817">
        <f t="shared" si="102"/>
        <v>2017</v>
      </c>
      <c r="W817" t="b">
        <v>0</v>
      </c>
      <c r="X817">
        <f t="shared" si="103"/>
        <v>0</v>
      </c>
    </row>
    <row r="818" spans="1:24" x14ac:dyDescent="0.25">
      <c r="A818" t="s">
        <v>493</v>
      </c>
      <c r="B818" s="4">
        <v>44561</v>
      </c>
      <c r="C818">
        <v>2021</v>
      </c>
      <c r="D818" t="s">
        <v>2136</v>
      </c>
      <c r="E818" t="s">
        <v>2181</v>
      </c>
      <c r="F818" t="s">
        <v>2204</v>
      </c>
      <c r="G818" t="s">
        <v>3041</v>
      </c>
      <c r="I818" t="s">
        <v>2129</v>
      </c>
      <c r="J818" t="s">
        <v>6876</v>
      </c>
      <c r="K818" s="2">
        <v>54805</v>
      </c>
      <c r="L818" s="2">
        <v>0</v>
      </c>
      <c r="M818" t="b">
        <v>0</v>
      </c>
      <c r="N818">
        <v>0</v>
      </c>
      <c r="O818">
        <f t="shared" si="96"/>
        <v>0</v>
      </c>
      <c r="P818">
        <f t="shared" si="97"/>
        <v>1</v>
      </c>
      <c r="Q818">
        <f t="shared" si="98"/>
        <v>0</v>
      </c>
      <c r="R818">
        <f t="shared" si="99"/>
        <v>1</v>
      </c>
      <c r="S818">
        <f t="shared" si="100"/>
        <v>0</v>
      </c>
      <c r="T818">
        <f t="shared" si="101"/>
        <v>1</v>
      </c>
      <c r="U818" s="16">
        <v>42766.756701388891</v>
      </c>
      <c r="V818">
        <f t="shared" si="102"/>
        <v>2017</v>
      </c>
      <c r="W818" t="b">
        <v>0</v>
      </c>
      <c r="X818">
        <f t="shared" si="103"/>
        <v>0</v>
      </c>
    </row>
    <row r="819" spans="1:24" x14ac:dyDescent="0.25">
      <c r="A819" t="s">
        <v>495</v>
      </c>
      <c r="B819" s="4">
        <v>43875</v>
      </c>
      <c r="C819">
        <v>2020</v>
      </c>
      <c r="D819" t="s">
        <v>2136</v>
      </c>
      <c r="E819" t="s">
        <v>2181</v>
      </c>
      <c r="F819" t="s">
        <v>2204</v>
      </c>
      <c r="G819" t="s">
        <v>3042</v>
      </c>
      <c r="I819" t="s">
        <v>2129</v>
      </c>
      <c r="J819" t="s">
        <v>6876</v>
      </c>
      <c r="K819" s="2">
        <v>50015</v>
      </c>
      <c r="L819" s="2">
        <v>0</v>
      </c>
      <c r="M819" t="b">
        <v>0</v>
      </c>
      <c r="N819">
        <v>0</v>
      </c>
      <c r="O819">
        <f t="shared" si="96"/>
        <v>0</v>
      </c>
      <c r="P819">
        <f t="shared" si="97"/>
        <v>1</v>
      </c>
      <c r="Q819">
        <f t="shared" si="98"/>
        <v>0</v>
      </c>
      <c r="R819">
        <f t="shared" si="99"/>
        <v>1</v>
      </c>
      <c r="S819">
        <f t="shared" si="100"/>
        <v>0</v>
      </c>
      <c r="T819">
        <f t="shared" si="101"/>
        <v>1</v>
      </c>
      <c r="U819" s="16">
        <v>42766.764062499999</v>
      </c>
      <c r="V819">
        <f t="shared" si="102"/>
        <v>2017</v>
      </c>
      <c r="W819" t="b">
        <v>0</v>
      </c>
      <c r="X819">
        <f t="shared" si="103"/>
        <v>0</v>
      </c>
    </row>
    <row r="820" spans="1:24" x14ac:dyDescent="0.25">
      <c r="A820" t="s">
        <v>496</v>
      </c>
      <c r="B820" s="4">
        <v>43875</v>
      </c>
      <c r="C820">
        <v>2020</v>
      </c>
      <c r="D820" t="s">
        <v>2136</v>
      </c>
      <c r="E820" t="s">
        <v>2181</v>
      </c>
      <c r="F820" t="s">
        <v>2204</v>
      </c>
      <c r="G820" t="s">
        <v>3043</v>
      </c>
      <c r="I820" t="s">
        <v>2129</v>
      </c>
      <c r="J820" t="s">
        <v>6876</v>
      </c>
      <c r="M820" t="b">
        <v>0</v>
      </c>
      <c r="N820">
        <v>0</v>
      </c>
      <c r="O820">
        <f t="shared" si="96"/>
        <v>0</v>
      </c>
      <c r="P820">
        <f t="shared" si="97"/>
        <v>1</v>
      </c>
      <c r="Q820">
        <f t="shared" si="98"/>
        <v>0</v>
      </c>
      <c r="R820">
        <f t="shared" si="99"/>
        <v>1</v>
      </c>
      <c r="S820">
        <f t="shared" si="100"/>
        <v>0</v>
      </c>
      <c r="T820">
        <f t="shared" si="101"/>
        <v>1</v>
      </c>
      <c r="U820" s="16">
        <v>42766.766574074078</v>
      </c>
      <c r="V820">
        <f t="shared" si="102"/>
        <v>2017</v>
      </c>
      <c r="W820" t="b">
        <v>0</v>
      </c>
      <c r="X820">
        <f t="shared" si="103"/>
        <v>0</v>
      </c>
    </row>
    <row r="821" spans="1:24" x14ac:dyDescent="0.25">
      <c r="A821" t="s">
        <v>75</v>
      </c>
      <c r="B821" s="4">
        <v>44376</v>
      </c>
      <c r="C821">
        <v>2021</v>
      </c>
      <c r="D821" t="s">
        <v>2136</v>
      </c>
      <c r="E821" t="s">
        <v>2181</v>
      </c>
      <c r="F821" t="s">
        <v>2201</v>
      </c>
      <c r="G821" t="s">
        <v>3044</v>
      </c>
      <c r="I821" t="s">
        <v>2129</v>
      </c>
      <c r="J821" t="s">
        <v>6876</v>
      </c>
      <c r="M821" t="b">
        <v>0</v>
      </c>
      <c r="N821">
        <v>0</v>
      </c>
      <c r="O821">
        <f t="shared" si="96"/>
        <v>0</v>
      </c>
      <c r="P821">
        <f t="shared" si="97"/>
        <v>1</v>
      </c>
      <c r="Q821">
        <f t="shared" si="98"/>
        <v>0</v>
      </c>
      <c r="R821">
        <f t="shared" si="99"/>
        <v>1</v>
      </c>
      <c r="S821">
        <f t="shared" si="100"/>
        <v>0</v>
      </c>
      <c r="T821">
        <f t="shared" si="101"/>
        <v>1</v>
      </c>
      <c r="U821" s="16">
        <v>42766.776365740741</v>
      </c>
      <c r="V821">
        <f t="shared" si="102"/>
        <v>2017</v>
      </c>
      <c r="W821" t="b">
        <v>0</v>
      </c>
      <c r="X821">
        <f t="shared" si="103"/>
        <v>0</v>
      </c>
    </row>
    <row r="822" spans="1:24" x14ac:dyDescent="0.25">
      <c r="A822" t="s">
        <v>497</v>
      </c>
      <c r="B822" s="4">
        <v>44561</v>
      </c>
      <c r="C822">
        <v>2021</v>
      </c>
      <c r="D822" t="s">
        <v>2136</v>
      </c>
      <c r="E822" t="s">
        <v>2171</v>
      </c>
      <c r="F822" t="s">
        <v>2201</v>
      </c>
      <c r="G822" t="s">
        <v>3045</v>
      </c>
      <c r="I822" t="s">
        <v>2141</v>
      </c>
      <c r="J822" t="s">
        <v>6876</v>
      </c>
      <c r="M822" t="b">
        <v>0</v>
      </c>
      <c r="N822">
        <v>0</v>
      </c>
      <c r="O822">
        <f t="shared" si="96"/>
        <v>0</v>
      </c>
      <c r="P822">
        <f t="shared" si="97"/>
        <v>1</v>
      </c>
      <c r="Q822">
        <f t="shared" si="98"/>
        <v>0</v>
      </c>
      <c r="R822">
        <f t="shared" si="99"/>
        <v>1</v>
      </c>
      <c r="S822">
        <f t="shared" si="100"/>
        <v>0</v>
      </c>
      <c r="T822">
        <f t="shared" si="101"/>
        <v>1</v>
      </c>
      <c r="U822" s="16">
        <v>42766.786053240743</v>
      </c>
      <c r="V822">
        <f t="shared" si="102"/>
        <v>2017</v>
      </c>
      <c r="W822" t="b">
        <v>0</v>
      </c>
      <c r="X822">
        <f t="shared" si="103"/>
        <v>0</v>
      </c>
    </row>
    <row r="823" spans="1:24" x14ac:dyDescent="0.25">
      <c r="A823" t="s">
        <v>498</v>
      </c>
      <c r="B823" s="4">
        <v>42992</v>
      </c>
      <c r="C823">
        <v>2017</v>
      </c>
      <c r="D823" t="s">
        <v>2136</v>
      </c>
      <c r="E823" t="s">
        <v>2171</v>
      </c>
      <c r="F823" t="s">
        <v>2204</v>
      </c>
      <c r="G823" t="s">
        <v>3046</v>
      </c>
      <c r="I823" t="s">
        <v>2129</v>
      </c>
      <c r="J823" t="s">
        <v>6877</v>
      </c>
      <c r="K823" s="2">
        <v>47655</v>
      </c>
      <c r="L823" s="2">
        <v>47655</v>
      </c>
      <c r="M823" t="b">
        <v>1</v>
      </c>
      <c r="N823">
        <v>100</v>
      </c>
      <c r="O823">
        <f t="shared" si="96"/>
        <v>1</v>
      </c>
      <c r="P823">
        <f t="shared" si="97"/>
        <v>0</v>
      </c>
      <c r="Q823">
        <f t="shared" si="98"/>
        <v>1</v>
      </c>
      <c r="R823">
        <f t="shared" si="99"/>
        <v>0</v>
      </c>
      <c r="S823">
        <f t="shared" si="100"/>
        <v>0</v>
      </c>
      <c r="T823">
        <f t="shared" si="101"/>
        <v>1</v>
      </c>
      <c r="U823" s="16">
        <v>42766.787743055553</v>
      </c>
      <c r="V823">
        <f t="shared" si="102"/>
        <v>2017</v>
      </c>
      <c r="W823" t="b">
        <v>0</v>
      </c>
      <c r="X823">
        <f t="shared" si="103"/>
        <v>0</v>
      </c>
    </row>
    <row r="824" spans="1:24" x14ac:dyDescent="0.25">
      <c r="A824" t="s">
        <v>500</v>
      </c>
      <c r="B824" s="4">
        <v>44925</v>
      </c>
      <c r="C824">
        <v>2022</v>
      </c>
      <c r="D824" t="s">
        <v>2136</v>
      </c>
      <c r="E824" t="s">
        <v>2171</v>
      </c>
      <c r="F824" t="s">
        <v>2204</v>
      </c>
      <c r="G824" t="s">
        <v>3047</v>
      </c>
      <c r="I824" t="s">
        <v>2129</v>
      </c>
      <c r="J824" t="s">
        <v>6876</v>
      </c>
      <c r="M824" t="b">
        <v>0</v>
      </c>
      <c r="N824">
        <v>0</v>
      </c>
      <c r="O824">
        <f t="shared" si="96"/>
        <v>0</v>
      </c>
      <c r="P824">
        <f t="shared" si="97"/>
        <v>1</v>
      </c>
      <c r="Q824">
        <f t="shared" si="98"/>
        <v>0</v>
      </c>
      <c r="R824">
        <f t="shared" si="99"/>
        <v>1</v>
      </c>
      <c r="S824">
        <f t="shared" si="100"/>
        <v>0</v>
      </c>
      <c r="T824">
        <f t="shared" si="101"/>
        <v>1</v>
      </c>
      <c r="U824" s="16">
        <v>42766.797939814816</v>
      </c>
      <c r="V824">
        <f t="shared" si="102"/>
        <v>2017</v>
      </c>
      <c r="W824" t="b">
        <v>0</v>
      </c>
      <c r="X824">
        <f t="shared" si="103"/>
        <v>0</v>
      </c>
    </row>
    <row r="825" spans="1:24" x14ac:dyDescent="0.25">
      <c r="A825" t="s">
        <v>501</v>
      </c>
      <c r="B825" s="4">
        <v>44742</v>
      </c>
      <c r="C825">
        <v>2022</v>
      </c>
      <c r="D825" t="s">
        <v>2136</v>
      </c>
      <c r="E825" t="s">
        <v>2171</v>
      </c>
      <c r="F825" t="s">
        <v>2204</v>
      </c>
      <c r="G825" t="s">
        <v>3048</v>
      </c>
      <c r="I825" t="s">
        <v>2129</v>
      </c>
      <c r="J825" t="s">
        <v>6879</v>
      </c>
      <c r="M825" t="b">
        <v>0</v>
      </c>
      <c r="N825">
        <v>5</v>
      </c>
      <c r="O825">
        <f t="shared" si="96"/>
        <v>0</v>
      </c>
      <c r="P825">
        <f t="shared" si="97"/>
        <v>1</v>
      </c>
      <c r="Q825">
        <f t="shared" si="98"/>
        <v>0</v>
      </c>
      <c r="R825">
        <f t="shared" si="99"/>
        <v>0</v>
      </c>
      <c r="S825">
        <f t="shared" si="100"/>
        <v>1</v>
      </c>
      <c r="T825">
        <f t="shared" si="101"/>
        <v>0</v>
      </c>
      <c r="U825" s="16">
        <v>42766.799745370372</v>
      </c>
      <c r="V825">
        <f t="shared" si="102"/>
        <v>2017</v>
      </c>
      <c r="W825" t="b">
        <v>0</v>
      </c>
      <c r="X825">
        <f t="shared" si="103"/>
        <v>0</v>
      </c>
    </row>
    <row r="826" spans="1:24" x14ac:dyDescent="0.25">
      <c r="A826" t="s">
        <v>502</v>
      </c>
      <c r="B826" s="4">
        <v>43875</v>
      </c>
      <c r="C826">
        <v>2020</v>
      </c>
      <c r="D826" t="s">
        <v>2136</v>
      </c>
      <c r="E826" t="s">
        <v>2171</v>
      </c>
      <c r="F826" t="s">
        <v>2204</v>
      </c>
      <c r="G826" t="s">
        <v>3049</v>
      </c>
      <c r="I826" t="s">
        <v>2129</v>
      </c>
      <c r="J826" t="s">
        <v>6876</v>
      </c>
      <c r="K826" s="2">
        <v>50015</v>
      </c>
      <c r="L826" s="2">
        <v>0</v>
      </c>
      <c r="M826" t="b">
        <v>0</v>
      </c>
      <c r="N826">
        <v>0</v>
      </c>
      <c r="O826">
        <f t="shared" si="96"/>
        <v>0</v>
      </c>
      <c r="P826">
        <f t="shared" si="97"/>
        <v>1</v>
      </c>
      <c r="Q826">
        <f t="shared" si="98"/>
        <v>0</v>
      </c>
      <c r="R826">
        <f t="shared" si="99"/>
        <v>1</v>
      </c>
      <c r="S826">
        <f t="shared" si="100"/>
        <v>0</v>
      </c>
      <c r="T826">
        <f t="shared" si="101"/>
        <v>1</v>
      </c>
      <c r="U826" s="16">
        <v>42766.813738425924</v>
      </c>
      <c r="V826">
        <f t="shared" si="102"/>
        <v>2017</v>
      </c>
      <c r="W826" t="b">
        <v>0</v>
      </c>
      <c r="X826">
        <f t="shared" si="103"/>
        <v>0</v>
      </c>
    </row>
    <row r="827" spans="1:24" x14ac:dyDescent="0.25">
      <c r="A827" t="s">
        <v>503</v>
      </c>
      <c r="B827" s="4">
        <v>44561</v>
      </c>
      <c r="C827">
        <v>2021</v>
      </c>
      <c r="D827" t="s">
        <v>2136</v>
      </c>
      <c r="E827" t="s">
        <v>2172</v>
      </c>
      <c r="F827" t="s">
        <v>2204</v>
      </c>
      <c r="G827" t="s">
        <v>3050</v>
      </c>
      <c r="I827" t="s">
        <v>2141</v>
      </c>
      <c r="J827" t="s">
        <v>6876</v>
      </c>
      <c r="M827" t="b">
        <v>0</v>
      </c>
      <c r="N827">
        <v>0</v>
      </c>
      <c r="O827">
        <f t="shared" si="96"/>
        <v>0</v>
      </c>
      <c r="P827">
        <f t="shared" si="97"/>
        <v>1</v>
      </c>
      <c r="Q827">
        <f t="shared" si="98"/>
        <v>0</v>
      </c>
      <c r="R827">
        <f t="shared" si="99"/>
        <v>1</v>
      </c>
      <c r="S827">
        <f t="shared" si="100"/>
        <v>0</v>
      </c>
      <c r="T827">
        <f t="shared" si="101"/>
        <v>1</v>
      </c>
      <c r="U827" s="16">
        <v>42766.814305555556</v>
      </c>
      <c r="V827">
        <f t="shared" si="102"/>
        <v>2017</v>
      </c>
      <c r="W827" t="b">
        <v>0</v>
      </c>
      <c r="X827">
        <f t="shared" si="103"/>
        <v>0</v>
      </c>
    </row>
    <row r="828" spans="1:24" x14ac:dyDescent="0.25">
      <c r="A828" t="s">
        <v>504</v>
      </c>
      <c r="B828" s="4">
        <v>43875</v>
      </c>
      <c r="C828">
        <v>2020</v>
      </c>
      <c r="D828" t="s">
        <v>2136</v>
      </c>
      <c r="E828" t="s">
        <v>2172</v>
      </c>
      <c r="F828" t="s">
        <v>2204</v>
      </c>
      <c r="G828" t="s">
        <v>3051</v>
      </c>
      <c r="I828" t="s">
        <v>2129</v>
      </c>
      <c r="J828" t="s">
        <v>6876</v>
      </c>
      <c r="M828" t="b">
        <v>0</v>
      </c>
      <c r="N828">
        <v>0</v>
      </c>
      <c r="O828">
        <f t="shared" si="96"/>
        <v>0</v>
      </c>
      <c r="P828">
        <f t="shared" si="97"/>
        <v>1</v>
      </c>
      <c r="Q828">
        <f t="shared" si="98"/>
        <v>0</v>
      </c>
      <c r="R828">
        <f t="shared" si="99"/>
        <v>1</v>
      </c>
      <c r="S828">
        <f t="shared" si="100"/>
        <v>0</v>
      </c>
      <c r="T828">
        <f t="shared" si="101"/>
        <v>1</v>
      </c>
      <c r="U828" s="16">
        <v>42766.814953703702</v>
      </c>
      <c r="V828">
        <f t="shared" si="102"/>
        <v>2017</v>
      </c>
      <c r="W828" t="b">
        <v>0</v>
      </c>
      <c r="X828">
        <f t="shared" si="103"/>
        <v>0</v>
      </c>
    </row>
    <row r="829" spans="1:24" x14ac:dyDescent="0.25">
      <c r="A829" t="s">
        <v>257</v>
      </c>
      <c r="B829" s="4">
        <v>44925</v>
      </c>
      <c r="C829">
        <v>2022</v>
      </c>
      <c r="D829" t="s">
        <v>2136</v>
      </c>
      <c r="E829" t="s">
        <v>2172</v>
      </c>
      <c r="F829" t="s">
        <v>2204</v>
      </c>
      <c r="G829" t="s">
        <v>3052</v>
      </c>
      <c r="I829" t="s">
        <v>2141</v>
      </c>
      <c r="J829" t="s">
        <v>6879</v>
      </c>
      <c r="K829" s="2">
        <v>72900</v>
      </c>
      <c r="L829" s="2">
        <v>3645</v>
      </c>
      <c r="M829" t="b">
        <v>0</v>
      </c>
      <c r="N829">
        <v>5</v>
      </c>
      <c r="O829">
        <f t="shared" si="96"/>
        <v>0</v>
      </c>
      <c r="P829">
        <f t="shared" si="97"/>
        <v>1</v>
      </c>
      <c r="Q829">
        <f t="shared" si="98"/>
        <v>0</v>
      </c>
      <c r="R829">
        <f t="shared" si="99"/>
        <v>0</v>
      </c>
      <c r="S829">
        <f t="shared" si="100"/>
        <v>1</v>
      </c>
      <c r="T829">
        <f t="shared" si="101"/>
        <v>0</v>
      </c>
      <c r="U829" s="16">
        <v>42766.817777777775</v>
      </c>
      <c r="V829">
        <f t="shared" si="102"/>
        <v>2017</v>
      </c>
      <c r="W829" t="b">
        <v>0</v>
      </c>
      <c r="X829">
        <f t="shared" si="103"/>
        <v>0</v>
      </c>
    </row>
    <row r="830" spans="1:24" x14ac:dyDescent="0.25">
      <c r="A830" t="s">
        <v>506</v>
      </c>
      <c r="B830" s="4">
        <v>44167</v>
      </c>
      <c r="C830">
        <v>2020</v>
      </c>
      <c r="D830" t="s">
        <v>2136</v>
      </c>
      <c r="E830" t="s">
        <v>2172</v>
      </c>
      <c r="F830" t="s">
        <v>2204</v>
      </c>
      <c r="G830" t="s">
        <v>3053</v>
      </c>
      <c r="I830" t="s">
        <v>2129</v>
      </c>
      <c r="J830" t="s">
        <v>6877</v>
      </c>
      <c r="K830" s="2">
        <v>71399</v>
      </c>
      <c r="L830" s="2">
        <v>71399</v>
      </c>
      <c r="M830" t="b">
        <v>1</v>
      </c>
      <c r="N830">
        <v>100</v>
      </c>
      <c r="O830">
        <f t="shared" si="96"/>
        <v>1</v>
      </c>
      <c r="P830">
        <f t="shared" si="97"/>
        <v>0</v>
      </c>
      <c r="Q830">
        <f t="shared" si="98"/>
        <v>1</v>
      </c>
      <c r="R830">
        <f t="shared" si="99"/>
        <v>0</v>
      </c>
      <c r="S830">
        <f t="shared" si="100"/>
        <v>0</v>
      </c>
      <c r="T830">
        <f t="shared" si="101"/>
        <v>1</v>
      </c>
      <c r="U830" s="16">
        <v>42766.828877314816</v>
      </c>
      <c r="V830">
        <f t="shared" si="102"/>
        <v>2017</v>
      </c>
      <c r="W830" t="b">
        <v>1</v>
      </c>
      <c r="X830">
        <f t="shared" si="103"/>
        <v>71399</v>
      </c>
    </row>
    <row r="831" spans="1:24" x14ac:dyDescent="0.25">
      <c r="A831" t="s">
        <v>510</v>
      </c>
      <c r="B831" s="4">
        <v>43875</v>
      </c>
      <c r="C831">
        <v>2020</v>
      </c>
      <c r="D831" t="s">
        <v>2136</v>
      </c>
      <c r="E831" t="s">
        <v>2172</v>
      </c>
      <c r="F831" t="s">
        <v>2204</v>
      </c>
      <c r="G831" t="s">
        <v>3054</v>
      </c>
      <c r="I831" t="s">
        <v>2129</v>
      </c>
      <c r="J831" t="s">
        <v>6876</v>
      </c>
      <c r="M831" t="b">
        <v>0</v>
      </c>
      <c r="N831">
        <v>0</v>
      </c>
      <c r="O831">
        <f t="shared" si="96"/>
        <v>0</v>
      </c>
      <c r="P831">
        <f t="shared" si="97"/>
        <v>1</v>
      </c>
      <c r="Q831">
        <f t="shared" si="98"/>
        <v>0</v>
      </c>
      <c r="R831">
        <f t="shared" si="99"/>
        <v>1</v>
      </c>
      <c r="S831">
        <f t="shared" si="100"/>
        <v>0</v>
      </c>
      <c r="T831">
        <f t="shared" si="101"/>
        <v>1</v>
      </c>
      <c r="U831" s="16">
        <v>42766.83489583333</v>
      </c>
      <c r="V831">
        <f t="shared" si="102"/>
        <v>2017</v>
      </c>
      <c r="W831" t="b">
        <v>0</v>
      </c>
      <c r="X831">
        <f t="shared" si="103"/>
        <v>0</v>
      </c>
    </row>
    <row r="832" spans="1:24" x14ac:dyDescent="0.25">
      <c r="A832" t="s">
        <v>509</v>
      </c>
      <c r="B832" s="4">
        <v>44742</v>
      </c>
      <c r="C832">
        <v>2022</v>
      </c>
      <c r="D832" t="s">
        <v>2136</v>
      </c>
      <c r="E832" t="s">
        <v>2172</v>
      </c>
      <c r="F832" t="s">
        <v>2204</v>
      </c>
      <c r="G832" t="s">
        <v>3055</v>
      </c>
      <c r="I832" t="s">
        <v>2129</v>
      </c>
      <c r="J832" t="s">
        <v>6879</v>
      </c>
      <c r="M832" t="b">
        <v>0</v>
      </c>
      <c r="N832">
        <v>5</v>
      </c>
      <c r="O832">
        <f t="shared" si="96"/>
        <v>0</v>
      </c>
      <c r="P832">
        <f t="shared" si="97"/>
        <v>1</v>
      </c>
      <c r="Q832">
        <f t="shared" si="98"/>
        <v>0</v>
      </c>
      <c r="R832">
        <f t="shared" si="99"/>
        <v>0</v>
      </c>
      <c r="S832">
        <f t="shared" si="100"/>
        <v>1</v>
      </c>
      <c r="T832">
        <f t="shared" si="101"/>
        <v>0</v>
      </c>
      <c r="U832" s="16">
        <v>42766.834351851852</v>
      </c>
      <c r="V832">
        <f t="shared" si="102"/>
        <v>2017</v>
      </c>
      <c r="W832" t="b">
        <v>0</v>
      </c>
      <c r="X832">
        <f t="shared" si="103"/>
        <v>0</v>
      </c>
    </row>
    <row r="833" spans="1:24" x14ac:dyDescent="0.25">
      <c r="A833" t="s">
        <v>511</v>
      </c>
      <c r="B833" s="4">
        <v>44651</v>
      </c>
      <c r="C833">
        <v>2022</v>
      </c>
      <c r="D833" t="s">
        <v>2136</v>
      </c>
      <c r="E833" t="s">
        <v>2172</v>
      </c>
      <c r="F833" t="s">
        <v>2204</v>
      </c>
      <c r="G833" t="s">
        <v>3056</v>
      </c>
      <c r="I833" t="s">
        <v>2129</v>
      </c>
      <c r="J833" t="s">
        <v>6879</v>
      </c>
      <c r="K833" s="2">
        <v>98134</v>
      </c>
      <c r="L833" s="2">
        <v>4906.7</v>
      </c>
      <c r="M833" t="b">
        <v>0</v>
      </c>
      <c r="N833">
        <v>5</v>
      </c>
      <c r="O833">
        <f t="shared" si="96"/>
        <v>0</v>
      </c>
      <c r="P833">
        <f t="shared" si="97"/>
        <v>1</v>
      </c>
      <c r="Q833">
        <f t="shared" si="98"/>
        <v>0</v>
      </c>
      <c r="R833">
        <f t="shared" si="99"/>
        <v>0</v>
      </c>
      <c r="S833">
        <f t="shared" si="100"/>
        <v>1</v>
      </c>
      <c r="T833">
        <f t="shared" si="101"/>
        <v>0</v>
      </c>
      <c r="U833" s="16">
        <v>42766.835590277777</v>
      </c>
      <c r="V833">
        <f t="shared" si="102"/>
        <v>2017</v>
      </c>
      <c r="W833" t="b">
        <v>0</v>
      </c>
      <c r="X833">
        <f t="shared" si="103"/>
        <v>0</v>
      </c>
    </row>
    <row r="834" spans="1:24" x14ac:dyDescent="0.25">
      <c r="A834" t="s">
        <v>512</v>
      </c>
      <c r="B834" s="4">
        <v>42963</v>
      </c>
      <c r="C834">
        <v>2017</v>
      </c>
      <c r="D834" t="s">
        <v>2136</v>
      </c>
      <c r="E834" t="s">
        <v>2172</v>
      </c>
      <c r="F834" t="s">
        <v>2204</v>
      </c>
      <c r="G834" t="s">
        <v>3057</v>
      </c>
      <c r="I834" t="s">
        <v>2129</v>
      </c>
      <c r="J834" t="s">
        <v>6877</v>
      </c>
      <c r="K834" s="2">
        <v>47655</v>
      </c>
      <c r="L834" s="2">
        <v>47655</v>
      </c>
      <c r="M834" t="b">
        <v>1</v>
      </c>
      <c r="N834">
        <v>100</v>
      </c>
      <c r="O834">
        <f t="shared" si="96"/>
        <v>1</v>
      </c>
      <c r="P834">
        <f t="shared" si="97"/>
        <v>0</v>
      </c>
      <c r="Q834">
        <f t="shared" si="98"/>
        <v>1</v>
      </c>
      <c r="R834">
        <f t="shared" si="99"/>
        <v>0</v>
      </c>
      <c r="S834">
        <f t="shared" si="100"/>
        <v>0</v>
      </c>
      <c r="T834">
        <f t="shared" si="101"/>
        <v>1</v>
      </c>
      <c r="U834" s="16">
        <v>42766.839039351849</v>
      </c>
      <c r="V834">
        <f t="shared" si="102"/>
        <v>2017</v>
      </c>
      <c r="W834" t="b">
        <v>0</v>
      </c>
      <c r="X834">
        <f t="shared" si="103"/>
        <v>0</v>
      </c>
    </row>
    <row r="835" spans="1:24" x14ac:dyDescent="0.25">
      <c r="A835" t="s">
        <v>513</v>
      </c>
      <c r="B835" s="4">
        <v>44561</v>
      </c>
      <c r="C835">
        <v>2021</v>
      </c>
      <c r="D835" t="s">
        <v>2136</v>
      </c>
      <c r="E835" t="s">
        <v>2172</v>
      </c>
      <c r="F835" t="s">
        <v>2204</v>
      </c>
      <c r="G835" t="s">
        <v>3058</v>
      </c>
      <c r="I835" t="s">
        <v>2141</v>
      </c>
      <c r="J835" t="s">
        <v>6876</v>
      </c>
      <c r="M835" t="b">
        <v>0</v>
      </c>
      <c r="N835">
        <v>0</v>
      </c>
      <c r="O835">
        <f t="shared" ref="O835:O898" si="104">IF($M835=TRUE,1,0)</f>
        <v>0</v>
      </c>
      <c r="P835">
        <f t="shared" ref="P835:P898" si="105">IF($M835=FALSE,1,0)</f>
        <v>1</v>
      </c>
      <c r="Q835">
        <f t="shared" ref="Q835:Q898" si="106">IF($J835="Closed Won",1,0)</f>
        <v>0</v>
      </c>
      <c r="R835">
        <f t="shared" ref="R835:R898" si="107">IF($J835="Closed Lost",1,0)</f>
        <v>1</v>
      </c>
      <c r="S835">
        <f t="shared" ref="S835:S898" si="108">IF(OR($J835="Closed Won",$J835="Closed Lost",),0,1)</f>
        <v>0</v>
      </c>
      <c r="T835">
        <f t="shared" ref="T835:T898" si="109">IF(OR($J835="Closed Won",$J835="Closed Lost",),1,0)</f>
        <v>1</v>
      </c>
      <c r="U835" s="16">
        <v>42766.850763888891</v>
      </c>
      <c r="V835">
        <f t="shared" ref="V835:V898" si="110">YEAR($U835)</f>
        <v>2017</v>
      </c>
      <c r="W835" t="b">
        <v>0</v>
      </c>
      <c r="X835">
        <f t="shared" ref="X835:X898" si="111">SUM(IF($W835=TRUE,$K835,0))</f>
        <v>0</v>
      </c>
    </row>
    <row r="836" spans="1:24" x14ac:dyDescent="0.25">
      <c r="A836" t="s">
        <v>514</v>
      </c>
      <c r="B836" s="4">
        <v>43325</v>
      </c>
      <c r="C836">
        <v>2018</v>
      </c>
      <c r="D836" t="s">
        <v>2136</v>
      </c>
      <c r="E836" t="s">
        <v>2172</v>
      </c>
      <c r="F836" t="s">
        <v>2204</v>
      </c>
      <c r="G836" t="s">
        <v>3059</v>
      </c>
      <c r="I836" t="s">
        <v>2129</v>
      </c>
      <c r="J836" t="s">
        <v>6877</v>
      </c>
      <c r="K836" s="2">
        <v>52336</v>
      </c>
      <c r="L836" s="2">
        <v>52336</v>
      </c>
      <c r="M836" t="b">
        <v>1</v>
      </c>
      <c r="N836">
        <v>100</v>
      </c>
      <c r="O836">
        <f t="shared" si="104"/>
        <v>1</v>
      </c>
      <c r="P836">
        <f t="shared" si="105"/>
        <v>0</v>
      </c>
      <c r="Q836">
        <f t="shared" si="106"/>
        <v>1</v>
      </c>
      <c r="R836">
        <f t="shared" si="107"/>
        <v>0</v>
      </c>
      <c r="S836">
        <f t="shared" si="108"/>
        <v>0</v>
      </c>
      <c r="T836">
        <f t="shared" si="109"/>
        <v>1</v>
      </c>
      <c r="U836" s="16">
        <v>42766.856932870367</v>
      </c>
      <c r="V836">
        <f t="shared" si="110"/>
        <v>2017</v>
      </c>
      <c r="W836" t="b">
        <v>0</v>
      </c>
      <c r="X836">
        <f t="shared" si="111"/>
        <v>0</v>
      </c>
    </row>
    <row r="837" spans="1:24" x14ac:dyDescent="0.25">
      <c r="A837" t="s">
        <v>515</v>
      </c>
      <c r="B837" s="4">
        <v>43875</v>
      </c>
      <c r="C837">
        <v>2020</v>
      </c>
      <c r="D837" t="s">
        <v>2136</v>
      </c>
      <c r="E837" t="s">
        <v>2172</v>
      </c>
      <c r="F837" t="s">
        <v>2204</v>
      </c>
      <c r="G837" t="s">
        <v>3060</v>
      </c>
      <c r="I837" t="s">
        <v>2129</v>
      </c>
      <c r="J837" t="s">
        <v>6876</v>
      </c>
      <c r="M837" t="b">
        <v>0</v>
      </c>
      <c r="N837">
        <v>0</v>
      </c>
      <c r="O837">
        <f t="shared" si="104"/>
        <v>0</v>
      </c>
      <c r="P837">
        <f t="shared" si="105"/>
        <v>1</v>
      </c>
      <c r="Q837">
        <f t="shared" si="106"/>
        <v>0</v>
      </c>
      <c r="R837">
        <f t="shared" si="107"/>
        <v>1</v>
      </c>
      <c r="S837">
        <f t="shared" si="108"/>
        <v>0</v>
      </c>
      <c r="T837">
        <f t="shared" si="109"/>
        <v>1</v>
      </c>
      <c r="U837" s="16">
        <v>42766.859155092592</v>
      </c>
      <c r="V837">
        <f t="shared" si="110"/>
        <v>2017</v>
      </c>
      <c r="W837" t="b">
        <v>0</v>
      </c>
      <c r="X837">
        <f t="shared" si="111"/>
        <v>0</v>
      </c>
    </row>
    <row r="838" spans="1:24" x14ac:dyDescent="0.25">
      <c r="A838" t="s">
        <v>516</v>
      </c>
      <c r="B838" s="4">
        <v>43875</v>
      </c>
      <c r="C838">
        <v>2020</v>
      </c>
      <c r="D838" t="s">
        <v>2136</v>
      </c>
      <c r="E838" t="s">
        <v>2172</v>
      </c>
      <c r="F838" t="s">
        <v>2204</v>
      </c>
      <c r="G838" t="s">
        <v>3061</v>
      </c>
      <c r="I838" t="s">
        <v>2129</v>
      </c>
      <c r="J838" t="s">
        <v>6876</v>
      </c>
      <c r="M838" t="b">
        <v>0</v>
      </c>
      <c r="N838">
        <v>0</v>
      </c>
      <c r="O838">
        <f t="shared" si="104"/>
        <v>0</v>
      </c>
      <c r="P838">
        <f t="shared" si="105"/>
        <v>1</v>
      </c>
      <c r="Q838">
        <f t="shared" si="106"/>
        <v>0</v>
      </c>
      <c r="R838">
        <f t="shared" si="107"/>
        <v>1</v>
      </c>
      <c r="S838">
        <f t="shared" si="108"/>
        <v>0</v>
      </c>
      <c r="T838">
        <f t="shared" si="109"/>
        <v>1</v>
      </c>
      <c r="U838" s="16">
        <v>42766.861805555556</v>
      </c>
      <c r="V838">
        <f t="shared" si="110"/>
        <v>2017</v>
      </c>
      <c r="W838" t="b">
        <v>0</v>
      </c>
      <c r="X838">
        <f t="shared" si="111"/>
        <v>0</v>
      </c>
    </row>
    <row r="839" spans="1:24" x14ac:dyDescent="0.25">
      <c r="A839" t="s">
        <v>517</v>
      </c>
      <c r="B839" s="4">
        <v>44742</v>
      </c>
      <c r="C839">
        <v>2022</v>
      </c>
      <c r="D839" t="s">
        <v>2136</v>
      </c>
      <c r="E839" t="s">
        <v>2172</v>
      </c>
      <c r="F839" t="s">
        <v>2204</v>
      </c>
      <c r="G839" t="s">
        <v>3062</v>
      </c>
      <c r="I839" t="s">
        <v>2129</v>
      </c>
      <c r="J839" t="s">
        <v>6876</v>
      </c>
      <c r="M839" t="b">
        <v>0</v>
      </c>
      <c r="N839">
        <v>0</v>
      </c>
      <c r="O839">
        <f t="shared" si="104"/>
        <v>0</v>
      </c>
      <c r="P839">
        <f t="shared" si="105"/>
        <v>1</v>
      </c>
      <c r="Q839">
        <f t="shared" si="106"/>
        <v>0</v>
      </c>
      <c r="R839">
        <f t="shared" si="107"/>
        <v>1</v>
      </c>
      <c r="S839">
        <f t="shared" si="108"/>
        <v>0</v>
      </c>
      <c r="T839">
        <f t="shared" si="109"/>
        <v>1</v>
      </c>
      <c r="U839" s="16">
        <v>42766.862407407411</v>
      </c>
      <c r="V839">
        <f t="shared" si="110"/>
        <v>2017</v>
      </c>
      <c r="W839" t="b">
        <v>0</v>
      </c>
      <c r="X839">
        <f t="shared" si="111"/>
        <v>0</v>
      </c>
    </row>
    <row r="840" spans="1:24" x14ac:dyDescent="0.25">
      <c r="A840" t="s">
        <v>518</v>
      </c>
      <c r="B840" s="4">
        <v>43875</v>
      </c>
      <c r="C840">
        <v>2020</v>
      </c>
      <c r="D840" t="s">
        <v>2136</v>
      </c>
      <c r="E840" t="s">
        <v>2172</v>
      </c>
      <c r="F840" t="s">
        <v>2204</v>
      </c>
      <c r="G840" t="s">
        <v>3063</v>
      </c>
      <c r="I840" t="s">
        <v>2129</v>
      </c>
      <c r="J840" t="s">
        <v>6876</v>
      </c>
      <c r="M840" t="b">
        <v>0</v>
      </c>
      <c r="N840">
        <v>0</v>
      </c>
      <c r="O840">
        <f t="shared" si="104"/>
        <v>0</v>
      </c>
      <c r="P840">
        <f t="shared" si="105"/>
        <v>1</v>
      </c>
      <c r="Q840">
        <f t="shared" si="106"/>
        <v>0</v>
      </c>
      <c r="R840">
        <f t="shared" si="107"/>
        <v>1</v>
      </c>
      <c r="S840">
        <f t="shared" si="108"/>
        <v>0</v>
      </c>
      <c r="T840">
        <f t="shared" si="109"/>
        <v>1</v>
      </c>
      <c r="U840" s="16">
        <v>42766.86314814815</v>
      </c>
      <c r="V840">
        <f t="shared" si="110"/>
        <v>2017</v>
      </c>
      <c r="W840" t="b">
        <v>0</v>
      </c>
      <c r="X840">
        <f t="shared" si="111"/>
        <v>0</v>
      </c>
    </row>
    <row r="841" spans="1:24" x14ac:dyDescent="0.25">
      <c r="A841" t="s">
        <v>519</v>
      </c>
      <c r="B841" s="4">
        <v>44561</v>
      </c>
      <c r="C841">
        <v>2021</v>
      </c>
      <c r="D841" t="s">
        <v>2136</v>
      </c>
      <c r="E841" t="s">
        <v>2172</v>
      </c>
      <c r="F841" t="s">
        <v>2204</v>
      </c>
      <c r="G841" t="s">
        <v>3064</v>
      </c>
      <c r="I841" t="s">
        <v>2141</v>
      </c>
      <c r="J841" t="s">
        <v>6876</v>
      </c>
      <c r="M841" t="b">
        <v>0</v>
      </c>
      <c r="N841">
        <v>0</v>
      </c>
      <c r="O841">
        <f t="shared" si="104"/>
        <v>0</v>
      </c>
      <c r="P841">
        <f t="shared" si="105"/>
        <v>1</v>
      </c>
      <c r="Q841">
        <f t="shared" si="106"/>
        <v>0</v>
      </c>
      <c r="R841">
        <f t="shared" si="107"/>
        <v>1</v>
      </c>
      <c r="S841">
        <f t="shared" si="108"/>
        <v>0</v>
      </c>
      <c r="T841">
        <f t="shared" si="109"/>
        <v>1</v>
      </c>
      <c r="U841" s="16">
        <v>42766.865335648145</v>
      </c>
      <c r="V841">
        <f t="shared" si="110"/>
        <v>2017</v>
      </c>
      <c r="W841" t="b">
        <v>0</v>
      </c>
      <c r="X841">
        <f t="shared" si="111"/>
        <v>0</v>
      </c>
    </row>
    <row r="842" spans="1:24" x14ac:dyDescent="0.25">
      <c r="A842" t="s">
        <v>520</v>
      </c>
      <c r="B842" s="4">
        <v>44561</v>
      </c>
      <c r="C842">
        <v>2021</v>
      </c>
      <c r="D842" t="s">
        <v>2136</v>
      </c>
      <c r="E842" t="s">
        <v>2173</v>
      </c>
      <c r="F842" t="s">
        <v>2204</v>
      </c>
      <c r="G842" t="s">
        <v>3065</v>
      </c>
      <c r="I842" t="s">
        <v>2147</v>
      </c>
      <c r="J842" t="s">
        <v>6876</v>
      </c>
      <c r="M842" t="b">
        <v>0</v>
      </c>
      <c r="N842">
        <v>0</v>
      </c>
      <c r="O842">
        <f t="shared" si="104"/>
        <v>0</v>
      </c>
      <c r="P842">
        <f t="shared" si="105"/>
        <v>1</v>
      </c>
      <c r="Q842">
        <f t="shared" si="106"/>
        <v>0</v>
      </c>
      <c r="R842">
        <f t="shared" si="107"/>
        <v>1</v>
      </c>
      <c r="S842">
        <f t="shared" si="108"/>
        <v>0</v>
      </c>
      <c r="T842">
        <f t="shared" si="109"/>
        <v>1</v>
      </c>
      <c r="U842" s="16">
        <v>42766.866064814814</v>
      </c>
      <c r="V842">
        <f t="shared" si="110"/>
        <v>2017</v>
      </c>
      <c r="W842" t="b">
        <v>0</v>
      </c>
      <c r="X842">
        <f t="shared" si="111"/>
        <v>0</v>
      </c>
    </row>
    <row r="843" spans="1:24" x14ac:dyDescent="0.25">
      <c r="A843" t="s">
        <v>521</v>
      </c>
      <c r="B843" s="4">
        <v>44561</v>
      </c>
      <c r="C843">
        <v>2021</v>
      </c>
      <c r="D843" t="s">
        <v>2136</v>
      </c>
      <c r="E843" t="s">
        <v>2173</v>
      </c>
      <c r="F843" t="s">
        <v>2204</v>
      </c>
      <c r="G843" t="s">
        <v>3066</v>
      </c>
      <c r="I843" t="s">
        <v>2141</v>
      </c>
      <c r="J843" t="s">
        <v>6876</v>
      </c>
      <c r="M843" t="b">
        <v>0</v>
      </c>
      <c r="N843">
        <v>0</v>
      </c>
      <c r="O843">
        <f t="shared" si="104"/>
        <v>0</v>
      </c>
      <c r="P843">
        <f t="shared" si="105"/>
        <v>1</v>
      </c>
      <c r="Q843">
        <f t="shared" si="106"/>
        <v>0</v>
      </c>
      <c r="R843">
        <f t="shared" si="107"/>
        <v>1</v>
      </c>
      <c r="S843">
        <f t="shared" si="108"/>
        <v>0</v>
      </c>
      <c r="T843">
        <f t="shared" si="109"/>
        <v>1</v>
      </c>
      <c r="U843" s="16">
        <v>42766.866886574076</v>
      </c>
      <c r="V843">
        <f t="shared" si="110"/>
        <v>2017</v>
      </c>
      <c r="W843" t="b">
        <v>0</v>
      </c>
      <c r="X843">
        <f t="shared" si="111"/>
        <v>0</v>
      </c>
    </row>
    <row r="844" spans="1:24" x14ac:dyDescent="0.25">
      <c r="A844" t="s">
        <v>495</v>
      </c>
      <c r="B844" s="4">
        <v>43875</v>
      </c>
      <c r="C844">
        <v>2020</v>
      </c>
      <c r="D844" t="s">
        <v>2136</v>
      </c>
      <c r="E844" t="s">
        <v>2173</v>
      </c>
      <c r="F844" t="s">
        <v>2204</v>
      </c>
      <c r="G844" t="s">
        <v>3067</v>
      </c>
      <c r="I844" t="s">
        <v>2129</v>
      </c>
      <c r="J844" t="s">
        <v>6876</v>
      </c>
      <c r="M844" t="b">
        <v>0</v>
      </c>
      <c r="N844">
        <v>0</v>
      </c>
      <c r="O844">
        <f t="shared" si="104"/>
        <v>0</v>
      </c>
      <c r="P844">
        <f t="shared" si="105"/>
        <v>1</v>
      </c>
      <c r="Q844">
        <f t="shared" si="106"/>
        <v>0</v>
      </c>
      <c r="R844">
        <f t="shared" si="107"/>
        <v>1</v>
      </c>
      <c r="S844">
        <f t="shared" si="108"/>
        <v>0</v>
      </c>
      <c r="T844">
        <f t="shared" si="109"/>
        <v>1</v>
      </c>
      <c r="U844" s="16">
        <v>42766.871678240743</v>
      </c>
      <c r="V844">
        <f t="shared" si="110"/>
        <v>2017</v>
      </c>
      <c r="W844" t="b">
        <v>0</v>
      </c>
      <c r="X844">
        <f t="shared" si="111"/>
        <v>0</v>
      </c>
    </row>
    <row r="845" spans="1:24" x14ac:dyDescent="0.25">
      <c r="A845" t="s">
        <v>523</v>
      </c>
      <c r="B845" s="4">
        <v>43875</v>
      </c>
      <c r="C845">
        <v>2020</v>
      </c>
      <c r="D845" t="s">
        <v>2136</v>
      </c>
      <c r="E845" t="s">
        <v>2173</v>
      </c>
      <c r="F845" t="s">
        <v>2204</v>
      </c>
      <c r="G845" t="s">
        <v>3068</v>
      </c>
      <c r="I845" t="s">
        <v>2129</v>
      </c>
      <c r="J845" t="s">
        <v>6876</v>
      </c>
      <c r="M845" t="b">
        <v>0</v>
      </c>
      <c r="N845">
        <v>0</v>
      </c>
      <c r="O845">
        <f t="shared" si="104"/>
        <v>0</v>
      </c>
      <c r="P845">
        <f t="shared" si="105"/>
        <v>1</v>
      </c>
      <c r="Q845">
        <f t="shared" si="106"/>
        <v>0</v>
      </c>
      <c r="R845">
        <f t="shared" si="107"/>
        <v>1</v>
      </c>
      <c r="S845">
        <f t="shared" si="108"/>
        <v>0</v>
      </c>
      <c r="T845">
        <f t="shared" si="109"/>
        <v>1</v>
      </c>
      <c r="U845" s="16">
        <v>42766.874085648145</v>
      </c>
      <c r="V845">
        <f t="shared" si="110"/>
        <v>2017</v>
      </c>
      <c r="W845" t="b">
        <v>0</v>
      </c>
      <c r="X845">
        <f t="shared" si="111"/>
        <v>0</v>
      </c>
    </row>
    <row r="846" spans="1:24" x14ac:dyDescent="0.25">
      <c r="A846" t="s">
        <v>524</v>
      </c>
      <c r="B846" s="4">
        <v>43875</v>
      </c>
      <c r="C846">
        <v>2020</v>
      </c>
      <c r="D846" t="s">
        <v>2136</v>
      </c>
      <c r="E846" t="s">
        <v>2173</v>
      </c>
      <c r="F846" t="s">
        <v>2204</v>
      </c>
      <c r="G846" t="s">
        <v>3069</v>
      </c>
      <c r="I846" t="s">
        <v>2129</v>
      </c>
      <c r="J846" t="s">
        <v>6876</v>
      </c>
      <c r="K846" s="2">
        <v>54805</v>
      </c>
      <c r="L846" s="2">
        <v>0</v>
      </c>
      <c r="M846" t="b">
        <v>0</v>
      </c>
      <c r="N846">
        <v>0</v>
      </c>
      <c r="O846">
        <f t="shared" si="104"/>
        <v>0</v>
      </c>
      <c r="P846">
        <f t="shared" si="105"/>
        <v>1</v>
      </c>
      <c r="Q846">
        <f t="shared" si="106"/>
        <v>0</v>
      </c>
      <c r="R846">
        <f t="shared" si="107"/>
        <v>1</v>
      </c>
      <c r="S846">
        <f t="shared" si="108"/>
        <v>0</v>
      </c>
      <c r="T846">
        <f t="shared" si="109"/>
        <v>1</v>
      </c>
      <c r="U846" s="16">
        <v>42766.874837962961</v>
      </c>
      <c r="V846">
        <f t="shared" si="110"/>
        <v>2017</v>
      </c>
      <c r="W846" t="b">
        <v>0</v>
      </c>
      <c r="X846">
        <f t="shared" si="111"/>
        <v>0</v>
      </c>
    </row>
    <row r="847" spans="1:24" x14ac:dyDescent="0.25">
      <c r="A847" t="s">
        <v>525</v>
      </c>
      <c r="B847" s="4">
        <v>44925</v>
      </c>
      <c r="C847">
        <v>2022</v>
      </c>
      <c r="D847" t="s">
        <v>2136</v>
      </c>
      <c r="E847" t="s">
        <v>2173</v>
      </c>
      <c r="F847" t="s">
        <v>2204</v>
      </c>
      <c r="G847" t="s">
        <v>3070</v>
      </c>
      <c r="I847" t="s">
        <v>2129</v>
      </c>
      <c r="J847" t="s">
        <v>6879</v>
      </c>
      <c r="M847" t="b">
        <v>0</v>
      </c>
      <c r="N847">
        <v>5</v>
      </c>
      <c r="O847">
        <f t="shared" si="104"/>
        <v>0</v>
      </c>
      <c r="P847">
        <f t="shared" si="105"/>
        <v>1</v>
      </c>
      <c r="Q847">
        <f t="shared" si="106"/>
        <v>0</v>
      </c>
      <c r="R847">
        <f t="shared" si="107"/>
        <v>0</v>
      </c>
      <c r="S847">
        <f t="shared" si="108"/>
        <v>1</v>
      </c>
      <c r="T847">
        <f t="shared" si="109"/>
        <v>0</v>
      </c>
      <c r="U847" s="16">
        <v>42766.876701388886</v>
      </c>
      <c r="V847">
        <f t="shared" si="110"/>
        <v>2017</v>
      </c>
      <c r="W847" t="b">
        <v>0</v>
      </c>
      <c r="X847">
        <f t="shared" si="111"/>
        <v>0</v>
      </c>
    </row>
    <row r="848" spans="1:24" x14ac:dyDescent="0.25">
      <c r="A848" t="s">
        <v>526</v>
      </c>
      <c r="B848" s="4">
        <v>44651</v>
      </c>
      <c r="C848">
        <v>2022</v>
      </c>
      <c r="D848" t="s">
        <v>2136</v>
      </c>
      <c r="E848" t="s">
        <v>2173</v>
      </c>
      <c r="F848" t="s">
        <v>2204</v>
      </c>
      <c r="G848" t="s">
        <v>3071</v>
      </c>
      <c r="I848" t="s">
        <v>2129</v>
      </c>
      <c r="J848" t="s">
        <v>6876</v>
      </c>
      <c r="M848" t="b">
        <v>0</v>
      </c>
      <c r="N848">
        <v>0</v>
      </c>
      <c r="O848">
        <f t="shared" si="104"/>
        <v>0</v>
      </c>
      <c r="P848">
        <f t="shared" si="105"/>
        <v>1</v>
      </c>
      <c r="Q848">
        <f t="shared" si="106"/>
        <v>0</v>
      </c>
      <c r="R848">
        <f t="shared" si="107"/>
        <v>1</v>
      </c>
      <c r="S848">
        <f t="shared" si="108"/>
        <v>0</v>
      </c>
      <c r="T848">
        <f t="shared" si="109"/>
        <v>1</v>
      </c>
      <c r="U848" s="16">
        <v>42766.877847222226</v>
      </c>
      <c r="V848">
        <f t="shared" si="110"/>
        <v>2017</v>
      </c>
      <c r="W848" t="b">
        <v>0</v>
      </c>
      <c r="X848">
        <f t="shared" si="111"/>
        <v>0</v>
      </c>
    </row>
    <row r="849" spans="1:24" x14ac:dyDescent="0.25">
      <c r="A849" t="s">
        <v>527</v>
      </c>
      <c r="B849" s="4">
        <v>44561</v>
      </c>
      <c r="C849">
        <v>2021</v>
      </c>
      <c r="D849" t="s">
        <v>2136</v>
      </c>
      <c r="E849" t="s">
        <v>2173</v>
      </c>
      <c r="F849" t="s">
        <v>2201</v>
      </c>
      <c r="G849" t="s">
        <v>3072</v>
      </c>
      <c r="I849" t="s">
        <v>2141</v>
      </c>
      <c r="J849" t="s">
        <v>6876</v>
      </c>
      <c r="K849" s="2">
        <v>114540</v>
      </c>
      <c r="L849" s="2">
        <v>0</v>
      </c>
      <c r="M849" t="b">
        <v>0</v>
      </c>
      <c r="N849">
        <v>0</v>
      </c>
      <c r="O849">
        <f t="shared" si="104"/>
        <v>0</v>
      </c>
      <c r="P849">
        <f t="shared" si="105"/>
        <v>1</v>
      </c>
      <c r="Q849">
        <f t="shared" si="106"/>
        <v>0</v>
      </c>
      <c r="R849">
        <f t="shared" si="107"/>
        <v>1</v>
      </c>
      <c r="S849">
        <f t="shared" si="108"/>
        <v>0</v>
      </c>
      <c r="T849">
        <f t="shared" si="109"/>
        <v>1</v>
      </c>
      <c r="U849" s="16">
        <v>42766.880937499998</v>
      </c>
      <c r="V849">
        <f t="shared" si="110"/>
        <v>2017</v>
      </c>
      <c r="W849" t="b">
        <v>0</v>
      </c>
      <c r="X849">
        <f t="shared" si="111"/>
        <v>0</v>
      </c>
    </row>
    <row r="850" spans="1:24" x14ac:dyDescent="0.25">
      <c r="A850" t="s">
        <v>528</v>
      </c>
      <c r="B850" s="4">
        <v>44925</v>
      </c>
      <c r="C850">
        <v>2022</v>
      </c>
      <c r="D850" t="s">
        <v>2136</v>
      </c>
      <c r="E850" t="s">
        <v>2173</v>
      </c>
      <c r="F850" t="s">
        <v>2204</v>
      </c>
      <c r="G850" t="s">
        <v>3073</v>
      </c>
      <c r="I850" t="s">
        <v>2129</v>
      </c>
      <c r="J850" t="s">
        <v>6879</v>
      </c>
      <c r="K850" s="2">
        <v>75750</v>
      </c>
      <c r="L850" s="2">
        <v>3787.5</v>
      </c>
      <c r="M850" t="b">
        <v>0</v>
      </c>
      <c r="N850">
        <v>5</v>
      </c>
      <c r="O850">
        <f t="shared" si="104"/>
        <v>0</v>
      </c>
      <c r="P850">
        <f t="shared" si="105"/>
        <v>1</v>
      </c>
      <c r="Q850">
        <f t="shared" si="106"/>
        <v>0</v>
      </c>
      <c r="R850">
        <f t="shared" si="107"/>
        <v>0</v>
      </c>
      <c r="S850">
        <f t="shared" si="108"/>
        <v>1</v>
      </c>
      <c r="T850">
        <f t="shared" si="109"/>
        <v>0</v>
      </c>
      <c r="U850" s="16">
        <v>42766.882627314815</v>
      </c>
      <c r="V850">
        <f t="shared" si="110"/>
        <v>2017</v>
      </c>
      <c r="W850" t="b">
        <v>0</v>
      </c>
      <c r="X850">
        <f t="shared" si="111"/>
        <v>0</v>
      </c>
    </row>
    <row r="851" spans="1:24" x14ac:dyDescent="0.25">
      <c r="A851" t="s">
        <v>301</v>
      </c>
      <c r="B851" s="4">
        <v>43175</v>
      </c>
      <c r="C851">
        <v>2018</v>
      </c>
      <c r="D851" t="s">
        <v>2136</v>
      </c>
      <c r="E851" t="s">
        <v>2173</v>
      </c>
      <c r="F851" t="s">
        <v>2204</v>
      </c>
      <c r="G851" t="s">
        <v>3074</v>
      </c>
      <c r="I851" t="s">
        <v>2153</v>
      </c>
      <c r="J851" t="s">
        <v>6876</v>
      </c>
      <c r="K851" s="2">
        <v>54805</v>
      </c>
      <c r="L851" s="2">
        <v>0</v>
      </c>
      <c r="M851" t="b">
        <v>0</v>
      </c>
      <c r="N851">
        <v>0</v>
      </c>
      <c r="O851">
        <f t="shared" si="104"/>
        <v>0</v>
      </c>
      <c r="P851">
        <f t="shared" si="105"/>
        <v>1</v>
      </c>
      <c r="Q851">
        <f t="shared" si="106"/>
        <v>0</v>
      </c>
      <c r="R851">
        <f t="shared" si="107"/>
        <v>1</v>
      </c>
      <c r="S851">
        <f t="shared" si="108"/>
        <v>0</v>
      </c>
      <c r="T851">
        <f t="shared" si="109"/>
        <v>1</v>
      </c>
      <c r="U851" s="16">
        <v>42766.892997685187</v>
      </c>
      <c r="V851">
        <f t="shared" si="110"/>
        <v>2017</v>
      </c>
      <c r="W851" t="b">
        <v>0</v>
      </c>
      <c r="X851">
        <f t="shared" si="111"/>
        <v>0</v>
      </c>
    </row>
    <row r="852" spans="1:24" x14ac:dyDescent="0.25">
      <c r="A852" t="s">
        <v>529</v>
      </c>
      <c r="B852" s="4">
        <v>44561</v>
      </c>
      <c r="C852">
        <v>2021</v>
      </c>
      <c r="D852" t="s">
        <v>2136</v>
      </c>
      <c r="E852" t="s">
        <v>2172</v>
      </c>
      <c r="F852" t="s">
        <v>2204</v>
      </c>
      <c r="G852" t="s">
        <v>3075</v>
      </c>
      <c r="I852" t="s">
        <v>2141</v>
      </c>
      <c r="J852" t="s">
        <v>6876</v>
      </c>
      <c r="M852" t="b">
        <v>0</v>
      </c>
      <c r="N852">
        <v>0</v>
      </c>
      <c r="O852">
        <f t="shared" si="104"/>
        <v>0</v>
      </c>
      <c r="P852">
        <f t="shared" si="105"/>
        <v>1</v>
      </c>
      <c r="Q852">
        <f t="shared" si="106"/>
        <v>0</v>
      </c>
      <c r="R852">
        <f t="shared" si="107"/>
        <v>1</v>
      </c>
      <c r="S852">
        <f t="shared" si="108"/>
        <v>0</v>
      </c>
      <c r="T852">
        <f t="shared" si="109"/>
        <v>1</v>
      </c>
      <c r="U852" s="16">
        <v>42766.895543981482</v>
      </c>
      <c r="V852">
        <f t="shared" si="110"/>
        <v>2017</v>
      </c>
      <c r="W852" t="b">
        <v>0</v>
      </c>
      <c r="X852">
        <f t="shared" si="111"/>
        <v>0</v>
      </c>
    </row>
    <row r="853" spans="1:24" x14ac:dyDescent="0.25">
      <c r="A853" t="s">
        <v>530</v>
      </c>
      <c r="B853" s="4">
        <v>43098</v>
      </c>
      <c r="C853">
        <v>2017</v>
      </c>
      <c r="D853" t="s">
        <v>2136</v>
      </c>
      <c r="E853" t="s">
        <v>2172</v>
      </c>
      <c r="F853" t="s">
        <v>2204</v>
      </c>
      <c r="G853" t="s">
        <v>3076</v>
      </c>
      <c r="I853" t="s">
        <v>2141</v>
      </c>
      <c r="J853" t="s">
        <v>6876</v>
      </c>
      <c r="M853" t="b">
        <v>0</v>
      </c>
      <c r="N853">
        <v>0</v>
      </c>
      <c r="O853">
        <f t="shared" si="104"/>
        <v>0</v>
      </c>
      <c r="P853">
        <f t="shared" si="105"/>
        <v>1</v>
      </c>
      <c r="Q853">
        <f t="shared" si="106"/>
        <v>0</v>
      </c>
      <c r="R853">
        <f t="shared" si="107"/>
        <v>1</v>
      </c>
      <c r="S853">
        <f t="shared" si="108"/>
        <v>0</v>
      </c>
      <c r="T853">
        <f t="shared" si="109"/>
        <v>1</v>
      </c>
      <c r="U853" s="16">
        <v>42766.896180555559</v>
      </c>
      <c r="V853">
        <f t="shared" si="110"/>
        <v>2017</v>
      </c>
      <c r="W853" t="b">
        <v>0</v>
      </c>
      <c r="X853">
        <f t="shared" si="111"/>
        <v>0</v>
      </c>
    </row>
    <row r="854" spans="1:24" x14ac:dyDescent="0.25">
      <c r="A854" t="s">
        <v>531</v>
      </c>
      <c r="B854" s="4">
        <v>44561</v>
      </c>
      <c r="C854">
        <v>2021</v>
      </c>
      <c r="D854" t="s">
        <v>2136</v>
      </c>
      <c r="E854" t="s">
        <v>2172</v>
      </c>
      <c r="F854" t="s">
        <v>2204</v>
      </c>
      <c r="G854" t="s">
        <v>3077</v>
      </c>
      <c r="I854" t="s">
        <v>2141</v>
      </c>
      <c r="J854" t="s">
        <v>6876</v>
      </c>
      <c r="M854" t="b">
        <v>0</v>
      </c>
      <c r="N854">
        <v>0</v>
      </c>
      <c r="O854">
        <f t="shared" si="104"/>
        <v>0</v>
      </c>
      <c r="P854">
        <f t="shared" si="105"/>
        <v>1</v>
      </c>
      <c r="Q854">
        <f t="shared" si="106"/>
        <v>0</v>
      </c>
      <c r="R854">
        <f t="shared" si="107"/>
        <v>1</v>
      </c>
      <c r="S854">
        <f t="shared" si="108"/>
        <v>0</v>
      </c>
      <c r="T854">
        <f t="shared" si="109"/>
        <v>1</v>
      </c>
      <c r="U854" s="16">
        <v>42766.897858796299</v>
      </c>
      <c r="V854">
        <f t="shared" si="110"/>
        <v>2017</v>
      </c>
      <c r="W854" t="b">
        <v>0</v>
      </c>
      <c r="X854">
        <f t="shared" si="111"/>
        <v>0</v>
      </c>
    </row>
    <row r="855" spans="1:24" x14ac:dyDescent="0.25">
      <c r="A855" t="s">
        <v>532</v>
      </c>
      <c r="B855" s="4">
        <v>44561</v>
      </c>
      <c r="C855">
        <v>2021</v>
      </c>
      <c r="D855" t="s">
        <v>2136</v>
      </c>
      <c r="E855" t="s">
        <v>2172</v>
      </c>
      <c r="F855" t="s">
        <v>2201</v>
      </c>
      <c r="G855" t="s">
        <v>3078</v>
      </c>
      <c r="I855" t="s">
        <v>2141</v>
      </c>
      <c r="J855" t="s">
        <v>6876</v>
      </c>
      <c r="M855" t="b">
        <v>0</v>
      </c>
      <c r="N855">
        <v>0</v>
      </c>
      <c r="O855">
        <f t="shared" si="104"/>
        <v>0</v>
      </c>
      <c r="P855">
        <f t="shared" si="105"/>
        <v>1</v>
      </c>
      <c r="Q855">
        <f t="shared" si="106"/>
        <v>0</v>
      </c>
      <c r="R855">
        <f t="shared" si="107"/>
        <v>1</v>
      </c>
      <c r="S855">
        <f t="shared" si="108"/>
        <v>0</v>
      </c>
      <c r="T855">
        <f t="shared" si="109"/>
        <v>1</v>
      </c>
      <c r="U855" s="16">
        <v>42766.900324074071</v>
      </c>
      <c r="V855">
        <f t="shared" si="110"/>
        <v>2017</v>
      </c>
      <c r="W855" t="b">
        <v>0</v>
      </c>
      <c r="X855">
        <f t="shared" si="111"/>
        <v>0</v>
      </c>
    </row>
    <row r="856" spans="1:24" x14ac:dyDescent="0.25">
      <c r="A856" t="s">
        <v>518</v>
      </c>
      <c r="B856" s="4">
        <v>44925</v>
      </c>
      <c r="C856">
        <v>2022</v>
      </c>
      <c r="D856" t="s">
        <v>2136</v>
      </c>
      <c r="E856" t="s">
        <v>2172</v>
      </c>
      <c r="F856" t="s">
        <v>2204</v>
      </c>
      <c r="G856" t="s">
        <v>3079</v>
      </c>
      <c r="I856" t="s">
        <v>2129</v>
      </c>
      <c r="J856" t="s">
        <v>6879</v>
      </c>
      <c r="K856" s="2">
        <v>98134</v>
      </c>
      <c r="L856" s="2">
        <v>4906.7</v>
      </c>
      <c r="M856" t="b">
        <v>0</v>
      </c>
      <c r="N856">
        <v>5</v>
      </c>
      <c r="O856">
        <f t="shared" si="104"/>
        <v>0</v>
      </c>
      <c r="P856">
        <f t="shared" si="105"/>
        <v>1</v>
      </c>
      <c r="Q856">
        <f t="shared" si="106"/>
        <v>0</v>
      </c>
      <c r="R856">
        <f t="shared" si="107"/>
        <v>0</v>
      </c>
      <c r="S856">
        <f t="shared" si="108"/>
        <v>1</v>
      </c>
      <c r="T856">
        <f t="shared" si="109"/>
        <v>0</v>
      </c>
      <c r="U856" s="16">
        <v>42766.903599537036</v>
      </c>
      <c r="V856">
        <f t="shared" si="110"/>
        <v>2017</v>
      </c>
      <c r="W856" t="b">
        <v>0</v>
      </c>
      <c r="X856">
        <f t="shared" si="111"/>
        <v>0</v>
      </c>
    </row>
    <row r="857" spans="1:24" x14ac:dyDescent="0.25">
      <c r="A857" t="s">
        <v>534</v>
      </c>
      <c r="B857" s="4">
        <v>44651</v>
      </c>
      <c r="C857">
        <v>2022</v>
      </c>
      <c r="D857" t="s">
        <v>2136</v>
      </c>
      <c r="E857" t="s">
        <v>2172</v>
      </c>
      <c r="F857" t="s">
        <v>2204</v>
      </c>
      <c r="G857" t="s">
        <v>3080</v>
      </c>
      <c r="I857" t="s">
        <v>2129</v>
      </c>
      <c r="J857" t="s">
        <v>6879</v>
      </c>
      <c r="M857" t="b">
        <v>0</v>
      </c>
      <c r="N857">
        <v>5</v>
      </c>
      <c r="O857">
        <f t="shared" si="104"/>
        <v>0</v>
      </c>
      <c r="P857">
        <f t="shared" si="105"/>
        <v>1</v>
      </c>
      <c r="Q857">
        <f t="shared" si="106"/>
        <v>0</v>
      </c>
      <c r="R857">
        <f t="shared" si="107"/>
        <v>0</v>
      </c>
      <c r="S857">
        <f t="shared" si="108"/>
        <v>1</v>
      </c>
      <c r="T857">
        <f t="shared" si="109"/>
        <v>0</v>
      </c>
      <c r="U857" s="16">
        <v>42766.905405092592</v>
      </c>
      <c r="V857">
        <f t="shared" si="110"/>
        <v>2017</v>
      </c>
      <c r="W857" t="b">
        <v>0</v>
      </c>
      <c r="X857">
        <f t="shared" si="111"/>
        <v>0</v>
      </c>
    </row>
    <row r="858" spans="1:24" x14ac:dyDescent="0.25">
      <c r="A858" t="s">
        <v>535</v>
      </c>
      <c r="B858" s="4">
        <v>44468</v>
      </c>
      <c r="C858">
        <v>2021</v>
      </c>
      <c r="D858" t="s">
        <v>2136</v>
      </c>
      <c r="E858" t="s">
        <v>2172</v>
      </c>
      <c r="F858" t="s">
        <v>2204</v>
      </c>
      <c r="G858" t="s">
        <v>3081</v>
      </c>
      <c r="I858" t="s">
        <v>2129</v>
      </c>
      <c r="J858" t="s">
        <v>6881</v>
      </c>
      <c r="K858" s="2">
        <v>81522.7</v>
      </c>
      <c r="L858" s="2">
        <v>24456.81</v>
      </c>
      <c r="M858" t="b">
        <v>0</v>
      </c>
      <c r="N858">
        <v>30</v>
      </c>
      <c r="O858">
        <f t="shared" si="104"/>
        <v>0</v>
      </c>
      <c r="P858">
        <f t="shared" si="105"/>
        <v>1</v>
      </c>
      <c r="Q858">
        <f t="shared" si="106"/>
        <v>0</v>
      </c>
      <c r="R858">
        <f t="shared" si="107"/>
        <v>0</v>
      </c>
      <c r="S858">
        <f t="shared" si="108"/>
        <v>1</v>
      </c>
      <c r="T858">
        <f t="shared" si="109"/>
        <v>0</v>
      </c>
      <c r="U858" s="16">
        <v>42766.906631944446</v>
      </c>
      <c r="V858">
        <f t="shared" si="110"/>
        <v>2017</v>
      </c>
      <c r="W858" t="b">
        <v>0</v>
      </c>
      <c r="X858">
        <f t="shared" si="111"/>
        <v>0</v>
      </c>
    </row>
    <row r="859" spans="1:24" x14ac:dyDescent="0.25">
      <c r="A859" t="s">
        <v>536</v>
      </c>
      <c r="B859" s="4">
        <v>43875</v>
      </c>
      <c r="C859">
        <v>2020</v>
      </c>
      <c r="D859" t="s">
        <v>2136</v>
      </c>
      <c r="E859" t="s">
        <v>2172</v>
      </c>
      <c r="F859" t="s">
        <v>2204</v>
      </c>
      <c r="G859" t="s">
        <v>3082</v>
      </c>
      <c r="I859" t="s">
        <v>2129</v>
      </c>
      <c r="J859" t="s">
        <v>6876</v>
      </c>
      <c r="K859" s="2">
        <v>54805</v>
      </c>
      <c r="L859" s="2">
        <v>0</v>
      </c>
      <c r="M859" t="b">
        <v>0</v>
      </c>
      <c r="N859">
        <v>0</v>
      </c>
      <c r="O859">
        <f t="shared" si="104"/>
        <v>0</v>
      </c>
      <c r="P859">
        <f t="shared" si="105"/>
        <v>1</v>
      </c>
      <c r="Q859">
        <f t="shared" si="106"/>
        <v>0</v>
      </c>
      <c r="R859">
        <f t="shared" si="107"/>
        <v>1</v>
      </c>
      <c r="S859">
        <f t="shared" si="108"/>
        <v>0</v>
      </c>
      <c r="T859">
        <f t="shared" si="109"/>
        <v>1</v>
      </c>
      <c r="U859" s="16">
        <v>42766.90965277778</v>
      </c>
      <c r="V859">
        <f t="shared" si="110"/>
        <v>2017</v>
      </c>
      <c r="W859" t="b">
        <v>0</v>
      </c>
      <c r="X859">
        <f t="shared" si="111"/>
        <v>0</v>
      </c>
    </row>
    <row r="860" spans="1:24" x14ac:dyDescent="0.25">
      <c r="A860" t="s">
        <v>476</v>
      </c>
      <c r="B860" s="4">
        <v>44554</v>
      </c>
      <c r="C860">
        <v>2021</v>
      </c>
      <c r="D860" t="s">
        <v>2136</v>
      </c>
      <c r="E860" t="s">
        <v>2172</v>
      </c>
      <c r="F860" t="s">
        <v>2204</v>
      </c>
      <c r="G860" t="s">
        <v>3083</v>
      </c>
      <c r="I860" t="s">
        <v>2144</v>
      </c>
      <c r="J860" t="s">
        <v>6876</v>
      </c>
      <c r="K860" s="2">
        <v>83350</v>
      </c>
      <c r="L860" s="2">
        <v>0</v>
      </c>
      <c r="M860" t="b">
        <v>0</v>
      </c>
      <c r="N860">
        <v>0</v>
      </c>
      <c r="O860">
        <f t="shared" si="104"/>
        <v>0</v>
      </c>
      <c r="P860">
        <f t="shared" si="105"/>
        <v>1</v>
      </c>
      <c r="Q860">
        <f t="shared" si="106"/>
        <v>0</v>
      </c>
      <c r="R860">
        <f t="shared" si="107"/>
        <v>1</v>
      </c>
      <c r="S860">
        <f t="shared" si="108"/>
        <v>0</v>
      </c>
      <c r="T860">
        <f t="shared" si="109"/>
        <v>1</v>
      </c>
      <c r="U860" s="16">
        <v>42766.911724537036</v>
      </c>
      <c r="V860">
        <f t="shared" si="110"/>
        <v>2017</v>
      </c>
      <c r="W860" t="b">
        <v>0</v>
      </c>
      <c r="X860">
        <f t="shared" si="111"/>
        <v>0</v>
      </c>
    </row>
    <row r="861" spans="1:24" x14ac:dyDescent="0.25">
      <c r="A861" t="s">
        <v>491</v>
      </c>
      <c r="B861" s="4">
        <v>43827</v>
      </c>
      <c r="C861">
        <v>2019</v>
      </c>
      <c r="D861" t="s">
        <v>2136</v>
      </c>
      <c r="E861" t="s">
        <v>2173</v>
      </c>
      <c r="F861" t="s">
        <v>2182</v>
      </c>
      <c r="G861" t="s">
        <v>3084</v>
      </c>
      <c r="I861" t="s">
        <v>2144</v>
      </c>
      <c r="J861" t="s">
        <v>6876</v>
      </c>
      <c r="K861" s="2">
        <v>54805</v>
      </c>
      <c r="L861" s="2">
        <v>0</v>
      </c>
      <c r="M861" t="b">
        <v>0</v>
      </c>
      <c r="N861">
        <v>0</v>
      </c>
      <c r="O861">
        <f t="shared" si="104"/>
        <v>0</v>
      </c>
      <c r="P861">
        <f t="shared" si="105"/>
        <v>1</v>
      </c>
      <c r="Q861">
        <f t="shared" si="106"/>
        <v>0</v>
      </c>
      <c r="R861">
        <f t="shared" si="107"/>
        <v>1</v>
      </c>
      <c r="S861">
        <f t="shared" si="108"/>
        <v>0</v>
      </c>
      <c r="T861">
        <f t="shared" si="109"/>
        <v>1</v>
      </c>
      <c r="U861" s="16">
        <v>42766.918645833335</v>
      </c>
      <c r="V861">
        <f t="shared" si="110"/>
        <v>2017</v>
      </c>
      <c r="W861" t="b">
        <v>0</v>
      </c>
      <c r="X861">
        <f t="shared" si="111"/>
        <v>0</v>
      </c>
    </row>
    <row r="862" spans="1:24" x14ac:dyDescent="0.25">
      <c r="A862" t="s">
        <v>316</v>
      </c>
      <c r="B862" s="4">
        <v>43150</v>
      </c>
      <c r="C862">
        <v>2018</v>
      </c>
      <c r="D862" t="s">
        <v>2136</v>
      </c>
      <c r="E862" t="s">
        <v>2173</v>
      </c>
      <c r="F862" t="s">
        <v>2182</v>
      </c>
      <c r="G862" t="s">
        <v>3085</v>
      </c>
      <c r="I862" t="s">
        <v>2144</v>
      </c>
      <c r="J862" t="s">
        <v>6876</v>
      </c>
      <c r="K862" s="2">
        <v>24700</v>
      </c>
      <c r="L862" s="2">
        <v>0</v>
      </c>
      <c r="M862" t="b">
        <v>0</v>
      </c>
      <c r="N862">
        <v>0</v>
      </c>
      <c r="O862">
        <f t="shared" si="104"/>
        <v>0</v>
      </c>
      <c r="P862">
        <f t="shared" si="105"/>
        <v>1</v>
      </c>
      <c r="Q862">
        <f t="shared" si="106"/>
        <v>0</v>
      </c>
      <c r="R862">
        <f t="shared" si="107"/>
        <v>1</v>
      </c>
      <c r="S862">
        <f t="shared" si="108"/>
        <v>0</v>
      </c>
      <c r="T862">
        <f t="shared" si="109"/>
        <v>1</v>
      </c>
      <c r="U862" s="16">
        <v>42767.588206018518</v>
      </c>
      <c r="V862">
        <f t="shared" si="110"/>
        <v>2017</v>
      </c>
      <c r="W862" t="b">
        <v>0</v>
      </c>
      <c r="X862">
        <f t="shared" si="111"/>
        <v>0</v>
      </c>
    </row>
    <row r="863" spans="1:24" x14ac:dyDescent="0.25">
      <c r="A863" t="s">
        <v>48</v>
      </c>
      <c r="B863" s="4">
        <v>42915</v>
      </c>
      <c r="C863">
        <v>2017</v>
      </c>
      <c r="D863" t="s">
        <v>2136</v>
      </c>
      <c r="E863" t="s">
        <v>2173</v>
      </c>
      <c r="F863" t="s">
        <v>2206</v>
      </c>
      <c r="G863" t="s">
        <v>3086</v>
      </c>
      <c r="I863" t="s">
        <v>2144</v>
      </c>
      <c r="J863" t="s">
        <v>6877</v>
      </c>
      <c r="K863" s="2">
        <v>49940.03</v>
      </c>
      <c r="L863" s="2">
        <v>49940.03</v>
      </c>
      <c r="M863" t="b">
        <v>1</v>
      </c>
      <c r="N863">
        <v>100</v>
      </c>
      <c r="O863">
        <f t="shared" si="104"/>
        <v>1</v>
      </c>
      <c r="P863">
        <f t="shared" si="105"/>
        <v>0</v>
      </c>
      <c r="Q863">
        <f t="shared" si="106"/>
        <v>1</v>
      </c>
      <c r="R863">
        <f t="shared" si="107"/>
        <v>0</v>
      </c>
      <c r="S863">
        <f t="shared" si="108"/>
        <v>0</v>
      </c>
      <c r="T863">
        <f t="shared" si="109"/>
        <v>1</v>
      </c>
      <c r="U863" s="16">
        <v>42768.874062499999</v>
      </c>
      <c r="V863">
        <f t="shared" si="110"/>
        <v>2017</v>
      </c>
      <c r="W863" t="b">
        <v>0</v>
      </c>
      <c r="X863">
        <f t="shared" si="111"/>
        <v>0</v>
      </c>
    </row>
    <row r="864" spans="1:24" x14ac:dyDescent="0.25">
      <c r="A864" t="s">
        <v>537</v>
      </c>
      <c r="B864" s="4">
        <v>43161</v>
      </c>
      <c r="C864">
        <v>2018</v>
      </c>
      <c r="D864" t="s">
        <v>2135</v>
      </c>
      <c r="E864" t="s">
        <v>2173</v>
      </c>
      <c r="F864" t="s">
        <v>2201</v>
      </c>
      <c r="G864" t="s">
        <v>3087</v>
      </c>
      <c r="I864" t="s">
        <v>2153</v>
      </c>
      <c r="J864" t="s">
        <v>6876</v>
      </c>
      <c r="K864" s="2">
        <v>57394</v>
      </c>
      <c r="L864" s="2">
        <v>0</v>
      </c>
      <c r="M864" t="b">
        <v>0</v>
      </c>
      <c r="N864">
        <v>0</v>
      </c>
      <c r="O864">
        <f t="shared" si="104"/>
        <v>0</v>
      </c>
      <c r="P864">
        <f t="shared" si="105"/>
        <v>1</v>
      </c>
      <c r="Q864">
        <f t="shared" si="106"/>
        <v>0</v>
      </c>
      <c r="R864">
        <f t="shared" si="107"/>
        <v>1</v>
      </c>
      <c r="S864">
        <f t="shared" si="108"/>
        <v>0</v>
      </c>
      <c r="T864">
        <f t="shared" si="109"/>
        <v>1</v>
      </c>
      <c r="U864" s="16">
        <v>42769.765601851854</v>
      </c>
      <c r="V864">
        <f t="shared" si="110"/>
        <v>2017</v>
      </c>
      <c r="W864" t="b">
        <v>0</v>
      </c>
      <c r="X864">
        <f t="shared" si="111"/>
        <v>0</v>
      </c>
    </row>
    <row r="865" spans="1:24" x14ac:dyDescent="0.25">
      <c r="A865" t="s">
        <v>580</v>
      </c>
      <c r="B865" s="4">
        <v>42795</v>
      </c>
      <c r="C865">
        <v>2017</v>
      </c>
      <c r="D865" t="s">
        <v>2127</v>
      </c>
      <c r="E865" t="s">
        <v>2173</v>
      </c>
      <c r="F865" t="s">
        <v>2182</v>
      </c>
      <c r="G865" t="s">
        <v>3088</v>
      </c>
      <c r="I865" t="s">
        <v>2141</v>
      </c>
      <c r="J865" t="s">
        <v>6877</v>
      </c>
      <c r="K865" s="2">
        <v>17363.5</v>
      </c>
      <c r="L865" s="2">
        <v>17363.5</v>
      </c>
      <c r="M865" t="b">
        <v>1</v>
      </c>
      <c r="N865">
        <v>100</v>
      </c>
      <c r="O865">
        <f t="shared" si="104"/>
        <v>1</v>
      </c>
      <c r="P865">
        <f t="shared" si="105"/>
        <v>0</v>
      </c>
      <c r="Q865">
        <f t="shared" si="106"/>
        <v>1</v>
      </c>
      <c r="R865">
        <f t="shared" si="107"/>
        <v>0</v>
      </c>
      <c r="S865">
        <f t="shared" si="108"/>
        <v>0</v>
      </c>
      <c r="T865">
        <f t="shared" si="109"/>
        <v>1</v>
      </c>
      <c r="U865" s="16">
        <v>42769.789479166669</v>
      </c>
      <c r="V865">
        <f t="shared" si="110"/>
        <v>2017</v>
      </c>
      <c r="W865" t="b">
        <v>0</v>
      </c>
      <c r="X865">
        <f t="shared" si="111"/>
        <v>0</v>
      </c>
    </row>
    <row r="866" spans="1:24" x14ac:dyDescent="0.25">
      <c r="A866" t="s">
        <v>2106</v>
      </c>
      <c r="B866" s="4">
        <v>43098</v>
      </c>
      <c r="C866">
        <v>2017</v>
      </c>
      <c r="D866" t="s">
        <v>2136</v>
      </c>
      <c r="E866" t="s">
        <v>2173</v>
      </c>
      <c r="F866" t="s">
        <v>2204</v>
      </c>
      <c r="G866" t="s">
        <v>3089</v>
      </c>
      <c r="I866" t="s">
        <v>2163</v>
      </c>
      <c r="J866" t="s">
        <v>6876</v>
      </c>
      <c r="K866" s="2">
        <v>54805</v>
      </c>
      <c r="L866" s="2">
        <v>0</v>
      </c>
      <c r="M866" t="b">
        <v>0</v>
      </c>
      <c r="N866">
        <v>0</v>
      </c>
      <c r="O866">
        <f t="shared" si="104"/>
        <v>0</v>
      </c>
      <c r="P866">
        <f t="shared" si="105"/>
        <v>1</v>
      </c>
      <c r="Q866">
        <f t="shared" si="106"/>
        <v>0</v>
      </c>
      <c r="R866">
        <f t="shared" si="107"/>
        <v>1</v>
      </c>
      <c r="S866">
        <f t="shared" si="108"/>
        <v>0</v>
      </c>
      <c r="T866">
        <f t="shared" si="109"/>
        <v>1</v>
      </c>
      <c r="U866" s="16">
        <v>42772.839768518519</v>
      </c>
      <c r="V866">
        <f t="shared" si="110"/>
        <v>2017</v>
      </c>
      <c r="W866" t="b">
        <v>0</v>
      </c>
      <c r="X866">
        <f t="shared" si="111"/>
        <v>0</v>
      </c>
    </row>
    <row r="867" spans="1:24" x14ac:dyDescent="0.25">
      <c r="A867" t="s">
        <v>538</v>
      </c>
      <c r="B867" s="4">
        <v>43843</v>
      </c>
      <c r="C867">
        <v>2020</v>
      </c>
      <c r="D867" t="s">
        <v>2129</v>
      </c>
      <c r="E867" t="s">
        <v>2173</v>
      </c>
      <c r="F867" t="s">
        <v>2204</v>
      </c>
      <c r="G867" t="s">
        <v>3090</v>
      </c>
      <c r="I867" t="s">
        <v>2138</v>
      </c>
      <c r="J867" t="s">
        <v>6876</v>
      </c>
      <c r="M867" t="b">
        <v>0</v>
      </c>
      <c r="N867">
        <v>0</v>
      </c>
      <c r="O867">
        <f t="shared" si="104"/>
        <v>0</v>
      </c>
      <c r="P867">
        <f t="shared" si="105"/>
        <v>1</v>
      </c>
      <c r="Q867">
        <f t="shared" si="106"/>
        <v>0</v>
      </c>
      <c r="R867">
        <f t="shared" si="107"/>
        <v>1</v>
      </c>
      <c r="S867">
        <f t="shared" si="108"/>
        <v>0</v>
      </c>
      <c r="T867">
        <f t="shared" si="109"/>
        <v>1</v>
      </c>
      <c r="U867" s="16">
        <v>42772.921863425923</v>
      </c>
      <c r="V867">
        <f t="shared" si="110"/>
        <v>2017</v>
      </c>
      <c r="W867" t="b">
        <v>0</v>
      </c>
      <c r="X867">
        <f t="shared" si="111"/>
        <v>0</v>
      </c>
    </row>
    <row r="868" spans="1:24" x14ac:dyDescent="0.25">
      <c r="A868" t="s">
        <v>198</v>
      </c>
      <c r="B868" s="4">
        <v>43189</v>
      </c>
      <c r="C868">
        <v>2018</v>
      </c>
      <c r="D868" t="s">
        <v>2129</v>
      </c>
      <c r="E868" t="s">
        <v>2173</v>
      </c>
      <c r="F868" t="s">
        <v>2204</v>
      </c>
      <c r="G868" t="s">
        <v>3091</v>
      </c>
      <c r="I868" t="s">
        <v>2153</v>
      </c>
      <c r="J868" t="s">
        <v>6876</v>
      </c>
      <c r="M868" t="b">
        <v>0</v>
      </c>
      <c r="N868">
        <v>0</v>
      </c>
      <c r="O868">
        <f t="shared" si="104"/>
        <v>0</v>
      </c>
      <c r="P868">
        <f t="shared" si="105"/>
        <v>1</v>
      </c>
      <c r="Q868">
        <f t="shared" si="106"/>
        <v>0</v>
      </c>
      <c r="R868">
        <f t="shared" si="107"/>
        <v>1</v>
      </c>
      <c r="S868">
        <f t="shared" si="108"/>
        <v>0</v>
      </c>
      <c r="T868">
        <f t="shared" si="109"/>
        <v>1</v>
      </c>
      <c r="U868" s="16">
        <v>42772.924398148149</v>
      </c>
      <c r="V868">
        <f t="shared" si="110"/>
        <v>2017</v>
      </c>
      <c r="W868" t="b">
        <v>0</v>
      </c>
      <c r="X868">
        <f t="shared" si="111"/>
        <v>0</v>
      </c>
    </row>
    <row r="869" spans="1:24" x14ac:dyDescent="0.25">
      <c r="A869" t="s">
        <v>539</v>
      </c>
      <c r="B869" s="4">
        <v>43183</v>
      </c>
      <c r="C869">
        <v>2018</v>
      </c>
      <c r="D869" t="s">
        <v>2129</v>
      </c>
      <c r="E869" t="s">
        <v>2173</v>
      </c>
      <c r="F869" t="s">
        <v>2204</v>
      </c>
      <c r="G869" t="s">
        <v>3092</v>
      </c>
      <c r="I869" t="s">
        <v>2153</v>
      </c>
      <c r="J869" t="s">
        <v>6877</v>
      </c>
      <c r="K869" s="2">
        <v>35897</v>
      </c>
      <c r="L869" s="2">
        <v>35897</v>
      </c>
      <c r="M869" t="b">
        <v>1</v>
      </c>
      <c r="N869">
        <v>100</v>
      </c>
      <c r="O869">
        <f t="shared" si="104"/>
        <v>1</v>
      </c>
      <c r="P869">
        <f t="shared" si="105"/>
        <v>0</v>
      </c>
      <c r="Q869">
        <f t="shared" si="106"/>
        <v>1</v>
      </c>
      <c r="R869">
        <f t="shared" si="107"/>
        <v>0</v>
      </c>
      <c r="S869">
        <f t="shared" si="108"/>
        <v>0</v>
      </c>
      <c r="T869">
        <f t="shared" si="109"/>
        <v>1</v>
      </c>
      <c r="U869" s="16">
        <v>42772.926828703705</v>
      </c>
      <c r="V869">
        <f t="shared" si="110"/>
        <v>2017</v>
      </c>
      <c r="W869" t="b">
        <v>0</v>
      </c>
      <c r="X869">
        <f t="shared" si="111"/>
        <v>0</v>
      </c>
    </row>
    <row r="870" spans="1:24" x14ac:dyDescent="0.25">
      <c r="A870" t="s">
        <v>540</v>
      </c>
      <c r="B870" s="4">
        <v>43187</v>
      </c>
      <c r="C870">
        <v>2018</v>
      </c>
      <c r="D870" t="s">
        <v>2129</v>
      </c>
      <c r="E870" t="s">
        <v>2174</v>
      </c>
      <c r="F870" t="s">
        <v>2201</v>
      </c>
      <c r="G870" t="s">
        <v>3093</v>
      </c>
      <c r="I870" t="s">
        <v>2144</v>
      </c>
      <c r="J870" t="s">
        <v>6876</v>
      </c>
      <c r="M870" t="b">
        <v>0</v>
      </c>
      <c r="N870">
        <v>0</v>
      </c>
      <c r="O870">
        <f t="shared" si="104"/>
        <v>0</v>
      </c>
      <c r="P870">
        <f t="shared" si="105"/>
        <v>1</v>
      </c>
      <c r="Q870">
        <f t="shared" si="106"/>
        <v>0</v>
      </c>
      <c r="R870">
        <f t="shared" si="107"/>
        <v>1</v>
      </c>
      <c r="S870">
        <f t="shared" si="108"/>
        <v>0</v>
      </c>
      <c r="T870">
        <f t="shared" si="109"/>
        <v>1</v>
      </c>
      <c r="U870" s="16">
        <v>42772.929988425924</v>
      </c>
      <c r="V870">
        <f t="shared" si="110"/>
        <v>2017</v>
      </c>
      <c r="W870" t="b">
        <v>0</v>
      </c>
      <c r="X870">
        <f t="shared" si="111"/>
        <v>0</v>
      </c>
    </row>
    <row r="871" spans="1:24" x14ac:dyDescent="0.25">
      <c r="A871" t="s">
        <v>541</v>
      </c>
      <c r="B871" s="4">
        <v>43189</v>
      </c>
      <c r="C871">
        <v>2018</v>
      </c>
      <c r="D871" t="s">
        <v>2129</v>
      </c>
      <c r="E871" t="s">
        <v>2174</v>
      </c>
      <c r="F871" t="s">
        <v>2204</v>
      </c>
      <c r="G871" t="s">
        <v>3094</v>
      </c>
      <c r="I871" t="s">
        <v>2153</v>
      </c>
      <c r="J871" t="s">
        <v>6876</v>
      </c>
      <c r="M871" t="b">
        <v>0</v>
      </c>
      <c r="N871">
        <v>0</v>
      </c>
      <c r="O871">
        <f t="shared" si="104"/>
        <v>0</v>
      </c>
      <c r="P871">
        <f t="shared" si="105"/>
        <v>1</v>
      </c>
      <c r="Q871">
        <f t="shared" si="106"/>
        <v>0</v>
      </c>
      <c r="R871">
        <f t="shared" si="107"/>
        <v>1</v>
      </c>
      <c r="S871">
        <f t="shared" si="108"/>
        <v>0</v>
      </c>
      <c r="T871">
        <f t="shared" si="109"/>
        <v>1</v>
      </c>
      <c r="U871" s="16">
        <v>42772.941238425927</v>
      </c>
      <c r="V871">
        <f t="shared" si="110"/>
        <v>2017</v>
      </c>
      <c r="W871" t="b">
        <v>0</v>
      </c>
      <c r="X871">
        <f t="shared" si="111"/>
        <v>0</v>
      </c>
    </row>
    <row r="872" spans="1:24" x14ac:dyDescent="0.25">
      <c r="A872" t="s">
        <v>542</v>
      </c>
      <c r="B872" s="4">
        <v>44013</v>
      </c>
      <c r="C872">
        <v>2020</v>
      </c>
      <c r="D872" t="s">
        <v>2129</v>
      </c>
      <c r="E872" t="s">
        <v>2174</v>
      </c>
      <c r="F872" t="s">
        <v>2204</v>
      </c>
      <c r="G872" t="s">
        <v>3095</v>
      </c>
      <c r="I872" t="s">
        <v>2138</v>
      </c>
      <c r="J872" t="s">
        <v>6876</v>
      </c>
      <c r="K872" s="2">
        <v>54805</v>
      </c>
      <c r="L872" s="2">
        <v>0</v>
      </c>
      <c r="M872" t="b">
        <v>0</v>
      </c>
      <c r="N872">
        <v>0</v>
      </c>
      <c r="O872">
        <f t="shared" si="104"/>
        <v>0</v>
      </c>
      <c r="P872">
        <f t="shared" si="105"/>
        <v>1</v>
      </c>
      <c r="Q872">
        <f t="shared" si="106"/>
        <v>0</v>
      </c>
      <c r="R872">
        <f t="shared" si="107"/>
        <v>1</v>
      </c>
      <c r="S872">
        <f t="shared" si="108"/>
        <v>0</v>
      </c>
      <c r="T872">
        <f t="shared" si="109"/>
        <v>1</v>
      </c>
      <c r="U872" s="16">
        <v>42772.948298611111</v>
      </c>
      <c r="V872">
        <f t="shared" si="110"/>
        <v>2017</v>
      </c>
      <c r="W872" t="b">
        <v>0</v>
      </c>
      <c r="X872">
        <f t="shared" si="111"/>
        <v>0</v>
      </c>
    </row>
    <row r="873" spans="1:24" x14ac:dyDescent="0.25">
      <c r="A873" t="s">
        <v>74</v>
      </c>
      <c r="B873" s="4">
        <v>42825</v>
      </c>
      <c r="C873">
        <v>2017</v>
      </c>
      <c r="D873" t="s">
        <v>2129</v>
      </c>
      <c r="E873" t="s">
        <v>2174</v>
      </c>
      <c r="F873" t="s">
        <v>2201</v>
      </c>
      <c r="G873" t="s">
        <v>3096</v>
      </c>
      <c r="I873" t="s">
        <v>2163</v>
      </c>
      <c r="J873" t="s">
        <v>6876</v>
      </c>
      <c r="M873" t="b">
        <v>0</v>
      </c>
      <c r="N873">
        <v>0</v>
      </c>
      <c r="O873">
        <f t="shared" si="104"/>
        <v>0</v>
      </c>
      <c r="P873">
        <f t="shared" si="105"/>
        <v>1</v>
      </c>
      <c r="Q873">
        <f t="shared" si="106"/>
        <v>0</v>
      </c>
      <c r="R873">
        <f t="shared" si="107"/>
        <v>1</v>
      </c>
      <c r="S873">
        <f t="shared" si="108"/>
        <v>0</v>
      </c>
      <c r="T873">
        <f t="shared" si="109"/>
        <v>1</v>
      </c>
      <c r="U873" s="16">
        <v>42772.951006944444</v>
      </c>
      <c r="V873">
        <f t="shared" si="110"/>
        <v>2017</v>
      </c>
      <c r="W873" t="b">
        <v>0</v>
      </c>
      <c r="X873">
        <f t="shared" si="111"/>
        <v>0</v>
      </c>
    </row>
    <row r="874" spans="1:24" x14ac:dyDescent="0.25">
      <c r="A874" t="s">
        <v>543</v>
      </c>
      <c r="B874" s="4">
        <v>43920</v>
      </c>
      <c r="C874">
        <v>2020</v>
      </c>
      <c r="D874" t="s">
        <v>2129</v>
      </c>
      <c r="E874" t="s">
        <v>2174</v>
      </c>
      <c r="F874" t="s">
        <v>2204</v>
      </c>
      <c r="G874" t="s">
        <v>3097</v>
      </c>
      <c r="I874" t="s">
        <v>2138</v>
      </c>
      <c r="J874" t="s">
        <v>6876</v>
      </c>
      <c r="M874" t="b">
        <v>0</v>
      </c>
      <c r="N874">
        <v>0</v>
      </c>
      <c r="O874">
        <f t="shared" si="104"/>
        <v>0</v>
      </c>
      <c r="P874">
        <f t="shared" si="105"/>
        <v>1</v>
      </c>
      <c r="Q874">
        <f t="shared" si="106"/>
        <v>0</v>
      </c>
      <c r="R874">
        <f t="shared" si="107"/>
        <v>1</v>
      </c>
      <c r="S874">
        <f t="shared" si="108"/>
        <v>0</v>
      </c>
      <c r="T874">
        <f t="shared" si="109"/>
        <v>1</v>
      </c>
      <c r="U874" s="16">
        <v>42772.952685185184</v>
      </c>
      <c r="V874">
        <f t="shared" si="110"/>
        <v>2017</v>
      </c>
      <c r="W874" t="b">
        <v>0</v>
      </c>
      <c r="X874">
        <f t="shared" si="111"/>
        <v>0</v>
      </c>
    </row>
    <row r="875" spans="1:24" x14ac:dyDescent="0.25">
      <c r="A875" t="s">
        <v>129</v>
      </c>
      <c r="B875" s="4">
        <v>43189</v>
      </c>
      <c r="C875">
        <v>2018</v>
      </c>
      <c r="D875" t="s">
        <v>2129</v>
      </c>
      <c r="E875" t="s">
        <v>2174</v>
      </c>
      <c r="F875" t="s">
        <v>2204</v>
      </c>
      <c r="G875" t="s">
        <v>3098</v>
      </c>
      <c r="I875" t="s">
        <v>2153</v>
      </c>
      <c r="J875" t="s">
        <v>6876</v>
      </c>
      <c r="M875" t="b">
        <v>0</v>
      </c>
      <c r="N875">
        <v>0</v>
      </c>
      <c r="O875">
        <f t="shared" si="104"/>
        <v>0</v>
      </c>
      <c r="P875">
        <f t="shared" si="105"/>
        <v>1</v>
      </c>
      <c r="Q875">
        <f t="shared" si="106"/>
        <v>0</v>
      </c>
      <c r="R875">
        <f t="shared" si="107"/>
        <v>1</v>
      </c>
      <c r="S875">
        <f t="shared" si="108"/>
        <v>0</v>
      </c>
      <c r="T875">
        <f t="shared" si="109"/>
        <v>1</v>
      </c>
      <c r="U875" s="16">
        <v>42772.954652777778</v>
      </c>
      <c r="V875">
        <f t="shared" si="110"/>
        <v>2017</v>
      </c>
      <c r="W875" t="b">
        <v>0</v>
      </c>
      <c r="X875">
        <f t="shared" si="111"/>
        <v>0</v>
      </c>
    </row>
    <row r="876" spans="1:24" x14ac:dyDescent="0.25">
      <c r="A876" t="s">
        <v>76</v>
      </c>
      <c r="B876" s="4">
        <v>42825</v>
      </c>
      <c r="C876">
        <v>2017</v>
      </c>
      <c r="D876" t="s">
        <v>2129</v>
      </c>
      <c r="E876" t="s">
        <v>2174</v>
      </c>
      <c r="F876" t="s">
        <v>2204</v>
      </c>
      <c r="G876" t="s">
        <v>3099</v>
      </c>
      <c r="I876" t="s">
        <v>2163</v>
      </c>
      <c r="J876" t="s">
        <v>6876</v>
      </c>
      <c r="M876" t="b">
        <v>0</v>
      </c>
      <c r="N876">
        <v>0</v>
      </c>
      <c r="O876">
        <f t="shared" si="104"/>
        <v>0</v>
      </c>
      <c r="P876">
        <f t="shared" si="105"/>
        <v>1</v>
      </c>
      <c r="Q876">
        <f t="shared" si="106"/>
        <v>0</v>
      </c>
      <c r="R876">
        <f t="shared" si="107"/>
        <v>1</v>
      </c>
      <c r="S876">
        <f t="shared" si="108"/>
        <v>0</v>
      </c>
      <c r="T876">
        <f t="shared" si="109"/>
        <v>1</v>
      </c>
      <c r="U876" s="16">
        <v>42772.95590277778</v>
      </c>
      <c r="V876">
        <f t="shared" si="110"/>
        <v>2017</v>
      </c>
      <c r="W876" t="b">
        <v>0</v>
      </c>
      <c r="X876">
        <f t="shared" si="111"/>
        <v>0</v>
      </c>
    </row>
    <row r="877" spans="1:24" x14ac:dyDescent="0.25">
      <c r="A877" t="s">
        <v>832</v>
      </c>
      <c r="B877" s="4">
        <v>43922</v>
      </c>
      <c r="C877">
        <v>2020</v>
      </c>
      <c r="D877" t="s">
        <v>2129</v>
      </c>
      <c r="E877" t="s">
        <v>2174</v>
      </c>
      <c r="F877" t="s">
        <v>2204</v>
      </c>
      <c r="G877" t="s">
        <v>3100</v>
      </c>
      <c r="I877" t="s">
        <v>2138</v>
      </c>
      <c r="J877" t="s">
        <v>6876</v>
      </c>
      <c r="M877" t="b">
        <v>0</v>
      </c>
      <c r="N877">
        <v>0</v>
      </c>
      <c r="O877">
        <f t="shared" si="104"/>
        <v>0</v>
      </c>
      <c r="P877">
        <f t="shared" si="105"/>
        <v>1</v>
      </c>
      <c r="Q877">
        <f t="shared" si="106"/>
        <v>0</v>
      </c>
      <c r="R877">
        <f t="shared" si="107"/>
        <v>1</v>
      </c>
      <c r="S877">
        <f t="shared" si="108"/>
        <v>0</v>
      </c>
      <c r="T877">
        <f t="shared" si="109"/>
        <v>1</v>
      </c>
      <c r="U877" s="16">
        <v>42772.96166666667</v>
      </c>
      <c r="V877">
        <f t="shared" si="110"/>
        <v>2017</v>
      </c>
      <c r="W877" t="b">
        <v>0</v>
      </c>
      <c r="X877">
        <f t="shared" si="111"/>
        <v>0</v>
      </c>
    </row>
    <row r="878" spans="1:24" x14ac:dyDescent="0.25">
      <c r="A878" t="s">
        <v>13</v>
      </c>
      <c r="B878" s="4">
        <v>44926</v>
      </c>
      <c r="C878">
        <v>2022</v>
      </c>
      <c r="D878" t="s">
        <v>2137</v>
      </c>
      <c r="E878" t="s">
        <v>2174</v>
      </c>
      <c r="F878" t="s">
        <v>2206</v>
      </c>
      <c r="G878" t="s">
        <v>3101</v>
      </c>
      <c r="I878" t="s">
        <v>2137</v>
      </c>
      <c r="J878" t="s">
        <v>6878</v>
      </c>
      <c r="K878" s="2">
        <v>56542.75</v>
      </c>
      <c r="L878" s="2">
        <v>5654.28</v>
      </c>
      <c r="M878" t="b">
        <v>0</v>
      </c>
      <c r="N878">
        <v>10</v>
      </c>
      <c r="O878">
        <f t="shared" si="104"/>
        <v>0</v>
      </c>
      <c r="P878">
        <f t="shared" si="105"/>
        <v>1</v>
      </c>
      <c r="Q878">
        <f t="shared" si="106"/>
        <v>0</v>
      </c>
      <c r="R878">
        <f t="shared" si="107"/>
        <v>0</v>
      </c>
      <c r="S878">
        <f t="shared" si="108"/>
        <v>1</v>
      </c>
      <c r="T878">
        <f t="shared" si="109"/>
        <v>0</v>
      </c>
      <c r="U878" s="16">
        <v>42772.967013888891</v>
      </c>
      <c r="V878">
        <f t="shared" si="110"/>
        <v>2017</v>
      </c>
      <c r="W878" t="b">
        <v>0</v>
      </c>
      <c r="X878">
        <f t="shared" si="111"/>
        <v>0</v>
      </c>
    </row>
    <row r="879" spans="1:24" x14ac:dyDescent="0.25">
      <c r="A879" t="s">
        <v>274</v>
      </c>
      <c r="B879" s="4">
        <v>43830</v>
      </c>
      <c r="C879">
        <v>2019</v>
      </c>
      <c r="D879" t="s">
        <v>2129</v>
      </c>
      <c r="E879" t="s">
        <v>2175</v>
      </c>
      <c r="F879" t="s">
        <v>2201</v>
      </c>
      <c r="G879" t="s">
        <v>3102</v>
      </c>
      <c r="I879" t="s">
        <v>2153</v>
      </c>
      <c r="J879" t="s">
        <v>6876</v>
      </c>
      <c r="K879" s="2">
        <v>52336</v>
      </c>
      <c r="L879" s="2">
        <v>0</v>
      </c>
      <c r="M879" t="b">
        <v>0</v>
      </c>
      <c r="N879">
        <v>0</v>
      </c>
      <c r="O879">
        <f t="shared" si="104"/>
        <v>0</v>
      </c>
      <c r="P879">
        <f t="shared" si="105"/>
        <v>1</v>
      </c>
      <c r="Q879">
        <f t="shared" si="106"/>
        <v>0</v>
      </c>
      <c r="R879">
        <f t="shared" si="107"/>
        <v>1</v>
      </c>
      <c r="S879">
        <f t="shared" si="108"/>
        <v>0</v>
      </c>
      <c r="T879">
        <f t="shared" si="109"/>
        <v>1</v>
      </c>
      <c r="U879" s="16">
        <v>42773.506053240744</v>
      </c>
      <c r="V879">
        <f t="shared" si="110"/>
        <v>2017</v>
      </c>
      <c r="W879" t="b">
        <v>0</v>
      </c>
      <c r="X879">
        <f t="shared" si="111"/>
        <v>0</v>
      </c>
    </row>
    <row r="880" spans="1:24" x14ac:dyDescent="0.25">
      <c r="A880" t="s">
        <v>544</v>
      </c>
      <c r="B880" s="4">
        <v>43164</v>
      </c>
      <c r="C880">
        <v>2018</v>
      </c>
      <c r="D880" t="s">
        <v>2129</v>
      </c>
      <c r="E880" t="s">
        <v>2175</v>
      </c>
      <c r="F880" t="s">
        <v>2204</v>
      </c>
      <c r="G880" t="s">
        <v>3103</v>
      </c>
      <c r="I880" t="s">
        <v>2153</v>
      </c>
      <c r="J880" t="s">
        <v>6876</v>
      </c>
      <c r="K880" s="2">
        <v>54805</v>
      </c>
      <c r="L880" s="2">
        <v>0</v>
      </c>
      <c r="M880" t="b">
        <v>0</v>
      </c>
      <c r="N880">
        <v>0</v>
      </c>
      <c r="O880">
        <f t="shared" si="104"/>
        <v>0</v>
      </c>
      <c r="P880">
        <f t="shared" si="105"/>
        <v>1</v>
      </c>
      <c r="Q880">
        <f t="shared" si="106"/>
        <v>0</v>
      </c>
      <c r="R880">
        <f t="shared" si="107"/>
        <v>1</v>
      </c>
      <c r="S880">
        <f t="shared" si="108"/>
        <v>0</v>
      </c>
      <c r="T880">
        <f t="shared" si="109"/>
        <v>1</v>
      </c>
      <c r="U880" s="16">
        <v>42773.509247685186</v>
      </c>
      <c r="V880">
        <f t="shared" si="110"/>
        <v>2017</v>
      </c>
      <c r="W880" t="b">
        <v>0</v>
      </c>
      <c r="X880">
        <f t="shared" si="111"/>
        <v>0</v>
      </c>
    </row>
    <row r="881" spans="1:24" x14ac:dyDescent="0.25">
      <c r="A881" t="s">
        <v>580</v>
      </c>
      <c r="B881" s="4">
        <v>42774</v>
      </c>
      <c r="C881">
        <v>2017</v>
      </c>
      <c r="D881" t="s">
        <v>2136</v>
      </c>
      <c r="E881" t="s">
        <v>2175</v>
      </c>
      <c r="F881" t="s">
        <v>2182</v>
      </c>
      <c r="G881" t="s">
        <v>3104</v>
      </c>
      <c r="I881" t="s">
        <v>2141</v>
      </c>
      <c r="J881" t="s">
        <v>6877</v>
      </c>
      <c r="K881" s="2">
        <v>3850</v>
      </c>
      <c r="L881" s="2">
        <v>3850</v>
      </c>
      <c r="M881" t="b">
        <v>1</v>
      </c>
      <c r="N881">
        <v>100</v>
      </c>
      <c r="O881">
        <f t="shared" si="104"/>
        <v>1</v>
      </c>
      <c r="P881">
        <f t="shared" si="105"/>
        <v>0</v>
      </c>
      <c r="Q881">
        <f t="shared" si="106"/>
        <v>1</v>
      </c>
      <c r="R881">
        <f t="shared" si="107"/>
        <v>0</v>
      </c>
      <c r="S881">
        <f t="shared" si="108"/>
        <v>0</v>
      </c>
      <c r="T881">
        <f t="shared" si="109"/>
        <v>1</v>
      </c>
      <c r="U881" s="16">
        <v>42774.735972222225</v>
      </c>
      <c r="V881">
        <f t="shared" si="110"/>
        <v>2017</v>
      </c>
      <c r="W881" t="b">
        <v>0</v>
      </c>
      <c r="X881">
        <f t="shared" si="111"/>
        <v>0</v>
      </c>
    </row>
    <row r="882" spans="1:24" x14ac:dyDescent="0.25">
      <c r="A882" t="s">
        <v>75</v>
      </c>
      <c r="B882" s="4">
        <v>44557</v>
      </c>
      <c r="C882">
        <v>2021</v>
      </c>
      <c r="D882" t="s">
        <v>2136</v>
      </c>
      <c r="E882" t="s">
        <v>2175</v>
      </c>
      <c r="F882" t="s">
        <v>2201</v>
      </c>
      <c r="G882" t="s">
        <v>3105</v>
      </c>
      <c r="I882" t="s">
        <v>2129</v>
      </c>
      <c r="J882" t="s">
        <v>6879</v>
      </c>
      <c r="K882" s="2">
        <v>91549</v>
      </c>
      <c r="L882" s="2">
        <v>4577.45</v>
      </c>
      <c r="M882" t="b">
        <v>0</v>
      </c>
      <c r="N882">
        <v>5</v>
      </c>
      <c r="O882">
        <f t="shared" si="104"/>
        <v>0</v>
      </c>
      <c r="P882">
        <f t="shared" si="105"/>
        <v>1</v>
      </c>
      <c r="Q882">
        <f t="shared" si="106"/>
        <v>0</v>
      </c>
      <c r="R882">
        <f t="shared" si="107"/>
        <v>0</v>
      </c>
      <c r="S882">
        <f t="shared" si="108"/>
        <v>1</v>
      </c>
      <c r="T882">
        <f t="shared" si="109"/>
        <v>0</v>
      </c>
      <c r="U882" s="16">
        <v>42776.816157407404</v>
      </c>
      <c r="V882">
        <f t="shared" si="110"/>
        <v>2017</v>
      </c>
      <c r="W882" t="b">
        <v>0</v>
      </c>
      <c r="X882">
        <f t="shared" si="111"/>
        <v>0</v>
      </c>
    </row>
    <row r="883" spans="1:24" x14ac:dyDescent="0.25">
      <c r="A883" t="s">
        <v>83</v>
      </c>
      <c r="B883" s="4">
        <v>43578</v>
      </c>
      <c r="C883">
        <v>2019</v>
      </c>
      <c r="D883" t="s">
        <v>2136</v>
      </c>
      <c r="E883" t="s">
        <v>2175</v>
      </c>
      <c r="F883" t="s">
        <v>2201</v>
      </c>
      <c r="G883" t="s">
        <v>3106</v>
      </c>
      <c r="I883" t="s">
        <v>2163</v>
      </c>
      <c r="J883" t="s">
        <v>6876</v>
      </c>
      <c r="K883" s="2">
        <v>54805</v>
      </c>
      <c r="L883" s="2">
        <v>0</v>
      </c>
      <c r="M883" t="b">
        <v>0</v>
      </c>
      <c r="N883">
        <v>0</v>
      </c>
      <c r="O883">
        <f t="shared" si="104"/>
        <v>0</v>
      </c>
      <c r="P883">
        <f t="shared" si="105"/>
        <v>1</v>
      </c>
      <c r="Q883">
        <f t="shared" si="106"/>
        <v>0</v>
      </c>
      <c r="R883">
        <f t="shared" si="107"/>
        <v>1</v>
      </c>
      <c r="S883">
        <f t="shared" si="108"/>
        <v>0</v>
      </c>
      <c r="T883">
        <f t="shared" si="109"/>
        <v>1</v>
      </c>
      <c r="U883" s="16">
        <v>42776.83189814815</v>
      </c>
      <c r="V883">
        <f t="shared" si="110"/>
        <v>2017</v>
      </c>
      <c r="W883" t="b">
        <v>0</v>
      </c>
      <c r="X883">
        <f t="shared" si="111"/>
        <v>0</v>
      </c>
    </row>
    <row r="884" spans="1:24" x14ac:dyDescent="0.25">
      <c r="A884" t="s">
        <v>545</v>
      </c>
      <c r="B884" s="4">
        <v>43098</v>
      </c>
      <c r="C884">
        <v>2017</v>
      </c>
      <c r="D884" t="s">
        <v>2136</v>
      </c>
      <c r="E884" t="s">
        <v>2172</v>
      </c>
      <c r="F884" t="s">
        <v>2201</v>
      </c>
      <c r="G884" t="s">
        <v>3107</v>
      </c>
      <c r="I884" t="s">
        <v>2141</v>
      </c>
      <c r="J884" t="s">
        <v>6876</v>
      </c>
      <c r="M884" t="b">
        <v>0</v>
      </c>
      <c r="N884">
        <v>0</v>
      </c>
      <c r="O884">
        <f t="shared" si="104"/>
        <v>0</v>
      </c>
      <c r="P884">
        <f t="shared" si="105"/>
        <v>1</v>
      </c>
      <c r="Q884">
        <f t="shared" si="106"/>
        <v>0</v>
      </c>
      <c r="R884">
        <f t="shared" si="107"/>
        <v>1</v>
      </c>
      <c r="S884">
        <f t="shared" si="108"/>
        <v>0</v>
      </c>
      <c r="T884">
        <f t="shared" si="109"/>
        <v>1</v>
      </c>
      <c r="U884" s="16">
        <v>42776.839537037034</v>
      </c>
      <c r="V884">
        <f t="shared" si="110"/>
        <v>2017</v>
      </c>
      <c r="W884" t="b">
        <v>0</v>
      </c>
      <c r="X884">
        <f t="shared" si="111"/>
        <v>0</v>
      </c>
    </row>
    <row r="885" spans="1:24" x14ac:dyDescent="0.25">
      <c r="A885" t="s">
        <v>546</v>
      </c>
      <c r="B885" s="4">
        <v>44651</v>
      </c>
      <c r="C885">
        <v>2022</v>
      </c>
      <c r="D885" t="s">
        <v>2136</v>
      </c>
      <c r="E885" t="s">
        <v>2173</v>
      </c>
      <c r="F885" t="s">
        <v>2204</v>
      </c>
      <c r="G885" t="s">
        <v>3108</v>
      </c>
      <c r="I885" t="s">
        <v>2129</v>
      </c>
      <c r="J885" t="s">
        <v>6876</v>
      </c>
      <c r="K885" s="2">
        <v>47655</v>
      </c>
      <c r="L885" s="2">
        <v>0</v>
      </c>
      <c r="M885" t="b">
        <v>0</v>
      </c>
      <c r="N885">
        <v>0</v>
      </c>
      <c r="O885">
        <f t="shared" si="104"/>
        <v>0</v>
      </c>
      <c r="P885">
        <f t="shared" si="105"/>
        <v>1</v>
      </c>
      <c r="Q885">
        <f t="shared" si="106"/>
        <v>0</v>
      </c>
      <c r="R885">
        <f t="shared" si="107"/>
        <v>1</v>
      </c>
      <c r="S885">
        <f t="shared" si="108"/>
        <v>0</v>
      </c>
      <c r="T885">
        <f t="shared" si="109"/>
        <v>1</v>
      </c>
      <c r="U885" s="16">
        <v>42776.844351851854</v>
      </c>
      <c r="V885">
        <f t="shared" si="110"/>
        <v>2017</v>
      </c>
      <c r="W885" t="b">
        <v>0</v>
      </c>
      <c r="X885">
        <f t="shared" si="111"/>
        <v>0</v>
      </c>
    </row>
    <row r="886" spans="1:24" x14ac:dyDescent="0.25">
      <c r="A886" t="s">
        <v>547</v>
      </c>
      <c r="B886" s="4">
        <v>43166</v>
      </c>
      <c r="C886">
        <v>2018</v>
      </c>
      <c r="D886" t="s">
        <v>2136</v>
      </c>
      <c r="E886" t="s">
        <v>2173</v>
      </c>
      <c r="F886" t="s">
        <v>2204</v>
      </c>
      <c r="G886" t="s">
        <v>3109</v>
      </c>
      <c r="I886" t="s">
        <v>2153</v>
      </c>
      <c r="J886" t="s">
        <v>6876</v>
      </c>
      <c r="M886" t="b">
        <v>0</v>
      </c>
      <c r="N886">
        <v>0</v>
      </c>
      <c r="O886">
        <f t="shared" si="104"/>
        <v>0</v>
      </c>
      <c r="P886">
        <f t="shared" si="105"/>
        <v>1</v>
      </c>
      <c r="Q886">
        <f t="shared" si="106"/>
        <v>0</v>
      </c>
      <c r="R886">
        <f t="shared" si="107"/>
        <v>1</v>
      </c>
      <c r="S886">
        <f t="shared" si="108"/>
        <v>0</v>
      </c>
      <c r="T886">
        <f t="shared" si="109"/>
        <v>1</v>
      </c>
      <c r="U886" s="16">
        <v>42776.846412037034</v>
      </c>
      <c r="V886">
        <f t="shared" si="110"/>
        <v>2017</v>
      </c>
      <c r="W886" t="b">
        <v>0</v>
      </c>
      <c r="X886">
        <f t="shared" si="111"/>
        <v>0</v>
      </c>
    </row>
    <row r="887" spans="1:24" x14ac:dyDescent="0.25">
      <c r="A887" t="s">
        <v>548</v>
      </c>
      <c r="B887" s="4">
        <v>43922</v>
      </c>
      <c r="C887">
        <v>2020</v>
      </c>
      <c r="D887" t="s">
        <v>2136</v>
      </c>
      <c r="E887" t="s">
        <v>2173</v>
      </c>
      <c r="F887" t="s">
        <v>2204</v>
      </c>
      <c r="G887" t="s">
        <v>3110</v>
      </c>
      <c r="I887" t="s">
        <v>2138</v>
      </c>
      <c r="J887" t="s">
        <v>6876</v>
      </c>
      <c r="K887" s="2">
        <v>54805</v>
      </c>
      <c r="L887" s="2">
        <v>0</v>
      </c>
      <c r="M887" t="b">
        <v>0</v>
      </c>
      <c r="N887">
        <v>0</v>
      </c>
      <c r="O887">
        <f t="shared" si="104"/>
        <v>0</v>
      </c>
      <c r="P887">
        <f t="shared" si="105"/>
        <v>1</v>
      </c>
      <c r="Q887">
        <f t="shared" si="106"/>
        <v>0</v>
      </c>
      <c r="R887">
        <f t="shared" si="107"/>
        <v>1</v>
      </c>
      <c r="S887">
        <f t="shared" si="108"/>
        <v>0</v>
      </c>
      <c r="T887">
        <f t="shared" si="109"/>
        <v>1</v>
      </c>
      <c r="U887" s="16">
        <v>42776.851099537038</v>
      </c>
      <c r="V887">
        <f t="shared" si="110"/>
        <v>2017</v>
      </c>
      <c r="W887" t="b">
        <v>0</v>
      </c>
      <c r="X887">
        <f t="shared" si="111"/>
        <v>0</v>
      </c>
    </row>
    <row r="888" spans="1:24" x14ac:dyDescent="0.25">
      <c r="A888" t="s">
        <v>549</v>
      </c>
      <c r="B888" s="4">
        <v>44651</v>
      </c>
      <c r="C888">
        <v>2022</v>
      </c>
      <c r="D888" t="s">
        <v>2136</v>
      </c>
      <c r="E888" t="s">
        <v>2173</v>
      </c>
      <c r="F888" t="s">
        <v>2204</v>
      </c>
      <c r="G888" t="s">
        <v>3111</v>
      </c>
      <c r="I888" t="s">
        <v>2129</v>
      </c>
      <c r="J888" t="s">
        <v>6879</v>
      </c>
      <c r="M888" t="b">
        <v>0</v>
      </c>
      <c r="N888">
        <v>5</v>
      </c>
      <c r="O888">
        <f t="shared" si="104"/>
        <v>0</v>
      </c>
      <c r="P888">
        <f t="shared" si="105"/>
        <v>1</v>
      </c>
      <c r="Q888">
        <f t="shared" si="106"/>
        <v>0</v>
      </c>
      <c r="R888">
        <f t="shared" si="107"/>
        <v>0</v>
      </c>
      <c r="S888">
        <f t="shared" si="108"/>
        <v>1</v>
      </c>
      <c r="T888">
        <f t="shared" si="109"/>
        <v>0</v>
      </c>
      <c r="U888" s="16">
        <v>42776.853391203702</v>
      </c>
      <c r="V888">
        <f t="shared" si="110"/>
        <v>2017</v>
      </c>
      <c r="W888" t="b">
        <v>0</v>
      </c>
      <c r="X888">
        <f t="shared" si="111"/>
        <v>0</v>
      </c>
    </row>
    <row r="889" spans="1:24" x14ac:dyDescent="0.25">
      <c r="A889" t="s">
        <v>2107</v>
      </c>
      <c r="B889" s="4">
        <v>43098</v>
      </c>
      <c r="C889">
        <v>2017</v>
      </c>
      <c r="D889" t="s">
        <v>2136</v>
      </c>
      <c r="E889" t="s">
        <v>2173</v>
      </c>
      <c r="F889" t="s">
        <v>2204</v>
      </c>
      <c r="G889" t="s">
        <v>3112</v>
      </c>
      <c r="I889" t="s">
        <v>2163</v>
      </c>
      <c r="J889" t="s">
        <v>6876</v>
      </c>
      <c r="M889" t="b">
        <v>0</v>
      </c>
      <c r="N889">
        <v>0</v>
      </c>
      <c r="O889">
        <f t="shared" si="104"/>
        <v>0</v>
      </c>
      <c r="P889">
        <f t="shared" si="105"/>
        <v>1</v>
      </c>
      <c r="Q889">
        <f t="shared" si="106"/>
        <v>0</v>
      </c>
      <c r="R889">
        <f t="shared" si="107"/>
        <v>1</v>
      </c>
      <c r="S889">
        <f t="shared" si="108"/>
        <v>0</v>
      </c>
      <c r="T889">
        <f t="shared" si="109"/>
        <v>1</v>
      </c>
      <c r="U889" s="16">
        <v>42776.856539351851</v>
      </c>
      <c r="V889">
        <f t="shared" si="110"/>
        <v>2017</v>
      </c>
      <c r="W889" t="b">
        <v>0</v>
      </c>
      <c r="X889">
        <f t="shared" si="111"/>
        <v>0</v>
      </c>
    </row>
    <row r="890" spans="1:24" x14ac:dyDescent="0.25">
      <c r="A890" t="s">
        <v>322</v>
      </c>
      <c r="B890" s="4">
        <v>43826</v>
      </c>
      <c r="C890">
        <v>2019</v>
      </c>
      <c r="D890" t="s">
        <v>2136</v>
      </c>
      <c r="E890" t="s">
        <v>2173</v>
      </c>
      <c r="F890" t="s">
        <v>2204</v>
      </c>
      <c r="G890" t="s">
        <v>3113</v>
      </c>
      <c r="I890" t="s">
        <v>2138</v>
      </c>
      <c r="J890" t="s">
        <v>6876</v>
      </c>
      <c r="M890" t="b">
        <v>0</v>
      </c>
      <c r="N890">
        <v>0</v>
      </c>
      <c r="O890">
        <f t="shared" si="104"/>
        <v>0</v>
      </c>
      <c r="P890">
        <f t="shared" si="105"/>
        <v>1</v>
      </c>
      <c r="Q890">
        <f t="shared" si="106"/>
        <v>0</v>
      </c>
      <c r="R890">
        <f t="shared" si="107"/>
        <v>1</v>
      </c>
      <c r="S890">
        <f t="shared" si="108"/>
        <v>0</v>
      </c>
      <c r="T890">
        <f t="shared" si="109"/>
        <v>1</v>
      </c>
      <c r="U890" s="16">
        <v>42776.858287037037</v>
      </c>
      <c r="V890">
        <f t="shared" si="110"/>
        <v>2017</v>
      </c>
      <c r="W890" t="b">
        <v>0</v>
      </c>
      <c r="X890">
        <f t="shared" si="111"/>
        <v>0</v>
      </c>
    </row>
    <row r="891" spans="1:24" x14ac:dyDescent="0.25">
      <c r="A891" t="s">
        <v>550</v>
      </c>
      <c r="B891" s="4">
        <v>44561</v>
      </c>
      <c r="C891">
        <v>2021</v>
      </c>
      <c r="D891" t="s">
        <v>2136</v>
      </c>
      <c r="E891" t="s">
        <v>2173</v>
      </c>
      <c r="F891" t="s">
        <v>2204</v>
      </c>
      <c r="G891" t="s">
        <v>3114</v>
      </c>
      <c r="I891" t="s">
        <v>2129</v>
      </c>
      <c r="J891" t="s">
        <v>6876</v>
      </c>
      <c r="K891" s="2">
        <v>54805</v>
      </c>
      <c r="L891" s="2">
        <v>0</v>
      </c>
      <c r="M891" t="b">
        <v>0</v>
      </c>
      <c r="N891">
        <v>0</v>
      </c>
      <c r="O891">
        <f t="shared" si="104"/>
        <v>0</v>
      </c>
      <c r="P891">
        <f t="shared" si="105"/>
        <v>1</v>
      </c>
      <c r="Q891">
        <f t="shared" si="106"/>
        <v>0</v>
      </c>
      <c r="R891">
        <f t="shared" si="107"/>
        <v>1</v>
      </c>
      <c r="S891">
        <f t="shared" si="108"/>
        <v>0</v>
      </c>
      <c r="T891">
        <f t="shared" si="109"/>
        <v>1</v>
      </c>
      <c r="U891" s="16">
        <v>42776.859930555554</v>
      </c>
      <c r="V891">
        <f t="shared" si="110"/>
        <v>2017</v>
      </c>
      <c r="W891" t="b">
        <v>0</v>
      </c>
      <c r="X891">
        <f t="shared" si="111"/>
        <v>0</v>
      </c>
    </row>
    <row r="892" spans="1:24" x14ac:dyDescent="0.25">
      <c r="A892" t="s">
        <v>1138</v>
      </c>
      <c r="B892" s="4">
        <v>44463</v>
      </c>
      <c r="C892">
        <v>2021</v>
      </c>
      <c r="D892" t="s">
        <v>2136</v>
      </c>
      <c r="E892" t="s">
        <v>2173</v>
      </c>
      <c r="F892" t="s">
        <v>2201</v>
      </c>
      <c r="G892" t="s">
        <v>3115</v>
      </c>
      <c r="I892" t="s">
        <v>2129</v>
      </c>
      <c r="J892" t="s">
        <v>6881</v>
      </c>
      <c r="K892" s="2">
        <v>102727</v>
      </c>
      <c r="L892" s="2">
        <v>30818.1</v>
      </c>
      <c r="M892" t="b">
        <v>0</v>
      </c>
      <c r="N892">
        <v>30</v>
      </c>
      <c r="O892">
        <f t="shared" si="104"/>
        <v>0</v>
      </c>
      <c r="P892">
        <f t="shared" si="105"/>
        <v>1</v>
      </c>
      <c r="Q892">
        <f t="shared" si="106"/>
        <v>0</v>
      </c>
      <c r="R892">
        <f t="shared" si="107"/>
        <v>0</v>
      </c>
      <c r="S892">
        <f t="shared" si="108"/>
        <v>1</v>
      </c>
      <c r="T892">
        <f t="shared" si="109"/>
        <v>0</v>
      </c>
      <c r="U892" s="16">
        <v>42776.86378472222</v>
      </c>
      <c r="V892">
        <f t="shared" si="110"/>
        <v>2017</v>
      </c>
      <c r="W892" t="b">
        <v>0</v>
      </c>
      <c r="X892">
        <f t="shared" si="111"/>
        <v>0</v>
      </c>
    </row>
    <row r="893" spans="1:24" x14ac:dyDescent="0.25">
      <c r="A893" t="s">
        <v>551</v>
      </c>
      <c r="B893" s="4">
        <v>43187</v>
      </c>
      <c r="C893">
        <v>2018</v>
      </c>
      <c r="D893" t="s">
        <v>2136</v>
      </c>
      <c r="E893" t="s">
        <v>2173</v>
      </c>
      <c r="F893" t="s">
        <v>2204</v>
      </c>
      <c r="G893" t="s">
        <v>3116</v>
      </c>
      <c r="I893" t="s">
        <v>2153</v>
      </c>
      <c r="J893" t="s">
        <v>6876</v>
      </c>
      <c r="K893" s="2">
        <v>54805</v>
      </c>
      <c r="L893" s="2">
        <v>0</v>
      </c>
      <c r="M893" t="b">
        <v>0</v>
      </c>
      <c r="N893">
        <v>0</v>
      </c>
      <c r="O893">
        <f t="shared" si="104"/>
        <v>0</v>
      </c>
      <c r="P893">
        <f t="shared" si="105"/>
        <v>1</v>
      </c>
      <c r="Q893">
        <f t="shared" si="106"/>
        <v>0</v>
      </c>
      <c r="R893">
        <f t="shared" si="107"/>
        <v>1</v>
      </c>
      <c r="S893">
        <f t="shared" si="108"/>
        <v>0</v>
      </c>
      <c r="T893">
        <f t="shared" si="109"/>
        <v>1</v>
      </c>
      <c r="U893" s="16">
        <v>42776.866030092591</v>
      </c>
      <c r="V893">
        <f t="shared" si="110"/>
        <v>2017</v>
      </c>
      <c r="W893" t="b">
        <v>0</v>
      </c>
      <c r="X893">
        <f t="shared" si="111"/>
        <v>0</v>
      </c>
    </row>
    <row r="894" spans="1:24" x14ac:dyDescent="0.25">
      <c r="A894" t="s">
        <v>276</v>
      </c>
      <c r="B894" s="4">
        <v>43140</v>
      </c>
      <c r="C894">
        <v>2018</v>
      </c>
      <c r="D894" t="s">
        <v>2136</v>
      </c>
      <c r="E894" t="s">
        <v>2173</v>
      </c>
      <c r="F894" t="s">
        <v>2201</v>
      </c>
      <c r="G894" t="s">
        <v>3117</v>
      </c>
      <c r="I894" t="s">
        <v>2153</v>
      </c>
      <c r="J894" t="s">
        <v>6876</v>
      </c>
      <c r="K894" s="2">
        <v>47655</v>
      </c>
      <c r="L894" s="2">
        <v>0</v>
      </c>
      <c r="M894" t="b">
        <v>0</v>
      </c>
      <c r="N894">
        <v>0</v>
      </c>
      <c r="O894">
        <f t="shared" si="104"/>
        <v>0</v>
      </c>
      <c r="P894">
        <f t="shared" si="105"/>
        <v>1</v>
      </c>
      <c r="Q894">
        <f t="shared" si="106"/>
        <v>0</v>
      </c>
      <c r="R894">
        <f t="shared" si="107"/>
        <v>1</v>
      </c>
      <c r="S894">
        <f t="shared" si="108"/>
        <v>0</v>
      </c>
      <c r="T894">
        <f t="shared" si="109"/>
        <v>1</v>
      </c>
      <c r="U894" s="16">
        <v>42776.877465277779</v>
      </c>
      <c r="V894">
        <f t="shared" si="110"/>
        <v>2017</v>
      </c>
      <c r="W894" t="b">
        <v>0</v>
      </c>
      <c r="X894">
        <f t="shared" si="111"/>
        <v>0</v>
      </c>
    </row>
    <row r="895" spans="1:24" x14ac:dyDescent="0.25">
      <c r="A895" t="s">
        <v>135</v>
      </c>
      <c r="B895" s="4">
        <v>43736</v>
      </c>
      <c r="C895">
        <v>2019</v>
      </c>
      <c r="D895" t="s">
        <v>2136</v>
      </c>
      <c r="E895" t="s">
        <v>2174</v>
      </c>
      <c r="F895" t="s">
        <v>2204</v>
      </c>
      <c r="G895" t="s">
        <v>3118</v>
      </c>
      <c r="I895" t="s">
        <v>2144</v>
      </c>
      <c r="J895" t="s">
        <v>6876</v>
      </c>
      <c r="K895" s="2">
        <v>64310</v>
      </c>
      <c r="L895" s="2">
        <v>0</v>
      </c>
      <c r="M895" t="b">
        <v>0</v>
      </c>
      <c r="N895">
        <v>0</v>
      </c>
      <c r="O895">
        <f t="shared" si="104"/>
        <v>0</v>
      </c>
      <c r="P895">
        <f t="shared" si="105"/>
        <v>1</v>
      </c>
      <c r="Q895">
        <f t="shared" si="106"/>
        <v>0</v>
      </c>
      <c r="R895">
        <f t="shared" si="107"/>
        <v>1</v>
      </c>
      <c r="S895">
        <f t="shared" si="108"/>
        <v>0</v>
      </c>
      <c r="T895">
        <f t="shared" si="109"/>
        <v>1</v>
      </c>
      <c r="U895" s="16">
        <v>42776.879733796297</v>
      </c>
      <c r="V895">
        <f t="shared" si="110"/>
        <v>2017</v>
      </c>
      <c r="W895" t="b">
        <v>0</v>
      </c>
      <c r="X895">
        <f t="shared" si="111"/>
        <v>0</v>
      </c>
    </row>
    <row r="896" spans="1:24" x14ac:dyDescent="0.25">
      <c r="A896" t="s">
        <v>553</v>
      </c>
      <c r="B896" s="4">
        <v>43166</v>
      </c>
      <c r="C896">
        <v>2018</v>
      </c>
      <c r="D896" t="s">
        <v>2136</v>
      </c>
      <c r="E896" t="s">
        <v>2174</v>
      </c>
      <c r="F896" t="s">
        <v>2204</v>
      </c>
      <c r="G896" t="s">
        <v>3119</v>
      </c>
      <c r="I896" t="s">
        <v>2153</v>
      </c>
      <c r="J896" t="s">
        <v>6876</v>
      </c>
      <c r="M896" t="b">
        <v>0</v>
      </c>
      <c r="N896">
        <v>0</v>
      </c>
      <c r="O896">
        <f t="shared" si="104"/>
        <v>0</v>
      </c>
      <c r="P896">
        <f t="shared" si="105"/>
        <v>1</v>
      </c>
      <c r="Q896">
        <f t="shared" si="106"/>
        <v>0</v>
      </c>
      <c r="R896">
        <f t="shared" si="107"/>
        <v>1</v>
      </c>
      <c r="S896">
        <f t="shared" si="108"/>
        <v>0</v>
      </c>
      <c r="T896">
        <f t="shared" si="109"/>
        <v>1</v>
      </c>
      <c r="U896" s="16">
        <v>42776.884687500002</v>
      </c>
      <c r="V896">
        <f t="shared" si="110"/>
        <v>2017</v>
      </c>
      <c r="W896" t="b">
        <v>0</v>
      </c>
      <c r="X896">
        <f t="shared" si="111"/>
        <v>0</v>
      </c>
    </row>
    <row r="897" spans="1:24" x14ac:dyDescent="0.25">
      <c r="A897" t="s">
        <v>554</v>
      </c>
      <c r="B897" s="4">
        <v>43100</v>
      </c>
      <c r="C897">
        <v>2017</v>
      </c>
      <c r="D897" t="s">
        <v>2132</v>
      </c>
      <c r="E897" t="s">
        <v>2174</v>
      </c>
      <c r="F897" t="s">
        <v>2204</v>
      </c>
      <c r="G897" t="s">
        <v>3120</v>
      </c>
      <c r="I897" t="s">
        <v>2132</v>
      </c>
      <c r="J897" t="s">
        <v>6876</v>
      </c>
      <c r="K897" s="2">
        <v>340620</v>
      </c>
      <c r="L897" s="2">
        <v>0</v>
      </c>
      <c r="M897" t="b">
        <v>0</v>
      </c>
      <c r="N897">
        <v>0</v>
      </c>
      <c r="O897">
        <f t="shared" si="104"/>
        <v>0</v>
      </c>
      <c r="P897">
        <f t="shared" si="105"/>
        <v>1</v>
      </c>
      <c r="Q897">
        <f t="shared" si="106"/>
        <v>0</v>
      </c>
      <c r="R897">
        <f t="shared" si="107"/>
        <v>1</v>
      </c>
      <c r="S897">
        <f t="shared" si="108"/>
        <v>0</v>
      </c>
      <c r="T897">
        <f t="shared" si="109"/>
        <v>1</v>
      </c>
      <c r="U897" s="16">
        <v>42778.161041666666</v>
      </c>
      <c r="V897">
        <f t="shared" si="110"/>
        <v>2017</v>
      </c>
      <c r="W897" t="b">
        <v>0</v>
      </c>
      <c r="X897">
        <f t="shared" si="111"/>
        <v>0</v>
      </c>
    </row>
    <row r="898" spans="1:24" x14ac:dyDescent="0.25">
      <c r="A898" t="s">
        <v>70</v>
      </c>
      <c r="B898" s="4">
        <v>43462</v>
      </c>
      <c r="C898">
        <v>2018</v>
      </c>
      <c r="D898" t="s">
        <v>2136</v>
      </c>
      <c r="E898" t="s">
        <v>2174</v>
      </c>
      <c r="F898" t="s">
        <v>2206</v>
      </c>
      <c r="G898" t="s">
        <v>3121</v>
      </c>
      <c r="I898" t="s">
        <v>2163</v>
      </c>
      <c r="J898" t="s">
        <v>6876</v>
      </c>
      <c r="K898" s="2">
        <v>54805</v>
      </c>
      <c r="L898" s="2">
        <v>0</v>
      </c>
      <c r="M898" t="b">
        <v>0</v>
      </c>
      <c r="N898">
        <v>0</v>
      </c>
      <c r="O898">
        <f t="shared" si="104"/>
        <v>0</v>
      </c>
      <c r="P898">
        <f t="shared" si="105"/>
        <v>1</v>
      </c>
      <c r="Q898">
        <f t="shared" si="106"/>
        <v>0</v>
      </c>
      <c r="R898">
        <f t="shared" si="107"/>
        <v>1</v>
      </c>
      <c r="S898">
        <f t="shared" si="108"/>
        <v>0</v>
      </c>
      <c r="T898">
        <f t="shared" si="109"/>
        <v>1</v>
      </c>
      <c r="U898" s="16">
        <v>42793.790694444448</v>
      </c>
      <c r="V898">
        <f t="shared" si="110"/>
        <v>2017</v>
      </c>
      <c r="W898" t="b">
        <v>0</v>
      </c>
      <c r="X898">
        <f t="shared" si="111"/>
        <v>0</v>
      </c>
    </row>
    <row r="899" spans="1:24" x14ac:dyDescent="0.25">
      <c r="A899" t="s">
        <v>70</v>
      </c>
      <c r="B899" s="4">
        <v>43465</v>
      </c>
      <c r="C899">
        <v>2018</v>
      </c>
      <c r="D899" t="s">
        <v>2136</v>
      </c>
      <c r="E899" t="s">
        <v>2174</v>
      </c>
      <c r="F899" t="s">
        <v>2204</v>
      </c>
      <c r="G899" t="s">
        <v>3122</v>
      </c>
      <c r="I899" t="s">
        <v>2163</v>
      </c>
      <c r="J899" t="s">
        <v>6876</v>
      </c>
      <c r="K899" s="2">
        <v>54805</v>
      </c>
      <c r="L899" s="2">
        <v>0</v>
      </c>
      <c r="M899" t="b">
        <v>0</v>
      </c>
      <c r="N899">
        <v>0</v>
      </c>
      <c r="O899">
        <f t="shared" ref="O899:O962" si="112">IF($M899=TRUE,1,0)</f>
        <v>0</v>
      </c>
      <c r="P899">
        <f t="shared" ref="P899:P962" si="113">IF($M899=FALSE,1,0)</f>
        <v>1</v>
      </c>
      <c r="Q899">
        <f t="shared" ref="Q899:Q962" si="114">IF($J899="Closed Won",1,0)</f>
        <v>0</v>
      </c>
      <c r="R899">
        <f t="shared" ref="R899:R962" si="115">IF($J899="Closed Lost",1,0)</f>
        <v>1</v>
      </c>
      <c r="S899">
        <f t="shared" ref="S899:S962" si="116">IF(OR($J899="Closed Won",$J899="Closed Lost",),0,1)</f>
        <v>0</v>
      </c>
      <c r="T899">
        <f t="shared" ref="T899:T962" si="117">IF(OR($J899="Closed Won",$J899="Closed Lost",),1,0)</f>
        <v>1</v>
      </c>
      <c r="U899" s="16">
        <v>42793.795555555553</v>
      </c>
      <c r="V899">
        <f t="shared" ref="V899:V962" si="118">YEAR($U899)</f>
        <v>2017</v>
      </c>
      <c r="W899" t="b">
        <v>0</v>
      </c>
      <c r="X899">
        <f t="shared" ref="X899:X962" si="119">SUM(IF($W899=TRUE,$K899,0))</f>
        <v>0</v>
      </c>
    </row>
    <row r="900" spans="1:24" x14ac:dyDescent="0.25">
      <c r="A900" t="s">
        <v>526</v>
      </c>
      <c r="B900" s="4">
        <v>44651</v>
      </c>
      <c r="C900">
        <v>2022</v>
      </c>
      <c r="D900" t="s">
        <v>2136</v>
      </c>
      <c r="E900" t="s">
        <v>2174</v>
      </c>
      <c r="F900" t="s">
        <v>2207</v>
      </c>
      <c r="G900" t="s">
        <v>3123</v>
      </c>
      <c r="I900" t="s">
        <v>2129</v>
      </c>
      <c r="J900" t="s">
        <v>6876</v>
      </c>
      <c r="K900" s="2">
        <v>99945</v>
      </c>
      <c r="L900" s="2">
        <v>0</v>
      </c>
      <c r="M900" t="b">
        <v>0</v>
      </c>
      <c r="N900">
        <v>0</v>
      </c>
      <c r="O900">
        <f t="shared" si="112"/>
        <v>0</v>
      </c>
      <c r="P900">
        <f t="shared" si="113"/>
        <v>1</v>
      </c>
      <c r="Q900">
        <f t="shared" si="114"/>
        <v>0</v>
      </c>
      <c r="R900">
        <f t="shared" si="115"/>
        <v>1</v>
      </c>
      <c r="S900">
        <f t="shared" si="116"/>
        <v>0</v>
      </c>
      <c r="T900">
        <f t="shared" si="117"/>
        <v>1</v>
      </c>
      <c r="U900" s="16">
        <v>42793.883680555555</v>
      </c>
      <c r="V900">
        <f t="shared" si="118"/>
        <v>2017</v>
      </c>
      <c r="W900" t="b">
        <v>0</v>
      </c>
      <c r="X900">
        <f t="shared" si="119"/>
        <v>0</v>
      </c>
    </row>
    <row r="901" spans="1:24" x14ac:dyDescent="0.25">
      <c r="A901" t="s">
        <v>189</v>
      </c>
      <c r="B901" s="4">
        <v>43026</v>
      </c>
      <c r="C901">
        <v>2017</v>
      </c>
      <c r="D901" t="s">
        <v>2136</v>
      </c>
      <c r="E901" t="s">
        <v>2174</v>
      </c>
      <c r="F901" t="s">
        <v>2182</v>
      </c>
      <c r="G901" t="s">
        <v>3124</v>
      </c>
      <c r="I901" t="s">
        <v>2144</v>
      </c>
      <c r="J901" t="s">
        <v>6877</v>
      </c>
      <c r="K901" s="2">
        <v>19948.009999999998</v>
      </c>
      <c r="L901" s="2">
        <v>19948.009999999998</v>
      </c>
      <c r="M901" t="b">
        <v>1</v>
      </c>
      <c r="N901">
        <v>100</v>
      </c>
      <c r="O901">
        <f t="shared" si="112"/>
        <v>1</v>
      </c>
      <c r="P901">
        <f t="shared" si="113"/>
        <v>0</v>
      </c>
      <c r="Q901">
        <f t="shared" si="114"/>
        <v>1</v>
      </c>
      <c r="R901">
        <f t="shared" si="115"/>
        <v>0</v>
      </c>
      <c r="S901">
        <f t="shared" si="116"/>
        <v>0</v>
      </c>
      <c r="T901">
        <f t="shared" si="117"/>
        <v>1</v>
      </c>
      <c r="U901" s="16">
        <v>42794.796076388891</v>
      </c>
      <c r="V901">
        <f t="shared" si="118"/>
        <v>2017</v>
      </c>
      <c r="W901" t="b">
        <v>0</v>
      </c>
      <c r="X901">
        <f t="shared" si="119"/>
        <v>0</v>
      </c>
    </row>
    <row r="902" spans="1:24" x14ac:dyDescent="0.25">
      <c r="A902" t="s">
        <v>189</v>
      </c>
      <c r="B902" s="4">
        <v>43098</v>
      </c>
      <c r="C902">
        <v>2017</v>
      </c>
      <c r="D902" t="s">
        <v>2136</v>
      </c>
      <c r="E902" t="s">
        <v>2174</v>
      </c>
      <c r="F902" t="s">
        <v>2206</v>
      </c>
      <c r="G902" t="s">
        <v>3125</v>
      </c>
      <c r="I902" t="s">
        <v>2163</v>
      </c>
      <c r="J902" t="s">
        <v>6876</v>
      </c>
      <c r="K902" s="2">
        <v>54805</v>
      </c>
      <c r="L902" s="2">
        <v>0</v>
      </c>
      <c r="M902" t="b">
        <v>0</v>
      </c>
      <c r="N902">
        <v>0</v>
      </c>
      <c r="O902">
        <f t="shared" si="112"/>
        <v>0</v>
      </c>
      <c r="P902">
        <f t="shared" si="113"/>
        <v>1</v>
      </c>
      <c r="Q902">
        <f t="shared" si="114"/>
        <v>0</v>
      </c>
      <c r="R902">
        <f t="shared" si="115"/>
        <v>1</v>
      </c>
      <c r="S902">
        <f t="shared" si="116"/>
        <v>0</v>
      </c>
      <c r="T902">
        <f t="shared" si="117"/>
        <v>1</v>
      </c>
      <c r="U902" s="16">
        <v>42795.576365740744</v>
      </c>
      <c r="V902">
        <f t="shared" si="118"/>
        <v>2017</v>
      </c>
      <c r="W902" t="b">
        <v>0</v>
      </c>
      <c r="X902">
        <f t="shared" si="119"/>
        <v>0</v>
      </c>
    </row>
    <row r="903" spans="1:24" x14ac:dyDescent="0.25">
      <c r="A903" t="s">
        <v>64</v>
      </c>
      <c r="B903" s="4">
        <v>43161</v>
      </c>
      <c r="C903">
        <v>2018</v>
      </c>
      <c r="D903" t="s">
        <v>2129</v>
      </c>
      <c r="E903" t="s">
        <v>2174</v>
      </c>
      <c r="F903" t="s">
        <v>2206</v>
      </c>
      <c r="G903" t="s">
        <v>3126</v>
      </c>
      <c r="I903" t="s">
        <v>2153</v>
      </c>
      <c r="J903" t="s">
        <v>6876</v>
      </c>
      <c r="K903" s="2">
        <v>54805</v>
      </c>
      <c r="L903" s="2">
        <v>0</v>
      </c>
      <c r="M903" t="b">
        <v>0</v>
      </c>
      <c r="N903">
        <v>0</v>
      </c>
      <c r="O903">
        <f t="shared" si="112"/>
        <v>0</v>
      </c>
      <c r="P903">
        <f t="shared" si="113"/>
        <v>1</v>
      </c>
      <c r="Q903">
        <f t="shared" si="114"/>
        <v>0</v>
      </c>
      <c r="R903">
        <f t="shared" si="115"/>
        <v>1</v>
      </c>
      <c r="S903">
        <f t="shared" si="116"/>
        <v>0</v>
      </c>
      <c r="T903">
        <f t="shared" si="117"/>
        <v>1</v>
      </c>
      <c r="U903" s="16">
        <v>42795.678680555553</v>
      </c>
      <c r="V903">
        <f t="shared" si="118"/>
        <v>2017</v>
      </c>
      <c r="W903" t="b">
        <v>0</v>
      </c>
      <c r="X903">
        <f t="shared" si="119"/>
        <v>0</v>
      </c>
    </row>
    <row r="904" spans="1:24" x14ac:dyDescent="0.25">
      <c r="A904" t="s">
        <v>189</v>
      </c>
      <c r="B904" s="4">
        <v>43098</v>
      </c>
      <c r="C904">
        <v>2017</v>
      </c>
      <c r="D904" t="s">
        <v>2136</v>
      </c>
      <c r="E904" t="s">
        <v>2174</v>
      </c>
      <c r="F904" t="s">
        <v>2206</v>
      </c>
      <c r="G904" t="s">
        <v>3127</v>
      </c>
      <c r="I904" t="s">
        <v>2163</v>
      </c>
      <c r="J904" t="s">
        <v>6876</v>
      </c>
      <c r="K904" s="2">
        <v>54805</v>
      </c>
      <c r="L904" s="2">
        <v>0</v>
      </c>
      <c r="M904" t="b">
        <v>0</v>
      </c>
      <c r="N904">
        <v>0</v>
      </c>
      <c r="O904">
        <f t="shared" si="112"/>
        <v>0</v>
      </c>
      <c r="P904">
        <f t="shared" si="113"/>
        <v>1</v>
      </c>
      <c r="Q904">
        <f t="shared" si="114"/>
        <v>0</v>
      </c>
      <c r="R904">
        <f t="shared" si="115"/>
        <v>1</v>
      </c>
      <c r="S904">
        <f t="shared" si="116"/>
        <v>0</v>
      </c>
      <c r="T904">
        <f t="shared" si="117"/>
        <v>1</v>
      </c>
      <c r="U904" s="16">
        <v>42795.687418981484</v>
      </c>
      <c r="V904">
        <f t="shared" si="118"/>
        <v>2017</v>
      </c>
      <c r="W904" t="b">
        <v>0</v>
      </c>
      <c r="X904">
        <f t="shared" si="119"/>
        <v>0</v>
      </c>
    </row>
    <row r="905" spans="1:24" x14ac:dyDescent="0.25">
      <c r="A905" t="s">
        <v>189</v>
      </c>
      <c r="B905" s="4">
        <v>43098</v>
      </c>
      <c r="C905">
        <v>2017</v>
      </c>
      <c r="D905" t="s">
        <v>2136</v>
      </c>
      <c r="E905" t="s">
        <v>2174</v>
      </c>
      <c r="F905" t="s">
        <v>2206</v>
      </c>
      <c r="G905" t="s">
        <v>3128</v>
      </c>
      <c r="I905" t="s">
        <v>2163</v>
      </c>
      <c r="J905" t="s">
        <v>6876</v>
      </c>
      <c r="K905" s="2">
        <v>54805</v>
      </c>
      <c r="L905" s="2">
        <v>0</v>
      </c>
      <c r="M905" t="b">
        <v>0</v>
      </c>
      <c r="N905">
        <v>0</v>
      </c>
      <c r="O905">
        <f t="shared" si="112"/>
        <v>0</v>
      </c>
      <c r="P905">
        <f t="shared" si="113"/>
        <v>1</v>
      </c>
      <c r="Q905">
        <f t="shared" si="114"/>
        <v>0</v>
      </c>
      <c r="R905">
        <f t="shared" si="115"/>
        <v>1</v>
      </c>
      <c r="S905">
        <f t="shared" si="116"/>
        <v>0</v>
      </c>
      <c r="T905">
        <f t="shared" si="117"/>
        <v>1</v>
      </c>
      <c r="U905" s="16">
        <v>42795.690567129626</v>
      </c>
      <c r="V905">
        <f t="shared" si="118"/>
        <v>2017</v>
      </c>
      <c r="W905" t="b">
        <v>0</v>
      </c>
      <c r="X905">
        <f t="shared" si="119"/>
        <v>0</v>
      </c>
    </row>
    <row r="906" spans="1:24" x14ac:dyDescent="0.25">
      <c r="A906" t="s">
        <v>189</v>
      </c>
      <c r="B906" s="4">
        <v>43098</v>
      </c>
      <c r="C906">
        <v>2017</v>
      </c>
      <c r="D906" t="s">
        <v>2136</v>
      </c>
      <c r="E906" t="s">
        <v>2174</v>
      </c>
      <c r="F906" t="s">
        <v>2206</v>
      </c>
      <c r="G906" t="s">
        <v>3129</v>
      </c>
      <c r="I906" t="s">
        <v>2163</v>
      </c>
      <c r="J906" t="s">
        <v>6876</v>
      </c>
      <c r="K906" s="2">
        <v>54805</v>
      </c>
      <c r="L906" s="2">
        <v>0</v>
      </c>
      <c r="M906" t="b">
        <v>0</v>
      </c>
      <c r="N906">
        <v>0</v>
      </c>
      <c r="O906">
        <f t="shared" si="112"/>
        <v>0</v>
      </c>
      <c r="P906">
        <f t="shared" si="113"/>
        <v>1</v>
      </c>
      <c r="Q906">
        <f t="shared" si="114"/>
        <v>0</v>
      </c>
      <c r="R906">
        <f t="shared" si="115"/>
        <v>1</v>
      </c>
      <c r="S906">
        <f t="shared" si="116"/>
        <v>0</v>
      </c>
      <c r="T906">
        <f t="shared" si="117"/>
        <v>1</v>
      </c>
      <c r="U906" s="16">
        <v>42795.692175925928</v>
      </c>
      <c r="V906">
        <f t="shared" si="118"/>
        <v>2017</v>
      </c>
      <c r="W906" t="b">
        <v>0</v>
      </c>
      <c r="X906">
        <f t="shared" si="119"/>
        <v>0</v>
      </c>
    </row>
    <row r="907" spans="1:24" x14ac:dyDescent="0.25">
      <c r="A907" t="s">
        <v>392</v>
      </c>
      <c r="B907" s="4">
        <v>42825</v>
      </c>
      <c r="C907">
        <v>2017</v>
      </c>
      <c r="D907" t="s">
        <v>2133</v>
      </c>
      <c r="E907" t="s">
        <v>2174</v>
      </c>
      <c r="F907" t="s">
        <v>2207</v>
      </c>
      <c r="G907" t="s">
        <v>3130</v>
      </c>
      <c r="I907" t="s">
        <v>2133</v>
      </c>
      <c r="J907" t="s">
        <v>6883</v>
      </c>
      <c r="K907" s="2">
        <v>0</v>
      </c>
      <c r="L907" s="2">
        <v>0</v>
      </c>
      <c r="M907" t="b">
        <v>0</v>
      </c>
      <c r="N907">
        <v>90</v>
      </c>
      <c r="O907">
        <f t="shared" si="112"/>
        <v>0</v>
      </c>
      <c r="P907">
        <f t="shared" si="113"/>
        <v>1</v>
      </c>
      <c r="Q907">
        <f t="shared" si="114"/>
        <v>0</v>
      </c>
      <c r="R907">
        <f t="shared" si="115"/>
        <v>0</v>
      </c>
      <c r="S907">
        <f t="shared" si="116"/>
        <v>1</v>
      </c>
      <c r="T907">
        <f t="shared" si="117"/>
        <v>0</v>
      </c>
      <c r="U907" s="16">
        <v>42796.078402777777</v>
      </c>
      <c r="V907">
        <f t="shared" si="118"/>
        <v>2017</v>
      </c>
      <c r="W907" t="b">
        <v>0</v>
      </c>
      <c r="X907">
        <f t="shared" si="119"/>
        <v>0</v>
      </c>
    </row>
    <row r="908" spans="1:24" x14ac:dyDescent="0.25">
      <c r="A908" t="s">
        <v>2108</v>
      </c>
      <c r="B908" s="4">
        <v>42825</v>
      </c>
      <c r="C908">
        <v>2017</v>
      </c>
      <c r="D908" t="s">
        <v>2133</v>
      </c>
      <c r="E908" t="s">
        <v>2174</v>
      </c>
      <c r="F908" t="s">
        <v>2201</v>
      </c>
      <c r="G908" t="s">
        <v>3131</v>
      </c>
      <c r="I908" t="s">
        <v>2133</v>
      </c>
      <c r="J908" t="s">
        <v>6878</v>
      </c>
      <c r="M908" t="b">
        <v>0</v>
      </c>
      <c r="O908">
        <f t="shared" si="112"/>
        <v>0</v>
      </c>
      <c r="P908">
        <f t="shared" si="113"/>
        <v>1</v>
      </c>
      <c r="Q908">
        <f t="shared" si="114"/>
        <v>0</v>
      </c>
      <c r="R908">
        <f t="shared" si="115"/>
        <v>0</v>
      </c>
      <c r="S908">
        <f t="shared" si="116"/>
        <v>1</v>
      </c>
      <c r="T908">
        <f t="shared" si="117"/>
        <v>0</v>
      </c>
      <c r="U908" s="16">
        <v>42796.402974537035</v>
      </c>
      <c r="V908">
        <f t="shared" si="118"/>
        <v>2017</v>
      </c>
      <c r="W908" t="b">
        <v>0</v>
      </c>
      <c r="X908">
        <f t="shared" si="119"/>
        <v>0</v>
      </c>
    </row>
    <row r="909" spans="1:24" x14ac:dyDescent="0.25">
      <c r="A909" t="s">
        <v>454</v>
      </c>
      <c r="B909" s="4">
        <v>44834</v>
      </c>
      <c r="C909">
        <v>2022</v>
      </c>
      <c r="D909" t="s">
        <v>2136</v>
      </c>
      <c r="E909" t="s">
        <v>2175</v>
      </c>
      <c r="F909" t="s">
        <v>2204</v>
      </c>
      <c r="G909" t="s">
        <v>3132</v>
      </c>
      <c r="I909" t="s">
        <v>2129</v>
      </c>
      <c r="J909" t="s">
        <v>6879</v>
      </c>
      <c r="K909" s="2">
        <v>57394</v>
      </c>
      <c r="L909" s="2">
        <v>2869.7</v>
      </c>
      <c r="M909" t="b">
        <v>0</v>
      </c>
      <c r="N909">
        <v>5</v>
      </c>
      <c r="O909">
        <f t="shared" si="112"/>
        <v>0</v>
      </c>
      <c r="P909">
        <f t="shared" si="113"/>
        <v>1</v>
      </c>
      <c r="Q909">
        <f t="shared" si="114"/>
        <v>0</v>
      </c>
      <c r="R909">
        <f t="shared" si="115"/>
        <v>0</v>
      </c>
      <c r="S909">
        <f t="shared" si="116"/>
        <v>1</v>
      </c>
      <c r="T909">
        <f t="shared" si="117"/>
        <v>0</v>
      </c>
      <c r="U909" s="16">
        <v>42796.873854166668</v>
      </c>
      <c r="V909">
        <f t="shared" si="118"/>
        <v>2017</v>
      </c>
      <c r="W909" t="b">
        <v>0</v>
      </c>
      <c r="X909">
        <f t="shared" si="119"/>
        <v>0</v>
      </c>
    </row>
    <row r="910" spans="1:24" x14ac:dyDescent="0.25">
      <c r="A910" t="s">
        <v>75</v>
      </c>
      <c r="B910" s="4">
        <v>44561</v>
      </c>
      <c r="C910">
        <v>2021</v>
      </c>
      <c r="D910" t="s">
        <v>2136</v>
      </c>
      <c r="E910" t="s">
        <v>2175</v>
      </c>
      <c r="F910" t="s">
        <v>2204</v>
      </c>
      <c r="G910" t="s">
        <v>3133</v>
      </c>
      <c r="I910" t="s">
        <v>2129</v>
      </c>
      <c r="J910" t="s">
        <v>6876</v>
      </c>
      <c r="K910" s="2">
        <v>49590</v>
      </c>
      <c r="L910" s="2">
        <v>0</v>
      </c>
      <c r="M910" t="b">
        <v>0</v>
      </c>
      <c r="N910">
        <v>0</v>
      </c>
      <c r="O910">
        <f t="shared" si="112"/>
        <v>0</v>
      </c>
      <c r="P910">
        <f t="shared" si="113"/>
        <v>1</v>
      </c>
      <c r="Q910">
        <f t="shared" si="114"/>
        <v>0</v>
      </c>
      <c r="R910">
        <f t="shared" si="115"/>
        <v>1</v>
      </c>
      <c r="S910">
        <f t="shared" si="116"/>
        <v>0</v>
      </c>
      <c r="T910">
        <f t="shared" si="117"/>
        <v>1</v>
      </c>
      <c r="U910" s="16">
        <v>42796.876180555555</v>
      </c>
      <c r="V910">
        <f t="shared" si="118"/>
        <v>2017</v>
      </c>
      <c r="W910" t="b">
        <v>0</v>
      </c>
      <c r="X910">
        <f t="shared" si="119"/>
        <v>0</v>
      </c>
    </row>
    <row r="911" spans="1:24" x14ac:dyDescent="0.25">
      <c r="A911" t="s">
        <v>455</v>
      </c>
      <c r="B911" s="4">
        <v>43875</v>
      </c>
      <c r="C911">
        <v>2020</v>
      </c>
      <c r="D911" t="s">
        <v>2136</v>
      </c>
      <c r="E911" t="s">
        <v>2175</v>
      </c>
      <c r="F911" t="s">
        <v>2201</v>
      </c>
      <c r="G911" t="s">
        <v>3134</v>
      </c>
      <c r="I911" t="s">
        <v>2129</v>
      </c>
      <c r="J911" t="s">
        <v>6876</v>
      </c>
      <c r="M911" t="b">
        <v>0</v>
      </c>
      <c r="N911">
        <v>0</v>
      </c>
      <c r="O911">
        <f t="shared" si="112"/>
        <v>0</v>
      </c>
      <c r="P911">
        <f t="shared" si="113"/>
        <v>1</v>
      </c>
      <c r="Q911">
        <f t="shared" si="114"/>
        <v>0</v>
      </c>
      <c r="R911">
        <f t="shared" si="115"/>
        <v>1</v>
      </c>
      <c r="S911">
        <f t="shared" si="116"/>
        <v>0</v>
      </c>
      <c r="T911">
        <f t="shared" si="117"/>
        <v>1</v>
      </c>
      <c r="U911" s="16">
        <v>42796.879305555558</v>
      </c>
      <c r="V911">
        <f t="shared" si="118"/>
        <v>2017</v>
      </c>
      <c r="W911" t="b">
        <v>0</v>
      </c>
      <c r="X911">
        <f t="shared" si="119"/>
        <v>0</v>
      </c>
    </row>
    <row r="912" spans="1:24" x14ac:dyDescent="0.25">
      <c r="A912" t="s">
        <v>456</v>
      </c>
      <c r="B912" s="4">
        <v>44377</v>
      </c>
      <c r="C912">
        <v>2021</v>
      </c>
      <c r="D912" t="s">
        <v>2136</v>
      </c>
      <c r="E912" t="s">
        <v>2175</v>
      </c>
      <c r="F912" t="s">
        <v>2204</v>
      </c>
      <c r="G912" t="s">
        <v>3135</v>
      </c>
      <c r="I912" t="s">
        <v>2129</v>
      </c>
      <c r="J912" t="s">
        <v>6876</v>
      </c>
      <c r="M912" t="b">
        <v>0</v>
      </c>
      <c r="N912">
        <v>0</v>
      </c>
      <c r="O912">
        <f t="shared" si="112"/>
        <v>0</v>
      </c>
      <c r="P912">
        <f t="shared" si="113"/>
        <v>1</v>
      </c>
      <c r="Q912">
        <f t="shared" si="114"/>
        <v>0</v>
      </c>
      <c r="R912">
        <f t="shared" si="115"/>
        <v>1</v>
      </c>
      <c r="S912">
        <f t="shared" si="116"/>
        <v>0</v>
      </c>
      <c r="T912">
        <f t="shared" si="117"/>
        <v>1</v>
      </c>
      <c r="U912" s="16">
        <v>42796.884791666664</v>
      </c>
      <c r="V912">
        <f t="shared" si="118"/>
        <v>2017</v>
      </c>
      <c r="W912" t="b">
        <v>0</v>
      </c>
      <c r="X912">
        <f t="shared" si="119"/>
        <v>0</v>
      </c>
    </row>
    <row r="913" spans="1:24" x14ac:dyDescent="0.25">
      <c r="A913" t="s">
        <v>452</v>
      </c>
      <c r="B913" s="4">
        <v>44012</v>
      </c>
      <c r="C913">
        <v>2020</v>
      </c>
      <c r="D913" t="s">
        <v>2136</v>
      </c>
      <c r="E913" t="s">
        <v>2175</v>
      </c>
      <c r="F913" t="s">
        <v>2201</v>
      </c>
      <c r="G913" t="s">
        <v>3136</v>
      </c>
      <c r="I913" t="s">
        <v>2144</v>
      </c>
      <c r="J913" t="s">
        <v>6876</v>
      </c>
      <c r="K913" s="2">
        <v>54805</v>
      </c>
      <c r="L913" s="2">
        <v>0</v>
      </c>
      <c r="M913" t="b">
        <v>0</v>
      </c>
      <c r="N913">
        <v>0</v>
      </c>
      <c r="O913">
        <f t="shared" si="112"/>
        <v>0</v>
      </c>
      <c r="P913">
        <f t="shared" si="113"/>
        <v>1</v>
      </c>
      <c r="Q913">
        <f t="shared" si="114"/>
        <v>0</v>
      </c>
      <c r="R913">
        <f t="shared" si="115"/>
        <v>1</v>
      </c>
      <c r="S913">
        <f t="shared" si="116"/>
        <v>0</v>
      </c>
      <c r="T913">
        <f t="shared" si="117"/>
        <v>1</v>
      </c>
      <c r="U913" s="16">
        <v>42800.585717592592</v>
      </c>
      <c r="V913">
        <f t="shared" si="118"/>
        <v>2017</v>
      </c>
      <c r="W913" t="b">
        <v>0</v>
      </c>
      <c r="X913">
        <f t="shared" si="119"/>
        <v>0</v>
      </c>
    </row>
    <row r="914" spans="1:24" x14ac:dyDescent="0.25">
      <c r="A914" t="s">
        <v>46</v>
      </c>
      <c r="B914" s="4">
        <v>43721</v>
      </c>
      <c r="C914">
        <v>2019</v>
      </c>
      <c r="D914" t="s">
        <v>2128</v>
      </c>
      <c r="E914" t="s">
        <v>2175</v>
      </c>
      <c r="F914" t="s">
        <v>2203</v>
      </c>
      <c r="G914" t="s">
        <v>3137</v>
      </c>
      <c r="I914" t="s">
        <v>2128</v>
      </c>
      <c r="J914" t="s">
        <v>6877</v>
      </c>
      <c r="K914" s="2">
        <v>314340</v>
      </c>
      <c r="L914" s="2">
        <v>314340</v>
      </c>
      <c r="M914" t="b">
        <v>1</v>
      </c>
      <c r="N914">
        <v>100</v>
      </c>
      <c r="O914">
        <f t="shared" si="112"/>
        <v>1</v>
      </c>
      <c r="P914">
        <f t="shared" si="113"/>
        <v>0</v>
      </c>
      <c r="Q914">
        <f t="shared" si="114"/>
        <v>1</v>
      </c>
      <c r="R914">
        <f t="shared" si="115"/>
        <v>0</v>
      </c>
      <c r="S914">
        <f t="shared" si="116"/>
        <v>0</v>
      </c>
      <c r="T914">
        <f t="shared" si="117"/>
        <v>1</v>
      </c>
      <c r="U914" s="16">
        <v>42801.775150462963</v>
      </c>
      <c r="V914">
        <f t="shared" si="118"/>
        <v>2017</v>
      </c>
      <c r="W914" t="b">
        <v>0</v>
      </c>
      <c r="X914">
        <f t="shared" si="119"/>
        <v>0</v>
      </c>
    </row>
    <row r="915" spans="1:24" x14ac:dyDescent="0.25">
      <c r="A915" t="s">
        <v>75</v>
      </c>
      <c r="B915" s="4">
        <v>44557</v>
      </c>
      <c r="C915">
        <v>2021</v>
      </c>
      <c r="D915" t="s">
        <v>2136</v>
      </c>
      <c r="E915" t="s">
        <v>2175</v>
      </c>
      <c r="F915" t="s">
        <v>2206</v>
      </c>
      <c r="G915" t="s">
        <v>3138</v>
      </c>
      <c r="I915" t="s">
        <v>2129</v>
      </c>
      <c r="J915" t="s">
        <v>6879</v>
      </c>
      <c r="K915" s="2">
        <v>98134</v>
      </c>
      <c r="L915" s="2">
        <v>4906.7</v>
      </c>
      <c r="M915" t="b">
        <v>0</v>
      </c>
      <c r="N915">
        <v>5</v>
      </c>
      <c r="O915">
        <f t="shared" si="112"/>
        <v>0</v>
      </c>
      <c r="P915">
        <f t="shared" si="113"/>
        <v>1</v>
      </c>
      <c r="Q915">
        <f t="shared" si="114"/>
        <v>0</v>
      </c>
      <c r="R915">
        <f t="shared" si="115"/>
        <v>0</v>
      </c>
      <c r="S915">
        <f t="shared" si="116"/>
        <v>1</v>
      </c>
      <c r="T915">
        <f t="shared" si="117"/>
        <v>0</v>
      </c>
      <c r="U915" s="16">
        <v>42803.802152777775</v>
      </c>
      <c r="V915">
        <f t="shared" si="118"/>
        <v>2017</v>
      </c>
      <c r="W915" t="b">
        <v>0</v>
      </c>
      <c r="X915">
        <f t="shared" si="119"/>
        <v>0</v>
      </c>
    </row>
    <row r="916" spans="1:24" x14ac:dyDescent="0.25">
      <c r="A916" t="s">
        <v>555</v>
      </c>
      <c r="B916" s="4">
        <v>43164</v>
      </c>
      <c r="C916">
        <v>2018</v>
      </c>
      <c r="D916" t="s">
        <v>2135</v>
      </c>
      <c r="E916" t="s">
        <v>2175</v>
      </c>
      <c r="F916" t="s">
        <v>2204</v>
      </c>
      <c r="G916" t="s">
        <v>3139</v>
      </c>
      <c r="I916" t="s">
        <v>2153</v>
      </c>
      <c r="J916" t="s">
        <v>6876</v>
      </c>
      <c r="K916" s="2">
        <v>57394</v>
      </c>
      <c r="L916" s="2">
        <v>0</v>
      </c>
      <c r="M916" t="b">
        <v>0</v>
      </c>
      <c r="N916">
        <v>0</v>
      </c>
      <c r="O916">
        <f t="shared" si="112"/>
        <v>0</v>
      </c>
      <c r="P916">
        <f t="shared" si="113"/>
        <v>1</v>
      </c>
      <c r="Q916">
        <f t="shared" si="114"/>
        <v>0</v>
      </c>
      <c r="R916">
        <f t="shared" si="115"/>
        <v>1</v>
      </c>
      <c r="S916">
        <f t="shared" si="116"/>
        <v>0</v>
      </c>
      <c r="T916">
        <f t="shared" si="117"/>
        <v>1</v>
      </c>
      <c r="U916" s="16">
        <v>42804.06521990741</v>
      </c>
      <c r="V916">
        <f t="shared" si="118"/>
        <v>2017</v>
      </c>
      <c r="W916" t="b">
        <v>0</v>
      </c>
      <c r="X916">
        <f t="shared" si="119"/>
        <v>0</v>
      </c>
    </row>
    <row r="917" spans="1:24" x14ac:dyDescent="0.25">
      <c r="A917" t="s">
        <v>555</v>
      </c>
      <c r="B917" s="4">
        <v>43147</v>
      </c>
      <c r="C917">
        <v>2018</v>
      </c>
      <c r="D917" t="s">
        <v>2135</v>
      </c>
      <c r="E917" t="s">
        <v>2175</v>
      </c>
      <c r="F917" t="s">
        <v>2204</v>
      </c>
      <c r="G917" t="s">
        <v>3140</v>
      </c>
      <c r="I917" t="s">
        <v>2153</v>
      </c>
      <c r="J917" t="s">
        <v>6876</v>
      </c>
      <c r="K917" s="2">
        <v>57394</v>
      </c>
      <c r="L917" s="2">
        <v>0</v>
      </c>
      <c r="M917" t="b">
        <v>0</v>
      </c>
      <c r="N917">
        <v>0</v>
      </c>
      <c r="O917">
        <f t="shared" si="112"/>
        <v>0</v>
      </c>
      <c r="P917">
        <f t="shared" si="113"/>
        <v>1</v>
      </c>
      <c r="Q917">
        <f t="shared" si="114"/>
        <v>0</v>
      </c>
      <c r="R917">
        <f t="shared" si="115"/>
        <v>1</v>
      </c>
      <c r="S917">
        <f t="shared" si="116"/>
        <v>0</v>
      </c>
      <c r="T917">
        <f t="shared" si="117"/>
        <v>1</v>
      </c>
      <c r="U917" s="16">
        <v>42804.06863425926</v>
      </c>
      <c r="V917">
        <f t="shared" si="118"/>
        <v>2017</v>
      </c>
      <c r="W917" t="b">
        <v>0</v>
      </c>
      <c r="X917">
        <f t="shared" si="119"/>
        <v>0</v>
      </c>
    </row>
    <row r="918" spans="1:24" x14ac:dyDescent="0.25">
      <c r="A918" t="s">
        <v>65</v>
      </c>
      <c r="B918" s="4">
        <v>42823</v>
      </c>
      <c r="C918">
        <v>2017</v>
      </c>
      <c r="D918" t="s">
        <v>2136</v>
      </c>
      <c r="E918" t="s">
        <v>2175</v>
      </c>
      <c r="F918" t="s">
        <v>2182</v>
      </c>
      <c r="G918" t="s">
        <v>3141</v>
      </c>
      <c r="I918" t="s">
        <v>2144</v>
      </c>
      <c r="J918" t="s">
        <v>6877</v>
      </c>
      <c r="K918" s="2">
        <v>2000</v>
      </c>
      <c r="L918" s="2">
        <v>2000</v>
      </c>
      <c r="M918" t="b">
        <v>1</v>
      </c>
      <c r="N918">
        <v>100</v>
      </c>
      <c r="O918">
        <f t="shared" si="112"/>
        <v>1</v>
      </c>
      <c r="P918">
        <f t="shared" si="113"/>
        <v>0</v>
      </c>
      <c r="Q918">
        <f t="shared" si="114"/>
        <v>1</v>
      </c>
      <c r="R918">
        <f t="shared" si="115"/>
        <v>0</v>
      </c>
      <c r="S918">
        <f t="shared" si="116"/>
        <v>0</v>
      </c>
      <c r="T918">
        <f t="shared" si="117"/>
        <v>1</v>
      </c>
      <c r="U918" s="16">
        <v>42807.553472222222</v>
      </c>
      <c r="V918">
        <f t="shared" si="118"/>
        <v>2017</v>
      </c>
      <c r="W918" t="b">
        <v>0</v>
      </c>
      <c r="X918">
        <f t="shared" si="119"/>
        <v>0</v>
      </c>
    </row>
    <row r="919" spans="1:24" x14ac:dyDescent="0.25">
      <c r="A919" t="s">
        <v>65</v>
      </c>
      <c r="B919" s="4">
        <v>44010</v>
      </c>
      <c r="C919">
        <v>2020</v>
      </c>
      <c r="D919" t="s">
        <v>2136</v>
      </c>
      <c r="E919" t="s">
        <v>2175</v>
      </c>
      <c r="F919" t="s">
        <v>2204</v>
      </c>
      <c r="G919" t="s">
        <v>3142</v>
      </c>
      <c r="I919" t="s">
        <v>2144</v>
      </c>
      <c r="J919" t="s">
        <v>6876</v>
      </c>
      <c r="K919" s="2">
        <v>2000</v>
      </c>
      <c r="L919" s="2">
        <v>0</v>
      </c>
      <c r="M919" t="b">
        <v>0</v>
      </c>
      <c r="N919">
        <v>0</v>
      </c>
      <c r="O919">
        <f t="shared" si="112"/>
        <v>0</v>
      </c>
      <c r="P919">
        <f t="shared" si="113"/>
        <v>1</v>
      </c>
      <c r="Q919">
        <f t="shared" si="114"/>
        <v>0</v>
      </c>
      <c r="R919">
        <f t="shared" si="115"/>
        <v>1</v>
      </c>
      <c r="S919">
        <f t="shared" si="116"/>
        <v>0</v>
      </c>
      <c r="T919">
        <f t="shared" si="117"/>
        <v>1</v>
      </c>
      <c r="U919" s="16">
        <v>42807.556990740741</v>
      </c>
      <c r="V919">
        <f t="shared" si="118"/>
        <v>2017</v>
      </c>
      <c r="W919" t="b">
        <v>0</v>
      </c>
      <c r="X919">
        <f t="shared" si="119"/>
        <v>0</v>
      </c>
    </row>
    <row r="920" spans="1:24" x14ac:dyDescent="0.25">
      <c r="A920" t="s">
        <v>556</v>
      </c>
      <c r="B920" s="4">
        <v>43875</v>
      </c>
      <c r="C920">
        <v>2020</v>
      </c>
      <c r="D920" t="s">
        <v>2129</v>
      </c>
      <c r="E920" t="s">
        <v>2175</v>
      </c>
      <c r="F920" t="s">
        <v>2201</v>
      </c>
      <c r="G920" t="s">
        <v>3143</v>
      </c>
      <c r="I920" t="s">
        <v>2129</v>
      </c>
      <c r="J920" t="s">
        <v>6876</v>
      </c>
      <c r="K920" s="2">
        <v>54805</v>
      </c>
      <c r="L920" s="2">
        <v>0</v>
      </c>
      <c r="M920" t="b">
        <v>0</v>
      </c>
      <c r="N920">
        <v>0</v>
      </c>
      <c r="O920">
        <f t="shared" si="112"/>
        <v>0</v>
      </c>
      <c r="P920">
        <f t="shared" si="113"/>
        <v>1</v>
      </c>
      <c r="Q920">
        <f t="shared" si="114"/>
        <v>0</v>
      </c>
      <c r="R920">
        <f t="shared" si="115"/>
        <v>1</v>
      </c>
      <c r="S920">
        <f t="shared" si="116"/>
        <v>0</v>
      </c>
      <c r="T920">
        <f t="shared" si="117"/>
        <v>1</v>
      </c>
      <c r="U920" s="16">
        <v>42807.82640046296</v>
      </c>
      <c r="V920">
        <f t="shared" si="118"/>
        <v>2017</v>
      </c>
      <c r="W920" t="b">
        <v>0</v>
      </c>
      <c r="X920">
        <f t="shared" si="119"/>
        <v>0</v>
      </c>
    </row>
    <row r="921" spans="1:24" x14ac:dyDescent="0.25">
      <c r="A921" t="s">
        <v>557</v>
      </c>
      <c r="B921" s="4">
        <v>44651</v>
      </c>
      <c r="C921">
        <v>2022</v>
      </c>
      <c r="D921" t="s">
        <v>2129</v>
      </c>
      <c r="E921" t="s">
        <v>2175</v>
      </c>
      <c r="F921" t="s">
        <v>2201</v>
      </c>
      <c r="G921" t="s">
        <v>3144</v>
      </c>
      <c r="I921" t="s">
        <v>2129</v>
      </c>
      <c r="J921" t="s">
        <v>6879</v>
      </c>
      <c r="K921" s="2">
        <v>98134</v>
      </c>
      <c r="L921" s="2">
        <v>4906.7</v>
      </c>
      <c r="M921" t="b">
        <v>0</v>
      </c>
      <c r="N921">
        <v>5</v>
      </c>
      <c r="O921">
        <f t="shared" si="112"/>
        <v>0</v>
      </c>
      <c r="P921">
        <f t="shared" si="113"/>
        <v>1</v>
      </c>
      <c r="Q921">
        <f t="shared" si="114"/>
        <v>0</v>
      </c>
      <c r="R921">
        <f t="shared" si="115"/>
        <v>0</v>
      </c>
      <c r="S921">
        <f t="shared" si="116"/>
        <v>1</v>
      </c>
      <c r="T921">
        <f t="shared" si="117"/>
        <v>0</v>
      </c>
      <c r="U921" s="16">
        <v>42807.852696759262</v>
      </c>
      <c r="V921">
        <f t="shared" si="118"/>
        <v>2017</v>
      </c>
      <c r="W921" t="b">
        <v>0</v>
      </c>
      <c r="X921">
        <f t="shared" si="119"/>
        <v>0</v>
      </c>
    </row>
    <row r="922" spans="1:24" x14ac:dyDescent="0.25">
      <c r="A922" t="s">
        <v>558</v>
      </c>
      <c r="B922" s="4">
        <v>43187</v>
      </c>
      <c r="C922">
        <v>2018</v>
      </c>
      <c r="D922" t="s">
        <v>2129</v>
      </c>
      <c r="E922" t="s">
        <v>2175</v>
      </c>
      <c r="F922" t="s">
        <v>2201</v>
      </c>
      <c r="G922" t="s">
        <v>3145</v>
      </c>
      <c r="I922" t="s">
        <v>2153</v>
      </c>
      <c r="J922" t="s">
        <v>6876</v>
      </c>
      <c r="M922" t="b">
        <v>0</v>
      </c>
      <c r="N922">
        <v>0</v>
      </c>
      <c r="O922">
        <f t="shared" si="112"/>
        <v>0</v>
      </c>
      <c r="P922">
        <f t="shared" si="113"/>
        <v>1</v>
      </c>
      <c r="Q922">
        <f t="shared" si="114"/>
        <v>0</v>
      </c>
      <c r="R922">
        <f t="shared" si="115"/>
        <v>1</v>
      </c>
      <c r="S922">
        <f t="shared" si="116"/>
        <v>0</v>
      </c>
      <c r="T922">
        <f t="shared" si="117"/>
        <v>1</v>
      </c>
      <c r="U922" s="16">
        <v>42807.866296296299</v>
      </c>
      <c r="V922">
        <f t="shared" si="118"/>
        <v>2017</v>
      </c>
      <c r="W922" t="b">
        <v>0</v>
      </c>
      <c r="X922">
        <f t="shared" si="119"/>
        <v>0</v>
      </c>
    </row>
    <row r="923" spans="1:24" x14ac:dyDescent="0.25">
      <c r="A923" t="s">
        <v>559</v>
      </c>
      <c r="B923" s="4">
        <v>44651</v>
      </c>
      <c r="C923">
        <v>2022</v>
      </c>
      <c r="D923" t="s">
        <v>2129</v>
      </c>
      <c r="E923" t="s">
        <v>2180</v>
      </c>
      <c r="F923" t="s">
        <v>2201</v>
      </c>
      <c r="G923" t="s">
        <v>3146</v>
      </c>
      <c r="I923" t="s">
        <v>2141</v>
      </c>
      <c r="J923" t="s">
        <v>6879</v>
      </c>
      <c r="M923" t="b">
        <v>0</v>
      </c>
      <c r="N923">
        <v>5</v>
      </c>
      <c r="O923">
        <f t="shared" si="112"/>
        <v>0</v>
      </c>
      <c r="P923">
        <f t="shared" si="113"/>
        <v>1</v>
      </c>
      <c r="Q923">
        <f t="shared" si="114"/>
        <v>0</v>
      </c>
      <c r="R923">
        <f t="shared" si="115"/>
        <v>0</v>
      </c>
      <c r="S923">
        <f t="shared" si="116"/>
        <v>1</v>
      </c>
      <c r="T923">
        <f t="shared" si="117"/>
        <v>0</v>
      </c>
      <c r="U923" s="16">
        <v>42807.873483796298</v>
      </c>
      <c r="V923">
        <f t="shared" si="118"/>
        <v>2017</v>
      </c>
      <c r="W923" t="b">
        <v>0</v>
      </c>
      <c r="X923">
        <f t="shared" si="119"/>
        <v>0</v>
      </c>
    </row>
    <row r="924" spans="1:24" x14ac:dyDescent="0.25">
      <c r="A924" t="s">
        <v>1939</v>
      </c>
      <c r="B924" s="4">
        <v>42947</v>
      </c>
      <c r="C924">
        <v>2017</v>
      </c>
      <c r="D924" t="s">
        <v>2125</v>
      </c>
      <c r="E924" t="s">
        <v>2180</v>
      </c>
      <c r="F924" t="s">
        <v>2206</v>
      </c>
      <c r="G924" t="s">
        <v>3147</v>
      </c>
      <c r="I924" t="s">
        <v>2125</v>
      </c>
      <c r="J924" t="s">
        <v>6877</v>
      </c>
      <c r="K924" s="2">
        <v>329250</v>
      </c>
      <c r="L924" s="2">
        <v>329250</v>
      </c>
      <c r="M924" t="b">
        <v>1</v>
      </c>
      <c r="N924">
        <v>100</v>
      </c>
      <c r="O924">
        <f t="shared" si="112"/>
        <v>1</v>
      </c>
      <c r="P924">
        <f t="shared" si="113"/>
        <v>0</v>
      </c>
      <c r="Q924">
        <f t="shared" si="114"/>
        <v>1</v>
      </c>
      <c r="R924">
        <f t="shared" si="115"/>
        <v>0</v>
      </c>
      <c r="S924">
        <f t="shared" si="116"/>
        <v>0</v>
      </c>
      <c r="T924">
        <f t="shared" si="117"/>
        <v>1</v>
      </c>
      <c r="U924" s="16">
        <v>42808.988703703704</v>
      </c>
      <c r="V924">
        <f t="shared" si="118"/>
        <v>2017</v>
      </c>
      <c r="W924" t="b">
        <v>0</v>
      </c>
      <c r="X924">
        <f t="shared" si="119"/>
        <v>0</v>
      </c>
    </row>
    <row r="925" spans="1:24" x14ac:dyDescent="0.25">
      <c r="A925" t="s">
        <v>1919</v>
      </c>
      <c r="B925" s="4">
        <v>42825</v>
      </c>
      <c r="C925">
        <v>2017</v>
      </c>
      <c r="D925" t="s">
        <v>2132</v>
      </c>
      <c r="E925" t="s">
        <v>2180</v>
      </c>
      <c r="F925" t="s">
        <v>2201</v>
      </c>
      <c r="G925" t="s">
        <v>3148</v>
      </c>
      <c r="I925" t="s">
        <v>2132</v>
      </c>
      <c r="J925" t="s">
        <v>6876</v>
      </c>
      <c r="M925" t="b">
        <v>0</v>
      </c>
      <c r="N925">
        <v>0</v>
      </c>
      <c r="O925">
        <f t="shared" si="112"/>
        <v>0</v>
      </c>
      <c r="P925">
        <f t="shared" si="113"/>
        <v>1</v>
      </c>
      <c r="Q925">
        <f t="shared" si="114"/>
        <v>0</v>
      </c>
      <c r="R925">
        <f t="shared" si="115"/>
        <v>1</v>
      </c>
      <c r="S925">
        <f t="shared" si="116"/>
        <v>0</v>
      </c>
      <c r="T925">
        <f t="shared" si="117"/>
        <v>1</v>
      </c>
      <c r="U925" s="16">
        <v>42809.204085648147</v>
      </c>
      <c r="V925">
        <f t="shared" si="118"/>
        <v>2017</v>
      </c>
      <c r="W925" t="b">
        <v>0</v>
      </c>
      <c r="X925">
        <f t="shared" si="119"/>
        <v>0</v>
      </c>
    </row>
    <row r="926" spans="1:24" x14ac:dyDescent="0.25">
      <c r="A926" t="s">
        <v>1919</v>
      </c>
      <c r="B926" s="4">
        <v>44196</v>
      </c>
      <c r="C926">
        <v>2020</v>
      </c>
      <c r="D926" t="s">
        <v>2132</v>
      </c>
      <c r="E926" t="s">
        <v>2180</v>
      </c>
      <c r="F926" t="s">
        <v>2203</v>
      </c>
      <c r="G926" t="s">
        <v>3149</v>
      </c>
      <c r="I926" t="s">
        <v>2132</v>
      </c>
      <c r="J926" t="s">
        <v>6878</v>
      </c>
      <c r="K926" s="2">
        <v>136937</v>
      </c>
      <c r="L926" s="2">
        <v>13693.7</v>
      </c>
      <c r="M926" t="b">
        <v>0</v>
      </c>
      <c r="N926">
        <v>10</v>
      </c>
      <c r="O926">
        <f t="shared" si="112"/>
        <v>0</v>
      </c>
      <c r="P926">
        <f t="shared" si="113"/>
        <v>1</v>
      </c>
      <c r="Q926">
        <f t="shared" si="114"/>
        <v>0</v>
      </c>
      <c r="R926">
        <f t="shared" si="115"/>
        <v>0</v>
      </c>
      <c r="S926">
        <f t="shared" si="116"/>
        <v>1</v>
      </c>
      <c r="T926">
        <f t="shared" si="117"/>
        <v>0</v>
      </c>
      <c r="U926" s="16">
        <v>42809.205405092594</v>
      </c>
      <c r="V926">
        <f t="shared" si="118"/>
        <v>2017</v>
      </c>
      <c r="W926" t="b">
        <v>0</v>
      </c>
      <c r="X926">
        <f t="shared" si="119"/>
        <v>0</v>
      </c>
    </row>
    <row r="927" spans="1:24" x14ac:dyDescent="0.25">
      <c r="A927" t="s">
        <v>560</v>
      </c>
      <c r="B927" s="4">
        <v>43100</v>
      </c>
      <c r="C927">
        <v>2017</v>
      </c>
      <c r="D927" t="s">
        <v>2137</v>
      </c>
      <c r="E927" t="s">
        <v>2180</v>
      </c>
      <c r="F927" t="s">
        <v>2206</v>
      </c>
      <c r="G927" t="s">
        <v>3150</v>
      </c>
      <c r="I927" t="s">
        <v>2137</v>
      </c>
      <c r="J927" t="s">
        <v>6876</v>
      </c>
      <c r="K927" s="2">
        <v>72699</v>
      </c>
      <c r="L927" s="2">
        <v>0</v>
      </c>
      <c r="M927" t="b">
        <v>0</v>
      </c>
      <c r="N927">
        <v>0</v>
      </c>
      <c r="O927">
        <f t="shared" si="112"/>
        <v>0</v>
      </c>
      <c r="P927">
        <f t="shared" si="113"/>
        <v>1</v>
      </c>
      <c r="Q927">
        <f t="shared" si="114"/>
        <v>0</v>
      </c>
      <c r="R927">
        <f t="shared" si="115"/>
        <v>1</v>
      </c>
      <c r="S927">
        <f t="shared" si="116"/>
        <v>0</v>
      </c>
      <c r="T927">
        <f t="shared" si="117"/>
        <v>1</v>
      </c>
      <c r="U927" s="16">
        <v>42809.634699074071</v>
      </c>
      <c r="V927">
        <f t="shared" si="118"/>
        <v>2017</v>
      </c>
      <c r="W927" t="b">
        <v>0</v>
      </c>
      <c r="X927">
        <f t="shared" si="119"/>
        <v>0</v>
      </c>
    </row>
    <row r="928" spans="1:24" x14ac:dyDescent="0.25">
      <c r="A928" t="s">
        <v>52</v>
      </c>
      <c r="B928" s="4">
        <v>42926</v>
      </c>
      <c r="C928">
        <v>2017</v>
      </c>
      <c r="D928" t="s">
        <v>2136</v>
      </c>
      <c r="E928" t="s">
        <v>2181</v>
      </c>
      <c r="F928" t="s">
        <v>2182</v>
      </c>
      <c r="G928" t="s">
        <v>3151</v>
      </c>
      <c r="I928" t="s">
        <v>2144</v>
      </c>
      <c r="J928" t="s">
        <v>6877</v>
      </c>
      <c r="K928" s="2">
        <v>3350</v>
      </c>
      <c r="L928" s="2">
        <v>3350</v>
      </c>
      <c r="M928" t="b">
        <v>1</v>
      </c>
      <c r="N928">
        <v>100</v>
      </c>
      <c r="O928">
        <f t="shared" si="112"/>
        <v>1</v>
      </c>
      <c r="P928">
        <f t="shared" si="113"/>
        <v>0</v>
      </c>
      <c r="Q928">
        <f t="shared" si="114"/>
        <v>1</v>
      </c>
      <c r="R928">
        <f t="shared" si="115"/>
        <v>0</v>
      </c>
      <c r="S928">
        <f t="shared" si="116"/>
        <v>0</v>
      </c>
      <c r="T928">
        <f t="shared" si="117"/>
        <v>1</v>
      </c>
      <c r="U928" s="16">
        <v>42809.839490740742</v>
      </c>
      <c r="V928">
        <f t="shared" si="118"/>
        <v>2017</v>
      </c>
      <c r="W928" t="b">
        <v>0</v>
      </c>
      <c r="X928">
        <f t="shared" si="119"/>
        <v>0</v>
      </c>
    </row>
    <row r="929" spans="1:24" x14ac:dyDescent="0.25">
      <c r="A929" t="s">
        <v>561</v>
      </c>
      <c r="B929" s="4">
        <v>43465</v>
      </c>
      <c r="C929">
        <v>2018</v>
      </c>
      <c r="D929" t="s">
        <v>2128</v>
      </c>
      <c r="E929" t="s">
        <v>2181</v>
      </c>
      <c r="F929" t="s">
        <v>2206</v>
      </c>
      <c r="G929" t="s">
        <v>3152</v>
      </c>
      <c r="I929" t="s">
        <v>2128</v>
      </c>
      <c r="J929" t="s">
        <v>6876</v>
      </c>
      <c r="K929" s="2">
        <v>71500</v>
      </c>
      <c r="L929" s="2">
        <v>0</v>
      </c>
      <c r="M929" t="b">
        <v>0</v>
      </c>
      <c r="N929">
        <v>0</v>
      </c>
      <c r="O929">
        <f t="shared" si="112"/>
        <v>0</v>
      </c>
      <c r="P929">
        <f t="shared" si="113"/>
        <v>1</v>
      </c>
      <c r="Q929">
        <f t="shared" si="114"/>
        <v>0</v>
      </c>
      <c r="R929">
        <f t="shared" si="115"/>
        <v>1</v>
      </c>
      <c r="S929">
        <f t="shared" si="116"/>
        <v>0</v>
      </c>
      <c r="T929">
        <f t="shared" si="117"/>
        <v>1</v>
      </c>
      <c r="U929" s="16">
        <v>42814.58153935185</v>
      </c>
      <c r="V929">
        <f t="shared" si="118"/>
        <v>2017</v>
      </c>
      <c r="W929" t="b">
        <v>0</v>
      </c>
      <c r="X929">
        <f t="shared" si="119"/>
        <v>0</v>
      </c>
    </row>
    <row r="930" spans="1:24" x14ac:dyDescent="0.25">
      <c r="A930" t="s">
        <v>562</v>
      </c>
      <c r="B930" s="4">
        <v>43555</v>
      </c>
      <c r="C930">
        <v>2019</v>
      </c>
      <c r="D930" t="s">
        <v>2128</v>
      </c>
      <c r="E930" t="s">
        <v>2181</v>
      </c>
      <c r="F930" t="s">
        <v>2206</v>
      </c>
      <c r="G930" t="s">
        <v>3153</v>
      </c>
      <c r="I930" t="s">
        <v>2140</v>
      </c>
      <c r="J930" t="s">
        <v>6876</v>
      </c>
      <c r="K930" s="2">
        <v>71500</v>
      </c>
      <c r="L930" s="2">
        <v>0</v>
      </c>
      <c r="M930" t="b">
        <v>0</v>
      </c>
      <c r="N930">
        <v>0</v>
      </c>
      <c r="O930">
        <f t="shared" si="112"/>
        <v>0</v>
      </c>
      <c r="P930">
        <f t="shared" si="113"/>
        <v>1</v>
      </c>
      <c r="Q930">
        <f t="shared" si="114"/>
        <v>0</v>
      </c>
      <c r="R930">
        <f t="shared" si="115"/>
        <v>1</v>
      </c>
      <c r="S930">
        <f t="shared" si="116"/>
        <v>0</v>
      </c>
      <c r="T930">
        <f t="shared" si="117"/>
        <v>1</v>
      </c>
      <c r="U930" s="16">
        <v>42815.48878472222</v>
      </c>
      <c r="V930">
        <f t="shared" si="118"/>
        <v>2017</v>
      </c>
      <c r="W930" t="b">
        <v>0</v>
      </c>
      <c r="X930">
        <f t="shared" si="119"/>
        <v>0</v>
      </c>
    </row>
    <row r="931" spans="1:24" x14ac:dyDescent="0.25">
      <c r="A931" t="s">
        <v>52</v>
      </c>
      <c r="B931" s="4">
        <v>42816</v>
      </c>
      <c r="C931">
        <v>2017</v>
      </c>
      <c r="D931" t="s">
        <v>2136</v>
      </c>
      <c r="E931" t="s">
        <v>2181</v>
      </c>
      <c r="F931" t="s">
        <v>2208</v>
      </c>
      <c r="G931" t="s">
        <v>3154</v>
      </c>
      <c r="I931" t="s">
        <v>2144</v>
      </c>
      <c r="J931" t="s">
        <v>6877</v>
      </c>
      <c r="K931" s="2">
        <v>2750</v>
      </c>
      <c r="L931" s="2">
        <v>2750</v>
      </c>
      <c r="M931" t="b">
        <v>1</v>
      </c>
      <c r="N931">
        <v>100</v>
      </c>
      <c r="O931">
        <f t="shared" si="112"/>
        <v>1</v>
      </c>
      <c r="P931">
        <f t="shared" si="113"/>
        <v>0</v>
      </c>
      <c r="Q931">
        <f t="shared" si="114"/>
        <v>1</v>
      </c>
      <c r="R931">
        <f t="shared" si="115"/>
        <v>0</v>
      </c>
      <c r="S931">
        <f t="shared" si="116"/>
        <v>0</v>
      </c>
      <c r="T931">
        <f t="shared" si="117"/>
        <v>1</v>
      </c>
      <c r="U931" s="16">
        <v>42816.633784722224</v>
      </c>
      <c r="V931">
        <f t="shared" si="118"/>
        <v>2017</v>
      </c>
      <c r="W931" t="b">
        <v>0</v>
      </c>
      <c r="X931">
        <f t="shared" si="119"/>
        <v>0</v>
      </c>
    </row>
    <row r="932" spans="1:24" x14ac:dyDescent="0.25">
      <c r="A932" t="s">
        <v>563</v>
      </c>
      <c r="B932" s="4">
        <v>43465</v>
      </c>
      <c r="C932">
        <v>2018</v>
      </c>
      <c r="D932" t="s">
        <v>2128</v>
      </c>
      <c r="E932" t="s">
        <v>2181</v>
      </c>
      <c r="F932" t="s">
        <v>2201</v>
      </c>
      <c r="G932" t="s">
        <v>3155</v>
      </c>
      <c r="I932" t="s">
        <v>2128</v>
      </c>
      <c r="J932" t="s">
        <v>6876</v>
      </c>
      <c r="K932" s="2">
        <v>71500</v>
      </c>
      <c r="L932" s="2">
        <v>0</v>
      </c>
      <c r="M932" t="b">
        <v>0</v>
      </c>
      <c r="N932">
        <v>0</v>
      </c>
      <c r="O932">
        <f t="shared" si="112"/>
        <v>0</v>
      </c>
      <c r="P932">
        <f t="shared" si="113"/>
        <v>1</v>
      </c>
      <c r="Q932">
        <f t="shared" si="114"/>
        <v>0</v>
      </c>
      <c r="R932">
        <f t="shared" si="115"/>
        <v>1</v>
      </c>
      <c r="S932">
        <f t="shared" si="116"/>
        <v>0</v>
      </c>
      <c r="T932">
        <f t="shared" si="117"/>
        <v>1</v>
      </c>
      <c r="U932" s="16">
        <v>42816.722939814812</v>
      </c>
      <c r="V932">
        <f t="shared" si="118"/>
        <v>2017</v>
      </c>
      <c r="W932" t="b">
        <v>0</v>
      </c>
      <c r="X932">
        <f t="shared" si="119"/>
        <v>0</v>
      </c>
    </row>
    <row r="933" spans="1:24" x14ac:dyDescent="0.25">
      <c r="A933" t="s">
        <v>565</v>
      </c>
      <c r="B933" s="4">
        <v>42916</v>
      </c>
      <c r="C933">
        <v>2017</v>
      </c>
      <c r="D933" t="s">
        <v>2128</v>
      </c>
      <c r="E933" t="s">
        <v>2175</v>
      </c>
      <c r="F933" t="s">
        <v>2206</v>
      </c>
      <c r="G933" t="s">
        <v>3156</v>
      </c>
      <c r="I933" t="s">
        <v>2128</v>
      </c>
      <c r="J933" t="s">
        <v>6876</v>
      </c>
      <c r="K933" s="2">
        <v>66500</v>
      </c>
      <c r="L933" s="2">
        <v>0</v>
      </c>
      <c r="M933" t="b">
        <v>0</v>
      </c>
      <c r="N933">
        <v>0</v>
      </c>
      <c r="O933">
        <f t="shared" si="112"/>
        <v>0</v>
      </c>
      <c r="P933">
        <f t="shared" si="113"/>
        <v>1</v>
      </c>
      <c r="Q933">
        <f t="shared" si="114"/>
        <v>0</v>
      </c>
      <c r="R933">
        <f t="shared" si="115"/>
        <v>1</v>
      </c>
      <c r="S933">
        <f t="shared" si="116"/>
        <v>0</v>
      </c>
      <c r="T933">
        <f t="shared" si="117"/>
        <v>1</v>
      </c>
      <c r="U933" s="16">
        <v>42817.985034722224</v>
      </c>
      <c r="V933">
        <f t="shared" si="118"/>
        <v>2017</v>
      </c>
      <c r="W933" t="b">
        <v>0</v>
      </c>
      <c r="X933">
        <f t="shared" si="119"/>
        <v>0</v>
      </c>
    </row>
    <row r="934" spans="1:24" x14ac:dyDescent="0.25">
      <c r="A934" t="s">
        <v>279</v>
      </c>
      <c r="B934" s="4">
        <v>43157</v>
      </c>
      <c r="C934">
        <v>2018</v>
      </c>
      <c r="D934" t="s">
        <v>2136</v>
      </c>
      <c r="E934" t="s">
        <v>2175</v>
      </c>
      <c r="F934" t="s">
        <v>2204</v>
      </c>
      <c r="G934" t="s">
        <v>3157</v>
      </c>
      <c r="I934" t="s">
        <v>2153</v>
      </c>
      <c r="J934" t="s">
        <v>6876</v>
      </c>
      <c r="K934" s="2">
        <v>54805</v>
      </c>
      <c r="L934" s="2">
        <v>0</v>
      </c>
      <c r="M934" t="b">
        <v>0</v>
      </c>
      <c r="N934">
        <v>0</v>
      </c>
      <c r="O934">
        <f t="shared" si="112"/>
        <v>0</v>
      </c>
      <c r="P934">
        <f t="shared" si="113"/>
        <v>1</v>
      </c>
      <c r="Q934">
        <f t="shared" si="114"/>
        <v>0</v>
      </c>
      <c r="R934">
        <f t="shared" si="115"/>
        <v>1</v>
      </c>
      <c r="S934">
        <f t="shared" si="116"/>
        <v>0</v>
      </c>
      <c r="T934">
        <f t="shared" si="117"/>
        <v>1</v>
      </c>
      <c r="U934" s="16">
        <v>42818.626666666663</v>
      </c>
      <c r="V934">
        <f t="shared" si="118"/>
        <v>2017</v>
      </c>
      <c r="W934" t="b">
        <v>0</v>
      </c>
      <c r="X934">
        <f t="shared" si="119"/>
        <v>0</v>
      </c>
    </row>
    <row r="935" spans="1:24" x14ac:dyDescent="0.25">
      <c r="A935" t="s">
        <v>568</v>
      </c>
      <c r="B935" s="4">
        <v>43920</v>
      </c>
      <c r="C935">
        <v>2020</v>
      </c>
      <c r="D935" t="s">
        <v>2136</v>
      </c>
      <c r="E935" t="s">
        <v>2175</v>
      </c>
      <c r="F935" t="s">
        <v>2204</v>
      </c>
      <c r="G935" t="s">
        <v>3158</v>
      </c>
      <c r="I935" t="s">
        <v>2138</v>
      </c>
      <c r="J935" t="s">
        <v>6876</v>
      </c>
      <c r="K935" s="2">
        <v>54805</v>
      </c>
      <c r="L935" s="2">
        <v>0</v>
      </c>
      <c r="M935" t="b">
        <v>0</v>
      </c>
      <c r="N935">
        <v>0</v>
      </c>
      <c r="O935">
        <f t="shared" si="112"/>
        <v>0</v>
      </c>
      <c r="P935">
        <f t="shared" si="113"/>
        <v>1</v>
      </c>
      <c r="Q935">
        <f t="shared" si="114"/>
        <v>0</v>
      </c>
      <c r="R935">
        <f t="shared" si="115"/>
        <v>1</v>
      </c>
      <c r="S935">
        <f t="shared" si="116"/>
        <v>0</v>
      </c>
      <c r="T935">
        <f t="shared" si="117"/>
        <v>1</v>
      </c>
      <c r="U935" s="16">
        <v>42818.628067129626</v>
      </c>
      <c r="V935">
        <f t="shared" si="118"/>
        <v>2017</v>
      </c>
      <c r="W935" t="b">
        <v>0</v>
      </c>
      <c r="X935">
        <f t="shared" si="119"/>
        <v>0</v>
      </c>
    </row>
    <row r="936" spans="1:24" x14ac:dyDescent="0.25">
      <c r="A936" t="s">
        <v>555</v>
      </c>
      <c r="B936" s="4">
        <v>43187</v>
      </c>
      <c r="C936">
        <v>2018</v>
      </c>
      <c r="D936" t="s">
        <v>2136</v>
      </c>
      <c r="E936" t="s">
        <v>2175</v>
      </c>
      <c r="F936" t="s">
        <v>2204</v>
      </c>
      <c r="G936" t="s">
        <v>3159</v>
      </c>
      <c r="I936" t="s">
        <v>2153</v>
      </c>
      <c r="J936" t="s">
        <v>6876</v>
      </c>
      <c r="K936" s="2">
        <v>54805</v>
      </c>
      <c r="L936" s="2">
        <v>0</v>
      </c>
      <c r="M936" t="b">
        <v>0</v>
      </c>
      <c r="N936">
        <v>0</v>
      </c>
      <c r="O936">
        <f t="shared" si="112"/>
        <v>0</v>
      </c>
      <c r="P936">
        <f t="shared" si="113"/>
        <v>1</v>
      </c>
      <c r="Q936">
        <f t="shared" si="114"/>
        <v>0</v>
      </c>
      <c r="R936">
        <f t="shared" si="115"/>
        <v>1</v>
      </c>
      <c r="S936">
        <f t="shared" si="116"/>
        <v>0</v>
      </c>
      <c r="T936">
        <f t="shared" si="117"/>
        <v>1</v>
      </c>
      <c r="U936" s="16">
        <v>42818.630231481482</v>
      </c>
      <c r="V936">
        <f t="shared" si="118"/>
        <v>2017</v>
      </c>
      <c r="W936" t="b">
        <v>0</v>
      </c>
      <c r="X936">
        <f t="shared" si="119"/>
        <v>0</v>
      </c>
    </row>
    <row r="937" spans="1:24" x14ac:dyDescent="0.25">
      <c r="A937" t="s">
        <v>276</v>
      </c>
      <c r="B937" s="4">
        <v>43157</v>
      </c>
      <c r="C937">
        <v>2018</v>
      </c>
      <c r="D937" t="s">
        <v>2136</v>
      </c>
      <c r="E937" t="s">
        <v>2175</v>
      </c>
      <c r="F937" t="s">
        <v>2204</v>
      </c>
      <c r="G937" t="s">
        <v>3160</v>
      </c>
      <c r="I937" t="s">
        <v>2153</v>
      </c>
      <c r="J937" t="s">
        <v>6876</v>
      </c>
      <c r="K937" s="2">
        <v>54805</v>
      </c>
      <c r="L937" s="2">
        <v>0</v>
      </c>
      <c r="M937" t="b">
        <v>0</v>
      </c>
      <c r="N937">
        <v>0</v>
      </c>
      <c r="O937">
        <f t="shared" si="112"/>
        <v>0</v>
      </c>
      <c r="P937">
        <f t="shared" si="113"/>
        <v>1</v>
      </c>
      <c r="Q937">
        <f t="shared" si="114"/>
        <v>0</v>
      </c>
      <c r="R937">
        <f t="shared" si="115"/>
        <v>1</v>
      </c>
      <c r="S937">
        <f t="shared" si="116"/>
        <v>0</v>
      </c>
      <c r="T937">
        <f t="shared" si="117"/>
        <v>1</v>
      </c>
      <c r="U937" s="16">
        <v>42818.631678240738</v>
      </c>
      <c r="V937">
        <f t="shared" si="118"/>
        <v>2017</v>
      </c>
      <c r="W937" t="b">
        <v>0</v>
      </c>
      <c r="X937">
        <f t="shared" si="119"/>
        <v>0</v>
      </c>
    </row>
    <row r="938" spans="1:24" x14ac:dyDescent="0.25">
      <c r="A938" t="s">
        <v>566</v>
      </c>
      <c r="B938" s="4">
        <v>43165</v>
      </c>
      <c r="C938">
        <v>2018</v>
      </c>
      <c r="D938" t="s">
        <v>2136</v>
      </c>
      <c r="E938" t="s">
        <v>2175</v>
      </c>
      <c r="F938" t="s">
        <v>2204</v>
      </c>
      <c r="G938" t="s">
        <v>3161</v>
      </c>
      <c r="I938" t="s">
        <v>2153</v>
      </c>
      <c r="J938" t="s">
        <v>6876</v>
      </c>
      <c r="K938" s="2">
        <v>54805</v>
      </c>
      <c r="L938" s="2">
        <v>0</v>
      </c>
      <c r="M938" t="b">
        <v>0</v>
      </c>
      <c r="N938">
        <v>0</v>
      </c>
      <c r="O938">
        <f t="shared" si="112"/>
        <v>0</v>
      </c>
      <c r="P938">
        <f t="shared" si="113"/>
        <v>1</v>
      </c>
      <c r="Q938">
        <f t="shared" si="114"/>
        <v>0</v>
      </c>
      <c r="R938">
        <f t="shared" si="115"/>
        <v>1</v>
      </c>
      <c r="S938">
        <f t="shared" si="116"/>
        <v>0</v>
      </c>
      <c r="T938">
        <f t="shared" si="117"/>
        <v>1</v>
      </c>
      <c r="U938" s="16">
        <v>42818.632847222223</v>
      </c>
      <c r="V938">
        <f t="shared" si="118"/>
        <v>2017</v>
      </c>
      <c r="W938" t="b">
        <v>0</v>
      </c>
      <c r="X938">
        <f t="shared" si="119"/>
        <v>0</v>
      </c>
    </row>
    <row r="939" spans="1:24" x14ac:dyDescent="0.25">
      <c r="A939" t="s">
        <v>31</v>
      </c>
      <c r="B939" s="4">
        <v>43462</v>
      </c>
      <c r="C939">
        <v>2018</v>
      </c>
      <c r="D939" t="s">
        <v>2136</v>
      </c>
      <c r="E939" t="s">
        <v>2175</v>
      </c>
      <c r="F939" t="s">
        <v>2204</v>
      </c>
      <c r="G939" t="s">
        <v>3162</v>
      </c>
      <c r="I939" t="s">
        <v>2163</v>
      </c>
      <c r="J939" t="s">
        <v>6876</v>
      </c>
      <c r="K939" s="2">
        <v>54805</v>
      </c>
      <c r="L939" s="2">
        <v>0</v>
      </c>
      <c r="M939" t="b">
        <v>0</v>
      </c>
      <c r="N939">
        <v>0</v>
      </c>
      <c r="O939">
        <f t="shared" si="112"/>
        <v>0</v>
      </c>
      <c r="P939">
        <f t="shared" si="113"/>
        <v>1</v>
      </c>
      <c r="Q939">
        <f t="shared" si="114"/>
        <v>0</v>
      </c>
      <c r="R939">
        <f t="shared" si="115"/>
        <v>1</v>
      </c>
      <c r="S939">
        <f t="shared" si="116"/>
        <v>0</v>
      </c>
      <c r="T939">
        <f t="shared" si="117"/>
        <v>1</v>
      </c>
      <c r="U939" s="16">
        <v>42818.634293981479</v>
      </c>
      <c r="V939">
        <f t="shared" si="118"/>
        <v>2017</v>
      </c>
      <c r="W939" t="b">
        <v>0</v>
      </c>
      <c r="X939">
        <f t="shared" si="119"/>
        <v>0</v>
      </c>
    </row>
    <row r="940" spans="1:24" x14ac:dyDescent="0.25">
      <c r="A940" t="s">
        <v>567</v>
      </c>
      <c r="B940" s="4">
        <v>43187</v>
      </c>
      <c r="C940">
        <v>2018</v>
      </c>
      <c r="D940" t="s">
        <v>2136</v>
      </c>
      <c r="E940" t="s">
        <v>2175</v>
      </c>
      <c r="F940" t="s">
        <v>2204</v>
      </c>
      <c r="G940" t="s">
        <v>3163</v>
      </c>
      <c r="I940" t="s">
        <v>2153</v>
      </c>
      <c r="J940" t="s">
        <v>6876</v>
      </c>
      <c r="K940" s="2">
        <v>54805</v>
      </c>
      <c r="L940" s="2">
        <v>0</v>
      </c>
      <c r="M940" t="b">
        <v>0</v>
      </c>
      <c r="N940">
        <v>0</v>
      </c>
      <c r="O940">
        <f t="shared" si="112"/>
        <v>0</v>
      </c>
      <c r="P940">
        <f t="shared" si="113"/>
        <v>1</v>
      </c>
      <c r="Q940">
        <f t="shared" si="114"/>
        <v>0</v>
      </c>
      <c r="R940">
        <f t="shared" si="115"/>
        <v>1</v>
      </c>
      <c r="S940">
        <f t="shared" si="116"/>
        <v>0</v>
      </c>
      <c r="T940">
        <f t="shared" si="117"/>
        <v>1</v>
      </c>
      <c r="U940" s="16">
        <v>42818.636018518519</v>
      </c>
      <c r="V940">
        <f t="shared" si="118"/>
        <v>2017</v>
      </c>
      <c r="W940" t="b">
        <v>0</v>
      </c>
      <c r="X940">
        <f t="shared" si="119"/>
        <v>0</v>
      </c>
    </row>
    <row r="941" spans="1:24" x14ac:dyDescent="0.25">
      <c r="A941" t="s">
        <v>299</v>
      </c>
      <c r="B941" s="4">
        <v>43462</v>
      </c>
      <c r="C941">
        <v>2018</v>
      </c>
      <c r="D941" t="s">
        <v>2136</v>
      </c>
      <c r="E941" t="s">
        <v>2175</v>
      </c>
      <c r="F941" t="s">
        <v>2204</v>
      </c>
      <c r="G941" t="s">
        <v>3164</v>
      </c>
      <c r="I941" t="s">
        <v>2163</v>
      </c>
      <c r="J941" t="s">
        <v>6876</v>
      </c>
      <c r="K941" s="2">
        <v>57394</v>
      </c>
      <c r="L941" s="2">
        <v>0</v>
      </c>
      <c r="M941" t="b">
        <v>0</v>
      </c>
      <c r="N941">
        <v>0</v>
      </c>
      <c r="O941">
        <f t="shared" si="112"/>
        <v>0</v>
      </c>
      <c r="P941">
        <f t="shared" si="113"/>
        <v>1</v>
      </c>
      <c r="Q941">
        <f t="shared" si="114"/>
        <v>0</v>
      </c>
      <c r="R941">
        <f t="shared" si="115"/>
        <v>1</v>
      </c>
      <c r="S941">
        <f t="shared" si="116"/>
        <v>0</v>
      </c>
      <c r="T941">
        <f t="shared" si="117"/>
        <v>1</v>
      </c>
      <c r="U941" s="16">
        <v>42821.541990740741</v>
      </c>
      <c r="V941">
        <f t="shared" si="118"/>
        <v>2017</v>
      </c>
      <c r="W941" t="b">
        <v>0</v>
      </c>
      <c r="X941">
        <f t="shared" si="119"/>
        <v>0</v>
      </c>
    </row>
    <row r="942" spans="1:24" x14ac:dyDescent="0.25">
      <c r="A942" t="s">
        <v>181</v>
      </c>
      <c r="B942" s="4">
        <v>43920</v>
      </c>
      <c r="C942">
        <v>2020</v>
      </c>
      <c r="D942" t="s">
        <v>2136</v>
      </c>
      <c r="E942" t="s">
        <v>2181</v>
      </c>
      <c r="F942" t="s">
        <v>2204</v>
      </c>
      <c r="G942" t="s">
        <v>3165</v>
      </c>
      <c r="I942" t="s">
        <v>2138</v>
      </c>
      <c r="J942" t="s">
        <v>6876</v>
      </c>
      <c r="K942" s="2">
        <v>54805</v>
      </c>
      <c r="L942" s="2">
        <v>0</v>
      </c>
      <c r="M942" t="b">
        <v>0</v>
      </c>
      <c r="N942">
        <v>0</v>
      </c>
      <c r="O942">
        <f t="shared" si="112"/>
        <v>0</v>
      </c>
      <c r="P942">
        <f t="shared" si="113"/>
        <v>1</v>
      </c>
      <c r="Q942">
        <f t="shared" si="114"/>
        <v>0</v>
      </c>
      <c r="R942">
        <f t="shared" si="115"/>
        <v>1</v>
      </c>
      <c r="S942">
        <f t="shared" si="116"/>
        <v>0</v>
      </c>
      <c r="T942">
        <f t="shared" si="117"/>
        <v>1</v>
      </c>
      <c r="U942" s="16">
        <v>42821.553888888891</v>
      </c>
      <c r="V942">
        <f t="shared" si="118"/>
        <v>2017</v>
      </c>
      <c r="W942" t="b">
        <v>0</v>
      </c>
      <c r="X942">
        <f t="shared" si="119"/>
        <v>0</v>
      </c>
    </row>
    <row r="943" spans="1:24" x14ac:dyDescent="0.25">
      <c r="A943" t="s">
        <v>568</v>
      </c>
      <c r="B943" s="4">
        <v>43920</v>
      </c>
      <c r="C943">
        <v>2020</v>
      </c>
      <c r="D943" t="s">
        <v>2136</v>
      </c>
      <c r="E943" t="s">
        <v>2181</v>
      </c>
      <c r="F943" t="s">
        <v>2204</v>
      </c>
      <c r="G943" t="s">
        <v>3166</v>
      </c>
      <c r="I943" t="s">
        <v>2138</v>
      </c>
      <c r="J943" t="s">
        <v>6876</v>
      </c>
      <c r="K943" s="2">
        <v>57394</v>
      </c>
      <c r="L943" s="2">
        <v>0</v>
      </c>
      <c r="M943" t="b">
        <v>0</v>
      </c>
      <c r="N943">
        <v>0</v>
      </c>
      <c r="O943">
        <f t="shared" si="112"/>
        <v>0</v>
      </c>
      <c r="P943">
        <f t="shared" si="113"/>
        <v>1</v>
      </c>
      <c r="Q943">
        <f t="shared" si="114"/>
        <v>0</v>
      </c>
      <c r="R943">
        <f t="shared" si="115"/>
        <v>1</v>
      </c>
      <c r="S943">
        <f t="shared" si="116"/>
        <v>0</v>
      </c>
      <c r="T943">
        <f t="shared" si="117"/>
        <v>1</v>
      </c>
      <c r="U943" s="16">
        <v>42821.555300925924</v>
      </c>
      <c r="V943">
        <f t="shared" si="118"/>
        <v>2017</v>
      </c>
      <c r="W943" t="b">
        <v>0</v>
      </c>
      <c r="X943">
        <f t="shared" si="119"/>
        <v>0</v>
      </c>
    </row>
    <row r="944" spans="1:24" x14ac:dyDescent="0.25">
      <c r="A944" t="s">
        <v>570</v>
      </c>
      <c r="B944" s="4">
        <v>43875</v>
      </c>
      <c r="C944">
        <v>2020</v>
      </c>
      <c r="D944" t="s">
        <v>2136</v>
      </c>
      <c r="E944" t="s">
        <v>2181</v>
      </c>
      <c r="F944" t="s">
        <v>2204</v>
      </c>
      <c r="G944" t="s">
        <v>3167</v>
      </c>
      <c r="I944" t="s">
        <v>2129</v>
      </c>
      <c r="J944" t="s">
        <v>6876</v>
      </c>
      <c r="K944" s="2">
        <v>54805</v>
      </c>
      <c r="L944" s="2">
        <v>0</v>
      </c>
      <c r="M944" t="b">
        <v>0</v>
      </c>
      <c r="N944">
        <v>0</v>
      </c>
      <c r="O944">
        <f t="shared" si="112"/>
        <v>0</v>
      </c>
      <c r="P944">
        <f t="shared" si="113"/>
        <v>1</v>
      </c>
      <c r="Q944">
        <f t="shared" si="114"/>
        <v>0</v>
      </c>
      <c r="R944">
        <f t="shared" si="115"/>
        <v>1</v>
      </c>
      <c r="S944">
        <f t="shared" si="116"/>
        <v>0</v>
      </c>
      <c r="T944">
        <f t="shared" si="117"/>
        <v>1</v>
      </c>
      <c r="U944" s="16">
        <v>42821.556631944448</v>
      </c>
      <c r="V944">
        <f t="shared" si="118"/>
        <v>2017</v>
      </c>
      <c r="W944" t="b">
        <v>0</v>
      </c>
      <c r="X944">
        <f t="shared" si="119"/>
        <v>0</v>
      </c>
    </row>
    <row r="945" spans="1:24" x14ac:dyDescent="0.25">
      <c r="A945" t="s">
        <v>571</v>
      </c>
      <c r="B945" s="4">
        <v>43187</v>
      </c>
      <c r="C945">
        <v>2018</v>
      </c>
      <c r="D945" t="s">
        <v>2136</v>
      </c>
      <c r="E945" t="s">
        <v>2181</v>
      </c>
      <c r="F945" t="s">
        <v>2204</v>
      </c>
      <c r="G945" t="s">
        <v>3168</v>
      </c>
      <c r="I945" t="s">
        <v>2153</v>
      </c>
      <c r="J945" t="s">
        <v>6876</v>
      </c>
      <c r="K945" s="2">
        <v>54805</v>
      </c>
      <c r="L945" s="2">
        <v>0</v>
      </c>
      <c r="M945" t="b">
        <v>0</v>
      </c>
      <c r="N945">
        <v>0</v>
      </c>
      <c r="O945">
        <f t="shared" si="112"/>
        <v>0</v>
      </c>
      <c r="P945">
        <f t="shared" si="113"/>
        <v>1</v>
      </c>
      <c r="Q945">
        <f t="shared" si="114"/>
        <v>0</v>
      </c>
      <c r="R945">
        <f t="shared" si="115"/>
        <v>1</v>
      </c>
      <c r="S945">
        <f t="shared" si="116"/>
        <v>0</v>
      </c>
      <c r="T945">
        <f t="shared" si="117"/>
        <v>1</v>
      </c>
      <c r="U945" s="16">
        <v>42821.557546296295</v>
      </c>
      <c r="V945">
        <f t="shared" si="118"/>
        <v>2017</v>
      </c>
      <c r="W945" t="b">
        <v>0</v>
      </c>
      <c r="X945">
        <f t="shared" si="119"/>
        <v>0</v>
      </c>
    </row>
    <row r="946" spans="1:24" x14ac:dyDescent="0.25">
      <c r="A946" t="s">
        <v>280</v>
      </c>
      <c r="B946" s="4">
        <v>44074</v>
      </c>
      <c r="C946">
        <v>2020</v>
      </c>
      <c r="D946" t="s">
        <v>2136</v>
      </c>
      <c r="E946" t="s">
        <v>2181</v>
      </c>
      <c r="F946" t="s">
        <v>2204</v>
      </c>
      <c r="G946" t="s">
        <v>3169</v>
      </c>
      <c r="I946" t="s">
        <v>2144</v>
      </c>
      <c r="J946" t="s">
        <v>6876</v>
      </c>
      <c r="K946" s="2">
        <v>54805</v>
      </c>
      <c r="L946" s="2">
        <v>0</v>
      </c>
      <c r="M946" t="b">
        <v>0</v>
      </c>
      <c r="N946">
        <v>0</v>
      </c>
      <c r="O946">
        <f t="shared" si="112"/>
        <v>0</v>
      </c>
      <c r="P946">
        <f t="shared" si="113"/>
        <v>1</v>
      </c>
      <c r="Q946">
        <f t="shared" si="114"/>
        <v>0</v>
      </c>
      <c r="R946">
        <f t="shared" si="115"/>
        <v>1</v>
      </c>
      <c r="S946">
        <f t="shared" si="116"/>
        <v>0</v>
      </c>
      <c r="T946">
        <f t="shared" si="117"/>
        <v>1</v>
      </c>
      <c r="U946" s="16">
        <v>42821.570150462961</v>
      </c>
      <c r="V946">
        <f t="shared" si="118"/>
        <v>2017</v>
      </c>
      <c r="W946" t="b">
        <v>0</v>
      </c>
      <c r="X946">
        <f t="shared" si="119"/>
        <v>0</v>
      </c>
    </row>
    <row r="947" spans="1:24" x14ac:dyDescent="0.25">
      <c r="A947" t="s">
        <v>2071</v>
      </c>
      <c r="B947" s="4">
        <v>43920</v>
      </c>
      <c r="C947">
        <v>2020</v>
      </c>
      <c r="D947" t="s">
        <v>2136</v>
      </c>
      <c r="E947" t="s">
        <v>2181</v>
      </c>
      <c r="F947" t="s">
        <v>2204</v>
      </c>
      <c r="G947" t="s">
        <v>3170</v>
      </c>
      <c r="I947" t="s">
        <v>2138</v>
      </c>
      <c r="J947" t="s">
        <v>6876</v>
      </c>
      <c r="K947" s="2">
        <v>54805</v>
      </c>
      <c r="L947" s="2">
        <v>0</v>
      </c>
      <c r="M947" t="b">
        <v>0</v>
      </c>
      <c r="N947">
        <v>0</v>
      </c>
      <c r="O947">
        <f t="shared" si="112"/>
        <v>0</v>
      </c>
      <c r="P947">
        <f t="shared" si="113"/>
        <v>1</v>
      </c>
      <c r="Q947">
        <f t="shared" si="114"/>
        <v>0</v>
      </c>
      <c r="R947">
        <f t="shared" si="115"/>
        <v>1</v>
      </c>
      <c r="S947">
        <f t="shared" si="116"/>
        <v>0</v>
      </c>
      <c r="T947">
        <f t="shared" si="117"/>
        <v>1</v>
      </c>
      <c r="U947" s="16">
        <v>42821.572731481479</v>
      </c>
      <c r="V947">
        <f t="shared" si="118"/>
        <v>2017</v>
      </c>
      <c r="W947" t="b">
        <v>0</v>
      </c>
      <c r="X947">
        <f t="shared" si="119"/>
        <v>0</v>
      </c>
    </row>
    <row r="948" spans="1:24" x14ac:dyDescent="0.25">
      <c r="A948" t="s">
        <v>572</v>
      </c>
      <c r="B948" s="4">
        <v>43187</v>
      </c>
      <c r="C948">
        <v>2018</v>
      </c>
      <c r="D948" t="s">
        <v>2136</v>
      </c>
      <c r="E948" t="s">
        <v>2181</v>
      </c>
      <c r="F948" t="s">
        <v>2204</v>
      </c>
      <c r="G948" t="s">
        <v>3171</v>
      </c>
      <c r="I948" t="s">
        <v>2153</v>
      </c>
      <c r="J948" t="s">
        <v>6876</v>
      </c>
      <c r="K948" s="2">
        <v>54805</v>
      </c>
      <c r="L948" s="2">
        <v>0</v>
      </c>
      <c r="M948" t="b">
        <v>0</v>
      </c>
      <c r="N948">
        <v>0</v>
      </c>
      <c r="O948">
        <f t="shared" si="112"/>
        <v>0</v>
      </c>
      <c r="P948">
        <f t="shared" si="113"/>
        <v>1</v>
      </c>
      <c r="Q948">
        <f t="shared" si="114"/>
        <v>0</v>
      </c>
      <c r="R948">
        <f t="shared" si="115"/>
        <v>1</v>
      </c>
      <c r="S948">
        <f t="shared" si="116"/>
        <v>0</v>
      </c>
      <c r="T948">
        <f t="shared" si="117"/>
        <v>1</v>
      </c>
      <c r="U948" s="16">
        <v>42821.575648148151</v>
      </c>
      <c r="V948">
        <f t="shared" si="118"/>
        <v>2017</v>
      </c>
      <c r="W948" t="b">
        <v>0</v>
      </c>
      <c r="X948">
        <f t="shared" si="119"/>
        <v>0</v>
      </c>
    </row>
    <row r="949" spans="1:24" x14ac:dyDescent="0.25">
      <c r="A949" t="s">
        <v>2091</v>
      </c>
      <c r="B949" s="4">
        <v>43920</v>
      </c>
      <c r="C949">
        <v>2020</v>
      </c>
      <c r="D949" t="s">
        <v>2136</v>
      </c>
      <c r="E949" t="s">
        <v>2181</v>
      </c>
      <c r="F949" t="s">
        <v>2204</v>
      </c>
      <c r="G949" t="s">
        <v>3172</v>
      </c>
      <c r="I949" t="s">
        <v>2138</v>
      </c>
      <c r="J949" t="s">
        <v>6876</v>
      </c>
      <c r="K949" s="2">
        <v>54805</v>
      </c>
      <c r="L949" s="2">
        <v>0</v>
      </c>
      <c r="M949" t="b">
        <v>0</v>
      </c>
      <c r="N949">
        <v>0</v>
      </c>
      <c r="O949">
        <f t="shared" si="112"/>
        <v>0</v>
      </c>
      <c r="P949">
        <f t="shared" si="113"/>
        <v>1</v>
      </c>
      <c r="Q949">
        <f t="shared" si="114"/>
        <v>0</v>
      </c>
      <c r="R949">
        <f t="shared" si="115"/>
        <v>1</v>
      </c>
      <c r="S949">
        <f t="shared" si="116"/>
        <v>0</v>
      </c>
      <c r="T949">
        <f t="shared" si="117"/>
        <v>1</v>
      </c>
      <c r="U949" s="16">
        <v>42821.578784722224</v>
      </c>
      <c r="V949">
        <f t="shared" si="118"/>
        <v>2017</v>
      </c>
      <c r="W949" t="b">
        <v>0</v>
      </c>
      <c r="X949">
        <f t="shared" si="119"/>
        <v>0</v>
      </c>
    </row>
    <row r="950" spans="1:24" x14ac:dyDescent="0.25">
      <c r="A950" t="s">
        <v>573</v>
      </c>
      <c r="B950" s="4">
        <v>43373</v>
      </c>
      <c r="C950">
        <v>2018</v>
      </c>
      <c r="D950" t="s">
        <v>2136</v>
      </c>
      <c r="E950" t="s">
        <v>2181</v>
      </c>
      <c r="F950" t="s">
        <v>2204</v>
      </c>
      <c r="G950" t="s">
        <v>3173</v>
      </c>
      <c r="I950" t="s">
        <v>2153</v>
      </c>
      <c r="J950" t="s">
        <v>6876</v>
      </c>
      <c r="K950" s="2">
        <v>54805</v>
      </c>
      <c r="L950" s="2">
        <v>0</v>
      </c>
      <c r="M950" t="b">
        <v>0</v>
      </c>
      <c r="N950">
        <v>0</v>
      </c>
      <c r="O950">
        <f t="shared" si="112"/>
        <v>0</v>
      </c>
      <c r="P950">
        <f t="shared" si="113"/>
        <v>1</v>
      </c>
      <c r="Q950">
        <f t="shared" si="114"/>
        <v>0</v>
      </c>
      <c r="R950">
        <f t="shared" si="115"/>
        <v>1</v>
      </c>
      <c r="S950">
        <f t="shared" si="116"/>
        <v>0</v>
      </c>
      <c r="T950">
        <f t="shared" si="117"/>
        <v>1</v>
      </c>
      <c r="U950" s="16">
        <v>42821.58284722222</v>
      </c>
      <c r="V950">
        <f t="shared" si="118"/>
        <v>2017</v>
      </c>
      <c r="W950" t="b">
        <v>0</v>
      </c>
      <c r="X950">
        <f t="shared" si="119"/>
        <v>0</v>
      </c>
    </row>
    <row r="951" spans="1:24" x14ac:dyDescent="0.25">
      <c r="A951" t="s">
        <v>48</v>
      </c>
      <c r="B951" s="4">
        <v>42832</v>
      </c>
      <c r="C951">
        <v>2017</v>
      </c>
      <c r="D951" t="s">
        <v>2136</v>
      </c>
      <c r="E951" t="s">
        <v>2181</v>
      </c>
      <c r="F951" t="s">
        <v>2182</v>
      </c>
      <c r="G951" t="s">
        <v>3174</v>
      </c>
      <c r="I951" t="s">
        <v>2144</v>
      </c>
      <c r="J951" t="s">
        <v>6877</v>
      </c>
      <c r="K951" s="2">
        <v>5250</v>
      </c>
      <c r="L951" s="2">
        <v>5250</v>
      </c>
      <c r="M951" t="b">
        <v>1</v>
      </c>
      <c r="N951">
        <v>100</v>
      </c>
      <c r="O951">
        <f t="shared" si="112"/>
        <v>1</v>
      </c>
      <c r="P951">
        <f t="shared" si="113"/>
        <v>0</v>
      </c>
      <c r="Q951">
        <f t="shared" si="114"/>
        <v>1</v>
      </c>
      <c r="R951">
        <f t="shared" si="115"/>
        <v>0</v>
      </c>
      <c r="S951">
        <f t="shared" si="116"/>
        <v>0</v>
      </c>
      <c r="T951">
        <f t="shared" si="117"/>
        <v>1</v>
      </c>
      <c r="U951" s="16">
        <v>42821.804178240738</v>
      </c>
      <c r="V951">
        <f t="shared" si="118"/>
        <v>2017</v>
      </c>
      <c r="W951" t="b">
        <v>0</v>
      </c>
      <c r="X951">
        <f t="shared" si="119"/>
        <v>0</v>
      </c>
    </row>
    <row r="952" spans="1:24" x14ac:dyDescent="0.25">
      <c r="A952" t="s">
        <v>564</v>
      </c>
      <c r="B952" s="4">
        <v>44407</v>
      </c>
      <c r="C952">
        <v>2021</v>
      </c>
      <c r="D952" t="s">
        <v>2128</v>
      </c>
      <c r="E952" t="s">
        <v>2181</v>
      </c>
      <c r="F952" t="s">
        <v>2206</v>
      </c>
      <c r="G952" t="s">
        <v>3175</v>
      </c>
      <c r="I952" t="s">
        <v>2140</v>
      </c>
      <c r="J952" t="s">
        <v>6876</v>
      </c>
      <c r="K952" s="2">
        <v>71021.259999999995</v>
      </c>
      <c r="L952" s="2">
        <v>0</v>
      </c>
      <c r="M952" t="b">
        <v>0</v>
      </c>
      <c r="N952">
        <v>0</v>
      </c>
      <c r="O952">
        <f t="shared" si="112"/>
        <v>0</v>
      </c>
      <c r="P952">
        <f t="shared" si="113"/>
        <v>1</v>
      </c>
      <c r="Q952">
        <f t="shared" si="114"/>
        <v>0</v>
      </c>
      <c r="R952">
        <f t="shared" si="115"/>
        <v>1</v>
      </c>
      <c r="S952">
        <f t="shared" si="116"/>
        <v>0</v>
      </c>
      <c r="T952">
        <f t="shared" si="117"/>
        <v>1</v>
      </c>
      <c r="U952" s="16">
        <v>42822.036539351851</v>
      </c>
      <c r="V952">
        <f t="shared" si="118"/>
        <v>2017</v>
      </c>
      <c r="W952" t="b">
        <v>0</v>
      </c>
      <c r="X952">
        <f t="shared" si="119"/>
        <v>0</v>
      </c>
    </row>
    <row r="953" spans="1:24" x14ac:dyDescent="0.25">
      <c r="A953" t="s">
        <v>48</v>
      </c>
      <c r="B953" s="4">
        <v>42878</v>
      </c>
      <c r="C953">
        <v>2017</v>
      </c>
      <c r="D953" t="s">
        <v>2136</v>
      </c>
      <c r="E953" t="s">
        <v>2178</v>
      </c>
      <c r="F953" t="s">
        <v>2182</v>
      </c>
      <c r="G953" t="s">
        <v>3176</v>
      </c>
      <c r="I953" t="s">
        <v>2144</v>
      </c>
      <c r="J953" t="s">
        <v>6877</v>
      </c>
      <c r="K953" s="2">
        <v>20055</v>
      </c>
      <c r="L953" s="2">
        <v>20055</v>
      </c>
      <c r="M953" t="b">
        <v>1</v>
      </c>
      <c r="N953">
        <v>100</v>
      </c>
      <c r="O953">
        <f t="shared" si="112"/>
        <v>1</v>
      </c>
      <c r="P953">
        <f t="shared" si="113"/>
        <v>0</v>
      </c>
      <c r="Q953">
        <f t="shared" si="114"/>
        <v>1</v>
      </c>
      <c r="R953">
        <f t="shared" si="115"/>
        <v>0</v>
      </c>
      <c r="S953">
        <f t="shared" si="116"/>
        <v>0</v>
      </c>
      <c r="T953">
        <f t="shared" si="117"/>
        <v>1</v>
      </c>
      <c r="U953" s="16">
        <v>42822.528356481482</v>
      </c>
      <c r="V953">
        <f t="shared" si="118"/>
        <v>2017</v>
      </c>
      <c r="W953" t="b">
        <v>0</v>
      </c>
      <c r="X953">
        <f t="shared" si="119"/>
        <v>0</v>
      </c>
    </row>
    <row r="954" spans="1:24" x14ac:dyDescent="0.25">
      <c r="A954" t="s">
        <v>334</v>
      </c>
      <c r="B954" s="4">
        <v>42916</v>
      </c>
      <c r="C954">
        <v>2017</v>
      </c>
      <c r="D954" t="s">
        <v>2134</v>
      </c>
      <c r="E954" t="s">
        <v>2178</v>
      </c>
      <c r="F954" t="s">
        <v>2206</v>
      </c>
      <c r="G954" t="s">
        <v>3177</v>
      </c>
      <c r="I954" t="s">
        <v>2134</v>
      </c>
      <c r="J954" t="s">
        <v>6877</v>
      </c>
      <c r="K954" s="2">
        <v>65972</v>
      </c>
      <c r="L954" s="2">
        <v>65972</v>
      </c>
      <c r="M954" t="b">
        <v>1</v>
      </c>
      <c r="N954">
        <v>100</v>
      </c>
      <c r="O954">
        <f t="shared" si="112"/>
        <v>1</v>
      </c>
      <c r="P954">
        <f t="shared" si="113"/>
        <v>0</v>
      </c>
      <c r="Q954">
        <f t="shared" si="114"/>
        <v>1</v>
      </c>
      <c r="R954">
        <f t="shared" si="115"/>
        <v>0</v>
      </c>
      <c r="S954">
        <f t="shared" si="116"/>
        <v>0</v>
      </c>
      <c r="T954">
        <f t="shared" si="117"/>
        <v>1</v>
      </c>
      <c r="U954" s="16">
        <v>42822.621099537035</v>
      </c>
      <c r="V954">
        <f t="shared" si="118"/>
        <v>2017</v>
      </c>
      <c r="W954" t="b">
        <v>0</v>
      </c>
      <c r="X954">
        <f t="shared" si="119"/>
        <v>0</v>
      </c>
    </row>
    <row r="955" spans="1:24" x14ac:dyDescent="0.25">
      <c r="A955" t="s">
        <v>576</v>
      </c>
      <c r="B955" s="4">
        <v>43039</v>
      </c>
      <c r="C955">
        <v>2017</v>
      </c>
      <c r="D955" t="s">
        <v>2130</v>
      </c>
      <c r="E955" t="s">
        <v>2181</v>
      </c>
      <c r="F955" t="s">
        <v>2207</v>
      </c>
      <c r="G955" t="s">
        <v>3178</v>
      </c>
      <c r="I955" t="s">
        <v>2133</v>
      </c>
      <c r="J955" t="s">
        <v>6878</v>
      </c>
      <c r="K955" s="2">
        <v>70000</v>
      </c>
      <c r="M955" t="b">
        <v>0</v>
      </c>
      <c r="O955">
        <f t="shared" si="112"/>
        <v>0</v>
      </c>
      <c r="P955">
        <f t="shared" si="113"/>
        <v>1</v>
      </c>
      <c r="Q955">
        <f t="shared" si="114"/>
        <v>0</v>
      </c>
      <c r="R955">
        <f t="shared" si="115"/>
        <v>0</v>
      </c>
      <c r="S955">
        <f t="shared" si="116"/>
        <v>1</v>
      </c>
      <c r="T955">
        <f t="shared" si="117"/>
        <v>0</v>
      </c>
      <c r="U955" s="16">
        <v>42822.832754629628</v>
      </c>
      <c r="V955">
        <f t="shared" si="118"/>
        <v>2017</v>
      </c>
      <c r="W955" t="b">
        <v>0</v>
      </c>
      <c r="X955">
        <f t="shared" si="119"/>
        <v>0</v>
      </c>
    </row>
    <row r="956" spans="1:24" x14ac:dyDescent="0.25">
      <c r="A956" t="s">
        <v>154</v>
      </c>
      <c r="B956" s="4">
        <v>43465</v>
      </c>
      <c r="C956">
        <v>2018</v>
      </c>
      <c r="D956" t="s">
        <v>2128</v>
      </c>
      <c r="E956" t="s">
        <v>2181</v>
      </c>
      <c r="F956" t="s">
        <v>2206</v>
      </c>
      <c r="G956" t="s">
        <v>3179</v>
      </c>
      <c r="I956" t="s">
        <v>2128</v>
      </c>
      <c r="J956" t="s">
        <v>6876</v>
      </c>
      <c r="K956" s="2">
        <v>71500</v>
      </c>
      <c r="L956" s="2">
        <v>0</v>
      </c>
      <c r="M956" t="b">
        <v>0</v>
      </c>
      <c r="N956">
        <v>0</v>
      </c>
      <c r="O956">
        <f t="shared" si="112"/>
        <v>0</v>
      </c>
      <c r="P956">
        <f t="shared" si="113"/>
        <v>1</v>
      </c>
      <c r="Q956">
        <f t="shared" si="114"/>
        <v>0</v>
      </c>
      <c r="R956">
        <f t="shared" si="115"/>
        <v>1</v>
      </c>
      <c r="S956">
        <f t="shared" si="116"/>
        <v>0</v>
      </c>
      <c r="T956">
        <f t="shared" si="117"/>
        <v>1</v>
      </c>
      <c r="U956" s="16">
        <v>42823.929189814815</v>
      </c>
      <c r="V956">
        <f t="shared" si="118"/>
        <v>2017</v>
      </c>
      <c r="W956" t="b">
        <v>0</v>
      </c>
      <c r="X956">
        <f t="shared" si="119"/>
        <v>0</v>
      </c>
    </row>
    <row r="957" spans="1:24" x14ac:dyDescent="0.25">
      <c r="A957" t="s">
        <v>581</v>
      </c>
      <c r="B957" s="4">
        <v>42818</v>
      </c>
      <c r="C957">
        <v>2017</v>
      </c>
      <c r="D957" t="s">
        <v>2136</v>
      </c>
      <c r="E957" t="s">
        <v>2181</v>
      </c>
      <c r="F957" t="s">
        <v>2182</v>
      </c>
      <c r="G957" t="s">
        <v>3180</v>
      </c>
      <c r="I957" t="s">
        <v>2141</v>
      </c>
      <c r="J957" t="s">
        <v>6877</v>
      </c>
      <c r="K957" s="2">
        <v>47954</v>
      </c>
      <c r="L957" s="2">
        <v>47954</v>
      </c>
      <c r="M957" t="b">
        <v>1</v>
      </c>
      <c r="N957">
        <v>100</v>
      </c>
      <c r="O957">
        <f t="shared" si="112"/>
        <v>1</v>
      </c>
      <c r="P957">
        <f t="shared" si="113"/>
        <v>0</v>
      </c>
      <c r="Q957">
        <f t="shared" si="114"/>
        <v>1</v>
      </c>
      <c r="R957">
        <f t="shared" si="115"/>
        <v>0</v>
      </c>
      <c r="S957">
        <f t="shared" si="116"/>
        <v>0</v>
      </c>
      <c r="T957">
        <f t="shared" si="117"/>
        <v>1</v>
      </c>
      <c r="U957" s="16">
        <v>42824.598749999997</v>
      </c>
      <c r="V957">
        <f t="shared" si="118"/>
        <v>2017</v>
      </c>
      <c r="W957" t="b">
        <v>0</v>
      </c>
      <c r="X957">
        <f t="shared" si="119"/>
        <v>0</v>
      </c>
    </row>
    <row r="958" spans="1:24" x14ac:dyDescent="0.25">
      <c r="A958" t="s">
        <v>577</v>
      </c>
      <c r="B958" s="4">
        <v>43815</v>
      </c>
      <c r="C958">
        <v>2019</v>
      </c>
      <c r="D958" t="s">
        <v>2128</v>
      </c>
      <c r="E958" t="s">
        <v>2181</v>
      </c>
      <c r="F958" t="s">
        <v>2201</v>
      </c>
      <c r="G958" t="s">
        <v>3181</v>
      </c>
      <c r="I958" t="s">
        <v>2128</v>
      </c>
      <c r="J958" t="s">
        <v>6877</v>
      </c>
      <c r="K958" s="2">
        <v>71500</v>
      </c>
      <c r="L958" s="2">
        <v>71500</v>
      </c>
      <c r="M958" t="b">
        <v>1</v>
      </c>
      <c r="N958">
        <v>100</v>
      </c>
      <c r="O958">
        <f t="shared" si="112"/>
        <v>1</v>
      </c>
      <c r="P958">
        <f t="shared" si="113"/>
        <v>0</v>
      </c>
      <c r="Q958">
        <f t="shared" si="114"/>
        <v>1</v>
      </c>
      <c r="R958">
        <f t="shared" si="115"/>
        <v>0</v>
      </c>
      <c r="S958">
        <f t="shared" si="116"/>
        <v>0</v>
      </c>
      <c r="T958">
        <f t="shared" si="117"/>
        <v>1</v>
      </c>
      <c r="U958" s="16">
        <v>42824.64230324074</v>
      </c>
      <c r="V958">
        <f t="shared" si="118"/>
        <v>2017</v>
      </c>
      <c r="W958" t="b">
        <v>0</v>
      </c>
      <c r="X958">
        <f t="shared" si="119"/>
        <v>0</v>
      </c>
    </row>
    <row r="959" spans="1:24" x14ac:dyDescent="0.25">
      <c r="A959" t="s">
        <v>574</v>
      </c>
      <c r="B959" s="4">
        <v>43100</v>
      </c>
      <c r="C959">
        <v>2017</v>
      </c>
      <c r="D959" t="s">
        <v>2128</v>
      </c>
      <c r="E959" t="s">
        <v>2181</v>
      </c>
      <c r="F959" t="s">
        <v>2206</v>
      </c>
      <c r="G959" t="s">
        <v>3182</v>
      </c>
      <c r="I959" t="s">
        <v>2128</v>
      </c>
      <c r="J959" t="s">
        <v>6876</v>
      </c>
      <c r="K959" s="2">
        <v>71500</v>
      </c>
      <c r="L959" s="2">
        <v>0</v>
      </c>
      <c r="M959" t="b">
        <v>0</v>
      </c>
      <c r="N959">
        <v>0</v>
      </c>
      <c r="O959">
        <f t="shared" si="112"/>
        <v>0</v>
      </c>
      <c r="P959">
        <f t="shared" si="113"/>
        <v>1</v>
      </c>
      <c r="Q959">
        <f t="shared" si="114"/>
        <v>0</v>
      </c>
      <c r="R959">
        <f t="shared" si="115"/>
        <v>1</v>
      </c>
      <c r="S959">
        <f t="shared" si="116"/>
        <v>0</v>
      </c>
      <c r="T959">
        <f t="shared" si="117"/>
        <v>1</v>
      </c>
      <c r="U959" s="16">
        <v>42824.666886574072</v>
      </c>
      <c r="V959">
        <f t="shared" si="118"/>
        <v>2017</v>
      </c>
      <c r="W959" t="b">
        <v>0</v>
      </c>
      <c r="X959">
        <f t="shared" si="119"/>
        <v>0</v>
      </c>
    </row>
    <row r="960" spans="1:24" x14ac:dyDescent="0.25">
      <c r="A960" t="s">
        <v>50</v>
      </c>
      <c r="B960" s="4">
        <v>43462</v>
      </c>
      <c r="C960">
        <v>2018</v>
      </c>
      <c r="D960" t="s">
        <v>2136</v>
      </c>
      <c r="E960" t="s">
        <v>2181</v>
      </c>
      <c r="F960" t="s">
        <v>2206</v>
      </c>
      <c r="G960" t="s">
        <v>3183</v>
      </c>
      <c r="I960" t="s">
        <v>2163</v>
      </c>
      <c r="J960" t="s">
        <v>6876</v>
      </c>
      <c r="K960" s="2">
        <v>57394</v>
      </c>
      <c r="L960" s="2">
        <v>0</v>
      </c>
      <c r="M960" t="b">
        <v>0</v>
      </c>
      <c r="N960">
        <v>0</v>
      </c>
      <c r="O960">
        <f t="shared" si="112"/>
        <v>0</v>
      </c>
      <c r="P960">
        <f t="shared" si="113"/>
        <v>1</v>
      </c>
      <c r="Q960">
        <f t="shared" si="114"/>
        <v>0</v>
      </c>
      <c r="R960">
        <f t="shared" si="115"/>
        <v>1</v>
      </c>
      <c r="S960">
        <f t="shared" si="116"/>
        <v>0</v>
      </c>
      <c r="T960">
        <f t="shared" si="117"/>
        <v>1</v>
      </c>
      <c r="U960" s="16">
        <v>42825.608726851853</v>
      </c>
      <c r="V960">
        <f t="shared" si="118"/>
        <v>2017</v>
      </c>
      <c r="W960" t="b">
        <v>0</v>
      </c>
      <c r="X960">
        <f t="shared" si="119"/>
        <v>0</v>
      </c>
    </row>
    <row r="961" spans="1:24" x14ac:dyDescent="0.25">
      <c r="A961" t="s">
        <v>2109</v>
      </c>
      <c r="B961" s="4">
        <v>43462</v>
      </c>
      <c r="C961">
        <v>2018</v>
      </c>
      <c r="D961" t="s">
        <v>2136</v>
      </c>
      <c r="E961" t="s">
        <v>2181</v>
      </c>
      <c r="F961" t="s">
        <v>2204</v>
      </c>
      <c r="G961" t="s">
        <v>3184</v>
      </c>
      <c r="I961" t="s">
        <v>2163</v>
      </c>
      <c r="J961" t="s">
        <v>6876</v>
      </c>
      <c r="K961" s="2">
        <v>57394</v>
      </c>
      <c r="L961" s="2">
        <v>0</v>
      </c>
      <c r="M961" t="b">
        <v>0</v>
      </c>
      <c r="N961">
        <v>0</v>
      </c>
      <c r="O961">
        <f t="shared" si="112"/>
        <v>0</v>
      </c>
      <c r="P961">
        <f t="shared" si="113"/>
        <v>1</v>
      </c>
      <c r="Q961">
        <f t="shared" si="114"/>
        <v>0</v>
      </c>
      <c r="R961">
        <f t="shared" si="115"/>
        <v>1</v>
      </c>
      <c r="S961">
        <f t="shared" si="116"/>
        <v>0</v>
      </c>
      <c r="T961">
        <f t="shared" si="117"/>
        <v>1</v>
      </c>
      <c r="U961" s="16">
        <v>42828.513645833336</v>
      </c>
      <c r="V961">
        <f t="shared" si="118"/>
        <v>2017</v>
      </c>
      <c r="W961" t="b">
        <v>0</v>
      </c>
      <c r="X961">
        <f t="shared" si="119"/>
        <v>0</v>
      </c>
    </row>
    <row r="962" spans="1:24" x14ac:dyDescent="0.25">
      <c r="A962" t="s">
        <v>580</v>
      </c>
      <c r="B962" s="4">
        <v>42828</v>
      </c>
      <c r="C962">
        <v>2017</v>
      </c>
      <c r="D962" t="s">
        <v>2136</v>
      </c>
      <c r="E962" t="s">
        <v>2181</v>
      </c>
      <c r="F962" t="s">
        <v>2182</v>
      </c>
      <c r="G962" t="s">
        <v>3185</v>
      </c>
      <c r="I962" t="s">
        <v>2141</v>
      </c>
      <c r="J962" t="s">
        <v>6877</v>
      </c>
      <c r="K962" s="2">
        <v>1960</v>
      </c>
      <c r="L962" s="2">
        <v>1960</v>
      </c>
      <c r="M962" t="b">
        <v>1</v>
      </c>
      <c r="N962">
        <v>100</v>
      </c>
      <c r="O962">
        <f t="shared" si="112"/>
        <v>1</v>
      </c>
      <c r="P962">
        <f t="shared" si="113"/>
        <v>0</v>
      </c>
      <c r="Q962">
        <f t="shared" si="114"/>
        <v>1</v>
      </c>
      <c r="R962">
        <f t="shared" si="115"/>
        <v>0</v>
      </c>
      <c r="S962">
        <f t="shared" si="116"/>
        <v>0</v>
      </c>
      <c r="T962">
        <f t="shared" si="117"/>
        <v>1</v>
      </c>
      <c r="U962" s="16">
        <v>42828.695972222224</v>
      </c>
      <c r="V962">
        <f t="shared" si="118"/>
        <v>2017</v>
      </c>
      <c r="W962" t="b">
        <v>0</v>
      </c>
      <c r="X962">
        <f t="shared" si="119"/>
        <v>0</v>
      </c>
    </row>
    <row r="963" spans="1:24" x14ac:dyDescent="0.25">
      <c r="A963" t="s">
        <v>143</v>
      </c>
      <c r="B963" s="4">
        <v>42959</v>
      </c>
      <c r="C963">
        <v>2017</v>
      </c>
      <c r="D963" t="s">
        <v>2136</v>
      </c>
      <c r="E963" t="s">
        <v>2181</v>
      </c>
      <c r="F963" t="s">
        <v>2206</v>
      </c>
      <c r="G963" t="s">
        <v>3186</v>
      </c>
      <c r="I963" t="s">
        <v>2144</v>
      </c>
      <c r="J963" t="s">
        <v>6877</v>
      </c>
      <c r="K963" s="2">
        <v>57394</v>
      </c>
      <c r="L963" s="2">
        <v>57394</v>
      </c>
      <c r="M963" t="b">
        <v>1</v>
      </c>
      <c r="N963">
        <v>100</v>
      </c>
      <c r="O963">
        <f t="shared" ref="O963:O1026" si="120">IF($M963=TRUE,1,0)</f>
        <v>1</v>
      </c>
      <c r="P963">
        <f t="shared" ref="P963:P1026" si="121">IF($M963=FALSE,1,0)</f>
        <v>0</v>
      </c>
      <c r="Q963">
        <f t="shared" ref="Q963:Q1026" si="122">IF($J963="Closed Won",1,0)</f>
        <v>1</v>
      </c>
      <c r="R963">
        <f t="shared" ref="R963:R1026" si="123">IF($J963="Closed Lost",1,0)</f>
        <v>0</v>
      </c>
      <c r="S963">
        <f t="shared" ref="S963:S1026" si="124">IF(OR($J963="Closed Won",$J963="Closed Lost",),0,1)</f>
        <v>0</v>
      </c>
      <c r="T963">
        <f t="shared" ref="T963:T1026" si="125">IF(OR($J963="Closed Won",$J963="Closed Lost",),1,0)</f>
        <v>1</v>
      </c>
      <c r="U963" s="16">
        <v>42830.837569444448</v>
      </c>
      <c r="V963">
        <f t="shared" ref="V963:V1026" si="126">YEAR($U963)</f>
        <v>2017</v>
      </c>
      <c r="W963" t="b">
        <v>0</v>
      </c>
      <c r="X963">
        <f t="shared" ref="X963:X1026" si="127">SUM(IF($W963=TRUE,$K963,0))</f>
        <v>0</v>
      </c>
    </row>
    <row r="964" spans="1:24" x14ac:dyDescent="0.25">
      <c r="A964" t="s">
        <v>582</v>
      </c>
      <c r="B964" s="4">
        <v>44196</v>
      </c>
      <c r="C964">
        <v>2020</v>
      </c>
      <c r="D964" t="s">
        <v>2132</v>
      </c>
      <c r="E964" t="s">
        <v>2181</v>
      </c>
      <c r="F964" t="s">
        <v>2204</v>
      </c>
      <c r="G964" t="s">
        <v>3187</v>
      </c>
      <c r="I964" t="s">
        <v>2132</v>
      </c>
      <c r="J964" t="s">
        <v>6878</v>
      </c>
      <c r="K964" s="2">
        <v>79995</v>
      </c>
      <c r="L964" s="2">
        <v>7999.5</v>
      </c>
      <c r="M964" t="b">
        <v>0</v>
      </c>
      <c r="N964">
        <v>10</v>
      </c>
      <c r="O964">
        <f t="shared" si="120"/>
        <v>0</v>
      </c>
      <c r="P964">
        <f t="shared" si="121"/>
        <v>1</v>
      </c>
      <c r="Q964">
        <f t="shared" si="122"/>
        <v>0</v>
      </c>
      <c r="R964">
        <f t="shared" si="123"/>
        <v>0</v>
      </c>
      <c r="S964">
        <f t="shared" si="124"/>
        <v>1</v>
      </c>
      <c r="T964">
        <f t="shared" si="125"/>
        <v>0</v>
      </c>
      <c r="U964" s="16">
        <v>42837.096689814818</v>
      </c>
      <c r="V964">
        <f t="shared" si="126"/>
        <v>2017</v>
      </c>
      <c r="W964" t="b">
        <v>0</v>
      </c>
      <c r="X964">
        <f t="shared" si="127"/>
        <v>0</v>
      </c>
    </row>
    <row r="965" spans="1:24" x14ac:dyDescent="0.25">
      <c r="A965" t="s">
        <v>583</v>
      </c>
      <c r="B965" s="4">
        <v>42916</v>
      </c>
      <c r="C965">
        <v>2017</v>
      </c>
      <c r="D965" t="s">
        <v>2132</v>
      </c>
      <c r="E965" t="s">
        <v>2181</v>
      </c>
      <c r="F965" t="s">
        <v>2182</v>
      </c>
      <c r="G965" t="s">
        <v>3188</v>
      </c>
      <c r="I965" t="s">
        <v>2132</v>
      </c>
      <c r="J965" t="s">
        <v>6876</v>
      </c>
      <c r="M965" t="b">
        <v>0</v>
      </c>
      <c r="N965">
        <v>0</v>
      </c>
      <c r="O965">
        <f t="shared" si="120"/>
        <v>0</v>
      </c>
      <c r="P965">
        <f t="shared" si="121"/>
        <v>1</v>
      </c>
      <c r="Q965">
        <f t="shared" si="122"/>
        <v>0</v>
      </c>
      <c r="R965">
        <f t="shared" si="123"/>
        <v>1</v>
      </c>
      <c r="S965">
        <f t="shared" si="124"/>
        <v>0</v>
      </c>
      <c r="T965">
        <f t="shared" si="125"/>
        <v>1</v>
      </c>
      <c r="U965" s="16">
        <v>42837.673194444447</v>
      </c>
      <c r="V965">
        <f t="shared" si="126"/>
        <v>2017</v>
      </c>
      <c r="W965" t="b">
        <v>0</v>
      </c>
      <c r="X965">
        <f t="shared" si="127"/>
        <v>0</v>
      </c>
    </row>
    <row r="966" spans="1:24" x14ac:dyDescent="0.25">
      <c r="A966" t="s">
        <v>583</v>
      </c>
      <c r="B966" s="4">
        <v>42916</v>
      </c>
      <c r="C966">
        <v>2017</v>
      </c>
      <c r="D966" t="s">
        <v>2132</v>
      </c>
      <c r="E966" t="s">
        <v>2181</v>
      </c>
      <c r="F966" t="s">
        <v>2182</v>
      </c>
      <c r="G966" t="s">
        <v>3189</v>
      </c>
      <c r="I966" t="s">
        <v>2132</v>
      </c>
      <c r="J966" t="s">
        <v>6876</v>
      </c>
      <c r="K966" s="2">
        <v>79995</v>
      </c>
      <c r="L966" s="2">
        <v>0</v>
      </c>
      <c r="M966" t="b">
        <v>0</v>
      </c>
      <c r="N966">
        <v>0</v>
      </c>
      <c r="O966">
        <f t="shared" si="120"/>
        <v>0</v>
      </c>
      <c r="P966">
        <f t="shared" si="121"/>
        <v>1</v>
      </c>
      <c r="Q966">
        <f t="shared" si="122"/>
        <v>0</v>
      </c>
      <c r="R966">
        <f t="shared" si="123"/>
        <v>1</v>
      </c>
      <c r="S966">
        <f t="shared" si="124"/>
        <v>0</v>
      </c>
      <c r="T966">
        <f t="shared" si="125"/>
        <v>1</v>
      </c>
      <c r="U966" s="16">
        <v>42837.673831018517</v>
      </c>
      <c r="V966">
        <f t="shared" si="126"/>
        <v>2017</v>
      </c>
      <c r="W966" t="b">
        <v>0</v>
      </c>
      <c r="X966">
        <f t="shared" si="127"/>
        <v>0</v>
      </c>
    </row>
    <row r="967" spans="1:24" x14ac:dyDescent="0.25">
      <c r="A967" t="s">
        <v>584</v>
      </c>
      <c r="B967" s="4">
        <v>44196</v>
      </c>
      <c r="C967">
        <v>2020</v>
      </c>
      <c r="D967" t="s">
        <v>2132</v>
      </c>
      <c r="E967" t="s">
        <v>2181</v>
      </c>
      <c r="F967" t="s">
        <v>2203</v>
      </c>
      <c r="G967" t="s">
        <v>3190</v>
      </c>
      <c r="I967" t="s">
        <v>2132</v>
      </c>
      <c r="J967" t="s">
        <v>6878</v>
      </c>
      <c r="K967" s="2">
        <v>79995</v>
      </c>
      <c r="L967" s="2">
        <v>7999.5</v>
      </c>
      <c r="M967" t="b">
        <v>0</v>
      </c>
      <c r="N967">
        <v>10</v>
      </c>
      <c r="O967">
        <f t="shared" si="120"/>
        <v>0</v>
      </c>
      <c r="P967">
        <f t="shared" si="121"/>
        <v>1</v>
      </c>
      <c r="Q967">
        <f t="shared" si="122"/>
        <v>0</v>
      </c>
      <c r="R967">
        <f t="shared" si="123"/>
        <v>0</v>
      </c>
      <c r="S967">
        <f t="shared" si="124"/>
        <v>1</v>
      </c>
      <c r="T967">
        <f t="shared" si="125"/>
        <v>0</v>
      </c>
      <c r="U967" s="16">
        <v>42837.765509259261</v>
      </c>
      <c r="V967">
        <f t="shared" si="126"/>
        <v>2017</v>
      </c>
      <c r="W967" t="b">
        <v>0</v>
      </c>
      <c r="X967">
        <f t="shared" si="127"/>
        <v>0</v>
      </c>
    </row>
    <row r="968" spans="1:24" x14ac:dyDescent="0.25">
      <c r="A968" t="s">
        <v>585</v>
      </c>
      <c r="B968" s="4">
        <v>43465</v>
      </c>
      <c r="C968">
        <v>2018</v>
      </c>
      <c r="D968" t="s">
        <v>2128</v>
      </c>
      <c r="E968" t="s">
        <v>2181</v>
      </c>
      <c r="F968" t="s">
        <v>2206</v>
      </c>
      <c r="G968" t="s">
        <v>3191</v>
      </c>
      <c r="I968" t="s">
        <v>2128</v>
      </c>
      <c r="J968" t="s">
        <v>6876</v>
      </c>
      <c r="K968" s="2">
        <v>71500</v>
      </c>
      <c r="L968" s="2">
        <v>0</v>
      </c>
      <c r="M968" t="b">
        <v>0</v>
      </c>
      <c r="N968">
        <v>0</v>
      </c>
      <c r="O968">
        <f t="shared" si="120"/>
        <v>0</v>
      </c>
      <c r="P968">
        <f t="shared" si="121"/>
        <v>1</v>
      </c>
      <c r="Q968">
        <f t="shared" si="122"/>
        <v>0</v>
      </c>
      <c r="R968">
        <f t="shared" si="123"/>
        <v>1</v>
      </c>
      <c r="S968">
        <f t="shared" si="124"/>
        <v>0</v>
      </c>
      <c r="T968">
        <f t="shared" si="125"/>
        <v>1</v>
      </c>
      <c r="U968" s="16">
        <v>42838.582731481481</v>
      </c>
      <c r="V968">
        <f t="shared" si="126"/>
        <v>2017</v>
      </c>
      <c r="W968" t="b">
        <v>0</v>
      </c>
      <c r="X968">
        <f t="shared" si="127"/>
        <v>0</v>
      </c>
    </row>
    <row r="969" spans="1:24" x14ac:dyDescent="0.25">
      <c r="A969" t="s">
        <v>267</v>
      </c>
      <c r="B969" s="4">
        <v>43187</v>
      </c>
      <c r="C969">
        <v>2018</v>
      </c>
      <c r="D969" t="s">
        <v>2135</v>
      </c>
      <c r="E969" t="s">
        <v>2181</v>
      </c>
      <c r="F969" t="s">
        <v>2204</v>
      </c>
      <c r="G969" t="s">
        <v>3192</v>
      </c>
      <c r="I969" t="s">
        <v>2153</v>
      </c>
      <c r="J969" t="s">
        <v>6876</v>
      </c>
      <c r="K969" s="2">
        <v>53355</v>
      </c>
      <c r="L969" s="2">
        <v>0</v>
      </c>
      <c r="M969" t="b">
        <v>0</v>
      </c>
      <c r="N969">
        <v>0</v>
      </c>
      <c r="O969">
        <f t="shared" si="120"/>
        <v>0</v>
      </c>
      <c r="P969">
        <f t="shared" si="121"/>
        <v>1</v>
      </c>
      <c r="Q969">
        <f t="shared" si="122"/>
        <v>0</v>
      </c>
      <c r="R969">
        <f t="shared" si="123"/>
        <v>1</v>
      </c>
      <c r="S969">
        <f t="shared" si="124"/>
        <v>0</v>
      </c>
      <c r="T969">
        <f t="shared" si="125"/>
        <v>1</v>
      </c>
      <c r="U969" s="16">
        <v>42838.643437500003</v>
      </c>
      <c r="V969">
        <f t="shared" si="126"/>
        <v>2017</v>
      </c>
      <c r="W969" t="b">
        <v>0</v>
      </c>
      <c r="X969">
        <f t="shared" si="127"/>
        <v>0</v>
      </c>
    </row>
    <row r="970" spans="1:24" x14ac:dyDescent="0.25">
      <c r="A970" t="s">
        <v>586</v>
      </c>
      <c r="B970" s="4">
        <v>42916</v>
      </c>
      <c r="C970">
        <v>2017</v>
      </c>
      <c r="D970" t="s">
        <v>2132</v>
      </c>
      <c r="E970" t="s">
        <v>2178</v>
      </c>
      <c r="F970" t="s">
        <v>2204</v>
      </c>
      <c r="G970" t="s">
        <v>3193</v>
      </c>
      <c r="I970" t="s">
        <v>2132</v>
      </c>
      <c r="J970" t="s">
        <v>6876</v>
      </c>
      <c r="M970" t="b">
        <v>0</v>
      </c>
      <c r="N970">
        <v>0</v>
      </c>
      <c r="O970">
        <f t="shared" si="120"/>
        <v>0</v>
      </c>
      <c r="P970">
        <f t="shared" si="121"/>
        <v>1</v>
      </c>
      <c r="Q970">
        <f t="shared" si="122"/>
        <v>0</v>
      </c>
      <c r="R970">
        <f t="shared" si="123"/>
        <v>1</v>
      </c>
      <c r="S970">
        <f t="shared" si="124"/>
        <v>0</v>
      </c>
      <c r="T970">
        <f t="shared" si="125"/>
        <v>1</v>
      </c>
      <c r="U970" s="16">
        <v>42839.175509259258</v>
      </c>
      <c r="V970">
        <f t="shared" si="126"/>
        <v>2017</v>
      </c>
      <c r="W970" t="b">
        <v>0</v>
      </c>
      <c r="X970">
        <f t="shared" si="127"/>
        <v>0</v>
      </c>
    </row>
    <row r="971" spans="1:24" x14ac:dyDescent="0.25">
      <c r="A971" t="s">
        <v>586</v>
      </c>
      <c r="B971" s="4">
        <v>42916</v>
      </c>
      <c r="C971">
        <v>2017</v>
      </c>
      <c r="D971" t="s">
        <v>2132</v>
      </c>
      <c r="E971" t="s">
        <v>2178</v>
      </c>
      <c r="F971" t="s">
        <v>2204</v>
      </c>
      <c r="G971" t="s">
        <v>3194</v>
      </c>
      <c r="I971" t="s">
        <v>2132</v>
      </c>
      <c r="J971" t="s">
        <v>6876</v>
      </c>
      <c r="K971" s="2">
        <v>152490</v>
      </c>
      <c r="L971" s="2">
        <v>0</v>
      </c>
      <c r="M971" t="b">
        <v>0</v>
      </c>
      <c r="N971">
        <v>0</v>
      </c>
      <c r="O971">
        <f t="shared" si="120"/>
        <v>0</v>
      </c>
      <c r="P971">
        <f t="shared" si="121"/>
        <v>1</v>
      </c>
      <c r="Q971">
        <f t="shared" si="122"/>
        <v>0</v>
      </c>
      <c r="R971">
        <f t="shared" si="123"/>
        <v>1</v>
      </c>
      <c r="S971">
        <f t="shared" si="124"/>
        <v>0</v>
      </c>
      <c r="T971">
        <f t="shared" si="125"/>
        <v>1</v>
      </c>
      <c r="U971" s="16">
        <v>42839.175902777781</v>
      </c>
      <c r="V971">
        <f t="shared" si="126"/>
        <v>2017</v>
      </c>
      <c r="W971" t="b">
        <v>0</v>
      </c>
      <c r="X971">
        <f t="shared" si="127"/>
        <v>0</v>
      </c>
    </row>
    <row r="972" spans="1:24" x14ac:dyDescent="0.25">
      <c r="A972" t="s">
        <v>1939</v>
      </c>
      <c r="B972" s="4">
        <v>42886</v>
      </c>
      <c r="C972">
        <v>2017</v>
      </c>
      <c r="D972" t="s">
        <v>2128</v>
      </c>
      <c r="E972" t="s">
        <v>2178</v>
      </c>
      <c r="F972" t="s">
        <v>2206</v>
      </c>
      <c r="G972" t="s">
        <v>3195</v>
      </c>
      <c r="I972" t="s">
        <v>2128</v>
      </c>
      <c r="J972" t="s">
        <v>6876</v>
      </c>
      <c r="K972" s="2">
        <v>56500</v>
      </c>
      <c r="L972" s="2">
        <v>0</v>
      </c>
      <c r="M972" t="b">
        <v>0</v>
      </c>
      <c r="N972">
        <v>0</v>
      </c>
      <c r="O972">
        <f t="shared" si="120"/>
        <v>0</v>
      </c>
      <c r="P972">
        <f t="shared" si="121"/>
        <v>1</v>
      </c>
      <c r="Q972">
        <f t="shared" si="122"/>
        <v>0</v>
      </c>
      <c r="R972">
        <f t="shared" si="123"/>
        <v>1</v>
      </c>
      <c r="S972">
        <f t="shared" si="124"/>
        <v>0</v>
      </c>
      <c r="T972">
        <f t="shared" si="125"/>
        <v>1</v>
      </c>
      <c r="U972" s="16">
        <v>42839.702997685185</v>
      </c>
      <c r="V972">
        <f t="shared" si="126"/>
        <v>2017</v>
      </c>
      <c r="W972" t="b">
        <v>0</v>
      </c>
      <c r="X972">
        <f t="shared" si="127"/>
        <v>0</v>
      </c>
    </row>
    <row r="973" spans="1:24" x14ac:dyDescent="0.25">
      <c r="A973" t="s">
        <v>385</v>
      </c>
      <c r="B973" s="4">
        <v>43644</v>
      </c>
      <c r="C973">
        <v>2019</v>
      </c>
      <c r="D973" t="s">
        <v>2129</v>
      </c>
      <c r="E973" t="s">
        <v>2178</v>
      </c>
      <c r="F973" t="s">
        <v>2201</v>
      </c>
      <c r="G973" t="s">
        <v>3196</v>
      </c>
      <c r="I973" t="s">
        <v>2144</v>
      </c>
      <c r="J973" t="s">
        <v>6876</v>
      </c>
      <c r="K973" s="2">
        <v>82600</v>
      </c>
      <c r="L973" s="2">
        <v>0</v>
      </c>
      <c r="M973" t="b">
        <v>0</v>
      </c>
      <c r="N973">
        <v>0</v>
      </c>
      <c r="O973">
        <f t="shared" si="120"/>
        <v>0</v>
      </c>
      <c r="P973">
        <f t="shared" si="121"/>
        <v>1</v>
      </c>
      <c r="Q973">
        <f t="shared" si="122"/>
        <v>0</v>
      </c>
      <c r="R973">
        <f t="shared" si="123"/>
        <v>1</v>
      </c>
      <c r="S973">
        <f t="shared" si="124"/>
        <v>0</v>
      </c>
      <c r="T973">
        <f t="shared" si="125"/>
        <v>1</v>
      </c>
      <c r="U973" s="16">
        <v>42842.680486111109</v>
      </c>
      <c r="V973">
        <f t="shared" si="126"/>
        <v>2017</v>
      </c>
      <c r="W973" t="b">
        <v>0</v>
      </c>
      <c r="X973">
        <f t="shared" si="127"/>
        <v>0</v>
      </c>
    </row>
    <row r="974" spans="1:24" x14ac:dyDescent="0.25">
      <c r="A974" t="s">
        <v>255</v>
      </c>
      <c r="B974" s="4">
        <v>44927</v>
      </c>
      <c r="C974">
        <v>2023</v>
      </c>
      <c r="D974" t="s">
        <v>2136</v>
      </c>
      <c r="E974" t="s">
        <v>2178</v>
      </c>
      <c r="F974" t="s">
        <v>2207</v>
      </c>
      <c r="G974" t="s">
        <v>3197</v>
      </c>
      <c r="I974" t="s">
        <v>2142</v>
      </c>
      <c r="J974" t="s">
        <v>6876</v>
      </c>
      <c r="K974" s="2">
        <v>56177.14</v>
      </c>
      <c r="L974" s="2">
        <v>0</v>
      </c>
      <c r="M974" t="b">
        <v>0</v>
      </c>
      <c r="N974">
        <v>0</v>
      </c>
      <c r="O974">
        <f t="shared" si="120"/>
        <v>0</v>
      </c>
      <c r="P974">
        <f t="shared" si="121"/>
        <v>1</v>
      </c>
      <c r="Q974">
        <f t="shared" si="122"/>
        <v>0</v>
      </c>
      <c r="R974">
        <f t="shared" si="123"/>
        <v>1</v>
      </c>
      <c r="S974">
        <f t="shared" si="124"/>
        <v>0</v>
      </c>
      <c r="T974">
        <f t="shared" si="125"/>
        <v>1</v>
      </c>
      <c r="U974" s="16">
        <v>42844.842222222222</v>
      </c>
      <c r="V974">
        <f t="shared" si="126"/>
        <v>2017</v>
      </c>
      <c r="W974" t="b">
        <v>0</v>
      </c>
      <c r="X974">
        <f t="shared" si="127"/>
        <v>0</v>
      </c>
    </row>
    <row r="975" spans="1:24" x14ac:dyDescent="0.25">
      <c r="A975" t="s">
        <v>1720</v>
      </c>
      <c r="B975" s="4">
        <v>44368</v>
      </c>
      <c r="C975">
        <v>2021</v>
      </c>
      <c r="D975" t="s">
        <v>2137</v>
      </c>
      <c r="E975" t="s">
        <v>2178</v>
      </c>
      <c r="F975" t="s">
        <v>2204</v>
      </c>
      <c r="G975" t="s">
        <v>3198</v>
      </c>
      <c r="I975" t="s">
        <v>2137</v>
      </c>
      <c r="J975" t="s">
        <v>6876</v>
      </c>
      <c r="K975" s="2">
        <v>202875</v>
      </c>
      <c r="L975" s="2">
        <v>0</v>
      </c>
      <c r="M975" t="b">
        <v>0</v>
      </c>
      <c r="N975">
        <v>0</v>
      </c>
      <c r="O975">
        <f t="shared" si="120"/>
        <v>0</v>
      </c>
      <c r="P975">
        <f t="shared" si="121"/>
        <v>1</v>
      </c>
      <c r="Q975">
        <f t="shared" si="122"/>
        <v>0</v>
      </c>
      <c r="R975">
        <f t="shared" si="123"/>
        <v>1</v>
      </c>
      <c r="S975">
        <f t="shared" si="124"/>
        <v>0</v>
      </c>
      <c r="T975">
        <f t="shared" si="125"/>
        <v>1</v>
      </c>
      <c r="U975" s="16">
        <v>42844.860092592593</v>
      </c>
      <c r="V975">
        <f t="shared" si="126"/>
        <v>2017</v>
      </c>
      <c r="W975" t="b">
        <v>0</v>
      </c>
      <c r="X975">
        <f t="shared" si="127"/>
        <v>0</v>
      </c>
    </row>
    <row r="976" spans="1:24" x14ac:dyDescent="0.25">
      <c r="A976" t="s">
        <v>581</v>
      </c>
      <c r="B976" s="4">
        <v>43098</v>
      </c>
      <c r="C976">
        <v>2017</v>
      </c>
      <c r="D976" t="s">
        <v>2136</v>
      </c>
      <c r="E976" t="s">
        <v>2178</v>
      </c>
      <c r="F976" t="s">
        <v>2182</v>
      </c>
      <c r="G976" t="s">
        <v>3199</v>
      </c>
      <c r="I976" t="s">
        <v>2141</v>
      </c>
      <c r="J976" t="s">
        <v>6876</v>
      </c>
      <c r="K976" s="2">
        <v>74969</v>
      </c>
      <c r="L976" s="2">
        <v>0</v>
      </c>
      <c r="M976" t="b">
        <v>0</v>
      </c>
      <c r="N976">
        <v>0</v>
      </c>
      <c r="O976">
        <f t="shared" si="120"/>
        <v>0</v>
      </c>
      <c r="P976">
        <f t="shared" si="121"/>
        <v>1</v>
      </c>
      <c r="Q976">
        <f t="shared" si="122"/>
        <v>0</v>
      </c>
      <c r="R976">
        <f t="shared" si="123"/>
        <v>1</v>
      </c>
      <c r="S976">
        <f t="shared" si="124"/>
        <v>0</v>
      </c>
      <c r="T976">
        <f t="shared" si="125"/>
        <v>1</v>
      </c>
      <c r="U976" s="16">
        <v>42846.574340277781</v>
      </c>
      <c r="V976">
        <f t="shared" si="126"/>
        <v>2017</v>
      </c>
      <c r="W976" t="b">
        <v>0</v>
      </c>
      <c r="X976">
        <f t="shared" si="127"/>
        <v>0</v>
      </c>
    </row>
    <row r="977" spans="1:24" x14ac:dyDescent="0.25">
      <c r="A977" t="s">
        <v>587</v>
      </c>
      <c r="B977" s="4">
        <v>42916</v>
      </c>
      <c r="C977">
        <v>2017</v>
      </c>
      <c r="D977" t="s">
        <v>2132</v>
      </c>
      <c r="E977" t="s">
        <v>2178</v>
      </c>
      <c r="F977" t="s">
        <v>2182</v>
      </c>
      <c r="G977" t="s">
        <v>3200</v>
      </c>
      <c r="I977" t="s">
        <v>2132</v>
      </c>
      <c r="J977" t="s">
        <v>6876</v>
      </c>
      <c r="M977" t="b">
        <v>0</v>
      </c>
      <c r="N977">
        <v>0</v>
      </c>
      <c r="O977">
        <f t="shared" si="120"/>
        <v>0</v>
      </c>
      <c r="P977">
        <f t="shared" si="121"/>
        <v>1</v>
      </c>
      <c r="Q977">
        <f t="shared" si="122"/>
        <v>0</v>
      </c>
      <c r="R977">
        <f t="shared" si="123"/>
        <v>1</v>
      </c>
      <c r="S977">
        <f t="shared" si="124"/>
        <v>0</v>
      </c>
      <c r="T977">
        <f t="shared" si="125"/>
        <v>1</v>
      </c>
      <c r="U977" s="16">
        <v>42846.599340277775</v>
      </c>
      <c r="V977">
        <f t="shared" si="126"/>
        <v>2017</v>
      </c>
      <c r="W977" t="b">
        <v>0</v>
      </c>
      <c r="X977">
        <f t="shared" si="127"/>
        <v>0</v>
      </c>
    </row>
    <row r="978" spans="1:24" x14ac:dyDescent="0.25">
      <c r="A978" t="s">
        <v>69</v>
      </c>
      <c r="B978" s="4">
        <v>42849</v>
      </c>
      <c r="C978">
        <v>2017</v>
      </c>
      <c r="D978" t="s">
        <v>2136</v>
      </c>
      <c r="E978" t="s">
        <v>2179</v>
      </c>
      <c r="F978" t="s">
        <v>2182</v>
      </c>
      <c r="G978" t="s">
        <v>3201</v>
      </c>
      <c r="I978" t="s">
        <v>2144</v>
      </c>
      <c r="J978" t="s">
        <v>6877</v>
      </c>
      <c r="K978" s="2">
        <v>2750</v>
      </c>
      <c r="L978" s="2">
        <v>2750</v>
      </c>
      <c r="M978" t="b">
        <v>1</v>
      </c>
      <c r="N978">
        <v>100</v>
      </c>
      <c r="O978">
        <f t="shared" si="120"/>
        <v>1</v>
      </c>
      <c r="P978">
        <f t="shared" si="121"/>
        <v>0</v>
      </c>
      <c r="Q978">
        <f t="shared" si="122"/>
        <v>1</v>
      </c>
      <c r="R978">
        <f t="shared" si="123"/>
        <v>0</v>
      </c>
      <c r="S978">
        <f t="shared" si="124"/>
        <v>0</v>
      </c>
      <c r="T978">
        <f t="shared" si="125"/>
        <v>1</v>
      </c>
      <c r="U978" s="16">
        <v>42846.781099537038</v>
      </c>
      <c r="V978">
        <f t="shared" si="126"/>
        <v>2017</v>
      </c>
      <c r="W978" t="b">
        <v>0</v>
      </c>
      <c r="X978">
        <f t="shared" si="127"/>
        <v>0</v>
      </c>
    </row>
    <row r="979" spans="1:24" x14ac:dyDescent="0.25">
      <c r="A979" t="s">
        <v>588</v>
      </c>
      <c r="B979" s="4">
        <v>43830</v>
      </c>
      <c r="C979">
        <v>2019</v>
      </c>
      <c r="D979" t="s">
        <v>2128</v>
      </c>
      <c r="E979" t="s">
        <v>2179</v>
      </c>
      <c r="F979" t="s">
        <v>2206</v>
      </c>
      <c r="G979" t="s">
        <v>3202</v>
      </c>
      <c r="I979" t="s">
        <v>2128</v>
      </c>
      <c r="J979" t="s">
        <v>6876</v>
      </c>
      <c r="K979" s="2">
        <v>71500</v>
      </c>
      <c r="L979" s="2">
        <v>0</v>
      </c>
      <c r="M979" t="b">
        <v>0</v>
      </c>
      <c r="N979">
        <v>0</v>
      </c>
      <c r="O979">
        <f t="shared" si="120"/>
        <v>0</v>
      </c>
      <c r="P979">
        <f t="shared" si="121"/>
        <v>1</v>
      </c>
      <c r="Q979">
        <f t="shared" si="122"/>
        <v>0</v>
      </c>
      <c r="R979">
        <f t="shared" si="123"/>
        <v>1</v>
      </c>
      <c r="S979">
        <f t="shared" si="124"/>
        <v>0</v>
      </c>
      <c r="T979">
        <f t="shared" si="125"/>
        <v>1</v>
      </c>
      <c r="U979" s="16">
        <v>42849.586909722224</v>
      </c>
      <c r="V979">
        <f t="shared" si="126"/>
        <v>2017</v>
      </c>
      <c r="W979" t="b">
        <v>0</v>
      </c>
      <c r="X979">
        <f t="shared" si="127"/>
        <v>0</v>
      </c>
    </row>
    <row r="980" spans="1:24" x14ac:dyDescent="0.25">
      <c r="A980" t="s">
        <v>392</v>
      </c>
      <c r="B980" s="4">
        <v>42846</v>
      </c>
      <c r="C980">
        <v>2017</v>
      </c>
      <c r="D980" t="s">
        <v>2133</v>
      </c>
      <c r="E980" t="s">
        <v>2179</v>
      </c>
      <c r="F980" t="s">
        <v>2182</v>
      </c>
      <c r="G980" t="s">
        <v>3203</v>
      </c>
      <c r="I980" t="s">
        <v>2133</v>
      </c>
      <c r="J980" t="s">
        <v>6877</v>
      </c>
      <c r="K980" s="2">
        <v>59500</v>
      </c>
      <c r="L980" s="2">
        <v>59500</v>
      </c>
      <c r="M980" t="b">
        <v>1</v>
      </c>
      <c r="N980">
        <v>100</v>
      </c>
      <c r="O980">
        <f t="shared" si="120"/>
        <v>1</v>
      </c>
      <c r="P980">
        <f t="shared" si="121"/>
        <v>0</v>
      </c>
      <c r="Q980">
        <f t="shared" si="122"/>
        <v>1</v>
      </c>
      <c r="R980">
        <f t="shared" si="123"/>
        <v>0</v>
      </c>
      <c r="S980">
        <f t="shared" si="124"/>
        <v>0</v>
      </c>
      <c r="T980">
        <f t="shared" si="125"/>
        <v>1</v>
      </c>
      <c r="U980" s="16">
        <v>42849.689895833333</v>
      </c>
      <c r="V980">
        <f t="shared" si="126"/>
        <v>2017</v>
      </c>
      <c r="W980" t="b">
        <v>0</v>
      </c>
      <c r="X980">
        <f t="shared" si="127"/>
        <v>0</v>
      </c>
    </row>
    <row r="981" spans="1:24" x14ac:dyDescent="0.25">
      <c r="A981" t="s">
        <v>587</v>
      </c>
      <c r="B981" s="4">
        <v>42916</v>
      </c>
      <c r="C981">
        <v>2017</v>
      </c>
      <c r="D981" t="s">
        <v>2132</v>
      </c>
      <c r="E981" t="s">
        <v>2179</v>
      </c>
      <c r="F981" t="s">
        <v>2182</v>
      </c>
      <c r="G981" t="s">
        <v>3204</v>
      </c>
      <c r="I981" t="s">
        <v>2132</v>
      </c>
      <c r="J981" t="s">
        <v>6876</v>
      </c>
      <c r="M981" t="b">
        <v>0</v>
      </c>
      <c r="N981">
        <v>0</v>
      </c>
      <c r="O981">
        <f t="shared" si="120"/>
        <v>0</v>
      </c>
      <c r="P981">
        <f t="shared" si="121"/>
        <v>1</v>
      </c>
      <c r="Q981">
        <f t="shared" si="122"/>
        <v>0</v>
      </c>
      <c r="R981">
        <f t="shared" si="123"/>
        <v>1</v>
      </c>
      <c r="S981">
        <f t="shared" si="124"/>
        <v>0</v>
      </c>
      <c r="T981">
        <f t="shared" si="125"/>
        <v>1</v>
      </c>
      <c r="U981" s="16">
        <v>42850.839849537035</v>
      </c>
      <c r="V981">
        <f t="shared" si="126"/>
        <v>2017</v>
      </c>
      <c r="W981" t="b">
        <v>0</v>
      </c>
      <c r="X981">
        <f t="shared" si="127"/>
        <v>0</v>
      </c>
    </row>
    <row r="982" spans="1:24" x14ac:dyDescent="0.25">
      <c r="A982" t="s">
        <v>589</v>
      </c>
      <c r="B982" s="4">
        <v>42908</v>
      </c>
      <c r="C982">
        <v>2017</v>
      </c>
      <c r="D982" t="s">
        <v>2132</v>
      </c>
      <c r="E982" t="s">
        <v>2168</v>
      </c>
      <c r="F982" t="s">
        <v>2182</v>
      </c>
      <c r="G982" t="s">
        <v>3205</v>
      </c>
      <c r="I982" t="s">
        <v>2132</v>
      </c>
      <c r="J982" t="s">
        <v>6877</v>
      </c>
      <c r="K982" s="2">
        <v>65000</v>
      </c>
      <c r="L982" s="2">
        <v>65000</v>
      </c>
      <c r="M982" t="b">
        <v>1</v>
      </c>
      <c r="N982">
        <v>100</v>
      </c>
      <c r="O982">
        <f t="shared" si="120"/>
        <v>1</v>
      </c>
      <c r="P982">
        <f t="shared" si="121"/>
        <v>0</v>
      </c>
      <c r="Q982">
        <f t="shared" si="122"/>
        <v>1</v>
      </c>
      <c r="R982">
        <f t="shared" si="123"/>
        <v>0</v>
      </c>
      <c r="S982">
        <f t="shared" si="124"/>
        <v>0</v>
      </c>
      <c r="T982">
        <f t="shared" si="125"/>
        <v>1</v>
      </c>
      <c r="U982" s="16">
        <v>42850.888148148151</v>
      </c>
      <c r="V982">
        <f t="shared" si="126"/>
        <v>2017</v>
      </c>
      <c r="W982" t="b">
        <v>0</v>
      </c>
      <c r="X982">
        <f t="shared" si="127"/>
        <v>0</v>
      </c>
    </row>
    <row r="983" spans="1:24" x14ac:dyDescent="0.25">
      <c r="A983" t="s">
        <v>589</v>
      </c>
      <c r="B983" s="4">
        <v>44196</v>
      </c>
      <c r="C983">
        <v>2020</v>
      </c>
      <c r="D983" t="s">
        <v>2132</v>
      </c>
      <c r="E983" t="s">
        <v>2168</v>
      </c>
      <c r="F983" t="s">
        <v>2206</v>
      </c>
      <c r="G983" t="s">
        <v>3206</v>
      </c>
      <c r="I983" t="s">
        <v>2132</v>
      </c>
      <c r="J983" t="s">
        <v>6878</v>
      </c>
      <c r="K983" s="2">
        <v>65995</v>
      </c>
      <c r="L983" s="2">
        <v>6599.5</v>
      </c>
      <c r="M983" t="b">
        <v>0</v>
      </c>
      <c r="N983">
        <v>10</v>
      </c>
      <c r="O983">
        <f t="shared" si="120"/>
        <v>0</v>
      </c>
      <c r="P983">
        <f t="shared" si="121"/>
        <v>1</v>
      </c>
      <c r="Q983">
        <f t="shared" si="122"/>
        <v>0</v>
      </c>
      <c r="R983">
        <f t="shared" si="123"/>
        <v>0</v>
      </c>
      <c r="S983">
        <f t="shared" si="124"/>
        <v>1</v>
      </c>
      <c r="T983">
        <f t="shared" si="125"/>
        <v>0</v>
      </c>
      <c r="U983" s="16">
        <v>42850.888981481483</v>
      </c>
      <c r="V983">
        <f t="shared" si="126"/>
        <v>2017</v>
      </c>
      <c r="W983" t="b">
        <v>0</v>
      </c>
      <c r="X983">
        <f t="shared" si="127"/>
        <v>0</v>
      </c>
    </row>
    <row r="984" spans="1:24" x14ac:dyDescent="0.25">
      <c r="A984" t="s">
        <v>1948</v>
      </c>
      <c r="B984" s="4">
        <v>42942</v>
      </c>
      <c r="C984">
        <v>2017</v>
      </c>
      <c r="D984" t="s">
        <v>2137</v>
      </c>
      <c r="E984" t="s">
        <v>2168</v>
      </c>
      <c r="F984" t="s">
        <v>2206</v>
      </c>
      <c r="G984" t="s">
        <v>3207</v>
      </c>
      <c r="I984" t="s">
        <v>2137</v>
      </c>
      <c r="J984" t="s">
        <v>6876</v>
      </c>
      <c r="K984" s="2">
        <v>115000</v>
      </c>
      <c r="L984" s="2">
        <v>0</v>
      </c>
      <c r="M984" t="b">
        <v>0</v>
      </c>
      <c r="N984">
        <v>0</v>
      </c>
      <c r="O984">
        <f t="shared" si="120"/>
        <v>0</v>
      </c>
      <c r="P984">
        <f t="shared" si="121"/>
        <v>1</v>
      </c>
      <c r="Q984">
        <f t="shared" si="122"/>
        <v>0</v>
      </c>
      <c r="R984">
        <f t="shared" si="123"/>
        <v>1</v>
      </c>
      <c r="S984">
        <f t="shared" si="124"/>
        <v>0</v>
      </c>
      <c r="T984">
        <f t="shared" si="125"/>
        <v>1</v>
      </c>
      <c r="U984" s="16">
        <v>42851.653877314813</v>
      </c>
      <c r="V984">
        <f t="shared" si="126"/>
        <v>2017</v>
      </c>
      <c r="W984" t="b">
        <v>0</v>
      </c>
      <c r="X984">
        <f t="shared" si="127"/>
        <v>0</v>
      </c>
    </row>
    <row r="985" spans="1:24" x14ac:dyDescent="0.25">
      <c r="A985" t="s">
        <v>86</v>
      </c>
      <c r="B985" s="4">
        <v>42957</v>
      </c>
      <c r="C985">
        <v>2017</v>
      </c>
      <c r="D985" t="s">
        <v>2136</v>
      </c>
      <c r="E985" t="s">
        <v>2168</v>
      </c>
      <c r="F985" t="s">
        <v>2182</v>
      </c>
      <c r="G985" t="s">
        <v>3208</v>
      </c>
      <c r="I985" t="s">
        <v>2144</v>
      </c>
      <c r="J985" t="s">
        <v>6877</v>
      </c>
      <c r="K985" s="2">
        <v>2750</v>
      </c>
      <c r="L985" s="2">
        <v>2750</v>
      </c>
      <c r="M985" t="b">
        <v>1</v>
      </c>
      <c r="N985">
        <v>100</v>
      </c>
      <c r="O985">
        <f t="shared" si="120"/>
        <v>1</v>
      </c>
      <c r="P985">
        <f t="shared" si="121"/>
        <v>0</v>
      </c>
      <c r="Q985">
        <f t="shared" si="122"/>
        <v>1</v>
      </c>
      <c r="R985">
        <f t="shared" si="123"/>
        <v>0</v>
      </c>
      <c r="S985">
        <f t="shared" si="124"/>
        <v>0</v>
      </c>
      <c r="T985">
        <f t="shared" si="125"/>
        <v>1</v>
      </c>
      <c r="U985" s="16">
        <v>42856.541851851849</v>
      </c>
      <c r="V985">
        <f t="shared" si="126"/>
        <v>2017</v>
      </c>
      <c r="W985" t="b">
        <v>0</v>
      </c>
      <c r="X985">
        <f t="shared" si="127"/>
        <v>0</v>
      </c>
    </row>
    <row r="986" spans="1:24" x14ac:dyDescent="0.25">
      <c r="A986" t="s">
        <v>64</v>
      </c>
      <c r="B986" s="4">
        <v>42863</v>
      </c>
      <c r="C986">
        <v>2017</v>
      </c>
      <c r="D986" t="s">
        <v>2135</v>
      </c>
      <c r="E986" t="s">
        <v>2169</v>
      </c>
      <c r="F986" t="s">
        <v>2206</v>
      </c>
      <c r="G986" t="s">
        <v>3209</v>
      </c>
      <c r="I986" t="s">
        <v>2141</v>
      </c>
      <c r="J986" t="s">
        <v>6877</v>
      </c>
      <c r="K986" s="2">
        <v>900</v>
      </c>
      <c r="L986" s="2">
        <v>900</v>
      </c>
      <c r="M986" t="b">
        <v>1</v>
      </c>
      <c r="N986">
        <v>100</v>
      </c>
      <c r="O986">
        <f t="shared" si="120"/>
        <v>1</v>
      </c>
      <c r="P986">
        <f t="shared" si="121"/>
        <v>0</v>
      </c>
      <c r="Q986">
        <f t="shared" si="122"/>
        <v>1</v>
      </c>
      <c r="R986">
        <f t="shared" si="123"/>
        <v>0</v>
      </c>
      <c r="S986">
        <f t="shared" si="124"/>
        <v>0</v>
      </c>
      <c r="T986">
        <f t="shared" si="125"/>
        <v>1</v>
      </c>
      <c r="U986" s="16">
        <v>42859.841469907406</v>
      </c>
      <c r="V986">
        <f t="shared" si="126"/>
        <v>2017</v>
      </c>
      <c r="W986" t="b">
        <v>0</v>
      </c>
      <c r="X986">
        <f t="shared" si="127"/>
        <v>0</v>
      </c>
    </row>
    <row r="987" spans="1:24" x14ac:dyDescent="0.25">
      <c r="A987" t="s">
        <v>129</v>
      </c>
      <c r="B987" s="4">
        <v>43133</v>
      </c>
      <c r="C987">
        <v>2018</v>
      </c>
      <c r="D987" t="s">
        <v>2136</v>
      </c>
      <c r="E987" t="s">
        <v>2169</v>
      </c>
      <c r="F987" t="s">
        <v>2207</v>
      </c>
      <c r="G987" t="s">
        <v>3210</v>
      </c>
      <c r="I987" t="s">
        <v>2153</v>
      </c>
      <c r="J987" t="s">
        <v>6876</v>
      </c>
      <c r="K987" s="2">
        <v>24700</v>
      </c>
      <c r="L987" s="2">
        <v>0</v>
      </c>
      <c r="M987" t="b">
        <v>0</v>
      </c>
      <c r="N987">
        <v>0</v>
      </c>
      <c r="O987">
        <f t="shared" si="120"/>
        <v>0</v>
      </c>
      <c r="P987">
        <f t="shared" si="121"/>
        <v>1</v>
      </c>
      <c r="Q987">
        <f t="shared" si="122"/>
        <v>0</v>
      </c>
      <c r="R987">
        <f t="shared" si="123"/>
        <v>1</v>
      </c>
      <c r="S987">
        <f t="shared" si="124"/>
        <v>0</v>
      </c>
      <c r="T987">
        <f t="shared" si="125"/>
        <v>1</v>
      </c>
      <c r="U987" s="16">
        <v>42864.759884259256</v>
      </c>
      <c r="V987">
        <f t="shared" si="126"/>
        <v>2017</v>
      </c>
      <c r="W987" t="b">
        <v>0</v>
      </c>
      <c r="X987">
        <f t="shared" si="127"/>
        <v>0</v>
      </c>
    </row>
    <row r="988" spans="1:24" x14ac:dyDescent="0.25">
      <c r="A988" t="s">
        <v>1157</v>
      </c>
      <c r="B988" s="4">
        <v>43462</v>
      </c>
      <c r="C988">
        <v>2018</v>
      </c>
      <c r="D988" t="s">
        <v>2136</v>
      </c>
      <c r="E988" t="s">
        <v>2169</v>
      </c>
      <c r="F988" t="s">
        <v>2204</v>
      </c>
      <c r="G988" t="s">
        <v>3211</v>
      </c>
      <c r="I988" t="s">
        <v>2163</v>
      </c>
      <c r="J988" t="s">
        <v>6876</v>
      </c>
      <c r="M988" t="b">
        <v>0</v>
      </c>
      <c r="N988">
        <v>0</v>
      </c>
      <c r="O988">
        <f t="shared" si="120"/>
        <v>0</v>
      </c>
      <c r="P988">
        <f t="shared" si="121"/>
        <v>1</v>
      </c>
      <c r="Q988">
        <f t="shared" si="122"/>
        <v>0</v>
      </c>
      <c r="R988">
        <f t="shared" si="123"/>
        <v>1</v>
      </c>
      <c r="S988">
        <f t="shared" si="124"/>
        <v>0</v>
      </c>
      <c r="T988">
        <f t="shared" si="125"/>
        <v>1</v>
      </c>
      <c r="U988" s="16">
        <v>42864.772824074076</v>
      </c>
      <c r="V988">
        <f t="shared" si="126"/>
        <v>2017</v>
      </c>
      <c r="W988" t="b">
        <v>0</v>
      </c>
      <c r="X988">
        <f t="shared" si="127"/>
        <v>0</v>
      </c>
    </row>
    <row r="989" spans="1:24" x14ac:dyDescent="0.25">
      <c r="A989" t="s">
        <v>1948</v>
      </c>
      <c r="B989" s="4">
        <v>44368</v>
      </c>
      <c r="C989">
        <v>2021</v>
      </c>
      <c r="D989" t="s">
        <v>2137</v>
      </c>
      <c r="E989" t="s">
        <v>2169</v>
      </c>
      <c r="F989" t="s">
        <v>2203</v>
      </c>
      <c r="G989" t="s">
        <v>3212</v>
      </c>
      <c r="I989" t="s">
        <v>2137</v>
      </c>
      <c r="J989" t="s">
        <v>6876</v>
      </c>
      <c r="K989" s="2">
        <v>20000</v>
      </c>
      <c r="L989" s="2">
        <v>0</v>
      </c>
      <c r="M989" t="b">
        <v>0</v>
      </c>
      <c r="N989">
        <v>0</v>
      </c>
      <c r="O989">
        <f t="shared" si="120"/>
        <v>0</v>
      </c>
      <c r="P989">
        <f t="shared" si="121"/>
        <v>1</v>
      </c>
      <c r="Q989">
        <f t="shared" si="122"/>
        <v>0</v>
      </c>
      <c r="R989">
        <f t="shared" si="123"/>
        <v>1</v>
      </c>
      <c r="S989">
        <f t="shared" si="124"/>
        <v>0</v>
      </c>
      <c r="T989">
        <f t="shared" si="125"/>
        <v>1</v>
      </c>
      <c r="U989" s="16">
        <v>42865.858807870369</v>
      </c>
      <c r="V989">
        <f t="shared" si="126"/>
        <v>2017</v>
      </c>
      <c r="W989" t="b">
        <v>0</v>
      </c>
      <c r="X989">
        <f t="shared" si="127"/>
        <v>0</v>
      </c>
    </row>
    <row r="990" spans="1:24" x14ac:dyDescent="0.25">
      <c r="A990" t="s">
        <v>1892</v>
      </c>
      <c r="B990" s="4">
        <v>42958</v>
      </c>
      <c r="C990">
        <v>2017</v>
      </c>
      <c r="D990" t="s">
        <v>2128</v>
      </c>
      <c r="E990" t="s">
        <v>2169</v>
      </c>
      <c r="F990" t="s">
        <v>2206</v>
      </c>
      <c r="G990" t="s">
        <v>3213</v>
      </c>
      <c r="I990" t="s">
        <v>2128</v>
      </c>
      <c r="J990" t="s">
        <v>6877</v>
      </c>
      <c r="K990" s="2">
        <v>42300</v>
      </c>
      <c r="L990" s="2">
        <v>42300</v>
      </c>
      <c r="M990" t="b">
        <v>1</v>
      </c>
      <c r="N990">
        <v>100</v>
      </c>
      <c r="O990">
        <f t="shared" si="120"/>
        <v>1</v>
      </c>
      <c r="P990">
        <f t="shared" si="121"/>
        <v>0</v>
      </c>
      <c r="Q990">
        <f t="shared" si="122"/>
        <v>1</v>
      </c>
      <c r="R990">
        <f t="shared" si="123"/>
        <v>0</v>
      </c>
      <c r="S990">
        <f t="shared" si="124"/>
        <v>0</v>
      </c>
      <c r="T990">
        <f t="shared" si="125"/>
        <v>1</v>
      </c>
      <c r="U990" s="16">
        <v>42865.875601851854</v>
      </c>
      <c r="V990">
        <f t="shared" si="126"/>
        <v>2017</v>
      </c>
      <c r="W990" t="b">
        <v>0</v>
      </c>
      <c r="X990">
        <f t="shared" si="127"/>
        <v>0</v>
      </c>
    </row>
    <row r="991" spans="1:24" x14ac:dyDescent="0.25">
      <c r="A991" t="s">
        <v>64</v>
      </c>
      <c r="B991" s="4">
        <v>42871</v>
      </c>
      <c r="C991">
        <v>2017</v>
      </c>
      <c r="D991" t="s">
        <v>2135</v>
      </c>
      <c r="E991" t="s">
        <v>2169</v>
      </c>
      <c r="F991" t="s">
        <v>2206</v>
      </c>
      <c r="G991" t="s">
        <v>3214</v>
      </c>
      <c r="I991" t="s">
        <v>2141</v>
      </c>
      <c r="J991" t="s">
        <v>6877</v>
      </c>
      <c r="K991" s="2">
        <v>2750</v>
      </c>
      <c r="L991" s="2">
        <v>2750</v>
      </c>
      <c r="M991" t="b">
        <v>1</v>
      </c>
      <c r="N991">
        <v>100</v>
      </c>
      <c r="O991">
        <f t="shared" si="120"/>
        <v>1</v>
      </c>
      <c r="P991">
        <f t="shared" si="121"/>
        <v>0</v>
      </c>
      <c r="Q991">
        <f t="shared" si="122"/>
        <v>1</v>
      </c>
      <c r="R991">
        <f t="shared" si="123"/>
        <v>0</v>
      </c>
      <c r="S991">
        <f t="shared" si="124"/>
        <v>0</v>
      </c>
      <c r="T991">
        <f t="shared" si="125"/>
        <v>1</v>
      </c>
      <c r="U991" s="16">
        <v>42867.812418981484</v>
      </c>
      <c r="V991">
        <f t="shared" si="126"/>
        <v>2017</v>
      </c>
      <c r="W991" t="b">
        <v>0</v>
      </c>
      <c r="X991">
        <f t="shared" si="127"/>
        <v>0</v>
      </c>
    </row>
    <row r="992" spans="1:24" x14ac:dyDescent="0.25">
      <c r="A992" t="s">
        <v>591</v>
      </c>
      <c r="B992" s="4">
        <v>44368</v>
      </c>
      <c r="C992">
        <v>2021</v>
      </c>
      <c r="D992" t="s">
        <v>2137</v>
      </c>
      <c r="E992" t="s">
        <v>2169</v>
      </c>
      <c r="F992" t="s">
        <v>2203</v>
      </c>
      <c r="G992" t="s">
        <v>3215</v>
      </c>
      <c r="I992" t="s">
        <v>2137</v>
      </c>
      <c r="J992" t="s">
        <v>6876</v>
      </c>
      <c r="K992" s="2">
        <v>65000</v>
      </c>
      <c r="L992" s="2">
        <v>0</v>
      </c>
      <c r="M992" t="b">
        <v>0</v>
      </c>
      <c r="N992">
        <v>0</v>
      </c>
      <c r="O992">
        <f t="shared" si="120"/>
        <v>0</v>
      </c>
      <c r="P992">
        <f t="shared" si="121"/>
        <v>1</v>
      </c>
      <c r="Q992">
        <f t="shared" si="122"/>
        <v>0</v>
      </c>
      <c r="R992">
        <f t="shared" si="123"/>
        <v>1</v>
      </c>
      <c r="S992">
        <f t="shared" si="124"/>
        <v>0</v>
      </c>
      <c r="T992">
        <f t="shared" si="125"/>
        <v>1</v>
      </c>
      <c r="U992" s="16">
        <v>42870.797106481485</v>
      </c>
      <c r="V992">
        <f t="shared" si="126"/>
        <v>2017</v>
      </c>
      <c r="W992" t="b">
        <v>0</v>
      </c>
      <c r="X992">
        <f t="shared" si="127"/>
        <v>0</v>
      </c>
    </row>
    <row r="993" spans="1:24" x14ac:dyDescent="0.25">
      <c r="A993" t="s">
        <v>64</v>
      </c>
      <c r="B993" s="4">
        <v>42873</v>
      </c>
      <c r="C993">
        <v>2017</v>
      </c>
      <c r="D993" t="s">
        <v>2136</v>
      </c>
      <c r="E993" t="s">
        <v>2169</v>
      </c>
      <c r="F993" t="s">
        <v>2182</v>
      </c>
      <c r="G993" t="s">
        <v>3216</v>
      </c>
      <c r="I993" t="s">
        <v>2141</v>
      </c>
      <c r="J993" t="s">
        <v>6877</v>
      </c>
      <c r="K993" s="2">
        <v>2750</v>
      </c>
      <c r="L993" s="2">
        <v>2750</v>
      </c>
      <c r="M993" t="b">
        <v>1</v>
      </c>
      <c r="N993">
        <v>100</v>
      </c>
      <c r="O993">
        <f t="shared" si="120"/>
        <v>1</v>
      </c>
      <c r="P993">
        <f t="shared" si="121"/>
        <v>0</v>
      </c>
      <c r="Q993">
        <f t="shared" si="122"/>
        <v>1</v>
      </c>
      <c r="R993">
        <f t="shared" si="123"/>
        <v>0</v>
      </c>
      <c r="S993">
        <f t="shared" si="124"/>
        <v>0</v>
      </c>
      <c r="T993">
        <f t="shared" si="125"/>
        <v>1</v>
      </c>
      <c r="U993" s="16">
        <v>42873.61619212963</v>
      </c>
      <c r="V993">
        <f t="shared" si="126"/>
        <v>2017</v>
      </c>
      <c r="W993" t="b">
        <v>0</v>
      </c>
      <c r="X993">
        <f t="shared" si="127"/>
        <v>0</v>
      </c>
    </row>
    <row r="994" spans="1:24" x14ac:dyDescent="0.25">
      <c r="A994" t="s">
        <v>580</v>
      </c>
      <c r="B994" s="4">
        <v>42872</v>
      </c>
      <c r="C994">
        <v>2017</v>
      </c>
      <c r="D994" t="s">
        <v>2136</v>
      </c>
      <c r="E994" t="s">
        <v>2169</v>
      </c>
      <c r="F994" t="s">
        <v>2182</v>
      </c>
      <c r="G994" t="s">
        <v>3217</v>
      </c>
      <c r="I994" t="s">
        <v>2141</v>
      </c>
      <c r="J994" t="s">
        <v>6877</v>
      </c>
      <c r="K994" s="2">
        <v>1925</v>
      </c>
      <c r="L994" s="2">
        <v>1925</v>
      </c>
      <c r="M994" t="b">
        <v>1</v>
      </c>
      <c r="N994">
        <v>100</v>
      </c>
      <c r="O994">
        <f t="shared" si="120"/>
        <v>1</v>
      </c>
      <c r="P994">
        <f t="shared" si="121"/>
        <v>0</v>
      </c>
      <c r="Q994">
        <f t="shared" si="122"/>
        <v>1</v>
      </c>
      <c r="R994">
        <f t="shared" si="123"/>
        <v>0</v>
      </c>
      <c r="S994">
        <f t="shared" si="124"/>
        <v>0</v>
      </c>
      <c r="T994">
        <f t="shared" si="125"/>
        <v>1</v>
      </c>
      <c r="U994" s="16">
        <v>42873.618391203701</v>
      </c>
      <c r="V994">
        <f t="shared" si="126"/>
        <v>2017</v>
      </c>
      <c r="W994" t="b">
        <v>0</v>
      </c>
      <c r="X994">
        <f t="shared" si="127"/>
        <v>0</v>
      </c>
    </row>
    <row r="995" spans="1:24" x14ac:dyDescent="0.25">
      <c r="A995" t="s">
        <v>1939</v>
      </c>
      <c r="B995" s="4">
        <v>43008</v>
      </c>
      <c r="C995">
        <v>2017</v>
      </c>
      <c r="D995" t="s">
        <v>2132</v>
      </c>
      <c r="E995" t="s">
        <v>2169</v>
      </c>
      <c r="F995" t="s">
        <v>2206</v>
      </c>
      <c r="G995" t="s">
        <v>3218</v>
      </c>
      <c r="I995" t="s">
        <v>2132</v>
      </c>
      <c r="J995" t="s">
        <v>6877</v>
      </c>
      <c r="K995" s="2">
        <v>280898</v>
      </c>
      <c r="L995" s="2">
        <v>280898</v>
      </c>
      <c r="M995" t="b">
        <v>1</v>
      </c>
      <c r="N995">
        <v>100</v>
      </c>
      <c r="O995">
        <f t="shared" si="120"/>
        <v>1</v>
      </c>
      <c r="P995">
        <f t="shared" si="121"/>
        <v>0</v>
      </c>
      <c r="Q995">
        <f t="shared" si="122"/>
        <v>1</v>
      </c>
      <c r="R995">
        <f t="shared" si="123"/>
        <v>0</v>
      </c>
      <c r="S995">
        <f t="shared" si="124"/>
        <v>0</v>
      </c>
      <c r="T995">
        <f t="shared" si="125"/>
        <v>1</v>
      </c>
      <c r="U995" s="16">
        <v>42873.690462962964</v>
      </c>
      <c r="V995">
        <f t="shared" si="126"/>
        <v>2017</v>
      </c>
      <c r="W995" t="b">
        <v>0</v>
      </c>
      <c r="X995">
        <f t="shared" si="127"/>
        <v>0</v>
      </c>
    </row>
    <row r="996" spans="1:24" x14ac:dyDescent="0.25">
      <c r="A996" t="s">
        <v>134</v>
      </c>
      <c r="B996" s="4">
        <v>43100</v>
      </c>
      <c r="C996">
        <v>2017</v>
      </c>
      <c r="D996" t="s">
        <v>2128</v>
      </c>
      <c r="E996" t="s">
        <v>2169</v>
      </c>
      <c r="F996" t="s">
        <v>2206</v>
      </c>
      <c r="G996" t="s">
        <v>3219</v>
      </c>
      <c r="I996" t="s">
        <v>2128</v>
      </c>
      <c r="J996" t="s">
        <v>6876</v>
      </c>
      <c r="K996" s="2">
        <v>60000</v>
      </c>
      <c r="L996" s="2">
        <v>0</v>
      </c>
      <c r="M996" t="b">
        <v>0</v>
      </c>
      <c r="N996">
        <v>0</v>
      </c>
      <c r="O996">
        <f t="shared" si="120"/>
        <v>0</v>
      </c>
      <c r="P996">
        <f t="shared" si="121"/>
        <v>1</v>
      </c>
      <c r="Q996">
        <f t="shared" si="122"/>
        <v>0</v>
      </c>
      <c r="R996">
        <f t="shared" si="123"/>
        <v>1</v>
      </c>
      <c r="S996">
        <f t="shared" si="124"/>
        <v>0</v>
      </c>
      <c r="T996">
        <f t="shared" si="125"/>
        <v>1</v>
      </c>
      <c r="U996" s="16">
        <v>42984.988703703704</v>
      </c>
      <c r="V996">
        <f t="shared" si="126"/>
        <v>2017</v>
      </c>
      <c r="W996" t="b">
        <v>0</v>
      </c>
      <c r="X996">
        <f t="shared" si="127"/>
        <v>0</v>
      </c>
    </row>
    <row r="997" spans="1:24" x14ac:dyDescent="0.25">
      <c r="A997" t="s">
        <v>634</v>
      </c>
      <c r="B997" s="4">
        <v>44469</v>
      </c>
      <c r="C997">
        <v>2021</v>
      </c>
      <c r="D997" t="s">
        <v>2125</v>
      </c>
      <c r="E997" t="s">
        <v>2169</v>
      </c>
      <c r="F997" t="s">
        <v>2206</v>
      </c>
      <c r="G997" t="s">
        <v>3220</v>
      </c>
      <c r="I997" t="s">
        <v>2134</v>
      </c>
      <c r="J997" t="s">
        <v>6878</v>
      </c>
      <c r="K997" s="2">
        <v>2600000</v>
      </c>
      <c r="L997" s="2">
        <v>260000</v>
      </c>
      <c r="M997" t="b">
        <v>0</v>
      </c>
      <c r="N997">
        <v>10</v>
      </c>
      <c r="O997">
        <f t="shared" si="120"/>
        <v>0</v>
      </c>
      <c r="P997">
        <f t="shared" si="121"/>
        <v>1</v>
      </c>
      <c r="Q997">
        <f t="shared" si="122"/>
        <v>0</v>
      </c>
      <c r="R997">
        <f t="shared" si="123"/>
        <v>0</v>
      </c>
      <c r="S997">
        <f t="shared" si="124"/>
        <v>1</v>
      </c>
      <c r="T997">
        <f t="shared" si="125"/>
        <v>0</v>
      </c>
      <c r="U997" s="16">
        <v>42986.092037037037</v>
      </c>
      <c r="V997">
        <f t="shared" si="126"/>
        <v>2017</v>
      </c>
      <c r="W997" t="b">
        <v>0</v>
      </c>
      <c r="X997">
        <f t="shared" si="127"/>
        <v>0</v>
      </c>
    </row>
    <row r="998" spans="1:24" x14ac:dyDescent="0.25">
      <c r="A998" t="s">
        <v>634</v>
      </c>
      <c r="B998" s="4">
        <v>43008</v>
      </c>
      <c r="C998">
        <v>2017</v>
      </c>
      <c r="D998" t="s">
        <v>2125</v>
      </c>
      <c r="E998" t="s">
        <v>2176</v>
      </c>
      <c r="F998" t="s">
        <v>2204</v>
      </c>
      <c r="G998" t="s">
        <v>3221</v>
      </c>
      <c r="I998" t="s">
        <v>2134</v>
      </c>
      <c r="J998" t="s">
        <v>6876</v>
      </c>
      <c r="M998" t="b">
        <v>0</v>
      </c>
      <c r="N998">
        <v>0</v>
      </c>
      <c r="O998">
        <f t="shared" si="120"/>
        <v>0</v>
      </c>
      <c r="P998">
        <f t="shared" si="121"/>
        <v>1</v>
      </c>
      <c r="Q998">
        <f t="shared" si="122"/>
        <v>0</v>
      </c>
      <c r="R998">
        <f t="shared" si="123"/>
        <v>1</v>
      </c>
      <c r="S998">
        <f t="shared" si="124"/>
        <v>0</v>
      </c>
      <c r="T998">
        <f t="shared" si="125"/>
        <v>1</v>
      </c>
      <c r="U998" s="16">
        <v>42986.093900462962</v>
      </c>
      <c r="V998">
        <f t="shared" si="126"/>
        <v>2017</v>
      </c>
      <c r="W998" t="b">
        <v>0</v>
      </c>
      <c r="X998">
        <f t="shared" si="127"/>
        <v>0</v>
      </c>
    </row>
    <row r="999" spans="1:24" x14ac:dyDescent="0.25">
      <c r="A999" t="s">
        <v>634</v>
      </c>
      <c r="B999" s="4">
        <v>43008</v>
      </c>
      <c r="C999">
        <v>2017</v>
      </c>
      <c r="D999" t="s">
        <v>2125</v>
      </c>
      <c r="E999" t="s">
        <v>2176</v>
      </c>
      <c r="F999" t="s">
        <v>2204</v>
      </c>
      <c r="G999" t="s">
        <v>3222</v>
      </c>
      <c r="I999" t="s">
        <v>2134</v>
      </c>
      <c r="J999" t="s">
        <v>6876</v>
      </c>
      <c r="M999" t="b">
        <v>0</v>
      </c>
      <c r="N999">
        <v>0</v>
      </c>
      <c r="O999">
        <f t="shared" si="120"/>
        <v>0</v>
      </c>
      <c r="P999">
        <f t="shared" si="121"/>
        <v>1</v>
      </c>
      <c r="Q999">
        <f t="shared" si="122"/>
        <v>0</v>
      </c>
      <c r="R999">
        <f t="shared" si="123"/>
        <v>1</v>
      </c>
      <c r="S999">
        <f t="shared" si="124"/>
        <v>0</v>
      </c>
      <c r="T999">
        <f t="shared" si="125"/>
        <v>1</v>
      </c>
      <c r="U999" s="16">
        <v>42986.094097222223</v>
      </c>
      <c r="V999">
        <f t="shared" si="126"/>
        <v>2017</v>
      </c>
      <c r="W999" t="b">
        <v>0</v>
      </c>
      <c r="X999">
        <f t="shared" si="127"/>
        <v>0</v>
      </c>
    </row>
    <row r="1000" spans="1:24" x14ac:dyDescent="0.25">
      <c r="A1000" t="s">
        <v>634</v>
      </c>
      <c r="B1000" s="4">
        <v>43008</v>
      </c>
      <c r="C1000">
        <v>2017</v>
      </c>
      <c r="D1000" t="s">
        <v>2125</v>
      </c>
      <c r="E1000" t="s">
        <v>2176</v>
      </c>
      <c r="F1000" t="s">
        <v>2204</v>
      </c>
      <c r="G1000" t="s">
        <v>3223</v>
      </c>
      <c r="I1000" t="s">
        <v>2134</v>
      </c>
      <c r="J1000" t="s">
        <v>6876</v>
      </c>
      <c r="M1000" t="b">
        <v>0</v>
      </c>
      <c r="N1000">
        <v>0</v>
      </c>
      <c r="O1000">
        <f t="shared" si="120"/>
        <v>0</v>
      </c>
      <c r="P1000">
        <f t="shared" si="121"/>
        <v>1</v>
      </c>
      <c r="Q1000">
        <f t="shared" si="122"/>
        <v>0</v>
      </c>
      <c r="R1000">
        <f t="shared" si="123"/>
        <v>1</v>
      </c>
      <c r="S1000">
        <f t="shared" si="124"/>
        <v>0</v>
      </c>
      <c r="T1000">
        <f t="shared" si="125"/>
        <v>1</v>
      </c>
      <c r="U1000" s="16">
        <v>42986.094305555554</v>
      </c>
      <c r="V1000">
        <f t="shared" si="126"/>
        <v>2017</v>
      </c>
      <c r="W1000" t="b">
        <v>0</v>
      </c>
      <c r="X1000">
        <f t="shared" si="127"/>
        <v>0</v>
      </c>
    </row>
    <row r="1001" spans="1:24" x14ac:dyDescent="0.25">
      <c r="A1001" t="s">
        <v>636</v>
      </c>
      <c r="B1001" s="4">
        <v>44469</v>
      </c>
      <c r="C1001">
        <v>2021</v>
      </c>
      <c r="D1001" t="s">
        <v>2125</v>
      </c>
      <c r="E1001" t="s">
        <v>2176</v>
      </c>
      <c r="F1001" t="s">
        <v>2182</v>
      </c>
      <c r="G1001" t="s">
        <v>3224</v>
      </c>
      <c r="I1001" t="s">
        <v>2134</v>
      </c>
      <c r="J1001" t="s">
        <v>6878</v>
      </c>
      <c r="K1001" s="2">
        <v>2600000</v>
      </c>
      <c r="L1001" s="2">
        <v>260000</v>
      </c>
      <c r="M1001" t="b">
        <v>0</v>
      </c>
      <c r="N1001">
        <v>10</v>
      </c>
      <c r="O1001">
        <f t="shared" si="120"/>
        <v>0</v>
      </c>
      <c r="P1001">
        <f t="shared" si="121"/>
        <v>1</v>
      </c>
      <c r="Q1001">
        <f t="shared" si="122"/>
        <v>0</v>
      </c>
      <c r="R1001">
        <f t="shared" si="123"/>
        <v>0</v>
      </c>
      <c r="S1001">
        <f t="shared" si="124"/>
        <v>1</v>
      </c>
      <c r="T1001">
        <f t="shared" si="125"/>
        <v>0</v>
      </c>
      <c r="U1001" s="16">
        <v>42986.150868055556</v>
      </c>
      <c r="V1001">
        <f t="shared" si="126"/>
        <v>2017</v>
      </c>
      <c r="W1001" t="b">
        <v>0</v>
      </c>
      <c r="X1001">
        <f t="shared" si="127"/>
        <v>0</v>
      </c>
    </row>
    <row r="1002" spans="1:24" x14ac:dyDescent="0.25">
      <c r="A1002" t="s">
        <v>894</v>
      </c>
      <c r="B1002" s="4">
        <v>44651</v>
      </c>
      <c r="C1002">
        <v>2022</v>
      </c>
      <c r="D1002" t="s">
        <v>2129</v>
      </c>
      <c r="E1002" t="s">
        <v>2176</v>
      </c>
      <c r="F1002" t="s">
        <v>2206</v>
      </c>
      <c r="G1002" t="s">
        <v>3225</v>
      </c>
      <c r="I1002" t="s">
        <v>2129</v>
      </c>
      <c r="J1002" t="s">
        <v>6879</v>
      </c>
      <c r="M1002" t="b">
        <v>0</v>
      </c>
      <c r="N1002">
        <v>5</v>
      </c>
      <c r="O1002">
        <f t="shared" si="120"/>
        <v>0</v>
      </c>
      <c r="P1002">
        <f t="shared" si="121"/>
        <v>1</v>
      </c>
      <c r="Q1002">
        <f t="shared" si="122"/>
        <v>0</v>
      </c>
      <c r="R1002">
        <f t="shared" si="123"/>
        <v>0</v>
      </c>
      <c r="S1002">
        <f t="shared" si="124"/>
        <v>1</v>
      </c>
      <c r="T1002">
        <f t="shared" si="125"/>
        <v>0</v>
      </c>
      <c r="U1002" s="16">
        <v>43391.393611111111</v>
      </c>
      <c r="V1002">
        <f t="shared" si="126"/>
        <v>2018</v>
      </c>
      <c r="W1002" t="b">
        <v>0</v>
      </c>
      <c r="X1002">
        <f t="shared" si="127"/>
        <v>0</v>
      </c>
    </row>
    <row r="1003" spans="1:24" x14ac:dyDescent="0.25">
      <c r="A1003" t="s">
        <v>985</v>
      </c>
      <c r="B1003" s="4">
        <v>44651</v>
      </c>
      <c r="C1003">
        <v>2022</v>
      </c>
      <c r="D1003" t="s">
        <v>2129</v>
      </c>
      <c r="E1003" t="s">
        <v>2176</v>
      </c>
      <c r="F1003" t="s">
        <v>2206</v>
      </c>
      <c r="G1003" t="s">
        <v>3226</v>
      </c>
      <c r="I1003" t="s">
        <v>2129</v>
      </c>
      <c r="J1003" t="s">
        <v>6879</v>
      </c>
      <c r="M1003" t="b">
        <v>0</v>
      </c>
      <c r="N1003">
        <v>5</v>
      </c>
      <c r="O1003">
        <f t="shared" si="120"/>
        <v>0</v>
      </c>
      <c r="P1003">
        <f t="shared" si="121"/>
        <v>1</v>
      </c>
      <c r="Q1003">
        <f t="shared" si="122"/>
        <v>0</v>
      </c>
      <c r="R1003">
        <f t="shared" si="123"/>
        <v>0</v>
      </c>
      <c r="S1003">
        <f t="shared" si="124"/>
        <v>1</v>
      </c>
      <c r="T1003">
        <f t="shared" si="125"/>
        <v>0</v>
      </c>
      <c r="U1003" s="16">
        <v>43935.563611111109</v>
      </c>
      <c r="V1003">
        <f t="shared" si="126"/>
        <v>2020</v>
      </c>
      <c r="W1003" t="b">
        <v>0</v>
      </c>
      <c r="X1003">
        <f t="shared" si="127"/>
        <v>0</v>
      </c>
    </row>
    <row r="1004" spans="1:24" x14ac:dyDescent="0.25">
      <c r="A1004" t="s">
        <v>896</v>
      </c>
      <c r="B1004" s="4">
        <v>44651</v>
      </c>
      <c r="C1004">
        <v>2022</v>
      </c>
      <c r="D1004" t="s">
        <v>2129</v>
      </c>
      <c r="E1004" t="s">
        <v>2176</v>
      </c>
      <c r="F1004" t="s">
        <v>2201</v>
      </c>
      <c r="G1004" t="s">
        <v>3227</v>
      </c>
      <c r="I1004" t="s">
        <v>2129</v>
      </c>
      <c r="J1004" t="s">
        <v>6879</v>
      </c>
      <c r="M1004" t="b">
        <v>0</v>
      </c>
      <c r="N1004">
        <v>5</v>
      </c>
      <c r="O1004">
        <f t="shared" si="120"/>
        <v>0</v>
      </c>
      <c r="P1004">
        <f t="shared" si="121"/>
        <v>1</v>
      </c>
      <c r="Q1004">
        <f t="shared" si="122"/>
        <v>0</v>
      </c>
      <c r="R1004">
        <f t="shared" si="123"/>
        <v>0</v>
      </c>
      <c r="S1004">
        <f t="shared" si="124"/>
        <v>1</v>
      </c>
      <c r="T1004">
        <f t="shared" si="125"/>
        <v>0</v>
      </c>
      <c r="U1004" s="16">
        <v>43917.45103009259</v>
      </c>
      <c r="V1004">
        <f t="shared" si="126"/>
        <v>2020</v>
      </c>
      <c r="W1004" t="b">
        <v>0</v>
      </c>
      <c r="X1004">
        <f t="shared" si="127"/>
        <v>0</v>
      </c>
    </row>
    <row r="1005" spans="1:24" x14ac:dyDescent="0.25">
      <c r="A1005" t="s">
        <v>1152</v>
      </c>
      <c r="B1005" s="4">
        <v>45016</v>
      </c>
      <c r="C1005">
        <v>2023</v>
      </c>
      <c r="D1005" t="s">
        <v>2138</v>
      </c>
      <c r="E1005" t="s">
        <v>2176</v>
      </c>
      <c r="F1005" t="s">
        <v>2204</v>
      </c>
      <c r="G1005" t="s">
        <v>3228</v>
      </c>
      <c r="I1005" t="s">
        <v>2146</v>
      </c>
      <c r="J1005" t="s">
        <v>6881</v>
      </c>
      <c r="K1005" s="2">
        <v>85000</v>
      </c>
      <c r="L1005" s="2">
        <v>25500</v>
      </c>
      <c r="M1005" t="b">
        <v>0</v>
      </c>
      <c r="N1005">
        <v>30</v>
      </c>
      <c r="O1005">
        <f t="shared" si="120"/>
        <v>0</v>
      </c>
      <c r="P1005">
        <f t="shared" si="121"/>
        <v>1</v>
      </c>
      <c r="Q1005">
        <f t="shared" si="122"/>
        <v>0</v>
      </c>
      <c r="R1005">
        <f t="shared" si="123"/>
        <v>0</v>
      </c>
      <c r="S1005">
        <f t="shared" si="124"/>
        <v>1</v>
      </c>
      <c r="T1005">
        <f t="shared" si="125"/>
        <v>0</v>
      </c>
      <c r="U1005" s="16">
        <v>43647.600208333337</v>
      </c>
      <c r="V1005">
        <f t="shared" si="126"/>
        <v>2019</v>
      </c>
      <c r="W1005" t="b">
        <v>0</v>
      </c>
      <c r="X1005">
        <f t="shared" si="127"/>
        <v>0</v>
      </c>
    </row>
    <row r="1006" spans="1:24" x14ac:dyDescent="0.25">
      <c r="A1006" t="s">
        <v>84</v>
      </c>
      <c r="B1006" s="4">
        <v>44651</v>
      </c>
      <c r="C1006">
        <v>2022</v>
      </c>
      <c r="D1006" t="s">
        <v>2129</v>
      </c>
      <c r="E1006" t="s">
        <v>2176</v>
      </c>
      <c r="F1006" t="s">
        <v>2207</v>
      </c>
      <c r="G1006" t="s">
        <v>3229</v>
      </c>
      <c r="I1006" t="s">
        <v>2129</v>
      </c>
      <c r="J1006" t="s">
        <v>6879</v>
      </c>
      <c r="M1006" t="b">
        <v>0</v>
      </c>
      <c r="N1006">
        <v>5</v>
      </c>
      <c r="O1006">
        <f t="shared" si="120"/>
        <v>0</v>
      </c>
      <c r="P1006">
        <f t="shared" si="121"/>
        <v>1</v>
      </c>
      <c r="Q1006">
        <f t="shared" si="122"/>
        <v>0</v>
      </c>
      <c r="R1006">
        <f t="shared" si="123"/>
        <v>0</v>
      </c>
      <c r="S1006">
        <f t="shared" si="124"/>
        <v>1</v>
      </c>
      <c r="T1006">
        <f t="shared" si="125"/>
        <v>0</v>
      </c>
      <c r="U1006" s="16">
        <v>43402.463287037041</v>
      </c>
      <c r="V1006">
        <f t="shared" si="126"/>
        <v>2018</v>
      </c>
      <c r="W1006" t="b">
        <v>0</v>
      </c>
      <c r="X1006">
        <f t="shared" si="127"/>
        <v>0</v>
      </c>
    </row>
    <row r="1007" spans="1:24" x14ac:dyDescent="0.25">
      <c r="A1007" t="s">
        <v>889</v>
      </c>
      <c r="B1007" s="4">
        <v>44651</v>
      </c>
      <c r="C1007">
        <v>2022</v>
      </c>
      <c r="D1007" t="s">
        <v>2129</v>
      </c>
      <c r="E1007" t="s">
        <v>2176</v>
      </c>
      <c r="F1007" t="s">
        <v>2203</v>
      </c>
      <c r="G1007" t="s">
        <v>3230</v>
      </c>
      <c r="I1007" t="s">
        <v>2129</v>
      </c>
      <c r="J1007" t="s">
        <v>6879</v>
      </c>
      <c r="K1007" s="2">
        <v>56557.5</v>
      </c>
      <c r="L1007" s="2">
        <v>2827.88</v>
      </c>
      <c r="M1007" t="b">
        <v>0</v>
      </c>
      <c r="N1007">
        <v>5</v>
      </c>
      <c r="O1007">
        <f t="shared" si="120"/>
        <v>0</v>
      </c>
      <c r="P1007">
        <f t="shared" si="121"/>
        <v>1</v>
      </c>
      <c r="Q1007">
        <f t="shared" si="122"/>
        <v>0</v>
      </c>
      <c r="R1007">
        <f t="shared" si="123"/>
        <v>0</v>
      </c>
      <c r="S1007">
        <f t="shared" si="124"/>
        <v>1</v>
      </c>
      <c r="T1007">
        <f t="shared" si="125"/>
        <v>0</v>
      </c>
      <c r="U1007" s="16">
        <v>43403.666006944448</v>
      </c>
      <c r="V1007">
        <f t="shared" si="126"/>
        <v>2018</v>
      </c>
      <c r="W1007" t="b">
        <v>0</v>
      </c>
      <c r="X1007">
        <f t="shared" si="127"/>
        <v>0</v>
      </c>
    </row>
    <row r="1008" spans="1:24" x14ac:dyDescent="0.25">
      <c r="A1008" t="s">
        <v>737</v>
      </c>
      <c r="B1008" s="4">
        <v>44742</v>
      </c>
      <c r="C1008">
        <v>2022</v>
      </c>
      <c r="D1008" t="s">
        <v>2139</v>
      </c>
      <c r="E1008" t="s">
        <v>2176</v>
      </c>
      <c r="F1008" t="s">
        <v>2210</v>
      </c>
      <c r="G1008" t="s">
        <v>3231</v>
      </c>
      <c r="I1008" t="s">
        <v>2139</v>
      </c>
      <c r="J1008" t="s">
        <v>6879</v>
      </c>
      <c r="K1008" s="2">
        <v>187462</v>
      </c>
      <c r="L1008" s="2">
        <v>9373.1</v>
      </c>
      <c r="M1008" t="b">
        <v>0</v>
      </c>
      <c r="N1008">
        <v>5</v>
      </c>
      <c r="O1008">
        <f t="shared" si="120"/>
        <v>0</v>
      </c>
      <c r="P1008">
        <f t="shared" si="121"/>
        <v>1</v>
      </c>
      <c r="Q1008">
        <f t="shared" si="122"/>
        <v>0</v>
      </c>
      <c r="R1008">
        <f t="shared" si="123"/>
        <v>0</v>
      </c>
      <c r="S1008">
        <f t="shared" si="124"/>
        <v>1</v>
      </c>
      <c r="T1008">
        <f t="shared" si="125"/>
        <v>0</v>
      </c>
      <c r="U1008" s="16">
        <v>44264.889351851853</v>
      </c>
      <c r="V1008">
        <f t="shared" si="126"/>
        <v>2021</v>
      </c>
      <c r="W1008" t="b">
        <v>0</v>
      </c>
      <c r="X1008">
        <f t="shared" si="127"/>
        <v>0</v>
      </c>
    </row>
    <row r="1009" spans="1:24" x14ac:dyDescent="0.25">
      <c r="A1009" t="s">
        <v>854</v>
      </c>
      <c r="B1009" s="4">
        <v>44469</v>
      </c>
      <c r="C1009">
        <v>2021</v>
      </c>
      <c r="D1009" t="s">
        <v>2127</v>
      </c>
      <c r="E1009" t="s">
        <v>2176</v>
      </c>
      <c r="F1009" t="s">
        <v>2182</v>
      </c>
      <c r="G1009" t="s">
        <v>3232</v>
      </c>
      <c r="I1009" t="s">
        <v>2127</v>
      </c>
      <c r="J1009" t="s">
        <v>6878</v>
      </c>
      <c r="M1009" t="b">
        <v>0</v>
      </c>
      <c r="O1009">
        <f t="shared" si="120"/>
        <v>0</v>
      </c>
      <c r="P1009">
        <f t="shared" si="121"/>
        <v>1</v>
      </c>
      <c r="Q1009">
        <f t="shared" si="122"/>
        <v>0</v>
      </c>
      <c r="R1009">
        <f t="shared" si="123"/>
        <v>0</v>
      </c>
      <c r="S1009">
        <f t="shared" si="124"/>
        <v>1</v>
      </c>
      <c r="T1009">
        <f t="shared" si="125"/>
        <v>0</v>
      </c>
      <c r="U1009" s="16">
        <v>43649.36613425926</v>
      </c>
      <c r="V1009">
        <f t="shared" si="126"/>
        <v>2019</v>
      </c>
      <c r="W1009" t="b">
        <v>0</v>
      </c>
      <c r="X1009">
        <f t="shared" si="127"/>
        <v>0</v>
      </c>
    </row>
    <row r="1010" spans="1:24" x14ac:dyDescent="0.25">
      <c r="A1010" t="s">
        <v>1968</v>
      </c>
      <c r="B1010" s="4">
        <v>44834</v>
      </c>
      <c r="C1010">
        <v>2022</v>
      </c>
      <c r="D1010" t="s">
        <v>2129</v>
      </c>
      <c r="E1010" t="s">
        <v>2176</v>
      </c>
      <c r="F1010" t="s">
        <v>2211</v>
      </c>
      <c r="G1010" t="s">
        <v>3233</v>
      </c>
      <c r="I1010" t="s">
        <v>2129</v>
      </c>
      <c r="J1010" t="s">
        <v>6879</v>
      </c>
      <c r="M1010" t="b">
        <v>0</v>
      </c>
      <c r="N1010">
        <v>5</v>
      </c>
      <c r="O1010">
        <f t="shared" si="120"/>
        <v>0</v>
      </c>
      <c r="P1010">
        <f t="shared" si="121"/>
        <v>1</v>
      </c>
      <c r="Q1010">
        <f t="shared" si="122"/>
        <v>0</v>
      </c>
      <c r="R1010">
        <f t="shared" si="123"/>
        <v>0</v>
      </c>
      <c r="S1010">
        <f t="shared" si="124"/>
        <v>1</v>
      </c>
      <c r="T1010">
        <f t="shared" si="125"/>
        <v>0</v>
      </c>
      <c r="U1010" s="16">
        <v>43375.521932870368</v>
      </c>
      <c r="V1010">
        <f t="shared" si="126"/>
        <v>2018</v>
      </c>
      <c r="W1010" t="b">
        <v>0</v>
      </c>
      <c r="X1010">
        <f t="shared" si="127"/>
        <v>0</v>
      </c>
    </row>
    <row r="1011" spans="1:24" x14ac:dyDescent="0.25">
      <c r="A1011" t="s">
        <v>533</v>
      </c>
      <c r="B1011" s="4">
        <v>44561</v>
      </c>
      <c r="C1011">
        <v>2021</v>
      </c>
      <c r="D1011" t="s">
        <v>2129</v>
      </c>
      <c r="E1011" t="s">
        <v>2176</v>
      </c>
      <c r="F1011" t="s">
        <v>2204</v>
      </c>
      <c r="G1011" t="s">
        <v>3234</v>
      </c>
      <c r="I1011" t="s">
        <v>2129</v>
      </c>
      <c r="J1011" t="s">
        <v>6879</v>
      </c>
      <c r="M1011" t="b">
        <v>0</v>
      </c>
      <c r="N1011">
        <v>5</v>
      </c>
      <c r="O1011">
        <f t="shared" si="120"/>
        <v>0</v>
      </c>
      <c r="P1011">
        <f t="shared" si="121"/>
        <v>1</v>
      </c>
      <c r="Q1011">
        <f t="shared" si="122"/>
        <v>0</v>
      </c>
      <c r="R1011">
        <f t="shared" si="123"/>
        <v>0</v>
      </c>
      <c r="S1011">
        <f t="shared" si="124"/>
        <v>1</v>
      </c>
      <c r="T1011">
        <f t="shared" si="125"/>
        <v>0</v>
      </c>
      <c r="U1011" s="16">
        <v>43544.699664351851</v>
      </c>
      <c r="V1011">
        <f t="shared" si="126"/>
        <v>2019</v>
      </c>
      <c r="W1011" t="b">
        <v>0</v>
      </c>
      <c r="X1011">
        <f t="shared" si="127"/>
        <v>0</v>
      </c>
    </row>
    <row r="1012" spans="1:24" x14ac:dyDescent="0.25">
      <c r="A1012" t="s">
        <v>886</v>
      </c>
      <c r="B1012" s="4">
        <v>44561</v>
      </c>
      <c r="C1012">
        <v>2021</v>
      </c>
      <c r="D1012" t="s">
        <v>2129</v>
      </c>
      <c r="E1012" t="s">
        <v>2176</v>
      </c>
      <c r="F1012" t="s">
        <v>2211</v>
      </c>
      <c r="G1012" t="s">
        <v>3235</v>
      </c>
      <c r="I1012" t="s">
        <v>2129</v>
      </c>
      <c r="J1012" t="s">
        <v>6879</v>
      </c>
      <c r="M1012" t="b">
        <v>0</v>
      </c>
      <c r="N1012">
        <v>5</v>
      </c>
      <c r="O1012">
        <f t="shared" si="120"/>
        <v>0</v>
      </c>
      <c r="P1012">
        <f t="shared" si="121"/>
        <v>1</v>
      </c>
      <c r="Q1012">
        <f t="shared" si="122"/>
        <v>0</v>
      </c>
      <c r="R1012">
        <f t="shared" si="123"/>
        <v>0</v>
      </c>
      <c r="S1012">
        <f t="shared" si="124"/>
        <v>1</v>
      </c>
      <c r="T1012">
        <f t="shared" si="125"/>
        <v>0</v>
      </c>
      <c r="U1012" s="16">
        <v>43957.561064814814</v>
      </c>
      <c r="V1012">
        <f t="shared" si="126"/>
        <v>2020</v>
      </c>
      <c r="W1012" t="b">
        <v>0</v>
      </c>
      <c r="X1012">
        <f t="shared" si="127"/>
        <v>0</v>
      </c>
    </row>
    <row r="1013" spans="1:24" x14ac:dyDescent="0.25">
      <c r="A1013" t="s">
        <v>385</v>
      </c>
      <c r="B1013" s="4">
        <v>44547</v>
      </c>
      <c r="C1013">
        <v>2021</v>
      </c>
      <c r="D1013" t="s">
        <v>2138</v>
      </c>
      <c r="E1013" t="s">
        <v>2176</v>
      </c>
      <c r="F1013" t="s">
        <v>2204</v>
      </c>
      <c r="G1013" t="s">
        <v>3236</v>
      </c>
      <c r="I1013" t="s">
        <v>2146</v>
      </c>
      <c r="J1013" t="s">
        <v>6879</v>
      </c>
      <c r="K1013" s="2">
        <v>85000</v>
      </c>
      <c r="L1013" s="2">
        <v>4250</v>
      </c>
      <c r="M1013" t="b">
        <v>0</v>
      </c>
      <c r="N1013">
        <v>5</v>
      </c>
      <c r="O1013">
        <f t="shared" si="120"/>
        <v>0</v>
      </c>
      <c r="P1013">
        <f t="shared" si="121"/>
        <v>1</v>
      </c>
      <c r="Q1013">
        <f t="shared" si="122"/>
        <v>0</v>
      </c>
      <c r="R1013">
        <f t="shared" si="123"/>
        <v>0</v>
      </c>
      <c r="S1013">
        <f t="shared" si="124"/>
        <v>1</v>
      </c>
      <c r="T1013">
        <f t="shared" si="125"/>
        <v>0</v>
      </c>
      <c r="U1013" s="16">
        <v>43629.618402777778</v>
      </c>
      <c r="V1013">
        <f t="shared" si="126"/>
        <v>2019</v>
      </c>
      <c r="W1013" t="b">
        <v>0</v>
      </c>
      <c r="X1013">
        <f t="shared" si="127"/>
        <v>0</v>
      </c>
    </row>
    <row r="1014" spans="1:24" x14ac:dyDescent="0.25">
      <c r="A1014" t="s">
        <v>1082</v>
      </c>
      <c r="B1014" s="4">
        <v>44561</v>
      </c>
      <c r="C1014">
        <v>2021</v>
      </c>
      <c r="D1014" t="s">
        <v>2138</v>
      </c>
      <c r="E1014" t="s">
        <v>2176</v>
      </c>
      <c r="F1014" t="s">
        <v>2206</v>
      </c>
      <c r="G1014" t="s">
        <v>3237</v>
      </c>
      <c r="I1014" t="s">
        <v>2146</v>
      </c>
      <c r="J1014" t="s">
        <v>6879</v>
      </c>
      <c r="K1014" s="2">
        <v>80000</v>
      </c>
      <c r="L1014" s="2">
        <v>4000</v>
      </c>
      <c r="M1014" t="b">
        <v>0</v>
      </c>
      <c r="N1014">
        <v>5</v>
      </c>
      <c r="O1014">
        <f t="shared" si="120"/>
        <v>0</v>
      </c>
      <c r="P1014">
        <f t="shared" si="121"/>
        <v>1</v>
      </c>
      <c r="Q1014">
        <f t="shared" si="122"/>
        <v>0</v>
      </c>
      <c r="R1014">
        <f t="shared" si="123"/>
        <v>0</v>
      </c>
      <c r="S1014">
        <f t="shared" si="124"/>
        <v>1</v>
      </c>
      <c r="T1014">
        <f t="shared" si="125"/>
        <v>0</v>
      </c>
      <c r="U1014" s="16">
        <v>43600.57708333333</v>
      </c>
      <c r="V1014">
        <f t="shared" si="126"/>
        <v>2019</v>
      </c>
      <c r="W1014" t="b">
        <v>0</v>
      </c>
      <c r="X1014">
        <f t="shared" si="127"/>
        <v>0</v>
      </c>
    </row>
    <row r="1015" spans="1:24" x14ac:dyDescent="0.25">
      <c r="A1015" t="s">
        <v>1882</v>
      </c>
      <c r="B1015" s="4">
        <v>44286</v>
      </c>
      <c r="C1015">
        <v>2021</v>
      </c>
      <c r="D1015" t="s">
        <v>2132</v>
      </c>
      <c r="E1015" t="s">
        <v>2176</v>
      </c>
      <c r="F1015" t="s">
        <v>2206</v>
      </c>
      <c r="G1015" t="s">
        <v>3238</v>
      </c>
      <c r="I1015" t="s">
        <v>2132</v>
      </c>
      <c r="J1015" t="s">
        <v>6878</v>
      </c>
      <c r="M1015" t="b">
        <v>0</v>
      </c>
      <c r="N1015">
        <v>10</v>
      </c>
      <c r="O1015">
        <f t="shared" si="120"/>
        <v>0</v>
      </c>
      <c r="P1015">
        <f t="shared" si="121"/>
        <v>1</v>
      </c>
      <c r="Q1015">
        <f t="shared" si="122"/>
        <v>0</v>
      </c>
      <c r="R1015">
        <f t="shared" si="123"/>
        <v>0</v>
      </c>
      <c r="S1015">
        <f t="shared" si="124"/>
        <v>1</v>
      </c>
      <c r="T1015">
        <f t="shared" si="125"/>
        <v>0</v>
      </c>
      <c r="U1015" s="16">
        <v>44116.493738425925</v>
      </c>
      <c r="V1015">
        <f t="shared" si="126"/>
        <v>2020</v>
      </c>
      <c r="W1015" t="b">
        <v>0</v>
      </c>
      <c r="X1015">
        <f t="shared" si="127"/>
        <v>0</v>
      </c>
    </row>
    <row r="1016" spans="1:24" x14ac:dyDescent="0.25">
      <c r="A1016" t="s">
        <v>1698</v>
      </c>
      <c r="B1016" s="4">
        <v>44286</v>
      </c>
      <c r="C1016">
        <v>2021</v>
      </c>
      <c r="D1016" t="s">
        <v>2132</v>
      </c>
      <c r="E1016" t="s">
        <v>2176</v>
      </c>
      <c r="F1016" t="s">
        <v>2206</v>
      </c>
      <c r="G1016" t="s">
        <v>3239</v>
      </c>
      <c r="I1016" t="s">
        <v>2132</v>
      </c>
      <c r="J1016" t="s">
        <v>6878</v>
      </c>
      <c r="M1016" t="b">
        <v>0</v>
      </c>
      <c r="N1016">
        <v>10</v>
      </c>
      <c r="O1016">
        <f t="shared" si="120"/>
        <v>0</v>
      </c>
      <c r="P1016">
        <f t="shared" si="121"/>
        <v>1</v>
      </c>
      <c r="Q1016">
        <f t="shared" si="122"/>
        <v>0</v>
      </c>
      <c r="R1016">
        <f t="shared" si="123"/>
        <v>0</v>
      </c>
      <c r="S1016">
        <f t="shared" si="124"/>
        <v>1</v>
      </c>
      <c r="T1016">
        <f t="shared" si="125"/>
        <v>0</v>
      </c>
      <c r="U1016" s="16">
        <v>44145.772928240738</v>
      </c>
      <c r="V1016">
        <f t="shared" si="126"/>
        <v>2020</v>
      </c>
      <c r="W1016" t="b">
        <v>0</v>
      </c>
      <c r="X1016">
        <f t="shared" si="127"/>
        <v>0</v>
      </c>
    </row>
    <row r="1017" spans="1:24" x14ac:dyDescent="0.25">
      <c r="A1017" t="s">
        <v>1539</v>
      </c>
      <c r="B1017" s="4">
        <v>44408</v>
      </c>
      <c r="C1017">
        <v>2021</v>
      </c>
      <c r="D1017" t="s">
        <v>2137</v>
      </c>
      <c r="E1017" t="s">
        <v>2177</v>
      </c>
      <c r="F1017" t="s">
        <v>2206</v>
      </c>
      <c r="G1017" t="s">
        <v>3240</v>
      </c>
      <c r="I1017" t="s">
        <v>2149</v>
      </c>
      <c r="J1017" t="s">
        <v>6884</v>
      </c>
      <c r="K1017" s="2">
        <v>58500</v>
      </c>
      <c r="L1017" s="2">
        <v>40950</v>
      </c>
      <c r="M1017" t="b">
        <v>0</v>
      </c>
      <c r="N1017">
        <v>70</v>
      </c>
      <c r="O1017">
        <f t="shared" si="120"/>
        <v>0</v>
      </c>
      <c r="P1017">
        <f t="shared" si="121"/>
        <v>1</v>
      </c>
      <c r="Q1017">
        <f t="shared" si="122"/>
        <v>0</v>
      </c>
      <c r="R1017">
        <f t="shared" si="123"/>
        <v>0</v>
      </c>
      <c r="S1017">
        <f t="shared" si="124"/>
        <v>1</v>
      </c>
      <c r="T1017">
        <f t="shared" si="125"/>
        <v>0</v>
      </c>
      <c r="U1017" s="16">
        <v>44018.690370370372</v>
      </c>
      <c r="V1017">
        <f t="shared" si="126"/>
        <v>2020</v>
      </c>
      <c r="W1017" t="b">
        <v>0</v>
      </c>
      <c r="X1017">
        <f t="shared" si="127"/>
        <v>0</v>
      </c>
    </row>
    <row r="1018" spans="1:24" x14ac:dyDescent="0.25">
      <c r="A1018" t="s">
        <v>156</v>
      </c>
      <c r="B1018" s="4">
        <v>44469</v>
      </c>
      <c r="C1018">
        <v>2021</v>
      </c>
      <c r="D1018" t="s">
        <v>2130</v>
      </c>
      <c r="E1018" t="s">
        <v>2177</v>
      </c>
      <c r="F1018" t="s">
        <v>2206</v>
      </c>
      <c r="G1018" t="s">
        <v>3241</v>
      </c>
      <c r="I1018" t="s">
        <v>2134</v>
      </c>
      <c r="J1018" t="s">
        <v>6880</v>
      </c>
      <c r="M1018" t="b">
        <v>0</v>
      </c>
      <c r="N1018">
        <v>30</v>
      </c>
      <c r="O1018">
        <f t="shared" si="120"/>
        <v>0</v>
      </c>
      <c r="P1018">
        <f t="shared" si="121"/>
        <v>1</v>
      </c>
      <c r="Q1018">
        <f t="shared" si="122"/>
        <v>0</v>
      </c>
      <c r="R1018">
        <f t="shared" si="123"/>
        <v>0</v>
      </c>
      <c r="S1018">
        <f t="shared" si="124"/>
        <v>1</v>
      </c>
      <c r="T1018">
        <f t="shared" si="125"/>
        <v>0</v>
      </c>
      <c r="U1018" s="16">
        <v>43733.806215277778</v>
      </c>
      <c r="V1018">
        <f t="shared" si="126"/>
        <v>2019</v>
      </c>
      <c r="W1018" t="b">
        <v>0</v>
      </c>
      <c r="X1018">
        <f t="shared" si="127"/>
        <v>0</v>
      </c>
    </row>
    <row r="1019" spans="1:24" x14ac:dyDescent="0.25">
      <c r="A1019" t="s">
        <v>1239</v>
      </c>
      <c r="B1019" s="4">
        <v>44561</v>
      </c>
      <c r="C1019">
        <v>2021</v>
      </c>
      <c r="D1019" t="s">
        <v>2140</v>
      </c>
      <c r="E1019" t="s">
        <v>2177</v>
      </c>
      <c r="F1019" t="s">
        <v>2201</v>
      </c>
      <c r="G1019" t="s">
        <v>3242</v>
      </c>
      <c r="I1019" t="s">
        <v>2140</v>
      </c>
      <c r="J1019" t="s">
        <v>6879</v>
      </c>
      <c r="M1019" t="b">
        <v>0</v>
      </c>
      <c r="N1019">
        <v>5</v>
      </c>
      <c r="O1019">
        <f t="shared" si="120"/>
        <v>0</v>
      </c>
      <c r="P1019">
        <f t="shared" si="121"/>
        <v>1</v>
      </c>
      <c r="Q1019">
        <f t="shared" si="122"/>
        <v>0</v>
      </c>
      <c r="R1019">
        <f t="shared" si="123"/>
        <v>0</v>
      </c>
      <c r="S1019">
        <f t="shared" si="124"/>
        <v>1</v>
      </c>
      <c r="T1019">
        <f t="shared" si="125"/>
        <v>0</v>
      </c>
      <c r="U1019" s="16">
        <v>43523.748206018521</v>
      </c>
      <c r="V1019">
        <f t="shared" si="126"/>
        <v>2019</v>
      </c>
      <c r="W1019" t="b">
        <v>0</v>
      </c>
      <c r="X1019">
        <f t="shared" si="127"/>
        <v>0</v>
      </c>
    </row>
    <row r="1020" spans="1:24" x14ac:dyDescent="0.25">
      <c r="A1020" t="s">
        <v>1337</v>
      </c>
      <c r="B1020" s="4">
        <v>44561</v>
      </c>
      <c r="C1020">
        <v>2021</v>
      </c>
      <c r="D1020" t="s">
        <v>2130</v>
      </c>
      <c r="E1020" t="s">
        <v>2177</v>
      </c>
      <c r="F1020" t="s">
        <v>2206</v>
      </c>
      <c r="G1020" t="s">
        <v>3243</v>
      </c>
      <c r="I1020" t="s">
        <v>2128</v>
      </c>
      <c r="J1020" t="s">
        <v>6879</v>
      </c>
      <c r="M1020" t="b">
        <v>0</v>
      </c>
      <c r="N1020">
        <v>5</v>
      </c>
      <c r="O1020">
        <f t="shared" si="120"/>
        <v>0</v>
      </c>
      <c r="P1020">
        <f t="shared" si="121"/>
        <v>1</v>
      </c>
      <c r="Q1020">
        <f t="shared" si="122"/>
        <v>0</v>
      </c>
      <c r="R1020">
        <f t="shared" si="123"/>
        <v>0</v>
      </c>
      <c r="S1020">
        <f t="shared" si="124"/>
        <v>1</v>
      </c>
      <c r="T1020">
        <f t="shared" si="125"/>
        <v>0</v>
      </c>
      <c r="U1020" s="16">
        <v>44281.557638888888</v>
      </c>
      <c r="V1020">
        <f t="shared" si="126"/>
        <v>2021</v>
      </c>
      <c r="W1020" t="b">
        <v>0</v>
      </c>
      <c r="X1020">
        <f t="shared" si="127"/>
        <v>0</v>
      </c>
    </row>
    <row r="1021" spans="1:24" x14ac:dyDescent="0.25">
      <c r="A1021" t="s">
        <v>1478</v>
      </c>
      <c r="B1021" s="4">
        <v>44926</v>
      </c>
      <c r="C1021">
        <v>2022</v>
      </c>
      <c r="D1021" t="s">
        <v>2130</v>
      </c>
      <c r="E1021" t="s">
        <v>2177</v>
      </c>
      <c r="F1021" t="s">
        <v>2206</v>
      </c>
      <c r="G1021" t="s">
        <v>3244</v>
      </c>
      <c r="I1021" t="s">
        <v>2128</v>
      </c>
      <c r="J1021" t="s">
        <v>6879</v>
      </c>
      <c r="M1021" t="b">
        <v>0</v>
      </c>
      <c r="N1021">
        <v>5</v>
      </c>
      <c r="O1021">
        <f t="shared" si="120"/>
        <v>0</v>
      </c>
      <c r="P1021">
        <f t="shared" si="121"/>
        <v>1</v>
      </c>
      <c r="Q1021">
        <f t="shared" si="122"/>
        <v>0</v>
      </c>
      <c r="R1021">
        <f t="shared" si="123"/>
        <v>0</v>
      </c>
      <c r="S1021">
        <f t="shared" si="124"/>
        <v>1</v>
      </c>
      <c r="T1021">
        <f t="shared" si="125"/>
        <v>0</v>
      </c>
      <c r="U1021" s="16">
        <v>44260.92900462963</v>
      </c>
      <c r="V1021">
        <f t="shared" si="126"/>
        <v>2021</v>
      </c>
      <c r="W1021" t="b">
        <v>0</v>
      </c>
      <c r="X1021">
        <f t="shared" si="127"/>
        <v>0</v>
      </c>
    </row>
    <row r="1022" spans="1:24" x14ac:dyDescent="0.25">
      <c r="A1022" t="s">
        <v>1541</v>
      </c>
      <c r="B1022" s="4">
        <v>44561</v>
      </c>
      <c r="C1022">
        <v>2021</v>
      </c>
      <c r="D1022" t="s">
        <v>2137</v>
      </c>
      <c r="E1022" t="s">
        <v>2177</v>
      </c>
      <c r="F1022" t="s">
        <v>2206</v>
      </c>
      <c r="G1022" t="s">
        <v>3245</v>
      </c>
      <c r="I1022" t="s">
        <v>2149</v>
      </c>
      <c r="J1022" t="s">
        <v>6879</v>
      </c>
      <c r="K1022" s="2">
        <v>49079.63</v>
      </c>
      <c r="L1022" s="2">
        <v>2453.98</v>
      </c>
      <c r="M1022" t="b">
        <v>0</v>
      </c>
      <c r="N1022">
        <v>5</v>
      </c>
      <c r="O1022">
        <f t="shared" si="120"/>
        <v>0</v>
      </c>
      <c r="P1022">
        <f t="shared" si="121"/>
        <v>1</v>
      </c>
      <c r="Q1022">
        <f t="shared" si="122"/>
        <v>0</v>
      </c>
      <c r="R1022">
        <f t="shared" si="123"/>
        <v>0</v>
      </c>
      <c r="S1022">
        <f t="shared" si="124"/>
        <v>1</v>
      </c>
      <c r="T1022">
        <f t="shared" si="125"/>
        <v>0</v>
      </c>
      <c r="U1022" s="16">
        <v>43817.679155092592</v>
      </c>
      <c r="V1022">
        <f t="shared" si="126"/>
        <v>2019</v>
      </c>
      <c r="W1022" t="b">
        <v>0</v>
      </c>
      <c r="X1022">
        <f t="shared" si="127"/>
        <v>0</v>
      </c>
    </row>
    <row r="1023" spans="1:24" x14ac:dyDescent="0.25">
      <c r="A1023" t="s">
        <v>1947</v>
      </c>
      <c r="B1023" s="4">
        <v>44561</v>
      </c>
      <c r="C1023">
        <v>2021</v>
      </c>
      <c r="D1023" t="s">
        <v>2125</v>
      </c>
      <c r="E1023" t="s">
        <v>2170</v>
      </c>
      <c r="F1023" t="s">
        <v>2206</v>
      </c>
      <c r="G1023" t="s">
        <v>3246</v>
      </c>
      <c r="I1023" t="s">
        <v>2125</v>
      </c>
      <c r="J1023" t="s">
        <v>6885</v>
      </c>
      <c r="M1023" t="b">
        <v>0</v>
      </c>
      <c r="N1023">
        <v>50</v>
      </c>
      <c r="O1023">
        <f t="shared" si="120"/>
        <v>0</v>
      </c>
      <c r="P1023">
        <f t="shared" si="121"/>
        <v>1</v>
      </c>
      <c r="Q1023">
        <f t="shared" si="122"/>
        <v>0</v>
      </c>
      <c r="R1023">
        <f t="shared" si="123"/>
        <v>0</v>
      </c>
      <c r="S1023">
        <f t="shared" si="124"/>
        <v>1</v>
      </c>
      <c r="T1023">
        <f t="shared" si="125"/>
        <v>0</v>
      </c>
      <c r="U1023" s="16">
        <v>44273.924166666664</v>
      </c>
      <c r="V1023">
        <f t="shared" si="126"/>
        <v>2021</v>
      </c>
      <c r="W1023" t="b">
        <v>0</v>
      </c>
      <c r="X1023">
        <f t="shared" si="127"/>
        <v>0</v>
      </c>
    </row>
    <row r="1024" spans="1:24" x14ac:dyDescent="0.25">
      <c r="A1024" t="s">
        <v>967</v>
      </c>
      <c r="B1024" s="4">
        <v>44651</v>
      </c>
      <c r="C1024">
        <v>2022</v>
      </c>
      <c r="D1024" t="s">
        <v>2141</v>
      </c>
      <c r="E1024" t="s">
        <v>2170</v>
      </c>
      <c r="F1024" t="s">
        <v>2204</v>
      </c>
      <c r="G1024" t="s">
        <v>3247</v>
      </c>
      <c r="I1024" t="s">
        <v>2129</v>
      </c>
      <c r="J1024" t="s">
        <v>6879</v>
      </c>
      <c r="M1024" t="b">
        <v>0</v>
      </c>
      <c r="N1024">
        <v>5</v>
      </c>
      <c r="O1024">
        <f t="shared" si="120"/>
        <v>0</v>
      </c>
      <c r="P1024">
        <f t="shared" si="121"/>
        <v>1</v>
      </c>
      <c r="Q1024">
        <f t="shared" si="122"/>
        <v>0</v>
      </c>
      <c r="R1024">
        <f t="shared" si="123"/>
        <v>0</v>
      </c>
      <c r="S1024">
        <f t="shared" si="124"/>
        <v>1</v>
      </c>
      <c r="T1024">
        <f t="shared" si="125"/>
        <v>0</v>
      </c>
      <c r="U1024" s="16">
        <v>43649.595590277779</v>
      </c>
      <c r="V1024">
        <f t="shared" si="126"/>
        <v>2019</v>
      </c>
      <c r="W1024" t="b">
        <v>0</v>
      </c>
      <c r="X1024">
        <f t="shared" si="127"/>
        <v>0</v>
      </c>
    </row>
    <row r="1025" spans="1:24" x14ac:dyDescent="0.25">
      <c r="A1025" t="s">
        <v>508</v>
      </c>
      <c r="B1025" s="4">
        <v>44651</v>
      </c>
      <c r="C1025">
        <v>2022</v>
      </c>
      <c r="D1025" t="s">
        <v>2129</v>
      </c>
      <c r="E1025" t="s">
        <v>2170</v>
      </c>
      <c r="F1025" t="s">
        <v>2212</v>
      </c>
      <c r="G1025" t="s">
        <v>3248</v>
      </c>
      <c r="I1025" t="s">
        <v>2129</v>
      </c>
      <c r="J1025" t="s">
        <v>6879</v>
      </c>
      <c r="M1025" t="b">
        <v>0</v>
      </c>
      <c r="N1025">
        <v>5</v>
      </c>
      <c r="O1025">
        <f t="shared" si="120"/>
        <v>0</v>
      </c>
      <c r="P1025">
        <f t="shared" si="121"/>
        <v>1</v>
      </c>
      <c r="Q1025">
        <f t="shared" si="122"/>
        <v>0</v>
      </c>
      <c r="R1025">
        <f t="shared" si="123"/>
        <v>0</v>
      </c>
      <c r="S1025">
        <f t="shared" si="124"/>
        <v>1</v>
      </c>
      <c r="T1025">
        <f t="shared" si="125"/>
        <v>0</v>
      </c>
      <c r="U1025" s="16">
        <v>43689.529097222221</v>
      </c>
      <c r="V1025">
        <f t="shared" si="126"/>
        <v>2019</v>
      </c>
      <c r="W1025" t="b">
        <v>0</v>
      </c>
      <c r="X1025">
        <f t="shared" si="127"/>
        <v>0</v>
      </c>
    </row>
    <row r="1026" spans="1:24" x14ac:dyDescent="0.25">
      <c r="A1026" t="s">
        <v>866</v>
      </c>
      <c r="B1026" s="4">
        <v>44651</v>
      </c>
      <c r="C1026">
        <v>2022</v>
      </c>
      <c r="D1026" t="s">
        <v>2129</v>
      </c>
      <c r="E1026" t="s">
        <v>2170</v>
      </c>
      <c r="F1026" t="s">
        <v>2211</v>
      </c>
      <c r="G1026" t="s">
        <v>3249</v>
      </c>
      <c r="I1026" t="s">
        <v>2129</v>
      </c>
      <c r="J1026" t="s">
        <v>6879</v>
      </c>
      <c r="M1026" t="b">
        <v>0</v>
      </c>
      <c r="N1026">
        <v>5</v>
      </c>
      <c r="O1026">
        <f t="shared" si="120"/>
        <v>0</v>
      </c>
      <c r="P1026">
        <f t="shared" si="121"/>
        <v>1</v>
      </c>
      <c r="Q1026">
        <f t="shared" si="122"/>
        <v>0</v>
      </c>
      <c r="R1026">
        <f t="shared" si="123"/>
        <v>0</v>
      </c>
      <c r="S1026">
        <f t="shared" si="124"/>
        <v>1</v>
      </c>
      <c r="T1026">
        <f t="shared" si="125"/>
        <v>0</v>
      </c>
      <c r="U1026" s="16">
        <v>43788.706273148149</v>
      </c>
      <c r="V1026">
        <f t="shared" si="126"/>
        <v>2019</v>
      </c>
      <c r="W1026" t="b">
        <v>0</v>
      </c>
      <c r="X1026">
        <f t="shared" si="127"/>
        <v>0</v>
      </c>
    </row>
    <row r="1027" spans="1:24" x14ac:dyDescent="0.25">
      <c r="A1027" t="s">
        <v>888</v>
      </c>
      <c r="B1027" s="4">
        <v>44651</v>
      </c>
      <c r="C1027">
        <v>2022</v>
      </c>
      <c r="D1027" t="s">
        <v>2129</v>
      </c>
      <c r="E1027" t="s">
        <v>2170</v>
      </c>
      <c r="F1027" t="s">
        <v>2204</v>
      </c>
      <c r="G1027" t="s">
        <v>3250</v>
      </c>
      <c r="I1027" t="s">
        <v>2129</v>
      </c>
      <c r="J1027" t="s">
        <v>6879</v>
      </c>
      <c r="M1027" t="b">
        <v>0</v>
      </c>
      <c r="N1027">
        <v>5</v>
      </c>
      <c r="O1027">
        <f t="shared" ref="O1027:O1090" si="128">IF($M1027=TRUE,1,0)</f>
        <v>0</v>
      </c>
      <c r="P1027">
        <f t="shared" ref="P1027:P1090" si="129">IF($M1027=FALSE,1,0)</f>
        <v>1</v>
      </c>
      <c r="Q1027">
        <f t="shared" ref="Q1027:Q1090" si="130">IF($J1027="Closed Won",1,0)</f>
        <v>0</v>
      </c>
      <c r="R1027">
        <f t="shared" ref="R1027:R1090" si="131">IF($J1027="Closed Lost",1,0)</f>
        <v>0</v>
      </c>
      <c r="S1027">
        <f t="shared" ref="S1027:S1090" si="132">IF(OR($J1027="Closed Won",$J1027="Closed Lost",),0,1)</f>
        <v>1</v>
      </c>
      <c r="T1027">
        <f t="shared" ref="T1027:T1090" si="133">IF(OR($J1027="Closed Won",$J1027="Closed Lost",),1,0)</f>
        <v>0</v>
      </c>
      <c r="U1027" s="16">
        <v>43802.482928240737</v>
      </c>
      <c r="V1027">
        <f t="shared" ref="V1027:V1090" si="134">YEAR($U1027)</f>
        <v>2019</v>
      </c>
      <c r="W1027" t="b">
        <v>0</v>
      </c>
      <c r="X1027">
        <f t="shared" ref="X1027:X1090" si="135">SUM(IF($W1027=TRUE,$K1027,0))</f>
        <v>0</v>
      </c>
    </row>
    <row r="1028" spans="1:24" x14ac:dyDescent="0.25">
      <c r="A1028" t="s">
        <v>988</v>
      </c>
      <c r="B1028" s="4">
        <v>44651</v>
      </c>
      <c r="C1028">
        <v>2022</v>
      </c>
      <c r="D1028" t="s">
        <v>2141</v>
      </c>
      <c r="E1028" t="s">
        <v>2170</v>
      </c>
      <c r="F1028" t="s">
        <v>2201</v>
      </c>
      <c r="G1028" t="s">
        <v>3251</v>
      </c>
      <c r="I1028" t="s">
        <v>2129</v>
      </c>
      <c r="J1028" t="s">
        <v>6879</v>
      </c>
      <c r="M1028" t="b">
        <v>0</v>
      </c>
      <c r="N1028">
        <v>5</v>
      </c>
      <c r="O1028">
        <f t="shared" si="128"/>
        <v>0</v>
      </c>
      <c r="P1028">
        <f t="shared" si="129"/>
        <v>1</v>
      </c>
      <c r="Q1028">
        <f t="shared" si="130"/>
        <v>0</v>
      </c>
      <c r="R1028">
        <f t="shared" si="131"/>
        <v>0</v>
      </c>
      <c r="S1028">
        <f t="shared" si="132"/>
        <v>1</v>
      </c>
      <c r="T1028">
        <f t="shared" si="133"/>
        <v>0</v>
      </c>
      <c r="U1028" s="16">
        <v>43698.624710648146</v>
      </c>
      <c r="V1028">
        <f t="shared" si="134"/>
        <v>2019</v>
      </c>
      <c r="W1028" t="b">
        <v>0</v>
      </c>
      <c r="X1028">
        <f t="shared" si="135"/>
        <v>0</v>
      </c>
    </row>
    <row r="1029" spans="1:24" x14ac:dyDescent="0.25">
      <c r="A1029" t="s">
        <v>75</v>
      </c>
      <c r="B1029" s="4">
        <v>44651</v>
      </c>
      <c r="C1029">
        <v>2022</v>
      </c>
      <c r="D1029" t="s">
        <v>2129</v>
      </c>
      <c r="E1029" t="s">
        <v>2170</v>
      </c>
      <c r="F1029" t="s">
        <v>2204</v>
      </c>
      <c r="G1029" t="s">
        <v>3252</v>
      </c>
      <c r="I1029" t="s">
        <v>2129</v>
      </c>
      <c r="J1029" t="s">
        <v>6879</v>
      </c>
      <c r="M1029" t="b">
        <v>0</v>
      </c>
      <c r="N1029">
        <v>5</v>
      </c>
      <c r="O1029">
        <f t="shared" si="128"/>
        <v>0</v>
      </c>
      <c r="P1029">
        <f t="shared" si="129"/>
        <v>1</v>
      </c>
      <c r="Q1029">
        <f t="shared" si="130"/>
        <v>0</v>
      </c>
      <c r="R1029">
        <f t="shared" si="131"/>
        <v>0</v>
      </c>
      <c r="S1029">
        <f t="shared" si="132"/>
        <v>1</v>
      </c>
      <c r="T1029">
        <f t="shared" si="133"/>
        <v>0</v>
      </c>
      <c r="U1029" s="16">
        <v>43517.450787037036</v>
      </c>
      <c r="V1029">
        <f t="shared" si="134"/>
        <v>2019</v>
      </c>
      <c r="W1029" t="b">
        <v>0</v>
      </c>
      <c r="X1029">
        <f t="shared" si="135"/>
        <v>0</v>
      </c>
    </row>
    <row r="1030" spans="1:24" x14ac:dyDescent="0.25">
      <c r="A1030" t="s">
        <v>454</v>
      </c>
      <c r="B1030" s="4">
        <v>44651</v>
      </c>
      <c r="C1030">
        <v>2022</v>
      </c>
      <c r="D1030" t="s">
        <v>2141</v>
      </c>
      <c r="E1030" t="s">
        <v>2170</v>
      </c>
      <c r="F1030" t="s">
        <v>2201</v>
      </c>
      <c r="G1030" t="s">
        <v>3253</v>
      </c>
      <c r="I1030" t="s">
        <v>2129</v>
      </c>
      <c r="J1030" t="s">
        <v>6879</v>
      </c>
      <c r="M1030" t="b">
        <v>0</v>
      </c>
      <c r="N1030">
        <v>5</v>
      </c>
      <c r="O1030">
        <f t="shared" si="128"/>
        <v>0</v>
      </c>
      <c r="P1030">
        <f t="shared" si="129"/>
        <v>1</v>
      </c>
      <c r="Q1030">
        <f t="shared" si="130"/>
        <v>0</v>
      </c>
      <c r="R1030">
        <f t="shared" si="131"/>
        <v>0</v>
      </c>
      <c r="S1030">
        <f t="shared" si="132"/>
        <v>1</v>
      </c>
      <c r="T1030">
        <f t="shared" si="133"/>
        <v>0</v>
      </c>
      <c r="U1030" s="16">
        <v>43613.794745370367</v>
      </c>
      <c r="V1030">
        <f t="shared" si="134"/>
        <v>2019</v>
      </c>
      <c r="W1030" t="b">
        <v>0</v>
      </c>
      <c r="X1030">
        <f t="shared" si="135"/>
        <v>0</v>
      </c>
    </row>
    <row r="1031" spans="1:24" x14ac:dyDescent="0.25">
      <c r="A1031" t="s">
        <v>832</v>
      </c>
      <c r="B1031" s="4">
        <v>44651</v>
      </c>
      <c r="C1031">
        <v>2022</v>
      </c>
      <c r="D1031" t="s">
        <v>2142</v>
      </c>
      <c r="E1031" t="s">
        <v>2170</v>
      </c>
      <c r="F1031" t="s">
        <v>2211</v>
      </c>
      <c r="G1031" t="s">
        <v>3254</v>
      </c>
      <c r="I1031" t="s">
        <v>2146</v>
      </c>
      <c r="J1031" t="s">
        <v>6879</v>
      </c>
      <c r="K1031" s="2">
        <v>93000</v>
      </c>
      <c r="L1031" s="2">
        <v>4650</v>
      </c>
      <c r="M1031" t="b">
        <v>0</v>
      </c>
      <c r="N1031">
        <v>5</v>
      </c>
      <c r="O1031">
        <f t="shared" si="128"/>
        <v>0</v>
      </c>
      <c r="P1031">
        <f t="shared" si="129"/>
        <v>1</v>
      </c>
      <c r="Q1031">
        <f t="shared" si="130"/>
        <v>0</v>
      </c>
      <c r="R1031">
        <f t="shared" si="131"/>
        <v>0</v>
      </c>
      <c r="S1031">
        <f t="shared" si="132"/>
        <v>1</v>
      </c>
      <c r="T1031">
        <f t="shared" si="133"/>
        <v>0</v>
      </c>
      <c r="U1031" s="16">
        <v>43983.756157407406</v>
      </c>
      <c r="V1031">
        <f t="shared" si="134"/>
        <v>2020</v>
      </c>
      <c r="W1031" t="b">
        <v>0</v>
      </c>
      <c r="X1031">
        <f t="shared" si="135"/>
        <v>0</v>
      </c>
    </row>
    <row r="1032" spans="1:24" x14ac:dyDescent="0.25">
      <c r="A1032" t="s">
        <v>613</v>
      </c>
      <c r="B1032" s="4">
        <v>44012</v>
      </c>
      <c r="C1032">
        <v>2020</v>
      </c>
      <c r="D1032" t="s">
        <v>2143</v>
      </c>
      <c r="E1032" t="s">
        <v>2171</v>
      </c>
      <c r="F1032" t="s">
        <v>2203</v>
      </c>
      <c r="G1032" t="s">
        <v>3255</v>
      </c>
      <c r="I1032" t="s">
        <v>2143</v>
      </c>
      <c r="J1032" t="s">
        <v>6879</v>
      </c>
      <c r="M1032" t="b">
        <v>0</v>
      </c>
      <c r="N1032">
        <v>5</v>
      </c>
      <c r="O1032">
        <f t="shared" si="128"/>
        <v>0</v>
      </c>
      <c r="P1032">
        <f t="shared" si="129"/>
        <v>1</v>
      </c>
      <c r="Q1032">
        <f t="shared" si="130"/>
        <v>0</v>
      </c>
      <c r="R1032">
        <f t="shared" si="131"/>
        <v>0</v>
      </c>
      <c r="S1032">
        <f t="shared" si="132"/>
        <v>1</v>
      </c>
      <c r="T1032">
        <f t="shared" si="133"/>
        <v>0</v>
      </c>
      <c r="U1032" s="16">
        <v>43969.908379629633</v>
      </c>
      <c r="V1032">
        <f t="shared" si="134"/>
        <v>2020</v>
      </c>
      <c r="W1032" t="b">
        <v>0</v>
      </c>
      <c r="X1032">
        <f t="shared" si="135"/>
        <v>0</v>
      </c>
    </row>
    <row r="1033" spans="1:24" x14ac:dyDescent="0.25">
      <c r="A1033" t="s">
        <v>613</v>
      </c>
      <c r="B1033" s="4">
        <v>44012</v>
      </c>
      <c r="C1033">
        <v>2020</v>
      </c>
      <c r="D1033" t="s">
        <v>2143</v>
      </c>
      <c r="E1033" t="s">
        <v>2171</v>
      </c>
      <c r="F1033" t="s">
        <v>2203</v>
      </c>
      <c r="G1033" t="s">
        <v>3256</v>
      </c>
      <c r="I1033" t="s">
        <v>2143</v>
      </c>
      <c r="J1033" t="s">
        <v>6879</v>
      </c>
      <c r="M1033" t="b">
        <v>0</v>
      </c>
      <c r="N1033">
        <v>5</v>
      </c>
      <c r="O1033">
        <f t="shared" si="128"/>
        <v>0</v>
      </c>
      <c r="P1033">
        <f t="shared" si="129"/>
        <v>1</v>
      </c>
      <c r="Q1033">
        <f t="shared" si="130"/>
        <v>0</v>
      </c>
      <c r="R1033">
        <f t="shared" si="131"/>
        <v>0</v>
      </c>
      <c r="S1033">
        <f t="shared" si="132"/>
        <v>1</v>
      </c>
      <c r="T1033">
        <f t="shared" si="133"/>
        <v>0</v>
      </c>
      <c r="U1033" s="16">
        <v>43969.925856481481</v>
      </c>
      <c r="V1033">
        <f t="shared" si="134"/>
        <v>2020</v>
      </c>
      <c r="W1033" t="b">
        <v>0</v>
      </c>
      <c r="X1033">
        <f t="shared" si="135"/>
        <v>0</v>
      </c>
    </row>
    <row r="1034" spans="1:24" x14ac:dyDescent="0.25">
      <c r="A1034" t="s">
        <v>1041</v>
      </c>
      <c r="B1034" s="4">
        <v>44834</v>
      </c>
      <c r="C1034">
        <v>2022</v>
      </c>
      <c r="D1034" t="s">
        <v>2129</v>
      </c>
      <c r="E1034" t="s">
        <v>2171</v>
      </c>
      <c r="F1034" t="s">
        <v>2212</v>
      </c>
      <c r="G1034" t="s">
        <v>3257</v>
      </c>
      <c r="I1034" t="s">
        <v>2129</v>
      </c>
      <c r="J1034" t="s">
        <v>6879</v>
      </c>
      <c r="M1034" t="b">
        <v>0</v>
      </c>
      <c r="N1034">
        <v>5</v>
      </c>
      <c r="O1034">
        <f t="shared" si="128"/>
        <v>0</v>
      </c>
      <c r="P1034">
        <f t="shared" si="129"/>
        <v>1</v>
      </c>
      <c r="Q1034">
        <f t="shared" si="130"/>
        <v>0</v>
      </c>
      <c r="R1034">
        <f t="shared" si="131"/>
        <v>0</v>
      </c>
      <c r="S1034">
        <f t="shared" si="132"/>
        <v>1</v>
      </c>
      <c r="T1034">
        <f t="shared" si="133"/>
        <v>0</v>
      </c>
      <c r="U1034" s="16">
        <v>43689.520196759258</v>
      </c>
      <c r="V1034">
        <f t="shared" si="134"/>
        <v>2019</v>
      </c>
      <c r="W1034" t="b">
        <v>0</v>
      </c>
      <c r="X1034">
        <f t="shared" si="135"/>
        <v>0</v>
      </c>
    </row>
    <row r="1035" spans="1:24" x14ac:dyDescent="0.25">
      <c r="A1035" t="s">
        <v>932</v>
      </c>
      <c r="B1035" s="4">
        <v>44834</v>
      </c>
      <c r="C1035">
        <v>2022</v>
      </c>
      <c r="D1035" t="s">
        <v>2141</v>
      </c>
      <c r="E1035" t="s">
        <v>2171</v>
      </c>
      <c r="F1035" t="s">
        <v>2204</v>
      </c>
      <c r="G1035" t="s">
        <v>3258</v>
      </c>
      <c r="I1035" t="s">
        <v>2129</v>
      </c>
      <c r="J1035" t="s">
        <v>6879</v>
      </c>
      <c r="M1035" t="b">
        <v>0</v>
      </c>
      <c r="N1035">
        <v>5</v>
      </c>
      <c r="O1035">
        <f t="shared" si="128"/>
        <v>0</v>
      </c>
      <c r="P1035">
        <f t="shared" si="129"/>
        <v>1</v>
      </c>
      <c r="Q1035">
        <f t="shared" si="130"/>
        <v>0</v>
      </c>
      <c r="R1035">
        <f t="shared" si="131"/>
        <v>0</v>
      </c>
      <c r="S1035">
        <f t="shared" si="132"/>
        <v>1</v>
      </c>
      <c r="T1035">
        <f t="shared" si="133"/>
        <v>0</v>
      </c>
      <c r="U1035" s="16">
        <v>43567.654421296298</v>
      </c>
      <c r="V1035">
        <f t="shared" si="134"/>
        <v>2019</v>
      </c>
      <c r="W1035" t="b">
        <v>0</v>
      </c>
      <c r="X1035">
        <f t="shared" si="135"/>
        <v>0</v>
      </c>
    </row>
    <row r="1036" spans="1:24" x14ac:dyDescent="0.25">
      <c r="A1036" t="s">
        <v>613</v>
      </c>
      <c r="B1036" s="4">
        <v>44560</v>
      </c>
      <c r="C1036">
        <v>2021</v>
      </c>
      <c r="D1036" t="s">
        <v>2135</v>
      </c>
      <c r="E1036" t="s">
        <v>2171</v>
      </c>
      <c r="F1036" t="s">
        <v>2204</v>
      </c>
      <c r="G1036" t="s">
        <v>3259</v>
      </c>
      <c r="I1036" t="s">
        <v>2141</v>
      </c>
      <c r="J1036" t="s">
        <v>6879</v>
      </c>
      <c r="M1036" t="b">
        <v>0</v>
      </c>
      <c r="N1036">
        <v>5</v>
      </c>
      <c r="O1036">
        <f t="shared" si="128"/>
        <v>0</v>
      </c>
      <c r="P1036">
        <f t="shared" si="129"/>
        <v>1</v>
      </c>
      <c r="Q1036">
        <f t="shared" si="130"/>
        <v>0</v>
      </c>
      <c r="R1036">
        <f t="shared" si="131"/>
        <v>0</v>
      </c>
      <c r="S1036">
        <f t="shared" si="132"/>
        <v>1</v>
      </c>
      <c r="T1036">
        <f t="shared" si="133"/>
        <v>0</v>
      </c>
      <c r="U1036" s="16">
        <v>43649.242361111108</v>
      </c>
      <c r="V1036">
        <f t="shared" si="134"/>
        <v>2019</v>
      </c>
      <c r="W1036" t="b">
        <v>0</v>
      </c>
      <c r="X1036">
        <f t="shared" si="135"/>
        <v>0</v>
      </c>
    </row>
    <row r="1037" spans="1:24" x14ac:dyDescent="0.25">
      <c r="A1037" t="s">
        <v>1995</v>
      </c>
      <c r="B1037" s="4">
        <v>44561</v>
      </c>
      <c r="C1037">
        <v>2021</v>
      </c>
      <c r="D1037" t="s">
        <v>2129</v>
      </c>
      <c r="E1037" t="s">
        <v>2171</v>
      </c>
      <c r="F1037" t="s">
        <v>2204</v>
      </c>
      <c r="G1037" t="s">
        <v>3260</v>
      </c>
      <c r="I1037" t="s">
        <v>2129</v>
      </c>
      <c r="J1037" t="s">
        <v>6879</v>
      </c>
      <c r="M1037" t="b">
        <v>0</v>
      </c>
      <c r="N1037">
        <v>5</v>
      </c>
      <c r="O1037">
        <f t="shared" si="128"/>
        <v>0</v>
      </c>
      <c r="P1037">
        <f t="shared" si="129"/>
        <v>1</v>
      </c>
      <c r="Q1037">
        <f t="shared" si="130"/>
        <v>0</v>
      </c>
      <c r="R1037">
        <f t="shared" si="131"/>
        <v>0</v>
      </c>
      <c r="S1037">
        <f t="shared" si="132"/>
        <v>1</v>
      </c>
      <c r="T1037">
        <f t="shared" si="133"/>
        <v>0</v>
      </c>
      <c r="U1037" s="16">
        <v>44159.637754629628</v>
      </c>
      <c r="V1037">
        <f t="shared" si="134"/>
        <v>2020</v>
      </c>
      <c r="W1037" t="b">
        <v>0</v>
      </c>
      <c r="X1037">
        <f t="shared" si="135"/>
        <v>0</v>
      </c>
    </row>
    <row r="1038" spans="1:24" x14ac:dyDescent="0.25">
      <c r="A1038" t="s">
        <v>948</v>
      </c>
      <c r="B1038" s="4">
        <v>44561</v>
      </c>
      <c r="C1038">
        <v>2021</v>
      </c>
      <c r="D1038" t="s">
        <v>2129</v>
      </c>
      <c r="E1038" t="s">
        <v>2171</v>
      </c>
      <c r="F1038" t="s">
        <v>2212</v>
      </c>
      <c r="G1038" t="s">
        <v>3261</v>
      </c>
      <c r="I1038" t="s">
        <v>2129</v>
      </c>
      <c r="J1038" t="s">
        <v>6879</v>
      </c>
      <c r="M1038" t="b">
        <v>0</v>
      </c>
      <c r="N1038">
        <v>5</v>
      </c>
      <c r="O1038">
        <f t="shared" si="128"/>
        <v>0</v>
      </c>
      <c r="P1038">
        <f t="shared" si="129"/>
        <v>1</v>
      </c>
      <c r="Q1038">
        <f t="shared" si="130"/>
        <v>0</v>
      </c>
      <c r="R1038">
        <f t="shared" si="131"/>
        <v>0</v>
      </c>
      <c r="S1038">
        <f t="shared" si="132"/>
        <v>1</v>
      </c>
      <c r="T1038">
        <f t="shared" si="133"/>
        <v>0</v>
      </c>
      <c r="U1038" s="16">
        <v>43698.583148148151</v>
      </c>
      <c r="V1038">
        <f t="shared" si="134"/>
        <v>2019</v>
      </c>
      <c r="W1038" t="b">
        <v>0</v>
      </c>
      <c r="X1038">
        <f t="shared" si="135"/>
        <v>0</v>
      </c>
    </row>
    <row r="1039" spans="1:24" x14ac:dyDescent="0.25">
      <c r="A1039" t="s">
        <v>671</v>
      </c>
      <c r="B1039" s="4">
        <v>44561</v>
      </c>
      <c r="C1039">
        <v>2021</v>
      </c>
      <c r="D1039" t="s">
        <v>2129</v>
      </c>
      <c r="E1039" t="s">
        <v>2171</v>
      </c>
      <c r="F1039" t="s">
        <v>2204</v>
      </c>
      <c r="G1039" t="s">
        <v>3262</v>
      </c>
      <c r="I1039" t="s">
        <v>2129</v>
      </c>
      <c r="J1039" t="s">
        <v>6879</v>
      </c>
      <c r="M1039" t="b">
        <v>0</v>
      </c>
      <c r="N1039">
        <v>5</v>
      </c>
      <c r="O1039">
        <f t="shared" si="128"/>
        <v>0</v>
      </c>
      <c r="P1039">
        <f t="shared" si="129"/>
        <v>1</v>
      </c>
      <c r="Q1039">
        <f t="shared" si="130"/>
        <v>0</v>
      </c>
      <c r="R1039">
        <f t="shared" si="131"/>
        <v>0</v>
      </c>
      <c r="S1039">
        <f t="shared" si="132"/>
        <v>1</v>
      </c>
      <c r="T1039">
        <f t="shared" si="133"/>
        <v>0</v>
      </c>
      <c r="U1039" s="16">
        <v>44159.639849537038</v>
      </c>
      <c r="V1039">
        <f t="shared" si="134"/>
        <v>2020</v>
      </c>
      <c r="W1039" t="b">
        <v>0</v>
      </c>
      <c r="X1039">
        <f t="shared" si="135"/>
        <v>0</v>
      </c>
    </row>
    <row r="1040" spans="1:24" x14ac:dyDescent="0.25">
      <c r="A1040" t="s">
        <v>929</v>
      </c>
      <c r="B1040" s="4">
        <v>44561</v>
      </c>
      <c r="C1040">
        <v>2021</v>
      </c>
      <c r="D1040" t="s">
        <v>2129</v>
      </c>
      <c r="E1040" t="s">
        <v>2172</v>
      </c>
      <c r="F1040" t="s">
        <v>2212</v>
      </c>
      <c r="G1040" t="s">
        <v>3263</v>
      </c>
      <c r="I1040" t="s">
        <v>2129</v>
      </c>
      <c r="J1040" t="s">
        <v>6879</v>
      </c>
      <c r="M1040" t="b">
        <v>0</v>
      </c>
      <c r="N1040">
        <v>5</v>
      </c>
      <c r="O1040">
        <f t="shared" si="128"/>
        <v>0</v>
      </c>
      <c r="P1040">
        <f t="shared" si="129"/>
        <v>1</v>
      </c>
      <c r="Q1040">
        <f t="shared" si="130"/>
        <v>0</v>
      </c>
      <c r="R1040">
        <f t="shared" si="131"/>
        <v>0</v>
      </c>
      <c r="S1040">
        <f t="shared" si="132"/>
        <v>1</v>
      </c>
      <c r="T1040">
        <f t="shared" si="133"/>
        <v>0</v>
      </c>
      <c r="U1040" s="16">
        <v>43689.499351851853</v>
      </c>
      <c r="V1040">
        <f t="shared" si="134"/>
        <v>2019</v>
      </c>
      <c r="W1040" t="b">
        <v>0</v>
      </c>
      <c r="X1040">
        <f t="shared" si="135"/>
        <v>0</v>
      </c>
    </row>
    <row r="1041" spans="1:24" x14ac:dyDescent="0.25">
      <c r="A1041" t="s">
        <v>1062</v>
      </c>
      <c r="B1041" s="4">
        <v>44561</v>
      </c>
      <c r="C1041">
        <v>2021</v>
      </c>
      <c r="D1041" t="s">
        <v>2141</v>
      </c>
      <c r="E1041" t="s">
        <v>2172</v>
      </c>
      <c r="F1041" t="s">
        <v>2204</v>
      </c>
      <c r="G1041" t="s">
        <v>3264</v>
      </c>
      <c r="I1041" t="s">
        <v>2129</v>
      </c>
      <c r="J1041" t="s">
        <v>6879</v>
      </c>
      <c r="M1041" t="b">
        <v>0</v>
      </c>
      <c r="N1041">
        <v>5</v>
      </c>
      <c r="O1041">
        <f t="shared" si="128"/>
        <v>0</v>
      </c>
      <c r="P1041">
        <f t="shared" si="129"/>
        <v>1</v>
      </c>
      <c r="Q1041">
        <f t="shared" si="130"/>
        <v>0</v>
      </c>
      <c r="R1041">
        <f t="shared" si="131"/>
        <v>0</v>
      </c>
      <c r="S1041">
        <f t="shared" si="132"/>
        <v>1</v>
      </c>
      <c r="T1041">
        <f t="shared" si="133"/>
        <v>0</v>
      </c>
      <c r="U1041" s="16">
        <v>43563.898993055554</v>
      </c>
      <c r="V1041">
        <f t="shared" si="134"/>
        <v>2019</v>
      </c>
      <c r="W1041" t="b">
        <v>0</v>
      </c>
      <c r="X1041">
        <f t="shared" si="135"/>
        <v>0</v>
      </c>
    </row>
    <row r="1042" spans="1:24" x14ac:dyDescent="0.25">
      <c r="A1042" t="s">
        <v>120</v>
      </c>
      <c r="B1042" s="4">
        <v>44519</v>
      </c>
      <c r="C1042">
        <v>2021</v>
      </c>
      <c r="D1042" t="s">
        <v>2142</v>
      </c>
      <c r="E1042" t="s">
        <v>2172</v>
      </c>
      <c r="F1042" t="s">
        <v>2211</v>
      </c>
      <c r="G1042" t="s">
        <v>3265</v>
      </c>
      <c r="I1042" t="s">
        <v>2146</v>
      </c>
      <c r="J1042" t="s">
        <v>6879</v>
      </c>
      <c r="K1042" s="2">
        <v>93085</v>
      </c>
      <c r="L1042" s="2">
        <v>4654.25</v>
      </c>
      <c r="M1042" t="b">
        <v>0</v>
      </c>
      <c r="N1042">
        <v>5</v>
      </c>
      <c r="O1042">
        <f t="shared" si="128"/>
        <v>0</v>
      </c>
      <c r="P1042">
        <f t="shared" si="129"/>
        <v>1</v>
      </c>
      <c r="Q1042">
        <f t="shared" si="130"/>
        <v>0</v>
      </c>
      <c r="R1042">
        <f t="shared" si="131"/>
        <v>0</v>
      </c>
      <c r="S1042">
        <f t="shared" si="132"/>
        <v>1</v>
      </c>
      <c r="T1042">
        <f t="shared" si="133"/>
        <v>0</v>
      </c>
      <c r="U1042" s="16">
        <v>44035.937604166669</v>
      </c>
      <c r="V1042">
        <f t="shared" si="134"/>
        <v>2020</v>
      </c>
      <c r="W1042" t="b">
        <v>0</v>
      </c>
      <c r="X1042">
        <f t="shared" si="135"/>
        <v>0</v>
      </c>
    </row>
    <row r="1043" spans="1:24" x14ac:dyDescent="0.25">
      <c r="A1043" t="s">
        <v>738</v>
      </c>
      <c r="B1043" s="4">
        <v>44561</v>
      </c>
      <c r="C1043">
        <v>2021</v>
      </c>
      <c r="D1043" t="s">
        <v>2144</v>
      </c>
      <c r="E1043" t="s">
        <v>2172</v>
      </c>
      <c r="F1043" t="s">
        <v>2201</v>
      </c>
      <c r="G1043" t="s">
        <v>3266</v>
      </c>
      <c r="I1043" t="s">
        <v>2156</v>
      </c>
      <c r="J1043" t="s">
        <v>6879</v>
      </c>
      <c r="M1043" t="b">
        <v>0</v>
      </c>
      <c r="N1043">
        <v>5</v>
      </c>
      <c r="O1043">
        <f t="shared" si="128"/>
        <v>0</v>
      </c>
      <c r="P1043">
        <f t="shared" si="129"/>
        <v>1</v>
      </c>
      <c r="Q1043">
        <f t="shared" si="130"/>
        <v>0</v>
      </c>
      <c r="R1043">
        <f t="shared" si="131"/>
        <v>0</v>
      </c>
      <c r="S1043">
        <f t="shared" si="132"/>
        <v>1</v>
      </c>
      <c r="T1043">
        <f t="shared" si="133"/>
        <v>0</v>
      </c>
      <c r="U1043" s="16">
        <v>44235.959814814814</v>
      </c>
      <c r="V1043">
        <f t="shared" si="134"/>
        <v>2021</v>
      </c>
      <c r="W1043" t="b">
        <v>0</v>
      </c>
      <c r="X1043">
        <f t="shared" si="135"/>
        <v>0</v>
      </c>
    </row>
    <row r="1044" spans="1:24" x14ac:dyDescent="0.25">
      <c r="A1044" t="s">
        <v>1978</v>
      </c>
      <c r="B1044" s="4">
        <v>44561</v>
      </c>
      <c r="C1044">
        <v>2021</v>
      </c>
      <c r="D1044" t="s">
        <v>2129</v>
      </c>
      <c r="E1044" t="s">
        <v>2172</v>
      </c>
      <c r="F1044" t="s">
        <v>2211</v>
      </c>
      <c r="G1044" t="s">
        <v>3267</v>
      </c>
      <c r="I1044" t="s">
        <v>2129</v>
      </c>
      <c r="J1044" t="s">
        <v>6879</v>
      </c>
      <c r="M1044" t="b">
        <v>0</v>
      </c>
      <c r="N1044">
        <v>5</v>
      </c>
      <c r="O1044">
        <f t="shared" si="128"/>
        <v>0</v>
      </c>
      <c r="P1044">
        <f t="shared" si="129"/>
        <v>1</v>
      </c>
      <c r="Q1044">
        <f t="shared" si="130"/>
        <v>0</v>
      </c>
      <c r="R1044">
        <f t="shared" si="131"/>
        <v>0</v>
      </c>
      <c r="S1044">
        <f t="shared" si="132"/>
        <v>1</v>
      </c>
      <c r="T1044">
        <f t="shared" si="133"/>
        <v>0</v>
      </c>
      <c r="U1044" s="16">
        <v>43689.510196759256</v>
      </c>
      <c r="V1044">
        <f t="shared" si="134"/>
        <v>2019</v>
      </c>
      <c r="W1044" t="b">
        <v>0</v>
      </c>
      <c r="X1044">
        <f t="shared" si="135"/>
        <v>0</v>
      </c>
    </row>
    <row r="1045" spans="1:24" x14ac:dyDescent="0.25">
      <c r="A1045" t="s">
        <v>1914</v>
      </c>
      <c r="B1045" s="4">
        <v>44651</v>
      </c>
      <c r="C1045">
        <v>2022</v>
      </c>
      <c r="D1045" t="s">
        <v>2140</v>
      </c>
      <c r="E1045" t="s">
        <v>2172</v>
      </c>
      <c r="F1045" t="s">
        <v>2204</v>
      </c>
      <c r="G1045" t="s">
        <v>3268</v>
      </c>
      <c r="I1045" t="s">
        <v>2140</v>
      </c>
      <c r="J1045" t="s">
        <v>6878</v>
      </c>
      <c r="M1045" t="b">
        <v>0</v>
      </c>
      <c r="N1045">
        <v>10</v>
      </c>
      <c r="O1045">
        <f t="shared" si="128"/>
        <v>0</v>
      </c>
      <c r="P1045">
        <f t="shared" si="129"/>
        <v>1</v>
      </c>
      <c r="Q1045">
        <f t="shared" si="130"/>
        <v>0</v>
      </c>
      <c r="R1045">
        <f t="shared" si="131"/>
        <v>0</v>
      </c>
      <c r="S1045">
        <f t="shared" si="132"/>
        <v>1</v>
      </c>
      <c r="T1045">
        <f t="shared" si="133"/>
        <v>0</v>
      </c>
      <c r="U1045" s="16">
        <v>43783.844039351854</v>
      </c>
      <c r="V1045">
        <f t="shared" si="134"/>
        <v>2019</v>
      </c>
      <c r="W1045" t="b">
        <v>0</v>
      </c>
      <c r="X1045">
        <f t="shared" si="135"/>
        <v>0</v>
      </c>
    </row>
    <row r="1046" spans="1:24" x14ac:dyDescent="0.25">
      <c r="A1046" t="s">
        <v>1509</v>
      </c>
      <c r="B1046" s="4">
        <v>44012</v>
      </c>
      <c r="C1046">
        <v>2020</v>
      </c>
      <c r="D1046" t="s">
        <v>2130</v>
      </c>
      <c r="E1046" t="s">
        <v>2172</v>
      </c>
      <c r="F1046" t="s">
        <v>2205</v>
      </c>
      <c r="G1046" t="s">
        <v>3269</v>
      </c>
      <c r="I1046" t="s">
        <v>2132</v>
      </c>
      <c r="J1046" t="s">
        <v>6878</v>
      </c>
      <c r="M1046" t="b">
        <v>0</v>
      </c>
      <c r="N1046">
        <v>10</v>
      </c>
      <c r="O1046">
        <f t="shared" si="128"/>
        <v>0</v>
      </c>
      <c r="P1046">
        <f t="shared" si="129"/>
        <v>1</v>
      </c>
      <c r="Q1046">
        <f t="shared" si="130"/>
        <v>0</v>
      </c>
      <c r="R1046">
        <f t="shared" si="131"/>
        <v>0</v>
      </c>
      <c r="S1046">
        <f t="shared" si="132"/>
        <v>1</v>
      </c>
      <c r="T1046">
        <f t="shared" si="133"/>
        <v>0</v>
      </c>
      <c r="U1046" s="16">
        <v>43965.636030092595</v>
      </c>
      <c r="V1046">
        <f t="shared" si="134"/>
        <v>2020</v>
      </c>
      <c r="W1046" t="b">
        <v>0</v>
      </c>
      <c r="X1046">
        <f t="shared" si="135"/>
        <v>0</v>
      </c>
    </row>
    <row r="1047" spans="1:24" x14ac:dyDescent="0.25">
      <c r="A1047" t="s">
        <v>1407</v>
      </c>
      <c r="B1047" s="4">
        <v>44742</v>
      </c>
      <c r="C1047">
        <v>2022</v>
      </c>
      <c r="D1047" t="s">
        <v>2140</v>
      </c>
      <c r="E1047" t="s">
        <v>2172</v>
      </c>
      <c r="F1047" t="s">
        <v>2201</v>
      </c>
      <c r="G1047" t="s">
        <v>3270</v>
      </c>
      <c r="I1047" t="s">
        <v>2140</v>
      </c>
      <c r="J1047" t="s">
        <v>6879</v>
      </c>
      <c r="M1047" t="b">
        <v>0</v>
      </c>
      <c r="N1047">
        <v>5</v>
      </c>
      <c r="O1047">
        <f t="shared" si="128"/>
        <v>0</v>
      </c>
      <c r="P1047">
        <f t="shared" si="129"/>
        <v>1</v>
      </c>
      <c r="Q1047">
        <f t="shared" si="130"/>
        <v>0</v>
      </c>
      <c r="R1047">
        <f t="shared" si="131"/>
        <v>0</v>
      </c>
      <c r="S1047">
        <f t="shared" si="132"/>
        <v>1</v>
      </c>
      <c r="T1047">
        <f t="shared" si="133"/>
        <v>0</v>
      </c>
      <c r="U1047" s="16">
        <v>44230.678333333337</v>
      </c>
      <c r="V1047">
        <f t="shared" si="134"/>
        <v>2021</v>
      </c>
      <c r="W1047" t="b">
        <v>0</v>
      </c>
      <c r="X1047">
        <f t="shared" si="135"/>
        <v>0</v>
      </c>
    </row>
    <row r="1048" spans="1:24" x14ac:dyDescent="0.25">
      <c r="A1048" t="s">
        <v>1234</v>
      </c>
      <c r="B1048" s="4">
        <v>44377</v>
      </c>
      <c r="C1048">
        <v>2021</v>
      </c>
      <c r="D1048" t="s">
        <v>2145</v>
      </c>
      <c r="E1048" t="s">
        <v>2172</v>
      </c>
      <c r="F1048" t="s">
        <v>2201</v>
      </c>
      <c r="G1048" t="s">
        <v>3271</v>
      </c>
      <c r="I1048" t="s">
        <v>2132</v>
      </c>
      <c r="J1048" t="s">
        <v>6878</v>
      </c>
      <c r="M1048" t="b">
        <v>0</v>
      </c>
      <c r="N1048">
        <v>10</v>
      </c>
      <c r="O1048">
        <f t="shared" si="128"/>
        <v>0</v>
      </c>
      <c r="P1048">
        <f t="shared" si="129"/>
        <v>1</v>
      </c>
      <c r="Q1048">
        <f t="shared" si="130"/>
        <v>0</v>
      </c>
      <c r="R1048">
        <f t="shared" si="131"/>
        <v>0</v>
      </c>
      <c r="S1048">
        <f t="shared" si="132"/>
        <v>1</v>
      </c>
      <c r="T1048">
        <f t="shared" si="133"/>
        <v>0</v>
      </c>
      <c r="U1048" s="16">
        <v>44308.626736111109</v>
      </c>
      <c r="V1048">
        <f t="shared" si="134"/>
        <v>2021</v>
      </c>
      <c r="W1048" t="b">
        <v>0</v>
      </c>
      <c r="X1048">
        <f t="shared" si="135"/>
        <v>0</v>
      </c>
    </row>
    <row r="1049" spans="1:24" x14ac:dyDescent="0.25">
      <c r="A1049" t="s">
        <v>1442</v>
      </c>
      <c r="B1049" s="4">
        <v>44680</v>
      </c>
      <c r="C1049">
        <v>2022</v>
      </c>
      <c r="D1049" t="s">
        <v>2140</v>
      </c>
      <c r="E1049" t="s">
        <v>2172</v>
      </c>
      <c r="F1049" t="s">
        <v>2213</v>
      </c>
      <c r="G1049" t="s">
        <v>3272</v>
      </c>
      <c r="I1049" t="s">
        <v>2140</v>
      </c>
      <c r="J1049" t="s">
        <v>6879</v>
      </c>
      <c r="M1049" t="b">
        <v>0</v>
      </c>
      <c r="N1049">
        <v>5</v>
      </c>
      <c r="O1049">
        <f t="shared" si="128"/>
        <v>0</v>
      </c>
      <c r="P1049">
        <f t="shared" si="129"/>
        <v>1</v>
      </c>
      <c r="Q1049">
        <f t="shared" si="130"/>
        <v>0</v>
      </c>
      <c r="R1049">
        <f t="shared" si="131"/>
        <v>0</v>
      </c>
      <c r="S1049">
        <f t="shared" si="132"/>
        <v>1</v>
      </c>
      <c r="T1049">
        <f t="shared" si="133"/>
        <v>0</v>
      </c>
      <c r="U1049" s="16">
        <v>44023.165625000001</v>
      </c>
      <c r="V1049">
        <f t="shared" si="134"/>
        <v>2020</v>
      </c>
      <c r="W1049" t="b">
        <v>0</v>
      </c>
      <c r="X1049">
        <f t="shared" si="135"/>
        <v>0</v>
      </c>
    </row>
    <row r="1050" spans="1:24" x14ac:dyDescent="0.25">
      <c r="A1050" t="s">
        <v>1465</v>
      </c>
      <c r="B1050" s="4">
        <v>44742</v>
      </c>
      <c r="C1050">
        <v>2022</v>
      </c>
      <c r="D1050" t="s">
        <v>2140</v>
      </c>
      <c r="E1050" t="s">
        <v>2172</v>
      </c>
      <c r="F1050" t="s">
        <v>2203</v>
      </c>
      <c r="G1050" t="s">
        <v>3273</v>
      </c>
      <c r="I1050" t="s">
        <v>2140</v>
      </c>
      <c r="J1050" t="s">
        <v>6879</v>
      </c>
      <c r="M1050" t="b">
        <v>0</v>
      </c>
      <c r="N1050">
        <v>5</v>
      </c>
      <c r="O1050">
        <f t="shared" si="128"/>
        <v>0</v>
      </c>
      <c r="P1050">
        <f t="shared" si="129"/>
        <v>1</v>
      </c>
      <c r="Q1050">
        <f t="shared" si="130"/>
        <v>0</v>
      </c>
      <c r="R1050">
        <f t="shared" si="131"/>
        <v>0</v>
      </c>
      <c r="S1050">
        <f t="shared" si="132"/>
        <v>1</v>
      </c>
      <c r="T1050">
        <f t="shared" si="133"/>
        <v>0</v>
      </c>
      <c r="U1050" s="16">
        <v>44281.765243055554</v>
      </c>
      <c r="V1050">
        <f t="shared" si="134"/>
        <v>2021</v>
      </c>
      <c r="W1050" t="b">
        <v>0</v>
      </c>
      <c r="X1050">
        <f t="shared" si="135"/>
        <v>0</v>
      </c>
    </row>
    <row r="1051" spans="1:24" x14ac:dyDescent="0.25">
      <c r="A1051" t="s">
        <v>1410</v>
      </c>
      <c r="B1051" s="4">
        <v>44742</v>
      </c>
      <c r="C1051">
        <v>2022</v>
      </c>
      <c r="D1051" t="s">
        <v>2140</v>
      </c>
      <c r="E1051" t="s">
        <v>2172</v>
      </c>
      <c r="F1051" t="s">
        <v>2201</v>
      </c>
      <c r="G1051" t="s">
        <v>3274</v>
      </c>
      <c r="I1051" t="s">
        <v>2140</v>
      </c>
      <c r="J1051" t="s">
        <v>6879</v>
      </c>
      <c r="M1051" t="b">
        <v>0</v>
      </c>
      <c r="N1051">
        <v>5</v>
      </c>
      <c r="O1051">
        <f t="shared" si="128"/>
        <v>0</v>
      </c>
      <c r="P1051">
        <f t="shared" si="129"/>
        <v>1</v>
      </c>
      <c r="Q1051">
        <f t="shared" si="130"/>
        <v>0</v>
      </c>
      <c r="R1051">
        <f t="shared" si="131"/>
        <v>0</v>
      </c>
      <c r="S1051">
        <f t="shared" si="132"/>
        <v>1</v>
      </c>
      <c r="T1051">
        <f t="shared" si="133"/>
        <v>0</v>
      </c>
      <c r="U1051" s="16">
        <v>44281.773159722223</v>
      </c>
      <c r="V1051">
        <f t="shared" si="134"/>
        <v>2021</v>
      </c>
      <c r="W1051" t="b">
        <v>0</v>
      </c>
      <c r="X1051">
        <f t="shared" si="135"/>
        <v>0</v>
      </c>
    </row>
    <row r="1052" spans="1:24" x14ac:dyDescent="0.25">
      <c r="A1052" t="s">
        <v>1462</v>
      </c>
      <c r="B1052" s="4">
        <v>44742</v>
      </c>
      <c r="C1052">
        <v>2022</v>
      </c>
      <c r="D1052" t="s">
        <v>2140</v>
      </c>
      <c r="E1052" t="s">
        <v>2172</v>
      </c>
      <c r="F1052" t="s">
        <v>2203</v>
      </c>
      <c r="G1052" t="s">
        <v>3275</v>
      </c>
      <c r="I1052" t="s">
        <v>2140</v>
      </c>
      <c r="J1052" t="s">
        <v>6878</v>
      </c>
      <c r="M1052" t="b">
        <v>0</v>
      </c>
      <c r="N1052">
        <v>10</v>
      </c>
      <c r="O1052">
        <f t="shared" si="128"/>
        <v>0</v>
      </c>
      <c r="P1052">
        <f t="shared" si="129"/>
        <v>1</v>
      </c>
      <c r="Q1052">
        <f t="shared" si="130"/>
        <v>0</v>
      </c>
      <c r="R1052">
        <f t="shared" si="131"/>
        <v>0</v>
      </c>
      <c r="S1052">
        <f t="shared" si="132"/>
        <v>1</v>
      </c>
      <c r="T1052">
        <f t="shared" si="133"/>
        <v>0</v>
      </c>
      <c r="U1052" s="16">
        <v>43787.920763888891</v>
      </c>
      <c r="V1052">
        <f t="shared" si="134"/>
        <v>2019</v>
      </c>
      <c r="W1052" t="b">
        <v>0</v>
      </c>
      <c r="X1052">
        <f t="shared" si="135"/>
        <v>0</v>
      </c>
    </row>
    <row r="1053" spans="1:24" x14ac:dyDescent="0.25">
      <c r="A1053" t="s">
        <v>1913</v>
      </c>
      <c r="B1053" s="4">
        <v>44742</v>
      </c>
      <c r="C1053">
        <v>2022</v>
      </c>
      <c r="D1053" t="s">
        <v>2140</v>
      </c>
      <c r="E1053" t="s">
        <v>2172</v>
      </c>
      <c r="F1053" t="s">
        <v>2204</v>
      </c>
      <c r="G1053" t="s">
        <v>3276</v>
      </c>
      <c r="I1053" t="s">
        <v>2140</v>
      </c>
      <c r="J1053" t="s">
        <v>6879</v>
      </c>
      <c r="M1053" t="b">
        <v>0</v>
      </c>
      <c r="N1053">
        <v>5</v>
      </c>
      <c r="O1053">
        <f t="shared" si="128"/>
        <v>0</v>
      </c>
      <c r="P1053">
        <f t="shared" si="129"/>
        <v>1</v>
      </c>
      <c r="Q1053">
        <f t="shared" si="130"/>
        <v>0</v>
      </c>
      <c r="R1053">
        <f t="shared" si="131"/>
        <v>0</v>
      </c>
      <c r="S1053">
        <f t="shared" si="132"/>
        <v>1</v>
      </c>
      <c r="T1053">
        <f t="shared" si="133"/>
        <v>0</v>
      </c>
      <c r="U1053" s="16">
        <v>44271.203842592593</v>
      </c>
      <c r="V1053">
        <f t="shared" si="134"/>
        <v>2021</v>
      </c>
      <c r="W1053" t="b">
        <v>0</v>
      </c>
      <c r="X1053">
        <f t="shared" si="135"/>
        <v>0</v>
      </c>
    </row>
    <row r="1054" spans="1:24" x14ac:dyDescent="0.25">
      <c r="A1054" t="s">
        <v>1417</v>
      </c>
      <c r="B1054" s="4">
        <v>44742</v>
      </c>
      <c r="C1054">
        <v>2022</v>
      </c>
      <c r="D1054" t="s">
        <v>2140</v>
      </c>
      <c r="E1054" t="s">
        <v>2172</v>
      </c>
      <c r="F1054" t="s">
        <v>2201</v>
      </c>
      <c r="G1054" t="s">
        <v>3277</v>
      </c>
      <c r="H1054" t="s">
        <v>17193</v>
      </c>
      <c r="I1054" t="s">
        <v>2140</v>
      </c>
      <c r="J1054" t="s">
        <v>6879</v>
      </c>
      <c r="M1054" t="b">
        <v>0</v>
      </c>
      <c r="N1054">
        <v>5</v>
      </c>
      <c r="O1054">
        <f t="shared" si="128"/>
        <v>0</v>
      </c>
      <c r="P1054">
        <f t="shared" si="129"/>
        <v>1</v>
      </c>
      <c r="Q1054">
        <f t="shared" si="130"/>
        <v>0</v>
      </c>
      <c r="R1054">
        <f t="shared" si="131"/>
        <v>0</v>
      </c>
      <c r="S1054">
        <f t="shared" si="132"/>
        <v>1</v>
      </c>
      <c r="T1054">
        <f t="shared" si="133"/>
        <v>0</v>
      </c>
      <c r="U1054" s="16">
        <v>43749.571377314816</v>
      </c>
      <c r="V1054">
        <f t="shared" si="134"/>
        <v>2019</v>
      </c>
      <c r="W1054" t="b">
        <v>0</v>
      </c>
      <c r="X1054">
        <f t="shared" si="135"/>
        <v>0</v>
      </c>
    </row>
    <row r="1055" spans="1:24" x14ac:dyDescent="0.25">
      <c r="A1055" t="s">
        <v>1485</v>
      </c>
      <c r="B1055" s="4">
        <v>44834</v>
      </c>
      <c r="C1055">
        <v>2022</v>
      </c>
      <c r="D1055" t="s">
        <v>2140</v>
      </c>
      <c r="E1055" t="s">
        <v>2172</v>
      </c>
      <c r="F1055" t="s">
        <v>2204</v>
      </c>
      <c r="G1055" t="s">
        <v>3278</v>
      </c>
      <c r="I1055" t="s">
        <v>2140</v>
      </c>
      <c r="J1055" t="s">
        <v>6879</v>
      </c>
      <c r="M1055" t="b">
        <v>0</v>
      </c>
      <c r="N1055">
        <v>5</v>
      </c>
      <c r="O1055">
        <f t="shared" si="128"/>
        <v>0</v>
      </c>
      <c r="P1055">
        <f t="shared" si="129"/>
        <v>1</v>
      </c>
      <c r="Q1055">
        <f t="shared" si="130"/>
        <v>0</v>
      </c>
      <c r="R1055">
        <f t="shared" si="131"/>
        <v>0</v>
      </c>
      <c r="S1055">
        <f t="shared" si="132"/>
        <v>1</v>
      </c>
      <c r="T1055">
        <f t="shared" si="133"/>
        <v>0</v>
      </c>
      <c r="U1055" s="16">
        <v>44022.135393518518</v>
      </c>
      <c r="V1055">
        <f t="shared" si="134"/>
        <v>2020</v>
      </c>
      <c r="W1055" t="b">
        <v>0</v>
      </c>
      <c r="X1055">
        <f t="shared" si="135"/>
        <v>0</v>
      </c>
    </row>
    <row r="1056" spans="1:24" x14ac:dyDescent="0.25">
      <c r="A1056" t="s">
        <v>641</v>
      </c>
      <c r="B1056" s="4">
        <v>44104</v>
      </c>
      <c r="C1056">
        <v>2020</v>
      </c>
      <c r="D1056" t="s">
        <v>2125</v>
      </c>
      <c r="E1056" t="s">
        <v>2172</v>
      </c>
      <c r="F1056" t="s">
        <v>2204</v>
      </c>
      <c r="G1056" t="s">
        <v>3279</v>
      </c>
      <c r="I1056" t="s">
        <v>2132</v>
      </c>
      <c r="J1056" t="s">
        <v>6878</v>
      </c>
      <c r="M1056" t="b">
        <v>0</v>
      </c>
      <c r="N1056">
        <v>10</v>
      </c>
      <c r="O1056">
        <f t="shared" si="128"/>
        <v>0</v>
      </c>
      <c r="P1056">
        <f t="shared" si="129"/>
        <v>1</v>
      </c>
      <c r="Q1056">
        <f t="shared" si="130"/>
        <v>0</v>
      </c>
      <c r="R1056">
        <f t="shared" si="131"/>
        <v>0</v>
      </c>
      <c r="S1056">
        <f t="shared" si="132"/>
        <v>1</v>
      </c>
      <c r="T1056">
        <f t="shared" si="133"/>
        <v>0</v>
      </c>
      <c r="U1056" s="16">
        <v>42998.697488425925</v>
      </c>
      <c r="V1056">
        <f t="shared" si="134"/>
        <v>2017</v>
      </c>
      <c r="W1056" t="b">
        <v>0</v>
      </c>
      <c r="X1056">
        <f t="shared" si="135"/>
        <v>0</v>
      </c>
    </row>
    <row r="1057" spans="1:24" x14ac:dyDescent="0.25">
      <c r="A1057" t="s">
        <v>1471</v>
      </c>
      <c r="B1057" s="4">
        <v>44834</v>
      </c>
      <c r="C1057">
        <v>2022</v>
      </c>
      <c r="D1057" t="s">
        <v>2140</v>
      </c>
      <c r="E1057" t="s">
        <v>2173</v>
      </c>
      <c r="F1057" t="s">
        <v>2206</v>
      </c>
      <c r="G1057" t="s">
        <v>3280</v>
      </c>
      <c r="I1057" t="s">
        <v>2140</v>
      </c>
      <c r="J1057" t="s">
        <v>6878</v>
      </c>
      <c r="M1057" t="b">
        <v>0</v>
      </c>
      <c r="N1057">
        <v>10</v>
      </c>
      <c r="O1057">
        <f t="shared" si="128"/>
        <v>0</v>
      </c>
      <c r="P1057">
        <f t="shared" si="129"/>
        <v>1</v>
      </c>
      <c r="Q1057">
        <f t="shared" si="130"/>
        <v>0</v>
      </c>
      <c r="R1057">
        <f t="shared" si="131"/>
        <v>0</v>
      </c>
      <c r="S1057">
        <f t="shared" si="132"/>
        <v>1</v>
      </c>
      <c r="T1057">
        <f t="shared" si="133"/>
        <v>0</v>
      </c>
      <c r="U1057" s="16">
        <v>44103.168946759259</v>
      </c>
      <c r="V1057">
        <f t="shared" si="134"/>
        <v>2020</v>
      </c>
      <c r="W1057" t="b">
        <v>0</v>
      </c>
      <c r="X1057">
        <f t="shared" si="135"/>
        <v>0</v>
      </c>
    </row>
    <row r="1058" spans="1:24" x14ac:dyDescent="0.25">
      <c r="A1058" t="s">
        <v>1285</v>
      </c>
      <c r="B1058" s="4">
        <v>44469</v>
      </c>
      <c r="C1058">
        <v>2021</v>
      </c>
      <c r="D1058" t="s">
        <v>2134</v>
      </c>
      <c r="E1058" t="s">
        <v>2173</v>
      </c>
      <c r="F1058" t="s">
        <v>2201</v>
      </c>
      <c r="G1058" t="s">
        <v>3281</v>
      </c>
      <c r="I1058" t="s">
        <v>6872</v>
      </c>
      <c r="J1058" t="s">
        <v>6880</v>
      </c>
      <c r="K1058" s="2">
        <v>65000</v>
      </c>
      <c r="L1058" s="2">
        <v>19500</v>
      </c>
      <c r="M1058" t="b">
        <v>0</v>
      </c>
      <c r="N1058">
        <v>30</v>
      </c>
      <c r="O1058">
        <f t="shared" si="128"/>
        <v>0</v>
      </c>
      <c r="P1058">
        <f t="shared" si="129"/>
        <v>1</v>
      </c>
      <c r="Q1058">
        <f t="shared" si="130"/>
        <v>0</v>
      </c>
      <c r="R1058">
        <f t="shared" si="131"/>
        <v>0</v>
      </c>
      <c r="S1058">
        <f t="shared" si="132"/>
        <v>1</v>
      </c>
      <c r="T1058">
        <f t="shared" si="133"/>
        <v>0</v>
      </c>
      <c r="U1058" s="16">
        <v>44216.674444444441</v>
      </c>
      <c r="V1058">
        <f t="shared" si="134"/>
        <v>2021</v>
      </c>
      <c r="W1058" t="b">
        <v>0</v>
      </c>
      <c r="X1058">
        <f t="shared" si="135"/>
        <v>0</v>
      </c>
    </row>
    <row r="1059" spans="1:24" x14ac:dyDescent="0.25">
      <c r="A1059" t="s">
        <v>1329</v>
      </c>
      <c r="B1059" s="4">
        <v>44834</v>
      </c>
      <c r="C1059">
        <v>2022</v>
      </c>
      <c r="D1059" t="s">
        <v>2128</v>
      </c>
      <c r="E1059" t="s">
        <v>2173</v>
      </c>
      <c r="F1059" t="s">
        <v>2201</v>
      </c>
      <c r="G1059" t="s">
        <v>3282</v>
      </c>
      <c r="I1059" t="s">
        <v>2128</v>
      </c>
      <c r="J1059" t="s">
        <v>6879</v>
      </c>
      <c r="M1059" t="b">
        <v>0</v>
      </c>
      <c r="N1059">
        <v>5</v>
      </c>
      <c r="O1059">
        <f t="shared" si="128"/>
        <v>0</v>
      </c>
      <c r="P1059">
        <f t="shared" si="129"/>
        <v>1</v>
      </c>
      <c r="Q1059">
        <f t="shared" si="130"/>
        <v>0</v>
      </c>
      <c r="R1059">
        <f t="shared" si="131"/>
        <v>0</v>
      </c>
      <c r="S1059">
        <f t="shared" si="132"/>
        <v>1</v>
      </c>
      <c r="T1059">
        <f t="shared" si="133"/>
        <v>0</v>
      </c>
      <c r="U1059" s="16">
        <v>44320.867534722223</v>
      </c>
      <c r="V1059">
        <f t="shared" si="134"/>
        <v>2021</v>
      </c>
      <c r="W1059" t="b">
        <v>0</v>
      </c>
      <c r="X1059">
        <f t="shared" si="135"/>
        <v>0</v>
      </c>
    </row>
    <row r="1060" spans="1:24" x14ac:dyDescent="0.25">
      <c r="A1060" t="s">
        <v>625</v>
      </c>
      <c r="B1060" s="4">
        <v>44196</v>
      </c>
      <c r="C1060">
        <v>2020</v>
      </c>
      <c r="D1060" t="s">
        <v>2132</v>
      </c>
      <c r="E1060" t="s">
        <v>2173</v>
      </c>
      <c r="F1060" t="s">
        <v>2206</v>
      </c>
      <c r="G1060" t="s">
        <v>3283</v>
      </c>
      <c r="I1060" t="s">
        <v>2132</v>
      </c>
      <c r="J1060" t="s">
        <v>6878</v>
      </c>
      <c r="M1060" t="b">
        <v>0</v>
      </c>
      <c r="N1060">
        <v>10</v>
      </c>
      <c r="O1060">
        <f t="shared" si="128"/>
        <v>0</v>
      </c>
      <c r="P1060">
        <f t="shared" si="129"/>
        <v>1</v>
      </c>
      <c r="Q1060">
        <f t="shared" si="130"/>
        <v>0</v>
      </c>
      <c r="R1060">
        <f t="shared" si="131"/>
        <v>0</v>
      </c>
      <c r="S1060">
        <f t="shared" si="132"/>
        <v>1</v>
      </c>
      <c r="T1060">
        <f t="shared" si="133"/>
        <v>0</v>
      </c>
      <c r="U1060" s="16">
        <v>42948.25204861111</v>
      </c>
      <c r="V1060">
        <f t="shared" si="134"/>
        <v>2017</v>
      </c>
      <c r="W1060" t="b">
        <v>0</v>
      </c>
      <c r="X1060">
        <f t="shared" si="135"/>
        <v>0</v>
      </c>
    </row>
    <row r="1061" spans="1:24" x14ac:dyDescent="0.25">
      <c r="A1061" t="s">
        <v>1829</v>
      </c>
      <c r="B1061" s="4">
        <v>44196</v>
      </c>
      <c r="C1061">
        <v>2020</v>
      </c>
      <c r="D1061" t="s">
        <v>2132</v>
      </c>
      <c r="E1061" t="s">
        <v>2173</v>
      </c>
      <c r="F1061" t="s">
        <v>2201</v>
      </c>
      <c r="G1061" t="s">
        <v>3284</v>
      </c>
      <c r="I1061" t="s">
        <v>2132</v>
      </c>
      <c r="J1061" t="s">
        <v>6878</v>
      </c>
      <c r="M1061" t="b">
        <v>0</v>
      </c>
      <c r="N1061">
        <v>10</v>
      </c>
      <c r="O1061">
        <f t="shared" si="128"/>
        <v>0</v>
      </c>
      <c r="P1061">
        <f t="shared" si="129"/>
        <v>1</v>
      </c>
      <c r="Q1061">
        <f t="shared" si="130"/>
        <v>0</v>
      </c>
      <c r="R1061">
        <f t="shared" si="131"/>
        <v>0</v>
      </c>
      <c r="S1061">
        <f t="shared" si="132"/>
        <v>1</v>
      </c>
      <c r="T1061">
        <f t="shared" si="133"/>
        <v>0</v>
      </c>
      <c r="U1061" s="16">
        <v>43130.585219907407</v>
      </c>
      <c r="V1061">
        <f t="shared" si="134"/>
        <v>2018</v>
      </c>
      <c r="W1061" t="b">
        <v>0</v>
      </c>
      <c r="X1061">
        <f t="shared" si="135"/>
        <v>0</v>
      </c>
    </row>
    <row r="1062" spans="1:24" x14ac:dyDescent="0.25">
      <c r="A1062" t="s">
        <v>1385</v>
      </c>
      <c r="B1062" s="4">
        <v>44498</v>
      </c>
      <c r="C1062">
        <v>2021</v>
      </c>
      <c r="D1062" t="s">
        <v>2140</v>
      </c>
      <c r="E1062" t="s">
        <v>2173</v>
      </c>
      <c r="F1062" t="s">
        <v>2201</v>
      </c>
      <c r="G1062" t="s">
        <v>3285</v>
      </c>
      <c r="I1062" t="s">
        <v>2140</v>
      </c>
      <c r="J1062" t="s">
        <v>6878</v>
      </c>
      <c r="M1062" t="b">
        <v>0</v>
      </c>
      <c r="N1062">
        <v>10</v>
      </c>
      <c r="O1062">
        <f t="shared" si="128"/>
        <v>0</v>
      </c>
      <c r="P1062">
        <f t="shared" si="129"/>
        <v>1</v>
      </c>
      <c r="Q1062">
        <f t="shared" si="130"/>
        <v>0</v>
      </c>
      <c r="R1062">
        <f t="shared" si="131"/>
        <v>0</v>
      </c>
      <c r="S1062">
        <f t="shared" si="132"/>
        <v>1</v>
      </c>
      <c r="T1062">
        <f t="shared" si="133"/>
        <v>0</v>
      </c>
      <c r="U1062" s="16">
        <v>44092.938344907408</v>
      </c>
      <c r="V1062">
        <f t="shared" si="134"/>
        <v>2020</v>
      </c>
      <c r="W1062" t="b">
        <v>0</v>
      </c>
      <c r="X1062">
        <f t="shared" si="135"/>
        <v>0</v>
      </c>
    </row>
    <row r="1063" spans="1:24" x14ac:dyDescent="0.25">
      <c r="A1063" t="s">
        <v>1197</v>
      </c>
      <c r="B1063" s="4">
        <v>44561</v>
      </c>
      <c r="C1063">
        <v>2021</v>
      </c>
      <c r="D1063" t="s">
        <v>2140</v>
      </c>
      <c r="E1063" t="s">
        <v>2173</v>
      </c>
      <c r="F1063" t="s">
        <v>2201</v>
      </c>
      <c r="G1063" t="s">
        <v>3286</v>
      </c>
      <c r="I1063" t="s">
        <v>2140</v>
      </c>
      <c r="J1063" t="s">
        <v>6879</v>
      </c>
      <c r="M1063" t="b">
        <v>0</v>
      </c>
      <c r="N1063">
        <v>5</v>
      </c>
      <c r="O1063">
        <f t="shared" si="128"/>
        <v>0</v>
      </c>
      <c r="P1063">
        <f t="shared" si="129"/>
        <v>1</v>
      </c>
      <c r="Q1063">
        <f t="shared" si="130"/>
        <v>0</v>
      </c>
      <c r="R1063">
        <f t="shared" si="131"/>
        <v>0</v>
      </c>
      <c r="S1063">
        <f t="shared" si="132"/>
        <v>1</v>
      </c>
      <c r="T1063">
        <f t="shared" si="133"/>
        <v>0</v>
      </c>
      <c r="U1063" s="16">
        <v>44117.938773148147</v>
      </c>
      <c r="V1063">
        <f t="shared" si="134"/>
        <v>2020</v>
      </c>
      <c r="W1063" t="b">
        <v>0</v>
      </c>
      <c r="X1063">
        <f t="shared" si="135"/>
        <v>0</v>
      </c>
    </row>
    <row r="1064" spans="1:24" x14ac:dyDescent="0.25">
      <c r="A1064" t="s">
        <v>1690</v>
      </c>
      <c r="B1064" s="4">
        <v>44561</v>
      </c>
      <c r="C1064">
        <v>2021</v>
      </c>
      <c r="D1064" t="s">
        <v>2140</v>
      </c>
      <c r="E1064" t="s">
        <v>2173</v>
      </c>
      <c r="F1064" t="s">
        <v>2201</v>
      </c>
      <c r="G1064" t="s">
        <v>3287</v>
      </c>
      <c r="I1064" t="s">
        <v>2140</v>
      </c>
      <c r="J1064" t="s">
        <v>6879</v>
      </c>
      <c r="M1064" t="b">
        <v>0</v>
      </c>
      <c r="N1064">
        <v>5</v>
      </c>
      <c r="O1064">
        <f t="shared" si="128"/>
        <v>0</v>
      </c>
      <c r="P1064">
        <f t="shared" si="129"/>
        <v>1</v>
      </c>
      <c r="Q1064">
        <f t="shared" si="130"/>
        <v>0</v>
      </c>
      <c r="R1064">
        <f t="shared" si="131"/>
        <v>0</v>
      </c>
      <c r="S1064">
        <f t="shared" si="132"/>
        <v>1</v>
      </c>
      <c r="T1064">
        <f t="shared" si="133"/>
        <v>0</v>
      </c>
      <c r="U1064" s="16">
        <v>44225.91615740741</v>
      </c>
      <c r="V1064">
        <f t="shared" si="134"/>
        <v>2021</v>
      </c>
      <c r="W1064" t="b">
        <v>0</v>
      </c>
      <c r="X1064">
        <f t="shared" si="135"/>
        <v>0</v>
      </c>
    </row>
    <row r="1065" spans="1:24" x14ac:dyDescent="0.25">
      <c r="A1065" t="s">
        <v>1408</v>
      </c>
      <c r="B1065" s="4">
        <v>44561</v>
      </c>
      <c r="C1065">
        <v>2021</v>
      </c>
      <c r="D1065" t="s">
        <v>2140</v>
      </c>
      <c r="E1065" t="s">
        <v>2173</v>
      </c>
      <c r="F1065" t="s">
        <v>2204</v>
      </c>
      <c r="G1065" t="s">
        <v>3288</v>
      </c>
      <c r="I1065" t="s">
        <v>2140</v>
      </c>
      <c r="J1065" t="s">
        <v>6879</v>
      </c>
      <c r="M1065" t="b">
        <v>0</v>
      </c>
      <c r="N1065">
        <v>5</v>
      </c>
      <c r="O1065">
        <f t="shared" si="128"/>
        <v>0</v>
      </c>
      <c r="P1065">
        <f t="shared" si="129"/>
        <v>1</v>
      </c>
      <c r="Q1065">
        <f t="shared" si="130"/>
        <v>0</v>
      </c>
      <c r="R1065">
        <f t="shared" si="131"/>
        <v>0</v>
      </c>
      <c r="S1065">
        <f t="shared" si="132"/>
        <v>1</v>
      </c>
      <c r="T1065">
        <f t="shared" si="133"/>
        <v>0</v>
      </c>
      <c r="U1065" s="16">
        <v>44307.879305555558</v>
      </c>
      <c r="V1065">
        <f t="shared" si="134"/>
        <v>2021</v>
      </c>
      <c r="W1065" t="b">
        <v>0</v>
      </c>
      <c r="X1065">
        <f t="shared" si="135"/>
        <v>0</v>
      </c>
    </row>
    <row r="1066" spans="1:24" x14ac:dyDescent="0.25">
      <c r="A1066" t="s">
        <v>1392</v>
      </c>
      <c r="B1066" s="4">
        <v>44561</v>
      </c>
      <c r="C1066">
        <v>2021</v>
      </c>
      <c r="D1066" t="s">
        <v>2140</v>
      </c>
      <c r="E1066" t="s">
        <v>2173</v>
      </c>
      <c r="F1066" t="s">
        <v>2211</v>
      </c>
      <c r="G1066" t="s">
        <v>3289</v>
      </c>
      <c r="I1066" t="s">
        <v>2140</v>
      </c>
      <c r="J1066" t="s">
        <v>6878</v>
      </c>
      <c r="M1066" t="b">
        <v>0</v>
      </c>
      <c r="N1066">
        <v>10</v>
      </c>
      <c r="O1066">
        <f t="shared" si="128"/>
        <v>0</v>
      </c>
      <c r="P1066">
        <f t="shared" si="129"/>
        <v>1</v>
      </c>
      <c r="Q1066">
        <f t="shared" si="130"/>
        <v>0</v>
      </c>
      <c r="R1066">
        <f t="shared" si="131"/>
        <v>0</v>
      </c>
      <c r="S1066">
        <f t="shared" si="132"/>
        <v>1</v>
      </c>
      <c r="T1066">
        <f t="shared" si="133"/>
        <v>0</v>
      </c>
      <c r="U1066" s="16">
        <v>43969.831435185188</v>
      </c>
      <c r="V1066">
        <f t="shared" si="134"/>
        <v>2020</v>
      </c>
      <c r="W1066" t="b">
        <v>0</v>
      </c>
      <c r="X1066">
        <f t="shared" si="135"/>
        <v>0</v>
      </c>
    </row>
    <row r="1067" spans="1:24" x14ac:dyDescent="0.25">
      <c r="A1067" t="s">
        <v>1393</v>
      </c>
      <c r="B1067" s="4">
        <v>44561</v>
      </c>
      <c r="C1067">
        <v>2021</v>
      </c>
      <c r="D1067" t="s">
        <v>2140</v>
      </c>
      <c r="E1067" t="s">
        <v>2174</v>
      </c>
      <c r="F1067" t="s">
        <v>2211</v>
      </c>
      <c r="G1067" t="s">
        <v>3290</v>
      </c>
      <c r="I1067" t="s">
        <v>2140</v>
      </c>
      <c r="J1067" t="s">
        <v>6878</v>
      </c>
      <c r="M1067" t="b">
        <v>0</v>
      </c>
      <c r="N1067">
        <v>10</v>
      </c>
      <c r="O1067">
        <f t="shared" si="128"/>
        <v>0</v>
      </c>
      <c r="P1067">
        <f t="shared" si="129"/>
        <v>1</v>
      </c>
      <c r="Q1067">
        <f t="shared" si="130"/>
        <v>0</v>
      </c>
      <c r="R1067">
        <f t="shared" si="131"/>
        <v>0</v>
      </c>
      <c r="S1067">
        <f t="shared" si="132"/>
        <v>1</v>
      </c>
      <c r="T1067">
        <f t="shared" si="133"/>
        <v>0</v>
      </c>
      <c r="U1067" s="16">
        <v>44057.986458333333</v>
      </c>
      <c r="V1067">
        <f t="shared" si="134"/>
        <v>2020</v>
      </c>
      <c r="W1067" t="b">
        <v>0</v>
      </c>
      <c r="X1067">
        <f t="shared" si="135"/>
        <v>0</v>
      </c>
    </row>
    <row r="1068" spans="1:24" x14ac:dyDescent="0.25">
      <c r="A1068" t="s">
        <v>1406</v>
      </c>
      <c r="B1068" s="4">
        <v>44561</v>
      </c>
      <c r="C1068">
        <v>2021</v>
      </c>
      <c r="D1068" t="s">
        <v>2140</v>
      </c>
      <c r="E1068" t="s">
        <v>2174</v>
      </c>
      <c r="F1068" t="s">
        <v>2202</v>
      </c>
      <c r="G1068" t="s">
        <v>3291</v>
      </c>
      <c r="I1068" t="s">
        <v>2140</v>
      </c>
      <c r="J1068" t="s">
        <v>6878</v>
      </c>
      <c r="M1068" t="b">
        <v>0</v>
      </c>
      <c r="N1068">
        <v>10</v>
      </c>
      <c r="O1068">
        <f t="shared" si="128"/>
        <v>0</v>
      </c>
      <c r="P1068">
        <f t="shared" si="129"/>
        <v>1</v>
      </c>
      <c r="Q1068">
        <f t="shared" si="130"/>
        <v>0</v>
      </c>
      <c r="R1068">
        <f t="shared" si="131"/>
        <v>0</v>
      </c>
      <c r="S1068">
        <f t="shared" si="132"/>
        <v>1</v>
      </c>
      <c r="T1068">
        <f t="shared" si="133"/>
        <v>0</v>
      </c>
      <c r="U1068" s="16">
        <v>44111.755787037036</v>
      </c>
      <c r="V1068">
        <f t="shared" si="134"/>
        <v>2020</v>
      </c>
      <c r="W1068" t="b">
        <v>0</v>
      </c>
      <c r="X1068">
        <f t="shared" si="135"/>
        <v>0</v>
      </c>
    </row>
    <row r="1069" spans="1:24" x14ac:dyDescent="0.25">
      <c r="A1069" t="s">
        <v>1464</v>
      </c>
      <c r="B1069" s="4">
        <v>44561</v>
      </c>
      <c r="C1069">
        <v>2021</v>
      </c>
      <c r="D1069" t="s">
        <v>2140</v>
      </c>
      <c r="E1069" t="s">
        <v>2174</v>
      </c>
      <c r="F1069" t="s">
        <v>2203</v>
      </c>
      <c r="G1069" t="s">
        <v>3292</v>
      </c>
      <c r="I1069" t="s">
        <v>2140</v>
      </c>
      <c r="J1069" t="s">
        <v>6878</v>
      </c>
      <c r="M1069" t="b">
        <v>0</v>
      </c>
      <c r="N1069">
        <v>10</v>
      </c>
      <c r="O1069">
        <f t="shared" si="128"/>
        <v>0</v>
      </c>
      <c r="P1069">
        <f t="shared" si="129"/>
        <v>1</v>
      </c>
      <c r="Q1069">
        <f t="shared" si="130"/>
        <v>0</v>
      </c>
      <c r="R1069">
        <f t="shared" si="131"/>
        <v>0</v>
      </c>
      <c r="S1069">
        <f t="shared" si="132"/>
        <v>1</v>
      </c>
      <c r="T1069">
        <f t="shared" si="133"/>
        <v>0</v>
      </c>
      <c r="U1069" s="16">
        <v>44130.758750000001</v>
      </c>
      <c r="V1069">
        <f t="shared" si="134"/>
        <v>2020</v>
      </c>
      <c r="W1069" t="b">
        <v>0</v>
      </c>
      <c r="X1069">
        <f t="shared" si="135"/>
        <v>0</v>
      </c>
    </row>
    <row r="1070" spans="1:24" x14ac:dyDescent="0.25">
      <c r="A1070" t="s">
        <v>1380</v>
      </c>
      <c r="B1070" s="4">
        <v>44561</v>
      </c>
      <c r="C1070">
        <v>2021</v>
      </c>
      <c r="D1070" t="s">
        <v>2140</v>
      </c>
      <c r="E1070" t="s">
        <v>2174</v>
      </c>
      <c r="F1070" t="s">
        <v>2204</v>
      </c>
      <c r="G1070" t="s">
        <v>3293</v>
      </c>
      <c r="I1070" t="s">
        <v>2140</v>
      </c>
      <c r="J1070" t="s">
        <v>6878</v>
      </c>
      <c r="M1070" t="b">
        <v>0</v>
      </c>
      <c r="N1070">
        <v>10</v>
      </c>
      <c r="O1070">
        <f t="shared" si="128"/>
        <v>0</v>
      </c>
      <c r="P1070">
        <f t="shared" si="129"/>
        <v>1</v>
      </c>
      <c r="Q1070">
        <f t="shared" si="130"/>
        <v>0</v>
      </c>
      <c r="R1070">
        <f t="shared" si="131"/>
        <v>0</v>
      </c>
      <c r="S1070">
        <f t="shared" si="132"/>
        <v>1</v>
      </c>
      <c r="T1070">
        <f t="shared" si="133"/>
        <v>0</v>
      </c>
      <c r="U1070" s="16">
        <v>44201.657638888886</v>
      </c>
      <c r="V1070">
        <f t="shared" si="134"/>
        <v>2021</v>
      </c>
      <c r="W1070" t="b">
        <v>0</v>
      </c>
      <c r="X1070">
        <f t="shared" si="135"/>
        <v>0</v>
      </c>
    </row>
    <row r="1071" spans="1:24" x14ac:dyDescent="0.25">
      <c r="A1071" t="s">
        <v>1463</v>
      </c>
      <c r="B1071" s="4">
        <v>44561</v>
      </c>
      <c r="C1071">
        <v>2021</v>
      </c>
      <c r="D1071" t="s">
        <v>2140</v>
      </c>
      <c r="E1071" t="s">
        <v>2174</v>
      </c>
      <c r="F1071" t="s">
        <v>2203</v>
      </c>
      <c r="G1071" t="s">
        <v>3294</v>
      </c>
      <c r="I1071" t="s">
        <v>2140</v>
      </c>
      <c r="J1071" t="s">
        <v>6880</v>
      </c>
      <c r="M1071" t="b">
        <v>0</v>
      </c>
      <c r="N1071">
        <v>30</v>
      </c>
      <c r="O1071">
        <f t="shared" si="128"/>
        <v>0</v>
      </c>
      <c r="P1071">
        <f t="shared" si="129"/>
        <v>1</v>
      </c>
      <c r="Q1071">
        <f t="shared" si="130"/>
        <v>0</v>
      </c>
      <c r="R1071">
        <f t="shared" si="131"/>
        <v>0</v>
      </c>
      <c r="S1071">
        <f t="shared" si="132"/>
        <v>1</v>
      </c>
      <c r="T1071">
        <f t="shared" si="133"/>
        <v>0</v>
      </c>
      <c r="U1071" s="16">
        <v>44060.843287037038</v>
      </c>
      <c r="V1071">
        <f t="shared" si="134"/>
        <v>2020</v>
      </c>
      <c r="W1071" t="b">
        <v>0</v>
      </c>
      <c r="X1071">
        <f t="shared" si="135"/>
        <v>0</v>
      </c>
    </row>
    <row r="1072" spans="1:24" x14ac:dyDescent="0.25">
      <c r="A1072" t="s">
        <v>602</v>
      </c>
      <c r="B1072" s="4">
        <v>44561</v>
      </c>
      <c r="C1072">
        <v>2021</v>
      </c>
      <c r="D1072" t="s">
        <v>2132</v>
      </c>
      <c r="E1072" t="s">
        <v>2174</v>
      </c>
      <c r="F1072" t="s">
        <v>2204</v>
      </c>
      <c r="G1072" t="s">
        <v>3295</v>
      </c>
      <c r="I1072" t="s">
        <v>2132</v>
      </c>
      <c r="J1072" t="s">
        <v>6879</v>
      </c>
      <c r="M1072" t="b">
        <v>0</v>
      </c>
      <c r="N1072">
        <v>5</v>
      </c>
      <c r="O1072">
        <f t="shared" si="128"/>
        <v>0</v>
      </c>
      <c r="P1072">
        <f t="shared" si="129"/>
        <v>1</v>
      </c>
      <c r="Q1072">
        <f t="shared" si="130"/>
        <v>0</v>
      </c>
      <c r="R1072">
        <f t="shared" si="131"/>
        <v>0</v>
      </c>
      <c r="S1072">
        <f t="shared" si="132"/>
        <v>1</v>
      </c>
      <c r="T1072">
        <f t="shared" si="133"/>
        <v>0</v>
      </c>
      <c r="U1072" s="16">
        <v>42905.573437500003</v>
      </c>
      <c r="V1072">
        <f t="shared" si="134"/>
        <v>2017</v>
      </c>
      <c r="W1072" t="b">
        <v>0</v>
      </c>
      <c r="X1072">
        <f t="shared" si="135"/>
        <v>0</v>
      </c>
    </row>
    <row r="1073" spans="1:24" x14ac:dyDescent="0.25">
      <c r="A1073" t="s">
        <v>1391</v>
      </c>
      <c r="B1073" s="4">
        <v>44561</v>
      </c>
      <c r="C1073">
        <v>2021</v>
      </c>
      <c r="D1073" t="s">
        <v>2140</v>
      </c>
      <c r="E1073" t="s">
        <v>2174</v>
      </c>
      <c r="F1073" t="s">
        <v>2211</v>
      </c>
      <c r="G1073" t="s">
        <v>3296</v>
      </c>
      <c r="I1073" t="s">
        <v>2140</v>
      </c>
      <c r="J1073" t="s">
        <v>6879</v>
      </c>
      <c r="M1073" t="b">
        <v>0</v>
      </c>
      <c r="N1073">
        <v>5</v>
      </c>
      <c r="O1073">
        <f t="shared" si="128"/>
        <v>0</v>
      </c>
      <c r="P1073">
        <f t="shared" si="129"/>
        <v>1</v>
      </c>
      <c r="Q1073">
        <f t="shared" si="130"/>
        <v>0</v>
      </c>
      <c r="R1073">
        <f t="shared" si="131"/>
        <v>0</v>
      </c>
      <c r="S1073">
        <f t="shared" si="132"/>
        <v>1</v>
      </c>
      <c r="T1073">
        <f t="shared" si="133"/>
        <v>0</v>
      </c>
      <c r="U1073" s="16">
        <v>44145.797743055555</v>
      </c>
      <c r="V1073">
        <f t="shared" si="134"/>
        <v>2020</v>
      </c>
      <c r="W1073" t="b">
        <v>0</v>
      </c>
      <c r="X1073">
        <f t="shared" si="135"/>
        <v>0</v>
      </c>
    </row>
    <row r="1074" spans="1:24" x14ac:dyDescent="0.25">
      <c r="A1074" t="s">
        <v>1852</v>
      </c>
      <c r="B1074" s="4">
        <v>44561</v>
      </c>
      <c r="C1074">
        <v>2021</v>
      </c>
      <c r="D1074" t="s">
        <v>2140</v>
      </c>
      <c r="E1074" t="s">
        <v>2174</v>
      </c>
      <c r="F1074" t="s">
        <v>2206</v>
      </c>
      <c r="G1074" t="s">
        <v>3297</v>
      </c>
      <c r="I1074" t="s">
        <v>2140</v>
      </c>
      <c r="J1074" t="s">
        <v>6878</v>
      </c>
      <c r="M1074" t="b">
        <v>0</v>
      </c>
      <c r="N1074">
        <v>10</v>
      </c>
      <c r="O1074">
        <f t="shared" si="128"/>
        <v>0</v>
      </c>
      <c r="P1074">
        <f t="shared" si="129"/>
        <v>1</v>
      </c>
      <c r="Q1074">
        <f t="shared" si="130"/>
        <v>0</v>
      </c>
      <c r="R1074">
        <f t="shared" si="131"/>
        <v>0</v>
      </c>
      <c r="S1074">
        <f t="shared" si="132"/>
        <v>1</v>
      </c>
      <c r="T1074">
        <f t="shared" si="133"/>
        <v>0</v>
      </c>
      <c r="U1074" s="16">
        <v>44027.735243055555</v>
      </c>
      <c r="V1074">
        <f t="shared" si="134"/>
        <v>2020</v>
      </c>
      <c r="W1074" t="b">
        <v>0</v>
      </c>
      <c r="X1074">
        <f t="shared" si="135"/>
        <v>0</v>
      </c>
    </row>
    <row r="1075" spans="1:24" x14ac:dyDescent="0.25">
      <c r="A1075" t="s">
        <v>1177</v>
      </c>
      <c r="B1075" s="4">
        <v>44561</v>
      </c>
      <c r="C1075">
        <v>2021</v>
      </c>
      <c r="D1075" t="s">
        <v>2140</v>
      </c>
      <c r="E1075" t="s">
        <v>2174</v>
      </c>
      <c r="F1075" t="s">
        <v>2201</v>
      </c>
      <c r="G1075" t="s">
        <v>3298</v>
      </c>
      <c r="I1075" t="s">
        <v>2140</v>
      </c>
      <c r="J1075" t="s">
        <v>6879</v>
      </c>
      <c r="M1075" t="b">
        <v>0</v>
      </c>
      <c r="N1075">
        <v>5</v>
      </c>
      <c r="O1075">
        <f t="shared" si="128"/>
        <v>0</v>
      </c>
      <c r="P1075">
        <f t="shared" si="129"/>
        <v>1</v>
      </c>
      <c r="Q1075">
        <f t="shared" si="130"/>
        <v>0</v>
      </c>
      <c r="R1075">
        <f t="shared" si="131"/>
        <v>0</v>
      </c>
      <c r="S1075">
        <f t="shared" si="132"/>
        <v>1</v>
      </c>
      <c r="T1075">
        <f t="shared" si="133"/>
        <v>0</v>
      </c>
      <c r="U1075" s="16">
        <v>43796.893136574072</v>
      </c>
      <c r="V1075">
        <f t="shared" si="134"/>
        <v>2019</v>
      </c>
      <c r="W1075" t="b">
        <v>0</v>
      </c>
      <c r="X1075">
        <f t="shared" si="135"/>
        <v>0</v>
      </c>
    </row>
    <row r="1076" spans="1:24" x14ac:dyDescent="0.25">
      <c r="A1076" t="s">
        <v>1488</v>
      </c>
      <c r="B1076" s="4">
        <v>44561</v>
      </c>
      <c r="C1076">
        <v>2021</v>
      </c>
      <c r="D1076" t="s">
        <v>2140</v>
      </c>
      <c r="E1076" t="s">
        <v>2174</v>
      </c>
      <c r="F1076" t="s">
        <v>2203</v>
      </c>
      <c r="G1076" t="s">
        <v>3299</v>
      </c>
      <c r="H1076" t="s">
        <v>17193</v>
      </c>
      <c r="I1076" t="s">
        <v>2140</v>
      </c>
      <c r="J1076" t="s">
        <v>6878</v>
      </c>
      <c r="M1076" t="b">
        <v>0</v>
      </c>
      <c r="N1076">
        <v>10</v>
      </c>
      <c r="O1076">
        <f t="shared" si="128"/>
        <v>0</v>
      </c>
      <c r="P1076">
        <f t="shared" si="129"/>
        <v>1</v>
      </c>
      <c r="Q1076">
        <f t="shared" si="130"/>
        <v>0</v>
      </c>
      <c r="R1076">
        <f t="shared" si="131"/>
        <v>0</v>
      </c>
      <c r="S1076">
        <f t="shared" si="132"/>
        <v>1</v>
      </c>
      <c r="T1076">
        <f t="shared" si="133"/>
        <v>0</v>
      </c>
      <c r="U1076" s="16">
        <v>43637.693252314813</v>
      </c>
      <c r="V1076">
        <f t="shared" si="134"/>
        <v>2019</v>
      </c>
      <c r="W1076" t="b">
        <v>0</v>
      </c>
      <c r="X1076">
        <f t="shared" si="135"/>
        <v>0</v>
      </c>
    </row>
    <row r="1077" spans="1:24" x14ac:dyDescent="0.25">
      <c r="A1077" t="s">
        <v>1434</v>
      </c>
      <c r="B1077" s="4">
        <v>44561</v>
      </c>
      <c r="C1077">
        <v>2021</v>
      </c>
      <c r="D1077" t="s">
        <v>2140</v>
      </c>
      <c r="E1077" t="s">
        <v>2174</v>
      </c>
      <c r="F1077" t="s">
        <v>2203</v>
      </c>
      <c r="G1077" t="s">
        <v>3300</v>
      </c>
      <c r="H1077" t="s">
        <v>17193</v>
      </c>
      <c r="I1077" t="s">
        <v>2140</v>
      </c>
      <c r="J1077" t="s">
        <v>6878</v>
      </c>
      <c r="M1077" t="b">
        <v>0</v>
      </c>
      <c r="N1077">
        <v>10</v>
      </c>
      <c r="O1077">
        <f t="shared" si="128"/>
        <v>0</v>
      </c>
      <c r="P1077">
        <f t="shared" si="129"/>
        <v>1</v>
      </c>
      <c r="Q1077">
        <f t="shared" si="130"/>
        <v>0</v>
      </c>
      <c r="R1077">
        <f t="shared" si="131"/>
        <v>0</v>
      </c>
      <c r="S1077">
        <f t="shared" si="132"/>
        <v>1</v>
      </c>
      <c r="T1077">
        <f t="shared" si="133"/>
        <v>0</v>
      </c>
      <c r="U1077" s="16">
        <v>43581.85659722222</v>
      </c>
      <c r="V1077">
        <f t="shared" si="134"/>
        <v>2019</v>
      </c>
      <c r="W1077" t="b">
        <v>0</v>
      </c>
      <c r="X1077">
        <f t="shared" si="135"/>
        <v>0</v>
      </c>
    </row>
    <row r="1078" spans="1:24" x14ac:dyDescent="0.25">
      <c r="A1078" t="s">
        <v>1432</v>
      </c>
      <c r="B1078" s="4">
        <v>44561</v>
      </c>
      <c r="C1078">
        <v>2021</v>
      </c>
      <c r="D1078" t="s">
        <v>2140</v>
      </c>
      <c r="E1078" t="s">
        <v>2174</v>
      </c>
      <c r="F1078" t="s">
        <v>2203</v>
      </c>
      <c r="G1078" t="s">
        <v>3301</v>
      </c>
      <c r="H1078" t="s">
        <v>17193</v>
      </c>
      <c r="I1078" t="s">
        <v>2140</v>
      </c>
      <c r="J1078" t="s">
        <v>6878</v>
      </c>
      <c r="M1078" t="b">
        <v>0</v>
      </c>
      <c r="N1078">
        <v>10</v>
      </c>
      <c r="O1078">
        <f t="shared" si="128"/>
        <v>0</v>
      </c>
      <c r="P1078">
        <f t="shared" si="129"/>
        <v>1</v>
      </c>
      <c r="Q1078">
        <f t="shared" si="130"/>
        <v>0</v>
      </c>
      <c r="R1078">
        <f t="shared" si="131"/>
        <v>0</v>
      </c>
      <c r="S1078">
        <f t="shared" si="132"/>
        <v>1</v>
      </c>
      <c r="T1078">
        <f t="shared" si="133"/>
        <v>0</v>
      </c>
      <c r="U1078" s="16">
        <v>43728.867905092593</v>
      </c>
      <c r="V1078">
        <f t="shared" si="134"/>
        <v>2019</v>
      </c>
      <c r="W1078" t="b">
        <v>0</v>
      </c>
      <c r="X1078">
        <f t="shared" si="135"/>
        <v>0</v>
      </c>
    </row>
    <row r="1079" spans="1:24" x14ac:dyDescent="0.25">
      <c r="A1079" t="s">
        <v>269</v>
      </c>
      <c r="B1079" s="4">
        <v>44925</v>
      </c>
      <c r="C1079">
        <v>2022</v>
      </c>
      <c r="D1079" t="s">
        <v>2144</v>
      </c>
      <c r="E1079" t="s">
        <v>2174</v>
      </c>
      <c r="F1079" t="s">
        <v>2204</v>
      </c>
      <c r="G1079" t="s">
        <v>3302</v>
      </c>
      <c r="I1079" t="s">
        <v>2144</v>
      </c>
      <c r="J1079" t="s">
        <v>6879</v>
      </c>
      <c r="M1079" t="b">
        <v>0</v>
      </c>
      <c r="N1079">
        <v>5</v>
      </c>
      <c r="O1079">
        <f t="shared" si="128"/>
        <v>0</v>
      </c>
      <c r="P1079">
        <f t="shared" si="129"/>
        <v>1</v>
      </c>
      <c r="Q1079">
        <f t="shared" si="130"/>
        <v>0</v>
      </c>
      <c r="R1079">
        <f t="shared" si="131"/>
        <v>0</v>
      </c>
      <c r="S1079">
        <f t="shared" si="132"/>
        <v>1</v>
      </c>
      <c r="T1079">
        <f t="shared" si="133"/>
        <v>0</v>
      </c>
      <c r="U1079" s="16">
        <v>43322.695625</v>
      </c>
      <c r="V1079">
        <f t="shared" si="134"/>
        <v>2018</v>
      </c>
      <c r="W1079" t="b">
        <v>0</v>
      </c>
      <c r="X1079">
        <f t="shared" si="135"/>
        <v>0</v>
      </c>
    </row>
    <row r="1080" spans="1:24" x14ac:dyDescent="0.25">
      <c r="A1080" t="s">
        <v>769</v>
      </c>
      <c r="B1080" s="4">
        <v>44593</v>
      </c>
      <c r="C1080">
        <v>2022</v>
      </c>
      <c r="D1080" t="s">
        <v>2141</v>
      </c>
      <c r="E1080" t="s">
        <v>2175</v>
      </c>
      <c r="F1080" t="s">
        <v>2206</v>
      </c>
      <c r="G1080" t="s">
        <v>3303</v>
      </c>
      <c r="I1080" t="s">
        <v>2141</v>
      </c>
      <c r="J1080" t="s">
        <v>6882</v>
      </c>
      <c r="K1080" s="2">
        <v>5950</v>
      </c>
      <c r="L1080" s="2">
        <v>4165</v>
      </c>
      <c r="M1080" t="b">
        <v>0</v>
      </c>
      <c r="N1080">
        <v>70</v>
      </c>
      <c r="O1080">
        <f t="shared" si="128"/>
        <v>0</v>
      </c>
      <c r="P1080">
        <f t="shared" si="129"/>
        <v>1</v>
      </c>
      <c r="Q1080">
        <f t="shared" si="130"/>
        <v>0</v>
      </c>
      <c r="R1080">
        <f t="shared" si="131"/>
        <v>0</v>
      </c>
      <c r="S1080">
        <f t="shared" si="132"/>
        <v>1</v>
      </c>
      <c r="T1080">
        <f t="shared" si="133"/>
        <v>0</v>
      </c>
      <c r="U1080" s="16">
        <v>44263.586770833332</v>
      </c>
      <c r="V1080">
        <f t="shared" si="134"/>
        <v>2021</v>
      </c>
      <c r="W1080" t="b">
        <v>0</v>
      </c>
      <c r="X1080">
        <f t="shared" si="135"/>
        <v>0</v>
      </c>
    </row>
    <row r="1081" spans="1:24" x14ac:dyDescent="0.25">
      <c r="A1081" t="s">
        <v>104</v>
      </c>
      <c r="B1081" s="4">
        <v>44620</v>
      </c>
      <c r="C1081">
        <v>2022</v>
      </c>
      <c r="D1081" t="s">
        <v>2144</v>
      </c>
      <c r="E1081" t="s">
        <v>2175</v>
      </c>
      <c r="F1081" t="s">
        <v>2207</v>
      </c>
      <c r="G1081" t="s">
        <v>3304</v>
      </c>
      <c r="I1081" t="s">
        <v>2146</v>
      </c>
      <c r="J1081" t="s">
        <v>6879</v>
      </c>
      <c r="K1081" s="2">
        <v>230499.5</v>
      </c>
      <c r="L1081" s="2">
        <v>11524.98</v>
      </c>
      <c r="M1081" t="b">
        <v>0</v>
      </c>
      <c r="N1081">
        <v>5</v>
      </c>
      <c r="O1081">
        <f t="shared" si="128"/>
        <v>0</v>
      </c>
      <c r="P1081">
        <f t="shared" si="129"/>
        <v>1</v>
      </c>
      <c r="Q1081">
        <f t="shared" si="130"/>
        <v>0</v>
      </c>
      <c r="R1081">
        <f t="shared" si="131"/>
        <v>0</v>
      </c>
      <c r="S1081">
        <f t="shared" si="132"/>
        <v>1</v>
      </c>
      <c r="T1081">
        <f t="shared" si="133"/>
        <v>0</v>
      </c>
      <c r="U1081" s="16">
        <v>44320.515023148146</v>
      </c>
      <c r="V1081">
        <f t="shared" si="134"/>
        <v>2021</v>
      </c>
      <c r="W1081" t="b">
        <v>0</v>
      </c>
      <c r="X1081">
        <f t="shared" si="135"/>
        <v>0</v>
      </c>
    </row>
    <row r="1082" spans="1:24" x14ac:dyDescent="0.25">
      <c r="A1082" t="s">
        <v>941</v>
      </c>
      <c r="B1082" s="4">
        <v>44645</v>
      </c>
      <c r="C1082">
        <v>2022</v>
      </c>
      <c r="D1082" t="s">
        <v>2144</v>
      </c>
      <c r="E1082" t="s">
        <v>2175</v>
      </c>
      <c r="F1082" t="s">
        <v>2182</v>
      </c>
      <c r="G1082" t="s">
        <v>3305</v>
      </c>
      <c r="I1082" t="s">
        <v>2156</v>
      </c>
      <c r="J1082" t="s">
        <v>6879</v>
      </c>
      <c r="K1082" s="2">
        <v>75025</v>
      </c>
      <c r="L1082" s="2">
        <v>3751.25</v>
      </c>
      <c r="M1082" t="b">
        <v>0</v>
      </c>
      <c r="N1082">
        <v>5</v>
      </c>
      <c r="O1082">
        <f t="shared" si="128"/>
        <v>0</v>
      </c>
      <c r="P1082">
        <f t="shared" si="129"/>
        <v>1</v>
      </c>
      <c r="Q1082">
        <f t="shared" si="130"/>
        <v>0</v>
      </c>
      <c r="R1082">
        <f t="shared" si="131"/>
        <v>0</v>
      </c>
      <c r="S1082">
        <f t="shared" si="132"/>
        <v>1</v>
      </c>
      <c r="T1082">
        <f t="shared" si="133"/>
        <v>0</v>
      </c>
      <c r="U1082" s="16">
        <v>44098.555555555555</v>
      </c>
      <c r="V1082">
        <f t="shared" si="134"/>
        <v>2020</v>
      </c>
      <c r="W1082" t="b">
        <v>0</v>
      </c>
      <c r="X1082">
        <f t="shared" si="135"/>
        <v>0</v>
      </c>
    </row>
    <row r="1083" spans="1:24" x14ac:dyDescent="0.25">
      <c r="A1083" t="s">
        <v>1058</v>
      </c>
      <c r="B1083" s="4">
        <v>44617</v>
      </c>
      <c r="C1083">
        <v>2022</v>
      </c>
      <c r="D1083" t="s">
        <v>2144</v>
      </c>
      <c r="E1083" t="s">
        <v>2175</v>
      </c>
      <c r="F1083" t="s">
        <v>2207</v>
      </c>
      <c r="G1083" t="s">
        <v>3306</v>
      </c>
      <c r="I1083" t="s">
        <v>2156</v>
      </c>
      <c r="J1083" t="s">
        <v>6879</v>
      </c>
      <c r="K1083" s="2">
        <v>82970</v>
      </c>
      <c r="L1083" s="2">
        <v>4148.5</v>
      </c>
      <c r="M1083" t="b">
        <v>0</v>
      </c>
      <c r="N1083">
        <v>5</v>
      </c>
      <c r="O1083">
        <f t="shared" si="128"/>
        <v>0</v>
      </c>
      <c r="P1083">
        <f t="shared" si="129"/>
        <v>1</v>
      </c>
      <c r="Q1083">
        <f t="shared" si="130"/>
        <v>0</v>
      </c>
      <c r="R1083">
        <f t="shared" si="131"/>
        <v>0</v>
      </c>
      <c r="S1083">
        <f t="shared" si="132"/>
        <v>1</v>
      </c>
      <c r="T1083">
        <f t="shared" si="133"/>
        <v>0</v>
      </c>
      <c r="U1083" s="16">
        <v>44145.623240740744</v>
      </c>
      <c r="V1083">
        <f t="shared" si="134"/>
        <v>2020</v>
      </c>
      <c r="W1083" t="b">
        <v>0</v>
      </c>
      <c r="X1083">
        <f t="shared" si="135"/>
        <v>0</v>
      </c>
    </row>
    <row r="1084" spans="1:24" x14ac:dyDescent="0.25">
      <c r="A1084" t="s">
        <v>604</v>
      </c>
      <c r="B1084" s="4">
        <v>44927</v>
      </c>
      <c r="C1084">
        <v>2023</v>
      </c>
      <c r="D1084" t="s">
        <v>2136</v>
      </c>
      <c r="E1084" t="s">
        <v>2175</v>
      </c>
      <c r="F1084" t="s">
        <v>2204</v>
      </c>
      <c r="G1084" t="s">
        <v>3307</v>
      </c>
      <c r="I1084" t="s">
        <v>2146</v>
      </c>
      <c r="J1084" t="s">
        <v>6879</v>
      </c>
      <c r="K1084" s="2">
        <v>57394</v>
      </c>
      <c r="L1084" s="2">
        <v>2869.7</v>
      </c>
      <c r="M1084" t="b">
        <v>0</v>
      </c>
      <c r="N1084">
        <v>5</v>
      </c>
      <c r="O1084">
        <f t="shared" si="128"/>
        <v>0</v>
      </c>
      <c r="P1084">
        <f t="shared" si="129"/>
        <v>1</v>
      </c>
      <c r="Q1084">
        <f t="shared" si="130"/>
        <v>0</v>
      </c>
      <c r="R1084">
        <f t="shared" si="131"/>
        <v>0</v>
      </c>
      <c r="S1084">
        <f t="shared" si="132"/>
        <v>1</v>
      </c>
      <c r="T1084">
        <f t="shared" si="133"/>
        <v>0</v>
      </c>
      <c r="U1084" s="16">
        <v>42906.624583333331</v>
      </c>
      <c r="V1084">
        <f t="shared" si="134"/>
        <v>2017</v>
      </c>
      <c r="W1084" t="b">
        <v>0</v>
      </c>
      <c r="X1084">
        <f t="shared" si="135"/>
        <v>0</v>
      </c>
    </row>
    <row r="1085" spans="1:24" x14ac:dyDescent="0.25">
      <c r="A1085" t="s">
        <v>1973</v>
      </c>
      <c r="B1085" s="4">
        <v>44651</v>
      </c>
      <c r="C1085">
        <v>2022</v>
      </c>
      <c r="D1085" t="s">
        <v>2129</v>
      </c>
      <c r="E1085" t="s">
        <v>2175</v>
      </c>
      <c r="F1085" t="s">
        <v>2203</v>
      </c>
      <c r="G1085" t="s">
        <v>3308</v>
      </c>
      <c r="I1085" t="s">
        <v>2129</v>
      </c>
      <c r="J1085" t="s">
        <v>6879</v>
      </c>
      <c r="K1085" s="2">
        <v>98134</v>
      </c>
      <c r="L1085" s="2">
        <v>4906.7</v>
      </c>
      <c r="M1085" t="b">
        <v>0</v>
      </c>
      <c r="N1085">
        <v>5</v>
      </c>
      <c r="O1085">
        <f t="shared" si="128"/>
        <v>0</v>
      </c>
      <c r="P1085">
        <f t="shared" si="129"/>
        <v>1</v>
      </c>
      <c r="Q1085">
        <f t="shared" si="130"/>
        <v>0</v>
      </c>
      <c r="R1085">
        <f t="shared" si="131"/>
        <v>0</v>
      </c>
      <c r="S1085">
        <f t="shared" si="132"/>
        <v>1</v>
      </c>
      <c r="T1085">
        <f t="shared" si="133"/>
        <v>0</v>
      </c>
      <c r="U1085" s="16">
        <v>43409.642581018517</v>
      </c>
      <c r="V1085">
        <f t="shared" si="134"/>
        <v>2018</v>
      </c>
      <c r="W1085" t="b">
        <v>0</v>
      </c>
      <c r="X1085">
        <f t="shared" si="135"/>
        <v>0</v>
      </c>
    </row>
    <row r="1086" spans="1:24" x14ac:dyDescent="0.25">
      <c r="A1086" t="s">
        <v>1972</v>
      </c>
      <c r="B1086" s="4">
        <v>44651</v>
      </c>
      <c r="C1086">
        <v>2022</v>
      </c>
      <c r="D1086" t="s">
        <v>2129</v>
      </c>
      <c r="E1086" t="s">
        <v>2175</v>
      </c>
      <c r="F1086" t="s">
        <v>2204</v>
      </c>
      <c r="G1086" t="s">
        <v>3309</v>
      </c>
      <c r="I1086" t="s">
        <v>2129</v>
      </c>
      <c r="J1086" t="s">
        <v>6879</v>
      </c>
      <c r="K1086" s="2">
        <v>26950</v>
      </c>
      <c r="L1086" s="2">
        <v>1347.5</v>
      </c>
      <c r="M1086" t="b">
        <v>0</v>
      </c>
      <c r="N1086">
        <v>5</v>
      </c>
      <c r="O1086">
        <f t="shared" si="128"/>
        <v>0</v>
      </c>
      <c r="P1086">
        <f t="shared" si="129"/>
        <v>1</v>
      </c>
      <c r="Q1086">
        <f t="shared" si="130"/>
        <v>0</v>
      </c>
      <c r="R1086">
        <f t="shared" si="131"/>
        <v>0</v>
      </c>
      <c r="S1086">
        <f t="shared" si="132"/>
        <v>1</v>
      </c>
      <c r="T1086">
        <f t="shared" si="133"/>
        <v>0</v>
      </c>
      <c r="U1086" s="16">
        <v>43796.451689814814</v>
      </c>
      <c r="V1086">
        <f t="shared" si="134"/>
        <v>2019</v>
      </c>
      <c r="W1086" t="b">
        <v>0</v>
      </c>
      <c r="X1086">
        <f t="shared" si="135"/>
        <v>0</v>
      </c>
    </row>
    <row r="1087" spans="1:24" x14ac:dyDescent="0.25">
      <c r="A1087" t="s">
        <v>1006</v>
      </c>
      <c r="B1087" s="4">
        <v>44617</v>
      </c>
      <c r="C1087">
        <v>2022</v>
      </c>
      <c r="D1087" t="s">
        <v>2141</v>
      </c>
      <c r="E1087" t="s">
        <v>2175</v>
      </c>
      <c r="F1087" t="s">
        <v>2204</v>
      </c>
      <c r="G1087" t="s">
        <v>3310</v>
      </c>
      <c r="I1087" t="s">
        <v>2156</v>
      </c>
      <c r="J1087" t="s">
        <v>6879</v>
      </c>
      <c r="K1087" s="2">
        <v>88780</v>
      </c>
      <c r="L1087" s="2">
        <v>4439</v>
      </c>
      <c r="M1087" t="b">
        <v>0</v>
      </c>
      <c r="N1087">
        <v>5</v>
      </c>
      <c r="O1087">
        <f t="shared" si="128"/>
        <v>0</v>
      </c>
      <c r="P1087">
        <f t="shared" si="129"/>
        <v>1</v>
      </c>
      <c r="Q1087">
        <f t="shared" si="130"/>
        <v>0</v>
      </c>
      <c r="R1087">
        <f t="shared" si="131"/>
        <v>0</v>
      </c>
      <c r="S1087">
        <f t="shared" si="132"/>
        <v>1</v>
      </c>
      <c r="T1087">
        <f t="shared" si="133"/>
        <v>0</v>
      </c>
      <c r="U1087" s="16">
        <v>44042.800486111111</v>
      </c>
      <c r="V1087">
        <f t="shared" si="134"/>
        <v>2020</v>
      </c>
      <c r="W1087" t="b">
        <v>0</v>
      </c>
      <c r="X1087">
        <f t="shared" si="135"/>
        <v>0</v>
      </c>
    </row>
    <row r="1088" spans="1:24" x14ac:dyDescent="0.25">
      <c r="A1088" t="s">
        <v>893</v>
      </c>
      <c r="B1088" s="4">
        <v>44651</v>
      </c>
      <c r="C1088">
        <v>2022</v>
      </c>
      <c r="D1088" t="s">
        <v>2129</v>
      </c>
      <c r="E1088" t="s">
        <v>2178</v>
      </c>
      <c r="F1088" t="s">
        <v>2203</v>
      </c>
      <c r="G1088" t="s">
        <v>3311</v>
      </c>
      <c r="I1088" t="s">
        <v>2129</v>
      </c>
      <c r="J1088" t="s">
        <v>6879</v>
      </c>
      <c r="K1088" s="2">
        <v>95495</v>
      </c>
      <c r="L1088" s="2">
        <v>4774.75</v>
      </c>
      <c r="M1088" t="b">
        <v>0</v>
      </c>
      <c r="N1088">
        <v>5</v>
      </c>
      <c r="O1088">
        <f t="shared" si="128"/>
        <v>0</v>
      </c>
      <c r="P1088">
        <f t="shared" si="129"/>
        <v>1</v>
      </c>
      <c r="Q1088">
        <f t="shared" si="130"/>
        <v>0</v>
      </c>
      <c r="R1088">
        <f t="shared" si="131"/>
        <v>0</v>
      </c>
      <c r="S1088">
        <f t="shared" si="132"/>
        <v>1</v>
      </c>
      <c r="T1088">
        <f t="shared" si="133"/>
        <v>0</v>
      </c>
      <c r="U1088" s="16">
        <v>43675.619930555556</v>
      </c>
      <c r="V1088">
        <f t="shared" si="134"/>
        <v>2019</v>
      </c>
      <c r="W1088" t="b">
        <v>0</v>
      </c>
      <c r="X1088">
        <f t="shared" si="135"/>
        <v>0</v>
      </c>
    </row>
    <row r="1089" spans="1:24" x14ac:dyDescent="0.25">
      <c r="A1089" t="s">
        <v>1972</v>
      </c>
      <c r="B1089" s="4">
        <v>44651</v>
      </c>
      <c r="C1089">
        <v>2022</v>
      </c>
      <c r="D1089" t="s">
        <v>2129</v>
      </c>
      <c r="E1089" t="s">
        <v>2178</v>
      </c>
      <c r="F1089" t="s">
        <v>2206</v>
      </c>
      <c r="G1089" t="s">
        <v>3312</v>
      </c>
      <c r="I1089" t="s">
        <v>2129</v>
      </c>
      <c r="J1089" t="s">
        <v>6879</v>
      </c>
      <c r="K1089" s="2">
        <v>98134</v>
      </c>
      <c r="L1089" s="2">
        <v>4906.7</v>
      </c>
      <c r="M1089" t="b">
        <v>0</v>
      </c>
      <c r="N1089">
        <v>5</v>
      </c>
      <c r="O1089">
        <f t="shared" si="128"/>
        <v>0</v>
      </c>
      <c r="P1089">
        <f t="shared" si="129"/>
        <v>1</v>
      </c>
      <c r="Q1089">
        <f t="shared" si="130"/>
        <v>0</v>
      </c>
      <c r="R1089">
        <f t="shared" si="131"/>
        <v>0</v>
      </c>
      <c r="S1089">
        <f t="shared" si="132"/>
        <v>1</v>
      </c>
      <c r="T1089">
        <f t="shared" si="133"/>
        <v>0</v>
      </c>
      <c r="U1089" s="16">
        <v>43416.653437499997</v>
      </c>
      <c r="V1089">
        <f t="shared" si="134"/>
        <v>2018</v>
      </c>
      <c r="W1089" t="b">
        <v>0</v>
      </c>
      <c r="X1089">
        <f t="shared" si="135"/>
        <v>0</v>
      </c>
    </row>
    <row r="1090" spans="1:24" x14ac:dyDescent="0.25">
      <c r="A1090" t="s">
        <v>834</v>
      </c>
      <c r="B1090" s="4">
        <v>44650</v>
      </c>
      <c r="C1090">
        <v>2022</v>
      </c>
      <c r="D1090" t="s">
        <v>2139</v>
      </c>
      <c r="E1090" t="s">
        <v>2178</v>
      </c>
      <c r="F1090" t="s">
        <v>2206</v>
      </c>
      <c r="G1090" t="s">
        <v>3313</v>
      </c>
      <c r="I1090" t="s">
        <v>2139</v>
      </c>
      <c r="J1090" t="s">
        <v>6879</v>
      </c>
      <c r="K1090" s="2">
        <v>187462</v>
      </c>
      <c r="L1090" s="2">
        <v>9373.1</v>
      </c>
      <c r="M1090" t="b">
        <v>0</v>
      </c>
      <c r="N1090">
        <v>5</v>
      </c>
      <c r="O1090">
        <f t="shared" si="128"/>
        <v>0</v>
      </c>
      <c r="P1090">
        <f t="shared" si="129"/>
        <v>1</v>
      </c>
      <c r="Q1090">
        <f t="shared" si="130"/>
        <v>0</v>
      </c>
      <c r="R1090">
        <f t="shared" si="131"/>
        <v>0</v>
      </c>
      <c r="S1090">
        <f t="shared" si="132"/>
        <v>1</v>
      </c>
      <c r="T1090">
        <f t="shared" si="133"/>
        <v>0</v>
      </c>
      <c r="U1090" s="16">
        <v>44245.862650462965</v>
      </c>
      <c r="V1090">
        <f t="shared" si="134"/>
        <v>2021</v>
      </c>
      <c r="W1090" t="b">
        <v>0</v>
      </c>
      <c r="X1090">
        <f t="shared" si="135"/>
        <v>0</v>
      </c>
    </row>
    <row r="1091" spans="1:24" x14ac:dyDescent="0.25">
      <c r="A1091" t="s">
        <v>262</v>
      </c>
      <c r="B1091" s="4">
        <v>44377</v>
      </c>
      <c r="C1091">
        <v>2021</v>
      </c>
      <c r="D1091" t="s">
        <v>2141</v>
      </c>
      <c r="E1091" t="s">
        <v>2178</v>
      </c>
      <c r="F1091" t="s">
        <v>2204</v>
      </c>
      <c r="G1091" t="s">
        <v>3314</v>
      </c>
      <c r="I1091" t="s">
        <v>2156</v>
      </c>
      <c r="J1091" t="s">
        <v>6879</v>
      </c>
      <c r="K1091" s="2">
        <v>58250</v>
      </c>
      <c r="L1091" s="2">
        <v>2912.5</v>
      </c>
      <c r="M1091" t="b">
        <v>0</v>
      </c>
      <c r="N1091">
        <v>5</v>
      </c>
      <c r="O1091">
        <f t="shared" ref="O1091:O1154" si="136">IF($M1091=TRUE,1,0)</f>
        <v>0</v>
      </c>
      <c r="P1091">
        <f t="shared" ref="P1091:P1154" si="137">IF($M1091=FALSE,1,0)</f>
        <v>1</v>
      </c>
      <c r="Q1091">
        <f t="shared" ref="Q1091:Q1154" si="138">IF($J1091="Closed Won",1,0)</f>
        <v>0</v>
      </c>
      <c r="R1091">
        <f t="shared" ref="R1091:R1154" si="139">IF($J1091="Closed Lost",1,0)</f>
        <v>0</v>
      </c>
      <c r="S1091">
        <f t="shared" ref="S1091:S1154" si="140">IF(OR($J1091="Closed Won",$J1091="Closed Lost",),0,1)</f>
        <v>1</v>
      </c>
      <c r="T1091">
        <f t="shared" ref="T1091:T1154" si="141">IF(OR($J1091="Closed Won",$J1091="Closed Lost",),1,0)</f>
        <v>0</v>
      </c>
      <c r="U1091" s="16">
        <v>44235.594236111108</v>
      </c>
      <c r="V1091">
        <f t="shared" ref="V1091:V1154" si="142">YEAR($U1091)</f>
        <v>2021</v>
      </c>
      <c r="W1091" t="b">
        <v>0</v>
      </c>
      <c r="X1091">
        <f t="shared" ref="X1091:X1154" si="143">SUM(IF($W1091=TRUE,$K1091,0))</f>
        <v>0</v>
      </c>
    </row>
    <row r="1092" spans="1:24" x14ac:dyDescent="0.25">
      <c r="A1092" t="s">
        <v>736</v>
      </c>
      <c r="B1092" s="4">
        <v>44681</v>
      </c>
      <c r="C1092">
        <v>2022</v>
      </c>
      <c r="D1092" t="s">
        <v>2139</v>
      </c>
      <c r="E1092" t="s">
        <v>2178</v>
      </c>
      <c r="F1092" t="s">
        <v>2210</v>
      </c>
      <c r="G1092" t="s">
        <v>3315</v>
      </c>
      <c r="I1092" t="s">
        <v>2139</v>
      </c>
      <c r="J1092" t="s">
        <v>6881</v>
      </c>
      <c r="K1092" s="2">
        <v>187462</v>
      </c>
      <c r="L1092" s="2">
        <v>56238.6</v>
      </c>
      <c r="M1092" t="b">
        <v>0</v>
      </c>
      <c r="N1092">
        <v>30</v>
      </c>
      <c r="O1092">
        <f t="shared" si="136"/>
        <v>0</v>
      </c>
      <c r="P1092">
        <f t="shared" si="137"/>
        <v>1</v>
      </c>
      <c r="Q1092">
        <f t="shared" si="138"/>
        <v>0</v>
      </c>
      <c r="R1092">
        <f t="shared" si="139"/>
        <v>0</v>
      </c>
      <c r="S1092">
        <f t="shared" si="140"/>
        <v>1</v>
      </c>
      <c r="T1092">
        <f t="shared" si="141"/>
        <v>0</v>
      </c>
      <c r="U1092" s="16">
        <v>44258.450243055559</v>
      </c>
      <c r="V1092">
        <f t="shared" si="142"/>
        <v>2021</v>
      </c>
      <c r="W1092" t="b">
        <v>0</v>
      </c>
      <c r="X1092">
        <f t="shared" si="143"/>
        <v>0</v>
      </c>
    </row>
    <row r="1093" spans="1:24" x14ac:dyDescent="0.25">
      <c r="A1093" t="s">
        <v>852</v>
      </c>
      <c r="B1093" s="4">
        <v>44408</v>
      </c>
      <c r="C1093">
        <v>2021</v>
      </c>
      <c r="D1093" t="s">
        <v>2141</v>
      </c>
      <c r="E1093" t="s">
        <v>2178</v>
      </c>
      <c r="F1093" t="s">
        <v>2206</v>
      </c>
      <c r="G1093" t="s">
        <v>3316</v>
      </c>
      <c r="I1093" t="s">
        <v>2141</v>
      </c>
      <c r="J1093" t="s">
        <v>6882</v>
      </c>
      <c r="K1093" s="2">
        <v>47840</v>
      </c>
      <c r="L1093" s="2">
        <v>33488</v>
      </c>
      <c r="M1093" t="b">
        <v>0</v>
      </c>
      <c r="N1093">
        <v>70</v>
      </c>
      <c r="O1093">
        <f t="shared" si="136"/>
        <v>0</v>
      </c>
      <c r="P1093">
        <f t="shared" si="137"/>
        <v>1</v>
      </c>
      <c r="Q1093">
        <f t="shared" si="138"/>
        <v>0</v>
      </c>
      <c r="R1093">
        <f t="shared" si="139"/>
        <v>0</v>
      </c>
      <c r="S1093">
        <f t="shared" si="140"/>
        <v>1</v>
      </c>
      <c r="T1093">
        <f t="shared" si="141"/>
        <v>0</v>
      </c>
      <c r="U1093" s="16">
        <v>44137.920856481483</v>
      </c>
      <c r="V1093">
        <f t="shared" si="142"/>
        <v>2020</v>
      </c>
      <c r="W1093" t="b">
        <v>0</v>
      </c>
      <c r="X1093">
        <f t="shared" si="143"/>
        <v>0</v>
      </c>
    </row>
    <row r="1094" spans="1:24" x14ac:dyDescent="0.25">
      <c r="A1094" t="s">
        <v>1016</v>
      </c>
      <c r="B1094" s="4">
        <v>44428</v>
      </c>
      <c r="C1094">
        <v>2021</v>
      </c>
      <c r="D1094" t="s">
        <v>2141</v>
      </c>
      <c r="E1094" t="s">
        <v>2178</v>
      </c>
      <c r="F1094" t="s">
        <v>2207</v>
      </c>
      <c r="G1094" t="s">
        <v>3317</v>
      </c>
      <c r="I1094" t="s">
        <v>2141</v>
      </c>
      <c r="J1094" t="s">
        <v>6882</v>
      </c>
      <c r="K1094" s="2">
        <v>19200</v>
      </c>
      <c r="L1094" s="2">
        <v>13440</v>
      </c>
      <c r="M1094" t="b">
        <v>0</v>
      </c>
      <c r="N1094">
        <v>70</v>
      </c>
      <c r="O1094">
        <f t="shared" si="136"/>
        <v>0</v>
      </c>
      <c r="P1094">
        <f t="shared" si="137"/>
        <v>1</v>
      </c>
      <c r="Q1094">
        <f t="shared" si="138"/>
        <v>0</v>
      </c>
      <c r="R1094">
        <f t="shared" si="139"/>
        <v>0</v>
      </c>
      <c r="S1094">
        <f t="shared" si="140"/>
        <v>1</v>
      </c>
      <c r="T1094">
        <f t="shared" si="141"/>
        <v>0</v>
      </c>
      <c r="U1094" s="16">
        <v>44186.899270833332</v>
      </c>
      <c r="V1094">
        <f t="shared" si="142"/>
        <v>2020</v>
      </c>
      <c r="W1094" t="b">
        <v>0</v>
      </c>
      <c r="X1094">
        <f t="shared" si="143"/>
        <v>0</v>
      </c>
    </row>
    <row r="1095" spans="1:24" x14ac:dyDescent="0.25">
      <c r="A1095" t="s">
        <v>916</v>
      </c>
      <c r="B1095" s="4">
        <v>44467</v>
      </c>
      <c r="C1095">
        <v>2021</v>
      </c>
      <c r="D1095" t="s">
        <v>2141</v>
      </c>
      <c r="E1095" t="s">
        <v>2178</v>
      </c>
      <c r="F1095" t="s">
        <v>2201</v>
      </c>
      <c r="G1095" t="s">
        <v>3318</v>
      </c>
      <c r="I1095" t="s">
        <v>2141</v>
      </c>
      <c r="J1095" t="s">
        <v>6882</v>
      </c>
      <c r="K1095" s="2">
        <v>20160</v>
      </c>
      <c r="L1095" s="2">
        <v>14112</v>
      </c>
      <c r="M1095" t="b">
        <v>0</v>
      </c>
      <c r="N1095">
        <v>70</v>
      </c>
      <c r="O1095">
        <f t="shared" si="136"/>
        <v>0</v>
      </c>
      <c r="P1095">
        <f t="shared" si="137"/>
        <v>1</v>
      </c>
      <c r="Q1095">
        <f t="shared" si="138"/>
        <v>0</v>
      </c>
      <c r="R1095">
        <f t="shared" si="139"/>
        <v>0</v>
      </c>
      <c r="S1095">
        <f t="shared" si="140"/>
        <v>1</v>
      </c>
      <c r="T1095">
        <f t="shared" si="141"/>
        <v>0</v>
      </c>
      <c r="U1095" s="16">
        <v>44239.822569444441</v>
      </c>
      <c r="V1095">
        <f t="shared" si="142"/>
        <v>2021</v>
      </c>
      <c r="W1095" t="b">
        <v>0</v>
      </c>
      <c r="X1095">
        <f t="shared" si="143"/>
        <v>0</v>
      </c>
    </row>
    <row r="1096" spans="1:24" x14ac:dyDescent="0.25">
      <c r="A1096" t="s">
        <v>1960</v>
      </c>
      <c r="B1096" s="4">
        <v>44440</v>
      </c>
      <c r="C1096">
        <v>2021</v>
      </c>
      <c r="D1096" t="s">
        <v>2141</v>
      </c>
      <c r="E1096" t="s">
        <v>2178</v>
      </c>
      <c r="F1096" t="s">
        <v>2201</v>
      </c>
      <c r="G1096" t="s">
        <v>3319</v>
      </c>
      <c r="I1096" t="s">
        <v>2141</v>
      </c>
      <c r="J1096" t="s">
        <v>6882</v>
      </c>
      <c r="K1096" s="2">
        <v>19200</v>
      </c>
      <c r="L1096" s="2">
        <v>13440</v>
      </c>
      <c r="M1096" t="b">
        <v>0</v>
      </c>
      <c r="N1096">
        <v>70</v>
      </c>
      <c r="O1096">
        <f t="shared" si="136"/>
        <v>0</v>
      </c>
      <c r="P1096">
        <f t="shared" si="137"/>
        <v>1</v>
      </c>
      <c r="Q1096">
        <f t="shared" si="138"/>
        <v>0</v>
      </c>
      <c r="R1096">
        <f t="shared" si="139"/>
        <v>0</v>
      </c>
      <c r="S1096">
        <f t="shared" si="140"/>
        <v>1</v>
      </c>
      <c r="T1096">
        <f t="shared" si="141"/>
        <v>0</v>
      </c>
      <c r="U1096" s="16">
        <v>44120.818726851852</v>
      </c>
      <c r="V1096">
        <f t="shared" si="142"/>
        <v>2020</v>
      </c>
      <c r="W1096" t="b">
        <v>0</v>
      </c>
      <c r="X1096">
        <f t="shared" si="143"/>
        <v>0</v>
      </c>
    </row>
    <row r="1097" spans="1:24" x14ac:dyDescent="0.25">
      <c r="A1097" t="s">
        <v>965</v>
      </c>
      <c r="B1097" s="4">
        <v>44428</v>
      </c>
      <c r="C1097">
        <v>2021</v>
      </c>
      <c r="D1097" t="s">
        <v>2146</v>
      </c>
      <c r="E1097" t="s">
        <v>2178</v>
      </c>
      <c r="F1097" t="s">
        <v>2206</v>
      </c>
      <c r="G1097" t="s">
        <v>3320</v>
      </c>
      <c r="I1097" t="s">
        <v>2146</v>
      </c>
      <c r="J1097" t="s">
        <v>6882</v>
      </c>
      <c r="K1097" s="2">
        <v>183010</v>
      </c>
      <c r="L1097" s="2">
        <v>128107</v>
      </c>
      <c r="M1097" t="b">
        <v>0</v>
      </c>
      <c r="N1097">
        <v>70</v>
      </c>
      <c r="O1097">
        <f t="shared" si="136"/>
        <v>0</v>
      </c>
      <c r="P1097">
        <f t="shared" si="137"/>
        <v>1</v>
      </c>
      <c r="Q1097">
        <f t="shared" si="138"/>
        <v>0</v>
      </c>
      <c r="R1097">
        <f t="shared" si="139"/>
        <v>0</v>
      </c>
      <c r="S1097">
        <f t="shared" si="140"/>
        <v>1</v>
      </c>
      <c r="T1097">
        <f t="shared" si="141"/>
        <v>0</v>
      </c>
      <c r="U1097" s="16">
        <v>44315.656527777777</v>
      </c>
      <c r="V1097">
        <f t="shared" si="142"/>
        <v>2021</v>
      </c>
      <c r="W1097" t="b">
        <v>0</v>
      </c>
      <c r="X1097">
        <f t="shared" si="143"/>
        <v>0</v>
      </c>
    </row>
    <row r="1098" spans="1:24" x14ac:dyDescent="0.25">
      <c r="A1098" t="s">
        <v>866</v>
      </c>
      <c r="B1098" s="4">
        <v>44454</v>
      </c>
      <c r="C1098">
        <v>2021</v>
      </c>
      <c r="D1098" t="s">
        <v>2144</v>
      </c>
      <c r="E1098" t="s">
        <v>2179</v>
      </c>
      <c r="F1098" t="s">
        <v>2201</v>
      </c>
      <c r="G1098" t="s">
        <v>3321</v>
      </c>
      <c r="I1098" t="s">
        <v>2139</v>
      </c>
      <c r="J1098" t="s">
        <v>6886</v>
      </c>
      <c r="K1098" s="2">
        <v>159264.54</v>
      </c>
      <c r="L1098" s="2">
        <v>143338.09</v>
      </c>
      <c r="M1098" t="b">
        <v>0</v>
      </c>
      <c r="N1098">
        <v>90</v>
      </c>
      <c r="O1098">
        <f t="shared" si="136"/>
        <v>0</v>
      </c>
      <c r="P1098">
        <f t="shared" si="137"/>
        <v>1</v>
      </c>
      <c r="Q1098">
        <f t="shared" si="138"/>
        <v>0</v>
      </c>
      <c r="R1098">
        <f t="shared" si="139"/>
        <v>0</v>
      </c>
      <c r="S1098">
        <f t="shared" si="140"/>
        <v>1</v>
      </c>
      <c r="T1098">
        <f t="shared" si="141"/>
        <v>0</v>
      </c>
      <c r="U1098" s="16">
        <v>44204.62394675926</v>
      </c>
      <c r="V1098">
        <f t="shared" si="142"/>
        <v>2021</v>
      </c>
      <c r="W1098" t="b">
        <v>0</v>
      </c>
      <c r="X1098">
        <f t="shared" si="143"/>
        <v>0</v>
      </c>
    </row>
    <row r="1099" spans="1:24" x14ac:dyDescent="0.25">
      <c r="A1099" t="s">
        <v>915</v>
      </c>
      <c r="B1099" s="4">
        <v>44440</v>
      </c>
      <c r="C1099">
        <v>2021</v>
      </c>
      <c r="D1099" t="s">
        <v>2141</v>
      </c>
      <c r="E1099" t="s">
        <v>2179</v>
      </c>
      <c r="F1099" t="s">
        <v>2211</v>
      </c>
      <c r="G1099" t="s">
        <v>3322</v>
      </c>
      <c r="I1099" t="s">
        <v>2141</v>
      </c>
      <c r="J1099" t="s">
        <v>6879</v>
      </c>
      <c r="K1099" s="2">
        <v>114106</v>
      </c>
      <c r="L1099" s="2">
        <v>5705.3</v>
      </c>
      <c r="M1099" t="b">
        <v>0</v>
      </c>
      <c r="N1099">
        <v>5</v>
      </c>
      <c r="O1099">
        <f t="shared" si="136"/>
        <v>0</v>
      </c>
      <c r="P1099">
        <f t="shared" si="137"/>
        <v>1</v>
      </c>
      <c r="Q1099">
        <f t="shared" si="138"/>
        <v>0</v>
      </c>
      <c r="R1099">
        <f t="shared" si="139"/>
        <v>0</v>
      </c>
      <c r="S1099">
        <f t="shared" si="140"/>
        <v>1</v>
      </c>
      <c r="T1099">
        <f t="shared" si="141"/>
        <v>0</v>
      </c>
      <c r="U1099" s="16">
        <v>44251.774375000001</v>
      </c>
      <c r="V1099">
        <f t="shared" si="142"/>
        <v>2021</v>
      </c>
      <c r="W1099" t="b">
        <v>0</v>
      </c>
      <c r="X1099">
        <f t="shared" si="143"/>
        <v>0</v>
      </c>
    </row>
    <row r="1100" spans="1:24" x14ac:dyDescent="0.25">
      <c r="A1100" t="s">
        <v>2010</v>
      </c>
      <c r="B1100" s="4">
        <v>44428</v>
      </c>
      <c r="C1100">
        <v>2021</v>
      </c>
      <c r="D1100" t="s">
        <v>2147</v>
      </c>
      <c r="E1100" t="s">
        <v>2179</v>
      </c>
      <c r="F1100" t="s">
        <v>2206</v>
      </c>
      <c r="G1100" t="s">
        <v>3323</v>
      </c>
      <c r="I1100" t="s">
        <v>2157</v>
      </c>
      <c r="J1100" t="s">
        <v>6881</v>
      </c>
      <c r="K1100" s="2">
        <v>128340</v>
      </c>
      <c r="L1100" s="2">
        <v>38502</v>
      </c>
      <c r="M1100" t="b">
        <v>0</v>
      </c>
      <c r="N1100">
        <v>30</v>
      </c>
      <c r="O1100">
        <f t="shared" si="136"/>
        <v>0</v>
      </c>
      <c r="P1100">
        <f t="shared" si="137"/>
        <v>1</v>
      </c>
      <c r="Q1100">
        <f t="shared" si="138"/>
        <v>0</v>
      </c>
      <c r="R1100">
        <f t="shared" si="139"/>
        <v>0</v>
      </c>
      <c r="S1100">
        <f t="shared" si="140"/>
        <v>1</v>
      </c>
      <c r="T1100">
        <f t="shared" si="141"/>
        <v>0</v>
      </c>
      <c r="U1100" s="16">
        <v>43822.805115740739</v>
      </c>
      <c r="V1100">
        <f t="shared" si="142"/>
        <v>2019</v>
      </c>
      <c r="W1100" t="b">
        <v>0</v>
      </c>
      <c r="X1100">
        <f t="shared" si="143"/>
        <v>0</v>
      </c>
    </row>
    <row r="1101" spans="1:24" x14ac:dyDescent="0.25">
      <c r="A1101" t="s">
        <v>918</v>
      </c>
      <c r="B1101" s="4">
        <v>44457</v>
      </c>
      <c r="C1101">
        <v>2021</v>
      </c>
      <c r="D1101" t="s">
        <v>2141</v>
      </c>
      <c r="E1101" t="s">
        <v>2179</v>
      </c>
      <c r="F1101" t="s">
        <v>2201</v>
      </c>
      <c r="G1101" t="s">
        <v>3324</v>
      </c>
      <c r="I1101" t="s">
        <v>2141</v>
      </c>
      <c r="J1101" t="s">
        <v>6882</v>
      </c>
      <c r="K1101" s="2">
        <v>8950</v>
      </c>
      <c r="L1101" s="2">
        <v>6265</v>
      </c>
      <c r="M1101" t="b">
        <v>0</v>
      </c>
      <c r="N1101">
        <v>70</v>
      </c>
      <c r="O1101">
        <f t="shared" si="136"/>
        <v>0</v>
      </c>
      <c r="P1101">
        <f t="shared" si="137"/>
        <v>1</v>
      </c>
      <c r="Q1101">
        <f t="shared" si="138"/>
        <v>0</v>
      </c>
      <c r="R1101">
        <f t="shared" si="139"/>
        <v>0</v>
      </c>
      <c r="S1101">
        <f t="shared" si="140"/>
        <v>1</v>
      </c>
      <c r="T1101">
        <f t="shared" si="141"/>
        <v>0</v>
      </c>
      <c r="U1101" s="16">
        <v>44222.679942129631</v>
      </c>
      <c r="V1101">
        <f t="shared" si="142"/>
        <v>2021</v>
      </c>
      <c r="W1101" t="b">
        <v>0</v>
      </c>
      <c r="X1101">
        <f t="shared" si="143"/>
        <v>0</v>
      </c>
    </row>
    <row r="1102" spans="1:24" x14ac:dyDescent="0.25">
      <c r="A1102" t="s">
        <v>1157</v>
      </c>
      <c r="B1102" s="4">
        <v>44428</v>
      </c>
      <c r="C1102">
        <v>2021</v>
      </c>
      <c r="D1102" t="s">
        <v>2141</v>
      </c>
      <c r="E1102" t="s">
        <v>2179</v>
      </c>
      <c r="F1102" t="s">
        <v>2204</v>
      </c>
      <c r="G1102" t="s">
        <v>3325</v>
      </c>
      <c r="I1102" t="s">
        <v>2141</v>
      </c>
      <c r="J1102" t="s">
        <v>6882</v>
      </c>
      <c r="K1102" s="2">
        <v>8950</v>
      </c>
      <c r="L1102" s="2">
        <v>6265</v>
      </c>
      <c r="M1102" t="b">
        <v>0</v>
      </c>
      <c r="N1102">
        <v>70</v>
      </c>
      <c r="O1102">
        <f t="shared" si="136"/>
        <v>0</v>
      </c>
      <c r="P1102">
        <f t="shared" si="137"/>
        <v>1</v>
      </c>
      <c r="Q1102">
        <f t="shared" si="138"/>
        <v>0</v>
      </c>
      <c r="R1102">
        <f t="shared" si="139"/>
        <v>0</v>
      </c>
      <c r="S1102">
        <f t="shared" si="140"/>
        <v>1</v>
      </c>
      <c r="T1102">
        <f t="shared" si="141"/>
        <v>0</v>
      </c>
      <c r="U1102" s="16">
        <v>44223.828252314815</v>
      </c>
      <c r="V1102">
        <f t="shared" si="142"/>
        <v>2021</v>
      </c>
      <c r="W1102" t="b">
        <v>0</v>
      </c>
      <c r="X1102">
        <f t="shared" si="143"/>
        <v>0</v>
      </c>
    </row>
    <row r="1103" spans="1:24" x14ac:dyDescent="0.25">
      <c r="A1103" t="s">
        <v>1170</v>
      </c>
      <c r="B1103" s="4">
        <v>44454</v>
      </c>
      <c r="C1103">
        <v>2021</v>
      </c>
      <c r="D1103" t="s">
        <v>2141</v>
      </c>
      <c r="E1103" t="s">
        <v>2168</v>
      </c>
      <c r="F1103" t="s">
        <v>2201</v>
      </c>
      <c r="G1103" t="s">
        <v>3326</v>
      </c>
      <c r="I1103" t="s">
        <v>2141</v>
      </c>
      <c r="J1103" t="s">
        <v>6881</v>
      </c>
      <c r="K1103" s="2">
        <v>8950</v>
      </c>
      <c r="L1103" s="2">
        <v>2685</v>
      </c>
      <c r="M1103" t="b">
        <v>0</v>
      </c>
      <c r="N1103">
        <v>30</v>
      </c>
      <c r="O1103">
        <f t="shared" si="136"/>
        <v>0</v>
      </c>
      <c r="P1103">
        <f t="shared" si="137"/>
        <v>1</v>
      </c>
      <c r="Q1103">
        <f t="shared" si="138"/>
        <v>0</v>
      </c>
      <c r="R1103">
        <f t="shared" si="139"/>
        <v>0</v>
      </c>
      <c r="S1103">
        <f t="shared" si="140"/>
        <v>1</v>
      </c>
      <c r="T1103">
        <f t="shared" si="141"/>
        <v>0</v>
      </c>
      <c r="U1103" s="16">
        <v>44326.891921296294</v>
      </c>
      <c r="V1103">
        <f t="shared" si="142"/>
        <v>2021</v>
      </c>
      <c r="W1103" t="b">
        <v>0</v>
      </c>
      <c r="X1103">
        <f t="shared" si="143"/>
        <v>0</v>
      </c>
    </row>
    <row r="1104" spans="1:24" x14ac:dyDescent="0.25">
      <c r="A1104" t="s">
        <v>1102</v>
      </c>
      <c r="B1104" s="4">
        <v>44469</v>
      </c>
      <c r="C1104">
        <v>2021</v>
      </c>
      <c r="D1104" t="s">
        <v>2144</v>
      </c>
      <c r="E1104" t="s">
        <v>2168</v>
      </c>
      <c r="F1104" t="s">
        <v>2201</v>
      </c>
      <c r="G1104" t="s">
        <v>3327</v>
      </c>
      <c r="I1104" t="s">
        <v>2141</v>
      </c>
      <c r="J1104" t="s">
        <v>6879</v>
      </c>
      <c r="K1104" s="2">
        <v>35800</v>
      </c>
      <c r="L1104" s="2">
        <v>1790</v>
      </c>
      <c r="M1104" t="b">
        <v>0</v>
      </c>
      <c r="N1104">
        <v>5</v>
      </c>
      <c r="O1104">
        <f t="shared" si="136"/>
        <v>0</v>
      </c>
      <c r="P1104">
        <f t="shared" si="137"/>
        <v>1</v>
      </c>
      <c r="Q1104">
        <f t="shared" si="138"/>
        <v>0</v>
      </c>
      <c r="R1104">
        <f t="shared" si="139"/>
        <v>0</v>
      </c>
      <c r="S1104">
        <f t="shared" si="140"/>
        <v>1</v>
      </c>
      <c r="T1104">
        <f t="shared" si="141"/>
        <v>0</v>
      </c>
      <c r="U1104" s="16">
        <v>43843.610023148147</v>
      </c>
      <c r="V1104">
        <f t="shared" si="142"/>
        <v>2020</v>
      </c>
      <c r="W1104" t="b">
        <v>0</v>
      </c>
      <c r="X1104">
        <f t="shared" si="143"/>
        <v>0</v>
      </c>
    </row>
    <row r="1105" spans="1:24" x14ac:dyDescent="0.25">
      <c r="A1105" t="s">
        <v>914</v>
      </c>
      <c r="B1105" s="4">
        <v>44456</v>
      </c>
      <c r="C1105">
        <v>2021</v>
      </c>
      <c r="D1105" t="s">
        <v>2147</v>
      </c>
      <c r="E1105" t="s">
        <v>2168</v>
      </c>
      <c r="F1105" t="s">
        <v>2182</v>
      </c>
      <c r="G1105" t="s">
        <v>3328</v>
      </c>
      <c r="I1105" t="s">
        <v>2157</v>
      </c>
      <c r="J1105" t="s">
        <v>6881</v>
      </c>
      <c r="K1105" s="2">
        <v>78046.5</v>
      </c>
      <c r="L1105" s="2">
        <v>23413.95</v>
      </c>
      <c r="M1105" t="b">
        <v>0</v>
      </c>
      <c r="N1105">
        <v>30</v>
      </c>
      <c r="O1105">
        <f t="shared" si="136"/>
        <v>0</v>
      </c>
      <c r="P1105">
        <f t="shared" si="137"/>
        <v>1</v>
      </c>
      <c r="Q1105">
        <f t="shared" si="138"/>
        <v>0</v>
      </c>
      <c r="R1105">
        <f t="shared" si="139"/>
        <v>0</v>
      </c>
      <c r="S1105">
        <f t="shared" si="140"/>
        <v>1</v>
      </c>
      <c r="T1105">
        <f t="shared" si="141"/>
        <v>0</v>
      </c>
      <c r="U1105" s="16">
        <v>43928.921215277776</v>
      </c>
      <c r="V1105">
        <f t="shared" si="142"/>
        <v>2020</v>
      </c>
      <c r="W1105" t="b">
        <v>0</v>
      </c>
      <c r="X1105">
        <f t="shared" si="143"/>
        <v>0</v>
      </c>
    </row>
    <row r="1106" spans="1:24" x14ac:dyDescent="0.25">
      <c r="A1106" t="s">
        <v>1989</v>
      </c>
      <c r="B1106" s="4">
        <v>44469</v>
      </c>
      <c r="C1106">
        <v>2021</v>
      </c>
      <c r="D1106" t="s">
        <v>2129</v>
      </c>
      <c r="E1106" t="s">
        <v>2168</v>
      </c>
      <c r="F1106" t="s">
        <v>2206</v>
      </c>
      <c r="G1106" t="s">
        <v>3329</v>
      </c>
      <c r="I1106" t="s">
        <v>2129</v>
      </c>
      <c r="J1106" t="s">
        <v>6879</v>
      </c>
      <c r="K1106" s="2">
        <v>104701</v>
      </c>
      <c r="L1106" s="2">
        <v>5235.05</v>
      </c>
      <c r="M1106" t="b">
        <v>0</v>
      </c>
      <c r="N1106">
        <v>5</v>
      </c>
      <c r="O1106">
        <f t="shared" si="136"/>
        <v>0</v>
      </c>
      <c r="P1106">
        <f t="shared" si="137"/>
        <v>1</v>
      </c>
      <c r="Q1106">
        <f t="shared" si="138"/>
        <v>0</v>
      </c>
      <c r="R1106">
        <f t="shared" si="139"/>
        <v>0</v>
      </c>
      <c r="S1106">
        <f t="shared" si="140"/>
        <v>1</v>
      </c>
      <c r="T1106">
        <f t="shared" si="141"/>
        <v>0</v>
      </c>
      <c r="U1106" s="16">
        <v>43416.655162037037</v>
      </c>
      <c r="V1106">
        <f t="shared" si="142"/>
        <v>2018</v>
      </c>
      <c r="W1106" t="b">
        <v>0</v>
      </c>
      <c r="X1106">
        <f t="shared" si="143"/>
        <v>0</v>
      </c>
    </row>
    <row r="1107" spans="1:24" x14ac:dyDescent="0.25">
      <c r="A1107" t="s">
        <v>1154</v>
      </c>
      <c r="B1107" s="4">
        <v>44469</v>
      </c>
      <c r="C1107">
        <v>2021</v>
      </c>
      <c r="D1107" t="s">
        <v>2129</v>
      </c>
      <c r="E1107" t="s">
        <v>2168</v>
      </c>
      <c r="F1107" t="s">
        <v>2206</v>
      </c>
      <c r="G1107" t="s">
        <v>3330</v>
      </c>
      <c r="I1107" t="s">
        <v>2129</v>
      </c>
      <c r="J1107" t="s">
        <v>6879</v>
      </c>
      <c r="K1107" s="2">
        <v>98134</v>
      </c>
      <c r="L1107" s="2">
        <v>4906.7</v>
      </c>
      <c r="M1107" t="b">
        <v>0</v>
      </c>
      <c r="N1107">
        <v>5</v>
      </c>
      <c r="O1107">
        <f t="shared" si="136"/>
        <v>0</v>
      </c>
      <c r="P1107">
        <f t="shared" si="137"/>
        <v>1</v>
      </c>
      <c r="Q1107">
        <f t="shared" si="138"/>
        <v>0</v>
      </c>
      <c r="R1107">
        <f t="shared" si="139"/>
        <v>0</v>
      </c>
      <c r="S1107">
        <f t="shared" si="140"/>
        <v>1</v>
      </c>
      <c r="T1107">
        <f t="shared" si="141"/>
        <v>0</v>
      </c>
      <c r="U1107" s="16">
        <v>43917.491238425922</v>
      </c>
      <c r="V1107">
        <f t="shared" si="142"/>
        <v>2020</v>
      </c>
      <c r="W1107" t="b">
        <v>0</v>
      </c>
      <c r="X1107">
        <f t="shared" si="143"/>
        <v>0</v>
      </c>
    </row>
    <row r="1108" spans="1:24" x14ac:dyDescent="0.25">
      <c r="A1108" t="s">
        <v>885</v>
      </c>
      <c r="B1108" s="4">
        <v>44469</v>
      </c>
      <c r="C1108">
        <v>2021</v>
      </c>
      <c r="D1108" t="s">
        <v>2129</v>
      </c>
      <c r="E1108" t="s">
        <v>2169</v>
      </c>
      <c r="F1108" t="s">
        <v>2203</v>
      </c>
      <c r="G1108" t="s">
        <v>3331</v>
      </c>
      <c r="I1108" t="s">
        <v>2129</v>
      </c>
      <c r="J1108" t="s">
        <v>6879</v>
      </c>
      <c r="K1108" s="2">
        <v>87639</v>
      </c>
      <c r="L1108" s="2">
        <v>4381.95</v>
      </c>
      <c r="M1108" t="b">
        <v>0</v>
      </c>
      <c r="N1108">
        <v>5</v>
      </c>
      <c r="O1108">
        <f t="shared" si="136"/>
        <v>0</v>
      </c>
      <c r="P1108">
        <f t="shared" si="137"/>
        <v>1</v>
      </c>
      <c r="Q1108">
        <f t="shared" si="138"/>
        <v>0</v>
      </c>
      <c r="R1108">
        <f t="shared" si="139"/>
        <v>0</v>
      </c>
      <c r="S1108">
        <f t="shared" si="140"/>
        <v>1</v>
      </c>
      <c r="T1108">
        <f t="shared" si="141"/>
        <v>0</v>
      </c>
      <c r="U1108" s="16">
        <v>44175.456666666665</v>
      </c>
      <c r="V1108">
        <f t="shared" si="142"/>
        <v>2020</v>
      </c>
      <c r="W1108" t="b">
        <v>0</v>
      </c>
      <c r="X1108">
        <f t="shared" si="143"/>
        <v>0</v>
      </c>
    </row>
    <row r="1109" spans="1:24" x14ac:dyDescent="0.25">
      <c r="A1109" t="s">
        <v>1138</v>
      </c>
      <c r="B1109" s="4">
        <v>44463</v>
      </c>
      <c r="C1109">
        <v>2021</v>
      </c>
      <c r="D1109" t="s">
        <v>2129</v>
      </c>
      <c r="E1109" t="s">
        <v>2169</v>
      </c>
      <c r="F1109" t="s">
        <v>2203</v>
      </c>
      <c r="G1109" t="s">
        <v>3332</v>
      </c>
      <c r="I1109" t="s">
        <v>2129</v>
      </c>
      <c r="J1109" t="s">
        <v>6881</v>
      </c>
      <c r="K1109" s="2">
        <v>104701</v>
      </c>
      <c r="L1109" s="2">
        <v>31410.3</v>
      </c>
      <c r="M1109" t="b">
        <v>0</v>
      </c>
      <c r="N1109">
        <v>30</v>
      </c>
      <c r="O1109">
        <f t="shared" si="136"/>
        <v>0</v>
      </c>
      <c r="P1109">
        <f t="shared" si="137"/>
        <v>1</v>
      </c>
      <c r="Q1109">
        <f t="shared" si="138"/>
        <v>0</v>
      </c>
      <c r="R1109">
        <f t="shared" si="139"/>
        <v>0</v>
      </c>
      <c r="S1109">
        <f t="shared" si="140"/>
        <v>1</v>
      </c>
      <c r="T1109">
        <f t="shared" si="141"/>
        <v>0</v>
      </c>
      <c r="U1109" s="16">
        <v>44250.614016203705</v>
      </c>
      <c r="V1109">
        <f t="shared" si="142"/>
        <v>2021</v>
      </c>
      <c r="W1109" t="b">
        <v>0</v>
      </c>
      <c r="X1109">
        <f t="shared" si="143"/>
        <v>0</v>
      </c>
    </row>
    <row r="1110" spans="1:24" x14ac:dyDescent="0.25">
      <c r="A1110" t="s">
        <v>903</v>
      </c>
      <c r="B1110" s="4">
        <v>44469</v>
      </c>
      <c r="C1110">
        <v>2021</v>
      </c>
      <c r="D1110" t="s">
        <v>2129</v>
      </c>
      <c r="E1110" t="s">
        <v>2169</v>
      </c>
      <c r="F1110" t="s">
        <v>2206</v>
      </c>
      <c r="G1110" t="s">
        <v>3333</v>
      </c>
      <c r="I1110" t="s">
        <v>2129</v>
      </c>
      <c r="J1110" t="s">
        <v>6879</v>
      </c>
      <c r="K1110" s="2">
        <v>98134</v>
      </c>
      <c r="L1110" s="2">
        <v>4906.7</v>
      </c>
      <c r="M1110" t="b">
        <v>0</v>
      </c>
      <c r="N1110">
        <v>5</v>
      </c>
      <c r="O1110">
        <f t="shared" si="136"/>
        <v>0</v>
      </c>
      <c r="P1110">
        <f t="shared" si="137"/>
        <v>1</v>
      </c>
      <c r="Q1110">
        <f t="shared" si="138"/>
        <v>0</v>
      </c>
      <c r="R1110">
        <f t="shared" si="139"/>
        <v>0</v>
      </c>
      <c r="S1110">
        <f t="shared" si="140"/>
        <v>1</v>
      </c>
      <c r="T1110">
        <f t="shared" si="141"/>
        <v>0</v>
      </c>
      <c r="U1110" s="16">
        <v>43466.860532407409</v>
      </c>
      <c r="V1110">
        <f t="shared" si="142"/>
        <v>2019</v>
      </c>
      <c r="W1110" t="b">
        <v>0</v>
      </c>
      <c r="X1110">
        <f t="shared" si="143"/>
        <v>0</v>
      </c>
    </row>
    <row r="1111" spans="1:24" x14ac:dyDescent="0.25">
      <c r="A1111" t="s">
        <v>1042</v>
      </c>
      <c r="B1111" s="4">
        <v>44469</v>
      </c>
      <c r="C1111">
        <v>2021</v>
      </c>
      <c r="D1111" t="s">
        <v>2141</v>
      </c>
      <c r="E1111" t="s">
        <v>2176</v>
      </c>
      <c r="F1111" t="s">
        <v>2206</v>
      </c>
      <c r="G1111" t="s">
        <v>3334</v>
      </c>
      <c r="I1111" t="s">
        <v>2129</v>
      </c>
      <c r="J1111" t="s">
        <v>6879</v>
      </c>
      <c r="K1111" s="2">
        <v>104701</v>
      </c>
      <c r="L1111" s="2">
        <v>5235.05</v>
      </c>
      <c r="M1111" t="b">
        <v>0</v>
      </c>
      <c r="N1111">
        <v>5</v>
      </c>
      <c r="O1111">
        <f t="shared" si="136"/>
        <v>0</v>
      </c>
      <c r="P1111">
        <f t="shared" si="137"/>
        <v>1</v>
      </c>
      <c r="Q1111">
        <f t="shared" si="138"/>
        <v>0</v>
      </c>
      <c r="R1111">
        <f t="shared" si="139"/>
        <v>0</v>
      </c>
      <c r="S1111">
        <f t="shared" si="140"/>
        <v>1</v>
      </c>
      <c r="T1111">
        <f t="shared" si="141"/>
        <v>0</v>
      </c>
      <c r="U1111" s="16">
        <v>44012.563715277778</v>
      </c>
      <c r="V1111">
        <f t="shared" si="142"/>
        <v>2020</v>
      </c>
      <c r="W1111" t="b">
        <v>0</v>
      </c>
      <c r="X1111">
        <f t="shared" si="143"/>
        <v>0</v>
      </c>
    </row>
    <row r="1112" spans="1:24" x14ac:dyDescent="0.25">
      <c r="A1112" t="s">
        <v>526</v>
      </c>
      <c r="B1112" s="4">
        <v>44468</v>
      </c>
      <c r="C1112">
        <v>2021</v>
      </c>
      <c r="D1112" t="s">
        <v>2129</v>
      </c>
      <c r="E1112" t="s">
        <v>2176</v>
      </c>
      <c r="F1112" t="s">
        <v>2204</v>
      </c>
      <c r="G1112" t="s">
        <v>3335</v>
      </c>
      <c r="I1112" t="s">
        <v>2129</v>
      </c>
      <c r="J1112" t="s">
        <v>6881</v>
      </c>
      <c r="K1112" s="2">
        <v>83114</v>
      </c>
      <c r="L1112" s="2">
        <v>24934.2</v>
      </c>
      <c r="M1112" t="b">
        <v>0</v>
      </c>
      <c r="N1112">
        <v>30</v>
      </c>
      <c r="O1112">
        <f t="shared" si="136"/>
        <v>0</v>
      </c>
      <c r="P1112">
        <f t="shared" si="137"/>
        <v>1</v>
      </c>
      <c r="Q1112">
        <f t="shared" si="138"/>
        <v>0</v>
      </c>
      <c r="R1112">
        <f t="shared" si="139"/>
        <v>0</v>
      </c>
      <c r="S1112">
        <f t="shared" si="140"/>
        <v>1</v>
      </c>
      <c r="T1112">
        <f t="shared" si="141"/>
        <v>0</v>
      </c>
      <c r="U1112" s="16">
        <v>43983.444861111115</v>
      </c>
      <c r="V1112">
        <f t="shared" si="142"/>
        <v>2020</v>
      </c>
      <c r="W1112" t="b">
        <v>0</v>
      </c>
      <c r="X1112">
        <f t="shared" si="143"/>
        <v>0</v>
      </c>
    </row>
    <row r="1113" spans="1:24" x14ac:dyDescent="0.25">
      <c r="A1113" t="s">
        <v>322</v>
      </c>
      <c r="B1113" s="4">
        <v>44463</v>
      </c>
      <c r="C1113">
        <v>2021</v>
      </c>
      <c r="D1113" t="s">
        <v>2138</v>
      </c>
      <c r="E1113" t="s">
        <v>2176</v>
      </c>
      <c r="F1113" t="s">
        <v>2206</v>
      </c>
      <c r="G1113" t="s">
        <v>3336</v>
      </c>
      <c r="I1113" t="s">
        <v>2146</v>
      </c>
      <c r="J1113" t="s">
        <v>6881</v>
      </c>
      <c r="K1113" s="2">
        <v>69590</v>
      </c>
      <c r="L1113" s="2">
        <v>20877</v>
      </c>
      <c r="M1113" t="b">
        <v>0</v>
      </c>
      <c r="N1113">
        <v>30</v>
      </c>
      <c r="O1113">
        <f t="shared" si="136"/>
        <v>0</v>
      </c>
      <c r="P1113">
        <f t="shared" si="137"/>
        <v>1</v>
      </c>
      <c r="Q1113">
        <f t="shared" si="138"/>
        <v>0</v>
      </c>
      <c r="R1113">
        <f t="shared" si="139"/>
        <v>0</v>
      </c>
      <c r="S1113">
        <f t="shared" si="140"/>
        <v>1</v>
      </c>
      <c r="T1113">
        <f t="shared" si="141"/>
        <v>0</v>
      </c>
      <c r="U1113" s="16">
        <v>43675.763912037037</v>
      </c>
      <c r="V1113">
        <f t="shared" si="142"/>
        <v>2019</v>
      </c>
      <c r="W1113" t="b">
        <v>0</v>
      </c>
      <c r="X1113">
        <f t="shared" si="143"/>
        <v>0</v>
      </c>
    </row>
    <row r="1114" spans="1:24" x14ac:dyDescent="0.25">
      <c r="A1114" t="s">
        <v>1148</v>
      </c>
      <c r="B1114" s="4">
        <v>44469</v>
      </c>
      <c r="C1114">
        <v>2021</v>
      </c>
      <c r="D1114" t="s">
        <v>2129</v>
      </c>
      <c r="E1114" t="s">
        <v>2176</v>
      </c>
      <c r="F1114" t="s">
        <v>2213</v>
      </c>
      <c r="G1114" t="s">
        <v>3337</v>
      </c>
      <c r="I1114" t="s">
        <v>2129</v>
      </c>
      <c r="J1114" t="s">
        <v>6879</v>
      </c>
      <c r="K1114" s="2">
        <v>98134</v>
      </c>
      <c r="L1114" s="2">
        <v>4906.7</v>
      </c>
      <c r="M1114" t="b">
        <v>0</v>
      </c>
      <c r="N1114">
        <v>5</v>
      </c>
      <c r="O1114">
        <f t="shared" si="136"/>
        <v>0</v>
      </c>
      <c r="P1114">
        <f t="shared" si="137"/>
        <v>1</v>
      </c>
      <c r="Q1114">
        <f t="shared" si="138"/>
        <v>0</v>
      </c>
      <c r="R1114">
        <f t="shared" si="139"/>
        <v>0</v>
      </c>
      <c r="S1114">
        <f t="shared" si="140"/>
        <v>1</v>
      </c>
      <c r="T1114">
        <f t="shared" si="141"/>
        <v>0</v>
      </c>
      <c r="U1114" s="16">
        <v>43802.493946759256</v>
      </c>
      <c r="V1114">
        <f t="shared" si="142"/>
        <v>2019</v>
      </c>
      <c r="W1114" t="b">
        <v>0</v>
      </c>
      <c r="X1114">
        <f t="shared" si="143"/>
        <v>0</v>
      </c>
    </row>
    <row r="1115" spans="1:24" x14ac:dyDescent="0.25">
      <c r="A1115" t="s">
        <v>756</v>
      </c>
      <c r="B1115" s="4">
        <v>44407</v>
      </c>
      <c r="C1115">
        <v>2021</v>
      </c>
      <c r="D1115" t="s">
        <v>2141</v>
      </c>
      <c r="E1115" t="s">
        <v>2176</v>
      </c>
      <c r="F1115" t="s">
        <v>2182</v>
      </c>
      <c r="G1115" t="s">
        <v>3338</v>
      </c>
      <c r="I1115" t="s">
        <v>2141</v>
      </c>
      <c r="J1115" t="s">
        <v>6882</v>
      </c>
      <c r="K1115" s="2">
        <v>22800</v>
      </c>
      <c r="L1115" s="2">
        <v>15960</v>
      </c>
      <c r="M1115" t="b">
        <v>0</v>
      </c>
      <c r="N1115">
        <v>70</v>
      </c>
      <c r="O1115">
        <f t="shared" si="136"/>
        <v>0</v>
      </c>
      <c r="P1115">
        <f t="shared" si="137"/>
        <v>1</v>
      </c>
      <c r="Q1115">
        <f t="shared" si="138"/>
        <v>0</v>
      </c>
      <c r="R1115">
        <f t="shared" si="139"/>
        <v>0</v>
      </c>
      <c r="S1115">
        <f t="shared" si="140"/>
        <v>1</v>
      </c>
      <c r="T1115">
        <f t="shared" si="141"/>
        <v>0</v>
      </c>
      <c r="U1115" s="16">
        <v>44267.021550925929</v>
      </c>
      <c r="V1115">
        <f t="shared" si="142"/>
        <v>2021</v>
      </c>
      <c r="W1115" t="b">
        <v>0</v>
      </c>
      <c r="X1115">
        <f t="shared" si="143"/>
        <v>0</v>
      </c>
    </row>
    <row r="1116" spans="1:24" x14ac:dyDescent="0.25">
      <c r="A1116" t="s">
        <v>1961</v>
      </c>
      <c r="B1116" s="4">
        <v>44428</v>
      </c>
      <c r="C1116">
        <v>2021</v>
      </c>
      <c r="D1116" t="s">
        <v>2144</v>
      </c>
      <c r="E1116" t="s">
        <v>2176</v>
      </c>
      <c r="F1116" t="s">
        <v>2207</v>
      </c>
      <c r="G1116" t="s">
        <v>3339</v>
      </c>
      <c r="I1116" t="s">
        <v>2146</v>
      </c>
      <c r="J1116" t="s">
        <v>6882</v>
      </c>
      <c r="K1116" s="2">
        <v>175010</v>
      </c>
      <c r="L1116" s="2">
        <v>122507</v>
      </c>
      <c r="M1116" t="b">
        <v>0</v>
      </c>
      <c r="N1116">
        <v>70</v>
      </c>
      <c r="O1116">
        <f t="shared" si="136"/>
        <v>0</v>
      </c>
      <c r="P1116">
        <f t="shared" si="137"/>
        <v>1</v>
      </c>
      <c r="Q1116">
        <f t="shared" si="138"/>
        <v>0</v>
      </c>
      <c r="R1116">
        <f t="shared" si="139"/>
        <v>0</v>
      </c>
      <c r="S1116">
        <f t="shared" si="140"/>
        <v>1</v>
      </c>
      <c r="T1116">
        <f t="shared" si="141"/>
        <v>0</v>
      </c>
      <c r="U1116" s="16">
        <v>44063.718171296299</v>
      </c>
      <c r="V1116">
        <f t="shared" si="142"/>
        <v>2020</v>
      </c>
      <c r="W1116" t="b">
        <v>0</v>
      </c>
      <c r="X1116">
        <f t="shared" si="143"/>
        <v>0</v>
      </c>
    </row>
    <row r="1117" spans="1:24" x14ac:dyDescent="0.25">
      <c r="A1117" t="s">
        <v>938</v>
      </c>
      <c r="B1117" s="4">
        <v>44462</v>
      </c>
      <c r="C1117">
        <v>2021</v>
      </c>
      <c r="D1117" t="s">
        <v>2141</v>
      </c>
      <c r="E1117" t="s">
        <v>2176</v>
      </c>
      <c r="F1117" t="s">
        <v>2201</v>
      </c>
      <c r="G1117" t="s">
        <v>3340</v>
      </c>
      <c r="I1117" t="s">
        <v>2148</v>
      </c>
      <c r="J1117" t="s">
        <v>6882</v>
      </c>
      <c r="K1117" s="2">
        <v>162850</v>
      </c>
      <c r="L1117" s="2">
        <v>113995</v>
      </c>
      <c r="M1117" t="b">
        <v>0</v>
      </c>
      <c r="N1117">
        <v>70</v>
      </c>
      <c r="O1117">
        <f t="shared" si="136"/>
        <v>0</v>
      </c>
      <c r="P1117">
        <f t="shared" si="137"/>
        <v>1</v>
      </c>
      <c r="Q1117">
        <f t="shared" si="138"/>
        <v>0</v>
      </c>
      <c r="R1117">
        <f t="shared" si="139"/>
        <v>0</v>
      </c>
      <c r="S1117">
        <f t="shared" si="140"/>
        <v>1</v>
      </c>
      <c r="T1117">
        <f t="shared" si="141"/>
        <v>0</v>
      </c>
      <c r="U1117" s="16">
        <v>43682.887418981481</v>
      </c>
      <c r="V1117">
        <f t="shared" si="142"/>
        <v>2019</v>
      </c>
      <c r="W1117" t="b">
        <v>0</v>
      </c>
      <c r="X1117">
        <f t="shared" si="143"/>
        <v>0</v>
      </c>
    </row>
    <row r="1118" spans="1:24" x14ac:dyDescent="0.25">
      <c r="A1118" t="s">
        <v>1952</v>
      </c>
      <c r="B1118" s="4">
        <v>44469</v>
      </c>
      <c r="C1118">
        <v>2021</v>
      </c>
      <c r="D1118" t="s">
        <v>2148</v>
      </c>
      <c r="E1118" t="s">
        <v>2176</v>
      </c>
      <c r="F1118" t="s">
        <v>2206</v>
      </c>
      <c r="G1118" t="s">
        <v>3341</v>
      </c>
      <c r="I1118" t="s">
        <v>2144</v>
      </c>
      <c r="J1118" t="s">
        <v>6879</v>
      </c>
      <c r="K1118" s="2">
        <v>152000</v>
      </c>
      <c r="L1118" s="2">
        <v>7600</v>
      </c>
      <c r="M1118" t="b">
        <v>0</v>
      </c>
      <c r="N1118">
        <v>5</v>
      </c>
      <c r="O1118">
        <f t="shared" si="136"/>
        <v>0</v>
      </c>
      <c r="P1118">
        <f t="shared" si="137"/>
        <v>1</v>
      </c>
      <c r="Q1118">
        <f t="shared" si="138"/>
        <v>0</v>
      </c>
      <c r="R1118">
        <f t="shared" si="139"/>
        <v>0</v>
      </c>
      <c r="S1118">
        <f t="shared" si="140"/>
        <v>1</v>
      </c>
      <c r="T1118">
        <f t="shared" si="141"/>
        <v>0</v>
      </c>
      <c r="U1118" s="16">
        <v>43993.923530092594</v>
      </c>
      <c r="V1118">
        <f t="shared" si="142"/>
        <v>2020</v>
      </c>
      <c r="W1118" t="b">
        <v>0</v>
      </c>
      <c r="X1118">
        <f t="shared" si="143"/>
        <v>0</v>
      </c>
    </row>
    <row r="1119" spans="1:24" x14ac:dyDescent="0.25">
      <c r="A1119" t="s">
        <v>868</v>
      </c>
      <c r="B1119" s="4">
        <v>44469</v>
      </c>
      <c r="C1119">
        <v>2021</v>
      </c>
      <c r="D1119" t="s">
        <v>2144</v>
      </c>
      <c r="E1119" t="s">
        <v>2176</v>
      </c>
      <c r="F1119" t="s">
        <v>2207</v>
      </c>
      <c r="G1119" t="s">
        <v>3342</v>
      </c>
      <c r="I1119" t="s">
        <v>2159</v>
      </c>
      <c r="J1119" t="s">
        <v>6881</v>
      </c>
      <c r="K1119" s="2">
        <v>206662</v>
      </c>
      <c r="L1119" s="2">
        <v>61998.6</v>
      </c>
      <c r="M1119" t="b">
        <v>0</v>
      </c>
      <c r="N1119">
        <v>30</v>
      </c>
      <c r="O1119">
        <f t="shared" si="136"/>
        <v>0</v>
      </c>
      <c r="P1119">
        <f t="shared" si="137"/>
        <v>1</v>
      </c>
      <c r="Q1119">
        <f t="shared" si="138"/>
        <v>0</v>
      </c>
      <c r="R1119">
        <f t="shared" si="139"/>
        <v>0</v>
      </c>
      <c r="S1119">
        <f t="shared" si="140"/>
        <v>1</v>
      </c>
      <c r="T1119">
        <f t="shared" si="141"/>
        <v>0</v>
      </c>
      <c r="U1119" s="16">
        <v>44277.632222222222</v>
      </c>
      <c r="V1119">
        <f t="shared" si="142"/>
        <v>2021</v>
      </c>
      <c r="W1119" t="b">
        <v>0</v>
      </c>
      <c r="X1119">
        <f t="shared" si="143"/>
        <v>0</v>
      </c>
    </row>
    <row r="1120" spans="1:24" x14ac:dyDescent="0.25">
      <c r="A1120" t="s">
        <v>86</v>
      </c>
      <c r="B1120" s="4">
        <v>44469</v>
      </c>
      <c r="C1120">
        <v>2021</v>
      </c>
      <c r="D1120" t="s">
        <v>2141</v>
      </c>
      <c r="E1120" t="s">
        <v>2176</v>
      </c>
      <c r="F1120" t="s">
        <v>2203</v>
      </c>
      <c r="G1120" t="s">
        <v>3343</v>
      </c>
      <c r="I1120" t="s">
        <v>2141</v>
      </c>
      <c r="J1120" t="s">
        <v>6881</v>
      </c>
      <c r="K1120" s="2">
        <v>8950</v>
      </c>
      <c r="L1120" s="2">
        <v>2685</v>
      </c>
      <c r="M1120" t="b">
        <v>0</v>
      </c>
      <c r="N1120">
        <v>30</v>
      </c>
      <c r="O1120">
        <f t="shared" si="136"/>
        <v>0</v>
      </c>
      <c r="P1120">
        <f t="shared" si="137"/>
        <v>1</v>
      </c>
      <c r="Q1120">
        <f t="shared" si="138"/>
        <v>0</v>
      </c>
      <c r="R1120">
        <f t="shared" si="139"/>
        <v>0</v>
      </c>
      <c r="S1120">
        <f t="shared" si="140"/>
        <v>1</v>
      </c>
      <c r="T1120">
        <f t="shared" si="141"/>
        <v>0</v>
      </c>
      <c r="U1120" s="16">
        <v>44327.641921296294</v>
      </c>
      <c r="V1120">
        <f t="shared" si="142"/>
        <v>2021</v>
      </c>
      <c r="W1120" t="b">
        <v>0</v>
      </c>
      <c r="X1120">
        <f t="shared" si="143"/>
        <v>0</v>
      </c>
    </row>
    <row r="1121" spans="1:24" x14ac:dyDescent="0.25">
      <c r="A1121" t="s">
        <v>84</v>
      </c>
      <c r="B1121" s="4">
        <v>44468</v>
      </c>
      <c r="C1121">
        <v>2021</v>
      </c>
      <c r="D1121" t="s">
        <v>2129</v>
      </c>
      <c r="E1121" t="s">
        <v>2176</v>
      </c>
      <c r="F1121" t="s">
        <v>2206</v>
      </c>
      <c r="G1121" t="s">
        <v>3344</v>
      </c>
      <c r="I1121" t="s">
        <v>2129</v>
      </c>
      <c r="J1121" t="s">
        <v>6881</v>
      </c>
      <c r="K1121" s="2">
        <v>99465.95</v>
      </c>
      <c r="L1121" s="2">
        <v>29839.78</v>
      </c>
      <c r="M1121" t="b">
        <v>0</v>
      </c>
      <c r="N1121">
        <v>30</v>
      </c>
      <c r="O1121">
        <f t="shared" si="136"/>
        <v>0</v>
      </c>
      <c r="P1121">
        <f t="shared" si="137"/>
        <v>1</v>
      </c>
      <c r="Q1121">
        <f t="shared" si="138"/>
        <v>0</v>
      </c>
      <c r="R1121">
        <f t="shared" si="139"/>
        <v>0</v>
      </c>
      <c r="S1121">
        <f t="shared" si="140"/>
        <v>1</v>
      </c>
      <c r="T1121">
        <f t="shared" si="141"/>
        <v>0</v>
      </c>
      <c r="U1121" s="16">
        <v>44293.588784722226</v>
      </c>
      <c r="V1121">
        <f t="shared" si="142"/>
        <v>2021</v>
      </c>
      <c r="W1121" t="b">
        <v>0</v>
      </c>
      <c r="X1121">
        <f t="shared" si="143"/>
        <v>0</v>
      </c>
    </row>
    <row r="1122" spans="1:24" x14ac:dyDescent="0.25">
      <c r="A1122" t="s">
        <v>1138</v>
      </c>
      <c r="B1122" s="4">
        <v>44463</v>
      </c>
      <c r="C1122">
        <v>2021</v>
      </c>
      <c r="D1122" t="s">
        <v>2129</v>
      </c>
      <c r="E1122" t="s">
        <v>2177</v>
      </c>
      <c r="F1122" t="s">
        <v>2206</v>
      </c>
      <c r="G1122" t="s">
        <v>3345</v>
      </c>
      <c r="I1122" t="s">
        <v>2129</v>
      </c>
      <c r="J1122" t="s">
        <v>6881</v>
      </c>
      <c r="K1122" s="2">
        <v>102727</v>
      </c>
      <c r="L1122" s="2">
        <v>30818.1</v>
      </c>
      <c r="M1122" t="b">
        <v>0</v>
      </c>
      <c r="N1122">
        <v>30</v>
      </c>
      <c r="O1122">
        <f t="shared" si="136"/>
        <v>0</v>
      </c>
      <c r="P1122">
        <f t="shared" si="137"/>
        <v>1</v>
      </c>
      <c r="Q1122">
        <f t="shared" si="138"/>
        <v>0</v>
      </c>
      <c r="R1122">
        <f t="shared" si="139"/>
        <v>0</v>
      </c>
      <c r="S1122">
        <f t="shared" si="140"/>
        <v>1</v>
      </c>
      <c r="T1122">
        <f t="shared" si="141"/>
        <v>0</v>
      </c>
      <c r="U1122" s="16">
        <v>44250.623148148145</v>
      </c>
      <c r="V1122">
        <f t="shared" si="142"/>
        <v>2021</v>
      </c>
      <c r="W1122" t="b">
        <v>0</v>
      </c>
      <c r="X1122">
        <f t="shared" si="143"/>
        <v>0</v>
      </c>
    </row>
    <row r="1123" spans="1:24" x14ac:dyDescent="0.25">
      <c r="A1123" t="s">
        <v>75</v>
      </c>
      <c r="B1123" s="4">
        <v>44469</v>
      </c>
      <c r="C1123">
        <v>2021</v>
      </c>
      <c r="D1123" t="s">
        <v>2129</v>
      </c>
      <c r="E1123" t="s">
        <v>2177</v>
      </c>
      <c r="F1123" t="s">
        <v>2206</v>
      </c>
      <c r="G1123" t="s">
        <v>3346</v>
      </c>
      <c r="I1123" t="s">
        <v>2129</v>
      </c>
      <c r="J1123" t="s">
        <v>6881</v>
      </c>
      <c r="K1123" s="2">
        <v>15808</v>
      </c>
      <c r="L1123" s="2">
        <v>4742.3999999999996</v>
      </c>
      <c r="M1123" t="b">
        <v>0</v>
      </c>
      <c r="N1123">
        <v>30</v>
      </c>
      <c r="O1123">
        <f t="shared" si="136"/>
        <v>0</v>
      </c>
      <c r="P1123">
        <f t="shared" si="137"/>
        <v>1</v>
      </c>
      <c r="Q1123">
        <f t="shared" si="138"/>
        <v>0</v>
      </c>
      <c r="R1123">
        <f t="shared" si="139"/>
        <v>0</v>
      </c>
      <c r="S1123">
        <f t="shared" si="140"/>
        <v>1</v>
      </c>
      <c r="T1123">
        <f t="shared" si="141"/>
        <v>0</v>
      </c>
      <c r="U1123" s="16">
        <v>43984.431875000002</v>
      </c>
      <c r="V1123">
        <f t="shared" si="142"/>
        <v>2020</v>
      </c>
      <c r="W1123" t="b">
        <v>0</v>
      </c>
      <c r="X1123">
        <f t="shared" si="143"/>
        <v>0</v>
      </c>
    </row>
    <row r="1124" spans="1:24" x14ac:dyDescent="0.25">
      <c r="A1124" t="s">
        <v>1120</v>
      </c>
      <c r="B1124" s="4">
        <v>44442</v>
      </c>
      <c r="C1124">
        <v>2021</v>
      </c>
      <c r="D1124" t="s">
        <v>2144</v>
      </c>
      <c r="E1124" t="s">
        <v>2177</v>
      </c>
      <c r="F1124" t="s">
        <v>2207</v>
      </c>
      <c r="G1124" t="s">
        <v>3347</v>
      </c>
      <c r="I1124" t="s">
        <v>2156</v>
      </c>
      <c r="J1124" t="s">
        <v>6881</v>
      </c>
      <c r="K1124" s="2">
        <v>95745</v>
      </c>
      <c r="L1124" s="2">
        <v>28723.5</v>
      </c>
      <c r="M1124" t="b">
        <v>0</v>
      </c>
      <c r="N1124">
        <v>30</v>
      </c>
      <c r="O1124">
        <f t="shared" si="136"/>
        <v>0</v>
      </c>
      <c r="P1124">
        <f t="shared" si="137"/>
        <v>1</v>
      </c>
      <c r="Q1124">
        <f t="shared" si="138"/>
        <v>0</v>
      </c>
      <c r="R1124">
        <f t="shared" si="139"/>
        <v>0</v>
      </c>
      <c r="S1124">
        <f t="shared" si="140"/>
        <v>1</v>
      </c>
      <c r="T1124">
        <f t="shared" si="141"/>
        <v>0</v>
      </c>
      <c r="U1124" s="16">
        <v>44193.573680555557</v>
      </c>
      <c r="V1124">
        <f t="shared" si="142"/>
        <v>2020</v>
      </c>
      <c r="W1124" t="b">
        <v>0</v>
      </c>
      <c r="X1124">
        <f t="shared" si="143"/>
        <v>0</v>
      </c>
    </row>
    <row r="1125" spans="1:24" x14ac:dyDescent="0.25">
      <c r="A1125" t="s">
        <v>526</v>
      </c>
      <c r="B1125" s="4">
        <v>44466</v>
      </c>
      <c r="C1125">
        <v>2021</v>
      </c>
      <c r="D1125" t="s">
        <v>2129</v>
      </c>
      <c r="E1125" t="s">
        <v>2177</v>
      </c>
      <c r="F1125" t="s">
        <v>2204</v>
      </c>
      <c r="G1125" t="s">
        <v>3348</v>
      </c>
      <c r="I1125" t="s">
        <v>2129</v>
      </c>
      <c r="J1125" t="s">
        <v>6881</v>
      </c>
      <c r="K1125" s="2">
        <v>52222.5</v>
      </c>
      <c r="L1125" s="2">
        <v>15666.75</v>
      </c>
      <c r="M1125" t="b">
        <v>0</v>
      </c>
      <c r="N1125">
        <v>30</v>
      </c>
      <c r="O1125">
        <f t="shared" si="136"/>
        <v>0</v>
      </c>
      <c r="P1125">
        <f t="shared" si="137"/>
        <v>1</v>
      </c>
      <c r="Q1125">
        <f t="shared" si="138"/>
        <v>0</v>
      </c>
      <c r="R1125">
        <f t="shared" si="139"/>
        <v>0</v>
      </c>
      <c r="S1125">
        <f t="shared" si="140"/>
        <v>1</v>
      </c>
      <c r="T1125">
        <f t="shared" si="141"/>
        <v>0</v>
      </c>
      <c r="U1125" s="16">
        <v>43307.65252314815</v>
      </c>
      <c r="V1125">
        <f t="shared" si="142"/>
        <v>2018</v>
      </c>
      <c r="W1125" t="b">
        <v>0</v>
      </c>
      <c r="X1125">
        <f t="shared" si="143"/>
        <v>0</v>
      </c>
    </row>
    <row r="1126" spans="1:24" x14ac:dyDescent="0.25">
      <c r="A1126" t="s">
        <v>1122</v>
      </c>
      <c r="B1126" s="4">
        <v>44561</v>
      </c>
      <c r="C1126">
        <v>2021</v>
      </c>
      <c r="D1126" t="s">
        <v>2148</v>
      </c>
      <c r="E1126" t="s">
        <v>2177</v>
      </c>
      <c r="F1126" t="s">
        <v>2204</v>
      </c>
      <c r="G1126" t="s">
        <v>3349</v>
      </c>
      <c r="I1126" t="s">
        <v>2148</v>
      </c>
      <c r="J1126" t="s">
        <v>6879</v>
      </c>
      <c r="K1126" s="2">
        <v>162850</v>
      </c>
      <c r="L1126" s="2">
        <v>8142.5</v>
      </c>
      <c r="M1126" t="b">
        <v>0</v>
      </c>
      <c r="N1126">
        <v>5</v>
      </c>
      <c r="O1126">
        <f t="shared" si="136"/>
        <v>0</v>
      </c>
      <c r="P1126">
        <f t="shared" si="137"/>
        <v>1</v>
      </c>
      <c r="Q1126">
        <f t="shared" si="138"/>
        <v>0</v>
      </c>
      <c r="R1126">
        <f t="shared" si="139"/>
        <v>0</v>
      </c>
      <c r="S1126">
        <f t="shared" si="140"/>
        <v>1</v>
      </c>
      <c r="T1126">
        <f t="shared" si="141"/>
        <v>0</v>
      </c>
      <c r="U1126" s="16">
        <v>44019.795532407406</v>
      </c>
      <c r="V1126">
        <f t="shared" si="142"/>
        <v>2020</v>
      </c>
      <c r="W1126" t="b">
        <v>0</v>
      </c>
      <c r="X1126">
        <f t="shared" si="143"/>
        <v>0</v>
      </c>
    </row>
    <row r="1127" spans="1:24" x14ac:dyDescent="0.25">
      <c r="A1127" t="s">
        <v>290</v>
      </c>
      <c r="B1127" s="4">
        <v>44561</v>
      </c>
      <c r="C1127">
        <v>2021</v>
      </c>
      <c r="D1127" t="s">
        <v>2141</v>
      </c>
      <c r="E1127" t="s">
        <v>2177</v>
      </c>
      <c r="F1127" t="s">
        <v>2203</v>
      </c>
      <c r="G1127" t="s">
        <v>3350</v>
      </c>
      <c r="I1127" t="s">
        <v>2144</v>
      </c>
      <c r="J1127" t="s">
        <v>6879</v>
      </c>
      <c r="K1127" s="2">
        <v>140000</v>
      </c>
      <c r="L1127" s="2">
        <v>7000</v>
      </c>
      <c r="M1127" t="b">
        <v>0</v>
      </c>
      <c r="N1127">
        <v>5</v>
      </c>
      <c r="O1127">
        <f t="shared" si="136"/>
        <v>0</v>
      </c>
      <c r="P1127">
        <f t="shared" si="137"/>
        <v>1</v>
      </c>
      <c r="Q1127">
        <f t="shared" si="138"/>
        <v>0</v>
      </c>
      <c r="R1127">
        <f t="shared" si="139"/>
        <v>0</v>
      </c>
      <c r="S1127">
        <f t="shared" si="140"/>
        <v>1</v>
      </c>
      <c r="T1127">
        <f t="shared" si="141"/>
        <v>0</v>
      </c>
      <c r="U1127" s="16">
        <v>43700.775092592594</v>
      </c>
      <c r="V1127">
        <f t="shared" si="142"/>
        <v>2019</v>
      </c>
      <c r="W1127" t="b">
        <v>0</v>
      </c>
      <c r="X1127">
        <f t="shared" si="143"/>
        <v>0</v>
      </c>
    </row>
    <row r="1128" spans="1:24" x14ac:dyDescent="0.25">
      <c r="A1128" t="s">
        <v>928</v>
      </c>
      <c r="B1128" s="4">
        <v>44530</v>
      </c>
      <c r="C1128">
        <v>2021</v>
      </c>
      <c r="D1128" t="s">
        <v>2144</v>
      </c>
      <c r="E1128" t="s">
        <v>2177</v>
      </c>
      <c r="F1128" t="s">
        <v>2201</v>
      </c>
      <c r="G1128" t="s">
        <v>3351</v>
      </c>
      <c r="I1128" t="s">
        <v>2144</v>
      </c>
      <c r="J1128" t="s">
        <v>6879</v>
      </c>
      <c r="K1128" s="2">
        <v>282154</v>
      </c>
      <c r="L1128" s="2">
        <v>14107.7</v>
      </c>
      <c r="M1128" t="b">
        <v>0</v>
      </c>
      <c r="N1128">
        <v>5</v>
      </c>
      <c r="O1128">
        <f t="shared" si="136"/>
        <v>0</v>
      </c>
      <c r="P1128">
        <f t="shared" si="137"/>
        <v>1</v>
      </c>
      <c r="Q1128">
        <f t="shared" si="138"/>
        <v>0</v>
      </c>
      <c r="R1128">
        <f t="shared" si="139"/>
        <v>0</v>
      </c>
      <c r="S1128">
        <f t="shared" si="140"/>
        <v>1</v>
      </c>
      <c r="T1128">
        <f t="shared" si="141"/>
        <v>0</v>
      </c>
      <c r="U1128" s="16">
        <v>44280.535902777781</v>
      </c>
      <c r="V1128">
        <f t="shared" si="142"/>
        <v>2021</v>
      </c>
      <c r="W1128" t="b">
        <v>0</v>
      </c>
      <c r="X1128">
        <f t="shared" si="143"/>
        <v>0</v>
      </c>
    </row>
    <row r="1129" spans="1:24" x14ac:dyDescent="0.25">
      <c r="A1129" t="s">
        <v>129</v>
      </c>
      <c r="B1129" s="4">
        <v>44561</v>
      </c>
      <c r="C1129">
        <v>2021</v>
      </c>
      <c r="D1129" t="s">
        <v>2141</v>
      </c>
      <c r="E1129" t="s">
        <v>2177</v>
      </c>
      <c r="F1129" t="s">
        <v>2201</v>
      </c>
      <c r="G1129" t="s">
        <v>3352</v>
      </c>
      <c r="I1129" t="s">
        <v>2141</v>
      </c>
      <c r="J1129" t="s">
        <v>6882</v>
      </c>
      <c r="K1129" s="2">
        <v>30155</v>
      </c>
      <c r="L1129" s="2">
        <v>21108.5</v>
      </c>
      <c r="M1129" t="b">
        <v>0</v>
      </c>
      <c r="N1129">
        <v>70</v>
      </c>
      <c r="O1129">
        <f t="shared" si="136"/>
        <v>0</v>
      </c>
      <c r="P1129">
        <f t="shared" si="137"/>
        <v>1</v>
      </c>
      <c r="Q1129">
        <f t="shared" si="138"/>
        <v>0</v>
      </c>
      <c r="R1129">
        <f t="shared" si="139"/>
        <v>0</v>
      </c>
      <c r="S1129">
        <f t="shared" si="140"/>
        <v>1</v>
      </c>
      <c r="T1129">
        <f t="shared" si="141"/>
        <v>0</v>
      </c>
      <c r="U1129" s="16">
        <v>44202.87222222222</v>
      </c>
      <c r="V1129">
        <f t="shared" si="142"/>
        <v>2021</v>
      </c>
      <c r="W1129" t="b">
        <v>0</v>
      </c>
      <c r="X1129">
        <f t="shared" si="143"/>
        <v>0</v>
      </c>
    </row>
    <row r="1130" spans="1:24" x14ac:dyDescent="0.25">
      <c r="A1130" t="s">
        <v>957</v>
      </c>
      <c r="B1130" s="4">
        <v>44561</v>
      </c>
      <c r="C1130">
        <v>2021</v>
      </c>
      <c r="D1130" t="s">
        <v>2129</v>
      </c>
      <c r="E1130" t="s">
        <v>2170</v>
      </c>
      <c r="F1130" t="s">
        <v>2206</v>
      </c>
      <c r="G1130" t="s">
        <v>3353</v>
      </c>
      <c r="I1130" t="s">
        <v>2129</v>
      </c>
      <c r="J1130" t="s">
        <v>6882</v>
      </c>
      <c r="K1130" s="2">
        <v>3850</v>
      </c>
      <c r="L1130" s="2">
        <v>2695</v>
      </c>
      <c r="M1130" t="b">
        <v>0</v>
      </c>
      <c r="N1130">
        <v>70</v>
      </c>
      <c r="O1130">
        <f t="shared" si="136"/>
        <v>0</v>
      </c>
      <c r="P1130">
        <f t="shared" si="137"/>
        <v>1</v>
      </c>
      <c r="Q1130">
        <f t="shared" si="138"/>
        <v>0</v>
      </c>
      <c r="R1130">
        <f t="shared" si="139"/>
        <v>0</v>
      </c>
      <c r="S1130">
        <f t="shared" si="140"/>
        <v>1</v>
      </c>
      <c r="T1130">
        <f t="shared" si="141"/>
        <v>0</v>
      </c>
      <c r="U1130" s="16">
        <v>44230.608159722222</v>
      </c>
      <c r="V1130">
        <f t="shared" si="142"/>
        <v>2021</v>
      </c>
      <c r="W1130" t="b">
        <v>0</v>
      </c>
      <c r="X1130">
        <f t="shared" si="143"/>
        <v>0</v>
      </c>
    </row>
    <row r="1131" spans="1:24" x14ac:dyDescent="0.25">
      <c r="A1131" t="s">
        <v>690</v>
      </c>
      <c r="B1131" s="4">
        <v>44516</v>
      </c>
      <c r="C1131">
        <v>2021</v>
      </c>
      <c r="D1131" t="s">
        <v>2141</v>
      </c>
      <c r="E1131" t="s">
        <v>2170</v>
      </c>
      <c r="F1131" t="s">
        <v>2211</v>
      </c>
      <c r="G1131" t="s">
        <v>3354</v>
      </c>
      <c r="I1131" t="s">
        <v>2141</v>
      </c>
      <c r="J1131" t="s">
        <v>6882</v>
      </c>
      <c r="K1131" s="2">
        <v>6500</v>
      </c>
      <c r="L1131" s="2">
        <v>4550</v>
      </c>
      <c r="M1131" t="b">
        <v>0</v>
      </c>
      <c r="N1131">
        <v>70</v>
      </c>
      <c r="O1131">
        <f t="shared" si="136"/>
        <v>0</v>
      </c>
      <c r="P1131">
        <f t="shared" si="137"/>
        <v>1</v>
      </c>
      <c r="Q1131">
        <f t="shared" si="138"/>
        <v>0</v>
      </c>
      <c r="R1131">
        <f t="shared" si="139"/>
        <v>0</v>
      </c>
      <c r="S1131">
        <f t="shared" si="140"/>
        <v>1</v>
      </c>
      <c r="T1131">
        <f t="shared" si="141"/>
        <v>0</v>
      </c>
      <c r="U1131" s="16">
        <v>44175.895497685182</v>
      </c>
      <c r="V1131">
        <f t="shared" si="142"/>
        <v>2020</v>
      </c>
      <c r="W1131" t="b">
        <v>0</v>
      </c>
      <c r="X1131">
        <f t="shared" si="143"/>
        <v>0</v>
      </c>
    </row>
    <row r="1132" spans="1:24" x14ac:dyDescent="0.25">
      <c r="A1132" t="s">
        <v>609</v>
      </c>
      <c r="B1132" s="4">
        <v>44489</v>
      </c>
      <c r="C1132">
        <v>2021</v>
      </c>
      <c r="D1132" t="s">
        <v>2141</v>
      </c>
      <c r="E1132" t="s">
        <v>2170</v>
      </c>
      <c r="F1132" t="s">
        <v>2204</v>
      </c>
      <c r="G1132" t="s">
        <v>3355</v>
      </c>
      <c r="I1132" t="s">
        <v>2141</v>
      </c>
      <c r="J1132" t="s">
        <v>6882</v>
      </c>
      <c r="K1132" s="2">
        <v>8950</v>
      </c>
      <c r="L1132" s="2">
        <v>6265</v>
      </c>
      <c r="M1132" t="b">
        <v>0</v>
      </c>
      <c r="N1132">
        <v>70</v>
      </c>
      <c r="O1132">
        <f t="shared" si="136"/>
        <v>0</v>
      </c>
      <c r="P1132">
        <f t="shared" si="137"/>
        <v>1</v>
      </c>
      <c r="Q1132">
        <f t="shared" si="138"/>
        <v>0</v>
      </c>
      <c r="R1132">
        <f t="shared" si="139"/>
        <v>0</v>
      </c>
      <c r="S1132">
        <f t="shared" si="140"/>
        <v>1</v>
      </c>
      <c r="T1132">
        <f t="shared" si="141"/>
        <v>0</v>
      </c>
      <c r="U1132" s="16">
        <v>44204.770300925928</v>
      </c>
      <c r="V1132">
        <f t="shared" si="142"/>
        <v>2021</v>
      </c>
      <c r="W1132" t="b">
        <v>0</v>
      </c>
      <c r="X1132">
        <f t="shared" si="143"/>
        <v>0</v>
      </c>
    </row>
    <row r="1133" spans="1:24" x14ac:dyDescent="0.25">
      <c r="A1133" t="s">
        <v>500</v>
      </c>
      <c r="B1133" s="4">
        <v>44561</v>
      </c>
      <c r="C1133">
        <v>2021</v>
      </c>
      <c r="D1133" t="s">
        <v>2129</v>
      </c>
      <c r="E1133" t="s">
        <v>2170</v>
      </c>
      <c r="F1133" t="s">
        <v>2203</v>
      </c>
      <c r="G1133" t="s">
        <v>3356</v>
      </c>
      <c r="I1133" t="s">
        <v>2129</v>
      </c>
      <c r="J1133" t="s">
        <v>6879</v>
      </c>
      <c r="K1133" s="2">
        <v>98134</v>
      </c>
      <c r="L1133" s="2">
        <v>4906.7</v>
      </c>
      <c r="M1133" t="b">
        <v>0</v>
      </c>
      <c r="N1133">
        <v>5</v>
      </c>
      <c r="O1133">
        <f t="shared" si="136"/>
        <v>0</v>
      </c>
      <c r="P1133">
        <f t="shared" si="137"/>
        <v>1</v>
      </c>
      <c r="Q1133">
        <f t="shared" si="138"/>
        <v>0</v>
      </c>
      <c r="R1133">
        <f t="shared" si="139"/>
        <v>0</v>
      </c>
      <c r="S1133">
        <f t="shared" si="140"/>
        <v>1</v>
      </c>
      <c r="T1133">
        <f t="shared" si="141"/>
        <v>0</v>
      </c>
      <c r="U1133" s="16">
        <v>43468.59715277778</v>
      </c>
      <c r="V1133">
        <f t="shared" si="142"/>
        <v>2019</v>
      </c>
      <c r="W1133" t="b">
        <v>0</v>
      </c>
      <c r="X1133">
        <f t="shared" si="143"/>
        <v>0</v>
      </c>
    </row>
    <row r="1134" spans="1:24" x14ac:dyDescent="0.25">
      <c r="A1134" t="s">
        <v>75</v>
      </c>
      <c r="B1134" s="4">
        <v>44557</v>
      </c>
      <c r="C1134">
        <v>2021</v>
      </c>
      <c r="D1134" t="s">
        <v>2129</v>
      </c>
      <c r="E1134" t="s">
        <v>2170</v>
      </c>
      <c r="F1134" t="s">
        <v>2206</v>
      </c>
      <c r="G1134" t="s">
        <v>3357</v>
      </c>
      <c r="I1134" t="s">
        <v>2129</v>
      </c>
      <c r="J1134" t="s">
        <v>6879</v>
      </c>
      <c r="K1134" s="2">
        <v>102727</v>
      </c>
      <c r="L1134" s="2">
        <v>5136.3500000000004</v>
      </c>
      <c r="M1134" t="b">
        <v>0</v>
      </c>
      <c r="N1134">
        <v>5</v>
      </c>
      <c r="O1134">
        <f t="shared" si="136"/>
        <v>0</v>
      </c>
      <c r="P1134">
        <f t="shared" si="137"/>
        <v>1</v>
      </c>
      <c r="Q1134">
        <f t="shared" si="138"/>
        <v>0</v>
      </c>
      <c r="R1134">
        <f t="shared" si="139"/>
        <v>0</v>
      </c>
      <c r="S1134">
        <f t="shared" si="140"/>
        <v>1</v>
      </c>
      <c r="T1134">
        <f t="shared" si="141"/>
        <v>0</v>
      </c>
      <c r="U1134" s="16">
        <v>43637.398831018516</v>
      </c>
      <c r="V1134">
        <f t="shared" si="142"/>
        <v>2019</v>
      </c>
      <c r="W1134" t="b">
        <v>0</v>
      </c>
      <c r="X1134">
        <f t="shared" si="143"/>
        <v>0</v>
      </c>
    </row>
    <row r="1135" spans="1:24" x14ac:dyDescent="0.25">
      <c r="A1135" t="s">
        <v>953</v>
      </c>
      <c r="B1135" s="4">
        <v>44561</v>
      </c>
      <c r="C1135">
        <v>2021</v>
      </c>
      <c r="D1135" t="s">
        <v>2129</v>
      </c>
      <c r="E1135" t="s">
        <v>2170</v>
      </c>
      <c r="F1135" t="s">
        <v>2206</v>
      </c>
      <c r="G1135" t="s">
        <v>3358</v>
      </c>
      <c r="I1135" t="s">
        <v>2129</v>
      </c>
      <c r="J1135" t="s">
        <v>6879</v>
      </c>
      <c r="K1135" s="2">
        <v>98134</v>
      </c>
      <c r="L1135" s="2">
        <v>4906.7</v>
      </c>
      <c r="M1135" t="b">
        <v>0</v>
      </c>
      <c r="N1135">
        <v>5</v>
      </c>
      <c r="O1135">
        <f t="shared" si="136"/>
        <v>0</v>
      </c>
      <c r="P1135">
        <f t="shared" si="137"/>
        <v>1</v>
      </c>
      <c r="Q1135">
        <f t="shared" si="138"/>
        <v>0</v>
      </c>
      <c r="R1135">
        <f t="shared" si="139"/>
        <v>0</v>
      </c>
      <c r="S1135">
        <f t="shared" si="140"/>
        <v>1</v>
      </c>
      <c r="T1135">
        <f t="shared" si="141"/>
        <v>0</v>
      </c>
      <c r="U1135" s="16">
        <v>43601.450983796298</v>
      </c>
      <c r="V1135">
        <f t="shared" si="142"/>
        <v>2019</v>
      </c>
      <c r="W1135" t="b">
        <v>0</v>
      </c>
      <c r="X1135">
        <f t="shared" si="143"/>
        <v>0</v>
      </c>
    </row>
    <row r="1136" spans="1:24" x14ac:dyDescent="0.25">
      <c r="A1136" t="s">
        <v>866</v>
      </c>
      <c r="B1136" s="4">
        <v>44561</v>
      </c>
      <c r="C1136">
        <v>2021</v>
      </c>
      <c r="D1136" t="s">
        <v>2129</v>
      </c>
      <c r="E1136" t="s">
        <v>2170</v>
      </c>
      <c r="F1136" t="s">
        <v>2207</v>
      </c>
      <c r="G1136" t="s">
        <v>3359</v>
      </c>
      <c r="I1136" t="s">
        <v>2129</v>
      </c>
      <c r="J1136" t="s">
        <v>6879</v>
      </c>
      <c r="K1136" s="2">
        <v>98134</v>
      </c>
      <c r="L1136" s="2">
        <v>4906.7</v>
      </c>
      <c r="M1136" t="b">
        <v>0</v>
      </c>
      <c r="N1136">
        <v>5</v>
      </c>
      <c r="O1136">
        <f t="shared" si="136"/>
        <v>0</v>
      </c>
      <c r="P1136">
        <f t="shared" si="137"/>
        <v>1</v>
      </c>
      <c r="Q1136">
        <f t="shared" si="138"/>
        <v>0</v>
      </c>
      <c r="R1136">
        <f t="shared" si="139"/>
        <v>0</v>
      </c>
      <c r="S1136">
        <f t="shared" si="140"/>
        <v>1</v>
      </c>
      <c r="T1136">
        <f t="shared" si="141"/>
        <v>0</v>
      </c>
      <c r="U1136" s="16">
        <v>43609.30746527778</v>
      </c>
      <c r="V1136">
        <f t="shared" si="142"/>
        <v>2019</v>
      </c>
      <c r="W1136" t="b">
        <v>0</v>
      </c>
      <c r="X1136">
        <f t="shared" si="143"/>
        <v>0</v>
      </c>
    </row>
    <row r="1137" spans="1:24" x14ac:dyDescent="0.25">
      <c r="A1137" t="s">
        <v>508</v>
      </c>
      <c r="B1137" s="4">
        <v>44561</v>
      </c>
      <c r="C1137">
        <v>2021</v>
      </c>
      <c r="D1137" t="s">
        <v>2129</v>
      </c>
      <c r="E1137" t="s">
        <v>2170</v>
      </c>
      <c r="F1137" t="s">
        <v>2204</v>
      </c>
      <c r="G1137" t="s">
        <v>3360</v>
      </c>
      <c r="I1137" t="s">
        <v>2129</v>
      </c>
      <c r="J1137" t="s">
        <v>6879</v>
      </c>
      <c r="K1137" s="2">
        <v>101755</v>
      </c>
      <c r="L1137" s="2">
        <v>5087.75</v>
      </c>
      <c r="M1137" t="b">
        <v>0</v>
      </c>
      <c r="N1137">
        <v>5</v>
      </c>
      <c r="O1137">
        <f t="shared" si="136"/>
        <v>0</v>
      </c>
      <c r="P1137">
        <f t="shared" si="137"/>
        <v>1</v>
      </c>
      <c r="Q1137">
        <f t="shared" si="138"/>
        <v>0</v>
      </c>
      <c r="R1137">
        <f t="shared" si="139"/>
        <v>0</v>
      </c>
      <c r="S1137">
        <f t="shared" si="140"/>
        <v>1</v>
      </c>
      <c r="T1137">
        <f t="shared" si="141"/>
        <v>0</v>
      </c>
      <c r="U1137" s="16">
        <v>43544.722604166665</v>
      </c>
      <c r="V1137">
        <f t="shared" si="142"/>
        <v>2019</v>
      </c>
      <c r="W1137" t="b">
        <v>0</v>
      </c>
      <c r="X1137">
        <f t="shared" si="143"/>
        <v>0</v>
      </c>
    </row>
    <row r="1138" spans="1:24" x14ac:dyDescent="0.25">
      <c r="A1138" t="s">
        <v>884</v>
      </c>
      <c r="B1138" s="4">
        <v>44560</v>
      </c>
      <c r="C1138">
        <v>2021</v>
      </c>
      <c r="D1138" t="s">
        <v>2129</v>
      </c>
      <c r="E1138" t="s">
        <v>2170</v>
      </c>
      <c r="F1138" t="s">
        <v>2204</v>
      </c>
      <c r="G1138" t="s">
        <v>3361</v>
      </c>
      <c r="I1138" t="s">
        <v>2129</v>
      </c>
      <c r="J1138" t="s">
        <v>6879</v>
      </c>
      <c r="K1138" s="2">
        <v>98134</v>
      </c>
      <c r="L1138" s="2">
        <v>4906.7</v>
      </c>
      <c r="M1138" t="b">
        <v>0</v>
      </c>
      <c r="N1138">
        <v>5</v>
      </c>
      <c r="O1138">
        <f t="shared" si="136"/>
        <v>0</v>
      </c>
      <c r="P1138">
        <f t="shared" si="137"/>
        <v>1</v>
      </c>
      <c r="Q1138">
        <f t="shared" si="138"/>
        <v>0</v>
      </c>
      <c r="R1138">
        <f t="shared" si="139"/>
        <v>0</v>
      </c>
      <c r="S1138">
        <f t="shared" si="140"/>
        <v>1</v>
      </c>
      <c r="T1138">
        <f t="shared" si="141"/>
        <v>0</v>
      </c>
      <c r="U1138" s="16">
        <v>43600.550486111111</v>
      </c>
      <c r="V1138">
        <f t="shared" si="142"/>
        <v>2019</v>
      </c>
      <c r="W1138" t="b">
        <v>0</v>
      </c>
      <c r="X1138">
        <f t="shared" si="143"/>
        <v>0</v>
      </c>
    </row>
    <row r="1139" spans="1:24" x14ac:dyDescent="0.25">
      <c r="A1139" t="s">
        <v>981</v>
      </c>
      <c r="B1139" s="4">
        <v>44561</v>
      </c>
      <c r="C1139">
        <v>2021</v>
      </c>
      <c r="D1139" t="s">
        <v>2129</v>
      </c>
      <c r="E1139" t="s">
        <v>2170</v>
      </c>
      <c r="F1139" t="s">
        <v>2206</v>
      </c>
      <c r="G1139" t="s">
        <v>3362</v>
      </c>
      <c r="I1139" t="s">
        <v>2129</v>
      </c>
      <c r="J1139" t="s">
        <v>6879</v>
      </c>
      <c r="K1139" s="2">
        <v>98134</v>
      </c>
      <c r="L1139" s="2">
        <v>4906.7</v>
      </c>
      <c r="M1139" t="b">
        <v>0</v>
      </c>
      <c r="N1139">
        <v>5</v>
      </c>
      <c r="O1139">
        <f t="shared" si="136"/>
        <v>0</v>
      </c>
      <c r="P1139">
        <f t="shared" si="137"/>
        <v>1</v>
      </c>
      <c r="Q1139">
        <f t="shared" si="138"/>
        <v>0</v>
      </c>
      <c r="R1139">
        <f t="shared" si="139"/>
        <v>0</v>
      </c>
      <c r="S1139">
        <f t="shared" si="140"/>
        <v>1</v>
      </c>
      <c r="T1139">
        <f t="shared" si="141"/>
        <v>0</v>
      </c>
      <c r="U1139" s="16">
        <v>43601.394085648149</v>
      </c>
      <c r="V1139">
        <f t="shared" si="142"/>
        <v>2019</v>
      </c>
      <c r="W1139" t="b">
        <v>0</v>
      </c>
      <c r="X1139">
        <f t="shared" si="143"/>
        <v>0</v>
      </c>
    </row>
    <row r="1140" spans="1:24" x14ac:dyDescent="0.25">
      <c r="A1140" t="s">
        <v>971</v>
      </c>
      <c r="B1140" s="4">
        <v>44519</v>
      </c>
      <c r="C1140">
        <v>2021</v>
      </c>
      <c r="D1140" t="s">
        <v>2141</v>
      </c>
      <c r="E1140" t="s">
        <v>2170</v>
      </c>
      <c r="F1140" t="s">
        <v>2201</v>
      </c>
      <c r="G1140" t="s">
        <v>3363</v>
      </c>
      <c r="I1140" t="s">
        <v>2146</v>
      </c>
      <c r="J1140" t="s">
        <v>6879</v>
      </c>
      <c r="K1140" s="2">
        <v>86700</v>
      </c>
      <c r="L1140" s="2">
        <v>4335</v>
      </c>
      <c r="M1140" t="b">
        <v>0</v>
      </c>
      <c r="N1140">
        <v>5</v>
      </c>
      <c r="O1140">
        <f t="shared" si="136"/>
        <v>0</v>
      </c>
      <c r="P1140">
        <f t="shared" si="137"/>
        <v>1</v>
      </c>
      <c r="Q1140">
        <f t="shared" si="138"/>
        <v>0</v>
      </c>
      <c r="R1140">
        <f t="shared" si="139"/>
        <v>0</v>
      </c>
      <c r="S1140">
        <f t="shared" si="140"/>
        <v>1</v>
      </c>
      <c r="T1140">
        <f t="shared" si="141"/>
        <v>0</v>
      </c>
      <c r="U1140" s="16">
        <v>43643.832094907404</v>
      </c>
      <c r="V1140">
        <f t="shared" si="142"/>
        <v>2019</v>
      </c>
      <c r="W1140" t="b">
        <v>0</v>
      </c>
      <c r="X1140">
        <f t="shared" si="143"/>
        <v>0</v>
      </c>
    </row>
    <row r="1141" spans="1:24" x14ac:dyDescent="0.25">
      <c r="A1141" t="s">
        <v>67</v>
      </c>
      <c r="B1141" s="4">
        <v>44561</v>
      </c>
      <c r="C1141">
        <v>2021</v>
      </c>
      <c r="D1141" t="s">
        <v>2144</v>
      </c>
      <c r="E1141" t="s">
        <v>2170</v>
      </c>
      <c r="F1141" t="s">
        <v>2207</v>
      </c>
      <c r="G1141" t="s">
        <v>3364</v>
      </c>
      <c r="I1141" t="s">
        <v>2144</v>
      </c>
      <c r="J1141" t="s">
        <v>6879</v>
      </c>
      <c r="K1141" s="2">
        <v>64550</v>
      </c>
      <c r="L1141" s="2">
        <v>3227.5</v>
      </c>
      <c r="M1141" t="b">
        <v>0</v>
      </c>
      <c r="N1141">
        <v>5</v>
      </c>
      <c r="O1141">
        <f t="shared" si="136"/>
        <v>0</v>
      </c>
      <c r="P1141">
        <f t="shared" si="137"/>
        <v>1</v>
      </c>
      <c r="Q1141">
        <f t="shared" si="138"/>
        <v>0</v>
      </c>
      <c r="R1141">
        <f t="shared" si="139"/>
        <v>0</v>
      </c>
      <c r="S1141">
        <f t="shared" si="140"/>
        <v>1</v>
      </c>
      <c r="T1141">
        <f t="shared" si="141"/>
        <v>0</v>
      </c>
      <c r="U1141" s="16">
        <v>43404.800879629627</v>
      </c>
      <c r="V1141">
        <f t="shared" si="142"/>
        <v>2018</v>
      </c>
      <c r="W1141" t="b">
        <v>0</v>
      </c>
      <c r="X1141">
        <f t="shared" si="143"/>
        <v>0</v>
      </c>
    </row>
    <row r="1142" spans="1:24" x14ac:dyDescent="0.25">
      <c r="A1142" t="s">
        <v>542</v>
      </c>
      <c r="B1142" s="4">
        <v>44547</v>
      </c>
      <c r="C1142">
        <v>2021</v>
      </c>
      <c r="D1142" t="s">
        <v>2138</v>
      </c>
      <c r="E1142" t="s">
        <v>2170</v>
      </c>
      <c r="F1142" t="s">
        <v>2182</v>
      </c>
      <c r="G1142" t="s">
        <v>3365</v>
      </c>
      <c r="I1142" t="s">
        <v>2146</v>
      </c>
      <c r="J1142" t="s">
        <v>6881</v>
      </c>
      <c r="K1142" s="2">
        <v>95895</v>
      </c>
      <c r="L1142" s="2">
        <v>28768.5</v>
      </c>
      <c r="M1142" t="b">
        <v>0</v>
      </c>
      <c r="N1142">
        <v>30</v>
      </c>
      <c r="O1142">
        <f t="shared" si="136"/>
        <v>0</v>
      </c>
      <c r="P1142">
        <f t="shared" si="137"/>
        <v>1</v>
      </c>
      <c r="Q1142">
        <f t="shared" si="138"/>
        <v>0</v>
      </c>
      <c r="R1142">
        <f t="shared" si="139"/>
        <v>0</v>
      </c>
      <c r="S1142">
        <f t="shared" si="140"/>
        <v>1</v>
      </c>
      <c r="T1142">
        <f t="shared" si="141"/>
        <v>0</v>
      </c>
      <c r="U1142" s="16">
        <v>43740.532002314816</v>
      </c>
      <c r="V1142">
        <f t="shared" si="142"/>
        <v>2019</v>
      </c>
      <c r="W1142" t="b">
        <v>0</v>
      </c>
      <c r="X1142">
        <f t="shared" si="143"/>
        <v>0</v>
      </c>
    </row>
    <row r="1143" spans="1:24" x14ac:dyDescent="0.25">
      <c r="A1143" t="s">
        <v>1131</v>
      </c>
      <c r="B1143" s="4">
        <v>44498</v>
      </c>
      <c r="C1143">
        <v>2021</v>
      </c>
      <c r="D1143" t="s">
        <v>2141</v>
      </c>
      <c r="E1143" t="s">
        <v>2170</v>
      </c>
      <c r="F1143" t="s">
        <v>2206</v>
      </c>
      <c r="G1143" t="s">
        <v>3366</v>
      </c>
      <c r="I1143" t="s">
        <v>2156</v>
      </c>
      <c r="J1143" t="s">
        <v>6879</v>
      </c>
      <c r="K1143" s="2">
        <v>93085</v>
      </c>
      <c r="L1143" s="2">
        <v>4654.25</v>
      </c>
      <c r="M1143" t="b">
        <v>0</v>
      </c>
      <c r="N1143">
        <v>5</v>
      </c>
      <c r="O1143">
        <f t="shared" si="136"/>
        <v>0</v>
      </c>
      <c r="P1143">
        <f t="shared" si="137"/>
        <v>1</v>
      </c>
      <c r="Q1143">
        <f t="shared" si="138"/>
        <v>0</v>
      </c>
      <c r="R1143">
        <f t="shared" si="139"/>
        <v>0</v>
      </c>
      <c r="S1143">
        <f t="shared" si="140"/>
        <v>1</v>
      </c>
      <c r="T1143">
        <f t="shared" si="141"/>
        <v>0</v>
      </c>
      <c r="U1143" s="16">
        <v>43538.783194444448</v>
      </c>
      <c r="V1143">
        <f t="shared" si="142"/>
        <v>2019</v>
      </c>
      <c r="W1143" t="b">
        <v>0</v>
      </c>
      <c r="X1143">
        <f t="shared" si="143"/>
        <v>0</v>
      </c>
    </row>
    <row r="1144" spans="1:24" x14ac:dyDescent="0.25">
      <c r="A1144" t="s">
        <v>273</v>
      </c>
      <c r="B1144" s="4">
        <v>44561</v>
      </c>
      <c r="C1144">
        <v>2021</v>
      </c>
      <c r="D1144" t="s">
        <v>2142</v>
      </c>
      <c r="E1144" t="s">
        <v>2170</v>
      </c>
      <c r="F1144" t="s">
        <v>2203</v>
      </c>
      <c r="G1144" t="s">
        <v>3367</v>
      </c>
      <c r="I1144" t="s">
        <v>2146</v>
      </c>
      <c r="J1144" t="s">
        <v>6879</v>
      </c>
      <c r="K1144" s="2">
        <v>79995</v>
      </c>
      <c r="L1144" s="2">
        <v>3999.75</v>
      </c>
      <c r="M1144" t="b">
        <v>0</v>
      </c>
      <c r="N1144">
        <v>5</v>
      </c>
      <c r="O1144">
        <f t="shared" si="136"/>
        <v>0</v>
      </c>
      <c r="P1144">
        <f t="shared" si="137"/>
        <v>1</v>
      </c>
      <c r="Q1144">
        <f t="shared" si="138"/>
        <v>0</v>
      </c>
      <c r="R1144">
        <f t="shared" si="139"/>
        <v>0</v>
      </c>
      <c r="S1144">
        <f t="shared" si="140"/>
        <v>1</v>
      </c>
      <c r="T1144">
        <f t="shared" si="141"/>
        <v>0</v>
      </c>
      <c r="U1144" s="16">
        <v>44035.582071759258</v>
      </c>
      <c r="V1144">
        <f t="shared" si="142"/>
        <v>2020</v>
      </c>
      <c r="W1144" t="b">
        <v>0</v>
      </c>
      <c r="X1144">
        <f t="shared" si="143"/>
        <v>0</v>
      </c>
    </row>
    <row r="1145" spans="1:24" x14ac:dyDescent="0.25">
      <c r="A1145" t="s">
        <v>138</v>
      </c>
      <c r="B1145" s="4">
        <v>44561</v>
      </c>
      <c r="C1145">
        <v>2021</v>
      </c>
      <c r="D1145" t="s">
        <v>2129</v>
      </c>
      <c r="E1145" t="s">
        <v>2170</v>
      </c>
      <c r="F1145" t="s">
        <v>2204</v>
      </c>
      <c r="G1145" t="s">
        <v>3368</v>
      </c>
      <c r="I1145" t="s">
        <v>2129</v>
      </c>
      <c r="J1145" t="s">
        <v>6879</v>
      </c>
      <c r="K1145" s="2">
        <v>91549</v>
      </c>
      <c r="L1145" s="2">
        <v>4577.45</v>
      </c>
      <c r="M1145" t="b">
        <v>0</v>
      </c>
      <c r="N1145">
        <v>5</v>
      </c>
      <c r="O1145">
        <f t="shared" si="136"/>
        <v>0</v>
      </c>
      <c r="P1145">
        <f t="shared" si="137"/>
        <v>1</v>
      </c>
      <c r="Q1145">
        <f t="shared" si="138"/>
        <v>0</v>
      </c>
      <c r="R1145">
        <f t="shared" si="139"/>
        <v>0</v>
      </c>
      <c r="S1145">
        <f t="shared" si="140"/>
        <v>1</v>
      </c>
      <c r="T1145">
        <f t="shared" si="141"/>
        <v>0</v>
      </c>
      <c r="U1145" s="16">
        <v>43676.660046296296</v>
      </c>
      <c r="V1145">
        <f t="shared" si="142"/>
        <v>2019</v>
      </c>
      <c r="W1145" t="b">
        <v>0</v>
      </c>
      <c r="X1145">
        <f t="shared" si="143"/>
        <v>0</v>
      </c>
    </row>
    <row r="1146" spans="1:24" x14ac:dyDescent="0.25">
      <c r="A1146" t="s">
        <v>897</v>
      </c>
      <c r="B1146" s="4">
        <v>44561</v>
      </c>
      <c r="C1146">
        <v>2021</v>
      </c>
      <c r="D1146" t="s">
        <v>2129</v>
      </c>
      <c r="E1146" t="s">
        <v>2170</v>
      </c>
      <c r="F1146" t="s">
        <v>2201</v>
      </c>
      <c r="G1146" t="s">
        <v>3369</v>
      </c>
      <c r="I1146" t="s">
        <v>2129</v>
      </c>
      <c r="J1146" t="s">
        <v>6879</v>
      </c>
      <c r="K1146" s="2">
        <v>98134</v>
      </c>
      <c r="L1146" s="2">
        <v>4906.7</v>
      </c>
      <c r="M1146" t="b">
        <v>0</v>
      </c>
      <c r="N1146">
        <v>5</v>
      </c>
      <c r="O1146">
        <f t="shared" si="136"/>
        <v>0</v>
      </c>
      <c r="P1146">
        <f t="shared" si="137"/>
        <v>1</v>
      </c>
      <c r="Q1146">
        <f t="shared" si="138"/>
        <v>0</v>
      </c>
      <c r="R1146">
        <f t="shared" si="139"/>
        <v>0</v>
      </c>
      <c r="S1146">
        <f t="shared" si="140"/>
        <v>1</v>
      </c>
      <c r="T1146">
        <f t="shared" si="141"/>
        <v>0</v>
      </c>
      <c r="U1146" s="16">
        <v>43917.475081018521</v>
      </c>
      <c r="V1146">
        <f t="shared" si="142"/>
        <v>2020</v>
      </c>
      <c r="W1146" t="b">
        <v>0</v>
      </c>
      <c r="X1146">
        <f t="shared" si="143"/>
        <v>0</v>
      </c>
    </row>
    <row r="1147" spans="1:24" x14ac:dyDescent="0.25">
      <c r="A1147" t="s">
        <v>1039</v>
      </c>
      <c r="B1147" s="4">
        <v>44561</v>
      </c>
      <c r="C1147">
        <v>2021</v>
      </c>
      <c r="D1147" t="s">
        <v>2129</v>
      </c>
      <c r="E1147" t="s">
        <v>2170</v>
      </c>
      <c r="F1147" t="s">
        <v>2206</v>
      </c>
      <c r="G1147" t="s">
        <v>3370</v>
      </c>
      <c r="I1147" t="s">
        <v>2129</v>
      </c>
      <c r="J1147" t="s">
        <v>6879</v>
      </c>
      <c r="K1147" s="2">
        <v>98134</v>
      </c>
      <c r="L1147" s="2">
        <v>4906.7</v>
      </c>
      <c r="M1147" t="b">
        <v>0</v>
      </c>
      <c r="N1147">
        <v>5</v>
      </c>
      <c r="O1147">
        <f t="shared" si="136"/>
        <v>0</v>
      </c>
      <c r="P1147">
        <f t="shared" si="137"/>
        <v>1</v>
      </c>
      <c r="Q1147">
        <f t="shared" si="138"/>
        <v>0</v>
      </c>
      <c r="R1147">
        <f t="shared" si="139"/>
        <v>0</v>
      </c>
      <c r="S1147">
        <f t="shared" si="140"/>
        <v>1</v>
      </c>
      <c r="T1147">
        <f t="shared" si="141"/>
        <v>0</v>
      </c>
      <c r="U1147" s="16">
        <v>43949.654826388891</v>
      </c>
      <c r="V1147">
        <f t="shared" si="142"/>
        <v>2020</v>
      </c>
      <c r="W1147" t="b">
        <v>0</v>
      </c>
      <c r="X1147">
        <f t="shared" si="143"/>
        <v>0</v>
      </c>
    </row>
    <row r="1148" spans="1:24" x14ac:dyDescent="0.25">
      <c r="A1148" t="s">
        <v>614</v>
      </c>
      <c r="B1148" s="4">
        <v>44560</v>
      </c>
      <c r="C1148">
        <v>2021</v>
      </c>
      <c r="D1148" t="s">
        <v>2129</v>
      </c>
      <c r="E1148" t="s">
        <v>2170</v>
      </c>
      <c r="F1148" t="s">
        <v>2204</v>
      </c>
      <c r="G1148" t="s">
        <v>3371</v>
      </c>
      <c r="I1148" t="s">
        <v>2129</v>
      </c>
      <c r="J1148" t="s">
        <v>6881</v>
      </c>
      <c r="K1148" s="2">
        <v>104701</v>
      </c>
      <c r="L1148" s="2">
        <v>31410.3</v>
      </c>
      <c r="M1148" t="b">
        <v>0</v>
      </c>
      <c r="N1148">
        <v>30</v>
      </c>
      <c r="O1148">
        <f t="shared" si="136"/>
        <v>0</v>
      </c>
      <c r="P1148">
        <f t="shared" si="137"/>
        <v>1</v>
      </c>
      <c r="Q1148">
        <f t="shared" si="138"/>
        <v>0</v>
      </c>
      <c r="R1148">
        <f t="shared" si="139"/>
        <v>0</v>
      </c>
      <c r="S1148">
        <f t="shared" si="140"/>
        <v>1</v>
      </c>
      <c r="T1148">
        <f t="shared" si="141"/>
        <v>0</v>
      </c>
      <c r="U1148" s="16">
        <v>43983.547361111108</v>
      </c>
      <c r="V1148">
        <f t="shared" si="142"/>
        <v>2020</v>
      </c>
      <c r="W1148" t="b">
        <v>0</v>
      </c>
      <c r="X1148">
        <f t="shared" si="143"/>
        <v>0</v>
      </c>
    </row>
    <row r="1149" spans="1:24" x14ac:dyDescent="0.25">
      <c r="A1149" t="s">
        <v>1965</v>
      </c>
      <c r="B1149" s="4">
        <v>44866</v>
      </c>
      <c r="C1149">
        <v>2022</v>
      </c>
      <c r="D1149" t="s">
        <v>2139</v>
      </c>
      <c r="E1149" t="s">
        <v>2170</v>
      </c>
      <c r="F1149" t="s">
        <v>2207</v>
      </c>
      <c r="G1149" t="s">
        <v>3372</v>
      </c>
      <c r="I1149" t="s">
        <v>2139</v>
      </c>
      <c r="J1149" t="s">
        <v>6879</v>
      </c>
      <c r="K1149" s="2">
        <v>196662</v>
      </c>
      <c r="L1149" s="2">
        <v>9833.1</v>
      </c>
      <c r="M1149" t="b">
        <v>0</v>
      </c>
      <c r="N1149">
        <v>5</v>
      </c>
      <c r="O1149">
        <f t="shared" si="136"/>
        <v>0</v>
      </c>
      <c r="P1149">
        <f t="shared" si="137"/>
        <v>1</v>
      </c>
      <c r="Q1149">
        <f t="shared" si="138"/>
        <v>0</v>
      </c>
      <c r="R1149">
        <f t="shared" si="139"/>
        <v>0</v>
      </c>
      <c r="S1149">
        <f t="shared" si="140"/>
        <v>1</v>
      </c>
      <c r="T1149">
        <f t="shared" si="141"/>
        <v>0</v>
      </c>
      <c r="U1149" s="16">
        <v>44245.871550925927</v>
      </c>
      <c r="V1149">
        <f t="shared" si="142"/>
        <v>2021</v>
      </c>
      <c r="W1149" t="b">
        <v>0</v>
      </c>
      <c r="X1149">
        <f t="shared" si="143"/>
        <v>0</v>
      </c>
    </row>
    <row r="1150" spans="1:24" x14ac:dyDescent="0.25">
      <c r="A1150" t="s">
        <v>1962</v>
      </c>
      <c r="B1150" s="4">
        <v>44895</v>
      </c>
      <c r="C1150">
        <v>2022</v>
      </c>
      <c r="D1150" t="s">
        <v>2144</v>
      </c>
      <c r="E1150" t="s">
        <v>2172</v>
      </c>
      <c r="F1150" t="s">
        <v>2201</v>
      </c>
      <c r="G1150" t="s">
        <v>3373</v>
      </c>
      <c r="I1150" t="s">
        <v>2139</v>
      </c>
      <c r="J1150" t="s">
        <v>6879</v>
      </c>
      <c r="K1150" s="2">
        <v>174800</v>
      </c>
      <c r="L1150" s="2">
        <v>8740</v>
      </c>
      <c r="M1150" t="b">
        <v>0</v>
      </c>
      <c r="N1150">
        <v>5</v>
      </c>
      <c r="O1150">
        <f t="shared" si="136"/>
        <v>0</v>
      </c>
      <c r="P1150">
        <f t="shared" si="137"/>
        <v>1</v>
      </c>
      <c r="Q1150">
        <f t="shared" si="138"/>
        <v>0</v>
      </c>
      <c r="R1150">
        <f t="shared" si="139"/>
        <v>0</v>
      </c>
      <c r="S1150">
        <f t="shared" si="140"/>
        <v>1</v>
      </c>
      <c r="T1150">
        <f t="shared" si="141"/>
        <v>0</v>
      </c>
      <c r="U1150" s="16">
        <v>43943.788055555553</v>
      </c>
      <c r="V1150">
        <f t="shared" si="142"/>
        <v>2020</v>
      </c>
      <c r="W1150" t="b">
        <v>0</v>
      </c>
      <c r="X1150">
        <f t="shared" si="143"/>
        <v>0</v>
      </c>
    </row>
    <row r="1151" spans="1:24" x14ac:dyDescent="0.25">
      <c r="A1151" t="s">
        <v>609</v>
      </c>
      <c r="B1151" s="4">
        <v>44500</v>
      </c>
      <c r="C1151">
        <v>2021</v>
      </c>
      <c r="D1151" t="s">
        <v>2144</v>
      </c>
      <c r="E1151" t="s">
        <v>2174</v>
      </c>
      <c r="F1151" t="s">
        <v>2207</v>
      </c>
      <c r="G1151" t="s">
        <v>3374</v>
      </c>
      <c r="I1151" t="s">
        <v>2156</v>
      </c>
      <c r="J1151" t="s">
        <v>6879</v>
      </c>
      <c r="K1151" s="2">
        <v>137635</v>
      </c>
      <c r="L1151" s="2">
        <v>6881.75</v>
      </c>
      <c r="M1151" t="b">
        <v>0</v>
      </c>
      <c r="N1151">
        <v>5</v>
      </c>
      <c r="O1151">
        <f t="shared" si="136"/>
        <v>0</v>
      </c>
      <c r="P1151">
        <f t="shared" si="137"/>
        <v>1</v>
      </c>
      <c r="Q1151">
        <f t="shared" si="138"/>
        <v>0</v>
      </c>
      <c r="R1151">
        <f t="shared" si="139"/>
        <v>0</v>
      </c>
      <c r="S1151">
        <f t="shared" si="140"/>
        <v>1</v>
      </c>
      <c r="T1151">
        <f t="shared" si="141"/>
        <v>0</v>
      </c>
      <c r="U1151" s="16">
        <v>44035.825613425928</v>
      </c>
      <c r="V1151">
        <f t="shared" si="142"/>
        <v>2020</v>
      </c>
      <c r="W1151" t="b">
        <v>0</v>
      </c>
      <c r="X1151">
        <f t="shared" si="143"/>
        <v>0</v>
      </c>
    </row>
    <row r="1152" spans="1:24" x14ac:dyDescent="0.25">
      <c r="A1152" t="s">
        <v>1989</v>
      </c>
      <c r="B1152" s="4">
        <v>44561</v>
      </c>
      <c r="C1152">
        <v>2021</v>
      </c>
      <c r="D1152" t="s">
        <v>2129</v>
      </c>
      <c r="E1152" t="s">
        <v>2181</v>
      </c>
      <c r="F1152" t="s">
        <v>2204</v>
      </c>
      <c r="G1152" t="s">
        <v>3375</v>
      </c>
      <c r="I1152" t="s">
        <v>2129</v>
      </c>
      <c r="J1152" t="s">
        <v>6879</v>
      </c>
      <c r="K1152" s="2">
        <v>98134</v>
      </c>
      <c r="L1152" s="2">
        <v>4906.7</v>
      </c>
      <c r="M1152" t="b">
        <v>0</v>
      </c>
      <c r="N1152">
        <v>5</v>
      </c>
      <c r="O1152">
        <f t="shared" si="136"/>
        <v>0</v>
      </c>
      <c r="P1152">
        <f t="shared" si="137"/>
        <v>1</v>
      </c>
      <c r="Q1152">
        <f t="shared" si="138"/>
        <v>0</v>
      </c>
      <c r="R1152">
        <f t="shared" si="139"/>
        <v>0</v>
      </c>
      <c r="S1152">
        <f t="shared" si="140"/>
        <v>1</v>
      </c>
      <c r="T1152">
        <f t="shared" si="141"/>
        <v>0</v>
      </c>
      <c r="U1152" s="16">
        <v>43543.373553240737</v>
      </c>
      <c r="V1152">
        <f t="shared" si="142"/>
        <v>2019</v>
      </c>
      <c r="W1152" t="b">
        <v>0</v>
      </c>
      <c r="X1152">
        <f t="shared" si="143"/>
        <v>0</v>
      </c>
    </row>
    <row r="1153" spans="1:24" x14ac:dyDescent="0.25">
      <c r="A1153" t="s">
        <v>895</v>
      </c>
      <c r="B1153" s="4">
        <v>44561</v>
      </c>
      <c r="C1153">
        <v>2021</v>
      </c>
      <c r="D1153" t="s">
        <v>2129</v>
      </c>
      <c r="E1153" t="s">
        <v>2175</v>
      </c>
      <c r="F1153" t="s">
        <v>2205</v>
      </c>
      <c r="G1153" t="s">
        <v>3376</v>
      </c>
      <c r="I1153" t="s">
        <v>2129</v>
      </c>
      <c r="J1153" t="s">
        <v>6879</v>
      </c>
      <c r="K1153" s="2">
        <v>104701</v>
      </c>
      <c r="L1153" s="2">
        <v>5235.05</v>
      </c>
      <c r="M1153" t="b">
        <v>0</v>
      </c>
      <c r="N1153">
        <v>5</v>
      </c>
      <c r="O1153">
        <f t="shared" si="136"/>
        <v>0</v>
      </c>
      <c r="P1153">
        <f t="shared" si="137"/>
        <v>1</v>
      </c>
      <c r="Q1153">
        <f t="shared" si="138"/>
        <v>0</v>
      </c>
      <c r="R1153">
        <f t="shared" si="139"/>
        <v>0</v>
      </c>
      <c r="S1153">
        <f t="shared" si="140"/>
        <v>1</v>
      </c>
      <c r="T1153">
        <f t="shared" si="141"/>
        <v>0</v>
      </c>
      <c r="U1153" s="16">
        <v>43937.603530092594</v>
      </c>
      <c r="V1153">
        <f t="shared" si="142"/>
        <v>2020</v>
      </c>
      <c r="W1153" t="b">
        <v>0</v>
      </c>
      <c r="X1153">
        <f t="shared" si="143"/>
        <v>0</v>
      </c>
    </row>
    <row r="1154" spans="1:24" x14ac:dyDescent="0.25">
      <c r="A1154" t="s">
        <v>456</v>
      </c>
      <c r="B1154" s="4">
        <v>44561</v>
      </c>
      <c r="C1154">
        <v>2021</v>
      </c>
      <c r="D1154" t="s">
        <v>2129</v>
      </c>
      <c r="E1154" t="s">
        <v>2180</v>
      </c>
      <c r="F1154" t="s">
        <v>2206</v>
      </c>
      <c r="G1154" t="s">
        <v>3377</v>
      </c>
      <c r="I1154" t="s">
        <v>2129</v>
      </c>
      <c r="J1154" t="s">
        <v>6879</v>
      </c>
      <c r="K1154" s="2">
        <v>98134</v>
      </c>
      <c r="L1154" s="2">
        <v>4906.7</v>
      </c>
      <c r="M1154" t="b">
        <v>0</v>
      </c>
      <c r="N1154">
        <v>5</v>
      </c>
      <c r="O1154">
        <f t="shared" si="136"/>
        <v>0</v>
      </c>
      <c r="P1154">
        <f t="shared" si="137"/>
        <v>1</v>
      </c>
      <c r="Q1154">
        <f t="shared" si="138"/>
        <v>0</v>
      </c>
      <c r="R1154">
        <f t="shared" si="139"/>
        <v>0</v>
      </c>
      <c r="S1154">
        <f t="shared" si="140"/>
        <v>1</v>
      </c>
      <c r="T1154">
        <f t="shared" si="141"/>
        <v>0</v>
      </c>
      <c r="U1154" s="16">
        <v>43956.676631944443</v>
      </c>
      <c r="V1154">
        <f t="shared" si="142"/>
        <v>2020</v>
      </c>
      <c r="W1154" t="b">
        <v>0</v>
      </c>
      <c r="X1154">
        <f t="shared" si="143"/>
        <v>0</v>
      </c>
    </row>
    <row r="1155" spans="1:24" x14ac:dyDescent="0.25">
      <c r="A1155" t="s">
        <v>1156</v>
      </c>
      <c r="B1155" s="4">
        <v>44558</v>
      </c>
      <c r="C1155">
        <v>2021</v>
      </c>
      <c r="D1155" t="s">
        <v>2129</v>
      </c>
      <c r="E1155" t="s">
        <v>2180</v>
      </c>
      <c r="F1155" t="s">
        <v>2203</v>
      </c>
      <c r="G1155" t="s">
        <v>3378</v>
      </c>
      <c r="I1155" t="s">
        <v>2129</v>
      </c>
      <c r="J1155" t="s">
        <v>6879</v>
      </c>
      <c r="K1155" s="2">
        <v>104701</v>
      </c>
      <c r="L1155" s="2">
        <v>5235.05</v>
      </c>
      <c r="M1155" t="b">
        <v>0</v>
      </c>
      <c r="N1155">
        <v>5</v>
      </c>
      <c r="O1155">
        <f t="shared" ref="O1155:O1218" si="144">IF($M1155=TRUE,1,0)</f>
        <v>0</v>
      </c>
      <c r="P1155">
        <f t="shared" ref="P1155:P1218" si="145">IF($M1155=FALSE,1,0)</f>
        <v>1</v>
      </c>
      <c r="Q1155">
        <f t="shared" ref="Q1155:Q1218" si="146">IF($J1155="Closed Won",1,0)</f>
        <v>0</v>
      </c>
      <c r="R1155">
        <f t="shared" ref="R1155:R1218" si="147">IF($J1155="Closed Lost",1,0)</f>
        <v>0</v>
      </c>
      <c r="S1155">
        <f t="shared" ref="S1155:S1218" si="148">IF(OR($J1155="Closed Won",$J1155="Closed Lost",),0,1)</f>
        <v>1</v>
      </c>
      <c r="T1155">
        <f t="shared" ref="T1155:T1218" si="149">IF(OR($J1155="Closed Won",$J1155="Closed Lost",),1,0)</f>
        <v>0</v>
      </c>
      <c r="U1155" s="16">
        <v>44260.641458333332</v>
      </c>
      <c r="V1155">
        <f t="shared" ref="V1155:V1218" si="150">YEAR($U1155)</f>
        <v>2021</v>
      </c>
      <c r="W1155" t="b">
        <v>0</v>
      </c>
      <c r="X1155">
        <f t="shared" ref="X1155:X1218" si="151">SUM(IF($W1155=TRUE,$K1155,0))</f>
        <v>0</v>
      </c>
    </row>
    <row r="1156" spans="1:24" x14ac:dyDescent="0.25">
      <c r="A1156" t="s">
        <v>526</v>
      </c>
      <c r="B1156" s="4">
        <v>44561</v>
      </c>
      <c r="C1156">
        <v>2021</v>
      </c>
      <c r="D1156" t="s">
        <v>2129</v>
      </c>
      <c r="E1156" t="s">
        <v>2180</v>
      </c>
      <c r="F1156" t="s">
        <v>2206</v>
      </c>
      <c r="G1156" t="s">
        <v>3379</v>
      </c>
      <c r="I1156" t="s">
        <v>2129</v>
      </c>
      <c r="J1156" t="s">
        <v>6879</v>
      </c>
      <c r="K1156" s="2">
        <v>98134</v>
      </c>
      <c r="L1156" s="2">
        <v>4906.7</v>
      </c>
      <c r="M1156" t="b">
        <v>0</v>
      </c>
      <c r="N1156">
        <v>5</v>
      </c>
      <c r="O1156">
        <f t="shared" si="144"/>
        <v>0</v>
      </c>
      <c r="P1156">
        <f t="shared" si="145"/>
        <v>1</v>
      </c>
      <c r="Q1156">
        <f t="shared" si="146"/>
        <v>0</v>
      </c>
      <c r="R1156">
        <f t="shared" si="147"/>
        <v>0</v>
      </c>
      <c r="S1156">
        <f t="shared" si="148"/>
        <v>1</v>
      </c>
      <c r="T1156">
        <f t="shared" si="149"/>
        <v>0</v>
      </c>
      <c r="U1156" s="16">
        <v>43822.681076388886</v>
      </c>
      <c r="V1156">
        <f t="shared" si="150"/>
        <v>2019</v>
      </c>
      <c r="W1156" t="b">
        <v>0</v>
      </c>
      <c r="X1156">
        <f t="shared" si="151"/>
        <v>0</v>
      </c>
    </row>
    <row r="1157" spans="1:24" x14ac:dyDescent="0.25">
      <c r="A1157" t="s">
        <v>884</v>
      </c>
      <c r="B1157" s="4">
        <v>44553</v>
      </c>
      <c r="C1157">
        <v>2021</v>
      </c>
      <c r="D1157" t="s">
        <v>2129</v>
      </c>
      <c r="E1157" t="s">
        <v>2181</v>
      </c>
      <c r="F1157" t="s">
        <v>2206</v>
      </c>
      <c r="G1157" t="s">
        <v>3380</v>
      </c>
      <c r="I1157" t="s">
        <v>2129</v>
      </c>
      <c r="J1157" t="s">
        <v>6879</v>
      </c>
      <c r="K1157" s="2">
        <v>98134</v>
      </c>
      <c r="L1157" s="2">
        <v>4906.7</v>
      </c>
      <c r="M1157" t="b">
        <v>0</v>
      </c>
      <c r="N1157">
        <v>5</v>
      </c>
      <c r="O1157">
        <f t="shared" si="144"/>
        <v>0</v>
      </c>
      <c r="P1157">
        <f t="shared" si="145"/>
        <v>1</v>
      </c>
      <c r="Q1157">
        <f t="shared" si="146"/>
        <v>0</v>
      </c>
      <c r="R1157">
        <f t="shared" si="147"/>
        <v>0</v>
      </c>
      <c r="S1157">
        <f t="shared" si="148"/>
        <v>1</v>
      </c>
      <c r="T1157">
        <f t="shared" si="149"/>
        <v>0</v>
      </c>
      <c r="U1157" s="16">
        <v>44294.561354166668</v>
      </c>
      <c r="V1157">
        <f t="shared" si="150"/>
        <v>2021</v>
      </c>
      <c r="W1157" t="b">
        <v>0</v>
      </c>
      <c r="X1157">
        <f t="shared" si="151"/>
        <v>0</v>
      </c>
    </row>
    <row r="1158" spans="1:24" x14ac:dyDescent="0.25">
      <c r="A1158" t="s">
        <v>976</v>
      </c>
      <c r="B1158" s="4">
        <v>44554</v>
      </c>
      <c r="C1158">
        <v>2021</v>
      </c>
      <c r="D1158" t="s">
        <v>2129</v>
      </c>
      <c r="E1158" t="s">
        <v>2181</v>
      </c>
      <c r="F1158" t="s">
        <v>2201</v>
      </c>
      <c r="G1158" t="s">
        <v>3381</v>
      </c>
      <c r="I1158" t="s">
        <v>2129</v>
      </c>
      <c r="J1158" t="s">
        <v>6881</v>
      </c>
      <c r="K1158" s="2">
        <v>102727</v>
      </c>
      <c r="L1158" s="2">
        <v>30818.1</v>
      </c>
      <c r="M1158" t="b">
        <v>0</v>
      </c>
      <c r="N1158">
        <v>30</v>
      </c>
      <c r="O1158">
        <f t="shared" si="144"/>
        <v>0</v>
      </c>
      <c r="P1158">
        <f t="shared" si="145"/>
        <v>1</v>
      </c>
      <c r="Q1158">
        <f t="shared" si="146"/>
        <v>0</v>
      </c>
      <c r="R1158">
        <f t="shared" si="147"/>
        <v>0</v>
      </c>
      <c r="S1158">
        <f t="shared" si="148"/>
        <v>1</v>
      </c>
      <c r="T1158">
        <f t="shared" si="149"/>
        <v>0</v>
      </c>
      <c r="U1158" s="16">
        <v>44327.321064814816</v>
      </c>
      <c r="V1158">
        <f t="shared" si="150"/>
        <v>2021</v>
      </c>
      <c r="W1158" t="b">
        <v>0</v>
      </c>
      <c r="X1158">
        <f t="shared" si="151"/>
        <v>0</v>
      </c>
    </row>
    <row r="1159" spans="1:24" x14ac:dyDescent="0.25">
      <c r="A1159" t="s">
        <v>64</v>
      </c>
      <c r="B1159" s="4">
        <v>44561</v>
      </c>
      <c r="C1159">
        <v>2021</v>
      </c>
      <c r="D1159" t="s">
        <v>2141</v>
      </c>
      <c r="E1159" t="s">
        <v>2181</v>
      </c>
      <c r="F1159" t="s">
        <v>2212</v>
      </c>
      <c r="G1159" t="s">
        <v>3382</v>
      </c>
      <c r="I1159" t="s">
        <v>2156</v>
      </c>
      <c r="J1159" t="s">
        <v>6879</v>
      </c>
      <c r="K1159" s="2">
        <v>80000</v>
      </c>
      <c r="L1159" s="2">
        <v>4000</v>
      </c>
      <c r="M1159" t="b">
        <v>0</v>
      </c>
      <c r="N1159">
        <v>5</v>
      </c>
      <c r="O1159">
        <f t="shared" si="144"/>
        <v>0</v>
      </c>
      <c r="P1159">
        <f t="shared" si="145"/>
        <v>1</v>
      </c>
      <c r="Q1159">
        <f t="shared" si="146"/>
        <v>0</v>
      </c>
      <c r="R1159">
        <f t="shared" si="147"/>
        <v>0</v>
      </c>
      <c r="S1159">
        <f t="shared" si="148"/>
        <v>1</v>
      </c>
      <c r="T1159">
        <f t="shared" si="149"/>
        <v>0</v>
      </c>
      <c r="U1159" s="16">
        <v>44095.617048611108</v>
      </c>
      <c r="V1159">
        <f t="shared" si="150"/>
        <v>2020</v>
      </c>
      <c r="W1159" t="b">
        <v>0</v>
      </c>
      <c r="X1159">
        <f t="shared" si="151"/>
        <v>0</v>
      </c>
    </row>
    <row r="1160" spans="1:24" x14ac:dyDescent="0.25">
      <c r="A1160" t="s">
        <v>962</v>
      </c>
      <c r="B1160" s="4">
        <v>44561</v>
      </c>
      <c r="C1160">
        <v>2021</v>
      </c>
      <c r="D1160" t="s">
        <v>2144</v>
      </c>
      <c r="E1160" t="s">
        <v>2181</v>
      </c>
      <c r="F1160" t="s">
        <v>2204</v>
      </c>
      <c r="G1160" t="s">
        <v>3383</v>
      </c>
      <c r="I1160" t="s">
        <v>2144</v>
      </c>
      <c r="J1160" t="s">
        <v>6881</v>
      </c>
      <c r="K1160" s="2">
        <v>67995</v>
      </c>
      <c r="L1160" s="2">
        <v>20398.5</v>
      </c>
      <c r="M1160" t="b">
        <v>0</v>
      </c>
      <c r="N1160">
        <v>30</v>
      </c>
      <c r="O1160">
        <f t="shared" si="144"/>
        <v>0</v>
      </c>
      <c r="P1160">
        <f t="shared" si="145"/>
        <v>1</v>
      </c>
      <c r="Q1160">
        <f t="shared" si="146"/>
        <v>0</v>
      </c>
      <c r="R1160">
        <f t="shared" si="147"/>
        <v>0</v>
      </c>
      <c r="S1160">
        <f t="shared" si="148"/>
        <v>1</v>
      </c>
      <c r="T1160">
        <f t="shared" si="149"/>
        <v>0</v>
      </c>
      <c r="U1160" s="16">
        <v>43390.48746527778</v>
      </c>
      <c r="V1160">
        <f t="shared" si="150"/>
        <v>2018</v>
      </c>
      <c r="W1160" t="b">
        <v>0</v>
      </c>
      <c r="X1160">
        <f t="shared" si="151"/>
        <v>0</v>
      </c>
    </row>
    <row r="1161" spans="1:24" x14ac:dyDescent="0.25">
      <c r="A1161" t="s">
        <v>900</v>
      </c>
      <c r="B1161" s="4">
        <v>44561</v>
      </c>
      <c r="C1161">
        <v>2021</v>
      </c>
      <c r="D1161" t="s">
        <v>2129</v>
      </c>
      <c r="E1161" t="s">
        <v>2181</v>
      </c>
      <c r="F1161" t="s">
        <v>2204</v>
      </c>
      <c r="G1161" t="s">
        <v>3384</v>
      </c>
      <c r="I1161" t="s">
        <v>2129</v>
      </c>
      <c r="J1161" t="s">
        <v>6879</v>
      </c>
      <c r="K1161" s="2">
        <v>104701</v>
      </c>
      <c r="L1161" s="2">
        <v>5235.05</v>
      </c>
      <c r="M1161" t="b">
        <v>0</v>
      </c>
      <c r="N1161">
        <v>5</v>
      </c>
      <c r="O1161">
        <f t="shared" si="144"/>
        <v>0</v>
      </c>
      <c r="P1161">
        <f t="shared" si="145"/>
        <v>1</v>
      </c>
      <c r="Q1161">
        <f t="shared" si="146"/>
        <v>0</v>
      </c>
      <c r="R1161">
        <f t="shared" si="147"/>
        <v>0</v>
      </c>
      <c r="S1161">
        <f t="shared" si="148"/>
        <v>1</v>
      </c>
      <c r="T1161">
        <f t="shared" si="149"/>
        <v>0</v>
      </c>
      <c r="U1161" s="16">
        <v>43538.392025462963</v>
      </c>
      <c r="V1161">
        <f t="shared" si="150"/>
        <v>2019</v>
      </c>
      <c r="W1161" t="b">
        <v>0</v>
      </c>
      <c r="X1161">
        <f t="shared" si="151"/>
        <v>0</v>
      </c>
    </row>
    <row r="1162" spans="1:24" x14ac:dyDescent="0.25">
      <c r="A1162" t="s">
        <v>900</v>
      </c>
      <c r="B1162" s="4">
        <v>44561</v>
      </c>
      <c r="C1162">
        <v>2021</v>
      </c>
      <c r="D1162" t="s">
        <v>2129</v>
      </c>
      <c r="E1162" t="s">
        <v>2181</v>
      </c>
      <c r="F1162" t="s">
        <v>2207</v>
      </c>
      <c r="G1162" t="s">
        <v>3385</v>
      </c>
      <c r="I1162" t="s">
        <v>2129</v>
      </c>
      <c r="J1162" t="s">
        <v>6879</v>
      </c>
      <c r="K1162" s="2">
        <v>98134</v>
      </c>
      <c r="L1162" s="2">
        <v>4906.7</v>
      </c>
      <c r="M1162" t="b">
        <v>0</v>
      </c>
      <c r="N1162">
        <v>5</v>
      </c>
      <c r="O1162">
        <f t="shared" si="144"/>
        <v>0</v>
      </c>
      <c r="P1162">
        <f t="shared" si="145"/>
        <v>1</v>
      </c>
      <c r="Q1162">
        <f t="shared" si="146"/>
        <v>0</v>
      </c>
      <c r="R1162">
        <f t="shared" si="147"/>
        <v>0</v>
      </c>
      <c r="S1162">
        <f t="shared" si="148"/>
        <v>1</v>
      </c>
      <c r="T1162">
        <f t="shared" si="149"/>
        <v>0</v>
      </c>
      <c r="U1162" s="16">
        <v>43370.473240740743</v>
      </c>
      <c r="V1162">
        <f t="shared" si="150"/>
        <v>2018</v>
      </c>
      <c r="W1162" t="b">
        <v>0</v>
      </c>
      <c r="X1162">
        <f t="shared" si="151"/>
        <v>0</v>
      </c>
    </row>
    <row r="1163" spans="1:24" x14ac:dyDescent="0.25">
      <c r="A1163" t="s">
        <v>996</v>
      </c>
      <c r="B1163" s="4">
        <v>44561</v>
      </c>
      <c r="C1163">
        <v>2021</v>
      </c>
      <c r="D1163" t="s">
        <v>2129</v>
      </c>
      <c r="E1163" t="s">
        <v>2181</v>
      </c>
      <c r="F1163" t="s">
        <v>2204</v>
      </c>
      <c r="G1163" t="s">
        <v>3386</v>
      </c>
      <c r="I1163" t="s">
        <v>2129</v>
      </c>
      <c r="J1163" t="s">
        <v>6879</v>
      </c>
      <c r="K1163" s="2">
        <v>98134</v>
      </c>
      <c r="L1163" s="2">
        <v>4906.7</v>
      </c>
      <c r="M1163" t="b">
        <v>0</v>
      </c>
      <c r="N1163">
        <v>5</v>
      </c>
      <c r="O1163">
        <f t="shared" si="144"/>
        <v>0</v>
      </c>
      <c r="P1163">
        <f t="shared" si="145"/>
        <v>1</v>
      </c>
      <c r="Q1163">
        <f t="shared" si="146"/>
        <v>0</v>
      </c>
      <c r="R1163">
        <f t="shared" si="147"/>
        <v>0</v>
      </c>
      <c r="S1163">
        <f t="shared" si="148"/>
        <v>1</v>
      </c>
      <c r="T1163">
        <f t="shared" si="149"/>
        <v>0</v>
      </c>
      <c r="U1163" s="16">
        <v>43571.322812500002</v>
      </c>
      <c r="V1163">
        <f t="shared" si="150"/>
        <v>2019</v>
      </c>
      <c r="W1163" t="b">
        <v>0</v>
      </c>
      <c r="X1163">
        <f t="shared" si="151"/>
        <v>0</v>
      </c>
    </row>
    <row r="1164" spans="1:24" x14ac:dyDescent="0.25">
      <c r="A1164" t="s">
        <v>940</v>
      </c>
      <c r="B1164" s="4">
        <v>44561</v>
      </c>
      <c r="C1164">
        <v>2021</v>
      </c>
      <c r="D1164" t="s">
        <v>2142</v>
      </c>
      <c r="E1164" t="s">
        <v>2181</v>
      </c>
      <c r="F1164" t="s">
        <v>2203</v>
      </c>
      <c r="G1164" t="s">
        <v>3387</v>
      </c>
      <c r="I1164" t="s">
        <v>2144</v>
      </c>
      <c r="J1164" t="s">
        <v>6879</v>
      </c>
      <c r="K1164" s="2">
        <v>90685</v>
      </c>
      <c r="L1164" s="2">
        <v>4534.25</v>
      </c>
      <c r="M1164" t="b">
        <v>0</v>
      </c>
      <c r="N1164">
        <v>5</v>
      </c>
      <c r="O1164">
        <f t="shared" si="144"/>
        <v>0</v>
      </c>
      <c r="P1164">
        <f t="shared" si="145"/>
        <v>1</v>
      </c>
      <c r="Q1164">
        <f t="shared" si="146"/>
        <v>0</v>
      </c>
      <c r="R1164">
        <f t="shared" si="147"/>
        <v>0</v>
      </c>
      <c r="S1164">
        <f t="shared" si="148"/>
        <v>1</v>
      </c>
      <c r="T1164">
        <f t="shared" si="149"/>
        <v>0</v>
      </c>
      <c r="U1164" s="16">
        <v>44134.86582175926</v>
      </c>
      <c r="V1164">
        <f t="shared" si="150"/>
        <v>2020</v>
      </c>
      <c r="W1164" t="b">
        <v>0</v>
      </c>
      <c r="X1164">
        <f t="shared" si="151"/>
        <v>0</v>
      </c>
    </row>
    <row r="1165" spans="1:24" x14ac:dyDescent="0.25">
      <c r="A1165" t="s">
        <v>456</v>
      </c>
      <c r="B1165" s="4">
        <v>44561</v>
      </c>
      <c r="C1165">
        <v>2021</v>
      </c>
      <c r="D1165" t="s">
        <v>2129</v>
      </c>
      <c r="E1165" t="s">
        <v>2181</v>
      </c>
      <c r="F1165" t="s">
        <v>2206</v>
      </c>
      <c r="G1165" t="s">
        <v>3388</v>
      </c>
      <c r="I1165" t="s">
        <v>2129</v>
      </c>
      <c r="J1165" t="s">
        <v>6879</v>
      </c>
      <c r="K1165" s="2">
        <v>104701</v>
      </c>
      <c r="L1165" s="2">
        <v>5235.05</v>
      </c>
      <c r="M1165" t="b">
        <v>0</v>
      </c>
      <c r="N1165">
        <v>5</v>
      </c>
      <c r="O1165">
        <f t="shared" si="144"/>
        <v>0</v>
      </c>
      <c r="P1165">
        <f t="shared" si="145"/>
        <v>1</v>
      </c>
      <c r="Q1165">
        <f t="shared" si="146"/>
        <v>0</v>
      </c>
      <c r="R1165">
        <f t="shared" si="147"/>
        <v>0</v>
      </c>
      <c r="S1165">
        <f t="shared" si="148"/>
        <v>1</v>
      </c>
      <c r="T1165">
        <f t="shared" si="149"/>
        <v>0</v>
      </c>
      <c r="U1165" s="16">
        <v>43956.654166666667</v>
      </c>
      <c r="V1165">
        <f t="shared" si="150"/>
        <v>2020</v>
      </c>
      <c r="W1165" t="b">
        <v>0</v>
      </c>
      <c r="X1165">
        <f t="shared" si="151"/>
        <v>0</v>
      </c>
    </row>
    <row r="1166" spans="1:24" x14ac:dyDescent="0.25">
      <c r="A1166" t="s">
        <v>737</v>
      </c>
      <c r="B1166" s="4">
        <v>44531</v>
      </c>
      <c r="C1166">
        <v>2021</v>
      </c>
      <c r="D1166" t="s">
        <v>2139</v>
      </c>
      <c r="E1166" t="s">
        <v>2181</v>
      </c>
      <c r="F1166" t="s">
        <v>2210</v>
      </c>
      <c r="G1166" t="s">
        <v>3389</v>
      </c>
      <c r="I1166" t="s">
        <v>2139</v>
      </c>
      <c r="J1166" t="s">
        <v>6881</v>
      </c>
      <c r="K1166" s="2">
        <v>187462</v>
      </c>
      <c r="L1166" s="2">
        <v>56238.6</v>
      </c>
      <c r="M1166" t="b">
        <v>0</v>
      </c>
      <c r="N1166">
        <v>30</v>
      </c>
      <c r="O1166">
        <f t="shared" si="144"/>
        <v>0</v>
      </c>
      <c r="P1166">
        <f t="shared" si="145"/>
        <v>1</v>
      </c>
      <c r="Q1166">
        <f t="shared" si="146"/>
        <v>0</v>
      </c>
      <c r="R1166">
        <f t="shared" si="147"/>
        <v>0</v>
      </c>
      <c r="S1166">
        <f t="shared" si="148"/>
        <v>1</v>
      </c>
      <c r="T1166">
        <f t="shared" si="149"/>
        <v>0</v>
      </c>
      <c r="U1166" s="16">
        <v>44264.880879629629</v>
      </c>
      <c r="V1166">
        <f t="shared" si="150"/>
        <v>2021</v>
      </c>
      <c r="W1166" t="b">
        <v>0</v>
      </c>
      <c r="X1166">
        <f t="shared" si="151"/>
        <v>0</v>
      </c>
    </row>
    <row r="1167" spans="1:24" x14ac:dyDescent="0.25">
      <c r="A1167" t="s">
        <v>526</v>
      </c>
      <c r="B1167" s="4">
        <v>44498</v>
      </c>
      <c r="C1167">
        <v>2021</v>
      </c>
      <c r="D1167" t="s">
        <v>2129</v>
      </c>
      <c r="E1167" t="s">
        <v>2181</v>
      </c>
      <c r="F1167" t="s">
        <v>2201</v>
      </c>
      <c r="G1167" t="s">
        <v>3390</v>
      </c>
      <c r="I1167" t="s">
        <v>2129</v>
      </c>
      <c r="J1167" t="s">
        <v>6881</v>
      </c>
      <c r="K1167" s="2">
        <v>58025</v>
      </c>
      <c r="L1167" s="2">
        <v>17407.5</v>
      </c>
      <c r="M1167" t="b">
        <v>0</v>
      </c>
      <c r="N1167">
        <v>30</v>
      </c>
      <c r="O1167">
        <f t="shared" si="144"/>
        <v>0</v>
      </c>
      <c r="P1167">
        <f t="shared" si="145"/>
        <v>1</v>
      </c>
      <c r="Q1167">
        <f t="shared" si="146"/>
        <v>0</v>
      </c>
      <c r="R1167">
        <f t="shared" si="147"/>
        <v>0</v>
      </c>
      <c r="S1167">
        <f t="shared" si="148"/>
        <v>1</v>
      </c>
      <c r="T1167">
        <f t="shared" si="149"/>
        <v>0</v>
      </c>
      <c r="U1167" s="16">
        <v>44246.637870370374</v>
      </c>
      <c r="V1167">
        <f t="shared" si="150"/>
        <v>2021</v>
      </c>
      <c r="W1167" t="b">
        <v>0</v>
      </c>
      <c r="X1167">
        <f t="shared" si="151"/>
        <v>0</v>
      </c>
    </row>
    <row r="1168" spans="1:24" x14ac:dyDescent="0.25">
      <c r="A1168" t="s">
        <v>164</v>
      </c>
      <c r="B1168" s="4">
        <v>43008</v>
      </c>
      <c r="C1168">
        <v>2017</v>
      </c>
      <c r="D1168" t="s">
        <v>2130</v>
      </c>
      <c r="E1168" t="s">
        <v>2181</v>
      </c>
      <c r="F1168" t="s">
        <v>2206</v>
      </c>
      <c r="G1168" t="s">
        <v>3391</v>
      </c>
      <c r="I1168" t="s">
        <v>2133</v>
      </c>
      <c r="J1168" t="s">
        <v>6885</v>
      </c>
      <c r="K1168" s="2">
        <v>79300</v>
      </c>
      <c r="M1168" t="b">
        <v>0</v>
      </c>
      <c r="O1168">
        <f t="shared" si="144"/>
        <v>0</v>
      </c>
      <c r="P1168">
        <f t="shared" si="145"/>
        <v>1</v>
      </c>
      <c r="Q1168">
        <f t="shared" si="146"/>
        <v>0</v>
      </c>
      <c r="R1168">
        <f t="shared" si="147"/>
        <v>0</v>
      </c>
      <c r="S1168">
        <f t="shared" si="148"/>
        <v>1</v>
      </c>
      <c r="T1168">
        <f t="shared" si="149"/>
        <v>0</v>
      </c>
      <c r="U1168" s="16">
        <v>42947.665520833332</v>
      </c>
      <c r="V1168">
        <f t="shared" si="150"/>
        <v>2017</v>
      </c>
      <c r="W1168" t="b">
        <v>0</v>
      </c>
      <c r="X1168">
        <f t="shared" si="151"/>
        <v>0</v>
      </c>
    </row>
    <row r="1169" spans="1:24" x14ac:dyDescent="0.25">
      <c r="A1169" t="s">
        <v>1300</v>
      </c>
      <c r="B1169" s="4">
        <v>43889</v>
      </c>
      <c r="C1169">
        <v>2020</v>
      </c>
      <c r="D1169" t="s">
        <v>2134</v>
      </c>
      <c r="E1169" t="s">
        <v>2181</v>
      </c>
      <c r="F1169" t="s">
        <v>2206</v>
      </c>
      <c r="G1169" t="s">
        <v>3392</v>
      </c>
      <c r="I1169" t="s">
        <v>2134</v>
      </c>
      <c r="J1169" t="s">
        <v>6887</v>
      </c>
      <c r="K1169" s="2">
        <v>2985</v>
      </c>
      <c r="L1169" s="2">
        <v>2686.5</v>
      </c>
      <c r="M1169" t="b">
        <v>0</v>
      </c>
      <c r="N1169">
        <v>90</v>
      </c>
      <c r="O1169">
        <f t="shared" si="144"/>
        <v>0</v>
      </c>
      <c r="P1169">
        <f t="shared" si="145"/>
        <v>1</v>
      </c>
      <c r="Q1169">
        <f t="shared" si="146"/>
        <v>0</v>
      </c>
      <c r="R1169">
        <f t="shared" si="147"/>
        <v>0</v>
      </c>
      <c r="S1169">
        <f t="shared" si="148"/>
        <v>1</v>
      </c>
      <c r="T1169">
        <f t="shared" si="149"/>
        <v>0</v>
      </c>
      <c r="U1169" s="16">
        <v>43861.852939814817</v>
      </c>
      <c r="V1169">
        <f t="shared" si="150"/>
        <v>2020</v>
      </c>
      <c r="W1169" t="b">
        <v>0</v>
      </c>
      <c r="X1169">
        <f t="shared" si="151"/>
        <v>0</v>
      </c>
    </row>
    <row r="1170" spans="1:24" x14ac:dyDescent="0.25">
      <c r="A1170" t="s">
        <v>1456</v>
      </c>
      <c r="B1170" s="4">
        <v>44651</v>
      </c>
      <c r="C1170">
        <v>2022</v>
      </c>
      <c r="D1170" t="s">
        <v>2140</v>
      </c>
      <c r="E1170" t="s">
        <v>2171</v>
      </c>
      <c r="F1170" t="s">
        <v>2206</v>
      </c>
      <c r="G1170" t="s">
        <v>3393</v>
      </c>
      <c r="I1170" t="s">
        <v>2140</v>
      </c>
      <c r="J1170" t="s">
        <v>6878</v>
      </c>
      <c r="K1170" s="2">
        <v>71421.56</v>
      </c>
      <c r="L1170" s="2">
        <v>7142.16</v>
      </c>
      <c r="M1170" t="b">
        <v>0</v>
      </c>
      <c r="N1170">
        <v>10</v>
      </c>
      <c r="O1170">
        <f t="shared" si="144"/>
        <v>0</v>
      </c>
      <c r="P1170">
        <f t="shared" si="145"/>
        <v>1</v>
      </c>
      <c r="Q1170">
        <f t="shared" si="146"/>
        <v>0</v>
      </c>
      <c r="R1170">
        <f t="shared" si="147"/>
        <v>0</v>
      </c>
      <c r="S1170">
        <f t="shared" si="148"/>
        <v>1</v>
      </c>
      <c r="T1170">
        <f t="shared" si="149"/>
        <v>0</v>
      </c>
      <c r="U1170" s="16">
        <v>44064.946215277778</v>
      </c>
      <c r="V1170">
        <f t="shared" si="150"/>
        <v>2020</v>
      </c>
      <c r="W1170" t="b">
        <v>0</v>
      </c>
      <c r="X1170">
        <f t="shared" si="151"/>
        <v>0</v>
      </c>
    </row>
    <row r="1171" spans="1:24" x14ac:dyDescent="0.25">
      <c r="A1171" t="s">
        <v>1736</v>
      </c>
      <c r="B1171" s="4">
        <v>44651</v>
      </c>
      <c r="C1171">
        <v>2022</v>
      </c>
      <c r="D1171" t="s">
        <v>2130</v>
      </c>
      <c r="E1171" t="s">
        <v>2171</v>
      </c>
      <c r="F1171" t="s">
        <v>2203</v>
      </c>
      <c r="G1171" t="s">
        <v>3394</v>
      </c>
      <c r="I1171" t="s">
        <v>2140</v>
      </c>
      <c r="J1171" t="s">
        <v>6878</v>
      </c>
      <c r="K1171" s="2">
        <v>59072.4</v>
      </c>
      <c r="L1171" s="2">
        <v>5907.24</v>
      </c>
      <c r="M1171" t="b">
        <v>0</v>
      </c>
      <c r="N1171">
        <v>10</v>
      </c>
      <c r="O1171">
        <f t="shared" si="144"/>
        <v>0</v>
      </c>
      <c r="P1171">
        <f t="shared" si="145"/>
        <v>1</v>
      </c>
      <c r="Q1171">
        <f t="shared" si="146"/>
        <v>0</v>
      </c>
      <c r="R1171">
        <f t="shared" si="147"/>
        <v>0</v>
      </c>
      <c r="S1171">
        <f t="shared" si="148"/>
        <v>1</v>
      </c>
      <c r="T1171">
        <f t="shared" si="149"/>
        <v>0</v>
      </c>
      <c r="U1171" s="16">
        <v>44259.963090277779</v>
      </c>
      <c r="V1171">
        <f t="shared" si="150"/>
        <v>2021</v>
      </c>
      <c r="W1171" t="b">
        <v>0</v>
      </c>
      <c r="X1171">
        <f t="shared" si="151"/>
        <v>0</v>
      </c>
    </row>
    <row r="1172" spans="1:24" x14ac:dyDescent="0.25">
      <c r="A1172" t="s">
        <v>1712</v>
      </c>
      <c r="B1172" s="4">
        <v>44651</v>
      </c>
      <c r="C1172">
        <v>2022</v>
      </c>
      <c r="D1172" t="s">
        <v>2149</v>
      </c>
      <c r="E1172" t="s">
        <v>2172</v>
      </c>
      <c r="F1172" t="s">
        <v>2206</v>
      </c>
      <c r="G1172" t="s">
        <v>3395</v>
      </c>
      <c r="I1172" t="s">
        <v>2149</v>
      </c>
      <c r="J1172" t="s">
        <v>6880</v>
      </c>
      <c r="K1172" s="2">
        <v>3250</v>
      </c>
      <c r="L1172" s="2">
        <v>975</v>
      </c>
      <c r="M1172" t="b">
        <v>0</v>
      </c>
      <c r="N1172">
        <v>30</v>
      </c>
      <c r="O1172">
        <f t="shared" si="144"/>
        <v>0</v>
      </c>
      <c r="P1172">
        <f t="shared" si="145"/>
        <v>1</v>
      </c>
      <c r="Q1172">
        <f t="shared" si="146"/>
        <v>0</v>
      </c>
      <c r="R1172">
        <f t="shared" si="147"/>
        <v>0</v>
      </c>
      <c r="S1172">
        <f t="shared" si="148"/>
        <v>1</v>
      </c>
      <c r="T1172">
        <f t="shared" si="149"/>
        <v>0</v>
      </c>
      <c r="U1172" s="16">
        <v>44298.541585648149</v>
      </c>
      <c r="V1172">
        <f t="shared" si="150"/>
        <v>2021</v>
      </c>
      <c r="W1172" t="b">
        <v>0</v>
      </c>
      <c r="X1172">
        <f t="shared" si="151"/>
        <v>0</v>
      </c>
    </row>
    <row r="1173" spans="1:24" x14ac:dyDescent="0.25">
      <c r="A1173" t="s">
        <v>1581</v>
      </c>
      <c r="B1173" s="4">
        <v>44651</v>
      </c>
      <c r="C1173">
        <v>2022</v>
      </c>
      <c r="D1173" t="s">
        <v>2149</v>
      </c>
      <c r="E1173" t="s">
        <v>2172</v>
      </c>
      <c r="F1173" t="s">
        <v>2206</v>
      </c>
      <c r="G1173" t="s">
        <v>3396</v>
      </c>
      <c r="I1173" t="s">
        <v>2149</v>
      </c>
      <c r="J1173" t="s">
        <v>6879</v>
      </c>
      <c r="K1173" s="2">
        <v>146250</v>
      </c>
      <c r="L1173" s="2">
        <v>7312.5</v>
      </c>
      <c r="M1173" t="b">
        <v>0</v>
      </c>
      <c r="N1173">
        <v>5</v>
      </c>
      <c r="O1173">
        <f t="shared" si="144"/>
        <v>0</v>
      </c>
      <c r="P1173">
        <f t="shared" si="145"/>
        <v>1</v>
      </c>
      <c r="Q1173">
        <f t="shared" si="146"/>
        <v>0</v>
      </c>
      <c r="R1173">
        <f t="shared" si="147"/>
        <v>0</v>
      </c>
      <c r="S1173">
        <f t="shared" si="148"/>
        <v>1</v>
      </c>
      <c r="T1173">
        <f t="shared" si="149"/>
        <v>0</v>
      </c>
      <c r="U1173" s="16">
        <v>44319.443391203706</v>
      </c>
      <c r="V1173">
        <f t="shared" si="150"/>
        <v>2021</v>
      </c>
      <c r="W1173" t="b">
        <v>0</v>
      </c>
      <c r="X1173">
        <f t="shared" si="151"/>
        <v>0</v>
      </c>
    </row>
    <row r="1174" spans="1:24" x14ac:dyDescent="0.25">
      <c r="A1174" t="s">
        <v>1821</v>
      </c>
      <c r="B1174" s="4">
        <v>44650</v>
      </c>
      <c r="C1174">
        <v>2022</v>
      </c>
      <c r="D1174" t="s">
        <v>2140</v>
      </c>
      <c r="E1174" t="s">
        <v>2172</v>
      </c>
      <c r="F1174" t="s">
        <v>2206</v>
      </c>
      <c r="G1174" t="s">
        <v>3397</v>
      </c>
      <c r="I1174" t="s">
        <v>2140</v>
      </c>
      <c r="J1174" t="s">
        <v>6880</v>
      </c>
      <c r="K1174" s="2">
        <v>72821.7</v>
      </c>
      <c r="L1174" s="2">
        <v>21846.51</v>
      </c>
      <c r="M1174" t="b">
        <v>0</v>
      </c>
      <c r="N1174">
        <v>30</v>
      </c>
      <c r="O1174">
        <f t="shared" si="144"/>
        <v>0</v>
      </c>
      <c r="P1174">
        <f t="shared" si="145"/>
        <v>1</v>
      </c>
      <c r="Q1174">
        <f t="shared" si="146"/>
        <v>0</v>
      </c>
      <c r="R1174">
        <f t="shared" si="147"/>
        <v>0</v>
      </c>
      <c r="S1174">
        <f t="shared" si="148"/>
        <v>1</v>
      </c>
      <c r="T1174">
        <f t="shared" si="149"/>
        <v>0</v>
      </c>
      <c r="U1174" s="16">
        <v>44319.765717592592</v>
      </c>
      <c r="V1174">
        <f t="shared" si="150"/>
        <v>2021</v>
      </c>
      <c r="W1174" t="b">
        <v>0</v>
      </c>
      <c r="X1174">
        <f t="shared" si="151"/>
        <v>0</v>
      </c>
    </row>
    <row r="1175" spans="1:24" x14ac:dyDescent="0.25">
      <c r="A1175" t="s">
        <v>1267</v>
      </c>
      <c r="B1175" s="4">
        <v>44651</v>
      </c>
      <c r="C1175">
        <v>2022</v>
      </c>
      <c r="D1175" t="s">
        <v>2149</v>
      </c>
      <c r="E1175" t="s">
        <v>2172</v>
      </c>
      <c r="F1175" t="s">
        <v>2206</v>
      </c>
      <c r="G1175" t="s">
        <v>3398</v>
      </c>
      <c r="I1175" t="s">
        <v>2149</v>
      </c>
      <c r="J1175" t="s">
        <v>6878</v>
      </c>
      <c r="K1175" s="2">
        <v>104000</v>
      </c>
      <c r="L1175" s="2">
        <v>10400</v>
      </c>
      <c r="M1175" t="b">
        <v>0</v>
      </c>
      <c r="N1175">
        <v>10</v>
      </c>
      <c r="O1175">
        <f t="shared" si="144"/>
        <v>0</v>
      </c>
      <c r="P1175">
        <f t="shared" si="145"/>
        <v>1</v>
      </c>
      <c r="Q1175">
        <f t="shared" si="146"/>
        <v>0</v>
      </c>
      <c r="R1175">
        <f t="shared" si="147"/>
        <v>0</v>
      </c>
      <c r="S1175">
        <f t="shared" si="148"/>
        <v>1</v>
      </c>
      <c r="T1175">
        <f t="shared" si="149"/>
        <v>0</v>
      </c>
      <c r="U1175" s="16">
        <v>44256.572916666664</v>
      </c>
      <c r="V1175">
        <f t="shared" si="150"/>
        <v>2021</v>
      </c>
      <c r="W1175" t="b">
        <v>0</v>
      </c>
      <c r="X1175">
        <f t="shared" si="151"/>
        <v>0</v>
      </c>
    </row>
    <row r="1176" spans="1:24" x14ac:dyDescent="0.25">
      <c r="A1176" t="s">
        <v>1279</v>
      </c>
      <c r="B1176" s="4">
        <v>44651</v>
      </c>
      <c r="C1176">
        <v>2022</v>
      </c>
      <c r="D1176" t="s">
        <v>2149</v>
      </c>
      <c r="E1176" t="s">
        <v>2172</v>
      </c>
      <c r="F1176" t="s">
        <v>2206</v>
      </c>
      <c r="G1176" t="s">
        <v>3399</v>
      </c>
      <c r="I1176" t="s">
        <v>2149</v>
      </c>
      <c r="J1176" t="s">
        <v>6879</v>
      </c>
      <c r="K1176" s="2">
        <v>97500</v>
      </c>
      <c r="L1176" s="2">
        <v>4875</v>
      </c>
      <c r="M1176" t="b">
        <v>0</v>
      </c>
      <c r="N1176">
        <v>5</v>
      </c>
      <c r="O1176">
        <f t="shared" si="144"/>
        <v>0</v>
      </c>
      <c r="P1176">
        <f t="shared" si="145"/>
        <v>1</v>
      </c>
      <c r="Q1176">
        <f t="shared" si="146"/>
        <v>0</v>
      </c>
      <c r="R1176">
        <f t="shared" si="147"/>
        <v>0</v>
      </c>
      <c r="S1176">
        <f t="shared" si="148"/>
        <v>1</v>
      </c>
      <c r="T1176">
        <f t="shared" si="149"/>
        <v>0</v>
      </c>
      <c r="U1176" s="16">
        <v>44253.515231481484</v>
      </c>
      <c r="V1176">
        <f t="shared" si="150"/>
        <v>2021</v>
      </c>
      <c r="W1176" t="b">
        <v>0</v>
      </c>
      <c r="X1176">
        <f t="shared" si="151"/>
        <v>0</v>
      </c>
    </row>
    <row r="1177" spans="1:24" x14ac:dyDescent="0.25">
      <c r="A1177" t="s">
        <v>1780</v>
      </c>
      <c r="B1177" s="4">
        <v>44651</v>
      </c>
      <c r="C1177">
        <v>2022</v>
      </c>
      <c r="D1177" t="s">
        <v>2150</v>
      </c>
      <c r="E1177" t="s">
        <v>2181</v>
      </c>
      <c r="F1177" t="s">
        <v>2206</v>
      </c>
      <c r="G1177" t="s">
        <v>3400</v>
      </c>
      <c r="I1177" t="s">
        <v>2150</v>
      </c>
      <c r="J1177" t="s">
        <v>6879</v>
      </c>
      <c r="K1177" s="2">
        <v>52577.75</v>
      </c>
      <c r="L1177" s="2">
        <v>2628.89</v>
      </c>
      <c r="M1177" t="b">
        <v>0</v>
      </c>
      <c r="N1177">
        <v>5</v>
      </c>
      <c r="O1177">
        <f t="shared" si="144"/>
        <v>0</v>
      </c>
      <c r="P1177">
        <f t="shared" si="145"/>
        <v>1</v>
      </c>
      <c r="Q1177">
        <f t="shared" si="146"/>
        <v>0</v>
      </c>
      <c r="R1177">
        <f t="shared" si="147"/>
        <v>0</v>
      </c>
      <c r="S1177">
        <f t="shared" si="148"/>
        <v>1</v>
      </c>
      <c r="T1177">
        <f t="shared" si="149"/>
        <v>0</v>
      </c>
      <c r="U1177" s="16">
        <v>44326.742939814816</v>
      </c>
      <c r="V1177">
        <f t="shared" si="150"/>
        <v>2021</v>
      </c>
      <c r="W1177" t="b">
        <v>0</v>
      </c>
      <c r="X1177">
        <f t="shared" si="151"/>
        <v>0</v>
      </c>
    </row>
    <row r="1178" spans="1:24" x14ac:dyDescent="0.25">
      <c r="A1178" t="s">
        <v>1237</v>
      </c>
      <c r="B1178" s="4">
        <v>44255</v>
      </c>
      <c r="C1178">
        <v>2021</v>
      </c>
      <c r="D1178" t="s">
        <v>2130</v>
      </c>
      <c r="E1178" t="s">
        <v>2181</v>
      </c>
      <c r="F1178" t="s">
        <v>2203</v>
      </c>
      <c r="G1178" t="s">
        <v>3401</v>
      </c>
      <c r="I1178" t="s">
        <v>2132</v>
      </c>
      <c r="J1178" t="s">
        <v>6879</v>
      </c>
      <c r="K1178" s="2">
        <v>328180</v>
      </c>
      <c r="L1178" s="2">
        <v>16409</v>
      </c>
      <c r="M1178" t="b">
        <v>0</v>
      </c>
      <c r="N1178">
        <v>5</v>
      </c>
      <c r="O1178">
        <f t="shared" si="144"/>
        <v>0</v>
      </c>
      <c r="P1178">
        <f t="shared" si="145"/>
        <v>1</v>
      </c>
      <c r="Q1178">
        <f t="shared" si="146"/>
        <v>0</v>
      </c>
      <c r="R1178">
        <f t="shared" si="147"/>
        <v>0</v>
      </c>
      <c r="S1178">
        <f t="shared" si="148"/>
        <v>1</v>
      </c>
      <c r="T1178">
        <f t="shared" si="149"/>
        <v>0</v>
      </c>
      <c r="U1178" s="16">
        <v>44229.716979166667</v>
      </c>
      <c r="V1178">
        <f t="shared" si="150"/>
        <v>2021</v>
      </c>
      <c r="W1178" t="b">
        <v>0</v>
      </c>
      <c r="X1178">
        <f t="shared" si="151"/>
        <v>0</v>
      </c>
    </row>
    <row r="1179" spans="1:24" x14ac:dyDescent="0.25">
      <c r="A1179" t="s">
        <v>1238</v>
      </c>
      <c r="B1179" s="4">
        <v>44255</v>
      </c>
      <c r="C1179">
        <v>2021</v>
      </c>
      <c r="D1179" t="s">
        <v>2130</v>
      </c>
      <c r="E1179" t="s">
        <v>2181</v>
      </c>
      <c r="F1179" t="s">
        <v>2203</v>
      </c>
      <c r="G1179" t="s">
        <v>3402</v>
      </c>
      <c r="I1179" t="s">
        <v>2132</v>
      </c>
      <c r="J1179" t="s">
        <v>6879</v>
      </c>
      <c r="K1179" s="2">
        <v>328180</v>
      </c>
      <c r="L1179" s="2">
        <v>16409</v>
      </c>
      <c r="M1179" t="b">
        <v>0</v>
      </c>
      <c r="N1179">
        <v>5</v>
      </c>
      <c r="O1179">
        <f t="shared" si="144"/>
        <v>0</v>
      </c>
      <c r="P1179">
        <f t="shared" si="145"/>
        <v>1</v>
      </c>
      <c r="Q1179">
        <f t="shared" si="146"/>
        <v>0</v>
      </c>
      <c r="R1179">
        <f t="shared" si="147"/>
        <v>0</v>
      </c>
      <c r="S1179">
        <f t="shared" si="148"/>
        <v>1</v>
      </c>
      <c r="T1179">
        <f t="shared" si="149"/>
        <v>0</v>
      </c>
      <c r="U1179" s="16">
        <v>44229.724224537036</v>
      </c>
      <c r="V1179">
        <f t="shared" si="150"/>
        <v>2021</v>
      </c>
      <c r="W1179" t="b">
        <v>0</v>
      </c>
      <c r="X1179">
        <f t="shared" si="151"/>
        <v>0</v>
      </c>
    </row>
    <row r="1180" spans="1:24" x14ac:dyDescent="0.25">
      <c r="A1180" t="s">
        <v>595</v>
      </c>
      <c r="B1180" s="4">
        <v>44650</v>
      </c>
      <c r="C1180">
        <v>2022</v>
      </c>
      <c r="D1180" t="s">
        <v>2130</v>
      </c>
      <c r="E1180" t="s">
        <v>2181</v>
      </c>
      <c r="F1180" t="s">
        <v>2206</v>
      </c>
      <c r="G1180" t="s">
        <v>3403</v>
      </c>
      <c r="I1180" t="s">
        <v>2132</v>
      </c>
      <c r="J1180" t="s">
        <v>6885</v>
      </c>
      <c r="K1180" s="2">
        <v>125476.68</v>
      </c>
      <c r="L1180" s="2">
        <v>62738.34</v>
      </c>
      <c r="M1180" t="b">
        <v>0</v>
      </c>
      <c r="N1180">
        <v>50</v>
      </c>
      <c r="O1180">
        <f t="shared" si="144"/>
        <v>0</v>
      </c>
      <c r="P1180">
        <f t="shared" si="145"/>
        <v>1</v>
      </c>
      <c r="Q1180">
        <f t="shared" si="146"/>
        <v>0</v>
      </c>
      <c r="R1180">
        <f t="shared" si="147"/>
        <v>0</v>
      </c>
      <c r="S1180">
        <f t="shared" si="148"/>
        <v>1</v>
      </c>
      <c r="T1180">
        <f t="shared" si="149"/>
        <v>0</v>
      </c>
      <c r="U1180" s="16">
        <v>44279.814606481479</v>
      </c>
      <c r="V1180">
        <f t="shared" si="150"/>
        <v>2021</v>
      </c>
      <c r="W1180" t="b">
        <v>0</v>
      </c>
      <c r="X1180">
        <f t="shared" si="151"/>
        <v>0</v>
      </c>
    </row>
    <row r="1181" spans="1:24" x14ac:dyDescent="0.25">
      <c r="A1181" t="s">
        <v>1252</v>
      </c>
      <c r="B1181" s="4">
        <v>44651</v>
      </c>
      <c r="C1181">
        <v>2022</v>
      </c>
      <c r="D1181" t="s">
        <v>2130</v>
      </c>
      <c r="E1181" t="s">
        <v>2181</v>
      </c>
      <c r="F1181" t="s">
        <v>2206</v>
      </c>
      <c r="G1181" t="s">
        <v>3404</v>
      </c>
      <c r="I1181" t="s">
        <v>2132</v>
      </c>
      <c r="J1181" t="s">
        <v>6878</v>
      </c>
      <c r="K1181" s="2">
        <v>149898</v>
      </c>
      <c r="L1181" s="2">
        <v>14989.8</v>
      </c>
      <c r="M1181" t="b">
        <v>0</v>
      </c>
      <c r="N1181">
        <v>10</v>
      </c>
      <c r="O1181">
        <f t="shared" si="144"/>
        <v>0</v>
      </c>
      <c r="P1181">
        <f t="shared" si="145"/>
        <v>1</v>
      </c>
      <c r="Q1181">
        <f t="shared" si="146"/>
        <v>0</v>
      </c>
      <c r="R1181">
        <f t="shared" si="147"/>
        <v>0</v>
      </c>
      <c r="S1181">
        <f t="shared" si="148"/>
        <v>1</v>
      </c>
      <c r="T1181">
        <f t="shared" si="149"/>
        <v>0</v>
      </c>
      <c r="U1181" s="16">
        <v>44028.845185185186</v>
      </c>
      <c r="V1181">
        <f t="shared" si="150"/>
        <v>2020</v>
      </c>
      <c r="W1181" t="b">
        <v>0</v>
      </c>
      <c r="X1181">
        <f t="shared" si="151"/>
        <v>0</v>
      </c>
    </row>
    <row r="1182" spans="1:24" x14ac:dyDescent="0.25">
      <c r="A1182" t="s">
        <v>1766</v>
      </c>
      <c r="B1182" s="4">
        <v>44651</v>
      </c>
      <c r="C1182">
        <v>2022</v>
      </c>
      <c r="D1182" t="s">
        <v>2137</v>
      </c>
      <c r="E1182" t="s">
        <v>2181</v>
      </c>
      <c r="F1182" t="s">
        <v>2206</v>
      </c>
      <c r="G1182" t="s">
        <v>3405</v>
      </c>
      <c r="I1182" t="s">
        <v>2132</v>
      </c>
      <c r="J1182" t="s">
        <v>6878</v>
      </c>
      <c r="K1182" s="2">
        <v>66488.34</v>
      </c>
      <c r="L1182" s="2">
        <v>6648.83</v>
      </c>
      <c r="M1182" t="b">
        <v>0</v>
      </c>
      <c r="N1182">
        <v>10</v>
      </c>
      <c r="O1182">
        <f t="shared" si="144"/>
        <v>0</v>
      </c>
      <c r="P1182">
        <f t="shared" si="145"/>
        <v>1</v>
      </c>
      <c r="Q1182">
        <f t="shared" si="146"/>
        <v>0</v>
      </c>
      <c r="R1182">
        <f t="shared" si="147"/>
        <v>0</v>
      </c>
      <c r="S1182">
        <f t="shared" si="148"/>
        <v>1</v>
      </c>
      <c r="T1182">
        <f t="shared" si="149"/>
        <v>0</v>
      </c>
      <c r="U1182" s="16">
        <v>44041.884467592594</v>
      </c>
      <c r="V1182">
        <f t="shared" si="150"/>
        <v>2020</v>
      </c>
      <c r="W1182" t="b">
        <v>0</v>
      </c>
      <c r="X1182">
        <f t="shared" si="151"/>
        <v>0</v>
      </c>
    </row>
    <row r="1183" spans="1:24" x14ac:dyDescent="0.25">
      <c r="A1183" t="s">
        <v>1709</v>
      </c>
      <c r="B1183" s="4">
        <v>44651</v>
      </c>
      <c r="C1183">
        <v>2022</v>
      </c>
      <c r="D1183" t="s">
        <v>2130</v>
      </c>
      <c r="E1183" t="s">
        <v>2181</v>
      </c>
      <c r="F1183" t="s">
        <v>2206</v>
      </c>
      <c r="G1183" t="s">
        <v>3406</v>
      </c>
      <c r="I1183" t="s">
        <v>2132</v>
      </c>
      <c r="J1183" t="s">
        <v>6880</v>
      </c>
      <c r="K1183" s="2">
        <v>327821.52</v>
      </c>
      <c r="L1183" s="2">
        <v>98346.46</v>
      </c>
      <c r="M1183" t="b">
        <v>0</v>
      </c>
      <c r="N1183">
        <v>30</v>
      </c>
      <c r="O1183">
        <f t="shared" si="144"/>
        <v>0</v>
      </c>
      <c r="P1183">
        <f t="shared" si="145"/>
        <v>1</v>
      </c>
      <c r="Q1183">
        <f t="shared" si="146"/>
        <v>0</v>
      </c>
      <c r="R1183">
        <f t="shared" si="147"/>
        <v>0</v>
      </c>
      <c r="S1183">
        <f t="shared" si="148"/>
        <v>1</v>
      </c>
      <c r="T1183">
        <f t="shared" si="149"/>
        <v>0</v>
      </c>
      <c r="U1183" s="16">
        <v>43523.654131944444</v>
      </c>
      <c r="V1183">
        <f t="shared" si="150"/>
        <v>2019</v>
      </c>
      <c r="W1183" t="b">
        <v>0</v>
      </c>
      <c r="X1183">
        <f t="shared" si="151"/>
        <v>0</v>
      </c>
    </row>
    <row r="1184" spans="1:24" x14ac:dyDescent="0.25">
      <c r="A1184" t="s">
        <v>1708</v>
      </c>
      <c r="B1184" s="4">
        <v>44651</v>
      </c>
      <c r="C1184">
        <v>2022</v>
      </c>
      <c r="D1184" t="s">
        <v>2130</v>
      </c>
      <c r="E1184" t="s">
        <v>2181</v>
      </c>
      <c r="F1184" t="s">
        <v>2206</v>
      </c>
      <c r="G1184" t="s">
        <v>3407</v>
      </c>
      <c r="I1184" t="s">
        <v>2132</v>
      </c>
      <c r="J1184" t="s">
        <v>6880</v>
      </c>
      <c r="K1184" s="2">
        <v>384250.64</v>
      </c>
      <c r="L1184" s="2">
        <v>115275.19</v>
      </c>
      <c r="M1184" t="b">
        <v>0</v>
      </c>
      <c r="N1184">
        <v>30</v>
      </c>
      <c r="O1184">
        <f t="shared" si="144"/>
        <v>0</v>
      </c>
      <c r="P1184">
        <f t="shared" si="145"/>
        <v>1</v>
      </c>
      <c r="Q1184">
        <f t="shared" si="146"/>
        <v>0</v>
      </c>
      <c r="R1184">
        <f t="shared" si="147"/>
        <v>0</v>
      </c>
      <c r="S1184">
        <f t="shared" si="148"/>
        <v>1</v>
      </c>
      <c r="T1184">
        <f t="shared" si="149"/>
        <v>0</v>
      </c>
      <c r="U1184" s="16">
        <v>43523.665335648147</v>
      </c>
      <c r="V1184">
        <f t="shared" si="150"/>
        <v>2019</v>
      </c>
      <c r="W1184" t="b">
        <v>0</v>
      </c>
      <c r="X1184">
        <f t="shared" si="151"/>
        <v>0</v>
      </c>
    </row>
    <row r="1185" spans="1:24" x14ac:dyDescent="0.25">
      <c r="A1185" t="s">
        <v>1933</v>
      </c>
      <c r="B1185" s="4">
        <v>44651</v>
      </c>
      <c r="C1185">
        <v>2022</v>
      </c>
      <c r="D1185" t="s">
        <v>2137</v>
      </c>
      <c r="E1185" t="s">
        <v>2181</v>
      </c>
      <c r="F1185" t="s">
        <v>2206</v>
      </c>
      <c r="G1185" t="s">
        <v>3408</v>
      </c>
      <c r="I1185" t="s">
        <v>2132</v>
      </c>
      <c r="J1185" t="s">
        <v>6880</v>
      </c>
      <c r="K1185" s="2">
        <v>59977.599999999999</v>
      </c>
      <c r="L1185" s="2">
        <v>17993.28</v>
      </c>
      <c r="M1185" t="b">
        <v>0</v>
      </c>
      <c r="N1185">
        <v>30</v>
      </c>
      <c r="O1185">
        <f t="shared" si="144"/>
        <v>0</v>
      </c>
      <c r="P1185">
        <f t="shared" si="145"/>
        <v>1</v>
      </c>
      <c r="Q1185">
        <f t="shared" si="146"/>
        <v>0</v>
      </c>
      <c r="R1185">
        <f t="shared" si="147"/>
        <v>0</v>
      </c>
      <c r="S1185">
        <f t="shared" si="148"/>
        <v>1</v>
      </c>
      <c r="T1185">
        <f t="shared" si="149"/>
        <v>0</v>
      </c>
      <c r="U1185" s="16">
        <v>43812.810046296298</v>
      </c>
      <c r="V1185">
        <f t="shared" si="150"/>
        <v>2019</v>
      </c>
      <c r="W1185" t="b">
        <v>0</v>
      </c>
      <c r="X1185">
        <f t="shared" si="151"/>
        <v>0</v>
      </c>
    </row>
    <row r="1186" spans="1:24" x14ac:dyDescent="0.25">
      <c r="A1186" t="s">
        <v>632</v>
      </c>
      <c r="B1186" s="4">
        <v>44651</v>
      </c>
      <c r="C1186">
        <v>2022</v>
      </c>
      <c r="D1186" t="s">
        <v>2130</v>
      </c>
      <c r="E1186" t="s">
        <v>2181</v>
      </c>
      <c r="F1186" t="s">
        <v>2206</v>
      </c>
      <c r="G1186" t="s">
        <v>3409</v>
      </c>
      <c r="I1186" t="s">
        <v>2132</v>
      </c>
      <c r="J1186" t="s">
        <v>6880</v>
      </c>
      <c r="K1186" s="2">
        <v>156000</v>
      </c>
      <c r="L1186" s="2">
        <v>46800</v>
      </c>
      <c r="M1186" t="b">
        <v>0</v>
      </c>
      <c r="N1186">
        <v>30</v>
      </c>
      <c r="O1186">
        <f t="shared" si="144"/>
        <v>0</v>
      </c>
      <c r="P1186">
        <f t="shared" si="145"/>
        <v>1</v>
      </c>
      <c r="Q1186">
        <f t="shared" si="146"/>
        <v>0</v>
      </c>
      <c r="R1186">
        <f t="shared" si="147"/>
        <v>0</v>
      </c>
      <c r="S1186">
        <f t="shared" si="148"/>
        <v>1</v>
      </c>
      <c r="T1186">
        <f t="shared" si="149"/>
        <v>0</v>
      </c>
      <c r="U1186" s="16">
        <v>43906.572083333333</v>
      </c>
      <c r="V1186">
        <f t="shared" si="150"/>
        <v>2020</v>
      </c>
      <c r="W1186" t="b">
        <v>0</v>
      </c>
      <c r="X1186">
        <f t="shared" si="151"/>
        <v>0</v>
      </c>
    </row>
    <row r="1187" spans="1:24" x14ac:dyDescent="0.25">
      <c r="A1187" t="s">
        <v>632</v>
      </c>
      <c r="B1187" s="4">
        <v>44651</v>
      </c>
      <c r="C1187">
        <v>2022</v>
      </c>
      <c r="D1187" t="s">
        <v>2130</v>
      </c>
      <c r="E1187" t="s">
        <v>2181</v>
      </c>
      <c r="F1187" t="s">
        <v>2206</v>
      </c>
      <c r="G1187" t="s">
        <v>3410</v>
      </c>
      <c r="I1187" t="s">
        <v>2132</v>
      </c>
      <c r="J1187" t="s">
        <v>6880</v>
      </c>
      <c r="K1187" s="2">
        <v>312000</v>
      </c>
      <c r="L1187" s="2">
        <v>93600</v>
      </c>
      <c r="M1187" t="b">
        <v>0</v>
      </c>
      <c r="N1187">
        <v>30</v>
      </c>
      <c r="O1187">
        <f t="shared" si="144"/>
        <v>0</v>
      </c>
      <c r="P1187">
        <f t="shared" si="145"/>
        <v>1</v>
      </c>
      <c r="Q1187">
        <f t="shared" si="146"/>
        <v>0</v>
      </c>
      <c r="R1187">
        <f t="shared" si="147"/>
        <v>0</v>
      </c>
      <c r="S1187">
        <f t="shared" si="148"/>
        <v>1</v>
      </c>
      <c r="T1187">
        <f t="shared" si="149"/>
        <v>0</v>
      </c>
      <c r="U1187" s="16">
        <v>43906.579328703701</v>
      </c>
      <c r="V1187">
        <f t="shared" si="150"/>
        <v>2020</v>
      </c>
      <c r="W1187" t="b">
        <v>0</v>
      </c>
      <c r="X1187">
        <f t="shared" si="151"/>
        <v>0</v>
      </c>
    </row>
    <row r="1188" spans="1:24" x14ac:dyDescent="0.25">
      <c r="A1188" t="s">
        <v>632</v>
      </c>
      <c r="B1188" s="4">
        <v>44651</v>
      </c>
      <c r="C1188">
        <v>2022</v>
      </c>
      <c r="D1188" t="s">
        <v>2130</v>
      </c>
      <c r="E1188" t="s">
        <v>2181</v>
      </c>
      <c r="F1188" t="s">
        <v>2206</v>
      </c>
      <c r="G1188" t="s">
        <v>3411</v>
      </c>
      <c r="I1188" t="s">
        <v>2132</v>
      </c>
      <c r="J1188" t="s">
        <v>6880</v>
      </c>
      <c r="K1188" s="2">
        <v>52000</v>
      </c>
      <c r="L1188" s="2">
        <v>15600</v>
      </c>
      <c r="M1188" t="b">
        <v>0</v>
      </c>
      <c r="N1188">
        <v>30</v>
      </c>
      <c r="O1188">
        <f t="shared" si="144"/>
        <v>0</v>
      </c>
      <c r="P1188">
        <f t="shared" si="145"/>
        <v>1</v>
      </c>
      <c r="Q1188">
        <f t="shared" si="146"/>
        <v>0</v>
      </c>
      <c r="R1188">
        <f t="shared" si="147"/>
        <v>0</v>
      </c>
      <c r="S1188">
        <f t="shared" si="148"/>
        <v>1</v>
      </c>
      <c r="T1188">
        <f t="shared" si="149"/>
        <v>0</v>
      </c>
      <c r="U1188" s="16">
        <v>43906.580451388887</v>
      </c>
      <c r="V1188">
        <f t="shared" si="150"/>
        <v>2020</v>
      </c>
      <c r="W1188" t="b">
        <v>0</v>
      </c>
      <c r="X1188">
        <f t="shared" si="151"/>
        <v>0</v>
      </c>
    </row>
    <row r="1189" spans="1:24" x14ac:dyDescent="0.25">
      <c r="A1189" t="s">
        <v>632</v>
      </c>
      <c r="B1189" s="4">
        <v>44651</v>
      </c>
      <c r="C1189">
        <v>2022</v>
      </c>
      <c r="D1189" t="s">
        <v>2130</v>
      </c>
      <c r="E1189" t="s">
        <v>2181</v>
      </c>
      <c r="F1189" t="s">
        <v>2206</v>
      </c>
      <c r="G1189" t="s">
        <v>3412</v>
      </c>
      <c r="I1189" t="s">
        <v>2132</v>
      </c>
      <c r="J1189" t="s">
        <v>6880</v>
      </c>
      <c r="K1189" s="2">
        <v>156000</v>
      </c>
      <c r="L1189" s="2">
        <v>46800</v>
      </c>
      <c r="M1189" t="b">
        <v>0</v>
      </c>
      <c r="N1189">
        <v>30</v>
      </c>
      <c r="O1189">
        <f t="shared" si="144"/>
        <v>0</v>
      </c>
      <c r="P1189">
        <f t="shared" si="145"/>
        <v>1</v>
      </c>
      <c r="Q1189">
        <f t="shared" si="146"/>
        <v>0</v>
      </c>
      <c r="R1189">
        <f t="shared" si="147"/>
        <v>0</v>
      </c>
      <c r="S1189">
        <f t="shared" si="148"/>
        <v>1</v>
      </c>
      <c r="T1189">
        <f t="shared" si="149"/>
        <v>0</v>
      </c>
      <c r="U1189" s="16">
        <v>43906.583807870367</v>
      </c>
      <c r="V1189">
        <f t="shared" si="150"/>
        <v>2020</v>
      </c>
      <c r="W1189" t="b">
        <v>0</v>
      </c>
      <c r="X1189">
        <f t="shared" si="151"/>
        <v>0</v>
      </c>
    </row>
    <row r="1190" spans="1:24" x14ac:dyDescent="0.25">
      <c r="A1190" t="s">
        <v>1716</v>
      </c>
      <c r="B1190" s="4">
        <v>44651</v>
      </c>
      <c r="C1190">
        <v>2022</v>
      </c>
      <c r="D1190" t="s">
        <v>2137</v>
      </c>
      <c r="E1190" t="s">
        <v>2181</v>
      </c>
      <c r="F1190" t="s">
        <v>2206</v>
      </c>
      <c r="G1190" t="s">
        <v>3413</v>
      </c>
      <c r="I1190" t="s">
        <v>2132</v>
      </c>
      <c r="J1190" t="s">
        <v>6880</v>
      </c>
      <c r="K1190" s="2">
        <v>170541</v>
      </c>
      <c r="L1190" s="2">
        <v>51162.3</v>
      </c>
      <c r="M1190" t="b">
        <v>0</v>
      </c>
      <c r="N1190">
        <v>30</v>
      </c>
      <c r="O1190">
        <f t="shared" si="144"/>
        <v>0</v>
      </c>
      <c r="P1190">
        <f t="shared" si="145"/>
        <v>1</v>
      </c>
      <c r="Q1190">
        <f t="shared" si="146"/>
        <v>0</v>
      </c>
      <c r="R1190">
        <f t="shared" si="147"/>
        <v>0</v>
      </c>
      <c r="S1190">
        <f t="shared" si="148"/>
        <v>1</v>
      </c>
      <c r="T1190">
        <f t="shared" si="149"/>
        <v>0</v>
      </c>
      <c r="U1190" s="16">
        <v>44041.87699074074</v>
      </c>
      <c r="V1190">
        <f t="shared" si="150"/>
        <v>2020</v>
      </c>
      <c r="W1190" t="b">
        <v>0</v>
      </c>
      <c r="X1190">
        <f t="shared" si="151"/>
        <v>0</v>
      </c>
    </row>
    <row r="1191" spans="1:24" x14ac:dyDescent="0.25">
      <c r="A1191" t="s">
        <v>1247</v>
      </c>
      <c r="B1191" s="4">
        <v>44651</v>
      </c>
      <c r="C1191">
        <v>2022</v>
      </c>
      <c r="D1191" t="s">
        <v>2130</v>
      </c>
      <c r="E1191" t="s">
        <v>2181</v>
      </c>
      <c r="F1191" t="s">
        <v>2206</v>
      </c>
      <c r="G1191" t="s">
        <v>3414</v>
      </c>
      <c r="I1191" t="s">
        <v>2132</v>
      </c>
      <c r="J1191" t="s">
        <v>6880</v>
      </c>
      <c r="K1191" s="2">
        <v>222133.36</v>
      </c>
      <c r="L1191" s="2">
        <v>66640.009999999995</v>
      </c>
      <c r="M1191" t="b">
        <v>0</v>
      </c>
      <c r="N1191">
        <v>30</v>
      </c>
      <c r="O1191">
        <f t="shared" si="144"/>
        <v>0</v>
      </c>
      <c r="P1191">
        <f t="shared" si="145"/>
        <v>1</v>
      </c>
      <c r="Q1191">
        <f t="shared" si="146"/>
        <v>0</v>
      </c>
      <c r="R1191">
        <f t="shared" si="147"/>
        <v>0</v>
      </c>
      <c r="S1191">
        <f t="shared" si="148"/>
        <v>1</v>
      </c>
      <c r="T1191">
        <f t="shared" si="149"/>
        <v>0</v>
      </c>
      <c r="U1191" s="16">
        <v>44057.731990740744</v>
      </c>
      <c r="V1191">
        <f t="shared" si="150"/>
        <v>2020</v>
      </c>
      <c r="W1191" t="b">
        <v>0</v>
      </c>
      <c r="X1191">
        <f t="shared" si="151"/>
        <v>0</v>
      </c>
    </row>
    <row r="1192" spans="1:24" x14ac:dyDescent="0.25">
      <c r="A1192" t="s">
        <v>632</v>
      </c>
      <c r="B1192" s="4">
        <v>44651</v>
      </c>
      <c r="C1192">
        <v>2022</v>
      </c>
      <c r="D1192" t="s">
        <v>2132</v>
      </c>
      <c r="E1192" t="s">
        <v>2181</v>
      </c>
      <c r="F1192" t="s">
        <v>2201</v>
      </c>
      <c r="G1192" t="s">
        <v>3415</v>
      </c>
      <c r="I1192" t="s">
        <v>2132</v>
      </c>
      <c r="J1192" t="s">
        <v>6880</v>
      </c>
      <c r="K1192" s="2">
        <v>448440</v>
      </c>
      <c r="L1192" s="2">
        <v>134532</v>
      </c>
      <c r="M1192" t="b">
        <v>0</v>
      </c>
      <c r="N1192">
        <v>30</v>
      </c>
      <c r="O1192">
        <f t="shared" si="144"/>
        <v>0</v>
      </c>
      <c r="P1192">
        <f t="shared" si="145"/>
        <v>1</v>
      </c>
      <c r="Q1192">
        <f t="shared" si="146"/>
        <v>0</v>
      </c>
      <c r="R1192">
        <f t="shared" si="147"/>
        <v>0</v>
      </c>
      <c r="S1192">
        <f t="shared" si="148"/>
        <v>1</v>
      </c>
      <c r="T1192">
        <f t="shared" si="149"/>
        <v>0</v>
      </c>
      <c r="U1192" s="16">
        <v>42970.022916666669</v>
      </c>
      <c r="V1192">
        <f t="shared" si="150"/>
        <v>2017</v>
      </c>
      <c r="W1192" t="b">
        <v>0</v>
      </c>
      <c r="X1192">
        <f t="shared" si="151"/>
        <v>0</v>
      </c>
    </row>
    <row r="1193" spans="1:24" x14ac:dyDescent="0.25">
      <c r="A1193" t="s">
        <v>1939</v>
      </c>
      <c r="B1193" s="4">
        <v>44651</v>
      </c>
      <c r="C1193">
        <v>2022</v>
      </c>
      <c r="D1193" t="s">
        <v>2130</v>
      </c>
      <c r="E1193" t="s">
        <v>2181</v>
      </c>
      <c r="F1193" t="s">
        <v>2206</v>
      </c>
      <c r="G1193" t="s">
        <v>3416</v>
      </c>
      <c r="I1193" t="s">
        <v>2132</v>
      </c>
      <c r="J1193" t="s">
        <v>6880</v>
      </c>
      <c r="K1193" s="2">
        <v>373495</v>
      </c>
      <c r="L1193" s="2">
        <v>112048.5</v>
      </c>
      <c r="M1193" t="b">
        <v>0</v>
      </c>
      <c r="N1193">
        <v>30</v>
      </c>
      <c r="O1193">
        <f t="shared" si="144"/>
        <v>0</v>
      </c>
      <c r="P1193">
        <f t="shared" si="145"/>
        <v>1</v>
      </c>
      <c r="Q1193">
        <f t="shared" si="146"/>
        <v>0</v>
      </c>
      <c r="R1193">
        <f t="shared" si="147"/>
        <v>0</v>
      </c>
      <c r="S1193">
        <f t="shared" si="148"/>
        <v>1</v>
      </c>
      <c r="T1193">
        <f t="shared" si="149"/>
        <v>0</v>
      </c>
      <c r="U1193" s="16">
        <v>43735.786412037036</v>
      </c>
      <c r="V1193">
        <f t="shared" si="150"/>
        <v>2019</v>
      </c>
      <c r="W1193" t="b">
        <v>0</v>
      </c>
      <c r="X1193">
        <f t="shared" si="151"/>
        <v>0</v>
      </c>
    </row>
    <row r="1194" spans="1:24" x14ac:dyDescent="0.25">
      <c r="A1194" t="s">
        <v>238</v>
      </c>
      <c r="B1194" s="4">
        <v>44632</v>
      </c>
      <c r="C1194">
        <v>2022</v>
      </c>
      <c r="D1194" t="s">
        <v>2137</v>
      </c>
      <c r="E1194" t="s">
        <v>2178</v>
      </c>
      <c r="F1194" t="s">
        <v>2206</v>
      </c>
      <c r="G1194" t="s">
        <v>3417</v>
      </c>
      <c r="I1194" t="s">
        <v>2132</v>
      </c>
      <c r="J1194" t="s">
        <v>6879</v>
      </c>
      <c r="K1194" s="2">
        <v>665556</v>
      </c>
      <c r="L1194" s="2">
        <v>33277.800000000003</v>
      </c>
      <c r="M1194" t="b">
        <v>0</v>
      </c>
      <c r="N1194">
        <v>5</v>
      </c>
      <c r="O1194">
        <f t="shared" si="144"/>
        <v>0</v>
      </c>
      <c r="P1194">
        <f t="shared" si="145"/>
        <v>1</v>
      </c>
      <c r="Q1194">
        <f t="shared" si="146"/>
        <v>0</v>
      </c>
      <c r="R1194">
        <f t="shared" si="147"/>
        <v>0</v>
      </c>
      <c r="S1194">
        <f t="shared" si="148"/>
        <v>1</v>
      </c>
      <c r="T1194">
        <f t="shared" si="149"/>
        <v>0</v>
      </c>
      <c r="U1194" s="16">
        <v>43811.129895833335</v>
      </c>
      <c r="V1194">
        <f t="shared" si="150"/>
        <v>2019</v>
      </c>
      <c r="W1194" t="b">
        <v>0</v>
      </c>
      <c r="X1194">
        <f t="shared" si="151"/>
        <v>0</v>
      </c>
    </row>
    <row r="1195" spans="1:24" x14ac:dyDescent="0.25">
      <c r="A1195" t="s">
        <v>139</v>
      </c>
      <c r="B1195" s="4">
        <v>44651</v>
      </c>
      <c r="C1195">
        <v>2022</v>
      </c>
      <c r="D1195" t="s">
        <v>2130</v>
      </c>
      <c r="E1195" t="s">
        <v>2178</v>
      </c>
      <c r="F1195" t="s">
        <v>2206</v>
      </c>
      <c r="G1195" t="s">
        <v>3418</v>
      </c>
      <c r="I1195" t="s">
        <v>2132</v>
      </c>
      <c r="J1195" t="s">
        <v>6880</v>
      </c>
      <c r="K1195" s="2">
        <v>63258.34</v>
      </c>
      <c r="L1195" s="2">
        <v>18977.5</v>
      </c>
      <c r="M1195" t="b">
        <v>0</v>
      </c>
      <c r="N1195">
        <v>30</v>
      </c>
      <c r="O1195">
        <f t="shared" si="144"/>
        <v>0</v>
      </c>
      <c r="P1195">
        <f t="shared" si="145"/>
        <v>1</v>
      </c>
      <c r="Q1195">
        <f t="shared" si="146"/>
        <v>0</v>
      </c>
      <c r="R1195">
        <f t="shared" si="147"/>
        <v>0</v>
      </c>
      <c r="S1195">
        <f t="shared" si="148"/>
        <v>1</v>
      </c>
      <c r="T1195">
        <f t="shared" si="149"/>
        <v>0</v>
      </c>
      <c r="U1195" s="16">
        <v>44151.825810185182</v>
      </c>
      <c r="V1195">
        <f t="shared" si="150"/>
        <v>2020</v>
      </c>
      <c r="W1195" t="b">
        <v>0</v>
      </c>
      <c r="X1195">
        <f t="shared" si="151"/>
        <v>0</v>
      </c>
    </row>
    <row r="1196" spans="1:24" x14ac:dyDescent="0.25">
      <c r="A1196" t="s">
        <v>1188</v>
      </c>
      <c r="B1196" s="4">
        <v>44651</v>
      </c>
      <c r="C1196">
        <v>2022</v>
      </c>
      <c r="D1196" t="s">
        <v>2130</v>
      </c>
      <c r="E1196" t="s">
        <v>2178</v>
      </c>
      <c r="F1196" t="s">
        <v>2206</v>
      </c>
      <c r="G1196" t="s">
        <v>3419</v>
      </c>
      <c r="I1196" t="s">
        <v>2132</v>
      </c>
      <c r="J1196" t="s">
        <v>6880</v>
      </c>
      <c r="K1196" s="2">
        <v>670133.4</v>
      </c>
      <c r="L1196" s="2">
        <v>201040.02</v>
      </c>
      <c r="M1196" t="b">
        <v>0</v>
      </c>
      <c r="N1196">
        <v>30</v>
      </c>
      <c r="O1196">
        <f t="shared" si="144"/>
        <v>0</v>
      </c>
      <c r="P1196">
        <f t="shared" si="145"/>
        <v>1</v>
      </c>
      <c r="Q1196">
        <f t="shared" si="146"/>
        <v>0</v>
      </c>
      <c r="R1196">
        <f t="shared" si="147"/>
        <v>0</v>
      </c>
      <c r="S1196">
        <f t="shared" si="148"/>
        <v>1</v>
      </c>
      <c r="T1196">
        <f t="shared" si="149"/>
        <v>0</v>
      </c>
      <c r="U1196" s="16">
        <v>44284.882187499999</v>
      </c>
      <c r="V1196">
        <f t="shared" si="150"/>
        <v>2021</v>
      </c>
      <c r="W1196" t="b">
        <v>0</v>
      </c>
      <c r="X1196">
        <f t="shared" si="151"/>
        <v>0</v>
      </c>
    </row>
    <row r="1197" spans="1:24" x14ac:dyDescent="0.25">
      <c r="A1197" t="s">
        <v>1775</v>
      </c>
      <c r="B1197" s="4">
        <v>44651</v>
      </c>
      <c r="C1197">
        <v>2022</v>
      </c>
      <c r="D1197" t="s">
        <v>2137</v>
      </c>
      <c r="E1197" t="s">
        <v>2178</v>
      </c>
      <c r="F1197" t="s">
        <v>2206</v>
      </c>
      <c r="G1197" t="s">
        <v>3420</v>
      </c>
      <c r="I1197" t="s">
        <v>2132</v>
      </c>
      <c r="J1197" t="s">
        <v>6880</v>
      </c>
      <c r="K1197" s="2">
        <v>65398</v>
      </c>
      <c r="L1197" s="2">
        <v>19619.400000000001</v>
      </c>
      <c r="M1197" t="b">
        <v>0</v>
      </c>
      <c r="N1197">
        <v>30</v>
      </c>
      <c r="O1197">
        <f t="shared" si="144"/>
        <v>0</v>
      </c>
      <c r="P1197">
        <f t="shared" si="145"/>
        <v>1</v>
      </c>
      <c r="Q1197">
        <f t="shared" si="146"/>
        <v>0</v>
      </c>
      <c r="R1197">
        <f t="shared" si="147"/>
        <v>0</v>
      </c>
      <c r="S1197">
        <f t="shared" si="148"/>
        <v>1</v>
      </c>
      <c r="T1197">
        <f t="shared" si="149"/>
        <v>0</v>
      </c>
      <c r="U1197" s="16">
        <v>44139.932997685188</v>
      </c>
      <c r="V1197">
        <f t="shared" si="150"/>
        <v>2020</v>
      </c>
      <c r="W1197" t="b">
        <v>0</v>
      </c>
      <c r="X1197">
        <f t="shared" si="151"/>
        <v>0</v>
      </c>
    </row>
    <row r="1198" spans="1:24" x14ac:dyDescent="0.25">
      <c r="A1198" t="s">
        <v>58</v>
      </c>
      <c r="B1198" s="4">
        <v>44651</v>
      </c>
      <c r="C1198">
        <v>2022</v>
      </c>
      <c r="D1198" t="s">
        <v>2130</v>
      </c>
      <c r="E1198" t="s">
        <v>2178</v>
      </c>
      <c r="F1198" t="s">
        <v>2206</v>
      </c>
      <c r="G1198" t="s">
        <v>3421</v>
      </c>
      <c r="I1198" t="s">
        <v>2132</v>
      </c>
      <c r="J1198" t="s">
        <v>6879</v>
      </c>
      <c r="K1198" s="2">
        <v>278276.40000000002</v>
      </c>
      <c r="L1198" s="2">
        <v>13913.82</v>
      </c>
      <c r="M1198" t="b">
        <v>0</v>
      </c>
      <c r="N1198">
        <v>5</v>
      </c>
      <c r="O1198">
        <f t="shared" si="144"/>
        <v>0</v>
      </c>
      <c r="P1198">
        <f t="shared" si="145"/>
        <v>1</v>
      </c>
      <c r="Q1198">
        <f t="shared" si="146"/>
        <v>0</v>
      </c>
      <c r="R1198">
        <f t="shared" si="147"/>
        <v>0</v>
      </c>
      <c r="S1198">
        <f t="shared" si="148"/>
        <v>1</v>
      </c>
      <c r="T1198">
        <f t="shared" si="149"/>
        <v>0</v>
      </c>
      <c r="U1198" s="16">
        <v>43903.83934027778</v>
      </c>
      <c r="V1198">
        <f t="shared" si="150"/>
        <v>2020</v>
      </c>
      <c r="W1198" t="b">
        <v>0</v>
      </c>
      <c r="X1198">
        <f t="shared" si="151"/>
        <v>0</v>
      </c>
    </row>
    <row r="1199" spans="1:24" x14ac:dyDescent="0.25">
      <c r="A1199" t="s">
        <v>632</v>
      </c>
      <c r="B1199" s="4">
        <v>44651</v>
      </c>
      <c r="C1199">
        <v>2022</v>
      </c>
      <c r="D1199" t="s">
        <v>2130</v>
      </c>
      <c r="E1199" t="s">
        <v>2178</v>
      </c>
      <c r="F1199" t="s">
        <v>2206</v>
      </c>
      <c r="G1199" t="s">
        <v>3422</v>
      </c>
      <c r="I1199" t="s">
        <v>2132</v>
      </c>
      <c r="J1199" t="s">
        <v>6880</v>
      </c>
      <c r="K1199" s="2">
        <v>260000</v>
      </c>
      <c r="L1199" s="2">
        <v>78000</v>
      </c>
      <c r="M1199" t="b">
        <v>0</v>
      </c>
      <c r="N1199">
        <v>30</v>
      </c>
      <c r="O1199">
        <f t="shared" si="144"/>
        <v>0</v>
      </c>
      <c r="P1199">
        <f t="shared" si="145"/>
        <v>1</v>
      </c>
      <c r="Q1199">
        <f t="shared" si="146"/>
        <v>0</v>
      </c>
      <c r="R1199">
        <f t="shared" si="147"/>
        <v>0</v>
      </c>
      <c r="S1199">
        <f t="shared" si="148"/>
        <v>1</v>
      </c>
      <c r="T1199">
        <f t="shared" si="149"/>
        <v>0</v>
      </c>
      <c r="U1199" s="16">
        <v>43906.568738425929</v>
      </c>
      <c r="V1199">
        <f t="shared" si="150"/>
        <v>2020</v>
      </c>
      <c r="W1199" t="b">
        <v>0</v>
      </c>
      <c r="X1199">
        <f t="shared" si="151"/>
        <v>0</v>
      </c>
    </row>
    <row r="1200" spans="1:24" x14ac:dyDescent="0.25">
      <c r="A1200" t="s">
        <v>126</v>
      </c>
      <c r="B1200" s="4">
        <v>44742</v>
      </c>
      <c r="C1200">
        <v>2022</v>
      </c>
      <c r="D1200" t="s">
        <v>2140</v>
      </c>
      <c r="E1200" t="s">
        <v>2178</v>
      </c>
      <c r="F1200" t="s">
        <v>2207</v>
      </c>
      <c r="G1200" t="s">
        <v>3423</v>
      </c>
      <c r="I1200" t="s">
        <v>2140</v>
      </c>
      <c r="J1200" t="s">
        <v>6885</v>
      </c>
      <c r="K1200" s="2">
        <v>82721.7</v>
      </c>
      <c r="L1200" s="2">
        <v>41360.85</v>
      </c>
      <c r="M1200" t="b">
        <v>0</v>
      </c>
      <c r="N1200">
        <v>50</v>
      </c>
      <c r="O1200">
        <f t="shared" si="144"/>
        <v>0</v>
      </c>
      <c r="P1200">
        <f t="shared" si="145"/>
        <v>1</v>
      </c>
      <c r="Q1200">
        <f t="shared" si="146"/>
        <v>0</v>
      </c>
      <c r="R1200">
        <f t="shared" si="147"/>
        <v>0</v>
      </c>
      <c r="S1200">
        <f t="shared" si="148"/>
        <v>1</v>
      </c>
      <c r="T1200">
        <f t="shared" si="149"/>
        <v>0</v>
      </c>
      <c r="U1200" s="16">
        <v>43683.75644675926</v>
      </c>
      <c r="V1200">
        <f t="shared" si="150"/>
        <v>2019</v>
      </c>
      <c r="W1200" t="b">
        <v>0</v>
      </c>
      <c r="X1200">
        <f t="shared" si="151"/>
        <v>0</v>
      </c>
    </row>
    <row r="1201" spans="1:24" x14ac:dyDescent="0.25">
      <c r="A1201" t="s">
        <v>1214</v>
      </c>
      <c r="B1201" s="4">
        <v>44012</v>
      </c>
      <c r="C1201">
        <v>2020</v>
      </c>
      <c r="D1201" t="s">
        <v>2130</v>
      </c>
      <c r="E1201" t="s">
        <v>2178</v>
      </c>
      <c r="F1201" t="s">
        <v>2203</v>
      </c>
      <c r="G1201" t="s">
        <v>3424</v>
      </c>
      <c r="I1201" t="s">
        <v>2132</v>
      </c>
      <c r="J1201" t="s">
        <v>6878</v>
      </c>
      <c r="K1201" s="2">
        <v>74699</v>
      </c>
      <c r="L1201" s="2">
        <v>7469.9</v>
      </c>
      <c r="M1201" t="b">
        <v>0</v>
      </c>
      <c r="N1201">
        <v>10</v>
      </c>
      <c r="O1201">
        <f t="shared" si="144"/>
        <v>0</v>
      </c>
      <c r="P1201">
        <f t="shared" si="145"/>
        <v>1</v>
      </c>
      <c r="Q1201">
        <f t="shared" si="146"/>
        <v>0</v>
      </c>
      <c r="R1201">
        <f t="shared" si="147"/>
        <v>0</v>
      </c>
      <c r="S1201">
        <f t="shared" si="148"/>
        <v>1</v>
      </c>
      <c r="T1201">
        <f t="shared" si="149"/>
        <v>0</v>
      </c>
      <c r="U1201" s="16">
        <v>43711.75209490741</v>
      </c>
      <c r="V1201">
        <f t="shared" si="150"/>
        <v>2019</v>
      </c>
      <c r="W1201" t="b">
        <v>0</v>
      </c>
      <c r="X1201">
        <f t="shared" si="151"/>
        <v>0</v>
      </c>
    </row>
    <row r="1202" spans="1:24" x14ac:dyDescent="0.25">
      <c r="A1202" t="s">
        <v>1192</v>
      </c>
      <c r="B1202" s="4">
        <v>44012</v>
      </c>
      <c r="C1202">
        <v>2020</v>
      </c>
      <c r="D1202" t="s">
        <v>2130</v>
      </c>
      <c r="E1202" t="s">
        <v>2178</v>
      </c>
      <c r="F1202" t="s">
        <v>2203</v>
      </c>
      <c r="G1202" t="s">
        <v>3425</v>
      </c>
      <c r="I1202" t="s">
        <v>2132</v>
      </c>
      <c r="J1202" t="s">
        <v>6878</v>
      </c>
      <c r="K1202" s="2">
        <v>74699</v>
      </c>
      <c r="L1202" s="2">
        <v>7469.9</v>
      </c>
      <c r="M1202" t="b">
        <v>0</v>
      </c>
      <c r="N1202">
        <v>10</v>
      </c>
      <c r="O1202">
        <f t="shared" si="144"/>
        <v>0</v>
      </c>
      <c r="P1202">
        <f t="shared" si="145"/>
        <v>1</v>
      </c>
      <c r="Q1202">
        <f t="shared" si="146"/>
        <v>0</v>
      </c>
      <c r="R1202">
        <f t="shared" si="147"/>
        <v>0</v>
      </c>
      <c r="S1202">
        <f t="shared" si="148"/>
        <v>1</v>
      </c>
      <c r="T1202">
        <f t="shared" si="149"/>
        <v>0</v>
      </c>
      <c r="U1202" s="16">
        <v>43714.791296296295</v>
      </c>
      <c r="V1202">
        <f t="shared" si="150"/>
        <v>2019</v>
      </c>
      <c r="W1202" t="b">
        <v>0</v>
      </c>
      <c r="X1202">
        <f t="shared" si="151"/>
        <v>0</v>
      </c>
    </row>
    <row r="1203" spans="1:24" x14ac:dyDescent="0.25">
      <c r="A1203" t="s">
        <v>632</v>
      </c>
      <c r="B1203" s="4">
        <v>44012</v>
      </c>
      <c r="C1203">
        <v>2020</v>
      </c>
      <c r="D1203" t="s">
        <v>2130</v>
      </c>
      <c r="E1203" t="s">
        <v>2178</v>
      </c>
      <c r="F1203" t="s">
        <v>2206</v>
      </c>
      <c r="G1203" t="s">
        <v>3426</v>
      </c>
      <c r="I1203" t="s">
        <v>2132</v>
      </c>
      <c r="J1203" t="s">
        <v>6878</v>
      </c>
      <c r="K1203" s="2">
        <v>39000</v>
      </c>
      <c r="L1203" s="2">
        <v>3900</v>
      </c>
      <c r="M1203" t="b">
        <v>0</v>
      </c>
      <c r="N1203">
        <v>10</v>
      </c>
      <c r="O1203">
        <f t="shared" si="144"/>
        <v>0</v>
      </c>
      <c r="P1203">
        <f t="shared" si="145"/>
        <v>1</v>
      </c>
      <c r="Q1203">
        <f t="shared" si="146"/>
        <v>0</v>
      </c>
      <c r="R1203">
        <f t="shared" si="147"/>
        <v>0</v>
      </c>
      <c r="S1203">
        <f t="shared" si="148"/>
        <v>1</v>
      </c>
      <c r="T1203">
        <f t="shared" si="149"/>
        <v>0</v>
      </c>
      <c r="U1203" s="16">
        <v>43718.830555555556</v>
      </c>
      <c r="V1203">
        <f t="shared" si="150"/>
        <v>2019</v>
      </c>
      <c r="W1203" t="b">
        <v>0</v>
      </c>
      <c r="X1203">
        <f t="shared" si="151"/>
        <v>0</v>
      </c>
    </row>
    <row r="1204" spans="1:24" x14ac:dyDescent="0.25">
      <c r="A1204" t="s">
        <v>1240</v>
      </c>
      <c r="B1204" s="4">
        <v>43951</v>
      </c>
      <c r="C1204">
        <v>2020</v>
      </c>
      <c r="D1204" t="s">
        <v>2130</v>
      </c>
      <c r="E1204" t="s">
        <v>2178</v>
      </c>
      <c r="F1204" t="s">
        <v>2203</v>
      </c>
      <c r="G1204" t="s">
        <v>3427</v>
      </c>
      <c r="I1204" t="s">
        <v>2132</v>
      </c>
      <c r="J1204" t="s">
        <v>6878</v>
      </c>
      <c r="K1204" s="2">
        <v>74699</v>
      </c>
      <c r="L1204" s="2">
        <v>7469.9</v>
      </c>
      <c r="M1204" t="b">
        <v>0</v>
      </c>
      <c r="N1204">
        <v>10</v>
      </c>
      <c r="O1204">
        <f t="shared" si="144"/>
        <v>0</v>
      </c>
      <c r="P1204">
        <f t="shared" si="145"/>
        <v>1</v>
      </c>
      <c r="Q1204">
        <f t="shared" si="146"/>
        <v>0</v>
      </c>
      <c r="R1204">
        <f t="shared" si="147"/>
        <v>0</v>
      </c>
      <c r="S1204">
        <f t="shared" si="148"/>
        <v>1</v>
      </c>
      <c r="T1204">
        <f t="shared" si="149"/>
        <v>0</v>
      </c>
      <c r="U1204" s="16">
        <v>43721.599363425928</v>
      </c>
      <c r="V1204">
        <f t="shared" si="150"/>
        <v>2019</v>
      </c>
      <c r="W1204" t="b">
        <v>0</v>
      </c>
      <c r="X1204">
        <f t="shared" si="151"/>
        <v>0</v>
      </c>
    </row>
    <row r="1205" spans="1:24" x14ac:dyDescent="0.25">
      <c r="A1205" t="s">
        <v>1489</v>
      </c>
      <c r="B1205" s="4">
        <v>43951</v>
      </c>
      <c r="C1205">
        <v>2020</v>
      </c>
      <c r="D1205" t="s">
        <v>2130</v>
      </c>
      <c r="E1205" t="s">
        <v>2178</v>
      </c>
      <c r="F1205" t="s">
        <v>2203</v>
      </c>
      <c r="G1205" t="s">
        <v>3428</v>
      </c>
      <c r="I1205" t="s">
        <v>2132</v>
      </c>
      <c r="J1205" t="s">
        <v>6878</v>
      </c>
      <c r="K1205" s="2">
        <v>65199</v>
      </c>
      <c r="L1205" s="2">
        <v>6519.9</v>
      </c>
      <c r="M1205" t="b">
        <v>0</v>
      </c>
      <c r="N1205">
        <v>10</v>
      </c>
      <c r="O1205">
        <f t="shared" si="144"/>
        <v>0</v>
      </c>
      <c r="P1205">
        <f t="shared" si="145"/>
        <v>1</v>
      </c>
      <c r="Q1205">
        <f t="shared" si="146"/>
        <v>0</v>
      </c>
      <c r="R1205">
        <f t="shared" si="147"/>
        <v>0</v>
      </c>
      <c r="S1205">
        <f t="shared" si="148"/>
        <v>1</v>
      </c>
      <c r="T1205">
        <f t="shared" si="149"/>
        <v>0</v>
      </c>
      <c r="U1205" s="16">
        <v>43725.69840277778</v>
      </c>
      <c r="V1205">
        <f t="shared" si="150"/>
        <v>2019</v>
      </c>
      <c r="W1205" t="b">
        <v>0</v>
      </c>
      <c r="X1205">
        <f t="shared" si="151"/>
        <v>0</v>
      </c>
    </row>
    <row r="1206" spans="1:24" x14ac:dyDescent="0.25">
      <c r="A1206" t="s">
        <v>1514</v>
      </c>
      <c r="B1206" s="4">
        <v>43951</v>
      </c>
      <c r="C1206">
        <v>2020</v>
      </c>
      <c r="D1206" t="s">
        <v>2130</v>
      </c>
      <c r="E1206" t="s">
        <v>2178</v>
      </c>
      <c r="F1206" t="s">
        <v>2203</v>
      </c>
      <c r="G1206" t="s">
        <v>3429</v>
      </c>
      <c r="I1206" t="s">
        <v>2132</v>
      </c>
      <c r="J1206" t="s">
        <v>6878</v>
      </c>
      <c r="K1206" s="2">
        <v>78000</v>
      </c>
      <c r="L1206" s="2">
        <v>7800</v>
      </c>
      <c r="M1206" t="b">
        <v>0</v>
      </c>
      <c r="N1206">
        <v>10</v>
      </c>
      <c r="O1206">
        <f t="shared" si="144"/>
        <v>0</v>
      </c>
      <c r="P1206">
        <f t="shared" si="145"/>
        <v>1</v>
      </c>
      <c r="Q1206">
        <f t="shared" si="146"/>
        <v>0</v>
      </c>
      <c r="R1206">
        <f t="shared" si="147"/>
        <v>0</v>
      </c>
      <c r="S1206">
        <f t="shared" si="148"/>
        <v>1</v>
      </c>
      <c r="T1206">
        <f t="shared" si="149"/>
        <v>0</v>
      </c>
      <c r="U1206" s="16">
        <v>43735.583009259259</v>
      </c>
      <c r="V1206">
        <f t="shared" si="150"/>
        <v>2019</v>
      </c>
      <c r="W1206" t="b">
        <v>0</v>
      </c>
      <c r="X1206">
        <f t="shared" si="151"/>
        <v>0</v>
      </c>
    </row>
    <row r="1207" spans="1:24" x14ac:dyDescent="0.25">
      <c r="A1207" t="s">
        <v>139</v>
      </c>
      <c r="B1207" s="4">
        <v>44012</v>
      </c>
      <c r="C1207">
        <v>2020</v>
      </c>
      <c r="D1207" t="s">
        <v>2130</v>
      </c>
      <c r="E1207" t="s">
        <v>2178</v>
      </c>
      <c r="F1207" t="s">
        <v>2206</v>
      </c>
      <c r="G1207" t="s">
        <v>3430</v>
      </c>
      <c r="I1207" t="s">
        <v>2132</v>
      </c>
      <c r="J1207" t="s">
        <v>6878</v>
      </c>
      <c r="K1207" s="2">
        <v>117293.04</v>
      </c>
      <c r="L1207" s="2">
        <v>11729.3</v>
      </c>
      <c r="M1207" t="b">
        <v>0</v>
      </c>
      <c r="N1207">
        <v>10</v>
      </c>
      <c r="O1207">
        <f t="shared" si="144"/>
        <v>0</v>
      </c>
      <c r="P1207">
        <f t="shared" si="145"/>
        <v>1</v>
      </c>
      <c r="Q1207">
        <f t="shared" si="146"/>
        <v>0</v>
      </c>
      <c r="R1207">
        <f t="shared" si="147"/>
        <v>0</v>
      </c>
      <c r="S1207">
        <f t="shared" si="148"/>
        <v>1</v>
      </c>
      <c r="T1207">
        <f t="shared" si="149"/>
        <v>0</v>
      </c>
      <c r="U1207" s="16">
        <v>43762.871469907404</v>
      </c>
      <c r="V1207">
        <f t="shared" si="150"/>
        <v>2019</v>
      </c>
      <c r="W1207" t="b">
        <v>0</v>
      </c>
      <c r="X1207">
        <f t="shared" si="151"/>
        <v>0</v>
      </c>
    </row>
    <row r="1208" spans="1:24" x14ac:dyDescent="0.25">
      <c r="A1208" t="s">
        <v>1482</v>
      </c>
      <c r="B1208" s="4">
        <v>44742</v>
      </c>
      <c r="C1208">
        <v>2022</v>
      </c>
      <c r="D1208" t="s">
        <v>2140</v>
      </c>
      <c r="E1208" t="s">
        <v>2178</v>
      </c>
      <c r="F1208" t="s">
        <v>2206</v>
      </c>
      <c r="G1208" t="s">
        <v>3431</v>
      </c>
      <c r="I1208" t="s">
        <v>2140</v>
      </c>
      <c r="J1208" t="s">
        <v>6880</v>
      </c>
      <c r="K1208" s="2">
        <v>99596.01</v>
      </c>
      <c r="L1208" s="2">
        <v>29878.799999999999</v>
      </c>
      <c r="M1208" t="b">
        <v>0</v>
      </c>
      <c r="N1208">
        <v>30</v>
      </c>
      <c r="O1208">
        <f t="shared" si="144"/>
        <v>0</v>
      </c>
      <c r="P1208">
        <f t="shared" si="145"/>
        <v>1</v>
      </c>
      <c r="Q1208">
        <f t="shared" si="146"/>
        <v>0</v>
      </c>
      <c r="R1208">
        <f t="shared" si="147"/>
        <v>0</v>
      </c>
      <c r="S1208">
        <f t="shared" si="148"/>
        <v>1</v>
      </c>
      <c r="T1208">
        <f t="shared" si="149"/>
        <v>0</v>
      </c>
      <c r="U1208" s="16">
        <v>43752.584479166668</v>
      </c>
      <c r="V1208">
        <f t="shared" si="150"/>
        <v>2019</v>
      </c>
      <c r="W1208" t="b">
        <v>0</v>
      </c>
      <c r="X1208">
        <f t="shared" si="151"/>
        <v>0</v>
      </c>
    </row>
    <row r="1209" spans="1:24" x14ac:dyDescent="0.25">
      <c r="A1209" t="s">
        <v>1580</v>
      </c>
      <c r="B1209" s="4">
        <v>44377</v>
      </c>
      <c r="C1209">
        <v>2021</v>
      </c>
      <c r="D1209" t="s">
        <v>2130</v>
      </c>
      <c r="E1209" t="s">
        <v>2179</v>
      </c>
      <c r="F1209" t="s">
        <v>2206</v>
      </c>
      <c r="G1209" t="s">
        <v>3432</v>
      </c>
      <c r="I1209" t="s">
        <v>2149</v>
      </c>
      <c r="J1209" t="s">
        <v>6887</v>
      </c>
      <c r="K1209" s="2">
        <v>59700</v>
      </c>
      <c r="L1209" s="2">
        <v>53730</v>
      </c>
      <c r="M1209" t="b">
        <v>0</v>
      </c>
      <c r="N1209">
        <v>90</v>
      </c>
      <c r="O1209">
        <f t="shared" si="144"/>
        <v>0</v>
      </c>
      <c r="P1209">
        <f t="shared" si="145"/>
        <v>1</v>
      </c>
      <c r="Q1209">
        <f t="shared" si="146"/>
        <v>0</v>
      </c>
      <c r="R1209">
        <f t="shared" si="147"/>
        <v>0</v>
      </c>
      <c r="S1209">
        <f t="shared" si="148"/>
        <v>1</v>
      </c>
      <c r="T1209">
        <f t="shared" si="149"/>
        <v>0</v>
      </c>
      <c r="U1209" s="16">
        <v>44277.878692129627</v>
      </c>
      <c r="V1209">
        <f t="shared" si="150"/>
        <v>2021</v>
      </c>
      <c r="W1209" t="b">
        <v>0</v>
      </c>
      <c r="X1209">
        <f t="shared" si="151"/>
        <v>0</v>
      </c>
    </row>
    <row r="1210" spans="1:24" x14ac:dyDescent="0.25">
      <c r="A1210" t="s">
        <v>461</v>
      </c>
      <c r="B1210" s="4">
        <v>44742</v>
      </c>
      <c r="C1210">
        <v>2022</v>
      </c>
      <c r="D1210" t="s">
        <v>2140</v>
      </c>
      <c r="E1210" t="s">
        <v>2179</v>
      </c>
      <c r="F1210" t="s">
        <v>2204</v>
      </c>
      <c r="G1210" t="s">
        <v>3433</v>
      </c>
      <c r="I1210" t="s">
        <v>2140</v>
      </c>
      <c r="J1210" t="s">
        <v>6878</v>
      </c>
      <c r="K1210" s="2">
        <v>78476</v>
      </c>
      <c r="L1210" s="2">
        <v>7847.6</v>
      </c>
      <c r="M1210" t="b">
        <v>0</v>
      </c>
      <c r="N1210">
        <v>10</v>
      </c>
      <c r="O1210">
        <f t="shared" si="144"/>
        <v>0</v>
      </c>
      <c r="P1210">
        <f t="shared" si="145"/>
        <v>1</v>
      </c>
      <c r="Q1210">
        <f t="shared" si="146"/>
        <v>0</v>
      </c>
      <c r="R1210">
        <f t="shared" si="147"/>
        <v>0</v>
      </c>
      <c r="S1210">
        <f t="shared" si="148"/>
        <v>1</v>
      </c>
      <c r="T1210">
        <f t="shared" si="149"/>
        <v>0</v>
      </c>
      <c r="U1210" s="16">
        <v>43601.226030092592</v>
      </c>
      <c r="V1210">
        <f t="shared" si="150"/>
        <v>2019</v>
      </c>
      <c r="W1210" t="b">
        <v>0</v>
      </c>
      <c r="X1210">
        <f t="shared" si="151"/>
        <v>0</v>
      </c>
    </row>
    <row r="1211" spans="1:24" x14ac:dyDescent="0.25">
      <c r="A1211" t="s">
        <v>1506</v>
      </c>
      <c r="B1211" s="4">
        <v>44377</v>
      </c>
      <c r="C1211">
        <v>2021</v>
      </c>
      <c r="D1211" t="s">
        <v>2130</v>
      </c>
      <c r="E1211" t="s">
        <v>2179</v>
      </c>
      <c r="F1211" t="s">
        <v>2206</v>
      </c>
      <c r="G1211" t="s">
        <v>3434</v>
      </c>
      <c r="I1211" t="s">
        <v>2132</v>
      </c>
      <c r="J1211" t="s">
        <v>6878</v>
      </c>
      <c r="K1211" s="2">
        <v>64743.3</v>
      </c>
      <c r="L1211" s="2">
        <v>6474.33</v>
      </c>
      <c r="M1211" t="b">
        <v>0</v>
      </c>
      <c r="N1211">
        <v>10</v>
      </c>
      <c r="O1211">
        <f t="shared" si="144"/>
        <v>0</v>
      </c>
      <c r="P1211">
        <f t="shared" si="145"/>
        <v>1</v>
      </c>
      <c r="Q1211">
        <f t="shared" si="146"/>
        <v>0</v>
      </c>
      <c r="R1211">
        <f t="shared" si="147"/>
        <v>0</v>
      </c>
      <c r="S1211">
        <f t="shared" si="148"/>
        <v>1</v>
      </c>
      <c r="T1211">
        <f t="shared" si="149"/>
        <v>0</v>
      </c>
      <c r="U1211" s="16">
        <v>44022.66982638889</v>
      </c>
      <c r="V1211">
        <f t="shared" si="150"/>
        <v>2020</v>
      </c>
      <c r="W1211" t="b">
        <v>0</v>
      </c>
      <c r="X1211">
        <f t="shared" si="151"/>
        <v>0</v>
      </c>
    </row>
    <row r="1212" spans="1:24" x14ac:dyDescent="0.25">
      <c r="A1212" t="s">
        <v>1597</v>
      </c>
      <c r="B1212" s="4">
        <v>44742</v>
      </c>
      <c r="C1212">
        <v>2022</v>
      </c>
      <c r="D1212" t="s">
        <v>2149</v>
      </c>
      <c r="E1212" t="s">
        <v>2179</v>
      </c>
      <c r="F1212" t="s">
        <v>2206</v>
      </c>
      <c r="G1212" t="s">
        <v>3435</v>
      </c>
      <c r="I1212" t="s">
        <v>2149</v>
      </c>
      <c r="J1212" t="s">
        <v>6879</v>
      </c>
      <c r="K1212" s="2">
        <v>48750</v>
      </c>
      <c r="L1212" s="2">
        <v>2437.5</v>
      </c>
      <c r="M1212" t="b">
        <v>0</v>
      </c>
      <c r="N1212">
        <v>5</v>
      </c>
      <c r="O1212">
        <f t="shared" si="144"/>
        <v>0</v>
      </c>
      <c r="P1212">
        <f t="shared" si="145"/>
        <v>1</v>
      </c>
      <c r="Q1212">
        <f t="shared" si="146"/>
        <v>0</v>
      </c>
      <c r="R1212">
        <f t="shared" si="147"/>
        <v>0</v>
      </c>
      <c r="S1212">
        <f t="shared" si="148"/>
        <v>1</v>
      </c>
      <c r="T1212">
        <f t="shared" si="149"/>
        <v>0</v>
      </c>
      <c r="U1212" s="16">
        <v>44253.595925925925</v>
      </c>
      <c r="V1212">
        <f t="shared" si="150"/>
        <v>2021</v>
      </c>
      <c r="W1212" t="b">
        <v>0</v>
      </c>
      <c r="X1212">
        <f t="shared" si="151"/>
        <v>0</v>
      </c>
    </row>
    <row r="1213" spans="1:24" x14ac:dyDescent="0.25">
      <c r="A1213" t="s">
        <v>1678</v>
      </c>
      <c r="B1213" s="4">
        <v>44742</v>
      </c>
      <c r="C1213">
        <v>2022</v>
      </c>
      <c r="D1213" t="s">
        <v>2140</v>
      </c>
      <c r="E1213" t="s">
        <v>2179</v>
      </c>
      <c r="F1213" t="s">
        <v>2206</v>
      </c>
      <c r="G1213" t="s">
        <v>3436</v>
      </c>
      <c r="I1213" t="s">
        <v>2140</v>
      </c>
      <c r="J1213" t="s">
        <v>6880</v>
      </c>
      <c r="K1213" s="2">
        <v>59286.6</v>
      </c>
      <c r="L1213" s="2">
        <v>17785.98</v>
      </c>
      <c r="M1213" t="b">
        <v>0</v>
      </c>
      <c r="N1213">
        <v>30</v>
      </c>
      <c r="O1213">
        <f t="shared" si="144"/>
        <v>0</v>
      </c>
      <c r="P1213">
        <f t="shared" si="145"/>
        <v>1</v>
      </c>
      <c r="Q1213">
        <f t="shared" si="146"/>
        <v>0</v>
      </c>
      <c r="R1213">
        <f t="shared" si="147"/>
        <v>0</v>
      </c>
      <c r="S1213">
        <f t="shared" si="148"/>
        <v>1</v>
      </c>
      <c r="T1213">
        <f t="shared" si="149"/>
        <v>0</v>
      </c>
      <c r="U1213" s="16">
        <v>44270.92564814815</v>
      </c>
      <c r="V1213">
        <f t="shared" si="150"/>
        <v>2021</v>
      </c>
      <c r="W1213" t="b">
        <v>0</v>
      </c>
      <c r="X1213">
        <f t="shared" si="151"/>
        <v>0</v>
      </c>
    </row>
    <row r="1214" spans="1:24" x14ac:dyDescent="0.25">
      <c r="A1214" t="s">
        <v>1216</v>
      </c>
      <c r="B1214" s="4">
        <v>43951</v>
      </c>
      <c r="C1214">
        <v>2020</v>
      </c>
      <c r="D1214" t="s">
        <v>2130</v>
      </c>
      <c r="E1214" t="s">
        <v>2179</v>
      </c>
      <c r="F1214" t="s">
        <v>2206</v>
      </c>
      <c r="G1214" t="s">
        <v>3437</v>
      </c>
      <c r="H1214" t="s">
        <v>17193</v>
      </c>
      <c r="I1214" t="s">
        <v>2132</v>
      </c>
      <c r="J1214" t="s">
        <v>6878</v>
      </c>
      <c r="K1214" s="2">
        <v>74699</v>
      </c>
      <c r="L1214" s="2">
        <v>7469.9</v>
      </c>
      <c r="M1214" t="b">
        <v>0</v>
      </c>
      <c r="N1214">
        <v>10</v>
      </c>
      <c r="O1214">
        <f t="shared" si="144"/>
        <v>0</v>
      </c>
      <c r="P1214">
        <f t="shared" si="145"/>
        <v>1</v>
      </c>
      <c r="Q1214">
        <f t="shared" si="146"/>
        <v>0</v>
      </c>
      <c r="R1214">
        <f t="shared" si="147"/>
        <v>0</v>
      </c>
      <c r="S1214">
        <f t="shared" si="148"/>
        <v>1</v>
      </c>
      <c r="T1214">
        <f t="shared" si="149"/>
        <v>0</v>
      </c>
      <c r="U1214" s="16">
        <v>43748.57234953704</v>
      </c>
      <c r="V1214">
        <f t="shared" si="150"/>
        <v>2019</v>
      </c>
      <c r="W1214" t="b">
        <v>0</v>
      </c>
      <c r="X1214">
        <f t="shared" si="151"/>
        <v>0</v>
      </c>
    </row>
    <row r="1215" spans="1:24" x14ac:dyDescent="0.25">
      <c r="A1215" t="s">
        <v>1725</v>
      </c>
      <c r="B1215" s="4">
        <v>44742</v>
      </c>
      <c r="C1215">
        <v>2022</v>
      </c>
      <c r="D1215" t="s">
        <v>2150</v>
      </c>
      <c r="E1215" t="s">
        <v>2179</v>
      </c>
      <c r="F1215" t="s">
        <v>2203</v>
      </c>
      <c r="G1215" t="s">
        <v>3438</v>
      </c>
      <c r="I1215" t="s">
        <v>2150</v>
      </c>
      <c r="J1215" t="s">
        <v>6878</v>
      </c>
      <c r="K1215" s="2">
        <v>53658.34</v>
      </c>
      <c r="L1215" s="2">
        <v>5365.83</v>
      </c>
      <c r="M1215" t="b">
        <v>0</v>
      </c>
      <c r="N1215">
        <v>10</v>
      </c>
      <c r="O1215">
        <f t="shared" si="144"/>
        <v>0</v>
      </c>
      <c r="P1215">
        <f t="shared" si="145"/>
        <v>1</v>
      </c>
      <c r="Q1215">
        <f t="shared" si="146"/>
        <v>0</v>
      </c>
      <c r="R1215">
        <f t="shared" si="147"/>
        <v>0</v>
      </c>
      <c r="S1215">
        <f t="shared" si="148"/>
        <v>1</v>
      </c>
      <c r="T1215">
        <f t="shared" si="149"/>
        <v>0</v>
      </c>
      <c r="U1215" s="16">
        <v>44285.039201388892</v>
      </c>
      <c r="V1215">
        <f t="shared" si="150"/>
        <v>2021</v>
      </c>
      <c r="W1215" t="b">
        <v>0</v>
      </c>
      <c r="X1215">
        <f t="shared" si="151"/>
        <v>0</v>
      </c>
    </row>
    <row r="1216" spans="1:24" x14ac:dyDescent="0.25">
      <c r="A1216" t="s">
        <v>1709</v>
      </c>
      <c r="B1216" s="4">
        <v>44742</v>
      </c>
      <c r="C1216">
        <v>2022</v>
      </c>
      <c r="D1216" t="s">
        <v>2137</v>
      </c>
      <c r="E1216" t="s">
        <v>2179</v>
      </c>
      <c r="F1216" t="s">
        <v>2206</v>
      </c>
      <c r="G1216" t="s">
        <v>3439</v>
      </c>
      <c r="I1216" t="s">
        <v>2132</v>
      </c>
      <c r="J1216" t="s">
        <v>6880</v>
      </c>
      <c r="K1216" s="2">
        <v>219273.60000000001</v>
      </c>
      <c r="L1216" s="2">
        <v>65782.080000000002</v>
      </c>
      <c r="M1216" t="b">
        <v>0</v>
      </c>
      <c r="N1216">
        <v>30</v>
      </c>
      <c r="O1216">
        <f t="shared" si="144"/>
        <v>0</v>
      </c>
      <c r="P1216">
        <f t="shared" si="145"/>
        <v>1</v>
      </c>
      <c r="Q1216">
        <f t="shared" si="146"/>
        <v>0</v>
      </c>
      <c r="R1216">
        <f t="shared" si="147"/>
        <v>0</v>
      </c>
      <c r="S1216">
        <f t="shared" si="148"/>
        <v>1</v>
      </c>
      <c r="T1216">
        <f t="shared" si="149"/>
        <v>0</v>
      </c>
      <c r="U1216" s="16">
        <v>43812.801076388889</v>
      </c>
      <c r="V1216">
        <f t="shared" si="150"/>
        <v>2019</v>
      </c>
      <c r="W1216" t="b">
        <v>0</v>
      </c>
      <c r="X1216">
        <f t="shared" si="151"/>
        <v>0</v>
      </c>
    </row>
    <row r="1217" spans="1:24" x14ac:dyDescent="0.25">
      <c r="A1217" t="s">
        <v>238</v>
      </c>
      <c r="B1217" s="4">
        <v>44742</v>
      </c>
      <c r="C1217">
        <v>2022</v>
      </c>
      <c r="D1217" t="s">
        <v>2137</v>
      </c>
      <c r="E1217" t="s">
        <v>2168</v>
      </c>
      <c r="F1217" t="s">
        <v>2206</v>
      </c>
      <c r="G1217" t="s">
        <v>3440</v>
      </c>
      <c r="I1217" t="s">
        <v>2132</v>
      </c>
      <c r="J1217" t="s">
        <v>6880</v>
      </c>
      <c r="K1217" s="2">
        <v>497985</v>
      </c>
      <c r="L1217" s="2">
        <v>149395.5</v>
      </c>
      <c r="M1217" t="b">
        <v>0</v>
      </c>
      <c r="N1217">
        <v>30</v>
      </c>
      <c r="O1217">
        <f t="shared" si="144"/>
        <v>0</v>
      </c>
      <c r="P1217">
        <f t="shared" si="145"/>
        <v>1</v>
      </c>
      <c r="Q1217">
        <f t="shared" si="146"/>
        <v>0</v>
      </c>
      <c r="R1217">
        <f t="shared" si="147"/>
        <v>0</v>
      </c>
      <c r="S1217">
        <f t="shared" si="148"/>
        <v>1</v>
      </c>
      <c r="T1217">
        <f t="shared" si="149"/>
        <v>0</v>
      </c>
      <c r="U1217" s="16">
        <v>43815.609456018516</v>
      </c>
      <c r="V1217">
        <f t="shared" si="150"/>
        <v>2019</v>
      </c>
      <c r="W1217" t="b">
        <v>0</v>
      </c>
      <c r="X1217">
        <f t="shared" si="151"/>
        <v>0</v>
      </c>
    </row>
    <row r="1218" spans="1:24" x14ac:dyDescent="0.25">
      <c r="A1218" t="s">
        <v>395</v>
      </c>
      <c r="B1218" s="4">
        <v>44742</v>
      </c>
      <c r="C1218">
        <v>2022</v>
      </c>
      <c r="D1218" t="s">
        <v>2137</v>
      </c>
      <c r="E1218" t="s">
        <v>2175</v>
      </c>
      <c r="F1218" t="s">
        <v>2206</v>
      </c>
      <c r="G1218" t="s">
        <v>3441</v>
      </c>
      <c r="I1218" t="s">
        <v>2137</v>
      </c>
      <c r="J1218" t="s">
        <v>6880</v>
      </c>
      <c r="K1218" s="2">
        <v>196791</v>
      </c>
      <c r="L1218" s="2">
        <v>59037.3</v>
      </c>
      <c r="M1218" t="b">
        <v>0</v>
      </c>
      <c r="N1218">
        <v>30</v>
      </c>
      <c r="O1218">
        <f t="shared" si="144"/>
        <v>0</v>
      </c>
      <c r="P1218">
        <f t="shared" si="145"/>
        <v>1</v>
      </c>
      <c r="Q1218">
        <f t="shared" si="146"/>
        <v>0</v>
      </c>
      <c r="R1218">
        <f t="shared" si="147"/>
        <v>0</v>
      </c>
      <c r="S1218">
        <f t="shared" si="148"/>
        <v>1</v>
      </c>
      <c r="T1218">
        <f t="shared" si="149"/>
        <v>0</v>
      </c>
      <c r="U1218" s="16">
        <v>43879.815682870372</v>
      </c>
      <c r="V1218">
        <f t="shared" si="150"/>
        <v>2020</v>
      </c>
      <c r="W1218" t="b">
        <v>0</v>
      </c>
      <c r="X1218">
        <f t="shared" si="151"/>
        <v>0</v>
      </c>
    </row>
    <row r="1219" spans="1:24" x14ac:dyDescent="0.25">
      <c r="A1219" t="s">
        <v>1709</v>
      </c>
      <c r="B1219" s="4">
        <v>44742</v>
      </c>
      <c r="C1219">
        <v>2022</v>
      </c>
      <c r="D1219" t="s">
        <v>2137</v>
      </c>
      <c r="E1219" t="s">
        <v>2175</v>
      </c>
      <c r="F1219" t="s">
        <v>2206</v>
      </c>
      <c r="G1219" t="s">
        <v>3442</v>
      </c>
      <c r="I1219" t="s">
        <v>2132</v>
      </c>
      <c r="J1219" t="s">
        <v>6880</v>
      </c>
      <c r="K1219" s="2">
        <v>401316</v>
      </c>
      <c r="L1219" s="2">
        <v>120394.8</v>
      </c>
      <c r="M1219" t="b">
        <v>0</v>
      </c>
      <c r="N1219">
        <v>30</v>
      </c>
      <c r="O1219">
        <f t="shared" ref="O1219:O1282" si="152">IF($M1219=TRUE,1,0)</f>
        <v>0</v>
      </c>
      <c r="P1219">
        <f t="shared" ref="P1219:P1282" si="153">IF($M1219=FALSE,1,0)</f>
        <v>1</v>
      </c>
      <c r="Q1219">
        <f t="shared" ref="Q1219:Q1282" si="154">IF($J1219="Closed Won",1,0)</f>
        <v>0</v>
      </c>
      <c r="R1219">
        <f t="shared" ref="R1219:R1282" si="155">IF($J1219="Closed Lost",1,0)</f>
        <v>0</v>
      </c>
      <c r="S1219">
        <f t="shared" ref="S1219:S1282" si="156">IF(OR($J1219="Closed Won",$J1219="Closed Lost",),0,1)</f>
        <v>1</v>
      </c>
      <c r="T1219">
        <f t="shared" ref="T1219:T1282" si="157">IF(OR($J1219="Closed Won",$J1219="Closed Lost",),1,0)</f>
        <v>0</v>
      </c>
      <c r="U1219" s="16">
        <v>43922.960150462961</v>
      </c>
      <c r="V1219">
        <f t="shared" ref="V1219:V1282" si="158">YEAR($U1219)</f>
        <v>2020</v>
      </c>
      <c r="W1219" t="b">
        <v>0</v>
      </c>
      <c r="X1219">
        <f t="shared" ref="X1219:X1282" si="159">SUM(IF($W1219=TRUE,$K1219,0))</f>
        <v>0</v>
      </c>
    </row>
    <row r="1220" spans="1:24" x14ac:dyDescent="0.25">
      <c r="A1220" t="s">
        <v>308</v>
      </c>
      <c r="B1220" s="4">
        <v>44742</v>
      </c>
      <c r="C1220">
        <v>2022</v>
      </c>
      <c r="D1220" t="s">
        <v>2130</v>
      </c>
      <c r="E1220" t="s">
        <v>2175</v>
      </c>
      <c r="F1220" t="s">
        <v>2206</v>
      </c>
      <c r="G1220" t="s">
        <v>3443</v>
      </c>
      <c r="I1220" t="s">
        <v>2132</v>
      </c>
      <c r="J1220" t="s">
        <v>6878</v>
      </c>
      <c r="K1220" s="2">
        <v>597383.4</v>
      </c>
      <c r="L1220" s="2">
        <v>59738.34</v>
      </c>
      <c r="M1220" t="b">
        <v>0</v>
      </c>
      <c r="N1220">
        <v>10</v>
      </c>
      <c r="O1220">
        <f t="shared" si="152"/>
        <v>0</v>
      </c>
      <c r="P1220">
        <f t="shared" si="153"/>
        <v>1</v>
      </c>
      <c r="Q1220">
        <f t="shared" si="154"/>
        <v>0</v>
      </c>
      <c r="R1220">
        <f t="shared" si="155"/>
        <v>0</v>
      </c>
      <c r="S1220">
        <f t="shared" si="156"/>
        <v>1</v>
      </c>
      <c r="T1220">
        <f t="shared" si="157"/>
        <v>0</v>
      </c>
      <c r="U1220" s="16">
        <v>44281.751493055555</v>
      </c>
      <c r="V1220">
        <f t="shared" si="158"/>
        <v>2021</v>
      </c>
      <c r="W1220" t="b">
        <v>0</v>
      </c>
      <c r="X1220">
        <f t="shared" si="159"/>
        <v>0</v>
      </c>
    </row>
    <row r="1221" spans="1:24" x14ac:dyDescent="0.25">
      <c r="A1221" t="s">
        <v>1249</v>
      </c>
      <c r="B1221" s="4">
        <v>44742</v>
      </c>
      <c r="C1221">
        <v>2022</v>
      </c>
      <c r="D1221" t="s">
        <v>2130</v>
      </c>
      <c r="E1221" t="s">
        <v>2175</v>
      </c>
      <c r="F1221" t="s">
        <v>2206</v>
      </c>
      <c r="G1221" t="s">
        <v>3444</v>
      </c>
      <c r="I1221" t="s">
        <v>2132</v>
      </c>
      <c r="J1221" t="s">
        <v>6878</v>
      </c>
      <c r="K1221" s="2">
        <v>80867.7</v>
      </c>
      <c r="L1221" s="2">
        <v>8086.77</v>
      </c>
      <c r="M1221" t="b">
        <v>0</v>
      </c>
      <c r="N1221">
        <v>10</v>
      </c>
      <c r="O1221">
        <f t="shared" si="152"/>
        <v>0</v>
      </c>
      <c r="P1221">
        <f t="shared" si="153"/>
        <v>1</v>
      </c>
      <c r="Q1221">
        <f t="shared" si="154"/>
        <v>0</v>
      </c>
      <c r="R1221">
        <f t="shared" si="155"/>
        <v>0</v>
      </c>
      <c r="S1221">
        <f t="shared" si="156"/>
        <v>1</v>
      </c>
      <c r="T1221">
        <f t="shared" si="157"/>
        <v>0</v>
      </c>
      <c r="U1221" s="16">
        <v>44229.787326388891</v>
      </c>
      <c r="V1221">
        <f t="shared" si="158"/>
        <v>2021</v>
      </c>
      <c r="W1221" t="b">
        <v>0</v>
      </c>
      <c r="X1221">
        <f t="shared" si="159"/>
        <v>0</v>
      </c>
    </row>
    <row r="1222" spans="1:24" x14ac:dyDescent="0.25">
      <c r="A1222" t="s">
        <v>139</v>
      </c>
      <c r="B1222" s="4">
        <v>44742</v>
      </c>
      <c r="C1222">
        <v>2022</v>
      </c>
      <c r="D1222" t="s">
        <v>2130</v>
      </c>
      <c r="E1222" t="s">
        <v>2175</v>
      </c>
      <c r="F1222" t="s">
        <v>2206</v>
      </c>
      <c r="G1222" t="s">
        <v>3445</v>
      </c>
      <c r="I1222" t="s">
        <v>2132</v>
      </c>
      <c r="J1222" t="s">
        <v>6878</v>
      </c>
      <c r="K1222" s="2">
        <v>670133.4</v>
      </c>
      <c r="L1222" s="2">
        <v>67013.34</v>
      </c>
      <c r="M1222" t="b">
        <v>0</v>
      </c>
      <c r="N1222">
        <v>10</v>
      </c>
      <c r="O1222">
        <f t="shared" si="152"/>
        <v>0</v>
      </c>
      <c r="P1222">
        <f t="shared" si="153"/>
        <v>1</v>
      </c>
      <c r="Q1222">
        <f t="shared" si="154"/>
        <v>0</v>
      </c>
      <c r="R1222">
        <f t="shared" si="155"/>
        <v>0</v>
      </c>
      <c r="S1222">
        <f t="shared" si="156"/>
        <v>1</v>
      </c>
      <c r="T1222">
        <f t="shared" si="157"/>
        <v>0</v>
      </c>
      <c r="U1222" s="16">
        <v>44278.717870370368</v>
      </c>
      <c r="V1222">
        <f t="shared" si="158"/>
        <v>2021</v>
      </c>
      <c r="W1222" t="b">
        <v>0</v>
      </c>
      <c r="X1222">
        <f t="shared" si="159"/>
        <v>0</v>
      </c>
    </row>
    <row r="1223" spans="1:24" x14ac:dyDescent="0.25">
      <c r="A1223" t="s">
        <v>1882</v>
      </c>
      <c r="B1223" s="4">
        <v>44742</v>
      </c>
      <c r="C1223">
        <v>2022</v>
      </c>
      <c r="D1223" t="s">
        <v>2130</v>
      </c>
      <c r="E1223" t="s">
        <v>2175</v>
      </c>
      <c r="F1223" t="s">
        <v>2206</v>
      </c>
      <c r="G1223" t="s">
        <v>3446</v>
      </c>
      <c r="I1223" t="s">
        <v>2132</v>
      </c>
      <c r="J1223" t="s">
        <v>6880</v>
      </c>
      <c r="K1223" s="2">
        <v>600883.4</v>
      </c>
      <c r="L1223" s="2">
        <v>180265.02</v>
      </c>
      <c r="M1223" t="b">
        <v>0</v>
      </c>
      <c r="N1223">
        <v>30</v>
      </c>
      <c r="O1223">
        <f t="shared" si="152"/>
        <v>0</v>
      </c>
      <c r="P1223">
        <f t="shared" si="153"/>
        <v>1</v>
      </c>
      <c r="Q1223">
        <f t="shared" si="154"/>
        <v>0</v>
      </c>
      <c r="R1223">
        <f t="shared" si="155"/>
        <v>0</v>
      </c>
      <c r="S1223">
        <f t="shared" si="156"/>
        <v>1</v>
      </c>
      <c r="T1223">
        <f t="shared" si="157"/>
        <v>0</v>
      </c>
      <c r="U1223" s="16">
        <v>44278.905347222222</v>
      </c>
      <c r="V1223">
        <f t="shared" si="158"/>
        <v>2021</v>
      </c>
      <c r="W1223" t="b">
        <v>0</v>
      </c>
      <c r="X1223">
        <f t="shared" si="159"/>
        <v>0</v>
      </c>
    </row>
    <row r="1224" spans="1:24" x14ac:dyDescent="0.25">
      <c r="A1224" t="s">
        <v>1583</v>
      </c>
      <c r="B1224" s="4">
        <v>44742</v>
      </c>
      <c r="C1224">
        <v>2022</v>
      </c>
      <c r="D1224" t="s">
        <v>2137</v>
      </c>
      <c r="E1224" t="s">
        <v>2175</v>
      </c>
      <c r="F1224" t="s">
        <v>2206</v>
      </c>
      <c r="G1224" t="s">
        <v>3447</v>
      </c>
      <c r="I1224" t="s">
        <v>2149</v>
      </c>
      <c r="J1224" t="s">
        <v>6878</v>
      </c>
      <c r="K1224" s="2">
        <v>354384.25</v>
      </c>
      <c r="L1224" s="2">
        <v>35438.43</v>
      </c>
      <c r="M1224" t="b">
        <v>0</v>
      </c>
      <c r="N1224">
        <v>10</v>
      </c>
      <c r="O1224">
        <f t="shared" si="152"/>
        <v>0</v>
      </c>
      <c r="P1224">
        <f t="shared" si="153"/>
        <v>1</v>
      </c>
      <c r="Q1224">
        <f t="shared" si="154"/>
        <v>0</v>
      </c>
      <c r="R1224">
        <f t="shared" si="155"/>
        <v>0</v>
      </c>
      <c r="S1224">
        <f t="shared" si="156"/>
        <v>1</v>
      </c>
      <c r="T1224">
        <f t="shared" si="157"/>
        <v>0</v>
      </c>
      <c r="U1224" s="16">
        <v>43840.702881944446</v>
      </c>
      <c r="V1224">
        <f t="shared" si="158"/>
        <v>2020</v>
      </c>
      <c r="W1224" t="b">
        <v>0</v>
      </c>
      <c r="X1224">
        <f t="shared" si="159"/>
        <v>0</v>
      </c>
    </row>
    <row r="1225" spans="1:24" x14ac:dyDescent="0.25">
      <c r="A1225" t="s">
        <v>1759</v>
      </c>
      <c r="B1225" s="4">
        <v>43708</v>
      </c>
      <c r="C1225">
        <v>2019</v>
      </c>
      <c r="D1225" t="s">
        <v>2130</v>
      </c>
      <c r="E1225" t="s">
        <v>2175</v>
      </c>
      <c r="F1225" t="s">
        <v>2203</v>
      </c>
      <c r="G1225" t="s">
        <v>3448</v>
      </c>
      <c r="I1225" t="s">
        <v>2130</v>
      </c>
      <c r="J1225" t="s">
        <v>6887</v>
      </c>
      <c r="K1225" s="2">
        <v>8412</v>
      </c>
      <c r="L1225" s="2">
        <v>7570.8</v>
      </c>
      <c r="M1225" t="b">
        <v>0</v>
      </c>
      <c r="N1225">
        <v>90</v>
      </c>
      <c r="O1225">
        <f t="shared" si="152"/>
        <v>0</v>
      </c>
      <c r="P1225">
        <f t="shared" si="153"/>
        <v>1</v>
      </c>
      <c r="Q1225">
        <f t="shared" si="154"/>
        <v>0</v>
      </c>
      <c r="R1225">
        <f t="shared" si="155"/>
        <v>0</v>
      </c>
      <c r="S1225">
        <f t="shared" si="156"/>
        <v>1</v>
      </c>
      <c r="T1225">
        <f t="shared" si="157"/>
        <v>0</v>
      </c>
      <c r="U1225" s="16">
        <v>43423.861481481479</v>
      </c>
      <c r="V1225">
        <f t="shared" si="158"/>
        <v>2018</v>
      </c>
      <c r="W1225" t="b">
        <v>0</v>
      </c>
      <c r="X1225">
        <f t="shared" si="159"/>
        <v>0</v>
      </c>
    </row>
    <row r="1226" spans="1:24" x14ac:dyDescent="0.25">
      <c r="A1226" t="s">
        <v>335</v>
      </c>
      <c r="B1226" s="4">
        <v>44104</v>
      </c>
      <c r="C1226">
        <v>2020</v>
      </c>
      <c r="D1226" t="s">
        <v>2130</v>
      </c>
      <c r="E1226" t="s">
        <v>2175</v>
      </c>
      <c r="F1226" t="s">
        <v>2203</v>
      </c>
      <c r="G1226" t="s">
        <v>3449</v>
      </c>
      <c r="I1226" t="s">
        <v>2132</v>
      </c>
      <c r="J1226" t="s">
        <v>6878</v>
      </c>
      <c r="K1226" s="2">
        <v>65636</v>
      </c>
      <c r="L1226" s="2">
        <v>6563.6</v>
      </c>
      <c r="M1226" t="b">
        <v>0</v>
      </c>
      <c r="N1226">
        <v>10</v>
      </c>
      <c r="O1226">
        <f t="shared" si="152"/>
        <v>0</v>
      </c>
      <c r="P1226">
        <f t="shared" si="153"/>
        <v>1</v>
      </c>
      <c r="Q1226">
        <f t="shared" si="154"/>
        <v>0</v>
      </c>
      <c r="R1226">
        <f t="shared" si="155"/>
        <v>0</v>
      </c>
      <c r="S1226">
        <f t="shared" si="156"/>
        <v>1</v>
      </c>
      <c r="T1226">
        <f t="shared" si="157"/>
        <v>0</v>
      </c>
      <c r="U1226" s="16">
        <v>43564.892384259256</v>
      </c>
      <c r="V1226">
        <f t="shared" si="158"/>
        <v>2019</v>
      </c>
      <c r="W1226" t="b">
        <v>0</v>
      </c>
      <c r="X1226">
        <f t="shared" si="159"/>
        <v>0</v>
      </c>
    </row>
    <row r="1227" spans="1:24" x14ac:dyDescent="0.25">
      <c r="A1227" t="s">
        <v>1809</v>
      </c>
      <c r="B1227" s="4">
        <v>44104</v>
      </c>
      <c r="C1227">
        <v>2020</v>
      </c>
      <c r="D1227" t="s">
        <v>2125</v>
      </c>
      <c r="E1227" t="s">
        <v>2175</v>
      </c>
      <c r="F1227" t="s">
        <v>2203</v>
      </c>
      <c r="G1227" t="s">
        <v>3450</v>
      </c>
      <c r="I1227" t="s">
        <v>2132</v>
      </c>
      <c r="J1227" t="s">
        <v>6878</v>
      </c>
      <c r="K1227" s="2">
        <v>136500</v>
      </c>
      <c r="L1227" s="2">
        <v>13650</v>
      </c>
      <c r="M1227" t="b">
        <v>0</v>
      </c>
      <c r="N1227">
        <v>10</v>
      </c>
      <c r="O1227">
        <f t="shared" si="152"/>
        <v>0</v>
      </c>
      <c r="P1227">
        <f t="shared" si="153"/>
        <v>1</v>
      </c>
      <c r="Q1227">
        <f t="shared" si="154"/>
        <v>0</v>
      </c>
      <c r="R1227">
        <f t="shared" si="155"/>
        <v>0</v>
      </c>
      <c r="S1227">
        <f t="shared" si="156"/>
        <v>1</v>
      </c>
      <c r="T1227">
        <f t="shared" si="157"/>
        <v>0</v>
      </c>
      <c r="U1227" s="16">
        <v>43564.894826388889</v>
      </c>
      <c r="V1227">
        <f t="shared" si="158"/>
        <v>2019</v>
      </c>
      <c r="W1227" t="b">
        <v>0</v>
      </c>
      <c r="X1227">
        <f t="shared" si="159"/>
        <v>0</v>
      </c>
    </row>
    <row r="1228" spans="1:24" x14ac:dyDescent="0.25">
      <c r="A1228" t="s">
        <v>587</v>
      </c>
      <c r="B1228" s="4">
        <v>44075</v>
      </c>
      <c r="C1228">
        <v>2020</v>
      </c>
      <c r="D1228" t="s">
        <v>2130</v>
      </c>
      <c r="E1228" t="s">
        <v>2175</v>
      </c>
      <c r="F1228" t="s">
        <v>2206</v>
      </c>
      <c r="G1228" t="s">
        <v>3451</v>
      </c>
      <c r="I1228" t="s">
        <v>2132</v>
      </c>
      <c r="J1228" t="s">
        <v>6878</v>
      </c>
      <c r="K1228" s="2">
        <v>65636</v>
      </c>
      <c r="L1228" s="2">
        <v>6563.6</v>
      </c>
      <c r="M1228" t="b">
        <v>0</v>
      </c>
      <c r="N1228">
        <v>10</v>
      </c>
      <c r="O1228">
        <f t="shared" si="152"/>
        <v>0</v>
      </c>
      <c r="P1228">
        <f t="shared" si="153"/>
        <v>1</v>
      </c>
      <c r="Q1228">
        <f t="shared" si="154"/>
        <v>0</v>
      </c>
      <c r="R1228">
        <f t="shared" si="155"/>
        <v>0</v>
      </c>
      <c r="S1228">
        <f t="shared" si="156"/>
        <v>1</v>
      </c>
      <c r="T1228">
        <f t="shared" si="157"/>
        <v>0</v>
      </c>
      <c r="U1228" s="16">
        <v>43776.584675925929</v>
      </c>
      <c r="V1228">
        <f t="shared" si="158"/>
        <v>2019</v>
      </c>
      <c r="W1228" t="b">
        <v>0</v>
      </c>
      <c r="X1228">
        <f t="shared" si="159"/>
        <v>0</v>
      </c>
    </row>
    <row r="1229" spans="1:24" x14ac:dyDescent="0.25">
      <c r="A1229" t="s">
        <v>1842</v>
      </c>
      <c r="B1229" s="4">
        <v>44469</v>
      </c>
      <c r="C1229">
        <v>2021</v>
      </c>
      <c r="D1229" t="s">
        <v>2128</v>
      </c>
      <c r="E1229" t="s">
        <v>2175</v>
      </c>
      <c r="F1229" t="s">
        <v>2206</v>
      </c>
      <c r="G1229" t="s">
        <v>3452</v>
      </c>
      <c r="I1229" t="s">
        <v>2128</v>
      </c>
      <c r="J1229" t="s">
        <v>6885</v>
      </c>
      <c r="K1229" s="2">
        <v>130597</v>
      </c>
      <c r="L1229" s="2">
        <v>65298.5</v>
      </c>
      <c r="M1229" t="b">
        <v>0</v>
      </c>
      <c r="N1229">
        <v>50</v>
      </c>
      <c r="O1229">
        <f t="shared" si="152"/>
        <v>0</v>
      </c>
      <c r="P1229">
        <f t="shared" si="153"/>
        <v>1</v>
      </c>
      <c r="Q1229">
        <f t="shared" si="154"/>
        <v>0</v>
      </c>
      <c r="R1229">
        <f t="shared" si="155"/>
        <v>0</v>
      </c>
      <c r="S1229">
        <f t="shared" si="156"/>
        <v>1</v>
      </c>
      <c r="T1229">
        <f t="shared" si="157"/>
        <v>0</v>
      </c>
      <c r="U1229" s="16">
        <v>43572.846539351849</v>
      </c>
      <c r="V1229">
        <f t="shared" si="158"/>
        <v>2019</v>
      </c>
      <c r="W1229" t="b">
        <v>0</v>
      </c>
      <c r="X1229">
        <f t="shared" si="159"/>
        <v>0</v>
      </c>
    </row>
    <row r="1230" spans="1:24" x14ac:dyDescent="0.25">
      <c r="A1230" t="s">
        <v>146</v>
      </c>
      <c r="B1230" s="4">
        <v>44469</v>
      </c>
      <c r="C1230">
        <v>2021</v>
      </c>
      <c r="D1230" t="s">
        <v>2140</v>
      </c>
      <c r="E1230" t="s">
        <v>2180</v>
      </c>
      <c r="F1230" t="s">
        <v>2206</v>
      </c>
      <c r="G1230" t="s">
        <v>3453</v>
      </c>
      <c r="I1230" t="s">
        <v>2140</v>
      </c>
      <c r="J1230" t="s">
        <v>6885</v>
      </c>
      <c r="K1230" s="2">
        <v>99437.74</v>
      </c>
      <c r="L1230" s="2">
        <v>49718.87</v>
      </c>
      <c r="M1230" t="b">
        <v>0</v>
      </c>
      <c r="N1230">
        <v>50</v>
      </c>
      <c r="O1230">
        <f t="shared" si="152"/>
        <v>0</v>
      </c>
      <c r="P1230">
        <f t="shared" si="153"/>
        <v>1</v>
      </c>
      <c r="Q1230">
        <f t="shared" si="154"/>
        <v>0</v>
      </c>
      <c r="R1230">
        <f t="shared" si="155"/>
        <v>0</v>
      </c>
      <c r="S1230">
        <f t="shared" si="156"/>
        <v>1</v>
      </c>
      <c r="T1230">
        <f t="shared" si="157"/>
        <v>0</v>
      </c>
      <c r="U1230" s="16">
        <v>43636.923576388886</v>
      </c>
      <c r="V1230">
        <f t="shared" si="158"/>
        <v>2019</v>
      </c>
      <c r="W1230" t="b">
        <v>0</v>
      </c>
      <c r="X1230">
        <f t="shared" si="159"/>
        <v>0</v>
      </c>
    </row>
    <row r="1231" spans="1:24" x14ac:dyDescent="0.25">
      <c r="A1231" t="s">
        <v>1716</v>
      </c>
      <c r="B1231" s="4">
        <v>44469</v>
      </c>
      <c r="C1231">
        <v>2021</v>
      </c>
      <c r="D1231" t="s">
        <v>2137</v>
      </c>
      <c r="E1231" t="s">
        <v>2180</v>
      </c>
      <c r="F1231" t="s">
        <v>2206</v>
      </c>
      <c r="G1231" t="s">
        <v>3454</v>
      </c>
      <c r="I1231" t="s">
        <v>2137</v>
      </c>
      <c r="J1231" t="s">
        <v>6885</v>
      </c>
      <c r="K1231" s="2">
        <v>49108.88</v>
      </c>
      <c r="L1231" s="2">
        <v>24554.44</v>
      </c>
      <c r="M1231" t="b">
        <v>0</v>
      </c>
      <c r="N1231">
        <v>50</v>
      </c>
      <c r="O1231">
        <f t="shared" si="152"/>
        <v>0</v>
      </c>
      <c r="P1231">
        <f t="shared" si="153"/>
        <v>1</v>
      </c>
      <c r="Q1231">
        <f t="shared" si="154"/>
        <v>0</v>
      </c>
      <c r="R1231">
        <f t="shared" si="155"/>
        <v>0</v>
      </c>
      <c r="S1231">
        <f t="shared" si="156"/>
        <v>1</v>
      </c>
      <c r="T1231">
        <f t="shared" si="157"/>
        <v>0</v>
      </c>
      <c r="U1231" s="16">
        <v>43987.768171296295</v>
      </c>
      <c r="V1231">
        <f t="shared" si="158"/>
        <v>2020</v>
      </c>
      <c r="W1231" t="b">
        <v>0</v>
      </c>
      <c r="X1231">
        <f t="shared" si="159"/>
        <v>0</v>
      </c>
    </row>
    <row r="1232" spans="1:24" x14ac:dyDescent="0.25">
      <c r="A1232" t="s">
        <v>1777</v>
      </c>
      <c r="B1232" s="4">
        <v>44469</v>
      </c>
      <c r="C1232">
        <v>2021</v>
      </c>
      <c r="D1232" t="s">
        <v>2137</v>
      </c>
      <c r="E1232" t="s">
        <v>2180</v>
      </c>
      <c r="F1232" t="s">
        <v>2206</v>
      </c>
      <c r="G1232" t="s">
        <v>3455</v>
      </c>
      <c r="I1232" t="s">
        <v>2137</v>
      </c>
      <c r="J1232" t="s">
        <v>6885</v>
      </c>
      <c r="K1232" s="2">
        <v>39000</v>
      </c>
      <c r="L1232" s="2">
        <v>19500</v>
      </c>
      <c r="M1232" t="b">
        <v>0</v>
      </c>
      <c r="N1232">
        <v>50</v>
      </c>
      <c r="O1232">
        <f t="shared" si="152"/>
        <v>0</v>
      </c>
      <c r="P1232">
        <f t="shared" si="153"/>
        <v>1</v>
      </c>
      <c r="Q1232">
        <f t="shared" si="154"/>
        <v>0</v>
      </c>
      <c r="R1232">
        <f t="shared" si="155"/>
        <v>0</v>
      </c>
      <c r="S1232">
        <f t="shared" si="156"/>
        <v>1</v>
      </c>
      <c r="T1232">
        <f t="shared" si="157"/>
        <v>0</v>
      </c>
      <c r="U1232" s="16">
        <v>44223.750300925924</v>
      </c>
      <c r="V1232">
        <f t="shared" si="158"/>
        <v>2021</v>
      </c>
      <c r="W1232" t="b">
        <v>0</v>
      </c>
      <c r="X1232">
        <f t="shared" si="159"/>
        <v>0</v>
      </c>
    </row>
    <row r="1233" spans="1:24" x14ac:dyDescent="0.25">
      <c r="A1233" t="s">
        <v>1345</v>
      </c>
      <c r="B1233" s="4">
        <v>44439</v>
      </c>
      <c r="C1233">
        <v>2021</v>
      </c>
      <c r="D1233" t="s">
        <v>2130</v>
      </c>
      <c r="E1233" t="s">
        <v>2180</v>
      </c>
      <c r="F1233" t="s">
        <v>2201</v>
      </c>
      <c r="G1233" t="s">
        <v>3456</v>
      </c>
      <c r="I1233" t="s">
        <v>2128</v>
      </c>
      <c r="J1233" t="s">
        <v>6885</v>
      </c>
      <c r="K1233" s="2">
        <v>65437</v>
      </c>
      <c r="L1233" s="2">
        <v>32718.5</v>
      </c>
      <c r="M1233" t="b">
        <v>0</v>
      </c>
      <c r="N1233">
        <v>50</v>
      </c>
      <c r="O1233">
        <f t="shared" si="152"/>
        <v>0</v>
      </c>
      <c r="P1233">
        <f t="shared" si="153"/>
        <v>1</v>
      </c>
      <c r="Q1233">
        <f t="shared" si="154"/>
        <v>0</v>
      </c>
      <c r="R1233">
        <f t="shared" si="155"/>
        <v>0</v>
      </c>
      <c r="S1233">
        <f t="shared" si="156"/>
        <v>1</v>
      </c>
      <c r="T1233">
        <f t="shared" si="157"/>
        <v>0</v>
      </c>
      <c r="U1233" s="16">
        <v>44314.78125</v>
      </c>
      <c r="V1233">
        <f t="shared" si="158"/>
        <v>2021</v>
      </c>
      <c r="W1233" t="b">
        <v>0</v>
      </c>
      <c r="X1233">
        <f t="shared" si="159"/>
        <v>0</v>
      </c>
    </row>
    <row r="1234" spans="1:24" x14ac:dyDescent="0.25">
      <c r="A1234" t="s">
        <v>1939</v>
      </c>
      <c r="B1234" s="4">
        <v>44439</v>
      </c>
      <c r="C1234">
        <v>2021</v>
      </c>
      <c r="D1234" t="s">
        <v>2145</v>
      </c>
      <c r="E1234" t="s">
        <v>2181</v>
      </c>
      <c r="F1234" t="s">
        <v>2203</v>
      </c>
      <c r="G1234" t="s">
        <v>3457</v>
      </c>
      <c r="I1234" t="s">
        <v>2132</v>
      </c>
      <c r="J1234" t="s">
        <v>6884</v>
      </c>
      <c r="K1234" s="2">
        <v>252480.6</v>
      </c>
      <c r="L1234" s="2">
        <v>176736.42</v>
      </c>
      <c r="M1234" t="b">
        <v>0</v>
      </c>
      <c r="N1234">
        <v>70</v>
      </c>
      <c r="O1234">
        <f t="shared" si="152"/>
        <v>0</v>
      </c>
      <c r="P1234">
        <f t="shared" si="153"/>
        <v>1</v>
      </c>
      <c r="Q1234">
        <f t="shared" si="154"/>
        <v>0</v>
      </c>
      <c r="R1234">
        <f t="shared" si="155"/>
        <v>0</v>
      </c>
      <c r="S1234">
        <f t="shared" si="156"/>
        <v>1</v>
      </c>
      <c r="T1234">
        <f t="shared" si="157"/>
        <v>0</v>
      </c>
      <c r="U1234" s="16">
        <v>44265.706689814811</v>
      </c>
      <c r="V1234">
        <f t="shared" si="158"/>
        <v>2021</v>
      </c>
      <c r="W1234" t="b">
        <v>0</v>
      </c>
      <c r="X1234">
        <f t="shared" si="159"/>
        <v>0</v>
      </c>
    </row>
    <row r="1235" spans="1:24" x14ac:dyDescent="0.25">
      <c r="A1235" t="s">
        <v>1212</v>
      </c>
      <c r="B1235" s="4">
        <v>44469</v>
      </c>
      <c r="C1235">
        <v>2021</v>
      </c>
      <c r="D1235" t="s">
        <v>2130</v>
      </c>
      <c r="E1235" t="s">
        <v>2181</v>
      </c>
      <c r="F1235" t="s">
        <v>2206</v>
      </c>
      <c r="G1235" t="s">
        <v>3458</v>
      </c>
      <c r="I1235" t="s">
        <v>2132</v>
      </c>
      <c r="J1235" t="s">
        <v>6884</v>
      </c>
      <c r="K1235" s="2">
        <v>570639.6</v>
      </c>
      <c r="L1235" s="2">
        <v>399447.72</v>
      </c>
      <c r="M1235" t="b">
        <v>0</v>
      </c>
      <c r="N1235">
        <v>70</v>
      </c>
      <c r="O1235">
        <f t="shared" si="152"/>
        <v>0</v>
      </c>
      <c r="P1235">
        <f t="shared" si="153"/>
        <v>1</v>
      </c>
      <c r="Q1235">
        <f t="shared" si="154"/>
        <v>0</v>
      </c>
      <c r="R1235">
        <f t="shared" si="155"/>
        <v>0</v>
      </c>
      <c r="S1235">
        <f t="shared" si="156"/>
        <v>1</v>
      </c>
      <c r="T1235">
        <f t="shared" si="157"/>
        <v>0</v>
      </c>
      <c r="U1235" s="16">
        <v>44207.845254629632</v>
      </c>
      <c r="V1235">
        <f t="shared" si="158"/>
        <v>2021</v>
      </c>
      <c r="W1235" t="b">
        <v>0</v>
      </c>
      <c r="X1235">
        <f t="shared" si="159"/>
        <v>0</v>
      </c>
    </row>
    <row r="1236" spans="1:24" x14ac:dyDescent="0.25">
      <c r="A1236" t="s">
        <v>1939</v>
      </c>
      <c r="B1236" s="4">
        <v>44407</v>
      </c>
      <c r="C1236">
        <v>2021</v>
      </c>
      <c r="D1236" t="s">
        <v>2145</v>
      </c>
      <c r="E1236" t="s">
        <v>2181</v>
      </c>
      <c r="F1236" t="s">
        <v>2206</v>
      </c>
      <c r="G1236" t="s">
        <v>3459</v>
      </c>
      <c r="I1236" t="s">
        <v>2132</v>
      </c>
      <c r="J1236" t="s">
        <v>6887</v>
      </c>
      <c r="K1236" s="2">
        <v>213786.6</v>
      </c>
      <c r="L1236" s="2">
        <v>192407.94</v>
      </c>
      <c r="M1236" t="b">
        <v>0</v>
      </c>
      <c r="N1236">
        <v>90</v>
      </c>
      <c r="O1236">
        <f t="shared" si="152"/>
        <v>0</v>
      </c>
      <c r="P1236">
        <f t="shared" si="153"/>
        <v>1</v>
      </c>
      <c r="Q1236">
        <f t="shared" si="154"/>
        <v>0</v>
      </c>
      <c r="R1236">
        <f t="shared" si="155"/>
        <v>0</v>
      </c>
      <c r="S1236">
        <f t="shared" si="156"/>
        <v>1</v>
      </c>
      <c r="T1236">
        <f t="shared" si="157"/>
        <v>0</v>
      </c>
      <c r="U1236" s="16">
        <v>44322.551342592589</v>
      </c>
      <c r="V1236">
        <f t="shared" si="158"/>
        <v>2021</v>
      </c>
      <c r="W1236" t="b">
        <v>0</v>
      </c>
      <c r="X1236">
        <f t="shared" si="159"/>
        <v>0</v>
      </c>
    </row>
    <row r="1237" spans="1:24" x14ac:dyDescent="0.25">
      <c r="A1237" t="s">
        <v>1892</v>
      </c>
      <c r="B1237" s="4">
        <v>44409</v>
      </c>
      <c r="C1237">
        <v>2021</v>
      </c>
      <c r="D1237" t="s">
        <v>2130</v>
      </c>
      <c r="E1237" t="s">
        <v>2181</v>
      </c>
      <c r="F1237" t="s">
        <v>2203</v>
      </c>
      <c r="G1237" t="s">
        <v>3460</v>
      </c>
      <c r="I1237" t="s">
        <v>2130</v>
      </c>
      <c r="J1237" t="s">
        <v>6887</v>
      </c>
      <c r="K1237" s="2">
        <v>18525</v>
      </c>
      <c r="L1237" s="2">
        <v>16672.5</v>
      </c>
      <c r="M1237" t="b">
        <v>0</v>
      </c>
      <c r="N1237">
        <v>90</v>
      </c>
      <c r="O1237">
        <f t="shared" si="152"/>
        <v>0</v>
      </c>
      <c r="P1237">
        <f t="shared" si="153"/>
        <v>1</v>
      </c>
      <c r="Q1237">
        <f t="shared" si="154"/>
        <v>0</v>
      </c>
      <c r="R1237">
        <f t="shared" si="155"/>
        <v>0</v>
      </c>
      <c r="S1237">
        <f t="shared" si="156"/>
        <v>1</v>
      </c>
      <c r="T1237">
        <f t="shared" si="157"/>
        <v>0</v>
      </c>
      <c r="U1237" s="16">
        <v>44271.909675925926</v>
      </c>
      <c r="V1237">
        <f t="shared" si="158"/>
        <v>2021</v>
      </c>
      <c r="W1237" t="b">
        <v>0</v>
      </c>
      <c r="X1237">
        <f t="shared" si="159"/>
        <v>0</v>
      </c>
    </row>
    <row r="1238" spans="1:24" x14ac:dyDescent="0.25">
      <c r="A1238" t="s">
        <v>1321</v>
      </c>
      <c r="B1238" s="4">
        <v>44469</v>
      </c>
      <c r="C1238">
        <v>2021</v>
      </c>
      <c r="D1238" t="s">
        <v>2128</v>
      </c>
      <c r="E1238" t="s">
        <v>2181</v>
      </c>
      <c r="F1238" t="s">
        <v>2201</v>
      </c>
      <c r="G1238" t="s">
        <v>3461</v>
      </c>
      <c r="I1238" t="s">
        <v>2128</v>
      </c>
      <c r="J1238" t="s">
        <v>6879</v>
      </c>
      <c r="K1238" s="2">
        <v>78000</v>
      </c>
      <c r="L1238" s="2">
        <v>3900</v>
      </c>
      <c r="M1238" t="b">
        <v>0</v>
      </c>
      <c r="N1238">
        <v>5</v>
      </c>
      <c r="O1238">
        <f t="shared" si="152"/>
        <v>0</v>
      </c>
      <c r="P1238">
        <f t="shared" si="153"/>
        <v>1</v>
      </c>
      <c r="Q1238">
        <f t="shared" si="154"/>
        <v>0</v>
      </c>
      <c r="R1238">
        <f t="shared" si="155"/>
        <v>0</v>
      </c>
      <c r="S1238">
        <f t="shared" si="156"/>
        <v>1</v>
      </c>
      <c r="T1238">
        <f t="shared" si="157"/>
        <v>0</v>
      </c>
      <c r="U1238" s="16">
        <v>43439.861574074072</v>
      </c>
      <c r="V1238">
        <f t="shared" si="158"/>
        <v>2018</v>
      </c>
      <c r="W1238" t="b">
        <v>0</v>
      </c>
      <c r="X1238">
        <f t="shared" si="159"/>
        <v>0</v>
      </c>
    </row>
    <row r="1239" spans="1:24" x14ac:dyDescent="0.25">
      <c r="A1239" t="s">
        <v>1817</v>
      </c>
      <c r="B1239" s="4">
        <v>44469</v>
      </c>
      <c r="C1239">
        <v>2021</v>
      </c>
      <c r="D1239" t="s">
        <v>2130</v>
      </c>
      <c r="E1239" t="s">
        <v>2181</v>
      </c>
      <c r="F1239" t="s">
        <v>2206</v>
      </c>
      <c r="G1239" t="s">
        <v>3462</v>
      </c>
      <c r="I1239" t="s">
        <v>2128</v>
      </c>
      <c r="J1239" t="s">
        <v>6879</v>
      </c>
      <c r="K1239" s="2">
        <v>71120.12</v>
      </c>
      <c r="L1239" s="2">
        <v>3556.01</v>
      </c>
      <c r="M1239" t="b">
        <v>0</v>
      </c>
      <c r="N1239">
        <v>5</v>
      </c>
      <c r="O1239">
        <f t="shared" si="152"/>
        <v>0</v>
      </c>
      <c r="P1239">
        <f t="shared" si="153"/>
        <v>1</v>
      </c>
      <c r="Q1239">
        <f t="shared" si="154"/>
        <v>0</v>
      </c>
      <c r="R1239">
        <f t="shared" si="155"/>
        <v>0</v>
      </c>
      <c r="S1239">
        <f t="shared" si="156"/>
        <v>1</v>
      </c>
      <c r="T1239">
        <f t="shared" si="157"/>
        <v>0</v>
      </c>
      <c r="U1239" s="16">
        <v>43819.655787037038</v>
      </c>
      <c r="V1239">
        <f t="shared" si="158"/>
        <v>2019</v>
      </c>
      <c r="W1239" t="b">
        <v>0</v>
      </c>
      <c r="X1239">
        <f t="shared" si="159"/>
        <v>0</v>
      </c>
    </row>
    <row r="1240" spans="1:24" x14ac:dyDescent="0.25">
      <c r="A1240" t="s">
        <v>561</v>
      </c>
      <c r="B1240" s="4">
        <v>44469</v>
      </c>
      <c r="C1240">
        <v>2021</v>
      </c>
      <c r="D1240" t="s">
        <v>2130</v>
      </c>
      <c r="E1240" t="s">
        <v>2181</v>
      </c>
      <c r="F1240" t="s">
        <v>2206</v>
      </c>
      <c r="G1240" t="s">
        <v>3463</v>
      </c>
      <c r="I1240" t="s">
        <v>2128</v>
      </c>
      <c r="J1240" t="s">
        <v>6879</v>
      </c>
      <c r="K1240" s="2">
        <v>68529.2</v>
      </c>
      <c r="L1240" s="2">
        <v>3426.46</v>
      </c>
      <c r="M1240" t="b">
        <v>0</v>
      </c>
      <c r="N1240">
        <v>5</v>
      </c>
      <c r="O1240">
        <f t="shared" si="152"/>
        <v>0</v>
      </c>
      <c r="P1240">
        <f t="shared" si="153"/>
        <v>1</v>
      </c>
      <c r="Q1240">
        <f t="shared" si="154"/>
        <v>0</v>
      </c>
      <c r="R1240">
        <f t="shared" si="155"/>
        <v>0</v>
      </c>
      <c r="S1240">
        <f t="shared" si="156"/>
        <v>1</v>
      </c>
      <c r="T1240">
        <f t="shared" si="157"/>
        <v>0</v>
      </c>
      <c r="U1240" s="16">
        <v>43854.846400462964</v>
      </c>
      <c r="V1240">
        <f t="shared" si="158"/>
        <v>2020</v>
      </c>
      <c r="W1240" t="b">
        <v>0</v>
      </c>
      <c r="X1240">
        <f t="shared" si="159"/>
        <v>0</v>
      </c>
    </row>
    <row r="1241" spans="1:24" x14ac:dyDescent="0.25">
      <c r="A1241" t="s">
        <v>1899</v>
      </c>
      <c r="B1241" s="4">
        <v>44469</v>
      </c>
      <c r="C1241">
        <v>2021</v>
      </c>
      <c r="D1241" t="s">
        <v>2130</v>
      </c>
      <c r="E1241" t="s">
        <v>2181</v>
      </c>
      <c r="F1241" t="s">
        <v>2201</v>
      </c>
      <c r="G1241" t="s">
        <v>3464</v>
      </c>
      <c r="I1241" t="s">
        <v>2128</v>
      </c>
      <c r="J1241" t="s">
        <v>6879</v>
      </c>
      <c r="K1241" s="2">
        <v>64685.120000000003</v>
      </c>
      <c r="L1241" s="2">
        <v>3234.26</v>
      </c>
      <c r="M1241" t="b">
        <v>0</v>
      </c>
      <c r="N1241">
        <v>5</v>
      </c>
      <c r="O1241">
        <f t="shared" si="152"/>
        <v>0</v>
      </c>
      <c r="P1241">
        <f t="shared" si="153"/>
        <v>1</v>
      </c>
      <c r="Q1241">
        <f t="shared" si="154"/>
        <v>0</v>
      </c>
      <c r="R1241">
        <f t="shared" si="155"/>
        <v>0</v>
      </c>
      <c r="S1241">
        <f t="shared" si="156"/>
        <v>1</v>
      </c>
      <c r="T1241">
        <f t="shared" si="157"/>
        <v>0</v>
      </c>
      <c r="U1241" s="16">
        <v>44033.891168981485</v>
      </c>
      <c r="V1241">
        <f t="shared" si="158"/>
        <v>2020</v>
      </c>
      <c r="W1241" t="b">
        <v>0</v>
      </c>
      <c r="X1241">
        <f t="shared" si="159"/>
        <v>0</v>
      </c>
    </row>
    <row r="1242" spans="1:24" x14ac:dyDescent="0.25">
      <c r="A1242" t="s">
        <v>240</v>
      </c>
      <c r="B1242" s="4">
        <v>44104</v>
      </c>
      <c r="C1242">
        <v>2020</v>
      </c>
      <c r="D1242" t="s">
        <v>2130</v>
      </c>
      <c r="E1242" t="s">
        <v>2181</v>
      </c>
      <c r="F1242" t="s">
        <v>2203</v>
      </c>
      <c r="G1242" t="s">
        <v>3465</v>
      </c>
      <c r="I1242" t="s">
        <v>2132</v>
      </c>
      <c r="J1242" t="s">
        <v>6878</v>
      </c>
      <c r="K1242" s="2">
        <v>65437</v>
      </c>
      <c r="L1242" s="2">
        <v>6543.7</v>
      </c>
      <c r="M1242" t="b">
        <v>0</v>
      </c>
      <c r="N1242">
        <v>10</v>
      </c>
      <c r="O1242">
        <f t="shared" si="152"/>
        <v>0</v>
      </c>
      <c r="P1242">
        <f t="shared" si="153"/>
        <v>1</v>
      </c>
      <c r="Q1242">
        <f t="shared" si="154"/>
        <v>0</v>
      </c>
      <c r="R1242">
        <f t="shared" si="155"/>
        <v>0</v>
      </c>
      <c r="S1242">
        <f t="shared" si="156"/>
        <v>1</v>
      </c>
      <c r="T1242">
        <f t="shared" si="157"/>
        <v>0</v>
      </c>
      <c r="U1242" s="16">
        <v>43901.564351851855</v>
      </c>
      <c r="V1242">
        <f t="shared" si="158"/>
        <v>2020</v>
      </c>
      <c r="W1242" t="b">
        <v>0</v>
      </c>
      <c r="X1242">
        <f t="shared" si="159"/>
        <v>0</v>
      </c>
    </row>
    <row r="1243" spans="1:24" x14ac:dyDescent="0.25">
      <c r="A1243" t="s">
        <v>1296</v>
      </c>
      <c r="B1243" s="4">
        <v>44104</v>
      </c>
      <c r="C1243">
        <v>2020</v>
      </c>
      <c r="D1243" t="s">
        <v>2134</v>
      </c>
      <c r="E1243" t="s">
        <v>2181</v>
      </c>
      <c r="F1243" t="s">
        <v>2206</v>
      </c>
      <c r="G1243" t="s">
        <v>3466</v>
      </c>
      <c r="I1243" t="s">
        <v>2134</v>
      </c>
      <c r="J1243" t="s">
        <v>6878</v>
      </c>
      <c r="K1243" s="2">
        <v>195000</v>
      </c>
      <c r="L1243" s="2">
        <v>19500</v>
      </c>
      <c r="M1243" t="b">
        <v>0</v>
      </c>
      <c r="N1243">
        <v>10</v>
      </c>
      <c r="O1243">
        <f t="shared" si="152"/>
        <v>0</v>
      </c>
      <c r="P1243">
        <f t="shared" si="153"/>
        <v>1</v>
      </c>
      <c r="Q1243">
        <f t="shared" si="154"/>
        <v>0</v>
      </c>
      <c r="R1243">
        <f t="shared" si="155"/>
        <v>0</v>
      </c>
      <c r="S1243">
        <f t="shared" si="156"/>
        <v>1</v>
      </c>
      <c r="T1243">
        <f t="shared" si="157"/>
        <v>0</v>
      </c>
      <c r="U1243" s="16">
        <v>43942.522939814815</v>
      </c>
      <c r="V1243">
        <f t="shared" si="158"/>
        <v>2020</v>
      </c>
      <c r="W1243" t="b">
        <v>0</v>
      </c>
      <c r="X1243">
        <f t="shared" si="159"/>
        <v>0</v>
      </c>
    </row>
    <row r="1244" spans="1:24" x14ac:dyDescent="0.25">
      <c r="A1244" t="s">
        <v>1503</v>
      </c>
      <c r="B1244" s="4">
        <v>44104</v>
      </c>
      <c r="C1244">
        <v>2020</v>
      </c>
      <c r="D1244" t="s">
        <v>2130</v>
      </c>
      <c r="E1244" t="s">
        <v>2181</v>
      </c>
      <c r="F1244" t="s">
        <v>2206</v>
      </c>
      <c r="G1244" t="s">
        <v>3467</v>
      </c>
      <c r="I1244" t="s">
        <v>2132</v>
      </c>
      <c r="J1244" t="s">
        <v>6878</v>
      </c>
      <c r="K1244" s="2">
        <v>392380</v>
      </c>
      <c r="L1244" s="2">
        <v>39238</v>
      </c>
      <c r="M1244" t="b">
        <v>0</v>
      </c>
      <c r="N1244">
        <v>10</v>
      </c>
      <c r="O1244">
        <f t="shared" si="152"/>
        <v>0</v>
      </c>
      <c r="P1244">
        <f t="shared" si="153"/>
        <v>1</v>
      </c>
      <c r="Q1244">
        <f t="shared" si="154"/>
        <v>0</v>
      </c>
      <c r="R1244">
        <f t="shared" si="155"/>
        <v>0</v>
      </c>
      <c r="S1244">
        <f t="shared" si="156"/>
        <v>1</v>
      </c>
      <c r="T1244">
        <f t="shared" si="157"/>
        <v>0</v>
      </c>
      <c r="U1244" s="16">
        <v>44000.825185185182</v>
      </c>
      <c r="V1244">
        <f t="shared" si="158"/>
        <v>2020</v>
      </c>
      <c r="W1244" t="b">
        <v>0</v>
      </c>
      <c r="X1244">
        <f t="shared" si="159"/>
        <v>0</v>
      </c>
    </row>
    <row r="1245" spans="1:24" x14ac:dyDescent="0.25">
      <c r="A1245" t="s">
        <v>1814</v>
      </c>
      <c r="B1245" s="4">
        <v>44013</v>
      </c>
      <c r="C1245">
        <v>2020</v>
      </c>
      <c r="D1245" t="s">
        <v>2130</v>
      </c>
      <c r="E1245" t="s">
        <v>2181</v>
      </c>
      <c r="F1245" t="s">
        <v>2206</v>
      </c>
      <c r="G1245" t="s">
        <v>3468</v>
      </c>
      <c r="I1245" t="s">
        <v>2132</v>
      </c>
      <c r="J1245" t="s">
        <v>6878</v>
      </c>
      <c r="K1245" s="2">
        <v>124206.75</v>
      </c>
      <c r="L1245" s="2">
        <v>12420.68</v>
      </c>
      <c r="M1245" t="b">
        <v>0</v>
      </c>
      <c r="N1245">
        <v>10</v>
      </c>
      <c r="O1245">
        <f t="shared" si="152"/>
        <v>0</v>
      </c>
      <c r="P1245">
        <f t="shared" si="153"/>
        <v>1</v>
      </c>
      <c r="Q1245">
        <f t="shared" si="154"/>
        <v>0</v>
      </c>
      <c r="R1245">
        <f t="shared" si="155"/>
        <v>0</v>
      </c>
      <c r="S1245">
        <f t="shared" si="156"/>
        <v>1</v>
      </c>
      <c r="T1245">
        <f t="shared" si="157"/>
        <v>0</v>
      </c>
      <c r="U1245" s="16">
        <v>43885.818113425928</v>
      </c>
      <c r="V1245">
        <f t="shared" si="158"/>
        <v>2020</v>
      </c>
      <c r="W1245" t="b">
        <v>0</v>
      </c>
      <c r="X1245">
        <f t="shared" si="159"/>
        <v>0</v>
      </c>
    </row>
    <row r="1246" spans="1:24" x14ac:dyDescent="0.25">
      <c r="A1246" t="s">
        <v>1474</v>
      </c>
      <c r="B1246" s="4">
        <v>44469</v>
      </c>
      <c r="C1246">
        <v>2021</v>
      </c>
      <c r="D1246" t="s">
        <v>2130</v>
      </c>
      <c r="E1246" t="s">
        <v>2181</v>
      </c>
      <c r="F1246" t="s">
        <v>2206</v>
      </c>
      <c r="G1246" t="s">
        <v>3469</v>
      </c>
      <c r="I1246" t="s">
        <v>2132</v>
      </c>
      <c r="J1246" t="s">
        <v>6878</v>
      </c>
      <c r="K1246" s="2">
        <v>392380</v>
      </c>
      <c r="L1246" s="2">
        <v>39238</v>
      </c>
      <c r="M1246" t="b">
        <v>0</v>
      </c>
      <c r="N1246">
        <v>10</v>
      </c>
      <c r="O1246">
        <f t="shared" si="152"/>
        <v>0</v>
      </c>
      <c r="P1246">
        <f t="shared" si="153"/>
        <v>1</v>
      </c>
      <c r="Q1246">
        <f t="shared" si="154"/>
        <v>0</v>
      </c>
      <c r="R1246">
        <f t="shared" si="155"/>
        <v>0</v>
      </c>
      <c r="S1246">
        <f t="shared" si="156"/>
        <v>1</v>
      </c>
      <c r="T1246">
        <f t="shared" si="157"/>
        <v>0</v>
      </c>
      <c r="U1246" s="16">
        <v>43993.58184027778</v>
      </c>
      <c r="V1246">
        <f t="shared" si="158"/>
        <v>2020</v>
      </c>
      <c r="W1246" t="b">
        <v>0</v>
      </c>
      <c r="X1246">
        <f t="shared" si="159"/>
        <v>0</v>
      </c>
    </row>
    <row r="1247" spans="1:24" x14ac:dyDescent="0.25">
      <c r="A1247" t="s">
        <v>1306</v>
      </c>
      <c r="B1247" s="4">
        <v>44469</v>
      </c>
      <c r="C1247">
        <v>2021</v>
      </c>
      <c r="D1247" t="s">
        <v>2130</v>
      </c>
      <c r="E1247" t="s">
        <v>2181</v>
      </c>
      <c r="F1247" t="s">
        <v>2203</v>
      </c>
      <c r="G1247" t="s">
        <v>3470</v>
      </c>
      <c r="I1247" t="s">
        <v>2132</v>
      </c>
      <c r="J1247" t="s">
        <v>6878</v>
      </c>
      <c r="K1247" s="2">
        <v>65437</v>
      </c>
      <c r="L1247" s="2">
        <v>6543.7</v>
      </c>
      <c r="M1247" t="b">
        <v>0</v>
      </c>
      <c r="N1247">
        <v>10</v>
      </c>
      <c r="O1247">
        <f t="shared" si="152"/>
        <v>0</v>
      </c>
      <c r="P1247">
        <f t="shared" si="153"/>
        <v>1</v>
      </c>
      <c r="Q1247">
        <f t="shared" si="154"/>
        <v>0</v>
      </c>
      <c r="R1247">
        <f t="shared" si="155"/>
        <v>0</v>
      </c>
      <c r="S1247">
        <f t="shared" si="156"/>
        <v>1</v>
      </c>
      <c r="T1247">
        <f t="shared" si="157"/>
        <v>0</v>
      </c>
      <c r="U1247" s="16">
        <v>44054.810486111113</v>
      </c>
      <c r="V1247">
        <f t="shared" si="158"/>
        <v>2020</v>
      </c>
      <c r="W1247" t="b">
        <v>0</v>
      </c>
      <c r="X1247">
        <f t="shared" si="159"/>
        <v>0</v>
      </c>
    </row>
    <row r="1248" spans="1:24" x14ac:dyDescent="0.25">
      <c r="A1248" t="s">
        <v>1781</v>
      </c>
      <c r="B1248" s="4">
        <v>44469</v>
      </c>
      <c r="C1248">
        <v>2021</v>
      </c>
      <c r="D1248" t="s">
        <v>2145</v>
      </c>
      <c r="E1248" t="s">
        <v>2181</v>
      </c>
      <c r="F1248" t="s">
        <v>2206</v>
      </c>
      <c r="G1248" t="s">
        <v>3471</v>
      </c>
      <c r="I1248" t="s">
        <v>2132</v>
      </c>
      <c r="J1248" t="s">
        <v>6878</v>
      </c>
      <c r="K1248" s="2">
        <v>1228311</v>
      </c>
      <c r="L1248" s="2">
        <v>122831.1</v>
      </c>
      <c r="M1248" t="b">
        <v>0</v>
      </c>
      <c r="N1248">
        <v>10</v>
      </c>
      <c r="O1248">
        <f t="shared" si="152"/>
        <v>0</v>
      </c>
      <c r="P1248">
        <f t="shared" si="153"/>
        <v>1</v>
      </c>
      <c r="Q1248">
        <f t="shared" si="154"/>
        <v>0</v>
      </c>
      <c r="R1248">
        <f t="shared" si="155"/>
        <v>0</v>
      </c>
      <c r="S1248">
        <f t="shared" si="156"/>
        <v>1</v>
      </c>
      <c r="T1248">
        <f t="shared" si="157"/>
        <v>0</v>
      </c>
      <c r="U1248" s="16">
        <v>44322.525983796295</v>
      </c>
      <c r="V1248">
        <f t="shared" si="158"/>
        <v>2021</v>
      </c>
      <c r="W1248" t="b">
        <v>0</v>
      </c>
      <c r="X1248">
        <f t="shared" si="159"/>
        <v>0</v>
      </c>
    </row>
    <row r="1249" spans="1:24" x14ac:dyDescent="0.25">
      <c r="A1249" t="s">
        <v>1379</v>
      </c>
      <c r="B1249" s="4">
        <v>44771</v>
      </c>
      <c r="C1249">
        <v>2022</v>
      </c>
      <c r="D1249" t="s">
        <v>2140</v>
      </c>
      <c r="E1249" t="s">
        <v>2181</v>
      </c>
      <c r="F1249" t="s">
        <v>2203</v>
      </c>
      <c r="G1249" t="s">
        <v>3472</v>
      </c>
      <c r="I1249" t="s">
        <v>2140</v>
      </c>
      <c r="J1249" t="s">
        <v>6878</v>
      </c>
      <c r="K1249" s="2">
        <v>65874</v>
      </c>
      <c r="L1249" s="2">
        <v>6587.4</v>
      </c>
      <c r="M1249" t="b">
        <v>0</v>
      </c>
      <c r="N1249">
        <v>10</v>
      </c>
      <c r="O1249">
        <f t="shared" si="152"/>
        <v>0</v>
      </c>
      <c r="P1249">
        <f t="shared" si="153"/>
        <v>1</v>
      </c>
      <c r="Q1249">
        <f t="shared" si="154"/>
        <v>0</v>
      </c>
      <c r="R1249">
        <f t="shared" si="155"/>
        <v>0</v>
      </c>
      <c r="S1249">
        <f t="shared" si="156"/>
        <v>1</v>
      </c>
      <c r="T1249">
        <f t="shared" si="157"/>
        <v>0</v>
      </c>
      <c r="U1249" s="16">
        <v>44222.014201388891</v>
      </c>
      <c r="V1249">
        <f t="shared" si="158"/>
        <v>2021</v>
      </c>
      <c r="W1249" t="b">
        <v>0</v>
      </c>
      <c r="X1249">
        <f t="shared" si="159"/>
        <v>0</v>
      </c>
    </row>
    <row r="1250" spans="1:24" x14ac:dyDescent="0.25">
      <c r="A1250" t="s">
        <v>334</v>
      </c>
      <c r="B1250" s="4">
        <v>44409</v>
      </c>
      <c r="C1250">
        <v>2021</v>
      </c>
      <c r="D1250" t="s">
        <v>2130</v>
      </c>
      <c r="E1250" t="s">
        <v>2181</v>
      </c>
      <c r="F1250" t="s">
        <v>2203</v>
      </c>
      <c r="G1250" t="s">
        <v>3473</v>
      </c>
      <c r="I1250" t="s">
        <v>2130</v>
      </c>
      <c r="J1250" t="s">
        <v>6880</v>
      </c>
      <c r="K1250" s="2">
        <v>13000</v>
      </c>
      <c r="L1250" s="2">
        <v>3900</v>
      </c>
      <c r="M1250" t="b">
        <v>0</v>
      </c>
      <c r="N1250">
        <v>30</v>
      </c>
      <c r="O1250">
        <f t="shared" si="152"/>
        <v>0</v>
      </c>
      <c r="P1250">
        <f t="shared" si="153"/>
        <v>1</v>
      </c>
      <c r="Q1250">
        <f t="shared" si="154"/>
        <v>0</v>
      </c>
      <c r="R1250">
        <f t="shared" si="155"/>
        <v>0</v>
      </c>
      <c r="S1250">
        <f t="shared" si="156"/>
        <v>1</v>
      </c>
      <c r="T1250">
        <f t="shared" si="157"/>
        <v>0</v>
      </c>
      <c r="U1250" s="16">
        <v>44246.81150462963</v>
      </c>
      <c r="V1250">
        <f t="shared" si="158"/>
        <v>2021</v>
      </c>
      <c r="W1250" t="b">
        <v>0</v>
      </c>
      <c r="X1250">
        <f t="shared" si="159"/>
        <v>0</v>
      </c>
    </row>
    <row r="1251" spans="1:24" x14ac:dyDescent="0.25">
      <c r="A1251" t="s">
        <v>1637</v>
      </c>
      <c r="B1251" s="4">
        <v>44469</v>
      </c>
      <c r="C1251">
        <v>2021</v>
      </c>
      <c r="D1251" t="s">
        <v>2149</v>
      </c>
      <c r="E1251" t="s">
        <v>2181</v>
      </c>
      <c r="F1251" t="s">
        <v>2206</v>
      </c>
      <c r="G1251" t="s">
        <v>3474</v>
      </c>
      <c r="I1251" t="s">
        <v>2149</v>
      </c>
      <c r="J1251" t="s">
        <v>6880</v>
      </c>
      <c r="K1251" s="2">
        <v>63750</v>
      </c>
      <c r="L1251" s="2">
        <v>19125</v>
      </c>
      <c r="M1251" t="b">
        <v>0</v>
      </c>
      <c r="N1251">
        <v>30</v>
      </c>
      <c r="O1251">
        <f t="shared" si="152"/>
        <v>0</v>
      </c>
      <c r="P1251">
        <f t="shared" si="153"/>
        <v>1</v>
      </c>
      <c r="Q1251">
        <f t="shared" si="154"/>
        <v>0</v>
      </c>
      <c r="R1251">
        <f t="shared" si="155"/>
        <v>0</v>
      </c>
      <c r="S1251">
        <f t="shared" si="156"/>
        <v>1</v>
      </c>
      <c r="T1251">
        <f t="shared" si="157"/>
        <v>0</v>
      </c>
      <c r="U1251" s="16">
        <v>43839.693206018521</v>
      </c>
      <c r="V1251">
        <f t="shared" si="158"/>
        <v>2020</v>
      </c>
      <c r="W1251" t="b">
        <v>0</v>
      </c>
      <c r="X1251">
        <f t="shared" si="159"/>
        <v>0</v>
      </c>
    </row>
    <row r="1252" spans="1:24" x14ac:dyDescent="0.25">
      <c r="A1252" t="s">
        <v>1603</v>
      </c>
      <c r="B1252" s="4">
        <v>44469</v>
      </c>
      <c r="C1252">
        <v>2021</v>
      </c>
      <c r="D1252" t="s">
        <v>2149</v>
      </c>
      <c r="E1252" t="s">
        <v>2181</v>
      </c>
      <c r="F1252" t="s">
        <v>2201</v>
      </c>
      <c r="G1252" t="s">
        <v>3475</v>
      </c>
      <c r="I1252" t="s">
        <v>2149</v>
      </c>
      <c r="J1252" t="s">
        <v>6880</v>
      </c>
      <c r="K1252" s="2">
        <v>77116.36</v>
      </c>
      <c r="L1252" s="2">
        <v>23134.91</v>
      </c>
      <c r="M1252" t="b">
        <v>0</v>
      </c>
      <c r="N1252">
        <v>30</v>
      </c>
      <c r="O1252">
        <f t="shared" si="152"/>
        <v>0</v>
      </c>
      <c r="P1252">
        <f t="shared" si="153"/>
        <v>1</v>
      </c>
      <c r="Q1252">
        <f t="shared" si="154"/>
        <v>0</v>
      </c>
      <c r="R1252">
        <f t="shared" si="155"/>
        <v>0</v>
      </c>
      <c r="S1252">
        <f t="shared" si="156"/>
        <v>1</v>
      </c>
      <c r="T1252">
        <f t="shared" si="157"/>
        <v>0</v>
      </c>
      <c r="U1252" s="16">
        <v>43991.749374999999</v>
      </c>
      <c r="V1252">
        <f t="shared" si="158"/>
        <v>2020</v>
      </c>
      <c r="W1252" t="b">
        <v>0</v>
      </c>
      <c r="X1252">
        <f t="shared" si="159"/>
        <v>0</v>
      </c>
    </row>
    <row r="1253" spans="1:24" x14ac:dyDescent="0.25">
      <c r="A1253" t="s">
        <v>1932</v>
      </c>
      <c r="B1253" s="4">
        <v>44469</v>
      </c>
      <c r="C1253">
        <v>2021</v>
      </c>
      <c r="D1253" t="s">
        <v>2137</v>
      </c>
      <c r="E1253" t="s">
        <v>2181</v>
      </c>
      <c r="F1253" t="s">
        <v>2206</v>
      </c>
      <c r="G1253" t="s">
        <v>3476</v>
      </c>
      <c r="I1253" t="s">
        <v>2137</v>
      </c>
      <c r="J1253" t="s">
        <v>6880</v>
      </c>
      <c r="K1253" s="2">
        <v>98454</v>
      </c>
      <c r="L1253" s="2">
        <v>29536.2</v>
      </c>
      <c r="M1253" t="b">
        <v>0</v>
      </c>
      <c r="N1253">
        <v>30</v>
      </c>
      <c r="O1253">
        <f t="shared" si="152"/>
        <v>0</v>
      </c>
      <c r="P1253">
        <f t="shared" si="153"/>
        <v>1</v>
      </c>
      <c r="Q1253">
        <f t="shared" si="154"/>
        <v>0</v>
      </c>
      <c r="R1253">
        <f t="shared" si="155"/>
        <v>0</v>
      </c>
      <c r="S1253">
        <f t="shared" si="156"/>
        <v>1</v>
      </c>
      <c r="T1253">
        <f t="shared" si="157"/>
        <v>0</v>
      </c>
      <c r="U1253" s="16">
        <v>44144.630497685182</v>
      </c>
      <c r="V1253">
        <f t="shared" si="158"/>
        <v>2020</v>
      </c>
      <c r="W1253" t="b">
        <v>0</v>
      </c>
      <c r="X1253">
        <f t="shared" si="159"/>
        <v>0</v>
      </c>
    </row>
    <row r="1254" spans="1:24" x14ac:dyDescent="0.25">
      <c r="A1254" t="s">
        <v>574</v>
      </c>
      <c r="B1254" s="4">
        <v>44469</v>
      </c>
      <c r="C1254">
        <v>2021</v>
      </c>
      <c r="D1254" t="s">
        <v>2130</v>
      </c>
      <c r="E1254" t="s">
        <v>2181</v>
      </c>
      <c r="F1254" t="s">
        <v>2201</v>
      </c>
      <c r="G1254" t="s">
        <v>3477</v>
      </c>
      <c r="I1254" t="s">
        <v>2140</v>
      </c>
      <c r="J1254" t="s">
        <v>6880</v>
      </c>
      <c r="K1254" s="2">
        <v>71143.92</v>
      </c>
      <c r="L1254" s="2">
        <v>21343.18</v>
      </c>
      <c r="M1254" t="b">
        <v>0</v>
      </c>
      <c r="N1254">
        <v>30</v>
      </c>
      <c r="O1254">
        <f t="shared" si="152"/>
        <v>0</v>
      </c>
      <c r="P1254">
        <f t="shared" si="153"/>
        <v>1</v>
      </c>
      <c r="Q1254">
        <f t="shared" si="154"/>
        <v>0</v>
      </c>
      <c r="R1254">
        <f t="shared" si="155"/>
        <v>0</v>
      </c>
      <c r="S1254">
        <f t="shared" si="156"/>
        <v>1</v>
      </c>
      <c r="T1254">
        <f t="shared" si="157"/>
        <v>0</v>
      </c>
      <c r="U1254" s="16">
        <v>43586.831678240742</v>
      </c>
      <c r="V1254">
        <f t="shared" si="158"/>
        <v>2019</v>
      </c>
      <c r="W1254" t="b">
        <v>0</v>
      </c>
      <c r="X1254">
        <f t="shared" si="159"/>
        <v>0</v>
      </c>
    </row>
    <row r="1255" spans="1:24" x14ac:dyDescent="0.25">
      <c r="A1255" t="s">
        <v>1352</v>
      </c>
      <c r="B1255" s="4">
        <v>44469</v>
      </c>
      <c r="C1255">
        <v>2021</v>
      </c>
      <c r="D1255" t="s">
        <v>2128</v>
      </c>
      <c r="E1255" t="s">
        <v>2181</v>
      </c>
      <c r="F1255" t="s">
        <v>2203</v>
      </c>
      <c r="G1255" t="s">
        <v>3478</v>
      </c>
      <c r="I1255" t="s">
        <v>2128</v>
      </c>
      <c r="J1255" t="s">
        <v>6879</v>
      </c>
      <c r="K1255" s="2">
        <v>90955.26</v>
      </c>
      <c r="L1255" s="2">
        <v>4547.76</v>
      </c>
      <c r="M1255" t="b">
        <v>0</v>
      </c>
      <c r="N1255">
        <v>5</v>
      </c>
      <c r="O1255">
        <f t="shared" si="152"/>
        <v>0</v>
      </c>
      <c r="P1255">
        <f t="shared" si="153"/>
        <v>1</v>
      </c>
      <c r="Q1255">
        <f t="shared" si="154"/>
        <v>0</v>
      </c>
      <c r="R1255">
        <f t="shared" si="155"/>
        <v>0</v>
      </c>
      <c r="S1255">
        <f t="shared" si="156"/>
        <v>1</v>
      </c>
      <c r="T1255">
        <f t="shared" si="157"/>
        <v>0</v>
      </c>
      <c r="U1255" s="16">
        <v>43902.63449074074</v>
      </c>
      <c r="V1255">
        <f t="shared" si="158"/>
        <v>2020</v>
      </c>
      <c r="W1255" t="b">
        <v>0</v>
      </c>
      <c r="X1255">
        <f t="shared" si="159"/>
        <v>0</v>
      </c>
    </row>
    <row r="1256" spans="1:24" x14ac:dyDescent="0.25">
      <c r="A1256" t="s">
        <v>1825</v>
      </c>
      <c r="B1256" s="4">
        <v>44469</v>
      </c>
      <c r="C1256">
        <v>2021</v>
      </c>
      <c r="D1256" t="s">
        <v>2140</v>
      </c>
      <c r="E1256" t="s">
        <v>2181</v>
      </c>
      <c r="F1256" t="s">
        <v>2203</v>
      </c>
      <c r="G1256" t="s">
        <v>3479</v>
      </c>
      <c r="I1256" t="s">
        <v>2140</v>
      </c>
      <c r="J1256" t="s">
        <v>6878</v>
      </c>
      <c r="K1256" s="2">
        <v>130952</v>
      </c>
      <c r="L1256" s="2">
        <v>13095.2</v>
      </c>
      <c r="M1256" t="b">
        <v>0</v>
      </c>
      <c r="N1256">
        <v>10</v>
      </c>
      <c r="O1256">
        <f t="shared" si="152"/>
        <v>0</v>
      </c>
      <c r="P1256">
        <f t="shared" si="153"/>
        <v>1</v>
      </c>
      <c r="Q1256">
        <f t="shared" si="154"/>
        <v>0</v>
      </c>
      <c r="R1256">
        <f t="shared" si="155"/>
        <v>0</v>
      </c>
      <c r="S1256">
        <f t="shared" si="156"/>
        <v>1</v>
      </c>
      <c r="T1256">
        <f t="shared" si="157"/>
        <v>0</v>
      </c>
      <c r="U1256" s="16">
        <v>44221.874872685185</v>
      </c>
      <c r="V1256">
        <f t="shared" si="158"/>
        <v>2021</v>
      </c>
      <c r="W1256" t="b">
        <v>0</v>
      </c>
      <c r="X1256">
        <f t="shared" si="159"/>
        <v>0</v>
      </c>
    </row>
    <row r="1257" spans="1:24" x14ac:dyDescent="0.25">
      <c r="A1257" t="s">
        <v>443</v>
      </c>
      <c r="B1257" s="4">
        <v>44469</v>
      </c>
      <c r="C1257">
        <v>2021</v>
      </c>
      <c r="D1257" t="s">
        <v>2130</v>
      </c>
      <c r="E1257" t="s">
        <v>2178</v>
      </c>
      <c r="F1257" t="s">
        <v>2206</v>
      </c>
      <c r="G1257" t="s">
        <v>3480</v>
      </c>
      <c r="I1257" t="s">
        <v>2132</v>
      </c>
      <c r="J1257" t="s">
        <v>6878</v>
      </c>
      <c r="K1257" s="2">
        <v>59286.6</v>
      </c>
      <c r="L1257" s="2">
        <v>5928.66</v>
      </c>
      <c r="M1257" t="b">
        <v>0</v>
      </c>
      <c r="N1257">
        <v>10</v>
      </c>
      <c r="O1257">
        <f t="shared" si="152"/>
        <v>0</v>
      </c>
      <c r="P1257">
        <f t="shared" si="153"/>
        <v>1</v>
      </c>
      <c r="Q1257">
        <f t="shared" si="154"/>
        <v>0</v>
      </c>
      <c r="R1257">
        <f t="shared" si="155"/>
        <v>0</v>
      </c>
      <c r="S1257">
        <f t="shared" si="156"/>
        <v>1</v>
      </c>
      <c r="T1257">
        <f t="shared" si="157"/>
        <v>0</v>
      </c>
      <c r="U1257" s="16">
        <v>44042.763761574075</v>
      </c>
      <c r="V1257">
        <f t="shared" si="158"/>
        <v>2020</v>
      </c>
      <c r="W1257" t="b">
        <v>0</v>
      </c>
      <c r="X1257">
        <f t="shared" si="159"/>
        <v>0</v>
      </c>
    </row>
    <row r="1258" spans="1:24" x14ac:dyDescent="0.25">
      <c r="A1258" t="s">
        <v>1939</v>
      </c>
      <c r="B1258" s="4">
        <v>44469</v>
      </c>
      <c r="C1258">
        <v>2021</v>
      </c>
      <c r="D1258" t="s">
        <v>2130</v>
      </c>
      <c r="E1258" t="s">
        <v>2178</v>
      </c>
      <c r="F1258" t="s">
        <v>2201</v>
      </c>
      <c r="G1258" t="s">
        <v>3481</v>
      </c>
      <c r="I1258" t="s">
        <v>2132</v>
      </c>
      <c r="J1258" t="s">
        <v>6878</v>
      </c>
      <c r="K1258" s="2">
        <v>202267.2</v>
      </c>
      <c r="L1258" s="2">
        <v>20226.72</v>
      </c>
      <c r="M1258" t="b">
        <v>0</v>
      </c>
      <c r="N1258">
        <v>10</v>
      </c>
      <c r="O1258">
        <f t="shared" si="152"/>
        <v>0</v>
      </c>
      <c r="P1258">
        <f t="shared" si="153"/>
        <v>1</v>
      </c>
      <c r="Q1258">
        <f t="shared" si="154"/>
        <v>0</v>
      </c>
      <c r="R1258">
        <f t="shared" si="155"/>
        <v>0</v>
      </c>
      <c r="S1258">
        <f t="shared" si="156"/>
        <v>1</v>
      </c>
      <c r="T1258">
        <f t="shared" si="157"/>
        <v>0</v>
      </c>
      <c r="U1258" s="16">
        <v>44288.652175925927</v>
      </c>
      <c r="V1258">
        <f t="shared" si="158"/>
        <v>2021</v>
      </c>
      <c r="W1258" t="b">
        <v>0</v>
      </c>
      <c r="X1258">
        <f t="shared" si="159"/>
        <v>0</v>
      </c>
    </row>
    <row r="1259" spans="1:24" x14ac:dyDescent="0.25">
      <c r="A1259" t="s">
        <v>1213</v>
      </c>
      <c r="B1259" s="4">
        <v>44469</v>
      </c>
      <c r="C1259">
        <v>2021</v>
      </c>
      <c r="D1259" t="s">
        <v>2130</v>
      </c>
      <c r="E1259" t="s">
        <v>2178</v>
      </c>
      <c r="F1259" t="s">
        <v>2205</v>
      </c>
      <c r="G1259" t="s">
        <v>3482</v>
      </c>
      <c r="I1259" t="s">
        <v>2132</v>
      </c>
      <c r="J1259" t="s">
        <v>6880</v>
      </c>
      <c r="K1259" s="2">
        <v>65714</v>
      </c>
      <c r="L1259" s="2">
        <v>19714.2</v>
      </c>
      <c r="M1259" t="b">
        <v>0</v>
      </c>
      <c r="N1259">
        <v>30</v>
      </c>
      <c r="O1259">
        <f t="shared" si="152"/>
        <v>0</v>
      </c>
      <c r="P1259">
        <f t="shared" si="153"/>
        <v>1</v>
      </c>
      <c r="Q1259">
        <f t="shared" si="154"/>
        <v>0</v>
      </c>
      <c r="R1259">
        <f t="shared" si="155"/>
        <v>0</v>
      </c>
      <c r="S1259">
        <f t="shared" si="156"/>
        <v>1</v>
      </c>
      <c r="T1259">
        <f t="shared" si="157"/>
        <v>0</v>
      </c>
      <c r="U1259" s="16">
        <v>43558.701122685183</v>
      </c>
      <c r="V1259">
        <f t="shared" si="158"/>
        <v>2019</v>
      </c>
      <c r="W1259" t="b">
        <v>0</v>
      </c>
      <c r="X1259">
        <f t="shared" si="159"/>
        <v>0</v>
      </c>
    </row>
    <row r="1260" spans="1:24" x14ac:dyDescent="0.25">
      <c r="A1260" t="s">
        <v>1939</v>
      </c>
      <c r="B1260" s="4">
        <v>44469</v>
      </c>
      <c r="C1260">
        <v>2021</v>
      </c>
      <c r="D1260" t="s">
        <v>2130</v>
      </c>
      <c r="E1260" t="s">
        <v>2178</v>
      </c>
      <c r="F1260" t="s">
        <v>2206</v>
      </c>
      <c r="G1260" t="s">
        <v>3483</v>
      </c>
      <c r="I1260" t="s">
        <v>2132</v>
      </c>
      <c r="J1260" t="s">
        <v>6880</v>
      </c>
      <c r="K1260" s="2">
        <v>364650</v>
      </c>
      <c r="L1260" s="2">
        <v>109395</v>
      </c>
      <c r="M1260" t="b">
        <v>0</v>
      </c>
      <c r="N1260">
        <v>30</v>
      </c>
      <c r="O1260">
        <f t="shared" si="152"/>
        <v>0</v>
      </c>
      <c r="P1260">
        <f t="shared" si="153"/>
        <v>1</v>
      </c>
      <c r="Q1260">
        <f t="shared" si="154"/>
        <v>0</v>
      </c>
      <c r="R1260">
        <f t="shared" si="155"/>
        <v>0</v>
      </c>
      <c r="S1260">
        <f t="shared" si="156"/>
        <v>1</v>
      </c>
      <c r="T1260">
        <f t="shared" si="157"/>
        <v>0</v>
      </c>
      <c r="U1260" s="16">
        <v>43992.764733796299</v>
      </c>
      <c r="V1260">
        <f t="shared" si="158"/>
        <v>2020</v>
      </c>
      <c r="W1260" t="b">
        <v>0</v>
      </c>
      <c r="X1260">
        <f t="shared" si="159"/>
        <v>0</v>
      </c>
    </row>
    <row r="1261" spans="1:24" x14ac:dyDescent="0.25">
      <c r="A1261" t="s">
        <v>1886</v>
      </c>
      <c r="B1261" s="4">
        <v>44440</v>
      </c>
      <c r="C1261">
        <v>2021</v>
      </c>
      <c r="D1261" t="s">
        <v>2130</v>
      </c>
      <c r="E1261" t="s">
        <v>2178</v>
      </c>
      <c r="F1261" t="s">
        <v>2213</v>
      </c>
      <c r="G1261" t="s">
        <v>3484</v>
      </c>
      <c r="I1261" t="s">
        <v>2130</v>
      </c>
      <c r="J1261" t="s">
        <v>6879</v>
      </c>
      <c r="K1261" s="2">
        <v>6500</v>
      </c>
      <c r="L1261" s="2">
        <v>325</v>
      </c>
      <c r="M1261" t="b">
        <v>0</v>
      </c>
      <c r="N1261">
        <v>5</v>
      </c>
      <c r="O1261">
        <f t="shared" si="152"/>
        <v>0</v>
      </c>
      <c r="P1261">
        <f t="shared" si="153"/>
        <v>1</v>
      </c>
      <c r="Q1261">
        <f t="shared" si="154"/>
        <v>0</v>
      </c>
      <c r="R1261">
        <f t="shared" si="155"/>
        <v>0</v>
      </c>
      <c r="S1261">
        <f t="shared" si="156"/>
        <v>1</v>
      </c>
      <c r="T1261">
        <f t="shared" si="157"/>
        <v>0</v>
      </c>
      <c r="U1261" s="16">
        <v>44294.830868055556</v>
      </c>
      <c r="V1261">
        <f t="shared" si="158"/>
        <v>2021</v>
      </c>
      <c r="W1261" t="b">
        <v>0</v>
      </c>
      <c r="X1261">
        <f t="shared" si="159"/>
        <v>0</v>
      </c>
    </row>
    <row r="1262" spans="1:24" x14ac:dyDescent="0.25">
      <c r="A1262" t="s">
        <v>1341</v>
      </c>
      <c r="B1262" s="4">
        <v>44440</v>
      </c>
      <c r="C1262">
        <v>2021</v>
      </c>
      <c r="D1262" t="s">
        <v>2130</v>
      </c>
      <c r="E1262" t="s">
        <v>2178</v>
      </c>
      <c r="F1262" t="s">
        <v>2201</v>
      </c>
      <c r="G1262" t="s">
        <v>3485</v>
      </c>
      <c r="I1262" t="s">
        <v>2128</v>
      </c>
      <c r="J1262" t="s">
        <v>6878</v>
      </c>
      <c r="K1262" s="2">
        <v>65636</v>
      </c>
      <c r="L1262" s="2">
        <v>6563.6</v>
      </c>
      <c r="M1262" t="b">
        <v>0</v>
      </c>
      <c r="N1262">
        <v>10</v>
      </c>
      <c r="O1262">
        <f t="shared" si="152"/>
        <v>0</v>
      </c>
      <c r="P1262">
        <f t="shared" si="153"/>
        <v>1</v>
      </c>
      <c r="Q1262">
        <f t="shared" si="154"/>
        <v>0</v>
      </c>
      <c r="R1262">
        <f t="shared" si="155"/>
        <v>0</v>
      </c>
      <c r="S1262">
        <f t="shared" si="156"/>
        <v>1</v>
      </c>
      <c r="T1262">
        <f t="shared" si="157"/>
        <v>0</v>
      </c>
      <c r="U1262" s="16">
        <v>44224.014537037037</v>
      </c>
      <c r="V1262">
        <f t="shared" si="158"/>
        <v>2021</v>
      </c>
      <c r="W1262" t="b">
        <v>0</v>
      </c>
      <c r="X1262">
        <f t="shared" si="159"/>
        <v>0</v>
      </c>
    </row>
    <row r="1263" spans="1:24" x14ac:dyDescent="0.25">
      <c r="A1263" t="s">
        <v>20</v>
      </c>
      <c r="B1263" s="4">
        <v>44440</v>
      </c>
      <c r="C1263">
        <v>2021</v>
      </c>
      <c r="D1263" t="s">
        <v>2130</v>
      </c>
      <c r="E1263" t="s">
        <v>2178</v>
      </c>
      <c r="F1263" t="s">
        <v>2213</v>
      </c>
      <c r="G1263" t="s">
        <v>3486</v>
      </c>
      <c r="I1263" t="s">
        <v>2128</v>
      </c>
      <c r="J1263" t="s">
        <v>6878</v>
      </c>
      <c r="K1263" s="2">
        <v>6500</v>
      </c>
      <c r="L1263" s="2">
        <v>650</v>
      </c>
      <c r="M1263" t="b">
        <v>0</v>
      </c>
      <c r="N1263">
        <v>10</v>
      </c>
      <c r="O1263">
        <f t="shared" si="152"/>
        <v>0</v>
      </c>
      <c r="P1263">
        <f t="shared" si="153"/>
        <v>1</v>
      </c>
      <c r="Q1263">
        <f t="shared" si="154"/>
        <v>0</v>
      </c>
      <c r="R1263">
        <f t="shared" si="155"/>
        <v>0</v>
      </c>
      <c r="S1263">
        <f t="shared" si="156"/>
        <v>1</v>
      </c>
      <c r="T1263">
        <f t="shared" si="157"/>
        <v>0</v>
      </c>
      <c r="U1263" s="16">
        <v>44294.547673611109</v>
      </c>
      <c r="V1263">
        <f t="shared" si="158"/>
        <v>2021</v>
      </c>
      <c r="W1263" t="b">
        <v>0</v>
      </c>
      <c r="X1263">
        <f t="shared" si="159"/>
        <v>0</v>
      </c>
    </row>
    <row r="1264" spans="1:24" x14ac:dyDescent="0.25">
      <c r="A1264" t="s">
        <v>1742</v>
      </c>
      <c r="B1264" s="4">
        <v>44406</v>
      </c>
      <c r="C1264">
        <v>2021</v>
      </c>
      <c r="D1264" t="s">
        <v>2134</v>
      </c>
      <c r="E1264" t="s">
        <v>2178</v>
      </c>
      <c r="F1264" t="s">
        <v>2206</v>
      </c>
      <c r="G1264" t="s">
        <v>3487</v>
      </c>
      <c r="I1264" t="s">
        <v>2134</v>
      </c>
      <c r="J1264" t="s">
        <v>6878</v>
      </c>
      <c r="K1264" s="2">
        <v>161380.29999999999</v>
      </c>
      <c r="L1264" s="2">
        <v>16138.03</v>
      </c>
      <c r="M1264" t="b">
        <v>0</v>
      </c>
      <c r="N1264">
        <v>10</v>
      </c>
      <c r="O1264">
        <f t="shared" si="152"/>
        <v>0</v>
      </c>
      <c r="P1264">
        <f t="shared" si="153"/>
        <v>1</v>
      </c>
      <c r="Q1264">
        <f t="shared" si="154"/>
        <v>0</v>
      </c>
      <c r="R1264">
        <f t="shared" si="155"/>
        <v>0</v>
      </c>
      <c r="S1264">
        <f t="shared" si="156"/>
        <v>1</v>
      </c>
      <c r="T1264">
        <f t="shared" si="157"/>
        <v>0</v>
      </c>
      <c r="U1264" s="16">
        <v>44315.915601851855</v>
      </c>
      <c r="V1264">
        <f t="shared" si="158"/>
        <v>2021</v>
      </c>
      <c r="W1264" t="b">
        <v>0</v>
      </c>
      <c r="X1264">
        <f t="shared" si="159"/>
        <v>0</v>
      </c>
    </row>
    <row r="1265" spans="1:24" x14ac:dyDescent="0.25">
      <c r="A1265" t="s">
        <v>136</v>
      </c>
      <c r="B1265" s="4">
        <v>44409</v>
      </c>
      <c r="C1265">
        <v>2021</v>
      </c>
      <c r="D1265" t="s">
        <v>2130</v>
      </c>
      <c r="E1265" t="s">
        <v>2178</v>
      </c>
      <c r="F1265" t="s">
        <v>2206</v>
      </c>
      <c r="G1265" t="s">
        <v>3488</v>
      </c>
      <c r="I1265" t="s">
        <v>2130</v>
      </c>
      <c r="J1265" t="s">
        <v>6880</v>
      </c>
      <c r="K1265" s="2">
        <v>6500</v>
      </c>
      <c r="L1265" s="2">
        <v>1950</v>
      </c>
      <c r="M1265" t="b">
        <v>0</v>
      </c>
      <c r="N1265">
        <v>30</v>
      </c>
      <c r="O1265">
        <f t="shared" si="152"/>
        <v>0</v>
      </c>
      <c r="P1265">
        <f t="shared" si="153"/>
        <v>1</v>
      </c>
      <c r="Q1265">
        <f t="shared" si="154"/>
        <v>0</v>
      </c>
      <c r="R1265">
        <f t="shared" si="155"/>
        <v>0</v>
      </c>
      <c r="S1265">
        <f t="shared" si="156"/>
        <v>1</v>
      </c>
      <c r="T1265">
        <f t="shared" si="157"/>
        <v>0</v>
      </c>
      <c r="U1265" s="16">
        <v>44273.76284722222</v>
      </c>
      <c r="V1265">
        <f t="shared" si="158"/>
        <v>2021</v>
      </c>
      <c r="W1265" t="b">
        <v>0</v>
      </c>
      <c r="X1265">
        <f t="shared" si="159"/>
        <v>0</v>
      </c>
    </row>
    <row r="1266" spans="1:24" x14ac:dyDescent="0.25">
      <c r="A1266" t="s">
        <v>1810</v>
      </c>
      <c r="B1266" s="4">
        <v>44469</v>
      </c>
      <c r="C1266">
        <v>2021</v>
      </c>
      <c r="D1266" t="s">
        <v>2128</v>
      </c>
      <c r="E1266" t="s">
        <v>2178</v>
      </c>
      <c r="F1266" t="s">
        <v>2206</v>
      </c>
      <c r="G1266" t="s">
        <v>3489</v>
      </c>
      <c r="I1266" t="s">
        <v>2128</v>
      </c>
      <c r="J1266" t="s">
        <v>6879</v>
      </c>
      <c r="K1266" s="2">
        <v>78636</v>
      </c>
      <c r="L1266" s="2">
        <v>3931.8</v>
      </c>
      <c r="M1266" t="b">
        <v>0</v>
      </c>
      <c r="N1266">
        <v>5</v>
      </c>
      <c r="O1266">
        <f t="shared" si="152"/>
        <v>0</v>
      </c>
      <c r="P1266">
        <f t="shared" si="153"/>
        <v>1</v>
      </c>
      <c r="Q1266">
        <f t="shared" si="154"/>
        <v>0</v>
      </c>
      <c r="R1266">
        <f t="shared" si="155"/>
        <v>0</v>
      </c>
      <c r="S1266">
        <f t="shared" si="156"/>
        <v>1</v>
      </c>
      <c r="T1266">
        <f t="shared" si="157"/>
        <v>0</v>
      </c>
      <c r="U1266" s="16">
        <v>44124.753032407411</v>
      </c>
      <c r="V1266">
        <f t="shared" si="158"/>
        <v>2020</v>
      </c>
      <c r="W1266" t="b">
        <v>0</v>
      </c>
      <c r="X1266">
        <f t="shared" si="159"/>
        <v>0</v>
      </c>
    </row>
    <row r="1267" spans="1:24" x14ac:dyDescent="0.25">
      <c r="A1267" t="s">
        <v>1885</v>
      </c>
      <c r="B1267" s="4">
        <v>45170</v>
      </c>
      <c r="C1267">
        <v>2023</v>
      </c>
      <c r="D1267" t="s">
        <v>2130</v>
      </c>
      <c r="E1267" t="s">
        <v>2178</v>
      </c>
      <c r="F1267" t="s">
        <v>2206</v>
      </c>
      <c r="G1267" t="s">
        <v>3490</v>
      </c>
      <c r="I1267" t="s">
        <v>2128</v>
      </c>
      <c r="J1267" t="s">
        <v>6878</v>
      </c>
      <c r="K1267" s="2">
        <v>71937</v>
      </c>
      <c r="L1267" s="2">
        <v>7193.7</v>
      </c>
      <c r="M1267" t="b">
        <v>0</v>
      </c>
      <c r="N1267">
        <v>10</v>
      </c>
      <c r="O1267">
        <f t="shared" si="152"/>
        <v>0</v>
      </c>
      <c r="P1267">
        <f t="shared" si="153"/>
        <v>1</v>
      </c>
      <c r="Q1267">
        <f t="shared" si="154"/>
        <v>0</v>
      </c>
      <c r="R1267">
        <f t="shared" si="155"/>
        <v>0</v>
      </c>
      <c r="S1267">
        <f t="shared" si="156"/>
        <v>1</v>
      </c>
      <c r="T1267">
        <f t="shared" si="157"/>
        <v>0</v>
      </c>
      <c r="U1267" s="16">
        <v>44316.814687500002</v>
      </c>
      <c r="V1267">
        <f t="shared" si="158"/>
        <v>2021</v>
      </c>
      <c r="W1267" t="b">
        <v>0</v>
      </c>
      <c r="X1267">
        <f t="shared" si="159"/>
        <v>0</v>
      </c>
    </row>
    <row r="1268" spans="1:24" x14ac:dyDescent="0.25">
      <c r="A1268" t="s">
        <v>1789</v>
      </c>
      <c r="B1268" s="4">
        <v>44408</v>
      </c>
      <c r="C1268">
        <v>2021</v>
      </c>
      <c r="D1268" t="s">
        <v>2130</v>
      </c>
      <c r="E1268" t="s">
        <v>2178</v>
      </c>
      <c r="F1268" t="s">
        <v>2206</v>
      </c>
      <c r="G1268" t="s">
        <v>3491</v>
      </c>
      <c r="I1268" t="s">
        <v>2128</v>
      </c>
      <c r="J1268" t="s">
        <v>6879</v>
      </c>
      <c r="K1268" s="2">
        <v>70593.3</v>
      </c>
      <c r="L1268" s="2">
        <v>3529.67</v>
      </c>
      <c r="M1268" t="b">
        <v>0</v>
      </c>
      <c r="N1268">
        <v>5</v>
      </c>
      <c r="O1268">
        <f t="shared" si="152"/>
        <v>0</v>
      </c>
      <c r="P1268">
        <f t="shared" si="153"/>
        <v>1</v>
      </c>
      <c r="Q1268">
        <f t="shared" si="154"/>
        <v>0</v>
      </c>
      <c r="R1268">
        <f t="shared" si="155"/>
        <v>0</v>
      </c>
      <c r="S1268">
        <f t="shared" si="156"/>
        <v>1</v>
      </c>
      <c r="T1268">
        <f t="shared" si="157"/>
        <v>0</v>
      </c>
      <c r="U1268" s="16">
        <v>44088.797037037039</v>
      </c>
      <c r="V1268">
        <f t="shared" si="158"/>
        <v>2020</v>
      </c>
      <c r="W1268" t="b">
        <v>0</v>
      </c>
      <c r="X1268">
        <f t="shared" si="159"/>
        <v>0</v>
      </c>
    </row>
    <row r="1269" spans="1:24" x14ac:dyDescent="0.25">
      <c r="A1269" t="s">
        <v>1939</v>
      </c>
      <c r="B1269" s="4">
        <v>44469</v>
      </c>
      <c r="C1269">
        <v>2021</v>
      </c>
      <c r="D1269" t="s">
        <v>2145</v>
      </c>
      <c r="E1269" t="s">
        <v>2179</v>
      </c>
      <c r="F1269" t="s">
        <v>2206</v>
      </c>
      <c r="G1269" t="s">
        <v>3492</v>
      </c>
      <c r="I1269" t="s">
        <v>2132</v>
      </c>
      <c r="J1269" t="s">
        <v>6879</v>
      </c>
      <c r="K1269" s="2">
        <v>5850</v>
      </c>
      <c r="L1269" s="2">
        <v>292.5</v>
      </c>
      <c r="M1269" t="b">
        <v>0</v>
      </c>
      <c r="N1269">
        <v>5</v>
      </c>
      <c r="O1269">
        <f t="shared" si="152"/>
        <v>0</v>
      </c>
      <c r="P1269">
        <f t="shared" si="153"/>
        <v>1</v>
      </c>
      <c r="Q1269">
        <f t="shared" si="154"/>
        <v>0</v>
      </c>
      <c r="R1269">
        <f t="shared" si="155"/>
        <v>0</v>
      </c>
      <c r="S1269">
        <f t="shared" si="156"/>
        <v>1</v>
      </c>
      <c r="T1269">
        <f t="shared" si="157"/>
        <v>0</v>
      </c>
      <c r="U1269" s="16">
        <v>44327.640185185184</v>
      </c>
      <c r="V1269">
        <f t="shared" si="158"/>
        <v>2021</v>
      </c>
      <c r="W1269" t="b">
        <v>0</v>
      </c>
      <c r="X1269">
        <f t="shared" si="159"/>
        <v>0</v>
      </c>
    </row>
    <row r="1270" spans="1:24" x14ac:dyDescent="0.25">
      <c r="A1270" t="s">
        <v>1262</v>
      </c>
      <c r="B1270" s="4">
        <v>44469</v>
      </c>
      <c r="C1270">
        <v>2021</v>
      </c>
      <c r="D1270" t="s">
        <v>2149</v>
      </c>
      <c r="E1270" t="s">
        <v>2179</v>
      </c>
      <c r="F1270" t="s">
        <v>2206</v>
      </c>
      <c r="G1270" t="s">
        <v>3493</v>
      </c>
      <c r="I1270" t="s">
        <v>2149</v>
      </c>
      <c r="J1270" t="s">
        <v>6878</v>
      </c>
      <c r="K1270" s="2">
        <v>48750</v>
      </c>
      <c r="L1270" s="2">
        <v>4875</v>
      </c>
      <c r="M1270" t="b">
        <v>0</v>
      </c>
      <c r="N1270">
        <v>10</v>
      </c>
      <c r="O1270">
        <f t="shared" si="152"/>
        <v>0</v>
      </c>
      <c r="P1270">
        <f t="shared" si="153"/>
        <v>1</v>
      </c>
      <c r="Q1270">
        <f t="shared" si="154"/>
        <v>0</v>
      </c>
      <c r="R1270">
        <f t="shared" si="155"/>
        <v>0</v>
      </c>
      <c r="S1270">
        <f t="shared" si="156"/>
        <v>1</v>
      </c>
      <c r="T1270">
        <f t="shared" si="157"/>
        <v>0</v>
      </c>
      <c r="U1270" s="16">
        <v>43941.545208333337</v>
      </c>
      <c r="V1270">
        <f t="shared" si="158"/>
        <v>2020</v>
      </c>
      <c r="W1270" t="b">
        <v>0</v>
      </c>
      <c r="X1270">
        <f t="shared" si="159"/>
        <v>0</v>
      </c>
    </row>
    <row r="1271" spans="1:24" x14ac:dyDescent="0.25">
      <c r="A1271" t="s">
        <v>1561</v>
      </c>
      <c r="B1271" s="4">
        <v>44469</v>
      </c>
      <c r="C1271">
        <v>2021</v>
      </c>
      <c r="D1271" t="s">
        <v>2149</v>
      </c>
      <c r="E1271" t="s">
        <v>2179</v>
      </c>
      <c r="F1271" t="s">
        <v>2206</v>
      </c>
      <c r="G1271" t="s">
        <v>3494</v>
      </c>
      <c r="I1271" t="s">
        <v>2149</v>
      </c>
      <c r="J1271" t="s">
        <v>6878</v>
      </c>
      <c r="K1271" s="2">
        <v>97500</v>
      </c>
      <c r="L1271" s="2">
        <v>9750</v>
      </c>
      <c r="M1271" t="b">
        <v>0</v>
      </c>
      <c r="N1271">
        <v>10</v>
      </c>
      <c r="O1271">
        <f t="shared" si="152"/>
        <v>0</v>
      </c>
      <c r="P1271">
        <f t="shared" si="153"/>
        <v>1</v>
      </c>
      <c r="Q1271">
        <f t="shared" si="154"/>
        <v>0</v>
      </c>
      <c r="R1271">
        <f t="shared" si="155"/>
        <v>0</v>
      </c>
      <c r="S1271">
        <f t="shared" si="156"/>
        <v>1</v>
      </c>
      <c r="T1271">
        <f t="shared" si="157"/>
        <v>0</v>
      </c>
      <c r="U1271" s="16">
        <v>44292.668229166666</v>
      </c>
      <c r="V1271">
        <f t="shared" si="158"/>
        <v>2021</v>
      </c>
      <c r="W1271" t="b">
        <v>0</v>
      </c>
      <c r="X1271">
        <f t="shared" si="159"/>
        <v>0</v>
      </c>
    </row>
    <row r="1272" spans="1:24" x14ac:dyDescent="0.25">
      <c r="A1272" t="s">
        <v>1266</v>
      </c>
      <c r="B1272" s="4">
        <v>44469</v>
      </c>
      <c r="C1272">
        <v>2021</v>
      </c>
      <c r="D1272" t="s">
        <v>2149</v>
      </c>
      <c r="E1272" t="s">
        <v>2179</v>
      </c>
      <c r="F1272" t="s">
        <v>2206</v>
      </c>
      <c r="G1272" t="s">
        <v>3495</v>
      </c>
      <c r="I1272" t="s">
        <v>2149</v>
      </c>
      <c r="J1272" t="s">
        <v>6878</v>
      </c>
      <c r="K1272" s="2">
        <v>97500</v>
      </c>
      <c r="L1272" s="2">
        <v>9750</v>
      </c>
      <c r="M1272" t="b">
        <v>0</v>
      </c>
      <c r="N1272">
        <v>10</v>
      </c>
      <c r="O1272">
        <f t="shared" si="152"/>
        <v>0</v>
      </c>
      <c r="P1272">
        <f t="shared" si="153"/>
        <v>1</v>
      </c>
      <c r="Q1272">
        <f t="shared" si="154"/>
        <v>0</v>
      </c>
      <c r="R1272">
        <f t="shared" si="155"/>
        <v>0</v>
      </c>
      <c r="S1272">
        <f t="shared" si="156"/>
        <v>1</v>
      </c>
      <c r="T1272">
        <f t="shared" si="157"/>
        <v>0</v>
      </c>
      <c r="U1272" s="16">
        <v>44292.671655092592</v>
      </c>
      <c r="V1272">
        <f t="shared" si="158"/>
        <v>2021</v>
      </c>
      <c r="W1272" t="b">
        <v>0</v>
      </c>
      <c r="X1272">
        <f t="shared" si="159"/>
        <v>0</v>
      </c>
    </row>
    <row r="1273" spans="1:24" x14ac:dyDescent="0.25">
      <c r="A1273" t="s">
        <v>1566</v>
      </c>
      <c r="B1273" s="4">
        <v>44469</v>
      </c>
      <c r="C1273">
        <v>2021</v>
      </c>
      <c r="D1273" t="s">
        <v>2149</v>
      </c>
      <c r="E1273" t="s">
        <v>2179</v>
      </c>
      <c r="F1273" t="s">
        <v>2206</v>
      </c>
      <c r="G1273" t="s">
        <v>3496</v>
      </c>
      <c r="I1273" t="s">
        <v>2149</v>
      </c>
      <c r="J1273" t="s">
        <v>6878</v>
      </c>
      <c r="K1273" s="2">
        <v>48750</v>
      </c>
      <c r="L1273" s="2">
        <v>4875</v>
      </c>
      <c r="M1273" t="b">
        <v>0</v>
      </c>
      <c r="N1273">
        <v>10</v>
      </c>
      <c r="O1273">
        <f t="shared" si="152"/>
        <v>0</v>
      </c>
      <c r="P1273">
        <f t="shared" si="153"/>
        <v>1</v>
      </c>
      <c r="Q1273">
        <f t="shared" si="154"/>
        <v>0</v>
      </c>
      <c r="R1273">
        <f t="shared" si="155"/>
        <v>0</v>
      </c>
      <c r="S1273">
        <f t="shared" si="156"/>
        <v>1</v>
      </c>
      <c r="T1273">
        <f t="shared" si="157"/>
        <v>0</v>
      </c>
      <c r="U1273" s="16">
        <v>44292.674270833333</v>
      </c>
      <c r="V1273">
        <f t="shared" si="158"/>
        <v>2021</v>
      </c>
      <c r="W1273" t="b">
        <v>0</v>
      </c>
      <c r="X1273">
        <f t="shared" si="159"/>
        <v>0</v>
      </c>
    </row>
    <row r="1274" spans="1:24" x14ac:dyDescent="0.25">
      <c r="A1274" t="s">
        <v>1559</v>
      </c>
      <c r="B1274" s="4">
        <v>44469</v>
      </c>
      <c r="C1274">
        <v>2021</v>
      </c>
      <c r="D1274" t="s">
        <v>2149</v>
      </c>
      <c r="E1274" t="s">
        <v>2179</v>
      </c>
      <c r="F1274" t="s">
        <v>2206</v>
      </c>
      <c r="G1274" t="s">
        <v>3497</v>
      </c>
      <c r="I1274" t="s">
        <v>2149</v>
      </c>
      <c r="J1274" t="s">
        <v>6878</v>
      </c>
      <c r="K1274" s="2">
        <v>48750</v>
      </c>
      <c r="L1274" s="2">
        <v>4875</v>
      </c>
      <c r="M1274" t="b">
        <v>0</v>
      </c>
      <c r="N1274">
        <v>10</v>
      </c>
      <c r="O1274">
        <f t="shared" si="152"/>
        <v>0</v>
      </c>
      <c r="P1274">
        <f t="shared" si="153"/>
        <v>1</v>
      </c>
      <c r="Q1274">
        <f t="shared" si="154"/>
        <v>0</v>
      </c>
      <c r="R1274">
        <f t="shared" si="155"/>
        <v>0</v>
      </c>
      <c r="S1274">
        <f t="shared" si="156"/>
        <v>1</v>
      </c>
      <c r="T1274">
        <f t="shared" si="157"/>
        <v>0</v>
      </c>
      <c r="U1274" s="16">
        <v>44292.676030092596</v>
      </c>
      <c r="V1274">
        <f t="shared" si="158"/>
        <v>2021</v>
      </c>
      <c r="W1274" t="b">
        <v>0</v>
      </c>
      <c r="X1274">
        <f t="shared" si="159"/>
        <v>0</v>
      </c>
    </row>
    <row r="1275" spans="1:24" x14ac:dyDescent="0.25">
      <c r="A1275" t="s">
        <v>1560</v>
      </c>
      <c r="B1275" s="4">
        <v>44469</v>
      </c>
      <c r="C1275">
        <v>2021</v>
      </c>
      <c r="D1275" t="s">
        <v>2149</v>
      </c>
      <c r="E1275" t="s">
        <v>2168</v>
      </c>
      <c r="F1275" t="s">
        <v>2206</v>
      </c>
      <c r="G1275" t="s">
        <v>3498</v>
      </c>
      <c r="I1275" t="s">
        <v>2149</v>
      </c>
      <c r="J1275" t="s">
        <v>6878</v>
      </c>
      <c r="K1275" s="2">
        <v>48750</v>
      </c>
      <c r="L1275" s="2">
        <v>4875</v>
      </c>
      <c r="M1275" t="b">
        <v>0</v>
      </c>
      <c r="N1275">
        <v>10</v>
      </c>
      <c r="O1275">
        <f t="shared" si="152"/>
        <v>0</v>
      </c>
      <c r="P1275">
        <f t="shared" si="153"/>
        <v>1</v>
      </c>
      <c r="Q1275">
        <f t="shared" si="154"/>
        <v>0</v>
      </c>
      <c r="R1275">
        <f t="shared" si="155"/>
        <v>0</v>
      </c>
      <c r="S1275">
        <f t="shared" si="156"/>
        <v>1</v>
      </c>
      <c r="T1275">
        <f t="shared" si="157"/>
        <v>0</v>
      </c>
      <c r="U1275" s="16">
        <v>44292.678159722222</v>
      </c>
      <c r="V1275">
        <f t="shared" si="158"/>
        <v>2021</v>
      </c>
      <c r="W1275" t="b">
        <v>0</v>
      </c>
      <c r="X1275">
        <f t="shared" si="159"/>
        <v>0</v>
      </c>
    </row>
    <row r="1276" spans="1:24" x14ac:dyDescent="0.25">
      <c r="A1276" t="s">
        <v>1558</v>
      </c>
      <c r="B1276" s="4">
        <v>44469</v>
      </c>
      <c r="C1276">
        <v>2021</v>
      </c>
      <c r="D1276" t="s">
        <v>2149</v>
      </c>
      <c r="E1276" t="s">
        <v>2168</v>
      </c>
      <c r="F1276" t="s">
        <v>2206</v>
      </c>
      <c r="G1276" t="s">
        <v>3499</v>
      </c>
      <c r="I1276" t="s">
        <v>2149</v>
      </c>
      <c r="J1276" t="s">
        <v>6878</v>
      </c>
      <c r="K1276" s="2">
        <v>48750</v>
      </c>
      <c r="L1276" s="2">
        <v>4875</v>
      </c>
      <c r="M1276" t="b">
        <v>0</v>
      </c>
      <c r="N1276">
        <v>10</v>
      </c>
      <c r="O1276">
        <f t="shared" si="152"/>
        <v>0</v>
      </c>
      <c r="P1276">
        <f t="shared" si="153"/>
        <v>1</v>
      </c>
      <c r="Q1276">
        <f t="shared" si="154"/>
        <v>0</v>
      </c>
      <c r="R1276">
        <f t="shared" si="155"/>
        <v>0</v>
      </c>
      <c r="S1276">
        <f t="shared" si="156"/>
        <v>1</v>
      </c>
      <c r="T1276">
        <f t="shared" si="157"/>
        <v>0</v>
      </c>
      <c r="U1276" s="16">
        <v>44292.697164351855</v>
      </c>
      <c r="V1276">
        <f t="shared" si="158"/>
        <v>2021</v>
      </c>
      <c r="W1276" t="b">
        <v>0</v>
      </c>
      <c r="X1276">
        <f t="shared" si="159"/>
        <v>0</v>
      </c>
    </row>
    <row r="1277" spans="1:24" x14ac:dyDescent="0.25">
      <c r="A1277" t="s">
        <v>1614</v>
      </c>
      <c r="B1277" s="4">
        <v>44469</v>
      </c>
      <c r="C1277">
        <v>2021</v>
      </c>
      <c r="D1277" t="s">
        <v>2149</v>
      </c>
      <c r="E1277" t="s">
        <v>2168</v>
      </c>
      <c r="F1277" t="s">
        <v>2206</v>
      </c>
      <c r="G1277" t="s">
        <v>3500</v>
      </c>
      <c r="I1277" t="s">
        <v>2149</v>
      </c>
      <c r="J1277" t="s">
        <v>6878</v>
      </c>
      <c r="K1277" s="2">
        <v>97500</v>
      </c>
      <c r="L1277" s="2">
        <v>9750</v>
      </c>
      <c r="M1277" t="b">
        <v>0</v>
      </c>
      <c r="N1277">
        <v>10</v>
      </c>
      <c r="O1277">
        <f t="shared" si="152"/>
        <v>0</v>
      </c>
      <c r="P1277">
        <f t="shared" si="153"/>
        <v>1</v>
      </c>
      <c r="Q1277">
        <f t="shared" si="154"/>
        <v>0</v>
      </c>
      <c r="R1277">
        <f t="shared" si="155"/>
        <v>0</v>
      </c>
      <c r="S1277">
        <f t="shared" si="156"/>
        <v>1</v>
      </c>
      <c r="T1277">
        <f t="shared" si="157"/>
        <v>0</v>
      </c>
      <c r="U1277" s="16">
        <v>44292.7656712963</v>
      </c>
      <c r="V1277">
        <f t="shared" si="158"/>
        <v>2021</v>
      </c>
      <c r="W1277" t="b">
        <v>0</v>
      </c>
      <c r="X1277">
        <f t="shared" si="159"/>
        <v>0</v>
      </c>
    </row>
    <row r="1278" spans="1:24" x14ac:dyDescent="0.25">
      <c r="A1278" t="s">
        <v>1613</v>
      </c>
      <c r="B1278" s="4">
        <v>44469</v>
      </c>
      <c r="C1278">
        <v>2021</v>
      </c>
      <c r="D1278" t="s">
        <v>2149</v>
      </c>
      <c r="E1278" t="s">
        <v>2168</v>
      </c>
      <c r="F1278" t="s">
        <v>2206</v>
      </c>
      <c r="G1278" t="s">
        <v>3501</v>
      </c>
      <c r="I1278" t="s">
        <v>2149</v>
      </c>
      <c r="J1278" t="s">
        <v>6878</v>
      </c>
      <c r="K1278" s="2">
        <v>48750</v>
      </c>
      <c r="L1278" s="2">
        <v>4875</v>
      </c>
      <c r="M1278" t="b">
        <v>0</v>
      </c>
      <c r="N1278">
        <v>10</v>
      </c>
      <c r="O1278">
        <f t="shared" si="152"/>
        <v>0</v>
      </c>
      <c r="P1278">
        <f t="shared" si="153"/>
        <v>1</v>
      </c>
      <c r="Q1278">
        <f t="shared" si="154"/>
        <v>0</v>
      </c>
      <c r="R1278">
        <f t="shared" si="155"/>
        <v>0</v>
      </c>
      <c r="S1278">
        <f t="shared" si="156"/>
        <v>1</v>
      </c>
      <c r="T1278">
        <f t="shared" si="157"/>
        <v>0</v>
      </c>
      <c r="U1278" s="16">
        <v>44292.767557870371</v>
      </c>
      <c r="V1278">
        <f t="shared" si="158"/>
        <v>2021</v>
      </c>
      <c r="W1278" t="b">
        <v>0</v>
      </c>
      <c r="X1278">
        <f t="shared" si="159"/>
        <v>0</v>
      </c>
    </row>
    <row r="1279" spans="1:24" x14ac:dyDescent="0.25">
      <c r="A1279" t="s">
        <v>1277</v>
      </c>
      <c r="B1279" s="4">
        <v>44469</v>
      </c>
      <c r="C1279">
        <v>2021</v>
      </c>
      <c r="D1279" t="s">
        <v>2149</v>
      </c>
      <c r="E1279" t="s">
        <v>2168</v>
      </c>
      <c r="F1279" t="s">
        <v>2206</v>
      </c>
      <c r="G1279" t="s">
        <v>3502</v>
      </c>
      <c r="I1279" t="s">
        <v>2149</v>
      </c>
      <c r="J1279" t="s">
        <v>6878</v>
      </c>
      <c r="K1279" s="2">
        <v>97500</v>
      </c>
      <c r="L1279" s="2">
        <v>9750</v>
      </c>
      <c r="M1279" t="b">
        <v>0</v>
      </c>
      <c r="N1279">
        <v>10</v>
      </c>
      <c r="O1279">
        <f t="shared" si="152"/>
        <v>0</v>
      </c>
      <c r="P1279">
        <f t="shared" si="153"/>
        <v>1</v>
      </c>
      <c r="Q1279">
        <f t="shared" si="154"/>
        <v>0</v>
      </c>
      <c r="R1279">
        <f t="shared" si="155"/>
        <v>0</v>
      </c>
      <c r="S1279">
        <f t="shared" si="156"/>
        <v>1</v>
      </c>
      <c r="T1279">
        <f t="shared" si="157"/>
        <v>0</v>
      </c>
      <c r="U1279" s="16">
        <v>44292.788831018515</v>
      </c>
      <c r="V1279">
        <f t="shared" si="158"/>
        <v>2021</v>
      </c>
      <c r="W1279" t="b">
        <v>0</v>
      </c>
      <c r="X1279">
        <f t="shared" si="159"/>
        <v>0</v>
      </c>
    </row>
    <row r="1280" spans="1:24" x14ac:dyDescent="0.25">
      <c r="A1280" t="s">
        <v>1631</v>
      </c>
      <c r="B1280" s="4">
        <v>44469</v>
      </c>
      <c r="C1280">
        <v>2021</v>
      </c>
      <c r="D1280" t="s">
        <v>2149</v>
      </c>
      <c r="E1280" t="s">
        <v>2168</v>
      </c>
      <c r="F1280" t="s">
        <v>2206</v>
      </c>
      <c r="G1280" t="s">
        <v>3503</v>
      </c>
      <c r="I1280" t="s">
        <v>2149</v>
      </c>
      <c r="J1280" t="s">
        <v>6878</v>
      </c>
      <c r="K1280" s="2">
        <v>97500</v>
      </c>
      <c r="L1280" s="2">
        <v>9750</v>
      </c>
      <c r="M1280" t="b">
        <v>0</v>
      </c>
      <c r="N1280">
        <v>10</v>
      </c>
      <c r="O1280">
        <f t="shared" si="152"/>
        <v>0</v>
      </c>
      <c r="P1280">
        <f t="shared" si="153"/>
        <v>1</v>
      </c>
      <c r="Q1280">
        <f t="shared" si="154"/>
        <v>0</v>
      </c>
      <c r="R1280">
        <f t="shared" si="155"/>
        <v>0</v>
      </c>
      <c r="S1280">
        <f t="shared" si="156"/>
        <v>1</v>
      </c>
      <c r="T1280">
        <f t="shared" si="157"/>
        <v>0</v>
      </c>
      <c r="U1280" s="16">
        <v>44292.790289351855</v>
      </c>
      <c r="V1280">
        <f t="shared" si="158"/>
        <v>2021</v>
      </c>
      <c r="W1280" t="b">
        <v>0</v>
      </c>
      <c r="X1280">
        <f t="shared" si="159"/>
        <v>0</v>
      </c>
    </row>
    <row r="1281" spans="1:24" x14ac:dyDescent="0.25">
      <c r="A1281" t="s">
        <v>1567</v>
      </c>
      <c r="B1281" s="4">
        <v>44469</v>
      </c>
      <c r="C1281">
        <v>2021</v>
      </c>
      <c r="D1281" t="s">
        <v>2149</v>
      </c>
      <c r="E1281" t="s">
        <v>2168</v>
      </c>
      <c r="F1281" t="s">
        <v>2206</v>
      </c>
      <c r="G1281" t="s">
        <v>3504</v>
      </c>
      <c r="I1281" t="s">
        <v>2149</v>
      </c>
      <c r="J1281" t="s">
        <v>6878</v>
      </c>
      <c r="K1281" s="2">
        <v>97500</v>
      </c>
      <c r="L1281" s="2">
        <v>9750</v>
      </c>
      <c r="M1281" t="b">
        <v>0</v>
      </c>
      <c r="N1281">
        <v>10</v>
      </c>
      <c r="O1281">
        <f t="shared" si="152"/>
        <v>0</v>
      </c>
      <c r="P1281">
        <f t="shared" si="153"/>
        <v>1</v>
      </c>
      <c r="Q1281">
        <f t="shared" si="154"/>
        <v>0</v>
      </c>
      <c r="R1281">
        <f t="shared" si="155"/>
        <v>0</v>
      </c>
      <c r="S1281">
        <f t="shared" si="156"/>
        <v>1</v>
      </c>
      <c r="T1281">
        <f t="shared" si="157"/>
        <v>0</v>
      </c>
      <c r="U1281" s="16">
        <v>44292.799224537041</v>
      </c>
      <c r="V1281">
        <f t="shared" si="158"/>
        <v>2021</v>
      </c>
      <c r="W1281" t="b">
        <v>0</v>
      </c>
      <c r="X1281">
        <f t="shared" si="159"/>
        <v>0</v>
      </c>
    </row>
    <row r="1282" spans="1:24" x14ac:dyDescent="0.25">
      <c r="A1282" t="s">
        <v>1282</v>
      </c>
      <c r="B1282" s="4">
        <v>44469</v>
      </c>
      <c r="C1282">
        <v>2021</v>
      </c>
      <c r="D1282" t="s">
        <v>2150</v>
      </c>
      <c r="E1282" t="s">
        <v>2168</v>
      </c>
      <c r="F1282" t="s">
        <v>2206</v>
      </c>
      <c r="G1282" t="s">
        <v>3505</v>
      </c>
      <c r="I1282" t="s">
        <v>2150</v>
      </c>
      <c r="J1282" t="s">
        <v>6878</v>
      </c>
      <c r="K1282" s="2">
        <v>80308.34</v>
      </c>
      <c r="L1282" s="2">
        <v>8030.83</v>
      </c>
      <c r="M1282" t="b">
        <v>0</v>
      </c>
      <c r="N1282">
        <v>10</v>
      </c>
      <c r="O1282">
        <f t="shared" si="152"/>
        <v>0</v>
      </c>
      <c r="P1282">
        <f t="shared" si="153"/>
        <v>1</v>
      </c>
      <c r="Q1282">
        <f t="shared" si="154"/>
        <v>0</v>
      </c>
      <c r="R1282">
        <f t="shared" si="155"/>
        <v>0</v>
      </c>
      <c r="S1282">
        <f t="shared" si="156"/>
        <v>1</v>
      </c>
      <c r="T1282">
        <f t="shared" si="157"/>
        <v>0</v>
      </c>
      <c r="U1282" s="16">
        <v>44306.843206018515</v>
      </c>
      <c r="V1282">
        <f t="shared" si="158"/>
        <v>2021</v>
      </c>
      <c r="W1282" t="b">
        <v>0</v>
      </c>
      <c r="X1282">
        <f t="shared" si="159"/>
        <v>0</v>
      </c>
    </row>
    <row r="1283" spans="1:24" x14ac:dyDescent="0.25">
      <c r="A1283" t="s">
        <v>1780</v>
      </c>
      <c r="B1283" s="4">
        <v>44469</v>
      </c>
      <c r="C1283">
        <v>2021</v>
      </c>
      <c r="D1283" t="s">
        <v>2137</v>
      </c>
      <c r="E1283" t="s">
        <v>2168</v>
      </c>
      <c r="F1283" t="s">
        <v>2206</v>
      </c>
      <c r="G1283" t="s">
        <v>3506</v>
      </c>
      <c r="I1283" t="s">
        <v>2150</v>
      </c>
      <c r="J1283" t="s">
        <v>6880</v>
      </c>
      <c r="K1283" s="2">
        <v>105778.5</v>
      </c>
      <c r="L1283" s="2">
        <v>31733.55</v>
      </c>
      <c r="M1283" t="b">
        <v>0</v>
      </c>
      <c r="N1283">
        <v>30</v>
      </c>
      <c r="O1283">
        <f t="shared" ref="O1283:O1346" si="160">IF($M1283=TRUE,1,0)</f>
        <v>0</v>
      </c>
      <c r="P1283">
        <f t="shared" ref="P1283:P1346" si="161">IF($M1283=FALSE,1,0)</f>
        <v>1</v>
      </c>
      <c r="Q1283">
        <f t="shared" ref="Q1283:Q1346" si="162">IF($J1283="Closed Won",1,0)</f>
        <v>0</v>
      </c>
      <c r="R1283">
        <f t="shared" ref="R1283:R1346" si="163">IF($J1283="Closed Lost",1,0)</f>
        <v>0</v>
      </c>
      <c r="S1283">
        <f t="shared" ref="S1283:S1346" si="164">IF(OR($J1283="Closed Won",$J1283="Closed Lost",),0,1)</f>
        <v>1</v>
      </c>
      <c r="T1283">
        <f t="shared" ref="T1283:T1346" si="165">IF(OR($J1283="Closed Won",$J1283="Closed Lost",),1,0)</f>
        <v>0</v>
      </c>
      <c r="U1283" s="16">
        <v>44154.667500000003</v>
      </c>
      <c r="V1283">
        <f t="shared" ref="V1283:V1346" si="166">YEAR($U1283)</f>
        <v>2020</v>
      </c>
      <c r="W1283" t="b">
        <v>0</v>
      </c>
      <c r="X1283">
        <f t="shared" ref="X1283:X1346" si="167">SUM(IF($W1283=TRUE,$K1283,0))</f>
        <v>0</v>
      </c>
    </row>
    <row r="1284" spans="1:24" x14ac:dyDescent="0.25">
      <c r="A1284" t="s">
        <v>1763</v>
      </c>
      <c r="B1284" s="4">
        <v>44469</v>
      </c>
      <c r="C1284">
        <v>2021</v>
      </c>
      <c r="D1284" t="s">
        <v>2151</v>
      </c>
      <c r="E1284" t="s">
        <v>2169</v>
      </c>
      <c r="F1284" t="s">
        <v>2206</v>
      </c>
      <c r="G1284" t="s">
        <v>3507</v>
      </c>
      <c r="I1284" t="s">
        <v>2151</v>
      </c>
      <c r="J1284" t="s">
        <v>6879</v>
      </c>
      <c r="K1284" s="2">
        <v>75180</v>
      </c>
      <c r="L1284" s="2">
        <v>3759</v>
      </c>
      <c r="M1284" t="b">
        <v>0</v>
      </c>
      <c r="N1284">
        <v>5</v>
      </c>
      <c r="O1284">
        <f t="shared" si="160"/>
        <v>0</v>
      </c>
      <c r="P1284">
        <f t="shared" si="161"/>
        <v>1</v>
      </c>
      <c r="Q1284">
        <f t="shared" si="162"/>
        <v>0</v>
      </c>
      <c r="R1284">
        <f t="shared" si="163"/>
        <v>0</v>
      </c>
      <c r="S1284">
        <f t="shared" si="164"/>
        <v>1</v>
      </c>
      <c r="T1284">
        <f t="shared" si="165"/>
        <v>0</v>
      </c>
      <c r="U1284" s="16">
        <v>44308.657175925924</v>
      </c>
      <c r="V1284">
        <f t="shared" si="166"/>
        <v>2021</v>
      </c>
      <c r="W1284" t="b">
        <v>0</v>
      </c>
      <c r="X1284">
        <f t="shared" si="167"/>
        <v>0</v>
      </c>
    </row>
    <row r="1285" spans="1:24" x14ac:dyDescent="0.25">
      <c r="A1285" t="s">
        <v>1730</v>
      </c>
      <c r="B1285" s="4">
        <v>44469</v>
      </c>
      <c r="C1285">
        <v>2021</v>
      </c>
      <c r="D1285" t="s">
        <v>2145</v>
      </c>
      <c r="E1285" t="s">
        <v>2169</v>
      </c>
      <c r="F1285" t="s">
        <v>2206</v>
      </c>
      <c r="G1285" t="s">
        <v>3508</v>
      </c>
      <c r="I1285" t="s">
        <v>2132</v>
      </c>
      <c r="J1285" t="s">
        <v>6879</v>
      </c>
      <c r="K1285" s="2">
        <v>82150</v>
      </c>
      <c r="L1285" s="2">
        <v>4107.5</v>
      </c>
      <c r="M1285" t="b">
        <v>0</v>
      </c>
      <c r="N1285">
        <v>5</v>
      </c>
      <c r="O1285">
        <f t="shared" si="160"/>
        <v>0</v>
      </c>
      <c r="P1285">
        <f t="shared" si="161"/>
        <v>1</v>
      </c>
      <c r="Q1285">
        <f t="shared" si="162"/>
        <v>0</v>
      </c>
      <c r="R1285">
        <f t="shared" si="163"/>
        <v>0</v>
      </c>
      <c r="S1285">
        <f t="shared" si="164"/>
        <v>1</v>
      </c>
      <c r="T1285">
        <f t="shared" si="165"/>
        <v>0</v>
      </c>
      <c r="U1285" s="16">
        <v>44302.67523148148</v>
      </c>
      <c r="V1285">
        <f t="shared" si="166"/>
        <v>2021</v>
      </c>
      <c r="W1285" t="b">
        <v>0</v>
      </c>
      <c r="X1285">
        <f t="shared" si="167"/>
        <v>0</v>
      </c>
    </row>
    <row r="1286" spans="1:24" x14ac:dyDescent="0.25">
      <c r="A1286" t="s">
        <v>1889</v>
      </c>
      <c r="B1286" s="4">
        <v>44469</v>
      </c>
      <c r="C1286">
        <v>2021</v>
      </c>
      <c r="D1286" t="s">
        <v>2145</v>
      </c>
      <c r="E1286" t="s">
        <v>2169</v>
      </c>
      <c r="F1286" t="s">
        <v>2206</v>
      </c>
      <c r="G1286" t="s">
        <v>3509</v>
      </c>
      <c r="I1286" t="s">
        <v>2132</v>
      </c>
      <c r="J1286" t="s">
        <v>6880</v>
      </c>
      <c r="K1286" s="2">
        <v>6500</v>
      </c>
      <c r="L1286" s="2">
        <v>1950</v>
      </c>
      <c r="M1286" t="b">
        <v>0</v>
      </c>
      <c r="N1286">
        <v>30</v>
      </c>
      <c r="O1286">
        <f t="shared" si="160"/>
        <v>0</v>
      </c>
      <c r="P1286">
        <f t="shared" si="161"/>
        <v>1</v>
      </c>
      <c r="Q1286">
        <f t="shared" si="162"/>
        <v>0</v>
      </c>
      <c r="R1286">
        <f t="shared" si="163"/>
        <v>0</v>
      </c>
      <c r="S1286">
        <f t="shared" si="164"/>
        <v>1</v>
      </c>
      <c r="T1286">
        <f t="shared" si="165"/>
        <v>0</v>
      </c>
      <c r="U1286" s="16">
        <v>44302.745937500003</v>
      </c>
      <c r="V1286">
        <f t="shared" si="166"/>
        <v>2021</v>
      </c>
      <c r="W1286" t="b">
        <v>0</v>
      </c>
      <c r="X1286">
        <f t="shared" si="167"/>
        <v>0</v>
      </c>
    </row>
    <row r="1287" spans="1:24" x14ac:dyDescent="0.25">
      <c r="A1287" t="s">
        <v>1211</v>
      </c>
      <c r="B1287" s="4">
        <v>44469</v>
      </c>
      <c r="C1287">
        <v>2021</v>
      </c>
      <c r="D1287" t="s">
        <v>2130</v>
      </c>
      <c r="E1287" t="s">
        <v>2169</v>
      </c>
      <c r="F1287" t="s">
        <v>2206</v>
      </c>
      <c r="G1287" t="s">
        <v>3510</v>
      </c>
      <c r="I1287" t="s">
        <v>2132</v>
      </c>
      <c r="J1287" t="s">
        <v>6880</v>
      </c>
      <c r="K1287" s="2">
        <v>390636</v>
      </c>
      <c r="L1287" s="2">
        <v>117190.8</v>
      </c>
      <c r="M1287" t="b">
        <v>0</v>
      </c>
      <c r="N1287">
        <v>30</v>
      </c>
      <c r="O1287">
        <f t="shared" si="160"/>
        <v>0</v>
      </c>
      <c r="P1287">
        <f t="shared" si="161"/>
        <v>1</v>
      </c>
      <c r="Q1287">
        <f t="shared" si="162"/>
        <v>0</v>
      </c>
      <c r="R1287">
        <f t="shared" si="163"/>
        <v>0</v>
      </c>
      <c r="S1287">
        <f t="shared" si="164"/>
        <v>1</v>
      </c>
      <c r="T1287">
        <f t="shared" si="165"/>
        <v>0</v>
      </c>
      <c r="U1287" s="16">
        <v>44207.83</v>
      </c>
      <c r="V1287">
        <f t="shared" si="166"/>
        <v>2021</v>
      </c>
      <c r="W1287" t="b">
        <v>0</v>
      </c>
      <c r="X1287">
        <f t="shared" si="167"/>
        <v>0</v>
      </c>
    </row>
    <row r="1288" spans="1:24" x14ac:dyDescent="0.25">
      <c r="A1288" t="s">
        <v>1586</v>
      </c>
      <c r="B1288" s="4">
        <v>44469</v>
      </c>
      <c r="C1288">
        <v>2021</v>
      </c>
      <c r="D1288" t="s">
        <v>2149</v>
      </c>
      <c r="E1288" t="s">
        <v>2169</v>
      </c>
      <c r="F1288" t="s">
        <v>2206</v>
      </c>
      <c r="G1288" t="s">
        <v>3511</v>
      </c>
      <c r="I1288" t="s">
        <v>2149</v>
      </c>
      <c r="J1288" t="s">
        <v>6880</v>
      </c>
      <c r="K1288" s="2">
        <v>71250</v>
      </c>
      <c r="L1288" s="2">
        <v>21375</v>
      </c>
      <c r="M1288" t="b">
        <v>0</v>
      </c>
      <c r="N1288">
        <v>30</v>
      </c>
      <c r="O1288">
        <f t="shared" si="160"/>
        <v>0</v>
      </c>
      <c r="P1288">
        <f t="shared" si="161"/>
        <v>1</v>
      </c>
      <c r="Q1288">
        <f t="shared" si="162"/>
        <v>0</v>
      </c>
      <c r="R1288">
        <f t="shared" si="163"/>
        <v>0</v>
      </c>
      <c r="S1288">
        <f t="shared" si="164"/>
        <v>1</v>
      </c>
      <c r="T1288">
        <f t="shared" si="165"/>
        <v>0</v>
      </c>
      <c r="U1288" s="16">
        <v>43839.754421296297</v>
      </c>
      <c r="V1288">
        <f t="shared" si="166"/>
        <v>2020</v>
      </c>
      <c r="W1288" t="b">
        <v>0</v>
      </c>
      <c r="X1288">
        <f t="shared" si="167"/>
        <v>0</v>
      </c>
    </row>
    <row r="1289" spans="1:24" x14ac:dyDescent="0.25">
      <c r="A1289" t="s">
        <v>1340</v>
      </c>
      <c r="B1289" s="4">
        <v>44408</v>
      </c>
      <c r="C1289">
        <v>2021</v>
      </c>
      <c r="D1289" t="s">
        <v>2130</v>
      </c>
      <c r="E1289" t="s">
        <v>2169</v>
      </c>
      <c r="F1289" t="s">
        <v>2206</v>
      </c>
      <c r="G1289" t="s">
        <v>3512</v>
      </c>
      <c r="I1289" t="s">
        <v>2128</v>
      </c>
      <c r="J1289" t="s">
        <v>6878</v>
      </c>
      <c r="K1289" s="2">
        <v>59072.4</v>
      </c>
      <c r="L1289" s="2">
        <v>5907.24</v>
      </c>
      <c r="M1289" t="b">
        <v>0</v>
      </c>
      <c r="N1289">
        <v>10</v>
      </c>
      <c r="O1289">
        <f t="shared" si="160"/>
        <v>0</v>
      </c>
      <c r="P1289">
        <f t="shared" si="161"/>
        <v>1</v>
      </c>
      <c r="Q1289">
        <f t="shared" si="162"/>
        <v>0</v>
      </c>
      <c r="R1289">
        <f t="shared" si="163"/>
        <v>0</v>
      </c>
      <c r="S1289">
        <f t="shared" si="164"/>
        <v>1</v>
      </c>
      <c r="T1289">
        <f t="shared" si="165"/>
        <v>0</v>
      </c>
      <c r="U1289" s="16">
        <v>44141.675266203703</v>
      </c>
      <c r="V1289">
        <f t="shared" si="166"/>
        <v>2020</v>
      </c>
      <c r="W1289" t="b">
        <v>0</v>
      </c>
      <c r="X1289">
        <f t="shared" si="167"/>
        <v>0</v>
      </c>
    </row>
    <row r="1290" spans="1:24" x14ac:dyDescent="0.25">
      <c r="A1290" t="s">
        <v>1592</v>
      </c>
      <c r="B1290" s="4">
        <v>44834</v>
      </c>
      <c r="C1290">
        <v>2022</v>
      </c>
      <c r="D1290" t="s">
        <v>2149</v>
      </c>
      <c r="E1290" t="s">
        <v>2176</v>
      </c>
      <c r="F1290" t="s">
        <v>2206</v>
      </c>
      <c r="G1290" t="s">
        <v>3513</v>
      </c>
      <c r="I1290" t="s">
        <v>2149</v>
      </c>
      <c r="J1290" t="s">
        <v>6878</v>
      </c>
      <c r="K1290" s="2">
        <v>195863.25</v>
      </c>
      <c r="L1290" s="2">
        <v>19586.330000000002</v>
      </c>
      <c r="M1290" t="b">
        <v>0</v>
      </c>
      <c r="N1290">
        <v>10</v>
      </c>
      <c r="O1290">
        <f t="shared" si="160"/>
        <v>0</v>
      </c>
      <c r="P1290">
        <f t="shared" si="161"/>
        <v>1</v>
      </c>
      <c r="Q1290">
        <f t="shared" si="162"/>
        <v>0</v>
      </c>
      <c r="R1290">
        <f t="shared" si="163"/>
        <v>0</v>
      </c>
      <c r="S1290">
        <f t="shared" si="164"/>
        <v>1</v>
      </c>
      <c r="T1290">
        <f t="shared" si="165"/>
        <v>0</v>
      </c>
      <c r="U1290" s="16">
        <v>44187.907372685186</v>
      </c>
      <c r="V1290">
        <f t="shared" si="166"/>
        <v>2020</v>
      </c>
      <c r="W1290" t="b">
        <v>0</v>
      </c>
      <c r="X1290">
        <f t="shared" si="167"/>
        <v>0</v>
      </c>
    </row>
    <row r="1291" spans="1:24" x14ac:dyDescent="0.25">
      <c r="A1291" t="s">
        <v>1527</v>
      </c>
      <c r="B1291" s="4">
        <v>44469</v>
      </c>
      <c r="C1291">
        <v>2021</v>
      </c>
      <c r="D1291" t="s">
        <v>2137</v>
      </c>
      <c r="E1291" t="s">
        <v>2176</v>
      </c>
      <c r="F1291" t="s">
        <v>2206</v>
      </c>
      <c r="G1291" t="s">
        <v>3514</v>
      </c>
      <c r="I1291" t="s">
        <v>2137</v>
      </c>
      <c r="J1291" t="s">
        <v>6880</v>
      </c>
      <c r="K1291" s="2">
        <v>49077.75</v>
      </c>
      <c r="L1291" s="2">
        <v>14723.32</v>
      </c>
      <c r="M1291" t="b">
        <v>0</v>
      </c>
      <c r="N1291">
        <v>30</v>
      </c>
      <c r="O1291">
        <f t="shared" si="160"/>
        <v>0</v>
      </c>
      <c r="P1291">
        <f t="shared" si="161"/>
        <v>1</v>
      </c>
      <c r="Q1291">
        <f t="shared" si="162"/>
        <v>0</v>
      </c>
      <c r="R1291">
        <f t="shared" si="163"/>
        <v>0</v>
      </c>
      <c r="S1291">
        <f t="shared" si="164"/>
        <v>1</v>
      </c>
      <c r="T1291">
        <f t="shared" si="165"/>
        <v>0</v>
      </c>
      <c r="U1291" s="16">
        <v>44085.862986111111</v>
      </c>
      <c r="V1291">
        <f t="shared" si="166"/>
        <v>2020</v>
      </c>
      <c r="W1291" t="b">
        <v>0</v>
      </c>
      <c r="X1291">
        <f t="shared" si="167"/>
        <v>0</v>
      </c>
    </row>
    <row r="1292" spans="1:24" x14ac:dyDescent="0.25">
      <c r="A1292" t="s">
        <v>282</v>
      </c>
      <c r="B1292" s="4">
        <v>44469</v>
      </c>
      <c r="C1292">
        <v>2021</v>
      </c>
      <c r="D1292" t="s">
        <v>2149</v>
      </c>
      <c r="E1292" t="s">
        <v>2176</v>
      </c>
      <c r="F1292" t="s">
        <v>2206</v>
      </c>
      <c r="G1292" t="s">
        <v>3515</v>
      </c>
      <c r="I1292" t="s">
        <v>2149</v>
      </c>
      <c r="J1292" t="s">
        <v>6879</v>
      </c>
      <c r="K1292" s="2">
        <v>39000</v>
      </c>
      <c r="L1292" s="2">
        <v>1950</v>
      </c>
      <c r="M1292" t="b">
        <v>0</v>
      </c>
      <c r="N1292">
        <v>5</v>
      </c>
      <c r="O1292">
        <f t="shared" si="160"/>
        <v>0</v>
      </c>
      <c r="P1292">
        <f t="shared" si="161"/>
        <v>1</v>
      </c>
      <c r="Q1292">
        <f t="shared" si="162"/>
        <v>0</v>
      </c>
      <c r="R1292">
        <f t="shared" si="163"/>
        <v>0</v>
      </c>
      <c r="S1292">
        <f t="shared" si="164"/>
        <v>1</v>
      </c>
      <c r="T1292">
        <f t="shared" si="165"/>
        <v>0</v>
      </c>
      <c r="U1292" s="16">
        <v>44236.623657407406</v>
      </c>
      <c r="V1292">
        <f t="shared" si="166"/>
        <v>2021</v>
      </c>
      <c r="W1292" t="b">
        <v>0</v>
      </c>
      <c r="X1292">
        <f t="shared" si="167"/>
        <v>0</v>
      </c>
    </row>
    <row r="1293" spans="1:24" x14ac:dyDescent="0.25">
      <c r="A1293" t="s">
        <v>1599</v>
      </c>
      <c r="B1293" s="4">
        <v>44834</v>
      </c>
      <c r="C1293">
        <v>2022</v>
      </c>
      <c r="D1293" t="s">
        <v>2149</v>
      </c>
      <c r="E1293" t="s">
        <v>2176</v>
      </c>
      <c r="F1293" t="s">
        <v>2206</v>
      </c>
      <c r="G1293" t="s">
        <v>3516</v>
      </c>
      <c r="I1293" t="s">
        <v>2149</v>
      </c>
      <c r="J1293" t="s">
        <v>6879</v>
      </c>
      <c r="K1293" s="2">
        <v>243750</v>
      </c>
      <c r="L1293" s="2">
        <v>12187.5</v>
      </c>
      <c r="M1293" t="b">
        <v>0</v>
      </c>
      <c r="N1293">
        <v>5</v>
      </c>
      <c r="O1293">
        <f t="shared" si="160"/>
        <v>0</v>
      </c>
      <c r="P1293">
        <f t="shared" si="161"/>
        <v>1</v>
      </c>
      <c r="Q1293">
        <f t="shared" si="162"/>
        <v>0</v>
      </c>
      <c r="R1293">
        <f t="shared" si="163"/>
        <v>0</v>
      </c>
      <c r="S1293">
        <f t="shared" si="164"/>
        <v>1</v>
      </c>
      <c r="T1293">
        <f t="shared" si="165"/>
        <v>0</v>
      </c>
      <c r="U1293" s="16">
        <v>44253.6018287037</v>
      </c>
      <c r="V1293">
        <f t="shared" si="166"/>
        <v>2021</v>
      </c>
      <c r="W1293" t="b">
        <v>0</v>
      </c>
      <c r="X1293">
        <f t="shared" si="167"/>
        <v>0</v>
      </c>
    </row>
    <row r="1294" spans="1:24" x14ac:dyDescent="0.25">
      <c r="A1294" t="s">
        <v>1536</v>
      </c>
      <c r="B1294" s="4">
        <v>44407</v>
      </c>
      <c r="C1294">
        <v>2021</v>
      </c>
      <c r="D1294" t="s">
        <v>2149</v>
      </c>
      <c r="E1294" t="s">
        <v>2176</v>
      </c>
      <c r="F1294" t="s">
        <v>2206</v>
      </c>
      <c r="G1294" t="s">
        <v>3517</v>
      </c>
      <c r="I1294" t="s">
        <v>2149</v>
      </c>
      <c r="J1294" t="s">
        <v>6880</v>
      </c>
      <c r="K1294" s="2">
        <v>154709.5</v>
      </c>
      <c r="L1294" s="2">
        <v>46412.85</v>
      </c>
      <c r="M1294" t="b">
        <v>0</v>
      </c>
      <c r="N1294">
        <v>30</v>
      </c>
      <c r="O1294">
        <f t="shared" si="160"/>
        <v>0</v>
      </c>
      <c r="P1294">
        <f t="shared" si="161"/>
        <v>1</v>
      </c>
      <c r="Q1294">
        <f t="shared" si="162"/>
        <v>0</v>
      </c>
      <c r="R1294">
        <f t="shared" si="163"/>
        <v>0</v>
      </c>
      <c r="S1294">
        <f t="shared" si="164"/>
        <v>1</v>
      </c>
      <c r="T1294">
        <f t="shared" si="165"/>
        <v>0</v>
      </c>
      <c r="U1294" s="16">
        <v>43969.561261574076</v>
      </c>
      <c r="V1294">
        <f t="shared" si="166"/>
        <v>2020</v>
      </c>
      <c r="W1294" t="b">
        <v>0</v>
      </c>
      <c r="X1294">
        <f t="shared" si="167"/>
        <v>0</v>
      </c>
    </row>
    <row r="1295" spans="1:24" x14ac:dyDescent="0.25">
      <c r="A1295" t="s">
        <v>1227</v>
      </c>
      <c r="B1295" s="4">
        <v>44469</v>
      </c>
      <c r="C1295">
        <v>2021</v>
      </c>
      <c r="D1295" t="s">
        <v>2145</v>
      </c>
      <c r="E1295" t="s">
        <v>2176</v>
      </c>
      <c r="F1295" t="s">
        <v>2206</v>
      </c>
      <c r="G1295" t="s">
        <v>3518</v>
      </c>
      <c r="I1295" t="s">
        <v>2132</v>
      </c>
      <c r="J1295" t="s">
        <v>6879</v>
      </c>
      <c r="K1295" s="2">
        <v>91636</v>
      </c>
      <c r="L1295" s="2">
        <v>4581.8</v>
      </c>
      <c r="M1295" t="b">
        <v>0</v>
      </c>
      <c r="N1295">
        <v>5</v>
      </c>
      <c r="O1295">
        <f t="shared" si="160"/>
        <v>0</v>
      </c>
      <c r="P1295">
        <f t="shared" si="161"/>
        <v>1</v>
      </c>
      <c r="Q1295">
        <f t="shared" si="162"/>
        <v>0</v>
      </c>
      <c r="R1295">
        <f t="shared" si="163"/>
        <v>0</v>
      </c>
      <c r="S1295">
        <f t="shared" si="164"/>
        <v>1</v>
      </c>
      <c r="T1295">
        <f t="shared" si="165"/>
        <v>0</v>
      </c>
      <c r="U1295" s="16">
        <v>44319.653923611113</v>
      </c>
      <c r="V1295">
        <f t="shared" si="166"/>
        <v>2021</v>
      </c>
      <c r="W1295" t="b">
        <v>0</v>
      </c>
      <c r="X1295">
        <f t="shared" si="167"/>
        <v>0</v>
      </c>
    </row>
    <row r="1296" spans="1:24" x14ac:dyDescent="0.25">
      <c r="A1296" t="s">
        <v>1714</v>
      </c>
      <c r="B1296" s="4">
        <v>44469</v>
      </c>
      <c r="C1296">
        <v>2021</v>
      </c>
      <c r="D1296" t="s">
        <v>2145</v>
      </c>
      <c r="E1296" t="s">
        <v>2176</v>
      </c>
      <c r="F1296" t="s">
        <v>2206</v>
      </c>
      <c r="G1296" t="s">
        <v>3519</v>
      </c>
      <c r="I1296" t="s">
        <v>2132</v>
      </c>
      <c r="J1296" t="s">
        <v>6879</v>
      </c>
      <c r="K1296" s="2">
        <v>91636</v>
      </c>
      <c r="L1296" s="2">
        <v>4581.8</v>
      </c>
      <c r="M1296" t="b">
        <v>0</v>
      </c>
      <c r="N1296">
        <v>5</v>
      </c>
      <c r="O1296">
        <f t="shared" si="160"/>
        <v>0</v>
      </c>
      <c r="P1296">
        <f t="shared" si="161"/>
        <v>1</v>
      </c>
      <c r="Q1296">
        <f t="shared" si="162"/>
        <v>0</v>
      </c>
      <c r="R1296">
        <f t="shared" si="163"/>
        <v>0</v>
      </c>
      <c r="S1296">
        <f t="shared" si="164"/>
        <v>1</v>
      </c>
      <c r="T1296">
        <f t="shared" si="165"/>
        <v>0</v>
      </c>
      <c r="U1296" s="16">
        <v>44319.687650462962</v>
      </c>
      <c r="V1296">
        <f t="shared" si="166"/>
        <v>2021</v>
      </c>
      <c r="W1296" t="b">
        <v>0</v>
      </c>
      <c r="X1296">
        <f t="shared" si="167"/>
        <v>0</v>
      </c>
    </row>
    <row r="1297" spans="1:24" x14ac:dyDescent="0.25">
      <c r="A1297" t="s">
        <v>1499</v>
      </c>
      <c r="B1297" s="4">
        <v>44469</v>
      </c>
      <c r="C1297">
        <v>2021</v>
      </c>
      <c r="D1297" t="s">
        <v>2145</v>
      </c>
      <c r="E1297" t="s">
        <v>2176</v>
      </c>
      <c r="F1297" t="s">
        <v>2204</v>
      </c>
      <c r="G1297" t="s">
        <v>3520</v>
      </c>
      <c r="I1297" t="s">
        <v>2132</v>
      </c>
      <c r="J1297" t="s">
        <v>6879</v>
      </c>
      <c r="K1297" s="2">
        <v>98136</v>
      </c>
      <c r="L1297" s="2">
        <v>4906.8</v>
      </c>
      <c r="M1297" t="b">
        <v>0</v>
      </c>
      <c r="N1297">
        <v>5</v>
      </c>
      <c r="O1297">
        <f t="shared" si="160"/>
        <v>0</v>
      </c>
      <c r="P1297">
        <f t="shared" si="161"/>
        <v>1</v>
      </c>
      <c r="Q1297">
        <f t="shared" si="162"/>
        <v>0</v>
      </c>
      <c r="R1297">
        <f t="shared" si="163"/>
        <v>0</v>
      </c>
      <c r="S1297">
        <f t="shared" si="164"/>
        <v>1</v>
      </c>
      <c r="T1297">
        <f t="shared" si="165"/>
        <v>0</v>
      </c>
      <c r="U1297" s="16">
        <v>44293.852916666663</v>
      </c>
      <c r="V1297">
        <f t="shared" si="166"/>
        <v>2021</v>
      </c>
      <c r="W1297" t="b">
        <v>0</v>
      </c>
      <c r="X1297">
        <f t="shared" si="167"/>
        <v>0</v>
      </c>
    </row>
    <row r="1298" spans="1:24" x14ac:dyDescent="0.25">
      <c r="A1298" t="s">
        <v>1607</v>
      </c>
      <c r="B1298" s="4">
        <v>44469</v>
      </c>
      <c r="C1298">
        <v>2021</v>
      </c>
      <c r="D1298" t="s">
        <v>2149</v>
      </c>
      <c r="E1298" t="s">
        <v>2176</v>
      </c>
      <c r="F1298" t="s">
        <v>2206</v>
      </c>
      <c r="G1298" t="s">
        <v>3521</v>
      </c>
      <c r="I1298" t="s">
        <v>2149</v>
      </c>
      <c r="J1298" t="s">
        <v>6879</v>
      </c>
      <c r="K1298" s="2">
        <v>97500</v>
      </c>
      <c r="L1298" s="2">
        <v>4875</v>
      </c>
      <c r="M1298" t="b">
        <v>0</v>
      </c>
      <c r="N1298">
        <v>5</v>
      </c>
      <c r="O1298">
        <f t="shared" si="160"/>
        <v>0</v>
      </c>
      <c r="P1298">
        <f t="shared" si="161"/>
        <v>1</v>
      </c>
      <c r="Q1298">
        <f t="shared" si="162"/>
        <v>0</v>
      </c>
      <c r="R1298">
        <f t="shared" si="163"/>
        <v>0</v>
      </c>
      <c r="S1298">
        <f t="shared" si="164"/>
        <v>1</v>
      </c>
      <c r="T1298">
        <f t="shared" si="165"/>
        <v>0</v>
      </c>
      <c r="U1298" s="16">
        <v>43839.753067129626</v>
      </c>
      <c r="V1298">
        <f t="shared" si="166"/>
        <v>2020</v>
      </c>
      <c r="W1298" t="b">
        <v>0</v>
      </c>
      <c r="X1298">
        <f t="shared" si="167"/>
        <v>0</v>
      </c>
    </row>
    <row r="1299" spans="1:24" x14ac:dyDescent="0.25">
      <c r="A1299" t="s">
        <v>413</v>
      </c>
      <c r="B1299" s="4">
        <v>44469</v>
      </c>
      <c r="C1299">
        <v>2021</v>
      </c>
      <c r="D1299" t="s">
        <v>2137</v>
      </c>
      <c r="E1299" t="s">
        <v>2176</v>
      </c>
      <c r="F1299" t="s">
        <v>2206</v>
      </c>
      <c r="G1299" t="s">
        <v>3522</v>
      </c>
      <c r="I1299" t="s">
        <v>2137</v>
      </c>
      <c r="J1299" t="s">
        <v>6885</v>
      </c>
      <c r="K1299" s="2">
        <v>49227</v>
      </c>
      <c r="L1299" s="2">
        <v>24613.5</v>
      </c>
      <c r="M1299" t="b">
        <v>0</v>
      </c>
      <c r="N1299">
        <v>50</v>
      </c>
      <c r="O1299">
        <f t="shared" si="160"/>
        <v>0</v>
      </c>
      <c r="P1299">
        <f t="shared" si="161"/>
        <v>1</v>
      </c>
      <c r="Q1299">
        <f t="shared" si="162"/>
        <v>0</v>
      </c>
      <c r="R1299">
        <f t="shared" si="163"/>
        <v>0</v>
      </c>
      <c r="S1299">
        <f t="shared" si="164"/>
        <v>1</v>
      </c>
      <c r="T1299">
        <f t="shared" si="165"/>
        <v>0</v>
      </c>
      <c r="U1299" s="16">
        <v>44253.781817129631</v>
      </c>
      <c r="V1299">
        <f t="shared" si="166"/>
        <v>2021</v>
      </c>
      <c r="W1299" t="b">
        <v>0</v>
      </c>
      <c r="X1299">
        <f t="shared" si="167"/>
        <v>0</v>
      </c>
    </row>
    <row r="1300" spans="1:24" x14ac:dyDescent="0.25">
      <c r="A1300" t="s">
        <v>413</v>
      </c>
      <c r="B1300" s="4">
        <v>44469</v>
      </c>
      <c r="C1300">
        <v>2021</v>
      </c>
      <c r="D1300" t="s">
        <v>2137</v>
      </c>
      <c r="E1300" t="s">
        <v>2176</v>
      </c>
      <c r="F1300" t="s">
        <v>2206</v>
      </c>
      <c r="G1300" t="s">
        <v>3523</v>
      </c>
      <c r="I1300" t="s">
        <v>2137</v>
      </c>
      <c r="J1300" t="s">
        <v>6878</v>
      </c>
      <c r="K1300" s="2">
        <v>49077.75</v>
      </c>
      <c r="L1300" s="2">
        <v>4907.78</v>
      </c>
      <c r="M1300" t="b">
        <v>0</v>
      </c>
      <c r="N1300">
        <v>10</v>
      </c>
      <c r="O1300">
        <f t="shared" si="160"/>
        <v>0</v>
      </c>
      <c r="P1300">
        <f t="shared" si="161"/>
        <v>1</v>
      </c>
      <c r="Q1300">
        <f t="shared" si="162"/>
        <v>0</v>
      </c>
      <c r="R1300">
        <f t="shared" si="163"/>
        <v>0</v>
      </c>
      <c r="S1300">
        <f t="shared" si="164"/>
        <v>1</v>
      </c>
      <c r="T1300">
        <f t="shared" si="165"/>
        <v>0</v>
      </c>
      <c r="U1300" s="16">
        <v>44187.739953703705</v>
      </c>
      <c r="V1300">
        <f t="shared" si="166"/>
        <v>2020</v>
      </c>
      <c r="W1300" t="b">
        <v>0</v>
      </c>
      <c r="X1300">
        <f t="shared" si="167"/>
        <v>0</v>
      </c>
    </row>
    <row r="1301" spans="1:24" x14ac:dyDescent="0.25">
      <c r="A1301" t="s">
        <v>1612</v>
      </c>
      <c r="B1301" s="4">
        <v>44469</v>
      </c>
      <c r="C1301">
        <v>2021</v>
      </c>
      <c r="D1301" t="s">
        <v>2149</v>
      </c>
      <c r="E1301" t="s">
        <v>2176</v>
      </c>
      <c r="F1301" t="s">
        <v>2206</v>
      </c>
      <c r="G1301" t="s">
        <v>3524</v>
      </c>
      <c r="I1301" t="s">
        <v>2149</v>
      </c>
      <c r="J1301" t="s">
        <v>6878</v>
      </c>
      <c r="K1301" s="2">
        <v>48750</v>
      </c>
      <c r="L1301" s="2">
        <v>4875</v>
      </c>
      <c r="M1301" t="b">
        <v>0</v>
      </c>
      <c r="N1301">
        <v>10</v>
      </c>
      <c r="O1301">
        <f t="shared" si="160"/>
        <v>0</v>
      </c>
      <c r="P1301">
        <f t="shared" si="161"/>
        <v>1</v>
      </c>
      <c r="Q1301">
        <f t="shared" si="162"/>
        <v>0</v>
      </c>
      <c r="R1301">
        <f t="shared" si="163"/>
        <v>0</v>
      </c>
      <c r="S1301">
        <f t="shared" si="164"/>
        <v>1</v>
      </c>
      <c r="T1301">
        <f t="shared" si="165"/>
        <v>0</v>
      </c>
      <c r="U1301" s="16">
        <v>44292.771597222221</v>
      </c>
      <c r="V1301">
        <f t="shared" si="166"/>
        <v>2021</v>
      </c>
      <c r="W1301" t="b">
        <v>0</v>
      </c>
      <c r="X1301">
        <f t="shared" si="167"/>
        <v>0</v>
      </c>
    </row>
    <row r="1302" spans="1:24" x14ac:dyDescent="0.25">
      <c r="A1302" t="s">
        <v>1610</v>
      </c>
      <c r="B1302" s="4">
        <v>44469</v>
      </c>
      <c r="C1302">
        <v>2021</v>
      </c>
      <c r="D1302" t="s">
        <v>2149</v>
      </c>
      <c r="E1302" t="s">
        <v>2176</v>
      </c>
      <c r="F1302" t="s">
        <v>2206</v>
      </c>
      <c r="G1302" t="s">
        <v>3525</v>
      </c>
      <c r="I1302" t="s">
        <v>2149</v>
      </c>
      <c r="J1302" t="s">
        <v>6878</v>
      </c>
      <c r="K1302" s="2">
        <v>48750</v>
      </c>
      <c r="L1302" s="2">
        <v>4875</v>
      </c>
      <c r="M1302" t="b">
        <v>0</v>
      </c>
      <c r="N1302">
        <v>10</v>
      </c>
      <c r="O1302">
        <f t="shared" si="160"/>
        <v>0</v>
      </c>
      <c r="P1302">
        <f t="shared" si="161"/>
        <v>1</v>
      </c>
      <c r="Q1302">
        <f t="shared" si="162"/>
        <v>0</v>
      </c>
      <c r="R1302">
        <f t="shared" si="163"/>
        <v>0</v>
      </c>
      <c r="S1302">
        <f t="shared" si="164"/>
        <v>1</v>
      </c>
      <c r="T1302">
        <f t="shared" si="165"/>
        <v>0</v>
      </c>
      <c r="U1302" s="16">
        <v>44292.772986111115</v>
      </c>
      <c r="V1302">
        <f t="shared" si="166"/>
        <v>2021</v>
      </c>
      <c r="W1302" t="b">
        <v>0</v>
      </c>
      <c r="X1302">
        <f t="shared" si="167"/>
        <v>0</v>
      </c>
    </row>
    <row r="1303" spans="1:24" x14ac:dyDescent="0.25">
      <c r="A1303" t="s">
        <v>1609</v>
      </c>
      <c r="B1303" s="4">
        <v>44469</v>
      </c>
      <c r="C1303">
        <v>2021</v>
      </c>
      <c r="D1303" t="s">
        <v>2149</v>
      </c>
      <c r="E1303" t="s">
        <v>2176</v>
      </c>
      <c r="F1303" t="s">
        <v>2206</v>
      </c>
      <c r="G1303" t="s">
        <v>3526</v>
      </c>
      <c r="I1303" t="s">
        <v>2149</v>
      </c>
      <c r="J1303" t="s">
        <v>6878</v>
      </c>
      <c r="K1303" s="2">
        <v>97500</v>
      </c>
      <c r="L1303" s="2">
        <v>9750</v>
      </c>
      <c r="M1303" t="b">
        <v>0</v>
      </c>
      <c r="N1303">
        <v>10</v>
      </c>
      <c r="O1303">
        <f t="shared" si="160"/>
        <v>0</v>
      </c>
      <c r="P1303">
        <f t="shared" si="161"/>
        <v>1</v>
      </c>
      <c r="Q1303">
        <f t="shared" si="162"/>
        <v>0</v>
      </c>
      <c r="R1303">
        <f t="shared" si="163"/>
        <v>0</v>
      </c>
      <c r="S1303">
        <f t="shared" si="164"/>
        <v>1</v>
      </c>
      <c r="T1303">
        <f t="shared" si="165"/>
        <v>0</v>
      </c>
      <c r="U1303" s="16">
        <v>44292.775949074072</v>
      </c>
      <c r="V1303">
        <f t="shared" si="166"/>
        <v>2021</v>
      </c>
      <c r="W1303" t="b">
        <v>0</v>
      </c>
      <c r="X1303">
        <f t="shared" si="167"/>
        <v>0</v>
      </c>
    </row>
    <row r="1304" spans="1:24" x14ac:dyDescent="0.25">
      <c r="A1304" t="s">
        <v>1611</v>
      </c>
      <c r="B1304" s="4">
        <v>44469</v>
      </c>
      <c r="C1304">
        <v>2021</v>
      </c>
      <c r="D1304" t="s">
        <v>2149</v>
      </c>
      <c r="E1304" t="s">
        <v>2176</v>
      </c>
      <c r="F1304" t="s">
        <v>2206</v>
      </c>
      <c r="G1304" t="s">
        <v>3527</v>
      </c>
      <c r="I1304" t="s">
        <v>2149</v>
      </c>
      <c r="J1304" t="s">
        <v>6878</v>
      </c>
      <c r="K1304" s="2">
        <v>97500</v>
      </c>
      <c r="L1304" s="2">
        <v>9750</v>
      </c>
      <c r="M1304" t="b">
        <v>0</v>
      </c>
      <c r="N1304">
        <v>10</v>
      </c>
      <c r="O1304">
        <f t="shared" si="160"/>
        <v>0</v>
      </c>
      <c r="P1304">
        <f t="shared" si="161"/>
        <v>1</v>
      </c>
      <c r="Q1304">
        <f t="shared" si="162"/>
        <v>0</v>
      </c>
      <c r="R1304">
        <f t="shared" si="163"/>
        <v>0</v>
      </c>
      <c r="S1304">
        <f t="shared" si="164"/>
        <v>1</v>
      </c>
      <c r="T1304">
        <f t="shared" si="165"/>
        <v>0</v>
      </c>
      <c r="U1304" s="16">
        <v>44292.780775462961</v>
      </c>
      <c r="V1304">
        <f t="shared" si="166"/>
        <v>2021</v>
      </c>
      <c r="W1304" t="b">
        <v>0</v>
      </c>
      <c r="X1304">
        <f t="shared" si="167"/>
        <v>0</v>
      </c>
    </row>
    <row r="1305" spans="1:24" x14ac:dyDescent="0.25">
      <c r="A1305" t="s">
        <v>1557</v>
      </c>
      <c r="B1305" s="4">
        <v>44469</v>
      </c>
      <c r="C1305">
        <v>2021</v>
      </c>
      <c r="D1305" t="s">
        <v>2149</v>
      </c>
      <c r="E1305" t="s">
        <v>2176</v>
      </c>
      <c r="F1305" t="s">
        <v>2206</v>
      </c>
      <c r="G1305" t="s">
        <v>3528</v>
      </c>
      <c r="I1305" t="s">
        <v>2149</v>
      </c>
      <c r="J1305" t="s">
        <v>6878</v>
      </c>
      <c r="K1305" s="2">
        <v>48750</v>
      </c>
      <c r="L1305" s="2">
        <v>4875</v>
      </c>
      <c r="M1305" t="b">
        <v>0</v>
      </c>
      <c r="N1305">
        <v>10</v>
      </c>
      <c r="O1305">
        <f t="shared" si="160"/>
        <v>0</v>
      </c>
      <c r="P1305">
        <f t="shared" si="161"/>
        <v>1</v>
      </c>
      <c r="Q1305">
        <f t="shared" si="162"/>
        <v>0</v>
      </c>
      <c r="R1305">
        <f t="shared" si="163"/>
        <v>0</v>
      </c>
      <c r="S1305">
        <f t="shared" si="164"/>
        <v>1</v>
      </c>
      <c r="T1305">
        <f t="shared" si="165"/>
        <v>0</v>
      </c>
      <c r="U1305" s="16">
        <v>44292.782361111109</v>
      </c>
      <c r="V1305">
        <f t="shared" si="166"/>
        <v>2021</v>
      </c>
      <c r="W1305" t="b">
        <v>0</v>
      </c>
      <c r="X1305">
        <f t="shared" si="167"/>
        <v>0</v>
      </c>
    </row>
    <row r="1306" spans="1:24" x14ac:dyDescent="0.25">
      <c r="A1306" t="s">
        <v>1556</v>
      </c>
      <c r="B1306" s="4">
        <v>44469</v>
      </c>
      <c r="C1306">
        <v>2021</v>
      </c>
      <c r="D1306" t="s">
        <v>2149</v>
      </c>
      <c r="E1306" t="s">
        <v>2176</v>
      </c>
      <c r="F1306" t="s">
        <v>2206</v>
      </c>
      <c r="G1306" t="s">
        <v>3529</v>
      </c>
      <c r="I1306" t="s">
        <v>2149</v>
      </c>
      <c r="J1306" t="s">
        <v>6878</v>
      </c>
      <c r="K1306" s="2">
        <v>48750</v>
      </c>
      <c r="L1306" s="2">
        <v>4875</v>
      </c>
      <c r="M1306" t="b">
        <v>0</v>
      </c>
      <c r="N1306">
        <v>10</v>
      </c>
      <c r="O1306">
        <f t="shared" si="160"/>
        <v>0</v>
      </c>
      <c r="P1306">
        <f t="shared" si="161"/>
        <v>1</v>
      </c>
      <c r="Q1306">
        <f t="shared" si="162"/>
        <v>0</v>
      </c>
      <c r="R1306">
        <f t="shared" si="163"/>
        <v>0</v>
      </c>
      <c r="S1306">
        <f t="shared" si="164"/>
        <v>1</v>
      </c>
      <c r="T1306">
        <f t="shared" si="165"/>
        <v>0</v>
      </c>
      <c r="U1306" s="16">
        <v>44292.786747685182</v>
      </c>
      <c r="V1306">
        <f t="shared" si="166"/>
        <v>2021</v>
      </c>
      <c r="W1306" t="b">
        <v>0</v>
      </c>
      <c r="X1306">
        <f t="shared" si="167"/>
        <v>0</v>
      </c>
    </row>
    <row r="1307" spans="1:24" x14ac:dyDescent="0.25">
      <c r="A1307" t="s">
        <v>1626</v>
      </c>
      <c r="B1307" s="4">
        <v>44469</v>
      </c>
      <c r="C1307">
        <v>2021</v>
      </c>
      <c r="D1307" t="s">
        <v>2149</v>
      </c>
      <c r="E1307" t="s">
        <v>2176</v>
      </c>
      <c r="F1307" t="s">
        <v>2206</v>
      </c>
      <c r="G1307" t="s">
        <v>3530</v>
      </c>
      <c r="I1307" t="s">
        <v>2149</v>
      </c>
      <c r="J1307" t="s">
        <v>6878</v>
      </c>
      <c r="K1307" s="2">
        <v>48750</v>
      </c>
      <c r="L1307" s="2">
        <v>4875</v>
      </c>
      <c r="M1307" t="b">
        <v>0</v>
      </c>
      <c r="N1307">
        <v>10</v>
      </c>
      <c r="O1307">
        <f t="shared" si="160"/>
        <v>0</v>
      </c>
      <c r="P1307">
        <f t="shared" si="161"/>
        <v>1</v>
      </c>
      <c r="Q1307">
        <f t="shared" si="162"/>
        <v>0</v>
      </c>
      <c r="R1307">
        <f t="shared" si="163"/>
        <v>0</v>
      </c>
      <c r="S1307">
        <f t="shared" si="164"/>
        <v>1</v>
      </c>
      <c r="T1307">
        <f t="shared" si="165"/>
        <v>0</v>
      </c>
      <c r="U1307" s="16">
        <v>44292.796793981484</v>
      </c>
      <c r="V1307">
        <f t="shared" si="166"/>
        <v>2021</v>
      </c>
      <c r="W1307" t="b">
        <v>0</v>
      </c>
      <c r="X1307">
        <f t="shared" si="167"/>
        <v>0</v>
      </c>
    </row>
    <row r="1308" spans="1:24" x14ac:dyDescent="0.25">
      <c r="A1308" t="s">
        <v>1200</v>
      </c>
      <c r="B1308" s="4">
        <v>44469</v>
      </c>
      <c r="C1308">
        <v>2021</v>
      </c>
      <c r="D1308" t="s">
        <v>2134</v>
      </c>
      <c r="E1308" t="s">
        <v>2176</v>
      </c>
      <c r="F1308" t="s">
        <v>2206</v>
      </c>
      <c r="G1308" t="s">
        <v>3531</v>
      </c>
      <c r="I1308" t="s">
        <v>2134</v>
      </c>
      <c r="J1308" t="s">
        <v>6880</v>
      </c>
      <c r="K1308" s="2">
        <v>208000</v>
      </c>
      <c r="L1308" s="2">
        <v>62400</v>
      </c>
      <c r="M1308" t="b">
        <v>0</v>
      </c>
      <c r="N1308">
        <v>30</v>
      </c>
      <c r="O1308">
        <f t="shared" si="160"/>
        <v>0</v>
      </c>
      <c r="P1308">
        <f t="shared" si="161"/>
        <v>1</v>
      </c>
      <c r="Q1308">
        <f t="shared" si="162"/>
        <v>0</v>
      </c>
      <c r="R1308">
        <f t="shared" si="163"/>
        <v>0</v>
      </c>
      <c r="S1308">
        <f t="shared" si="164"/>
        <v>1</v>
      </c>
      <c r="T1308">
        <f t="shared" si="165"/>
        <v>0</v>
      </c>
      <c r="U1308" s="16">
        <v>44210.842939814815</v>
      </c>
      <c r="V1308">
        <f t="shared" si="166"/>
        <v>2021</v>
      </c>
      <c r="W1308" t="b">
        <v>0</v>
      </c>
      <c r="X1308">
        <f t="shared" si="167"/>
        <v>0</v>
      </c>
    </row>
    <row r="1309" spans="1:24" x14ac:dyDescent="0.25">
      <c r="A1309" t="s">
        <v>1924</v>
      </c>
      <c r="B1309" s="4">
        <v>44440</v>
      </c>
      <c r="C1309">
        <v>2021</v>
      </c>
      <c r="D1309" t="s">
        <v>2130</v>
      </c>
      <c r="E1309" t="s">
        <v>2176</v>
      </c>
      <c r="F1309" t="s">
        <v>2206</v>
      </c>
      <c r="G1309" t="s">
        <v>3532</v>
      </c>
      <c r="I1309" t="s">
        <v>2130</v>
      </c>
      <c r="J1309" t="s">
        <v>6885</v>
      </c>
      <c r="K1309" s="2">
        <v>13000</v>
      </c>
      <c r="L1309" s="2">
        <v>6500</v>
      </c>
      <c r="M1309" t="b">
        <v>0</v>
      </c>
      <c r="N1309">
        <v>50</v>
      </c>
      <c r="O1309">
        <f t="shared" si="160"/>
        <v>0</v>
      </c>
      <c r="P1309">
        <f t="shared" si="161"/>
        <v>1</v>
      </c>
      <c r="Q1309">
        <f t="shared" si="162"/>
        <v>0</v>
      </c>
      <c r="R1309">
        <f t="shared" si="163"/>
        <v>0</v>
      </c>
      <c r="S1309">
        <f t="shared" si="164"/>
        <v>1</v>
      </c>
      <c r="T1309">
        <f t="shared" si="165"/>
        <v>0</v>
      </c>
      <c r="U1309" s="16">
        <v>43896.591157407405</v>
      </c>
      <c r="V1309">
        <f t="shared" si="166"/>
        <v>2020</v>
      </c>
      <c r="W1309" t="b">
        <v>0</v>
      </c>
      <c r="X1309">
        <f t="shared" si="167"/>
        <v>0</v>
      </c>
    </row>
    <row r="1310" spans="1:24" x14ac:dyDescent="0.25">
      <c r="A1310" t="s">
        <v>1762</v>
      </c>
      <c r="B1310" s="4">
        <v>44469</v>
      </c>
      <c r="C1310">
        <v>2021</v>
      </c>
      <c r="D1310" t="s">
        <v>2150</v>
      </c>
      <c r="E1310" t="s">
        <v>2177</v>
      </c>
      <c r="F1310" t="s">
        <v>2214</v>
      </c>
      <c r="G1310" t="s">
        <v>3533</v>
      </c>
      <c r="I1310" t="s">
        <v>2150</v>
      </c>
      <c r="J1310" t="s">
        <v>6885</v>
      </c>
      <c r="K1310" s="2">
        <v>63652.800000000003</v>
      </c>
      <c r="L1310" s="2">
        <v>31826.400000000001</v>
      </c>
      <c r="M1310" t="b">
        <v>0</v>
      </c>
      <c r="N1310">
        <v>50</v>
      </c>
      <c r="O1310">
        <f t="shared" si="160"/>
        <v>0</v>
      </c>
      <c r="P1310">
        <f t="shared" si="161"/>
        <v>1</v>
      </c>
      <c r="Q1310">
        <f t="shared" si="162"/>
        <v>0</v>
      </c>
      <c r="R1310">
        <f t="shared" si="163"/>
        <v>0</v>
      </c>
      <c r="S1310">
        <f t="shared" si="164"/>
        <v>1</v>
      </c>
      <c r="T1310">
        <f t="shared" si="165"/>
        <v>0</v>
      </c>
      <c r="U1310" s="16">
        <v>44244.579791666663</v>
      </c>
      <c r="V1310">
        <f t="shared" si="166"/>
        <v>2021</v>
      </c>
      <c r="W1310" t="b">
        <v>0</v>
      </c>
      <c r="X1310">
        <f t="shared" si="167"/>
        <v>0</v>
      </c>
    </row>
    <row r="1311" spans="1:24" x14ac:dyDescent="0.25">
      <c r="A1311" t="s">
        <v>123</v>
      </c>
      <c r="B1311" s="4">
        <v>44439</v>
      </c>
      <c r="C1311">
        <v>2021</v>
      </c>
      <c r="D1311" t="s">
        <v>2128</v>
      </c>
      <c r="E1311" t="s">
        <v>2177</v>
      </c>
      <c r="F1311" t="s">
        <v>2203</v>
      </c>
      <c r="G1311" t="s">
        <v>3534</v>
      </c>
      <c r="I1311" t="s">
        <v>2128</v>
      </c>
      <c r="J1311" t="s">
        <v>6885</v>
      </c>
      <c r="K1311" s="2">
        <v>58500</v>
      </c>
      <c r="L1311" s="2">
        <v>29250</v>
      </c>
      <c r="M1311" t="b">
        <v>0</v>
      </c>
      <c r="N1311">
        <v>50</v>
      </c>
      <c r="O1311">
        <f t="shared" si="160"/>
        <v>0</v>
      </c>
      <c r="P1311">
        <f t="shared" si="161"/>
        <v>1</v>
      </c>
      <c r="Q1311">
        <f t="shared" si="162"/>
        <v>0</v>
      </c>
      <c r="R1311">
        <f t="shared" si="163"/>
        <v>0</v>
      </c>
      <c r="S1311">
        <f t="shared" si="164"/>
        <v>1</v>
      </c>
      <c r="T1311">
        <f t="shared" si="165"/>
        <v>0</v>
      </c>
      <c r="U1311" s="16">
        <v>43852.596168981479</v>
      </c>
      <c r="V1311">
        <f t="shared" si="166"/>
        <v>2020</v>
      </c>
      <c r="W1311" t="b">
        <v>0</v>
      </c>
      <c r="X1311">
        <f t="shared" si="167"/>
        <v>0</v>
      </c>
    </row>
    <row r="1312" spans="1:24" x14ac:dyDescent="0.25">
      <c r="A1312" t="s">
        <v>1662</v>
      </c>
      <c r="B1312" s="4">
        <v>44409</v>
      </c>
      <c r="C1312">
        <v>2021</v>
      </c>
      <c r="D1312" t="s">
        <v>2130</v>
      </c>
      <c r="E1312" t="s">
        <v>2177</v>
      </c>
      <c r="F1312" t="s">
        <v>2203</v>
      </c>
      <c r="G1312" t="s">
        <v>3535</v>
      </c>
      <c r="I1312" t="s">
        <v>2130</v>
      </c>
      <c r="J1312" t="s">
        <v>6884</v>
      </c>
      <c r="K1312" s="2">
        <v>26000</v>
      </c>
      <c r="L1312" s="2">
        <v>18200</v>
      </c>
      <c r="M1312" t="b">
        <v>0</v>
      </c>
      <c r="N1312">
        <v>70</v>
      </c>
      <c r="O1312">
        <f t="shared" si="160"/>
        <v>0</v>
      </c>
      <c r="P1312">
        <f t="shared" si="161"/>
        <v>1</v>
      </c>
      <c r="Q1312">
        <f t="shared" si="162"/>
        <v>0</v>
      </c>
      <c r="R1312">
        <f t="shared" si="163"/>
        <v>0</v>
      </c>
      <c r="S1312">
        <f t="shared" si="164"/>
        <v>1</v>
      </c>
      <c r="T1312">
        <f t="shared" si="165"/>
        <v>0</v>
      </c>
      <c r="U1312" s="16">
        <v>44207.672337962962</v>
      </c>
      <c r="V1312">
        <f t="shared" si="166"/>
        <v>2021</v>
      </c>
      <c r="W1312" t="b">
        <v>0</v>
      </c>
      <c r="X1312">
        <f t="shared" si="167"/>
        <v>0</v>
      </c>
    </row>
    <row r="1313" spans="1:24" x14ac:dyDescent="0.25">
      <c r="A1313" t="s">
        <v>247</v>
      </c>
      <c r="B1313" s="4">
        <v>44409</v>
      </c>
      <c r="C1313">
        <v>2021</v>
      </c>
      <c r="D1313" t="s">
        <v>2130</v>
      </c>
      <c r="E1313" t="s">
        <v>2177</v>
      </c>
      <c r="F1313" t="s">
        <v>2203</v>
      </c>
      <c r="G1313" t="s">
        <v>3536</v>
      </c>
      <c r="I1313" t="s">
        <v>2130</v>
      </c>
      <c r="J1313" t="s">
        <v>6884</v>
      </c>
      <c r="K1313" s="2">
        <v>6500</v>
      </c>
      <c r="L1313" s="2">
        <v>4550</v>
      </c>
      <c r="M1313" t="b">
        <v>0</v>
      </c>
      <c r="N1313">
        <v>70</v>
      </c>
      <c r="O1313">
        <f t="shared" si="160"/>
        <v>0</v>
      </c>
      <c r="P1313">
        <f t="shared" si="161"/>
        <v>1</v>
      </c>
      <c r="Q1313">
        <f t="shared" si="162"/>
        <v>0</v>
      </c>
      <c r="R1313">
        <f t="shared" si="163"/>
        <v>0</v>
      </c>
      <c r="S1313">
        <f t="shared" si="164"/>
        <v>1</v>
      </c>
      <c r="T1313">
        <f t="shared" si="165"/>
        <v>0</v>
      </c>
      <c r="U1313" s="16">
        <v>44307.655775462961</v>
      </c>
      <c r="V1313">
        <f t="shared" si="166"/>
        <v>2021</v>
      </c>
      <c r="W1313" t="b">
        <v>0</v>
      </c>
      <c r="X1313">
        <f t="shared" si="167"/>
        <v>0</v>
      </c>
    </row>
    <row r="1314" spans="1:24" x14ac:dyDescent="0.25">
      <c r="A1314" t="s">
        <v>387</v>
      </c>
      <c r="B1314" s="4">
        <v>44408</v>
      </c>
      <c r="C1314">
        <v>2021</v>
      </c>
      <c r="D1314" t="s">
        <v>2128</v>
      </c>
      <c r="E1314" t="s">
        <v>2177</v>
      </c>
      <c r="F1314" t="s">
        <v>2206</v>
      </c>
      <c r="G1314" t="s">
        <v>3537</v>
      </c>
      <c r="I1314" t="s">
        <v>2128</v>
      </c>
      <c r="J1314" t="s">
        <v>6885</v>
      </c>
      <c r="K1314" s="2">
        <v>64782.63</v>
      </c>
      <c r="L1314" s="2">
        <v>32391.31</v>
      </c>
      <c r="M1314" t="b">
        <v>0</v>
      </c>
      <c r="N1314">
        <v>50</v>
      </c>
      <c r="O1314">
        <f t="shared" si="160"/>
        <v>0</v>
      </c>
      <c r="P1314">
        <f t="shared" si="161"/>
        <v>1</v>
      </c>
      <c r="Q1314">
        <f t="shared" si="162"/>
        <v>0</v>
      </c>
      <c r="R1314">
        <f t="shared" si="163"/>
        <v>0</v>
      </c>
      <c r="S1314">
        <f t="shared" si="164"/>
        <v>1</v>
      </c>
      <c r="T1314">
        <f t="shared" si="165"/>
        <v>0</v>
      </c>
      <c r="U1314" s="16">
        <v>44174.649074074077</v>
      </c>
      <c r="V1314">
        <f t="shared" si="166"/>
        <v>2020</v>
      </c>
      <c r="W1314" t="b">
        <v>0</v>
      </c>
      <c r="X1314">
        <f t="shared" si="167"/>
        <v>0</v>
      </c>
    </row>
    <row r="1315" spans="1:24" x14ac:dyDescent="0.25">
      <c r="A1315" t="s">
        <v>1696</v>
      </c>
      <c r="B1315" s="4">
        <v>44391</v>
      </c>
      <c r="C1315">
        <v>2021</v>
      </c>
      <c r="D1315" t="s">
        <v>2130</v>
      </c>
      <c r="E1315" t="s">
        <v>2177</v>
      </c>
      <c r="F1315" t="s">
        <v>2206</v>
      </c>
      <c r="G1315" t="s">
        <v>3538</v>
      </c>
      <c r="I1315" t="s">
        <v>2130</v>
      </c>
      <c r="J1315" t="s">
        <v>6887</v>
      </c>
      <c r="K1315" s="2">
        <v>49920</v>
      </c>
      <c r="L1315" s="2">
        <v>44928</v>
      </c>
      <c r="M1315" t="b">
        <v>0</v>
      </c>
      <c r="N1315">
        <v>90</v>
      </c>
      <c r="O1315">
        <f t="shared" si="160"/>
        <v>0</v>
      </c>
      <c r="P1315">
        <f t="shared" si="161"/>
        <v>1</v>
      </c>
      <c r="Q1315">
        <f t="shared" si="162"/>
        <v>0</v>
      </c>
      <c r="R1315">
        <f t="shared" si="163"/>
        <v>0</v>
      </c>
      <c r="S1315">
        <f t="shared" si="164"/>
        <v>1</v>
      </c>
      <c r="T1315">
        <f t="shared" si="165"/>
        <v>0</v>
      </c>
      <c r="U1315" s="16">
        <v>44288.627974537034</v>
      </c>
      <c r="V1315">
        <f t="shared" si="166"/>
        <v>2021</v>
      </c>
      <c r="W1315" t="b">
        <v>0</v>
      </c>
      <c r="X1315">
        <f t="shared" si="167"/>
        <v>0</v>
      </c>
    </row>
    <row r="1316" spans="1:24" x14ac:dyDescent="0.25">
      <c r="A1316" t="s">
        <v>1780</v>
      </c>
      <c r="B1316" s="4">
        <v>44469</v>
      </c>
      <c r="C1316">
        <v>2021</v>
      </c>
      <c r="D1316" t="s">
        <v>2150</v>
      </c>
      <c r="E1316" t="s">
        <v>2177</v>
      </c>
      <c r="F1316" t="s">
        <v>2206</v>
      </c>
      <c r="G1316" t="s">
        <v>3539</v>
      </c>
      <c r="I1316" t="s">
        <v>2150</v>
      </c>
      <c r="J1316" t="s">
        <v>6878</v>
      </c>
      <c r="K1316" s="2">
        <v>55413.5</v>
      </c>
      <c r="L1316" s="2">
        <v>5541.35</v>
      </c>
      <c r="M1316" t="b">
        <v>0</v>
      </c>
      <c r="N1316">
        <v>10</v>
      </c>
      <c r="O1316">
        <f t="shared" si="160"/>
        <v>0</v>
      </c>
      <c r="P1316">
        <f t="shared" si="161"/>
        <v>1</v>
      </c>
      <c r="Q1316">
        <f t="shared" si="162"/>
        <v>0</v>
      </c>
      <c r="R1316">
        <f t="shared" si="163"/>
        <v>0</v>
      </c>
      <c r="S1316">
        <f t="shared" si="164"/>
        <v>1</v>
      </c>
      <c r="T1316">
        <f t="shared" si="165"/>
        <v>0</v>
      </c>
      <c r="U1316" s="16">
        <v>44292.846331018518</v>
      </c>
      <c r="V1316">
        <f t="shared" si="166"/>
        <v>2021</v>
      </c>
      <c r="W1316" t="b">
        <v>0</v>
      </c>
      <c r="X1316">
        <f t="shared" si="167"/>
        <v>0</v>
      </c>
    </row>
    <row r="1317" spans="1:24" x14ac:dyDescent="0.25">
      <c r="A1317" t="s">
        <v>1189</v>
      </c>
      <c r="B1317" s="4">
        <v>44469</v>
      </c>
      <c r="C1317">
        <v>2021</v>
      </c>
      <c r="D1317" t="s">
        <v>2130</v>
      </c>
      <c r="E1317" t="s">
        <v>2170</v>
      </c>
      <c r="F1317" t="s">
        <v>2206</v>
      </c>
      <c r="G1317" t="s">
        <v>3540</v>
      </c>
      <c r="I1317" t="s">
        <v>2132</v>
      </c>
      <c r="J1317" t="s">
        <v>6880</v>
      </c>
      <c r="K1317" s="2">
        <v>45500</v>
      </c>
      <c r="L1317" s="2">
        <v>13650</v>
      </c>
      <c r="M1317" t="b">
        <v>0</v>
      </c>
      <c r="N1317">
        <v>30</v>
      </c>
      <c r="O1317">
        <f t="shared" si="160"/>
        <v>0</v>
      </c>
      <c r="P1317">
        <f t="shared" si="161"/>
        <v>1</v>
      </c>
      <c r="Q1317">
        <f t="shared" si="162"/>
        <v>0</v>
      </c>
      <c r="R1317">
        <f t="shared" si="163"/>
        <v>0</v>
      </c>
      <c r="S1317">
        <f t="shared" si="164"/>
        <v>1</v>
      </c>
      <c r="T1317">
        <f t="shared" si="165"/>
        <v>0</v>
      </c>
      <c r="U1317" s="16">
        <v>44281.741122685184</v>
      </c>
      <c r="V1317">
        <f t="shared" si="166"/>
        <v>2021</v>
      </c>
      <c r="W1317" t="b">
        <v>0</v>
      </c>
      <c r="X1317">
        <f t="shared" si="167"/>
        <v>0</v>
      </c>
    </row>
    <row r="1318" spans="1:24" x14ac:dyDescent="0.25">
      <c r="A1318" t="s">
        <v>248</v>
      </c>
      <c r="B1318" s="4">
        <v>44469</v>
      </c>
      <c r="C1318">
        <v>2021</v>
      </c>
      <c r="D1318" t="s">
        <v>2128</v>
      </c>
      <c r="E1318" t="s">
        <v>2170</v>
      </c>
      <c r="F1318" t="s">
        <v>2206</v>
      </c>
      <c r="G1318" t="s">
        <v>3541</v>
      </c>
      <c r="I1318" t="s">
        <v>2128</v>
      </c>
      <c r="J1318" t="s">
        <v>6878</v>
      </c>
      <c r="K1318" s="2">
        <v>71414.64</v>
      </c>
      <c r="L1318" s="2">
        <v>7141.46</v>
      </c>
      <c r="M1318" t="b">
        <v>0</v>
      </c>
      <c r="N1318">
        <v>10</v>
      </c>
      <c r="O1318">
        <f t="shared" si="160"/>
        <v>0</v>
      </c>
      <c r="P1318">
        <f t="shared" si="161"/>
        <v>1</v>
      </c>
      <c r="Q1318">
        <f t="shared" si="162"/>
        <v>0</v>
      </c>
      <c r="R1318">
        <f t="shared" si="163"/>
        <v>0</v>
      </c>
      <c r="S1318">
        <f t="shared" si="164"/>
        <v>1</v>
      </c>
      <c r="T1318">
        <f t="shared" si="165"/>
        <v>0</v>
      </c>
      <c r="U1318" s="16">
        <v>44018.716377314813</v>
      </c>
      <c r="V1318">
        <f t="shared" si="166"/>
        <v>2020</v>
      </c>
      <c r="W1318" t="b">
        <v>0</v>
      </c>
      <c r="X1318">
        <f t="shared" si="167"/>
        <v>0</v>
      </c>
    </row>
    <row r="1319" spans="1:24" x14ac:dyDescent="0.25">
      <c r="A1319" t="s">
        <v>187</v>
      </c>
      <c r="B1319" s="4">
        <v>44469</v>
      </c>
      <c r="C1319">
        <v>2021</v>
      </c>
      <c r="D1319" t="s">
        <v>2128</v>
      </c>
      <c r="E1319" t="s">
        <v>2170</v>
      </c>
      <c r="F1319" t="s">
        <v>2206</v>
      </c>
      <c r="G1319" t="s">
        <v>3542</v>
      </c>
      <c r="I1319" t="s">
        <v>2128</v>
      </c>
      <c r="J1319" t="s">
        <v>6879</v>
      </c>
      <c r="K1319" s="2">
        <v>69386</v>
      </c>
      <c r="L1319" s="2">
        <v>3469.3</v>
      </c>
      <c r="M1319" t="b">
        <v>0</v>
      </c>
      <c r="N1319">
        <v>5</v>
      </c>
      <c r="O1319">
        <f t="shared" si="160"/>
        <v>0</v>
      </c>
      <c r="P1319">
        <f t="shared" si="161"/>
        <v>1</v>
      </c>
      <c r="Q1319">
        <f t="shared" si="162"/>
        <v>0</v>
      </c>
      <c r="R1319">
        <f t="shared" si="163"/>
        <v>0</v>
      </c>
      <c r="S1319">
        <f t="shared" si="164"/>
        <v>1</v>
      </c>
      <c r="T1319">
        <f t="shared" si="165"/>
        <v>0</v>
      </c>
      <c r="U1319" s="16">
        <v>44253.732465277775</v>
      </c>
      <c r="V1319">
        <f t="shared" si="166"/>
        <v>2021</v>
      </c>
      <c r="W1319" t="b">
        <v>0</v>
      </c>
      <c r="X1319">
        <f t="shared" si="167"/>
        <v>0</v>
      </c>
    </row>
    <row r="1320" spans="1:24" x14ac:dyDescent="0.25">
      <c r="A1320" t="s">
        <v>1841</v>
      </c>
      <c r="B1320" s="4">
        <v>44469</v>
      </c>
      <c r="C1320">
        <v>2021</v>
      </c>
      <c r="D1320" t="s">
        <v>2128</v>
      </c>
      <c r="E1320" t="s">
        <v>2177</v>
      </c>
      <c r="F1320" t="s">
        <v>2206</v>
      </c>
      <c r="G1320" t="s">
        <v>3543</v>
      </c>
      <c r="I1320" t="s">
        <v>2128</v>
      </c>
      <c r="J1320" t="s">
        <v>6880</v>
      </c>
      <c r="K1320" s="2">
        <v>64201.04</v>
      </c>
      <c r="L1320" s="2">
        <v>19260.310000000001</v>
      </c>
      <c r="M1320" t="b">
        <v>0</v>
      </c>
      <c r="N1320">
        <v>30</v>
      </c>
      <c r="O1320">
        <f t="shared" si="160"/>
        <v>0</v>
      </c>
      <c r="P1320">
        <f t="shared" si="161"/>
        <v>1</v>
      </c>
      <c r="Q1320">
        <f t="shared" si="162"/>
        <v>0</v>
      </c>
      <c r="R1320">
        <f t="shared" si="163"/>
        <v>0</v>
      </c>
      <c r="S1320">
        <f t="shared" si="164"/>
        <v>1</v>
      </c>
      <c r="T1320">
        <f t="shared" si="165"/>
        <v>0</v>
      </c>
      <c r="U1320" s="16">
        <v>44062.881828703707</v>
      </c>
      <c r="V1320">
        <f t="shared" si="166"/>
        <v>2020</v>
      </c>
      <c r="W1320" t="b">
        <v>0</v>
      </c>
      <c r="X1320">
        <f t="shared" si="167"/>
        <v>0</v>
      </c>
    </row>
    <row r="1321" spans="1:24" x14ac:dyDescent="0.25">
      <c r="A1321" t="s">
        <v>1800</v>
      </c>
      <c r="B1321" s="4">
        <v>44469</v>
      </c>
      <c r="C1321">
        <v>2021</v>
      </c>
      <c r="D1321" t="s">
        <v>2137</v>
      </c>
      <c r="E1321" t="s">
        <v>2176</v>
      </c>
      <c r="F1321" t="s">
        <v>2204</v>
      </c>
      <c r="G1321" t="s">
        <v>3544</v>
      </c>
      <c r="I1321" t="s">
        <v>2137</v>
      </c>
      <c r="J1321" t="s">
        <v>6878</v>
      </c>
      <c r="K1321" s="2">
        <v>11250</v>
      </c>
      <c r="L1321" s="2">
        <v>1125</v>
      </c>
      <c r="M1321" t="b">
        <v>0</v>
      </c>
      <c r="N1321">
        <v>10</v>
      </c>
      <c r="O1321">
        <f t="shared" si="160"/>
        <v>0</v>
      </c>
      <c r="P1321">
        <f t="shared" si="161"/>
        <v>1</v>
      </c>
      <c r="Q1321">
        <f t="shared" si="162"/>
        <v>0</v>
      </c>
      <c r="R1321">
        <f t="shared" si="163"/>
        <v>0</v>
      </c>
      <c r="S1321">
        <f t="shared" si="164"/>
        <v>1</v>
      </c>
      <c r="T1321">
        <f t="shared" si="165"/>
        <v>0</v>
      </c>
      <c r="U1321" s="16">
        <v>44172.938587962963</v>
      </c>
      <c r="V1321">
        <f t="shared" si="166"/>
        <v>2020</v>
      </c>
      <c r="W1321" t="b">
        <v>0</v>
      </c>
      <c r="X1321">
        <f t="shared" si="167"/>
        <v>0</v>
      </c>
    </row>
    <row r="1322" spans="1:24" x14ac:dyDescent="0.25">
      <c r="A1322" t="s">
        <v>1822</v>
      </c>
      <c r="B1322" s="4">
        <v>44469</v>
      </c>
      <c r="C1322">
        <v>2021</v>
      </c>
      <c r="D1322" t="s">
        <v>2128</v>
      </c>
      <c r="E1322" t="s">
        <v>2169</v>
      </c>
      <c r="F1322" t="s">
        <v>2213</v>
      </c>
      <c r="G1322" t="s">
        <v>3545</v>
      </c>
      <c r="I1322" t="s">
        <v>2128</v>
      </c>
      <c r="J1322" t="s">
        <v>6878</v>
      </c>
      <c r="K1322" s="2">
        <v>64782.63</v>
      </c>
      <c r="L1322" s="2">
        <v>6478.26</v>
      </c>
      <c r="M1322" t="b">
        <v>0</v>
      </c>
      <c r="N1322">
        <v>10</v>
      </c>
      <c r="O1322">
        <f t="shared" si="160"/>
        <v>0</v>
      </c>
      <c r="P1322">
        <f t="shared" si="161"/>
        <v>1</v>
      </c>
      <c r="Q1322">
        <f t="shared" si="162"/>
        <v>0</v>
      </c>
      <c r="R1322">
        <f t="shared" si="163"/>
        <v>0</v>
      </c>
      <c r="S1322">
        <f t="shared" si="164"/>
        <v>1</v>
      </c>
      <c r="T1322">
        <f t="shared" si="165"/>
        <v>0</v>
      </c>
      <c r="U1322" s="16">
        <v>44224.942708333336</v>
      </c>
      <c r="V1322">
        <f t="shared" si="166"/>
        <v>2021</v>
      </c>
      <c r="W1322" t="b">
        <v>0</v>
      </c>
      <c r="X1322">
        <f t="shared" si="167"/>
        <v>0</v>
      </c>
    </row>
    <row r="1323" spans="1:24" x14ac:dyDescent="0.25">
      <c r="A1323" t="s">
        <v>1661</v>
      </c>
      <c r="B1323" s="4">
        <v>44469</v>
      </c>
      <c r="C1323">
        <v>2021</v>
      </c>
      <c r="D1323" t="s">
        <v>2128</v>
      </c>
      <c r="E1323" t="s">
        <v>2172</v>
      </c>
      <c r="F1323" t="s">
        <v>2206</v>
      </c>
      <c r="G1323" t="s">
        <v>3546</v>
      </c>
      <c r="I1323" t="s">
        <v>2128</v>
      </c>
      <c r="J1323" t="s">
        <v>6880</v>
      </c>
      <c r="K1323" s="2">
        <v>58238.93</v>
      </c>
      <c r="L1323" s="2">
        <v>17471.68</v>
      </c>
      <c r="M1323" t="b">
        <v>0</v>
      </c>
      <c r="N1323">
        <v>30</v>
      </c>
      <c r="O1323">
        <f t="shared" si="160"/>
        <v>0</v>
      </c>
      <c r="P1323">
        <f t="shared" si="161"/>
        <v>1</v>
      </c>
      <c r="Q1323">
        <f t="shared" si="162"/>
        <v>0</v>
      </c>
      <c r="R1323">
        <f t="shared" si="163"/>
        <v>0</v>
      </c>
      <c r="S1323">
        <f t="shared" si="164"/>
        <v>1</v>
      </c>
      <c r="T1323">
        <f t="shared" si="165"/>
        <v>0</v>
      </c>
      <c r="U1323" s="16">
        <v>44202.721863425926</v>
      </c>
      <c r="V1323">
        <f t="shared" si="166"/>
        <v>2021</v>
      </c>
      <c r="W1323" t="b">
        <v>0</v>
      </c>
      <c r="X1323">
        <f t="shared" si="167"/>
        <v>0</v>
      </c>
    </row>
    <row r="1324" spans="1:24" x14ac:dyDescent="0.25">
      <c r="A1324" t="s">
        <v>647</v>
      </c>
      <c r="B1324" s="4">
        <v>44439</v>
      </c>
      <c r="C1324">
        <v>2021</v>
      </c>
      <c r="D1324" t="s">
        <v>2140</v>
      </c>
      <c r="E1324" t="s">
        <v>2176</v>
      </c>
      <c r="F1324" t="s">
        <v>2207</v>
      </c>
      <c r="G1324" t="s">
        <v>3547</v>
      </c>
      <c r="I1324" t="s">
        <v>2140</v>
      </c>
      <c r="J1324" t="s">
        <v>6884</v>
      </c>
      <c r="K1324" s="2">
        <v>82507.5</v>
      </c>
      <c r="L1324" s="2">
        <v>57755.25</v>
      </c>
      <c r="M1324" t="b">
        <v>0</v>
      </c>
      <c r="N1324">
        <v>70</v>
      </c>
      <c r="O1324">
        <f t="shared" si="160"/>
        <v>0</v>
      </c>
      <c r="P1324">
        <f t="shared" si="161"/>
        <v>1</v>
      </c>
      <c r="Q1324">
        <f t="shared" si="162"/>
        <v>0</v>
      </c>
      <c r="R1324">
        <f t="shared" si="163"/>
        <v>0</v>
      </c>
      <c r="S1324">
        <f t="shared" si="164"/>
        <v>1</v>
      </c>
      <c r="T1324">
        <f t="shared" si="165"/>
        <v>0</v>
      </c>
      <c r="U1324" s="16">
        <v>43615.041354166664</v>
      </c>
      <c r="V1324">
        <f t="shared" si="166"/>
        <v>2019</v>
      </c>
      <c r="W1324" t="b">
        <v>0</v>
      </c>
      <c r="X1324">
        <f t="shared" si="167"/>
        <v>0</v>
      </c>
    </row>
    <row r="1325" spans="1:24" x14ac:dyDescent="0.25">
      <c r="A1325" t="s">
        <v>1319</v>
      </c>
      <c r="B1325" s="4">
        <v>44439</v>
      </c>
      <c r="C1325">
        <v>2021</v>
      </c>
      <c r="D1325" t="s">
        <v>2128</v>
      </c>
      <c r="E1325" t="s">
        <v>2178</v>
      </c>
      <c r="F1325" t="s">
        <v>2206</v>
      </c>
      <c r="G1325" t="s">
        <v>3548</v>
      </c>
      <c r="I1325" t="s">
        <v>2128</v>
      </c>
      <c r="J1325" t="s">
        <v>6884</v>
      </c>
      <c r="K1325" s="2">
        <v>59072.4</v>
      </c>
      <c r="L1325" s="2">
        <v>41350.68</v>
      </c>
      <c r="M1325" t="b">
        <v>0</v>
      </c>
      <c r="N1325">
        <v>70</v>
      </c>
      <c r="O1325">
        <f t="shared" si="160"/>
        <v>0</v>
      </c>
      <c r="P1325">
        <f t="shared" si="161"/>
        <v>1</v>
      </c>
      <c r="Q1325">
        <f t="shared" si="162"/>
        <v>0</v>
      </c>
      <c r="R1325">
        <f t="shared" si="163"/>
        <v>0</v>
      </c>
      <c r="S1325">
        <f t="shared" si="164"/>
        <v>1</v>
      </c>
      <c r="T1325">
        <f t="shared" si="165"/>
        <v>0</v>
      </c>
      <c r="U1325" s="16">
        <v>44013.74728009259</v>
      </c>
      <c r="V1325">
        <f t="shared" si="166"/>
        <v>2020</v>
      </c>
      <c r="W1325" t="b">
        <v>0</v>
      </c>
      <c r="X1325">
        <f t="shared" si="167"/>
        <v>0</v>
      </c>
    </row>
    <row r="1326" spans="1:24" x14ac:dyDescent="0.25">
      <c r="A1326" t="s">
        <v>26</v>
      </c>
      <c r="B1326" s="4">
        <v>44439</v>
      </c>
      <c r="C1326">
        <v>2021</v>
      </c>
      <c r="D1326" t="s">
        <v>2128</v>
      </c>
      <c r="E1326" t="s">
        <v>2174</v>
      </c>
      <c r="F1326" t="s">
        <v>2203</v>
      </c>
      <c r="G1326" t="s">
        <v>3549</v>
      </c>
      <c r="I1326" t="s">
        <v>2128</v>
      </c>
      <c r="J1326" t="s">
        <v>6884</v>
      </c>
      <c r="K1326" s="2">
        <v>62229.64</v>
      </c>
      <c r="L1326" s="2">
        <v>43560.75</v>
      </c>
      <c r="M1326" t="b">
        <v>0</v>
      </c>
      <c r="N1326">
        <v>70</v>
      </c>
      <c r="O1326">
        <f t="shared" si="160"/>
        <v>0</v>
      </c>
      <c r="P1326">
        <f t="shared" si="161"/>
        <v>1</v>
      </c>
      <c r="Q1326">
        <f t="shared" si="162"/>
        <v>0</v>
      </c>
      <c r="R1326">
        <f t="shared" si="163"/>
        <v>0</v>
      </c>
      <c r="S1326">
        <f t="shared" si="164"/>
        <v>1</v>
      </c>
      <c r="T1326">
        <f t="shared" si="165"/>
        <v>0</v>
      </c>
      <c r="U1326" s="16">
        <v>43661.794247685182</v>
      </c>
      <c r="V1326">
        <f t="shared" si="166"/>
        <v>2019</v>
      </c>
      <c r="W1326" t="b">
        <v>0</v>
      </c>
      <c r="X1326">
        <f t="shared" si="167"/>
        <v>0</v>
      </c>
    </row>
    <row r="1327" spans="1:24" x14ac:dyDescent="0.25">
      <c r="A1327" t="s">
        <v>346</v>
      </c>
      <c r="B1327" s="4">
        <v>44439</v>
      </c>
      <c r="C1327">
        <v>2021</v>
      </c>
      <c r="D1327" t="s">
        <v>2130</v>
      </c>
      <c r="E1327" t="s">
        <v>2180</v>
      </c>
      <c r="F1327" t="s">
        <v>2203</v>
      </c>
      <c r="G1327" t="s">
        <v>3550</v>
      </c>
      <c r="I1327" t="s">
        <v>2140</v>
      </c>
      <c r="J1327" t="s">
        <v>6884</v>
      </c>
      <c r="K1327" s="2">
        <v>181910.52</v>
      </c>
      <c r="L1327" s="2">
        <v>127337.36</v>
      </c>
      <c r="M1327" t="b">
        <v>0</v>
      </c>
      <c r="N1327">
        <v>70</v>
      </c>
      <c r="O1327">
        <f t="shared" si="160"/>
        <v>0</v>
      </c>
      <c r="P1327">
        <f t="shared" si="161"/>
        <v>1</v>
      </c>
      <c r="Q1327">
        <f t="shared" si="162"/>
        <v>0</v>
      </c>
      <c r="R1327">
        <f t="shared" si="163"/>
        <v>0</v>
      </c>
      <c r="S1327">
        <f t="shared" si="164"/>
        <v>1</v>
      </c>
      <c r="T1327">
        <f t="shared" si="165"/>
        <v>0</v>
      </c>
      <c r="U1327" s="16">
        <v>43495.58834490741</v>
      </c>
      <c r="V1327">
        <f t="shared" si="166"/>
        <v>2019</v>
      </c>
      <c r="W1327" t="b">
        <v>0</v>
      </c>
      <c r="X1327">
        <f t="shared" si="167"/>
        <v>0</v>
      </c>
    </row>
    <row r="1328" spans="1:24" x14ac:dyDescent="0.25">
      <c r="A1328" t="s">
        <v>1920</v>
      </c>
      <c r="B1328" s="4">
        <v>44469</v>
      </c>
      <c r="C1328">
        <v>2021</v>
      </c>
      <c r="D1328" t="s">
        <v>2140</v>
      </c>
      <c r="E1328" t="s">
        <v>2172</v>
      </c>
      <c r="F1328" t="s">
        <v>2203</v>
      </c>
      <c r="G1328" t="s">
        <v>3551</v>
      </c>
      <c r="I1328" t="s">
        <v>2140</v>
      </c>
      <c r="J1328" t="s">
        <v>6880</v>
      </c>
      <c r="K1328" s="2">
        <v>61734.5</v>
      </c>
      <c r="L1328" s="2">
        <v>18520.349999999999</v>
      </c>
      <c r="M1328" t="b">
        <v>0</v>
      </c>
      <c r="N1328">
        <v>30</v>
      </c>
      <c r="O1328">
        <f t="shared" si="160"/>
        <v>0</v>
      </c>
      <c r="P1328">
        <f t="shared" si="161"/>
        <v>1</v>
      </c>
      <c r="Q1328">
        <f t="shared" si="162"/>
        <v>0</v>
      </c>
      <c r="R1328">
        <f t="shared" si="163"/>
        <v>0</v>
      </c>
      <c r="S1328">
        <f t="shared" si="164"/>
        <v>1</v>
      </c>
      <c r="T1328">
        <f t="shared" si="165"/>
        <v>0</v>
      </c>
      <c r="U1328" s="16">
        <v>43690.875879629632</v>
      </c>
      <c r="V1328">
        <f t="shared" si="166"/>
        <v>2019</v>
      </c>
      <c r="W1328" t="b">
        <v>0</v>
      </c>
      <c r="X1328">
        <f t="shared" si="167"/>
        <v>0</v>
      </c>
    </row>
    <row r="1329" spans="1:24" x14ac:dyDescent="0.25">
      <c r="A1329" t="s">
        <v>1670</v>
      </c>
      <c r="B1329" s="4">
        <v>44469</v>
      </c>
      <c r="C1329">
        <v>2021</v>
      </c>
      <c r="D1329" t="s">
        <v>2128</v>
      </c>
      <c r="E1329" t="s">
        <v>2170</v>
      </c>
      <c r="F1329" t="s">
        <v>2203</v>
      </c>
      <c r="G1329" t="s">
        <v>3552</v>
      </c>
      <c r="I1329" t="s">
        <v>2128</v>
      </c>
      <c r="J1329" t="s">
        <v>6884</v>
      </c>
      <c r="K1329" s="2">
        <v>74289.02</v>
      </c>
      <c r="L1329" s="2">
        <v>52002.31</v>
      </c>
      <c r="M1329" t="b">
        <v>0</v>
      </c>
      <c r="N1329">
        <v>70</v>
      </c>
      <c r="O1329">
        <f t="shared" si="160"/>
        <v>0</v>
      </c>
      <c r="P1329">
        <f t="shared" si="161"/>
        <v>1</v>
      </c>
      <c r="Q1329">
        <f t="shared" si="162"/>
        <v>0</v>
      </c>
      <c r="R1329">
        <f t="shared" si="163"/>
        <v>0</v>
      </c>
      <c r="S1329">
        <f t="shared" si="164"/>
        <v>1</v>
      </c>
      <c r="T1329">
        <f t="shared" si="165"/>
        <v>0</v>
      </c>
      <c r="U1329" s="16">
        <v>44154.786423611113</v>
      </c>
      <c r="V1329">
        <f t="shared" si="166"/>
        <v>2020</v>
      </c>
      <c r="W1329" t="b">
        <v>0</v>
      </c>
      <c r="X1329">
        <f t="shared" si="167"/>
        <v>0</v>
      </c>
    </row>
    <row r="1330" spans="1:24" x14ac:dyDescent="0.25">
      <c r="A1330" t="s">
        <v>251</v>
      </c>
      <c r="B1330" s="4">
        <v>44196</v>
      </c>
      <c r="C1330">
        <v>2020</v>
      </c>
      <c r="D1330" t="s">
        <v>2130</v>
      </c>
      <c r="E1330" t="s">
        <v>2170</v>
      </c>
      <c r="F1330" t="s">
        <v>2203</v>
      </c>
      <c r="G1330" t="s">
        <v>3553</v>
      </c>
      <c r="I1330" t="s">
        <v>2132</v>
      </c>
      <c r="J1330" t="s">
        <v>6878</v>
      </c>
      <c r="K1330" s="2">
        <v>66389</v>
      </c>
      <c r="L1330" s="2">
        <v>6638.9</v>
      </c>
      <c r="M1330" t="b">
        <v>0</v>
      </c>
      <c r="N1330">
        <v>10</v>
      </c>
      <c r="O1330">
        <f t="shared" si="160"/>
        <v>0</v>
      </c>
      <c r="P1330">
        <f t="shared" si="161"/>
        <v>1</v>
      </c>
      <c r="Q1330">
        <f t="shared" si="162"/>
        <v>0</v>
      </c>
      <c r="R1330">
        <f t="shared" si="163"/>
        <v>0</v>
      </c>
      <c r="S1330">
        <f t="shared" si="164"/>
        <v>1</v>
      </c>
      <c r="T1330">
        <f t="shared" si="165"/>
        <v>0</v>
      </c>
      <c r="U1330" s="16">
        <v>43243.670092592591</v>
      </c>
      <c r="V1330">
        <f t="shared" si="166"/>
        <v>2018</v>
      </c>
      <c r="W1330" t="b">
        <v>0</v>
      </c>
      <c r="X1330">
        <f t="shared" si="167"/>
        <v>0</v>
      </c>
    </row>
    <row r="1331" spans="1:24" x14ac:dyDescent="0.25">
      <c r="A1331" t="s">
        <v>1311</v>
      </c>
      <c r="B1331" s="4">
        <v>44196</v>
      </c>
      <c r="C1331">
        <v>2020</v>
      </c>
      <c r="D1331" t="s">
        <v>2130</v>
      </c>
      <c r="E1331" t="s">
        <v>2170</v>
      </c>
      <c r="F1331" t="s">
        <v>2203</v>
      </c>
      <c r="G1331" t="s">
        <v>3554</v>
      </c>
      <c r="I1331" t="s">
        <v>2132</v>
      </c>
      <c r="J1331" t="s">
        <v>6878</v>
      </c>
      <c r="K1331" s="2">
        <v>65398</v>
      </c>
      <c r="L1331" s="2">
        <v>6539.8</v>
      </c>
      <c r="M1331" t="b">
        <v>0</v>
      </c>
      <c r="N1331">
        <v>10</v>
      </c>
      <c r="O1331">
        <f t="shared" si="160"/>
        <v>0</v>
      </c>
      <c r="P1331">
        <f t="shared" si="161"/>
        <v>1</v>
      </c>
      <c r="Q1331">
        <f t="shared" si="162"/>
        <v>0</v>
      </c>
      <c r="R1331">
        <f t="shared" si="163"/>
        <v>0</v>
      </c>
      <c r="S1331">
        <f t="shared" si="164"/>
        <v>1</v>
      </c>
      <c r="T1331">
        <f t="shared" si="165"/>
        <v>0</v>
      </c>
      <c r="U1331" s="16">
        <v>43364.731504629628</v>
      </c>
      <c r="V1331">
        <f t="shared" si="166"/>
        <v>2018</v>
      </c>
      <c r="W1331" t="b">
        <v>0</v>
      </c>
      <c r="X1331">
        <f t="shared" si="167"/>
        <v>0</v>
      </c>
    </row>
    <row r="1332" spans="1:24" x14ac:dyDescent="0.25">
      <c r="A1332" t="s">
        <v>1711</v>
      </c>
      <c r="B1332" s="4">
        <v>44165</v>
      </c>
      <c r="C1332">
        <v>2020</v>
      </c>
      <c r="D1332" t="s">
        <v>2130</v>
      </c>
      <c r="E1332" t="s">
        <v>2170</v>
      </c>
      <c r="F1332" t="s">
        <v>2201</v>
      </c>
      <c r="G1332" t="s">
        <v>3555</v>
      </c>
      <c r="I1332" t="s">
        <v>2132</v>
      </c>
      <c r="J1332" t="s">
        <v>6878</v>
      </c>
      <c r="K1332" s="2">
        <v>117336.8</v>
      </c>
      <c r="L1332" s="2">
        <v>11733.68</v>
      </c>
      <c r="M1332" t="b">
        <v>0</v>
      </c>
      <c r="N1332">
        <v>10</v>
      </c>
      <c r="O1332">
        <f t="shared" si="160"/>
        <v>0</v>
      </c>
      <c r="P1332">
        <f t="shared" si="161"/>
        <v>1</v>
      </c>
      <c r="Q1332">
        <f t="shared" si="162"/>
        <v>0</v>
      </c>
      <c r="R1332">
        <f t="shared" si="163"/>
        <v>0</v>
      </c>
      <c r="S1332">
        <f t="shared" si="164"/>
        <v>1</v>
      </c>
      <c r="T1332">
        <f t="shared" si="165"/>
        <v>0</v>
      </c>
      <c r="U1332" s="16">
        <v>43417.572592592594</v>
      </c>
      <c r="V1332">
        <f t="shared" si="166"/>
        <v>2018</v>
      </c>
      <c r="W1332" t="b">
        <v>0</v>
      </c>
      <c r="X1332">
        <f t="shared" si="167"/>
        <v>0</v>
      </c>
    </row>
    <row r="1333" spans="1:24" x14ac:dyDescent="0.25">
      <c r="A1333" t="s">
        <v>1815</v>
      </c>
      <c r="B1333" s="4">
        <v>44105</v>
      </c>
      <c r="C1333">
        <v>2020</v>
      </c>
      <c r="D1333" t="s">
        <v>2130</v>
      </c>
      <c r="E1333" t="s">
        <v>2170</v>
      </c>
      <c r="F1333" t="s">
        <v>2206</v>
      </c>
      <c r="G1333" t="s">
        <v>3556</v>
      </c>
      <c r="I1333" t="s">
        <v>2132</v>
      </c>
      <c r="J1333" t="s">
        <v>6878</v>
      </c>
      <c r="K1333" s="2">
        <v>115079.08</v>
      </c>
      <c r="L1333" s="2">
        <v>11507.91</v>
      </c>
      <c r="M1333" t="b">
        <v>0</v>
      </c>
      <c r="N1333">
        <v>10</v>
      </c>
      <c r="O1333">
        <f t="shared" si="160"/>
        <v>0</v>
      </c>
      <c r="P1333">
        <f t="shared" si="161"/>
        <v>1</v>
      </c>
      <c r="Q1333">
        <f t="shared" si="162"/>
        <v>0</v>
      </c>
      <c r="R1333">
        <f t="shared" si="163"/>
        <v>0</v>
      </c>
      <c r="S1333">
        <f t="shared" si="164"/>
        <v>1</v>
      </c>
      <c r="T1333">
        <f t="shared" si="165"/>
        <v>0</v>
      </c>
      <c r="U1333" s="16">
        <v>43517.710219907407</v>
      </c>
      <c r="V1333">
        <f t="shared" si="166"/>
        <v>2019</v>
      </c>
      <c r="W1333" t="b">
        <v>0</v>
      </c>
      <c r="X1333">
        <f t="shared" si="167"/>
        <v>0</v>
      </c>
    </row>
    <row r="1334" spans="1:24" x14ac:dyDescent="0.25">
      <c r="A1334" t="s">
        <v>1773</v>
      </c>
      <c r="B1334" s="4">
        <v>44196</v>
      </c>
      <c r="C1334">
        <v>2020</v>
      </c>
      <c r="D1334" t="s">
        <v>2130</v>
      </c>
      <c r="E1334" t="s">
        <v>2170</v>
      </c>
      <c r="F1334" t="s">
        <v>2206</v>
      </c>
      <c r="G1334" t="s">
        <v>3557</v>
      </c>
      <c r="I1334" t="s">
        <v>2132</v>
      </c>
      <c r="J1334" t="s">
        <v>6878</v>
      </c>
      <c r="K1334" s="2">
        <v>144477.6</v>
      </c>
      <c r="L1334" s="2">
        <v>14447.76</v>
      </c>
      <c r="M1334" t="b">
        <v>0</v>
      </c>
      <c r="N1334">
        <v>10</v>
      </c>
      <c r="O1334">
        <f t="shared" si="160"/>
        <v>0</v>
      </c>
      <c r="P1334">
        <f t="shared" si="161"/>
        <v>1</v>
      </c>
      <c r="Q1334">
        <f t="shared" si="162"/>
        <v>0</v>
      </c>
      <c r="R1334">
        <f t="shared" si="163"/>
        <v>0</v>
      </c>
      <c r="S1334">
        <f t="shared" si="164"/>
        <v>1</v>
      </c>
      <c r="T1334">
        <f t="shared" si="165"/>
        <v>0</v>
      </c>
      <c r="U1334" s="16">
        <v>43455.775682870371</v>
      </c>
      <c r="V1334">
        <f t="shared" si="166"/>
        <v>2018</v>
      </c>
      <c r="W1334" t="b">
        <v>0</v>
      </c>
      <c r="X1334">
        <f t="shared" si="167"/>
        <v>0</v>
      </c>
    </row>
    <row r="1335" spans="1:24" x14ac:dyDescent="0.25">
      <c r="A1335" t="s">
        <v>1253</v>
      </c>
      <c r="B1335" s="4">
        <v>44196</v>
      </c>
      <c r="C1335">
        <v>2020</v>
      </c>
      <c r="D1335" t="s">
        <v>2130</v>
      </c>
      <c r="E1335" t="s">
        <v>2170</v>
      </c>
      <c r="F1335" t="s">
        <v>2206</v>
      </c>
      <c r="G1335" t="s">
        <v>3558</v>
      </c>
      <c r="I1335" t="s">
        <v>2132</v>
      </c>
      <c r="J1335" t="s">
        <v>6878</v>
      </c>
      <c r="K1335" s="2">
        <v>198781</v>
      </c>
      <c r="L1335" s="2">
        <v>19878.099999999999</v>
      </c>
      <c r="M1335" t="b">
        <v>0</v>
      </c>
      <c r="N1335">
        <v>10</v>
      </c>
      <c r="O1335">
        <f t="shared" si="160"/>
        <v>0</v>
      </c>
      <c r="P1335">
        <f t="shared" si="161"/>
        <v>1</v>
      </c>
      <c r="Q1335">
        <f t="shared" si="162"/>
        <v>0</v>
      </c>
      <c r="R1335">
        <f t="shared" si="163"/>
        <v>0</v>
      </c>
      <c r="S1335">
        <f t="shared" si="164"/>
        <v>1</v>
      </c>
      <c r="T1335">
        <f t="shared" si="165"/>
        <v>0</v>
      </c>
      <c r="U1335" s="16">
        <v>43721.632118055553</v>
      </c>
      <c r="V1335">
        <f t="shared" si="166"/>
        <v>2019</v>
      </c>
      <c r="W1335" t="b">
        <v>0</v>
      </c>
      <c r="X1335">
        <f t="shared" si="167"/>
        <v>0</v>
      </c>
    </row>
    <row r="1336" spans="1:24" x14ac:dyDescent="0.25">
      <c r="A1336" t="s">
        <v>58</v>
      </c>
      <c r="B1336" s="4">
        <v>44196</v>
      </c>
      <c r="C1336">
        <v>2020</v>
      </c>
      <c r="D1336" t="s">
        <v>2130</v>
      </c>
      <c r="E1336" t="s">
        <v>2170</v>
      </c>
      <c r="F1336" t="s">
        <v>2203</v>
      </c>
      <c r="G1336" t="s">
        <v>3559</v>
      </c>
      <c r="I1336" t="s">
        <v>2132</v>
      </c>
      <c r="J1336" t="s">
        <v>6878</v>
      </c>
      <c r="K1336" s="2">
        <v>11515.15</v>
      </c>
      <c r="L1336" s="2">
        <v>1151.52</v>
      </c>
      <c r="M1336" t="b">
        <v>0</v>
      </c>
      <c r="N1336">
        <v>10</v>
      </c>
      <c r="O1336">
        <f t="shared" si="160"/>
        <v>0</v>
      </c>
      <c r="P1336">
        <f t="shared" si="161"/>
        <v>1</v>
      </c>
      <c r="Q1336">
        <f t="shared" si="162"/>
        <v>0</v>
      </c>
      <c r="R1336">
        <f t="shared" si="163"/>
        <v>0</v>
      </c>
      <c r="S1336">
        <f t="shared" si="164"/>
        <v>1</v>
      </c>
      <c r="T1336">
        <f t="shared" si="165"/>
        <v>0</v>
      </c>
      <c r="U1336" s="16">
        <v>43769.684155092589</v>
      </c>
      <c r="V1336">
        <f t="shared" si="166"/>
        <v>2019</v>
      </c>
      <c r="W1336" t="b">
        <v>0</v>
      </c>
      <c r="X1336">
        <f t="shared" si="167"/>
        <v>0</v>
      </c>
    </row>
    <row r="1337" spans="1:24" x14ac:dyDescent="0.25">
      <c r="A1337" t="s">
        <v>1194</v>
      </c>
      <c r="B1337" s="4">
        <v>44196</v>
      </c>
      <c r="C1337">
        <v>2020</v>
      </c>
      <c r="D1337" t="s">
        <v>2130</v>
      </c>
      <c r="E1337" t="s">
        <v>2170</v>
      </c>
      <c r="F1337" t="s">
        <v>2206</v>
      </c>
      <c r="G1337" t="s">
        <v>3560</v>
      </c>
      <c r="I1337" t="s">
        <v>2132</v>
      </c>
      <c r="J1337" t="s">
        <v>6878</v>
      </c>
      <c r="K1337" s="2">
        <v>4569</v>
      </c>
      <c r="L1337" s="2">
        <v>456.9</v>
      </c>
      <c r="M1337" t="b">
        <v>0</v>
      </c>
      <c r="N1337">
        <v>10</v>
      </c>
      <c r="O1337">
        <f t="shared" si="160"/>
        <v>0</v>
      </c>
      <c r="P1337">
        <f t="shared" si="161"/>
        <v>1</v>
      </c>
      <c r="Q1337">
        <f t="shared" si="162"/>
        <v>0</v>
      </c>
      <c r="R1337">
        <f t="shared" si="163"/>
        <v>0</v>
      </c>
      <c r="S1337">
        <f t="shared" si="164"/>
        <v>1</v>
      </c>
      <c r="T1337">
        <f t="shared" si="165"/>
        <v>0</v>
      </c>
      <c r="U1337" s="16">
        <v>43783.651944444442</v>
      </c>
      <c r="V1337">
        <f t="shared" si="166"/>
        <v>2019</v>
      </c>
      <c r="W1337" t="b">
        <v>0</v>
      </c>
      <c r="X1337">
        <f t="shared" si="167"/>
        <v>0</v>
      </c>
    </row>
    <row r="1338" spans="1:24" x14ac:dyDescent="0.25">
      <c r="A1338" t="s">
        <v>139</v>
      </c>
      <c r="B1338" s="4">
        <v>44196</v>
      </c>
      <c r="C1338">
        <v>2020</v>
      </c>
      <c r="D1338" t="s">
        <v>2130</v>
      </c>
      <c r="E1338" t="s">
        <v>2170</v>
      </c>
      <c r="F1338" t="s">
        <v>2182</v>
      </c>
      <c r="G1338" t="s">
        <v>3561</v>
      </c>
      <c r="I1338" t="s">
        <v>2132</v>
      </c>
      <c r="J1338" t="s">
        <v>6878</v>
      </c>
      <c r="K1338" s="2">
        <v>39318.400000000001</v>
      </c>
      <c r="L1338" s="2">
        <v>3931.84</v>
      </c>
      <c r="M1338" t="b">
        <v>0</v>
      </c>
      <c r="N1338">
        <v>10</v>
      </c>
      <c r="O1338">
        <f t="shared" si="160"/>
        <v>0</v>
      </c>
      <c r="P1338">
        <f t="shared" si="161"/>
        <v>1</v>
      </c>
      <c r="Q1338">
        <f t="shared" si="162"/>
        <v>0</v>
      </c>
      <c r="R1338">
        <f t="shared" si="163"/>
        <v>0</v>
      </c>
      <c r="S1338">
        <f t="shared" si="164"/>
        <v>1</v>
      </c>
      <c r="T1338">
        <f t="shared" si="165"/>
        <v>0</v>
      </c>
      <c r="U1338" s="16">
        <v>43273.547280092593</v>
      </c>
      <c r="V1338">
        <f t="shared" si="166"/>
        <v>2018</v>
      </c>
      <c r="W1338" t="b">
        <v>0</v>
      </c>
      <c r="X1338">
        <f t="shared" si="167"/>
        <v>0</v>
      </c>
    </row>
    <row r="1339" spans="1:24" x14ac:dyDescent="0.25">
      <c r="A1339" t="s">
        <v>1939</v>
      </c>
      <c r="B1339" s="4">
        <v>44112</v>
      </c>
      <c r="C1339">
        <v>2020</v>
      </c>
      <c r="D1339" t="s">
        <v>2130</v>
      </c>
      <c r="E1339" t="s">
        <v>2170</v>
      </c>
      <c r="F1339" t="s">
        <v>2203</v>
      </c>
      <c r="G1339" t="s">
        <v>3562</v>
      </c>
      <c r="I1339" t="s">
        <v>2132</v>
      </c>
      <c r="J1339" t="s">
        <v>6878</v>
      </c>
      <c r="K1339" s="2">
        <v>64922.400000000001</v>
      </c>
      <c r="L1339" s="2">
        <v>6492.24</v>
      </c>
      <c r="M1339" t="b">
        <v>0</v>
      </c>
      <c r="N1339">
        <v>10</v>
      </c>
      <c r="O1339">
        <f t="shared" si="160"/>
        <v>0</v>
      </c>
      <c r="P1339">
        <f t="shared" si="161"/>
        <v>1</v>
      </c>
      <c r="Q1339">
        <f t="shared" si="162"/>
        <v>0</v>
      </c>
      <c r="R1339">
        <f t="shared" si="163"/>
        <v>0</v>
      </c>
      <c r="S1339">
        <f t="shared" si="164"/>
        <v>1</v>
      </c>
      <c r="T1339">
        <f t="shared" si="165"/>
        <v>0</v>
      </c>
      <c r="U1339" s="16">
        <v>43746.733043981483</v>
      </c>
      <c r="V1339">
        <f t="shared" si="166"/>
        <v>2019</v>
      </c>
      <c r="W1339" t="b">
        <v>0</v>
      </c>
      <c r="X1339">
        <f t="shared" si="167"/>
        <v>0</v>
      </c>
    </row>
    <row r="1340" spans="1:24" x14ac:dyDescent="0.25">
      <c r="A1340" t="s">
        <v>625</v>
      </c>
      <c r="B1340" s="4">
        <v>44196</v>
      </c>
      <c r="C1340">
        <v>2020</v>
      </c>
      <c r="D1340" t="s">
        <v>2132</v>
      </c>
      <c r="E1340" t="s">
        <v>2170</v>
      </c>
      <c r="F1340" t="s">
        <v>2203</v>
      </c>
      <c r="G1340" t="s">
        <v>3563</v>
      </c>
      <c r="I1340" t="s">
        <v>2132</v>
      </c>
      <c r="J1340" t="s">
        <v>6878</v>
      </c>
      <c r="K1340" s="2">
        <v>65995</v>
      </c>
      <c r="L1340" s="2">
        <v>6599.5</v>
      </c>
      <c r="M1340" t="b">
        <v>0</v>
      </c>
      <c r="N1340">
        <v>10</v>
      </c>
      <c r="O1340">
        <f t="shared" si="160"/>
        <v>0</v>
      </c>
      <c r="P1340">
        <f t="shared" si="161"/>
        <v>1</v>
      </c>
      <c r="Q1340">
        <f t="shared" si="162"/>
        <v>0</v>
      </c>
      <c r="R1340">
        <f t="shared" si="163"/>
        <v>0</v>
      </c>
      <c r="S1340">
        <f t="shared" si="164"/>
        <v>1</v>
      </c>
      <c r="T1340">
        <f t="shared" si="165"/>
        <v>0</v>
      </c>
      <c r="U1340" s="16">
        <v>42948.252939814818</v>
      </c>
      <c r="V1340">
        <f t="shared" si="166"/>
        <v>2017</v>
      </c>
      <c r="W1340" t="b">
        <v>0</v>
      </c>
      <c r="X1340">
        <f t="shared" si="167"/>
        <v>0</v>
      </c>
    </row>
    <row r="1341" spans="1:24" x14ac:dyDescent="0.25">
      <c r="A1341" t="s">
        <v>139</v>
      </c>
      <c r="B1341" s="4">
        <v>44196</v>
      </c>
      <c r="C1341">
        <v>2020</v>
      </c>
      <c r="D1341" t="s">
        <v>2132</v>
      </c>
      <c r="E1341" t="s">
        <v>2170</v>
      </c>
      <c r="F1341" t="s">
        <v>2203</v>
      </c>
      <c r="G1341" t="s">
        <v>3564</v>
      </c>
      <c r="I1341" t="s">
        <v>2132</v>
      </c>
      <c r="J1341" t="s">
        <v>6878</v>
      </c>
      <c r="K1341" s="2">
        <v>424164</v>
      </c>
      <c r="L1341" s="2">
        <v>42416.4</v>
      </c>
      <c r="M1341" t="b">
        <v>0</v>
      </c>
      <c r="N1341">
        <v>10</v>
      </c>
      <c r="O1341">
        <f t="shared" si="160"/>
        <v>0</v>
      </c>
      <c r="P1341">
        <f t="shared" si="161"/>
        <v>1</v>
      </c>
      <c r="Q1341">
        <f t="shared" si="162"/>
        <v>0</v>
      </c>
      <c r="R1341">
        <f t="shared" si="163"/>
        <v>0</v>
      </c>
      <c r="S1341">
        <f t="shared" si="164"/>
        <v>1</v>
      </c>
      <c r="T1341">
        <f t="shared" si="165"/>
        <v>0</v>
      </c>
      <c r="U1341" s="16">
        <v>43037.148796296293</v>
      </c>
      <c r="V1341">
        <f t="shared" si="166"/>
        <v>2017</v>
      </c>
      <c r="W1341" t="b">
        <v>0</v>
      </c>
      <c r="X1341">
        <f t="shared" si="167"/>
        <v>0</v>
      </c>
    </row>
    <row r="1342" spans="1:24" x14ac:dyDescent="0.25">
      <c r="A1342" t="s">
        <v>139</v>
      </c>
      <c r="B1342" s="4">
        <v>44196</v>
      </c>
      <c r="C1342">
        <v>2020</v>
      </c>
      <c r="D1342" t="s">
        <v>2137</v>
      </c>
      <c r="E1342" t="s">
        <v>2170</v>
      </c>
      <c r="F1342" t="s">
        <v>2182</v>
      </c>
      <c r="G1342" t="s">
        <v>3565</v>
      </c>
      <c r="I1342" t="s">
        <v>2132</v>
      </c>
      <c r="J1342" t="s">
        <v>6878</v>
      </c>
      <c r="K1342" s="2">
        <v>273244.40000000002</v>
      </c>
      <c r="L1342" s="2">
        <v>27324.44</v>
      </c>
      <c r="M1342" t="b">
        <v>0</v>
      </c>
      <c r="N1342">
        <v>10</v>
      </c>
      <c r="O1342">
        <f t="shared" si="160"/>
        <v>0</v>
      </c>
      <c r="P1342">
        <f t="shared" si="161"/>
        <v>1</v>
      </c>
      <c r="Q1342">
        <f t="shared" si="162"/>
        <v>0</v>
      </c>
      <c r="R1342">
        <f t="shared" si="163"/>
        <v>0</v>
      </c>
      <c r="S1342">
        <f t="shared" si="164"/>
        <v>1</v>
      </c>
      <c r="T1342">
        <f t="shared" si="165"/>
        <v>0</v>
      </c>
      <c r="U1342" s="16">
        <v>43202.407986111109</v>
      </c>
      <c r="V1342">
        <f t="shared" si="166"/>
        <v>2018</v>
      </c>
      <c r="W1342" t="b">
        <v>0</v>
      </c>
      <c r="X1342">
        <f t="shared" si="167"/>
        <v>0</v>
      </c>
    </row>
    <row r="1343" spans="1:24" x14ac:dyDescent="0.25">
      <c r="A1343" t="s">
        <v>93</v>
      </c>
      <c r="B1343" s="4">
        <v>44561</v>
      </c>
      <c r="C1343">
        <v>2021</v>
      </c>
      <c r="D1343" t="s">
        <v>2128</v>
      </c>
      <c r="E1343" t="s">
        <v>2170</v>
      </c>
      <c r="F1343" t="s">
        <v>2206</v>
      </c>
      <c r="G1343" t="s">
        <v>3566</v>
      </c>
      <c r="I1343" t="s">
        <v>2140</v>
      </c>
      <c r="J1343" t="s">
        <v>6885</v>
      </c>
      <c r="K1343" s="2">
        <v>99596.01</v>
      </c>
      <c r="L1343" s="2">
        <v>49798</v>
      </c>
      <c r="M1343" t="b">
        <v>0</v>
      </c>
      <c r="N1343">
        <v>50</v>
      </c>
      <c r="O1343">
        <f t="shared" si="160"/>
        <v>0</v>
      </c>
      <c r="P1343">
        <f t="shared" si="161"/>
        <v>1</v>
      </c>
      <c r="Q1343">
        <f t="shared" si="162"/>
        <v>0</v>
      </c>
      <c r="R1343">
        <f t="shared" si="163"/>
        <v>0</v>
      </c>
      <c r="S1343">
        <f t="shared" si="164"/>
        <v>1</v>
      </c>
      <c r="T1343">
        <f t="shared" si="165"/>
        <v>0</v>
      </c>
      <c r="U1343" s="16">
        <v>43392.983483796299</v>
      </c>
      <c r="V1343">
        <f t="shared" si="166"/>
        <v>2018</v>
      </c>
      <c r="W1343" t="b">
        <v>0</v>
      </c>
      <c r="X1343">
        <f t="shared" si="167"/>
        <v>0</v>
      </c>
    </row>
    <row r="1344" spans="1:24" x14ac:dyDescent="0.25">
      <c r="A1344" t="s">
        <v>1892</v>
      </c>
      <c r="B1344" s="4">
        <v>44561</v>
      </c>
      <c r="C1344">
        <v>2021</v>
      </c>
      <c r="D1344" t="s">
        <v>2140</v>
      </c>
      <c r="E1344" t="s">
        <v>2170</v>
      </c>
      <c r="F1344" t="s">
        <v>2203</v>
      </c>
      <c r="G1344" t="s">
        <v>3567</v>
      </c>
      <c r="I1344" t="s">
        <v>2140</v>
      </c>
      <c r="J1344" t="s">
        <v>6885</v>
      </c>
      <c r="K1344" s="2">
        <v>2380</v>
      </c>
      <c r="L1344" s="2">
        <v>1190</v>
      </c>
      <c r="M1344" t="b">
        <v>0</v>
      </c>
      <c r="N1344">
        <v>50</v>
      </c>
      <c r="O1344">
        <f t="shared" si="160"/>
        <v>0</v>
      </c>
      <c r="P1344">
        <f t="shared" si="161"/>
        <v>1</v>
      </c>
      <c r="Q1344">
        <f t="shared" si="162"/>
        <v>0</v>
      </c>
      <c r="R1344">
        <f t="shared" si="163"/>
        <v>0</v>
      </c>
      <c r="S1344">
        <f t="shared" si="164"/>
        <v>1</v>
      </c>
      <c r="T1344">
        <f t="shared" si="165"/>
        <v>0</v>
      </c>
      <c r="U1344" s="16">
        <v>43880.896585648145</v>
      </c>
      <c r="V1344">
        <f t="shared" si="166"/>
        <v>2020</v>
      </c>
      <c r="W1344" t="b">
        <v>0</v>
      </c>
      <c r="X1344">
        <f t="shared" si="167"/>
        <v>0</v>
      </c>
    </row>
    <row r="1345" spans="1:24" x14ac:dyDescent="0.25">
      <c r="A1345" t="s">
        <v>28</v>
      </c>
      <c r="B1345" s="4">
        <v>44561</v>
      </c>
      <c r="C1345">
        <v>2021</v>
      </c>
      <c r="D1345" t="s">
        <v>2140</v>
      </c>
      <c r="E1345" t="s">
        <v>2171</v>
      </c>
      <c r="F1345" t="s">
        <v>2206</v>
      </c>
      <c r="G1345" t="s">
        <v>3568</v>
      </c>
      <c r="I1345" t="s">
        <v>2140</v>
      </c>
      <c r="J1345" t="s">
        <v>6885</v>
      </c>
      <c r="K1345" s="2">
        <v>283841.15000000002</v>
      </c>
      <c r="L1345" s="2">
        <v>141920.57999999999</v>
      </c>
      <c r="M1345" t="b">
        <v>0</v>
      </c>
      <c r="N1345">
        <v>50</v>
      </c>
      <c r="O1345">
        <f t="shared" si="160"/>
        <v>0</v>
      </c>
      <c r="P1345">
        <f t="shared" si="161"/>
        <v>1</v>
      </c>
      <c r="Q1345">
        <f t="shared" si="162"/>
        <v>0</v>
      </c>
      <c r="R1345">
        <f t="shared" si="163"/>
        <v>0</v>
      </c>
      <c r="S1345">
        <f t="shared" si="164"/>
        <v>1</v>
      </c>
      <c r="T1345">
        <f t="shared" si="165"/>
        <v>0</v>
      </c>
      <c r="U1345" s="16">
        <v>44181.680868055555</v>
      </c>
      <c r="V1345">
        <f t="shared" si="166"/>
        <v>2020</v>
      </c>
      <c r="W1345" t="b">
        <v>0</v>
      </c>
      <c r="X1345">
        <f t="shared" si="167"/>
        <v>0</v>
      </c>
    </row>
    <row r="1346" spans="1:24" x14ac:dyDescent="0.25">
      <c r="A1346" t="s">
        <v>310</v>
      </c>
      <c r="B1346" s="4">
        <v>44470</v>
      </c>
      <c r="C1346">
        <v>2021</v>
      </c>
      <c r="D1346" t="s">
        <v>2130</v>
      </c>
      <c r="E1346" t="s">
        <v>2171</v>
      </c>
      <c r="F1346" t="s">
        <v>2203</v>
      </c>
      <c r="G1346" t="s">
        <v>3569</v>
      </c>
      <c r="I1346" t="s">
        <v>2130</v>
      </c>
      <c r="J1346" t="s">
        <v>6885</v>
      </c>
      <c r="K1346" s="2">
        <v>6500</v>
      </c>
      <c r="L1346" s="2">
        <v>3250</v>
      </c>
      <c r="M1346" t="b">
        <v>0</v>
      </c>
      <c r="N1346">
        <v>50</v>
      </c>
      <c r="O1346">
        <f t="shared" si="160"/>
        <v>0</v>
      </c>
      <c r="P1346">
        <f t="shared" si="161"/>
        <v>1</v>
      </c>
      <c r="Q1346">
        <f t="shared" si="162"/>
        <v>0</v>
      </c>
      <c r="R1346">
        <f t="shared" si="163"/>
        <v>0</v>
      </c>
      <c r="S1346">
        <f t="shared" si="164"/>
        <v>1</v>
      </c>
      <c r="T1346">
        <f t="shared" si="165"/>
        <v>0</v>
      </c>
      <c r="U1346" s="16">
        <v>44298.645578703705</v>
      </c>
      <c r="V1346">
        <f t="shared" si="166"/>
        <v>2021</v>
      </c>
      <c r="W1346" t="b">
        <v>0</v>
      </c>
      <c r="X1346">
        <f t="shared" si="167"/>
        <v>0</v>
      </c>
    </row>
    <row r="1347" spans="1:24" x14ac:dyDescent="0.25">
      <c r="A1347" t="s">
        <v>1506</v>
      </c>
      <c r="B1347" s="4">
        <v>44484</v>
      </c>
      <c r="C1347">
        <v>2021</v>
      </c>
      <c r="D1347" t="s">
        <v>2130</v>
      </c>
      <c r="E1347" t="s">
        <v>2171</v>
      </c>
      <c r="F1347" t="s">
        <v>2203</v>
      </c>
      <c r="G1347" t="s">
        <v>3570</v>
      </c>
      <c r="I1347" t="s">
        <v>2130</v>
      </c>
      <c r="J1347" t="s">
        <v>6885</v>
      </c>
      <c r="K1347" s="2">
        <v>6500</v>
      </c>
      <c r="L1347" s="2">
        <v>3250</v>
      </c>
      <c r="M1347" t="b">
        <v>0</v>
      </c>
      <c r="N1347">
        <v>50</v>
      </c>
      <c r="O1347">
        <f t="shared" ref="O1347:O1410" si="168">IF($M1347=TRUE,1,0)</f>
        <v>0</v>
      </c>
      <c r="P1347">
        <f t="shared" ref="P1347:P1410" si="169">IF($M1347=FALSE,1,0)</f>
        <v>1</v>
      </c>
      <c r="Q1347">
        <f t="shared" ref="Q1347:Q1410" si="170">IF($J1347="Closed Won",1,0)</f>
        <v>0</v>
      </c>
      <c r="R1347">
        <f t="shared" ref="R1347:R1410" si="171">IF($J1347="Closed Lost",1,0)</f>
        <v>0</v>
      </c>
      <c r="S1347">
        <f t="shared" ref="S1347:S1410" si="172">IF(OR($J1347="Closed Won",$J1347="Closed Lost",),0,1)</f>
        <v>1</v>
      </c>
      <c r="T1347">
        <f t="shared" ref="T1347:T1410" si="173">IF(OR($J1347="Closed Won",$J1347="Closed Lost",),1,0)</f>
        <v>0</v>
      </c>
      <c r="U1347" s="16">
        <v>44270.853391203702</v>
      </c>
      <c r="V1347">
        <f t="shared" ref="V1347:V1410" si="174">YEAR($U1347)</f>
        <v>2021</v>
      </c>
      <c r="W1347" t="b">
        <v>0</v>
      </c>
      <c r="X1347">
        <f t="shared" ref="X1347:X1410" si="175">SUM(IF($W1347=TRUE,$K1347,0))</f>
        <v>0</v>
      </c>
    </row>
    <row r="1348" spans="1:24" x14ac:dyDescent="0.25">
      <c r="A1348" t="s">
        <v>1903</v>
      </c>
      <c r="B1348" s="4">
        <v>44500</v>
      </c>
      <c r="C1348">
        <v>2021</v>
      </c>
      <c r="D1348" t="s">
        <v>2137</v>
      </c>
      <c r="E1348" t="s">
        <v>2171</v>
      </c>
      <c r="F1348" t="s">
        <v>2206</v>
      </c>
      <c r="G1348" t="s">
        <v>3571</v>
      </c>
      <c r="I1348" t="s">
        <v>2137</v>
      </c>
      <c r="J1348" t="s">
        <v>6885</v>
      </c>
      <c r="K1348" s="2">
        <v>147233.25</v>
      </c>
      <c r="L1348" s="2">
        <v>73616.63</v>
      </c>
      <c r="M1348" t="b">
        <v>0</v>
      </c>
      <c r="N1348">
        <v>50</v>
      </c>
      <c r="O1348">
        <f t="shared" si="168"/>
        <v>0</v>
      </c>
      <c r="P1348">
        <f t="shared" si="169"/>
        <v>1</v>
      </c>
      <c r="Q1348">
        <f t="shared" si="170"/>
        <v>0</v>
      </c>
      <c r="R1348">
        <f t="shared" si="171"/>
        <v>0</v>
      </c>
      <c r="S1348">
        <f t="shared" si="172"/>
        <v>1</v>
      </c>
      <c r="T1348">
        <f t="shared" si="173"/>
        <v>0</v>
      </c>
      <c r="U1348" s="16">
        <v>44004.586215277777</v>
      </c>
      <c r="V1348">
        <f t="shared" si="174"/>
        <v>2020</v>
      </c>
      <c r="W1348" t="b">
        <v>0</v>
      </c>
      <c r="X1348">
        <f t="shared" si="175"/>
        <v>0</v>
      </c>
    </row>
    <row r="1349" spans="1:24" x14ac:dyDescent="0.25">
      <c r="A1349" t="s">
        <v>1202</v>
      </c>
      <c r="B1349" s="4">
        <v>44561</v>
      </c>
      <c r="C1349">
        <v>2021</v>
      </c>
      <c r="D1349" t="s">
        <v>2134</v>
      </c>
      <c r="E1349" t="s">
        <v>2171</v>
      </c>
      <c r="F1349" t="s">
        <v>2206</v>
      </c>
      <c r="G1349" t="s">
        <v>3572</v>
      </c>
      <c r="I1349" t="s">
        <v>2132</v>
      </c>
      <c r="J1349" t="s">
        <v>6885</v>
      </c>
      <c r="K1349" s="2">
        <v>520000</v>
      </c>
      <c r="L1349" s="2">
        <v>260000</v>
      </c>
      <c r="M1349" t="b">
        <v>0</v>
      </c>
      <c r="N1349">
        <v>50</v>
      </c>
      <c r="O1349">
        <f t="shared" si="168"/>
        <v>0</v>
      </c>
      <c r="P1349">
        <f t="shared" si="169"/>
        <v>1</v>
      </c>
      <c r="Q1349">
        <f t="shared" si="170"/>
        <v>0</v>
      </c>
      <c r="R1349">
        <f t="shared" si="171"/>
        <v>0</v>
      </c>
      <c r="S1349">
        <f t="shared" si="172"/>
        <v>1</v>
      </c>
      <c r="T1349">
        <f t="shared" si="173"/>
        <v>0</v>
      </c>
      <c r="U1349" s="16">
        <v>44207.629745370374</v>
      </c>
      <c r="V1349">
        <f t="shared" si="174"/>
        <v>2021</v>
      </c>
      <c r="W1349" t="b">
        <v>0</v>
      </c>
      <c r="X1349">
        <f t="shared" si="175"/>
        <v>0</v>
      </c>
    </row>
    <row r="1350" spans="1:24" x14ac:dyDescent="0.25">
      <c r="A1350" t="s">
        <v>1724</v>
      </c>
      <c r="B1350" s="4">
        <v>44561</v>
      </c>
      <c r="C1350">
        <v>2021</v>
      </c>
      <c r="D1350" t="s">
        <v>2150</v>
      </c>
      <c r="E1350" t="s">
        <v>2181</v>
      </c>
      <c r="F1350" t="s">
        <v>2206</v>
      </c>
      <c r="G1350" t="s">
        <v>3573</v>
      </c>
      <c r="I1350" t="s">
        <v>2150</v>
      </c>
      <c r="J1350" t="s">
        <v>6878</v>
      </c>
      <c r="K1350" s="2">
        <v>59658.34</v>
      </c>
      <c r="L1350" s="2">
        <v>5965.83</v>
      </c>
      <c r="M1350" t="b">
        <v>0</v>
      </c>
      <c r="N1350">
        <v>10</v>
      </c>
      <c r="O1350">
        <f t="shared" si="168"/>
        <v>0</v>
      </c>
      <c r="P1350">
        <f t="shared" si="169"/>
        <v>1</v>
      </c>
      <c r="Q1350">
        <f t="shared" si="170"/>
        <v>0</v>
      </c>
      <c r="R1350">
        <f t="shared" si="171"/>
        <v>0</v>
      </c>
      <c r="S1350">
        <f t="shared" si="172"/>
        <v>1</v>
      </c>
      <c r="T1350">
        <f t="shared" si="173"/>
        <v>0</v>
      </c>
      <c r="U1350" s="16">
        <v>44306.691377314812</v>
      </c>
      <c r="V1350">
        <f t="shared" si="174"/>
        <v>2021</v>
      </c>
      <c r="W1350" t="b">
        <v>0</v>
      </c>
      <c r="X1350">
        <f t="shared" si="175"/>
        <v>0</v>
      </c>
    </row>
    <row r="1351" spans="1:24" x14ac:dyDescent="0.25">
      <c r="A1351" t="s">
        <v>1486</v>
      </c>
      <c r="B1351" s="4">
        <v>44561</v>
      </c>
      <c r="C1351">
        <v>2021</v>
      </c>
      <c r="D1351" t="s">
        <v>2140</v>
      </c>
      <c r="E1351" t="s">
        <v>2175</v>
      </c>
      <c r="F1351" t="s">
        <v>2206</v>
      </c>
      <c r="G1351" t="s">
        <v>3574</v>
      </c>
      <c r="I1351" t="s">
        <v>2140</v>
      </c>
      <c r="J1351" t="s">
        <v>6879</v>
      </c>
      <c r="K1351" s="2">
        <v>70422.009999999995</v>
      </c>
      <c r="L1351" s="2">
        <v>3521.1</v>
      </c>
      <c r="M1351" t="b">
        <v>0</v>
      </c>
      <c r="N1351">
        <v>5</v>
      </c>
      <c r="O1351">
        <f t="shared" si="168"/>
        <v>0</v>
      </c>
      <c r="P1351">
        <f t="shared" si="169"/>
        <v>1</v>
      </c>
      <c r="Q1351">
        <f t="shared" si="170"/>
        <v>0</v>
      </c>
      <c r="R1351">
        <f t="shared" si="171"/>
        <v>0</v>
      </c>
      <c r="S1351">
        <f t="shared" si="172"/>
        <v>1</v>
      </c>
      <c r="T1351">
        <f t="shared" si="173"/>
        <v>0</v>
      </c>
      <c r="U1351" s="16">
        <v>43693.52103009259</v>
      </c>
      <c r="V1351">
        <f t="shared" si="174"/>
        <v>2019</v>
      </c>
      <c r="W1351" t="b">
        <v>0</v>
      </c>
      <c r="X1351">
        <f t="shared" si="175"/>
        <v>0</v>
      </c>
    </row>
    <row r="1352" spans="1:24" x14ac:dyDescent="0.25">
      <c r="A1352" t="s">
        <v>1737</v>
      </c>
      <c r="B1352" s="4">
        <v>44561</v>
      </c>
      <c r="C1352">
        <v>2021</v>
      </c>
      <c r="D1352" t="s">
        <v>2140</v>
      </c>
      <c r="E1352" t="s">
        <v>2173</v>
      </c>
      <c r="F1352" t="s">
        <v>2206</v>
      </c>
      <c r="G1352" t="s">
        <v>3575</v>
      </c>
      <c r="I1352" t="s">
        <v>2140</v>
      </c>
      <c r="J1352" t="s">
        <v>6879</v>
      </c>
      <c r="K1352" s="2">
        <v>65675</v>
      </c>
      <c r="L1352" s="2">
        <v>3283.75</v>
      </c>
      <c r="M1352" t="b">
        <v>0</v>
      </c>
      <c r="N1352">
        <v>5</v>
      </c>
      <c r="O1352">
        <f t="shared" si="168"/>
        <v>0</v>
      </c>
      <c r="P1352">
        <f t="shared" si="169"/>
        <v>1</v>
      </c>
      <c r="Q1352">
        <f t="shared" si="170"/>
        <v>0</v>
      </c>
      <c r="R1352">
        <f t="shared" si="171"/>
        <v>0</v>
      </c>
      <c r="S1352">
        <f t="shared" si="172"/>
        <v>1</v>
      </c>
      <c r="T1352">
        <f t="shared" si="173"/>
        <v>0</v>
      </c>
      <c r="U1352" s="16">
        <v>43889.985150462962</v>
      </c>
      <c r="V1352">
        <f t="shared" si="174"/>
        <v>2020</v>
      </c>
      <c r="W1352" t="b">
        <v>0</v>
      </c>
      <c r="X1352">
        <f t="shared" si="175"/>
        <v>0</v>
      </c>
    </row>
    <row r="1353" spans="1:24" x14ac:dyDescent="0.25">
      <c r="A1353" t="s">
        <v>237</v>
      </c>
      <c r="B1353" s="4">
        <v>44196</v>
      </c>
      <c r="C1353">
        <v>2020</v>
      </c>
      <c r="D1353" t="s">
        <v>2130</v>
      </c>
      <c r="E1353" t="s">
        <v>2181</v>
      </c>
      <c r="F1353" t="s">
        <v>2206</v>
      </c>
      <c r="G1353" t="s">
        <v>3576</v>
      </c>
      <c r="I1353" t="s">
        <v>2132</v>
      </c>
      <c r="J1353" t="s">
        <v>6878</v>
      </c>
      <c r="K1353" s="2">
        <v>65636</v>
      </c>
      <c r="L1353" s="2">
        <v>6563.6</v>
      </c>
      <c r="M1353" t="b">
        <v>0</v>
      </c>
      <c r="N1353">
        <v>10</v>
      </c>
      <c r="O1353">
        <f t="shared" si="168"/>
        <v>0</v>
      </c>
      <c r="P1353">
        <f t="shared" si="169"/>
        <v>1</v>
      </c>
      <c r="Q1353">
        <f t="shared" si="170"/>
        <v>0</v>
      </c>
      <c r="R1353">
        <f t="shared" si="171"/>
        <v>0</v>
      </c>
      <c r="S1353">
        <f t="shared" si="172"/>
        <v>1</v>
      </c>
      <c r="T1353">
        <f t="shared" si="173"/>
        <v>0</v>
      </c>
      <c r="U1353" s="16">
        <v>43971.755219907405</v>
      </c>
      <c r="V1353">
        <f t="shared" si="174"/>
        <v>2020</v>
      </c>
      <c r="W1353" t="b">
        <v>0</v>
      </c>
      <c r="X1353">
        <f t="shared" si="175"/>
        <v>0</v>
      </c>
    </row>
    <row r="1354" spans="1:24" x14ac:dyDescent="0.25">
      <c r="A1354" t="s">
        <v>235</v>
      </c>
      <c r="B1354" s="4">
        <v>44196</v>
      </c>
      <c r="C1354">
        <v>2020</v>
      </c>
      <c r="D1354" t="s">
        <v>2130</v>
      </c>
      <c r="E1354" t="s">
        <v>2176</v>
      </c>
      <c r="F1354" t="s">
        <v>2206</v>
      </c>
      <c r="G1354" t="s">
        <v>3577</v>
      </c>
      <c r="I1354" t="s">
        <v>2132</v>
      </c>
      <c r="J1354" t="s">
        <v>6878</v>
      </c>
      <c r="K1354" s="2">
        <v>65437</v>
      </c>
      <c r="L1354" s="2">
        <v>6543.7</v>
      </c>
      <c r="M1354" t="b">
        <v>0</v>
      </c>
      <c r="N1354">
        <v>10</v>
      </c>
      <c r="O1354">
        <f t="shared" si="168"/>
        <v>0</v>
      </c>
      <c r="P1354">
        <f t="shared" si="169"/>
        <v>1</v>
      </c>
      <c r="Q1354">
        <f t="shared" si="170"/>
        <v>0</v>
      </c>
      <c r="R1354">
        <f t="shared" si="171"/>
        <v>0</v>
      </c>
      <c r="S1354">
        <f t="shared" si="172"/>
        <v>1</v>
      </c>
      <c r="T1354">
        <f t="shared" si="173"/>
        <v>0</v>
      </c>
      <c r="U1354" s="16">
        <v>43977.642222222225</v>
      </c>
      <c r="V1354">
        <f t="shared" si="174"/>
        <v>2020</v>
      </c>
      <c r="W1354" t="b">
        <v>0</v>
      </c>
      <c r="X1354">
        <f t="shared" si="175"/>
        <v>0</v>
      </c>
    </row>
    <row r="1355" spans="1:24" x14ac:dyDescent="0.25">
      <c r="A1355" t="s">
        <v>92</v>
      </c>
      <c r="B1355" s="4">
        <v>44196</v>
      </c>
      <c r="C1355">
        <v>2020</v>
      </c>
      <c r="D1355" t="s">
        <v>2130</v>
      </c>
      <c r="E1355" t="s">
        <v>2176</v>
      </c>
      <c r="F1355" t="s">
        <v>2206</v>
      </c>
      <c r="G1355" t="s">
        <v>3578</v>
      </c>
      <c r="I1355" t="s">
        <v>2132</v>
      </c>
      <c r="J1355" t="s">
        <v>6878</v>
      </c>
      <c r="K1355" s="2">
        <v>65437</v>
      </c>
      <c r="L1355" s="2">
        <v>6543.7</v>
      </c>
      <c r="M1355" t="b">
        <v>0</v>
      </c>
      <c r="N1355">
        <v>10</v>
      </c>
      <c r="O1355">
        <f t="shared" si="168"/>
        <v>0</v>
      </c>
      <c r="P1355">
        <f t="shared" si="169"/>
        <v>1</v>
      </c>
      <c r="Q1355">
        <f t="shared" si="170"/>
        <v>0</v>
      </c>
      <c r="R1355">
        <f t="shared" si="171"/>
        <v>0</v>
      </c>
      <c r="S1355">
        <f t="shared" si="172"/>
        <v>1</v>
      </c>
      <c r="T1355">
        <f t="shared" si="173"/>
        <v>0</v>
      </c>
      <c r="U1355" s="16">
        <v>43977.672939814816</v>
      </c>
      <c r="V1355">
        <f t="shared" si="174"/>
        <v>2020</v>
      </c>
      <c r="W1355" t="b">
        <v>0</v>
      </c>
      <c r="X1355">
        <f t="shared" si="175"/>
        <v>0</v>
      </c>
    </row>
    <row r="1356" spans="1:24" x14ac:dyDescent="0.25">
      <c r="A1356" t="s">
        <v>344</v>
      </c>
      <c r="B1356" s="4">
        <v>44196</v>
      </c>
      <c r="C1356">
        <v>2020</v>
      </c>
      <c r="D1356" t="s">
        <v>2130</v>
      </c>
      <c r="E1356" t="s">
        <v>2176</v>
      </c>
      <c r="F1356" t="s">
        <v>2206</v>
      </c>
      <c r="G1356" t="s">
        <v>3579</v>
      </c>
      <c r="I1356" t="s">
        <v>2132</v>
      </c>
      <c r="J1356" t="s">
        <v>6878</v>
      </c>
      <c r="K1356" s="2">
        <v>65636</v>
      </c>
      <c r="L1356" s="2">
        <v>6563.6</v>
      </c>
      <c r="M1356" t="b">
        <v>0</v>
      </c>
      <c r="N1356">
        <v>10</v>
      </c>
      <c r="O1356">
        <f t="shared" si="168"/>
        <v>0</v>
      </c>
      <c r="P1356">
        <f t="shared" si="169"/>
        <v>1</v>
      </c>
      <c r="Q1356">
        <f t="shared" si="170"/>
        <v>0</v>
      </c>
      <c r="R1356">
        <f t="shared" si="171"/>
        <v>0</v>
      </c>
      <c r="S1356">
        <f t="shared" si="172"/>
        <v>1</v>
      </c>
      <c r="T1356">
        <f t="shared" si="173"/>
        <v>0</v>
      </c>
      <c r="U1356" s="16">
        <v>43977.772048611114</v>
      </c>
      <c r="V1356">
        <f t="shared" si="174"/>
        <v>2020</v>
      </c>
      <c r="W1356" t="b">
        <v>0</v>
      </c>
      <c r="X1356">
        <f t="shared" si="175"/>
        <v>0</v>
      </c>
    </row>
    <row r="1357" spans="1:24" x14ac:dyDescent="0.25">
      <c r="A1357" t="s">
        <v>199</v>
      </c>
      <c r="B1357" s="4">
        <v>44196</v>
      </c>
      <c r="C1357">
        <v>2020</v>
      </c>
      <c r="D1357" t="s">
        <v>2130</v>
      </c>
      <c r="E1357" t="s">
        <v>2176</v>
      </c>
      <c r="F1357" t="s">
        <v>2206</v>
      </c>
      <c r="G1357" t="s">
        <v>3580</v>
      </c>
      <c r="I1357" t="s">
        <v>2132</v>
      </c>
      <c r="J1357" t="s">
        <v>6878</v>
      </c>
      <c r="K1357" s="2">
        <v>65636</v>
      </c>
      <c r="L1357" s="2">
        <v>6563.6</v>
      </c>
      <c r="M1357" t="b">
        <v>0</v>
      </c>
      <c r="N1357">
        <v>10</v>
      </c>
      <c r="O1357">
        <f t="shared" si="168"/>
        <v>0</v>
      </c>
      <c r="P1357">
        <f t="shared" si="169"/>
        <v>1</v>
      </c>
      <c r="Q1357">
        <f t="shared" si="170"/>
        <v>0</v>
      </c>
      <c r="R1357">
        <f t="shared" si="171"/>
        <v>0</v>
      </c>
      <c r="S1357">
        <f t="shared" si="172"/>
        <v>1</v>
      </c>
      <c r="T1357">
        <f t="shared" si="173"/>
        <v>0</v>
      </c>
      <c r="U1357" s="16">
        <v>43977.777118055557</v>
      </c>
      <c r="V1357">
        <f t="shared" si="174"/>
        <v>2020</v>
      </c>
      <c r="W1357" t="b">
        <v>0</v>
      </c>
      <c r="X1357">
        <f t="shared" si="175"/>
        <v>0</v>
      </c>
    </row>
    <row r="1358" spans="1:24" x14ac:dyDescent="0.25">
      <c r="A1358" t="s">
        <v>284</v>
      </c>
      <c r="B1358" s="4">
        <v>44196</v>
      </c>
      <c r="C1358">
        <v>2020</v>
      </c>
      <c r="D1358" t="s">
        <v>2130</v>
      </c>
      <c r="E1358" t="s">
        <v>2176</v>
      </c>
      <c r="F1358" t="s">
        <v>2206</v>
      </c>
      <c r="G1358" t="s">
        <v>3581</v>
      </c>
      <c r="I1358" t="s">
        <v>2132</v>
      </c>
      <c r="J1358" t="s">
        <v>6878</v>
      </c>
      <c r="K1358" s="2">
        <v>65636</v>
      </c>
      <c r="L1358" s="2">
        <v>6563.6</v>
      </c>
      <c r="M1358" t="b">
        <v>0</v>
      </c>
      <c r="N1358">
        <v>10</v>
      </c>
      <c r="O1358">
        <f t="shared" si="168"/>
        <v>0</v>
      </c>
      <c r="P1358">
        <f t="shared" si="169"/>
        <v>1</v>
      </c>
      <c r="Q1358">
        <f t="shared" si="170"/>
        <v>0</v>
      </c>
      <c r="R1358">
        <f t="shared" si="171"/>
        <v>0</v>
      </c>
      <c r="S1358">
        <f t="shared" si="172"/>
        <v>1</v>
      </c>
      <c r="T1358">
        <f t="shared" si="173"/>
        <v>0</v>
      </c>
      <c r="U1358" s="16">
        <v>43977.800057870372</v>
      </c>
      <c r="V1358">
        <f t="shared" si="174"/>
        <v>2020</v>
      </c>
      <c r="W1358" t="b">
        <v>0</v>
      </c>
      <c r="X1358">
        <f t="shared" si="175"/>
        <v>0</v>
      </c>
    </row>
    <row r="1359" spans="1:24" x14ac:dyDescent="0.25">
      <c r="A1359" t="s">
        <v>1225</v>
      </c>
      <c r="B1359" s="4">
        <v>44196</v>
      </c>
      <c r="C1359">
        <v>2020</v>
      </c>
      <c r="D1359" t="s">
        <v>2130</v>
      </c>
      <c r="E1359" t="s">
        <v>2176</v>
      </c>
      <c r="F1359" t="s">
        <v>2203</v>
      </c>
      <c r="G1359" t="s">
        <v>3582</v>
      </c>
      <c r="I1359" t="s">
        <v>2132</v>
      </c>
      <c r="J1359" t="s">
        <v>6878</v>
      </c>
      <c r="K1359" s="2">
        <v>65636</v>
      </c>
      <c r="L1359" s="2">
        <v>6563.6</v>
      </c>
      <c r="M1359" t="b">
        <v>0</v>
      </c>
      <c r="N1359">
        <v>10</v>
      </c>
      <c r="O1359">
        <f t="shared" si="168"/>
        <v>0</v>
      </c>
      <c r="P1359">
        <f t="shared" si="169"/>
        <v>1</v>
      </c>
      <c r="Q1359">
        <f t="shared" si="170"/>
        <v>0</v>
      </c>
      <c r="R1359">
        <f t="shared" si="171"/>
        <v>0</v>
      </c>
      <c r="S1359">
        <f t="shared" si="172"/>
        <v>1</v>
      </c>
      <c r="T1359">
        <f t="shared" si="173"/>
        <v>0</v>
      </c>
      <c r="U1359" s="16">
        <v>44054.861909722225</v>
      </c>
      <c r="V1359">
        <f t="shared" si="174"/>
        <v>2020</v>
      </c>
      <c r="W1359" t="b">
        <v>0</v>
      </c>
      <c r="X1359">
        <f t="shared" si="175"/>
        <v>0</v>
      </c>
    </row>
    <row r="1360" spans="1:24" x14ac:dyDescent="0.25">
      <c r="A1360" t="s">
        <v>1307</v>
      </c>
      <c r="B1360" s="4">
        <v>44196</v>
      </c>
      <c r="C1360">
        <v>2020</v>
      </c>
      <c r="D1360" t="s">
        <v>2130</v>
      </c>
      <c r="E1360" t="s">
        <v>2176</v>
      </c>
      <c r="F1360" t="s">
        <v>2201</v>
      </c>
      <c r="G1360" t="s">
        <v>3583</v>
      </c>
      <c r="I1360" t="s">
        <v>2132</v>
      </c>
      <c r="J1360" t="s">
        <v>6878</v>
      </c>
      <c r="K1360" s="2">
        <v>405437</v>
      </c>
      <c r="L1360" s="2">
        <v>40543.699999999997</v>
      </c>
      <c r="M1360" t="b">
        <v>0</v>
      </c>
      <c r="N1360">
        <v>10</v>
      </c>
      <c r="O1360">
        <f t="shared" si="168"/>
        <v>0</v>
      </c>
      <c r="P1360">
        <f t="shared" si="169"/>
        <v>1</v>
      </c>
      <c r="Q1360">
        <f t="shared" si="170"/>
        <v>0</v>
      </c>
      <c r="R1360">
        <f t="shared" si="171"/>
        <v>0</v>
      </c>
      <c r="S1360">
        <f t="shared" si="172"/>
        <v>1</v>
      </c>
      <c r="T1360">
        <f t="shared" si="173"/>
        <v>0</v>
      </c>
      <c r="U1360" s="16">
        <v>44070.849791666667</v>
      </c>
      <c r="V1360">
        <f t="shared" si="174"/>
        <v>2020</v>
      </c>
      <c r="W1360" t="b">
        <v>0</v>
      </c>
      <c r="X1360">
        <f t="shared" si="175"/>
        <v>0</v>
      </c>
    </row>
    <row r="1361" spans="1:24" x14ac:dyDescent="0.25">
      <c r="A1361" t="s">
        <v>1309</v>
      </c>
      <c r="B1361" s="4">
        <v>44196</v>
      </c>
      <c r="C1361">
        <v>2020</v>
      </c>
      <c r="D1361" t="s">
        <v>2130</v>
      </c>
      <c r="E1361" t="s">
        <v>2176</v>
      </c>
      <c r="F1361" t="s">
        <v>2206</v>
      </c>
      <c r="G1361" t="s">
        <v>3584</v>
      </c>
      <c r="I1361" t="s">
        <v>2132</v>
      </c>
      <c r="J1361" t="s">
        <v>6878</v>
      </c>
      <c r="K1361" s="2">
        <v>112199.2</v>
      </c>
      <c r="L1361" s="2">
        <v>11219.92</v>
      </c>
      <c r="M1361" t="b">
        <v>0</v>
      </c>
      <c r="N1361">
        <v>10</v>
      </c>
      <c r="O1361">
        <f t="shared" si="168"/>
        <v>0</v>
      </c>
      <c r="P1361">
        <f t="shared" si="169"/>
        <v>1</v>
      </c>
      <c r="Q1361">
        <f t="shared" si="170"/>
        <v>0</v>
      </c>
      <c r="R1361">
        <f t="shared" si="171"/>
        <v>0</v>
      </c>
      <c r="S1361">
        <f t="shared" si="172"/>
        <v>1</v>
      </c>
      <c r="T1361">
        <f t="shared" si="173"/>
        <v>0</v>
      </c>
      <c r="U1361" s="16">
        <v>43836.84878472222</v>
      </c>
      <c r="V1361">
        <f t="shared" si="174"/>
        <v>2020</v>
      </c>
      <c r="W1361" t="b">
        <v>0</v>
      </c>
      <c r="X1361">
        <f t="shared" si="175"/>
        <v>0</v>
      </c>
    </row>
    <row r="1362" spans="1:24" x14ac:dyDescent="0.25">
      <c r="A1362" t="s">
        <v>1786</v>
      </c>
      <c r="B1362" s="4">
        <v>44196</v>
      </c>
      <c r="C1362">
        <v>2020</v>
      </c>
      <c r="D1362" t="s">
        <v>2130</v>
      </c>
      <c r="E1362" t="s">
        <v>2176</v>
      </c>
      <c r="F1362" t="s">
        <v>2206</v>
      </c>
      <c r="G1362" t="s">
        <v>3585</v>
      </c>
      <c r="I1362" t="s">
        <v>2132</v>
      </c>
      <c r="J1362" t="s">
        <v>6878</v>
      </c>
      <c r="K1362" s="2">
        <v>98750</v>
      </c>
      <c r="L1362" s="2">
        <v>9875</v>
      </c>
      <c r="M1362" t="b">
        <v>0</v>
      </c>
      <c r="N1362">
        <v>10</v>
      </c>
      <c r="O1362">
        <f t="shared" si="168"/>
        <v>0</v>
      </c>
      <c r="P1362">
        <f t="shared" si="169"/>
        <v>1</v>
      </c>
      <c r="Q1362">
        <f t="shared" si="170"/>
        <v>0</v>
      </c>
      <c r="R1362">
        <f t="shared" si="171"/>
        <v>0</v>
      </c>
      <c r="S1362">
        <f t="shared" si="172"/>
        <v>1</v>
      </c>
      <c r="T1362">
        <f t="shared" si="173"/>
        <v>0</v>
      </c>
      <c r="U1362" s="16">
        <v>43902.65011574074</v>
      </c>
      <c r="V1362">
        <f t="shared" si="174"/>
        <v>2020</v>
      </c>
      <c r="W1362" t="b">
        <v>0</v>
      </c>
      <c r="X1362">
        <f t="shared" si="175"/>
        <v>0</v>
      </c>
    </row>
    <row r="1363" spans="1:24" x14ac:dyDescent="0.25">
      <c r="A1363" t="s">
        <v>595</v>
      </c>
      <c r="B1363" s="4">
        <v>44196</v>
      </c>
      <c r="C1363">
        <v>2020</v>
      </c>
      <c r="D1363" t="s">
        <v>2130</v>
      </c>
      <c r="E1363" t="s">
        <v>2176</v>
      </c>
      <c r="F1363" t="s">
        <v>2206</v>
      </c>
      <c r="G1363" t="s">
        <v>3586</v>
      </c>
      <c r="I1363" t="s">
        <v>2132</v>
      </c>
      <c r="J1363" t="s">
        <v>6878</v>
      </c>
      <c r="K1363" s="2">
        <v>4875</v>
      </c>
      <c r="L1363" s="2">
        <v>487.5</v>
      </c>
      <c r="M1363" t="b">
        <v>0</v>
      </c>
      <c r="N1363">
        <v>10</v>
      </c>
      <c r="O1363">
        <f t="shared" si="168"/>
        <v>0</v>
      </c>
      <c r="P1363">
        <f t="shared" si="169"/>
        <v>1</v>
      </c>
      <c r="Q1363">
        <f t="shared" si="170"/>
        <v>0</v>
      </c>
      <c r="R1363">
        <f t="shared" si="171"/>
        <v>0</v>
      </c>
      <c r="S1363">
        <f t="shared" si="172"/>
        <v>1</v>
      </c>
      <c r="T1363">
        <f t="shared" si="173"/>
        <v>0</v>
      </c>
      <c r="U1363" s="16">
        <v>43937.726886574077</v>
      </c>
      <c r="V1363">
        <f t="shared" si="174"/>
        <v>2020</v>
      </c>
      <c r="W1363" t="b">
        <v>0</v>
      </c>
      <c r="X1363">
        <f t="shared" si="175"/>
        <v>0</v>
      </c>
    </row>
    <row r="1364" spans="1:24" x14ac:dyDescent="0.25">
      <c r="A1364" t="s">
        <v>1758</v>
      </c>
      <c r="B1364" s="4">
        <v>44196</v>
      </c>
      <c r="C1364">
        <v>2020</v>
      </c>
      <c r="D1364" t="s">
        <v>2130</v>
      </c>
      <c r="E1364" t="s">
        <v>2176</v>
      </c>
      <c r="F1364" t="s">
        <v>2206</v>
      </c>
      <c r="G1364" t="s">
        <v>3587</v>
      </c>
      <c r="I1364" t="s">
        <v>2132</v>
      </c>
      <c r="J1364" t="s">
        <v>6878</v>
      </c>
      <c r="K1364" s="2">
        <v>66200</v>
      </c>
      <c r="L1364" s="2">
        <v>6620</v>
      </c>
      <c r="M1364" t="b">
        <v>0</v>
      </c>
      <c r="N1364">
        <v>10</v>
      </c>
      <c r="O1364">
        <f t="shared" si="168"/>
        <v>0</v>
      </c>
      <c r="P1364">
        <f t="shared" si="169"/>
        <v>1</v>
      </c>
      <c r="Q1364">
        <f t="shared" si="170"/>
        <v>0</v>
      </c>
      <c r="R1364">
        <f t="shared" si="171"/>
        <v>0</v>
      </c>
      <c r="S1364">
        <f t="shared" si="172"/>
        <v>1</v>
      </c>
      <c r="T1364">
        <f t="shared" si="173"/>
        <v>0</v>
      </c>
      <c r="U1364" s="16">
        <v>43957.719571759262</v>
      </c>
      <c r="V1364">
        <f t="shared" si="174"/>
        <v>2020</v>
      </c>
      <c r="W1364" t="b">
        <v>0</v>
      </c>
      <c r="X1364">
        <f t="shared" si="175"/>
        <v>0</v>
      </c>
    </row>
    <row r="1365" spans="1:24" x14ac:dyDescent="0.25">
      <c r="A1365" t="s">
        <v>602</v>
      </c>
      <c r="B1365" s="4">
        <v>44196</v>
      </c>
      <c r="C1365">
        <v>2020</v>
      </c>
      <c r="D1365" t="s">
        <v>2130</v>
      </c>
      <c r="E1365" t="s">
        <v>2177</v>
      </c>
      <c r="F1365" t="s">
        <v>2204</v>
      </c>
      <c r="G1365" t="s">
        <v>3588</v>
      </c>
      <c r="I1365" t="s">
        <v>2132</v>
      </c>
      <c r="J1365" t="s">
        <v>6878</v>
      </c>
      <c r="K1365" s="2">
        <v>215699</v>
      </c>
      <c r="L1365" s="2">
        <v>21569.9</v>
      </c>
      <c r="M1365" t="b">
        <v>0</v>
      </c>
      <c r="N1365">
        <v>10</v>
      </c>
      <c r="O1365">
        <f t="shared" si="168"/>
        <v>0</v>
      </c>
      <c r="P1365">
        <f t="shared" si="169"/>
        <v>1</v>
      </c>
      <c r="Q1365">
        <f t="shared" si="170"/>
        <v>0</v>
      </c>
      <c r="R1365">
        <f t="shared" si="171"/>
        <v>0</v>
      </c>
      <c r="S1365">
        <f t="shared" si="172"/>
        <v>1</v>
      </c>
      <c r="T1365">
        <f t="shared" si="173"/>
        <v>0</v>
      </c>
      <c r="U1365" s="16">
        <v>44049.56994212963</v>
      </c>
      <c r="V1365">
        <f t="shared" si="174"/>
        <v>2020</v>
      </c>
      <c r="W1365" t="b">
        <v>0</v>
      </c>
      <c r="X1365">
        <f t="shared" si="175"/>
        <v>0</v>
      </c>
    </row>
    <row r="1366" spans="1:24" x14ac:dyDescent="0.25">
      <c r="A1366" t="s">
        <v>1245</v>
      </c>
      <c r="B1366" s="4">
        <v>44196</v>
      </c>
      <c r="C1366">
        <v>2020</v>
      </c>
      <c r="D1366" t="s">
        <v>2130</v>
      </c>
      <c r="E1366" t="s">
        <v>2177</v>
      </c>
      <c r="F1366" t="s">
        <v>2201</v>
      </c>
      <c r="G1366" t="s">
        <v>3589</v>
      </c>
      <c r="I1366" t="s">
        <v>2132</v>
      </c>
      <c r="J1366" t="s">
        <v>6878</v>
      </c>
      <c r="K1366" s="2">
        <v>72500</v>
      </c>
      <c r="L1366" s="2">
        <v>7250</v>
      </c>
      <c r="M1366" t="b">
        <v>0</v>
      </c>
      <c r="N1366">
        <v>10</v>
      </c>
      <c r="O1366">
        <f t="shared" si="168"/>
        <v>0</v>
      </c>
      <c r="P1366">
        <f t="shared" si="169"/>
        <v>1</v>
      </c>
      <c r="Q1366">
        <f t="shared" si="170"/>
        <v>0</v>
      </c>
      <c r="R1366">
        <f t="shared" si="171"/>
        <v>0</v>
      </c>
      <c r="S1366">
        <f t="shared" si="172"/>
        <v>1</v>
      </c>
      <c r="T1366">
        <f t="shared" si="173"/>
        <v>0</v>
      </c>
      <c r="U1366" s="16">
        <v>44089.843668981484</v>
      </c>
      <c r="V1366">
        <f t="shared" si="174"/>
        <v>2020</v>
      </c>
      <c r="W1366" t="b">
        <v>0</v>
      </c>
      <c r="X1366">
        <f t="shared" si="175"/>
        <v>0</v>
      </c>
    </row>
    <row r="1367" spans="1:24" x14ac:dyDescent="0.25">
      <c r="A1367" t="s">
        <v>155</v>
      </c>
      <c r="B1367" s="4">
        <v>44561</v>
      </c>
      <c r="C1367">
        <v>2021</v>
      </c>
      <c r="D1367" t="s">
        <v>2130</v>
      </c>
      <c r="E1367" t="s">
        <v>2177</v>
      </c>
      <c r="F1367" t="s">
        <v>2206</v>
      </c>
      <c r="G1367" t="s">
        <v>3590</v>
      </c>
      <c r="I1367" t="s">
        <v>2132</v>
      </c>
      <c r="J1367" t="s">
        <v>6878</v>
      </c>
      <c r="K1367" s="2">
        <v>65835</v>
      </c>
      <c r="L1367" s="2">
        <v>6583.5</v>
      </c>
      <c r="M1367" t="b">
        <v>0</v>
      </c>
      <c r="N1367">
        <v>10</v>
      </c>
      <c r="O1367">
        <f t="shared" si="168"/>
        <v>0</v>
      </c>
      <c r="P1367">
        <f t="shared" si="169"/>
        <v>1</v>
      </c>
      <c r="Q1367">
        <f t="shared" si="170"/>
        <v>0</v>
      </c>
      <c r="R1367">
        <f t="shared" si="171"/>
        <v>0</v>
      </c>
      <c r="S1367">
        <f t="shared" si="172"/>
        <v>1</v>
      </c>
      <c r="T1367">
        <f t="shared" si="173"/>
        <v>0</v>
      </c>
      <c r="U1367" s="16">
        <v>43350.730173611111</v>
      </c>
      <c r="V1367">
        <f t="shared" si="174"/>
        <v>2018</v>
      </c>
      <c r="W1367" t="b">
        <v>0</v>
      </c>
      <c r="X1367">
        <f t="shared" si="175"/>
        <v>0</v>
      </c>
    </row>
    <row r="1368" spans="1:24" x14ac:dyDescent="0.25">
      <c r="A1368" t="s">
        <v>148</v>
      </c>
      <c r="B1368" s="4">
        <v>44561</v>
      </c>
      <c r="C1368">
        <v>2021</v>
      </c>
      <c r="D1368" t="s">
        <v>2140</v>
      </c>
      <c r="E1368" t="s">
        <v>2177</v>
      </c>
      <c r="F1368" t="s">
        <v>2206</v>
      </c>
      <c r="G1368" t="s">
        <v>3591</v>
      </c>
      <c r="I1368" t="s">
        <v>2140</v>
      </c>
      <c r="J1368" t="s">
        <v>6878</v>
      </c>
      <c r="K1368" s="2">
        <v>99817.52</v>
      </c>
      <c r="L1368" s="2">
        <v>9981.75</v>
      </c>
      <c r="M1368" t="b">
        <v>0</v>
      </c>
      <c r="N1368">
        <v>10</v>
      </c>
      <c r="O1368">
        <f t="shared" si="168"/>
        <v>0</v>
      </c>
      <c r="P1368">
        <f t="shared" si="169"/>
        <v>1</v>
      </c>
      <c r="Q1368">
        <f t="shared" si="170"/>
        <v>0</v>
      </c>
      <c r="R1368">
        <f t="shared" si="171"/>
        <v>0</v>
      </c>
      <c r="S1368">
        <f t="shared" si="172"/>
        <v>1</v>
      </c>
      <c r="T1368">
        <f t="shared" si="173"/>
        <v>0</v>
      </c>
      <c r="U1368" s="16">
        <v>43682.727129629631</v>
      </c>
      <c r="V1368">
        <f t="shared" si="174"/>
        <v>2019</v>
      </c>
      <c r="W1368" t="b">
        <v>0</v>
      </c>
      <c r="X1368">
        <f t="shared" si="175"/>
        <v>0</v>
      </c>
    </row>
    <row r="1369" spans="1:24" x14ac:dyDescent="0.25">
      <c r="A1369" t="s">
        <v>1286</v>
      </c>
      <c r="B1369" s="4">
        <v>44561</v>
      </c>
      <c r="C1369">
        <v>2021</v>
      </c>
      <c r="D1369" t="s">
        <v>2130</v>
      </c>
      <c r="E1369" t="s">
        <v>2177</v>
      </c>
      <c r="F1369" t="s">
        <v>2206</v>
      </c>
      <c r="G1369" t="s">
        <v>3592</v>
      </c>
      <c r="I1369" t="s">
        <v>2132</v>
      </c>
      <c r="J1369" t="s">
        <v>6878</v>
      </c>
      <c r="K1369" s="2">
        <v>65437</v>
      </c>
      <c r="L1369" s="2">
        <v>6543.7</v>
      </c>
      <c r="M1369" t="b">
        <v>0</v>
      </c>
      <c r="N1369">
        <v>10</v>
      </c>
      <c r="O1369">
        <f t="shared" si="168"/>
        <v>0</v>
      </c>
      <c r="P1369">
        <f t="shared" si="169"/>
        <v>1</v>
      </c>
      <c r="Q1369">
        <f t="shared" si="170"/>
        <v>0</v>
      </c>
      <c r="R1369">
        <f t="shared" si="171"/>
        <v>0</v>
      </c>
      <c r="S1369">
        <f t="shared" si="172"/>
        <v>1</v>
      </c>
      <c r="T1369">
        <f t="shared" si="173"/>
        <v>0</v>
      </c>
      <c r="U1369" s="16">
        <v>44049.54478009259</v>
      </c>
      <c r="V1369">
        <f t="shared" si="174"/>
        <v>2020</v>
      </c>
      <c r="W1369" t="b">
        <v>0</v>
      </c>
      <c r="X1369">
        <f t="shared" si="175"/>
        <v>0</v>
      </c>
    </row>
    <row r="1370" spans="1:24" x14ac:dyDescent="0.25">
      <c r="A1370" t="s">
        <v>1180</v>
      </c>
      <c r="B1370" s="4">
        <v>44561</v>
      </c>
      <c r="C1370">
        <v>2021</v>
      </c>
      <c r="D1370" t="s">
        <v>2130</v>
      </c>
      <c r="E1370" t="s">
        <v>2177</v>
      </c>
      <c r="F1370" t="s">
        <v>2201</v>
      </c>
      <c r="G1370" t="s">
        <v>3593</v>
      </c>
      <c r="I1370" t="s">
        <v>2132</v>
      </c>
      <c r="J1370" t="s">
        <v>6878</v>
      </c>
      <c r="K1370" s="2">
        <v>73893.3</v>
      </c>
      <c r="L1370" s="2">
        <v>7389.33</v>
      </c>
      <c r="M1370" t="b">
        <v>0</v>
      </c>
      <c r="N1370">
        <v>10</v>
      </c>
      <c r="O1370">
        <f t="shared" si="168"/>
        <v>0</v>
      </c>
      <c r="P1370">
        <f t="shared" si="169"/>
        <v>1</v>
      </c>
      <c r="Q1370">
        <f t="shared" si="170"/>
        <v>0</v>
      </c>
      <c r="R1370">
        <f t="shared" si="171"/>
        <v>0</v>
      </c>
      <c r="S1370">
        <f t="shared" si="172"/>
        <v>1</v>
      </c>
      <c r="T1370">
        <f t="shared" si="173"/>
        <v>0</v>
      </c>
      <c r="U1370" s="16">
        <v>44054.582083333335</v>
      </c>
      <c r="V1370">
        <f t="shared" si="174"/>
        <v>2020</v>
      </c>
      <c r="W1370" t="b">
        <v>0</v>
      </c>
      <c r="X1370">
        <f t="shared" si="175"/>
        <v>0</v>
      </c>
    </row>
    <row r="1371" spans="1:24" x14ac:dyDescent="0.25">
      <c r="A1371" t="s">
        <v>1796</v>
      </c>
      <c r="B1371" s="4">
        <v>44470</v>
      </c>
      <c r="C1371">
        <v>2021</v>
      </c>
      <c r="D1371" t="s">
        <v>2130</v>
      </c>
      <c r="E1371" t="s">
        <v>2177</v>
      </c>
      <c r="F1371" t="s">
        <v>2203</v>
      </c>
      <c r="G1371" t="s">
        <v>3594</v>
      </c>
      <c r="I1371" t="s">
        <v>2130</v>
      </c>
      <c r="J1371" t="s">
        <v>6878</v>
      </c>
      <c r="K1371" s="2">
        <v>6500</v>
      </c>
      <c r="L1371" s="2">
        <v>650</v>
      </c>
      <c r="M1371" t="b">
        <v>0</v>
      </c>
      <c r="N1371">
        <v>10</v>
      </c>
      <c r="O1371">
        <f t="shared" si="168"/>
        <v>0</v>
      </c>
      <c r="P1371">
        <f t="shared" si="169"/>
        <v>1</v>
      </c>
      <c r="Q1371">
        <f t="shared" si="170"/>
        <v>0</v>
      </c>
      <c r="R1371">
        <f t="shared" si="171"/>
        <v>0</v>
      </c>
      <c r="S1371">
        <f t="shared" si="172"/>
        <v>1</v>
      </c>
      <c r="T1371">
        <f t="shared" si="173"/>
        <v>0</v>
      </c>
      <c r="U1371" s="16">
        <v>44133.774768518517</v>
      </c>
      <c r="V1371">
        <f t="shared" si="174"/>
        <v>2020</v>
      </c>
      <c r="W1371" t="b">
        <v>0</v>
      </c>
      <c r="X1371">
        <f t="shared" si="175"/>
        <v>0</v>
      </c>
    </row>
    <row r="1372" spans="1:24" x14ac:dyDescent="0.25">
      <c r="A1372" t="s">
        <v>139</v>
      </c>
      <c r="B1372" s="4">
        <v>44561</v>
      </c>
      <c r="C1372">
        <v>2021</v>
      </c>
      <c r="D1372" t="s">
        <v>2130</v>
      </c>
      <c r="E1372" t="s">
        <v>2170</v>
      </c>
      <c r="F1372" t="s">
        <v>2206</v>
      </c>
      <c r="G1372" t="s">
        <v>3595</v>
      </c>
      <c r="I1372" t="s">
        <v>2132</v>
      </c>
      <c r="J1372" t="s">
        <v>6878</v>
      </c>
      <c r="K1372" s="2">
        <v>169639.54</v>
      </c>
      <c r="L1372" s="2">
        <v>16963.95</v>
      </c>
      <c r="M1372" t="b">
        <v>0</v>
      </c>
      <c r="N1372">
        <v>10</v>
      </c>
      <c r="O1372">
        <f t="shared" si="168"/>
        <v>0</v>
      </c>
      <c r="P1372">
        <f t="shared" si="169"/>
        <v>1</v>
      </c>
      <c r="Q1372">
        <f t="shared" si="170"/>
        <v>0</v>
      </c>
      <c r="R1372">
        <f t="shared" si="171"/>
        <v>0</v>
      </c>
      <c r="S1372">
        <f t="shared" si="172"/>
        <v>1</v>
      </c>
      <c r="T1372">
        <f t="shared" si="173"/>
        <v>0</v>
      </c>
      <c r="U1372" s="16">
        <v>43565.764803240738</v>
      </c>
      <c r="V1372">
        <f t="shared" si="174"/>
        <v>2019</v>
      </c>
      <c r="W1372" t="b">
        <v>0</v>
      </c>
      <c r="X1372">
        <f t="shared" si="175"/>
        <v>0</v>
      </c>
    </row>
    <row r="1373" spans="1:24" x14ac:dyDescent="0.25">
      <c r="A1373" t="s">
        <v>1718</v>
      </c>
      <c r="B1373" s="4">
        <v>44561</v>
      </c>
      <c r="C1373">
        <v>2021</v>
      </c>
      <c r="D1373" t="s">
        <v>2130</v>
      </c>
      <c r="E1373" t="s">
        <v>2170</v>
      </c>
      <c r="F1373" t="s">
        <v>2206</v>
      </c>
      <c r="G1373" t="s">
        <v>3596</v>
      </c>
      <c r="I1373" t="s">
        <v>2130</v>
      </c>
      <c r="J1373" t="s">
        <v>6878</v>
      </c>
      <c r="K1373" s="2">
        <v>4875</v>
      </c>
      <c r="L1373" s="2">
        <v>487.5</v>
      </c>
      <c r="M1373" t="b">
        <v>0</v>
      </c>
      <c r="N1373">
        <v>10</v>
      </c>
      <c r="O1373">
        <f t="shared" si="168"/>
        <v>0</v>
      </c>
      <c r="P1373">
        <f t="shared" si="169"/>
        <v>1</v>
      </c>
      <c r="Q1373">
        <f t="shared" si="170"/>
        <v>0</v>
      </c>
      <c r="R1373">
        <f t="shared" si="171"/>
        <v>0</v>
      </c>
      <c r="S1373">
        <f t="shared" si="172"/>
        <v>1</v>
      </c>
      <c r="T1373">
        <f t="shared" si="173"/>
        <v>0</v>
      </c>
      <c r="U1373" s="16">
        <v>44020.575312499997</v>
      </c>
      <c r="V1373">
        <f t="shared" si="174"/>
        <v>2020</v>
      </c>
      <c r="W1373" t="b">
        <v>0</v>
      </c>
      <c r="X1373">
        <f t="shared" si="175"/>
        <v>0</v>
      </c>
    </row>
    <row r="1374" spans="1:24" x14ac:dyDescent="0.25">
      <c r="A1374" t="s">
        <v>1716</v>
      </c>
      <c r="B1374" s="4">
        <v>44561</v>
      </c>
      <c r="C1374">
        <v>2021</v>
      </c>
      <c r="D1374" t="s">
        <v>2130</v>
      </c>
      <c r="E1374" t="s">
        <v>2170</v>
      </c>
      <c r="F1374" t="s">
        <v>2206</v>
      </c>
      <c r="G1374" t="s">
        <v>3597</v>
      </c>
      <c r="I1374" t="s">
        <v>2137</v>
      </c>
      <c r="J1374" t="s">
        <v>6878</v>
      </c>
      <c r="K1374" s="2">
        <v>48750</v>
      </c>
      <c r="L1374" s="2">
        <v>4875</v>
      </c>
      <c r="M1374" t="b">
        <v>0</v>
      </c>
      <c r="N1374">
        <v>10</v>
      </c>
      <c r="O1374">
        <f t="shared" si="168"/>
        <v>0</v>
      </c>
      <c r="P1374">
        <f t="shared" si="169"/>
        <v>1</v>
      </c>
      <c r="Q1374">
        <f t="shared" si="170"/>
        <v>0</v>
      </c>
      <c r="R1374">
        <f t="shared" si="171"/>
        <v>0</v>
      </c>
      <c r="S1374">
        <f t="shared" si="172"/>
        <v>1</v>
      </c>
      <c r="T1374">
        <f t="shared" si="173"/>
        <v>0</v>
      </c>
      <c r="U1374" s="16">
        <v>44020.735000000001</v>
      </c>
      <c r="V1374">
        <f t="shared" si="174"/>
        <v>2020</v>
      </c>
      <c r="W1374" t="b">
        <v>0</v>
      </c>
      <c r="X1374">
        <f t="shared" si="175"/>
        <v>0</v>
      </c>
    </row>
    <row r="1375" spans="1:24" x14ac:dyDescent="0.25">
      <c r="A1375" t="s">
        <v>139</v>
      </c>
      <c r="B1375" s="4">
        <v>44561</v>
      </c>
      <c r="C1375">
        <v>2021</v>
      </c>
      <c r="D1375" t="s">
        <v>2130</v>
      </c>
      <c r="E1375" t="s">
        <v>2170</v>
      </c>
      <c r="F1375" t="s">
        <v>2206</v>
      </c>
      <c r="G1375" t="s">
        <v>3598</v>
      </c>
      <c r="I1375" t="s">
        <v>2132</v>
      </c>
      <c r="J1375" t="s">
        <v>6878</v>
      </c>
      <c r="K1375" s="2">
        <v>39000</v>
      </c>
      <c r="L1375" s="2">
        <v>3900</v>
      </c>
      <c r="M1375" t="b">
        <v>0</v>
      </c>
      <c r="N1375">
        <v>10</v>
      </c>
      <c r="O1375">
        <f t="shared" si="168"/>
        <v>0</v>
      </c>
      <c r="P1375">
        <f t="shared" si="169"/>
        <v>1</v>
      </c>
      <c r="Q1375">
        <f t="shared" si="170"/>
        <v>0</v>
      </c>
      <c r="R1375">
        <f t="shared" si="171"/>
        <v>0</v>
      </c>
      <c r="S1375">
        <f t="shared" si="172"/>
        <v>1</v>
      </c>
      <c r="T1375">
        <f t="shared" si="173"/>
        <v>0</v>
      </c>
      <c r="U1375" s="16">
        <v>44228.89947916667</v>
      </c>
      <c r="V1375">
        <f t="shared" si="174"/>
        <v>2021</v>
      </c>
      <c r="W1375" t="b">
        <v>0</v>
      </c>
      <c r="X1375">
        <f t="shared" si="175"/>
        <v>0</v>
      </c>
    </row>
    <row r="1376" spans="1:24" x14ac:dyDescent="0.25">
      <c r="A1376" t="s">
        <v>1715</v>
      </c>
      <c r="B1376" s="4">
        <v>44561</v>
      </c>
      <c r="C1376">
        <v>2021</v>
      </c>
      <c r="D1376" t="s">
        <v>2130</v>
      </c>
      <c r="E1376" t="s">
        <v>2170</v>
      </c>
      <c r="F1376" t="s">
        <v>2206</v>
      </c>
      <c r="G1376" t="s">
        <v>3599</v>
      </c>
      <c r="I1376" t="s">
        <v>2132</v>
      </c>
      <c r="J1376" t="s">
        <v>6878</v>
      </c>
      <c r="K1376" s="2">
        <v>20800</v>
      </c>
      <c r="L1376" s="2">
        <v>2080</v>
      </c>
      <c r="M1376" t="b">
        <v>0</v>
      </c>
      <c r="N1376">
        <v>10</v>
      </c>
      <c r="O1376">
        <f t="shared" si="168"/>
        <v>0</v>
      </c>
      <c r="P1376">
        <f t="shared" si="169"/>
        <v>1</v>
      </c>
      <c r="Q1376">
        <f t="shared" si="170"/>
        <v>0</v>
      </c>
      <c r="R1376">
        <f t="shared" si="171"/>
        <v>0</v>
      </c>
      <c r="S1376">
        <f t="shared" si="172"/>
        <v>1</v>
      </c>
      <c r="T1376">
        <f t="shared" si="173"/>
        <v>0</v>
      </c>
      <c r="U1376" s="16">
        <v>44239.885833333334</v>
      </c>
      <c r="V1376">
        <f t="shared" si="174"/>
        <v>2021</v>
      </c>
      <c r="W1376" t="b">
        <v>0</v>
      </c>
      <c r="X1376">
        <f t="shared" si="175"/>
        <v>0</v>
      </c>
    </row>
    <row r="1377" spans="1:24" x14ac:dyDescent="0.25">
      <c r="A1377" t="s">
        <v>1727</v>
      </c>
      <c r="B1377" s="4">
        <v>44530</v>
      </c>
      <c r="C1377">
        <v>2021</v>
      </c>
      <c r="D1377" t="s">
        <v>2150</v>
      </c>
      <c r="E1377" t="s">
        <v>2170</v>
      </c>
      <c r="F1377" t="s">
        <v>2203</v>
      </c>
      <c r="G1377" t="s">
        <v>3600</v>
      </c>
      <c r="I1377" t="s">
        <v>2150</v>
      </c>
      <c r="J1377" t="s">
        <v>6878</v>
      </c>
      <c r="K1377" s="2">
        <v>26176.1</v>
      </c>
      <c r="L1377" s="2">
        <v>2617.61</v>
      </c>
      <c r="M1377" t="b">
        <v>0</v>
      </c>
      <c r="N1377">
        <v>10</v>
      </c>
      <c r="O1377">
        <f t="shared" si="168"/>
        <v>0</v>
      </c>
      <c r="P1377">
        <f t="shared" si="169"/>
        <v>1</v>
      </c>
      <c r="Q1377">
        <f t="shared" si="170"/>
        <v>0</v>
      </c>
      <c r="R1377">
        <f t="shared" si="171"/>
        <v>0</v>
      </c>
      <c r="S1377">
        <f t="shared" si="172"/>
        <v>1</v>
      </c>
      <c r="T1377">
        <f t="shared" si="173"/>
        <v>0</v>
      </c>
      <c r="U1377" s="16">
        <v>44284.617719907408</v>
      </c>
      <c r="V1377">
        <f t="shared" si="174"/>
        <v>2021</v>
      </c>
      <c r="W1377" t="b">
        <v>0</v>
      </c>
      <c r="X1377">
        <f t="shared" si="175"/>
        <v>0</v>
      </c>
    </row>
    <row r="1378" spans="1:24" x14ac:dyDescent="0.25">
      <c r="A1378" t="s">
        <v>23</v>
      </c>
      <c r="B1378" s="4">
        <v>44561</v>
      </c>
      <c r="C1378">
        <v>2021</v>
      </c>
      <c r="D1378" t="s">
        <v>2140</v>
      </c>
      <c r="E1378" t="s">
        <v>2170</v>
      </c>
      <c r="F1378" t="s">
        <v>2203</v>
      </c>
      <c r="G1378" t="s">
        <v>3601</v>
      </c>
      <c r="I1378" t="s">
        <v>2140</v>
      </c>
      <c r="J1378" t="s">
        <v>6880</v>
      </c>
      <c r="K1378" s="2">
        <v>96788</v>
      </c>
      <c r="L1378" s="2">
        <v>29036.400000000001</v>
      </c>
      <c r="M1378" t="b">
        <v>0</v>
      </c>
      <c r="N1378">
        <v>30</v>
      </c>
      <c r="O1378">
        <f t="shared" si="168"/>
        <v>0</v>
      </c>
      <c r="P1378">
        <f t="shared" si="169"/>
        <v>1</v>
      </c>
      <c r="Q1378">
        <f t="shared" si="170"/>
        <v>0</v>
      </c>
      <c r="R1378">
        <f t="shared" si="171"/>
        <v>0</v>
      </c>
      <c r="S1378">
        <f t="shared" si="172"/>
        <v>1</v>
      </c>
      <c r="T1378">
        <f t="shared" si="173"/>
        <v>0</v>
      </c>
      <c r="U1378" s="16">
        <v>43800.999074074076</v>
      </c>
      <c r="V1378">
        <f t="shared" si="174"/>
        <v>2019</v>
      </c>
      <c r="W1378" t="b">
        <v>0</v>
      </c>
      <c r="X1378">
        <f t="shared" si="175"/>
        <v>0</v>
      </c>
    </row>
    <row r="1379" spans="1:24" x14ac:dyDescent="0.25">
      <c r="A1379" t="s">
        <v>1594</v>
      </c>
      <c r="B1379" s="4">
        <v>44561</v>
      </c>
      <c r="C1379">
        <v>2021</v>
      </c>
      <c r="D1379" t="s">
        <v>2149</v>
      </c>
      <c r="E1379" t="s">
        <v>2170</v>
      </c>
      <c r="F1379" t="s">
        <v>2206</v>
      </c>
      <c r="G1379" t="s">
        <v>3602</v>
      </c>
      <c r="I1379" t="s">
        <v>2149</v>
      </c>
      <c r="J1379" t="s">
        <v>6880</v>
      </c>
      <c r="K1379" s="2">
        <v>495000</v>
      </c>
      <c r="L1379" s="2">
        <v>148500</v>
      </c>
      <c r="M1379" t="b">
        <v>0</v>
      </c>
      <c r="N1379">
        <v>30</v>
      </c>
      <c r="O1379">
        <f t="shared" si="168"/>
        <v>0</v>
      </c>
      <c r="P1379">
        <f t="shared" si="169"/>
        <v>1</v>
      </c>
      <c r="Q1379">
        <f t="shared" si="170"/>
        <v>0</v>
      </c>
      <c r="R1379">
        <f t="shared" si="171"/>
        <v>0</v>
      </c>
      <c r="S1379">
        <f t="shared" si="172"/>
        <v>1</v>
      </c>
      <c r="T1379">
        <f t="shared" si="173"/>
        <v>0</v>
      </c>
      <c r="U1379" s="16">
        <v>43977.46675925926</v>
      </c>
      <c r="V1379">
        <f t="shared" si="174"/>
        <v>2020</v>
      </c>
      <c r="W1379" t="b">
        <v>0</v>
      </c>
      <c r="X1379">
        <f t="shared" si="175"/>
        <v>0</v>
      </c>
    </row>
    <row r="1380" spans="1:24" x14ac:dyDescent="0.25">
      <c r="A1380" t="s">
        <v>1500</v>
      </c>
      <c r="B1380" s="4">
        <v>44501</v>
      </c>
      <c r="C1380">
        <v>2021</v>
      </c>
      <c r="D1380" t="s">
        <v>2130</v>
      </c>
      <c r="E1380" t="s">
        <v>2170</v>
      </c>
      <c r="F1380" t="s">
        <v>2203</v>
      </c>
      <c r="G1380" t="s">
        <v>3603</v>
      </c>
      <c r="I1380" t="s">
        <v>2130</v>
      </c>
      <c r="J1380" t="s">
        <v>6880</v>
      </c>
      <c r="K1380" s="2">
        <v>6500</v>
      </c>
      <c r="L1380" s="2">
        <v>1950</v>
      </c>
      <c r="M1380" t="b">
        <v>0</v>
      </c>
      <c r="N1380">
        <v>30</v>
      </c>
      <c r="O1380">
        <f t="shared" si="168"/>
        <v>0</v>
      </c>
      <c r="P1380">
        <f t="shared" si="169"/>
        <v>1</v>
      </c>
      <c r="Q1380">
        <f t="shared" si="170"/>
        <v>0</v>
      </c>
      <c r="R1380">
        <f t="shared" si="171"/>
        <v>0</v>
      </c>
      <c r="S1380">
        <f t="shared" si="172"/>
        <v>1</v>
      </c>
      <c r="T1380">
        <f t="shared" si="173"/>
        <v>0</v>
      </c>
      <c r="U1380" s="16">
        <v>44007.667268518519</v>
      </c>
      <c r="V1380">
        <f t="shared" si="174"/>
        <v>2020</v>
      </c>
      <c r="W1380" t="b">
        <v>0</v>
      </c>
      <c r="X1380">
        <f t="shared" si="175"/>
        <v>0</v>
      </c>
    </row>
    <row r="1381" spans="1:24" x14ac:dyDescent="0.25">
      <c r="A1381" t="s">
        <v>413</v>
      </c>
      <c r="B1381" s="4">
        <v>44561</v>
      </c>
      <c r="C1381">
        <v>2021</v>
      </c>
      <c r="D1381" t="s">
        <v>2137</v>
      </c>
      <c r="E1381" t="s">
        <v>2170</v>
      </c>
      <c r="F1381" t="s">
        <v>2206</v>
      </c>
      <c r="G1381" t="s">
        <v>3604</v>
      </c>
      <c r="I1381" t="s">
        <v>2137</v>
      </c>
      <c r="J1381" t="s">
        <v>6880</v>
      </c>
      <c r="K1381" s="2">
        <v>48899.25</v>
      </c>
      <c r="L1381" s="2">
        <v>14669.77</v>
      </c>
      <c r="M1381" t="b">
        <v>0</v>
      </c>
      <c r="N1381">
        <v>30</v>
      </c>
      <c r="O1381">
        <f t="shared" si="168"/>
        <v>0</v>
      </c>
      <c r="P1381">
        <f t="shared" si="169"/>
        <v>1</v>
      </c>
      <c r="Q1381">
        <f t="shared" si="170"/>
        <v>0</v>
      </c>
      <c r="R1381">
        <f t="shared" si="171"/>
        <v>0</v>
      </c>
      <c r="S1381">
        <f t="shared" si="172"/>
        <v>1</v>
      </c>
      <c r="T1381">
        <f t="shared" si="173"/>
        <v>0</v>
      </c>
      <c r="U1381" s="16">
        <v>43811.094236111108</v>
      </c>
      <c r="V1381">
        <f t="shared" si="174"/>
        <v>2019</v>
      </c>
      <c r="W1381" t="b">
        <v>0</v>
      </c>
      <c r="X1381">
        <f t="shared" si="175"/>
        <v>0</v>
      </c>
    </row>
    <row r="1382" spans="1:24" x14ac:dyDescent="0.25">
      <c r="A1382" t="s">
        <v>413</v>
      </c>
      <c r="B1382" s="4">
        <v>44561</v>
      </c>
      <c r="C1382">
        <v>2021</v>
      </c>
      <c r="D1382" t="s">
        <v>2137</v>
      </c>
      <c r="E1382" t="s">
        <v>2170</v>
      </c>
      <c r="F1382" t="s">
        <v>2206</v>
      </c>
      <c r="G1382" t="s">
        <v>3605</v>
      </c>
      <c r="I1382" t="s">
        <v>2137</v>
      </c>
      <c r="J1382" t="s">
        <v>6880</v>
      </c>
      <c r="K1382" s="2">
        <v>100270.5</v>
      </c>
      <c r="L1382" s="2">
        <v>30081.15</v>
      </c>
      <c r="M1382" t="b">
        <v>0</v>
      </c>
      <c r="N1382">
        <v>30</v>
      </c>
      <c r="O1382">
        <f t="shared" si="168"/>
        <v>0</v>
      </c>
      <c r="P1382">
        <f t="shared" si="169"/>
        <v>1</v>
      </c>
      <c r="Q1382">
        <f t="shared" si="170"/>
        <v>0</v>
      </c>
      <c r="R1382">
        <f t="shared" si="171"/>
        <v>0</v>
      </c>
      <c r="S1382">
        <f t="shared" si="172"/>
        <v>1</v>
      </c>
      <c r="T1382">
        <f t="shared" si="173"/>
        <v>0</v>
      </c>
      <c r="U1382" s="16">
        <v>43815.089687500003</v>
      </c>
      <c r="V1382">
        <f t="shared" si="174"/>
        <v>2019</v>
      </c>
      <c r="W1382" t="b">
        <v>0</v>
      </c>
      <c r="X1382">
        <f t="shared" si="175"/>
        <v>0</v>
      </c>
    </row>
    <row r="1383" spans="1:24" x14ac:dyDescent="0.25">
      <c r="A1383" t="s">
        <v>413</v>
      </c>
      <c r="B1383" s="4">
        <v>44561</v>
      </c>
      <c r="C1383">
        <v>2021</v>
      </c>
      <c r="D1383" t="s">
        <v>2137</v>
      </c>
      <c r="E1383" t="s">
        <v>2171</v>
      </c>
      <c r="F1383" t="s">
        <v>2206</v>
      </c>
      <c r="G1383" t="s">
        <v>3606</v>
      </c>
      <c r="I1383" t="s">
        <v>2137</v>
      </c>
      <c r="J1383" t="s">
        <v>6880</v>
      </c>
      <c r="K1383" s="2">
        <v>98097</v>
      </c>
      <c r="L1383" s="2">
        <v>29429.1</v>
      </c>
      <c r="M1383" t="b">
        <v>0</v>
      </c>
      <c r="N1383">
        <v>30</v>
      </c>
      <c r="O1383">
        <f t="shared" si="168"/>
        <v>0</v>
      </c>
      <c r="P1383">
        <f t="shared" si="169"/>
        <v>1</v>
      </c>
      <c r="Q1383">
        <f t="shared" si="170"/>
        <v>0</v>
      </c>
      <c r="R1383">
        <f t="shared" si="171"/>
        <v>0</v>
      </c>
      <c r="S1383">
        <f t="shared" si="172"/>
        <v>1</v>
      </c>
      <c r="T1383">
        <f t="shared" si="173"/>
        <v>0</v>
      </c>
      <c r="U1383" s="16">
        <v>43815.095405092594</v>
      </c>
      <c r="V1383">
        <f t="shared" si="174"/>
        <v>2019</v>
      </c>
      <c r="W1383" t="b">
        <v>0</v>
      </c>
      <c r="X1383">
        <f t="shared" si="175"/>
        <v>0</v>
      </c>
    </row>
    <row r="1384" spans="1:24" x14ac:dyDescent="0.25">
      <c r="A1384" t="s">
        <v>1738</v>
      </c>
      <c r="B1384" s="4">
        <v>44561</v>
      </c>
      <c r="C1384">
        <v>2021</v>
      </c>
      <c r="D1384" t="s">
        <v>2140</v>
      </c>
      <c r="E1384" t="s">
        <v>2171</v>
      </c>
      <c r="F1384" t="s">
        <v>2206</v>
      </c>
      <c r="G1384" t="s">
        <v>3607</v>
      </c>
      <c r="I1384" t="s">
        <v>2140</v>
      </c>
      <c r="J1384" t="s">
        <v>6879</v>
      </c>
      <c r="K1384" s="2">
        <v>70550.39</v>
      </c>
      <c r="L1384" s="2">
        <v>3527.52</v>
      </c>
      <c r="M1384" t="b">
        <v>0</v>
      </c>
      <c r="N1384">
        <v>5</v>
      </c>
      <c r="O1384">
        <f t="shared" si="168"/>
        <v>0</v>
      </c>
      <c r="P1384">
        <f t="shared" si="169"/>
        <v>1</v>
      </c>
      <c r="Q1384">
        <f t="shared" si="170"/>
        <v>0</v>
      </c>
      <c r="R1384">
        <f t="shared" si="171"/>
        <v>0</v>
      </c>
      <c r="S1384">
        <f t="shared" si="172"/>
        <v>1</v>
      </c>
      <c r="T1384">
        <f t="shared" si="173"/>
        <v>0</v>
      </c>
      <c r="U1384" s="16">
        <v>43903.879756944443</v>
      </c>
      <c r="V1384">
        <f t="shared" si="174"/>
        <v>2020</v>
      </c>
      <c r="W1384" t="b">
        <v>0</v>
      </c>
      <c r="X1384">
        <f t="shared" si="175"/>
        <v>0</v>
      </c>
    </row>
    <row r="1385" spans="1:24" x14ac:dyDescent="0.25">
      <c r="A1385" t="s">
        <v>1892</v>
      </c>
      <c r="B1385" s="4">
        <v>44561</v>
      </c>
      <c r="C1385">
        <v>2021</v>
      </c>
      <c r="D1385" t="s">
        <v>2140</v>
      </c>
      <c r="E1385" t="s">
        <v>2171</v>
      </c>
      <c r="F1385" t="s">
        <v>2205</v>
      </c>
      <c r="G1385" t="s">
        <v>3608</v>
      </c>
      <c r="I1385" t="s">
        <v>2140</v>
      </c>
      <c r="J1385" t="s">
        <v>6879</v>
      </c>
      <c r="K1385" s="2">
        <v>65675</v>
      </c>
      <c r="L1385" s="2">
        <v>3283.75</v>
      </c>
      <c r="M1385" t="b">
        <v>0</v>
      </c>
      <c r="N1385">
        <v>5</v>
      </c>
      <c r="O1385">
        <f t="shared" si="168"/>
        <v>0</v>
      </c>
      <c r="P1385">
        <f t="shared" si="169"/>
        <v>1</v>
      </c>
      <c r="Q1385">
        <f t="shared" si="170"/>
        <v>0</v>
      </c>
      <c r="R1385">
        <f t="shared" si="171"/>
        <v>0</v>
      </c>
      <c r="S1385">
        <f t="shared" si="172"/>
        <v>1</v>
      </c>
      <c r="T1385">
        <f t="shared" si="173"/>
        <v>0</v>
      </c>
      <c r="U1385" s="16">
        <v>43951.009039351855</v>
      </c>
      <c r="V1385">
        <f t="shared" si="174"/>
        <v>2020</v>
      </c>
      <c r="W1385" t="b">
        <v>0</v>
      </c>
      <c r="X1385">
        <f t="shared" si="175"/>
        <v>0</v>
      </c>
    </row>
    <row r="1386" spans="1:24" x14ac:dyDescent="0.25">
      <c r="A1386" t="s">
        <v>1739</v>
      </c>
      <c r="B1386" s="4">
        <v>44561</v>
      </c>
      <c r="C1386">
        <v>2021</v>
      </c>
      <c r="D1386" t="s">
        <v>2140</v>
      </c>
      <c r="E1386" t="s">
        <v>2171</v>
      </c>
      <c r="F1386" t="s">
        <v>2203</v>
      </c>
      <c r="G1386" t="s">
        <v>3609</v>
      </c>
      <c r="I1386" t="s">
        <v>2140</v>
      </c>
      <c r="J1386" t="s">
        <v>6880</v>
      </c>
      <c r="K1386" s="2">
        <v>65018.25</v>
      </c>
      <c r="L1386" s="2">
        <v>19505.47</v>
      </c>
      <c r="M1386" t="b">
        <v>0</v>
      </c>
      <c r="N1386">
        <v>30</v>
      </c>
      <c r="O1386">
        <f t="shared" si="168"/>
        <v>0</v>
      </c>
      <c r="P1386">
        <f t="shared" si="169"/>
        <v>1</v>
      </c>
      <c r="Q1386">
        <f t="shared" si="170"/>
        <v>0</v>
      </c>
      <c r="R1386">
        <f t="shared" si="171"/>
        <v>0</v>
      </c>
      <c r="S1386">
        <f t="shared" si="172"/>
        <v>1</v>
      </c>
      <c r="T1386">
        <f t="shared" si="173"/>
        <v>0</v>
      </c>
      <c r="U1386" s="16">
        <v>43886.868067129632</v>
      </c>
      <c r="V1386">
        <f t="shared" si="174"/>
        <v>2020</v>
      </c>
      <c r="W1386" t="b">
        <v>0</v>
      </c>
      <c r="X1386">
        <f t="shared" si="175"/>
        <v>0</v>
      </c>
    </row>
    <row r="1387" spans="1:24" x14ac:dyDescent="0.25">
      <c r="A1387" t="s">
        <v>1376</v>
      </c>
      <c r="B1387" s="4">
        <v>44561</v>
      </c>
      <c r="C1387">
        <v>2021</v>
      </c>
      <c r="D1387" t="s">
        <v>2140</v>
      </c>
      <c r="E1387" t="s">
        <v>2171</v>
      </c>
      <c r="F1387" t="s">
        <v>2201</v>
      </c>
      <c r="G1387" t="s">
        <v>3610</v>
      </c>
      <c r="I1387" t="s">
        <v>2140</v>
      </c>
      <c r="J1387" t="s">
        <v>6879</v>
      </c>
      <c r="K1387" s="2">
        <v>65675</v>
      </c>
      <c r="L1387" s="2">
        <v>3283.75</v>
      </c>
      <c r="M1387" t="b">
        <v>0</v>
      </c>
      <c r="N1387">
        <v>5</v>
      </c>
      <c r="O1387">
        <f t="shared" si="168"/>
        <v>0</v>
      </c>
      <c r="P1387">
        <f t="shared" si="169"/>
        <v>1</v>
      </c>
      <c r="Q1387">
        <f t="shared" si="170"/>
        <v>0</v>
      </c>
      <c r="R1387">
        <f t="shared" si="171"/>
        <v>0</v>
      </c>
      <c r="S1387">
        <f t="shared" si="172"/>
        <v>1</v>
      </c>
      <c r="T1387">
        <f t="shared" si="173"/>
        <v>0</v>
      </c>
      <c r="U1387" s="16">
        <v>43634.807500000003</v>
      </c>
      <c r="V1387">
        <f t="shared" si="174"/>
        <v>2019</v>
      </c>
      <c r="W1387" t="b">
        <v>0</v>
      </c>
      <c r="X1387">
        <f t="shared" si="175"/>
        <v>0</v>
      </c>
    </row>
    <row r="1388" spans="1:24" x14ac:dyDescent="0.25">
      <c r="A1388" t="s">
        <v>338</v>
      </c>
      <c r="B1388" s="4">
        <v>44196</v>
      </c>
      <c r="C1388">
        <v>2020</v>
      </c>
      <c r="D1388" t="s">
        <v>2130</v>
      </c>
      <c r="E1388" t="s">
        <v>2171</v>
      </c>
      <c r="F1388" t="s">
        <v>2206</v>
      </c>
      <c r="G1388" t="s">
        <v>3611</v>
      </c>
      <c r="I1388" t="s">
        <v>2132</v>
      </c>
      <c r="J1388" t="s">
        <v>6878</v>
      </c>
      <c r="K1388" s="2">
        <v>72136</v>
      </c>
      <c r="L1388" s="2">
        <v>7213.6</v>
      </c>
      <c r="M1388" t="b">
        <v>0</v>
      </c>
      <c r="N1388">
        <v>10</v>
      </c>
      <c r="O1388">
        <f t="shared" si="168"/>
        <v>0</v>
      </c>
      <c r="P1388">
        <f t="shared" si="169"/>
        <v>1</v>
      </c>
      <c r="Q1388">
        <f t="shared" si="170"/>
        <v>0</v>
      </c>
      <c r="R1388">
        <f t="shared" si="171"/>
        <v>0</v>
      </c>
      <c r="S1388">
        <f t="shared" si="172"/>
        <v>1</v>
      </c>
      <c r="T1388">
        <f t="shared" si="173"/>
        <v>0</v>
      </c>
      <c r="U1388" s="16">
        <v>43977.739340277774</v>
      </c>
      <c r="V1388">
        <f t="shared" si="174"/>
        <v>2020</v>
      </c>
      <c r="W1388" t="b">
        <v>0</v>
      </c>
      <c r="X1388">
        <f t="shared" si="175"/>
        <v>0</v>
      </c>
    </row>
    <row r="1389" spans="1:24" x14ac:dyDescent="0.25">
      <c r="A1389" t="s">
        <v>1845</v>
      </c>
      <c r="B1389" s="4">
        <v>44561</v>
      </c>
      <c r="C1389">
        <v>2021</v>
      </c>
      <c r="D1389" t="s">
        <v>2128</v>
      </c>
      <c r="E1389" t="s">
        <v>2171</v>
      </c>
      <c r="F1389" t="s">
        <v>2201</v>
      </c>
      <c r="G1389" t="s">
        <v>3612</v>
      </c>
      <c r="I1389" t="s">
        <v>2140</v>
      </c>
      <c r="J1389" t="s">
        <v>6879</v>
      </c>
      <c r="K1389" s="2">
        <v>65000</v>
      </c>
      <c r="L1389" s="2">
        <v>3250</v>
      </c>
      <c r="M1389" t="b">
        <v>0</v>
      </c>
      <c r="N1389">
        <v>5</v>
      </c>
      <c r="O1389">
        <f t="shared" si="168"/>
        <v>0</v>
      </c>
      <c r="P1389">
        <f t="shared" si="169"/>
        <v>1</v>
      </c>
      <c r="Q1389">
        <f t="shared" si="170"/>
        <v>0</v>
      </c>
      <c r="R1389">
        <f t="shared" si="171"/>
        <v>0</v>
      </c>
      <c r="S1389">
        <f t="shared" si="172"/>
        <v>1</v>
      </c>
      <c r="T1389">
        <f t="shared" si="173"/>
        <v>0</v>
      </c>
      <c r="U1389" s="16">
        <v>43213.571886574071</v>
      </c>
      <c r="V1389">
        <f t="shared" si="174"/>
        <v>2018</v>
      </c>
      <c r="W1389" t="b">
        <v>0</v>
      </c>
      <c r="X1389">
        <f t="shared" si="175"/>
        <v>0</v>
      </c>
    </row>
    <row r="1390" spans="1:24" x14ac:dyDescent="0.25">
      <c r="A1390" t="s">
        <v>389</v>
      </c>
      <c r="B1390" s="4">
        <v>44561</v>
      </c>
      <c r="C1390">
        <v>2021</v>
      </c>
      <c r="D1390" t="s">
        <v>2140</v>
      </c>
      <c r="E1390" t="s">
        <v>2172</v>
      </c>
      <c r="F1390" t="s">
        <v>2206</v>
      </c>
      <c r="G1390" t="s">
        <v>3613</v>
      </c>
      <c r="I1390" t="s">
        <v>2140</v>
      </c>
      <c r="J1390" t="s">
        <v>6880</v>
      </c>
      <c r="K1390" s="2">
        <v>59286.6</v>
      </c>
      <c r="L1390" s="2">
        <v>17785.98</v>
      </c>
      <c r="M1390" t="b">
        <v>0</v>
      </c>
      <c r="N1390">
        <v>30</v>
      </c>
      <c r="O1390">
        <f t="shared" si="168"/>
        <v>0</v>
      </c>
      <c r="P1390">
        <f t="shared" si="169"/>
        <v>1</v>
      </c>
      <c r="Q1390">
        <f t="shared" si="170"/>
        <v>0</v>
      </c>
      <c r="R1390">
        <f t="shared" si="171"/>
        <v>0</v>
      </c>
      <c r="S1390">
        <f t="shared" si="172"/>
        <v>1</v>
      </c>
      <c r="T1390">
        <f t="shared" si="173"/>
        <v>0</v>
      </c>
      <c r="U1390" s="16">
        <v>44014.624374999999</v>
      </c>
      <c r="V1390">
        <f t="shared" si="174"/>
        <v>2020</v>
      </c>
      <c r="W1390" t="b">
        <v>0</v>
      </c>
      <c r="X1390">
        <f t="shared" si="175"/>
        <v>0</v>
      </c>
    </row>
    <row r="1391" spans="1:24" x14ac:dyDescent="0.25">
      <c r="A1391" t="s">
        <v>1491</v>
      </c>
      <c r="B1391" s="4">
        <v>44135</v>
      </c>
      <c r="C1391">
        <v>2020</v>
      </c>
      <c r="D1391" t="s">
        <v>2130</v>
      </c>
      <c r="E1391" t="s">
        <v>2172</v>
      </c>
      <c r="F1391" t="s">
        <v>2206</v>
      </c>
      <c r="G1391" t="s">
        <v>3614</v>
      </c>
      <c r="I1391" t="s">
        <v>2132</v>
      </c>
      <c r="J1391" t="s">
        <v>6878</v>
      </c>
      <c r="K1391" s="2">
        <v>145380</v>
      </c>
      <c r="L1391" s="2">
        <v>14538</v>
      </c>
      <c r="M1391" t="b">
        <v>0</v>
      </c>
      <c r="N1391">
        <v>10</v>
      </c>
      <c r="O1391">
        <f t="shared" si="168"/>
        <v>0</v>
      </c>
      <c r="P1391">
        <f t="shared" si="169"/>
        <v>1</v>
      </c>
      <c r="Q1391">
        <f t="shared" si="170"/>
        <v>0</v>
      </c>
      <c r="R1391">
        <f t="shared" si="171"/>
        <v>0</v>
      </c>
      <c r="S1391">
        <f t="shared" si="172"/>
        <v>1</v>
      </c>
      <c r="T1391">
        <f t="shared" si="173"/>
        <v>0</v>
      </c>
      <c r="U1391" s="16">
        <v>44049.559351851851</v>
      </c>
      <c r="V1391">
        <f t="shared" si="174"/>
        <v>2020</v>
      </c>
      <c r="W1391" t="b">
        <v>0</v>
      </c>
      <c r="X1391">
        <f t="shared" si="175"/>
        <v>0</v>
      </c>
    </row>
    <row r="1392" spans="1:24" x14ac:dyDescent="0.25">
      <c r="A1392" t="s">
        <v>1243</v>
      </c>
      <c r="B1392" s="4">
        <v>44196</v>
      </c>
      <c r="C1392">
        <v>2020</v>
      </c>
      <c r="D1392" t="s">
        <v>2130</v>
      </c>
      <c r="E1392" t="s">
        <v>2172</v>
      </c>
      <c r="F1392" t="s">
        <v>2206</v>
      </c>
      <c r="G1392" t="s">
        <v>3615</v>
      </c>
      <c r="I1392" t="s">
        <v>2132</v>
      </c>
      <c r="J1392" t="s">
        <v>6878</v>
      </c>
      <c r="K1392" s="2">
        <v>136986.6</v>
      </c>
      <c r="L1392" s="2">
        <v>13698.66</v>
      </c>
      <c r="M1392" t="b">
        <v>0</v>
      </c>
      <c r="N1392">
        <v>10</v>
      </c>
      <c r="O1392">
        <f t="shared" si="168"/>
        <v>0</v>
      </c>
      <c r="P1392">
        <f t="shared" si="169"/>
        <v>1</v>
      </c>
      <c r="Q1392">
        <f t="shared" si="170"/>
        <v>0</v>
      </c>
      <c r="R1392">
        <f t="shared" si="171"/>
        <v>0</v>
      </c>
      <c r="S1392">
        <f t="shared" si="172"/>
        <v>1</v>
      </c>
      <c r="T1392">
        <f t="shared" si="173"/>
        <v>0</v>
      </c>
      <c r="U1392" s="16">
        <v>43977.546331018515</v>
      </c>
      <c r="V1392">
        <f t="shared" si="174"/>
        <v>2020</v>
      </c>
      <c r="W1392" t="b">
        <v>0</v>
      </c>
      <c r="X1392">
        <f t="shared" si="175"/>
        <v>0</v>
      </c>
    </row>
    <row r="1393" spans="1:24" x14ac:dyDescent="0.25">
      <c r="A1393" t="s">
        <v>1540</v>
      </c>
      <c r="B1393" s="4">
        <v>44561</v>
      </c>
      <c r="C1393">
        <v>2021</v>
      </c>
      <c r="D1393" t="s">
        <v>2137</v>
      </c>
      <c r="E1393" t="s">
        <v>2172</v>
      </c>
      <c r="F1393" t="s">
        <v>2206</v>
      </c>
      <c r="G1393" t="s">
        <v>3616</v>
      </c>
      <c r="I1393" t="s">
        <v>2149</v>
      </c>
      <c r="J1393" t="s">
        <v>6879</v>
      </c>
      <c r="K1393" s="2">
        <v>49079.63</v>
      </c>
      <c r="L1393" s="2">
        <v>2453.98</v>
      </c>
      <c r="M1393" t="b">
        <v>0</v>
      </c>
      <c r="N1393">
        <v>5</v>
      </c>
      <c r="O1393">
        <f t="shared" si="168"/>
        <v>0</v>
      </c>
      <c r="P1393">
        <f t="shared" si="169"/>
        <v>1</v>
      </c>
      <c r="Q1393">
        <f t="shared" si="170"/>
        <v>0</v>
      </c>
      <c r="R1393">
        <f t="shared" si="171"/>
        <v>0</v>
      </c>
      <c r="S1393">
        <f t="shared" si="172"/>
        <v>1</v>
      </c>
      <c r="T1393">
        <f t="shared" si="173"/>
        <v>0</v>
      </c>
      <c r="U1393" s="16">
        <v>43817.677673611113</v>
      </c>
      <c r="V1393">
        <f t="shared" si="174"/>
        <v>2019</v>
      </c>
      <c r="W1393" t="b">
        <v>0</v>
      </c>
      <c r="X1393">
        <f t="shared" si="175"/>
        <v>0</v>
      </c>
    </row>
    <row r="1394" spans="1:24" x14ac:dyDescent="0.25">
      <c r="A1394" t="s">
        <v>1344</v>
      </c>
      <c r="B1394" s="4">
        <v>44470</v>
      </c>
      <c r="C1394">
        <v>2021</v>
      </c>
      <c r="D1394" t="s">
        <v>2130</v>
      </c>
      <c r="E1394" t="s">
        <v>2172</v>
      </c>
      <c r="F1394" t="s">
        <v>2201</v>
      </c>
      <c r="G1394" t="s">
        <v>3617</v>
      </c>
      <c r="I1394" t="s">
        <v>2128</v>
      </c>
      <c r="J1394" t="s">
        <v>6878</v>
      </c>
      <c r="K1394" s="2">
        <v>64782.63</v>
      </c>
      <c r="L1394" s="2">
        <v>6478.26</v>
      </c>
      <c r="M1394" t="b">
        <v>0</v>
      </c>
      <c r="N1394">
        <v>10</v>
      </c>
      <c r="O1394">
        <f t="shared" si="168"/>
        <v>0</v>
      </c>
      <c r="P1394">
        <f t="shared" si="169"/>
        <v>1</v>
      </c>
      <c r="Q1394">
        <f t="shared" si="170"/>
        <v>0</v>
      </c>
      <c r="R1394">
        <f t="shared" si="171"/>
        <v>0</v>
      </c>
      <c r="S1394">
        <f t="shared" si="172"/>
        <v>1</v>
      </c>
      <c r="T1394">
        <f t="shared" si="173"/>
        <v>0</v>
      </c>
      <c r="U1394" s="16">
        <v>44245.561550925922</v>
      </c>
      <c r="V1394">
        <f t="shared" si="174"/>
        <v>2021</v>
      </c>
      <c r="W1394" t="b">
        <v>0</v>
      </c>
      <c r="X1394">
        <f t="shared" si="175"/>
        <v>0</v>
      </c>
    </row>
    <row r="1395" spans="1:24" x14ac:dyDescent="0.25">
      <c r="A1395" t="s">
        <v>35</v>
      </c>
      <c r="B1395" s="4">
        <v>44561</v>
      </c>
      <c r="C1395">
        <v>2021</v>
      </c>
      <c r="D1395" t="s">
        <v>2130</v>
      </c>
      <c r="E1395" t="s">
        <v>2172</v>
      </c>
      <c r="F1395" t="s">
        <v>2206</v>
      </c>
      <c r="G1395" t="s">
        <v>3618</v>
      </c>
      <c r="I1395" t="s">
        <v>2128</v>
      </c>
      <c r="J1395" t="s">
        <v>6878</v>
      </c>
      <c r="K1395" s="2">
        <v>71414.64</v>
      </c>
      <c r="L1395" s="2">
        <v>7141.46</v>
      </c>
      <c r="M1395" t="b">
        <v>0</v>
      </c>
      <c r="N1395">
        <v>10</v>
      </c>
      <c r="O1395">
        <f t="shared" si="168"/>
        <v>0</v>
      </c>
      <c r="P1395">
        <f t="shared" si="169"/>
        <v>1</v>
      </c>
      <c r="Q1395">
        <f t="shared" si="170"/>
        <v>0</v>
      </c>
      <c r="R1395">
        <f t="shared" si="171"/>
        <v>0</v>
      </c>
      <c r="S1395">
        <f t="shared" si="172"/>
        <v>1</v>
      </c>
      <c r="T1395">
        <f t="shared" si="173"/>
        <v>0</v>
      </c>
      <c r="U1395" s="16">
        <v>44273.583287037036</v>
      </c>
      <c r="V1395">
        <f t="shared" si="174"/>
        <v>2021</v>
      </c>
      <c r="W1395" t="b">
        <v>0</v>
      </c>
      <c r="X1395">
        <f t="shared" si="175"/>
        <v>0</v>
      </c>
    </row>
    <row r="1396" spans="1:24" x14ac:dyDescent="0.25">
      <c r="A1396" t="s">
        <v>1272</v>
      </c>
      <c r="B1396" s="4">
        <v>44561</v>
      </c>
      <c r="C1396">
        <v>2021</v>
      </c>
      <c r="D1396" t="s">
        <v>2149</v>
      </c>
      <c r="E1396" t="s">
        <v>2172</v>
      </c>
      <c r="F1396" t="s">
        <v>2206</v>
      </c>
      <c r="G1396" t="s">
        <v>3619</v>
      </c>
      <c r="I1396" t="s">
        <v>2149</v>
      </c>
      <c r="J1396" t="s">
        <v>6878</v>
      </c>
      <c r="K1396" s="2">
        <v>89410</v>
      </c>
      <c r="L1396" s="2">
        <v>8941</v>
      </c>
      <c r="M1396" t="b">
        <v>0</v>
      </c>
      <c r="N1396">
        <v>10</v>
      </c>
      <c r="O1396">
        <f t="shared" si="168"/>
        <v>0</v>
      </c>
      <c r="P1396">
        <f t="shared" si="169"/>
        <v>1</v>
      </c>
      <c r="Q1396">
        <f t="shared" si="170"/>
        <v>0</v>
      </c>
      <c r="R1396">
        <f t="shared" si="171"/>
        <v>0</v>
      </c>
      <c r="S1396">
        <f t="shared" si="172"/>
        <v>1</v>
      </c>
      <c r="T1396">
        <f t="shared" si="173"/>
        <v>0</v>
      </c>
      <c r="U1396" s="16">
        <v>44140.630879629629</v>
      </c>
      <c r="V1396">
        <f t="shared" si="174"/>
        <v>2020</v>
      </c>
      <c r="W1396" t="b">
        <v>0</v>
      </c>
      <c r="X1396">
        <f t="shared" si="175"/>
        <v>0</v>
      </c>
    </row>
    <row r="1397" spans="1:24" x14ac:dyDescent="0.25">
      <c r="A1397" t="s">
        <v>1776</v>
      </c>
      <c r="B1397" s="4">
        <v>44561</v>
      </c>
      <c r="C1397">
        <v>2021</v>
      </c>
      <c r="D1397" t="s">
        <v>2130</v>
      </c>
      <c r="E1397" t="s">
        <v>2172</v>
      </c>
      <c r="F1397" t="s">
        <v>2206</v>
      </c>
      <c r="G1397" t="s">
        <v>3620</v>
      </c>
      <c r="I1397" t="s">
        <v>2132</v>
      </c>
      <c r="J1397" t="s">
        <v>6878</v>
      </c>
      <c r="K1397" s="2">
        <v>57626.25</v>
      </c>
      <c r="L1397" s="2">
        <v>5762.63</v>
      </c>
      <c r="M1397" t="b">
        <v>0</v>
      </c>
      <c r="N1397">
        <v>10</v>
      </c>
      <c r="O1397">
        <f t="shared" si="168"/>
        <v>0</v>
      </c>
      <c r="P1397">
        <f t="shared" si="169"/>
        <v>1</v>
      </c>
      <c r="Q1397">
        <f t="shared" si="170"/>
        <v>0</v>
      </c>
      <c r="R1397">
        <f t="shared" si="171"/>
        <v>0</v>
      </c>
      <c r="S1397">
        <f t="shared" si="172"/>
        <v>1</v>
      </c>
      <c r="T1397">
        <f t="shared" si="173"/>
        <v>0</v>
      </c>
      <c r="U1397" s="16">
        <v>44276.899942129632</v>
      </c>
      <c r="V1397">
        <f t="shared" si="174"/>
        <v>2021</v>
      </c>
      <c r="W1397" t="b">
        <v>0</v>
      </c>
      <c r="X1397">
        <f t="shared" si="175"/>
        <v>0</v>
      </c>
    </row>
    <row r="1398" spans="1:24" x14ac:dyDescent="0.25">
      <c r="A1398" t="s">
        <v>1371</v>
      </c>
      <c r="B1398" s="4">
        <v>44561</v>
      </c>
      <c r="C1398">
        <v>2021</v>
      </c>
      <c r="D1398" t="s">
        <v>2128</v>
      </c>
      <c r="E1398" t="s">
        <v>2172</v>
      </c>
      <c r="F1398" t="s">
        <v>2203</v>
      </c>
      <c r="G1398" t="s">
        <v>3621</v>
      </c>
      <c r="I1398" t="s">
        <v>2140</v>
      </c>
      <c r="J1398" t="s">
        <v>6880</v>
      </c>
      <c r="K1398" s="2">
        <v>71518.899999999994</v>
      </c>
      <c r="L1398" s="2">
        <v>21455.67</v>
      </c>
      <c r="M1398" t="b">
        <v>0</v>
      </c>
      <c r="N1398">
        <v>30</v>
      </c>
      <c r="O1398">
        <f t="shared" si="168"/>
        <v>0</v>
      </c>
      <c r="P1398">
        <f t="shared" si="169"/>
        <v>1</v>
      </c>
      <c r="Q1398">
        <f t="shared" si="170"/>
        <v>0</v>
      </c>
      <c r="R1398">
        <f t="shared" si="171"/>
        <v>0</v>
      </c>
      <c r="S1398">
        <f t="shared" si="172"/>
        <v>1</v>
      </c>
      <c r="T1398">
        <f t="shared" si="173"/>
        <v>0</v>
      </c>
      <c r="U1398" s="16">
        <v>43470.769236111111</v>
      </c>
      <c r="V1398">
        <f t="shared" si="174"/>
        <v>2019</v>
      </c>
      <c r="W1398" t="b">
        <v>0</v>
      </c>
      <c r="X1398">
        <f t="shared" si="175"/>
        <v>0</v>
      </c>
    </row>
    <row r="1399" spans="1:24" x14ac:dyDescent="0.25">
      <c r="A1399" t="s">
        <v>1868</v>
      </c>
      <c r="B1399" s="4">
        <v>44501</v>
      </c>
      <c r="C1399">
        <v>2021</v>
      </c>
      <c r="D1399" t="s">
        <v>2128</v>
      </c>
      <c r="E1399" t="s">
        <v>2175</v>
      </c>
      <c r="F1399" t="s">
        <v>2206</v>
      </c>
      <c r="G1399" t="s">
        <v>3622</v>
      </c>
      <c r="I1399" t="s">
        <v>2130</v>
      </c>
      <c r="J1399" t="s">
        <v>6880</v>
      </c>
      <c r="K1399" s="2">
        <v>25740</v>
      </c>
      <c r="L1399" s="2">
        <v>7722</v>
      </c>
      <c r="M1399" t="b">
        <v>0</v>
      </c>
      <c r="N1399">
        <v>30</v>
      </c>
      <c r="O1399">
        <f t="shared" si="168"/>
        <v>0</v>
      </c>
      <c r="P1399">
        <f t="shared" si="169"/>
        <v>1</v>
      </c>
      <c r="Q1399">
        <f t="shared" si="170"/>
        <v>0</v>
      </c>
      <c r="R1399">
        <f t="shared" si="171"/>
        <v>0</v>
      </c>
      <c r="S1399">
        <f t="shared" si="172"/>
        <v>1</v>
      </c>
      <c r="T1399">
        <f t="shared" si="173"/>
        <v>0</v>
      </c>
      <c r="U1399" s="16">
        <v>44113.622569444444</v>
      </c>
      <c r="V1399">
        <f t="shared" si="174"/>
        <v>2020</v>
      </c>
      <c r="W1399" t="b">
        <v>0</v>
      </c>
      <c r="X1399">
        <f t="shared" si="175"/>
        <v>0</v>
      </c>
    </row>
    <row r="1400" spans="1:24" x14ac:dyDescent="0.25">
      <c r="A1400" t="s">
        <v>96</v>
      </c>
      <c r="B1400" s="4">
        <v>44470</v>
      </c>
      <c r="C1400">
        <v>2021</v>
      </c>
      <c r="D1400" t="s">
        <v>2130</v>
      </c>
      <c r="E1400" t="s">
        <v>2175</v>
      </c>
      <c r="F1400" t="s">
        <v>2203</v>
      </c>
      <c r="G1400" t="s">
        <v>3623</v>
      </c>
      <c r="I1400" t="s">
        <v>2130</v>
      </c>
      <c r="J1400" t="s">
        <v>6880</v>
      </c>
      <c r="K1400" s="2">
        <v>6435</v>
      </c>
      <c r="L1400" s="2">
        <v>1930.5</v>
      </c>
      <c r="M1400" t="b">
        <v>0</v>
      </c>
      <c r="N1400">
        <v>30</v>
      </c>
      <c r="O1400">
        <f t="shared" si="168"/>
        <v>0</v>
      </c>
      <c r="P1400">
        <f t="shared" si="169"/>
        <v>1</v>
      </c>
      <c r="Q1400">
        <f t="shared" si="170"/>
        <v>0</v>
      </c>
      <c r="R1400">
        <f t="shared" si="171"/>
        <v>0</v>
      </c>
      <c r="S1400">
        <f t="shared" si="172"/>
        <v>1</v>
      </c>
      <c r="T1400">
        <f t="shared" si="173"/>
        <v>0</v>
      </c>
      <c r="U1400" s="16">
        <v>44134.56559027778</v>
      </c>
      <c r="V1400">
        <f t="shared" si="174"/>
        <v>2020</v>
      </c>
      <c r="W1400" t="b">
        <v>0</v>
      </c>
      <c r="X1400">
        <f t="shared" si="175"/>
        <v>0</v>
      </c>
    </row>
    <row r="1401" spans="1:24" x14ac:dyDescent="0.25">
      <c r="A1401" t="s">
        <v>390</v>
      </c>
      <c r="B1401" s="4">
        <v>44561</v>
      </c>
      <c r="C1401">
        <v>2021</v>
      </c>
      <c r="D1401" t="s">
        <v>2130</v>
      </c>
      <c r="E1401" t="s">
        <v>2175</v>
      </c>
      <c r="F1401" t="s">
        <v>2206</v>
      </c>
      <c r="G1401" t="s">
        <v>3624</v>
      </c>
      <c r="I1401" t="s">
        <v>2130</v>
      </c>
      <c r="J1401" t="s">
        <v>6880</v>
      </c>
      <c r="K1401" s="2">
        <v>6500</v>
      </c>
      <c r="L1401" s="2">
        <v>1950</v>
      </c>
      <c r="M1401" t="b">
        <v>0</v>
      </c>
      <c r="N1401">
        <v>30</v>
      </c>
      <c r="O1401">
        <f t="shared" si="168"/>
        <v>0</v>
      </c>
      <c r="P1401">
        <f t="shared" si="169"/>
        <v>1</v>
      </c>
      <c r="Q1401">
        <f t="shared" si="170"/>
        <v>0</v>
      </c>
      <c r="R1401">
        <f t="shared" si="171"/>
        <v>0</v>
      </c>
      <c r="S1401">
        <f t="shared" si="172"/>
        <v>1</v>
      </c>
      <c r="T1401">
        <f t="shared" si="173"/>
        <v>0</v>
      </c>
      <c r="U1401" s="16">
        <v>44222.880011574074</v>
      </c>
      <c r="V1401">
        <f t="shared" si="174"/>
        <v>2021</v>
      </c>
      <c r="W1401" t="b">
        <v>0</v>
      </c>
      <c r="X1401">
        <f t="shared" si="175"/>
        <v>0</v>
      </c>
    </row>
    <row r="1402" spans="1:24" x14ac:dyDescent="0.25">
      <c r="A1402" t="s">
        <v>34</v>
      </c>
      <c r="B1402" s="4">
        <v>44470</v>
      </c>
      <c r="C1402">
        <v>2021</v>
      </c>
      <c r="D1402" t="s">
        <v>2130</v>
      </c>
      <c r="E1402" t="s">
        <v>2175</v>
      </c>
      <c r="F1402" t="s">
        <v>2203</v>
      </c>
      <c r="G1402" t="s">
        <v>3625</v>
      </c>
      <c r="I1402" t="s">
        <v>2130</v>
      </c>
      <c r="J1402" t="s">
        <v>6880</v>
      </c>
      <c r="K1402" s="2">
        <v>6500</v>
      </c>
      <c r="L1402" s="2">
        <v>1950</v>
      </c>
      <c r="M1402" t="b">
        <v>0</v>
      </c>
      <c r="N1402">
        <v>30</v>
      </c>
      <c r="O1402">
        <f t="shared" si="168"/>
        <v>0</v>
      </c>
      <c r="P1402">
        <f t="shared" si="169"/>
        <v>1</v>
      </c>
      <c r="Q1402">
        <f t="shared" si="170"/>
        <v>0</v>
      </c>
      <c r="R1402">
        <f t="shared" si="171"/>
        <v>0</v>
      </c>
      <c r="S1402">
        <f t="shared" si="172"/>
        <v>1</v>
      </c>
      <c r="T1402">
        <f t="shared" si="173"/>
        <v>0</v>
      </c>
      <c r="U1402" s="16">
        <v>44287.634918981479</v>
      </c>
      <c r="V1402">
        <f t="shared" si="174"/>
        <v>2021</v>
      </c>
      <c r="W1402" t="b">
        <v>0</v>
      </c>
      <c r="X1402">
        <f t="shared" si="175"/>
        <v>0</v>
      </c>
    </row>
    <row r="1403" spans="1:24" x14ac:dyDescent="0.25">
      <c r="A1403" t="s">
        <v>1777</v>
      </c>
      <c r="B1403" s="4">
        <v>44561</v>
      </c>
      <c r="C1403">
        <v>2021</v>
      </c>
      <c r="D1403" t="s">
        <v>2137</v>
      </c>
      <c r="E1403" t="s">
        <v>2175</v>
      </c>
      <c r="F1403" t="s">
        <v>2206</v>
      </c>
      <c r="G1403" t="s">
        <v>3626</v>
      </c>
      <c r="I1403" t="s">
        <v>2137</v>
      </c>
      <c r="J1403" t="s">
        <v>6880</v>
      </c>
      <c r="K1403" s="2">
        <v>49197.75</v>
      </c>
      <c r="L1403" s="2">
        <v>14759.32</v>
      </c>
      <c r="M1403" t="b">
        <v>0</v>
      </c>
      <c r="N1403">
        <v>30</v>
      </c>
      <c r="O1403">
        <f t="shared" si="168"/>
        <v>0</v>
      </c>
      <c r="P1403">
        <f t="shared" si="169"/>
        <v>1</v>
      </c>
      <c r="Q1403">
        <f t="shared" si="170"/>
        <v>0</v>
      </c>
      <c r="R1403">
        <f t="shared" si="171"/>
        <v>0</v>
      </c>
      <c r="S1403">
        <f t="shared" si="172"/>
        <v>1</v>
      </c>
      <c r="T1403">
        <f t="shared" si="173"/>
        <v>0</v>
      </c>
      <c r="U1403" s="16">
        <v>44212.103668981479</v>
      </c>
      <c r="V1403">
        <f t="shared" si="174"/>
        <v>2021</v>
      </c>
      <c r="W1403" t="b">
        <v>0</v>
      </c>
      <c r="X1403">
        <f t="shared" si="175"/>
        <v>0</v>
      </c>
    </row>
    <row r="1404" spans="1:24" x14ac:dyDescent="0.25">
      <c r="A1404" t="s">
        <v>1320</v>
      </c>
      <c r="B1404" s="4">
        <v>44561</v>
      </c>
      <c r="C1404">
        <v>2021</v>
      </c>
      <c r="D1404" t="s">
        <v>2128</v>
      </c>
      <c r="E1404" t="s">
        <v>2175</v>
      </c>
      <c r="F1404" t="s">
        <v>2207</v>
      </c>
      <c r="G1404" t="s">
        <v>3627</v>
      </c>
      <c r="I1404" t="s">
        <v>2128</v>
      </c>
      <c r="J1404" t="s">
        <v>6879</v>
      </c>
      <c r="K1404" s="2">
        <v>64979.64</v>
      </c>
      <c r="L1404" s="2">
        <v>3248.98</v>
      </c>
      <c r="M1404" t="b">
        <v>0</v>
      </c>
      <c r="N1404">
        <v>5</v>
      </c>
      <c r="O1404">
        <f t="shared" si="168"/>
        <v>0</v>
      </c>
      <c r="P1404">
        <f t="shared" si="169"/>
        <v>1</v>
      </c>
      <c r="Q1404">
        <f t="shared" si="170"/>
        <v>0</v>
      </c>
      <c r="R1404">
        <f t="shared" si="171"/>
        <v>0</v>
      </c>
      <c r="S1404">
        <f t="shared" si="172"/>
        <v>1</v>
      </c>
      <c r="T1404">
        <f t="shared" si="173"/>
        <v>0</v>
      </c>
      <c r="U1404" s="16">
        <v>44299.660879629628</v>
      </c>
      <c r="V1404">
        <f t="shared" si="174"/>
        <v>2021</v>
      </c>
      <c r="W1404" t="b">
        <v>0</v>
      </c>
      <c r="X1404">
        <f t="shared" si="175"/>
        <v>0</v>
      </c>
    </row>
    <row r="1405" spans="1:24" x14ac:dyDescent="0.25">
      <c r="A1405" t="s">
        <v>1860</v>
      </c>
      <c r="B1405" s="4">
        <v>44561</v>
      </c>
      <c r="C1405">
        <v>2021</v>
      </c>
      <c r="D1405" t="s">
        <v>2128</v>
      </c>
      <c r="E1405" t="s">
        <v>2175</v>
      </c>
      <c r="F1405" t="s">
        <v>2215</v>
      </c>
      <c r="G1405" t="s">
        <v>3628</v>
      </c>
      <c r="I1405" t="s">
        <v>2128</v>
      </c>
      <c r="J1405" t="s">
        <v>6879</v>
      </c>
      <c r="K1405" s="2">
        <v>91000</v>
      </c>
      <c r="L1405" s="2">
        <v>4550</v>
      </c>
      <c r="M1405" t="b">
        <v>0</v>
      </c>
      <c r="N1405">
        <v>5</v>
      </c>
      <c r="O1405">
        <f t="shared" si="168"/>
        <v>0</v>
      </c>
      <c r="P1405">
        <f t="shared" si="169"/>
        <v>1</v>
      </c>
      <c r="Q1405">
        <f t="shared" si="170"/>
        <v>0</v>
      </c>
      <c r="R1405">
        <f t="shared" si="171"/>
        <v>0</v>
      </c>
      <c r="S1405">
        <f t="shared" si="172"/>
        <v>1</v>
      </c>
      <c r="T1405">
        <f t="shared" si="173"/>
        <v>0</v>
      </c>
      <c r="U1405" s="16">
        <v>44293.757291666669</v>
      </c>
      <c r="V1405">
        <f t="shared" si="174"/>
        <v>2021</v>
      </c>
      <c r="W1405" t="b">
        <v>0</v>
      </c>
      <c r="X1405">
        <f t="shared" si="175"/>
        <v>0</v>
      </c>
    </row>
    <row r="1406" spans="1:24" x14ac:dyDescent="0.25">
      <c r="A1406" t="s">
        <v>16</v>
      </c>
      <c r="B1406" s="4">
        <v>44561</v>
      </c>
      <c r="C1406">
        <v>2021</v>
      </c>
      <c r="D1406" t="s">
        <v>2128</v>
      </c>
      <c r="E1406" t="s">
        <v>2175</v>
      </c>
      <c r="F1406" t="s">
        <v>2203</v>
      </c>
      <c r="G1406" t="s">
        <v>3629</v>
      </c>
      <c r="I1406" t="s">
        <v>2128</v>
      </c>
      <c r="J1406" t="s">
        <v>6879</v>
      </c>
      <c r="K1406" s="2">
        <v>6500</v>
      </c>
      <c r="L1406" s="2">
        <v>325</v>
      </c>
      <c r="M1406" t="b">
        <v>0</v>
      </c>
      <c r="N1406">
        <v>5</v>
      </c>
      <c r="O1406">
        <f t="shared" si="168"/>
        <v>0</v>
      </c>
      <c r="P1406">
        <f t="shared" si="169"/>
        <v>1</v>
      </c>
      <c r="Q1406">
        <f t="shared" si="170"/>
        <v>0</v>
      </c>
      <c r="R1406">
        <f t="shared" si="171"/>
        <v>0</v>
      </c>
      <c r="S1406">
        <f t="shared" si="172"/>
        <v>1</v>
      </c>
      <c r="T1406">
        <f t="shared" si="173"/>
        <v>0</v>
      </c>
      <c r="U1406" s="16">
        <v>44293.683020833334</v>
      </c>
      <c r="V1406">
        <f t="shared" si="174"/>
        <v>2021</v>
      </c>
      <c r="W1406" t="b">
        <v>0</v>
      </c>
      <c r="X1406">
        <f t="shared" si="175"/>
        <v>0</v>
      </c>
    </row>
    <row r="1407" spans="1:24" x14ac:dyDescent="0.25">
      <c r="A1407" t="s">
        <v>127</v>
      </c>
      <c r="B1407" s="4">
        <v>44561</v>
      </c>
      <c r="C1407">
        <v>2021</v>
      </c>
      <c r="D1407" t="s">
        <v>2128</v>
      </c>
      <c r="E1407" t="s">
        <v>2175</v>
      </c>
      <c r="F1407" t="s">
        <v>2201</v>
      </c>
      <c r="G1407" t="s">
        <v>3630</v>
      </c>
      <c r="I1407" t="s">
        <v>2140</v>
      </c>
      <c r="J1407" t="s">
        <v>6880</v>
      </c>
      <c r="K1407" s="2">
        <v>444645.87</v>
      </c>
      <c r="L1407" s="2">
        <v>133393.76</v>
      </c>
      <c r="M1407" t="b">
        <v>0</v>
      </c>
      <c r="N1407">
        <v>30</v>
      </c>
      <c r="O1407">
        <f t="shared" si="168"/>
        <v>0</v>
      </c>
      <c r="P1407">
        <f t="shared" si="169"/>
        <v>1</v>
      </c>
      <c r="Q1407">
        <f t="shared" si="170"/>
        <v>0</v>
      </c>
      <c r="R1407">
        <f t="shared" si="171"/>
        <v>0</v>
      </c>
      <c r="S1407">
        <f t="shared" si="172"/>
        <v>1</v>
      </c>
      <c r="T1407">
        <f t="shared" si="173"/>
        <v>0</v>
      </c>
      <c r="U1407" s="16">
        <v>43224.930659722224</v>
      </c>
      <c r="V1407">
        <f t="shared" si="174"/>
        <v>2018</v>
      </c>
      <c r="W1407" t="b">
        <v>0</v>
      </c>
      <c r="X1407">
        <f t="shared" si="175"/>
        <v>0</v>
      </c>
    </row>
    <row r="1408" spans="1:24" x14ac:dyDescent="0.25">
      <c r="A1408" t="s">
        <v>1728</v>
      </c>
      <c r="B1408" s="4">
        <v>44835</v>
      </c>
      <c r="C1408">
        <v>2022</v>
      </c>
      <c r="D1408" t="s">
        <v>2140</v>
      </c>
      <c r="E1408" t="s">
        <v>2175</v>
      </c>
      <c r="F1408" t="s">
        <v>2206</v>
      </c>
      <c r="G1408" t="s">
        <v>3631</v>
      </c>
      <c r="I1408" t="s">
        <v>2130</v>
      </c>
      <c r="J1408" t="s">
        <v>6880</v>
      </c>
      <c r="K1408" s="2">
        <v>5850</v>
      </c>
      <c r="L1408" s="2">
        <v>1755</v>
      </c>
      <c r="M1408" t="b">
        <v>0</v>
      </c>
      <c r="N1408">
        <v>30</v>
      </c>
      <c r="O1408">
        <f t="shared" si="168"/>
        <v>0</v>
      </c>
      <c r="P1408">
        <f t="shared" si="169"/>
        <v>1</v>
      </c>
      <c r="Q1408">
        <f t="shared" si="170"/>
        <v>0</v>
      </c>
      <c r="R1408">
        <f t="shared" si="171"/>
        <v>0</v>
      </c>
      <c r="S1408">
        <f t="shared" si="172"/>
        <v>1</v>
      </c>
      <c r="T1408">
        <f t="shared" si="173"/>
        <v>0</v>
      </c>
      <c r="U1408" s="16">
        <v>44112.667928240742</v>
      </c>
      <c r="V1408">
        <f t="shared" si="174"/>
        <v>2020</v>
      </c>
      <c r="W1408" t="b">
        <v>0</v>
      </c>
      <c r="X1408">
        <f t="shared" si="175"/>
        <v>0</v>
      </c>
    </row>
    <row r="1409" spans="1:24" x14ac:dyDescent="0.25">
      <c r="A1409" t="s">
        <v>1331</v>
      </c>
      <c r="B1409" s="4">
        <v>44561</v>
      </c>
      <c r="C1409">
        <v>2021</v>
      </c>
      <c r="D1409" t="s">
        <v>2128</v>
      </c>
      <c r="E1409" t="s">
        <v>2175</v>
      </c>
      <c r="F1409" t="s">
        <v>2213</v>
      </c>
      <c r="G1409" t="s">
        <v>3632</v>
      </c>
      <c r="I1409" t="s">
        <v>2128</v>
      </c>
      <c r="J1409" t="s">
        <v>6879</v>
      </c>
      <c r="K1409" s="2">
        <v>59072.4</v>
      </c>
      <c r="L1409" s="2">
        <v>2953.62</v>
      </c>
      <c r="M1409" t="b">
        <v>0</v>
      </c>
      <c r="N1409">
        <v>5</v>
      </c>
      <c r="O1409">
        <f t="shared" si="168"/>
        <v>0</v>
      </c>
      <c r="P1409">
        <f t="shared" si="169"/>
        <v>1</v>
      </c>
      <c r="Q1409">
        <f t="shared" si="170"/>
        <v>0</v>
      </c>
      <c r="R1409">
        <f t="shared" si="171"/>
        <v>0</v>
      </c>
      <c r="S1409">
        <f t="shared" si="172"/>
        <v>1</v>
      </c>
      <c r="T1409">
        <f t="shared" si="173"/>
        <v>0</v>
      </c>
      <c r="U1409" s="16">
        <v>44300.647488425922</v>
      </c>
      <c r="V1409">
        <f t="shared" si="174"/>
        <v>2021</v>
      </c>
      <c r="W1409" t="b">
        <v>0</v>
      </c>
      <c r="X1409">
        <f t="shared" si="175"/>
        <v>0</v>
      </c>
    </row>
    <row r="1410" spans="1:24" x14ac:dyDescent="0.25">
      <c r="A1410" t="s">
        <v>1799</v>
      </c>
      <c r="B1410" s="4">
        <v>44561</v>
      </c>
      <c r="C1410">
        <v>2021</v>
      </c>
      <c r="D1410" t="s">
        <v>2130</v>
      </c>
      <c r="E1410" t="s">
        <v>2175</v>
      </c>
      <c r="F1410" t="s">
        <v>2206</v>
      </c>
      <c r="G1410" t="s">
        <v>3633</v>
      </c>
      <c r="I1410" t="s">
        <v>2132</v>
      </c>
      <c r="J1410" t="s">
        <v>6879</v>
      </c>
      <c r="K1410" s="2">
        <v>39000</v>
      </c>
      <c r="L1410" s="2">
        <v>1950</v>
      </c>
      <c r="M1410" t="b">
        <v>0</v>
      </c>
      <c r="N1410">
        <v>5</v>
      </c>
      <c r="O1410">
        <f t="shared" si="168"/>
        <v>0</v>
      </c>
      <c r="P1410">
        <f t="shared" si="169"/>
        <v>1</v>
      </c>
      <c r="Q1410">
        <f t="shared" si="170"/>
        <v>0</v>
      </c>
      <c r="R1410">
        <f t="shared" si="171"/>
        <v>0</v>
      </c>
      <c r="S1410">
        <f t="shared" si="172"/>
        <v>1</v>
      </c>
      <c r="T1410">
        <f t="shared" si="173"/>
        <v>0</v>
      </c>
      <c r="U1410" s="16">
        <v>44125.565532407411</v>
      </c>
      <c r="V1410">
        <f t="shared" si="174"/>
        <v>2020</v>
      </c>
      <c r="W1410" t="b">
        <v>0</v>
      </c>
      <c r="X1410">
        <f t="shared" si="175"/>
        <v>0</v>
      </c>
    </row>
    <row r="1411" spans="1:24" x14ac:dyDescent="0.25">
      <c r="A1411" t="s">
        <v>595</v>
      </c>
      <c r="B1411" s="4">
        <v>44561</v>
      </c>
      <c r="C1411">
        <v>2021</v>
      </c>
      <c r="D1411" t="s">
        <v>2130</v>
      </c>
      <c r="E1411" t="s">
        <v>2180</v>
      </c>
      <c r="F1411" t="s">
        <v>2206</v>
      </c>
      <c r="G1411" t="s">
        <v>3634</v>
      </c>
      <c r="I1411" t="s">
        <v>2132</v>
      </c>
      <c r="J1411" t="s">
        <v>6878</v>
      </c>
      <c r="K1411" s="2">
        <v>66488.34</v>
      </c>
      <c r="L1411" s="2">
        <v>6648.83</v>
      </c>
      <c r="M1411" t="b">
        <v>0</v>
      </c>
      <c r="N1411">
        <v>10</v>
      </c>
      <c r="O1411">
        <f t="shared" ref="O1411:O1474" si="176">IF($M1411=TRUE,1,0)</f>
        <v>0</v>
      </c>
      <c r="P1411">
        <f t="shared" ref="P1411:P1474" si="177">IF($M1411=FALSE,1,0)</f>
        <v>1</v>
      </c>
      <c r="Q1411">
        <f t="shared" ref="Q1411:Q1474" si="178">IF($J1411="Closed Won",1,0)</f>
        <v>0</v>
      </c>
      <c r="R1411">
        <f t="shared" ref="R1411:R1474" si="179">IF($J1411="Closed Lost",1,0)</f>
        <v>0</v>
      </c>
      <c r="S1411">
        <f t="shared" ref="S1411:S1474" si="180">IF(OR($J1411="Closed Won",$J1411="Closed Lost",),0,1)</f>
        <v>1</v>
      </c>
      <c r="T1411">
        <f t="shared" ref="T1411:T1474" si="181">IF(OR($J1411="Closed Won",$J1411="Closed Lost",),1,0)</f>
        <v>0</v>
      </c>
      <c r="U1411" s="16">
        <v>44229.608449074076</v>
      </c>
      <c r="V1411">
        <f t="shared" ref="V1411:V1474" si="182">YEAR($U1411)</f>
        <v>2021</v>
      </c>
      <c r="W1411" t="b">
        <v>0</v>
      </c>
      <c r="X1411">
        <f t="shared" ref="X1411:X1474" si="183">SUM(IF($W1411=TRUE,$K1411,0))</f>
        <v>0</v>
      </c>
    </row>
    <row r="1412" spans="1:24" x14ac:dyDescent="0.25">
      <c r="A1412" t="s">
        <v>1246</v>
      </c>
      <c r="B1412" s="4">
        <v>44561</v>
      </c>
      <c r="C1412">
        <v>2021</v>
      </c>
      <c r="D1412" t="s">
        <v>2130</v>
      </c>
      <c r="E1412" t="s">
        <v>2180</v>
      </c>
      <c r="F1412" t="s">
        <v>2206</v>
      </c>
      <c r="G1412" t="s">
        <v>3635</v>
      </c>
      <c r="I1412" t="s">
        <v>2132</v>
      </c>
      <c r="J1412" t="s">
        <v>6878</v>
      </c>
      <c r="K1412" s="2">
        <v>79437</v>
      </c>
      <c r="L1412" s="2">
        <v>7943.7</v>
      </c>
      <c r="M1412" t="b">
        <v>0</v>
      </c>
      <c r="N1412">
        <v>10</v>
      </c>
      <c r="O1412">
        <f t="shared" si="176"/>
        <v>0</v>
      </c>
      <c r="P1412">
        <f t="shared" si="177"/>
        <v>1</v>
      </c>
      <c r="Q1412">
        <f t="shared" si="178"/>
        <v>0</v>
      </c>
      <c r="R1412">
        <f t="shared" si="179"/>
        <v>0</v>
      </c>
      <c r="S1412">
        <f t="shared" si="180"/>
        <v>1</v>
      </c>
      <c r="T1412">
        <f t="shared" si="181"/>
        <v>0</v>
      </c>
      <c r="U1412" s="16">
        <v>44229.625300925924</v>
      </c>
      <c r="V1412">
        <f t="shared" si="182"/>
        <v>2021</v>
      </c>
      <c r="W1412" t="b">
        <v>0</v>
      </c>
      <c r="X1412">
        <f t="shared" si="183"/>
        <v>0</v>
      </c>
    </row>
    <row r="1413" spans="1:24" x14ac:dyDescent="0.25">
      <c r="A1413" t="s">
        <v>1716</v>
      </c>
      <c r="B1413" s="4">
        <v>44561</v>
      </c>
      <c r="C1413">
        <v>2021</v>
      </c>
      <c r="D1413" t="s">
        <v>2137</v>
      </c>
      <c r="E1413" t="s">
        <v>2180</v>
      </c>
      <c r="F1413" t="s">
        <v>2206</v>
      </c>
      <c r="G1413" t="s">
        <v>3636</v>
      </c>
      <c r="I1413" t="s">
        <v>2137</v>
      </c>
      <c r="J1413" t="s">
        <v>6880</v>
      </c>
      <c r="K1413" s="2">
        <v>49197.75</v>
      </c>
      <c r="L1413" s="2">
        <v>14759.32</v>
      </c>
      <c r="M1413" t="b">
        <v>0</v>
      </c>
      <c r="N1413">
        <v>30</v>
      </c>
      <c r="O1413">
        <f t="shared" si="176"/>
        <v>0</v>
      </c>
      <c r="P1413">
        <f t="shared" si="177"/>
        <v>1</v>
      </c>
      <c r="Q1413">
        <f t="shared" si="178"/>
        <v>0</v>
      </c>
      <c r="R1413">
        <f t="shared" si="179"/>
        <v>0</v>
      </c>
      <c r="S1413">
        <f t="shared" si="180"/>
        <v>1</v>
      </c>
      <c r="T1413">
        <f t="shared" si="181"/>
        <v>0</v>
      </c>
      <c r="U1413" s="16">
        <v>44113.581689814811</v>
      </c>
      <c r="V1413">
        <f t="shared" si="182"/>
        <v>2020</v>
      </c>
      <c r="W1413" t="b">
        <v>0</v>
      </c>
      <c r="X1413">
        <f t="shared" si="183"/>
        <v>0</v>
      </c>
    </row>
    <row r="1414" spans="1:24" x14ac:dyDescent="0.25">
      <c r="A1414" t="s">
        <v>413</v>
      </c>
      <c r="B1414" s="4">
        <v>44561</v>
      </c>
      <c r="C1414">
        <v>2021</v>
      </c>
      <c r="D1414" t="s">
        <v>2137</v>
      </c>
      <c r="E1414" t="s">
        <v>2168</v>
      </c>
      <c r="F1414" t="s">
        <v>2206</v>
      </c>
      <c r="G1414" t="s">
        <v>3637</v>
      </c>
      <c r="I1414" t="s">
        <v>2137</v>
      </c>
      <c r="J1414" t="s">
        <v>6880</v>
      </c>
      <c r="K1414" s="2">
        <v>48750</v>
      </c>
      <c r="L1414" s="2">
        <v>14625</v>
      </c>
      <c r="M1414" t="b">
        <v>0</v>
      </c>
      <c r="N1414">
        <v>30</v>
      </c>
      <c r="O1414">
        <f t="shared" si="176"/>
        <v>0</v>
      </c>
      <c r="P1414">
        <f t="shared" si="177"/>
        <v>1</v>
      </c>
      <c r="Q1414">
        <f t="shared" si="178"/>
        <v>0</v>
      </c>
      <c r="R1414">
        <f t="shared" si="179"/>
        <v>0</v>
      </c>
      <c r="S1414">
        <f t="shared" si="180"/>
        <v>1</v>
      </c>
      <c r="T1414">
        <f t="shared" si="181"/>
        <v>0</v>
      </c>
      <c r="U1414" s="16">
        <v>44253.840497685182</v>
      </c>
      <c r="V1414">
        <f t="shared" si="182"/>
        <v>2021</v>
      </c>
      <c r="W1414" t="b">
        <v>0</v>
      </c>
      <c r="X1414">
        <f t="shared" si="183"/>
        <v>0</v>
      </c>
    </row>
    <row r="1415" spans="1:24" x14ac:dyDescent="0.25">
      <c r="A1415" t="s">
        <v>139</v>
      </c>
      <c r="B1415" s="4">
        <v>44561</v>
      </c>
      <c r="C1415">
        <v>2021</v>
      </c>
      <c r="D1415" t="s">
        <v>2130</v>
      </c>
      <c r="E1415" t="s">
        <v>2168</v>
      </c>
      <c r="F1415" t="s">
        <v>2206</v>
      </c>
      <c r="G1415" t="s">
        <v>3638</v>
      </c>
      <c r="I1415" t="s">
        <v>2132</v>
      </c>
      <c r="J1415" t="s">
        <v>6880</v>
      </c>
      <c r="K1415" s="2">
        <v>127218.34</v>
      </c>
      <c r="L1415" s="2">
        <v>38165.5</v>
      </c>
      <c r="M1415" t="b">
        <v>0</v>
      </c>
      <c r="N1415">
        <v>30</v>
      </c>
      <c r="O1415">
        <f t="shared" si="176"/>
        <v>0</v>
      </c>
      <c r="P1415">
        <f t="shared" si="177"/>
        <v>1</v>
      </c>
      <c r="Q1415">
        <f t="shared" si="178"/>
        <v>0</v>
      </c>
      <c r="R1415">
        <f t="shared" si="179"/>
        <v>0</v>
      </c>
      <c r="S1415">
        <f t="shared" si="180"/>
        <v>1</v>
      </c>
      <c r="T1415">
        <f t="shared" si="181"/>
        <v>0</v>
      </c>
      <c r="U1415" s="16">
        <v>44307.829108796293</v>
      </c>
      <c r="V1415">
        <f t="shared" si="182"/>
        <v>2021</v>
      </c>
      <c r="W1415" t="b">
        <v>0</v>
      </c>
      <c r="X1415">
        <f t="shared" si="183"/>
        <v>0</v>
      </c>
    </row>
    <row r="1416" spans="1:24" x14ac:dyDescent="0.25">
      <c r="A1416" t="s">
        <v>139</v>
      </c>
      <c r="B1416" s="4">
        <v>44926</v>
      </c>
      <c r="C1416">
        <v>2022</v>
      </c>
      <c r="D1416" t="s">
        <v>2130</v>
      </c>
      <c r="E1416" t="s">
        <v>2168</v>
      </c>
      <c r="F1416" t="s">
        <v>2206</v>
      </c>
      <c r="G1416" t="s">
        <v>3639</v>
      </c>
      <c r="I1416" t="s">
        <v>2132</v>
      </c>
      <c r="J1416" t="s">
        <v>6880</v>
      </c>
      <c r="K1416" s="2">
        <v>127218.34</v>
      </c>
      <c r="L1416" s="2">
        <v>38165.5</v>
      </c>
      <c r="M1416" t="b">
        <v>0</v>
      </c>
      <c r="N1416">
        <v>30</v>
      </c>
      <c r="O1416">
        <f t="shared" si="176"/>
        <v>0</v>
      </c>
      <c r="P1416">
        <f t="shared" si="177"/>
        <v>1</v>
      </c>
      <c r="Q1416">
        <f t="shared" si="178"/>
        <v>0</v>
      </c>
      <c r="R1416">
        <f t="shared" si="179"/>
        <v>0</v>
      </c>
      <c r="S1416">
        <f t="shared" si="180"/>
        <v>1</v>
      </c>
      <c r="T1416">
        <f t="shared" si="181"/>
        <v>0</v>
      </c>
      <c r="U1416" s="16">
        <v>44307.837754629632</v>
      </c>
      <c r="V1416">
        <f t="shared" si="182"/>
        <v>2021</v>
      </c>
      <c r="W1416" t="b">
        <v>0</v>
      </c>
      <c r="X1416">
        <f t="shared" si="183"/>
        <v>0</v>
      </c>
    </row>
    <row r="1417" spans="1:24" x14ac:dyDescent="0.25">
      <c r="A1417" t="s">
        <v>1812</v>
      </c>
      <c r="B1417" s="4">
        <v>44561</v>
      </c>
      <c r="C1417">
        <v>2021</v>
      </c>
      <c r="D1417" t="s">
        <v>2128</v>
      </c>
      <c r="E1417" t="s">
        <v>2169</v>
      </c>
      <c r="F1417" t="s">
        <v>2206</v>
      </c>
      <c r="G1417" t="s">
        <v>3640</v>
      </c>
      <c r="I1417" t="s">
        <v>2128</v>
      </c>
      <c r="J1417" t="s">
        <v>6879</v>
      </c>
      <c r="K1417" s="2">
        <v>64547.01</v>
      </c>
      <c r="L1417" s="2">
        <v>3227.35</v>
      </c>
      <c r="M1417" t="b">
        <v>0</v>
      </c>
      <c r="N1417">
        <v>5</v>
      </c>
      <c r="O1417">
        <f t="shared" si="176"/>
        <v>0</v>
      </c>
      <c r="P1417">
        <f t="shared" si="177"/>
        <v>1</v>
      </c>
      <c r="Q1417">
        <f t="shared" si="178"/>
        <v>0</v>
      </c>
      <c r="R1417">
        <f t="shared" si="179"/>
        <v>0</v>
      </c>
      <c r="S1417">
        <f t="shared" si="180"/>
        <v>1</v>
      </c>
      <c r="T1417">
        <f t="shared" si="181"/>
        <v>0</v>
      </c>
      <c r="U1417" s="16">
        <v>44138.65079861111</v>
      </c>
      <c r="V1417">
        <f t="shared" si="182"/>
        <v>2020</v>
      </c>
      <c r="W1417" t="b">
        <v>0</v>
      </c>
      <c r="X1417">
        <f t="shared" si="183"/>
        <v>0</v>
      </c>
    </row>
    <row r="1418" spans="1:24" x14ac:dyDescent="0.25">
      <c r="A1418" t="s">
        <v>1578</v>
      </c>
      <c r="B1418" s="4">
        <v>44926</v>
      </c>
      <c r="C1418">
        <v>2022</v>
      </c>
      <c r="D1418" t="s">
        <v>2149</v>
      </c>
      <c r="E1418" t="s">
        <v>2169</v>
      </c>
      <c r="F1418" t="s">
        <v>2206</v>
      </c>
      <c r="G1418" t="s">
        <v>3641</v>
      </c>
      <c r="I1418" t="s">
        <v>2149</v>
      </c>
      <c r="J1418" t="s">
        <v>6879</v>
      </c>
      <c r="K1418" s="2">
        <v>97500</v>
      </c>
      <c r="L1418" s="2">
        <v>4875</v>
      </c>
      <c r="M1418" t="b">
        <v>0</v>
      </c>
      <c r="N1418">
        <v>5</v>
      </c>
      <c r="O1418">
        <f t="shared" si="176"/>
        <v>0</v>
      </c>
      <c r="P1418">
        <f t="shared" si="177"/>
        <v>1</v>
      </c>
      <c r="Q1418">
        <f t="shared" si="178"/>
        <v>0</v>
      </c>
      <c r="R1418">
        <f t="shared" si="179"/>
        <v>0</v>
      </c>
      <c r="S1418">
        <f t="shared" si="180"/>
        <v>1</v>
      </c>
      <c r="T1418">
        <f t="shared" si="181"/>
        <v>0</v>
      </c>
      <c r="U1418" s="16">
        <v>44253.637592592589</v>
      </c>
      <c r="V1418">
        <f t="shared" si="182"/>
        <v>2021</v>
      </c>
      <c r="W1418" t="b">
        <v>0</v>
      </c>
      <c r="X1418">
        <f t="shared" si="183"/>
        <v>0</v>
      </c>
    </row>
    <row r="1419" spans="1:24" x14ac:dyDescent="0.25">
      <c r="A1419" t="s">
        <v>1575</v>
      </c>
      <c r="B1419" s="4">
        <v>44926</v>
      </c>
      <c r="C1419">
        <v>2022</v>
      </c>
      <c r="D1419" t="s">
        <v>2149</v>
      </c>
      <c r="E1419" t="s">
        <v>2169</v>
      </c>
      <c r="F1419" t="s">
        <v>2206</v>
      </c>
      <c r="G1419" t="s">
        <v>3642</v>
      </c>
      <c r="I1419" t="s">
        <v>2149</v>
      </c>
      <c r="J1419" t="s">
        <v>6879</v>
      </c>
      <c r="K1419" s="2">
        <v>243750</v>
      </c>
      <c r="L1419" s="2">
        <v>12187.5</v>
      </c>
      <c r="M1419" t="b">
        <v>0</v>
      </c>
      <c r="N1419">
        <v>5</v>
      </c>
      <c r="O1419">
        <f t="shared" si="176"/>
        <v>0</v>
      </c>
      <c r="P1419">
        <f t="shared" si="177"/>
        <v>1</v>
      </c>
      <c r="Q1419">
        <f t="shared" si="178"/>
        <v>0</v>
      </c>
      <c r="R1419">
        <f t="shared" si="179"/>
        <v>0</v>
      </c>
      <c r="S1419">
        <f t="shared" si="180"/>
        <v>1</v>
      </c>
      <c r="T1419">
        <f t="shared" si="181"/>
        <v>0</v>
      </c>
      <c r="U1419" s="16">
        <v>44253.639652777776</v>
      </c>
      <c r="V1419">
        <f t="shared" si="182"/>
        <v>2021</v>
      </c>
      <c r="W1419" t="b">
        <v>0</v>
      </c>
      <c r="X1419">
        <f t="shared" si="183"/>
        <v>0</v>
      </c>
    </row>
    <row r="1420" spans="1:24" x14ac:dyDescent="0.25">
      <c r="A1420" t="s">
        <v>1576</v>
      </c>
      <c r="B1420" s="4">
        <v>44926</v>
      </c>
      <c r="C1420">
        <v>2022</v>
      </c>
      <c r="D1420" t="s">
        <v>2149</v>
      </c>
      <c r="E1420" t="s">
        <v>2169</v>
      </c>
      <c r="F1420" t="s">
        <v>2206</v>
      </c>
      <c r="G1420" t="s">
        <v>3643</v>
      </c>
      <c r="I1420" t="s">
        <v>2149</v>
      </c>
      <c r="J1420" t="s">
        <v>6879</v>
      </c>
      <c r="K1420" s="2">
        <v>97500</v>
      </c>
      <c r="L1420" s="2">
        <v>4875</v>
      </c>
      <c r="M1420" t="b">
        <v>0</v>
      </c>
      <c r="N1420">
        <v>5</v>
      </c>
      <c r="O1420">
        <f t="shared" si="176"/>
        <v>0</v>
      </c>
      <c r="P1420">
        <f t="shared" si="177"/>
        <v>1</v>
      </c>
      <c r="Q1420">
        <f t="shared" si="178"/>
        <v>0</v>
      </c>
      <c r="R1420">
        <f t="shared" si="179"/>
        <v>0</v>
      </c>
      <c r="S1420">
        <f t="shared" si="180"/>
        <v>1</v>
      </c>
      <c r="T1420">
        <f t="shared" si="181"/>
        <v>0</v>
      </c>
      <c r="U1420" s="16">
        <v>44253.65179398148</v>
      </c>
      <c r="V1420">
        <f t="shared" si="182"/>
        <v>2021</v>
      </c>
      <c r="W1420" t="b">
        <v>0</v>
      </c>
      <c r="X1420">
        <f t="shared" si="183"/>
        <v>0</v>
      </c>
    </row>
    <row r="1421" spans="1:24" x14ac:dyDescent="0.25">
      <c r="A1421" t="s">
        <v>1777</v>
      </c>
      <c r="B1421" s="4">
        <v>44561</v>
      </c>
      <c r="C1421">
        <v>2021</v>
      </c>
      <c r="D1421" t="s">
        <v>2137</v>
      </c>
      <c r="E1421" t="s">
        <v>2176</v>
      </c>
      <c r="F1421" t="s">
        <v>2203</v>
      </c>
      <c r="G1421" t="s">
        <v>3644</v>
      </c>
      <c r="I1421" t="s">
        <v>2137</v>
      </c>
      <c r="J1421" t="s">
        <v>6878</v>
      </c>
      <c r="K1421" s="2">
        <v>49077.75</v>
      </c>
      <c r="L1421" s="2">
        <v>4907.78</v>
      </c>
      <c r="M1421" t="b">
        <v>0</v>
      </c>
      <c r="N1421">
        <v>10</v>
      </c>
      <c r="O1421">
        <f t="shared" si="176"/>
        <v>0</v>
      </c>
      <c r="P1421">
        <f t="shared" si="177"/>
        <v>1</v>
      </c>
      <c r="Q1421">
        <f t="shared" si="178"/>
        <v>0</v>
      </c>
      <c r="R1421">
        <f t="shared" si="179"/>
        <v>0</v>
      </c>
      <c r="S1421">
        <f t="shared" si="180"/>
        <v>1</v>
      </c>
      <c r="T1421">
        <f t="shared" si="181"/>
        <v>0</v>
      </c>
      <c r="U1421" s="16">
        <v>44109.555509259262</v>
      </c>
      <c r="V1421">
        <f t="shared" si="182"/>
        <v>2020</v>
      </c>
      <c r="W1421" t="b">
        <v>0</v>
      </c>
      <c r="X1421">
        <f t="shared" si="183"/>
        <v>0</v>
      </c>
    </row>
    <row r="1422" spans="1:24" x14ac:dyDescent="0.25">
      <c r="A1422" t="s">
        <v>1249</v>
      </c>
      <c r="B1422" s="4">
        <v>44561</v>
      </c>
      <c r="C1422">
        <v>2021</v>
      </c>
      <c r="D1422" t="s">
        <v>2130</v>
      </c>
      <c r="E1422" t="s">
        <v>2176</v>
      </c>
      <c r="F1422" t="s">
        <v>2206</v>
      </c>
      <c r="G1422" t="s">
        <v>3645</v>
      </c>
      <c r="I1422" t="s">
        <v>2132</v>
      </c>
      <c r="J1422" t="s">
        <v>6878</v>
      </c>
      <c r="K1422" s="2">
        <v>604500</v>
      </c>
      <c r="L1422" s="2">
        <v>60450</v>
      </c>
      <c r="M1422" t="b">
        <v>0</v>
      </c>
      <c r="N1422">
        <v>10</v>
      </c>
      <c r="O1422">
        <f t="shared" si="176"/>
        <v>0</v>
      </c>
      <c r="P1422">
        <f t="shared" si="177"/>
        <v>1</v>
      </c>
      <c r="Q1422">
        <f t="shared" si="178"/>
        <v>0</v>
      </c>
      <c r="R1422">
        <f t="shared" si="179"/>
        <v>0</v>
      </c>
      <c r="S1422">
        <f t="shared" si="180"/>
        <v>1</v>
      </c>
      <c r="T1422">
        <f t="shared" si="181"/>
        <v>0</v>
      </c>
      <c r="U1422" s="16">
        <v>44229.784629629627</v>
      </c>
      <c r="V1422">
        <f t="shared" si="182"/>
        <v>2021</v>
      </c>
      <c r="W1422" t="b">
        <v>0</v>
      </c>
      <c r="X1422">
        <f t="shared" si="183"/>
        <v>0</v>
      </c>
    </row>
    <row r="1423" spans="1:24" x14ac:dyDescent="0.25">
      <c r="A1423" t="s">
        <v>1590</v>
      </c>
      <c r="B1423" s="4">
        <v>44561</v>
      </c>
      <c r="C1423">
        <v>2021</v>
      </c>
      <c r="D1423" t="s">
        <v>2149</v>
      </c>
      <c r="E1423" t="s">
        <v>2176</v>
      </c>
      <c r="F1423" t="s">
        <v>2206</v>
      </c>
      <c r="G1423" t="s">
        <v>3646</v>
      </c>
      <c r="I1423" t="s">
        <v>2149</v>
      </c>
      <c r="J1423" t="s">
        <v>6878</v>
      </c>
      <c r="K1423" s="2">
        <v>97500</v>
      </c>
      <c r="L1423" s="2">
        <v>9750</v>
      </c>
      <c r="M1423" t="b">
        <v>0</v>
      </c>
      <c r="N1423">
        <v>10</v>
      </c>
      <c r="O1423">
        <f t="shared" si="176"/>
        <v>0</v>
      </c>
      <c r="P1423">
        <f t="shared" si="177"/>
        <v>1</v>
      </c>
      <c r="Q1423">
        <f t="shared" si="178"/>
        <v>0</v>
      </c>
      <c r="R1423">
        <f t="shared" si="179"/>
        <v>0</v>
      </c>
      <c r="S1423">
        <f t="shared" si="180"/>
        <v>1</v>
      </c>
      <c r="T1423">
        <f t="shared" si="181"/>
        <v>0</v>
      </c>
      <c r="U1423" s="16">
        <v>44292.801365740743</v>
      </c>
      <c r="V1423">
        <f t="shared" si="182"/>
        <v>2021</v>
      </c>
      <c r="W1423" t="b">
        <v>0</v>
      </c>
      <c r="X1423">
        <f t="shared" si="183"/>
        <v>0</v>
      </c>
    </row>
    <row r="1424" spans="1:24" x14ac:dyDescent="0.25">
      <c r="A1424" t="s">
        <v>1483</v>
      </c>
      <c r="B1424" s="4">
        <v>44925</v>
      </c>
      <c r="C1424">
        <v>2022</v>
      </c>
      <c r="D1424" t="s">
        <v>2140</v>
      </c>
      <c r="E1424" t="s">
        <v>2173</v>
      </c>
      <c r="F1424" t="s">
        <v>2203</v>
      </c>
      <c r="G1424" t="s">
        <v>3647</v>
      </c>
      <c r="I1424" t="s">
        <v>2140</v>
      </c>
      <c r="J1424" t="s">
        <v>6878</v>
      </c>
      <c r="K1424" s="2">
        <v>71489.919999999998</v>
      </c>
      <c r="L1424" s="2">
        <v>7148.99</v>
      </c>
      <c r="M1424" t="b">
        <v>0</v>
      </c>
      <c r="N1424">
        <v>10</v>
      </c>
      <c r="O1424">
        <f t="shared" si="176"/>
        <v>0</v>
      </c>
      <c r="P1424">
        <f t="shared" si="177"/>
        <v>1</v>
      </c>
      <c r="Q1424">
        <f t="shared" si="178"/>
        <v>0</v>
      </c>
      <c r="R1424">
        <f t="shared" si="179"/>
        <v>0</v>
      </c>
      <c r="S1424">
        <f t="shared" si="180"/>
        <v>1</v>
      </c>
      <c r="T1424">
        <f t="shared" si="181"/>
        <v>0</v>
      </c>
      <c r="U1424" s="16">
        <v>44274.186759259261</v>
      </c>
      <c r="V1424">
        <f t="shared" si="182"/>
        <v>2021</v>
      </c>
      <c r="W1424" t="b">
        <v>0</v>
      </c>
      <c r="X1424">
        <f t="shared" si="183"/>
        <v>0</v>
      </c>
    </row>
    <row r="1425" spans="1:24" x14ac:dyDescent="0.25">
      <c r="A1425" t="s">
        <v>1673</v>
      </c>
      <c r="B1425" s="4">
        <v>44470</v>
      </c>
      <c r="C1425">
        <v>2021</v>
      </c>
      <c r="D1425" t="s">
        <v>2130</v>
      </c>
      <c r="E1425" t="s">
        <v>2173</v>
      </c>
      <c r="F1425" t="s">
        <v>2203</v>
      </c>
      <c r="G1425" t="s">
        <v>3648</v>
      </c>
      <c r="I1425" t="s">
        <v>2130</v>
      </c>
      <c r="J1425" t="s">
        <v>6880</v>
      </c>
      <c r="K1425" s="2">
        <v>6500</v>
      </c>
      <c r="L1425" s="2">
        <v>1950</v>
      </c>
      <c r="M1425" t="b">
        <v>0</v>
      </c>
      <c r="N1425">
        <v>30</v>
      </c>
      <c r="O1425">
        <f t="shared" si="176"/>
        <v>0</v>
      </c>
      <c r="P1425">
        <f t="shared" si="177"/>
        <v>1</v>
      </c>
      <c r="Q1425">
        <f t="shared" si="178"/>
        <v>0</v>
      </c>
      <c r="R1425">
        <f t="shared" si="179"/>
        <v>0</v>
      </c>
      <c r="S1425">
        <f t="shared" si="180"/>
        <v>1</v>
      </c>
      <c r="T1425">
        <f t="shared" si="181"/>
        <v>0</v>
      </c>
      <c r="U1425" s="16">
        <v>44271.930555555555</v>
      </c>
      <c r="V1425">
        <f t="shared" si="182"/>
        <v>2021</v>
      </c>
      <c r="W1425" t="b">
        <v>0</v>
      </c>
      <c r="X1425">
        <f t="shared" si="183"/>
        <v>0</v>
      </c>
    </row>
    <row r="1426" spans="1:24" x14ac:dyDescent="0.25">
      <c r="A1426" t="s">
        <v>1585</v>
      </c>
      <c r="B1426" s="4">
        <v>44561</v>
      </c>
      <c r="C1426">
        <v>2021</v>
      </c>
      <c r="D1426" t="s">
        <v>2137</v>
      </c>
      <c r="E1426" t="s">
        <v>2173</v>
      </c>
      <c r="F1426" t="s">
        <v>2206</v>
      </c>
      <c r="G1426" t="s">
        <v>3649</v>
      </c>
      <c r="I1426" t="s">
        <v>2149</v>
      </c>
      <c r="J1426" t="s">
        <v>6879</v>
      </c>
      <c r="K1426" s="2">
        <v>398992.5</v>
      </c>
      <c r="L1426" s="2">
        <v>19949.63</v>
      </c>
      <c r="M1426" t="b">
        <v>0</v>
      </c>
      <c r="N1426">
        <v>5</v>
      </c>
      <c r="O1426">
        <f t="shared" si="176"/>
        <v>0</v>
      </c>
      <c r="P1426">
        <f t="shared" si="177"/>
        <v>1</v>
      </c>
      <c r="Q1426">
        <f t="shared" si="178"/>
        <v>0</v>
      </c>
      <c r="R1426">
        <f t="shared" si="179"/>
        <v>0</v>
      </c>
      <c r="S1426">
        <f t="shared" si="180"/>
        <v>1</v>
      </c>
      <c r="T1426">
        <f t="shared" si="181"/>
        <v>0</v>
      </c>
      <c r="U1426" s="16">
        <v>43269.709155092591</v>
      </c>
      <c r="V1426">
        <f t="shared" si="182"/>
        <v>2018</v>
      </c>
      <c r="W1426" t="b">
        <v>0</v>
      </c>
      <c r="X1426">
        <f t="shared" si="183"/>
        <v>0</v>
      </c>
    </row>
    <row r="1427" spans="1:24" x14ac:dyDescent="0.25">
      <c r="A1427" t="s">
        <v>1579</v>
      </c>
      <c r="B1427" s="4">
        <v>44926</v>
      </c>
      <c r="C1427">
        <v>2022</v>
      </c>
      <c r="D1427" t="s">
        <v>2149</v>
      </c>
      <c r="E1427" t="s">
        <v>2173</v>
      </c>
      <c r="F1427" t="s">
        <v>2206</v>
      </c>
      <c r="G1427" t="s">
        <v>3650</v>
      </c>
      <c r="I1427" t="s">
        <v>2149</v>
      </c>
      <c r="J1427" t="s">
        <v>6879</v>
      </c>
      <c r="K1427" s="2">
        <v>243750</v>
      </c>
      <c r="L1427" s="2">
        <v>12187.5</v>
      </c>
      <c r="M1427" t="b">
        <v>0</v>
      </c>
      <c r="N1427">
        <v>5</v>
      </c>
      <c r="O1427">
        <f t="shared" si="176"/>
        <v>0</v>
      </c>
      <c r="P1427">
        <f t="shared" si="177"/>
        <v>1</v>
      </c>
      <c r="Q1427">
        <f t="shared" si="178"/>
        <v>0</v>
      </c>
      <c r="R1427">
        <f t="shared" si="179"/>
        <v>0</v>
      </c>
      <c r="S1427">
        <f t="shared" si="180"/>
        <v>1</v>
      </c>
      <c r="T1427">
        <f t="shared" si="181"/>
        <v>0</v>
      </c>
      <c r="U1427" s="16">
        <v>44253.650370370371</v>
      </c>
      <c r="V1427">
        <f t="shared" si="182"/>
        <v>2021</v>
      </c>
      <c r="W1427" t="b">
        <v>0</v>
      </c>
      <c r="X1427">
        <f t="shared" si="183"/>
        <v>0</v>
      </c>
    </row>
    <row r="1428" spans="1:24" x14ac:dyDescent="0.25">
      <c r="A1428" t="s">
        <v>1535</v>
      </c>
      <c r="B1428" s="4">
        <v>44561</v>
      </c>
      <c r="C1428">
        <v>2021</v>
      </c>
      <c r="D1428" t="s">
        <v>2149</v>
      </c>
      <c r="E1428" t="s">
        <v>2173</v>
      </c>
      <c r="F1428" t="s">
        <v>2206</v>
      </c>
      <c r="G1428" t="s">
        <v>3651</v>
      </c>
      <c r="I1428" t="s">
        <v>2149</v>
      </c>
      <c r="J1428" t="s">
        <v>6880</v>
      </c>
      <c r="K1428" s="2">
        <v>146697.75</v>
      </c>
      <c r="L1428" s="2">
        <v>44009.32</v>
      </c>
      <c r="M1428" t="b">
        <v>0</v>
      </c>
      <c r="N1428">
        <v>30</v>
      </c>
      <c r="O1428">
        <f t="shared" si="176"/>
        <v>0</v>
      </c>
      <c r="P1428">
        <f t="shared" si="177"/>
        <v>1</v>
      </c>
      <c r="Q1428">
        <f t="shared" si="178"/>
        <v>0</v>
      </c>
      <c r="R1428">
        <f t="shared" si="179"/>
        <v>0</v>
      </c>
      <c r="S1428">
        <f t="shared" si="180"/>
        <v>1</v>
      </c>
      <c r="T1428">
        <f t="shared" si="181"/>
        <v>0</v>
      </c>
      <c r="U1428" s="16">
        <v>44187.89638888889</v>
      </c>
      <c r="V1428">
        <f t="shared" si="182"/>
        <v>2020</v>
      </c>
      <c r="W1428" t="b">
        <v>0</v>
      </c>
      <c r="X1428">
        <f t="shared" si="183"/>
        <v>0</v>
      </c>
    </row>
    <row r="1429" spans="1:24" x14ac:dyDescent="0.25">
      <c r="A1429" t="s">
        <v>1600</v>
      </c>
      <c r="B1429" s="4">
        <v>44926</v>
      </c>
      <c r="C1429">
        <v>2022</v>
      </c>
      <c r="D1429" t="s">
        <v>2149</v>
      </c>
      <c r="E1429" t="s">
        <v>2173</v>
      </c>
      <c r="F1429" t="s">
        <v>2206</v>
      </c>
      <c r="G1429" t="s">
        <v>3652</v>
      </c>
      <c r="I1429" t="s">
        <v>2149</v>
      </c>
      <c r="J1429" t="s">
        <v>6879</v>
      </c>
      <c r="K1429" s="2">
        <v>146250</v>
      </c>
      <c r="L1429" s="2">
        <v>7312.5</v>
      </c>
      <c r="M1429" t="b">
        <v>0</v>
      </c>
      <c r="N1429">
        <v>5</v>
      </c>
      <c r="O1429">
        <f t="shared" si="176"/>
        <v>0</v>
      </c>
      <c r="P1429">
        <f t="shared" si="177"/>
        <v>1</v>
      </c>
      <c r="Q1429">
        <f t="shared" si="178"/>
        <v>0</v>
      </c>
      <c r="R1429">
        <f t="shared" si="179"/>
        <v>0</v>
      </c>
      <c r="S1429">
        <f t="shared" si="180"/>
        <v>1</v>
      </c>
      <c r="T1429">
        <f t="shared" si="181"/>
        <v>0</v>
      </c>
      <c r="U1429" s="16">
        <v>44253.641782407409</v>
      </c>
      <c r="V1429">
        <f t="shared" si="182"/>
        <v>2021</v>
      </c>
      <c r="W1429" t="b">
        <v>0</v>
      </c>
      <c r="X1429">
        <f t="shared" si="183"/>
        <v>0</v>
      </c>
    </row>
    <row r="1430" spans="1:24" x14ac:dyDescent="0.25">
      <c r="A1430" t="s">
        <v>1635</v>
      </c>
      <c r="B1430" s="4">
        <v>44561</v>
      </c>
      <c r="C1430">
        <v>2021</v>
      </c>
      <c r="D1430" t="s">
        <v>2149</v>
      </c>
      <c r="E1430" t="s">
        <v>2173</v>
      </c>
      <c r="F1430" t="s">
        <v>2206</v>
      </c>
      <c r="G1430" t="s">
        <v>3653</v>
      </c>
      <c r="I1430" t="s">
        <v>2149</v>
      </c>
      <c r="J1430" t="s">
        <v>6878</v>
      </c>
      <c r="K1430" s="2">
        <v>48750</v>
      </c>
      <c r="L1430" s="2">
        <v>4875</v>
      </c>
      <c r="M1430" t="b">
        <v>0</v>
      </c>
      <c r="N1430">
        <v>10</v>
      </c>
      <c r="O1430">
        <f t="shared" si="176"/>
        <v>0</v>
      </c>
      <c r="P1430">
        <f t="shared" si="177"/>
        <v>1</v>
      </c>
      <c r="Q1430">
        <f t="shared" si="178"/>
        <v>0</v>
      </c>
      <c r="R1430">
        <f t="shared" si="179"/>
        <v>0</v>
      </c>
      <c r="S1430">
        <f t="shared" si="180"/>
        <v>1</v>
      </c>
      <c r="T1430">
        <f t="shared" si="181"/>
        <v>0</v>
      </c>
      <c r="U1430" s="16">
        <v>44027.6015625</v>
      </c>
      <c r="V1430">
        <f t="shared" si="182"/>
        <v>2020</v>
      </c>
      <c r="W1430" t="b">
        <v>0</v>
      </c>
      <c r="X1430">
        <f t="shared" si="183"/>
        <v>0</v>
      </c>
    </row>
    <row r="1431" spans="1:24" x14ac:dyDescent="0.25">
      <c r="A1431" t="s">
        <v>1273</v>
      </c>
      <c r="B1431" s="4">
        <v>44561</v>
      </c>
      <c r="C1431">
        <v>2021</v>
      </c>
      <c r="D1431" t="s">
        <v>2149</v>
      </c>
      <c r="E1431" t="s">
        <v>2173</v>
      </c>
      <c r="F1431" t="s">
        <v>2206</v>
      </c>
      <c r="G1431" t="s">
        <v>3654</v>
      </c>
      <c r="I1431" t="s">
        <v>2149</v>
      </c>
      <c r="J1431" t="s">
        <v>6878</v>
      </c>
      <c r="K1431" s="2">
        <v>98035.5</v>
      </c>
      <c r="L1431" s="2">
        <v>9803.5499999999993</v>
      </c>
      <c r="M1431" t="b">
        <v>0</v>
      </c>
      <c r="N1431">
        <v>10</v>
      </c>
      <c r="O1431">
        <f t="shared" si="176"/>
        <v>0</v>
      </c>
      <c r="P1431">
        <f t="shared" si="177"/>
        <v>1</v>
      </c>
      <c r="Q1431">
        <f t="shared" si="178"/>
        <v>0</v>
      </c>
      <c r="R1431">
        <f t="shared" si="179"/>
        <v>0</v>
      </c>
      <c r="S1431">
        <f t="shared" si="180"/>
        <v>1</v>
      </c>
      <c r="T1431">
        <f t="shared" si="181"/>
        <v>0</v>
      </c>
      <c r="U1431" s="16">
        <v>44187.899814814817</v>
      </c>
      <c r="V1431">
        <f t="shared" si="182"/>
        <v>2020</v>
      </c>
      <c r="W1431" t="b">
        <v>0</v>
      </c>
      <c r="X1431">
        <f t="shared" si="183"/>
        <v>0</v>
      </c>
    </row>
    <row r="1432" spans="1:24" x14ac:dyDescent="0.25">
      <c r="A1432" t="s">
        <v>1607</v>
      </c>
      <c r="B1432" s="4">
        <v>44561</v>
      </c>
      <c r="C1432">
        <v>2021</v>
      </c>
      <c r="D1432" t="s">
        <v>2149</v>
      </c>
      <c r="E1432" t="s">
        <v>2173</v>
      </c>
      <c r="F1432" t="s">
        <v>2206</v>
      </c>
      <c r="G1432" t="s">
        <v>3655</v>
      </c>
      <c r="I1432" t="s">
        <v>2149</v>
      </c>
      <c r="J1432" t="s">
        <v>6878</v>
      </c>
      <c r="K1432" s="2">
        <v>59155.5</v>
      </c>
      <c r="L1432" s="2">
        <v>5915.55</v>
      </c>
      <c r="M1432" t="b">
        <v>0</v>
      </c>
      <c r="N1432">
        <v>10</v>
      </c>
      <c r="O1432">
        <f t="shared" si="176"/>
        <v>0</v>
      </c>
      <c r="P1432">
        <f t="shared" si="177"/>
        <v>1</v>
      </c>
      <c r="Q1432">
        <f t="shared" si="178"/>
        <v>0</v>
      </c>
      <c r="R1432">
        <f t="shared" si="179"/>
        <v>0</v>
      </c>
      <c r="S1432">
        <f t="shared" si="180"/>
        <v>1</v>
      </c>
      <c r="T1432">
        <f t="shared" si="181"/>
        <v>0</v>
      </c>
      <c r="U1432" s="16">
        <v>44187.967372685183</v>
      </c>
      <c r="V1432">
        <f t="shared" si="182"/>
        <v>2020</v>
      </c>
      <c r="W1432" t="b">
        <v>0</v>
      </c>
      <c r="X1432">
        <f t="shared" si="183"/>
        <v>0</v>
      </c>
    </row>
    <row r="1433" spans="1:24" x14ac:dyDescent="0.25">
      <c r="A1433" t="s">
        <v>1534</v>
      </c>
      <c r="B1433" s="4">
        <v>44561</v>
      </c>
      <c r="C1433">
        <v>2021</v>
      </c>
      <c r="D1433" t="s">
        <v>2149</v>
      </c>
      <c r="E1433" t="s">
        <v>2174</v>
      </c>
      <c r="F1433" t="s">
        <v>2206</v>
      </c>
      <c r="G1433" t="s">
        <v>3656</v>
      </c>
      <c r="I1433" t="s">
        <v>2149</v>
      </c>
      <c r="J1433" t="s">
        <v>6880</v>
      </c>
      <c r="K1433" s="2">
        <v>107905.44</v>
      </c>
      <c r="L1433" s="2">
        <v>32371.63</v>
      </c>
      <c r="M1433" t="b">
        <v>0</v>
      </c>
      <c r="N1433">
        <v>30</v>
      </c>
      <c r="O1433">
        <f t="shared" si="176"/>
        <v>0</v>
      </c>
      <c r="P1433">
        <f t="shared" si="177"/>
        <v>1</v>
      </c>
      <c r="Q1433">
        <f t="shared" si="178"/>
        <v>0</v>
      </c>
      <c r="R1433">
        <f t="shared" si="179"/>
        <v>0</v>
      </c>
      <c r="S1433">
        <f t="shared" si="180"/>
        <v>1</v>
      </c>
      <c r="T1433">
        <f t="shared" si="181"/>
        <v>0</v>
      </c>
      <c r="U1433" s="16">
        <v>44187.834270833337</v>
      </c>
      <c r="V1433">
        <f t="shared" si="182"/>
        <v>2020</v>
      </c>
      <c r="W1433" t="b">
        <v>0</v>
      </c>
      <c r="X1433">
        <f t="shared" si="183"/>
        <v>0</v>
      </c>
    </row>
    <row r="1434" spans="1:24" x14ac:dyDescent="0.25">
      <c r="A1434" t="s">
        <v>1596</v>
      </c>
      <c r="B1434" s="4">
        <v>44561</v>
      </c>
      <c r="C1434">
        <v>2021</v>
      </c>
      <c r="D1434" t="s">
        <v>2149</v>
      </c>
      <c r="E1434" t="s">
        <v>2174</v>
      </c>
      <c r="F1434" t="s">
        <v>2206</v>
      </c>
      <c r="G1434" t="s">
        <v>3657</v>
      </c>
      <c r="I1434" t="s">
        <v>2149</v>
      </c>
      <c r="J1434" t="s">
        <v>6880</v>
      </c>
      <c r="K1434" s="2">
        <v>49077.75</v>
      </c>
      <c r="L1434" s="2">
        <v>14723.32</v>
      </c>
      <c r="M1434" t="b">
        <v>0</v>
      </c>
      <c r="N1434">
        <v>30</v>
      </c>
      <c r="O1434">
        <f t="shared" si="176"/>
        <v>0</v>
      </c>
      <c r="P1434">
        <f t="shared" si="177"/>
        <v>1</v>
      </c>
      <c r="Q1434">
        <f t="shared" si="178"/>
        <v>0</v>
      </c>
      <c r="R1434">
        <f t="shared" si="179"/>
        <v>0</v>
      </c>
      <c r="S1434">
        <f t="shared" si="180"/>
        <v>1</v>
      </c>
      <c r="T1434">
        <f t="shared" si="181"/>
        <v>0</v>
      </c>
      <c r="U1434" s="16">
        <v>44187.903865740744</v>
      </c>
      <c r="V1434">
        <f t="shared" si="182"/>
        <v>2020</v>
      </c>
      <c r="W1434" t="b">
        <v>0</v>
      </c>
      <c r="X1434">
        <f t="shared" si="183"/>
        <v>0</v>
      </c>
    </row>
    <row r="1435" spans="1:24" x14ac:dyDescent="0.25">
      <c r="A1435" t="s">
        <v>1604</v>
      </c>
      <c r="B1435" s="4">
        <v>44926</v>
      </c>
      <c r="C1435">
        <v>2022</v>
      </c>
      <c r="D1435" t="s">
        <v>2149</v>
      </c>
      <c r="E1435" t="s">
        <v>2174</v>
      </c>
      <c r="F1435" t="s">
        <v>2206</v>
      </c>
      <c r="G1435" t="s">
        <v>3658</v>
      </c>
      <c r="I1435" t="s">
        <v>2149</v>
      </c>
      <c r="J1435" t="s">
        <v>6879</v>
      </c>
      <c r="K1435" s="2">
        <v>146250</v>
      </c>
      <c r="L1435" s="2">
        <v>7312.5</v>
      </c>
      <c r="M1435" t="b">
        <v>0</v>
      </c>
      <c r="N1435">
        <v>5</v>
      </c>
      <c r="O1435">
        <f t="shared" si="176"/>
        <v>0</v>
      </c>
      <c r="P1435">
        <f t="shared" si="177"/>
        <v>1</v>
      </c>
      <c r="Q1435">
        <f t="shared" si="178"/>
        <v>0</v>
      </c>
      <c r="R1435">
        <f t="shared" si="179"/>
        <v>0</v>
      </c>
      <c r="S1435">
        <f t="shared" si="180"/>
        <v>1</v>
      </c>
      <c r="T1435">
        <f t="shared" si="181"/>
        <v>0</v>
      </c>
      <c r="U1435" s="16">
        <v>44253.64508101852</v>
      </c>
      <c r="V1435">
        <f t="shared" si="182"/>
        <v>2021</v>
      </c>
      <c r="W1435" t="b">
        <v>0</v>
      </c>
      <c r="X1435">
        <f t="shared" si="183"/>
        <v>0</v>
      </c>
    </row>
    <row r="1436" spans="1:24" x14ac:dyDescent="0.25">
      <c r="A1436" t="s">
        <v>1542</v>
      </c>
      <c r="B1436" s="4">
        <v>44561</v>
      </c>
      <c r="C1436">
        <v>2021</v>
      </c>
      <c r="D1436" t="s">
        <v>2149</v>
      </c>
      <c r="E1436" t="s">
        <v>2174</v>
      </c>
      <c r="F1436" t="s">
        <v>2206</v>
      </c>
      <c r="G1436" t="s">
        <v>3659</v>
      </c>
      <c r="I1436" t="s">
        <v>2149</v>
      </c>
      <c r="J1436" t="s">
        <v>6879</v>
      </c>
      <c r="K1436" s="2">
        <v>97500</v>
      </c>
      <c r="L1436" s="2">
        <v>4875</v>
      </c>
      <c r="M1436" t="b">
        <v>0</v>
      </c>
      <c r="N1436">
        <v>5</v>
      </c>
      <c r="O1436">
        <f t="shared" si="176"/>
        <v>0</v>
      </c>
      <c r="P1436">
        <f t="shared" si="177"/>
        <v>1</v>
      </c>
      <c r="Q1436">
        <f t="shared" si="178"/>
        <v>0</v>
      </c>
      <c r="R1436">
        <f t="shared" si="179"/>
        <v>0</v>
      </c>
      <c r="S1436">
        <f t="shared" si="180"/>
        <v>1</v>
      </c>
      <c r="T1436">
        <f t="shared" si="181"/>
        <v>0</v>
      </c>
      <c r="U1436" s="16">
        <v>44046.586377314816</v>
      </c>
      <c r="V1436">
        <f t="shared" si="182"/>
        <v>2020</v>
      </c>
      <c r="W1436" t="b">
        <v>0</v>
      </c>
      <c r="X1436">
        <f t="shared" si="183"/>
        <v>0</v>
      </c>
    </row>
    <row r="1437" spans="1:24" x14ac:dyDescent="0.25">
      <c r="A1437" t="s">
        <v>1700</v>
      </c>
      <c r="B1437" s="4">
        <v>44561</v>
      </c>
      <c r="C1437">
        <v>2021</v>
      </c>
      <c r="D1437" t="s">
        <v>2150</v>
      </c>
      <c r="E1437" t="s">
        <v>2174</v>
      </c>
      <c r="F1437" t="s">
        <v>2203</v>
      </c>
      <c r="G1437" t="s">
        <v>3660</v>
      </c>
      <c r="I1437" t="s">
        <v>2150</v>
      </c>
      <c r="J1437" t="s">
        <v>6878</v>
      </c>
      <c r="K1437" s="2">
        <v>62741.48</v>
      </c>
      <c r="L1437" s="2">
        <v>6274.15</v>
      </c>
      <c r="M1437" t="b">
        <v>0</v>
      </c>
      <c r="N1437">
        <v>10</v>
      </c>
      <c r="O1437">
        <f t="shared" si="176"/>
        <v>0</v>
      </c>
      <c r="P1437">
        <f t="shared" si="177"/>
        <v>1</v>
      </c>
      <c r="Q1437">
        <f t="shared" si="178"/>
        <v>0</v>
      </c>
      <c r="R1437">
        <f t="shared" si="179"/>
        <v>0</v>
      </c>
      <c r="S1437">
        <f t="shared" si="180"/>
        <v>1</v>
      </c>
      <c r="T1437">
        <f t="shared" si="181"/>
        <v>0</v>
      </c>
      <c r="U1437" s="16">
        <v>44253.647210648145</v>
      </c>
      <c r="V1437">
        <f t="shared" si="182"/>
        <v>2021</v>
      </c>
      <c r="W1437" t="b">
        <v>0</v>
      </c>
      <c r="X1437">
        <f t="shared" si="183"/>
        <v>0</v>
      </c>
    </row>
    <row r="1438" spans="1:24" x14ac:dyDescent="0.25">
      <c r="A1438" t="s">
        <v>1615</v>
      </c>
      <c r="B1438" s="4">
        <v>44926</v>
      </c>
      <c r="C1438">
        <v>2022</v>
      </c>
      <c r="D1438" t="s">
        <v>2149</v>
      </c>
      <c r="E1438" t="s">
        <v>2174</v>
      </c>
      <c r="F1438" t="s">
        <v>2206</v>
      </c>
      <c r="G1438" t="s">
        <v>3661</v>
      </c>
      <c r="I1438" t="s">
        <v>2149</v>
      </c>
      <c r="J1438" t="s">
        <v>6879</v>
      </c>
      <c r="K1438" s="2">
        <v>146250</v>
      </c>
      <c r="L1438" s="2">
        <v>7312.5</v>
      </c>
      <c r="M1438" t="b">
        <v>0</v>
      </c>
      <c r="N1438">
        <v>5</v>
      </c>
      <c r="O1438">
        <f t="shared" si="176"/>
        <v>0</v>
      </c>
      <c r="P1438">
        <f t="shared" si="177"/>
        <v>1</v>
      </c>
      <c r="Q1438">
        <f t="shared" si="178"/>
        <v>0</v>
      </c>
      <c r="R1438">
        <f t="shared" si="179"/>
        <v>0</v>
      </c>
      <c r="S1438">
        <f t="shared" si="180"/>
        <v>1</v>
      </c>
      <c r="T1438">
        <f t="shared" si="181"/>
        <v>0</v>
      </c>
      <c r="U1438" s="16">
        <v>44253.643460648149</v>
      </c>
      <c r="V1438">
        <f t="shared" si="182"/>
        <v>2021</v>
      </c>
      <c r="W1438" t="b">
        <v>0</v>
      </c>
      <c r="X1438">
        <f t="shared" si="183"/>
        <v>0</v>
      </c>
    </row>
    <row r="1439" spans="1:24" x14ac:dyDescent="0.25">
      <c r="A1439" t="s">
        <v>1577</v>
      </c>
      <c r="B1439" s="4">
        <v>44926</v>
      </c>
      <c r="C1439">
        <v>2022</v>
      </c>
      <c r="D1439" t="s">
        <v>2149</v>
      </c>
      <c r="E1439" t="s">
        <v>2174</v>
      </c>
      <c r="F1439" t="s">
        <v>2206</v>
      </c>
      <c r="G1439" t="s">
        <v>3662</v>
      </c>
      <c r="I1439" t="s">
        <v>2149</v>
      </c>
      <c r="J1439" t="s">
        <v>6879</v>
      </c>
      <c r="K1439" s="2">
        <v>146250</v>
      </c>
      <c r="L1439" s="2">
        <v>7312.5</v>
      </c>
      <c r="M1439" t="b">
        <v>0</v>
      </c>
      <c r="N1439">
        <v>5</v>
      </c>
      <c r="O1439">
        <f t="shared" si="176"/>
        <v>0</v>
      </c>
      <c r="P1439">
        <f t="shared" si="177"/>
        <v>1</v>
      </c>
      <c r="Q1439">
        <f t="shared" si="178"/>
        <v>0</v>
      </c>
      <c r="R1439">
        <f t="shared" si="179"/>
        <v>0</v>
      </c>
      <c r="S1439">
        <f t="shared" si="180"/>
        <v>1</v>
      </c>
      <c r="T1439">
        <f t="shared" si="181"/>
        <v>0</v>
      </c>
      <c r="U1439" s="16">
        <v>44253.646412037036</v>
      </c>
      <c r="V1439">
        <f t="shared" si="182"/>
        <v>2021</v>
      </c>
      <c r="W1439" t="b">
        <v>0</v>
      </c>
      <c r="X1439">
        <f t="shared" si="183"/>
        <v>0</v>
      </c>
    </row>
    <row r="1440" spans="1:24" x14ac:dyDescent="0.25">
      <c r="A1440" t="s">
        <v>1778</v>
      </c>
      <c r="B1440" s="4">
        <v>44561</v>
      </c>
      <c r="C1440">
        <v>2021</v>
      </c>
      <c r="D1440" t="s">
        <v>2137</v>
      </c>
      <c r="E1440" t="s">
        <v>2174</v>
      </c>
      <c r="F1440" t="s">
        <v>2206</v>
      </c>
      <c r="G1440" t="s">
        <v>3663</v>
      </c>
      <c r="I1440" t="s">
        <v>2150</v>
      </c>
      <c r="J1440" t="s">
        <v>6878</v>
      </c>
      <c r="K1440" s="2">
        <v>53658.34</v>
      </c>
      <c r="L1440" s="2">
        <v>5365.83</v>
      </c>
      <c r="M1440" t="b">
        <v>0</v>
      </c>
      <c r="N1440">
        <v>10</v>
      </c>
      <c r="O1440">
        <f t="shared" si="176"/>
        <v>0</v>
      </c>
      <c r="P1440">
        <f t="shared" si="177"/>
        <v>1</v>
      </c>
      <c r="Q1440">
        <f t="shared" si="178"/>
        <v>0</v>
      </c>
      <c r="R1440">
        <f t="shared" si="179"/>
        <v>0</v>
      </c>
      <c r="S1440">
        <f t="shared" si="180"/>
        <v>1</v>
      </c>
      <c r="T1440">
        <f t="shared" si="181"/>
        <v>0</v>
      </c>
      <c r="U1440" s="16">
        <v>44221.925405092596</v>
      </c>
      <c r="V1440">
        <f t="shared" si="182"/>
        <v>2021</v>
      </c>
      <c r="W1440" t="b">
        <v>0</v>
      </c>
      <c r="X1440">
        <f t="shared" si="183"/>
        <v>0</v>
      </c>
    </row>
    <row r="1441" spans="1:24" x14ac:dyDescent="0.25">
      <c r="A1441" t="s">
        <v>1778</v>
      </c>
      <c r="B1441" s="4">
        <v>44561</v>
      </c>
      <c r="C1441">
        <v>2021</v>
      </c>
      <c r="D1441" t="s">
        <v>2130</v>
      </c>
      <c r="E1441" t="s">
        <v>2174</v>
      </c>
      <c r="F1441" t="s">
        <v>2206</v>
      </c>
      <c r="G1441" t="s">
        <v>3664</v>
      </c>
      <c r="I1441" t="s">
        <v>2150</v>
      </c>
      <c r="J1441" t="s">
        <v>6878</v>
      </c>
      <c r="K1441" s="2">
        <v>26457.75</v>
      </c>
      <c r="L1441" s="2">
        <v>2645.78</v>
      </c>
      <c r="M1441" t="b">
        <v>0</v>
      </c>
      <c r="N1441">
        <v>10</v>
      </c>
      <c r="O1441">
        <f t="shared" si="176"/>
        <v>0</v>
      </c>
      <c r="P1441">
        <f t="shared" si="177"/>
        <v>1</v>
      </c>
      <c r="Q1441">
        <f t="shared" si="178"/>
        <v>0</v>
      </c>
      <c r="R1441">
        <f t="shared" si="179"/>
        <v>0</v>
      </c>
      <c r="S1441">
        <f t="shared" si="180"/>
        <v>1</v>
      </c>
      <c r="T1441">
        <f t="shared" si="181"/>
        <v>0</v>
      </c>
      <c r="U1441" s="16">
        <v>44237.775555555556</v>
      </c>
      <c r="V1441">
        <f t="shared" si="182"/>
        <v>2021</v>
      </c>
      <c r="W1441" t="b">
        <v>0</v>
      </c>
      <c r="X1441">
        <f t="shared" si="183"/>
        <v>0</v>
      </c>
    </row>
    <row r="1442" spans="1:24" x14ac:dyDescent="0.25">
      <c r="A1442" t="s">
        <v>1778</v>
      </c>
      <c r="B1442" s="4">
        <v>44561</v>
      </c>
      <c r="C1442">
        <v>2021</v>
      </c>
      <c r="D1442" t="s">
        <v>2150</v>
      </c>
      <c r="E1442" t="s">
        <v>2174</v>
      </c>
      <c r="F1442" t="s">
        <v>2206</v>
      </c>
      <c r="G1442" t="s">
        <v>3665</v>
      </c>
      <c r="I1442" t="s">
        <v>2150</v>
      </c>
      <c r="J1442" t="s">
        <v>6878</v>
      </c>
      <c r="K1442" s="2">
        <v>65437</v>
      </c>
      <c r="L1442" s="2">
        <v>6543.7</v>
      </c>
      <c r="M1442" t="b">
        <v>0</v>
      </c>
      <c r="N1442">
        <v>10</v>
      </c>
      <c r="O1442">
        <f t="shared" si="176"/>
        <v>0</v>
      </c>
      <c r="P1442">
        <f t="shared" si="177"/>
        <v>1</v>
      </c>
      <c r="Q1442">
        <f t="shared" si="178"/>
        <v>0</v>
      </c>
      <c r="R1442">
        <f t="shared" si="179"/>
        <v>0</v>
      </c>
      <c r="S1442">
        <f t="shared" si="180"/>
        <v>1</v>
      </c>
      <c r="T1442">
        <f t="shared" si="181"/>
        <v>0</v>
      </c>
      <c r="U1442" s="16">
        <v>44253.532858796294</v>
      </c>
      <c r="V1442">
        <f t="shared" si="182"/>
        <v>2021</v>
      </c>
      <c r="W1442" t="b">
        <v>0</v>
      </c>
      <c r="X1442">
        <f t="shared" si="183"/>
        <v>0</v>
      </c>
    </row>
    <row r="1443" spans="1:24" x14ac:dyDescent="0.25">
      <c r="A1443" t="s">
        <v>1630</v>
      </c>
      <c r="B1443" s="4">
        <v>44561</v>
      </c>
      <c r="C1443">
        <v>2021</v>
      </c>
      <c r="D1443" t="s">
        <v>2149</v>
      </c>
      <c r="E1443" t="s">
        <v>2174</v>
      </c>
      <c r="F1443" t="s">
        <v>2206</v>
      </c>
      <c r="G1443" t="s">
        <v>3666</v>
      </c>
      <c r="I1443" t="s">
        <v>2149</v>
      </c>
      <c r="J1443" t="s">
        <v>6878</v>
      </c>
      <c r="K1443" s="2">
        <v>97500</v>
      </c>
      <c r="L1443" s="2">
        <v>9750</v>
      </c>
      <c r="M1443" t="b">
        <v>0</v>
      </c>
      <c r="N1443">
        <v>10</v>
      </c>
      <c r="O1443">
        <f t="shared" si="176"/>
        <v>0</v>
      </c>
      <c r="P1443">
        <f t="shared" si="177"/>
        <v>1</v>
      </c>
      <c r="Q1443">
        <f t="shared" si="178"/>
        <v>0</v>
      </c>
      <c r="R1443">
        <f t="shared" si="179"/>
        <v>0</v>
      </c>
      <c r="S1443">
        <f t="shared" si="180"/>
        <v>1</v>
      </c>
      <c r="T1443">
        <f t="shared" si="181"/>
        <v>0</v>
      </c>
      <c r="U1443" s="16">
        <v>44292.802858796298</v>
      </c>
      <c r="V1443">
        <f t="shared" si="182"/>
        <v>2021</v>
      </c>
      <c r="W1443" t="b">
        <v>0</v>
      </c>
      <c r="X1443">
        <f t="shared" si="183"/>
        <v>0</v>
      </c>
    </row>
    <row r="1444" spans="1:24" x14ac:dyDescent="0.25">
      <c r="A1444" t="s">
        <v>1629</v>
      </c>
      <c r="B1444" s="4">
        <v>44561</v>
      </c>
      <c r="C1444">
        <v>2021</v>
      </c>
      <c r="D1444" t="s">
        <v>2149</v>
      </c>
      <c r="E1444" t="s">
        <v>2174</v>
      </c>
      <c r="F1444" t="s">
        <v>2206</v>
      </c>
      <c r="G1444" t="s">
        <v>3667</v>
      </c>
      <c r="I1444" t="s">
        <v>2149</v>
      </c>
      <c r="J1444" t="s">
        <v>6878</v>
      </c>
      <c r="K1444" s="2">
        <v>48750</v>
      </c>
      <c r="L1444" s="2">
        <v>4875</v>
      </c>
      <c r="M1444" t="b">
        <v>0</v>
      </c>
      <c r="N1444">
        <v>10</v>
      </c>
      <c r="O1444">
        <f t="shared" si="176"/>
        <v>0</v>
      </c>
      <c r="P1444">
        <f t="shared" si="177"/>
        <v>1</v>
      </c>
      <c r="Q1444">
        <f t="shared" si="178"/>
        <v>0</v>
      </c>
      <c r="R1444">
        <f t="shared" si="179"/>
        <v>0</v>
      </c>
      <c r="S1444">
        <f t="shared" si="180"/>
        <v>1</v>
      </c>
      <c r="T1444">
        <f t="shared" si="181"/>
        <v>0</v>
      </c>
      <c r="U1444" s="16">
        <v>44292.804675925923</v>
      </c>
      <c r="V1444">
        <f t="shared" si="182"/>
        <v>2021</v>
      </c>
      <c r="W1444" t="b">
        <v>0</v>
      </c>
      <c r="X1444">
        <f t="shared" si="183"/>
        <v>0</v>
      </c>
    </row>
    <row r="1445" spans="1:24" x14ac:dyDescent="0.25">
      <c r="A1445" t="s">
        <v>1267</v>
      </c>
      <c r="B1445" s="4">
        <v>44561</v>
      </c>
      <c r="C1445">
        <v>2021</v>
      </c>
      <c r="D1445" t="s">
        <v>2149</v>
      </c>
      <c r="E1445" t="s">
        <v>2174</v>
      </c>
      <c r="F1445" t="s">
        <v>2206</v>
      </c>
      <c r="G1445" t="s">
        <v>3668</v>
      </c>
      <c r="I1445" t="s">
        <v>2149</v>
      </c>
      <c r="J1445" t="s">
        <v>6880</v>
      </c>
      <c r="K1445" s="2">
        <v>49048.5</v>
      </c>
      <c r="L1445" s="2">
        <v>14714.55</v>
      </c>
      <c r="M1445" t="b">
        <v>0</v>
      </c>
      <c r="N1445">
        <v>30</v>
      </c>
      <c r="O1445">
        <f t="shared" si="176"/>
        <v>0</v>
      </c>
      <c r="P1445">
        <f t="shared" si="177"/>
        <v>1</v>
      </c>
      <c r="Q1445">
        <f t="shared" si="178"/>
        <v>0</v>
      </c>
      <c r="R1445">
        <f t="shared" si="179"/>
        <v>0</v>
      </c>
      <c r="S1445">
        <f t="shared" si="180"/>
        <v>1</v>
      </c>
      <c r="T1445">
        <f t="shared" si="181"/>
        <v>0</v>
      </c>
      <c r="U1445" s="16">
        <v>43922.828738425924</v>
      </c>
      <c r="V1445">
        <f t="shared" si="182"/>
        <v>2020</v>
      </c>
      <c r="W1445" t="b">
        <v>0</v>
      </c>
      <c r="X1445">
        <f t="shared" si="183"/>
        <v>0</v>
      </c>
    </row>
    <row r="1446" spans="1:24" x14ac:dyDescent="0.25">
      <c r="A1446" t="s">
        <v>1932</v>
      </c>
      <c r="B1446" s="4">
        <v>44561</v>
      </c>
      <c r="C1446">
        <v>2021</v>
      </c>
      <c r="D1446" t="s">
        <v>2137</v>
      </c>
      <c r="E1446" t="s">
        <v>2175</v>
      </c>
      <c r="F1446" t="s">
        <v>2201</v>
      </c>
      <c r="G1446" t="s">
        <v>3669</v>
      </c>
      <c r="I1446" t="s">
        <v>2137</v>
      </c>
      <c r="J1446" t="s">
        <v>6878</v>
      </c>
      <c r="K1446" s="2">
        <v>63677.599999999999</v>
      </c>
      <c r="L1446" s="2">
        <v>6367.76</v>
      </c>
      <c r="M1446" t="b">
        <v>0</v>
      </c>
      <c r="N1446">
        <v>10</v>
      </c>
      <c r="O1446">
        <f t="shared" si="176"/>
        <v>0</v>
      </c>
      <c r="P1446">
        <f t="shared" si="177"/>
        <v>1</v>
      </c>
      <c r="Q1446">
        <f t="shared" si="178"/>
        <v>0</v>
      </c>
      <c r="R1446">
        <f t="shared" si="179"/>
        <v>0</v>
      </c>
      <c r="S1446">
        <f t="shared" si="180"/>
        <v>1</v>
      </c>
      <c r="T1446">
        <f t="shared" si="181"/>
        <v>0</v>
      </c>
      <c r="U1446" s="16">
        <v>44074.564803240741</v>
      </c>
      <c r="V1446">
        <f t="shared" si="182"/>
        <v>2020</v>
      </c>
      <c r="W1446" t="b">
        <v>0</v>
      </c>
      <c r="X1446">
        <f t="shared" si="183"/>
        <v>0</v>
      </c>
    </row>
    <row r="1447" spans="1:24" x14ac:dyDescent="0.25">
      <c r="A1447" t="s">
        <v>1703</v>
      </c>
      <c r="B1447" s="4">
        <v>44533</v>
      </c>
      <c r="C1447">
        <v>2021</v>
      </c>
      <c r="D1447" t="s">
        <v>2140</v>
      </c>
      <c r="E1447" t="s">
        <v>2175</v>
      </c>
      <c r="F1447" t="s">
        <v>2204</v>
      </c>
      <c r="G1447" t="s">
        <v>3670</v>
      </c>
      <c r="I1447" t="s">
        <v>2140</v>
      </c>
      <c r="J1447" t="s">
        <v>6885</v>
      </c>
      <c r="K1447" s="2">
        <v>70674.84</v>
      </c>
      <c r="L1447" s="2">
        <v>35337.42</v>
      </c>
      <c r="M1447" t="b">
        <v>0</v>
      </c>
      <c r="N1447">
        <v>50</v>
      </c>
      <c r="O1447">
        <f t="shared" si="176"/>
        <v>0</v>
      </c>
      <c r="P1447">
        <f t="shared" si="177"/>
        <v>1</v>
      </c>
      <c r="Q1447">
        <f t="shared" si="178"/>
        <v>0</v>
      </c>
      <c r="R1447">
        <f t="shared" si="179"/>
        <v>0</v>
      </c>
      <c r="S1447">
        <f t="shared" si="180"/>
        <v>1</v>
      </c>
      <c r="T1447">
        <f t="shared" si="181"/>
        <v>0</v>
      </c>
      <c r="U1447" s="16">
        <v>43685.674386574072</v>
      </c>
      <c r="V1447">
        <f t="shared" si="182"/>
        <v>2019</v>
      </c>
      <c r="W1447" t="b">
        <v>0</v>
      </c>
      <c r="X1447">
        <f t="shared" si="183"/>
        <v>0</v>
      </c>
    </row>
    <row r="1448" spans="1:24" x14ac:dyDescent="0.25">
      <c r="A1448" t="s">
        <v>29</v>
      </c>
      <c r="B1448" s="4">
        <v>44501</v>
      </c>
      <c r="C1448">
        <v>2021</v>
      </c>
      <c r="D1448" t="s">
        <v>2130</v>
      </c>
      <c r="E1448" t="s">
        <v>2175</v>
      </c>
      <c r="F1448" t="s">
        <v>2216</v>
      </c>
      <c r="G1448" t="s">
        <v>3671</v>
      </c>
      <c r="I1448" t="s">
        <v>2130</v>
      </c>
      <c r="J1448" t="s">
        <v>6885</v>
      </c>
      <c r="K1448" s="2">
        <v>6435</v>
      </c>
      <c r="L1448" s="2">
        <v>3217.5</v>
      </c>
      <c r="M1448" t="b">
        <v>0</v>
      </c>
      <c r="N1448">
        <v>50</v>
      </c>
      <c r="O1448">
        <f t="shared" si="176"/>
        <v>0</v>
      </c>
      <c r="P1448">
        <f t="shared" si="177"/>
        <v>1</v>
      </c>
      <c r="Q1448">
        <f t="shared" si="178"/>
        <v>0</v>
      </c>
      <c r="R1448">
        <f t="shared" si="179"/>
        <v>0</v>
      </c>
      <c r="S1448">
        <f t="shared" si="180"/>
        <v>1</v>
      </c>
      <c r="T1448">
        <f t="shared" si="181"/>
        <v>0</v>
      </c>
      <c r="U1448" s="16">
        <v>44243.579004629632</v>
      </c>
      <c r="V1448">
        <f t="shared" si="182"/>
        <v>2021</v>
      </c>
      <c r="W1448" t="b">
        <v>0</v>
      </c>
      <c r="X1448">
        <f t="shared" si="183"/>
        <v>0</v>
      </c>
    </row>
    <row r="1449" spans="1:24" x14ac:dyDescent="0.25">
      <c r="A1449" t="s">
        <v>384</v>
      </c>
      <c r="B1449" s="4">
        <v>44501</v>
      </c>
      <c r="C1449">
        <v>2021</v>
      </c>
      <c r="D1449" t="s">
        <v>2130</v>
      </c>
      <c r="E1449" t="s">
        <v>2175</v>
      </c>
      <c r="F1449" t="s">
        <v>2206</v>
      </c>
      <c r="G1449" t="s">
        <v>3672</v>
      </c>
      <c r="I1449" t="s">
        <v>2130</v>
      </c>
      <c r="J1449" t="s">
        <v>6885</v>
      </c>
      <c r="K1449" s="2">
        <v>3950</v>
      </c>
      <c r="L1449" s="2">
        <v>1975</v>
      </c>
      <c r="M1449" t="b">
        <v>0</v>
      </c>
      <c r="N1449">
        <v>50</v>
      </c>
      <c r="O1449">
        <f t="shared" si="176"/>
        <v>0</v>
      </c>
      <c r="P1449">
        <f t="shared" si="177"/>
        <v>1</v>
      </c>
      <c r="Q1449">
        <f t="shared" si="178"/>
        <v>0</v>
      </c>
      <c r="R1449">
        <f t="shared" si="179"/>
        <v>0</v>
      </c>
      <c r="S1449">
        <f t="shared" si="180"/>
        <v>1</v>
      </c>
      <c r="T1449">
        <f t="shared" si="181"/>
        <v>0</v>
      </c>
      <c r="U1449" s="16">
        <v>44276.889907407407</v>
      </c>
      <c r="V1449">
        <f t="shared" si="182"/>
        <v>2021</v>
      </c>
      <c r="W1449" t="b">
        <v>0</v>
      </c>
      <c r="X1449">
        <f t="shared" si="183"/>
        <v>0</v>
      </c>
    </row>
    <row r="1450" spans="1:24" x14ac:dyDescent="0.25">
      <c r="A1450" t="s">
        <v>1780</v>
      </c>
      <c r="B1450" s="4">
        <v>44561</v>
      </c>
      <c r="C1450">
        <v>2021</v>
      </c>
      <c r="D1450" t="s">
        <v>2137</v>
      </c>
      <c r="E1450" t="s">
        <v>2175</v>
      </c>
      <c r="F1450" t="s">
        <v>2206</v>
      </c>
      <c r="G1450" t="s">
        <v>3673</v>
      </c>
      <c r="I1450" t="s">
        <v>2137</v>
      </c>
      <c r="J1450" t="s">
        <v>6878</v>
      </c>
      <c r="K1450" s="2">
        <v>8278.5</v>
      </c>
      <c r="L1450" s="2">
        <v>827.85</v>
      </c>
      <c r="M1450" t="b">
        <v>0</v>
      </c>
      <c r="N1450">
        <v>10</v>
      </c>
      <c r="O1450">
        <f t="shared" si="176"/>
        <v>0</v>
      </c>
      <c r="P1450">
        <f t="shared" si="177"/>
        <v>1</v>
      </c>
      <c r="Q1450">
        <f t="shared" si="178"/>
        <v>0</v>
      </c>
      <c r="R1450">
        <f t="shared" si="179"/>
        <v>0</v>
      </c>
      <c r="S1450">
        <f t="shared" si="180"/>
        <v>1</v>
      </c>
      <c r="T1450">
        <f t="shared" si="181"/>
        <v>0</v>
      </c>
      <c r="U1450" s="16">
        <v>44155.007905092592</v>
      </c>
      <c r="V1450">
        <f t="shared" si="182"/>
        <v>2020</v>
      </c>
      <c r="W1450" t="b">
        <v>0</v>
      </c>
      <c r="X1450">
        <f t="shared" si="183"/>
        <v>0</v>
      </c>
    </row>
    <row r="1451" spans="1:24" x14ac:dyDescent="0.25">
      <c r="A1451" t="s">
        <v>1715</v>
      </c>
      <c r="B1451" s="4">
        <v>44561</v>
      </c>
      <c r="C1451">
        <v>2021</v>
      </c>
      <c r="D1451" t="s">
        <v>2130</v>
      </c>
      <c r="E1451" t="s">
        <v>2175</v>
      </c>
      <c r="F1451" t="s">
        <v>2203</v>
      </c>
      <c r="G1451" t="s">
        <v>3674</v>
      </c>
      <c r="I1451" t="s">
        <v>2130</v>
      </c>
      <c r="J1451" t="s">
        <v>6879</v>
      </c>
      <c r="K1451" s="2">
        <v>27000</v>
      </c>
      <c r="L1451" s="2">
        <v>1350</v>
      </c>
      <c r="M1451" t="b">
        <v>0</v>
      </c>
      <c r="N1451">
        <v>5</v>
      </c>
      <c r="O1451">
        <f t="shared" si="176"/>
        <v>0</v>
      </c>
      <c r="P1451">
        <f t="shared" si="177"/>
        <v>1</v>
      </c>
      <c r="Q1451">
        <f t="shared" si="178"/>
        <v>0</v>
      </c>
      <c r="R1451">
        <f t="shared" si="179"/>
        <v>0</v>
      </c>
      <c r="S1451">
        <f t="shared" si="180"/>
        <v>1</v>
      </c>
      <c r="T1451">
        <f t="shared" si="181"/>
        <v>0</v>
      </c>
      <c r="U1451" s="16">
        <v>43930.634583333333</v>
      </c>
      <c r="V1451">
        <f t="shared" si="182"/>
        <v>2020</v>
      </c>
      <c r="W1451" t="b">
        <v>0</v>
      </c>
      <c r="X1451">
        <f t="shared" si="183"/>
        <v>0</v>
      </c>
    </row>
    <row r="1452" spans="1:24" x14ac:dyDescent="0.25">
      <c r="A1452" t="s">
        <v>1402</v>
      </c>
      <c r="B1452" s="4">
        <v>44925</v>
      </c>
      <c r="C1452">
        <v>2022</v>
      </c>
      <c r="D1452" t="s">
        <v>2140</v>
      </c>
      <c r="E1452" t="s">
        <v>2175</v>
      </c>
      <c r="F1452" t="s">
        <v>2201</v>
      </c>
      <c r="G1452" t="s">
        <v>3675</v>
      </c>
      <c r="I1452" t="s">
        <v>2140</v>
      </c>
      <c r="J1452" t="s">
        <v>6879</v>
      </c>
      <c r="K1452" s="2">
        <v>70877.77</v>
      </c>
      <c r="L1452" s="2">
        <v>3543.89</v>
      </c>
      <c r="M1452" t="b">
        <v>0</v>
      </c>
      <c r="N1452">
        <v>5</v>
      </c>
      <c r="O1452">
        <f t="shared" si="176"/>
        <v>0</v>
      </c>
      <c r="P1452">
        <f t="shared" si="177"/>
        <v>1</v>
      </c>
      <c r="Q1452">
        <f t="shared" si="178"/>
        <v>0</v>
      </c>
      <c r="R1452">
        <f t="shared" si="179"/>
        <v>0</v>
      </c>
      <c r="S1452">
        <f t="shared" si="180"/>
        <v>1</v>
      </c>
      <c r="T1452">
        <f t="shared" si="181"/>
        <v>0</v>
      </c>
      <c r="U1452" s="16">
        <v>43928.743587962963</v>
      </c>
      <c r="V1452">
        <f t="shared" si="182"/>
        <v>2020</v>
      </c>
      <c r="W1452" t="b">
        <v>0</v>
      </c>
      <c r="X1452">
        <f t="shared" si="183"/>
        <v>0</v>
      </c>
    </row>
    <row r="1453" spans="1:24" x14ac:dyDescent="0.25">
      <c r="A1453" t="s">
        <v>1939</v>
      </c>
      <c r="B1453" s="4">
        <v>44561</v>
      </c>
      <c r="C1453">
        <v>2021</v>
      </c>
      <c r="D1453" t="s">
        <v>2130</v>
      </c>
      <c r="E1453" t="s">
        <v>2175</v>
      </c>
      <c r="F1453" t="s">
        <v>2206</v>
      </c>
      <c r="G1453" t="s">
        <v>3676</v>
      </c>
      <c r="I1453" t="s">
        <v>2132</v>
      </c>
      <c r="J1453" t="s">
        <v>6878</v>
      </c>
      <c r="K1453" s="2">
        <v>352285.2</v>
      </c>
      <c r="L1453" s="2">
        <v>35228.519999999997</v>
      </c>
      <c r="M1453" t="b">
        <v>0</v>
      </c>
      <c r="N1453">
        <v>10</v>
      </c>
      <c r="O1453">
        <f t="shared" si="176"/>
        <v>0</v>
      </c>
      <c r="P1453">
        <f t="shared" si="177"/>
        <v>1</v>
      </c>
      <c r="Q1453">
        <f t="shared" si="178"/>
        <v>0</v>
      </c>
      <c r="R1453">
        <f t="shared" si="179"/>
        <v>0</v>
      </c>
      <c r="S1453">
        <f t="shared" si="180"/>
        <v>1</v>
      </c>
      <c r="T1453">
        <f t="shared" si="181"/>
        <v>0</v>
      </c>
      <c r="U1453" s="16">
        <v>44249.786863425928</v>
      </c>
      <c r="V1453">
        <f t="shared" si="182"/>
        <v>2021</v>
      </c>
      <c r="W1453" t="b">
        <v>0</v>
      </c>
      <c r="X1453">
        <f t="shared" si="183"/>
        <v>0</v>
      </c>
    </row>
    <row r="1454" spans="1:24" x14ac:dyDescent="0.25">
      <c r="A1454" t="s">
        <v>574</v>
      </c>
      <c r="B1454" s="4">
        <v>44561</v>
      </c>
      <c r="C1454">
        <v>2021</v>
      </c>
      <c r="D1454" t="s">
        <v>2140</v>
      </c>
      <c r="E1454" t="s">
        <v>2175</v>
      </c>
      <c r="F1454" t="s">
        <v>2203</v>
      </c>
      <c r="G1454" t="s">
        <v>3677</v>
      </c>
      <c r="I1454" t="s">
        <v>2140</v>
      </c>
      <c r="J1454" t="s">
        <v>6880</v>
      </c>
      <c r="K1454" s="2">
        <v>98966.88</v>
      </c>
      <c r="L1454" s="2">
        <v>29690.06</v>
      </c>
      <c r="M1454" t="b">
        <v>0</v>
      </c>
      <c r="N1454">
        <v>30</v>
      </c>
      <c r="O1454">
        <f t="shared" si="176"/>
        <v>0</v>
      </c>
      <c r="P1454">
        <f t="shared" si="177"/>
        <v>1</v>
      </c>
      <c r="Q1454">
        <f t="shared" si="178"/>
        <v>0</v>
      </c>
      <c r="R1454">
        <f t="shared" si="179"/>
        <v>0</v>
      </c>
      <c r="S1454">
        <f t="shared" si="180"/>
        <v>1</v>
      </c>
      <c r="T1454">
        <f t="shared" si="181"/>
        <v>0</v>
      </c>
      <c r="U1454" s="16">
        <v>43783.614733796298</v>
      </c>
      <c r="V1454">
        <f t="shared" si="182"/>
        <v>2019</v>
      </c>
      <c r="W1454" t="b">
        <v>0</v>
      </c>
      <c r="X1454">
        <f t="shared" si="183"/>
        <v>0</v>
      </c>
    </row>
    <row r="1455" spans="1:24" x14ac:dyDescent="0.25">
      <c r="A1455" t="s">
        <v>395</v>
      </c>
      <c r="B1455" s="4">
        <v>44926</v>
      </c>
      <c r="C1455">
        <v>2022</v>
      </c>
      <c r="D1455" t="s">
        <v>2137</v>
      </c>
      <c r="E1455" t="s">
        <v>2175</v>
      </c>
      <c r="F1455" t="s">
        <v>2206</v>
      </c>
      <c r="G1455" t="s">
        <v>3678</v>
      </c>
      <c r="I1455" t="s">
        <v>2137</v>
      </c>
      <c r="J1455" t="s">
        <v>6880</v>
      </c>
      <c r="K1455" s="2">
        <v>50008.7</v>
      </c>
      <c r="L1455" s="2">
        <v>15002.61</v>
      </c>
      <c r="M1455" t="b">
        <v>0</v>
      </c>
      <c r="N1455">
        <v>30</v>
      </c>
      <c r="O1455">
        <f t="shared" si="176"/>
        <v>0</v>
      </c>
      <c r="P1455">
        <f t="shared" si="177"/>
        <v>1</v>
      </c>
      <c r="Q1455">
        <f t="shared" si="178"/>
        <v>0</v>
      </c>
      <c r="R1455">
        <f t="shared" si="179"/>
        <v>0</v>
      </c>
      <c r="S1455">
        <f t="shared" si="180"/>
        <v>1</v>
      </c>
      <c r="T1455">
        <f t="shared" si="181"/>
        <v>0</v>
      </c>
      <c r="U1455" s="16">
        <v>43811.121574074074</v>
      </c>
      <c r="V1455">
        <f t="shared" si="182"/>
        <v>2019</v>
      </c>
      <c r="W1455" t="b">
        <v>0</v>
      </c>
      <c r="X1455">
        <f t="shared" si="183"/>
        <v>0</v>
      </c>
    </row>
    <row r="1456" spans="1:24" x14ac:dyDescent="0.25">
      <c r="A1456" t="s">
        <v>174</v>
      </c>
      <c r="B1456" s="4">
        <v>44561</v>
      </c>
      <c r="C1456">
        <v>2021</v>
      </c>
      <c r="D1456" t="s">
        <v>2140</v>
      </c>
      <c r="E1456" t="s">
        <v>2175</v>
      </c>
      <c r="F1456" t="s">
        <v>2201</v>
      </c>
      <c r="G1456" t="s">
        <v>3679</v>
      </c>
      <c r="I1456" t="s">
        <v>2140</v>
      </c>
      <c r="J1456" t="s">
        <v>6880</v>
      </c>
      <c r="K1456" s="2">
        <v>91913</v>
      </c>
      <c r="L1456" s="2">
        <v>27573.9</v>
      </c>
      <c r="M1456" t="b">
        <v>0</v>
      </c>
      <c r="N1456">
        <v>30</v>
      </c>
      <c r="O1456">
        <f t="shared" si="176"/>
        <v>0</v>
      </c>
      <c r="P1456">
        <f t="shared" si="177"/>
        <v>1</v>
      </c>
      <c r="Q1456">
        <f t="shared" si="178"/>
        <v>0</v>
      </c>
      <c r="R1456">
        <f t="shared" si="179"/>
        <v>0</v>
      </c>
      <c r="S1456">
        <f t="shared" si="180"/>
        <v>1</v>
      </c>
      <c r="T1456">
        <f t="shared" si="181"/>
        <v>0</v>
      </c>
      <c r="U1456" s="16">
        <v>43895.012511574074</v>
      </c>
      <c r="V1456">
        <f t="shared" si="182"/>
        <v>2020</v>
      </c>
      <c r="W1456" t="b">
        <v>0</v>
      </c>
      <c r="X1456">
        <f t="shared" si="183"/>
        <v>0</v>
      </c>
    </row>
    <row r="1457" spans="1:24" x14ac:dyDescent="0.25">
      <c r="A1457" t="s">
        <v>1639</v>
      </c>
      <c r="B1457" s="4">
        <v>44561</v>
      </c>
      <c r="C1457">
        <v>2021</v>
      </c>
      <c r="D1457" t="s">
        <v>2134</v>
      </c>
      <c r="E1457" t="s">
        <v>2175</v>
      </c>
      <c r="F1457" t="s">
        <v>2206</v>
      </c>
      <c r="G1457" t="s">
        <v>3680</v>
      </c>
      <c r="I1457" t="s">
        <v>6872</v>
      </c>
      <c r="J1457" t="s">
        <v>6880</v>
      </c>
      <c r="K1457" s="2">
        <v>58893.3</v>
      </c>
      <c r="L1457" s="2">
        <v>17667.990000000002</v>
      </c>
      <c r="M1457" t="b">
        <v>0</v>
      </c>
      <c r="N1457">
        <v>30</v>
      </c>
      <c r="O1457">
        <f t="shared" si="176"/>
        <v>0</v>
      </c>
      <c r="P1457">
        <f t="shared" si="177"/>
        <v>1</v>
      </c>
      <c r="Q1457">
        <f t="shared" si="178"/>
        <v>0</v>
      </c>
      <c r="R1457">
        <f t="shared" si="179"/>
        <v>0</v>
      </c>
      <c r="S1457">
        <f t="shared" si="180"/>
        <v>1</v>
      </c>
      <c r="T1457">
        <f t="shared" si="181"/>
        <v>0</v>
      </c>
      <c r="U1457" s="16">
        <v>43158.71675925926</v>
      </c>
      <c r="V1457">
        <f t="shared" si="182"/>
        <v>2018</v>
      </c>
      <c r="W1457" t="b">
        <v>0</v>
      </c>
      <c r="X1457">
        <f t="shared" si="183"/>
        <v>0</v>
      </c>
    </row>
    <row r="1458" spans="1:24" x14ac:dyDescent="0.25">
      <c r="A1458" t="s">
        <v>1927</v>
      </c>
      <c r="B1458" s="4">
        <v>44470</v>
      </c>
      <c r="C1458">
        <v>2021</v>
      </c>
      <c r="D1458" t="s">
        <v>2130</v>
      </c>
      <c r="E1458" t="s">
        <v>2175</v>
      </c>
      <c r="F1458" t="s">
        <v>2206</v>
      </c>
      <c r="G1458" t="s">
        <v>3681</v>
      </c>
      <c r="I1458" t="s">
        <v>2130</v>
      </c>
      <c r="J1458" t="s">
        <v>6878</v>
      </c>
      <c r="K1458" s="2">
        <v>78000</v>
      </c>
      <c r="L1458" s="2">
        <v>7800</v>
      </c>
      <c r="M1458" t="b">
        <v>0</v>
      </c>
      <c r="N1458">
        <v>10</v>
      </c>
      <c r="O1458">
        <f t="shared" si="176"/>
        <v>0</v>
      </c>
      <c r="P1458">
        <f t="shared" si="177"/>
        <v>1</v>
      </c>
      <c r="Q1458">
        <f t="shared" si="178"/>
        <v>0</v>
      </c>
      <c r="R1458">
        <f t="shared" si="179"/>
        <v>0</v>
      </c>
      <c r="S1458">
        <f t="shared" si="180"/>
        <v>1</v>
      </c>
      <c r="T1458">
        <f t="shared" si="181"/>
        <v>0</v>
      </c>
      <c r="U1458" s="16">
        <v>44253.851064814815</v>
      </c>
      <c r="V1458">
        <f t="shared" si="182"/>
        <v>2021</v>
      </c>
      <c r="W1458" t="b">
        <v>0</v>
      </c>
      <c r="X1458">
        <f t="shared" si="183"/>
        <v>0</v>
      </c>
    </row>
    <row r="1459" spans="1:24" x14ac:dyDescent="0.25">
      <c r="A1459" t="s">
        <v>1660</v>
      </c>
      <c r="B1459" s="4">
        <v>44926</v>
      </c>
      <c r="C1459">
        <v>2022</v>
      </c>
      <c r="D1459" t="s">
        <v>2150</v>
      </c>
      <c r="E1459" t="s">
        <v>2180</v>
      </c>
      <c r="F1459" t="s">
        <v>2206</v>
      </c>
      <c r="G1459" t="s">
        <v>3682</v>
      </c>
      <c r="I1459" t="s">
        <v>2150</v>
      </c>
      <c r="J1459" t="s">
        <v>6878</v>
      </c>
      <c r="K1459" s="2">
        <v>53658.34</v>
      </c>
      <c r="L1459" s="2">
        <v>5365.83</v>
      </c>
      <c r="M1459" t="b">
        <v>0</v>
      </c>
      <c r="N1459">
        <v>10</v>
      </c>
      <c r="O1459">
        <f t="shared" si="176"/>
        <v>0</v>
      </c>
      <c r="P1459">
        <f t="shared" si="177"/>
        <v>1</v>
      </c>
      <c r="Q1459">
        <f t="shared" si="178"/>
        <v>0</v>
      </c>
      <c r="R1459">
        <f t="shared" si="179"/>
        <v>0</v>
      </c>
      <c r="S1459">
        <f t="shared" si="180"/>
        <v>1</v>
      </c>
      <c r="T1459">
        <f t="shared" si="181"/>
        <v>0</v>
      </c>
      <c r="U1459" s="16">
        <v>44272.647499999999</v>
      </c>
      <c r="V1459">
        <f t="shared" si="182"/>
        <v>2021</v>
      </c>
      <c r="W1459" t="b">
        <v>0</v>
      </c>
      <c r="X1459">
        <f t="shared" si="183"/>
        <v>0</v>
      </c>
    </row>
    <row r="1460" spans="1:24" x14ac:dyDescent="0.25">
      <c r="A1460" t="s">
        <v>1865</v>
      </c>
      <c r="B1460" s="4">
        <v>44531</v>
      </c>
      <c r="C1460">
        <v>2021</v>
      </c>
      <c r="D1460" t="s">
        <v>2130</v>
      </c>
      <c r="E1460" t="s">
        <v>2180</v>
      </c>
      <c r="F1460" t="s">
        <v>2203</v>
      </c>
      <c r="G1460" t="s">
        <v>3683</v>
      </c>
      <c r="I1460" t="s">
        <v>2130</v>
      </c>
      <c r="J1460" t="s">
        <v>6878</v>
      </c>
      <c r="K1460" s="2">
        <v>6500</v>
      </c>
      <c r="L1460" s="2">
        <v>650</v>
      </c>
      <c r="M1460" t="b">
        <v>0</v>
      </c>
      <c r="N1460">
        <v>10</v>
      </c>
      <c r="O1460">
        <f t="shared" si="176"/>
        <v>0</v>
      </c>
      <c r="P1460">
        <f t="shared" si="177"/>
        <v>1</v>
      </c>
      <c r="Q1460">
        <f t="shared" si="178"/>
        <v>0</v>
      </c>
      <c r="R1460">
        <f t="shared" si="179"/>
        <v>0</v>
      </c>
      <c r="S1460">
        <f t="shared" si="180"/>
        <v>1</v>
      </c>
      <c r="T1460">
        <f t="shared" si="181"/>
        <v>0</v>
      </c>
      <c r="U1460" s="16">
        <v>44050.549490740741</v>
      </c>
      <c r="V1460">
        <f t="shared" si="182"/>
        <v>2020</v>
      </c>
      <c r="W1460" t="b">
        <v>0</v>
      </c>
      <c r="X1460">
        <f t="shared" si="183"/>
        <v>0</v>
      </c>
    </row>
    <row r="1461" spans="1:24" x14ac:dyDescent="0.25">
      <c r="A1461" t="s">
        <v>1205</v>
      </c>
      <c r="B1461" s="4">
        <v>44561</v>
      </c>
      <c r="C1461">
        <v>2021</v>
      </c>
      <c r="D1461" t="s">
        <v>2134</v>
      </c>
      <c r="E1461" t="s">
        <v>2180</v>
      </c>
      <c r="F1461" t="s">
        <v>2203</v>
      </c>
      <c r="G1461" t="s">
        <v>3684</v>
      </c>
      <c r="I1461" t="s">
        <v>2132</v>
      </c>
      <c r="J1461" t="s">
        <v>6880</v>
      </c>
      <c r="K1461" s="2">
        <v>585000</v>
      </c>
      <c r="L1461" s="2">
        <v>175500</v>
      </c>
      <c r="M1461" t="b">
        <v>0</v>
      </c>
      <c r="N1461">
        <v>30</v>
      </c>
      <c r="O1461">
        <f t="shared" si="176"/>
        <v>0</v>
      </c>
      <c r="P1461">
        <f t="shared" si="177"/>
        <v>1</v>
      </c>
      <c r="Q1461">
        <f t="shared" si="178"/>
        <v>0</v>
      </c>
      <c r="R1461">
        <f t="shared" si="179"/>
        <v>0</v>
      </c>
      <c r="S1461">
        <f t="shared" si="180"/>
        <v>1</v>
      </c>
      <c r="T1461">
        <f t="shared" si="181"/>
        <v>0</v>
      </c>
      <c r="U1461" s="16">
        <v>43927.568645833337</v>
      </c>
      <c r="V1461">
        <f t="shared" si="182"/>
        <v>2020</v>
      </c>
      <c r="W1461" t="b">
        <v>0</v>
      </c>
      <c r="X1461">
        <f t="shared" si="183"/>
        <v>0</v>
      </c>
    </row>
    <row r="1462" spans="1:24" x14ac:dyDescent="0.25">
      <c r="A1462" t="s">
        <v>1939</v>
      </c>
      <c r="B1462" s="4">
        <v>44561</v>
      </c>
      <c r="C1462">
        <v>2021</v>
      </c>
      <c r="D1462" t="s">
        <v>2145</v>
      </c>
      <c r="E1462" t="s">
        <v>2180</v>
      </c>
      <c r="F1462" t="s">
        <v>2206</v>
      </c>
      <c r="G1462" t="s">
        <v>3685</v>
      </c>
      <c r="I1462" t="s">
        <v>2132</v>
      </c>
      <c r="J1462" t="s">
        <v>6880</v>
      </c>
      <c r="K1462" s="2">
        <v>82472.399999999994</v>
      </c>
      <c r="L1462" s="2">
        <v>24741.72</v>
      </c>
      <c r="M1462" t="b">
        <v>0</v>
      </c>
      <c r="N1462">
        <v>30</v>
      </c>
      <c r="O1462">
        <f t="shared" si="176"/>
        <v>0</v>
      </c>
      <c r="P1462">
        <f t="shared" si="177"/>
        <v>1</v>
      </c>
      <c r="Q1462">
        <f t="shared" si="178"/>
        <v>0</v>
      </c>
      <c r="R1462">
        <f t="shared" si="179"/>
        <v>0</v>
      </c>
      <c r="S1462">
        <f t="shared" si="180"/>
        <v>1</v>
      </c>
      <c r="T1462">
        <f t="shared" si="181"/>
        <v>0</v>
      </c>
      <c r="U1462" s="16">
        <v>44319.695844907408</v>
      </c>
      <c r="V1462">
        <f t="shared" si="182"/>
        <v>2021</v>
      </c>
      <c r="W1462" t="b">
        <v>0</v>
      </c>
      <c r="X1462">
        <f t="shared" si="183"/>
        <v>0</v>
      </c>
    </row>
    <row r="1463" spans="1:24" x14ac:dyDescent="0.25">
      <c r="A1463" t="s">
        <v>1606</v>
      </c>
      <c r="B1463" s="4">
        <v>44926</v>
      </c>
      <c r="C1463">
        <v>2022</v>
      </c>
      <c r="D1463" t="s">
        <v>2149</v>
      </c>
      <c r="E1463" t="s">
        <v>2180</v>
      </c>
      <c r="F1463" t="s">
        <v>2206</v>
      </c>
      <c r="G1463" t="s">
        <v>3686</v>
      </c>
      <c r="I1463" t="s">
        <v>2149</v>
      </c>
      <c r="J1463" t="s">
        <v>6879</v>
      </c>
      <c r="K1463" s="2">
        <v>487500</v>
      </c>
      <c r="L1463" s="2">
        <v>24375</v>
      </c>
      <c r="M1463" t="b">
        <v>0</v>
      </c>
      <c r="N1463">
        <v>5</v>
      </c>
      <c r="O1463">
        <f t="shared" si="176"/>
        <v>0</v>
      </c>
      <c r="P1463">
        <f t="shared" si="177"/>
        <v>1</v>
      </c>
      <c r="Q1463">
        <f t="shared" si="178"/>
        <v>0</v>
      </c>
      <c r="R1463">
        <f t="shared" si="179"/>
        <v>0</v>
      </c>
      <c r="S1463">
        <f t="shared" si="180"/>
        <v>1</v>
      </c>
      <c r="T1463">
        <f t="shared" si="181"/>
        <v>0</v>
      </c>
      <c r="U1463" s="16">
        <v>43839.726736111108</v>
      </c>
      <c r="V1463">
        <f t="shared" si="182"/>
        <v>2020</v>
      </c>
      <c r="W1463" t="b">
        <v>0</v>
      </c>
      <c r="X1463">
        <f t="shared" si="183"/>
        <v>0</v>
      </c>
    </row>
    <row r="1464" spans="1:24" x14ac:dyDescent="0.25">
      <c r="A1464" t="s">
        <v>413</v>
      </c>
      <c r="B1464" s="4">
        <v>44561</v>
      </c>
      <c r="C1464">
        <v>2021</v>
      </c>
      <c r="D1464" t="s">
        <v>2137</v>
      </c>
      <c r="E1464" t="s">
        <v>2180</v>
      </c>
      <c r="F1464" t="s">
        <v>2206</v>
      </c>
      <c r="G1464" t="s">
        <v>3687</v>
      </c>
      <c r="I1464" t="s">
        <v>2137</v>
      </c>
      <c r="J1464" t="s">
        <v>6878</v>
      </c>
      <c r="K1464" s="2">
        <v>49048.5</v>
      </c>
      <c r="L1464" s="2">
        <v>4904.8500000000004</v>
      </c>
      <c r="M1464" t="b">
        <v>0</v>
      </c>
      <c r="N1464">
        <v>10</v>
      </c>
      <c r="O1464">
        <f t="shared" si="176"/>
        <v>0</v>
      </c>
      <c r="P1464">
        <f t="shared" si="177"/>
        <v>1</v>
      </c>
      <c r="Q1464">
        <f t="shared" si="178"/>
        <v>0</v>
      </c>
      <c r="R1464">
        <f t="shared" si="179"/>
        <v>0</v>
      </c>
      <c r="S1464">
        <f t="shared" si="180"/>
        <v>1</v>
      </c>
      <c r="T1464">
        <f t="shared" si="181"/>
        <v>0</v>
      </c>
      <c r="U1464" s="16">
        <v>43811.098344907405</v>
      </c>
      <c r="V1464">
        <f t="shared" si="182"/>
        <v>2019</v>
      </c>
      <c r="W1464" t="b">
        <v>0</v>
      </c>
      <c r="X1464">
        <f t="shared" si="183"/>
        <v>0</v>
      </c>
    </row>
    <row r="1465" spans="1:24" x14ac:dyDescent="0.25">
      <c r="A1465" t="s">
        <v>1334</v>
      </c>
      <c r="B1465" s="4">
        <v>44500</v>
      </c>
      <c r="C1465">
        <v>2021</v>
      </c>
      <c r="D1465" t="s">
        <v>2130</v>
      </c>
      <c r="E1465" t="s">
        <v>2181</v>
      </c>
      <c r="F1465" t="s">
        <v>2201</v>
      </c>
      <c r="G1465" t="s">
        <v>3688</v>
      </c>
      <c r="I1465" t="s">
        <v>2128</v>
      </c>
      <c r="J1465" t="s">
        <v>6885</v>
      </c>
      <c r="K1465" s="2">
        <v>64685.120000000003</v>
      </c>
      <c r="L1465" s="2">
        <v>32342.560000000001</v>
      </c>
      <c r="M1465" t="b">
        <v>0</v>
      </c>
      <c r="N1465">
        <v>50</v>
      </c>
      <c r="O1465">
        <f t="shared" si="176"/>
        <v>0</v>
      </c>
      <c r="P1465">
        <f t="shared" si="177"/>
        <v>1</v>
      </c>
      <c r="Q1465">
        <f t="shared" si="178"/>
        <v>0</v>
      </c>
      <c r="R1465">
        <f t="shared" si="179"/>
        <v>0</v>
      </c>
      <c r="S1465">
        <f t="shared" si="180"/>
        <v>1</v>
      </c>
      <c r="T1465">
        <f t="shared" si="181"/>
        <v>0</v>
      </c>
      <c r="U1465" s="16">
        <v>44251.907442129632</v>
      </c>
      <c r="V1465">
        <f t="shared" si="182"/>
        <v>2021</v>
      </c>
      <c r="W1465" t="b">
        <v>0</v>
      </c>
      <c r="X1465">
        <f t="shared" si="183"/>
        <v>0</v>
      </c>
    </row>
    <row r="1466" spans="1:24" x14ac:dyDescent="0.25">
      <c r="A1466" t="s">
        <v>57</v>
      </c>
      <c r="B1466" s="4">
        <v>44470</v>
      </c>
      <c r="C1466">
        <v>2021</v>
      </c>
      <c r="D1466" t="s">
        <v>2130</v>
      </c>
      <c r="E1466" t="s">
        <v>2181</v>
      </c>
      <c r="F1466" t="s">
        <v>2204</v>
      </c>
      <c r="G1466" t="s">
        <v>3689</v>
      </c>
      <c r="I1466" t="s">
        <v>2130</v>
      </c>
      <c r="J1466" t="s">
        <v>6878</v>
      </c>
      <c r="K1466" s="2">
        <v>6500</v>
      </c>
      <c r="L1466" s="2">
        <v>650</v>
      </c>
      <c r="M1466" t="b">
        <v>0</v>
      </c>
      <c r="N1466">
        <v>10</v>
      </c>
      <c r="O1466">
        <f t="shared" si="176"/>
        <v>0</v>
      </c>
      <c r="P1466">
        <f t="shared" si="177"/>
        <v>1</v>
      </c>
      <c r="Q1466">
        <f t="shared" si="178"/>
        <v>0</v>
      </c>
      <c r="R1466">
        <f t="shared" si="179"/>
        <v>0</v>
      </c>
      <c r="S1466">
        <f t="shared" si="180"/>
        <v>1</v>
      </c>
      <c r="T1466">
        <f t="shared" si="181"/>
        <v>0</v>
      </c>
      <c r="U1466" s="16">
        <v>44242.682164351849</v>
      </c>
      <c r="V1466">
        <f t="shared" si="182"/>
        <v>2021</v>
      </c>
      <c r="W1466" t="b">
        <v>0</v>
      </c>
      <c r="X1466">
        <f t="shared" si="183"/>
        <v>0</v>
      </c>
    </row>
    <row r="1467" spans="1:24" x14ac:dyDescent="0.25">
      <c r="A1467" t="s">
        <v>575</v>
      </c>
      <c r="B1467" s="4">
        <v>44561</v>
      </c>
      <c r="C1467">
        <v>2021</v>
      </c>
      <c r="D1467" t="s">
        <v>2130</v>
      </c>
      <c r="E1467" t="s">
        <v>2181</v>
      </c>
      <c r="F1467" t="s">
        <v>2206</v>
      </c>
      <c r="G1467" t="s">
        <v>3690</v>
      </c>
      <c r="I1467" t="s">
        <v>2128</v>
      </c>
      <c r="J1467" t="s">
        <v>6879</v>
      </c>
      <c r="K1467" s="2">
        <v>65636</v>
      </c>
      <c r="L1467" s="2">
        <v>3281.8</v>
      </c>
      <c r="M1467" t="b">
        <v>0</v>
      </c>
      <c r="N1467">
        <v>5</v>
      </c>
      <c r="O1467">
        <f t="shared" si="176"/>
        <v>0</v>
      </c>
      <c r="P1467">
        <f t="shared" si="177"/>
        <v>1</v>
      </c>
      <c r="Q1467">
        <f t="shared" si="178"/>
        <v>0</v>
      </c>
      <c r="R1467">
        <f t="shared" si="179"/>
        <v>0</v>
      </c>
      <c r="S1467">
        <f t="shared" si="180"/>
        <v>1</v>
      </c>
      <c r="T1467">
        <f t="shared" si="181"/>
        <v>0</v>
      </c>
      <c r="U1467" s="16">
        <v>44257.902372685188</v>
      </c>
      <c r="V1467">
        <f t="shared" si="182"/>
        <v>2021</v>
      </c>
      <c r="W1467" t="b">
        <v>0</v>
      </c>
      <c r="X1467">
        <f t="shared" si="183"/>
        <v>0</v>
      </c>
    </row>
    <row r="1468" spans="1:24" x14ac:dyDescent="0.25">
      <c r="A1468" t="s">
        <v>1694</v>
      </c>
      <c r="B1468" s="4">
        <v>44561</v>
      </c>
      <c r="C1468">
        <v>2021</v>
      </c>
      <c r="D1468" t="s">
        <v>2140</v>
      </c>
      <c r="E1468" t="s">
        <v>2181</v>
      </c>
      <c r="F1468" t="s">
        <v>2206</v>
      </c>
      <c r="G1468" t="s">
        <v>3691</v>
      </c>
      <c r="I1468" t="s">
        <v>2140</v>
      </c>
      <c r="J1468" t="s">
        <v>6885</v>
      </c>
      <c r="K1468" s="2">
        <v>238</v>
      </c>
      <c r="L1468" s="2">
        <v>119</v>
      </c>
      <c r="M1468" t="b">
        <v>0</v>
      </c>
      <c r="N1468">
        <v>50</v>
      </c>
      <c r="O1468">
        <f t="shared" si="176"/>
        <v>0</v>
      </c>
      <c r="P1468">
        <f t="shared" si="177"/>
        <v>1</v>
      </c>
      <c r="Q1468">
        <f t="shared" si="178"/>
        <v>0</v>
      </c>
      <c r="R1468">
        <f t="shared" si="179"/>
        <v>0</v>
      </c>
      <c r="S1468">
        <f t="shared" si="180"/>
        <v>1</v>
      </c>
      <c r="T1468">
        <f t="shared" si="181"/>
        <v>0</v>
      </c>
      <c r="U1468" s="16">
        <v>44095.197314814817</v>
      </c>
      <c r="V1468">
        <f t="shared" si="182"/>
        <v>2020</v>
      </c>
      <c r="W1468" t="b">
        <v>0</v>
      </c>
      <c r="X1468">
        <f t="shared" si="183"/>
        <v>0</v>
      </c>
    </row>
    <row r="1469" spans="1:24" x14ac:dyDescent="0.25">
      <c r="A1469" t="s">
        <v>377</v>
      </c>
      <c r="B1469" s="4">
        <v>44561</v>
      </c>
      <c r="C1469">
        <v>2021</v>
      </c>
      <c r="D1469" t="s">
        <v>2130</v>
      </c>
      <c r="E1469" t="s">
        <v>2181</v>
      </c>
      <c r="F1469" t="s">
        <v>2201</v>
      </c>
      <c r="G1469" t="s">
        <v>3692</v>
      </c>
      <c r="I1469" t="s">
        <v>2128</v>
      </c>
      <c r="J1469" t="s">
        <v>6879</v>
      </c>
      <c r="K1469" s="2">
        <v>90719.64</v>
      </c>
      <c r="L1469" s="2">
        <v>4535.9799999999996</v>
      </c>
      <c r="M1469" t="b">
        <v>0</v>
      </c>
      <c r="N1469">
        <v>5</v>
      </c>
      <c r="O1469">
        <f t="shared" si="176"/>
        <v>0</v>
      </c>
      <c r="P1469">
        <f t="shared" si="177"/>
        <v>1</v>
      </c>
      <c r="Q1469">
        <f t="shared" si="178"/>
        <v>0</v>
      </c>
      <c r="R1469">
        <f t="shared" si="179"/>
        <v>0</v>
      </c>
      <c r="S1469">
        <f t="shared" si="180"/>
        <v>1</v>
      </c>
      <c r="T1469">
        <f t="shared" si="181"/>
        <v>0</v>
      </c>
      <c r="U1469" s="16">
        <v>44293.875254629631</v>
      </c>
      <c r="V1469">
        <f t="shared" si="182"/>
        <v>2021</v>
      </c>
      <c r="W1469" t="b">
        <v>0</v>
      </c>
      <c r="X1469">
        <f t="shared" si="183"/>
        <v>0</v>
      </c>
    </row>
    <row r="1470" spans="1:24" x14ac:dyDescent="0.25">
      <c r="A1470" t="s">
        <v>1923</v>
      </c>
      <c r="B1470" s="4">
        <v>44561</v>
      </c>
      <c r="C1470">
        <v>2021</v>
      </c>
      <c r="D1470" t="s">
        <v>2130</v>
      </c>
      <c r="E1470" t="s">
        <v>2181</v>
      </c>
      <c r="F1470" t="s">
        <v>2213</v>
      </c>
      <c r="G1470" t="s">
        <v>3693</v>
      </c>
      <c r="I1470" t="s">
        <v>2128</v>
      </c>
      <c r="J1470" t="s">
        <v>6879</v>
      </c>
      <c r="K1470" s="2">
        <v>6500</v>
      </c>
      <c r="L1470" s="2">
        <v>325</v>
      </c>
      <c r="M1470" t="b">
        <v>0</v>
      </c>
      <c r="N1470">
        <v>5</v>
      </c>
      <c r="O1470">
        <f t="shared" si="176"/>
        <v>0</v>
      </c>
      <c r="P1470">
        <f t="shared" si="177"/>
        <v>1</v>
      </c>
      <c r="Q1470">
        <f t="shared" si="178"/>
        <v>0</v>
      </c>
      <c r="R1470">
        <f t="shared" si="179"/>
        <v>0</v>
      </c>
      <c r="S1470">
        <f t="shared" si="180"/>
        <v>1</v>
      </c>
      <c r="T1470">
        <f t="shared" si="181"/>
        <v>0</v>
      </c>
      <c r="U1470" s="16">
        <v>44293.741840277777</v>
      </c>
      <c r="V1470">
        <f t="shared" si="182"/>
        <v>2021</v>
      </c>
      <c r="W1470" t="b">
        <v>0</v>
      </c>
      <c r="X1470">
        <f t="shared" si="183"/>
        <v>0</v>
      </c>
    </row>
    <row r="1471" spans="1:24" x14ac:dyDescent="0.25">
      <c r="A1471" t="s">
        <v>458</v>
      </c>
      <c r="B1471" s="4">
        <v>44651</v>
      </c>
      <c r="C1471">
        <v>2022</v>
      </c>
      <c r="D1471" t="s">
        <v>2144</v>
      </c>
      <c r="E1471" t="s">
        <v>2181</v>
      </c>
      <c r="F1471" t="s">
        <v>2207</v>
      </c>
      <c r="G1471" t="s">
        <v>3694</v>
      </c>
      <c r="I1471" t="s">
        <v>2156</v>
      </c>
      <c r="J1471" t="s">
        <v>6879</v>
      </c>
      <c r="K1471" s="2">
        <v>93780</v>
      </c>
      <c r="L1471" s="2">
        <v>4689</v>
      </c>
      <c r="M1471" t="b">
        <v>0</v>
      </c>
      <c r="N1471">
        <v>5</v>
      </c>
      <c r="O1471">
        <f t="shared" si="176"/>
        <v>0</v>
      </c>
      <c r="P1471">
        <f t="shared" si="177"/>
        <v>1</v>
      </c>
      <c r="Q1471">
        <f t="shared" si="178"/>
        <v>0</v>
      </c>
      <c r="R1471">
        <f t="shared" si="179"/>
        <v>0</v>
      </c>
      <c r="S1471">
        <f t="shared" si="180"/>
        <v>1</v>
      </c>
      <c r="T1471">
        <f t="shared" si="181"/>
        <v>0</v>
      </c>
      <c r="U1471" s="16">
        <v>44021.623020833336</v>
      </c>
      <c r="V1471">
        <f t="shared" si="182"/>
        <v>2020</v>
      </c>
      <c r="W1471" t="b">
        <v>0</v>
      </c>
      <c r="X1471">
        <f t="shared" si="183"/>
        <v>0</v>
      </c>
    </row>
    <row r="1472" spans="1:24" x14ac:dyDescent="0.25">
      <c r="A1472" t="s">
        <v>1144</v>
      </c>
      <c r="B1472" s="4">
        <v>44742</v>
      </c>
      <c r="C1472">
        <v>2022</v>
      </c>
      <c r="D1472" t="s">
        <v>2129</v>
      </c>
      <c r="E1472" t="s">
        <v>2181</v>
      </c>
      <c r="F1472" t="s">
        <v>2204</v>
      </c>
      <c r="G1472" t="s">
        <v>3695</v>
      </c>
      <c r="I1472" t="s">
        <v>2155</v>
      </c>
      <c r="J1472" t="s">
        <v>6879</v>
      </c>
      <c r="K1472" s="2">
        <v>140000</v>
      </c>
      <c r="L1472" s="2">
        <v>7000</v>
      </c>
      <c r="M1472" t="b">
        <v>0</v>
      </c>
      <c r="N1472">
        <v>5</v>
      </c>
      <c r="O1472">
        <f t="shared" si="176"/>
        <v>0</v>
      </c>
      <c r="P1472">
        <f t="shared" si="177"/>
        <v>1</v>
      </c>
      <c r="Q1472">
        <f t="shared" si="178"/>
        <v>0</v>
      </c>
      <c r="R1472">
        <f t="shared" si="179"/>
        <v>0</v>
      </c>
      <c r="S1472">
        <f t="shared" si="180"/>
        <v>1</v>
      </c>
      <c r="T1472">
        <f t="shared" si="181"/>
        <v>0</v>
      </c>
      <c r="U1472" s="16">
        <v>43857.580567129633</v>
      </c>
      <c r="V1472">
        <f t="shared" si="182"/>
        <v>2020</v>
      </c>
      <c r="W1472" t="b">
        <v>0</v>
      </c>
      <c r="X1472">
        <f t="shared" si="183"/>
        <v>0</v>
      </c>
    </row>
    <row r="1473" spans="1:24" x14ac:dyDescent="0.25">
      <c r="A1473" t="s">
        <v>1126</v>
      </c>
      <c r="B1473" s="4">
        <v>44428</v>
      </c>
      <c r="C1473">
        <v>2021</v>
      </c>
      <c r="D1473" t="s">
        <v>2144</v>
      </c>
      <c r="E1473" t="s">
        <v>2181</v>
      </c>
      <c r="F1473" t="s">
        <v>2182</v>
      </c>
      <c r="G1473" t="s">
        <v>3696</v>
      </c>
      <c r="I1473" t="s">
        <v>2146</v>
      </c>
      <c r="J1473" t="s">
        <v>6881</v>
      </c>
      <c r="K1473" s="2">
        <v>154850</v>
      </c>
      <c r="L1473" s="2">
        <v>46455</v>
      </c>
      <c r="M1473" t="b">
        <v>0</v>
      </c>
      <c r="N1473">
        <v>30</v>
      </c>
      <c r="O1473">
        <f t="shared" si="176"/>
        <v>0</v>
      </c>
      <c r="P1473">
        <f t="shared" si="177"/>
        <v>1</v>
      </c>
      <c r="Q1473">
        <f t="shared" si="178"/>
        <v>0</v>
      </c>
      <c r="R1473">
        <f t="shared" si="179"/>
        <v>0</v>
      </c>
      <c r="S1473">
        <f t="shared" si="180"/>
        <v>1</v>
      </c>
      <c r="T1473">
        <f t="shared" si="181"/>
        <v>0</v>
      </c>
      <c r="U1473" s="16">
        <v>43971.759444444448</v>
      </c>
      <c r="V1473">
        <f t="shared" si="182"/>
        <v>2020</v>
      </c>
      <c r="W1473" t="b">
        <v>0</v>
      </c>
      <c r="X1473">
        <f t="shared" si="183"/>
        <v>0</v>
      </c>
    </row>
    <row r="1474" spans="1:24" x14ac:dyDescent="0.25">
      <c r="A1474" t="s">
        <v>68</v>
      </c>
      <c r="B1474" s="4">
        <v>44469</v>
      </c>
      <c r="C1474">
        <v>2021</v>
      </c>
      <c r="D1474" t="s">
        <v>2144</v>
      </c>
      <c r="E1474" t="s">
        <v>2181</v>
      </c>
      <c r="F1474" t="s">
        <v>2213</v>
      </c>
      <c r="G1474" t="s">
        <v>3697</v>
      </c>
      <c r="I1474" t="s">
        <v>2144</v>
      </c>
      <c r="J1474" t="s">
        <v>6879</v>
      </c>
      <c r="K1474" s="2">
        <v>93085</v>
      </c>
      <c r="L1474" s="2">
        <v>4654.25</v>
      </c>
      <c r="M1474" t="b">
        <v>0</v>
      </c>
      <c r="N1474">
        <v>5</v>
      </c>
      <c r="O1474">
        <f t="shared" si="176"/>
        <v>0</v>
      </c>
      <c r="P1474">
        <f t="shared" si="177"/>
        <v>1</v>
      </c>
      <c r="Q1474">
        <f t="shared" si="178"/>
        <v>0</v>
      </c>
      <c r="R1474">
        <f t="shared" si="179"/>
        <v>0</v>
      </c>
      <c r="S1474">
        <f t="shared" si="180"/>
        <v>1</v>
      </c>
      <c r="T1474">
        <f t="shared" si="181"/>
        <v>0</v>
      </c>
      <c r="U1474" s="16">
        <v>43916.679386574076</v>
      </c>
      <c r="V1474">
        <f t="shared" si="182"/>
        <v>2020</v>
      </c>
      <c r="W1474" t="b">
        <v>0</v>
      </c>
      <c r="X1474">
        <f t="shared" si="183"/>
        <v>0</v>
      </c>
    </row>
    <row r="1475" spans="1:24" x14ac:dyDescent="0.25">
      <c r="A1475" t="s">
        <v>1244</v>
      </c>
      <c r="B1475" s="4">
        <v>44651</v>
      </c>
      <c r="C1475">
        <v>2022</v>
      </c>
      <c r="D1475" t="s">
        <v>2130</v>
      </c>
      <c r="E1475" t="s">
        <v>2181</v>
      </c>
      <c r="F1475" t="s">
        <v>2206</v>
      </c>
      <c r="G1475" t="s">
        <v>3698</v>
      </c>
      <c r="I1475" t="s">
        <v>2132</v>
      </c>
      <c r="J1475" t="s">
        <v>6878</v>
      </c>
      <c r="K1475" s="2">
        <v>66464.5</v>
      </c>
      <c r="L1475" s="2">
        <v>6646.45</v>
      </c>
      <c r="M1475" t="b">
        <v>0</v>
      </c>
      <c r="N1475">
        <v>10</v>
      </c>
      <c r="O1475">
        <f t="shared" ref="O1475:O1538" si="184">IF($M1475=TRUE,1,0)</f>
        <v>0</v>
      </c>
      <c r="P1475">
        <f t="shared" ref="P1475:P1538" si="185">IF($M1475=FALSE,1,0)</f>
        <v>1</v>
      </c>
      <c r="Q1475">
        <f t="shared" ref="Q1475:Q1538" si="186">IF($J1475="Closed Won",1,0)</f>
        <v>0</v>
      </c>
      <c r="R1475">
        <f t="shared" ref="R1475:R1538" si="187">IF($J1475="Closed Lost",1,0)</f>
        <v>0</v>
      </c>
      <c r="S1475">
        <f t="shared" ref="S1475:S1538" si="188">IF(OR($J1475="Closed Won",$J1475="Closed Lost",),0,1)</f>
        <v>1</v>
      </c>
      <c r="T1475">
        <f t="shared" ref="T1475:T1538" si="189">IF(OR($J1475="Closed Won",$J1475="Closed Lost",),1,0)</f>
        <v>0</v>
      </c>
      <c r="U1475" s="16">
        <v>44057.718495370369</v>
      </c>
      <c r="V1475">
        <f t="shared" ref="V1475:V1538" si="190">YEAR($U1475)</f>
        <v>2020</v>
      </c>
      <c r="W1475" t="b">
        <v>0</v>
      </c>
      <c r="X1475">
        <f t="shared" ref="X1475:X1538" si="191">SUM(IF($W1475=TRUE,$K1475,0))</f>
        <v>0</v>
      </c>
    </row>
    <row r="1476" spans="1:24" x14ac:dyDescent="0.25">
      <c r="A1476" t="s">
        <v>386</v>
      </c>
      <c r="B1476" s="4">
        <v>44440</v>
      </c>
      <c r="C1476">
        <v>2021</v>
      </c>
      <c r="D1476" t="s">
        <v>2130</v>
      </c>
      <c r="E1476" t="s">
        <v>2181</v>
      </c>
      <c r="F1476" t="s">
        <v>2203</v>
      </c>
      <c r="G1476" t="s">
        <v>3699</v>
      </c>
      <c r="I1476" t="s">
        <v>2130</v>
      </c>
      <c r="J1476" t="s">
        <v>6885</v>
      </c>
      <c r="K1476" s="2">
        <v>6500</v>
      </c>
      <c r="L1476" s="2">
        <v>3250</v>
      </c>
      <c r="M1476" t="b">
        <v>0</v>
      </c>
      <c r="N1476">
        <v>50</v>
      </c>
      <c r="O1476">
        <f t="shared" si="184"/>
        <v>0</v>
      </c>
      <c r="P1476">
        <f t="shared" si="185"/>
        <v>1</v>
      </c>
      <c r="Q1476">
        <f t="shared" si="186"/>
        <v>0</v>
      </c>
      <c r="R1476">
        <f t="shared" si="187"/>
        <v>0</v>
      </c>
      <c r="S1476">
        <f t="shared" si="188"/>
        <v>1</v>
      </c>
      <c r="T1476">
        <f t="shared" si="189"/>
        <v>0</v>
      </c>
      <c r="U1476" s="16">
        <v>44276.578657407408</v>
      </c>
      <c r="V1476">
        <f t="shared" si="190"/>
        <v>2021</v>
      </c>
      <c r="W1476" t="b">
        <v>0</v>
      </c>
      <c r="X1476">
        <f t="shared" si="191"/>
        <v>0</v>
      </c>
    </row>
    <row r="1477" spans="1:24" x14ac:dyDescent="0.25">
      <c r="A1477" t="s">
        <v>186</v>
      </c>
      <c r="B1477" s="4">
        <v>44440</v>
      </c>
      <c r="C1477">
        <v>2021</v>
      </c>
      <c r="D1477" t="s">
        <v>2130</v>
      </c>
      <c r="E1477" t="s">
        <v>2181</v>
      </c>
      <c r="F1477" t="s">
        <v>2203</v>
      </c>
      <c r="G1477" t="s">
        <v>3700</v>
      </c>
      <c r="I1477" t="s">
        <v>2130</v>
      </c>
      <c r="J1477" t="s">
        <v>6880</v>
      </c>
      <c r="K1477" s="2">
        <v>6500</v>
      </c>
      <c r="L1477" s="2">
        <v>1950</v>
      </c>
      <c r="M1477" t="b">
        <v>0</v>
      </c>
      <c r="N1477">
        <v>30</v>
      </c>
      <c r="O1477">
        <f t="shared" si="184"/>
        <v>0</v>
      </c>
      <c r="P1477">
        <f t="shared" si="185"/>
        <v>1</v>
      </c>
      <c r="Q1477">
        <f t="shared" si="186"/>
        <v>0</v>
      </c>
      <c r="R1477">
        <f t="shared" si="187"/>
        <v>0</v>
      </c>
      <c r="S1477">
        <f t="shared" si="188"/>
        <v>1</v>
      </c>
      <c r="T1477">
        <f t="shared" si="189"/>
        <v>0</v>
      </c>
      <c r="U1477" s="16">
        <v>44266.911817129629</v>
      </c>
      <c r="V1477">
        <f t="shared" si="190"/>
        <v>2021</v>
      </c>
      <c r="W1477" t="b">
        <v>0</v>
      </c>
      <c r="X1477">
        <f t="shared" si="191"/>
        <v>0</v>
      </c>
    </row>
    <row r="1478" spans="1:24" x14ac:dyDescent="0.25">
      <c r="A1478" t="s">
        <v>37</v>
      </c>
      <c r="B1478" s="4">
        <v>44501</v>
      </c>
      <c r="C1478">
        <v>2021</v>
      </c>
      <c r="D1478" t="s">
        <v>2130</v>
      </c>
      <c r="E1478" t="s">
        <v>2181</v>
      </c>
      <c r="F1478" t="s">
        <v>2203</v>
      </c>
      <c r="G1478" t="s">
        <v>3701</v>
      </c>
      <c r="I1478" t="s">
        <v>2130</v>
      </c>
      <c r="J1478" t="s">
        <v>6879</v>
      </c>
      <c r="K1478" s="2">
        <v>6500</v>
      </c>
      <c r="L1478" s="2">
        <v>325</v>
      </c>
      <c r="M1478" t="b">
        <v>0</v>
      </c>
      <c r="N1478">
        <v>5</v>
      </c>
      <c r="O1478">
        <f t="shared" si="184"/>
        <v>0</v>
      </c>
      <c r="P1478">
        <f t="shared" si="185"/>
        <v>1</v>
      </c>
      <c r="Q1478">
        <f t="shared" si="186"/>
        <v>0</v>
      </c>
      <c r="R1478">
        <f t="shared" si="187"/>
        <v>0</v>
      </c>
      <c r="S1478">
        <f t="shared" si="188"/>
        <v>1</v>
      </c>
      <c r="T1478">
        <f t="shared" si="189"/>
        <v>0</v>
      </c>
      <c r="U1478" s="16">
        <v>44155.705601851849</v>
      </c>
      <c r="V1478">
        <f t="shared" si="190"/>
        <v>2020</v>
      </c>
      <c r="W1478" t="b">
        <v>0</v>
      </c>
      <c r="X1478">
        <f t="shared" si="191"/>
        <v>0</v>
      </c>
    </row>
    <row r="1479" spans="1:24" x14ac:dyDescent="0.25">
      <c r="A1479" t="s">
        <v>1663</v>
      </c>
      <c r="B1479" s="4">
        <v>44484</v>
      </c>
      <c r="C1479">
        <v>2021</v>
      </c>
      <c r="D1479" t="s">
        <v>2130</v>
      </c>
      <c r="E1479" t="s">
        <v>2181</v>
      </c>
      <c r="F1479" t="s">
        <v>2206</v>
      </c>
      <c r="G1479" t="s">
        <v>3702</v>
      </c>
      <c r="I1479" t="s">
        <v>2130</v>
      </c>
      <c r="J1479" t="s">
        <v>6880</v>
      </c>
      <c r="K1479" s="2">
        <v>6500</v>
      </c>
      <c r="L1479" s="2">
        <v>1950</v>
      </c>
      <c r="M1479" t="b">
        <v>0</v>
      </c>
      <c r="N1479">
        <v>30</v>
      </c>
      <c r="O1479">
        <f t="shared" si="184"/>
        <v>0</v>
      </c>
      <c r="P1479">
        <f t="shared" si="185"/>
        <v>1</v>
      </c>
      <c r="Q1479">
        <f t="shared" si="186"/>
        <v>0</v>
      </c>
      <c r="R1479">
        <f t="shared" si="187"/>
        <v>0</v>
      </c>
      <c r="S1479">
        <f t="shared" si="188"/>
        <v>1</v>
      </c>
      <c r="T1479">
        <f t="shared" si="189"/>
        <v>0</v>
      </c>
      <c r="U1479" s="16">
        <v>44270.668645833335</v>
      </c>
      <c r="V1479">
        <f t="shared" si="190"/>
        <v>2021</v>
      </c>
      <c r="W1479" t="b">
        <v>0</v>
      </c>
      <c r="X1479">
        <f t="shared" si="191"/>
        <v>0</v>
      </c>
    </row>
    <row r="1480" spans="1:24" x14ac:dyDescent="0.25">
      <c r="A1480" t="s">
        <v>1781</v>
      </c>
      <c r="B1480" s="4">
        <v>44286</v>
      </c>
      <c r="C1480">
        <v>2021</v>
      </c>
      <c r="D1480" t="s">
        <v>2130</v>
      </c>
      <c r="E1480" t="s">
        <v>2181</v>
      </c>
      <c r="F1480" t="s">
        <v>2203</v>
      </c>
      <c r="G1480" t="s">
        <v>3703</v>
      </c>
      <c r="I1480" t="s">
        <v>2132</v>
      </c>
      <c r="J1480" t="s">
        <v>6878</v>
      </c>
      <c r="K1480" s="2">
        <v>1186311</v>
      </c>
      <c r="L1480" s="2">
        <v>118631.1</v>
      </c>
      <c r="M1480" t="b">
        <v>0</v>
      </c>
      <c r="N1480">
        <v>10</v>
      </c>
      <c r="O1480">
        <f t="shared" si="184"/>
        <v>0</v>
      </c>
      <c r="P1480">
        <f t="shared" si="185"/>
        <v>1</v>
      </c>
      <c r="Q1480">
        <f t="shared" si="186"/>
        <v>0</v>
      </c>
      <c r="R1480">
        <f t="shared" si="187"/>
        <v>0</v>
      </c>
      <c r="S1480">
        <f t="shared" si="188"/>
        <v>1</v>
      </c>
      <c r="T1480">
        <f t="shared" si="189"/>
        <v>0</v>
      </c>
      <c r="U1480" s="16">
        <v>44032.579305555555</v>
      </c>
      <c r="V1480">
        <f t="shared" si="190"/>
        <v>2020</v>
      </c>
      <c r="W1480" t="b">
        <v>0</v>
      </c>
      <c r="X1480">
        <f t="shared" si="191"/>
        <v>0</v>
      </c>
    </row>
    <row r="1481" spans="1:24" x14ac:dyDescent="0.25">
      <c r="A1481" t="s">
        <v>1939</v>
      </c>
      <c r="B1481" s="4">
        <v>44286</v>
      </c>
      <c r="C1481">
        <v>2021</v>
      </c>
      <c r="D1481" t="s">
        <v>2130</v>
      </c>
      <c r="E1481" t="s">
        <v>2181</v>
      </c>
      <c r="F1481" t="s">
        <v>2203</v>
      </c>
      <c r="G1481" t="s">
        <v>3704</v>
      </c>
      <c r="I1481" t="s">
        <v>2132</v>
      </c>
      <c r="J1481" t="s">
        <v>6878</v>
      </c>
      <c r="K1481" s="2">
        <v>1069179.8999999999</v>
      </c>
      <c r="L1481" s="2">
        <v>106917.99</v>
      </c>
      <c r="M1481" t="b">
        <v>0</v>
      </c>
      <c r="N1481">
        <v>10</v>
      </c>
      <c r="O1481">
        <f t="shared" si="184"/>
        <v>0</v>
      </c>
      <c r="P1481">
        <f t="shared" si="185"/>
        <v>1</v>
      </c>
      <c r="Q1481">
        <f t="shared" si="186"/>
        <v>0</v>
      </c>
      <c r="R1481">
        <f t="shared" si="187"/>
        <v>0</v>
      </c>
      <c r="S1481">
        <f t="shared" si="188"/>
        <v>1</v>
      </c>
      <c r="T1481">
        <f t="shared" si="189"/>
        <v>0</v>
      </c>
      <c r="U1481" s="16">
        <v>44032.713101851848</v>
      </c>
      <c r="V1481">
        <f t="shared" si="190"/>
        <v>2020</v>
      </c>
      <c r="W1481" t="b">
        <v>0</v>
      </c>
      <c r="X1481">
        <f t="shared" si="191"/>
        <v>0</v>
      </c>
    </row>
    <row r="1482" spans="1:24" x14ac:dyDescent="0.25">
      <c r="A1482" t="s">
        <v>632</v>
      </c>
      <c r="B1482" s="4">
        <v>44651</v>
      </c>
      <c r="C1482">
        <v>2022</v>
      </c>
      <c r="D1482" t="s">
        <v>2130</v>
      </c>
      <c r="E1482" t="s">
        <v>2181</v>
      </c>
      <c r="F1482" t="s">
        <v>2206</v>
      </c>
      <c r="G1482" t="s">
        <v>3705</v>
      </c>
      <c r="I1482" t="s">
        <v>2132</v>
      </c>
      <c r="J1482" t="s">
        <v>6880</v>
      </c>
      <c r="K1482" s="2">
        <v>635695.19999999995</v>
      </c>
      <c r="L1482" s="2">
        <v>190708.56</v>
      </c>
      <c r="M1482" t="b">
        <v>0</v>
      </c>
      <c r="N1482">
        <v>30</v>
      </c>
      <c r="O1482">
        <f t="shared" si="184"/>
        <v>0</v>
      </c>
      <c r="P1482">
        <f t="shared" si="185"/>
        <v>1</v>
      </c>
      <c r="Q1482">
        <f t="shared" si="186"/>
        <v>0</v>
      </c>
      <c r="R1482">
        <f t="shared" si="187"/>
        <v>0</v>
      </c>
      <c r="S1482">
        <f t="shared" si="188"/>
        <v>1</v>
      </c>
      <c r="T1482">
        <f t="shared" si="189"/>
        <v>0</v>
      </c>
      <c r="U1482" s="16">
        <v>43763.575937499998</v>
      </c>
      <c r="V1482">
        <f t="shared" si="190"/>
        <v>2019</v>
      </c>
      <c r="W1482" t="b">
        <v>0</v>
      </c>
      <c r="X1482">
        <f t="shared" si="191"/>
        <v>0</v>
      </c>
    </row>
    <row r="1483" spans="1:24" x14ac:dyDescent="0.25">
      <c r="A1483" t="s">
        <v>632</v>
      </c>
      <c r="B1483" s="4">
        <v>44651</v>
      </c>
      <c r="C1483">
        <v>2022</v>
      </c>
      <c r="D1483" t="s">
        <v>2130</v>
      </c>
      <c r="E1483" t="s">
        <v>2181</v>
      </c>
      <c r="F1483" t="s">
        <v>2206</v>
      </c>
      <c r="G1483" t="s">
        <v>3706</v>
      </c>
      <c r="I1483" t="s">
        <v>2132</v>
      </c>
      <c r="J1483" t="s">
        <v>6880</v>
      </c>
      <c r="K1483" s="2">
        <v>1040000</v>
      </c>
      <c r="L1483" s="2">
        <v>312000</v>
      </c>
      <c r="M1483" t="b">
        <v>0</v>
      </c>
      <c r="N1483">
        <v>30</v>
      </c>
      <c r="O1483">
        <f t="shared" si="184"/>
        <v>0</v>
      </c>
      <c r="P1483">
        <f t="shared" si="185"/>
        <v>1</v>
      </c>
      <c r="Q1483">
        <f t="shared" si="186"/>
        <v>0</v>
      </c>
      <c r="R1483">
        <f t="shared" si="187"/>
        <v>0</v>
      </c>
      <c r="S1483">
        <f t="shared" si="188"/>
        <v>1</v>
      </c>
      <c r="T1483">
        <f t="shared" si="189"/>
        <v>0</v>
      </c>
      <c r="U1483" s="16">
        <v>43906.576851851853</v>
      </c>
      <c r="V1483">
        <f t="shared" si="190"/>
        <v>2020</v>
      </c>
      <c r="W1483" t="b">
        <v>0</v>
      </c>
      <c r="X1483">
        <f t="shared" si="191"/>
        <v>0</v>
      </c>
    </row>
    <row r="1484" spans="1:24" x14ac:dyDescent="0.25">
      <c r="A1484" t="s">
        <v>632</v>
      </c>
      <c r="B1484" s="4">
        <v>44651</v>
      </c>
      <c r="C1484">
        <v>2022</v>
      </c>
      <c r="D1484" t="s">
        <v>2130</v>
      </c>
      <c r="E1484" t="s">
        <v>2178</v>
      </c>
      <c r="F1484" t="s">
        <v>2206</v>
      </c>
      <c r="G1484" t="s">
        <v>3707</v>
      </c>
      <c r="I1484" t="s">
        <v>2132</v>
      </c>
      <c r="J1484" t="s">
        <v>6880</v>
      </c>
      <c r="K1484" s="2">
        <v>520000</v>
      </c>
      <c r="L1484" s="2">
        <v>156000</v>
      </c>
      <c r="M1484" t="b">
        <v>0</v>
      </c>
      <c r="N1484">
        <v>30</v>
      </c>
      <c r="O1484">
        <f t="shared" si="184"/>
        <v>0</v>
      </c>
      <c r="P1484">
        <f t="shared" si="185"/>
        <v>1</v>
      </c>
      <c r="Q1484">
        <f t="shared" si="186"/>
        <v>0</v>
      </c>
      <c r="R1484">
        <f t="shared" si="187"/>
        <v>0</v>
      </c>
      <c r="S1484">
        <f t="shared" si="188"/>
        <v>1</v>
      </c>
      <c r="T1484">
        <f t="shared" si="189"/>
        <v>0</v>
      </c>
      <c r="U1484" s="16">
        <v>43906.577546296299</v>
      </c>
      <c r="V1484">
        <f t="shared" si="190"/>
        <v>2020</v>
      </c>
      <c r="W1484" t="b">
        <v>0</v>
      </c>
      <c r="X1484">
        <f t="shared" si="191"/>
        <v>0</v>
      </c>
    </row>
    <row r="1485" spans="1:24" x14ac:dyDescent="0.25">
      <c r="A1485" t="s">
        <v>632</v>
      </c>
      <c r="B1485" s="4">
        <v>44651</v>
      </c>
      <c r="C1485">
        <v>2022</v>
      </c>
      <c r="D1485" t="s">
        <v>2130</v>
      </c>
      <c r="E1485" t="s">
        <v>2176</v>
      </c>
      <c r="F1485" t="s">
        <v>2206</v>
      </c>
      <c r="G1485" t="s">
        <v>3708</v>
      </c>
      <c r="I1485" t="s">
        <v>2132</v>
      </c>
      <c r="J1485" t="s">
        <v>6880</v>
      </c>
      <c r="K1485" s="2">
        <v>520000</v>
      </c>
      <c r="L1485" s="2">
        <v>156000</v>
      </c>
      <c r="M1485" t="b">
        <v>0</v>
      </c>
      <c r="N1485">
        <v>30</v>
      </c>
      <c r="O1485">
        <f t="shared" si="184"/>
        <v>0</v>
      </c>
      <c r="P1485">
        <f t="shared" si="185"/>
        <v>1</v>
      </c>
      <c r="Q1485">
        <f t="shared" si="186"/>
        <v>0</v>
      </c>
      <c r="R1485">
        <f t="shared" si="187"/>
        <v>0</v>
      </c>
      <c r="S1485">
        <f t="shared" si="188"/>
        <v>1</v>
      </c>
      <c r="T1485">
        <f t="shared" si="189"/>
        <v>0</v>
      </c>
      <c r="U1485" s="16">
        <v>43906.578668981485</v>
      </c>
      <c r="V1485">
        <f t="shared" si="190"/>
        <v>2020</v>
      </c>
      <c r="W1485" t="b">
        <v>0</v>
      </c>
      <c r="X1485">
        <f t="shared" si="191"/>
        <v>0</v>
      </c>
    </row>
    <row r="1486" spans="1:24" x14ac:dyDescent="0.25">
      <c r="A1486" t="s">
        <v>632</v>
      </c>
      <c r="B1486" s="4">
        <v>44651</v>
      </c>
      <c r="C1486">
        <v>2022</v>
      </c>
      <c r="D1486" t="s">
        <v>2130</v>
      </c>
      <c r="E1486" t="s">
        <v>2176</v>
      </c>
      <c r="F1486" t="s">
        <v>2206</v>
      </c>
      <c r="G1486" t="s">
        <v>3709</v>
      </c>
      <c r="I1486" t="s">
        <v>2132</v>
      </c>
      <c r="J1486" t="s">
        <v>6880</v>
      </c>
      <c r="K1486" s="2">
        <v>520000</v>
      </c>
      <c r="L1486" s="2">
        <v>156000</v>
      </c>
      <c r="M1486" t="b">
        <v>0</v>
      </c>
      <c r="N1486">
        <v>30</v>
      </c>
      <c r="O1486">
        <f t="shared" si="184"/>
        <v>0</v>
      </c>
      <c r="P1486">
        <f t="shared" si="185"/>
        <v>1</v>
      </c>
      <c r="Q1486">
        <f t="shared" si="186"/>
        <v>0</v>
      </c>
      <c r="R1486">
        <f t="shared" si="187"/>
        <v>0</v>
      </c>
      <c r="S1486">
        <f t="shared" si="188"/>
        <v>1</v>
      </c>
      <c r="T1486">
        <f t="shared" si="189"/>
        <v>0</v>
      </c>
      <c r="U1486" s="16">
        <v>43906.581666666665</v>
      </c>
      <c r="V1486">
        <f t="shared" si="190"/>
        <v>2020</v>
      </c>
      <c r="W1486" t="b">
        <v>0</v>
      </c>
      <c r="X1486">
        <f t="shared" si="191"/>
        <v>0</v>
      </c>
    </row>
    <row r="1487" spans="1:24" x14ac:dyDescent="0.25">
      <c r="A1487" t="s">
        <v>632</v>
      </c>
      <c r="B1487" s="4">
        <v>44651</v>
      </c>
      <c r="C1487">
        <v>2022</v>
      </c>
      <c r="D1487" t="s">
        <v>2130</v>
      </c>
      <c r="E1487" t="s">
        <v>2176</v>
      </c>
      <c r="F1487" t="s">
        <v>2206</v>
      </c>
      <c r="G1487" t="s">
        <v>3710</v>
      </c>
      <c r="I1487" t="s">
        <v>2132</v>
      </c>
      <c r="J1487" t="s">
        <v>6880</v>
      </c>
      <c r="K1487" s="2">
        <v>520000</v>
      </c>
      <c r="L1487" s="2">
        <v>156000</v>
      </c>
      <c r="M1487" t="b">
        <v>0</v>
      </c>
      <c r="N1487">
        <v>30</v>
      </c>
      <c r="O1487">
        <f t="shared" si="184"/>
        <v>0</v>
      </c>
      <c r="P1487">
        <f t="shared" si="185"/>
        <v>1</v>
      </c>
      <c r="Q1487">
        <f t="shared" si="186"/>
        <v>0</v>
      </c>
      <c r="R1487">
        <f t="shared" si="187"/>
        <v>0</v>
      </c>
      <c r="S1487">
        <f t="shared" si="188"/>
        <v>1</v>
      </c>
      <c r="T1487">
        <f t="shared" si="189"/>
        <v>0</v>
      </c>
      <c r="U1487" s="16">
        <v>43906.582442129627</v>
      </c>
      <c r="V1487">
        <f t="shared" si="190"/>
        <v>2020</v>
      </c>
      <c r="W1487" t="b">
        <v>0</v>
      </c>
      <c r="X1487">
        <f t="shared" si="191"/>
        <v>0</v>
      </c>
    </row>
    <row r="1488" spans="1:24" x14ac:dyDescent="0.25">
      <c r="A1488" t="s">
        <v>632</v>
      </c>
      <c r="B1488" s="4">
        <v>44651</v>
      </c>
      <c r="C1488">
        <v>2022</v>
      </c>
      <c r="D1488" t="s">
        <v>2130</v>
      </c>
      <c r="E1488" t="s">
        <v>2176</v>
      </c>
      <c r="F1488" t="s">
        <v>2206</v>
      </c>
      <c r="G1488" t="s">
        <v>3711</v>
      </c>
      <c r="I1488" t="s">
        <v>2132</v>
      </c>
      <c r="J1488" t="s">
        <v>6880</v>
      </c>
      <c r="K1488" s="2">
        <v>1040000</v>
      </c>
      <c r="L1488" s="2">
        <v>312000</v>
      </c>
      <c r="M1488" t="b">
        <v>0</v>
      </c>
      <c r="N1488">
        <v>30</v>
      </c>
      <c r="O1488">
        <f t="shared" si="184"/>
        <v>0</v>
      </c>
      <c r="P1488">
        <f t="shared" si="185"/>
        <v>1</v>
      </c>
      <c r="Q1488">
        <f t="shared" si="186"/>
        <v>0</v>
      </c>
      <c r="R1488">
        <f t="shared" si="187"/>
        <v>0</v>
      </c>
      <c r="S1488">
        <f t="shared" si="188"/>
        <v>1</v>
      </c>
      <c r="T1488">
        <f t="shared" si="189"/>
        <v>0</v>
      </c>
      <c r="U1488" s="16">
        <v>43906.584537037037</v>
      </c>
      <c r="V1488">
        <f t="shared" si="190"/>
        <v>2020</v>
      </c>
      <c r="W1488" t="b">
        <v>0</v>
      </c>
      <c r="X1488">
        <f t="shared" si="191"/>
        <v>0</v>
      </c>
    </row>
    <row r="1489" spans="1:24" x14ac:dyDescent="0.25">
      <c r="A1489" t="s">
        <v>139</v>
      </c>
      <c r="B1489" s="4">
        <v>44651</v>
      </c>
      <c r="C1489">
        <v>2022</v>
      </c>
      <c r="D1489" t="s">
        <v>2130</v>
      </c>
      <c r="E1489" t="s">
        <v>2176</v>
      </c>
      <c r="F1489" t="s">
        <v>2206</v>
      </c>
      <c r="G1489" t="s">
        <v>3712</v>
      </c>
      <c r="I1489" t="s">
        <v>2132</v>
      </c>
      <c r="J1489" t="s">
        <v>6880</v>
      </c>
      <c r="K1489" s="2">
        <v>599091.69999999995</v>
      </c>
      <c r="L1489" s="2">
        <v>179727.51</v>
      </c>
      <c r="M1489" t="b">
        <v>0</v>
      </c>
      <c r="N1489">
        <v>30</v>
      </c>
      <c r="O1489">
        <f t="shared" si="184"/>
        <v>0</v>
      </c>
      <c r="P1489">
        <f t="shared" si="185"/>
        <v>1</v>
      </c>
      <c r="Q1489">
        <f t="shared" si="186"/>
        <v>0</v>
      </c>
      <c r="R1489">
        <f t="shared" si="187"/>
        <v>0</v>
      </c>
      <c r="S1489">
        <f t="shared" si="188"/>
        <v>1</v>
      </c>
      <c r="T1489">
        <f t="shared" si="189"/>
        <v>0</v>
      </c>
      <c r="U1489" s="16">
        <v>44249.764131944445</v>
      </c>
      <c r="V1489">
        <f t="shared" si="190"/>
        <v>2021</v>
      </c>
      <c r="W1489" t="b">
        <v>0</v>
      </c>
      <c r="X1489">
        <f t="shared" si="191"/>
        <v>0</v>
      </c>
    </row>
    <row r="1490" spans="1:24" x14ac:dyDescent="0.25">
      <c r="A1490" t="s">
        <v>413</v>
      </c>
      <c r="B1490" s="4">
        <v>44651</v>
      </c>
      <c r="C1490">
        <v>2022</v>
      </c>
      <c r="D1490" t="s">
        <v>2137</v>
      </c>
      <c r="E1490" t="s">
        <v>2176</v>
      </c>
      <c r="F1490" t="s">
        <v>2206</v>
      </c>
      <c r="G1490" t="s">
        <v>3713</v>
      </c>
      <c r="I1490" t="s">
        <v>2137</v>
      </c>
      <c r="J1490" t="s">
        <v>6880</v>
      </c>
      <c r="K1490" s="2">
        <v>497040</v>
      </c>
      <c r="L1490" s="2">
        <v>149112</v>
      </c>
      <c r="M1490" t="b">
        <v>0</v>
      </c>
      <c r="N1490">
        <v>30</v>
      </c>
      <c r="O1490">
        <f t="shared" si="184"/>
        <v>0</v>
      </c>
      <c r="P1490">
        <f t="shared" si="185"/>
        <v>1</v>
      </c>
      <c r="Q1490">
        <f t="shared" si="186"/>
        <v>0</v>
      </c>
      <c r="R1490">
        <f t="shared" si="187"/>
        <v>0</v>
      </c>
      <c r="S1490">
        <f t="shared" si="188"/>
        <v>1</v>
      </c>
      <c r="T1490">
        <f t="shared" si="189"/>
        <v>0</v>
      </c>
      <c r="U1490" s="16">
        <v>43815.87462962963</v>
      </c>
      <c r="V1490">
        <f t="shared" si="190"/>
        <v>2019</v>
      </c>
      <c r="W1490" t="b">
        <v>0</v>
      </c>
      <c r="X1490">
        <f t="shared" si="191"/>
        <v>0</v>
      </c>
    </row>
    <row r="1491" spans="1:24" x14ac:dyDescent="0.25">
      <c r="A1491" t="s">
        <v>632</v>
      </c>
      <c r="B1491" s="4">
        <v>44651</v>
      </c>
      <c r="C1491">
        <v>2022</v>
      </c>
      <c r="D1491" t="s">
        <v>2130</v>
      </c>
      <c r="E1491" t="s">
        <v>2176</v>
      </c>
      <c r="F1491" t="s">
        <v>2206</v>
      </c>
      <c r="G1491" t="s">
        <v>3714</v>
      </c>
      <c r="I1491" t="s">
        <v>2132</v>
      </c>
      <c r="J1491" t="s">
        <v>6880</v>
      </c>
      <c r="K1491" s="2">
        <v>1040000</v>
      </c>
      <c r="L1491" s="2">
        <v>312000</v>
      </c>
      <c r="M1491" t="b">
        <v>0</v>
      </c>
      <c r="N1491">
        <v>30</v>
      </c>
      <c r="O1491">
        <f t="shared" si="184"/>
        <v>0</v>
      </c>
      <c r="P1491">
        <f t="shared" si="185"/>
        <v>1</v>
      </c>
      <c r="Q1491">
        <f t="shared" si="186"/>
        <v>0</v>
      </c>
      <c r="R1491">
        <f t="shared" si="187"/>
        <v>0</v>
      </c>
      <c r="S1491">
        <f t="shared" si="188"/>
        <v>1</v>
      </c>
      <c r="T1491">
        <f t="shared" si="189"/>
        <v>0</v>
      </c>
      <c r="U1491" s="16">
        <v>43906.575949074075</v>
      </c>
      <c r="V1491">
        <f t="shared" si="190"/>
        <v>2020</v>
      </c>
      <c r="W1491" t="b">
        <v>0</v>
      </c>
      <c r="X1491">
        <f t="shared" si="191"/>
        <v>0</v>
      </c>
    </row>
    <row r="1492" spans="1:24" x14ac:dyDescent="0.25">
      <c r="A1492" t="s">
        <v>1784</v>
      </c>
      <c r="B1492" s="4">
        <v>44377</v>
      </c>
      <c r="C1492">
        <v>2021</v>
      </c>
      <c r="D1492" t="s">
        <v>2130</v>
      </c>
      <c r="E1492" t="s">
        <v>2176</v>
      </c>
      <c r="F1492" t="s">
        <v>2206</v>
      </c>
      <c r="G1492" t="s">
        <v>3715</v>
      </c>
      <c r="I1492" t="s">
        <v>6872</v>
      </c>
      <c r="J1492" t="s">
        <v>6885</v>
      </c>
      <c r="K1492" s="2">
        <v>1235000</v>
      </c>
      <c r="L1492" s="2">
        <v>617500</v>
      </c>
      <c r="M1492" t="b">
        <v>0</v>
      </c>
      <c r="N1492">
        <v>50</v>
      </c>
      <c r="O1492">
        <f t="shared" si="184"/>
        <v>0</v>
      </c>
      <c r="P1492">
        <f t="shared" si="185"/>
        <v>1</v>
      </c>
      <c r="Q1492">
        <f t="shared" si="186"/>
        <v>0</v>
      </c>
      <c r="R1492">
        <f t="shared" si="187"/>
        <v>0</v>
      </c>
      <c r="S1492">
        <f t="shared" si="188"/>
        <v>1</v>
      </c>
      <c r="T1492">
        <f t="shared" si="189"/>
        <v>0</v>
      </c>
      <c r="U1492" s="16">
        <v>43812.936249999999</v>
      </c>
      <c r="V1492">
        <f t="shared" si="190"/>
        <v>2019</v>
      </c>
      <c r="W1492" t="b">
        <v>0</v>
      </c>
      <c r="X1492">
        <f t="shared" si="191"/>
        <v>0</v>
      </c>
    </row>
    <row r="1493" spans="1:24" x14ac:dyDescent="0.25">
      <c r="A1493" t="s">
        <v>1939</v>
      </c>
      <c r="B1493" s="4">
        <v>44012</v>
      </c>
      <c r="C1493">
        <v>2020</v>
      </c>
      <c r="D1493" t="s">
        <v>2130</v>
      </c>
      <c r="E1493" t="s">
        <v>2176</v>
      </c>
      <c r="F1493" t="s">
        <v>2206</v>
      </c>
      <c r="G1493" t="s">
        <v>3716</v>
      </c>
      <c r="I1493" t="s">
        <v>2132</v>
      </c>
      <c r="J1493" t="s">
        <v>6878</v>
      </c>
      <c r="K1493" s="2">
        <v>878877</v>
      </c>
      <c r="L1493" s="2">
        <v>87887.7</v>
      </c>
      <c r="M1493" t="b">
        <v>0</v>
      </c>
      <c r="N1493">
        <v>10</v>
      </c>
      <c r="O1493">
        <f t="shared" si="184"/>
        <v>0</v>
      </c>
      <c r="P1493">
        <f t="shared" si="185"/>
        <v>1</v>
      </c>
      <c r="Q1493">
        <f t="shared" si="186"/>
        <v>0</v>
      </c>
      <c r="R1493">
        <f t="shared" si="187"/>
        <v>0</v>
      </c>
      <c r="S1493">
        <f t="shared" si="188"/>
        <v>1</v>
      </c>
      <c r="T1493">
        <f t="shared" si="189"/>
        <v>0</v>
      </c>
      <c r="U1493" s="16">
        <v>43987.816307870373</v>
      </c>
      <c r="V1493">
        <f t="shared" si="190"/>
        <v>2020</v>
      </c>
      <c r="W1493" t="b">
        <v>0</v>
      </c>
      <c r="X1493">
        <f t="shared" si="191"/>
        <v>0</v>
      </c>
    </row>
    <row r="1494" spans="1:24" x14ac:dyDescent="0.25">
      <c r="A1494" t="s">
        <v>144</v>
      </c>
      <c r="B1494" s="4">
        <v>44012</v>
      </c>
      <c r="C1494">
        <v>2020</v>
      </c>
      <c r="D1494" t="s">
        <v>2130</v>
      </c>
      <c r="E1494" t="s">
        <v>2176</v>
      </c>
      <c r="F1494" t="s">
        <v>2206</v>
      </c>
      <c r="G1494" t="s">
        <v>3717</v>
      </c>
      <c r="I1494" t="s">
        <v>2132</v>
      </c>
      <c r="J1494" t="s">
        <v>6878</v>
      </c>
      <c r="K1494" s="2">
        <v>878877</v>
      </c>
      <c r="L1494" s="2">
        <v>87887.7</v>
      </c>
      <c r="M1494" t="b">
        <v>0</v>
      </c>
      <c r="N1494">
        <v>10</v>
      </c>
      <c r="O1494">
        <f t="shared" si="184"/>
        <v>0</v>
      </c>
      <c r="P1494">
        <f t="shared" si="185"/>
        <v>1</v>
      </c>
      <c r="Q1494">
        <f t="shared" si="186"/>
        <v>0</v>
      </c>
      <c r="R1494">
        <f t="shared" si="187"/>
        <v>0</v>
      </c>
      <c r="S1494">
        <f t="shared" si="188"/>
        <v>1</v>
      </c>
      <c r="T1494">
        <f t="shared" si="189"/>
        <v>0</v>
      </c>
      <c r="U1494" s="16">
        <v>43987.824641203704</v>
      </c>
      <c r="V1494">
        <f t="shared" si="190"/>
        <v>2020</v>
      </c>
      <c r="W1494" t="b">
        <v>0</v>
      </c>
      <c r="X1494">
        <f t="shared" si="191"/>
        <v>0</v>
      </c>
    </row>
    <row r="1495" spans="1:24" x14ac:dyDescent="0.25">
      <c r="A1495" t="s">
        <v>1764</v>
      </c>
      <c r="B1495" s="4">
        <v>44012</v>
      </c>
      <c r="C1495">
        <v>2020</v>
      </c>
      <c r="D1495" t="s">
        <v>2130</v>
      </c>
      <c r="E1495" t="s">
        <v>2176</v>
      </c>
      <c r="F1495" t="s">
        <v>2206</v>
      </c>
      <c r="G1495" t="s">
        <v>3718</v>
      </c>
      <c r="I1495" t="s">
        <v>2132</v>
      </c>
      <c r="J1495" t="s">
        <v>6878</v>
      </c>
      <c r="K1495" s="2">
        <v>878877</v>
      </c>
      <c r="L1495" s="2">
        <v>87887.7</v>
      </c>
      <c r="M1495" t="b">
        <v>0</v>
      </c>
      <c r="N1495">
        <v>10</v>
      </c>
      <c r="O1495">
        <f t="shared" si="184"/>
        <v>0</v>
      </c>
      <c r="P1495">
        <f t="shared" si="185"/>
        <v>1</v>
      </c>
      <c r="Q1495">
        <f t="shared" si="186"/>
        <v>0</v>
      </c>
      <c r="R1495">
        <f t="shared" si="187"/>
        <v>0</v>
      </c>
      <c r="S1495">
        <f t="shared" si="188"/>
        <v>1</v>
      </c>
      <c r="T1495">
        <f t="shared" si="189"/>
        <v>0</v>
      </c>
      <c r="U1495" s="16">
        <v>43987.826585648145</v>
      </c>
      <c r="V1495">
        <f t="shared" si="190"/>
        <v>2020</v>
      </c>
      <c r="W1495" t="b">
        <v>0</v>
      </c>
      <c r="X1495">
        <f t="shared" si="191"/>
        <v>0</v>
      </c>
    </row>
    <row r="1496" spans="1:24" x14ac:dyDescent="0.25">
      <c r="A1496" t="s">
        <v>3</v>
      </c>
      <c r="B1496" s="4">
        <v>44012</v>
      </c>
      <c r="C1496">
        <v>2020</v>
      </c>
      <c r="D1496" t="s">
        <v>2130</v>
      </c>
      <c r="E1496" t="s">
        <v>2176</v>
      </c>
      <c r="F1496" t="s">
        <v>2206</v>
      </c>
      <c r="G1496" t="s">
        <v>3719</v>
      </c>
      <c r="I1496" t="s">
        <v>2132</v>
      </c>
      <c r="J1496" t="s">
        <v>6878</v>
      </c>
      <c r="K1496" s="2">
        <v>878877</v>
      </c>
      <c r="L1496" s="2">
        <v>87887.7</v>
      </c>
      <c r="M1496" t="b">
        <v>0</v>
      </c>
      <c r="N1496">
        <v>10</v>
      </c>
      <c r="O1496">
        <f t="shared" si="184"/>
        <v>0</v>
      </c>
      <c r="P1496">
        <f t="shared" si="185"/>
        <v>1</v>
      </c>
      <c r="Q1496">
        <f t="shared" si="186"/>
        <v>0</v>
      </c>
      <c r="R1496">
        <f t="shared" si="187"/>
        <v>0</v>
      </c>
      <c r="S1496">
        <f t="shared" si="188"/>
        <v>1</v>
      </c>
      <c r="T1496">
        <f t="shared" si="189"/>
        <v>0</v>
      </c>
      <c r="U1496" s="16">
        <v>43987.863599537035</v>
      </c>
      <c r="V1496">
        <f t="shared" si="190"/>
        <v>2020</v>
      </c>
      <c r="W1496" t="b">
        <v>0</v>
      </c>
      <c r="X1496">
        <f t="shared" si="191"/>
        <v>0</v>
      </c>
    </row>
    <row r="1497" spans="1:24" x14ac:dyDescent="0.25">
      <c r="A1497" t="s">
        <v>59</v>
      </c>
      <c r="B1497" s="4">
        <v>44012</v>
      </c>
      <c r="C1497">
        <v>2020</v>
      </c>
      <c r="D1497" t="s">
        <v>2130</v>
      </c>
      <c r="E1497" t="s">
        <v>2176</v>
      </c>
      <c r="F1497" t="s">
        <v>2206</v>
      </c>
      <c r="G1497" t="s">
        <v>3720</v>
      </c>
      <c r="I1497" t="s">
        <v>2132</v>
      </c>
      <c r="J1497" t="s">
        <v>6878</v>
      </c>
      <c r="K1497" s="2">
        <v>878877</v>
      </c>
      <c r="L1497" s="2">
        <v>87887.7</v>
      </c>
      <c r="M1497" t="b">
        <v>0</v>
      </c>
      <c r="N1497">
        <v>10</v>
      </c>
      <c r="O1497">
        <f t="shared" si="184"/>
        <v>0</v>
      </c>
      <c r="P1497">
        <f t="shared" si="185"/>
        <v>1</v>
      </c>
      <c r="Q1497">
        <f t="shared" si="186"/>
        <v>0</v>
      </c>
      <c r="R1497">
        <f t="shared" si="187"/>
        <v>0</v>
      </c>
      <c r="S1497">
        <f t="shared" si="188"/>
        <v>1</v>
      </c>
      <c r="T1497">
        <f t="shared" si="189"/>
        <v>0</v>
      </c>
      <c r="U1497" s="16">
        <v>43992.615266203706</v>
      </c>
      <c r="V1497">
        <f t="shared" si="190"/>
        <v>2020</v>
      </c>
      <c r="W1497" t="b">
        <v>0</v>
      </c>
      <c r="X1497">
        <f t="shared" si="191"/>
        <v>0</v>
      </c>
    </row>
    <row r="1498" spans="1:24" x14ac:dyDescent="0.25">
      <c r="A1498" t="s">
        <v>139</v>
      </c>
      <c r="B1498" s="4">
        <v>44742</v>
      </c>
      <c r="C1498">
        <v>2022</v>
      </c>
      <c r="D1498" t="s">
        <v>2130</v>
      </c>
      <c r="E1498" t="s">
        <v>2176</v>
      </c>
      <c r="F1498" t="s">
        <v>2206</v>
      </c>
      <c r="G1498" t="s">
        <v>3721</v>
      </c>
      <c r="I1498" t="s">
        <v>2132</v>
      </c>
      <c r="J1498" t="s">
        <v>6878</v>
      </c>
      <c r="K1498" s="2">
        <v>599091.69999999995</v>
      </c>
      <c r="L1498" s="2">
        <v>59909.17</v>
      </c>
      <c r="M1498" t="b">
        <v>0</v>
      </c>
      <c r="N1498">
        <v>10</v>
      </c>
      <c r="O1498">
        <f t="shared" si="184"/>
        <v>0</v>
      </c>
      <c r="P1498">
        <f t="shared" si="185"/>
        <v>1</v>
      </c>
      <c r="Q1498">
        <f t="shared" si="186"/>
        <v>0</v>
      </c>
      <c r="R1498">
        <f t="shared" si="187"/>
        <v>0</v>
      </c>
      <c r="S1498">
        <f t="shared" si="188"/>
        <v>1</v>
      </c>
      <c r="T1498">
        <f t="shared" si="189"/>
        <v>0</v>
      </c>
      <c r="U1498" s="16">
        <v>44140.804027777776</v>
      </c>
      <c r="V1498">
        <f t="shared" si="190"/>
        <v>2020</v>
      </c>
      <c r="W1498" t="b">
        <v>0</v>
      </c>
      <c r="X1498">
        <f t="shared" si="191"/>
        <v>0</v>
      </c>
    </row>
    <row r="1499" spans="1:24" x14ac:dyDescent="0.25">
      <c r="A1499" t="s">
        <v>1297</v>
      </c>
      <c r="B1499" s="4">
        <v>44469</v>
      </c>
      <c r="C1499">
        <v>2021</v>
      </c>
      <c r="D1499" t="s">
        <v>2145</v>
      </c>
      <c r="E1499" t="s">
        <v>2171</v>
      </c>
      <c r="F1499" t="s">
        <v>2205</v>
      </c>
      <c r="G1499" t="s">
        <v>3722</v>
      </c>
      <c r="I1499" t="s">
        <v>2134</v>
      </c>
      <c r="J1499" t="s">
        <v>6885</v>
      </c>
      <c r="K1499" s="2">
        <v>1222929</v>
      </c>
      <c r="L1499" s="2">
        <v>611464.5</v>
      </c>
      <c r="M1499" t="b">
        <v>0</v>
      </c>
      <c r="N1499">
        <v>50</v>
      </c>
      <c r="O1499">
        <f t="shared" si="184"/>
        <v>0</v>
      </c>
      <c r="P1499">
        <f t="shared" si="185"/>
        <v>1</v>
      </c>
      <c r="Q1499">
        <f t="shared" si="186"/>
        <v>0</v>
      </c>
      <c r="R1499">
        <f t="shared" si="187"/>
        <v>0</v>
      </c>
      <c r="S1499">
        <f t="shared" si="188"/>
        <v>1</v>
      </c>
      <c r="T1499">
        <f t="shared" si="189"/>
        <v>0</v>
      </c>
      <c r="U1499" s="16">
        <v>44222.823645833334</v>
      </c>
      <c r="V1499">
        <f t="shared" si="190"/>
        <v>2021</v>
      </c>
      <c r="W1499" t="b">
        <v>0</v>
      </c>
      <c r="X1499">
        <f t="shared" si="191"/>
        <v>0</v>
      </c>
    </row>
    <row r="1500" spans="1:24" x14ac:dyDescent="0.25">
      <c r="A1500" t="s">
        <v>1748</v>
      </c>
      <c r="B1500" s="4">
        <v>44027</v>
      </c>
      <c r="C1500">
        <v>2020</v>
      </c>
      <c r="D1500" t="s">
        <v>2130</v>
      </c>
      <c r="E1500" t="s">
        <v>2176</v>
      </c>
      <c r="F1500" t="s">
        <v>2203</v>
      </c>
      <c r="G1500" t="s">
        <v>3723</v>
      </c>
      <c r="I1500" t="s">
        <v>2125</v>
      </c>
      <c r="J1500" t="s">
        <v>6878</v>
      </c>
      <c r="K1500" s="2">
        <v>1303013</v>
      </c>
      <c r="L1500" s="2">
        <v>130301.3</v>
      </c>
      <c r="M1500" t="b">
        <v>0</v>
      </c>
      <c r="N1500">
        <v>10</v>
      </c>
      <c r="O1500">
        <f t="shared" si="184"/>
        <v>0</v>
      </c>
      <c r="P1500">
        <f t="shared" si="185"/>
        <v>1</v>
      </c>
      <c r="Q1500">
        <f t="shared" si="186"/>
        <v>0</v>
      </c>
      <c r="R1500">
        <f t="shared" si="187"/>
        <v>0</v>
      </c>
      <c r="S1500">
        <f t="shared" si="188"/>
        <v>1</v>
      </c>
      <c r="T1500">
        <f t="shared" si="189"/>
        <v>0</v>
      </c>
      <c r="U1500" s="16">
        <v>43970.567499999997</v>
      </c>
      <c r="V1500">
        <f t="shared" si="190"/>
        <v>2020</v>
      </c>
      <c r="W1500" t="b">
        <v>0</v>
      </c>
      <c r="X1500">
        <f t="shared" si="191"/>
        <v>0</v>
      </c>
    </row>
    <row r="1501" spans="1:24" x14ac:dyDescent="0.25">
      <c r="A1501" t="s">
        <v>603</v>
      </c>
      <c r="B1501" s="4">
        <v>44027</v>
      </c>
      <c r="C1501">
        <v>2020</v>
      </c>
      <c r="D1501" t="s">
        <v>2130</v>
      </c>
      <c r="E1501" t="s">
        <v>2176</v>
      </c>
      <c r="F1501" t="s">
        <v>2203</v>
      </c>
      <c r="G1501" t="s">
        <v>3724</v>
      </c>
      <c r="I1501" t="s">
        <v>2132</v>
      </c>
      <c r="J1501" t="s">
        <v>6878</v>
      </c>
      <c r="K1501" s="2">
        <v>1303013</v>
      </c>
      <c r="L1501" s="2">
        <v>130301.3</v>
      </c>
      <c r="M1501" t="b">
        <v>0</v>
      </c>
      <c r="N1501">
        <v>10</v>
      </c>
      <c r="O1501">
        <f t="shared" si="184"/>
        <v>0</v>
      </c>
      <c r="P1501">
        <f t="shared" si="185"/>
        <v>1</v>
      </c>
      <c r="Q1501">
        <f t="shared" si="186"/>
        <v>0</v>
      </c>
      <c r="R1501">
        <f t="shared" si="187"/>
        <v>0</v>
      </c>
      <c r="S1501">
        <f t="shared" si="188"/>
        <v>1</v>
      </c>
      <c r="T1501">
        <f t="shared" si="189"/>
        <v>0</v>
      </c>
      <c r="U1501" s="16">
        <v>43970.684236111112</v>
      </c>
      <c r="V1501">
        <f t="shared" si="190"/>
        <v>2020</v>
      </c>
      <c r="W1501" t="b">
        <v>0</v>
      </c>
      <c r="X1501">
        <f t="shared" si="191"/>
        <v>0</v>
      </c>
    </row>
    <row r="1502" spans="1:24" x14ac:dyDescent="0.25">
      <c r="A1502" t="s">
        <v>1788</v>
      </c>
      <c r="B1502" s="4">
        <v>44469</v>
      </c>
      <c r="C1502">
        <v>2021</v>
      </c>
      <c r="D1502" t="s">
        <v>2130</v>
      </c>
      <c r="E1502" t="s">
        <v>2177</v>
      </c>
      <c r="F1502" t="s">
        <v>2206</v>
      </c>
      <c r="G1502" t="s">
        <v>3725</v>
      </c>
      <c r="I1502" t="s">
        <v>2134</v>
      </c>
      <c r="J1502" t="s">
        <v>6878</v>
      </c>
      <c r="K1502" s="2">
        <v>2508736</v>
      </c>
      <c r="L1502" s="2">
        <v>250873.60000000001</v>
      </c>
      <c r="M1502" t="b">
        <v>0</v>
      </c>
      <c r="N1502">
        <v>10</v>
      </c>
      <c r="O1502">
        <f t="shared" si="184"/>
        <v>0</v>
      </c>
      <c r="P1502">
        <f t="shared" si="185"/>
        <v>1</v>
      </c>
      <c r="Q1502">
        <f t="shared" si="186"/>
        <v>0</v>
      </c>
      <c r="R1502">
        <f t="shared" si="187"/>
        <v>0</v>
      </c>
      <c r="S1502">
        <f t="shared" si="188"/>
        <v>1</v>
      </c>
      <c r="T1502">
        <f t="shared" si="189"/>
        <v>0</v>
      </c>
      <c r="U1502" s="16">
        <v>43586.738078703704</v>
      </c>
      <c r="V1502">
        <f t="shared" si="190"/>
        <v>2019</v>
      </c>
      <c r="W1502" t="b">
        <v>0</v>
      </c>
      <c r="X1502">
        <f t="shared" si="191"/>
        <v>0</v>
      </c>
    </row>
    <row r="1503" spans="1:24" x14ac:dyDescent="0.25">
      <c r="A1503" t="s">
        <v>1830</v>
      </c>
      <c r="B1503" s="4">
        <v>44469</v>
      </c>
      <c r="C1503">
        <v>2021</v>
      </c>
      <c r="D1503" t="s">
        <v>2130</v>
      </c>
      <c r="E1503" t="s">
        <v>2177</v>
      </c>
      <c r="F1503" t="s">
        <v>2182</v>
      </c>
      <c r="G1503" t="s">
        <v>3726</v>
      </c>
      <c r="I1503" t="s">
        <v>2125</v>
      </c>
      <c r="J1503" t="s">
        <v>6878</v>
      </c>
      <c r="K1503" s="2">
        <v>6500000</v>
      </c>
      <c r="L1503" s="2">
        <v>650000</v>
      </c>
      <c r="M1503" t="b">
        <v>0</v>
      </c>
      <c r="N1503">
        <v>10</v>
      </c>
      <c r="O1503">
        <f t="shared" si="184"/>
        <v>0</v>
      </c>
      <c r="P1503">
        <f t="shared" si="185"/>
        <v>1</v>
      </c>
      <c r="Q1503">
        <f t="shared" si="186"/>
        <v>0</v>
      </c>
      <c r="R1503">
        <f t="shared" si="187"/>
        <v>0</v>
      </c>
      <c r="S1503">
        <f t="shared" si="188"/>
        <v>1</v>
      </c>
      <c r="T1503">
        <f t="shared" si="189"/>
        <v>0</v>
      </c>
      <c r="U1503" s="16">
        <v>43812.939479166664</v>
      </c>
      <c r="V1503">
        <f t="shared" si="190"/>
        <v>2019</v>
      </c>
      <c r="W1503" t="b">
        <v>0</v>
      </c>
      <c r="X1503">
        <f t="shared" si="191"/>
        <v>0</v>
      </c>
    </row>
    <row r="1504" spans="1:24" x14ac:dyDescent="0.25">
      <c r="A1504" t="s">
        <v>1783</v>
      </c>
      <c r="B1504" s="4">
        <v>44469</v>
      </c>
      <c r="C1504">
        <v>2021</v>
      </c>
      <c r="D1504" t="s">
        <v>2130</v>
      </c>
      <c r="E1504" t="s">
        <v>2177</v>
      </c>
      <c r="F1504" t="s">
        <v>2206</v>
      </c>
      <c r="G1504" t="s">
        <v>3727</v>
      </c>
      <c r="I1504" t="s">
        <v>2134</v>
      </c>
      <c r="J1504" t="s">
        <v>6878</v>
      </c>
      <c r="K1504" s="2">
        <v>1625000</v>
      </c>
      <c r="L1504" s="2">
        <v>162500</v>
      </c>
      <c r="M1504" t="b">
        <v>0</v>
      </c>
      <c r="N1504">
        <v>10</v>
      </c>
      <c r="O1504">
        <f t="shared" si="184"/>
        <v>0</v>
      </c>
      <c r="P1504">
        <f t="shared" si="185"/>
        <v>1</v>
      </c>
      <c r="Q1504">
        <f t="shared" si="186"/>
        <v>0</v>
      </c>
      <c r="R1504">
        <f t="shared" si="187"/>
        <v>0</v>
      </c>
      <c r="S1504">
        <f t="shared" si="188"/>
        <v>1</v>
      </c>
      <c r="T1504">
        <f t="shared" si="189"/>
        <v>0</v>
      </c>
      <c r="U1504" s="16">
        <v>43812.950567129628</v>
      </c>
      <c r="V1504">
        <f t="shared" si="190"/>
        <v>2019</v>
      </c>
      <c r="W1504" t="b">
        <v>0</v>
      </c>
      <c r="X1504">
        <f t="shared" si="191"/>
        <v>0</v>
      </c>
    </row>
    <row r="1505" spans="1:24" x14ac:dyDescent="0.25">
      <c r="A1505" t="s">
        <v>1707</v>
      </c>
      <c r="B1505" s="4">
        <v>44469</v>
      </c>
      <c r="C1505">
        <v>2021</v>
      </c>
      <c r="D1505" t="s">
        <v>2130</v>
      </c>
      <c r="E1505" t="s">
        <v>2177</v>
      </c>
      <c r="F1505" t="s">
        <v>2206</v>
      </c>
      <c r="G1505" t="s">
        <v>3728</v>
      </c>
      <c r="I1505" t="s">
        <v>2132</v>
      </c>
      <c r="J1505" t="s">
        <v>6878</v>
      </c>
      <c r="K1505" s="2">
        <v>3317910</v>
      </c>
      <c r="L1505" s="2">
        <v>331791</v>
      </c>
      <c r="M1505" t="b">
        <v>0</v>
      </c>
      <c r="N1505">
        <v>10</v>
      </c>
      <c r="O1505">
        <f t="shared" si="184"/>
        <v>0</v>
      </c>
      <c r="P1505">
        <f t="shared" si="185"/>
        <v>1</v>
      </c>
      <c r="Q1505">
        <f t="shared" si="186"/>
        <v>0</v>
      </c>
      <c r="R1505">
        <f t="shared" si="187"/>
        <v>0</v>
      </c>
      <c r="S1505">
        <f t="shared" si="188"/>
        <v>1</v>
      </c>
      <c r="T1505">
        <f t="shared" si="189"/>
        <v>0</v>
      </c>
      <c r="U1505" s="16">
        <v>43871.617199074077</v>
      </c>
      <c r="V1505">
        <f t="shared" si="190"/>
        <v>2020</v>
      </c>
      <c r="W1505" t="b">
        <v>0</v>
      </c>
      <c r="X1505">
        <f t="shared" si="191"/>
        <v>0</v>
      </c>
    </row>
    <row r="1506" spans="1:24" x14ac:dyDescent="0.25">
      <c r="A1506" t="s">
        <v>616</v>
      </c>
      <c r="B1506" s="4">
        <v>44469</v>
      </c>
      <c r="C1506">
        <v>2021</v>
      </c>
      <c r="D1506" t="s">
        <v>2134</v>
      </c>
      <c r="E1506" t="s">
        <v>2177</v>
      </c>
      <c r="F1506" t="s">
        <v>2206</v>
      </c>
      <c r="G1506" t="s">
        <v>3729</v>
      </c>
      <c r="I1506" t="s">
        <v>2132</v>
      </c>
      <c r="J1506" t="s">
        <v>6880</v>
      </c>
      <c r="K1506" s="2">
        <v>1133728.68</v>
      </c>
      <c r="L1506" s="2">
        <v>340118.6</v>
      </c>
      <c r="M1506" t="b">
        <v>0</v>
      </c>
      <c r="N1506">
        <v>30</v>
      </c>
      <c r="O1506">
        <f t="shared" si="184"/>
        <v>0</v>
      </c>
      <c r="P1506">
        <f t="shared" si="185"/>
        <v>1</v>
      </c>
      <c r="Q1506">
        <f t="shared" si="186"/>
        <v>0</v>
      </c>
      <c r="R1506">
        <f t="shared" si="187"/>
        <v>0</v>
      </c>
      <c r="S1506">
        <f t="shared" si="188"/>
        <v>1</v>
      </c>
      <c r="T1506">
        <f t="shared" si="189"/>
        <v>0</v>
      </c>
      <c r="U1506" s="16">
        <v>43923.805763888886</v>
      </c>
      <c r="V1506">
        <f t="shared" si="190"/>
        <v>2020</v>
      </c>
      <c r="W1506" t="b">
        <v>0</v>
      </c>
      <c r="X1506">
        <f t="shared" si="191"/>
        <v>0</v>
      </c>
    </row>
    <row r="1507" spans="1:24" x14ac:dyDescent="0.25">
      <c r="A1507" t="s">
        <v>1636</v>
      </c>
      <c r="B1507" s="4">
        <v>44408</v>
      </c>
      <c r="C1507">
        <v>2021</v>
      </c>
      <c r="D1507" t="s">
        <v>2149</v>
      </c>
      <c r="E1507" t="s">
        <v>2177</v>
      </c>
      <c r="F1507" t="s">
        <v>2206</v>
      </c>
      <c r="G1507" t="s">
        <v>3730</v>
      </c>
      <c r="I1507" t="s">
        <v>2149</v>
      </c>
      <c r="J1507" t="s">
        <v>6880</v>
      </c>
      <c r="K1507" s="2">
        <v>731250</v>
      </c>
      <c r="L1507" s="2">
        <v>219375</v>
      </c>
      <c r="M1507" t="b">
        <v>0</v>
      </c>
      <c r="N1507">
        <v>30</v>
      </c>
      <c r="O1507">
        <f t="shared" si="184"/>
        <v>0</v>
      </c>
      <c r="P1507">
        <f t="shared" si="185"/>
        <v>1</v>
      </c>
      <c r="Q1507">
        <f t="shared" si="186"/>
        <v>0</v>
      </c>
      <c r="R1507">
        <f t="shared" si="187"/>
        <v>0</v>
      </c>
      <c r="S1507">
        <f t="shared" si="188"/>
        <v>1</v>
      </c>
      <c r="T1507">
        <f t="shared" si="189"/>
        <v>0</v>
      </c>
      <c r="U1507" s="16">
        <v>44018.529328703706</v>
      </c>
      <c r="V1507">
        <f t="shared" si="190"/>
        <v>2020</v>
      </c>
      <c r="W1507" t="b">
        <v>0</v>
      </c>
      <c r="X1507">
        <f t="shared" si="191"/>
        <v>0</v>
      </c>
    </row>
    <row r="1508" spans="1:24" x14ac:dyDescent="0.25">
      <c r="A1508" t="s">
        <v>395</v>
      </c>
      <c r="B1508" s="4">
        <v>44469</v>
      </c>
      <c r="C1508">
        <v>2021</v>
      </c>
      <c r="D1508" t="s">
        <v>2137</v>
      </c>
      <c r="E1508" t="s">
        <v>2177</v>
      </c>
      <c r="F1508" t="s">
        <v>2206</v>
      </c>
      <c r="G1508" t="s">
        <v>3731</v>
      </c>
      <c r="I1508" t="s">
        <v>2137</v>
      </c>
      <c r="J1508" t="s">
        <v>6885</v>
      </c>
      <c r="K1508" s="2">
        <v>1249510.24</v>
      </c>
      <c r="L1508" s="2">
        <v>624755.12</v>
      </c>
      <c r="M1508" t="b">
        <v>0</v>
      </c>
      <c r="N1508">
        <v>50</v>
      </c>
      <c r="O1508">
        <f t="shared" si="184"/>
        <v>0</v>
      </c>
      <c r="P1508">
        <f t="shared" si="185"/>
        <v>1</v>
      </c>
      <c r="Q1508">
        <f t="shared" si="186"/>
        <v>0</v>
      </c>
      <c r="R1508">
        <f t="shared" si="187"/>
        <v>0</v>
      </c>
      <c r="S1508">
        <f t="shared" si="188"/>
        <v>1</v>
      </c>
      <c r="T1508">
        <f t="shared" si="189"/>
        <v>0</v>
      </c>
      <c r="U1508" s="16">
        <v>43840.824756944443</v>
      </c>
      <c r="V1508">
        <f t="shared" si="190"/>
        <v>2020</v>
      </c>
      <c r="W1508" t="b">
        <v>0</v>
      </c>
      <c r="X1508">
        <f t="shared" si="191"/>
        <v>0</v>
      </c>
    </row>
    <row r="1509" spans="1:24" x14ac:dyDescent="0.25">
      <c r="A1509" t="s">
        <v>1859</v>
      </c>
      <c r="B1509" s="4">
        <v>44469</v>
      </c>
      <c r="C1509">
        <v>2021</v>
      </c>
      <c r="D1509" t="s">
        <v>2130</v>
      </c>
      <c r="E1509" t="s">
        <v>2177</v>
      </c>
      <c r="F1509" t="s">
        <v>2206</v>
      </c>
      <c r="G1509" t="s">
        <v>3732</v>
      </c>
      <c r="I1509" t="s">
        <v>6872</v>
      </c>
      <c r="J1509" t="s">
        <v>6885</v>
      </c>
      <c r="K1509" s="2">
        <v>5258990.5</v>
      </c>
      <c r="L1509" s="2">
        <v>2629495.25</v>
      </c>
      <c r="M1509" t="b">
        <v>0</v>
      </c>
      <c r="N1509">
        <v>50</v>
      </c>
      <c r="O1509">
        <f t="shared" si="184"/>
        <v>0</v>
      </c>
      <c r="P1509">
        <f t="shared" si="185"/>
        <v>1</v>
      </c>
      <c r="Q1509">
        <f t="shared" si="186"/>
        <v>0</v>
      </c>
      <c r="R1509">
        <f t="shared" si="187"/>
        <v>0</v>
      </c>
      <c r="S1509">
        <f t="shared" si="188"/>
        <v>1</v>
      </c>
      <c r="T1509">
        <f t="shared" si="189"/>
        <v>0</v>
      </c>
      <c r="U1509" s="16">
        <v>43882.823611111111</v>
      </c>
      <c r="V1509">
        <f t="shared" si="190"/>
        <v>2020</v>
      </c>
      <c r="W1509" t="b">
        <v>0</v>
      </c>
      <c r="X1509">
        <f t="shared" si="191"/>
        <v>0</v>
      </c>
    </row>
    <row r="1510" spans="1:24" x14ac:dyDescent="0.25">
      <c r="A1510" t="s">
        <v>1500</v>
      </c>
      <c r="B1510" s="4">
        <v>44439</v>
      </c>
      <c r="C1510">
        <v>2021</v>
      </c>
      <c r="D1510" t="s">
        <v>2130</v>
      </c>
      <c r="E1510" t="s">
        <v>2177</v>
      </c>
      <c r="F1510" t="s">
        <v>2206</v>
      </c>
      <c r="G1510" t="s">
        <v>3733</v>
      </c>
      <c r="I1510" t="s">
        <v>2132</v>
      </c>
      <c r="J1510" t="s">
        <v>6887</v>
      </c>
      <c r="K1510" s="2">
        <v>65636</v>
      </c>
      <c r="L1510" s="2">
        <v>59072.4</v>
      </c>
      <c r="M1510" t="b">
        <v>0</v>
      </c>
      <c r="N1510">
        <v>90</v>
      </c>
      <c r="O1510">
        <f t="shared" si="184"/>
        <v>0</v>
      </c>
      <c r="P1510">
        <f t="shared" si="185"/>
        <v>1</v>
      </c>
      <c r="Q1510">
        <f t="shared" si="186"/>
        <v>0</v>
      </c>
      <c r="R1510">
        <f t="shared" si="187"/>
        <v>0</v>
      </c>
      <c r="S1510">
        <f t="shared" si="188"/>
        <v>1</v>
      </c>
      <c r="T1510">
        <f t="shared" si="189"/>
        <v>0</v>
      </c>
      <c r="U1510" s="16">
        <v>43537.577824074076</v>
      </c>
      <c r="V1510">
        <f t="shared" si="190"/>
        <v>2019</v>
      </c>
      <c r="W1510" t="b">
        <v>0</v>
      </c>
      <c r="X1510">
        <f t="shared" si="191"/>
        <v>0</v>
      </c>
    </row>
    <row r="1511" spans="1:24" x14ac:dyDescent="0.25">
      <c r="A1511" t="s">
        <v>619</v>
      </c>
      <c r="B1511" s="4">
        <v>44196</v>
      </c>
      <c r="C1511">
        <v>2020</v>
      </c>
      <c r="D1511" t="s">
        <v>2130</v>
      </c>
      <c r="E1511" t="s">
        <v>2177</v>
      </c>
      <c r="F1511" t="s">
        <v>2203</v>
      </c>
      <c r="G1511" t="s">
        <v>3734</v>
      </c>
      <c r="I1511" t="s">
        <v>2132</v>
      </c>
      <c r="J1511" t="s">
        <v>6878</v>
      </c>
      <c r="K1511" s="2">
        <v>523496</v>
      </c>
      <c r="L1511" s="2">
        <v>52349.599999999999</v>
      </c>
      <c r="M1511" t="b">
        <v>0</v>
      </c>
      <c r="N1511">
        <v>10</v>
      </c>
      <c r="O1511">
        <f t="shared" si="184"/>
        <v>0</v>
      </c>
      <c r="P1511">
        <f t="shared" si="185"/>
        <v>1</v>
      </c>
      <c r="Q1511">
        <f t="shared" si="186"/>
        <v>0</v>
      </c>
      <c r="R1511">
        <f t="shared" si="187"/>
        <v>0</v>
      </c>
      <c r="S1511">
        <f t="shared" si="188"/>
        <v>1</v>
      </c>
      <c r="T1511">
        <f t="shared" si="189"/>
        <v>0</v>
      </c>
      <c r="U1511" s="16">
        <v>43648.537152777775</v>
      </c>
      <c r="V1511">
        <f t="shared" si="190"/>
        <v>2019</v>
      </c>
      <c r="W1511" t="b">
        <v>0</v>
      </c>
      <c r="X1511">
        <f t="shared" si="191"/>
        <v>0</v>
      </c>
    </row>
    <row r="1512" spans="1:24" x14ac:dyDescent="0.25">
      <c r="A1512" t="s">
        <v>1309</v>
      </c>
      <c r="B1512" s="4">
        <v>44196</v>
      </c>
      <c r="C1512">
        <v>2020</v>
      </c>
      <c r="D1512" t="s">
        <v>2130</v>
      </c>
      <c r="E1512" t="s">
        <v>2177</v>
      </c>
      <c r="F1512" t="s">
        <v>2206</v>
      </c>
      <c r="G1512" t="s">
        <v>3735</v>
      </c>
      <c r="I1512" t="s">
        <v>2132</v>
      </c>
      <c r="J1512" t="s">
        <v>6878</v>
      </c>
      <c r="K1512" s="2">
        <v>1895909.2</v>
      </c>
      <c r="L1512" s="2">
        <v>189590.92</v>
      </c>
      <c r="M1512" t="b">
        <v>0</v>
      </c>
      <c r="N1512">
        <v>10</v>
      </c>
      <c r="O1512">
        <f t="shared" si="184"/>
        <v>0</v>
      </c>
      <c r="P1512">
        <f t="shared" si="185"/>
        <v>1</v>
      </c>
      <c r="Q1512">
        <f t="shared" si="186"/>
        <v>0</v>
      </c>
      <c r="R1512">
        <f t="shared" si="187"/>
        <v>0</v>
      </c>
      <c r="S1512">
        <f t="shared" si="188"/>
        <v>1</v>
      </c>
      <c r="T1512">
        <f t="shared" si="189"/>
        <v>0</v>
      </c>
      <c r="U1512" s="16">
        <v>43711.529826388891</v>
      </c>
      <c r="V1512">
        <f t="shared" si="190"/>
        <v>2019</v>
      </c>
      <c r="W1512" t="b">
        <v>0</v>
      </c>
      <c r="X1512">
        <f t="shared" si="191"/>
        <v>0</v>
      </c>
    </row>
    <row r="1513" spans="1:24" x14ac:dyDescent="0.25">
      <c r="A1513" t="s">
        <v>602</v>
      </c>
      <c r="B1513" s="4">
        <v>43100</v>
      </c>
      <c r="C1513">
        <v>2017</v>
      </c>
      <c r="D1513" t="s">
        <v>2132</v>
      </c>
      <c r="E1513" t="s">
        <v>2170</v>
      </c>
      <c r="F1513" t="s">
        <v>2203</v>
      </c>
      <c r="G1513" t="s">
        <v>3736</v>
      </c>
      <c r="I1513" t="s">
        <v>2132</v>
      </c>
      <c r="J1513" t="s">
        <v>6878</v>
      </c>
      <c r="K1513" s="2">
        <v>554296</v>
      </c>
      <c r="L1513" s="2">
        <v>55429.599999999999</v>
      </c>
      <c r="M1513" t="b">
        <v>0</v>
      </c>
      <c r="N1513">
        <v>10</v>
      </c>
      <c r="O1513">
        <f t="shared" si="184"/>
        <v>0</v>
      </c>
      <c r="P1513">
        <f t="shared" si="185"/>
        <v>1</v>
      </c>
      <c r="Q1513">
        <f t="shared" si="186"/>
        <v>0</v>
      </c>
      <c r="R1513">
        <f t="shared" si="187"/>
        <v>0</v>
      </c>
      <c r="S1513">
        <f t="shared" si="188"/>
        <v>1</v>
      </c>
      <c r="T1513">
        <f t="shared" si="189"/>
        <v>0</v>
      </c>
      <c r="U1513" s="16">
        <v>42905.57440972222</v>
      </c>
      <c r="V1513">
        <f t="shared" si="190"/>
        <v>2017</v>
      </c>
      <c r="W1513" t="b">
        <v>0</v>
      </c>
      <c r="X1513">
        <f t="shared" si="191"/>
        <v>0</v>
      </c>
    </row>
    <row r="1514" spans="1:24" x14ac:dyDescent="0.25">
      <c r="A1514" t="s">
        <v>105</v>
      </c>
      <c r="B1514" s="4">
        <v>44196</v>
      </c>
      <c r="C1514">
        <v>2020</v>
      </c>
      <c r="D1514" t="s">
        <v>2132</v>
      </c>
      <c r="E1514" t="s">
        <v>2170</v>
      </c>
      <c r="F1514" t="s">
        <v>2203</v>
      </c>
      <c r="G1514" t="s">
        <v>3737</v>
      </c>
      <c r="I1514" t="s">
        <v>2132</v>
      </c>
      <c r="J1514" t="s">
        <v>6878</v>
      </c>
      <c r="K1514" s="2">
        <v>3475360</v>
      </c>
      <c r="L1514" s="2">
        <v>347536</v>
      </c>
      <c r="M1514" t="b">
        <v>0</v>
      </c>
      <c r="N1514">
        <v>10</v>
      </c>
      <c r="O1514">
        <f t="shared" si="184"/>
        <v>0</v>
      </c>
      <c r="P1514">
        <f t="shared" si="185"/>
        <v>1</v>
      </c>
      <c r="Q1514">
        <f t="shared" si="186"/>
        <v>0</v>
      </c>
      <c r="R1514">
        <f t="shared" si="187"/>
        <v>0</v>
      </c>
      <c r="S1514">
        <f t="shared" si="188"/>
        <v>1</v>
      </c>
      <c r="T1514">
        <f t="shared" si="189"/>
        <v>0</v>
      </c>
      <c r="U1514" s="16">
        <v>42977.167546296296</v>
      </c>
      <c r="V1514">
        <f t="shared" si="190"/>
        <v>2017</v>
      </c>
      <c r="W1514" t="b">
        <v>0</v>
      </c>
      <c r="X1514">
        <f t="shared" si="191"/>
        <v>0</v>
      </c>
    </row>
    <row r="1515" spans="1:24" x14ac:dyDescent="0.25">
      <c r="A1515" t="s">
        <v>1764</v>
      </c>
      <c r="B1515" s="4">
        <v>44136</v>
      </c>
      <c r="C1515">
        <v>2020</v>
      </c>
      <c r="D1515" t="s">
        <v>2130</v>
      </c>
      <c r="E1515" t="s">
        <v>2170</v>
      </c>
      <c r="F1515" t="s">
        <v>2206</v>
      </c>
      <c r="G1515" t="s">
        <v>3738</v>
      </c>
      <c r="I1515" t="s">
        <v>2134</v>
      </c>
      <c r="J1515" t="s">
        <v>6878</v>
      </c>
      <c r="K1515" s="2">
        <v>6355866</v>
      </c>
      <c r="L1515" s="2">
        <v>635586.6</v>
      </c>
      <c r="M1515" t="b">
        <v>0</v>
      </c>
      <c r="N1515">
        <v>10</v>
      </c>
      <c r="O1515">
        <f t="shared" si="184"/>
        <v>0</v>
      </c>
      <c r="P1515">
        <f t="shared" si="185"/>
        <v>1</v>
      </c>
      <c r="Q1515">
        <f t="shared" si="186"/>
        <v>0</v>
      </c>
      <c r="R1515">
        <f t="shared" si="187"/>
        <v>0</v>
      </c>
      <c r="S1515">
        <f t="shared" si="188"/>
        <v>1</v>
      </c>
      <c r="T1515">
        <f t="shared" si="189"/>
        <v>0</v>
      </c>
      <c r="U1515" s="16">
        <v>44067.702847222223</v>
      </c>
      <c r="V1515">
        <f t="shared" si="190"/>
        <v>2020</v>
      </c>
      <c r="W1515" t="b">
        <v>0</v>
      </c>
      <c r="X1515">
        <f t="shared" si="191"/>
        <v>0</v>
      </c>
    </row>
    <row r="1516" spans="1:24" x14ac:dyDescent="0.25">
      <c r="A1516" t="s">
        <v>1939</v>
      </c>
      <c r="B1516" s="4">
        <v>44136</v>
      </c>
      <c r="C1516">
        <v>2020</v>
      </c>
      <c r="D1516" t="s">
        <v>2130</v>
      </c>
      <c r="E1516" t="s">
        <v>2170</v>
      </c>
      <c r="F1516" t="s">
        <v>2206</v>
      </c>
      <c r="G1516" t="s">
        <v>3739</v>
      </c>
      <c r="I1516" t="s">
        <v>2134</v>
      </c>
      <c r="J1516" t="s">
        <v>6878</v>
      </c>
      <c r="K1516" s="2">
        <v>6355866</v>
      </c>
      <c r="L1516" s="2">
        <v>635586.6</v>
      </c>
      <c r="M1516" t="b">
        <v>0</v>
      </c>
      <c r="N1516">
        <v>10</v>
      </c>
      <c r="O1516">
        <f t="shared" si="184"/>
        <v>0</v>
      </c>
      <c r="P1516">
        <f t="shared" si="185"/>
        <v>1</v>
      </c>
      <c r="Q1516">
        <f t="shared" si="186"/>
        <v>0</v>
      </c>
      <c r="R1516">
        <f t="shared" si="187"/>
        <v>0</v>
      </c>
      <c r="S1516">
        <f t="shared" si="188"/>
        <v>1</v>
      </c>
      <c r="T1516">
        <f t="shared" si="189"/>
        <v>0</v>
      </c>
      <c r="U1516" s="16">
        <v>44068.637372685182</v>
      </c>
      <c r="V1516">
        <f t="shared" si="190"/>
        <v>2020</v>
      </c>
      <c r="W1516" t="b">
        <v>0</v>
      </c>
      <c r="X1516">
        <f t="shared" si="191"/>
        <v>0</v>
      </c>
    </row>
    <row r="1517" spans="1:24" x14ac:dyDescent="0.25">
      <c r="A1517" t="s">
        <v>3</v>
      </c>
      <c r="B1517" s="4">
        <v>44136</v>
      </c>
      <c r="C1517">
        <v>2020</v>
      </c>
      <c r="D1517" t="s">
        <v>2130</v>
      </c>
      <c r="E1517" t="s">
        <v>2170</v>
      </c>
      <c r="F1517" t="s">
        <v>2206</v>
      </c>
      <c r="G1517" t="s">
        <v>3740</v>
      </c>
      <c r="I1517" t="s">
        <v>2134</v>
      </c>
      <c r="J1517" t="s">
        <v>6878</v>
      </c>
      <c r="K1517" s="2">
        <v>6355866</v>
      </c>
      <c r="L1517" s="2">
        <v>635586.6</v>
      </c>
      <c r="M1517" t="b">
        <v>0</v>
      </c>
      <c r="N1517">
        <v>10</v>
      </c>
      <c r="O1517">
        <f t="shared" si="184"/>
        <v>0</v>
      </c>
      <c r="P1517">
        <f t="shared" si="185"/>
        <v>1</v>
      </c>
      <c r="Q1517">
        <f t="shared" si="186"/>
        <v>0</v>
      </c>
      <c r="R1517">
        <f t="shared" si="187"/>
        <v>0</v>
      </c>
      <c r="S1517">
        <f t="shared" si="188"/>
        <v>1</v>
      </c>
      <c r="T1517">
        <f t="shared" si="189"/>
        <v>0</v>
      </c>
      <c r="U1517" s="16">
        <v>44068.643553240741</v>
      </c>
      <c r="V1517">
        <f t="shared" si="190"/>
        <v>2020</v>
      </c>
      <c r="W1517" t="b">
        <v>0</v>
      </c>
      <c r="X1517">
        <f t="shared" si="191"/>
        <v>0</v>
      </c>
    </row>
    <row r="1518" spans="1:24" x14ac:dyDescent="0.25">
      <c r="A1518" t="s">
        <v>59</v>
      </c>
      <c r="B1518" s="4">
        <v>44136</v>
      </c>
      <c r="C1518">
        <v>2020</v>
      </c>
      <c r="D1518" t="s">
        <v>2130</v>
      </c>
      <c r="E1518" t="s">
        <v>2170</v>
      </c>
      <c r="F1518" t="s">
        <v>2206</v>
      </c>
      <c r="G1518" t="s">
        <v>3741</v>
      </c>
      <c r="I1518" t="s">
        <v>2134</v>
      </c>
      <c r="J1518" t="s">
        <v>6878</v>
      </c>
      <c r="K1518" s="2">
        <v>6355866</v>
      </c>
      <c r="L1518" s="2">
        <v>635586.6</v>
      </c>
      <c r="M1518" t="b">
        <v>0</v>
      </c>
      <c r="N1518">
        <v>10</v>
      </c>
      <c r="O1518">
        <f t="shared" si="184"/>
        <v>0</v>
      </c>
      <c r="P1518">
        <f t="shared" si="185"/>
        <v>1</v>
      </c>
      <c r="Q1518">
        <f t="shared" si="186"/>
        <v>0</v>
      </c>
      <c r="R1518">
        <f t="shared" si="187"/>
        <v>0</v>
      </c>
      <c r="S1518">
        <f t="shared" si="188"/>
        <v>1</v>
      </c>
      <c r="T1518">
        <f t="shared" si="189"/>
        <v>0</v>
      </c>
      <c r="U1518" s="16">
        <v>44068.647060185183</v>
      </c>
      <c r="V1518">
        <f t="shared" si="190"/>
        <v>2020</v>
      </c>
      <c r="W1518" t="b">
        <v>0</v>
      </c>
      <c r="X1518">
        <f t="shared" si="191"/>
        <v>0</v>
      </c>
    </row>
    <row r="1519" spans="1:24" x14ac:dyDescent="0.25">
      <c r="A1519" t="s">
        <v>144</v>
      </c>
      <c r="B1519" s="4">
        <v>44136</v>
      </c>
      <c r="C1519">
        <v>2020</v>
      </c>
      <c r="D1519" t="s">
        <v>2130</v>
      </c>
      <c r="E1519" t="s">
        <v>2170</v>
      </c>
      <c r="F1519" t="s">
        <v>2206</v>
      </c>
      <c r="G1519" t="s">
        <v>3742</v>
      </c>
      <c r="I1519" t="s">
        <v>2134</v>
      </c>
      <c r="J1519" t="s">
        <v>6878</v>
      </c>
      <c r="K1519" s="2">
        <v>6355866</v>
      </c>
      <c r="L1519" s="2">
        <v>635586.6</v>
      </c>
      <c r="M1519" t="b">
        <v>0</v>
      </c>
      <c r="N1519">
        <v>10</v>
      </c>
      <c r="O1519">
        <f t="shared" si="184"/>
        <v>0</v>
      </c>
      <c r="P1519">
        <f t="shared" si="185"/>
        <v>1</v>
      </c>
      <c r="Q1519">
        <f t="shared" si="186"/>
        <v>0</v>
      </c>
      <c r="R1519">
        <f t="shared" si="187"/>
        <v>0</v>
      </c>
      <c r="S1519">
        <f t="shared" si="188"/>
        <v>1</v>
      </c>
      <c r="T1519">
        <f t="shared" si="189"/>
        <v>0</v>
      </c>
      <c r="U1519" s="16">
        <v>44068.653321759259</v>
      </c>
      <c r="V1519">
        <f t="shared" si="190"/>
        <v>2020</v>
      </c>
      <c r="W1519" t="b">
        <v>0</v>
      </c>
      <c r="X1519">
        <f t="shared" si="191"/>
        <v>0</v>
      </c>
    </row>
    <row r="1520" spans="1:24" x14ac:dyDescent="0.25">
      <c r="A1520" t="s">
        <v>1218</v>
      </c>
      <c r="B1520" s="4">
        <v>44135</v>
      </c>
      <c r="C1520">
        <v>2020</v>
      </c>
      <c r="D1520" t="s">
        <v>2130</v>
      </c>
      <c r="E1520" t="s">
        <v>2171</v>
      </c>
      <c r="F1520" t="s">
        <v>2203</v>
      </c>
      <c r="G1520" t="s">
        <v>3743</v>
      </c>
      <c r="I1520" t="s">
        <v>2132</v>
      </c>
      <c r="J1520" t="s">
        <v>6878</v>
      </c>
      <c r="K1520" s="2">
        <v>655490</v>
      </c>
      <c r="L1520" s="2">
        <v>65549</v>
      </c>
      <c r="M1520" t="b">
        <v>0</v>
      </c>
      <c r="N1520">
        <v>10</v>
      </c>
      <c r="O1520">
        <f t="shared" si="184"/>
        <v>0</v>
      </c>
      <c r="P1520">
        <f t="shared" si="185"/>
        <v>1</v>
      </c>
      <c r="Q1520">
        <f t="shared" si="186"/>
        <v>0</v>
      </c>
      <c r="R1520">
        <f t="shared" si="187"/>
        <v>0</v>
      </c>
      <c r="S1520">
        <f t="shared" si="188"/>
        <v>1</v>
      </c>
      <c r="T1520">
        <f t="shared" si="189"/>
        <v>0</v>
      </c>
      <c r="U1520" s="16">
        <v>43928.820567129631</v>
      </c>
      <c r="V1520">
        <f t="shared" si="190"/>
        <v>2020</v>
      </c>
      <c r="W1520" t="b">
        <v>0</v>
      </c>
      <c r="X1520">
        <f t="shared" si="191"/>
        <v>0</v>
      </c>
    </row>
    <row r="1521" spans="1:24" x14ac:dyDescent="0.25">
      <c r="A1521" t="s">
        <v>1255</v>
      </c>
      <c r="B1521" s="4">
        <v>44561</v>
      </c>
      <c r="C1521">
        <v>2021</v>
      </c>
      <c r="D1521" t="s">
        <v>2137</v>
      </c>
      <c r="E1521" t="s">
        <v>2171</v>
      </c>
      <c r="F1521" t="s">
        <v>2206</v>
      </c>
      <c r="G1521" t="s">
        <v>3744</v>
      </c>
      <c r="I1521" t="s">
        <v>2137</v>
      </c>
      <c r="J1521" t="s">
        <v>6880</v>
      </c>
      <c r="K1521" s="2">
        <v>295186.5</v>
      </c>
      <c r="L1521" s="2">
        <v>88555.95</v>
      </c>
      <c r="M1521" t="b">
        <v>0</v>
      </c>
      <c r="N1521">
        <v>30</v>
      </c>
      <c r="O1521">
        <f t="shared" si="184"/>
        <v>0</v>
      </c>
      <c r="P1521">
        <f t="shared" si="185"/>
        <v>1</v>
      </c>
      <c r="Q1521">
        <f t="shared" si="186"/>
        <v>0</v>
      </c>
      <c r="R1521">
        <f t="shared" si="187"/>
        <v>0</v>
      </c>
      <c r="S1521">
        <f t="shared" si="188"/>
        <v>1</v>
      </c>
      <c r="T1521">
        <f t="shared" si="189"/>
        <v>0</v>
      </c>
      <c r="U1521" s="16">
        <v>43815.107094907406</v>
      </c>
      <c r="V1521">
        <f t="shared" si="190"/>
        <v>2019</v>
      </c>
      <c r="W1521" t="b">
        <v>0</v>
      </c>
      <c r="X1521">
        <f t="shared" si="191"/>
        <v>0</v>
      </c>
    </row>
    <row r="1522" spans="1:24" x14ac:dyDescent="0.25">
      <c r="A1522" t="s">
        <v>1859</v>
      </c>
      <c r="B1522" s="4">
        <v>44196</v>
      </c>
      <c r="C1522">
        <v>2020</v>
      </c>
      <c r="D1522" t="s">
        <v>2130</v>
      </c>
      <c r="E1522" t="s">
        <v>2171</v>
      </c>
      <c r="F1522" t="s">
        <v>2206</v>
      </c>
      <c r="G1522" t="s">
        <v>3745</v>
      </c>
      <c r="I1522" t="s">
        <v>2134</v>
      </c>
      <c r="J1522" t="s">
        <v>6878</v>
      </c>
      <c r="K1522" s="2">
        <v>1475175</v>
      </c>
      <c r="L1522" s="2">
        <v>147517.5</v>
      </c>
      <c r="M1522" t="b">
        <v>0</v>
      </c>
      <c r="N1522">
        <v>10</v>
      </c>
      <c r="O1522">
        <f t="shared" si="184"/>
        <v>0</v>
      </c>
      <c r="P1522">
        <f t="shared" si="185"/>
        <v>1</v>
      </c>
      <c r="Q1522">
        <f t="shared" si="186"/>
        <v>0</v>
      </c>
      <c r="R1522">
        <f t="shared" si="187"/>
        <v>0</v>
      </c>
      <c r="S1522">
        <f t="shared" si="188"/>
        <v>1</v>
      </c>
      <c r="T1522">
        <f t="shared" si="189"/>
        <v>0</v>
      </c>
      <c r="U1522" s="16">
        <v>43972.847256944442</v>
      </c>
      <c r="V1522">
        <f t="shared" si="190"/>
        <v>2020</v>
      </c>
      <c r="W1522" t="b">
        <v>0</v>
      </c>
      <c r="X1522">
        <f t="shared" si="191"/>
        <v>0</v>
      </c>
    </row>
    <row r="1523" spans="1:24" x14ac:dyDescent="0.25">
      <c r="A1523" t="s">
        <v>139</v>
      </c>
      <c r="B1523" s="4">
        <v>44561</v>
      </c>
      <c r="C1523">
        <v>2021</v>
      </c>
      <c r="D1523" t="s">
        <v>2130</v>
      </c>
      <c r="E1523" t="s">
        <v>2171</v>
      </c>
      <c r="F1523" t="s">
        <v>2206</v>
      </c>
      <c r="G1523" t="s">
        <v>3746</v>
      </c>
      <c r="I1523" t="s">
        <v>2132</v>
      </c>
      <c r="J1523" t="s">
        <v>6878</v>
      </c>
      <c r="K1523" s="2">
        <v>614091.69999999995</v>
      </c>
      <c r="L1523" s="2">
        <v>61409.17</v>
      </c>
      <c r="M1523" t="b">
        <v>0</v>
      </c>
      <c r="N1523">
        <v>10</v>
      </c>
      <c r="O1523">
        <f t="shared" si="184"/>
        <v>0</v>
      </c>
      <c r="P1523">
        <f t="shared" si="185"/>
        <v>1</v>
      </c>
      <c r="Q1523">
        <f t="shared" si="186"/>
        <v>0</v>
      </c>
      <c r="R1523">
        <f t="shared" si="187"/>
        <v>0</v>
      </c>
      <c r="S1523">
        <f t="shared" si="188"/>
        <v>1</v>
      </c>
      <c r="T1523">
        <f t="shared" si="189"/>
        <v>0</v>
      </c>
      <c r="U1523" s="16">
        <v>44249.775636574072</v>
      </c>
      <c r="V1523">
        <f t="shared" si="190"/>
        <v>2021</v>
      </c>
      <c r="W1523" t="b">
        <v>0</v>
      </c>
      <c r="X1523">
        <f t="shared" si="191"/>
        <v>0</v>
      </c>
    </row>
    <row r="1524" spans="1:24" x14ac:dyDescent="0.25">
      <c r="A1524" t="s">
        <v>1947</v>
      </c>
      <c r="B1524" s="4">
        <v>44561</v>
      </c>
      <c r="C1524">
        <v>2021</v>
      </c>
      <c r="D1524" t="s">
        <v>2125</v>
      </c>
      <c r="E1524" t="s">
        <v>2171</v>
      </c>
      <c r="F1524" t="s">
        <v>2206</v>
      </c>
      <c r="G1524" t="s">
        <v>3747</v>
      </c>
      <c r="I1524" t="s">
        <v>2132</v>
      </c>
      <c r="J1524" t="s">
        <v>6880</v>
      </c>
      <c r="K1524" s="2">
        <v>3867500</v>
      </c>
      <c r="L1524" s="2">
        <v>1160250</v>
      </c>
      <c r="M1524" t="b">
        <v>0</v>
      </c>
      <c r="N1524">
        <v>30</v>
      </c>
      <c r="O1524">
        <f t="shared" si="184"/>
        <v>0</v>
      </c>
      <c r="P1524">
        <f t="shared" si="185"/>
        <v>1</v>
      </c>
      <c r="Q1524">
        <f t="shared" si="186"/>
        <v>0</v>
      </c>
      <c r="R1524">
        <f t="shared" si="187"/>
        <v>0</v>
      </c>
      <c r="S1524">
        <f t="shared" si="188"/>
        <v>1</v>
      </c>
      <c r="T1524">
        <f t="shared" si="189"/>
        <v>0</v>
      </c>
      <c r="U1524" s="16">
        <v>44273.922986111109</v>
      </c>
      <c r="V1524">
        <f t="shared" si="190"/>
        <v>2021</v>
      </c>
      <c r="W1524" t="b">
        <v>0</v>
      </c>
      <c r="X1524">
        <f t="shared" si="191"/>
        <v>0</v>
      </c>
    </row>
    <row r="1525" spans="1:24" x14ac:dyDescent="0.25">
      <c r="A1525" t="s">
        <v>1644</v>
      </c>
      <c r="B1525" s="4">
        <v>44561</v>
      </c>
      <c r="C1525">
        <v>2021</v>
      </c>
      <c r="D1525" t="s">
        <v>2130</v>
      </c>
      <c r="E1525" t="s">
        <v>2171</v>
      </c>
      <c r="F1525" t="s">
        <v>2206</v>
      </c>
      <c r="G1525" t="s">
        <v>3748</v>
      </c>
      <c r="I1525" t="s">
        <v>2134</v>
      </c>
      <c r="J1525" t="s">
        <v>6880</v>
      </c>
      <c r="K1525" s="2">
        <v>1625000</v>
      </c>
      <c r="L1525" s="2">
        <v>487500</v>
      </c>
      <c r="M1525" t="b">
        <v>0</v>
      </c>
      <c r="N1525">
        <v>30</v>
      </c>
      <c r="O1525">
        <f t="shared" si="184"/>
        <v>0</v>
      </c>
      <c r="P1525">
        <f t="shared" si="185"/>
        <v>1</v>
      </c>
      <c r="Q1525">
        <f t="shared" si="186"/>
        <v>0</v>
      </c>
      <c r="R1525">
        <f t="shared" si="187"/>
        <v>0</v>
      </c>
      <c r="S1525">
        <f t="shared" si="188"/>
        <v>1</v>
      </c>
      <c r="T1525">
        <f t="shared" si="189"/>
        <v>0</v>
      </c>
      <c r="U1525" s="16">
        <v>43812.890601851854</v>
      </c>
      <c r="V1525">
        <f t="shared" si="190"/>
        <v>2019</v>
      </c>
      <c r="W1525" t="b">
        <v>0</v>
      </c>
      <c r="X1525">
        <f t="shared" si="191"/>
        <v>0</v>
      </c>
    </row>
    <row r="1526" spans="1:24" x14ac:dyDescent="0.25">
      <c r="A1526" t="s">
        <v>1654</v>
      </c>
      <c r="B1526" s="4">
        <v>44561</v>
      </c>
      <c r="C1526">
        <v>2021</v>
      </c>
      <c r="D1526" t="s">
        <v>2125</v>
      </c>
      <c r="E1526" t="s">
        <v>2171</v>
      </c>
      <c r="F1526" t="s">
        <v>2206</v>
      </c>
      <c r="G1526" t="s">
        <v>3749</v>
      </c>
      <c r="I1526" t="s">
        <v>2132</v>
      </c>
      <c r="J1526" t="s">
        <v>6880</v>
      </c>
      <c r="K1526" s="2">
        <v>4030000</v>
      </c>
      <c r="L1526" s="2">
        <v>1209000</v>
      </c>
      <c r="M1526" t="b">
        <v>0</v>
      </c>
      <c r="N1526">
        <v>30</v>
      </c>
      <c r="O1526">
        <f t="shared" si="184"/>
        <v>0</v>
      </c>
      <c r="P1526">
        <f t="shared" si="185"/>
        <v>1</v>
      </c>
      <c r="Q1526">
        <f t="shared" si="186"/>
        <v>0</v>
      </c>
      <c r="R1526">
        <f t="shared" si="187"/>
        <v>0</v>
      </c>
      <c r="S1526">
        <f t="shared" si="188"/>
        <v>1</v>
      </c>
      <c r="T1526">
        <f t="shared" si="189"/>
        <v>0</v>
      </c>
      <c r="U1526" s="16">
        <v>43091.812013888892</v>
      </c>
      <c r="V1526">
        <f t="shared" si="190"/>
        <v>2017</v>
      </c>
      <c r="W1526" t="b">
        <v>0</v>
      </c>
      <c r="X1526">
        <f t="shared" si="191"/>
        <v>0</v>
      </c>
    </row>
    <row r="1527" spans="1:24" x14ac:dyDescent="0.25">
      <c r="A1527" t="s">
        <v>1524</v>
      </c>
      <c r="B1527" s="4">
        <v>44561</v>
      </c>
      <c r="C1527">
        <v>2021</v>
      </c>
      <c r="D1527" t="s">
        <v>2137</v>
      </c>
      <c r="E1527" t="s">
        <v>2172</v>
      </c>
      <c r="F1527" t="s">
        <v>2206</v>
      </c>
      <c r="G1527" t="s">
        <v>3750</v>
      </c>
      <c r="I1527" t="s">
        <v>2137</v>
      </c>
      <c r="J1527" t="s">
        <v>6880</v>
      </c>
      <c r="K1527" s="2">
        <v>548520</v>
      </c>
      <c r="L1527" s="2">
        <v>164556</v>
      </c>
      <c r="M1527" t="b">
        <v>0</v>
      </c>
      <c r="N1527">
        <v>30</v>
      </c>
      <c r="O1527">
        <f t="shared" si="184"/>
        <v>0</v>
      </c>
      <c r="P1527">
        <f t="shared" si="185"/>
        <v>1</v>
      </c>
      <c r="Q1527">
        <f t="shared" si="186"/>
        <v>0</v>
      </c>
      <c r="R1527">
        <f t="shared" si="187"/>
        <v>0</v>
      </c>
      <c r="S1527">
        <f t="shared" si="188"/>
        <v>1</v>
      </c>
      <c r="T1527">
        <f t="shared" si="189"/>
        <v>0</v>
      </c>
      <c r="U1527" s="16">
        <v>43916.626851851855</v>
      </c>
      <c r="V1527">
        <f t="shared" si="190"/>
        <v>2020</v>
      </c>
      <c r="W1527" t="b">
        <v>0</v>
      </c>
      <c r="X1527">
        <f t="shared" si="191"/>
        <v>0</v>
      </c>
    </row>
    <row r="1528" spans="1:24" x14ac:dyDescent="0.25">
      <c r="A1528" t="s">
        <v>1308</v>
      </c>
      <c r="B1528" s="4">
        <v>44561</v>
      </c>
      <c r="C1528">
        <v>2021</v>
      </c>
      <c r="D1528" t="s">
        <v>2130</v>
      </c>
      <c r="E1528" t="s">
        <v>2172</v>
      </c>
      <c r="F1528" t="s">
        <v>2206</v>
      </c>
      <c r="G1528" t="s">
        <v>3751</v>
      </c>
      <c r="I1528" t="s">
        <v>2132</v>
      </c>
      <c r="J1528" t="s">
        <v>6880</v>
      </c>
      <c r="K1528" s="2">
        <v>1625000</v>
      </c>
      <c r="L1528" s="2">
        <v>487500</v>
      </c>
      <c r="M1528" t="b">
        <v>0</v>
      </c>
      <c r="N1528">
        <v>30</v>
      </c>
      <c r="O1528">
        <f t="shared" si="184"/>
        <v>0</v>
      </c>
      <c r="P1528">
        <f t="shared" si="185"/>
        <v>1</v>
      </c>
      <c r="Q1528">
        <f t="shared" si="186"/>
        <v>0</v>
      </c>
      <c r="R1528">
        <f t="shared" si="187"/>
        <v>0</v>
      </c>
      <c r="S1528">
        <f t="shared" si="188"/>
        <v>1</v>
      </c>
      <c r="T1528">
        <f t="shared" si="189"/>
        <v>0</v>
      </c>
      <c r="U1528" s="16">
        <v>43812.95516203704</v>
      </c>
      <c r="V1528">
        <f t="shared" si="190"/>
        <v>2019</v>
      </c>
      <c r="W1528" t="b">
        <v>0</v>
      </c>
      <c r="X1528">
        <f t="shared" si="191"/>
        <v>0</v>
      </c>
    </row>
    <row r="1529" spans="1:24" x14ac:dyDescent="0.25">
      <c r="A1529" t="s">
        <v>13</v>
      </c>
      <c r="B1529" s="4">
        <v>44926</v>
      </c>
      <c r="C1529">
        <v>2022</v>
      </c>
      <c r="D1529" t="s">
        <v>2137</v>
      </c>
      <c r="E1529" t="s">
        <v>2172</v>
      </c>
      <c r="F1529" t="s">
        <v>2206</v>
      </c>
      <c r="G1529" t="s">
        <v>3752</v>
      </c>
      <c r="I1529" t="s">
        <v>2137</v>
      </c>
      <c r="J1529" t="s">
        <v>6880</v>
      </c>
      <c r="K1529" s="2">
        <v>496110</v>
      </c>
      <c r="L1529" s="2">
        <v>148833</v>
      </c>
      <c r="M1529" t="b">
        <v>0</v>
      </c>
      <c r="N1529">
        <v>30</v>
      </c>
      <c r="O1529">
        <f t="shared" si="184"/>
        <v>0</v>
      </c>
      <c r="P1529">
        <f t="shared" si="185"/>
        <v>1</v>
      </c>
      <c r="Q1529">
        <f t="shared" si="186"/>
        <v>0</v>
      </c>
      <c r="R1529">
        <f t="shared" si="187"/>
        <v>0</v>
      </c>
      <c r="S1529">
        <f t="shared" si="188"/>
        <v>1</v>
      </c>
      <c r="T1529">
        <f t="shared" si="189"/>
        <v>0</v>
      </c>
      <c r="U1529" s="16">
        <v>44074.584953703707</v>
      </c>
      <c r="V1529">
        <f t="shared" si="190"/>
        <v>2020</v>
      </c>
      <c r="W1529" t="b">
        <v>0</v>
      </c>
      <c r="X1529">
        <f t="shared" si="191"/>
        <v>0</v>
      </c>
    </row>
    <row r="1530" spans="1:24" x14ac:dyDescent="0.25">
      <c r="A1530" t="s">
        <v>1947</v>
      </c>
      <c r="B1530" s="4">
        <v>44561</v>
      </c>
      <c r="C1530">
        <v>2021</v>
      </c>
      <c r="D1530" t="s">
        <v>2125</v>
      </c>
      <c r="E1530" t="s">
        <v>2172</v>
      </c>
      <c r="F1530" t="s">
        <v>2206</v>
      </c>
      <c r="G1530" t="s">
        <v>3753</v>
      </c>
      <c r="I1530" t="s">
        <v>2132</v>
      </c>
      <c r="J1530" t="s">
        <v>6880</v>
      </c>
      <c r="K1530" s="2">
        <v>7735000</v>
      </c>
      <c r="L1530" s="2">
        <v>2320500</v>
      </c>
      <c r="M1530" t="b">
        <v>0</v>
      </c>
      <c r="N1530">
        <v>30</v>
      </c>
      <c r="O1530">
        <f t="shared" si="184"/>
        <v>0</v>
      </c>
      <c r="P1530">
        <f t="shared" si="185"/>
        <v>1</v>
      </c>
      <c r="Q1530">
        <f t="shared" si="186"/>
        <v>0</v>
      </c>
      <c r="R1530">
        <f t="shared" si="187"/>
        <v>0</v>
      </c>
      <c r="S1530">
        <f t="shared" si="188"/>
        <v>1</v>
      </c>
      <c r="T1530">
        <f t="shared" si="189"/>
        <v>0</v>
      </c>
      <c r="U1530" s="16">
        <v>44273.919444444444</v>
      </c>
      <c r="V1530">
        <f t="shared" si="190"/>
        <v>2021</v>
      </c>
      <c r="W1530" t="b">
        <v>0</v>
      </c>
      <c r="X1530">
        <f t="shared" si="191"/>
        <v>0</v>
      </c>
    </row>
    <row r="1531" spans="1:24" x14ac:dyDescent="0.25">
      <c r="A1531" t="s">
        <v>1638</v>
      </c>
      <c r="B1531" s="4">
        <v>45290</v>
      </c>
      <c r="C1531">
        <v>2023</v>
      </c>
      <c r="D1531" t="s">
        <v>2149</v>
      </c>
      <c r="E1531" t="s">
        <v>2172</v>
      </c>
      <c r="F1531" t="s">
        <v>2206</v>
      </c>
      <c r="G1531" t="s">
        <v>3754</v>
      </c>
      <c r="I1531" t="s">
        <v>2149</v>
      </c>
      <c r="J1531" t="s">
        <v>6879</v>
      </c>
      <c r="K1531" s="2">
        <v>2275000</v>
      </c>
      <c r="L1531" s="2">
        <v>113750</v>
      </c>
      <c r="M1531" t="b">
        <v>0</v>
      </c>
      <c r="N1531">
        <v>5</v>
      </c>
      <c r="O1531">
        <f t="shared" si="184"/>
        <v>0</v>
      </c>
      <c r="P1531">
        <f t="shared" si="185"/>
        <v>1</v>
      </c>
      <c r="Q1531">
        <f t="shared" si="186"/>
        <v>0</v>
      </c>
      <c r="R1531">
        <f t="shared" si="187"/>
        <v>0</v>
      </c>
      <c r="S1531">
        <f t="shared" si="188"/>
        <v>1</v>
      </c>
      <c r="T1531">
        <f t="shared" si="189"/>
        <v>0</v>
      </c>
      <c r="U1531" s="16">
        <v>43839.758796296293</v>
      </c>
      <c r="V1531">
        <f t="shared" si="190"/>
        <v>2020</v>
      </c>
      <c r="W1531" t="b">
        <v>0</v>
      </c>
      <c r="X1531">
        <f t="shared" si="191"/>
        <v>0</v>
      </c>
    </row>
    <row r="1532" spans="1:24" x14ac:dyDescent="0.25">
      <c r="A1532" t="s">
        <v>1477</v>
      </c>
      <c r="B1532" s="4">
        <v>44561</v>
      </c>
      <c r="C1532">
        <v>2021</v>
      </c>
      <c r="D1532" t="s">
        <v>2134</v>
      </c>
      <c r="E1532" t="s">
        <v>2172</v>
      </c>
      <c r="F1532" t="s">
        <v>2206</v>
      </c>
      <c r="G1532" t="s">
        <v>3755</v>
      </c>
      <c r="I1532" t="s">
        <v>6872</v>
      </c>
      <c r="J1532" t="s">
        <v>6878</v>
      </c>
      <c r="K1532" s="2">
        <v>1170000</v>
      </c>
      <c r="L1532" s="2">
        <v>117000</v>
      </c>
      <c r="M1532" t="b">
        <v>0</v>
      </c>
      <c r="N1532">
        <v>10</v>
      </c>
      <c r="O1532">
        <f t="shared" si="184"/>
        <v>0</v>
      </c>
      <c r="P1532">
        <f t="shared" si="185"/>
        <v>1</v>
      </c>
      <c r="Q1532">
        <f t="shared" si="186"/>
        <v>0</v>
      </c>
      <c r="R1532">
        <f t="shared" si="187"/>
        <v>0</v>
      </c>
      <c r="S1532">
        <f t="shared" si="188"/>
        <v>1</v>
      </c>
      <c r="T1532">
        <f t="shared" si="189"/>
        <v>0</v>
      </c>
      <c r="U1532" s="16">
        <v>44222.842118055552</v>
      </c>
      <c r="V1532">
        <f t="shared" si="190"/>
        <v>2021</v>
      </c>
      <c r="W1532" t="b">
        <v>0</v>
      </c>
      <c r="X1532">
        <f t="shared" si="191"/>
        <v>0</v>
      </c>
    </row>
    <row r="1533" spans="1:24" x14ac:dyDescent="0.25">
      <c r="A1533" t="s">
        <v>1095</v>
      </c>
      <c r="B1533" s="4">
        <v>44651</v>
      </c>
      <c r="C1533">
        <v>2022</v>
      </c>
      <c r="D1533" t="s">
        <v>2147</v>
      </c>
      <c r="E1533" t="s">
        <v>2172</v>
      </c>
      <c r="F1533" t="s">
        <v>2206</v>
      </c>
      <c r="G1533" t="s">
        <v>3756</v>
      </c>
      <c r="I1533" t="s">
        <v>2157</v>
      </c>
      <c r="J1533" t="s">
        <v>6882</v>
      </c>
      <c r="K1533" s="2">
        <v>135240</v>
      </c>
      <c r="L1533" s="2">
        <v>94668</v>
      </c>
      <c r="M1533" t="b">
        <v>0</v>
      </c>
      <c r="N1533">
        <v>70</v>
      </c>
      <c r="O1533">
        <f t="shared" si="184"/>
        <v>0</v>
      </c>
      <c r="P1533">
        <f t="shared" si="185"/>
        <v>1</v>
      </c>
      <c r="Q1533">
        <f t="shared" si="186"/>
        <v>0</v>
      </c>
      <c r="R1533">
        <f t="shared" si="187"/>
        <v>0</v>
      </c>
      <c r="S1533">
        <f t="shared" si="188"/>
        <v>1</v>
      </c>
      <c r="T1533">
        <f t="shared" si="189"/>
        <v>0</v>
      </c>
      <c r="U1533" s="16">
        <v>43914.723356481481</v>
      </c>
      <c r="V1533">
        <f t="shared" si="190"/>
        <v>2020</v>
      </c>
      <c r="W1533" t="b">
        <v>0</v>
      </c>
      <c r="X1533">
        <f t="shared" si="191"/>
        <v>0</v>
      </c>
    </row>
    <row r="1534" spans="1:24" x14ac:dyDescent="0.25">
      <c r="A1534" t="s">
        <v>864</v>
      </c>
      <c r="B1534" s="4">
        <v>44651</v>
      </c>
      <c r="C1534">
        <v>2022</v>
      </c>
      <c r="D1534" t="s">
        <v>2148</v>
      </c>
      <c r="E1534" t="s">
        <v>2172</v>
      </c>
      <c r="F1534" t="s">
        <v>2201</v>
      </c>
      <c r="G1534" t="s">
        <v>3757</v>
      </c>
      <c r="I1534" t="s">
        <v>2148</v>
      </c>
      <c r="J1534" t="s">
        <v>6879</v>
      </c>
      <c r="K1534" s="2">
        <v>162000</v>
      </c>
      <c r="L1534" s="2">
        <v>8100</v>
      </c>
      <c r="M1534" t="b">
        <v>0</v>
      </c>
      <c r="N1534">
        <v>5</v>
      </c>
      <c r="O1534">
        <f t="shared" si="184"/>
        <v>0</v>
      </c>
      <c r="P1534">
        <f t="shared" si="185"/>
        <v>1</v>
      </c>
      <c r="Q1534">
        <f t="shared" si="186"/>
        <v>0</v>
      </c>
      <c r="R1534">
        <f t="shared" si="187"/>
        <v>0</v>
      </c>
      <c r="S1534">
        <f t="shared" si="188"/>
        <v>1</v>
      </c>
      <c r="T1534">
        <f t="shared" si="189"/>
        <v>0</v>
      </c>
      <c r="U1534" s="16">
        <v>43977.705960648149</v>
      </c>
      <c r="V1534">
        <f t="shared" si="190"/>
        <v>2020</v>
      </c>
      <c r="W1534" t="b">
        <v>0</v>
      </c>
      <c r="X1534">
        <f t="shared" si="191"/>
        <v>0</v>
      </c>
    </row>
    <row r="1535" spans="1:24" x14ac:dyDescent="0.25">
      <c r="A1535" t="s">
        <v>723</v>
      </c>
      <c r="B1535" s="4">
        <v>44650</v>
      </c>
      <c r="C1535">
        <v>2022</v>
      </c>
      <c r="D1535" t="s">
        <v>2148</v>
      </c>
      <c r="E1535" t="s">
        <v>2172</v>
      </c>
      <c r="F1535" t="s">
        <v>2201</v>
      </c>
      <c r="G1535" t="s">
        <v>3758</v>
      </c>
      <c r="I1535" t="s">
        <v>2148</v>
      </c>
      <c r="J1535" t="s">
        <v>6879</v>
      </c>
      <c r="K1535" s="2">
        <v>154850</v>
      </c>
      <c r="L1535" s="2">
        <v>7742.5</v>
      </c>
      <c r="M1535" t="b">
        <v>0</v>
      </c>
      <c r="N1535">
        <v>5</v>
      </c>
      <c r="O1535">
        <f t="shared" si="184"/>
        <v>0</v>
      </c>
      <c r="P1535">
        <f t="shared" si="185"/>
        <v>1</v>
      </c>
      <c r="Q1535">
        <f t="shared" si="186"/>
        <v>0</v>
      </c>
      <c r="R1535">
        <f t="shared" si="187"/>
        <v>0</v>
      </c>
      <c r="S1535">
        <f t="shared" si="188"/>
        <v>1</v>
      </c>
      <c r="T1535">
        <f t="shared" si="189"/>
        <v>0</v>
      </c>
      <c r="U1535" s="16">
        <v>44169.037048611113</v>
      </c>
      <c r="V1535">
        <f t="shared" si="190"/>
        <v>2020</v>
      </c>
      <c r="W1535" t="b">
        <v>0</v>
      </c>
      <c r="X1535">
        <f t="shared" si="191"/>
        <v>0</v>
      </c>
    </row>
    <row r="1536" spans="1:24" x14ac:dyDescent="0.25">
      <c r="A1536" t="s">
        <v>773</v>
      </c>
      <c r="B1536" s="4">
        <v>44645</v>
      </c>
      <c r="C1536">
        <v>2022</v>
      </c>
      <c r="D1536" t="s">
        <v>2146</v>
      </c>
      <c r="E1536" t="s">
        <v>2172</v>
      </c>
      <c r="F1536" t="s">
        <v>2211</v>
      </c>
      <c r="G1536" t="s">
        <v>3759</v>
      </c>
      <c r="I1536" t="s">
        <v>2146</v>
      </c>
      <c r="J1536" t="s">
        <v>6879</v>
      </c>
      <c r="K1536" s="2">
        <v>183010</v>
      </c>
      <c r="L1536" s="2">
        <v>9150.5</v>
      </c>
      <c r="M1536" t="b">
        <v>0</v>
      </c>
      <c r="N1536">
        <v>5</v>
      </c>
      <c r="O1536">
        <f t="shared" si="184"/>
        <v>0</v>
      </c>
      <c r="P1536">
        <f t="shared" si="185"/>
        <v>1</v>
      </c>
      <c r="Q1536">
        <f t="shared" si="186"/>
        <v>0</v>
      </c>
      <c r="R1536">
        <f t="shared" si="187"/>
        <v>0</v>
      </c>
      <c r="S1536">
        <f t="shared" si="188"/>
        <v>1</v>
      </c>
      <c r="T1536">
        <f t="shared" si="189"/>
        <v>0</v>
      </c>
      <c r="U1536" s="16">
        <v>44307.127754629626</v>
      </c>
      <c r="V1536">
        <f t="shared" si="190"/>
        <v>2021</v>
      </c>
      <c r="W1536" t="b">
        <v>0</v>
      </c>
      <c r="X1536">
        <f t="shared" si="191"/>
        <v>0</v>
      </c>
    </row>
    <row r="1537" spans="1:24" x14ac:dyDescent="0.25">
      <c r="A1537" t="s">
        <v>677</v>
      </c>
      <c r="B1537" s="4">
        <v>44650</v>
      </c>
      <c r="C1537">
        <v>2022</v>
      </c>
      <c r="D1537" t="s">
        <v>2144</v>
      </c>
      <c r="E1537" t="s">
        <v>2172</v>
      </c>
      <c r="F1537" t="s">
        <v>2201</v>
      </c>
      <c r="G1537" t="s">
        <v>3760</v>
      </c>
      <c r="I1537" t="s">
        <v>2144</v>
      </c>
      <c r="J1537" t="s">
        <v>6879</v>
      </c>
      <c r="K1537" s="2">
        <v>150850</v>
      </c>
      <c r="L1537" s="2">
        <v>7542.5</v>
      </c>
      <c r="M1537" t="b">
        <v>0</v>
      </c>
      <c r="N1537">
        <v>5</v>
      </c>
      <c r="O1537">
        <f t="shared" si="184"/>
        <v>0</v>
      </c>
      <c r="P1537">
        <f t="shared" si="185"/>
        <v>1</v>
      </c>
      <c r="Q1537">
        <f t="shared" si="186"/>
        <v>0</v>
      </c>
      <c r="R1537">
        <f t="shared" si="187"/>
        <v>0</v>
      </c>
      <c r="S1537">
        <f t="shared" si="188"/>
        <v>1</v>
      </c>
      <c r="T1537">
        <f t="shared" si="189"/>
        <v>0</v>
      </c>
      <c r="U1537" s="16">
        <v>44312.524826388886</v>
      </c>
      <c r="V1537">
        <f t="shared" si="190"/>
        <v>2021</v>
      </c>
      <c r="W1537" t="b">
        <v>0</v>
      </c>
      <c r="X1537">
        <f t="shared" si="191"/>
        <v>0</v>
      </c>
    </row>
    <row r="1538" spans="1:24" x14ac:dyDescent="0.25">
      <c r="A1538" t="s">
        <v>869</v>
      </c>
      <c r="B1538" s="4">
        <v>44638</v>
      </c>
      <c r="C1538">
        <v>2022</v>
      </c>
      <c r="D1538" t="s">
        <v>2147</v>
      </c>
      <c r="E1538" t="s">
        <v>2172</v>
      </c>
      <c r="F1538" t="s">
        <v>2206</v>
      </c>
      <c r="G1538" t="s">
        <v>3761</v>
      </c>
      <c r="I1538" t="s">
        <v>2157</v>
      </c>
      <c r="J1538" t="s">
        <v>6881</v>
      </c>
      <c r="K1538" s="2">
        <v>128340</v>
      </c>
      <c r="L1538" s="2">
        <v>38502</v>
      </c>
      <c r="M1538" t="b">
        <v>0</v>
      </c>
      <c r="N1538">
        <v>30</v>
      </c>
      <c r="O1538">
        <f t="shared" si="184"/>
        <v>0</v>
      </c>
      <c r="P1538">
        <f t="shared" si="185"/>
        <v>1</v>
      </c>
      <c r="Q1538">
        <f t="shared" si="186"/>
        <v>0</v>
      </c>
      <c r="R1538">
        <f t="shared" si="187"/>
        <v>0</v>
      </c>
      <c r="S1538">
        <f t="shared" si="188"/>
        <v>1</v>
      </c>
      <c r="T1538">
        <f t="shared" si="189"/>
        <v>0</v>
      </c>
      <c r="U1538" s="16">
        <v>43908.920127314814</v>
      </c>
      <c r="V1538">
        <f t="shared" si="190"/>
        <v>2020</v>
      </c>
      <c r="W1538" t="b">
        <v>0</v>
      </c>
      <c r="X1538">
        <f t="shared" si="191"/>
        <v>0</v>
      </c>
    </row>
    <row r="1539" spans="1:24" x14ac:dyDescent="0.25">
      <c r="A1539" t="s">
        <v>710</v>
      </c>
      <c r="B1539" s="4">
        <v>44651</v>
      </c>
      <c r="C1539">
        <v>2022</v>
      </c>
      <c r="D1539" t="s">
        <v>2152</v>
      </c>
      <c r="E1539" t="s">
        <v>2172</v>
      </c>
      <c r="F1539" t="s">
        <v>2201</v>
      </c>
      <c r="G1539" t="s">
        <v>3762</v>
      </c>
      <c r="I1539" t="s">
        <v>2148</v>
      </c>
      <c r="J1539" t="s">
        <v>6879</v>
      </c>
      <c r="K1539" s="2">
        <v>150850</v>
      </c>
      <c r="L1539" s="2">
        <v>7542.5</v>
      </c>
      <c r="M1539" t="b">
        <v>0</v>
      </c>
      <c r="N1539">
        <v>5</v>
      </c>
      <c r="O1539">
        <f t="shared" ref="O1539:O1602" si="192">IF($M1539=TRUE,1,0)</f>
        <v>0</v>
      </c>
      <c r="P1539">
        <f t="shared" ref="P1539:P1602" si="193">IF($M1539=FALSE,1,0)</f>
        <v>1</v>
      </c>
      <c r="Q1539">
        <f t="shared" ref="Q1539:Q1602" si="194">IF($J1539="Closed Won",1,0)</f>
        <v>0</v>
      </c>
      <c r="R1539">
        <f t="shared" ref="R1539:R1602" si="195">IF($J1539="Closed Lost",1,0)</f>
        <v>0</v>
      </c>
      <c r="S1539">
        <f t="shared" ref="S1539:S1602" si="196">IF(OR($J1539="Closed Won",$J1539="Closed Lost",),0,1)</f>
        <v>1</v>
      </c>
      <c r="T1539">
        <f t="shared" ref="T1539:T1602" si="197">IF(OR($J1539="Closed Won",$J1539="Closed Lost",),1,0)</f>
        <v>0</v>
      </c>
      <c r="U1539" s="16">
        <v>43697.134918981479</v>
      </c>
      <c r="V1539">
        <f t="shared" ref="V1539:V1602" si="198">YEAR($U1539)</f>
        <v>2019</v>
      </c>
      <c r="W1539" t="b">
        <v>0</v>
      </c>
      <c r="X1539">
        <f t="shared" ref="X1539:X1602" si="199">SUM(IF($W1539=TRUE,$K1539,0))</f>
        <v>0</v>
      </c>
    </row>
    <row r="1540" spans="1:24" x14ac:dyDescent="0.25">
      <c r="A1540" t="s">
        <v>763</v>
      </c>
      <c r="B1540" s="4">
        <v>44645</v>
      </c>
      <c r="C1540">
        <v>2022</v>
      </c>
      <c r="D1540" t="s">
        <v>2146</v>
      </c>
      <c r="E1540" t="s">
        <v>2172</v>
      </c>
      <c r="F1540" t="s">
        <v>2211</v>
      </c>
      <c r="G1540" t="s">
        <v>3763</v>
      </c>
      <c r="I1540" t="s">
        <v>2146</v>
      </c>
      <c r="J1540" t="s">
        <v>6879</v>
      </c>
      <c r="K1540" s="2">
        <v>175010</v>
      </c>
      <c r="L1540" s="2">
        <v>8750.5</v>
      </c>
      <c r="M1540" t="b">
        <v>0</v>
      </c>
      <c r="N1540">
        <v>5</v>
      </c>
      <c r="O1540">
        <f t="shared" si="192"/>
        <v>0</v>
      </c>
      <c r="P1540">
        <f t="shared" si="193"/>
        <v>1</v>
      </c>
      <c r="Q1540">
        <f t="shared" si="194"/>
        <v>0</v>
      </c>
      <c r="R1540">
        <f t="shared" si="195"/>
        <v>0</v>
      </c>
      <c r="S1540">
        <f t="shared" si="196"/>
        <v>1</v>
      </c>
      <c r="T1540">
        <f t="shared" si="197"/>
        <v>0</v>
      </c>
      <c r="U1540" s="16">
        <v>44266.001435185186</v>
      </c>
      <c r="V1540">
        <f t="shared" si="198"/>
        <v>2021</v>
      </c>
      <c r="W1540" t="b">
        <v>0</v>
      </c>
      <c r="X1540">
        <f t="shared" si="199"/>
        <v>0</v>
      </c>
    </row>
    <row r="1541" spans="1:24" x14ac:dyDescent="0.25">
      <c r="A1541" t="s">
        <v>905</v>
      </c>
      <c r="B1541" s="4">
        <v>44651</v>
      </c>
      <c r="C1541">
        <v>2022</v>
      </c>
      <c r="D1541" t="s">
        <v>2144</v>
      </c>
      <c r="E1541" t="s">
        <v>2172</v>
      </c>
      <c r="F1541" t="s">
        <v>2211</v>
      </c>
      <c r="G1541" t="s">
        <v>3764</v>
      </c>
      <c r="I1541" t="s">
        <v>2139</v>
      </c>
      <c r="J1541" t="s">
        <v>6879</v>
      </c>
      <c r="K1541" s="2">
        <v>174800</v>
      </c>
      <c r="L1541" s="2">
        <v>8740</v>
      </c>
      <c r="M1541" t="b">
        <v>0</v>
      </c>
      <c r="N1541">
        <v>5</v>
      </c>
      <c r="O1541">
        <f t="shared" si="192"/>
        <v>0</v>
      </c>
      <c r="P1541">
        <f t="shared" si="193"/>
        <v>1</v>
      </c>
      <c r="Q1541">
        <f t="shared" si="194"/>
        <v>0</v>
      </c>
      <c r="R1541">
        <f t="shared" si="195"/>
        <v>0</v>
      </c>
      <c r="S1541">
        <f t="shared" si="196"/>
        <v>1</v>
      </c>
      <c r="T1541">
        <f t="shared" si="197"/>
        <v>0</v>
      </c>
      <c r="U1541" s="16">
        <v>43992.57534722222</v>
      </c>
      <c r="V1541">
        <f t="shared" si="198"/>
        <v>2020</v>
      </c>
      <c r="W1541" t="b">
        <v>0</v>
      </c>
      <c r="X1541">
        <f t="shared" si="199"/>
        <v>0</v>
      </c>
    </row>
    <row r="1542" spans="1:24" x14ac:dyDescent="0.25">
      <c r="A1542" t="s">
        <v>749</v>
      </c>
      <c r="B1542" s="4">
        <v>44651</v>
      </c>
      <c r="C1542">
        <v>2022</v>
      </c>
      <c r="D1542" t="s">
        <v>2144</v>
      </c>
      <c r="E1542" t="s">
        <v>2172</v>
      </c>
      <c r="F1542" t="s">
        <v>2201</v>
      </c>
      <c r="G1542" t="s">
        <v>3765</v>
      </c>
      <c r="I1542" t="s">
        <v>2155</v>
      </c>
      <c r="J1542" t="s">
        <v>6879</v>
      </c>
      <c r="K1542" s="2">
        <v>161000</v>
      </c>
      <c r="L1542" s="2">
        <v>8050</v>
      </c>
      <c r="M1542" t="b">
        <v>0</v>
      </c>
      <c r="N1542">
        <v>5</v>
      </c>
      <c r="O1542">
        <f t="shared" si="192"/>
        <v>0</v>
      </c>
      <c r="P1542">
        <f t="shared" si="193"/>
        <v>1</v>
      </c>
      <c r="Q1542">
        <f t="shared" si="194"/>
        <v>0</v>
      </c>
      <c r="R1542">
        <f t="shared" si="195"/>
        <v>0</v>
      </c>
      <c r="S1542">
        <f t="shared" si="196"/>
        <v>1</v>
      </c>
      <c r="T1542">
        <f t="shared" si="197"/>
        <v>0</v>
      </c>
      <c r="U1542" s="16">
        <v>44152.673090277778</v>
      </c>
      <c r="V1542">
        <f t="shared" si="198"/>
        <v>2020</v>
      </c>
      <c r="W1542" t="b">
        <v>0</v>
      </c>
      <c r="X1542">
        <f t="shared" si="199"/>
        <v>0</v>
      </c>
    </row>
    <row r="1543" spans="1:24" x14ac:dyDescent="0.25">
      <c r="A1543" t="s">
        <v>1044</v>
      </c>
      <c r="B1543" s="4">
        <v>44651</v>
      </c>
      <c r="C1543">
        <v>2022</v>
      </c>
      <c r="D1543" t="s">
        <v>2141</v>
      </c>
      <c r="E1543" t="s">
        <v>2172</v>
      </c>
      <c r="F1543" t="s">
        <v>2201</v>
      </c>
      <c r="G1543" t="s">
        <v>3766</v>
      </c>
      <c r="I1543" t="s">
        <v>2139</v>
      </c>
      <c r="J1543" t="s">
        <v>6881</v>
      </c>
      <c r="K1543" s="2">
        <v>187462</v>
      </c>
      <c r="L1543" s="2">
        <v>56238.6</v>
      </c>
      <c r="M1543" t="b">
        <v>0</v>
      </c>
      <c r="N1543">
        <v>30</v>
      </c>
      <c r="O1543">
        <f t="shared" si="192"/>
        <v>0</v>
      </c>
      <c r="P1543">
        <f t="shared" si="193"/>
        <v>1</v>
      </c>
      <c r="Q1543">
        <f t="shared" si="194"/>
        <v>0</v>
      </c>
      <c r="R1543">
        <f t="shared" si="195"/>
        <v>0</v>
      </c>
      <c r="S1543">
        <f t="shared" si="196"/>
        <v>1</v>
      </c>
      <c r="T1543">
        <f t="shared" si="197"/>
        <v>0</v>
      </c>
      <c r="U1543" s="16">
        <v>43718.814884259256</v>
      </c>
      <c r="V1543">
        <f t="shared" si="198"/>
        <v>2019</v>
      </c>
      <c r="W1543" t="b">
        <v>0</v>
      </c>
      <c r="X1543">
        <f t="shared" si="199"/>
        <v>0</v>
      </c>
    </row>
    <row r="1544" spans="1:24" x14ac:dyDescent="0.25">
      <c r="A1544" t="s">
        <v>795</v>
      </c>
      <c r="B1544" s="4">
        <v>44631</v>
      </c>
      <c r="C1544">
        <v>2022</v>
      </c>
      <c r="D1544" t="s">
        <v>2147</v>
      </c>
      <c r="E1544" t="s">
        <v>2172</v>
      </c>
      <c r="F1544" t="s">
        <v>2206</v>
      </c>
      <c r="G1544" t="s">
        <v>3767</v>
      </c>
      <c r="I1544" t="s">
        <v>2157</v>
      </c>
      <c r="J1544" t="s">
        <v>6882</v>
      </c>
      <c r="K1544" s="2">
        <v>135240</v>
      </c>
      <c r="L1544" s="2">
        <v>94668</v>
      </c>
      <c r="M1544" t="b">
        <v>0</v>
      </c>
      <c r="N1544">
        <v>70</v>
      </c>
      <c r="O1544">
        <f t="shared" si="192"/>
        <v>0</v>
      </c>
      <c r="P1544">
        <f t="shared" si="193"/>
        <v>1</v>
      </c>
      <c r="Q1544">
        <f t="shared" si="194"/>
        <v>0</v>
      </c>
      <c r="R1544">
        <f t="shared" si="195"/>
        <v>0</v>
      </c>
      <c r="S1544">
        <f t="shared" si="196"/>
        <v>1</v>
      </c>
      <c r="T1544">
        <f t="shared" si="197"/>
        <v>0</v>
      </c>
      <c r="U1544" s="16">
        <v>43956.807881944442</v>
      </c>
      <c r="V1544">
        <f t="shared" si="198"/>
        <v>2020</v>
      </c>
      <c r="W1544" t="b">
        <v>0</v>
      </c>
      <c r="X1544">
        <f t="shared" si="199"/>
        <v>0</v>
      </c>
    </row>
    <row r="1545" spans="1:24" x14ac:dyDescent="0.25">
      <c r="A1545" t="s">
        <v>1957</v>
      </c>
      <c r="B1545" s="4">
        <v>44651</v>
      </c>
      <c r="C1545">
        <v>2022</v>
      </c>
      <c r="D1545" t="s">
        <v>2152</v>
      </c>
      <c r="E1545" t="s">
        <v>2172</v>
      </c>
      <c r="F1545" t="s">
        <v>2204</v>
      </c>
      <c r="G1545" t="s">
        <v>3768</v>
      </c>
      <c r="I1545" t="s">
        <v>2148</v>
      </c>
      <c r="J1545" t="s">
        <v>6879</v>
      </c>
      <c r="K1545" s="2">
        <v>140000</v>
      </c>
      <c r="L1545" s="2">
        <v>7000</v>
      </c>
      <c r="M1545" t="b">
        <v>0</v>
      </c>
      <c r="N1545">
        <v>5</v>
      </c>
      <c r="O1545">
        <f t="shared" si="192"/>
        <v>0</v>
      </c>
      <c r="P1545">
        <f t="shared" si="193"/>
        <v>1</v>
      </c>
      <c r="Q1545">
        <f t="shared" si="194"/>
        <v>0</v>
      </c>
      <c r="R1545">
        <f t="shared" si="195"/>
        <v>0</v>
      </c>
      <c r="S1545">
        <f t="shared" si="196"/>
        <v>1</v>
      </c>
      <c r="T1545">
        <f t="shared" si="197"/>
        <v>0</v>
      </c>
      <c r="U1545" s="16">
        <v>43697.842245370368</v>
      </c>
      <c r="V1545">
        <f t="shared" si="198"/>
        <v>2019</v>
      </c>
      <c r="W1545" t="b">
        <v>0</v>
      </c>
      <c r="X1545">
        <f t="shared" si="199"/>
        <v>0</v>
      </c>
    </row>
    <row r="1546" spans="1:24" x14ac:dyDescent="0.25">
      <c r="A1546" t="s">
        <v>1039</v>
      </c>
      <c r="B1546" s="4">
        <v>44651</v>
      </c>
      <c r="C1546">
        <v>2022</v>
      </c>
      <c r="D1546" t="s">
        <v>2141</v>
      </c>
      <c r="E1546" t="s">
        <v>2172</v>
      </c>
      <c r="F1546" t="s">
        <v>2201</v>
      </c>
      <c r="G1546" t="s">
        <v>3769</v>
      </c>
      <c r="I1546" t="s">
        <v>2129</v>
      </c>
      <c r="J1546" t="s">
        <v>6879</v>
      </c>
      <c r="K1546" s="2">
        <v>91549</v>
      </c>
      <c r="L1546" s="2">
        <v>4577.45</v>
      </c>
      <c r="M1546" t="b">
        <v>0</v>
      </c>
      <c r="N1546">
        <v>5</v>
      </c>
      <c r="O1546">
        <f t="shared" si="192"/>
        <v>0</v>
      </c>
      <c r="P1546">
        <f t="shared" si="193"/>
        <v>1</v>
      </c>
      <c r="Q1546">
        <f t="shared" si="194"/>
        <v>0</v>
      </c>
      <c r="R1546">
        <f t="shared" si="195"/>
        <v>0</v>
      </c>
      <c r="S1546">
        <f t="shared" si="196"/>
        <v>1</v>
      </c>
      <c r="T1546">
        <f t="shared" si="197"/>
        <v>0</v>
      </c>
      <c r="U1546" s="16">
        <v>43741.593263888892</v>
      </c>
      <c r="V1546">
        <f t="shared" si="198"/>
        <v>2019</v>
      </c>
      <c r="W1546" t="b">
        <v>0</v>
      </c>
      <c r="X1546">
        <f t="shared" si="199"/>
        <v>0</v>
      </c>
    </row>
    <row r="1547" spans="1:24" x14ac:dyDescent="0.25">
      <c r="A1547" t="s">
        <v>453</v>
      </c>
      <c r="B1547" s="4">
        <v>44617</v>
      </c>
      <c r="C1547">
        <v>2022</v>
      </c>
      <c r="D1547" t="s">
        <v>2144</v>
      </c>
      <c r="E1547" t="s">
        <v>2172</v>
      </c>
      <c r="F1547" t="s">
        <v>2201</v>
      </c>
      <c r="G1547" t="s">
        <v>3770</v>
      </c>
      <c r="I1547" t="s">
        <v>2156</v>
      </c>
      <c r="J1547" t="s">
        <v>6879</v>
      </c>
      <c r="K1547" s="2">
        <v>98775</v>
      </c>
      <c r="L1547" s="2">
        <v>4938.75</v>
      </c>
      <c r="M1547" t="b">
        <v>0</v>
      </c>
      <c r="N1547">
        <v>5</v>
      </c>
      <c r="O1547">
        <f t="shared" si="192"/>
        <v>0</v>
      </c>
      <c r="P1547">
        <f t="shared" si="193"/>
        <v>1</v>
      </c>
      <c r="Q1547">
        <f t="shared" si="194"/>
        <v>0</v>
      </c>
      <c r="R1547">
        <f t="shared" si="195"/>
        <v>0</v>
      </c>
      <c r="S1547">
        <f t="shared" si="196"/>
        <v>1</v>
      </c>
      <c r="T1547">
        <f t="shared" si="197"/>
        <v>0</v>
      </c>
      <c r="U1547" s="16">
        <v>44130.018217592595</v>
      </c>
      <c r="V1547">
        <f t="shared" si="198"/>
        <v>2020</v>
      </c>
      <c r="W1547" t="b">
        <v>0</v>
      </c>
      <c r="X1547">
        <f t="shared" si="199"/>
        <v>0</v>
      </c>
    </row>
    <row r="1548" spans="1:24" x14ac:dyDescent="0.25">
      <c r="A1548" t="s">
        <v>945</v>
      </c>
      <c r="B1548" s="4">
        <v>44651</v>
      </c>
      <c r="C1548">
        <v>2022</v>
      </c>
      <c r="D1548" t="s">
        <v>2129</v>
      </c>
      <c r="E1548" t="s">
        <v>2173</v>
      </c>
      <c r="F1548" t="s">
        <v>2201</v>
      </c>
      <c r="G1548" t="s">
        <v>3771</v>
      </c>
      <c r="I1548" t="s">
        <v>2129</v>
      </c>
      <c r="J1548" t="s">
        <v>6879</v>
      </c>
      <c r="K1548" s="2">
        <v>91549</v>
      </c>
      <c r="L1548" s="2">
        <v>4577.45</v>
      </c>
      <c r="M1548" t="b">
        <v>0</v>
      </c>
      <c r="N1548">
        <v>5</v>
      </c>
      <c r="O1548">
        <f t="shared" si="192"/>
        <v>0</v>
      </c>
      <c r="P1548">
        <f t="shared" si="193"/>
        <v>1</v>
      </c>
      <c r="Q1548">
        <f t="shared" si="194"/>
        <v>0</v>
      </c>
      <c r="R1548">
        <f t="shared" si="195"/>
        <v>0</v>
      </c>
      <c r="S1548">
        <f t="shared" si="196"/>
        <v>1</v>
      </c>
      <c r="T1548">
        <f t="shared" si="197"/>
        <v>0</v>
      </c>
      <c r="U1548" s="16">
        <v>43713.482557870368</v>
      </c>
      <c r="V1548">
        <f t="shared" si="198"/>
        <v>2019</v>
      </c>
      <c r="W1548" t="b">
        <v>0</v>
      </c>
      <c r="X1548">
        <f t="shared" si="199"/>
        <v>0</v>
      </c>
    </row>
    <row r="1549" spans="1:24" x14ac:dyDescent="0.25">
      <c r="A1549" t="s">
        <v>570</v>
      </c>
      <c r="B1549" s="4">
        <v>44651</v>
      </c>
      <c r="C1549">
        <v>2022</v>
      </c>
      <c r="D1549" t="s">
        <v>2129</v>
      </c>
      <c r="E1549" t="s">
        <v>2173</v>
      </c>
      <c r="F1549" t="s">
        <v>2204</v>
      </c>
      <c r="G1549" t="s">
        <v>3772</v>
      </c>
      <c r="I1549" t="s">
        <v>2129</v>
      </c>
      <c r="J1549" t="s">
        <v>6879</v>
      </c>
      <c r="K1549" s="2">
        <v>98134</v>
      </c>
      <c r="L1549" s="2">
        <v>4906.7</v>
      </c>
      <c r="M1549" t="b">
        <v>0</v>
      </c>
      <c r="N1549">
        <v>5</v>
      </c>
      <c r="O1549">
        <f t="shared" si="192"/>
        <v>0</v>
      </c>
      <c r="P1549">
        <f t="shared" si="193"/>
        <v>1</v>
      </c>
      <c r="Q1549">
        <f t="shared" si="194"/>
        <v>0</v>
      </c>
      <c r="R1549">
        <f t="shared" si="195"/>
        <v>0</v>
      </c>
      <c r="S1549">
        <f t="shared" si="196"/>
        <v>1</v>
      </c>
      <c r="T1549">
        <f t="shared" si="197"/>
        <v>0</v>
      </c>
      <c r="U1549" s="16">
        <v>43689.490219907406</v>
      </c>
      <c r="V1549">
        <f t="shared" si="198"/>
        <v>2019</v>
      </c>
      <c r="W1549" t="b">
        <v>0</v>
      </c>
      <c r="X1549">
        <f t="shared" si="199"/>
        <v>0</v>
      </c>
    </row>
    <row r="1550" spans="1:24" x14ac:dyDescent="0.25">
      <c r="A1550" t="s">
        <v>535</v>
      </c>
      <c r="B1550" s="4">
        <v>44651</v>
      </c>
      <c r="C1550">
        <v>2022</v>
      </c>
      <c r="D1550" t="s">
        <v>2129</v>
      </c>
      <c r="E1550" t="s">
        <v>2176</v>
      </c>
      <c r="F1550" t="s">
        <v>2201</v>
      </c>
      <c r="G1550" t="s">
        <v>3773</v>
      </c>
      <c r="I1550" t="s">
        <v>2129</v>
      </c>
      <c r="J1550" t="s">
        <v>6879</v>
      </c>
      <c r="K1550" s="2">
        <v>98134</v>
      </c>
      <c r="L1550" s="2">
        <v>4906.7</v>
      </c>
      <c r="M1550" t="b">
        <v>0</v>
      </c>
      <c r="N1550">
        <v>5</v>
      </c>
      <c r="O1550">
        <f t="shared" si="192"/>
        <v>0</v>
      </c>
      <c r="P1550">
        <f t="shared" si="193"/>
        <v>1</v>
      </c>
      <c r="Q1550">
        <f t="shared" si="194"/>
        <v>0</v>
      </c>
      <c r="R1550">
        <f t="shared" si="195"/>
        <v>0</v>
      </c>
      <c r="S1550">
        <f t="shared" si="196"/>
        <v>1</v>
      </c>
      <c r="T1550">
        <f t="shared" si="197"/>
        <v>0</v>
      </c>
      <c r="U1550" s="16">
        <v>44018.538715277777</v>
      </c>
      <c r="V1550">
        <f t="shared" si="198"/>
        <v>2020</v>
      </c>
      <c r="W1550" t="b">
        <v>0</v>
      </c>
      <c r="X1550">
        <f t="shared" si="199"/>
        <v>0</v>
      </c>
    </row>
    <row r="1551" spans="1:24" x14ac:dyDescent="0.25">
      <c r="A1551" t="s">
        <v>1145</v>
      </c>
      <c r="B1551" s="4">
        <v>44592</v>
      </c>
      <c r="C1551">
        <v>2022</v>
      </c>
      <c r="D1551" t="s">
        <v>2144</v>
      </c>
      <c r="E1551" t="s">
        <v>2177</v>
      </c>
      <c r="F1551" t="s">
        <v>2204</v>
      </c>
      <c r="G1551" t="s">
        <v>3774</v>
      </c>
      <c r="I1551" t="s">
        <v>2156</v>
      </c>
      <c r="J1551" t="s">
        <v>6879</v>
      </c>
      <c r="K1551" s="2">
        <v>93085</v>
      </c>
      <c r="L1551" s="2">
        <v>4654.25</v>
      </c>
      <c r="M1551" t="b">
        <v>0</v>
      </c>
      <c r="N1551">
        <v>5</v>
      </c>
      <c r="O1551">
        <f t="shared" si="192"/>
        <v>0</v>
      </c>
      <c r="P1551">
        <f t="shared" si="193"/>
        <v>1</v>
      </c>
      <c r="Q1551">
        <f t="shared" si="194"/>
        <v>0</v>
      </c>
      <c r="R1551">
        <f t="shared" si="195"/>
        <v>0</v>
      </c>
      <c r="S1551">
        <f t="shared" si="196"/>
        <v>1</v>
      </c>
      <c r="T1551">
        <f t="shared" si="197"/>
        <v>0</v>
      </c>
      <c r="U1551" s="16">
        <v>43990.621145833335</v>
      </c>
      <c r="V1551">
        <f t="shared" si="198"/>
        <v>2020</v>
      </c>
      <c r="W1551" t="b">
        <v>0</v>
      </c>
      <c r="X1551">
        <f t="shared" si="199"/>
        <v>0</v>
      </c>
    </row>
    <row r="1552" spans="1:24" x14ac:dyDescent="0.25">
      <c r="A1552" t="s">
        <v>928</v>
      </c>
      <c r="B1552" s="4">
        <v>44651</v>
      </c>
      <c r="C1552">
        <v>2022</v>
      </c>
      <c r="D1552" t="s">
        <v>2141</v>
      </c>
      <c r="E1552" t="s">
        <v>2176</v>
      </c>
      <c r="F1552" t="s">
        <v>2204</v>
      </c>
      <c r="G1552" t="s">
        <v>3775</v>
      </c>
      <c r="I1552" t="s">
        <v>2144</v>
      </c>
      <c r="J1552" t="s">
        <v>6879</v>
      </c>
      <c r="K1552" s="2">
        <v>86695</v>
      </c>
      <c r="L1552" s="2">
        <v>4334.75</v>
      </c>
      <c r="M1552" t="b">
        <v>0</v>
      </c>
      <c r="N1552">
        <v>5</v>
      </c>
      <c r="O1552">
        <f t="shared" si="192"/>
        <v>0</v>
      </c>
      <c r="P1552">
        <f t="shared" si="193"/>
        <v>1</v>
      </c>
      <c r="Q1552">
        <f t="shared" si="194"/>
        <v>0</v>
      </c>
      <c r="R1552">
        <f t="shared" si="195"/>
        <v>0</v>
      </c>
      <c r="S1552">
        <f t="shared" si="196"/>
        <v>1</v>
      </c>
      <c r="T1552">
        <f t="shared" si="197"/>
        <v>0</v>
      </c>
      <c r="U1552" s="16">
        <v>43627.882523148146</v>
      </c>
      <c r="V1552">
        <f t="shared" si="198"/>
        <v>2019</v>
      </c>
      <c r="W1552" t="b">
        <v>0</v>
      </c>
      <c r="X1552">
        <f t="shared" si="199"/>
        <v>0</v>
      </c>
    </row>
    <row r="1553" spans="1:24" x14ac:dyDescent="0.25">
      <c r="A1553" t="s">
        <v>138</v>
      </c>
      <c r="B1553" s="4">
        <v>44651</v>
      </c>
      <c r="C1553">
        <v>2022</v>
      </c>
      <c r="D1553" t="s">
        <v>2129</v>
      </c>
      <c r="E1553" t="s">
        <v>2177</v>
      </c>
      <c r="F1553" t="s">
        <v>2201</v>
      </c>
      <c r="G1553" t="s">
        <v>3776</v>
      </c>
      <c r="I1553" t="s">
        <v>2129</v>
      </c>
      <c r="J1553" t="s">
        <v>6879</v>
      </c>
      <c r="K1553" s="2">
        <v>84975</v>
      </c>
      <c r="L1553" s="2">
        <v>4248.75</v>
      </c>
      <c r="M1553" t="b">
        <v>0</v>
      </c>
      <c r="N1553">
        <v>5</v>
      </c>
      <c r="O1553">
        <f t="shared" si="192"/>
        <v>0</v>
      </c>
      <c r="P1553">
        <f t="shared" si="193"/>
        <v>1</v>
      </c>
      <c r="Q1553">
        <f t="shared" si="194"/>
        <v>0</v>
      </c>
      <c r="R1553">
        <f t="shared" si="195"/>
        <v>0</v>
      </c>
      <c r="S1553">
        <f t="shared" si="196"/>
        <v>1</v>
      </c>
      <c r="T1553">
        <f t="shared" si="197"/>
        <v>0</v>
      </c>
      <c r="U1553" s="16">
        <v>43689.524710648147</v>
      </c>
      <c r="V1553">
        <f t="shared" si="198"/>
        <v>2019</v>
      </c>
      <c r="W1553" t="b">
        <v>0</v>
      </c>
      <c r="X1553">
        <f t="shared" si="199"/>
        <v>0</v>
      </c>
    </row>
    <row r="1554" spans="1:24" x14ac:dyDescent="0.25">
      <c r="A1554" t="s">
        <v>496</v>
      </c>
      <c r="B1554" s="4">
        <v>44651</v>
      </c>
      <c r="C1554">
        <v>2022</v>
      </c>
      <c r="D1554" t="s">
        <v>2141</v>
      </c>
      <c r="E1554" t="s">
        <v>2176</v>
      </c>
      <c r="F1554" t="s">
        <v>2204</v>
      </c>
      <c r="G1554" t="s">
        <v>3777</v>
      </c>
      <c r="I1554" t="s">
        <v>2129</v>
      </c>
      <c r="J1554" t="s">
        <v>6879</v>
      </c>
      <c r="K1554" s="2">
        <v>98134</v>
      </c>
      <c r="L1554" s="2">
        <v>4906.7</v>
      </c>
      <c r="M1554" t="b">
        <v>0</v>
      </c>
      <c r="N1554">
        <v>5</v>
      </c>
      <c r="O1554">
        <f t="shared" si="192"/>
        <v>0</v>
      </c>
      <c r="P1554">
        <f t="shared" si="193"/>
        <v>1</v>
      </c>
      <c r="Q1554">
        <f t="shared" si="194"/>
        <v>0</v>
      </c>
      <c r="R1554">
        <f t="shared" si="195"/>
        <v>0</v>
      </c>
      <c r="S1554">
        <f t="shared" si="196"/>
        <v>1</v>
      </c>
      <c r="T1554">
        <f t="shared" si="197"/>
        <v>0</v>
      </c>
      <c r="U1554" s="16">
        <v>43741.586168981485</v>
      </c>
      <c r="V1554">
        <f t="shared" si="198"/>
        <v>2019</v>
      </c>
      <c r="W1554" t="b">
        <v>0</v>
      </c>
      <c r="X1554">
        <f t="shared" si="199"/>
        <v>0</v>
      </c>
    </row>
    <row r="1555" spans="1:24" x14ac:dyDescent="0.25">
      <c r="A1555" t="s">
        <v>460</v>
      </c>
      <c r="B1555" s="4">
        <v>44621</v>
      </c>
      <c r="C1555">
        <v>2022</v>
      </c>
      <c r="D1555" t="s">
        <v>2139</v>
      </c>
      <c r="E1555" t="s">
        <v>2169</v>
      </c>
      <c r="F1555" t="s">
        <v>2206</v>
      </c>
      <c r="G1555" t="s">
        <v>3778</v>
      </c>
      <c r="I1555" t="s">
        <v>2139</v>
      </c>
      <c r="J1555" t="s">
        <v>6881</v>
      </c>
      <c r="K1555" s="2">
        <v>196662</v>
      </c>
      <c r="L1555" s="2">
        <v>58998.6</v>
      </c>
      <c r="M1555" t="b">
        <v>0</v>
      </c>
      <c r="N1555">
        <v>30</v>
      </c>
      <c r="O1555">
        <f t="shared" si="192"/>
        <v>0</v>
      </c>
      <c r="P1555">
        <f t="shared" si="193"/>
        <v>1</v>
      </c>
      <c r="Q1555">
        <f t="shared" si="194"/>
        <v>0</v>
      </c>
      <c r="R1555">
        <f t="shared" si="195"/>
        <v>0</v>
      </c>
      <c r="S1555">
        <f t="shared" si="196"/>
        <v>1</v>
      </c>
      <c r="T1555">
        <f t="shared" si="197"/>
        <v>0</v>
      </c>
      <c r="U1555" s="16">
        <v>44245.821111111109</v>
      </c>
      <c r="V1555">
        <f t="shared" si="198"/>
        <v>2021</v>
      </c>
      <c r="W1555" t="b">
        <v>0</v>
      </c>
      <c r="X1555">
        <f t="shared" si="199"/>
        <v>0</v>
      </c>
    </row>
    <row r="1556" spans="1:24" x14ac:dyDescent="0.25">
      <c r="A1556" t="s">
        <v>801</v>
      </c>
      <c r="B1556" s="4">
        <v>44638</v>
      </c>
      <c r="C1556">
        <v>2022</v>
      </c>
      <c r="D1556" t="s">
        <v>2147</v>
      </c>
      <c r="E1556" t="s">
        <v>2176</v>
      </c>
      <c r="F1556" t="s">
        <v>2206</v>
      </c>
      <c r="G1556" t="s">
        <v>3779</v>
      </c>
      <c r="I1556" t="s">
        <v>2157</v>
      </c>
      <c r="J1556" t="s">
        <v>6879</v>
      </c>
      <c r="K1556" s="2">
        <v>120750</v>
      </c>
      <c r="L1556" s="2">
        <v>6037.5</v>
      </c>
      <c r="M1556" t="b">
        <v>0</v>
      </c>
      <c r="N1556">
        <v>5</v>
      </c>
      <c r="O1556">
        <f t="shared" si="192"/>
        <v>0</v>
      </c>
      <c r="P1556">
        <f t="shared" si="193"/>
        <v>1</v>
      </c>
      <c r="Q1556">
        <f t="shared" si="194"/>
        <v>0</v>
      </c>
      <c r="R1556">
        <f t="shared" si="195"/>
        <v>0</v>
      </c>
      <c r="S1556">
        <f t="shared" si="196"/>
        <v>1</v>
      </c>
      <c r="T1556">
        <f t="shared" si="197"/>
        <v>0</v>
      </c>
      <c r="U1556" s="16">
        <v>44173.742777777778</v>
      </c>
      <c r="V1556">
        <f t="shared" si="198"/>
        <v>2020</v>
      </c>
      <c r="W1556" t="b">
        <v>0</v>
      </c>
      <c r="X1556">
        <f t="shared" si="199"/>
        <v>0</v>
      </c>
    </row>
    <row r="1557" spans="1:24" x14ac:dyDescent="0.25">
      <c r="A1557" t="s">
        <v>812</v>
      </c>
      <c r="B1557" s="4">
        <v>44638</v>
      </c>
      <c r="C1557">
        <v>2022</v>
      </c>
      <c r="D1557" t="s">
        <v>2147</v>
      </c>
      <c r="E1557" t="s">
        <v>2179</v>
      </c>
      <c r="F1557" t="s">
        <v>2206</v>
      </c>
      <c r="G1557" t="s">
        <v>3780</v>
      </c>
      <c r="I1557" t="s">
        <v>2157</v>
      </c>
      <c r="J1557" t="s">
        <v>6879</v>
      </c>
      <c r="K1557" s="2">
        <v>122820</v>
      </c>
      <c r="L1557" s="2">
        <v>6141</v>
      </c>
      <c r="M1557" t="b">
        <v>0</v>
      </c>
      <c r="N1557">
        <v>5</v>
      </c>
      <c r="O1557">
        <f t="shared" si="192"/>
        <v>0</v>
      </c>
      <c r="P1557">
        <f t="shared" si="193"/>
        <v>1</v>
      </c>
      <c r="Q1557">
        <f t="shared" si="194"/>
        <v>0</v>
      </c>
      <c r="R1557">
        <f t="shared" si="195"/>
        <v>0</v>
      </c>
      <c r="S1557">
        <f t="shared" si="196"/>
        <v>1</v>
      </c>
      <c r="T1557">
        <f t="shared" si="197"/>
        <v>0</v>
      </c>
      <c r="U1557" s="16">
        <v>44173.82136574074</v>
      </c>
      <c r="V1557">
        <f t="shared" si="198"/>
        <v>2020</v>
      </c>
      <c r="W1557" t="b">
        <v>0</v>
      </c>
      <c r="X1557">
        <f t="shared" si="199"/>
        <v>0</v>
      </c>
    </row>
    <row r="1558" spans="1:24" x14ac:dyDescent="0.25">
      <c r="A1558" t="s">
        <v>809</v>
      </c>
      <c r="B1558" s="4">
        <v>44610</v>
      </c>
      <c r="C1558">
        <v>2022</v>
      </c>
      <c r="D1558" t="s">
        <v>2147</v>
      </c>
      <c r="E1558" t="s">
        <v>2176</v>
      </c>
      <c r="F1558" t="s">
        <v>2206</v>
      </c>
      <c r="G1558" t="s">
        <v>3781</v>
      </c>
      <c r="I1558" t="s">
        <v>2157</v>
      </c>
      <c r="J1558" t="s">
        <v>6879</v>
      </c>
      <c r="K1558" s="2">
        <v>119370</v>
      </c>
      <c r="L1558" s="2">
        <v>5968.5</v>
      </c>
      <c r="M1558" t="b">
        <v>0</v>
      </c>
      <c r="N1558">
        <v>5</v>
      </c>
      <c r="O1558">
        <f t="shared" si="192"/>
        <v>0</v>
      </c>
      <c r="P1558">
        <f t="shared" si="193"/>
        <v>1</v>
      </c>
      <c r="Q1558">
        <f t="shared" si="194"/>
        <v>0</v>
      </c>
      <c r="R1558">
        <f t="shared" si="195"/>
        <v>0</v>
      </c>
      <c r="S1558">
        <f t="shared" si="196"/>
        <v>1</v>
      </c>
      <c r="T1558">
        <f t="shared" si="197"/>
        <v>0</v>
      </c>
      <c r="U1558" s="16">
        <v>44153.746724537035</v>
      </c>
      <c r="V1558">
        <f t="shared" si="198"/>
        <v>2020</v>
      </c>
      <c r="W1558" t="b">
        <v>0</v>
      </c>
      <c r="X1558">
        <f t="shared" si="199"/>
        <v>0</v>
      </c>
    </row>
    <row r="1559" spans="1:24" x14ac:dyDescent="0.25">
      <c r="A1559" t="s">
        <v>761</v>
      </c>
      <c r="B1559" s="4">
        <v>44645</v>
      </c>
      <c r="C1559">
        <v>2022</v>
      </c>
      <c r="D1559" t="s">
        <v>2146</v>
      </c>
      <c r="E1559" t="s">
        <v>2171</v>
      </c>
      <c r="F1559" t="s">
        <v>2207</v>
      </c>
      <c r="G1559" t="s">
        <v>3782</v>
      </c>
      <c r="I1559" t="s">
        <v>2146</v>
      </c>
      <c r="J1559" t="s">
        <v>6881</v>
      </c>
      <c r="K1559" s="2">
        <v>154850</v>
      </c>
      <c r="L1559" s="2">
        <v>46455</v>
      </c>
      <c r="M1559" t="b">
        <v>0</v>
      </c>
      <c r="N1559">
        <v>30</v>
      </c>
      <c r="O1559">
        <f t="shared" si="192"/>
        <v>0</v>
      </c>
      <c r="P1559">
        <f t="shared" si="193"/>
        <v>1</v>
      </c>
      <c r="Q1559">
        <f t="shared" si="194"/>
        <v>0</v>
      </c>
      <c r="R1559">
        <f t="shared" si="195"/>
        <v>0</v>
      </c>
      <c r="S1559">
        <f t="shared" si="196"/>
        <v>1</v>
      </c>
      <c r="T1559">
        <f t="shared" si="197"/>
        <v>0</v>
      </c>
      <c r="U1559" s="16">
        <v>44158.617638888885</v>
      </c>
      <c r="V1559">
        <f t="shared" si="198"/>
        <v>2020</v>
      </c>
      <c r="W1559" t="b">
        <v>0</v>
      </c>
      <c r="X1559">
        <f t="shared" si="199"/>
        <v>0</v>
      </c>
    </row>
    <row r="1560" spans="1:24" x14ac:dyDescent="0.25">
      <c r="A1560" t="s">
        <v>695</v>
      </c>
      <c r="B1560" s="4">
        <v>44620</v>
      </c>
      <c r="C1560">
        <v>2022</v>
      </c>
      <c r="D1560" t="s">
        <v>2144</v>
      </c>
      <c r="E1560" t="s">
        <v>2175</v>
      </c>
      <c r="F1560" t="s">
        <v>2201</v>
      </c>
      <c r="G1560" t="s">
        <v>3783</v>
      </c>
      <c r="I1560" t="s">
        <v>2144</v>
      </c>
      <c r="J1560" t="s">
        <v>6879</v>
      </c>
      <c r="K1560" s="2">
        <v>140000</v>
      </c>
      <c r="L1560" s="2">
        <v>7000</v>
      </c>
      <c r="M1560" t="b">
        <v>0</v>
      </c>
      <c r="N1560">
        <v>5</v>
      </c>
      <c r="O1560">
        <f t="shared" si="192"/>
        <v>0</v>
      </c>
      <c r="P1560">
        <f t="shared" si="193"/>
        <v>1</v>
      </c>
      <c r="Q1560">
        <f t="shared" si="194"/>
        <v>0</v>
      </c>
      <c r="R1560">
        <f t="shared" si="195"/>
        <v>0</v>
      </c>
      <c r="S1560">
        <f t="shared" si="196"/>
        <v>1</v>
      </c>
      <c r="T1560">
        <f t="shared" si="197"/>
        <v>0</v>
      </c>
      <c r="U1560" s="16">
        <v>44088.822245370371</v>
      </c>
      <c r="V1560">
        <f t="shared" si="198"/>
        <v>2020</v>
      </c>
      <c r="W1560" t="b">
        <v>0</v>
      </c>
      <c r="X1560">
        <f t="shared" si="199"/>
        <v>0</v>
      </c>
    </row>
    <row r="1561" spans="1:24" x14ac:dyDescent="0.25">
      <c r="A1561" t="s">
        <v>789</v>
      </c>
      <c r="B1561" s="4">
        <v>44638</v>
      </c>
      <c r="C1561">
        <v>2022</v>
      </c>
      <c r="D1561" t="s">
        <v>2147</v>
      </c>
      <c r="E1561" t="s">
        <v>2177</v>
      </c>
      <c r="F1561" t="s">
        <v>2206</v>
      </c>
      <c r="G1561" t="s">
        <v>3784</v>
      </c>
      <c r="I1561" t="s">
        <v>2157</v>
      </c>
      <c r="J1561" t="s">
        <v>6882</v>
      </c>
      <c r="K1561" s="2">
        <v>42933</v>
      </c>
      <c r="L1561" s="2">
        <v>30053.1</v>
      </c>
      <c r="M1561" t="b">
        <v>0</v>
      </c>
      <c r="N1561">
        <v>70</v>
      </c>
      <c r="O1561">
        <f t="shared" si="192"/>
        <v>0</v>
      </c>
      <c r="P1561">
        <f t="shared" si="193"/>
        <v>1</v>
      </c>
      <c r="Q1561">
        <f t="shared" si="194"/>
        <v>0</v>
      </c>
      <c r="R1561">
        <f t="shared" si="195"/>
        <v>0</v>
      </c>
      <c r="S1561">
        <f t="shared" si="196"/>
        <v>1</v>
      </c>
      <c r="T1561">
        <f t="shared" si="197"/>
        <v>0</v>
      </c>
      <c r="U1561" s="16">
        <v>44159.839780092596</v>
      </c>
      <c r="V1561">
        <f t="shared" si="198"/>
        <v>2020</v>
      </c>
      <c r="W1561" t="b">
        <v>0</v>
      </c>
      <c r="X1561">
        <f t="shared" si="199"/>
        <v>0</v>
      </c>
    </row>
    <row r="1562" spans="1:24" x14ac:dyDescent="0.25">
      <c r="A1562" t="s">
        <v>555</v>
      </c>
      <c r="B1562" s="4">
        <v>44651</v>
      </c>
      <c r="C1562">
        <v>2022</v>
      </c>
      <c r="D1562" t="s">
        <v>2144</v>
      </c>
      <c r="E1562" t="s">
        <v>2176</v>
      </c>
      <c r="F1562" t="s">
        <v>2204</v>
      </c>
      <c r="G1562" t="s">
        <v>3785</v>
      </c>
      <c r="I1562" t="s">
        <v>2156</v>
      </c>
      <c r="J1562" t="s">
        <v>6879</v>
      </c>
      <c r="K1562" s="2">
        <v>80000</v>
      </c>
      <c r="L1562" s="2">
        <v>4000</v>
      </c>
      <c r="M1562" t="b">
        <v>0</v>
      </c>
      <c r="N1562">
        <v>5</v>
      </c>
      <c r="O1562">
        <f t="shared" si="192"/>
        <v>0</v>
      </c>
      <c r="P1562">
        <f t="shared" si="193"/>
        <v>1</v>
      </c>
      <c r="Q1562">
        <f t="shared" si="194"/>
        <v>0</v>
      </c>
      <c r="R1562">
        <f t="shared" si="195"/>
        <v>0</v>
      </c>
      <c r="S1562">
        <f t="shared" si="196"/>
        <v>1</v>
      </c>
      <c r="T1562">
        <f t="shared" si="197"/>
        <v>0</v>
      </c>
      <c r="U1562" s="16">
        <v>44144.873020833336</v>
      </c>
      <c r="V1562">
        <f t="shared" si="198"/>
        <v>2020</v>
      </c>
      <c r="W1562" t="b">
        <v>0</v>
      </c>
      <c r="X1562">
        <f t="shared" si="199"/>
        <v>0</v>
      </c>
    </row>
    <row r="1563" spans="1:24" x14ac:dyDescent="0.25">
      <c r="A1563" t="s">
        <v>614</v>
      </c>
      <c r="B1563" s="4">
        <v>44651</v>
      </c>
      <c r="C1563">
        <v>2022</v>
      </c>
      <c r="D1563" t="s">
        <v>2136</v>
      </c>
      <c r="E1563" t="s">
        <v>2176</v>
      </c>
      <c r="F1563" t="s">
        <v>2201</v>
      </c>
      <c r="G1563" t="s">
        <v>3786</v>
      </c>
      <c r="I1563" t="s">
        <v>2129</v>
      </c>
      <c r="J1563" t="s">
        <v>6879</v>
      </c>
      <c r="K1563" s="2">
        <v>101755</v>
      </c>
      <c r="L1563" s="2">
        <v>5087.75</v>
      </c>
      <c r="M1563" t="b">
        <v>0</v>
      </c>
      <c r="N1563">
        <v>5</v>
      </c>
      <c r="O1563">
        <f t="shared" si="192"/>
        <v>0</v>
      </c>
      <c r="P1563">
        <f t="shared" si="193"/>
        <v>1</v>
      </c>
      <c r="Q1563">
        <f t="shared" si="194"/>
        <v>0</v>
      </c>
      <c r="R1563">
        <f t="shared" si="195"/>
        <v>0</v>
      </c>
      <c r="S1563">
        <f t="shared" si="196"/>
        <v>1</v>
      </c>
      <c r="T1563">
        <f t="shared" si="197"/>
        <v>0</v>
      </c>
      <c r="U1563" s="16">
        <v>42926.639166666668</v>
      </c>
      <c r="V1563">
        <f t="shared" si="198"/>
        <v>2017</v>
      </c>
      <c r="W1563" t="b">
        <v>0</v>
      </c>
      <c r="X1563">
        <f t="shared" si="199"/>
        <v>0</v>
      </c>
    </row>
    <row r="1564" spans="1:24" x14ac:dyDescent="0.25">
      <c r="A1564" t="s">
        <v>1150</v>
      </c>
      <c r="B1564" s="4">
        <v>44645</v>
      </c>
      <c r="C1564">
        <v>2022</v>
      </c>
      <c r="D1564" t="s">
        <v>2141</v>
      </c>
      <c r="E1564" t="s">
        <v>2177</v>
      </c>
      <c r="F1564" t="s">
        <v>2204</v>
      </c>
      <c r="G1564" t="s">
        <v>3787</v>
      </c>
      <c r="I1564" t="s">
        <v>2156</v>
      </c>
      <c r="J1564" t="s">
        <v>6879</v>
      </c>
      <c r="K1564" s="2">
        <v>69335</v>
      </c>
      <c r="L1564" s="2">
        <v>3466.75</v>
      </c>
      <c r="M1564" t="b">
        <v>0</v>
      </c>
      <c r="N1564">
        <v>5</v>
      </c>
      <c r="O1564">
        <f t="shared" si="192"/>
        <v>0</v>
      </c>
      <c r="P1564">
        <f t="shared" si="193"/>
        <v>1</v>
      </c>
      <c r="Q1564">
        <f t="shared" si="194"/>
        <v>0</v>
      </c>
      <c r="R1564">
        <f t="shared" si="195"/>
        <v>0</v>
      </c>
      <c r="S1564">
        <f t="shared" si="196"/>
        <v>1</v>
      </c>
      <c r="T1564">
        <f t="shared" si="197"/>
        <v>0</v>
      </c>
      <c r="U1564" s="16">
        <v>43664.805648148147</v>
      </c>
      <c r="V1564">
        <f t="shared" si="198"/>
        <v>2019</v>
      </c>
      <c r="W1564" t="b">
        <v>0</v>
      </c>
      <c r="X1564">
        <f t="shared" si="199"/>
        <v>0</v>
      </c>
    </row>
    <row r="1565" spans="1:24" x14ac:dyDescent="0.25">
      <c r="A1565" t="s">
        <v>804</v>
      </c>
      <c r="B1565" s="4">
        <v>44638</v>
      </c>
      <c r="C1565">
        <v>2022</v>
      </c>
      <c r="D1565" t="s">
        <v>2147</v>
      </c>
      <c r="E1565" t="s">
        <v>2169</v>
      </c>
      <c r="F1565" t="s">
        <v>2206</v>
      </c>
      <c r="G1565" t="s">
        <v>3788</v>
      </c>
      <c r="I1565" t="s">
        <v>2157</v>
      </c>
      <c r="J1565" t="s">
        <v>6879</v>
      </c>
      <c r="K1565" s="2">
        <v>128216.7</v>
      </c>
      <c r="L1565" s="2">
        <v>6410.84</v>
      </c>
      <c r="M1565" t="b">
        <v>0</v>
      </c>
      <c r="N1565">
        <v>5</v>
      </c>
      <c r="O1565">
        <f t="shared" si="192"/>
        <v>0</v>
      </c>
      <c r="P1565">
        <f t="shared" si="193"/>
        <v>1</v>
      </c>
      <c r="Q1565">
        <f t="shared" si="194"/>
        <v>0</v>
      </c>
      <c r="R1565">
        <f t="shared" si="195"/>
        <v>0</v>
      </c>
      <c r="S1565">
        <f t="shared" si="196"/>
        <v>1</v>
      </c>
      <c r="T1565">
        <f t="shared" si="197"/>
        <v>0</v>
      </c>
      <c r="U1565" s="16">
        <v>44295.626701388886</v>
      </c>
      <c r="V1565">
        <f t="shared" si="198"/>
        <v>2021</v>
      </c>
      <c r="W1565" t="b">
        <v>0</v>
      </c>
      <c r="X1565">
        <f t="shared" si="199"/>
        <v>0</v>
      </c>
    </row>
    <row r="1566" spans="1:24" x14ac:dyDescent="0.25">
      <c r="A1566" t="s">
        <v>1974</v>
      </c>
      <c r="B1566" s="4">
        <v>44681</v>
      </c>
      <c r="C1566">
        <v>2022</v>
      </c>
      <c r="D1566" t="s">
        <v>2139</v>
      </c>
      <c r="E1566" t="s">
        <v>2168</v>
      </c>
      <c r="F1566" t="s">
        <v>2206</v>
      </c>
      <c r="G1566" t="s">
        <v>3789</v>
      </c>
      <c r="I1566" t="s">
        <v>2139</v>
      </c>
      <c r="J1566" t="s">
        <v>6879</v>
      </c>
      <c r="K1566" s="2">
        <v>164278</v>
      </c>
      <c r="L1566" s="2">
        <v>8213.9</v>
      </c>
      <c r="M1566" t="b">
        <v>0</v>
      </c>
      <c r="N1566">
        <v>5</v>
      </c>
      <c r="O1566">
        <f t="shared" si="192"/>
        <v>0</v>
      </c>
      <c r="P1566">
        <f t="shared" si="193"/>
        <v>1</v>
      </c>
      <c r="Q1566">
        <f t="shared" si="194"/>
        <v>0</v>
      </c>
      <c r="R1566">
        <f t="shared" si="195"/>
        <v>0</v>
      </c>
      <c r="S1566">
        <f t="shared" si="196"/>
        <v>1</v>
      </c>
      <c r="T1566">
        <f t="shared" si="197"/>
        <v>0</v>
      </c>
      <c r="U1566" s="16">
        <v>44228.871354166666</v>
      </c>
      <c r="V1566">
        <f t="shared" si="198"/>
        <v>2021</v>
      </c>
      <c r="W1566" t="b">
        <v>0</v>
      </c>
      <c r="X1566">
        <f t="shared" si="199"/>
        <v>0</v>
      </c>
    </row>
    <row r="1567" spans="1:24" x14ac:dyDescent="0.25">
      <c r="A1567" t="s">
        <v>1045</v>
      </c>
      <c r="B1567" s="4">
        <v>44742</v>
      </c>
      <c r="C1567">
        <v>2022</v>
      </c>
      <c r="D1567" t="s">
        <v>2144</v>
      </c>
      <c r="E1567" t="s">
        <v>2178</v>
      </c>
      <c r="F1567" t="s">
        <v>2204</v>
      </c>
      <c r="G1567" t="s">
        <v>3790</v>
      </c>
      <c r="I1567" t="s">
        <v>2139</v>
      </c>
      <c r="J1567" t="s">
        <v>6879</v>
      </c>
      <c r="K1567" s="2">
        <v>161000</v>
      </c>
      <c r="L1567" s="2">
        <v>8050</v>
      </c>
      <c r="M1567" t="b">
        <v>0</v>
      </c>
      <c r="N1567">
        <v>5</v>
      </c>
      <c r="O1567">
        <f t="shared" si="192"/>
        <v>0</v>
      </c>
      <c r="P1567">
        <f t="shared" si="193"/>
        <v>1</v>
      </c>
      <c r="Q1567">
        <f t="shared" si="194"/>
        <v>0</v>
      </c>
      <c r="R1567">
        <f t="shared" si="195"/>
        <v>0</v>
      </c>
      <c r="S1567">
        <f t="shared" si="196"/>
        <v>1</v>
      </c>
      <c r="T1567">
        <f t="shared" si="197"/>
        <v>0</v>
      </c>
      <c r="U1567" s="16">
        <v>44098.624189814815</v>
      </c>
      <c r="V1567">
        <f t="shared" si="198"/>
        <v>2020</v>
      </c>
      <c r="W1567" t="b">
        <v>0</v>
      </c>
      <c r="X1567">
        <f t="shared" si="199"/>
        <v>0</v>
      </c>
    </row>
    <row r="1568" spans="1:24" x14ac:dyDescent="0.25">
      <c r="A1568" t="s">
        <v>1973</v>
      </c>
      <c r="B1568" s="4">
        <v>44681</v>
      </c>
      <c r="C1568">
        <v>2022</v>
      </c>
      <c r="D1568" t="s">
        <v>2144</v>
      </c>
      <c r="E1568" t="s">
        <v>2171</v>
      </c>
      <c r="F1568" t="s">
        <v>2201</v>
      </c>
      <c r="G1568" t="s">
        <v>3791</v>
      </c>
      <c r="I1568" t="s">
        <v>2139</v>
      </c>
      <c r="J1568" t="s">
        <v>6879</v>
      </c>
      <c r="K1568" s="2">
        <v>151800</v>
      </c>
      <c r="L1568" s="2">
        <v>7590</v>
      </c>
      <c r="M1568" t="b">
        <v>0</v>
      </c>
      <c r="N1568">
        <v>5</v>
      </c>
      <c r="O1568">
        <f t="shared" si="192"/>
        <v>0</v>
      </c>
      <c r="P1568">
        <f t="shared" si="193"/>
        <v>1</v>
      </c>
      <c r="Q1568">
        <f t="shared" si="194"/>
        <v>0</v>
      </c>
      <c r="R1568">
        <f t="shared" si="195"/>
        <v>0</v>
      </c>
      <c r="S1568">
        <f t="shared" si="196"/>
        <v>1</v>
      </c>
      <c r="T1568">
        <f t="shared" si="197"/>
        <v>0</v>
      </c>
      <c r="U1568" s="16">
        <v>44120.662962962961</v>
      </c>
      <c r="V1568">
        <f t="shared" si="198"/>
        <v>2020</v>
      </c>
      <c r="W1568" t="b">
        <v>0</v>
      </c>
      <c r="X1568">
        <f t="shared" si="199"/>
        <v>0</v>
      </c>
    </row>
    <row r="1569" spans="1:24" x14ac:dyDescent="0.25">
      <c r="A1569" t="s">
        <v>831</v>
      </c>
      <c r="B1569" s="4">
        <v>44742</v>
      </c>
      <c r="C1569">
        <v>2022</v>
      </c>
      <c r="D1569" t="s">
        <v>2144</v>
      </c>
      <c r="E1569" t="s">
        <v>2175</v>
      </c>
      <c r="F1569" t="s">
        <v>2201</v>
      </c>
      <c r="G1569" t="s">
        <v>3792</v>
      </c>
      <c r="I1569" t="s">
        <v>2139</v>
      </c>
      <c r="J1569" t="s">
        <v>6881</v>
      </c>
      <c r="K1569" s="2">
        <v>187462</v>
      </c>
      <c r="L1569" s="2">
        <v>56238.6</v>
      </c>
      <c r="M1569" t="b">
        <v>0</v>
      </c>
      <c r="N1569">
        <v>30</v>
      </c>
      <c r="O1569">
        <f t="shared" si="192"/>
        <v>0</v>
      </c>
      <c r="P1569">
        <f t="shared" si="193"/>
        <v>1</v>
      </c>
      <c r="Q1569">
        <f t="shared" si="194"/>
        <v>0</v>
      </c>
      <c r="R1569">
        <f t="shared" si="195"/>
        <v>0</v>
      </c>
      <c r="S1569">
        <f t="shared" si="196"/>
        <v>1</v>
      </c>
      <c r="T1569">
        <f t="shared" si="197"/>
        <v>0</v>
      </c>
      <c r="U1569" s="16">
        <v>44127.517962962964</v>
      </c>
      <c r="V1569">
        <f t="shared" si="198"/>
        <v>2020</v>
      </c>
      <c r="W1569" t="b">
        <v>0</v>
      </c>
      <c r="X1569">
        <f t="shared" si="199"/>
        <v>0</v>
      </c>
    </row>
    <row r="1570" spans="1:24" x14ac:dyDescent="0.25">
      <c r="A1570" t="s">
        <v>2012</v>
      </c>
      <c r="B1570" s="4">
        <v>44736</v>
      </c>
      <c r="C1570">
        <v>2022</v>
      </c>
      <c r="D1570" t="s">
        <v>2147</v>
      </c>
      <c r="E1570" t="s">
        <v>2175</v>
      </c>
      <c r="F1570" t="s">
        <v>2201</v>
      </c>
      <c r="G1570" t="s">
        <v>3793</v>
      </c>
      <c r="I1570" t="s">
        <v>2146</v>
      </c>
      <c r="J1570" t="s">
        <v>6881</v>
      </c>
      <c r="K1570" s="2">
        <v>140000</v>
      </c>
      <c r="L1570" s="2">
        <v>42000</v>
      </c>
      <c r="M1570" t="b">
        <v>0</v>
      </c>
      <c r="N1570">
        <v>30</v>
      </c>
      <c r="O1570">
        <f t="shared" si="192"/>
        <v>0</v>
      </c>
      <c r="P1570">
        <f t="shared" si="193"/>
        <v>1</v>
      </c>
      <c r="Q1570">
        <f t="shared" si="194"/>
        <v>0</v>
      </c>
      <c r="R1570">
        <f t="shared" si="195"/>
        <v>0</v>
      </c>
      <c r="S1570">
        <f t="shared" si="196"/>
        <v>1</v>
      </c>
      <c r="T1570">
        <f t="shared" si="197"/>
        <v>0</v>
      </c>
      <c r="U1570" s="16">
        <v>43770.666180555556</v>
      </c>
      <c r="V1570">
        <f t="shared" si="198"/>
        <v>2019</v>
      </c>
      <c r="W1570" t="b">
        <v>0</v>
      </c>
      <c r="X1570">
        <f t="shared" si="199"/>
        <v>0</v>
      </c>
    </row>
    <row r="1571" spans="1:24" x14ac:dyDescent="0.25">
      <c r="A1571" t="s">
        <v>713</v>
      </c>
      <c r="B1571" s="4">
        <v>44469</v>
      </c>
      <c r="C1571">
        <v>2021</v>
      </c>
      <c r="D1571" t="s">
        <v>2148</v>
      </c>
      <c r="E1571" t="s">
        <v>2176</v>
      </c>
      <c r="F1571" t="s">
        <v>2206</v>
      </c>
      <c r="G1571" t="s">
        <v>3794</v>
      </c>
      <c r="I1571" t="s">
        <v>2148</v>
      </c>
      <c r="J1571" t="s">
        <v>6882</v>
      </c>
      <c r="K1571" s="2">
        <v>162850</v>
      </c>
      <c r="L1571" s="2">
        <v>113995</v>
      </c>
      <c r="M1571" t="b">
        <v>0</v>
      </c>
      <c r="N1571">
        <v>70</v>
      </c>
      <c r="O1571">
        <f t="shared" si="192"/>
        <v>0</v>
      </c>
      <c r="P1571">
        <f t="shared" si="193"/>
        <v>1</v>
      </c>
      <c r="Q1571">
        <f t="shared" si="194"/>
        <v>0</v>
      </c>
      <c r="R1571">
        <f t="shared" si="195"/>
        <v>0</v>
      </c>
      <c r="S1571">
        <f t="shared" si="196"/>
        <v>1</v>
      </c>
      <c r="T1571">
        <f t="shared" si="197"/>
        <v>0</v>
      </c>
      <c r="U1571" s="16">
        <v>44088.794629629629</v>
      </c>
      <c r="V1571">
        <f t="shared" si="198"/>
        <v>2020</v>
      </c>
      <c r="W1571" t="b">
        <v>0</v>
      </c>
      <c r="X1571">
        <f t="shared" si="199"/>
        <v>0</v>
      </c>
    </row>
    <row r="1572" spans="1:24" x14ac:dyDescent="0.25">
      <c r="A1572" t="s">
        <v>725</v>
      </c>
      <c r="B1572" s="4">
        <v>44449</v>
      </c>
      <c r="C1572">
        <v>2021</v>
      </c>
      <c r="D1572" t="s">
        <v>2148</v>
      </c>
      <c r="E1572" t="s">
        <v>2169</v>
      </c>
      <c r="F1572" t="s">
        <v>2201</v>
      </c>
      <c r="G1572" t="s">
        <v>3795</v>
      </c>
      <c r="I1572" t="s">
        <v>2148</v>
      </c>
      <c r="J1572" t="s">
        <v>6882</v>
      </c>
      <c r="K1572" s="2">
        <v>121450</v>
      </c>
      <c r="L1572" s="2">
        <v>85015</v>
      </c>
      <c r="M1572" t="b">
        <v>0</v>
      </c>
      <c r="N1572">
        <v>70</v>
      </c>
      <c r="O1572">
        <f t="shared" si="192"/>
        <v>0</v>
      </c>
      <c r="P1572">
        <f t="shared" si="193"/>
        <v>1</v>
      </c>
      <c r="Q1572">
        <f t="shared" si="194"/>
        <v>0</v>
      </c>
      <c r="R1572">
        <f t="shared" si="195"/>
        <v>0</v>
      </c>
      <c r="S1572">
        <f t="shared" si="196"/>
        <v>1</v>
      </c>
      <c r="T1572">
        <f t="shared" si="197"/>
        <v>0</v>
      </c>
      <c r="U1572" s="16">
        <v>44200.844131944446</v>
      </c>
      <c r="V1572">
        <f t="shared" si="198"/>
        <v>2021</v>
      </c>
      <c r="W1572" t="b">
        <v>0</v>
      </c>
      <c r="X1572">
        <f t="shared" si="199"/>
        <v>0</v>
      </c>
    </row>
    <row r="1573" spans="1:24" x14ac:dyDescent="0.25">
      <c r="A1573" t="s">
        <v>818</v>
      </c>
      <c r="B1573" s="4">
        <v>44469</v>
      </c>
      <c r="C1573">
        <v>2021</v>
      </c>
      <c r="D1573" t="s">
        <v>2147</v>
      </c>
      <c r="E1573" t="s">
        <v>2169</v>
      </c>
      <c r="F1573" t="s">
        <v>2206</v>
      </c>
      <c r="G1573" t="s">
        <v>3796</v>
      </c>
      <c r="I1573" t="s">
        <v>2157</v>
      </c>
      <c r="J1573" t="s">
        <v>6882</v>
      </c>
      <c r="K1573" s="2">
        <v>128340</v>
      </c>
      <c r="L1573" s="2">
        <v>89838</v>
      </c>
      <c r="M1573" t="b">
        <v>0</v>
      </c>
      <c r="N1573">
        <v>70</v>
      </c>
      <c r="O1573">
        <f t="shared" si="192"/>
        <v>0</v>
      </c>
      <c r="P1573">
        <f t="shared" si="193"/>
        <v>1</v>
      </c>
      <c r="Q1573">
        <f t="shared" si="194"/>
        <v>0</v>
      </c>
      <c r="R1573">
        <f t="shared" si="195"/>
        <v>0</v>
      </c>
      <c r="S1573">
        <f t="shared" si="196"/>
        <v>1</v>
      </c>
      <c r="T1573">
        <f t="shared" si="197"/>
        <v>0</v>
      </c>
      <c r="U1573" s="16">
        <v>43928.818518518521</v>
      </c>
      <c r="V1573">
        <f t="shared" si="198"/>
        <v>2020</v>
      </c>
      <c r="W1573" t="b">
        <v>0</v>
      </c>
      <c r="X1573">
        <f t="shared" si="199"/>
        <v>0</v>
      </c>
    </row>
    <row r="1574" spans="1:24" x14ac:dyDescent="0.25">
      <c r="A1574" t="s">
        <v>851</v>
      </c>
      <c r="B1574" s="4">
        <v>44435</v>
      </c>
      <c r="C1574">
        <v>2021</v>
      </c>
      <c r="D1574" t="s">
        <v>2147</v>
      </c>
      <c r="E1574" t="s">
        <v>2176</v>
      </c>
      <c r="F1574" t="s">
        <v>2201</v>
      </c>
      <c r="G1574" t="s">
        <v>3797</v>
      </c>
      <c r="I1574" t="s">
        <v>2157</v>
      </c>
      <c r="J1574" t="s">
        <v>6882</v>
      </c>
      <c r="K1574" s="2">
        <v>135240</v>
      </c>
      <c r="L1574" s="2">
        <v>94668</v>
      </c>
      <c r="M1574" t="b">
        <v>0</v>
      </c>
      <c r="N1574">
        <v>70</v>
      </c>
      <c r="O1574">
        <f t="shared" si="192"/>
        <v>0</v>
      </c>
      <c r="P1574">
        <f t="shared" si="193"/>
        <v>1</v>
      </c>
      <c r="Q1574">
        <f t="shared" si="194"/>
        <v>0</v>
      </c>
      <c r="R1574">
        <f t="shared" si="195"/>
        <v>0</v>
      </c>
      <c r="S1574">
        <f t="shared" si="196"/>
        <v>1</v>
      </c>
      <c r="T1574">
        <f t="shared" si="197"/>
        <v>0</v>
      </c>
      <c r="U1574" s="16">
        <v>44168.030925925923</v>
      </c>
      <c r="V1574">
        <f t="shared" si="198"/>
        <v>2020</v>
      </c>
      <c r="W1574" t="b">
        <v>0</v>
      </c>
      <c r="X1574">
        <f t="shared" si="199"/>
        <v>0</v>
      </c>
    </row>
    <row r="1575" spans="1:24" x14ac:dyDescent="0.25">
      <c r="A1575" t="s">
        <v>793</v>
      </c>
      <c r="B1575" s="4">
        <v>44456</v>
      </c>
      <c r="C1575">
        <v>2021</v>
      </c>
      <c r="D1575" t="s">
        <v>2147</v>
      </c>
      <c r="E1575" t="s">
        <v>2177</v>
      </c>
      <c r="F1575" t="s">
        <v>2211</v>
      </c>
      <c r="G1575" t="s">
        <v>3798</v>
      </c>
      <c r="I1575" t="s">
        <v>2157</v>
      </c>
      <c r="J1575" t="s">
        <v>6882</v>
      </c>
      <c r="K1575" s="2">
        <v>181700</v>
      </c>
      <c r="L1575" s="2">
        <v>127190</v>
      </c>
      <c r="M1575" t="b">
        <v>0</v>
      </c>
      <c r="N1575">
        <v>70</v>
      </c>
      <c r="O1575">
        <f t="shared" si="192"/>
        <v>0</v>
      </c>
      <c r="P1575">
        <f t="shared" si="193"/>
        <v>1</v>
      </c>
      <c r="Q1575">
        <f t="shared" si="194"/>
        <v>0</v>
      </c>
      <c r="R1575">
        <f t="shared" si="195"/>
        <v>0</v>
      </c>
      <c r="S1575">
        <f t="shared" si="196"/>
        <v>1</v>
      </c>
      <c r="T1575">
        <f t="shared" si="197"/>
        <v>0</v>
      </c>
      <c r="U1575" s="16">
        <v>44133.915914351855</v>
      </c>
      <c r="V1575">
        <f t="shared" si="198"/>
        <v>2020</v>
      </c>
      <c r="W1575" t="b">
        <v>0</v>
      </c>
      <c r="X1575">
        <f t="shared" si="199"/>
        <v>0</v>
      </c>
    </row>
    <row r="1576" spans="1:24" x14ac:dyDescent="0.25">
      <c r="A1576" t="s">
        <v>803</v>
      </c>
      <c r="B1576" s="4">
        <v>44462</v>
      </c>
      <c r="C1576">
        <v>2021</v>
      </c>
      <c r="D1576" t="s">
        <v>2147</v>
      </c>
      <c r="E1576" t="s">
        <v>2176</v>
      </c>
      <c r="F1576" t="s">
        <v>2206</v>
      </c>
      <c r="G1576" t="s">
        <v>3799</v>
      </c>
      <c r="I1576" t="s">
        <v>2157</v>
      </c>
      <c r="J1576" t="s">
        <v>6882</v>
      </c>
      <c r="K1576" s="2">
        <v>122820</v>
      </c>
      <c r="L1576" s="2">
        <v>85974</v>
      </c>
      <c r="M1576" t="b">
        <v>0</v>
      </c>
      <c r="N1576">
        <v>70</v>
      </c>
      <c r="O1576">
        <f t="shared" si="192"/>
        <v>0</v>
      </c>
      <c r="P1576">
        <f t="shared" si="193"/>
        <v>1</v>
      </c>
      <c r="Q1576">
        <f t="shared" si="194"/>
        <v>0</v>
      </c>
      <c r="R1576">
        <f t="shared" si="195"/>
        <v>0</v>
      </c>
      <c r="S1576">
        <f t="shared" si="196"/>
        <v>1</v>
      </c>
      <c r="T1576">
        <f t="shared" si="197"/>
        <v>0</v>
      </c>
      <c r="U1576" s="16">
        <v>44153.959004629629</v>
      </c>
      <c r="V1576">
        <f t="shared" si="198"/>
        <v>2020</v>
      </c>
      <c r="W1576" t="b">
        <v>0</v>
      </c>
      <c r="X1576">
        <f t="shared" si="199"/>
        <v>0</v>
      </c>
    </row>
    <row r="1577" spans="1:24" x14ac:dyDescent="0.25">
      <c r="A1577" t="s">
        <v>772</v>
      </c>
      <c r="B1577" s="4">
        <v>44428</v>
      </c>
      <c r="C1577">
        <v>2021</v>
      </c>
      <c r="D1577" t="s">
        <v>2146</v>
      </c>
      <c r="E1577" t="s">
        <v>2168</v>
      </c>
      <c r="F1577" t="s">
        <v>2206</v>
      </c>
      <c r="G1577" t="s">
        <v>3800</v>
      </c>
      <c r="I1577" t="s">
        <v>2146</v>
      </c>
      <c r="J1577" t="s">
        <v>6882</v>
      </c>
      <c r="K1577" s="2">
        <v>154850</v>
      </c>
      <c r="L1577" s="2">
        <v>108395</v>
      </c>
      <c r="M1577" t="b">
        <v>0</v>
      </c>
      <c r="N1577">
        <v>70</v>
      </c>
      <c r="O1577">
        <f t="shared" si="192"/>
        <v>0</v>
      </c>
      <c r="P1577">
        <f t="shared" si="193"/>
        <v>1</v>
      </c>
      <c r="Q1577">
        <f t="shared" si="194"/>
        <v>0</v>
      </c>
      <c r="R1577">
        <f t="shared" si="195"/>
        <v>0</v>
      </c>
      <c r="S1577">
        <f t="shared" si="196"/>
        <v>1</v>
      </c>
      <c r="T1577">
        <f t="shared" si="197"/>
        <v>0</v>
      </c>
      <c r="U1577" s="16">
        <v>44155.874722222223</v>
      </c>
      <c r="V1577">
        <f t="shared" si="198"/>
        <v>2020</v>
      </c>
      <c r="W1577" t="b">
        <v>0</v>
      </c>
      <c r="X1577">
        <f t="shared" si="199"/>
        <v>0</v>
      </c>
    </row>
    <row r="1578" spans="1:24" x14ac:dyDescent="0.25">
      <c r="A1578" t="s">
        <v>765</v>
      </c>
      <c r="B1578" s="4">
        <v>44463</v>
      </c>
      <c r="C1578">
        <v>2021</v>
      </c>
      <c r="D1578" t="s">
        <v>2146</v>
      </c>
      <c r="E1578" t="s">
        <v>2171</v>
      </c>
      <c r="F1578" t="s">
        <v>2206</v>
      </c>
      <c r="G1578" t="s">
        <v>3801</v>
      </c>
      <c r="I1578" t="s">
        <v>2146</v>
      </c>
      <c r="J1578" t="s">
        <v>6882</v>
      </c>
      <c r="K1578" s="2">
        <v>138850</v>
      </c>
      <c r="L1578" s="2">
        <v>97195</v>
      </c>
      <c r="M1578" t="b">
        <v>0</v>
      </c>
      <c r="N1578">
        <v>70</v>
      </c>
      <c r="O1578">
        <f t="shared" si="192"/>
        <v>0</v>
      </c>
      <c r="P1578">
        <f t="shared" si="193"/>
        <v>1</v>
      </c>
      <c r="Q1578">
        <f t="shared" si="194"/>
        <v>0</v>
      </c>
      <c r="R1578">
        <f t="shared" si="195"/>
        <v>0</v>
      </c>
      <c r="S1578">
        <f t="shared" si="196"/>
        <v>1</v>
      </c>
      <c r="T1578">
        <f t="shared" si="197"/>
        <v>0</v>
      </c>
      <c r="U1578" s="16">
        <v>44209.629942129628</v>
      </c>
      <c r="V1578">
        <f t="shared" si="198"/>
        <v>2021</v>
      </c>
      <c r="W1578" t="b">
        <v>0</v>
      </c>
      <c r="X1578">
        <f t="shared" si="199"/>
        <v>0</v>
      </c>
    </row>
    <row r="1579" spans="1:24" x14ac:dyDescent="0.25">
      <c r="A1579" t="s">
        <v>819</v>
      </c>
      <c r="B1579" s="4">
        <v>44456</v>
      </c>
      <c r="C1579">
        <v>2021</v>
      </c>
      <c r="D1579" t="s">
        <v>2147</v>
      </c>
      <c r="E1579" t="s">
        <v>2168</v>
      </c>
      <c r="F1579" t="s">
        <v>2206</v>
      </c>
      <c r="G1579" t="s">
        <v>3802</v>
      </c>
      <c r="I1579" t="s">
        <v>2157</v>
      </c>
      <c r="J1579" t="s">
        <v>6886</v>
      </c>
      <c r="K1579" s="2">
        <v>128340</v>
      </c>
      <c r="L1579" s="2">
        <v>115506</v>
      </c>
      <c r="M1579" t="b">
        <v>0</v>
      </c>
      <c r="N1579">
        <v>90</v>
      </c>
      <c r="O1579">
        <f t="shared" si="192"/>
        <v>0</v>
      </c>
      <c r="P1579">
        <f t="shared" si="193"/>
        <v>1</v>
      </c>
      <c r="Q1579">
        <f t="shared" si="194"/>
        <v>0</v>
      </c>
      <c r="R1579">
        <f t="shared" si="195"/>
        <v>0</v>
      </c>
      <c r="S1579">
        <f t="shared" si="196"/>
        <v>1</v>
      </c>
      <c r="T1579">
        <f t="shared" si="197"/>
        <v>0</v>
      </c>
      <c r="U1579" s="16">
        <v>43955.617708333331</v>
      </c>
      <c r="V1579">
        <f t="shared" si="198"/>
        <v>2020</v>
      </c>
      <c r="W1579" t="b">
        <v>0</v>
      </c>
      <c r="X1579">
        <f t="shared" si="199"/>
        <v>0</v>
      </c>
    </row>
    <row r="1580" spans="1:24" x14ac:dyDescent="0.25">
      <c r="A1580" t="s">
        <v>820</v>
      </c>
      <c r="B1580" s="4">
        <v>44799</v>
      </c>
      <c r="C1580">
        <v>2022</v>
      </c>
      <c r="D1580" t="s">
        <v>2147</v>
      </c>
      <c r="E1580" t="s">
        <v>2173</v>
      </c>
      <c r="F1580" t="s">
        <v>2206</v>
      </c>
      <c r="G1580" t="s">
        <v>3803</v>
      </c>
      <c r="I1580" t="s">
        <v>2157</v>
      </c>
      <c r="J1580" t="s">
        <v>6886</v>
      </c>
      <c r="K1580" s="2">
        <v>127382.04</v>
      </c>
      <c r="L1580" s="2">
        <v>114643.84</v>
      </c>
      <c r="M1580" t="b">
        <v>0</v>
      </c>
      <c r="N1580">
        <v>90</v>
      </c>
      <c r="O1580">
        <f t="shared" si="192"/>
        <v>0</v>
      </c>
      <c r="P1580">
        <f t="shared" si="193"/>
        <v>1</v>
      </c>
      <c r="Q1580">
        <f t="shared" si="194"/>
        <v>0</v>
      </c>
      <c r="R1580">
        <f t="shared" si="195"/>
        <v>0</v>
      </c>
      <c r="S1580">
        <f t="shared" si="196"/>
        <v>1</v>
      </c>
      <c r="T1580">
        <f t="shared" si="197"/>
        <v>0</v>
      </c>
      <c r="U1580" s="16">
        <v>44237.849062499998</v>
      </c>
      <c r="V1580">
        <f t="shared" si="198"/>
        <v>2021</v>
      </c>
      <c r="W1580" t="b">
        <v>0</v>
      </c>
      <c r="X1580">
        <f t="shared" si="199"/>
        <v>0</v>
      </c>
    </row>
    <row r="1581" spans="1:24" x14ac:dyDescent="0.25">
      <c r="A1581" t="s">
        <v>841</v>
      </c>
      <c r="B1581" s="4">
        <v>44469</v>
      </c>
      <c r="C1581">
        <v>2021</v>
      </c>
      <c r="D1581" t="s">
        <v>2148</v>
      </c>
      <c r="E1581" t="s">
        <v>2182</v>
      </c>
      <c r="F1581" t="s">
        <v>2201</v>
      </c>
      <c r="G1581" t="s">
        <v>3804</v>
      </c>
      <c r="I1581" t="s">
        <v>2148</v>
      </c>
      <c r="J1581" t="s">
        <v>6879</v>
      </c>
      <c r="K1581" s="2">
        <v>181200</v>
      </c>
      <c r="L1581" s="2">
        <v>9060</v>
      </c>
      <c r="M1581" t="b">
        <v>0</v>
      </c>
      <c r="N1581">
        <v>5</v>
      </c>
      <c r="O1581">
        <f t="shared" si="192"/>
        <v>0</v>
      </c>
      <c r="P1581">
        <f t="shared" si="193"/>
        <v>1</v>
      </c>
      <c r="Q1581">
        <f t="shared" si="194"/>
        <v>0</v>
      </c>
      <c r="R1581">
        <f t="shared" si="195"/>
        <v>0</v>
      </c>
      <c r="S1581">
        <f t="shared" si="196"/>
        <v>1</v>
      </c>
      <c r="T1581">
        <f t="shared" si="197"/>
        <v>0</v>
      </c>
      <c r="U1581" s="16">
        <v>44137.993391203701</v>
      </c>
      <c r="V1581">
        <f t="shared" si="198"/>
        <v>2020</v>
      </c>
      <c r="W1581" t="b">
        <v>0</v>
      </c>
      <c r="X1581">
        <f t="shared" si="199"/>
        <v>0</v>
      </c>
    </row>
    <row r="1582" spans="1:24" x14ac:dyDescent="0.25">
      <c r="A1582" t="s">
        <v>791</v>
      </c>
      <c r="B1582" s="4">
        <v>44456</v>
      </c>
      <c r="C1582">
        <v>2021</v>
      </c>
      <c r="D1582" t="s">
        <v>2147</v>
      </c>
      <c r="E1582" t="s">
        <v>2183</v>
      </c>
      <c r="F1582" t="s">
        <v>2206</v>
      </c>
      <c r="G1582" t="s">
        <v>3805</v>
      </c>
      <c r="I1582" t="s">
        <v>2157</v>
      </c>
      <c r="J1582" t="s">
        <v>6879</v>
      </c>
      <c r="K1582" s="2">
        <v>120750</v>
      </c>
      <c r="L1582" s="2">
        <v>6037.5</v>
      </c>
      <c r="M1582" t="b">
        <v>0</v>
      </c>
      <c r="N1582">
        <v>5</v>
      </c>
      <c r="O1582">
        <f t="shared" si="192"/>
        <v>0</v>
      </c>
      <c r="P1582">
        <f t="shared" si="193"/>
        <v>1</v>
      </c>
      <c r="Q1582">
        <f t="shared" si="194"/>
        <v>0</v>
      </c>
      <c r="R1582">
        <f t="shared" si="195"/>
        <v>0</v>
      </c>
      <c r="S1582">
        <f t="shared" si="196"/>
        <v>1</v>
      </c>
      <c r="T1582">
        <f t="shared" si="197"/>
        <v>0</v>
      </c>
      <c r="U1582" s="16">
        <v>44173.759733796294</v>
      </c>
      <c r="V1582">
        <f t="shared" si="198"/>
        <v>2020</v>
      </c>
      <c r="W1582" t="b">
        <v>0</v>
      </c>
      <c r="X1582">
        <f t="shared" si="199"/>
        <v>0</v>
      </c>
    </row>
    <row r="1583" spans="1:24" x14ac:dyDescent="0.25">
      <c r="A1583" t="s">
        <v>850</v>
      </c>
      <c r="B1583" s="4">
        <v>44468</v>
      </c>
      <c r="C1583">
        <v>2021</v>
      </c>
      <c r="D1583" t="s">
        <v>2147</v>
      </c>
      <c r="E1583" t="s">
        <v>2184</v>
      </c>
      <c r="F1583" t="s">
        <v>2206</v>
      </c>
      <c r="G1583" t="s">
        <v>3806</v>
      </c>
      <c r="I1583" t="s">
        <v>2157</v>
      </c>
      <c r="J1583" t="s">
        <v>6879</v>
      </c>
      <c r="K1583" s="2">
        <v>122820</v>
      </c>
      <c r="L1583" s="2">
        <v>6141</v>
      </c>
      <c r="M1583" t="b">
        <v>0</v>
      </c>
      <c r="N1583">
        <v>5</v>
      </c>
      <c r="O1583">
        <f t="shared" si="192"/>
        <v>0</v>
      </c>
      <c r="P1583">
        <f t="shared" si="193"/>
        <v>1</v>
      </c>
      <c r="Q1583">
        <f t="shared" si="194"/>
        <v>0</v>
      </c>
      <c r="R1583">
        <f t="shared" si="195"/>
        <v>0</v>
      </c>
      <c r="S1583">
        <f t="shared" si="196"/>
        <v>1</v>
      </c>
      <c r="T1583">
        <f t="shared" si="197"/>
        <v>0</v>
      </c>
      <c r="U1583" s="16">
        <v>44126.904999999999</v>
      </c>
      <c r="V1583">
        <f t="shared" si="198"/>
        <v>2020</v>
      </c>
      <c r="W1583" t="b">
        <v>0</v>
      </c>
      <c r="X1583">
        <f t="shared" si="199"/>
        <v>0</v>
      </c>
    </row>
    <row r="1584" spans="1:24" x14ac:dyDescent="0.25">
      <c r="A1584" t="s">
        <v>76</v>
      </c>
      <c r="B1584" s="4">
        <v>44468</v>
      </c>
      <c r="C1584">
        <v>2021</v>
      </c>
      <c r="D1584" t="s">
        <v>2144</v>
      </c>
      <c r="E1584" t="s">
        <v>2182</v>
      </c>
      <c r="F1584" t="s">
        <v>2211</v>
      </c>
      <c r="G1584" t="s">
        <v>3807</v>
      </c>
      <c r="I1584" t="s">
        <v>2144</v>
      </c>
      <c r="J1584" t="s">
        <v>6879</v>
      </c>
      <c r="K1584" s="2">
        <v>140000</v>
      </c>
      <c r="L1584" s="2">
        <v>7000</v>
      </c>
      <c r="M1584" t="b">
        <v>0</v>
      </c>
      <c r="N1584">
        <v>5</v>
      </c>
      <c r="O1584">
        <f t="shared" si="192"/>
        <v>0</v>
      </c>
      <c r="P1584">
        <f t="shared" si="193"/>
        <v>1</v>
      </c>
      <c r="Q1584">
        <f t="shared" si="194"/>
        <v>0</v>
      </c>
      <c r="R1584">
        <f t="shared" si="195"/>
        <v>0</v>
      </c>
      <c r="S1584">
        <f t="shared" si="196"/>
        <v>1</v>
      </c>
      <c r="T1584">
        <f t="shared" si="197"/>
        <v>0</v>
      </c>
      <c r="U1584" s="16">
        <v>43874.582696759258</v>
      </c>
      <c r="V1584">
        <f t="shared" si="198"/>
        <v>2020</v>
      </c>
      <c r="W1584" t="b">
        <v>0</v>
      </c>
      <c r="X1584">
        <f t="shared" si="199"/>
        <v>0</v>
      </c>
    </row>
    <row r="1585" spans="1:24" x14ac:dyDescent="0.25">
      <c r="A1585" t="s">
        <v>1994</v>
      </c>
      <c r="B1585" s="4">
        <v>44469</v>
      </c>
      <c r="C1585">
        <v>2021</v>
      </c>
      <c r="D1585" t="s">
        <v>2148</v>
      </c>
      <c r="E1585" t="s">
        <v>2184</v>
      </c>
      <c r="F1585" t="s">
        <v>2201</v>
      </c>
      <c r="G1585" t="s">
        <v>3808</v>
      </c>
      <c r="I1585" t="s">
        <v>6873</v>
      </c>
      <c r="J1585" t="s">
        <v>6881</v>
      </c>
      <c r="K1585" s="2">
        <v>154850</v>
      </c>
      <c r="L1585" s="2">
        <v>46455</v>
      </c>
      <c r="M1585" t="b">
        <v>0</v>
      </c>
      <c r="N1585">
        <v>30</v>
      </c>
      <c r="O1585">
        <f t="shared" si="192"/>
        <v>0</v>
      </c>
      <c r="P1585">
        <f t="shared" si="193"/>
        <v>1</v>
      </c>
      <c r="Q1585">
        <f t="shared" si="194"/>
        <v>0</v>
      </c>
      <c r="R1585">
        <f t="shared" si="195"/>
        <v>0</v>
      </c>
      <c r="S1585">
        <f t="shared" si="196"/>
        <v>1</v>
      </c>
      <c r="T1585">
        <f t="shared" si="197"/>
        <v>0</v>
      </c>
      <c r="U1585" s="16">
        <v>44232.038217592592</v>
      </c>
      <c r="V1585">
        <f t="shared" si="198"/>
        <v>2021</v>
      </c>
      <c r="W1585" t="b">
        <v>0</v>
      </c>
      <c r="X1585">
        <f t="shared" si="199"/>
        <v>0</v>
      </c>
    </row>
    <row r="1586" spans="1:24" x14ac:dyDescent="0.25">
      <c r="A1586" t="s">
        <v>786</v>
      </c>
      <c r="B1586" s="4">
        <v>44456</v>
      </c>
      <c r="C1586">
        <v>2021</v>
      </c>
      <c r="D1586" t="s">
        <v>2147</v>
      </c>
      <c r="E1586" t="s">
        <v>2183</v>
      </c>
      <c r="F1586" t="s">
        <v>2206</v>
      </c>
      <c r="G1586" t="s">
        <v>3809</v>
      </c>
      <c r="I1586" t="s">
        <v>2157</v>
      </c>
      <c r="J1586" t="s">
        <v>6881</v>
      </c>
      <c r="K1586" s="2">
        <v>120750</v>
      </c>
      <c r="L1586" s="2">
        <v>36225</v>
      </c>
      <c r="M1586" t="b">
        <v>0</v>
      </c>
      <c r="N1586">
        <v>30</v>
      </c>
      <c r="O1586">
        <f t="shared" si="192"/>
        <v>0</v>
      </c>
      <c r="P1586">
        <f t="shared" si="193"/>
        <v>1</v>
      </c>
      <c r="Q1586">
        <f t="shared" si="194"/>
        <v>0</v>
      </c>
      <c r="R1586">
        <f t="shared" si="195"/>
        <v>0</v>
      </c>
      <c r="S1586">
        <f t="shared" si="196"/>
        <v>1</v>
      </c>
      <c r="T1586">
        <f t="shared" si="197"/>
        <v>0</v>
      </c>
      <c r="U1586" s="16">
        <v>44174.00335648148</v>
      </c>
      <c r="V1586">
        <f t="shared" si="198"/>
        <v>2020</v>
      </c>
      <c r="W1586" t="b">
        <v>0</v>
      </c>
      <c r="X1586">
        <f t="shared" si="199"/>
        <v>0</v>
      </c>
    </row>
    <row r="1587" spans="1:24" x14ac:dyDescent="0.25">
      <c r="A1587" t="s">
        <v>542</v>
      </c>
      <c r="B1587" s="4">
        <v>44456</v>
      </c>
      <c r="C1587">
        <v>2021</v>
      </c>
      <c r="D1587" t="s">
        <v>2144</v>
      </c>
      <c r="E1587" t="s">
        <v>2183</v>
      </c>
      <c r="F1587" t="s">
        <v>2210</v>
      </c>
      <c r="G1587" t="s">
        <v>3810</v>
      </c>
      <c r="I1587" t="s">
        <v>2146</v>
      </c>
      <c r="J1587" t="s">
        <v>6881</v>
      </c>
      <c r="K1587" s="2">
        <v>154850</v>
      </c>
      <c r="L1587" s="2">
        <v>46455</v>
      </c>
      <c r="M1587" t="b">
        <v>0</v>
      </c>
      <c r="N1587">
        <v>30</v>
      </c>
      <c r="O1587">
        <f t="shared" si="192"/>
        <v>0</v>
      </c>
      <c r="P1587">
        <f t="shared" si="193"/>
        <v>1</v>
      </c>
      <c r="Q1587">
        <f t="shared" si="194"/>
        <v>0</v>
      </c>
      <c r="R1587">
        <f t="shared" si="195"/>
        <v>0</v>
      </c>
      <c r="S1587">
        <f t="shared" si="196"/>
        <v>1</v>
      </c>
      <c r="T1587">
        <f t="shared" si="197"/>
        <v>0</v>
      </c>
      <c r="U1587" s="16">
        <v>44067.743495370371</v>
      </c>
      <c r="V1587">
        <f t="shared" si="198"/>
        <v>2020</v>
      </c>
      <c r="W1587" t="b">
        <v>0</v>
      </c>
      <c r="X1587">
        <f t="shared" si="199"/>
        <v>0</v>
      </c>
    </row>
    <row r="1588" spans="1:24" x14ac:dyDescent="0.25">
      <c r="A1588" t="s">
        <v>762</v>
      </c>
      <c r="B1588" s="4">
        <v>44463</v>
      </c>
      <c r="C1588">
        <v>2021</v>
      </c>
      <c r="D1588" t="s">
        <v>2146</v>
      </c>
      <c r="E1588" t="s">
        <v>2183</v>
      </c>
      <c r="F1588" t="s">
        <v>2210</v>
      </c>
      <c r="G1588" t="s">
        <v>3811</v>
      </c>
      <c r="I1588" t="s">
        <v>2146</v>
      </c>
      <c r="J1588" t="s">
        <v>6881</v>
      </c>
      <c r="K1588" s="2">
        <v>171010</v>
      </c>
      <c r="L1588" s="2">
        <v>51303</v>
      </c>
      <c r="M1588" t="b">
        <v>0</v>
      </c>
      <c r="N1588">
        <v>30</v>
      </c>
      <c r="O1588">
        <f t="shared" si="192"/>
        <v>0</v>
      </c>
      <c r="P1588">
        <f t="shared" si="193"/>
        <v>1</v>
      </c>
      <c r="Q1588">
        <f t="shared" si="194"/>
        <v>0</v>
      </c>
      <c r="R1588">
        <f t="shared" si="195"/>
        <v>0</v>
      </c>
      <c r="S1588">
        <f t="shared" si="196"/>
        <v>1</v>
      </c>
      <c r="T1588">
        <f t="shared" si="197"/>
        <v>0</v>
      </c>
      <c r="U1588" s="16">
        <v>44221.644837962966</v>
      </c>
      <c r="V1588">
        <f t="shared" si="198"/>
        <v>2021</v>
      </c>
      <c r="W1588" t="b">
        <v>0</v>
      </c>
      <c r="X1588">
        <f t="shared" si="199"/>
        <v>0</v>
      </c>
    </row>
    <row r="1589" spans="1:24" x14ac:dyDescent="0.25">
      <c r="A1589" t="s">
        <v>764</v>
      </c>
      <c r="B1589" s="4">
        <v>44463</v>
      </c>
      <c r="C1589">
        <v>2021</v>
      </c>
      <c r="D1589" t="s">
        <v>2146</v>
      </c>
      <c r="E1589" t="s">
        <v>2183</v>
      </c>
      <c r="F1589" t="s">
        <v>2206</v>
      </c>
      <c r="G1589" t="s">
        <v>3812</v>
      </c>
      <c r="I1589" t="s">
        <v>2146</v>
      </c>
      <c r="J1589" t="s">
        <v>6881</v>
      </c>
      <c r="K1589" s="2">
        <v>175010</v>
      </c>
      <c r="L1589" s="2">
        <v>52503</v>
      </c>
      <c r="M1589" t="b">
        <v>0</v>
      </c>
      <c r="N1589">
        <v>30</v>
      </c>
      <c r="O1589">
        <f t="shared" si="192"/>
        <v>0</v>
      </c>
      <c r="P1589">
        <f t="shared" si="193"/>
        <v>1</v>
      </c>
      <c r="Q1589">
        <f t="shared" si="194"/>
        <v>0</v>
      </c>
      <c r="R1589">
        <f t="shared" si="195"/>
        <v>0</v>
      </c>
      <c r="S1589">
        <f t="shared" si="196"/>
        <v>1</v>
      </c>
      <c r="T1589">
        <f t="shared" si="197"/>
        <v>0</v>
      </c>
      <c r="U1589" s="16">
        <v>44274.854178240741</v>
      </c>
      <c r="V1589">
        <f t="shared" si="198"/>
        <v>2021</v>
      </c>
      <c r="W1589" t="b">
        <v>0</v>
      </c>
      <c r="X1589">
        <f t="shared" si="199"/>
        <v>0</v>
      </c>
    </row>
    <row r="1590" spans="1:24" x14ac:dyDescent="0.25">
      <c r="A1590" t="s">
        <v>1993</v>
      </c>
      <c r="B1590" s="4">
        <v>44456</v>
      </c>
      <c r="C1590">
        <v>2021</v>
      </c>
      <c r="D1590" t="s">
        <v>2148</v>
      </c>
      <c r="E1590" t="s">
        <v>2183</v>
      </c>
      <c r="F1590" t="s">
        <v>2206</v>
      </c>
      <c r="G1590" t="s">
        <v>3813</v>
      </c>
      <c r="I1590" t="s">
        <v>2146</v>
      </c>
      <c r="J1590" t="s">
        <v>6881</v>
      </c>
      <c r="K1590" s="2">
        <v>175010</v>
      </c>
      <c r="L1590" s="2">
        <v>52503</v>
      </c>
      <c r="M1590" t="b">
        <v>0</v>
      </c>
      <c r="N1590">
        <v>30</v>
      </c>
      <c r="O1590">
        <f t="shared" si="192"/>
        <v>0</v>
      </c>
      <c r="P1590">
        <f t="shared" si="193"/>
        <v>1</v>
      </c>
      <c r="Q1590">
        <f t="shared" si="194"/>
        <v>0</v>
      </c>
      <c r="R1590">
        <f t="shared" si="195"/>
        <v>0</v>
      </c>
      <c r="S1590">
        <f t="shared" si="196"/>
        <v>1</v>
      </c>
      <c r="T1590">
        <f t="shared" si="197"/>
        <v>0</v>
      </c>
      <c r="U1590" s="16">
        <v>44279.746828703705</v>
      </c>
      <c r="V1590">
        <f t="shared" si="198"/>
        <v>2021</v>
      </c>
      <c r="W1590" t="b">
        <v>0</v>
      </c>
      <c r="X1590">
        <f t="shared" si="199"/>
        <v>0</v>
      </c>
    </row>
    <row r="1591" spans="1:24" x14ac:dyDescent="0.25">
      <c r="A1591" t="s">
        <v>1001</v>
      </c>
      <c r="B1591" s="4">
        <v>44456</v>
      </c>
      <c r="C1591">
        <v>2021</v>
      </c>
      <c r="D1591" t="s">
        <v>2152</v>
      </c>
      <c r="E1591" t="s">
        <v>2183</v>
      </c>
      <c r="F1591" t="s">
        <v>2182</v>
      </c>
      <c r="G1591" t="s">
        <v>3814</v>
      </c>
      <c r="I1591" t="s">
        <v>2146</v>
      </c>
      <c r="J1591" t="s">
        <v>6879</v>
      </c>
      <c r="K1591" s="2">
        <v>154850</v>
      </c>
      <c r="L1591" s="2">
        <v>7742.5</v>
      </c>
      <c r="M1591" t="b">
        <v>0</v>
      </c>
      <c r="N1591">
        <v>5</v>
      </c>
      <c r="O1591">
        <f t="shared" si="192"/>
        <v>0</v>
      </c>
      <c r="P1591">
        <f t="shared" si="193"/>
        <v>1</v>
      </c>
      <c r="Q1591">
        <f t="shared" si="194"/>
        <v>0</v>
      </c>
      <c r="R1591">
        <f t="shared" si="195"/>
        <v>0</v>
      </c>
      <c r="S1591">
        <f t="shared" si="196"/>
        <v>1</v>
      </c>
      <c r="T1591">
        <f t="shared" si="197"/>
        <v>0</v>
      </c>
      <c r="U1591" s="16">
        <v>43694.090196759258</v>
      </c>
      <c r="V1591">
        <f t="shared" si="198"/>
        <v>2019</v>
      </c>
      <c r="W1591" t="b">
        <v>0</v>
      </c>
      <c r="X1591">
        <f t="shared" si="199"/>
        <v>0</v>
      </c>
    </row>
    <row r="1592" spans="1:24" x14ac:dyDescent="0.25">
      <c r="A1592" t="s">
        <v>794</v>
      </c>
      <c r="B1592" s="4">
        <v>44456</v>
      </c>
      <c r="C1592">
        <v>2021</v>
      </c>
      <c r="D1592" t="s">
        <v>2147</v>
      </c>
      <c r="E1592" t="s">
        <v>2183</v>
      </c>
      <c r="F1592" t="s">
        <v>2201</v>
      </c>
      <c r="G1592" t="s">
        <v>3815</v>
      </c>
      <c r="I1592" t="s">
        <v>2157</v>
      </c>
      <c r="J1592" t="s">
        <v>6881</v>
      </c>
      <c r="K1592" s="2">
        <v>131054.39999999999</v>
      </c>
      <c r="L1592" s="2">
        <v>39316.32</v>
      </c>
      <c r="M1592" t="b">
        <v>0</v>
      </c>
      <c r="N1592">
        <v>30</v>
      </c>
      <c r="O1592">
        <f t="shared" si="192"/>
        <v>0</v>
      </c>
      <c r="P1592">
        <f t="shared" si="193"/>
        <v>1</v>
      </c>
      <c r="Q1592">
        <f t="shared" si="194"/>
        <v>0</v>
      </c>
      <c r="R1592">
        <f t="shared" si="195"/>
        <v>0</v>
      </c>
      <c r="S1592">
        <f t="shared" si="196"/>
        <v>1</v>
      </c>
      <c r="T1592">
        <f t="shared" si="197"/>
        <v>0</v>
      </c>
      <c r="U1592" s="16">
        <v>44237.96298611111</v>
      </c>
      <c r="V1592">
        <f t="shared" si="198"/>
        <v>2021</v>
      </c>
      <c r="W1592" t="b">
        <v>0</v>
      </c>
      <c r="X1592">
        <f t="shared" si="199"/>
        <v>0</v>
      </c>
    </row>
    <row r="1593" spans="1:24" x14ac:dyDescent="0.25">
      <c r="A1593" t="s">
        <v>726</v>
      </c>
      <c r="B1593" s="4">
        <v>44469</v>
      </c>
      <c r="C1593">
        <v>2021</v>
      </c>
      <c r="D1593" t="s">
        <v>2148</v>
      </c>
      <c r="E1593" t="s">
        <v>2183</v>
      </c>
      <c r="F1593" t="s">
        <v>2213</v>
      </c>
      <c r="G1593" t="s">
        <v>3816</v>
      </c>
      <c r="I1593" t="s">
        <v>2148</v>
      </c>
      <c r="J1593" t="s">
        <v>6882</v>
      </c>
      <c r="K1593" s="2">
        <v>162850</v>
      </c>
      <c r="L1593" s="2">
        <v>113995</v>
      </c>
      <c r="M1593" t="b">
        <v>0</v>
      </c>
      <c r="N1593">
        <v>70</v>
      </c>
      <c r="O1593">
        <f t="shared" si="192"/>
        <v>0</v>
      </c>
      <c r="P1593">
        <f t="shared" si="193"/>
        <v>1</v>
      </c>
      <c r="Q1593">
        <f t="shared" si="194"/>
        <v>0</v>
      </c>
      <c r="R1593">
        <f t="shared" si="195"/>
        <v>0</v>
      </c>
      <c r="S1593">
        <f t="shared" si="196"/>
        <v>1</v>
      </c>
      <c r="T1593">
        <f t="shared" si="197"/>
        <v>0</v>
      </c>
      <c r="U1593" s="16">
        <v>43964.772800925923</v>
      </c>
      <c r="V1593">
        <f t="shared" si="198"/>
        <v>2020</v>
      </c>
      <c r="W1593" t="b">
        <v>0</v>
      </c>
      <c r="X1593">
        <f t="shared" si="199"/>
        <v>0</v>
      </c>
    </row>
    <row r="1594" spans="1:24" x14ac:dyDescent="0.25">
      <c r="A1594" t="s">
        <v>870</v>
      </c>
      <c r="B1594" s="4">
        <v>44456</v>
      </c>
      <c r="C1594">
        <v>2021</v>
      </c>
      <c r="D1594" t="s">
        <v>2147</v>
      </c>
      <c r="E1594" t="s">
        <v>2183</v>
      </c>
      <c r="F1594" t="s">
        <v>2206</v>
      </c>
      <c r="G1594" t="s">
        <v>3817</v>
      </c>
      <c r="I1594" t="s">
        <v>2157</v>
      </c>
      <c r="J1594" t="s">
        <v>6882</v>
      </c>
      <c r="K1594" s="2">
        <v>135240</v>
      </c>
      <c r="L1594" s="2">
        <v>94668</v>
      </c>
      <c r="M1594" t="b">
        <v>0</v>
      </c>
      <c r="N1594">
        <v>70</v>
      </c>
      <c r="O1594">
        <f t="shared" si="192"/>
        <v>0</v>
      </c>
      <c r="P1594">
        <f t="shared" si="193"/>
        <v>1</v>
      </c>
      <c r="Q1594">
        <f t="shared" si="194"/>
        <v>0</v>
      </c>
      <c r="R1594">
        <f t="shared" si="195"/>
        <v>0</v>
      </c>
      <c r="S1594">
        <f t="shared" si="196"/>
        <v>1</v>
      </c>
      <c r="T1594">
        <f t="shared" si="197"/>
        <v>0</v>
      </c>
      <c r="U1594" s="16">
        <v>43915.898344907408</v>
      </c>
      <c r="V1594">
        <f t="shared" si="198"/>
        <v>2020</v>
      </c>
      <c r="W1594" t="b">
        <v>0</v>
      </c>
      <c r="X1594">
        <f t="shared" si="199"/>
        <v>0</v>
      </c>
    </row>
    <row r="1595" spans="1:24" x14ac:dyDescent="0.25">
      <c r="A1595" t="s">
        <v>2013</v>
      </c>
      <c r="B1595" s="4">
        <v>44456</v>
      </c>
      <c r="C1595">
        <v>2021</v>
      </c>
      <c r="D1595" t="s">
        <v>2141</v>
      </c>
      <c r="E1595" t="s">
        <v>2183</v>
      </c>
      <c r="F1595" t="s">
        <v>2201</v>
      </c>
      <c r="G1595" t="s">
        <v>3818</v>
      </c>
      <c r="I1595" t="s">
        <v>2157</v>
      </c>
      <c r="J1595" t="s">
        <v>6881</v>
      </c>
      <c r="K1595" s="2">
        <v>128340</v>
      </c>
      <c r="L1595" s="2">
        <v>38502</v>
      </c>
      <c r="M1595" t="b">
        <v>0</v>
      </c>
      <c r="N1595">
        <v>30</v>
      </c>
      <c r="O1595">
        <f t="shared" si="192"/>
        <v>0</v>
      </c>
      <c r="P1595">
        <f t="shared" si="193"/>
        <v>1</v>
      </c>
      <c r="Q1595">
        <f t="shared" si="194"/>
        <v>0</v>
      </c>
      <c r="R1595">
        <f t="shared" si="195"/>
        <v>0</v>
      </c>
      <c r="S1595">
        <f t="shared" si="196"/>
        <v>1</v>
      </c>
      <c r="T1595">
        <f t="shared" si="197"/>
        <v>0</v>
      </c>
      <c r="U1595" s="16">
        <v>43832.949004629627</v>
      </c>
      <c r="V1595">
        <f t="shared" si="198"/>
        <v>2020</v>
      </c>
      <c r="W1595" t="b">
        <v>0</v>
      </c>
      <c r="X1595">
        <f t="shared" si="199"/>
        <v>0</v>
      </c>
    </row>
    <row r="1596" spans="1:24" x14ac:dyDescent="0.25">
      <c r="A1596" t="s">
        <v>1956</v>
      </c>
      <c r="B1596" s="4">
        <v>44469</v>
      </c>
      <c r="C1596">
        <v>2021</v>
      </c>
      <c r="D1596" t="s">
        <v>2148</v>
      </c>
      <c r="E1596" t="s">
        <v>2183</v>
      </c>
      <c r="F1596" t="s">
        <v>2201</v>
      </c>
      <c r="G1596" t="s">
        <v>3819</v>
      </c>
      <c r="I1596" t="s">
        <v>2148</v>
      </c>
      <c r="J1596" t="s">
        <v>6881</v>
      </c>
      <c r="K1596" s="2">
        <v>162850</v>
      </c>
      <c r="L1596" s="2">
        <v>48855</v>
      </c>
      <c r="M1596" t="b">
        <v>0</v>
      </c>
      <c r="N1596">
        <v>30</v>
      </c>
      <c r="O1596">
        <f t="shared" si="192"/>
        <v>0</v>
      </c>
      <c r="P1596">
        <f t="shared" si="193"/>
        <v>1</v>
      </c>
      <c r="Q1596">
        <f t="shared" si="194"/>
        <v>0</v>
      </c>
      <c r="R1596">
        <f t="shared" si="195"/>
        <v>0</v>
      </c>
      <c r="S1596">
        <f t="shared" si="196"/>
        <v>1</v>
      </c>
      <c r="T1596">
        <f t="shared" si="197"/>
        <v>0</v>
      </c>
      <c r="U1596" s="16">
        <v>43998.887314814812</v>
      </c>
      <c r="V1596">
        <f t="shared" si="198"/>
        <v>2020</v>
      </c>
      <c r="W1596" t="b">
        <v>0</v>
      </c>
      <c r="X1596">
        <f t="shared" si="199"/>
        <v>0</v>
      </c>
    </row>
    <row r="1597" spans="1:24" x14ac:dyDescent="0.25">
      <c r="A1597" t="s">
        <v>613</v>
      </c>
      <c r="B1597" s="4">
        <v>45565</v>
      </c>
      <c r="C1597">
        <v>2024</v>
      </c>
      <c r="D1597" t="s">
        <v>2143</v>
      </c>
      <c r="E1597" t="s">
        <v>2183</v>
      </c>
      <c r="F1597" t="s">
        <v>2203</v>
      </c>
      <c r="G1597" t="s">
        <v>3820</v>
      </c>
      <c r="I1597" t="s">
        <v>2141</v>
      </c>
      <c r="J1597" t="s">
        <v>6882</v>
      </c>
      <c r="K1597" s="2">
        <v>73600</v>
      </c>
      <c r="L1597" s="2">
        <v>51520</v>
      </c>
      <c r="M1597" t="b">
        <v>0</v>
      </c>
      <c r="N1597">
        <v>70</v>
      </c>
      <c r="O1597">
        <f t="shared" si="192"/>
        <v>0</v>
      </c>
      <c r="P1597">
        <f t="shared" si="193"/>
        <v>1</v>
      </c>
      <c r="Q1597">
        <f t="shared" si="194"/>
        <v>0</v>
      </c>
      <c r="R1597">
        <f t="shared" si="195"/>
        <v>0</v>
      </c>
      <c r="S1597">
        <f t="shared" si="196"/>
        <v>1</v>
      </c>
      <c r="T1597">
        <f t="shared" si="197"/>
        <v>0</v>
      </c>
      <c r="U1597" s="16">
        <v>43315.915752314817</v>
      </c>
      <c r="V1597">
        <f t="shared" si="198"/>
        <v>2018</v>
      </c>
      <c r="W1597" t="b">
        <v>0</v>
      </c>
      <c r="X1597">
        <f t="shared" si="199"/>
        <v>0</v>
      </c>
    </row>
    <row r="1598" spans="1:24" x14ac:dyDescent="0.25">
      <c r="A1598" t="s">
        <v>759</v>
      </c>
      <c r="B1598" s="4">
        <v>44456</v>
      </c>
      <c r="C1598">
        <v>2021</v>
      </c>
      <c r="D1598" t="s">
        <v>2142</v>
      </c>
      <c r="E1598" t="s">
        <v>2183</v>
      </c>
      <c r="F1598" t="s">
        <v>2201</v>
      </c>
      <c r="G1598" t="s">
        <v>3821</v>
      </c>
      <c r="I1598" t="s">
        <v>2146</v>
      </c>
      <c r="J1598" t="s">
        <v>6879</v>
      </c>
      <c r="K1598" s="2">
        <v>77250</v>
      </c>
      <c r="L1598" s="2">
        <v>3862.5</v>
      </c>
      <c r="M1598" t="b">
        <v>0</v>
      </c>
      <c r="N1598">
        <v>5</v>
      </c>
      <c r="O1598">
        <f t="shared" si="192"/>
        <v>0</v>
      </c>
      <c r="P1598">
        <f t="shared" si="193"/>
        <v>1</v>
      </c>
      <c r="Q1598">
        <f t="shared" si="194"/>
        <v>0</v>
      </c>
      <c r="R1598">
        <f t="shared" si="195"/>
        <v>0</v>
      </c>
      <c r="S1598">
        <f t="shared" si="196"/>
        <v>1</v>
      </c>
      <c r="T1598">
        <f t="shared" si="197"/>
        <v>0</v>
      </c>
      <c r="U1598" s="16">
        <v>44186.870081018518</v>
      </c>
      <c r="V1598">
        <f t="shared" si="198"/>
        <v>2020</v>
      </c>
      <c r="W1598" t="b">
        <v>0</v>
      </c>
      <c r="X1598">
        <f t="shared" si="199"/>
        <v>0</v>
      </c>
    </row>
    <row r="1599" spans="1:24" x14ac:dyDescent="0.25">
      <c r="A1599" t="s">
        <v>959</v>
      </c>
      <c r="B1599" s="4">
        <v>44469</v>
      </c>
      <c r="C1599">
        <v>2021</v>
      </c>
      <c r="D1599" t="s">
        <v>2141</v>
      </c>
      <c r="E1599" t="s">
        <v>2185</v>
      </c>
      <c r="F1599" t="s">
        <v>2211</v>
      </c>
      <c r="G1599" t="s">
        <v>3822</v>
      </c>
      <c r="I1599" t="s">
        <v>2157</v>
      </c>
      <c r="J1599" t="s">
        <v>6879</v>
      </c>
      <c r="K1599" s="2">
        <v>95495</v>
      </c>
      <c r="L1599" s="2">
        <v>4774.75</v>
      </c>
      <c r="M1599" t="b">
        <v>0</v>
      </c>
      <c r="N1599">
        <v>5</v>
      </c>
      <c r="O1599">
        <f t="shared" si="192"/>
        <v>0</v>
      </c>
      <c r="P1599">
        <f t="shared" si="193"/>
        <v>1</v>
      </c>
      <c r="Q1599">
        <f t="shared" si="194"/>
        <v>0</v>
      </c>
      <c r="R1599">
        <f t="shared" si="195"/>
        <v>0</v>
      </c>
      <c r="S1599">
        <f t="shared" si="196"/>
        <v>1</v>
      </c>
      <c r="T1599">
        <f t="shared" si="197"/>
        <v>0</v>
      </c>
      <c r="U1599" s="16">
        <v>44053.531122685185</v>
      </c>
      <c r="V1599">
        <f t="shared" si="198"/>
        <v>2020</v>
      </c>
      <c r="W1599" t="b">
        <v>0</v>
      </c>
      <c r="X1599">
        <f t="shared" si="199"/>
        <v>0</v>
      </c>
    </row>
    <row r="1600" spans="1:24" x14ac:dyDescent="0.25">
      <c r="A1600" t="s">
        <v>661</v>
      </c>
      <c r="B1600" s="4">
        <v>44456</v>
      </c>
      <c r="C1600">
        <v>2021</v>
      </c>
      <c r="D1600" t="s">
        <v>2147</v>
      </c>
      <c r="E1600" t="s">
        <v>2185</v>
      </c>
      <c r="F1600" t="s">
        <v>2206</v>
      </c>
      <c r="G1600" t="s">
        <v>3823</v>
      </c>
      <c r="I1600" t="s">
        <v>2157</v>
      </c>
      <c r="J1600" t="s">
        <v>6879</v>
      </c>
      <c r="K1600" s="2">
        <v>60745.5</v>
      </c>
      <c r="L1600" s="2">
        <v>3037.28</v>
      </c>
      <c r="M1600" t="b">
        <v>0</v>
      </c>
      <c r="N1600">
        <v>5</v>
      </c>
      <c r="O1600">
        <f t="shared" si="192"/>
        <v>0</v>
      </c>
      <c r="P1600">
        <f t="shared" si="193"/>
        <v>1</v>
      </c>
      <c r="Q1600">
        <f t="shared" si="194"/>
        <v>0</v>
      </c>
      <c r="R1600">
        <f t="shared" si="195"/>
        <v>0</v>
      </c>
      <c r="S1600">
        <f t="shared" si="196"/>
        <v>1</v>
      </c>
      <c r="T1600">
        <f t="shared" si="197"/>
        <v>0</v>
      </c>
      <c r="U1600" s="16">
        <v>44160.858182870368</v>
      </c>
      <c r="V1600">
        <f t="shared" si="198"/>
        <v>2020</v>
      </c>
      <c r="W1600" t="b">
        <v>0</v>
      </c>
      <c r="X1600">
        <f t="shared" si="199"/>
        <v>0</v>
      </c>
    </row>
    <row r="1601" spans="1:24" x14ac:dyDescent="0.25">
      <c r="A1601" t="s">
        <v>819</v>
      </c>
      <c r="B1601" s="4">
        <v>44428</v>
      </c>
      <c r="C1601">
        <v>2021</v>
      </c>
      <c r="D1601" t="s">
        <v>2147</v>
      </c>
      <c r="E1601" t="s">
        <v>2183</v>
      </c>
      <c r="F1601" t="s">
        <v>2206</v>
      </c>
      <c r="G1601" t="s">
        <v>3824</v>
      </c>
      <c r="I1601" t="s">
        <v>2157</v>
      </c>
      <c r="J1601" t="s">
        <v>6881</v>
      </c>
      <c r="K1601" s="2">
        <v>60745.5</v>
      </c>
      <c r="L1601" s="2">
        <v>18223.650000000001</v>
      </c>
      <c r="M1601" t="b">
        <v>0</v>
      </c>
      <c r="N1601">
        <v>30</v>
      </c>
      <c r="O1601">
        <f t="shared" si="192"/>
        <v>0</v>
      </c>
      <c r="P1601">
        <f t="shared" si="193"/>
        <v>1</v>
      </c>
      <c r="Q1601">
        <f t="shared" si="194"/>
        <v>0</v>
      </c>
      <c r="R1601">
        <f t="shared" si="195"/>
        <v>0</v>
      </c>
      <c r="S1601">
        <f t="shared" si="196"/>
        <v>1</v>
      </c>
      <c r="T1601">
        <f t="shared" si="197"/>
        <v>0</v>
      </c>
      <c r="U1601" s="16">
        <v>44160.808611111112</v>
      </c>
      <c r="V1601">
        <f t="shared" si="198"/>
        <v>2020</v>
      </c>
      <c r="W1601" t="b">
        <v>0</v>
      </c>
      <c r="X1601">
        <f t="shared" si="199"/>
        <v>0</v>
      </c>
    </row>
    <row r="1602" spans="1:24" x14ac:dyDescent="0.25">
      <c r="A1602" t="s">
        <v>820</v>
      </c>
      <c r="B1602" s="4">
        <v>44456</v>
      </c>
      <c r="C1602">
        <v>2021</v>
      </c>
      <c r="D1602" t="s">
        <v>2147</v>
      </c>
      <c r="E1602" t="s">
        <v>2183</v>
      </c>
      <c r="F1602" t="s">
        <v>2206</v>
      </c>
      <c r="G1602" t="s">
        <v>3825</v>
      </c>
      <c r="I1602" t="s">
        <v>2157</v>
      </c>
      <c r="J1602" t="s">
        <v>6881</v>
      </c>
      <c r="K1602" s="2">
        <v>60745.5</v>
      </c>
      <c r="L1602" s="2">
        <v>18223.650000000001</v>
      </c>
      <c r="M1602" t="b">
        <v>0</v>
      </c>
      <c r="N1602">
        <v>30</v>
      </c>
      <c r="O1602">
        <f t="shared" si="192"/>
        <v>0</v>
      </c>
      <c r="P1602">
        <f t="shared" si="193"/>
        <v>1</v>
      </c>
      <c r="Q1602">
        <f t="shared" si="194"/>
        <v>0</v>
      </c>
      <c r="R1602">
        <f t="shared" si="195"/>
        <v>0</v>
      </c>
      <c r="S1602">
        <f t="shared" si="196"/>
        <v>1</v>
      </c>
      <c r="T1602">
        <f t="shared" si="197"/>
        <v>0</v>
      </c>
      <c r="U1602" s="16">
        <v>44160.821886574071</v>
      </c>
      <c r="V1602">
        <f t="shared" si="198"/>
        <v>2020</v>
      </c>
      <c r="W1602" t="b">
        <v>0</v>
      </c>
      <c r="X1602">
        <f t="shared" si="199"/>
        <v>0</v>
      </c>
    </row>
    <row r="1603" spans="1:24" x14ac:dyDescent="0.25">
      <c r="A1603" t="s">
        <v>808</v>
      </c>
      <c r="B1603" s="4">
        <v>44439</v>
      </c>
      <c r="C1603">
        <v>2021</v>
      </c>
      <c r="D1603" t="s">
        <v>2147</v>
      </c>
      <c r="E1603" t="s">
        <v>2183</v>
      </c>
      <c r="F1603" t="s">
        <v>2206</v>
      </c>
      <c r="G1603" t="s">
        <v>3826</v>
      </c>
      <c r="I1603" t="s">
        <v>2157</v>
      </c>
      <c r="J1603" t="s">
        <v>6881</v>
      </c>
      <c r="K1603" s="2">
        <v>60745.5</v>
      </c>
      <c r="L1603" s="2">
        <v>18223.650000000001</v>
      </c>
      <c r="M1603" t="b">
        <v>0</v>
      </c>
      <c r="N1603">
        <v>30</v>
      </c>
      <c r="O1603">
        <f t="shared" ref="O1603:O1666" si="200">IF($M1603=TRUE,1,0)</f>
        <v>0</v>
      </c>
      <c r="P1603">
        <f t="shared" ref="P1603:P1666" si="201">IF($M1603=FALSE,1,0)</f>
        <v>1</v>
      </c>
      <c r="Q1603">
        <f t="shared" ref="Q1603:Q1666" si="202">IF($J1603="Closed Won",1,0)</f>
        <v>0</v>
      </c>
      <c r="R1603">
        <f t="shared" ref="R1603:R1666" si="203">IF($J1603="Closed Lost",1,0)</f>
        <v>0</v>
      </c>
      <c r="S1603">
        <f t="shared" ref="S1603:S1666" si="204">IF(OR($J1603="Closed Won",$J1603="Closed Lost",),0,1)</f>
        <v>1</v>
      </c>
      <c r="T1603">
        <f t="shared" ref="T1603:T1666" si="205">IF(OR($J1603="Closed Won",$J1603="Closed Lost",),1,0)</f>
        <v>0</v>
      </c>
      <c r="U1603" s="16">
        <v>44160.833993055552</v>
      </c>
      <c r="V1603">
        <f t="shared" ref="V1603:V1666" si="206">YEAR($U1603)</f>
        <v>2020</v>
      </c>
      <c r="W1603" t="b">
        <v>0</v>
      </c>
      <c r="X1603">
        <f t="shared" ref="X1603:X1666" si="207">SUM(IF($W1603=TRUE,$K1603,0))</f>
        <v>0</v>
      </c>
    </row>
    <row r="1604" spans="1:24" x14ac:dyDescent="0.25">
      <c r="A1604" t="s">
        <v>1095</v>
      </c>
      <c r="B1604" s="4">
        <v>44456</v>
      </c>
      <c r="C1604">
        <v>2021</v>
      </c>
      <c r="D1604" t="s">
        <v>2147</v>
      </c>
      <c r="E1604" t="s">
        <v>2183</v>
      </c>
      <c r="F1604" t="s">
        <v>2206</v>
      </c>
      <c r="G1604" t="s">
        <v>3827</v>
      </c>
      <c r="I1604" t="s">
        <v>2157</v>
      </c>
      <c r="J1604" t="s">
        <v>6881</v>
      </c>
      <c r="K1604" s="2">
        <v>61875</v>
      </c>
      <c r="L1604" s="2">
        <v>18562.5</v>
      </c>
      <c r="M1604" t="b">
        <v>0</v>
      </c>
      <c r="N1604">
        <v>30</v>
      </c>
      <c r="O1604">
        <f t="shared" si="200"/>
        <v>0</v>
      </c>
      <c r="P1604">
        <f t="shared" si="201"/>
        <v>1</v>
      </c>
      <c r="Q1604">
        <f t="shared" si="202"/>
        <v>0</v>
      </c>
      <c r="R1604">
        <f t="shared" si="203"/>
        <v>0</v>
      </c>
      <c r="S1604">
        <f t="shared" si="204"/>
        <v>1</v>
      </c>
      <c r="T1604">
        <f t="shared" si="205"/>
        <v>0</v>
      </c>
      <c r="U1604" s="16">
        <v>44046.789733796293</v>
      </c>
      <c r="V1604">
        <f t="shared" si="206"/>
        <v>2020</v>
      </c>
      <c r="W1604" t="b">
        <v>0</v>
      </c>
      <c r="X1604">
        <f t="shared" si="207"/>
        <v>0</v>
      </c>
    </row>
    <row r="1605" spans="1:24" x14ac:dyDescent="0.25">
      <c r="A1605" t="s">
        <v>1970</v>
      </c>
      <c r="B1605" s="4">
        <v>44834</v>
      </c>
      <c r="C1605">
        <v>2022</v>
      </c>
      <c r="D1605" t="s">
        <v>2141</v>
      </c>
      <c r="E1605" t="s">
        <v>2183</v>
      </c>
      <c r="F1605" t="s">
        <v>2204</v>
      </c>
      <c r="G1605" t="s">
        <v>3828</v>
      </c>
      <c r="I1605" t="s">
        <v>2129</v>
      </c>
      <c r="J1605" t="s">
        <v>6879</v>
      </c>
      <c r="K1605" s="2">
        <v>98134</v>
      </c>
      <c r="L1605" s="2">
        <v>4906.7</v>
      </c>
      <c r="M1605" t="b">
        <v>0</v>
      </c>
      <c r="N1605">
        <v>5</v>
      </c>
      <c r="O1605">
        <f t="shared" si="200"/>
        <v>0</v>
      </c>
      <c r="P1605">
        <f t="shared" si="201"/>
        <v>1</v>
      </c>
      <c r="Q1605">
        <f t="shared" si="202"/>
        <v>0</v>
      </c>
      <c r="R1605">
        <f t="shared" si="203"/>
        <v>0</v>
      </c>
      <c r="S1605">
        <f t="shared" si="204"/>
        <v>1</v>
      </c>
      <c r="T1605">
        <f t="shared" si="205"/>
        <v>0</v>
      </c>
      <c r="U1605" s="16">
        <v>43563.790092592593</v>
      </c>
      <c r="V1605">
        <f t="shared" si="206"/>
        <v>2019</v>
      </c>
      <c r="W1605" t="b">
        <v>0</v>
      </c>
      <c r="X1605">
        <f t="shared" si="207"/>
        <v>0</v>
      </c>
    </row>
    <row r="1606" spans="1:24" x14ac:dyDescent="0.25">
      <c r="A1606" t="s">
        <v>495</v>
      </c>
      <c r="B1606" s="4">
        <v>44469</v>
      </c>
      <c r="C1606">
        <v>2021</v>
      </c>
      <c r="D1606" t="s">
        <v>2129</v>
      </c>
      <c r="E1606" t="s">
        <v>2185</v>
      </c>
      <c r="F1606" t="s">
        <v>2201</v>
      </c>
      <c r="G1606" t="s">
        <v>3829</v>
      </c>
      <c r="I1606" t="s">
        <v>2129</v>
      </c>
      <c r="J1606" t="s">
        <v>6879</v>
      </c>
      <c r="K1606" s="2">
        <v>102727</v>
      </c>
      <c r="L1606" s="2">
        <v>5136.3500000000004</v>
      </c>
      <c r="M1606" t="b">
        <v>0</v>
      </c>
      <c r="N1606">
        <v>5</v>
      </c>
      <c r="O1606">
        <f t="shared" si="200"/>
        <v>0</v>
      </c>
      <c r="P1606">
        <f t="shared" si="201"/>
        <v>1</v>
      </c>
      <c r="Q1606">
        <f t="shared" si="202"/>
        <v>0</v>
      </c>
      <c r="R1606">
        <f t="shared" si="203"/>
        <v>0</v>
      </c>
      <c r="S1606">
        <f t="shared" si="204"/>
        <v>1</v>
      </c>
      <c r="T1606">
        <f t="shared" si="205"/>
        <v>0</v>
      </c>
      <c r="U1606" s="16">
        <v>44186.45721064815</v>
      </c>
      <c r="V1606">
        <f t="shared" si="206"/>
        <v>2020</v>
      </c>
      <c r="W1606" t="b">
        <v>0</v>
      </c>
      <c r="X1606">
        <f t="shared" si="207"/>
        <v>0</v>
      </c>
    </row>
    <row r="1607" spans="1:24" x14ac:dyDescent="0.25">
      <c r="A1607" t="s">
        <v>776</v>
      </c>
      <c r="B1607" s="4">
        <v>44463</v>
      </c>
      <c r="C1607">
        <v>2021</v>
      </c>
      <c r="D1607" t="s">
        <v>2146</v>
      </c>
      <c r="E1607" t="s">
        <v>2183</v>
      </c>
      <c r="F1607" t="s">
        <v>2201</v>
      </c>
      <c r="G1607" t="s">
        <v>3830</v>
      </c>
      <c r="I1607" t="s">
        <v>2146</v>
      </c>
      <c r="J1607" t="s">
        <v>6879</v>
      </c>
      <c r="K1607" s="2">
        <v>111390</v>
      </c>
      <c r="L1607" s="2">
        <v>5569.5</v>
      </c>
      <c r="M1607" t="b">
        <v>0</v>
      </c>
      <c r="N1607">
        <v>5</v>
      </c>
      <c r="O1607">
        <f t="shared" si="200"/>
        <v>0</v>
      </c>
      <c r="P1607">
        <f t="shared" si="201"/>
        <v>1</v>
      </c>
      <c r="Q1607">
        <f t="shared" si="202"/>
        <v>0</v>
      </c>
      <c r="R1607">
        <f t="shared" si="203"/>
        <v>0</v>
      </c>
      <c r="S1607">
        <f t="shared" si="204"/>
        <v>1</v>
      </c>
      <c r="T1607">
        <f t="shared" si="205"/>
        <v>0</v>
      </c>
      <c r="U1607" s="16">
        <v>44287.623888888891</v>
      </c>
      <c r="V1607">
        <f t="shared" si="206"/>
        <v>2021</v>
      </c>
      <c r="W1607" t="b">
        <v>0</v>
      </c>
      <c r="X1607">
        <f t="shared" si="207"/>
        <v>0</v>
      </c>
    </row>
    <row r="1608" spans="1:24" x14ac:dyDescent="0.25">
      <c r="A1608" t="s">
        <v>783</v>
      </c>
      <c r="B1608" s="4">
        <v>44456</v>
      </c>
      <c r="C1608">
        <v>2021</v>
      </c>
      <c r="D1608" t="s">
        <v>2147</v>
      </c>
      <c r="E1608" t="s">
        <v>2183</v>
      </c>
      <c r="F1608" t="s">
        <v>2206</v>
      </c>
      <c r="G1608" t="s">
        <v>3831</v>
      </c>
      <c r="I1608" t="s">
        <v>2157</v>
      </c>
      <c r="J1608" t="s">
        <v>6881</v>
      </c>
      <c r="K1608" s="2">
        <v>70137</v>
      </c>
      <c r="L1608" s="2">
        <v>21041.1</v>
      </c>
      <c r="M1608" t="b">
        <v>0</v>
      </c>
      <c r="N1608">
        <v>30</v>
      </c>
      <c r="O1608">
        <f t="shared" si="200"/>
        <v>0</v>
      </c>
      <c r="P1608">
        <f t="shared" si="201"/>
        <v>1</v>
      </c>
      <c r="Q1608">
        <f t="shared" si="202"/>
        <v>0</v>
      </c>
      <c r="R1608">
        <f t="shared" si="203"/>
        <v>0</v>
      </c>
      <c r="S1608">
        <f t="shared" si="204"/>
        <v>1</v>
      </c>
      <c r="T1608">
        <f t="shared" si="205"/>
        <v>0</v>
      </c>
      <c r="U1608" s="16">
        <v>44046.771643518521</v>
      </c>
      <c r="V1608">
        <f t="shared" si="206"/>
        <v>2020</v>
      </c>
      <c r="W1608" t="b">
        <v>0</v>
      </c>
      <c r="X1608">
        <f t="shared" si="207"/>
        <v>0</v>
      </c>
    </row>
    <row r="1609" spans="1:24" x14ac:dyDescent="0.25">
      <c r="A1609" t="s">
        <v>663</v>
      </c>
      <c r="B1609" s="4">
        <v>44469</v>
      </c>
      <c r="C1609">
        <v>2021</v>
      </c>
      <c r="D1609" t="s">
        <v>2147</v>
      </c>
      <c r="E1609" t="s">
        <v>2185</v>
      </c>
      <c r="F1609" t="s">
        <v>2201</v>
      </c>
      <c r="G1609" t="s">
        <v>3832</v>
      </c>
      <c r="I1609" t="s">
        <v>2157</v>
      </c>
      <c r="J1609" t="s">
        <v>6881</v>
      </c>
      <c r="K1609" s="2">
        <v>64165</v>
      </c>
      <c r="L1609" s="2">
        <v>19249.5</v>
      </c>
      <c r="M1609" t="b">
        <v>0</v>
      </c>
      <c r="N1609">
        <v>30</v>
      </c>
      <c r="O1609">
        <f t="shared" si="200"/>
        <v>0</v>
      </c>
      <c r="P1609">
        <f t="shared" si="201"/>
        <v>1</v>
      </c>
      <c r="Q1609">
        <f t="shared" si="202"/>
        <v>0</v>
      </c>
      <c r="R1609">
        <f t="shared" si="203"/>
        <v>0</v>
      </c>
      <c r="S1609">
        <f t="shared" si="204"/>
        <v>1</v>
      </c>
      <c r="T1609">
        <f t="shared" si="205"/>
        <v>0</v>
      </c>
      <c r="U1609" s="16">
        <v>44117.740543981483</v>
      </c>
      <c r="V1609">
        <f t="shared" si="206"/>
        <v>2020</v>
      </c>
      <c r="W1609" t="b">
        <v>0</v>
      </c>
      <c r="X1609">
        <f t="shared" si="207"/>
        <v>0</v>
      </c>
    </row>
    <row r="1610" spans="1:24" x14ac:dyDescent="0.25">
      <c r="A1610" t="s">
        <v>1138</v>
      </c>
      <c r="B1610" s="4">
        <v>44463</v>
      </c>
      <c r="C1610">
        <v>2021</v>
      </c>
      <c r="D1610" t="s">
        <v>2141</v>
      </c>
      <c r="E1610" t="s">
        <v>2183</v>
      </c>
      <c r="F1610" t="s">
        <v>2201</v>
      </c>
      <c r="G1610" t="s">
        <v>3833</v>
      </c>
      <c r="I1610" t="s">
        <v>2129</v>
      </c>
      <c r="J1610" t="s">
        <v>6881</v>
      </c>
      <c r="K1610" s="2">
        <v>102727</v>
      </c>
      <c r="L1610" s="2">
        <v>30818.1</v>
      </c>
      <c r="M1610" t="b">
        <v>0</v>
      </c>
      <c r="N1610">
        <v>30</v>
      </c>
      <c r="O1610">
        <f t="shared" si="200"/>
        <v>0</v>
      </c>
      <c r="P1610">
        <f t="shared" si="201"/>
        <v>1</v>
      </c>
      <c r="Q1610">
        <f t="shared" si="202"/>
        <v>0</v>
      </c>
      <c r="R1610">
        <f t="shared" si="203"/>
        <v>0</v>
      </c>
      <c r="S1610">
        <f t="shared" si="204"/>
        <v>1</v>
      </c>
      <c r="T1610">
        <f t="shared" si="205"/>
        <v>0</v>
      </c>
      <c r="U1610" s="16">
        <v>43768.713564814818</v>
      </c>
      <c r="V1610">
        <f t="shared" si="206"/>
        <v>2019</v>
      </c>
      <c r="W1610" t="b">
        <v>0</v>
      </c>
      <c r="X1610">
        <f t="shared" si="207"/>
        <v>0</v>
      </c>
    </row>
    <row r="1611" spans="1:24" x14ac:dyDescent="0.25">
      <c r="A1611" t="s">
        <v>2004</v>
      </c>
      <c r="B1611" s="4">
        <v>44456</v>
      </c>
      <c r="C1611">
        <v>2021</v>
      </c>
      <c r="D1611" t="s">
        <v>2147</v>
      </c>
      <c r="E1611" t="s">
        <v>2185</v>
      </c>
      <c r="F1611" t="s">
        <v>2206</v>
      </c>
      <c r="G1611" t="s">
        <v>3834</v>
      </c>
      <c r="I1611" t="s">
        <v>2157</v>
      </c>
      <c r="J1611" t="s">
        <v>6882</v>
      </c>
      <c r="K1611" s="2">
        <v>77920.5</v>
      </c>
      <c r="L1611" s="2">
        <v>54544.35</v>
      </c>
      <c r="M1611" t="b">
        <v>0</v>
      </c>
      <c r="N1611">
        <v>70</v>
      </c>
      <c r="O1611">
        <f t="shared" si="200"/>
        <v>0</v>
      </c>
      <c r="P1611">
        <f t="shared" si="201"/>
        <v>1</v>
      </c>
      <c r="Q1611">
        <f t="shared" si="202"/>
        <v>0</v>
      </c>
      <c r="R1611">
        <f t="shared" si="203"/>
        <v>0</v>
      </c>
      <c r="S1611">
        <f t="shared" si="204"/>
        <v>1</v>
      </c>
      <c r="T1611">
        <f t="shared" si="205"/>
        <v>0</v>
      </c>
      <c r="U1611" s="16">
        <v>43928.856886574074</v>
      </c>
      <c r="V1611">
        <f t="shared" si="206"/>
        <v>2020</v>
      </c>
      <c r="W1611" t="b">
        <v>0</v>
      </c>
      <c r="X1611">
        <f t="shared" si="207"/>
        <v>0</v>
      </c>
    </row>
    <row r="1612" spans="1:24" x14ac:dyDescent="0.25">
      <c r="A1612" t="s">
        <v>49</v>
      </c>
      <c r="B1612" s="4">
        <v>44469</v>
      </c>
      <c r="C1612">
        <v>2021</v>
      </c>
      <c r="D1612" t="s">
        <v>2141</v>
      </c>
      <c r="E1612" t="s">
        <v>2183</v>
      </c>
      <c r="F1612" t="s">
        <v>2204</v>
      </c>
      <c r="G1612" t="s">
        <v>3835</v>
      </c>
      <c r="I1612" t="s">
        <v>2144</v>
      </c>
      <c r="J1612" t="s">
        <v>6879</v>
      </c>
      <c r="K1612" s="2">
        <v>93085</v>
      </c>
      <c r="L1612" s="2">
        <v>4654.25</v>
      </c>
      <c r="M1612" t="b">
        <v>0</v>
      </c>
      <c r="N1612">
        <v>5</v>
      </c>
      <c r="O1612">
        <f t="shared" si="200"/>
        <v>0</v>
      </c>
      <c r="P1612">
        <f t="shared" si="201"/>
        <v>1</v>
      </c>
      <c r="Q1612">
        <f t="shared" si="202"/>
        <v>0</v>
      </c>
      <c r="R1612">
        <f t="shared" si="203"/>
        <v>0</v>
      </c>
      <c r="S1612">
        <f t="shared" si="204"/>
        <v>1</v>
      </c>
      <c r="T1612">
        <f t="shared" si="205"/>
        <v>0</v>
      </c>
      <c r="U1612" s="16">
        <v>43642.712627314817</v>
      </c>
      <c r="V1612">
        <f t="shared" si="206"/>
        <v>2019</v>
      </c>
      <c r="W1612" t="b">
        <v>0</v>
      </c>
      <c r="X1612">
        <f t="shared" si="207"/>
        <v>0</v>
      </c>
    </row>
    <row r="1613" spans="1:24" x14ac:dyDescent="0.25">
      <c r="A1613" t="s">
        <v>84</v>
      </c>
      <c r="B1613" s="4">
        <v>44469</v>
      </c>
      <c r="C1613">
        <v>2021</v>
      </c>
      <c r="D1613" t="s">
        <v>2141</v>
      </c>
      <c r="E1613" t="s">
        <v>2183</v>
      </c>
      <c r="F1613" t="s">
        <v>2204</v>
      </c>
      <c r="G1613" t="s">
        <v>3836</v>
      </c>
      <c r="I1613" t="s">
        <v>2129</v>
      </c>
      <c r="J1613" t="s">
        <v>6879</v>
      </c>
      <c r="K1613" s="2">
        <v>101755</v>
      </c>
      <c r="L1613" s="2">
        <v>5087.75</v>
      </c>
      <c r="M1613" t="b">
        <v>0</v>
      </c>
      <c r="N1613">
        <v>5</v>
      </c>
      <c r="O1613">
        <f t="shared" si="200"/>
        <v>0</v>
      </c>
      <c r="P1613">
        <f t="shared" si="201"/>
        <v>1</v>
      </c>
      <c r="Q1613">
        <f t="shared" si="202"/>
        <v>0</v>
      </c>
      <c r="R1613">
        <f t="shared" si="203"/>
        <v>0</v>
      </c>
      <c r="S1613">
        <f t="shared" si="204"/>
        <v>1</v>
      </c>
      <c r="T1613">
        <f t="shared" si="205"/>
        <v>0</v>
      </c>
      <c r="U1613" s="16">
        <v>43564.792349537034</v>
      </c>
      <c r="V1613">
        <f t="shared" si="206"/>
        <v>2019</v>
      </c>
      <c r="W1613" t="b">
        <v>0</v>
      </c>
      <c r="X1613">
        <f t="shared" si="207"/>
        <v>0</v>
      </c>
    </row>
    <row r="1614" spans="1:24" x14ac:dyDescent="0.25">
      <c r="A1614" t="s">
        <v>1078</v>
      </c>
      <c r="B1614" s="4">
        <v>44469</v>
      </c>
      <c r="C1614">
        <v>2021</v>
      </c>
      <c r="D1614" t="s">
        <v>2144</v>
      </c>
      <c r="E1614" t="s">
        <v>2183</v>
      </c>
      <c r="F1614" t="s">
        <v>2211</v>
      </c>
      <c r="G1614" t="s">
        <v>3837</v>
      </c>
      <c r="I1614" t="s">
        <v>2146</v>
      </c>
      <c r="J1614" t="s">
        <v>6879</v>
      </c>
      <c r="K1614" s="2">
        <v>78900</v>
      </c>
      <c r="L1614" s="2">
        <v>3945</v>
      </c>
      <c r="M1614" t="b">
        <v>0</v>
      </c>
      <c r="N1614">
        <v>5</v>
      </c>
      <c r="O1614">
        <f t="shared" si="200"/>
        <v>0</v>
      </c>
      <c r="P1614">
        <f t="shared" si="201"/>
        <v>1</v>
      </c>
      <c r="Q1614">
        <f t="shared" si="202"/>
        <v>0</v>
      </c>
      <c r="R1614">
        <f t="shared" si="203"/>
        <v>0</v>
      </c>
      <c r="S1614">
        <f t="shared" si="204"/>
        <v>1</v>
      </c>
      <c r="T1614">
        <f t="shared" si="205"/>
        <v>0</v>
      </c>
      <c r="U1614" s="16">
        <v>43349.592557870368</v>
      </c>
      <c r="V1614">
        <f t="shared" si="206"/>
        <v>2018</v>
      </c>
      <c r="W1614" t="b">
        <v>0</v>
      </c>
      <c r="X1614">
        <f t="shared" si="207"/>
        <v>0</v>
      </c>
    </row>
    <row r="1615" spans="1:24" x14ac:dyDescent="0.25">
      <c r="A1615" t="s">
        <v>1020</v>
      </c>
      <c r="B1615" s="4">
        <v>44408</v>
      </c>
      <c r="C1615">
        <v>2021</v>
      </c>
      <c r="D1615" t="s">
        <v>2141</v>
      </c>
      <c r="E1615" t="s">
        <v>2183</v>
      </c>
      <c r="F1615" t="s">
        <v>2206</v>
      </c>
      <c r="G1615" t="s">
        <v>3838</v>
      </c>
      <c r="I1615" t="s">
        <v>2144</v>
      </c>
      <c r="J1615" t="s">
        <v>6879</v>
      </c>
      <c r="K1615" s="2">
        <v>81700</v>
      </c>
      <c r="L1615" s="2">
        <v>4085</v>
      </c>
      <c r="M1615" t="b">
        <v>0</v>
      </c>
      <c r="N1615">
        <v>5</v>
      </c>
      <c r="O1615">
        <f t="shared" si="200"/>
        <v>0</v>
      </c>
      <c r="P1615">
        <f t="shared" si="201"/>
        <v>1</v>
      </c>
      <c r="Q1615">
        <f t="shared" si="202"/>
        <v>0</v>
      </c>
      <c r="R1615">
        <f t="shared" si="203"/>
        <v>0</v>
      </c>
      <c r="S1615">
        <f t="shared" si="204"/>
        <v>1</v>
      </c>
      <c r="T1615">
        <f t="shared" si="205"/>
        <v>0</v>
      </c>
      <c r="U1615" s="16">
        <v>43727.570393518516</v>
      </c>
      <c r="V1615">
        <f t="shared" si="206"/>
        <v>2019</v>
      </c>
      <c r="W1615" t="b">
        <v>0</v>
      </c>
      <c r="X1615">
        <f t="shared" si="207"/>
        <v>0</v>
      </c>
    </row>
    <row r="1616" spans="1:24" x14ac:dyDescent="0.25">
      <c r="A1616" t="s">
        <v>658</v>
      </c>
      <c r="B1616" s="4">
        <v>44456</v>
      </c>
      <c r="C1616">
        <v>2021</v>
      </c>
      <c r="D1616" t="s">
        <v>2147</v>
      </c>
      <c r="E1616" t="s">
        <v>2185</v>
      </c>
      <c r="F1616" t="s">
        <v>2206</v>
      </c>
      <c r="G1616" t="s">
        <v>3839</v>
      </c>
      <c r="I1616" t="s">
        <v>2157</v>
      </c>
      <c r="J1616" t="s">
        <v>6879</v>
      </c>
      <c r="K1616" s="2">
        <v>75492</v>
      </c>
      <c r="L1616" s="2">
        <v>3774.6</v>
      </c>
      <c r="M1616" t="b">
        <v>0</v>
      </c>
      <c r="N1616">
        <v>5</v>
      </c>
      <c r="O1616">
        <f t="shared" si="200"/>
        <v>0</v>
      </c>
      <c r="P1616">
        <f t="shared" si="201"/>
        <v>1</v>
      </c>
      <c r="Q1616">
        <f t="shared" si="202"/>
        <v>0</v>
      </c>
      <c r="R1616">
        <f t="shared" si="203"/>
        <v>0</v>
      </c>
      <c r="S1616">
        <f t="shared" si="204"/>
        <v>1</v>
      </c>
      <c r="T1616">
        <f t="shared" si="205"/>
        <v>0</v>
      </c>
      <c r="U1616" s="16">
        <v>43928.92800925926</v>
      </c>
      <c r="V1616">
        <f t="shared" si="206"/>
        <v>2020</v>
      </c>
      <c r="W1616" t="b">
        <v>0</v>
      </c>
      <c r="X1616">
        <f t="shared" si="207"/>
        <v>0</v>
      </c>
    </row>
    <row r="1617" spans="1:24" x14ac:dyDescent="0.25">
      <c r="A1617" t="s">
        <v>1087</v>
      </c>
      <c r="B1617" s="4">
        <v>44428</v>
      </c>
      <c r="C1617">
        <v>2021</v>
      </c>
      <c r="D1617" t="s">
        <v>2142</v>
      </c>
      <c r="E1617" t="s">
        <v>2183</v>
      </c>
      <c r="F1617" t="s">
        <v>2210</v>
      </c>
      <c r="G1617" t="s">
        <v>3840</v>
      </c>
      <c r="I1617" t="s">
        <v>2146</v>
      </c>
      <c r="J1617" t="s">
        <v>6881</v>
      </c>
      <c r="K1617" s="2">
        <v>82395</v>
      </c>
      <c r="L1617" s="2">
        <v>24718.5</v>
      </c>
      <c r="M1617" t="b">
        <v>0</v>
      </c>
      <c r="N1617">
        <v>30</v>
      </c>
      <c r="O1617">
        <f t="shared" si="200"/>
        <v>0</v>
      </c>
      <c r="P1617">
        <f t="shared" si="201"/>
        <v>1</v>
      </c>
      <c r="Q1617">
        <f t="shared" si="202"/>
        <v>0</v>
      </c>
      <c r="R1617">
        <f t="shared" si="203"/>
        <v>0</v>
      </c>
      <c r="S1617">
        <f t="shared" si="204"/>
        <v>1</v>
      </c>
      <c r="T1617">
        <f t="shared" si="205"/>
        <v>0</v>
      </c>
      <c r="U1617" s="16">
        <v>44077.702870370369</v>
      </c>
      <c r="V1617">
        <f t="shared" si="206"/>
        <v>2020</v>
      </c>
      <c r="W1617" t="b">
        <v>0</v>
      </c>
      <c r="X1617">
        <f t="shared" si="207"/>
        <v>0</v>
      </c>
    </row>
    <row r="1618" spans="1:24" x14ac:dyDescent="0.25">
      <c r="A1618" t="s">
        <v>1156</v>
      </c>
      <c r="B1618" s="4">
        <v>44410</v>
      </c>
      <c r="C1618">
        <v>2021</v>
      </c>
      <c r="D1618" t="s">
        <v>2129</v>
      </c>
      <c r="E1618" t="s">
        <v>2183</v>
      </c>
      <c r="F1618" t="s">
        <v>2204</v>
      </c>
      <c r="G1618" t="s">
        <v>3841</v>
      </c>
      <c r="I1618" t="s">
        <v>2129</v>
      </c>
      <c r="J1618" t="s">
        <v>6881</v>
      </c>
      <c r="K1618" s="2">
        <v>98134</v>
      </c>
      <c r="L1618" s="2">
        <v>29440.2</v>
      </c>
      <c r="M1618" t="b">
        <v>0</v>
      </c>
      <c r="N1618">
        <v>30</v>
      </c>
      <c r="O1618">
        <f t="shared" si="200"/>
        <v>0</v>
      </c>
      <c r="P1618">
        <f t="shared" si="201"/>
        <v>1</v>
      </c>
      <c r="Q1618">
        <f t="shared" si="202"/>
        <v>0</v>
      </c>
      <c r="R1618">
        <f t="shared" si="203"/>
        <v>0</v>
      </c>
      <c r="S1618">
        <f t="shared" si="204"/>
        <v>1</v>
      </c>
      <c r="T1618">
        <f t="shared" si="205"/>
        <v>0</v>
      </c>
      <c r="U1618" s="16">
        <v>43650.314664351848</v>
      </c>
      <c r="V1618">
        <f t="shared" si="206"/>
        <v>2019</v>
      </c>
      <c r="W1618" t="b">
        <v>0</v>
      </c>
      <c r="X1618">
        <f t="shared" si="207"/>
        <v>0</v>
      </c>
    </row>
    <row r="1619" spans="1:24" x14ac:dyDescent="0.25">
      <c r="A1619" t="s">
        <v>1130</v>
      </c>
      <c r="B1619" s="4">
        <v>44469</v>
      </c>
      <c r="C1619">
        <v>2021</v>
      </c>
      <c r="D1619" t="s">
        <v>2141</v>
      </c>
      <c r="E1619" t="s">
        <v>2185</v>
      </c>
      <c r="F1619" t="s">
        <v>2201</v>
      </c>
      <c r="G1619" t="s">
        <v>3842</v>
      </c>
      <c r="I1619" t="s">
        <v>2146</v>
      </c>
      <c r="J1619" t="s">
        <v>6879</v>
      </c>
      <c r="K1619" s="2">
        <v>85690</v>
      </c>
      <c r="L1619" s="2">
        <v>4284.5</v>
      </c>
      <c r="M1619" t="b">
        <v>0</v>
      </c>
      <c r="N1619">
        <v>5</v>
      </c>
      <c r="O1619">
        <f t="shared" si="200"/>
        <v>0</v>
      </c>
      <c r="P1619">
        <f t="shared" si="201"/>
        <v>1</v>
      </c>
      <c r="Q1619">
        <f t="shared" si="202"/>
        <v>0</v>
      </c>
      <c r="R1619">
        <f t="shared" si="203"/>
        <v>0</v>
      </c>
      <c r="S1619">
        <f t="shared" si="204"/>
        <v>1</v>
      </c>
      <c r="T1619">
        <f t="shared" si="205"/>
        <v>0</v>
      </c>
      <c r="U1619" s="16">
        <v>43816.898726851854</v>
      </c>
      <c r="V1619">
        <f t="shared" si="206"/>
        <v>2019</v>
      </c>
      <c r="W1619" t="b">
        <v>0</v>
      </c>
      <c r="X1619">
        <f t="shared" si="207"/>
        <v>0</v>
      </c>
    </row>
    <row r="1620" spans="1:24" x14ac:dyDescent="0.25">
      <c r="A1620" t="s">
        <v>1963</v>
      </c>
      <c r="B1620" s="4">
        <v>44469</v>
      </c>
      <c r="C1620">
        <v>2021</v>
      </c>
      <c r="D1620" t="s">
        <v>2136</v>
      </c>
      <c r="E1620" t="s">
        <v>2183</v>
      </c>
      <c r="F1620" t="s">
        <v>2204</v>
      </c>
      <c r="G1620" t="s">
        <v>3843</v>
      </c>
      <c r="I1620" t="s">
        <v>2146</v>
      </c>
      <c r="J1620" t="s">
        <v>6879</v>
      </c>
      <c r="K1620" s="2">
        <v>59150</v>
      </c>
      <c r="L1620" s="2">
        <v>2957.5</v>
      </c>
      <c r="M1620" t="b">
        <v>0</v>
      </c>
      <c r="N1620">
        <v>5</v>
      </c>
      <c r="O1620">
        <f t="shared" si="200"/>
        <v>0</v>
      </c>
      <c r="P1620">
        <f t="shared" si="201"/>
        <v>1</v>
      </c>
      <c r="Q1620">
        <f t="shared" si="202"/>
        <v>0</v>
      </c>
      <c r="R1620">
        <f t="shared" si="203"/>
        <v>0</v>
      </c>
      <c r="S1620">
        <f t="shared" si="204"/>
        <v>1</v>
      </c>
      <c r="T1620">
        <f t="shared" si="205"/>
        <v>0</v>
      </c>
      <c r="U1620" s="16">
        <v>43020.623993055553</v>
      </c>
      <c r="V1620">
        <f t="shared" si="206"/>
        <v>2017</v>
      </c>
      <c r="W1620" t="b">
        <v>0</v>
      </c>
      <c r="X1620">
        <f t="shared" si="207"/>
        <v>0</v>
      </c>
    </row>
    <row r="1621" spans="1:24" x14ac:dyDescent="0.25">
      <c r="A1621" t="s">
        <v>1990</v>
      </c>
      <c r="B1621" s="4">
        <v>44469</v>
      </c>
      <c r="C1621">
        <v>2021</v>
      </c>
      <c r="D1621" t="s">
        <v>2129</v>
      </c>
      <c r="E1621" t="s">
        <v>2183</v>
      </c>
      <c r="F1621" t="s">
        <v>2213</v>
      </c>
      <c r="G1621" t="s">
        <v>3844</v>
      </c>
      <c r="I1621" t="s">
        <v>2129</v>
      </c>
      <c r="J1621" t="s">
        <v>6879</v>
      </c>
      <c r="K1621" s="2">
        <v>104701</v>
      </c>
      <c r="L1621" s="2">
        <v>5235.05</v>
      </c>
      <c r="M1621" t="b">
        <v>0</v>
      </c>
      <c r="N1621">
        <v>5</v>
      </c>
      <c r="O1621">
        <f t="shared" si="200"/>
        <v>0</v>
      </c>
      <c r="P1621">
        <f t="shared" si="201"/>
        <v>1</v>
      </c>
      <c r="Q1621">
        <f t="shared" si="202"/>
        <v>0</v>
      </c>
      <c r="R1621">
        <f t="shared" si="203"/>
        <v>0</v>
      </c>
      <c r="S1621">
        <f t="shared" si="204"/>
        <v>1</v>
      </c>
      <c r="T1621">
        <f t="shared" si="205"/>
        <v>0</v>
      </c>
      <c r="U1621" s="16">
        <v>43689.511886574073</v>
      </c>
      <c r="V1621">
        <f t="shared" si="206"/>
        <v>2019</v>
      </c>
      <c r="W1621" t="b">
        <v>0</v>
      </c>
      <c r="X1621">
        <f t="shared" si="207"/>
        <v>0</v>
      </c>
    </row>
    <row r="1622" spans="1:24" x14ac:dyDescent="0.25">
      <c r="A1622" t="s">
        <v>778</v>
      </c>
      <c r="B1622" s="4">
        <v>44463</v>
      </c>
      <c r="C1622">
        <v>2021</v>
      </c>
      <c r="D1622" t="s">
        <v>2147</v>
      </c>
      <c r="E1622" t="s">
        <v>2183</v>
      </c>
      <c r="F1622" t="s">
        <v>2182</v>
      </c>
      <c r="G1622" t="s">
        <v>3845</v>
      </c>
      <c r="I1622" t="s">
        <v>2157</v>
      </c>
      <c r="J1622" t="s">
        <v>6882</v>
      </c>
      <c r="K1622" s="2">
        <v>132946.20000000001</v>
      </c>
      <c r="L1622" s="2">
        <v>93062.34</v>
      </c>
      <c r="M1622" t="b">
        <v>0</v>
      </c>
      <c r="N1622">
        <v>70</v>
      </c>
      <c r="O1622">
        <f t="shared" si="200"/>
        <v>0</v>
      </c>
      <c r="P1622">
        <f t="shared" si="201"/>
        <v>1</v>
      </c>
      <c r="Q1622">
        <f t="shared" si="202"/>
        <v>0</v>
      </c>
      <c r="R1622">
        <f t="shared" si="203"/>
        <v>0</v>
      </c>
      <c r="S1622">
        <f t="shared" si="204"/>
        <v>1</v>
      </c>
      <c r="T1622">
        <f t="shared" si="205"/>
        <v>0</v>
      </c>
      <c r="U1622" s="16">
        <v>44302.085185185184</v>
      </c>
      <c r="V1622">
        <f t="shared" si="206"/>
        <v>2021</v>
      </c>
      <c r="W1622" t="b">
        <v>0</v>
      </c>
      <c r="X1622">
        <f t="shared" si="207"/>
        <v>0</v>
      </c>
    </row>
    <row r="1623" spans="1:24" x14ac:dyDescent="0.25">
      <c r="A1623" t="s">
        <v>484</v>
      </c>
      <c r="B1623" s="4">
        <v>44456</v>
      </c>
      <c r="C1623">
        <v>2021</v>
      </c>
      <c r="D1623" t="s">
        <v>2144</v>
      </c>
      <c r="E1623" t="s">
        <v>2183</v>
      </c>
      <c r="F1623" t="s">
        <v>2201</v>
      </c>
      <c r="G1623" t="s">
        <v>3846</v>
      </c>
      <c r="I1623" t="s">
        <v>2146</v>
      </c>
      <c r="J1623" t="s">
        <v>6881</v>
      </c>
      <c r="K1623" s="2">
        <v>154850</v>
      </c>
      <c r="L1623" s="2">
        <v>46455</v>
      </c>
      <c r="M1623" t="b">
        <v>0</v>
      </c>
      <c r="N1623">
        <v>30</v>
      </c>
      <c r="O1623">
        <f t="shared" si="200"/>
        <v>0</v>
      </c>
      <c r="P1623">
        <f t="shared" si="201"/>
        <v>1</v>
      </c>
      <c r="Q1623">
        <f t="shared" si="202"/>
        <v>0</v>
      </c>
      <c r="R1623">
        <f t="shared" si="203"/>
        <v>0</v>
      </c>
      <c r="S1623">
        <f t="shared" si="204"/>
        <v>1</v>
      </c>
      <c r="T1623">
        <f t="shared" si="205"/>
        <v>0</v>
      </c>
      <c r="U1623" s="16">
        <v>43696.643472222226</v>
      </c>
      <c r="V1623">
        <f t="shared" si="206"/>
        <v>2019</v>
      </c>
      <c r="W1623" t="b">
        <v>0</v>
      </c>
      <c r="X1623">
        <f t="shared" si="207"/>
        <v>0</v>
      </c>
    </row>
    <row r="1624" spans="1:24" x14ac:dyDescent="0.25">
      <c r="A1624" t="s">
        <v>781</v>
      </c>
      <c r="B1624" s="4">
        <v>44456</v>
      </c>
      <c r="C1624">
        <v>2021</v>
      </c>
      <c r="D1624" t="s">
        <v>2147</v>
      </c>
      <c r="E1624" t="s">
        <v>2183</v>
      </c>
      <c r="F1624" t="s">
        <v>2206</v>
      </c>
      <c r="G1624" t="s">
        <v>3847</v>
      </c>
      <c r="I1624" t="s">
        <v>2157</v>
      </c>
      <c r="J1624" t="s">
        <v>6881</v>
      </c>
      <c r="K1624" s="2">
        <v>125312.04</v>
      </c>
      <c r="L1624" s="2">
        <v>37593.61</v>
      </c>
      <c r="M1624" t="b">
        <v>0</v>
      </c>
      <c r="N1624">
        <v>30</v>
      </c>
      <c r="O1624">
        <f t="shared" si="200"/>
        <v>0</v>
      </c>
      <c r="P1624">
        <f t="shared" si="201"/>
        <v>1</v>
      </c>
      <c r="Q1624">
        <f t="shared" si="202"/>
        <v>0</v>
      </c>
      <c r="R1624">
        <f t="shared" si="203"/>
        <v>0</v>
      </c>
      <c r="S1624">
        <f t="shared" si="204"/>
        <v>1</v>
      </c>
      <c r="T1624">
        <f t="shared" si="205"/>
        <v>0</v>
      </c>
      <c r="U1624" s="16">
        <v>44237.831250000003</v>
      </c>
      <c r="V1624">
        <f t="shared" si="206"/>
        <v>2021</v>
      </c>
      <c r="W1624" t="b">
        <v>0</v>
      </c>
      <c r="X1624">
        <f t="shared" si="207"/>
        <v>0</v>
      </c>
    </row>
    <row r="1625" spans="1:24" x14ac:dyDescent="0.25">
      <c r="A1625" t="s">
        <v>806</v>
      </c>
      <c r="B1625" s="4">
        <v>44456</v>
      </c>
      <c r="C1625">
        <v>2021</v>
      </c>
      <c r="D1625" t="s">
        <v>2147</v>
      </c>
      <c r="E1625" t="s">
        <v>2183</v>
      </c>
      <c r="F1625" t="s">
        <v>2206</v>
      </c>
      <c r="G1625" t="s">
        <v>3848</v>
      </c>
      <c r="I1625" t="s">
        <v>2157</v>
      </c>
      <c r="J1625" t="s">
        <v>6881</v>
      </c>
      <c r="K1625" s="2">
        <v>125312.04</v>
      </c>
      <c r="L1625" s="2">
        <v>37593.61</v>
      </c>
      <c r="M1625" t="b">
        <v>0</v>
      </c>
      <c r="N1625">
        <v>30</v>
      </c>
      <c r="O1625">
        <f t="shared" si="200"/>
        <v>0</v>
      </c>
      <c r="P1625">
        <f t="shared" si="201"/>
        <v>1</v>
      </c>
      <c r="Q1625">
        <f t="shared" si="202"/>
        <v>0</v>
      </c>
      <c r="R1625">
        <f t="shared" si="203"/>
        <v>0</v>
      </c>
      <c r="S1625">
        <f t="shared" si="204"/>
        <v>1</v>
      </c>
      <c r="T1625">
        <f t="shared" si="205"/>
        <v>0</v>
      </c>
      <c r="U1625" s="16">
        <v>44237.837777777779</v>
      </c>
      <c r="V1625">
        <f t="shared" si="206"/>
        <v>2021</v>
      </c>
      <c r="W1625" t="b">
        <v>0</v>
      </c>
      <c r="X1625">
        <f t="shared" si="207"/>
        <v>0</v>
      </c>
    </row>
    <row r="1626" spans="1:24" x14ac:dyDescent="0.25">
      <c r="A1626" t="s">
        <v>1063</v>
      </c>
      <c r="B1626" s="4">
        <v>44469</v>
      </c>
      <c r="C1626">
        <v>2021</v>
      </c>
      <c r="D1626" t="s">
        <v>2144</v>
      </c>
      <c r="E1626" t="s">
        <v>2183</v>
      </c>
      <c r="F1626" t="s">
        <v>2201</v>
      </c>
      <c r="G1626" t="s">
        <v>3849</v>
      </c>
      <c r="I1626" t="s">
        <v>2159</v>
      </c>
      <c r="J1626" t="s">
        <v>6879</v>
      </c>
      <c r="K1626" s="2">
        <v>174800</v>
      </c>
      <c r="L1626" s="2">
        <v>8740</v>
      </c>
      <c r="M1626" t="b">
        <v>0</v>
      </c>
      <c r="N1626">
        <v>5</v>
      </c>
      <c r="O1626">
        <f t="shared" si="200"/>
        <v>0</v>
      </c>
      <c r="P1626">
        <f t="shared" si="201"/>
        <v>1</v>
      </c>
      <c r="Q1626">
        <f t="shared" si="202"/>
        <v>0</v>
      </c>
      <c r="R1626">
        <f t="shared" si="203"/>
        <v>0</v>
      </c>
      <c r="S1626">
        <f t="shared" si="204"/>
        <v>1</v>
      </c>
      <c r="T1626">
        <f t="shared" si="205"/>
        <v>0</v>
      </c>
      <c r="U1626" s="16">
        <v>43980.712152777778</v>
      </c>
      <c r="V1626">
        <f t="shared" si="206"/>
        <v>2020</v>
      </c>
      <c r="W1626" t="b">
        <v>0</v>
      </c>
      <c r="X1626">
        <f t="shared" si="207"/>
        <v>0</v>
      </c>
    </row>
    <row r="1627" spans="1:24" x14ac:dyDescent="0.25">
      <c r="A1627" t="s">
        <v>799</v>
      </c>
      <c r="B1627" s="4">
        <v>44456</v>
      </c>
      <c r="C1627">
        <v>2021</v>
      </c>
      <c r="D1627" t="s">
        <v>2147</v>
      </c>
      <c r="E1627" t="s">
        <v>2183</v>
      </c>
      <c r="F1627" t="s">
        <v>2206</v>
      </c>
      <c r="G1627" t="s">
        <v>3850</v>
      </c>
      <c r="I1627" t="s">
        <v>2157</v>
      </c>
      <c r="J1627" t="s">
        <v>6882</v>
      </c>
      <c r="K1627" s="2">
        <v>70137</v>
      </c>
      <c r="L1627" s="2">
        <v>49095.9</v>
      </c>
      <c r="M1627" t="b">
        <v>0</v>
      </c>
      <c r="N1627">
        <v>70</v>
      </c>
      <c r="O1627">
        <f t="shared" si="200"/>
        <v>0</v>
      </c>
      <c r="P1627">
        <f t="shared" si="201"/>
        <v>1</v>
      </c>
      <c r="Q1627">
        <f t="shared" si="202"/>
        <v>0</v>
      </c>
      <c r="R1627">
        <f t="shared" si="203"/>
        <v>0</v>
      </c>
      <c r="S1627">
        <f t="shared" si="204"/>
        <v>1</v>
      </c>
      <c r="T1627">
        <f t="shared" si="205"/>
        <v>0</v>
      </c>
      <c r="U1627" s="16">
        <v>44049.809733796297</v>
      </c>
      <c r="V1627">
        <f t="shared" si="206"/>
        <v>2020</v>
      </c>
      <c r="W1627" t="b">
        <v>0</v>
      </c>
      <c r="X1627">
        <f t="shared" si="207"/>
        <v>0</v>
      </c>
    </row>
    <row r="1628" spans="1:24" x14ac:dyDescent="0.25">
      <c r="A1628" t="s">
        <v>981</v>
      </c>
      <c r="B1628" s="4">
        <v>44468</v>
      </c>
      <c r="C1628">
        <v>2021</v>
      </c>
      <c r="D1628" t="s">
        <v>2141</v>
      </c>
      <c r="E1628" t="s">
        <v>2183</v>
      </c>
      <c r="F1628" t="s">
        <v>2201</v>
      </c>
      <c r="G1628" t="s">
        <v>3851</v>
      </c>
      <c r="I1628" t="s">
        <v>2129</v>
      </c>
      <c r="J1628" t="s">
        <v>6881</v>
      </c>
      <c r="K1628" s="2">
        <v>102727</v>
      </c>
      <c r="L1628" s="2">
        <v>30818.1</v>
      </c>
      <c r="M1628" t="b">
        <v>0</v>
      </c>
      <c r="N1628">
        <v>30</v>
      </c>
      <c r="O1628">
        <f t="shared" si="200"/>
        <v>0</v>
      </c>
      <c r="P1628">
        <f t="shared" si="201"/>
        <v>1</v>
      </c>
      <c r="Q1628">
        <f t="shared" si="202"/>
        <v>0</v>
      </c>
      <c r="R1628">
        <f t="shared" si="203"/>
        <v>0</v>
      </c>
      <c r="S1628">
        <f t="shared" si="204"/>
        <v>1</v>
      </c>
      <c r="T1628">
        <f t="shared" si="205"/>
        <v>0</v>
      </c>
      <c r="U1628" s="16">
        <v>43985.574849537035</v>
      </c>
      <c r="V1628">
        <f t="shared" si="206"/>
        <v>2020</v>
      </c>
      <c r="W1628" t="b">
        <v>0</v>
      </c>
      <c r="X1628">
        <f t="shared" si="207"/>
        <v>0</v>
      </c>
    </row>
    <row r="1629" spans="1:24" x14ac:dyDescent="0.25">
      <c r="A1629" t="s">
        <v>774</v>
      </c>
      <c r="B1629" s="4">
        <v>44435</v>
      </c>
      <c r="C1629">
        <v>2021</v>
      </c>
      <c r="D1629" t="s">
        <v>2146</v>
      </c>
      <c r="E1629" t="s">
        <v>2183</v>
      </c>
      <c r="F1629" t="s">
        <v>2206</v>
      </c>
      <c r="G1629" t="s">
        <v>3852</v>
      </c>
      <c r="I1629" t="s">
        <v>2146</v>
      </c>
      <c r="J1629" t="s">
        <v>6881</v>
      </c>
      <c r="K1629" s="2">
        <v>179794</v>
      </c>
      <c r="L1629" s="2">
        <v>53938.2</v>
      </c>
      <c r="M1629" t="b">
        <v>0</v>
      </c>
      <c r="N1629">
        <v>30</v>
      </c>
      <c r="O1629">
        <f t="shared" si="200"/>
        <v>0</v>
      </c>
      <c r="P1629">
        <f t="shared" si="201"/>
        <v>1</v>
      </c>
      <c r="Q1629">
        <f t="shared" si="202"/>
        <v>0</v>
      </c>
      <c r="R1629">
        <f t="shared" si="203"/>
        <v>0</v>
      </c>
      <c r="S1629">
        <f t="shared" si="204"/>
        <v>1</v>
      </c>
      <c r="T1629">
        <f t="shared" si="205"/>
        <v>0</v>
      </c>
      <c r="U1629" s="16">
        <v>44306.962858796294</v>
      </c>
      <c r="V1629">
        <f t="shared" si="206"/>
        <v>2021</v>
      </c>
      <c r="W1629" t="b">
        <v>0</v>
      </c>
      <c r="X1629">
        <f t="shared" si="207"/>
        <v>0</v>
      </c>
    </row>
    <row r="1630" spans="1:24" x14ac:dyDescent="0.25">
      <c r="A1630" t="s">
        <v>720</v>
      </c>
      <c r="B1630" s="4">
        <v>44463</v>
      </c>
      <c r="C1630">
        <v>2021</v>
      </c>
      <c r="D1630" t="s">
        <v>2148</v>
      </c>
      <c r="E1630" t="s">
        <v>2183</v>
      </c>
      <c r="F1630" t="s">
        <v>2211</v>
      </c>
      <c r="G1630" t="s">
        <v>3853</v>
      </c>
      <c r="I1630" t="s">
        <v>2148</v>
      </c>
      <c r="J1630" t="s">
        <v>6882</v>
      </c>
      <c r="K1630" s="2">
        <v>162850</v>
      </c>
      <c r="L1630" s="2">
        <v>113995</v>
      </c>
      <c r="M1630" t="b">
        <v>0</v>
      </c>
      <c r="N1630">
        <v>70</v>
      </c>
      <c r="O1630">
        <f t="shared" si="200"/>
        <v>0</v>
      </c>
      <c r="P1630">
        <f t="shared" si="201"/>
        <v>1</v>
      </c>
      <c r="Q1630">
        <f t="shared" si="202"/>
        <v>0</v>
      </c>
      <c r="R1630">
        <f t="shared" si="203"/>
        <v>0</v>
      </c>
      <c r="S1630">
        <f t="shared" si="204"/>
        <v>1</v>
      </c>
      <c r="T1630">
        <f t="shared" si="205"/>
        <v>0</v>
      </c>
      <c r="U1630" s="16">
        <v>44151.730752314812</v>
      </c>
      <c r="V1630">
        <f t="shared" si="206"/>
        <v>2020</v>
      </c>
      <c r="W1630" t="b">
        <v>0</v>
      </c>
      <c r="X1630">
        <f t="shared" si="207"/>
        <v>0</v>
      </c>
    </row>
    <row r="1631" spans="1:24" x14ac:dyDescent="0.25">
      <c r="A1631" t="s">
        <v>668</v>
      </c>
      <c r="B1631" s="4">
        <v>44467</v>
      </c>
      <c r="C1631">
        <v>2021</v>
      </c>
      <c r="D1631" t="s">
        <v>2141</v>
      </c>
      <c r="E1631" t="s">
        <v>2183</v>
      </c>
      <c r="F1631" t="s">
        <v>2211</v>
      </c>
      <c r="G1631" t="s">
        <v>3854</v>
      </c>
      <c r="I1631" t="s">
        <v>2129</v>
      </c>
      <c r="J1631" t="s">
        <v>6881</v>
      </c>
      <c r="K1631" s="2">
        <v>102727</v>
      </c>
      <c r="L1631" s="2">
        <v>30818.1</v>
      </c>
      <c r="M1631" t="b">
        <v>0</v>
      </c>
      <c r="N1631">
        <v>30</v>
      </c>
      <c r="O1631">
        <f t="shared" si="200"/>
        <v>0</v>
      </c>
      <c r="P1631">
        <f t="shared" si="201"/>
        <v>1</v>
      </c>
      <c r="Q1631">
        <f t="shared" si="202"/>
        <v>0</v>
      </c>
      <c r="R1631">
        <f t="shared" si="203"/>
        <v>0</v>
      </c>
      <c r="S1631">
        <f t="shared" si="204"/>
        <v>1</v>
      </c>
      <c r="T1631">
        <f t="shared" si="205"/>
        <v>0</v>
      </c>
      <c r="U1631" s="16">
        <v>44327.581261574072</v>
      </c>
      <c r="V1631">
        <f t="shared" si="206"/>
        <v>2021</v>
      </c>
      <c r="W1631" t="b">
        <v>0</v>
      </c>
      <c r="X1631">
        <f t="shared" si="207"/>
        <v>0</v>
      </c>
    </row>
    <row r="1632" spans="1:24" x14ac:dyDescent="0.25">
      <c r="A1632" t="s">
        <v>499</v>
      </c>
      <c r="B1632" s="4">
        <v>44466</v>
      </c>
      <c r="C1632">
        <v>2021</v>
      </c>
      <c r="D1632" t="s">
        <v>2141</v>
      </c>
      <c r="E1632" t="s">
        <v>2183</v>
      </c>
      <c r="F1632" t="s">
        <v>2201</v>
      </c>
      <c r="G1632" t="s">
        <v>3855</v>
      </c>
      <c r="I1632" t="s">
        <v>2129</v>
      </c>
      <c r="J1632" t="s">
        <v>6881</v>
      </c>
      <c r="K1632" s="2">
        <v>95264.4</v>
      </c>
      <c r="L1632" s="2">
        <v>28579.32</v>
      </c>
      <c r="M1632" t="b">
        <v>0</v>
      </c>
      <c r="N1632">
        <v>30</v>
      </c>
      <c r="O1632">
        <f t="shared" si="200"/>
        <v>0</v>
      </c>
      <c r="P1632">
        <f t="shared" si="201"/>
        <v>1</v>
      </c>
      <c r="Q1632">
        <f t="shared" si="202"/>
        <v>0</v>
      </c>
      <c r="R1632">
        <f t="shared" si="203"/>
        <v>0</v>
      </c>
      <c r="S1632">
        <f t="shared" si="204"/>
        <v>1</v>
      </c>
      <c r="T1632">
        <f t="shared" si="205"/>
        <v>0</v>
      </c>
      <c r="U1632" s="16">
        <v>44186.709560185183</v>
      </c>
      <c r="V1632">
        <f t="shared" si="206"/>
        <v>2020</v>
      </c>
      <c r="W1632" t="b">
        <v>0</v>
      </c>
      <c r="X1632">
        <f t="shared" si="207"/>
        <v>0</v>
      </c>
    </row>
    <row r="1633" spans="1:24" x14ac:dyDescent="0.25">
      <c r="A1633" t="s">
        <v>61</v>
      </c>
      <c r="B1633" s="4">
        <v>44547</v>
      </c>
      <c r="C1633">
        <v>2021</v>
      </c>
      <c r="D1633" t="s">
        <v>2144</v>
      </c>
      <c r="E1633" t="s">
        <v>2183</v>
      </c>
      <c r="F1633" t="s">
        <v>2206</v>
      </c>
      <c r="G1633" t="s">
        <v>3856</v>
      </c>
      <c r="I1633" t="s">
        <v>2152</v>
      </c>
      <c r="J1633" t="s">
        <v>6879</v>
      </c>
      <c r="K1633" s="2">
        <v>140000</v>
      </c>
      <c r="L1633" s="2">
        <v>7000</v>
      </c>
      <c r="M1633" t="b">
        <v>0</v>
      </c>
      <c r="N1633">
        <v>5</v>
      </c>
      <c r="O1633">
        <f t="shared" si="200"/>
        <v>0</v>
      </c>
      <c r="P1633">
        <f t="shared" si="201"/>
        <v>1</v>
      </c>
      <c r="Q1633">
        <f t="shared" si="202"/>
        <v>0</v>
      </c>
      <c r="R1633">
        <f t="shared" si="203"/>
        <v>0</v>
      </c>
      <c r="S1633">
        <f t="shared" si="204"/>
        <v>1</v>
      </c>
      <c r="T1633">
        <f t="shared" si="205"/>
        <v>0</v>
      </c>
      <c r="U1633" s="16">
        <v>43633.095601851855</v>
      </c>
      <c r="V1633">
        <f t="shared" si="206"/>
        <v>2019</v>
      </c>
      <c r="W1633" t="b">
        <v>0</v>
      </c>
      <c r="X1633">
        <f t="shared" si="207"/>
        <v>0</v>
      </c>
    </row>
    <row r="1634" spans="1:24" x14ac:dyDescent="0.25">
      <c r="A1634" t="s">
        <v>722</v>
      </c>
      <c r="B1634" s="4">
        <v>44561</v>
      </c>
      <c r="C1634">
        <v>2021</v>
      </c>
      <c r="D1634" t="s">
        <v>2148</v>
      </c>
      <c r="E1634" t="s">
        <v>2183</v>
      </c>
      <c r="F1634" t="s">
        <v>2201</v>
      </c>
      <c r="G1634" t="s">
        <v>3857</v>
      </c>
      <c r="I1634" t="s">
        <v>2148</v>
      </c>
      <c r="J1634" t="s">
        <v>6879</v>
      </c>
      <c r="K1634" s="2">
        <v>162850</v>
      </c>
      <c r="L1634" s="2">
        <v>8142.5</v>
      </c>
      <c r="M1634" t="b">
        <v>0</v>
      </c>
      <c r="N1634">
        <v>5</v>
      </c>
      <c r="O1634">
        <f t="shared" si="200"/>
        <v>0</v>
      </c>
      <c r="P1634">
        <f t="shared" si="201"/>
        <v>1</v>
      </c>
      <c r="Q1634">
        <f t="shared" si="202"/>
        <v>0</v>
      </c>
      <c r="R1634">
        <f t="shared" si="203"/>
        <v>0</v>
      </c>
      <c r="S1634">
        <f t="shared" si="204"/>
        <v>1</v>
      </c>
      <c r="T1634">
        <f t="shared" si="205"/>
        <v>0</v>
      </c>
      <c r="U1634" s="16">
        <v>44090.955439814818</v>
      </c>
      <c r="V1634">
        <f t="shared" si="206"/>
        <v>2020</v>
      </c>
      <c r="W1634" t="b">
        <v>0</v>
      </c>
      <c r="X1634">
        <f t="shared" si="207"/>
        <v>0</v>
      </c>
    </row>
    <row r="1635" spans="1:24" x14ac:dyDescent="0.25">
      <c r="A1635" t="s">
        <v>555</v>
      </c>
      <c r="B1635" s="4">
        <v>44561</v>
      </c>
      <c r="C1635">
        <v>2021</v>
      </c>
      <c r="D1635" t="s">
        <v>2148</v>
      </c>
      <c r="E1635" t="s">
        <v>2183</v>
      </c>
      <c r="F1635" t="s">
        <v>2206</v>
      </c>
      <c r="G1635" t="s">
        <v>3858</v>
      </c>
      <c r="I1635" t="s">
        <v>2148</v>
      </c>
      <c r="J1635" t="s">
        <v>6879</v>
      </c>
      <c r="K1635" s="2">
        <v>154850</v>
      </c>
      <c r="L1635" s="2">
        <v>7742.5</v>
      </c>
      <c r="M1635" t="b">
        <v>0</v>
      </c>
      <c r="N1635">
        <v>5</v>
      </c>
      <c r="O1635">
        <f t="shared" si="200"/>
        <v>0</v>
      </c>
      <c r="P1635">
        <f t="shared" si="201"/>
        <v>1</v>
      </c>
      <c r="Q1635">
        <f t="shared" si="202"/>
        <v>0</v>
      </c>
      <c r="R1635">
        <f t="shared" si="203"/>
        <v>0</v>
      </c>
      <c r="S1635">
        <f t="shared" si="204"/>
        <v>1</v>
      </c>
      <c r="T1635">
        <f t="shared" si="205"/>
        <v>0</v>
      </c>
      <c r="U1635" s="16">
        <v>44092.789282407408</v>
      </c>
      <c r="V1635">
        <f t="shared" si="206"/>
        <v>2020</v>
      </c>
      <c r="W1635" t="b">
        <v>0</v>
      </c>
      <c r="X1635">
        <f t="shared" si="207"/>
        <v>0</v>
      </c>
    </row>
    <row r="1636" spans="1:24" x14ac:dyDescent="0.25">
      <c r="A1636" t="s">
        <v>825</v>
      </c>
      <c r="B1636" s="4">
        <v>44547</v>
      </c>
      <c r="C1636">
        <v>2021</v>
      </c>
      <c r="D1636" t="s">
        <v>2148</v>
      </c>
      <c r="E1636" t="s">
        <v>2183</v>
      </c>
      <c r="F1636" t="s">
        <v>2211</v>
      </c>
      <c r="G1636" t="s">
        <v>3859</v>
      </c>
      <c r="I1636" t="s">
        <v>6873</v>
      </c>
      <c r="J1636" t="s">
        <v>6879</v>
      </c>
      <c r="K1636" s="2">
        <v>154850</v>
      </c>
      <c r="L1636" s="2">
        <v>7742.5</v>
      </c>
      <c r="M1636" t="b">
        <v>0</v>
      </c>
      <c r="N1636">
        <v>5</v>
      </c>
      <c r="O1636">
        <f t="shared" si="200"/>
        <v>0</v>
      </c>
      <c r="P1636">
        <f t="shared" si="201"/>
        <v>1</v>
      </c>
      <c r="Q1636">
        <f t="shared" si="202"/>
        <v>0</v>
      </c>
      <c r="R1636">
        <f t="shared" si="203"/>
        <v>0</v>
      </c>
      <c r="S1636">
        <f t="shared" si="204"/>
        <v>1</v>
      </c>
      <c r="T1636">
        <f t="shared" si="205"/>
        <v>0</v>
      </c>
      <c r="U1636" s="16">
        <v>44238.972337962965</v>
      </c>
      <c r="V1636">
        <f t="shared" si="206"/>
        <v>2021</v>
      </c>
      <c r="W1636" t="b">
        <v>0</v>
      </c>
      <c r="X1636">
        <f t="shared" si="207"/>
        <v>0</v>
      </c>
    </row>
    <row r="1637" spans="1:24" x14ac:dyDescent="0.25">
      <c r="A1637" t="s">
        <v>714</v>
      </c>
      <c r="B1637" s="4">
        <v>44561</v>
      </c>
      <c r="C1637">
        <v>2021</v>
      </c>
      <c r="D1637" t="s">
        <v>2148</v>
      </c>
      <c r="E1637" t="s">
        <v>2183</v>
      </c>
      <c r="F1637" t="s">
        <v>2206</v>
      </c>
      <c r="G1637" t="s">
        <v>3860</v>
      </c>
      <c r="I1637" t="s">
        <v>2148</v>
      </c>
      <c r="J1637" t="s">
        <v>6879</v>
      </c>
      <c r="K1637" s="2">
        <v>154850</v>
      </c>
      <c r="L1637" s="2">
        <v>7742.5</v>
      </c>
      <c r="M1637" t="b">
        <v>0</v>
      </c>
      <c r="N1637">
        <v>5</v>
      </c>
      <c r="O1637">
        <f t="shared" si="200"/>
        <v>0</v>
      </c>
      <c r="P1637">
        <f t="shared" si="201"/>
        <v>1</v>
      </c>
      <c r="Q1637">
        <f t="shared" si="202"/>
        <v>0</v>
      </c>
      <c r="R1637">
        <f t="shared" si="203"/>
        <v>0</v>
      </c>
      <c r="S1637">
        <f t="shared" si="204"/>
        <v>1</v>
      </c>
      <c r="T1637">
        <f t="shared" si="205"/>
        <v>0</v>
      </c>
      <c r="U1637" s="16">
        <v>44314.938923611109</v>
      </c>
      <c r="V1637">
        <f t="shared" si="206"/>
        <v>2021</v>
      </c>
      <c r="W1637" t="b">
        <v>0</v>
      </c>
      <c r="X1637">
        <f t="shared" si="207"/>
        <v>0</v>
      </c>
    </row>
    <row r="1638" spans="1:24" x14ac:dyDescent="0.25">
      <c r="A1638" t="s">
        <v>777</v>
      </c>
      <c r="B1638" s="4">
        <v>44526</v>
      </c>
      <c r="C1638">
        <v>2021</v>
      </c>
      <c r="D1638" t="s">
        <v>2146</v>
      </c>
      <c r="E1638" t="s">
        <v>2183</v>
      </c>
      <c r="F1638" t="s">
        <v>2203</v>
      </c>
      <c r="G1638" t="s">
        <v>3861</v>
      </c>
      <c r="I1638" t="s">
        <v>2146</v>
      </c>
      <c r="J1638" t="s">
        <v>6879</v>
      </c>
      <c r="K1638" s="2">
        <v>179794</v>
      </c>
      <c r="L1638" s="2">
        <v>8989.7000000000007</v>
      </c>
      <c r="M1638" t="b">
        <v>0</v>
      </c>
      <c r="N1638">
        <v>5</v>
      </c>
      <c r="O1638">
        <f t="shared" si="200"/>
        <v>0</v>
      </c>
      <c r="P1638">
        <f t="shared" si="201"/>
        <v>1</v>
      </c>
      <c r="Q1638">
        <f t="shared" si="202"/>
        <v>0</v>
      </c>
      <c r="R1638">
        <f t="shared" si="203"/>
        <v>0</v>
      </c>
      <c r="S1638">
        <f t="shared" si="204"/>
        <v>1</v>
      </c>
      <c r="T1638">
        <f t="shared" si="205"/>
        <v>0</v>
      </c>
      <c r="U1638" s="16">
        <v>44307.139664351853</v>
      </c>
      <c r="V1638">
        <f t="shared" si="206"/>
        <v>2021</v>
      </c>
      <c r="W1638" t="b">
        <v>0</v>
      </c>
      <c r="X1638">
        <f t="shared" si="207"/>
        <v>0</v>
      </c>
    </row>
    <row r="1639" spans="1:24" x14ac:dyDescent="0.25">
      <c r="A1639" t="s">
        <v>678</v>
      </c>
      <c r="B1639" s="4">
        <v>44561</v>
      </c>
      <c r="C1639">
        <v>2021</v>
      </c>
      <c r="D1639" t="s">
        <v>2148</v>
      </c>
      <c r="E1639" t="s">
        <v>2183</v>
      </c>
      <c r="F1639" t="s">
        <v>2206</v>
      </c>
      <c r="G1639" t="s">
        <v>3862</v>
      </c>
      <c r="I1639" t="s">
        <v>2144</v>
      </c>
      <c r="J1639" t="s">
        <v>6879</v>
      </c>
      <c r="K1639" s="2">
        <v>202122</v>
      </c>
      <c r="L1639" s="2">
        <v>10106.1</v>
      </c>
      <c r="M1639" t="b">
        <v>0</v>
      </c>
      <c r="N1639">
        <v>5</v>
      </c>
      <c r="O1639">
        <f t="shared" si="200"/>
        <v>0</v>
      </c>
      <c r="P1639">
        <f t="shared" si="201"/>
        <v>1</v>
      </c>
      <c r="Q1639">
        <f t="shared" si="202"/>
        <v>0</v>
      </c>
      <c r="R1639">
        <f t="shared" si="203"/>
        <v>0</v>
      </c>
      <c r="S1639">
        <f t="shared" si="204"/>
        <v>1</v>
      </c>
      <c r="T1639">
        <f t="shared" si="205"/>
        <v>0</v>
      </c>
      <c r="U1639" s="16">
        <v>44172.820659722223</v>
      </c>
      <c r="V1639">
        <f t="shared" si="206"/>
        <v>2020</v>
      </c>
      <c r="W1639" t="b">
        <v>0</v>
      </c>
      <c r="X1639">
        <f t="shared" si="207"/>
        <v>0</v>
      </c>
    </row>
    <row r="1640" spans="1:24" x14ac:dyDescent="0.25">
      <c r="A1640" t="s">
        <v>613</v>
      </c>
      <c r="B1640" s="4">
        <v>44561</v>
      </c>
      <c r="C1640">
        <v>2021</v>
      </c>
      <c r="D1640" t="s">
        <v>2143</v>
      </c>
      <c r="E1640" t="s">
        <v>2183</v>
      </c>
      <c r="F1640" t="s">
        <v>2182</v>
      </c>
      <c r="G1640" t="s">
        <v>3863</v>
      </c>
      <c r="I1640" t="s">
        <v>2143</v>
      </c>
      <c r="J1640" t="s">
        <v>6881</v>
      </c>
      <c r="K1640" s="2">
        <v>91275</v>
      </c>
      <c r="L1640" s="2">
        <v>27382.5</v>
      </c>
      <c r="M1640" t="b">
        <v>0</v>
      </c>
      <c r="N1640">
        <v>30</v>
      </c>
      <c r="O1640">
        <f t="shared" si="200"/>
        <v>0</v>
      </c>
      <c r="P1640">
        <f t="shared" si="201"/>
        <v>1</v>
      </c>
      <c r="Q1640">
        <f t="shared" si="202"/>
        <v>0</v>
      </c>
      <c r="R1640">
        <f t="shared" si="203"/>
        <v>0</v>
      </c>
      <c r="S1640">
        <f t="shared" si="204"/>
        <v>1</v>
      </c>
      <c r="T1640">
        <f t="shared" si="205"/>
        <v>0</v>
      </c>
      <c r="U1640" s="16">
        <v>43699.04614583333</v>
      </c>
      <c r="V1640">
        <f t="shared" si="206"/>
        <v>2019</v>
      </c>
      <c r="W1640" t="b">
        <v>0</v>
      </c>
      <c r="X1640">
        <f t="shared" si="207"/>
        <v>0</v>
      </c>
    </row>
    <row r="1641" spans="1:24" x14ac:dyDescent="0.25">
      <c r="A1641" t="s">
        <v>856</v>
      </c>
      <c r="B1641" s="4">
        <v>44531</v>
      </c>
      <c r="C1641">
        <v>2021</v>
      </c>
      <c r="D1641" t="s">
        <v>2139</v>
      </c>
      <c r="E1641" t="s">
        <v>2182</v>
      </c>
      <c r="F1641" t="s">
        <v>2201</v>
      </c>
      <c r="G1641" t="s">
        <v>3864</v>
      </c>
      <c r="I1641" t="s">
        <v>2139</v>
      </c>
      <c r="J1641" t="s">
        <v>6881</v>
      </c>
      <c r="K1641" s="2">
        <v>187462</v>
      </c>
      <c r="L1641" s="2">
        <v>56238.6</v>
      </c>
      <c r="M1641" t="b">
        <v>0</v>
      </c>
      <c r="N1641">
        <v>30</v>
      </c>
      <c r="O1641">
        <f t="shared" si="200"/>
        <v>0</v>
      </c>
      <c r="P1641">
        <f t="shared" si="201"/>
        <v>1</v>
      </c>
      <c r="Q1641">
        <f t="shared" si="202"/>
        <v>0</v>
      </c>
      <c r="R1641">
        <f t="shared" si="203"/>
        <v>0</v>
      </c>
      <c r="S1641">
        <f t="shared" si="204"/>
        <v>1</v>
      </c>
      <c r="T1641">
        <f t="shared" si="205"/>
        <v>0</v>
      </c>
      <c r="U1641" s="16">
        <v>44295.674872685187</v>
      </c>
      <c r="V1641">
        <f t="shared" si="206"/>
        <v>2021</v>
      </c>
      <c r="W1641" t="b">
        <v>0</v>
      </c>
      <c r="X1641">
        <f t="shared" si="207"/>
        <v>0</v>
      </c>
    </row>
    <row r="1642" spans="1:24" x14ac:dyDescent="0.25">
      <c r="A1642" t="s">
        <v>715</v>
      </c>
      <c r="B1642" s="4">
        <v>44547</v>
      </c>
      <c r="C1642">
        <v>2021</v>
      </c>
      <c r="D1642" t="s">
        <v>2148</v>
      </c>
      <c r="E1642" t="s">
        <v>2184</v>
      </c>
      <c r="F1642" t="s">
        <v>2201</v>
      </c>
      <c r="G1642" t="s">
        <v>3865</v>
      </c>
      <c r="I1642" t="s">
        <v>2148</v>
      </c>
      <c r="J1642" t="s">
        <v>6879</v>
      </c>
      <c r="K1642" s="2">
        <v>154850</v>
      </c>
      <c r="L1642" s="2">
        <v>7742.5</v>
      </c>
      <c r="M1642" t="b">
        <v>0</v>
      </c>
      <c r="N1642">
        <v>5</v>
      </c>
      <c r="O1642">
        <f t="shared" si="200"/>
        <v>0</v>
      </c>
      <c r="P1642">
        <f t="shared" si="201"/>
        <v>1</v>
      </c>
      <c r="Q1642">
        <f t="shared" si="202"/>
        <v>0</v>
      </c>
      <c r="R1642">
        <f t="shared" si="203"/>
        <v>0</v>
      </c>
      <c r="S1642">
        <f t="shared" si="204"/>
        <v>1</v>
      </c>
      <c r="T1642">
        <f t="shared" si="205"/>
        <v>0</v>
      </c>
      <c r="U1642" s="16">
        <v>44323.978483796294</v>
      </c>
      <c r="V1642">
        <f t="shared" si="206"/>
        <v>2021</v>
      </c>
      <c r="W1642" t="b">
        <v>0</v>
      </c>
      <c r="X1642">
        <f t="shared" si="207"/>
        <v>0</v>
      </c>
    </row>
    <row r="1643" spans="1:24" x14ac:dyDescent="0.25">
      <c r="A1643" t="s">
        <v>257</v>
      </c>
      <c r="B1643" s="4">
        <v>44540</v>
      </c>
      <c r="C1643">
        <v>2021</v>
      </c>
      <c r="D1643" t="s">
        <v>2148</v>
      </c>
      <c r="E1643" t="s">
        <v>2185</v>
      </c>
      <c r="F1643" t="s">
        <v>2201</v>
      </c>
      <c r="G1643" t="s">
        <v>3866</v>
      </c>
      <c r="I1643" t="s">
        <v>2148</v>
      </c>
      <c r="J1643" t="s">
        <v>6879</v>
      </c>
      <c r="K1643" s="2">
        <v>186816</v>
      </c>
      <c r="L1643" s="2">
        <v>9340.7999999999993</v>
      </c>
      <c r="M1643" t="b">
        <v>0</v>
      </c>
      <c r="N1643">
        <v>5</v>
      </c>
      <c r="O1643">
        <f t="shared" si="200"/>
        <v>0</v>
      </c>
      <c r="P1643">
        <f t="shared" si="201"/>
        <v>1</v>
      </c>
      <c r="Q1643">
        <f t="shared" si="202"/>
        <v>0</v>
      </c>
      <c r="R1643">
        <f t="shared" si="203"/>
        <v>0</v>
      </c>
      <c r="S1643">
        <f t="shared" si="204"/>
        <v>1</v>
      </c>
      <c r="T1643">
        <f t="shared" si="205"/>
        <v>0</v>
      </c>
      <c r="U1643" s="16">
        <v>44176.788541666669</v>
      </c>
      <c r="V1643">
        <f t="shared" si="206"/>
        <v>2020</v>
      </c>
      <c r="W1643" t="b">
        <v>0</v>
      </c>
      <c r="X1643">
        <f t="shared" si="207"/>
        <v>0</v>
      </c>
    </row>
    <row r="1644" spans="1:24" x14ac:dyDescent="0.25">
      <c r="A1644" t="s">
        <v>676</v>
      </c>
      <c r="B1644" s="4">
        <v>44547</v>
      </c>
      <c r="C1644">
        <v>2021</v>
      </c>
      <c r="D1644" t="s">
        <v>2144</v>
      </c>
      <c r="E1644" t="s">
        <v>2183</v>
      </c>
      <c r="F1644" t="s">
        <v>2204</v>
      </c>
      <c r="G1644" t="s">
        <v>3867</v>
      </c>
      <c r="I1644" t="s">
        <v>2146</v>
      </c>
      <c r="J1644" t="s">
        <v>6879</v>
      </c>
      <c r="K1644" s="2">
        <v>140000</v>
      </c>
      <c r="L1644" s="2">
        <v>7000</v>
      </c>
      <c r="M1644" t="b">
        <v>0</v>
      </c>
      <c r="N1644">
        <v>5</v>
      </c>
      <c r="O1644">
        <f t="shared" si="200"/>
        <v>0</v>
      </c>
      <c r="P1644">
        <f t="shared" si="201"/>
        <v>1</v>
      </c>
      <c r="Q1644">
        <f t="shared" si="202"/>
        <v>0</v>
      </c>
      <c r="R1644">
        <f t="shared" si="203"/>
        <v>0</v>
      </c>
      <c r="S1644">
        <f t="shared" si="204"/>
        <v>1</v>
      </c>
      <c r="T1644">
        <f t="shared" si="205"/>
        <v>0</v>
      </c>
      <c r="U1644" s="16">
        <v>43867.546180555553</v>
      </c>
      <c r="V1644">
        <f t="shared" si="206"/>
        <v>2020</v>
      </c>
      <c r="W1644" t="b">
        <v>0</v>
      </c>
      <c r="X1644">
        <f t="shared" si="207"/>
        <v>0</v>
      </c>
    </row>
    <row r="1645" spans="1:24" x14ac:dyDescent="0.25">
      <c r="A1645" t="s">
        <v>1007</v>
      </c>
      <c r="B1645" s="4">
        <v>44560</v>
      </c>
      <c r="C1645">
        <v>2021</v>
      </c>
      <c r="D1645" t="s">
        <v>2141</v>
      </c>
      <c r="E1645" t="s">
        <v>2183</v>
      </c>
      <c r="F1645" t="s">
        <v>2202</v>
      </c>
      <c r="G1645" t="s">
        <v>3868</v>
      </c>
      <c r="I1645" t="s">
        <v>2146</v>
      </c>
      <c r="J1645" t="s">
        <v>6879</v>
      </c>
      <c r="K1645" s="2">
        <v>154850</v>
      </c>
      <c r="L1645" s="2">
        <v>7742.5</v>
      </c>
      <c r="M1645" t="b">
        <v>0</v>
      </c>
      <c r="N1645">
        <v>5</v>
      </c>
      <c r="O1645">
        <f t="shared" si="200"/>
        <v>0</v>
      </c>
      <c r="P1645">
        <f t="shared" si="201"/>
        <v>1</v>
      </c>
      <c r="Q1645">
        <f t="shared" si="202"/>
        <v>0</v>
      </c>
      <c r="R1645">
        <f t="shared" si="203"/>
        <v>0</v>
      </c>
      <c r="S1645">
        <f t="shared" si="204"/>
        <v>1</v>
      </c>
      <c r="T1645">
        <f t="shared" si="205"/>
        <v>0</v>
      </c>
      <c r="U1645" s="16">
        <v>44005.668715277781</v>
      </c>
      <c r="V1645">
        <f t="shared" si="206"/>
        <v>2020</v>
      </c>
      <c r="W1645" t="b">
        <v>0</v>
      </c>
      <c r="X1645">
        <f t="shared" si="207"/>
        <v>0</v>
      </c>
    </row>
    <row r="1646" spans="1:24" x14ac:dyDescent="0.25">
      <c r="A1646" t="s">
        <v>680</v>
      </c>
      <c r="B1646" s="4">
        <v>44561</v>
      </c>
      <c r="C1646">
        <v>2021</v>
      </c>
      <c r="D1646" t="s">
        <v>2144</v>
      </c>
      <c r="E1646" t="s">
        <v>2183</v>
      </c>
      <c r="F1646" t="s">
        <v>2201</v>
      </c>
      <c r="G1646" t="s">
        <v>3869</v>
      </c>
      <c r="I1646" t="s">
        <v>2144</v>
      </c>
      <c r="J1646" t="s">
        <v>6879</v>
      </c>
      <c r="K1646" s="2">
        <v>222141.66</v>
      </c>
      <c r="L1646" s="2">
        <v>11107.08</v>
      </c>
      <c r="M1646" t="b">
        <v>0</v>
      </c>
      <c r="N1646">
        <v>5</v>
      </c>
      <c r="O1646">
        <f t="shared" si="200"/>
        <v>0</v>
      </c>
      <c r="P1646">
        <f t="shared" si="201"/>
        <v>1</v>
      </c>
      <c r="Q1646">
        <f t="shared" si="202"/>
        <v>0</v>
      </c>
      <c r="R1646">
        <f t="shared" si="203"/>
        <v>0</v>
      </c>
      <c r="S1646">
        <f t="shared" si="204"/>
        <v>1</v>
      </c>
      <c r="T1646">
        <f t="shared" si="205"/>
        <v>0</v>
      </c>
      <c r="U1646" s="16">
        <v>44280.656111111108</v>
      </c>
      <c r="V1646">
        <f t="shared" si="206"/>
        <v>2021</v>
      </c>
      <c r="W1646" t="b">
        <v>0</v>
      </c>
      <c r="X1646">
        <f t="shared" si="207"/>
        <v>0</v>
      </c>
    </row>
    <row r="1647" spans="1:24" x14ac:dyDescent="0.25">
      <c r="A1647" t="s">
        <v>991</v>
      </c>
      <c r="B1647" s="4">
        <v>44561</v>
      </c>
      <c r="C1647">
        <v>2021</v>
      </c>
      <c r="D1647" t="s">
        <v>2141</v>
      </c>
      <c r="E1647" t="s">
        <v>2183</v>
      </c>
      <c r="F1647" t="s">
        <v>2212</v>
      </c>
      <c r="G1647" t="s">
        <v>3870</v>
      </c>
      <c r="I1647" t="s">
        <v>2159</v>
      </c>
      <c r="J1647" t="s">
        <v>6879</v>
      </c>
      <c r="K1647" s="2">
        <v>174800</v>
      </c>
      <c r="L1647" s="2">
        <v>8740</v>
      </c>
      <c r="M1647" t="b">
        <v>0</v>
      </c>
      <c r="N1647">
        <v>5</v>
      </c>
      <c r="O1647">
        <f t="shared" si="200"/>
        <v>0</v>
      </c>
      <c r="P1647">
        <f t="shared" si="201"/>
        <v>1</v>
      </c>
      <c r="Q1647">
        <f t="shared" si="202"/>
        <v>0</v>
      </c>
      <c r="R1647">
        <f t="shared" si="203"/>
        <v>0</v>
      </c>
      <c r="S1647">
        <f t="shared" si="204"/>
        <v>1</v>
      </c>
      <c r="T1647">
        <f t="shared" si="205"/>
        <v>0</v>
      </c>
      <c r="U1647" s="16">
        <v>43689.660393518519</v>
      </c>
      <c r="V1647">
        <f t="shared" si="206"/>
        <v>2019</v>
      </c>
      <c r="W1647" t="b">
        <v>0</v>
      </c>
      <c r="X1647">
        <f t="shared" si="207"/>
        <v>0</v>
      </c>
    </row>
    <row r="1648" spans="1:24" x14ac:dyDescent="0.25">
      <c r="A1648" t="s">
        <v>1000</v>
      </c>
      <c r="B1648" s="4">
        <v>44561</v>
      </c>
      <c r="C1648">
        <v>2021</v>
      </c>
      <c r="D1648" t="s">
        <v>2144</v>
      </c>
      <c r="E1648" t="s">
        <v>2183</v>
      </c>
      <c r="F1648" t="s">
        <v>2201</v>
      </c>
      <c r="G1648" t="s">
        <v>3871</v>
      </c>
      <c r="I1648" t="s">
        <v>2159</v>
      </c>
      <c r="J1648" t="s">
        <v>6879</v>
      </c>
      <c r="K1648" s="2">
        <v>161000</v>
      </c>
      <c r="L1648" s="2">
        <v>8050</v>
      </c>
      <c r="M1648" t="b">
        <v>0</v>
      </c>
      <c r="N1648">
        <v>5</v>
      </c>
      <c r="O1648">
        <f t="shared" si="200"/>
        <v>0</v>
      </c>
      <c r="P1648">
        <f t="shared" si="201"/>
        <v>1</v>
      </c>
      <c r="Q1648">
        <f t="shared" si="202"/>
        <v>0</v>
      </c>
      <c r="R1648">
        <f t="shared" si="203"/>
        <v>0</v>
      </c>
      <c r="S1648">
        <f t="shared" si="204"/>
        <v>1</v>
      </c>
      <c r="T1648">
        <f t="shared" si="205"/>
        <v>0</v>
      </c>
      <c r="U1648" s="16">
        <v>44130.785428240742</v>
      </c>
      <c r="V1648">
        <f t="shared" si="206"/>
        <v>2020</v>
      </c>
      <c r="W1648" t="b">
        <v>0</v>
      </c>
      <c r="X1648">
        <f t="shared" si="207"/>
        <v>0</v>
      </c>
    </row>
    <row r="1649" spans="1:24" x14ac:dyDescent="0.25">
      <c r="A1649" t="s">
        <v>748</v>
      </c>
      <c r="B1649" s="4">
        <v>44530</v>
      </c>
      <c r="C1649">
        <v>2021</v>
      </c>
      <c r="D1649" t="s">
        <v>2144</v>
      </c>
      <c r="E1649" t="s">
        <v>2183</v>
      </c>
      <c r="F1649" t="s">
        <v>2201</v>
      </c>
      <c r="G1649" t="s">
        <v>3872</v>
      </c>
      <c r="I1649" t="s">
        <v>2155</v>
      </c>
      <c r="J1649" t="s">
        <v>6879</v>
      </c>
      <c r="K1649" s="2">
        <v>173478</v>
      </c>
      <c r="L1649" s="2">
        <v>8673.9</v>
      </c>
      <c r="M1649" t="b">
        <v>0</v>
      </c>
      <c r="N1649">
        <v>5</v>
      </c>
      <c r="O1649">
        <f t="shared" si="200"/>
        <v>0</v>
      </c>
      <c r="P1649">
        <f t="shared" si="201"/>
        <v>1</v>
      </c>
      <c r="Q1649">
        <f t="shared" si="202"/>
        <v>0</v>
      </c>
      <c r="R1649">
        <f t="shared" si="203"/>
        <v>0</v>
      </c>
      <c r="S1649">
        <f t="shared" si="204"/>
        <v>1</v>
      </c>
      <c r="T1649">
        <f t="shared" si="205"/>
        <v>0</v>
      </c>
      <c r="U1649" s="16">
        <v>44249.715057870373</v>
      </c>
      <c r="V1649">
        <f t="shared" si="206"/>
        <v>2021</v>
      </c>
      <c r="W1649" t="b">
        <v>0</v>
      </c>
      <c r="X1649">
        <f t="shared" si="207"/>
        <v>0</v>
      </c>
    </row>
    <row r="1650" spans="1:24" x14ac:dyDescent="0.25">
      <c r="A1650" t="s">
        <v>292</v>
      </c>
      <c r="B1650" s="4">
        <v>44547</v>
      </c>
      <c r="C1650">
        <v>2021</v>
      </c>
      <c r="D1650" t="s">
        <v>2144</v>
      </c>
      <c r="E1650" t="s">
        <v>2183</v>
      </c>
      <c r="F1650" t="s">
        <v>2207</v>
      </c>
      <c r="G1650" t="s">
        <v>3873</v>
      </c>
      <c r="I1650" t="s">
        <v>2146</v>
      </c>
      <c r="J1650" t="s">
        <v>6881</v>
      </c>
      <c r="K1650" s="2">
        <v>154850</v>
      </c>
      <c r="L1650" s="2">
        <v>46455</v>
      </c>
      <c r="M1650" t="b">
        <v>0</v>
      </c>
      <c r="N1650">
        <v>30</v>
      </c>
      <c r="O1650">
        <f t="shared" si="200"/>
        <v>0</v>
      </c>
      <c r="P1650">
        <f t="shared" si="201"/>
        <v>1</v>
      </c>
      <c r="Q1650">
        <f t="shared" si="202"/>
        <v>0</v>
      </c>
      <c r="R1650">
        <f t="shared" si="203"/>
        <v>0</v>
      </c>
      <c r="S1650">
        <f t="shared" si="204"/>
        <v>1</v>
      </c>
      <c r="T1650">
        <f t="shared" si="205"/>
        <v>0</v>
      </c>
      <c r="U1650" s="16">
        <v>43584.801481481481</v>
      </c>
      <c r="V1650">
        <f t="shared" si="206"/>
        <v>2019</v>
      </c>
      <c r="W1650" t="b">
        <v>0</v>
      </c>
      <c r="X1650">
        <f t="shared" si="207"/>
        <v>0</v>
      </c>
    </row>
    <row r="1651" spans="1:24" x14ac:dyDescent="0.25">
      <c r="A1651" t="s">
        <v>341</v>
      </c>
      <c r="B1651" s="4">
        <v>44547</v>
      </c>
      <c r="C1651">
        <v>2021</v>
      </c>
      <c r="D1651" t="s">
        <v>2144</v>
      </c>
      <c r="E1651" t="s">
        <v>2183</v>
      </c>
      <c r="F1651" t="s">
        <v>2206</v>
      </c>
      <c r="G1651" t="s">
        <v>3874</v>
      </c>
      <c r="I1651" t="s">
        <v>2146</v>
      </c>
      <c r="J1651" t="s">
        <v>6881</v>
      </c>
      <c r="K1651" s="2">
        <v>154850</v>
      </c>
      <c r="L1651" s="2">
        <v>46455</v>
      </c>
      <c r="M1651" t="b">
        <v>0</v>
      </c>
      <c r="N1651">
        <v>30</v>
      </c>
      <c r="O1651">
        <f t="shared" si="200"/>
        <v>0</v>
      </c>
      <c r="P1651">
        <f t="shared" si="201"/>
        <v>1</v>
      </c>
      <c r="Q1651">
        <f t="shared" si="202"/>
        <v>0</v>
      </c>
      <c r="R1651">
        <f t="shared" si="203"/>
        <v>0</v>
      </c>
      <c r="S1651">
        <f t="shared" si="204"/>
        <v>1</v>
      </c>
      <c r="T1651">
        <f t="shared" si="205"/>
        <v>0</v>
      </c>
      <c r="U1651" s="16">
        <v>43633.078831018516</v>
      </c>
      <c r="V1651">
        <f t="shared" si="206"/>
        <v>2019</v>
      </c>
      <c r="W1651" t="b">
        <v>0</v>
      </c>
      <c r="X1651">
        <f t="shared" si="207"/>
        <v>0</v>
      </c>
    </row>
    <row r="1652" spans="1:24" x14ac:dyDescent="0.25">
      <c r="A1652" t="s">
        <v>631</v>
      </c>
      <c r="B1652" s="4">
        <v>44519</v>
      </c>
      <c r="C1652">
        <v>2021</v>
      </c>
      <c r="D1652" t="s">
        <v>2152</v>
      </c>
      <c r="E1652" t="s">
        <v>2183</v>
      </c>
      <c r="F1652" t="s">
        <v>2204</v>
      </c>
      <c r="G1652" t="s">
        <v>3875</v>
      </c>
      <c r="I1652" t="s">
        <v>2146</v>
      </c>
      <c r="J1652" t="s">
        <v>6881</v>
      </c>
      <c r="K1652" s="2">
        <v>154850</v>
      </c>
      <c r="L1652" s="2">
        <v>46455</v>
      </c>
      <c r="M1652" t="b">
        <v>0</v>
      </c>
      <c r="N1652">
        <v>30</v>
      </c>
      <c r="O1652">
        <f t="shared" si="200"/>
        <v>0</v>
      </c>
      <c r="P1652">
        <f t="shared" si="201"/>
        <v>1</v>
      </c>
      <c r="Q1652">
        <f t="shared" si="202"/>
        <v>0</v>
      </c>
      <c r="R1652">
        <f t="shared" si="203"/>
        <v>0</v>
      </c>
      <c r="S1652">
        <f t="shared" si="204"/>
        <v>1</v>
      </c>
      <c r="T1652">
        <f t="shared" si="205"/>
        <v>0</v>
      </c>
      <c r="U1652" s="16">
        <v>43805.790173611109</v>
      </c>
      <c r="V1652">
        <f t="shared" si="206"/>
        <v>2019</v>
      </c>
      <c r="W1652" t="b">
        <v>0</v>
      </c>
      <c r="X1652">
        <f t="shared" si="207"/>
        <v>0</v>
      </c>
    </row>
    <row r="1653" spans="1:24" x14ac:dyDescent="0.25">
      <c r="A1653" t="s">
        <v>2011</v>
      </c>
      <c r="B1653" s="4">
        <v>44519</v>
      </c>
      <c r="C1653">
        <v>2021</v>
      </c>
      <c r="D1653" t="s">
        <v>2147</v>
      </c>
      <c r="E1653" t="s">
        <v>2183</v>
      </c>
      <c r="F1653" t="s">
        <v>2204</v>
      </c>
      <c r="G1653" t="s">
        <v>3876</v>
      </c>
      <c r="I1653" t="s">
        <v>2146</v>
      </c>
      <c r="J1653" t="s">
        <v>6881</v>
      </c>
      <c r="K1653" s="2">
        <v>154850</v>
      </c>
      <c r="L1653" s="2">
        <v>46455</v>
      </c>
      <c r="M1653" t="b">
        <v>0</v>
      </c>
      <c r="N1653">
        <v>30</v>
      </c>
      <c r="O1653">
        <f t="shared" si="200"/>
        <v>0</v>
      </c>
      <c r="P1653">
        <f t="shared" si="201"/>
        <v>1</v>
      </c>
      <c r="Q1653">
        <f t="shared" si="202"/>
        <v>0</v>
      </c>
      <c r="R1653">
        <f t="shared" si="203"/>
        <v>0</v>
      </c>
      <c r="S1653">
        <f t="shared" si="204"/>
        <v>1</v>
      </c>
      <c r="T1653">
        <f t="shared" si="205"/>
        <v>0</v>
      </c>
      <c r="U1653" s="16">
        <v>43767.652696759258</v>
      </c>
      <c r="V1653">
        <f t="shared" si="206"/>
        <v>2019</v>
      </c>
      <c r="W1653" t="b">
        <v>0</v>
      </c>
      <c r="X1653">
        <f t="shared" si="207"/>
        <v>0</v>
      </c>
    </row>
    <row r="1654" spans="1:24" x14ac:dyDescent="0.25">
      <c r="A1654" t="s">
        <v>1092</v>
      </c>
      <c r="B1654" s="4">
        <v>44547</v>
      </c>
      <c r="C1654">
        <v>2021</v>
      </c>
      <c r="D1654" t="s">
        <v>2141</v>
      </c>
      <c r="E1654" t="s">
        <v>2183</v>
      </c>
      <c r="F1654" t="s">
        <v>2201</v>
      </c>
      <c r="G1654" t="s">
        <v>3877</v>
      </c>
      <c r="I1654" t="s">
        <v>2157</v>
      </c>
      <c r="J1654" t="s">
        <v>6879</v>
      </c>
      <c r="K1654" s="2">
        <v>122820</v>
      </c>
      <c r="L1654" s="2">
        <v>6141</v>
      </c>
      <c r="M1654" t="b">
        <v>0</v>
      </c>
      <c r="N1654">
        <v>5</v>
      </c>
      <c r="O1654">
        <f t="shared" si="200"/>
        <v>0</v>
      </c>
      <c r="P1654">
        <f t="shared" si="201"/>
        <v>1</v>
      </c>
      <c r="Q1654">
        <f t="shared" si="202"/>
        <v>0</v>
      </c>
      <c r="R1654">
        <f t="shared" si="203"/>
        <v>0</v>
      </c>
      <c r="S1654">
        <f t="shared" si="204"/>
        <v>1</v>
      </c>
      <c r="T1654">
        <f t="shared" si="205"/>
        <v>0</v>
      </c>
      <c r="U1654" s="16">
        <v>43819.595127314817</v>
      </c>
      <c r="V1654">
        <f t="shared" si="206"/>
        <v>2019</v>
      </c>
      <c r="W1654" t="b">
        <v>0</v>
      </c>
      <c r="X1654">
        <f t="shared" si="207"/>
        <v>0</v>
      </c>
    </row>
    <row r="1655" spans="1:24" x14ac:dyDescent="0.25">
      <c r="A1655" t="s">
        <v>568</v>
      </c>
      <c r="B1655" s="4">
        <v>44526</v>
      </c>
      <c r="C1655">
        <v>2021</v>
      </c>
      <c r="D1655" t="s">
        <v>2144</v>
      </c>
      <c r="E1655" t="s">
        <v>2183</v>
      </c>
      <c r="F1655" t="s">
        <v>2210</v>
      </c>
      <c r="G1655" t="s">
        <v>3878</v>
      </c>
      <c r="I1655" t="s">
        <v>2146</v>
      </c>
      <c r="J1655" t="s">
        <v>6879</v>
      </c>
      <c r="K1655" s="2">
        <v>175010</v>
      </c>
      <c r="L1655" s="2">
        <v>8750.5</v>
      </c>
      <c r="M1655" t="b">
        <v>0</v>
      </c>
      <c r="N1655">
        <v>5</v>
      </c>
      <c r="O1655">
        <f t="shared" si="200"/>
        <v>0</v>
      </c>
      <c r="P1655">
        <f t="shared" si="201"/>
        <v>1</v>
      </c>
      <c r="Q1655">
        <f t="shared" si="202"/>
        <v>0</v>
      </c>
      <c r="R1655">
        <f t="shared" si="203"/>
        <v>0</v>
      </c>
      <c r="S1655">
        <f t="shared" si="204"/>
        <v>1</v>
      </c>
      <c r="T1655">
        <f t="shared" si="205"/>
        <v>0</v>
      </c>
      <c r="U1655" s="16">
        <v>43936.893078703702</v>
      </c>
      <c r="V1655">
        <f t="shared" si="206"/>
        <v>2020</v>
      </c>
      <c r="W1655" t="b">
        <v>0</v>
      </c>
      <c r="X1655">
        <f t="shared" si="207"/>
        <v>0</v>
      </c>
    </row>
    <row r="1656" spans="1:24" x14ac:dyDescent="0.25">
      <c r="A1656" t="s">
        <v>727</v>
      </c>
      <c r="B1656" s="4">
        <v>44519</v>
      </c>
      <c r="C1656">
        <v>2021</v>
      </c>
      <c r="D1656" t="s">
        <v>2148</v>
      </c>
      <c r="E1656" t="s">
        <v>2183</v>
      </c>
      <c r="F1656" t="s">
        <v>2201</v>
      </c>
      <c r="G1656" t="s">
        <v>3879</v>
      </c>
      <c r="I1656" t="s">
        <v>2146</v>
      </c>
      <c r="J1656" t="s">
        <v>6881</v>
      </c>
      <c r="K1656" s="2">
        <v>218412</v>
      </c>
      <c r="L1656" s="2">
        <v>65523.6</v>
      </c>
      <c r="M1656" t="b">
        <v>0</v>
      </c>
      <c r="N1656">
        <v>30</v>
      </c>
      <c r="O1656">
        <f t="shared" si="200"/>
        <v>0</v>
      </c>
      <c r="P1656">
        <f t="shared" si="201"/>
        <v>1</v>
      </c>
      <c r="Q1656">
        <f t="shared" si="202"/>
        <v>0</v>
      </c>
      <c r="R1656">
        <f t="shared" si="203"/>
        <v>0</v>
      </c>
      <c r="S1656">
        <f t="shared" si="204"/>
        <v>1</v>
      </c>
      <c r="T1656">
        <f t="shared" si="205"/>
        <v>0</v>
      </c>
      <c r="U1656" s="16">
        <v>44041.915393518517</v>
      </c>
      <c r="V1656">
        <f t="shared" si="206"/>
        <v>2020</v>
      </c>
      <c r="W1656" t="b">
        <v>0</v>
      </c>
      <c r="X1656">
        <f t="shared" si="207"/>
        <v>0</v>
      </c>
    </row>
    <row r="1657" spans="1:24" x14ac:dyDescent="0.25">
      <c r="A1657" t="s">
        <v>925</v>
      </c>
      <c r="B1657" s="4">
        <v>44561</v>
      </c>
      <c r="C1657">
        <v>2021</v>
      </c>
      <c r="D1657" t="s">
        <v>2141</v>
      </c>
      <c r="E1657" t="s">
        <v>2183</v>
      </c>
      <c r="F1657" t="s">
        <v>2182</v>
      </c>
      <c r="G1657" t="s">
        <v>3880</v>
      </c>
      <c r="I1657" t="s">
        <v>2141</v>
      </c>
      <c r="J1657" t="s">
        <v>6882</v>
      </c>
      <c r="K1657" s="2">
        <v>9995</v>
      </c>
      <c r="L1657" s="2">
        <v>6996.5</v>
      </c>
      <c r="M1657" t="b">
        <v>0</v>
      </c>
      <c r="N1657">
        <v>70</v>
      </c>
      <c r="O1657">
        <f t="shared" si="200"/>
        <v>0</v>
      </c>
      <c r="P1657">
        <f t="shared" si="201"/>
        <v>1</v>
      </c>
      <c r="Q1657">
        <f t="shared" si="202"/>
        <v>0</v>
      </c>
      <c r="R1657">
        <f t="shared" si="203"/>
        <v>0</v>
      </c>
      <c r="S1657">
        <f t="shared" si="204"/>
        <v>1</v>
      </c>
      <c r="T1657">
        <f t="shared" si="205"/>
        <v>0</v>
      </c>
      <c r="U1657" s="16">
        <v>44113.68445601852</v>
      </c>
      <c r="V1657">
        <f t="shared" si="206"/>
        <v>2020</v>
      </c>
      <c r="W1657" t="b">
        <v>0</v>
      </c>
      <c r="X1657">
        <f t="shared" si="207"/>
        <v>0</v>
      </c>
    </row>
    <row r="1658" spans="1:24" x14ac:dyDescent="0.25">
      <c r="A1658" t="s">
        <v>865</v>
      </c>
      <c r="B1658" s="4">
        <v>44561</v>
      </c>
      <c r="C1658">
        <v>2021</v>
      </c>
      <c r="D1658" t="s">
        <v>2129</v>
      </c>
      <c r="E1658" t="s">
        <v>2183</v>
      </c>
      <c r="F1658" t="s">
        <v>2204</v>
      </c>
      <c r="G1658" t="s">
        <v>3881</v>
      </c>
      <c r="I1658" t="s">
        <v>2129</v>
      </c>
      <c r="J1658" t="s">
        <v>6879</v>
      </c>
      <c r="K1658" s="2">
        <v>34450</v>
      </c>
      <c r="L1658" s="2">
        <v>1722.5</v>
      </c>
      <c r="M1658" t="b">
        <v>0</v>
      </c>
      <c r="N1658">
        <v>5</v>
      </c>
      <c r="O1658">
        <f t="shared" si="200"/>
        <v>0</v>
      </c>
      <c r="P1658">
        <f t="shared" si="201"/>
        <v>1</v>
      </c>
      <c r="Q1658">
        <f t="shared" si="202"/>
        <v>0</v>
      </c>
      <c r="R1658">
        <f t="shared" si="203"/>
        <v>0</v>
      </c>
      <c r="S1658">
        <f t="shared" si="204"/>
        <v>1</v>
      </c>
      <c r="T1658">
        <f t="shared" si="205"/>
        <v>0</v>
      </c>
      <c r="U1658" s="16">
        <v>43698.58053240741</v>
      </c>
      <c r="V1658">
        <f t="shared" si="206"/>
        <v>2019</v>
      </c>
      <c r="W1658" t="b">
        <v>0</v>
      </c>
      <c r="X1658">
        <f t="shared" si="207"/>
        <v>0</v>
      </c>
    </row>
    <row r="1659" spans="1:24" x14ac:dyDescent="0.25">
      <c r="A1659" t="s">
        <v>1168</v>
      </c>
      <c r="B1659" s="4">
        <v>44561</v>
      </c>
      <c r="C1659">
        <v>2021</v>
      </c>
      <c r="D1659" t="s">
        <v>2136</v>
      </c>
      <c r="E1659" t="s">
        <v>2183</v>
      </c>
      <c r="F1659" t="s">
        <v>2201</v>
      </c>
      <c r="G1659" t="s">
        <v>3882</v>
      </c>
      <c r="I1659" t="s">
        <v>2156</v>
      </c>
      <c r="J1659" t="s">
        <v>6879</v>
      </c>
      <c r="K1659" s="2">
        <v>61450</v>
      </c>
      <c r="L1659" s="2">
        <v>3072.5</v>
      </c>
      <c r="M1659" t="b">
        <v>0</v>
      </c>
      <c r="N1659">
        <v>5</v>
      </c>
      <c r="O1659">
        <f t="shared" si="200"/>
        <v>0</v>
      </c>
      <c r="P1659">
        <f t="shared" si="201"/>
        <v>1</v>
      </c>
      <c r="Q1659">
        <f t="shared" si="202"/>
        <v>0</v>
      </c>
      <c r="R1659">
        <f t="shared" si="203"/>
        <v>0</v>
      </c>
      <c r="S1659">
        <f t="shared" si="204"/>
        <v>1</v>
      </c>
      <c r="T1659">
        <f t="shared" si="205"/>
        <v>0</v>
      </c>
      <c r="U1659" s="16">
        <v>43056.740925925929</v>
      </c>
      <c r="V1659">
        <f t="shared" si="206"/>
        <v>2017</v>
      </c>
      <c r="W1659" t="b">
        <v>0</v>
      </c>
      <c r="X1659">
        <f t="shared" si="207"/>
        <v>0</v>
      </c>
    </row>
    <row r="1660" spans="1:24" x14ac:dyDescent="0.25">
      <c r="A1660" t="s">
        <v>671</v>
      </c>
      <c r="B1660" s="4">
        <v>44561</v>
      </c>
      <c r="C1660">
        <v>2021</v>
      </c>
      <c r="D1660" t="s">
        <v>2129</v>
      </c>
      <c r="E1660" t="s">
        <v>2183</v>
      </c>
      <c r="F1660" t="s">
        <v>2204</v>
      </c>
      <c r="G1660" t="s">
        <v>3883</v>
      </c>
      <c r="I1660" t="s">
        <v>2129</v>
      </c>
      <c r="J1660" t="s">
        <v>6879</v>
      </c>
      <c r="K1660" s="2">
        <v>98134</v>
      </c>
      <c r="L1660" s="2">
        <v>4906.7</v>
      </c>
      <c r="M1660" t="b">
        <v>0</v>
      </c>
      <c r="N1660">
        <v>5</v>
      </c>
      <c r="O1660">
        <f t="shared" si="200"/>
        <v>0</v>
      </c>
      <c r="P1660">
        <f t="shared" si="201"/>
        <v>1</v>
      </c>
      <c r="Q1660">
        <f t="shared" si="202"/>
        <v>0</v>
      </c>
      <c r="R1660">
        <f t="shared" si="203"/>
        <v>0</v>
      </c>
      <c r="S1660">
        <f t="shared" si="204"/>
        <v>1</v>
      </c>
      <c r="T1660">
        <f t="shared" si="205"/>
        <v>0</v>
      </c>
      <c r="U1660" s="16">
        <v>44159.64261574074</v>
      </c>
      <c r="V1660">
        <f t="shared" si="206"/>
        <v>2020</v>
      </c>
      <c r="W1660" t="b">
        <v>0</v>
      </c>
      <c r="X1660">
        <f t="shared" si="207"/>
        <v>0</v>
      </c>
    </row>
    <row r="1661" spans="1:24" x14ac:dyDescent="0.25">
      <c r="A1661" t="s">
        <v>1979</v>
      </c>
      <c r="B1661" s="4">
        <v>44561</v>
      </c>
      <c r="C1661">
        <v>2021</v>
      </c>
      <c r="D1661" t="s">
        <v>2129</v>
      </c>
      <c r="E1661" t="s">
        <v>2183</v>
      </c>
      <c r="F1661" t="s">
        <v>2212</v>
      </c>
      <c r="G1661" t="s">
        <v>3884</v>
      </c>
      <c r="I1661" t="s">
        <v>2129</v>
      </c>
      <c r="J1661" t="s">
        <v>6879</v>
      </c>
      <c r="K1661" s="2">
        <v>34450</v>
      </c>
      <c r="L1661" s="2">
        <v>1722.5</v>
      </c>
      <c r="M1661" t="b">
        <v>0</v>
      </c>
      <c r="N1661">
        <v>5</v>
      </c>
      <c r="O1661">
        <f t="shared" si="200"/>
        <v>0</v>
      </c>
      <c r="P1661">
        <f t="shared" si="201"/>
        <v>1</v>
      </c>
      <c r="Q1661">
        <f t="shared" si="202"/>
        <v>0</v>
      </c>
      <c r="R1661">
        <f t="shared" si="203"/>
        <v>0</v>
      </c>
      <c r="S1661">
        <f t="shared" si="204"/>
        <v>1</v>
      </c>
      <c r="T1661">
        <f t="shared" si="205"/>
        <v>0</v>
      </c>
      <c r="U1661" s="16">
        <v>43689.538344907407</v>
      </c>
      <c r="V1661">
        <f t="shared" si="206"/>
        <v>2019</v>
      </c>
      <c r="W1661" t="b">
        <v>0</v>
      </c>
      <c r="X1661">
        <f t="shared" si="207"/>
        <v>0</v>
      </c>
    </row>
    <row r="1662" spans="1:24" x14ac:dyDescent="0.25">
      <c r="A1662" t="s">
        <v>936</v>
      </c>
      <c r="B1662" s="4">
        <v>44561</v>
      </c>
      <c r="C1662">
        <v>2021</v>
      </c>
      <c r="D1662" t="s">
        <v>2144</v>
      </c>
      <c r="E1662" t="s">
        <v>2183</v>
      </c>
      <c r="F1662" t="s">
        <v>2211</v>
      </c>
      <c r="G1662" t="s">
        <v>3885</v>
      </c>
      <c r="I1662" t="s">
        <v>2156</v>
      </c>
      <c r="J1662" t="s">
        <v>6881</v>
      </c>
      <c r="K1662" s="2">
        <v>98775</v>
      </c>
      <c r="L1662" s="2">
        <v>29632.5</v>
      </c>
      <c r="M1662" t="b">
        <v>0</v>
      </c>
      <c r="N1662">
        <v>30</v>
      </c>
      <c r="O1662">
        <f t="shared" si="200"/>
        <v>0</v>
      </c>
      <c r="P1662">
        <f t="shared" si="201"/>
        <v>1</v>
      </c>
      <c r="Q1662">
        <f t="shared" si="202"/>
        <v>0</v>
      </c>
      <c r="R1662">
        <f t="shared" si="203"/>
        <v>0</v>
      </c>
      <c r="S1662">
        <f t="shared" si="204"/>
        <v>1</v>
      </c>
      <c r="T1662">
        <f t="shared" si="205"/>
        <v>0</v>
      </c>
      <c r="U1662" s="16">
        <v>44049.566423611112</v>
      </c>
      <c r="V1662">
        <f t="shared" si="206"/>
        <v>2020</v>
      </c>
      <c r="W1662" t="b">
        <v>0</v>
      </c>
      <c r="X1662">
        <f t="shared" si="207"/>
        <v>0</v>
      </c>
    </row>
    <row r="1663" spans="1:24" x14ac:dyDescent="0.25">
      <c r="A1663" t="s">
        <v>363</v>
      </c>
      <c r="B1663" s="4">
        <v>44561</v>
      </c>
      <c r="C1663">
        <v>2021</v>
      </c>
      <c r="D1663" t="s">
        <v>2129</v>
      </c>
      <c r="E1663" t="s">
        <v>2183</v>
      </c>
      <c r="F1663" t="s">
        <v>2204</v>
      </c>
      <c r="G1663" t="s">
        <v>3886</v>
      </c>
      <c r="I1663" t="s">
        <v>2129</v>
      </c>
      <c r="J1663" t="s">
        <v>6879</v>
      </c>
      <c r="K1663" s="2">
        <v>98134</v>
      </c>
      <c r="L1663" s="2">
        <v>4906.7</v>
      </c>
      <c r="M1663" t="b">
        <v>0</v>
      </c>
      <c r="N1663">
        <v>5</v>
      </c>
      <c r="O1663">
        <f t="shared" si="200"/>
        <v>0</v>
      </c>
      <c r="P1663">
        <f t="shared" si="201"/>
        <v>1</v>
      </c>
      <c r="Q1663">
        <f t="shared" si="202"/>
        <v>0</v>
      </c>
      <c r="R1663">
        <f t="shared" si="203"/>
        <v>0</v>
      </c>
      <c r="S1663">
        <f t="shared" si="204"/>
        <v>1</v>
      </c>
      <c r="T1663">
        <f t="shared" si="205"/>
        <v>0</v>
      </c>
      <c r="U1663" s="16">
        <v>43034.772569444445</v>
      </c>
      <c r="V1663">
        <f t="shared" si="206"/>
        <v>2017</v>
      </c>
      <c r="W1663" t="b">
        <v>0</v>
      </c>
      <c r="X1663">
        <f t="shared" si="207"/>
        <v>0</v>
      </c>
    </row>
    <row r="1664" spans="1:24" x14ac:dyDescent="0.25">
      <c r="A1664" t="s">
        <v>949</v>
      </c>
      <c r="B1664" s="4">
        <v>44561</v>
      </c>
      <c r="C1664">
        <v>2021</v>
      </c>
      <c r="D1664" t="s">
        <v>2141</v>
      </c>
      <c r="E1664" t="s">
        <v>2185</v>
      </c>
      <c r="F1664" t="s">
        <v>2182</v>
      </c>
      <c r="G1664" t="s">
        <v>3887</v>
      </c>
      <c r="I1664" t="s">
        <v>2129</v>
      </c>
      <c r="J1664" t="s">
        <v>6879</v>
      </c>
      <c r="K1664" s="2">
        <v>95999</v>
      </c>
      <c r="L1664" s="2">
        <v>4799.95</v>
      </c>
      <c r="M1664" t="b">
        <v>0</v>
      </c>
      <c r="N1664">
        <v>5</v>
      </c>
      <c r="O1664">
        <f t="shared" si="200"/>
        <v>0</v>
      </c>
      <c r="P1664">
        <f t="shared" si="201"/>
        <v>1</v>
      </c>
      <c r="Q1664">
        <f t="shared" si="202"/>
        <v>0</v>
      </c>
      <c r="R1664">
        <f t="shared" si="203"/>
        <v>0</v>
      </c>
      <c r="S1664">
        <f t="shared" si="204"/>
        <v>1</v>
      </c>
      <c r="T1664">
        <f t="shared" si="205"/>
        <v>0</v>
      </c>
      <c r="U1664" s="16">
        <v>43929.555590277778</v>
      </c>
      <c r="V1664">
        <f t="shared" si="206"/>
        <v>2020</v>
      </c>
      <c r="W1664" t="b">
        <v>0</v>
      </c>
      <c r="X1664">
        <f t="shared" si="207"/>
        <v>0</v>
      </c>
    </row>
    <row r="1665" spans="1:24" x14ac:dyDescent="0.25">
      <c r="A1665" t="s">
        <v>853</v>
      </c>
      <c r="B1665" s="4">
        <v>44547</v>
      </c>
      <c r="C1665">
        <v>2021</v>
      </c>
      <c r="D1665" t="s">
        <v>2147</v>
      </c>
      <c r="E1665" t="s">
        <v>2182</v>
      </c>
      <c r="F1665" t="s">
        <v>2206</v>
      </c>
      <c r="G1665" t="s">
        <v>3888</v>
      </c>
      <c r="I1665" t="s">
        <v>2157</v>
      </c>
      <c r="J1665" t="s">
        <v>6881</v>
      </c>
      <c r="K1665" s="2">
        <v>60745.5</v>
      </c>
      <c r="L1665" s="2">
        <v>18223.650000000001</v>
      </c>
      <c r="M1665" t="b">
        <v>0</v>
      </c>
      <c r="N1665">
        <v>30</v>
      </c>
      <c r="O1665">
        <f t="shared" si="200"/>
        <v>0</v>
      </c>
      <c r="P1665">
        <f t="shared" si="201"/>
        <v>1</v>
      </c>
      <c r="Q1665">
        <f t="shared" si="202"/>
        <v>0</v>
      </c>
      <c r="R1665">
        <f t="shared" si="203"/>
        <v>0</v>
      </c>
      <c r="S1665">
        <f t="shared" si="204"/>
        <v>1</v>
      </c>
      <c r="T1665">
        <f t="shared" si="205"/>
        <v>0</v>
      </c>
      <c r="U1665" s="16">
        <v>44160.784317129626</v>
      </c>
      <c r="V1665">
        <f t="shared" si="206"/>
        <v>2020</v>
      </c>
      <c r="W1665" t="b">
        <v>0</v>
      </c>
      <c r="X1665">
        <f t="shared" si="207"/>
        <v>0</v>
      </c>
    </row>
    <row r="1666" spans="1:24" x14ac:dyDescent="0.25">
      <c r="A1666" t="s">
        <v>788</v>
      </c>
      <c r="B1666" s="4">
        <v>44547</v>
      </c>
      <c r="C1666">
        <v>2021</v>
      </c>
      <c r="D1666" t="s">
        <v>2147</v>
      </c>
      <c r="E1666" t="s">
        <v>2183</v>
      </c>
      <c r="F1666" t="s">
        <v>2206</v>
      </c>
      <c r="G1666" t="s">
        <v>3889</v>
      </c>
      <c r="I1666" t="s">
        <v>2157</v>
      </c>
      <c r="J1666" t="s">
        <v>6881</v>
      </c>
      <c r="K1666" s="2">
        <v>61875</v>
      </c>
      <c r="L1666" s="2">
        <v>18562.5</v>
      </c>
      <c r="M1666" t="b">
        <v>0</v>
      </c>
      <c r="N1666">
        <v>30</v>
      </c>
      <c r="O1666">
        <f t="shared" si="200"/>
        <v>0</v>
      </c>
      <c r="P1666">
        <f t="shared" si="201"/>
        <v>1</v>
      </c>
      <c r="Q1666">
        <f t="shared" si="202"/>
        <v>0</v>
      </c>
      <c r="R1666">
        <f t="shared" si="203"/>
        <v>0</v>
      </c>
      <c r="S1666">
        <f t="shared" si="204"/>
        <v>1</v>
      </c>
      <c r="T1666">
        <f t="shared" si="205"/>
        <v>0</v>
      </c>
      <c r="U1666" s="16">
        <v>44046.777187500003</v>
      </c>
      <c r="V1666">
        <f t="shared" si="206"/>
        <v>2020</v>
      </c>
      <c r="W1666" t="b">
        <v>0</v>
      </c>
      <c r="X1666">
        <f t="shared" si="207"/>
        <v>0</v>
      </c>
    </row>
    <row r="1667" spans="1:24" x14ac:dyDescent="0.25">
      <c r="A1667" t="s">
        <v>784</v>
      </c>
      <c r="B1667" s="4">
        <v>44547</v>
      </c>
      <c r="C1667">
        <v>2021</v>
      </c>
      <c r="D1667" t="s">
        <v>2147</v>
      </c>
      <c r="E1667" t="s">
        <v>2183</v>
      </c>
      <c r="F1667" t="s">
        <v>2206</v>
      </c>
      <c r="G1667" t="s">
        <v>3890</v>
      </c>
      <c r="I1667" t="s">
        <v>2157</v>
      </c>
      <c r="J1667" t="s">
        <v>6881</v>
      </c>
      <c r="K1667" s="2">
        <v>70137</v>
      </c>
      <c r="L1667" s="2">
        <v>21041.1</v>
      </c>
      <c r="M1667" t="b">
        <v>0</v>
      </c>
      <c r="N1667">
        <v>30</v>
      </c>
      <c r="O1667">
        <f t="shared" ref="O1667:O1730" si="208">IF($M1667=TRUE,1,0)</f>
        <v>0</v>
      </c>
      <c r="P1667">
        <f t="shared" ref="P1667:P1730" si="209">IF($M1667=FALSE,1,0)</f>
        <v>1</v>
      </c>
      <c r="Q1667">
        <f t="shared" ref="Q1667:Q1730" si="210">IF($J1667="Closed Won",1,0)</f>
        <v>0</v>
      </c>
      <c r="R1667">
        <f t="shared" ref="R1667:R1730" si="211">IF($J1667="Closed Lost",1,0)</f>
        <v>0</v>
      </c>
      <c r="S1667">
        <f t="shared" ref="S1667:S1730" si="212">IF(OR($J1667="Closed Won",$J1667="Closed Lost",),0,1)</f>
        <v>1</v>
      </c>
      <c r="T1667">
        <f t="shared" ref="T1667:T1730" si="213">IF(OR($J1667="Closed Won",$J1667="Closed Lost",),1,0)</f>
        <v>0</v>
      </c>
      <c r="U1667" s="16">
        <v>44046.803043981483</v>
      </c>
      <c r="V1667">
        <f t="shared" ref="V1667:V1730" si="214">YEAR($U1667)</f>
        <v>2020</v>
      </c>
      <c r="W1667" t="b">
        <v>0</v>
      </c>
      <c r="X1667">
        <f t="shared" ref="X1667:X1730" si="215">SUM(IF($W1667=TRUE,$K1667,0))</f>
        <v>0</v>
      </c>
    </row>
    <row r="1668" spans="1:24" x14ac:dyDescent="0.25">
      <c r="A1668" t="s">
        <v>740</v>
      </c>
      <c r="B1668" s="4">
        <v>44526</v>
      </c>
      <c r="C1668">
        <v>2021</v>
      </c>
      <c r="D1668" t="s">
        <v>2153</v>
      </c>
      <c r="E1668" t="s">
        <v>2183</v>
      </c>
      <c r="F1668" t="s">
        <v>2206</v>
      </c>
      <c r="G1668" t="s">
        <v>3891</v>
      </c>
      <c r="I1668" t="s">
        <v>2156</v>
      </c>
      <c r="J1668" t="s">
        <v>6879</v>
      </c>
      <c r="K1668" s="2">
        <v>95225</v>
      </c>
      <c r="L1668" s="2">
        <v>4761.25</v>
      </c>
      <c r="M1668" t="b">
        <v>0</v>
      </c>
      <c r="N1668">
        <v>5</v>
      </c>
      <c r="O1668">
        <f t="shared" si="208"/>
        <v>0</v>
      </c>
      <c r="P1668">
        <f t="shared" si="209"/>
        <v>1</v>
      </c>
      <c r="Q1668">
        <f t="shared" si="210"/>
        <v>0</v>
      </c>
      <c r="R1668">
        <f t="shared" si="211"/>
        <v>0</v>
      </c>
      <c r="S1668">
        <f t="shared" si="212"/>
        <v>1</v>
      </c>
      <c r="T1668">
        <f t="shared" si="213"/>
        <v>0</v>
      </c>
      <c r="U1668" s="16">
        <v>43781.969050925924</v>
      </c>
      <c r="V1668">
        <f t="shared" si="214"/>
        <v>2019</v>
      </c>
      <c r="W1668" t="b">
        <v>0</v>
      </c>
      <c r="X1668">
        <f t="shared" si="215"/>
        <v>0</v>
      </c>
    </row>
    <row r="1669" spans="1:24" x14ac:dyDescent="0.25">
      <c r="A1669" t="s">
        <v>732</v>
      </c>
      <c r="B1669" s="4">
        <v>44561</v>
      </c>
      <c r="C1669">
        <v>2021</v>
      </c>
      <c r="D1669" t="s">
        <v>2129</v>
      </c>
      <c r="E1669" t="s">
        <v>2183</v>
      </c>
      <c r="F1669" t="s">
        <v>2204</v>
      </c>
      <c r="G1669" t="s">
        <v>3892</v>
      </c>
      <c r="I1669" t="s">
        <v>2129</v>
      </c>
      <c r="J1669" t="s">
        <v>6879</v>
      </c>
      <c r="K1669" s="2">
        <v>91549</v>
      </c>
      <c r="L1669" s="2">
        <v>4577.45</v>
      </c>
      <c r="M1669" t="b">
        <v>0</v>
      </c>
      <c r="N1669">
        <v>5</v>
      </c>
      <c r="O1669">
        <f t="shared" si="208"/>
        <v>0</v>
      </c>
      <c r="P1669">
        <f t="shared" si="209"/>
        <v>1</v>
      </c>
      <c r="Q1669">
        <f t="shared" si="210"/>
        <v>0</v>
      </c>
      <c r="R1669">
        <f t="shared" si="211"/>
        <v>0</v>
      </c>
      <c r="S1669">
        <f t="shared" si="212"/>
        <v>1</v>
      </c>
      <c r="T1669">
        <f t="shared" si="213"/>
        <v>0</v>
      </c>
      <c r="U1669" s="16">
        <v>43650.451585648145</v>
      </c>
      <c r="V1669">
        <f t="shared" si="214"/>
        <v>2019</v>
      </c>
      <c r="W1669" t="b">
        <v>0</v>
      </c>
      <c r="X1669">
        <f t="shared" si="215"/>
        <v>0</v>
      </c>
    </row>
    <row r="1670" spans="1:24" x14ac:dyDescent="0.25">
      <c r="A1670" t="s">
        <v>614</v>
      </c>
      <c r="B1670" s="4">
        <v>44561</v>
      </c>
      <c r="C1670">
        <v>2021</v>
      </c>
      <c r="D1670" t="s">
        <v>2141</v>
      </c>
      <c r="E1670" t="s">
        <v>2183</v>
      </c>
      <c r="F1670" t="s">
        <v>2211</v>
      </c>
      <c r="G1670" t="s">
        <v>3893</v>
      </c>
      <c r="I1670" t="s">
        <v>2129</v>
      </c>
      <c r="J1670" t="s">
        <v>6879</v>
      </c>
      <c r="K1670" s="2">
        <v>95495</v>
      </c>
      <c r="L1670" s="2">
        <v>4774.75</v>
      </c>
      <c r="M1670" t="b">
        <v>0</v>
      </c>
      <c r="N1670">
        <v>5</v>
      </c>
      <c r="O1670">
        <f t="shared" si="208"/>
        <v>0</v>
      </c>
      <c r="P1670">
        <f t="shared" si="209"/>
        <v>1</v>
      </c>
      <c r="Q1670">
        <f t="shared" si="210"/>
        <v>0</v>
      </c>
      <c r="R1670">
        <f t="shared" si="211"/>
        <v>0</v>
      </c>
      <c r="S1670">
        <f t="shared" si="212"/>
        <v>1</v>
      </c>
      <c r="T1670">
        <f t="shared" si="213"/>
        <v>0</v>
      </c>
      <c r="U1670" s="16">
        <v>43536.834027777775</v>
      </c>
      <c r="V1670">
        <f t="shared" si="214"/>
        <v>2019</v>
      </c>
      <c r="W1670" t="b">
        <v>0</v>
      </c>
      <c r="X1670">
        <f t="shared" si="215"/>
        <v>0</v>
      </c>
    </row>
    <row r="1671" spans="1:24" x14ac:dyDescent="0.25">
      <c r="A1671" t="s">
        <v>1138</v>
      </c>
      <c r="B1671" s="4">
        <v>44547</v>
      </c>
      <c r="C1671">
        <v>2021</v>
      </c>
      <c r="D1671" t="s">
        <v>2129</v>
      </c>
      <c r="E1671" t="s">
        <v>2183</v>
      </c>
      <c r="F1671" t="s">
        <v>2204</v>
      </c>
      <c r="G1671" t="s">
        <v>3894</v>
      </c>
      <c r="I1671" t="s">
        <v>2129</v>
      </c>
      <c r="J1671" t="s">
        <v>6879</v>
      </c>
      <c r="K1671" s="2">
        <v>98134</v>
      </c>
      <c r="L1671" s="2">
        <v>4906.7</v>
      </c>
      <c r="M1671" t="b">
        <v>0</v>
      </c>
      <c r="N1671">
        <v>5</v>
      </c>
      <c r="O1671">
        <f t="shared" si="208"/>
        <v>0</v>
      </c>
      <c r="P1671">
        <f t="shared" si="209"/>
        <v>1</v>
      </c>
      <c r="Q1671">
        <f t="shared" si="210"/>
        <v>0</v>
      </c>
      <c r="R1671">
        <f t="shared" si="211"/>
        <v>0</v>
      </c>
      <c r="S1671">
        <f t="shared" si="212"/>
        <v>1</v>
      </c>
      <c r="T1671">
        <f t="shared" si="213"/>
        <v>0</v>
      </c>
      <c r="U1671" s="16">
        <v>43571.630219907405</v>
      </c>
      <c r="V1671">
        <f t="shared" si="214"/>
        <v>2019</v>
      </c>
      <c r="W1671" t="b">
        <v>0</v>
      </c>
      <c r="X1671">
        <f t="shared" si="215"/>
        <v>0</v>
      </c>
    </row>
    <row r="1672" spans="1:24" x14ac:dyDescent="0.25">
      <c r="A1672" t="s">
        <v>780</v>
      </c>
      <c r="B1672" s="4">
        <v>44501</v>
      </c>
      <c r="C1672">
        <v>2021</v>
      </c>
      <c r="D1672" t="s">
        <v>2147</v>
      </c>
      <c r="E1672" t="s">
        <v>2183</v>
      </c>
      <c r="F1672" t="s">
        <v>2206</v>
      </c>
      <c r="G1672" t="s">
        <v>3895</v>
      </c>
      <c r="I1672" t="s">
        <v>2157</v>
      </c>
      <c r="J1672" t="s">
        <v>6882</v>
      </c>
      <c r="K1672" s="2">
        <v>61875</v>
      </c>
      <c r="L1672" s="2">
        <v>43312.5</v>
      </c>
      <c r="M1672" t="b">
        <v>0</v>
      </c>
      <c r="N1672">
        <v>70</v>
      </c>
      <c r="O1672">
        <f t="shared" si="208"/>
        <v>0</v>
      </c>
      <c r="P1672">
        <f t="shared" si="209"/>
        <v>1</v>
      </c>
      <c r="Q1672">
        <f t="shared" si="210"/>
        <v>0</v>
      </c>
      <c r="R1672">
        <f t="shared" si="211"/>
        <v>0</v>
      </c>
      <c r="S1672">
        <f t="shared" si="212"/>
        <v>1</v>
      </c>
      <c r="T1672">
        <f t="shared" si="213"/>
        <v>0</v>
      </c>
      <c r="U1672" s="16">
        <v>44046.73710648148</v>
      </c>
      <c r="V1672">
        <f t="shared" si="214"/>
        <v>2020</v>
      </c>
      <c r="W1672" t="b">
        <v>0</v>
      </c>
      <c r="X1672">
        <f t="shared" si="215"/>
        <v>0</v>
      </c>
    </row>
    <row r="1673" spans="1:24" x14ac:dyDescent="0.25">
      <c r="A1673" t="s">
        <v>943</v>
      </c>
      <c r="B1673" s="4">
        <v>44519</v>
      </c>
      <c r="C1673">
        <v>2021</v>
      </c>
      <c r="D1673" t="s">
        <v>2141</v>
      </c>
      <c r="E1673" t="s">
        <v>2183</v>
      </c>
      <c r="F1673" t="s">
        <v>2204</v>
      </c>
      <c r="G1673" t="s">
        <v>3896</v>
      </c>
      <c r="I1673" t="s">
        <v>2146</v>
      </c>
      <c r="J1673" t="s">
        <v>6879</v>
      </c>
      <c r="K1673" s="2">
        <v>82600</v>
      </c>
      <c r="L1673" s="2">
        <v>4130</v>
      </c>
      <c r="M1673" t="b">
        <v>0</v>
      </c>
      <c r="N1673">
        <v>5</v>
      </c>
      <c r="O1673">
        <f t="shared" si="208"/>
        <v>0</v>
      </c>
      <c r="P1673">
        <f t="shared" si="209"/>
        <v>1</v>
      </c>
      <c r="Q1673">
        <f t="shared" si="210"/>
        <v>0</v>
      </c>
      <c r="R1673">
        <f t="shared" si="211"/>
        <v>0</v>
      </c>
      <c r="S1673">
        <f t="shared" si="212"/>
        <v>1</v>
      </c>
      <c r="T1673">
        <f t="shared" si="213"/>
        <v>0</v>
      </c>
      <c r="U1673" s="16">
        <v>43374.692013888889</v>
      </c>
      <c r="V1673">
        <f t="shared" si="214"/>
        <v>2018</v>
      </c>
      <c r="W1673" t="b">
        <v>0</v>
      </c>
      <c r="X1673">
        <f t="shared" si="215"/>
        <v>0</v>
      </c>
    </row>
    <row r="1674" spans="1:24" x14ac:dyDescent="0.25">
      <c r="A1674" t="s">
        <v>1075</v>
      </c>
      <c r="B1674" s="4">
        <v>44561</v>
      </c>
      <c r="C1674">
        <v>2021</v>
      </c>
      <c r="D1674" t="s">
        <v>2141</v>
      </c>
      <c r="E1674" t="s">
        <v>2183</v>
      </c>
      <c r="F1674" t="s">
        <v>2211</v>
      </c>
      <c r="G1674" t="s">
        <v>3897</v>
      </c>
      <c r="I1674" t="s">
        <v>2146</v>
      </c>
      <c r="J1674" t="s">
        <v>6879</v>
      </c>
      <c r="K1674" s="2">
        <v>87395</v>
      </c>
      <c r="L1674" s="2">
        <v>4369.75</v>
      </c>
      <c r="M1674" t="b">
        <v>0</v>
      </c>
      <c r="N1674">
        <v>5</v>
      </c>
      <c r="O1674">
        <f t="shared" si="208"/>
        <v>0</v>
      </c>
      <c r="P1674">
        <f t="shared" si="209"/>
        <v>1</v>
      </c>
      <c r="Q1674">
        <f t="shared" si="210"/>
        <v>0</v>
      </c>
      <c r="R1674">
        <f t="shared" si="211"/>
        <v>0</v>
      </c>
      <c r="S1674">
        <f t="shared" si="212"/>
        <v>1</v>
      </c>
      <c r="T1674">
        <f t="shared" si="213"/>
        <v>0</v>
      </c>
      <c r="U1674" s="16">
        <v>43809.909328703703</v>
      </c>
      <c r="V1674">
        <f t="shared" si="214"/>
        <v>2019</v>
      </c>
      <c r="W1674" t="b">
        <v>0</v>
      </c>
      <c r="X1674">
        <f t="shared" si="215"/>
        <v>0</v>
      </c>
    </row>
    <row r="1675" spans="1:24" x14ac:dyDescent="0.25">
      <c r="A1675" t="s">
        <v>660</v>
      </c>
      <c r="B1675" s="4">
        <v>44547</v>
      </c>
      <c r="C1675">
        <v>2021</v>
      </c>
      <c r="D1675" t="s">
        <v>2147</v>
      </c>
      <c r="E1675" t="s">
        <v>2185</v>
      </c>
      <c r="F1675" t="s">
        <v>2206</v>
      </c>
      <c r="G1675" t="s">
        <v>3898</v>
      </c>
      <c r="I1675" t="s">
        <v>2157</v>
      </c>
      <c r="J1675" t="s">
        <v>6879</v>
      </c>
      <c r="K1675" s="2">
        <v>85383</v>
      </c>
      <c r="L1675" s="2">
        <v>4269.1499999999996</v>
      </c>
      <c r="M1675" t="b">
        <v>0</v>
      </c>
      <c r="N1675">
        <v>5</v>
      </c>
      <c r="O1675">
        <f t="shared" si="208"/>
        <v>0</v>
      </c>
      <c r="P1675">
        <f t="shared" si="209"/>
        <v>1</v>
      </c>
      <c r="Q1675">
        <f t="shared" si="210"/>
        <v>0</v>
      </c>
      <c r="R1675">
        <f t="shared" si="211"/>
        <v>0</v>
      </c>
      <c r="S1675">
        <f t="shared" si="212"/>
        <v>1</v>
      </c>
      <c r="T1675">
        <f t="shared" si="213"/>
        <v>0</v>
      </c>
      <c r="U1675" s="16">
        <v>43928.936307870368</v>
      </c>
      <c r="V1675">
        <f t="shared" si="214"/>
        <v>2020</v>
      </c>
      <c r="W1675" t="b">
        <v>0</v>
      </c>
      <c r="X1675">
        <f t="shared" si="215"/>
        <v>0</v>
      </c>
    </row>
    <row r="1676" spans="1:24" x14ac:dyDescent="0.25">
      <c r="A1676" t="s">
        <v>659</v>
      </c>
      <c r="B1676" s="4">
        <v>44547</v>
      </c>
      <c r="C1676">
        <v>2021</v>
      </c>
      <c r="D1676" t="s">
        <v>2147</v>
      </c>
      <c r="E1676" t="s">
        <v>2185</v>
      </c>
      <c r="F1676" t="s">
        <v>2201</v>
      </c>
      <c r="G1676" t="s">
        <v>3899</v>
      </c>
      <c r="I1676" t="s">
        <v>2157</v>
      </c>
      <c r="J1676" t="s">
        <v>6881</v>
      </c>
      <c r="K1676" s="2">
        <v>76041.5</v>
      </c>
      <c r="L1676" s="2">
        <v>22812.45</v>
      </c>
      <c r="M1676" t="b">
        <v>0</v>
      </c>
      <c r="N1676">
        <v>30</v>
      </c>
      <c r="O1676">
        <f t="shared" si="208"/>
        <v>0</v>
      </c>
      <c r="P1676">
        <f t="shared" si="209"/>
        <v>1</v>
      </c>
      <c r="Q1676">
        <f t="shared" si="210"/>
        <v>0</v>
      </c>
      <c r="R1676">
        <f t="shared" si="211"/>
        <v>0</v>
      </c>
      <c r="S1676">
        <f t="shared" si="212"/>
        <v>1</v>
      </c>
      <c r="T1676">
        <f t="shared" si="213"/>
        <v>0</v>
      </c>
      <c r="U1676" s="16">
        <v>43928.86582175926</v>
      </c>
      <c r="V1676">
        <f t="shared" si="214"/>
        <v>2020</v>
      </c>
      <c r="W1676" t="b">
        <v>0</v>
      </c>
      <c r="X1676">
        <f t="shared" si="215"/>
        <v>0</v>
      </c>
    </row>
    <row r="1677" spans="1:24" x14ac:dyDescent="0.25">
      <c r="A1677" t="s">
        <v>933</v>
      </c>
      <c r="B1677" s="4">
        <v>44497</v>
      </c>
      <c r="C1677">
        <v>2021</v>
      </c>
      <c r="D1677" t="s">
        <v>2141</v>
      </c>
      <c r="E1677" t="s">
        <v>2183</v>
      </c>
      <c r="F1677" t="s">
        <v>2201</v>
      </c>
      <c r="G1677" t="s">
        <v>3900</v>
      </c>
      <c r="I1677" t="s">
        <v>2141</v>
      </c>
      <c r="J1677" t="s">
        <v>6881</v>
      </c>
      <c r="K1677" s="2">
        <v>18627</v>
      </c>
      <c r="L1677" s="2">
        <v>5588.1</v>
      </c>
      <c r="M1677" t="b">
        <v>0</v>
      </c>
      <c r="N1677">
        <v>30</v>
      </c>
      <c r="O1677">
        <f t="shared" si="208"/>
        <v>0</v>
      </c>
      <c r="P1677">
        <f t="shared" si="209"/>
        <v>1</v>
      </c>
      <c r="Q1677">
        <f t="shared" si="210"/>
        <v>0</v>
      </c>
      <c r="R1677">
        <f t="shared" si="211"/>
        <v>0</v>
      </c>
      <c r="S1677">
        <f t="shared" si="212"/>
        <v>1</v>
      </c>
      <c r="T1677">
        <f t="shared" si="213"/>
        <v>0</v>
      </c>
      <c r="U1677" s="16">
        <v>43775.586909722224</v>
      </c>
      <c r="V1677">
        <f t="shared" si="214"/>
        <v>2019</v>
      </c>
      <c r="W1677" t="b">
        <v>0</v>
      </c>
      <c r="X1677">
        <f t="shared" si="215"/>
        <v>0</v>
      </c>
    </row>
    <row r="1678" spans="1:24" x14ac:dyDescent="0.25">
      <c r="A1678" t="s">
        <v>1985</v>
      </c>
      <c r="B1678" s="4">
        <v>44561</v>
      </c>
      <c r="C1678">
        <v>2021</v>
      </c>
      <c r="D1678" t="s">
        <v>2141</v>
      </c>
      <c r="E1678" t="s">
        <v>2183</v>
      </c>
      <c r="F1678" t="s">
        <v>2204</v>
      </c>
      <c r="G1678" t="s">
        <v>3901</v>
      </c>
      <c r="I1678" t="s">
        <v>2146</v>
      </c>
      <c r="J1678" t="s">
        <v>6879</v>
      </c>
      <c r="K1678" s="2">
        <v>88345</v>
      </c>
      <c r="L1678" s="2">
        <v>4417.25</v>
      </c>
      <c r="M1678" t="b">
        <v>0</v>
      </c>
      <c r="N1678">
        <v>5</v>
      </c>
      <c r="O1678">
        <f t="shared" si="208"/>
        <v>0</v>
      </c>
      <c r="P1678">
        <f t="shared" si="209"/>
        <v>1</v>
      </c>
      <c r="Q1678">
        <f t="shared" si="210"/>
        <v>0</v>
      </c>
      <c r="R1678">
        <f t="shared" si="211"/>
        <v>0</v>
      </c>
      <c r="S1678">
        <f t="shared" si="212"/>
        <v>1</v>
      </c>
      <c r="T1678">
        <f t="shared" si="213"/>
        <v>0</v>
      </c>
      <c r="U1678" s="16">
        <v>43754.737002314818</v>
      </c>
      <c r="V1678">
        <f t="shared" si="214"/>
        <v>2019</v>
      </c>
      <c r="W1678" t="b">
        <v>0</v>
      </c>
      <c r="X1678">
        <f t="shared" si="215"/>
        <v>0</v>
      </c>
    </row>
    <row r="1679" spans="1:24" x14ac:dyDescent="0.25">
      <c r="A1679" t="s">
        <v>485</v>
      </c>
      <c r="B1679" s="4">
        <v>44561</v>
      </c>
      <c r="C1679">
        <v>2021</v>
      </c>
      <c r="D1679" t="s">
        <v>2141</v>
      </c>
      <c r="E1679" t="s">
        <v>2183</v>
      </c>
      <c r="F1679" t="s">
        <v>2204</v>
      </c>
      <c r="G1679" t="s">
        <v>3902</v>
      </c>
      <c r="I1679" t="s">
        <v>2146</v>
      </c>
      <c r="J1679" t="s">
        <v>6879</v>
      </c>
      <c r="K1679" s="2">
        <v>86700</v>
      </c>
      <c r="L1679" s="2">
        <v>4335</v>
      </c>
      <c r="M1679" t="b">
        <v>0</v>
      </c>
      <c r="N1679">
        <v>5</v>
      </c>
      <c r="O1679">
        <f t="shared" si="208"/>
        <v>0</v>
      </c>
      <c r="P1679">
        <f t="shared" si="209"/>
        <v>1</v>
      </c>
      <c r="Q1679">
        <f t="shared" si="210"/>
        <v>0</v>
      </c>
      <c r="R1679">
        <f t="shared" si="211"/>
        <v>0</v>
      </c>
      <c r="S1679">
        <f t="shared" si="212"/>
        <v>1</v>
      </c>
      <c r="T1679">
        <f t="shared" si="213"/>
        <v>0</v>
      </c>
      <c r="U1679" s="16">
        <v>43335.832407407404</v>
      </c>
      <c r="V1679">
        <f t="shared" si="214"/>
        <v>2018</v>
      </c>
      <c r="W1679" t="b">
        <v>0</v>
      </c>
      <c r="X1679">
        <f t="shared" si="215"/>
        <v>0</v>
      </c>
    </row>
    <row r="1680" spans="1:24" x14ac:dyDescent="0.25">
      <c r="A1680" t="s">
        <v>1975</v>
      </c>
      <c r="B1680" s="4">
        <v>44519</v>
      </c>
      <c r="C1680">
        <v>2021</v>
      </c>
      <c r="D1680" t="s">
        <v>2141</v>
      </c>
      <c r="E1680" t="s">
        <v>2183</v>
      </c>
      <c r="F1680" t="s">
        <v>2204</v>
      </c>
      <c r="G1680" t="s">
        <v>3903</v>
      </c>
      <c r="I1680" t="s">
        <v>2146</v>
      </c>
      <c r="J1680" t="s">
        <v>6879</v>
      </c>
      <c r="K1680" s="2">
        <v>92390</v>
      </c>
      <c r="L1680" s="2">
        <v>4619.5</v>
      </c>
      <c r="M1680" t="b">
        <v>0</v>
      </c>
      <c r="N1680">
        <v>5</v>
      </c>
      <c r="O1680">
        <f t="shared" si="208"/>
        <v>0</v>
      </c>
      <c r="P1680">
        <f t="shared" si="209"/>
        <v>1</v>
      </c>
      <c r="Q1680">
        <f t="shared" si="210"/>
        <v>0</v>
      </c>
      <c r="R1680">
        <f t="shared" si="211"/>
        <v>0</v>
      </c>
      <c r="S1680">
        <f t="shared" si="212"/>
        <v>1</v>
      </c>
      <c r="T1680">
        <f t="shared" si="213"/>
        <v>0</v>
      </c>
      <c r="U1680" s="16">
        <v>43802.752939814818</v>
      </c>
      <c r="V1680">
        <f t="shared" si="214"/>
        <v>2019</v>
      </c>
      <c r="W1680" t="b">
        <v>0</v>
      </c>
      <c r="X1680">
        <f t="shared" si="215"/>
        <v>0</v>
      </c>
    </row>
    <row r="1681" spans="1:24" x14ac:dyDescent="0.25">
      <c r="A1681" t="s">
        <v>332</v>
      </c>
      <c r="B1681" s="4">
        <v>44519</v>
      </c>
      <c r="C1681">
        <v>2021</v>
      </c>
      <c r="D1681" t="s">
        <v>2138</v>
      </c>
      <c r="E1681" t="s">
        <v>2186</v>
      </c>
      <c r="F1681" t="s">
        <v>2207</v>
      </c>
      <c r="G1681" t="s">
        <v>3904</v>
      </c>
      <c r="I1681" t="s">
        <v>2146</v>
      </c>
      <c r="J1681" t="s">
        <v>6879</v>
      </c>
      <c r="K1681" s="2">
        <v>77950</v>
      </c>
      <c r="L1681" s="2">
        <v>3897.5</v>
      </c>
      <c r="M1681" t="b">
        <v>0</v>
      </c>
      <c r="N1681">
        <v>5</v>
      </c>
      <c r="O1681">
        <f t="shared" si="208"/>
        <v>0</v>
      </c>
      <c r="P1681">
        <f t="shared" si="209"/>
        <v>1</v>
      </c>
      <c r="Q1681">
        <f t="shared" si="210"/>
        <v>0</v>
      </c>
      <c r="R1681">
        <f t="shared" si="211"/>
        <v>0</v>
      </c>
      <c r="S1681">
        <f t="shared" si="212"/>
        <v>1</v>
      </c>
      <c r="T1681">
        <f t="shared" si="213"/>
        <v>0</v>
      </c>
      <c r="U1681" s="16">
        <v>43675.735289351855</v>
      </c>
      <c r="V1681">
        <f t="shared" si="214"/>
        <v>2019</v>
      </c>
      <c r="W1681" t="b">
        <v>0</v>
      </c>
      <c r="X1681">
        <f t="shared" si="215"/>
        <v>0</v>
      </c>
    </row>
    <row r="1682" spans="1:24" x14ac:dyDescent="0.25">
      <c r="A1682" t="s">
        <v>970</v>
      </c>
      <c r="B1682" s="4">
        <v>44561</v>
      </c>
      <c r="C1682">
        <v>2021</v>
      </c>
      <c r="D1682" t="s">
        <v>2141</v>
      </c>
      <c r="E1682" t="s">
        <v>2185</v>
      </c>
      <c r="F1682" t="s">
        <v>2201</v>
      </c>
      <c r="G1682" t="s">
        <v>3905</v>
      </c>
      <c r="I1682" t="s">
        <v>2146</v>
      </c>
      <c r="J1682" t="s">
        <v>6879</v>
      </c>
      <c r="K1682" s="2">
        <v>54281</v>
      </c>
      <c r="L1682" s="2">
        <v>2714.05</v>
      </c>
      <c r="M1682" t="b">
        <v>0</v>
      </c>
      <c r="N1682">
        <v>5</v>
      </c>
      <c r="O1682">
        <f t="shared" si="208"/>
        <v>0</v>
      </c>
      <c r="P1682">
        <f t="shared" si="209"/>
        <v>1</v>
      </c>
      <c r="Q1682">
        <f t="shared" si="210"/>
        <v>0</v>
      </c>
      <c r="R1682">
        <f t="shared" si="211"/>
        <v>0</v>
      </c>
      <c r="S1682">
        <f t="shared" si="212"/>
        <v>1</v>
      </c>
      <c r="T1682">
        <f t="shared" si="213"/>
        <v>0</v>
      </c>
      <c r="U1682" s="16">
        <v>43657.660810185182</v>
      </c>
      <c r="V1682">
        <f t="shared" si="214"/>
        <v>2019</v>
      </c>
      <c r="W1682" t="b">
        <v>0</v>
      </c>
      <c r="X1682">
        <f t="shared" si="215"/>
        <v>0</v>
      </c>
    </row>
    <row r="1683" spans="1:24" x14ac:dyDescent="0.25">
      <c r="A1683" t="s">
        <v>1088</v>
      </c>
      <c r="B1683" s="4">
        <v>44547</v>
      </c>
      <c r="C1683">
        <v>2021</v>
      </c>
      <c r="D1683" t="s">
        <v>2141</v>
      </c>
      <c r="E1683" t="s">
        <v>2183</v>
      </c>
      <c r="F1683" t="s">
        <v>2201</v>
      </c>
      <c r="G1683" t="s">
        <v>3906</v>
      </c>
      <c r="I1683" t="s">
        <v>2146</v>
      </c>
      <c r="J1683" t="s">
        <v>6879</v>
      </c>
      <c r="K1683" s="2">
        <v>154850</v>
      </c>
      <c r="L1683" s="2">
        <v>7742.5</v>
      </c>
      <c r="M1683" t="b">
        <v>0</v>
      </c>
      <c r="N1683">
        <v>5</v>
      </c>
      <c r="O1683">
        <f t="shared" si="208"/>
        <v>0</v>
      </c>
      <c r="P1683">
        <f t="shared" si="209"/>
        <v>1</v>
      </c>
      <c r="Q1683">
        <f t="shared" si="210"/>
        <v>0</v>
      </c>
      <c r="R1683">
        <f t="shared" si="211"/>
        <v>0</v>
      </c>
      <c r="S1683">
        <f t="shared" si="212"/>
        <v>1</v>
      </c>
      <c r="T1683">
        <f t="shared" si="213"/>
        <v>0</v>
      </c>
      <c r="U1683" s="16">
        <v>43761.595520833333</v>
      </c>
      <c r="V1683">
        <f t="shared" si="214"/>
        <v>2019</v>
      </c>
      <c r="W1683" t="b">
        <v>0</v>
      </c>
      <c r="X1683">
        <f t="shared" si="215"/>
        <v>0</v>
      </c>
    </row>
    <row r="1684" spans="1:24" x14ac:dyDescent="0.25">
      <c r="A1684" t="s">
        <v>1060</v>
      </c>
      <c r="B1684" s="4">
        <v>44561</v>
      </c>
      <c r="C1684">
        <v>2021</v>
      </c>
      <c r="D1684" t="s">
        <v>2148</v>
      </c>
      <c r="E1684" t="s">
        <v>2183</v>
      </c>
      <c r="F1684" t="s">
        <v>2211</v>
      </c>
      <c r="G1684" t="s">
        <v>3907</v>
      </c>
      <c r="I1684" t="s">
        <v>2148</v>
      </c>
      <c r="J1684" t="s">
        <v>6879</v>
      </c>
      <c r="K1684" s="2">
        <v>162000</v>
      </c>
      <c r="L1684" s="2">
        <v>8100</v>
      </c>
      <c r="M1684" t="b">
        <v>0</v>
      </c>
      <c r="N1684">
        <v>5</v>
      </c>
      <c r="O1684">
        <f t="shared" si="208"/>
        <v>0</v>
      </c>
      <c r="P1684">
        <f t="shared" si="209"/>
        <v>1</v>
      </c>
      <c r="Q1684">
        <f t="shared" si="210"/>
        <v>0</v>
      </c>
      <c r="R1684">
        <f t="shared" si="211"/>
        <v>0</v>
      </c>
      <c r="S1684">
        <f t="shared" si="212"/>
        <v>1</v>
      </c>
      <c r="T1684">
        <f t="shared" si="213"/>
        <v>0</v>
      </c>
      <c r="U1684" s="16">
        <v>44084.727349537039</v>
      </c>
      <c r="V1684">
        <f t="shared" si="214"/>
        <v>2020</v>
      </c>
      <c r="W1684" t="b">
        <v>0</v>
      </c>
      <c r="X1684">
        <f t="shared" si="215"/>
        <v>0</v>
      </c>
    </row>
    <row r="1685" spans="1:24" x14ac:dyDescent="0.25">
      <c r="A1685" t="s">
        <v>2001</v>
      </c>
      <c r="B1685" s="4">
        <v>44547</v>
      </c>
      <c r="C1685">
        <v>2021</v>
      </c>
      <c r="D1685" t="s">
        <v>2146</v>
      </c>
      <c r="E1685" t="s">
        <v>2183</v>
      </c>
      <c r="F1685" t="s">
        <v>2201</v>
      </c>
      <c r="G1685" t="s">
        <v>3908</v>
      </c>
      <c r="I1685" t="s">
        <v>2146</v>
      </c>
      <c r="J1685" t="s">
        <v>6881</v>
      </c>
      <c r="K1685" s="2">
        <v>154850</v>
      </c>
      <c r="L1685" s="2">
        <v>46455</v>
      </c>
      <c r="M1685" t="b">
        <v>0</v>
      </c>
      <c r="N1685">
        <v>30</v>
      </c>
      <c r="O1685">
        <f t="shared" si="208"/>
        <v>0</v>
      </c>
      <c r="P1685">
        <f t="shared" si="209"/>
        <v>1</v>
      </c>
      <c r="Q1685">
        <f t="shared" si="210"/>
        <v>0</v>
      </c>
      <c r="R1685">
        <f t="shared" si="211"/>
        <v>0</v>
      </c>
      <c r="S1685">
        <f t="shared" si="212"/>
        <v>1</v>
      </c>
      <c r="T1685">
        <f t="shared" si="213"/>
        <v>0</v>
      </c>
      <c r="U1685" s="16">
        <v>44099.578194444446</v>
      </c>
      <c r="V1685">
        <f t="shared" si="214"/>
        <v>2020</v>
      </c>
      <c r="W1685" t="b">
        <v>0</v>
      </c>
      <c r="X1685">
        <f t="shared" si="215"/>
        <v>0</v>
      </c>
    </row>
    <row r="1686" spans="1:24" x14ac:dyDescent="0.25">
      <c r="A1686" t="s">
        <v>797</v>
      </c>
      <c r="B1686" s="4">
        <v>44547</v>
      </c>
      <c r="C1686">
        <v>2021</v>
      </c>
      <c r="D1686" t="s">
        <v>2147</v>
      </c>
      <c r="E1686" t="s">
        <v>2183</v>
      </c>
      <c r="F1686" t="s">
        <v>2206</v>
      </c>
      <c r="G1686" t="s">
        <v>3909</v>
      </c>
      <c r="I1686" t="s">
        <v>2157</v>
      </c>
      <c r="J1686" t="s">
        <v>6882</v>
      </c>
      <c r="K1686" s="2">
        <v>119370</v>
      </c>
      <c r="L1686" s="2">
        <v>83559</v>
      </c>
      <c r="M1686" t="b">
        <v>0</v>
      </c>
      <c r="N1686">
        <v>70</v>
      </c>
      <c r="O1686">
        <f t="shared" si="208"/>
        <v>0</v>
      </c>
      <c r="P1686">
        <f t="shared" si="209"/>
        <v>1</v>
      </c>
      <c r="Q1686">
        <f t="shared" si="210"/>
        <v>0</v>
      </c>
      <c r="R1686">
        <f t="shared" si="211"/>
        <v>0</v>
      </c>
      <c r="S1686">
        <f t="shared" si="212"/>
        <v>1</v>
      </c>
      <c r="T1686">
        <f t="shared" si="213"/>
        <v>0</v>
      </c>
      <c r="U1686" s="16">
        <v>44095.81695601852</v>
      </c>
      <c r="V1686">
        <f t="shared" si="214"/>
        <v>2020</v>
      </c>
      <c r="W1686" t="b">
        <v>0</v>
      </c>
      <c r="X1686">
        <f t="shared" si="215"/>
        <v>0</v>
      </c>
    </row>
    <row r="1687" spans="1:24" x14ac:dyDescent="0.25">
      <c r="A1687" t="s">
        <v>968</v>
      </c>
      <c r="B1687" s="4">
        <v>44526</v>
      </c>
      <c r="C1687">
        <v>2021</v>
      </c>
      <c r="D1687" t="s">
        <v>2152</v>
      </c>
      <c r="E1687" t="s">
        <v>2185</v>
      </c>
      <c r="F1687" t="s">
        <v>2217</v>
      </c>
      <c r="G1687" t="s">
        <v>3910</v>
      </c>
      <c r="I1687" t="s">
        <v>2146</v>
      </c>
      <c r="J1687" t="s">
        <v>6881</v>
      </c>
      <c r="K1687" s="2">
        <v>175010</v>
      </c>
      <c r="L1687" s="2">
        <v>52503</v>
      </c>
      <c r="M1687" t="b">
        <v>0</v>
      </c>
      <c r="N1687">
        <v>30</v>
      </c>
      <c r="O1687">
        <f t="shared" si="208"/>
        <v>0</v>
      </c>
      <c r="P1687">
        <f t="shared" si="209"/>
        <v>1</v>
      </c>
      <c r="Q1687">
        <f t="shared" si="210"/>
        <v>0</v>
      </c>
      <c r="R1687">
        <f t="shared" si="211"/>
        <v>0</v>
      </c>
      <c r="S1687">
        <f t="shared" si="212"/>
        <v>1</v>
      </c>
      <c r="T1687">
        <f t="shared" si="213"/>
        <v>0</v>
      </c>
      <c r="U1687" s="16">
        <v>43871.743668981479</v>
      </c>
      <c r="V1687">
        <f t="shared" si="214"/>
        <v>2020</v>
      </c>
      <c r="W1687" t="b">
        <v>0</v>
      </c>
      <c r="X1687">
        <f t="shared" si="215"/>
        <v>0</v>
      </c>
    </row>
    <row r="1688" spans="1:24" x14ac:dyDescent="0.25">
      <c r="A1688" t="s">
        <v>937</v>
      </c>
      <c r="B1688" s="4">
        <v>44561</v>
      </c>
      <c r="C1688">
        <v>2021</v>
      </c>
      <c r="D1688" t="s">
        <v>2148</v>
      </c>
      <c r="E1688" t="s">
        <v>2183</v>
      </c>
      <c r="F1688" t="s">
        <v>2201</v>
      </c>
      <c r="G1688" t="s">
        <v>3911</v>
      </c>
      <c r="I1688" t="s">
        <v>2148</v>
      </c>
      <c r="J1688" t="s">
        <v>6879</v>
      </c>
      <c r="K1688" s="2">
        <v>152000</v>
      </c>
      <c r="L1688" s="2">
        <v>7600</v>
      </c>
      <c r="M1688" t="b">
        <v>0</v>
      </c>
      <c r="N1688">
        <v>5</v>
      </c>
      <c r="O1688">
        <f t="shared" si="208"/>
        <v>0</v>
      </c>
      <c r="P1688">
        <f t="shared" si="209"/>
        <v>1</v>
      </c>
      <c r="Q1688">
        <f t="shared" si="210"/>
        <v>0</v>
      </c>
      <c r="R1688">
        <f t="shared" si="211"/>
        <v>0</v>
      </c>
      <c r="S1688">
        <f t="shared" si="212"/>
        <v>1</v>
      </c>
      <c r="T1688">
        <f t="shared" si="213"/>
        <v>0</v>
      </c>
      <c r="U1688" s="16">
        <v>44168.003807870373</v>
      </c>
      <c r="V1688">
        <f t="shared" si="214"/>
        <v>2020</v>
      </c>
      <c r="W1688" t="b">
        <v>0</v>
      </c>
      <c r="X1688">
        <f t="shared" si="215"/>
        <v>0</v>
      </c>
    </row>
    <row r="1689" spans="1:24" x14ac:dyDescent="0.25">
      <c r="A1689" t="s">
        <v>533</v>
      </c>
      <c r="B1689" s="4">
        <v>44864</v>
      </c>
      <c r="C1689">
        <v>2022</v>
      </c>
      <c r="D1689" t="s">
        <v>2144</v>
      </c>
      <c r="E1689" t="s">
        <v>2183</v>
      </c>
      <c r="F1689" t="s">
        <v>2206</v>
      </c>
      <c r="G1689" t="s">
        <v>3912</v>
      </c>
      <c r="I1689" t="s">
        <v>2139</v>
      </c>
      <c r="J1689" t="s">
        <v>6879</v>
      </c>
      <c r="K1689" s="2">
        <v>161000</v>
      </c>
      <c r="L1689" s="2">
        <v>8050</v>
      </c>
      <c r="M1689" t="b">
        <v>0</v>
      </c>
      <c r="N1689">
        <v>5</v>
      </c>
      <c r="O1689">
        <f t="shared" si="208"/>
        <v>0</v>
      </c>
      <c r="P1689">
        <f t="shared" si="209"/>
        <v>1</v>
      </c>
      <c r="Q1689">
        <f t="shared" si="210"/>
        <v>0</v>
      </c>
      <c r="R1689">
        <f t="shared" si="211"/>
        <v>0</v>
      </c>
      <c r="S1689">
        <f t="shared" si="212"/>
        <v>1</v>
      </c>
      <c r="T1689">
        <f t="shared" si="213"/>
        <v>0</v>
      </c>
      <c r="U1689" s="16">
        <v>43633.089155092595</v>
      </c>
      <c r="V1689">
        <f t="shared" si="214"/>
        <v>2019</v>
      </c>
      <c r="W1689" t="b">
        <v>0</v>
      </c>
      <c r="X1689">
        <f t="shared" si="215"/>
        <v>0</v>
      </c>
    </row>
    <row r="1690" spans="1:24" x14ac:dyDescent="0.25">
      <c r="A1690" t="s">
        <v>844</v>
      </c>
      <c r="B1690" s="4">
        <v>44561</v>
      </c>
      <c r="C1690">
        <v>2021</v>
      </c>
      <c r="D1690" t="s">
        <v>2148</v>
      </c>
      <c r="E1690" t="s">
        <v>2182</v>
      </c>
      <c r="F1690" t="s">
        <v>2206</v>
      </c>
      <c r="G1690" t="s">
        <v>3913</v>
      </c>
      <c r="I1690" t="s">
        <v>2148</v>
      </c>
      <c r="J1690" t="s">
        <v>6879</v>
      </c>
      <c r="K1690" s="2">
        <v>154850</v>
      </c>
      <c r="L1690" s="2">
        <v>7742.5</v>
      </c>
      <c r="M1690" t="b">
        <v>0</v>
      </c>
      <c r="N1690">
        <v>5</v>
      </c>
      <c r="O1690">
        <f t="shared" si="208"/>
        <v>0</v>
      </c>
      <c r="P1690">
        <f t="shared" si="209"/>
        <v>1</v>
      </c>
      <c r="Q1690">
        <f t="shared" si="210"/>
        <v>0</v>
      </c>
      <c r="R1690">
        <f t="shared" si="211"/>
        <v>0</v>
      </c>
      <c r="S1690">
        <f t="shared" si="212"/>
        <v>1</v>
      </c>
      <c r="T1690">
        <f t="shared" si="213"/>
        <v>0</v>
      </c>
      <c r="U1690" s="16">
        <v>44235.858414351853</v>
      </c>
      <c r="V1690">
        <f t="shared" si="214"/>
        <v>2021</v>
      </c>
      <c r="W1690" t="b">
        <v>0</v>
      </c>
      <c r="X1690">
        <f t="shared" si="215"/>
        <v>0</v>
      </c>
    </row>
    <row r="1691" spans="1:24" x14ac:dyDescent="0.25">
      <c r="A1691" t="s">
        <v>792</v>
      </c>
      <c r="B1691" s="4">
        <v>44561</v>
      </c>
      <c r="C1691">
        <v>2021</v>
      </c>
      <c r="D1691" t="s">
        <v>2147</v>
      </c>
      <c r="E1691" t="s">
        <v>2183</v>
      </c>
      <c r="F1691" t="s">
        <v>2206</v>
      </c>
      <c r="G1691" t="s">
        <v>3914</v>
      </c>
      <c r="I1691" t="s">
        <v>2157</v>
      </c>
      <c r="J1691" t="s">
        <v>6879</v>
      </c>
      <c r="K1691" s="2">
        <v>120750</v>
      </c>
      <c r="L1691" s="2">
        <v>6037.5</v>
      </c>
      <c r="M1691" t="b">
        <v>0</v>
      </c>
      <c r="N1691">
        <v>5</v>
      </c>
      <c r="O1691">
        <f t="shared" si="208"/>
        <v>0</v>
      </c>
      <c r="P1691">
        <f t="shared" si="209"/>
        <v>1</v>
      </c>
      <c r="Q1691">
        <f t="shared" si="210"/>
        <v>0</v>
      </c>
      <c r="R1691">
        <f t="shared" si="211"/>
        <v>0</v>
      </c>
      <c r="S1691">
        <f t="shared" si="212"/>
        <v>1</v>
      </c>
      <c r="T1691">
        <f t="shared" si="213"/>
        <v>0</v>
      </c>
      <c r="U1691" s="16">
        <v>44173.766967592594</v>
      </c>
      <c r="V1691">
        <f t="shared" si="214"/>
        <v>2020</v>
      </c>
      <c r="W1691" t="b">
        <v>0</v>
      </c>
      <c r="X1691">
        <f t="shared" si="215"/>
        <v>0</v>
      </c>
    </row>
    <row r="1692" spans="1:24" x14ac:dyDescent="0.25">
      <c r="A1692" t="s">
        <v>682</v>
      </c>
      <c r="B1692" s="4">
        <v>44561</v>
      </c>
      <c r="C1692">
        <v>2021</v>
      </c>
      <c r="D1692" t="s">
        <v>2144</v>
      </c>
      <c r="E1692" t="s">
        <v>2183</v>
      </c>
      <c r="F1692" t="s">
        <v>2201</v>
      </c>
      <c r="G1692" t="s">
        <v>3915</v>
      </c>
      <c r="I1692" t="s">
        <v>2144</v>
      </c>
      <c r="J1692" t="s">
        <v>6879</v>
      </c>
      <c r="K1692" s="2">
        <v>168010</v>
      </c>
      <c r="L1692" s="2">
        <v>8400.5</v>
      </c>
      <c r="M1692" t="b">
        <v>0</v>
      </c>
      <c r="N1692">
        <v>5</v>
      </c>
      <c r="O1692">
        <f t="shared" si="208"/>
        <v>0</v>
      </c>
      <c r="P1692">
        <f t="shared" si="209"/>
        <v>1</v>
      </c>
      <c r="Q1692">
        <f t="shared" si="210"/>
        <v>0</v>
      </c>
      <c r="R1692">
        <f t="shared" si="211"/>
        <v>0</v>
      </c>
      <c r="S1692">
        <f t="shared" si="212"/>
        <v>1</v>
      </c>
      <c r="T1692">
        <f t="shared" si="213"/>
        <v>0</v>
      </c>
      <c r="U1692" s="16">
        <v>44273.645370370374</v>
      </c>
      <c r="V1692">
        <f t="shared" si="214"/>
        <v>2021</v>
      </c>
      <c r="W1692" t="b">
        <v>0</v>
      </c>
      <c r="X1692">
        <f t="shared" si="215"/>
        <v>0</v>
      </c>
    </row>
    <row r="1693" spans="1:24" x14ac:dyDescent="0.25">
      <c r="A1693" t="s">
        <v>543</v>
      </c>
      <c r="B1693" s="4">
        <v>44547</v>
      </c>
      <c r="C1693">
        <v>2021</v>
      </c>
      <c r="D1693" t="s">
        <v>2146</v>
      </c>
      <c r="E1693" t="s">
        <v>2183</v>
      </c>
      <c r="F1693" t="s">
        <v>2201</v>
      </c>
      <c r="G1693" t="s">
        <v>3916</v>
      </c>
      <c r="I1693" t="s">
        <v>2146</v>
      </c>
      <c r="J1693" t="s">
        <v>6881</v>
      </c>
      <c r="K1693" s="2">
        <v>183010</v>
      </c>
      <c r="L1693" s="2">
        <v>54903</v>
      </c>
      <c r="M1693" t="b">
        <v>0</v>
      </c>
      <c r="N1693">
        <v>30</v>
      </c>
      <c r="O1693">
        <f t="shared" si="208"/>
        <v>0</v>
      </c>
      <c r="P1693">
        <f t="shared" si="209"/>
        <v>1</v>
      </c>
      <c r="Q1693">
        <f t="shared" si="210"/>
        <v>0</v>
      </c>
      <c r="R1693">
        <f t="shared" si="211"/>
        <v>0</v>
      </c>
      <c r="S1693">
        <f t="shared" si="212"/>
        <v>1</v>
      </c>
      <c r="T1693">
        <f t="shared" si="213"/>
        <v>0</v>
      </c>
      <c r="U1693" s="16">
        <v>44288.633402777778</v>
      </c>
      <c r="V1693">
        <f t="shared" si="214"/>
        <v>2021</v>
      </c>
      <c r="W1693" t="b">
        <v>0</v>
      </c>
      <c r="X1693">
        <f t="shared" si="215"/>
        <v>0</v>
      </c>
    </row>
    <row r="1694" spans="1:24" x14ac:dyDescent="0.25">
      <c r="A1694" t="s">
        <v>984</v>
      </c>
      <c r="B1694" s="4">
        <v>44530</v>
      </c>
      <c r="C1694">
        <v>2021</v>
      </c>
      <c r="D1694" t="s">
        <v>2141</v>
      </c>
      <c r="E1694" t="s">
        <v>2183</v>
      </c>
      <c r="F1694" t="s">
        <v>2201</v>
      </c>
      <c r="G1694" t="s">
        <v>3917</v>
      </c>
      <c r="I1694" t="s">
        <v>2159</v>
      </c>
      <c r="J1694" t="s">
        <v>6879</v>
      </c>
      <c r="K1694" s="2">
        <v>141450</v>
      </c>
      <c r="L1694" s="2">
        <v>7072.5</v>
      </c>
      <c r="M1694" t="b">
        <v>0</v>
      </c>
      <c r="N1694">
        <v>5</v>
      </c>
      <c r="O1694">
        <f t="shared" si="208"/>
        <v>0</v>
      </c>
      <c r="P1694">
        <f t="shared" si="209"/>
        <v>1</v>
      </c>
      <c r="Q1694">
        <f t="shared" si="210"/>
        <v>0</v>
      </c>
      <c r="R1694">
        <f t="shared" si="211"/>
        <v>0</v>
      </c>
      <c r="S1694">
        <f t="shared" si="212"/>
        <v>1</v>
      </c>
      <c r="T1694">
        <f t="shared" si="213"/>
        <v>0</v>
      </c>
      <c r="U1694" s="16">
        <v>43719.892743055556</v>
      </c>
      <c r="V1694">
        <f t="shared" si="214"/>
        <v>2019</v>
      </c>
      <c r="W1694" t="b">
        <v>0</v>
      </c>
      <c r="X1694">
        <f t="shared" si="215"/>
        <v>0</v>
      </c>
    </row>
    <row r="1695" spans="1:24" x14ac:dyDescent="0.25">
      <c r="A1695" t="s">
        <v>1107</v>
      </c>
      <c r="B1695" s="4">
        <v>44530</v>
      </c>
      <c r="C1695">
        <v>2021</v>
      </c>
      <c r="D1695" t="s">
        <v>2144</v>
      </c>
      <c r="E1695" t="s">
        <v>2182</v>
      </c>
      <c r="F1695" t="s">
        <v>2201</v>
      </c>
      <c r="G1695" t="s">
        <v>3918</v>
      </c>
      <c r="I1695" t="s">
        <v>2154</v>
      </c>
      <c r="J1695" t="s">
        <v>6879</v>
      </c>
      <c r="K1695" s="2">
        <v>174800</v>
      </c>
      <c r="L1695" s="2">
        <v>8740</v>
      </c>
      <c r="M1695" t="b">
        <v>0</v>
      </c>
      <c r="N1695">
        <v>5</v>
      </c>
      <c r="O1695">
        <f t="shared" si="208"/>
        <v>0</v>
      </c>
      <c r="P1695">
        <f t="shared" si="209"/>
        <v>1</v>
      </c>
      <c r="Q1695">
        <f t="shared" si="210"/>
        <v>0</v>
      </c>
      <c r="R1695">
        <f t="shared" si="211"/>
        <v>0</v>
      </c>
      <c r="S1695">
        <f t="shared" si="212"/>
        <v>1</v>
      </c>
      <c r="T1695">
        <f t="shared" si="213"/>
        <v>0</v>
      </c>
      <c r="U1695" s="16">
        <v>44057.768333333333</v>
      </c>
      <c r="V1695">
        <f t="shared" si="214"/>
        <v>2020</v>
      </c>
      <c r="W1695" t="b">
        <v>0</v>
      </c>
      <c r="X1695">
        <f t="shared" si="215"/>
        <v>0</v>
      </c>
    </row>
    <row r="1696" spans="1:24" x14ac:dyDescent="0.25">
      <c r="A1696" t="s">
        <v>1080</v>
      </c>
      <c r="B1696" s="4">
        <v>44526</v>
      </c>
      <c r="C1696">
        <v>2021</v>
      </c>
      <c r="D1696" t="s">
        <v>2144</v>
      </c>
      <c r="E1696" t="s">
        <v>2183</v>
      </c>
      <c r="F1696" t="s">
        <v>2204</v>
      </c>
      <c r="G1696" t="s">
        <v>3919</v>
      </c>
      <c r="I1696" t="s">
        <v>2146</v>
      </c>
      <c r="J1696" t="s">
        <v>6879</v>
      </c>
      <c r="K1696" s="2">
        <v>178078</v>
      </c>
      <c r="L1696" s="2">
        <v>8903.9</v>
      </c>
      <c r="M1696" t="b">
        <v>0</v>
      </c>
      <c r="N1696">
        <v>5</v>
      </c>
      <c r="O1696">
        <f t="shared" si="208"/>
        <v>0</v>
      </c>
      <c r="P1696">
        <f t="shared" si="209"/>
        <v>1</v>
      </c>
      <c r="Q1696">
        <f t="shared" si="210"/>
        <v>0</v>
      </c>
      <c r="R1696">
        <f t="shared" si="211"/>
        <v>0</v>
      </c>
      <c r="S1696">
        <f t="shared" si="212"/>
        <v>1</v>
      </c>
      <c r="T1696">
        <f t="shared" si="213"/>
        <v>0</v>
      </c>
      <c r="U1696" s="16">
        <v>43909.655428240738</v>
      </c>
      <c r="V1696">
        <f t="shared" si="214"/>
        <v>2020</v>
      </c>
      <c r="W1696" t="b">
        <v>0</v>
      </c>
      <c r="X1696">
        <f t="shared" si="215"/>
        <v>0</v>
      </c>
    </row>
    <row r="1697" spans="1:24" x14ac:dyDescent="0.25">
      <c r="A1697" t="s">
        <v>494</v>
      </c>
      <c r="B1697" s="4">
        <v>44561</v>
      </c>
      <c r="C1697">
        <v>2021</v>
      </c>
      <c r="D1697" t="s">
        <v>2144</v>
      </c>
      <c r="E1697" t="s">
        <v>2183</v>
      </c>
      <c r="F1697" t="s">
        <v>2201</v>
      </c>
      <c r="G1697" t="s">
        <v>3920</v>
      </c>
      <c r="I1697" t="s">
        <v>2155</v>
      </c>
      <c r="J1697" t="s">
        <v>6881</v>
      </c>
      <c r="K1697" s="2">
        <v>141450</v>
      </c>
      <c r="L1697" s="2">
        <v>42435</v>
      </c>
      <c r="M1697" t="b">
        <v>0</v>
      </c>
      <c r="N1697">
        <v>30</v>
      </c>
      <c r="O1697">
        <f t="shared" si="208"/>
        <v>0</v>
      </c>
      <c r="P1697">
        <f t="shared" si="209"/>
        <v>1</v>
      </c>
      <c r="Q1697">
        <f t="shared" si="210"/>
        <v>0</v>
      </c>
      <c r="R1697">
        <f t="shared" si="211"/>
        <v>0</v>
      </c>
      <c r="S1697">
        <f t="shared" si="212"/>
        <v>1</v>
      </c>
      <c r="T1697">
        <f t="shared" si="213"/>
        <v>0</v>
      </c>
      <c r="U1697" s="16">
        <v>43725.652800925927</v>
      </c>
      <c r="V1697">
        <f t="shared" si="214"/>
        <v>2019</v>
      </c>
      <c r="W1697" t="b">
        <v>0</v>
      </c>
      <c r="X1697">
        <f t="shared" si="215"/>
        <v>0</v>
      </c>
    </row>
    <row r="1698" spans="1:24" x14ac:dyDescent="0.25">
      <c r="A1698" t="s">
        <v>724</v>
      </c>
      <c r="B1698" s="4">
        <v>44561</v>
      </c>
      <c r="C1698">
        <v>2021</v>
      </c>
      <c r="D1698" t="s">
        <v>2148</v>
      </c>
      <c r="E1698" t="s">
        <v>2183</v>
      </c>
      <c r="F1698" t="s">
        <v>2201</v>
      </c>
      <c r="G1698" t="s">
        <v>3921</v>
      </c>
      <c r="I1698" t="s">
        <v>2148</v>
      </c>
      <c r="J1698" t="s">
        <v>6879</v>
      </c>
      <c r="K1698" s="2">
        <v>152000</v>
      </c>
      <c r="L1698" s="2">
        <v>7600</v>
      </c>
      <c r="M1698" t="b">
        <v>0</v>
      </c>
      <c r="N1698">
        <v>5</v>
      </c>
      <c r="O1698">
        <f t="shared" si="208"/>
        <v>0</v>
      </c>
      <c r="P1698">
        <f t="shared" si="209"/>
        <v>1</v>
      </c>
      <c r="Q1698">
        <f t="shared" si="210"/>
        <v>0</v>
      </c>
      <c r="R1698">
        <f t="shared" si="211"/>
        <v>0</v>
      </c>
      <c r="S1698">
        <f t="shared" si="212"/>
        <v>1</v>
      </c>
      <c r="T1698">
        <f t="shared" si="213"/>
        <v>0</v>
      </c>
      <c r="U1698" s="16">
        <v>44005.859710648147</v>
      </c>
      <c r="V1698">
        <f t="shared" si="214"/>
        <v>2020</v>
      </c>
      <c r="W1698" t="b">
        <v>0</v>
      </c>
      <c r="X1698">
        <f t="shared" si="215"/>
        <v>0</v>
      </c>
    </row>
    <row r="1699" spans="1:24" x14ac:dyDescent="0.25">
      <c r="A1699" t="s">
        <v>930</v>
      </c>
      <c r="B1699" s="4">
        <v>44561</v>
      </c>
      <c r="C1699">
        <v>2021</v>
      </c>
      <c r="D1699" t="s">
        <v>2129</v>
      </c>
      <c r="E1699" t="s">
        <v>2183</v>
      </c>
      <c r="F1699" t="s">
        <v>2201</v>
      </c>
      <c r="G1699" t="s">
        <v>3922</v>
      </c>
      <c r="I1699" t="s">
        <v>2129</v>
      </c>
      <c r="J1699" t="s">
        <v>6879</v>
      </c>
      <c r="K1699" s="2">
        <v>98134</v>
      </c>
      <c r="L1699" s="2">
        <v>4906.7</v>
      </c>
      <c r="M1699" t="b">
        <v>0</v>
      </c>
      <c r="N1699">
        <v>5</v>
      </c>
      <c r="O1699">
        <f t="shared" si="208"/>
        <v>0</v>
      </c>
      <c r="P1699">
        <f t="shared" si="209"/>
        <v>1</v>
      </c>
      <c r="Q1699">
        <f t="shared" si="210"/>
        <v>0</v>
      </c>
      <c r="R1699">
        <f t="shared" si="211"/>
        <v>0</v>
      </c>
      <c r="S1699">
        <f t="shared" si="212"/>
        <v>1</v>
      </c>
      <c r="T1699">
        <f t="shared" si="213"/>
        <v>0</v>
      </c>
      <c r="U1699" s="16">
        <v>43689.521932870368</v>
      </c>
      <c r="V1699">
        <f t="shared" si="214"/>
        <v>2019</v>
      </c>
      <c r="W1699" t="b">
        <v>0</v>
      </c>
      <c r="X1699">
        <f t="shared" si="215"/>
        <v>0</v>
      </c>
    </row>
    <row r="1700" spans="1:24" x14ac:dyDescent="0.25">
      <c r="A1700" t="s">
        <v>860</v>
      </c>
      <c r="B1700" s="4">
        <v>44551</v>
      </c>
      <c r="C1700">
        <v>2021</v>
      </c>
      <c r="D1700" t="s">
        <v>2141</v>
      </c>
      <c r="E1700" t="s">
        <v>2183</v>
      </c>
      <c r="F1700" t="s">
        <v>2201</v>
      </c>
      <c r="G1700" t="s">
        <v>3923</v>
      </c>
      <c r="I1700" t="s">
        <v>2129</v>
      </c>
      <c r="J1700" t="s">
        <v>6879</v>
      </c>
      <c r="K1700" s="2">
        <v>98134</v>
      </c>
      <c r="L1700" s="2">
        <v>4906.7</v>
      </c>
      <c r="M1700" t="b">
        <v>0</v>
      </c>
      <c r="N1700">
        <v>5</v>
      </c>
      <c r="O1700">
        <f t="shared" si="208"/>
        <v>0</v>
      </c>
      <c r="P1700">
        <f t="shared" si="209"/>
        <v>1</v>
      </c>
      <c r="Q1700">
        <f t="shared" si="210"/>
        <v>0</v>
      </c>
      <c r="R1700">
        <f t="shared" si="211"/>
        <v>0</v>
      </c>
      <c r="S1700">
        <f t="shared" si="212"/>
        <v>1</v>
      </c>
      <c r="T1700">
        <f t="shared" si="213"/>
        <v>0</v>
      </c>
      <c r="U1700" s="16">
        <v>44130.536238425928</v>
      </c>
      <c r="V1700">
        <f t="shared" si="214"/>
        <v>2020</v>
      </c>
      <c r="W1700" t="b">
        <v>0</v>
      </c>
      <c r="X1700">
        <f t="shared" si="215"/>
        <v>0</v>
      </c>
    </row>
    <row r="1701" spans="1:24" x14ac:dyDescent="0.25">
      <c r="A1701" t="s">
        <v>686</v>
      </c>
      <c r="B1701" s="4">
        <v>44561</v>
      </c>
      <c r="C1701">
        <v>2021</v>
      </c>
      <c r="D1701" t="s">
        <v>2144</v>
      </c>
      <c r="E1701" t="s">
        <v>2183</v>
      </c>
      <c r="F1701" t="s">
        <v>2201</v>
      </c>
      <c r="G1701" t="s">
        <v>3924</v>
      </c>
      <c r="I1701" t="s">
        <v>2156</v>
      </c>
      <c r="J1701" t="s">
        <v>6879</v>
      </c>
      <c r="K1701" s="2">
        <v>96570</v>
      </c>
      <c r="L1701" s="2">
        <v>4828.5</v>
      </c>
      <c r="M1701" t="b">
        <v>0</v>
      </c>
      <c r="N1701">
        <v>5</v>
      </c>
      <c r="O1701">
        <f t="shared" si="208"/>
        <v>0</v>
      </c>
      <c r="P1701">
        <f t="shared" si="209"/>
        <v>1</v>
      </c>
      <c r="Q1701">
        <f t="shared" si="210"/>
        <v>0</v>
      </c>
      <c r="R1701">
        <f t="shared" si="211"/>
        <v>0</v>
      </c>
      <c r="S1701">
        <f t="shared" si="212"/>
        <v>1</v>
      </c>
      <c r="T1701">
        <f t="shared" si="213"/>
        <v>0</v>
      </c>
      <c r="U1701" s="16">
        <v>44312.785682870373</v>
      </c>
      <c r="V1701">
        <f t="shared" si="214"/>
        <v>2021</v>
      </c>
      <c r="W1701" t="b">
        <v>0</v>
      </c>
      <c r="X1701">
        <f t="shared" si="215"/>
        <v>0</v>
      </c>
    </row>
    <row r="1702" spans="1:24" x14ac:dyDescent="0.25">
      <c r="A1702" t="s">
        <v>955</v>
      </c>
      <c r="B1702" s="4">
        <v>44561</v>
      </c>
      <c r="C1702">
        <v>2021</v>
      </c>
      <c r="D1702" t="s">
        <v>2141</v>
      </c>
      <c r="E1702" t="s">
        <v>2185</v>
      </c>
      <c r="F1702" t="s">
        <v>2210</v>
      </c>
      <c r="G1702" t="s">
        <v>3925</v>
      </c>
      <c r="I1702" t="s">
        <v>2157</v>
      </c>
      <c r="J1702" t="s">
        <v>6879</v>
      </c>
      <c r="K1702" s="2">
        <v>102727</v>
      </c>
      <c r="L1702" s="2">
        <v>5136.3500000000004</v>
      </c>
      <c r="M1702" t="b">
        <v>0</v>
      </c>
      <c r="N1702">
        <v>5</v>
      </c>
      <c r="O1702">
        <f t="shared" si="208"/>
        <v>0</v>
      </c>
      <c r="P1702">
        <f t="shared" si="209"/>
        <v>1</v>
      </c>
      <c r="Q1702">
        <f t="shared" si="210"/>
        <v>0</v>
      </c>
      <c r="R1702">
        <f t="shared" si="211"/>
        <v>0</v>
      </c>
      <c r="S1702">
        <f t="shared" si="212"/>
        <v>1</v>
      </c>
      <c r="T1702">
        <f t="shared" si="213"/>
        <v>0</v>
      </c>
      <c r="U1702" s="16">
        <v>44194.616435185184</v>
      </c>
      <c r="V1702">
        <f t="shared" si="214"/>
        <v>2020</v>
      </c>
      <c r="W1702" t="b">
        <v>0</v>
      </c>
      <c r="X1702">
        <f t="shared" si="215"/>
        <v>0</v>
      </c>
    </row>
    <row r="1703" spans="1:24" x14ac:dyDescent="0.25">
      <c r="A1703" t="s">
        <v>669</v>
      </c>
      <c r="B1703" s="4">
        <v>44561</v>
      </c>
      <c r="C1703">
        <v>2021</v>
      </c>
      <c r="D1703" t="s">
        <v>2129</v>
      </c>
      <c r="E1703" t="s">
        <v>2183</v>
      </c>
      <c r="F1703" t="s">
        <v>2210</v>
      </c>
      <c r="G1703" t="s">
        <v>3926</v>
      </c>
      <c r="I1703" t="s">
        <v>2129</v>
      </c>
      <c r="J1703" t="s">
        <v>6879</v>
      </c>
      <c r="K1703" s="2">
        <v>102727</v>
      </c>
      <c r="L1703" s="2">
        <v>5136.3500000000004</v>
      </c>
      <c r="M1703" t="b">
        <v>0</v>
      </c>
      <c r="N1703">
        <v>5</v>
      </c>
      <c r="O1703">
        <f t="shared" si="208"/>
        <v>0</v>
      </c>
      <c r="P1703">
        <f t="shared" si="209"/>
        <v>1</v>
      </c>
      <c r="Q1703">
        <f t="shared" si="210"/>
        <v>0</v>
      </c>
      <c r="R1703">
        <f t="shared" si="211"/>
        <v>0</v>
      </c>
      <c r="S1703">
        <f t="shared" si="212"/>
        <v>1</v>
      </c>
      <c r="T1703">
        <f t="shared" si="213"/>
        <v>0</v>
      </c>
      <c r="U1703" s="16">
        <v>44236.44195601852</v>
      </c>
      <c r="V1703">
        <f t="shared" si="214"/>
        <v>2021</v>
      </c>
      <c r="W1703" t="b">
        <v>0</v>
      </c>
      <c r="X1703">
        <f t="shared" si="215"/>
        <v>0</v>
      </c>
    </row>
    <row r="1704" spans="1:24" x14ac:dyDescent="0.25">
      <c r="A1704" t="s">
        <v>1017</v>
      </c>
      <c r="B1704" s="4">
        <v>44561</v>
      </c>
      <c r="C1704">
        <v>2021</v>
      </c>
      <c r="D1704" t="s">
        <v>2141</v>
      </c>
      <c r="E1704" t="s">
        <v>2183</v>
      </c>
      <c r="F1704" t="s">
        <v>2201</v>
      </c>
      <c r="G1704" t="s">
        <v>3927</v>
      </c>
      <c r="I1704" t="s">
        <v>2144</v>
      </c>
      <c r="J1704" t="s">
        <v>6879</v>
      </c>
      <c r="K1704" s="2">
        <v>85000</v>
      </c>
      <c r="L1704" s="2">
        <v>4250</v>
      </c>
      <c r="M1704" t="b">
        <v>0</v>
      </c>
      <c r="N1704">
        <v>5</v>
      </c>
      <c r="O1704">
        <f t="shared" si="208"/>
        <v>0</v>
      </c>
      <c r="P1704">
        <f t="shared" si="209"/>
        <v>1</v>
      </c>
      <c r="Q1704">
        <f t="shared" si="210"/>
        <v>0</v>
      </c>
      <c r="R1704">
        <f t="shared" si="211"/>
        <v>0</v>
      </c>
      <c r="S1704">
        <f t="shared" si="212"/>
        <v>1</v>
      </c>
      <c r="T1704">
        <f t="shared" si="213"/>
        <v>0</v>
      </c>
      <c r="U1704" s="16">
        <v>43595.662604166668</v>
      </c>
      <c r="V1704">
        <f t="shared" si="214"/>
        <v>2019</v>
      </c>
      <c r="W1704" t="b">
        <v>0</v>
      </c>
      <c r="X1704">
        <f t="shared" si="215"/>
        <v>0</v>
      </c>
    </row>
    <row r="1705" spans="1:24" x14ac:dyDescent="0.25">
      <c r="A1705" t="s">
        <v>456</v>
      </c>
      <c r="B1705" s="4">
        <v>44561</v>
      </c>
      <c r="C1705">
        <v>2021</v>
      </c>
      <c r="D1705" t="s">
        <v>2129</v>
      </c>
      <c r="E1705" t="s">
        <v>2183</v>
      </c>
      <c r="F1705" t="s">
        <v>2204</v>
      </c>
      <c r="G1705" t="s">
        <v>3928</v>
      </c>
      <c r="I1705" t="s">
        <v>2129</v>
      </c>
      <c r="J1705" t="s">
        <v>6879</v>
      </c>
      <c r="K1705" s="2">
        <v>104701</v>
      </c>
      <c r="L1705" s="2">
        <v>5235.05</v>
      </c>
      <c r="M1705" t="b">
        <v>0</v>
      </c>
      <c r="N1705">
        <v>5</v>
      </c>
      <c r="O1705">
        <f t="shared" si="208"/>
        <v>0</v>
      </c>
      <c r="P1705">
        <f t="shared" si="209"/>
        <v>1</v>
      </c>
      <c r="Q1705">
        <f t="shared" si="210"/>
        <v>0</v>
      </c>
      <c r="R1705">
        <f t="shared" si="211"/>
        <v>0</v>
      </c>
      <c r="S1705">
        <f t="shared" si="212"/>
        <v>1</v>
      </c>
      <c r="T1705">
        <f t="shared" si="213"/>
        <v>0</v>
      </c>
      <c r="U1705" s="16">
        <v>43678.780821759261</v>
      </c>
      <c r="V1705">
        <f t="shared" si="214"/>
        <v>2019</v>
      </c>
      <c r="W1705" t="b">
        <v>0</v>
      </c>
      <c r="X1705">
        <f t="shared" si="215"/>
        <v>0</v>
      </c>
    </row>
    <row r="1706" spans="1:24" x14ac:dyDescent="0.25">
      <c r="A1706" t="s">
        <v>730</v>
      </c>
      <c r="B1706" s="4">
        <v>44560</v>
      </c>
      <c r="C1706">
        <v>2021</v>
      </c>
      <c r="D1706" t="s">
        <v>2129</v>
      </c>
      <c r="E1706" t="s">
        <v>2183</v>
      </c>
      <c r="F1706" t="s">
        <v>2204</v>
      </c>
      <c r="G1706" t="s">
        <v>3929</v>
      </c>
      <c r="I1706" t="s">
        <v>2129</v>
      </c>
      <c r="J1706" t="s">
        <v>6879</v>
      </c>
      <c r="K1706" s="2">
        <v>95495</v>
      </c>
      <c r="L1706" s="2">
        <v>4774.75</v>
      </c>
      <c r="M1706" t="b">
        <v>0</v>
      </c>
      <c r="N1706">
        <v>5</v>
      </c>
      <c r="O1706">
        <f t="shared" si="208"/>
        <v>0</v>
      </c>
      <c r="P1706">
        <f t="shared" si="209"/>
        <v>1</v>
      </c>
      <c r="Q1706">
        <f t="shared" si="210"/>
        <v>0</v>
      </c>
      <c r="R1706">
        <f t="shared" si="211"/>
        <v>0</v>
      </c>
      <c r="S1706">
        <f t="shared" si="212"/>
        <v>1</v>
      </c>
      <c r="T1706">
        <f t="shared" si="213"/>
        <v>0</v>
      </c>
      <c r="U1706" s="16">
        <v>43677.3356712963</v>
      </c>
      <c r="V1706">
        <f t="shared" si="214"/>
        <v>2019</v>
      </c>
      <c r="W1706" t="b">
        <v>0</v>
      </c>
      <c r="X1706">
        <f t="shared" si="215"/>
        <v>0</v>
      </c>
    </row>
    <row r="1707" spans="1:24" x14ac:dyDescent="0.25">
      <c r="A1707" t="s">
        <v>1161</v>
      </c>
      <c r="B1707" s="4">
        <v>44498</v>
      </c>
      <c r="C1707">
        <v>2021</v>
      </c>
      <c r="D1707" t="s">
        <v>2141</v>
      </c>
      <c r="E1707" t="s">
        <v>2182</v>
      </c>
      <c r="F1707" t="s">
        <v>2211</v>
      </c>
      <c r="G1707" t="s">
        <v>3930</v>
      </c>
      <c r="I1707" t="s">
        <v>2156</v>
      </c>
      <c r="J1707" t="s">
        <v>6879</v>
      </c>
      <c r="K1707" s="2">
        <v>68640</v>
      </c>
      <c r="L1707" s="2">
        <v>3432</v>
      </c>
      <c r="M1707" t="b">
        <v>0</v>
      </c>
      <c r="N1707">
        <v>5</v>
      </c>
      <c r="O1707">
        <f t="shared" si="208"/>
        <v>0</v>
      </c>
      <c r="P1707">
        <f t="shared" si="209"/>
        <v>1</v>
      </c>
      <c r="Q1707">
        <f t="shared" si="210"/>
        <v>0</v>
      </c>
      <c r="R1707">
        <f t="shared" si="211"/>
        <v>0</v>
      </c>
      <c r="S1707">
        <f t="shared" si="212"/>
        <v>1</v>
      </c>
      <c r="T1707">
        <f t="shared" si="213"/>
        <v>0</v>
      </c>
      <c r="U1707" s="16">
        <v>43753.627974537034</v>
      </c>
      <c r="V1707">
        <f t="shared" si="214"/>
        <v>2019</v>
      </c>
      <c r="W1707" t="b">
        <v>0</v>
      </c>
      <c r="X1707">
        <f t="shared" si="215"/>
        <v>0</v>
      </c>
    </row>
    <row r="1708" spans="1:24" x14ac:dyDescent="0.25">
      <c r="A1708" t="s">
        <v>902</v>
      </c>
      <c r="B1708" s="4">
        <v>44553</v>
      </c>
      <c r="C1708">
        <v>2021</v>
      </c>
      <c r="D1708" t="s">
        <v>2136</v>
      </c>
      <c r="E1708" t="s">
        <v>2183</v>
      </c>
      <c r="F1708" t="s">
        <v>2201</v>
      </c>
      <c r="G1708" t="s">
        <v>3931</v>
      </c>
      <c r="I1708" t="s">
        <v>2129</v>
      </c>
      <c r="J1708" t="s">
        <v>6879</v>
      </c>
      <c r="K1708" s="2">
        <v>98134</v>
      </c>
      <c r="L1708" s="2">
        <v>4906.7</v>
      </c>
      <c r="M1708" t="b">
        <v>0</v>
      </c>
      <c r="N1708">
        <v>5</v>
      </c>
      <c r="O1708">
        <f t="shared" si="208"/>
        <v>0</v>
      </c>
      <c r="P1708">
        <f t="shared" si="209"/>
        <v>1</v>
      </c>
      <c r="Q1708">
        <f t="shared" si="210"/>
        <v>0</v>
      </c>
      <c r="R1708">
        <f t="shared" si="211"/>
        <v>0</v>
      </c>
      <c r="S1708">
        <f t="shared" si="212"/>
        <v>1</v>
      </c>
      <c r="T1708">
        <f t="shared" si="213"/>
        <v>0</v>
      </c>
      <c r="U1708" s="16">
        <v>43300.556192129632</v>
      </c>
      <c r="V1708">
        <f t="shared" si="214"/>
        <v>2018</v>
      </c>
      <c r="W1708" t="b">
        <v>0</v>
      </c>
      <c r="X1708">
        <f t="shared" si="215"/>
        <v>0</v>
      </c>
    </row>
    <row r="1709" spans="1:24" x14ac:dyDescent="0.25">
      <c r="A1709" t="s">
        <v>1394</v>
      </c>
      <c r="B1709" s="4">
        <v>44561</v>
      </c>
      <c r="C1709">
        <v>2021</v>
      </c>
      <c r="D1709" t="s">
        <v>2140</v>
      </c>
      <c r="E1709" t="s">
        <v>2187</v>
      </c>
      <c r="F1709" t="s">
        <v>2201</v>
      </c>
      <c r="G1709" t="s">
        <v>3932</v>
      </c>
      <c r="I1709" t="s">
        <v>2140</v>
      </c>
      <c r="J1709" t="s">
        <v>6878</v>
      </c>
      <c r="K1709" s="2">
        <v>72527.27</v>
      </c>
      <c r="L1709" s="2">
        <v>7252.73</v>
      </c>
      <c r="M1709" t="b">
        <v>0</v>
      </c>
      <c r="N1709">
        <v>10</v>
      </c>
      <c r="O1709">
        <f t="shared" si="208"/>
        <v>0</v>
      </c>
      <c r="P1709">
        <f t="shared" si="209"/>
        <v>1</v>
      </c>
      <c r="Q1709">
        <f t="shared" si="210"/>
        <v>0</v>
      </c>
      <c r="R1709">
        <f t="shared" si="211"/>
        <v>0</v>
      </c>
      <c r="S1709">
        <f t="shared" si="212"/>
        <v>1</v>
      </c>
      <c r="T1709">
        <f t="shared" si="213"/>
        <v>0</v>
      </c>
      <c r="U1709" s="16">
        <v>44165.874594907407</v>
      </c>
      <c r="V1709">
        <f t="shared" si="214"/>
        <v>2020</v>
      </c>
      <c r="W1709" t="b">
        <v>0</v>
      </c>
      <c r="X1709">
        <f t="shared" si="215"/>
        <v>0</v>
      </c>
    </row>
    <row r="1710" spans="1:24" x14ac:dyDescent="0.25">
      <c r="A1710" t="s">
        <v>1699</v>
      </c>
      <c r="B1710" s="4">
        <v>44286</v>
      </c>
      <c r="C1710">
        <v>2021</v>
      </c>
      <c r="D1710" t="s">
        <v>2145</v>
      </c>
      <c r="E1710" t="s">
        <v>2188</v>
      </c>
      <c r="F1710" t="s">
        <v>2206</v>
      </c>
      <c r="G1710" t="s">
        <v>3933</v>
      </c>
      <c r="I1710" t="s">
        <v>2132</v>
      </c>
      <c r="J1710" t="s">
        <v>6879</v>
      </c>
      <c r="K1710" s="2">
        <v>72136</v>
      </c>
      <c r="L1710" s="2">
        <v>3606.8</v>
      </c>
      <c r="M1710" t="b">
        <v>0</v>
      </c>
      <c r="N1710">
        <v>5</v>
      </c>
      <c r="O1710">
        <f t="shared" si="208"/>
        <v>0</v>
      </c>
      <c r="P1710">
        <f t="shared" si="209"/>
        <v>1</v>
      </c>
      <c r="Q1710">
        <f t="shared" si="210"/>
        <v>0</v>
      </c>
      <c r="R1710">
        <f t="shared" si="211"/>
        <v>0</v>
      </c>
      <c r="S1710">
        <f t="shared" si="212"/>
        <v>1</v>
      </c>
      <c r="T1710">
        <f t="shared" si="213"/>
        <v>0</v>
      </c>
      <c r="U1710" s="16">
        <v>44259.802824074075</v>
      </c>
      <c r="V1710">
        <f t="shared" si="214"/>
        <v>2021</v>
      </c>
      <c r="W1710" t="b">
        <v>0</v>
      </c>
      <c r="X1710">
        <f t="shared" si="215"/>
        <v>0</v>
      </c>
    </row>
    <row r="1711" spans="1:24" x14ac:dyDescent="0.25">
      <c r="A1711" t="s">
        <v>1404</v>
      </c>
      <c r="B1711" s="4">
        <v>44651</v>
      </c>
      <c r="C1711">
        <v>2022</v>
      </c>
      <c r="D1711" t="s">
        <v>2140</v>
      </c>
      <c r="E1711" t="s">
        <v>2187</v>
      </c>
      <c r="F1711" t="s">
        <v>2201</v>
      </c>
      <c r="G1711" t="s">
        <v>3934</v>
      </c>
      <c r="I1711" t="s">
        <v>2140</v>
      </c>
      <c r="J1711" t="s">
        <v>6879</v>
      </c>
      <c r="K1711" s="2">
        <v>71421.56</v>
      </c>
      <c r="L1711" s="2">
        <v>3571.08</v>
      </c>
      <c r="M1711" t="b">
        <v>0</v>
      </c>
      <c r="N1711">
        <v>5</v>
      </c>
      <c r="O1711">
        <f t="shared" si="208"/>
        <v>0</v>
      </c>
      <c r="P1711">
        <f t="shared" si="209"/>
        <v>1</v>
      </c>
      <c r="Q1711">
        <f t="shared" si="210"/>
        <v>0</v>
      </c>
      <c r="R1711">
        <f t="shared" si="211"/>
        <v>0</v>
      </c>
      <c r="S1711">
        <f t="shared" si="212"/>
        <v>1</v>
      </c>
      <c r="T1711">
        <f t="shared" si="213"/>
        <v>0</v>
      </c>
      <c r="U1711" s="16">
        <v>44250.866712962961</v>
      </c>
      <c r="V1711">
        <f t="shared" si="214"/>
        <v>2021</v>
      </c>
      <c r="W1711" t="b">
        <v>0</v>
      </c>
      <c r="X1711">
        <f t="shared" si="215"/>
        <v>0</v>
      </c>
    </row>
    <row r="1712" spans="1:24" x14ac:dyDescent="0.25">
      <c r="A1712" t="s">
        <v>1230</v>
      </c>
      <c r="B1712" s="4">
        <v>44651</v>
      </c>
      <c r="C1712">
        <v>2022</v>
      </c>
      <c r="D1712" t="s">
        <v>2130</v>
      </c>
      <c r="E1712" t="s">
        <v>2188</v>
      </c>
      <c r="F1712" t="s">
        <v>2206</v>
      </c>
      <c r="G1712" t="s">
        <v>3935</v>
      </c>
      <c r="H1712" t="s">
        <v>17193</v>
      </c>
      <c r="I1712" t="s">
        <v>2132</v>
      </c>
      <c r="J1712" t="s">
        <v>6880</v>
      </c>
      <c r="K1712" s="2">
        <v>71699</v>
      </c>
      <c r="L1712" s="2">
        <v>21509.7</v>
      </c>
      <c r="M1712" t="b">
        <v>0</v>
      </c>
      <c r="N1712">
        <v>30</v>
      </c>
      <c r="O1712">
        <f t="shared" si="208"/>
        <v>0</v>
      </c>
      <c r="P1712">
        <f t="shared" si="209"/>
        <v>1</v>
      </c>
      <c r="Q1712">
        <f t="shared" si="210"/>
        <v>0</v>
      </c>
      <c r="R1712">
        <f t="shared" si="211"/>
        <v>0</v>
      </c>
      <c r="S1712">
        <f t="shared" si="212"/>
        <v>1</v>
      </c>
      <c r="T1712">
        <f t="shared" si="213"/>
        <v>0</v>
      </c>
      <c r="U1712" s="16">
        <v>43454.80400462963</v>
      </c>
      <c r="V1712">
        <f t="shared" si="214"/>
        <v>2018</v>
      </c>
      <c r="W1712" t="b">
        <v>0</v>
      </c>
      <c r="X1712">
        <f t="shared" si="215"/>
        <v>0</v>
      </c>
    </row>
    <row r="1713" spans="1:24" x14ac:dyDescent="0.25">
      <c r="A1713" t="s">
        <v>1217</v>
      </c>
      <c r="B1713" s="4">
        <v>44012</v>
      </c>
      <c r="C1713">
        <v>2020</v>
      </c>
      <c r="D1713" t="s">
        <v>2130</v>
      </c>
      <c r="E1713" t="s">
        <v>2188</v>
      </c>
      <c r="F1713" t="s">
        <v>2201</v>
      </c>
      <c r="G1713" t="s">
        <v>3936</v>
      </c>
      <c r="I1713" t="s">
        <v>2132</v>
      </c>
      <c r="J1713" t="s">
        <v>6878</v>
      </c>
      <c r="K1713" s="2">
        <v>65437</v>
      </c>
      <c r="L1713" s="2">
        <v>6543.7</v>
      </c>
      <c r="M1713" t="b">
        <v>0</v>
      </c>
      <c r="N1713">
        <v>10</v>
      </c>
      <c r="O1713">
        <f t="shared" si="208"/>
        <v>0</v>
      </c>
      <c r="P1713">
        <f t="shared" si="209"/>
        <v>1</v>
      </c>
      <c r="Q1713">
        <f t="shared" si="210"/>
        <v>0</v>
      </c>
      <c r="R1713">
        <f t="shared" si="211"/>
        <v>0</v>
      </c>
      <c r="S1713">
        <f t="shared" si="212"/>
        <v>1</v>
      </c>
      <c r="T1713">
        <f t="shared" si="213"/>
        <v>0</v>
      </c>
      <c r="U1713" s="16">
        <v>43763.545590277776</v>
      </c>
      <c r="V1713">
        <f t="shared" si="214"/>
        <v>2019</v>
      </c>
      <c r="W1713" t="b">
        <v>0</v>
      </c>
      <c r="X1713">
        <f t="shared" si="215"/>
        <v>0</v>
      </c>
    </row>
    <row r="1714" spans="1:24" x14ac:dyDescent="0.25">
      <c r="A1714" t="s">
        <v>1436</v>
      </c>
      <c r="B1714" s="4">
        <v>44742</v>
      </c>
      <c r="C1714">
        <v>2022</v>
      </c>
      <c r="D1714" t="s">
        <v>2140</v>
      </c>
      <c r="E1714" t="s">
        <v>2187</v>
      </c>
      <c r="F1714" t="s">
        <v>2206</v>
      </c>
      <c r="G1714" t="s">
        <v>3937</v>
      </c>
      <c r="I1714" t="s">
        <v>2140</v>
      </c>
      <c r="J1714" t="s">
        <v>6880</v>
      </c>
      <c r="K1714" s="2">
        <v>99036.26</v>
      </c>
      <c r="L1714" s="2">
        <v>29710.880000000001</v>
      </c>
      <c r="M1714" t="b">
        <v>0</v>
      </c>
      <c r="N1714">
        <v>30</v>
      </c>
      <c r="O1714">
        <f t="shared" si="208"/>
        <v>0</v>
      </c>
      <c r="P1714">
        <f t="shared" si="209"/>
        <v>1</v>
      </c>
      <c r="Q1714">
        <f t="shared" si="210"/>
        <v>0</v>
      </c>
      <c r="R1714">
        <f t="shared" si="211"/>
        <v>0</v>
      </c>
      <c r="S1714">
        <f t="shared" si="212"/>
        <v>1</v>
      </c>
      <c r="T1714">
        <f t="shared" si="213"/>
        <v>0</v>
      </c>
      <c r="U1714" s="16">
        <v>43605.690196759257</v>
      </c>
      <c r="V1714">
        <f t="shared" si="214"/>
        <v>2019</v>
      </c>
      <c r="W1714" t="b">
        <v>0</v>
      </c>
      <c r="X1714">
        <f t="shared" si="215"/>
        <v>0</v>
      </c>
    </row>
    <row r="1715" spans="1:24" x14ac:dyDescent="0.25">
      <c r="A1715" t="s">
        <v>1400</v>
      </c>
      <c r="B1715" s="4">
        <v>44742</v>
      </c>
      <c r="C1715">
        <v>2022</v>
      </c>
      <c r="D1715" t="s">
        <v>2140</v>
      </c>
      <c r="E1715" t="s">
        <v>2187</v>
      </c>
      <c r="F1715" t="s">
        <v>2201</v>
      </c>
      <c r="G1715" t="s">
        <v>3938</v>
      </c>
      <c r="I1715" t="s">
        <v>2140</v>
      </c>
      <c r="J1715" t="s">
        <v>6879</v>
      </c>
      <c r="K1715" s="2">
        <v>71717.100000000006</v>
      </c>
      <c r="L1715" s="2">
        <v>3585.86</v>
      </c>
      <c r="M1715" t="b">
        <v>0</v>
      </c>
      <c r="N1715">
        <v>5</v>
      </c>
      <c r="O1715">
        <f t="shared" si="208"/>
        <v>0</v>
      </c>
      <c r="P1715">
        <f t="shared" si="209"/>
        <v>1</v>
      </c>
      <c r="Q1715">
        <f t="shared" si="210"/>
        <v>0</v>
      </c>
      <c r="R1715">
        <f t="shared" si="211"/>
        <v>0</v>
      </c>
      <c r="S1715">
        <f t="shared" si="212"/>
        <v>1</v>
      </c>
      <c r="T1715">
        <f t="shared" si="213"/>
        <v>0</v>
      </c>
      <c r="U1715" s="16">
        <v>43892.940138888887</v>
      </c>
      <c r="V1715">
        <f t="shared" si="214"/>
        <v>2020</v>
      </c>
      <c r="W1715" t="b">
        <v>0</v>
      </c>
      <c r="X1715">
        <f t="shared" si="215"/>
        <v>0</v>
      </c>
    </row>
    <row r="1716" spans="1:24" x14ac:dyDescent="0.25">
      <c r="A1716" t="s">
        <v>1418</v>
      </c>
      <c r="B1716" s="4">
        <v>44742</v>
      </c>
      <c r="C1716">
        <v>2022</v>
      </c>
      <c r="D1716" t="s">
        <v>2140</v>
      </c>
      <c r="E1716" t="s">
        <v>2187</v>
      </c>
      <c r="F1716" t="s">
        <v>2201</v>
      </c>
      <c r="G1716" t="s">
        <v>3939</v>
      </c>
      <c r="I1716" t="s">
        <v>2140</v>
      </c>
      <c r="J1716" t="s">
        <v>6878</v>
      </c>
      <c r="K1716" s="2">
        <v>71323.05</v>
      </c>
      <c r="L1716" s="2">
        <v>7132.31</v>
      </c>
      <c r="M1716" t="b">
        <v>0</v>
      </c>
      <c r="N1716">
        <v>10</v>
      </c>
      <c r="O1716">
        <f t="shared" si="208"/>
        <v>0</v>
      </c>
      <c r="P1716">
        <f t="shared" si="209"/>
        <v>1</v>
      </c>
      <c r="Q1716">
        <f t="shared" si="210"/>
        <v>0</v>
      </c>
      <c r="R1716">
        <f t="shared" si="211"/>
        <v>0</v>
      </c>
      <c r="S1716">
        <f t="shared" si="212"/>
        <v>1</v>
      </c>
      <c r="T1716">
        <f t="shared" si="213"/>
        <v>0</v>
      </c>
      <c r="U1716" s="16">
        <v>43907.136342592596</v>
      </c>
      <c r="V1716">
        <f t="shared" si="214"/>
        <v>2020</v>
      </c>
      <c r="W1716" t="b">
        <v>0</v>
      </c>
      <c r="X1716">
        <f t="shared" si="215"/>
        <v>0</v>
      </c>
    </row>
    <row r="1717" spans="1:24" x14ac:dyDescent="0.25">
      <c r="A1717" t="s">
        <v>1183</v>
      </c>
      <c r="B1717" s="4">
        <v>44742</v>
      </c>
      <c r="C1717">
        <v>2022</v>
      </c>
      <c r="D1717" t="s">
        <v>2140</v>
      </c>
      <c r="E1717" t="s">
        <v>2189</v>
      </c>
      <c r="F1717" t="s">
        <v>2201</v>
      </c>
      <c r="G1717" t="s">
        <v>3940</v>
      </c>
      <c r="I1717" t="s">
        <v>2140</v>
      </c>
      <c r="J1717" t="s">
        <v>6879</v>
      </c>
      <c r="K1717" s="2">
        <v>71132.59</v>
      </c>
      <c r="L1717" s="2">
        <v>3556.63</v>
      </c>
      <c r="M1717" t="b">
        <v>0</v>
      </c>
      <c r="N1717">
        <v>5</v>
      </c>
      <c r="O1717">
        <f t="shared" si="208"/>
        <v>0</v>
      </c>
      <c r="P1717">
        <f t="shared" si="209"/>
        <v>1</v>
      </c>
      <c r="Q1717">
        <f t="shared" si="210"/>
        <v>0</v>
      </c>
      <c r="R1717">
        <f t="shared" si="211"/>
        <v>0</v>
      </c>
      <c r="S1717">
        <f t="shared" si="212"/>
        <v>1</v>
      </c>
      <c r="T1717">
        <f t="shared" si="213"/>
        <v>0</v>
      </c>
      <c r="U1717" s="16">
        <v>43802.815787037034</v>
      </c>
      <c r="V1717">
        <f t="shared" si="214"/>
        <v>2019</v>
      </c>
      <c r="W1717" t="b">
        <v>0</v>
      </c>
      <c r="X1717">
        <f t="shared" si="215"/>
        <v>0</v>
      </c>
    </row>
    <row r="1718" spans="1:24" x14ac:dyDescent="0.25">
      <c r="A1718" t="s">
        <v>1453</v>
      </c>
      <c r="B1718" s="4">
        <v>44742</v>
      </c>
      <c r="C1718">
        <v>2022</v>
      </c>
      <c r="D1718" t="s">
        <v>2140</v>
      </c>
      <c r="E1718" t="s">
        <v>2187</v>
      </c>
      <c r="F1718" t="s">
        <v>2203</v>
      </c>
      <c r="G1718" t="s">
        <v>3941</v>
      </c>
      <c r="I1718" t="s">
        <v>2140</v>
      </c>
      <c r="J1718" t="s">
        <v>6879</v>
      </c>
      <c r="K1718" s="2">
        <v>72529.98</v>
      </c>
      <c r="L1718" s="2">
        <v>3626.5</v>
      </c>
      <c r="M1718" t="b">
        <v>0</v>
      </c>
      <c r="N1718">
        <v>5</v>
      </c>
      <c r="O1718">
        <f t="shared" si="208"/>
        <v>0</v>
      </c>
      <c r="P1718">
        <f t="shared" si="209"/>
        <v>1</v>
      </c>
      <c r="Q1718">
        <f t="shared" si="210"/>
        <v>0</v>
      </c>
      <c r="R1718">
        <f t="shared" si="211"/>
        <v>0</v>
      </c>
      <c r="S1718">
        <f t="shared" si="212"/>
        <v>1</v>
      </c>
      <c r="T1718">
        <f t="shared" si="213"/>
        <v>0</v>
      </c>
      <c r="U1718" s="16">
        <v>43782.657731481479</v>
      </c>
      <c r="V1718">
        <f t="shared" si="214"/>
        <v>2019</v>
      </c>
      <c r="W1718" t="b">
        <v>0</v>
      </c>
      <c r="X1718">
        <f t="shared" si="215"/>
        <v>0</v>
      </c>
    </row>
    <row r="1719" spans="1:24" x14ac:dyDescent="0.25">
      <c r="A1719" t="s">
        <v>1411</v>
      </c>
      <c r="B1719" s="4">
        <v>44742</v>
      </c>
      <c r="C1719">
        <v>2022</v>
      </c>
      <c r="D1719" t="s">
        <v>2140</v>
      </c>
      <c r="E1719" t="s">
        <v>2187</v>
      </c>
      <c r="F1719" t="s">
        <v>2204</v>
      </c>
      <c r="G1719" t="s">
        <v>3942</v>
      </c>
      <c r="I1719" t="s">
        <v>2140</v>
      </c>
      <c r="J1719" t="s">
        <v>6879</v>
      </c>
      <c r="K1719" s="2">
        <v>448195</v>
      </c>
      <c r="L1719" s="2">
        <v>22409.75</v>
      </c>
      <c r="M1719" t="b">
        <v>0</v>
      </c>
      <c r="N1719">
        <v>5</v>
      </c>
      <c r="O1719">
        <f t="shared" si="208"/>
        <v>0</v>
      </c>
      <c r="P1719">
        <f t="shared" si="209"/>
        <v>1</v>
      </c>
      <c r="Q1719">
        <f t="shared" si="210"/>
        <v>0</v>
      </c>
      <c r="R1719">
        <f t="shared" si="211"/>
        <v>0</v>
      </c>
      <c r="S1719">
        <f t="shared" si="212"/>
        <v>1</v>
      </c>
      <c r="T1719">
        <f t="shared" si="213"/>
        <v>0</v>
      </c>
      <c r="U1719" s="16">
        <v>44319.915856481479</v>
      </c>
      <c r="V1719">
        <f t="shared" si="214"/>
        <v>2021</v>
      </c>
      <c r="W1719" t="b">
        <v>0</v>
      </c>
      <c r="X1719">
        <f t="shared" si="215"/>
        <v>0</v>
      </c>
    </row>
    <row r="1720" spans="1:24" x14ac:dyDescent="0.25">
      <c r="A1720" t="s">
        <v>396</v>
      </c>
      <c r="B1720" s="4">
        <v>44742</v>
      </c>
      <c r="C1720">
        <v>2022</v>
      </c>
      <c r="D1720" t="s">
        <v>2140</v>
      </c>
      <c r="E1720" t="s">
        <v>2187</v>
      </c>
      <c r="F1720" t="s">
        <v>2213</v>
      </c>
      <c r="G1720" t="s">
        <v>3943</v>
      </c>
      <c r="I1720" t="s">
        <v>2140</v>
      </c>
      <c r="J1720" t="s">
        <v>6878</v>
      </c>
      <c r="K1720" s="2">
        <v>72175</v>
      </c>
      <c r="L1720" s="2">
        <v>7217.5</v>
      </c>
      <c r="M1720" t="b">
        <v>0</v>
      </c>
      <c r="N1720">
        <v>10</v>
      </c>
      <c r="O1720">
        <f t="shared" si="208"/>
        <v>0</v>
      </c>
      <c r="P1720">
        <f t="shared" si="209"/>
        <v>1</v>
      </c>
      <c r="Q1720">
        <f t="shared" si="210"/>
        <v>0</v>
      </c>
      <c r="R1720">
        <f t="shared" si="211"/>
        <v>0</v>
      </c>
      <c r="S1720">
        <f t="shared" si="212"/>
        <v>1</v>
      </c>
      <c r="T1720">
        <f t="shared" si="213"/>
        <v>0</v>
      </c>
      <c r="U1720" s="16">
        <v>43867.8828125</v>
      </c>
      <c r="V1720">
        <f t="shared" si="214"/>
        <v>2020</v>
      </c>
      <c r="W1720" t="b">
        <v>0</v>
      </c>
      <c r="X1720">
        <f t="shared" si="215"/>
        <v>0</v>
      </c>
    </row>
    <row r="1721" spans="1:24" x14ac:dyDescent="0.25">
      <c r="A1721" t="s">
        <v>1433</v>
      </c>
      <c r="B1721" s="4">
        <v>44742</v>
      </c>
      <c r="C1721">
        <v>2022</v>
      </c>
      <c r="D1721" t="s">
        <v>2140</v>
      </c>
      <c r="E1721" t="s">
        <v>2187</v>
      </c>
      <c r="F1721" t="s">
        <v>2203</v>
      </c>
      <c r="G1721" t="s">
        <v>3944</v>
      </c>
      <c r="I1721" t="s">
        <v>2140</v>
      </c>
      <c r="J1721" t="s">
        <v>6880</v>
      </c>
      <c r="K1721" s="2">
        <v>59286.6</v>
      </c>
      <c r="L1721" s="2">
        <v>17785.98</v>
      </c>
      <c r="M1721" t="b">
        <v>0</v>
      </c>
      <c r="N1721">
        <v>30</v>
      </c>
      <c r="O1721">
        <f t="shared" si="208"/>
        <v>0</v>
      </c>
      <c r="P1721">
        <f t="shared" si="209"/>
        <v>1</v>
      </c>
      <c r="Q1721">
        <f t="shared" si="210"/>
        <v>0</v>
      </c>
      <c r="R1721">
        <f t="shared" si="211"/>
        <v>0</v>
      </c>
      <c r="S1721">
        <f t="shared" si="212"/>
        <v>1</v>
      </c>
      <c r="T1721">
        <f t="shared" si="213"/>
        <v>0</v>
      </c>
      <c r="U1721" s="16">
        <v>44270.930694444447</v>
      </c>
      <c r="V1721">
        <f t="shared" si="214"/>
        <v>2021</v>
      </c>
      <c r="W1721" t="b">
        <v>0</v>
      </c>
      <c r="X1721">
        <f t="shared" si="215"/>
        <v>0</v>
      </c>
    </row>
    <row r="1722" spans="1:24" x14ac:dyDescent="0.25">
      <c r="A1722" t="s">
        <v>1484</v>
      </c>
      <c r="B1722" s="4">
        <v>44742</v>
      </c>
      <c r="C1722">
        <v>2022</v>
      </c>
      <c r="D1722" t="s">
        <v>2140</v>
      </c>
      <c r="E1722" t="s">
        <v>2187</v>
      </c>
      <c r="F1722" t="s">
        <v>2204</v>
      </c>
      <c r="G1722" t="s">
        <v>3945</v>
      </c>
      <c r="H1722" t="s">
        <v>17193</v>
      </c>
      <c r="I1722" t="s">
        <v>2140</v>
      </c>
      <c r="J1722" t="s">
        <v>6879</v>
      </c>
      <c r="K1722" s="2">
        <v>71209.789999999994</v>
      </c>
      <c r="L1722" s="2">
        <v>3560.49</v>
      </c>
      <c r="M1722" t="b">
        <v>0</v>
      </c>
      <c r="N1722">
        <v>5</v>
      </c>
      <c r="O1722">
        <f t="shared" si="208"/>
        <v>0</v>
      </c>
      <c r="P1722">
        <f t="shared" si="209"/>
        <v>1</v>
      </c>
      <c r="Q1722">
        <f t="shared" si="210"/>
        <v>0</v>
      </c>
      <c r="R1722">
        <f t="shared" si="211"/>
        <v>0</v>
      </c>
      <c r="S1722">
        <f t="shared" si="212"/>
        <v>1</v>
      </c>
      <c r="T1722">
        <f t="shared" si="213"/>
        <v>0</v>
      </c>
      <c r="U1722" s="16">
        <v>43686.818379629629</v>
      </c>
      <c r="V1722">
        <f t="shared" si="214"/>
        <v>2019</v>
      </c>
      <c r="W1722" t="b">
        <v>0</v>
      </c>
      <c r="X1722">
        <f t="shared" si="215"/>
        <v>0</v>
      </c>
    </row>
    <row r="1723" spans="1:24" x14ac:dyDescent="0.25">
      <c r="A1723" t="s">
        <v>1399</v>
      </c>
      <c r="B1723" s="4">
        <v>44742</v>
      </c>
      <c r="C1723">
        <v>2022</v>
      </c>
      <c r="D1723" t="s">
        <v>2140</v>
      </c>
      <c r="E1723" t="s">
        <v>2187</v>
      </c>
      <c r="F1723" t="s">
        <v>2204</v>
      </c>
      <c r="G1723" t="s">
        <v>3946</v>
      </c>
      <c r="H1723" t="s">
        <v>17193</v>
      </c>
      <c r="I1723" t="s">
        <v>2140</v>
      </c>
      <c r="J1723" t="s">
        <v>6879</v>
      </c>
      <c r="K1723" s="2">
        <v>70583.13</v>
      </c>
      <c r="L1723" s="2">
        <v>3529.16</v>
      </c>
      <c r="M1723" t="b">
        <v>0</v>
      </c>
      <c r="N1723">
        <v>5</v>
      </c>
      <c r="O1723">
        <f t="shared" si="208"/>
        <v>0</v>
      </c>
      <c r="P1723">
        <f t="shared" si="209"/>
        <v>1</v>
      </c>
      <c r="Q1723">
        <f t="shared" si="210"/>
        <v>0</v>
      </c>
      <c r="R1723">
        <f t="shared" si="211"/>
        <v>0</v>
      </c>
      <c r="S1723">
        <f t="shared" si="212"/>
        <v>1</v>
      </c>
      <c r="T1723">
        <f t="shared" si="213"/>
        <v>0</v>
      </c>
      <c r="U1723" s="16">
        <v>43695.968310185184</v>
      </c>
      <c r="V1723">
        <f t="shared" si="214"/>
        <v>2019</v>
      </c>
      <c r="W1723" t="b">
        <v>0</v>
      </c>
      <c r="X1723">
        <f t="shared" si="215"/>
        <v>0</v>
      </c>
    </row>
    <row r="1724" spans="1:24" x14ac:dyDescent="0.25">
      <c r="A1724" t="s">
        <v>1388</v>
      </c>
      <c r="B1724" s="4">
        <v>44742</v>
      </c>
      <c r="C1724">
        <v>2022</v>
      </c>
      <c r="D1724" t="s">
        <v>2140</v>
      </c>
      <c r="E1724" t="s">
        <v>2187</v>
      </c>
      <c r="F1724" t="s">
        <v>2201</v>
      </c>
      <c r="G1724" t="s">
        <v>3947</v>
      </c>
      <c r="I1724" t="s">
        <v>2140</v>
      </c>
      <c r="J1724" t="s">
        <v>6878</v>
      </c>
      <c r="K1724" s="2">
        <v>65913</v>
      </c>
      <c r="L1724" s="2">
        <v>6591.3</v>
      </c>
      <c r="M1724" t="b">
        <v>0</v>
      </c>
      <c r="N1724">
        <v>10</v>
      </c>
      <c r="O1724">
        <f t="shared" si="208"/>
        <v>0</v>
      </c>
      <c r="P1724">
        <f t="shared" si="209"/>
        <v>1</v>
      </c>
      <c r="Q1724">
        <f t="shared" si="210"/>
        <v>0</v>
      </c>
      <c r="R1724">
        <f t="shared" si="211"/>
        <v>0</v>
      </c>
      <c r="S1724">
        <f t="shared" si="212"/>
        <v>1</v>
      </c>
      <c r="T1724">
        <f t="shared" si="213"/>
        <v>0</v>
      </c>
      <c r="U1724" s="16">
        <v>43865.688287037039</v>
      </c>
      <c r="V1724">
        <f t="shared" si="214"/>
        <v>2020</v>
      </c>
      <c r="W1724" t="b">
        <v>0</v>
      </c>
      <c r="X1724">
        <f t="shared" si="215"/>
        <v>0</v>
      </c>
    </row>
    <row r="1725" spans="1:24" x14ac:dyDescent="0.25">
      <c r="A1725" t="s">
        <v>1287</v>
      </c>
      <c r="B1725" s="4">
        <v>44104</v>
      </c>
      <c r="C1725">
        <v>2020</v>
      </c>
      <c r="D1725" t="s">
        <v>2130</v>
      </c>
      <c r="E1725" t="s">
        <v>2190</v>
      </c>
      <c r="F1725" t="s">
        <v>2201</v>
      </c>
      <c r="G1725" t="s">
        <v>3948</v>
      </c>
      <c r="I1725" t="s">
        <v>2134</v>
      </c>
      <c r="J1725" t="s">
        <v>6878</v>
      </c>
      <c r="K1725" s="2">
        <v>196791</v>
      </c>
      <c r="L1725" s="2">
        <v>19679.099999999999</v>
      </c>
      <c r="M1725" t="b">
        <v>0</v>
      </c>
      <c r="N1725">
        <v>10</v>
      </c>
      <c r="O1725">
        <f t="shared" si="208"/>
        <v>0</v>
      </c>
      <c r="P1725">
        <f t="shared" si="209"/>
        <v>1</v>
      </c>
      <c r="Q1725">
        <f t="shared" si="210"/>
        <v>0</v>
      </c>
      <c r="R1725">
        <f t="shared" si="211"/>
        <v>0</v>
      </c>
      <c r="S1725">
        <f t="shared" si="212"/>
        <v>1</v>
      </c>
      <c r="T1725">
        <f t="shared" si="213"/>
        <v>0</v>
      </c>
      <c r="U1725" s="16">
        <v>43277.622997685183</v>
      </c>
      <c r="V1725">
        <f t="shared" si="214"/>
        <v>2018</v>
      </c>
      <c r="W1725" t="b">
        <v>0</v>
      </c>
      <c r="X1725">
        <f t="shared" si="215"/>
        <v>0</v>
      </c>
    </row>
    <row r="1726" spans="1:24" x14ac:dyDescent="0.25">
      <c r="A1726" t="s">
        <v>1295</v>
      </c>
      <c r="B1726" s="4">
        <v>44104</v>
      </c>
      <c r="C1726">
        <v>2020</v>
      </c>
      <c r="D1726" t="s">
        <v>2130</v>
      </c>
      <c r="E1726" t="s">
        <v>2190</v>
      </c>
      <c r="F1726" t="s">
        <v>2203</v>
      </c>
      <c r="G1726" t="s">
        <v>3949</v>
      </c>
      <c r="I1726" t="s">
        <v>2134</v>
      </c>
      <c r="J1726" t="s">
        <v>6878</v>
      </c>
      <c r="K1726" s="2">
        <v>66233</v>
      </c>
      <c r="L1726" s="2">
        <v>6623.3</v>
      </c>
      <c r="M1726" t="b">
        <v>0</v>
      </c>
      <c r="N1726">
        <v>10</v>
      </c>
      <c r="O1726">
        <f t="shared" si="208"/>
        <v>0</v>
      </c>
      <c r="P1726">
        <f t="shared" si="209"/>
        <v>1</v>
      </c>
      <c r="Q1726">
        <f t="shared" si="210"/>
        <v>0</v>
      </c>
      <c r="R1726">
        <f t="shared" si="211"/>
        <v>0</v>
      </c>
      <c r="S1726">
        <f t="shared" si="212"/>
        <v>1</v>
      </c>
      <c r="T1726">
        <f t="shared" si="213"/>
        <v>0</v>
      </c>
      <c r="U1726" s="16">
        <v>43229.659872685188</v>
      </c>
      <c r="V1726">
        <f t="shared" si="214"/>
        <v>2018</v>
      </c>
      <c r="W1726" t="b">
        <v>0</v>
      </c>
      <c r="X1726">
        <f t="shared" si="215"/>
        <v>0</v>
      </c>
    </row>
    <row r="1727" spans="1:24" x14ac:dyDescent="0.25">
      <c r="A1727" t="s">
        <v>1832</v>
      </c>
      <c r="B1727" s="4">
        <v>44043</v>
      </c>
      <c r="C1727">
        <v>2020</v>
      </c>
      <c r="D1727" t="s">
        <v>2130</v>
      </c>
      <c r="E1727" t="s">
        <v>2188</v>
      </c>
      <c r="F1727" t="s">
        <v>2204</v>
      </c>
      <c r="G1727" t="s">
        <v>3950</v>
      </c>
      <c r="I1727" t="s">
        <v>2132</v>
      </c>
      <c r="J1727" t="s">
        <v>6878</v>
      </c>
      <c r="K1727" s="2">
        <v>66432</v>
      </c>
      <c r="L1727" s="2">
        <v>6643.2</v>
      </c>
      <c r="M1727" t="b">
        <v>0</v>
      </c>
      <c r="N1727">
        <v>10</v>
      </c>
      <c r="O1727">
        <f t="shared" si="208"/>
        <v>0</v>
      </c>
      <c r="P1727">
        <f t="shared" si="209"/>
        <v>1</v>
      </c>
      <c r="Q1727">
        <f t="shared" si="210"/>
        <v>0</v>
      </c>
      <c r="R1727">
        <f t="shared" si="211"/>
        <v>0</v>
      </c>
      <c r="S1727">
        <f t="shared" si="212"/>
        <v>1</v>
      </c>
      <c r="T1727">
        <f t="shared" si="213"/>
        <v>0</v>
      </c>
      <c r="U1727" s="16">
        <v>43142.827708333331</v>
      </c>
      <c r="V1727">
        <f t="shared" si="214"/>
        <v>2018</v>
      </c>
      <c r="W1727" t="b">
        <v>0</v>
      </c>
      <c r="X1727">
        <f t="shared" si="215"/>
        <v>0</v>
      </c>
    </row>
    <row r="1728" spans="1:24" x14ac:dyDescent="0.25">
      <c r="A1728" t="s">
        <v>1378</v>
      </c>
      <c r="B1728" s="4">
        <v>44469</v>
      </c>
      <c r="C1728">
        <v>2021</v>
      </c>
      <c r="D1728" t="s">
        <v>2140</v>
      </c>
      <c r="E1728" t="s">
        <v>2187</v>
      </c>
      <c r="F1728" t="s">
        <v>2202</v>
      </c>
      <c r="G1728" t="s">
        <v>3951</v>
      </c>
      <c r="I1728" t="s">
        <v>2140</v>
      </c>
      <c r="J1728" t="s">
        <v>6884</v>
      </c>
      <c r="K1728" s="2">
        <v>181987.74</v>
      </c>
      <c r="L1728" s="2">
        <v>127391.42</v>
      </c>
      <c r="M1728" t="b">
        <v>0</v>
      </c>
      <c r="N1728">
        <v>70</v>
      </c>
      <c r="O1728">
        <f t="shared" si="208"/>
        <v>0</v>
      </c>
      <c r="P1728">
        <f t="shared" si="209"/>
        <v>1</v>
      </c>
      <c r="Q1728">
        <f t="shared" si="210"/>
        <v>0</v>
      </c>
      <c r="R1728">
        <f t="shared" si="211"/>
        <v>0</v>
      </c>
      <c r="S1728">
        <f t="shared" si="212"/>
        <v>1</v>
      </c>
      <c r="T1728">
        <f t="shared" si="213"/>
        <v>0</v>
      </c>
      <c r="U1728" s="16">
        <v>44029.854131944441</v>
      </c>
      <c r="V1728">
        <f t="shared" si="214"/>
        <v>2020</v>
      </c>
      <c r="W1728" t="b">
        <v>0</v>
      </c>
      <c r="X1728">
        <f t="shared" si="215"/>
        <v>0</v>
      </c>
    </row>
    <row r="1729" spans="1:24" x14ac:dyDescent="0.25">
      <c r="A1729" t="s">
        <v>1824</v>
      </c>
      <c r="B1729" s="4">
        <v>44469</v>
      </c>
      <c r="C1729">
        <v>2021</v>
      </c>
      <c r="D1729" t="s">
        <v>2140</v>
      </c>
      <c r="E1729" t="s">
        <v>2187</v>
      </c>
      <c r="F1729" t="s">
        <v>2182</v>
      </c>
      <c r="G1729" t="s">
        <v>3952</v>
      </c>
      <c r="I1729" t="s">
        <v>2140</v>
      </c>
      <c r="J1729" t="s">
        <v>6885</v>
      </c>
      <c r="K1729" s="2">
        <v>65018.25</v>
      </c>
      <c r="L1729" s="2">
        <v>32509.13</v>
      </c>
      <c r="M1729" t="b">
        <v>0</v>
      </c>
      <c r="N1729">
        <v>50</v>
      </c>
      <c r="O1729">
        <f t="shared" si="208"/>
        <v>0</v>
      </c>
      <c r="P1729">
        <f t="shared" si="209"/>
        <v>1</v>
      </c>
      <c r="Q1729">
        <f t="shared" si="210"/>
        <v>0</v>
      </c>
      <c r="R1729">
        <f t="shared" si="211"/>
        <v>0</v>
      </c>
      <c r="S1729">
        <f t="shared" si="212"/>
        <v>1</v>
      </c>
      <c r="T1729">
        <f t="shared" si="213"/>
        <v>0</v>
      </c>
      <c r="U1729" s="16">
        <v>44228.899606481478</v>
      </c>
      <c r="V1729">
        <f t="shared" si="214"/>
        <v>2021</v>
      </c>
      <c r="W1729" t="b">
        <v>0</v>
      </c>
      <c r="X1729">
        <f t="shared" si="215"/>
        <v>0</v>
      </c>
    </row>
    <row r="1730" spans="1:24" x14ac:dyDescent="0.25">
      <c r="A1730" t="s">
        <v>1414</v>
      </c>
      <c r="B1730" s="4">
        <v>44469</v>
      </c>
      <c r="C1730">
        <v>2021</v>
      </c>
      <c r="D1730" t="s">
        <v>2140</v>
      </c>
      <c r="E1730" t="s">
        <v>2187</v>
      </c>
      <c r="F1730" t="s">
        <v>2201</v>
      </c>
      <c r="G1730" t="s">
        <v>3953</v>
      </c>
      <c r="I1730" t="s">
        <v>2140</v>
      </c>
      <c r="J1730" t="s">
        <v>6878</v>
      </c>
      <c r="K1730" s="2">
        <v>65476</v>
      </c>
      <c r="L1730" s="2">
        <v>6547.6</v>
      </c>
      <c r="M1730" t="b">
        <v>0</v>
      </c>
      <c r="N1730">
        <v>10</v>
      </c>
      <c r="O1730">
        <f t="shared" si="208"/>
        <v>0</v>
      </c>
      <c r="P1730">
        <f t="shared" si="209"/>
        <v>1</v>
      </c>
      <c r="Q1730">
        <f t="shared" si="210"/>
        <v>0</v>
      </c>
      <c r="R1730">
        <f t="shared" si="211"/>
        <v>0</v>
      </c>
      <c r="S1730">
        <f t="shared" si="212"/>
        <v>1</v>
      </c>
      <c r="T1730">
        <f t="shared" si="213"/>
        <v>0</v>
      </c>
      <c r="U1730" s="16">
        <v>43654.688703703701</v>
      </c>
      <c r="V1730">
        <f t="shared" si="214"/>
        <v>2019</v>
      </c>
      <c r="W1730" t="b">
        <v>0</v>
      </c>
      <c r="X1730">
        <f t="shared" si="215"/>
        <v>0</v>
      </c>
    </row>
    <row r="1731" spans="1:24" x14ac:dyDescent="0.25">
      <c r="A1731" t="s">
        <v>1480</v>
      </c>
      <c r="B1731" s="4">
        <v>44469</v>
      </c>
      <c r="C1731">
        <v>2021</v>
      </c>
      <c r="D1731" t="s">
        <v>2140</v>
      </c>
      <c r="E1731" t="s">
        <v>2187</v>
      </c>
      <c r="F1731" t="s">
        <v>2201</v>
      </c>
      <c r="G1731" t="s">
        <v>3954</v>
      </c>
      <c r="I1731" t="s">
        <v>2140</v>
      </c>
      <c r="J1731" t="s">
        <v>6878</v>
      </c>
      <c r="K1731" s="2">
        <v>99495.82</v>
      </c>
      <c r="L1731" s="2">
        <v>9949.58</v>
      </c>
      <c r="M1731" t="b">
        <v>0</v>
      </c>
      <c r="N1731">
        <v>10</v>
      </c>
      <c r="O1731">
        <f t="shared" ref="O1731:O1794" si="216">IF($M1731=TRUE,1,0)</f>
        <v>0</v>
      </c>
      <c r="P1731">
        <f t="shared" ref="P1731:P1794" si="217">IF($M1731=FALSE,1,0)</f>
        <v>1</v>
      </c>
      <c r="Q1731">
        <f t="shared" ref="Q1731:Q1794" si="218">IF($J1731="Closed Won",1,0)</f>
        <v>0</v>
      </c>
      <c r="R1731">
        <f t="shared" ref="R1731:R1794" si="219">IF($J1731="Closed Lost",1,0)</f>
        <v>0</v>
      </c>
      <c r="S1731">
        <f t="shared" ref="S1731:S1794" si="220">IF(OR($J1731="Closed Won",$J1731="Closed Lost",),0,1)</f>
        <v>1</v>
      </c>
      <c r="T1731">
        <f t="shared" ref="T1731:T1794" si="221">IF(OR($J1731="Closed Won",$J1731="Closed Lost",),1,0)</f>
        <v>0</v>
      </c>
      <c r="U1731" s="16">
        <v>43777.740995370368</v>
      </c>
      <c r="V1731">
        <f t="shared" ref="V1731:V1794" si="222">YEAR($U1731)</f>
        <v>2019</v>
      </c>
      <c r="W1731" t="b">
        <v>0</v>
      </c>
      <c r="X1731">
        <f t="shared" ref="X1731:X1794" si="223">SUM(IF($W1731=TRUE,$K1731,0))</f>
        <v>0</v>
      </c>
    </row>
    <row r="1732" spans="1:24" x14ac:dyDescent="0.25">
      <c r="A1732" t="s">
        <v>1415</v>
      </c>
      <c r="B1732" s="4">
        <v>44469</v>
      </c>
      <c r="C1732">
        <v>2021</v>
      </c>
      <c r="D1732" t="s">
        <v>2140</v>
      </c>
      <c r="E1732" t="s">
        <v>2187</v>
      </c>
      <c r="F1732" t="s">
        <v>2201</v>
      </c>
      <c r="G1732" t="s">
        <v>3955</v>
      </c>
      <c r="I1732" t="s">
        <v>2140</v>
      </c>
      <c r="J1732" t="s">
        <v>6878</v>
      </c>
      <c r="K1732" s="2">
        <v>65675</v>
      </c>
      <c r="L1732" s="2">
        <v>6567.5</v>
      </c>
      <c r="M1732" t="b">
        <v>0</v>
      </c>
      <c r="N1732">
        <v>10</v>
      </c>
      <c r="O1732">
        <f t="shared" si="216"/>
        <v>0</v>
      </c>
      <c r="P1732">
        <f t="shared" si="217"/>
        <v>1</v>
      </c>
      <c r="Q1732">
        <f t="shared" si="218"/>
        <v>0</v>
      </c>
      <c r="R1732">
        <f t="shared" si="219"/>
        <v>0</v>
      </c>
      <c r="S1732">
        <f t="shared" si="220"/>
        <v>1</v>
      </c>
      <c r="T1732">
        <f t="shared" si="221"/>
        <v>0</v>
      </c>
      <c r="U1732" s="16">
        <v>43846.695879629631</v>
      </c>
      <c r="V1732">
        <f t="shared" si="222"/>
        <v>2020</v>
      </c>
      <c r="W1732" t="b">
        <v>0</v>
      </c>
      <c r="X1732">
        <f t="shared" si="223"/>
        <v>0</v>
      </c>
    </row>
    <row r="1733" spans="1:24" x14ac:dyDescent="0.25">
      <c r="A1733" t="s">
        <v>1457</v>
      </c>
      <c r="B1733" s="4">
        <v>44469</v>
      </c>
      <c r="C1733">
        <v>2021</v>
      </c>
      <c r="D1733" t="s">
        <v>2140</v>
      </c>
      <c r="E1733" t="s">
        <v>2187</v>
      </c>
      <c r="F1733" t="s">
        <v>2203</v>
      </c>
      <c r="G1733" t="s">
        <v>3956</v>
      </c>
      <c r="I1733" t="s">
        <v>2140</v>
      </c>
      <c r="J1733" t="s">
        <v>6878</v>
      </c>
      <c r="K1733" s="2">
        <v>70986.600000000006</v>
      </c>
      <c r="L1733" s="2">
        <v>7098.66</v>
      </c>
      <c r="M1733" t="b">
        <v>0</v>
      </c>
      <c r="N1733">
        <v>10</v>
      </c>
      <c r="O1733">
        <f t="shared" si="216"/>
        <v>0</v>
      </c>
      <c r="P1733">
        <f t="shared" si="217"/>
        <v>1</v>
      </c>
      <c r="Q1733">
        <f t="shared" si="218"/>
        <v>0</v>
      </c>
      <c r="R1733">
        <f t="shared" si="219"/>
        <v>0</v>
      </c>
      <c r="S1733">
        <f t="shared" si="220"/>
        <v>1</v>
      </c>
      <c r="T1733">
        <f t="shared" si="221"/>
        <v>0</v>
      </c>
      <c r="U1733" s="16">
        <v>44089.209537037037</v>
      </c>
      <c r="V1733">
        <f t="shared" si="222"/>
        <v>2020</v>
      </c>
      <c r="W1733" t="b">
        <v>0</v>
      </c>
      <c r="X1733">
        <f t="shared" si="223"/>
        <v>0</v>
      </c>
    </row>
    <row r="1734" spans="1:24" x14ac:dyDescent="0.25">
      <c r="A1734" t="s">
        <v>1441</v>
      </c>
      <c r="B1734" s="4">
        <v>44834</v>
      </c>
      <c r="C1734">
        <v>2022</v>
      </c>
      <c r="D1734" t="s">
        <v>2140</v>
      </c>
      <c r="E1734" t="s">
        <v>2187</v>
      </c>
      <c r="F1734" t="s">
        <v>2206</v>
      </c>
      <c r="G1734" t="s">
        <v>3957</v>
      </c>
      <c r="I1734" t="s">
        <v>2140</v>
      </c>
      <c r="J1734" t="s">
        <v>6878</v>
      </c>
      <c r="K1734" s="2">
        <v>59465.7</v>
      </c>
      <c r="L1734" s="2">
        <v>5946.57</v>
      </c>
      <c r="M1734" t="b">
        <v>0</v>
      </c>
      <c r="N1734">
        <v>10</v>
      </c>
      <c r="O1734">
        <f t="shared" si="216"/>
        <v>0</v>
      </c>
      <c r="P1734">
        <f t="shared" si="217"/>
        <v>1</v>
      </c>
      <c r="Q1734">
        <f t="shared" si="218"/>
        <v>0</v>
      </c>
      <c r="R1734">
        <f t="shared" si="219"/>
        <v>0</v>
      </c>
      <c r="S1734">
        <f t="shared" si="220"/>
        <v>1</v>
      </c>
      <c r="T1734">
        <f t="shared" si="221"/>
        <v>0</v>
      </c>
      <c r="U1734" s="16">
        <v>44278.94462962963</v>
      </c>
      <c r="V1734">
        <f t="shared" si="222"/>
        <v>2021</v>
      </c>
      <c r="W1734" t="b">
        <v>0</v>
      </c>
      <c r="X1734">
        <f t="shared" si="223"/>
        <v>0</v>
      </c>
    </row>
    <row r="1735" spans="1:24" x14ac:dyDescent="0.25">
      <c r="A1735" t="s">
        <v>1460</v>
      </c>
      <c r="B1735" s="4">
        <v>44469</v>
      </c>
      <c r="C1735">
        <v>2021</v>
      </c>
      <c r="D1735" t="s">
        <v>2140</v>
      </c>
      <c r="E1735" t="s">
        <v>2187</v>
      </c>
      <c r="F1735" t="s">
        <v>2203</v>
      </c>
      <c r="G1735" t="s">
        <v>3958</v>
      </c>
      <c r="I1735" t="s">
        <v>2140</v>
      </c>
      <c r="J1735" t="s">
        <v>6880</v>
      </c>
      <c r="K1735" s="2">
        <v>65018.25</v>
      </c>
      <c r="L1735" s="2">
        <v>19505.47</v>
      </c>
      <c r="M1735" t="b">
        <v>0</v>
      </c>
      <c r="N1735">
        <v>30</v>
      </c>
      <c r="O1735">
        <f t="shared" si="216"/>
        <v>0</v>
      </c>
      <c r="P1735">
        <f t="shared" si="217"/>
        <v>1</v>
      </c>
      <c r="Q1735">
        <f t="shared" si="218"/>
        <v>0</v>
      </c>
      <c r="R1735">
        <f t="shared" si="219"/>
        <v>0</v>
      </c>
      <c r="S1735">
        <f t="shared" si="220"/>
        <v>1</v>
      </c>
      <c r="T1735">
        <f t="shared" si="221"/>
        <v>0</v>
      </c>
      <c r="U1735" s="16">
        <v>44069.791851851849</v>
      </c>
      <c r="V1735">
        <f t="shared" si="222"/>
        <v>2020</v>
      </c>
      <c r="W1735" t="b">
        <v>0</v>
      </c>
      <c r="X1735">
        <f t="shared" si="223"/>
        <v>0</v>
      </c>
    </row>
    <row r="1736" spans="1:24" x14ac:dyDescent="0.25">
      <c r="A1736" t="s">
        <v>1420</v>
      </c>
      <c r="B1736" s="4">
        <v>44469</v>
      </c>
      <c r="C1736">
        <v>2021</v>
      </c>
      <c r="D1736" t="s">
        <v>2140</v>
      </c>
      <c r="E1736" t="s">
        <v>2187</v>
      </c>
      <c r="F1736" t="s">
        <v>2204</v>
      </c>
      <c r="G1736" t="s">
        <v>3959</v>
      </c>
      <c r="I1736" t="s">
        <v>2140</v>
      </c>
      <c r="J1736" t="s">
        <v>6878</v>
      </c>
      <c r="K1736" s="2">
        <v>65018.25</v>
      </c>
      <c r="L1736" s="2">
        <v>6501.83</v>
      </c>
      <c r="M1736" t="b">
        <v>0</v>
      </c>
      <c r="N1736">
        <v>10</v>
      </c>
      <c r="O1736">
        <f t="shared" si="216"/>
        <v>0</v>
      </c>
      <c r="P1736">
        <f t="shared" si="217"/>
        <v>1</v>
      </c>
      <c r="Q1736">
        <f t="shared" si="218"/>
        <v>0</v>
      </c>
      <c r="R1736">
        <f t="shared" si="219"/>
        <v>0</v>
      </c>
      <c r="S1736">
        <f t="shared" si="220"/>
        <v>1</v>
      </c>
      <c r="T1736">
        <f t="shared" si="221"/>
        <v>0</v>
      </c>
      <c r="U1736" s="16">
        <v>44159.805474537039</v>
      </c>
      <c r="V1736">
        <f t="shared" si="222"/>
        <v>2020</v>
      </c>
      <c r="W1736" t="b">
        <v>0</v>
      </c>
      <c r="X1736">
        <f t="shared" si="223"/>
        <v>0</v>
      </c>
    </row>
    <row r="1737" spans="1:24" x14ac:dyDescent="0.25">
      <c r="A1737" t="s">
        <v>1303</v>
      </c>
      <c r="B1737" s="4">
        <v>44469</v>
      </c>
      <c r="C1737">
        <v>2021</v>
      </c>
      <c r="D1737" t="s">
        <v>2145</v>
      </c>
      <c r="E1737" t="s">
        <v>2190</v>
      </c>
      <c r="F1737" t="s">
        <v>2203</v>
      </c>
      <c r="G1737" t="s">
        <v>3960</v>
      </c>
      <c r="I1737" t="s">
        <v>6872</v>
      </c>
      <c r="J1737" t="s">
        <v>6878</v>
      </c>
      <c r="K1737" s="2">
        <v>62580.3</v>
      </c>
      <c r="L1737" s="2">
        <v>18774.09</v>
      </c>
      <c r="M1737" t="b">
        <v>0</v>
      </c>
      <c r="N1737">
        <v>30</v>
      </c>
      <c r="O1737">
        <f t="shared" si="216"/>
        <v>0</v>
      </c>
      <c r="P1737">
        <f t="shared" si="217"/>
        <v>1</v>
      </c>
      <c r="Q1737">
        <f t="shared" si="218"/>
        <v>0</v>
      </c>
      <c r="R1737">
        <f t="shared" si="219"/>
        <v>0</v>
      </c>
      <c r="S1737">
        <f t="shared" si="220"/>
        <v>1</v>
      </c>
      <c r="T1737">
        <f t="shared" si="221"/>
        <v>0</v>
      </c>
      <c r="U1737" s="16">
        <v>44265.619062500002</v>
      </c>
      <c r="V1737">
        <f t="shared" si="222"/>
        <v>2021</v>
      </c>
      <c r="W1737" t="b">
        <v>0</v>
      </c>
      <c r="X1737">
        <f t="shared" si="223"/>
        <v>0</v>
      </c>
    </row>
    <row r="1738" spans="1:24" x14ac:dyDescent="0.25">
      <c r="A1738" t="s">
        <v>1301</v>
      </c>
      <c r="B1738" s="4">
        <v>44104</v>
      </c>
      <c r="C1738">
        <v>2020</v>
      </c>
      <c r="D1738" t="s">
        <v>2130</v>
      </c>
      <c r="E1738" t="s">
        <v>2191</v>
      </c>
      <c r="F1738" t="s">
        <v>2201</v>
      </c>
      <c r="G1738" t="s">
        <v>3961</v>
      </c>
      <c r="H1738" t="s">
        <v>17193</v>
      </c>
      <c r="I1738" t="s">
        <v>2132</v>
      </c>
      <c r="J1738" t="s">
        <v>6878</v>
      </c>
      <c r="K1738" s="2">
        <v>72898</v>
      </c>
      <c r="L1738" s="2">
        <v>7289.8</v>
      </c>
      <c r="M1738" t="b">
        <v>0</v>
      </c>
      <c r="N1738">
        <v>10</v>
      </c>
      <c r="O1738">
        <f t="shared" si="216"/>
        <v>0</v>
      </c>
      <c r="P1738">
        <f t="shared" si="217"/>
        <v>1</v>
      </c>
      <c r="Q1738">
        <f t="shared" si="218"/>
        <v>0</v>
      </c>
      <c r="R1738">
        <f t="shared" si="219"/>
        <v>0</v>
      </c>
      <c r="S1738">
        <f t="shared" si="220"/>
        <v>1</v>
      </c>
      <c r="T1738">
        <f t="shared" si="221"/>
        <v>0</v>
      </c>
      <c r="U1738" s="16">
        <v>43601.851203703707</v>
      </c>
      <c r="V1738">
        <f t="shared" si="222"/>
        <v>2019</v>
      </c>
      <c r="W1738" t="b">
        <v>0</v>
      </c>
      <c r="X1738">
        <f t="shared" si="223"/>
        <v>0</v>
      </c>
    </row>
    <row r="1739" spans="1:24" x14ac:dyDescent="0.25">
      <c r="A1739" t="s">
        <v>1181</v>
      </c>
      <c r="B1739" s="4">
        <v>44104</v>
      </c>
      <c r="C1739">
        <v>2020</v>
      </c>
      <c r="D1739" t="s">
        <v>2130</v>
      </c>
      <c r="E1739" t="s">
        <v>2191</v>
      </c>
      <c r="F1739" t="s">
        <v>2201</v>
      </c>
      <c r="G1739" t="s">
        <v>3962</v>
      </c>
      <c r="H1739" t="s">
        <v>17193</v>
      </c>
      <c r="I1739" t="s">
        <v>2132</v>
      </c>
      <c r="J1739" t="s">
        <v>6878</v>
      </c>
      <c r="K1739" s="2">
        <v>72699</v>
      </c>
      <c r="L1739" s="2">
        <v>7269.9</v>
      </c>
      <c r="M1739" t="b">
        <v>0</v>
      </c>
      <c r="N1739">
        <v>10</v>
      </c>
      <c r="O1739">
        <f t="shared" si="216"/>
        <v>0</v>
      </c>
      <c r="P1739">
        <f t="shared" si="217"/>
        <v>1</v>
      </c>
      <c r="Q1739">
        <f t="shared" si="218"/>
        <v>0</v>
      </c>
      <c r="R1739">
        <f t="shared" si="219"/>
        <v>0</v>
      </c>
      <c r="S1739">
        <f t="shared" si="220"/>
        <v>1</v>
      </c>
      <c r="T1739">
        <f t="shared" si="221"/>
        <v>0</v>
      </c>
      <c r="U1739" s="16">
        <v>43738.869745370372</v>
      </c>
      <c r="V1739">
        <f t="shared" si="222"/>
        <v>2019</v>
      </c>
      <c r="W1739" t="b">
        <v>0</v>
      </c>
      <c r="X1739">
        <f t="shared" si="223"/>
        <v>0</v>
      </c>
    </row>
    <row r="1740" spans="1:24" x14ac:dyDescent="0.25">
      <c r="A1740" t="s">
        <v>1710</v>
      </c>
      <c r="B1740" s="4">
        <v>43738</v>
      </c>
      <c r="C1740">
        <v>2019</v>
      </c>
      <c r="D1740" t="s">
        <v>2130</v>
      </c>
      <c r="E1740" t="s">
        <v>2192</v>
      </c>
      <c r="F1740" t="s">
        <v>2206</v>
      </c>
      <c r="G1740" t="s">
        <v>3963</v>
      </c>
      <c r="H1740" t="s">
        <v>17193</v>
      </c>
      <c r="I1740" t="s">
        <v>2132</v>
      </c>
      <c r="J1740" t="s">
        <v>6878</v>
      </c>
      <c r="K1740" s="2">
        <v>53821.52</v>
      </c>
      <c r="L1740" s="2">
        <v>5382.15</v>
      </c>
      <c r="M1740" t="b">
        <v>0</v>
      </c>
      <c r="N1740">
        <v>10</v>
      </c>
      <c r="O1740">
        <f t="shared" si="216"/>
        <v>0</v>
      </c>
      <c r="P1740">
        <f t="shared" si="217"/>
        <v>1</v>
      </c>
      <c r="Q1740">
        <f t="shared" si="218"/>
        <v>0</v>
      </c>
      <c r="R1740">
        <f t="shared" si="219"/>
        <v>0</v>
      </c>
      <c r="S1740">
        <f t="shared" si="220"/>
        <v>1</v>
      </c>
      <c r="T1740">
        <f t="shared" si="221"/>
        <v>0</v>
      </c>
      <c r="U1740" s="16">
        <v>43698.567997685182</v>
      </c>
      <c r="V1740">
        <f t="shared" si="222"/>
        <v>2019</v>
      </c>
      <c r="W1740" t="b">
        <v>0</v>
      </c>
      <c r="X1740">
        <f t="shared" si="223"/>
        <v>0</v>
      </c>
    </row>
    <row r="1741" spans="1:24" x14ac:dyDescent="0.25">
      <c r="A1741" t="s">
        <v>1251</v>
      </c>
      <c r="B1741" s="4">
        <v>43738</v>
      </c>
      <c r="C1741">
        <v>2019</v>
      </c>
      <c r="D1741" t="s">
        <v>2130</v>
      </c>
      <c r="E1741" t="s">
        <v>2191</v>
      </c>
      <c r="F1741" t="s">
        <v>2206</v>
      </c>
      <c r="G1741" t="s">
        <v>3964</v>
      </c>
      <c r="H1741" t="s">
        <v>17193</v>
      </c>
      <c r="I1741" t="s">
        <v>2132</v>
      </c>
      <c r="J1741" t="s">
        <v>6878</v>
      </c>
      <c r="K1741" s="2">
        <v>72500</v>
      </c>
      <c r="L1741" s="2">
        <v>7250</v>
      </c>
      <c r="M1741" t="b">
        <v>0</v>
      </c>
      <c r="N1741">
        <v>10</v>
      </c>
      <c r="O1741">
        <f t="shared" si="216"/>
        <v>0</v>
      </c>
      <c r="P1741">
        <f t="shared" si="217"/>
        <v>1</v>
      </c>
      <c r="Q1741">
        <f t="shared" si="218"/>
        <v>0</v>
      </c>
      <c r="R1741">
        <f t="shared" si="219"/>
        <v>0</v>
      </c>
      <c r="S1741">
        <f t="shared" si="220"/>
        <v>1</v>
      </c>
      <c r="T1741">
        <f t="shared" si="221"/>
        <v>0</v>
      </c>
      <c r="U1741" s="16">
        <v>43728.557685185187</v>
      </c>
      <c r="V1741">
        <f t="shared" si="222"/>
        <v>2019</v>
      </c>
      <c r="W1741" t="b">
        <v>0</v>
      </c>
      <c r="X1741">
        <f t="shared" si="223"/>
        <v>0</v>
      </c>
    </row>
    <row r="1742" spans="1:24" x14ac:dyDescent="0.25">
      <c r="A1742" t="s">
        <v>1182</v>
      </c>
      <c r="B1742" s="4">
        <v>44104</v>
      </c>
      <c r="C1742">
        <v>2020</v>
      </c>
      <c r="D1742" t="s">
        <v>2130</v>
      </c>
      <c r="E1742" t="s">
        <v>2189</v>
      </c>
      <c r="F1742" t="s">
        <v>2203</v>
      </c>
      <c r="G1742" t="s">
        <v>3965</v>
      </c>
      <c r="H1742" t="s">
        <v>17193</v>
      </c>
      <c r="I1742" t="s">
        <v>2132</v>
      </c>
      <c r="J1742" t="s">
        <v>6878</v>
      </c>
      <c r="K1742" s="2">
        <v>137097</v>
      </c>
      <c r="L1742" s="2">
        <v>13709.7</v>
      </c>
      <c r="M1742" t="b">
        <v>0</v>
      </c>
      <c r="N1742">
        <v>10</v>
      </c>
      <c r="O1742">
        <f t="shared" si="216"/>
        <v>0</v>
      </c>
      <c r="P1742">
        <f t="shared" si="217"/>
        <v>1</v>
      </c>
      <c r="Q1742">
        <f t="shared" si="218"/>
        <v>0</v>
      </c>
      <c r="R1742">
        <f t="shared" si="219"/>
        <v>0</v>
      </c>
      <c r="S1742">
        <f t="shared" si="220"/>
        <v>1</v>
      </c>
      <c r="T1742">
        <f t="shared" si="221"/>
        <v>0</v>
      </c>
      <c r="U1742" s="16">
        <v>43467.787766203706</v>
      </c>
      <c r="V1742">
        <f t="shared" si="222"/>
        <v>2019</v>
      </c>
      <c r="W1742" t="b">
        <v>0</v>
      </c>
      <c r="X1742">
        <f t="shared" si="223"/>
        <v>0</v>
      </c>
    </row>
    <row r="1743" spans="1:24" x14ac:dyDescent="0.25">
      <c r="A1743" t="s">
        <v>1221</v>
      </c>
      <c r="B1743" s="4">
        <v>44469</v>
      </c>
      <c r="C1743">
        <v>2021</v>
      </c>
      <c r="D1743" t="s">
        <v>2130</v>
      </c>
      <c r="E1743" t="s">
        <v>2188</v>
      </c>
      <c r="F1743" t="s">
        <v>2201</v>
      </c>
      <c r="G1743" t="s">
        <v>3966</v>
      </c>
      <c r="H1743" t="s">
        <v>17193</v>
      </c>
      <c r="I1743" t="s">
        <v>2132</v>
      </c>
      <c r="J1743" t="s">
        <v>6878</v>
      </c>
      <c r="K1743" s="2">
        <v>80636</v>
      </c>
      <c r="L1743" s="2">
        <v>8063.6</v>
      </c>
      <c r="M1743" t="b">
        <v>0</v>
      </c>
      <c r="N1743">
        <v>10</v>
      </c>
      <c r="O1743">
        <f t="shared" si="216"/>
        <v>0</v>
      </c>
      <c r="P1743">
        <f t="shared" si="217"/>
        <v>1</v>
      </c>
      <c r="Q1743">
        <f t="shared" si="218"/>
        <v>0</v>
      </c>
      <c r="R1743">
        <f t="shared" si="219"/>
        <v>0</v>
      </c>
      <c r="S1743">
        <f t="shared" si="220"/>
        <v>1</v>
      </c>
      <c r="T1743">
        <f t="shared" si="221"/>
        <v>0</v>
      </c>
      <c r="U1743" s="16">
        <v>43719.751435185186</v>
      </c>
      <c r="V1743">
        <f t="shared" si="222"/>
        <v>2019</v>
      </c>
      <c r="W1743" t="b">
        <v>0</v>
      </c>
      <c r="X1743">
        <f t="shared" si="223"/>
        <v>0</v>
      </c>
    </row>
    <row r="1744" spans="1:24" x14ac:dyDescent="0.25">
      <c r="A1744" t="s">
        <v>1350</v>
      </c>
      <c r="B1744" s="4">
        <v>44469</v>
      </c>
      <c r="C1744">
        <v>2021</v>
      </c>
      <c r="D1744" t="s">
        <v>2130</v>
      </c>
      <c r="E1744" t="s">
        <v>2187</v>
      </c>
      <c r="F1744" t="s">
        <v>2204</v>
      </c>
      <c r="G1744" t="s">
        <v>3967</v>
      </c>
      <c r="H1744" t="s">
        <v>17193</v>
      </c>
      <c r="I1744" t="s">
        <v>2128</v>
      </c>
      <c r="J1744" t="s">
        <v>6879</v>
      </c>
      <c r="K1744" s="2">
        <v>71937</v>
      </c>
      <c r="L1744" s="2">
        <v>3596.85</v>
      </c>
      <c r="M1744" t="b">
        <v>0</v>
      </c>
      <c r="N1744">
        <v>5</v>
      </c>
      <c r="O1744">
        <f t="shared" si="216"/>
        <v>0</v>
      </c>
      <c r="P1744">
        <f t="shared" si="217"/>
        <v>1</v>
      </c>
      <c r="Q1744">
        <f t="shared" si="218"/>
        <v>0</v>
      </c>
      <c r="R1744">
        <f t="shared" si="219"/>
        <v>0</v>
      </c>
      <c r="S1744">
        <f t="shared" si="220"/>
        <v>1</v>
      </c>
      <c r="T1744">
        <f t="shared" si="221"/>
        <v>0</v>
      </c>
      <c r="U1744" s="16">
        <v>43535.595277777778</v>
      </c>
      <c r="V1744">
        <f t="shared" si="222"/>
        <v>2019</v>
      </c>
      <c r="W1744" t="b">
        <v>0</v>
      </c>
      <c r="X1744">
        <f t="shared" si="223"/>
        <v>0</v>
      </c>
    </row>
    <row r="1745" spans="1:24" x14ac:dyDescent="0.25">
      <c r="A1745" t="s">
        <v>1377</v>
      </c>
      <c r="B1745" s="4">
        <v>44440</v>
      </c>
      <c r="C1745">
        <v>2021</v>
      </c>
      <c r="D1745" t="s">
        <v>2140</v>
      </c>
      <c r="E1745" t="s">
        <v>2187</v>
      </c>
      <c r="F1745" t="s">
        <v>2206</v>
      </c>
      <c r="G1745" t="s">
        <v>3968</v>
      </c>
      <c r="H1745" t="s">
        <v>17193</v>
      </c>
      <c r="I1745" t="s">
        <v>2140</v>
      </c>
      <c r="J1745" t="s">
        <v>6878</v>
      </c>
      <c r="K1745" s="2">
        <v>86367.05</v>
      </c>
      <c r="L1745" s="2">
        <v>8636.7000000000007</v>
      </c>
      <c r="M1745" t="b">
        <v>0</v>
      </c>
      <c r="N1745">
        <v>10</v>
      </c>
      <c r="O1745">
        <f t="shared" si="216"/>
        <v>0</v>
      </c>
      <c r="P1745">
        <f t="shared" si="217"/>
        <v>1</v>
      </c>
      <c r="Q1745">
        <f t="shared" si="218"/>
        <v>0</v>
      </c>
      <c r="R1745">
        <f t="shared" si="219"/>
        <v>0</v>
      </c>
      <c r="S1745">
        <f t="shared" si="220"/>
        <v>1</v>
      </c>
      <c r="T1745">
        <f t="shared" si="221"/>
        <v>0</v>
      </c>
      <c r="U1745" s="16">
        <v>43566.926944444444</v>
      </c>
      <c r="V1745">
        <f t="shared" si="222"/>
        <v>2019</v>
      </c>
      <c r="W1745" t="b">
        <v>0</v>
      </c>
      <c r="X1745">
        <f t="shared" si="223"/>
        <v>0</v>
      </c>
    </row>
    <row r="1746" spans="1:24" x14ac:dyDescent="0.25">
      <c r="A1746" t="s">
        <v>1317</v>
      </c>
      <c r="B1746" s="4">
        <v>44439</v>
      </c>
      <c r="C1746">
        <v>2021</v>
      </c>
      <c r="D1746" t="s">
        <v>2140</v>
      </c>
      <c r="E1746" t="s">
        <v>2187</v>
      </c>
      <c r="F1746" t="s">
        <v>2201</v>
      </c>
      <c r="G1746" t="s">
        <v>3969</v>
      </c>
      <c r="I1746" t="s">
        <v>2140</v>
      </c>
      <c r="J1746" t="s">
        <v>6885</v>
      </c>
      <c r="K1746" s="2">
        <v>71543.240000000005</v>
      </c>
      <c r="L1746" s="2">
        <v>35771.620000000003</v>
      </c>
      <c r="M1746" t="b">
        <v>0</v>
      </c>
      <c r="N1746">
        <v>50</v>
      </c>
      <c r="O1746">
        <f t="shared" si="216"/>
        <v>0</v>
      </c>
      <c r="P1746">
        <f t="shared" si="217"/>
        <v>1</v>
      </c>
      <c r="Q1746">
        <f t="shared" si="218"/>
        <v>0</v>
      </c>
      <c r="R1746">
        <f t="shared" si="219"/>
        <v>0</v>
      </c>
      <c r="S1746">
        <f t="shared" si="220"/>
        <v>1</v>
      </c>
      <c r="T1746">
        <f t="shared" si="221"/>
        <v>0</v>
      </c>
      <c r="U1746" s="16">
        <v>44117.201145833336</v>
      </c>
      <c r="V1746">
        <f t="shared" si="222"/>
        <v>2020</v>
      </c>
      <c r="W1746" t="b">
        <v>0</v>
      </c>
      <c r="X1746">
        <f t="shared" si="223"/>
        <v>0</v>
      </c>
    </row>
    <row r="1747" spans="1:24" x14ac:dyDescent="0.25">
      <c r="A1747" t="s">
        <v>1850</v>
      </c>
      <c r="B1747" s="4">
        <v>44469</v>
      </c>
      <c r="C1747">
        <v>2021</v>
      </c>
      <c r="D1747" t="s">
        <v>2140</v>
      </c>
      <c r="E1747" t="s">
        <v>2187</v>
      </c>
      <c r="F1747" t="s">
        <v>2206</v>
      </c>
      <c r="G1747" t="s">
        <v>3970</v>
      </c>
      <c r="I1747" t="s">
        <v>2140</v>
      </c>
      <c r="J1747" t="s">
        <v>6885</v>
      </c>
      <c r="K1747" s="2">
        <v>71041.460000000006</v>
      </c>
      <c r="L1747" s="2">
        <v>35520.730000000003</v>
      </c>
      <c r="M1747" t="b">
        <v>0</v>
      </c>
      <c r="N1747">
        <v>50</v>
      </c>
      <c r="O1747">
        <f t="shared" si="216"/>
        <v>0</v>
      </c>
      <c r="P1747">
        <f t="shared" si="217"/>
        <v>1</v>
      </c>
      <c r="Q1747">
        <f t="shared" si="218"/>
        <v>0</v>
      </c>
      <c r="R1747">
        <f t="shared" si="219"/>
        <v>0</v>
      </c>
      <c r="S1747">
        <f t="shared" si="220"/>
        <v>1</v>
      </c>
      <c r="T1747">
        <f t="shared" si="221"/>
        <v>0</v>
      </c>
      <c r="U1747" s="16">
        <v>43552.838518518518</v>
      </c>
      <c r="V1747">
        <f t="shared" si="222"/>
        <v>2019</v>
      </c>
      <c r="W1747" t="b">
        <v>0</v>
      </c>
      <c r="X1747">
        <f t="shared" si="223"/>
        <v>0</v>
      </c>
    </row>
    <row r="1748" spans="1:24" x14ac:dyDescent="0.25">
      <c r="A1748" t="s">
        <v>1416</v>
      </c>
      <c r="B1748" s="4">
        <v>44469</v>
      </c>
      <c r="C1748">
        <v>2021</v>
      </c>
      <c r="D1748" t="s">
        <v>2140</v>
      </c>
      <c r="E1748" t="s">
        <v>2187</v>
      </c>
      <c r="F1748" t="s">
        <v>2204</v>
      </c>
      <c r="G1748" t="s">
        <v>3971</v>
      </c>
      <c r="I1748" t="s">
        <v>2140</v>
      </c>
      <c r="J1748" t="s">
        <v>6885</v>
      </c>
      <c r="K1748" s="2">
        <v>91675</v>
      </c>
      <c r="L1748" s="2">
        <v>45837.5</v>
      </c>
      <c r="M1748" t="b">
        <v>0</v>
      </c>
      <c r="N1748">
        <v>50</v>
      </c>
      <c r="O1748">
        <f t="shared" si="216"/>
        <v>0</v>
      </c>
      <c r="P1748">
        <f t="shared" si="217"/>
        <v>1</v>
      </c>
      <c r="Q1748">
        <f t="shared" si="218"/>
        <v>0</v>
      </c>
      <c r="R1748">
        <f t="shared" si="219"/>
        <v>0</v>
      </c>
      <c r="S1748">
        <f t="shared" si="220"/>
        <v>1</v>
      </c>
      <c r="T1748">
        <f t="shared" si="221"/>
        <v>0</v>
      </c>
      <c r="U1748" s="16">
        <v>43889.77275462963</v>
      </c>
      <c r="V1748">
        <f t="shared" si="222"/>
        <v>2020</v>
      </c>
      <c r="W1748" t="b">
        <v>0</v>
      </c>
      <c r="X1748">
        <f t="shared" si="223"/>
        <v>0</v>
      </c>
    </row>
    <row r="1749" spans="1:24" x14ac:dyDescent="0.25">
      <c r="A1749" t="s">
        <v>1395</v>
      </c>
      <c r="B1749" s="4">
        <v>44772</v>
      </c>
      <c r="C1749">
        <v>2022</v>
      </c>
      <c r="D1749" t="s">
        <v>2140</v>
      </c>
      <c r="E1749" t="s">
        <v>2187</v>
      </c>
      <c r="F1749" t="s">
        <v>2201</v>
      </c>
      <c r="G1749" t="s">
        <v>3972</v>
      </c>
      <c r="I1749" t="s">
        <v>2140</v>
      </c>
      <c r="J1749" t="s">
        <v>6880</v>
      </c>
      <c r="K1749" s="2">
        <v>100602.03</v>
      </c>
      <c r="L1749" s="2">
        <v>30180.61</v>
      </c>
      <c r="M1749" t="b">
        <v>0</v>
      </c>
      <c r="N1749">
        <v>30</v>
      </c>
      <c r="O1749">
        <f t="shared" si="216"/>
        <v>0</v>
      </c>
      <c r="P1749">
        <f t="shared" si="217"/>
        <v>1</v>
      </c>
      <c r="Q1749">
        <f t="shared" si="218"/>
        <v>0</v>
      </c>
      <c r="R1749">
        <f t="shared" si="219"/>
        <v>0</v>
      </c>
      <c r="S1749">
        <f t="shared" si="220"/>
        <v>1</v>
      </c>
      <c r="T1749">
        <f t="shared" si="221"/>
        <v>0</v>
      </c>
      <c r="U1749" s="16">
        <v>43682.760462962964</v>
      </c>
      <c r="V1749">
        <f t="shared" si="222"/>
        <v>2019</v>
      </c>
      <c r="W1749" t="b">
        <v>0</v>
      </c>
      <c r="X1749">
        <f t="shared" si="223"/>
        <v>0</v>
      </c>
    </row>
    <row r="1750" spans="1:24" x14ac:dyDescent="0.25">
      <c r="A1750" t="s">
        <v>1288</v>
      </c>
      <c r="B1750" s="4">
        <v>44196</v>
      </c>
      <c r="C1750">
        <v>2020</v>
      </c>
      <c r="D1750" t="s">
        <v>2130</v>
      </c>
      <c r="E1750" t="s">
        <v>2190</v>
      </c>
      <c r="F1750" t="s">
        <v>2201</v>
      </c>
      <c r="G1750" t="s">
        <v>3973</v>
      </c>
      <c r="I1750" t="s">
        <v>2132</v>
      </c>
      <c r="J1750" t="s">
        <v>6878</v>
      </c>
      <c r="K1750" s="2">
        <v>65636</v>
      </c>
      <c r="L1750" s="2">
        <v>6563.6</v>
      </c>
      <c r="M1750" t="b">
        <v>0</v>
      </c>
      <c r="N1750">
        <v>10</v>
      </c>
      <c r="O1750">
        <f t="shared" si="216"/>
        <v>0</v>
      </c>
      <c r="P1750">
        <f t="shared" si="217"/>
        <v>1</v>
      </c>
      <c r="Q1750">
        <f t="shared" si="218"/>
        <v>0</v>
      </c>
      <c r="R1750">
        <f t="shared" si="219"/>
        <v>0</v>
      </c>
      <c r="S1750">
        <f t="shared" si="220"/>
        <v>1</v>
      </c>
      <c r="T1750">
        <f t="shared" si="221"/>
        <v>0</v>
      </c>
      <c r="U1750" s="16">
        <v>43388.758761574078</v>
      </c>
      <c r="V1750">
        <f t="shared" si="222"/>
        <v>2018</v>
      </c>
      <c r="W1750" t="b">
        <v>0</v>
      </c>
      <c r="X1750">
        <f t="shared" si="223"/>
        <v>0</v>
      </c>
    </row>
    <row r="1751" spans="1:24" x14ac:dyDescent="0.25">
      <c r="A1751" t="s">
        <v>1895</v>
      </c>
      <c r="B1751" s="4">
        <v>44196</v>
      </c>
      <c r="C1751">
        <v>2020</v>
      </c>
      <c r="D1751" t="s">
        <v>2130</v>
      </c>
      <c r="E1751" t="s">
        <v>2188</v>
      </c>
      <c r="F1751" t="s">
        <v>2201</v>
      </c>
      <c r="G1751" t="s">
        <v>3974</v>
      </c>
      <c r="I1751" t="s">
        <v>2132</v>
      </c>
      <c r="J1751" t="s">
        <v>6878</v>
      </c>
      <c r="K1751" s="2">
        <v>137136</v>
      </c>
      <c r="L1751" s="2">
        <v>13713.6</v>
      </c>
      <c r="M1751" t="b">
        <v>0</v>
      </c>
      <c r="N1751">
        <v>10</v>
      </c>
      <c r="O1751">
        <f t="shared" si="216"/>
        <v>0</v>
      </c>
      <c r="P1751">
        <f t="shared" si="217"/>
        <v>1</v>
      </c>
      <c r="Q1751">
        <f t="shared" si="218"/>
        <v>0</v>
      </c>
      <c r="R1751">
        <f t="shared" si="219"/>
        <v>0</v>
      </c>
      <c r="S1751">
        <f t="shared" si="220"/>
        <v>1</v>
      </c>
      <c r="T1751">
        <f t="shared" si="221"/>
        <v>0</v>
      </c>
      <c r="U1751" s="16">
        <v>43171.833738425928</v>
      </c>
      <c r="V1751">
        <f t="shared" si="222"/>
        <v>2018</v>
      </c>
      <c r="W1751" t="b">
        <v>0</v>
      </c>
      <c r="X1751">
        <f t="shared" si="223"/>
        <v>0</v>
      </c>
    </row>
    <row r="1752" spans="1:24" x14ac:dyDescent="0.25">
      <c r="A1752" t="s">
        <v>1905</v>
      </c>
      <c r="B1752" s="4">
        <v>44196</v>
      </c>
      <c r="C1752">
        <v>2020</v>
      </c>
      <c r="D1752" t="s">
        <v>2130</v>
      </c>
      <c r="E1752" t="s">
        <v>2191</v>
      </c>
      <c r="F1752" t="s">
        <v>2201</v>
      </c>
      <c r="G1752" t="s">
        <v>3975</v>
      </c>
      <c r="I1752" t="s">
        <v>2132</v>
      </c>
      <c r="J1752" t="s">
        <v>6878</v>
      </c>
      <c r="K1752" s="2">
        <v>80194</v>
      </c>
      <c r="L1752" s="2">
        <v>8019.4</v>
      </c>
      <c r="M1752" t="b">
        <v>0</v>
      </c>
      <c r="N1752">
        <v>10</v>
      </c>
      <c r="O1752">
        <f t="shared" si="216"/>
        <v>0</v>
      </c>
      <c r="P1752">
        <f t="shared" si="217"/>
        <v>1</v>
      </c>
      <c r="Q1752">
        <f t="shared" si="218"/>
        <v>0</v>
      </c>
      <c r="R1752">
        <f t="shared" si="219"/>
        <v>0</v>
      </c>
      <c r="S1752">
        <f t="shared" si="220"/>
        <v>1</v>
      </c>
      <c r="T1752">
        <f t="shared" si="221"/>
        <v>0</v>
      </c>
      <c r="U1752" s="16">
        <v>43136.569444444445</v>
      </c>
      <c r="V1752">
        <f t="shared" si="222"/>
        <v>2018</v>
      </c>
      <c r="W1752" t="b">
        <v>0</v>
      </c>
      <c r="X1752">
        <f t="shared" si="223"/>
        <v>0</v>
      </c>
    </row>
    <row r="1753" spans="1:24" x14ac:dyDescent="0.25">
      <c r="A1753" t="s">
        <v>1833</v>
      </c>
      <c r="B1753" s="4">
        <v>44196</v>
      </c>
      <c r="C1753">
        <v>2020</v>
      </c>
      <c r="D1753" t="s">
        <v>2130</v>
      </c>
      <c r="E1753" t="s">
        <v>2191</v>
      </c>
      <c r="F1753" t="s">
        <v>2206</v>
      </c>
      <c r="G1753" t="s">
        <v>3976</v>
      </c>
      <c r="I1753" t="s">
        <v>2132</v>
      </c>
      <c r="J1753" t="s">
        <v>6878</v>
      </c>
      <c r="K1753" s="2">
        <v>80194</v>
      </c>
      <c r="L1753" s="2">
        <v>8019.4</v>
      </c>
      <c r="M1753" t="b">
        <v>0</v>
      </c>
      <c r="N1753">
        <v>10</v>
      </c>
      <c r="O1753">
        <f t="shared" si="216"/>
        <v>0</v>
      </c>
      <c r="P1753">
        <f t="shared" si="217"/>
        <v>1</v>
      </c>
      <c r="Q1753">
        <f t="shared" si="218"/>
        <v>0</v>
      </c>
      <c r="R1753">
        <f t="shared" si="219"/>
        <v>0</v>
      </c>
      <c r="S1753">
        <f t="shared" si="220"/>
        <v>1</v>
      </c>
      <c r="T1753">
        <f t="shared" si="221"/>
        <v>0</v>
      </c>
      <c r="U1753" s="16">
        <v>43153.531851851854</v>
      </c>
      <c r="V1753">
        <f t="shared" si="222"/>
        <v>2018</v>
      </c>
      <c r="W1753" t="b">
        <v>0</v>
      </c>
      <c r="X1753">
        <f t="shared" si="223"/>
        <v>0</v>
      </c>
    </row>
    <row r="1754" spans="1:24" x14ac:dyDescent="0.25">
      <c r="A1754" t="s">
        <v>1882</v>
      </c>
      <c r="B1754" s="4">
        <v>44196</v>
      </c>
      <c r="C1754">
        <v>2020</v>
      </c>
      <c r="D1754" t="s">
        <v>2130</v>
      </c>
      <c r="E1754" t="s">
        <v>2191</v>
      </c>
      <c r="F1754" t="s">
        <v>2204</v>
      </c>
      <c r="G1754" t="s">
        <v>3977</v>
      </c>
      <c r="I1754" t="s">
        <v>2132</v>
      </c>
      <c r="J1754" t="s">
        <v>6878</v>
      </c>
      <c r="K1754" s="2">
        <v>59880.800000000003</v>
      </c>
      <c r="L1754" s="2">
        <v>5988.08</v>
      </c>
      <c r="M1754" t="b">
        <v>0</v>
      </c>
      <c r="N1754">
        <v>10</v>
      </c>
      <c r="O1754">
        <f t="shared" si="216"/>
        <v>0</v>
      </c>
      <c r="P1754">
        <f t="shared" si="217"/>
        <v>1</v>
      </c>
      <c r="Q1754">
        <f t="shared" si="218"/>
        <v>0</v>
      </c>
      <c r="R1754">
        <f t="shared" si="219"/>
        <v>0</v>
      </c>
      <c r="S1754">
        <f t="shared" si="220"/>
        <v>1</v>
      </c>
      <c r="T1754">
        <f t="shared" si="221"/>
        <v>0</v>
      </c>
      <c r="U1754" s="16">
        <v>43833.910578703704</v>
      </c>
      <c r="V1754">
        <f t="shared" si="222"/>
        <v>2020</v>
      </c>
      <c r="W1754" t="b">
        <v>0</v>
      </c>
      <c r="X1754">
        <f t="shared" si="223"/>
        <v>0</v>
      </c>
    </row>
    <row r="1755" spans="1:24" x14ac:dyDescent="0.25">
      <c r="A1755" t="s">
        <v>1454</v>
      </c>
      <c r="B1755" s="4">
        <v>44561</v>
      </c>
      <c r="C1755">
        <v>2021</v>
      </c>
      <c r="D1755" t="s">
        <v>2140</v>
      </c>
      <c r="E1755" t="s">
        <v>2187</v>
      </c>
      <c r="F1755" t="s">
        <v>2205</v>
      </c>
      <c r="G1755" t="s">
        <v>3978</v>
      </c>
      <c r="I1755" t="s">
        <v>2140</v>
      </c>
      <c r="J1755" t="s">
        <v>6879</v>
      </c>
      <c r="K1755" s="2">
        <v>98779.81</v>
      </c>
      <c r="L1755" s="2">
        <v>4938.99</v>
      </c>
      <c r="M1755" t="b">
        <v>0</v>
      </c>
      <c r="N1755">
        <v>5</v>
      </c>
      <c r="O1755">
        <f t="shared" si="216"/>
        <v>0</v>
      </c>
      <c r="P1755">
        <f t="shared" si="217"/>
        <v>1</v>
      </c>
      <c r="Q1755">
        <f t="shared" si="218"/>
        <v>0</v>
      </c>
      <c r="R1755">
        <f t="shared" si="219"/>
        <v>0</v>
      </c>
      <c r="S1755">
        <f t="shared" si="220"/>
        <v>1</v>
      </c>
      <c r="T1755">
        <f t="shared" si="221"/>
        <v>0</v>
      </c>
      <c r="U1755" s="16">
        <v>43815.941840277781</v>
      </c>
      <c r="V1755">
        <f t="shared" si="222"/>
        <v>2019</v>
      </c>
      <c r="W1755" t="b">
        <v>0</v>
      </c>
      <c r="X1755">
        <f t="shared" si="223"/>
        <v>0</v>
      </c>
    </row>
    <row r="1756" spans="1:24" x14ac:dyDescent="0.25">
      <c r="A1756" t="s">
        <v>1472</v>
      </c>
      <c r="B1756" s="4">
        <v>44561</v>
      </c>
      <c r="C1756">
        <v>2021</v>
      </c>
      <c r="D1756" t="s">
        <v>2130</v>
      </c>
      <c r="E1756" t="s">
        <v>2187</v>
      </c>
      <c r="F1756" t="s">
        <v>2201</v>
      </c>
      <c r="G1756" t="s">
        <v>3979</v>
      </c>
      <c r="I1756" t="s">
        <v>2140</v>
      </c>
      <c r="J1756" t="s">
        <v>6879</v>
      </c>
      <c r="K1756" s="2">
        <v>65000</v>
      </c>
      <c r="L1756" s="2">
        <v>3250</v>
      </c>
      <c r="M1756" t="b">
        <v>0</v>
      </c>
      <c r="N1756">
        <v>5</v>
      </c>
      <c r="O1756">
        <f t="shared" si="216"/>
        <v>0</v>
      </c>
      <c r="P1756">
        <f t="shared" si="217"/>
        <v>1</v>
      </c>
      <c r="Q1756">
        <f t="shared" si="218"/>
        <v>0</v>
      </c>
      <c r="R1756">
        <f t="shared" si="219"/>
        <v>0</v>
      </c>
      <c r="S1756">
        <f t="shared" si="220"/>
        <v>1</v>
      </c>
      <c r="T1756">
        <f t="shared" si="221"/>
        <v>0</v>
      </c>
      <c r="U1756" s="16">
        <v>43258.589363425926</v>
      </c>
      <c r="V1756">
        <f t="shared" si="222"/>
        <v>2018</v>
      </c>
      <c r="W1756" t="b">
        <v>0</v>
      </c>
      <c r="X1756">
        <f t="shared" si="223"/>
        <v>0</v>
      </c>
    </row>
    <row r="1757" spans="1:24" x14ac:dyDescent="0.25">
      <c r="A1757" t="s">
        <v>1370</v>
      </c>
      <c r="B1757" s="4">
        <v>44561</v>
      </c>
      <c r="C1757">
        <v>2021</v>
      </c>
      <c r="D1757" t="s">
        <v>2149</v>
      </c>
      <c r="E1757" t="s">
        <v>2187</v>
      </c>
      <c r="F1757" t="s">
        <v>2201</v>
      </c>
      <c r="G1757" t="s">
        <v>3980</v>
      </c>
      <c r="I1757" t="s">
        <v>2149</v>
      </c>
      <c r="J1757" t="s">
        <v>6879</v>
      </c>
      <c r="K1757" s="2">
        <v>94426</v>
      </c>
      <c r="L1757" s="2">
        <v>4721.3</v>
      </c>
      <c r="M1757" t="b">
        <v>0</v>
      </c>
      <c r="N1757">
        <v>5</v>
      </c>
      <c r="O1757">
        <f t="shared" si="216"/>
        <v>0</v>
      </c>
      <c r="P1757">
        <f t="shared" si="217"/>
        <v>1</v>
      </c>
      <c r="Q1757">
        <f t="shared" si="218"/>
        <v>0</v>
      </c>
      <c r="R1757">
        <f t="shared" si="219"/>
        <v>0</v>
      </c>
      <c r="S1757">
        <f t="shared" si="220"/>
        <v>1</v>
      </c>
      <c r="T1757">
        <f t="shared" si="221"/>
        <v>0</v>
      </c>
      <c r="U1757" s="16">
        <v>44129.909699074073</v>
      </c>
      <c r="V1757">
        <f t="shared" si="222"/>
        <v>2020</v>
      </c>
      <c r="W1757" t="b">
        <v>0</v>
      </c>
      <c r="X1757">
        <f t="shared" si="223"/>
        <v>0</v>
      </c>
    </row>
    <row r="1758" spans="1:24" x14ac:dyDescent="0.25">
      <c r="A1758" t="s">
        <v>1390</v>
      </c>
      <c r="B1758" s="4">
        <v>44926</v>
      </c>
      <c r="C1758">
        <v>2022</v>
      </c>
      <c r="D1758" t="s">
        <v>2140</v>
      </c>
      <c r="E1758" t="s">
        <v>2187</v>
      </c>
      <c r="F1758" t="s">
        <v>2201</v>
      </c>
      <c r="G1758" t="s">
        <v>3981</v>
      </c>
      <c r="I1758" t="s">
        <v>2140</v>
      </c>
      <c r="J1758" t="s">
        <v>6879</v>
      </c>
      <c r="K1758" s="2">
        <v>65913</v>
      </c>
      <c r="L1758" s="2">
        <v>3295.65</v>
      </c>
      <c r="M1758" t="b">
        <v>0</v>
      </c>
      <c r="N1758">
        <v>5</v>
      </c>
      <c r="O1758">
        <f t="shared" si="216"/>
        <v>0</v>
      </c>
      <c r="P1758">
        <f t="shared" si="217"/>
        <v>1</v>
      </c>
      <c r="Q1758">
        <f t="shared" si="218"/>
        <v>0</v>
      </c>
      <c r="R1758">
        <f t="shared" si="219"/>
        <v>0</v>
      </c>
      <c r="S1758">
        <f t="shared" si="220"/>
        <v>1</v>
      </c>
      <c r="T1758">
        <f t="shared" si="221"/>
        <v>0</v>
      </c>
      <c r="U1758" s="16">
        <v>43840.19902777778</v>
      </c>
      <c r="V1758">
        <f t="shared" si="222"/>
        <v>2020</v>
      </c>
      <c r="W1758" t="b">
        <v>0</v>
      </c>
      <c r="X1758">
        <f t="shared" si="223"/>
        <v>0</v>
      </c>
    </row>
    <row r="1759" spans="1:24" x14ac:dyDescent="0.25">
      <c r="A1759" t="s">
        <v>1220</v>
      </c>
      <c r="B1759" s="4">
        <v>44196</v>
      </c>
      <c r="C1759">
        <v>2020</v>
      </c>
      <c r="D1759" t="s">
        <v>2130</v>
      </c>
      <c r="E1759" t="s">
        <v>2188</v>
      </c>
      <c r="F1759" t="s">
        <v>2201</v>
      </c>
      <c r="G1759" t="s">
        <v>3982</v>
      </c>
      <c r="I1759" t="s">
        <v>2132</v>
      </c>
      <c r="J1759" t="s">
        <v>6878</v>
      </c>
      <c r="K1759" s="2">
        <v>390636</v>
      </c>
      <c r="L1759" s="2">
        <v>39063.599999999999</v>
      </c>
      <c r="M1759" t="b">
        <v>0</v>
      </c>
      <c r="N1759">
        <v>10</v>
      </c>
      <c r="O1759">
        <f t="shared" si="216"/>
        <v>0</v>
      </c>
      <c r="P1759">
        <f t="shared" si="217"/>
        <v>1</v>
      </c>
      <c r="Q1759">
        <f t="shared" si="218"/>
        <v>0</v>
      </c>
      <c r="R1759">
        <f t="shared" si="219"/>
        <v>0</v>
      </c>
      <c r="S1759">
        <f t="shared" si="220"/>
        <v>1</v>
      </c>
      <c r="T1759">
        <f t="shared" si="221"/>
        <v>0</v>
      </c>
      <c r="U1759" s="16">
        <v>43819.857800925929</v>
      </c>
      <c r="V1759">
        <f t="shared" si="222"/>
        <v>2019</v>
      </c>
      <c r="W1759" t="b">
        <v>0</v>
      </c>
      <c r="X1759">
        <f t="shared" si="223"/>
        <v>0</v>
      </c>
    </row>
    <row r="1760" spans="1:24" x14ac:dyDescent="0.25">
      <c r="A1760" t="s">
        <v>1424</v>
      </c>
      <c r="B1760" s="4">
        <v>44498</v>
      </c>
      <c r="C1760">
        <v>2021</v>
      </c>
      <c r="D1760" t="s">
        <v>2140</v>
      </c>
      <c r="E1760" t="s">
        <v>2187</v>
      </c>
      <c r="F1760" t="s">
        <v>2182</v>
      </c>
      <c r="G1760" t="s">
        <v>3983</v>
      </c>
      <c r="I1760" t="s">
        <v>2140</v>
      </c>
      <c r="J1760" t="s">
        <v>6880</v>
      </c>
      <c r="K1760" s="2">
        <v>100644.74</v>
      </c>
      <c r="L1760" s="2">
        <v>30193.42</v>
      </c>
      <c r="M1760" t="b">
        <v>0</v>
      </c>
      <c r="N1760">
        <v>30</v>
      </c>
      <c r="O1760">
        <f t="shared" si="216"/>
        <v>0</v>
      </c>
      <c r="P1760">
        <f t="shared" si="217"/>
        <v>1</v>
      </c>
      <c r="Q1760">
        <f t="shared" si="218"/>
        <v>0</v>
      </c>
      <c r="R1760">
        <f t="shared" si="219"/>
        <v>0</v>
      </c>
      <c r="S1760">
        <f t="shared" si="220"/>
        <v>1</v>
      </c>
      <c r="T1760">
        <f t="shared" si="221"/>
        <v>0</v>
      </c>
      <c r="U1760" s="16">
        <v>43675.917233796295</v>
      </c>
      <c r="V1760">
        <f t="shared" si="222"/>
        <v>2019</v>
      </c>
      <c r="W1760" t="b">
        <v>0</v>
      </c>
      <c r="X1760">
        <f t="shared" si="223"/>
        <v>0</v>
      </c>
    </row>
    <row r="1761" spans="1:24" x14ac:dyDescent="0.25">
      <c r="A1761" t="s">
        <v>1771</v>
      </c>
      <c r="B1761" s="4">
        <v>44561</v>
      </c>
      <c r="C1761">
        <v>2021</v>
      </c>
      <c r="D1761" t="s">
        <v>2140</v>
      </c>
      <c r="E1761" t="s">
        <v>2187</v>
      </c>
      <c r="F1761" t="s">
        <v>2201</v>
      </c>
      <c r="G1761" t="s">
        <v>3984</v>
      </c>
      <c r="I1761" t="s">
        <v>2140</v>
      </c>
      <c r="J1761" t="s">
        <v>6878</v>
      </c>
      <c r="K1761" s="2">
        <v>70691.69</v>
      </c>
      <c r="L1761" s="2">
        <v>7069.17</v>
      </c>
      <c r="M1761" t="b">
        <v>0</v>
      </c>
      <c r="N1761">
        <v>10</v>
      </c>
      <c r="O1761">
        <f t="shared" si="216"/>
        <v>0</v>
      </c>
      <c r="P1761">
        <f t="shared" si="217"/>
        <v>1</v>
      </c>
      <c r="Q1761">
        <f t="shared" si="218"/>
        <v>0</v>
      </c>
      <c r="R1761">
        <f t="shared" si="219"/>
        <v>0</v>
      </c>
      <c r="S1761">
        <f t="shared" si="220"/>
        <v>1</v>
      </c>
      <c r="T1761">
        <f t="shared" si="221"/>
        <v>0</v>
      </c>
      <c r="U1761" s="16">
        <v>43672.665046296293</v>
      </c>
      <c r="V1761">
        <f t="shared" si="222"/>
        <v>2019</v>
      </c>
      <c r="W1761" t="b">
        <v>0</v>
      </c>
      <c r="X1761">
        <f t="shared" si="223"/>
        <v>0</v>
      </c>
    </row>
    <row r="1762" spans="1:24" x14ac:dyDescent="0.25">
      <c r="A1762" t="s">
        <v>1734</v>
      </c>
      <c r="B1762" s="4">
        <v>44561</v>
      </c>
      <c r="C1762">
        <v>2021</v>
      </c>
      <c r="D1762" t="s">
        <v>2140</v>
      </c>
      <c r="E1762" t="s">
        <v>2187</v>
      </c>
      <c r="F1762" t="s">
        <v>2203</v>
      </c>
      <c r="G1762" t="s">
        <v>3985</v>
      </c>
      <c r="I1762" t="s">
        <v>2140</v>
      </c>
      <c r="J1762" t="s">
        <v>6879</v>
      </c>
      <c r="K1762" s="2">
        <v>91675</v>
      </c>
      <c r="L1762" s="2">
        <v>4583.75</v>
      </c>
      <c r="M1762" t="b">
        <v>0</v>
      </c>
      <c r="N1762">
        <v>5</v>
      </c>
      <c r="O1762">
        <f t="shared" si="216"/>
        <v>0</v>
      </c>
      <c r="P1762">
        <f t="shared" si="217"/>
        <v>1</v>
      </c>
      <c r="Q1762">
        <f t="shared" si="218"/>
        <v>0</v>
      </c>
      <c r="R1762">
        <f t="shared" si="219"/>
        <v>0</v>
      </c>
      <c r="S1762">
        <f t="shared" si="220"/>
        <v>1</v>
      </c>
      <c r="T1762">
        <f t="shared" si="221"/>
        <v>0</v>
      </c>
      <c r="U1762" s="16">
        <v>43895.01898148148</v>
      </c>
      <c r="V1762">
        <f t="shared" si="222"/>
        <v>2020</v>
      </c>
      <c r="W1762" t="b">
        <v>0</v>
      </c>
      <c r="X1762">
        <f t="shared" si="223"/>
        <v>0</v>
      </c>
    </row>
    <row r="1763" spans="1:24" x14ac:dyDescent="0.25">
      <c r="A1763" t="s">
        <v>1398</v>
      </c>
      <c r="B1763" s="4">
        <v>44895</v>
      </c>
      <c r="C1763">
        <v>2022</v>
      </c>
      <c r="D1763" t="s">
        <v>2140</v>
      </c>
      <c r="E1763" t="s">
        <v>2187</v>
      </c>
      <c r="F1763" t="s">
        <v>2204</v>
      </c>
      <c r="G1763" t="s">
        <v>3986</v>
      </c>
      <c r="I1763" t="s">
        <v>2140</v>
      </c>
      <c r="J1763" t="s">
        <v>6879</v>
      </c>
      <c r="K1763" s="2">
        <v>91913</v>
      </c>
      <c r="L1763" s="2">
        <v>4595.6499999999996</v>
      </c>
      <c r="M1763" t="b">
        <v>0</v>
      </c>
      <c r="N1763">
        <v>5</v>
      </c>
      <c r="O1763">
        <f t="shared" si="216"/>
        <v>0</v>
      </c>
      <c r="P1763">
        <f t="shared" si="217"/>
        <v>1</v>
      </c>
      <c r="Q1763">
        <f t="shared" si="218"/>
        <v>0</v>
      </c>
      <c r="R1763">
        <f t="shared" si="219"/>
        <v>0</v>
      </c>
      <c r="S1763">
        <f t="shared" si="220"/>
        <v>1</v>
      </c>
      <c r="T1763">
        <f t="shared" si="221"/>
        <v>0</v>
      </c>
      <c r="U1763" s="16">
        <v>43871.727175925924</v>
      </c>
      <c r="V1763">
        <f t="shared" si="222"/>
        <v>2020</v>
      </c>
      <c r="W1763" t="b">
        <v>0</v>
      </c>
      <c r="X1763">
        <f t="shared" si="223"/>
        <v>0</v>
      </c>
    </row>
    <row r="1764" spans="1:24" x14ac:dyDescent="0.25">
      <c r="A1764" t="s">
        <v>1193</v>
      </c>
      <c r="B1764" s="4">
        <v>44196</v>
      </c>
      <c r="C1764">
        <v>2020</v>
      </c>
      <c r="D1764" t="s">
        <v>2130</v>
      </c>
      <c r="E1764" t="s">
        <v>2191</v>
      </c>
      <c r="F1764" t="s">
        <v>2206</v>
      </c>
      <c r="G1764" t="s">
        <v>3987</v>
      </c>
      <c r="I1764" t="s">
        <v>2132</v>
      </c>
      <c r="J1764" t="s">
        <v>6878</v>
      </c>
      <c r="K1764" s="2">
        <v>55790.6</v>
      </c>
      <c r="L1764" s="2">
        <v>5579.06</v>
      </c>
      <c r="M1764" t="b">
        <v>0</v>
      </c>
      <c r="N1764">
        <v>10</v>
      </c>
      <c r="O1764">
        <f t="shared" si="216"/>
        <v>0</v>
      </c>
      <c r="P1764">
        <f t="shared" si="217"/>
        <v>1</v>
      </c>
      <c r="Q1764">
        <f t="shared" si="218"/>
        <v>0</v>
      </c>
      <c r="R1764">
        <f t="shared" si="219"/>
        <v>0</v>
      </c>
      <c r="S1764">
        <f t="shared" si="220"/>
        <v>1</v>
      </c>
      <c r="T1764">
        <f t="shared" si="221"/>
        <v>0</v>
      </c>
      <c r="U1764" s="16">
        <v>43818.603321759256</v>
      </c>
      <c r="V1764">
        <f t="shared" si="222"/>
        <v>2019</v>
      </c>
      <c r="W1764" t="b">
        <v>0</v>
      </c>
      <c r="X1764">
        <f t="shared" si="223"/>
        <v>0</v>
      </c>
    </row>
    <row r="1765" spans="1:24" x14ac:dyDescent="0.25">
      <c r="A1765" t="s">
        <v>1444</v>
      </c>
      <c r="B1765" s="4">
        <v>44561</v>
      </c>
      <c r="C1765">
        <v>2021</v>
      </c>
      <c r="D1765" t="s">
        <v>2140</v>
      </c>
      <c r="E1765" t="s">
        <v>2187</v>
      </c>
      <c r="F1765" t="s">
        <v>2203</v>
      </c>
      <c r="G1765" t="s">
        <v>3988</v>
      </c>
      <c r="I1765" t="s">
        <v>2140</v>
      </c>
      <c r="J1765" t="s">
        <v>6878</v>
      </c>
      <c r="K1765" s="2">
        <v>59321.7</v>
      </c>
      <c r="L1765" s="2">
        <v>5932.17</v>
      </c>
      <c r="M1765" t="b">
        <v>0</v>
      </c>
      <c r="N1765">
        <v>10</v>
      </c>
      <c r="O1765">
        <f t="shared" si="216"/>
        <v>0</v>
      </c>
      <c r="P1765">
        <f t="shared" si="217"/>
        <v>1</v>
      </c>
      <c r="Q1765">
        <f t="shared" si="218"/>
        <v>0</v>
      </c>
      <c r="R1765">
        <f t="shared" si="219"/>
        <v>0</v>
      </c>
      <c r="S1765">
        <f t="shared" si="220"/>
        <v>1</v>
      </c>
      <c r="T1765">
        <f t="shared" si="221"/>
        <v>0</v>
      </c>
      <c r="U1765" s="16">
        <v>43858.766782407409</v>
      </c>
      <c r="V1765">
        <f t="shared" si="222"/>
        <v>2020</v>
      </c>
      <c r="W1765" t="b">
        <v>0</v>
      </c>
      <c r="X1765">
        <f t="shared" si="223"/>
        <v>0</v>
      </c>
    </row>
    <row r="1766" spans="1:24" x14ac:dyDescent="0.25">
      <c r="A1766" t="s">
        <v>36</v>
      </c>
      <c r="B1766" s="4">
        <v>44561</v>
      </c>
      <c r="C1766">
        <v>2021</v>
      </c>
      <c r="D1766" t="s">
        <v>2130</v>
      </c>
      <c r="E1766" t="s">
        <v>2187</v>
      </c>
      <c r="F1766" t="s">
        <v>2204</v>
      </c>
      <c r="G1766" t="s">
        <v>3989</v>
      </c>
      <c r="I1766" t="s">
        <v>2140</v>
      </c>
      <c r="J1766" t="s">
        <v>6878</v>
      </c>
      <c r="K1766" s="2">
        <v>65913</v>
      </c>
      <c r="L1766" s="2">
        <v>6591.3</v>
      </c>
      <c r="M1766" t="b">
        <v>0</v>
      </c>
      <c r="N1766">
        <v>10</v>
      </c>
      <c r="O1766">
        <f t="shared" si="216"/>
        <v>0</v>
      </c>
      <c r="P1766">
        <f t="shared" si="217"/>
        <v>1</v>
      </c>
      <c r="Q1766">
        <f t="shared" si="218"/>
        <v>0</v>
      </c>
      <c r="R1766">
        <f t="shared" si="219"/>
        <v>0</v>
      </c>
      <c r="S1766">
        <f t="shared" si="220"/>
        <v>1</v>
      </c>
      <c r="T1766">
        <f t="shared" si="221"/>
        <v>0</v>
      </c>
      <c r="U1766" s="16">
        <v>43875.924664351849</v>
      </c>
      <c r="V1766">
        <f t="shared" si="222"/>
        <v>2020</v>
      </c>
      <c r="W1766" t="b">
        <v>0</v>
      </c>
      <c r="X1766">
        <f t="shared" si="223"/>
        <v>0</v>
      </c>
    </row>
    <row r="1767" spans="1:24" x14ac:dyDescent="0.25">
      <c r="A1767" t="s">
        <v>1467</v>
      </c>
      <c r="B1767" s="4">
        <v>44561</v>
      </c>
      <c r="C1767">
        <v>2021</v>
      </c>
      <c r="D1767" t="s">
        <v>2140</v>
      </c>
      <c r="E1767" t="s">
        <v>2187</v>
      </c>
      <c r="F1767" t="s">
        <v>2203</v>
      </c>
      <c r="G1767" t="s">
        <v>3990</v>
      </c>
      <c r="I1767" t="s">
        <v>2140</v>
      </c>
      <c r="J1767" t="s">
        <v>6878</v>
      </c>
      <c r="K1767" s="2">
        <v>65714</v>
      </c>
      <c r="L1767" s="2">
        <v>6571.4</v>
      </c>
      <c r="M1767" t="b">
        <v>0</v>
      </c>
      <c r="N1767">
        <v>10</v>
      </c>
      <c r="O1767">
        <f t="shared" si="216"/>
        <v>0</v>
      </c>
      <c r="P1767">
        <f t="shared" si="217"/>
        <v>1</v>
      </c>
      <c r="Q1767">
        <f t="shared" si="218"/>
        <v>0</v>
      </c>
      <c r="R1767">
        <f t="shared" si="219"/>
        <v>0</v>
      </c>
      <c r="S1767">
        <f t="shared" si="220"/>
        <v>1</v>
      </c>
      <c r="T1767">
        <f t="shared" si="221"/>
        <v>0</v>
      </c>
      <c r="U1767" s="16">
        <v>44078.841990740744</v>
      </c>
      <c r="V1767">
        <f t="shared" si="222"/>
        <v>2020</v>
      </c>
      <c r="W1767" t="b">
        <v>0</v>
      </c>
      <c r="X1767">
        <f t="shared" si="223"/>
        <v>0</v>
      </c>
    </row>
    <row r="1768" spans="1:24" x14ac:dyDescent="0.25">
      <c r="A1768" t="s">
        <v>1369</v>
      </c>
      <c r="B1768" s="4">
        <v>44561</v>
      </c>
      <c r="C1768">
        <v>2021</v>
      </c>
      <c r="D1768" t="s">
        <v>2140</v>
      </c>
      <c r="E1768" t="s">
        <v>2187</v>
      </c>
      <c r="F1768" t="s">
        <v>2203</v>
      </c>
      <c r="G1768" t="s">
        <v>3991</v>
      </c>
      <c r="I1768" t="s">
        <v>2140</v>
      </c>
      <c r="J1768" t="s">
        <v>6878</v>
      </c>
      <c r="K1768" s="2">
        <v>324106.2</v>
      </c>
      <c r="L1768" s="2">
        <v>32410.62</v>
      </c>
      <c r="M1768" t="b">
        <v>0</v>
      </c>
      <c r="N1768">
        <v>10</v>
      </c>
      <c r="O1768">
        <f t="shared" si="216"/>
        <v>0</v>
      </c>
      <c r="P1768">
        <f t="shared" si="217"/>
        <v>1</v>
      </c>
      <c r="Q1768">
        <f t="shared" si="218"/>
        <v>0</v>
      </c>
      <c r="R1768">
        <f t="shared" si="219"/>
        <v>0</v>
      </c>
      <c r="S1768">
        <f t="shared" si="220"/>
        <v>1</v>
      </c>
      <c r="T1768">
        <f t="shared" si="221"/>
        <v>0</v>
      </c>
      <c r="U1768" s="16">
        <v>44141.956111111111</v>
      </c>
      <c r="V1768">
        <f t="shared" si="222"/>
        <v>2020</v>
      </c>
      <c r="W1768" t="b">
        <v>0</v>
      </c>
      <c r="X1768">
        <f t="shared" si="223"/>
        <v>0</v>
      </c>
    </row>
    <row r="1769" spans="1:24" x14ac:dyDescent="0.25">
      <c r="A1769" t="s">
        <v>1426</v>
      </c>
      <c r="B1769" s="4">
        <v>44561</v>
      </c>
      <c r="C1769">
        <v>2021</v>
      </c>
      <c r="D1769" t="s">
        <v>2130</v>
      </c>
      <c r="E1769" t="s">
        <v>2187</v>
      </c>
      <c r="F1769" t="s">
        <v>2206</v>
      </c>
      <c r="G1769" t="s">
        <v>3992</v>
      </c>
      <c r="I1769" t="s">
        <v>2140</v>
      </c>
      <c r="J1769" t="s">
        <v>6880</v>
      </c>
      <c r="K1769" s="2">
        <v>99876.55</v>
      </c>
      <c r="L1769" s="2">
        <v>29962.97</v>
      </c>
      <c r="M1769" t="b">
        <v>0</v>
      </c>
      <c r="N1769">
        <v>30</v>
      </c>
      <c r="O1769">
        <f t="shared" si="216"/>
        <v>0</v>
      </c>
      <c r="P1769">
        <f t="shared" si="217"/>
        <v>1</v>
      </c>
      <c r="Q1769">
        <f t="shared" si="218"/>
        <v>0</v>
      </c>
      <c r="R1769">
        <f t="shared" si="219"/>
        <v>0</v>
      </c>
      <c r="S1769">
        <f t="shared" si="220"/>
        <v>1</v>
      </c>
      <c r="T1769">
        <f t="shared" si="221"/>
        <v>0</v>
      </c>
      <c r="U1769" s="16">
        <v>43493.946712962963</v>
      </c>
      <c r="V1769">
        <f t="shared" si="222"/>
        <v>2019</v>
      </c>
      <c r="W1769" t="b">
        <v>0</v>
      </c>
      <c r="X1769">
        <f t="shared" si="223"/>
        <v>0</v>
      </c>
    </row>
    <row r="1770" spans="1:24" x14ac:dyDescent="0.25">
      <c r="A1770" t="s">
        <v>1461</v>
      </c>
      <c r="B1770" s="4">
        <v>44561</v>
      </c>
      <c r="C1770">
        <v>2021</v>
      </c>
      <c r="D1770" t="s">
        <v>2140</v>
      </c>
      <c r="E1770" t="s">
        <v>2187</v>
      </c>
      <c r="F1770" t="s">
        <v>2203</v>
      </c>
      <c r="G1770" t="s">
        <v>3993</v>
      </c>
      <c r="I1770" t="s">
        <v>2140</v>
      </c>
      <c r="J1770" t="s">
        <v>6880</v>
      </c>
      <c r="K1770" s="2">
        <v>65675</v>
      </c>
      <c r="L1770" s="2">
        <v>19702.5</v>
      </c>
      <c r="M1770" t="b">
        <v>0</v>
      </c>
      <c r="N1770">
        <v>30</v>
      </c>
      <c r="O1770">
        <f t="shared" si="216"/>
        <v>0</v>
      </c>
      <c r="P1770">
        <f t="shared" si="217"/>
        <v>1</v>
      </c>
      <c r="Q1770">
        <f t="shared" si="218"/>
        <v>0</v>
      </c>
      <c r="R1770">
        <f t="shared" si="219"/>
        <v>0</v>
      </c>
      <c r="S1770">
        <f t="shared" si="220"/>
        <v>1</v>
      </c>
      <c r="T1770">
        <f t="shared" si="221"/>
        <v>0</v>
      </c>
      <c r="U1770" s="16">
        <v>44076.168692129628</v>
      </c>
      <c r="V1770">
        <f t="shared" si="222"/>
        <v>2020</v>
      </c>
      <c r="W1770" t="b">
        <v>0</v>
      </c>
      <c r="X1770">
        <f t="shared" si="223"/>
        <v>0</v>
      </c>
    </row>
    <row r="1771" spans="1:24" x14ac:dyDescent="0.25">
      <c r="A1771" t="s">
        <v>1445</v>
      </c>
      <c r="B1771" s="4">
        <v>44561</v>
      </c>
      <c r="C1771">
        <v>2021</v>
      </c>
      <c r="D1771" t="s">
        <v>2140</v>
      </c>
      <c r="E1771" t="s">
        <v>2187</v>
      </c>
      <c r="F1771" t="s">
        <v>2206</v>
      </c>
      <c r="G1771" t="s">
        <v>3994</v>
      </c>
      <c r="I1771" t="s">
        <v>2140</v>
      </c>
      <c r="J1771" t="s">
        <v>6879</v>
      </c>
      <c r="K1771" s="2">
        <v>65476</v>
      </c>
      <c r="L1771" s="2">
        <v>3273.8</v>
      </c>
      <c r="M1771" t="b">
        <v>0</v>
      </c>
      <c r="N1771">
        <v>5</v>
      </c>
      <c r="O1771">
        <f t="shared" si="216"/>
        <v>0</v>
      </c>
      <c r="P1771">
        <f t="shared" si="217"/>
        <v>1</v>
      </c>
      <c r="Q1771">
        <f t="shared" si="218"/>
        <v>0</v>
      </c>
      <c r="R1771">
        <f t="shared" si="219"/>
        <v>0</v>
      </c>
      <c r="S1771">
        <f t="shared" si="220"/>
        <v>1</v>
      </c>
      <c r="T1771">
        <f t="shared" si="221"/>
        <v>0</v>
      </c>
      <c r="U1771" s="16">
        <v>44078.813692129632</v>
      </c>
      <c r="V1771">
        <f t="shared" si="222"/>
        <v>2020</v>
      </c>
      <c r="W1771" t="b">
        <v>0</v>
      </c>
      <c r="X1771">
        <f t="shared" si="223"/>
        <v>0</v>
      </c>
    </row>
    <row r="1772" spans="1:24" x14ac:dyDescent="0.25">
      <c r="A1772" t="s">
        <v>1439</v>
      </c>
      <c r="B1772" s="4">
        <v>44561</v>
      </c>
      <c r="C1772">
        <v>2021</v>
      </c>
      <c r="D1772" t="s">
        <v>2140</v>
      </c>
      <c r="E1772" t="s">
        <v>2187</v>
      </c>
      <c r="F1772" t="s">
        <v>2206</v>
      </c>
      <c r="G1772" t="s">
        <v>3995</v>
      </c>
      <c r="I1772" t="s">
        <v>2140</v>
      </c>
      <c r="J1772" t="s">
        <v>6878</v>
      </c>
      <c r="K1772" s="2">
        <v>91874</v>
      </c>
      <c r="L1772" s="2">
        <v>9187.4</v>
      </c>
      <c r="M1772" t="b">
        <v>0</v>
      </c>
      <c r="N1772">
        <v>10</v>
      </c>
      <c r="O1772">
        <f t="shared" si="216"/>
        <v>0</v>
      </c>
      <c r="P1772">
        <f t="shared" si="217"/>
        <v>1</v>
      </c>
      <c r="Q1772">
        <f t="shared" si="218"/>
        <v>0</v>
      </c>
      <c r="R1772">
        <f t="shared" si="219"/>
        <v>0</v>
      </c>
      <c r="S1772">
        <f t="shared" si="220"/>
        <v>1</v>
      </c>
      <c r="T1772">
        <f t="shared" si="221"/>
        <v>0</v>
      </c>
      <c r="U1772" s="16">
        <v>44083.161550925928</v>
      </c>
      <c r="V1772">
        <f t="shared" si="222"/>
        <v>2020</v>
      </c>
      <c r="W1772" t="b">
        <v>0</v>
      </c>
      <c r="X1772">
        <f t="shared" si="223"/>
        <v>0</v>
      </c>
    </row>
    <row r="1773" spans="1:24" x14ac:dyDescent="0.25">
      <c r="A1773" t="s">
        <v>1481</v>
      </c>
      <c r="B1773" s="4">
        <v>44561</v>
      </c>
      <c r="C1773">
        <v>2021</v>
      </c>
      <c r="D1773" t="s">
        <v>2140</v>
      </c>
      <c r="E1773" t="s">
        <v>2187</v>
      </c>
      <c r="F1773" t="s">
        <v>2206</v>
      </c>
      <c r="G1773" t="s">
        <v>3996</v>
      </c>
      <c r="I1773" t="s">
        <v>2140</v>
      </c>
      <c r="J1773" t="s">
        <v>6878</v>
      </c>
      <c r="K1773" s="2">
        <v>58500</v>
      </c>
      <c r="L1773" s="2">
        <v>5850</v>
      </c>
      <c r="M1773" t="b">
        <v>0</v>
      </c>
      <c r="N1773">
        <v>10</v>
      </c>
      <c r="O1773">
        <f t="shared" si="216"/>
        <v>0</v>
      </c>
      <c r="P1773">
        <f t="shared" si="217"/>
        <v>1</v>
      </c>
      <c r="Q1773">
        <f t="shared" si="218"/>
        <v>0</v>
      </c>
      <c r="R1773">
        <f t="shared" si="219"/>
        <v>0</v>
      </c>
      <c r="S1773">
        <f t="shared" si="220"/>
        <v>1</v>
      </c>
      <c r="T1773">
        <f t="shared" si="221"/>
        <v>0</v>
      </c>
      <c r="U1773" s="16">
        <v>43956.878136574072</v>
      </c>
      <c r="V1773">
        <f t="shared" si="222"/>
        <v>2020</v>
      </c>
      <c r="W1773" t="b">
        <v>0</v>
      </c>
      <c r="X1773">
        <f t="shared" si="223"/>
        <v>0</v>
      </c>
    </row>
    <row r="1774" spans="1:24" x14ac:dyDescent="0.25">
      <c r="A1774" t="s">
        <v>1382</v>
      </c>
      <c r="B1774" s="4">
        <v>44560</v>
      </c>
      <c r="C1774">
        <v>2021</v>
      </c>
      <c r="D1774" t="s">
        <v>2140</v>
      </c>
      <c r="E1774" t="s">
        <v>2187</v>
      </c>
      <c r="F1774" t="s">
        <v>2201</v>
      </c>
      <c r="G1774" t="s">
        <v>3997</v>
      </c>
      <c r="I1774" t="s">
        <v>2140</v>
      </c>
      <c r="J1774" t="s">
        <v>6879</v>
      </c>
      <c r="K1774" s="2">
        <v>70009.55</v>
      </c>
      <c r="L1774" s="2">
        <v>3500.48</v>
      </c>
      <c r="M1774" t="b">
        <v>0</v>
      </c>
      <c r="N1774">
        <v>5</v>
      </c>
      <c r="O1774">
        <f t="shared" si="216"/>
        <v>0</v>
      </c>
      <c r="P1774">
        <f t="shared" si="217"/>
        <v>1</v>
      </c>
      <c r="Q1774">
        <f t="shared" si="218"/>
        <v>0</v>
      </c>
      <c r="R1774">
        <f t="shared" si="219"/>
        <v>0</v>
      </c>
      <c r="S1774">
        <f t="shared" si="220"/>
        <v>1</v>
      </c>
      <c r="T1774">
        <f t="shared" si="221"/>
        <v>0</v>
      </c>
      <c r="U1774" s="16">
        <v>43969.624548611115</v>
      </c>
      <c r="V1774">
        <f t="shared" si="222"/>
        <v>2020</v>
      </c>
      <c r="W1774" t="b">
        <v>0</v>
      </c>
      <c r="X1774">
        <f t="shared" si="223"/>
        <v>0</v>
      </c>
    </row>
    <row r="1775" spans="1:24" x14ac:dyDescent="0.25">
      <c r="A1775" t="s">
        <v>1386</v>
      </c>
      <c r="B1775" s="4">
        <v>44561</v>
      </c>
      <c r="C1775">
        <v>2021</v>
      </c>
      <c r="D1775" t="s">
        <v>2140</v>
      </c>
      <c r="E1775" t="s">
        <v>2187</v>
      </c>
      <c r="F1775" t="s">
        <v>2201</v>
      </c>
      <c r="G1775" t="s">
        <v>3998</v>
      </c>
      <c r="I1775" t="s">
        <v>2140</v>
      </c>
      <c r="J1775" t="s">
        <v>6879</v>
      </c>
      <c r="K1775" s="2">
        <v>71308.61</v>
      </c>
      <c r="L1775" s="2">
        <v>3565.43</v>
      </c>
      <c r="M1775" t="b">
        <v>0</v>
      </c>
      <c r="N1775">
        <v>5</v>
      </c>
      <c r="O1775">
        <f t="shared" si="216"/>
        <v>0</v>
      </c>
      <c r="P1775">
        <f t="shared" si="217"/>
        <v>1</v>
      </c>
      <c r="Q1775">
        <f t="shared" si="218"/>
        <v>0</v>
      </c>
      <c r="R1775">
        <f t="shared" si="219"/>
        <v>0</v>
      </c>
      <c r="S1775">
        <f t="shared" si="220"/>
        <v>1</v>
      </c>
      <c r="T1775">
        <f t="shared" si="221"/>
        <v>0</v>
      </c>
      <c r="U1775" s="16">
        <v>44097.013483796298</v>
      </c>
      <c r="V1775">
        <f t="shared" si="222"/>
        <v>2020</v>
      </c>
      <c r="W1775" t="b">
        <v>0</v>
      </c>
      <c r="X1775">
        <f t="shared" si="223"/>
        <v>0</v>
      </c>
    </row>
    <row r="1776" spans="1:24" x14ac:dyDescent="0.25">
      <c r="A1776" t="s">
        <v>1487</v>
      </c>
      <c r="B1776" s="4">
        <v>44561</v>
      </c>
      <c r="C1776">
        <v>2021</v>
      </c>
      <c r="D1776" t="s">
        <v>2140</v>
      </c>
      <c r="E1776" t="s">
        <v>2187</v>
      </c>
      <c r="F1776" t="s">
        <v>2213</v>
      </c>
      <c r="G1776" t="s">
        <v>3999</v>
      </c>
      <c r="I1776" t="s">
        <v>2140</v>
      </c>
      <c r="J1776" t="s">
        <v>6878</v>
      </c>
      <c r="K1776" s="2">
        <v>100277.08</v>
      </c>
      <c r="L1776" s="2">
        <v>10027.709999999999</v>
      </c>
      <c r="M1776" t="b">
        <v>0</v>
      </c>
      <c r="N1776">
        <v>10</v>
      </c>
      <c r="O1776">
        <f t="shared" si="216"/>
        <v>0</v>
      </c>
      <c r="P1776">
        <f t="shared" si="217"/>
        <v>1</v>
      </c>
      <c r="Q1776">
        <f t="shared" si="218"/>
        <v>0</v>
      </c>
      <c r="R1776">
        <f t="shared" si="219"/>
        <v>0</v>
      </c>
      <c r="S1776">
        <f t="shared" si="220"/>
        <v>1</v>
      </c>
      <c r="T1776">
        <f t="shared" si="221"/>
        <v>0</v>
      </c>
      <c r="U1776" s="16">
        <v>43866.955069444448</v>
      </c>
      <c r="V1776">
        <f t="shared" si="222"/>
        <v>2020</v>
      </c>
      <c r="W1776" t="b">
        <v>0</v>
      </c>
      <c r="X1776">
        <f t="shared" si="223"/>
        <v>0</v>
      </c>
    </row>
    <row r="1777" spans="1:24" x14ac:dyDescent="0.25">
      <c r="A1777" t="s">
        <v>1423</v>
      </c>
      <c r="B1777" s="4">
        <v>44561</v>
      </c>
      <c r="C1777">
        <v>2021</v>
      </c>
      <c r="D1777" t="s">
        <v>2140</v>
      </c>
      <c r="E1777" t="s">
        <v>2187</v>
      </c>
      <c r="F1777" t="s">
        <v>2201</v>
      </c>
      <c r="G1777" t="s">
        <v>4000</v>
      </c>
      <c r="I1777" t="s">
        <v>2140</v>
      </c>
      <c r="J1777" t="s">
        <v>6878</v>
      </c>
      <c r="K1777" s="2">
        <v>91675</v>
      </c>
      <c r="L1777" s="2">
        <v>9167.5</v>
      </c>
      <c r="M1777" t="b">
        <v>0</v>
      </c>
      <c r="N1777">
        <v>10</v>
      </c>
      <c r="O1777">
        <f t="shared" si="216"/>
        <v>0</v>
      </c>
      <c r="P1777">
        <f t="shared" si="217"/>
        <v>1</v>
      </c>
      <c r="Q1777">
        <f t="shared" si="218"/>
        <v>0</v>
      </c>
      <c r="R1777">
        <f t="shared" si="219"/>
        <v>0</v>
      </c>
      <c r="S1777">
        <f t="shared" si="220"/>
        <v>1</v>
      </c>
      <c r="T1777">
        <f t="shared" si="221"/>
        <v>0</v>
      </c>
      <c r="U1777" s="16">
        <v>43899.966273148151</v>
      </c>
      <c r="V1777">
        <f t="shared" si="222"/>
        <v>2020</v>
      </c>
      <c r="W1777" t="b">
        <v>0</v>
      </c>
      <c r="X1777">
        <f t="shared" si="223"/>
        <v>0</v>
      </c>
    </row>
    <row r="1778" spans="1:24" x14ac:dyDescent="0.25">
      <c r="A1778" t="s">
        <v>1419</v>
      </c>
      <c r="B1778" s="4">
        <v>44561</v>
      </c>
      <c r="C1778">
        <v>2021</v>
      </c>
      <c r="D1778" t="s">
        <v>2140</v>
      </c>
      <c r="E1778" t="s">
        <v>2187</v>
      </c>
      <c r="F1778" t="s">
        <v>2201</v>
      </c>
      <c r="G1778" t="s">
        <v>4001</v>
      </c>
      <c r="I1778" t="s">
        <v>2140</v>
      </c>
      <c r="J1778" t="s">
        <v>6878</v>
      </c>
      <c r="K1778" s="2">
        <v>65891.5</v>
      </c>
      <c r="L1778" s="2">
        <v>6589.15</v>
      </c>
      <c r="M1778" t="b">
        <v>0</v>
      </c>
      <c r="N1778">
        <v>10</v>
      </c>
      <c r="O1778">
        <f t="shared" si="216"/>
        <v>0</v>
      </c>
      <c r="P1778">
        <f t="shared" si="217"/>
        <v>1</v>
      </c>
      <c r="Q1778">
        <f t="shared" si="218"/>
        <v>0</v>
      </c>
      <c r="R1778">
        <f t="shared" si="219"/>
        <v>0</v>
      </c>
      <c r="S1778">
        <f t="shared" si="220"/>
        <v>1</v>
      </c>
      <c r="T1778">
        <f t="shared" si="221"/>
        <v>0</v>
      </c>
      <c r="U1778" s="16">
        <v>43998.638032407405</v>
      </c>
      <c r="V1778">
        <f t="shared" si="222"/>
        <v>2020</v>
      </c>
      <c r="W1778" t="b">
        <v>0</v>
      </c>
      <c r="X1778">
        <f t="shared" si="223"/>
        <v>0</v>
      </c>
    </row>
    <row r="1779" spans="1:24" x14ac:dyDescent="0.25">
      <c r="A1779" t="s">
        <v>1322</v>
      </c>
      <c r="B1779" s="4">
        <v>44561</v>
      </c>
      <c r="C1779">
        <v>2021</v>
      </c>
      <c r="D1779" t="s">
        <v>2128</v>
      </c>
      <c r="E1779" t="s">
        <v>2187</v>
      </c>
      <c r="F1779" t="s">
        <v>2201</v>
      </c>
      <c r="G1779" t="s">
        <v>4002</v>
      </c>
      <c r="I1779" t="s">
        <v>2128</v>
      </c>
      <c r="J1779" t="s">
        <v>6879</v>
      </c>
      <c r="K1779" s="2">
        <v>65636</v>
      </c>
      <c r="L1779" s="2">
        <v>3281.8</v>
      </c>
      <c r="M1779" t="b">
        <v>0</v>
      </c>
      <c r="N1779">
        <v>5</v>
      </c>
      <c r="O1779">
        <f t="shared" si="216"/>
        <v>0</v>
      </c>
      <c r="P1779">
        <f t="shared" si="217"/>
        <v>1</v>
      </c>
      <c r="Q1779">
        <f t="shared" si="218"/>
        <v>0</v>
      </c>
      <c r="R1779">
        <f t="shared" si="219"/>
        <v>0</v>
      </c>
      <c r="S1779">
        <f t="shared" si="220"/>
        <v>1</v>
      </c>
      <c r="T1779">
        <f t="shared" si="221"/>
        <v>0</v>
      </c>
      <c r="U1779" s="16">
        <v>44320.630497685182</v>
      </c>
      <c r="V1779">
        <f t="shared" si="222"/>
        <v>2021</v>
      </c>
      <c r="W1779" t="b">
        <v>0</v>
      </c>
      <c r="X1779">
        <f t="shared" si="223"/>
        <v>0</v>
      </c>
    </row>
    <row r="1780" spans="1:24" x14ac:dyDescent="0.25">
      <c r="A1780" t="s">
        <v>1883</v>
      </c>
      <c r="B1780" s="4">
        <v>44561</v>
      </c>
      <c r="C1780">
        <v>2021</v>
      </c>
      <c r="D1780" t="s">
        <v>2140</v>
      </c>
      <c r="E1780" t="s">
        <v>2187</v>
      </c>
      <c r="F1780" t="s">
        <v>2206</v>
      </c>
      <c r="G1780" t="s">
        <v>4003</v>
      </c>
      <c r="I1780" t="s">
        <v>2140</v>
      </c>
      <c r="J1780" t="s">
        <v>6880</v>
      </c>
      <c r="K1780" s="2">
        <v>71012.17</v>
      </c>
      <c r="L1780" s="2">
        <v>21303.65</v>
      </c>
      <c r="M1780" t="b">
        <v>0</v>
      </c>
      <c r="N1780">
        <v>30</v>
      </c>
      <c r="O1780">
        <f t="shared" si="216"/>
        <v>0</v>
      </c>
      <c r="P1780">
        <f t="shared" si="217"/>
        <v>1</v>
      </c>
      <c r="Q1780">
        <f t="shared" si="218"/>
        <v>0</v>
      </c>
      <c r="R1780">
        <f t="shared" si="219"/>
        <v>0</v>
      </c>
      <c r="S1780">
        <f t="shared" si="220"/>
        <v>1</v>
      </c>
      <c r="T1780">
        <f t="shared" si="221"/>
        <v>0</v>
      </c>
      <c r="U1780" s="16">
        <v>43900.769953703704</v>
      </c>
      <c r="V1780">
        <f t="shared" si="222"/>
        <v>2020</v>
      </c>
      <c r="W1780" t="b">
        <v>0</v>
      </c>
      <c r="X1780">
        <f t="shared" si="223"/>
        <v>0</v>
      </c>
    </row>
    <row r="1781" spans="1:24" x14ac:dyDescent="0.25">
      <c r="A1781" t="s">
        <v>1327</v>
      </c>
      <c r="B1781" s="4">
        <v>44470</v>
      </c>
      <c r="C1781">
        <v>2021</v>
      </c>
      <c r="D1781" t="s">
        <v>2128</v>
      </c>
      <c r="E1781" t="s">
        <v>2187</v>
      </c>
      <c r="F1781" t="s">
        <v>2201</v>
      </c>
      <c r="G1781" t="s">
        <v>4004</v>
      </c>
      <c r="I1781" t="s">
        <v>2128</v>
      </c>
      <c r="J1781" t="s">
        <v>6879</v>
      </c>
      <c r="K1781" s="2">
        <v>64782.63</v>
      </c>
      <c r="L1781" s="2">
        <v>3239.13</v>
      </c>
      <c r="M1781" t="b">
        <v>0</v>
      </c>
      <c r="N1781">
        <v>5</v>
      </c>
      <c r="O1781">
        <f t="shared" si="216"/>
        <v>0</v>
      </c>
      <c r="P1781">
        <f t="shared" si="217"/>
        <v>1</v>
      </c>
      <c r="Q1781">
        <f t="shared" si="218"/>
        <v>0</v>
      </c>
      <c r="R1781">
        <f t="shared" si="219"/>
        <v>0</v>
      </c>
      <c r="S1781">
        <f t="shared" si="220"/>
        <v>1</v>
      </c>
      <c r="T1781">
        <f t="shared" si="221"/>
        <v>0</v>
      </c>
      <c r="U1781" s="16">
        <v>44308.603680555556</v>
      </c>
      <c r="V1781">
        <f t="shared" si="222"/>
        <v>2021</v>
      </c>
      <c r="W1781" t="b">
        <v>0</v>
      </c>
      <c r="X1781">
        <f t="shared" si="223"/>
        <v>0</v>
      </c>
    </row>
    <row r="1782" spans="1:24" x14ac:dyDescent="0.25">
      <c r="A1782" t="s">
        <v>1469</v>
      </c>
      <c r="B1782" s="4">
        <v>44498</v>
      </c>
      <c r="C1782">
        <v>2021</v>
      </c>
      <c r="D1782" t="s">
        <v>2140</v>
      </c>
      <c r="E1782" t="s">
        <v>2187</v>
      </c>
      <c r="F1782" t="s">
        <v>2203</v>
      </c>
      <c r="G1782" t="s">
        <v>4005</v>
      </c>
      <c r="I1782" t="s">
        <v>2140</v>
      </c>
      <c r="J1782" t="s">
        <v>6880</v>
      </c>
      <c r="K1782" s="2">
        <v>76338.44</v>
      </c>
      <c r="L1782" s="2">
        <v>22901.53</v>
      </c>
      <c r="M1782" t="b">
        <v>0</v>
      </c>
      <c r="N1782">
        <v>30</v>
      </c>
      <c r="O1782">
        <f t="shared" si="216"/>
        <v>0</v>
      </c>
      <c r="P1782">
        <f t="shared" si="217"/>
        <v>1</v>
      </c>
      <c r="Q1782">
        <f t="shared" si="218"/>
        <v>0</v>
      </c>
      <c r="R1782">
        <f t="shared" si="219"/>
        <v>0</v>
      </c>
      <c r="S1782">
        <f t="shared" si="220"/>
        <v>1</v>
      </c>
      <c r="T1782">
        <f t="shared" si="221"/>
        <v>0</v>
      </c>
      <c r="U1782" s="16">
        <v>43634.676527777781</v>
      </c>
      <c r="V1782">
        <f t="shared" si="222"/>
        <v>2019</v>
      </c>
      <c r="W1782" t="b">
        <v>0</v>
      </c>
      <c r="X1782">
        <f t="shared" si="223"/>
        <v>0</v>
      </c>
    </row>
    <row r="1783" spans="1:24" x14ac:dyDescent="0.25">
      <c r="A1783" t="s">
        <v>464</v>
      </c>
      <c r="B1783" s="4">
        <v>44196</v>
      </c>
      <c r="C1783">
        <v>2020</v>
      </c>
      <c r="D1783" t="s">
        <v>2130</v>
      </c>
      <c r="E1783" t="s">
        <v>2188</v>
      </c>
      <c r="F1783" t="s">
        <v>2201</v>
      </c>
      <c r="G1783" t="s">
        <v>4006</v>
      </c>
      <c r="H1783" t="s">
        <v>17193</v>
      </c>
      <c r="I1783" t="s">
        <v>2132</v>
      </c>
      <c r="J1783" t="s">
        <v>6878</v>
      </c>
      <c r="K1783" s="2">
        <v>65636</v>
      </c>
      <c r="L1783" s="2">
        <v>6563.6</v>
      </c>
      <c r="M1783" t="b">
        <v>0</v>
      </c>
      <c r="N1783">
        <v>10</v>
      </c>
      <c r="O1783">
        <f t="shared" si="216"/>
        <v>0</v>
      </c>
      <c r="P1783">
        <f t="shared" si="217"/>
        <v>1</v>
      </c>
      <c r="Q1783">
        <f t="shared" si="218"/>
        <v>0</v>
      </c>
      <c r="R1783">
        <f t="shared" si="219"/>
        <v>0</v>
      </c>
      <c r="S1783">
        <f t="shared" si="220"/>
        <v>1</v>
      </c>
      <c r="T1783">
        <f t="shared" si="221"/>
        <v>0</v>
      </c>
      <c r="U1783" s="16">
        <v>43312.745370370372</v>
      </c>
      <c r="V1783">
        <f t="shared" si="222"/>
        <v>2018</v>
      </c>
      <c r="W1783" t="b">
        <v>0</v>
      </c>
      <c r="X1783">
        <f t="shared" si="223"/>
        <v>0</v>
      </c>
    </row>
    <row r="1784" spans="1:24" x14ac:dyDescent="0.25">
      <c r="A1784" t="s">
        <v>90</v>
      </c>
      <c r="B1784" s="4">
        <v>44196</v>
      </c>
      <c r="C1784">
        <v>2020</v>
      </c>
      <c r="D1784" t="s">
        <v>2130</v>
      </c>
      <c r="E1784" t="s">
        <v>2188</v>
      </c>
      <c r="F1784" t="s">
        <v>2206</v>
      </c>
      <c r="G1784" t="s">
        <v>4007</v>
      </c>
      <c r="H1784" t="s">
        <v>17193</v>
      </c>
      <c r="I1784" t="s">
        <v>2132</v>
      </c>
      <c r="J1784" t="s">
        <v>6878</v>
      </c>
      <c r="K1784" s="2">
        <v>163097</v>
      </c>
      <c r="L1784" s="2">
        <v>16309.7</v>
      </c>
      <c r="M1784" t="b">
        <v>0</v>
      </c>
      <c r="N1784">
        <v>10</v>
      </c>
      <c r="O1784">
        <f t="shared" si="216"/>
        <v>0</v>
      </c>
      <c r="P1784">
        <f t="shared" si="217"/>
        <v>1</v>
      </c>
      <c r="Q1784">
        <f t="shared" si="218"/>
        <v>0</v>
      </c>
      <c r="R1784">
        <f t="shared" si="219"/>
        <v>0</v>
      </c>
      <c r="S1784">
        <f t="shared" si="220"/>
        <v>1</v>
      </c>
      <c r="T1784">
        <f t="shared" si="221"/>
        <v>0</v>
      </c>
      <c r="U1784" s="16">
        <v>43342.566840277781</v>
      </c>
      <c r="V1784">
        <f t="shared" si="222"/>
        <v>2018</v>
      </c>
      <c r="W1784" t="b">
        <v>0</v>
      </c>
      <c r="X1784">
        <f t="shared" si="223"/>
        <v>0</v>
      </c>
    </row>
    <row r="1785" spans="1:24" x14ac:dyDescent="0.25">
      <c r="A1785" t="s">
        <v>1210</v>
      </c>
      <c r="B1785" s="4">
        <v>44196</v>
      </c>
      <c r="C1785">
        <v>2020</v>
      </c>
      <c r="D1785" t="s">
        <v>2130</v>
      </c>
      <c r="E1785" t="s">
        <v>2188</v>
      </c>
      <c r="F1785" t="s">
        <v>2201</v>
      </c>
      <c r="G1785" t="s">
        <v>4008</v>
      </c>
      <c r="H1785" t="s">
        <v>17193</v>
      </c>
      <c r="I1785" t="s">
        <v>2132</v>
      </c>
      <c r="J1785" t="s">
        <v>6878</v>
      </c>
      <c r="K1785" s="2">
        <v>152136</v>
      </c>
      <c r="L1785" s="2">
        <v>15213.6</v>
      </c>
      <c r="M1785" t="b">
        <v>0</v>
      </c>
      <c r="N1785">
        <v>10</v>
      </c>
      <c r="O1785">
        <f t="shared" si="216"/>
        <v>0</v>
      </c>
      <c r="P1785">
        <f t="shared" si="217"/>
        <v>1</v>
      </c>
      <c r="Q1785">
        <f t="shared" si="218"/>
        <v>0</v>
      </c>
      <c r="R1785">
        <f t="shared" si="219"/>
        <v>0</v>
      </c>
      <c r="S1785">
        <f t="shared" si="220"/>
        <v>1</v>
      </c>
      <c r="T1785">
        <f t="shared" si="221"/>
        <v>0</v>
      </c>
      <c r="U1785" s="16">
        <v>43759.776967592596</v>
      </c>
      <c r="V1785">
        <f t="shared" si="222"/>
        <v>2019</v>
      </c>
      <c r="W1785" t="b">
        <v>0</v>
      </c>
      <c r="X1785">
        <f t="shared" si="223"/>
        <v>0</v>
      </c>
    </row>
    <row r="1786" spans="1:24" x14ac:dyDescent="0.25">
      <c r="A1786" t="s">
        <v>1233</v>
      </c>
      <c r="B1786" s="4">
        <v>44196</v>
      </c>
      <c r="C1786">
        <v>2020</v>
      </c>
      <c r="D1786" t="s">
        <v>2130</v>
      </c>
      <c r="E1786" t="s">
        <v>2191</v>
      </c>
      <c r="F1786" t="s">
        <v>2201</v>
      </c>
      <c r="G1786" t="s">
        <v>4009</v>
      </c>
      <c r="H1786" t="s">
        <v>17193</v>
      </c>
      <c r="I1786" t="s">
        <v>2132</v>
      </c>
      <c r="J1786" t="s">
        <v>6878</v>
      </c>
      <c r="K1786" s="2">
        <v>134593.18</v>
      </c>
      <c r="L1786" s="2">
        <v>13459.32</v>
      </c>
      <c r="M1786" t="b">
        <v>0</v>
      </c>
      <c r="N1786">
        <v>10</v>
      </c>
      <c r="O1786">
        <f t="shared" si="216"/>
        <v>0</v>
      </c>
      <c r="P1786">
        <f t="shared" si="217"/>
        <v>1</v>
      </c>
      <c r="Q1786">
        <f t="shared" si="218"/>
        <v>0</v>
      </c>
      <c r="R1786">
        <f t="shared" si="219"/>
        <v>0</v>
      </c>
      <c r="S1786">
        <f t="shared" si="220"/>
        <v>1</v>
      </c>
      <c r="T1786">
        <f t="shared" si="221"/>
        <v>0</v>
      </c>
      <c r="U1786" s="16">
        <v>43556.650277777779</v>
      </c>
      <c r="V1786">
        <f t="shared" si="222"/>
        <v>2019</v>
      </c>
      <c r="W1786" t="b">
        <v>0</v>
      </c>
      <c r="X1786">
        <f t="shared" si="223"/>
        <v>0</v>
      </c>
    </row>
    <row r="1787" spans="1:24" x14ac:dyDescent="0.25">
      <c r="A1787" t="s">
        <v>1429</v>
      </c>
      <c r="B1787" s="4">
        <v>44561</v>
      </c>
      <c r="C1787">
        <v>2021</v>
      </c>
      <c r="D1787" t="s">
        <v>2130</v>
      </c>
      <c r="E1787" t="s">
        <v>2187</v>
      </c>
      <c r="F1787" t="s">
        <v>2203</v>
      </c>
      <c r="G1787" t="s">
        <v>4010</v>
      </c>
      <c r="H1787" t="s">
        <v>17193</v>
      </c>
      <c r="I1787" t="s">
        <v>2140</v>
      </c>
      <c r="J1787" t="s">
        <v>6885</v>
      </c>
      <c r="K1787" s="2">
        <v>66990</v>
      </c>
      <c r="L1787" s="2">
        <v>33495</v>
      </c>
      <c r="M1787" t="b">
        <v>0</v>
      </c>
      <c r="N1787">
        <v>50</v>
      </c>
      <c r="O1787">
        <f t="shared" si="216"/>
        <v>0</v>
      </c>
      <c r="P1787">
        <f t="shared" si="217"/>
        <v>1</v>
      </c>
      <c r="Q1787">
        <f t="shared" si="218"/>
        <v>0</v>
      </c>
      <c r="R1787">
        <f t="shared" si="219"/>
        <v>0</v>
      </c>
      <c r="S1787">
        <f t="shared" si="220"/>
        <v>1</v>
      </c>
      <c r="T1787">
        <f t="shared" si="221"/>
        <v>0</v>
      </c>
      <c r="U1787" s="16">
        <v>43560.666562500002</v>
      </c>
      <c r="V1787">
        <f t="shared" si="222"/>
        <v>2019</v>
      </c>
      <c r="W1787" t="b">
        <v>0</v>
      </c>
      <c r="X1787">
        <f t="shared" si="223"/>
        <v>0</v>
      </c>
    </row>
    <row r="1788" spans="1:24" x14ac:dyDescent="0.25">
      <c r="A1788" t="s">
        <v>1387</v>
      </c>
      <c r="B1788" s="4">
        <v>44561</v>
      </c>
      <c r="C1788">
        <v>2021</v>
      </c>
      <c r="D1788" t="s">
        <v>2140</v>
      </c>
      <c r="E1788" t="s">
        <v>2187</v>
      </c>
      <c r="F1788" t="s">
        <v>2201</v>
      </c>
      <c r="G1788" t="s">
        <v>4011</v>
      </c>
      <c r="H1788" t="s">
        <v>17193</v>
      </c>
      <c r="I1788" t="s">
        <v>2140</v>
      </c>
      <c r="J1788" t="s">
        <v>6879</v>
      </c>
      <c r="K1788" s="2">
        <v>65636</v>
      </c>
      <c r="L1788" s="2">
        <v>3281.8</v>
      </c>
      <c r="M1788" t="b">
        <v>0</v>
      </c>
      <c r="N1788">
        <v>5</v>
      </c>
      <c r="O1788">
        <f t="shared" si="216"/>
        <v>0</v>
      </c>
      <c r="P1788">
        <f t="shared" si="217"/>
        <v>1</v>
      </c>
      <c r="Q1788">
        <f t="shared" si="218"/>
        <v>0</v>
      </c>
      <c r="R1788">
        <f t="shared" si="219"/>
        <v>0</v>
      </c>
      <c r="S1788">
        <f t="shared" si="220"/>
        <v>1</v>
      </c>
      <c r="T1788">
        <f t="shared" si="221"/>
        <v>0</v>
      </c>
      <c r="U1788" s="16">
        <v>43593.853692129633</v>
      </c>
      <c r="V1788">
        <f t="shared" si="222"/>
        <v>2019</v>
      </c>
      <c r="W1788" t="b">
        <v>0</v>
      </c>
      <c r="X1788">
        <f t="shared" si="223"/>
        <v>0</v>
      </c>
    </row>
    <row r="1789" spans="1:24" x14ac:dyDescent="0.25">
      <c r="A1789" t="s">
        <v>1236</v>
      </c>
      <c r="B1789" s="4">
        <v>44561</v>
      </c>
      <c r="C1789">
        <v>2021</v>
      </c>
      <c r="D1789" t="s">
        <v>2140</v>
      </c>
      <c r="E1789" t="s">
        <v>2187</v>
      </c>
      <c r="F1789" t="s">
        <v>2201</v>
      </c>
      <c r="G1789" t="s">
        <v>4012</v>
      </c>
      <c r="H1789" t="s">
        <v>17193</v>
      </c>
      <c r="I1789" t="s">
        <v>2140</v>
      </c>
      <c r="J1789" t="s">
        <v>6879</v>
      </c>
      <c r="K1789" s="2">
        <v>65675</v>
      </c>
      <c r="L1789" s="2">
        <v>3283.75</v>
      </c>
      <c r="M1789" t="b">
        <v>0</v>
      </c>
      <c r="N1789">
        <v>5</v>
      </c>
      <c r="O1789">
        <f t="shared" si="216"/>
        <v>0</v>
      </c>
      <c r="P1789">
        <f t="shared" si="217"/>
        <v>1</v>
      </c>
      <c r="Q1789">
        <f t="shared" si="218"/>
        <v>0</v>
      </c>
      <c r="R1789">
        <f t="shared" si="219"/>
        <v>0</v>
      </c>
      <c r="S1789">
        <f t="shared" si="220"/>
        <v>1</v>
      </c>
      <c r="T1789">
        <f t="shared" si="221"/>
        <v>0</v>
      </c>
      <c r="U1789" s="16">
        <v>43605.706365740742</v>
      </c>
      <c r="V1789">
        <f t="shared" si="222"/>
        <v>2019</v>
      </c>
      <c r="W1789" t="b">
        <v>0</v>
      </c>
      <c r="X1789">
        <f t="shared" si="223"/>
        <v>0</v>
      </c>
    </row>
    <row r="1790" spans="1:24" x14ac:dyDescent="0.25">
      <c r="A1790" t="s">
        <v>1397</v>
      </c>
      <c r="B1790" s="4">
        <v>44561</v>
      </c>
      <c r="C1790">
        <v>2021</v>
      </c>
      <c r="D1790" t="s">
        <v>2140</v>
      </c>
      <c r="E1790" t="s">
        <v>2187</v>
      </c>
      <c r="F1790" t="s">
        <v>2201</v>
      </c>
      <c r="G1790" t="s">
        <v>4013</v>
      </c>
      <c r="H1790" t="s">
        <v>17193</v>
      </c>
      <c r="I1790" t="s">
        <v>2140</v>
      </c>
      <c r="J1790" t="s">
        <v>6879</v>
      </c>
      <c r="K1790" s="2">
        <v>65913</v>
      </c>
      <c r="L1790" s="2">
        <v>3295.65</v>
      </c>
      <c r="M1790" t="b">
        <v>0</v>
      </c>
      <c r="N1790">
        <v>5</v>
      </c>
      <c r="O1790">
        <f t="shared" si="216"/>
        <v>0</v>
      </c>
      <c r="P1790">
        <f t="shared" si="217"/>
        <v>1</v>
      </c>
      <c r="Q1790">
        <f t="shared" si="218"/>
        <v>0</v>
      </c>
      <c r="R1790">
        <f t="shared" si="219"/>
        <v>0</v>
      </c>
      <c r="S1790">
        <f t="shared" si="220"/>
        <v>1</v>
      </c>
      <c r="T1790">
        <f t="shared" si="221"/>
        <v>0</v>
      </c>
      <c r="U1790" s="16">
        <v>43686.888425925928</v>
      </c>
      <c r="V1790">
        <f t="shared" si="222"/>
        <v>2019</v>
      </c>
      <c r="W1790" t="b">
        <v>0</v>
      </c>
      <c r="X1790">
        <f t="shared" si="223"/>
        <v>0</v>
      </c>
    </row>
    <row r="1791" spans="1:24" x14ac:dyDescent="0.25">
      <c r="A1791" t="s">
        <v>1315</v>
      </c>
      <c r="B1791" s="4">
        <v>44561</v>
      </c>
      <c r="C1791">
        <v>2021</v>
      </c>
      <c r="D1791" t="s">
        <v>2130</v>
      </c>
      <c r="E1791" t="s">
        <v>2188</v>
      </c>
      <c r="F1791" t="s">
        <v>2201</v>
      </c>
      <c r="G1791" t="s">
        <v>4014</v>
      </c>
      <c r="H1791" t="s">
        <v>17193</v>
      </c>
      <c r="I1791" t="s">
        <v>2132</v>
      </c>
      <c r="J1791" t="s">
        <v>6878</v>
      </c>
      <c r="K1791" s="2">
        <v>55790.6</v>
      </c>
      <c r="L1791" s="2">
        <v>5579.06</v>
      </c>
      <c r="M1791" t="b">
        <v>0</v>
      </c>
      <c r="N1791">
        <v>10</v>
      </c>
      <c r="O1791">
        <f t="shared" si="216"/>
        <v>0</v>
      </c>
      <c r="P1791">
        <f t="shared" si="217"/>
        <v>1</v>
      </c>
      <c r="Q1791">
        <f t="shared" si="218"/>
        <v>0</v>
      </c>
      <c r="R1791">
        <f t="shared" si="219"/>
        <v>0</v>
      </c>
      <c r="S1791">
        <f t="shared" si="220"/>
        <v>1</v>
      </c>
      <c r="T1791">
        <f t="shared" si="221"/>
        <v>0</v>
      </c>
      <c r="U1791" s="16">
        <v>43676.655474537038</v>
      </c>
      <c r="V1791">
        <f t="shared" si="222"/>
        <v>2019</v>
      </c>
      <c r="W1791" t="b">
        <v>0</v>
      </c>
      <c r="X1791">
        <f t="shared" si="223"/>
        <v>0</v>
      </c>
    </row>
    <row r="1792" spans="1:24" x14ac:dyDescent="0.25">
      <c r="A1792" t="s">
        <v>1428</v>
      </c>
      <c r="B1792" s="4">
        <v>44561</v>
      </c>
      <c r="C1792">
        <v>2021</v>
      </c>
      <c r="D1792" t="s">
        <v>2130</v>
      </c>
      <c r="E1792" t="s">
        <v>2187</v>
      </c>
      <c r="F1792" t="s">
        <v>2203</v>
      </c>
      <c r="G1792" t="s">
        <v>4015</v>
      </c>
      <c r="H1792" t="s">
        <v>17193</v>
      </c>
      <c r="I1792" t="s">
        <v>2140</v>
      </c>
      <c r="J1792" t="s">
        <v>6879</v>
      </c>
      <c r="K1792" s="2">
        <v>65597</v>
      </c>
      <c r="L1792" s="2">
        <v>3279.85</v>
      </c>
      <c r="M1792" t="b">
        <v>0</v>
      </c>
      <c r="N1792">
        <v>5</v>
      </c>
      <c r="O1792">
        <f t="shared" si="216"/>
        <v>0</v>
      </c>
      <c r="P1792">
        <f t="shared" si="217"/>
        <v>1</v>
      </c>
      <c r="Q1792">
        <f t="shared" si="218"/>
        <v>0</v>
      </c>
      <c r="R1792">
        <f t="shared" si="219"/>
        <v>0</v>
      </c>
      <c r="S1792">
        <f t="shared" si="220"/>
        <v>1</v>
      </c>
      <c r="T1792">
        <f t="shared" si="221"/>
        <v>0</v>
      </c>
      <c r="U1792" s="16">
        <v>43441.60596064815</v>
      </c>
      <c r="V1792">
        <f t="shared" si="222"/>
        <v>2018</v>
      </c>
      <c r="W1792" t="b">
        <v>0</v>
      </c>
      <c r="X1792">
        <f t="shared" si="223"/>
        <v>0</v>
      </c>
    </row>
    <row r="1793" spans="1:24" x14ac:dyDescent="0.25">
      <c r="A1793" t="s">
        <v>1435</v>
      </c>
      <c r="B1793" s="4">
        <v>44561</v>
      </c>
      <c r="C1793">
        <v>2021</v>
      </c>
      <c r="D1793" t="s">
        <v>2140</v>
      </c>
      <c r="E1793" t="s">
        <v>2187</v>
      </c>
      <c r="F1793" t="s">
        <v>2203</v>
      </c>
      <c r="G1793" t="s">
        <v>4016</v>
      </c>
      <c r="H1793" t="s">
        <v>17193</v>
      </c>
      <c r="I1793" t="s">
        <v>2140</v>
      </c>
      <c r="J1793" t="s">
        <v>6879</v>
      </c>
      <c r="K1793" s="2">
        <v>65675</v>
      </c>
      <c r="L1793" s="2">
        <v>3283.75</v>
      </c>
      <c r="M1793" t="b">
        <v>0</v>
      </c>
      <c r="N1793">
        <v>5</v>
      </c>
      <c r="O1793">
        <f t="shared" si="216"/>
        <v>0</v>
      </c>
      <c r="P1793">
        <f t="shared" si="217"/>
        <v>1</v>
      </c>
      <c r="Q1793">
        <f t="shared" si="218"/>
        <v>0</v>
      </c>
      <c r="R1793">
        <f t="shared" si="219"/>
        <v>0</v>
      </c>
      <c r="S1793">
        <f t="shared" si="220"/>
        <v>1</v>
      </c>
      <c r="T1793">
        <f t="shared" si="221"/>
        <v>0</v>
      </c>
      <c r="U1793" s="16">
        <v>43581.858414351853</v>
      </c>
      <c r="V1793">
        <f t="shared" si="222"/>
        <v>2019</v>
      </c>
      <c r="W1793" t="b">
        <v>0</v>
      </c>
      <c r="X1793">
        <f t="shared" si="223"/>
        <v>0</v>
      </c>
    </row>
    <row r="1794" spans="1:24" x14ac:dyDescent="0.25">
      <c r="A1794" t="s">
        <v>1470</v>
      </c>
      <c r="B1794" s="4">
        <v>44561</v>
      </c>
      <c r="C1794">
        <v>2021</v>
      </c>
      <c r="D1794" t="s">
        <v>2140</v>
      </c>
      <c r="E1794" t="s">
        <v>2187</v>
      </c>
      <c r="F1794" t="s">
        <v>2203</v>
      </c>
      <c r="G1794" t="s">
        <v>4017</v>
      </c>
      <c r="H1794" t="s">
        <v>17193</v>
      </c>
      <c r="I1794" t="s">
        <v>2140</v>
      </c>
      <c r="J1794" t="s">
        <v>6879</v>
      </c>
      <c r="K1794" s="2">
        <v>65636</v>
      </c>
      <c r="L1794" s="2">
        <v>3281.8</v>
      </c>
      <c r="M1794" t="b">
        <v>0</v>
      </c>
      <c r="N1794">
        <v>5</v>
      </c>
      <c r="O1794">
        <f t="shared" si="216"/>
        <v>0</v>
      </c>
      <c r="P1794">
        <f t="shared" si="217"/>
        <v>1</v>
      </c>
      <c r="Q1794">
        <f t="shared" si="218"/>
        <v>0</v>
      </c>
      <c r="R1794">
        <f t="shared" si="219"/>
        <v>0</v>
      </c>
      <c r="S1794">
        <f t="shared" si="220"/>
        <v>1</v>
      </c>
      <c r="T1794">
        <f t="shared" si="221"/>
        <v>0</v>
      </c>
      <c r="U1794" s="16">
        <v>43627.744895833333</v>
      </c>
      <c r="V1794">
        <f t="shared" si="222"/>
        <v>2019</v>
      </c>
      <c r="W1794" t="b">
        <v>0</v>
      </c>
      <c r="X1794">
        <f t="shared" si="223"/>
        <v>0</v>
      </c>
    </row>
    <row r="1795" spans="1:24" x14ac:dyDescent="0.25">
      <c r="A1795" t="s">
        <v>1248</v>
      </c>
      <c r="B1795" s="4">
        <v>44196</v>
      </c>
      <c r="C1795">
        <v>2020</v>
      </c>
      <c r="D1795" t="s">
        <v>2130</v>
      </c>
      <c r="E1795" t="s">
        <v>2191</v>
      </c>
      <c r="F1795" t="s">
        <v>2204</v>
      </c>
      <c r="G1795" t="s">
        <v>4018</v>
      </c>
      <c r="H1795" t="s">
        <v>17193</v>
      </c>
      <c r="I1795" t="s">
        <v>2132</v>
      </c>
      <c r="J1795" t="s">
        <v>6878</v>
      </c>
      <c r="K1795" s="2">
        <v>88136</v>
      </c>
      <c r="L1795" s="2">
        <v>8813.6</v>
      </c>
      <c r="M1795" t="b">
        <v>0</v>
      </c>
      <c r="N1795">
        <v>10</v>
      </c>
      <c r="O1795">
        <f t="shared" ref="O1795:O1858" si="224">IF($M1795=TRUE,1,0)</f>
        <v>0</v>
      </c>
      <c r="P1795">
        <f t="shared" ref="P1795:P1858" si="225">IF($M1795=FALSE,1,0)</f>
        <v>1</v>
      </c>
      <c r="Q1795">
        <f t="shared" ref="Q1795:Q1858" si="226">IF($J1795="Closed Won",1,0)</f>
        <v>0</v>
      </c>
      <c r="R1795">
        <f t="shared" ref="R1795:R1858" si="227">IF($J1795="Closed Lost",1,0)</f>
        <v>0</v>
      </c>
      <c r="S1795">
        <f t="shared" ref="S1795:S1858" si="228">IF(OR($J1795="Closed Won",$J1795="Closed Lost",),0,1)</f>
        <v>1</v>
      </c>
      <c r="T1795">
        <f t="shared" ref="T1795:T1858" si="229">IF(OR($J1795="Closed Won",$J1795="Closed Lost",),1,0)</f>
        <v>0</v>
      </c>
      <c r="U1795" s="16">
        <v>43742.639467592591</v>
      </c>
      <c r="V1795">
        <f t="shared" ref="V1795:V1858" si="230">YEAR($U1795)</f>
        <v>2019</v>
      </c>
      <c r="W1795" t="b">
        <v>0</v>
      </c>
      <c r="X1795">
        <f t="shared" ref="X1795:X1858" si="231">SUM(IF($W1795=TRUE,$K1795,0))</f>
        <v>0</v>
      </c>
    </row>
    <row r="1796" spans="1:24" x14ac:dyDescent="0.25">
      <c r="A1796" t="s">
        <v>1450</v>
      </c>
      <c r="B1796" s="4">
        <v>44561</v>
      </c>
      <c r="C1796">
        <v>2021</v>
      </c>
      <c r="D1796" t="s">
        <v>2140</v>
      </c>
      <c r="E1796" t="s">
        <v>2187</v>
      </c>
      <c r="F1796" t="s">
        <v>2203</v>
      </c>
      <c r="G1796" t="s">
        <v>4019</v>
      </c>
      <c r="H1796" t="s">
        <v>17193</v>
      </c>
      <c r="I1796" t="s">
        <v>2140</v>
      </c>
      <c r="J1796" t="s">
        <v>6878</v>
      </c>
      <c r="K1796" s="2">
        <v>70139.360000000001</v>
      </c>
      <c r="L1796" s="2">
        <v>7013.94</v>
      </c>
      <c r="M1796" t="b">
        <v>0</v>
      </c>
      <c r="N1796">
        <v>10</v>
      </c>
      <c r="O1796">
        <f t="shared" si="224"/>
        <v>0</v>
      </c>
      <c r="P1796">
        <f t="shared" si="225"/>
        <v>1</v>
      </c>
      <c r="Q1796">
        <f t="shared" si="226"/>
        <v>0</v>
      </c>
      <c r="R1796">
        <f t="shared" si="227"/>
        <v>0</v>
      </c>
      <c r="S1796">
        <f t="shared" si="228"/>
        <v>1</v>
      </c>
      <c r="T1796">
        <f t="shared" si="229"/>
        <v>0</v>
      </c>
      <c r="U1796" s="16">
        <v>43550.219837962963</v>
      </c>
      <c r="V1796">
        <f t="shared" si="230"/>
        <v>2019</v>
      </c>
      <c r="W1796" t="b">
        <v>0</v>
      </c>
      <c r="X1796">
        <f t="shared" si="231"/>
        <v>0</v>
      </c>
    </row>
    <row r="1797" spans="1:24" x14ac:dyDescent="0.25">
      <c r="A1797" t="s">
        <v>1452</v>
      </c>
      <c r="B1797" s="4">
        <v>44561</v>
      </c>
      <c r="C1797">
        <v>2021</v>
      </c>
      <c r="D1797" t="s">
        <v>2140</v>
      </c>
      <c r="E1797" t="s">
        <v>2187</v>
      </c>
      <c r="F1797" t="s">
        <v>2204</v>
      </c>
      <c r="G1797" t="s">
        <v>4020</v>
      </c>
      <c r="H1797" t="s">
        <v>17193</v>
      </c>
      <c r="I1797" t="s">
        <v>2140</v>
      </c>
      <c r="J1797" t="s">
        <v>6878</v>
      </c>
      <c r="K1797" s="2">
        <v>71489.919999999998</v>
      </c>
      <c r="L1797" s="2">
        <v>7148.99</v>
      </c>
      <c r="M1797" t="b">
        <v>0</v>
      </c>
      <c r="N1797">
        <v>10</v>
      </c>
      <c r="O1797">
        <f t="shared" si="224"/>
        <v>0</v>
      </c>
      <c r="P1797">
        <f t="shared" si="225"/>
        <v>1</v>
      </c>
      <c r="Q1797">
        <f t="shared" si="226"/>
        <v>0</v>
      </c>
      <c r="R1797">
        <f t="shared" si="227"/>
        <v>0</v>
      </c>
      <c r="S1797">
        <f t="shared" si="228"/>
        <v>1</v>
      </c>
      <c r="T1797">
        <f t="shared" si="229"/>
        <v>0</v>
      </c>
      <c r="U1797" s="16">
        <v>43634.799641203703</v>
      </c>
      <c r="V1797">
        <f t="shared" si="230"/>
        <v>2019</v>
      </c>
      <c r="W1797" t="b">
        <v>0</v>
      </c>
      <c r="X1797">
        <f t="shared" si="231"/>
        <v>0</v>
      </c>
    </row>
    <row r="1798" spans="1:24" x14ac:dyDescent="0.25">
      <c r="A1798" t="s">
        <v>1437</v>
      </c>
      <c r="B1798" s="4">
        <v>44561</v>
      </c>
      <c r="C1798">
        <v>2021</v>
      </c>
      <c r="D1798" t="s">
        <v>2140</v>
      </c>
      <c r="E1798" t="s">
        <v>2187</v>
      </c>
      <c r="F1798" t="s">
        <v>2203</v>
      </c>
      <c r="G1798" t="s">
        <v>4021</v>
      </c>
      <c r="H1798" t="s">
        <v>17193</v>
      </c>
      <c r="I1798" t="s">
        <v>2140</v>
      </c>
      <c r="J1798" t="s">
        <v>6880</v>
      </c>
      <c r="K1798" s="2">
        <v>71637.98</v>
      </c>
      <c r="L1798" s="2">
        <v>21491.39</v>
      </c>
      <c r="M1798" t="b">
        <v>0</v>
      </c>
      <c r="N1798">
        <v>30</v>
      </c>
      <c r="O1798">
        <f t="shared" si="224"/>
        <v>0</v>
      </c>
      <c r="P1798">
        <f t="shared" si="225"/>
        <v>1</v>
      </c>
      <c r="Q1798">
        <f t="shared" si="226"/>
        <v>0</v>
      </c>
      <c r="R1798">
        <f t="shared" si="227"/>
        <v>0</v>
      </c>
      <c r="S1798">
        <f t="shared" si="228"/>
        <v>1</v>
      </c>
      <c r="T1798">
        <f t="shared" si="229"/>
        <v>0</v>
      </c>
      <c r="U1798" s="16">
        <v>43634.72855324074</v>
      </c>
      <c r="V1798">
        <f t="shared" si="230"/>
        <v>2019</v>
      </c>
      <c r="W1798" t="b">
        <v>0</v>
      </c>
      <c r="X1798">
        <f t="shared" si="231"/>
        <v>0</v>
      </c>
    </row>
    <row r="1799" spans="1:24" x14ac:dyDescent="0.25">
      <c r="A1799" t="s">
        <v>1932</v>
      </c>
      <c r="B1799" s="4">
        <v>44561</v>
      </c>
      <c r="C1799">
        <v>2021</v>
      </c>
      <c r="D1799" t="s">
        <v>2137</v>
      </c>
      <c r="E1799" t="s">
        <v>2191</v>
      </c>
      <c r="F1799" t="s">
        <v>2201</v>
      </c>
      <c r="G1799" t="s">
        <v>4022</v>
      </c>
      <c r="I1799" t="s">
        <v>2137</v>
      </c>
      <c r="J1799" t="s">
        <v>6878</v>
      </c>
      <c r="K1799" s="2">
        <v>63677.599999999999</v>
      </c>
      <c r="L1799" s="2">
        <v>6367.76</v>
      </c>
      <c r="M1799" t="b">
        <v>0</v>
      </c>
      <c r="N1799">
        <v>10</v>
      </c>
      <c r="O1799">
        <f t="shared" si="224"/>
        <v>0</v>
      </c>
      <c r="P1799">
        <f t="shared" si="225"/>
        <v>1</v>
      </c>
      <c r="Q1799">
        <f t="shared" si="226"/>
        <v>0</v>
      </c>
      <c r="R1799">
        <f t="shared" si="227"/>
        <v>0</v>
      </c>
      <c r="S1799">
        <f t="shared" si="228"/>
        <v>1</v>
      </c>
      <c r="T1799">
        <f t="shared" si="229"/>
        <v>0</v>
      </c>
      <c r="U1799" s="16">
        <v>44070.83971064815</v>
      </c>
      <c r="V1799">
        <f t="shared" si="230"/>
        <v>2020</v>
      </c>
      <c r="W1799" t="b">
        <v>0</v>
      </c>
      <c r="X1799">
        <f t="shared" si="231"/>
        <v>0</v>
      </c>
    </row>
    <row r="1800" spans="1:24" x14ac:dyDescent="0.25">
      <c r="A1800" t="s">
        <v>1368</v>
      </c>
      <c r="B1800" s="4">
        <v>44560</v>
      </c>
      <c r="C1800">
        <v>2021</v>
      </c>
      <c r="D1800" t="s">
        <v>2140</v>
      </c>
      <c r="E1800" t="s">
        <v>2187</v>
      </c>
      <c r="F1800" t="s">
        <v>2207</v>
      </c>
      <c r="G1800" t="s">
        <v>4023</v>
      </c>
      <c r="I1800" t="s">
        <v>2140</v>
      </c>
      <c r="J1800" t="s">
        <v>6879</v>
      </c>
      <c r="K1800" s="2">
        <v>65675</v>
      </c>
      <c r="L1800" s="2">
        <v>3283.75</v>
      </c>
      <c r="M1800" t="b">
        <v>0</v>
      </c>
      <c r="N1800">
        <v>5</v>
      </c>
      <c r="O1800">
        <f t="shared" si="224"/>
        <v>0</v>
      </c>
      <c r="P1800">
        <f t="shared" si="225"/>
        <v>1</v>
      </c>
      <c r="Q1800">
        <f t="shared" si="226"/>
        <v>0</v>
      </c>
      <c r="R1800">
        <f t="shared" si="227"/>
        <v>0</v>
      </c>
      <c r="S1800">
        <f t="shared" si="228"/>
        <v>1</v>
      </c>
      <c r="T1800">
        <f t="shared" si="229"/>
        <v>0</v>
      </c>
      <c r="U1800" s="16">
        <v>44309.709930555553</v>
      </c>
      <c r="V1800">
        <f t="shared" si="230"/>
        <v>2021</v>
      </c>
      <c r="W1800" t="b">
        <v>0</v>
      </c>
      <c r="X1800">
        <f t="shared" si="231"/>
        <v>0</v>
      </c>
    </row>
    <row r="1801" spans="1:24" x14ac:dyDescent="0.25">
      <c r="A1801" t="s">
        <v>1431</v>
      </c>
      <c r="B1801" s="4">
        <v>44865</v>
      </c>
      <c r="C1801">
        <v>2022</v>
      </c>
      <c r="D1801" t="s">
        <v>2140</v>
      </c>
      <c r="E1801" t="s">
        <v>2187</v>
      </c>
      <c r="F1801" t="s">
        <v>2202</v>
      </c>
      <c r="G1801" t="s">
        <v>4024</v>
      </c>
      <c r="I1801" t="s">
        <v>2140</v>
      </c>
      <c r="J1801" t="s">
        <v>6879</v>
      </c>
      <c r="K1801" s="2">
        <v>65675</v>
      </c>
      <c r="L1801" s="2">
        <v>3283.75</v>
      </c>
      <c r="M1801" t="b">
        <v>0</v>
      </c>
      <c r="N1801">
        <v>5</v>
      </c>
      <c r="O1801">
        <f t="shared" si="224"/>
        <v>0</v>
      </c>
      <c r="P1801">
        <f t="shared" si="225"/>
        <v>1</v>
      </c>
      <c r="Q1801">
        <f t="shared" si="226"/>
        <v>0</v>
      </c>
      <c r="R1801">
        <f t="shared" si="227"/>
        <v>0</v>
      </c>
      <c r="S1801">
        <f t="shared" si="228"/>
        <v>1</v>
      </c>
      <c r="T1801">
        <f t="shared" si="229"/>
        <v>0</v>
      </c>
      <c r="U1801" s="16">
        <v>43910.612245370372</v>
      </c>
      <c r="V1801">
        <f t="shared" si="230"/>
        <v>2020</v>
      </c>
      <c r="W1801" t="b">
        <v>0</v>
      </c>
      <c r="X1801">
        <f t="shared" si="231"/>
        <v>0</v>
      </c>
    </row>
    <row r="1802" spans="1:24" x14ac:dyDescent="0.25">
      <c r="A1802" t="s">
        <v>1456</v>
      </c>
      <c r="B1802" s="4">
        <v>44561</v>
      </c>
      <c r="C1802">
        <v>2021</v>
      </c>
      <c r="D1802" t="s">
        <v>2140</v>
      </c>
      <c r="E1802" t="s">
        <v>2187</v>
      </c>
      <c r="F1802" t="s">
        <v>2205</v>
      </c>
      <c r="G1802" t="s">
        <v>4025</v>
      </c>
      <c r="I1802" t="s">
        <v>2140</v>
      </c>
      <c r="J1802" t="s">
        <v>6878</v>
      </c>
      <c r="K1802" s="2">
        <v>99696.56</v>
      </c>
      <c r="L1802" s="2">
        <v>9969.66</v>
      </c>
      <c r="M1802" t="b">
        <v>0</v>
      </c>
      <c r="N1802">
        <v>10</v>
      </c>
      <c r="O1802">
        <f t="shared" si="224"/>
        <v>0</v>
      </c>
      <c r="P1802">
        <f t="shared" si="225"/>
        <v>1</v>
      </c>
      <c r="Q1802">
        <f t="shared" si="226"/>
        <v>0</v>
      </c>
      <c r="R1802">
        <f t="shared" si="227"/>
        <v>0</v>
      </c>
      <c r="S1802">
        <f t="shared" si="228"/>
        <v>1</v>
      </c>
      <c r="T1802">
        <f t="shared" si="229"/>
        <v>0</v>
      </c>
      <c r="U1802" s="16">
        <v>43882.795381944445</v>
      </c>
      <c r="V1802">
        <f t="shared" si="230"/>
        <v>2020</v>
      </c>
      <c r="W1802" t="b">
        <v>0</v>
      </c>
      <c r="X1802">
        <f t="shared" si="231"/>
        <v>0</v>
      </c>
    </row>
    <row r="1803" spans="1:24" x14ac:dyDescent="0.25">
      <c r="A1803" t="s">
        <v>1403</v>
      </c>
      <c r="B1803" s="4">
        <v>44925</v>
      </c>
      <c r="C1803">
        <v>2022</v>
      </c>
      <c r="D1803" t="s">
        <v>2140</v>
      </c>
      <c r="E1803" t="s">
        <v>2187</v>
      </c>
      <c r="F1803" t="s">
        <v>2201</v>
      </c>
      <c r="G1803" t="s">
        <v>4026</v>
      </c>
      <c r="I1803" t="s">
        <v>2140</v>
      </c>
      <c r="J1803" t="s">
        <v>6879</v>
      </c>
      <c r="K1803" s="2">
        <v>70550.39</v>
      </c>
      <c r="L1803" s="2">
        <v>3527.52</v>
      </c>
      <c r="M1803" t="b">
        <v>0</v>
      </c>
      <c r="N1803">
        <v>5</v>
      </c>
      <c r="O1803">
        <f t="shared" si="224"/>
        <v>0</v>
      </c>
      <c r="P1803">
        <f t="shared" si="225"/>
        <v>1</v>
      </c>
      <c r="Q1803">
        <f t="shared" si="226"/>
        <v>0</v>
      </c>
      <c r="R1803">
        <f t="shared" si="227"/>
        <v>0</v>
      </c>
      <c r="S1803">
        <f t="shared" si="228"/>
        <v>1</v>
      </c>
      <c r="T1803">
        <f t="shared" si="229"/>
        <v>0</v>
      </c>
      <c r="U1803" s="16">
        <v>44078.981805555559</v>
      </c>
      <c r="V1803">
        <f t="shared" si="230"/>
        <v>2020</v>
      </c>
      <c r="W1803" t="b">
        <v>0</v>
      </c>
      <c r="X1803">
        <f t="shared" si="231"/>
        <v>0</v>
      </c>
    </row>
    <row r="1804" spans="1:24" x14ac:dyDescent="0.25">
      <c r="A1804" t="s">
        <v>1455</v>
      </c>
      <c r="B1804" s="4">
        <v>44926</v>
      </c>
      <c r="C1804">
        <v>2022</v>
      </c>
      <c r="D1804" t="s">
        <v>2140</v>
      </c>
      <c r="E1804" t="s">
        <v>2187</v>
      </c>
      <c r="F1804" t="s">
        <v>2203</v>
      </c>
      <c r="G1804" t="s">
        <v>4027</v>
      </c>
      <c r="I1804" t="s">
        <v>2140</v>
      </c>
      <c r="J1804" t="s">
        <v>6879</v>
      </c>
      <c r="K1804" s="2">
        <v>187436.44</v>
      </c>
      <c r="L1804" s="2">
        <v>9371.82</v>
      </c>
      <c r="M1804" t="b">
        <v>0</v>
      </c>
      <c r="N1804">
        <v>5</v>
      </c>
      <c r="O1804">
        <f t="shared" si="224"/>
        <v>0</v>
      </c>
      <c r="P1804">
        <f t="shared" si="225"/>
        <v>1</v>
      </c>
      <c r="Q1804">
        <f t="shared" si="226"/>
        <v>0</v>
      </c>
      <c r="R1804">
        <f t="shared" si="227"/>
        <v>0</v>
      </c>
      <c r="S1804">
        <f t="shared" si="228"/>
        <v>1</v>
      </c>
      <c r="T1804">
        <f t="shared" si="229"/>
        <v>0</v>
      </c>
      <c r="U1804" s="16">
        <v>43876.019826388889</v>
      </c>
      <c r="V1804">
        <f t="shared" si="230"/>
        <v>2020</v>
      </c>
      <c r="W1804" t="b">
        <v>0</v>
      </c>
      <c r="X1804">
        <f t="shared" si="231"/>
        <v>0</v>
      </c>
    </row>
    <row r="1805" spans="1:24" x14ac:dyDescent="0.25">
      <c r="A1805" t="s">
        <v>847</v>
      </c>
      <c r="B1805" s="4">
        <v>44617</v>
      </c>
      <c r="C1805">
        <v>2022</v>
      </c>
      <c r="D1805" t="s">
        <v>2144</v>
      </c>
      <c r="E1805" t="s">
        <v>2182</v>
      </c>
      <c r="F1805" t="s">
        <v>2201</v>
      </c>
      <c r="G1805" t="s">
        <v>4028</v>
      </c>
      <c r="I1805" t="s">
        <v>2156</v>
      </c>
      <c r="J1805" t="s">
        <v>6879</v>
      </c>
      <c r="K1805" s="2">
        <v>92945</v>
      </c>
      <c r="L1805" s="2">
        <v>4647.25</v>
      </c>
      <c r="M1805" t="b">
        <v>0</v>
      </c>
      <c r="N1805">
        <v>5</v>
      </c>
      <c r="O1805">
        <f t="shared" si="224"/>
        <v>0</v>
      </c>
      <c r="P1805">
        <f t="shared" si="225"/>
        <v>1</v>
      </c>
      <c r="Q1805">
        <f t="shared" si="226"/>
        <v>0</v>
      </c>
      <c r="R1805">
        <f t="shared" si="227"/>
        <v>0</v>
      </c>
      <c r="S1805">
        <f t="shared" si="228"/>
        <v>1</v>
      </c>
      <c r="T1805">
        <f t="shared" si="229"/>
        <v>0</v>
      </c>
      <c r="U1805" s="16">
        <v>44062.868287037039</v>
      </c>
      <c r="V1805">
        <f t="shared" si="230"/>
        <v>2020</v>
      </c>
      <c r="W1805" t="b">
        <v>0</v>
      </c>
      <c r="X1805">
        <f t="shared" si="231"/>
        <v>0</v>
      </c>
    </row>
    <row r="1806" spans="1:24" x14ac:dyDescent="0.25">
      <c r="A1806" t="s">
        <v>828</v>
      </c>
      <c r="B1806" s="4">
        <v>44651</v>
      </c>
      <c r="C1806">
        <v>2022</v>
      </c>
      <c r="D1806" t="s">
        <v>2148</v>
      </c>
      <c r="E1806" t="s">
        <v>2183</v>
      </c>
      <c r="F1806" t="s">
        <v>2204</v>
      </c>
      <c r="G1806" t="s">
        <v>4029</v>
      </c>
      <c r="I1806" t="s">
        <v>6873</v>
      </c>
      <c r="J1806" t="s">
        <v>6879</v>
      </c>
      <c r="K1806" s="2">
        <v>152000</v>
      </c>
      <c r="L1806" s="2">
        <v>7600</v>
      </c>
      <c r="M1806" t="b">
        <v>0</v>
      </c>
      <c r="N1806">
        <v>5</v>
      </c>
      <c r="O1806">
        <f t="shared" si="224"/>
        <v>0</v>
      </c>
      <c r="P1806">
        <f t="shared" si="225"/>
        <v>1</v>
      </c>
      <c r="Q1806">
        <f t="shared" si="226"/>
        <v>0</v>
      </c>
      <c r="R1806">
        <f t="shared" si="227"/>
        <v>0</v>
      </c>
      <c r="S1806">
        <f t="shared" si="228"/>
        <v>1</v>
      </c>
      <c r="T1806">
        <f t="shared" si="229"/>
        <v>0</v>
      </c>
      <c r="U1806" s="16">
        <v>44124.725416666668</v>
      </c>
      <c r="V1806">
        <f t="shared" si="230"/>
        <v>2020</v>
      </c>
      <c r="W1806" t="b">
        <v>0</v>
      </c>
      <c r="X1806">
        <f t="shared" si="231"/>
        <v>0</v>
      </c>
    </row>
    <row r="1807" spans="1:24" x14ac:dyDescent="0.25">
      <c r="A1807" t="s">
        <v>734</v>
      </c>
      <c r="B1807" s="4">
        <v>44651</v>
      </c>
      <c r="C1807">
        <v>2022</v>
      </c>
      <c r="D1807" t="s">
        <v>2144</v>
      </c>
      <c r="E1807" t="s">
        <v>2183</v>
      </c>
      <c r="F1807" t="s">
        <v>2201</v>
      </c>
      <c r="G1807" t="s">
        <v>4030</v>
      </c>
      <c r="I1807" t="s">
        <v>2139</v>
      </c>
      <c r="J1807" t="s">
        <v>6879</v>
      </c>
      <c r="K1807" s="2">
        <v>161000</v>
      </c>
      <c r="L1807" s="2">
        <v>8050</v>
      </c>
      <c r="M1807" t="b">
        <v>0</v>
      </c>
      <c r="N1807">
        <v>5</v>
      </c>
      <c r="O1807">
        <f t="shared" si="224"/>
        <v>0</v>
      </c>
      <c r="P1807">
        <f t="shared" si="225"/>
        <v>1</v>
      </c>
      <c r="Q1807">
        <f t="shared" si="226"/>
        <v>0</v>
      </c>
      <c r="R1807">
        <f t="shared" si="227"/>
        <v>0</v>
      </c>
      <c r="S1807">
        <f t="shared" si="228"/>
        <v>1</v>
      </c>
      <c r="T1807">
        <f t="shared" si="229"/>
        <v>0</v>
      </c>
      <c r="U1807" s="16">
        <v>44152.614641203705</v>
      </c>
      <c r="V1807">
        <f t="shared" si="230"/>
        <v>2020</v>
      </c>
      <c r="W1807" t="b">
        <v>0</v>
      </c>
      <c r="X1807">
        <f t="shared" si="231"/>
        <v>0</v>
      </c>
    </row>
    <row r="1808" spans="1:24" x14ac:dyDescent="0.25">
      <c r="A1808" t="s">
        <v>883</v>
      </c>
      <c r="B1808" s="4">
        <v>44650</v>
      </c>
      <c r="C1808">
        <v>2022</v>
      </c>
      <c r="D1808" t="s">
        <v>2144</v>
      </c>
      <c r="E1808" t="s">
        <v>2183</v>
      </c>
      <c r="F1808" t="s">
        <v>2201</v>
      </c>
      <c r="G1808" t="s">
        <v>4031</v>
      </c>
      <c r="I1808" t="s">
        <v>2139</v>
      </c>
      <c r="J1808" t="s">
        <v>6879</v>
      </c>
      <c r="K1808" s="2">
        <v>152778.54</v>
      </c>
      <c r="L1808" s="2">
        <v>7638.93</v>
      </c>
      <c r="M1808" t="b">
        <v>0</v>
      </c>
      <c r="N1808">
        <v>5</v>
      </c>
      <c r="O1808">
        <f t="shared" si="224"/>
        <v>0</v>
      </c>
      <c r="P1808">
        <f t="shared" si="225"/>
        <v>1</v>
      </c>
      <c r="Q1808">
        <f t="shared" si="226"/>
        <v>0</v>
      </c>
      <c r="R1808">
        <f t="shared" si="227"/>
        <v>0</v>
      </c>
      <c r="S1808">
        <f t="shared" si="228"/>
        <v>1</v>
      </c>
      <c r="T1808">
        <f t="shared" si="229"/>
        <v>0</v>
      </c>
      <c r="U1808" s="16">
        <v>44000.567696759259</v>
      </c>
      <c r="V1808">
        <f t="shared" si="230"/>
        <v>2020</v>
      </c>
      <c r="W1808" t="b">
        <v>0</v>
      </c>
      <c r="X1808">
        <f t="shared" si="231"/>
        <v>0</v>
      </c>
    </row>
    <row r="1809" spans="1:24" x14ac:dyDescent="0.25">
      <c r="A1809" t="s">
        <v>456</v>
      </c>
      <c r="B1809" s="4">
        <v>44651</v>
      </c>
      <c r="C1809">
        <v>2022</v>
      </c>
      <c r="D1809" t="s">
        <v>2144</v>
      </c>
      <c r="E1809" t="s">
        <v>2183</v>
      </c>
      <c r="F1809" t="s">
        <v>2204</v>
      </c>
      <c r="G1809" t="s">
        <v>4032</v>
      </c>
      <c r="I1809" t="s">
        <v>2155</v>
      </c>
      <c r="J1809" t="s">
        <v>6882</v>
      </c>
      <c r="K1809" s="2">
        <v>174339.66</v>
      </c>
      <c r="L1809" s="2">
        <v>122037.75999999999</v>
      </c>
      <c r="M1809" t="b">
        <v>0</v>
      </c>
      <c r="N1809">
        <v>70</v>
      </c>
      <c r="O1809">
        <f t="shared" si="224"/>
        <v>0</v>
      </c>
      <c r="P1809">
        <f t="shared" si="225"/>
        <v>1</v>
      </c>
      <c r="Q1809">
        <f t="shared" si="226"/>
        <v>0</v>
      </c>
      <c r="R1809">
        <f t="shared" si="227"/>
        <v>0</v>
      </c>
      <c r="S1809">
        <f t="shared" si="228"/>
        <v>1</v>
      </c>
      <c r="T1809">
        <f t="shared" si="229"/>
        <v>0</v>
      </c>
      <c r="U1809" s="16">
        <v>43698.556689814817</v>
      </c>
      <c r="V1809">
        <f t="shared" si="230"/>
        <v>2019</v>
      </c>
      <c r="W1809" t="b">
        <v>0</v>
      </c>
      <c r="X1809">
        <f t="shared" si="231"/>
        <v>0</v>
      </c>
    </row>
    <row r="1810" spans="1:24" x14ac:dyDescent="0.25">
      <c r="A1810" t="s">
        <v>735</v>
      </c>
      <c r="B1810" s="4">
        <v>44742</v>
      </c>
      <c r="C1810">
        <v>2022</v>
      </c>
      <c r="D1810" t="s">
        <v>2144</v>
      </c>
      <c r="E1810" t="s">
        <v>2183</v>
      </c>
      <c r="F1810" t="s">
        <v>2201</v>
      </c>
      <c r="G1810" t="s">
        <v>4033</v>
      </c>
      <c r="I1810" t="s">
        <v>2139</v>
      </c>
      <c r="J1810" t="s">
        <v>6879</v>
      </c>
      <c r="K1810" s="2">
        <v>161000</v>
      </c>
      <c r="L1810" s="2">
        <v>8050</v>
      </c>
      <c r="M1810" t="b">
        <v>0</v>
      </c>
      <c r="N1810">
        <v>5</v>
      </c>
      <c r="O1810">
        <f t="shared" si="224"/>
        <v>0</v>
      </c>
      <c r="P1810">
        <f t="shared" si="225"/>
        <v>1</v>
      </c>
      <c r="Q1810">
        <f t="shared" si="226"/>
        <v>0</v>
      </c>
      <c r="R1810">
        <f t="shared" si="227"/>
        <v>0</v>
      </c>
      <c r="S1810">
        <f t="shared" si="228"/>
        <v>1</v>
      </c>
      <c r="T1810">
        <f t="shared" si="229"/>
        <v>0</v>
      </c>
      <c r="U1810" s="16">
        <v>43894.590810185182</v>
      </c>
      <c r="V1810">
        <f t="shared" si="230"/>
        <v>2020</v>
      </c>
      <c r="W1810" t="b">
        <v>0</v>
      </c>
      <c r="X1810">
        <f t="shared" si="231"/>
        <v>0</v>
      </c>
    </row>
    <row r="1811" spans="1:24" x14ac:dyDescent="0.25">
      <c r="A1811" t="s">
        <v>692</v>
      </c>
      <c r="B1811" s="4">
        <v>44742</v>
      </c>
      <c r="C1811">
        <v>2022</v>
      </c>
      <c r="D1811" t="s">
        <v>2144</v>
      </c>
      <c r="E1811" t="s">
        <v>2183</v>
      </c>
      <c r="F1811" t="s">
        <v>2201</v>
      </c>
      <c r="G1811" t="s">
        <v>4034</v>
      </c>
      <c r="I1811" t="s">
        <v>2154</v>
      </c>
      <c r="J1811" t="s">
        <v>6879</v>
      </c>
      <c r="K1811" s="2">
        <v>131478</v>
      </c>
      <c r="L1811" s="2">
        <v>6573.9</v>
      </c>
      <c r="M1811" t="b">
        <v>0</v>
      </c>
      <c r="N1811">
        <v>5</v>
      </c>
      <c r="O1811">
        <f t="shared" si="224"/>
        <v>0</v>
      </c>
      <c r="P1811">
        <f t="shared" si="225"/>
        <v>1</v>
      </c>
      <c r="Q1811">
        <f t="shared" si="226"/>
        <v>0</v>
      </c>
      <c r="R1811">
        <f t="shared" si="227"/>
        <v>0</v>
      </c>
      <c r="S1811">
        <f t="shared" si="228"/>
        <v>1</v>
      </c>
      <c r="T1811">
        <f t="shared" si="229"/>
        <v>0</v>
      </c>
      <c r="U1811" s="16">
        <v>43965.546574074076</v>
      </c>
      <c r="V1811">
        <f t="shared" si="230"/>
        <v>2020</v>
      </c>
      <c r="W1811" t="b">
        <v>0</v>
      </c>
      <c r="X1811">
        <f t="shared" si="231"/>
        <v>0</v>
      </c>
    </row>
    <row r="1812" spans="1:24" x14ac:dyDescent="0.25">
      <c r="A1812" t="s">
        <v>129</v>
      </c>
      <c r="B1812" s="4">
        <v>44463</v>
      </c>
      <c r="C1812">
        <v>2021</v>
      </c>
      <c r="D1812" t="s">
        <v>2146</v>
      </c>
      <c r="E1812" t="s">
        <v>2183</v>
      </c>
      <c r="F1812" t="s">
        <v>2210</v>
      </c>
      <c r="G1812" t="s">
        <v>4035</v>
      </c>
      <c r="I1812" t="s">
        <v>2146</v>
      </c>
      <c r="J1812" t="s">
        <v>6879</v>
      </c>
      <c r="K1812" s="2">
        <v>154850</v>
      </c>
      <c r="L1812" s="2">
        <v>7742.5</v>
      </c>
      <c r="M1812" t="b">
        <v>0</v>
      </c>
      <c r="N1812">
        <v>5</v>
      </c>
      <c r="O1812">
        <f t="shared" si="224"/>
        <v>0</v>
      </c>
      <c r="P1812">
        <f t="shared" si="225"/>
        <v>1</v>
      </c>
      <c r="Q1812">
        <f t="shared" si="226"/>
        <v>0</v>
      </c>
      <c r="R1812">
        <f t="shared" si="227"/>
        <v>0</v>
      </c>
      <c r="S1812">
        <f t="shared" si="228"/>
        <v>1</v>
      </c>
      <c r="T1812">
        <f t="shared" si="229"/>
        <v>0</v>
      </c>
      <c r="U1812" s="16">
        <v>44265.997812499998</v>
      </c>
      <c r="V1812">
        <f t="shared" si="230"/>
        <v>2021</v>
      </c>
      <c r="W1812" t="b">
        <v>0</v>
      </c>
      <c r="X1812">
        <f t="shared" si="231"/>
        <v>0</v>
      </c>
    </row>
    <row r="1813" spans="1:24" x14ac:dyDescent="0.25">
      <c r="A1813" t="s">
        <v>683</v>
      </c>
      <c r="B1813" s="4">
        <v>44469</v>
      </c>
      <c r="C1813">
        <v>2021</v>
      </c>
      <c r="D1813" t="s">
        <v>2144</v>
      </c>
      <c r="E1813" t="s">
        <v>2183</v>
      </c>
      <c r="F1813" t="s">
        <v>2201</v>
      </c>
      <c r="G1813" t="s">
        <v>4036</v>
      </c>
      <c r="I1813" t="s">
        <v>2144</v>
      </c>
      <c r="J1813" t="s">
        <v>6879</v>
      </c>
      <c r="K1813" s="2">
        <v>150850</v>
      </c>
      <c r="L1813" s="2">
        <v>7542.5</v>
      </c>
      <c r="M1813" t="b">
        <v>0</v>
      </c>
      <c r="N1813">
        <v>5</v>
      </c>
      <c r="O1813">
        <f t="shared" si="224"/>
        <v>0</v>
      </c>
      <c r="P1813">
        <f t="shared" si="225"/>
        <v>1</v>
      </c>
      <c r="Q1813">
        <f t="shared" si="226"/>
        <v>0</v>
      </c>
      <c r="R1813">
        <f t="shared" si="227"/>
        <v>0</v>
      </c>
      <c r="S1813">
        <f t="shared" si="228"/>
        <v>1</v>
      </c>
      <c r="T1813">
        <f t="shared" si="229"/>
        <v>0</v>
      </c>
      <c r="U1813" s="16">
        <v>44312.492928240739</v>
      </c>
      <c r="V1813">
        <f t="shared" si="230"/>
        <v>2021</v>
      </c>
      <c r="W1813" t="b">
        <v>0</v>
      </c>
      <c r="X1813">
        <f t="shared" si="231"/>
        <v>0</v>
      </c>
    </row>
    <row r="1814" spans="1:24" x14ac:dyDescent="0.25">
      <c r="A1814" t="s">
        <v>681</v>
      </c>
      <c r="B1814" s="4">
        <v>44469</v>
      </c>
      <c r="C1814">
        <v>2021</v>
      </c>
      <c r="D1814" t="s">
        <v>2144</v>
      </c>
      <c r="E1814" t="s">
        <v>2183</v>
      </c>
      <c r="F1814" t="s">
        <v>2201</v>
      </c>
      <c r="G1814" t="s">
        <v>4037</v>
      </c>
      <c r="I1814" t="s">
        <v>2144</v>
      </c>
      <c r="J1814" t="s">
        <v>6879</v>
      </c>
      <c r="K1814" s="2">
        <v>146750</v>
      </c>
      <c r="L1814" s="2">
        <v>7337.5</v>
      </c>
      <c r="M1814" t="b">
        <v>0</v>
      </c>
      <c r="N1814">
        <v>5</v>
      </c>
      <c r="O1814">
        <f t="shared" si="224"/>
        <v>0</v>
      </c>
      <c r="P1814">
        <f t="shared" si="225"/>
        <v>1</v>
      </c>
      <c r="Q1814">
        <f t="shared" si="226"/>
        <v>0</v>
      </c>
      <c r="R1814">
        <f t="shared" si="227"/>
        <v>0</v>
      </c>
      <c r="S1814">
        <f t="shared" si="228"/>
        <v>1</v>
      </c>
      <c r="T1814">
        <f t="shared" si="229"/>
        <v>0</v>
      </c>
      <c r="U1814" s="16">
        <v>44098.524189814816</v>
      </c>
      <c r="V1814">
        <f t="shared" si="230"/>
        <v>2020</v>
      </c>
      <c r="W1814" t="b">
        <v>0</v>
      </c>
      <c r="X1814">
        <f t="shared" si="231"/>
        <v>0</v>
      </c>
    </row>
    <row r="1815" spans="1:24" x14ac:dyDescent="0.25">
      <c r="A1815" t="s">
        <v>1102</v>
      </c>
      <c r="B1815" s="4">
        <v>44469</v>
      </c>
      <c r="C1815">
        <v>2021</v>
      </c>
      <c r="D1815" t="s">
        <v>2141</v>
      </c>
      <c r="E1815" t="s">
        <v>2193</v>
      </c>
      <c r="F1815" t="s">
        <v>2201</v>
      </c>
      <c r="G1815" t="s">
        <v>4038</v>
      </c>
      <c r="I1815" t="s">
        <v>2144</v>
      </c>
      <c r="J1815" t="s">
        <v>6881</v>
      </c>
      <c r="K1815" s="2">
        <v>104279</v>
      </c>
      <c r="L1815" s="2">
        <v>31283.7</v>
      </c>
      <c r="M1815" t="b">
        <v>0</v>
      </c>
      <c r="N1815">
        <v>30</v>
      </c>
      <c r="O1815">
        <f t="shared" si="224"/>
        <v>0</v>
      </c>
      <c r="P1815">
        <f t="shared" si="225"/>
        <v>1</v>
      </c>
      <c r="Q1815">
        <f t="shared" si="226"/>
        <v>0</v>
      </c>
      <c r="R1815">
        <f t="shared" si="227"/>
        <v>0</v>
      </c>
      <c r="S1815">
        <f t="shared" si="228"/>
        <v>1</v>
      </c>
      <c r="T1815">
        <f t="shared" si="229"/>
        <v>0</v>
      </c>
      <c r="U1815" s="16">
        <v>43350.842210648145</v>
      </c>
      <c r="V1815">
        <f t="shared" si="230"/>
        <v>2018</v>
      </c>
      <c r="W1815" t="b">
        <v>0</v>
      </c>
      <c r="X1815">
        <f t="shared" si="231"/>
        <v>0</v>
      </c>
    </row>
    <row r="1816" spans="1:24" x14ac:dyDescent="0.25">
      <c r="A1816" t="s">
        <v>846</v>
      </c>
      <c r="B1816" s="4">
        <v>44455</v>
      </c>
      <c r="C1816">
        <v>2021</v>
      </c>
      <c r="D1816" t="s">
        <v>2154</v>
      </c>
      <c r="E1816" t="s">
        <v>2182</v>
      </c>
      <c r="F1816" t="s">
        <v>2206</v>
      </c>
      <c r="G1816" t="s">
        <v>4039</v>
      </c>
      <c r="I1816" t="s">
        <v>2154</v>
      </c>
      <c r="J1816" t="s">
        <v>6881</v>
      </c>
      <c r="K1816" s="2">
        <v>119758.5</v>
      </c>
      <c r="L1816" s="2">
        <v>35927.550000000003</v>
      </c>
      <c r="M1816" t="b">
        <v>0</v>
      </c>
      <c r="N1816">
        <v>30</v>
      </c>
      <c r="O1816">
        <f t="shared" si="224"/>
        <v>0</v>
      </c>
      <c r="P1816">
        <f t="shared" si="225"/>
        <v>1</v>
      </c>
      <c r="Q1816">
        <f t="shared" si="226"/>
        <v>0</v>
      </c>
      <c r="R1816">
        <f t="shared" si="227"/>
        <v>0</v>
      </c>
      <c r="S1816">
        <f t="shared" si="228"/>
        <v>1</v>
      </c>
      <c r="T1816">
        <f t="shared" si="229"/>
        <v>0</v>
      </c>
      <c r="U1816" s="16">
        <v>44326.605682870373</v>
      </c>
      <c r="V1816">
        <f t="shared" si="230"/>
        <v>2021</v>
      </c>
      <c r="W1816" t="b">
        <v>0</v>
      </c>
      <c r="X1816">
        <f t="shared" si="231"/>
        <v>0</v>
      </c>
    </row>
    <row r="1817" spans="1:24" x14ac:dyDescent="0.25">
      <c r="A1817" t="s">
        <v>758</v>
      </c>
      <c r="B1817" s="4">
        <v>44463</v>
      </c>
      <c r="C1817">
        <v>2021</v>
      </c>
      <c r="D1817" t="s">
        <v>2148</v>
      </c>
      <c r="E1817" t="s">
        <v>2183</v>
      </c>
      <c r="F1817" t="s">
        <v>2206</v>
      </c>
      <c r="G1817" t="s">
        <v>4040</v>
      </c>
      <c r="I1817" t="s">
        <v>2146</v>
      </c>
      <c r="J1817" t="s">
        <v>6881</v>
      </c>
      <c r="K1817" s="2">
        <v>175010</v>
      </c>
      <c r="L1817" s="2">
        <v>52503</v>
      </c>
      <c r="M1817" t="b">
        <v>0</v>
      </c>
      <c r="N1817">
        <v>30</v>
      </c>
      <c r="O1817">
        <f t="shared" si="224"/>
        <v>0</v>
      </c>
      <c r="P1817">
        <f t="shared" si="225"/>
        <v>1</v>
      </c>
      <c r="Q1817">
        <f t="shared" si="226"/>
        <v>0</v>
      </c>
      <c r="R1817">
        <f t="shared" si="227"/>
        <v>0</v>
      </c>
      <c r="S1817">
        <f t="shared" si="228"/>
        <v>1</v>
      </c>
      <c r="T1817">
        <f t="shared" si="229"/>
        <v>0</v>
      </c>
      <c r="U1817" s="16">
        <v>44260.845509259256</v>
      </c>
      <c r="V1817">
        <f t="shared" si="230"/>
        <v>2021</v>
      </c>
      <c r="W1817" t="b">
        <v>0</v>
      </c>
      <c r="X1817">
        <f t="shared" si="231"/>
        <v>0</v>
      </c>
    </row>
    <row r="1818" spans="1:24" x14ac:dyDescent="0.25">
      <c r="A1818" t="s">
        <v>1140</v>
      </c>
      <c r="B1818" s="4">
        <v>44469</v>
      </c>
      <c r="C1818">
        <v>2021</v>
      </c>
      <c r="D1818" t="s">
        <v>2144</v>
      </c>
      <c r="E1818" t="s">
        <v>2183</v>
      </c>
      <c r="F1818" t="s">
        <v>2204</v>
      </c>
      <c r="G1818" t="s">
        <v>4041</v>
      </c>
      <c r="I1818" t="s">
        <v>2144</v>
      </c>
      <c r="J1818" t="s">
        <v>6881</v>
      </c>
      <c r="K1818" s="2">
        <v>150850</v>
      </c>
      <c r="L1818" s="2">
        <v>45255</v>
      </c>
      <c r="M1818" t="b">
        <v>0</v>
      </c>
      <c r="N1818">
        <v>30</v>
      </c>
      <c r="O1818">
        <f t="shared" si="224"/>
        <v>0</v>
      </c>
      <c r="P1818">
        <f t="shared" si="225"/>
        <v>1</v>
      </c>
      <c r="Q1818">
        <f t="shared" si="226"/>
        <v>0</v>
      </c>
      <c r="R1818">
        <f t="shared" si="227"/>
        <v>0</v>
      </c>
      <c r="S1818">
        <f t="shared" si="228"/>
        <v>1</v>
      </c>
      <c r="T1818">
        <f t="shared" si="229"/>
        <v>0</v>
      </c>
      <c r="U1818" s="16">
        <v>43853.546249999999</v>
      </c>
      <c r="V1818">
        <f t="shared" si="230"/>
        <v>2020</v>
      </c>
      <c r="W1818" t="b">
        <v>0</v>
      </c>
      <c r="X1818">
        <f t="shared" si="231"/>
        <v>0</v>
      </c>
    </row>
    <row r="1819" spans="1:24" x14ac:dyDescent="0.25">
      <c r="A1819" t="s">
        <v>848</v>
      </c>
      <c r="B1819" s="4">
        <v>44469</v>
      </c>
      <c r="C1819">
        <v>2021</v>
      </c>
      <c r="D1819" t="s">
        <v>2144</v>
      </c>
      <c r="E1819" t="s">
        <v>2182</v>
      </c>
      <c r="F1819" t="s">
        <v>2201</v>
      </c>
      <c r="G1819" t="s">
        <v>4042</v>
      </c>
      <c r="I1819" t="s">
        <v>2155</v>
      </c>
      <c r="J1819" t="s">
        <v>6879</v>
      </c>
      <c r="K1819" s="2">
        <v>209431.35</v>
      </c>
      <c r="L1819" s="2">
        <v>10471.57</v>
      </c>
      <c r="M1819" t="b">
        <v>0</v>
      </c>
      <c r="N1819">
        <v>5</v>
      </c>
      <c r="O1819">
        <f t="shared" si="224"/>
        <v>0</v>
      </c>
      <c r="P1819">
        <f t="shared" si="225"/>
        <v>1</v>
      </c>
      <c r="Q1819">
        <f t="shared" si="226"/>
        <v>0</v>
      </c>
      <c r="R1819">
        <f t="shared" si="227"/>
        <v>0</v>
      </c>
      <c r="S1819">
        <f t="shared" si="228"/>
        <v>1</v>
      </c>
      <c r="T1819">
        <f t="shared" si="229"/>
        <v>0</v>
      </c>
      <c r="U1819" s="16">
        <v>44153.901122685187</v>
      </c>
      <c r="V1819">
        <f t="shared" si="230"/>
        <v>2020</v>
      </c>
      <c r="W1819" t="b">
        <v>0</v>
      </c>
      <c r="X1819">
        <f t="shared" si="231"/>
        <v>0</v>
      </c>
    </row>
    <row r="1820" spans="1:24" x14ac:dyDescent="0.25">
      <c r="A1820" t="s">
        <v>643</v>
      </c>
      <c r="B1820" s="4">
        <v>44435</v>
      </c>
      <c r="C1820">
        <v>2021</v>
      </c>
      <c r="D1820" t="s">
        <v>2146</v>
      </c>
      <c r="E1820" t="s">
        <v>2183</v>
      </c>
      <c r="F1820" t="s">
        <v>2201</v>
      </c>
      <c r="G1820" t="s">
        <v>4043</v>
      </c>
      <c r="I1820" t="s">
        <v>2146</v>
      </c>
      <c r="J1820" t="s">
        <v>6882</v>
      </c>
      <c r="K1820" s="2">
        <v>111390</v>
      </c>
      <c r="L1820" s="2">
        <v>77973</v>
      </c>
      <c r="M1820" t="b">
        <v>0</v>
      </c>
      <c r="N1820">
        <v>70</v>
      </c>
      <c r="O1820">
        <f t="shared" si="224"/>
        <v>0</v>
      </c>
      <c r="P1820">
        <f t="shared" si="225"/>
        <v>1</v>
      </c>
      <c r="Q1820">
        <f t="shared" si="226"/>
        <v>0</v>
      </c>
      <c r="R1820">
        <f t="shared" si="227"/>
        <v>0</v>
      </c>
      <c r="S1820">
        <f t="shared" si="228"/>
        <v>1</v>
      </c>
      <c r="T1820">
        <f t="shared" si="229"/>
        <v>0</v>
      </c>
      <c r="U1820" s="16">
        <v>44312.862928240742</v>
      </c>
      <c r="V1820">
        <f t="shared" si="230"/>
        <v>2021</v>
      </c>
      <c r="W1820" t="b">
        <v>0</v>
      </c>
      <c r="X1820">
        <f t="shared" si="231"/>
        <v>0</v>
      </c>
    </row>
    <row r="1821" spans="1:24" x14ac:dyDescent="0.25">
      <c r="A1821" t="s">
        <v>677</v>
      </c>
      <c r="B1821" s="4">
        <v>44407</v>
      </c>
      <c r="C1821">
        <v>2021</v>
      </c>
      <c r="D1821" t="s">
        <v>2144</v>
      </c>
      <c r="E1821" t="s">
        <v>2183</v>
      </c>
      <c r="F1821" t="s">
        <v>2203</v>
      </c>
      <c r="G1821" t="s">
        <v>4044</v>
      </c>
      <c r="I1821" t="s">
        <v>2144</v>
      </c>
      <c r="J1821" t="s">
        <v>6881</v>
      </c>
      <c r="K1821" s="2">
        <v>10000</v>
      </c>
      <c r="L1821" s="2">
        <v>3000</v>
      </c>
      <c r="M1821" t="b">
        <v>0</v>
      </c>
      <c r="N1821">
        <v>30</v>
      </c>
      <c r="O1821">
        <f t="shared" si="224"/>
        <v>0</v>
      </c>
      <c r="P1821">
        <f t="shared" si="225"/>
        <v>1</v>
      </c>
      <c r="Q1821">
        <f t="shared" si="226"/>
        <v>0</v>
      </c>
      <c r="R1821">
        <f t="shared" si="227"/>
        <v>0</v>
      </c>
      <c r="S1821">
        <f t="shared" si="228"/>
        <v>1</v>
      </c>
      <c r="T1821">
        <f t="shared" si="229"/>
        <v>0</v>
      </c>
      <c r="U1821" s="16">
        <v>44312.527812499997</v>
      </c>
      <c r="V1821">
        <f t="shared" si="230"/>
        <v>2021</v>
      </c>
      <c r="W1821" t="b">
        <v>0</v>
      </c>
      <c r="X1821">
        <f t="shared" si="231"/>
        <v>0</v>
      </c>
    </row>
    <row r="1822" spans="1:24" x14ac:dyDescent="0.25">
      <c r="A1822" t="s">
        <v>691</v>
      </c>
      <c r="B1822" s="4">
        <v>44561</v>
      </c>
      <c r="C1822">
        <v>2021</v>
      </c>
      <c r="D1822" t="s">
        <v>2144</v>
      </c>
      <c r="E1822" t="s">
        <v>2183</v>
      </c>
      <c r="F1822" t="s">
        <v>2206</v>
      </c>
      <c r="G1822" t="s">
        <v>4045</v>
      </c>
      <c r="I1822" t="s">
        <v>2144</v>
      </c>
      <c r="J1822" t="s">
        <v>6879</v>
      </c>
      <c r="K1822" s="2">
        <v>152000</v>
      </c>
      <c r="L1822" s="2">
        <v>7600</v>
      </c>
      <c r="M1822" t="b">
        <v>0</v>
      </c>
      <c r="N1822">
        <v>5</v>
      </c>
      <c r="O1822">
        <f t="shared" si="224"/>
        <v>0</v>
      </c>
      <c r="P1822">
        <f t="shared" si="225"/>
        <v>1</v>
      </c>
      <c r="Q1822">
        <f t="shared" si="226"/>
        <v>0</v>
      </c>
      <c r="R1822">
        <f t="shared" si="227"/>
        <v>0</v>
      </c>
      <c r="S1822">
        <f t="shared" si="228"/>
        <v>1</v>
      </c>
      <c r="T1822">
        <f t="shared" si="229"/>
        <v>0</v>
      </c>
      <c r="U1822" s="16">
        <v>44064.770914351851</v>
      </c>
      <c r="V1822">
        <f t="shared" si="230"/>
        <v>2020</v>
      </c>
      <c r="W1822" t="b">
        <v>0</v>
      </c>
      <c r="X1822">
        <f t="shared" si="231"/>
        <v>0</v>
      </c>
    </row>
    <row r="1823" spans="1:24" x14ac:dyDescent="0.25">
      <c r="A1823" t="s">
        <v>75</v>
      </c>
      <c r="B1823" s="4">
        <v>44561</v>
      </c>
      <c r="C1823">
        <v>2021</v>
      </c>
      <c r="D1823" t="s">
        <v>2155</v>
      </c>
      <c r="E1823" t="s">
        <v>2183</v>
      </c>
      <c r="F1823" t="s">
        <v>2201</v>
      </c>
      <c r="G1823" t="s">
        <v>4046</v>
      </c>
      <c r="I1823" t="s">
        <v>2155</v>
      </c>
      <c r="J1823" t="s">
        <v>6879</v>
      </c>
      <c r="K1823" s="2">
        <v>209431.35</v>
      </c>
      <c r="L1823" s="2">
        <v>10471.57</v>
      </c>
      <c r="M1823" t="b">
        <v>0</v>
      </c>
      <c r="N1823">
        <v>5</v>
      </c>
      <c r="O1823">
        <f t="shared" si="224"/>
        <v>0</v>
      </c>
      <c r="P1823">
        <f t="shared" si="225"/>
        <v>1</v>
      </c>
      <c r="Q1823">
        <f t="shared" si="226"/>
        <v>0</v>
      </c>
      <c r="R1823">
        <f t="shared" si="227"/>
        <v>0</v>
      </c>
      <c r="S1823">
        <f t="shared" si="228"/>
        <v>1</v>
      </c>
      <c r="T1823">
        <f t="shared" si="229"/>
        <v>0</v>
      </c>
      <c r="U1823" s="16">
        <v>44319.57849537037</v>
      </c>
      <c r="V1823">
        <f t="shared" si="230"/>
        <v>2021</v>
      </c>
      <c r="W1823" t="b">
        <v>0</v>
      </c>
      <c r="X1823">
        <f t="shared" si="231"/>
        <v>0</v>
      </c>
    </row>
    <row r="1824" spans="1:24" x14ac:dyDescent="0.25">
      <c r="A1824" t="s">
        <v>679</v>
      </c>
      <c r="B1824" s="4">
        <v>44500</v>
      </c>
      <c r="C1824">
        <v>2021</v>
      </c>
      <c r="D1824" t="s">
        <v>2144</v>
      </c>
      <c r="E1824" t="s">
        <v>2183</v>
      </c>
      <c r="F1824" t="s">
        <v>2210</v>
      </c>
      <c r="G1824" t="s">
        <v>4047</v>
      </c>
      <c r="I1824" t="s">
        <v>2144</v>
      </c>
      <c r="J1824" t="s">
        <v>6879</v>
      </c>
      <c r="K1824" s="2">
        <v>150850</v>
      </c>
      <c r="L1824" s="2">
        <v>7542.5</v>
      </c>
      <c r="M1824" t="b">
        <v>0</v>
      </c>
      <c r="N1824">
        <v>5</v>
      </c>
      <c r="O1824">
        <f t="shared" si="224"/>
        <v>0</v>
      </c>
      <c r="P1824">
        <f t="shared" si="225"/>
        <v>1</v>
      </c>
      <c r="Q1824">
        <f t="shared" si="226"/>
        <v>0</v>
      </c>
      <c r="R1824">
        <f t="shared" si="227"/>
        <v>0</v>
      </c>
      <c r="S1824">
        <f t="shared" si="228"/>
        <v>1</v>
      </c>
      <c r="T1824">
        <f t="shared" si="229"/>
        <v>0</v>
      </c>
      <c r="U1824" s="16">
        <v>44277.740752314814</v>
      </c>
      <c r="V1824">
        <f t="shared" si="230"/>
        <v>2021</v>
      </c>
      <c r="W1824" t="b">
        <v>0</v>
      </c>
      <c r="X1824">
        <f t="shared" si="231"/>
        <v>0</v>
      </c>
    </row>
    <row r="1825" spans="1:24" x14ac:dyDescent="0.25">
      <c r="A1825" t="s">
        <v>1174</v>
      </c>
      <c r="B1825" s="4">
        <v>44926</v>
      </c>
      <c r="C1825">
        <v>2022</v>
      </c>
      <c r="D1825" t="s">
        <v>2141</v>
      </c>
      <c r="E1825" t="s">
        <v>2183</v>
      </c>
      <c r="F1825" t="s">
        <v>2204</v>
      </c>
      <c r="G1825" t="s">
        <v>4048</v>
      </c>
      <c r="I1825" t="s">
        <v>2156</v>
      </c>
      <c r="J1825" t="s">
        <v>6879</v>
      </c>
      <c r="K1825" s="2">
        <v>80730</v>
      </c>
      <c r="L1825" s="2">
        <v>4036.5</v>
      </c>
      <c r="M1825" t="b">
        <v>0</v>
      </c>
      <c r="N1825">
        <v>5</v>
      </c>
      <c r="O1825">
        <f t="shared" si="224"/>
        <v>0</v>
      </c>
      <c r="P1825">
        <f t="shared" si="225"/>
        <v>1</v>
      </c>
      <c r="Q1825">
        <f t="shared" si="226"/>
        <v>0</v>
      </c>
      <c r="R1825">
        <f t="shared" si="227"/>
        <v>0</v>
      </c>
      <c r="S1825">
        <f t="shared" si="228"/>
        <v>1</v>
      </c>
      <c r="T1825">
        <f t="shared" si="229"/>
        <v>0</v>
      </c>
      <c r="U1825" s="16">
        <v>43377.849178240744</v>
      </c>
      <c r="V1825">
        <f t="shared" si="230"/>
        <v>2018</v>
      </c>
      <c r="W1825" t="b">
        <v>0</v>
      </c>
      <c r="X1825">
        <f t="shared" si="231"/>
        <v>0</v>
      </c>
    </row>
    <row r="1826" spans="1:24" x14ac:dyDescent="0.25">
      <c r="A1826" t="s">
        <v>1958</v>
      </c>
      <c r="B1826" s="4">
        <v>44500</v>
      </c>
      <c r="C1826">
        <v>2021</v>
      </c>
      <c r="D1826" t="s">
        <v>2139</v>
      </c>
      <c r="E1826" t="s">
        <v>2183</v>
      </c>
      <c r="F1826" t="s">
        <v>2206</v>
      </c>
      <c r="G1826" t="s">
        <v>4049</v>
      </c>
      <c r="I1826" t="s">
        <v>2139</v>
      </c>
      <c r="J1826" t="s">
        <v>6881</v>
      </c>
      <c r="K1826" s="2">
        <v>187462</v>
      </c>
      <c r="L1826" s="2">
        <v>56238.6</v>
      </c>
      <c r="M1826" t="b">
        <v>0</v>
      </c>
      <c r="N1826">
        <v>30</v>
      </c>
      <c r="O1826">
        <f t="shared" si="224"/>
        <v>0</v>
      </c>
      <c r="P1826">
        <f t="shared" si="225"/>
        <v>1</v>
      </c>
      <c r="Q1826">
        <f t="shared" si="226"/>
        <v>0</v>
      </c>
      <c r="R1826">
        <f t="shared" si="227"/>
        <v>0</v>
      </c>
      <c r="S1826">
        <f t="shared" si="228"/>
        <v>1</v>
      </c>
      <c r="T1826">
        <f t="shared" si="229"/>
        <v>0</v>
      </c>
      <c r="U1826" s="16">
        <v>44250.432905092595</v>
      </c>
      <c r="V1826">
        <f t="shared" si="230"/>
        <v>2021</v>
      </c>
      <c r="W1826" t="b">
        <v>0</v>
      </c>
      <c r="X1826">
        <f t="shared" si="231"/>
        <v>0</v>
      </c>
    </row>
    <row r="1827" spans="1:24" x14ac:dyDescent="0.25">
      <c r="A1827" t="s">
        <v>974</v>
      </c>
      <c r="B1827" s="4">
        <v>44561</v>
      </c>
      <c r="C1827">
        <v>2021</v>
      </c>
      <c r="D1827" t="s">
        <v>2144</v>
      </c>
      <c r="E1827" t="s">
        <v>2183</v>
      </c>
      <c r="F1827" t="s">
        <v>2202</v>
      </c>
      <c r="G1827" t="s">
        <v>4050</v>
      </c>
      <c r="I1827" t="s">
        <v>2144</v>
      </c>
      <c r="J1827" t="s">
        <v>6882</v>
      </c>
      <c r="K1827" s="2">
        <v>183010</v>
      </c>
      <c r="L1827" s="2">
        <v>128107</v>
      </c>
      <c r="M1827" t="b">
        <v>0</v>
      </c>
      <c r="N1827">
        <v>70</v>
      </c>
      <c r="O1827">
        <f t="shared" si="224"/>
        <v>0</v>
      </c>
      <c r="P1827">
        <f t="shared" si="225"/>
        <v>1</v>
      </c>
      <c r="Q1827">
        <f t="shared" si="226"/>
        <v>0</v>
      </c>
      <c r="R1827">
        <f t="shared" si="227"/>
        <v>0</v>
      </c>
      <c r="S1827">
        <f t="shared" si="228"/>
        <v>1</v>
      </c>
      <c r="T1827">
        <f t="shared" si="229"/>
        <v>0</v>
      </c>
      <c r="U1827" s="16">
        <v>44183.797719907408</v>
      </c>
      <c r="V1827">
        <f t="shared" si="230"/>
        <v>2020</v>
      </c>
      <c r="W1827" t="b">
        <v>0</v>
      </c>
      <c r="X1827">
        <f t="shared" si="231"/>
        <v>0</v>
      </c>
    </row>
    <row r="1828" spans="1:24" x14ac:dyDescent="0.25">
      <c r="A1828" t="s">
        <v>768</v>
      </c>
      <c r="B1828" s="4">
        <v>44547</v>
      </c>
      <c r="C1828">
        <v>2021</v>
      </c>
      <c r="D1828" t="s">
        <v>2146</v>
      </c>
      <c r="E1828" t="s">
        <v>2183</v>
      </c>
      <c r="F1828" t="s">
        <v>2201</v>
      </c>
      <c r="G1828" t="s">
        <v>4051</v>
      </c>
      <c r="I1828" t="s">
        <v>2146</v>
      </c>
      <c r="J1828" t="s">
        <v>6881</v>
      </c>
      <c r="K1828" s="2">
        <v>154850</v>
      </c>
      <c r="L1828" s="2">
        <v>46455</v>
      </c>
      <c r="M1828" t="b">
        <v>0</v>
      </c>
      <c r="N1828">
        <v>30</v>
      </c>
      <c r="O1828">
        <f t="shared" si="224"/>
        <v>0</v>
      </c>
      <c r="P1828">
        <f t="shared" si="225"/>
        <v>1</v>
      </c>
      <c r="Q1828">
        <f t="shared" si="226"/>
        <v>0</v>
      </c>
      <c r="R1828">
        <f t="shared" si="227"/>
        <v>0</v>
      </c>
      <c r="S1828">
        <f t="shared" si="228"/>
        <v>1</v>
      </c>
      <c r="T1828">
        <f t="shared" si="229"/>
        <v>0</v>
      </c>
      <c r="U1828" s="16">
        <v>44215.856030092589</v>
      </c>
      <c r="V1828">
        <f t="shared" si="230"/>
        <v>2021</v>
      </c>
      <c r="W1828" t="b">
        <v>0</v>
      </c>
      <c r="X1828">
        <f t="shared" si="231"/>
        <v>0</v>
      </c>
    </row>
    <row r="1829" spans="1:24" x14ac:dyDescent="0.25">
      <c r="A1829" t="s">
        <v>701</v>
      </c>
      <c r="B1829" s="4">
        <v>44546</v>
      </c>
      <c r="C1829">
        <v>2021</v>
      </c>
      <c r="D1829" t="s">
        <v>2144</v>
      </c>
      <c r="E1829" t="s">
        <v>2183</v>
      </c>
      <c r="F1829" t="s">
        <v>2201</v>
      </c>
      <c r="G1829" t="s">
        <v>4052</v>
      </c>
      <c r="I1829" t="s">
        <v>2154</v>
      </c>
      <c r="J1829" t="s">
        <v>6879</v>
      </c>
      <c r="K1829" s="2">
        <v>161000</v>
      </c>
      <c r="L1829" s="2">
        <v>8050</v>
      </c>
      <c r="M1829" t="b">
        <v>0</v>
      </c>
      <c r="N1829">
        <v>5</v>
      </c>
      <c r="O1829">
        <f t="shared" si="224"/>
        <v>0</v>
      </c>
      <c r="P1829">
        <f t="shared" si="225"/>
        <v>1</v>
      </c>
      <c r="Q1829">
        <f t="shared" si="226"/>
        <v>0</v>
      </c>
      <c r="R1829">
        <f t="shared" si="227"/>
        <v>0</v>
      </c>
      <c r="S1829">
        <f t="shared" si="228"/>
        <v>1</v>
      </c>
      <c r="T1829">
        <f t="shared" si="229"/>
        <v>0</v>
      </c>
      <c r="U1829" s="16">
        <v>44176.640925925924</v>
      </c>
      <c r="V1829">
        <f t="shared" si="230"/>
        <v>2020</v>
      </c>
      <c r="W1829" t="b">
        <v>0</v>
      </c>
      <c r="X1829">
        <f t="shared" si="231"/>
        <v>0</v>
      </c>
    </row>
    <row r="1830" spans="1:24" x14ac:dyDescent="0.25">
      <c r="A1830" t="s">
        <v>703</v>
      </c>
      <c r="B1830" s="4">
        <v>44561</v>
      </c>
      <c r="C1830">
        <v>2021</v>
      </c>
      <c r="D1830" t="s">
        <v>2144</v>
      </c>
      <c r="E1830" t="s">
        <v>2183</v>
      </c>
      <c r="F1830" t="s">
        <v>2201</v>
      </c>
      <c r="G1830" t="s">
        <v>4053</v>
      </c>
      <c r="I1830" t="s">
        <v>2144</v>
      </c>
      <c r="J1830" t="s">
        <v>6879</v>
      </c>
      <c r="K1830" s="2">
        <v>92395</v>
      </c>
      <c r="L1830" s="2">
        <v>4619.75</v>
      </c>
      <c r="M1830" t="b">
        <v>0</v>
      </c>
      <c r="N1830">
        <v>5</v>
      </c>
      <c r="O1830">
        <f t="shared" si="224"/>
        <v>0</v>
      </c>
      <c r="P1830">
        <f t="shared" si="225"/>
        <v>1</v>
      </c>
      <c r="Q1830">
        <f t="shared" si="226"/>
        <v>0</v>
      </c>
      <c r="R1830">
        <f t="shared" si="227"/>
        <v>0</v>
      </c>
      <c r="S1830">
        <f t="shared" si="228"/>
        <v>1</v>
      </c>
      <c r="T1830">
        <f t="shared" si="229"/>
        <v>0</v>
      </c>
      <c r="U1830" s="16">
        <v>44286.748472222222</v>
      </c>
      <c r="V1830">
        <f t="shared" si="230"/>
        <v>2021</v>
      </c>
      <c r="W1830" t="b">
        <v>0</v>
      </c>
      <c r="X1830">
        <f t="shared" si="231"/>
        <v>0</v>
      </c>
    </row>
    <row r="1831" spans="1:24" x14ac:dyDescent="0.25">
      <c r="A1831" t="s">
        <v>644</v>
      </c>
      <c r="B1831" s="4">
        <v>44547</v>
      </c>
      <c r="C1831">
        <v>2021</v>
      </c>
      <c r="D1831" t="s">
        <v>2141</v>
      </c>
      <c r="E1831" t="s">
        <v>2183</v>
      </c>
      <c r="F1831" t="s">
        <v>2204</v>
      </c>
      <c r="G1831" t="s">
        <v>4054</v>
      </c>
      <c r="I1831" t="s">
        <v>2146</v>
      </c>
      <c r="J1831" t="s">
        <v>6879</v>
      </c>
      <c r="K1831" s="2">
        <v>154850</v>
      </c>
      <c r="L1831" s="2">
        <v>7742.5</v>
      </c>
      <c r="M1831" t="b">
        <v>0</v>
      </c>
      <c r="N1831">
        <v>5</v>
      </c>
      <c r="O1831">
        <f t="shared" si="224"/>
        <v>0</v>
      </c>
      <c r="P1831">
        <f t="shared" si="225"/>
        <v>1</v>
      </c>
      <c r="Q1831">
        <f t="shared" si="226"/>
        <v>0</v>
      </c>
      <c r="R1831">
        <f t="shared" si="227"/>
        <v>0</v>
      </c>
      <c r="S1831">
        <f t="shared" si="228"/>
        <v>1</v>
      </c>
      <c r="T1831">
        <f t="shared" si="229"/>
        <v>0</v>
      </c>
      <c r="U1831" s="16">
        <v>43745.850486111114</v>
      </c>
      <c r="V1831">
        <f t="shared" si="230"/>
        <v>2019</v>
      </c>
      <c r="W1831" t="b">
        <v>0</v>
      </c>
      <c r="X1831">
        <f t="shared" si="231"/>
        <v>0</v>
      </c>
    </row>
    <row r="1832" spans="1:24" x14ac:dyDescent="0.25">
      <c r="A1832" t="s">
        <v>1284</v>
      </c>
      <c r="B1832" s="4">
        <v>44286</v>
      </c>
      <c r="C1832">
        <v>2021</v>
      </c>
      <c r="D1832" t="s">
        <v>2134</v>
      </c>
      <c r="E1832" t="s">
        <v>2190</v>
      </c>
      <c r="F1832" t="s">
        <v>2201</v>
      </c>
      <c r="G1832" t="s">
        <v>4055</v>
      </c>
      <c r="H1832" t="s">
        <v>17193</v>
      </c>
      <c r="I1832" t="s">
        <v>2134</v>
      </c>
      <c r="J1832" t="s">
        <v>6878</v>
      </c>
      <c r="K1832" s="2">
        <v>1625000</v>
      </c>
      <c r="L1832" s="2">
        <v>162500</v>
      </c>
      <c r="M1832" t="b">
        <v>0</v>
      </c>
      <c r="N1832">
        <v>10</v>
      </c>
      <c r="O1832">
        <f t="shared" si="224"/>
        <v>0</v>
      </c>
      <c r="P1832">
        <f t="shared" si="225"/>
        <v>1</v>
      </c>
      <c r="Q1832">
        <f t="shared" si="226"/>
        <v>0</v>
      </c>
      <c r="R1832">
        <f t="shared" si="227"/>
        <v>0</v>
      </c>
      <c r="S1832">
        <f t="shared" si="228"/>
        <v>1</v>
      </c>
      <c r="T1832">
        <f t="shared" si="229"/>
        <v>0</v>
      </c>
      <c r="U1832" s="16">
        <v>43482.238483796296</v>
      </c>
      <c r="V1832">
        <f t="shared" si="230"/>
        <v>2019</v>
      </c>
      <c r="W1832" t="b">
        <v>0</v>
      </c>
      <c r="X1832">
        <f t="shared" si="231"/>
        <v>0</v>
      </c>
    </row>
    <row r="1833" spans="1:24" x14ac:dyDescent="0.25">
      <c r="A1833" t="s">
        <v>1904</v>
      </c>
      <c r="B1833" s="4">
        <v>44012</v>
      </c>
      <c r="C1833">
        <v>2020</v>
      </c>
      <c r="D1833" t="s">
        <v>2130</v>
      </c>
      <c r="E1833" t="s">
        <v>2191</v>
      </c>
      <c r="F1833" t="s">
        <v>2204</v>
      </c>
      <c r="G1833" t="s">
        <v>4056</v>
      </c>
      <c r="I1833" t="s">
        <v>2132</v>
      </c>
      <c r="J1833" t="s">
        <v>6878</v>
      </c>
      <c r="K1833" s="2">
        <v>722808.96</v>
      </c>
      <c r="L1833" s="2">
        <v>72280.899999999994</v>
      </c>
      <c r="M1833" t="b">
        <v>0</v>
      </c>
      <c r="N1833">
        <v>10</v>
      </c>
      <c r="O1833">
        <f t="shared" si="224"/>
        <v>0</v>
      </c>
      <c r="P1833">
        <f t="shared" si="225"/>
        <v>1</v>
      </c>
      <c r="Q1833">
        <f t="shared" si="226"/>
        <v>0</v>
      </c>
      <c r="R1833">
        <f t="shared" si="227"/>
        <v>0</v>
      </c>
      <c r="S1833">
        <f t="shared" si="228"/>
        <v>1</v>
      </c>
      <c r="T1833">
        <f t="shared" si="229"/>
        <v>0</v>
      </c>
      <c r="U1833" s="16">
        <v>43138.866539351853</v>
      </c>
      <c r="V1833">
        <f t="shared" si="230"/>
        <v>2018</v>
      </c>
      <c r="W1833" t="b">
        <v>0</v>
      </c>
      <c r="X1833">
        <f t="shared" si="231"/>
        <v>0</v>
      </c>
    </row>
    <row r="1834" spans="1:24" x14ac:dyDescent="0.25">
      <c r="A1834" t="s">
        <v>1299</v>
      </c>
      <c r="B1834" s="4">
        <v>44469</v>
      </c>
      <c r="C1834">
        <v>2021</v>
      </c>
      <c r="D1834" t="s">
        <v>2130</v>
      </c>
      <c r="E1834" t="s">
        <v>2190</v>
      </c>
      <c r="F1834" t="s">
        <v>2206</v>
      </c>
      <c r="G1834" t="s">
        <v>4057</v>
      </c>
      <c r="H1834" t="s">
        <v>17193</v>
      </c>
      <c r="I1834" t="s">
        <v>6872</v>
      </c>
      <c r="J1834" t="s">
        <v>6885</v>
      </c>
      <c r="K1834" s="2">
        <v>6500000</v>
      </c>
      <c r="L1834" s="2">
        <v>3250000</v>
      </c>
      <c r="M1834" t="b">
        <v>0</v>
      </c>
      <c r="N1834">
        <v>50</v>
      </c>
      <c r="O1834">
        <f t="shared" si="224"/>
        <v>0</v>
      </c>
      <c r="P1834">
        <f t="shared" si="225"/>
        <v>1</v>
      </c>
      <c r="Q1834">
        <f t="shared" si="226"/>
        <v>0</v>
      </c>
      <c r="R1834">
        <f t="shared" si="227"/>
        <v>0</v>
      </c>
      <c r="S1834">
        <f t="shared" si="228"/>
        <v>1</v>
      </c>
      <c r="T1834">
        <f t="shared" si="229"/>
        <v>0</v>
      </c>
      <c r="U1834" s="16">
        <v>43761.023645833331</v>
      </c>
      <c r="V1834">
        <f t="shared" si="230"/>
        <v>2019</v>
      </c>
      <c r="W1834" t="b">
        <v>0</v>
      </c>
      <c r="X1834">
        <f t="shared" si="231"/>
        <v>0</v>
      </c>
    </row>
    <row r="1835" spans="1:24" x14ac:dyDescent="0.25">
      <c r="A1835" t="s">
        <v>1091</v>
      </c>
      <c r="B1835" s="4">
        <v>44456</v>
      </c>
      <c r="C1835">
        <v>2021</v>
      </c>
      <c r="D1835" t="s">
        <v>2147</v>
      </c>
      <c r="E1835" t="s">
        <v>2183</v>
      </c>
      <c r="F1835" t="s">
        <v>2203</v>
      </c>
      <c r="G1835" t="s">
        <v>4058</v>
      </c>
      <c r="I1835" t="s">
        <v>2157</v>
      </c>
      <c r="J1835" t="s">
        <v>6882</v>
      </c>
      <c r="K1835" s="2">
        <v>128340</v>
      </c>
      <c r="L1835" s="2">
        <v>89838</v>
      </c>
      <c r="M1835" t="b">
        <v>0</v>
      </c>
      <c r="N1835">
        <v>70</v>
      </c>
      <c r="O1835">
        <f t="shared" si="224"/>
        <v>0</v>
      </c>
      <c r="P1835">
        <f t="shared" si="225"/>
        <v>1</v>
      </c>
      <c r="Q1835">
        <f t="shared" si="226"/>
        <v>0</v>
      </c>
      <c r="R1835">
        <f t="shared" si="227"/>
        <v>0</v>
      </c>
      <c r="S1835">
        <f t="shared" si="228"/>
        <v>1</v>
      </c>
      <c r="T1835">
        <f t="shared" si="229"/>
        <v>0</v>
      </c>
      <c r="U1835" s="16">
        <v>43761.852361111109</v>
      </c>
      <c r="V1835">
        <f t="shared" si="230"/>
        <v>2019</v>
      </c>
      <c r="W1835" t="b">
        <v>1</v>
      </c>
      <c r="X1835">
        <f t="shared" si="231"/>
        <v>128340</v>
      </c>
    </row>
    <row r="1836" spans="1:24" x14ac:dyDescent="0.25">
      <c r="A1836" t="s">
        <v>1189</v>
      </c>
      <c r="B1836" s="4">
        <v>44377</v>
      </c>
      <c r="C1836">
        <v>2021</v>
      </c>
      <c r="D1836" t="s">
        <v>2130</v>
      </c>
      <c r="E1836" t="s">
        <v>2191</v>
      </c>
      <c r="F1836" t="s">
        <v>2206</v>
      </c>
      <c r="G1836" t="s">
        <v>4059</v>
      </c>
      <c r="I1836" t="s">
        <v>2132</v>
      </c>
      <c r="J1836" t="s">
        <v>6884</v>
      </c>
      <c r="K1836" s="2">
        <v>253335.2</v>
      </c>
      <c r="L1836" s="2">
        <v>177334.64</v>
      </c>
      <c r="M1836" t="b">
        <v>0</v>
      </c>
      <c r="N1836">
        <v>70</v>
      </c>
      <c r="O1836">
        <f t="shared" si="224"/>
        <v>0</v>
      </c>
      <c r="P1836">
        <f t="shared" si="225"/>
        <v>1</v>
      </c>
      <c r="Q1836">
        <f t="shared" si="226"/>
        <v>0</v>
      </c>
      <c r="R1836">
        <f t="shared" si="227"/>
        <v>0</v>
      </c>
      <c r="S1836">
        <f t="shared" si="228"/>
        <v>1</v>
      </c>
      <c r="T1836">
        <f t="shared" si="229"/>
        <v>0</v>
      </c>
      <c r="U1836" s="16">
        <v>44246.927627314813</v>
      </c>
      <c r="V1836">
        <f t="shared" si="230"/>
        <v>2021</v>
      </c>
      <c r="W1836" t="b">
        <v>1</v>
      </c>
      <c r="X1836">
        <f t="shared" si="231"/>
        <v>253335.2</v>
      </c>
    </row>
    <row r="1837" spans="1:24" x14ac:dyDescent="0.25">
      <c r="A1837" t="s">
        <v>1939</v>
      </c>
      <c r="B1837" s="4">
        <v>44377</v>
      </c>
      <c r="C1837">
        <v>2021</v>
      </c>
      <c r="D1837" t="s">
        <v>2130</v>
      </c>
      <c r="E1837" t="s">
        <v>2191</v>
      </c>
      <c r="F1837" t="s">
        <v>2201</v>
      </c>
      <c r="G1837" t="s">
        <v>4060</v>
      </c>
      <c r="I1837" t="s">
        <v>2132</v>
      </c>
      <c r="J1837" t="s">
        <v>6884</v>
      </c>
      <c r="K1837" s="2">
        <v>72422.399999999994</v>
      </c>
      <c r="L1837" s="2">
        <v>50695.68</v>
      </c>
      <c r="M1837" t="b">
        <v>0</v>
      </c>
      <c r="N1837">
        <v>70</v>
      </c>
      <c r="O1837">
        <f t="shared" si="224"/>
        <v>0</v>
      </c>
      <c r="P1837">
        <f t="shared" si="225"/>
        <v>1</v>
      </c>
      <c r="Q1837">
        <f t="shared" si="226"/>
        <v>0</v>
      </c>
      <c r="R1837">
        <f t="shared" si="227"/>
        <v>0</v>
      </c>
      <c r="S1837">
        <f t="shared" si="228"/>
        <v>1</v>
      </c>
      <c r="T1837">
        <f t="shared" si="229"/>
        <v>0</v>
      </c>
      <c r="U1837" s="16">
        <v>44281.810520833336</v>
      </c>
      <c r="V1837">
        <f t="shared" si="230"/>
        <v>2021</v>
      </c>
      <c r="W1837" t="b">
        <v>1</v>
      </c>
      <c r="X1837">
        <f t="shared" si="231"/>
        <v>72422.399999999994</v>
      </c>
    </row>
    <row r="1838" spans="1:24" x14ac:dyDescent="0.25">
      <c r="A1838" t="s">
        <v>1496</v>
      </c>
      <c r="B1838" s="4">
        <v>44377</v>
      </c>
      <c r="C1838">
        <v>2021</v>
      </c>
      <c r="D1838" t="s">
        <v>2145</v>
      </c>
      <c r="E1838" t="s">
        <v>2188</v>
      </c>
      <c r="F1838" t="s">
        <v>2203</v>
      </c>
      <c r="G1838" t="s">
        <v>4061</v>
      </c>
      <c r="I1838" t="s">
        <v>2132</v>
      </c>
      <c r="J1838" t="s">
        <v>6884</v>
      </c>
      <c r="K1838" s="2">
        <v>2052.6799999999998</v>
      </c>
      <c r="L1838" s="2">
        <v>1436.88</v>
      </c>
      <c r="M1838" t="b">
        <v>0</v>
      </c>
      <c r="N1838">
        <v>70</v>
      </c>
      <c r="O1838">
        <f t="shared" si="224"/>
        <v>0</v>
      </c>
      <c r="P1838">
        <f t="shared" si="225"/>
        <v>1</v>
      </c>
      <c r="Q1838">
        <f t="shared" si="226"/>
        <v>0</v>
      </c>
      <c r="R1838">
        <f t="shared" si="227"/>
        <v>0</v>
      </c>
      <c r="S1838">
        <f t="shared" si="228"/>
        <v>1</v>
      </c>
      <c r="T1838">
        <f t="shared" si="229"/>
        <v>0</v>
      </c>
      <c r="U1838" s="16">
        <v>44308.555625000001</v>
      </c>
      <c r="V1838">
        <f t="shared" si="230"/>
        <v>2021</v>
      </c>
      <c r="W1838" t="b">
        <v>1</v>
      </c>
      <c r="X1838">
        <f t="shared" si="231"/>
        <v>2052.6799999999998</v>
      </c>
    </row>
    <row r="1839" spans="1:24" x14ac:dyDescent="0.25">
      <c r="A1839" t="s">
        <v>381</v>
      </c>
      <c r="B1839" s="4">
        <v>44377</v>
      </c>
      <c r="C1839">
        <v>2021</v>
      </c>
      <c r="D1839" t="s">
        <v>2130</v>
      </c>
      <c r="E1839" t="s">
        <v>2187</v>
      </c>
      <c r="F1839" t="s">
        <v>2203</v>
      </c>
      <c r="G1839" t="s">
        <v>4062</v>
      </c>
      <c r="I1839" t="s">
        <v>2130</v>
      </c>
      <c r="J1839" t="s">
        <v>6887</v>
      </c>
      <c r="K1839" s="2">
        <v>19305</v>
      </c>
      <c r="L1839" s="2">
        <v>17374.5</v>
      </c>
      <c r="M1839" t="b">
        <v>0</v>
      </c>
      <c r="N1839">
        <v>90</v>
      </c>
      <c r="O1839">
        <f t="shared" si="224"/>
        <v>0</v>
      </c>
      <c r="P1839">
        <f t="shared" si="225"/>
        <v>1</v>
      </c>
      <c r="Q1839">
        <f t="shared" si="226"/>
        <v>0</v>
      </c>
      <c r="R1839">
        <f t="shared" si="227"/>
        <v>0</v>
      </c>
      <c r="S1839">
        <f t="shared" si="228"/>
        <v>1</v>
      </c>
      <c r="T1839">
        <f t="shared" si="229"/>
        <v>0</v>
      </c>
      <c r="U1839" s="16">
        <v>44224.635370370372</v>
      </c>
      <c r="V1839">
        <f t="shared" si="230"/>
        <v>2021</v>
      </c>
      <c r="W1839" t="b">
        <v>1</v>
      </c>
      <c r="X1839">
        <f t="shared" si="231"/>
        <v>19305</v>
      </c>
    </row>
    <row r="1840" spans="1:24" x14ac:dyDescent="0.25">
      <c r="A1840" t="s">
        <v>1313</v>
      </c>
      <c r="B1840" s="4">
        <v>44316</v>
      </c>
      <c r="C1840">
        <v>2021</v>
      </c>
      <c r="D1840" t="s">
        <v>2151</v>
      </c>
      <c r="E1840" t="s">
        <v>2190</v>
      </c>
      <c r="F1840" t="s">
        <v>2206</v>
      </c>
      <c r="G1840" t="s">
        <v>4063</v>
      </c>
      <c r="I1840" t="s">
        <v>2151</v>
      </c>
      <c r="J1840" t="s">
        <v>6887</v>
      </c>
      <c r="K1840" s="2">
        <v>1691720.12</v>
      </c>
      <c r="L1840" s="2">
        <v>1522548.11</v>
      </c>
      <c r="M1840" t="b">
        <v>0</v>
      </c>
      <c r="N1840">
        <v>90</v>
      </c>
      <c r="O1840">
        <f t="shared" si="224"/>
        <v>0</v>
      </c>
      <c r="P1840">
        <f t="shared" si="225"/>
        <v>1</v>
      </c>
      <c r="Q1840">
        <f t="shared" si="226"/>
        <v>0</v>
      </c>
      <c r="R1840">
        <f t="shared" si="227"/>
        <v>0</v>
      </c>
      <c r="S1840">
        <f t="shared" si="228"/>
        <v>1</v>
      </c>
      <c r="T1840">
        <f t="shared" si="229"/>
        <v>0</v>
      </c>
      <c r="U1840" s="16">
        <v>44235.905011574076</v>
      </c>
      <c r="V1840">
        <f t="shared" si="230"/>
        <v>2021</v>
      </c>
      <c r="W1840" t="b">
        <v>1</v>
      </c>
      <c r="X1840">
        <f t="shared" si="231"/>
        <v>1691720.12</v>
      </c>
    </row>
    <row r="1841" spans="1:24" x14ac:dyDescent="0.25">
      <c r="A1841" t="s">
        <v>1939</v>
      </c>
      <c r="B1841" s="4">
        <v>44377</v>
      </c>
      <c r="C1841">
        <v>2021</v>
      </c>
      <c r="D1841" t="s">
        <v>2130</v>
      </c>
      <c r="E1841" t="s">
        <v>2188</v>
      </c>
      <c r="F1841" t="s">
        <v>2203</v>
      </c>
      <c r="G1841" t="s">
        <v>4064</v>
      </c>
      <c r="I1841" t="s">
        <v>2132</v>
      </c>
      <c r="J1841" t="s">
        <v>6878</v>
      </c>
      <c r="K1841" s="2">
        <v>176679.9</v>
      </c>
      <c r="L1841" s="2">
        <v>17667.990000000002</v>
      </c>
      <c r="M1841" t="b">
        <v>0</v>
      </c>
      <c r="N1841">
        <v>10</v>
      </c>
      <c r="O1841">
        <f t="shared" si="224"/>
        <v>0</v>
      </c>
      <c r="P1841">
        <f t="shared" si="225"/>
        <v>1</v>
      </c>
      <c r="Q1841">
        <f t="shared" si="226"/>
        <v>0</v>
      </c>
      <c r="R1841">
        <f t="shared" si="227"/>
        <v>0</v>
      </c>
      <c r="S1841">
        <f t="shared" si="228"/>
        <v>1</v>
      </c>
      <c r="T1841">
        <f t="shared" si="229"/>
        <v>0</v>
      </c>
      <c r="U1841" s="16">
        <v>44032.658009259256</v>
      </c>
      <c r="V1841">
        <f t="shared" si="230"/>
        <v>2020</v>
      </c>
      <c r="W1841" t="b">
        <v>1</v>
      </c>
      <c r="X1841">
        <f t="shared" si="231"/>
        <v>176679.9</v>
      </c>
    </row>
    <row r="1842" spans="1:24" x14ac:dyDescent="0.25">
      <c r="A1842" t="s">
        <v>1500</v>
      </c>
      <c r="B1842" s="4">
        <v>44377</v>
      </c>
      <c r="C1842">
        <v>2021</v>
      </c>
      <c r="D1842" t="s">
        <v>2130</v>
      </c>
      <c r="E1842" t="s">
        <v>2188</v>
      </c>
      <c r="F1842" t="s">
        <v>2211</v>
      </c>
      <c r="G1842" t="s">
        <v>4065</v>
      </c>
      <c r="I1842" t="s">
        <v>2132</v>
      </c>
      <c r="J1842" t="s">
        <v>6878</v>
      </c>
      <c r="K1842" s="2">
        <v>390636</v>
      </c>
      <c r="L1842" s="2">
        <v>39063.599999999999</v>
      </c>
      <c r="M1842" t="b">
        <v>0</v>
      </c>
      <c r="N1842">
        <v>10</v>
      </c>
      <c r="O1842">
        <f t="shared" si="224"/>
        <v>0</v>
      </c>
      <c r="P1842">
        <f t="shared" si="225"/>
        <v>1</v>
      </c>
      <c r="Q1842">
        <f t="shared" si="226"/>
        <v>0</v>
      </c>
      <c r="R1842">
        <f t="shared" si="227"/>
        <v>0</v>
      </c>
      <c r="S1842">
        <f t="shared" si="228"/>
        <v>1</v>
      </c>
      <c r="T1842">
        <f t="shared" si="229"/>
        <v>0</v>
      </c>
      <c r="U1842" s="16">
        <v>44207.824120370373</v>
      </c>
      <c r="V1842">
        <f t="shared" si="230"/>
        <v>2021</v>
      </c>
      <c r="W1842" t="b">
        <v>1</v>
      </c>
      <c r="X1842">
        <f t="shared" si="231"/>
        <v>390636</v>
      </c>
    </row>
    <row r="1843" spans="1:24" x14ac:dyDescent="0.25">
      <c r="A1843" t="s">
        <v>1205</v>
      </c>
      <c r="B1843" s="4">
        <v>44408</v>
      </c>
      <c r="C1843">
        <v>2021</v>
      </c>
      <c r="D1843" t="s">
        <v>2145</v>
      </c>
      <c r="E1843" t="s">
        <v>2190</v>
      </c>
      <c r="F1843" t="s">
        <v>2203</v>
      </c>
      <c r="G1843" t="s">
        <v>4066</v>
      </c>
      <c r="I1843" t="s">
        <v>2132</v>
      </c>
      <c r="J1843" t="s">
        <v>6884</v>
      </c>
      <c r="K1843" s="2">
        <v>144272</v>
      </c>
      <c r="L1843" s="2">
        <v>100990.39999999999</v>
      </c>
      <c r="M1843" t="b">
        <v>0</v>
      </c>
      <c r="N1843">
        <v>70</v>
      </c>
      <c r="O1843">
        <f t="shared" si="224"/>
        <v>0</v>
      </c>
      <c r="P1843">
        <f t="shared" si="225"/>
        <v>1</v>
      </c>
      <c r="Q1843">
        <f t="shared" si="226"/>
        <v>0</v>
      </c>
      <c r="R1843">
        <f t="shared" si="227"/>
        <v>0</v>
      </c>
      <c r="S1843">
        <f t="shared" si="228"/>
        <v>1</v>
      </c>
      <c r="T1843">
        <f t="shared" si="229"/>
        <v>0</v>
      </c>
      <c r="U1843" s="16">
        <v>44235.959733796299</v>
      </c>
      <c r="V1843">
        <f t="shared" si="230"/>
        <v>2021</v>
      </c>
      <c r="W1843" t="b">
        <v>1</v>
      </c>
      <c r="X1843">
        <f t="shared" si="231"/>
        <v>144272</v>
      </c>
    </row>
    <row r="1844" spans="1:24" x14ac:dyDescent="0.25">
      <c r="A1844" t="s">
        <v>197</v>
      </c>
      <c r="B1844" s="4">
        <v>44547</v>
      </c>
      <c r="C1844">
        <v>2021</v>
      </c>
      <c r="D1844" t="s">
        <v>2148</v>
      </c>
      <c r="E1844" t="s">
        <v>2183</v>
      </c>
      <c r="F1844" t="s">
        <v>2201</v>
      </c>
      <c r="G1844" t="s">
        <v>4067</v>
      </c>
      <c r="I1844" t="s">
        <v>2148</v>
      </c>
      <c r="J1844" t="s">
        <v>6881</v>
      </c>
      <c r="K1844" s="2">
        <v>162850</v>
      </c>
      <c r="L1844" s="2">
        <v>48855</v>
      </c>
      <c r="M1844" t="b">
        <v>0</v>
      </c>
      <c r="N1844">
        <v>30</v>
      </c>
      <c r="O1844">
        <f t="shared" si="224"/>
        <v>0</v>
      </c>
      <c r="P1844">
        <f t="shared" si="225"/>
        <v>1</v>
      </c>
      <c r="Q1844">
        <f t="shared" si="226"/>
        <v>0</v>
      </c>
      <c r="R1844">
        <f t="shared" si="227"/>
        <v>0</v>
      </c>
      <c r="S1844">
        <f t="shared" si="228"/>
        <v>1</v>
      </c>
      <c r="T1844">
        <f t="shared" si="229"/>
        <v>0</v>
      </c>
      <c r="U1844" s="16">
        <v>43901.736967592595</v>
      </c>
      <c r="V1844">
        <f t="shared" si="230"/>
        <v>2020</v>
      </c>
      <c r="W1844" t="b">
        <v>1</v>
      </c>
      <c r="X1844">
        <f t="shared" si="231"/>
        <v>162850</v>
      </c>
    </row>
    <row r="1845" spans="1:24" x14ac:dyDescent="0.25">
      <c r="A1845" t="s">
        <v>1440</v>
      </c>
      <c r="B1845" s="4">
        <v>44377</v>
      </c>
      <c r="C1845">
        <v>2021</v>
      </c>
      <c r="D1845" t="s">
        <v>2140</v>
      </c>
      <c r="E1845" t="s">
        <v>2187</v>
      </c>
      <c r="F1845" t="s">
        <v>2203</v>
      </c>
      <c r="G1845" t="s">
        <v>4068</v>
      </c>
      <c r="I1845" t="s">
        <v>2140</v>
      </c>
      <c r="J1845" t="s">
        <v>6887</v>
      </c>
      <c r="K1845" s="2">
        <v>77097</v>
      </c>
      <c r="L1845" s="2">
        <v>69387.3</v>
      </c>
      <c r="M1845" t="b">
        <v>0</v>
      </c>
      <c r="N1845">
        <v>90</v>
      </c>
      <c r="O1845">
        <f t="shared" si="224"/>
        <v>0</v>
      </c>
      <c r="P1845">
        <f t="shared" si="225"/>
        <v>1</v>
      </c>
      <c r="Q1845">
        <f t="shared" si="226"/>
        <v>0</v>
      </c>
      <c r="R1845">
        <f t="shared" si="227"/>
        <v>0</v>
      </c>
      <c r="S1845">
        <f t="shared" si="228"/>
        <v>1</v>
      </c>
      <c r="T1845">
        <f t="shared" si="229"/>
        <v>0</v>
      </c>
      <c r="U1845" s="16">
        <v>44084.951423611114</v>
      </c>
      <c r="V1845">
        <f t="shared" si="230"/>
        <v>2020</v>
      </c>
      <c r="W1845" t="b">
        <v>1</v>
      </c>
      <c r="X1845">
        <f t="shared" si="231"/>
        <v>77097</v>
      </c>
    </row>
    <row r="1846" spans="1:24" x14ac:dyDescent="0.25">
      <c r="A1846" t="s">
        <v>1228</v>
      </c>
      <c r="B1846" s="4">
        <v>44407</v>
      </c>
      <c r="C1846">
        <v>2021</v>
      </c>
      <c r="D1846" t="s">
        <v>2130</v>
      </c>
      <c r="E1846" t="s">
        <v>2187</v>
      </c>
      <c r="F1846" t="s">
        <v>2206</v>
      </c>
      <c r="G1846" t="s">
        <v>4069</v>
      </c>
      <c r="I1846" t="s">
        <v>2140</v>
      </c>
      <c r="J1846" t="s">
        <v>6885</v>
      </c>
      <c r="K1846" s="2">
        <v>71937</v>
      </c>
      <c r="L1846" s="2">
        <v>35968.5</v>
      </c>
      <c r="M1846" t="b">
        <v>0</v>
      </c>
      <c r="N1846">
        <v>50</v>
      </c>
      <c r="O1846">
        <f t="shared" si="224"/>
        <v>0</v>
      </c>
      <c r="P1846">
        <f t="shared" si="225"/>
        <v>1</v>
      </c>
      <c r="Q1846">
        <f t="shared" si="226"/>
        <v>0</v>
      </c>
      <c r="R1846">
        <f t="shared" si="227"/>
        <v>0</v>
      </c>
      <c r="S1846">
        <f t="shared" si="228"/>
        <v>1</v>
      </c>
      <c r="T1846">
        <f t="shared" si="229"/>
        <v>0</v>
      </c>
      <c r="U1846" s="16">
        <v>43889.655486111114</v>
      </c>
      <c r="V1846">
        <f t="shared" si="230"/>
        <v>2020</v>
      </c>
      <c r="W1846" t="b">
        <v>1</v>
      </c>
      <c r="X1846">
        <f t="shared" si="231"/>
        <v>71937</v>
      </c>
    </row>
    <row r="1847" spans="1:24" x14ac:dyDescent="0.25">
      <c r="A1847" t="s">
        <v>1719</v>
      </c>
      <c r="B1847" s="4">
        <v>44561</v>
      </c>
      <c r="C1847">
        <v>2021</v>
      </c>
      <c r="D1847" t="s">
        <v>2137</v>
      </c>
      <c r="E1847" t="s">
        <v>2191</v>
      </c>
      <c r="F1847" t="s">
        <v>2206</v>
      </c>
      <c r="G1847" t="s">
        <v>4070</v>
      </c>
      <c r="I1847" t="s">
        <v>2137</v>
      </c>
      <c r="J1847" t="s">
        <v>6885</v>
      </c>
      <c r="K1847" s="2">
        <v>49048.5</v>
      </c>
      <c r="L1847" s="2">
        <v>24524.25</v>
      </c>
      <c r="M1847" t="b">
        <v>0</v>
      </c>
      <c r="N1847">
        <v>50</v>
      </c>
      <c r="O1847">
        <f t="shared" si="224"/>
        <v>0</v>
      </c>
      <c r="P1847">
        <f t="shared" si="225"/>
        <v>1</v>
      </c>
      <c r="Q1847">
        <f t="shared" si="226"/>
        <v>0</v>
      </c>
      <c r="R1847">
        <f t="shared" si="227"/>
        <v>0</v>
      </c>
      <c r="S1847">
        <f t="shared" si="228"/>
        <v>1</v>
      </c>
      <c r="T1847">
        <f t="shared" si="229"/>
        <v>0</v>
      </c>
      <c r="U1847" s="16">
        <v>43879.694479166668</v>
      </c>
      <c r="V1847">
        <f t="shared" si="230"/>
        <v>2020</v>
      </c>
      <c r="W1847" t="b">
        <v>0</v>
      </c>
      <c r="X1847">
        <f t="shared" si="231"/>
        <v>0</v>
      </c>
    </row>
    <row r="1848" spans="1:24" x14ac:dyDescent="0.25">
      <c r="A1848" t="s">
        <v>1526</v>
      </c>
      <c r="B1848" s="4">
        <v>44561</v>
      </c>
      <c r="C1848">
        <v>2021</v>
      </c>
      <c r="D1848" t="s">
        <v>2137</v>
      </c>
      <c r="E1848" t="s">
        <v>2191</v>
      </c>
      <c r="F1848" t="s">
        <v>2206</v>
      </c>
      <c r="G1848" t="s">
        <v>4071</v>
      </c>
      <c r="I1848" t="s">
        <v>2137</v>
      </c>
      <c r="J1848" t="s">
        <v>6880</v>
      </c>
      <c r="K1848" s="2">
        <v>53952.75</v>
      </c>
      <c r="L1848" s="2">
        <v>16185.82</v>
      </c>
      <c r="M1848" t="b">
        <v>0</v>
      </c>
      <c r="N1848">
        <v>30</v>
      </c>
      <c r="O1848">
        <f t="shared" si="224"/>
        <v>0</v>
      </c>
      <c r="P1848">
        <f t="shared" si="225"/>
        <v>1</v>
      </c>
      <c r="Q1848">
        <f t="shared" si="226"/>
        <v>0</v>
      </c>
      <c r="R1848">
        <f t="shared" si="227"/>
        <v>0</v>
      </c>
      <c r="S1848">
        <f t="shared" si="228"/>
        <v>1</v>
      </c>
      <c r="T1848">
        <f t="shared" si="229"/>
        <v>0</v>
      </c>
      <c r="U1848" s="16">
        <v>44085.851111111115</v>
      </c>
      <c r="V1848">
        <f t="shared" si="230"/>
        <v>2020</v>
      </c>
      <c r="W1848" t="b">
        <v>0</v>
      </c>
      <c r="X1848">
        <f t="shared" si="231"/>
        <v>0</v>
      </c>
    </row>
    <row r="1849" spans="1:24" x14ac:dyDescent="0.25">
      <c r="A1849" t="s">
        <v>733</v>
      </c>
      <c r="B1849" s="4">
        <v>44469</v>
      </c>
      <c r="C1849">
        <v>2021</v>
      </c>
      <c r="D1849" t="s">
        <v>2141</v>
      </c>
      <c r="E1849" t="s">
        <v>2183</v>
      </c>
      <c r="F1849" t="s">
        <v>2206</v>
      </c>
      <c r="G1849" t="s">
        <v>4072</v>
      </c>
      <c r="I1849" t="s">
        <v>2129</v>
      </c>
      <c r="J1849" t="s">
        <v>6879</v>
      </c>
      <c r="K1849" s="2">
        <v>98134</v>
      </c>
      <c r="L1849" s="2">
        <v>4906.7</v>
      </c>
      <c r="M1849" t="b">
        <v>0</v>
      </c>
      <c r="N1849">
        <v>5</v>
      </c>
      <c r="O1849">
        <f t="shared" si="224"/>
        <v>0</v>
      </c>
      <c r="P1849">
        <f t="shared" si="225"/>
        <v>1</v>
      </c>
      <c r="Q1849">
        <f t="shared" si="226"/>
        <v>0</v>
      </c>
      <c r="R1849">
        <f t="shared" si="227"/>
        <v>0</v>
      </c>
      <c r="S1849">
        <f t="shared" si="228"/>
        <v>1</v>
      </c>
      <c r="T1849">
        <f t="shared" si="229"/>
        <v>0</v>
      </c>
      <c r="U1849" s="16">
        <v>43971.509814814817</v>
      </c>
      <c r="V1849">
        <f t="shared" si="230"/>
        <v>2020</v>
      </c>
      <c r="W1849" t="b">
        <v>0</v>
      </c>
      <c r="X1849">
        <f t="shared" si="231"/>
        <v>0</v>
      </c>
    </row>
    <row r="1850" spans="1:24" x14ac:dyDescent="0.25">
      <c r="A1850" t="s">
        <v>895</v>
      </c>
      <c r="B1850" s="4">
        <v>44468</v>
      </c>
      <c r="C1850">
        <v>2021</v>
      </c>
      <c r="D1850" t="s">
        <v>2129</v>
      </c>
      <c r="E1850" t="s">
        <v>2183</v>
      </c>
      <c r="F1850" t="s">
        <v>2201</v>
      </c>
      <c r="G1850" t="s">
        <v>4073</v>
      </c>
      <c r="I1850" t="s">
        <v>2129</v>
      </c>
      <c r="J1850" t="s">
        <v>6881</v>
      </c>
      <c r="K1850" s="2">
        <v>94887.6</v>
      </c>
      <c r="L1850" s="2">
        <v>28466.28</v>
      </c>
      <c r="M1850" t="b">
        <v>0</v>
      </c>
      <c r="N1850">
        <v>30</v>
      </c>
      <c r="O1850">
        <f t="shared" si="224"/>
        <v>0</v>
      </c>
      <c r="P1850">
        <f t="shared" si="225"/>
        <v>1</v>
      </c>
      <c r="Q1850">
        <f t="shared" si="226"/>
        <v>0</v>
      </c>
      <c r="R1850">
        <f t="shared" si="227"/>
        <v>0</v>
      </c>
      <c r="S1850">
        <f t="shared" si="228"/>
        <v>1</v>
      </c>
      <c r="T1850">
        <f t="shared" si="229"/>
        <v>0</v>
      </c>
      <c r="U1850" s="16">
        <v>43937.595451388886</v>
      </c>
      <c r="V1850">
        <f t="shared" si="230"/>
        <v>2020</v>
      </c>
      <c r="W1850" t="b">
        <v>0</v>
      </c>
      <c r="X1850">
        <f t="shared" si="231"/>
        <v>0</v>
      </c>
    </row>
    <row r="1851" spans="1:24" x14ac:dyDescent="0.25">
      <c r="A1851" t="s">
        <v>514</v>
      </c>
      <c r="B1851" s="4">
        <v>44561</v>
      </c>
      <c r="C1851">
        <v>2021</v>
      </c>
      <c r="D1851" t="s">
        <v>2141</v>
      </c>
      <c r="E1851" t="s">
        <v>2183</v>
      </c>
      <c r="F1851" t="s">
        <v>2207</v>
      </c>
      <c r="G1851" t="s">
        <v>4074</v>
      </c>
      <c r="I1851" t="s">
        <v>2129</v>
      </c>
      <c r="J1851" t="s">
        <v>6879</v>
      </c>
      <c r="K1851" s="2">
        <v>104701</v>
      </c>
      <c r="L1851" s="2">
        <v>5235.05</v>
      </c>
      <c r="M1851" t="b">
        <v>0</v>
      </c>
      <c r="N1851">
        <v>5</v>
      </c>
      <c r="O1851">
        <f t="shared" si="224"/>
        <v>0</v>
      </c>
      <c r="P1851">
        <f t="shared" si="225"/>
        <v>1</v>
      </c>
      <c r="Q1851">
        <f t="shared" si="226"/>
        <v>0</v>
      </c>
      <c r="R1851">
        <f t="shared" si="227"/>
        <v>0</v>
      </c>
      <c r="S1851">
        <f t="shared" si="228"/>
        <v>1</v>
      </c>
      <c r="T1851">
        <f t="shared" si="229"/>
        <v>0</v>
      </c>
      <c r="U1851" s="16">
        <v>44039.645428240743</v>
      </c>
      <c r="V1851">
        <f t="shared" si="230"/>
        <v>2020</v>
      </c>
      <c r="W1851" t="b">
        <v>0</v>
      </c>
      <c r="X1851">
        <f t="shared" si="231"/>
        <v>0</v>
      </c>
    </row>
    <row r="1852" spans="1:24" x14ac:dyDescent="0.25">
      <c r="A1852" t="s">
        <v>75</v>
      </c>
      <c r="B1852" s="4">
        <v>44557</v>
      </c>
      <c r="C1852">
        <v>2021</v>
      </c>
      <c r="D1852" t="s">
        <v>2136</v>
      </c>
      <c r="E1852" t="s">
        <v>2183</v>
      </c>
      <c r="F1852" t="s">
        <v>2182</v>
      </c>
      <c r="G1852" t="s">
        <v>4075</v>
      </c>
      <c r="I1852" t="s">
        <v>2129</v>
      </c>
      <c r="J1852" t="s">
        <v>6879</v>
      </c>
      <c r="K1852" s="2">
        <v>18159</v>
      </c>
      <c r="L1852" s="2">
        <v>907.95</v>
      </c>
      <c r="M1852" t="b">
        <v>0</v>
      </c>
      <c r="N1852">
        <v>5</v>
      </c>
      <c r="O1852">
        <f t="shared" si="224"/>
        <v>0</v>
      </c>
      <c r="P1852">
        <f t="shared" si="225"/>
        <v>1</v>
      </c>
      <c r="Q1852">
        <f t="shared" si="226"/>
        <v>0</v>
      </c>
      <c r="R1852">
        <f t="shared" si="227"/>
        <v>0</v>
      </c>
      <c r="S1852">
        <f t="shared" si="228"/>
        <v>1</v>
      </c>
      <c r="T1852">
        <f t="shared" si="229"/>
        <v>0</v>
      </c>
      <c r="U1852" s="16">
        <v>43041.717858796299</v>
      </c>
      <c r="V1852">
        <f t="shared" si="230"/>
        <v>2017</v>
      </c>
      <c r="W1852" t="b">
        <v>0</v>
      </c>
      <c r="X1852">
        <f t="shared" si="231"/>
        <v>0</v>
      </c>
    </row>
    <row r="1853" spans="1:24" x14ac:dyDescent="0.25">
      <c r="A1853" t="s">
        <v>900</v>
      </c>
      <c r="B1853" s="4">
        <v>44561</v>
      </c>
      <c r="C1853">
        <v>2021</v>
      </c>
      <c r="D1853" t="s">
        <v>2129</v>
      </c>
      <c r="E1853" t="s">
        <v>2183</v>
      </c>
      <c r="F1853" t="s">
        <v>2206</v>
      </c>
      <c r="G1853" t="s">
        <v>4076</v>
      </c>
      <c r="I1853" t="s">
        <v>2129</v>
      </c>
      <c r="J1853" t="s">
        <v>6879</v>
      </c>
      <c r="K1853" s="2">
        <v>98134</v>
      </c>
      <c r="L1853" s="2">
        <v>4906.7</v>
      </c>
      <c r="M1853" t="b">
        <v>0</v>
      </c>
      <c r="N1853">
        <v>5</v>
      </c>
      <c r="O1853">
        <f t="shared" si="224"/>
        <v>0</v>
      </c>
      <c r="P1853">
        <f t="shared" si="225"/>
        <v>1</v>
      </c>
      <c r="Q1853">
        <f t="shared" si="226"/>
        <v>0</v>
      </c>
      <c r="R1853">
        <f t="shared" si="227"/>
        <v>0</v>
      </c>
      <c r="S1853">
        <f t="shared" si="228"/>
        <v>1</v>
      </c>
      <c r="T1853">
        <f t="shared" si="229"/>
        <v>0</v>
      </c>
      <c r="U1853" s="16">
        <v>43916.483298611114</v>
      </c>
      <c r="V1853">
        <f t="shared" si="230"/>
        <v>2020</v>
      </c>
      <c r="W1853" t="b">
        <v>0</v>
      </c>
      <c r="X1853">
        <f t="shared" si="231"/>
        <v>0</v>
      </c>
    </row>
    <row r="1854" spans="1:24" x14ac:dyDescent="0.25">
      <c r="A1854" t="s">
        <v>1156</v>
      </c>
      <c r="B1854" s="4">
        <v>44377</v>
      </c>
      <c r="C1854">
        <v>2021</v>
      </c>
      <c r="D1854" t="s">
        <v>2129</v>
      </c>
      <c r="E1854" t="s">
        <v>2183</v>
      </c>
      <c r="F1854" t="s">
        <v>2206</v>
      </c>
      <c r="G1854" t="s">
        <v>4077</v>
      </c>
      <c r="I1854" t="s">
        <v>2129</v>
      </c>
      <c r="J1854" t="s">
        <v>6886</v>
      </c>
      <c r="K1854" s="2">
        <v>98118.45</v>
      </c>
      <c r="L1854" s="2">
        <v>83400.679999999993</v>
      </c>
      <c r="M1854" t="b">
        <v>0</v>
      </c>
      <c r="N1854">
        <v>85</v>
      </c>
      <c r="O1854">
        <f t="shared" si="224"/>
        <v>0</v>
      </c>
      <c r="P1854">
        <f t="shared" si="225"/>
        <v>1</v>
      </c>
      <c r="Q1854">
        <f t="shared" si="226"/>
        <v>0</v>
      </c>
      <c r="R1854">
        <f t="shared" si="227"/>
        <v>0</v>
      </c>
      <c r="S1854">
        <f t="shared" si="228"/>
        <v>1</v>
      </c>
      <c r="T1854">
        <f t="shared" si="229"/>
        <v>0</v>
      </c>
      <c r="U1854" s="16">
        <v>44259.579317129632</v>
      </c>
      <c r="V1854">
        <f t="shared" si="230"/>
        <v>2021</v>
      </c>
      <c r="W1854" t="b">
        <v>0</v>
      </c>
      <c r="X1854">
        <f t="shared" si="231"/>
        <v>0</v>
      </c>
    </row>
    <row r="1855" spans="1:24" x14ac:dyDescent="0.25">
      <c r="A1855" t="s">
        <v>1989</v>
      </c>
      <c r="B1855" s="4">
        <v>44466</v>
      </c>
      <c r="C1855">
        <v>2021</v>
      </c>
      <c r="D1855" t="s">
        <v>2129</v>
      </c>
      <c r="E1855" t="s">
        <v>2183</v>
      </c>
      <c r="F1855" t="s">
        <v>2206</v>
      </c>
      <c r="G1855" t="s">
        <v>4078</v>
      </c>
      <c r="I1855" t="s">
        <v>2129</v>
      </c>
      <c r="J1855" t="s">
        <v>6881</v>
      </c>
      <c r="K1855" s="2">
        <v>104701</v>
      </c>
      <c r="L1855" s="2">
        <v>31410.3</v>
      </c>
      <c r="M1855" t="b">
        <v>0</v>
      </c>
      <c r="N1855">
        <v>30</v>
      </c>
      <c r="O1855">
        <f t="shared" si="224"/>
        <v>0</v>
      </c>
      <c r="P1855">
        <f t="shared" si="225"/>
        <v>1</v>
      </c>
      <c r="Q1855">
        <f t="shared" si="226"/>
        <v>0</v>
      </c>
      <c r="R1855">
        <f t="shared" si="227"/>
        <v>0</v>
      </c>
      <c r="S1855">
        <f t="shared" si="228"/>
        <v>1</v>
      </c>
      <c r="T1855">
        <f t="shared" si="229"/>
        <v>0</v>
      </c>
      <c r="U1855" s="16">
        <v>44301.437615740739</v>
      </c>
      <c r="V1855">
        <f t="shared" si="230"/>
        <v>2021</v>
      </c>
      <c r="W1855" t="b">
        <v>0</v>
      </c>
      <c r="X1855">
        <f t="shared" si="231"/>
        <v>0</v>
      </c>
    </row>
    <row r="1856" spans="1:24" x14ac:dyDescent="0.25">
      <c r="A1856" t="s">
        <v>1957</v>
      </c>
      <c r="B1856" s="4">
        <v>44423</v>
      </c>
      <c r="C1856">
        <v>2021</v>
      </c>
      <c r="D1856" t="s">
        <v>2148</v>
      </c>
      <c r="E1856" t="s">
        <v>2183</v>
      </c>
      <c r="F1856" t="s">
        <v>2204</v>
      </c>
      <c r="G1856" t="s">
        <v>4079</v>
      </c>
      <c r="I1856" t="s">
        <v>2148</v>
      </c>
      <c r="J1856" t="s">
        <v>6886</v>
      </c>
      <c r="K1856" s="2">
        <v>162850</v>
      </c>
      <c r="L1856" s="2">
        <v>146565</v>
      </c>
      <c r="M1856" t="b">
        <v>0</v>
      </c>
      <c r="N1856">
        <v>90</v>
      </c>
      <c r="O1856">
        <f t="shared" si="224"/>
        <v>0</v>
      </c>
      <c r="P1856">
        <f t="shared" si="225"/>
        <v>1</v>
      </c>
      <c r="Q1856">
        <f t="shared" si="226"/>
        <v>0</v>
      </c>
      <c r="R1856">
        <f t="shared" si="227"/>
        <v>0</v>
      </c>
      <c r="S1856">
        <f t="shared" si="228"/>
        <v>1</v>
      </c>
      <c r="T1856">
        <f t="shared" si="229"/>
        <v>0</v>
      </c>
      <c r="U1856" s="16">
        <v>44097.908784722225</v>
      </c>
      <c r="V1856">
        <f t="shared" si="230"/>
        <v>2020</v>
      </c>
      <c r="W1856" t="b">
        <v>0</v>
      </c>
      <c r="X1856">
        <f t="shared" si="231"/>
        <v>0</v>
      </c>
    </row>
    <row r="1857" spans="1:24" x14ac:dyDescent="0.25">
      <c r="A1857" t="s">
        <v>830</v>
      </c>
      <c r="B1857" s="4">
        <v>44377</v>
      </c>
      <c r="C1857">
        <v>2021</v>
      </c>
      <c r="D1857" t="s">
        <v>2148</v>
      </c>
      <c r="E1857" t="s">
        <v>2184</v>
      </c>
      <c r="F1857" t="s">
        <v>2204</v>
      </c>
      <c r="G1857" t="s">
        <v>4080</v>
      </c>
      <c r="I1857" t="s">
        <v>6873</v>
      </c>
      <c r="J1857" t="s">
        <v>6886</v>
      </c>
      <c r="K1857" s="2">
        <v>161650</v>
      </c>
      <c r="L1857" s="2">
        <v>145485</v>
      </c>
      <c r="M1857" t="b">
        <v>0</v>
      </c>
      <c r="N1857">
        <v>90</v>
      </c>
      <c r="O1857">
        <f t="shared" si="224"/>
        <v>0</v>
      </c>
      <c r="P1857">
        <f t="shared" si="225"/>
        <v>1</v>
      </c>
      <c r="Q1857">
        <f t="shared" si="226"/>
        <v>0</v>
      </c>
      <c r="R1857">
        <f t="shared" si="227"/>
        <v>0</v>
      </c>
      <c r="S1857">
        <f t="shared" si="228"/>
        <v>1</v>
      </c>
      <c r="T1857">
        <f t="shared" si="229"/>
        <v>0</v>
      </c>
      <c r="U1857" s="16">
        <v>44181.016192129631</v>
      </c>
      <c r="V1857">
        <f t="shared" si="230"/>
        <v>2020</v>
      </c>
      <c r="W1857" t="b">
        <v>0</v>
      </c>
      <c r="X1857">
        <f t="shared" si="231"/>
        <v>0</v>
      </c>
    </row>
    <row r="1858" spans="1:24" x14ac:dyDescent="0.25">
      <c r="A1858" t="s">
        <v>913</v>
      </c>
      <c r="B1858" s="4">
        <v>44400</v>
      </c>
      <c r="C1858">
        <v>2021</v>
      </c>
      <c r="D1858" t="s">
        <v>2141</v>
      </c>
      <c r="E1858" t="s">
        <v>2183</v>
      </c>
      <c r="F1858" t="s">
        <v>2213</v>
      </c>
      <c r="G1858" t="s">
        <v>4081</v>
      </c>
      <c r="I1858" t="s">
        <v>2157</v>
      </c>
      <c r="J1858" t="s">
        <v>6882</v>
      </c>
      <c r="K1858" s="2">
        <v>128340</v>
      </c>
      <c r="L1858" s="2">
        <v>89838</v>
      </c>
      <c r="M1858" t="b">
        <v>0</v>
      </c>
      <c r="N1858">
        <v>70</v>
      </c>
      <c r="O1858">
        <f t="shared" si="224"/>
        <v>0</v>
      </c>
      <c r="P1858">
        <f t="shared" si="225"/>
        <v>1</v>
      </c>
      <c r="Q1858">
        <f t="shared" si="226"/>
        <v>0</v>
      </c>
      <c r="R1858">
        <f t="shared" si="227"/>
        <v>0</v>
      </c>
      <c r="S1858">
        <f t="shared" si="228"/>
        <v>1</v>
      </c>
      <c r="T1858">
        <f t="shared" si="229"/>
        <v>0</v>
      </c>
      <c r="U1858" s="16">
        <v>43801.715185185189</v>
      </c>
      <c r="V1858">
        <f t="shared" si="230"/>
        <v>2019</v>
      </c>
      <c r="W1858" t="b">
        <v>0</v>
      </c>
      <c r="X1858">
        <f t="shared" si="231"/>
        <v>0</v>
      </c>
    </row>
    <row r="1859" spans="1:24" x14ac:dyDescent="0.25">
      <c r="A1859" t="s">
        <v>788</v>
      </c>
      <c r="B1859" s="4">
        <v>44456</v>
      </c>
      <c r="C1859">
        <v>2021</v>
      </c>
      <c r="D1859" t="s">
        <v>2147</v>
      </c>
      <c r="E1859" t="s">
        <v>2182</v>
      </c>
      <c r="F1859" t="s">
        <v>2206</v>
      </c>
      <c r="G1859" t="s">
        <v>4082</v>
      </c>
      <c r="I1859" t="s">
        <v>2157</v>
      </c>
      <c r="J1859" t="s">
        <v>6882</v>
      </c>
      <c r="K1859" s="2">
        <v>119370</v>
      </c>
      <c r="L1859" s="2">
        <v>83559</v>
      </c>
      <c r="M1859" t="b">
        <v>0</v>
      </c>
      <c r="N1859">
        <v>70</v>
      </c>
      <c r="O1859">
        <f t="shared" ref="O1859:O1922" si="232">IF($M1859=TRUE,1,0)</f>
        <v>0</v>
      </c>
      <c r="P1859">
        <f t="shared" ref="P1859:P1922" si="233">IF($M1859=FALSE,1,0)</f>
        <v>1</v>
      </c>
      <c r="Q1859">
        <f t="shared" ref="Q1859:Q1922" si="234">IF($J1859="Closed Won",1,0)</f>
        <v>0</v>
      </c>
      <c r="R1859">
        <f t="shared" ref="R1859:R1922" si="235">IF($J1859="Closed Lost",1,0)</f>
        <v>0</v>
      </c>
      <c r="S1859">
        <f t="shared" ref="S1859:S1922" si="236">IF(OR($J1859="Closed Won",$J1859="Closed Lost",),0,1)</f>
        <v>1</v>
      </c>
      <c r="T1859">
        <f t="shared" ref="T1859:T1922" si="237">IF(OR($J1859="Closed Won",$J1859="Closed Lost",),1,0)</f>
        <v>0</v>
      </c>
      <c r="U1859" s="16">
        <v>44153.850208333337</v>
      </c>
      <c r="V1859">
        <f t="shared" ref="V1859:V1922" si="238">YEAR($U1859)</f>
        <v>2020</v>
      </c>
      <c r="W1859" t="b">
        <v>0</v>
      </c>
      <c r="X1859">
        <f t="shared" ref="X1859:X1922" si="239">SUM(IF($W1859=TRUE,$K1859,0))</f>
        <v>0</v>
      </c>
    </row>
    <row r="1860" spans="1:24" x14ac:dyDescent="0.25">
      <c r="A1860" t="s">
        <v>815</v>
      </c>
      <c r="B1860" s="4">
        <v>44463</v>
      </c>
      <c r="C1860">
        <v>2021</v>
      </c>
      <c r="D1860" t="s">
        <v>2147</v>
      </c>
      <c r="E1860" t="s">
        <v>2183</v>
      </c>
      <c r="F1860" t="s">
        <v>2206</v>
      </c>
      <c r="G1860" t="s">
        <v>4083</v>
      </c>
      <c r="I1860" t="s">
        <v>2157</v>
      </c>
      <c r="J1860" t="s">
        <v>6886</v>
      </c>
      <c r="K1860" s="2">
        <v>64444.31</v>
      </c>
      <c r="L1860" s="2">
        <v>57999.88</v>
      </c>
      <c r="M1860" t="b">
        <v>0</v>
      </c>
      <c r="N1860">
        <v>90</v>
      </c>
      <c r="O1860">
        <f t="shared" si="232"/>
        <v>0</v>
      </c>
      <c r="P1860">
        <f t="shared" si="233"/>
        <v>1</v>
      </c>
      <c r="Q1860">
        <f t="shared" si="234"/>
        <v>0</v>
      </c>
      <c r="R1860">
        <f t="shared" si="235"/>
        <v>0</v>
      </c>
      <c r="S1860">
        <f t="shared" si="236"/>
        <v>1</v>
      </c>
      <c r="T1860">
        <f t="shared" si="237"/>
        <v>0</v>
      </c>
      <c r="U1860" s="16">
        <v>44222.764733796299</v>
      </c>
      <c r="V1860">
        <f t="shared" si="238"/>
        <v>2021</v>
      </c>
      <c r="W1860" t="b">
        <v>0</v>
      </c>
      <c r="X1860">
        <f t="shared" si="239"/>
        <v>0</v>
      </c>
    </row>
    <row r="1861" spans="1:24" x14ac:dyDescent="0.25">
      <c r="A1861" t="s">
        <v>1115</v>
      </c>
      <c r="B1861" s="4">
        <v>44376</v>
      </c>
      <c r="C1861">
        <v>2021</v>
      </c>
      <c r="D1861" t="s">
        <v>2154</v>
      </c>
      <c r="E1861" t="s">
        <v>2182</v>
      </c>
      <c r="F1861" t="s">
        <v>2201</v>
      </c>
      <c r="G1861" t="s">
        <v>4084</v>
      </c>
      <c r="I1861" t="s">
        <v>2154</v>
      </c>
      <c r="J1861" t="s">
        <v>6886</v>
      </c>
      <c r="K1861" s="2">
        <v>37716.25</v>
      </c>
      <c r="L1861" s="2">
        <v>33944.629999999997</v>
      </c>
      <c r="M1861" t="b">
        <v>0</v>
      </c>
      <c r="N1861">
        <v>90</v>
      </c>
      <c r="O1861">
        <f t="shared" si="232"/>
        <v>0</v>
      </c>
      <c r="P1861">
        <f t="shared" si="233"/>
        <v>1</v>
      </c>
      <c r="Q1861">
        <f t="shared" si="234"/>
        <v>0</v>
      </c>
      <c r="R1861">
        <f t="shared" si="235"/>
        <v>0</v>
      </c>
      <c r="S1861">
        <f t="shared" si="236"/>
        <v>1</v>
      </c>
      <c r="T1861">
        <f t="shared" si="237"/>
        <v>0</v>
      </c>
      <c r="U1861" s="16">
        <v>44316.415405092594</v>
      </c>
      <c r="V1861">
        <f t="shared" si="238"/>
        <v>2021</v>
      </c>
      <c r="W1861" t="b">
        <v>1</v>
      </c>
      <c r="X1861">
        <f t="shared" si="239"/>
        <v>37716.25</v>
      </c>
    </row>
    <row r="1862" spans="1:24" x14ac:dyDescent="0.25">
      <c r="A1862" t="s">
        <v>543</v>
      </c>
      <c r="B1862" s="4">
        <v>44561</v>
      </c>
      <c r="C1862">
        <v>2021</v>
      </c>
      <c r="D1862" t="s">
        <v>2142</v>
      </c>
      <c r="E1862" t="s">
        <v>2183</v>
      </c>
      <c r="F1862" t="s">
        <v>2207</v>
      </c>
      <c r="G1862" t="s">
        <v>4085</v>
      </c>
      <c r="I1862" t="s">
        <v>2146</v>
      </c>
      <c r="J1862" t="s">
        <v>6882</v>
      </c>
      <c r="K1862" s="2">
        <v>22050</v>
      </c>
      <c r="L1862" s="2">
        <v>15435</v>
      </c>
      <c r="M1862" t="b">
        <v>0</v>
      </c>
      <c r="N1862">
        <v>70</v>
      </c>
      <c r="O1862">
        <f t="shared" si="232"/>
        <v>0</v>
      </c>
      <c r="P1862">
        <f t="shared" si="233"/>
        <v>1</v>
      </c>
      <c r="Q1862">
        <f t="shared" si="234"/>
        <v>0</v>
      </c>
      <c r="R1862">
        <f t="shared" si="235"/>
        <v>0</v>
      </c>
      <c r="S1862">
        <f t="shared" si="236"/>
        <v>1</v>
      </c>
      <c r="T1862">
        <f t="shared" si="237"/>
        <v>0</v>
      </c>
      <c r="U1862" s="16">
        <v>44204.787604166668</v>
      </c>
      <c r="V1862">
        <f t="shared" si="238"/>
        <v>2021</v>
      </c>
      <c r="W1862" t="b">
        <v>1</v>
      </c>
      <c r="X1862">
        <f t="shared" si="239"/>
        <v>22050</v>
      </c>
    </row>
    <row r="1863" spans="1:24" x14ac:dyDescent="0.25">
      <c r="A1863" t="s">
        <v>785</v>
      </c>
      <c r="B1863" s="4">
        <v>44651</v>
      </c>
      <c r="C1863">
        <v>2022</v>
      </c>
      <c r="D1863" t="s">
        <v>2147</v>
      </c>
      <c r="E1863" t="s">
        <v>2183</v>
      </c>
      <c r="F1863" t="s">
        <v>2206</v>
      </c>
      <c r="G1863" t="s">
        <v>4086</v>
      </c>
      <c r="I1863" t="s">
        <v>2157</v>
      </c>
      <c r="J1863" t="s">
        <v>6886</v>
      </c>
      <c r="K1863" s="2">
        <v>110402.21</v>
      </c>
      <c r="L1863" s="2">
        <v>99361.99</v>
      </c>
      <c r="M1863" t="b">
        <v>0</v>
      </c>
      <c r="N1863">
        <v>90</v>
      </c>
      <c r="O1863">
        <f t="shared" si="232"/>
        <v>0</v>
      </c>
      <c r="P1863">
        <f t="shared" si="233"/>
        <v>1</v>
      </c>
      <c r="Q1863">
        <f t="shared" si="234"/>
        <v>0</v>
      </c>
      <c r="R1863">
        <f t="shared" si="235"/>
        <v>0</v>
      </c>
      <c r="S1863">
        <f t="shared" si="236"/>
        <v>1</v>
      </c>
      <c r="T1863">
        <f t="shared" si="237"/>
        <v>0</v>
      </c>
      <c r="U1863" s="16">
        <v>44173.973530092589</v>
      </c>
      <c r="V1863">
        <f t="shared" si="238"/>
        <v>2020</v>
      </c>
      <c r="W1863" t="b">
        <v>1</v>
      </c>
      <c r="X1863">
        <f t="shared" si="239"/>
        <v>110402.21</v>
      </c>
    </row>
    <row r="1864" spans="1:24" x14ac:dyDescent="0.25">
      <c r="A1864" t="s">
        <v>843</v>
      </c>
      <c r="B1864" s="4">
        <v>44469</v>
      </c>
      <c r="C1864">
        <v>2021</v>
      </c>
      <c r="D1864" t="s">
        <v>2148</v>
      </c>
      <c r="E1864" t="s">
        <v>2182</v>
      </c>
      <c r="F1864" t="s">
        <v>2206</v>
      </c>
      <c r="G1864" t="s">
        <v>4087</v>
      </c>
      <c r="I1864" t="s">
        <v>2148</v>
      </c>
      <c r="J1864" t="s">
        <v>6881</v>
      </c>
      <c r="K1864" s="2">
        <v>170144</v>
      </c>
      <c r="L1864" s="2">
        <v>51043.199999999997</v>
      </c>
      <c r="M1864" t="b">
        <v>0</v>
      </c>
      <c r="N1864">
        <v>30</v>
      </c>
      <c r="O1864">
        <f t="shared" si="232"/>
        <v>0</v>
      </c>
      <c r="P1864">
        <f t="shared" si="233"/>
        <v>1</v>
      </c>
      <c r="Q1864">
        <f t="shared" si="234"/>
        <v>0</v>
      </c>
      <c r="R1864">
        <f t="shared" si="235"/>
        <v>0</v>
      </c>
      <c r="S1864">
        <f t="shared" si="236"/>
        <v>1</v>
      </c>
      <c r="T1864">
        <f t="shared" si="237"/>
        <v>0</v>
      </c>
      <c r="U1864" s="16">
        <v>44224.942824074074</v>
      </c>
      <c r="V1864">
        <f t="shared" si="238"/>
        <v>2021</v>
      </c>
      <c r="W1864" t="b">
        <v>1</v>
      </c>
      <c r="X1864">
        <f t="shared" si="239"/>
        <v>170144</v>
      </c>
    </row>
    <row r="1865" spans="1:24" x14ac:dyDescent="0.25">
      <c r="A1865" t="s">
        <v>555</v>
      </c>
      <c r="B1865" s="4">
        <v>44561</v>
      </c>
      <c r="C1865">
        <v>2021</v>
      </c>
      <c r="D1865" t="s">
        <v>2152</v>
      </c>
      <c r="E1865" t="s">
        <v>2183</v>
      </c>
      <c r="F1865" t="s">
        <v>2207</v>
      </c>
      <c r="G1865" t="s">
        <v>4088</v>
      </c>
      <c r="I1865" t="s">
        <v>2148</v>
      </c>
      <c r="J1865" t="s">
        <v>6881</v>
      </c>
      <c r="K1865" s="2">
        <v>152000</v>
      </c>
      <c r="L1865" s="2">
        <v>45600</v>
      </c>
      <c r="M1865" t="b">
        <v>0</v>
      </c>
      <c r="N1865">
        <v>30</v>
      </c>
      <c r="O1865">
        <f t="shared" si="232"/>
        <v>0</v>
      </c>
      <c r="P1865">
        <f t="shared" si="233"/>
        <v>1</v>
      </c>
      <c r="Q1865">
        <f t="shared" si="234"/>
        <v>0</v>
      </c>
      <c r="R1865">
        <f t="shared" si="235"/>
        <v>0</v>
      </c>
      <c r="S1865">
        <f t="shared" si="236"/>
        <v>1</v>
      </c>
      <c r="T1865">
        <f t="shared" si="237"/>
        <v>0</v>
      </c>
      <c r="U1865" s="16">
        <v>43694.042453703703</v>
      </c>
      <c r="V1865">
        <f t="shared" si="238"/>
        <v>2019</v>
      </c>
      <c r="W1865" t="b">
        <v>1</v>
      </c>
      <c r="X1865">
        <f t="shared" si="239"/>
        <v>152000</v>
      </c>
    </row>
    <row r="1866" spans="1:24" x14ac:dyDescent="0.25">
      <c r="A1866" t="s">
        <v>1124</v>
      </c>
      <c r="B1866" s="4">
        <v>44561</v>
      </c>
      <c r="C1866">
        <v>2021</v>
      </c>
      <c r="D1866" t="s">
        <v>2144</v>
      </c>
      <c r="E1866" t="s">
        <v>2183</v>
      </c>
      <c r="F1866" t="s">
        <v>2206</v>
      </c>
      <c r="G1866" t="s">
        <v>4089</v>
      </c>
      <c r="I1866" t="s">
        <v>2155</v>
      </c>
      <c r="J1866" t="s">
        <v>6881</v>
      </c>
      <c r="K1866" s="2">
        <v>140000</v>
      </c>
      <c r="L1866" s="2">
        <v>42000</v>
      </c>
      <c r="M1866" t="b">
        <v>0</v>
      </c>
      <c r="N1866">
        <v>30</v>
      </c>
      <c r="O1866">
        <f t="shared" si="232"/>
        <v>0</v>
      </c>
      <c r="P1866">
        <f t="shared" si="233"/>
        <v>1</v>
      </c>
      <c r="Q1866">
        <f t="shared" si="234"/>
        <v>0</v>
      </c>
      <c r="R1866">
        <f t="shared" si="235"/>
        <v>0</v>
      </c>
      <c r="S1866">
        <f t="shared" si="236"/>
        <v>1</v>
      </c>
      <c r="T1866">
        <f t="shared" si="237"/>
        <v>0</v>
      </c>
      <c r="U1866" s="16">
        <v>43628.723229166666</v>
      </c>
      <c r="V1866">
        <f t="shared" si="238"/>
        <v>2019</v>
      </c>
      <c r="W1866" t="b">
        <v>1</v>
      </c>
      <c r="X1866">
        <f t="shared" si="239"/>
        <v>140000</v>
      </c>
    </row>
    <row r="1867" spans="1:24" x14ac:dyDescent="0.25">
      <c r="A1867" t="s">
        <v>931</v>
      </c>
      <c r="B1867" s="4">
        <v>44469</v>
      </c>
      <c r="C1867">
        <v>2021</v>
      </c>
      <c r="D1867" t="s">
        <v>2141</v>
      </c>
      <c r="E1867" t="s">
        <v>2183</v>
      </c>
      <c r="F1867" t="s">
        <v>2207</v>
      </c>
      <c r="G1867" t="s">
        <v>4090</v>
      </c>
      <c r="I1867" t="s">
        <v>2129</v>
      </c>
      <c r="J1867" t="s">
        <v>6879</v>
      </c>
      <c r="K1867" s="2">
        <v>98134</v>
      </c>
      <c r="L1867" s="2">
        <v>4906.7</v>
      </c>
      <c r="M1867" t="b">
        <v>0</v>
      </c>
      <c r="N1867">
        <v>5</v>
      </c>
      <c r="O1867">
        <f t="shared" si="232"/>
        <v>0</v>
      </c>
      <c r="P1867">
        <f t="shared" si="233"/>
        <v>1</v>
      </c>
      <c r="Q1867">
        <f t="shared" si="234"/>
        <v>0</v>
      </c>
      <c r="R1867">
        <f t="shared" si="235"/>
        <v>0</v>
      </c>
      <c r="S1867">
        <f t="shared" si="236"/>
        <v>1</v>
      </c>
      <c r="T1867">
        <f t="shared" si="237"/>
        <v>0</v>
      </c>
      <c r="U1867" s="16">
        <v>43762.581747685188</v>
      </c>
      <c r="V1867">
        <f t="shared" si="238"/>
        <v>2019</v>
      </c>
      <c r="W1867" t="b">
        <v>0</v>
      </c>
      <c r="X1867">
        <f t="shared" si="239"/>
        <v>0</v>
      </c>
    </row>
    <row r="1868" spans="1:24" x14ac:dyDescent="0.25">
      <c r="A1868" t="s">
        <v>888</v>
      </c>
      <c r="B1868" s="4">
        <v>44469</v>
      </c>
      <c r="C1868">
        <v>2021</v>
      </c>
      <c r="D1868" t="s">
        <v>2129</v>
      </c>
      <c r="E1868" t="s">
        <v>2185</v>
      </c>
      <c r="F1868" t="s">
        <v>2206</v>
      </c>
      <c r="G1868" t="s">
        <v>4091</v>
      </c>
      <c r="I1868" t="s">
        <v>2129</v>
      </c>
      <c r="J1868" t="s">
        <v>6879</v>
      </c>
      <c r="K1868" s="2">
        <v>71184</v>
      </c>
      <c r="L1868" s="2">
        <v>3559.2</v>
      </c>
      <c r="M1868" t="b">
        <v>0</v>
      </c>
      <c r="N1868">
        <v>5</v>
      </c>
      <c r="O1868">
        <f t="shared" si="232"/>
        <v>0</v>
      </c>
      <c r="P1868">
        <f t="shared" si="233"/>
        <v>1</v>
      </c>
      <c r="Q1868">
        <f t="shared" si="234"/>
        <v>0</v>
      </c>
      <c r="R1868">
        <f t="shared" si="235"/>
        <v>0</v>
      </c>
      <c r="S1868">
        <f t="shared" si="236"/>
        <v>1</v>
      </c>
      <c r="T1868">
        <f t="shared" si="237"/>
        <v>0</v>
      </c>
      <c r="U1868" s="16">
        <v>43594.620752314811</v>
      </c>
      <c r="V1868">
        <f t="shared" si="238"/>
        <v>2019</v>
      </c>
      <c r="W1868" t="b">
        <v>0</v>
      </c>
      <c r="X1868">
        <f t="shared" si="239"/>
        <v>0</v>
      </c>
    </row>
    <row r="1869" spans="1:24" x14ac:dyDescent="0.25">
      <c r="A1869" t="s">
        <v>978</v>
      </c>
      <c r="B1869" s="4">
        <v>44553</v>
      </c>
      <c r="C1869">
        <v>2021</v>
      </c>
      <c r="D1869" t="s">
        <v>2129</v>
      </c>
      <c r="E1869" t="s">
        <v>2183</v>
      </c>
      <c r="F1869" t="s">
        <v>2203</v>
      </c>
      <c r="G1869" t="s">
        <v>4092</v>
      </c>
      <c r="I1869" t="s">
        <v>2129</v>
      </c>
      <c r="J1869" t="s">
        <v>6879</v>
      </c>
      <c r="K1869" s="2">
        <v>98134</v>
      </c>
      <c r="L1869" s="2">
        <v>4906.7</v>
      </c>
      <c r="M1869" t="b">
        <v>0</v>
      </c>
      <c r="N1869">
        <v>5</v>
      </c>
      <c r="O1869">
        <f t="shared" si="232"/>
        <v>0</v>
      </c>
      <c r="P1869">
        <f t="shared" si="233"/>
        <v>1</v>
      </c>
      <c r="Q1869">
        <f t="shared" si="234"/>
        <v>0</v>
      </c>
      <c r="R1869">
        <f t="shared" si="235"/>
        <v>0</v>
      </c>
      <c r="S1869">
        <f t="shared" si="236"/>
        <v>1</v>
      </c>
      <c r="T1869">
        <f t="shared" si="237"/>
        <v>0</v>
      </c>
      <c r="U1869" s="16">
        <v>43866.573125000003</v>
      </c>
      <c r="V1869">
        <f t="shared" si="238"/>
        <v>2020</v>
      </c>
      <c r="W1869" t="b">
        <v>0</v>
      </c>
      <c r="X1869">
        <f t="shared" si="239"/>
        <v>0</v>
      </c>
    </row>
    <row r="1870" spans="1:24" x14ac:dyDescent="0.25">
      <c r="A1870" t="s">
        <v>279</v>
      </c>
      <c r="B1870" s="4">
        <v>44680</v>
      </c>
      <c r="C1870">
        <v>2022</v>
      </c>
      <c r="D1870" t="s">
        <v>2153</v>
      </c>
      <c r="E1870" t="s">
        <v>2185</v>
      </c>
      <c r="F1870" t="s">
        <v>2206</v>
      </c>
      <c r="G1870" t="s">
        <v>4093</v>
      </c>
      <c r="I1870" t="s">
        <v>2156</v>
      </c>
      <c r="J1870" t="s">
        <v>6879</v>
      </c>
      <c r="K1870" s="2">
        <v>101435</v>
      </c>
      <c r="L1870" s="2">
        <v>5071.75</v>
      </c>
      <c r="M1870" t="b">
        <v>0</v>
      </c>
      <c r="N1870">
        <v>5</v>
      </c>
      <c r="O1870">
        <f t="shared" si="232"/>
        <v>0</v>
      </c>
      <c r="P1870">
        <f t="shared" si="233"/>
        <v>1</v>
      </c>
      <c r="Q1870">
        <f t="shared" si="234"/>
        <v>0</v>
      </c>
      <c r="R1870">
        <f t="shared" si="235"/>
        <v>0</v>
      </c>
      <c r="S1870">
        <f t="shared" si="236"/>
        <v>1</v>
      </c>
      <c r="T1870">
        <f t="shared" si="237"/>
        <v>0</v>
      </c>
      <c r="U1870" s="16">
        <v>43664.912534722222</v>
      </c>
      <c r="V1870">
        <f t="shared" si="238"/>
        <v>2019</v>
      </c>
      <c r="W1870" t="b">
        <v>0</v>
      </c>
      <c r="X1870">
        <f t="shared" si="239"/>
        <v>0</v>
      </c>
    </row>
    <row r="1871" spans="1:24" x14ac:dyDescent="0.25">
      <c r="A1871" t="s">
        <v>995</v>
      </c>
      <c r="B1871" s="4">
        <v>44561</v>
      </c>
      <c r="C1871">
        <v>2021</v>
      </c>
      <c r="D1871" t="s">
        <v>2141</v>
      </c>
      <c r="E1871" t="s">
        <v>2183</v>
      </c>
      <c r="F1871" t="s">
        <v>2204</v>
      </c>
      <c r="G1871" t="s">
        <v>4094</v>
      </c>
      <c r="I1871" t="s">
        <v>2129</v>
      </c>
      <c r="J1871" t="s">
        <v>6881</v>
      </c>
      <c r="K1871" s="2">
        <v>98134</v>
      </c>
      <c r="L1871" s="2">
        <v>29440.2</v>
      </c>
      <c r="M1871" t="b">
        <v>0</v>
      </c>
      <c r="N1871">
        <v>30</v>
      </c>
      <c r="O1871">
        <f t="shared" si="232"/>
        <v>0</v>
      </c>
      <c r="P1871">
        <f t="shared" si="233"/>
        <v>1</v>
      </c>
      <c r="Q1871">
        <f t="shared" si="234"/>
        <v>0</v>
      </c>
      <c r="R1871">
        <f t="shared" si="235"/>
        <v>0</v>
      </c>
      <c r="S1871">
        <f t="shared" si="236"/>
        <v>1</v>
      </c>
      <c r="T1871">
        <f t="shared" si="237"/>
        <v>0</v>
      </c>
      <c r="U1871" s="16">
        <v>43726.593611111108</v>
      </c>
      <c r="V1871">
        <f t="shared" si="238"/>
        <v>2019</v>
      </c>
      <c r="W1871" t="b">
        <v>0</v>
      </c>
      <c r="X1871">
        <f t="shared" si="239"/>
        <v>0</v>
      </c>
    </row>
    <row r="1872" spans="1:24" x14ac:dyDescent="0.25">
      <c r="A1872" t="s">
        <v>1967</v>
      </c>
      <c r="B1872" s="4">
        <v>44469</v>
      </c>
      <c r="C1872">
        <v>2021</v>
      </c>
      <c r="D1872" t="s">
        <v>2129</v>
      </c>
      <c r="E1872" t="s">
        <v>2183</v>
      </c>
      <c r="F1872" t="s">
        <v>2203</v>
      </c>
      <c r="G1872" t="s">
        <v>4095</v>
      </c>
      <c r="I1872" t="s">
        <v>2129</v>
      </c>
      <c r="J1872" t="s">
        <v>6879</v>
      </c>
      <c r="K1872" s="2">
        <v>26950</v>
      </c>
      <c r="L1872" s="2">
        <v>1347.5</v>
      </c>
      <c r="M1872" t="b">
        <v>0</v>
      </c>
      <c r="N1872">
        <v>5</v>
      </c>
      <c r="O1872">
        <f t="shared" si="232"/>
        <v>0</v>
      </c>
      <c r="P1872">
        <f t="shared" si="233"/>
        <v>1</v>
      </c>
      <c r="Q1872">
        <f t="shared" si="234"/>
        <v>0</v>
      </c>
      <c r="R1872">
        <f t="shared" si="235"/>
        <v>0</v>
      </c>
      <c r="S1872">
        <f t="shared" si="236"/>
        <v>1</v>
      </c>
      <c r="T1872">
        <f t="shared" si="237"/>
        <v>0</v>
      </c>
      <c r="U1872" s="16">
        <v>44109.415856481479</v>
      </c>
      <c r="V1872">
        <f t="shared" si="238"/>
        <v>2020</v>
      </c>
      <c r="W1872" t="b">
        <v>0</v>
      </c>
      <c r="X1872">
        <f t="shared" si="239"/>
        <v>0</v>
      </c>
    </row>
    <row r="1873" spans="1:24" x14ac:dyDescent="0.25">
      <c r="A1873" t="s">
        <v>512</v>
      </c>
      <c r="B1873" s="4">
        <v>44469</v>
      </c>
      <c r="C1873">
        <v>2021</v>
      </c>
      <c r="D1873" t="s">
        <v>2129</v>
      </c>
      <c r="E1873" t="s">
        <v>2183</v>
      </c>
      <c r="F1873" t="s">
        <v>2207</v>
      </c>
      <c r="G1873" t="s">
        <v>4096</v>
      </c>
      <c r="I1873" t="s">
        <v>2129</v>
      </c>
      <c r="J1873" t="s">
        <v>6881</v>
      </c>
      <c r="K1873" s="2">
        <v>10417</v>
      </c>
      <c r="L1873" s="2">
        <v>3125.1</v>
      </c>
      <c r="M1873" t="b">
        <v>0</v>
      </c>
      <c r="N1873">
        <v>30</v>
      </c>
      <c r="O1873">
        <f t="shared" si="232"/>
        <v>0</v>
      </c>
      <c r="P1873">
        <f t="shared" si="233"/>
        <v>1</v>
      </c>
      <c r="Q1873">
        <f t="shared" si="234"/>
        <v>0</v>
      </c>
      <c r="R1873">
        <f t="shared" si="235"/>
        <v>0</v>
      </c>
      <c r="S1873">
        <f t="shared" si="236"/>
        <v>1</v>
      </c>
      <c r="T1873">
        <f t="shared" si="237"/>
        <v>0</v>
      </c>
      <c r="U1873" s="16">
        <v>43896.529942129629</v>
      </c>
      <c r="V1873">
        <f t="shared" si="238"/>
        <v>2020</v>
      </c>
      <c r="W1873" t="b">
        <v>0</v>
      </c>
      <c r="X1873">
        <f t="shared" si="239"/>
        <v>0</v>
      </c>
    </row>
    <row r="1874" spans="1:24" x14ac:dyDescent="0.25">
      <c r="A1874" t="s">
        <v>644</v>
      </c>
      <c r="B1874" s="4">
        <v>44463</v>
      </c>
      <c r="C1874">
        <v>2021</v>
      </c>
      <c r="D1874" t="s">
        <v>2129</v>
      </c>
      <c r="E1874" t="s">
        <v>2183</v>
      </c>
      <c r="F1874" t="s">
        <v>2207</v>
      </c>
      <c r="G1874" t="s">
        <v>4097</v>
      </c>
      <c r="I1874" t="s">
        <v>2146</v>
      </c>
      <c r="J1874" t="s">
        <v>6881</v>
      </c>
      <c r="K1874" s="2">
        <v>86575</v>
      </c>
      <c r="L1874" s="2">
        <v>25972.5</v>
      </c>
      <c r="M1874" t="b">
        <v>0</v>
      </c>
      <c r="N1874">
        <v>30</v>
      </c>
      <c r="O1874">
        <f t="shared" si="232"/>
        <v>0</v>
      </c>
      <c r="P1874">
        <f t="shared" si="233"/>
        <v>1</v>
      </c>
      <c r="Q1874">
        <f t="shared" si="234"/>
        <v>0</v>
      </c>
      <c r="R1874">
        <f t="shared" si="235"/>
        <v>0</v>
      </c>
      <c r="S1874">
        <f t="shared" si="236"/>
        <v>1</v>
      </c>
      <c r="T1874">
        <f t="shared" si="237"/>
        <v>0</v>
      </c>
      <c r="U1874" s="16">
        <v>43013.681655092594</v>
      </c>
      <c r="V1874">
        <f t="shared" si="238"/>
        <v>2017</v>
      </c>
      <c r="W1874" t="b">
        <v>0</v>
      </c>
      <c r="X1874">
        <f t="shared" si="239"/>
        <v>0</v>
      </c>
    </row>
    <row r="1875" spans="1:24" x14ac:dyDescent="0.25">
      <c r="A1875" t="s">
        <v>526</v>
      </c>
      <c r="B1875" s="4">
        <v>44560</v>
      </c>
      <c r="C1875">
        <v>2021</v>
      </c>
      <c r="D1875" t="s">
        <v>2129</v>
      </c>
      <c r="E1875" t="s">
        <v>2183</v>
      </c>
      <c r="F1875" t="s">
        <v>2206</v>
      </c>
      <c r="G1875" t="s">
        <v>4098</v>
      </c>
      <c r="I1875" t="s">
        <v>2129</v>
      </c>
      <c r="J1875" t="s">
        <v>6879</v>
      </c>
      <c r="K1875" s="2">
        <v>98134</v>
      </c>
      <c r="L1875" s="2">
        <v>4906.7</v>
      </c>
      <c r="M1875" t="b">
        <v>0</v>
      </c>
      <c r="N1875">
        <v>5</v>
      </c>
      <c r="O1875">
        <f t="shared" si="232"/>
        <v>0</v>
      </c>
      <c r="P1875">
        <f t="shared" si="233"/>
        <v>1</v>
      </c>
      <c r="Q1875">
        <f t="shared" si="234"/>
        <v>0</v>
      </c>
      <c r="R1875">
        <f t="shared" si="235"/>
        <v>0</v>
      </c>
      <c r="S1875">
        <f t="shared" si="236"/>
        <v>1</v>
      </c>
      <c r="T1875">
        <f t="shared" si="237"/>
        <v>0</v>
      </c>
      <c r="U1875" s="16">
        <v>43528.580208333333</v>
      </c>
      <c r="V1875">
        <f t="shared" si="238"/>
        <v>2019</v>
      </c>
      <c r="W1875" t="b">
        <v>0</v>
      </c>
      <c r="X1875">
        <f t="shared" si="239"/>
        <v>0</v>
      </c>
    </row>
    <row r="1876" spans="1:24" x14ac:dyDescent="0.25">
      <c r="A1876" t="s">
        <v>690</v>
      </c>
      <c r="B1876" s="4">
        <v>44680</v>
      </c>
      <c r="C1876">
        <v>2022</v>
      </c>
      <c r="D1876" t="s">
        <v>2156</v>
      </c>
      <c r="E1876" t="s">
        <v>2183</v>
      </c>
      <c r="F1876" t="s">
        <v>2211</v>
      </c>
      <c r="G1876" t="s">
        <v>4099</v>
      </c>
      <c r="I1876" t="s">
        <v>2156</v>
      </c>
      <c r="J1876" t="s">
        <v>6881</v>
      </c>
      <c r="K1876" s="2">
        <v>62395</v>
      </c>
      <c r="L1876" s="2">
        <v>18718.5</v>
      </c>
      <c r="M1876" t="b">
        <v>0</v>
      </c>
      <c r="N1876">
        <v>30</v>
      </c>
      <c r="O1876">
        <f t="shared" si="232"/>
        <v>0</v>
      </c>
      <c r="P1876">
        <f t="shared" si="233"/>
        <v>1</v>
      </c>
      <c r="Q1876">
        <f t="shared" si="234"/>
        <v>0</v>
      </c>
      <c r="R1876">
        <f t="shared" si="235"/>
        <v>0</v>
      </c>
      <c r="S1876">
        <f t="shared" si="236"/>
        <v>1</v>
      </c>
      <c r="T1876">
        <f t="shared" si="237"/>
        <v>0</v>
      </c>
      <c r="U1876" s="16">
        <v>44281.767650462964</v>
      </c>
      <c r="V1876">
        <f t="shared" si="238"/>
        <v>2021</v>
      </c>
      <c r="W1876" t="b">
        <v>1</v>
      </c>
      <c r="X1876">
        <f t="shared" si="239"/>
        <v>62395</v>
      </c>
    </row>
    <row r="1877" spans="1:24" x14ac:dyDescent="0.25">
      <c r="A1877" t="s">
        <v>514</v>
      </c>
      <c r="B1877" s="4">
        <v>44392</v>
      </c>
      <c r="C1877">
        <v>2021</v>
      </c>
      <c r="D1877" t="s">
        <v>2129</v>
      </c>
      <c r="E1877" t="s">
        <v>2183</v>
      </c>
      <c r="F1877" t="s">
        <v>2206</v>
      </c>
      <c r="G1877" t="s">
        <v>4100</v>
      </c>
      <c r="I1877" t="s">
        <v>2129</v>
      </c>
      <c r="J1877" t="s">
        <v>6881</v>
      </c>
      <c r="M1877" t="b">
        <v>0</v>
      </c>
      <c r="N1877">
        <v>30</v>
      </c>
      <c r="O1877">
        <f t="shared" si="232"/>
        <v>0</v>
      </c>
      <c r="P1877">
        <f t="shared" si="233"/>
        <v>1</v>
      </c>
      <c r="Q1877">
        <f t="shared" si="234"/>
        <v>0</v>
      </c>
      <c r="R1877">
        <f t="shared" si="235"/>
        <v>0</v>
      </c>
      <c r="S1877">
        <f t="shared" si="236"/>
        <v>1</v>
      </c>
      <c r="T1877">
        <f t="shared" si="237"/>
        <v>0</v>
      </c>
      <c r="U1877" s="16">
        <v>44372.327476851853</v>
      </c>
      <c r="V1877">
        <f t="shared" si="238"/>
        <v>2021</v>
      </c>
      <c r="W1877" t="b">
        <v>0</v>
      </c>
      <c r="X1877">
        <f t="shared" si="239"/>
        <v>0</v>
      </c>
    </row>
    <row r="1878" spans="1:24" x14ac:dyDescent="0.25">
      <c r="A1878" t="s">
        <v>995</v>
      </c>
      <c r="B1878" s="4">
        <v>44467</v>
      </c>
      <c r="C1878">
        <v>2021</v>
      </c>
      <c r="D1878" t="s">
        <v>2129</v>
      </c>
      <c r="E1878" t="s">
        <v>2183</v>
      </c>
      <c r="F1878" t="s">
        <v>2206</v>
      </c>
      <c r="G1878" t="s">
        <v>4101</v>
      </c>
      <c r="I1878" t="s">
        <v>2129</v>
      </c>
      <c r="J1878" t="s">
        <v>6881</v>
      </c>
      <c r="M1878" t="b">
        <v>0</v>
      </c>
      <c r="N1878">
        <v>30</v>
      </c>
      <c r="O1878">
        <f t="shared" si="232"/>
        <v>0</v>
      </c>
      <c r="P1878">
        <f t="shared" si="233"/>
        <v>1</v>
      </c>
      <c r="Q1878">
        <f t="shared" si="234"/>
        <v>0</v>
      </c>
      <c r="R1878">
        <f t="shared" si="235"/>
        <v>0</v>
      </c>
      <c r="S1878">
        <f t="shared" si="236"/>
        <v>1</v>
      </c>
      <c r="T1878">
        <f t="shared" si="237"/>
        <v>0</v>
      </c>
      <c r="U1878" s="16">
        <v>44356.408460648148</v>
      </c>
      <c r="V1878">
        <f t="shared" si="238"/>
        <v>2021</v>
      </c>
      <c r="W1878" t="b">
        <v>0</v>
      </c>
      <c r="X1878">
        <f t="shared" si="239"/>
        <v>0</v>
      </c>
    </row>
    <row r="1879" spans="1:24" x14ac:dyDescent="0.25">
      <c r="A1879" t="s">
        <v>901</v>
      </c>
      <c r="B1879" s="4">
        <v>44554</v>
      </c>
      <c r="C1879">
        <v>2021</v>
      </c>
      <c r="D1879" t="s">
        <v>2129</v>
      </c>
      <c r="E1879" t="s">
        <v>2183</v>
      </c>
      <c r="F1879" t="s">
        <v>2206</v>
      </c>
      <c r="G1879" t="s">
        <v>4102</v>
      </c>
      <c r="I1879" t="s">
        <v>2129</v>
      </c>
      <c r="J1879" t="s">
        <v>6879</v>
      </c>
      <c r="M1879" t="b">
        <v>0</v>
      </c>
      <c r="N1879">
        <v>5</v>
      </c>
      <c r="O1879">
        <f t="shared" si="232"/>
        <v>0</v>
      </c>
      <c r="P1879">
        <f t="shared" si="233"/>
        <v>1</v>
      </c>
      <c r="Q1879">
        <f t="shared" si="234"/>
        <v>0</v>
      </c>
      <c r="R1879">
        <f t="shared" si="235"/>
        <v>0</v>
      </c>
      <c r="S1879">
        <f t="shared" si="236"/>
        <v>1</v>
      </c>
      <c r="T1879">
        <f t="shared" si="237"/>
        <v>0</v>
      </c>
      <c r="U1879" s="16">
        <v>44361.533472222225</v>
      </c>
      <c r="V1879">
        <f t="shared" si="238"/>
        <v>2021</v>
      </c>
      <c r="W1879" t="b">
        <v>0</v>
      </c>
      <c r="X1879">
        <f t="shared" si="239"/>
        <v>0</v>
      </c>
    </row>
    <row r="1880" spans="1:24" x14ac:dyDescent="0.25">
      <c r="A1880" t="s">
        <v>1254</v>
      </c>
      <c r="B1880" s="4">
        <v>44742</v>
      </c>
      <c r="C1880">
        <v>2022</v>
      </c>
      <c r="D1880" t="s">
        <v>2137</v>
      </c>
      <c r="E1880" t="s">
        <v>2191</v>
      </c>
      <c r="F1880" t="s">
        <v>2205</v>
      </c>
      <c r="G1880" t="s">
        <v>4103</v>
      </c>
      <c r="I1880" t="s">
        <v>2137</v>
      </c>
      <c r="J1880" t="s">
        <v>6878</v>
      </c>
      <c r="M1880" t="b">
        <v>0</v>
      </c>
      <c r="N1880">
        <v>10</v>
      </c>
      <c r="O1880">
        <f t="shared" si="232"/>
        <v>0</v>
      </c>
      <c r="P1880">
        <f t="shared" si="233"/>
        <v>1</v>
      </c>
      <c r="Q1880">
        <f t="shared" si="234"/>
        <v>0</v>
      </c>
      <c r="R1880">
        <f t="shared" si="235"/>
        <v>0</v>
      </c>
      <c r="S1880">
        <f t="shared" si="236"/>
        <v>1</v>
      </c>
      <c r="T1880">
        <f t="shared" si="237"/>
        <v>0</v>
      </c>
      <c r="U1880" s="16">
        <v>44368.847905092596</v>
      </c>
      <c r="V1880">
        <f t="shared" si="238"/>
        <v>2021</v>
      </c>
      <c r="W1880" t="b">
        <v>0</v>
      </c>
      <c r="X1880">
        <f t="shared" si="239"/>
        <v>0</v>
      </c>
    </row>
    <row r="1881" spans="1:24" x14ac:dyDescent="0.25">
      <c r="A1881" t="s">
        <v>58</v>
      </c>
      <c r="B1881" s="4">
        <v>44469</v>
      </c>
      <c r="C1881">
        <v>2021</v>
      </c>
      <c r="D1881" t="s">
        <v>2145</v>
      </c>
      <c r="E1881" t="s">
        <v>2190</v>
      </c>
      <c r="F1881" t="s">
        <v>2206</v>
      </c>
      <c r="G1881" t="s">
        <v>4104</v>
      </c>
      <c r="I1881" t="s">
        <v>2151</v>
      </c>
      <c r="J1881" t="s">
        <v>6879</v>
      </c>
      <c r="K1881" s="2">
        <v>1338352</v>
      </c>
      <c r="L1881" s="2">
        <v>66917.600000000006</v>
      </c>
      <c r="M1881" t="b">
        <v>0</v>
      </c>
      <c r="N1881">
        <v>5</v>
      </c>
      <c r="O1881">
        <f t="shared" si="232"/>
        <v>0</v>
      </c>
      <c r="P1881">
        <f t="shared" si="233"/>
        <v>1</v>
      </c>
      <c r="Q1881">
        <f t="shared" si="234"/>
        <v>0</v>
      </c>
      <c r="R1881">
        <f t="shared" si="235"/>
        <v>0</v>
      </c>
      <c r="S1881">
        <f t="shared" si="236"/>
        <v>1</v>
      </c>
      <c r="T1881">
        <f t="shared" si="237"/>
        <v>0</v>
      </c>
      <c r="U1881" s="16">
        <v>44340.903032407405</v>
      </c>
      <c r="V1881">
        <f t="shared" si="238"/>
        <v>2021</v>
      </c>
      <c r="W1881" t="b">
        <v>0</v>
      </c>
      <c r="X1881">
        <f t="shared" si="239"/>
        <v>0</v>
      </c>
    </row>
    <row r="1882" spans="1:24" x14ac:dyDescent="0.25">
      <c r="A1882" t="s">
        <v>823</v>
      </c>
      <c r="B1882" s="4">
        <v>44377</v>
      </c>
      <c r="C1882">
        <v>2021</v>
      </c>
      <c r="D1882" t="s">
        <v>2157</v>
      </c>
      <c r="E1882" t="s">
        <v>2183</v>
      </c>
      <c r="F1882" t="s">
        <v>2206</v>
      </c>
      <c r="G1882" t="s">
        <v>4105</v>
      </c>
      <c r="I1882" t="s">
        <v>2157</v>
      </c>
      <c r="J1882" t="s">
        <v>6879</v>
      </c>
      <c r="M1882" t="b">
        <v>0</v>
      </c>
      <c r="N1882">
        <v>5</v>
      </c>
      <c r="O1882">
        <f t="shared" si="232"/>
        <v>0</v>
      </c>
      <c r="P1882">
        <f t="shared" si="233"/>
        <v>1</v>
      </c>
      <c r="Q1882">
        <f t="shared" si="234"/>
        <v>0</v>
      </c>
      <c r="R1882">
        <f t="shared" si="235"/>
        <v>0</v>
      </c>
      <c r="S1882">
        <f t="shared" si="236"/>
        <v>1</v>
      </c>
      <c r="T1882">
        <f t="shared" si="237"/>
        <v>0</v>
      </c>
      <c r="U1882" s="16">
        <v>44372.605439814812</v>
      </c>
      <c r="V1882">
        <f t="shared" si="238"/>
        <v>2021</v>
      </c>
      <c r="W1882" t="b">
        <v>0</v>
      </c>
      <c r="X1882">
        <f t="shared" si="239"/>
        <v>0</v>
      </c>
    </row>
    <row r="1883" spans="1:24" x14ac:dyDescent="0.25">
      <c r="A1883" t="s">
        <v>728</v>
      </c>
      <c r="B1883" s="4">
        <v>44377</v>
      </c>
      <c r="C1883">
        <v>2021</v>
      </c>
      <c r="D1883" t="s">
        <v>2147</v>
      </c>
      <c r="E1883" t="s">
        <v>2183</v>
      </c>
      <c r="F1883" t="s">
        <v>2206</v>
      </c>
      <c r="G1883" t="s">
        <v>4106</v>
      </c>
      <c r="I1883" t="s">
        <v>2147</v>
      </c>
      <c r="J1883" t="s">
        <v>6879</v>
      </c>
      <c r="M1883" t="b">
        <v>0</v>
      </c>
      <c r="N1883">
        <v>5</v>
      </c>
      <c r="O1883">
        <f t="shared" si="232"/>
        <v>0</v>
      </c>
      <c r="P1883">
        <f t="shared" si="233"/>
        <v>1</v>
      </c>
      <c r="Q1883">
        <f t="shared" si="234"/>
        <v>0</v>
      </c>
      <c r="R1883">
        <f t="shared" si="235"/>
        <v>0</v>
      </c>
      <c r="S1883">
        <f t="shared" si="236"/>
        <v>1</v>
      </c>
      <c r="T1883">
        <f t="shared" si="237"/>
        <v>0</v>
      </c>
      <c r="U1883" s="16">
        <v>44350.706550925926</v>
      </c>
      <c r="V1883">
        <f t="shared" si="238"/>
        <v>2021</v>
      </c>
      <c r="W1883" t="b">
        <v>0</v>
      </c>
      <c r="X1883">
        <f t="shared" si="239"/>
        <v>0</v>
      </c>
    </row>
    <row r="1884" spans="1:24" x14ac:dyDescent="0.25">
      <c r="A1884" t="s">
        <v>385</v>
      </c>
      <c r="B1884" s="4">
        <v>44736</v>
      </c>
      <c r="C1884">
        <v>2022</v>
      </c>
      <c r="D1884" t="s">
        <v>2146</v>
      </c>
      <c r="E1884" t="s">
        <v>2183</v>
      </c>
      <c r="F1884" t="s">
        <v>2201</v>
      </c>
      <c r="G1884" t="s">
        <v>4107</v>
      </c>
      <c r="I1884" t="s">
        <v>2146</v>
      </c>
      <c r="J1884" t="s">
        <v>6879</v>
      </c>
      <c r="M1884" t="b">
        <v>0</v>
      </c>
      <c r="N1884">
        <v>5</v>
      </c>
      <c r="O1884">
        <f t="shared" si="232"/>
        <v>0</v>
      </c>
      <c r="P1884">
        <f t="shared" si="233"/>
        <v>1</v>
      </c>
      <c r="Q1884">
        <f t="shared" si="234"/>
        <v>0</v>
      </c>
      <c r="R1884">
        <f t="shared" si="235"/>
        <v>0</v>
      </c>
      <c r="S1884">
        <f t="shared" si="236"/>
        <v>1</v>
      </c>
      <c r="T1884">
        <f t="shared" si="237"/>
        <v>0</v>
      </c>
      <c r="U1884" s="16">
        <v>44337.620115740741</v>
      </c>
      <c r="V1884">
        <f t="shared" si="238"/>
        <v>2021</v>
      </c>
      <c r="W1884" t="b">
        <v>0</v>
      </c>
      <c r="X1884">
        <f t="shared" si="239"/>
        <v>0</v>
      </c>
    </row>
    <row r="1885" spans="1:24" x14ac:dyDescent="0.25">
      <c r="A1885" t="s">
        <v>685</v>
      </c>
      <c r="B1885" s="4">
        <v>44742</v>
      </c>
      <c r="C1885">
        <v>2022</v>
      </c>
      <c r="D1885" t="s">
        <v>2144</v>
      </c>
      <c r="E1885" t="s">
        <v>2183</v>
      </c>
      <c r="F1885" t="s">
        <v>2201</v>
      </c>
      <c r="G1885" t="s">
        <v>4108</v>
      </c>
      <c r="I1885" t="s">
        <v>2144</v>
      </c>
      <c r="J1885" t="s">
        <v>6879</v>
      </c>
      <c r="M1885" t="b">
        <v>0</v>
      </c>
      <c r="N1885">
        <v>5</v>
      </c>
      <c r="O1885">
        <f t="shared" si="232"/>
        <v>0</v>
      </c>
      <c r="P1885">
        <f t="shared" si="233"/>
        <v>1</v>
      </c>
      <c r="Q1885">
        <f t="shared" si="234"/>
        <v>0</v>
      </c>
      <c r="R1885">
        <f t="shared" si="235"/>
        <v>0</v>
      </c>
      <c r="S1885">
        <f t="shared" si="236"/>
        <v>1</v>
      </c>
      <c r="T1885">
        <f t="shared" si="237"/>
        <v>0</v>
      </c>
      <c r="U1885" s="16">
        <v>44375.746840277781</v>
      </c>
      <c r="V1885">
        <f t="shared" si="238"/>
        <v>2021</v>
      </c>
      <c r="W1885" t="b">
        <v>0</v>
      </c>
      <c r="X1885">
        <f t="shared" si="239"/>
        <v>0</v>
      </c>
    </row>
    <row r="1886" spans="1:24" x14ac:dyDescent="0.25">
      <c r="A1886" t="s">
        <v>1046</v>
      </c>
      <c r="B1886" s="4">
        <v>44903</v>
      </c>
      <c r="C1886">
        <v>2022</v>
      </c>
      <c r="D1886" t="s">
        <v>2139</v>
      </c>
      <c r="E1886" t="s">
        <v>2182</v>
      </c>
      <c r="F1886" t="s">
        <v>2210</v>
      </c>
      <c r="G1886" t="s">
        <v>4109</v>
      </c>
      <c r="I1886" t="s">
        <v>2139</v>
      </c>
      <c r="J1886" t="s">
        <v>6882</v>
      </c>
      <c r="K1886" s="2">
        <v>150432.74</v>
      </c>
      <c r="L1886" s="2">
        <v>105302.92</v>
      </c>
      <c r="M1886" t="b">
        <v>0</v>
      </c>
      <c r="N1886">
        <v>70</v>
      </c>
      <c r="O1886">
        <f t="shared" si="232"/>
        <v>0</v>
      </c>
      <c r="P1886">
        <f t="shared" si="233"/>
        <v>1</v>
      </c>
      <c r="Q1886">
        <f t="shared" si="234"/>
        <v>0</v>
      </c>
      <c r="R1886">
        <f t="shared" si="235"/>
        <v>0</v>
      </c>
      <c r="S1886">
        <f t="shared" si="236"/>
        <v>1</v>
      </c>
      <c r="T1886">
        <f t="shared" si="237"/>
        <v>0</v>
      </c>
      <c r="U1886" s="16">
        <v>44341.408726851849</v>
      </c>
      <c r="V1886">
        <f t="shared" si="238"/>
        <v>2021</v>
      </c>
      <c r="W1886" t="b">
        <v>0</v>
      </c>
      <c r="X1886">
        <f t="shared" si="239"/>
        <v>0</v>
      </c>
    </row>
    <row r="1887" spans="1:24" x14ac:dyDescent="0.25">
      <c r="A1887" t="s">
        <v>666</v>
      </c>
      <c r="B1887" s="4">
        <v>44561</v>
      </c>
      <c r="C1887">
        <v>2021</v>
      </c>
      <c r="D1887" t="s">
        <v>2129</v>
      </c>
      <c r="E1887" t="s">
        <v>2183</v>
      </c>
      <c r="F1887" t="s">
        <v>2201</v>
      </c>
      <c r="G1887" t="s">
        <v>4110</v>
      </c>
      <c r="I1887" t="s">
        <v>2129</v>
      </c>
      <c r="J1887" t="s">
        <v>6879</v>
      </c>
      <c r="M1887" t="b">
        <v>0</v>
      </c>
      <c r="N1887">
        <v>5</v>
      </c>
      <c r="O1887">
        <f t="shared" si="232"/>
        <v>0</v>
      </c>
      <c r="P1887">
        <f t="shared" si="233"/>
        <v>1</v>
      </c>
      <c r="Q1887">
        <f t="shared" si="234"/>
        <v>0</v>
      </c>
      <c r="R1887">
        <f t="shared" si="235"/>
        <v>0</v>
      </c>
      <c r="S1887">
        <f t="shared" si="236"/>
        <v>1</v>
      </c>
      <c r="T1887">
        <f t="shared" si="237"/>
        <v>0</v>
      </c>
      <c r="U1887" s="16">
        <v>44368.567835648151</v>
      </c>
      <c r="V1887">
        <f t="shared" si="238"/>
        <v>2021</v>
      </c>
      <c r="W1887" t="b">
        <v>0</v>
      </c>
      <c r="X1887">
        <f t="shared" si="239"/>
        <v>0</v>
      </c>
    </row>
    <row r="1888" spans="1:24" x14ac:dyDescent="0.25">
      <c r="A1888" t="s">
        <v>1951</v>
      </c>
      <c r="B1888" s="4">
        <v>44469</v>
      </c>
      <c r="C1888">
        <v>2021</v>
      </c>
      <c r="D1888" t="s">
        <v>2158</v>
      </c>
      <c r="E1888" t="s">
        <v>2188</v>
      </c>
      <c r="F1888" t="s">
        <v>2218</v>
      </c>
      <c r="G1888" t="s">
        <v>4111</v>
      </c>
      <c r="I1888" t="s">
        <v>2158</v>
      </c>
      <c r="J1888" t="s">
        <v>6879</v>
      </c>
      <c r="M1888" t="b">
        <v>0</v>
      </c>
      <c r="N1888">
        <v>5</v>
      </c>
      <c r="O1888">
        <f t="shared" si="232"/>
        <v>0</v>
      </c>
      <c r="P1888">
        <f t="shared" si="233"/>
        <v>1</v>
      </c>
      <c r="Q1888">
        <f t="shared" si="234"/>
        <v>0</v>
      </c>
      <c r="R1888">
        <f t="shared" si="235"/>
        <v>0</v>
      </c>
      <c r="S1888">
        <f t="shared" si="236"/>
        <v>1</v>
      </c>
      <c r="T1888">
        <f t="shared" si="237"/>
        <v>0</v>
      </c>
      <c r="U1888" s="16">
        <v>44438.699305555558</v>
      </c>
      <c r="V1888">
        <f t="shared" si="238"/>
        <v>2021</v>
      </c>
      <c r="W1888" t="b">
        <v>0</v>
      </c>
      <c r="X1888">
        <f t="shared" si="239"/>
        <v>0</v>
      </c>
    </row>
    <row r="1889" spans="1:24" x14ac:dyDescent="0.25">
      <c r="A1889" t="s">
        <v>665</v>
      </c>
      <c r="B1889" s="4">
        <v>44561</v>
      </c>
      <c r="C1889">
        <v>2021</v>
      </c>
      <c r="D1889" t="s">
        <v>2129</v>
      </c>
      <c r="E1889" t="s">
        <v>2183</v>
      </c>
      <c r="F1889" t="s">
        <v>2206</v>
      </c>
      <c r="G1889" t="s">
        <v>4112</v>
      </c>
      <c r="I1889" t="s">
        <v>2129</v>
      </c>
      <c r="J1889" t="s">
        <v>6879</v>
      </c>
      <c r="M1889" t="b">
        <v>0</v>
      </c>
      <c r="N1889">
        <v>5</v>
      </c>
      <c r="O1889">
        <f t="shared" si="232"/>
        <v>0</v>
      </c>
      <c r="P1889">
        <f t="shared" si="233"/>
        <v>1</v>
      </c>
      <c r="Q1889">
        <f t="shared" si="234"/>
        <v>0</v>
      </c>
      <c r="R1889">
        <f t="shared" si="235"/>
        <v>0</v>
      </c>
      <c r="S1889">
        <f t="shared" si="236"/>
        <v>1</v>
      </c>
      <c r="T1889">
        <f t="shared" si="237"/>
        <v>0</v>
      </c>
      <c r="U1889" s="16">
        <v>44371.641064814816</v>
      </c>
      <c r="V1889">
        <f t="shared" si="238"/>
        <v>2021</v>
      </c>
      <c r="W1889" t="b">
        <v>0</v>
      </c>
      <c r="X1889">
        <f t="shared" si="239"/>
        <v>0</v>
      </c>
    </row>
    <row r="1890" spans="1:24" x14ac:dyDescent="0.25">
      <c r="A1890" t="s">
        <v>687</v>
      </c>
      <c r="B1890" s="4">
        <v>44651</v>
      </c>
      <c r="C1890">
        <v>2022</v>
      </c>
      <c r="D1890" t="s">
        <v>2144</v>
      </c>
      <c r="E1890" t="s">
        <v>2183</v>
      </c>
      <c r="F1890" t="s">
        <v>2201</v>
      </c>
      <c r="G1890" t="s">
        <v>4113</v>
      </c>
      <c r="I1890" t="s">
        <v>2144</v>
      </c>
      <c r="J1890" t="s">
        <v>6879</v>
      </c>
      <c r="M1890" t="b">
        <v>0</v>
      </c>
      <c r="N1890">
        <v>5</v>
      </c>
      <c r="O1890">
        <f t="shared" si="232"/>
        <v>0</v>
      </c>
      <c r="P1890">
        <f t="shared" si="233"/>
        <v>1</v>
      </c>
      <c r="Q1890">
        <f t="shared" si="234"/>
        <v>0</v>
      </c>
      <c r="R1890">
        <f t="shared" si="235"/>
        <v>0</v>
      </c>
      <c r="S1890">
        <f t="shared" si="236"/>
        <v>1</v>
      </c>
      <c r="T1890">
        <f t="shared" si="237"/>
        <v>0</v>
      </c>
      <c r="U1890" s="16">
        <v>44350.586863425924</v>
      </c>
      <c r="V1890">
        <f t="shared" si="238"/>
        <v>2021</v>
      </c>
      <c r="W1890" t="b">
        <v>0</v>
      </c>
      <c r="X1890">
        <f t="shared" si="239"/>
        <v>0</v>
      </c>
    </row>
    <row r="1891" spans="1:24" x14ac:dyDescent="0.25">
      <c r="A1891" t="s">
        <v>667</v>
      </c>
      <c r="B1891" s="4">
        <v>44469</v>
      </c>
      <c r="C1891">
        <v>2021</v>
      </c>
      <c r="D1891" t="s">
        <v>2129</v>
      </c>
      <c r="E1891" t="s">
        <v>2183</v>
      </c>
      <c r="F1891" t="s">
        <v>2201</v>
      </c>
      <c r="G1891" t="s">
        <v>4114</v>
      </c>
      <c r="I1891" t="s">
        <v>2129</v>
      </c>
      <c r="J1891" t="s">
        <v>6879</v>
      </c>
      <c r="M1891" t="b">
        <v>0</v>
      </c>
      <c r="N1891">
        <v>5</v>
      </c>
      <c r="O1891">
        <f t="shared" si="232"/>
        <v>0</v>
      </c>
      <c r="P1891">
        <f t="shared" si="233"/>
        <v>1</v>
      </c>
      <c r="Q1891">
        <f t="shared" si="234"/>
        <v>0</v>
      </c>
      <c r="R1891">
        <f t="shared" si="235"/>
        <v>0</v>
      </c>
      <c r="S1891">
        <f t="shared" si="236"/>
        <v>1</v>
      </c>
      <c r="T1891">
        <f t="shared" si="237"/>
        <v>0</v>
      </c>
      <c r="U1891" s="16">
        <v>44375.589490740742</v>
      </c>
      <c r="V1891">
        <f t="shared" si="238"/>
        <v>2021</v>
      </c>
      <c r="W1891" t="b">
        <v>0</v>
      </c>
      <c r="X1891">
        <f t="shared" si="239"/>
        <v>0</v>
      </c>
    </row>
    <row r="1892" spans="1:24" x14ac:dyDescent="0.25">
      <c r="A1892" t="s">
        <v>999</v>
      </c>
      <c r="B1892" s="4">
        <v>44550</v>
      </c>
      <c r="C1892">
        <v>2021</v>
      </c>
      <c r="D1892" t="s">
        <v>2159</v>
      </c>
      <c r="E1892" t="s">
        <v>2183</v>
      </c>
      <c r="F1892" t="s">
        <v>2206</v>
      </c>
      <c r="G1892" t="s">
        <v>4115</v>
      </c>
      <c r="I1892" t="s">
        <v>2159</v>
      </c>
      <c r="J1892" t="s">
        <v>6879</v>
      </c>
      <c r="M1892" t="b">
        <v>0</v>
      </c>
      <c r="N1892">
        <v>5</v>
      </c>
      <c r="O1892">
        <f t="shared" si="232"/>
        <v>0</v>
      </c>
      <c r="P1892">
        <f t="shared" si="233"/>
        <v>1</v>
      </c>
      <c r="Q1892">
        <f t="shared" si="234"/>
        <v>0</v>
      </c>
      <c r="R1892">
        <f t="shared" si="235"/>
        <v>0</v>
      </c>
      <c r="S1892">
        <f t="shared" si="236"/>
        <v>1</v>
      </c>
      <c r="T1892">
        <f t="shared" si="237"/>
        <v>0</v>
      </c>
      <c r="U1892" s="16">
        <v>44334.633900462963</v>
      </c>
      <c r="V1892">
        <f t="shared" si="238"/>
        <v>2021</v>
      </c>
      <c r="W1892" t="b">
        <v>0</v>
      </c>
      <c r="X1892">
        <f t="shared" si="239"/>
        <v>0</v>
      </c>
    </row>
    <row r="1893" spans="1:24" x14ac:dyDescent="0.25">
      <c r="A1893" t="s">
        <v>130</v>
      </c>
      <c r="B1893" s="4">
        <v>44620</v>
      </c>
      <c r="C1893">
        <v>2022</v>
      </c>
      <c r="D1893" t="s">
        <v>2144</v>
      </c>
      <c r="E1893" t="s">
        <v>2183</v>
      </c>
      <c r="F1893" t="s">
        <v>2207</v>
      </c>
      <c r="G1893" t="s">
        <v>4116</v>
      </c>
      <c r="I1893" t="s">
        <v>2144</v>
      </c>
      <c r="J1893" t="s">
        <v>6879</v>
      </c>
      <c r="K1893" s="2">
        <v>180046.48</v>
      </c>
      <c r="L1893" s="2">
        <v>9002.32</v>
      </c>
      <c r="M1893" t="b">
        <v>0</v>
      </c>
      <c r="N1893">
        <v>5</v>
      </c>
      <c r="O1893">
        <f t="shared" si="232"/>
        <v>0</v>
      </c>
      <c r="P1893">
        <f t="shared" si="233"/>
        <v>1</v>
      </c>
      <c r="Q1893">
        <f t="shared" si="234"/>
        <v>0</v>
      </c>
      <c r="R1893">
        <f t="shared" si="235"/>
        <v>0</v>
      </c>
      <c r="S1893">
        <f t="shared" si="236"/>
        <v>1</v>
      </c>
      <c r="T1893">
        <f t="shared" si="237"/>
        <v>0</v>
      </c>
      <c r="U1893" s="16">
        <v>44351.541435185187</v>
      </c>
      <c r="V1893">
        <f t="shared" si="238"/>
        <v>2021</v>
      </c>
      <c r="W1893" t="b">
        <v>0</v>
      </c>
      <c r="X1893">
        <f t="shared" si="239"/>
        <v>0</v>
      </c>
    </row>
    <row r="1894" spans="1:24" x14ac:dyDescent="0.25">
      <c r="A1894" t="s">
        <v>1961</v>
      </c>
      <c r="B1894" s="4">
        <v>44377</v>
      </c>
      <c r="C1894">
        <v>2021</v>
      </c>
      <c r="D1894" t="s">
        <v>2141</v>
      </c>
      <c r="E1894" t="s">
        <v>2183</v>
      </c>
      <c r="F1894" t="s">
        <v>2203</v>
      </c>
      <c r="G1894" t="s">
        <v>4117</v>
      </c>
      <c r="I1894" t="s">
        <v>2141</v>
      </c>
      <c r="J1894" t="s">
        <v>6886</v>
      </c>
      <c r="K1894" s="2">
        <v>20000</v>
      </c>
      <c r="L1894" s="2">
        <v>18000</v>
      </c>
      <c r="M1894" t="b">
        <v>0</v>
      </c>
      <c r="N1894">
        <v>90</v>
      </c>
      <c r="O1894">
        <f t="shared" si="232"/>
        <v>0</v>
      </c>
      <c r="P1894">
        <f t="shared" si="233"/>
        <v>1</v>
      </c>
      <c r="Q1894">
        <f t="shared" si="234"/>
        <v>0</v>
      </c>
      <c r="R1894">
        <f t="shared" si="235"/>
        <v>0</v>
      </c>
      <c r="S1894">
        <f t="shared" si="236"/>
        <v>1</v>
      </c>
      <c r="T1894">
        <f t="shared" si="237"/>
        <v>0</v>
      </c>
      <c r="U1894" s="16">
        <v>44372.669791666667</v>
      </c>
      <c r="V1894">
        <f t="shared" si="238"/>
        <v>2021</v>
      </c>
      <c r="W1894" t="b">
        <v>0</v>
      </c>
      <c r="X1894">
        <f t="shared" si="239"/>
        <v>0</v>
      </c>
    </row>
    <row r="1895" spans="1:24" x14ac:dyDescent="0.25">
      <c r="A1895" t="s">
        <v>852</v>
      </c>
      <c r="B1895" s="4">
        <v>44372</v>
      </c>
      <c r="C1895">
        <v>2021</v>
      </c>
      <c r="D1895" t="s">
        <v>2157</v>
      </c>
      <c r="F1895" t="s">
        <v>2206</v>
      </c>
      <c r="G1895" t="s">
        <v>4118</v>
      </c>
      <c r="I1895" t="s">
        <v>2157</v>
      </c>
      <c r="J1895" t="s">
        <v>6886</v>
      </c>
      <c r="K1895" s="2">
        <v>16560</v>
      </c>
      <c r="L1895" s="2">
        <v>14904</v>
      </c>
      <c r="M1895" t="b">
        <v>0</v>
      </c>
      <c r="N1895">
        <v>90</v>
      </c>
      <c r="O1895">
        <f t="shared" si="232"/>
        <v>0</v>
      </c>
      <c r="P1895">
        <f t="shared" si="233"/>
        <v>1</v>
      </c>
      <c r="Q1895">
        <f t="shared" si="234"/>
        <v>0</v>
      </c>
      <c r="R1895">
        <f t="shared" si="235"/>
        <v>0</v>
      </c>
      <c r="S1895">
        <f t="shared" si="236"/>
        <v>1</v>
      </c>
      <c r="T1895">
        <f t="shared" si="237"/>
        <v>0</v>
      </c>
      <c r="U1895" s="16">
        <v>44358.508321759262</v>
      </c>
      <c r="V1895">
        <f t="shared" si="238"/>
        <v>2021</v>
      </c>
      <c r="W1895" t="b">
        <v>0</v>
      </c>
      <c r="X1895">
        <f t="shared" si="239"/>
        <v>0</v>
      </c>
    </row>
    <row r="1896" spans="1:24" x14ac:dyDescent="0.25">
      <c r="A1896" t="s">
        <v>1125</v>
      </c>
      <c r="B1896" s="4">
        <v>44377</v>
      </c>
      <c r="C1896">
        <v>2021</v>
      </c>
      <c r="D1896" t="s">
        <v>2141</v>
      </c>
      <c r="E1896" t="s">
        <v>2183</v>
      </c>
      <c r="F1896" t="s">
        <v>2206</v>
      </c>
      <c r="G1896" t="s">
        <v>4119</v>
      </c>
      <c r="I1896" t="s">
        <v>2141</v>
      </c>
      <c r="J1896" t="s">
        <v>6881</v>
      </c>
      <c r="K1896" s="2">
        <v>4000</v>
      </c>
      <c r="L1896" s="2">
        <v>1200</v>
      </c>
      <c r="M1896" t="b">
        <v>0</v>
      </c>
      <c r="N1896">
        <v>30</v>
      </c>
      <c r="O1896">
        <f t="shared" si="232"/>
        <v>0</v>
      </c>
      <c r="P1896">
        <f t="shared" si="233"/>
        <v>1</v>
      </c>
      <c r="Q1896">
        <f t="shared" si="234"/>
        <v>0</v>
      </c>
      <c r="R1896">
        <f t="shared" si="235"/>
        <v>0</v>
      </c>
      <c r="S1896">
        <f t="shared" si="236"/>
        <v>1</v>
      </c>
      <c r="T1896">
        <f t="shared" si="237"/>
        <v>0</v>
      </c>
      <c r="U1896" s="16">
        <v>44356.789965277778</v>
      </c>
      <c r="V1896">
        <f t="shared" si="238"/>
        <v>2021</v>
      </c>
      <c r="W1896" t="b">
        <v>0</v>
      </c>
      <c r="X1896">
        <f t="shared" si="239"/>
        <v>0</v>
      </c>
    </row>
    <row r="1897" spans="1:24" x14ac:dyDescent="0.25">
      <c r="A1897" t="s">
        <v>273</v>
      </c>
      <c r="B1897" s="4">
        <v>44377</v>
      </c>
      <c r="C1897">
        <v>2021</v>
      </c>
      <c r="D1897" t="s">
        <v>2141</v>
      </c>
      <c r="E1897" t="s">
        <v>2183</v>
      </c>
      <c r="F1897" t="s">
        <v>2203</v>
      </c>
      <c r="G1897" t="s">
        <v>4120</v>
      </c>
      <c r="I1897" t="s">
        <v>2141</v>
      </c>
      <c r="J1897" t="s">
        <v>6881</v>
      </c>
      <c r="K1897" s="2">
        <v>2900</v>
      </c>
      <c r="L1897" s="2">
        <v>870</v>
      </c>
      <c r="M1897" t="b">
        <v>0</v>
      </c>
      <c r="N1897">
        <v>30</v>
      </c>
      <c r="O1897">
        <f t="shared" si="232"/>
        <v>0</v>
      </c>
      <c r="P1897">
        <f t="shared" si="233"/>
        <v>1</v>
      </c>
      <c r="Q1897">
        <f t="shared" si="234"/>
        <v>0</v>
      </c>
      <c r="R1897">
        <f t="shared" si="235"/>
        <v>0</v>
      </c>
      <c r="S1897">
        <f t="shared" si="236"/>
        <v>1</v>
      </c>
      <c r="T1897">
        <f t="shared" si="237"/>
        <v>0</v>
      </c>
      <c r="U1897" s="16">
        <v>44358.767430555556</v>
      </c>
      <c r="V1897">
        <f t="shared" si="238"/>
        <v>2021</v>
      </c>
      <c r="W1897" t="b">
        <v>0</v>
      </c>
      <c r="X1897">
        <f t="shared" si="239"/>
        <v>0</v>
      </c>
    </row>
    <row r="1898" spans="1:24" x14ac:dyDescent="0.25">
      <c r="A1898" t="s">
        <v>481</v>
      </c>
      <c r="B1898" s="4">
        <v>44377</v>
      </c>
      <c r="C1898">
        <v>2021</v>
      </c>
      <c r="D1898" t="s">
        <v>2141</v>
      </c>
      <c r="E1898" t="s">
        <v>2185</v>
      </c>
      <c r="F1898" t="s">
        <v>2203</v>
      </c>
      <c r="G1898" t="s">
        <v>4121</v>
      </c>
      <c r="I1898" t="s">
        <v>2141</v>
      </c>
      <c r="J1898" t="s">
        <v>6881</v>
      </c>
      <c r="K1898" s="2">
        <v>5573.13</v>
      </c>
      <c r="L1898" s="2">
        <v>1671.94</v>
      </c>
      <c r="M1898" t="b">
        <v>0</v>
      </c>
      <c r="N1898">
        <v>30</v>
      </c>
      <c r="O1898">
        <f t="shared" si="232"/>
        <v>0</v>
      </c>
      <c r="P1898">
        <f t="shared" si="233"/>
        <v>1</v>
      </c>
      <c r="Q1898">
        <f t="shared" si="234"/>
        <v>0</v>
      </c>
      <c r="R1898">
        <f t="shared" si="235"/>
        <v>0</v>
      </c>
      <c r="S1898">
        <f t="shared" si="236"/>
        <v>1</v>
      </c>
      <c r="T1898">
        <f t="shared" si="237"/>
        <v>0</v>
      </c>
      <c r="U1898" s="16">
        <v>44361.789826388886</v>
      </c>
      <c r="V1898">
        <f t="shared" si="238"/>
        <v>2021</v>
      </c>
      <c r="W1898" t="b">
        <v>0</v>
      </c>
      <c r="X1898">
        <f t="shared" si="239"/>
        <v>0</v>
      </c>
    </row>
    <row r="1899" spans="1:24" x14ac:dyDescent="0.25">
      <c r="A1899" t="s">
        <v>61</v>
      </c>
      <c r="B1899" s="4">
        <v>44377</v>
      </c>
      <c r="C1899">
        <v>2021</v>
      </c>
      <c r="D1899" t="s">
        <v>2141</v>
      </c>
      <c r="E1899" t="s">
        <v>2185</v>
      </c>
      <c r="F1899" t="s">
        <v>2207</v>
      </c>
      <c r="G1899" t="s">
        <v>4122</v>
      </c>
      <c r="I1899" t="s">
        <v>2141</v>
      </c>
      <c r="J1899" t="s">
        <v>6881</v>
      </c>
      <c r="K1899" s="2">
        <v>6500</v>
      </c>
      <c r="L1899" s="2">
        <v>1950</v>
      </c>
      <c r="M1899" t="b">
        <v>0</v>
      </c>
      <c r="N1899">
        <v>30</v>
      </c>
      <c r="O1899">
        <f t="shared" si="232"/>
        <v>0</v>
      </c>
      <c r="P1899">
        <f t="shared" si="233"/>
        <v>1</v>
      </c>
      <c r="Q1899">
        <f t="shared" si="234"/>
        <v>0</v>
      </c>
      <c r="R1899">
        <f t="shared" si="235"/>
        <v>0</v>
      </c>
      <c r="S1899">
        <f t="shared" si="236"/>
        <v>1</v>
      </c>
      <c r="T1899">
        <f t="shared" si="237"/>
        <v>0</v>
      </c>
      <c r="U1899" s="16">
        <v>44342.828611111108</v>
      </c>
      <c r="V1899">
        <f t="shared" si="238"/>
        <v>2021</v>
      </c>
      <c r="W1899" t="b">
        <v>0</v>
      </c>
      <c r="X1899">
        <f t="shared" si="239"/>
        <v>0</v>
      </c>
    </row>
    <row r="1900" spans="1:24" x14ac:dyDescent="0.25">
      <c r="A1900" t="s">
        <v>1156</v>
      </c>
      <c r="B1900" s="4">
        <v>44343</v>
      </c>
      <c r="C1900">
        <v>2021</v>
      </c>
      <c r="D1900" t="s">
        <v>2129</v>
      </c>
      <c r="E1900" t="s">
        <v>2183</v>
      </c>
      <c r="F1900" t="s">
        <v>2206</v>
      </c>
      <c r="G1900" t="s">
        <v>4123</v>
      </c>
      <c r="I1900" t="s">
        <v>2129</v>
      </c>
      <c r="J1900" t="s">
        <v>6886</v>
      </c>
      <c r="K1900" s="2">
        <v>16819</v>
      </c>
      <c r="L1900" s="2">
        <v>16819</v>
      </c>
      <c r="M1900" t="b">
        <v>0</v>
      </c>
      <c r="N1900">
        <v>100</v>
      </c>
      <c r="O1900">
        <f t="shared" si="232"/>
        <v>0</v>
      </c>
      <c r="P1900">
        <f t="shared" si="233"/>
        <v>1</v>
      </c>
      <c r="Q1900">
        <f t="shared" si="234"/>
        <v>0</v>
      </c>
      <c r="R1900">
        <f t="shared" si="235"/>
        <v>0</v>
      </c>
      <c r="S1900">
        <f t="shared" si="236"/>
        <v>1</v>
      </c>
      <c r="T1900">
        <f t="shared" si="237"/>
        <v>0</v>
      </c>
      <c r="U1900" s="16">
        <v>44333.408460648148</v>
      </c>
      <c r="V1900">
        <f t="shared" si="238"/>
        <v>2021</v>
      </c>
      <c r="W1900" t="b">
        <v>0</v>
      </c>
      <c r="X1900">
        <f t="shared" si="239"/>
        <v>0</v>
      </c>
    </row>
    <row r="1901" spans="1:24" x14ac:dyDescent="0.25">
      <c r="A1901" t="s">
        <v>917</v>
      </c>
      <c r="B1901" s="4">
        <v>44383</v>
      </c>
      <c r="C1901">
        <v>2021</v>
      </c>
      <c r="D1901" t="s">
        <v>2141</v>
      </c>
      <c r="E1901" t="s">
        <v>2183</v>
      </c>
      <c r="F1901" t="s">
        <v>2206</v>
      </c>
      <c r="G1901" t="s">
        <v>4124</v>
      </c>
      <c r="I1901" t="s">
        <v>2141</v>
      </c>
      <c r="J1901" t="s">
        <v>6881</v>
      </c>
      <c r="K1901" s="2">
        <v>22800</v>
      </c>
      <c r="L1901" s="2">
        <v>6840</v>
      </c>
      <c r="M1901" t="b">
        <v>0</v>
      </c>
      <c r="N1901">
        <v>30</v>
      </c>
      <c r="O1901">
        <f t="shared" si="232"/>
        <v>0</v>
      </c>
      <c r="P1901">
        <f t="shared" si="233"/>
        <v>1</v>
      </c>
      <c r="Q1901">
        <f t="shared" si="234"/>
        <v>0</v>
      </c>
      <c r="R1901">
        <f t="shared" si="235"/>
        <v>0</v>
      </c>
      <c r="S1901">
        <f t="shared" si="236"/>
        <v>1</v>
      </c>
      <c r="T1901">
        <f t="shared" si="237"/>
        <v>0</v>
      </c>
      <c r="U1901" s="16">
        <v>44368.533773148149</v>
      </c>
      <c r="V1901">
        <f t="shared" si="238"/>
        <v>2021</v>
      </c>
      <c r="W1901" t="b">
        <v>0</v>
      </c>
      <c r="X1901">
        <f t="shared" si="239"/>
        <v>0</v>
      </c>
    </row>
    <row r="1902" spans="1:24" x14ac:dyDescent="0.25">
      <c r="A1902" t="s">
        <v>756</v>
      </c>
      <c r="B1902" s="4">
        <v>44400</v>
      </c>
      <c r="C1902">
        <v>2021</v>
      </c>
      <c r="D1902" t="s">
        <v>2141</v>
      </c>
      <c r="E1902" t="s">
        <v>2183</v>
      </c>
      <c r="F1902" t="s">
        <v>2182</v>
      </c>
      <c r="G1902" t="s">
        <v>4125</v>
      </c>
      <c r="I1902" t="s">
        <v>2141</v>
      </c>
      <c r="J1902" t="s">
        <v>6881</v>
      </c>
      <c r="K1902" s="2">
        <v>104661</v>
      </c>
      <c r="L1902" s="2">
        <v>31398.3</v>
      </c>
      <c r="M1902" t="b">
        <v>0</v>
      </c>
      <c r="N1902">
        <v>30</v>
      </c>
      <c r="O1902">
        <f t="shared" si="232"/>
        <v>0</v>
      </c>
      <c r="P1902">
        <f t="shared" si="233"/>
        <v>1</v>
      </c>
      <c r="Q1902">
        <f t="shared" si="234"/>
        <v>0</v>
      </c>
      <c r="R1902">
        <f t="shared" si="235"/>
        <v>0</v>
      </c>
      <c r="S1902">
        <f t="shared" si="236"/>
        <v>1</v>
      </c>
      <c r="T1902">
        <f t="shared" si="237"/>
        <v>0</v>
      </c>
      <c r="U1902" s="16">
        <v>44370.558541666665</v>
      </c>
      <c r="V1902">
        <f t="shared" si="238"/>
        <v>2021</v>
      </c>
      <c r="W1902" t="b">
        <v>0</v>
      </c>
      <c r="X1902">
        <f t="shared" si="239"/>
        <v>0</v>
      </c>
    </row>
    <row r="1903" spans="1:24" x14ac:dyDescent="0.25">
      <c r="A1903" t="s">
        <v>435</v>
      </c>
      <c r="B1903" s="4">
        <v>44438</v>
      </c>
      <c r="C1903">
        <v>2021</v>
      </c>
      <c r="D1903" t="s">
        <v>2141</v>
      </c>
      <c r="E1903" t="s">
        <v>2183</v>
      </c>
      <c r="F1903" t="s">
        <v>2203</v>
      </c>
      <c r="G1903" t="s">
        <v>4126</v>
      </c>
      <c r="I1903" t="s">
        <v>2141</v>
      </c>
      <c r="J1903" t="s">
        <v>6881</v>
      </c>
      <c r="K1903" s="2">
        <v>114106</v>
      </c>
      <c r="L1903" s="2">
        <v>34231.800000000003</v>
      </c>
      <c r="M1903" t="b">
        <v>0</v>
      </c>
      <c r="N1903">
        <v>30</v>
      </c>
      <c r="O1903">
        <f t="shared" si="232"/>
        <v>0</v>
      </c>
      <c r="P1903">
        <f t="shared" si="233"/>
        <v>1</v>
      </c>
      <c r="Q1903">
        <f t="shared" si="234"/>
        <v>0</v>
      </c>
      <c r="R1903">
        <f t="shared" si="235"/>
        <v>0</v>
      </c>
      <c r="S1903">
        <f t="shared" si="236"/>
        <v>1</v>
      </c>
      <c r="T1903">
        <f t="shared" si="237"/>
        <v>0</v>
      </c>
      <c r="U1903" s="16">
        <v>44371.550937499997</v>
      </c>
      <c r="V1903">
        <f t="shared" si="238"/>
        <v>2021</v>
      </c>
      <c r="W1903" t="b">
        <v>0</v>
      </c>
      <c r="X1903">
        <f t="shared" si="239"/>
        <v>0</v>
      </c>
    </row>
    <row r="1904" spans="1:24" x14ac:dyDescent="0.25">
      <c r="A1904" t="s">
        <v>866</v>
      </c>
      <c r="B1904" s="4">
        <v>44454</v>
      </c>
      <c r="C1904">
        <v>2021</v>
      </c>
      <c r="D1904" t="s">
        <v>2139</v>
      </c>
      <c r="E1904" t="s">
        <v>2183</v>
      </c>
      <c r="F1904" t="s">
        <v>2201</v>
      </c>
      <c r="G1904" t="s">
        <v>4127</v>
      </c>
      <c r="I1904" t="s">
        <v>2139</v>
      </c>
      <c r="J1904" t="s">
        <v>6881</v>
      </c>
      <c r="K1904" s="2">
        <v>131222</v>
      </c>
      <c r="L1904" s="2">
        <v>39366.6</v>
      </c>
      <c r="M1904" t="b">
        <v>0</v>
      </c>
      <c r="N1904">
        <v>30</v>
      </c>
      <c r="O1904">
        <f t="shared" si="232"/>
        <v>0</v>
      </c>
      <c r="P1904">
        <f t="shared" si="233"/>
        <v>1</v>
      </c>
      <c r="Q1904">
        <f t="shared" si="234"/>
        <v>0</v>
      </c>
      <c r="R1904">
        <f t="shared" si="235"/>
        <v>0</v>
      </c>
      <c r="S1904">
        <f t="shared" si="236"/>
        <v>1</v>
      </c>
      <c r="T1904">
        <f t="shared" si="237"/>
        <v>0</v>
      </c>
      <c r="U1904" s="16">
        <v>44362.832442129627</v>
      </c>
      <c r="V1904">
        <f t="shared" si="238"/>
        <v>2021</v>
      </c>
      <c r="W1904" t="b">
        <v>0</v>
      </c>
      <c r="X1904">
        <f t="shared" si="239"/>
        <v>0</v>
      </c>
    </row>
    <row r="1905" spans="1:24" x14ac:dyDescent="0.25">
      <c r="A1905" t="s">
        <v>542</v>
      </c>
      <c r="B1905" s="4">
        <v>44393</v>
      </c>
      <c r="C1905">
        <v>2021</v>
      </c>
      <c r="D1905" t="s">
        <v>2141</v>
      </c>
      <c r="E1905" t="s">
        <v>2183</v>
      </c>
      <c r="F1905" t="s">
        <v>2201</v>
      </c>
      <c r="G1905" t="s">
        <v>4128</v>
      </c>
      <c r="I1905" t="s">
        <v>2141</v>
      </c>
      <c r="J1905" t="s">
        <v>6881</v>
      </c>
      <c r="K1905" s="2">
        <v>13950</v>
      </c>
      <c r="L1905" s="2">
        <v>4185</v>
      </c>
      <c r="M1905" t="b">
        <v>0</v>
      </c>
      <c r="N1905">
        <v>30</v>
      </c>
      <c r="O1905">
        <f t="shared" si="232"/>
        <v>0</v>
      </c>
      <c r="P1905">
        <f t="shared" si="233"/>
        <v>1</v>
      </c>
      <c r="Q1905">
        <f t="shared" si="234"/>
        <v>0</v>
      </c>
      <c r="R1905">
        <f t="shared" si="235"/>
        <v>0</v>
      </c>
      <c r="S1905">
        <f t="shared" si="236"/>
        <v>1</v>
      </c>
      <c r="T1905">
        <f t="shared" si="237"/>
        <v>0</v>
      </c>
      <c r="U1905" s="16">
        <v>44363.631932870368</v>
      </c>
      <c r="V1905">
        <f t="shared" si="238"/>
        <v>2021</v>
      </c>
      <c r="W1905" t="b">
        <v>0</v>
      </c>
      <c r="X1905">
        <f t="shared" si="239"/>
        <v>0</v>
      </c>
    </row>
    <row r="1906" spans="1:24" x14ac:dyDescent="0.25">
      <c r="A1906" t="s">
        <v>710</v>
      </c>
      <c r="B1906" s="4">
        <v>44406</v>
      </c>
      <c r="C1906">
        <v>2021</v>
      </c>
      <c r="D1906" t="s">
        <v>2160</v>
      </c>
      <c r="F1906" t="s">
        <v>2213</v>
      </c>
      <c r="G1906" t="s">
        <v>4129</v>
      </c>
      <c r="I1906" t="s">
        <v>2160</v>
      </c>
      <c r="J1906" t="s">
        <v>6879</v>
      </c>
      <c r="K1906" s="2">
        <v>10000</v>
      </c>
      <c r="L1906" s="2">
        <v>500</v>
      </c>
      <c r="M1906" t="b">
        <v>0</v>
      </c>
      <c r="N1906">
        <v>5</v>
      </c>
      <c r="O1906">
        <f t="shared" si="232"/>
        <v>0</v>
      </c>
      <c r="P1906">
        <f t="shared" si="233"/>
        <v>1</v>
      </c>
      <c r="Q1906">
        <f t="shared" si="234"/>
        <v>0</v>
      </c>
      <c r="R1906">
        <f t="shared" si="235"/>
        <v>0</v>
      </c>
      <c r="S1906">
        <f t="shared" si="236"/>
        <v>1</v>
      </c>
      <c r="T1906">
        <f t="shared" si="237"/>
        <v>0</v>
      </c>
      <c r="U1906" s="16">
        <v>44378.594571759262</v>
      </c>
      <c r="V1906">
        <f t="shared" si="238"/>
        <v>2021</v>
      </c>
      <c r="W1906" t="b">
        <v>0</v>
      </c>
      <c r="X1906">
        <f t="shared" si="239"/>
        <v>0</v>
      </c>
    </row>
    <row r="1907" spans="1:24" x14ac:dyDescent="0.25">
      <c r="A1907" t="s">
        <v>543</v>
      </c>
      <c r="B1907" s="4">
        <v>44397</v>
      </c>
      <c r="C1907">
        <v>2021</v>
      </c>
      <c r="D1907" t="s">
        <v>2141</v>
      </c>
      <c r="E1907" t="s">
        <v>2183</v>
      </c>
      <c r="F1907" t="s">
        <v>2182</v>
      </c>
      <c r="G1907" t="s">
        <v>4130</v>
      </c>
      <c r="I1907" t="s">
        <v>2141</v>
      </c>
      <c r="J1907" t="s">
        <v>6886</v>
      </c>
      <c r="K1907" s="2">
        <v>16000</v>
      </c>
      <c r="L1907" s="2">
        <v>14400</v>
      </c>
      <c r="M1907" t="b">
        <v>0</v>
      </c>
      <c r="N1907">
        <v>90</v>
      </c>
      <c r="O1907">
        <f t="shared" si="232"/>
        <v>0</v>
      </c>
      <c r="P1907">
        <f t="shared" si="233"/>
        <v>1</v>
      </c>
      <c r="Q1907">
        <f t="shared" si="234"/>
        <v>0</v>
      </c>
      <c r="R1907">
        <f t="shared" si="235"/>
        <v>0</v>
      </c>
      <c r="S1907">
        <f t="shared" si="236"/>
        <v>1</v>
      </c>
      <c r="T1907">
        <f t="shared" si="237"/>
        <v>0</v>
      </c>
      <c r="U1907" s="16">
        <v>44336.649039351854</v>
      </c>
      <c r="V1907">
        <f t="shared" si="238"/>
        <v>2021</v>
      </c>
      <c r="W1907" t="b">
        <v>0</v>
      </c>
      <c r="X1907">
        <f t="shared" si="239"/>
        <v>0</v>
      </c>
    </row>
    <row r="1908" spans="1:24" x14ac:dyDescent="0.25">
      <c r="A1908" t="s">
        <v>933</v>
      </c>
      <c r="B1908" s="4">
        <v>44469</v>
      </c>
      <c r="C1908">
        <v>2021</v>
      </c>
      <c r="D1908" t="s">
        <v>2129</v>
      </c>
      <c r="E1908" t="s">
        <v>2183</v>
      </c>
      <c r="F1908" t="s">
        <v>2206</v>
      </c>
      <c r="G1908" t="s">
        <v>4131</v>
      </c>
      <c r="I1908" t="s">
        <v>2129</v>
      </c>
      <c r="J1908" t="s">
        <v>6879</v>
      </c>
      <c r="K1908" s="2">
        <v>6567</v>
      </c>
      <c r="L1908" s="2">
        <v>328.35</v>
      </c>
      <c r="M1908" t="b">
        <v>0</v>
      </c>
      <c r="N1908">
        <v>5</v>
      </c>
      <c r="O1908">
        <f t="shared" si="232"/>
        <v>0</v>
      </c>
      <c r="P1908">
        <f t="shared" si="233"/>
        <v>1</v>
      </c>
      <c r="Q1908">
        <f t="shared" si="234"/>
        <v>0</v>
      </c>
      <c r="R1908">
        <f t="shared" si="235"/>
        <v>0</v>
      </c>
      <c r="S1908">
        <f t="shared" si="236"/>
        <v>1</v>
      </c>
      <c r="T1908">
        <f t="shared" si="237"/>
        <v>0</v>
      </c>
      <c r="U1908" s="16">
        <v>44334.629236111112</v>
      </c>
      <c r="V1908">
        <f t="shared" si="238"/>
        <v>2021</v>
      </c>
      <c r="W1908" t="b">
        <v>0</v>
      </c>
      <c r="X1908">
        <f t="shared" si="239"/>
        <v>0</v>
      </c>
    </row>
    <row r="1909" spans="1:24" x14ac:dyDescent="0.25">
      <c r="A1909" t="s">
        <v>64</v>
      </c>
      <c r="B1909" s="4">
        <v>44401</v>
      </c>
      <c r="C1909">
        <v>2021</v>
      </c>
      <c r="D1909" t="s">
        <v>2141</v>
      </c>
      <c r="E1909" t="s">
        <v>2183</v>
      </c>
      <c r="F1909" t="s">
        <v>2203</v>
      </c>
      <c r="G1909" t="s">
        <v>4132</v>
      </c>
      <c r="I1909" t="s">
        <v>2141</v>
      </c>
      <c r="J1909" t="s">
        <v>6881</v>
      </c>
      <c r="K1909" s="2">
        <v>8950</v>
      </c>
      <c r="L1909" s="2">
        <v>2685</v>
      </c>
      <c r="M1909" t="b">
        <v>0</v>
      </c>
      <c r="N1909">
        <v>30</v>
      </c>
      <c r="O1909">
        <f t="shared" si="232"/>
        <v>0</v>
      </c>
      <c r="P1909">
        <f t="shared" si="233"/>
        <v>1</v>
      </c>
      <c r="Q1909">
        <f t="shared" si="234"/>
        <v>0</v>
      </c>
      <c r="R1909">
        <f t="shared" si="235"/>
        <v>0</v>
      </c>
      <c r="S1909">
        <f t="shared" si="236"/>
        <v>1</v>
      </c>
      <c r="T1909">
        <f t="shared" si="237"/>
        <v>0</v>
      </c>
      <c r="U1909" s="16">
        <v>44340.872106481482</v>
      </c>
      <c r="V1909">
        <f t="shared" si="238"/>
        <v>2021</v>
      </c>
      <c r="W1909" t="b">
        <v>0</v>
      </c>
      <c r="X1909">
        <f t="shared" si="239"/>
        <v>0</v>
      </c>
    </row>
    <row r="1910" spans="1:24" x14ac:dyDescent="0.25">
      <c r="A1910" t="s">
        <v>64</v>
      </c>
      <c r="B1910" s="4">
        <v>44401</v>
      </c>
      <c r="C1910">
        <v>2021</v>
      </c>
      <c r="D1910" t="s">
        <v>2141</v>
      </c>
      <c r="E1910" t="s">
        <v>2183</v>
      </c>
      <c r="F1910" t="s">
        <v>2212</v>
      </c>
      <c r="G1910" t="s">
        <v>4133</v>
      </c>
      <c r="I1910" t="s">
        <v>2141</v>
      </c>
      <c r="J1910" t="s">
        <v>6881</v>
      </c>
      <c r="K1910" s="2">
        <v>8950</v>
      </c>
      <c r="L1910" s="2">
        <v>2685</v>
      </c>
      <c r="M1910" t="b">
        <v>0</v>
      </c>
      <c r="N1910">
        <v>30</v>
      </c>
      <c r="O1910">
        <f t="shared" si="232"/>
        <v>0</v>
      </c>
      <c r="P1910">
        <f t="shared" si="233"/>
        <v>1</v>
      </c>
      <c r="Q1910">
        <f t="shared" si="234"/>
        <v>0</v>
      </c>
      <c r="R1910">
        <f t="shared" si="235"/>
        <v>0</v>
      </c>
      <c r="S1910">
        <f t="shared" si="236"/>
        <v>1</v>
      </c>
      <c r="T1910">
        <f t="shared" si="237"/>
        <v>0</v>
      </c>
      <c r="U1910" s="16">
        <v>44341.013506944444</v>
      </c>
      <c r="V1910">
        <f t="shared" si="238"/>
        <v>2021</v>
      </c>
      <c r="W1910" t="b">
        <v>0</v>
      </c>
      <c r="X1910">
        <f t="shared" si="239"/>
        <v>0</v>
      </c>
    </row>
    <row r="1911" spans="1:24" x14ac:dyDescent="0.25">
      <c r="A1911" t="s">
        <v>999</v>
      </c>
      <c r="B1911" s="4">
        <v>44407</v>
      </c>
      <c r="C1911">
        <v>2021</v>
      </c>
      <c r="D1911" t="s">
        <v>2141</v>
      </c>
      <c r="E1911" t="s">
        <v>2183</v>
      </c>
      <c r="F1911" t="s">
        <v>2182</v>
      </c>
      <c r="G1911" t="s">
        <v>4134</v>
      </c>
      <c r="I1911" t="s">
        <v>2141</v>
      </c>
      <c r="J1911" t="s">
        <v>6881</v>
      </c>
      <c r="K1911" s="2">
        <v>2985</v>
      </c>
      <c r="L1911" s="2">
        <v>895.5</v>
      </c>
      <c r="M1911" t="b">
        <v>0</v>
      </c>
      <c r="N1911">
        <v>30</v>
      </c>
      <c r="O1911">
        <f t="shared" si="232"/>
        <v>0</v>
      </c>
      <c r="P1911">
        <f t="shared" si="233"/>
        <v>1</v>
      </c>
      <c r="Q1911">
        <f t="shared" si="234"/>
        <v>0</v>
      </c>
      <c r="R1911">
        <f t="shared" si="235"/>
        <v>0</v>
      </c>
      <c r="S1911">
        <f t="shared" si="236"/>
        <v>1</v>
      </c>
      <c r="T1911">
        <f t="shared" si="237"/>
        <v>0</v>
      </c>
      <c r="U1911" s="16">
        <v>44354.998842592591</v>
      </c>
      <c r="V1911">
        <f t="shared" si="238"/>
        <v>2021</v>
      </c>
      <c r="W1911" t="b">
        <v>0</v>
      </c>
      <c r="X1911">
        <f t="shared" si="239"/>
        <v>0</v>
      </c>
    </row>
    <row r="1912" spans="1:24" x14ac:dyDescent="0.25">
      <c r="A1912" t="s">
        <v>933</v>
      </c>
      <c r="B1912" s="4">
        <v>44469</v>
      </c>
      <c r="C1912">
        <v>2021</v>
      </c>
      <c r="D1912" t="s">
        <v>2129</v>
      </c>
      <c r="E1912" t="s">
        <v>2183</v>
      </c>
      <c r="F1912" t="s">
        <v>2206</v>
      </c>
      <c r="G1912" t="s">
        <v>4135</v>
      </c>
      <c r="I1912" t="s">
        <v>2129</v>
      </c>
      <c r="J1912" t="s">
        <v>6879</v>
      </c>
      <c r="K1912" s="2">
        <v>52222.5</v>
      </c>
      <c r="L1912" s="2">
        <v>2611.13</v>
      </c>
      <c r="M1912" t="b">
        <v>0</v>
      </c>
      <c r="N1912">
        <v>5</v>
      </c>
      <c r="O1912">
        <f t="shared" si="232"/>
        <v>0</v>
      </c>
      <c r="P1912">
        <f t="shared" si="233"/>
        <v>1</v>
      </c>
      <c r="Q1912">
        <f t="shared" si="234"/>
        <v>0</v>
      </c>
      <c r="R1912">
        <f t="shared" si="235"/>
        <v>0</v>
      </c>
      <c r="S1912">
        <f t="shared" si="236"/>
        <v>1</v>
      </c>
      <c r="T1912">
        <f t="shared" si="237"/>
        <v>0</v>
      </c>
      <c r="U1912" s="16">
        <v>44335.425717592596</v>
      </c>
      <c r="V1912">
        <f t="shared" si="238"/>
        <v>2021</v>
      </c>
      <c r="W1912" t="b">
        <v>0</v>
      </c>
      <c r="X1912">
        <f t="shared" si="239"/>
        <v>0</v>
      </c>
    </row>
    <row r="1913" spans="1:24" x14ac:dyDescent="0.25">
      <c r="A1913" t="s">
        <v>1119</v>
      </c>
      <c r="B1913" s="4">
        <v>44500</v>
      </c>
      <c r="C1913">
        <v>2021</v>
      </c>
      <c r="D1913" t="s">
        <v>2158</v>
      </c>
      <c r="E1913" t="s">
        <v>2185</v>
      </c>
      <c r="F1913" t="s">
        <v>2206</v>
      </c>
      <c r="G1913" t="s">
        <v>4136</v>
      </c>
      <c r="I1913" t="s">
        <v>2155</v>
      </c>
      <c r="J1913" t="s">
        <v>6879</v>
      </c>
      <c r="K1913" s="2">
        <v>252672</v>
      </c>
      <c r="L1913" s="2">
        <v>12633.6</v>
      </c>
      <c r="M1913" t="b">
        <v>0</v>
      </c>
      <c r="N1913">
        <v>5</v>
      </c>
      <c r="O1913">
        <f t="shared" si="232"/>
        <v>0</v>
      </c>
      <c r="P1913">
        <f t="shared" si="233"/>
        <v>1</v>
      </c>
      <c r="Q1913">
        <f t="shared" si="234"/>
        <v>0</v>
      </c>
      <c r="R1913">
        <f t="shared" si="235"/>
        <v>0</v>
      </c>
      <c r="S1913">
        <f t="shared" si="236"/>
        <v>1</v>
      </c>
      <c r="T1913">
        <f t="shared" si="237"/>
        <v>0</v>
      </c>
      <c r="U1913" s="16">
        <v>44480.735335648147</v>
      </c>
      <c r="V1913">
        <f t="shared" si="238"/>
        <v>2021</v>
      </c>
      <c r="W1913" t="b">
        <v>0</v>
      </c>
      <c r="X1913">
        <f t="shared" si="239"/>
        <v>0</v>
      </c>
    </row>
    <row r="1914" spans="1:24" x14ac:dyDescent="0.25">
      <c r="A1914" t="s">
        <v>1119</v>
      </c>
      <c r="B1914" s="4">
        <v>44561</v>
      </c>
      <c r="C1914">
        <v>2021</v>
      </c>
      <c r="D1914" t="s">
        <v>2158</v>
      </c>
      <c r="E1914" t="s">
        <v>2185</v>
      </c>
      <c r="F1914" t="s">
        <v>2206</v>
      </c>
      <c r="G1914" t="s">
        <v>4137</v>
      </c>
      <c r="I1914" t="s">
        <v>2155</v>
      </c>
      <c r="J1914" t="s">
        <v>6879</v>
      </c>
      <c r="K1914" s="2">
        <v>155872</v>
      </c>
      <c r="L1914" s="2">
        <v>7793.6</v>
      </c>
      <c r="M1914" t="b">
        <v>0</v>
      </c>
      <c r="N1914">
        <v>5</v>
      </c>
      <c r="O1914">
        <f t="shared" si="232"/>
        <v>0</v>
      </c>
      <c r="P1914">
        <f t="shared" si="233"/>
        <v>1</v>
      </c>
      <c r="Q1914">
        <f t="shared" si="234"/>
        <v>0</v>
      </c>
      <c r="R1914">
        <f t="shared" si="235"/>
        <v>0</v>
      </c>
      <c r="S1914">
        <f t="shared" si="236"/>
        <v>1</v>
      </c>
      <c r="T1914">
        <f t="shared" si="237"/>
        <v>0</v>
      </c>
      <c r="U1914" s="16">
        <v>44530.679571759261</v>
      </c>
      <c r="V1914">
        <f t="shared" si="238"/>
        <v>2021</v>
      </c>
      <c r="W1914" t="b">
        <v>0</v>
      </c>
      <c r="X1914">
        <f t="shared" si="239"/>
        <v>0</v>
      </c>
    </row>
    <row r="1915" spans="1:24" x14ac:dyDescent="0.25">
      <c r="A1915" t="s">
        <v>1119</v>
      </c>
      <c r="B1915" s="4">
        <v>44496</v>
      </c>
      <c r="C1915">
        <v>2021</v>
      </c>
      <c r="D1915" t="s">
        <v>2158</v>
      </c>
      <c r="E1915" t="s">
        <v>2185</v>
      </c>
      <c r="F1915" t="s">
        <v>2206</v>
      </c>
      <c r="G1915" t="s">
        <v>4138</v>
      </c>
      <c r="I1915" t="s">
        <v>2155</v>
      </c>
      <c r="J1915" t="s">
        <v>6881</v>
      </c>
      <c r="K1915" s="2">
        <v>363278</v>
      </c>
      <c r="L1915" s="2">
        <v>108983.4</v>
      </c>
      <c r="M1915" t="b">
        <v>0</v>
      </c>
      <c r="N1915">
        <v>30</v>
      </c>
      <c r="O1915">
        <f t="shared" si="232"/>
        <v>0</v>
      </c>
      <c r="P1915">
        <f t="shared" si="233"/>
        <v>1</v>
      </c>
      <c r="Q1915">
        <f t="shared" si="234"/>
        <v>0</v>
      </c>
      <c r="R1915">
        <f t="shared" si="235"/>
        <v>0</v>
      </c>
      <c r="S1915">
        <f t="shared" si="236"/>
        <v>1</v>
      </c>
      <c r="T1915">
        <f t="shared" si="237"/>
        <v>0</v>
      </c>
      <c r="U1915" s="16">
        <v>44480.735775462963</v>
      </c>
      <c r="V1915">
        <f t="shared" si="238"/>
        <v>2021</v>
      </c>
      <c r="W1915" t="b">
        <v>0</v>
      </c>
      <c r="X1915">
        <f t="shared" si="239"/>
        <v>0</v>
      </c>
    </row>
    <row r="1916" spans="1:24" x14ac:dyDescent="0.25">
      <c r="A1916" t="s">
        <v>1119</v>
      </c>
      <c r="B1916" s="4">
        <v>44546</v>
      </c>
      <c r="C1916">
        <v>2021</v>
      </c>
      <c r="D1916" t="s">
        <v>2141</v>
      </c>
      <c r="E1916" t="s">
        <v>2185</v>
      </c>
      <c r="F1916" t="s">
        <v>2206</v>
      </c>
      <c r="G1916" t="s">
        <v>4139</v>
      </c>
      <c r="I1916" t="s">
        <v>2141</v>
      </c>
      <c r="J1916" t="s">
        <v>6881</v>
      </c>
      <c r="K1916" s="2">
        <v>27756.799999999999</v>
      </c>
      <c r="L1916" s="2">
        <v>8327.0400000000009</v>
      </c>
      <c r="M1916" t="b">
        <v>0</v>
      </c>
      <c r="N1916">
        <v>30</v>
      </c>
      <c r="O1916">
        <f t="shared" si="232"/>
        <v>0</v>
      </c>
      <c r="P1916">
        <f t="shared" si="233"/>
        <v>1</v>
      </c>
      <c r="Q1916">
        <f t="shared" si="234"/>
        <v>0</v>
      </c>
      <c r="R1916">
        <f t="shared" si="235"/>
        <v>0</v>
      </c>
      <c r="S1916">
        <f t="shared" si="236"/>
        <v>1</v>
      </c>
      <c r="T1916">
        <f t="shared" si="237"/>
        <v>0</v>
      </c>
      <c r="U1916" s="16">
        <v>44550.781655092593</v>
      </c>
      <c r="V1916">
        <f t="shared" si="238"/>
        <v>2021</v>
      </c>
      <c r="W1916" t="b">
        <v>0</v>
      </c>
      <c r="X1916">
        <f t="shared" si="239"/>
        <v>0</v>
      </c>
    </row>
    <row r="1917" spans="1:24" x14ac:dyDescent="0.25">
      <c r="A1917" t="s">
        <v>1119</v>
      </c>
      <c r="B1917" s="4">
        <v>44561</v>
      </c>
      <c r="C1917">
        <v>2021</v>
      </c>
      <c r="D1917" t="s">
        <v>2158</v>
      </c>
      <c r="E1917" t="s">
        <v>2194</v>
      </c>
      <c r="F1917" t="s">
        <v>2206</v>
      </c>
      <c r="G1917" t="s">
        <v>4140</v>
      </c>
      <c r="I1917" t="s">
        <v>2146</v>
      </c>
      <c r="J1917" t="s">
        <v>6879</v>
      </c>
      <c r="K1917" s="2">
        <v>180170.75</v>
      </c>
      <c r="L1917" s="2">
        <v>9008.5400000000009</v>
      </c>
      <c r="M1917" t="b">
        <v>0</v>
      </c>
      <c r="N1917">
        <v>5</v>
      </c>
      <c r="O1917">
        <f t="shared" si="232"/>
        <v>0</v>
      </c>
      <c r="P1917">
        <f t="shared" si="233"/>
        <v>1</v>
      </c>
      <c r="Q1917">
        <f t="shared" si="234"/>
        <v>0</v>
      </c>
      <c r="R1917">
        <f t="shared" si="235"/>
        <v>0</v>
      </c>
      <c r="S1917">
        <f t="shared" si="236"/>
        <v>1</v>
      </c>
      <c r="T1917">
        <f t="shared" si="237"/>
        <v>0</v>
      </c>
      <c r="U1917" s="16">
        <v>44530.760833333334</v>
      </c>
      <c r="V1917">
        <f t="shared" si="238"/>
        <v>2021</v>
      </c>
      <c r="W1917" t="b">
        <v>0</v>
      </c>
      <c r="X1917">
        <f t="shared" si="239"/>
        <v>0</v>
      </c>
    </row>
    <row r="1918" spans="1:24" x14ac:dyDescent="0.25">
      <c r="A1918" t="s">
        <v>1119</v>
      </c>
      <c r="B1918" s="4">
        <v>44561</v>
      </c>
      <c r="C1918">
        <v>2021</v>
      </c>
      <c r="D1918" t="s">
        <v>2158</v>
      </c>
      <c r="E1918" t="s">
        <v>2194</v>
      </c>
      <c r="F1918" t="s">
        <v>2206</v>
      </c>
      <c r="G1918" t="s">
        <v>4141</v>
      </c>
      <c r="I1918" t="s">
        <v>2146</v>
      </c>
      <c r="J1918" t="s">
        <v>6879</v>
      </c>
      <c r="K1918" s="2">
        <v>180170.75</v>
      </c>
      <c r="L1918" s="2">
        <v>9008.5400000000009</v>
      </c>
      <c r="M1918" t="b">
        <v>0</v>
      </c>
      <c r="N1918">
        <v>5</v>
      </c>
      <c r="O1918">
        <f t="shared" si="232"/>
        <v>0</v>
      </c>
      <c r="P1918">
        <f t="shared" si="233"/>
        <v>1</v>
      </c>
      <c r="Q1918">
        <f t="shared" si="234"/>
        <v>0</v>
      </c>
      <c r="R1918">
        <f t="shared" si="235"/>
        <v>0</v>
      </c>
      <c r="S1918">
        <f t="shared" si="236"/>
        <v>1</v>
      </c>
      <c r="T1918">
        <f t="shared" si="237"/>
        <v>0</v>
      </c>
      <c r="U1918" s="16">
        <v>44537.882071759261</v>
      </c>
      <c r="V1918">
        <f t="shared" si="238"/>
        <v>2021</v>
      </c>
      <c r="W1918" t="b">
        <v>0</v>
      </c>
      <c r="X1918">
        <f t="shared" si="239"/>
        <v>0</v>
      </c>
    </row>
    <row r="1919" spans="1:24" x14ac:dyDescent="0.25">
      <c r="A1919" t="s">
        <v>1119</v>
      </c>
      <c r="B1919" s="4">
        <v>44500</v>
      </c>
      <c r="C1919">
        <v>2021</v>
      </c>
      <c r="D1919" t="s">
        <v>2158</v>
      </c>
      <c r="F1919" t="s">
        <v>2206</v>
      </c>
      <c r="G1919" t="s">
        <v>4142</v>
      </c>
      <c r="I1919" t="s">
        <v>2155</v>
      </c>
      <c r="J1919" t="s">
        <v>6879</v>
      </c>
      <c r="K1919" s="2">
        <v>30650</v>
      </c>
      <c r="L1919" s="2">
        <v>1532.5</v>
      </c>
      <c r="M1919" t="b">
        <v>0</v>
      </c>
      <c r="N1919">
        <v>5</v>
      </c>
      <c r="O1919">
        <f t="shared" si="232"/>
        <v>0</v>
      </c>
      <c r="P1919">
        <f t="shared" si="233"/>
        <v>1</v>
      </c>
      <c r="Q1919">
        <f t="shared" si="234"/>
        <v>0</v>
      </c>
      <c r="R1919">
        <f t="shared" si="235"/>
        <v>0</v>
      </c>
      <c r="S1919">
        <f t="shared" si="236"/>
        <v>1</v>
      </c>
      <c r="T1919">
        <f t="shared" si="237"/>
        <v>0</v>
      </c>
      <c r="U1919" s="16">
        <v>44480.736840277779</v>
      </c>
      <c r="V1919">
        <f t="shared" si="238"/>
        <v>2021</v>
      </c>
      <c r="W1919" t="b">
        <v>0</v>
      </c>
      <c r="X1919">
        <f t="shared" si="239"/>
        <v>0</v>
      </c>
    </row>
    <row r="1920" spans="1:24" x14ac:dyDescent="0.25">
      <c r="A1920" t="s">
        <v>1119</v>
      </c>
      <c r="B1920" s="4">
        <v>44500</v>
      </c>
      <c r="C1920">
        <v>2021</v>
      </c>
      <c r="D1920" t="s">
        <v>2158</v>
      </c>
      <c r="F1920" t="s">
        <v>2206</v>
      </c>
      <c r="G1920" t="s">
        <v>4143</v>
      </c>
      <c r="I1920" t="s">
        <v>2155</v>
      </c>
      <c r="J1920" t="s">
        <v>6879</v>
      </c>
      <c r="K1920" s="2">
        <v>188778</v>
      </c>
      <c r="L1920" s="2">
        <v>9438.9</v>
      </c>
      <c r="M1920" t="b">
        <v>0</v>
      </c>
      <c r="N1920">
        <v>5</v>
      </c>
      <c r="O1920">
        <f t="shared" si="232"/>
        <v>0</v>
      </c>
      <c r="P1920">
        <f t="shared" si="233"/>
        <v>1</v>
      </c>
      <c r="Q1920">
        <f t="shared" si="234"/>
        <v>0</v>
      </c>
      <c r="R1920">
        <f t="shared" si="235"/>
        <v>0</v>
      </c>
      <c r="S1920">
        <f t="shared" si="236"/>
        <v>1</v>
      </c>
      <c r="T1920">
        <f t="shared" si="237"/>
        <v>0</v>
      </c>
      <c r="U1920" s="16">
        <v>44480.736689814818</v>
      </c>
      <c r="V1920">
        <f t="shared" si="238"/>
        <v>2021</v>
      </c>
      <c r="W1920" t="b">
        <v>0</v>
      </c>
      <c r="X1920">
        <f t="shared" si="239"/>
        <v>0</v>
      </c>
    </row>
    <row r="1921" spans="1:24" x14ac:dyDescent="0.25">
      <c r="A1921" t="s">
        <v>1119</v>
      </c>
      <c r="B1921" s="4">
        <v>44544</v>
      </c>
      <c r="C1921">
        <v>2021</v>
      </c>
      <c r="D1921" t="s">
        <v>2146</v>
      </c>
      <c r="E1921" t="s">
        <v>2194</v>
      </c>
      <c r="F1921" t="s">
        <v>2206</v>
      </c>
      <c r="G1921" t="s">
        <v>4144</v>
      </c>
      <c r="I1921" t="s">
        <v>2146</v>
      </c>
      <c r="J1921" t="s">
        <v>6881</v>
      </c>
      <c r="K1921" s="2">
        <v>174503.25</v>
      </c>
      <c r="L1921" s="2">
        <v>52350.97</v>
      </c>
      <c r="M1921" t="b">
        <v>0</v>
      </c>
      <c r="N1921">
        <v>30</v>
      </c>
      <c r="O1921">
        <f t="shared" si="232"/>
        <v>0</v>
      </c>
      <c r="P1921">
        <f t="shared" si="233"/>
        <v>1</v>
      </c>
      <c r="Q1921">
        <f t="shared" si="234"/>
        <v>0</v>
      </c>
      <c r="R1921">
        <f t="shared" si="235"/>
        <v>0</v>
      </c>
      <c r="S1921">
        <f t="shared" si="236"/>
        <v>1</v>
      </c>
      <c r="T1921">
        <f t="shared" si="237"/>
        <v>0</v>
      </c>
      <c r="U1921" s="16">
        <v>44550.901284722226</v>
      </c>
      <c r="V1921">
        <f t="shared" si="238"/>
        <v>2021</v>
      </c>
      <c r="W1921" t="b">
        <v>0</v>
      </c>
      <c r="X1921">
        <f t="shared" si="239"/>
        <v>0</v>
      </c>
    </row>
    <row r="1922" spans="1:24" x14ac:dyDescent="0.25">
      <c r="A1922" t="s">
        <v>1528</v>
      </c>
      <c r="B1922" s="4">
        <v>44651</v>
      </c>
      <c r="C1922">
        <v>2022</v>
      </c>
      <c r="D1922" t="s">
        <v>2137</v>
      </c>
      <c r="E1922" t="s">
        <v>2191</v>
      </c>
      <c r="F1922" t="s">
        <v>2211</v>
      </c>
      <c r="G1922" t="s">
        <v>4145</v>
      </c>
      <c r="I1922" t="s">
        <v>2137</v>
      </c>
      <c r="J1922" t="s">
        <v>6878</v>
      </c>
      <c r="K1922" s="2">
        <v>51524.25</v>
      </c>
      <c r="L1922" s="2">
        <v>5152.43</v>
      </c>
      <c r="M1922" t="b">
        <v>0</v>
      </c>
      <c r="N1922">
        <v>10</v>
      </c>
      <c r="O1922">
        <f t="shared" si="232"/>
        <v>0</v>
      </c>
      <c r="P1922">
        <f t="shared" si="233"/>
        <v>1</v>
      </c>
      <c r="Q1922">
        <f t="shared" si="234"/>
        <v>0</v>
      </c>
      <c r="R1922">
        <f t="shared" si="235"/>
        <v>0</v>
      </c>
      <c r="S1922">
        <f t="shared" si="236"/>
        <v>1</v>
      </c>
      <c r="T1922">
        <f t="shared" si="237"/>
        <v>0</v>
      </c>
      <c r="U1922" s="16">
        <v>44376.660682870373</v>
      </c>
      <c r="V1922">
        <f t="shared" si="238"/>
        <v>2021</v>
      </c>
      <c r="W1922" t="b">
        <v>0</v>
      </c>
      <c r="X1922">
        <f t="shared" si="239"/>
        <v>0</v>
      </c>
    </row>
    <row r="1923" spans="1:24" x14ac:dyDescent="0.25">
      <c r="A1923" t="s">
        <v>1533</v>
      </c>
      <c r="B1923" s="4">
        <v>44651</v>
      </c>
      <c r="C1923">
        <v>2022</v>
      </c>
      <c r="D1923" t="s">
        <v>2149</v>
      </c>
      <c r="E1923" t="s">
        <v>2191</v>
      </c>
      <c r="F1923" t="s">
        <v>2206</v>
      </c>
      <c r="G1923" t="s">
        <v>4146</v>
      </c>
      <c r="I1923" t="s">
        <v>2149</v>
      </c>
      <c r="J1923" t="s">
        <v>6878</v>
      </c>
      <c r="K1923" s="2">
        <v>546735</v>
      </c>
      <c r="L1923" s="2">
        <v>54673.5</v>
      </c>
      <c r="M1923" t="b">
        <v>0</v>
      </c>
      <c r="N1923">
        <v>10</v>
      </c>
      <c r="O1923">
        <f t="shared" ref="O1923:O1986" si="240">IF($M1923=TRUE,1,0)</f>
        <v>0</v>
      </c>
      <c r="P1923">
        <f t="shared" ref="P1923:P1986" si="241">IF($M1923=FALSE,1,0)</f>
        <v>1</v>
      </c>
      <c r="Q1923">
        <f t="shared" ref="Q1923:Q1986" si="242">IF($J1923="Closed Won",1,0)</f>
        <v>0</v>
      </c>
      <c r="R1923">
        <f t="shared" ref="R1923:R1986" si="243">IF($J1923="Closed Lost",1,0)</f>
        <v>0</v>
      </c>
      <c r="S1923">
        <f t="shared" ref="S1923:S1986" si="244">IF(OR($J1923="Closed Won",$J1923="Closed Lost",),0,1)</f>
        <v>1</v>
      </c>
      <c r="T1923">
        <f t="shared" ref="T1923:T1986" si="245">IF(OR($J1923="Closed Won",$J1923="Closed Lost",),1,0)</f>
        <v>0</v>
      </c>
      <c r="U1923" s="16">
        <v>44340.535509259258</v>
      </c>
      <c r="V1923">
        <f t="shared" ref="V1923:V1986" si="246">YEAR($U1923)</f>
        <v>2021</v>
      </c>
      <c r="W1923" t="b">
        <v>0</v>
      </c>
      <c r="X1923">
        <f t="shared" ref="X1923:X1986" si="247">SUM(IF($W1923=TRUE,$K1923,0))</f>
        <v>0</v>
      </c>
    </row>
    <row r="1924" spans="1:24" x14ac:dyDescent="0.25">
      <c r="A1924" t="s">
        <v>134</v>
      </c>
      <c r="B1924" s="4">
        <v>44742</v>
      </c>
      <c r="C1924">
        <v>2022</v>
      </c>
      <c r="D1924" t="s">
        <v>2128</v>
      </c>
      <c r="E1924" t="s">
        <v>2187</v>
      </c>
      <c r="F1924" t="s">
        <v>2206</v>
      </c>
      <c r="G1924" t="s">
        <v>4147</v>
      </c>
      <c r="I1924" t="s">
        <v>2128</v>
      </c>
      <c r="J1924" t="s">
        <v>6879</v>
      </c>
      <c r="K1924" s="2">
        <v>95545.89</v>
      </c>
      <c r="L1924" s="2">
        <v>4777.29</v>
      </c>
      <c r="M1924" t="b">
        <v>0</v>
      </c>
      <c r="N1924">
        <v>5</v>
      </c>
      <c r="O1924">
        <f t="shared" si="240"/>
        <v>0</v>
      </c>
      <c r="P1924">
        <f t="shared" si="241"/>
        <v>1</v>
      </c>
      <c r="Q1924">
        <f t="shared" si="242"/>
        <v>0</v>
      </c>
      <c r="R1924">
        <f t="shared" si="243"/>
        <v>0</v>
      </c>
      <c r="S1924">
        <f t="shared" si="244"/>
        <v>1</v>
      </c>
      <c r="T1924">
        <f t="shared" si="245"/>
        <v>0</v>
      </c>
      <c r="U1924" s="16">
        <v>44349.657951388886</v>
      </c>
      <c r="V1924">
        <f t="shared" si="246"/>
        <v>2021</v>
      </c>
      <c r="W1924" t="b">
        <v>0</v>
      </c>
      <c r="X1924">
        <f t="shared" si="247"/>
        <v>0</v>
      </c>
    </row>
    <row r="1925" spans="1:24" x14ac:dyDescent="0.25">
      <c r="A1925" t="s">
        <v>1733</v>
      </c>
      <c r="B1925" s="4">
        <v>44742</v>
      </c>
      <c r="C1925">
        <v>2022</v>
      </c>
      <c r="D1925" t="s">
        <v>2128</v>
      </c>
      <c r="E1925" t="s">
        <v>2187</v>
      </c>
      <c r="F1925" t="s">
        <v>2206</v>
      </c>
      <c r="G1925" t="s">
        <v>4148</v>
      </c>
      <c r="I1925" t="s">
        <v>2128</v>
      </c>
      <c r="J1925" t="s">
        <v>6879</v>
      </c>
      <c r="K1925" s="2">
        <v>385654.5</v>
      </c>
      <c r="L1925" s="2">
        <v>19282.73</v>
      </c>
      <c r="M1925" t="b">
        <v>0</v>
      </c>
      <c r="N1925">
        <v>5</v>
      </c>
      <c r="O1925">
        <f t="shared" si="240"/>
        <v>0</v>
      </c>
      <c r="P1925">
        <f t="shared" si="241"/>
        <v>1</v>
      </c>
      <c r="Q1925">
        <f t="shared" si="242"/>
        <v>0</v>
      </c>
      <c r="R1925">
        <f t="shared" si="243"/>
        <v>0</v>
      </c>
      <c r="S1925">
        <f t="shared" si="244"/>
        <v>1</v>
      </c>
      <c r="T1925">
        <f t="shared" si="245"/>
        <v>0</v>
      </c>
      <c r="U1925" s="16">
        <v>44334.698067129626</v>
      </c>
      <c r="V1925">
        <f t="shared" si="246"/>
        <v>2021</v>
      </c>
      <c r="W1925" t="b">
        <v>0</v>
      </c>
      <c r="X1925">
        <f t="shared" si="247"/>
        <v>0</v>
      </c>
    </row>
    <row r="1926" spans="1:24" x14ac:dyDescent="0.25">
      <c r="A1926" t="s">
        <v>1872</v>
      </c>
      <c r="B1926" s="4">
        <v>44439</v>
      </c>
      <c r="C1926">
        <v>2021</v>
      </c>
      <c r="D1926" t="s">
        <v>2140</v>
      </c>
      <c r="F1926" t="s">
        <v>2206</v>
      </c>
      <c r="G1926" t="s">
        <v>4149</v>
      </c>
      <c r="I1926" t="s">
        <v>2140</v>
      </c>
      <c r="J1926" t="s">
        <v>6884</v>
      </c>
      <c r="K1926" s="2">
        <v>65476</v>
      </c>
      <c r="L1926" s="2">
        <v>45833.2</v>
      </c>
      <c r="M1926" t="b">
        <v>0</v>
      </c>
      <c r="N1926">
        <v>70</v>
      </c>
      <c r="O1926">
        <f t="shared" si="240"/>
        <v>0</v>
      </c>
      <c r="P1926">
        <f t="shared" si="241"/>
        <v>1</v>
      </c>
      <c r="Q1926">
        <f t="shared" si="242"/>
        <v>0</v>
      </c>
      <c r="R1926">
        <f t="shared" si="243"/>
        <v>0</v>
      </c>
      <c r="S1926">
        <f t="shared" si="244"/>
        <v>1</v>
      </c>
      <c r="T1926">
        <f t="shared" si="245"/>
        <v>0</v>
      </c>
      <c r="U1926" s="16">
        <v>44354.261932870373</v>
      </c>
      <c r="V1926">
        <f t="shared" si="246"/>
        <v>2021</v>
      </c>
      <c r="W1926" t="b">
        <v>0</v>
      </c>
      <c r="X1926">
        <f t="shared" si="247"/>
        <v>0</v>
      </c>
    </row>
    <row r="1927" spans="1:24" x14ac:dyDescent="0.25">
      <c r="A1927" t="s">
        <v>413</v>
      </c>
      <c r="B1927" s="4">
        <v>44469</v>
      </c>
      <c r="C1927">
        <v>2021</v>
      </c>
      <c r="D1927" t="s">
        <v>2137</v>
      </c>
      <c r="E1927" t="s">
        <v>2191</v>
      </c>
      <c r="F1927" t="s">
        <v>2211</v>
      </c>
      <c r="G1927" t="s">
        <v>4150</v>
      </c>
      <c r="I1927" t="s">
        <v>2137</v>
      </c>
      <c r="J1927" t="s">
        <v>6885</v>
      </c>
      <c r="K1927" s="2">
        <v>3250</v>
      </c>
      <c r="L1927" s="2">
        <v>1625</v>
      </c>
      <c r="M1927" t="b">
        <v>0</v>
      </c>
      <c r="N1927">
        <v>50</v>
      </c>
      <c r="O1927">
        <f t="shared" si="240"/>
        <v>0</v>
      </c>
      <c r="P1927">
        <f t="shared" si="241"/>
        <v>1</v>
      </c>
      <c r="Q1927">
        <f t="shared" si="242"/>
        <v>0</v>
      </c>
      <c r="R1927">
        <f t="shared" si="243"/>
        <v>0</v>
      </c>
      <c r="S1927">
        <f t="shared" si="244"/>
        <v>1</v>
      </c>
      <c r="T1927">
        <f t="shared" si="245"/>
        <v>0</v>
      </c>
      <c r="U1927" s="16">
        <v>44329.887986111113</v>
      </c>
      <c r="V1927">
        <f t="shared" si="246"/>
        <v>2021</v>
      </c>
      <c r="W1927" t="b">
        <v>0</v>
      </c>
      <c r="X1927">
        <f t="shared" si="247"/>
        <v>0</v>
      </c>
    </row>
    <row r="1928" spans="1:24" x14ac:dyDescent="0.25">
      <c r="A1928" t="s">
        <v>1512</v>
      </c>
      <c r="B1928" s="4">
        <v>44469</v>
      </c>
      <c r="C1928">
        <v>2021</v>
      </c>
      <c r="D1928" t="s">
        <v>2130</v>
      </c>
      <c r="E1928" t="s">
        <v>2191</v>
      </c>
      <c r="F1928" t="s">
        <v>2206</v>
      </c>
      <c r="G1928" t="s">
        <v>4151</v>
      </c>
      <c r="I1928" t="s">
        <v>2132</v>
      </c>
      <c r="J1928" t="s">
        <v>6885</v>
      </c>
      <c r="K1928" s="2">
        <v>5330</v>
      </c>
      <c r="L1928" s="2">
        <v>2665</v>
      </c>
      <c r="M1928" t="b">
        <v>0</v>
      </c>
      <c r="N1928">
        <v>50</v>
      </c>
      <c r="O1928">
        <f t="shared" si="240"/>
        <v>0</v>
      </c>
      <c r="P1928">
        <f t="shared" si="241"/>
        <v>1</v>
      </c>
      <c r="Q1928">
        <f t="shared" si="242"/>
        <v>0</v>
      </c>
      <c r="R1928">
        <f t="shared" si="243"/>
        <v>0</v>
      </c>
      <c r="S1928">
        <f t="shared" si="244"/>
        <v>1</v>
      </c>
      <c r="T1928">
        <f t="shared" si="245"/>
        <v>0</v>
      </c>
      <c r="U1928" s="16">
        <v>44361.550150462965</v>
      </c>
      <c r="V1928">
        <f t="shared" si="246"/>
        <v>2021</v>
      </c>
      <c r="W1928" t="b">
        <v>0</v>
      </c>
      <c r="X1928">
        <f t="shared" si="247"/>
        <v>0</v>
      </c>
    </row>
    <row r="1929" spans="1:24" x14ac:dyDescent="0.25">
      <c r="A1929" t="s">
        <v>1941</v>
      </c>
      <c r="B1929" s="4">
        <v>44408</v>
      </c>
      <c r="C1929">
        <v>2021</v>
      </c>
      <c r="D1929" t="s">
        <v>2151</v>
      </c>
      <c r="E1929" t="s">
        <v>2190</v>
      </c>
      <c r="F1929" t="s">
        <v>2206</v>
      </c>
      <c r="G1929" t="s">
        <v>4152</v>
      </c>
      <c r="I1929" t="s">
        <v>2151</v>
      </c>
      <c r="J1929" t="s">
        <v>6885</v>
      </c>
      <c r="K1929" s="2">
        <v>1801148</v>
      </c>
      <c r="L1929" s="2">
        <v>900574</v>
      </c>
      <c r="M1929" t="b">
        <v>0</v>
      </c>
      <c r="N1929">
        <v>50</v>
      </c>
      <c r="O1929">
        <f t="shared" si="240"/>
        <v>0</v>
      </c>
      <c r="P1929">
        <f t="shared" si="241"/>
        <v>1</v>
      </c>
      <c r="Q1929">
        <f t="shared" si="242"/>
        <v>0</v>
      </c>
      <c r="R1929">
        <f t="shared" si="243"/>
        <v>0</v>
      </c>
      <c r="S1929">
        <f t="shared" si="244"/>
        <v>1</v>
      </c>
      <c r="T1929">
        <f t="shared" si="245"/>
        <v>0</v>
      </c>
      <c r="U1929" s="16">
        <v>44341.674293981479</v>
      </c>
      <c r="V1929">
        <f t="shared" si="246"/>
        <v>2021</v>
      </c>
      <c r="W1929" t="b">
        <v>0</v>
      </c>
      <c r="X1929">
        <f t="shared" si="247"/>
        <v>0</v>
      </c>
    </row>
    <row r="1930" spans="1:24" x14ac:dyDescent="0.25">
      <c r="A1930" t="s">
        <v>1643</v>
      </c>
      <c r="B1930" s="4">
        <v>44469</v>
      </c>
      <c r="C1930">
        <v>2021</v>
      </c>
      <c r="D1930" t="s">
        <v>2134</v>
      </c>
      <c r="E1930" t="s">
        <v>2190</v>
      </c>
      <c r="F1930" t="s">
        <v>2206</v>
      </c>
      <c r="G1930" t="s">
        <v>4153</v>
      </c>
      <c r="I1930" t="s">
        <v>2134</v>
      </c>
      <c r="J1930" t="s">
        <v>6885</v>
      </c>
      <c r="K1930" s="2">
        <v>97500</v>
      </c>
      <c r="L1930" s="2">
        <v>48750</v>
      </c>
      <c r="M1930" t="b">
        <v>0</v>
      </c>
      <c r="N1930">
        <v>50</v>
      </c>
      <c r="O1930">
        <f t="shared" si="240"/>
        <v>0</v>
      </c>
      <c r="P1930">
        <f t="shared" si="241"/>
        <v>1</v>
      </c>
      <c r="Q1930">
        <f t="shared" si="242"/>
        <v>0</v>
      </c>
      <c r="R1930">
        <f t="shared" si="243"/>
        <v>0</v>
      </c>
      <c r="S1930">
        <f t="shared" si="244"/>
        <v>1</v>
      </c>
      <c r="T1930">
        <f t="shared" si="245"/>
        <v>0</v>
      </c>
      <c r="U1930" s="16">
        <v>44355.727997685186</v>
      </c>
      <c r="V1930">
        <f t="shared" si="246"/>
        <v>2021</v>
      </c>
      <c r="W1930" t="b">
        <v>0</v>
      </c>
      <c r="X1930">
        <f t="shared" si="247"/>
        <v>0</v>
      </c>
    </row>
    <row r="1931" spans="1:24" x14ac:dyDescent="0.25">
      <c r="A1931" t="s">
        <v>413</v>
      </c>
      <c r="B1931" s="4">
        <v>44469</v>
      </c>
      <c r="C1931">
        <v>2021</v>
      </c>
      <c r="D1931" t="s">
        <v>2137</v>
      </c>
      <c r="E1931" t="s">
        <v>2191</v>
      </c>
      <c r="F1931" t="s">
        <v>2206</v>
      </c>
      <c r="G1931" t="s">
        <v>4154</v>
      </c>
      <c r="I1931" t="s">
        <v>2137</v>
      </c>
      <c r="J1931" t="s">
        <v>6885</v>
      </c>
      <c r="K1931" s="2">
        <v>4875</v>
      </c>
      <c r="L1931" s="2">
        <v>2437.5</v>
      </c>
      <c r="M1931" t="b">
        <v>0</v>
      </c>
      <c r="N1931">
        <v>50</v>
      </c>
      <c r="O1931">
        <f t="shared" si="240"/>
        <v>0</v>
      </c>
      <c r="P1931">
        <f t="shared" si="241"/>
        <v>1</v>
      </c>
      <c r="Q1931">
        <f t="shared" si="242"/>
        <v>0</v>
      </c>
      <c r="R1931">
        <f t="shared" si="243"/>
        <v>0</v>
      </c>
      <c r="S1931">
        <f t="shared" si="244"/>
        <v>1</v>
      </c>
      <c r="T1931">
        <f t="shared" si="245"/>
        <v>0</v>
      </c>
      <c r="U1931" s="16">
        <v>44329.874583333331</v>
      </c>
      <c r="V1931">
        <f t="shared" si="246"/>
        <v>2021</v>
      </c>
      <c r="W1931" t="b">
        <v>0</v>
      </c>
      <c r="X1931">
        <f t="shared" si="247"/>
        <v>0</v>
      </c>
    </row>
    <row r="1932" spans="1:24" x14ac:dyDescent="0.25">
      <c r="A1932" t="s">
        <v>1523</v>
      </c>
      <c r="B1932" s="4">
        <v>44439</v>
      </c>
      <c r="C1932">
        <v>2021</v>
      </c>
      <c r="D1932" t="s">
        <v>2137</v>
      </c>
      <c r="E1932" t="s">
        <v>2191</v>
      </c>
      <c r="F1932" t="s">
        <v>2206</v>
      </c>
      <c r="G1932" t="s">
        <v>4155</v>
      </c>
      <c r="I1932" t="s">
        <v>2137</v>
      </c>
      <c r="J1932" t="s">
        <v>6885</v>
      </c>
      <c r="K1932" s="2">
        <v>49048.5</v>
      </c>
      <c r="L1932" s="2">
        <v>24524.25</v>
      </c>
      <c r="M1932" t="b">
        <v>0</v>
      </c>
      <c r="N1932">
        <v>50</v>
      </c>
      <c r="O1932">
        <f t="shared" si="240"/>
        <v>0</v>
      </c>
      <c r="P1932">
        <f t="shared" si="241"/>
        <v>1</v>
      </c>
      <c r="Q1932">
        <f t="shared" si="242"/>
        <v>0</v>
      </c>
      <c r="R1932">
        <f t="shared" si="243"/>
        <v>0</v>
      </c>
      <c r="S1932">
        <f t="shared" si="244"/>
        <v>1</v>
      </c>
      <c r="T1932">
        <f t="shared" si="245"/>
        <v>0</v>
      </c>
      <c r="U1932" s="16">
        <v>44376.666898148149</v>
      </c>
      <c r="V1932">
        <f t="shared" si="246"/>
        <v>2021</v>
      </c>
      <c r="W1932" t="b">
        <v>0</v>
      </c>
      <c r="X1932">
        <f t="shared" si="247"/>
        <v>0</v>
      </c>
    </row>
    <row r="1933" spans="1:24" x14ac:dyDescent="0.25">
      <c r="A1933" t="s">
        <v>1520</v>
      </c>
      <c r="B1933" s="4">
        <v>44407</v>
      </c>
      <c r="C1933">
        <v>2021</v>
      </c>
      <c r="D1933" t="s">
        <v>2137</v>
      </c>
      <c r="E1933" t="s">
        <v>2191</v>
      </c>
      <c r="F1933" t="s">
        <v>2206</v>
      </c>
      <c r="G1933" t="s">
        <v>4156</v>
      </c>
      <c r="I1933" t="s">
        <v>2137</v>
      </c>
      <c r="J1933" t="s">
        <v>6887</v>
      </c>
      <c r="K1933" s="2">
        <v>4875</v>
      </c>
      <c r="L1933" s="2">
        <v>4387.5</v>
      </c>
      <c r="M1933" t="b">
        <v>0</v>
      </c>
      <c r="N1933">
        <v>90</v>
      </c>
      <c r="O1933">
        <f t="shared" si="240"/>
        <v>0</v>
      </c>
      <c r="P1933">
        <f t="shared" si="241"/>
        <v>1</v>
      </c>
      <c r="Q1933">
        <f t="shared" si="242"/>
        <v>0</v>
      </c>
      <c r="R1933">
        <f t="shared" si="243"/>
        <v>0</v>
      </c>
      <c r="S1933">
        <f t="shared" si="244"/>
        <v>1</v>
      </c>
      <c r="T1933">
        <f t="shared" si="245"/>
        <v>0</v>
      </c>
      <c r="U1933" s="16">
        <v>44354.920613425929</v>
      </c>
      <c r="V1933">
        <f t="shared" si="246"/>
        <v>2021</v>
      </c>
      <c r="W1933" t="b">
        <v>0</v>
      </c>
      <c r="X1933">
        <f t="shared" si="247"/>
        <v>0</v>
      </c>
    </row>
    <row r="1934" spans="1:24" x14ac:dyDescent="0.25">
      <c r="A1934" t="s">
        <v>77</v>
      </c>
      <c r="B1934" s="4">
        <v>44428</v>
      </c>
      <c r="C1934">
        <v>2021</v>
      </c>
      <c r="D1934" t="s">
        <v>2140</v>
      </c>
      <c r="E1934" t="s">
        <v>2187</v>
      </c>
      <c r="F1934" t="s">
        <v>2206</v>
      </c>
      <c r="G1934" t="s">
        <v>4157</v>
      </c>
      <c r="I1934" t="s">
        <v>2140</v>
      </c>
      <c r="J1934" t="s">
        <v>6887</v>
      </c>
      <c r="K1934" s="2">
        <v>415.15</v>
      </c>
      <c r="L1934" s="2">
        <v>373.63</v>
      </c>
      <c r="M1934" t="b">
        <v>0</v>
      </c>
      <c r="N1934">
        <v>90</v>
      </c>
      <c r="O1934">
        <f t="shared" si="240"/>
        <v>0</v>
      </c>
      <c r="P1934">
        <f t="shared" si="241"/>
        <v>1</v>
      </c>
      <c r="Q1934">
        <f t="shared" si="242"/>
        <v>0</v>
      </c>
      <c r="R1934">
        <f t="shared" si="243"/>
        <v>0</v>
      </c>
      <c r="S1934">
        <f t="shared" si="244"/>
        <v>1</v>
      </c>
      <c r="T1934">
        <f t="shared" si="245"/>
        <v>0</v>
      </c>
      <c r="U1934" s="16">
        <v>44369.209791666668</v>
      </c>
      <c r="V1934">
        <f t="shared" si="246"/>
        <v>2021</v>
      </c>
      <c r="W1934" t="b">
        <v>0</v>
      </c>
      <c r="X1934">
        <f t="shared" si="247"/>
        <v>0</v>
      </c>
    </row>
    <row r="1935" spans="1:24" x14ac:dyDescent="0.25">
      <c r="A1935" t="s">
        <v>1510</v>
      </c>
      <c r="B1935" s="4">
        <v>44469</v>
      </c>
      <c r="C1935">
        <v>2021</v>
      </c>
      <c r="D1935" t="s">
        <v>2145</v>
      </c>
      <c r="E1935" t="s">
        <v>2188</v>
      </c>
      <c r="F1935" t="s">
        <v>2203</v>
      </c>
      <c r="G1935" t="s">
        <v>4158</v>
      </c>
      <c r="I1935" t="s">
        <v>2132</v>
      </c>
      <c r="J1935" t="s">
        <v>6887</v>
      </c>
      <c r="K1935" s="2">
        <v>1791</v>
      </c>
      <c r="L1935" s="2">
        <v>1611.9</v>
      </c>
      <c r="M1935" t="b">
        <v>0</v>
      </c>
      <c r="N1935">
        <v>90</v>
      </c>
      <c r="O1935">
        <f t="shared" si="240"/>
        <v>0</v>
      </c>
      <c r="P1935">
        <f t="shared" si="241"/>
        <v>1</v>
      </c>
      <c r="Q1935">
        <f t="shared" si="242"/>
        <v>0</v>
      </c>
      <c r="R1935">
        <f t="shared" si="243"/>
        <v>0</v>
      </c>
      <c r="S1935">
        <f t="shared" si="244"/>
        <v>1</v>
      </c>
      <c r="T1935">
        <f t="shared" si="245"/>
        <v>0</v>
      </c>
      <c r="U1935" s="16">
        <v>44349.794166666667</v>
      </c>
      <c r="V1935">
        <f t="shared" si="246"/>
        <v>2021</v>
      </c>
      <c r="W1935" t="b">
        <v>0</v>
      </c>
      <c r="X1935">
        <f t="shared" si="247"/>
        <v>0</v>
      </c>
    </row>
    <row r="1936" spans="1:24" x14ac:dyDescent="0.25">
      <c r="A1936" t="s">
        <v>1795</v>
      </c>
      <c r="B1936" s="4">
        <v>44469</v>
      </c>
      <c r="C1936">
        <v>2021</v>
      </c>
      <c r="D1936" t="s">
        <v>2145</v>
      </c>
      <c r="E1936" t="s">
        <v>2188</v>
      </c>
      <c r="F1936" t="s">
        <v>2203</v>
      </c>
      <c r="G1936" t="s">
        <v>4159</v>
      </c>
      <c r="I1936" t="s">
        <v>2132</v>
      </c>
      <c r="J1936" t="s">
        <v>6887</v>
      </c>
      <c r="K1936" s="2">
        <v>4105.37</v>
      </c>
      <c r="L1936" s="2">
        <v>3694.83</v>
      </c>
      <c r="M1936" t="b">
        <v>0</v>
      </c>
      <c r="N1936">
        <v>90</v>
      </c>
      <c r="O1936">
        <f t="shared" si="240"/>
        <v>0</v>
      </c>
      <c r="P1936">
        <f t="shared" si="241"/>
        <v>1</v>
      </c>
      <c r="Q1936">
        <f t="shared" si="242"/>
        <v>0</v>
      </c>
      <c r="R1936">
        <f t="shared" si="243"/>
        <v>0</v>
      </c>
      <c r="S1936">
        <f t="shared" si="244"/>
        <v>1</v>
      </c>
      <c r="T1936">
        <f t="shared" si="245"/>
        <v>0</v>
      </c>
      <c r="U1936" s="16">
        <v>44333.733842592592</v>
      </c>
      <c r="V1936">
        <f t="shared" si="246"/>
        <v>2021</v>
      </c>
      <c r="W1936" t="b">
        <v>0</v>
      </c>
      <c r="X1936">
        <f t="shared" si="247"/>
        <v>0</v>
      </c>
    </row>
    <row r="1937" spans="1:24" x14ac:dyDescent="0.25">
      <c r="A1937" t="s">
        <v>1854</v>
      </c>
      <c r="B1937" s="4">
        <v>44469</v>
      </c>
      <c r="C1937">
        <v>2021</v>
      </c>
      <c r="D1937" t="s">
        <v>2145</v>
      </c>
      <c r="E1937" t="s">
        <v>2188</v>
      </c>
      <c r="F1937" t="s">
        <v>2206</v>
      </c>
      <c r="G1937" t="s">
        <v>4160</v>
      </c>
      <c r="I1937" t="s">
        <v>2132</v>
      </c>
      <c r="J1937" t="s">
        <v>6879</v>
      </c>
      <c r="K1937" s="2">
        <v>6500</v>
      </c>
      <c r="L1937" s="2">
        <v>325</v>
      </c>
      <c r="M1937" t="b">
        <v>0</v>
      </c>
      <c r="N1937">
        <v>5</v>
      </c>
      <c r="O1937">
        <f t="shared" si="240"/>
        <v>0</v>
      </c>
      <c r="P1937">
        <f t="shared" si="241"/>
        <v>1</v>
      </c>
      <c r="Q1937">
        <f t="shared" si="242"/>
        <v>0</v>
      </c>
      <c r="R1937">
        <f t="shared" si="243"/>
        <v>0</v>
      </c>
      <c r="S1937">
        <f t="shared" si="244"/>
        <v>1</v>
      </c>
      <c r="T1937">
        <f t="shared" si="245"/>
        <v>0</v>
      </c>
      <c r="U1937" s="16">
        <v>44354.840925925928</v>
      </c>
      <c r="V1937">
        <f t="shared" si="246"/>
        <v>2021</v>
      </c>
      <c r="W1937" t="b">
        <v>0</v>
      </c>
      <c r="X1937">
        <f t="shared" si="247"/>
        <v>0</v>
      </c>
    </row>
    <row r="1938" spans="1:24" x14ac:dyDescent="0.25">
      <c r="A1938" t="s">
        <v>245</v>
      </c>
      <c r="B1938" s="4">
        <v>44440</v>
      </c>
      <c r="C1938">
        <v>2021</v>
      </c>
      <c r="D1938" t="s">
        <v>2130</v>
      </c>
      <c r="E1938" t="s">
        <v>2187</v>
      </c>
      <c r="F1938" t="s">
        <v>2203</v>
      </c>
      <c r="G1938" t="s">
        <v>4161</v>
      </c>
      <c r="I1938" t="s">
        <v>2130</v>
      </c>
      <c r="J1938" t="s">
        <v>6878</v>
      </c>
      <c r="K1938" s="2">
        <v>19305</v>
      </c>
      <c r="L1938" s="2">
        <v>1930.5</v>
      </c>
      <c r="M1938" t="b">
        <v>0</v>
      </c>
      <c r="N1938">
        <v>10</v>
      </c>
      <c r="O1938">
        <f t="shared" si="240"/>
        <v>0</v>
      </c>
      <c r="P1938">
        <f t="shared" si="241"/>
        <v>1</v>
      </c>
      <c r="Q1938">
        <f t="shared" si="242"/>
        <v>0</v>
      </c>
      <c r="R1938">
        <f t="shared" si="243"/>
        <v>0</v>
      </c>
      <c r="S1938">
        <f t="shared" si="244"/>
        <v>1</v>
      </c>
      <c r="T1938">
        <f t="shared" si="245"/>
        <v>0</v>
      </c>
      <c r="U1938" s="16">
        <v>44327.852789351855</v>
      </c>
      <c r="V1938">
        <f t="shared" si="246"/>
        <v>2021</v>
      </c>
      <c r="W1938" t="b">
        <v>0</v>
      </c>
      <c r="X1938">
        <f t="shared" si="247"/>
        <v>0</v>
      </c>
    </row>
    <row r="1939" spans="1:24" x14ac:dyDescent="0.25">
      <c r="A1939" t="s">
        <v>1853</v>
      </c>
      <c r="B1939" s="4">
        <v>44469</v>
      </c>
      <c r="C1939">
        <v>2021</v>
      </c>
      <c r="D1939" t="s">
        <v>2130</v>
      </c>
      <c r="E1939" t="s">
        <v>2187</v>
      </c>
      <c r="F1939" t="s">
        <v>2216</v>
      </c>
      <c r="G1939" t="s">
        <v>4162</v>
      </c>
      <c r="I1939" t="s">
        <v>2130</v>
      </c>
      <c r="J1939" t="s">
        <v>6878</v>
      </c>
      <c r="K1939" s="2">
        <v>6500</v>
      </c>
      <c r="L1939" s="2">
        <v>650</v>
      </c>
      <c r="M1939" t="b">
        <v>0</v>
      </c>
      <c r="N1939">
        <v>10</v>
      </c>
      <c r="O1939">
        <f t="shared" si="240"/>
        <v>0</v>
      </c>
      <c r="P1939">
        <f t="shared" si="241"/>
        <v>1</v>
      </c>
      <c r="Q1939">
        <f t="shared" si="242"/>
        <v>0</v>
      </c>
      <c r="R1939">
        <f t="shared" si="243"/>
        <v>0</v>
      </c>
      <c r="S1939">
        <f t="shared" si="244"/>
        <v>1</v>
      </c>
      <c r="T1939">
        <f t="shared" si="245"/>
        <v>0</v>
      </c>
      <c r="U1939" s="16">
        <v>44340.786111111112</v>
      </c>
      <c r="V1939">
        <f t="shared" si="246"/>
        <v>2021</v>
      </c>
      <c r="W1939" t="b">
        <v>0</v>
      </c>
      <c r="X1939">
        <f t="shared" si="247"/>
        <v>0</v>
      </c>
    </row>
    <row r="1940" spans="1:24" x14ac:dyDescent="0.25">
      <c r="A1940" t="s">
        <v>114</v>
      </c>
      <c r="B1940" s="4">
        <v>44469</v>
      </c>
      <c r="C1940">
        <v>2021</v>
      </c>
      <c r="D1940" t="s">
        <v>2130</v>
      </c>
      <c r="E1940" t="s">
        <v>2187</v>
      </c>
      <c r="F1940" t="s">
        <v>2216</v>
      </c>
      <c r="G1940" t="s">
        <v>4163</v>
      </c>
      <c r="I1940" t="s">
        <v>2130</v>
      </c>
      <c r="J1940" t="s">
        <v>6878</v>
      </c>
      <c r="K1940" s="2">
        <v>2299.1999999999998</v>
      </c>
      <c r="L1940" s="2">
        <v>229.92</v>
      </c>
      <c r="M1940" t="b">
        <v>0</v>
      </c>
      <c r="N1940">
        <v>10</v>
      </c>
      <c r="O1940">
        <f t="shared" si="240"/>
        <v>0</v>
      </c>
      <c r="P1940">
        <f t="shared" si="241"/>
        <v>1</v>
      </c>
      <c r="Q1940">
        <f t="shared" si="242"/>
        <v>0</v>
      </c>
      <c r="R1940">
        <f t="shared" si="243"/>
        <v>0</v>
      </c>
      <c r="S1940">
        <f t="shared" si="244"/>
        <v>1</v>
      </c>
      <c r="T1940">
        <f t="shared" si="245"/>
        <v>0</v>
      </c>
      <c r="U1940" s="16">
        <v>44370.857407407406</v>
      </c>
      <c r="V1940">
        <f t="shared" si="246"/>
        <v>2021</v>
      </c>
      <c r="W1940" t="b">
        <v>0</v>
      </c>
      <c r="X1940">
        <f t="shared" si="247"/>
        <v>0</v>
      </c>
    </row>
    <row r="1941" spans="1:24" x14ac:dyDescent="0.25">
      <c r="A1941" t="s">
        <v>1543</v>
      </c>
      <c r="B1941" s="4">
        <v>44469</v>
      </c>
      <c r="C1941">
        <v>2021</v>
      </c>
      <c r="D1941" t="s">
        <v>2149</v>
      </c>
      <c r="E1941" t="s">
        <v>2191</v>
      </c>
      <c r="F1941" t="s">
        <v>2206</v>
      </c>
      <c r="G1941" t="s">
        <v>4164</v>
      </c>
      <c r="I1941" t="s">
        <v>2149</v>
      </c>
      <c r="J1941" t="s">
        <v>6878</v>
      </c>
      <c r="K1941" s="2">
        <v>48750</v>
      </c>
      <c r="L1941" s="2">
        <v>4875</v>
      </c>
      <c r="M1941" t="b">
        <v>0</v>
      </c>
      <c r="N1941">
        <v>10</v>
      </c>
      <c r="O1941">
        <f t="shared" si="240"/>
        <v>0</v>
      </c>
      <c r="P1941">
        <f t="shared" si="241"/>
        <v>1</v>
      </c>
      <c r="Q1941">
        <f t="shared" si="242"/>
        <v>0</v>
      </c>
      <c r="R1941">
        <f t="shared" si="243"/>
        <v>0</v>
      </c>
      <c r="S1941">
        <f t="shared" si="244"/>
        <v>1</v>
      </c>
      <c r="T1941">
        <f t="shared" si="245"/>
        <v>0</v>
      </c>
      <c r="U1941" s="16">
        <v>44333.525138888886</v>
      </c>
      <c r="V1941">
        <f t="shared" si="246"/>
        <v>2021</v>
      </c>
      <c r="W1941" t="b">
        <v>0</v>
      </c>
      <c r="X1941">
        <f t="shared" si="247"/>
        <v>0</v>
      </c>
    </row>
    <row r="1942" spans="1:24" x14ac:dyDescent="0.25">
      <c r="A1942" t="s">
        <v>1939</v>
      </c>
      <c r="B1942" s="4">
        <v>44469</v>
      </c>
      <c r="C1942">
        <v>2021</v>
      </c>
      <c r="D1942" t="s">
        <v>2145</v>
      </c>
      <c r="E1942" t="s">
        <v>2188</v>
      </c>
      <c r="F1942" t="s">
        <v>2206</v>
      </c>
      <c r="G1942" t="s">
        <v>4165</v>
      </c>
      <c r="I1942" t="s">
        <v>2151</v>
      </c>
      <c r="J1942" t="s">
        <v>6879</v>
      </c>
      <c r="K1942" s="2">
        <v>65000</v>
      </c>
      <c r="L1942" s="2">
        <v>3250</v>
      </c>
      <c r="M1942" t="b">
        <v>0</v>
      </c>
      <c r="N1942">
        <v>5</v>
      </c>
      <c r="O1942">
        <f t="shared" si="240"/>
        <v>0</v>
      </c>
      <c r="P1942">
        <f t="shared" si="241"/>
        <v>1</v>
      </c>
      <c r="Q1942">
        <f t="shared" si="242"/>
        <v>0</v>
      </c>
      <c r="R1942">
        <f t="shared" si="243"/>
        <v>0</v>
      </c>
      <c r="S1942">
        <f t="shared" si="244"/>
        <v>1</v>
      </c>
      <c r="T1942">
        <f t="shared" si="245"/>
        <v>0</v>
      </c>
      <c r="U1942" s="16">
        <v>44362.777372685188</v>
      </c>
      <c r="V1942">
        <f t="shared" si="246"/>
        <v>2021</v>
      </c>
      <c r="W1942" t="b">
        <v>0</v>
      </c>
      <c r="X1942">
        <f t="shared" si="247"/>
        <v>0</v>
      </c>
    </row>
    <row r="1943" spans="1:24" x14ac:dyDescent="0.25">
      <c r="A1943" t="s">
        <v>1926</v>
      </c>
      <c r="B1943" s="4">
        <v>44408</v>
      </c>
      <c r="C1943">
        <v>2021</v>
      </c>
      <c r="D1943" t="s">
        <v>2137</v>
      </c>
      <c r="E1943" t="s">
        <v>2191</v>
      </c>
      <c r="F1943" t="s">
        <v>2206</v>
      </c>
      <c r="G1943" t="s">
        <v>4166</v>
      </c>
      <c r="I1943" t="s">
        <v>2137</v>
      </c>
      <c r="J1943" t="s">
        <v>6880</v>
      </c>
      <c r="K1943" s="2">
        <v>9750</v>
      </c>
      <c r="L1943" s="2">
        <v>2925</v>
      </c>
      <c r="M1943" t="b">
        <v>0</v>
      </c>
      <c r="N1943">
        <v>30</v>
      </c>
      <c r="O1943">
        <f t="shared" si="240"/>
        <v>0</v>
      </c>
      <c r="P1943">
        <f t="shared" si="241"/>
        <v>1</v>
      </c>
      <c r="Q1943">
        <f t="shared" si="242"/>
        <v>0</v>
      </c>
      <c r="R1943">
        <f t="shared" si="243"/>
        <v>0</v>
      </c>
      <c r="S1943">
        <f t="shared" si="244"/>
        <v>1</v>
      </c>
      <c r="T1943">
        <f t="shared" si="245"/>
        <v>0</v>
      </c>
      <c r="U1943" s="16">
        <v>44368.861076388886</v>
      </c>
      <c r="V1943">
        <f t="shared" si="246"/>
        <v>2021</v>
      </c>
      <c r="W1943" t="b">
        <v>0</v>
      </c>
      <c r="X1943">
        <f t="shared" si="247"/>
        <v>0</v>
      </c>
    </row>
    <row r="1944" spans="1:24" x14ac:dyDescent="0.25">
      <c r="A1944" t="s">
        <v>1200</v>
      </c>
      <c r="B1944" s="4">
        <v>44469</v>
      </c>
      <c r="C1944">
        <v>2021</v>
      </c>
      <c r="D1944" t="s">
        <v>2145</v>
      </c>
      <c r="E1944" t="s">
        <v>2188</v>
      </c>
      <c r="F1944" t="s">
        <v>2206</v>
      </c>
      <c r="G1944" t="s">
        <v>4167</v>
      </c>
      <c r="I1944" t="s">
        <v>2132</v>
      </c>
      <c r="J1944" t="s">
        <v>6879</v>
      </c>
      <c r="K1944" s="2">
        <v>5850</v>
      </c>
      <c r="L1944" s="2">
        <v>292.5</v>
      </c>
      <c r="M1944" t="b">
        <v>0</v>
      </c>
      <c r="N1944">
        <v>5</v>
      </c>
      <c r="O1944">
        <f t="shared" si="240"/>
        <v>0</v>
      </c>
      <c r="P1944">
        <f t="shared" si="241"/>
        <v>1</v>
      </c>
      <c r="Q1944">
        <f t="shared" si="242"/>
        <v>0</v>
      </c>
      <c r="R1944">
        <f t="shared" si="243"/>
        <v>0</v>
      </c>
      <c r="S1944">
        <f t="shared" si="244"/>
        <v>1</v>
      </c>
      <c r="T1944">
        <f t="shared" si="245"/>
        <v>0</v>
      </c>
      <c r="U1944" s="16">
        <v>44375.834386574075</v>
      </c>
      <c r="V1944">
        <f t="shared" si="246"/>
        <v>2021</v>
      </c>
      <c r="W1944" t="b">
        <v>0</v>
      </c>
      <c r="X1944">
        <f t="shared" si="247"/>
        <v>0</v>
      </c>
    </row>
    <row r="1945" spans="1:24" x14ac:dyDescent="0.25">
      <c r="A1945" t="s">
        <v>3</v>
      </c>
      <c r="B1945" s="4">
        <v>44469</v>
      </c>
      <c r="C1945">
        <v>2021</v>
      </c>
      <c r="D1945" t="s">
        <v>2145</v>
      </c>
      <c r="E1945" t="s">
        <v>2190</v>
      </c>
      <c r="F1945" t="s">
        <v>2206</v>
      </c>
      <c r="G1945" t="s">
        <v>4168</v>
      </c>
      <c r="I1945" t="s">
        <v>2151</v>
      </c>
      <c r="J1945" t="s">
        <v>6879</v>
      </c>
      <c r="K1945" s="2">
        <v>1338352</v>
      </c>
      <c r="L1945" s="2">
        <v>66917.600000000006</v>
      </c>
      <c r="M1945" t="b">
        <v>0</v>
      </c>
      <c r="N1945">
        <v>5</v>
      </c>
      <c r="O1945">
        <f t="shared" si="240"/>
        <v>0</v>
      </c>
      <c r="P1945">
        <f t="shared" si="241"/>
        <v>1</v>
      </c>
      <c r="Q1945">
        <f t="shared" si="242"/>
        <v>0</v>
      </c>
      <c r="R1945">
        <f t="shared" si="243"/>
        <v>0</v>
      </c>
      <c r="S1945">
        <f t="shared" si="244"/>
        <v>1</v>
      </c>
      <c r="T1945">
        <f t="shared" si="245"/>
        <v>0</v>
      </c>
      <c r="U1945" s="16">
        <v>44337.653773148151</v>
      </c>
      <c r="V1945">
        <f t="shared" si="246"/>
        <v>2021</v>
      </c>
      <c r="W1945" t="b">
        <v>0</v>
      </c>
      <c r="X1945">
        <f t="shared" si="247"/>
        <v>0</v>
      </c>
    </row>
    <row r="1946" spans="1:24" x14ac:dyDescent="0.25">
      <c r="A1946" t="s">
        <v>1939</v>
      </c>
      <c r="B1946" s="4">
        <v>44469</v>
      </c>
      <c r="C1946">
        <v>2021</v>
      </c>
      <c r="D1946" t="s">
        <v>2145</v>
      </c>
      <c r="E1946" t="s">
        <v>2190</v>
      </c>
      <c r="F1946" t="s">
        <v>2206</v>
      </c>
      <c r="G1946" t="s">
        <v>4169</v>
      </c>
      <c r="I1946" t="s">
        <v>2151</v>
      </c>
      <c r="J1946" t="s">
        <v>6879</v>
      </c>
      <c r="K1946" s="2">
        <v>1177271.8400000001</v>
      </c>
      <c r="L1946" s="2">
        <v>58863.59</v>
      </c>
      <c r="M1946" t="b">
        <v>0</v>
      </c>
      <c r="N1946">
        <v>5</v>
      </c>
      <c r="O1946">
        <f t="shared" si="240"/>
        <v>0</v>
      </c>
      <c r="P1946">
        <f t="shared" si="241"/>
        <v>1</v>
      </c>
      <c r="Q1946">
        <f t="shared" si="242"/>
        <v>0</v>
      </c>
      <c r="R1946">
        <f t="shared" si="243"/>
        <v>0</v>
      </c>
      <c r="S1946">
        <f t="shared" si="244"/>
        <v>1</v>
      </c>
      <c r="T1946">
        <f t="shared" si="245"/>
        <v>0</v>
      </c>
      <c r="U1946" s="16">
        <v>44340.913483796299</v>
      </c>
      <c r="V1946">
        <f t="shared" si="246"/>
        <v>2021</v>
      </c>
      <c r="W1946" t="b">
        <v>0</v>
      </c>
      <c r="X1946">
        <f t="shared" si="247"/>
        <v>0</v>
      </c>
    </row>
    <row r="1947" spans="1:24" x14ac:dyDescent="0.25">
      <c r="A1947" t="s">
        <v>1731</v>
      </c>
      <c r="B1947" s="4">
        <v>44469</v>
      </c>
      <c r="C1947">
        <v>2021</v>
      </c>
      <c r="D1947" t="s">
        <v>2145</v>
      </c>
      <c r="E1947" t="s">
        <v>2188</v>
      </c>
      <c r="F1947" t="s">
        <v>2203</v>
      </c>
      <c r="G1947" t="s">
        <v>4170</v>
      </c>
      <c r="I1947" t="s">
        <v>2132</v>
      </c>
      <c r="J1947" t="s">
        <v>6879</v>
      </c>
      <c r="K1947" s="2">
        <v>71500</v>
      </c>
      <c r="L1947" s="2">
        <v>3575</v>
      </c>
      <c r="M1947" t="b">
        <v>0</v>
      </c>
      <c r="N1947">
        <v>5</v>
      </c>
      <c r="O1947">
        <f t="shared" si="240"/>
        <v>0</v>
      </c>
      <c r="P1947">
        <f t="shared" si="241"/>
        <v>1</v>
      </c>
      <c r="Q1947">
        <f t="shared" si="242"/>
        <v>0</v>
      </c>
      <c r="R1947">
        <f t="shared" si="243"/>
        <v>0</v>
      </c>
      <c r="S1947">
        <f t="shared" si="244"/>
        <v>1</v>
      </c>
      <c r="T1947">
        <f t="shared" si="245"/>
        <v>0</v>
      </c>
      <c r="U1947" s="16">
        <v>44369.552905092591</v>
      </c>
      <c r="V1947">
        <f t="shared" si="246"/>
        <v>2021</v>
      </c>
      <c r="W1947" t="b">
        <v>0</v>
      </c>
      <c r="X1947">
        <f t="shared" si="247"/>
        <v>0</v>
      </c>
    </row>
    <row r="1948" spans="1:24" x14ac:dyDescent="0.25">
      <c r="A1948" t="s">
        <v>1212</v>
      </c>
      <c r="B1948" s="4">
        <v>44469</v>
      </c>
      <c r="C1948">
        <v>2021</v>
      </c>
      <c r="D1948" t="s">
        <v>2145</v>
      </c>
      <c r="E1948" t="s">
        <v>2188</v>
      </c>
      <c r="F1948" t="s">
        <v>2206</v>
      </c>
      <c r="G1948" t="s">
        <v>4171</v>
      </c>
      <c r="I1948" t="s">
        <v>2132</v>
      </c>
      <c r="J1948" t="s">
        <v>6879</v>
      </c>
      <c r="K1948" s="2">
        <v>240762.5</v>
      </c>
      <c r="L1948" s="2">
        <v>12038.13</v>
      </c>
      <c r="M1948" t="b">
        <v>0</v>
      </c>
      <c r="N1948">
        <v>5</v>
      </c>
      <c r="O1948">
        <f t="shared" si="240"/>
        <v>0</v>
      </c>
      <c r="P1948">
        <f t="shared" si="241"/>
        <v>1</v>
      </c>
      <c r="Q1948">
        <f t="shared" si="242"/>
        <v>0</v>
      </c>
      <c r="R1948">
        <f t="shared" si="243"/>
        <v>0</v>
      </c>
      <c r="S1948">
        <f t="shared" si="244"/>
        <v>1</v>
      </c>
      <c r="T1948">
        <f t="shared" si="245"/>
        <v>0</v>
      </c>
      <c r="U1948" s="16">
        <v>44363.882453703707</v>
      </c>
      <c r="V1948">
        <f t="shared" si="246"/>
        <v>2021</v>
      </c>
      <c r="W1948" t="b">
        <v>0</v>
      </c>
      <c r="X1948">
        <f t="shared" si="247"/>
        <v>0</v>
      </c>
    </row>
    <row r="1949" spans="1:24" x14ac:dyDescent="0.25">
      <c r="A1949" t="s">
        <v>1726</v>
      </c>
      <c r="B1949" s="4">
        <v>44439</v>
      </c>
      <c r="C1949">
        <v>2021</v>
      </c>
      <c r="D1949" t="s">
        <v>2150</v>
      </c>
      <c r="E1949" t="s">
        <v>2191</v>
      </c>
      <c r="F1949" t="s">
        <v>2214</v>
      </c>
      <c r="G1949" t="s">
        <v>4172</v>
      </c>
      <c r="I1949" t="s">
        <v>2150</v>
      </c>
      <c r="J1949" t="s">
        <v>6879</v>
      </c>
      <c r="K1949" s="2">
        <v>57655.839999999997</v>
      </c>
      <c r="L1949" s="2">
        <v>2882.79</v>
      </c>
      <c r="M1949" t="b">
        <v>0</v>
      </c>
      <c r="N1949">
        <v>5</v>
      </c>
      <c r="O1949">
        <f t="shared" si="240"/>
        <v>0</v>
      </c>
      <c r="P1949">
        <f t="shared" si="241"/>
        <v>1</v>
      </c>
      <c r="Q1949">
        <f t="shared" si="242"/>
        <v>0</v>
      </c>
      <c r="R1949">
        <f t="shared" si="243"/>
        <v>0</v>
      </c>
      <c r="S1949">
        <f t="shared" si="244"/>
        <v>1</v>
      </c>
      <c r="T1949">
        <f t="shared" si="245"/>
        <v>0</v>
      </c>
      <c r="U1949" s="16">
        <v>44336.786215277774</v>
      </c>
      <c r="V1949">
        <f t="shared" si="246"/>
        <v>2021</v>
      </c>
      <c r="W1949" t="b">
        <v>0</v>
      </c>
      <c r="X1949">
        <f t="shared" si="247"/>
        <v>0</v>
      </c>
    </row>
    <row r="1950" spans="1:24" x14ac:dyDescent="0.25">
      <c r="A1950" t="s">
        <v>386</v>
      </c>
      <c r="B1950" s="4">
        <v>44469</v>
      </c>
      <c r="C1950">
        <v>2021</v>
      </c>
      <c r="D1950" t="s">
        <v>2145</v>
      </c>
      <c r="E1950" t="s">
        <v>2188</v>
      </c>
      <c r="F1950" t="s">
        <v>2206</v>
      </c>
      <c r="G1950" t="s">
        <v>4173</v>
      </c>
      <c r="I1950" t="s">
        <v>2132</v>
      </c>
      <c r="J1950" t="s">
        <v>6880</v>
      </c>
      <c r="K1950" s="2">
        <v>13000</v>
      </c>
      <c r="L1950" s="2">
        <v>3900</v>
      </c>
      <c r="M1950" t="b">
        <v>0</v>
      </c>
      <c r="N1950">
        <v>30</v>
      </c>
      <c r="O1950">
        <f t="shared" si="240"/>
        <v>0</v>
      </c>
      <c r="P1950">
        <f t="shared" si="241"/>
        <v>1</v>
      </c>
      <c r="Q1950">
        <f t="shared" si="242"/>
        <v>0</v>
      </c>
      <c r="R1950">
        <f t="shared" si="243"/>
        <v>0</v>
      </c>
      <c r="S1950">
        <f t="shared" si="244"/>
        <v>1</v>
      </c>
      <c r="T1950">
        <f t="shared" si="245"/>
        <v>0</v>
      </c>
      <c r="U1950" s="16">
        <v>44334.567604166667</v>
      </c>
      <c r="V1950">
        <f t="shared" si="246"/>
        <v>2021</v>
      </c>
      <c r="W1950" t="b">
        <v>0</v>
      </c>
      <c r="X1950">
        <f t="shared" si="247"/>
        <v>0</v>
      </c>
    </row>
    <row r="1951" spans="1:24" x14ac:dyDescent="0.25">
      <c r="A1951" t="s">
        <v>3</v>
      </c>
      <c r="B1951" s="4">
        <v>44469</v>
      </c>
      <c r="C1951">
        <v>2021</v>
      </c>
      <c r="D1951" t="s">
        <v>2145</v>
      </c>
      <c r="E1951" t="s">
        <v>2188</v>
      </c>
      <c r="F1951" t="s">
        <v>2206</v>
      </c>
      <c r="G1951" t="s">
        <v>4174</v>
      </c>
      <c r="I1951" t="s">
        <v>2132</v>
      </c>
      <c r="J1951" t="s">
        <v>6879</v>
      </c>
      <c r="K1951" s="2">
        <v>267125</v>
      </c>
      <c r="L1951" s="2">
        <v>13356.25</v>
      </c>
      <c r="M1951" t="b">
        <v>0</v>
      </c>
      <c r="N1951">
        <v>5</v>
      </c>
      <c r="O1951">
        <f t="shared" si="240"/>
        <v>0</v>
      </c>
      <c r="P1951">
        <f t="shared" si="241"/>
        <v>1</v>
      </c>
      <c r="Q1951">
        <f t="shared" si="242"/>
        <v>0</v>
      </c>
      <c r="R1951">
        <f t="shared" si="243"/>
        <v>0</v>
      </c>
      <c r="S1951">
        <f t="shared" si="244"/>
        <v>1</v>
      </c>
      <c r="T1951">
        <f t="shared" si="245"/>
        <v>0</v>
      </c>
      <c r="U1951" s="16">
        <v>44363.610821759263</v>
      </c>
      <c r="V1951">
        <f t="shared" si="246"/>
        <v>2021</v>
      </c>
      <c r="W1951" t="b">
        <v>0</v>
      </c>
      <c r="X1951">
        <f t="shared" si="247"/>
        <v>0</v>
      </c>
    </row>
    <row r="1952" spans="1:24" x14ac:dyDescent="0.25">
      <c r="A1952" t="s">
        <v>58</v>
      </c>
      <c r="B1952" s="4">
        <v>44469</v>
      </c>
      <c r="C1952">
        <v>2021</v>
      </c>
      <c r="D1952" t="s">
        <v>2145</v>
      </c>
      <c r="E1952" t="s">
        <v>2188</v>
      </c>
      <c r="F1952" t="s">
        <v>2206</v>
      </c>
      <c r="G1952" t="s">
        <v>4175</v>
      </c>
      <c r="I1952" t="s">
        <v>2132</v>
      </c>
      <c r="J1952" t="s">
        <v>6879</v>
      </c>
      <c r="K1952" s="2">
        <v>267125</v>
      </c>
      <c r="L1952" s="2">
        <v>13356.25</v>
      </c>
      <c r="M1952" t="b">
        <v>0</v>
      </c>
      <c r="N1952">
        <v>5</v>
      </c>
      <c r="O1952">
        <f t="shared" si="240"/>
        <v>0</v>
      </c>
      <c r="P1952">
        <f t="shared" si="241"/>
        <v>1</v>
      </c>
      <c r="Q1952">
        <f t="shared" si="242"/>
        <v>0</v>
      </c>
      <c r="R1952">
        <f t="shared" si="243"/>
        <v>0</v>
      </c>
      <c r="S1952">
        <f t="shared" si="244"/>
        <v>1</v>
      </c>
      <c r="T1952">
        <f t="shared" si="245"/>
        <v>0</v>
      </c>
      <c r="U1952" s="16">
        <v>44363.730254629627</v>
      </c>
      <c r="V1952">
        <f t="shared" si="246"/>
        <v>2021</v>
      </c>
      <c r="W1952" t="b">
        <v>0</v>
      </c>
      <c r="X1952">
        <f t="shared" si="247"/>
        <v>0</v>
      </c>
    </row>
    <row r="1953" spans="1:24" x14ac:dyDescent="0.25">
      <c r="A1953" t="s">
        <v>1300</v>
      </c>
      <c r="B1953" s="4">
        <v>44469</v>
      </c>
      <c r="C1953">
        <v>2021</v>
      </c>
      <c r="D1953" t="s">
        <v>2145</v>
      </c>
      <c r="E1953" t="s">
        <v>2190</v>
      </c>
      <c r="F1953" t="s">
        <v>2203</v>
      </c>
      <c r="G1953" t="s">
        <v>4176</v>
      </c>
      <c r="I1953" t="s">
        <v>2134</v>
      </c>
      <c r="J1953" t="s">
        <v>6879</v>
      </c>
      <c r="K1953" s="2">
        <v>1609.14</v>
      </c>
      <c r="L1953" s="2">
        <v>80.459999999999994</v>
      </c>
      <c r="M1953" t="b">
        <v>0</v>
      </c>
      <c r="N1953">
        <v>5</v>
      </c>
      <c r="O1953">
        <f t="shared" si="240"/>
        <v>0</v>
      </c>
      <c r="P1953">
        <f t="shared" si="241"/>
        <v>1</v>
      </c>
      <c r="Q1953">
        <f t="shared" si="242"/>
        <v>0</v>
      </c>
      <c r="R1953">
        <f t="shared" si="243"/>
        <v>0</v>
      </c>
      <c r="S1953">
        <f t="shared" si="244"/>
        <v>1</v>
      </c>
      <c r="T1953">
        <f t="shared" si="245"/>
        <v>0</v>
      </c>
      <c r="U1953" s="16">
        <v>44372.643738425926</v>
      </c>
      <c r="V1953">
        <f t="shared" si="246"/>
        <v>2021</v>
      </c>
      <c r="W1953" t="b">
        <v>0</v>
      </c>
      <c r="X1953">
        <f t="shared" si="247"/>
        <v>0</v>
      </c>
    </row>
    <row r="1954" spans="1:24" x14ac:dyDescent="0.25">
      <c r="A1954" t="s">
        <v>1725</v>
      </c>
      <c r="B1954" s="4">
        <v>44407</v>
      </c>
      <c r="C1954">
        <v>2021</v>
      </c>
      <c r="D1954" t="s">
        <v>2150</v>
      </c>
      <c r="E1954" t="s">
        <v>2191</v>
      </c>
      <c r="F1954" t="s">
        <v>2206</v>
      </c>
      <c r="G1954" t="s">
        <v>4177</v>
      </c>
      <c r="I1954" t="s">
        <v>2150</v>
      </c>
      <c r="J1954" t="s">
        <v>6879</v>
      </c>
      <c r="K1954" s="2">
        <v>49077.75</v>
      </c>
      <c r="L1954" s="2">
        <v>2453.89</v>
      </c>
      <c r="M1954" t="b">
        <v>0</v>
      </c>
      <c r="N1954">
        <v>5</v>
      </c>
      <c r="O1954">
        <f t="shared" si="240"/>
        <v>0</v>
      </c>
      <c r="P1954">
        <f t="shared" si="241"/>
        <v>1</v>
      </c>
      <c r="Q1954">
        <f t="shared" si="242"/>
        <v>0</v>
      </c>
      <c r="R1954">
        <f t="shared" si="243"/>
        <v>0</v>
      </c>
      <c r="S1954">
        <f t="shared" si="244"/>
        <v>1</v>
      </c>
      <c r="T1954">
        <f t="shared" si="245"/>
        <v>0</v>
      </c>
      <c r="U1954" s="16">
        <v>44350.815532407411</v>
      </c>
      <c r="V1954">
        <f t="shared" si="246"/>
        <v>2021</v>
      </c>
      <c r="W1954" t="b">
        <v>0</v>
      </c>
      <c r="X1954">
        <f t="shared" si="247"/>
        <v>0</v>
      </c>
    </row>
    <row r="1955" spans="1:24" x14ac:dyDescent="0.25">
      <c r="A1955" t="s">
        <v>386</v>
      </c>
      <c r="B1955" s="4">
        <v>44469</v>
      </c>
      <c r="C1955">
        <v>2021</v>
      </c>
      <c r="D1955" t="s">
        <v>2145</v>
      </c>
      <c r="E1955" t="s">
        <v>2188</v>
      </c>
      <c r="F1955" t="s">
        <v>2206</v>
      </c>
      <c r="G1955" t="s">
        <v>4178</v>
      </c>
      <c r="I1955" t="s">
        <v>2145</v>
      </c>
      <c r="J1955" t="s">
        <v>6879</v>
      </c>
      <c r="K1955" s="2">
        <v>3200</v>
      </c>
      <c r="L1955" s="2">
        <v>160</v>
      </c>
      <c r="M1955" t="b">
        <v>0</v>
      </c>
      <c r="N1955">
        <v>5</v>
      </c>
      <c r="O1955">
        <f t="shared" si="240"/>
        <v>0</v>
      </c>
      <c r="P1955">
        <f t="shared" si="241"/>
        <v>1</v>
      </c>
      <c r="Q1955">
        <f t="shared" si="242"/>
        <v>0</v>
      </c>
      <c r="R1955">
        <f t="shared" si="243"/>
        <v>0</v>
      </c>
      <c r="S1955">
        <f t="shared" si="244"/>
        <v>1</v>
      </c>
      <c r="T1955">
        <f t="shared" si="245"/>
        <v>0</v>
      </c>
      <c r="U1955" s="16">
        <v>44371.692476851851</v>
      </c>
      <c r="V1955">
        <f t="shared" si="246"/>
        <v>2021</v>
      </c>
      <c r="W1955" t="b">
        <v>0</v>
      </c>
      <c r="X1955">
        <f t="shared" si="247"/>
        <v>0</v>
      </c>
    </row>
    <row r="1956" spans="1:24" x14ac:dyDescent="0.25">
      <c r="A1956" t="s">
        <v>1926</v>
      </c>
      <c r="B1956" s="4">
        <v>44469</v>
      </c>
      <c r="C1956">
        <v>2021</v>
      </c>
      <c r="D1956" t="s">
        <v>2137</v>
      </c>
      <c r="E1956" t="s">
        <v>2191</v>
      </c>
      <c r="F1956" t="s">
        <v>2206</v>
      </c>
      <c r="G1956" t="s">
        <v>4179</v>
      </c>
      <c r="I1956" t="s">
        <v>2137</v>
      </c>
      <c r="J1956" t="s">
        <v>6878</v>
      </c>
      <c r="K1956" s="2">
        <v>4875</v>
      </c>
      <c r="L1956" s="2">
        <v>487.5</v>
      </c>
      <c r="M1956" t="b">
        <v>0</v>
      </c>
      <c r="N1956">
        <v>10</v>
      </c>
      <c r="O1956">
        <f t="shared" si="240"/>
        <v>0</v>
      </c>
      <c r="P1956">
        <f t="shared" si="241"/>
        <v>1</v>
      </c>
      <c r="Q1956">
        <f t="shared" si="242"/>
        <v>0</v>
      </c>
      <c r="R1956">
        <f t="shared" si="243"/>
        <v>0</v>
      </c>
      <c r="S1956">
        <f t="shared" si="244"/>
        <v>1</v>
      </c>
      <c r="T1956">
        <f t="shared" si="245"/>
        <v>0</v>
      </c>
      <c r="U1956" s="16">
        <v>44328.782129629632</v>
      </c>
      <c r="V1956">
        <f t="shared" si="246"/>
        <v>2021</v>
      </c>
      <c r="W1956" t="b">
        <v>0</v>
      </c>
      <c r="X1956">
        <f t="shared" si="247"/>
        <v>0</v>
      </c>
    </row>
    <row r="1957" spans="1:24" x14ac:dyDescent="0.25">
      <c r="A1957" t="s">
        <v>139</v>
      </c>
      <c r="B1957" s="4">
        <v>44469</v>
      </c>
      <c r="C1957">
        <v>2021</v>
      </c>
      <c r="D1957" t="s">
        <v>2130</v>
      </c>
      <c r="E1957" t="s">
        <v>2191</v>
      </c>
      <c r="F1957" t="s">
        <v>2206</v>
      </c>
      <c r="G1957" t="s">
        <v>4180</v>
      </c>
      <c r="I1957" t="s">
        <v>2132</v>
      </c>
      <c r="J1957" t="s">
        <v>6884</v>
      </c>
      <c r="K1957" s="2">
        <v>187453.36</v>
      </c>
      <c r="L1957" s="2">
        <v>131217.35</v>
      </c>
      <c r="M1957" t="b">
        <v>0</v>
      </c>
      <c r="N1957">
        <v>70</v>
      </c>
      <c r="O1957">
        <f t="shared" si="240"/>
        <v>0</v>
      </c>
      <c r="P1957">
        <f t="shared" si="241"/>
        <v>1</v>
      </c>
      <c r="Q1957">
        <f t="shared" si="242"/>
        <v>0</v>
      </c>
      <c r="R1957">
        <f t="shared" si="243"/>
        <v>0</v>
      </c>
      <c r="S1957">
        <f t="shared" si="244"/>
        <v>1</v>
      </c>
      <c r="T1957">
        <f t="shared" si="245"/>
        <v>0</v>
      </c>
      <c r="U1957" s="16">
        <v>44357.675451388888</v>
      </c>
      <c r="V1957">
        <f t="shared" si="246"/>
        <v>2021</v>
      </c>
      <c r="W1957" t="b">
        <v>0</v>
      </c>
      <c r="X1957">
        <f t="shared" si="247"/>
        <v>0</v>
      </c>
    </row>
    <row r="1958" spans="1:24" x14ac:dyDescent="0.25">
      <c r="A1958" t="s">
        <v>1696</v>
      </c>
      <c r="B1958" s="4">
        <v>44439</v>
      </c>
      <c r="C1958">
        <v>2021</v>
      </c>
      <c r="D1958" t="s">
        <v>2128</v>
      </c>
      <c r="E1958" t="s">
        <v>2187</v>
      </c>
      <c r="F1958" t="s">
        <v>2201</v>
      </c>
      <c r="G1958" t="s">
        <v>4181</v>
      </c>
      <c r="I1958" t="s">
        <v>2128</v>
      </c>
      <c r="J1958" t="s">
        <v>6884</v>
      </c>
      <c r="K1958" s="2">
        <v>76101</v>
      </c>
      <c r="L1958" s="2">
        <v>53270.7</v>
      </c>
      <c r="M1958" t="b">
        <v>0</v>
      </c>
      <c r="N1958">
        <v>70</v>
      </c>
      <c r="O1958">
        <f t="shared" si="240"/>
        <v>0</v>
      </c>
      <c r="P1958">
        <f t="shared" si="241"/>
        <v>1</v>
      </c>
      <c r="Q1958">
        <f t="shared" si="242"/>
        <v>0</v>
      </c>
      <c r="R1958">
        <f t="shared" si="243"/>
        <v>0</v>
      </c>
      <c r="S1958">
        <f t="shared" si="244"/>
        <v>1</v>
      </c>
      <c r="T1958">
        <f t="shared" si="245"/>
        <v>0</v>
      </c>
      <c r="U1958" s="16">
        <v>44334.709918981483</v>
      </c>
      <c r="V1958">
        <f t="shared" si="246"/>
        <v>2021</v>
      </c>
      <c r="W1958" t="b">
        <v>0</v>
      </c>
      <c r="X1958">
        <f t="shared" si="247"/>
        <v>0</v>
      </c>
    </row>
    <row r="1959" spans="1:24" x14ac:dyDescent="0.25">
      <c r="A1959" t="s">
        <v>1931</v>
      </c>
      <c r="B1959" s="4">
        <v>44561</v>
      </c>
      <c r="C1959">
        <v>2021</v>
      </c>
      <c r="D1959" t="s">
        <v>2140</v>
      </c>
      <c r="F1959" t="s">
        <v>2207</v>
      </c>
      <c r="G1959" t="s">
        <v>4182</v>
      </c>
      <c r="I1959" t="s">
        <v>2140</v>
      </c>
      <c r="J1959" t="s">
        <v>6885</v>
      </c>
      <c r="K1959" s="2">
        <v>7143.3</v>
      </c>
      <c r="L1959" s="2">
        <v>3571.65</v>
      </c>
      <c r="M1959" t="b">
        <v>0</v>
      </c>
      <c r="N1959">
        <v>50</v>
      </c>
      <c r="O1959">
        <f t="shared" si="240"/>
        <v>0</v>
      </c>
      <c r="P1959">
        <f t="shared" si="241"/>
        <v>1</v>
      </c>
      <c r="Q1959">
        <f t="shared" si="242"/>
        <v>0</v>
      </c>
      <c r="R1959">
        <f t="shared" si="243"/>
        <v>0</v>
      </c>
      <c r="S1959">
        <f t="shared" si="244"/>
        <v>1</v>
      </c>
      <c r="T1959">
        <f t="shared" si="245"/>
        <v>0</v>
      </c>
      <c r="U1959" s="16">
        <v>44368.941469907404</v>
      </c>
      <c r="V1959">
        <f t="shared" si="246"/>
        <v>2021</v>
      </c>
      <c r="W1959" t="b">
        <v>0</v>
      </c>
      <c r="X1959">
        <f t="shared" si="247"/>
        <v>0</v>
      </c>
    </row>
    <row r="1960" spans="1:24" x14ac:dyDescent="0.25">
      <c r="A1960" t="s">
        <v>1951</v>
      </c>
      <c r="B1960" s="4">
        <v>44500</v>
      </c>
      <c r="C1960">
        <v>2021</v>
      </c>
      <c r="D1960" t="s">
        <v>2158</v>
      </c>
      <c r="E1960" t="s">
        <v>2189</v>
      </c>
      <c r="F1960" t="s">
        <v>2218</v>
      </c>
      <c r="G1960" t="s">
        <v>4183</v>
      </c>
      <c r="I1960" t="s">
        <v>2158</v>
      </c>
      <c r="J1960" t="s">
        <v>6879</v>
      </c>
      <c r="K1960" s="2">
        <v>62148</v>
      </c>
      <c r="L1960" s="2">
        <v>3107.4</v>
      </c>
      <c r="M1960" t="b">
        <v>0</v>
      </c>
      <c r="N1960">
        <v>5</v>
      </c>
      <c r="O1960">
        <f t="shared" si="240"/>
        <v>0</v>
      </c>
      <c r="P1960">
        <f t="shared" si="241"/>
        <v>1</v>
      </c>
      <c r="Q1960">
        <f t="shared" si="242"/>
        <v>0</v>
      </c>
      <c r="R1960">
        <f t="shared" si="243"/>
        <v>0</v>
      </c>
      <c r="S1960">
        <f t="shared" si="244"/>
        <v>1</v>
      </c>
      <c r="T1960">
        <f t="shared" si="245"/>
        <v>0</v>
      </c>
      <c r="U1960" s="16">
        <v>44480.73847222222</v>
      </c>
      <c r="V1960">
        <f t="shared" si="246"/>
        <v>2021</v>
      </c>
      <c r="W1960" t="b">
        <v>0</v>
      </c>
      <c r="X1960">
        <f t="shared" si="247"/>
        <v>0</v>
      </c>
    </row>
    <row r="1961" spans="1:24" x14ac:dyDescent="0.25">
      <c r="A1961" t="s">
        <v>1951</v>
      </c>
      <c r="B1961" s="4">
        <v>44500</v>
      </c>
      <c r="C1961">
        <v>2021</v>
      </c>
      <c r="D1961" t="s">
        <v>2158</v>
      </c>
      <c r="E1961" t="s">
        <v>2189</v>
      </c>
      <c r="F1961" t="s">
        <v>2218</v>
      </c>
      <c r="G1961" t="s">
        <v>4184</v>
      </c>
      <c r="I1961" t="s">
        <v>2158</v>
      </c>
      <c r="J1961" t="s">
        <v>6879</v>
      </c>
      <c r="K1961" s="2">
        <v>130386.06</v>
      </c>
      <c r="L1961" s="2">
        <v>6519.3</v>
      </c>
      <c r="M1961" t="b">
        <v>0</v>
      </c>
      <c r="N1961">
        <v>5</v>
      </c>
      <c r="O1961">
        <f t="shared" si="240"/>
        <v>0</v>
      </c>
      <c r="P1961">
        <f t="shared" si="241"/>
        <v>1</v>
      </c>
      <c r="Q1961">
        <f t="shared" si="242"/>
        <v>0</v>
      </c>
      <c r="R1961">
        <f t="shared" si="243"/>
        <v>0</v>
      </c>
      <c r="S1961">
        <f t="shared" si="244"/>
        <v>1</v>
      </c>
      <c r="T1961">
        <f t="shared" si="245"/>
        <v>0</v>
      </c>
      <c r="U1961" s="16">
        <v>44480.738287037035</v>
      </c>
      <c r="V1961">
        <f t="shared" si="246"/>
        <v>2021</v>
      </c>
      <c r="W1961" t="b">
        <v>0</v>
      </c>
      <c r="X1961">
        <f t="shared" si="247"/>
        <v>0</v>
      </c>
    </row>
    <row r="1962" spans="1:24" x14ac:dyDescent="0.25">
      <c r="A1962" t="s">
        <v>1671</v>
      </c>
      <c r="B1962" s="4">
        <v>44501</v>
      </c>
      <c r="C1962">
        <v>2021</v>
      </c>
      <c r="D1962" t="s">
        <v>2130</v>
      </c>
      <c r="E1962" t="s">
        <v>2187</v>
      </c>
      <c r="F1962" t="s">
        <v>2206</v>
      </c>
      <c r="G1962" t="s">
        <v>4185</v>
      </c>
      <c r="I1962" t="s">
        <v>2130</v>
      </c>
      <c r="J1962" t="s">
        <v>6878</v>
      </c>
      <c r="K1962" s="2">
        <v>6500</v>
      </c>
      <c r="L1962" s="2">
        <v>650</v>
      </c>
      <c r="M1962" t="b">
        <v>0</v>
      </c>
      <c r="N1962">
        <v>10</v>
      </c>
      <c r="O1962">
        <f t="shared" si="240"/>
        <v>0</v>
      </c>
      <c r="P1962">
        <f t="shared" si="241"/>
        <v>1</v>
      </c>
      <c r="Q1962">
        <f t="shared" si="242"/>
        <v>0</v>
      </c>
      <c r="R1962">
        <f t="shared" si="243"/>
        <v>0</v>
      </c>
      <c r="S1962">
        <f t="shared" si="244"/>
        <v>1</v>
      </c>
      <c r="T1962">
        <f t="shared" si="245"/>
        <v>0</v>
      </c>
      <c r="U1962" s="16">
        <v>44354.649918981479</v>
      </c>
      <c r="V1962">
        <f t="shared" si="246"/>
        <v>2021</v>
      </c>
      <c r="W1962" t="b">
        <v>0</v>
      </c>
      <c r="X1962">
        <f t="shared" si="247"/>
        <v>0</v>
      </c>
    </row>
    <row r="1963" spans="1:24" x14ac:dyDescent="0.25">
      <c r="A1963" t="s">
        <v>1951</v>
      </c>
      <c r="B1963" s="4">
        <v>44482</v>
      </c>
      <c r="C1963">
        <v>2021</v>
      </c>
      <c r="D1963" t="s">
        <v>2158</v>
      </c>
      <c r="E1963" t="s">
        <v>2188</v>
      </c>
      <c r="F1963" t="s">
        <v>2218</v>
      </c>
      <c r="G1963" t="s">
        <v>4186</v>
      </c>
      <c r="I1963" t="s">
        <v>2158</v>
      </c>
      <c r="J1963" t="s">
        <v>6878</v>
      </c>
      <c r="K1963" s="2">
        <v>131040.12</v>
      </c>
      <c r="L1963" s="2">
        <v>13104.01</v>
      </c>
      <c r="M1963" t="b">
        <v>0</v>
      </c>
      <c r="N1963">
        <v>10</v>
      </c>
      <c r="O1963">
        <f t="shared" si="240"/>
        <v>0</v>
      </c>
      <c r="P1963">
        <f t="shared" si="241"/>
        <v>1</v>
      </c>
      <c r="Q1963">
        <f t="shared" si="242"/>
        <v>0</v>
      </c>
      <c r="R1963">
        <f t="shared" si="243"/>
        <v>0</v>
      </c>
      <c r="S1963">
        <f t="shared" si="244"/>
        <v>1</v>
      </c>
      <c r="T1963">
        <f t="shared" si="245"/>
        <v>0</v>
      </c>
      <c r="U1963" s="16">
        <v>44531.586087962962</v>
      </c>
      <c r="V1963">
        <f t="shared" si="246"/>
        <v>2021</v>
      </c>
      <c r="W1963" t="b">
        <v>0</v>
      </c>
      <c r="X1963">
        <f t="shared" si="247"/>
        <v>0</v>
      </c>
    </row>
    <row r="1964" spans="1:24" x14ac:dyDescent="0.25">
      <c r="A1964" t="s">
        <v>1951</v>
      </c>
      <c r="B1964" s="4">
        <v>44561</v>
      </c>
      <c r="C1964">
        <v>2021</v>
      </c>
      <c r="D1964" t="s">
        <v>2158</v>
      </c>
      <c r="E1964" t="s">
        <v>2188</v>
      </c>
      <c r="F1964" t="s">
        <v>2218</v>
      </c>
      <c r="G1964" t="s">
        <v>4187</v>
      </c>
      <c r="I1964" t="s">
        <v>2130</v>
      </c>
      <c r="J1964" t="s">
        <v>6878</v>
      </c>
      <c r="K1964" s="2">
        <v>116740.12</v>
      </c>
      <c r="L1964" s="2">
        <v>11674.01</v>
      </c>
      <c r="M1964" t="b">
        <v>0</v>
      </c>
      <c r="N1964">
        <v>10</v>
      </c>
      <c r="O1964">
        <f t="shared" si="240"/>
        <v>0</v>
      </c>
      <c r="P1964">
        <f t="shared" si="241"/>
        <v>1</v>
      </c>
      <c r="Q1964">
        <f t="shared" si="242"/>
        <v>0</v>
      </c>
      <c r="R1964">
        <f t="shared" si="243"/>
        <v>0</v>
      </c>
      <c r="S1964">
        <f t="shared" si="244"/>
        <v>1</v>
      </c>
      <c r="T1964">
        <f t="shared" si="245"/>
        <v>0</v>
      </c>
      <c r="U1964" s="16">
        <v>44531.64471064815</v>
      </c>
      <c r="V1964">
        <f t="shared" si="246"/>
        <v>2021</v>
      </c>
      <c r="W1964" t="b">
        <v>0</v>
      </c>
      <c r="X1964">
        <f t="shared" si="247"/>
        <v>0</v>
      </c>
    </row>
    <row r="1965" spans="1:24" x14ac:dyDescent="0.25">
      <c r="A1965" t="s">
        <v>1951</v>
      </c>
      <c r="B1965" s="4">
        <v>44561</v>
      </c>
      <c r="C1965">
        <v>2021</v>
      </c>
      <c r="D1965" t="s">
        <v>2130</v>
      </c>
      <c r="E1965" t="s">
        <v>2195</v>
      </c>
      <c r="F1965" t="s">
        <v>2218</v>
      </c>
      <c r="G1965" t="s">
        <v>4188</v>
      </c>
      <c r="I1965" t="s">
        <v>2130</v>
      </c>
      <c r="J1965" t="s">
        <v>6878</v>
      </c>
      <c r="K1965" s="2">
        <v>120640.12</v>
      </c>
      <c r="L1965" s="2">
        <v>12064.01</v>
      </c>
      <c r="M1965" t="b">
        <v>0</v>
      </c>
      <c r="N1965">
        <v>10</v>
      </c>
      <c r="O1965">
        <f t="shared" si="240"/>
        <v>0</v>
      </c>
      <c r="P1965">
        <f t="shared" si="241"/>
        <v>1</v>
      </c>
      <c r="Q1965">
        <f t="shared" si="242"/>
        <v>0</v>
      </c>
      <c r="R1965">
        <f t="shared" si="243"/>
        <v>0</v>
      </c>
      <c r="S1965">
        <f t="shared" si="244"/>
        <v>1</v>
      </c>
      <c r="T1965">
        <f t="shared" si="245"/>
        <v>0</v>
      </c>
      <c r="U1965" s="16">
        <v>44531.722916666666</v>
      </c>
      <c r="V1965">
        <f t="shared" si="246"/>
        <v>2021</v>
      </c>
      <c r="W1965" t="b">
        <v>0</v>
      </c>
      <c r="X1965">
        <f t="shared" si="247"/>
        <v>0</v>
      </c>
    </row>
    <row r="1966" spans="1:24" x14ac:dyDescent="0.25">
      <c r="A1966" t="s">
        <v>1119</v>
      </c>
      <c r="B1966" s="4">
        <v>44561</v>
      </c>
      <c r="C1966">
        <v>2021</v>
      </c>
      <c r="D1966" t="s">
        <v>2158</v>
      </c>
      <c r="F1966" t="s">
        <v>2206</v>
      </c>
      <c r="G1966" t="s">
        <v>4189</v>
      </c>
      <c r="I1966" t="s">
        <v>2155</v>
      </c>
      <c r="J1966" t="s">
        <v>6878</v>
      </c>
      <c r="K1966" s="2">
        <v>67121.22</v>
      </c>
      <c r="L1966" s="2">
        <v>6712.12</v>
      </c>
      <c r="M1966" t="b">
        <v>0</v>
      </c>
      <c r="N1966">
        <v>10</v>
      </c>
      <c r="O1966">
        <f t="shared" si="240"/>
        <v>0</v>
      </c>
      <c r="P1966">
        <f t="shared" si="241"/>
        <v>1</v>
      </c>
      <c r="Q1966">
        <f t="shared" si="242"/>
        <v>0</v>
      </c>
      <c r="R1966">
        <f t="shared" si="243"/>
        <v>0</v>
      </c>
      <c r="S1966">
        <f t="shared" si="244"/>
        <v>1</v>
      </c>
      <c r="T1966">
        <f t="shared" si="245"/>
        <v>0</v>
      </c>
      <c r="U1966" s="16">
        <v>44516.639328703706</v>
      </c>
      <c r="V1966">
        <f t="shared" si="246"/>
        <v>2021</v>
      </c>
      <c r="W1966" t="b">
        <v>0</v>
      </c>
      <c r="X1966">
        <f t="shared" si="247"/>
        <v>0</v>
      </c>
    </row>
    <row r="1967" spans="1:24" x14ac:dyDescent="0.25">
      <c r="A1967" t="s">
        <v>1894</v>
      </c>
      <c r="B1967" s="4">
        <v>44551</v>
      </c>
      <c r="C1967">
        <v>2021</v>
      </c>
      <c r="D1967" t="s">
        <v>2130</v>
      </c>
      <c r="E1967" t="s">
        <v>2188</v>
      </c>
      <c r="F1967" t="s">
        <v>2218</v>
      </c>
      <c r="G1967" t="s">
        <v>4190</v>
      </c>
      <c r="I1967" t="s">
        <v>2130</v>
      </c>
      <c r="J1967" t="s">
        <v>6878</v>
      </c>
      <c r="K1967" s="2">
        <v>131040.12</v>
      </c>
      <c r="L1967" s="2">
        <v>13104.01</v>
      </c>
      <c r="M1967" t="b">
        <v>0</v>
      </c>
      <c r="N1967">
        <v>10</v>
      </c>
      <c r="O1967">
        <f t="shared" si="240"/>
        <v>0</v>
      </c>
      <c r="P1967">
        <f t="shared" si="241"/>
        <v>1</v>
      </c>
      <c r="Q1967">
        <f t="shared" si="242"/>
        <v>0</v>
      </c>
      <c r="R1967">
        <f t="shared" si="243"/>
        <v>0</v>
      </c>
      <c r="S1967">
        <f t="shared" si="244"/>
        <v>1</v>
      </c>
      <c r="T1967">
        <f t="shared" si="245"/>
        <v>0</v>
      </c>
      <c r="U1967" s="16">
        <v>44550.903055555558</v>
      </c>
      <c r="V1967">
        <f t="shared" si="246"/>
        <v>2021</v>
      </c>
      <c r="W1967" t="b">
        <v>0</v>
      </c>
      <c r="X1967">
        <f t="shared" si="247"/>
        <v>0</v>
      </c>
    </row>
    <row r="1968" spans="1:24" x14ac:dyDescent="0.25">
      <c r="A1968" t="s">
        <v>1951</v>
      </c>
      <c r="B1968" s="4">
        <v>44561</v>
      </c>
      <c r="C1968">
        <v>2021</v>
      </c>
      <c r="D1968" t="s">
        <v>2130</v>
      </c>
      <c r="E1968" t="s">
        <v>2196</v>
      </c>
      <c r="F1968" t="s">
        <v>2218</v>
      </c>
      <c r="G1968" t="s">
        <v>4191</v>
      </c>
      <c r="I1968" t="s">
        <v>2130</v>
      </c>
      <c r="J1968" t="s">
        <v>6878</v>
      </c>
      <c r="K1968" s="2">
        <v>48100</v>
      </c>
      <c r="L1968" s="2">
        <v>4810</v>
      </c>
      <c r="M1968" t="b">
        <v>0</v>
      </c>
      <c r="N1968">
        <v>10</v>
      </c>
      <c r="O1968">
        <f t="shared" si="240"/>
        <v>0</v>
      </c>
      <c r="P1968">
        <f t="shared" si="241"/>
        <v>1</v>
      </c>
      <c r="Q1968">
        <f t="shared" si="242"/>
        <v>0</v>
      </c>
      <c r="R1968">
        <f t="shared" si="243"/>
        <v>0</v>
      </c>
      <c r="S1968">
        <f t="shared" si="244"/>
        <v>1</v>
      </c>
      <c r="T1968">
        <f t="shared" si="245"/>
        <v>0</v>
      </c>
      <c r="U1968" s="16">
        <v>44531.859189814815</v>
      </c>
      <c r="V1968">
        <f t="shared" si="246"/>
        <v>2021</v>
      </c>
      <c r="W1968" t="b">
        <v>0</v>
      </c>
      <c r="X1968">
        <f t="shared" si="247"/>
        <v>0</v>
      </c>
    </row>
    <row r="1969" spans="1:24" x14ac:dyDescent="0.25">
      <c r="A1969" t="s">
        <v>1421</v>
      </c>
      <c r="B1969" s="4">
        <v>44925</v>
      </c>
      <c r="C1969">
        <v>2022</v>
      </c>
      <c r="D1969" t="s">
        <v>2140</v>
      </c>
      <c r="F1969" t="s">
        <v>2207</v>
      </c>
      <c r="G1969" t="s">
        <v>4192</v>
      </c>
      <c r="I1969" t="s">
        <v>2140</v>
      </c>
      <c r="J1969" t="s">
        <v>6878</v>
      </c>
      <c r="K1969" s="2">
        <v>67380</v>
      </c>
      <c r="L1969" s="2">
        <v>6738</v>
      </c>
      <c r="M1969" t="b">
        <v>0</v>
      </c>
      <c r="N1969">
        <v>10</v>
      </c>
      <c r="O1969">
        <f t="shared" si="240"/>
        <v>0</v>
      </c>
      <c r="P1969">
        <f t="shared" si="241"/>
        <v>1</v>
      </c>
      <c r="Q1969">
        <f t="shared" si="242"/>
        <v>0</v>
      </c>
      <c r="R1969">
        <f t="shared" si="243"/>
        <v>0</v>
      </c>
      <c r="S1969">
        <f t="shared" si="244"/>
        <v>1</v>
      </c>
      <c r="T1969">
        <f t="shared" si="245"/>
        <v>0</v>
      </c>
      <c r="U1969" s="16">
        <v>44369.97074074074</v>
      </c>
      <c r="V1969">
        <f t="shared" si="246"/>
        <v>2021</v>
      </c>
      <c r="W1969" t="b">
        <v>0</v>
      </c>
      <c r="X1969">
        <f t="shared" si="247"/>
        <v>0</v>
      </c>
    </row>
    <row r="1970" spans="1:24" x14ac:dyDescent="0.25">
      <c r="A1970" t="s">
        <v>1521</v>
      </c>
      <c r="B1970" s="4">
        <v>44561</v>
      </c>
      <c r="C1970">
        <v>2021</v>
      </c>
      <c r="D1970" t="s">
        <v>2137</v>
      </c>
      <c r="E1970" t="s">
        <v>2191</v>
      </c>
      <c r="F1970" t="s">
        <v>2206</v>
      </c>
      <c r="G1970" t="s">
        <v>4193</v>
      </c>
      <c r="I1970" t="s">
        <v>2137</v>
      </c>
      <c r="J1970" t="s">
        <v>6880</v>
      </c>
      <c r="K1970" s="2">
        <v>49048.5</v>
      </c>
      <c r="L1970" s="2">
        <v>14714.55</v>
      </c>
      <c r="M1970" t="b">
        <v>0</v>
      </c>
      <c r="N1970">
        <v>30</v>
      </c>
      <c r="O1970">
        <f t="shared" si="240"/>
        <v>0</v>
      </c>
      <c r="P1970">
        <f t="shared" si="241"/>
        <v>1</v>
      </c>
      <c r="Q1970">
        <f t="shared" si="242"/>
        <v>0</v>
      </c>
      <c r="R1970">
        <f t="shared" si="243"/>
        <v>0</v>
      </c>
      <c r="S1970">
        <f t="shared" si="244"/>
        <v>1</v>
      </c>
      <c r="T1970">
        <f t="shared" si="245"/>
        <v>0</v>
      </c>
      <c r="U1970" s="16">
        <v>44344.804270833331</v>
      </c>
      <c r="V1970">
        <f t="shared" si="246"/>
        <v>2021</v>
      </c>
      <c r="W1970" t="b">
        <v>0</v>
      </c>
      <c r="X1970">
        <f t="shared" si="247"/>
        <v>0</v>
      </c>
    </row>
    <row r="1971" spans="1:24" x14ac:dyDescent="0.25">
      <c r="A1971" t="s">
        <v>1939</v>
      </c>
      <c r="B1971" s="4">
        <v>44480</v>
      </c>
      <c r="C1971">
        <v>2021</v>
      </c>
      <c r="D1971" t="s">
        <v>2145</v>
      </c>
      <c r="E1971" t="s">
        <v>2188</v>
      </c>
      <c r="F1971" t="s">
        <v>2206</v>
      </c>
      <c r="G1971" t="s">
        <v>4194</v>
      </c>
      <c r="I1971" t="s">
        <v>2132</v>
      </c>
      <c r="J1971" t="s">
        <v>6879</v>
      </c>
      <c r="K1971" s="2">
        <v>198000</v>
      </c>
      <c r="L1971" s="2">
        <v>9900</v>
      </c>
      <c r="M1971" t="b">
        <v>0</v>
      </c>
      <c r="N1971">
        <v>5</v>
      </c>
      <c r="O1971">
        <f t="shared" si="240"/>
        <v>0</v>
      </c>
      <c r="P1971">
        <f t="shared" si="241"/>
        <v>1</v>
      </c>
      <c r="Q1971">
        <f t="shared" si="242"/>
        <v>0</v>
      </c>
      <c r="R1971">
        <f t="shared" si="243"/>
        <v>0</v>
      </c>
      <c r="S1971">
        <f t="shared" si="244"/>
        <v>1</v>
      </c>
      <c r="T1971">
        <f t="shared" si="245"/>
        <v>0</v>
      </c>
      <c r="U1971" s="16">
        <v>44357.6715625</v>
      </c>
      <c r="V1971">
        <f t="shared" si="246"/>
        <v>2021</v>
      </c>
      <c r="W1971" t="b">
        <v>0</v>
      </c>
      <c r="X1971">
        <f t="shared" si="247"/>
        <v>0</v>
      </c>
    </row>
    <row r="1972" spans="1:24" x14ac:dyDescent="0.25">
      <c r="A1972" t="s">
        <v>1605</v>
      </c>
      <c r="B1972" s="4">
        <v>44561</v>
      </c>
      <c r="C1972">
        <v>2021</v>
      </c>
      <c r="D1972" t="s">
        <v>2149</v>
      </c>
      <c r="E1972" t="s">
        <v>2191</v>
      </c>
      <c r="F1972" t="s">
        <v>2206</v>
      </c>
      <c r="G1972" t="s">
        <v>4195</v>
      </c>
      <c r="I1972" t="s">
        <v>2149</v>
      </c>
      <c r="J1972" t="s">
        <v>6879</v>
      </c>
      <c r="K1972" s="2">
        <v>48750</v>
      </c>
      <c r="L1972" s="2">
        <v>2437.5</v>
      </c>
      <c r="M1972" t="b">
        <v>0</v>
      </c>
      <c r="N1972">
        <v>5</v>
      </c>
      <c r="O1972">
        <f t="shared" si="240"/>
        <v>0</v>
      </c>
      <c r="P1972">
        <f t="shared" si="241"/>
        <v>1</v>
      </c>
      <c r="Q1972">
        <f t="shared" si="242"/>
        <v>0</v>
      </c>
      <c r="R1972">
        <f t="shared" si="243"/>
        <v>0</v>
      </c>
      <c r="S1972">
        <f t="shared" si="244"/>
        <v>1</v>
      </c>
      <c r="T1972">
        <f t="shared" si="245"/>
        <v>0</v>
      </c>
      <c r="U1972" s="16">
        <v>44333.53329861111</v>
      </c>
      <c r="V1972">
        <f t="shared" si="246"/>
        <v>2021</v>
      </c>
      <c r="W1972" t="b">
        <v>0</v>
      </c>
      <c r="X1972">
        <f t="shared" si="247"/>
        <v>0</v>
      </c>
    </row>
    <row r="1973" spans="1:24" x14ac:dyDescent="0.25">
      <c r="A1973" t="s">
        <v>38</v>
      </c>
      <c r="B1973" s="4">
        <v>44501</v>
      </c>
      <c r="C1973">
        <v>2021</v>
      </c>
      <c r="D1973" t="s">
        <v>2130</v>
      </c>
      <c r="E1973" t="s">
        <v>2187</v>
      </c>
      <c r="F1973" t="s">
        <v>2203</v>
      </c>
      <c r="G1973" t="s">
        <v>4196</v>
      </c>
      <c r="I1973" t="s">
        <v>2128</v>
      </c>
      <c r="J1973" t="s">
        <v>6878</v>
      </c>
      <c r="K1973" s="2">
        <v>6500</v>
      </c>
      <c r="L1973" s="2">
        <v>650</v>
      </c>
      <c r="M1973" t="b">
        <v>0</v>
      </c>
      <c r="N1973">
        <v>10</v>
      </c>
      <c r="O1973">
        <f t="shared" si="240"/>
        <v>0</v>
      </c>
      <c r="P1973">
        <f t="shared" si="241"/>
        <v>1</v>
      </c>
      <c r="Q1973">
        <f t="shared" si="242"/>
        <v>0</v>
      </c>
      <c r="R1973">
        <f t="shared" si="243"/>
        <v>0</v>
      </c>
      <c r="S1973">
        <f t="shared" si="244"/>
        <v>1</v>
      </c>
      <c r="T1973">
        <f t="shared" si="245"/>
        <v>0</v>
      </c>
      <c r="U1973" s="16">
        <v>44356.657905092594</v>
      </c>
      <c r="V1973">
        <f t="shared" si="246"/>
        <v>2021</v>
      </c>
      <c r="W1973" t="b">
        <v>0</v>
      </c>
      <c r="X1973">
        <f t="shared" si="247"/>
        <v>0</v>
      </c>
    </row>
    <row r="1974" spans="1:24" x14ac:dyDescent="0.25">
      <c r="A1974" t="s">
        <v>1695</v>
      </c>
      <c r="B1974" s="4">
        <v>44501</v>
      </c>
      <c r="C1974">
        <v>2021</v>
      </c>
      <c r="D1974" t="s">
        <v>2130</v>
      </c>
      <c r="E1974" t="s">
        <v>2187</v>
      </c>
      <c r="F1974" t="s">
        <v>2206</v>
      </c>
      <c r="G1974" t="s">
        <v>4197</v>
      </c>
      <c r="I1974" t="s">
        <v>2130</v>
      </c>
      <c r="J1974" t="s">
        <v>6878</v>
      </c>
      <c r="K1974" s="2">
        <v>6500</v>
      </c>
      <c r="L1974" s="2">
        <v>650</v>
      </c>
      <c r="M1974" t="b">
        <v>0</v>
      </c>
      <c r="N1974">
        <v>10</v>
      </c>
      <c r="O1974">
        <f t="shared" si="240"/>
        <v>0</v>
      </c>
      <c r="P1974">
        <f t="shared" si="241"/>
        <v>1</v>
      </c>
      <c r="Q1974">
        <f t="shared" si="242"/>
        <v>0</v>
      </c>
      <c r="R1974">
        <f t="shared" si="243"/>
        <v>0</v>
      </c>
      <c r="S1974">
        <f t="shared" si="244"/>
        <v>1</v>
      </c>
      <c r="T1974">
        <f t="shared" si="245"/>
        <v>0</v>
      </c>
      <c r="U1974" s="16">
        <v>44358.860995370371</v>
      </c>
      <c r="V1974">
        <f t="shared" si="246"/>
        <v>2021</v>
      </c>
      <c r="W1974" t="b">
        <v>0</v>
      </c>
      <c r="X1974">
        <f t="shared" si="247"/>
        <v>0</v>
      </c>
    </row>
    <row r="1975" spans="1:24" x14ac:dyDescent="0.25">
      <c r="A1975" t="s">
        <v>1195</v>
      </c>
      <c r="B1975" s="4">
        <v>44561</v>
      </c>
      <c r="C1975">
        <v>2021</v>
      </c>
      <c r="D1975" t="s">
        <v>2130</v>
      </c>
      <c r="E1975" t="s">
        <v>2191</v>
      </c>
      <c r="F1975" t="s">
        <v>2206</v>
      </c>
      <c r="G1975" t="s">
        <v>4198</v>
      </c>
      <c r="I1975" t="s">
        <v>2132</v>
      </c>
      <c r="J1975" t="s">
        <v>6878</v>
      </c>
      <c r="K1975" s="2">
        <v>136072.72</v>
      </c>
      <c r="L1975" s="2">
        <v>13607.27</v>
      </c>
      <c r="M1975" t="b">
        <v>0</v>
      </c>
      <c r="N1975">
        <v>10</v>
      </c>
      <c r="O1975">
        <f t="shared" si="240"/>
        <v>0</v>
      </c>
      <c r="P1975">
        <f t="shared" si="241"/>
        <v>1</v>
      </c>
      <c r="Q1975">
        <f t="shared" si="242"/>
        <v>0</v>
      </c>
      <c r="R1975">
        <f t="shared" si="243"/>
        <v>0</v>
      </c>
      <c r="S1975">
        <f t="shared" si="244"/>
        <v>1</v>
      </c>
      <c r="T1975">
        <f t="shared" si="245"/>
        <v>0</v>
      </c>
      <c r="U1975" s="16">
        <v>44340.771932870368</v>
      </c>
      <c r="V1975">
        <f t="shared" si="246"/>
        <v>2021</v>
      </c>
      <c r="W1975" t="b">
        <v>0</v>
      </c>
      <c r="X1975">
        <f t="shared" si="247"/>
        <v>0</v>
      </c>
    </row>
    <row r="1976" spans="1:24" x14ac:dyDescent="0.25">
      <c r="A1976" t="s">
        <v>21</v>
      </c>
      <c r="B1976" s="4">
        <v>44561</v>
      </c>
      <c r="C1976">
        <v>2021</v>
      </c>
      <c r="D1976" t="s">
        <v>2128</v>
      </c>
      <c r="E1976" t="s">
        <v>2187</v>
      </c>
      <c r="F1976" t="s">
        <v>2206</v>
      </c>
      <c r="G1976" t="s">
        <v>4199</v>
      </c>
      <c r="I1976" t="s">
        <v>2128</v>
      </c>
      <c r="J1976" t="s">
        <v>6879</v>
      </c>
      <c r="K1976" s="2">
        <v>58500</v>
      </c>
      <c r="L1976" s="2">
        <v>2925</v>
      </c>
      <c r="M1976" t="b">
        <v>0</v>
      </c>
      <c r="N1976">
        <v>5</v>
      </c>
      <c r="O1976">
        <f t="shared" si="240"/>
        <v>0</v>
      </c>
      <c r="P1976">
        <f t="shared" si="241"/>
        <v>1</v>
      </c>
      <c r="Q1976">
        <f t="shared" si="242"/>
        <v>0</v>
      </c>
      <c r="R1976">
        <f t="shared" si="243"/>
        <v>0</v>
      </c>
      <c r="S1976">
        <f t="shared" si="244"/>
        <v>1</v>
      </c>
      <c r="T1976">
        <f t="shared" si="245"/>
        <v>0</v>
      </c>
      <c r="U1976" s="16">
        <v>44328.759988425925</v>
      </c>
      <c r="V1976">
        <f t="shared" si="246"/>
        <v>2021</v>
      </c>
      <c r="W1976" t="b">
        <v>0</v>
      </c>
      <c r="X1976">
        <f t="shared" si="247"/>
        <v>0</v>
      </c>
    </row>
    <row r="1977" spans="1:24" x14ac:dyDescent="0.25">
      <c r="A1977" t="s">
        <v>1498</v>
      </c>
      <c r="B1977" s="4">
        <v>44561</v>
      </c>
      <c r="C1977">
        <v>2021</v>
      </c>
      <c r="D1977" t="s">
        <v>2130</v>
      </c>
      <c r="E1977" t="s">
        <v>2188</v>
      </c>
      <c r="F1977" t="s">
        <v>2216</v>
      </c>
      <c r="G1977" t="s">
        <v>4200</v>
      </c>
      <c r="I1977" t="s">
        <v>2130</v>
      </c>
      <c r="J1977" t="s">
        <v>6879</v>
      </c>
      <c r="K1977" s="2">
        <v>6500</v>
      </c>
      <c r="L1977" s="2">
        <v>325</v>
      </c>
      <c r="M1977" t="b">
        <v>0</v>
      </c>
      <c r="N1977">
        <v>5</v>
      </c>
      <c r="O1977">
        <f t="shared" si="240"/>
        <v>0</v>
      </c>
      <c r="P1977">
        <f t="shared" si="241"/>
        <v>1</v>
      </c>
      <c r="Q1977">
        <f t="shared" si="242"/>
        <v>0</v>
      </c>
      <c r="R1977">
        <f t="shared" si="243"/>
        <v>0</v>
      </c>
      <c r="S1977">
        <f t="shared" si="244"/>
        <v>1</v>
      </c>
      <c r="T1977">
        <f t="shared" si="245"/>
        <v>0</v>
      </c>
      <c r="U1977" s="16">
        <v>44376.764733796299</v>
      </c>
      <c r="V1977">
        <f t="shared" si="246"/>
        <v>2021</v>
      </c>
      <c r="W1977" t="b">
        <v>0</v>
      </c>
      <c r="X1977">
        <f t="shared" si="247"/>
        <v>0</v>
      </c>
    </row>
    <row r="1978" spans="1:24" x14ac:dyDescent="0.25">
      <c r="A1978" t="s">
        <v>1853</v>
      </c>
      <c r="B1978" s="4">
        <v>44484</v>
      </c>
      <c r="C1978">
        <v>2021</v>
      </c>
      <c r="D1978" t="s">
        <v>2130</v>
      </c>
      <c r="E1978" t="s">
        <v>2187</v>
      </c>
      <c r="F1978" t="s">
        <v>2203</v>
      </c>
      <c r="G1978" t="s">
        <v>4201</v>
      </c>
      <c r="I1978" t="s">
        <v>2130</v>
      </c>
      <c r="J1978" t="s">
        <v>6880</v>
      </c>
      <c r="K1978" s="2">
        <v>6500</v>
      </c>
      <c r="L1978" s="2">
        <v>1950</v>
      </c>
      <c r="M1978" t="b">
        <v>0</v>
      </c>
      <c r="N1978">
        <v>30</v>
      </c>
      <c r="O1978">
        <f t="shared" si="240"/>
        <v>0</v>
      </c>
      <c r="P1978">
        <f t="shared" si="241"/>
        <v>1</v>
      </c>
      <c r="Q1978">
        <f t="shared" si="242"/>
        <v>0</v>
      </c>
      <c r="R1978">
        <f t="shared" si="243"/>
        <v>0</v>
      </c>
      <c r="S1978">
        <f t="shared" si="244"/>
        <v>1</v>
      </c>
      <c r="T1978">
        <f t="shared" si="245"/>
        <v>0</v>
      </c>
      <c r="U1978" s="16">
        <v>44376.841238425928</v>
      </c>
      <c r="V1978">
        <f t="shared" si="246"/>
        <v>2021</v>
      </c>
      <c r="W1978" t="b">
        <v>0</v>
      </c>
      <c r="X1978">
        <f t="shared" si="247"/>
        <v>0</v>
      </c>
    </row>
    <row r="1979" spans="1:24" x14ac:dyDescent="0.25">
      <c r="A1979" t="s">
        <v>1501</v>
      </c>
      <c r="B1979" s="4">
        <v>44561</v>
      </c>
      <c r="C1979">
        <v>2021</v>
      </c>
      <c r="D1979" t="s">
        <v>2145</v>
      </c>
      <c r="E1979" t="s">
        <v>2188</v>
      </c>
      <c r="F1979" t="s">
        <v>2206</v>
      </c>
      <c r="G1979" t="s">
        <v>4202</v>
      </c>
      <c r="I1979" t="s">
        <v>2132</v>
      </c>
      <c r="J1979" t="s">
        <v>6878</v>
      </c>
      <c r="K1979" s="2">
        <v>200943.3</v>
      </c>
      <c r="L1979" s="2">
        <v>20094.330000000002</v>
      </c>
      <c r="M1979" t="b">
        <v>0</v>
      </c>
      <c r="N1979">
        <v>10</v>
      </c>
      <c r="O1979">
        <f t="shared" si="240"/>
        <v>0</v>
      </c>
      <c r="P1979">
        <f t="shared" si="241"/>
        <v>1</v>
      </c>
      <c r="Q1979">
        <f t="shared" si="242"/>
        <v>0</v>
      </c>
      <c r="R1979">
        <f t="shared" si="243"/>
        <v>0</v>
      </c>
      <c r="S1979">
        <f t="shared" si="244"/>
        <v>1</v>
      </c>
      <c r="T1979">
        <f t="shared" si="245"/>
        <v>0</v>
      </c>
      <c r="U1979" s="16">
        <v>44337.697916666664</v>
      </c>
      <c r="V1979">
        <f t="shared" si="246"/>
        <v>2021</v>
      </c>
      <c r="W1979" t="b">
        <v>0</v>
      </c>
      <c r="X1979">
        <f t="shared" si="247"/>
        <v>0</v>
      </c>
    </row>
    <row r="1980" spans="1:24" x14ac:dyDescent="0.25">
      <c r="A1980" t="s">
        <v>1780</v>
      </c>
      <c r="B1980" s="4">
        <v>44561</v>
      </c>
      <c r="C1980">
        <v>2021</v>
      </c>
      <c r="D1980" t="s">
        <v>2150</v>
      </c>
      <c r="E1980" t="s">
        <v>2191</v>
      </c>
      <c r="F1980" t="s">
        <v>2206</v>
      </c>
      <c r="G1980" t="s">
        <v>4203</v>
      </c>
      <c r="I1980" t="s">
        <v>2150</v>
      </c>
      <c r="J1980" t="s">
        <v>6879</v>
      </c>
      <c r="K1980" s="2">
        <v>55359</v>
      </c>
      <c r="L1980" s="2">
        <v>2767.95</v>
      </c>
      <c r="M1980" t="b">
        <v>0</v>
      </c>
      <c r="N1980">
        <v>5</v>
      </c>
      <c r="O1980">
        <f t="shared" si="240"/>
        <v>0</v>
      </c>
      <c r="P1980">
        <f t="shared" si="241"/>
        <v>1</v>
      </c>
      <c r="Q1980">
        <f t="shared" si="242"/>
        <v>0</v>
      </c>
      <c r="R1980">
        <f t="shared" si="243"/>
        <v>0</v>
      </c>
      <c r="S1980">
        <f t="shared" si="244"/>
        <v>1</v>
      </c>
      <c r="T1980">
        <f t="shared" si="245"/>
        <v>0</v>
      </c>
      <c r="U1980" s="16">
        <v>44358.76284722222</v>
      </c>
      <c r="V1980">
        <f t="shared" si="246"/>
        <v>2021</v>
      </c>
      <c r="W1980" t="b">
        <v>0</v>
      </c>
      <c r="X1980">
        <f t="shared" si="247"/>
        <v>0</v>
      </c>
    </row>
    <row r="1981" spans="1:24" x14ac:dyDescent="0.25">
      <c r="A1981" t="s">
        <v>1256</v>
      </c>
      <c r="B1981" s="4">
        <v>44561</v>
      </c>
      <c r="C1981">
        <v>2021</v>
      </c>
      <c r="D1981" t="s">
        <v>2137</v>
      </c>
      <c r="E1981" t="s">
        <v>2191</v>
      </c>
      <c r="F1981" t="s">
        <v>2206</v>
      </c>
      <c r="G1981" t="s">
        <v>4204</v>
      </c>
      <c r="I1981" t="s">
        <v>2137</v>
      </c>
      <c r="J1981" t="s">
        <v>6880</v>
      </c>
      <c r="K1981" s="2">
        <v>56577.75</v>
      </c>
      <c r="L1981" s="2">
        <v>16973.330000000002</v>
      </c>
      <c r="M1981" t="b">
        <v>0</v>
      </c>
      <c r="N1981">
        <v>30</v>
      </c>
      <c r="O1981">
        <f t="shared" si="240"/>
        <v>0</v>
      </c>
      <c r="P1981">
        <f t="shared" si="241"/>
        <v>1</v>
      </c>
      <c r="Q1981">
        <f t="shared" si="242"/>
        <v>0</v>
      </c>
      <c r="R1981">
        <f t="shared" si="243"/>
        <v>0</v>
      </c>
      <c r="S1981">
        <f t="shared" si="244"/>
        <v>1</v>
      </c>
      <c r="T1981">
        <f t="shared" si="245"/>
        <v>0</v>
      </c>
      <c r="U1981" s="16">
        <v>44361.857731481483</v>
      </c>
      <c r="V1981">
        <f t="shared" si="246"/>
        <v>2021</v>
      </c>
      <c r="W1981" t="b">
        <v>0</v>
      </c>
      <c r="X1981">
        <f t="shared" si="247"/>
        <v>0</v>
      </c>
    </row>
    <row r="1982" spans="1:24" x14ac:dyDescent="0.25">
      <c r="A1982" t="s">
        <v>1544</v>
      </c>
      <c r="B1982" s="4">
        <v>44561</v>
      </c>
      <c r="C1982">
        <v>2021</v>
      </c>
      <c r="D1982" t="s">
        <v>2149</v>
      </c>
      <c r="E1982" t="s">
        <v>2191</v>
      </c>
      <c r="F1982" t="s">
        <v>2206</v>
      </c>
      <c r="G1982" t="s">
        <v>4205</v>
      </c>
      <c r="I1982" t="s">
        <v>2149</v>
      </c>
      <c r="J1982" t="s">
        <v>6878</v>
      </c>
      <c r="K1982" s="2">
        <v>48750</v>
      </c>
      <c r="L1982" s="2">
        <v>4875</v>
      </c>
      <c r="M1982" t="b">
        <v>0</v>
      </c>
      <c r="N1982">
        <v>10</v>
      </c>
      <c r="O1982">
        <f t="shared" si="240"/>
        <v>0</v>
      </c>
      <c r="P1982">
        <f t="shared" si="241"/>
        <v>1</v>
      </c>
      <c r="Q1982">
        <f t="shared" si="242"/>
        <v>0</v>
      </c>
      <c r="R1982">
        <f t="shared" si="243"/>
        <v>0</v>
      </c>
      <c r="S1982">
        <f t="shared" si="244"/>
        <v>1</v>
      </c>
      <c r="T1982">
        <f t="shared" si="245"/>
        <v>0</v>
      </c>
      <c r="U1982" s="16">
        <v>44376.645787037036</v>
      </c>
      <c r="V1982">
        <f t="shared" si="246"/>
        <v>2021</v>
      </c>
      <c r="W1982" t="b">
        <v>0</v>
      </c>
      <c r="X1982">
        <f t="shared" si="247"/>
        <v>0</v>
      </c>
    </row>
    <row r="1983" spans="1:24" x14ac:dyDescent="0.25">
      <c r="A1983" t="s">
        <v>16</v>
      </c>
      <c r="B1983" s="4">
        <v>44470</v>
      </c>
      <c r="C1983">
        <v>2021</v>
      </c>
      <c r="D1983" t="s">
        <v>2130</v>
      </c>
      <c r="E1983" t="s">
        <v>2187</v>
      </c>
      <c r="F1983" t="s">
        <v>2203</v>
      </c>
      <c r="G1983" t="s">
        <v>4206</v>
      </c>
      <c r="I1983" t="s">
        <v>2130</v>
      </c>
      <c r="J1983" t="s">
        <v>6885</v>
      </c>
      <c r="K1983" s="2">
        <v>12350</v>
      </c>
      <c r="L1983" s="2">
        <v>6175</v>
      </c>
      <c r="M1983" t="b">
        <v>0</v>
      </c>
      <c r="N1983">
        <v>50</v>
      </c>
      <c r="O1983">
        <f t="shared" si="240"/>
        <v>0</v>
      </c>
      <c r="P1983">
        <f t="shared" si="241"/>
        <v>1</v>
      </c>
      <c r="Q1983">
        <f t="shared" si="242"/>
        <v>0</v>
      </c>
      <c r="R1983">
        <f t="shared" si="243"/>
        <v>0</v>
      </c>
      <c r="S1983">
        <f t="shared" si="244"/>
        <v>1</v>
      </c>
      <c r="T1983">
        <f t="shared" si="245"/>
        <v>0</v>
      </c>
      <c r="U1983" s="16">
        <v>44333.67114583333</v>
      </c>
      <c r="V1983">
        <f t="shared" si="246"/>
        <v>2021</v>
      </c>
      <c r="W1983" t="b">
        <v>0</v>
      </c>
      <c r="X1983">
        <f t="shared" si="247"/>
        <v>0</v>
      </c>
    </row>
    <row r="1984" spans="1:24" x14ac:dyDescent="0.25">
      <c r="A1984" t="s">
        <v>1893</v>
      </c>
      <c r="B1984" s="4">
        <v>44538</v>
      </c>
      <c r="C1984">
        <v>2021</v>
      </c>
      <c r="D1984" t="s">
        <v>2145</v>
      </c>
      <c r="E1984" t="s">
        <v>2190</v>
      </c>
      <c r="F1984" t="s">
        <v>2216</v>
      </c>
      <c r="G1984" t="s">
        <v>4207</v>
      </c>
      <c r="I1984" t="s">
        <v>2145</v>
      </c>
      <c r="J1984" t="s">
        <v>6887</v>
      </c>
      <c r="K1984" s="2">
        <v>3500</v>
      </c>
      <c r="L1984" s="2">
        <v>3150</v>
      </c>
      <c r="M1984" t="b">
        <v>0</v>
      </c>
      <c r="N1984">
        <v>90</v>
      </c>
      <c r="O1984">
        <f t="shared" si="240"/>
        <v>0</v>
      </c>
      <c r="P1984">
        <f t="shared" si="241"/>
        <v>1</v>
      </c>
      <c r="Q1984">
        <f t="shared" si="242"/>
        <v>0</v>
      </c>
      <c r="R1984">
        <f t="shared" si="243"/>
        <v>0</v>
      </c>
      <c r="S1984">
        <f t="shared" si="244"/>
        <v>1</v>
      </c>
      <c r="T1984">
        <f t="shared" si="245"/>
        <v>0</v>
      </c>
      <c r="U1984" s="16">
        <v>44371.565439814818</v>
      </c>
      <c r="V1984">
        <f t="shared" si="246"/>
        <v>2021</v>
      </c>
      <c r="W1984" t="b">
        <v>0</v>
      </c>
      <c r="X1984">
        <f t="shared" si="247"/>
        <v>0</v>
      </c>
    </row>
    <row r="1985" spans="1:24" x14ac:dyDescent="0.25">
      <c r="A1985" t="s">
        <v>1503</v>
      </c>
      <c r="B1985" s="4">
        <v>44926</v>
      </c>
      <c r="C1985">
        <v>2022</v>
      </c>
      <c r="D1985" t="s">
        <v>2130</v>
      </c>
      <c r="E1985" t="s">
        <v>2188</v>
      </c>
      <c r="F1985" t="s">
        <v>2216</v>
      </c>
      <c r="G1985" t="s">
        <v>4208</v>
      </c>
      <c r="I1985" t="s">
        <v>2130</v>
      </c>
      <c r="J1985" t="s">
        <v>6879</v>
      </c>
      <c r="K1985" s="2">
        <v>3500</v>
      </c>
      <c r="L1985" s="2">
        <v>175</v>
      </c>
      <c r="M1985" t="b">
        <v>0</v>
      </c>
      <c r="N1985">
        <v>5</v>
      </c>
      <c r="O1985">
        <f t="shared" si="240"/>
        <v>0</v>
      </c>
      <c r="P1985">
        <f t="shared" si="241"/>
        <v>1</v>
      </c>
      <c r="Q1985">
        <f t="shared" si="242"/>
        <v>0</v>
      </c>
      <c r="R1985">
        <f t="shared" si="243"/>
        <v>0</v>
      </c>
      <c r="S1985">
        <f t="shared" si="244"/>
        <v>1</v>
      </c>
      <c r="T1985">
        <f t="shared" si="245"/>
        <v>0</v>
      </c>
      <c r="U1985" s="16">
        <v>44370.623923611114</v>
      </c>
      <c r="V1985">
        <f t="shared" si="246"/>
        <v>2021</v>
      </c>
      <c r="W1985" t="b">
        <v>0</v>
      </c>
      <c r="X1985">
        <f t="shared" si="247"/>
        <v>0</v>
      </c>
    </row>
    <row r="1986" spans="1:24" x14ac:dyDescent="0.25">
      <c r="A1986" t="s">
        <v>1862</v>
      </c>
      <c r="B1986" s="4">
        <v>44561</v>
      </c>
      <c r="C1986">
        <v>2021</v>
      </c>
      <c r="D1986" t="s">
        <v>2130</v>
      </c>
      <c r="E1986" t="s">
        <v>2187</v>
      </c>
      <c r="F1986" t="s">
        <v>2203</v>
      </c>
      <c r="G1986" t="s">
        <v>4209</v>
      </c>
      <c r="I1986" t="s">
        <v>2130</v>
      </c>
      <c r="J1986" t="s">
        <v>6879</v>
      </c>
      <c r="K1986" s="2">
        <v>52000</v>
      </c>
      <c r="L1986" s="2">
        <v>2600</v>
      </c>
      <c r="M1986" t="b">
        <v>0</v>
      </c>
      <c r="N1986">
        <v>5</v>
      </c>
      <c r="O1986">
        <f t="shared" si="240"/>
        <v>0</v>
      </c>
      <c r="P1986">
        <f t="shared" si="241"/>
        <v>1</v>
      </c>
      <c r="Q1986">
        <f t="shared" si="242"/>
        <v>0</v>
      </c>
      <c r="R1986">
        <f t="shared" si="243"/>
        <v>0</v>
      </c>
      <c r="S1986">
        <f t="shared" si="244"/>
        <v>1</v>
      </c>
      <c r="T1986">
        <f t="shared" si="245"/>
        <v>0</v>
      </c>
      <c r="U1986" s="16">
        <v>44342.752187500002</v>
      </c>
      <c r="V1986">
        <f t="shared" si="246"/>
        <v>2021</v>
      </c>
      <c r="W1986" t="b">
        <v>0</v>
      </c>
      <c r="X1986">
        <f t="shared" si="247"/>
        <v>0</v>
      </c>
    </row>
    <row r="1987" spans="1:24" x14ac:dyDescent="0.25">
      <c r="A1987" t="s">
        <v>260</v>
      </c>
      <c r="B1987" s="4">
        <v>44377</v>
      </c>
      <c r="C1987">
        <v>2021</v>
      </c>
      <c r="D1987" t="s">
        <v>2144</v>
      </c>
      <c r="E1987" t="s">
        <v>2182</v>
      </c>
      <c r="F1987" t="s">
        <v>2204</v>
      </c>
      <c r="G1987" t="s">
        <v>4210</v>
      </c>
      <c r="I1987" t="s">
        <v>2144</v>
      </c>
      <c r="J1987" t="s">
        <v>6879</v>
      </c>
      <c r="K1987" s="2">
        <v>5000</v>
      </c>
      <c r="L1987" s="2">
        <v>250</v>
      </c>
      <c r="M1987" t="b">
        <v>0</v>
      </c>
      <c r="N1987">
        <v>5</v>
      </c>
      <c r="O1987">
        <f t="shared" ref="O1987:O2050" si="248">IF($M1987=TRUE,1,0)</f>
        <v>0</v>
      </c>
      <c r="P1987">
        <f t="shared" ref="P1987:P2050" si="249">IF($M1987=FALSE,1,0)</f>
        <v>1</v>
      </c>
      <c r="Q1987">
        <f t="shared" ref="Q1987:Q2050" si="250">IF($J1987="Closed Won",1,0)</f>
        <v>0</v>
      </c>
      <c r="R1987">
        <f t="shared" ref="R1987:R2050" si="251">IF($J1987="Closed Lost",1,0)</f>
        <v>0</v>
      </c>
      <c r="S1987">
        <f t="shared" ref="S1987:S2050" si="252">IF(OR($J1987="Closed Won",$J1987="Closed Lost",),0,1)</f>
        <v>1</v>
      </c>
      <c r="T1987">
        <f t="shared" ref="T1987:T2050" si="253">IF(OR($J1987="Closed Won",$J1987="Closed Lost",),1,0)</f>
        <v>0</v>
      </c>
      <c r="U1987" s="16">
        <v>44328.560972222222</v>
      </c>
      <c r="V1987">
        <f t="shared" ref="V1987:V2050" si="254">YEAR($U1987)</f>
        <v>2021</v>
      </c>
      <c r="W1987" t="b">
        <v>0</v>
      </c>
      <c r="X1987">
        <f t="shared" ref="X1987:X2050" si="255">SUM(IF($W1987=TRUE,$K1987,0))</f>
        <v>0</v>
      </c>
    </row>
    <row r="1988" spans="1:24" x14ac:dyDescent="0.25">
      <c r="A1988" t="s">
        <v>1790</v>
      </c>
      <c r="B1988" s="4">
        <v>44469</v>
      </c>
      <c r="C1988">
        <v>2021</v>
      </c>
      <c r="D1988" t="s">
        <v>2134</v>
      </c>
      <c r="E1988" t="s">
        <v>2188</v>
      </c>
      <c r="F1988" t="s">
        <v>2206</v>
      </c>
      <c r="G1988" t="s">
        <v>4211</v>
      </c>
      <c r="I1988" t="s">
        <v>2132</v>
      </c>
      <c r="J1988" t="s">
        <v>6880</v>
      </c>
      <c r="K1988" s="2">
        <v>390000</v>
      </c>
      <c r="L1988" s="2">
        <v>117000</v>
      </c>
      <c r="M1988" t="b">
        <v>0</v>
      </c>
      <c r="N1988">
        <v>30</v>
      </c>
      <c r="O1988">
        <f t="shared" si="248"/>
        <v>0</v>
      </c>
      <c r="P1988">
        <f t="shared" si="249"/>
        <v>1</v>
      </c>
      <c r="Q1988">
        <f t="shared" si="250"/>
        <v>0</v>
      </c>
      <c r="R1988">
        <f t="shared" si="251"/>
        <v>0</v>
      </c>
      <c r="S1988">
        <f t="shared" si="252"/>
        <v>1</v>
      </c>
      <c r="T1988">
        <f t="shared" si="253"/>
        <v>0</v>
      </c>
      <c r="U1988" s="16">
        <v>44333.55196759259</v>
      </c>
      <c r="V1988">
        <f t="shared" si="254"/>
        <v>2021</v>
      </c>
      <c r="W1988" t="b">
        <v>0</v>
      </c>
      <c r="X1988">
        <f t="shared" si="255"/>
        <v>0</v>
      </c>
    </row>
    <row r="1989" spans="1:24" x14ac:dyDescent="0.25">
      <c r="A1989" t="s">
        <v>817</v>
      </c>
      <c r="B1989" s="4">
        <v>44637</v>
      </c>
      <c r="C1989">
        <v>2022</v>
      </c>
      <c r="D1989" t="s">
        <v>2147</v>
      </c>
      <c r="E1989" t="s">
        <v>2183</v>
      </c>
      <c r="F1989" t="s">
        <v>2211</v>
      </c>
      <c r="G1989" t="s">
        <v>4212</v>
      </c>
      <c r="I1989" t="s">
        <v>2157</v>
      </c>
      <c r="J1989" t="s">
        <v>6879</v>
      </c>
      <c r="K1989" s="2">
        <v>132946.20000000001</v>
      </c>
      <c r="L1989" s="2">
        <v>6647.31</v>
      </c>
      <c r="M1989" t="b">
        <v>0</v>
      </c>
      <c r="N1989">
        <v>5</v>
      </c>
      <c r="O1989">
        <f t="shared" si="248"/>
        <v>0</v>
      </c>
      <c r="P1989">
        <f t="shared" si="249"/>
        <v>1</v>
      </c>
      <c r="Q1989">
        <f t="shared" si="250"/>
        <v>0</v>
      </c>
      <c r="R1989">
        <f t="shared" si="251"/>
        <v>0</v>
      </c>
      <c r="S1989">
        <f t="shared" si="252"/>
        <v>1</v>
      </c>
      <c r="T1989">
        <f t="shared" si="253"/>
        <v>0</v>
      </c>
      <c r="U1989" s="16">
        <v>44329.608981481484</v>
      </c>
      <c r="V1989">
        <f t="shared" si="254"/>
        <v>2021</v>
      </c>
      <c r="W1989" t="b">
        <v>0</v>
      </c>
      <c r="X1989">
        <f t="shared" si="255"/>
        <v>0</v>
      </c>
    </row>
    <row r="1990" spans="1:24" x14ac:dyDescent="0.25">
      <c r="A1990" t="s">
        <v>881</v>
      </c>
      <c r="B1990" s="4">
        <v>44742</v>
      </c>
      <c r="C1990">
        <v>2022</v>
      </c>
      <c r="D1990" t="s">
        <v>2139</v>
      </c>
      <c r="E1990" t="s">
        <v>2183</v>
      </c>
      <c r="F1990" t="s">
        <v>2203</v>
      </c>
      <c r="G1990" t="s">
        <v>4213</v>
      </c>
      <c r="I1990" t="s">
        <v>2139</v>
      </c>
      <c r="J1990" t="s">
        <v>6879</v>
      </c>
      <c r="K1990" s="2">
        <v>122411.52</v>
      </c>
      <c r="L1990" s="2">
        <v>6120.58</v>
      </c>
      <c r="M1990" t="b">
        <v>0</v>
      </c>
      <c r="N1990">
        <v>5</v>
      </c>
      <c r="O1990">
        <f t="shared" si="248"/>
        <v>0</v>
      </c>
      <c r="P1990">
        <f t="shared" si="249"/>
        <v>1</v>
      </c>
      <c r="Q1990">
        <f t="shared" si="250"/>
        <v>0</v>
      </c>
      <c r="R1990">
        <f t="shared" si="251"/>
        <v>0</v>
      </c>
      <c r="S1990">
        <f t="shared" si="252"/>
        <v>1</v>
      </c>
      <c r="T1990">
        <f t="shared" si="253"/>
        <v>0</v>
      </c>
      <c r="U1990" s="16">
        <v>44369.433078703703</v>
      </c>
      <c r="V1990">
        <f t="shared" si="254"/>
        <v>2021</v>
      </c>
      <c r="W1990" t="b">
        <v>0</v>
      </c>
      <c r="X1990">
        <f t="shared" si="255"/>
        <v>0</v>
      </c>
    </row>
    <row r="1991" spans="1:24" x14ac:dyDescent="0.25">
      <c r="A1991" t="s">
        <v>881</v>
      </c>
      <c r="B1991" s="4">
        <v>44742</v>
      </c>
      <c r="C1991">
        <v>2022</v>
      </c>
      <c r="D1991" t="s">
        <v>2139</v>
      </c>
      <c r="E1991" t="s">
        <v>2183</v>
      </c>
      <c r="F1991" t="s">
        <v>2203</v>
      </c>
      <c r="G1991" t="s">
        <v>4214</v>
      </c>
      <c r="I1991" t="s">
        <v>2139</v>
      </c>
      <c r="J1991" t="s">
        <v>6879</v>
      </c>
      <c r="K1991" s="2">
        <v>152778.54</v>
      </c>
      <c r="L1991" s="2">
        <v>7638.93</v>
      </c>
      <c r="M1991" t="b">
        <v>0</v>
      </c>
      <c r="N1991">
        <v>5</v>
      </c>
      <c r="O1991">
        <f t="shared" si="248"/>
        <v>0</v>
      </c>
      <c r="P1991">
        <f t="shared" si="249"/>
        <v>1</v>
      </c>
      <c r="Q1991">
        <f t="shared" si="250"/>
        <v>0</v>
      </c>
      <c r="R1991">
        <f t="shared" si="251"/>
        <v>0</v>
      </c>
      <c r="S1991">
        <f t="shared" si="252"/>
        <v>1</v>
      </c>
      <c r="T1991">
        <f t="shared" si="253"/>
        <v>0</v>
      </c>
      <c r="U1991" s="16">
        <v>44369.421041666668</v>
      </c>
      <c r="V1991">
        <f t="shared" si="254"/>
        <v>2021</v>
      </c>
      <c r="W1991" t="b">
        <v>0</v>
      </c>
      <c r="X1991">
        <f t="shared" si="255"/>
        <v>0</v>
      </c>
    </row>
    <row r="1992" spans="1:24" x14ac:dyDescent="0.25">
      <c r="A1992" t="s">
        <v>933</v>
      </c>
      <c r="B1992" s="4">
        <v>44681</v>
      </c>
      <c r="C1992">
        <v>2022</v>
      </c>
      <c r="D1992" t="s">
        <v>2155</v>
      </c>
      <c r="E1992" t="s">
        <v>2183</v>
      </c>
      <c r="F1992" t="s">
        <v>2206</v>
      </c>
      <c r="G1992" t="s">
        <v>4215</v>
      </c>
      <c r="I1992" t="s">
        <v>2155</v>
      </c>
      <c r="J1992" t="s">
        <v>6879</v>
      </c>
      <c r="K1992" s="2">
        <v>174339.66</v>
      </c>
      <c r="L1992" s="2">
        <v>8716.98</v>
      </c>
      <c r="M1992" t="b">
        <v>0</v>
      </c>
      <c r="N1992">
        <v>5</v>
      </c>
      <c r="O1992">
        <f t="shared" si="248"/>
        <v>0</v>
      </c>
      <c r="P1992">
        <f t="shared" si="249"/>
        <v>1</v>
      </c>
      <c r="Q1992">
        <f t="shared" si="250"/>
        <v>0</v>
      </c>
      <c r="R1992">
        <f t="shared" si="251"/>
        <v>0</v>
      </c>
      <c r="S1992">
        <f t="shared" si="252"/>
        <v>1</v>
      </c>
      <c r="T1992">
        <f t="shared" si="253"/>
        <v>0</v>
      </c>
      <c r="U1992" s="16">
        <v>44334.615370370368</v>
      </c>
      <c r="V1992">
        <f t="shared" si="254"/>
        <v>2021</v>
      </c>
      <c r="W1992" t="b">
        <v>0</v>
      </c>
      <c r="X1992">
        <f t="shared" si="255"/>
        <v>0</v>
      </c>
    </row>
    <row r="1993" spans="1:24" x14ac:dyDescent="0.25">
      <c r="A1993" t="s">
        <v>1119</v>
      </c>
      <c r="B1993" s="4">
        <v>44469</v>
      </c>
      <c r="C1993">
        <v>2021</v>
      </c>
      <c r="D1993" t="s">
        <v>2158</v>
      </c>
      <c r="E1993" t="s">
        <v>2197</v>
      </c>
      <c r="F1993" t="s">
        <v>2206</v>
      </c>
      <c r="G1993" t="s">
        <v>4216</v>
      </c>
      <c r="I1993" t="s">
        <v>2155</v>
      </c>
      <c r="J1993" t="s">
        <v>6879</v>
      </c>
      <c r="K1993" s="2">
        <v>268800</v>
      </c>
      <c r="L1993" s="2">
        <v>13440</v>
      </c>
      <c r="M1993" t="b">
        <v>0</v>
      </c>
      <c r="N1993">
        <v>5</v>
      </c>
      <c r="O1993">
        <f t="shared" si="248"/>
        <v>0</v>
      </c>
      <c r="P1993">
        <f t="shared" si="249"/>
        <v>1</v>
      </c>
      <c r="Q1993">
        <f t="shared" si="250"/>
        <v>0</v>
      </c>
      <c r="R1993">
        <f t="shared" si="251"/>
        <v>0</v>
      </c>
      <c r="S1993">
        <f t="shared" si="252"/>
        <v>1</v>
      </c>
      <c r="T1993">
        <f t="shared" si="253"/>
        <v>0</v>
      </c>
      <c r="U1993" s="16">
        <v>44438.712719907409</v>
      </c>
      <c r="V1993">
        <f t="shared" si="254"/>
        <v>2021</v>
      </c>
      <c r="W1993" t="b">
        <v>0</v>
      </c>
      <c r="X1993">
        <f t="shared" si="255"/>
        <v>0</v>
      </c>
    </row>
    <row r="1994" spans="1:24" x14ac:dyDescent="0.25">
      <c r="A1994" t="s">
        <v>840</v>
      </c>
      <c r="B1994" s="4">
        <v>44469</v>
      </c>
      <c r="C1994">
        <v>2021</v>
      </c>
      <c r="D1994" t="s">
        <v>2148</v>
      </c>
      <c r="E1994" t="s">
        <v>2182</v>
      </c>
      <c r="F1994" t="s">
        <v>2182</v>
      </c>
      <c r="G1994" t="s">
        <v>4217</v>
      </c>
      <c r="I1994" t="s">
        <v>2148</v>
      </c>
      <c r="J1994" t="s">
        <v>6879</v>
      </c>
      <c r="K1994" s="2">
        <v>161650</v>
      </c>
      <c r="L1994" s="2">
        <v>8082.5</v>
      </c>
      <c r="M1994" t="b">
        <v>0</v>
      </c>
      <c r="N1994">
        <v>5</v>
      </c>
      <c r="O1994">
        <f t="shared" si="248"/>
        <v>0</v>
      </c>
      <c r="P1994">
        <f t="shared" si="249"/>
        <v>1</v>
      </c>
      <c r="Q1994">
        <f t="shared" si="250"/>
        <v>0</v>
      </c>
      <c r="R1994">
        <f t="shared" si="251"/>
        <v>0</v>
      </c>
      <c r="S1994">
        <f t="shared" si="252"/>
        <v>1</v>
      </c>
      <c r="T1994">
        <f t="shared" si="253"/>
        <v>0</v>
      </c>
      <c r="U1994" s="16">
        <v>44334.864444444444</v>
      </c>
      <c r="V1994">
        <f t="shared" si="254"/>
        <v>2021</v>
      </c>
      <c r="W1994" t="b">
        <v>0</v>
      </c>
      <c r="X1994">
        <f t="shared" si="255"/>
        <v>0</v>
      </c>
    </row>
    <row r="1995" spans="1:24" x14ac:dyDescent="0.25">
      <c r="A1995" t="s">
        <v>1046</v>
      </c>
      <c r="B1995" s="4">
        <v>44477</v>
      </c>
      <c r="C1995">
        <v>2021</v>
      </c>
      <c r="D1995" t="s">
        <v>2139</v>
      </c>
      <c r="E1995" t="s">
        <v>2182</v>
      </c>
      <c r="F1995" t="s">
        <v>2210</v>
      </c>
      <c r="G1995" t="s">
        <v>4218</v>
      </c>
      <c r="I1995" t="s">
        <v>2139</v>
      </c>
      <c r="J1995" t="s">
        <v>6882</v>
      </c>
      <c r="K1995" s="2">
        <v>53728</v>
      </c>
      <c r="L1995" s="2">
        <v>37609.599999999999</v>
      </c>
      <c r="M1995" t="b">
        <v>0</v>
      </c>
      <c r="N1995">
        <v>70</v>
      </c>
      <c r="O1995">
        <f t="shared" si="248"/>
        <v>0</v>
      </c>
      <c r="P1995">
        <f t="shared" si="249"/>
        <v>1</v>
      </c>
      <c r="Q1995">
        <f t="shared" si="250"/>
        <v>0</v>
      </c>
      <c r="R1995">
        <f t="shared" si="251"/>
        <v>0</v>
      </c>
      <c r="S1995">
        <f t="shared" si="252"/>
        <v>1</v>
      </c>
      <c r="T1995">
        <f t="shared" si="253"/>
        <v>0</v>
      </c>
      <c r="U1995" s="16">
        <v>44337.825775462959</v>
      </c>
      <c r="V1995">
        <f t="shared" si="254"/>
        <v>2021</v>
      </c>
      <c r="W1995" t="b">
        <v>0</v>
      </c>
      <c r="X1995">
        <f t="shared" si="255"/>
        <v>0</v>
      </c>
    </row>
    <row r="1996" spans="1:24" x14ac:dyDescent="0.25">
      <c r="A1996" t="s">
        <v>827</v>
      </c>
      <c r="B1996" s="4">
        <v>44561</v>
      </c>
      <c r="C1996">
        <v>2021</v>
      </c>
      <c r="D1996" t="s">
        <v>2148</v>
      </c>
      <c r="E1996" t="s">
        <v>2183</v>
      </c>
      <c r="F1996" t="s">
        <v>2201</v>
      </c>
      <c r="G1996" t="s">
        <v>4219</v>
      </c>
      <c r="I1996" t="s">
        <v>6873</v>
      </c>
      <c r="J1996" t="s">
        <v>6879</v>
      </c>
      <c r="K1996" s="2">
        <v>154850</v>
      </c>
      <c r="L1996" s="2">
        <v>7742.5</v>
      </c>
      <c r="M1996" t="b">
        <v>0</v>
      </c>
      <c r="N1996">
        <v>5</v>
      </c>
      <c r="O1996">
        <f t="shared" si="248"/>
        <v>0</v>
      </c>
      <c r="P1996">
        <f t="shared" si="249"/>
        <v>1</v>
      </c>
      <c r="Q1996">
        <f t="shared" si="250"/>
        <v>0</v>
      </c>
      <c r="R1996">
        <f t="shared" si="251"/>
        <v>0</v>
      </c>
      <c r="S1996">
        <f t="shared" si="252"/>
        <v>1</v>
      </c>
      <c r="T1996">
        <f t="shared" si="253"/>
        <v>0</v>
      </c>
      <c r="U1996" s="16">
        <v>44341.941863425927</v>
      </c>
      <c r="V1996">
        <f t="shared" si="254"/>
        <v>2021</v>
      </c>
      <c r="W1996" t="b">
        <v>0</v>
      </c>
      <c r="X1996">
        <f t="shared" si="255"/>
        <v>0</v>
      </c>
    </row>
    <row r="1997" spans="1:24" x14ac:dyDescent="0.25">
      <c r="A1997" t="s">
        <v>753</v>
      </c>
      <c r="B1997" s="4">
        <v>44547</v>
      </c>
      <c r="C1997">
        <v>2021</v>
      </c>
      <c r="D1997" t="s">
        <v>2159</v>
      </c>
      <c r="E1997" t="s">
        <v>2183</v>
      </c>
      <c r="F1997" t="s">
        <v>2206</v>
      </c>
      <c r="G1997" t="s">
        <v>4220</v>
      </c>
      <c r="I1997" t="s">
        <v>2159</v>
      </c>
      <c r="J1997" t="s">
        <v>6879</v>
      </c>
      <c r="K1997" s="2">
        <v>174339.66</v>
      </c>
      <c r="L1997" s="2">
        <v>8716.98</v>
      </c>
      <c r="M1997" t="b">
        <v>0</v>
      </c>
      <c r="N1997">
        <v>5</v>
      </c>
      <c r="O1997">
        <f t="shared" si="248"/>
        <v>0</v>
      </c>
      <c r="P1997">
        <f t="shared" si="249"/>
        <v>1</v>
      </c>
      <c r="Q1997">
        <f t="shared" si="250"/>
        <v>0</v>
      </c>
      <c r="R1997">
        <f t="shared" si="251"/>
        <v>0</v>
      </c>
      <c r="S1997">
        <f t="shared" si="252"/>
        <v>1</v>
      </c>
      <c r="T1997">
        <f t="shared" si="253"/>
        <v>0</v>
      </c>
      <c r="U1997" s="16">
        <v>44355.513854166667</v>
      </c>
      <c r="V1997">
        <f t="shared" si="254"/>
        <v>2021</v>
      </c>
      <c r="W1997" t="b">
        <v>0</v>
      </c>
      <c r="X1997">
        <f t="shared" si="255"/>
        <v>0</v>
      </c>
    </row>
    <row r="1998" spans="1:24" x14ac:dyDescent="0.25">
      <c r="A1998" t="s">
        <v>755</v>
      </c>
      <c r="B1998" s="4">
        <v>44550</v>
      </c>
      <c r="C1998">
        <v>2021</v>
      </c>
      <c r="D1998" t="s">
        <v>2159</v>
      </c>
      <c r="E1998" t="s">
        <v>2183</v>
      </c>
      <c r="F1998" t="s">
        <v>2211</v>
      </c>
      <c r="G1998" t="s">
        <v>4221</v>
      </c>
      <c r="I1998" t="s">
        <v>2159</v>
      </c>
      <c r="J1998" t="s">
        <v>6879</v>
      </c>
      <c r="K1998" s="2">
        <v>174339.66</v>
      </c>
      <c r="L1998" s="2">
        <v>8716.98</v>
      </c>
      <c r="M1998" t="b">
        <v>0</v>
      </c>
      <c r="N1998">
        <v>5</v>
      </c>
      <c r="O1998">
        <f t="shared" si="248"/>
        <v>0</v>
      </c>
      <c r="P1998">
        <f t="shared" si="249"/>
        <v>1</v>
      </c>
      <c r="Q1998">
        <f t="shared" si="250"/>
        <v>0</v>
      </c>
      <c r="R1998">
        <f t="shared" si="251"/>
        <v>0</v>
      </c>
      <c r="S1998">
        <f t="shared" si="252"/>
        <v>1</v>
      </c>
      <c r="T1998">
        <f t="shared" si="253"/>
        <v>0</v>
      </c>
      <c r="U1998" s="16">
        <v>44361.531273148146</v>
      </c>
      <c r="V1998">
        <f t="shared" si="254"/>
        <v>2021</v>
      </c>
      <c r="W1998" t="b">
        <v>0</v>
      </c>
      <c r="X1998">
        <f t="shared" si="255"/>
        <v>0</v>
      </c>
    </row>
    <row r="1999" spans="1:24" x14ac:dyDescent="0.25">
      <c r="A1999" t="s">
        <v>747</v>
      </c>
      <c r="B1999" s="4">
        <v>44561</v>
      </c>
      <c r="C1999">
        <v>2021</v>
      </c>
      <c r="D1999" t="s">
        <v>2156</v>
      </c>
      <c r="E1999" t="s">
        <v>2183</v>
      </c>
      <c r="F1999" t="s">
        <v>2203</v>
      </c>
      <c r="G1999" t="s">
        <v>4222</v>
      </c>
      <c r="I1999" t="s">
        <v>2156</v>
      </c>
      <c r="J1999" t="s">
        <v>6879</v>
      </c>
      <c r="K1999" s="2">
        <v>95745</v>
      </c>
      <c r="L1999" s="2">
        <v>4787.25</v>
      </c>
      <c r="M1999" t="b">
        <v>0</v>
      </c>
      <c r="N1999">
        <v>5</v>
      </c>
      <c r="O1999">
        <f t="shared" si="248"/>
        <v>0</v>
      </c>
      <c r="P1999">
        <f t="shared" si="249"/>
        <v>1</v>
      </c>
      <c r="Q1999">
        <f t="shared" si="250"/>
        <v>0</v>
      </c>
      <c r="R1999">
        <f t="shared" si="251"/>
        <v>0</v>
      </c>
      <c r="S1999">
        <f t="shared" si="252"/>
        <v>1</v>
      </c>
      <c r="T1999">
        <f t="shared" si="253"/>
        <v>0</v>
      </c>
      <c r="U1999" s="16">
        <v>44357.183518518519</v>
      </c>
      <c r="V1999">
        <f t="shared" si="254"/>
        <v>2021</v>
      </c>
      <c r="W1999" t="b">
        <v>0</v>
      </c>
      <c r="X1999">
        <f t="shared" si="255"/>
        <v>0</v>
      </c>
    </row>
    <row r="2000" spans="1:24" x14ac:dyDescent="0.25">
      <c r="A2000" t="s">
        <v>1219</v>
      </c>
      <c r="B2000" s="4">
        <v>44377</v>
      </c>
      <c r="C2000">
        <v>2021</v>
      </c>
      <c r="D2000" t="s">
        <v>2130</v>
      </c>
      <c r="E2000" t="s">
        <v>2188</v>
      </c>
      <c r="F2000" t="s">
        <v>2206</v>
      </c>
      <c r="G2000" t="s">
        <v>4223</v>
      </c>
      <c r="I2000" t="s">
        <v>2132</v>
      </c>
      <c r="J2000" t="s">
        <v>6879</v>
      </c>
      <c r="K2000" s="2">
        <v>85500</v>
      </c>
      <c r="L2000" s="2">
        <v>4275</v>
      </c>
      <c r="M2000" t="b">
        <v>0</v>
      </c>
      <c r="N2000">
        <v>5</v>
      </c>
      <c r="O2000">
        <f t="shared" si="248"/>
        <v>0</v>
      </c>
      <c r="P2000">
        <f t="shared" si="249"/>
        <v>1</v>
      </c>
      <c r="Q2000">
        <f t="shared" si="250"/>
        <v>0</v>
      </c>
      <c r="R2000">
        <f t="shared" si="251"/>
        <v>0</v>
      </c>
      <c r="S2000">
        <f t="shared" si="252"/>
        <v>1</v>
      </c>
      <c r="T2000">
        <f t="shared" si="253"/>
        <v>0</v>
      </c>
      <c r="U2000" s="16">
        <v>44375.80872685185</v>
      </c>
      <c r="V2000">
        <f t="shared" si="254"/>
        <v>2021</v>
      </c>
      <c r="W2000" t="b">
        <v>0</v>
      </c>
      <c r="X2000">
        <f t="shared" si="255"/>
        <v>0</v>
      </c>
    </row>
    <row r="2001" spans="1:24" x14ac:dyDescent="0.25">
      <c r="A2001" t="s">
        <v>357</v>
      </c>
      <c r="B2001" s="4">
        <v>44742</v>
      </c>
      <c r="C2001">
        <v>2022</v>
      </c>
      <c r="D2001" t="s">
        <v>2140</v>
      </c>
      <c r="E2001" t="s">
        <v>2187</v>
      </c>
      <c r="F2001" t="s">
        <v>2206</v>
      </c>
      <c r="G2001" t="s">
        <v>4224</v>
      </c>
      <c r="I2001" t="s">
        <v>2140</v>
      </c>
      <c r="J2001" t="s">
        <v>6879</v>
      </c>
      <c r="K2001" s="2">
        <v>91675</v>
      </c>
      <c r="L2001" s="2">
        <v>4583.75</v>
      </c>
      <c r="M2001" t="b">
        <v>0</v>
      </c>
      <c r="N2001">
        <v>5</v>
      </c>
      <c r="O2001">
        <f t="shared" si="248"/>
        <v>0</v>
      </c>
      <c r="P2001">
        <f t="shared" si="249"/>
        <v>1</v>
      </c>
      <c r="Q2001">
        <f t="shared" si="250"/>
        <v>0</v>
      </c>
      <c r="R2001">
        <f t="shared" si="251"/>
        <v>0</v>
      </c>
      <c r="S2001">
        <f t="shared" si="252"/>
        <v>1</v>
      </c>
      <c r="T2001">
        <f t="shared" si="253"/>
        <v>0</v>
      </c>
      <c r="U2001" s="16">
        <v>44335.21497685185</v>
      </c>
      <c r="V2001">
        <f t="shared" si="254"/>
        <v>2021</v>
      </c>
      <c r="W2001" t="b">
        <v>0</v>
      </c>
      <c r="X2001">
        <f t="shared" si="255"/>
        <v>0</v>
      </c>
    </row>
    <row r="2002" spans="1:24" x14ac:dyDescent="0.25">
      <c r="A2002" t="s">
        <v>1381</v>
      </c>
      <c r="B2002" s="4">
        <v>44742</v>
      </c>
      <c r="C2002">
        <v>2022</v>
      </c>
      <c r="D2002" t="s">
        <v>2140</v>
      </c>
      <c r="E2002" t="s">
        <v>2187</v>
      </c>
      <c r="F2002" t="s">
        <v>2201</v>
      </c>
      <c r="G2002" t="s">
        <v>4225</v>
      </c>
      <c r="I2002" t="s">
        <v>2140</v>
      </c>
      <c r="J2002" t="s">
        <v>6880</v>
      </c>
      <c r="K2002" s="2">
        <v>70749</v>
      </c>
      <c r="L2002" s="2">
        <v>21224.7</v>
      </c>
      <c r="M2002" t="b">
        <v>0</v>
      </c>
      <c r="N2002">
        <v>30</v>
      </c>
      <c r="O2002">
        <f t="shared" si="248"/>
        <v>0</v>
      </c>
      <c r="P2002">
        <f t="shared" si="249"/>
        <v>1</v>
      </c>
      <c r="Q2002">
        <f t="shared" si="250"/>
        <v>0</v>
      </c>
      <c r="R2002">
        <f t="shared" si="251"/>
        <v>0</v>
      </c>
      <c r="S2002">
        <f t="shared" si="252"/>
        <v>1</v>
      </c>
      <c r="T2002">
        <f t="shared" si="253"/>
        <v>0</v>
      </c>
      <c r="U2002" s="16">
        <v>44333.214930555558</v>
      </c>
      <c r="V2002">
        <f t="shared" si="254"/>
        <v>2021</v>
      </c>
      <c r="W2002" t="b">
        <v>0</v>
      </c>
      <c r="X2002">
        <f t="shared" si="255"/>
        <v>0</v>
      </c>
    </row>
    <row r="2003" spans="1:24" x14ac:dyDescent="0.25">
      <c r="A2003" t="s">
        <v>1324</v>
      </c>
      <c r="B2003" s="4">
        <v>44408</v>
      </c>
      <c r="C2003">
        <v>2021</v>
      </c>
      <c r="D2003" t="s">
        <v>2128</v>
      </c>
      <c r="E2003" t="s">
        <v>2187</v>
      </c>
      <c r="F2003" t="s">
        <v>2203</v>
      </c>
      <c r="G2003" t="s">
        <v>4226</v>
      </c>
      <c r="I2003" t="s">
        <v>2128</v>
      </c>
      <c r="J2003" t="s">
        <v>6884</v>
      </c>
      <c r="K2003" s="2">
        <v>73293.88</v>
      </c>
      <c r="L2003" s="2">
        <v>51305.72</v>
      </c>
      <c r="M2003" t="b">
        <v>0</v>
      </c>
      <c r="N2003">
        <v>70</v>
      </c>
      <c r="O2003">
        <f t="shared" si="248"/>
        <v>0</v>
      </c>
      <c r="P2003">
        <f t="shared" si="249"/>
        <v>1</v>
      </c>
      <c r="Q2003">
        <f t="shared" si="250"/>
        <v>0</v>
      </c>
      <c r="R2003">
        <f t="shared" si="251"/>
        <v>0</v>
      </c>
      <c r="S2003">
        <f t="shared" si="252"/>
        <v>1</v>
      </c>
      <c r="T2003">
        <f t="shared" si="253"/>
        <v>0</v>
      </c>
      <c r="U2003" s="16">
        <v>44334.793958333335</v>
      </c>
      <c r="V2003">
        <f t="shared" si="254"/>
        <v>2021</v>
      </c>
      <c r="W2003" t="b">
        <v>0</v>
      </c>
      <c r="X2003">
        <f t="shared" si="255"/>
        <v>0</v>
      </c>
    </row>
    <row r="2004" spans="1:24" x14ac:dyDescent="0.25">
      <c r="A2004" t="s">
        <v>1326</v>
      </c>
      <c r="B2004" s="4">
        <v>44408</v>
      </c>
      <c r="C2004">
        <v>2021</v>
      </c>
      <c r="D2004" t="s">
        <v>2128</v>
      </c>
      <c r="E2004" t="s">
        <v>2187</v>
      </c>
      <c r="F2004" t="s">
        <v>2203</v>
      </c>
      <c r="G2004" t="s">
        <v>4227</v>
      </c>
      <c r="I2004" t="s">
        <v>2128</v>
      </c>
      <c r="J2004" t="s">
        <v>6884</v>
      </c>
      <c r="K2004" s="2">
        <v>73338.210000000006</v>
      </c>
      <c r="L2004" s="2">
        <v>51336.75</v>
      </c>
      <c r="M2004" t="b">
        <v>0</v>
      </c>
      <c r="N2004">
        <v>70</v>
      </c>
      <c r="O2004">
        <f t="shared" si="248"/>
        <v>0</v>
      </c>
      <c r="P2004">
        <f t="shared" si="249"/>
        <v>1</v>
      </c>
      <c r="Q2004">
        <f t="shared" si="250"/>
        <v>0</v>
      </c>
      <c r="R2004">
        <f t="shared" si="251"/>
        <v>0</v>
      </c>
      <c r="S2004">
        <f t="shared" si="252"/>
        <v>1</v>
      </c>
      <c r="T2004">
        <f t="shared" si="253"/>
        <v>0</v>
      </c>
      <c r="U2004" s="16">
        <v>44328.661828703705</v>
      </c>
      <c r="V2004">
        <f t="shared" si="254"/>
        <v>2021</v>
      </c>
      <c r="W2004" t="b">
        <v>0</v>
      </c>
      <c r="X2004">
        <f t="shared" si="255"/>
        <v>0</v>
      </c>
    </row>
    <row r="2005" spans="1:24" x14ac:dyDescent="0.25">
      <c r="A2005" t="s">
        <v>1348</v>
      </c>
      <c r="B2005" s="4">
        <v>44561</v>
      </c>
      <c r="C2005">
        <v>2021</v>
      </c>
      <c r="D2005" t="s">
        <v>2130</v>
      </c>
      <c r="E2005" t="s">
        <v>2187</v>
      </c>
      <c r="F2005" t="s">
        <v>2201</v>
      </c>
      <c r="G2005" t="s">
        <v>4228</v>
      </c>
      <c r="I2005" t="s">
        <v>2128</v>
      </c>
      <c r="J2005" t="s">
        <v>6878</v>
      </c>
      <c r="K2005" s="2">
        <v>66190</v>
      </c>
      <c r="L2005" s="2">
        <v>6619</v>
      </c>
      <c r="M2005" t="b">
        <v>0</v>
      </c>
      <c r="N2005">
        <v>10</v>
      </c>
      <c r="O2005">
        <f t="shared" si="248"/>
        <v>0</v>
      </c>
      <c r="P2005">
        <f t="shared" si="249"/>
        <v>1</v>
      </c>
      <c r="Q2005">
        <f t="shared" si="250"/>
        <v>0</v>
      </c>
      <c r="R2005">
        <f t="shared" si="251"/>
        <v>0</v>
      </c>
      <c r="S2005">
        <f t="shared" si="252"/>
        <v>1</v>
      </c>
      <c r="T2005">
        <f t="shared" si="253"/>
        <v>0</v>
      </c>
      <c r="U2005" s="16">
        <v>44369.565208333333</v>
      </c>
      <c r="V2005">
        <f t="shared" si="254"/>
        <v>2021</v>
      </c>
      <c r="W2005" t="b">
        <v>0</v>
      </c>
      <c r="X2005">
        <f t="shared" si="255"/>
        <v>0</v>
      </c>
    </row>
    <row r="2006" spans="1:24" x14ac:dyDescent="0.25">
      <c r="A2006" t="s">
        <v>1375</v>
      </c>
      <c r="B2006" s="4">
        <v>44561</v>
      </c>
      <c r="C2006">
        <v>2021</v>
      </c>
      <c r="D2006" t="s">
        <v>2130</v>
      </c>
      <c r="E2006" t="s">
        <v>2187</v>
      </c>
      <c r="F2006" t="s">
        <v>2206</v>
      </c>
      <c r="G2006" t="s">
        <v>4229</v>
      </c>
      <c r="I2006" t="s">
        <v>2140</v>
      </c>
      <c r="J2006" t="s">
        <v>6878</v>
      </c>
      <c r="K2006" s="2">
        <v>65675</v>
      </c>
      <c r="L2006" s="2">
        <v>6567.5</v>
      </c>
      <c r="M2006" t="b">
        <v>0</v>
      </c>
      <c r="N2006">
        <v>10</v>
      </c>
      <c r="O2006">
        <f t="shared" si="248"/>
        <v>0</v>
      </c>
      <c r="P2006">
        <f t="shared" si="249"/>
        <v>1</v>
      </c>
      <c r="Q2006">
        <f t="shared" si="250"/>
        <v>0</v>
      </c>
      <c r="R2006">
        <f t="shared" si="251"/>
        <v>0</v>
      </c>
      <c r="S2006">
        <f t="shared" si="252"/>
        <v>1</v>
      </c>
      <c r="T2006">
        <f t="shared" si="253"/>
        <v>0</v>
      </c>
      <c r="U2006" s="16">
        <v>44335.76834490741</v>
      </c>
      <c r="V2006">
        <f t="shared" si="254"/>
        <v>2021</v>
      </c>
      <c r="W2006" t="b">
        <v>0</v>
      </c>
      <c r="X2006">
        <f t="shared" si="255"/>
        <v>0</v>
      </c>
    </row>
    <row r="2007" spans="1:24" x14ac:dyDescent="0.25">
      <c r="A2007" t="s">
        <v>1338</v>
      </c>
      <c r="B2007" s="4">
        <v>44561</v>
      </c>
      <c r="C2007">
        <v>2021</v>
      </c>
      <c r="D2007" t="s">
        <v>2130</v>
      </c>
      <c r="E2007" t="s">
        <v>2187</v>
      </c>
      <c r="F2007" t="s">
        <v>2201</v>
      </c>
      <c r="G2007" t="s">
        <v>4230</v>
      </c>
      <c r="I2007" t="s">
        <v>2128</v>
      </c>
      <c r="J2007" t="s">
        <v>6879</v>
      </c>
      <c r="K2007" s="2">
        <v>65636</v>
      </c>
      <c r="L2007" s="2">
        <v>3281.8</v>
      </c>
      <c r="M2007" t="b">
        <v>0</v>
      </c>
      <c r="N2007">
        <v>5</v>
      </c>
      <c r="O2007">
        <f t="shared" si="248"/>
        <v>0</v>
      </c>
      <c r="P2007">
        <f t="shared" si="249"/>
        <v>1</v>
      </c>
      <c r="Q2007">
        <f t="shared" si="250"/>
        <v>0</v>
      </c>
      <c r="R2007">
        <f t="shared" si="251"/>
        <v>0</v>
      </c>
      <c r="S2007">
        <f t="shared" si="252"/>
        <v>1</v>
      </c>
      <c r="T2007">
        <f t="shared" si="253"/>
        <v>0</v>
      </c>
      <c r="U2007" s="16">
        <v>44329.770578703705</v>
      </c>
      <c r="V2007">
        <f t="shared" si="254"/>
        <v>2021</v>
      </c>
      <c r="W2007" t="b">
        <v>0</v>
      </c>
      <c r="X2007">
        <f t="shared" si="255"/>
        <v>0</v>
      </c>
    </row>
    <row r="2008" spans="1:24" x14ac:dyDescent="0.25">
      <c r="A2008" t="s">
        <v>1347</v>
      </c>
      <c r="B2008" s="4">
        <v>44561</v>
      </c>
      <c r="C2008">
        <v>2021</v>
      </c>
      <c r="D2008" t="s">
        <v>2130</v>
      </c>
      <c r="E2008" t="s">
        <v>2187</v>
      </c>
      <c r="F2008" t="s">
        <v>2201</v>
      </c>
      <c r="G2008" t="s">
        <v>4231</v>
      </c>
      <c r="I2008" t="s">
        <v>2128</v>
      </c>
      <c r="J2008" t="s">
        <v>6878</v>
      </c>
      <c r="K2008" s="2">
        <v>66190</v>
      </c>
      <c r="L2008" s="2">
        <v>6619</v>
      </c>
      <c r="M2008" t="b">
        <v>0</v>
      </c>
      <c r="N2008">
        <v>10</v>
      </c>
      <c r="O2008">
        <f t="shared" si="248"/>
        <v>0</v>
      </c>
      <c r="P2008">
        <f t="shared" si="249"/>
        <v>1</v>
      </c>
      <c r="Q2008">
        <f t="shared" si="250"/>
        <v>0</v>
      </c>
      <c r="R2008">
        <f t="shared" si="251"/>
        <v>0</v>
      </c>
      <c r="S2008">
        <f t="shared" si="252"/>
        <v>1</v>
      </c>
      <c r="T2008">
        <f t="shared" si="253"/>
        <v>0</v>
      </c>
      <c r="U2008" s="16">
        <v>44369.538541666669</v>
      </c>
      <c r="V2008">
        <f t="shared" si="254"/>
        <v>2021</v>
      </c>
      <c r="W2008" t="b">
        <v>0</v>
      </c>
      <c r="X2008">
        <f t="shared" si="255"/>
        <v>0</v>
      </c>
    </row>
    <row r="2009" spans="1:24" x14ac:dyDescent="0.25">
      <c r="A2009" t="s">
        <v>621</v>
      </c>
      <c r="B2009" s="4">
        <v>44651</v>
      </c>
      <c r="C2009">
        <v>2022</v>
      </c>
      <c r="D2009" t="s">
        <v>2144</v>
      </c>
      <c r="E2009" t="s">
        <v>2183</v>
      </c>
      <c r="F2009" t="s">
        <v>2201</v>
      </c>
      <c r="G2009" t="s">
        <v>4232</v>
      </c>
      <c r="I2009" t="s">
        <v>2144</v>
      </c>
      <c r="J2009" t="s">
        <v>6879</v>
      </c>
      <c r="K2009" s="2">
        <v>180046.48</v>
      </c>
      <c r="L2009" s="2">
        <v>9002.32</v>
      </c>
      <c r="M2009" t="b">
        <v>0</v>
      </c>
      <c r="N2009">
        <v>5</v>
      </c>
      <c r="O2009">
        <f t="shared" si="248"/>
        <v>0</v>
      </c>
      <c r="P2009">
        <f t="shared" si="249"/>
        <v>1</v>
      </c>
      <c r="Q2009">
        <f t="shared" si="250"/>
        <v>0</v>
      </c>
      <c r="R2009">
        <f t="shared" si="251"/>
        <v>0</v>
      </c>
      <c r="S2009">
        <f t="shared" si="252"/>
        <v>1</v>
      </c>
      <c r="T2009">
        <f t="shared" si="253"/>
        <v>0</v>
      </c>
      <c r="U2009" s="16">
        <v>44349.691030092596</v>
      </c>
      <c r="V2009">
        <f t="shared" si="254"/>
        <v>2021</v>
      </c>
      <c r="W2009" t="b">
        <v>0</v>
      </c>
      <c r="X2009">
        <f t="shared" si="255"/>
        <v>0</v>
      </c>
    </row>
    <row r="2010" spans="1:24" x14ac:dyDescent="0.25">
      <c r="A2010" t="s">
        <v>1125</v>
      </c>
      <c r="B2010" s="4">
        <v>44620</v>
      </c>
      <c r="C2010">
        <v>2022</v>
      </c>
      <c r="D2010" t="s">
        <v>2144</v>
      </c>
      <c r="E2010" t="s">
        <v>2183</v>
      </c>
      <c r="F2010" t="s">
        <v>2211</v>
      </c>
      <c r="G2010" t="s">
        <v>4233</v>
      </c>
      <c r="I2010" t="s">
        <v>2144</v>
      </c>
      <c r="J2010" t="s">
        <v>6879</v>
      </c>
      <c r="K2010" s="2">
        <v>150850</v>
      </c>
      <c r="L2010" s="2">
        <v>7542.5</v>
      </c>
      <c r="M2010" t="b">
        <v>0</v>
      </c>
      <c r="N2010">
        <v>5</v>
      </c>
      <c r="O2010">
        <f t="shared" si="248"/>
        <v>0</v>
      </c>
      <c r="P2010">
        <f t="shared" si="249"/>
        <v>1</v>
      </c>
      <c r="Q2010">
        <f t="shared" si="250"/>
        <v>0</v>
      </c>
      <c r="R2010">
        <f t="shared" si="251"/>
        <v>0</v>
      </c>
      <c r="S2010">
        <f t="shared" si="252"/>
        <v>1</v>
      </c>
      <c r="T2010">
        <f t="shared" si="253"/>
        <v>0</v>
      </c>
      <c r="U2010" s="16">
        <v>44355.730497685188</v>
      </c>
      <c r="V2010">
        <f t="shared" si="254"/>
        <v>2021</v>
      </c>
      <c r="W2010" t="b">
        <v>0</v>
      </c>
      <c r="X2010">
        <f t="shared" si="255"/>
        <v>0</v>
      </c>
    </row>
    <row r="2011" spans="1:24" x14ac:dyDescent="0.25">
      <c r="A2011" t="s">
        <v>1100</v>
      </c>
      <c r="B2011" s="4">
        <v>44469</v>
      </c>
      <c r="C2011">
        <v>2021</v>
      </c>
      <c r="D2011" t="s">
        <v>2148</v>
      </c>
      <c r="E2011" t="s">
        <v>2183</v>
      </c>
      <c r="F2011" t="s">
        <v>2201</v>
      </c>
      <c r="G2011" t="s">
        <v>4234</v>
      </c>
      <c r="I2011" t="s">
        <v>6873</v>
      </c>
      <c r="J2011" t="s">
        <v>6879</v>
      </c>
      <c r="K2011" s="2">
        <v>154850</v>
      </c>
      <c r="L2011" s="2">
        <v>7742.5</v>
      </c>
      <c r="M2011" t="b">
        <v>0</v>
      </c>
      <c r="N2011">
        <v>5</v>
      </c>
      <c r="O2011">
        <f t="shared" si="248"/>
        <v>0</v>
      </c>
      <c r="P2011">
        <f t="shared" si="249"/>
        <v>1</v>
      </c>
      <c r="Q2011">
        <f t="shared" si="250"/>
        <v>0</v>
      </c>
      <c r="R2011">
        <f t="shared" si="251"/>
        <v>0</v>
      </c>
      <c r="S2011">
        <f t="shared" si="252"/>
        <v>1</v>
      </c>
      <c r="T2011">
        <f t="shared" si="253"/>
        <v>0</v>
      </c>
      <c r="U2011" s="16">
        <v>44330.745787037034</v>
      </c>
      <c r="V2011">
        <f t="shared" si="254"/>
        <v>2021</v>
      </c>
      <c r="W2011" t="b">
        <v>0</v>
      </c>
      <c r="X2011">
        <f t="shared" si="255"/>
        <v>0</v>
      </c>
    </row>
    <row r="2012" spans="1:24" x14ac:dyDescent="0.25">
      <c r="A2012" t="s">
        <v>1156</v>
      </c>
      <c r="B2012" s="4">
        <v>44469</v>
      </c>
      <c r="C2012">
        <v>2021</v>
      </c>
      <c r="D2012" t="s">
        <v>2155</v>
      </c>
      <c r="E2012" t="s">
        <v>2183</v>
      </c>
      <c r="F2012" t="s">
        <v>2201</v>
      </c>
      <c r="G2012" t="s">
        <v>4235</v>
      </c>
      <c r="I2012" t="s">
        <v>2155</v>
      </c>
      <c r="J2012" t="s">
        <v>6879</v>
      </c>
      <c r="K2012" s="2">
        <v>174339.66</v>
      </c>
      <c r="L2012" s="2">
        <v>8716.98</v>
      </c>
      <c r="M2012" t="b">
        <v>0</v>
      </c>
      <c r="N2012">
        <v>5</v>
      </c>
      <c r="O2012">
        <f t="shared" si="248"/>
        <v>0</v>
      </c>
      <c r="P2012">
        <f t="shared" si="249"/>
        <v>1</v>
      </c>
      <c r="Q2012">
        <f t="shared" si="250"/>
        <v>0</v>
      </c>
      <c r="R2012">
        <f t="shared" si="251"/>
        <v>0</v>
      </c>
      <c r="S2012">
        <f t="shared" si="252"/>
        <v>1</v>
      </c>
      <c r="T2012">
        <f t="shared" si="253"/>
        <v>0</v>
      </c>
      <c r="U2012" s="16">
        <v>44368.526886574073</v>
      </c>
      <c r="V2012">
        <f t="shared" si="254"/>
        <v>2021</v>
      </c>
      <c r="W2012" t="b">
        <v>0</v>
      </c>
      <c r="X2012">
        <f t="shared" si="255"/>
        <v>0</v>
      </c>
    </row>
    <row r="2013" spans="1:24" x14ac:dyDescent="0.25">
      <c r="A2013" t="s">
        <v>684</v>
      </c>
      <c r="B2013" s="4">
        <v>44561</v>
      </c>
      <c r="C2013">
        <v>2021</v>
      </c>
      <c r="D2013" t="s">
        <v>2144</v>
      </c>
      <c r="E2013" t="s">
        <v>2183</v>
      </c>
      <c r="F2013" t="s">
        <v>2201</v>
      </c>
      <c r="G2013" t="s">
        <v>4236</v>
      </c>
      <c r="I2013" t="s">
        <v>2144</v>
      </c>
      <c r="J2013" t="s">
        <v>6879</v>
      </c>
      <c r="K2013" s="2">
        <v>171010</v>
      </c>
      <c r="L2013" s="2">
        <v>8550.5</v>
      </c>
      <c r="M2013" t="b">
        <v>0</v>
      </c>
      <c r="N2013">
        <v>5</v>
      </c>
      <c r="O2013">
        <f t="shared" si="248"/>
        <v>0</v>
      </c>
      <c r="P2013">
        <f t="shared" si="249"/>
        <v>1</v>
      </c>
      <c r="Q2013">
        <f t="shared" si="250"/>
        <v>0</v>
      </c>
      <c r="R2013">
        <f t="shared" si="251"/>
        <v>0</v>
      </c>
      <c r="S2013">
        <f t="shared" si="252"/>
        <v>1</v>
      </c>
      <c r="T2013">
        <f t="shared" si="253"/>
        <v>0</v>
      </c>
      <c r="U2013" s="16">
        <v>44357.701365740744</v>
      </c>
      <c r="V2013">
        <f t="shared" si="254"/>
        <v>2021</v>
      </c>
      <c r="W2013" t="b">
        <v>0</v>
      </c>
      <c r="X2013">
        <f t="shared" si="255"/>
        <v>0</v>
      </c>
    </row>
    <row r="2014" spans="1:24" x14ac:dyDescent="0.25">
      <c r="A2014" t="s">
        <v>754</v>
      </c>
      <c r="B2014" s="4">
        <v>44550</v>
      </c>
      <c r="C2014">
        <v>2021</v>
      </c>
      <c r="D2014" t="s">
        <v>2159</v>
      </c>
      <c r="E2014" t="s">
        <v>2183</v>
      </c>
      <c r="F2014" t="s">
        <v>2201</v>
      </c>
      <c r="G2014" t="s">
        <v>4237</v>
      </c>
      <c r="I2014" t="s">
        <v>2159</v>
      </c>
      <c r="J2014" t="s">
        <v>6881</v>
      </c>
      <c r="K2014" s="2">
        <v>173644.14</v>
      </c>
      <c r="L2014" s="2">
        <v>52093.24</v>
      </c>
      <c r="M2014" t="b">
        <v>0</v>
      </c>
      <c r="N2014">
        <v>30</v>
      </c>
      <c r="O2014">
        <f t="shared" si="248"/>
        <v>0</v>
      </c>
      <c r="P2014">
        <f t="shared" si="249"/>
        <v>1</v>
      </c>
      <c r="Q2014">
        <f t="shared" si="250"/>
        <v>0</v>
      </c>
      <c r="R2014">
        <f t="shared" si="251"/>
        <v>0</v>
      </c>
      <c r="S2014">
        <f t="shared" si="252"/>
        <v>1</v>
      </c>
      <c r="T2014">
        <f t="shared" si="253"/>
        <v>0</v>
      </c>
      <c r="U2014" s="16">
        <v>44370.58184027778</v>
      </c>
      <c r="V2014">
        <f t="shared" si="254"/>
        <v>2021</v>
      </c>
      <c r="W2014" t="b">
        <v>0</v>
      </c>
      <c r="X2014">
        <f t="shared" si="255"/>
        <v>0</v>
      </c>
    </row>
    <row r="2015" spans="1:24" x14ac:dyDescent="0.25">
      <c r="A2015" t="s">
        <v>1897</v>
      </c>
      <c r="B2015" s="4">
        <v>44561</v>
      </c>
      <c r="C2015">
        <v>2021</v>
      </c>
      <c r="D2015" t="s">
        <v>2137</v>
      </c>
      <c r="E2015" t="s">
        <v>2191</v>
      </c>
      <c r="F2015" t="s">
        <v>2201</v>
      </c>
      <c r="G2015" t="s">
        <v>4238</v>
      </c>
      <c r="I2015" t="s">
        <v>2137</v>
      </c>
      <c r="J2015" t="s">
        <v>6885</v>
      </c>
      <c r="K2015" s="2">
        <v>52406.25</v>
      </c>
      <c r="L2015" s="2">
        <v>26203.13</v>
      </c>
      <c r="M2015" t="b">
        <v>0</v>
      </c>
      <c r="N2015">
        <v>50</v>
      </c>
      <c r="O2015">
        <f t="shared" si="248"/>
        <v>0</v>
      </c>
      <c r="P2015">
        <f t="shared" si="249"/>
        <v>1</v>
      </c>
      <c r="Q2015">
        <f t="shared" si="250"/>
        <v>0</v>
      </c>
      <c r="R2015">
        <f t="shared" si="251"/>
        <v>0</v>
      </c>
      <c r="S2015">
        <f t="shared" si="252"/>
        <v>1</v>
      </c>
      <c r="T2015">
        <f t="shared" si="253"/>
        <v>0</v>
      </c>
      <c r="U2015" s="16">
        <v>44354.550902777781</v>
      </c>
      <c r="V2015">
        <f t="shared" si="254"/>
        <v>2021</v>
      </c>
      <c r="W2015" t="b">
        <v>0</v>
      </c>
      <c r="X2015">
        <f t="shared" si="255"/>
        <v>0</v>
      </c>
    </row>
    <row r="2016" spans="1:24" x14ac:dyDescent="0.25">
      <c r="A2016" t="s">
        <v>1242</v>
      </c>
      <c r="B2016" s="4">
        <v>44469</v>
      </c>
      <c r="C2016">
        <v>2021</v>
      </c>
      <c r="D2016" t="s">
        <v>2130</v>
      </c>
      <c r="E2016" t="s">
        <v>2191</v>
      </c>
      <c r="F2016" t="s">
        <v>2206</v>
      </c>
      <c r="G2016" t="s">
        <v>4239</v>
      </c>
      <c r="I2016" t="s">
        <v>2132</v>
      </c>
      <c r="J2016" t="s">
        <v>6885</v>
      </c>
      <c r="K2016" s="2">
        <v>68206.36</v>
      </c>
      <c r="L2016" s="2">
        <v>34103.18</v>
      </c>
      <c r="M2016" t="b">
        <v>0</v>
      </c>
      <c r="N2016">
        <v>50</v>
      </c>
      <c r="O2016">
        <f t="shared" si="248"/>
        <v>0</v>
      </c>
      <c r="P2016">
        <f t="shared" si="249"/>
        <v>1</v>
      </c>
      <c r="Q2016">
        <f t="shared" si="250"/>
        <v>0</v>
      </c>
      <c r="R2016">
        <f t="shared" si="251"/>
        <v>0</v>
      </c>
      <c r="S2016">
        <f t="shared" si="252"/>
        <v>1</v>
      </c>
      <c r="T2016">
        <f t="shared" si="253"/>
        <v>0</v>
      </c>
      <c r="U2016" s="16">
        <v>44363.801793981482</v>
      </c>
      <c r="V2016">
        <f t="shared" si="254"/>
        <v>2021</v>
      </c>
      <c r="W2016" t="b">
        <v>1</v>
      </c>
      <c r="X2016">
        <f t="shared" si="255"/>
        <v>68206.36</v>
      </c>
    </row>
    <row r="2017" spans="1:24" x14ac:dyDescent="0.25">
      <c r="A2017" t="s">
        <v>1664</v>
      </c>
      <c r="B2017" s="4">
        <v>44392</v>
      </c>
      <c r="C2017">
        <v>2021</v>
      </c>
      <c r="D2017" t="s">
        <v>2130</v>
      </c>
      <c r="E2017" t="s">
        <v>2187</v>
      </c>
      <c r="F2017" t="s">
        <v>2203</v>
      </c>
      <c r="G2017" t="s">
        <v>4240</v>
      </c>
      <c r="I2017" t="s">
        <v>2130</v>
      </c>
      <c r="J2017" t="s">
        <v>6885</v>
      </c>
      <c r="K2017" s="2">
        <v>4935</v>
      </c>
      <c r="L2017" s="2">
        <v>2467.5</v>
      </c>
      <c r="M2017" t="b">
        <v>0</v>
      </c>
      <c r="N2017">
        <v>50</v>
      </c>
      <c r="O2017">
        <f t="shared" si="248"/>
        <v>0</v>
      </c>
      <c r="P2017">
        <f t="shared" si="249"/>
        <v>1</v>
      </c>
      <c r="Q2017">
        <f t="shared" si="250"/>
        <v>0</v>
      </c>
      <c r="R2017">
        <f t="shared" si="251"/>
        <v>0</v>
      </c>
      <c r="S2017">
        <f t="shared" si="252"/>
        <v>1</v>
      </c>
      <c r="T2017">
        <f t="shared" si="253"/>
        <v>0</v>
      </c>
      <c r="U2017" s="16">
        <v>44361.579386574071</v>
      </c>
      <c r="V2017">
        <f t="shared" si="254"/>
        <v>2021</v>
      </c>
      <c r="W2017" t="b">
        <v>0</v>
      </c>
      <c r="X2017">
        <f t="shared" si="255"/>
        <v>0</v>
      </c>
    </row>
    <row r="2018" spans="1:24" x14ac:dyDescent="0.25">
      <c r="A2018" t="s">
        <v>1889</v>
      </c>
      <c r="B2018" s="4">
        <v>44409</v>
      </c>
      <c r="C2018">
        <v>2021</v>
      </c>
      <c r="D2018" t="s">
        <v>2130</v>
      </c>
      <c r="E2018" t="s">
        <v>2188</v>
      </c>
      <c r="F2018" t="s">
        <v>2203</v>
      </c>
      <c r="G2018" t="s">
        <v>4241</v>
      </c>
      <c r="I2018" t="s">
        <v>2130</v>
      </c>
      <c r="J2018" t="s">
        <v>6887</v>
      </c>
      <c r="K2018" s="2">
        <v>13995</v>
      </c>
      <c r="L2018" s="2">
        <v>12595.5</v>
      </c>
      <c r="M2018" t="b">
        <v>0</v>
      </c>
      <c r="N2018">
        <v>90</v>
      </c>
      <c r="O2018">
        <f t="shared" si="248"/>
        <v>0</v>
      </c>
      <c r="P2018">
        <f t="shared" si="249"/>
        <v>1</v>
      </c>
      <c r="Q2018">
        <f t="shared" si="250"/>
        <v>0</v>
      </c>
      <c r="R2018">
        <f t="shared" si="251"/>
        <v>0</v>
      </c>
      <c r="S2018">
        <f t="shared" si="252"/>
        <v>1</v>
      </c>
      <c r="T2018">
        <f t="shared" si="253"/>
        <v>0</v>
      </c>
      <c r="U2018" s="16">
        <v>44369.666319444441</v>
      </c>
      <c r="V2018">
        <f t="shared" si="254"/>
        <v>2021</v>
      </c>
      <c r="W2018" t="b">
        <v>0</v>
      </c>
      <c r="X2018">
        <f t="shared" si="255"/>
        <v>0</v>
      </c>
    </row>
    <row r="2019" spans="1:24" x14ac:dyDescent="0.25">
      <c r="A2019" t="s">
        <v>1925</v>
      </c>
      <c r="B2019" s="4">
        <v>44501</v>
      </c>
      <c r="C2019">
        <v>2021</v>
      </c>
      <c r="D2019" t="s">
        <v>2130</v>
      </c>
      <c r="E2019" t="s">
        <v>2187</v>
      </c>
      <c r="F2019" t="s">
        <v>2203</v>
      </c>
      <c r="G2019" t="s">
        <v>4242</v>
      </c>
      <c r="I2019" t="s">
        <v>2130</v>
      </c>
      <c r="J2019" t="s">
        <v>6885</v>
      </c>
      <c r="K2019" s="2">
        <v>6500</v>
      </c>
      <c r="L2019" s="2">
        <v>3250</v>
      </c>
      <c r="M2019" t="b">
        <v>0</v>
      </c>
      <c r="N2019">
        <v>50</v>
      </c>
      <c r="O2019">
        <f t="shared" si="248"/>
        <v>0</v>
      </c>
      <c r="P2019">
        <f t="shared" si="249"/>
        <v>1</v>
      </c>
      <c r="Q2019">
        <f t="shared" si="250"/>
        <v>0</v>
      </c>
      <c r="R2019">
        <f t="shared" si="251"/>
        <v>0</v>
      </c>
      <c r="S2019">
        <f t="shared" si="252"/>
        <v>1</v>
      </c>
      <c r="T2019">
        <f t="shared" si="253"/>
        <v>0</v>
      </c>
      <c r="U2019" s="16">
        <v>44341.852789351855</v>
      </c>
      <c r="V2019">
        <f t="shared" si="254"/>
        <v>2021</v>
      </c>
      <c r="W2019" t="b">
        <v>0</v>
      </c>
      <c r="X2019">
        <f t="shared" si="255"/>
        <v>0</v>
      </c>
    </row>
    <row r="2020" spans="1:24" x14ac:dyDescent="0.25">
      <c r="A2020" t="s">
        <v>1499</v>
      </c>
      <c r="B2020" s="4">
        <v>44153</v>
      </c>
      <c r="C2020">
        <v>2020</v>
      </c>
      <c r="D2020" t="s">
        <v>2145</v>
      </c>
      <c r="E2020" t="s">
        <v>2188</v>
      </c>
      <c r="F2020" t="s">
        <v>2204</v>
      </c>
      <c r="G2020" t="s">
        <v>4243</v>
      </c>
      <c r="I2020" t="s">
        <v>2132</v>
      </c>
      <c r="J2020" t="s">
        <v>6887</v>
      </c>
      <c r="K2020" s="2">
        <v>5970</v>
      </c>
      <c r="L2020" s="2">
        <v>5373</v>
      </c>
      <c r="M2020" t="b">
        <v>0</v>
      </c>
      <c r="N2020">
        <v>90</v>
      </c>
      <c r="O2020">
        <f t="shared" si="248"/>
        <v>0</v>
      </c>
      <c r="P2020">
        <f t="shared" si="249"/>
        <v>1</v>
      </c>
      <c r="Q2020">
        <f t="shared" si="250"/>
        <v>0</v>
      </c>
      <c r="R2020">
        <f t="shared" si="251"/>
        <v>0</v>
      </c>
      <c r="S2020">
        <f t="shared" si="252"/>
        <v>1</v>
      </c>
      <c r="T2020">
        <f t="shared" si="253"/>
        <v>0</v>
      </c>
      <c r="U2020" s="16">
        <v>44357.848287037035</v>
      </c>
      <c r="V2020">
        <f t="shared" si="254"/>
        <v>2021</v>
      </c>
      <c r="W2020" t="b">
        <v>0</v>
      </c>
      <c r="X2020">
        <f t="shared" si="255"/>
        <v>0</v>
      </c>
    </row>
    <row r="2021" spans="1:24" x14ac:dyDescent="0.25">
      <c r="A2021" t="s">
        <v>487</v>
      </c>
      <c r="B2021" s="4">
        <v>44386</v>
      </c>
      <c r="C2021">
        <v>2021</v>
      </c>
      <c r="D2021" t="s">
        <v>2148</v>
      </c>
      <c r="E2021" t="s">
        <v>2183</v>
      </c>
      <c r="F2021" t="s">
        <v>2201</v>
      </c>
      <c r="G2021" t="s">
        <v>4244</v>
      </c>
      <c r="I2021" t="s">
        <v>6873</v>
      </c>
      <c r="J2021" t="s">
        <v>6886</v>
      </c>
      <c r="K2021" s="2">
        <v>52450</v>
      </c>
      <c r="L2021" s="2">
        <v>47205</v>
      </c>
      <c r="M2021" t="b">
        <v>0</v>
      </c>
      <c r="N2021">
        <v>90</v>
      </c>
      <c r="O2021">
        <f t="shared" si="248"/>
        <v>0</v>
      </c>
      <c r="P2021">
        <f t="shared" si="249"/>
        <v>1</v>
      </c>
      <c r="Q2021">
        <f t="shared" si="250"/>
        <v>0</v>
      </c>
      <c r="R2021">
        <f t="shared" si="251"/>
        <v>0</v>
      </c>
      <c r="S2021">
        <f t="shared" si="252"/>
        <v>1</v>
      </c>
      <c r="T2021">
        <f t="shared" si="253"/>
        <v>0</v>
      </c>
      <c r="U2021" s="16">
        <v>44372.946250000001</v>
      </c>
      <c r="V2021">
        <f t="shared" si="254"/>
        <v>2021</v>
      </c>
      <c r="W2021" t="b">
        <v>1</v>
      </c>
      <c r="X2021">
        <f t="shared" si="255"/>
        <v>52450</v>
      </c>
    </row>
    <row r="2022" spans="1:24" x14ac:dyDescent="0.25">
      <c r="A2022" t="s">
        <v>1046</v>
      </c>
      <c r="B2022" s="4">
        <v>44477</v>
      </c>
      <c r="C2022">
        <v>2021</v>
      </c>
      <c r="D2022" t="s">
        <v>2139</v>
      </c>
      <c r="E2022" t="s">
        <v>2182</v>
      </c>
      <c r="F2022" t="s">
        <v>2210</v>
      </c>
      <c r="G2022" t="s">
        <v>4245</v>
      </c>
      <c r="I2022" t="s">
        <v>2139</v>
      </c>
      <c r="J2022" t="s">
        <v>6882</v>
      </c>
      <c r="K2022" s="2">
        <v>150432.74</v>
      </c>
      <c r="L2022" s="2">
        <v>105302.92</v>
      </c>
      <c r="M2022" t="b">
        <v>0</v>
      </c>
      <c r="N2022">
        <v>70</v>
      </c>
      <c r="O2022">
        <f t="shared" si="248"/>
        <v>0</v>
      </c>
      <c r="P2022">
        <f t="shared" si="249"/>
        <v>1</v>
      </c>
      <c r="Q2022">
        <f t="shared" si="250"/>
        <v>0</v>
      </c>
      <c r="R2022">
        <f t="shared" si="251"/>
        <v>0</v>
      </c>
      <c r="S2022">
        <f t="shared" si="252"/>
        <v>1</v>
      </c>
      <c r="T2022">
        <f t="shared" si="253"/>
        <v>0</v>
      </c>
      <c r="U2022" s="16">
        <v>44337.838761574072</v>
      </c>
      <c r="V2022">
        <f t="shared" si="254"/>
        <v>2021</v>
      </c>
      <c r="W2022" t="b">
        <v>1</v>
      </c>
      <c r="X2022">
        <f t="shared" si="255"/>
        <v>150432.74</v>
      </c>
    </row>
    <row r="2023" spans="1:24" x14ac:dyDescent="0.25">
      <c r="A2023" t="s">
        <v>107</v>
      </c>
      <c r="B2023" s="4">
        <v>43893</v>
      </c>
      <c r="C2023">
        <v>2020</v>
      </c>
      <c r="D2023" t="s">
        <v>2141</v>
      </c>
      <c r="F2023" t="s">
        <v>2201</v>
      </c>
      <c r="G2023" t="s">
        <v>4246</v>
      </c>
      <c r="I2023" t="s">
        <v>2152</v>
      </c>
      <c r="J2023" t="s">
        <v>6876</v>
      </c>
      <c r="M2023" t="b">
        <v>0</v>
      </c>
      <c r="N2023">
        <v>0</v>
      </c>
      <c r="O2023">
        <f t="shared" si="248"/>
        <v>0</v>
      </c>
      <c r="P2023">
        <f t="shared" si="249"/>
        <v>1</v>
      </c>
      <c r="Q2023">
        <f t="shared" si="250"/>
        <v>0</v>
      </c>
      <c r="R2023">
        <f t="shared" si="251"/>
        <v>1</v>
      </c>
      <c r="S2023">
        <f t="shared" si="252"/>
        <v>0</v>
      </c>
      <c r="T2023">
        <f t="shared" si="253"/>
        <v>1</v>
      </c>
      <c r="U2023" s="16">
        <v>43731.602037037039</v>
      </c>
      <c r="V2023">
        <f t="shared" si="254"/>
        <v>2019</v>
      </c>
      <c r="W2023" t="b">
        <v>0</v>
      </c>
      <c r="X2023">
        <f t="shared" si="255"/>
        <v>0</v>
      </c>
    </row>
    <row r="2024" spans="1:24" x14ac:dyDescent="0.25">
      <c r="A2024" t="s">
        <v>1988</v>
      </c>
      <c r="B2024" s="4">
        <v>43186</v>
      </c>
      <c r="C2024">
        <v>2018</v>
      </c>
      <c r="D2024" t="s">
        <v>2129</v>
      </c>
      <c r="E2024" t="s">
        <v>2183</v>
      </c>
      <c r="F2024" t="s">
        <v>2201</v>
      </c>
      <c r="G2024" t="s">
        <v>4247</v>
      </c>
      <c r="I2024" t="s">
        <v>2153</v>
      </c>
      <c r="J2024" t="s">
        <v>6876</v>
      </c>
      <c r="K2024" s="2">
        <v>61450</v>
      </c>
      <c r="L2024" s="2">
        <v>0</v>
      </c>
      <c r="M2024" t="b">
        <v>0</v>
      </c>
      <c r="N2024">
        <v>0</v>
      </c>
      <c r="O2024">
        <f t="shared" si="248"/>
        <v>0</v>
      </c>
      <c r="P2024">
        <f t="shared" si="249"/>
        <v>1</v>
      </c>
      <c r="Q2024">
        <f t="shared" si="250"/>
        <v>0</v>
      </c>
      <c r="R2024">
        <f t="shared" si="251"/>
        <v>1</v>
      </c>
      <c r="S2024">
        <f t="shared" si="252"/>
        <v>0</v>
      </c>
      <c r="T2024">
        <f t="shared" si="253"/>
        <v>1</v>
      </c>
      <c r="U2024" s="16">
        <v>43033.557488425926</v>
      </c>
      <c r="V2024">
        <f t="shared" si="254"/>
        <v>2017</v>
      </c>
      <c r="W2024" t="b">
        <v>0</v>
      </c>
      <c r="X2024">
        <f t="shared" si="255"/>
        <v>0</v>
      </c>
    </row>
    <row r="2025" spans="1:24" x14ac:dyDescent="0.25">
      <c r="A2025" t="s">
        <v>129</v>
      </c>
      <c r="B2025" s="4">
        <v>43889</v>
      </c>
      <c r="C2025">
        <v>2020</v>
      </c>
      <c r="D2025" t="s">
        <v>2141</v>
      </c>
      <c r="F2025" t="s">
        <v>2211</v>
      </c>
      <c r="G2025" t="s">
        <v>4248</v>
      </c>
      <c r="I2025" t="s">
        <v>2141</v>
      </c>
      <c r="J2025" t="s">
        <v>6876</v>
      </c>
      <c r="K2025" s="2">
        <v>8950</v>
      </c>
      <c r="L2025" s="2">
        <v>0</v>
      </c>
      <c r="M2025" t="b">
        <v>0</v>
      </c>
      <c r="N2025">
        <v>0</v>
      </c>
      <c r="O2025">
        <f t="shared" si="248"/>
        <v>0</v>
      </c>
      <c r="P2025">
        <f t="shared" si="249"/>
        <v>1</v>
      </c>
      <c r="Q2025">
        <f t="shared" si="250"/>
        <v>0</v>
      </c>
      <c r="R2025">
        <f t="shared" si="251"/>
        <v>1</v>
      </c>
      <c r="S2025">
        <f t="shared" si="252"/>
        <v>0</v>
      </c>
      <c r="T2025">
        <f t="shared" si="253"/>
        <v>1</v>
      </c>
      <c r="U2025" s="16">
        <v>43868.712488425925</v>
      </c>
      <c r="V2025">
        <f t="shared" si="254"/>
        <v>2020</v>
      </c>
      <c r="W2025" t="b">
        <v>0</v>
      </c>
      <c r="X2025">
        <f t="shared" si="255"/>
        <v>0</v>
      </c>
    </row>
    <row r="2026" spans="1:24" x14ac:dyDescent="0.25">
      <c r="A2026" t="s">
        <v>1163</v>
      </c>
      <c r="B2026" s="4">
        <v>44651</v>
      </c>
      <c r="C2026">
        <v>2022</v>
      </c>
      <c r="D2026" t="s">
        <v>2129</v>
      </c>
      <c r="E2026" t="s">
        <v>2183</v>
      </c>
      <c r="F2026" t="s">
        <v>2205</v>
      </c>
      <c r="G2026" t="s">
        <v>4249</v>
      </c>
      <c r="I2026" t="s">
        <v>2129</v>
      </c>
      <c r="J2026" t="s">
        <v>6876</v>
      </c>
      <c r="M2026" t="b">
        <v>0</v>
      </c>
      <c r="N2026">
        <v>0</v>
      </c>
      <c r="O2026">
        <f t="shared" si="248"/>
        <v>0</v>
      </c>
      <c r="P2026">
        <f t="shared" si="249"/>
        <v>1</v>
      </c>
      <c r="Q2026">
        <f t="shared" si="250"/>
        <v>0</v>
      </c>
      <c r="R2026">
        <f t="shared" si="251"/>
        <v>1</v>
      </c>
      <c r="S2026">
        <f t="shared" si="252"/>
        <v>0</v>
      </c>
      <c r="T2026">
        <f t="shared" si="253"/>
        <v>1</v>
      </c>
      <c r="U2026" s="16">
        <v>43429.828067129631</v>
      </c>
      <c r="V2026">
        <f t="shared" si="254"/>
        <v>2018</v>
      </c>
      <c r="W2026" t="b">
        <v>0</v>
      </c>
      <c r="X2026">
        <f t="shared" si="255"/>
        <v>0</v>
      </c>
    </row>
    <row r="2027" spans="1:24" x14ac:dyDescent="0.25">
      <c r="A2027" t="s">
        <v>664</v>
      </c>
      <c r="B2027" s="4">
        <v>43180</v>
      </c>
      <c r="C2027">
        <v>2018</v>
      </c>
      <c r="D2027" t="s">
        <v>2161</v>
      </c>
      <c r="F2027" t="s">
        <v>2206</v>
      </c>
      <c r="G2027" t="s">
        <v>4250</v>
      </c>
      <c r="I2027" t="s">
        <v>2153</v>
      </c>
      <c r="J2027" t="s">
        <v>6876</v>
      </c>
      <c r="M2027" t="b">
        <v>0</v>
      </c>
      <c r="N2027">
        <v>0</v>
      </c>
      <c r="O2027">
        <f t="shared" si="248"/>
        <v>0</v>
      </c>
      <c r="P2027">
        <f t="shared" si="249"/>
        <v>1</v>
      </c>
      <c r="Q2027">
        <f t="shared" si="250"/>
        <v>0</v>
      </c>
      <c r="R2027">
        <f t="shared" si="251"/>
        <v>1</v>
      </c>
      <c r="S2027">
        <f t="shared" si="252"/>
        <v>0</v>
      </c>
      <c r="T2027">
        <f t="shared" si="253"/>
        <v>1</v>
      </c>
      <c r="U2027" s="16">
        <v>43180.896145833336</v>
      </c>
      <c r="V2027">
        <f t="shared" si="254"/>
        <v>2018</v>
      </c>
      <c r="W2027" t="b">
        <v>0</v>
      </c>
      <c r="X2027">
        <f t="shared" si="255"/>
        <v>0</v>
      </c>
    </row>
    <row r="2028" spans="1:24" x14ac:dyDescent="0.25">
      <c r="A2028" t="s">
        <v>859</v>
      </c>
      <c r="B2028" s="4">
        <v>43875</v>
      </c>
      <c r="C2028">
        <v>2020</v>
      </c>
      <c r="D2028" t="s">
        <v>2129</v>
      </c>
      <c r="F2028" t="s">
        <v>2205</v>
      </c>
      <c r="G2028" t="s">
        <v>4251</v>
      </c>
      <c r="I2028" t="s">
        <v>2129</v>
      </c>
      <c r="J2028" t="s">
        <v>6876</v>
      </c>
      <c r="M2028" t="b">
        <v>0</v>
      </c>
      <c r="N2028">
        <v>0</v>
      </c>
      <c r="O2028">
        <f t="shared" si="248"/>
        <v>0</v>
      </c>
      <c r="P2028">
        <f t="shared" si="249"/>
        <v>1</v>
      </c>
      <c r="Q2028">
        <f t="shared" si="250"/>
        <v>0</v>
      </c>
      <c r="R2028">
        <f t="shared" si="251"/>
        <v>1</v>
      </c>
      <c r="S2028">
        <f t="shared" si="252"/>
        <v>0</v>
      </c>
      <c r="T2028">
        <f t="shared" si="253"/>
        <v>1</v>
      </c>
      <c r="U2028" s="16">
        <v>43360.420925925922</v>
      </c>
      <c r="V2028">
        <f t="shared" si="254"/>
        <v>2018</v>
      </c>
      <c r="W2028" t="b">
        <v>0</v>
      </c>
      <c r="X2028">
        <f t="shared" si="255"/>
        <v>0</v>
      </c>
    </row>
    <row r="2029" spans="1:24" x14ac:dyDescent="0.25">
      <c r="A2029" t="s">
        <v>494</v>
      </c>
      <c r="B2029" s="4">
        <v>43875</v>
      </c>
      <c r="C2029">
        <v>2020</v>
      </c>
      <c r="D2029" t="s">
        <v>2129</v>
      </c>
      <c r="E2029" t="s">
        <v>2183</v>
      </c>
      <c r="F2029" t="s">
        <v>2203</v>
      </c>
      <c r="G2029" t="s">
        <v>4252</v>
      </c>
      <c r="I2029" t="s">
        <v>2129</v>
      </c>
      <c r="J2029" t="s">
        <v>6876</v>
      </c>
      <c r="M2029" t="b">
        <v>0</v>
      </c>
      <c r="N2029">
        <v>0</v>
      </c>
      <c r="O2029">
        <f t="shared" si="248"/>
        <v>0</v>
      </c>
      <c r="P2029">
        <f t="shared" si="249"/>
        <v>1</v>
      </c>
      <c r="Q2029">
        <f t="shared" si="250"/>
        <v>0</v>
      </c>
      <c r="R2029">
        <f t="shared" si="251"/>
        <v>1</v>
      </c>
      <c r="S2029">
        <f t="shared" si="252"/>
        <v>0</v>
      </c>
      <c r="T2029">
        <f t="shared" si="253"/>
        <v>1</v>
      </c>
      <c r="U2029" s="16">
        <v>43689.504340277781</v>
      </c>
      <c r="V2029">
        <f t="shared" si="254"/>
        <v>2019</v>
      </c>
      <c r="W2029" t="b">
        <v>0</v>
      </c>
      <c r="X2029">
        <f t="shared" si="255"/>
        <v>0</v>
      </c>
    </row>
    <row r="2030" spans="1:24" x14ac:dyDescent="0.25">
      <c r="A2030" t="s">
        <v>1997</v>
      </c>
      <c r="B2030" s="4">
        <v>43921</v>
      </c>
      <c r="C2030">
        <v>2020</v>
      </c>
      <c r="D2030" t="s">
        <v>2129</v>
      </c>
      <c r="E2030" t="s">
        <v>2183</v>
      </c>
      <c r="F2030" t="s">
        <v>2207</v>
      </c>
      <c r="G2030" t="s">
        <v>4253</v>
      </c>
      <c r="I2030" t="s">
        <v>2129</v>
      </c>
      <c r="J2030" t="s">
        <v>6876</v>
      </c>
      <c r="M2030" t="b">
        <v>0</v>
      </c>
      <c r="N2030">
        <v>0</v>
      </c>
      <c r="O2030">
        <f t="shared" si="248"/>
        <v>0</v>
      </c>
      <c r="P2030">
        <f t="shared" si="249"/>
        <v>1</v>
      </c>
      <c r="Q2030">
        <f t="shared" si="250"/>
        <v>0</v>
      </c>
      <c r="R2030">
        <f t="shared" si="251"/>
        <v>1</v>
      </c>
      <c r="S2030">
        <f t="shared" si="252"/>
        <v>0</v>
      </c>
      <c r="T2030">
        <f t="shared" si="253"/>
        <v>1</v>
      </c>
      <c r="U2030" s="16">
        <v>43877.76226851852</v>
      </c>
      <c r="V2030">
        <f t="shared" si="254"/>
        <v>2020</v>
      </c>
      <c r="W2030" t="b">
        <v>0</v>
      </c>
      <c r="X2030">
        <f t="shared" si="255"/>
        <v>0</v>
      </c>
    </row>
    <row r="2031" spans="1:24" x14ac:dyDescent="0.25">
      <c r="A2031" t="s">
        <v>1887</v>
      </c>
      <c r="B2031" s="4">
        <v>43901</v>
      </c>
      <c r="C2031">
        <v>2020</v>
      </c>
      <c r="D2031" t="s">
        <v>2162</v>
      </c>
      <c r="E2031" t="s">
        <v>2183</v>
      </c>
      <c r="F2031" t="s">
        <v>2203</v>
      </c>
      <c r="G2031" t="s">
        <v>4254</v>
      </c>
      <c r="I2031" t="s">
        <v>2142</v>
      </c>
      <c r="J2031" t="s">
        <v>6876</v>
      </c>
      <c r="M2031" t="b">
        <v>0</v>
      </c>
      <c r="N2031">
        <v>0</v>
      </c>
      <c r="O2031">
        <f t="shared" si="248"/>
        <v>0</v>
      </c>
      <c r="P2031">
        <f t="shared" si="249"/>
        <v>1</v>
      </c>
      <c r="Q2031">
        <f t="shared" si="250"/>
        <v>0</v>
      </c>
      <c r="R2031">
        <f t="shared" si="251"/>
        <v>1</v>
      </c>
      <c r="S2031">
        <f t="shared" si="252"/>
        <v>0</v>
      </c>
      <c r="T2031">
        <f t="shared" si="253"/>
        <v>1</v>
      </c>
      <c r="U2031" s="16">
        <v>43900.613333333335</v>
      </c>
      <c r="V2031">
        <f t="shared" si="254"/>
        <v>2020</v>
      </c>
      <c r="W2031" t="b">
        <v>0</v>
      </c>
      <c r="X2031">
        <f t="shared" si="255"/>
        <v>0</v>
      </c>
    </row>
    <row r="2032" spans="1:24" x14ac:dyDescent="0.25">
      <c r="A2032" t="s">
        <v>42</v>
      </c>
      <c r="B2032" s="4">
        <v>44651</v>
      </c>
      <c r="C2032">
        <v>2022</v>
      </c>
      <c r="D2032" t="s">
        <v>2129</v>
      </c>
      <c r="E2032" t="s">
        <v>2193</v>
      </c>
      <c r="F2032" t="s">
        <v>2182</v>
      </c>
      <c r="G2032" t="s">
        <v>4255</v>
      </c>
      <c r="I2032" t="s">
        <v>2129</v>
      </c>
      <c r="J2032" t="s">
        <v>6876</v>
      </c>
      <c r="K2032" s="2">
        <v>72600</v>
      </c>
      <c r="L2032" s="2">
        <v>0</v>
      </c>
      <c r="M2032" t="b">
        <v>0</v>
      </c>
      <c r="N2032">
        <v>0</v>
      </c>
      <c r="O2032">
        <f t="shared" si="248"/>
        <v>0</v>
      </c>
      <c r="P2032">
        <f t="shared" si="249"/>
        <v>1</v>
      </c>
      <c r="Q2032">
        <f t="shared" si="250"/>
        <v>0</v>
      </c>
      <c r="R2032">
        <f t="shared" si="251"/>
        <v>1</v>
      </c>
      <c r="S2032">
        <f t="shared" si="252"/>
        <v>0</v>
      </c>
      <c r="T2032">
        <f t="shared" si="253"/>
        <v>1</v>
      </c>
      <c r="U2032" s="16">
        <v>42942.515520833331</v>
      </c>
      <c r="V2032">
        <f t="shared" si="254"/>
        <v>2017</v>
      </c>
      <c r="W2032" t="b">
        <v>0</v>
      </c>
      <c r="X2032">
        <f t="shared" si="255"/>
        <v>0</v>
      </c>
    </row>
    <row r="2033" spans="1:24" x14ac:dyDescent="0.25">
      <c r="A2033" t="s">
        <v>541</v>
      </c>
      <c r="B2033" s="4">
        <v>43187</v>
      </c>
      <c r="C2033">
        <v>2018</v>
      </c>
      <c r="D2033" t="s">
        <v>2161</v>
      </c>
      <c r="F2033" t="s">
        <v>2206</v>
      </c>
      <c r="G2033" t="s">
        <v>4256</v>
      </c>
      <c r="I2033" t="s">
        <v>2153</v>
      </c>
      <c r="J2033" t="s">
        <v>6876</v>
      </c>
      <c r="M2033" t="b">
        <v>0</v>
      </c>
      <c r="N2033">
        <v>0</v>
      </c>
      <c r="O2033">
        <f t="shared" si="248"/>
        <v>0</v>
      </c>
      <c r="P2033">
        <f t="shared" si="249"/>
        <v>1</v>
      </c>
      <c r="Q2033">
        <f t="shared" si="250"/>
        <v>0</v>
      </c>
      <c r="R2033">
        <f t="shared" si="251"/>
        <v>1</v>
      </c>
      <c r="S2033">
        <f t="shared" si="252"/>
        <v>0</v>
      </c>
      <c r="T2033">
        <f t="shared" si="253"/>
        <v>1</v>
      </c>
      <c r="U2033" s="16">
        <v>43187.862500000003</v>
      </c>
      <c r="V2033">
        <f t="shared" si="254"/>
        <v>2018</v>
      </c>
      <c r="W2033" t="b">
        <v>0</v>
      </c>
      <c r="X2033">
        <f t="shared" si="255"/>
        <v>0</v>
      </c>
    </row>
    <row r="2034" spans="1:24" x14ac:dyDescent="0.25">
      <c r="A2034" t="s">
        <v>1084</v>
      </c>
      <c r="B2034" s="4">
        <v>43845</v>
      </c>
      <c r="C2034">
        <v>2020</v>
      </c>
      <c r="D2034" t="s">
        <v>2138</v>
      </c>
      <c r="E2034" t="s">
        <v>2183</v>
      </c>
      <c r="F2034" t="s">
        <v>2206</v>
      </c>
      <c r="G2034" t="s">
        <v>4257</v>
      </c>
      <c r="I2034" t="s">
        <v>2138</v>
      </c>
      <c r="J2034" t="s">
        <v>6876</v>
      </c>
      <c r="M2034" t="b">
        <v>0</v>
      </c>
      <c r="N2034">
        <v>0</v>
      </c>
      <c r="O2034">
        <f t="shared" si="248"/>
        <v>0</v>
      </c>
      <c r="P2034">
        <f t="shared" si="249"/>
        <v>1</v>
      </c>
      <c r="Q2034">
        <f t="shared" si="250"/>
        <v>0</v>
      </c>
      <c r="R2034">
        <f t="shared" si="251"/>
        <v>1</v>
      </c>
      <c r="S2034">
        <f t="shared" si="252"/>
        <v>0</v>
      </c>
      <c r="T2034">
        <f t="shared" si="253"/>
        <v>1</v>
      </c>
      <c r="U2034" s="16">
        <v>43585.649895833332</v>
      </c>
      <c r="V2034">
        <f t="shared" si="254"/>
        <v>2019</v>
      </c>
      <c r="W2034" t="b">
        <v>0</v>
      </c>
      <c r="X2034">
        <f t="shared" si="255"/>
        <v>0</v>
      </c>
    </row>
    <row r="2035" spans="1:24" x14ac:dyDescent="0.25">
      <c r="A2035" t="s">
        <v>892</v>
      </c>
      <c r="B2035" s="4">
        <v>43875</v>
      </c>
      <c r="C2035">
        <v>2020</v>
      </c>
      <c r="D2035" t="s">
        <v>2129</v>
      </c>
      <c r="E2035" t="s">
        <v>2183</v>
      </c>
      <c r="F2035" t="s">
        <v>2206</v>
      </c>
      <c r="G2035" t="s">
        <v>4258</v>
      </c>
      <c r="I2035" t="s">
        <v>2129</v>
      </c>
      <c r="J2035" t="s">
        <v>6876</v>
      </c>
      <c r="M2035" t="b">
        <v>0</v>
      </c>
      <c r="N2035">
        <v>0</v>
      </c>
      <c r="O2035">
        <f t="shared" si="248"/>
        <v>0</v>
      </c>
      <c r="P2035">
        <f t="shared" si="249"/>
        <v>1</v>
      </c>
      <c r="Q2035">
        <f t="shared" si="250"/>
        <v>0</v>
      </c>
      <c r="R2035">
        <f t="shared" si="251"/>
        <v>1</v>
      </c>
      <c r="S2035">
        <f t="shared" si="252"/>
        <v>0</v>
      </c>
      <c r="T2035">
        <f t="shared" si="253"/>
        <v>1</v>
      </c>
      <c r="U2035" s="16">
        <v>43725.528101851851</v>
      </c>
      <c r="V2035">
        <f t="shared" si="254"/>
        <v>2019</v>
      </c>
      <c r="W2035" t="b">
        <v>0</v>
      </c>
      <c r="X2035">
        <f t="shared" si="255"/>
        <v>0</v>
      </c>
    </row>
    <row r="2036" spans="1:24" x14ac:dyDescent="0.25">
      <c r="A2036" t="s">
        <v>1965</v>
      </c>
      <c r="B2036" s="4">
        <v>44651</v>
      </c>
      <c r="C2036">
        <v>2022</v>
      </c>
      <c r="D2036" t="s">
        <v>2129</v>
      </c>
      <c r="E2036" t="s">
        <v>2183</v>
      </c>
      <c r="F2036" t="s">
        <v>2204</v>
      </c>
      <c r="G2036" t="s">
        <v>4259</v>
      </c>
      <c r="I2036" t="s">
        <v>2129</v>
      </c>
      <c r="J2036" t="s">
        <v>6876</v>
      </c>
      <c r="M2036" t="b">
        <v>0</v>
      </c>
      <c r="N2036">
        <v>0</v>
      </c>
      <c r="O2036">
        <f t="shared" si="248"/>
        <v>0</v>
      </c>
      <c r="P2036">
        <f t="shared" si="249"/>
        <v>1</v>
      </c>
      <c r="Q2036">
        <f t="shared" si="250"/>
        <v>0</v>
      </c>
      <c r="R2036">
        <f t="shared" si="251"/>
        <v>1</v>
      </c>
      <c r="S2036">
        <f t="shared" si="252"/>
        <v>0</v>
      </c>
      <c r="T2036">
        <f t="shared" si="253"/>
        <v>1</v>
      </c>
      <c r="U2036" s="16">
        <v>43650.441678240742</v>
      </c>
      <c r="V2036">
        <f t="shared" si="254"/>
        <v>2019</v>
      </c>
      <c r="W2036" t="b">
        <v>0</v>
      </c>
      <c r="X2036">
        <f t="shared" si="255"/>
        <v>0</v>
      </c>
    </row>
    <row r="2037" spans="1:24" x14ac:dyDescent="0.25">
      <c r="A2037" t="s">
        <v>891</v>
      </c>
      <c r="B2037" s="4">
        <v>44651</v>
      </c>
      <c r="C2037">
        <v>2022</v>
      </c>
      <c r="D2037" t="s">
        <v>2129</v>
      </c>
      <c r="E2037" t="s">
        <v>2183</v>
      </c>
      <c r="F2037" t="s">
        <v>2203</v>
      </c>
      <c r="G2037" t="s">
        <v>4260</v>
      </c>
      <c r="I2037" t="s">
        <v>2129</v>
      </c>
      <c r="J2037" t="s">
        <v>6876</v>
      </c>
      <c r="M2037" t="b">
        <v>0</v>
      </c>
      <c r="N2037">
        <v>0</v>
      </c>
      <c r="O2037">
        <f t="shared" si="248"/>
        <v>0</v>
      </c>
      <c r="P2037">
        <f t="shared" si="249"/>
        <v>1</v>
      </c>
      <c r="Q2037">
        <f t="shared" si="250"/>
        <v>0</v>
      </c>
      <c r="R2037">
        <f t="shared" si="251"/>
        <v>1</v>
      </c>
      <c r="S2037">
        <f t="shared" si="252"/>
        <v>0</v>
      </c>
      <c r="T2037">
        <f t="shared" si="253"/>
        <v>1</v>
      </c>
      <c r="U2037" s="16">
        <v>43910.606527777774</v>
      </c>
      <c r="V2037">
        <f t="shared" si="254"/>
        <v>2020</v>
      </c>
      <c r="W2037" t="b">
        <v>0</v>
      </c>
      <c r="X2037">
        <f t="shared" si="255"/>
        <v>0</v>
      </c>
    </row>
    <row r="2038" spans="1:24" x14ac:dyDescent="0.25">
      <c r="A2038" t="s">
        <v>2110</v>
      </c>
      <c r="B2038" s="4">
        <v>43920</v>
      </c>
      <c r="C2038">
        <v>2020</v>
      </c>
      <c r="D2038" t="s">
        <v>2138</v>
      </c>
      <c r="E2038" t="s">
        <v>2183</v>
      </c>
      <c r="F2038" t="s">
        <v>2204</v>
      </c>
      <c r="G2038" t="s">
        <v>4261</v>
      </c>
      <c r="I2038" t="s">
        <v>2138</v>
      </c>
      <c r="J2038" t="s">
        <v>6876</v>
      </c>
      <c r="K2038" s="2">
        <v>85000</v>
      </c>
      <c r="L2038" s="2">
        <v>0</v>
      </c>
      <c r="M2038" t="b">
        <v>0</v>
      </c>
      <c r="N2038">
        <v>0</v>
      </c>
      <c r="O2038">
        <f t="shared" si="248"/>
        <v>0</v>
      </c>
      <c r="P2038">
        <f t="shared" si="249"/>
        <v>1</v>
      </c>
      <c r="Q2038">
        <f t="shared" si="250"/>
        <v>0</v>
      </c>
      <c r="R2038">
        <f t="shared" si="251"/>
        <v>1</v>
      </c>
      <c r="S2038">
        <f t="shared" si="252"/>
        <v>0</v>
      </c>
      <c r="T2038">
        <f t="shared" si="253"/>
        <v>1</v>
      </c>
      <c r="U2038" s="16">
        <v>43803.180474537039</v>
      </c>
      <c r="V2038">
        <f t="shared" si="254"/>
        <v>2019</v>
      </c>
      <c r="W2038" t="b">
        <v>0</v>
      </c>
      <c r="X2038">
        <f t="shared" si="255"/>
        <v>0</v>
      </c>
    </row>
    <row r="2039" spans="1:24" x14ac:dyDescent="0.25">
      <c r="A2039" t="s">
        <v>645</v>
      </c>
      <c r="B2039" s="4">
        <v>44651</v>
      </c>
      <c r="C2039">
        <v>2022</v>
      </c>
      <c r="D2039" t="s">
        <v>2129</v>
      </c>
      <c r="E2039" t="s">
        <v>2183</v>
      </c>
      <c r="F2039" t="s">
        <v>2206</v>
      </c>
      <c r="G2039" t="s">
        <v>4262</v>
      </c>
      <c r="I2039" t="s">
        <v>2129</v>
      </c>
      <c r="J2039" t="s">
        <v>6876</v>
      </c>
      <c r="M2039" t="b">
        <v>0</v>
      </c>
      <c r="N2039">
        <v>0</v>
      </c>
      <c r="O2039">
        <f t="shared" si="248"/>
        <v>0</v>
      </c>
      <c r="P2039">
        <f t="shared" si="249"/>
        <v>1</v>
      </c>
      <c r="Q2039">
        <f t="shared" si="250"/>
        <v>0</v>
      </c>
      <c r="R2039">
        <f t="shared" si="251"/>
        <v>1</v>
      </c>
      <c r="S2039">
        <f t="shared" si="252"/>
        <v>0</v>
      </c>
      <c r="T2039">
        <f t="shared" si="253"/>
        <v>1</v>
      </c>
      <c r="U2039" s="16">
        <v>43956.389803240738</v>
      </c>
      <c r="V2039">
        <f t="shared" si="254"/>
        <v>2020</v>
      </c>
      <c r="W2039" t="b">
        <v>0</v>
      </c>
      <c r="X2039">
        <f t="shared" si="255"/>
        <v>0</v>
      </c>
    </row>
    <row r="2040" spans="1:24" x14ac:dyDescent="0.25">
      <c r="A2040" t="s">
        <v>1887</v>
      </c>
      <c r="B2040" s="4">
        <v>43892</v>
      </c>
      <c r="C2040">
        <v>2020</v>
      </c>
      <c r="D2040" t="s">
        <v>2142</v>
      </c>
      <c r="E2040" t="s">
        <v>2185</v>
      </c>
      <c r="F2040" t="s">
        <v>2203</v>
      </c>
      <c r="G2040" t="s">
        <v>4263</v>
      </c>
      <c r="I2040" t="s">
        <v>2141</v>
      </c>
      <c r="J2040" t="s">
        <v>6876</v>
      </c>
      <c r="M2040" t="b">
        <v>0</v>
      </c>
      <c r="N2040">
        <v>0</v>
      </c>
      <c r="O2040">
        <f t="shared" si="248"/>
        <v>0</v>
      </c>
      <c r="P2040">
        <f t="shared" si="249"/>
        <v>1</v>
      </c>
      <c r="Q2040">
        <f t="shared" si="250"/>
        <v>0</v>
      </c>
      <c r="R2040">
        <f t="shared" si="251"/>
        <v>1</v>
      </c>
      <c r="S2040">
        <f t="shared" si="252"/>
        <v>0</v>
      </c>
      <c r="T2040">
        <f t="shared" si="253"/>
        <v>1</v>
      </c>
      <c r="U2040" s="16">
        <v>43917.599097222221</v>
      </c>
      <c r="V2040">
        <f t="shared" si="254"/>
        <v>2020</v>
      </c>
      <c r="W2040" t="b">
        <v>0</v>
      </c>
      <c r="X2040">
        <f t="shared" si="255"/>
        <v>0</v>
      </c>
    </row>
    <row r="2041" spans="1:24" x14ac:dyDescent="0.25">
      <c r="A2041" t="s">
        <v>627</v>
      </c>
      <c r="B2041" s="4">
        <v>44363</v>
      </c>
      <c r="C2041">
        <v>2021</v>
      </c>
      <c r="D2041" t="s">
        <v>2141</v>
      </c>
      <c r="E2041" t="s">
        <v>2183</v>
      </c>
      <c r="F2041" t="s">
        <v>2211</v>
      </c>
      <c r="G2041" t="s">
        <v>4264</v>
      </c>
      <c r="I2041" t="s">
        <v>2141</v>
      </c>
      <c r="J2041" t="s">
        <v>6876</v>
      </c>
      <c r="M2041" t="b">
        <v>0</v>
      </c>
      <c r="N2041">
        <v>0</v>
      </c>
      <c r="O2041">
        <f t="shared" si="248"/>
        <v>0</v>
      </c>
      <c r="P2041">
        <f t="shared" si="249"/>
        <v>1</v>
      </c>
      <c r="Q2041">
        <f t="shared" si="250"/>
        <v>0</v>
      </c>
      <c r="R2041">
        <f t="shared" si="251"/>
        <v>1</v>
      </c>
      <c r="S2041">
        <f t="shared" si="252"/>
        <v>0</v>
      </c>
      <c r="T2041">
        <f t="shared" si="253"/>
        <v>1</v>
      </c>
      <c r="U2041" s="16">
        <v>44316.75199074074</v>
      </c>
      <c r="V2041">
        <f t="shared" si="254"/>
        <v>2021</v>
      </c>
      <c r="W2041" t="b">
        <v>0</v>
      </c>
      <c r="X2041">
        <f t="shared" si="255"/>
        <v>0</v>
      </c>
    </row>
    <row r="2042" spans="1:24" x14ac:dyDescent="0.25">
      <c r="A2042" t="s">
        <v>69</v>
      </c>
      <c r="B2042" s="4">
        <v>43628</v>
      </c>
      <c r="C2042">
        <v>2019</v>
      </c>
      <c r="D2042" t="s">
        <v>2144</v>
      </c>
      <c r="E2042" t="s">
        <v>2183</v>
      </c>
      <c r="F2042" t="s">
        <v>2204</v>
      </c>
      <c r="G2042" t="s">
        <v>4265</v>
      </c>
      <c r="I2042" t="s">
        <v>2152</v>
      </c>
      <c r="J2042" t="s">
        <v>6876</v>
      </c>
      <c r="M2042" t="b">
        <v>0</v>
      </c>
      <c r="N2042">
        <v>0</v>
      </c>
      <c r="O2042">
        <f t="shared" si="248"/>
        <v>0</v>
      </c>
      <c r="P2042">
        <f t="shared" si="249"/>
        <v>1</v>
      </c>
      <c r="Q2042">
        <f t="shared" si="250"/>
        <v>0</v>
      </c>
      <c r="R2042">
        <f t="shared" si="251"/>
        <v>1</v>
      </c>
      <c r="S2042">
        <f t="shared" si="252"/>
        <v>0</v>
      </c>
      <c r="T2042">
        <f t="shared" si="253"/>
        <v>1</v>
      </c>
      <c r="U2042" s="16">
        <v>43566.835162037038</v>
      </c>
      <c r="V2042">
        <f t="shared" si="254"/>
        <v>2019</v>
      </c>
      <c r="W2042" t="b">
        <v>0</v>
      </c>
      <c r="X2042">
        <f t="shared" si="255"/>
        <v>0</v>
      </c>
    </row>
    <row r="2043" spans="1:24" x14ac:dyDescent="0.25">
      <c r="A2043" t="s">
        <v>179</v>
      </c>
      <c r="B2043" s="4">
        <v>43280</v>
      </c>
      <c r="C2043">
        <v>2018</v>
      </c>
      <c r="D2043" t="s">
        <v>2129</v>
      </c>
      <c r="E2043" t="s">
        <v>2183</v>
      </c>
      <c r="F2043" t="s">
        <v>2206</v>
      </c>
      <c r="G2043" t="s">
        <v>4266</v>
      </c>
      <c r="I2043" t="s">
        <v>2144</v>
      </c>
      <c r="J2043" t="s">
        <v>6876</v>
      </c>
      <c r="K2043" s="2">
        <v>56177.14</v>
      </c>
      <c r="L2043" s="2">
        <v>0</v>
      </c>
      <c r="M2043" t="b">
        <v>0</v>
      </c>
      <c r="N2043">
        <v>0</v>
      </c>
      <c r="O2043">
        <f t="shared" si="248"/>
        <v>0</v>
      </c>
      <c r="P2043">
        <f t="shared" si="249"/>
        <v>1</v>
      </c>
      <c r="Q2043">
        <f t="shared" si="250"/>
        <v>0</v>
      </c>
      <c r="R2043">
        <f t="shared" si="251"/>
        <v>1</v>
      </c>
      <c r="S2043">
        <f t="shared" si="252"/>
        <v>0</v>
      </c>
      <c r="T2043">
        <f t="shared" si="253"/>
        <v>1</v>
      </c>
      <c r="U2043" s="16">
        <v>43048.881249999999</v>
      </c>
      <c r="V2043">
        <f t="shared" si="254"/>
        <v>2017</v>
      </c>
      <c r="W2043" t="b">
        <v>0</v>
      </c>
      <c r="X2043">
        <f t="shared" si="255"/>
        <v>0</v>
      </c>
    </row>
    <row r="2044" spans="1:24" x14ac:dyDescent="0.25">
      <c r="A2044" t="s">
        <v>129</v>
      </c>
      <c r="B2044" s="4">
        <v>43213</v>
      </c>
      <c r="C2044">
        <v>2018</v>
      </c>
      <c r="D2044" t="s">
        <v>2161</v>
      </c>
      <c r="F2044" t="s">
        <v>2207</v>
      </c>
      <c r="G2044" t="s">
        <v>4267</v>
      </c>
      <c r="I2044" t="s">
        <v>2153</v>
      </c>
      <c r="J2044" t="s">
        <v>6876</v>
      </c>
      <c r="M2044" t="b">
        <v>0</v>
      </c>
      <c r="N2044">
        <v>0</v>
      </c>
      <c r="O2044">
        <f t="shared" si="248"/>
        <v>0</v>
      </c>
      <c r="P2044">
        <f t="shared" si="249"/>
        <v>1</v>
      </c>
      <c r="Q2044">
        <f t="shared" si="250"/>
        <v>0</v>
      </c>
      <c r="R2044">
        <f t="shared" si="251"/>
        <v>1</v>
      </c>
      <c r="S2044">
        <f t="shared" si="252"/>
        <v>0</v>
      </c>
      <c r="T2044">
        <f t="shared" si="253"/>
        <v>1</v>
      </c>
      <c r="U2044" s="16">
        <v>43213.584710648145</v>
      </c>
      <c r="V2044">
        <f t="shared" si="254"/>
        <v>2018</v>
      </c>
      <c r="W2044" t="b">
        <v>0</v>
      </c>
      <c r="X2044">
        <f t="shared" si="255"/>
        <v>0</v>
      </c>
    </row>
    <row r="2045" spans="1:24" x14ac:dyDescent="0.25">
      <c r="A2045" t="s">
        <v>878</v>
      </c>
      <c r="B2045" s="4">
        <v>44377</v>
      </c>
      <c r="C2045">
        <v>2021</v>
      </c>
      <c r="D2045" t="s">
        <v>2129</v>
      </c>
      <c r="E2045" t="s">
        <v>2183</v>
      </c>
      <c r="F2045" t="s">
        <v>2206</v>
      </c>
      <c r="G2045" t="s">
        <v>4268</v>
      </c>
      <c r="I2045" t="s">
        <v>2129</v>
      </c>
      <c r="J2045" t="s">
        <v>6876</v>
      </c>
      <c r="M2045" t="b">
        <v>0</v>
      </c>
      <c r="N2045">
        <v>0</v>
      </c>
      <c r="O2045">
        <f t="shared" si="248"/>
        <v>0</v>
      </c>
      <c r="P2045">
        <f t="shared" si="249"/>
        <v>1</v>
      </c>
      <c r="Q2045">
        <f t="shared" si="250"/>
        <v>0</v>
      </c>
      <c r="R2045">
        <f t="shared" si="251"/>
        <v>1</v>
      </c>
      <c r="S2045">
        <f t="shared" si="252"/>
        <v>0</v>
      </c>
      <c r="T2045">
        <f t="shared" si="253"/>
        <v>1</v>
      </c>
      <c r="U2045" s="16">
        <v>43521.464988425927</v>
      </c>
      <c r="V2045">
        <f t="shared" si="254"/>
        <v>2019</v>
      </c>
      <c r="W2045" t="b">
        <v>0</v>
      </c>
      <c r="X2045">
        <f t="shared" si="255"/>
        <v>0</v>
      </c>
    </row>
    <row r="2046" spans="1:24" x14ac:dyDescent="0.25">
      <c r="A2046" t="s">
        <v>322</v>
      </c>
      <c r="B2046" s="4">
        <v>43592</v>
      </c>
      <c r="C2046">
        <v>2019</v>
      </c>
      <c r="D2046" t="s">
        <v>2138</v>
      </c>
      <c r="E2046" t="s">
        <v>2185</v>
      </c>
      <c r="F2046" t="s">
        <v>2206</v>
      </c>
      <c r="G2046" t="s">
        <v>4269</v>
      </c>
      <c r="I2046" t="s">
        <v>2138</v>
      </c>
      <c r="J2046" t="s">
        <v>6876</v>
      </c>
      <c r="M2046" t="b">
        <v>0</v>
      </c>
      <c r="N2046">
        <v>0</v>
      </c>
      <c r="O2046">
        <f t="shared" si="248"/>
        <v>0</v>
      </c>
      <c r="P2046">
        <f t="shared" si="249"/>
        <v>1</v>
      </c>
      <c r="Q2046">
        <f t="shared" si="250"/>
        <v>0</v>
      </c>
      <c r="R2046">
        <f t="shared" si="251"/>
        <v>1</v>
      </c>
      <c r="S2046">
        <f t="shared" si="252"/>
        <v>0</v>
      </c>
      <c r="T2046">
        <f t="shared" si="253"/>
        <v>1</v>
      </c>
      <c r="U2046" s="16">
        <v>43592.620254629626</v>
      </c>
      <c r="V2046">
        <f t="shared" si="254"/>
        <v>2019</v>
      </c>
      <c r="W2046" t="b">
        <v>0</v>
      </c>
      <c r="X2046">
        <f t="shared" si="255"/>
        <v>0</v>
      </c>
    </row>
    <row r="2047" spans="1:24" x14ac:dyDescent="0.25">
      <c r="A2047" t="s">
        <v>279</v>
      </c>
      <c r="B2047" s="4">
        <v>43207</v>
      </c>
      <c r="C2047">
        <v>2018</v>
      </c>
      <c r="D2047" t="s">
        <v>2161</v>
      </c>
      <c r="E2047" t="s">
        <v>2185</v>
      </c>
      <c r="F2047" t="s">
        <v>2206</v>
      </c>
      <c r="G2047" t="s">
        <v>4270</v>
      </c>
      <c r="I2047" t="s">
        <v>2153</v>
      </c>
      <c r="J2047" t="s">
        <v>6876</v>
      </c>
      <c r="M2047" t="b">
        <v>0</v>
      </c>
      <c r="N2047">
        <v>0</v>
      </c>
      <c r="O2047">
        <f t="shared" si="248"/>
        <v>0</v>
      </c>
      <c r="P2047">
        <f t="shared" si="249"/>
        <v>1</v>
      </c>
      <c r="Q2047">
        <f t="shared" si="250"/>
        <v>0</v>
      </c>
      <c r="R2047">
        <f t="shared" si="251"/>
        <v>1</v>
      </c>
      <c r="S2047">
        <f t="shared" si="252"/>
        <v>0</v>
      </c>
      <c r="T2047">
        <f t="shared" si="253"/>
        <v>1</v>
      </c>
      <c r="U2047" s="16">
        <v>43207.748171296298</v>
      </c>
      <c r="V2047">
        <f t="shared" si="254"/>
        <v>2018</v>
      </c>
      <c r="W2047" t="b">
        <v>0</v>
      </c>
      <c r="X2047">
        <f t="shared" si="255"/>
        <v>0</v>
      </c>
    </row>
    <row r="2048" spans="1:24" x14ac:dyDescent="0.25">
      <c r="A2048" t="s">
        <v>1083</v>
      </c>
      <c r="B2048" s="4">
        <v>44287</v>
      </c>
      <c r="C2048">
        <v>2021</v>
      </c>
      <c r="D2048" t="s">
        <v>2138</v>
      </c>
      <c r="E2048" t="s">
        <v>2183</v>
      </c>
      <c r="F2048" t="s">
        <v>2206</v>
      </c>
      <c r="G2048" t="s">
        <v>4271</v>
      </c>
      <c r="I2048" t="s">
        <v>2142</v>
      </c>
      <c r="J2048" t="s">
        <v>6876</v>
      </c>
      <c r="K2048" s="2">
        <v>85000</v>
      </c>
      <c r="L2048" s="2">
        <v>0</v>
      </c>
      <c r="M2048" t="b">
        <v>0</v>
      </c>
      <c r="N2048">
        <v>0</v>
      </c>
      <c r="O2048">
        <f t="shared" si="248"/>
        <v>0</v>
      </c>
      <c r="P2048">
        <f t="shared" si="249"/>
        <v>1</v>
      </c>
      <c r="Q2048">
        <f t="shared" si="250"/>
        <v>0</v>
      </c>
      <c r="R2048">
        <f t="shared" si="251"/>
        <v>1</v>
      </c>
      <c r="S2048">
        <f t="shared" si="252"/>
        <v>0</v>
      </c>
      <c r="T2048">
        <f t="shared" si="253"/>
        <v>1</v>
      </c>
      <c r="U2048" s="16">
        <v>43627.147118055553</v>
      </c>
      <c r="V2048">
        <f t="shared" si="254"/>
        <v>2019</v>
      </c>
      <c r="W2048" t="b">
        <v>0</v>
      </c>
      <c r="X2048">
        <f t="shared" si="255"/>
        <v>0</v>
      </c>
    </row>
    <row r="2049" spans="1:24" x14ac:dyDescent="0.25">
      <c r="A2049" t="s">
        <v>1318</v>
      </c>
      <c r="B2049" s="4">
        <v>43922</v>
      </c>
      <c r="C2049">
        <v>2020</v>
      </c>
      <c r="D2049" t="s">
        <v>2141</v>
      </c>
      <c r="F2049" t="s">
        <v>2201</v>
      </c>
      <c r="G2049" t="s">
        <v>4272</v>
      </c>
      <c r="I2049" t="s">
        <v>2138</v>
      </c>
      <c r="J2049" t="s">
        <v>6876</v>
      </c>
      <c r="K2049" s="2">
        <v>85000</v>
      </c>
      <c r="L2049" s="2">
        <v>0</v>
      </c>
      <c r="M2049" t="b">
        <v>0</v>
      </c>
      <c r="N2049">
        <v>0</v>
      </c>
      <c r="O2049">
        <f t="shared" si="248"/>
        <v>0</v>
      </c>
      <c r="P2049">
        <f t="shared" si="249"/>
        <v>1</v>
      </c>
      <c r="Q2049">
        <f t="shared" si="250"/>
        <v>0</v>
      </c>
      <c r="R2049">
        <f t="shared" si="251"/>
        <v>1</v>
      </c>
      <c r="S2049">
        <f t="shared" si="252"/>
        <v>0</v>
      </c>
      <c r="T2049">
        <f t="shared" si="253"/>
        <v>1</v>
      </c>
      <c r="U2049" s="16">
        <v>43672.681921296295</v>
      </c>
      <c r="V2049">
        <f t="shared" si="254"/>
        <v>2019</v>
      </c>
      <c r="W2049" t="b">
        <v>0</v>
      </c>
      <c r="X2049">
        <f t="shared" si="255"/>
        <v>0</v>
      </c>
    </row>
    <row r="2050" spans="1:24" x14ac:dyDescent="0.25">
      <c r="A2050" t="s">
        <v>50</v>
      </c>
      <c r="B2050" s="4">
        <v>44058</v>
      </c>
      <c r="C2050">
        <v>2020</v>
      </c>
      <c r="D2050" t="s">
        <v>2163</v>
      </c>
      <c r="F2050" t="s">
        <v>2201</v>
      </c>
      <c r="G2050" t="s">
        <v>4273</v>
      </c>
      <c r="I2050" t="s">
        <v>2141</v>
      </c>
      <c r="J2050" t="s">
        <v>6876</v>
      </c>
      <c r="K2050" s="2">
        <v>8950</v>
      </c>
      <c r="L2050" s="2">
        <v>0</v>
      </c>
      <c r="M2050" t="b">
        <v>0</v>
      </c>
      <c r="N2050">
        <v>0</v>
      </c>
      <c r="O2050">
        <f t="shared" si="248"/>
        <v>0</v>
      </c>
      <c r="P2050">
        <f t="shared" si="249"/>
        <v>1</v>
      </c>
      <c r="Q2050">
        <f t="shared" si="250"/>
        <v>0</v>
      </c>
      <c r="R2050">
        <f t="shared" si="251"/>
        <v>1</v>
      </c>
      <c r="S2050">
        <f t="shared" si="252"/>
        <v>0</v>
      </c>
      <c r="T2050">
        <f t="shared" si="253"/>
        <v>1</v>
      </c>
      <c r="U2050" s="16">
        <v>43802.978298611109</v>
      </c>
      <c r="V2050">
        <f t="shared" si="254"/>
        <v>2019</v>
      </c>
      <c r="W2050" t="b">
        <v>0</v>
      </c>
      <c r="X2050">
        <f t="shared" si="255"/>
        <v>0</v>
      </c>
    </row>
    <row r="2051" spans="1:24" x14ac:dyDescent="0.25">
      <c r="A2051" t="s">
        <v>971</v>
      </c>
      <c r="B2051" s="4">
        <v>44013</v>
      </c>
      <c r="C2051">
        <v>2020</v>
      </c>
      <c r="D2051" t="s">
        <v>2138</v>
      </c>
      <c r="E2051" t="s">
        <v>2185</v>
      </c>
      <c r="F2051" t="s">
        <v>2206</v>
      </c>
      <c r="G2051" t="s">
        <v>4274</v>
      </c>
      <c r="I2051" t="s">
        <v>2138</v>
      </c>
      <c r="J2051" t="s">
        <v>6876</v>
      </c>
      <c r="M2051" t="b">
        <v>0</v>
      </c>
      <c r="N2051">
        <v>0</v>
      </c>
      <c r="O2051">
        <f t="shared" ref="O2051:O2114" si="256">IF($M2051=TRUE,1,0)</f>
        <v>0</v>
      </c>
      <c r="P2051">
        <f t="shared" ref="P2051:P2114" si="257">IF($M2051=FALSE,1,0)</f>
        <v>1</v>
      </c>
      <c r="Q2051">
        <f t="shared" ref="Q2051:Q2114" si="258">IF($J2051="Closed Won",1,0)</f>
        <v>0</v>
      </c>
      <c r="R2051">
        <f t="shared" ref="R2051:R2114" si="259">IF($J2051="Closed Lost",1,0)</f>
        <v>1</v>
      </c>
      <c r="S2051">
        <f t="shared" ref="S2051:S2114" si="260">IF(OR($J2051="Closed Won",$J2051="Closed Lost",),0,1)</f>
        <v>0</v>
      </c>
      <c r="T2051">
        <f t="shared" ref="T2051:T2114" si="261">IF(OR($J2051="Closed Won",$J2051="Closed Lost",),1,0)</f>
        <v>1</v>
      </c>
      <c r="U2051" s="16">
        <v>43676.653067129628</v>
      </c>
      <c r="V2051">
        <f t="shared" ref="V2051:V2114" si="262">YEAR($U2051)</f>
        <v>2019</v>
      </c>
      <c r="W2051" t="b">
        <v>0</v>
      </c>
      <c r="X2051">
        <f t="shared" ref="X2051:X2114" si="263">SUM(IF($W2051=TRUE,$K2051,0))</f>
        <v>0</v>
      </c>
    </row>
    <row r="2052" spans="1:24" x14ac:dyDescent="0.25">
      <c r="A2052" t="s">
        <v>255</v>
      </c>
      <c r="B2052" s="4">
        <v>44053</v>
      </c>
      <c r="C2052">
        <v>2020</v>
      </c>
      <c r="D2052" t="s">
        <v>2138</v>
      </c>
      <c r="F2052" t="s">
        <v>2204</v>
      </c>
      <c r="G2052" t="s">
        <v>4275</v>
      </c>
      <c r="I2052" t="s">
        <v>2138</v>
      </c>
      <c r="J2052" t="s">
        <v>6876</v>
      </c>
      <c r="K2052" s="2">
        <v>85000</v>
      </c>
      <c r="L2052" s="2">
        <v>0</v>
      </c>
      <c r="M2052" t="b">
        <v>0</v>
      </c>
      <c r="N2052">
        <v>0</v>
      </c>
      <c r="O2052">
        <f t="shared" si="256"/>
        <v>0</v>
      </c>
      <c r="P2052">
        <f t="shared" si="257"/>
        <v>1</v>
      </c>
      <c r="Q2052">
        <f t="shared" si="258"/>
        <v>0</v>
      </c>
      <c r="R2052">
        <f t="shared" si="259"/>
        <v>1</v>
      </c>
      <c r="S2052">
        <f t="shared" si="260"/>
        <v>0</v>
      </c>
      <c r="T2052">
        <f t="shared" si="261"/>
        <v>1</v>
      </c>
      <c r="U2052" s="16">
        <v>43691.623530092591</v>
      </c>
      <c r="V2052">
        <f t="shared" si="262"/>
        <v>2019</v>
      </c>
      <c r="W2052" t="b">
        <v>0</v>
      </c>
      <c r="X2052">
        <f t="shared" si="263"/>
        <v>0</v>
      </c>
    </row>
    <row r="2053" spans="1:24" x14ac:dyDescent="0.25">
      <c r="A2053" t="s">
        <v>385</v>
      </c>
      <c r="B2053" s="4">
        <v>44013</v>
      </c>
      <c r="C2053">
        <v>2020</v>
      </c>
      <c r="D2053" t="s">
        <v>2138</v>
      </c>
      <c r="E2053" t="s">
        <v>2183</v>
      </c>
      <c r="F2053" t="s">
        <v>2206</v>
      </c>
      <c r="G2053" t="s">
        <v>4276</v>
      </c>
      <c r="I2053" t="s">
        <v>2138</v>
      </c>
      <c r="J2053" t="s">
        <v>6876</v>
      </c>
      <c r="K2053" s="2">
        <v>85000</v>
      </c>
      <c r="L2053" s="2">
        <v>0</v>
      </c>
      <c r="M2053" t="b">
        <v>0</v>
      </c>
      <c r="N2053">
        <v>0</v>
      </c>
      <c r="O2053">
        <f t="shared" si="256"/>
        <v>0</v>
      </c>
      <c r="P2053">
        <f t="shared" si="257"/>
        <v>1</v>
      </c>
      <c r="Q2053">
        <f t="shared" si="258"/>
        <v>0</v>
      </c>
      <c r="R2053">
        <f t="shared" si="259"/>
        <v>1</v>
      </c>
      <c r="S2053">
        <f t="shared" si="260"/>
        <v>0</v>
      </c>
      <c r="T2053">
        <f t="shared" si="261"/>
        <v>1</v>
      </c>
      <c r="U2053" s="16">
        <v>43608.600659722222</v>
      </c>
      <c r="V2053">
        <f t="shared" si="262"/>
        <v>2019</v>
      </c>
      <c r="W2053" t="b">
        <v>0</v>
      </c>
      <c r="X2053">
        <f t="shared" si="263"/>
        <v>0</v>
      </c>
    </row>
    <row r="2054" spans="1:24" x14ac:dyDescent="0.25">
      <c r="A2054" t="s">
        <v>341</v>
      </c>
      <c r="B2054" s="4">
        <v>44196</v>
      </c>
      <c r="C2054">
        <v>2020</v>
      </c>
      <c r="D2054" t="s">
        <v>2144</v>
      </c>
      <c r="E2054" t="s">
        <v>2183</v>
      </c>
      <c r="F2054" t="s">
        <v>2204</v>
      </c>
      <c r="G2054" t="s">
        <v>4277</v>
      </c>
      <c r="I2054" t="s">
        <v>2144</v>
      </c>
      <c r="J2054" t="s">
        <v>6876</v>
      </c>
      <c r="K2054" s="2">
        <v>104550</v>
      </c>
      <c r="L2054" s="2">
        <v>0</v>
      </c>
      <c r="M2054" t="b">
        <v>0</v>
      </c>
      <c r="N2054">
        <v>0</v>
      </c>
      <c r="O2054">
        <f t="shared" si="256"/>
        <v>0</v>
      </c>
      <c r="P2054">
        <f t="shared" si="257"/>
        <v>1</v>
      </c>
      <c r="Q2054">
        <f t="shared" si="258"/>
        <v>0</v>
      </c>
      <c r="R2054">
        <f t="shared" si="259"/>
        <v>1</v>
      </c>
      <c r="S2054">
        <f t="shared" si="260"/>
        <v>0</v>
      </c>
      <c r="T2054">
        <f t="shared" si="261"/>
        <v>1</v>
      </c>
      <c r="U2054" s="16">
        <v>43761.614699074074</v>
      </c>
      <c r="V2054">
        <f t="shared" si="262"/>
        <v>2019</v>
      </c>
      <c r="W2054" t="b">
        <v>0</v>
      </c>
      <c r="X2054">
        <f t="shared" si="263"/>
        <v>0</v>
      </c>
    </row>
    <row r="2055" spans="1:24" x14ac:dyDescent="0.25">
      <c r="A2055" t="s">
        <v>745</v>
      </c>
      <c r="B2055" s="4">
        <v>43830</v>
      </c>
      <c r="C2055">
        <v>2019</v>
      </c>
      <c r="D2055" t="s">
        <v>2127</v>
      </c>
      <c r="E2055" t="s">
        <v>2183</v>
      </c>
      <c r="F2055" t="s">
        <v>2201</v>
      </c>
      <c r="G2055" t="s">
        <v>4278</v>
      </c>
      <c r="I2055" t="s">
        <v>2148</v>
      </c>
      <c r="J2055" t="s">
        <v>6876</v>
      </c>
      <c r="M2055" t="b">
        <v>0</v>
      </c>
      <c r="N2055">
        <v>0</v>
      </c>
      <c r="O2055">
        <f t="shared" si="256"/>
        <v>0</v>
      </c>
      <c r="P2055">
        <f t="shared" si="257"/>
        <v>1</v>
      </c>
      <c r="Q2055">
        <f t="shared" si="258"/>
        <v>0</v>
      </c>
      <c r="R2055">
        <f t="shared" si="259"/>
        <v>1</v>
      </c>
      <c r="S2055">
        <f t="shared" si="260"/>
        <v>0</v>
      </c>
      <c r="T2055">
        <f t="shared" si="261"/>
        <v>1</v>
      </c>
      <c r="U2055" s="16">
        <v>43805.793981481482</v>
      </c>
      <c r="V2055">
        <f t="shared" si="262"/>
        <v>2019</v>
      </c>
      <c r="W2055" t="b">
        <v>0</v>
      </c>
      <c r="X2055">
        <f t="shared" si="263"/>
        <v>0</v>
      </c>
    </row>
    <row r="2056" spans="1:24" x14ac:dyDescent="0.25">
      <c r="A2056" t="s">
        <v>613</v>
      </c>
      <c r="B2056" s="4">
        <v>43830</v>
      </c>
      <c r="C2056">
        <v>2019</v>
      </c>
      <c r="D2056" t="s">
        <v>2153</v>
      </c>
      <c r="F2056" t="s">
        <v>2203</v>
      </c>
      <c r="G2056" t="s">
        <v>4279</v>
      </c>
      <c r="I2056" t="s">
        <v>2153</v>
      </c>
      <c r="J2056" t="s">
        <v>6876</v>
      </c>
      <c r="K2056" s="2">
        <v>13195</v>
      </c>
      <c r="L2056" s="2">
        <v>0</v>
      </c>
      <c r="M2056" t="b">
        <v>0</v>
      </c>
      <c r="N2056">
        <v>0</v>
      </c>
      <c r="O2056">
        <f t="shared" si="256"/>
        <v>0</v>
      </c>
      <c r="P2056">
        <f t="shared" si="257"/>
        <v>1</v>
      </c>
      <c r="Q2056">
        <f t="shared" si="258"/>
        <v>0</v>
      </c>
      <c r="R2056">
        <f t="shared" si="259"/>
        <v>1</v>
      </c>
      <c r="S2056">
        <f t="shared" si="260"/>
        <v>0</v>
      </c>
      <c r="T2056">
        <f t="shared" si="261"/>
        <v>1</v>
      </c>
      <c r="U2056" s="16">
        <v>43490.823101851849</v>
      </c>
      <c r="V2056">
        <f t="shared" si="262"/>
        <v>2019</v>
      </c>
      <c r="W2056" t="b">
        <v>0</v>
      </c>
      <c r="X2056">
        <f t="shared" si="263"/>
        <v>0</v>
      </c>
    </row>
    <row r="2057" spans="1:24" x14ac:dyDescent="0.25">
      <c r="A2057" t="s">
        <v>859</v>
      </c>
      <c r="B2057" s="4">
        <v>44561</v>
      </c>
      <c r="C2057">
        <v>2021</v>
      </c>
      <c r="D2057" t="s">
        <v>2129</v>
      </c>
      <c r="F2057" t="s">
        <v>2206</v>
      </c>
      <c r="G2057" t="s">
        <v>4280</v>
      </c>
      <c r="I2057" t="s">
        <v>2129</v>
      </c>
      <c r="J2057" t="s">
        <v>6876</v>
      </c>
      <c r="M2057" t="b">
        <v>0</v>
      </c>
      <c r="N2057">
        <v>0</v>
      </c>
      <c r="O2057">
        <f t="shared" si="256"/>
        <v>0</v>
      </c>
      <c r="P2057">
        <f t="shared" si="257"/>
        <v>1</v>
      </c>
      <c r="Q2057">
        <f t="shared" si="258"/>
        <v>0</v>
      </c>
      <c r="R2057">
        <f t="shared" si="259"/>
        <v>1</v>
      </c>
      <c r="S2057">
        <f t="shared" si="260"/>
        <v>0</v>
      </c>
      <c r="T2057">
        <f t="shared" si="261"/>
        <v>1</v>
      </c>
      <c r="U2057" s="16">
        <v>43375.516435185185</v>
      </c>
      <c r="V2057">
        <f t="shared" si="262"/>
        <v>2018</v>
      </c>
      <c r="W2057" t="b">
        <v>0</v>
      </c>
      <c r="X2057">
        <f t="shared" si="263"/>
        <v>0</v>
      </c>
    </row>
    <row r="2058" spans="1:24" x14ac:dyDescent="0.25">
      <c r="A2058" t="s">
        <v>1970</v>
      </c>
      <c r="B2058" s="4">
        <v>44561</v>
      </c>
      <c r="C2058">
        <v>2021</v>
      </c>
      <c r="D2058" t="s">
        <v>2129</v>
      </c>
      <c r="E2058" t="s">
        <v>2183</v>
      </c>
      <c r="F2058" t="s">
        <v>2201</v>
      </c>
      <c r="G2058" t="s">
        <v>4281</v>
      </c>
      <c r="I2058" t="s">
        <v>2129</v>
      </c>
      <c r="J2058" t="s">
        <v>6876</v>
      </c>
      <c r="M2058" t="b">
        <v>0</v>
      </c>
      <c r="N2058">
        <v>0</v>
      </c>
      <c r="O2058">
        <f t="shared" si="256"/>
        <v>0</v>
      </c>
      <c r="P2058">
        <f t="shared" si="257"/>
        <v>1</v>
      </c>
      <c r="Q2058">
        <f t="shared" si="258"/>
        <v>0</v>
      </c>
      <c r="R2058">
        <f t="shared" si="259"/>
        <v>1</v>
      </c>
      <c r="S2058">
        <f t="shared" si="260"/>
        <v>0</v>
      </c>
      <c r="T2058">
        <f t="shared" si="261"/>
        <v>1</v>
      </c>
      <c r="U2058" s="16">
        <v>43437.454872685186</v>
      </c>
      <c r="V2058">
        <f t="shared" si="262"/>
        <v>2018</v>
      </c>
      <c r="W2058" t="b">
        <v>0</v>
      </c>
      <c r="X2058">
        <f t="shared" si="263"/>
        <v>0</v>
      </c>
    </row>
    <row r="2059" spans="1:24" x14ac:dyDescent="0.25">
      <c r="A2059" t="s">
        <v>1147</v>
      </c>
      <c r="B2059" s="4">
        <v>43830</v>
      </c>
      <c r="C2059">
        <v>2019</v>
      </c>
      <c r="D2059" t="s">
        <v>2141</v>
      </c>
      <c r="E2059" t="s">
        <v>2183</v>
      </c>
      <c r="F2059" t="s">
        <v>2211</v>
      </c>
      <c r="G2059" t="s">
        <v>4282</v>
      </c>
      <c r="I2059" t="s">
        <v>2153</v>
      </c>
      <c r="J2059" t="s">
        <v>6876</v>
      </c>
      <c r="M2059" t="b">
        <v>0</v>
      </c>
      <c r="N2059">
        <v>0</v>
      </c>
      <c r="O2059">
        <f t="shared" si="256"/>
        <v>0</v>
      </c>
      <c r="P2059">
        <f t="shared" si="257"/>
        <v>1</v>
      </c>
      <c r="Q2059">
        <f t="shared" si="258"/>
        <v>0</v>
      </c>
      <c r="R2059">
        <f t="shared" si="259"/>
        <v>1</v>
      </c>
      <c r="S2059">
        <f t="shared" si="260"/>
        <v>0</v>
      </c>
      <c r="T2059">
        <f t="shared" si="261"/>
        <v>1</v>
      </c>
      <c r="U2059" s="16">
        <v>43399.795914351853</v>
      </c>
      <c r="V2059">
        <f t="shared" si="262"/>
        <v>2018</v>
      </c>
      <c r="W2059" t="b">
        <v>0</v>
      </c>
      <c r="X2059">
        <f t="shared" si="263"/>
        <v>0</v>
      </c>
    </row>
    <row r="2060" spans="1:24" x14ac:dyDescent="0.25">
      <c r="A2060" t="s">
        <v>1147</v>
      </c>
      <c r="B2060" s="4">
        <v>43830</v>
      </c>
      <c r="C2060">
        <v>2019</v>
      </c>
      <c r="D2060" t="s">
        <v>2161</v>
      </c>
      <c r="F2060" t="s">
        <v>2201</v>
      </c>
      <c r="G2060" t="s">
        <v>4283</v>
      </c>
      <c r="I2060" t="s">
        <v>2153</v>
      </c>
      <c r="J2060" t="s">
        <v>6876</v>
      </c>
      <c r="M2060" t="b">
        <v>0</v>
      </c>
      <c r="N2060">
        <v>0</v>
      </c>
      <c r="O2060">
        <f t="shared" si="256"/>
        <v>0</v>
      </c>
      <c r="P2060">
        <f t="shared" si="257"/>
        <v>1</v>
      </c>
      <c r="Q2060">
        <f t="shared" si="258"/>
        <v>0</v>
      </c>
      <c r="R2060">
        <f t="shared" si="259"/>
        <v>1</v>
      </c>
      <c r="S2060">
        <f t="shared" si="260"/>
        <v>0</v>
      </c>
      <c r="T2060">
        <f t="shared" si="261"/>
        <v>1</v>
      </c>
      <c r="U2060" s="16">
        <v>43199.636180555557</v>
      </c>
      <c r="V2060">
        <f t="shared" si="262"/>
        <v>2018</v>
      </c>
      <c r="W2060" t="b">
        <v>0</v>
      </c>
      <c r="X2060">
        <f t="shared" si="263"/>
        <v>0</v>
      </c>
    </row>
    <row r="2061" spans="1:24" x14ac:dyDescent="0.25">
      <c r="A2061" t="s">
        <v>1173</v>
      </c>
      <c r="B2061" s="4">
        <v>43399</v>
      </c>
      <c r="C2061">
        <v>2018</v>
      </c>
      <c r="D2061" t="s">
        <v>2129</v>
      </c>
      <c r="E2061" t="s">
        <v>2185</v>
      </c>
      <c r="F2061" t="s">
        <v>2206</v>
      </c>
      <c r="G2061" t="s">
        <v>4284</v>
      </c>
      <c r="I2061" t="s">
        <v>2163</v>
      </c>
      <c r="J2061" t="s">
        <v>6876</v>
      </c>
      <c r="M2061" t="b">
        <v>0</v>
      </c>
      <c r="N2061">
        <v>0</v>
      </c>
      <c r="O2061">
        <f t="shared" si="256"/>
        <v>0</v>
      </c>
      <c r="P2061">
        <f t="shared" si="257"/>
        <v>1</v>
      </c>
      <c r="Q2061">
        <f t="shared" si="258"/>
        <v>0</v>
      </c>
      <c r="R2061">
        <f t="shared" si="259"/>
        <v>1</v>
      </c>
      <c r="S2061">
        <f t="shared" si="260"/>
        <v>0</v>
      </c>
      <c r="T2061">
        <f t="shared" si="261"/>
        <v>1</v>
      </c>
      <c r="U2061" s="16">
        <v>43017.833020833335</v>
      </c>
      <c r="V2061">
        <f t="shared" si="262"/>
        <v>2017</v>
      </c>
      <c r="W2061" t="b">
        <v>0</v>
      </c>
      <c r="X2061">
        <f t="shared" si="263"/>
        <v>0</v>
      </c>
    </row>
    <row r="2062" spans="1:24" x14ac:dyDescent="0.25">
      <c r="A2062" t="s">
        <v>256</v>
      </c>
      <c r="B2062" s="4">
        <v>43465</v>
      </c>
      <c r="C2062">
        <v>2018</v>
      </c>
      <c r="D2062" t="s">
        <v>2129</v>
      </c>
      <c r="E2062" t="s">
        <v>2185</v>
      </c>
      <c r="F2062" t="s">
        <v>2206</v>
      </c>
      <c r="G2062" t="s">
        <v>4285</v>
      </c>
      <c r="I2062" t="s">
        <v>2144</v>
      </c>
      <c r="J2062" t="s">
        <v>6876</v>
      </c>
      <c r="K2062" s="2">
        <v>54805</v>
      </c>
      <c r="L2062" s="2">
        <v>0</v>
      </c>
      <c r="M2062" t="b">
        <v>0</v>
      </c>
      <c r="N2062">
        <v>0</v>
      </c>
      <c r="O2062">
        <f t="shared" si="256"/>
        <v>0</v>
      </c>
      <c r="P2062">
        <f t="shared" si="257"/>
        <v>1</v>
      </c>
      <c r="Q2062">
        <f t="shared" si="258"/>
        <v>0</v>
      </c>
      <c r="R2062">
        <f t="shared" si="259"/>
        <v>1</v>
      </c>
      <c r="S2062">
        <f t="shared" si="260"/>
        <v>0</v>
      </c>
      <c r="T2062">
        <f t="shared" si="261"/>
        <v>1</v>
      </c>
      <c r="U2062" s="16">
        <v>43014.786180555559</v>
      </c>
      <c r="V2062">
        <f t="shared" si="262"/>
        <v>2017</v>
      </c>
      <c r="W2062" t="b">
        <v>0</v>
      </c>
      <c r="X2062">
        <f t="shared" si="263"/>
        <v>0</v>
      </c>
    </row>
    <row r="2063" spans="1:24" x14ac:dyDescent="0.25">
      <c r="A2063" t="s">
        <v>1157</v>
      </c>
      <c r="B2063" s="4">
        <v>43830</v>
      </c>
      <c r="C2063">
        <v>2019</v>
      </c>
      <c r="D2063" t="s">
        <v>2141</v>
      </c>
      <c r="E2063" t="s">
        <v>2183</v>
      </c>
      <c r="F2063" t="s">
        <v>2201</v>
      </c>
      <c r="G2063" t="s">
        <v>4286</v>
      </c>
      <c r="I2063" t="s">
        <v>2163</v>
      </c>
      <c r="J2063" t="s">
        <v>6876</v>
      </c>
      <c r="M2063" t="b">
        <v>0</v>
      </c>
      <c r="N2063">
        <v>0</v>
      </c>
      <c r="O2063">
        <f t="shared" si="256"/>
        <v>0</v>
      </c>
      <c r="P2063">
        <f t="shared" si="257"/>
        <v>1</v>
      </c>
      <c r="Q2063">
        <f t="shared" si="258"/>
        <v>0</v>
      </c>
      <c r="R2063">
        <f t="shared" si="259"/>
        <v>1</v>
      </c>
      <c r="S2063">
        <f t="shared" si="260"/>
        <v>0</v>
      </c>
      <c r="T2063">
        <f t="shared" si="261"/>
        <v>1</v>
      </c>
      <c r="U2063" s="16">
        <v>43560.616030092591</v>
      </c>
      <c r="V2063">
        <f t="shared" si="262"/>
        <v>2019</v>
      </c>
      <c r="W2063" t="b">
        <v>0</v>
      </c>
      <c r="X2063">
        <f t="shared" si="263"/>
        <v>0</v>
      </c>
    </row>
    <row r="2064" spans="1:24" x14ac:dyDescent="0.25">
      <c r="A2064" t="s">
        <v>1081</v>
      </c>
      <c r="B2064" s="4">
        <v>43829</v>
      </c>
      <c r="C2064">
        <v>2019</v>
      </c>
      <c r="D2064" t="s">
        <v>2138</v>
      </c>
      <c r="E2064" t="s">
        <v>2183</v>
      </c>
      <c r="F2064" t="s">
        <v>2206</v>
      </c>
      <c r="G2064" t="s">
        <v>4287</v>
      </c>
      <c r="I2064" t="s">
        <v>2138</v>
      </c>
      <c r="J2064" t="s">
        <v>6876</v>
      </c>
      <c r="K2064" s="2">
        <v>80000</v>
      </c>
      <c r="L2064" s="2">
        <v>0</v>
      </c>
      <c r="M2064" t="b">
        <v>0</v>
      </c>
      <c r="N2064">
        <v>0</v>
      </c>
      <c r="O2064">
        <f t="shared" si="256"/>
        <v>0</v>
      </c>
      <c r="P2064">
        <f t="shared" si="257"/>
        <v>1</v>
      </c>
      <c r="Q2064">
        <f t="shared" si="258"/>
        <v>0</v>
      </c>
      <c r="R2064">
        <f t="shared" si="259"/>
        <v>1</v>
      </c>
      <c r="S2064">
        <f t="shared" si="260"/>
        <v>0</v>
      </c>
      <c r="T2064">
        <f t="shared" si="261"/>
        <v>1</v>
      </c>
      <c r="U2064" s="16">
        <v>43600.573460648149</v>
      </c>
      <c r="V2064">
        <f t="shared" si="262"/>
        <v>2019</v>
      </c>
      <c r="W2064" t="b">
        <v>0</v>
      </c>
      <c r="X2064">
        <f t="shared" si="263"/>
        <v>0</v>
      </c>
    </row>
    <row r="2065" spans="1:24" x14ac:dyDescent="0.25">
      <c r="A2065" t="s">
        <v>2111</v>
      </c>
      <c r="B2065" s="4">
        <v>43815</v>
      </c>
      <c r="C2065">
        <v>2019</v>
      </c>
      <c r="D2065" t="s">
        <v>2138</v>
      </c>
      <c r="E2065" t="s">
        <v>2183</v>
      </c>
      <c r="F2065" t="s">
        <v>2206</v>
      </c>
      <c r="G2065" t="s">
        <v>4288</v>
      </c>
      <c r="I2065" t="s">
        <v>2138</v>
      </c>
      <c r="J2065" t="s">
        <v>6876</v>
      </c>
      <c r="K2065" s="2">
        <v>85000</v>
      </c>
      <c r="L2065" s="2">
        <v>0</v>
      </c>
      <c r="M2065" t="b">
        <v>0</v>
      </c>
      <c r="N2065">
        <v>0</v>
      </c>
      <c r="O2065">
        <f t="shared" si="256"/>
        <v>0</v>
      </c>
      <c r="P2065">
        <f t="shared" si="257"/>
        <v>1</v>
      </c>
      <c r="Q2065">
        <f t="shared" si="258"/>
        <v>0</v>
      </c>
      <c r="R2065">
        <f t="shared" si="259"/>
        <v>1</v>
      </c>
      <c r="S2065">
        <f t="shared" si="260"/>
        <v>0</v>
      </c>
      <c r="T2065">
        <f t="shared" si="261"/>
        <v>1</v>
      </c>
      <c r="U2065" s="16">
        <v>43627.565081018518</v>
      </c>
      <c r="V2065">
        <f t="shared" si="262"/>
        <v>2019</v>
      </c>
      <c r="W2065" t="b">
        <v>0</v>
      </c>
      <c r="X2065">
        <f t="shared" si="263"/>
        <v>0</v>
      </c>
    </row>
    <row r="2066" spans="1:24" x14ac:dyDescent="0.25">
      <c r="A2066" t="s">
        <v>197</v>
      </c>
      <c r="B2066" s="4">
        <v>44196</v>
      </c>
      <c r="C2066">
        <v>2020</v>
      </c>
      <c r="D2066" t="s">
        <v>2127</v>
      </c>
      <c r="E2066" t="s">
        <v>2183</v>
      </c>
      <c r="F2066" t="s">
        <v>2204</v>
      </c>
      <c r="G2066" t="s">
        <v>4289</v>
      </c>
      <c r="I2066" t="s">
        <v>6874</v>
      </c>
      <c r="J2066" t="s">
        <v>6876</v>
      </c>
      <c r="M2066" t="b">
        <v>0</v>
      </c>
      <c r="N2066">
        <v>0</v>
      </c>
      <c r="O2066">
        <f t="shared" si="256"/>
        <v>0</v>
      </c>
      <c r="P2066">
        <f t="shared" si="257"/>
        <v>1</v>
      </c>
      <c r="Q2066">
        <f t="shared" si="258"/>
        <v>0</v>
      </c>
      <c r="R2066">
        <f t="shared" si="259"/>
        <v>1</v>
      </c>
      <c r="S2066">
        <f t="shared" si="260"/>
        <v>0</v>
      </c>
      <c r="T2066">
        <f t="shared" si="261"/>
        <v>1</v>
      </c>
      <c r="U2066" s="16">
        <v>43817.966365740744</v>
      </c>
      <c r="V2066">
        <f t="shared" si="262"/>
        <v>2019</v>
      </c>
      <c r="W2066" t="b">
        <v>0</v>
      </c>
      <c r="X2066">
        <f t="shared" si="263"/>
        <v>0</v>
      </c>
    </row>
    <row r="2067" spans="1:24" x14ac:dyDescent="0.25">
      <c r="A2067" t="s">
        <v>1062</v>
      </c>
      <c r="B2067" s="4">
        <v>44561</v>
      </c>
      <c r="C2067">
        <v>2021</v>
      </c>
      <c r="D2067" t="s">
        <v>2129</v>
      </c>
      <c r="E2067" t="s">
        <v>2183</v>
      </c>
      <c r="F2067" t="s">
        <v>2206</v>
      </c>
      <c r="G2067" t="s">
        <v>4290</v>
      </c>
      <c r="I2067" t="s">
        <v>2129</v>
      </c>
      <c r="J2067" t="s">
        <v>6876</v>
      </c>
      <c r="K2067" s="2">
        <v>70950</v>
      </c>
      <c r="L2067" s="2">
        <v>0</v>
      </c>
      <c r="M2067" t="b">
        <v>0</v>
      </c>
      <c r="N2067">
        <v>0</v>
      </c>
      <c r="O2067">
        <f t="shared" si="256"/>
        <v>0</v>
      </c>
      <c r="P2067">
        <f t="shared" si="257"/>
        <v>1</v>
      </c>
      <c r="Q2067">
        <f t="shared" si="258"/>
        <v>0</v>
      </c>
      <c r="R2067">
        <f t="shared" si="259"/>
        <v>1</v>
      </c>
      <c r="S2067">
        <f t="shared" si="260"/>
        <v>0</v>
      </c>
      <c r="T2067">
        <f t="shared" si="261"/>
        <v>1</v>
      </c>
      <c r="U2067" s="16">
        <v>43521.446493055555</v>
      </c>
      <c r="V2067">
        <f t="shared" si="262"/>
        <v>2019</v>
      </c>
      <c r="W2067" t="b">
        <v>0</v>
      </c>
      <c r="X2067">
        <f t="shared" si="263"/>
        <v>0</v>
      </c>
    </row>
    <row r="2068" spans="1:24" x14ac:dyDescent="0.25">
      <c r="A2068" t="s">
        <v>526</v>
      </c>
      <c r="B2068" s="4">
        <v>44147</v>
      </c>
      <c r="C2068">
        <v>2020</v>
      </c>
      <c r="D2068" t="s">
        <v>2129</v>
      </c>
      <c r="E2068" t="s">
        <v>2183</v>
      </c>
      <c r="F2068" t="s">
        <v>2204</v>
      </c>
      <c r="G2068" t="s">
        <v>4291</v>
      </c>
      <c r="I2068" t="s">
        <v>2129</v>
      </c>
      <c r="J2068" t="s">
        <v>6876</v>
      </c>
      <c r="M2068" t="b">
        <v>0</v>
      </c>
      <c r="N2068">
        <v>0</v>
      </c>
      <c r="O2068">
        <f t="shared" si="256"/>
        <v>0</v>
      </c>
      <c r="P2068">
        <f t="shared" si="257"/>
        <v>1</v>
      </c>
      <c r="Q2068">
        <f t="shared" si="258"/>
        <v>0</v>
      </c>
      <c r="R2068">
        <f t="shared" si="259"/>
        <v>1</v>
      </c>
      <c r="S2068">
        <f t="shared" si="260"/>
        <v>0</v>
      </c>
      <c r="T2068">
        <f t="shared" si="261"/>
        <v>1</v>
      </c>
      <c r="U2068" s="16">
        <v>43545.374328703707</v>
      </c>
      <c r="V2068">
        <f t="shared" si="262"/>
        <v>2019</v>
      </c>
      <c r="W2068" t="b">
        <v>0</v>
      </c>
      <c r="X2068">
        <f t="shared" si="263"/>
        <v>0</v>
      </c>
    </row>
    <row r="2069" spans="1:24" x14ac:dyDescent="0.25">
      <c r="A2069" t="s">
        <v>911</v>
      </c>
      <c r="B2069" s="4">
        <v>43830</v>
      </c>
      <c r="C2069">
        <v>2019</v>
      </c>
      <c r="D2069" t="s">
        <v>2138</v>
      </c>
      <c r="E2069" t="s">
        <v>2183</v>
      </c>
      <c r="F2069" t="s">
        <v>2206</v>
      </c>
      <c r="G2069" t="s">
        <v>4292</v>
      </c>
      <c r="I2069" t="s">
        <v>2138</v>
      </c>
      <c r="J2069" t="s">
        <v>6876</v>
      </c>
      <c r="K2069" s="2">
        <v>85000</v>
      </c>
      <c r="L2069" s="2">
        <v>0</v>
      </c>
      <c r="M2069" t="b">
        <v>0</v>
      </c>
      <c r="N2069">
        <v>0</v>
      </c>
      <c r="O2069">
        <f t="shared" si="256"/>
        <v>0</v>
      </c>
      <c r="P2069">
        <f t="shared" si="257"/>
        <v>1</v>
      </c>
      <c r="Q2069">
        <f t="shared" si="258"/>
        <v>0</v>
      </c>
      <c r="R2069">
        <f t="shared" si="259"/>
        <v>1</v>
      </c>
      <c r="S2069">
        <f t="shared" si="260"/>
        <v>0</v>
      </c>
      <c r="T2069">
        <f t="shared" si="261"/>
        <v>1</v>
      </c>
      <c r="U2069" s="16">
        <v>43628.647581018522</v>
      </c>
      <c r="V2069">
        <f t="shared" si="262"/>
        <v>2019</v>
      </c>
      <c r="W2069" t="b">
        <v>0</v>
      </c>
      <c r="X2069">
        <f t="shared" si="263"/>
        <v>0</v>
      </c>
    </row>
    <row r="2070" spans="1:24" x14ac:dyDescent="0.25">
      <c r="A2070" t="s">
        <v>887</v>
      </c>
      <c r="B2070" s="4">
        <v>44561</v>
      </c>
      <c r="C2070">
        <v>2021</v>
      </c>
      <c r="D2070" t="s">
        <v>2129</v>
      </c>
      <c r="E2070" t="s">
        <v>2183</v>
      </c>
      <c r="F2070" t="s">
        <v>2203</v>
      </c>
      <c r="G2070" t="s">
        <v>4293</v>
      </c>
      <c r="I2070" t="s">
        <v>2129</v>
      </c>
      <c r="J2070" t="s">
        <v>6876</v>
      </c>
      <c r="M2070" t="b">
        <v>0</v>
      </c>
      <c r="N2070">
        <v>0</v>
      </c>
      <c r="O2070">
        <f t="shared" si="256"/>
        <v>0</v>
      </c>
      <c r="P2070">
        <f t="shared" si="257"/>
        <v>1</v>
      </c>
      <c r="Q2070">
        <f t="shared" si="258"/>
        <v>0</v>
      </c>
      <c r="R2070">
        <f t="shared" si="259"/>
        <v>1</v>
      </c>
      <c r="S2070">
        <f t="shared" si="260"/>
        <v>0</v>
      </c>
      <c r="T2070">
        <f t="shared" si="261"/>
        <v>1</v>
      </c>
      <c r="U2070" s="16">
        <v>43571.370023148149</v>
      </c>
      <c r="V2070">
        <f t="shared" si="262"/>
        <v>2019</v>
      </c>
      <c r="W2070" t="b">
        <v>0</v>
      </c>
      <c r="X2070">
        <f t="shared" si="263"/>
        <v>0</v>
      </c>
    </row>
    <row r="2071" spans="1:24" x14ac:dyDescent="0.25">
      <c r="A2071" t="s">
        <v>1081</v>
      </c>
      <c r="B2071" s="4">
        <v>43829</v>
      </c>
      <c r="C2071">
        <v>2019</v>
      </c>
      <c r="D2071" t="s">
        <v>2138</v>
      </c>
      <c r="E2071" t="s">
        <v>2183</v>
      </c>
      <c r="F2071" t="s">
        <v>2206</v>
      </c>
      <c r="G2071" t="s">
        <v>4294</v>
      </c>
      <c r="I2071" t="s">
        <v>2138</v>
      </c>
      <c r="J2071" t="s">
        <v>6876</v>
      </c>
      <c r="K2071" s="2">
        <v>80000</v>
      </c>
      <c r="L2071" s="2">
        <v>0</v>
      </c>
      <c r="M2071" t="b">
        <v>0</v>
      </c>
      <c r="N2071">
        <v>0</v>
      </c>
      <c r="O2071">
        <f t="shared" si="256"/>
        <v>0</v>
      </c>
      <c r="P2071">
        <f t="shared" si="257"/>
        <v>1</v>
      </c>
      <c r="Q2071">
        <f t="shared" si="258"/>
        <v>0</v>
      </c>
      <c r="R2071">
        <f t="shared" si="259"/>
        <v>1</v>
      </c>
      <c r="S2071">
        <f t="shared" si="260"/>
        <v>0</v>
      </c>
      <c r="T2071">
        <f t="shared" si="261"/>
        <v>1</v>
      </c>
      <c r="U2071" s="16">
        <v>43600.570532407408</v>
      </c>
      <c r="V2071">
        <f t="shared" si="262"/>
        <v>2019</v>
      </c>
      <c r="W2071" t="b">
        <v>0</v>
      </c>
      <c r="X2071">
        <f t="shared" si="263"/>
        <v>0</v>
      </c>
    </row>
    <row r="2072" spans="1:24" x14ac:dyDescent="0.25">
      <c r="A2072" t="s">
        <v>1014</v>
      </c>
      <c r="B2072" s="4">
        <v>43830</v>
      </c>
      <c r="C2072">
        <v>2019</v>
      </c>
      <c r="D2072" t="s">
        <v>2141</v>
      </c>
      <c r="E2072" t="s">
        <v>2183</v>
      </c>
      <c r="F2072" t="s">
        <v>2206</v>
      </c>
      <c r="G2072" t="s">
        <v>4295</v>
      </c>
      <c r="I2072" t="s">
        <v>2163</v>
      </c>
      <c r="J2072" t="s">
        <v>6876</v>
      </c>
      <c r="M2072" t="b">
        <v>0</v>
      </c>
      <c r="N2072">
        <v>0</v>
      </c>
      <c r="O2072">
        <f t="shared" si="256"/>
        <v>0</v>
      </c>
      <c r="P2072">
        <f t="shared" si="257"/>
        <v>1</v>
      </c>
      <c r="Q2072">
        <f t="shared" si="258"/>
        <v>0</v>
      </c>
      <c r="R2072">
        <f t="shared" si="259"/>
        <v>1</v>
      </c>
      <c r="S2072">
        <f t="shared" si="260"/>
        <v>0</v>
      </c>
      <c r="T2072">
        <f t="shared" si="261"/>
        <v>1</v>
      </c>
      <c r="U2072" s="16">
        <v>43601.642766203702</v>
      </c>
      <c r="V2072">
        <f t="shared" si="262"/>
        <v>2019</v>
      </c>
      <c r="W2072" t="b">
        <v>0</v>
      </c>
      <c r="X2072">
        <f t="shared" si="263"/>
        <v>0</v>
      </c>
    </row>
    <row r="2073" spans="1:24" x14ac:dyDescent="0.25">
      <c r="A2073" t="s">
        <v>496</v>
      </c>
      <c r="B2073" s="4">
        <v>44561</v>
      </c>
      <c r="C2073">
        <v>2021</v>
      </c>
      <c r="D2073" t="s">
        <v>2141</v>
      </c>
      <c r="E2073" t="s">
        <v>2185</v>
      </c>
      <c r="F2073" t="s">
        <v>2205</v>
      </c>
      <c r="G2073" t="s">
        <v>4296</v>
      </c>
      <c r="I2073" t="s">
        <v>2129</v>
      </c>
      <c r="J2073" t="s">
        <v>6876</v>
      </c>
      <c r="M2073" t="b">
        <v>0</v>
      </c>
      <c r="N2073">
        <v>0</v>
      </c>
      <c r="O2073">
        <f t="shared" si="256"/>
        <v>0</v>
      </c>
      <c r="P2073">
        <f t="shared" si="257"/>
        <v>1</v>
      </c>
      <c r="Q2073">
        <f t="shared" si="258"/>
        <v>0</v>
      </c>
      <c r="R2073">
        <f t="shared" si="259"/>
        <v>1</v>
      </c>
      <c r="S2073">
        <f t="shared" si="260"/>
        <v>0</v>
      </c>
      <c r="T2073">
        <f t="shared" si="261"/>
        <v>1</v>
      </c>
      <c r="U2073" s="16">
        <v>43745.631597222222</v>
      </c>
      <c r="V2073">
        <f t="shared" si="262"/>
        <v>2019</v>
      </c>
      <c r="W2073" t="b">
        <v>0</v>
      </c>
      <c r="X2073">
        <f t="shared" si="263"/>
        <v>0</v>
      </c>
    </row>
    <row r="2074" spans="1:24" x14ac:dyDescent="0.25">
      <c r="A2074" t="s">
        <v>770</v>
      </c>
      <c r="B2074" s="4">
        <v>43830</v>
      </c>
      <c r="C2074">
        <v>2019</v>
      </c>
      <c r="D2074" t="s">
        <v>2127</v>
      </c>
      <c r="E2074" t="s">
        <v>2183</v>
      </c>
      <c r="F2074" t="s">
        <v>2201</v>
      </c>
      <c r="G2074" t="s">
        <v>4297</v>
      </c>
      <c r="I2074" t="s">
        <v>2144</v>
      </c>
      <c r="J2074" t="s">
        <v>6876</v>
      </c>
      <c r="M2074" t="b">
        <v>0</v>
      </c>
      <c r="N2074">
        <v>0</v>
      </c>
      <c r="O2074">
        <f t="shared" si="256"/>
        <v>0</v>
      </c>
      <c r="P2074">
        <f t="shared" si="257"/>
        <v>1</v>
      </c>
      <c r="Q2074">
        <f t="shared" si="258"/>
        <v>0</v>
      </c>
      <c r="R2074">
        <f t="shared" si="259"/>
        <v>1</v>
      </c>
      <c r="S2074">
        <f t="shared" si="260"/>
        <v>0</v>
      </c>
      <c r="T2074">
        <f t="shared" si="261"/>
        <v>1</v>
      </c>
      <c r="U2074" s="16">
        <v>43820.828935185185</v>
      </c>
      <c r="V2074">
        <f t="shared" si="262"/>
        <v>2019</v>
      </c>
      <c r="W2074" t="b">
        <v>0</v>
      </c>
      <c r="X2074">
        <f t="shared" si="263"/>
        <v>0</v>
      </c>
    </row>
    <row r="2075" spans="1:24" x14ac:dyDescent="0.25">
      <c r="A2075" t="s">
        <v>1942</v>
      </c>
      <c r="B2075" s="4">
        <v>40629</v>
      </c>
      <c r="C2075">
        <v>2011</v>
      </c>
      <c r="D2075" t="s">
        <v>2125</v>
      </c>
      <c r="E2075" t="s">
        <v>2187</v>
      </c>
      <c r="F2075" t="s">
        <v>2204</v>
      </c>
      <c r="G2075" t="s">
        <v>4298</v>
      </c>
      <c r="H2075" t="s">
        <v>17194</v>
      </c>
      <c r="I2075" t="s">
        <v>2125</v>
      </c>
      <c r="J2075" t="s">
        <v>6876</v>
      </c>
      <c r="K2075" s="2">
        <v>140000</v>
      </c>
      <c r="L2075" s="2">
        <v>0</v>
      </c>
      <c r="M2075" t="b">
        <v>0</v>
      </c>
      <c r="N2075">
        <v>0</v>
      </c>
      <c r="O2075">
        <f t="shared" si="256"/>
        <v>0</v>
      </c>
      <c r="P2075">
        <f t="shared" si="257"/>
        <v>1</v>
      </c>
      <c r="Q2075">
        <f t="shared" si="258"/>
        <v>0</v>
      </c>
      <c r="R2075">
        <f t="shared" si="259"/>
        <v>1</v>
      </c>
      <c r="S2075">
        <f t="shared" si="260"/>
        <v>0</v>
      </c>
      <c r="T2075">
        <f t="shared" si="261"/>
        <v>1</v>
      </c>
      <c r="U2075" s="16">
        <v>41436.707789351851</v>
      </c>
      <c r="V2075">
        <f t="shared" si="262"/>
        <v>2013</v>
      </c>
      <c r="W2075" t="b">
        <v>0</v>
      </c>
      <c r="X2075">
        <f t="shared" si="263"/>
        <v>0</v>
      </c>
    </row>
    <row r="2076" spans="1:24" x14ac:dyDescent="0.25">
      <c r="A2076" t="s">
        <v>648</v>
      </c>
      <c r="B2076" s="4">
        <v>40629</v>
      </c>
      <c r="C2076">
        <v>2011</v>
      </c>
      <c r="D2076" t="s">
        <v>2125</v>
      </c>
      <c r="F2076" t="s">
        <v>2202</v>
      </c>
      <c r="G2076" t="s">
        <v>4299</v>
      </c>
      <c r="H2076" t="s">
        <v>17195</v>
      </c>
      <c r="I2076" t="s">
        <v>2125</v>
      </c>
      <c r="J2076" t="s">
        <v>6876</v>
      </c>
      <c r="K2076" s="2">
        <v>100000</v>
      </c>
      <c r="L2076" s="2">
        <v>0</v>
      </c>
      <c r="M2076" t="b">
        <v>0</v>
      </c>
      <c r="N2076">
        <v>0</v>
      </c>
      <c r="O2076">
        <f t="shared" si="256"/>
        <v>0</v>
      </c>
      <c r="P2076">
        <f t="shared" si="257"/>
        <v>1</v>
      </c>
      <c r="Q2076">
        <f t="shared" si="258"/>
        <v>0</v>
      </c>
      <c r="R2076">
        <f t="shared" si="259"/>
        <v>1</v>
      </c>
      <c r="S2076">
        <f t="shared" si="260"/>
        <v>0</v>
      </c>
      <c r="T2076">
        <f t="shared" si="261"/>
        <v>1</v>
      </c>
      <c r="U2076" s="16">
        <v>41436.707789351851</v>
      </c>
      <c r="V2076">
        <f t="shared" si="262"/>
        <v>2013</v>
      </c>
      <c r="W2076" t="b">
        <v>0</v>
      </c>
      <c r="X2076">
        <f t="shared" si="263"/>
        <v>0</v>
      </c>
    </row>
    <row r="2077" spans="1:24" x14ac:dyDescent="0.25">
      <c r="A2077" t="s">
        <v>1657</v>
      </c>
      <c r="B2077" s="4">
        <v>44327</v>
      </c>
      <c r="C2077">
        <v>2021</v>
      </c>
      <c r="D2077" t="s">
        <v>2151</v>
      </c>
      <c r="E2077" t="s">
        <v>2190</v>
      </c>
      <c r="F2077" t="s">
        <v>2206</v>
      </c>
      <c r="G2077" t="s">
        <v>4300</v>
      </c>
      <c r="I2077" t="s">
        <v>2151</v>
      </c>
      <c r="J2077" t="s">
        <v>6876</v>
      </c>
      <c r="K2077" s="2">
        <v>0</v>
      </c>
      <c r="L2077" s="2">
        <v>0</v>
      </c>
      <c r="M2077" t="b">
        <v>0</v>
      </c>
      <c r="N2077">
        <v>0</v>
      </c>
      <c r="O2077">
        <f t="shared" si="256"/>
        <v>0</v>
      </c>
      <c r="P2077">
        <f t="shared" si="257"/>
        <v>1</v>
      </c>
      <c r="Q2077">
        <f t="shared" si="258"/>
        <v>0</v>
      </c>
      <c r="R2077">
        <f t="shared" si="259"/>
        <v>1</v>
      </c>
      <c r="S2077">
        <f t="shared" si="260"/>
        <v>0</v>
      </c>
      <c r="T2077">
        <f t="shared" si="261"/>
        <v>1</v>
      </c>
      <c r="U2077" s="16">
        <v>44216.135000000002</v>
      </c>
      <c r="V2077">
        <f t="shared" si="262"/>
        <v>2021</v>
      </c>
      <c r="W2077" t="b">
        <v>0</v>
      </c>
      <c r="X2077">
        <f t="shared" si="263"/>
        <v>0</v>
      </c>
    </row>
    <row r="2078" spans="1:24" x14ac:dyDescent="0.25">
      <c r="A2078" t="s">
        <v>648</v>
      </c>
      <c r="B2078" s="4">
        <v>40688</v>
      </c>
      <c r="C2078">
        <v>2011</v>
      </c>
      <c r="D2078" t="s">
        <v>2125</v>
      </c>
      <c r="F2078" t="s">
        <v>2219</v>
      </c>
      <c r="G2078" t="s">
        <v>4301</v>
      </c>
      <c r="H2078" t="s">
        <v>17194</v>
      </c>
      <c r="I2078" t="s">
        <v>2125</v>
      </c>
      <c r="J2078" t="s">
        <v>6876</v>
      </c>
      <c r="K2078" s="2">
        <v>20000</v>
      </c>
      <c r="L2078" s="2">
        <v>0</v>
      </c>
      <c r="M2078" t="b">
        <v>0</v>
      </c>
      <c r="N2078">
        <v>0</v>
      </c>
      <c r="O2078">
        <f t="shared" si="256"/>
        <v>0</v>
      </c>
      <c r="P2078">
        <f t="shared" si="257"/>
        <v>1</v>
      </c>
      <c r="Q2078">
        <f t="shared" si="258"/>
        <v>0</v>
      </c>
      <c r="R2078">
        <f t="shared" si="259"/>
        <v>1</v>
      </c>
      <c r="S2078">
        <f t="shared" si="260"/>
        <v>0</v>
      </c>
      <c r="T2078">
        <f t="shared" si="261"/>
        <v>1</v>
      </c>
      <c r="U2078" s="16">
        <v>41436.707789351851</v>
      </c>
      <c r="V2078">
        <f t="shared" si="262"/>
        <v>2013</v>
      </c>
      <c r="W2078" t="b">
        <v>0</v>
      </c>
      <c r="X2078">
        <f t="shared" si="263"/>
        <v>0</v>
      </c>
    </row>
    <row r="2079" spans="1:24" x14ac:dyDescent="0.25">
      <c r="A2079" t="s">
        <v>649</v>
      </c>
      <c r="B2079" s="4">
        <v>40658</v>
      </c>
      <c r="C2079">
        <v>2011</v>
      </c>
      <c r="D2079" t="s">
        <v>2125</v>
      </c>
      <c r="F2079" t="s">
        <v>2219</v>
      </c>
      <c r="G2079" t="s">
        <v>4302</v>
      </c>
      <c r="H2079" t="s">
        <v>17195</v>
      </c>
      <c r="I2079" t="s">
        <v>2125</v>
      </c>
      <c r="J2079" t="s">
        <v>6876</v>
      </c>
      <c r="K2079" s="2">
        <v>40000</v>
      </c>
      <c r="L2079" s="2">
        <v>0</v>
      </c>
      <c r="M2079" t="b">
        <v>0</v>
      </c>
      <c r="N2079">
        <v>0</v>
      </c>
      <c r="O2079">
        <f t="shared" si="256"/>
        <v>0</v>
      </c>
      <c r="P2079">
        <f t="shared" si="257"/>
        <v>1</v>
      </c>
      <c r="Q2079">
        <f t="shared" si="258"/>
        <v>0</v>
      </c>
      <c r="R2079">
        <f t="shared" si="259"/>
        <v>1</v>
      </c>
      <c r="S2079">
        <f t="shared" si="260"/>
        <v>0</v>
      </c>
      <c r="T2079">
        <f t="shared" si="261"/>
        <v>1</v>
      </c>
      <c r="U2079" s="16">
        <v>41436.707789351851</v>
      </c>
      <c r="V2079">
        <f t="shared" si="262"/>
        <v>2013</v>
      </c>
      <c r="W2079" t="b">
        <v>0</v>
      </c>
      <c r="X2079">
        <f t="shared" si="263"/>
        <v>0</v>
      </c>
    </row>
    <row r="2080" spans="1:24" x14ac:dyDescent="0.25">
      <c r="A2080" t="s">
        <v>1942</v>
      </c>
      <c r="B2080" s="4">
        <v>40686</v>
      </c>
      <c r="C2080">
        <v>2011</v>
      </c>
      <c r="D2080" t="s">
        <v>2125</v>
      </c>
      <c r="E2080" t="s">
        <v>2187</v>
      </c>
      <c r="F2080" t="s">
        <v>2204</v>
      </c>
      <c r="G2080" t="s">
        <v>4303</v>
      </c>
      <c r="H2080" t="s">
        <v>17195</v>
      </c>
      <c r="I2080" t="s">
        <v>2125</v>
      </c>
      <c r="J2080" t="s">
        <v>6876</v>
      </c>
      <c r="K2080" s="2">
        <v>70000</v>
      </c>
      <c r="L2080" s="2">
        <v>0</v>
      </c>
      <c r="M2080" t="b">
        <v>0</v>
      </c>
      <c r="N2080">
        <v>0</v>
      </c>
      <c r="O2080">
        <f t="shared" si="256"/>
        <v>0</v>
      </c>
      <c r="P2080">
        <f t="shared" si="257"/>
        <v>1</v>
      </c>
      <c r="Q2080">
        <f t="shared" si="258"/>
        <v>0</v>
      </c>
      <c r="R2080">
        <f t="shared" si="259"/>
        <v>1</v>
      </c>
      <c r="S2080">
        <f t="shared" si="260"/>
        <v>0</v>
      </c>
      <c r="T2080">
        <f t="shared" si="261"/>
        <v>1</v>
      </c>
      <c r="U2080" s="16">
        <v>41436.707789351851</v>
      </c>
      <c r="V2080">
        <f t="shared" si="262"/>
        <v>2013</v>
      </c>
      <c r="W2080" t="b">
        <v>0</v>
      </c>
      <c r="X2080">
        <f t="shared" si="263"/>
        <v>0</v>
      </c>
    </row>
    <row r="2081" spans="1:24" x14ac:dyDescent="0.25">
      <c r="A2081" t="s">
        <v>1721</v>
      </c>
      <c r="B2081" s="4">
        <v>43708</v>
      </c>
      <c r="C2081">
        <v>2019</v>
      </c>
      <c r="D2081" t="s">
        <v>2137</v>
      </c>
      <c r="E2081" t="s">
        <v>2191</v>
      </c>
      <c r="F2081" t="s">
        <v>2206</v>
      </c>
      <c r="G2081" t="s">
        <v>4304</v>
      </c>
      <c r="I2081" t="s">
        <v>2137</v>
      </c>
      <c r="J2081" t="s">
        <v>6876</v>
      </c>
      <c r="M2081" t="b">
        <v>0</v>
      </c>
      <c r="N2081">
        <v>0</v>
      </c>
      <c r="O2081">
        <f t="shared" si="256"/>
        <v>0</v>
      </c>
      <c r="P2081">
        <f t="shared" si="257"/>
        <v>1</v>
      </c>
      <c r="Q2081">
        <f t="shared" si="258"/>
        <v>0</v>
      </c>
      <c r="R2081">
        <f t="shared" si="259"/>
        <v>1</v>
      </c>
      <c r="S2081">
        <f t="shared" si="260"/>
        <v>0</v>
      </c>
      <c r="T2081">
        <f t="shared" si="261"/>
        <v>1</v>
      </c>
      <c r="U2081" s="16">
        <v>43620.854618055557</v>
      </c>
      <c r="V2081">
        <f t="shared" si="262"/>
        <v>2019</v>
      </c>
      <c r="W2081" t="b">
        <v>0</v>
      </c>
      <c r="X2081">
        <f t="shared" si="263"/>
        <v>0</v>
      </c>
    </row>
    <row r="2082" spans="1:24" x14ac:dyDescent="0.25">
      <c r="A2082" t="s">
        <v>1878</v>
      </c>
      <c r="B2082" s="4">
        <v>42369</v>
      </c>
      <c r="C2082">
        <v>2015</v>
      </c>
      <c r="D2082" t="s">
        <v>2125</v>
      </c>
      <c r="E2082" t="s">
        <v>2190</v>
      </c>
      <c r="F2082" t="s">
        <v>2206</v>
      </c>
      <c r="G2082" t="s">
        <v>4305</v>
      </c>
      <c r="I2082" t="s">
        <v>2125</v>
      </c>
      <c r="J2082" t="s">
        <v>6876</v>
      </c>
      <c r="K2082" s="2">
        <v>50000</v>
      </c>
      <c r="L2082" s="2">
        <v>0</v>
      </c>
      <c r="M2082" t="b">
        <v>0</v>
      </c>
      <c r="N2082">
        <v>0</v>
      </c>
      <c r="O2082">
        <f t="shared" si="256"/>
        <v>0</v>
      </c>
      <c r="P2082">
        <f t="shared" si="257"/>
        <v>1</v>
      </c>
      <c r="Q2082">
        <f t="shared" si="258"/>
        <v>0</v>
      </c>
      <c r="R2082">
        <f t="shared" si="259"/>
        <v>1</v>
      </c>
      <c r="S2082">
        <f t="shared" si="260"/>
        <v>0</v>
      </c>
      <c r="T2082">
        <f t="shared" si="261"/>
        <v>1</v>
      </c>
      <c r="U2082" s="16">
        <v>42020.613321759258</v>
      </c>
      <c r="V2082">
        <f t="shared" si="262"/>
        <v>2015</v>
      </c>
      <c r="W2082" t="b">
        <v>0</v>
      </c>
      <c r="X2082">
        <f t="shared" si="263"/>
        <v>0</v>
      </c>
    </row>
    <row r="2083" spans="1:24" x14ac:dyDescent="0.25">
      <c r="A2083" t="s">
        <v>1184</v>
      </c>
      <c r="B2083" s="4">
        <v>43830</v>
      </c>
      <c r="C2083">
        <v>2019</v>
      </c>
      <c r="D2083" t="s">
        <v>2127</v>
      </c>
      <c r="F2083" t="s">
        <v>2213</v>
      </c>
      <c r="G2083" t="s">
        <v>4306</v>
      </c>
      <c r="I2083" t="s">
        <v>2127</v>
      </c>
      <c r="J2083" t="s">
        <v>6876</v>
      </c>
      <c r="M2083" t="b">
        <v>0</v>
      </c>
      <c r="N2083">
        <v>0</v>
      </c>
      <c r="O2083">
        <f t="shared" si="256"/>
        <v>0</v>
      </c>
      <c r="P2083">
        <f t="shared" si="257"/>
        <v>1</v>
      </c>
      <c r="Q2083">
        <f t="shared" si="258"/>
        <v>0</v>
      </c>
      <c r="R2083">
        <f t="shared" si="259"/>
        <v>1</v>
      </c>
      <c r="S2083">
        <f t="shared" si="260"/>
        <v>0</v>
      </c>
      <c r="T2083">
        <f t="shared" si="261"/>
        <v>1</v>
      </c>
      <c r="U2083" s="16">
        <v>43812.861238425925</v>
      </c>
      <c r="V2083">
        <f t="shared" si="262"/>
        <v>2019</v>
      </c>
      <c r="W2083" t="b">
        <v>0</v>
      </c>
      <c r="X2083">
        <f t="shared" si="263"/>
        <v>0</v>
      </c>
    </row>
    <row r="2084" spans="1:24" x14ac:dyDescent="0.25">
      <c r="A2084" t="s">
        <v>1451</v>
      </c>
      <c r="B2084" s="4">
        <v>43790</v>
      </c>
      <c r="C2084">
        <v>2019</v>
      </c>
      <c r="D2084" t="s">
        <v>2140</v>
      </c>
      <c r="E2084" t="s">
        <v>2187</v>
      </c>
      <c r="F2084" t="s">
        <v>2206</v>
      </c>
      <c r="G2084" t="s">
        <v>4307</v>
      </c>
      <c r="H2084" t="s">
        <v>17193</v>
      </c>
      <c r="I2084" t="s">
        <v>2140</v>
      </c>
      <c r="J2084" t="s">
        <v>6876</v>
      </c>
      <c r="M2084" t="b">
        <v>0</v>
      </c>
      <c r="N2084">
        <v>0</v>
      </c>
      <c r="O2084">
        <f t="shared" si="256"/>
        <v>0</v>
      </c>
      <c r="P2084">
        <f t="shared" si="257"/>
        <v>1</v>
      </c>
      <c r="Q2084">
        <f t="shared" si="258"/>
        <v>0</v>
      </c>
      <c r="R2084">
        <f t="shared" si="259"/>
        <v>1</v>
      </c>
      <c r="S2084">
        <f t="shared" si="260"/>
        <v>0</v>
      </c>
      <c r="T2084">
        <f t="shared" si="261"/>
        <v>1</v>
      </c>
      <c r="U2084" s="16">
        <v>43581.857777777775</v>
      </c>
      <c r="V2084">
        <f t="shared" si="262"/>
        <v>2019</v>
      </c>
      <c r="W2084" t="b">
        <v>0</v>
      </c>
      <c r="X2084">
        <f t="shared" si="263"/>
        <v>0</v>
      </c>
    </row>
    <row r="2085" spans="1:24" x14ac:dyDescent="0.25">
      <c r="A2085" t="s">
        <v>69</v>
      </c>
      <c r="B2085" s="4">
        <v>43921</v>
      </c>
      <c r="C2085">
        <v>2020</v>
      </c>
      <c r="D2085" t="s">
        <v>2144</v>
      </c>
      <c r="E2085" t="s">
        <v>2183</v>
      </c>
      <c r="F2085" t="s">
        <v>2206</v>
      </c>
      <c r="G2085" t="s">
        <v>4308</v>
      </c>
      <c r="I2085" t="s">
        <v>2152</v>
      </c>
      <c r="J2085" t="s">
        <v>6876</v>
      </c>
      <c r="M2085" t="b">
        <v>0</v>
      </c>
      <c r="N2085">
        <v>0</v>
      </c>
      <c r="O2085">
        <f t="shared" si="256"/>
        <v>0</v>
      </c>
      <c r="P2085">
        <f t="shared" si="257"/>
        <v>1</v>
      </c>
      <c r="Q2085">
        <f t="shared" si="258"/>
        <v>0</v>
      </c>
      <c r="R2085">
        <f t="shared" si="259"/>
        <v>1</v>
      </c>
      <c r="S2085">
        <f t="shared" si="260"/>
        <v>0</v>
      </c>
      <c r="T2085">
        <f t="shared" si="261"/>
        <v>1</v>
      </c>
      <c r="U2085" s="16">
        <v>43633.072094907409</v>
      </c>
      <c r="V2085">
        <f t="shared" si="262"/>
        <v>2019</v>
      </c>
      <c r="W2085" t="b">
        <v>0</v>
      </c>
      <c r="X2085">
        <f t="shared" si="263"/>
        <v>0</v>
      </c>
    </row>
    <row r="2086" spans="1:24" x14ac:dyDescent="0.25">
      <c r="A2086" t="s">
        <v>50</v>
      </c>
      <c r="B2086" s="4">
        <v>43921</v>
      </c>
      <c r="C2086">
        <v>2020</v>
      </c>
      <c r="D2086" t="s">
        <v>2144</v>
      </c>
      <c r="E2086" t="s">
        <v>2183</v>
      </c>
      <c r="F2086" t="s">
        <v>2206</v>
      </c>
      <c r="G2086" t="s">
        <v>4309</v>
      </c>
      <c r="I2086" t="s">
        <v>2152</v>
      </c>
      <c r="J2086" t="s">
        <v>6876</v>
      </c>
      <c r="M2086" t="b">
        <v>0</v>
      </c>
      <c r="N2086">
        <v>0</v>
      </c>
      <c r="O2086">
        <f t="shared" si="256"/>
        <v>0</v>
      </c>
      <c r="P2086">
        <f t="shared" si="257"/>
        <v>1</v>
      </c>
      <c r="Q2086">
        <f t="shared" si="258"/>
        <v>0</v>
      </c>
      <c r="R2086">
        <f t="shared" si="259"/>
        <v>1</v>
      </c>
      <c r="S2086">
        <f t="shared" si="260"/>
        <v>0</v>
      </c>
      <c r="T2086">
        <f t="shared" si="261"/>
        <v>1</v>
      </c>
      <c r="U2086" s="16">
        <v>43633.073067129626</v>
      </c>
      <c r="V2086">
        <f t="shared" si="262"/>
        <v>2019</v>
      </c>
      <c r="W2086" t="b">
        <v>0</v>
      </c>
      <c r="X2086">
        <f t="shared" si="263"/>
        <v>0</v>
      </c>
    </row>
    <row r="2087" spans="1:24" x14ac:dyDescent="0.25">
      <c r="A2087" t="s">
        <v>255</v>
      </c>
      <c r="B2087" s="4">
        <v>43921</v>
      </c>
      <c r="C2087">
        <v>2020</v>
      </c>
      <c r="D2087" t="s">
        <v>2144</v>
      </c>
      <c r="E2087" t="s">
        <v>2183</v>
      </c>
      <c r="F2087" t="s">
        <v>2206</v>
      </c>
      <c r="G2087" t="s">
        <v>4310</v>
      </c>
      <c r="I2087" t="s">
        <v>2152</v>
      </c>
      <c r="J2087" t="s">
        <v>6876</v>
      </c>
      <c r="M2087" t="b">
        <v>0</v>
      </c>
      <c r="N2087">
        <v>0</v>
      </c>
      <c r="O2087">
        <f t="shared" si="256"/>
        <v>0</v>
      </c>
      <c r="P2087">
        <f t="shared" si="257"/>
        <v>1</v>
      </c>
      <c r="Q2087">
        <f t="shared" si="258"/>
        <v>0</v>
      </c>
      <c r="R2087">
        <f t="shared" si="259"/>
        <v>1</v>
      </c>
      <c r="S2087">
        <f t="shared" si="260"/>
        <v>0</v>
      </c>
      <c r="T2087">
        <f t="shared" si="261"/>
        <v>1</v>
      </c>
      <c r="U2087" s="16">
        <v>43633.087037037039</v>
      </c>
      <c r="V2087">
        <f t="shared" si="262"/>
        <v>2019</v>
      </c>
      <c r="W2087" t="b">
        <v>0</v>
      </c>
      <c r="X2087">
        <f t="shared" si="263"/>
        <v>0</v>
      </c>
    </row>
    <row r="2088" spans="1:24" x14ac:dyDescent="0.25">
      <c r="A2088" t="s">
        <v>543</v>
      </c>
      <c r="B2088" s="4">
        <v>43921</v>
      </c>
      <c r="C2088">
        <v>2020</v>
      </c>
      <c r="D2088" t="s">
        <v>2144</v>
      </c>
      <c r="E2088" t="s">
        <v>2183</v>
      </c>
      <c r="F2088" t="s">
        <v>2206</v>
      </c>
      <c r="G2088" t="s">
        <v>4311</v>
      </c>
      <c r="I2088" t="s">
        <v>2147</v>
      </c>
      <c r="J2088" t="s">
        <v>6876</v>
      </c>
      <c r="M2088" t="b">
        <v>0</v>
      </c>
      <c r="N2088">
        <v>0</v>
      </c>
      <c r="O2088">
        <f t="shared" si="256"/>
        <v>0</v>
      </c>
      <c r="P2088">
        <f t="shared" si="257"/>
        <v>1</v>
      </c>
      <c r="Q2088">
        <f t="shared" si="258"/>
        <v>0</v>
      </c>
      <c r="R2088">
        <f t="shared" si="259"/>
        <v>1</v>
      </c>
      <c r="S2088">
        <f t="shared" si="260"/>
        <v>0</v>
      </c>
      <c r="T2088">
        <f t="shared" si="261"/>
        <v>1</v>
      </c>
      <c r="U2088" s="16">
        <v>43633.067013888889</v>
      </c>
      <c r="V2088">
        <f t="shared" si="262"/>
        <v>2019</v>
      </c>
      <c r="W2088" t="b">
        <v>0</v>
      </c>
      <c r="X2088">
        <f t="shared" si="263"/>
        <v>0</v>
      </c>
    </row>
    <row r="2089" spans="1:24" x14ac:dyDescent="0.25">
      <c r="A2089" t="s">
        <v>555</v>
      </c>
      <c r="B2089" s="4">
        <v>43921</v>
      </c>
      <c r="C2089">
        <v>2020</v>
      </c>
      <c r="D2089" t="s">
        <v>2144</v>
      </c>
      <c r="E2089" t="s">
        <v>2183</v>
      </c>
      <c r="F2089" t="s">
        <v>2206</v>
      </c>
      <c r="G2089" t="s">
        <v>4312</v>
      </c>
      <c r="I2089" t="s">
        <v>2148</v>
      </c>
      <c r="J2089" t="s">
        <v>6876</v>
      </c>
      <c r="M2089" t="b">
        <v>0</v>
      </c>
      <c r="N2089">
        <v>0</v>
      </c>
      <c r="O2089">
        <f t="shared" si="256"/>
        <v>0</v>
      </c>
      <c r="P2089">
        <f t="shared" si="257"/>
        <v>1</v>
      </c>
      <c r="Q2089">
        <f t="shared" si="258"/>
        <v>0</v>
      </c>
      <c r="R2089">
        <f t="shared" si="259"/>
        <v>1</v>
      </c>
      <c r="S2089">
        <f t="shared" si="260"/>
        <v>0</v>
      </c>
      <c r="T2089">
        <f t="shared" si="261"/>
        <v>1</v>
      </c>
      <c r="U2089" s="16">
        <v>43628.738622685189</v>
      </c>
      <c r="V2089">
        <f t="shared" si="262"/>
        <v>2019</v>
      </c>
      <c r="W2089" t="b">
        <v>0</v>
      </c>
      <c r="X2089">
        <f t="shared" si="263"/>
        <v>0</v>
      </c>
    </row>
    <row r="2090" spans="1:24" x14ac:dyDescent="0.25">
      <c r="A2090" t="s">
        <v>107</v>
      </c>
      <c r="B2090" s="4">
        <v>43921</v>
      </c>
      <c r="C2090">
        <v>2020</v>
      </c>
      <c r="D2090" t="s">
        <v>2152</v>
      </c>
      <c r="E2090" t="s">
        <v>2183</v>
      </c>
      <c r="F2090" t="s">
        <v>2203</v>
      </c>
      <c r="G2090" t="s">
        <v>4313</v>
      </c>
      <c r="I2090" t="s">
        <v>2144</v>
      </c>
      <c r="J2090" t="s">
        <v>6876</v>
      </c>
      <c r="M2090" t="b">
        <v>0</v>
      </c>
      <c r="N2090">
        <v>0</v>
      </c>
      <c r="O2090">
        <f t="shared" si="256"/>
        <v>0</v>
      </c>
      <c r="P2090">
        <f t="shared" si="257"/>
        <v>1</v>
      </c>
      <c r="Q2090">
        <f t="shared" si="258"/>
        <v>0</v>
      </c>
      <c r="R2090">
        <f t="shared" si="259"/>
        <v>1</v>
      </c>
      <c r="S2090">
        <f t="shared" si="260"/>
        <v>0</v>
      </c>
      <c r="T2090">
        <f t="shared" si="261"/>
        <v>1</v>
      </c>
      <c r="U2090" s="16">
        <v>43840.878217592595</v>
      </c>
      <c r="V2090">
        <f t="shared" si="262"/>
        <v>2020</v>
      </c>
      <c r="W2090" t="b">
        <v>0</v>
      </c>
      <c r="X2090">
        <f t="shared" si="263"/>
        <v>0</v>
      </c>
    </row>
    <row r="2091" spans="1:24" x14ac:dyDescent="0.25">
      <c r="A2091" t="s">
        <v>243</v>
      </c>
      <c r="B2091" s="4">
        <v>44286</v>
      </c>
      <c r="C2091">
        <v>2021</v>
      </c>
      <c r="D2091" t="s">
        <v>2141</v>
      </c>
      <c r="E2091" t="s">
        <v>2185</v>
      </c>
      <c r="F2091" t="s">
        <v>2201</v>
      </c>
      <c r="G2091" t="s">
        <v>4314</v>
      </c>
      <c r="I2091" t="s">
        <v>2146</v>
      </c>
      <c r="J2091" t="s">
        <v>6876</v>
      </c>
      <c r="M2091" t="b">
        <v>0</v>
      </c>
      <c r="N2091">
        <v>0</v>
      </c>
      <c r="O2091">
        <f t="shared" si="256"/>
        <v>0</v>
      </c>
      <c r="P2091">
        <f t="shared" si="257"/>
        <v>1</v>
      </c>
      <c r="Q2091">
        <f t="shared" si="258"/>
        <v>0</v>
      </c>
      <c r="R2091">
        <f t="shared" si="259"/>
        <v>1</v>
      </c>
      <c r="S2091">
        <f t="shared" si="260"/>
        <v>0</v>
      </c>
      <c r="T2091">
        <f t="shared" si="261"/>
        <v>1</v>
      </c>
      <c r="U2091" s="16">
        <v>44258.907337962963</v>
      </c>
      <c r="V2091">
        <f t="shared" si="262"/>
        <v>2021</v>
      </c>
      <c r="W2091" t="b">
        <v>0</v>
      </c>
      <c r="X2091">
        <f t="shared" si="263"/>
        <v>0</v>
      </c>
    </row>
    <row r="2092" spans="1:24" x14ac:dyDescent="0.25">
      <c r="A2092" t="s">
        <v>1003</v>
      </c>
      <c r="B2092" s="4">
        <v>43920</v>
      </c>
      <c r="C2092">
        <v>2020</v>
      </c>
      <c r="D2092" t="s">
        <v>2141</v>
      </c>
      <c r="E2092" t="s">
        <v>2183</v>
      </c>
      <c r="F2092" t="s">
        <v>2201</v>
      </c>
      <c r="G2092" t="s">
        <v>4315</v>
      </c>
      <c r="I2092" t="s">
        <v>2147</v>
      </c>
      <c r="J2092" t="s">
        <v>6876</v>
      </c>
      <c r="M2092" t="b">
        <v>0</v>
      </c>
      <c r="N2092">
        <v>0</v>
      </c>
      <c r="O2092">
        <f t="shared" si="256"/>
        <v>0</v>
      </c>
      <c r="P2092">
        <f t="shared" si="257"/>
        <v>1</v>
      </c>
      <c r="Q2092">
        <f t="shared" si="258"/>
        <v>0</v>
      </c>
      <c r="R2092">
        <f t="shared" si="259"/>
        <v>1</v>
      </c>
      <c r="S2092">
        <f t="shared" si="260"/>
        <v>0</v>
      </c>
      <c r="T2092">
        <f t="shared" si="261"/>
        <v>1</v>
      </c>
      <c r="U2092" s="16">
        <v>43731.594212962962</v>
      </c>
      <c r="V2092">
        <f t="shared" si="262"/>
        <v>2019</v>
      </c>
      <c r="W2092" t="b">
        <v>0</v>
      </c>
      <c r="X2092">
        <f t="shared" si="263"/>
        <v>0</v>
      </c>
    </row>
    <row r="2093" spans="1:24" x14ac:dyDescent="0.25">
      <c r="A2093" t="s">
        <v>1040</v>
      </c>
      <c r="B2093" s="4">
        <v>43875</v>
      </c>
      <c r="C2093">
        <v>2020</v>
      </c>
      <c r="D2093" t="s">
        <v>2129</v>
      </c>
      <c r="E2093" t="s">
        <v>2183</v>
      </c>
      <c r="F2093" t="s">
        <v>2212</v>
      </c>
      <c r="G2093" t="s">
        <v>4316</v>
      </c>
      <c r="I2093" t="s">
        <v>2129</v>
      </c>
      <c r="J2093" t="s">
        <v>6876</v>
      </c>
      <c r="M2093" t="b">
        <v>0</v>
      </c>
      <c r="N2093">
        <v>0</v>
      </c>
      <c r="O2093">
        <f t="shared" si="256"/>
        <v>0</v>
      </c>
      <c r="P2093">
        <f t="shared" si="257"/>
        <v>1</v>
      </c>
      <c r="Q2093">
        <f t="shared" si="258"/>
        <v>0</v>
      </c>
      <c r="R2093">
        <f t="shared" si="259"/>
        <v>1</v>
      </c>
      <c r="S2093">
        <f t="shared" si="260"/>
        <v>0</v>
      </c>
      <c r="T2093">
        <f t="shared" si="261"/>
        <v>1</v>
      </c>
      <c r="U2093" s="16">
        <v>43689.51662037037</v>
      </c>
      <c r="V2093">
        <f t="shared" si="262"/>
        <v>2019</v>
      </c>
      <c r="W2093" t="b">
        <v>0</v>
      </c>
      <c r="X2093">
        <f t="shared" si="263"/>
        <v>0</v>
      </c>
    </row>
    <row r="2094" spans="1:24" x14ac:dyDescent="0.25">
      <c r="A2094" t="s">
        <v>835</v>
      </c>
      <c r="B2094" s="4">
        <v>43875</v>
      </c>
      <c r="C2094">
        <v>2020</v>
      </c>
      <c r="D2094" t="s">
        <v>2141</v>
      </c>
      <c r="E2094" t="s">
        <v>2182</v>
      </c>
      <c r="F2094" t="s">
        <v>2201</v>
      </c>
      <c r="G2094" t="s">
        <v>4317</v>
      </c>
      <c r="I2094" t="s">
        <v>2129</v>
      </c>
      <c r="J2094" t="s">
        <v>6876</v>
      </c>
      <c r="M2094" t="b">
        <v>0</v>
      </c>
      <c r="N2094">
        <v>0</v>
      </c>
      <c r="O2094">
        <f t="shared" si="256"/>
        <v>0</v>
      </c>
      <c r="P2094">
        <f t="shared" si="257"/>
        <v>1</v>
      </c>
      <c r="Q2094">
        <f t="shared" si="258"/>
        <v>0</v>
      </c>
      <c r="R2094">
        <f t="shared" si="259"/>
        <v>1</v>
      </c>
      <c r="S2094">
        <f t="shared" si="260"/>
        <v>0</v>
      </c>
      <c r="T2094">
        <f t="shared" si="261"/>
        <v>1</v>
      </c>
      <c r="U2094" s="16">
        <v>43341.562800925924</v>
      </c>
      <c r="V2094">
        <f t="shared" si="262"/>
        <v>2018</v>
      </c>
      <c r="W2094" t="b">
        <v>0</v>
      </c>
      <c r="X2094">
        <f t="shared" si="263"/>
        <v>0</v>
      </c>
    </row>
    <row r="2095" spans="1:24" x14ac:dyDescent="0.25">
      <c r="A2095" t="s">
        <v>670</v>
      </c>
      <c r="B2095" s="4">
        <v>43875</v>
      </c>
      <c r="C2095">
        <v>2020</v>
      </c>
      <c r="D2095" t="s">
        <v>2129</v>
      </c>
      <c r="E2095" t="s">
        <v>2183</v>
      </c>
      <c r="F2095" t="s">
        <v>2212</v>
      </c>
      <c r="G2095" t="s">
        <v>4318</v>
      </c>
      <c r="I2095" t="s">
        <v>2129</v>
      </c>
      <c r="J2095" t="s">
        <v>6876</v>
      </c>
      <c r="M2095" t="b">
        <v>0</v>
      </c>
      <c r="N2095">
        <v>0</v>
      </c>
      <c r="O2095">
        <f t="shared" si="256"/>
        <v>0</v>
      </c>
      <c r="P2095">
        <f t="shared" si="257"/>
        <v>1</v>
      </c>
      <c r="Q2095">
        <f t="shared" si="258"/>
        <v>0</v>
      </c>
      <c r="R2095">
        <f t="shared" si="259"/>
        <v>1</v>
      </c>
      <c r="S2095">
        <f t="shared" si="260"/>
        <v>0</v>
      </c>
      <c r="T2095">
        <f t="shared" si="261"/>
        <v>1</v>
      </c>
      <c r="U2095" s="16">
        <v>43698.58734953704</v>
      </c>
      <c r="V2095">
        <f t="shared" si="262"/>
        <v>2019</v>
      </c>
      <c r="W2095" t="b">
        <v>0</v>
      </c>
      <c r="X2095">
        <f t="shared" si="263"/>
        <v>0</v>
      </c>
    </row>
    <row r="2096" spans="1:24" x14ac:dyDescent="0.25">
      <c r="A2096" t="s">
        <v>1958</v>
      </c>
      <c r="B2096" s="4">
        <v>43875</v>
      </c>
      <c r="C2096">
        <v>2020</v>
      </c>
      <c r="D2096" t="s">
        <v>2129</v>
      </c>
      <c r="E2096" t="s">
        <v>2183</v>
      </c>
      <c r="F2096" t="s">
        <v>2212</v>
      </c>
      <c r="G2096" t="s">
        <v>4319</v>
      </c>
      <c r="I2096" t="s">
        <v>2129</v>
      </c>
      <c r="J2096" t="s">
        <v>6876</v>
      </c>
      <c r="M2096" t="b">
        <v>0</v>
      </c>
      <c r="N2096">
        <v>0</v>
      </c>
      <c r="O2096">
        <f t="shared" si="256"/>
        <v>0</v>
      </c>
      <c r="P2096">
        <f t="shared" si="257"/>
        <v>1</v>
      </c>
      <c r="Q2096">
        <f t="shared" si="258"/>
        <v>0</v>
      </c>
      <c r="R2096">
        <f t="shared" si="259"/>
        <v>1</v>
      </c>
      <c r="S2096">
        <f t="shared" si="260"/>
        <v>0</v>
      </c>
      <c r="T2096">
        <f t="shared" si="261"/>
        <v>1</v>
      </c>
      <c r="U2096" s="16">
        <v>43689.533449074072</v>
      </c>
      <c r="V2096">
        <f t="shared" si="262"/>
        <v>2019</v>
      </c>
      <c r="W2096" t="b">
        <v>0</v>
      </c>
      <c r="X2096">
        <f t="shared" si="263"/>
        <v>0</v>
      </c>
    </row>
    <row r="2097" spans="1:24" x14ac:dyDescent="0.25">
      <c r="A2097" t="s">
        <v>956</v>
      </c>
      <c r="B2097" s="4">
        <v>43875</v>
      </c>
      <c r="C2097">
        <v>2020</v>
      </c>
      <c r="D2097" t="s">
        <v>2141</v>
      </c>
      <c r="E2097" t="s">
        <v>2185</v>
      </c>
      <c r="F2097" t="s">
        <v>2201</v>
      </c>
      <c r="G2097" t="s">
        <v>4320</v>
      </c>
      <c r="I2097" t="s">
        <v>2129</v>
      </c>
      <c r="J2097" t="s">
        <v>6876</v>
      </c>
      <c r="M2097" t="b">
        <v>0</v>
      </c>
      <c r="N2097">
        <v>0</v>
      </c>
      <c r="O2097">
        <f t="shared" si="256"/>
        <v>0</v>
      </c>
      <c r="P2097">
        <f t="shared" si="257"/>
        <v>1</v>
      </c>
      <c r="Q2097">
        <f t="shared" si="258"/>
        <v>0</v>
      </c>
      <c r="R2097">
        <f t="shared" si="259"/>
        <v>1</v>
      </c>
      <c r="S2097">
        <f t="shared" si="260"/>
        <v>0</v>
      </c>
      <c r="T2097">
        <f t="shared" si="261"/>
        <v>1</v>
      </c>
      <c r="U2097" s="16">
        <v>43787.67114583333</v>
      </c>
      <c r="V2097">
        <f t="shared" si="262"/>
        <v>2019</v>
      </c>
      <c r="W2097" t="b">
        <v>0</v>
      </c>
      <c r="X2097">
        <f t="shared" si="263"/>
        <v>0</v>
      </c>
    </row>
    <row r="2098" spans="1:24" x14ac:dyDescent="0.25">
      <c r="A2098" t="s">
        <v>622</v>
      </c>
      <c r="B2098" s="4">
        <v>43920</v>
      </c>
      <c r="C2098">
        <v>2020</v>
      </c>
      <c r="D2098" t="s">
        <v>2129</v>
      </c>
      <c r="E2098" t="s">
        <v>2183</v>
      </c>
      <c r="F2098" t="s">
        <v>2204</v>
      </c>
      <c r="G2098" t="s">
        <v>4321</v>
      </c>
      <c r="I2098" t="s">
        <v>2138</v>
      </c>
      <c r="J2098" t="s">
        <v>6876</v>
      </c>
      <c r="M2098" t="b">
        <v>0</v>
      </c>
      <c r="N2098">
        <v>0</v>
      </c>
      <c r="O2098">
        <f t="shared" si="256"/>
        <v>0</v>
      </c>
      <c r="P2098">
        <f t="shared" si="257"/>
        <v>1</v>
      </c>
      <c r="Q2098">
        <f t="shared" si="258"/>
        <v>0</v>
      </c>
      <c r="R2098">
        <f t="shared" si="259"/>
        <v>1</v>
      </c>
      <c r="S2098">
        <f t="shared" si="260"/>
        <v>0</v>
      </c>
      <c r="T2098">
        <f t="shared" si="261"/>
        <v>1</v>
      </c>
      <c r="U2098" s="16">
        <v>42941.904513888891</v>
      </c>
      <c r="V2098">
        <f t="shared" si="262"/>
        <v>2017</v>
      </c>
      <c r="W2098" t="b">
        <v>0</v>
      </c>
      <c r="X2098">
        <f t="shared" si="263"/>
        <v>0</v>
      </c>
    </row>
    <row r="2099" spans="1:24" x14ac:dyDescent="0.25">
      <c r="A2099" t="s">
        <v>318</v>
      </c>
      <c r="B2099" s="4">
        <v>43860</v>
      </c>
      <c r="C2099">
        <v>2020</v>
      </c>
      <c r="D2099" t="s">
        <v>2141</v>
      </c>
      <c r="E2099" t="s">
        <v>2183</v>
      </c>
      <c r="F2099" t="s">
        <v>2212</v>
      </c>
      <c r="G2099" t="s">
        <v>4322</v>
      </c>
      <c r="I2099" t="s">
        <v>2144</v>
      </c>
      <c r="J2099" t="s">
        <v>6876</v>
      </c>
      <c r="K2099" s="2">
        <v>0</v>
      </c>
      <c r="L2099" s="2">
        <v>0</v>
      </c>
      <c r="M2099" t="b">
        <v>0</v>
      </c>
      <c r="N2099">
        <v>0</v>
      </c>
      <c r="O2099">
        <f t="shared" si="256"/>
        <v>0</v>
      </c>
      <c r="P2099">
        <f t="shared" si="257"/>
        <v>1</v>
      </c>
      <c r="Q2099">
        <f t="shared" si="258"/>
        <v>0</v>
      </c>
      <c r="R2099">
        <f t="shared" si="259"/>
        <v>1</v>
      </c>
      <c r="S2099">
        <f t="shared" si="260"/>
        <v>0</v>
      </c>
      <c r="T2099">
        <f t="shared" si="261"/>
        <v>1</v>
      </c>
      <c r="U2099" s="16">
        <v>43472.71366898148</v>
      </c>
      <c r="V2099">
        <f t="shared" si="262"/>
        <v>2019</v>
      </c>
      <c r="W2099" t="b">
        <v>0</v>
      </c>
      <c r="X2099">
        <f t="shared" si="263"/>
        <v>0</v>
      </c>
    </row>
    <row r="2100" spans="1:24" x14ac:dyDescent="0.25">
      <c r="A2100" t="s">
        <v>2112</v>
      </c>
      <c r="B2100" s="4">
        <v>43920</v>
      </c>
      <c r="C2100">
        <v>2020</v>
      </c>
      <c r="D2100" t="s">
        <v>2141</v>
      </c>
      <c r="E2100" t="s">
        <v>2185</v>
      </c>
      <c r="F2100" t="s">
        <v>2201</v>
      </c>
      <c r="G2100" t="s">
        <v>4323</v>
      </c>
      <c r="I2100" t="s">
        <v>2138</v>
      </c>
      <c r="J2100" t="s">
        <v>6876</v>
      </c>
      <c r="M2100" t="b">
        <v>0</v>
      </c>
      <c r="N2100">
        <v>0</v>
      </c>
      <c r="O2100">
        <f t="shared" si="256"/>
        <v>0</v>
      </c>
      <c r="P2100">
        <f t="shared" si="257"/>
        <v>1</v>
      </c>
      <c r="Q2100">
        <f t="shared" si="258"/>
        <v>0</v>
      </c>
      <c r="R2100">
        <f t="shared" si="259"/>
        <v>1</v>
      </c>
      <c r="S2100">
        <f t="shared" si="260"/>
        <v>0</v>
      </c>
      <c r="T2100">
        <f t="shared" si="261"/>
        <v>1</v>
      </c>
      <c r="U2100" s="16">
        <v>43453.898761574077</v>
      </c>
      <c r="V2100">
        <f t="shared" si="262"/>
        <v>2018</v>
      </c>
      <c r="W2100" t="b">
        <v>0</v>
      </c>
      <c r="X2100">
        <f t="shared" si="263"/>
        <v>0</v>
      </c>
    </row>
    <row r="2101" spans="1:24" x14ac:dyDescent="0.25">
      <c r="A2101" t="s">
        <v>129</v>
      </c>
      <c r="B2101" s="4">
        <v>43179</v>
      </c>
      <c r="C2101">
        <v>2018</v>
      </c>
      <c r="D2101" t="s">
        <v>2161</v>
      </c>
      <c r="E2101" t="s">
        <v>2183</v>
      </c>
      <c r="F2101" t="s">
        <v>2201</v>
      </c>
      <c r="G2101" t="s">
        <v>4324</v>
      </c>
      <c r="I2101" t="s">
        <v>2153</v>
      </c>
      <c r="J2101" t="s">
        <v>6876</v>
      </c>
      <c r="M2101" t="b">
        <v>0</v>
      </c>
      <c r="N2101">
        <v>0</v>
      </c>
      <c r="O2101">
        <f t="shared" si="256"/>
        <v>0</v>
      </c>
      <c r="P2101">
        <f t="shared" si="257"/>
        <v>1</v>
      </c>
      <c r="Q2101">
        <f t="shared" si="258"/>
        <v>0</v>
      </c>
      <c r="R2101">
        <f t="shared" si="259"/>
        <v>1</v>
      </c>
      <c r="S2101">
        <f t="shared" si="260"/>
        <v>0</v>
      </c>
      <c r="T2101">
        <f t="shared" si="261"/>
        <v>1</v>
      </c>
      <c r="U2101" s="16">
        <v>43146.681921296295</v>
      </c>
      <c r="V2101">
        <f t="shared" si="262"/>
        <v>2018</v>
      </c>
      <c r="W2101" t="b">
        <v>0</v>
      </c>
      <c r="X2101">
        <f t="shared" si="263"/>
        <v>0</v>
      </c>
    </row>
    <row r="2102" spans="1:24" x14ac:dyDescent="0.25">
      <c r="A2102" t="s">
        <v>482</v>
      </c>
      <c r="B2102" s="4">
        <v>43186</v>
      </c>
      <c r="C2102">
        <v>2018</v>
      </c>
      <c r="D2102" t="s">
        <v>2161</v>
      </c>
      <c r="E2102" t="s">
        <v>2183</v>
      </c>
      <c r="F2102" t="s">
        <v>2213</v>
      </c>
      <c r="G2102" t="s">
        <v>4325</v>
      </c>
      <c r="I2102" t="s">
        <v>2153</v>
      </c>
      <c r="J2102" t="s">
        <v>6876</v>
      </c>
      <c r="M2102" t="b">
        <v>0</v>
      </c>
      <c r="N2102">
        <v>0</v>
      </c>
      <c r="O2102">
        <f t="shared" si="256"/>
        <v>0</v>
      </c>
      <c r="P2102">
        <f t="shared" si="257"/>
        <v>1</v>
      </c>
      <c r="Q2102">
        <f t="shared" si="258"/>
        <v>0</v>
      </c>
      <c r="R2102">
        <f t="shared" si="259"/>
        <v>1</v>
      </c>
      <c r="S2102">
        <f t="shared" si="260"/>
        <v>0</v>
      </c>
      <c r="T2102">
        <f t="shared" si="261"/>
        <v>1</v>
      </c>
      <c r="U2102" s="16">
        <v>43180.899062500001</v>
      </c>
      <c r="V2102">
        <f t="shared" si="262"/>
        <v>2018</v>
      </c>
      <c r="W2102" t="b">
        <v>0</v>
      </c>
      <c r="X2102">
        <f t="shared" si="263"/>
        <v>0</v>
      </c>
    </row>
    <row r="2103" spans="1:24" x14ac:dyDescent="0.25">
      <c r="A2103" t="s">
        <v>1033</v>
      </c>
      <c r="B2103" s="4">
        <v>43555</v>
      </c>
      <c r="C2103">
        <v>2019</v>
      </c>
      <c r="D2103" t="s">
        <v>2141</v>
      </c>
      <c r="E2103" t="s">
        <v>2183</v>
      </c>
      <c r="F2103" t="s">
        <v>2204</v>
      </c>
      <c r="G2103" t="s">
        <v>4326</v>
      </c>
      <c r="I2103" t="s">
        <v>2153</v>
      </c>
      <c r="J2103" t="s">
        <v>6876</v>
      </c>
      <c r="M2103" t="b">
        <v>0</v>
      </c>
      <c r="N2103">
        <v>0</v>
      </c>
      <c r="O2103">
        <f t="shared" si="256"/>
        <v>0</v>
      </c>
      <c r="P2103">
        <f t="shared" si="257"/>
        <v>1</v>
      </c>
      <c r="Q2103">
        <f t="shared" si="258"/>
        <v>0</v>
      </c>
      <c r="R2103">
        <f t="shared" si="259"/>
        <v>1</v>
      </c>
      <c r="S2103">
        <f t="shared" si="260"/>
        <v>0</v>
      </c>
      <c r="T2103">
        <f t="shared" si="261"/>
        <v>1</v>
      </c>
      <c r="U2103" s="16">
        <v>43518.871157407404</v>
      </c>
      <c r="V2103">
        <f t="shared" si="262"/>
        <v>2019</v>
      </c>
      <c r="W2103" t="b">
        <v>0</v>
      </c>
      <c r="X2103">
        <f t="shared" si="263"/>
        <v>0</v>
      </c>
    </row>
    <row r="2104" spans="1:24" x14ac:dyDescent="0.25">
      <c r="A2104" t="s">
        <v>947</v>
      </c>
      <c r="B2104" s="4">
        <v>43875</v>
      </c>
      <c r="C2104">
        <v>2020</v>
      </c>
      <c r="D2104" t="s">
        <v>2129</v>
      </c>
      <c r="E2104" t="s">
        <v>2183</v>
      </c>
      <c r="F2104" t="s">
        <v>2212</v>
      </c>
      <c r="G2104" t="s">
        <v>4327</v>
      </c>
      <c r="I2104" t="s">
        <v>2129</v>
      </c>
      <c r="J2104" t="s">
        <v>6876</v>
      </c>
      <c r="M2104" t="b">
        <v>0</v>
      </c>
      <c r="N2104">
        <v>0</v>
      </c>
      <c r="O2104">
        <f t="shared" si="256"/>
        <v>0</v>
      </c>
      <c r="P2104">
        <f t="shared" si="257"/>
        <v>1</v>
      </c>
      <c r="Q2104">
        <f t="shared" si="258"/>
        <v>0</v>
      </c>
      <c r="R2104">
        <f t="shared" si="259"/>
        <v>1</v>
      </c>
      <c r="S2104">
        <f t="shared" si="260"/>
        <v>0</v>
      </c>
      <c r="T2104">
        <f t="shared" si="261"/>
        <v>1</v>
      </c>
      <c r="U2104" s="16">
        <v>43698.581550925926</v>
      </c>
      <c r="V2104">
        <f t="shared" si="262"/>
        <v>2019</v>
      </c>
      <c r="W2104" t="b">
        <v>0</v>
      </c>
      <c r="X2104">
        <f t="shared" si="263"/>
        <v>0</v>
      </c>
    </row>
    <row r="2105" spans="1:24" x14ac:dyDescent="0.25">
      <c r="A2105" t="s">
        <v>857</v>
      </c>
      <c r="B2105" s="4">
        <v>43875</v>
      </c>
      <c r="C2105">
        <v>2020</v>
      </c>
      <c r="D2105" t="s">
        <v>2129</v>
      </c>
      <c r="E2105" t="s">
        <v>2183</v>
      </c>
      <c r="F2105" t="s">
        <v>2212</v>
      </c>
      <c r="G2105" t="s">
        <v>4328</v>
      </c>
      <c r="I2105" t="s">
        <v>2129</v>
      </c>
      <c r="J2105" t="s">
        <v>6876</v>
      </c>
      <c r="M2105" t="b">
        <v>0</v>
      </c>
      <c r="N2105">
        <v>0</v>
      </c>
      <c r="O2105">
        <f t="shared" si="256"/>
        <v>0</v>
      </c>
      <c r="P2105">
        <f t="shared" si="257"/>
        <v>1</v>
      </c>
      <c r="Q2105">
        <f t="shared" si="258"/>
        <v>0</v>
      </c>
      <c r="R2105">
        <f t="shared" si="259"/>
        <v>1</v>
      </c>
      <c r="S2105">
        <f t="shared" si="260"/>
        <v>0</v>
      </c>
      <c r="T2105">
        <f t="shared" si="261"/>
        <v>1</v>
      </c>
      <c r="U2105" s="16">
        <v>43698.579270833332</v>
      </c>
      <c r="V2105">
        <f t="shared" si="262"/>
        <v>2019</v>
      </c>
      <c r="W2105" t="b">
        <v>0</v>
      </c>
      <c r="X2105">
        <f t="shared" si="263"/>
        <v>0</v>
      </c>
    </row>
    <row r="2106" spans="1:24" x14ac:dyDescent="0.25">
      <c r="A2106" t="s">
        <v>964</v>
      </c>
      <c r="B2106" s="4">
        <v>43921</v>
      </c>
      <c r="C2106">
        <v>2020</v>
      </c>
      <c r="D2106" t="s">
        <v>2141</v>
      </c>
      <c r="E2106" t="s">
        <v>2185</v>
      </c>
      <c r="F2106" t="s">
        <v>2201</v>
      </c>
      <c r="G2106" t="s">
        <v>4329</v>
      </c>
      <c r="I2106" t="s">
        <v>2153</v>
      </c>
      <c r="J2106" t="s">
        <v>6876</v>
      </c>
      <c r="M2106" t="b">
        <v>0</v>
      </c>
      <c r="N2106">
        <v>0</v>
      </c>
      <c r="O2106">
        <f t="shared" si="256"/>
        <v>0</v>
      </c>
      <c r="P2106">
        <f t="shared" si="257"/>
        <v>1</v>
      </c>
      <c r="Q2106">
        <f t="shared" si="258"/>
        <v>0</v>
      </c>
      <c r="R2106">
        <f t="shared" si="259"/>
        <v>1</v>
      </c>
      <c r="S2106">
        <f t="shared" si="260"/>
        <v>0</v>
      </c>
      <c r="T2106">
        <f t="shared" si="261"/>
        <v>1</v>
      </c>
      <c r="U2106" s="16">
        <v>43669.804814814815</v>
      </c>
      <c r="V2106">
        <f t="shared" si="262"/>
        <v>2019</v>
      </c>
      <c r="W2106" t="b">
        <v>0</v>
      </c>
      <c r="X2106">
        <f t="shared" si="263"/>
        <v>0</v>
      </c>
    </row>
    <row r="2107" spans="1:24" x14ac:dyDescent="0.25">
      <c r="A2107" t="s">
        <v>983</v>
      </c>
      <c r="B2107" s="4">
        <v>43875</v>
      </c>
      <c r="C2107">
        <v>2020</v>
      </c>
      <c r="D2107" t="s">
        <v>2129</v>
      </c>
      <c r="E2107" t="s">
        <v>2183</v>
      </c>
      <c r="F2107" t="s">
        <v>2212</v>
      </c>
      <c r="G2107" t="s">
        <v>4330</v>
      </c>
      <c r="I2107" t="s">
        <v>2129</v>
      </c>
      <c r="J2107" t="s">
        <v>6876</v>
      </c>
      <c r="M2107" t="b">
        <v>0</v>
      </c>
      <c r="N2107">
        <v>0</v>
      </c>
      <c r="O2107">
        <f t="shared" si="256"/>
        <v>0</v>
      </c>
      <c r="P2107">
        <f t="shared" si="257"/>
        <v>1</v>
      </c>
      <c r="Q2107">
        <f t="shared" si="258"/>
        <v>0</v>
      </c>
      <c r="R2107">
        <f t="shared" si="259"/>
        <v>1</v>
      </c>
      <c r="S2107">
        <f t="shared" si="260"/>
        <v>0</v>
      </c>
      <c r="T2107">
        <f t="shared" si="261"/>
        <v>1</v>
      </c>
      <c r="U2107" s="16">
        <v>43689.535277777781</v>
      </c>
      <c r="V2107">
        <f t="shared" si="262"/>
        <v>2019</v>
      </c>
      <c r="W2107" t="b">
        <v>0</v>
      </c>
      <c r="X2107">
        <f t="shared" si="263"/>
        <v>0</v>
      </c>
    </row>
    <row r="2108" spans="1:24" x14ac:dyDescent="0.25">
      <c r="A2108" t="s">
        <v>987</v>
      </c>
      <c r="B2108" s="4">
        <v>43875</v>
      </c>
      <c r="C2108">
        <v>2020</v>
      </c>
      <c r="D2108" t="s">
        <v>2129</v>
      </c>
      <c r="E2108" t="s">
        <v>2183</v>
      </c>
      <c r="F2108" t="s">
        <v>2212</v>
      </c>
      <c r="G2108" t="s">
        <v>4331</v>
      </c>
      <c r="I2108" t="s">
        <v>2129</v>
      </c>
      <c r="J2108" t="s">
        <v>6876</v>
      </c>
      <c r="M2108" t="b">
        <v>0</v>
      </c>
      <c r="N2108">
        <v>0</v>
      </c>
      <c r="O2108">
        <f t="shared" si="256"/>
        <v>0</v>
      </c>
      <c r="P2108">
        <f t="shared" si="257"/>
        <v>1</v>
      </c>
      <c r="Q2108">
        <f t="shared" si="258"/>
        <v>0</v>
      </c>
      <c r="R2108">
        <f t="shared" si="259"/>
        <v>1</v>
      </c>
      <c r="S2108">
        <f t="shared" si="260"/>
        <v>0</v>
      </c>
      <c r="T2108">
        <f t="shared" si="261"/>
        <v>1</v>
      </c>
      <c r="U2108" s="16">
        <v>43689.537083333336</v>
      </c>
      <c r="V2108">
        <f t="shared" si="262"/>
        <v>2019</v>
      </c>
      <c r="W2108" t="b">
        <v>0</v>
      </c>
      <c r="X2108">
        <f t="shared" si="263"/>
        <v>0</v>
      </c>
    </row>
    <row r="2109" spans="1:24" x14ac:dyDescent="0.25">
      <c r="A2109" t="s">
        <v>990</v>
      </c>
      <c r="B2109" s="4">
        <v>43875</v>
      </c>
      <c r="C2109">
        <v>2020</v>
      </c>
      <c r="D2109" t="s">
        <v>2141</v>
      </c>
      <c r="E2109" t="s">
        <v>2183</v>
      </c>
      <c r="F2109" t="s">
        <v>2212</v>
      </c>
      <c r="G2109" t="s">
        <v>4332</v>
      </c>
      <c r="I2109" t="s">
        <v>2129</v>
      </c>
      <c r="J2109" t="s">
        <v>6876</v>
      </c>
      <c r="M2109" t="b">
        <v>0</v>
      </c>
      <c r="N2109">
        <v>0</v>
      </c>
      <c r="O2109">
        <f t="shared" si="256"/>
        <v>0</v>
      </c>
      <c r="P2109">
        <f t="shared" si="257"/>
        <v>1</v>
      </c>
      <c r="Q2109">
        <f t="shared" si="258"/>
        <v>0</v>
      </c>
      <c r="R2109">
        <f t="shared" si="259"/>
        <v>1</v>
      </c>
      <c r="S2109">
        <f t="shared" si="260"/>
        <v>0</v>
      </c>
      <c r="T2109">
        <f t="shared" si="261"/>
        <v>1</v>
      </c>
      <c r="U2109" s="16">
        <v>43689.676689814813</v>
      </c>
      <c r="V2109">
        <f t="shared" si="262"/>
        <v>2019</v>
      </c>
      <c r="W2109" t="b">
        <v>0</v>
      </c>
      <c r="X2109">
        <f t="shared" si="263"/>
        <v>0</v>
      </c>
    </row>
    <row r="2110" spans="1:24" x14ac:dyDescent="0.25">
      <c r="A2110" t="s">
        <v>982</v>
      </c>
      <c r="B2110" s="4">
        <v>44651</v>
      </c>
      <c r="C2110">
        <v>2022</v>
      </c>
      <c r="D2110" t="s">
        <v>2129</v>
      </c>
      <c r="E2110" t="s">
        <v>2183</v>
      </c>
      <c r="F2110" t="s">
        <v>2201</v>
      </c>
      <c r="G2110" t="s">
        <v>4333</v>
      </c>
      <c r="I2110" t="s">
        <v>2129</v>
      </c>
      <c r="J2110" t="s">
        <v>6876</v>
      </c>
      <c r="M2110" t="b">
        <v>0</v>
      </c>
      <c r="N2110">
        <v>0</v>
      </c>
      <c r="O2110">
        <f t="shared" si="256"/>
        <v>0</v>
      </c>
      <c r="P2110">
        <f t="shared" si="257"/>
        <v>1</v>
      </c>
      <c r="Q2110">
        <f t="shared" si="258"/>
        <v>0</v>
      </c>
      <c r="R2110">
        <f t="shared" si="259"/>
        <v>1</v>
      </c>
      <c r="S2110">
        <f t="shared" si="260"/>
        <v>0</v>
      </c>
      <c r="T2110">
        <f t="shared" si="261"/>
        <v>1</v>
      </c>
      <c r="U2110" s="16">
        <v>43689.500879629632</v>
      </c>
      <c r="V2110">
        <f t="shared" si="262"/>
        <v>2019</v>
      </c>
      <c r="W2110" t="b">
        <v>0</v>
      </c>
      <c r="X2110">
        <f t="shared" si="263"/>
        <v>0</v>
      </c>
    </row>
    <row r="2111" spans="1:24" x14ac:dyDescent="0.25">
      <c r="A2111" t="s">
        <v>654</v>
      </c>
      <c r="B2111" s="4">
        <v>44651</v>
      </c>
      <c r="C2111">
        <v>2022</v>
      </c>
      <c r="D2111" t="s">
        <v>2129</v>
      </c>
      <c r="E2111" t="s">
        <v>2185</v>
      </c>
      <c r="F2111" t="s">
        <v>2201</v>
      </c>
      <c r="G2111" t="s">
        <v>4334</v>
      </c>
      <c r="I2111" t="s">
        <v>2129</v>
      </c>
      <c r="J2111" t="s">
        <v>6876</v>
      </c>
      <c r="M2111" t="b">
        <v>0</v>
      </c>
      <c r="N2111">
        <v>0</v>
      </c>
      <c r="O2111">
        <f t="shared" si="256"/>
        <v>0</v>
      </c>
      <c r="P2111">
        <f t="shared" si="257"/>
        <v>1</v>
      </c>
      <c r="Q2111">
        <f t="shared" si="258"/>
        <v>0</v>
      </c>
      <c r="R2111">
        <f t="shared" si="259"/>
        <v>1</v>
      </c>
      <c r="S2111">
        <f t="shared" si="260"/>
        <v>0</v>
      </c>
      <c r="T2111">
        <f t="shared" si="261"/>
        <v>1</v>
      </c>
      <c r="U2111" s="16">
        <v>43369.577986111108</v>
      </c>
      <c r="V2111">
        <f t="shared" si="262"/>
        <v>2018</v>
      </c>
      <c r="W2111" t="b">
        <v>0</v>
      </c>
      <c r="X2111">
        <f t="shared" si="263"/>
        <v>0</v>
      </c>
    </row>
    <row r="2112" spans="1:24" x14ac:dyDescent="0.25">
      <c r="A2112" t="s">
        <v>645</v>
      </c>
      <c r="B2112" s="4">
        <v>43875</v>
      </c>
      <c r="C2112">
        <v>2020</v>
      </c>
      <c r="D2112" t="s">
        <v>2129</v>
      </c>
      <c r="E2112" t="s">
        <v>2183</v>
      </c>
      <c r="F2112" t="s">
        <v>2201</v>
      </c>
      <c r="G2112" t="s">
        <v>4335</v>
      </c>
      <c r="I2112" t="s">
        <v>2129</v>
      </c>
      <c r="J2112" t="s">
        <v>6876</v>
      </c>
      <c r="M2112" t="b">
        <v>0</v>
      </c>
      <c r="N2112">
        <v>0</v>
      </c>
      <c r="O2112">
        <f t="shared" si="256"/>
        <v>0</v>
      </c>
      <c r="P2112">
        <f t="shared" si="257"/>
        <v>1</v>
      </c>
      <c r="Q2112">
        <f t="shared" si="258"/>
        <v>0</v>
      </c>
      <c r="R2112">
        <f t="shared" si="259"/>
        <v>1</v>
      </c>
      <c r="S2112">
        <f t="shared" si="260"/>
        <v>0</v>
      </c>
      <c r="T2112">
        <f t="shared" si="261"/>
        <v>1</v>
      </c>
      <c r="U2112" s="16">
        <v>43698.589328703703</v>
      </c>
      <c r="V2112">
        <f t="shared" si="262"/>
        <v>2019</v>
      </c>
      <c r="W2112" t="b">
        <v>0</v>
      </c>
      <c r="X2112">
        <f t="shared" si="263"/>
        <v>0</v>
      </c>
    </row>
    <row r="2113" spans="1:24" x14ac:dyDescent="0.25">
      <c r="A2113" t="s">
        <v>535</v>
      </c>
      <c r="B2113" s="4">
        <v>44651</v>
      </c>
      <c r="C2113">
        <v>2022</v>
      </c>
      <c r="D2113" t="s">
        <v>2141</v>
      </c>
      <c r="E2113" t="s">
        <v>2185</v>
      </c>
      <c r="F2113" t="s">
        <v>2201</v>
      </c>
      <c r="G2113" t="s">
        <v>4336</v>
      </c>
      <c r="I2113" t="s">
        <v>2129</v>
      </c>
      <c r="J2113" t="s">
        <v>6876</v>
      </c>
      <c r="M2113" t="b">
        <v>0</v>
      </c>
      <c r="N2113">
        <v>0</v>
      </c>
      <c r="O2113">
        <f t="shared" si="256"/>
        <v>0</v>
      </c>
      <c r="P2113">
        <f t="shared" si="257"/>
        <v>1</v>
      </c>
      <c r="Q2113">
        <f t="shared" si="258"/>
        <v>0</v>
      </c>
      <c r="R2113">
        <f t="shared" si="259"/>
        <v>1</v>
      </c>
      <c r="S2113">
        <f t="shared" si="260"/>
        <v>0</v>
      </c>
      <c r="T2113">
        <f t="shared" si="261"/>
        <v>1</v>
      </c>
      <c r="U2113" s="16">
        <v>43507.682395833333</v>
      </c>
      <c r="V2113">
        <f t="shared" si="262"/>
        <v>2019</v>
      </c>
      <c r="W2113" t="b">
        <v>0</v>
      </c>
      <c r="X2113">
        <f t="shared" si="263"/>
        <v>0</v>
      </c>
    </row>
    <row r="2114" spans="1:24" x14ac:dyDescent="0.25">
      <c r="A2114" t="s">
        <v>1144</v>
      </c>
      <c r="B2114" s="4">
        <v>44651</v>
      </c>
      <c r="C2114">
        <v>2022</v>
      </c>
      <c r="D2114" t="s">
        <v>2129</v>
      </c>
      <c r="E2114" t="s">
        <v>2183</v>
      </c>
      <c r="F2114" t="s">
        <v>2204</v>
      </c>
      <c r="G2114" t="s">
        <v>4337</v>
      </c>
      <c r="I2114" t="s">
        <v>2129</v>
      </c>
      <c r="J2114" t="s">
        <v>6876</v>
      </c>
      <c r="M2114" t="b">
        <v>0</v>
      </c>
      <c r="N2114">
        <v>0</v>
      </c>
      <c r="O2114">
        <f t="shared" si="256"/>
        <v>0</v>
      </c>
      <c r="P2114">
        <f t="shared" si="257"/>
        <v>1</v>
      </c>
      <c r="Q2114">
        <f t="shared" si="258"/>
        <v>0</v>
      </c>
      <c r="R2114">
        <f t="shared" si="259"/>
        <v>1</v>
      </c>
      <c r="S2114">
        <f t="shared" si="260"/>
        <v>0</v>
      </c>
      <c r="T2114">
        <f t="shared" si="261"/>
        <v>1</v>
      </c>
      <c r="U2114" s="16">
        <v>43857.577233796299</v>
      </c>
      <c r="V2114">
        <f t="shared" si="262"/>
        <v>2020</v>
      </c>
      <c r="W2114" t="b">
        <v>0</v>
      </c>
      <c r="X2114">
        <f t="shared" si="263"/>
        <v>0</v>
      </c>
    </row>
    <row r="2115" spans="1:24" x14ac:dyDescent="0.25">
      <c r="A2115" t="s">
        <v>614</v>
      </c>
      <c r="B2115" s="4">
        <v>44651</v>
      </c>
      <c r="C2115">
        <v>2022</v>
      </c>
      <c r="D2115" t="s">
        <v>2129</v>
      </c>
      <c r="E2115" t="s">
        <v>2183</v>
      </c>
      <c r="F2115" t="s">
        <v>2212</v>
      </c>
      <c r="G2115" t="s">
        <v>4338</v>
      </c>
      <c r="I2115" t="s">
        <v>2129</v>
      </c>
      <c r="J2115" t="s">
        <v>6876</v>
      </c>
      <c r="M2115" t="b">
        <v>0</v>
      </c>
      <c r="N2115">
        <v>0</v>
      </c>
      <c r="O2115">
        <f t="shared" ref="O2115:O2178" si="264">IF($M2115=TRUE,1,0)</f>
        <v>0</v>
      </c>
      <c r="P2115">
        <f t="shared" ref="P2115:P2178" si="265">IF($M2115=FALSE,1,0)</f>
        <v>1</v>
      </c>
      <c r="Q2115">
        <f t="shared" ref="Q2115:Q2178" si="266">IF($J2115="Closed Won",1,0)</f>
        <v>0</v>
      </c>
      <c r="R2115">
        <f t="shared" ref="R2115:R2178" si="267">IF($J2115="Closed Lost",1,0)</f>
        <v>1</v>
      </c>
      <c r="S2115">
        <f t="shared" ref="S2115:S2178" si="268">IF(OR($J2115="Closed Won",$J2115="Closed Lost",),0,1)</f>
        <v>0</v>
      </c>
      <c r="T2115">
        <f t="shared" ref="T2115:T2178" si="269">IF(OR($J2115="Closed Won",$J2115="Closed Lost",),1,0)</f>
        <v>1</v>
      </c>
      <c r="U2115" s="16">
        <v>43689.530694444446</v>
      </c>
      <c r="V2115">
        <f t="shared" ref="V2115:V2178" si="270">YEAR($U2115)</f>
        <v>2019</v>
      </c>
      <c r="W2115" t="b">
        <v>0</v>
      </c>
      <c r="X2115">
        <f t="shared" ref="X2115:X2178" si="271">SUM(IF($W2115=TRUE,$K2115,0))</f>
        <v>0</v>
      </c>
    </row>
    <row r="2116" spans="1:24" x14ac:dyDescent="0.25">
      <c r="A2116" t="s">
        <v>581</v>
      </c>
      <c r="B2116" s="4">
        <v>43921</v>
      </c>
      <c r="C2116">
        <v>2020</v>
      </c>
      <c r="D2116" t="s">
        <v>2141</v>
      </c>
      <c r="E2116" t="s">
        <v>2182</v>
      </c>
      <c r="F2116" t="s">
        <v>2207</v>
      </c>
      <c r="G2116" t="s">
        <v>4339</v>
      </c>
      <c r="I2116" t="s">
        <v>2163</v>
      </c>
      <c r="J2116" t="s">
        <v>6876</v>
      </c>
      <c r="M2116" t="b">
        <v>0</v>
      </c>
      <c r="N2116">
        <v>0</v>
      </c>
      <c r="O2116">
        <f t="shared" si="264"/>
        <v>0</v>
      </c>
      <c r="P2116">
        <f t="shared" si="265"/>
        <v>1</v>
      </c>
      <c r="Q2116">
        <f t="shared" si="266"/>
        <v>0</v>
      </c>
      <c r="R2116">
        <f t="shared" si="267"/>
        <v>1</v>
      </c>
      <c r="S2116">
        <f t="shared" si="268"/>
        <v>0</v>
      </c>
      <c r="T2116">
        <f t="shared" si="269"/>
        <v>1</v>
      </c>
      <c r="U2116" s="16">
        <v>43879.569456018522</v>
      </c>
      <c r="V2116">
        <f t="shared" si="270"/>
        <v>2020</v>
      </c>
      <c r="W2116" t="b">
        <v>0</v>
      </c>
      <c r="X2116">
        <f t="shared" si="271"/>
        <v>0</v>
      </c>
    </row>
    <row r="2117" spans="1:24" x14ac:dyDescent="0.25">
      <c r="A2117" t="s">
        <v>494</v>
      </c>
      <c r="B2117" s="4">
        <v>43875</v>
      </c>
      <c r="C2117">
        <v>2020</v>
      </c>
      <c r="D2117" t="s">
        <v>2129</v>
      </c>
      <c r="E2117" t="s">
        <v>2183</v>
      </c>
      <c r="F2117" t="s">
        <v>2212</v>
      </c>
      <c r="G2117" t="s">
        <v>4340</v>
      </c>
      <c r="I2117" t="s">
        <v>2129</v>
      </c>
      <c r="J2117" t="s">
        <v>6876</v>
      </c>
      <c r="M2117" t="b">
        <v>0</v>
      </c>
      <c r="N2117">
        <v>0</v>
      </c>
      <c r="O2117">
        <f t="shared" si="264"/>
        <v>0</v>
      </c>
      <c r="P2117">
        <f t="shared" si="265"/>
        <v>1</v>
      </c>
      <c r="Q2117">
        <f t="shared" si="266"/>
        <v>0</v>
      </c>
      <c r="R2117">
        <f t="shared" si="267"/>
        <v>1</v>
      </c>
      <c r="S2117">
        <f t="shared" si="268"/>
        <v>0</v>
      </c>
      <c r="T2117">
        <f t="shared" si="269"/>
        <v>1</v>
      </c>
      <c r="U2117" s="16">
        <v>43689.505520833336</v>
      </c>
      <c r="V2117">
        <f t="shared" si="270"/>
        <v>2019</v>
      </c>
      <c r="W2117" t="b">
        <v>0</v>
      </c>
      <c r="X2117">
        <f t="shared" si="271"/>
        <v>0</v>
      </c>
    </row>
    <row r="2118" spans="1:24" x14ac:dyDescent="0.25">
      <c r="A2118" t="s">
        <v>672</v>
      </c>
      <c r="B2118" s="4">
        <v>43875</v>
      </c>
      <c r="C2118">
        <v>2020</v>
      </c>
      <c r="D2118" t="s">
        <v>2129</v>
      </c>
      <c r="E2118" t="s">
        <v>2183</v>
      </c>
      <c r="F2118" t="s">
        <v>2204</v>
      </c>
      <c r="G2118" t="s">
        <v>4341</v>
      </c>
      <c r="I2118" t="s">
        <v>2129</v>
      </c>
      <c r="J2118" t="s">
        <v>6876</v>
      </c>
      <c r="M2118" t="b">
        <v>0</v>
      </c>
      <c r="N2118">
        <v>0</v>
      </c>
      <c r="O2118">
        <f t="shared" si="264"/>
        <v>0</v>
      </c>
      <c r="P2118">
        <f t="shared" si="265"/>
        <v>1</v>
      </c>
      <c r="Q2118">
        <f t="shared" si="266"/>
        <v>0</v>
      </c>
      <c r="R2118">
        <f t="shared" si="267"/>
        <v>1</v>
      </c>
      <c r="S2118">
        <f t="shared" si="268"/>
        <v>0</v>
      </c>
      <c r="T2118">
        <f t="shared" si="269"/>
        <v>1</v>
      </c>
      <c r="U2118" s="16">
        <v>43650.473773148151</v>
      </c>
      <c r="V2118">
        <f t="shared" si="270"/>
        <v>2019</v>
      </c>
      <c r="W2118" t="b">
        <v>0</v>
      </c>
      <c r="X2118">
        <f t="shared" si="271"/>
        <v>0</v>
      </c>
    </row>
    <row r="2119" spans="1:24" x14ac:dyDescent="0.25">
      <c r="A2119" t="s">
        <v>989</v>
      </c>
      <c r="B2119" s="4">
        <v>44651</v>
      </c>
      <c r="C2119">
        <v>2022</v>
      </c>
      <c r="D2119" t="s">
        <v>2141</v>
      </c>
      <c r="E2119" t="s">
        <v>2183</v>
      </c>
      <c r="F2119" t="s">
        <v>2212</v>
      </c>
      <c r="G2119" t="s">
        <v>4342</v>
      </c>
      <c r="I2119" t="s">
        <v>2129</v>
      </c>
      <c r="J2119" t="s">
        <v>6876</v>
      </c>
      <c r="M2119" t="b">
        <v>0</v>
      </c>
      <c r="N2119">
        <v>0</v>
      </c>
      <c r="O2119">
        <f t="shared" si="264"/>
        <v>0</v>
      </c>
      <c r="P2119">
        <f t="shared" si="265"/>
        <v>1</v>
      </c>
      <c r="Q2119">
        <f t="shared" si="266"/>
        <v>0</v>
      </c>
      <c r="R2119">
        <f t="shared" si="267"/>
        <v>1</v>
      </c>
      <c r="S2119">
        <f t="shared" si="268"/>
        <v>0</v>
      </c>
      <c r="T2119">
        <f t="shared" si="269"/>
        <v>1</v>
      </c>
      <c r="U2119" s="16">
        <v>43689.65519675926</v>
      </c>
      <c r="V2119">
        <f t="shared" si="270"/>
        <v>2019</v>
      </c>
      <c r="W2119" t="b">
        <v>0</v>
      </c>
      <c r="X2119">
        <f t="shared" si="271"/>
        <v>0</v>
      </c>
    </row>
    <row r="2120" spans="1:24" x14ac:dyDescent="0.25">
      <c r="A2120" t="s">
        <v>927</v>
      </c>
      <c r="B2120" s="4">
        <v>43875</v>
      </c>
      <c r="C2120">
        <v>2020</v>
      </c>
      <c r="D2120" t="s">
        <v>2129</v>
      </c>
      <c r="E2120" t="s">
        <v>2185</v>
      </c>
      <c r="F2120" t="s">
        <v>2201</v>
      </c>
      <c r="G2120" t="s">
        <v>4343</v>
      </c>
      <c r="I2120" t="s">
        <v>2129</v>
      </c>
      <c r="J2120" t="s">
        <v>6876</v>
      </c>
      <c r="M2120" t="b">
        <v>0</v>
      </c>
      <c r="N2120">
        <v>0</v>
      </c>
      <c r="O2120">
        <f t="shared" si="264"/>
        <v>0</v>
      </c>
      <c r="P2120">
        <f t="shared" si="265"/>
        <v>1</v>
      </c>
      <c r="Q2120">
        <f t="shared" si="266"/>
        <v>0</v>
      </c>
      <c r="R2120">
        <f t="shared" si="267"/>
        <v>1</v>
      </c>
      <c r="S2120">
        <f t="shared" si="268"/>
        <v>0</v>
      </c>
      <c r="T2120">
        <f t="shared" si="269"/>
        <v>1</v>
      </c>
      <c r="U2120" s="16">
        <v>43647.395219907405</v>
      </c>
      <c r="V2120">
        <f t="shared" si="270"/>
        <v>2019</v>
      </c>
      <c r="W2120" t="b">
        <v>0</v>
      </c>
      <c r="X2120">
        <f t="shared" si="271"/>
        <v>0</v>
      </c>
    </row>
    <row r="2121" spans="1:24" x14ac:dyDescent="0.25">
      <c r="A2121" t="s">
        <v>980</v>
      </c>
      <c r="B2121" s="4">
        <v>44651</v>
      </c>
      <c r="C2121">
        <v>2022</v>
      </c>
      <c r="D2121" t="s">
        <v>2129</v>
      </c>
      <c r="E2121" t="s">
        <v>2183</v>
      </c>
      <c r="F2121" t="s">
        <v>2204</v>
      </c>
      <c r="G2121" t="s">
        <v>4344</v>
      </c>
      <c r="I2121" t="s">
        <v>2129</v>
      </c>
      <c r="J2121" t="s">
        <v>6876</v>
      </c>
      <c r="M2121" t="b">
        <v>0</v>
      </c>
      <c r="N2121">
        <v>0</v>
      </c>
      <c r="O2121">
        <f t="shared" si="264"/>
        <v>0</v>
      </c>
      <c r="P2121">
        <f t="shared" si="265"/>
        <v>1</v>
      </c>
      <c r="Q2121">
        <f t="shared" si="266"/>
        <v>0</v>
      </c>
      <c r="R2121">
        <f t="shared" si="267"/>
        <v>1</v>
      </c>
      <c r="S2121">
        <f t="shared" si="268"/>
        <v>0</v>
      </c>
      <c r="T2121">
        <f t="shared" si="269"/>
        <v>1</v>
      </c>
      <c r="U2121" s="16">
        <v>43742.29546296296</v>
      </c>
      <c r="V2121">
        <f t="shared" si="270"/>
        <v>2019</v>
      </c>
      <c r="W2121" t="b">
        <v>0</v>
      </c>
      <c r="X2121">
        <f t="shared" si="271"/>
        <v>0</v>
      </c>
    </row>
    <row r="2122" spans="1:24" x14ac:dyDescent="0.25">
      <c r="A2122" t="s">
        <v>656</v>
      </c>
      <c r="B2122" s="4">
        <v>43860</v>
      </c>
      <c r="C2122">
        <v>2020</v>
      </c>
      <c r="D2122" t="s">
        <v>2138</v>
      </c>
      <c r="E2122" t="s">
        <v>2183</v>
      </c>
      <c r="F2122" t="s">
        <v>2204</v>
      </c>
      <c r="G2122" t="s">
        <v>4345</v>
      </c>
      <c r="I2122" t="s">
        <v>2138</v>
      </c>
      <c r="J2122" t="s">
        <v>6876</v>
      </c>
      <c r="M2122" t="b">
        <v>0</v>
      </c>
      <c r="N2122">
        <v>0</v>
      </c>
      <c r="O2122">
        <f t="shared" si="264"/>
        <v>0</v>
      </c>
      <c r="P2122">
        <f t="shared" si="265"/>
        <v>1</v>
      </c>
      <c r="Q2122">
        <f t="shared" si="266"/>
        <v>0</v>
      </c>
      <c r="R2122">
        <f t="shared" si="267"/>
        <v>1</v>
      </c>
      <c r="S2122">
        <f t="shared" si="268"/>
        <v>0</v>
      </c>
      <c r="T2122">
        <f t="shared" si="269"/>
        <v>1</v>
      </c>
      <c r="U2122" s="16">
        <v>43647.661481481482</v>
      </c>
      <c r="V2122">
        <f t="shared" si="270"/>
        <v>2019</v>
      </c>
      <c r="W2122" t="b">
        <v>0</v>
      </c>
      <c r="X2122">
        <f t="shared" si="271"/>
        <v>0</v>
      </c>
    </row>
    <row r="2123" spans="1:24" x14ac:dyDescent="0.25">
      <c r="A2123" t="s">
        <v>1155</v>
      </c>
      <c r="B2123" s="4">
        <v>44651</v>
      </c>
      <c r="C2123">
        <v>2022</v>
      </c>
      <c r="D2123" t="s">
        <v>2141</v>
      </c>
      <c r="E2123" t="s">
        <v>2183</v>
      </c>
      <c r="F2123" t="s">
        <v>2204</v>
      </c>
      <c r="G2123" t="s">
        <v>4346</v>
      </c>
      <c r="I2123" t="s">
        <v>2129</v>
      </c>
      <c r="J2123" t="s">
        <v>6876</v>
      </c>
      <c r="M2123" t="b">
        <v>0</v>
      </c>
      <c r="N2123">
        <v>0</v>
      </c>
      <c r="O2123">
        <f t="shared" si="264"/>
        <v>0</v>
      </c>
      <c r="P2123">
        <f t="shared" si="265"/>
        <v>1</v>
      </c>
      <c r="Q2123">
        <f t="shared" si="266"/>
        <v>0</v>
      </c>
      <c r="R2123">
        <f t="shared" si="267"/>
        <v>1</v>
      </c>
      <c r="S2123">
        <f t="shared" si="268"/>
        <v>0</v>
      </c>
      <c r="T2123">
        <f t="shared" si="269"/>
        <v>1</v>
      </c>
      <c r="U2123" s="16">
        <v>43741.57739583333</v>
      </c>
      <c r="V2123">
        <f t="shared" si="270"/>
        <v>2019</v>
      </c>
      <c r="W2123" t="b">
        <v>0</v>
      </c>
      <c r="X2123">
        <f t="shared" si="271"/>
        <v>0</v>
      </c>
    </row>
    <row r="2124" spans="1:24" x14ac:dyDescent="0.25">
      <c r="A2124" t="s">
        <v>998</v>
      </c>
      <c r="B2124" s="4">
        <v>44651</v>
      </c>
      <c r="C2124">
        <v>2022</v>
      </c>
      <c r="D2124" t="s">
        <v>2141</v>
      </c>
      <c r="E2124" t="s">
        <v>2183</v>
      </c>
      <c r="F2124" t="s">
        <v>2206</v>
      </c>
      <c r="G2124" t="s">
        <v>4347</v>
      </c>
      <c r="I2124" t="s">
        <v>2129</v>
      </c>
      <c r="J2124" t="s">
        <v>6876</v>
      </c>
      <c r="M2124" t="b">
        <v>0</v>
      </c>
      <c r="N2124">
        <v>0</v>
      </c>
      <c r="O2124">
        <f t="shared" si="264"/>
        <v>0</v>
      </c>
      <c r="P2124">
        <f t="shared" si="265"/>
        <v>1</v>
      </c>
      <c r="Q2124">
        <f t="shared" si="266"/>
        <v>0</v>
      </c>
      <c r="R2124">
        <f t="shared" si="267"/>
        <v>1</v>
      </c>
      <c r="S2124">
        <f t="shared" si="268"/>
        <v>0</v>
      </c>
      <c r="T2124">
        <f t="shared" si="269"/>
        <v>1</v>
      </c>
      <c r="U2124" s="16">
        <v>43973.610914351855</v>
      </c>
      <c r="V2124">
        <f t="shared" si="270"/>
        <v>2020</v>
      </c>
      <c r="W2124" t="b">
        <v>0</v>
      </c>
      <c r="X2124">
        <f t="shared" si="271"/>
        <v>0</v>
      </c>
    </row>
    <row r="2125" spans="1:24" x14ac:dyDescent="0.25">
      <c r="A2125" t="s">
        <v>1025</v>
      </c>
      <c r="B2125" s="4">
        <v>43862</v>
      </c>
      <c r="C2125">
        <v>2020</v>
      </c>
      <c r="D2125" t="s">
        <v>2163</v>
      </c>
      <c r="E2125" t="s">
        <v>2183</v>
      </c>
      <c r="F2125" t="s">
        <v>2205</v>
      </c>
      <c r="G2125" t="s">
        <v>4348</v>
      </c>
      <c r="I2125" t="s">
        <v>2163</v>
      </c>
      <c r="J2125" t="s">
        <v>6876</v>
      </c>
      <c r="M2125" t="b">
        <v>0</v>
      </c>
      <c r="N2125">
        <v>0</v>
      </c>
      <c r="O2125">
        <f t="shared" si="264"/>
        <v>0</v>
      </c>
      <c r="P2125">
        <f t="shared" si="265"/>
        <v>1</v>
      </c>
      <c r="Q2125">
        <f t="shared" si="266"/>
        <v>0</v>
      </c>
      <c r="R2125">
        <f t="shared" si="267"/>
        <v>1</v>
      </c>
      <c r="S2125">
        <f t="shared" si="268"/>
        <v>0</v>
      </c>
      <c r="T2125">
        <f t="shared" si="269"/>
        <v>1</v>
      </c>
      <c r="U2125" s="16">
        <v>43613.060787037037</v>
      </c>
      <c r="V2125">
        <f t="shared" si="270"/>
        <v>2019</v>
      </c>
      <c r="W2125" t="b">
        <v>0</v>
      </c>
      <c r="X2125">
        <f t="shared" si="271"/>
        <v>0</v>
      </c>
    </row>
    <row r="2126" spans="1:24" x14ac:dyDescent="0.25">
      <c r="A2126" t="s">
        <v>997</v>
      </c>
      <c r="B2126" s="4">
        <v>44651</v>
      </c>
      <c r="C2126">
        <v>2022</v>
      </c>
      <c r="D2126" t="s">
        <v>2141</v>
      </c>
      <c r="E2126" t="s">
        <v>2183</v>
      </c>
      <c r="F2126" t="s">
        <v>2201</v>
      </c>
      <c r="G2126" t="s">
        <v>4349</v>
      </c>
      <c r="I2126" t="s">
        <v>2129</v>
      </c>
      <c r="J2126" t="s">
        <v>6876</v>
      </c>
      <c r="M2126" t="b">
        <v>0</v>
      </c>
      <c r="N2126">
        <v>0</v>
      </c>
      <c r="O2126">
        <f t="shared" si="264"/>
        <v>0</v>
      </c>
      <c r="P2126">
        <f t="shared" si="265"/>
        <v>1</v>
      </c>
      <c r="Q2126">
        <f t="shared" si="266"/>
        <v>0</v>
      </c>
      <c r="R2126">
        <f t="shared" si="267"/>
        <v>1</v>
      </c>
      <c r="S2126">
        <f t="shared" si="268"/>
        <v>0</v>
      </c>
      <c r="T2126">
        <f t="shared" si="269"/>
        <v>1</v>
      </c>
      <c r="U2126" s="16">
        <v>43581.81417824074</v>
      </c>
      <c r="V2126">
        <f t="shared" si="270"/>
        <v>2019</v>
      </c>
      <c r="W2126" t="b">
        <v>0</v>
      </c>
      <c r="X2126">
        <f t="shared" si="271"/>
        <v>0</v>
      </c>
    </row>
    <row r="2127" spans="1:24" x14ac:dyDescent="0.25">
      <c r="A2127" t="s">
        <v>767</v>
      </c>
      <c r="B2127" s="4">
        <v>44313</v>
      </c>
      <c r="C2127">
        <v>2021</v>
      </c>
      <c r="D2127" t="s">
        <v>2146</v>
      </c>
      <c r="E2127" t="s">
        <v>2183</v>
      </c>
      <c r="F2127" t="s">
        <v>2210</v>
      </c>
      <c r="G2127" t="s">
        <v>4350</v>
      </c>
      <c r="I2127" t="s">
        <v>2146</v>
      </c>
      <c r="J2127" t="s">
        <v>6876</v>
      </c>
      <c r="K2127" s="2">
        <v>150000</v>
      </c>
      <c r="L2127" s="2">
        <v>0</v>
      </c>
      <c r="M2127" t="b">
        <v>0</v>
      </c>
      <c r="N2127">
        <v>0</v>
      </c>
      <c r="O2127">
        <f t="shared" si="264"/>
        <v>0</v>
      </c>
      <c r="P2127">
        <f t="shared" si="265"/>
        <v>1</v>
      </c>
      <c r="Q2127">
        <f t="shared" si="266"/>
        <v>0</v>
      </c>
      <c r="R2127">
        <f t="shared" si="267"/>
        <v>1</v>
      </c>
      <c r="S2127">
        <f t="shared" si="268"/>
        <v>0</v>
      </c>
      <c r="T2127">
        <f t="shared" si="269"/>
        <v>1</v>
      </c>
      <c r="U2127" s="16">
        <v>44155.849814814814</v>
      </c>
      <c r="V2127">
        <f t="shared" si="270"/>
        <v>2020</v>
      </c>
      <c r="W2127" t="b">
        <v>0</v>
      </c>
      <c r="X2127">
        <f t="shared" si="271"/>
        <v>0</v>
      </c>
    </row>
    <row r="2128" spans="1:24" x14ac:dyDescent="0.25">
      <c r="A2128" t="s">
        <v>621</v>
      </c>
      <c r="B2128" s="4">
        <v>44012</v>
      </c>
      <c r="C2128">
        <v>2020</v>
      </c>
      <c r="D2128" t="s">
        <v>2144</v>
      </c>
      <c r="E2128" t="s">
        <v>2183</v>
      </c>
      <c r="F2128" t="s">
        <v>2206</v>
      </c>
      <c r="G2128" t="s">
        <v>4351</v>
      </c>
      <c r="I2128" t="s">
        <v>2144</v>
      </c>
      <c r="J2128" t="s">
        <v>6876</v>
      </c>
      <c r="M2128" t="b">
        <v>0</v>
      </c>
      <c r="N2128">
        <v>0</v>
      </c>
      <c r="O2128">
        <f t="shared" si="264"/>
        <v>0</v>
      </c>
      <c r="P2128">
        <f t="shared" si="265"/>
        <v>1</v>
      </c>
      <c r="Q2128">
        <f t="shared" si="266"/>
        <v>0</v>
      </c>
      <c r="R2128">
        <f t="shared" si="267"/>
        <v>1</v>
      </c>
      <c r="S2128">
        <f t="shared" si="268"/>
        <v>0</v>
      </c>
      <c r="T2128">
        <f t="shared" si="269"/>
        <v>1</v>
      </c>
      <c r="U2128" s="16">
        <v>43628.749826388892</v>
      </c>
      <c r="V2128">
        <f t="shared" si="270"/>
        <v>2019</v>
      </c>
      <c r="W2128" t="b">
        <v>0</v>
      </c>
      <c r="X2128">
        <f t="shared" si="271"/>
        <v>0</v>
      </c>
    </row>
    <row r="2129" spans="1:24" x14ac:dyDescent="0.25">
      <c r="A2129" t="s">
        <v>176</v>
      </c>
      <c r="B2129" s="4">
        <v>44012</v>
      </c>
      <c r="C2129">
        <v>2020</v>
      </c>
      <c r="D2129" t="s">
        <v>2144</v>
      </c>
      <c r="E2129" t="s">
        <v>2183</v>
      </c>
      <c r="F2129" t="s">
        <v>2206</v>
      </c>
      <c r="G2129" t="s">
        <v>4352</v>
      </c>
      <c r="I2129" t="s">
        <v>2144</v>
      </c>
      <c r="J2129" t="s">
        <v>6876</v>
      </c>
      <c r="M2129" t="b">
        <v>0</v>
      </c>
      <c r="N2129">
        <v>0</v>
      </c>
      <c r="O2129">
        <f t="shared" si="264"/>
        <v>0</v>
      </c>
      <c r="P2129">
        <f t="shared" si="265"/>
        <v>1</v>
      </c>
      <c r="Q2129">
        <f t="shared" si="266"/>
        <v>0</v>
      </c>
      <c r="R2129">
        <f t="shared" si="267"/>
        <v>1</v>
      </c>
      <c r="S2129">
        <f t="shared" si="268"/>
        <v>0</v>
      </c>
      <c r="T2129">
        <f t="shared" si="269"/>
        <v>1</v>
      </c>
      <c r="U2129" s="16">
        <v>43633.083101851851</v>
      </c>
      <c r="V2129">
        <f t="shared" si="270"/>
        <v>2019</v>
      </c>
      <c r="W2129" t="b">
        <v>0</v>
      </c>
      <c r="X2129">
        <f t="shared" si="271"/>
        <v>0</v>
      </c>
    </row>
    <row r="2130" spans="1:24" x14ac:dyDescent="0.25">
      <c r="A2130" t="s">
        <v>69</v>
      </c>
      <c r="B2130" s="4">
        <v>44012</v>
      </c>
      <c r="C2130">
        <v>2020</v>
      </c>
      <c r="D2130" t="s">
        <v>2144</v>
      </c>
      <c r="E2130" t="s">
        <v>2182</v>
      </c>
      <c r="F2130" t="s">
        <v>2201</v>
      </c>
      <c r="G2130" t="s">
        <v>4353</v>
      </c>
      <c r="I2130" t="s">
        <v>2152</v>
      </c>
      <c r="J2130" t="s">
        <v>6876</v>
      </c>
      <c r="M2130" t="b">
        <v>0</v>
      </c>
      <c r="N2130">
        <v>0</v>
      </c>
      <c r="O2130">
        <f t="shared" si="264"/>
        <v>0</v>
      </c>
      <c r="P2130">
        <f t="shared" si="265"/>
        <v>1</v>
      </c>
      <c r="Q2130">
        <f t="shared" si="266"/>
        <v>0</v>
      </c>
      <c r="R2130">
        <f t="shared" si="267"/>
        <v>1</v>
      </c>
      <c r="S2130">
        <f t="shared" si="268"/>
        <v>0</v>
      </c>
      <c r="T2130">
        <f t="shared" si="269"/>
        <v>1</v>
      </c>
      <c r="U2130" s="16">
        <v>43633.080613425926</v>
      </c>
      <c r="V2130">
        <f t="shared" si="270"/>
        <v>2019</v>
      </c>
      <c r="W2130" t="b">
        <v>0</v>
      </c>
      <c r="X2130">
        <f t="shared" si="271"/>
        <v>0</v>
      </c>
    </row>
    <row r="2131" spans="1:24" x14ac:dyDescent="0.25">
      <c r="A2131" t="s">
        <v>741</v>
      </c>
      <c r="B2131" s="4">
        <v>44012</v>
      </c>
      <c r="C2131">
        <v>2020</v>
      </c>
      <c r="D2131" t="s">
        <v>2143</v>
      </c>
      <c r="E2131" t="s">
        <v>2183</v>
      </c>
      <c r="F2131" t="s">
        <v>2206</v>
      </c>
      <c r="G2131" t="s">
        <v>4354</v>
      </c>
      <c r="I2131" t="s">
        <v>2148</v>
      </c>
      <c r="J2131" t="s">
        <v>6876</v>
      </c>
      <c r="M2131" t="b">
        <v>0</v>
      </c>
      <c r="N2131">
        <v>0</v>
      </c>
      <c r="O2131">
        <f t="shared" si="264"/>
        <v>0</v>
      </c>
      <c r="P2131">
        <f t="shared" si="265"/>
        <v>1</v>
      </c>
      <c r="Q2131">
        <f t="shared" si="266"/>
        <v>0</v>
      </c>
      <c r="R2131">
        <f t="shared" si="267"/>
        <v>1</v>
      </c>
      <c r="S2131">
        <f t="shared" si="268"/>
        <v>0</v>
      </c>
      <c r="T2131">
        <f t="shared" si="269"/>
        <v>1</v>
      </c>
      <c r="U2131" s="16">
        <v>43662.911226851851</v>
      </c>
      <c r="V2131">
        <f t="shared" si="270"/>
        <v>2019</v>
      </c>
      <c r="W2131" t="b">
        <v>0</v>
      </c>
      <c r="X2131">
        <f t="shared" si="271"/>
        <v>0</v>
      </c>
    </row>
    <row r="2132" spans="1:24" x14ac:dyDescent="0.25">
      <c r="A2132" t="s">
        <v>1011</v>
      </c>
      <c r="B2132" s="4">
        <v>44012</v>
      </c>
      <c r="C2132">
        <v>2020</v>
      </c>
      <c r="D2132" t="s">
        <v>2141</v>
      </c>
      <c r="E2132" t="s">
        <v>2183</v>
      </c>
      <c r="F2132" t="s">
        <v>2204</v>
      </c>
      <c r="G2132" t="s">
        <v>4355</v>
      </c>
      <c r="I2132" t="s">
        <v>2144</v>
      </c>
      <c r="J2132" t="s">
        <v>6876</v>
      </c>
      <c r="M2132" t="b">
        <v>0</v>
      </c>
      <c r="N2132">
        <v>0</v>
      </c>
      <c r="O2132">
        <f t="shared" si="264"/>
        <v>0</v>
      </c>
      <c r="P2132">
        <f t="shared" si="265"/>
        <v>1</v>
      </c>
      <c r="Q2132">
        <f t="shared" si="266"/>
        <v>0</v>
      </c>
      <c r="R2132">
        <f t="shared" si="267"/>
        <v>1</v>
      </c>
      <c r="S2132">
        <f t="shared" si="268"/>
        <v>0</v>
      </c>
      <c r="T2132">
        <f t="shared" si="269"/>
        <v>1</v>
      </c>
      <c r="U2132" s="16">
        <v>43647.791712962964</v>
      </c>
      <c r="V2132">
        <f t="shared" si="270"/>
        <v>2019</v>
      </c>
      <c r="W2132" t="b">
        <v>0</v>
      </c>
      <c r="X2132">
        <f t="shared" si="271"/>
        <v>0</v>
      </c>
    </row>
    <row r="2133" spans="1:24" x14ac:dyDescent="0.25">
      <c r="A2133" t="s">
        <v>744</v>
      </c>
      <c r="B2133" s="4">
        <v>44371</v>
      </c>
      <c r="C2133">
        <v>2021</v>
      </c>
      <c r="D2133" t="s">
        <v>2164</v>
      </c>
      <c r="E2133" t="s">
        <v>2183</v>
      </c>
      <c r="F2133" t="s">
        <v>2201</v>
      </c>
      <c r="G2133" t="s">
        <v>4356</v>
      </c>
      <c r="I2133" t="s">
        <v>2156</v>
      </c>
      <c r="J2133" t="s">
        <v>6876</v>
      </c>
      <c r="M2133" t="b">
        <v>0</v>
      </c>
      <c r="N2133">
        <v>0</v>
      </c>
      <c r="O2133">
        <f t="shared" si="264"/>
        <v>0</v>
      </c>
      <c r="P2133">
        <f t="shared" si="265"/>
        <v>1</v>
      </c>
      <c r="Q2133">
        <f t="shared" si="266"/>
        <v>0</v>
      </c>
      <c r="R2133">
        <f t="shared" si="267"/>
        <v>1</v>
      </c>
      <c r="S2133">
        <f t="shared" si="268"/>
        <v>0</v>
      </c>
      <c r="T2133">
        <f t="shared" si="269"/>
        <v>1</v>
      </c>
      <c r="U2133" s="16">
        <v>44078.665266203701</v>
      </c>
      <c r="V2133">
        <f t="shared" si="270"/>
        <v>2020</v>
      </c>
      <c r="W2133" t="b">
        <v>0</v>
      </c>
      <c r="X2133">
        <f t="shared" si="271"/>
        <v>0</v>
      </c>
    </row>
    <row r="2134" spans="1:24" x14ac:dyDescent="0.25">
      <c r="A2134" t="s">
        <v>878</v>
      </c>
      <c r="B2134" s="4">
        <v>44377</v>
      </c>
      <c r="C2134">
        <v>2021</v>
      </c>
      <c r="D2134" t="s">
        <v>2141</v>
      </c>
      <c r="E2134" t="s">
        <v>2183</v>
      </c>
      <c r="F2134" t="s">
        <v>2201</v>
      </c>
      <c r="G2134" t="s">
        <v>4357</v>
      </c>
      <c r="I2134" t="s">
        <v>2129</v>
      </c>
      <c r="J2134" t="s">
        <v>6876</v>
      </c>
      <c r="M2134" t="b">
        <v>0</v>
      </c>
      <c r="N2134">
        <v>0</v>
      </c>
      <c r="O2134">
        <f t="shared" si="264"/>
        <v>0</v>
      </c>
      <c r="P2134">
        <f t="shared" si="265"/>
        <v>1</v>
      </c>
      <c r="Q2134">
        <f t="shared" si="266"/>
        <v>0</v>
      </c>
      <c r="R2134">
        <f t="shared" si="267"/>
        <v>1</v>
      </c>
      <c r="S2134">
        <f t="shared" si="268"/>
        <v>0</v>
      </c>
      <c r="T2134">
        <f t="shared" si="269"/>
        <v>1</v>
      </c>
      <c r="U2134" s="16">
        <v>43936.815300925926</v>
      </c>
      <c r="V2134">
        <f t="shared" si="270"/>
        <v>2020</v>
      </c>
      <c r="W2134" t="b">
        <v>0</v>
      </c>
      <c r="X2134">
        <f t="shared" si="271"/>
        <v>0</v>
      </c>
    </row>
    <row r="2135" spans="1:24" x14ac:dyDescent="0.25">
      <c r="A2135" t="s">
        <v>621</v>
      </c>
      <c r="B2135" s="4">
        <v>43646</v>
      </c>
      <c r="C2135">
        <v>2019</v>
      </c>
      <c r="D2135" t="s">
        <v>2141</v>
      </c>
      <c r="E2135" t="s">
        <v>2183</v>
      </c>
      <c r="F2135" t="s">
        <v>2201</v>
      </c>
      <c r="G2135" t="s">
        <v>4358</v>
      </c>
      <c r="I2135" t="s">
        <v>2163</v>
      </c>
      <c r="J2135" t="s">
        <v>6876</v>
      </c>
      <c r="M2135" t="b">
        <v>0</v>
      </c>
      <c r="N2135">
        <v>0</v>
      </c>
      <c r="O2135">
        <f t="shared" si="264"/>
        <v>0</v>
      </c>
      <c r="P2135">
        <f t="shared" si="265"/>
        <v>1</v>
      </c>
      <c r="Q2135">
        <f t="shared" si="266"/>
        <v>0</v>
      </c>
      <c r="R2135">
        <f t="shared" si="267"/>
        <v>1</v>
      </c>
      <c r="S2135">
        <f t="shared" si="268"/>
        <v>0</v>
      </c>
      <c r="T2135">
        <f t="shared" si="269"/>
        <v>1</v>
      </c>
      <c r="U2135" s="16">
        <v>43340.613379629627</v>
      </c>
      <c r="V2135">
        <f t="shared" si="270"/>
        <v>2018</v>
      </c>
      <c r="W2135" t="b">
        <v>0</v>
      </c>
      <c r="X2135">
        <f t="shared" si="271"/>
        <v>0</v>
      </c>
    </row>
    <row r="2136" spans="1:24" x14ac:dyDescent="0.25">
      <c r="A2136" t="s">
        <v>1149</v>
      </c>
      <c r="B2136" s="4">
        <v>43607</v>
      </c>
      <c r="C2136">
        <v>2019</v>
      </c>
      <c r="D2136" t="s">
        <v>2141</v>
      </c>
      <c r="E2136" t="s">
        <v>2185</v>
      </c>
      <c r="F2136" t="s">
        <v>2213</v>
      </c>
      <c r="G2136" t="s">
        <v>4359</v>
      </c>
      <c r="I2136" t="s">
        <v>2163</v>
      </c>
      <c r="J2136" t="s">
        <v>6876</v>
      </c>
      <c r="M2136" t="b">
        <v>0</v>
      </c>
      <c r="N2136">
        <v>0</v>
      </c>
      <c r="O2136">
        <f t="shared" si="264"/>
        <v>0</v>
      </c>
      <c r="P2136">
        <f t="shared" si="265"/>
        <v>1</v>
      </c>
      <c r="Q2136">
        <f t="shared" si="266"/>
        <v>0</v>
      </c>
      <c r="R2136">
        <f t="shared" si="267"/>
        <v>1</v>
      </c>
      <c r="S2136">
        <f t="shared" si="268"/>
        <v>0</v>
      </c>
      <c r="T2136">
        <f t="shared" si="269"/>
        <v>1</v>
      </c>
      <c r="U2136" s="16">
        <v>43600.86519675926</v>
      </c>
      <c r="V2136">
        <f t="shared" si="270"/>
        <v>2019</v>
      </c>
      <c r="W2136" t="b">
        <v>0</v>
      </c>
      <c r="X2136">
        <f t="shared" si="271"/>
        <v>0</v>
      </c>
    </row>
    <row r="2137" spans="1:24" x14ac:dyDescent="0.25">
      <c r="A2137" t="s">
        <v>716</v>
      </c>
      <c r="B2137" s="4">
        <v>43281</v>
      </c>
      <c r="C2137">
        <v>2018</v>
      </c>
      <c r="D2137" t="s">
        <v>2161</v>
      </c>
      <c r="E2137" t="s">
        <v>2183</v>
      </c>
      <c r="F2137" t="s">
        <v>2201</v>
      </c>
      <c r="G2137" t="s">
        <v>4360</v>
      </c>
      <c r="I2137" t="s">
        <v>2153</v>
      </c>
      <c r="J2137" t="s">
        <v>6876</v>
      </c>
      <c r="M2137" t="b">
        <v>0</v>
      </c>
      <c r="N2137">
        <v>0</v>
      </c>
      <c r="O2137">
        <f t="shared" si="264"/>
        <v>0</v>
      </c>
      <c r="P2137">
        <f t="shared" si="265"/>
        <v>1</v>
      </c>
      <c r="Q2137">
        <f t="shared" si="266"/>
        <v>0</v>
      </c>
      <c r="R2137">
        <f t="shared" si="267"/>
        <v>1</v>
      </c>
      <c r="S2137">
        <f t="shared" si="268"/>
        <v>0</v>
      </c>
      <c r="T2137">
        <f t="shared" si="269"/>
        <v>1</v>
      </c>
      <c r="U2137" s="16">
        <v>43209.872743055559</v>
      </c>
      <c r="V2137">
        <f t="shared" si="270"/>
        <v>2018</v>
      </c>
      <c r="W2137" t="b">
        <v>0</v>
      </c>
      <c r="X2137">
        <f t="shared" si="271"/>
        <v>0</v>
      </c>
    </row>
    <row r="2138" spans="1:24" x14ac:dyDescent="0.25">
      <c r="A2138" t="s">
        <v>292</v>
      </c>
      <c r="B2138" s="4">
        <v>43922</v>
      </c>
      <c r="C2138">
        <v>2020</v>
      </c>
      <c r="D2138" t="s">
        <v>2129</v>
      </c>
      <c r="E2138" t="s">
        <v>2183</v>
      </c>
      <c r="F2138" t="s">
        <v>2204</v>
      </c>
      <c r="G2138" t="s">
        <v>4361</v>
      </c>
      <c r="I2138" t="s">
        <v>2138</v>
      </c>
      <c r="J2138" t="s">
        <v>6876</v>
      </c>
      <c r="M2138" t="b">
        <v>0</v>
      </c>
      <c r="N2138">
        <v>0</v>
      </c>
      <c r="O2138">
        <f t="shared" si="264"/>
        <v>0</v>
      </c>
      <c r="P2138">
        <f t="shared" si="265"/>
        <v>1</v>
      </c>
      <c r="Q2138">
        <f t="shared" si="266"/>
        <v>0</v>
      </c>
      <c r="R2138">
        <f t="shared" si="267"/>
        <v>1</v>
      </c>
      <c r="S2138">
        <f t="shared" si="268"/>
        <v>0</v>
      </c>
      <c r="T2138">
        <f t="shared" si="269"/>
        <v>1</v>
      </c>
      <c r="U2138" s="16">
        <v>43013.649699074071</v>
      </c>
      <c r="V2138">
        <f t="shared" si="270"/>
        <v>2017</v>
      </c>
      <c r="W2138" t="b">
        <v>0</v>
      </c>
      <c r="X2138">
        <f t="shared" si="271"/>
        <v>0</v>
      </c>
    </row>
    <row r="2139" spans="1:24" x14ac:dyDescent="0.25">
      <c r="A2139" t="s">
        <v>292</v>
      </c>
      <c r="B2139" s="4">
        <v>43922</v>
      </c>
      <c r="C2139">
        <v>2020</v>
      </c>
      <c r="D2139" t="s">
        <v>2129</v>
      </c>
      <c r="E2139" t="s">
        <v>2183</v>
      </c>
      <c r="F2139" t="s">
        <v>2204</v>
      </c>
      <c r="G2139" t="s">
        <v>4362</v>
      </c>
      <c r="I2139" t="s">
        <v>2138</v>
      </c>
      <c r="J2139" t="s">
        <v>6876</v>
      </c>
      <c r="M2139" t="b">
        <v>0</v>
      </c>
      <c r="N2139">
        <v>0</v>
      </c>
      <c r="O2139">
        <f t="shared" si="264"/>
        <v>0</v>
      </c>
      <c r="P2139">
        <f t="shared" si="265"/>
        <v>1</v>
      </c>
      <c r="Q2139">
        <f t="shared" si="266"/>
        <v>0</v>
      </c>
      <c r="R2139">
        <f t="shared" si="267"/>
        <v>1</v>
      </c>
      <c r="S2139">
        <f t="shared" si="268"/>
        <v>0</v>
      </c>
      <c r="T2139">
        <f t="shared" si="269"/>
        <v>1</v>
      </c>
      <c r="U2139" s="16">
        <v>43013.656284722223</v>
      </c>
      <c r="V2139">
        <f t="shared" si="270"/>
        <v>2017</v>
      </c>
      <c r="W2139" t="b">
        <v>0</v>
      </c>
      <c r="X2139">
        <f t="shared" si="271"/>
        <v>0</v>
      </c>
    </row>
    <row r="2140" spans="1:24" x14ac:dyDescent="0.25">
      <c r="A2140" t="s">
        <v>2113</v>
      </c>
      <c r="B2140" s="4">
        <v>43922</v>
      </c>
      <c r="C2140">
        <v>2020</v>
      </c>
      <c r="D2140" t="s">
        <v>2141</v>
      </c>
      <c r="E2140" t="s">
        <v>2183</v>
      </c>
      <c r="F2140" t="s">
        <v>2204</v>
      </c>
      <c r="G2140" t="s">
        <v>4363</v>
      </c>
      <c r="I2140" t="s">
        <v>2138</v>
      </c>
      <c r="J2140" t="s">
        <v>6876</v>
      </c>
      <c r="M2140" t="b">
        <v>0</v>
      </c>
      <c r="N2140">
        <v>0</v>
      </c>
      <c r="O2140">
        <f t="shared" si="264"/>
        <v>0</v>
      </c>
      <c r="P2140">
        <f t="shared" si="265"/>
        <v>1</v>
      </c>
      <c r="Q2140">
        <f t="shared" si="266"/>
        <v>0</v>
      </c>
      <c r="R2140">
        <f t="shared" si="267"/>
        <v>1</v>
      </c>
      <c r="S2140">
        <f t="shared" si="268"/>
        <v>0</v>
      </c>
      <c r="T2140">
        <f t="shared" si="269"/>
        <v>1</v>
      </c>
      <c r="U2140" s="16">
        <v>43609.611168981479</v>
      </c>
      <c r="V2140">
        <f t="shared" si="270"/>
        <v>2019</v>
      </c>
      <c r="W2140" t="b">
        <v>0</v>
      </c>
      <c r="X2140">
        <f t="shared" si="271"/>
        <v>0</v>
      </c>
    </row>
    <row r="2141" spans="1:24" x14ac:dyDescent="0.25">
      <c r="A2141" t="s">
        <v>655</v>
      </c>
      <c r="B2141" s="4">
        <v>43922</v>
      </c>
      <c r="C2141">
        <v>2020</v>
      </c>
      <c r="D2141" t="s">
        <v>2141</v>
      </c>
      <c r="E2141" t="s">
        <v>2185</v>
      </c>
      <c r="F2141" t="s">
        <v>2201</v>
      </c>
      <c r="G2141" t="s">
        <v>4364</v>
      </c>
      <c r="I2141" t="s">
        <v>2138</v>
      </c>
      <c r="J2141" t="s">
        <v>6876</v>
      </c>
      <c r="M2141" t="b">
        <v>0</v>
      </c>
      <c r="N2141">
        <v>0</v>
      </c>
      <c r="O2141">
        <f t="shared" si="264"/>
        <v>0</v>
      </c>
      <c r="P2141">
        <f t="shared" si="265"/>
        <v>1</v>
      </c>
      <c r="Q2141">
        <f t="shared" si="266"/>
        <v>0</v>
      </c>
      <c r="R2141">
        <f t="shared" si="267"/>
        <v>1</v>
      </c>
      <c r="S2141">
        <f t="shared" si="268"/>
        <v>0</v>
      </c>
      <c r="T2141">
        <f t="shared" si="269"/>
        <v>1</v>
      </c>
      <c r="U2141" s="16">
        <v>43370.651238425926</v>
      </c>
      <c r="V2141">
        <f t="shared" si="270"/>
        <v>2018</v>
      </c>
      <c r="W2141" t="b">
        <v>0</v>
      </c>
      <c r="X2141">
        <f t="shared" si="271"/>
        <v>0</v>
      </c>
    </row>
    <row r="2142" spans="1:24" x14ac:dyDescent="0.25">
      <c r="A2142" t="s">
        <v>2114</v>
      </c>
      <c r="B2142" s="4">
        <v>45838</v>
      </c>
      <c r="C2142">
        <v>2025</v>
      </c>
      <c r="D2142" t="s">
        <v>2135</v>
      </c>
      <c r="E2142" t="s">
        <v>2183</v>
      </c>
      <c r="F2142" t="s">
        <v>2201</v>
      </c>
      <c r="G2142" t="s">
        <v>4365</v>
      </c>
      <c r="I2142" t="s">
        <v>2142</v>
      </c>
      <c r="J2142" t="s">
        <v>6876</v>
      </c>
      <c r="K2142" s="2">
        <v>0</v>
      </c>
      <c r="L2142" s="2">
        <v>0</v>
      </c>
      <c r="M2142" t="b">
        <v>0</v>
      </c>
      <c r="N2142">
        <v>0</v>
      </c>
      <c r="O2142">
        <f t="shared" si="264"/>
        <v>0</v>
      </c>
      <c r="P2142">
        <f t="shared" si="265"/>
        <v>1</v>
      </c>
      <c r="Q2142">
        <f t="shared" si="266"/>
        <v>0</v>
      </c>
      <c r="R2142">
        <f t="shared" si="267"/>
        <v>1</v>
      </c>
      <c r="S2142">
        <f t="shared" si="268"/>
        <v>0</v>
      </c>
      <c r="T2142">
        <f t="shared" si="269"/>
        <v>1</v>
      </c>
      <c r="U2142" s="16">
        <v>43601.837129629632</v>
      </c>
      <c r="V2142">
        <f t="shared" si="270"/>
        <v>2019</v>
      </c>
      <c r="W2142" t="b">
        <v>0</v>
      </c>
      <c r="X2142">
        <f t="shared" si="271"/>
        <v>0</v>
      </c>
    </row>
    <row r="2143" spans="1:24" x14ac:dyDescent="0.25">
      <c r="A2143" t="s">
        <v>839</v>
      </c>
      <c r="B2143" s="4">
        <v>43281</v>
      </c>
      <c r="C2143">
        <v>2018</v>
      </c>
      <c r="D2143" t="s">
        <v>2144</v>
      </c>
      <c r="E2143" t="s">
        <v>2182</v>
      </c>
      <c r="F2143" t="s">
        <v>2205</v>
      </c>
      <c r="G2143" t="s">
        <v>4366</v>
      </c>
      <c r="I2143" t="s">
        <v>2144</v>
      </c>
      <c r="J2143" t="s">
        <v>6876</v>
      </c>
      <c r="M2143" t="b">
        <v>0</v>
      </c>
      <c r="N2143">
        <v>0</v>
      </c>
      <c r="O2143">
        <f t="shared" si="264"/>
        <v>0</v>
      </c>
      <c r="P2143">
        <f t="shared" si="265"/>
        <v>1</v>
      </c>
      <c r="Q2143">
        <f t="shared" si="266"/>
        <v>0</v>
      </c>
      <c r="R2143">
        <f t="shared" si="267"/>
        <v>1</v>
      </c>
      <c r="S2143">
        <f t="shared" si="268"/>
        <v>0</v>
      </c>
      <c r="T2143">
        <f t="shared" si="269"/>
        <v>1</v>
      </c>
      <c r="U2143" s="16">
        <v>43228.861527777779</v>
      </c>
      <c r="V2143">
        <f t="shared" si="270"/>
        <v>2018</v>
      </c>
      <c r="W2143" t="b">
        <v>0</v>
      </c>
      <c r="X2143">
        <f t="shared" si="271"/>
        <v>0</v>
      </c>
    </row>
    <row r="2144" spans="1:24" x14ac:dyDescent="0.25">
      <c r="A2144" t="s">
        <v>890</v>
      </c>
      <c r="B2144" s="4">
        <v>44377</v>
      </c>
      <c r="C2144">
        <v>2021</v>
      </c>
      <c r="D2144" t="s">
        <v>2129</v>
      </c>
      <c r="E2144" t="s">
        <v>2183</v>
      </c>
      <c r="F2144" t="s">
        <v>2204</v>
      </c>
      <c r="G2144" t="s">
        <v>4367</v>
      </c>
      <c r="I2144" t="s">
        <v>2129</v>
      </c>
      <c r="J2144" t="s">
        <v>6876</v>
      </c>
      <c r="M2144" t="b">
        <v>0</v>
      </c>
      <c r="N2144">
        <v>0</v>
      </c>
      <c r="O2144">
        <f t="shared" si="264"/>
        <v>0</v>
      </c>
      <c r="P2144">
        <f t="shared" si="265"/>
        <v>1</v>
      </c>
      <c r="Q2144">
        <f t="shared" si="266"/>
        <v>0</v>
      </c>
      <c r="R2144">
        <f t="shared" si="267"/>
        <v>1</v>
      </c>
      <c r="S2144">
        <f t="shared" si="268"/>
        <v>0</v>
      </c>
      <c r="T2144">
        <f t="shared" si="269"/>
        <v>1</v>
      </c>
      <c r="U2144" s="16">
        <v>43374.549930555557</v>
      </c>
      <c r="V2144">
        <f t="shared" si="270"/>
        <v>2018</v>
      </c>
      <c r="W2144" t="b">
        <v>0</v>
      </c>
      <c r="X2144">
        <f t="shared" si="271"/>
        <v>0</v>
      </c>
    </row>
    <row r="2145" spans="1:24" x14ac:dyDescent="0.25">
      <c r="A2145" t="s">
        <v>951</v>
      </c>
      <c r="B2145" s="4">
        <v>44742</v>
      </c>
      <c r="C2145">
        <v>2022</v>
      </c>
      <c r="D2145" t="s">
        <v>2129</v>
      </c>
      <c r="E2145" t="s">
        <v>2185</v>
      </c>
      <c r="F2145" t="s">
        <v>2213</v>
      </c>
      <c r="G2145" t="s">
        <v>4368</v>
      </c>
      <c r="I2145" t="s">
        <v>2129</v>
      </c>
      <c r="J2145" t="s">
        <v>6876</v>
      </c>
      <c r="M2145" t="b">
        <v>0</v>
      </c>
      <c r="N2145">
        <v>0</v>
      </c>
      <c r="O2145">
        <f t="shared" si="264"/>
        <v>0</v>
      </c>
      <c r="P2145">
        <f t="shared" si="265"/>
        <v>1</v>
      </c>
      <c r="Q2145">
        <f t="shared" si="266"/>
        <v>0</v>
      </c>
      <c r="R2145">
        <f t="shared" si="267"/>
        <v>1</v>
      </c>
      <c r="S2145">
        <f t="shared" si="268"/>
        <v>0</v>
      </c>
      <c r="T2145">
        <f t="shared" si="269"/>
        <v>1</v>
      </c>
      <c r="U2145" s="16">
        <v>43689.495023148149</v>
      </c>
      <c r="V2145">
        <f t="shared" si="270"/>
        <v>2019</v>
      </c>
      <c r="W2145" t="b">
        <v>0</v>
      </c>
      <c r="X2145">
        <f t="shared" si="271"/>
        <v>0</v>
      </c>
    </row>
    <row r="2146" spans="1:24" x14ac:dyDescent="0.25">
      <c r="A2146" t="s">
        <v>1005</v>
      </c>
      <c r="B2146" s="4">
        <v>44012</v>
      </c>
      <c r="C2146">
        <v>2020</v>
      </c>
      <c r="D2146" t="s">
        <v>2141</v>
      </c>
      <c r="E2146" t="s">
        <v>2183</v>
      </c>
      <c r="F2146" t="s">
        <v>2204</v>
      </c>
      <c r="G2146" t="s">
        <v>4369</v>
      </c>
      <c r="I2146" t="s">
        <v>2141</v>
      </c>
      <c r="J2146" t="s">
        <v>6876</v>
      </c>
      <c r="M2146" t="b">
        <v>0</v>
      </c>
      <c r="N2146">
        <v>0</v>
      </c>
      <c r="O2146">
        <f t="shared" si="264"/>
        <v>0</v>
      </c>
      <c r="P2146">
        <f t="shared" si="265"/>
        <v>1</v>
      </c>
      <c r="Q2146">
        <f t="shared" si="266"/>
        <v>0</v>
      </c>
      <c r="R2146">
        <f t="shared" si="267"/>
        <v>1</v>
      </c>
      <c r="S2146">
        <f t="shared" si="268"/>
        <v>0</v>
      </c>
      <c r="T2146">
        <f t="shared" si="269"/>
        <v>1</v>
      </c>
      <c r="U2146" s="16">
        <v>43727.604189814818</v>
      </c>
      <c r="V2146">
        <f t="shared" si="270"/>
        <v>2019</v>
      </c>
      <c r="W2146" t="b">
        <v>0</v>
      </c>
      <c r="X2146">
        <f t="shared" si="271"/>
        <v>0</v>
      </c>
    </row>
    <row r="2147" spans="1:24" x14ac:dyDescent="0.25">
      <c r="A2147" t="s">
        <v>1137</v>
      </c>
      <c r="B2147" s="4">
        <v>44012</v>
      </c>
      <c r="C2147">
        <v>2020</v>
      </c>
      <c r="D2147" t="s">
        <v>2141</v>
      </c>
      <c r="E2147" t="s">
        <v>2185</v>
      </c>
      <c r="F2147" t="s">
        <v>2204</v>
      </c>
      <c r="G2147" t="s">
        <v>4370</v>
      </c>
      <c r="I2147" t="s">
        <v>2138</v>
      </c>
      <c r="J2147" t="s">
        <v>6876</v>
      </c>
      <c r="K2147" s="2">
        <v>85000</v>
      </c>
      <c r="L2147" s="2">
        <v>0</v>
      </c>
      <c r="M2147" t="b">
        <v>0</v>
      </c>
      <c r="N2147">
        <v>0</v>
      </c>
      <c r="O2147">
        <f t="shared" si="264"/>
        <v>0</v>
      </c>
      <c r="P2147">
        <f t="shared" si="265"/>
        <v>1</v>
      </c>
      <c r="Q2147">
        <f t="shared" si="266"/>
        <v>0</v>
      </c>
      <c r="R2147">
        <f t="shared" si="267"/>
        <v>1</v>
      </c>
      <c r="S2147">
        <f t="shared" si="268"/>
        <v>0</v>
      </c>
      <c r="T2147">
        <f t="shared" si="269"/>
        <v>1</v>
      </c>
      <c r="U2147" s="16">
        <v>43654.748298611114</v>
      </c>
      <c r="V2147">
        <f t="shared" si="270"/>
        <v>2019</v>
      </c>
      <c r="W2147" t="b">
        <v>0</v>
      </c>
      <c r="X2147">
        <f t="shared" si="271"/>
        <v>0</v>
      </c>
    </row>
    <row r="2148" spans="1:24" x14ac:dyDescent="0.25">
      <c r="A2148" t="s">
        <v>958</v>
      </c>
      <c r="B2148" s="4">
        <v>44742</v>
      </c>
      <c r="C2148">
        <v>2022</v>
      </c>
      <c r="D2148" t="s">
        <v>2141</v>
      </c>
      <c r="E2148" t="s">
        <v>2185</v>
      </c>
      <c r="F2148" t="s">
        <v>2201</v>
      </c>
      <c r="G2148" t="s">
        <v>4371</v>
      </c>
      <c r="I2148" t="s">
        <v>2129</v>
      </c>
      <c r="J2148" t="s">
        <v>6876</v>
      </c>
      <c r="M2148" t="b">
        <v>0</v>
      </c>
      <c r="N2148">
        <v>0</v>
      </c>
      <c r="O2148">
        <f t="shared" si="264"/>
        <v>0</v>
      </c>
      <c r="P2148">
        <f t="shared" si="265"/>
        <v>1</v>
      </c>
      <c r="Q2148">
        <f t="shared" si="266"/>
        <v>0</v>
      </c>
      <c r="R2148">
        <f t="shared" si="267"/>
        <v>1</v>
      </c>
      <c r="S2148">
        <f t="shared" si="268"/>
        <v>0</v>
      </c>
      <c r="T2148">
        <f t="shared" si="269"/>
        <v>1</v>
      </c>
      <c r="U2148" s="16">
        <v>43837.607245370367</v>
      </c>
      <c r="V2148">
        <f t="shared" si="270"/>
        <v>2020</v>
      </c>
      <c r="W2148" t="b">
        <v>0</v>
      </c>
      <c r="X2148">
        <f t="shared" si="271"/>
        <v>0</v>
      </c>
    </row>
    <row r="2149" spans="1:24" x14ac:dyDescent="0.25">
      <c r="A2149" t="s">
        <v>1043</v>
      </c>
      <c r="B2149" s="4">
        <v>44742</v>
      </c>
      <c r="C2149">
        <v>2022</v>
      </c>
      <c r="D2149" t="s">
        <v>2141</v>
      </c>
      <c r="E2149" t="s">
        <v>2183</v>
      </c>
      <c r="F2149" t="s">
        <v>2201</v>
      </c>
      <c r="G2149" t="s">
        <v>4372</v>
      </c>
      <c r="I2149" t="s">
        <v>2129</v>
      </c>
      <c r="J2149" t="s">
        <v>6876</v>
      </c>
      <c r="M2149" t="b">
        <v>0</v>
      </c>
      <c r="N2149">
        <v>0</v>
      </c>
      <c r="O2149">
        <f t="shared" si="264"/>
        <v>0</v>
      </c>
      <c r="P2149">
        <f t="shared" si="265"/>
        <v>1</v>
      </c>
      <c r="Q2149">
        <f t="shared" si="266"/>
        <v>0</v>
      </c>
      <c r="R2149">
        <f t="shared" si="267"/>
        <v>1</v>
      </c>
      <c r="S2149">
        <f t="shared" si="268"/>
        <v>0</v>
      </c>
      <c r="T2149">
        <f t="shared" si="269"/>
        <v>1</v>
      </c>
      <c r="U2149" s="16">
        <v>43811.590092592596</v>
      </c>
      <c r="V2149">
        <f t="shared" si="270"/>
        <v>2019</v>
      </c>
      <c r="W2149" t="b">
        <v>0</v>
      </c>
      <c r="X2149">
        <f t="shared" si="271"/>
        <v>0</v>
      </c>
    </row>
    <row r="2150" spans="1:24" x14ac:dyDescent="0.25">
      <c r="A2150" t="s">
        <v>1104</v>
      </c>
      <c r="B2150" s="4">
        <v>44371</v>
      </c>
      <c r="C2150">
        <v>2021</v>
      </c>
      <c r="D2150" t="s">
        <v>2141</v>
      </c>
      <c r="E2150" t="s">
        <v>2193</v>
      </c>
      <c r="F2150" t="s">
        <v>2182</v>
      </c>
      <c r="G2150" t="s">
        <v>4373</v>
      </c>
      <c r="I2150" t="s">
        <v>2146</v>
      </c>
      <c r="J2150" t="s">
        <v>6876</v>
      </c>
      <c r="K2150" s="2">
        <v>85000</v>
      </c>
      <c r="L2150" s="2">
        <v>0</v>
      </c>
      <c r="M2150" t="b">
        <v>0</v>
      </c>
      <c r="N2150">
        <v>0</v>
      </c>
      <c r="O2150">
        <f t="shared" si="264"/>
        <v>0</v>
      </c>
      <c r="P2150">
        <f t="shared" si="265"/>
        <v>1</v>
      </c>
      <c r="Q2150">
        <f t="shared" si="266"/>
        <v>0</v>
      </c>
      <c r="R2150">
        <f t="shared" si="267"/>
        <v>1</v>
      </c>
      <c r="S2150">
        <f t="shared" si="268"/>
        <v>0</v>
      </c>
      <c r="T2150">
        <f t="shared" si="269"/>
        <v>1</v>
      </c>
      <c r="U2150" s="16">
        <v>43601.745509259257</v>
      </c>
      <c r="V2150">
        <f t="shared" si="270"/>
        <v>2019</v>
      </c>
      <c r="W2150" t="b">
        <v>0</v>
      </c>
      <c r="X2150">
        <f t="shared" si="271"/>
        <v>0</v>
      </c>
    </row>
    <row r="2151" spans="1:24" x14ac:dyDescent="0.25">
      <c r="A2151" t="s">
        <v>1032</v>
      </c>
      <c r="B2151" s="4">
        <v>44104</v>
      </c>
      <c r="C2151">
        <v>2020</v>
      </c>
      <c r="D2151" t="s">
        <v>2141</v>
      </c>
      <c r="E2151" t="s">
        <v>2183</v>
      </c>
      <c r="F2151" t="s">
        <v>2201</v>
      </c>
      <c r="G2151" t="s">
        <v>4374</v>
      </c>
      <c r="I2151" t="s">
        <v>2147</v>
      </c>
      <c r="J2151" t="s">
        <v>6876</v>
      </c>
      <c r="M2151" t="b">
        <v>0</v>
      </c>
      <c r="N2151">
        <v>0</v>
      </c>
      <c r="O2151">
        <f t="shared" si="264"/>
        <v>0</v>
      </c>
      <c r="P2151">
        <f t="shared" si="265"/>
        <v>1</v>
      </c>
      <c r="Q2151">
        <f t="shared" si="266"/>
        <v>0</v>
      </c>
      <c r="R2151">
        <f t="shared" si="267"/>
        <v>1</v>
      </c>
      <c r="S2151">
        <f t="shared" si="268"/>
        <v>0</v>
      </c>
      <c r="T2151">
        <f t="shared" si="269"/>
        <v>1</v>
      </c>
      <c r="U2151" s="16">
        <v>43774.931574074071</v>
      </c>
      <c r="V2151">
        <f t="shared" si="270"/>
        <v>2019</v>
      </c>
      <c r="W2151" t="b">
        <v>0</v>
      </c>
      <c r="X2151">
        <f t="shared" si="271"/>
        <v>0</v>
      </c>
    </row>
    <row r="2152" spans="1:24" x14ac:dyDescent="0.25">
      <c r="A2152" t="s">
        <v>1089</v>
      </c>
      <c r="B2152" s="4">
        <v>44104</v>
      </c>
      <c r="C2152">
        <v>2020</v>
      </c>
      <c r="D2152" t="s">
        <v>2141</v>
      </c>
      <c r="E2152" t="s">
        <v>2183</v>
      </c>
      <c r="F2152" t="s">
        <v>2204</v>
      </c>
      <c r="G2152" t="s">
        <v>4375</v>
      </c>
      <c r="I2152" t="s">
        <v>2147</v>
      </c>
      <c r="J2152" t="s">
        <v>6876</v>
      </c>
      <c r="M2152" t="b">
        <v>0</v>
      </c>
      <c r="N2152">
        <v>0</v>
      </c>
      <c r="O2152">
        <f t="shared" si="264"/>
        <v>0</v>
      </c>
      <c r="P2152">
        <f t="shared" si="265"/>
        <v>1</v>
      </c>
      <c r="Q2152">
        <f t="shared" si="266"/>
        <v>0</v>
      </c>
      <c r="R2152">
        <f t="shared" si="267"/>
        <v>1</v>
      </c>
      <c r="S2152">
        <f t="shared" si="268"/>
        <v>0</v>
      </c>
      <c r="T2152">
        <f t="shared" si="269"/>
        <v>1</v>
      </c>
      <c r="U2152" s="16">
        <v>43740.705775462964</v>
      </c>
      <c r="V2152">
        <f t="shared" si="270"/>
        <v>2019</v>
      </c>
      <c r="W2152" t="b">
        <v>0</v>
      </c>
      <c r="X2152">
        <f t="shared" si="271"/>
        <v>0</v>
      </c>
    </row>
    <row r="2153" spans="1:24" x14ac:dyDescent="0.25">
      <c r="A2153" t="s">
        <v>1004</v>
      </c>
      <c r="B2153" s="4">
        <v>44104</v>
      </c>
      <c r="C2153">
        <v>2020</v>
      </c>
      <c r="D2153" t="s">
        <v>2141</v>
      </c>
      <c r="E2153" t="s">
        <v>2183</v>
      </c>
      <c r="F2153" t="s">
        <v>2204</v>
      </c>
      <c r="G2153" t="s">
        <v>4376</v>
      </c>
      <c r="I2153" t="s">
        <v>2147</v>
      </c>
      <c r="J2153" t="s">
        <v>6876</v>
      </c>
      <c r="M2153" t="b">
        <v>0</v>
      </c>
      <c r="N2153">
        <v>0</v>
      </c>
      <c r="O2153">
        <f t="shared" si="264"/>
        <v>0</v>
      </c>
      <c r="P2153">
        <f t="shared" si="265"/>
        <v>1</v>
      </c>
      <c r="Q2153">
        <f t="shared" si="266"/>
        <v>0</v>
      </c>
      <c r="R2153">
        <f t="shared" si="267"/>
        <v>1</v>
      </c>
      <c r="S2153">
        <f t="shared" si="268"/>
        <v>0</v>
      </c>
      <c r="T2153">
        <f t="shared" si="269"/>
        <v>1</v>
      </c>
      <c r="U2153" s="16">
        <v>43740.696018518516</v>
      </c>
      <c r="V2153">
        <f t="shared" si="270"/>
        <v>2019</v>
      </c>
      <c r="W2153" t="b">
        <v>0</v>
      </c>
      <c r="X2153">
        <f t="shared" si="271"/>
        <v>0</v>
      </c>
    </row>
    <row r="2154" spans="1:24" x14ac:dyDescent="0.25">
      <c r="A2154" t="s">
        <v>568</v>
      </c>
      <c r="B2154" s="4">
        <v>44071</v>
      </c>
      <c r="C2154">
        <v>2020</v>
      </c>
      <c r="D2154" t="s">
        <v>2144</v>
      </c>
      <c r="E2154" t="s">
        <v>2185</v>
      </c>
      <c r="F2154" t="s">
        <v>2201</v>
      </c>
      <c r="G2154" t="s">
        <v>4377</v>
      </c>
      <c r="I2154" t="s">
        <v>2144</v>
      </c>
      <c r="J2154" t="s">
        <v>6876</v>
      </c>
      <c r="M2154" t="b">
        <v>0</v>
      </c>
      <c r="N2154">
        <v>0</v>
      </c>
      <c r="O2154">
        <f t="shared" si="264"/>
        <v>0</v>
      </c>
      <c r="P2154">
        <f t="shared" si="265"/>
        <v>1</v>
      </c>
      <c r="Q2154">
        <f t="shared" si="266"/>
        <v>0</v>
      </c>
      <c r="R2154">
        <f t="shared" si="267"/>
        <v>1</v>
      </c>
      <c r="S2154">
        <f t="shared" si="268"/>
        <v>0</v>
      </c>
      <c r="T2154">
        <f t="shared" si="269"/>
        <v>1</v>
      </c>
      <c r="U2154" s="16">
        <v>43980.715648148151</v>
      </c>
      <c r="V2154">
        <f t="shared" si="270"/>
        <v>2020</v>
      </c>
      <c r="W2154" t="b">
        <v>0</v>
      </c>
      <c r="X2154">
        <f t="shared" si="271"/>
        <v>0</v>
      </c>
    </row>
    <row r="2155" spans="1:24" x14ac:dyDescent="0.25">
      <c r="A2155" t="s">
        <v>743</v>
      </c>
      <c r="B2155" s="4">
        <v>44104</v>
      </c>
      <c r="C2155">
        <v>2020</v>
      </c>
      <c r="D2155" t="s">
        <v>2153</v>
      </c>
      <c r="E2155" t="s">
        <v>2183</v>
      </c>
      <c r="F2155" t="s">
        <v>2206</v>
      </c>
      <c r="G2155" t="s">
        <v>4378</v>
      </c>
      <c r="I2155" t="s">
        <v>2144</v>
      </c>
      <c r="J2155" t="s">
        <v>6876</v>
      </c>
      <c r="M2155" t="b">
        <v>0</v>
      </c>
      <c r="N2155">
        <v>0</v>
      </c>
      <c r="O2155">
        <f t="shared" si="264"/>
        <v>0</v>
      </c>
      <c r="P2155">
        <f t="shared" si="265"/>
        <v>1</v>
      </c>
      <c r="Q2155">
        <f t="shared" si="266"/>
        <v>0</v>
      </c>
      <c r="R2155">
        <f t="shared" si="267"/>
        <v>1</v>
      </c>
      <c r="S2155">
        <f t="shared" si="268"/>
        <v>0</v>
      </c>
      <c r="T2155">
        <f t="shared" si="269"/>
        <v>1</v>
      </c>
      <c r="U2155" s="16">
        <v>43887.04650462963</v>
      </c>
      <c r="V2155">
        <f t="shared" si="270"/>
        <v>2020</v>
      </c>
      <c r="W2155" t="b">
        <v>0</v>
      </c>
      <c r="X2155">
        <f t="shared" si="271"/>
        <v>0</v>
      </c>
    </row>
    <row r="2156" spans="1:24" x14ac:dyDescent="0.25">
      <c r="A2156" t="s">
        <v>644</v>
      </c>
      <c r="B2156" s="4">
        <v>44104</v>
      </c>
      <c r="C2156">
        <v>2020</v>
      </c>
      <c r="D2156" t="s">
        <v>2141</v>
      </c>
      <c r="E2156" t="s">
        <v>2183</v>
      </c>
      <c r="F2156" t="s">
        <v>2204</v>
      </c>
      <c r="G2156" t="s">
        <v>4379</v>
      </c>
      <c r="I2156" t="s">
        <v>2138</v>
      </c>
      <c r="J2156" t="s">
        <v>6876</v>
      </c>
      <c r="M2156" t="b">
        <v>0</v>
      </c>
      <c r="N2156">
        <v>0</v>
      </c>
      <c r="O2156">
        <f t="shared" si="264"/>
        <v>0</v>
      </c>
      <c r="P2156">
        <f t="shared" si="265"/>
        <v>1</v>
      </c>
      <c r="Q2156">
        <f t="shared" si="266"/>
        <v>0</v>
      </c>
      <c r="R2156">
        <f t="shared" si="267"/>
        <v>1</v>
      </c>
      <c r="S2156">
        <f t="shared" si="268"/>
        <v>0</v>
      </c>
      <c r="T2156">
        <f t="shared" si="269"/>
        <v>1</v>
      </c>
      <c r="U2156" s="16">
        <v>43762.67255787037</v>
      </c>
      <c r="V2156">
        <f t="shared" si="270"/>
        <v>2019</v>
      </c>
      <c r="W2156" t="b">
        <v>0</v>
      </c>
      <c r="X2156">
        <f t="shared" si="271"/>
        <v>0</v>
      </c>
    </row>
    <row r="2157" spans="1:24" x14ac:dyDescent="0.25">
      <c r="A2157" t="s">
        <v>834</v>
      </c>
      <c r="B2157" s="4">
        <v>44469</v>
      </c>
      <c r="C2157">
        <v>2021</v>
      </c>
      <c r="D2157" t="s">
        <v>2139</v>
      </c>
      <c r="E2157" t="s">
        <v>2182</v>
      </c>
      <c r="F2157" t="s">
        <v>2211</v>
      </c>
      <c r="G2157" t="s">
        <v>4380</v>
      </c>
      <c r="I2157" t="s">
        <v>2129</v>
      </c>
      <c r="J2157" t="s">
        <v>6876</v>
      </c>
      <c r="M2157" t="b">
        <v>0</v>
      </c>
      <c r="N2157">
        <v>0</v>
      </c>
      <c r="O2157">
        <f t="shared" si="264"/>
        <v>0</v>
      </c>
      <c r="P2157">
        <f t="shared" si="265"/>
        <v>1</v>
      </c>
      <c r="Q2157">
        <f t="shared" si="266"/>
        <v>0</v>
      </c>
      <c r="R2157">
        <f t="shared" si="267"/>
        <v>1</v>
      </c>
      <c r="S2157">
        <f t="shared" si="268"/>
        <v>0</v>
      </c>
      <c r="T2157">
        <f t="shared" si="269"/>
        <v>1</v>
      </c>
      <c r="U2157" s="16">
        <v>44245.859930555554</v>
      </c>
      <c r="V2157">
        <f t="shared" si="270"/>
        <v>2021</v>
      </c>
      <c r="W2157" t="b">
        <v>0</v>
      </c>
      <c r="X2157">
        <f t="shared" si="271"/>
        <v>0</v>
      </c>
    </row>
    <row r="2158" spans="1:24" x14ac:dyDescent="0.25">
      <c r="A2158" t="s">
        <v>718</v>
      </c>
      <c r="B2158" s="4">
        <v>43373</v>
      </c>
      <c r="C2158">
        <v>2018</v>
      </c>
      <c r="D2158" t="s">
        <v>2141</v>
      </c>
      <c r="E2158" t="s">
        <v>2183</v>
      </c>
      <c r="F2158" t="s">
        <v>2211</v>
      </c>
      <c r="G2158" t="s">
        <v>4381</v>
      </c>
      <c r="I2158" t="s">
        <v>2153</v>
      </c>
      <c r="J2158" t="s">
        <v>6876</v>
      </c>
      <c r="M2158" t="b">
        <v>0</v>
      </c>
      <c r="N2158">
        <v>0</v>
      </c>
      <c r="O2158">
        <f t="shared" si="264"/>
        <v>0</v>
      </c>
      <c r="P2158">
        <f t="shared" si="265"/>
        <v>1</v>
      </c>
      <c r="Q2158">
        <f t="shared" si="266"/>
        <v>0</v>
      </c>
      <c r="R2158">
        <f t="shared" si="267"/>
        <v>1</v>
      </c>
      <c r="S2158">
        <f t="shared" si="268"/>
        <v>0</v>
      </c>
      <c r="T2158">
        <f t="shared" si="269"/>
        <v>1</v>
      </c>
      <c r="U2158" s="16">
        <v>43354.768217592595</v>
      </c>
      <c r="V2158">
        <f t="shared" si="270"/>
        <v>2018</v>
      </c>
      <c r="W2158" t="b">
        <v>0</v>
      </c>
      <c r="X2158">
        <f t="shared" si="271"/>
        <v>0</v>
      </c>
    </row>
    <row r="2159" spans="1:24" x14ac:dyDescent="0.25">
      <c r="A2159" t="s">
        <v>1019</v>
      </c>
      <c r="B2159" s="4">
        <v>43738</v>
      </c>
      <c r="C2159">
        <v>2019</v>
      </c>
      <c r="D2159" t="s">
        <v>2141</v>
      </c>
      <c r="E2159" t="s">
        <v>2183</v>
      </c>
      <c r="F2159" t="s">
        <v>2201</v>
      </c>
      <c r="G2159" t="s">
        <v>4382</v>
      </c>
      <c r="I2159" t="s">
        <v>2163</v>
      </c>
      <c r="J2159" t="s">
        <v>6876</v>
      </c>
      <c r="M2159" t="b">
        <v>0</v>
      </c>
      <c r="N2159">
        <v>0</v>
      </c>
      <c r="O2159">
        <f t="shared" si="264"/>
        <v>0</v>
      </c>
      <c r="P2159">
        <f t="shared" si="265"/>
        <v>1</v>
      </c>
      <c r="Q2159">
        <f t="shared" si="266"/>
        <v>0</v>
      </c>
      <c r="R2159">
        <f t="shared" si="267"/>
        <v>1</v>
      </c>
      <c r="S2159">
        <f t="shared" si="268"/>
        <v>0</v>
      </c>
      <c r="T2159">
        <f t="shared" si="269"/>
        <v>1</v>
      </c>
      <c r="U2159" s="16">
        <v>43340.841724537036</v>
      </c>
      <c r="V2159">
        <f t="shared" si="270"/>
        <v>2018</v>
      </c>
      <c r="W2159" t="b">
        <v>0</v>
      </c>
      <c r="X2159">
        <f t="shared" si="271"/>
        <v>0</v>
      </c>
    </row>
    <row r="2160" spans="1:24" x14ac:dyDescent="0.25">
      <c r="A2160" t="s">
        <v>704</v>
      </c>
      <c r="B2160" s="4">
        <v>43738</v>
      </c>
      <c r="C2160">
        <v>2019</v>
      </c>
      <c r="D2160" t="s">
        <v>2141</v>
      </c>
      <c r="E2160" t="s">
        <v>2183</v>
      </c>
      <c r="F2160" t="s">
        <v>2211</v>
      </c>
      <c r="G2160" t="s">
        <v>4383</v>
      </c>
      <c r="I2160" t="s">
        <v>2144</v>
      </c>
      <c r="J2160" t="s">
        <v>6876</v>
      </c>
      <c r="M2160" t="b">
        <v>0</v>
      </c>
      <c r="N2160">
        <v>0</v>
      </c>
      <c r="O2160">
        <f t="shared" si="264"/>
        <v>0</v>
      </c>
      <c r="P2160">
        <f t="shared" si="265"/>
        <v>1</v>
      </c>
      <c r="Q2160">
        <f t="shared" si="266"/>
        <v>0</v>
      </c>
      <c r="R2160">
        <f t="shared" si="267"/>
        <v>1</v>
      </c>
      <c r="S2160">
        <f t="shared" si="268"/>
        <v>0</v>
      </c>
      <c r="T2160">
        <f t="shared" si="269"/>
        <v>1</v>
      </c>
      <c r="U2160" s="16">
        <v>43354.551458333335</v>
      </c>
      <c r="V2160">
        <f t="shared" si="270"/>
        <v>2018</v>
      </c>
      <c r="W2160" t="b">
        <v>0</v>
      </c>
      <c r="X2160">
        <f t="shared" si="271"/>
        <v>0</v>
      </c>
    </row>
    <row r="2161" spans="1:24" x14ac:dyDescent="0.25">
      <c r="A2161" t="s">
        <v>731</v>
      </c>
      <c r="B2161" s="4">
        <v>44469</v>
      </c>
      <c r="C2161">
        <v>2021</v>
      </c>
      <c r="D2161" t="s">
        <v>2129</v>
      </c>
      <c r="E2161" t="s">
        <v>2183</v>
      </c>
      <c r="F2161" t="s">
        <v>2213</v>
      </c>
      <c r="G2161" t="s">
        <v>4384</v>
      </c>
      <c r="I2161" t="s">
        <v>2129</v>
      </c>
      <c r="J2161" t="s">
        <v>6876</v>
      </c>
      <c r="M2161" t="b">
        <v>0</v>
      </c>
      <c r="N2161">
        <v>0</v>
      </c>
      <c r="O2161">
        <f t="shared" si="264"/>
        <v>0</v>
      </c>
      <c r="P2161">
        <f t="shared" si="265"/>
        <v>1</v>
      </c>
      <c r="Q2161">
        <f t="shared" si="266"/>
        <v>0</v>
      </c>
      <c r="R2161">
        <f t="shared" si="267"/>
        <v>1</v>
      </c>
      <c r="S2161">
        <f t="shared" si="268"/>
        <v>0</v>
      </c>
      <c r="T2161">
        <f t="shared" si="269"/>
        <v>1</v>
      </c>
      <c r="U2161" s="16">
        <v>43689.493831018517</v>
      </c>
      <c r="V2161">
        <f t="shared" si="270"/>
        <v>2019</v>
      </c>
      <c r="W2161" t="b">
        <v>0</v>
      </c>
      <c r="X2161">
        <f t="shared" si="271"/>
        <v>0</v>
      </c>
    </row>
    <row r="2162" spans="1:24" x14ac:dyDescent="0.25">
      <c r="A2162" t="s">
        <v>1976</v>
      </c>
      <c r="B2162" s="4">
        <v>44074</v>
      </c>
      <c r="C2162">
        <v>2020</v>
      </c>
      <c r="D2162" t="s">
        <v>2141</v>
      </c>
      <c r="E2162" t="s">
        <v>2183</v>
      </c>
      <c r="F2162" t="s">
        <v>2204</v>
      </c>
      <c r="G2162" t="s">
        <v>4385</v>
      </c>
      <c r="I2162" t="s">
        <v>2147</v>
      </c>
      <c r="J2162" t="s">
        <v>6876</v>
      </c>
      <c r="M2162" t="b">
        <v>0</v>
      </c>
      <c r="N2162">
        <v>0</v>
      </c>
      <c r="O2162">
        <f t="shared" si="264"/>
        <v>0</v>
      </c>
      <c r="P2162">
        <f t="shared" si="265"/>
        <v>1</v>
      </c>
      <c r="Q2162">
        <f t="shared" si="266"/>
        <v>0</v>
      </c>
      <c r="R2162">
        <f t="shared" si="267"/>
        <v>1</v>
      </c>
      <c r="S2162">
        <f t="shared" si="268"/>
        <v>0</v>
      </c>
      <c r="T2162">
        <f t="shared" si="269"/>
        <v>1</v>
      </c>
      <c r="U2162" s="16">
        <v>43531.896562499998</v>
      </c>
      <c r="V2162">
        <f t="shared" si="270"/>
        <v>2019</v>
      </c>
      <c r="W2162" t="b">
        <v>0</v>
      </c>
      <c r="X2162">
        <f t="shared" si="271"/>
        <v>0</v>
      </c>
    </row>
    <row r="2163" spans="1:24" x14ac:dyDescent="0.25">
      <c r="A2163" t="s">
        <v>292</v>
      </c>
      <c r="B2163" s="4">
        <v>44469</v>
      </c>
      <c r="C2163">
        <v>2021</v>
      </c>
      <c r="D2163" t="s">
        <v>2142</v>
      </c>
      <c r="E2163" t="s">
        <v>2183</v>
      </c>
      <c r="F2163" t="s">
        <v>2201</v>
      </c>
      <c r="G2163" t="s">
        <v>4386</v>
      </c>
      <c r="I2163" t="s">
        <v>2142</v>
      </c>
      <c r="J2163" t="s">
        <v>6876</v>
      </c>
      <c r="K2163" s="2">
        <v>93085</v>
      </c>
      <c r="L2163" s="2">
        <v>0</v>
      </c>
      <c r="M2163" t="b">
        <v>0</v>
      </c>
      <c r="N2163">
        <v>0</v>
      </c>
      <c r="O2163">
        <f t="shared" si="264"/>
        <v>0</v>
      </c>
      <c r="P2163">
        <f t="shared" si="265"/>
        <v>1</v>
      </c>
      <c r="Q2163">
        <f t="shared" si="266"/>
        <v>0</v>
      </c>
      <c r="R2163">
        <f t="shared" si="267"/>
        <v>1</v>
      </c>
      <c r="S2163">
        <f t="shared" si="268"/>
        <v>0</v>
      </c>
      <c r="T2163">
        <f t="shared" si="269"/>
        <v>1</v>
      </c>
      <c r="U2163" s="16">
        <v>43955.551655092589</v>
      </c>
      <c r="V2163">
        <f t="shared" si="270"/>
        <v>2020</v>
      </c>
      <c r="W2163" t="b">
        <v>0</v>
      </c>
      <c r="X2163">
        <f t="shared" si="271"/>
        <v>0</v>
      </c>
    </row>
    <row r="2164" spans="1:24" x14ac:dyDescent="0.25">
      <c r="A2164" t="s">
        <v>190</v>
      </c>
      <c r="B2164" s="4">
        <v>43830</v>
      </c>
      <c r="C2164">
        <v>2019</v>
      </c>
      <c r="D2164" t="s">
        <v>2144</v>
      </c>
      <c r="E2164" t="s">
        <v>2183</v>
      </c>
      <c r="F2164" t="s">
        <v>2206</v>
      </c>
      <c r="G2164" t="s">
        <v>4387</v>
      </c>
      <c r="I2164" t="s">
        <v>2144</v>
      </c>
      <c r="J2164" t="s">
        <v>6876</v>
      </c>
      <c r="M2164" t="b">
        <v>0</v>
      </c>
      <c r="N2164">
        <v>0</v>
      </c>
      <c r="O2164">
        <f t="shared" si="264"/>
        <v>0</v>
      </c>
      <c r="P2164">
        <f t="shared" si="265"/>
        <v>1</v>
      </c>
      <c r="Q2164">
        <f t="shared" si="266"/>
        <v>0</v>
      </c>
      <c r="R2164">
        <f t="shared" si="267"/>
        <v>1</v>
      </c>
      <c r="S2164">
        <f t="shared" si="268"/>
        <v>0</v>
      </c>
      <c r="T2164">
        <f t="shared" si="269"/>
        <v>1</v>
      </c>
      <c r="U2164" s="16">
        <v>43628.746238425927</v>
      </c>
      <c r="V2164">
        <f t="shared" si="270"/>
        <v>2019</v>
      </c>
      <c r="W2164" t="b">
        <v>0</v>
      </c>
      <c r="X2164">
        <f t="shared" si="271"/>
        <v>0</v>
      </c>
    </row>
    <row r="2165" spans="1:24" x14ac:dyDescent="0.25">
      <c r="A2165" t="s">
        <v>1023</v>
      </c>
      <c r="B2165" s="4">
        <v>43830</v>
      </c>
      <c r="C2165">
        <v>2019</v>
      </c>
      <c r="D2165" t="s">
        <v>2144</v>
      </c>
      <c r="E2165" t="s">
        <v>2183</v>
      </c>
      <c r="F2165" t="s">
        <v>2206</v>
      </c>
      <c r="G2165" t="s">
        <v>4388</v>
      </c>
      <c r="I2165" t="s">
        <v>2152</v>
      </c>
      <c r="J2165" t="s">
        <v>6876</v>
      </c>
      <c r="M2165" t="b">
        <v>0</v>
      </c>
      <c r="N2165">
        <v>0</v>
      </c>
      <c r="O2165">
        <f t="shared" si="264"/>
        <v>0</v>
      </c>
      <c r="P2165">
        <f t="shared" si="265"/>
        <v>1</v>
      </c>
      <c r="Q2165">
        <f t="shared" si="266"/>
        <v>0</v>
      </c>
      <c r="R2165">
        <f t="shared" si="267"/>
        <v>1</v>
      </c>
      <c r="S2165">
        <f t="shared" si="268"/>
        <v>0</v>
      </c>
      <c r="T2165">
        <f t="shared" si="269"/>
        <v>1</v>
      </c>
      <c r="U2165" s="16">
        <v>43628.739837962959</v>
      </c>
      <c r="V2165">
        <f t="shared" si="270"/>
        <v>2019</v>
      </c>
      <c r="W2165" t="b">
        <v>0</v>
      </c>
      <c r="X2165">
        <f t="shared" si="271"/>
        <v>0</v>
      </c>
    </row>
    <row r="2166" spans="1:24" x14ac:dyDescent="0.25">
      <c r="A2166" t="s">
        <v>255</v>
      </c>
      <c r="B2166" s="4">
        <v>43830</v>
      </c>
      <c r="C2166">
        <v>2019</v>
      </c>
      <c r="D2166" t="s">
        <v>2144</v>
      </c>
      <c r="E2166" t="s">
        <v>2183</v>
      </c>
      <c r="F2166" t="s">
        <v>2206</v>
      </c>
      <c r="G2166" t="s">
        <v>4389</v>
      </c>
      <c r="I2166" t="s">
        <v>2152</v>
      </c>
      <c r="J2166" t="s">
        <v>6876</v>
      </c>
      <c r="M2166" t="b">
        <v>0</v>
      </c>
      <c r="N2166">
        <v>0</v>
      </c>
      <c r="O2166">
        <f t="shared" si="264"/>
        <v>0</v>
      </c>
      <c r="P2166">
        <f t="shared" si="265"/>
        <v>1</v>
      </c>
      <c r="Q2166">
        <f t="shared" si="266"/>
        <v>0</v>
      </c>
      <c r="R2166">
        <f t="shared" si="267"/>
        <v>1</v>
      </c>
      <c r="S2166">
        <f t="shared" si="268"/>
        <v>0</v>
      </c>
      <c r="T2166">
        <f t="shared" si="269"/>
        <v>1</v>
      </c>
      <c r="U2166" s="16">
        <v>43628.740949074076</v>
      </c>
      <c r="V2166">
        <f t="shared" si="270"/>
        <v>2019</v>
      </c>
      <c r="W2166" t="b">
        <v>0</v>
      </c>
      <c r="X2166">
        <f t="shared" si="271"/>
        <v>0</v>
      </c>
    </row>
    <row r="2167" spans="1:24" x14ac:dyDescent="0.25">
      <c r="A2167" t="s">
        <v>627</v>
      </c>
      <c r="B2167" s="4">
        <v>43830</v>
      </c>
      <c r="C2167">
        <v>2019</v>
      </c>
      <c r="D2167" t="s">
        <v>2144</v>
      </c>
      <c r="E2167" t="s">
        <v>2183</v>
      </c>
      <c r="F2167" t="s">
        <v>2206</v>
      </c>
      <c r="G2167" t="s">
        <v>4390</v>
      </c>
      <c r="I2167" t="s">
        <v>2152</v>
      </c>
      <c r="J2167" t="s">
        <v>6876</v>
      </c>
      <c r="M2167" t="b">
        <v>0</v>
      </c>
      <c r="N2167">
        <v>0</v>
      </c>
      <c r="O2167">
        <f t="shared" si="264"/>
        <v>0</v>
      </c>
      <c r="P2167">
        <f t="shared" si="265"/>
        <v>1</v>
      </c>
      <c r="Q2167">
        <f t="shared" si="266"/>
        <v>0</v>
      </c>
      <c r="R2167">
        <f t="shared" si="267"/>
        <v>1</v>
      </c>
      <c r="S2167">
        <f t="shared" si="268"/>
        <v>0</v>
      </c>
      <c r="T2167">
        <f t="shared" si="269"/>
        <v>1</v>
      </c>
      <c r="U2167" s="16">
        <v>43628.75277777778</v>
      </c>
      <c r="V2167">
        <f t="shared" si="270"/>
        <v>2019</v>
      </c>
      <c r="W2167" t="b">
        <v>0</v>
      </c>
      <c r="X2167">
        <f t="shared" si="271"/>
        <v>0</v>
      </c>
    </row>
    <row r="2168" spans="1:24" x14ac:dyDescent="0.25">
      <c r="A2168" t="s">
        <v>1964</v>
      </c>
      <c r="B2168" s="4">
        <v>43830</v>
      </c>
      <c r="C2168">
        <v>2019</v>
      </c>
      <c r="D2168" t="s">
        <v>2144</v>
      </c>
      <c r="E2168" t="s">
        <v>2183</v>
      </c>
      <c r="F2168" t="s">
        <v>2206</v>
      </c>
      <c r="G2168" t="s">
        <v>4391</v>
      </c>
      <c r="I2168" t="s">
        <v>2152</v>
      </c>
      <c r="J2168" t="s">
        <v>6876</v>
      </c>
      <c r="M2168" t="b">
        <v>0</v>
      </c>
      <c r="N2168">
        <v>0</v>
      </c>
      <c r="O2168">
        <f t="shared" si="264"/>
        <v>0</v>
      </c>
      <c r="P2168">
        <f t="shared" si="265"/>
        <v>1</v>
      </c>
      <c r="Q2168">
        <f t="shared" si="266"/>
        <v>0</v>
      </c>
      <c r="R2168">
        <f t="shared" si="267"/>
        <v>1</v>
      </c>
      <c r="S2168">
        <f t="shared" si="268"/>
        <v>0</v>
      </c>
      <c r="T2168">
        <f t="shared" si="269"/>
        <v>1</v>
      </c>
      <c r="U2168" s="16">
        <v>43633.090196759258</v>
      </c>
      <c r="V2168">
        <f t="shared" si="270"/>
        <v>2019</v>
      </c>
      <c r="W2168" t="b">
        <v>0</v>
      </c>
      <c r="X2168">
        <f t="shared" si="271"/>
        <v>0</v>
      </c>
    </row>
    <row r="2169" spans="1:24" x14ac:dyDescent="0.25">
      <c r="A2169" t="s">
        <v>1964</v>
      </c>
      <c r="B2169" s="4">
        <v>43830</v>
      </c>
      <c r="C2169">
        <v>2019</v>
      </c>
      <c r="D2169" t="s">
        <v>2144</v>
      </c>
      <c r="E2169" t="s">
        <v>2183</v>
      </c>
      <c r="F2169" t="s">
        <v>2206</v>
      </c>
      <c r="G2169" t="s">
        <v>4392</v>
      </c>
      <c r="I2169" t="s">
        <v>2152</v>
      </c>
      <c r="J2169" t="s">
        <v>6876</v>
      </c>
      <c r="M2169" t="b">
        <v>0</v>
      </c>
      <c r="N2169">
        <v>0</v>
      </c>
      <c r="O2169">
        <f t="shared" si="264"/>
        <v>0</v>
      </c>
      <c r="P2169">
        <f t="shared" si="265"/>
        <v>1</v>
      </c>
      <c r="Q2169">
        <f t="shared" si="266"/>
        <v>0</v>
      </c>
      <c r="R2169">
        <f t="shared" si="267"/>
        <v>1</v>
      </c>
      <c r="S2169">
        <f t="shared" si="268"/>
        <v>0</v>
      </c>
      <c r="T2169">
        <f t="shared" si="269"/>
        <v>1</v>
      </c>
      <c r="U2169" s="16">
        <v>43633.09097222222</v>
      </c>
      <c r="V2169">
        <f t="shared" si="270"/>
        <v>2019</v>
      </c>
      <c r="W2169" t="b">
        <v>0</v>
      </c>
      <c r="X2169">
        <f t="shared" si="271"/>
        <v>0</v>
      </c>
    </row>
    <row r="2170" spans="1:24" x14ac:dyDescent="0.25">
      <c r="A2170" t="s">
        <v>963</v>
      </c>
      <c r="B2170" s="4">
        <v>44196</v>
      </c>
      <c r="C2170">
        <v>2020</v>
      </c>
      <c r="D2170" t="s">
        <v>2144</v>
      </c>
      <c r="E2170" t="s">
        <v>2183</v>
      </c>
      <c r="F2170" t="s">
        <v>2206</v>
      </c>
      <c r="G2170" t="s">
        <v>4393</v>
      </c>
      <c r="I2170" t="s">
        <v>2152</v>
      </c>
      <c r="J2170" t="s">
        <v>6876</v>
      </c>
      <c r="M2170" t="b">
        <v>0</v>
      </c>
      <c r="N2170">
        <v>0</v>
      </c>
      <c r="O2170">
        <f t="shared" si="264"/>
        <v>0</v>
      </c>
      <c r="P2170">
        <f t="shared" si="265"/>
        <v>1</v>
      </c>
      <c r="Q2170">
        <f t="shared" si="266"/>
        <v>0</v>
      </c>
      <c r="R2170">
        <f t="shared" si="267"/>
        <v>1</v>
      </c>
      <c r="S2170">
        <f t="shared" si="268"/>
        <v>0</v>
      </c>
      <c r="T2170">
        <f t="shared" si="269"/>
        <v>1</v>
      </c>
      <c r="U2170" s="16">
        <v>43633.094618055555</v>
      </c>
      <c r="V2170">
        <f t="shared" si="270"/>
        <v>2019</v>
      </c>
      <c r="W2170" t="b">
        <v>0</v>
      </c>
      <c r="X2170">
        <f t="shared" si="271"/>
        <v>0</v>
      </c>
    </row>
    <row r="2171" spans="1:24" x14ac:dyDescent="0.25">
      <c r="A2171" t="s">
        <v>674</v>
      </c>
      <c r="B2171" s="4">
        <v>44561</v>
      </c>
      <c r="C2171">
        <v>2021</v>
      </c>
      <c r="D2171" t="s">
        <v>2129</v>
      </c>
      <c r="E2171" t="s">
        <v>2183</v>
      </c>
      <c r="F2171" t="s">
        <v>2204</v>
      </c>
      <c r="G2171" t="s">
        <v>4394</v>
      </c>
      <c r="I2171" t="s">
        <v>2144</v>
      </c>
      <c r="J2171" t="s">
        <v>6876</v>
      </c>
      <c r="M2171" t="b">
        <v>0</v>
      </c>
      <c r="N2171">
        <v>0</v>
      </c>
      <c r="O2171">
        <f t="shared" si="264"/>
        <v>0</v>
      </c>
      <c r="P2171">
        <f t="shared" si="265"/>
        <v>1</v>
      </c>
      <c r="Q2171">
        <f t="shared" si="266"/>
        <v>0</v>
      </c>
      <c r="R2171">
        <f t="shared" si="267"/>
        <v>1</v>
      </c>
      <c r="S2171">
        <f t="shared" si="268"/>
        <v>0</v>
      </c>
      <c r="T2171">
        <f t="shared" si="269"/>
        <v>1</v>
      </c>
      <c r="U2171" s="16">
        <v>43698.584560185183</v>
      </c>
      <c r="V2171">
        <f t="shared" si="270"/>
        <v>2019</v>
      </c>
      <c r="W2171" t="b">
        <v>0</v>
      </c>
      <c r="X2171">
        <f t="shared" si="271"/>
        <v>0</v>
      </c>
    </row>
    <row r="2172" spans="1:24" x14ac:dyDescent="0.25">
      <c r="A2172" t="s">
        <v>942</v>
      </c>
      <c r="B2172" s="4">
        <v>44162</v>
      </c>
      <c r="C2172">
        <v>2020</v>
      </c>
      <c r="D2172" t="s">
        <v>2144</v>
      </c>
      <c r="E2172" t="s">
        <v>2183</v>
      </c>
      <c r="F2172" t="s">
        <v>2201</v>
      </c>
      <c r="G2172" t="s">
        <v>4395</v>
      </c>
      <c r="I2172" t="s">
        <v>2144</v>
      </c>
      <c r="J2172" t="s">
        <v>6876</v>
      </c>
      <c r="M2172" t="b">
        <v>0</v>
      </c>
      <c r="N2172">
        <v>0</v>
      </c>
      <c r="O2172">
        <f t="shared" si="264"/>
        <v>0</v>
      </c>
      <c r="P2172">
        <f t="shared" si="265"/>
        <v>1</v>
      </c>
      <c r="Q2172">
        <f t="shared" si="266"/>
        <v>0</v>
      </c>
      <c r="R2172">
        <f t="shared" si="267"/>
        <v>1</v>
      </c>
      <c r="S2172">
        <f t="shared" si="268"/>
        <v>0</v>
      </c>
      <c r="T2172">
        <f t="shared" si="269"/>
        <v>1</v>
      </c>
      <c r="U2172" s="16">
        <v>43980.724166666667</v>
      </c>
      <c r="V2172">
        <f t="shared" si="270"/>
        <v>2020</v>
      </c>
      <c r="W2172" t="b">
        <v>0</v>
      </c>
      <c r="X2172">
        <f t="shared" si="271"/>
        <v>0</v>
      </c>
    </row>
    <row r="2173" spans="1:24" x14ac:dyDescent="0.25">
      <c r="A2173" t="s">
        <v>332</v>
      </c>
      <c r="B2173" s="4">
        <v>44547</v>
      </c>
      <c r="C2173">
        <v>2021</v>
      </c>
      <c r="D2173" t="s">
        <v>2146</v>
      </c>
      <c r="E2173" t="s">
        <v>2183</v>
      </c>
      <c r="F2173" t="s">
        <v>2201</v>
      </c>
      <c r="G2173" t="s">
        <v>4396</v>
      </c>
      <c r="I2173" t="s">
        <v>2146</v>
      </c>
      <c r="J2173" t="s">
        <v>6876</v>
      </c>
      <c r="K2173" s="2">
        <v>152000</v>
      </c>
      <c r="L2173" s="2">
        <v>0</v>
      </c>
      <c r="M2173" t="b">
        <v>0</v>
      </c>
      <c r="N2173">
        <v>0</v>
      </c>
      <c r="O2173">
        <f t="shared" si="264"/>
        <v>0</v>
      </c>
      <c r="P2173">
        <f t="shared" si="265"/>
        <v>1</v>
      </c>
      <c r="Q2173">
        <f t="shared" si="266"/>
        <v>0</v>
      </c>
      <c r="R2173">
        <f t="shared" si="267"/>
        <v>1</v>
      </c>
      <c r="S2173">
        <f t="shared" si="268"/>
        <v>0</v>
      </c>
      <c r="T2173">
        <f t="shared" si="269"/>
        <v>1</v>
      </c>
      <c r="U2173" s="16">
        <v>44102.555625000001</v>
      </c>
      <c r="V2173">
        <f t="shared" si="270"/>
        <v>2020</v>
      </c>
      <c r="W2173" t="b">
        <v>0</v>
      </c>
      <c r="X2173">
        <f t="shared" si="271"/>
        <v>0</v>
      </c>
    </row>
    <row r="2174" spans="1:24" x14ac:dyDescent="0.25">
      <c r="A2174" t="s">
        <v>746</v>
      </c>
      <c r="B2174" s="4">
        <v>43830</v>
      </c>
      <c r="C2174">
        <v>2019</v>
      </c>
      <c r="D2174" t="s">
        <v>2127</v>
      </c>
      <c r="E2174" t="s">
        <v>2183</v>
      </c>
      <c r="F2174" t="s">
        <v>2201</v>
      </c>
      <c r="G2174" t="s">
        <v>4397</v>
      </c>
      <c r="I2174" t="s">
        <v>2153</v>
      </c>
      <c r="J2174" t="s">
        <v>6876</v>
      </c>
      <c r="M2174" t="b">
        <v>0</v>
      </c>
      <c r="N2174">
        <v>0</v>
      </c>
      <c r="O2174">
        <f t="shared" si="264"/>
        <v>0</v>
      </c>
      <c r="P2174">
        <f t="shared" si="265"/>
        <v>1</v>
      </c>
      <c r="Q2174">
        <f t="shared" si="266"/>
        <v>0</v>
      </c>
      <c r="R2174">
        <f t="shared" si="267"/>
        <v>1</v>
      </c>
      <c r="S2174">
        <f t="shared" si="268"/>
        <v>0</v>
      </c>
      <c r="T2174">
        <f t="shared" si="269"/>
        <v>1</v>
      </c>
      <c r="U2174" s="16">
        <v>43822.629155092596</v>
      </c>
      <c r="V2174">
        <f t="shared" si="270"/>
        <v>2019</v>
      </c>
      <c r="W2174" t="b">
        <v>0</v>
      </c>
      <c r="X2174">
        <f t="shared" si="271"/>
        <v>0</v>
      </c>
    </row>
    <row r="2175" spans="1:24" x14ac:dyDescent="0.25">
      <c r="A2175" t="s">
        <v>360</v>
      </c>
      <c r="B2175" s="4">
        <v>43830</v>
      </c>
      <c r="C2175">
        <v>2019</v>
      </c>
      <c r="D2175" t="s">
        <v>2141</v>
      </c>
      <c r="E2175" t="s">
        <v>2183</v>
      </c>
      <c r="F2175" t="s">
        <v>2211</v>
      </c>
      <c r="G2175" t="s">
        <v>4398</v>
      </c>
      <c r="I2175" t="s">
        <v>2163</v>
      </c>
      <c r="J2175" t="s">
        <v>6876</v>
      </c>
      <c r="M2175" t="b">
        <v>0</v>
      </c>
      <c r="N2175">
        <v>0</v>
      </c>
      <c r="O2175">
        <f t="shared" si="264"/>
        <v>0</v>
      </c>
      <c r="P2175">
        <f t="shared" si="265"/>
        <v>1</v>
      </c>
      <c r="Q2175">
        <f t="shared" si="266"/>
        <v>0</v>
      </c>
      <c r="R2175">
        <f t="shared" si="267"/>
        <v>1</v>
      </c>
      <c r="S2175">
        <f t="shared" si="268"/>
        <v>0</v>
      </c>
      <c r="T2175">
        <f t="shared" si="269"/>
        <v>1</v>
      </c>
      <c r="U2175" s="16">
        <v>43536.611168981479</v>
      </c>
      <c r="V2175">
        <f t="shared" si="270"/>
        <v>2019</v>
      </c>
      <c r="W2175" t="b">
        <v>0</v>
      </c>
      <c r="X2175">
        <f t="shared" si="271"/>
        <v>0</v>
      </c>
    </row>
    <row r="2176" spans="1:24" x14ac:dyDescent="0.25">
      <c r="A2176" t="s">
        <v>628</v>
      </c>
      <c r="B2176" s="4">
        <v>43462</v>
      </c>
      <c r="C2176">
        <v>2018</v>
      </c>
      <c r="D2176" t="s">
        <v>2129</v>
      </c>
      <c r="E2176" t="s">
        <v>2183</v>
      </c>
      <c r="F2176" t="s">
        <v>2201</v>
      </c>
      <c r="G2176" t="s">
        <v>4399</v>
      </c>
      <c r="I2176" t="s">
        <v>2153</v>
      </c>
      <c r="J2176" t="s">
        <v>6876</v>
      </c>
      <c r="M2176" t="b">
        <v>0</v>
      </c>
      <c r="N2176">
        <v>0</v>
      </c>
      <c r="O2176">
        <f t="shared" si="264"/>
        <v>0</v>
      </c>
      <c r="P2176">
        <f t="shared" si="265"/>
        <v>1</v>
      </c>
      <c r="Q2176">
        <f t="shared" si="266"/>
        <v>0</v>
      </c>
      <c r="R2176">
        <f t="shared" si="267"/>
        <v>1</v>
      </c>
      <c r="S2176">
        <f t="shared" si="268"/>
        <v>0</v>
      </c>
      <c r="T2176">
        <f t="shared" si="269"/>
        <v>1</v>
      </c>
      <c r="U2176" s="16">
        <v>43075.935057870367</v>
      </c>
      <c r="V2176">
        <f t="shared" si="270"/>
        <v>2017</v>
      </c>
      <c r="W2176" t="b">
        <v>0</v>
      </c>
      <c r="X2176">
        <f t="shared" si="271"/>
        <v>0</v>
      </c>
    </row>
    <row r="2177" spans="1:24" x14ac:dyDescent="0.25">
      <c r="A2177" t="s">
        <v>130</v>
      </c>
      <c r="B2177" s="4">
        <v>43829</v>
      </c>
      <c r="C2177">
        <v>2019</v>
      </c>
      <c r="D2177" t="s">
        <v>2129</v>
      </c>
      <c r="E2177" t="s">
        <v>2183</v>
      </c>
      <c r="F2177" t="s">
        <v>2204</v>
      </c>
      <c r="G2177" t="s">
        <v>4400</v>
      </c>
      <c r="I2177" t="s">
        <v>2163</v>
      </c>
      <c r="J2177" t="s">
        <v>6876</v>
      </c>
      <c r="M2177" t="b">
        <v>0</v>
      </c>
      <c r="N2177">
        <v>0</v>
      </c>
      <c r="O2177">
        <f t="shared" si="264"/>
        <v>0</v>
      </c>
      <c r="P2177">
        <f t="shared" si="265"/>
        <v>1</v>
      </c>
      <c r="Q2177">
        <f t="shared" si="266"/>
        <v>0</v>
      </c>
      <c r="R2177">
        <f t="shared" si="267"/>
        <v>1</v>
      </c>
      <c r="S2177">
        <f t="shared" si="268"/>
        <v>0</v>
      </c>
      <c r="T2177">
        <f t="shared" si="269"/>
        <v>1</v>
      </c>
      <c r="U2177" s="16">
        <v>43160.580740740741</v>
      </c>
      <c r="V2177">
        <f t="shared" si="270"/>
        <v>2018</v>
      </c>
      <c r="W2177" t="b">
        <v>0</v>
      </c>
      <c r="X2177">
        <f t="shared" si="271"/>
        <v>0</v>
      </c>
    </row>
    <row r="2178" spans="1:24" x14ac:dyDescent="0.25">
      <c r="A2178" t="s">
        <v>243</v>
      </c>
      <c r="B2178" s="4">
        <v>44196</v>
      </c>
      <c r="C2178">
        <v>2020</v>
      </c>
      <c r="D2178" t="s">
        <v>2141</v>
      </c>
      <c r="E2178" t="s">
        <v>2185</v>
      </c>
      <c r="F2178" t="s">
        <v>2201</v>
      </c>
      <c r="G2178" t="s">
        <v>4401</v>
      </c>
      <c r="I2178" t="s">
        <v>2138</v>
      </c>
      <c r="J2178" t="s">
        <v>6876</v>
      </c>
      <c r="M2178" t="b">
        <v>0</v>
      </c>
      <c r="N2178">
        <v>0</v>
      </c>
      <c r="O2178">
        <f t="shared" si="264"/>
        <v>0</v>
      </c>
      <c r="P2178">
        <f t="shared" si="265"/>
        <v>1</v>
      </c>
      <c r="Q2178">
        <f t="shared" si="266"/>
        <v>0</v>
      </c>
      <c r="R2178">
        <f t="shared" si="267"/>
        <v>1</v>
      </c>
      <c r="S2178">
        <f t="shared" si="268"/>
        <v>0</v>
      </c>
      <c r="T2178">
        <f t="shared" si="269"/>
        <v>1</v>
      </c>
      <c r="U2178" s="16">
        <v>43815.853020833332</v>
      </c>
      <c r="V2178">
        <f t="shared" si="270"/>
        <v>2019</v>
      </c>
      <c r="W2178" t="b">
        <v>0</v>
      </c>
      <c r="X2178">
        <f t="shared" si="271"/>
        <v>0</v>
      </c>
    </row>
    <row r="2179" spans="1:24" x14ac:dyDescent="0.25">
      <c r="A2179" t="s">
        <v>644</v>
      </c>
      <c r="B2179" s="4">
        <v>43826</v>
      </c>
      <c r="C2179">
        <v>2019</v>
      </c>
      <c r="D2179" t="s">
        <v>2129</v>
      </c>
      <c r="E2179" t="s">
        <v>2183</v>
      </c>
      <c r="F2179" t="s">
        <v>2201</v>
      </c>
      <c r="G2179" t="s">
        <v>4402</v>
      </c>
      <c r="I2179" t="s">
        <v>2138</v>
      </c>
      <c r="J2179" t="s">
        <v>6876</v>
      </c>
      <c r="M2179" t="b">
        <v>0</v>
      </c>
      <c r="N2179">
        <v>0</v>
      </c>
      <c r="O2179">
        <f t="shared" ref="O2179:O2242" si="272">IF($M2179=TRUE,1,0)</f>
        <v>0</v>
      </c>
      <c r="P2179">
        <f t="shared" ref="P2179:P2242" si="273">IF($M2179=FALSE,1,0)</f>
        <v>1</v>
      </c>
      <c r="Q2179">
        <f t="shared" ref="Q2179:Q2242" si="274">IF($J2179="Closed Won",1,0)</f>
        <v>0</v>
      </c>
      <c r="R2179">
        <f t="shared" ref="R2179:R2242" si="275">IF($J2179="Closed Lost",1,0)</f>
        <v>1</v>
      </c>
      <c r="S2179">
        <f t="shared" ref="S2179:S2242" si="276">IF(OR($J2179="Closed Won",$J2179="Closed Lost",),0,1)</f>
        <v>0</v>
      </c>
      <c r="T2179">
        <f t="shared" ref="T2179:T2242" si="277">IF(OR($J2179="Closed Won",$J2179="Closed Lost",),1,0)</f>
        <v>1</v>
      </c>
      <c r="U2179" s="16">
        <v>43013.652013888888</v>
      </c>
      <c r="V2179">
        <f t="shared" ref="V2179:V2242" si="278">YEAR($U2179)</f>
        <v>2017</v>
      </c>
      <c r="W2179" t="b">
        <v>0</v>
      </c>
      <c r="X2179">
        <f t="shared" ref="X2179:X2242" si="279">SUM(IF($W2179=TRUE,$K2179,0))</f>
        <v>0</v>
      </c>
    </row>
    <row r="2180" spans="1:24" x14ac:dyDescent="0.25">
      <c r="A2180" t="s">
        <v>1153</v>
      </c>
      <c r="B2180" s="4">
        <v>43830</v>
      </c>
      <c r="C2180">
        <v>2019</v>
      </c>
      <c r="D2180" t="s">
        <v>2141</v>
      </c>
      <c r="E2180" t="s">
        <v>2185</v>
      </c>
      <c r="F2180" t="s">
        <v>2213</v>
      </c>
      <c r="G2180" t="s">
        <v>4403</v>
      </c>
      <c r="I2180" t="s">
        <v>2138</v>
      </c>
      <c r="J2180" t="s">
        <v>6876</v>
      </c>
      <c r="M2180" t="b">
        <v>0</v>
      </c>
      <c r="N2180">
        <v>0</v>
      </c>
      <c r="O2180">
        <f t="shared" si="272"/>
        <v>0</v>
      </c>
      <c r="P2180">
        <f t="shared" si="273"/>
        <v>1</v>
      </c>
      <c r="Q2180">
        <f t="shared" si="274"/>
        <v>0</v>
      </c>
      <c r="R2180">
        <f t="shared" si="275"/>
        <v>1</v>
      </c>
      <c r="S2180">
        <f t="shared" si="276"/>
        <v>0</v>
      </c>
      <c r="T2180">
        <f t="shared" si="277"/>
        <v>1</v>
      </c>
      <c r="U2180" s="16">
        <v>43374.658263888887</v>
      </c>
      <c r="V2180">
        <f t="shared" si="278"/>
        <v>2018</v>
      </c>
      <c r="W2180" t="b">
        <v>0</v>
      </c>
      <c r="X2180">
        <f t="shared" si="279"/>
        <v>0</v>
      </c>
    </row>
    <row r="2181" spans="1:24" x14ac:dyDescent="0.25">
      <c r="A2181" t="s">
        <v>928</v>
      </c>
      <c r="B2181" s="4">
        <v>43815</v>
      </c>
      <c r="C2181">
        <v>2019</v>
      </c>
      <c r="D2181" t="s">
        <v>2141</v>
      </c>
      <c r="E2181" t="s">
        <v>2185</v>
      </c>
      <c r="F2181" t="s">
        <v>2201</v>
      </c>
      <c r="G2181" t="s">
        <v>4404</v>
      </c>
      <c r="I2181" t="s">
        <v>2163</v>
      </c>
      <c r="J2181" t="s">
        <v>6876</v>
      </c>
      <c r="M2181" t="b">
        <v>0</v>
      </c>
      <c r="N2181">
        <v>0</v>
      </c>
      <c r="O2181">
        <f t="shared" si="272"/>
        <v>0</v>
      </c>
      <c r="P2181">
        <f t="shared" si="273"/>
        <v>1</v>
      </c>
      <c r="Q2181">
        <f t="shared" si="274"/>
        <v>0</v>
      </c>
      <c r="R2181">
        <f t="shared" si="275"/>
        <v>1</v>
      </c>
      <c r="S2181">
        <f t="shared" si="276"/>
        <v>0</v>
      </c>
      <c r="T2181">
        <f t="shared" si="277"/>
        <v>1</v>
      </c>
      <c r="U2181" s="16">
        <v>43409.625081018516</v>
      </c>
      <c r="V2181">
        <f t="shared" si="278"/>
        <v>2018</v>
      </c>
      <c r="W2181" t="b">
        <v>0</v>
      </c>
      <c r="X2181">
        <f t="shared" si="279"/>
        <v>0</v>
      </c>
    </row>
    <row r="2182" spans="1:24" x14ac:dyDescent="0.25">
      <c r="A2182" t="s">
        <v>120</v>
      </c>
      <c r="B2182" s="4">
        <v>43830</v>
      </c>
      <c r="C2182">
        <v>2019</v>
      </c>
      <c r="D2182" t="s">
        <v>2141</v>
      </c>
      <c r="E2182" t="s">
        <v>2183</v>
      </c>
      <c r="F2182" t="s">
        <v>2204</v>
      </c>
      <c r="G2182" t="s">
        <v>4405</v>
      </c>
      <c r="I2182" t="s">
        <v>2138</v>
      </c>
      <c r="J2182" t="s">
        <v>6876</v>
      </c>
      <c r="M2182" t="b">
        <v>0</v>
      </c>
      <c r="N2182">
        <v>0</v>
      </c>
      <c r="O2182">
        <f t="shared" si="272"/>
        <v>0</v>
      </c>
      <c r="P2182">
        <f t="shared" si="273"/>
        <v>1</v>
      </c>
      <c r="Q2182">
        <f t="shared" si="274"/>
        <v>0</v>
      </c>
      <c r="R2182">
        <f t="shared" si="275"/>
        <v>1</v>
      </c>
      <c r="S2182">
        <f t="shared" si="276"/>
        <v>0</v>
      </c>
      <c r="T2182">
        <f t="shared" si="277"/>
        <v>1</v>
      </c>
      <c r="U2182" s="16">
        <v>43522.598958333336</v>
      </c>
      <c r="V2182">
        <f t="shared" si="278"/>
        <v>2019</v>
      </c>
      <c r="W2182" t="b">
        <v>0</v>
      </c>
      <c r="X2182">
        <f t="shared" si="279"/>
        <v>0</v>
      </c>
    </row>
    <row r="2183" spans="1:24" x14ac:dyDescent="0.25">
      <c r="A2183" t="s">
        <v>1961</v>
      </c>
      <c r="B2183" s="4">
        <v>43829</v>
      </c>
      <c r="C2183">
        <v>2019</v>
      </c>
      <c r="D2183" t="s">
        <v>2141</v>
      </c>
      <c r="E2183" t="s">
        <v>2183</v>
      </c>
      <c r="F2183" t="s">
        <v>2211</v>
      </c>
      <c r="G2183" t="s">
        <v>4406</v>
      </c>
      <c r="I2183" t="s">
        <v>2138</v>
      </c>
      <c r="J2183" t="s">
        <v>6876</v>
      </c>
      <c r="M2183" t="b">
        <v>0</v>
      </c>
      <c r="N2183">
        <v>0</v>
      </c>
      <c r="O2183">
        <f t="shared" si="272"/>
        <v>0</v>
      </c>
      <c r="P2183">
        <f t="shared" si="273"/>
        <v>1</v>
      </c>
      <c r="Q2183">
        <f t="shared" si="274"/>
        <v>0</v>
      </c>
      <c r="R2183">
        <f t="shared" si="275"/>
        <v>1</v>
      </c>
      <c r="S2183">
        <f t="shared" si="276"/>
        <v>0</v>
      </c>
      <c r="T2183">
        <f t="shared" si="277"/>
        <v>1</v>
      </c>
      <c r="U2183" s="16">
        <v>43565.750821759262</v>
      </c>
      <c r="V2183">
        <f t="shared" si="278"/>
        <v>2019</v>
      </c>
      <c r="W2183" t="b">
        <v>0</v>
      </c>
      <c r="X2183">
        <f t="shared" si="279"/>
        <v>0</v>
      </c>
    </row>
    <row r="2184" spans="1:24" x14ac:dyDescent="0.25">
      <c r="A2184" t="s">
        <v>1887</v>
      </c>
      <c r="B2184" s="4">
        <v>43830</v>
      </c>
      <c r="C2184">
        <v>2019</v>
      </c>
      <c r="D2184" t="s">
        <v>2135</v>
      </c>
      <c r="E2184" t="s">
        <v>2182</v>
      </c>
      <c r="F2184" t="s">
        <v>2201</v>
      </c>
      <c r="G2184" t="s">
        <v>4407</v>
      </c>
      <c r="I2184" t="s">
        <v>2142</v>
      </c>
      <c r="J2184" t="s">
        <v>6876</v>
      </c>
      <c r="M2184" t="b">
        <v>0</v>
      </c>
      <c r="N2184">
        <v>0</v>
      </c>
      <c r="O2184">
        <f t="shared" si="272"/>
        <v>0</v>
      </c>
      <c r="P2184">
        <f t="shared" si="273"/>
        <v>1</v>
      </c>
      <c r="Q2184">
        <f t="shared" si="274"/>
        <v>0</v>
      </c>
      <c r="R2184">
        <f t="shared" si="275"/>
        <v>1</v>
      </c>
      <c r="S2184">
        <f t="shared" si="276"/>
        <v>0</v>
      </c>
      <c r="T2184">
        <f t="shared" si="277"/>
        <v>1</v>
      </c>
      <c r="U2184" s="16">
        <v>43761.824999999997</v>
      </c>
      <c r="V2184">
        <f t="shared" si="278"/>
        <v>2019</v>
      </c>
      <c r="W2184" t="b">
        <v>0</v>
      </c>
      <c r="X2184">
        <f t="shared" si="279"/>
        <v>0</v>
      </c>
    </row>
    <row r="2185" spans="1:24" x14ac:dyDescent="0.25">
      <c r="A2185" t="s">
        <v>425</v>
      </c>
      <c r="B2185" s="4">
        <v>43830</v>
      </c>
      <c r="C2185">
        <v>2019</v>
      </c>
      <c r="D2185" t="s">
        <v>2141</v>
      </c>
      <c r="E2185" t="s">
        <v>2183</v>
      </c>
      <c r="F2185" t="s">
        <v>2211</v>
      </c>
      <c r="G2185" t="s">
        <v>4408</v>
      </c>
      <c r="I2185" t="s">
        <v>2144</v>
      </c>
      <c r="J2185" t="s">
        <v>6876</v>
      </c>
      <c r="M2185" t="b">
        <v>0</v>
      </c>
      <c r="N2185">
        <v>0</v>
      </c>
      <c r="O2185">
        <f t="shared" si="272"/>
        <v>0</v>
      </c>
      <c r="P2185">
        <f t="shared" si="273"/>
        <v>1</v>
      </c>
      <c r="Q2185">
        <f t="shared" si="274"/>
        <v>0</v>
      </c>
      <c r="R2185">
        <f t="shared" si="275"/>
        <v>1</v>
      </c>
      <c r="S2185">
        <f t="shared" si="276"/>
        <v>0</v>
      </c>
      <c r="T2185">
        <f t="shared" si="277"/>
        <v>1</v>
      </c>
      <c r="U2185" s="16">
        <v>43460.759432870371</v>
      </c>
      <c r="V2185">
        <f t="shared" si="278"/>
        <v>2018</v>
      </c>
      <c r="W2185" t="b">
        <v>0</v>
      </c>
      <c r="X2185">
        <f t="shared" si="279"/>
        <v>0</v>
      </c>
    </row>
    <row r="2186" spans="1:24" x14ac:dyDescent="0.25">
      <c r="A2186" t="s">
        <v>504</v>
      </c>
      <c r="B2186" s="4">
        <v>44561</v>
      </c>
      <c r="C2186">
        <v>2021</v>
      </c>
      <c r="D2186" t="s">
        <v>2129</v>
      </c>
      <c r="E2186" t="s">
        <v>2183</v>
      </c>
      <c r="F2186" t="s">
        <v>2213</v>
      </c>
      <c r="G2186" t="s">
        <v>4409</v>
      </c>
      <c r="I2186" t="s">
        <v>2129</v>
      </c>
      <c r="J2186" t="s">
        <v>6876</v>
      </c>
      <c r="M2186" t="b">
        <v>0</v>
      </c>
      <c r="N2186">
        <v>0</v>
      </c>
      <c r="O2186">
        <f t="shared" si="272"/>
        <v>0</v>
      </c>
      <c r="P2186">
        <f t="shared" si="273"/>
        <v>1</v>
      </c>
      <c r="Q2186">
        <f t="shared" si="274"/>
        <v>0</v>
      </c>
      <c r="R2186">
        <f t="shared" si="275"/>
        <v>1</v>
      </c>
      <c r="S2186">
        <f t="shared" si="276"/>
        <v>0</v>
      </c>
      <c r="T2186">
        <f t="shared" si="277"/>
        <v>1</v>
      </c>
      <c r="U2186" s="16">
        <v>43689.497199074074</v>
      </c>
      <c r="V2186">
        <f t="shared" si="278"/>
        <v>2019</v>
      </c>
      <c r="W2186" t="b">
        <v>0</v>
      </c>
      <c r="X2186">
        <f t="shared" si="279"/>
        <v>0</v>
      </c>
    </row>
    <row r="2187" spans="1:24" x14ac:dyDescent="0.25">
      <c r="A2187" t="s">
        <v>292</v>
      </c>
      <c r="B2187" s="4">
        <v>43830</v>
      </c>
      <c r="C2187">
        <v>2019</v>
      </c>
      <c r="D2187" t="s">
        <v>2141</v>
      </c>
      <c r="E2187" t="s">
        <v>2183</v>
      </c>
      <c r="F2187" t="s">
        <v>2201</v>
      </c>
      <c r="G2187" t="s">
        <v>4410</v>
      </c>
      <c r="I2187" t="s">
        <v>2138</v>
      </c>
      <c r="J2187" t="s">
        <v>6876</v>
      </c>
      <c r="M2187" t="b">
        <v>0</v>
      </c>
      <c r="N2187">
        <v>0</v>
      </c>
      <c r="O2187">
        <f t="shared" si="272"/>
        <v>0</v>
      </c>
      <c r="P2187">
        <f t="shared" si="273"/>
        <v>1</v>
      </c>
      <c r="Q2187">
        <f t="shared" si="274"/>
        <v>0</v>
      </c>
      <c r="R2187">
        <f t="shared" si="275"/>
        <v>1</v>
      </c>
      <c r="S2187">
        <f t="shared" si="276"/>
        <v>0</v>
      </c>
      <c r="T2187">
        <f t="shared" si="277"/>
        <v>1</v>
      </c>
      <c r="U2187" s="16">
        <v>43391.872708333336</v>
      </c>
      <c r="V2187">
        <f t="shared" si="278"/>
        <v>2018</v>
      </c>
      <c r="W2187" t="b">
        <v>0</v>
      </c>
      <c r="X2187">
        <f t="shared" si="279"/>
        <v>0</v>
      </c>
    </row>
    <row r="2188" spans="1:24" x14ac:dyDescent="0.25">
      <c r="A2188" t="s">
        <v>1055</v>
      </c>
      <c r="B2188" s="4">
        <v>44196</v>
      </c>
      <c r="C2188">
        <v>2020</v>
      </c>
      <c r="D2188" t="s">
        <v>2141</v>
      </c>
      <c r="E2188" t="s">
        <v>2183</v>
      </c>
      <c r="F2188" t="s">
        <v>2206</v>
      </c>
      <c r="G2188" t="s">
        <v>4411</v>
      </c>
      <c r="I2188" t="s">
        <v>2153</v>
      </c>
      <c r="J2188" t="s">
        <v>6876</v>
      </c>
      <c r="M2188" t="b">
        <v>0</v>
      </c>
      <c r="N2188">
        <v>0</v>
      </c>
      <c r="O2188">
        <f t="shared" si="272"/>
        <v>0</v>
      </c>
      <c r="P2188">
        <f t="shared" si="273"/>
        <v>1</v>
      </c>
      <c r="Q2188">
        <f t="shared" si="274"/>
        <v>0</v>
      </c>
      <c r="R2188">
        <f t="shared" si="275"/>
        <v>1</v>
      </c>
      <c r="S2188">
        <f t="shared" si="276"/>
        <v>0</v>
      </c>
      <c r="T2188">
        <f t="shared" si="277"/>
        <v>1</v>
      </c>
      <c r="U2188" s="16">
        <v>43773.581250000003</v>
      </c>
      <c r="V2188">
        <f t="shared" si="278"/>
        <v>2019</v>
      </c>
      <c r="W2188" t="b">
        <v>0</v>
      </c>
      <c r="X2188">
        <f t="shared" si="279"/>
        <v>0</v>
      </c>
    </row>
    <row r="2189" spans="1:24" x14ac:dyDescent="0.25">
      <c r="A2189" t="s">
        <v>1018</v>
      </c>
      <c r="B2189" s="4">
        <v>44196</v>
      </c>
      <c r="C2189">
        <v>2020</v>
      </c>
      <c r="D2189" t="s">
        <v>2141</v>
      </c>
      <c r="E2189" t="s">
        <v>2183</v>
      </c>
      <c r="F2189" t="s">
        <v>2201</v>
      </c>
      <c r="G2189" t="s">
        <v>4412</v>
      </c>
      <c r="I2189" t="s">
        <v>2142</v>
      </c>
      <c r="J2189" t="s">
        <v>6876</v>
      </c>
      <c r="M2189" t="b">
        <v>0</v>
      </c>
      <c r="N2189">
        <v>0</v>
      </c>
      <c r="O2189">
        <f t="shared" si="272"/>
        <v>0</v>
      </c>
      <c r="P2189">
        <f t="shared" si="273"/>
        <v>1</v>
      </c>
      <c r="Q2189">
        <f t="shared" si="274"/>
        <v>0</v>
      </c>
      <c r="R2189">
        <f t="shared" si="275"/>
        <v>1</v>
      </c>
      <c r="S2189">
        <f t="shared" si="276"/>
        <v>0</v>
      </c>
      <c r="T2189">
        <f t="shared" si="277"/>
        <v>1</v>
      </c>
      <c r="U2189" s="16">
        <v>43774.588206018518</v>
      </c>
      <c r="V2189">
        <f t="shared" si="278"/>
        <v>2019</v>
      </c>
      <c r="W2189" t="b">
        <v>0</v>
      </c>
      <c r="X2189">
        <f t="shared" si="279"/>
        <v>0</v>
      </c>
    </row>
    <row r="2190" spans="1:24" x14ac:dyDescent="0.25">
      <c r="A2190" t="s">
        <v>1111</v>
      </c>
      <c r="B2190" s="4">
        <v>43465</v>
      </c>
      <c r="C2190">
        <v>2018</v>
      </c>
      <c r="D2190" t="s">
        <v>2141</v>
      </c>
      <c r="E2190" t="s">
        <v>2182</v>
      </c>
      <c r="F2190" t="s">
        <v>2201</v>
      </c>
      <c r="G2190" t="s">
        <v>4413</v>
      </c>
      <c r="I2190" t="s">
        <v>2153</v>
      </c>
      <c r="J2190" t="s">
        <v>6876</v>
      </c>
      <c r="M2190" t="b">
        <v>0</v>
      </c>
      <c r="N2190">
        <v>0</v>
      </c>
      <c r="O2190">
        <f t="shared" si="272"/>
        <v>0</v>
      </c>
      <c r="P2190">
        <f t="shared" si="273"/>
        <v>1</v>
      </c>
      <c r="Q2190">
        <f t="shared" si="274"/>
        <v>0</v>
      </c>
      <c r="R2190">
        <f t="shared" si="275"/>
        <v>1</v>
      </c>
      <c r="S2190">
        <f t="shared" si="276"/>
        <v>0</v>
      </c>
      <c r="T2190">
        <f t="shared" si="277"/>
        <v>1</v>
      </c>
      <c r="U2190" s="16">
        <v>43461.804398148146</v>
      </c>
      <c r="V2190">
        <f t="shared" si="278"/>
        <v>2018</v>
      </c>
      <c r="W2190" t="b">
        <v>0</v>
      </c>
      <c r="X2190">
        <f t="shared" si="279"/>
        <v>0</v>
      </c>
    </row>
    <row r="2191" spans="1:24" x14ac:dyDescent="0.25">
      <c r="A2191" t="s">
        <v>299</v>
      </c>
      <c r="B2191" s="4">
        <v>43830</v>
      </c>
      <c r="C2191">
        <v>2019</v>
      </c>
      <c r="D2191" t="s">
        <v>2141</v>
      </c>
      <c r="E2191" t="s">
        <v>2185</v>
      </c>
      <c r="F2191" t="s">
        <v>2201</v>
      </c>
      <c r="G2191" t="s">
        <v>4414</v>
      </c>
      <c r="I2191" t="s">
        <v>2163</v>
      </c>
      <c r="J2191" t="s">
        <v>6876</v>
      </c>
      <c r="M2191" t="b">
        <v>0</v>
      </c>
      <c r="N2191">
        <v>0</v>
      </c>
      <c r="O2191">
        <f t="shared" si="272"/>
        <v>0</v>
      </c>
      <c r="P2191">
        <f t="shared" si="273"/>
        <v>1</v>
      </c>
      <c r="Q2191">
        <f t="shared" si="274"/>
        <v>0</v>
      </c>
      <c r="R2191">
        <f t="shared" si="275"/>
        <v>1</v>
      </c>
      <c r="S2191">
        <f t="shared" si="276"/>
        <v>0</v>
      </c>
      <c r="T2191">
        <f t="shared" si="277"/>
        <v>1</v>
      </c>
      <c r="U2191" s="16">
        <v>43549.657743055555</v>
      </c>
      <c r="V2191">
        <f t="shared" si="278"/>
        <v>2019</v>
      </c>
      <c r="W2191" t="b">
        <v>0</v>
      </c>
      <c r="X2191">
        <f t="shared" si="279"/>
        <v>0</v>
      </c>
    </row>
    <row r="2192" spans="1:24" x14ac:dyDescent="0.25">
      <c r="A2192" t="s">
        <v>1980</v>
      </c>
      <c r="B2192" s="4">
        <v>43829</v>
      </c>
      <c r="C2192">
        <v>2019</v>
      </c>
      <c r="D2192" t="s">
        <v>2141</v>
      </c>
      <c r="E2192" t="s">
        <v>2183</v>
      </c>
      <c r="F2192" t="s">
        <v>2201</v>
      </c>
      <c r="G2192" t="s">
        <v>4415</v>
      </c>
      <c r="I2192" t="s">
        <v>2144</v>
      </c>
      <c r="J2192" t="s">
        <v>6876</v>
      </c>
      <c r="M2192" t="b">
        <v>0</v>
      </c>
      <c r="N2192">
        <v>0</v>
      </c>
      <c r="O2192">
        <f t="shared" si="272"/>
        <v>0</v>
      </c>
      <c r="P2192">
        <f t="shared" si="273"/>
        <v>1</v>
      </c>
      <c r="Q2192">
        <f t="shared" si="274"/>
        <v>0</v>
      </c>
      <c r="R2192">
        <f t="shared" si="275"/>
        <v>1</v>
      </c>
      <c r="S2192">
        <f t="shared" si="276"/>
        <v>0</v>
      </c>
      <c r="T2192">
        <f t="shared" si="277"/>
        <v>1</v>
      </c>
      <c r="U2192" s="16">
        <v>43714.853946759256</v>
      </c>
      <c r="V2192">
        <f t="shared" si="278"/>
        <v>2019</v>
      </c>
      <c r="W2192" t="b">
        <v>0</v>
      </c>
      <c r="X2192">
        <f t="shared" si="279"/>
        <v>0</v>
      </c>
    </row>
    <row r="2193" spans="1:24" x14ac:dyDescent="0.25">
      <c r="A2193" t="s">
        <v>979</v>
      </c>
      <c r="B2193" s="4">
        <v>44561</v>
      </c>
      <c r="C2193">
        <v>2021</v>
      </c>
      <c r="D2193" t="s">
        <v>2129</v>
      </c>
      <c r="E2193" t="s">
        <v>2183</v>
      </c>
      <c r="F2193" t="s">
        <v>2212</v>
      </c>
      <c r="G2193" t="s">
        <v>4416</v>
      </c>
      <c r="I2193" t="s">
        <v>2129</v>
      </c>
      <c r="J2193" t="s">
        <v>6876</v>
      </c>
      <c r="M2193" t="b">
        <v>0</v>
      </c>
      <c r="N2193">
        <v>0</v>
      </c>
      <c r="O2193">
        <f t="shared" si="272"/>
        <v>0</v>
      </c>
      <c r="P2193">
        <f t="shared" si="273"/>
        <v>1</v>
      </c>
      <c r="Q2193">
        <f t="shared" si="274"/>
        <v>0</v>
      </c>
      <c r="R2193">
        <f t="shared" si="275"/>
        <v>1</v>
      </c>
      <c r="S2193">
        <f t="shared" si="276"/>
        <v>0</v>
      </c>
      <c r="T2193">
        <f t="shared" si="277"/>
        <v>1</v>
      </c>
      <c r="U2193" s="16">
        <v>43689.51834490741</v>
      </c>
      <c r="V2193">
        <f t="shared" si="278"/>
        <v>2019</v>
      </c>
      <c r="W2193" t="b">
        <v>0</v>
      </c>
      <c r="X2193">
        <f t="shared" si="279"/>
        <v>0</v>
      </c>
    </row>
    <row r="2194" spans="1:24" x14ac:dyDescent="0.25">
      <c r="A2194" t="s">
        <v>673</v>
      </c>
      <c r="B2194" s="4">
        <v>44561</v>
      </c>
      <c r="C2194">
        <v>2021</v>
      </c>
      <c r="D2194" t="s">
        <v>2129</v>
      </c>
      <c r="E2194" t="s">
        <v>2183</v>
      </c>
      <c r="F2194" t="s">
        <v>2212</v>
      </c>
      <c r="G2194" t="s">
        <v>4417</v>
      </c>
      <c r="I2194" t="s">
        <v>2129</v>
      </c>
      <c r="J2194" t="s">
        <v>6876</v>
      </c>
      <c r="M2194" t="b">
        <v>0</v>
      </c>
      <c r="N2194">
        <v>0</v>
      </c>
      <c r="O2194">
        <f t="shared" si="272"/>
        <v>0</v>
      </c>
      <c r="P2194">
        <f t="shared" si="273"/>
        <v>1</v>
      </c>
      <c r="Q2194">
        <f t="shared" si="274"/>
        <v>0</v>
      </c>
      <c r="R2194">
        <f t="shared" si="275"/>
        <v>1</v>
      </c>
      <c r="S2194">
        <f t="shared" si="276"/>
        <v>0</v>
      </c>
      <c r="T2194">
        <f t="shared" si="277"/>
        <v>1</v>
      </c>
      <c r="U2194" s="16">
        <v>43689.541122685187</v>
      </c>
      <c r="V2194">
        <f t="shared" si="278"/>
        <v>2019</v>
      </c>
      <c r="W2194" t="b">
        <v>0</v>
      </c>
      <c r="X2194">
        <f t="shared" si="279"/>
        <v>0</v>
      </c>
    </row>
    <row r="2195" spans="1:24" x14ac:dyDescent="0.25">
      <c r="A2195" t="s">
        <v>992</v>
      </c>
      <c r="B2195" s="4">
        <v>44561</v>
      </c>
      <c r="C2195">
        <v>2021</v>
      </c>
      <c r="D2195" t="s">
        <v>2141</v>
      </c>
      <c r="E2195" t="s">
        <v>2183</v>
      </c>
      <c r="F2195" t="s">
        <v>2212</v>
      </c>
      <c r="G2195" t="s">
        <v>4418</v>
      </c>
      <c r="I2195" t="s">
        <v>2129</v>
      </c>
      <c r="J2195" t="s">
        <v>6876</v>
      </c>
      <c r="M2195" t="b">
        <v>0</v>
      </c>
      <c r="N2195">
        <v>0</v>
      </c>
      <c r="O2195">
        <f t="shared" si="272"/>
        <v>0</v>
      </c>
      <c r="P2195">
        <f t="shared" si="273"/>
        <v>1</v>
      </c>
      <c r="Q2195">
        <f t="shared" si="274"/>
        <v>0</v>
      </c>
      <c r="R2195">
        <f t="shared" si="275"/>
        <v>1</v>
      </c>
      <c r="S2195">
        <f t="shared" si="276"/>
        <v>0</v>
      </c>
      <c r="T2195">
        <f t="shared" si="277"/>
        <v>1</v>
      </c>
      <c r="U2195" s="16">
        <v>43689.680104166669</v>
      </c>
      <c r="V2195">
        <f t="shared" si="278"/>
        <v>2019</v>
      </c>
      <c r="W2195" t="b">
        <v>0</v>
      </c>
      <c r="X2195">
        <f t="shared" si="279"/>
        <v>0</v>
      </c>
    </row>
    <row r="2196" spans="1:24" x14ac:dyDescent="0.25">
      <c r="A2196" t="s">
        <v>1057</v>
      </c>
      <c r="B2196" s="4">
        <v>44196</v>
      </c>
      <c r="C2196">
        <v>2020</v>
      </c>
      <c r="D2196" t="s">
        <v>2141</v>
      </c>
      <c r="E2196" t="s">
        <v>2183</v>
      </c>
      <c r="F2196" t="s">
        <v>2201</v>
      </c>
      <c r="G2196" t="s">
        <v>4419</v>
      </c>
      <c r="I2196" t="s">
        <v>2144</v>
      </c>
      <c r="J2196" t="s">
        <v>6876</v>
      </c>
      <c r="M2196" t="b">
        <v>0</v>
      </c>
      <c r="N2196">
        <v>0</v>
      </c>
      <c r="O2196">
        <f t="shared" si="272"/>
        <v>0</v>
      </c>
      <c r="P2196">
        <f t="shared" si="273"/>
        <v>1</v>
      </c>
      <c r="Q2196">
        <f t="shared" si="274"/>
        <v>0</v>
      </c>
      <c r="R2196">
        <f t="shared" si="275"/>
        <v>1</v>
      </c>
      <c r="S2196">
        <f t="shared" si="276"/>
        <v>0</v>
      </c>
      <c r="T2196">
        <f t="shared" si="277"/>
        <v>1</v>
      </c>
      <c r="U2196" s="16">
        <v>43801.903749999998</v>
      </c>
      <c r="V2196">
        <f t="shared" si="278"/>
        <v>2019</v>
      </c>
      <c r="W2196" t="b">
        <v>0</v>
      </c>
      <c r="X2196">
        <f t="shared" si="279"/>
        <v>0</v>
      </c>
    </row>
    <row r="2197" spans="1:24" x14ac:dyDescent="0.25">
      <c r="A2197" t="s">
        <v>261</v>
      </c>
      <c r="B2197" s="4">
        <v>43829</v>
      </c>
      <c r="C2197">
        <v>2019</v>
      </c>
      <c r="D2197" t="s">
        <v>2141</v>
      </c>
      <c r="E2197" t="s">
        <v>2185</v>
      </c>
      <c r="F2197" t="s">
        <v>2204</v>
      </c>
      <c r="G2197" t="s">
        <v>4420</v>
      </c>
      <c r="I2197" t="s">
        <v>2144</v>
      </c>
      <c r="J2197" t="s">
        <v>6876</v>
      </c>
      <c r="M2197" t="b">
        <v>0</v>
      </c>
      <c r="N2197">
        <v>0</v>
      </c>
      <c r="O2197">
        <f t="shared" si="272"/>
        <v>0</v>
      </c>
      <c r="P2197">
        <f t="shared" si="273"/>
        <v>1</v>
      </c>
      <c r="Q2197">
        <f t="shared" si="274"/>
        <v>0</v>
      </c>
      <c r="R2197">
        <f t="shared" si="275"/>
        <v>1</v>
      </c>
      <c r="S2197">
        <f t="shared" si="276"/>
        <v>0</v>
      </c>
      <c r="T2197">
        <f t="shared" si="277"/>
        <v>1</v>
      </c>
      <c r="U2197" s="16">
        <v>43565.844409722224</v>
      </c>
      <c r="V2197">
        <f t="shared" si="278"/>
        <v>2019</v>
      </c>
      <c r="W2197" t="b">
        <v>0</v>
      </c>
      <c r="X2197">
        <f t="shared" si="279"/>
        <v>0</v>
      </c>
    </row>
    <row r="2198" spans="1:24" x14ac:dyDescent="0.25">
      <c r="A2198" t="s">
        <v>142</v>
      </c>
      <c r="B2198" s="4">
        <v>43812</v>
      </c>
      <c r="C2198">
        <v>2019</v>
      </c>
      <c r="D2198" t="s">
        <v>2141</v>
      </c>
      <c r="E2198" t="s">
        <v>2182</v>
      </c>
      <c r="F2198" t="s">
        <v>2201</v>
      </c>
      <c r="G2198" t="s">
        <v>4421</v>
      </c>
      <c r="I2198" t="s">
        <v>2138</v>
      </c>
      <c r="J2198" t="s">
        <v>6876</v>
      </c>
      <c r="M2198" t="b">
        <v>0</v>
      </c>
      <c r="N2198">
        <v>0</v>
      </c>
      <c r="O2198">
        <f t="shared" si="272"/>
        <v>0</v>
      </c>
      <c r="P2198">
        <f t="shared" si="273"/>
        <v>1</v>
      </c>
      <c r="Q2198">
        <f t="shared" si="274"/>
        <v>0</v>
      </c>
      <c r="R2198">
        <f t="shared" si="275"/>
        <v>1</v>
      </c>
      <c r="S2198">
        <f t="shared" si="276"/>
        <v>0</v>
      </c>
      <c r="T2198">
        <f t="shared" si="277"/>
        <v>1</v>
      </c>
      <c r="U2198" s="16">
        <v>43711.813958333332</v>
      </c>
      <c r="V2198">
        <f t="shared" si="278"/>
        <v>2019</v>
      </c>
      <c r="W2198" t="b">
        <v>0</v>
      </c>
      <c r="X2198">
        <f t="shared" si="279"/>
        <v>0</v>
      </c>
    </row>
    <row r="2199" spans="1:24" x14ac:dyDescent="0.25">
      <c r="A2199" t="s">
        <v>1071</v>
      </c>
      <c r="B2199" s="4">
        <v>44196</v>
      </c>
      <c r="C2199">
        <v>2020</v>
      </c>
      <c r="D2199" t="s">
        <v>2141</v>
      </c>
      <c r="E2199" t="s">
        <v>2183</v>
      </c>
      <c r="F2199" t="s">
        <v>2204</v>
      </c>
      <c r="G2199" t="s">
        <v>4422</v>
      </c>
      <c r="I2199" t="s">
        <v>2138</v>
      </c>
      <c r="J2199" t="s">
        <v>6876</v>
      </c>
      <c r="M2199" t="b">
        <v>0</v>
      </c>
      <c r="N2199">
        <v>0</v>
      </c>
      <c r="O2199">
        <f t="shared" si="272"/>
        <v>0</v>
      </c>
      <c r="P2199">
        <f t="shared" si="273"/>
        <v>1</v>
      </c>
      <c r="Q2199">
        <f t="shared" si="274"/>
        <v>0</v>
      </c>
      <c r="R2199">
        <f t="shared" si="275"/>
        <v>1</v>
      </c>
      <c r="S2199">
        <f t="shared" si="276"/>
        <v>0</v>
      </c>
      <c r="T2199">
        <f t="shared" si="277"/>
        <v>1</v>
      </c>
      <c r="U2199" s="16">
        <v>43815.866678240738</v>
      </c>
      <c r="V2199">
        <f t="shared" si="278"/>
        <v>2019</v>
      </c>
      <c r="W2199" t="b">
        <v>0</v>
      </c>
      <c r="X2199">
        <f t="shared" si="279"/>
        <v>0</v>
      </c>
    </row>
    <row r="2200" spans="1:24" x14ac:dyDescent="0.25">
      <c r="A2200" t="s">
        <v>549</v>
      </c>
      <c r="B2200" s="4">
        <v>44561</v>
      </c>
      <c r="C2200">
        <v>2021</v>
      </c>
      <c r="D2200" t="s">
        <v>2129</v>
      </c>
      <c r="E2200" t="s">
        <v>2182</v>
      </c>
      <c r="F2200" t="s">
        <v>2211</v>
      </c>
      <c r="G2200" t="s">
        <v>4423</v>
      </c>
      <c r="I2200" t="s">
        <v>2129</v>
      </c>
      <c r="J2200" t="s">
        <v>6876</v>
      </c>
      <c r="M2200" t="b">
        <v>0</v>
      </c>
      <c r="N2200">
        <v>0</v>
      </c>
      <c r="O2200">
        <f t="shared" si="272"/>
        <v>0</v>
      </c>
      <c r="P2200">
        <f t="shared" si="273"/>
        <v>1</v>
      </c>
      <c r="Q2200">
        <f t="shared" si="274"/>
        <v>0</v>
      </c>
      <c r="R2200">
        <f t="shared" si="275"/>
        <v>1</v>
      </c>
      <c r="S2200">
        <f t="shared" si="276"/>
        <v>0</v>
      </c>
      <c r="T2200">
        <f t="shared" si="277"/>
        <v>1</v>
      </c>
      <c r="U2200" s="16">
        <v>43467.368541666663</v>
      </c>
      <c r="V2200">
        <f t="shared" si="278"/>
        <v>2019</v>
      </c>
      <c r="W2200" t="b">
        <v>0</v>
      </c>
      <c r="X2200">
        <f t="shared" si="279"/>
        <v>0</v>
      </c>
    </row>
    <row r="2201" spans="1:24" x14ac:dyDescent="0.25">
      <c r="A2201" t="s">
        <v>1077</v>
      </c>
      <c r="B2201" s="4">
        <v>43830</v>
      </c>
      <c r="C2201">
        <v>2019</v>
      </c>
      <c r="D2201" t="s">
        <v>2141</v>
      </c>
      <c r="E2201" t="s">
        <v>2183</v>
      </c>
      <c r="F2201" t="s">
        <v>2201</v>
      </c>
      <c r="G2201" t="s">
        <v>4424</v>
      </c>
      <c r="I2201" t="s">
        <v>2138</v>
      </c>
      <c r="J2201" t="s">
        <v>6876</v>
      </c>
      <c r="M2201" t="b">
        <v>0</v>
      </c>
      <c r="N2201">
        <v>0</v>
      </c>
      <c r="O2201">
        <f t="shared" si="272"/>
        <v>0</v>
      </c>
      <c r="P2201">
        <f t="shared" si="273"/>
        <v>1</v>
      </c>
      <c r="Q2201">
        <f t="shared" si="274"/>
        <v>0</v>
      </c>
      <c r="R2201">
        <f t="shared" si="275"/>
        <v>1</v>
      </c>
      <c r="S2201">
        <f t="shared" si="276"/>
        <v>0</v>
      </c>
      <c r="T2201">
        <f t="shared" si="277"/>
        <v>1</v>
      </c>
      <c r="U2201" s="16">
        <v>43500.72760416667</v>
      </c>
      <c r="V2201">
        <f t="shared" si="278"/>
        <v>2019</v>
      </c>
      <c r="W2201" t="b">
        <v>0</v>
      </c>
      <c r="X2201">
        <f t="shared" si="279"/>
        <v>0</v>
      </c>
    </row>
    <row r="2202" spans="1:24" x14ac:dyDescent="0.25">
      <c r="A2202" t="s">
        <v>1992</v>
      </c>
      <c r="B2202" s="4">
        <v>44196</v>
      </c>
      <c r="C2202">
        <v>2020</v>
      </c>
      <c r="D2202" t="s">
        <v>2141</v>
      </c>
      <c r="E2202" t="s">
        <v>2183</v>
      </c>
      <c r="F2202" t="s">
        <v>2211</v>
      </c>
      <c r="G2202" t="s">
        <v>4425</v>
      </c>
      <c r="I2202" t="s">
        <v>2153</v>
      </c>
      <c r="J2202" t="s">
        <v>6876</v>
      </c>
      <c r="M2202" t="b">
        <v>0</v>
      </c>
      <c r="N2202">
        <v>0</v>
      </c>
      <c r="O2202">
        <f t="shared" si="272"/>
        <v>0</v>
      </c>
      <c r="P2202">
        <f t="shared" si="273"/>
        <v>1</v>
      </c>
      <c r="Q2202">
        <f t="shared" si="274"/>
        <v>0</v>
      </c>
      <c r="R2202">
        <f t="shared" si="275"/>
        <v>1</v>
      </c>
      <c r="S2202">
        <f t="shared" si="276"/>
        <v>0</v>
      </c>
      <c r="T2202">
        <f t="shared" si="277"/>
        <v>1</v>
      </c>
      <c r="U2202" s="16">
        <v>43787.642152777778</v>
      </c>
      <c r="V2202">
        <f t="shared" si="278"/>
        <v>2019</v>
      </c>
      <c r="W2202" t="b">
        <v>0</v>
      </c>
      <c r="X2202">
        <f t="shared" si="279"/>
        <v>0</v>
      </c>
    </row>
    <row r="2203" spans="1:24" x14ac:dyDescent="0.25">
      <c r="A2203" t="s">
        <v>84</v>
      </c>
      <c r="B2203" s="4">
        <v>44561</v>
      </c>
      <c r="C2203">
        <v>2021</v>
      </c>
      <c r="D2203" t="s">
        <v>2136</v>
      </c>
      <c r="E2203" t="s">
        <v>2183</v>
      </c>
      <c r="F2203" t="s">
        <v>2201</v>
      </c>
      <c r="G2203" t="s">
        <v>4426</v>
      </c>
      <c r="I2203" t="s">
        <v>2129</v>
      </c>
      <c r="J2203" t="s">
        <v>6876</v>
      </c>
      <c r="K2203" s="2">
        <v>52336</v>
      </c>
      <c r="L2203" s="2">
        <v>0</v>
      </c>
      <c r="M2203" t="b">
        <v>0</v>
      </c>
      <c r="N2203">
        <v>0</v>
      </c>
      <c r="O2203">
        <f t="shared" si="272"/>
        <v>0</v>
      </c>
      <c r="P2203">
        <f t="shared" si="273"/>
        <v>1</v>
      </c>
      <c r="Q2203">
        <f t="shared" si="274"/>
        <v>0</v>
      </c>
      <c r="R2203">
        <f t="shared" si="275"/>
        <v>1</v>
      </c>
      <c r="S2203">
        <f t="shared" si="276"/>
        <v>0</v>
      </c>
      <c r="T2203">
        <f t="shared" si="277"/>
        <v>1</v>
      </c>
      <c r="U2203" s="16">
        <v>43140.621145833335</v>
      </c>
      <c r="V2203">
        <f t="shared" si="278"/>
        <v>2018</v>
      </c>
      <c r="W2203" t="b">
        <v>0</v>
      </c>
      <c r="X2203">
        <f t="shared" si="279"/>
        <v>0</v>
      </c>
    </row>
    <row r="2204" spans="1:24" x14ac:dyDescent="0.25">
      <c r="A2204" t="s">
        <v>1975</v>
      </c>
      <c r="B2204" s="4">
        <v>43829</v>
      </c>
      <c r="C2204">
        <v>2019</v>
      </c>
      <c r="D2204" t="s">
        <v>2138</v>
      </c>
      <c r="E2204" t="s">
        <v>2183</v>
      </c>
      <c r="F2204" t="s">
        <v>2204</v>
      </c>
      <c r="G2204" t="s">
        <v>4427</v>
      </c>
      <c r="I2204" t="s">
        <v>2138</v>
      </c>
      <c r="J2204" t="s">
        <v>6876</v>
      </c>
      <c r="M2204" t="b">
        <v>0</v>
      </c>
      <c r="N2204">
        <v>0</v>
      </c>
      <c r="O2204">
        <f t="shared" si="272"/>
        <v>0</v>
      </c>
      <c r="P2204">
        <f t="shared" si="273"/>
        <v>1</v>
      </c>
      <c r="Q2204">
        <f t="shared" si="274"/>
        <v>0</v>
      </c>
      <c r="R2204">
        <f t="shared" si="275"/>
        <v>1</v>
      </c>
      <c r="S2204">
        <f t="shared" si="276"/>
        <v>0</v>
      </c>
      <c r="T2204">
        <f t="shared" si="277"/>
        <v>1</v>
      </c>
      <c r="U2204" s="16">
        <v>43677.16064814815</v>
      </c>
      <c r="V2204">
        <f t="shared" si="278"/>
        <v>2019</v>
      </c>
      <c r="W2204" t="b">
        <v>0</v>
      </c>
      <c r="X2204">
        <f t="shared" si="279"/>
        <v>0</v>
      </c>
    </row>
    <row r="2205" spans="1:24" x14ac:dyDescent="0.25">
      <c r="A2205" t="s">
        <v>1022</v>
      </c>
      <c r="B2205" s="4">
        <v>44196</v>
      </c>
      <c r="C2205">
        <v>2020</v>
      </c>
      <c r="D2205" t="s">
        <v>2141</v>
      </c>
      <c r="E2205" t="s">
        <v>2183</v>
      </c>
      <c r="F2205" t="s">
        <v>2204</v>
      </c>
      <c r="G2205" t="s">
        <v>4428</v>
      </c>
      <c r="I2205" t="s">
        <v>2152</v>
      </c>
      <c r="J2205" t="s">
        <v>6876</v>
      </c>
      <c r="M2205" t="b">
        <v>0</v>
      </c>
      <c r="N2205">
        <v>0</v>
      </c>
      <c r="O2205">
        <f t="shared" si="272"/>
        <v>0</v>
      </c>
      <c r="P2205">
        <f t="shared" si="273"/>
        <v>1</v>
      </c>
      <c r="Q2205">
        <f t="shared" si="274"/>
        <v>0</v>
      </c>
      <c r="R2205">
        <f t="shared" si="275"/>
        <v>1</v>
      </c>
      <c r="S2205">
        <f t="shared" si="276"/>
        <v>0</v>
      </c>
      <c r="T2205">
        <f t="shared" si="277"/>
        <v>1</v>
      </c>
      <c r="U2205" s="16">
        <v>43745.796458333331</v>
      </c>
      <c r="V2205">
        <f t="shared" si="278"/>
        <v>2019</v>
      </c>
      <c r="W2205" t="b">
        <v>0</v>
      </c>
      <c r="X2205">
        <f t="shared" si="279"/>
        <v>0</v>
      </c>
    </row>
    <row r="2206" spans="1:24" x14ac:dyDescent="0.25">
      <c r="A2206" t="s">
        <v>1892</v>
      </c>
      <c r="B2206" s="4">
        <v>44192</v>
      </c>
      <c r="C2206">
        <v>2020</v>
      </c>
      <c r="D2206" t="s">
        <v>2140</v>
      </c>
      <c r="E2206" t="s">
        <v>2198</v>
      </c>
      <c r="F2206" t="s">
        <v>2211</v>
      </c>
      <c r="G2206" t="s">
        <v>4429</v>
      </c>
      <c r="I2206" t="s">
        <v>2140</v>
      </c>
      <c r="J2206" t="s">
        <v>6876</v>
      </c>
      <c r="M2206" t="b">
        <v>0</v>
      </c>
      <c r="N2206">
        <v>0</v>
      </c>
      <c r="O2206">
        <f t="shared" si="272"/>
        <v>0</v>
      </c>
      <c r="P2206">
        <f t="shared" si="273"/>
        <v>1</v>
      </c>
      <c r="Q2206">
        <f t="shared" si="274"/>
        <v>0</v>
      </c>
      <c r="R2206">
        <f t="shared" si="275"/>
        <v>1</v>
      </c>
      <c r="S2206">
        <f t="shared" si="276"/>
        <v>0</v>
      </c>
      <c r="T2206">
        <f t="shared" si="277"/>
        <v>1</v>
      </c>
      <c r="U2206" s="16">
        <v>43951.005173611113</v>
      </c>
      <c r="V2206">
        <f t="shared" si="278"/>
        <v>2020</v>
      </c>
      <c r="W2206" t="b">
        <v>0</v>
      </c>
      <c r="X2206">
        <f t="shared" si="279"/>
        <v>0</v>
      </c>
    </row>
    <row r="2207" spans="1:24" x14ac:dyDescent="0.25">
      <c r="A2207" t="s">
        <v>1855</v>
      </c>
      <c r="B2207" s="4">
        <v>43190</v>
      </c>
      <c r="C2207">
        <v>2018</v>
      </c>
      <c r="D2207" t="s">
        <v>2130</v>
      </c>
      <c r="E2207" t="s">
        <v>2190</v>
      </c>
      <c r="F2207" t="s">
        <v>2182</v>
      </c>
      <c r="G2207" t="s">
        <v>4430</v>
      </c>
      <c r="I2207" t="s">
        <v>2134</v>
      </c>
      <c r="J2207" t="s">
        <v>6876</v>
      </c>
      <c r="M2207" t="b">
        <v>0</v>
      </c>
      <c r="N2207">
        <v>0</v>
      </c>
      <c r="O2207">
        <f t="shared" si="272"/>
        <v>0</v>
      </c>
      <c r="P2207">
        <f t="shared" si="273"/>
        <v>1</v>
      </c>
      <c r="Q2207">
        <f t="shared" si="274"/>
        <v>0</v>
      </c>
      <c r="R2207">
        <f t="shared" si="275"/>
        <v>1</v>
      </c>
      <c r="S2207">
        <f t="shared" si="276"/>
        <v>0</v>
      </c>
      <c r="T2207">
        <f t="shared" si="277"/>
        <v>1</v>
      </c>
      <c r="U2207" s="16">
        <v>43175.773402777777</v>
      </c>
      <c r="V2207">
        <f t="shared" si="278"/>
        <v>2018</v>
      </c>
      <c r="W2207" t="b">
        <v>0</v>
      </c>
      <c r="X2207">
        <f t="shared" si="279"/>
        <v>0</v>
      </c>
    </row>
    <row r="2208" spans="1:24" x14ac:dyDescent="0.25">
      <c r="A2208" t="s">
        <v>1831</v>
      </c>
      <c r="B2208" s="4">
        <v>43190</v>
      </c>
      <c r="C2208">
        <v>2018</v>
      </c>
      <c r="D2208" t="s">
        <v>2132</v>
      </c>
      <c r="E2208" t="s">
        <v>2188</v>
      </c>
      <c r="F2208" t="s">
        <v>2203</v>
      </c>
      <c r="G2208" t="s">
        <v>4431</v>
      </c>
      <c r="I2208" t="s">
        <v>2132</v>
      </c>
      <c r="J2208" t="s">
        <v>6876</v>
      </c>
      <c r="M2208" t="b">
        <v>0</v>
      </c>
      <c r="N2208">
        <v>0</v>
      </c>
      <c r="O2208">
        <f t="shared" si="272"/>
        <v>0</v>
      </c>
      <c r="P2208">
        <f t="shared" si="273"/>
        <v>1</v>
      </c>
      <c r="Q2208">
        <f t="shared" si="274"/>
        <v>0</v>
      </c>
      <c r="R2208">
        <f t="shared" si="275"/>
        <v>1</v>
      </c>
      <c r="S2208">
        <f t="shared" si="276"/>
        <v>0</v>
      </c>
      <c r="T2208">
        <f t="shared" si="277"/>
        <v>1</v>
      </c>
      <c r="U2208" s="16">
        <v>43126.579097222224</v>
      </c>
      <c r="V2208">
        <f t="shared" si="278"/>
        <v>2018</v>
      </c>
      <c r="W2208" t="b">
        <v>0</v>
      </c>
      <c r="X2208">
        <f t="shared" si="279"/>
        <v>0</v>
      </c>
    </row>
    <row r="2209" spans="1:24" x14ac:dyDescent="0.25">
      <c r="A2209" t="s">
        <v>1834</v>
      </c>
      <c r="B2209" s="4">
        <v>43190</v>
      </c>
      <c r="C2209">
        <v>2018</v>
      </c>
      <c r="D2209" t="s">
        <v>2125</v>
      </c>
      <c r="E2209" t="s">
        <v>2190</v>
      </c>
      <c r="F2209" t="s">
        <v>2204</v>
      </c>
      <c r="G2209" t="s">
        <v>4432</v>
      </c>
      <c r="I2209" t="s">
        <v>2134</v>
      </c>
      <c r="J2209" t="s">
        <v>6876</v>
      </c>
      <c r="M2209" t="b">
        <v>0</v>
      </c>
      <c r="N2209">
        <v>0</v>
      </c>
      <c r="O2209">
        <f t="shared" si="272"/>
        <v>0</v>
      </c>
      <c r="P2209">
        <f t="shared" si="273"/>
        <v>1</v>
      </c>
      <c r="Q2209">
        <f t="shared" si="274"/>
        <v>0</v>
      </c>
      <c r="R2209">
        <f t="shared" si="275"/>
        <v>1</v>
      </c>
      <c r="S2209">
        <f t="shared" si="276"/>
        <v>0</v>
      </c>
      <c r="T2209">
        <f t="shared" si="277"/>
        <v>1</v>
      </c>
      <c r="U2209" s="16">
        <v>43153.784537037034</v>
      </c>
      <c r="V2209">
        <f t="shared" si="278"/>
        <v>2018</v>
      </c>
      <c r="W2209" t="b">
        <v>0</v>
      </c>
      <c r="X2209">
        <f t="shared" si="279"/>
        <v>0</v>
      </c>
    </row>
    <row r="2210" spans="1:24" x14ac:dyDescent="0.25">
      <c r="A2210" t="s">
        <v>1293</v>
      </c>
      <c r="B2210" s="4">
        <v>42094</v>
      </c>
      <c r="C2210">
        <v>2015</v>
      </c>
      <c r="D2210" t="s">
        <v>2165</v>
      </c>
      <c r="E2210" t="s">
        <v>2190</v>
      </c>
      <c r="F2210" t="s">
        <v>2201</v>
      </c>
      <c r="G2210" t="s">
        <v>4433</v>
      </c>
      <c r="I2210" t="s">
        <v>2134</v>
      </c>
      <c r="J2210" t="s">
        <v>6876</v>
      </c>
      <c r="M2210" t="b">
        <v>0</v>
      </c>
      <c r="N2210">
        <v>0</v>
      </c>
      <c r="O2210">
        <f t="shared" si="272"/>
        <v>0</v>
      </c>
      <c r="P2210">
        <f t="shared" si="273"/>
        <v>1</v>
      </c>
      <c r="Q2210">
        <f t="shared" si="274"/>
        <v>0</v>
      </c>
      <c r="R2210">
        <f t="shared" si="275"/>
        <v>1</v>
      </c>
      <c r="S2210">
        <f t="shared" si="276"/>
        <v>0</v>
      </c>
      <c r="T2210">
        <f t="shared" si="277"/>
        <v>1</v>
      </c>
      <c r="U2210" s="16">
        <v>42083.554409722223</v>
      </c>
      <c r="V2210">
        <f t="shared" si="278"/>
        <v>2015</v>
      </c>
      <c r="W2210" t="b">
        <v>0</v>
      </c>
      <c r="X2210">
        <f t="shared" si="279"/>
        <v>0</v>
      </c>
    </row>
    <row r="2211" spans="1:24" x14ac:dyDescent="0.25">
      <c r="A2211" t="s">
        <v>1825</v>
      </c>
      <c r="B2211" s="4">
        <v>44286</v>
      </c>
      <c r="C2211">
        <v>2021</v>
      </c>
      <c r="D2211" t="s">
        <v>2140</v>
      </c>
      <c r="E2211" t="s">
        <v>2187</v>
      </c>
      <c r="F2211" t="s">
        <v>2203</v>
      </c>
      <c r="G2211" t="s">
        <v>4434</v>
      </c>
      <c r="I2211" t="s">
        <v>2140</v>
      </c>
      <c r="J2211" t="s">
        <v>6876</v>
      </c>
      <c r="M2211" t="b">
        <v>0</v>
      </c>
      <c r="N2211">
        <v>0</v>
      </c>
      <c r="O2211">
        <f t="shared" si="272"/>
        <v>0</v>
      </c>
      <c r="P2211">
        <f t="shared" si="273"/>
        <v>1</v>
      </c>
      <c r="Q2211">
        <f t="shared" si="274"/>
        <v>0</v>
      </c>
      <c r="R2211">
        <f t="shared" si="275"/>
        <v>1</v>
      </c>
      <c r="S2211">
        <f t="shared" si="276"/>
        <v>0</v>
      </c>
      <c r="T2211">
        <f t="shared" si="277"/>
        <v>1</v>
      </c>
      <c r="U2211" s="16">
        <v>44221.871724537035</v>
      </c>
      <c r="V2211">
        <f t="shared" si="278"/>
        <v>2021</v>
      </c>
      <c r="W2211" t="b">
        <v>0</v>
      </c>
      <c r="X2211">
        <f t="shared" si="279"/>
        <v>0</v>
      </c>
    </row>
    <row r="2212" spans="1:24" x14ac:dyDescent="0.25">
      <c r="A2212" t="s">
        <v>1187</v>
      </c>
      <c r="B2212" s="4">
        <v>43555</v>
      </c>
      <c r="C2212">
        <v>2019</v>
      </c>
      <c r="D2212" t="s">
        <v>2132</v>
      </c>
      <c r="E2212" t="s">
        <v>2192</v>
      </c>
      <c r="F2212" t="s">
        <v>2201</v>
      </c>
      <c r="G2212" t="s">
        <v>4435</v>
      </c>
      <c r="H2212" t="s">
        <v>17193</v>
      </c>
      <c r="I2212" t="s">
        <v>2132</v>
      </c>
      <c r="J2212" t="s">
        <v>6876</v>
      </c>
      <c r="M2212" t="b">
        <v>0</v>
      </c>
      <c r="N2212">
        <v>0</v>
      </c>
      <c r="O2212">
        <f t="shared" si="272"/>
        <v>0</v>
      </c>
      <c r="P2212">
        <f t="shared" si="273"/>
        <v>1</v>
      </c>
      <c r="Q2212">
        <f t="shared" si="274"/>
        <v>0</v>
      </c>
      <c r="R2212">
        <f t="shared" si="275"/>
        <v>1</v>
      </c>
      <c r="S2212">
        <f t="shared" si="276"/>
        <v>0</v>
      </c>
      <c r="T2212">
        <f t="shared" si="277"/>
        <v>1</v>
      </c>
      <c r="U2212" s="16">
        <v>43481.965358796297</v>
      </c>
      <c r="V2212">
        <f t="shared" si="278"/>
        <v>2019</v>
      </c>
      <c r="W2212" t="b">
        <v>0</v>
      </c>
      <c r="X2212">
        <f t="shared" si="279"/>
        <v>0</v>
      </c>
    </row>
    <row r="2213" spans="1:24" x14ac:dyDescent="0.25">
      <c r="A2213" t="s">
        <v>599</v>
      </c>
      <c r="B2213" s="4">
        <v>42916</v>
      </c>
      <c r="C2213">
        <v>2017</v>
      </c>
      <c r="D2213" t="s">
        <v>2132</v>
      </c>
      <c r="E2213" t="s">
        <v>2191</v>
      </c>
      <c r="F2213" t="s">
        <v>2201</v>
      </c>
      <c r="G2213" t="s">
        <v>4436</v>
      </c>
      <c r="I2213" t="s">
        <v>2132</v>
      </c>
      <c r="J2213" t="s">
        <v>6876</v>
      </c>
      <c r="M2213" t="b">
        <v>0</v>
      </c>
      <c r="N2213">
        <v>0</v>
      </c>
      <c r="O2213">
        <f t="shared" si="272"/>
        <v>0</v>
      </c>
      <c r="P2213">
        <f t="shared" si="273"/>
        <v>1</v>
      </c>
      <c r="Q2213">
        <f t="shared" si="274"/>
        <v>0</v>
      </c>
      <c r="R2213">
        <f t="shared" si="275"/>
        <v>1</v>
      </c>
      <c r="S2213">
        <f t="shared" si="276"/>
        <v>0</v>
      </c>
      <c r="T2213">
        <f t="shared" si="277"/>
        <v>1</v>
      </c>
      <c r="U2213" s="16">
        <v>42891.696979166663</v>
      </c>
      <c r="V2213">
        <f t="shared" si="278"/>
        <v>2017</v>
      </c>
      <c r="W2213" t="b">
        <v>0</v>
      </c>
      <c r="X2213">
        <f t="shared" si="279"/>
        <v>0</v>
      </c>
    </row>
    <row r="2214" spans="1:24" x14ac:dyDescent="0.25">
      <c r="A2214" t="s">
        <v>1384</v>
      </c>
      <c r="B2214" s="4">
        <v>44377</v>
      </c>
      <c r="C2214">
        <v>2021</v>
      </c>
      <c r="D2214" t="s">
        <v>2140</v>
      </c>
      <c r="E2214" t="s">
        <v>2187</v>
      </c>
      <c r="F2214" t="s">
        <v>2201</v>
      </c>
      <c r="G2214" t="s">
        <v>4437</v>
      </c>
      <c r="I2214" t="s">
        <v>2140</v>
      </c>
      <c r="J2214" t="s">
        <v>6876</v>
      </c>
      <c r="M2214" t="b">
        <v>0</v>
      </c>
      <c r="N2214">
        <v>0</v>
      </c>
      <c r="O2214">
        <f t="shared" si="272"/>
        <v>0</v>
      </c>
      <c r="P2214">
        <f t="shared" si="273"/>
        <v>1</v>
      </c>
      <c r="Q2214">
        <f t="shared" si="274"/>
        <v>0</v>
      </c>
      <c r="R2214">
        <f t="shared" si="275"/>
        <v>1</v>
      </c>
      <c r="S2214">
        <f t="shared" si="276"/>
        <v>0</v>
      </c>
      <c r="T2214">
        <f t="shared" si="277"/>
        <v>1</v>
      </c>
      <c r="U2214" s="16">
        <v>43769.868715277778</v>
      </c>
      <c r="V2214">
        <f t="shared" si="278"/>
        <v>2019</v>
      </c>
      <c r="W2214" t="b">
        <v>0</v>
      </c>
      <c r="X2214">
        <f t="shared" si="279"/>
        <v>0</v>
      </c>
    </row>
    <row r="2215" spans="1:24" x14ac:dyDescent="0.25">
      <c r="A2215" t="s">
        <v>1436</v>
      </c>
      <c r="B2215" s="4">
        <v>43640</v>
      </c>
      <c r="C2215">
        <v>2019</v>
      </c>
      <c r="D2215" t="s">
        <v>2140</v>
      </c>
      <c r="E2215" t="s">
        <v>2187</v>
      </c>
      <c r="F2215" t="s">
        <v>2203</v>
      </c>
      <c r="G2215" t="s">
        <v>4438</v>
      </c>
      <c r="I2215" t="s">
        <v>2140</v>
      </c>
      <c r="J2215" t="s">
        <v>6876</v>
      </c>
      <c r="M2215" t="b">
        <v>0</v>
      </c>
      <c r="N2215">
        <v>0</v>
      </c>
      <c r="O2215">
        <f t="shared" si="272"/>
        <v>0</v>
      </c>
      <c r="P2215">
        <f t="shared" si="273"/>
        <v>1</v>
      </c>
      <c r="Q2215">
        <f t="shared" si="274"/>
        <v>0</v>
      </c>
      <c r="R2215">
        <f t="shared" si="275"/>
        <v>1</v>
      </c>
      <c r="S2215">
        <f t="shared" si="276"/>
        <v>0</v>
      </c>
      <c r="T2215">
        <f t="shared" si="277"/>
        <v>1</v>
      </c>
      <c r="U2215" s="16">
        <v>43640.760972222219</v>
      </c>
      <c r="V2215">
        <f t="shared" si="278"/>
        <v>2019</v>
      </c>
      <c r="W2215" t="b">
        <v>0</v>
      </c>
      <c r="X2215">
        <f t="shared" si="279"/>
        <v>0</v>
      </c>
    </row>
    <row r="2216" spans="1:24" x14ac:dyDescent="0.25">
      <c r="A2216" t="s">
        <v>1196</v>
      </c>
      <c r="B2216" s="4">
        <v>43281</v>
      </c>
      <c r="C2216">
        <v>2018</v>
      </c>
      <c r="D2216" t="s">
        <v>2132</v>
      </c>
      <c r="E2216" t="s">
        <v>2192</v>
      </c>
      <c r="F2216" t="s">
        <v>2201</v>
      </c>
      <c r="G2216" t="s">
        <v>4439</v>
      </c>
      <c r="I2216" t="s">
        <v>2137</v>
      </c>
      <c r="J2216" t="s">
        <v>6876</v>
      </c>
      <c r="M2216" t="b">
        <v>0</v>
      </c>
      <c r="N2216">
        <v>0</v>
      </c>
      <c r="O2216">
        <f t="shared" si="272"/>
        <v>0</v>
      </c>
      <c r="P2216">
        <f t="shared" si="273"/>
        <v>1</v>
      </c>
      <c r="Q2216">
        <f t="shared" si="274"/>
        <v>0</v>
      </c>
      <c r="R2216">
        <f t="shared" si="275"/>
        <v>1</v>
      </c>
      <c r="S2216">
        <f t="shared" si="276"/>
        <v>0</v>
      </c>
      <c r="T2216">
        <f t="shared" si="277"/>
        <v>1</v>
      </c>
      <c r="U2216" s="16">
        <v>43263.028634259259</v>
      </c>
      <c r="V2216">
        <f t="shared" si="278"/>
        <v>2018</v>
      </c>
      <c r="W2216" t="b">
        <v>0</v>
      </c>
      <c r="X2216">
        <f t="shared" si="279"/>
        <v>0</v>
      </c>
    </row>
    <row r="2217" spans="1:24" x14ac:dyDescent="0.25">
      <c r="A2217" t="s">
        <v>1401</v>
      </c>
      <c r="B2217" s="4">
        <v>44320</v>
      </c>
      <c r="C2217">
        <v>2021</v>
      </c>
      <c r="D2217" t="s">
        <v>2140</v>
      </c>
      <c r="E2217" t="s">
        <v>2187</v>
      </c>
      <c r="F2217" t="s">
        <v>2211</v>
      </c>
      <c r="G2217" t="s">
        <v>4440</v>
      </c>
      <c r="I2217" t="s">
        <v>2140</v>
      </c>
      <c r="J2217" t="s">
        <v>6876</v>
      </c>
      <c r="M2217" t="b">
        <v>0</v>
      </c>
      <c r="N2217">
        <v>0</v>
      </c>
      <c r="O2217">
        <f t="shared" si="272"/>
        <v>0</v>
      </c>
      <c r="P2217">
        <f t="shared" si="273"/>
        <v>1</v>
      </c>
      <c r="Q2217">
        <f t="shared" si="274"/>
        <v>0</v>
      </c>
      <c r="R2217">
        <f t="shared" si="275"/>
        <v>1</v>
      </c>
      <c r="S2217">
        <f t="shared" si="276"/>
        <v>0</v>
      </c>
      <c r="T2217">
        <f t="shared" si="277"/>
        <v>1</v>
      </c>
      <c r="U2217" s="16">
        <v>44320.768796296295</v>
      </c>
      <c r="V2217">
        <f t="shared" si="278"/>
        <v>2021</v>
      </c>
      <c r="W2217" t="b">
        <v>0</v>
      </c>
      <c r="X2217">
        <f t="shared" si="279"/>
        <v>0</v>
      </c>
    </row>
    <row r="2218" spans="1:24" x14ac:dyDescent="0.25">
      <c r="A2218" t="s">
        <v>1448</v>
      </c>
      <c r="B2218" s="4">
        <v>44311</v>
      </c>
      <c r="C2218">
        <v>2021</v>
      </c>
      <c r="D2218" t="s">
        <v>2140</v>
      </c>
      <c r="E2218" t="s">
        <v>2187</v>
      </c>
      <c r="F2218" t="s">
        <v>2203</v>
      </c>
      <c r="G2218" t="s">
        <v>4441</v>
      </c>
      <c r="I2218" t="s">
        <v>2140</v>
      </c>
      <c r="J2218" t="s">
        <v>6876</v>
      </c>
      <c r="M2218" t="b">
        <v>0</v>
      </c>
      <c r="N2218">
        <v>0</v>
      </c>
      <c r="O2218">
        <f t="shared" si="272"/>
        <v>0</v>
      </c>
      <c r="P2218">
        <f t="shared" si="273"/>
        <v>1</v>
      </c>
      <c r="Q2218">
        <f t="shared" si="274"/>
        <v>0</v>
      </c>
      <c r="R2218">
        <f t="shared" si="275"/>
        <v>1</v>
      </c>
      <c r="S2218">
        <f t="shared" si="276"/>
        <v>0</v>
      </c>
      <c r="T2218">
        <f t="shared" si="277"/>
        <v>1</v>
      </c>
      <c r="U2218" s="16">
        <v>44259.860277777778</v>
      </c>
      <c r="V2218">
        <f t="shared" si="278"/>
        <v>2021</v>
      </c>
      <c r="W2218" t="b">
        <v>0</v>
      </c>
      <c r="X2218">
        <f t="shared" si="279"/>
        <v>0</v>
      </c>
    </row>
    <row r="2219" spans="1:24" x14ac:dyDescent="0.25">
      <c r="A2219" t="s">
        <v>1519</v>
      </c>
      <c r="B2219" s="4">
        <v>44368</v>
      </c>
      <c r="C2219">
        <v>2021</v>
      </c>
      <c r="D2219" t="s">
        <v>2130</v>
      </c>
      <c r="E2219" t="s">
        <v>2188</v>
      </c>
      <c r="F2219" t="s">
        <v>2201</v>
      </c>
      <c r="G2219" t="s">
        <v>4442</v>
      </c>
      <c r="H2219" t="s">
        <v>17193</v>
      </c>
      <c r="I2219" t="s">
        <v>2137</v>
      </c>
      <c r="J2219" t="s">
        <v>6876</v>
      </c>
      <c r="M2219" t="b">
        <v>0</v>
      </c>
      <c r="N2219">
        <v>0</v>
      </c>
      <c r="O2219">
        <f t="shared" si="272"/>
        <v>0</v>
      </c>
      <c r="P2219">
        <f t="shared" si="273"/>
        <v>1</v>
      </c>
      <c r="Q2219">
        <f t="shared" si="274"/>
        <v>0</v>
      </c>
      <c r="R2219">
        <f t="shared" si="275"/>
        <v>1</v>
      </c>
      <c r="S2219">
        <f t="shared" si="276"/>
        <v>0</v>
      </c>
      <c r="T2219">
        <f t="shared" si="277"/>
        <v>1</v>
      </c>
      <c r="U2219" s="16">
        <v>43363.744953703703</v>
      </c>
      <c r="V2219">
        <f t="shared" si="278"/>
        <v>2018</v>
      </c>
      <c r="W2219" t="b">
        <v>0</v>
      </c>
      <c r="X2219">
        <f t="shared" si="279"/>
        <v>0</v>
      </c>
    </row>
    <row r="2220" spans="1:24" x14ac:dyDescent="0.25">
      <c r="A2220" t="s">
        <v>1312</v>
      </c>
      <c r="B2220" s="4">
        <v>44012</v>
      </c>
      <c r="C2220">
        <v>2020</v>
      </c>
      <c r="D2220" t="s">
        <v>2130</v>
      </c>
      <c r="E2220" t="s">
        <v>2190</v>
      </c>
      <c r="F2220" t="s">
        <v>2203</v>
      </c>
      <c r="G2220" t="s">
        <v>4443</v>
      </c>
      <c r="H2220" t="s">
        <v>17193</v>
      </c>
      <c r="I2220" t="s">
        <v>2132</v>
      </c>
      <c r="J2220" t="s">
        <v>6876</v>
      </c>
      <c r="M2220" t="b">
        <v>0</v>
      </c>
      <c r="N2220">
        <v>0</v>
      </c>
      <c r="O2220">
        <f t="shared" si="272"/>
        <v>0</v>
      </c>
      <c r="P2220">
        <f t="shared" si="273"/>
        <v>1</v>
      </c>
      <c r="Q2220">
        <f t="shared" si="274"/>
        <v>0</v>
      </c>
      <c r="R2220">
        <f t="shared" si="275"/>
        <v>1</v>
      </c>
      <c r="S2220">
        <f t="shared" si="276"/>
        <v>0</v>
      </c>
      <c r="T2220">
        <f t="shared" si="277"/>
        <v>1</v>
      </c>
      <c r="U2220" s="16">
        <v>43572.64135416667</v>
      </c>
      <c r="V2220">
        <f t="shared" si="278"/>
        <v>2019</v>
      </c>
      <c r="W2220" t="b">
        <v>0</v>
      </c>
      <c r="X2220">
        <f t="shared" si="279"/>
        <v>0</v>
      </c>
    </row>
    <row r="2221" spans="1:24" x14ac:dyDescent="0.25">
      <c r="A2221" t="s">
        <v>1849</v>
      </c>
      <c r="B2221" s="4">
        <v>43646</v>
      </c>
      <c r="C2221">
        <v>2019</v>
      </c>
      <c r="D2221" t="s">
        <v>2140</v>
      </c>
      <c r="E2221" t="s">
        <v>2187</v>
      </c>
      <c r="F2221" t="s">
        <v>2204</v>
      </c>
      <c r="G2221" t="s">
        <v>4444</v>
      </c>
      <c r="H2221" t="s">
        <v>17193</v>
      </c>
      <c r="I2221" t="s">
        <v>2140</v>
      </c>
      <c r="J2221" t="s">
        <v>6876</v>
      </c>
      <c r="M2221" t="b">
        <v>0</v>
      </c>
      <c r="N2221">
        <v>0</v>
      </c>
      <c r="O2221">
        <f t="shared" si="272"/>
        <v>0</v>
      </c>
      <c r="P2221">
        <f t="shared" si="273"/>
        <v>1</v>
      </c>
      <c r="Q2221">
        <f t="shared" si="274"/>
        <v>0</v>
      </c>
      <c r="R2221">
        <f t="shared" si="275"/>
        <v>1</v>
      </c>
      <c r="S2221">
        <f t="shared" si="276"/>
        <v>0</v>
      </c>
      <c r="T2221">
        <f t="shared" si="277"/>
        <v>1</v>
      </c>
      <c r="U2221" s="16">
        <v>43560.882557870369</v>
      </c>
      <c r="V2221">
        <f t="shared" si="278"/>
        <v>2019</v>
      </c>
      <c r="W2221" t="b">
        <v>0</v>
      </c>
      <c r="X2221">
        <f t="shared" si="279"/>
        <v>0</v>
      </c>
    </row>
    <row r="2222" spans="1:24" x14ac:dyDescent="0.25">
      <c r="A2222" t="s">
        <v>618</v>
      </c>
      <c r="B2222" s="4">
        <v>43008</v>
      </c>
      <c r="C2222">
        <v>2017</v>
      </c>
      <c r="D2222" t="s">
        <v>2125</v>
      </c>
      <c r="E2222" t="s">
        <v>2190</v>
      </c>
      <c r="F2222" t="s">
        <v>2204</v>
      </c>
      <c r="G2222" t="s">
        <v>4445</v>
      </c>
      <c r="I2222" t="s">
        <v>2125</v>
      </c>
      <c r="J2222" t="s">
        <v>6876</v>
      </c>
      <c r="M2222" t="b">
        <v>0</v>
      </c>
      <c r="N2222">
        <v>0</v>
      </c>
      <c r="O2222">
        <f t="shared" si="272"/>
        <v>0</v>
      </c>
      <c r="P2222">
        <f t="shared" si="273"/>
        <v>1</v>
      </c>
      <c r="Q2222">
        <f t="shared" si="274"/>
        <v>0</v>
      </c>
      <c r="R2222">
        <f t="shared" si="275"/>
        <v>1</v>
      </c>
      <c r="S2222">
        <f t="shared" si="276"/>
        <v>0</v>
      </c>
      <c r="T2222">
        <f t="shared" si="277"/>
        <v>1</v>
      </c>
      <c r="U2222" s="16">
        <v>42936.832118055558</v>
      </c>
      <c r="V2222">
        <f t="shared" si="278"/>
        <v>2017</v>
      </c>
      <c r="W2222" t="b">
        <v>0</v>
      </c>
      <c r="X2222">
        <f t="shared" si="279"/>
        <v>0</v>
      </c>
    </row>
    <row r="2223" spans="1:24" x14ac:dyDescent="0.25">
      <c r="A2223" t="s">
        <v>1928</v>
      </c>
      <c r="B2223" s="4">
        <v>43008</v>
      </c>
      <c r="C2223">
        <v>2017</v>
      </c>
      <c r="D2223" t="s">
        <v>2125</v>
      </c>
      <c r="E2223" t="s">
        <v>2187</v>
      </c>
      <c r="F2223" t="s">
        <v>2206</v>
      </c>
      <c r="G2223" t="s">
        <v>4446</v>
      </c>
      <c r="I2223" t="s">
        <v>2125</v>
      </c>
      <c r="J2223" t="s">
        <v>6876</v>
      </c>
      <c r="M2223" t="b">
        <v>0</v>
      </c>
      <c r="N2223">
        <v>0</v>
      </c>
      <c r="O2223">
        <f t="shared" si="272"/>
        <v>0</v>
      </c>
      <c r="P2223">
        <f t="shared" si="273"/>
        <v>1</v>
      </c>
      <c r="Q2223">
        <f t="shared" si="274"/>
        <v>0</v>
      </c>
      <c r="R2223">
        <f t="shared" si="275"/>
        <v>1</v>
      </c>
      <c r="S2223">
        <f t="shared" si="276"/>
        <v>0</v>
      </c>
      <c r="T2223">
        <f t="shared" si="277"/>
        <v>1</v>
      </c>
      <c r="U2223" s="16">
        <v>42940.54550925926</v>
      </c>
      <c r="V2223">
        <f t="shared" si="278"/>
        <v>2017</v>
      </c>
      <c r="W2223" t="b">
        <v>0</v>
      </c>
      <c r="X2223">
        <f t="shared" si="279"/>
        <v>0</v>
      </c>
    </row>
    <row r="2224" spans="1:24" x14ac:dyDescent="0.25">
      <c r="A2224" t="s">
        <v>626</v>
      </c>
      <c r="B2224" s="4">
        <v>43008</v>
      </c>
      <c r="C2224">
        <v>2017</v>
      </c>
      <c r="D2224" t="s">
        <v>2132</v>
      </c>
      <c r="E2224" t="s">
        <v>2188</v>
      </c>
      <c r="F2224" t="s">
        <v>2182</v>
      </c>
      <c r="G2224" t="s">
        <v>4447</v>
      </c>
      <c r="I2224" t="s">
        <v>2132</v>
      </c>
      <c r="J2224" t="s">
        <v>6876</v>
      </c>
      <c r="M2224" t="b">
        <v>0</v>
      </c>
      <c r="N2224">
        <v>0</v>
      </c>
      <c r="O2224">
        <f t="shared" si="272"/>
        <v>0</v>
      </c>
      <c r="P2224">
        <f t="shared" si="273"/>
        <v>1</v>
      </c>
      <c r="Q2224">
        <f t="shared" si="274"/>
        <v>0</v>
      </c>
      <c r="R2224">
        <f t="shared" si="275"/>
        <v>1</v>
      </c>
      <c r="S2224">
        <f t="shared" si="276"/>
        <v>0</v>
      </c>
      <c r="T2224">
        <f t="shared" si="277"/>
        <v>1</v>
      </c>
      <c r="U2224" s="16">
        <v>42956.182129629633</v>
      </c>
      <c r="V2224">
        <f t="shared" si="278"/>
        <v>2017</v>
      </c>
      <c r="W2224" t="b">
        <v>0</v>
      </c>
      <c r="X2224">
        <f t="shared" si="279"/>
        <v>0</v>
      </c>
    </row>
    <row r="2225" spans="1:24" x14ac:dyDescent="0.25">
      <c r="A2225" t="s">
        <v>1438</v>
      </c>
      <c r="B2225" s="4">
        <v>44104</v>
      </c>
      <c r="C2225">
        <v>2020</v>
      </c>
      <c r="D2225" t="s">
        <v>2140</v>
      </c>
      <c r="E2225" t="s">
        <v>2187</v>
      </c>
      <c r="F2225" t="s">
        <v>2205</v>
      </c>
      <c r="G2225" t="s">
        <v>4448</v>
      </c>
      <c r="I2225" t="s">
        <v>2140</v>
      </c>
      <c r="J2225" t="s">
        <v>6876</v>
      </c>
      <c r="M2225" t="b">
        <v>0</v>
      </c>
      <c r="N2225">
        <v>0</v>
      </c>
      <c r="O2225">
        <f t="shared" si="272"/>
        <v>0</v>
      </c>
      <c r="P2225">
        <f t="shared" si="273"/>
        <v>1</v>
      </c>
      <c r="Q2225">
        <f t="shared" si="274"/>
        <v>0</v>
      </c>
      <c r="R2225">
        <f t="shared" si="275"/>
        <v>1</v>
      </c>
      <c r="S2225">
        <f t="shared" si="276"/>
        <v>0</v>
      </c>
      <c r="T2225">
        <f t="shared" si="277"/>
        <v>1</v>
      </c>
      <c r="U2225" s="16">
        <v>44054.920613425929</v>
      </c>
      <c r="V2225">
        <f t="shared" si="278"/>
        <v>2020</v>
      </c>
      <c r="W2225" t="b">
        <v>0</v>
      </c>
      <c r="X2225">
        <f t="shared" si="279"/>
        <v>0</v>
      </c>
    </row>
    <row r="2226" spans="1:24" x14ac:dyDescent="0.25">
      <c r="A2226" t="s">
        <v>396</v>
      </c>
      <c r="B2226" s="4">
        <v>44407</v>
      </c>
      <c r="C2226">
        <v>2021</v>
      </c>
      <c r="D2226" t="s">
        <v>2140</v>
      </c>
      <c r="E2226" t="s">
        <v>2187</v>
      </c>
      <c r="F2226" t="s">
        <v>2204</v>
      </c>
      <c r="G2226" t="s">
        <v>4449</v>
      </c>
      <c r="I2226" t="s">
        <v>2140</v>
      </c>
      <c r="J2226" t="s">
        <v>6876</v>
      </c>
      <c r="M2226" t="b">
        <v>0</v>
      </c>
      <c r="N2226">
        <v>0</v>
      </c>
      <c r="O2226">
        <f t="shared" si="272"/>
        <v>0</v>
      </c>
      <c r="P2226">
        <f t="shared" si="273"/>
        <v>1</v>
      </c>
      <c r="Q2226">
        <f t="shared" si="274"/>
        <v>0</v>
      </c>
      <c r="R2226">
        <f t="shared" si="275"/>
        <v>1</v>
      </c>
      <c r="S2226">
        <f t="shared" si="276"/>
        <v>0</v>
      </c>
      <c r="T2226">
        <f t="shared" si="277"/>
        <v>1</v>
      </c>
      <c r="U2226" s="16">
        <v>43802.870763888888</v>
      </c>
      <c r="V2226">
        <f t="shared" si="278"/>
        <v>2019</v>
      </c>
      <c r="W2226" t="b">
        <v>0</v>
      </c>
      <c r="X2226">
        <f t="shared" si="279"/>
        <v>0</v>
      </c>
    </row>
    <row r="2227" spans="1:24" x14ac:dyDescent="0.25">
      <c r="A2227" t="s">
        <v>1316</v>
      </c>
      <c r="B2227" s="4">
        <v>43373</v>
      </c>
      <c r="C2227">
        <v>2018</v>
      </c>
      <c r="D2227" t="s">
        <v>2132</v>
      </c>
      <c r="E2227" t="s">
        <v>2188</v>
      </c>
      <c r="F2227" t="s">
        <v>2201</v>
      </c>
      <c r="G2227" t="s">
        <v>4450</v>
      </c>
      <c r="I2227" t="s">
        <v>2132</v>
      </c>
      <c r="J2227" t="s">
        <v>6876</v>
      </c>
      <c r="M2227" t="b">
        <v>0</v>
      </c>
      <c r="N2227">
        <v>0</v>
      </c>
      <c r="O2227">
        <f t="shared" si="272"/>
        <v>0</v>
      </c>
      <c r="P2227">
        <f t="shared" si="273"/>
        <v>1</v>
      </c>
      <c r="Q2227">
        <f t="shared" si="274"/>
        <v>0</v>
      </c>
      <c r="R2227">
        <f t="shared" si="275"/>
        <v>1</v>
      </c>
      <c r="S2227">
        <f t="shared" si="276"/>
        <v>0</v>
      </c>
      <c r="T2227">
        <f t="shared" si="277"/>
        <v>1</v>
      </c>
      <c r="U2227" s="16">
        <v>43335.994710648149</v>
      </c>
      <c r="V2227">
        <f t="shared" si="278"/>
        <v>2018</v>
      </c>
      <c r="W2227" t="b">
        <v>0</v>
      </c>
      <c r="X2227">
        <f t="shared" si="279"/>
        <v>0</v>
      </c>
    </row>
    <row r="2228" spans="1:24" x14ac:dyDescent="0.25">
      <c r="A2228" t="s">
        <v>632</v>
      </c>
      <c r="B2228" s="4">
        <v>43008</v>
      </c>
      <c r="C2228">
        <v>2017</v>
      </c>
      <c r="D2228" t="s">
        <v>2132</v>
      </c>
      <c r="E2228" t="s">
        <v>2191</v>
      </c>
      <c r="F2228" t="s">
        <v>2201</v>
      </c>
      <c r="G2228" t="s">
        <v>4451</v>
      </c>
      <c r="I2228" t="s">
        <v>2132</v>
      </c>
      <c r="J2228" t="s">
        <v>6876</v>
      </c>
      <c r="M2228" t="b">
        <v>0</v>
      </c>
      <c r="N2228">
        <v>0</v>
      </c>
      <c r="O2228">
        <f t="shared" si="272"/>
        <v>0</v>
      </c>
      <c r="P2228">
        <f t="shared" si="273"/>
        <v>1</v>
      </c>
      <c r="Q2228">
        <f t="shared" si="274"/>
        <v>0</v>
      </c>
      <c r="R2228">
        <f t="shared" si="275"/>
        <v>1</v>
      </c>
      <c r="S2228">
        <f t="shared" si="276"/>
        <v>0</v>
      </c>
      <c r="T2228">
        <f t="shared" si="277"/>
        <v>1</v>
      </c>
      <c r="U2228" s="16">
        <v>42969.123425925929</v>
      </c>
      <c r="V2228">
        <f t="shared" si="278"/>
        <v>2017</v>
      </c>
      <c r="W2228" t="b">
        <v>0</v>
      </c>
      <c r="X2228">
        <f t="shared" si="279"/>
        <v>0</v>
      </c>
    </row>
    <row r="2229" spans="1:24" x14ac:dyDescent="0.25">
      <c r="A2229" t="s">
        <v>1413</v>
      </c>
      <c r="B2229" s="4">
        <v>44469</v>
      </c>
      <c r="C2229">
        <v>2021</v>
      </c>
      <c r="D2229" t="s">
        <v>2140</v>
      </c>
      <c r="E2229" t="s">
        <v>2187</v>
      </c>
      <c r="F2229" t="s">
        <v>2201</v>
      </c>
      <c r="G2229" t="s">
        <v>4452</v>
      </c>
      <c r="I2229" t="s">
        <v>2140</v>
      </c>
      <c r="J2229" t="s">
        <v>6876</v>
      </c>
      <c r="M2229" t="b">
        <v>0</v>
      </c>
      <c r="N2229">
        <v>0</v>
      </c>
      <c r="O2229">
        <f t="shared" si="272"/>
        <v>0</v>
      </c>
      <c r="P2229">
        <f t="shared" si="273"/>
        <v>1</v>
      </c>
      <c r="Q2229">
        <f t="shared" si="274"/>
        <v>0</v>
      </c>
      <c r="R2229">
        <f t="shared" si="275"/>
        <v>1</v>
      </c>
      <c r="S2229">
        <f t="shared" si="276"/>
        <v>0</v>
      </c>
      <c r="T2229">
        <f t="shared" si="277"/>
        <v>1</v>
      </c>
      <c r="U2229" s="16">
        <v>44097.924386574072</v>
      </c>
      <c r="V2229">
        <f t="shared" si="278"/>
        <v>2020</v>
      </c>
      <c r="W2229" t="b">
        <v>0</v>
      </c>
      <c r="X2229">
        <f t="shared" si="279"/>
        <v>0</v>
      </c>
    </row>
    <row r="2230" spans="1:24" x14ac:dyDescent="0.25">
      <c r="A2230" t="s">
        <v>1283</v>
      </c>
      <c r="B2230" s="4">
        <v>43738</v>
      </c>
      <c r="C2230">
        <v>2019</v>
      </c>
      <c r="D2230" t="s">
        <v>2134</v>
      </c>
      <c r="E2230" t="s">
        <v>2190</v>
      </c>
      <c r="F2230" t="s">
        <v>2201</v>
      </c>
      <c r="G2230" t="s">
        <v>4453</v>
      </c>
      <c r="H2230" t="s">
        <v>17193</v>
      </c>
      <c r="I2230" t="s">
        <v>2134</v>
      </c>
      <c r="J2230" t="s">
        <v>6876</v>
      </c>
      <c r="M2230" t="b">
        <v>0</v>
      </c>
      <c r="N2230">
        <v>0</v>
      </c>
      <c r="O2230">
        <f t="shared" si="272"/>
        <v>0</v>
      </c>
      <c r="P2230">
        <f t="shared" si="273"/>
        <v>1</v>
      </c>
      <c r="Q2230">
        <f t="shared" si="274"/>
        <v>0</v>
      </c>
      <c r="R2230">
        <f t="shared" si="275"/>
        <v>1</v>
      </c>
      <c r="S2230">
        <f t="shared" si="276"/>
        <v>0</v>
      </c>
      <c r="T2230">
        <f t="shared" si="277"/>
        <v>1</v>
      </c>
      <c r="U2230" s="16">
        <v>43665.711053240739</v>
      </c>
      <c r="V2230">
        <f t="shared" si="278"/>
        <v>2019</v>
      </c>
      <c r="W2230" t="b">
        <v>0</v>
      </c>
      <c r="X2230">
        <f t="shared" si="279"/>
        <v>0</v>
      </c>
    </row>
    <row r="2231" spans="1:24" x14ac:dyDescent="0.25">
      <c r="A2231" t="s">
        <v>1827</v>
      </c>
      <c r="B2231" s="4">
        <v>43373</v>
      </c>
      <c r="C2231">
        <v>2018</v>
      </c>
      <c r="D2231" t="s">
        <v>2137</v>
      </c>
      <c r="E2231" t="s">
        <v>2191</v>
      </c>
      <c r="F2231" t="s">
        <v>2204</v>
      </c>
      <c r="G2231" t="s">
        <v>4454</v>
      </c>
      <c r="H2231" t="s">
        <v>17193</v>
      </c>
      <c r="I2231" t="s">
        <v>2137</v>
      </c>
      <c r="J2231" t="s">
        <v>6876</v>
      </c>
      <c r="M2231" t="b">
        <v>0</v>
      </c>
      <c r="N2231">
        <v>0</v>
      </c>
      <c r="O2231">
        <f t="shared" si="272"/>
        <v>0</v>
      </c>
      <c r="P2231">
        <f t="shared" si="273"/>
        <v>1</v>
      </c>
      <c r="Q2231">
        <f t="shared" si="274"/>
        <v>0</v>
      </c>
      <c r="R2231">
        <f t="shared" si="275"/>
        <v>1</v>
      </c>
      <c r="S2231">
        <f t="shared" si="276"/>
        <v>0</v>
      </c>
      <c r="T2231">
        <f t="shared" si="277"/>
        <v>1</v>
      </c>
      <c r="U2231" s="16">
        <v>43314.694872685184</v>
      </c>
      <c r="V2231">
        <f t="shared" si="278"/>
        <v>2018</v>
      </c>
      <c r="W2231" t="b">
        <v>0</v>
      </c>
      <c r="X2231">
        <f t="shared" si="279"/>
        <v>0</v>
      </c>
    </row>
    <row r="2232" spans="1:24" x14ac:dyDescent="0.25">
      <c r="A2232" t="s">
        <v>1827</v>
      </c>
      <c r="B2232" s="4">
        <v>43373</v>
      </c>
      <c r="C2232">
        <v>2018</v>
      </c>
      <c r="D2232" t="s">
        <v>2137</v>
      </c>
      <c r="E2232" t="s">
        <v>2191</v>
      </c>
      <c r="F2232" t="s">
        <v>2204</v>
      </c>
      <c r="G2232" t="s">
        <v>4455</v>
      </c>
      <c r="H2232" t="s">
        <v>17193</v>
      </c>
      <c r="I2232" t="s">
        <v>2137</v>
      </c>
      <c r="J2232" t="s">
        <v>6876</v>
      </c>
      <c r="M2232" t="b">
        <v>0</v>
      </c>
      <c r="N2232">
        <v>0</v>
      </c>
      <c r="O2232">
        <f t="shared" si="272"/>
        <v>0</v>
      </c>
      <c r="P2232">
        <f t="shared" si="273"/>
        <v>1</v>
      </c>
      <c r="Q2232">
        <f t="shared" si="274"/>
        <v>0</v>
      </c>
      <c r="R2232">
        <f t="shared" si="275"/>
        <v>1</v>
      </c>
      <c r="S2232">
        <f t="shared" si="276"/>
        <v>0</v>
      </c>
      <c r="T2232">
        <f t="shared" si="277"/>
        <v>1</v>
      </c>
      <c r="U2232" s="16">
        <v>43314.695335648146</v>
      </c>
      <c r="V2232">
        <f t="shared" si="278"/>
        <v>2018</v>
      </c>
      <c r="W2232" t="b">
        <v>0</v>
      </c>
      <c r="X2232">
        <f t="shared" si="279"/>
        <v>0</v>
      </c>
    </row>
    <row r="2233" spans="1:24" x14ac:dyDescent="0.25">
      <c r="A2233" t="s">
        <v>1422</v>
      </c>
      <c r="B2233" s="4">
        <v>43804</v>
      </c>
      <c r="C2233">
        <v>2019</v>
      </c>
      <c r="D2233" t="s">
        <v>2140</v>
      </c>
      <c r="E2233" t="s">
        <v>2187</v>
      </c>
      <c r="F2233" t="s">
        <v>2201</v>
      </c>
      <c r="G2233" t="s">
        <v>4456</v>
      </c>
      <c r="I2233" t="s">
        <v>2140</v>
      </c>
      <c r="J2233" t="s">
        <v>6876</v>
      </c>
      <c r="M2233" t="b">
        <v>0</v>
      </c>
      <c r="N2233">
        <v>0</v>
      </c>
      <c r="O2233">
        <f t="shared" si="272"/>
        <v>0</v>
      </c>
      <c r="P2233">
        <f t="shared" si="273"/>
        <v>1</v>
      </c>
      <c r="Q2233">
        <f t="shared" si="274"/>
        <v>0</v>
      </c>
      <c r="R2233">
        <f t="shared" si="275"/>
        <v>1</v>
      </c>
      <c r="S2233">
        <f t="shared" si="276"/>
        <v>0</v>
      </c>
      <c r="T2233">
        <f t="shared" si="277"/>
        <v>1</v>
      </c>
      <c r="U2233" s="16">
        <v>43802.863668981481</v>
      </c>
      <c r="V2233">
        <f t="shared" si="278"/>
        <v>2019</v>
      </c>
      <c r="W2233" t="b">
        <v>0</v>
      </c>
      <c r="X2233">
        <f t="shared" si="279"/>
        <v>0</v>
      </c>
    </row>
    <row r="2234" spans="1:24" x14ac:dyDescent="0.25">
      <c r="A2234" t="s">
        <v>1933</v>
      </c>
      <c r="B2234" s="4">
        <v>43100</v>
      </c>
      <c r="C2234">
        <v>2017</v>
      </c>
      <c r="D2234" t="s">
        <v>2132</v>
      </c>
      <c r="E2234" t="s">
        <v>2191</v>
      </c>
      <c r="F2234" t="s">
        <v>2201</v>
      </c>
      <c r="G2234" t="s">
        <v>4457</v>
      </c>
      <c r="I2234" t="s">
        <v>2132</v>
      </c>
      <c r="J2234" t="s">
        <v>6876</v>
      </c>
      <c r="M2234" t="b">
        <v>0</v>
      </c>
      <c r="N2234">
        <v>0</v>
      </c>
      <c r="O2234">
        <f t="shared" si="272"/>
        <v>0</v>
      </c>
      <c r="P2234">
        <f t="shared" si="273"/>
        <v>1</v>
      </c>
      <c r="Q2234">
        <f t="shared" si="274"/>
        <v>0</v>
      </c>
      <c r="R2234">
        <f t="shared" si="275"/>
        <v>1</v>
      </c>
      <c r="S2234">
        <f t="shared" si="276"/>
        <v>0</v>
      </c>
      <c r="T2234">
        <f t="shared" si="277"/>
        <v>1</v>
      </c>
      <c r="U2234" s="16">
        <v>43055.072974537034</v>
      </c>
      <c r="V2234">
        <f t="shared" si="278"/>
        <v>2017</v>
      </c>
      <c r="W2234" t="b">
        <v>0</v>
      </c>
      <c r="X2234">
        <f t="shared" si="279"/>
        <v>0</v>
      </c>
    </row>
    <row r="2235" spans="1:24" x14ac:dyDescent="0.25">
      <c r="A2235" t="s">
        <v>1934</v>
      </c>
      <c r="B2235" s="4">
        <v>43100</v>
      </c>
      <c r="C2235">
        <v>2017</v>
      </c>
      <c r="D2235" t="s">
        <v>2132</v>
      </c>
      <c r="E2235" t="s">
        <v>2191</v>
      </c>
      <c r="F2235" t="s">
        <v>2206</v>
      </c>
      <c r="G2235" t="s">
        <v>4458</v>
      </c>
      <c r="I2235" t="s">
        <v>2149</v>
      </c>
      <c r="J2235" t="s">
        <v>6876</v>
      </c>
      <c r="M2235" t="b">
        <v>0</v>
      </c>
      <c r="N2235">
        <v>0</v>
      </c>
      <c r="O2235">
        <f t="shared" si="272"/>
        <v>0</v>
      </c>
      <c r="P2235">
        <f t="shared" si="273"/>
        <v>1</v>
      </c>
      <c r="Q2235">
        <f t="shared" si="274"/>
        <v>0</v>
      </c>
      <c r="R2235">
        <f t="shared" si="275"/>
        <v>1</v>
      </c>
      <c r="S2235">
        <f t="shared" si="276"/>
        <v>0</v>
      </c>
      <c r="T2235">
        <f t="shared" si="277"/>
        <v>1</v>
      </c>
      <c r="U2235" s="16">
        <v>43018.05678240741</v>
      </c>
      <c r="V2235">
        <f t="shared" si="278"/>
        <v>2017</v>
      </c>
      <c r="W2235" t="b">
        <v>0</v>
      </c>
      <c r="X2235">
        <f t="shared" si="279"/>
        <v>0</v>
      </c>
    </row>
    <row r="2236" spans="1:24" x14ac:dyDescent="0.25">
      <c r="A2236" t="s">
        <v>1458</v>
      </c>
      <c r="B2236" s="4">
        <v>44196</v>
      </c>
      <c r="C2236">
        <v>2020</v>
      </c>
      <c r="D2236" t="s">
        <v>2140</v>
      </c>
      <c r="E2236" t="s">
        <v>2187</v>
      </c>
      <c r="F2236" t="s">
        <v>2205</v>
      </c>
      <c r="G2236" t="s">
        <v>4459</v>
      </c>
      <c r="I2236" t="s">
        <v>2140</v>
      </c>
      <c r="J2236" t="s">
        <v>6876</v>
      </c>
      <c r="M2236" t="b">
        <v>0</v>
      </c>
      <c r="N2236">
        <v>0</v>
      </c>
      <c r="O2236">
        <f t="shared" si="272"/>
        <v>0</v>
      </c>
      <c r="P2236">
        <f t="shared" si="273"/>
        <v>1</v>
      </c>
      <c r="Q2236">
        <f t="shared" si="274"/>
        <v>0</v>
      </c>
      <c r="R2236">
        <f t="shared" si="275"/>
        <v>1</v>
      </c>
      <c r="S2236">
        <f t="shared" si="276"/>
        <v>0</v>
      </c>
      <c r="T2236">
        <f t="shared" si="277"/>
        <v>1</v>
      </c>
      <c r="U2236" s="16">
        <v>44181.869444444441</v>
      </c>
      <c r="V2236">
        <f t="shared" si="278"/>
        <v>2020</v>
      </c>
      <c r="W2236" t="b">
        <v>0</v>
      </c>
      <c r="X2236">
        <f t="shared" si="279"/>
        <v>0</v>
      </c>
    </row>
    <row r="2237" spans="1:24" x14ac:dyDescent="0.25">
      <c r="A2237" t="s">
        <v>1383</v>
      </c>
      <c r="B2237" s="4">
        <v>43790</v>
      </c>
      <c r="C2237">
        <v>2019</v>
      </c>
      <c r="D2237" t="s">
        <v>2140</v>
      </c>
      <c r="E2237" t="s">
        <v>2187</v>
      </c>
      <c r="F2237" t="s">
        <v>2201</v>
      </c>
      <c r="G2237" t="s">
        <v>4460</v>
      </c>
      <c r="H2237" t="s">
        <v>17193</v>
      </c>
      <c r="I2237" t="s">
        <v>2140</v>
      </c>
      <c r="J2237" t="s">
        <v>6876</v>
      </c>
      <c r="M2237" t="b">
        <v>0</v>
      </c>
      <c r="N2237">
        <v>0</v>
      </c>
      <c r="O2237">
        <f t="shared" si="272"/>
        <v>0</v>
      </c>
      <c r="P2237">
        <f t="shared" si="273"/>
        <v>1</v>
      </c>
      <c r="Q2237">
        <f t="shared" si="274"/>
        <v>0</v>
      </c>
      <c r="R2237">
        <f t="shared" si="275"/>
        <v>1</v>
      </c>
      <c r="S2237">
        <f t="shared" si="276"/>
        <v>0</v>
      </c>
      <c r="T2237">
        <f t="shared" si="277"/>
        <v>1</v>
      </c>
      <c r="U2237" s="16">
        <v>43626.843530092592</v>
      </c>
      <c r="V2237">
        <f t="shared" si="278"/>
        <v>2019</v>
      </c>
      <c r="W2237" t="b">
        <v>0</v>
      </c>
      <c r="X2237">
        <f t="shared" si="279"/>
        <v>0</v>
      </c>
    </row>
    <row r="2238" spans="1:24" x14ac:dyDescent="0.25">
      <c r="A2238" t="s">
        <v>1728</v>
      </c>
      <c r="B2238" s="4">
        <v>43790</v>
      </c>
      <c r="C2238">
        <v>2019</v>
      </c>
      <c r="D2238" t="s">
        <v>2140</v>
      </c>
      <c r="E2238" t="s">
        <v>2187</v>
      </c>
      <c r="F2238" t="s">
        <v>2201</v>
      </c>
      <c r="G2238" t="s">
        <v>4461</v>
      </c>
      <c r="H2238" t="s">
        <v>17193</v>
      </c>
      <c r="I2238" t="s">
        <v>2140</v>
      </c>
      <c r="J2238" t="s">
        <v>6876</v>
      </c>
      <c r="M2238" t="b">
        <v>0</v>
      </c>
      <c r="N2238">
        <v>0</v>
      </c>
      <c r="O2238">
        <f t="shared" si="272"/>
        <v>0</v>
      </c>
      <c r="P2238">
        <f t="shared" si="273"/>
        <v>1</v>
      </c>
      <c r="Q2238">
        <f t="shared" si="274"/>
        <v>0</v>
      </c>
      <c r="R2238">
        <f t="shared" si="275"/>
        <v>1</v>
      </c>
      <c r="S2238">
        <f t="shared" si="276"/>
        <v>0</v>
      </c>
      <c r="T2238">
        <f t="shared" si="277"/>
        <v>1</v>
      </c>
      <c r="U2238" s="16">
        <v>43683.872534722221</v>
      </c>
      <c r="V2238">
        <f t="shared" si="278"/>
        <v>2019</v>
      </c>
      <c r="W2238" t="b">
        <v>0</v>
      </c>
      <c r="X2238">
        <f t="shared" si="279"/>
        <v>0</v>
      </c>
    </row>
    <row r="2239" spans="1:24" x14ac:dyDescent="0.25">
      <c r="A2239" t="s">
        <v>461</v>
      </c>
      <c r="B2239" s="4">
        <v>43790</v>
      </c>
      <c r="C2239">
        <v>2019</v>
      </c>
      <c r="D2239" t="s">
        <v>2140</v>
      </c>
      <c r="E2239" t="s">
        <v>2187</v>
      </c>
      <c r="F2239" t="s">
        <v>2204</v>
      </c>
      <c r="G2239" t="s">
        <v>4462</v>
      </c>
      <c r="H2239" t="s">
        <v>17193</v>
      </c>
      <c r="I2239" t="s">
        <v>2140</v>
      </c>
      <c r="J2239" t="s">
        <v>6876</v>
      </c>
      <c r="M2239" t="b">
        <v>0</v>
      </c>
      <c r="N2239">
        <v>0</v>
      </c>
      <c r="O2239">
        <f t="shared" si="272"/>
        <v>0</v>
      </c>
      <c r="P2239">
        <f t="shared" si="273"/>
        <v>1</v>
      </c>
      <c r="Q2239">
        <f t="shared" si="274"/>
        <v>0</v>
      </c>
      <c r="R2239">
        <f t="shared" si="275"/>
        <v>1</v>
      </c>
      <c r="S2239">
        <f t="shared" si="276"/>
        <v>0</v>
      </c>
      <c r="T2239">
        <f t="shared" si="277"/>
        <v>1</v>
      </c>
      <c r="U2239" s="16">
        <v>43599.016770833332</v>
      </c>
      <c r="V2239">
        <f t="shared" si="278"/>
        <v>2019</v>
      </c>
      <c r="W2239" t="b">
        <v>0</v>
      </c>
      <c r="X2239">
        <f t="shared" si="279"/>
        <v>0</v>
      </c>
    </row>
    <row r="2240" spans="1:24" x14ac:dyDescent="0.25">
      <c r="A2240" t="s">
        <v>1916</v>
      </c>
      <c r="B2240" s="4">
        <v>43790</v>
      </c>
      <c r="C2240">
        <v>2019</v>
      </c>
      <c r="D2240" t="s">
        <v>2140</v>
      </c>
      <c r="E2240" t="s">
        <v>2187</v>
      </c>
      <c r="F2240" t="s">
        <v>2206</v>
      </c>
      <c r="G2240" t="s">
        <v>4463</v>
      </c>
      <c r="H2240" t="s">
        <v>17193</v>
      </c>
      <c r="I2240" t="s">
        <v>2140</v>
      </c>
      <c r="J2240" t="s">
        <v>6876</v>
      </c>
      <c r="M2240" t="b">
        <v>0</v>
      </c>
      <c r="N2240">
        <v>0</v>
      </c>
      <c r="O2240">
        <f t="shared" si="272"/>
        <v>0</v>
      </c>
      <c r="P2240">
        <f t="shared" si="273"/>
        <v>1</v>
      </c>
      <c r="Q2240">
        <f t="shared" si="274"/>
        <v>0</v>
      </c>
      <c r="R2240">
        <f t="shared" si="275"/>
        <v>1</v>
      </c>
      <c r="S2240">
        <f t="shared" si="276"/>
        <v>0</v>
      </c>
      <c r="T2240">
        <f t="shared" si="277"/>
        <v>1</v>
      </c>
      <c r="U2240" s="16">
        <v>43654.633923611109</v>
      </c>
      <c r="V2240">
        <f t="shared" si="278"/>
        <v>2019</v>
      </c>
      <c r="W2240" t="b">
        <v>0</v>
      </c>
      <c r="X2240">
        <f t="shared" si="279"/>
        <v>0</v>
      </c>
    </row>
    <row r="2241" spans="1:24" x14ac:dyDescent="0.25">
      <c r="A2241" t="s">
        <v>1405</v>
      </c>
      <c r="B2241" s="4">
        <v>43792</v>
      </c>
      <c r="C2241">
        <v>2019</v>
      </c>
      <c r="D2241" t="s">
        <v>2140</v>
      </c>
      <c r="E2241" t="s">
        <v>2187</v>
      </c>
      <c r="F2241" t="s">
        <v>2201</v>
      </c>
      <c r="G2241" t="s">
        <v>4464</v>
      </c>
      <c r="H2241" t="s">
        <v>17193</v>
      </c>
      <c r="I2241" t="s">
        <v>2140</v>
      </c>
      <c r="J2241" t="s">
        <v>6876</v>
      </c>
      <c r="M2241" t="b">
        <v>0</v>
      </c>
      <c r="N2241">
        <v>0</v>
      </c>
      <c r="O2241">
        <f t="shared" si="272"/>
        <v>0</v>
      </c>
      <c r="P2241">
        <f t="shared" si="273"/>
        <v>1</v>
      </c>
      <c r="Q2241">
        <f t="shared" si="274"/>
        <v>0</v>
      </c>
      <c r="R2241">
        <f t="shared" si="275"/>
        <v>1</v>
      </c>
      <c r="S2241">
        <f t="shared" si="276"/>
        <v>0</v>
      </c>
      <c r="T2241">
        <f t="shared" si="277"/>
        <v>1</v>
      </c>
      <c r="U2241" s="16">
        <v>43606.777233796296</v>
      </c>
      <c r="V2241">
        <f t="shared" si="278"/>
        <v>2019</v>
      </c>
      <c r="W2241" t="b">
        <v>0</v>
      </c>
      <c r="X2241">
        <f t="shared" si="279"/>
        <v>0</v>
      </c>
    </row>
    <row r="2242" spans="1:24" x14ac:dyDescent="0.25">
      <c r="A2242" t="s">
        <v>1896</v>
      </c>
      <c r="B2242" s="4">
        <v>42094</v>
      </c>
      <c r="C2242">
        <v>2015</v>
      </c>
      <c r="D2242" t="s">
        <v>2165</v>
      </c>
      <c r="E2242" t="s">
        <v>2189</v>
      </c>
      <c r="F2242" t="s">
        <v>2201</v>
      </c>
      <c r="G2242" t="s">
        <v>4465</v>
      </c>
      <c r="I2242" t="s">
        <v>2132</v>
      </c>
      <c r="J2242" t="s">
        <v>6876</v>
      </c>
      <c r="M2242" t="b">
        <v>0</v>
      </c>
      <c r="N2242">
        <v>0</v>
      </c>
      <c r="O2242">
        <f t="shared" si="272"/>
        <v>0</v>
      </c>
      <c r="P2242">
        <f t="shared" si="273"/>
        <v>1</v>
      </c>
      <c r="Q2242">
        <f t="shared" si="274"/>
        <v>0</v>
      </c>
      <c r="R2242">
        <f t="shared" si="275"/>
        <v>1</v>
      </c>
      <c r="S2242">
        <f t="shared" si="276"/>
        <v>0</v>
      </c>
      <c r="T2242">
        <f t="shared" si="277"/>
        <v>1</v>
      </c>
      <c r="U2242" s="16">
        <v>42083.548495370371</v>
      </c>
      <c r="V2242">
        <f t="shared" si="278"/>
        <v>2015</v>
      </c>
      <c r="W2242" t="b">
        <v>0</v>
      </c>
      <c r="X2242">
        <f t="shared" si="279"/>
        <v>0</v>
      </c>
    </row>
    <row r="2243" spans="1:24" x14ac:dyDescent="0.25">
      <c r="A2243" t="s">
        <v>643</v>
      </c>
      <c r="B2243" s="4">
        <v>44372</v>
      </c>
      <c r="C2243">
        <v>2021</v>
      </c>
      <c r="D2243" t="s">
        <v>2141</v>
      </c>
      <c r="E2243" t="s">
        <v>2183</v>
      </c>
      <c r="F2243" t="s">
        <v>2204</v>
      </c>
      <c r="G2243" t="s">
        <v>4466</v>
      </c>
      <c r="I2243" t="s">
        <v>2146</v>
      </c>
      <c r="J2243" t="s">
        <v>6876</v>
      </c>
      <c r="K2243" s="2">
        <v>85000</v>
      </c>
      <c r="L2243" s="2">
        <v>0</v>
      </c>
      <c r="M2243" t="b">
        <v>0</v>
      </c>
      <c r="N2243">
        <v>0</v>
      </c>
      <c r="O2243">
        <f t="shared" ref="O2243:O2306" si="280">IF($M2243=TRUE,1,0)</f>
        <v>0</v>
      </c>
      <c r="P2243">
        <f t="shared" ref="P2243:P2306" si="281">IF($M2243=FALSE,1,0)</f>
        <v>1</v>
      </c>
      <c r="Q2243">
        <f t="shared" ref="Q2243:Q2306" si="282">IF($J2243="Closed Won",1,0)</f>
        <v>0</v>
      </c>
      <c r="R2243">
        <f t="shared" ref="R2243:R2306" si="283">IF($J2243="Closed Lost",1,0)</f>
        <v>1</v>
      </c>
      <c r="S2243">
        <f t="shared" ref="S2243:S2306" si="284">IF(OR($J2243="Closed Won",$J2243="Closed Lost",),0,1)</f>
        <v>0</v>
      </c>
      <c r="T2243">
        <f t="shared" ref="T2243:T2306" si="285">IF(OR($J2243="Closed Won",$J2243="Closed Lost",),1,0)</f>
        <v>1</v>
      </c>
      <c r="U2243" s="16">
        <v>43663.858171296299</v>
      </c>
      <c r="V2243">
        <f t="shared" ref="V2243:V2306" si="286">YEAR($U2243)</f>
        <v>2019</v>
      </c>
      <c r="W2243" t="b">
        <v>0</v>
      </c>
      <c r="X2243">
        <f t="shared" ref="X2243:X2306" si="287">SUM(IF($W2243=TRUE,$K2243,0))</f>
        <v>0</v>
      </c>
    </row>
    <row r="2244" spans="1:24" x14ac:dyDescent="0.25">
      <c r="A2244" t="s">
        <v>1304</v>
      </c>
      <c r="B2244" s="4">
        <v>42094</v>
      </c>
      <c r="C2244">
        <v>2015</v>
      </c>
      <c r="D2244" t="s">
        <v>2165</v>
      </c>
      <c r="E2244" t="s">
        <v>2190</v>
      </c>
      <c r="F2244" t="s">
        <v>2201</v>
      </c>
      <c r="G2244" t="s">
        <v>4467</v>
      </c>
      <c r="I2244" t="s">
        <v>2125</v>
      </c>
      <c r="J2244" t="s">
        <v>6876</v>
      </c>
      <c r="M2244" t="b">
        <v>0</v>
      </c>
      <c r="N2244">
        <v>0</v>
      </c>
      <c r="O2244">
        <f t="shared" si="280"/>
        <v>0</v>
      </c>
      <c r="P2244">
        <f t="shared" si="281"/>
        <v>1</v>
      </c>
      <c r="Q2244">
        <f t="shared" si="282"/>
        <v>0</v>
      </c>
      <c r="R2244">
        <f t="shared" si="283"/>
        <v>1</v>
      </c>
      <c r="S2244">
        <f t="shared" si="284"/>
        <v>0</v>
      </c>
      <c r="T2244">
        <f t="shared" si="285"/>
        <v>1</v>
      </c>
      <c r="U2244" s="16">
        <v>42083.561388888891</v>
      </c>
      <c r="V2244">
        <f t="shared" si="286"/>
        <v>2015</v>
      </c>
      <c r="W2244" t="b">
        <v>0</v>
      </c>
      <c r="X2244">
        <f t="shared" si="287"/>
        <v>0</v>
      </c>
    </row>
    <row r="2245" spans="1:24" x14ac:dyDescent="0.25">
      <c r="A2245" t="s">
        <v>1294</v>
      </c>
      <c r="B2245" s="4">
        <v>42094</v>
      </c>
      <c r="C2245">
        <v>2015</v>
      </c>
      <c r="D2245" t="s">
        <v>2165</v>
      </c>
      <c r="E2245" t="s">
        <v>2190</v>
      </c>
      <c r="F2245" t="s">
        <v>2201</v>
      </c>
      <c r="G2245" t="s">
        <v>4468</v>
      </c>
      <c r="I2245" t="s">
        <v>2134</v>
      </c>
      <c r="J2245" t="s">
        <v>6876</v>
      </c>
      <c r="M2245" t="b">
        <v>0</v>
      </c>
      <c r="N2245">
        <v>0</v>
      </c>
      <c r="O2245">
        <f t="shared" si="280"/>
        <v>0</v>
      </c>
      <c r="P2245">
        <f t="shared" si="281"/>
        <v>1</v>
      </c>
      <c r="Q2245">
        <f t="shared" si="282"/>
        <v>0</v>
      </c>
      <c r="R2245">
        <f t="shared" si="283"/>
        <v>1</v>
      </c>
      <c r="S2245">
        <f t="shared" si="284"/>
        <v>0</v>
      </c>
      <c r="T2245">
        <f t="shared" si="285"/>
        <v>1</v>
      </c>
      <c r="U2245" s="16">
        <v>42083.553946759261</v>
      </c>
      <c r="V2245">
        <f t="shared" si="286"/>
        <v>2015</v>
      </c>
      <c r="W2245" t="b">
        <v>0</v>
      </c>
      <c r="X2245">
        <f t="shared" si="287"/>
        <v>0</v>
      </c>
    </row>
    <row r="2246" spans="1:24" x14ac:dyDescent="0.25">
      <c r="A2246" t="s">
        <v>1223</v>
      </c>
      <c r="B2246" s="4">
        <v>42094</v>
      </c>
      <c r="C2246">
        <v>2015</v>
      </c>
      <c r="D2246" t="s">
        <v>2165</v>
      </c>
      <c r="E2246" t="s">
        <v>2188</v>
      </c>
      <c r="F2246" t="s">
        <v>2201</v>
      </c>
      <c r="G2246" t="s">
        <v>4469</v>
      </c>
      <c r="I2246" t="s">
        <v>2134</v>
      </c>
      <c r="J2246" t="s">
        <v>6876</v>
      </c>
      <c r="M2246" t="b">
        <v>0</v>
      </c>
      <c r="N2246">
        <v>0</v>
      </c>
      <c r="O2246">
        <f t="shared" si="280"/>
        <v>0</v>
      </c>
      <c r="P2246">
        <f t="shared" si="281"/>
        <v>1</v>
      </c>
      <c r="Q2246">
        <f t="shared" si="282"/>
        <v>0</v>
      </c>
      <c r="R2246">
        <f t="shared" si="283"/>
        <v>1</v>
      </c>
      <c r="S2246">
        <f t="shared" si="284"/>
        <v>0</v>
      </c>
      <c r="T2246">
        <f t="shared" si="285"/>
        <v>1</v>
      </c>
      <c r="U2246" s="16">
        <v>42083.555439814816</v>
      </c>
      <c r="V2246">
        <f t="shared" si="286"/>
        <v>2015</v>
      </c>
      <c r="W2246" t="b">
        <v>0</v>
      </c>
      <c r="X2246">
        <f t="shared" si="287"/>
        <v>0</v>
      </c>
    </row>
    <row r="2247" spans="1:24" x14ac:dyDescent="0.25">
      <c r="A2247" t="s">
        <v>1290</v>
      </c>
      <c r="B2247" s="4">
        <v>42094</v>
      </c>
      <c r="C2247">
        <v>2015</v>
      </c>
      <c r="D2247" t="s">
        <v>2165</v>
      </c>
      <c r="E2247" t="s">
        <v>2190</v>
      </c>
      <c r="F2247" t="s">
        <v>2201</v>
      </c>
      <c r="G2247" t="s">
        <v>4470</v>
      </c>
      <c r="I2247" t="s">
        <v>2134</v>
      </c>
      <c r="J2247" t="s">
        <v>6876</v>
      </c>
      <c r="M2247" t="b">
        <v>0</v>
      </c>
      <c r="N2247">
        <v>0</v>
      </c>
      <c r="O2247">
        <f t="shared" si="280"/>
        <v>0</v>
      </c>
      <c r="P2247">
        <f t="shared" si="281"/>
        <v>1</v>
      </c>
      <c r="Q2247">
        <f t="shared" si="282"/>
        <v>0</v>
      </c>
      <c r="R2247">
        <f t="shared" si="283"/>
        <v>1</v>
      </c>
      <c r="S2247">
        <f t="shared" si="284"/>
        <v>0</v>
      </c>
      <c r="T2247">
        <f t="shared" si="285"/>
        <v>1</v>
      </c>
      <c r="U2247" s="16">
        <v>42083.55678240741</v>
      </c>
      <c r="V2247">
        <f t="shared" si="286"/>
        <v>2015</v>
      </c>
      <c r="W2247" t="b">
        <v>0</v>
      </c>
      <c r="X2247">
        <f t="shared" si="287"/>
        <v>0</v>
      </c>
    </row>
    <row r="2248" spans="1:24" x14ac:dyDescent="0.25">
      <c r="A2248" t="s">
        <v>1291</v>
      </c>
      <c r="B2248" s="4">
        <v>42094</v>
      </c>
      <c r="C2248">
        <v>2015</v>
      </c>
      <c r="D2248" t="s">
        <v>2165</v>
      </c>
      <c r="E2248" t="s">
        <v>2190</v>
      </c>
      <c r="F2248" t="s">
        <v>2201</v>
      </c>
      <c r="G2248" t="s">
        <v>4471</v>
      </c>
      <c r="I2248" t="s">
        <v>2134</v>
      </c>
      <c r="J2248" t="s">
        <v>6876</v>
      </c>
      <c r="M2248" t="b">
        <v>0</v>
      </c>
      <c r="N2248">
        <v>0</v>
      </c>
      <c r="O2248">
        <f t="shared" si="280"/>
        <v>0</v>
      </c>
      <c r="P2248">
        <f t="shared" si="281"/>
        <v>1</v>
      </c>
      <c r="Q2248">
        <f t="shared" si="282"/>
        <v>0</v>
      </c>
      <c r="R2248">
        <f t="shared" si="283"/>
        <v>1</v>
      </c>
      <c r="S2248">
        <f t="shared" si="284"/>
        <v>0</v>
      </c>
      <c r="T2248">
        <f t="shared" si="285"/>
        <v>1</v>
      </c>
      <c r="U2248" s="16">
        <v>42083.560335648152</v>
      </c>
      <c r="V2248">
        <f t="shared" si="286"/>
        <v>2015</v>
      </c>
      <c r="W2248" t="b">
        <v>0</v>
      </c>
      <c r="X2248">
        <f t="shared" si="287"/>
        <v>0</v>
      </c>
    </row>
    <row r="2249" spans="1:24" x14ac:dyDescent="0.25">
      <c r="A2249" t="s">
        <v>1292</v>
      </c>
      <c r="B2249" s="4">
        <v>42094</v>
      </c>
      <c r="C2249">
        <v>2015</v>
      </c>
      <c r="D2249" t="s">
        <v>2165</v>
      </c>
      <c r="E2249" t="s">
        <v>2190</v>
      </c>
      <c r="F2249" t="s">
        <v>2201</v>
      </c>
      <c r="G2249" t="s">
        <v>4472</v>
      </c>
      <c r="I2249" t="s">
        <v>2134</v>
      </c>
      <c r="J2249" t="s">
        <v>6876</v>
      </c>
      <c r="M2249" t="b">
        <v>0</v>
      </c>
      <c r="N2249">
        <v>0</v>
      </c>
      <c r="O2249">
        <f t="shared" si="280"/>
        <v>0</v>
      </c>
      <c r="P2249">
        <f t="shared" si="281"/>
        <v>1</v>
      </c>
      <c r="Q2249">
        <f t="shared" si="282"/>
        <v>0</v>
      </c>
      <c r="R2249">
        <f t="shared" si="283"/>
        <v>1</v>
      </c>
      <c r="S2249">
        <f t="shared" si="284"/>
        <v>0</v>
      </c>
      <c r="T2249">
        <f t="shared" si="285"/>
        <v>1</v>
      </c>
      <c r="U2249" s="16">
        <v>42083.561064814814</v>
      </c>
      <c r="V2249">
        <f t="shared" si="286"/>
        <v>2015</v>
      </c>
      <c r="W2249" t="b">
        <v>0</v>
      </c>
      <c r="X2249">
        <f t="shared" si="287"/>
        <v>0</v>
      </c>
    </row>
    <row r="2250" spans="1:24" x14ac:dyDescent="0.25">
      <c r="A2250" t="s">
        <v>1235</v>
      </c>
      <c r="B2250" s="4">
        <v>43008</v>
      </c>
      <c r="C2250">
        <v>2017</v>
      </c>
      <c r="D2250" t="s">
        <v>2165</v>
      </c>
      <c r="E2250" t="s">
        <v>2188</v>
      </c>
      <c r="F2250" t="s">
        <v>2201</v>
      </c>
      <c r="G2250" t="s">
        <v>4473</v>
      </c>
      <c r="I2250" t="s">
        <v>2125</v>
      </c>
      <c r="J2250" t="s">
        <v>6876</v>
      </c>
      <c r="K2250" s="2">
        <v>70000</v>
      </c>
      <c r="L2250" s="2">
        <v>0</v>
      </c>
      <c r="M2250" t="b">
        <v>0</v>
      </c>
      <c r="N2250">
        <v>0</v>
      </c>
      <c r="O2250">
        <f t="shared" si="280"/>
        <v>0</v>
      </c>
      <c r="P2250">
        <f t="shared" si="281"/>
        <v>1</v>
      </c>
      <c r="Q2250">
        <f t="shared" si="282"/>
        <v>0</v>
      </c>
      <c r="R2250">
        <f t="shared" si="283"/>
        <v>1</v>
      </c>
      <c r="S2250">
        <f t="shared" si="284"/>
        <v>0</v>
      </c>
      <c r="T2250">
        <f t="shared" si="285"/>
        <v>1</v>
      </c>
      <c r="U2250" s="16">
        <v>42083.560624999998</v>
      </c>
      <c r="V2250">
        <f t="shared" si="286"/>
        <v>2015</v>
      </c>
      <c r="W2250" t="b">
        <v>0</v>
      </c>
      <c r="X2250">
        <f t="shared" si="287"/>
        <v>0</v>
      </c>
    </row>
    <row r="2251" spans="1:24" x14ac:dyDescent="0.25">
      <c r="A2251" t="s">
        <v>756</v>
      </c>
      <c r="B2251" s="4">
        <v>44267</v>
      </c>
      <c r="C2251">
        <v>2021</v>
      </c>
      <c r="D2251" t="s">
        <v>2141</v>
      </c>
      <c r="E2251" t="s">
        <v>2183</v>
      </c>
      <c r="F2251" t="s">
        <v>2215</v>
      </c>
      <c r="G2251" t="s">
        <v>4474</v>
      </c>
      <c r="I2251" t="s">
        <v>2141</v>
      </c>
      <c r="J2251" t="s">
        <v>6876</v>
      </c>
      <c r="K2251" s="2">
        <v>4000</v>
      </c>
      <c r="L2251" s="2">
        <v>0</v>
      </c>
      <c r="M2251" t="b">
        <v>0</v>
      </c>
      <c r="N2251">
        <v>0</v>
      </c>
      <c r="O2251">
        <f t="shared" si="280"/>
        <v>0</v>
      </c>
      <c r="P2251">
        <f t="shared" si="281"/>
        <v>1</v>
      </c>
      <c r="Q2251">
        <f t="shared" si="282"/>
        <v>0</v>
      </c>
      <c r="R2251">
        <f t="shared" si="283"/>
        <v>1</v>
      </c>
      <c r="S2251">
        <f t="shared" si="284"/>
        <v>0</v>
      </c>
      <c r="T2251">
        <f t="shared" si="285"/>
        <v>1</v>
      </c>
      <c r="U2251" s="16">
        <v>44208.637812499997</v>
      </c>
      <c r="V2251">
        <f t="shared" si="286"/>
        <v>2021</v>
      </c>
      <c r="W2251" t="b">
        <v>0</v>
      </c>
      <c r="X2251">
        <f t="shared" si="287"/>
        <v>0</v>
      </c>
    </row>
    <row r="2252" spans="1:24" x14ac:dyDescent="0.25">
      <c r="A2252" t="s">
        <v>693</v>
      </c>
      <c r="B2252" s="4">
        <v>44270</v>
      </c>
      <c r="C2252">
        <v>2021</v>
      </c>
      <c r="D2252" t="s">
        <v>2141</v>
      </c>
      <c r="E2252" t="s">
        <v>2183</v>
      </c>
      <c r="F2252" t="s">
        <v>2201</v>
      </c>
      <c r="G2252" t="s">
        <v>4475</v>
      </c>
      <c r="I2252" t="s">
        <v>2141</v>
      </c>
      <c r="J2252" t="s">
        <v>6876</v>
      </c>
      <c r="K2252" s="2">
        <v>22800</v>
      </c>
      <c r="L2252" s="2">
        <v>0</v>
      </c>
      <c r="M2252" t="b">
        <v>0</v>
      </c>
      <c r="N2252">
        <v>0</v>
      </c>
      <c r="O2252">
        <f t="shared" si="280"/>
        <v>0</v>
      </c>
      <c r="P2252">
        <f t="shared" si="281"/>
        <v>1</v>
      </c>
      <c r="Q2252">
        <f t="shared" si="282"/>
        <v>0</v>
      </c>
      <c r="R2252">
        <f t="shared" si="283"/>
        <v>1</v>
      </c>
      <c r="S2252">
        <f t="shared" si="284"/>
        <v>0</v>
      </c>
      <c r="T2252">
        <f t="shared" si="285"/>
        <v>1</v>
      </c>
      <c r="U2252" s="16">
        <v>44222.794629629629</v>
      </c>
      <c r="V2252">
        <f t="shared" si="286"/>
        <v>2021</v>
      </c>
      <c r="W2252" t="b">
        <v>0</v>
      </c>
      <c r="X2252">
        <f t="shared" si="287"/>
        <v>0</v>
      </c>
    </row>
    <row r="2253" spans="1:24" x14ac:dyDescent="0.25">
      <c r="A2253" t="s">
        <v>255</v>
      </c>
      <c r="B2253" s="4">
        <v>44270</v>
      </c>
      <c r="C2253">
        <v>2021</v>
      </c>
      <c r="D2253" t="s">
        <v>2141</v>
      </c>
      <c r="E2253" t="s">
        <v>2183</v>
      </c>
      <c r="F2253" t="s">
        <v>2206</v>
      </c>
      <c r="G2253" t="s">
        <v>4476</v>
      </c>
      <c r="I2253" t="s">
        <v>2141</v>
      </c>
      <c r="J2253" t="s">
        <v>6876</v>
      </c>
      <c r="K2253" s="2">
        <v>19200</v>
      </c>
      <c r="L2253" s="2">
        <v>0</v>
      </c>
      <c r="M2253" t="b">
        <v>0</v>
      </c>
      <c r="N2253">
        <v>0</v>
      </c>
      <c r="O2253">
        <f t="shared" si="280"/>
        <v>0</v>
      </c>
      <c r="P2253">
        <f t="shared" si="281"/>
        <v>1</v>
      </c>
      <c r="Q2253">
        <f t="shared" si="282"/>
        <v>0</v>
      </c>
      <c r="R2253">
        <f t="shared" si="283"/>
        <v>1</v>
      </c>
      <c r="S2253">
        <f t="shared" si="284"/>
        <v>0</v>
      </c>
      <c r="T2253">
        <f t="shared" si="285"/>
        <v>1</v>
      </c>
      <c r="U2253" s="16">
        <v>44103.857141203705</v>
      </c>
      <c r="V2253">
        <f t="shared" si="286"/>
        <v>2020</v>
      </c>
      <c r="W2253" t="b">
        <v>0</v>
      </c>
      <c r="X2253">
        <f t="shared" si="287"/>
        <v>0</v>
      </c>
    </row>
    <row r="2254" spans="1:24" x14ac:dyDescent="0.25">
      <c r="A2254" t="s">
        <v>756</v>
      </c>
      <c r="B2254" s="4">
        <v>43921</v>
      </c>
      <c r="C2254">
        <v>2020</v>
      </c>
      <c r="D2254" t="s">
        <v>2144</v>
      </c>
      <c r="E2254" t="s">
        <v>2183</v>
      </c>
      <c r="F2254" t="s">
        <v>2207</v>
      </c>
      <c r="G2254" t="s">
        <v>4477</v>
      </c>
      <c r="I2254" t="s">
        <v>2144</v>
      </c>
      <c r="J2254" t="s">
        <v>6876</v>
      </c>
      <c r="K2254" s="2">
        <v>140000</v>
      </c>
      <c r="L2254" s="2">
        <v>0</v>
      </c>
      <c r="M2254" t="b">
        <v>0</v>
      </c>
      <c r="N2254">
        <v>0</v>
      </c>
      <c r="O2254">
        <f t="shared" si="280"/>
        <v>0</v>
      </c>
      <c r="P2254">
        <f t="shared" si="281"/>
        <v>1</v>
      </c>
      <c r="Q2254">
        <f t="shared" si="282"/>
        <v>0</v>
      </c>
      <c r="R2254">
        <f t="shared" si="283"/>
        <v>1</v>
      </c>
      <c r="S2254">
        <f t="shared" si="284"/>
        <v>0</v>
      </c>
      <c r="T2254">
        <f t="shared" si="285"/>
        <v>1</v>
      </c>
      <c r="U2254" s="16">
        <v>43900.598032407404</v>
      </c>
      <c r="V2254">
        <f t="shared" si="286"/>
        <v>2020</v>
      </c>
      <c r="W2254" t="b">
        <v>0</v>
      </c>
      <c r="X2254">
        <f t="shared" si="287"/>
        <v>0</v>
      </c>
    </row>
    <row r="2255" spans="1:24" x14ac:dyDescent="0.25">
      <c r="A2255" t="s">
        <v>712</v>
      </c>
      <c r="B2255" s="4">
        <v>43889</v>
      </c>
      <c r="C2255">
        <v>2020</v>
      </c>
      <c r="D2255" t="s">
        <v>2148</v>
      </c>
      <c r="F2255" t="s">
        <v>2205</v>
      </c>
      <c r="G2255" t="s">
        <v>4478</v>
      </c>
      <c r="I2255" t="s">
        <v>2148</v>
      </c>
      <c r="J2255" t="s">
        <v>6876</v>
      </c>
      <c r="K2255" s="2">
        <v>119000</v>
      </c>
      <c r="L2255" s="2">
        <v>0</v>
      </c>
      <c r="M2255" t="b">
        <v>0</v>
      </c>
      <c r="N2255">
        <v>0</v>
      </c>
      <c r="O2255">
        <f t="shared" si="280"/>
        <v>0</v>
      </c>
      <c r="P2255">
        <f t="shared" si="281"/>
        <v>1</v>
      </c>
      <c r="Q2255">
        <f t="shared" si="282"/>
        <v>0</v>
      </c>
      <c r="R2255">
        <f t="shared" si="283"/>
        <v>1</v>
      </c>
      <c r="S2255">
        <f t="shared" si="284"/>
        <v>0</v>
      </c>
      <c r="T2255">
        <f t="shared" si="285"/>
        <v>1</v>
      </c>
      <c r="U2255" s="16">
        <v>43804.645509259259</v>
      </c>
      <c r="V2255">
        <f t="shared" si="286"/>
        <v>2019</v>
      </c>
      <c r="W2255" t="b">
        <v>0</v>
      </c>
      <c r="X2255">
        <f t="shared" si="287"/>
        <v>0</v>
      </c>
    </row>
    <row r="2256" spans="1:24" x14ac:dyDescent="0.25">
      <c r="A2256" t="s">
        <v>838</v>
      </c>
      <c r="B2256" s="4">
        <v>43888</v>
      </c>
      <c r="C2256">
        <v>2020</v>
      </c>
      <c r="D2256" t="s">
        <v>2141</v>
      </c>
      <c r="F2256" t="s">
        <v>2206</v>
      </c>
      <c r="G2256" t="s">
        <v>4479</v>
      </c>
      <c r="I2256" t="s">
        <v>2141</v>
      </c>
      <c r="J2256" t="s">
        <v>6876</v>
      </c>
      <c r="K2256" s="2">
        <v>139450</v>
      </c>
      <c r="L2256" s="2">
        <v>0</v>
      </c>
      <c r="M2256" t="b">
        <v>0</v>
      </c>
      <c r="N2256">
        <v>0</v>
      </c>
      <c r="O2256">
        <f t="shared" si="280"/>
        <v>0</v>
      </c>
      <c r="P2256">
        <f t="shared" si="281"/>
        <v>1</v>
      </c>
      <c r="Q2256">
        <f t="shared" si="282"/>
        <v>0</v>
      </c>
      <c r="R2256">
        <f t="shared" si="283"/>
        <v>1</v>
      </c>
      <c r="S2256">
        <f t="shared" si="284"/>
        <v>0</v>
      </c>
      <c r="T2256">
        <f t="shared" si="285"/>
        <v>1</v>
      </c>
      <c r="U2256" s="16">
        <v>43888.788425925923</v>
      </c>
      <c r="V2256">
        <f t="shared" si="286"/>
        <v>2020</v>
      </c>
      <c r="W2256" t="b">
        <v>0</v>
      </c>
      <c r="X2256">
        <f t="shared" si="287"/>
        <v>0</v>
      </c>
    </row>
    <row r="2257" spans="1:24" x14ac:dyDescent="0.25">
      <c r="A2257" t="s">
        <v>909</v>
      </c>
      <c r="B2257" s="4">
        <v>43921</v>
      </c>
      <c r="C2257">
        <v>2020</v>
      </c>
      <c r="D2257" t="s">
        <v>2148</v>
      </c>
      <c r="E2257" t="s">
        <v>2183</v>
      </c>
      <c r="F2257" t="s">
        <v>2201</v>
      </c>
      <c r="G2257" t="s">
        <v>4480</v>
      </c>
      <c r="I2257" t="s">
        <v>2148</v>
      </c>
      <c r="J2257" t="s">
        <v>6876</v>
      </c>
      <c r="K2257" s="2">
        <v>6250</v>
      </c>
      <c r="L2257" s="2">
        <v>0</v>
      </c>
      <c r="M2257" t="b">
        <v>0</v>
      </c>
      <c r="N2257">
        <v>0</v>
      </c>
      <c r="O2257">
        <f t="shared" si="280"/>
        <v>0</v>
      </c>
      <c r="P2257">
        <f t="shared" si="281"/>
        <v>1</v>
      </c>
      <c r="Q2257">
        <f t="shared" si="282"/>
        <v>0</v>
      </c>
      <c r="R2257">
        <f t="shared" si="283"/>
        <v>1</v>
      </c>
      <c r="S2257">
        <f t="shared" si="284"/>
        <v>0</v>
      </c>
      <c r="T2257">
        <f t="shared" si="285"/>
        <v>1</v>
      </c>
      <c r="U2257" s="16">
        <v>43895.950787037036</v>
      </c>
      <c r="V2257">
        <f t="shared" si="286"/>
        <v>2020</v>
      </c>
      <c r="W2257" t="b">
        <v>0</v>
      </c>
      <c r="X2257">
        <f t="shared" si="287"/>
        <v>0</v>
      </c>
    </row>
    <row r="2258" spans="1:24" x14ac:dyDescent="0.25">
      <c r="A2258" t="s">
        <v>489</v>
      </c>
      <c r="B2258" s="4">
        <v>43921</v>
      </c>
      <c r="C2258">
        <v>2020</v>
      </c>
      <c r="D2258" t="s">
        <v>2148</v>
      </c>
      <c r="E2258" t="s">
        <v>2183</v>
      </c>
      <c r="F2258" t="s">
        <v>2201</v>
      </c>
      <c r="G2258" t="s">
        <v>4481</v>
      </c>
      <c r="I2258" t="s">
        <v>2148</v>
      </c>
      <c r="J2258" t="s">
        <v>6876</v>
      </c>
      <c r="K2258" s="2">
        <v>4000</v>
      </c>
      <c r="L2258" s="2">
        <v>0</v>
      </c>
      <c r="M2258" t="b">
        <v>0</v>
      </c>
      <c r="N2258">
        <v>0</v>
      </c>
      <c r="O2258">
        <f t="shared" si="280"/>
        <v>0</v>
      </c>
      <c r="P2258">
        <f t="shared" si="281"/>
        <v>1</v>
      </c>
      <c r="Q2258">
        <f t="shared" si="282"/>
        <v>0</v>
      </c>
      <c r="R2258">
        <f t="shared" si="283"/>
        <v>1</v>
      </c>
      <c r="S2258">
        <f t="shared" si="284"/>
        <v>0</v>
      </c>
      <c r="T2258">
        <f t="shared" si="285"/>
        <v>1</v>
      </c>
      <c r="U2258" s="16">
        <v>43896.729085648149</v>
      </c>
      <c r="V2258">
        <f t="shared" si="286"/>
        <v>2020</v>
      </c>
      <c r="W2258" t="b">
        <v>0</v>
      </c>
      <c r="X2258">
        <f t="shared" si="287"/>
        <v>0</v>
      </c>
    </row>
    <row r="2259" spans="1:24" x14ac:dyDescent="0.25">
      <c r="A2259" t="s">
        <v>555</v>
      </c>
      <c r="B2259" s="4">
        <v>43894</v>
      </c>
      <c r="C2259">
        <v>2020</v>
      </c>
      <c r="D2259" t="s">
        <v>2148</v>
      </c>
      <c r="F2259" t="s">
        <v>2207</v>
      </c>
      <c r="G2259" t="s">
        <v>4482</v>
      </c>
      <c r="I2259" t="s">
        <v>2148</v>
      </c>
      <c r="J2259" t="s">
        <v>6876</v>
      </c>
      <c r="K2259" s="2">
        <v>6250</v>
      </c>
      <c r="L2259" s="2">
        <v>0</v>
      </c>
      <c r="M2259" t="b">
        <v>0</v>
      </c>
      <c r="N2259">
        <v>0</v>
      </c>
      <c r="O2259">
        <f t="shared" si="280"/>
        <v>0</v>
      </c>
      <c r="P2259">
        <f t="shared" si="281"/>
        <v>1</v>
      </c>
      <c r="Q2259">
        <f t="shared" si="282"/>
        <v>0</v>
      </c>
      <c r="R2259">
        <f t="shared" si="283"/>
        <v>1</v>
      </c>
      <c r="S2259">
        <f t="shared" si="284"/>
        <v>0</v>
      </c>
      <c r="T2259">
        <f t="shared" si="285"/>
        <v>1</v>
      </c>
      <c r="U2259" s="16">
        <v>43886.961678240739</v>
      </c>
      <c r="V2259">
        <f t="shared" si="286"/>
        <v>2020</v>
      </c>
      <c r="W2259" t="b">
        <v>0</v>
      </c>
      <c r="X2259">
        <f t="shared" si="287"/>
        <v>0</v>
      </c>
    </row>
    <row r="2260" spans="1:24" x14ac:dyDescent="0.25">
      <c r="A2260" t="s">
        <v>551</v>
      </c>
      <c r="B2260" s="4">
        <v>43150</v>
      </c>
      <c r="C2260">
        <v>2018</v>
      </c>
      <c r="D2260" t="s">
        <v>2129</v>
      </c>
      <c r="E2260" t="s">
        <v>2185</v>
      </c>
      <c r="F2260" t="s">
        <v>2207</v>
      </c>
      <c r="G2260" t="s">
        <v>4483</v>
      </c>
      <c r="I2260" t="s">
        <v>2153</v>
      </c>
      <c r="J2260" t="s">
        <v>6876</v>
      </c>
      <c r="K2260" s="2">
        <v>57394</v>
      </c>
      <c r="L2260" s="2">
        <v>0</v>
      </c>
      <c r="M2260" t="b">
        <v>0</v>
      </c>
      <c r="N2260">
        <v>0</v>
      </c>
      <c r="O2260">
        <f t="shared" si="280"/>
        <v>0</v>
      </c>
      <c r="P2260">
        <f t="shared" si="281"/>
        <v>1</v>
      </c>
      <c r="Q2260">
        <f t="shared" si="282"/>
        <v>0</v>
      </c>
      <c r="R2260">
        <f t="shared" si="283"/>
        <v>1</v>
      </c>
      <c r="S2260">
        <f t="shared" si="284"/>
        <v>0</v>
      </c>
      <c r="T2260">
        <f t="shared" si="285"/>
        <v>1</v>
      </c>
      <c r="U2260" s="16">
        <v>42908.84820601852</v>
      </c>
      <c r="V2260">
        <f t="shared" si="286"/>
        <v>2017</v>
      </c>
      <c r="W2260" t="b">
        <v>0</v>
      </c>
      <c r="X2260">
        <f t="shared" si="287"/>
        <v>0</v>
      </c>
    </row>
    <row r="2261" spans="1:24" x14ac:dyDescent="0.25">
      <c r="A2261" t="s">
        <v>262</v>
      </c>
      <c r="B2261" s="4">
        <v>43157</v>
      </c>
      <c r="C2261">
        <v>2018</v>
      </c>
      <c r="D2261" t="s">
        <v>2129</v>
      </c>
      <c r="E2261" t="s">
        <v>2185</v>
      </c>
      <c r="F2261" t="s">
        <v>2204</v>
      </c>
      <c r="G2261" t="s">
        <v>4484</v>
      </c>
      <c r="I2261" t="s">
        <v>2153</v>
      </c>
      <c r="J2261" t="s">
        <v>6876</v>
      </c>
      <c r="K2261" s="2">
        <v>61450</v>
      </c>
      <c r="L2261" s="2">
        <v>0</v>
      </c>
      <c r="M2261" t="b">
        <v>0</v>
      </c>
      <c r="N2261">
        <v>0</v>
      </c>
      <c r="O2261">
        <f t="shared" si="280"/>
        <v>0</v>
      </c>
      <c r="P2261">
        <f t="shared" si="281"/>
        <v>1</v>
      </c>
      <c r="Q2261">
        <f t="shared" si="282"/>
        <v>0</v>
      </c>
      <c r="R2261">
        <f t="shared" si="283"/>
        <v>1</v>
      </c>
      <c r="S2261">
        <f t="shared" si="284"/>
        <v>0</v>
      </c>
      <c r="T2261">
        <f t="shared" si="285"/>
        <v>1</v>
      </c>
      <c r="U2261" s="16">
        <v>43017.759097222224</v>
      </c>
      <c r="V2261">
        <f t="shared" si="286"/>
        <v>2017</v>
      </c>
      <c r="W2261" t="b">
        <v>0</v>
      </c>
      <c r="X2261">
        <f t="shared" si="287"/>
        <v>0</v>
      </c>
    </row>
    <row r="2262" spans="1:24" x14ac:dyDescent="0.25">
      <c r="A2262" t="s">
        <v>555</v>
      </c>
      <c r="B2262" s="4">
        <v>43175</v>
      </c>
      <c r="C2262">
        <v>2018</v>
      </c>
      <c r="D2262" t="s">
        <v>2136</v>
      </c>
      <c r="E2262" t="s">
        <v>2183</v>
      </c>
      <c r="F2262" t="s">
        <v>2182</v>
      </c>
      <c r="G2262" t="s">
        <v>4485</v>
      </c>
      <c r="I2262" t="s">
        <v>2153</v>
      </c>
      <c r="J2262" t="s">
        <v>6876</v>
      </c>
      <c r="K2262" s="2">
        <v>3350</v>
      </c>
      <c r="L2262" s="2">
        <v>0</v>
      </c>
      <c r="M2262" t="b">
        <v>0</v>
      </c>
      <c r="N2262">
        <v>0</v>
      </c>
      <c r="O2262">
        <f t="shared" si="280"/>
        <v>0</v>
      </c>
      <c r="P2262">
        <f t="shared" si="281"/>
        <v>1</v>
      </c>
      <c r="Q2262">
        <f t="shared" si="282"/>
        <v>0</v>
      </c>
      <c r="R2262">
        <f t="shared" si="283"/>
        <v>1</v>
      </c>
      <c r="S2262">
        <f t="shared" si="284"/>
        <v>0</v>
      </c>
      <c r="T2262">
        <f t="shared" si="285"/>
        <v>1</v>
      </c>
      <c r="U2262" s="16">
        <v>42968.542256944442</v>
      </c>
      <c r="V2262">
        <f t="shared" si="286"/>
        <v>2017</v>
      </c>
      <c r="W2262" t="b">
        <v>0</v>
      </c>
      <c r="X2262">
        <f t="shared" si="287"/>
        <v>0</v>
      </c>
    </row>
    <row r="2263" spans="1:24" x14ac:dyDescent="0.25">
      <c r="A2263" t="s">
        <v>255</v>
      </c>
      <c r="B2263" s="4">
        <v>43915</v>
      </c>
      <c r="C2263">
        <v>2020</v>
      </c>
      <c r="D2263" t="s">
        <v>2141</v>
      </c>
      <c r="F2263" t="s">
        <v>2201</v>
      </c>
      <c r="G2263" t="s">
        <v>4486</v>
      </c>
      <c r="I2263" t="s">
        <v>2141</v>
      </c>
      <c r="J2263" t="s">
        <v>6876</v>
      </c>
      <c r="K2263" s="2">
        <v>8785</v>
      </c>
      <c r="L2263" s="2">
        <v>0</v>
      </c>
      <c r="M2263" t="b">
        <v>0</v>
      </c>
      <c r="N2263">
        <v>0</v>
      </c>
      <c r="O2263">
        <f t="shared" si="280"/>
        <v>0</v>
      </c>
      <c r="P2263">
        <f t="shared" si="281"/>
        <v>1</v>
      </c>
      <c r="Q2263">
        <f t="shared" si="282"/>
        <v>0</v>
      </c>
      <c r="R2263">
        <f t="shared" si="283"/>
        <v>1</v>
      </c>
      <c r="S2263">
        <f t="shared" si="284"/>
        <v>0</v>
      </c>
      <c r="T2263">
        <f t="shared" si="285"/>
        <v>1</v>
      </c>
      <c r="U2263" s="16">
        <v>43875.603402777779</v>
      </c>
      <c r="V2263">
        <f t="shared" si="286"/>
        <v>2020</v>
      </c>
      <c r="W2263" t="b">
        <v>0</v>
      </c>
      <c r="X2263">
        <f t="shared" si="287"/>
        <v>0</v>
      </c>
    </row>
    <row r="2264" spans="1:24" x14ac:dyDescent="0.25">
      <c r="A2264" t="s">
        <v>69</v>
      </c>
      <c r="B2264" s="4">
        <v>44259</v>
      </c>
      <c r="C2264">
        <v>2021</v>
      </c>
      <c r="D2264" t="s">
        <v>2141</v>
      </c>
      <c r="E2264" t="s">
        <v>2183</v>
      </c>
      <c r="F2264" t="s">
        <v>2182</v>
      </c>
      <c r="G2264" t="s">
        <v>4487</v>
      </c>
      <c r="I2264" t="s">
        <v>2141</v>
      </c>
      <c r="J2264" t="s">
        <v>6876</v>
      </c>
      <c r="K2264" s="2">
        <v>5970</v>
      </c>
      <c r="L2264" s="2">
        <v>0</v>
      </c>
      <c r="M2264" t="b">
        <v>0</v>
      </c>
      <c r="N2264">
        <v>0</v>
      </c>
      <c r="O2264">
        <f t="shared" si="280"/>
        <v>0</v>
      </c>
      <c r="P2264">
        <f t="shared" si="281"/>
        <v>1</v>
      </c>
      <c r="Q2264">
        <f t="shared" si="282"/>
        <v>0</v>
      </c>
      <c r="R2264">
        <f t="shared" si="283"/>
        <v>1</v>
      </c>
      <c r="S2264">
        <f t="shared" si="284"/>
        <v>0</v>
      </c>
      <c r="T2264">
        <f t="shared" si="285"/>
        <v>1</v>
      </c>
      <c r="U2264" s="16">
        <v>44231.746053240742</v>
      </c>
      <c r="V2264">
        <f t="shared" si="286"/>
        <v>2021</v>
      </c>
      <c r="W2264" t="b">
        <v>0</v>
      </c>
      <c r="X2264">
        <f t="shared" si="287"/>
        <v>0</v>
      </c>
    </row>
    <row r="2265" spans="1:24" x14ac:dyDescent="0.25">
      <c r="A2265" t="s">
        <v>662</v>
      </c>
      <c r="B2265" s="4">
        <v>44232</v>
      </c>
      <c r="C2265">
        <v>2021</v>
      </c>
      <c r="D2265" t="s">
        <v>2141</v>
      </c>
      <c r="E2265" t="s">
        <v>2185</v>
      </c>
      <c r="F2265" t="s">
        <v>2206</v>
      </c>
      <c r="G2265" t="s">
        <v>4488</v>
      </c>
      <c r="I2265" t="s">
        <v>2141</v>
      </c>
      <c r="J2265" t="s">
        <v>6876</v>
      </c>
      <c r="K2265" s="2">
        <v>5247</v>
      </c>
      <c r="L2265" s="2">
        <v>0</v>
      </c>
      <c r="M2265" t="b">
        <v>0</v>
      </c>
      <c r="N2265">
        <v>0</v>
      </c>
      <c r="O2265">
        <f t="shared" si="280"/>
        <v>0</v>
      </c>
      <c r="P2265">
        <f t="shared" si="281"/>
        <v>1</v>
      </c>
      <c r="Q2265">
        <f t="shared" si="282"/>
        <v>0</v>
      </c>
      <c r="R2265">
        <f t="shared" si="283"/>
        <v>1</v>
      </c>
      <c r="S2265">
        <f t="shared" si="284"/>
        <v>0</v>
      </c>
      <c r="T2265">
        <f t="shared" si="285"/>
        <v>1</v>
      </c>
      <c r="U2265" s="16">
        <v>44232.677673611113</v>
      </c>
      <c r="V2265">
        <f t="shared" si="286"/>
        <v>2021</v>
      </c>
      <c r="W2265" t="b">
        <v>0</v>
      </c>
      <c r="X2265">
        <f t="shared" si="287"/>
        <v>0</v>
      </c>
    </row>
    <row r="2266" spans="1:24" x14ac:dyDescent="0.25">
      <c r="A2266" t="s">
        <v>299</v>
      </c>
      <c r="B2266" s="4">
        <v>44267</v>
      </c>
      <c r="C2266">
        <v>2021</v>
      </c>
      <c r="D2266" t="s">
        <v>2141</v>
      </c>
      <c r="E2266" t="s">
        <v>2183</v>
      </c>
      <c r="F2266" t="s">
        <v>2213</v>
      </c>
      <c r="G2266" t="s">
        <v>4489</v>
      </c>
      <c r="I2266" t="s">
        <v>2141</v>
      </c>
      <c r="J2266" t="s">
        <v>6876</v>
      </c>
      <c r="K2266" s="2">
        <v>14686</v>
      </c>
      <c r="L2266" s="2">
        <v>0</v>
      </c>
      <c r="M2266" t="b">
        <v>0</v>
      </c>
      <c r="N2266">
        <v>0</v>
      </c>
      <c r="O2266">
        <f t="shared" si="280"/>
        <v>0</v>
      </c>
      <c r="P2266">
        <f t="shared" si="281"/>
        <v>1</v>
      </c>
      <c r="Q2266">
        <f t="shared" si="282"/>
        <v>0</v>
      </c>
      <c r="R2266">
        <f t="shared" si="283"/>
        <v>1</v>
      </c>
      <c r="S2266">
        <f t="shared" si="284"/>
        <v>0</v>
      </c>
      <c r="T2266">
        <f t="shared" si="285"/>
        <v>1</v>
      </c>
      <c r="U2266" s="16">
        <v>44225.734895833331</v>
      </c>
      <c r="V2266">
        <f t="shared" si="286"/>
        <v>2021</v>
      </c>
      <c r="W2266" t="b">
        <v>0</v>
      </c>
      <c r="X2266">
        <f t="shared" si="287"/>
        <v>0</v>
      </c>
    </row>
    <row r="2267" spans="1:24" x14ac:dyDescent="0.25">
      <c r="A2267" t="s">
        <v>921</v>
      </c>
      <c r="B2267" s="4">
        <v>43861</v>
      </c>
      <c r="C2267">
        <v>2020</v>
      </c>
      <c r="D2267" t="s">
        <v>2144</v>
      </c>
      <c r="E2267" t="s">
        <v>2183</v>
      </c>
      <c r="F2267" t="s">
        <v>2203</v>
      </c>
      <c r="G2267" t="s">
        <v>4490</v>
      </c>
      <c r="I2267" t="s">
        <v>2144</v>
      </c>
      <c r="J2267" t="s">
        <v>6876</v>
      </c>
      <c r="K2267" s="2">
        <v>4846.05</v>
      </c>
      <c r="L2267" s="2">
        <v>0</v>
      </c>
      <c r="M2267" t="b">
        <v>0</v>
      </c>
      <c r="N2267">
        <v>0</v>
      </c>
      <c r="O2267">
        <f t="shared" si="280"/>
        <v>0</v>
      </c>
      <c r="P2267">
        <f t="shared" si="281"/>
        <v>1</v>
      </c>
      <c r="Q2267">
        <f t="shared" si="282"/>
        <v>0</v>
      </c>
      <c r="R2267">
        <f t="shared" si="283"/>
        <v>1</v>
      </c>
      <c r="S2267">
        <f t="shared" si="284"/>
        <v>0</v>
      </c>
      <c r="T2267">
        <f t="shared" si="285"/>
        <v>1</v>
      </c>
      <c r="U2267" s="16">
        <v>43818.490833333337</v>
      </c>
      <c r="V2267">
        <f t="shared" si="286"/>
        <v>2019</v>
      </c>
      <c r="W2267" t="b">
        <v>0</v>
      </c>
      <c r="X2267">
        <f t="shared" si="287"/>
        <v>0</v>
      </c>
    </row>
    <row r="2268" spans="1:24" x14ac:dyDescent="0.25">
      <c r="A2268" t="s">
        <v>95</v>
      </c>
      <c r="B2268" s="4">
        <v>44270</v>
      </c>
      <c r="C2268">
        <v>2021</v>
      </c>
      <c r="D2268" t="s">
        <v>2141</v>
      </c>
      <c r="E2268" t="s">
        <v>2183</v>
      </c>
      <c r="F2268" t="s">
        <v>2182</v>
      </c>
      <c r="G2268" t="s">
        <v>4491</v>
      </c>
      <c r="I2268" t="s">
        <v>2141</v>
      </c>
      <c r="J2268" t="s">
        <v>6876</v>
      </c>
      <c r="K2268" s="2">
        <v>6250</v>
      </c>
      <c r="L2268" s="2">
        <v>0</v>
      </c>
      <c r="M2268" t="b">
        <v>0</v>
      </c>
      <c r="N2268">
        <v>0</v>
      </c>
      <c r="O2268">
        <f t="shared" si="280"/>
        <v>0</v>
      </c>
      <c r="P2268">
        <f t="shared" si="281"/>
        <v>1</v>
      </c>
      <c r="Q2268">
        <f t="shared" si="282"/>
        <v>0</v>
      </c>
      <c r="R2268">
        <f t="shared" si="283"/>
        <v>1</v>
      </c>
      <c r="S2268">
        <f t="shared" si="284"/>
        <v>0</v>
      </c>
      <c r="T2268">
        <f t="shared" si="285"/>
        <v>1</v>
      </c>
      <c r="U2268" s="16">
        <v>44273.627199074072</v>
      </c>
      <c r="V2268">
        <f t="shared" si="286"/>
        <v>2021</v>
      </c>
      <c r="W2268" t="b">
        <v>0</v>
      </c>
      <c r="X2268">
        <f t="shared" si="287"/>
        <v>0</v>
      </c>
    </row>
    <row r="2269" spans="1:24" x14ac:dyDescent="0.25">
      <c r="A2269" t="s">
        <v>1887</v>
      </c>
      <c r="B2269" s="4">
        <v>43911</v>
      </c>
      <c r="C2269">
        <v>2020</v>
      </c>
      <c r="D2269" t="s">
        <v>2142</v>
      </c>
      <c r="E2269" t="s">
        <v>2185</v>
      </c>
      <c r="F2269" t="s">
        <v>2205</v>
      </c>
      <c r="G2269" t="s">
        <v>4492</v>
      </c>
      <c r="I2269" t="s">
        <v>2142</v>
      </c>
      <c r="J2269" t="s">
        <v>6876</v>
      </c>
      <c r="K2269" s="2">
        <v>4045</v>
      </c>
      <c r="L2269" s="2">
        <v>0</v>
      </c>
      <c r="M2269" t="b">
        <v>0</v>
      </c>
      <c r="N2269">
        <v>0</v>
      </c>
      <c r="O2269">
        <f t="shared" si="280"/>
        <v>0</v>
      </c>
      <c r="P2269">
        <f t="shared" si="281"/>
        <v>1</v>
      </c>
      <c r="Q2269">
        <f t="shared" si="282"/>
        <v>0</v>
      </c>
      <c r="R2269">
        <f t="shared" si="283"/>
        <v>1</v>
      </c>
      <c r="S2269">
        <f t="shared" si="284"/>
        <v>0</v>
      </c>
      <c r="T2269">
        <f t="shared" si="285"/>
        <v>1</v>
      </c>
      <c r="U2269" s="16">
        <v>43910.807627314818</v>
      </c>
      <c r="V2269">
        <f t="shared" si="286"/>
        <v>2020</v>
      </c>
      <c r="W2269" t="b">
        <v>0</v>
      </c>
      <c r="X2269">
        <f t="shared" si="287"/>
        <v>0</v>
      </c>
    </row>
    <row r="2270" spans="1:24" x14ac:dyDescent="0.25">
      <c r="A2270" t="s">
        <v>1965</v>
      </c>
      <c r="B2270" s="4">
        <v>44246</v>
      </c>
      <c r="C2270">
        <v>2021</v>
      </c>
      <c r="D2270" t="s">
        <v>2129</v>
      </c>
      <c r="E2270" t="s">
        <v>2183</v>
      </c>
      <c r="F2270" t="s">
        <v>2203</v>
      </c>
      <c r="G2270" t="s">
        <v>4493</v>
      </c>
      <c r="I2270" t="s">
        <v>2129</v>
      </c>
      <c r="J2270" t="s">
        <v>6876</v>
      </c>
      <c r="K2270" s="2">
        <v>2235</v>
      </c>
      <c r="L2270" s="2">
        <v>0</v>
      </c>
      <c r="M2270" t="b">
        <v>0</v>
      </c>
      <c r="N2270">
        <v>0</v>
      </c>
      <c r="O2270">
        <f t="shared" si="280"/>
        <v>0</v>
      </c>
      <c r="P2270">
        <f t="shared" si="281"/>
        <v>1</v>
      </c>
      <c r="Q2270">
        <f t="shared" si="282"/>
        <v>0</v>
      </c>
      <c r="R2270">
        <f t="shared" si="283"/>
        <v>1</v>
      </c>
      <c r="S2270">
        <f t="shared" si="284"/>
        <v>0</v>
      </c>
      <c r="T2270">
        <f t="shared" si="285"/>
        <v>1</v>
      </c>
      <c r="U2270" s="16">
        <v>44236.461782407408</v>
      </c>
      <c r="V2270">
        <f t="shared" si="286"/>
        <v>2021</v>
      </c>
      <c r="W2270" t="b">
        <v>0</v>
      </c>
      <c r="X2270">
        <f t="shared" si="287"/>
        <v>0</v>
      </c>
    </row>
    <row r="2271" spans="1:24" x14ac:dyDescent="0.25">
      <c r="A2271" t="s">
        <v>130</v>
      </c>
      <c r="B2271" s="4">
        <v>44275</v>
      </c>
      <c r="C2271">
        <v>2021</v>
      </c>
      <c r="D2271" t="s">
        <v>2141</v>
      </c>
      <c r="E2271" t="s">
        <v>2183</v>
      </c>
      <c r="F2271" t="s">
        <v>2207</v>
      </c>
      <c r="G2271" t="s">
        <v>4494</v>
      </c>
      <c r="I2271" t="s">
        <v>2141</v>
      </c>
      <c r="J2271" t="s">
        <v>6876</v>
      </c>
      <c r="K2271" s="2">
        <v>20425</v>
      </c>
      <c r="L2271" s="2">
        <v>0</v>
      </c>
      <c r="M2271" t="b">
        <v>0</v>
      </c>
      <c r="N2271">
        <v>0</v>
      </c>
      <c r="O2271">
        <f t="shared" si="280"/>
        <v>0</v>
      </c>
      <c r="P2271">
        <f t="shared" si="281"/>
        <v>1</v>
      </c>
      <c r="Q2271">
        <f t="shared" si="282"/>
        <v>0</v>
      </c>
      <c r="R2271">
        <f t="shared" si="283"/>
        <v>1</v>
      </c>
      <c r="S2271">
        <f t="shared" si="284"/>
        <v>0</v>
      </c>
      <c r="T2271">
        <f t="shared" si="285"/>
        <v>1</v>
      </c>
      <c r="U2271" s="16">
        <v>43994.76122685185</v>
      </c>
      <c r="V2271">
        <f t="shared" si="286"/>
        <v>2020</v>
      </c>
      <c r="W2271" t="b">
        <v>0</v>
      </c>
      <c r="X2271">
        <f t="shared" si="287"/>
        <v>0</v>
      </c>
    </row>
    <row r="2272" spans="1:24" x14ac:dyDescent="0.25">
      <c r="A2272" t="s">
        <v>543</v>
      </c>
      <c r="B2272" s="4">
        <v>43903</v>
      </c>
      <c r="C2272">
        <v>2020</v>
      </c>
      <c r="D2272" t="s">
        <v>2141</v>
      </c>
      <c r="F2272" t="s">
        <v>2204</v>
      </c>
      <c r="G2272" t="s">
        <v>4495</v>
      </c>
      <c r="I2272" t="s">
        <v>2141</v>
      </c>
      <c r="J2272" t="s">
        <v>6876</v>
      </c>
      <c r="K2272" s="2">
        <v>8950</v>
      </c>
      <c r="L2272" s="2">
        <v>0</v>
      </c>
      <c r="M2272" t="b">
        <v>0</v>
      </c>
      <c r="N2272">
        <v>0</v>
      </c>
      <c r="O2272">
        <f t="shared" si="280"/>
        <v>0</v>
      </c>
      <c r="P2272">
        <f t="shared" si="281"/>
        <v>1</v>
      </c>
      <c r="Q2272">
        <f t="shared" si="282"/>
        <v>0</v>
      </c>
      <c r="R2272">
        <f t="shared" si="283"/>
        <v>1</v>
      </c>
      <c r="S2272">
        <f t="shared" si="284"/>
        <v>0</v>
      </c>
      <c r="T2272">
        <f t="shared" si="285"/>
        <v>1</v>
      </c>
      <c r="U2272" s="16">
        <v>43868.630208333336</v>
      </c>
      <c r="V2272">
        <f t="shared" si="286"/>
        <v>2020</v>
      </c>
      <c r="W2272" t="b">
        <v>0</v>
      </c>
      <c r="X2272">
        <f t="shared" si="287"/>
        <v>0</v>
      </c>
    </row>
    <row r="2273" spans="1:24" x14ac:dyDescent="0.25">
      <c r="A2273" t="s">
        <v>255</v>
      </c>
      <c r="B2273" s="4">
        <v>43903</v>
      </c>
      <c r="C2273">
        <v>2020</v>
      </c>
      <c r="D2273" t="s">
        <v>2141</v>
      </c>
      <c r="F2273" t="s">
        <v>2204</v>
      </c>
      <c r="G2273" t="s">
        <v>4496</v>
      </c>
      <c r="I2273" t="s">
        <v>2141</v>
      </c>
      <c r="J2273" t="s">
        <v>6876</v>
      </c>
      <c r="K2273" s="2">
        <v>8950</v>
      </c>
      <c r="L2273" s="2">
        <v>0</v>
      </c>
      <c r="M2273" t="b">
        <v>0</v>
      </c>
      <c r="N2273">
        <v>0</v>
      </c>
      <c r="O2273">
        <f t="shared" si="280"/>
        <v>0</v>
      </c>
      <c r="P2273">
        <f t="shared" si="281"/>
        <v>1</v>
      </c>
      <c r="Q2273">
        <f t="shared" si="282"/>
        <v>0</v>
      </c>
      <c r="R2273">
        <f t="shared" si="283"/>
        <v>1</v>
      </c>
      <c r="S2273">
        <f t="shared" si="284"/>
        <v>0</v>
      </c>
      <c r="T2273">
        <f t="shared" si="285"/>
        <v>1</v>
      </c>
      <c r="U2273" s="16">
        <v>43872.768449074072</v>
      </c>
      <c r="V2273">
        <f t="shared" si="286"/>
        <v>2020</v>
      </c>
      <c r="W2273" t="b">
        <v>0</v>
      </c>
      <c r="X2273">
        <f t="shared" si="287"/>
        <v>0</v>
      </c>
    </row>
    <row r="2274" spans="1:24" x14ac:dyDescent="0.25">
      <c r="A2274" t="s">
        <v>543</v>
      </c>
      <c r="B2274" s="4">
        <v>43918</v>
      </c>
      <c r="C2274">
        <v>2020</v>
      </c>
      <c r="D2274" t="s">
        <v>2141</v>
      </c>
      <c r="F2274" t="s">
        <v>2204</v>
      </c>
      <c r="G2274" t="s">
        <v>4497</v>
      </c>
      <c r="I2274" t="s">
        <v>2141</v>
      </c>
      <c r="J2274" t="s">
        <v>6876</v>
      </c>
      <c r="K2274" s="2">
        <v>7495</v>
      </c>
      <c r="L2274" s="2">
        <v>0</v>
      </c>
      <c r="M2274" t="b">
        <v>0</v>
      </c>
      <c r="N2274">
        <v>0</v>
      </c>
      <c r="O2274">
        <f t="shared" si="280"/>
        <v>0</v>
      </c>
      <c r="P2274">
        <f t="shared" si="281"/>
        <v>1</v>
      </c>
      <c r="Q2274">
        <f t="shared" si="282"/>
        <v>0</v>
      </c>
      <c r="R2274">
        <f t="shared" si="283"/>
        <v>1</v>
      </c>
      <c r="S2274">
        <f t="shared" si="284"/>
        <v>0</v>
      </c>
      <c r="T2274">
        <f t="shared" si="285"/>
        <v>1</v>
      </c>
      <c r="U2274" s="16">
        <v>43704.549895833334</v>
      </c>
      <c r="V2274">
        <f t="shared" si="286"/>
        <v>2019</v>
      </c>
      <c r="W2274" t="b">
        <v>0</v>
      </c>
      <c r="X2274">
        <f t="shared" si="287"/>
        <v>0</v>
      </c>
    </row>
    <row r="2275" spans="1:24" x14ac:dyDescent="0.25">
      <c r="A2275" t="s">
        <v>481</v>
      </c>
      <c r="B2275" s="4">
        <v>44226</v>
      </c>
      <c r="C2275">
        <v>2021</v>
      </c>
      <c r="D2275" t="s">
        <v>2141</v>
      </c>
      <c r="E2275" t="s">
        <v>2185</v>
      </c>
      <c r="F2275" t="s">
        <v>2201</v>
      </c>
      <c r="G2275" t="s">
        <v>4498</v>
      </c>
      <c r="I2275" t="s">
        <v>2141</v>
      </c>
      <c r="J2275" t="s">
        <v>6876</v>
      </c>
      <c r="K2275" s="2">
        <v>8950</v>
      </c>
      <c r="L2275" s="2">
        <v>0</v>
      </c>
      <c r="M2275" t="b">
        <v>0</v>
      </c>
      <c r="N2275">
        <v>0</v>
      </c>
      <c r="O2275">
        <f t="shared" si="280"/>
        <v>0</v>
      </c>
      <c r="P2275">
        <f t="shared" si="281"/>
        <v>1</v>
      </c>
      <c r="Q2275">
        <f t="shared" si="282"/>
        <v>0</v>
      </c>
      <c r="R2275">
        <f t="shared" si="283"/>
        <v>1</v>
      </c>
      <c r="S2275">
        <f t="shared" si="284"/>
        <v>0</v>
      </c>
      <c r="T2275">
        <f t="shared" si="285"/>
        <v>1</v>
      </c>
      <c r="U2275" s="16">
        <v>44201.752847222226</v>
      </c>
      <c r="V2275">
        <f t="shared" si="286"/>
        <v>2021</v>
      </c>
      <c r="W2275" t="b">
        <v>0</v>
      </c>
      <c r="X2275">
        <f t="shared" si="287"/>
        <v>0</v>
      </c>
    </row>
    <row r="2276" spans="1:24" x14ac:dyDescent="0.25">
      <c r="A2276" t="s">
        <v>555</v>
      </c>
      <c r="B2276" s="4">
        <v>44247</v>
      </c>
      <c r="C2276">
        <v>2021</v>
      </c>
      <c r="D2276" t="s">
        <v>2141</v>
      </c>
      <c r="E2276" t="s">
        <v>2183</v>
      </c>
      <c r="F2276" t="s">
        <v>2206</v>
      </c>
      <c r="G2276" t="s">
        <v>4499</v>
      </c>
      <c r="I2276" t="s">
        <v>2141</v>
      </c>
      <c r="J2276" t="s">
        <v>6876</v>
      </c>
      <c r="K2276" s="2">
        <v>26850</v>
      </c>
      <c r="L2276" s="2">
        <v>0</v>
      </c>
      <c r="M2276" t="b">
        <v>0</v>
      </c>
      <c r="N2276">
        <v>0</v>
      </c>
      <c r="O2276">
        <f t="shared" si="280"/>
        <v>0</v>
      </c>
      <c r="P2276">
        <f t="shared" si="281"/>
        <v>1</v>
      </c>
      <c r="Q2276">
        <f t="shared" si="282"/>
        <v>0</v>
      </c>
      <c r="R2276">
        <f t="shared" si="283"/>
        <v>1</v>
      </c>
      <c r="S2276">
        <f t="shared" si="284"/>
        <v>0</v>
      </c>
      <c r="T2276">
        <f t="shared" si="285"/>
        <v>1</v>
      </c>
      <c r="U2276" s="16">
        <v>44216.740289351852</v>
      </c>
      <c r="V2276">
        <f t="shared" si="286"/>
        <v>2021</v>
      </c>
      <c r="W2276" t="b">
        <v>0</v>
      </c>
      <c r="X2276">
        <f t="shared" si="287"/>
        <v>0</v>
      </c>
    </row>
    <row r="2277" spans="1:24" x14ac:dyDescent="0.25">
      <c r="A2277" t="s">
        <v>542</v>
      </c>
      <c r="B2277" s="4">
        <v>44281</v>
      </c>
      <c r="C2277">
        <v>2021</v>
      </c>
      <c r="D2277" t="s">
        <v>2141</v>
      </c>
      <c r="E2277" t="s">
        <v>2183</v>
      </c>
      <c r="F2277" t="s">
        <v>2201</v>
      </c>
      <c r="G2277" t="s">
        <v>4500</v>
      </c>
      <c r="I2277" t="s">
        <v>2141</v>
      </c>
      <c r="J2277" t="s">
        <v>6876</v>
      </c>
      <c r="K2277" s="2">
        <v>8950</v>
      </c>
      <c r="L2277" s="2">
        <v>0</v>
      </c>
      <c r="M2277" t="b">
        <v>0</v>
      </c>
      <c r="N2277">
        <v>0</v>
      </c>
      <c r="O2277">
        <f t="shared" si="280"/>
        <v>0</v>
      </c>
      <c r="P2277">
        <f t="shared" si="281"/>
        <v>1</v>
      </c>
      <c r="Q2277">
        <f t="shared" si="282"/>
        <v>0</v>
      </c>
      <c r="R2277">
        <f t="shared" si="283"/>
        <v>1</v>
      </c>
      <c r="S2277">
        <f t="shared" si="284"/>
        <v>0</v>
      </c>
      <c r="T2277">
        <f t="shared" si="285"/>
        <v>1</v>
      </c>
      <c r="U2277" s="16">
        <v>44222.771851851852</v>
      </c>
      <c r="V2277">
        <f t="shared" si="286"/>
        <v>2021</v>
      </c>
      <c r="W2277" t="b">
        <v>0</v>
      </c>
      <c r="X2277">
        <f t="shared" si="287"/>
        <v>0</v>
      </c>
    </row>
    <row r="2278" spans="1:24" x14ac:dyDescent="0.25">
      <c r="A2278" t="s">
        <v>351</v>
      </c>
      <c r="B2278" s="4">
        <v>44280</v>
      </c>
      <c r="C2278">
        <v>2021</v>
      </c>
      <c r="D2278" t="s">
        <v>2141</v>
      </c>
      <c r="E2278" t="s">
        <v>2183</v>
      </c>
      <c r="F2278" t="s">
        <v>2206</v>
      </c>
      <c r="G2278" t="s">
        <v>4501</v>
      </c>
      <c r="I2278" t="s">
        <v>2141</v>
      </c>
      <c r="J2278" t="s">
        <v>6876</v>
      </c>
      <c r="K2278" s="2">
        <v>8950</v>
      </c>
      <c r="L2278" s="2">
        <v>0</v>
      </c>
      <c r="M2278" t="b">
        <v>0</v>
      </c>
      <c r="N2278">
        <v>0</v>
      </c>
      <c r="O2278">
        <f t="shared" si="280"/>
        <v>0</v>
      </c>
      <c r="P2278">
        <f t="shared" si="281"/>
        <v>1</v>
      </c>
      <c r="Q2278">
        <f t="shared" si="282"/>
        <v>0</v>
      </c>
      <c r="R2278">
        <f t="shared" si="283"/>
        <v>1</v>
      </c>
      <c r="S2278">
        <f t="shared" si="284"/>
        <v>0</v>
      </c>
      <c r="T2278">
        <f t="shared" si="285"/>
        <v>1</v>
      </c>
      <c r="U2278" s="16">
        <v>44221.819467592592</v>
      </c>
      <c r="V2278">
        <f t="shared" si="286"/>
        <v>2021</v>
      </c>
      <c r="W2278" t="b">
        <v>0</v>
      </c>
      <c r="X2278">
        <f t="shared" si="287"/>
        <v>0</v>
      </c>
    </row>
    <row r="2279" spans="1:24" x14ac:dyDescent="0.25">
      <c r="A2279" t="s">
        <v>299</v>
      </c>
      <c r="B2279" s="4">
        <v>44270</v>
      </c>
      <c r="C2279">
        <v>2021</v>
      </c>
      <c r="D2279" t="s">
        <v>2141</v>
      </c>
      <c r="E2279" t="s">
        <v>2185</v>
      </c>
      <c r="F2279" t="s">
        <v>2213</v>
      </c>
      <c r="G2279" t="s">
        <v>4502</v>
      </c>
      <c r="I2279" t="s">
        <v>2141</v>
      </c>
      <c r="J2279" t="s">
        <v>6876</v>
      </c>
      <c r="K2279" s="2">
        <v>13950</v>
      </c>
      <c r="L2279" s="2">
        <v>0</v>
      </c>
      <c r="M2279" t="b">
        <v>0</v>
      </c>
      <c r="N2279">
        <v>0</v>
      </c>
      <c r="O2279">
        <f t="shared" si="280"/>
        <v>0</v>
      </c>
      <c r="P2279">
        <f t="shared" si="281"/>
        <v>1</v>
      </c>
      <c r="Q2279">
        <f t="shared" si="282"/>
        <v>0</v>
      </c>
      <c r="R2279">
        <f t="shared" si="283"/>
        <v>1</v>
      </c>
      <c r="S2279">
        <f t="shared" si="284"/>
        <v>0</v>
      </c>
      <c r="T2279">
        <f t="shared" si="285"/>
        <v>1</v>
      </c>
      <c r="U2279" s="16">
        <v>44224.587951388887</v>
      </c>
      <c r="V2279">
        <f t="shared" si="286"/>
        <v>2021</v>
      </c>
      <c r="W2279" t="b">
        <v>0</v>
      </c>
      <c r="X2279">
        <f t="shared" si="287"/>
        <v>0</v>
      </c>
    </row>
    <row r="2280" spans="1:24" x14ac:dyDescent="0.25">
      <c r="A2280" t="s">
        <v>482</v>
      </c>
      <c r="B2280" s="4">
        <v>44283</v>
      </c>
      <c r="C2280">
        <v>2021</v>
      </c>
      <c r="D2280" t="s">
        <v>2141</v>
      </c>
      <c r="E2280" t="s">
        <v>2183</v>
      </c>
      <c r="F2280" t="s">
        <v>2212</v>
      </c>
      <c r="G2280" t="s">
        <v>4503</v>
      </c>
      <c r="I2280" t="s">
        <v>2141</v>
      </c>
      <c r="J2280" t="s">
        <v>6876</v>
      </c>
      <c r="K2280" s="2">
        <v>8950</v>
      </c>
      <c r="L2280" s="2">
        <v>0</v>
      </c>
      <c r="M2280" t="b">
        <v>0</v>
      </c>
      <c r="N2280">
        <v>0</v>
      </c>
      <c r="O2280">
        <f t="shared" si="280"/>
        <v>0</v>
      </c>
      <c r="P2280">
        <f t="shared" si="281"/>
        <v>1</v>
      </c>
      <c r="Q2280">
        <f t="shared" si="282"/>
        <v>0</v>
      </c>
      <c r="R2280">
        <f t="shared" si="283"/>
        <v>1</v>
      </c>
      <c r="S2280">
        <f t="shared" si="284"/>
        <v>0</v>
      </c>
      <c r="T2280">
        <f t="shared" si="285"/>
        <v>1</v>
      </c>
      <c r="U2280" s="16">
        <v>44104.603252314817</v>
      </c>
      <c r="V2280">
        <f t="shared" si="286"/>
        <v>2020</v>
      </c>
      <c r="W2280" t="b">
        <v>0</v>
      </c>
      <c r="X2280">
        <f t="shared" si="287"/>
        <v>0</v>
      </c>
    </row>
    <row r="2281" spans="1:24" x14ac:dyDescent="0.25">
      <c r="A2281" t="s">
        <v>273</v>
      </c>
      <c r="B2281" s="4">
        <v>43553</v>
      </c>
      <c r="C2281">
        <v>2019</v>
      </c>
      <c r="D2281" t="s">
        <v>2144</v>
      </c>
      <c r="E2281" t="s">
        <v>2183</v>
      </c>
      <c r="F2281" t="s">
        <v>2204</v>
      </c>
      <c r="G2281" t="s">
        <v>4504</v>
      </c>
      <c r="I2281" t="s">
        <v>2138</v>
      </c>
      <c r="J2281" t="s">
        <v>6876</v>
      </c>
      <c r="K2281" s="2">
        <v>8950</v>
      </c>
      <c r="L2281" s="2">
        <v>0</v>
      </c>
      <c r="M2281" t="b">
        <v>0</v>
      </c>
      <c r="N2281">
        <v>0</v>
      </c>
      <c r="O2281">
        <f t="shared" si="280"/>
        <v>0</v>
      </c>
      <c r="P2281">
        <f t="shared" si="281"/>
        <v>1</v>
      </c>
      <c r="Q2281">
        <f t="shared" si="282"/>
        <v>0</v>
      </c>
      <c r="R2281">
        <f t="shared" si="283"/>
        <v>1</v>
      </c>
      <c r="S2281">
        <f t="shared" si="284"/>
        <v>0</v>
      </c>
      <c r="T2281">
        <f t="shared" si="285"/>
        <v>1</v>
      </c>
      <c r="U2281" s="16">
        <v>43399.768923611111</v>
      </c>
      <c r="V2281">
        <f t="shared" si="286"/>
        <v>2018</v>
      </c>
      <c r="W2281" t="b">
        <v>0</v>
      </c>
      <c r="X2281">
        <f t="shared" si="287"/>
        <v>0</v>
      </c>
    </row>
    <row r="2282" spans="1:24" x14ac:dyDescent="0.25">
      <c r="A2282" t="s">
        <v>198</v>
      </c>
      <c r="B2282" s="4">
        <v>44240</v>
      </c>
      <c r="C2282">
        <v>2021</v>
      </c>
      <c r="D2282" t="s">
        <v>2141</v>
      </c>
      <c r="E2282" t="s">
        <v>2183</v>
      </c>
      <c r="F2282" t="s">
        <v>2206</v>
      </c>
      <c r="G2282" t="s">
        <v>4505</v>
      </c>
      <c r="I2282" t="s">
        <v>2141</v>
      </c>
      <c r="J2282" t="s">
        <v>6876</v>
      </c>
      <c r="K2282" s="2">
        <v>8950</v>
      </c>
      <c r="L2282" s="2">
        <v>0</v>
      </c>
      <c r="M2282" t="b">
        <v>0</v>
      </c>
      <c r="N2282">
        <v>0</v>
      </c>
      <c r="O2282">
        <f t="shared" si="280"/>
        <v>0</v>
      </c>
      <c r="P2282">
        <f t="shared" si="281"/>
        <v>1</v>
      </c>
      <c r="Q2282">
        <f t="shared" si="282"/>
        <v>0</v>
      </c>
      <c r="R2282">
        <f t="shared" si="283"/>
        <v>1</v>
      </c>
      <c r="S2282">
        <f t="shared" si="284"/>
        <v>0</v>
      </c>
      <c r="T2282">
        <f t="shared" si="285"/>
        <v>1</v>
      </c>
      <c r="U2282" s="16">
        <v>44222.664236111108</v>
      </c>
      <c r="V2282">
        <f t="shared" si="286"/>
        <v>2021</v>
      </c>
      <c r="W2282" t="b">
        <v>0</v>
      </c>
      <c r="X2282">
        <f t="shared" si="287"/>
        <v>0</v>
      </c>
    </row>
    <row r="2283" spans="1:24" x14ac:dyDescent="0.25">
      <c r="A2283" t="s">
        <v>198</v>
      </c>
      <c r="B2283" s="4">
        <v>44240</v>
      </c>
      <c r="C2283">
        <v>2021</v>
      </c>
      <c r="D2283" t="s">
        <v>2141</v>
      </c>
      <c r="E2283" t="s">
        <v>2183</v>
      </c>
      <c r="F2283" t="s">
        <v>2204</v>
      </c>
      <c r="G2283" t="s">
        <v>4506</v>
      </c>
      <c r="I2283" t="s">
        <v>2141</v>
      </c>
      <c r="J2283" t="s">
        <v>6876</v>
      </c>
      <c r="K2283" s="2">
        <v>8950</v>
      </c>
      <c r="L2283" s="2">
        <v>0</v>
      </c>
      <c r="M2283" t="b">
        <v>0</v>
      </c>
      <c r="N2283">
        <v>0</v>
      </c>
      <c r="O2283">
        <f t="shared" si="280"/>
        <v>0</v>
      </c>
      <c r="P2283">
        <f t="shared" si="281"/>
        <v>1</v>
      </c>
      <c r="Q2283">
        <f t="shared" si="282"/>
        <v>0</v>
      </c>
      <c r="R2283">
        <f t="shared" si="283"/>
        <v>1</v>
      </c>
      <c r="S2283">
        <f t="shared" si="284"/>
        <v>0</v>
      </c>
      <c r="T2283">
        <f t="shared" si="285"/>
        <v>1</v>
      </c>
      <c r="U2283" s="16">
        <v>44222.698553240742</v>
      </c>
      <c r="V2283">
        <f t="shared" si="286"/>
        <v>2021</v>
      </c>
      <c r="W2283" t="b">
        <v>0</v>
      </c>
      <c r="X2283">
        <f t="shared" si="287"/>
        <v>0</v>
      </c>
    </row>
    <row r="2284" spans="1:24" x14ac:dyDescent="0.25">
      <c r="A2284" t="s">
        <v>1967</v>
      </c>
      <c r="B2284" s="4">
        <v>44283</v>
      </c>
      <c r="C2284">
        <v>2021</v>
      </c>
      <c r="D2284" t="s">
        <v>2141</v>
      </c>
      <c r="E2284" t="s">
        <v>2183</v>
      </c>
      <c r="F2284" t="s">
        <v>2201</v>
      </c>
      <c r="G2284" t="s">
        <v>4507</v>
      </c>
      <c r="I2284" t="s">
        <v>2141</v>
      </c>
      <c r="J2284" t="s">
        <v>6876</v>
      </c>
      <c r="K2284" s="2">
        <v>11000</v>
      </c>
      <c r="L2284" s="2">
        <v>0</v>
      </c>
      <c r="M2284" t="b">
        <v>0</v>
      </c>
      <c r="N2284">
        <v>0</v>
      </c>
      <c r="O2284">
        <f t="shared" si="280"/>
        <v>0</v>
      </c>
      <c r="P2284">
        <f t="shared" si="281"/>
        <v>1</v>
      </c>
      <c r="Q2284">
        <f t="shared" si="282"/>
        <v>0</v>
      </c>
      <c r="R2284">
        <f t="shared" si="283"/>
        <v>1</v>
      </c>
      <c r="S2284">
        <f t="shared" si="284"/>
        <v>0</v>
      </c>
      <c r="T2284">
        <f t="shared" si="285"/>
        <v>1</v>
      </c>
      <c r="U2284" s="16">
        <v>44181.727546296293</v>
      </c>
      <c r="V2284">
        <f t="shared" si="286"/>
        <v>2020</v>
      </c>
      <c r="W2284" t="b">
        <v>0</v>
      </c>
      <c r="X2284">
        <f t="shared" si="287"/>
        <v>0</v>
      </c>
    </row>
    <row r="2285" spans="1:24" x14ac:dyDescent="0.25">
      <c r="A2285" t="s">
        <v>130</v>
      </c>
      <c r="B2285" s="4">
        <v>43518</v>
      </c>
      <c r="C2285">
        <v>2019</v>
      </c>
      <c r="D2285" t="s">
        <v>2141</v>
      </c>
      <c r="E2285" t="s">
        <v>2183</v>
      </c>
      <c r="F2285" t="s">
        <v>2203</v>
      </c>
      <c r="G2285" t="s">
        <v>4508</v>
      </c>
      <c r="I2285" t="s">
        <v>2163</v>
      </c>
      <c r="J2285" t="s">
        <v>6876</v>
      </c>
      <c r="K2285" s="2">
        <v>7458.34</v>
      </c>
      <c r="L2285" s="2">
        <v>0</v>
      </c>
      <c r="M2285" t="b">
        <v>0</v>
      </c>
      <c r="N2285">
        <v>0</v>
      </c>
      <c r="O2285">
        <f t="shared" si="280"/>
        <v>0</v>
      </c>
      <c r="P2285">
        <f t="shared" si="281"/>
        <v>1</v>
      </c>
      <c r="Q2285">
        <f t="shared" si="282"/>
        <v>0</v>
      </c>
      <c r="R2285">
        <f t="shared" si="283"/>
        <v>1</v>
      </c>
      <c r="S2285">
        <f t="shared" si="284"/>
        <v>0</v>
      </c>
      <c r="T2285">
        <f t="shared" si="285"/>
        <v>1</v>
      </c>
      <c r="U2285" s="16">
        <v>43487.789155092592</v>
      </c>
      <c r="V2285">
        <f t="shared" si="286"/>
        <v>2019</v>
      </c>
      <c r="W2285" t="b">
        <v>0</v>
      </c>
      <c r="X2285">
        <f t="shared" si="287"/>
        <v>0</v>
      </c>
    </row>
    <row r="2286" spans="1:24" x14ac:dyDescent="0.25">
      <c r="A2286" t="s">
        <v>89</v>
      </c>
      <c r="B2286" s="4">
        <v>43903</v>
      </c>
      <c r="C2286">
        <v>2020</v>
      </c>
      <c r="D2286" t="s">
        <v>2141</v>
      </c>
      <c r="F2286" t="s">
        <v>2201</v>
      </c>
      <c r="G2286" t="s">
        <v>4509</v>
      </c>
      <c r="I2286" t="s">
        <v>2153</v>
      </c>
      <c r="J2286" t="s">
        <v>6876</v>
      </c>
      <c r="K2286" s="2">
        <v>6500</v>
      </c>
      <c r="L2286" s="2">
        <v>0</v>
      </c>
      <c r="M2286" t="b">
        <v>0</v>
      </c>
      <c r="N2286">
        <v>0</v>
      </c>
      <c r="O2286">
        <f t="shared" si="280"/>
        <v>0</v>
      </c>
      <c r="P2286">
        <f t="shared" si="281"/>
        <v>1</v>
      </c>
      <c r="Q2286">
        <f t="shared" si="282"/>
        <v>0</v>
      </c>
      <c r="R2286">
        <f t="shared" si="283"/>
        <v>1</v>
      </c>
      <c r="S2286">
        <f t="shared" si="284"/>
        <v>0</v>
      </c>
      <c r="T2286">
        <f t="shared" si="285"/>
        <v>1</v>
      </c>
      <c r="U2286" s="16">
        <v>43861.813414351855</v>
      </c>
      <c r="V2286">
        <f t="shared" si="286"/>
        <v>2020</v>
      </c>
      <c r="W2286" t="b">
        <v>0</v>
      </c>
      <c r="X2286">
        <f t="shared" si="287"/>
        <v>0</v>
      </c>
    </row>
    <row r="2287" spans="1:24" x14ac:dyDescent="0.25">
      <c r="A2287" t="s">
        <v>86</v>
      </c>
      <c r="B2287" s="4">
        <v>43889</v>
      </c>
      <c r="C2287">
        <v>2020</v>
      </c>
      <c r="D2287" t="s">
        <v>2141</v>
      </c>
      <c r="F2287" t="s">
        <v>2182</v>
      </c>
      <c r="G2287" t="s">
        <v>4510</v>
      </c>
      <c r="I2287" t="s">
        <v>2141</v>
      </c>
      <c r="J2287" t="s">
        <v>6876</v>
      </c>
      <c r="K2287" s="2">
        <v>8950</v>
      </c>
      <c r="L2287" s="2">
        <v>0</v>
      </c>
      <c r="M2287" t="b">
        <v>0</v>
      </c>
      <c r="N2287">
        <v>0</v>
      </c>
      <c r="O2287">
        <f t="shared" si="280"/>
        <v>0</v>
      </c>
      <c r="P2287">
        <f t="shared" si="281"/>
        <v>1</v>
      </c>
      <c r="Q2287">
        <f t="shared" si="282"/>
        <v>0</v>
      </c>
      <c r="R2287">
        <f t="shared" si="283"/>
        <v>1</v>
      </c>
      <c r="S2287">
        <f t="shared" si="284"/>
        <v>0</v>
      </c>
      <c r="T2287">
        <f t="shared" si="285"/>
        <v>1</v>
      </c>
      <c r="U2287" s="16">
        <v>43868.687314814815</v>
      </c>
      <c r="V2287">
        <f t="shared" si="286"/>
        <v>2020</v>
      </c>
      <c r="W2287" t="b">
        <v>0</v>
      </c>
      <c r="X2287">
        <f t="shared" si="287"/>
        <v>0</v>
      </c>
    </row>
    <row r="2288" spans="1:24" x14ac:dyDescent="0.25">
      <c r="A2288" t="s">
        <v>288</v>
      </c>
      <c r="B2288" s="4">
        <v>43916</v>
      </c>
      <c r="C2288">
        <v>2020</v>
      </c>
      <c r="D2288" t="s">
        <v>2141</v>
      </c>
      <c r="F2288" t="s">
        <v>2201</v>
      </c>
      <c r="G2288" t="s">
        <v>4511</v>
      </c>
      <c r="I2288" t="s">
        <v>2141</v>
      </c>
      <c r="J2288" t="s">
        <v>6876</v>
      </c>
      <c r="K2288" s="2">
        <v>8950</v>
      </c>
      <c r="L2288" s="2">
        <v>0</v>
      </c>
      <c r="M2288" t="b">
        <v>0</v>
      </c>
      <c r="N2288">
        <v>0</v>
      </c>
      <c r="O2288">
        <f t="shared" si="280"/>
        <v>0</v>
      </c>
      <c r="P2288">
        <f t="shared" si="281"/>
        <v>1</v>
      </c>
      <c r="Q2288">
        <f t="shared" si="282"/>
        <v>0</v>
      </c>
      <c r="R2288">
        <f t="shared" si="283"/>
        <v>1</v>
      </c>
      <c r="S2288">
        <f t="shared" si="284"/>
        <v>0</v>
      </c>
      <c r="T2288">
        <f t="shared" si="285"/>
        <v>1</v>
      </c>
      <c r="U2288" s="16">
        <v>43868.782476851855</v>
      </c>
      <c r="V2288">
        <f t="shared" si="286"/>
        <v>2020</v>
      </c>
      <c r="W2288" t="b">
        <v>0</v>
      </c>
      <c r="X2288">
        <f t="shared" si="287"/>
        <v>0</v>
      </c>
    </row>
    <row r="2289" spans="1:24" x14ac:dyDescent="0.25">
      <c r="A2289" t="s">
        <v>631</v>
      </c>
      <c r="B2289" s="4">
        <v>43918</v>
      </c>
      <c r="C2289">
        <v>2020</v>
      </c>
      <c r="D2289" t="s">
        <v>2141</v>
      </c>
      <c r="F2289" t="s">
        <v>2201</v>
      </c>
      <c r="G2289" t="s">
        <v>4512</v>
      </c>
      <c r="I2289" t="s">
        <v>2141</v>
      </c>
      <c r="J2289" t="s">
        <v>6876</v>
      </c>
      <c r="K2289" s="2">
        <v>5000</v>
      </c>
      <c r="L2289" s="2">
        <v>0</v>
      </c>
      <c r="M2289" t="b">
        <v>0</v>
      </c>
      <c r="N2289">
        <v>0</v>
      </c>
      <c r="O2289">
        <f t="shared" si="280"/>
        <v>0</v>
      </c>
      <c r="P2289">
        <f t="shared" si="281"/>
        <v>1</v>
      </c>
      <c r="Q2289">
        <f t="shared" si="282"/>
        <v>0</v>
      </c>
      <c r="R2289">
        <f t="shared" si="283"/>
        <v>1</v>
      </c>
      <c r="S2289">
        <f t="shared" si="284"/>
        <v>0</v>
      </c>
      <c r="T2289">
        <f t="shared" si="285"/>
        <v>1</v>
      </c>
      <c r="U2289" s="16">
        <v>43907.942384259259</v>
      </c>
      <c r="V2289">
        <f t="shared" si="286"/>
        <v>2020</v>
      </c>
      <c r="W2289" t="b">
        <v>0</v>
      </c>
      <c r="X2289">
        <f t="shared" si="287"/>
        <v>0</v>
      </c>
    </row>
    <row r="2290" spans="1:24" x14ac:dyDescent="0.25">
      <c r="A2290" t="s">
        <v>543</v>
      </c>
      <c r="B2290" s="4">
        <v>43861</v>
      </c>
      <c r="C2290">
        <v>2020</v>
      </c>
      <c r="D2290" t="s">
        <v>2141</v>
      </c>
      <c r="E2290" t="s">
        <v>2183</v>
      </c>
      <c r="F2290" t="s">
        <v>2204</v>
      </c>
      <c r="G2290" t="s">
        <v>4513</v>
      </c>
      <c r="I2290" t="s">
        <v>2138</v>
      </c>
      <c r="J2290" t="s">
        <v>6876</v>
      </c>
      <c r="K2290" s="2">
        <v>8950</v>
      </c>
      <c r="L2290" s="2">
        <v>0</v>
      </c>
      <c r="M2290" t="b">
        <v>0</v>
      </c>
      <c r="N2290">
        <v>0</v>
      </c>
      <c r="O2290">
        <f t="shared" si="280"/>
        <v>0</v>
      </c>
      <c r="P2290">
        <f t="shared" si="281"/>
        <v>1</v>
      </c>
      <c r="Q2290">
        <f t="shared" si="282"/>
        <v>0</v>
      </c>
      <c r="R2290">
        <f t="shared" si="283"/>
        <v>1</v>
      </c>
      <c r="S2290">
        <f t="shared" si="284"/>
        <v>0</v>
      </c>
      <c r="T2290">
        <f t="shared" si="285"/>
        <v>1</v>
      </c>
      <c r="U2290" s="16">
        <v>43845.569560185184</v>
      </c>
      <c r="V2290">
        <f t="shared" si="286"/>
        <v>2020</v>
      </c>
      <c r="W2290" t="b">
        <v>0</v>
      </c>
      <c r="X2290">
        <f t="shared" si="287"/>
        <v>0</v>
      </c>
    </row>
    <row r="2291" spans="1:24" x14ac:dyDescent="0.25">
      <c r="A2291" t="s">
        <v>631</v>
      </c>
      <c r="B2291" s="4">
        <v>43918</v>
      </c>
      <c r="C2291">
        <v>2020</v>
      </c>
      <c r="D2291" t="s">
        <v>2141</v>
      </c>
      <c r="F2291" t="s">
        <v>2201</v>
      </c>
      <c r="G2291" t="s">
        <v>4514</v>
      </c>
      <c r="I2291" t="s">
        <v>2141</v>
      </c>
      <c r="J2291" t="s">
        <v>6876</v>
      </c>
      <c r="K2291" s="2">
        <v>8950</v>
      </c>
      <c r="L2291" s="2">
        <v>0</v>
      </c>
      <c r="M2291" t="b">
        <v>0</v>
      </c>
      <c r="N2291">
        <v>0</v>
      </c>
      <c r="O2291">
        <f t="shared" si="280"/>
        <v>0</v>
      </c>
      <c r="P2291">
        <f t="shared" si="281"/>
        <v>1</v>
      </c>
      <c r="Q2291">
        <f t="shared" si="282"/>
        <v>0</v>
      </c>
      <c r="R2291">
        <f t="shared" si="283"/>
        <v>1</v>
      </c>
      <c r="S2291">
        <f t="shared" si="284"/>
        <v>0</v>
      </c>
      <c r="T2291">
        <f t="shared" si="285"/>
        <v>1</v>
      </c>
      <c r="U2291" s="16">
        <v>43907.80978009259</v>
      </c>
      <c r="V2291">
        <f t="shared" si="286"/>
        <v>2020</v>
      </c>
      <c r="W2291" t="b">
        <v>0</v>
      </c>
      <c r="X2291">
        <f t="shared" si="287"/>
        <v>0</v>
      </c>
    </row>
    <row r="2292" spans="1:24" x14ac:dyDescent="0.25">
      <c r="A2292" t="s">
        <v>184</v>
      </c>
      <c r="B2292" s="4">
        <v>44273</v>
      </c>
      <c r="C2292">
        <v>2021</v>
      </c>
      <c r="D2292" t="s">
        <v>2141</v>
      </c>
      <c r="E2292" t="s">
        <v>2185</v>
      </c>
      <c r="F2292" t="s">
        <v>2204</v>
      </c>
      <c r="G2292" t="s">
        <v>4515</v>
      </c>
      <c r="I2292" t="s">
        <v>2141</v>
      </c>
      <c r="J2292" t="s">
        <v>6876</v>
      </c>
      <c r="K2292" s="2">
        <v>6500</v>
      </c>
      <c r="L2292" s="2">
        <v>0</v>
      </c>
      <c r="M2292" t="b">
        <v>0</v>
      </c>
      <c r="N2292">
        <v>0</v>
      </c>
      <c r="O2292">
        <f t="shared" si="280"/>
        <v>0</v>
      </c>
      <c r="P2292">
        <f t="shared" si="281"/>
        <v>1</v>
      </c>
      <c r="Q2292">
        <f t="shared" si="282"/>
        <v>0</v>
      </c>
      <c r="R2292">
        <f t="shared" si="283"/>
        <v>1</v>
      </c>
      <c r="S2292">
        <f t="shared" si="284"/>
        <v>0</v>
      </c>
      <c r="T2292">
        <f t="shared" si="285"/>
        <v>1</v>
      </c>
      <c r="U2292" s="16">
        <v>44245.89565972222</v>
      </c>
      <c r="V2292">
        <f t="shared" si="286"/>
        <v>2021</v>
      </c>
      <c r="W2292" t="b">
        <v>0</v>
      </c>
      <c r="X2292">
        <f t="shared" si="287"/>
        <v>0</v>
      </c>
    </row>
    <row r="2293" spans="1:24" x14ac:dyDescent="0.25">
      <c r="A2293" t="s">
        <v>294</v>
      </c>
      <c r="B2293" s="4">
        <v>43553</v>
      </c>
      <c r="C2293">
        <v>2019</v>
      </c>
      <c r="D2293" t="s">
        <v>2144</v>
      </c>
      <c r="E2293" t="s">
        <v>2183</v>
      </c>
      <c r="F2293" t="s">
        <v>2207</v>
      </c>
      <c r="G2293" t="s">
        <v>4516</v>
      </c>
      <c r="I2293" t="s">
        <v>2144</v>
      </c>
      <c r="J2293" t="s">
        <v>6876</v>
      </c>
      <c r="K2293" s="2">
        <v>71950</v>
      </c>
      <c r="L2293" s="2">
        <v>0</v>
      </c>
      <c r="M2293" t="b">
        <v>0</v>
      </c>
      <c r="N2293">
        <v>0</v>
      </c>
      <c r="O2293">
        <f t="shared" si="280"/>
        <v>0</v>
      </c>
      <c r="P2293">
        <f t="shared" si="281"/>
        <v>1</v>
      </c>
      <c r="Q2293">
        <f t="shared" si="282"/>
        <v>0</v>
      </c>
      <c r="R2293">
        <f t="shared" si="283"/>
        <v>1</v>
      </c>
      <c r="S2293">
        <f t="shared" si="284"/>
        <v>0</v>
      </c>
      <c r="T2293">
        <f t="shared" si="285"/>
        <v>1</v>
      </c>
      <c r="U2293" s="16">
        <v>43446.847442129627</v>
      </c>
      <c r="V2293">
        <f t="shared" si="286"/>
        <v>2018</v>
      </c>
      <c r="W2293" t="b">
        <v>0</v>
      </c>
      <c r="X2293">
        <f t="shared" si="287"/>
        <v>0</v>
      </c>
    </row>
    <row r="2294" spans="1:24" x14ac:dyDescent="0.25">
      <c r="A2294" t="s">
        <v>542</v>
      </c>
      <c r="B2294" s="4">
        <v>43920</v>
      </c>
      <c r="C2294">
        <v>2020</v>
      </c>
      <c r="D2294" t="s">
        <v>2136</v>
      </c>
      <c r="E2294" t="s">
        <v>2183</v>
      </c>
      <c r="F2294" t="s">
        <v>2206</v>
      </c>
      <c r="G2294" t="s">
        <v>4517</v>
      </c>
      <c r="I2294" t="s">
        <v>2138</v>
      </c>
      <c r="J2294" t="s">
        <v>6876</v>
      </c>
      <c r="K2294" s="2">
        <v>72600</v>
      </c>
      <c r="L2294" s="2">
        <v>0</v>
      </c>
      <c r="M2294" t="b">
        <v>0</v>
      </c>
      <c r="N2294">
        <v>0</v>
      </c>
      <c r="O2294">
        <f t="shared" si="280"/>
        <v>0</v>
      </c>
      <c r="P2294">
        <f t="shared" si="281"/>
        <v>1</v>
      </c>
      <c r="Q2294">
        <f t="shared" si="282"/>
        <v>0</v>
      </c>
      <c r="R2294">
        <f t="shared" si="283"/>
        <v>1</v>
      </c>
      <c r="S2294">
        <f t="shared" si="284"/>
        <v>0</v>
      </c>
      <c r="T2294">
        <f t="shared" si="285"/>
        <v>1</v>
      </c>
      <c r="U2294" s="16">
        <v>43055.643750000003</v>
      </c>
      <c r="V2294">
        <f t="shared" si="286"/>
        <v>2017</v>
      </c>
      <c r="W2294" t="b">
        <v>0</v>
      </c>
      <c r="X2294">
        <f t="shared" si="287"/>
        <v>0</v>
      </c>
    </row>
    <row r="2295" spans="1:24" x14ac:dyDescent="0.25">
      <c r="A2295" t="s">
        <v>273</v>
      </c>
      <c r="B2295" s="4">
        <v>43920</v>
      </c>
      <c r="C2295">
        <v>2020</v>
      </c>
      <c r="D2295" t="s">
        <v>2136</v>
      </c>
      <c r="E2295" t="s">
        <v>2183</v>
      </c>
      <c r="F2295" t="s">
        <v>2182</v>
      </c>
      <c r="G2295" t="s">
        <v>4518</v>
      </c>
      <c r="I2295" t="s">
        <v>2138</v>
      </c>
      <c r="J2295" t="s">
        <v>6876</v>
      </c>
      <c r="K2295" s="2">
        <v>82600</v>
      </c>
      <c r="L2295" s="2">
        <v>0</v>
      </c>
      <c r="M2295" t="b">
        <v>0</v>
      </c>
      <c r="N2295">
        <v>0</v>
      </c>
      <c r="O2295">
        <f t="shared" si="280"/>
        <v>0</v>
      </c>
      <c r="P2295">
        <f t="shared" si="281"/>
        <v>1</v>
      </c>
      <c r="Q2295">
        <f t="shared" si="282"/>
        <v>0</v>
      </c>
      <c r="R2295">
        <f t="shared" si="283"/>
        <v>1</v>
      </c>
      <c r="S2295">
        <f t="shared" si="284"/>
        <v>0</v>
      </c>
      <c r="T2295">
        <f t="shared" si="285"/>
        <v>1</v>
      </c>
      <c r="U2295" s="16">
        <v>43129.728807870371</v>
      </c>
      <c r="V2295">
        <f t="shared" si="286"/>
        <v>2018</v>
      </c>
      <c r="W2295" t="b">
        <v>0</v>
      </c>
      <c r="X2295">
        <f t="shared" si="287"/>
        <v>0</v>
      </c>
    </row>
    <row r="2296" spans="1:24" x14ac:dyDescent="0.25">
      <c r="A2296" t="s">
        <v>1134</v>
      </c>
      <c r="B2296" s="4">
        <v>43144</v>
      </c>
      <c r="C2296">
        <v>2018</v>
      </c>
      <c r="D2296" t="s">
        <v>2161</v>
      </c>
      <c r="E2296" t="s">
        <v>2185</v>
      </c>
      <c r="F2296" t="s">
        <v>2204</v>
      </c>
      <c r="G2296" t="s">
        <v>4519</v>
      </c>
      <c r="I2296" t="s">
        <v>2153</v>
      </c>
      <c r="J2296" t="s">
        <v>6876</v>
      </c>
      <c r="K2296" s="2">
        <v>72600</v>
      </c>
      <c r="L2296" s="2">
        <v>0</v>
      </c>
      <c r="M2296" t="b">
        <v>0</v>
      </c>
      <c r="N2296">
        <v>0</v>
      </c>
      <c r="O2296">
        <f t="shared" si="280"/>
        <v>0</v>
      </c>
      <c r="P2296">
        <f t="shared" si="281"/>
        <v>1</v>
      </c>
      <c r="Q2296">
        <f t="shared" si="282"/>
        <v>0</v>
      </c>
      <c r="R2296">
        <f t="shared" si="283"/>
        <v>1</v>
      </c>
      <c r="S2296">
        <f t="shared" si="284"/>
        <v>0</v>
      </c>
      <c r="T2296">
        <f t="shared" si="285"/>
        <v>1</v>
      </c>
      <c r="U2296" s="16">
        <v>43144.705555555556</v>
      </c>
      <c r="V2296">
        <f t="shared" si="286"/>
        <v>2018</v>
      </c>
      <c r="W2296" t="b">
        <v>0</v>
      </c>
      <c r="X2296">
        <f t="shared" si="287"/>
        <v>0</v>
      </c>
    </row>
    <row r="2297" spans="1:24" x14ac:dyDescent="0.25">
      <c r="A2297" t="s">
        <v>48</v>
      </c>
      <c r="B2297" s="4">
        <v>43555</v>
      </c>
      <c r="C2297">
        <v>2019</v>
      </c>
      <c r="D2297" t="s">
        <v>2136</v>
      </c>
      <c r="E2297" t="s">
        <v>2183</v>
      </c>
      <c r="F2297" t="s">
        <v>2182</v>
      </c>
      <c r="G2297" t="s">
        <v>4520</v>
      </c>
      <c r="I2297" t="s">
        <v>2163</v>
      </c>
      <c r="J2297" t="s">
        <v>6876</v>
      </c>
      <c r="K2297" s="2">
        <v>82600</v>
      </c>
      <c r="L2297" s="2">
        <v>0</v>
      </c>
      <c r="M2297" t="b">
        <v>0</v>
      </c>
      <c r="N2297">
        <v>0</v>
      </c>
      <c r="O2297">
        <f t="shared" si="280"/>
        <v>0</v>
      </c>
      <c r="P2297">
        <f t="shared" si="281"/>
        <v>1</v>
      </c>
      <c r="Q2297">
        <f t="shared" si="282"/>
        <v>0</v>
      </c>
      <c r="R2297">
        <f t="shared" si="283"/>
        <v>1</v>
      </c>
      <c r="S2297">
        <f t="shared" si="284"/>
        <v>0</v>
      </c>
      <c r="T2297">
        <f t="shared" si="285"/>
        <v>1</v>
      </c>
      <c r="U2297" s="16">
        <v>43125.755706018521</v>
      </c>
      <c r="V2297">
        <f t="shared" si="286"/>
        <v>2018</v>
      </c>
      <c r="W2297" t="b">
        <v>0</v>
      </c>
      <c r="X2297">
        <f t="shared" si="287"/>
        <v>0</v>
      </c>
    </row>
    <row r="2298" spans="1:24" x14ac:dyDescent="0.25">
      <c r="A2298" t="s">
        <v>73</v>
      </c>
      <c r="B2298" s="4">
        <v>43921</v>
      </c>
      <c r="C2298">
        <v>2020</v>
      </c>
      <c r="D2298" t="s">
        <v>2161</v>
      </c>
      <c r="E2298" t="s">
        <v>2183</v>
      </c>
      <c r="F2298" t="s">
        <v>2207</v>
      </c>
      <c r="G2298" t="s">
        <v>4521</v>
      </c>
      <c r="I2298" t="s">
        <v>2153</v>
      </c>
      <c r="J2298" t="s">
        <v>6876</v>
      </c>
      <c r="K2298" s="2">
        <v>60650</v>
      </c>
      <c r="L2298" s="2">
        <v>0</v>
      </c>
      <c r="M2298" t="b">
        <v>0</v>
      </c>
      <c r="N2298">
        <v>0</v>
      </c>
      <c r="O2298">
        <f t="shared" si="280"/>
        <v>0</v>
      </c>
      <c r="P2298">
        <f t="shared" si="281"/>
        <v>1</v>
      </c>
      <c r="Q2298">
        <f t="shared" si="282"/>
        <v>0</v>
      </c>
      <c r="R2298">
        <f t="shared" si="283"/>
        <v>1</v>
      </c>
      <c r="S2298">
        <f t="shared" si="284"/>
        <v>0</v>
      </c>
      <c r="T2298">
        <f t="shared" si="285"/>
        <v>1</v>
      </c>
      <c r="U2298" s="16">
        <v>43216.520115740743</v>
      </c>
      <c r="V2298">
        <f t="shared" si="286"/>
        <v>2018</v>
      </c>
      <c r="W2298" t="b">
        <v>0</v>
      </c>
      <c r="X2298">
        <f t="shared" si="287"/>
        <v>0</v>
      </c>
    </row>
    <row r="2299" spans="1:24" x14ac:dyDescent="0.25">
      <c r="A2299" t="s">
        <v>833</v>
      </c>
      <c r="B2299" s="4">
        <v>43920</v>
      </c>
      <c r="C2299">
        <v>2020</v>
      </c>
      <c r="D2299" t="s">
        <v>2136</v>
      </c>
      <c r="E2299" t="s">
        <v>2183</v>
      </c>
      <c r="F2299" t="s">
        <v>2182</v>
      </c>
      <c r="G2299" t="s">
        <v>4522</v>
      </c>
      <c r="I2299" t="s">
        <v>2138</v>
      </c>
      <c r="J2299" t="s">
        <v>6876</v>
      </c>
      <c r="K2299" s="2">
        <v>66905</v>
      </c>
      <c r="L2299" s="2">
        <v>0</v>
      </c>
      <c r="M2299" t="b">
        <v>0</v>
      </c>
      <c r="N2299">
        <v>0</v>
      </c>
      <c r="O2299">
        <f t="shared" si="280"/>
        <v>0</v>
      </c>
      <c r="P2299">
        <f t="shared" si="281"/>
        <v>1</v>
      </c>
      <c r="Q2299">
        <f t="shared" si="282"/>
        <v>0</v>
      </c>
      <c r="R2299">
        <f t="shared" si="283"/>
        <v>1</v>
      </c>
      <c r="S2299">
        <f t="shared" si="284"/>
        <v>0</v>
      </c>
      <c r="T2299">
        <f t="shared" si="285"/>
        <v>1</v>
      </c>
      <c r="U2299" s="16">
        <v>43322.548958333333</v>
      </c>
      <c r="V2299">
        <f t="shared" si="286"/>
        <v>2018</v>
      </c>
      <c r="W2299" t="b">
        <v>0</v>
      </c>
      <c r="X2299">
        <f t="shared" si="287"/>
        <v>0</v>
      </c>
    </row>
    <row r="2300" spans="1:24" x14ac:dyDescent="0.25">
      <c r="A2300" t="s">
        <v>1143</v>
      </c>
      <c r="B2300" s="4">
        <v>43836</v>
      </c>
      <c r="C2300">
        <v>2020</v>
      </c>
      <c r="D2300" t="s">
        <v>2144</v>
      </c>
      <c r="E2300" t="s">
        <v>2193</v>
      </c>
      <c r="F2300" t="s">
        <v>2206</v>
      </c>
      <c r="G2300" t="s">
        <v>4523</v>
      </c>
      <c r="I2300" t="s">
        <v>2138</v>
      </c>
      <c r="J2300" t="s">
        <v>6876</v>
      </c>
      <c r="K2300" s="2">
        <v>39950</v>
      </c>
      <c r="L2300" s="2">
        <v>0</v>
      </c>
      <c r="M2300" t="b">
        <v>0</v>
      </c>
      <c r="N2300">
        <v>0</v>
      </c>
      <c r="O2300">
        <f t="shared" si="280"/>
        <v>0</v>
      </c>
      <c r="P2300">
        <f t="shared" si="281"/>
        <v>1</v>
      </c>
      <c r="Q2300">
        <f t="shared" si="282"/>
        <v>0</v>
      </c>
      <c r="R2300">
        <f t="shared" si="283"/>
        <v>1</v>
      </c>
      <c r="S2300">
        <f t="shared" si="284"/>
        <v>0</v>
      </c>
      <c r="T2300">
        <f t="shared" si="285"/>
        <v>1</v>
      </c>
      <c r="U2300" s="16">
        <v>43217.792395833334</v>
      </c>
      <c r="V2300">
        <f t="shared" si="286"/>
        <v>2018</v>
      </c>
      <c r="W2300" t="b">
        <v>0</v>
      </c>
      <c r="X2300">
        <f t="shared" si="287"/>
        <v>0</v>
      </c>
    </row>
    <row r="2301" spans="1:24" x14ac:dyDescent="0.25">
      <c r="A2301" t="s">
        <v>1135</v>
      </c>
      <c r="B2301" s="4">
        <v>43921</v>
      </c>
      <c r="C2301">
        <v>2020</v>
      </c>
      <c r="D2301" t="s">
        <v>2161</v>
      </c>
      <c r="E2301" t="s">
        <v>2185</v>
      </c>
      <c r="F2301" t="s">
        <v>2204</v>
      </c>
      <c r="G2301" t="s">
        <v>4524</v>
      </c>
      <c r="I2301" t="s">
        <v>2153</v>
      </c>
      <c r="J2301" t="s">
        <v>6876</v>
      </c>
      <c r="K2301" s="2">
        <v>82600</v>
      </c>
      <c r="L2301" s="2">
        <v>0</v>
      </c>
      <c r="M2301" t="b">
        <v>0</v>
      </c>
      <c r="N2301">
        <v>0</v>
      </c>
      <c r="O2301">
        <f t="shared" si="280"/>
        <v>0</v>
      </c>
      <c r="P2301">
        <f t="shared" si="281"/>
        <v>1</v>
      </c>
      <c r="Q2301">
        <f t="shared" si="282"/>
        <v>0</v>
      </c>
      <c r="R2301">
        <f t="shared" si="283"/>
        <v>1</v>
      </c>
      <c r="S2301">
        <f t="shared" si="284"/>
        <v>0</v>
      </c>
      <c r="T2301">
        <f t="shared" si="285"/>
        <v>1</v>
      </c>
      <c r="U2301" s="16">
        <v>43231.696099537039</v>
      </c>
      <c r="V2301">
        <f t="shared" si="286"/>
        <v>2018</v>
      </c>
      <c r="W2301" t="b">
        <v>0</v>
      </c>
      <c r="X2301">
        <f t="shared" si="287"/>
        <v>0</v>
      </c>
    </row>
    <row r="2302" spans="1:24" x14ac:dyDescent="0.25">
      <c r="A2302" t="s">
        <v>718</v>
      </c>
      <c r="B2302" s="4">
        <v>43516</v>
      </c>
      <c r="C2302">
        <v>2019</v>
      </c>
      <c r="D2302" t="s">
        <v>2162</v>
      </c>
      <c r="E2302" t="s">
        <v>2182</v>
      </c>
      <c r="F2302" t="s">
        <v>2206</v>
      </c>
      <c r="G2302" t="s">
        <v>4525</v>
      </c>
      <c r="I2302" t="s">
        <v>2153</v>
      </c>
      <c r="J2302" t="s">
        <v>6876</v>
      </c>
      <c r="K2302" s="2">
        <v>78000</v>
      </c>
      <c r="L2302" s="2">
        <v>0</v>
      </c>
      <c r="M2302" t="b">
        <v>0</v>
      </c>
      <c r="N2302">
        <v>0</v>
      </c>
      <c r="O2302">
        <f t="shared" si="280"/>
        <v>0</v>
      </c>
      <c r="P2302">
        <f t="shared" si="281"/>
        <v>1</v>
      </c>
      <c r="Q2302">
        <f t="shared" si="282"/>
        <v>0</v>
      </c>
      <c r="R2302">
        <f t="shared" si="283"/>
        <v>1</v>
      </c>
      <c r="S2302">
        <f t="shared" si="284"/>
        <v>0</v>
      </c>
      <c r="T2302">
        <f t="shared" si="285"/>
        <v>1</v>
      </c>
      <c r="U2302" s="16">
        <v>43516.524722222224</v>
      </c>
      <c r="V2302">
        <f t="shared" si="286"/>
        <v>2019</v>
      </c>
      <c r="W2302" t="b">
        <v>0</v>
      </c>
      <c r="X2302">
        <f t="shared" si="287"/>
        <v>0</v>
      </c>
    </row>
    <row r="2303" spans="1:24" x14ac:dyDescent="0.25">
      <c r="A2303" t="s">
        <v>874</v>
      </c>
      <c r="B2303" s="4">
        <v>44651</v>
      </c>
      <c r="C2303">
        <v>2022</v>
      </c>
      <c r="D2303" t="s">
        <v>2129</v>
      </c>
      <c r="E2303" t="s">
        <v>2183</v>
      </c>
      <c r="F2303" t="s">
        <v>2213</v>
      </c>
      <c r="G2303" t="s">
        <v>4526</v>
      </c>
      <c r="I2303" t="s">
        <v>2129</v>
      </c>
      <c r="J2303" t="s">
        <v>6876</v>
      </c>
      <c r="K2303" s="2">
        <v>97809</v>
      </c>
      <c r="L2303" s="2">
        <v>0</v>
      </c>
      <c r="M2303" t="b">
        <v>0</v>
      </c>
      <c r="N2303">
        <v>0</v>
      </c>
      <c r="O2303">
        <f t="shared" si="280"/>
        <v>0</v>
      </c>
      <c r="P2303">
        <f t="shared" si="281"/>
        <v>1</v>
      </c>
      <c r="Q2303">
        <f t="shared" si="282"/>
        <v>0</v>
      </c>
      <c r="R2303">
        <f t="shared" si="283"/>
        <v>1</v>
      </c>
      <c r="S2303">
        <f t="shared" si="284"/>
        <v>0</v>
      </c>
      <c r="T2303">
        <f t="shared" si="285"/>
        <v>1</v>
      </c>
      <c r="U2303" s="16">
        <v>43712.369085648148</v>
      </c>
      <c r="V2303">
        <f t="shared" si="286"/>
        <v>2019</v>
      </c>
      <c r="W2303" t="b">
        <v>0</v>
      </c>
      <c r="X2303">
        <f t="shared" si="287"/>
        <v>0</v>
      </c>
    </row>
    <row r="2304" spans="1:24" x14ac:dyDescent="0.25">
      <c r="A2304" t="s">
        <v>1997</v>
      </c>
      <c r="B2304" s="4">
        <v>43921</v>
      </c>
      <c r="C2304">
        <v>2020</v>
      </c>
      <c r="D2304" t="s">
        <v>2141</v>
      </c>
      <c r="E2304" t="s">
        <v>2183</v>
      </c>
      <c r="F2304" t="s">
        <v>2203</v>
      </c>
      <c r="G2304" t="s">
        <v>4527</v>
      </c>
      <c r="I2304" t="s">
        <v>2129</v>
      </c>
      <c r="J2304" t="s">
        <v>6876</v>
      </c>
      <c r="K2304" s="2">
        <v>111311.1</v>
      </c>
      <c r="L2304" s="2">
        <v>0</v>
      </c>
      <c r="M2304" t="b">
        <v>0</v>
      </c>
      <c r="N2304">
        <v>0</v>
      </c>
      <c r="O2304">
        <f t="shared" si="280"/>
        <v>0</v>
      </c>
      <c r="P2304">
        <f t="shared" si="281"/>
        <v>1</v>
      </c>
      <c r="Q2304">
        <f t="shared" si="282"/>
        <v>0</v>
      </c>
      <c r="R2304">
        <f t="shared" si="283"/>
        <v>1</v>
      </c>
      <c r="S2304">
        <f t="shared" si="284"/>
        <v>0</v>
      </c>
      <c r="T2304">
        <f t="shared" si="285"/>
        <v>1</v>
      </c>
      <c r="U2304" s="16">
        <v>43875.724814814814</v>
      </c>
      <c r="V2304">
        <f t="shared" si="286"/>
        <v>2020</v>
      </c>
      <c r="W2304" t="b">
        <v>0</v>
      </c>
      <c r="X2304">
        <f t="shared" si="287"/>
        <v>0</v>
      </c>
    </row>
    <row r="2305" spans="1:24" x14ac:dyDescent="0.25">
      <c r="A2305" t="s">
        <v>838</v>
      </c>
      <c r="B2305" s="4">
        <v>43885</v>
      </c>
      <c r="C2305">
        <v>2020</v>
      </c>
      <c r="D2305" t="s">
        <v>2144</v>
      </c>
      <c r="E2305" t="s">
        <v>2183</v>
      </c>
      <c r="F2305" t="s">
        <v>2203</v>
      </c>
      <c r="G2305" t="s">
        <v>4528</v>
      </c>
      <c r="I2305" t="s">
        <v>2144</v>
      </c>
      <c r="J2305" t="s">
        <v>6876</v>
      </c>
      <c r="K2305" s="2">
        <v>99903.6</v>
      </c>
      <c r="L2305" s="2">
        <v>0</v>
      </c>
      <c r="M2305" t="b">
        <v>0</v>
      </c>
      <c r="N2305">
        <v>0</v>
      </c>
      <c r="O2305">
        <f t="shared" si="280"/>
        <v>0</v>
      </c>
      <c r="P2305">
        <f t="shared" si="281"/>
        <v>1</v>
      </c>
      <c r="Q2305">
        <f t="shared" si="282"/>
        <v>0</v>
      </c>
      <c r="R2305">
        <f t="shared" si="283"/>
        <v>1</v>
      </c>
      <c r="S2305">
        <f t="shared" si="284"/>
        <v>0</v>
      </c>
      <c r="T2305">
        <f t="shared" si="285"/>
        <v>1</v>
      </c>
      <c r="U2305" s="16">
        <v>43887.15697916667</v>
      </c>
      <c r="V2305">
        <f t="shared" si="286"/>
        <v>2020</v>
      </c>
      <c r="W2305" t="b">
        <v>0</v>
      </c>
      <c r="X2305">
        <f t="shared" si="287"/>
        <v>0</v>
      </c>
    </row>
    <row r="2306" spans="1:24" x14ac:dyDescent="0.25">
      <c r="A2306" t="s">
        <v>1145</v>
      </c>
      <c r="B2306" s="4">
        <v>43178</v>
      </c>
      <c r="C2306">
        <v>2018</v>
      </c>
      <c r="D2306" t="s">
        <v>2161</v>
      </c>
      <c r="E2306" t="s">
        <v>2183</v>
      </c>
      <c r="F2306" t="s">
        <v>2207</v>
      </c>
      <c r="G2306" t="s">
        <v>4529</v>
      </c>
      <c r="I2306" t="s">
        <v>2153</v>
      </c>
      <c r="J2306" t="s">
        <v>6876</v>
      </c>
      <c r="K2306" s="2">
        <v>39950</v>
      </c>
      <c r="L2306" s="2">
        <v>0</v>
      </c>
      <c r="M2306" t="b">
        <v>0</v>
      </c>
      <c r="N2306">
        <v>0</v>
      </c>
      <c r="O2306">
        <f t="shared" si="280"/>
        <v>0</v>
      </c>
      <c r="P2306">
        <f t="shared" si="281"/>
        <v>1</v>
      </c>
      <c r="Q2306">
        <f t="shared" si="282"/>
        <v>0</v>
      </c>
      <c r="R2306">
        <f t="shared" si="283"/>
        <v>1</v>
      </c>
      <c r="S2306">
        <f t="shared" si="284"/>
        <v>0</v>
      </c>
      <c r="T2306">
        <f t="shared" si="285"/>
        <v>1</v>
      </c>
      <c r="U2306" s="16">
        <v>43180.903807870367</v>
      </c>
      <c r="V2306">
        <f t="shared" si="286"/>
        <v>2018</v>
      </c>
      <c r="W2306" t="b">
        <v>0</v>
      </c>
      <c r="X2306">
        <f t="shared" si="287"/>
        <v>0</v>
      </c>
    </row>
    <row r="2307" spans="1:24" x14ac:dyDescent="0.25">
      <c r="A2307" t="s">
        <v>555</v>
      </c>
      <c r="B2307" s="4">
        <v>43921</v>
      </c>
      <c r="C2307">
        <v>2020</v>
      </c>
      <c r="D2307" t="s">
        <v>2153</v>
      </c>
      <c r="E2307" t="s">
        <v>2183</v>
      </c>
      <c r="F2307" t="s">
        <v>2204</v>
      </c>
      <c r="G2307" t="s">
        <v>4530</v>
      </c>
      <c r="I2307" t="s">
        <v>2153</v>
      </c>
      <c r="J2307" t="s">
        <v>6876</v>
      </c>
      <c r="K2307" s="2">
        <v>68150</v>
      </c>
      <c r="L2307" s="2">
        <v>0</v>
      </c>
      <c r="M2307" t="b">
        <v>0</v>
      </c>
      <c r="N2307">
        <v>0</v>
      </c>
      <c r="O2307">
        <f t="shared" ref="O2307:O2370" si="288">IF($M2307=TRUE,1,0)</f>
        <v>0</v>
      </c>
      <c r="P2307">
        <f t="shared" ref="P2307:P2370" si="289">IF($M2307=FALSE,1,0)</f>
        <v>1</v>
      </c>
      <c r="Q2307">
        <f t="shared" ref="Q2307:Q2370" si="290">IF($J2307="Closed Won",1,0)</f>
        <v>0</v>
      </c>
      <c r="R2307">
        <f t="shared" ref="R2307:R2370" si="291">IF($J2307="Closed Lost",1,0)</f>
        <v>1</v>
      </c>
      <c r="S2307">
        <f t="shared" ref="S2307:S2370" si="292">IF(OR($J2307="Closed Won",$J2307="Closed Lost",),0,1)</f>
        <v>0</v>
      </c>
      <c r="T2307">
        <f t="shared" ref="T2307:T2370" si="293">IF(OR($J2307="Closed Won",$J2307="Closed Lost",),1,0)</f>
        <v>1</v>
      </c>
      <c r="U2307" s="16">
        <v>43364.941458333335</v>
      </c>
      <c r="V2307">
        <f t="shared" ref="V2307:V2370" si="294">YEAR($U2307)</f>
        <v>2018</v>
      </c>
      <c r="W2307" t="b">
        <v>0</v>
      </c>
      <c r="X2307">
        <f t="shared" ref="X2307:X2370" si="295">SUM(IF($W2307=TRUE,$K2307,0))</f>
        <v>0</v>
      </c>
    </row>
    <row r="2308" spans="1:24" x14ac:dyDescent="0.25">
      <c r="A2308" t="s">
        <v>861</v>
      </c>
      <c r="B2308" s="4">
        <v>44651</v>
      </c>
      <c r="C2308">
        <v>2022</v>
      </c>
      <c r="D2308" t="s">
        <v>2129</v>
      </c>
      <c r="E2308" t="s">
        <v>2183</v>
      </c>
      <c r="F2308" t="s">
        <v>2206</v>
      </c>
      <c r="G2308" t="s">
        <v>4531</v>
      </c>
      <c r="I2308" t="s">
        <v>2129</v>
      </c>
      <c r="J2308" t="s">
        <v>6876</v>
      </c>
      <c r="K2308" s="2">
        <v>91549</v>
      </c>
      <c r="L2308" s="2">
        <v>0</v>
      </c>
      <c r="M2308" t="b">
        <v>0</v>
      </c>
      <c r="N2308">
        <v>0</v>
      </c>
      <c r="O2308">
        <f t="shared" si="288"/>
        <v>0</v>
      </c>
      <c r="P2308">
        <f t="shared" si="289"/>
        <v>1</v>
      </c>
      <c r="Q2308">
        <f t="shared" si="290"/>
        <v>0</v>
      </c>
      <c r="R2308">
        <f t="shared" si="291"/>
        <v>1</v>
      </c>
      <c r="S2308">
        <f t="shared" si="292"/>
        <v>0</v>
      </c>
      <c r="T2308">
        <f t="shared" si="293"/>
        <v>1</v>
      </c>
      <c r="U2308" s="16">
        <v>43609.484652777777</v>
      </c>
      <c r="V2308">
        <f t="shared" si="294"/>
        <v>2019</v>
      </c>
      <c r="W2308" t="b">
        <v>0</v>
      </c>
      <c r="X2308">
        <f t="shared" si="295"/>
        <v>0</v>
      </c>
    </row>
    <row r="2309" spans="1:24" x14ac:dyDescent="0.25">
      <c r="A2309" t="s">
        <v>87</v>
      </c>
      <c r="B2309" s="4">
        <v>43921</v>
      </c>
      <c r="C2309">
        <v>2020</v>
      </c>
      <c r="D2309" t="s">
        <v>2141</v>
      </c>
      <c r="E2309" t="s">
        <v>2185</v>
      </c>
      <c r="F2309" t="s">
        <v>2204</v>
      </c>
      <c r="G2309" t="s">
        <v>4532</v>
      </c>
      <c r="I2309" t="s">
        <v>2153</v>
      </c>
      <c r="J2309" t="s">
        <v>6876</v>
      </c>
      <c r="K2309" s="2">
        <v>49950</v>
      </c>
      <c r="L2309" s="2">
        <v>0</v>
      </c>
      <c r="M2309" t="b">
        <v>0</v>
      </c>
      <c r="N2309">
        <v>0</v>
      </c>
      <c r="O2309">
        <f t="shared" si="288"/>
        <v>0</v>
      </c>
      <c r="P2309">
        <f t="shared" si="289"/>
        <v>1</v>
      </c>
      <c r="Q2309">
        <f t="shared" si="290"/>
        <v>0</v>
      </c>
      <c r="R2309">
        <f t="shared" si="291"/>
        <v>1</v>
      </c>
      <c r="S2309">
        <f t="shared" si="292"/>
        <v>0</v>
      </c>
      <c r="T2309">
        <f t="shared" si="293"/>
        <v>1</v>
      </c>
      <c r="U2309" s="16">
        <v>43546.860925925925</v>
      </c>
      <c r="V2309">
        <f t="shared" si="294"/>
        <v>2019</v>
      </c>
      <c r="W2309" t="b">
        <v>0</v>
      </c>
      <c r="X2309">
        <f t="shared" si="295"/>
        <v>0</v>
      </c>
    </row>
    <row r="2310" spans="1:24" x14ac:dyDescent="0.25">
      <c r="A2310" t="s">
        <v>176</v>
      </c>
      <c r="B2310" s="4">
        <v>43921</v>
      </c>
      <c r="C2310">
        <v>2020</v>
      </c>
      <c r="D2310" t="s">
        <v>2163</v>
      </c>
      <c r="F2310" t="s">
        <v>2204</v>
      </c>
      <c r="G2310" t="s">
        <v>4533</v>
      </c>
      <c r="I2310" t="s">
        <v>2142</v>
      </c>
      <c r="J2310" t="s">
        <v>6876</v>
      </c>
      <c r="K2310" s="2">
        <v>81810</v>
      </c>
      <c r="L2310" s="2">
        <v>0</v>
      </c>
      <c r="M2310" t="b">
        <v>0</v>
      </c>
      <c r="N2310">
        <v>0</v>
      </c>
      <c r="O2310">
        <f t="shared" si="288"/>
        <v>0</v>
      </c>
      <c r="P2310">
        <f t="shared" si="289"/>
        <v>1</v>
      </c>
      <c r="Q2310">
        <f t="shared" si="290"/>
        <v>0</v>
      </c>
      <c r="R2310">
        <f t="shared" si="291"/>
        <v>1</v>
      </c>
      <c r="S2310">
        <f t="shared" si="292"/>
        <v>0</v>
      </c>
      <c r="T2310">
        <f t="shared" si="293"/>
        <v>1</v>
      </c>
      <c r="U2310" s="16">
        <v>43748.57607638889</v>
      </c>
      <c r="V2310">
        <f t="shared" si="294"/>
        <v>2019</v>
      </c>
      <c r="W2310" t="b">
        <v>0</v>
      </c>
      <c r="X2310">
        <f t="shared" si="295"/>
        <v>0</v>
      </c>
    </row>
    <row r="2311" spans="1:24" x14ac:dyDescent="0.25">
      <c r="A2311" t="s">
        <v>1973</v>
      </c>
      <c r="B2311" s="4">
        <v>44651</v>
      </c>
      <c r="C2311">
        <v>2022</v>
      </c>
      <c r="D2311" t="s">
        <v>2129</v>
      </c>
      <c r="E2311" t="s">
        <v>2183</v>
      </c>
      <c r="F2311" t="s">
        <v>2206</v>
      </c>
      <c r="G2311" t="s">
        <v>4534</v>
      </c>
      <c r="I2311" t="s">
        <v>2129</v>
      </c>
      <c r="J2311" t="s">
        <v>6876</v>
      </c>
      <c r="K2311" s="2">
        <v>91549</v>
      </c>
      <c r="L2311" s="2">
        <v>0</v>
      </c>
      <c r="M2311" t="b">
        <v>0</v>
      </c>
      <c r="N2311">
        <v>0</v>
      </c>
      <c r="O2311">
        <f t="shared" si="288"/>
        <v>0</v>
      </c>
      <c r="P2311">
        <f t="shared" si="289"/>
        <v>1</v>
      </c>
      <c r="Q2311">
        <f t="shared" si="290"/>
        <v>0</v>
      </c>
      <c r="R2311">
        <f t="shared" si="291"/>
        <v>1</v>
      </c>
      <c r="S2311">
        <f t="shared" si="292"/>
        <v>0</v>
      </c>
      <c r="T2311">
        <f t="shared" si="293"/>
        <v>1</v>
      </c>
      <c r="U2311" s="16">
        <v>43391.689699074072</v>
      </c>
      <c r="V2311">
        <f t="shared" si="294"/>
        <v>2018</v>
      </c>
      <c r="W2311" t="b">
        <v>0</v>
      </c>
      <c r="X2311">
        <f t="shared" si="295"/>
        <v>0</v>
      </c>
    </row>
    <row r="2312" spans="1:24" x14ac:dyDescent="0.25">
      <c r="A2312" t="s">
        <v>273</v>
      </c>
      <c r="B2312" s="4">
        <v>44286</v>
      </c>
      <c r="C2312">
        <v>2021</v>
      </c>
      <c r="D2312" t="s">
        <v>2136</v>
      </c>
      <c r="E2312" t="s">
        <v>2183</v>
      </c>
      <c r="F2312" t="s">
        <v>2182</v>
      </c>
      <c r="G2312" t="s">
        <v>4535</v>
      </c>
      <c r="I2312" t="s">
        <v>2142</v>
      </c>
      <c r="J2312" t="s">
        <v>6876</v>
      </c>
      <c r="K2312" s="2">
        <v>66905</v>
      </c>
      <c r="L2312" s="2">
        <v>0</v>
      </c>
      <c r="M2312" t="b">
        <v>0</v>
      </c>
      <c r="N2312">
        <v>0</v>
      </c>
      <c r="O2312">
        <f t="shared" si="288"/>
        <v>0</v>
      </c>
      <c r="P2312">
        <f t="shared" si="289"/>
        <v>1</v>
      </c>
      <c r="Q2312">
        <f t="shared" si="290"/>
        <v>0</v>
      </c>
      <c r="R2312">
        <f t="shared" si="291"/>
        <v>1</v>
      </c>
      <c r="S2312">
        <f t="shared" si="292"/>
        <v>0</v>
      </c>
      <c r="T2312">
        <f t="shared" si="293"/>
        <v>1</v>
      </c>
      <c r="U2312" s="16">
        <v>43301.816423611112</v>
      </c>
      <c r="V2312">
        <f t="shared" si="294"/>
        <v>2018</v>
      </c>
      <c r="W2312" t="b">
        <v>0</v>
      </c>
      <c r="X2312">
        <f t="shared" si="295"/>
        <v>0</v>
      </c>
    </row>
    <row r="2313" spans="1:24" x14ac:dyDescent="0.25">
      <c r="A2313" t="s">
        <v>482</v>
      </c>
      <c r="B2313" s="4">
        <v>44286</v>
      </c>
      <c r="C2313">
        <v>2021</v>
      </c>
      <c r="D2313" t="s">
        <v>2153</v>
      </c>
      <c r="E2313" t="s">
        <v>2183</v>
      </c>
      <c r="F2313" t="s">
        <v>2207</v>
      </c>
      <c r="G2313" t="s">
        <v>4536</v>
      </c>
      <c r="I2313" t="s">
        <v>2144</v>
      </c>
      <c r="J2313" t="s">
        <v>6876</v>
      </c>
      <c r="K2313" s="2">
        <v>39960</v>
      </c>
      <c r="L2313" s="2">
        <v>0</v>
      </c>
      <c r="M2313" t="b">
        <v>0</v>
      </c>
      <c r="N2313">
        <v>0</v>
      </c>
      <c r="O2313">
        <f t="shared" si="288"/>
        <v>0</v>
      </c>
      <c r="P2313">
        <f t="shared" si="289"/>
        <v>1</v>
      </c>
      <c r="Q2313">
        <f t="shared" si="290"/>
        <v>0</v>
      </c>
      <c r="R2313">
        <f t="shared" si="291"/>
        <v>1</v>
      </c>
      <c r="S2313">
        <f t="shared" si="292"/>
        <v>0</v>
      </c>
      <c r="T2313">
        <f t="shared" si="293"/>
        <v>1</v>
      </c>
      <c r="U2313" s="16">
        <v>43777.897083333337</v>
      </c>
      <c r="V2313">
        <f t="shared" si="294"/>
        <v>2019</v>
      </c>
      <c r="W2313" t="b">
        <v>0</v>
      </c>
      <c r="X2313">
        <f t="shared" si="295"/>
        <v>0</v>
      </c>
    </row>
    <row r="2314" spans="1:24" x14ac:dyDescent="0.25">
      <c r="A2314" t="s">
        <v>31</v>
      </c>
      <c r="B2314" s="4">
        <v>44286</v>
      </c>
      <c r="C2314">
        <v>2021</v>
      </c>
      <c r="D2314" t="s">
        <v>2163</v>
      </c>
      <c r="E2314" t="s">
        <v>2185</v>
      </c>
      <c r="F2314" t="s">
        <v>2207</v>
      </c>
      <c r="G2314" t="s">
        <v>4537</v>
      </c>
      <c r="I2314" t="s">
        <v>2142</v>
      </c>
      <c r="J2314" t="s">
        <v>6876</v>
      </c>
      <c r="K2314" s="2">
        <v>90175</v>
      </c>
      <c r="L2314" s="2">
        <v>0</v>
      </c>
      <c r="M2314" t="b">
        <v>0</v>
      </c>
      <c r="N2314">
        <v>0</v>
      </c>
      <c r="O2314">
        <f t="shared" si="288"/>
        <v>0</v>
      </c>
      <c r="P2314">
        <f t="shared" si="289"/>
        <v>1</v>
      </c>
      <c r="Q2314">
        <f t="shared" si="290"/>
        <v>0</v>
      </c>
      <c r="R2314">
        <f t="shared" si="291"/>
        <v>1</v>
      </c>
      <c r="S2314">
        <f t="shared" si="292"/>
        <v>0</v>
      </c>
      <c r="T2314">
        <f t="shared" si="293"/>
        <v>1</v>
      </c>
      <c r="U2314" s="16">
        <v>43665.541412037041</v>
      </c>
      <c r="V2314">
        <f t="shared" si="294"/>
        <v>2019</v>
      </c>
      <c r="W2314" t="b">
        <v>0</v>
      </c>
      <c r="X2314">
        <f t="shared" si="295"/>
        <v>0</v>
      </c>
    </row>
    <row r="2315" spans="1:24" x14ac:dyDescent="0.25">
      <c r="A2315" t="s">
        <v>1110</v>
      </c>
      <c r="B2315" s="4">
        <v>44272</v>
      </c>
      <c r="C2315">
        <v>2021</v>
      </c>
      <c r="D2315" t="s">
        <v>2148</v>
      </c>
      <c r="F2315" t="s">
        <v>2206</v>
      </c>
      <c r="G2315" t="s">
        <v>4538</v>
      </c>
      <c r="I2315" t="s">
        <v>2148</v>
      </c>
      <c r="J2315" t="s">
        <v>6876</v>
      </c>
      <c r="K2315" s="2">
        <v>152000</v>
      </c>
      <c r="L2315" s="2">
        <v>0</v>
      </c>
      <c r="M2315" t="b">
        <v>0</v>
      </c>
      <c r="N2315">
        <v>0</v>
      </c>
      <c r="O2315">
        <f t="shared" si="288"/>
        <v>0</v>
      </c>
      <c r="P2315">
        <f t="shared" si="289"/>
        <v>1</v>
      </c>
      <c r="Q2315">
        <f t="shared" si="290"/>
        <v>0</v>
      </c>
      <c r="R2315">
        <f t="shared" si="291"/>
        <v>1</v>
      </c>
      <c r="S2315">
        <f t="shared" si="292"/>
        <v>0</v>
      </c>
      <c r="T2315">
        <f t="shared" si="293"/>
        <v>1</v>
      </c>
      <c r="U2315" s="16">
        <v>43909.934502314813</v>
      </c>
      <c r="V2315">
        <f t="shared" si="294"/>
        <v>2020</v>
      </c>
      <c r="W2315" t="b">
        <v>0</v>
      </c>
      <c r="X2315">
        <f t="shared" si="295"/>
        <v>0</v>
      </c>
    </row>
    <row r="2316" spans="1:24" x14ac:dyDescent="0.25">
      <c r="A2316" t="s">
        <v>294</v>
      </c>
      <c r="B2316" s="4">
        <v>44302</v>
      </c>
      <c r="C2316">
        <v>2021</v>
      </c>
      <c r="D2316" t="s">
        <v>2141</v>
      </c>
      <c r="E2316" t="s">
        <v>2183</v>
      </c>
      <c r="F2316" t="s">
        <v>2201</v>
      </c>
      <c r="G2316" t="s">
        <v>4539</v>
      </c>
      <c r="I2316" t="s">
        <v>2141</v>
      </c>
      <c r="J2316" t="s">
        <v>6876</v>
      </c>
      <c r="K2316" s="2">
        <v>34000</v>
      </c>
      <c r="L2316" s="2">
        <v>0</v>
      </c>
      <c r="M2316" t="b">
        <v>0</v>
      </c>
      <c r="N2316">
        <v>0</v>
      </c>
      <c r="O2316">
        <f t="shared" si="288"/>
        <v>0</v>
      </c>
      <c r="P2316">
        <f t="shared" si="289"/>
        <v>1</v>
      </c>
      <c r="Q2316">
        <f t="shared" si="290"/>
        <v>0</v>
      </c>
      <c r="R2316">
        <f t="shared" si="291"/>
        <v>1</v>
      </c>
      <c r="S2316">
        <f t="shared" si="292"/>
        <v>0</v>
      </c>
      <c r="T2316">
        <f t="shared" si="293"/>
        <v>1</v>
      </c>
      <c r="U2316" s="16">
        <v>44237.945775462962</v>
      </c>
      <c r="V2316">
        <f t="shared" si="294"/>
        <v>2021</v>
      </c>
      <c r="W2316" t="b">
        <v>0</v>
      </c>
      <c r="X2316">
        <f t="shared" si="295"/>
        <v>0</v>
      </c>
    </row>
    <row r="2317" spans="1:24" x14ac:dyDescent="0.25">
      <c r="A2317" t="s">
        <v>1155</v>
      </c>
      <c r="B2317" s="4">
        <v>44358</v>
      </c>
      <c r="C2317">
        <v>2021</v>
      </c>
      <c r="D2317" t="s">
        <v>2141</v>
      </c>
      <c r="E2317" t="s">
        <v>2183</v>
      </c>
      <c r="F2317" t="s">
        <v>2182</v>
      </c>
      <c r="G2317" t="s">
        <v>4540</v>
      </c>
      <c r="I2317" t="s">
        <v>2141</v>
      </c>
      <c r="J2317" t="s">
        <v>6876</v>
      </c>
      <c r="K2317" s="2">
        <v>23184</v>
      </c>
      <c r="L2317" s="2">
        <v>0</v>
      </c>
      <c r="M2317" t="b">
        <v>0</v>
      </c>
      <c r="N2317">
        <v>0</v>
      </c>
      <c r="O2317">
        <f t="shared" si="288"/>
        <v>0</v>
      </c>
      <c r="P2317">
        <f t="shared" si="289"/>
        <v>1</v>
      </c>
      <c r="Q2317">
        <f t="shared" si="290"/>
        <v>0</v>
      </c>
      <c r="R2317">
        <f t="shared" si="291"/>
        <v>1</v>
      </c>
      <c r="S2317">
        <f t="shared" si="292"/>
        <v>0</v>
      </c>
      <c r="T2317">
        <f t="shared" si="293"/>
        <v>1</v>
      </c>
      <c r="U2317" s="16">
        <v>44313.556145833332</v>
      </c>
      <c r="V2317">
        <f t="shared" si="294"/>
        <v>2021</v>
      </c>
      <c r="W2317" t="b">
        <v>0</v>
      </c>
      <c r="X2317">
        <f t="shared" si="295"/>
        <v>0</v>
      </c>
    </row>
    <row r="2318" spans="1:24" x14ac:dyDescent="0.25">
      <c r="A2318" t="s">
        <v>1964</v>
      </c>
      <c r="B2318" s="4">
        <v>44328</v>
      </c>
      <c r="C2318">
        <v>2021</v>
      </c>
      <c r="D2318" t="s">
        <v>2141</v>
      </c>
      <c r="E2318" t="s">
        <v>2183</v>
      </c>
      <c r="F2318" t="s">
        <v>2201</v>
      </c>
      <c r="G2318" t="s">
        <v>4541</v>
      </c>
      <c r="I2318" t="s">
        <v>2141</v>
      </c>
      <c r="J2318" t="s">
        <v>6876</v>
      </c>
      <c r="K2318" s="2">
        <v>19200</v>
      </c>
      <c r="L2318" s="2">
        <v>0</v>
      </c>
      <c r="M2318" t="b">
        <v>0</v>
      </c>
      <c r="N2318">
        <v>0</v>
      </c>
      <c r="O2318">
        <f t="shared" si="288"/>
        <v>0</v>
      </c>
      <c r="P2318">
        <f t="shared" si="289"/>
        <v>1</v>
      </c>
      <c r="Q2318">
        <f t="shared" si="290"/>
        <v>0</v>
      </c>
      <c r="R2318">
        <f t="shared" si="291"/>
        <v>1</v>
      </c>
      <c r="S2318">
        <f t="shared" si="292"/>
        <v>0</v>
      </c>
      <c r="T2318">
        <f t="shared" si="293"/>
        <v>1</v>
      </c>
      <c r="U2318" s="16">
        <v>44181.93</v>
      </c>
      <c r="V2318">
        <f t="shared" si="294"/>
        <v>2020</v>
      </c>
      <c r="W2318" t="b">
        <v>0</v>
      </c>
      <c r="X2318">
        <f t="shared" si="295"/>
        <v>0</v>
      </c>
    </row>
    <row r="2319" spans="1:24" x14ac:dyDescent="0.25">
      <c r="A2319" t="s">
        <v>435</v>
      </c>
      <c r="B2319" s="4">
        <v>44012</v>
      </c>
      <c r="C2319">
        <v>2020</v>
      </c>
      <c r="D2319" t="s">
        <v>2144</v>
      </c>
      <c r="F2319" t="s">
        <v>2203</v>
      </c>
      <c r="G2319" t="s">
        <v>4542</v>
      </c>
      <c r="I2319" t="s">
        <v>2146</v>
      </c>
      <c r="J2319" t="s">
        <v>6876</v>
      </c>
      <c r="K2319" s="2">
        <v>6250</v>
      </c>
      <c r="L2319" s="2">
        <v>0</v>
      </c>
      <c r="M2319" t="b">
        <v>0</v>
      </c>
      <c r="N2319">
        <v>0</v>
      </c>
      <c r="O2319">
        <f t="shared" si="288"/>
        <v>0</v>
      </c>
      <c r="P2319">
        <f t="shared" si="289"/>
        <v>1</v>
      </c>
      <c r="Q2319">
        <f t="shared" si="290"/>
        <v>0</v>
      </c>
      <c r="R2319">
        <f t="shared" si="291"/>
        <v>1</v>
      </c>
      <c r="S2319">
        <f t="shared" si="292"/>
        <v>0</v>
      </c>
      <c r="T2319">
        <f t="shared" si="293"/>
        <v>1</v>
      </c>
      <c r="U2319" s="16">
        <v>43993.91510416667</v>
      </c>
      <c r="V2319">
        <f t="shared" si="294"/>
        <v>2020</v>
      </c>
      <c r="W2319" t="b">
        <v>0</v>
      </c>
      <c r="X2319">
        <f t="shared" si="295"/>
        <v>0</v>
      </c>
    </row>
    <row r="2320" spans="1:24" x14ac:dyDescent="0.25">
      <c r="A2320" t="s">
        <v>143</v>
      </c>
      <c r="B2320" s="4">
        <v>44322</v>
      </c>
      <c r="C2320">
        <v>2021</v>
      </c>
      <c r="D2320" t="s">
        <v>2141</v>
      </c>
      <c r="E2320" t="s">
        <v>2183</v>
      </c>
      <c r="F2320" t="s">
        <v>2201</v>
      </c>
      <c r="G2320" t="s">
        <v>4543</v>
      </c>
      <c r="I2320" t="s">
        <v>2144</v>
      </c>
      <c r="J2320" t="s">
        <v>6876</v>
      </c>
      <c r="K2320" s="2">
        <v>140000</v>
      </c>
      <c r="L2320" s="2">
        <v>0</v>
      </c>
      <c r="M2320" t="b">
        <v>0</v>
      </c>
      <c r="N2320">
        <v>0</v>
      </c>
      <c r="O2320">
        <f t="shared" si="288"/>
        <v>0</v>
      </c>
      <c r="P2320">
        <f t="shared" si="289"/>
        <v>1</v>
      </c>
      <c r="Q2320">
        <f t="shared" si="290"/>
        <v>0</v>
      </c>
      <c r="R2320">
        <f t="shared" si="291"/>
        <v>1</v>
      </c>
      <c r="S2320">
        <f t="shared" si="292"/>
        <v>0</v>
      </c>
      <c r="T2320">
        <f t="shared" si="293"/>
        <v>1</v>
      </c>
      <c r="U2320" s="16">
        <v>44126.606365740743</v>
      </c>
      <c r="V2320">
        <f t="shared" si="294"/>
        <v>2020</v>
      </c>
      <c r="W2320" t="b">
        <v>0</v>
      </c>
      <c r="X2320">
        <f t="shared" si="295"/>
        <v>0</v>
      </c>
    </row>
    <row r="2321" spans="1:24" x14ac:dyDescent="0.25">
      <c r="A2321" t="s">
        <v>1062</v>
      </c>
      <c r="B2321" s="4">
        <v>44316</v>
      </c>
      <c r="C2321">
        <v>2021</v>
      </c>
      <c r="D2321" t="s">
        <v>2144</v>
      </c>
      <c r="E2321" t="s">
        <v>2183</v>
      </c>
      <c r="F2321" t="s">
        <v>2207</v>
      </c>
      <c r="G2321" t="s">
        <v>4544</v>
      </c>
      <c r="I2321" t="s">
        <v>2155</v>
      </c>
      <c r="J2321" t="s">
        <v>6876</v>
      </c>
      <c r="K2321" s="2">
        <v>165600</v>
      </c>
      <c r="L2321" s="2">
        <v>0</v>
      </c>
      <c r="M2321" t="b">
        <v>0</v>
      </c>
      <c r="N2321">
        <v>0</v>
      </c>
      <c r="O2321">
        <f t="shared" si="288"/>
        <v>0</v>
      </c>
      <c r="P2321">
        <f t="shared" si="289"/>
        <v>1</v>
      </c>
      <c r="Q2321">
        <f t="shared" si="290"/>
        <v>0</v>
      </c>
      <c r="R2321">
        <f t="shared" si="291"/>
        <v>1</v>
      </c>
      <c r="S2321">
        <f t="shared" si="292"/>
        <v>0</v>
      </c>
      <c r="T2321">
        <f t="shared" si="293"/>
        <v>1</v>
      </c>
      <c r="U2321" s="16">
        <v>44050.780416666668</v>
      </c>
      <c r="V2321">
        <f t="shared" si="294"/>
        <v>2020</v>
      </c>
      <c r="W2321" t="b">
        <v>0</v>
      </c>
      <c r="X2321">
        <f t="shared" si="295"/>
        <v>0</v>
      </c>
    </row>
    <row r="2322" spans="1:24" x14ac:dyDescent="0.25">
      <c r="A2322" t="s">
        <v>631</v>
      </c>
      <c r="B2322" s="4">
        <v>44370</v>
      </c>
      <c r="C2322">
        <v>2021</v>
      </c>
      <c r="D2322" t="s">
        <v>2141</v>
      </c>
      <c r="F2322" t="s">
        <v>2201</v>
      </c>
      <c r="G2322" t="s">
        <v>4545</v>
      </c>
      <c r="I2322" t="s">
        <v>2146</v>
      </c>
      <c r="J2322" t="s">
        <v>6876</v>
      </c>
      <c r="K2322" s="2">
        <v>140000</v>
      </c>
      <c r="L2322" s="2">
        <v>0</v>
      </c>
      <c r="M2322" t="b">
        <v>0</v>
      </c>
      <c r="N2322">
        <v>0</v>
      </c>
      <c r="O2322">
        <f t="shared" si="288"/>
        <v>0</v>
      </c>
      <c r="P2322">
        <f t="shared" si="289"/>
        <v>1</v>
      </c>
      <c r="Q2322">
        <f t="shared" si="290"/>
        <v>0</v>
      </c>
      <c r="R2322">
        <f t="shared" si="291"/>
        <v>1</v>
      </c>
      <c r="S2322">
        <f t="shared" si="292"/>
        <v>0</v>
      </c>
      <c r="T2322">
        <f t="shared" si="293"/>
        <v>1</v>
      </c>
      <c r="U2322" s="16">
        <v>43776.62699074074</v>
      </c>
      <c r="V2322">
        <f t="shared" si="294"/>
        <v>2019</v>
      </c>
      <c r="W2322" t="b">
        <v>0</v>
      </c>
      <c r="X2322">
        <f t="shared" si="295"/>
        <v>0</v>
      </c>
    </row>
    <row r="2323" spans="1:24" x14ac:dyDescent="0.25">
      <c r="A2323" t="s">
        <v>613</v>
      </c>
      <c r="B2323" s="4">
        <v>44364</v>
      </c>
      <c r="C2323">
        <v>2021</v>
      </c>
      <c r="D2323" t="s">
        <v>2144</v>
      </c>
      <c r="E2323" t="s">
        <v>2183</v>
      </c>
      <c r="F2323" t="s">
        <v>2203</v>
      </c>
      <c r="G2323" t="s">
        <v>4546</v>
      </c>
      <c r="I2323" t="s">
        <v>2144</v>
      </c>
      <c r="J2323" t="s">
        <v>6876</v>
      </c>
      <c r="K2323" s="2">
        <v>83600</v>
      </c>
      <c r="L2323" s="2">
        <v>0</v>
      </c>
      <c r="M2323" t="b">
        <v>0</v>
      </c>
      <c r="N2323">
        <v>0</v>
      </c>
      <c r="O2323">
        <f t="shared" si="288"/>
        <v>0</v>
      </c>
      <c r="P2323">
        <f t="shared" si="289"/>
        <v>1</v>
      </c>
      <c r="Q2323">
        <f t="shared" si="290"/>
        <v>0</v>
      </c>
      <c r="R2323">
        <f t="shared" si="291"/>
        <v>1</v>
      </c>
      <c r="S2323">
        <f t="shared" si="292"/>
        <v>0</v>
      </c>
      <c r="T2323">
        <f t="shared" si="293"/>
        <v>1</v>
      </c>
      <c r="U2323" s="16">
        <v>43398.576724537037</v>
      </c>
      <c r="V2323">
        <f t="shared" si="294"/>
        <v>2018</v>
      </c>
      <c r="W2323" t="b">
        <v>0</v>
      </c>
      <c r="X2323">
        <f t="shared" si="295"/>
        <v>0</v>
      </c>
    </row>
    <row r="2324" spans="1:24" x14ac:dyDescent="0.25">
      <c r="A2324" t="s">
        <v>838</v>
      </c>
      <c r="B2324" s="4">
        <v>44364</v>
      </c>
      <c r="C2324">
        <v>2021</v>
      </c>
      <c r="D2324" t="s">
        <v>2144</v>
      </c>
      <c r="F2324" t="s">
        <v>2203</v>
      </c>
      <c r="G2324" t="s">
        <v>4547</v>
      </c>
      <c r="I2324" t="s">
        <v>2144</v>
      </c>
      <c r="J2324" t="s">
        <v>6876</v>
      </c>
      <c r="K2324" s="2">
        <v>150850</v>
      </c>
      <c r="L2324" s="2">
        <v>0</v>
      </c>
      <c r="M2324" t="b">
        <v>0</v>
      </c>
      <c r="N2324">
        <v>0</v>
      </c>
      <c r="O2324">
        <f t="shared" si="288"/>
        <v>0</v>
      </c>
      <c r="P2324">
        <f t="shared" si="289"/>
        <v>1</v>
      </c>
      <c r="Q2324">
        <f t="shared" si="290"/>
        <v>0</v>
      </c>
      <c r="R2324">
        <f t="shared" si="291"/>
        <v>1</v>
      </c>
      <c r="S2324">
        <f t="shared" si="292"/>
        <v>0</v>
      </c>
      <c r="T2324">
        <f t="shared" si="293"/>
        <v>1</v>
      </c>
      <c r="U2324" s="16">
        <v>43887.163645833331</v>
      </c>
      <c r="V2324">
        <f t="shared" si="294"/>
        <v>2020</v>
      </c>
      <c r="W2324" t="b">
        <v>0</v>
      </c>
      <c r="X2324">
        <f t="shared" si="295"/>
        <v>0</v>
      </c>
    </row>
    <row r="2325" spans="1:24" x14ac:dyDescent="0.25">
      <c r="A2325" t="s">
        <v>1101</v>
      </c>
      <c r="B2325" s="4">
        <v>44012</v>
      </c>
      <c r="C2325">
        <v>2020</v>
      </c>
      <c r="D2325" t="s">
        <v>2148</v>
      </c>
      <c r="E2325" t="s">
        <v>2183</v>
      </c>
      <c r="F2325" t="s">
        <v>2206</v>
      </c>
      <c r="G2325" t="s">
        <v>4548</v>
      </c>
      <c r="I2325" t="s">
        <v>2148</v>
      </c>
      <c r="J2325" t="s">
        <v>6876</v>
      </c>
      <c r="K2325" s="2">
        <v>6250</v>
      </c>
      <c r="L2325" s="2">
        <v>0</v>
      </c>
      <c r="M2325" t="b">
        <v>0</v>
      </c>
      <c r="N2325">
        <v>0</v>
      </c>
      <c r="O2325">
        <f t="shared" si="288"/>
        <v>0</v>
      </c>
      <c r="P2325">
        <f t="shared" si="289"/>
        <v>1</v>
      </c>
      <c r="Q2325">
        <f t="shared" si="290"/>
        <v>0</v>
      </c>
      <c r="R2325">
        <f t="shared" si="291"/>
        <v>1</v>
      </c>
      <c r="S2325">
        <f t="shared" si="292"/>
        <v>0</v>
      </c>
      <c r="T2325">
        <f t="shared" si="293"/>
        <v>1</v>
      </c>
      <c r="U2325" s="16">
        <v>43892.756967592592</v>
      </c>
      <c r="V2325">
        <f t="shared" si="294"/>
        <v>2020</v>
      </c>
      <c r="W2325" t="b">
        <v>0</v>
      </c>
      <c r="X2325">
        <f t="shared" si="295"/>
        <v>0</v>
      </c>
    </row>
    <row r="2326" spans="1:24" x14ac:dyDescent="0.25">
      <c r="A2326" t="s">
        <v>739</v>
      </c>
      <c r="B2326" s="4">
        <v>44012</v>
      </c>
      <c r="C2326">
        <v>2020</v>
      </c>
      <c r="D2326" t="s">
        <v>2152</v>
      </c>
      <c r="F2326" t="s">
        <v>2182</v>
      </c>
      <c r="G2326" t="s">
        <v>4549</v>
      </c>
      <c r="I2326" t="s">
        <v>2148</v>
      </c>
      <c r="J2326" t="s">
        <v>6876</v>
      </c>
      <c r="K2326" s="2">
        <v>127000</v>
      </c>
      <c r="L2326" s="2">
        <v>0</v>
      </c>
      <c r="M2326" t="b">
        <v>0</v>
      </c>
      <c r="N2326">
        <v>0</v>
      </c>
      <c r="O2326">
        <f t="shared" si="288"/>
        <v>0</v>
      </c>
      <c r="P2326">
        <f t="shared" si="289"/>
        <v>1</v>
      </c>
      <c r="Q2326">
        <f t="shared" si="290"/>
        <v>0</v>
      </c>
      <c r="R2326">
        <f t="shared" si="291"/>
        <v>1</v>
      </c>
      <c r="S2326">
        <f t="shared" si="292"/>
        <v>0</v>
      </c>
      <c r="T2326">
        <f t="shared" si="293"/>
        <v>1</v>
      </c>
      <c r="U2326" s="16">
        <v>43690.501736111109</v>
      </c>
      <c r="V2326">
        <f t="shared" si="294"/>
        <v>2019</v>
      </c>
      <c r="W2326" t="b">
        <v>0</v>
      </c>
      <c r="X2326">
        <f t="shared" si="295"/>
        <v>0</v>
      </c>
    </row>
    <row r="2327" spans="1:24" x14ac:dyDescent="0.25">
      <c r="A2327" t="s">
        <v>926</v>
      </c>
      <c r="B2327" s="4">
        <v>44377</v>
      </c>
      <c r="C2327">
        <v>2021</v>
      </c>
      <c r="D2327" t="s">
        <v>2144</v>
      </c>
      <c r="E2327" t="s">
        <v>2183</v>
      </c>
      <c r="F2327" t="s">
        <v>2207</v>
      </c>
      <c r="G2327" t="s">
        <v>4550</v>
      </c>
      <c r="I2327" t="s">
        <v>2144</v>
      </c>
      <c r="J2327" t="s">
        <v>6876</v>
      </c>
      <c r="K2327" s="2">
        <v>174800</v>
      </c>
      <c r="L2327" s="2">
        <v>0</v>
      </c>
      <c r="M2327" t="b">
        <v>0</v>
      </c>
      <c r="N2327">
        <v>0</v>
      </c>
      <c r="O2327">
        <f t="shared" si="288"/>
        <v>0</v>
      </c>
      <c r="P2327">
        <f t="shared" si="289"/>
        <v>1</v>
      </c>
      <c r="Q2327">
        <f t="shared" si="290"/>
        <v>0</v>
      </c>
      <c r="R2327">
        <f t="shared" si="291"/>
        <v>1</v>
      </c>
      <c r="S2327">
        <f t="shared" si="292"/>
        <v>0</v>
      </c>
      <c r="T2327">
        <f t="shared" si="293"/>
        <v>1</v>
      </c>
      <c r="U2327" s="16">
        <v>44078.811539351853</v>
      </c>
      <c r="V2327">
        <f t="shared" si="294"/>
        <v>2020</v>
      </c>
      <c r="W2327" t="b">
        <v>0</v>
      </c>
      <c r="X2327">
        <f t="shared" si="295"/>
        <v>0</v>
      </c>
    </row>
    <row r="2328" spans="1:24" x14ac:dyDescent="0.25">
      <c r="A2328" t="s">
        <v>1104</v>
      </c>
      <c r="B2328" s="4">
        <v>44313</v>
      </c>
      <c r="C2328">
        <v>2021</v>
      </c>
      <c r="D2328" t="s">
        <v>2152</v>
      </c>
      <c r="F2328" t="s">
        <v>2207</v>
      </c>
      <c r="G2328" t="s">
        <v>4551</v>
      </c>
      <c r="I2328" t="s">
        <v>2146</v>
      </c>
      <c r="J2328" t="s">
        <v>6876</v>
      </c>
      <c r="K2328" s="2">
        <v>142000</v>
      </c>
      <c r="L2328" s="2">
        <v>0</v>
      </c>
      <c r="M2328" t="b">
        <v>0</v>
      </c>
      <c r="N2328">
        <v>0</v>
      </c>
      <c r="O2328">
        <f t="shared" si="288"/>
        <v>0</v>
      </c>
      <c r="P2328">
        <f t="shared" si="289"/>
        <v>1</v>
      </c>
      <c r="Q2328">
        <f t="shared" si="290"/>
        <v>0</v>
      </c>
      <c r="R2328">
        <f t="shared" si="291"/>
        <v>1</v>
      </c>
      <c r="S2328">
        <f t="shared" si="292"/>
        <v>0</v>
      </c>
      <c r="T2328">
        <f t="shared" si="293"/>
        <v>1</v>
      </c>
      <c r="U2328" s="16">
        <v>43789.744409722225</v>
      </c>
      <c r="V2328">
        <f t="shared" si="294"/>
        <v>2019</v>
      </c>
      <c r="W2328" t="b">
        <v>0</v>
      </c>
      <c r="X2328">
        <f t="shared" si="295"/>
        <v>0</v>
      </c>
    </row>
    <row r="2329" spans="1:24" x14ac:dyDescent="0.25">
      <c r="A2329" t="s">
        <v>1053</v>
      </c>
      <c r="B2329" s="4">
        <v>44308</v>
      </c>
      <c r="C2329">
        <v>2021</v>
      </c>
      <c r="D2329" t="s">
        <v>2147</v>
      </c>
      <c r="E2329" t="s">
        <v>2183</v>
      </c>
      <c r="F2329" t="s">
        <v>2207</v>
      </c>
      <c r="G2329" t="s">
        <v>4552</v>
      </c>
      <c r="I2329" t="s">
        <v>2148</v>
      </c>
      <c r="J2329" t="s">
        <v>6876</v>
      </c>
      <c r="K2329" s="2">
        <v>152000</v>
      </c>
      <c r="L2329" s="2">
        <v>0</v>
      </c>
      <c r="M2329" t="b">
        <v>0</v>
      </c>
      <c r="N2329">
        <v>0</v>
      </c>
      <c r="O2329">
        <f t="shared" si="288"/>
        <v>0</v>
      </c>
      <c r="P2329">
        <f t="shared" si="289"/>
        <v>1</v>
      </c>
      <c r="Q2329">
        <f t="shared" si="290"/>
        <v>0</v>
      </c>
      <c r="R2329">
        <f t="shared" si="291"/>
        <v>1</v>
      </c>
      <c r="S2329">
        <f t="shared" si="292"/>
        <v>0</v>
      </c>
      <c r="T2329">
        <f t="shared" si="293"/>
        <v>1</v>
      </c>
      <c r="U2329" s="16">
        <v>43792.009768518517</v>
      </c>
      <c r="V2329">
        <f t="shared" si="294"/>
        <v>2019</v>
      </c>
      <c r="W2329" t="b">
        <v>0</v>
      </c>
      <c r="X2329">
        <f t="shared" si="295"/>
        <v>0</v>
      </c>
    </row>
    <row r="2330" spans="1:24" x14ac:dyDescent="0.25">
      <c r="A2330" t="s">
        <v>1125</v>
      </c>
      <c r="B2330" s="4">
        <v>44306</v>
      </c>
      <c r="C2330">
        <v>2021</v>
      </c>
      <c r="D2330" t="s">
        <v>2144</v>
      </c>
      <c r="E2330" t="s">
        <v>2183</v>
      </c>
      <c r="F2330" t="s">
        <v>2207</v>
      </c>
      <c r="G2330" t="s">
        <v>4553</v>
      </c>
      <c r="I2330" t="s">
        <v>2144</v>
      </c>
      <c r="J2330" t="s">
        <v>6876</v>
      </c>
      <c r="K2330" s="2">
        <v>152000</v>
      </c>
      <c r="L2330" s="2">
        <v>0</v>
      </c>
      <c r="M2330" t="b">
        <v>0</v>
      </c>
      <c r="N2330">
        <v>0</v>
      </c>
      <c r="O2330">
        <f t="shared" si="288"/>
        <v>0</v>
      </c>
      <c r="P2330">
        <f t="shared" si="289"/>
        <v>1</v>
      </c>
      <c r="Q2330">
        <f t="shared" si="290"/>
        <v>0</v>
      </c>
      <c r="R2330">
        <f t="shared" si="291"/>
        <v>1</v>
      </c>
      <c r="S2330">
        <f t="shared" si="292"/>
        <v>0</v>
      </c>
      <c r="T2330">
        <f t="shared" si="293"/>
        <v>1</v>
      </c>
      <c r="U2330" s="16">
        <v>44011.641712962963</v>
      </c>
      <c r="V2330">
        <f t="shared" si="294"/>
        <v>2020</v>
      </c>
      <c r="W2330" t="b">
        <v>0</v>
      </c>
      <c r="X2330">
        <f t="shared" si="295"/>
        <v>0</v>
      </c>
    </row>
    <row r="2331" spans="1:24" x14ac:dyDescent="0.25">
      <c r="A2331" t="s">
        <v>83</v>
      </c>
      <c r="B2331" s="4">
        <v>42915</v>
      </c>
      <c r="C2331">
        <v>2017</v>
      </c>
      <c r="D2331" t="s">
        <v>2136</v>
      </c>
      <c r="E2331" t="s">
        <v>2183</v>
      </c>
      <c r="F2331" t="s">
        <v>2182</v>
      </c>
      <c r="G2331" t="s">
        <v>4554</v>
      </c>
      <c r="I2331" t="s">
        <v>2163</v>
      </c>
      <c r="J2331" t="s">
        <v>6876</v>
      </c>
      <c r="K2331" s="2">
        <v>11000</v>
      </c>
      <c r="L2331" s="2">
        <v>0</v>
      </c>
      <c r="M2331" t="b">
        <v>0</v>
      </c>
      <c r="N2331">
        <v>0</v>
      </c>
      <c r="O2331">
        <f t="shared" si="288"/>
        <v>0</v>
      </c>
      <c r="P2331">
        <f t="shared" si="289"/>
        <v>1</v>
      </c>
      <c r="Q2331">
        <f t="shared" si="290"/>
        <v>0</v>
      </c>
      <c r="R2331">
        <f t="shared" si="291"/>
        <v>1</v>
      </c>
      <c r="S2331">
        <f t="shared" si="292"/>
        <v>0</v>
      </c>
      <c r="T2331">
        <f t="shared" si="293"/>
        <v>1</v>
      </c>
      <c r="U2331" s="16">
        <v>43045.760949074072</v>
      </c>
      <c r="V2331">
        <f t="shared" si="294"/>
        <v>2017</v>
      </c>
      <c r="W2331" t="b">
        <v>0</v>
      </c>
      <c r="X2331">
        <f t="shared" si="295"/>
        <v>0</v>
      </c>
    </row>
    <row r="2332" spans="1:24" x14ac:dyDescent="0.25">
      <c r="A2332" t="s">
        <v>68</v>
      </c>
      <c r="B2332" s="4">
        <v>43644</v>
      </c>
      <c r="C2332">
        <v>2019</v>
      </c>
      <c r="D2332" t="s">
        <v>2129</v>
      </c>
      <c r="E2332" t="s">
        <v>2183</v>
      </c>
      <c r="F2332" t="s">
        <v>2206</v>
      </c>
      <c r="G2332" t="s">
        <v>4555</v>
      </c>
      <c r="I2332" t="s">
        <v>2144</v>
      </c>
      <c r="J2332" t="s">
        <v>6876</v>
      </c>
      <c r="K2332" s="2">
        <v>32650</v>
      </c>
      <c r="L2332" s="2">
        <v>0</v>
      </c>
      <c r="M2332" t="b">
        <v>0</v>
      </c>
      <c r="N2332">
        <v>0</v>
      </c>
      <c r="O2332">
        <f t="shared" si="288"/>
        <v>0</v>
      </c>
      <c r="P2332">
        <f t="shared" si="289"/>
        <v>1</v>
      </c>
      <c r="Q2332">
        <f t="shared" si="290"/>
        <v>0</v>
      </c>
      <c r="R2332">
        <f t="shared" si="291"/>
        <v>1</v>
      </c>
      <c r="S2332">
        <f t="shared" si="292"/>
        <v>0</v>
      </c>
      <c r="T2332">
        <f t="shared" si="293"/>
        <v>1</v>
      </c>
      <c r="U2332" s="16">
        <v>43011.634212962963</v>
      </c>
      <c r="V2332">
        <f t="shared" si="294"/>
        <v>2017</v>
      </c>
      <c r="W2332" t="b">
        <v>0</v>
      </c>
      <c r="X2332">
        <f t="shared" si="295"/>
        <v>0</v>
      </c>
    </row>
    <row r="2333" spans="1:24" x14ac:dyDescent="0.25">
      <c r="A2333" t="s">
        <v>1118</v>
      </c>
      <c r="B2333" s="4">
        <v>44302</v>
      </c>
      <c r="C2333">
        <v>2021</v>
      </c>
      <c r="D2333" t="s">
        <v>2158</v>
      </c>
      <c r="F2333" t="s">
        <v>2203</v>
      </c>
      <c r="G2333" t="s">
        <v>4556</v>
      </c>
      <c r="I2333" t="s">
        <v>2158</v>
      </c>
      <c r="J2333" t="s">
        <v>6876</v>
      </c>
      <c r="K2333" s="2">
        <v>213</v>
      </c>
      <c r="L2333" s="2">
        <v>0</v>
      </c>
      <c r="M2333" t="b">
        <v>0</v>
      </c>
      <c r="N2333">
        <v>0</v>
      </c>
      <c r="O2333">
        <f t="shared" si="288"/>
        <v>0</v>
      </c>
      <c r="P2333">
        <f t="shared" si="289"/>
        <v>1</v>
      </c>
      <c r="Q2333">
        <f t="shared" si="290"/>
        <v>0</v>
      </c>
      <c r="R2333">
        <f t="shared" si="291"/>
        <v>1</v>
      </c>
      <c r="S2333">
        <f t="shared" si="292"/>
        <v>0</v>
      </c>
      <c r="T2333">
        <f t="shared" si="293"/>
        <v>1</v>
      </c>
      <c r="U2333" s="16">
        <v>44293.857361111113</v>
      </c>
      <c r="V2333">
        <f t="shared" si="294"/>
        <v>2021</v>
      </c>
      <c r="W2333" t="b">
        <v>0</v>
      </c>
      <c r="X2333">
        <f t="shared" si="295"/>
        <v>0</v>
      </c>
    </row>
    <row r="2334" spans="1:24" x14ac:dyDescent="0.25">
      <c r="A2334" t="s">
        <v>1965</v>
      </c>
      <c r="B2334" s="4">
        <v>44323</v>
      </c>
      <c r="C2334">
        <v>2021</v>
      </c>
      <c r="D2334" t="s">
        <v>2141</v>
      </c>
      <c r="E2334" t="s">
        <v>2183</v>
      </c>
      <c r="F2334" t="s">
        <v>2182</v>
      </c>
      <c r="G2334" t="s">
        <v>4557</v>
      </c>
      <c r="I2334" t="s">
        <v>2141</v>
      </c>
      <c r="J2334" t="s">
        <v>6876</v>
      </c>
      <c r="K2334" s="2">
        <v>3795</v>
      </c>
      <c r="L2334" s="2">
        <v>0</v>
      </c>
      <c r="M2334" t="b">
        <v>0</v>
      </c>
      <c r="N2334">
        <v>0</v>
      </c>
      <c r="O2334">
        <f t="shared" si="288"/>
        <v>0</v>
      </c>
      <c r="P2334">
        <f t="shared" si="289"/>
        <v>1</v>
      </c>
      <c r="Q2334">
        <f t="shared" si="290"/>
        <v>0</v>
      </c>
      <c r="R2334">
        <f t="shared" si="291"/>
        <v>1</v>
      </c>
      <c r="S2334">
        <f t="shared" si="292"/>
        <v>0</v>
      </c>
      <c r="T2334">
        <f t="shared" si="293"/>
        <v>1</v>
      </c>
      <c r="U2334" s="16">
        <v>44316.765069444446</v>
      </c>
      <c r="V2334">
        <f t="shared" si="294"/>
        <v>2021</v>
      </c>
      <c r="W2334" t="b">
        <v>0</v>
      </c>
      <c r="X2334">
        <f t="shared" si="295"/>
        <v>0</v>
      </c>
    </row>
    <row r="2335" spans="1:24" x14ac:dyDescent="0.25">
      <c r="A2335" t="s">
        <v>68</v>
      </c>
      <c r="B2335" s="4">
        <v>43585</v>
      </c>
      <c r="C2335">
        <v>2019</v>
      </c>
      <c r="D2335" t="s">
        <v>2163</v>
      </c>
      <c r="E2335" t="s">
        <v>2184</v>
      </c>
      <c r="F2335" t="s">
        <v>2207</v>
      </c>
      <c r="G2335" t="s">
        <v>4558</v>
      </c>
      <c r="I2335" t="s">
        <v>2163</v>
      </c>
      <c r="J2335" t="s">
        <v>6876</v>
      </c>
      <c r="K2335" s="2">
        <v>2650</v>
      </c>
      <c r="L2335" s="2">
        <v>0</v>
      </c>
      <c r="M2335" t="b">
        <v>0</v>
      </c>
      <c r="N2335">
        <v>0</v>
      </c>
      <c r="O2335">
        <f t="shared" si="288"/>
        <v>0</v>
      </c>
      <c r="P2335">
        <f t="shared" si="289"/>
        <v>1</v>
      </c>
      <c r="Q2335">
        <f t="shared" si="290"/>
        <v>0</v>
      </c>
      <c r="R2335">
        <f t="shared" si="291"/>
        <v>1</v>
      </c>
      <c r="S2335">
        <f t="shared" si="292"/>
        <v>0</v>
      </c>
      <c r="T2335">
        <f t="shared" si="293"/>
        <v>1</v>
      </c>
      <c r="U2335" s="16">
        <v>43525.695763888885</v>
      </c>
      <c r="V2335">
        <f t="shared" si="294"/>
        <v>2019</v>
      </c>
      <c r="W2335" t="b">
        <v>0</v>
      </c>
      <c r="X2335">
        <f t="shared" si="295"/>
        <v>0</v>
      </c>
    </row>
    <row r="2336" spans="1:24" x14ac:dyDescent="0.25">
      <c r="A2336" t="s">
        <v>922</v>
      </c>
      <c r="B2336" s="4">
        <v>44012</v>
      </c>
      <c r="C2336">
        <v>2020</v>
      </c>
      <c r="D2336" t="s">
        <v>2141</v>
      </c>
      <c r="F2336" t="s">
        <v>2207</v>
      </c>
      <c r="G2336" t="s">
        <v>4559</v>
      </c>
      <c r="I2336" t="s">
        <v>2141</v>
      </c>
      <c r="J2336" t="s">
        <v>6876</v>
      </c>
      <c r="K2336" s="2">
        <v>15160</v>
      </c>
      <c r="L2336" s="2">
        <v>0</v>
      </c>
      <c r="M2336" t="b">
        <v>0</v>
      </c>
      <c r="N2336">
        <v>0</v>
      </c>
      <c r="O2336">
        <f t="shared" si="288"/>
        <v>0</v>
      </c>
      <c r="P2336">
        <f t="shared" si="289"/>
        <v>1</v>
      </c>
      <c r="Q2336">
        <f t="shared" si="290"/>
        <v>0</v>
      </c>
      <c r="R2336">
        <f t="shared" si="291"/>
        <v>1</v>
      </c>
      <c r="S2336">
        <f t="shared" si="292"/>
        <v>0</v>
      </c>
      <c r="T2336">
        <f t="shared" si="293"/>
        <v>1</v>
      </c>
      <c r="U2336" s="16">
        <v>43896.622395833336</v>
      </c>
      <c r="V2336">
        <f t="shared" si="294"/>
        <v>2020</v>
      </c>
      <c r="W2336" t="b">
        <v>0</v>
      </c>
      <c r="X2336">
        <f t="shared" si="295"/>
        <v>0</v>
      </c>
    </row>
    <row r="2337" spans="1:24" x14ac:dyDescent="0.25">
      <c r="A2337" t="s">
        <v>542</v>
      </c>
      <c r="B2337" s="4">
        <v>44320</v>
      </c>
      <c r="C2337">
        <v>2021</v>
      </c>
      <c r="D2337" t="s">
        <v>2141</v>
      </c>
      <c r="E2337" t="s">
        <v>2183</v>
      </c>
      <c r="F2337" t="s">
        <v>2201</v>
      </c>
      <c r="G2337" t="s">
        <v>4560</v>
      </c>
      <c r="I2337" t="s">
        <v>2141</v>
      </c>
      <c r="J2337" t="s">
        <v>6876</v>
      </c>
      <c r="K2337" s="2">
        <v>5145</v>
      </c>
      <c r="L2337" s="2">
        <v>0</v>
      </c>
      <c r="M2337" t="b">
        <v>0</v>
      </c>
      <c r="N2337">
        <v>0</v>
      </c>
      <c r="O2337">
        <f t="shared" si="288"/>
        <v>0</v>
      </c>
      <c r="P2337">
        <f t="shared" si="289"/>
        <v>1</v>
      </c>
      <c r="Q2337">
        <f t="shared" si="290"/>
        <v>0</v>
      </c>
      <c r="R2337">
        <f t="shared" si="291"/>
        <v>1</v>
      </c>
      <c r="S2337">
        <f t="shared" si="292"/>
        <v>0</v>
      </c>
      <c r="T2337">
        <f t="shared" si="293"/>
        <v>1</v>
      </c>
      <c r="U2337" s="16">
        <v>44263.844872685186</v>
      </c>
      <c r="V2337">
        <f t="shared" si="294"/>
        <v>2021</v>
      </c>
      <c r="W2337" t="b">
        <v>0</v>
      </c>
      <c r="X2337">
        <f t="shared" si="295"/>
        <v>0</v>
      </c>
    </row>
    <row r="2338" spans="1:24" x14ac:dyDescent="0.25">
      <c r="A2338" t="s">
        <v>700</v>
      </c>
      <c r="B2338" s="4">
        <v>44326</v>
      </c>
      <c r="C2338">
        <v>2021</v>
      </c>
      <c r="D2338" t="s">
        <v>2141</v>
      </c>
      <c r="E2338" t="s">
        <v>2185</v>
      </c>
      <c r="F2338" t="s">
        <v>2204</v>
      </c>
      <c r="G2338" t="s">
        <v>4561</v>
      </c>
      <c r="I2338" t="s">
        <v>2141</v>
      </c>
      <c r="J2338" t="s">
        <v>6876</v>
      </c>
      <c r="K2338" s="2">
        <v>8950</v>
      </c>
      <c r="L2338" s="2">
        <v>0</v>
      </c>
      <c r="M2338" t="b">
        <v>0</v>
      </c>
      <c r="N2338">
        <v>0</v>
      </c>
      <c r="O2338">
        <f t="shared" si="288"/>
        <v>0</v>
      </c>
      <c r="P2338">
        <f t="shared" si="289"/>
        <v>1</v>
      </c>
      <c r="Q2338">
        <f t="shared" si="290"/>
        <v>0</v>
      </c>
      <c r="R2338">
        <f t="shared" si="291"/>
        <v>1</v>
      </c>
      <c r="S2338">
        <f t="shared" si="292"/>
        <v>0</v>
      </c>
      <c r="T2338">
        <f t="shared" si="293"/>
        <v>1</v>
      </c>
      <c r="U2338" s="16">
        <v>44321.649918981479</v>
      </c>
      <c r="V2338">
        <f t="shared" si="294"/>
        <v>2021</v>
      </c>
      <c r="W2338" t="b">
        <v>0</v>
      </c>
      <c r="X2338">
        <f t="shared" si="295"/>
        <v>0</v>
      </c>
    </row>
    <row r="2339" spans="1:24" x14ac:dyDescent="0.25">
      <c r="A2339" t="s">
        <v>366</v>
      </c>
      <c r="B2339" s="4">
        <v>44335</v>
      </c>
      <c r="C2339">
        <v>2021</v>
      </c>
      <c r="D2339" t="s">
        <v>2141</v>
      </c>
      <c r="E2339" t="s">
        <v>2183</v>
      </c>
      <c r="F2339" t="s">
        <v>2205</v>
      </c>
      <c r="G2339" t="s">
        <v>4562</v>
      </c>
      <c r="I2339" t="s">
        <v>2141</v>
      </c>
      <c r="J2339" t="s">
        <v>6876</v>
      </c>
      <c r="K2339" s="2">
        <v>8950</v>
      </c>
      <c r="L2339" s="2">
        <v>0</v>
      </c>
      <c r="M2339" t="b">
        <v>0</v>
      </c>
      <c r="N2339">
        <v>0</v>
      </c>
      <c r="O2339">
        <f t="shared" si="288"/>
        <v>0</v>
      </c>
      <c r="P2339">
        <f t="shared" si="289"/>
        <v>1</v>
      </c>
      <c r="Q2339">
        <f t="shared" si="290"/>
        <v>0</v>
      </c>
      <c r="R2339">
        <f t="shared" si="291"/>
        <v>1</v>
      </c>
      <c r="S2339">
        <f t="shared" si="292"/>
        <v>0</v>
      </c>
      <c r="T2339">
        <f t="shared" si="293"/>
        <v>1</v>
      </c>
      <c r="U2339" s="16">
        <v>44323.708831018521</v>
      </c>
      <c r="V2339">
        <f t="shared" si="294"/>
        <v>2021</v>
      </c>
      <c r="W2339" t="b">
        <v>0</v>
      </c>
      <c r="X2339">
        <f t="shared" si="295"/>
        <v>0</v>
      </c>
    </row>
    <row r="2340" spans="1:24" x14ac:dyDescent="0.25">
      <c r="A2340" t="s">
        <v>64</v>
      </c>
      <c r="B2340" s="4">
        <v>44351</v>
      </c>
      <c r="C2340">
        <v>2021</v>
      </c>
      <c r="D2340" t="s">
        <v>2141</v>
      </c>
      <c r="E2340" t="s">
        <v>2183</v>
      </c>
      <c r="F2340" t="s">
        <v>2204</v>
      </c>
      <c r="G2340" t="s">
        <v>4563</v>
      </c>
      <c r="I2340" t="s">
        <v>2141</v>
      </c>
      <c r="J2340" t="s">
        <v>6876</v>
      </c>
      <c r="K2340" s="2">
        <v>8950</v>
      </c>
      <c r="L2340" s="2">
        <v>0</v>
      </c>
      <c r="M2340" t="b">
        <v>0</v>
      </c>
      <c r="N2340">
        <v>0</v>
      </c>
      <c r="O2340">
        <f t="shared" si="288"/>
        <v>0</v>
      </c>
      <c r="P2340">
        <f t="shared" si="289"/>
        <v>1</v>
      </c>
      <c r="Q2340">
        <f t="shared" si="290"/>
        <v>0</v>
      </c>
      <c r="R2340">
        <f t="shared" si="291"/>
        <v>1</v>
      </c>
      <c r="S2340">
        <f t="shared" si="292"/>
        <v>0</v>
      </c>
      <c r="T2340">
        <f t="shared" si="293"/>
        <v>1</v>
      </c>
      <c r="U2340" s="16">
        <v>44326.903310185182</v>
      </c>
      <c r="V2340">
        <f t="shared" si="294"/>
        <v>2021</v>
      </c>
      <c r="W2340" t="b">
        <v>0</v>
      </c>
      <c r="X2340">
        <f t="shared" si="295"/>
        <v>0</v>
      </c>
    </row>
    <row r="2341" spans="1:24" x14ac:dyDescent="0.25">
      <c r="A2341" t="s">
        <v>621</v>
      </c>
      <c r="B2341" s="4">
        <v>43951</v>
      </c>
      <c r="C2341">
        <v>2020</v>
      </c>
      <c r="D2341" t="s">
        <v>2141</v>
      </c>
      <c r="F2341" t="s">
        <v>2203</v>
      </c>
      <c r="G2341" t="s">
        <v>4564</v>
      </c>
      <c r="I2341" t="s">
        <v>2141</v>
      </c>
      <c r="J2341" t="s">
        <v>6876</v>
      </c>
      <c r="K2341" s="2">
        <v>8950</v>
      </c>
      <c r="L2341" s="2">
        <v>0</v>
      </c>
      <c r="M2341" t="b">
        <v>0</v>
      </c>
      <c r="N2341">
        <v>0</v>
      </c>
      <c r="O2341">
        <f t="shared" si="288"/>
        <v>0</v>
      </c>
      <c r="P2341">
        <f t="shared" si="289"/>
        <v>1</v>
      </c>
      <c r="Q2341">
        <f t="shared" si="290"/>
        <v>0</v>
      </c>
      <c r="R2341">
        <f t="shared" si="291"/>
        <v>1</v>
      </c>
      <c r="S2341">
        <f t="shared" si="292"/>
        <v>0</v>
      </c>
      <c r="T2341">
        <f t="shared" si="293"/>
        <v>1</v>
      </c>
      <c r="U2341" s="16">
        <v>43895.647962962961</v>
      </c>
      <c r="V2341">
        <f t="shared" si="294"/>
        <v>2020</v>
      </c>
      <c r="W2341" t="b">
        <v>0</v>
      </c>
      <c r="X2341">
        <f t="shared" si="295"/>
        <v>0</v>
      </c>
    </row>
    <row r="2342" spans="1:24" x14ac:dyDescent="0.25">
      <c r="A2342" t="s">
        <v>1021</v>
      </c>
      <c r="B2342" s="4">
        <v>44305</v>
      </c>
      <c r="C2342">
        <v>2021</v>
      </c>
      <c r="D2342" t="s">
        <v>2141</v>
      </c>
      <c r="E2342" t="s">
        <v>2183</v>
      </c>
      <c r="F2342" t="s">
        <v>2201</v>
      </c>
      <c r="G2342" t="s">
        <v>4565</v>
      </c>
      <c r="I2342" t="s">
        <v>2141</v>
      </c>
      <c r="J2342" t="s">
        <v>6876</v>
      </c>
      <c r="K2342" s="2">
        <v>8950</v>
      </c>
      <c r="L2342" s="2">
        <v>0</v>
      </c>
      <c r="M2342" t="b">
        <v>0</v>
      </c>
      <c r="N2342">
        <v>0</v>
      </c>
      <c r="O2342">
        <f t="shared" si="288"/>
        <v>0</v>
      </c>
      <c r="P2342">
        <f t="shared" si="289"/>
        <v>1</v>
      </c>
      <c r="Q2342">
        <f t="shared" si="290"/>
        <v>0</v>
      </c>
      <c r="R2342">
        <f t="shared" si="291"/>
        <v>1</v>
      </c>
      <c r="S2342">
        <f t="shared" si="292"/>
        <v>0</v>
      </c>
      <c r="T2342">
        <f t="shared" si="293"/>
        <v>1</v>
      </c>
      <c r="U2342" s="16">
        <v>44223.757233796299</v>
      </c>
      <c r="V2342">
        <f t="shared" si="294"/>
        <v>2021</v>
      </c>
      <c r="W2342" t="b">
        <v>0</v>
      </c>
      <c r="X2342">
        <f t="shared" si="295"/>
        <v>0</v>
      </c>
    </row>
    <row r="2343" spans="1:24" x14ac:dyDescent="0.25">
      <c r="A2343" t="s">
        <v>288</v>
      </c>
      <c r="B2343" s="4">
        <v>44295</v>
      </c>
      <c r="C2343">
        <v>2021</v>
      </c>
      <c r="D2343" t="s">
        <v>2141</v>
      </c>
      <c r="E2343" t="s">
        <v>2185</v>
      </c>
      <c r="F2343" t="s">
        <v>2201</v>
      </c>
      <c r="G2343" t="s">
        <v>4566</v>
      </c>
      <c r="I2343" t="s">
        <v>2141</v>
      </c>
      <c r="J2343" t="s">
        <v>6876</v>
      </c>
      <c r="K2343" s="2">
        <v>12899.27</v>
      </c>
      <c r="L2343" s="2">
        <v>0</v>
      </c>
      <c r="M2343" t="b">
        <v>0</v>
      </c>
      <c r="N2343">
        <v>0</v>
      </c>
      <c r="O2343">
        <f t="shared" si="288"/>
        <v>0</v>
      </c>
      <c r="P2343">
        <f t="shared" si="289"/>
        <v>1</v>
      </c>
      <c r="Q2343">
        <f t="shared" si="290"/>
        <v>0</v>
      </c>
      <c r="R2343">
        <f t="shared" si="291"/>
        <v>1</v>
      </c>
      <c r="S2343">
        <f t="shared" si="292"/>
        <v>0</v>
      </c>
      <c r="T2343">
        <f t="shared" si="293"/>
        <v>1</v>
      </c>
      <c r="U2343" s="16">
        <v>44264.894687499997</v>
      </c>
      <c r="V2343">
        <f t="shared" si="294"/>
        <v>2021</v>
      </c>
      <c r="W2343" t="b">
        <v>0</v>
      </c>
      <c r="X2343">
        <f t="shared" si="295"/>
        <v>0</v>
      </c>
    </row>
    <row r="2344" spans="1:24" x14ac:dyDescent="0.25">
      <c r="A2344" t="s">
        <v>83</v>
      </c>
      <c r="B2344" s="4">
        <v>43635</v>
      </c>
      <c r="C2344">
        <v>2019</v>
      </c>
      <c r="D2344" t="s">
        <v>2141</v>
      </c>
      <c r="E2344" t="s">
        <v>2183</v>
      </c>
      <c r="F2344" t="s">
        <v>2205</v>
      </c>
      <c r="G2344" t="s">
        <v>4567</v>
      </c>
      <c r="I2344" t="s">
        <v>2141</v>
      </c>
      <c r="J2344" t="s">
        <v>6876</v>
      </c>
      <c r="K2344" s="2">
        <v>8950</v>
      </c>
      <c r="L2344" s="2">
        <v>0</v>
      </c>
      <c r="M2344" t="b">
        <v>0</v>
      </c>
      <c r="N2344">
        <v>0</v>
      </c>
      <c r="O2344">
        <f t="shared" si="288"/>
        <v>0</v>
      </c>
      <c r="P2344">
        <f t="shared" si="289"/>
        <v>1</v>
      </c>
      <c r="Q2344">
        <f t="shared" si="290"/>
        <v>0</v>
      </c>
      <c r="R2344">
        <f t="shared" si="291"/>
        <v>1</v>
      </c>
      <c r="S2344">
        <f t="shared" si="292"/>
        <v>0</v>
      </c>
      <c r="T2344">
        <f t="shared" si="293"/>
        <v>1</v>
      </c>
      <c r="U2344" s="16">
        <v>43543.775000000001</v>
      </c>
      <c r="V2344">
        <f t="shared" si="294"/>
        <v>2019</v>
      </c>
      <c r="W2344" t="b">
        <v>0</v>
      </c>
      <c r="X2344">
        <f t="shared" si="295"/>
        <v>0</v>
      </c>
    </row>
    <row r="2345" spans="1:24" x14ac:dyDescent="0.25">
      <c r="A2345" t="s">
        <v>919</v>
      </c>
      <c r="B2345" s="4">
        <v>44012</v>
      </c>
      <c r="C2345">
        <v>2020</v>
      </c>
      <c r="D2345" t="s">
        <v>2141</v>
      </c>
      <c r="F2345" t="s">
        <v>2204</v>
      </c>
      <c r="G2345" t="s">
        <v>4568</v>
      </c>
      <c r="I2345" t="s">
        <v>2141</v>
      </c>
      <c r="J2345" t="s">
        <v>6876</v>
      </c>
      <c r="K2345" s="2">
        <v>6500</v>
      </c>
      <c r="L2345" s="2">
        <v>0</v>
      </c>
      <c r="M2345" t="b">
        <v>0</v>
      </c>
      <c r="N2345">
        <v>0</v>
      </c>
      <c r="O2345">
        <f t="shared" si="288"/>
        <v>0</v>
      </c>
      <c r="P2345">
        <f t="shared" si="289"/>
        <v>1</v>
      </c>
      <c r="Q2345">
        <f t="shared" si="290"/>
        <v>0</v>
      </c>
      <c r="R2345">
        <f t="shared" si="291"/>
        <v>1</v>
      </c>
      <c r="S2345">
        <f t="shared" si="292"/>
        <v>0</v>
      </c>
      <c r="T2345">
        <f t="shared" si="293"/>
        <v>1</v>
      </c>
      <c r="U2345" s="16">
        <v>43864.845752314817</v>
      </c>
      <c r="V2345">
        <f t="shared" si="294"/>
        <v>2020</v>
      </c>
      <c r="W2345" t="b">
        <v>0</v>
      </c>
      <c r="X2345">
        <f t="shared" si="295"/>
        <v>0</v>
      </c>
    </row>
    <row r="2346" spans="1:24" x14ac:dyDescent="0.25">
      <c r="A2346" t="s">
        <v>341</v>
      </c>
      <c r="B2346" s="4">
        <v>44301</v>
      </c>
      <c r="C2346">
        <v>2021</v>
      </c>
      <c r="D2346" t="s">
        <v>2141</v>
      </c>
      <c r="F2346" t="s">
        <v>2211</v>
      </c>
      <c r="G2346" t="s">
        <v>4569</v>
      </c>
      <c r="I2346" t="s">
        <v>2141</v>
      </c>
      <c r="J2346" t="s">
        <v>6876</v>
      </c>
      <c r="K2346" s="2">
        <v>5244.75</v>
      </c>
      <c r="L2346" s="2">
        <v>0</v>
      </c>
      <c r="M2346" t="b">
        <v>0</v>
      </c>
      <c r="N2346">
        <v>0</v>
      </c>
      <c r="O2346">
        <f t="shared" si="288"/>
        <v>0</v>
      </c>
      <c r="P2346">
        <f t="shared" si="289"/>
        <v>1</v>
      </c>
      <c r="Q2346">
        <f t="shared" si="290"/>
        <v>0</v>
      </c>
      <c r="R2346">
        <f t="shared" si="291"/>
        <v>1</v>
      </c>
      <c r="S2346">
        <f t="shared" si="292"/>
        <v>0</v>
      </c>
      <c r="T2346">
        <f t="shared" si="293"/>
        <v>1</v>
      </c>
      <c r="U2346" s="16">
        <v>44054.768391203703</v>
      </c>
      <c r="V2346">
        <f t="shared" si="294"/>
        <v>2020</v>
      </c>
      <c r="W2346" t="b">
        <v>0</v>
      </c>
      <c r="X2346">
        <f t="shared" si="295"/>
        <v>0</v>
      </c>
    </row>
    <row r="2347" spans="1:24" x14ac:dyDescent="0.25">
      <c r="A2347" t="s">
        <v>1128</v>
      </c>
      <c r="B2347" s="4">
        <v>44287</v>
      </c>
      <c r="C2347">
        <v>2021</v>
      </c>
      <c r="D2347" t="s">
        <v>2141</v>
      </c>
      <c r="E2347" t="s">
        <v>2183</v>
      </c>
      <c r="F2347" t="s">
        <v>2207</v>
      </c>
      <c r="G2347" t="s">
        <v>4570</v>
      </c>
      <c r="I2347" t="s">
        <v>2141</v>
      </c>
      <c r="J2347" t="s">
        <v>6876</v>
      </c>
      <c r="K2347" s="2">
        <v>8950</v>
      </c>
      <c r="L2347" s="2">
        <v>0</v>
      </c>
      <c r="M2347" t="b">
        <v>0</v>
      </c>
      <c r="N2347">
        <v>0</v>
      </c>
      <c r="O2347">
        <f t="shared" si="288"/>
        <v>0</v>
      </c>
      <c r="P2347">
        <f t="shared" si="289"/>
        <v>1</v>
      </c>
      <c r="Q2347">
        <f t="shared" si="290"/>
        <v>0</v>
      </c>
      <c r="R2347">
        <f t="shared" si="291"/>
        <v>1</v>
      </c>
      <c r="S2347">
        <f t="shared" si="292"/>
        <v>0</v>
      </c>
      <c r="T2347">
        <f t="shared" si="293"/>
        <v>1</v>
      </c>
      <c r="U2347" s="16">
        <v>44103.565347222226</v>
      </c>
      <c r="V2347">
        <f t="shared" si="294"/>
        <v>2020</v>
      </c>
      <c r="W2347" t="b">
        <v>0</v>
      </c>
      <c r="X2347">
        <f t="shared" si="295"/>
        <v>0</v>
      </c>
    </row>
    <row r="2348" spans="1:24" x14ac:dyDescent="0.25">
      <c r="A2348" t="s">
        <v>129</v>
      </c>
      <c r="B2348" s="4">
        <v>43629</v>
      </c>
      <c r="C2348">
        <v>2019</v>
      </c>
      <c r="D2348" t="s">
        <v>2141</v>
      </c>
      <c r="F2348" t="s">
        <v>2201</v>
      </c>
      <c r="G2348" t="s">
        <v>4571</v>
      </c>
      <c r="I2348" t="s">
        <v>2141</v>
      </c>
      <c r="J2348" t="s">
        <v>6876</v>
      </c>
      <c r="K2348" s="2">
        <v>6500</v>
      </c>
      <c r="L2348" s="2">
        <v>0</v>
      </c>
      <c r="M2348" t="b">
        <v>0</v>
      </c>
      <c r="N2348">
        <v>0</v>
      </c>
      <c r="O2348">
        <f t="shared" si="288"/>
        <v>0</v>
      </c>
      <c r="P2348">
        <f t="shared" si="289"/>
        <v>1</v>
      </c>
      <c r="Q2348">
        <f t="shared" si="290"/>
        <v>0</v>
      </c>
      <c r="R2348">
        <f t="shared" si="291"/>
        <v>1</v>
      </c>
      <c r="S2348">
        <f t="shared" si="292"/>
        <v>0</v>
      </c>
      <c r="T2348">
        <f t="shared" si="293"/>
        <v>1</v>
      </c>
      <c r="U2348" s="16">
        <v>43537.618564814817</v>
      </c>
      <c r="V2348">
        <f t="shared" si="294"/>
        <v>2019</v>
      </c>
      <c r="W2348" t="b">
        <v>0</v>
      </c>
      <c r="X2348">
        <f t="shared" si="295"/>
        <v>0</v>
      </c>
    </row>
    <row r="2349" spans="1:24" x14ac:dyDescent="0.25">
      <c r="A2349" t="s">
        <v>341</v>
      </c>
      <c r="B2349" s="4">
        <v>43996</v>
      </c>
      <c r="C2349">
        <v>2020</v>
      </c>
      <c r="D2349" t="s">
        <v>2141</v>
      </c>
      <c r="F2349" t="s">
        <v>2211</v>
      </c>
      <c r="G2349" t="s">
        <v>4572</v>
      </c>
      <c r="I2349" t="s">
        <v>2141</v>
      </c>
      <c r="J2349" t="s">
        <v>6876</v>
      </c>
      <c r="K2349" s="2">
        <v>8950</v>
      </c>
      <c r="L2349" s="2">
        <v>0</v>
      </c>
      <c r="M2349" t="b">
        <v>0</v>
      </c>
      <c r="N2349">
        <v>0</v>
      </c>
      <c r="O2349">
        <f t="shared" si="288"/>
        <v>0</v>
      </c>
      <c r="P2349">
        <f t="shared" si="289"/>
        <v>1</v>
      </c>
      <c r="Q2349">
        <f t="shared" si="290"/>
        <v>0</v>
      </c>
      <c r="R2349">
        <f t="shared" si="291"/>
        <v>1</v>
      </c>
      <c r="S2349">
        <f t="shared" si="292"/>
        <v>0</v>
      </c>
      <c r="T2349">
        <f t="shared" si="293"/>
        <v>1</v>
      </c>
      <c r="U2349" s="16">
        <v>43935.750381944446</v>
      </c>
      <c r="V2349">
        <f t="shared" si="294"/>
        <v>2020</v>
      </c>
      <c r="W2349" t="b">
        <v>0</v>
      </c>
      <c r="X2349">
        <f t="shared" si="295"/>
        <v>0</v>
      </c>
    </row>
    <row r="2350" spans="1:24" x14ac:dyDescent="0.25">
      <c r="A2350" t="s">
        <v>435</v>
      </c>
      <c r="B2350" s="4">
        <v>43997</v>
      </c>
      <c r="C2350">
        <v>2020</v>
      </c>
      <c r="D2350" t="s">
        <v>2141</v>
      </c>
      <c r="F2350" t="s">
        <v>2201</v>
      </c>
      <c r="G2350" t="s">
        <v>4573</v>
      </c>
      <c r="I2350" t="s">
        <v>2141</v>
      </c>
      <c r="J2350" t="s">
        <v>6876</v>
      </c>
      <c r="K2350" s="2">
        <v>8950</v>
      </c>
      <c r="L2350" s="2">
        <v>0</v>
      </c>
      <c r="M2350" t="b">
        <v>0</v>
      </c>
      <c r="N2350">
        <v>0</v>
      </c>
      <c r="O2350">
        <f t="shared" si="288"/>
        <v>0</v>
      </c>
      <c r="P2350">
        <f t="shared" si="289"/>
        <v>1</v>
      </c>
      <c r="Q2350">
        <f t="shared" si="290"/>
        <v>0</v>
      </c>
      <c r="R2350">
        <f t="shared" si="291"/>
        <v>1</v>
      </c>
      <c r="S2350">
        <f t="shared" si="292"/>
        <v>0</v>
      </c>
      <c r="T2350">
        <f t="shared" si="293"/>
        <v>1</v>
      </c>
      <c r="U2350" s="16">
        <v>43956.771608796298</v>
      </c>
      <c r="V2350">
        <f t="shared" si="294"/>
        <v>2020</v>
      </c>
      <c r="W2350" t="b">
        <v>0</v>
      </c>
      <c r="X2350">
        <f t="shared" si="295"/>
        <v>0</v>
      </c>
    </row>
    <row r="2351" spans="1:24" x14ac:dyDescent="0.25">
      <c r="A2351" t="s">
        <v>141</v>
      </c>
      <c r="B2351" s="4">
        <v>44012</v>
      </c>
      <c r="C2351">
        <v>2020</v>
      </c>
      <c r="D2351" t="s">
        <v>2141</v>
      </c>
      <c r="F2351" t="s">
        <v>2211</v>
      </c>
      <c r="G2351" t="s">
        <v>4574</v>
      </c>
      <c r="I2351" t="s">
        <v>2144</v>
      </c>
      <c r="J2351" t="s">
        <v>6876</v>
      </c>
      <c r="K2351" s="2">
        <v>8950</v>
      </c>
      <c r="L2351" s="2">
        <v>0</v>
      </c>
      <c r="M2351" t="b">
        <v>0</v>
      </c>
      <c r="N2351">
        <v>0</v>
      </c>
      <c r="O2351">
        <f t="shared" si="288"/>
        <v>0</v>
      </c>
      <c r="P2351">
        <f t="shared" si="289"/>
        <v>1</v>
      </c>
      <c r="Q2351">
        <f t="shared" si="290"/>
        <v>0</v>
      </c>
      <c r="R2351">
        <f t="shared" si="291"/>
        <v>1</v>
      </c>
      <c r="S2351">
        <f t="shared" si="292"/>
        <v>0</v>
      </c>
      <c r="T2351">
        <f t="shared" si="293"/>
        <v>1</v>
      </c>
      <c r="U2351" s="16">
        <v>43902.59648148148</v>
      </c>
      <c r="V2351">
        <f t="shared" si="294"/>
        <v>2020</v>
      </c>
      <c r="W2351" t="b">
        <v>0</v>
      </c>
      <c r="X2351">
        <f t="shared" si="295"/>
        <v>0</v>
      </c>
    </row>
    <row r="2352" spans="1:24" x14ac:dyDescent="0.25">
      <c r="A2352" t="s">
        <v>542</v>
      </c>
      <c r="B2352" s="4">
        <v>44005</v>
      </c>
      <c r="C2352">
        <v>2020</v>
      </c>
      <c r="D2352" t="s">
        <v>2141</v>
      </c>
      <c r="F2352" t="s">
        <v>2201</v>
      </c>
      <c r="G2352" t="s">
        <v>4575</v>
      </c>
      <c r="I2352" t="s">
        <v>2141</v>
      </c>
      <c r="J2352" t="s">
        <v>6876</v>
      </c>
      <c r="K2352" s="2">
        <v>4995</v>
      </c>
      <c r="L2352" s="2">
        <v>0</v>
      </c>
      <c r="M2352" t="b">
        <v>0</v>
      </c>
      <c r="N2352">
        <v>0</v>
      </c>
      <c r="O2352">
        <f t="shared" si="288"/>
        <v>0</v>
      </c>
      <c r="P2352">
        <f t="shared" si="289"/>
        <v>1</v>
      </c>
      <c r="Q2352">
        <f t="shared" si="290"/>
        <v>0</v>
      </c>
      <c r="R2352">
        <f t="shared" si="291"/>
        <v>1</v>
      </c>
      <c r="S2352">
        <f t="shared" si="292"/>
        <v>0</v>
      </c>
      <c r="T2352">
        <f t="shared" si="293"/>
        <v>1</v>
      </c>
      <c r="U2352" s="16">
        <v>43993.88553240741</v>
      </c>
      <c r="V2352">
        <f t="shared" si="294"/>
        <v>2020</v>
      </c>
      <c r="W2352" t="b">
        <v>0</v>
      </c>
      <c r="X2352">
        <f t="shared" si="295"/>
        <v>0</v>
      </c>
    </row>
    <row r="2353" spans="1:24" x14ac:dyDescent="0.25">
      <c r="A2353" t="s">
        <v>613</v>
      </c>
      <c r="B2353" s="4">
        <v>44377</v>
      </c>
      <c r="C2353">
        <v>2021</v>
      </c>
      <c r="D2353" t="s">
        <v>2144</v>
      </c>
      <c r="F2353" t="s">
        <v>2206</v>
      </c>
      <c r="G2353" t="s">
        <v>4576</v>
      </c>
      <c r="I2353" t="s">
        <v>2141</v>
      </c>
      <c r="J2353" t="s">
        <v>6876</v>
      </c>
      <c r="K2353" s="2">
        <v>85725</v>
      </c>
      <c r="L2353" s="2">
        <v>0</v>
      </c>
      <c r="M2353" t="b">
        <v>0</v>
      </c>
      <c r="N2353">
        <v>0</v>
      </c>
      <c r="O2353">
        <f t="shared" si="288"/>
        <v>0</v>
      </c>
      <c r="P2353">
        <f t="shared" si="289"/>
        <v>1</v>
      </c>
      <c r="Q2353">
        <f t="shared" si="290"/>
        <v>0</v>
      </c>
      <c r="R2353">
        <f t="shared" si="291"/>
        <v>1</v>
      </c>
      <c r="S2353">
        <f t="shared" si="292"/>
        <v>0</v>
      </c>
      <c r="T2353">
        <f t="shared" si="293"/>
        <v>1</v>
      </c>
      <c r="U2353" s="16">
        <v>43635.876770833333</v>
      </c>
      <c r="V2353">
        <f t="shared" si="294"/>
        <v>2019</v>
      </c>
      <c r="W2353" t="b">
        <v>0</v>
      </c>
      <c r="X2353">
        <f t="shared" si="295"/>
        <v>0</v>
      </c>
    </row>
    <row r="2354" spans="1:24" x14ac:dyDescent="0.25">
      <c r="A2354" t="s">
        <v>325</v>
      </c>
      <c r="B2354" s="4">
        <v>43646</v>
      </c>
      <c r="C2354">
        <v>2019</v>
      </c>
      <c r="D2354" t="s">
        <v>2144</v>
      </c>
      <c r="F2354" t="s">
        <v>2207</v>
      </c>
      <c r="G2354" t="s">
        <v>4577</v>
      </c>
      <c r="I2354" t="s">
        <v>2144</v>
      </c>
      <c r="J2354" t="s">
        <v>6876</v>
      </c>
      <c r="K2354" s="2">
        <v>8950</v>
      </c>
      <c r="L2354" s="2">
        <v>0</v>
      </c>
      <c r="M2354" t="b">
        <v>0</v>
      </c>
      <c r="N2354">
        <v>0</v>
      </c>
      <c r="O2354">
        <f t="shared" si="288"/>
        <v>0</v>
      </c>
      <c r="P2354">
        <f t="shared" si="289"/>
        <v>1</v>
      </c>
      <c r="Q2354">
        <f t="shared" si="290"/>
        <v>0</v>
      </c>
      <c r="R2354">
        <f t="shared" si="291"/>
        <v>1</v>
      </c>
      <c r="S2354">
        <f t="shared" si="292"/>
        <v>0</v>
      </c>
      <c r="T2354">
        <f t="shared" si="293"/>
        <v>1</v>
      </c>
      <c r="U2354" s="16">
        <v>43506.914780092593</v>
      </c>
      <c r="V2354">
        <f t="shared" si="294"/>
        <v>2019</v>
      </c>
      <c r="W2354" t="b">
        <v>0</v>
      </c>
      <c r="X2354">
        <f t="shared" si="295"/>
        <v>0</v>
      </c>
    </row>
    <row r="2355" spans="1:24" x14ac:dyDescent="0.25">
      <c r="A2355" t="s">
        <v>104</v>
      </c>
      <c r="B2355" s="4">
        <v>44334</v>
      </c>
      <c r="C2355">
        <v>2021</v>
      </c>
      <c r="D2355" t="s">
        <v>2141</v>
      </c>
      <c r="E2355" t="s">
        <v>2185</v>
      </c>
      <c r="F2355" t="s">
        <v>2201</v>
      </c>
      <c r="G2355" t="s">
        <v>4578</v>
      </c>
      <c r="I2355" t="s">
        <v>2141</v>
      </c>
      <c r="J2355" t="s">
        <v>6876</v>
      </c>
      <c r="K2355" s="2">
        <v>13950</v>
      </c>
      <c r="L2355" s="2">
        <v>0</v>
      </c>
      <c r="M2355" t="b">
        <v>0</v>
      </c>
      <c r="N2355">
        <v>0</v>
      </c>
      <c r="O2355">
        <f t="shared" si="288"/>
        <v>0</v>
      </c>
      <c r="P2355">
        <f t="shared" si="289"/>
        <v>1</v>
      </c>
      <c r="Q2355">
        <f t="shared" si="290"/>
        <v>0</v>
      </c>
      <c r="R2355">
        <f t="shared" si="291"/>
        <v>1</v>
      </c>
      <c r="S2355">
        <f t="shared" si="292"/>
        <v>0</v>
      </c>
      <c r="T2355">
        <f t="shared" si="293"/>
        <v>1</v>
      </c>
      <c r="U2355" s="16">
        <v>44327.602881944447</v>
      </c>
      <c r="V2355">
        <f t="shared" si="294"/>
        <v>2021</v>
      </c>
      <c r="W2355" t="b">
        <v>0</v>
      </c>
      <c r="X2355">
        <f t="shared" si="295"/>
        <v>0</v>
      </c>
    </row>
    <row r="2356" spans="1:24" x14ac:dyDescent="0.25">
      <c r="A2356" t="s">
        <v>130</v>
      </c>
      <c r="B2356" s="4">
        <v>44012</v>
      </c>
      <c r="C2356">
        <v>2020</v>
      </c>
      <c r="D2356" t="s">
        <v>2141</v>
      </c>
      <c r="F2356" t="s">
        <v>2206</v>
      </c>
      <c r="G2356" t="s">
        <v>4579</v>
      </c>
      <c r="I2356" t="s">
        <v>2141</v>
      </c>
      <c r="J2356" t="s">
        <v>6876</v>
      </c>
      <c r="K2356" s="2">
        <v>9995</v>
      </c>
      <c r="L2356" s="2">
        <v>0</v>
      </c>
      <c r="M2356" t="b">
        <v>0</v>
      </c>
      <c r="N2356">
        <v>0</v>
      </c>
      <c r="O2356">
        <f t="shared" si="288"/>
        <v>0</v>
      </c>
      <c r="P2356">
        <f t="shared" si="289"/>
        <v>1</v>
      </c>
      <c r="Q2356">
        <f t="shared" si="290"/>
        <v>0</v>
      </c>
      <c r="R2356">
        <f t="shared" si="291"/>
        <v>1</v>
      </c>
      <c r="S2356">
        <f t="shared" si="292"/>
        <v>0</v>
      </c>
      <c r="T2356">
        <f t="shared" si="293"/>
        <v>1</v>
      </c>
      <c r="U2356" s="16">
        <v>43994.607303240744</v>
      </c>
      <c r="V2356">
        <f t="shared" si="294"/>
        <v>2020</v>
      </c>
      <c r="W2356" t="b">
        <v>0</v>
      </c>
      <c r="X2356">
        <f t="shared" si="295"/>
        <v>0</v>
      </c>
    </row>
    <row r="2357" spans="1:24" x14ac:dyDescent="0.25">
      <c r="A2357" t="s">
        <v>543</v>
      </c>
      <c r="B2357" s="4">
        <v>44007</v>
      </c>
      <c r="C2357">
        <v>2020</v>
      </c>
      <c r="D2357" t="s">
        <v>2141</v>
      </c>
      <c r="F2357" t="s">
        <v>2204</v>
      </c>
      <c r="G2357" t="s">
        <v>4580</v>
      </c>
      <c r="I2357" t="s">
        <v>2142</v>
      </c>
      <c r="J2357" t="s">
        <v>6876</v>
      </c>
      <c r="K2357" s="2">
        <v>4475</v>
      </c>
      <c r="L2357" s="2">
        <v>0</v>
      </c>
      <c r="M2357" t="b">
        <v>0</v>
      </c>
      <c r="N2357">
        <v>0</v>
      </c>
      <c r="O2357">
        <f t="shared" si="288"/>
        <v>0</v>
      </c>
      <c r="P2357">
        <f t="shared" si="289"/>
        <v>1</v>
      </c>
      <c r="Q2357">
        <f t="shared" si="290"/>
        <v>0</v>
      </c>
      <c r="R2357">
        <f t="shared" si="291"/>
        <v>1</v>
      </c>
      <c r="S2357">
        <f t="shared" si="292"/>
        <v>0</v>
      </c>
      <c r="T2357">
        <f t="shared" si="293"/>
        <v>1</v>
      </c>
      <c r="U2357" s="16">
        <v>43941.437025462961</v>
      </c>
      <c r="V2357">
        <f t="shared" si="294"/>
        <v>2020</v>
      </c>
      <c r="W2357" t="b">
        <v>0</v>
      </c>
      <c r="X2357">
        <f t="shared" si="295"/>
        <v>0</v>
      </c>
    </row>
    <row r="2358" spans="1:24" x14ac:dyDescent="0.25">
      <c r="A2358" t="s">
        <v>103</v>
      </c>
      <c r="B2358" s="4">
        <v>44005</v>
      </c>
      <c r="C2358">
        <v>2020</v>
      </c>
      <c r="D2358" t="s">
        <v>2141</v>
      </c>
      <c r="F2358" t="s">
        <v>2204</v>
      </c>
      <c r="G2358" t="s">
        <v>4581</v>
      </c>
      <c r="I2358" t="s">
        <v>2141</v>
      </c>
      <c r="J2358" t="s">
        <v>6876</v>
      </c>
      <c r="K2358" s="2">
        <v>13950</v>
      </c>
      <c r="L2358" s="2">
        <v>0</v>
      </c>
      <c r="M2358" t="b">
        <v>0</v>
      </c>
      <c r="N2358">
        <v>0</v>
      </c>
      <c r="O2358">
        <f t="shared" si="288"/>
        <v>0</v>
      </c>
      <c r="P2358">
        <f t="shared" si="289"/>
        <v>1</v>
      </c>
      <c r="Q2358">
        <f t="shared" si="290"/>
        <v>0</v>
      </c>
      <c r="R2358">
        <f t="shared" si="291"/>
        <v>1</v>
      </c>
      <c r="S2358">
        <f t="shared" si="292"/>
        <v>0</v>
      </c>
      <c r="T2358">
        <f t="shared" si="293"/>
        <v>1</v>
      </c>
      <c r="U2358" s="16">
        <v>43882.714907407404</v>
      </c>
      <c r="V2358">
        <f t="shared" si="294"/>
        <v>2020</v>
      </c>
      <c r="W2358" t="b">
        <v>0</v>
      </c>
      <c r="X2358">
        <f t="shared" si="295"/>
        <v>0</v>
      </c>
    </row>
    <row r="2359" spans="1:24" x14ac:dyDescent="0.25">
      <c r="A2359" t="s">
        <v>103</v>
      </c>
      <c r="B2359" s="4">
        <v>44005</v>
      </c>
      <c r="C2359">
        <v>2020</v>
      </c>
      <c r="D2359" t="s">
        <v>2141</v>
      </c>
      <c r="F2359" t="s">
        <v>2204</v>
      </c>
      <c r="G2359" t="s">
        <v>4582</v>
      </c>
      <c r="I2359" t="s">
        <v>2141</v>
      </c>
      <c r="J2359" t="s">
        <v>6876</v>
      </c>
      <c r="K2359" s="2">
        <v>13950</v>
      </c>
      <c r="L2359" s="2">
        <v>0</v>
      </c>
      <c r="M2359" t="b">
        <v>0</v>
      </c>
      <c r="N2359">
        <v>0</v>
      </c>
      <c r="O2359">
        <f t="shared" si="288"/>
        <v>0</v>
      </c>
      <c r="P2359">
        <f t="shared" si="289"/>
        <v>1</v>
      </c>
      <c r="Q2359">
        <f t="shared" si="290"/>
        <v>0</v>
      </c>
      <c r="R2359">
        <f t="shared" si="291"/>
        <v>1</v>
      </c>
      <c r="S2359">
        <f t="shared" si="292"/>
        <v>0</v>
      </c>
      <c r="T2359">
        <f t="shared" si="293"/>
        <v>1</v>
      </c>
      <c r="U2359" s="16">
        <v>43882.768831018519</v>
      </c>
      <c r="V2359">
        <f t="shared" si="294"/>
        <v>2020</v>
      </c>
      <c r="W2359" t="b">
        <v>0</v>
      </c>
      <c r="X2359">
        <f t="shared" si="295"/>
        <v>0</v>
      </c>
    </row>
    <row r="2360" spans="1:24" x14ac:dyDescent="0.25">
      <c r="A2360" t="s">
        <v>631</v>
      </c>
      <c r="B2360" s="4">
        <v>43922</v>
      </c>
      <c r="C2360">
        <v>2020</v>
      </c>
      <c r="D2360" t="s">
        <v>2136</v>
      </c>
      <c r="E2360" t="s">
        <v>2183</v>
      </c>
      <c r="F2360" t="s">
        <v>2182</v>
      </c>
      <c r="G2360" t="s">
        <v>4583</v>
      </c>
      <c r="I2360" t="s">
        <v>2138</v>
      </c>
      <c r="J2360" t="s">
        <v>6876</v>
      </c>
      <c r="K2360" s="2">
        <v>61450</v>
      </c>
      <c r="L2360" s="2">
        <v>0</v>
      </c>
      <c r="M2360" t="b">
        <v>0</v>
      </c>
      <c r="N2360">
        <v>0</v>
      </c>
      <c r="O2360">
        <f t="shared" si="288"/>
        <v>0</v>
      </c>
      <c r="P2360">
        <f t="shared" si="289"/>
        <v>1</v>
      </c>
      <c r="Q2360">
        <f t="shared" si="290"/>
        <v>0</v>
      </c>
      <c r="R2360">
        <f t="shared" si="291"/>
        <v>1</v>
      </c>
      <c r="S2360">
        <f t="shared" si="292"/>
        <v>0</v>
      </c>
      <c r="T2360">
        <f t="shared" si="293"/>
        <v>1</v>
      </c>
      <c r="U2360" s="16">
        <v>42964.762430555558</v>
      </c>
      <c r="V2360">
        <f t="shared" si="294"/>
        <v>2017</v>
      </c>
      <c r="W2360" t="b">
        <v>0</v>
      </c>
      <c r="X2360">
        <f t="shared" si="295"/>
        <v>0</v>
      </c>
    </row>
    <row r="2361" spans="1:24" x14ac:dyDescent="0.25">
      <c r="A2361" t="s">
        <v>643</v>
      </c>
      <c r="B2361" s="4">
        <v>43922</v>
      </c>
      <c r="C2361">
        <v>2020</v>
      </c>
      <c r="D2361" t="s">
        <v>2136</v>
      </c>
      <c r="E2361" t="s">
        <v>2183</v>
      </c>
      <c r="F2361" t="s">
        <v>2204</v>
      </c>
      <c r="G2361" t="s">
        <v>4584</v>
      </c>
      <c r="I2361" t="s">
        <v>2138</v>
      </c>
      <c r="J2361" t="s">
        <v>6876</v>
      </c>
      <c r="K2361" s="2">
        <v>61450</v>
      </c>
      <c r="L2361" s="2">
        <v>0</v>
      </c>
      <c r="M2361" t="b">
        <v>0</v>
      </c>
      <c r="N2361">
        <v>0</v>
      </c>
      <c r="O2361">
        <f t="shared" si="288"/>
        <v>0</v>
      </c>
      <c r="P2361">
        <f t="shared" si="289"/>
        <v>1</v>
      </c>
      <c r="Q2361">
        <f t="shared" si="290"/>
        <v>0</v>
      </c>
      <c r="R2361">
        <f t="shared" si="291"/>
        <v>1</v>
      </c>
      <c r="S2361">
        <f t="shared" si="292"/>
        <v>0</v>
      </c>
      <c r="T2361">
        <f t="shared" si="293"/>
        <v>1</v>
      </c>
      <c r="U2361" s="16">
        <v>43004.627974537034</v>
      </c>
      <c r="V2361">
        <f t="shared" si="294"/>
        <v>2017</v>
      </c>
      <c r="W2361" t="b">
        <v>0</v>
      </c>
      <c r="X2361">
        <f t="shared" si="295"/>
        <v>0</v>
      </c>
    </row>
    <row r="2362" spans="1:24" x14ac:dyDescent="0.25">
      <c r="A2362" t="s">
        <v>327</v>
      </c>
      <c r="B2362" s="4">
        <v>43922</v>
      </c>
      <c r="C2362">
        <v>2020</v>
      </c>
      <c r="D2362" t="s">
        <v>2136</v>
      </c>
      <c r="E2362" t="s">
        <v>2183</v>
      </c>
      <c r="F2362" t="s">
        <v>2207</v>
      </c>
      <c r="G2362" t="s">
        <v>4585</v>
      </c>
      <c r="I2362" t="s">
        <v>2138</v>
      </c>
      <c r="J2362" t="s">
        <v>6876</v>
      </c>
      <c r="K2362" s="2">
        <v>72600</v>
      </c>
      <c r="L2362" s="2">
        <v>0</v>
      </c>
      <c r="M2362" t="b">
        <v>0</v>
      </c>
      <c r="N2362">
        <v>0</v>
      </c>
      <c r="O2362">
        <f t="shared" si="288"/>
        <v>0</v>
      </c>
      <c r="P2362">
        <f t="shared" si="289"/>
        <v>1</v>
      </c>
      <c r="Q2362">
        <f t="shared" si="290"/>
        <v>0</v>
      </c>
      <c r="R2362">
        <f t="shared" si="291"/>
        <v>1</v>
      </c>
      <c r="S2362">
        <f t="shared" si="292"/>
        <v>0</v>
      </c>
      <c r="T2362">
        <f t="shared" si="293"/>
        <v>1</v>
      </c>
      <c r="U2362" s="16">
        <v>43042.780787037038</v>
      </c>
      <c r="V2362">
        <f t="shared" si="294"/>
        <v>2017</v>
      </c>
      <c r="W2362" t="b">
        <v>0</v>
      </c>
      <c r="X2362">
        <f t="shared" si="295"/>
        <v>0</v>
      </c>
    </row>
    <row r="2363" spans="1:24" x14ac:dyDescent="0.25">
      <c r="A2363" t="s">
        <v>1988</v>
      </c>
      <c r="B2363" s="4">
        <v>43646</v>
      </c>
      <c r="C2363">
        <v>2019</v>
      </c>
      <c r="D2363" t="s">
        <v>2153</v>
      </c>
      <c r="E2363" t="s">
        <v>2183</v>
      </c>
      <c r="F2363" t="s">
        <v>2207</v>
      </c>
      <c r="G2363" t="s">
        <v>4586</v>
      </c>
      <c r="I2363" t="s">
        <v>2153</v>
      </c>
      <c r="J2363" t="s">
        <v>6876</v>
      </c>
      <c r="K2363" s="2">
        <v>74250</v>
      </c>
      <c r="L2363" s="2">
        <v>0</v>
      </c>
      <c r="M2363" t="b">
        <v>0</v>
      </c>
      <c r="N2363">
        <v>0</v>
      </c>
      <c r="O2363">
        <f t="shared" si="288"/>
        <v>0</v>
      </c>
      <c r="P2363">
        <f t="shared" si="289"/>
        <v>1</v>
      </c>
      <c r="Q2363">
        <f t="shared" si="290"/>
        <v>0</v>
      </c>
      <c r="R2363">
        <f t="shared" si="291"/>
        <v>1</v>
      </c>
      <c r="S2363">
        <f t="shared" si="292"/>
        <v>0</v>
      </c>
      <c r="T2363">
        <f t="shared" si="293"/>
        <v>1</v>
      </c>
      <c r="U2363" s="16">
        <v>43364.729050925926</v>
      </c>
      <c r="V2363">
        <f t="shared" si="294"/>
        <v>2018</v>
      </c>
      <c r="W2363" t="b">
        <v>0</v>
      </c>
      <c r="X2363">
        <f t="shared" si="295"/>
        <v>0</v>
      </c>
    </row>
    <row r="2364" spans="1:24" x14ac:dyDescent="0.25">
      <c r="A2364" t="s">
        <v>542</v>
      </c>
      <c r="B2364" s="4">
        <v>44012</v>
      </c>
      <c r="C2364">
        <v>2020</v>
      </c>
      <c r="D2364" t="s">
        <v>2138</v>
      </c>
      <c r="E2364" t="s">
        <v>2183</v>
      </c>
      <c r="F2364" t="s">
        <v>2204</v>
      </c>
      <c r="G2364" t="s">
        <v>4587</v>
      </c>
      <c r="I2364" t="s">
        <v>2138</v>
      </c>
      <c r="J2364" t="s">
        <v>6876</v>
      </c>
      <c r="K2364" s="2">
        <v>62885</v>
      </c>
      <c r="L2364" s="2">
        <v>0</v>
      </c>
      <c r="M2364" t="b">
        <v>0</v>
      </c>
      <c r="N2364">
        <v>0</v>
      </c>
      <c r="O2364">
        <f t="shared" si="288"/>
        <v>0</v>
      </c>
      <c r="P2364">
        <f t="shared" si="289"/>
        <v>1</v>
      </c>
      <c r="Q2364">
        <f t="shared" si="290"/>
        <v>0</v>
      </c>
      <c r="R2364">
        <f t="shared" si="291"/>
        <v>1</v>
      </c>
      <c r="S2364">
        <f t="shared" si="292"/>
        <v>0</v>
      </c>
      <c r="T2364">
        <f t="shared" si="293"/>
        <v>1</v>
      </c>
      <c r="U2364" s="16">
        <v>43803.161377314813</v>
      </c>
      <c r="V2364">
        <f t="shared" si="294"/>
        <v>2019</v>
      </c>
      <c r="W2364" t="b">
        <v>0</v>
      </c>
      <c r="X2364">
        <f t="shared" si="295"/>
        <v>0</v>
      </c>
    </row>
    <row r="2365" spans="1:24" x14ac:dyDescent="0.25">
      <c r="A2365" t="s">
        <v>1047</v>
      </c>
      <c r="B2365" s="4">
        <v>44012</v>
      </c>
      <c r="C2365">
        <v>2020</v>
      </c>
      <c r="D2365" t="s">
        <v>2141</v>
      </c>
      <c r="E2365" t="s">
        <v>2183</v>
      </c>
      <c r="F2365" t="s">
        <v>2211</v>
      </c>
      <c r="G2365" t="s">
        <v>4588</v>
      </c>
      <c r="I2365" t="s">
        <v>2153</v>
      </c>
      <c r="J2365" t="s">
        <v>6876</v>
      </c>
      <c r="K2365" s="2">
        <v>85725</v>
      </c>
      <c r="L2365" s="2">
        <v>0</v>
      </c>
      <c r="M2365" t="b">
        <v>0</v>
      </c>
      <c r="N2365">
        <v>0</v>
      </c>
      <c r="O2365">
        <f t="shared" si="288"/>
        <v>0</v>
      </c>
      <c r="P2365">
        <f t="shared" si="289"/>
        <v>1</v>
      </c>
      <c r="Q2365">
        <f t="shared" si="290"/>
        <v>0</v>
      </c>
      <c r="R2365">
        <f t="shared" si="291"/>
        <v>1</v>
      </c>
      <c r="S2365">
        <f t="shared" si="292"/>
        <v>0</v>
      </c>
      <c r="T2365">
        <f t="shared" si="293"/>
        <v>1</v>
      </c>
      <c r="U2365" s="16">
        <v>43425.621041666665</v>
      </c>
      <c r="V2365">
        <f t="shared" si="294"/>
        <v>2018</v>
      </c>
      <c r="W2365" t="b">
        <v>0</v>
      </c>
      <c r="X2365">
        <f t="shared" si="295"/>
        <v>0</v>
      </c>
    </row>
    <row r="2366" spans="1:24" x14ac:dyDescent="0.25">
      <c r="A2366" t="s">
        <v>2115</v>
      </c>
      <c r="B2366" s="4">
        <v>44377</v>
      </c>
      <c r="C2366">
        <v>2021</v>
      </c>
      <c r="D2366" t="s">
        <v>2141</v>
      </c>
      <c r="E2366" t="s">
        <v>2183</v>
      </c>
      <c r="F2366" t="s">
        <v>2206</v>
      </c>
      <c r="G2366" t="s">
        <v>4589</v>
      </c>
      <c r="I2366" t="s">
        <v>2142</v>
      </c>
      <c r="J2366" t="s">
        <v>6876</v>
      </c>
      <c r="K2366" s="2">
        <v>84390</v>
      </c>
      <c r="L2366" s="2">
        <v>0</v>
      </c>
      <c r="M2366" t="b">
        <v>0</v>
      </c>
      <c r="N2366">
        <v>0</v>
      </c>
      <c r="O2366">
        <f t="shared" si="288"/>
        <v>0</v>
      </c>
      <c r="P2366">
        <f t="shared" si="289"/>
        <v>1</v>
      </c>
      <c r="Q2366">
        <f t="shared" si="290"/>
        <v>0</v>
      </c>
      <c r="R2366">
        <f t="shared" si="291"/>
        <v>1</v>
      </c>
      <c r="S2366">
        <f t="shared" si="292"/>
        <v>0</v>
      </c>
      <c r="T2366">
        <f t="shared" si="293"/>
        <v>1</v>
      </c>
      <c r="U2366" s="16">
        <v>43622.801377314812</v>
      </c>
      <c r="V2366">
        <f t="shared" si="294"/>
        <v>2019</v>
      </c>
      <c r="W2366" t="b">
        <v>0</v>
      </c>
      <c r="X2366">
        <f t="shared" si="295"/>
        <v>0</v>
      </c>
    </row>
    <row r="2367" spans="1:24" x14ac:dyDescent="0.25">
      <c r="A2367" t="s">
        <v>610</v>
      </c>
      <c r="B2367" s="4">
        <v>44010</v>
      </c>
      <c r="C2367">
        <v>2020</v>
      </c>
      <c r="D2367" t="s">
        <v>2136</v>
      </c>
      <c r="E2367" t="s">
        <v>2185</v>
      </c>
      <c r="F2367" t="s">
        <v>2207</v>
      </c>
      <c r="G2367" t="s">
        <v>4590</v>
      </c>
      <c r="I2367" t="s">
        <v>2144</v>
      </c>
      <c r="J2367" t="s">
        <v>6876</v>
      </c>
      <c r="K2367" s="2">
        <v>57394</v>
      </c>
      <c r="L2367" s="2">
        <v>0</v>
      </c>
      <c r="M2367" t="b">
        <v>0</v>
      </c>
      <c r="N2367">
        <v>0</v>
      </c>
      <c r="O2367">
        <f t="shared" si="288"/>
        <v>0</v>
      </c>
      <c r="P2367">
        <f t="shared" si="289"/>
        <v>1</v>
      </c>
      <c r="Q2367">
        <f t="shared" si="290"/>
        <v>0</v>
      </c>
      <c r="R2367">
        <f t="shared" si="291"/>
        <v>1</v>
      </c>
      <c r="S2367">
        <f t="shared" si="292"/>
        <v>0</v>
      </c>
      <c r="T2367">
        <f t="shared" si="293"/>
        <v>1</v>
      </c>
      <c r="U2367" s="16">
        <v>42920.755648148152</v>
      </c>
      <c r="V2367">
        <f t="shared" si="294"/>
        <v>2017</v>
      </c>
      <c r="W2367" t="b">
        <v>0</v>
      </c>
      <c r="X2367">
        <f t="shared" si="295"/>
        <v>0</v>
      </c>
    </row>
    <row r="2368" spans="1:24" x14ac:dyDescent="0.25">
      <c r="A2368" t="s">
        <v>691</v>
      </c>
      <c r="B2368" s="4">
        <v>44350</v>
      </c>
      <c r="C2368">
        <v>2021</v>
      </c>
      <c r="D2368" t="s">
        <v>2144</v>
      </c>
      <c r="E2368" t="s">
        <v>2183</v>
      </c>
      <c r="F2368" t="s">
        <v>2207</v>
      </c>
      <c r="G2368" t="s">
        <v>4591</v>
      </c>
      <c r="I2368" t="s">
        <v>2144</v>
      </c>
      <c r="J2368" t="s">
        <v>6876</v>
      </c>
      <c r="K2368" s="2">
        <v>93085</v>
      </c>
      <c r="L2368" s="2">
        <v>0</v>
      </c>
      <c r="M2368" t="b">
        <v>0</v>
      </c>
      <c r="N2368">
        <v>0</v>
      </c>
      <c r="O2368">
        <f t="shared" si="288"/>
        <v>0</v>
      </c>
      <c r="P2368">
        <f t="shared" si="289"/>
        <v>1</v>
      </c>
      <c r="Q2368">
        <f t="shared" si="290"/>
        <v>0</v>
      </c>
      <c r="R2368">
        <f t="shared" si="291"/>
        <v>1</v>
      </c>
      <c r="S2368">
        <f t="shared" si="292"/>
        <v>0</v>
      </c>
      <c r="T2368">
        <f t="shared" si="293"/>
        <v>1</v>
      </c>
      <c r="U2368" s="16">
        <v>44064.775069444448</v>
      </c>
      <c r="V2368">
        <f t="shared" si="294"/>
        <v>2020</v>
      </c>
      <c r="W2368" t="b">
        <v>0</v>
      </c>
      <c r="X2368">
        <f t="shared" si="295"/>
        <v>0</v>
      </c>
    </row>
    <row r="2369" spans="1:24" x14ac:dyDescent="0.25">
      <c r="A2369" t="s">
        <v>914</v>
      </c>
      <c r="B2369" s="4">
        <v>44377</v>
      </c>
      <c r="C2369">
        <v>2021</v>
      </c>
      <c r="D2369" t="s">
        <v>2147</v>
      </c>
      <c r="E2369" t="s">
        <v>2184</v>
      </c>
      <c r="F2369" t="s">
        <v>2206</v>
      </c>
      <c r="G2369" t="s">
        <v>4592</v>
      </c>
      <c r="I2369" t="s">
        <v>2147</v>
      </c>
      <c r="J2369" t="s">
        <v>6876</v>
      </c>
      <c r="K2369" s="2">
        <v>61875</v>
      </c>
      <c r="L2369" s="2">
        <v>0</v>
      </c>
      <c r="M2369" t="b">
        <v>0</v>
      </c>
      <c r="N2369">
        <v>0</v>
      </c>
      <c r="O2369">
        <f t="shared" si="288"/>
        <v>0</v>
      </c>
      <c r="P2369">
        <f t="shared" si="289"/>
        <v>1</v>
      </c>
      <c r="Q2369">
        <f t="shared" si="290"/>
        <v>0</v>
      </c>
      <c r="R2369">
        <f t="shared" si="291"/>
        <v>1</v>
      </c>
      <c r="S2369">
        <f t="shared" si="292"/>
        <v>0</v>
      </c>
      <c r="T2369">
        <f t="shared" si="293"/>
        <v>1</v>
      </c>
      <c r="U2369" s="16">
        <v>44046.750127314815</v>
      </c>
      <c r="V2369">
        <f t="shared" si="294"/>
        <v>2020</v>
      </c>
      <c r="W2369" t="b">
        <v>0</v>
      </c>
      <c r="X2369">
        <f t="shared" si="295"/>
        <v>0</v>
      </c>
    </row>
    <row r="2370" spans="1:24" x14ac:dyDescent="0.25">
      <c r="A2370" t="s">
        <v>1157</v>
      </c>
      <c r="B2370" s="4">
        <v>44322</v>
      </c>
      <c r="C2370">
        <v>2021</v>
      </c>
      <c r="D2370" t="s">
        <v>2141</v>
      </c>
      <c r="E2370" t="s">
        <v>2183</v>
      </c>
      <c r="F2370" t="s">
        <v>2207</v>
      </c>
      <c r="G2370" t="s">
        <v>4593</v>
      </c>
      <c r="I2370" t="s">
        <v>2141</v>
      </c>
      <c r="J2370" t="s">
        <v>6876</v>
      </c>
      <c r="K2370" s="2">
        <v>23983.75</v>
      </c>
      <c r="L2370" s="2">
        <v>0</v>
      </c>
      <c r="M2370" t="b">
        <v>0</v>
      </c>
      <c r="N2370">
        <v>0</v>
      </c>
      <c r="O2370">
        <f t="shared" si="288"/>
        <v>0</v>
      </c>
      <c r="P2370">
        <f t="shared" si="289"/>
        <v>1</v>
      </c>
      <c r="Q2370">
        <f t="shared" si="290"/>
        <v>0</v>
      </c>
      <c r="R2370">
        <f t="shared" si="291"/>
        <v>1</v>
      </c>
      <c r="S2370">
        <f t="shared" si="292"/>
        <v>0</v>
      </c>
      <c r="T2370">
        <f t="shared" si="293"/>
        <v>1</v>
      </c>
      <c r="U2370" s="16">
        <v>44237.585601851853</v>
      </c>
      <c r="V2370">
        <f t="shared" si="294"/>
        <v>2021</v>
      </c>
      <c r="W2370" t="b">
        <v>0</v>
      </c>
      <c r="X2370">
        <f t="shared" si="295"/>
        <v>0</v>
      </c>
    </row>
    <row r="2371" spans="1:24" x14ac:dyDescent="0.25">
      <c r="A2371" t="s">
        <v>1983</v>
      </c>
      <c r="B2371" s="4">
        <v>44012</v>
      </c>
      <c r="C2371">
        <v>2020</v>
      </c>
      <c r="D2371" t="s">
        <v>2141</v>
      </c>
      <c r="E2371" t="s">
        <v>2183</v>
      </c>
      <c r="F2371" t="s">
        <v>2206</v>
      </c>
      <c r="G2371" t="s">
        <v>4594</v>
      </c>
      <c r="I2371" t="s">
        <v>2153</v>
      </c>
      <c r="J2371" t="s">
        <v>6876</v>
      </c>
      <c r="K2371" s="2">
        <v>70950</v>
      </c>
      <c r="L2371" s="2">
        <v>0</v>
      </c>
      <c r="M2371" t="b">
        <v>0</v>
      </c>
      <c r="N2371">
        <v>0</v>
      </c>
      <c r="O2371">
        <f t="shared" ref="O2371:O2434" si="296">IF($M2371=TRUE,1,0)</f>
        <v>0</v>
      </c>
      <c r="P2371">
        <f t="shared" ref="P2371:P2434" si="297">IF($M2371=FALSE,1,0)</f>
        <v>1</v>
      </c>
      <c r="Q2371">
        <f t="shared" ref="Q2371:Q2434" si="298">IF($J2371="Closed Won",1,0)</f>
        <v>0</v>
      </c>
      <c r="R2371">
        <f t="shared" ref="R2371:R2434" si="299">IF($J2371="Closed Lost",1,0)</f>
        <v>1</v>
      </c>
      <c r="S2371">
        <f t="shared" ref="S2371:S2434" si="300">IF(OR($J2371="Closed Won",$J2371="Closed Lost",),0,1)</f>
        <v>0</v>
      </c>
      <c r="T2371">
        <f t="shared" ref="T2371:T2434" si="301">IF(OR($J2371="Closed Won",$J2371="Closed Lost",),1,0)</f>
        <v>1</v>
      </c>
      <c r="U2371" s="16">
        <v>43525.646990740737</v>
      </c>
      <c r="V2371">
        <f t="shared" ref="V2371:V2434" si="302">YEAR($U2371)</f>
        <v>2019</v>
      </c>
      <c r="W2371" t="b">
        <v>0</v>
      </c>
      <c r="X2371">
        <f t="shared" ref="X2371:X2434" si="303">SUM(IF($W2371=TRUE,$K2371,0))</f>
        <v>0</v>
      </c>
    </row>
    <row r="2372" spans="1:24" x14ac:dyDescent="0.25">
      <c r="A2372" t="s">
        <v>969</v>
      </c>
      <c r="B2372" s="4">
        <v>44012</v>
      </c>
      <c r="C2372">
        <v>2020</v>
      </c>
      <c r="D2372" t="s">
        <v>2141</v>
      </c>
      <c r="E2372" t="s">
        <v>2185</v>
      </c>
      <c r="F2372" t="s">
        <v>2206</v>
      </c>
      <c r="G2372" t="s">
        <v>4595</v>
      </c>
      <c r="I2372" t="s">
        <v>2138</v>
      </c>
      <c r="J2372" t="s">
        <v>6876</v>
      </c>
      <c r="K2372" s="2">
        <v>83140</v>
      </c>
      <c r="L2372" s="2">
        <v>0</v>
      </c>
      <c r="M2372" t="b">
        <v>0</v>
      </c>
      <c r="N2372">
        <v>0</v>
      </c>
      <c r="O2372">
        <f t="shared" si="296"/>
        <v>0</v>
      </c>
      <c r="P2372">
        <f t="shared" si="297"/>
        <v>1</v>
      </c>
      <c r="Q2372">
        <f t="shared" si="298"/>
        <v>0</v>
      </c>
      <c r="R2372">
        <f t="shared" si="299"/>
        <v>1</v>
      </c>
      <c r="S2372">
        <f t="shared" si="300"/>
        <v>0</v>
      </c>
      <c r="T2372">
        <f t="shared" si="301"/>
        <v>1</v>
      </c>
      <c r="U2372" s="16">
        <v>43851.742777777778</v>
      </c>
      <c r="V2372">
        <f t="shared" si="302"/>
        <v>2020</v>
      </c>
      <c r="W2372" t="b">
        <v>0</v>
      </c>
      <c r="X2372">
        <f t="shared" si="303"/>
        <v>0</v>
      </c>
    </row>
    <row r="2373" spans="1:24" x14ac:dyDescent="0.25">
      <c r="A2373" t="s">
        <v>184</v>
      </c>
      <c r="B2373" s="4">
        <v>44012</v>
      </c>
      <c r="C2373">
        <v>2020</v>
      </c>
      <c r="D2373" t="s">
        <v>2136</v>
      </c>
      <c r="E2373" t="s">
        <v>2183</v>
      </c>
      <c r="F2373" t="s">
        <v>2182</v>
      </c>
      <c r="G2373" t="s">
        <v>4596</v>
      </c>
      <c r="I2373" t="s">
        <v>2144</v>
      </c>
      <c r="J2373" t="s">
        <v>6876</v>
      </c>
      <c r="K2373" s="2">
        <v>66905</v>
      </c>
      <c r="L2373" s="2">
        <v>0</v>
      </c>
      <c r="M2373" t="b">
        <v>0</v>
      </c>
      <c r="N2373">
        <v>0</v>
      </c>
      <c r="O2373">
        <f t="shared" si="296"/>
        <v>0</v>
      </c>
      <c r="P2373">
        <f t="shared" si="297"/>
        <v>1</v>
      </c>
      <c r="Q2373">
        <f t="shared" si="298"/>
        <v>0</v>
      </c>
      <c r="R2373">
        <f t="shared" si="299"/>
        <v>1</v>
      </c>
      <c r="S2373">
        <f t="shared" si="300"/>
        <v>0</v>
      </c>
      <c r="T2373">
        <f t="shared" si="301"/>
        <v>1</v>
      </c>
      <c r="U2373" s="16">
        <v>43320.784097222226</v>
      </c>
      <c r="V2373">
        <f t="shared" si="302"/>
        <v>2018</v>
      </c>
      <c r="W2373" t="b">
        <v>0</v>
      </c>
      <c r="X2373">
        <f t="shared" si="303"/>
        <v>0</v>
      </c>
    </row>
    <row r="2374" spans="1:24" x14ac:dyDescent="0.25">
      <c r="A2374" t="s">
        <v>581</v>
      </c>
      <c r="B2374" s="4">
        <v>43994</v>
      </c>
      <c r="C2374">
        <v>2020</v>
      </c>
      <c r="D2374" t="s">
        <v>2141</v>
      </c>
      <c r="F2374" t="s">
        <v>2207</v>
      </c>
      <c r="G2374" t="s">
        <v>4597</v>
      </c>
      <c r="I2374" t="s">
        <v>2141</v>
      </c>
      <c r="J2374" t="s">
        <v>6876</v>
      </c>
      <c r="K2374" s="2">
        <v>7500</v>
      </c>
      <c r="L2374" s="2">
        <v>0</v>
      </c>
      <c r="M2374" t="b">
        <v>0</v>
      </c>
      <c r="N2374">
        <v>0</v>
      </c>
      <c r="O2374">
        <f t="shared" si="296"/>
        <v>0</v>
      </c>
      <c r="P2374">
        <f t="shared" si="297"/>
        <v>1</v>
      </c>
      <c r="Q2374">
        <f t="shared" si="298"/>
        <v>0</v>
      </c>
      <c r="R2374">
        <f t="shared" si="299"/>
        <v>1</v>
      </c>
      <c r="S2374">
        <f t="shared" si="300"/>
        <v>0</v>
      </c>
      <c r="T2374">
        <f t="shared" si="301"/>
        <v>1</v>
      </c>
      <c r="U2374" s="16">
        <v>43879.573125000003</v>
      </c>
      <c r="V2374">
        <f t="shared" si="302"/>
        <v>2020</v>
      </c>
      <c r="W2374" t="b">
        <v>0</v>
      </c>
      <c r="X2374">
        <f t="shared" si="303"/>
        <v>0</v>
      </c>
    </row>
    <row r="2375" spans="1:24" x14ac:dyDescent="0.25">
      <c r="A2375" t="s">
        <v>1143</v>
      </c>
      <c r="B2375" s="4">
        <v>44377</v>
      </c>
      <c r="C2375">
        <v>2021</v>
      </c>
      <c r="D2375" t="s">
        <v>2136</v>
      </c>
      <c r="E2375" t="s">
        <v>2193</v>
      </c>
      <c r="F2375" t="s">
        <v>2206</v>
      </c>
      <c r="G2375" t="s">
        <v>4598</v>
      </c>
      <c r="I2375" t="s">
        <v>2142</v>
      </c>
      <c r="J2375" t="s">
        <v>6876</v>
      </c>
      <c r="K2375" s="2">
        <v>72600</v>
      </c>
      <c r="L2375" s="2">
        <v>0</v>
      </c>
      <c r="M2375" t="b">
        <v>0</v>
      </c>
      <c r="N2375">
        <v>0</v>
      </c>
      <c r="O2375">
        <f t="shared" si="296"/>
        <v>0</v>
      </c>
      <c r="P2375">
        <f t="shared" si="297"/>
        <v>1</v>
      </c>
      <c r="Q2375">
        <f t="shared" si="298"/>
        <v>0</v>
      </c>
      <c r="R2375">
        <f t="shared" si="299"/>
        <v>1</v>
      </c>
      <c r="S2375">
        <f t="shared" si="300"/>
        <v>0</v>
      </c>
      <c r="T2375">
        <f t="shared" si="301"/>
        <v>1</v>
      </c>
      <c r="U2375" s="16">
        <v>43112.666631944441</v>
      </c>
      <c r="V2375">
        <f t="shared" si="302"/>
        <v>2018</v>
      </c>
      <c r="W2375" t="b">
        <v>0</v>
      </c>
      <c r="X2375">
        <f t="shared" si="303"/>
        <v>0</v>
      </c>
    </row>
    <row r="2376" spans="1:24" x14ac:dyDescent="0.25">
      <c r="A2376" t="s">
        <v>1983</v>
      </c>
      <c r="B2376" s="4">
        <v>44012</v>
      </c>
      <c r="C2376">
        <v>2020</v>
      </c>
      <c r="D2376" t="s">
        <v>2153</v>
      </c>
      <c r="E2376" t="s">
        <v>2183</v>
      </c>
      <c r="F2376" t="s">
        <v>2207</v>
      </c>
      <c r="G2376" t="s">
        <v>4599</v>
      </c>
      <c r="I2376" t="s">
        <v>6874</v>
      </c>
      <c r="J2376" t="s">
        <v>6876</v>
      </c>
      <c r="K2376" s="2">
        <v>101214</v>
      </c>
      <c r="L2376" s="2">
        <v>0</v>
      </c>
      <c r="M2376" t="b">
        <v>0</v>
      </c>
      <c r="N2376">
        <v>0</v>
      </c>
      <c r="O2376">
        <f t="shared" si="296"/>
        <v>0</v>
      </c>
      <c r="P2376">
        <f t="shared" si="297"/>
        <v>1</v>
      </c>
      <c r="Q2376">
        <f t="shared" si="298"/>
        <v>0</v>
      </c>
      <c r="R2376">
        <f t="shared" si="299"/>
        <v>1</v>
      </c>
      <c r="S2376">
        <f t="shared" si="300"/>
        <v>0</v>
      </c>
      <c r="T2376">
        <f t="shared" si="301"/>
        <v>1</v>
      </c>
      <c r="U2376" s="16">
        <v>43881.982858796298</v>
      </c>
      <c r="V2376">
        <f t="shared" si="302"/>
        <v>2020</v>
      </c>
      <c r="W2376" t="b">
        <v>0</v>
      </c>
      <c r="X2376">
        <f t="shared" si="303"/>
        <v>0</v>
      </c>
    </row>
    <row r="2377" spans="1:24" x14ac:dyDescent="0.25">
      <c r="A2377" t="s">
        <v>485</v>
      </c>
      <c r="B2377" s="4">
        <v>44377</v>
      </c>
      <c r="C2377">
        <v>2021</v>
      </c>
      <c r="D2377" t="s">
        <v>2144</v>
      </c>
      <c r="E2377" t="s">
        <v>2193</v>
      </c>
      <c r="F2377" t="s">
        <v>2207</v>
      </c>
      <c r="G2377" t="s">
        <v>4600</v>
      </c>
      <c r="I2377" t="s">
        <v>2142</v>
      </c>
      <c r="J2377" t="s">
        <v>6876</v>
      </c>
      <c r="K2377" s="2">
        <v>39950</v>
      </c>
      <c r="L2377" s="2">
        <v>0</v>
      </c>
      <c r="M2377" t="b">
        <v>0</v>
      </c>
      <c r="N2377">
        <v>0</v>
      </c>
      <c r="O2377">
        <f t="shared" si="296"/>
        <v>0</v>
      </c>
      <c r="P2377">
        <f t="shared" si="297"/>
        <v>1</v>
      </c>
      <c r="Q2377">
        <f t="shared" si="298"/>
        <v>0</v>
      </c>
      <c r="R2377">
        <f t="shared" si="299"/>
        <v>1</v>
      </c>
      <c r="S2377">
        <f t="shared" si="300"/>
        <v>0</v>
      </c>
      <c r="T2377">
        <f t="shared" si="301"/>
        <v>1</v>
      </c>
      <c r="U2377" s="16">
        <v>43221.762754629628</v>
      </c>
      <c r="V2377">
        <f t="shared" si="302"/>
        <v>2018</v>
      </c>
      <c r="W2377" t="b">
        <v>0</v>
      </c>
      <c r="X2377">
        <f t="shared" si="303"/>
        <v>0</v>
      </c>
    </row>
    <row r="2378" spans="1:24" x14ac:dyDescent="0.25">
      <c r="A2378" t="s">
        <v>2116</v>
      </c>
      <c r="B2378" s="4">
        <v>44377</v>
      </c>
      <c r="C2378">
        <v>2021</v>
      </c>
      <c r="D2378" t="s">
        <v>2163</v>
      </c>
      <c r="F2378" t="s">
        <v>2207</v>
      </c>
      <c r="G2378" t="s">
        <v>4601</v>
      </c>
      <c r="I2378" t="s">
        <v>2142</v>
      </c>
      <c r="J2378" t="s">
        <v>6876</v>
      </c>
      <c r="K2378" s="2">
        <v>86700</v>
      </c>
      <c r="L2378" s="2">
        <v>0</v>
      </c>
      <c r="M2378" t="b">
        <v>0</v>
      </c>
      <c r="N2378">
        <v>0</v>
      </c>
      <c r="O2378">
        <f t="shared" si="296"/>
        <v>0</v>
      </c>
      <c r="P2378">
        <f t="shared" si="297"/>
        <v>1</v>
      </c>
      <c r="Q2378">
        <f t="shared" si="298"/>
        <v>0</v>
      </c>
      <c r="R2378">
        <f t="shared" si="299"/>
        <v>1</v>
      </c>
      <c r="S2378">
        <f t="shared" si="300"/>
        <v>0</v>
      </c>
      <c r="T2378">
        <f t="shared" si="301"/>
        <v>1</v>
      </c>
      <c r="U2378" s="16">
        <v>43634.746249999997</v>
      </c>
      <c r="V2378">
        <f t="shared" si="302"/>
        <v>2019</v>
      </c>
      <c r="W2378" t="b">
        <v>0</v>
      </c>
      <c r="X2378">
        <f t="shared" si="303"/>
        <v>0</v>
      </c>
    </row>
    <row r="2379" spans="1:24" x14ac:dyDescent="0.25">
      <c r="A2379" t="s">
        <v>86</v>
      </c>
      <c r="B2379" s="4">
        <v>44073</v>
      </c>
      <c r="C2379">
        <v>2020</v>
      </c>
      <c r="D2379" t="s">
        <v>2141</v>
      </c>
      <c r="F2379" t="s">
        <v>2207</v>
      </c>
      <c r="G2379" t="s">
        <v>4602</v>
      </c>
      <c r="I2379" t="s">
        <v>2141</v>
      </c>
      <c r="J2379" t="s">
        <v>6876</v>
      </c>
      <c r="K2379" s="2">
        <v>12000</v>
      </c>
      <c r="L2379" s="2">
        <v>0</v>
      </c>
      <c r="M2379" t="b">
        <v>0</v>
      </c>
      <c r="N2379">
        <v>0</v>
      </c>
      <c r="O2379">
        <f t="shared" si="296"/>
        <v>0</v>
      </c>
      <c r="P2379">
        <f t="shared" si="297"/>
        <v>1</v>
      </c>
      <c r="Q2379">
        <f t="shared" si="298"/>
        <v>0</v>
      </c>
      <c r="R2379">
        <f t="shared" si="299"/>
        <v>1</v>
      </c>
      <c r="S2379">
        <f t="shared" si="300"/>
        <v>0</v>
      </c>
      <c r="T2379">
        <f t="shared" si="301"/>
        <v>1</v>
      </c>
      <c r="U2379" s="16">
        <v>44025.738043981481</v>
      </c>
      <c r="V2379">
        <f t="shared" si="302"/>
        <v>2020</v>
      </c>
      <c r="W2379" t="b">
        <v>0</v>
      </c>
      <c r="X2379">
        <f t="shared" si="303"/>
        <v>0</v>
      </c>
    </row>
    <row r="2380" spans="1:24" x14ac:dyDescent="0.25">
      <c r="A2380" t="s">
        <v>543</v>
      </c>
      <c r="B2380" s="4">
        <v>44104</v>
      </c>
      <c r="C2380">
        <v>2020</v>
      </c>
      <c r="D2380" t="s">
        <v>2141</v>
      </c>
      <c r="E2380" t="s">
        <v>2183</v>
      </c>
      <c r="F2380" t="s">
        <v>2204</v>
      </c>
      <c r="G2380" t="s">
        <v>4603</v>
      </c>
      <c r="I2380" t="s">
        <v>2144</v>
      </c>
      <c r="J2380" t="s">
        <v>6876</v>
      </c>
      <c r="K2380" s="2">
        <v>136000</v>
      </c>
      <c r="L2380" s="2">
        <v>0</v>
      </c>
      <c r="M2380" t="b">
        <v>0</v>
      </c>
      <c r="N2380">
        <v>0</v>
      </c>
      <c r="O2380">
        <f t="shared" si="296"/>
        <v>0</v>
      </c>
      <c r="P2380">
        <f t="shared" si="297"/>
        <v>1</v>
      </c>
      <c r="Q2380">
        <f t="shared" si="298"/>
        <v>0</v>
      </c>
      <c r="R2380">
        <f t="shared" si="299"/>
        <v>1</v>
      </c>
      <c r="S2380">
        <f t="shared" si="300"/>
        <v>0</v>
      </c>
      <c r="T2380">
        <f t="shared" si="301"/>
        <v>1</v>
      </c>
      <c r="U2380" s="16">
        <v>43726.637974537036</v>
      </c>
      <c r="V2380">
        <f t="shared" si="302"/>
        <v>2019</v>
      </c>
      <c r="W2380" t="b">
        <v>0</v>
      </c>
      <c r="X2380">
        <f t="shared" si="303"/>
        <v>0</v>
      </c>
    </row>
    <row r="2381" spans="1:24" x14ac:dyDescent="0.25">
      <c r="A2381" t="s">
        <v>838</v>
      </c>
      <c r="B2381" s="4">
        <v>44099</v>
      </c>
      <c r="C2381">
        <v>2020</v>
      </c>
      <c r="D2381" t="s">
        <v>2146</v>
      </c>
      <c r="E2381" t="s">
        <v>2183</v>
      </c>
      <c r="F2381" t="s">
        <v>2206</v>
      </c>
      <c r="G2381" t="s">
        <v>4604</v>
      </c>
      <c r="I2381" t="s">
        <v>2146</v>
      </c>
      <c r="J2381" t="s">
        <v>6876</v>
      </c>
      <c r="K2381" s="2">
        <v>144000</v>
      </c>
      <c r="L2381" s="2">
        <v>0</v>
      </c>
      <c r="M2381" t="b">
        <v>0</v>
      </c>
      <c r="N2381">
        <v>0</v>
      </c>
      <c r="O2381">
        <f t="shared" si="296"/>
        <v>0</v>
      </c>
      <c r="P2381">
        <f t="shared" si="297"/>
        <v>1</v>
      </c>
      <c r="Q2381">
        <f t="shared" si="298"/>
        <v>0</v>
      </c>
      <c r="R2381">
        <f t="shared" si="299"/>
        <v>1</v>
      </c>
      <c r="S2381">
        <f t="shared" si="300"/>
        <v>0</v>
      </c>
      <c r="T2381">
        <f t="shared" si="301"/>
        <v>1</v>
      </c>
      <c r="U2381" s="16">
        <v>44083.740173611113</v>
      </c>
      <c r="V2381">
        <f t="shared" si="302"/>
        <v>2020</v>
      </c>
      <c r="W2381" t="b">
        <v>0</v>
      </c>
      <c r="X2381">
        <f t="shared" si="303"/>
        <v>0</v>
      </c>
    </row>
    <row r="2382" spans="1:24" x14ac:dyDescent="0.25">
      <c r="A2382" t="s">
        <v>1069</v>
      </c>
      <c r="B2382" s="4">
        <v>44013</v>
      </c>
      <c r="C2382">
        <v>2020</v>
      </c>
      <c r="D2382" t="s">
        <v>2141</v>
      </c>
      <c r="F2382" t="s">
        <v>2203</v>
      </c>
      <c r="G2382" t="s">
        <v>4605</v>
      </c>
      <c r="I2382" t="s">
        <v>2144</v>
      </c>
      <c r="J2382" t="s">
        <v>6876</v>
      </c>
      <c r="K2382" s="2">
        <v>104550</v>
      </c>
      <c r="L2382" s="2">
        <v>0</v>
      </c>
      <c r="M2382" t="b">
        <v>0</v>
      </c>
      <c r="N2382">
        <v>0</v>
      </c>
      <c r="O2382">
        <f t="shared" si="296"/>
        <v>0</v>
      </c>
      <c r="P2382">
        <f t="shared" si="297"/>
        <v>1</v>
      </c>
      <c r="Q2382">
        <f t="shared" si="298"/>
        <v>0</v>
      </c>
      <c r="R2382">
        <f t="shared" si="299"/>
        <v>1</v>
      </c>
      <c r="S2382">
        <f t="shared" si="300"/>
        <v>0</v>
      </c>
      <c r="T2382">
        <f t="shared" si="301"/>
        <v>1</v>
      </c>
      <c r="U2382" s="16">
        <v>43719.876342592594</v>
      </c>
      <c r="V2382">
        <f t="shared" si="302"/>
        <v>2019</v>
      </c>
      <c r="W2382" t="b">
        <v>0</v>
      </c>
      <c r="X2382">
        <f t="shared" si="303"/>
        <v>0</v>
      </c>
    </row>
    <row r="2383" spans="1:24" x14ac:dyDescent="0.25">
      <c r="A2383" t="s">
        <v>176</v>
      </c>
      <c r="B2383" s="4">
        <v>44104</v>
      </c>
      <c r="C2383">
        <v>2020</v>
      </c>
      <c r="D2383" t="s">
        <v>2144</v>
      </c>
      <c r="F2383" t="s">
        <v>2204</v>
      </c>
      <c r="G2383" t="s">
        <v>4606</v>
      </c>
      <c r="I2383" t="s">
        <v>2144</v>
      </c>
      <c r="J2383" t="s">
        <v>6876</v>
      </c>
      <c r="K2383" s="2">
        <v>136000</v>
      </c>
      <c r="L2383" s="2">
        <v>0</v>
      </c>
      <c r="M2383" t="b">
        <v>0</v>
      </c>
      <c r="N2383">
        <v>0</v>
      </c>
      <c r="O2383">
        <f t="shared" si="296"/>
        <v>0</v>
      </c>
      <c r="P2383">
        <f t="shared" si="297"/>
        <v>1</v>
      </c>
      <c r="Q2383">
        <f t="shared" si="298"/>
        <v>0</v>
      </c>
      <c r="R2383">
        <f t="shared" si="299"/>
        <v>1</v>
      </c>
      <c r="S2383">
        <f t="shared" si="300"/>
        <v>0</v>
      </c>
      <c r="T2383">
        <f t="shared" si="301"/>
        <v>1</v>
      </c>
      <c r="U2383" s="16">
        <v>43852.677060185182</v>
      </c>
      <c r="V2383">
        <f t="shared" si="302"/>
        <v>2020</v>
      </c>
      <c r="W2383" t="b">
        <v>0</v>
      </c>
      <c r="X2383">
        <f t="shared" si="303"/>
        <v>0</v>
      </c>
    </row>
    <row r="2384" spans="1:24" x14ac:dyDescent="0.25">
      <c r="A2384" t="s">
        <v>1953</v>
      </c>
      <c r="B2384" s="4">
        <v>44073</v>
      </c>
      <c r="C2384">
        <v>2020</v>
      </c>
      <c r="D2384" t="s">
        <v>2141</v>
      </c>
      <c r="F2384" t="s">
        <v>2207</v>
      </c>
      <c r="G2384" t="s">
        <v>4607</v>
      </c>
      <c r="I2384" t="s">
        <v>2144</v>
      </c>
      <c r="J2384" t="s">
        <v>6876</v>
      </c>
      <c r="K2384" s="2">
        <v>4000</v>
      </c>
      <c r="L2384" s="2">
        <v>0</v>
      </c>
      <c r="M2384" t="b">
        <v>0</v>
      </c>
      <c r="N2384">
        <v>0</v>
      </c>
      <c r="O2384">
        <f t="shared" si="296"/>
        <v>0</v>
      </c>
      <c r="P2384">
        <f t="shared" si="297"/>
        <v>1</v>
      </c>
      <c r="Q2384">
        <f t="shared" si="298"/>
        <v>0</v>
      </c>
      <c r="R2384">
        <f t="shared" si="299"/>
        <v>1</v>
      </c>
      <c r="S2384">
        <f t="shared" si="300"/>
        <v>0</v>
      </c>
      <c r="T2384">
        <f t="shared" si="301"/>
        <v>1</v>
      </c>
      <c r="U2384" s="16">
        <v>43871.674756944441</v>
      </c>
      <c r="V2384">
        <f t="shared" si="302"/>
        <v>2020</v>
      </c>
      <c r="W2384" t="b">
        <v>0</v>
      </c>
      <c r="X2384">
        <f t="shared" si="303"/>
        <v>0</v>
      </c>
    </row>
    <row r="2385" spans="1:24" x14ac:dyDescent="0.25">
      <c r="A2385" t="s">
        <v>2006</v>
      </c>
      <c r="B2385" s="4">
        <v>43738</v>
      </c>
      <c r="C2385">
        <v>2019</v>
      </c>
      <c r="D2385" t="s">
        <v>2153</v>
      </c>
      <c r="F2385" t="s">
        <v>2207</v>
      </c>
      <c r="G2385" t="s">
        <v>4608</v>
      </c>
      <c r="I2385" t="s">
        <v>2153</v>
      </c>
      <c r="J2385" t="s">
        <v>6876</v>
      </c>
      <c r="K2385" s="2">
        <v>10045</v>
      </c>
      <c r="L2385" s="2">
        <v>0</v>
      </c>
      <c r="M2385" t="b">
        <v>0</v>
      </c>
      <c r="N2385">
        <v>0</v>
      </c>
      <c r="O2385">
        <f t="shared" si="296"/>
        <v>0</v>
      </c>
      <c r="P2385">
        <f t="shared" si="297"/>
        <v>1</v>
      </c>
      <c r="Q2385">
        <f t="shared" si="298"/>
        <v>0</v>
      </c>
      <c r="R2385">
        <f t="shared" si="299"/>
        <v>1</v>
      </c>
      <c r="S2385">
        <f t="shared" si="300"/>
        <v>0</v>
      </c>
      <c r="T2385">
        <f t="shared" si="301"/>
        <v>1</v>
      </c>
      <c r="U2385" s="16">
        <v>43692.661817129629</v>
      </c>
      <c r="V2385">
        <f t="shared" si="302"/>
        <v>2019</v>
      </c>
      <c r="W2385" t="b">
        <v>0</v>
      </c>
      <c r="X2385">
        <f t="shared" si="303"/>
        <v>0</v>
      </c>
    </row>
    <row r="2386" spans="1:24" x14ac:dyDescent="0.25">
      <c r="A2386" t="s">
        <v>477</v>
      </c>
      <c r="B2386" s="4">
        <v>42978</v>
      </c>
      <c r="C2386">
        <v>2017</v>
      </c>
      <c r="D2386" t="s">
        <v>2136</v>
      </c>
      <c r="E2386" t="s">
        <v>2185</v>
      </c>
      <c r="F2386" t="s">
        <v>2182</v>
      </c>
      <c r="G2386" t="s">
        <v>4609</v>
      </c>
      <c r="I2386" t="s">
        <v>2144</v>
      </c>
      <c r="J2386" t="s">
        <v>6876</v>
      </c>
      <c r="K2386" s="2">
        <v>4750</v>
      </c>
      <c r="L2386" s="2">
        <v>0</v>
      </c>
      <c r="M2386" t="b">
        <v>0</v>
      </c>
      <c r="N2386">
        <v>0</v>
      </c>
      <c r="O2386">
        <f t="shared" si="296"/>
        <v>0</v>
      </c>
      <c r="P2386">
        <f t="shared" si="297"/>
        <v>1</v>
      </c>
      <c r="Q2386">
        <f t="shared" si="298"/>
        <v>0</v>
      </c>
      <c r="R2386">
        <f t="shared" si="299"/>
        <v>1</v>
      </c>
      <c r="S2386">
        <f t="shared" si="300"/>
        <v>0</v>
      </c>
      <c r="T2386">
        <f t="shared" si="301"/>
        <v>1</v>
      </c>
      <c r="U2386" s="16">
        <v>42907.554513888892</v>
      </c>
      <c r="V2386">
        <f t="shared" si="302"/>
        <v>2017</v>
      </c>
      <c r="W2386" t="b">
        <v>0</v>
      </c>
      <c r="X2386">
        <f t="shared" si="303"/>
        <v>0</v>
      </c>
    </row>
    <row r="2387" spans="1:24" x14ac:dyDescent="0.25">
      <c r="A2387" t="s">
        <v>2005</v>
      </c>
      <c r="B2387" s="4">
        <v>43652</v>
      </c>
      <c r="C2387">
        <v>2019</v>
      </c>
      <c r="D2387" t="s">
        <v>2141</v>
      </c>
      <c r="F2387" t="s">
        <v>2203</v>
      </c>
      <c r="G2387" t="s">
        <v>4610</v>
      </c>
      <c r="I2387" t="s">
        <v>2141</v>
      </c>
      <c r="J2387" t="s">
        <v>6876</v>
      </c>
      <c r="K2387" s="2">
        <v>213</v>
      </c>
      <c r="L2387" s="2">
        <v>0</v>
      </c>
      <c r="M2387" t="b">
        <v>0</v>
      </c>
      <c r="N2387">
        <v>0</v>
      </c>
      <c r="O2387">
        <f t="shared" si="296"/>
        <v>0</v>
      </c>
      <c r="P2387">
        <f t="shared" si="297"/>
        <v>1</v>
      </c>
      <c r="Q2387">
        <f t="shared" si="298"/>
        <v>0</v>
      </c>
      <c r="R2387">
        <f t="shared" si="299"/>
        <v>1</v>
      </c>
      <c r="S2387">
        <f t="shared" si="300"/>
        <v>0</v>
      </c>
      <c r="T2387">
        <f t="shared" si="301"/>
        <v>1</v>
      </c>
      <c r="U2387" s="16">
        <v>43622.612766203703</v>
      </c>
      <c r="V2387">
        <f t="shared" si="302"/>
        <v>2019</v>
      </c>
      <c r="W2387" t="b">
        <v>0</v>
      </c>
      <c r="X2387">
        <f t="shared" si="303"/>
        <v>0</v>
      </c>
    </row>
    <row r="2388" spans="1:24" x14ac:dyDescent="0.25">
      <c r="A2388" t="s">
        <v>627</v>
      </c>
      <c r="B2388" s="4">
        <v>43371</v>
      </c>
      <c r="C2388">
        <v>2018</v>
      </c>
      <c r="D2388" t="s">
        <v>2141</v>
      </c>
      <c r="F2388" t="s">
        <v>2207</v>
      </c>
      <c r="G2388" t="s">
        <v>4611</v>
      </c>
      <c r="I2388" t="s">
        <v>2141</v>
      </c>
      <c r="J2388" t="s">
        <v>6876</v>
      </c>
      <c r="K2388" s="2">
        <v>198</v>
      </c>
      <c r="L2388" s="2">
        <v>0</v>
      </c>
      <c r="M2388" t="b">
        <v>0</v>
      </c>
      <c r="N2388">
        <v>0</v>
      </c>
      <c r="O2388">
        <f t="shared" si="296"/>
        <v>0</v>
      </c>
      <c r="P2388">
        <f t="shared" si="297"/>
        <v>1</v>
      </c>
      <c r="Q2388">
        <f t="shared" si="298"/>
        <v>0</v>
      </c>
      <c r="R2388">
        <f t="shared" si="299"/>
        <v>1</v>
      </c>
      <c r="S2388">
        <f t="shared" si="300"/>
        <v>0</v>
      </c>
      <c r="T2388">
        <f t="shared" si="301"/>
        <v>1</v>
      </c>
      <c r="U2388" s="16">
        <v>43334.610925925925</v>
      </c>
      <c r="V2388">
        <f t="shared" si="302"/>
        <v>2018</v>
      </c>
      <c r="W2388" t="b">
        <v>0</v>
      </c>
      <c r="X2388">
        <f t="shared" si="303"/>
        <v>0</v>
      </c>
    </row>
    <row r="2389" spans="1:24" x14ac:dyDescent="0.25">
      <c r="A2389" t="s">
        <v>1988</v>
      </c>
      <c r="B2389" s="4">
        <v>43373</v>
      </c>
      <c r="C2389">
        <v>2018</v>
      </c>
      <c r="D2389" t="s">
        <v>2136</v>
      </c>
      <c r="E2389" t="s">
        <v>2183</v>
      </c>
      <c r="F2389" t="s">
        <v>2182</v>
      </c>
      <c r="G2389" t="s">
        <v>4612</v>
      </c>
      <c r="I2389" t="s">
        <v>2153</v>
      </c>
      <c r="J2389" t="s">
        <v>6876</v>
      </c>
      <c r="K2389" s="2">
        <v>8050</v>
      </c>
      <c r="L2389" s="2">
        <v>0</v>
      </c>
      <c r="M2389" t="b">
        <v>0</v>
      </c>
      <c r="N2389">
        <v>0</v>
      </c>
      <c r="O2389">
        <f t="shared" si="296"/>
        <v>0</v>
      </c>
      <c r="P2389">
        <f t="shared" si="297"/>
        <v>1</v>
      </c>
      <c r="Q2389">
        <f t="shared" si="298"/>
        <v>0</v>
      </c>
      <c r="R2389">
        <f t="shared" si="299"/>
        <v>1</v>
      </c>
      <c r="S2389">
        <f t="shared" si="300"/>
        <v>0</v>
      </c>
      <c r="T2389">
        <f t="shared" si="301"/>
        <v>1</v>
      </c>
      <c r="U2389" s="16">
        <v>43133.666597222225</v>
      </c>
      <c r="V2389">
        <f t="shared" si="302"/>
        <v>2018</v>
      </c>
      <c r="W2389" t="b">
        <v>0</v>
      </c>
      <c r="X2389">
        <f t="shared" si="303"/>
        <v>0</v>
      </c>
    </row>
    <row r="2390" spans="1:24" x14ac:dyDescent="0.25">
      <c r="A2390" t="s">
        <v>700</v>
      </c>
      <c r="B2390" s="4">
        <v>44104</v>
      </c>
      <c r="C2390">
        <v>2020</v>
      </c>
      <c r="D2390" t="s">
        <v>2144</v>
      </c>
      <c r="F2390" t="s">
        <v>2203</v>
      </c>
      <c r="G2390" t="s">
        <v>4613</v>
      </c>
      <c r="I2390" t="s">
        <v>2141</v>
      </c>
      <c r="J2390" t="s">
        <v>6876</v>
      </c>
      <c r="K2390" s="2">
        <v>22820</v>
      </c>
      <c r="L2390" s="2">
        <v>0</v>
      </c>
      <c r="M2390" t="b">
        <v>0</v>
      </c>
      <c r="N2390">
        <v>0</v>
      </c>
      <c r="O2390">
        <f t="shared" si="296"/>
        <v>0</v>
      </c>
      <c r="P2390">
        <f t="shared" si="297"/>
        <v>1</v>
      </c>
      <c r="Q2390">
        <f t="shared" si="298"/>
        <v>0</v>
      </c>
      <c r="R2390">
        <f t="shared" si="299"/>
        <v>1</v>
      </c>
      <c r="S2390">
        <f t="shared" si="300"/>
        <v>0</v>
      </c>
      <c r="T2390">
        <f t="shared" si="301"/>
        <v>1</v>
      </c>
      <c r="U2390" s="16">
        <v>44036.806747685187</v>
      </c>
      <c r="V2390">
        <f t="shared" si="302"/>
        <v>2020</v>
      </c>
      <c r="W2390" t="b">
        <v>0</v>
      </c>
      <c r="X2390">
        <f t="shared" si="303"/>
        <v>0</v>
      </c>
    </row>
    <row r="2391" spans="1:24" x14ac:dyDescent="0.25">
      <c r="A2391" t="s">
        <v>332</v>
      </c>
      <c r="B2391" s="4">
        <v>43373</v>
      </c>
      <c r="C2391">
        <v>2018</v>
      </c>
      <c r="D2391" t="s">
        <v>2136</v>
      </c>
      <c r="E2391" t="s">
        <v>2183</v>
      </c>
      <c r="F2391" t="s">
        <v>2204</v>
      </c>
      <c r="G2391" t="s">
        <v>4614</v>
      </c>
      <c r="I2391" t="s">
        <v>2141</v>
      </c>
      <c r="J2391" t="s">
        <v>6876</v>
      </c>
      <c r="K2391" s="2">
        <v>3150</v>
      </c>
      <c r="L2391" s="2">
        <v>0</v>
      </c>
      <c r="M2391" t="b">
        <v>0</v>
      </c>
      <c r="N2391">
        <v>0</v>
      </c>
      <c r="O2391">
        <f t="shared" si="296"/>
        <v>0</v>
      </c>
      <c r="P2391">
        <f t="shared" si="297"/>
        <v>1</v>
      </c>
      <c r="Q2391">
        <f t="shared" si="298"/>
        <v>0</v>
      </c>
      <c r="R2391">
        <f t="shared" si="299"/>
        <v>1</v>
      </c>
      <c r="S2391">
        <f t="shared" si="300"/>
        <v>0</v>
      </c>
      <c r="T2391">
        <f t="shared" si="301"/>
        <v>1</v>
      </c>
      <c r="U2391" s="16">
        <v>43110.633703703701</v>
      </c>
      <c r="V2391">
        <f t="shared" si="302"/>
        <v>2018</v>
      </c>
      <c r="W2391" t="b">
        <v>0</v>
      </c>
      <c r="X2391">
        <f t="shared" si="303"/>
        <v>0</v>
      </c>
    </row>
    <row r="2392" spans="1:24" x14ac:dyDescent="0.25">
      <c r="A2392" t="s">
        <v>613</v>
      </c>
      <c r="B2392" s="4">
        <v>44104</v>
      </c>
      <c r="C2392">
        <v>2020</v>
      </c>
      <c r="D2392" t="s">
        <v>2144</v>
      </c>
      <c r="E2392" t="s">
        <v>2183</v>
      </c>
      <c r="F2392" t="s">
        <v>2203</v>
      </c>
      <c r="G2392" t="s">
        <v>4615</v>
      </c>
      <c r="I2392" t="s">
        <v>2141</v>
      </c>
      <c r="J2392" t="s">
        <v>6876</v>
      </c>
      <c r="K2392" s="2">
        <v>4050</v>
      </c>
      <c r="L2392" s="2">
        <v>0</v>
      </c>
      <c r="M2392" t="b">
        <v>0</v>
      </c>
      <c r="N2392">
        <v>0</v>
      </c>
      <c r="O2392">
        <f t="shared" si="296"/>
        <v>0</v>
      </c>
      <c r="P2392">
        <f t="shared" si="297"/>
        <v>1</v>
      </c>
      <c r="Q2392">
        <f t="shared" si="298"/>
        <v>0</v>
      </c>
      <c r="R2392">
        <f t="shared" si="299"/>
        <v>1</v>
      </c>
      <c r="S2392">
        <f t="shared" si="300"/>
        <v>0</v>
      </c>
      <c r="T2392">
        <f t="shared" si="301"/>
        <v>1</v>
      </c>
      <c r="U2392" s="16">
        <v>43398.578912037039</v>
      </c>
      <c r="V2392">
        <f t="shared" si="302"/>
        <v>2018</v>
      </c>
      <c r="W2392" t="b">
        <v>0</v>
      </c>
      <c r="X2392">
        <f t="shared" si="303"/>
        <v>0</v>
      </c>
    </row>
    <row r="2393" spans="1:24" x14ac:dyDescent="0.25">
      <c r="A2393" t="s">
        <v>919</v>
      </c>
      <c r="B2393" s="4">
        <v>43696</v>
      </c>
      <c r="C2393">
        <v>2019</v>
      </c>
      <c r="D2393" t="s">
        <v>2144</v>
      </c>
      <c r="F2393" t="s">
        <v>2201</v>
      </c>
      <c r="G2393" t="s">
        <v>4616</v>
      </c>
      <c r="I2393" t="s">
        <v>2144</v>
      </c>
      <c r="J2393" t="s">
        <v>6876</v>
      </c>
      <c r="K2393" s="2">
        <v>670</v>
      </c>
      <c r="L2393" s="2">
        <v>0</v>
      </c>
      <c r="M2393" t="b">
        <v>0</v>
      </c>
      <c r="N2393">
        <v>0</v>
      </c>
      <c r="O2393">
        <f t="shared" si="296"/>
        <v>0</v>
      </c>
      <c r="P2393">
        <f t="shared" si="297"/>
        <v>1</v>
      </c>
      <c r="Q2393">
        <f t="shared" si="298"/>
        <v>0</v>
      </c>
      <c r="R2393">
        <f t="shared" si="299"/>
        <v>1</v>
      </c>
      <c r="S2393">
        <f t="shared" si="300"/>
        <v>0</v>
      </c>
      <c r="T2393">
        <f t="shared" si="301"/>
        <v>1</v>
      </c>
      <c r="U2393" s="16">
        <v>43665.704641203702</v>
      </c>
      <c r="V2393">
        <f t="shared" si="302"/>
        <v>2019</v>
      </c>
      <c r="W2393" t="b">
        <v>0</v>
      </c>
      <c r="X2393">
        <f t="shared" si="303"/>
        <v>0</v>
      </c>
    </row>
    <row r="2394" spans="1:24" x14ac:dyDescent="0.25">
      <c r="A2394" t="s">
        <v>543</v>
      </c>
      <c r="B2394" s="4">
        <v>43703</v>
      </c>
      <c r="C2394">
        <v>2019</v>
      </c>
      <c r="D2394" t="s">
        <v>2141</v>
      </c>
      <c r="F2394" t="s">
        <v>2204</v>
      </c>
      <c r="G2394" t="s">
        <v>4617</v>
      </c>
      <c r="I2394" t="s">
        <v>2141</v>
      </c>
      <c r="J2394" t="s">
        <v>6876</v>
      </c>
      <c r="K2394" s="2">
        <v>670</v>
      </c>
      <c r="L2394" s="2">
        <v>0</v>
      </c>
      <c r="M2394" t="b">
        <v>0</v>
      </c>
      <c r="N2394">
        <v>0</v>
      </c>
      <c r="O2394">
        <f t="shared" si="296"/>
        <v>0</v>
      </c>
      <c r="P2394">
        <f t="shared" si="297"/>
        <v>1</v>
      </c>
      <c r="Q2394">
        <f t="shared" si="298"/>
        <v>0</v>
      </c>
      <c r="R2394">
        <f t="shared" si="299"/>
        <v>1</v>
      </c>
      <c r="S2394">
        <f t="shared" si="300"/>
        <v>0</v>
      </c>
      <c r="T2394">
        <f t="shared" si="301"/>
        <v>1</v>
      </c>
      <c r="U2394" s="16">
        <v>43672.555671296293</v>
      </c>
      <c r="V2394">
        <f t="shared" si="302"/>
        <v>2019</v>
      </c>
      <c r="W2394" t="b">
        <v>0</v>
      </c>
      <c r="X2394">
        <f t="shared" si="303"/>
        <v>0</v>
      </c>
    </row>
    <row r="2395" spans="1:24" x14ac:dyDescent="0.25">
      <c r="A2395" t="s">
        <v>268</v>
      </c>
      <c r="B2395" s="4">
        <v>44104</v>
      </c>
      <c r="C2395">
        <v>2020</v>
      </c>
      <c r="D2395" t="s">
        <v>2141</v>
      </c>
      <c r="E2395" t="s">
        <v>2183</v>
      </c>
      <c r="F2395" t="s">
        <v>2201</v>
      </c>
      <c r="G2395" t="s">
        <v>4618</v>
      </c>
      <c r="I2395" t="s">
        <v>2141</v>
      </c>
      <c r="J2395" t="s">
        <v>6876</v>
      </c>
      <c r="K2395" s="2">
        <v>347</v>
      </c>
      <c r="L2395" s="2">
        <v>0</v>
      </c>
      <c r="M2395" t="b">
        <v>0</v>
      </c>
      <c r="N2395">
        <v>0</v>
      </c>
      <c r="O2395">
        <f t="shared" si="296"/>
        <v>0</v>
      </c>
      <c r="P2395">
        <f t="shared" si="297"/>
        <v>1</v>
      </c>
      <c r="Q2395">
        <f t="shared" si="298"/>
        <v>0</v>
      </c>
      <c r="R2395">
        <f t="shared" si="299"/>
        <v>1</v>
      </c>
      <c r="S2395">
        <f t="shared" si="300"/>
        <v>0</v>
      </c>
      <c r="T2395">
        <f t="shared" si="301"/>
        <v>1</v>
      </c>
      <c r="U2395" s="16">
        <v>44074.868217592593</v>
      </c>
      <c r="V2395">
        <f t="shared" si="302"/>
        <v>2020</v>
      </c>
      <c r="W2395" t="b">
        <v>0</v>
      </c>
      <c r="X2395">
        <f t="shared" si="303"/>
        <v>0</v>
      </c>
    </row>
    <row r="2396" spans="1:24" x14ac:dyDescent="0.25">
      <c r="A2396" t="s">
        <v>366</v>
      </c>
      <c r="B2396" s="4">
        <v>44042</v>
      </c>
      <c r="C2396">
        <v>2020</v>
      </c>
      <c r="D2396" t="s">
        <v>2153</v>
      </c>
      <c r="E2396" t="s">
        <v>2183</v>
      </c>
      <c r="F2396" t="s">
        <v>2206</v>
      </c>
      <c r="G2396" t="s">
        <v>4619</v>
      </c>
      <c r="I2396" t="s">
        <v>2141</v>
      </c>
      <c r="J2396" t="s">
        <v>6876</v>
      </c>
      <c r="K2396" s="2">
        <v>23770</v>
      </c>
      <c r="L2396" s="2">
        <v>0</v>
      </c>
      <c r="M2396" t="b">
        <v>0</v>
      </c>
      <c r="N2396">
        <v>0</v>
      </c>
      <c r="O2396">
        <f t="shared" si="296"/>
        <v>0</v>
      </c>
      <c r="P2396">
        <f t="shared" si="297"/>
        <v>1</v>
      </c>
      <c r="Q2396">
        <f t="shared" si="298"/>
        <v>0</v>
      </c>
      <c r="R2396">
        <f t="shared" si="299"/>
        <v>1</v>
      </c>
      <c r="S2396">
        <f t="shared" si="300"/>
        <v>0</v>
      </c>
      <c r="T2396">
        <f t="shared" si="301"/>
        <v>1</v>
      </c>
      <c r="U2396" s="16">
        <v>43845.144386574073</v>
      </c>
      <c r="V2396">
        <f t="shared" si="302"/>
        <v>2020</v>
      </c>
      <c r="W2396" t="b">
        <v>0</v>
      </c>
      <c r="X2396">
        <f t="shared" si="303"/>
        <v>0</v>
      </c>
    </row>
    <row r="2397" spans="1:24" x14ac:dyDescent="0.25">
      <c r="A2397" t="s">
        <v>104</v>
      </c>
      <c r="B2397" s="4">
        <v>43657</v>
      </c>
      <c r="C2397">
        <v>2019</v>
      </c>
      <c r="D2397" t="s">
        <v>2141</v>
      </c>
      <c r="F2397" t="s">
        <v>2207</v>
      </c>
      <c r="G2397" t="s">
        <v>4620</v>
      </c>
      <c r="I2397" t="s">
        <v>2138</v>
      </c>
      <c r="J2397" t="s">
        <v>6876</v>
      </c>
      <c r="K2397" s="2">
        <v>8990</v>
      </c>
      <c r="L2397" s="2">
        <v>0</v>
      </c>
      <c r="M2397" t="b">
        <v>0</v>
      </c>
      <c r="N2397">
        <v>0</v>
      </c>
      <c r="O2397">
        <f t="shared" si="296"/>
        <v>0</v>
      </c>
      <c r="P2397">
        <f t="shared" si="297"/>
        <v>1</v>
      </c>
      <c r="Q2397">
        <f t="shared" si="298"/>
        <v>0</v>
      </c>
      <c r="R2397">
        <f t="shared" si="299"/>
        <v>1</v>
      </c>
      <c r="S2397">
        <f t="shared" si="300"/>
        <v>0</v>
      </c>
      <c r="T2397">
        <f t="shared" si="301"/>
        <v>1</v>
      </c>
      <c r="U2397" s="16">
        <v>43566.570173611108</v>
      </c>
      <c r="V2397">
        <f t="shared" si="302"/>
        <v>2019</v>
      </c>
      <c r="W2397" t="b">
        <v>0</v>
      </c>
      <c r="X2397">
        <f t="shared" si="303"/>
        <v>0</v>
      </c>
    </row>
    <row r="2398" spans="1:24" x14ac:dyDescent="0.25">
      <c r="A2398" t="s">
        <v>64</v>
      </c>
      <c r="B2398" s="4">
        <v>44104</v>
      </c>
      <c r="C2398">
        <v>2020</v>
      </c>
      <c r="D2398" t="s">
        <v>2141</v>
      </c>
      <c r="F2398" t="s">
        <v>2204</v>
      </c>
      <c r="G2398" t="s">
        <v>4621</v>
      </c>
      <c r="I2398" t="s">
        <v>2141</v>
      </c>
      <c r="J2398" t="s">
        <v>6876</v>
      </c>
      <c r="K2398" s="2">
        <v>8950</v>
      </c>
      <c r="L2398" s="2">
        <v>0</v>
      </c>
      <c r="M2398" t="b">
        <v>0</v>
      </c>
      <c r="N2398">
        <v>0</v>
      </c>
      <c r="O2398">
        <f t="shared" si="296"/>
        <v>0</v>
      </c>
      <c r="P2398">
        <f t="shared" si="297"/>
        <v>1</v>
      </c>
      <c r="Q2398">
        <f t="shared" si="298"/>
        <v>0</v>
      </c>
      <c r="R2398">
        <f t="shared" si="299"/>
        <v>1</v>
      </c>
      <c r="S2398">
        <f t="shared" si="300"/>
        <v>0</v>
      </c>
      <c r="T2398">
        <f t="shared" si="301"/>
        <v>1</v>
      </c>
      <c r="U2398" s="16">
        <v>43935.757523148146</v>
      </c>
      <c r="V2398">
        <f t="shared" si="302"/>
        <v>2020</v>
      </c>
      <c r="W2398" t="b">
        <v>0</v>
      </c>
      <c r="X2398">
        <f t="shared" si="303"/>
        <v>0</v>
      </c>
    </row>
    <row r="2399" spans="1:24" x14ac:dyDescent="0.25">
      <c r="A2399" t="s">
        <v>539</v>
      </c>
      <c r="B2399" s="4">
        <v>44042</v>
      </c>
      <c r="C2399">
        <v>2020</v>
      </c>
      <c r="D2399" t="s">
        <v>2141</v>
      </c>
      <c r="F2399" t="s">
        <v>2204</v>
      </c>
      <c r="G2399" t="s">
        <v>4622</v>
      </c>
      <c r="I2399" t="s">
        <v>2141</v>
      </c>
      <c r="J2399" t="s">
        <v>6876</v>
      </c>
      <c r="K2399" s="2">
        <v>8950</v>
      </c>
      <c r="L2399" s="2">
        <v>0</v>
      </c>
      <c r="M2399" t="b">
        <v>0</v>
      </c>
      <c r="N2399">
        <v>0</v>
      </c>
      <c r="O2399">
        <f t="shared" si="296"/>
        <v>0</v>
      </c>
      <c r="P2399">
        <f t="shared" si="297"/>
        <v>1</v>
      </c>
      <c r="Q2399">
        <f t="shared" si="298"/>
        <v>0</v>
      </c>
      <c r="R2399">
        <f t="shared" si="299"/>
        <v>1</v>
      </c>
      <c r="S2399">
        <f t="shared" si="300"/>
        <v>0</v>
      </c>
      <c r="T2399">
        <f t="shared" si="301"/>
        <v>1</v>
      </c>
      <c r="U2399" s="16">
        <v>43957.774884259263</v>
      </c>
      <c r="V2399">
        <f t="shared" si="302"/>
        <v>2020</v>
      </c>
      <c r="W2399" t="b">
        <v>0</v>
      </c>
      <c r="X2399">
        <f t="shared" si="303"/>
        <v>0</v>
      </c>
    </row>
    <row r="2400" spans="1:24" x14ac:dyDescent="0.25">
      <c r="A2400" t="s">
        <v>514</v>
      </c>
      <c r="B2400" s="4">
        <v>44042</v>
      </c>
      <c r="C2400">
        <v>2020</v>
      </c>
      <c r="D2400" t="s">
        <v>2141</v>
      </c>
      <c r="F2400" t="s">
        <v>2201</v>
      </c>
      <c r="G2400" t="s">
        <v>4623</v>
      </c>
      <c r="I2400" t="s">
        <v>2141</v>
      </c>
      <c r="J2400" t="s">
        <v>6876</v>
      </c>
      <c r="K2400" s="2">
        <v>10000</v>
      </c>
      <c r="L2400" s="2">
        <v>0</v>
      </c>
      <c r="M2400" t="b">
        <v>0</v>
      </c>
      <c r="N2400">
        <v>0</v>
      </c>
      <c r="O2400">
        <f t="shared" si="296"/>
        <v>0</v>
      </c>
      <c r="P2400">
        <f t="shared" si="297"/>
        <v>1</v>
      </c>
      <c r="Q2400">
        <f t="shared" si="298"/>
        <v>0</v>
      </c>
      <c r="R2400">
        <f t="shared" si="299"/>
        <v>1</v>
      </c>
      <c r="S2400">
        <f t="shared" si="300"/>
        <v>0</v>
      </c>
      <c r="T2400">
        <f t="shared" si="301"/>
        <v>1</v>
      </c>
      <c r="U2400" s="16">
        <v>43945.59039351852</v>
      </c>
      <c r="V2400">
        <f t="shared" si="302"/>
        <v>2020</v>
      </c>
      <c r="W2400" t="b">
        <v>0</v>
      </c>
      <c r="X2400">
        <f t="shared" si="303"/>
        <v>0</v>
      </c>
    </row>
    <row r="2401" spans="1:24" x14ac:dyDescent="0.25">
      <c r="A2401" t="s">
        <v>645</v>
      </c>
      <c r="B2401" s="4">
        <v>44104</v>
      </c>
      <c r="C2401">
        <v>2020</v>
      </c>
      <c r="D2401" t="s">
        <v>2141</v>
      </c>
      <c r="F2401" t="s">
        <v>2206</v>
      </c>
      <c r="G2401" t="s">
        <v>4624</v>
      </c>
      <c r="I2401" t="s">
        <v>2141</v>
      </c>
      <c r="J2401" t="s">
        <v>6876</v>
      </c>
      <c r="K2401" s="2">
        <v>5495</v>
      </c>
      <c r="L2401" s="2">
        <v>0</v>
      </c>
      <c r="M2401" t="b">
        <v>0</v>
      </c>
      <c r="N2401">
        <v>0</v>
      </c>
      <c r="O2401">
        <f t="shared" si="296"/>
        <v>0</v>
      </c>
      <c r="P2401">
        <f t="shared" si="297"/>
        <v>1</v>
      </c>
      <c r="Q2401">
        <f t="shared" si="298"/>
        <v>0</v>
      </c>
      <c r="R2401">
        <f t="shared" si="299"/>
        <v>1</v>
      </c>
      <c r="S2401">
        <f t="shared" si="300"/>
        <v>0</v>
      </c>
      <c r="T2401">
        <f t="shared" si="301"/>
        <v>1</v>
      </c>
      <c r="U2401" s="16">
        <v>44077.576354166667</v>
      </c>
      <c r="V2401">
        <f t="shared" si="302"/>
        <v>2020</v>
      </c>
      <c r="W2401" t="b">
        <v>0</v>
      </c>
      <c r="X2401">
        <f t="shared" si="303"/>
        <v>0</v>
      </c>
    </row>
    <row r="2402" spans="1:24" x14ac:dyDescent="0.25">
      <c r="A2402" t="s">
        <v>62</v>
      </c>
      <c r="B2402" s="4">
        <v>43738</v>
      </c>
      <c r="C2402">
        <v>2019</v>
      </c>
      <c r="D2402" t="s">
        <v>2144</v>
      </c>
      <c r="F2402" t="s">
        <v>2206</v>
      </c>
      <c r="G2402" t="s">
        <v>4625</v>
      </c>
      <c r="I2402" t="s">
        <v>2144</v>
      </c>
      <c r="J2402" t="s">
        <v>6876</v>
      </c>
      <c r="K2402" s="2">
        <v>8950</v>
      </c>
      <c r="L2402" s="2">
        <v>0</v>
      </c>
      <c r="M2402" t="b">
        <v>0</v>
      </c>
      <c r="N2402">
        <v>0</v>
      </c>
      <c r="O2402">
        <f t="shared" si="296"/>
        <v>0</v>
      </c>
      <c r="P2402">
        <f t="shared" si="297"/>
        <v>1</v>
      </c>
      <c r="Q2402">
        <f t="shared" si="298"/>
        <v>0</v>
      </c>
      <c r="R2402">
        <f t="shared" si="299"/>
        <v>1</v>
      </c>
      <c r="S2402">
        <f t="shared" si="300"/>
        <v>0</v>
      </c>
      <c r="T2402">
        <f t="shared" si="301"/>
        <v>1</v>
      </c>
      <c r="U2402" s="16">
        <v>43705.790844907409</v>
      </c>
      <c r="V2402">
        <f t="shared" si="302"/>
        <v>2019</v>
      </c>
      <c r="W2402" t="b">
        <v>0</v>
      </c>
      <c r="X2402">
        <f t="shared" si="303"/>
        <v>0</v>
      </c>
    </row>
    <row r="2403" spans="1:24" x14ac:dyDescent="0.25">
      <c r="A2403" t="s">
        <v>341</v>
      </c>
      <c r="B2403" s="4">
        <v>44042</v>
      </c>
      <c r="C2403">
        <v>2020</v>
      </c>
      <c r="D2403" t="s">
        <v>2141</v>
      </c>
      <c r="F2403" t="s">
        <v>2211</v>
      </c>
      <c r="G2403" t="s">
        <v>4626</v>
      </c>
      <c r="I2403" t="s">
        <v>2141</v>
      </c>
      <c r="J2403" t="s">
        <v>6876</v>
      </c>
      <c r="K2403" s="2">
        <v>4995</v>
      </c>
      <c r="L2403" s="2">
        <v>0</v>
      </c>
      <c r="M2403" t="b">
        <v>0</v>
      </c>
      <c r="N2403">
        <v>0</v>
      </c>
      <c r="O2403">
        <f t="shared" si="296"/>
        <v>0</v>
      </c>
      <c r="P2403">
        <f t="shared" si="297"/>
        <v>1</v>
      </c>
      <c r="Q2403">
        <f t="shared" si="298"/>
        <v>0</v>
      </c>
      <c r="R2403">
        <f t="shared" si="299"/>
        <v>1</v>
      </c>
      <c r="S2403">
        <f t="shared" si="300"/>
        <v>0</v>
      </c>
      <c r="T2403">
        <f t="shared" si="301"/>
        <v>1</v>
      </c>
      <c r="U2403" s="16">
        <v>44000.642164351855</v>
      </c>
      <c r="V2403">
        <f t="shared" si="302"/>
        <v>2020</v>
      </c>
      <c r="W2403" t="b">
        <v>0</v>
      </c>
      <c r="X2403">
        <f t="shared" si="303"/>
        <v>0</v>
      </c>
    </row>
    <row r="2404" spans="1:24" x14ac:dyDescent="0.25">
      <c r="A2404" t="s">
        <v>627</v>
      </c>
      <c r="B2404" s="4">
        <v>43734</v>
      </c>
      <c r="C2404">
        <v>2019</v>
      </c>
      <c r="D2404" t="s">
        <v>2141</v>
      </c>
      <c r="F2404" t="s">
        <v>2211</v>
      </c>
      <c r="G2404" t="s">
        <v>4627</v>
      </c>
      <c r="I2404" t="s">
        <v>2141</v>
      </c>
      <c r="J2404" t="s">
        <v>6876</v>
      </c>
      <c r="K2404" s="2">
        <v>12865</v>
      </c>
      <c r="L2404" s="2">
        <v>0</v>
      </c>
      <c r="M2404" t="b">
        <v>0</v>
      </c>
      <c r="N2404">
        <v>0</v>
      </c>
      <c r="O2404">
        <f t="shared" si="296"/>
        <v>0</v>
      </c>
      <c r="P2404">
        <f t="shared" si="297"/>
        <v>1</v>
      </c>
      <c r="Q2404">
        <f t="shared" si="298"/>
        <v>0</v>
      </c>
      <c r="R2404">
        <f t="shared" si="299"/>
        <v>1</v>
      </c>
      <c r="S2404">
        <f t="shared" si="300"/>
        <v>0</v>
      </c>
      <c r="T2404">
        <f t="shared" si="301"/>
        <v>1</v>
      </c>
      <c r="U2404" s="16">
        <v>43642.573020833333</v>
      </c>
      <c r="V2404">
        <f t="shared" si="302"/>
        <v>2019</v>
      </c>
      <c r="W2404" t="b">
        <v>0</v>
      </c>
      <c r="X2404">
        <f t="shared" si="303"/>
        <v>0</v>
      </c>
    </row>
    <row r="2405" spans="1:24" x14ac:dyDescent="0.25">
      <c r="A2405" t="s">
        <v>64</v>
      </c>
      <c r="B2405" s="4">
        <v>43670</v>
      </c>
      <c r="C2405">
        <v>2019</v>
      </c>
      <c r="D2405" t="s">
        <v>2141</v>
      </c>
      <c r="F2405" t="s">
        <v>2206</v>
      </c>
      <c r="G2405" t="s">
        <v>4628</v>
      </c>
      <c r="I2405" t="s">
        <v>2141</v>
      </c>
      <c r="J2405" t="s">
        <v>6876</v>
      </c>
      <c r="K2405" s="2">
        <v>8950</v>
      </c>
      <c r="L2405" s="2">
        <v>0</v>
      </c>
      <c r="M2405" t="b">
        <v>0</v>
      </c>
      <c r="N2405">
        <v>0</v>
      </c>
      <c r="O2405">
        <f t="shared" si="296"/>
        <v>0</v>
      </c>
      <c r="P2405">
        <f t="shared" si="297"/>
        <v>1</v>
      </c>
      <c r="Q2405">
        <f t="shared" si="298"/>
        <v>0</v>
      </c>
      <c r="R2405">
        <f t="shared" si="299"/>
        <v>1</v>
      </c>
      <c r="S2405">
        <f t="shared" si="300"/>
        <v>0</v>
      </c>
      <c r="T2405">
        <f t="shared" si="301"/>
        <v>1</v>
      </c>
      <c r="U2405" s="16">
        <v>43640.798935185187</v>
      </c>
      <c r="V2405">
        <f t="shared" si="302"/>
        <v>2019</v>
      </c>
      <c r="W2405" t="b">
        <v>0</v>
      </c>
      <c r="X2405">
        <f t="shared" si="303"/>
        <v>0</v>
      </c>
    </row>
    <row r="2406" spans="1:24" x14ac:dyDescent="0.25">
      <c r="A2406" t="s">
        <v>141</v>
      </c>
      <c r="B2406" s="4">
        <v>43670</v>
      </c>
      <c r="C2406">
        <v>2019</v>
      </c>
      <c r="D2406" t="s">
        <v>2141</v>
      </c>
      <c r="F2406" t="s">
        <v>2211</v>
      </c>
      <c r="G2406" t="s">
        <v>4629</v>
      </c>
      <c r="I2406" t="s">
        <v>2141</v>
      </c>
      <c r="J2406" t="s">
        <v>6876</v>
      </c>
      <c r="K2406" s="2">
        <v>8950</v>
      </c>
      <c r="L2406" s="2">
        <v>0</v>
      </c>
      <c r="M2406" t="b">
        <v>0</v>
      </c>
      <c r="N2406">
        <v>0</v>
      </c>
      <c r="O2406">
        <f t="shared" si="296"/>
        <v>0</v>
      </c>
      <c r="P2406">
        <f t="shared" si="297"/>
        <v>1</v>
      </c>
      <c r="Q2406">
        <f t="shared" si="298"/>
        <v>0</v>
      </c>
      <c r="R2406">
        <f t="shared" si="299"/>
        <v>1</v>
      </c>
      <c r="S2406">
        <f t="shared" si="300"/>
        <v>0</v>
      </c>
      <c r="T2406">
        <f t="shared" si="301"/>
        <v>1</v>
      </c>
      <c r="U2406" s="16">
        <v>43640.78597222222</v>
      </c>
      <c r="V2406">
        <f t="shared" si="302"/>
        <v>2019</v>
      </c>
      <c r="W2406" t="b">
        <v>0</v>
      </c>
      <c r="X2406">
        <f t="shared" si="303"/>
        <v>0</v>
      </c>
    </row>
    <row r="2407" spans="1:24" x14ac:dyDescent="0.25">
      <c r="A2407" t="s">
        <v>542</v>
      </c>
      <c r="B2407" s="4">
        <v>44073</v>
      </c>
      <c r="C2407">
        <v>2020</v>
      </c>
      <c r="D2407" t="s">
        <v>2141</v>
      </c>
      <c r="F2407" t="s">
        <v>2201</v>
      </c>
      <c r="G2407" t="s">
        <v>4630</v>
      </c>
      <c r="I2407" t="s">
        <v>2141</v>
      </c>
      <c r="J2407" t="s">
        <v>6876</v>
      </c>
      <c r="K2407" s="2">
        <v>8950</v>
      </c>
      <c r="L2407" s="2">
        <v>0</v>
      </c>
      <c r="M2407" t="b">
        <v>0</v>
      </c>
      <c r="N2407">
        <v>0</v>
      </c>
      <c r="O2407">
        <f t="shared" si="296"/>
        <v>0</v>
      </c>
      <c r="P2407">
        <f t="shared" si="297"/>
        <v>1</v>
      </c>
      <c r="Q2407">
        <f t="shared" si="298"/>
        <v>0</v>
      </c>
      <c r="R2407">
        <f t="shared" si="299"/>
        <v>1</v>
      </c>
      <c r="S2407">
        <f t="shared" si="300"/>
        <v>0</v>
      </c>
      <c r="T2407">
        <f t="shared" si="301"/>
        <v>1</v>
      </c>
      <c r="U2407" s="16">
        <v>43889.750335648147</v>
      </c>
      <c r="V2407">
        <f t="shared" si="302"/>
        <v>2020</v>
      </c>
      <c r="W2407" t="b">
        <v>0</v>
      </c>
      <c r="X2407">
        <f t="shared" si="303"/>
        <v>0</v>
      </c>
    </row>
    <row r="2408" spans="1:24" x14ac:dyDescent="0.25">
      <c r="A2408" t="s">
        <v>987</v>
      </c>
      <c r="B2408" s="4">
        <v>43735</v>
      </c>
      <c r="C2408">
        <v>2019</v>
      </c>
      <c r="D2408" t="s">
        <v>2144</v>
      </c>
      <c r="E2408" t="s">
        <v>2183</v>
      </c>
      <c r="F2408" t="s">
        <v>2206</v>
      </c>
      <c r="G2408" t="s">
        <v>4631</v>
      </c>
      <c r="I2408" t="s">
        <v>2144</v>
      </c>
      <c r="J2408" t="s">
        <v>6876</v>
      </c>
      <c r="K2408" s="2">
        <v>9000</v>
      </c>
      <c r="L2408" s="2">
        <v>0</v>
      </c>
      <c r="M2408" t="b">
        <v>0</v>
      </c>
      <c r="N2408">
        <v>0</v>
      </c>
      <c r="O2408">
        <f t="shared" si="296"/>
        <v>0</v>
      </c>
      <c r="P2408">
        <f t="shared" si="297"/>
        <v>1</v>
      </c>
      <c r="Q2408">
        <f t="shared" si="298"/>
        <v>0</v>
      </c>
      <c r="R2408">
        <f t="shared" si="299"/>
        <v>1</v>
      </c>
      <c r="S2408">
        <f t="shared" si="300"/>
        <v>0</v>
      </c>
      <c r="T2408">
        <f t="shared" si="301"/>
        <v>1</v>
      </c>
      <c r="U2408" s="16">
        <v>43761.740682870368</v>
      </c>
      <c r="V2408">
        <f t="shared" si="302"/>
        <v>2019</v>
      </c>
      <c r="W2408" t="b">
        <v>0</v>
      </c>
      <c r="X2408">
        <f t="shared" si="303"/>
        <v>0</v>
      </c>
    </row>
    <row r="2409" spans="1:24" x14ac:dyDescent="0.25">
      <c r="A2409" t="s">
        <v>50</v>
      </c>
      <c r="B2409" s="4">
        <v>43308</v>
      </c>
      <c r="C2409">
        <v>2018</v>
      </c>
      <c r="D2409" t="s">
        <v>2136</v>
      </c>
      <c r="E2409" t="s">
        <v>2183</v>
      </c>
      <c r="F2409" t="s">
        <v>2206</v>
      </c>
      <c r="G2409" t="s">
        <v>4632</v>
      </c>
      <c r="I2409" t="s">
        <v>2144</v>
      </c>
      <c r="J2409" t="s">
        <v>6876</v>
      </c>
      <c r="K2409" s="2">
        <v>75750</v>
      </c>
      <c r="L2409" s="2">
        <v>0</v>
      </c>
      <c r="M2409" t="b">
        <v>0</v>
      </c>
      <c r="N2409">
        <v>0</v>
      </c>
      <c r="O2409">
        <f t="shared" si="296"/>
        <v>0</v>
      </c>
      <c r="P2409">
        <f t="shared" si="297"/>
        <v>1</v>
      </c>
      <c r="Q2409">
        <f t="shared" si="298"/>
        <v>0</v>
      </c>
      <c r="R2409">
        <f t="shared" si="299"/>
        <v>1</v>
      </c>
      <c r="S2409">
        <f t="shared" si="300"/>
        <v>0</v>
      </c>
      <c r="T2409">
        <f t="shared" si="301"/>
        <v>1</v>
      </c>
      <c r="U2409" s="16">
        <v>43108.637326388889</v>
      </c>
      <c r="V2409">
        <f t="shared" si="302"/>
        <v>2018</v>
      </c>
      <c r="W2409" t="b">
        <v>0</v>
      </c>
      <c r="X2409">
        <f t="shared" si="303"/>
        <v>0</v>
      </c>
    </row>
    <row r="2410" spans="1:24" x14ac:dyDescent="0.25">
      <c r="A2410" t="s">
        <v>341</v>
      </c>
      <c r="B2410" s="4">
        <v>43312</v>
      </c>
      <c r="C2410">
        <v>2018</v>
      </c>
      <c r="D2410" t="s">
        <v>2136</v>
      </c>
      <c r="E2410" t="s">
        <v>2183</v>
      </c>
      <c r="F2410" t="s">
        <v>2182</v>
      </c>
      <c r="G2410" t="s">
        <v>4633</v>
      </c>
      <c r="I2410" t="s">
        <v>2144</v>
      </c>
      <c r="J2410" t="s">
        <v>6876</v>
      </c>
      <c r="K2410" s="2">
        <v>72600</v>
      </c>
      <c r="L2410" s="2">
        <v>0</v>
      </c>
      <c r="M2410" t="b">
        <v>0</v>
      </c>
      <c r="N2410">
        <v>0</v>
      </c>
      <c r="O2410">
        <f t="shared" si="296"/>
        <v>0</v>
      </c>
      <c r="P2410">
        <f t="shared" si="297"/>
        <v>1</v>
      </c>
      <c r="Q2410">
        <f t="shared" si="298"/>
        <v>0</v>
      </c>
      <c r="R2410">
        <f t="shared" si="299"/>
        <v>1</v>
      </c>
      <c r="S2410">
        <f t="shared" si="300"/>
        <v>0</v>
      </c>
      <c r="T2410">
        <f t="shared" si="301"/>
        <v>1</v>
      </c>
      <c r="U2410" s="16">
        <v>43159.685416666667</v>
      </c>
      <c r="V2410">
        <f t="shared" si="302"/>
        <v>2018</v>
      </c>
      <c r="W2410" t="b">
        <v>0</v>
      </c>
      <c r="X2410">
        <f t="shared" si="303"/>
        <v>0</v>
      </c>
    </row>
    <row r="2411" spans="1:24" x14ac:dyDescent="0.25">
      <c r="A2411" t="s">
        <v>1172</v>
      </c>
      <c r="B2411" s="4">
        <v>43371</v>
      </c>
      <c r="C2411">
        <v>2018</v>
      </c>
      <c r="D2411" t="s">
        <v>2136</v>
      </c>
      <c r="E2411" t="s">
        <v>2193</v>
      </c>
      <c r="F2411" t="s">
        <v>2203</v>
      </c>
      <c r="G2411" t="s">
        <v>4634</v>
      </c>
      <c r="I2411" t="s">
        <v>2144</v>
      </c>
      <c r="J2411" t="s">
        <v>6876</v>
      </c>
      <c r="K2411" s="2">
        <v>50650</v>
      </c>
      <c r="L2411" s="2">
        <v>0</v>
      </c>
      <c r="M2411" t="b">
        <v>0</v>
      </c>
      <c r="N2411">
        <v>0</v>
      </c>
      <c r="O2411">
        <f t="shared" si="296"/>
        <v>0</v>
      </c>
      <c r="P2411">
        <f t="shared" si="297"/>
        <v>1</v>
      </c>
      <c r="Q2411">
        <f t="shared" si="298"/>
        <v>0</v>
      </c>
      <c r="R2411">
        <f t="shared" si="299"/>
        <v>1</v>
      </c>
      <c r="S2411">
        <f t="shared" si="300"/>
        <v>0</v>
      </c>
      <c r="T2411">
        <f t="shared" si="301"/>
        <v>1</v>
      </c>
      <c r="U2411" s="16">
        <v>43327.824918981481</v>
      </c>
      <c r="V2411">
        <f t="shared" si="302"/>
        <v>2018</v>
      </c>
      <c r="W2411" t="b">
        <v>0</v>
      </c>
      <c r="X2411">
        <f t="shared" si="303"/>
        <v>0</v>
      </c>
    </row>
    <row r="2412" spans="1:24" x14ac:dyDescent="0.25">
      <c r="A2412" t="s">
        <v>65</v>
      </c>
      <c r="B2412" s="4">
        <v>43736</v>
      </c>
      <c r="C2412">
        <v>2019</v>
      </c>
      <c r="D2412" t="s">
        <v>2136</v>
      </c>
      <c r="E2412" t="s">
        <v>2185</v>
      </c>
      <c r="F2412" t="s">
        <v>2182</v>
      </c>
      <c r="G2412" t="s">
        <v>4635</v>
      </c>
      <c r="I2412" t="s">
        <v>2144</v>
      </c>
      <c r="J2412" t="s">
        <v>6876</v>
      </c>
      <c r="K2412" s="2">
        <v>24700</v>
      </c>
      <c r="L2412" s="2">
        <v>0</v>
      </c>
      <c r="M2412" t="b">
        <v>0</v>
      </c>
      <c r="N2412">
        <v>0</v>
      </c>
      <c r="O2412">
        <f t="shared" si="296"/>
        <v>0</v>
      </c>
      <c r="P2412">
        <f t="shared" si="297"/>
        <v>1</v>
      </c>
      <c r="Q2412">
        <f t="shared" si="298"/>
        <v>0</v>
      </c>
      <c r="R2412">
        <f t="shared" si="299"/>
        <v>1</v>
      </c>
      <c r="S2412">
        <f t="shared" si="300"/>
        <v>0</v>
      </c>
      <c r="T2412">
        <f t="shared" si="301"/>
        <v>1</v>
      </c>
      <c r="U2412" s="16">
        <v>42877.585532407407</v>
      </c>
      <c r="V2412">
        <f t="shared" si="302"/>
        <v>2017</v>
      </c>
      <c r="W2412" t="b">
        <v>0</v>
      </c>
      <c r="X2412">
        <f t="shared" si="303"/>
        <v>0</v>
      </c>
    </row>
    <row r="2413" spans="1:24" x14ac:dyDescent="0.25">
      <c r="A2413" t="s">
        <v>482</v>
      </c>
      <c r="B2413" s="4">
        <v>43373</v>
      </c>
      <c r="C2413">
        <v>2018</v>
      </c>
      <c r="D2413" t="s">
        <v>2161</v>
      </c>
      <c r="E2413" t="s">
        <v>2183</v>
      </c>
      <c r="F2413" t="s">
        <v>2201</v>
      </c>
      <c r="G2413" t="s">
        <v>4636</v>
      </c>
      <c r="I2413" t="s">
        <v>2153</v>
      </c>
      <c r="J2413" t="s">
        <v>6876</v>
      </c>
      <c r="K2413" s="2">
        <v>39950</v>
      </c>
      <c r="L2413" s="2">
        <v>0</v>
      </c>
      <c r="M2413" t="b">
        <v>0</v>
      </c>
      <c r="N2413">
        <v>0</v>
      </c>
      <c r="O2413">
        <f t="shared" si="296"/>
        <v>0</v>
      </c>
      <c r="P2413">
        <f t="shared" si="297"/>
        <v>1</v>
      </c>
      <c r="Q2413">
        <f t="shared" si="298"/>
        <v>0</v>
      </c>
      <c r="R2413">
        <f t="shared" si="299"/>
        <v>1</v>
      </c>
      <c r="S2413">
        <f t="shared" si="300"/>
        <v>0</v>
      </c>
      <c r="T2413">
        <f t="shared" si="301"/>
        <v>1</v>
      </c>
      <c r="U2413" s="16">
        <v>43180.900879629633</v>
      </c>
      <c r="V2413">
        <f t="shared" si="302"/>
        <v>2018</v>
      </c>
      <c r="W2413" t="b">
        <v>0</v>
      </c>
      <c r="X2413">
        <f t="shared" si="303"/>
        <v>0</v>
      </c>
    </row>
    <row r="2414" spans="1:24" x14ac:dyDescent="0.25">
      <c r="A2414" t="s">
        <v>580</v>
      </c>
      <c r="B2414" s="4">
        <v>43344</v>
      </c>
      <c r="C2414">
        <v>2018</v>
      </c>
      <c r="D2414" t="s">
        <v>2153</v>
      </c>
      <c r="E2414" t="s">
        <v>2182</v>
      </c>
      <c r="F2414" t="s">
        <v>2182</v>
      </c>
      <c r="G2414" t="s">
        <v>4637</v>
      </c>
      <c r="I2414" t="s">
        <v>2153</v>
      </c>
      <c r="J2414" t="s">
        <v>6876</v>
      </c>
      <c r="K2414" s="2">
        <v>64550</v>
      </c>
      <c r="L2414" s="2">
        <v>0</v>
      </c>
      <c r="M2414" t="b">
        <v>0</v>
      </c>
      <c r="N2414">
        <v>0</v>
      </c>
      <c r="O2414">
        <f t="shared" si="296"/>
        <v>0</v>
      </c>
      <c r="P2414">
        <f t="shared" si="297"/>
        <v>1</v>
      </c>
      <c r="Q2414">
        <f t="shared" si="298"/>
        <v>0</v>
      </c>
      <c r="R2414">
        <f t="shared" si="299"/>
        <v>1</v>
      </c>
      <c r="S2414">
        <f t="shared" si="300"/>
        <v>0</v>
      </c>
      <c r="T2414">
        <f t="shared" si="301"/>
        <v>1</v>
      </c>
      <c r="U2414" s="16">
        <v>43364.746481481481</v>
      </c>
      <c r="V2414">
        <f t="shared" si="302"/>
        <v>2018</v>
      </c>
      <c r="W2414" t="b">
        <v>0</v>
      </c>
      <c r="X2414">
        <f t="shared" si="303"/>
        <v>0</v>
      </c>
    </row>
    <row r="2415" spans="1:24" x14ac:dyDescent="0.25">
      <c r="A2415" t="s">
        <v>44</v>
      </c>
      <c r="B2415" s="4">
        <v>43343</v>
      </c>
      <c r="C2415">
        <v>2018</v>
      </c>
      <c r="D2415" t="s">
        <v>2161</v>
      </c>
      <c r="E2415" t="s">
        <v>2183</v>
      </c>
      <c r="F2415" t="s">
        <v>2206</v>
      </c>
      <c r="G2415" t="s">
        <v>4638</v>
      </c>
      <c r="I2415" t="s">
        <v>2153</v>
      </c>
      <c r="J2415" t="s">
        <v>6876</v>
      </c>
      <c r="K2415" s="2">
        <v>2650</v>
      </c>
      <c r="L2415" s="2">
        <v>0</v>
      </c>
      <c r="M2415" t="b">
        <v>0</v>
      </c>
      <c r="N2415">
        <v>0</v>
      </c>
      <c r="O2415">
        <f t="shared" si="296"/>
        <v>0</v>
      </c>
      <c r="P2415">
        <f t="shared" si="297"/>
        <v>1</v>
      </c>
      <c r="Q2415">
        <f t="shared" si="298"/>
        <v>0</v>
      </c>
      <c r="R2415">
        <f t="shared" si="299"/>
        <v>1</v>
      </c>
      <c r="S2415">
        <f t="shared" si="300"/>
        <v>0</v>
      </c>
      <c r="T2415">
        <f t="shared" si="301"/>
        <v>1</v>
      </c>
      <c r="U2415" s="16">
        <v>43230.713101851848</v>
      </c>
      <c r="V2415">
        <f t="shared" si="302"/>
        <v>2018</v>
      </c>
      <c r="W2415" t="b">
        <v>0</v>
      </c>
      <c r="X2415">
        <f t="shared" si="303"/>
        <v>0</v>
      </c>
    </row>
    <row r="2416" spans="1:24" x14ac:dyDescent="0.25">
      <c r="A2416" t="s">
        <v>2007</v>
      </c>
      <c r="B2416" s="4">
        <v>43361</v>
      </c>
      <c r="C2416">
        <v>2018</v>
      </c>
      <c r="D2416" t="s">
        <v>2153</v>
      </c>
      <c r="E2416" t="s">
        <v>2183</v>
      </c>
      <c r="F2416" t="s">
        <v>2201</v>
      </c>
      <c r="G2416" t="s">
        <v>4639</v>
      </c>
      <c r="I2416" t="s">
        <v>2153</v>
      </c>
      <c r="J2416" t="s">
        <v>6876</v>
      </c>
      <c r="K2416" s="2">
        <v>46700</v>
      </c>
      <c r="L2416" s="2">
        <v>0</v>
      </c>
      <c r="M2416" t="b">
        <v>0</v>
      </c>
      <c r="N2416">
        <v>0</v>
      </c>
      <c r="O2416">
        <f t="shared" si="296"/>
        <v>0</v>
      </c>
      <c r="P2416">
        <f t="shared" si="297"/>
        <v>1</v>
      </c>
      <c r="Q2416">
        <f t="shared" si="298"/>
        <v>0</v>
      </c>
      <c r="R2416">
        <f t="shared" si="299"/>
        <v>1</v>
      </c>
      <c r="S2416">
        <f t="shared" si="300"/>
        <v>0</v>
      </c>
      <c r="T2416">
        <f t="shared" si="301"/>
        <v>1</v>
      </c>
      <c r="U2416" s="16">
        <v>43340.981550925928</v>
      </c>
      <c r="V2416">
        <f t="shared" si="302"/>
        <v>2018</v>
      </c>
      <c r="W2416" t="b">
        <v>0</v>
      </c>
      <c r="X2416">
        <f t="shared" si="303"/>
        <v>0</v>
      </c>
    </row>
    <row r="2417" spans="1:24" x14ac:dyDescent="0.25">
      <c r="A2417" t="s">
        <v>2002</v>
      </c>
      <c r="B2417" s="4">
        <v>44104</v>
      </c>
      <c r="C2417">
        <v>2020</v>
      </c>
      <c r="D2417" t="s">
        <v>2144</v>
      </c>
      <c r="E2417" t="s">
        <v>2183</v>
      </c>
      <c r="F2417" t="s">
        <v>2207</v>
      </c>
      <c r="G2417" t="s">
        <v>4640</v>
      </c>
      <c r="I2417" t="s">
        <v>2144</v>
      </c>
      <c r="J2417" t="s">
        <v>6876</v>
      </c>
      <c r="K2417" s="2">
        <v>89040</v>
      </c>
      <c r="L2417" s="2">
        <v>0</v>
      </c>
      <c r="M2417" t="b">
        <v>0</v>
      </c>
      <c r="N2417">
        <v>0</v>
      </c>
      <c r="O2417">
        <f t="shared" si="296"/>
        <v>0</v>
      </c>
      <c r="P2417">
        <f t="shared" si="297"/>
        <v>1</v>
      </c>
      <c r="Q2417">
        <f t="shared" si="298"/>
        <v>0</v>
      </c>
      <c r="R2417">
        <f t="shared" si="299"/>
        <v>1</v>
      </c>
      <c r="S2417">
        <f t="shared" si="300"/>
        <v>0</v>
      </c>
      <c r="T2417">
        <f t="shared" si="301"/>
        <v>1</v>
      </c>
      <c r="U2417" s="16">
        <v>44033.845497685186</v>
      </c>
      <c r="V2417">
        <f t="shared" si="302"/>
        <v>2020</v>
      </c>
      <c r="W2417" t="b">
        <v>0</v>
      </c>
      <c r="X2417">
        <f t="shared" si="303"/>
        <v>0</v>
      </c>
    </row>
    <row r="2418" spans="1:24" x14ac:dyDescent="0.25">
      <c r="A2418" t="s">
        <v>910</v>
      </c>
      <c r="B2418" s="4">
        <v>43707</v>
      </c>
      <c r="C2418">
        <v>2019</v>
      </c>
      <c r="D2418" t="s">
        <v>2144</v>
      </c>
      <c r="F2418" t="s">
        <v>2205</v>
      </c>
      <c r="G2418" t="s">
        <v>4641</v>
      </c>
      <c r="I2418" t="s">
        <v>2138</v>
      </c>
      <c r="J2418" t="s">
        <v>6876</v>
      </c>
      <c r="K2418" s="2">
        <v>47700</v>
      </c>
      <c r="L2418" s="2">
        <v>0</v>
      </c>
      <c r="M2418" t="b">
        <v>0</v>
      </c>
      <c r="N2418">
        <v>0</v>
      </c>
      <c r="O2418">
        <f t="shared" si="296"/>
        <v>0</v>
      </c>
      <c r="P2418">
        <f t="shared" si="297"/>
        <v>1</v>
      </c>
      <c r="Q2418">
        <f t="shared" si="298"/>
        <v>0</v>
      </c>
      <c r="R2418">
        <f t="shared" si="299"/>
        <v>1</v>
      </c>
      <c r="S2418">
        <f t="shared" si="300"/>
        <v>0</v>
      </c>
      <c r="T2418">
        <f t="shared" si="301"/>
        <v>1</v>
      </c>
      <c r="U2418" s="16">
        <v>43378.817870370367</v>
      </c>
      <c r="V2418">
        <f t="shared" si="302"/>
        <v>2018</v>
      </c>
      <c r="W2418" t="b">
        <v>0</v>
      </c>
      <c r="X2418">
        <f t="shared" si="303"/>
        <v>0</v>
      </c>
    </row>
    <row r="2419" spans="1:24" x14ac:dyDescent="0.25">
      <c r="A2419" t="s">
        <v>313</v>
      </c>
      <c r="B2419" s="4">
        <v>44104</v>
      </c>
      <c r="C2419">
        <v>2020</v>
      </c>
      <c r="D2419" t="s">
        <v>2129</v>
      </c>
      <c r="E2419" t="s">
        <v>2185</v>
      </c>
      <c r="F2419" t="s">
        <v>2204</v>
      </c>
      <c r="G2419" t="s">
        <v>4642</v>
      </c>
      <c r="I2419" t="s">
        <v>2144</v>
      </c>
      <c r="J2419" t="s">
        <v>6876</v>
      </c>
      <c r="K2419" s="2">
        <v>57394</v>
      </c>
      <c r="L2419" s="2">
        <v>0</v>
      </c>
      <c r="M2419" t="b">
        <v>0</v>
      </c>
      <c r="N2419">
        <v>0</v>
      </c>
      <c r="O2419">
        <f t="shared" si="296"/>
        <v>0</v>
      </c>
      <c r="P2419">
        <f t="shared" si="297"/>
        <v>1</v>
      </c>
      <c r="Q2419">
        <f t="shared" si="298"/>
        <v>0</v>
      </c>
      <c r="R2419">
        <f t="shared" si="299"/>
        <v>1</v>
      </c>
      <c r="S2419">
        <f t="shared" si="300"/>
        <v>0</v>
      </c>
      <c r="T2419">
        <f t="shared" si="301"/>
        <v>1</v>
      </c>
      <c r="U2419" s="16">
        <v>42913.97079861111</v>
      </c>
      <c r="V2419">
        <f t="shared" si="302"/>
        <v>2017</v>
      </c>
      <c r="W2419" t="b">
        <v>0</v>
      </c>
      <c r="X2419">
        <f t="shared" si="303"/>
        <v>0</v>
      </c>
    </row>
    <row r="2420" spans="1:24" x14ac:dyDescent="0.25">
      <c r="A2420" t="s">
        <v>89</v>
      </c>
      <c r="B2420" s="4">
        <v>43738</v>
      </c>
      <c r="C2420">
        <v>2019</v>
      </c>
      <c r="D2420" t="s">
        <v>2153</v>
      </c>
      <c r="F2420" t="s">
        <v>2207</v>
      </c>
      <c r="G2420" t="s">
        <v>4643</v>
      </c>
      <c r="I2420" t="s">
        <v>2153</v>
      </c>
      <c r="J2420" t="s">
        <v>6876</v>
      </c>
      <c r="K2420" s="2">
        <v>31950</v>
      </c>
      <c r="L2420" s="2">
        <v>0</v>
      </c>
      <c r="M2420" t="b">
        <v>0</v>
      </c>
      <c r="N2420">
        <v>0</v>
      </c>
      <c r="O2420">
        <f t="shared" si="296"/>
        <v>0</v>
      </c>
      <c r="P2420">
        <f t="shared" si="297"/>
        <v>1</v>
      </c>
      <c r="Q2420">
        <f t="shared" si="298"/>
        <v>0</v>
      </c>
      <c r="R2420">
        <f t="shared" si="299"/>
        <v>1</v>
      </c>
      <c r="S2420">
        <f t="shared" si="300"/>
        <v>0</v>
      </c>
      <c r="T2420">
        <f t="shared" si="301"/>
        <v>1</v>
      </c>
      <c r="U2420" s="16">
        <v>43503.870810185188</v>
      </c>
      <c r="V2420">
        <f t="shared" si="302"/>
        <v>2019</v>
      </c>
      <c r="W2420" t="b">
        <v>0</v>
      </c>
      <c r="X2420">
        <f t="shared" si="303"/>
        <v>0</v>
      </c>
    </row>
    <row r="2421" spans="1:24" x14ac:dyDescent="0.25">
      <c r="A2421" t="s">
        <v>1051</v>
      </c>
      <c r="B2421" s="4">
        <v>44104</v>
      </c>
      <c r="C2421">
        <v>2020</v>
      </c>
      <c r="D2421" t="s">
        <v>2153</v>
      </c>
      <c r="E2421" t="s">
        <v>2184</v>
      </c>
      <c r="F2421" t="s">
        <v>2217</v>
      </c>
      <c r="G2421" t="s">
        <v>4644</v>
      </c>
      <c r="I2421" t="s">
        <v>2144</v>
      </c>
      <c r="J2421" t="s">
        <v>6876</v>
      </c>
      <c r="K2421" s="2">
        <v>69030</v>
      </c>
      <c r="L2421" s="2">
        <v>0</v>
      </c>
      <c r="M2421" t="b">
        <v>0</v>
      </c>
      <c r="N2421">
        <v>0</v>
      </c>
      <c r="O2421">
        <f t="shared" si="296"/>
        <v>0</v>
      </c>
      <c r="P2421">
        <f t="shared" si="297"/>
        <v>1</v>
      </c>
      <c r="Q2421">
        <f t="shared" si="298"/>
        <v>0</v>
      </c>
      <c r="R2421">
        <f t="shared" si="299"/>
        <v>1</v>
      </c>
      <c r="S2421">
        <f t="shared" si="300"/>
        <v>0</v>
      </c>
      <c r="T2421">
        <f t="shared" si="301"/>
        <v>1</v>
      </c>
      <c r="U2421" s="16">
        <v>43769.871817129628</v>
      </c>
      <c r="V2421">
        <f t="shared" si="302"/>
        <v>2019</v>
      </c>
      <c r="W2421" t="b">
        <v>0</v>
      </c>
      <c r="X2421">
        <f t="shared" si="303"/>
        <v>0</v>
      </c>
    </row>
    <row r="2422" spans="1:24" x14ac:dyDescent="0.25">
      <c r="A2422" t="s">
        <v>44</v>
      </c>
      <c r="B2422" s="4">
        <v>44104</v>
      </c>
      <c r="C2422">
        <v>2020</v>
      </c>
      <c r="D2422" t="s">
        <v>2153</v>
      </c>
      <c r="E2422" t="s">
        <v>2183</v>
      </c>
      <c r="F2422" t="s">
        <v>2207</v>
      </c>
      <c r="G2422" t="s">
        <v>4645</v>
      </c>
      <c r="I2422" t="s">
        <v>6874</v>
      </c>
      <c r="J2422" t="s">
        <v>6876</v>
      </c>
      <c r="K2422" s="2">
        <v>88065</v>
      </c>
      <c r="L2422" s="2">
        <v>0</v>
      </c>
      <c r="M2422" t="b">
        <v>0</v>
      </c>
      <c r="N2422">
        <v>0</v>
      </c>
      <c r="O2422">
        <f t="shared" si="296"/>
        <v>0</v>
      </c>
      <c r="P2422">
        <f t="shared" si="297"/>
        <v>1</v>
      </c>
      <c r="Q2422">
        <f t="shared" si="298"/>
        <v>0</v>
      </c>
      <c r="R2422">
        <f t="shared" si="299"/>
        <v>1</v>
      </c>
      <c r="S2422">
        <f t="shared" si="300"/>
        <v>0</v>
      </c>
      <c r="T2422">
        <f t="shared" si="301"/>
        <v>1</v>
      </c>
      <c r="U2422" s="16">
        <v>43598.245185185187</v>
      </c>
      <c r="V2422">
        <f t="shared" si="302"/>
        <v>2019</v>
      </c>
      <c r="W2422" t="b">
        <v>0</v>
      </c>
      <c r="X2422">
        <f t="shared" si="303"/>
        <v>0</v>
      </c>
    </row>
    <row r="2423" spans="1:24" x14ac:dyDescent="0.25">
      <c r="A2423" t="s">
        <v>1991</v>
      </c>
      <c r="B2423" s="4">
        <v>44104</v>
      </c>
      <c r="C2423">
        <v>2020</v>
      </c>
      <c r="D2423" t="s">
        <v>2141</v>
      </c>
      <c r="E2423" t="s">
        <v>2183</v>
      </c>
      <c r="F2423" t="s">
        <v>2205</v>
      </c>
      <c r="G2423" t="s">
        <v>4646</v>
      </c>
      <c r="I2423" t="s">
        <v>2144</v>
      </c>
      <c r="J2423" t="s">
        <v>6876</v>
      </c>
      <c r="K2423" s="2">
        <v>86700</v>
      </c>
      <c r="L2423" s="2">
        <v>0</v>
      </c>
      <c r="M2423" t="b">
        <v>0</v>
      </c>
      <c r="N2423">
        <v>0</v>
      </c>
      <c r="O2423">
        <f t="shared" si="296"/>
        <v>0</v>
      </c>
      <c r="P2423">
        <f t="shared" si="297"/>
        <v>1</v>
      </c>
      <c r="Q2423">
        <f t="shared" si="298"/>
        <v>0</v>
      </c>
      <c r="R2423">
        <f t="shared" si="299"/>
        <v>1</v>
      </c>
      <c r="S2423">
        <f t="shared" si="300"/>
        <v>0</v>
      </c>
      <c r="T2423">
        <f t="shared" si="301"/>
        <v>1</v>
      </c>
      <c r="U2423" s="16">
        <v>43608.69908564815</v>
      </c>
      <c r="V2423">
        <f t="shared" si="302"/>
        <v>2019</v>
      </c>
      <c r="W2423" t="b">
        <v>0</v>
      </c>
      <c r="X2423">
        <f t="shared" si="303"/>
        <v>0</v>
      </c>
    </row>
    <row r="2424" spans="1:24" x14ac:dyDescent="0.25">
      <c r="A2424" t="s">
        <v>189</v>
      </c>
      <c r="B2424" s="4">
        <v>43689</v>
      </c>
      <c r="C2424">
        <v>2019</v>
      </c>
      <c r="D2424" t="s">
        <v>2163</v>
      </c>
      <c r="E2424" t="s">
        <v>2183</v>
      </c>
      <c r="F2424" t="s">
        <v>2206</v>
      </c>
      <c r="G2424" t="s">
        <v>4647</v>
      </c>
      <c r="I2424" t="s">
        <v>2163</v>
      </c>
      <c r="J2424" t="s">
        <v>6876</v>
      </c>
      <c r="K2424" s="2">
        <v>90845</v>
      </c>
      <c r="L2424" s="2">
        <v>0</v>
      </c>
      <c r="M2424" t="b">
        <v>0</v>
      </c>
      <c r="N2424">
        <v>0</v>
      </c>
      <c r="O2424">
        <f t="shared" si="296"/>
        <v>0</v>
      </c>
      <c r="P2424">
        <f t="shared" si="297"/>
        <v>1</v>
      </c>
      <c r="Q2424">
        <f t="shared" si="298"/>
        <v>0</v>
      </c>
      <c r="R2424">
        <f t="shared" si="299"/>
        <v>1</v>
      </c>
      <c r="S2424">
        <f t="shared" si="300"/>
        <v>0</v>
      </c>
      <c r="T2424">
        <f t="shared" si="301"/>
        <v>1</v>
      </c>
      <c r="U2424" s="16">
        <v>43557.842164351852</v>
      </c>
      <c r="V2424">
        <f t="shared" si="302"/>
        <v>2019</v>
      </c>
      <c r="W2424" t="b">
        <v>0</v>
      </c>
      <c r="X2424">
        <f t="shared" si="303"/>
        <v>0</v>
      </c>
    </row>
    <row r="2425" spans="1:24" x14ac:dyDescent="0.25">
      <c r="A2425" t="s">
        <v>644</v>
      </c>
      <c r="B2425" s="4">
        <v>43671</v>
      </c>
      <c r="C2425">
        <v>2019</v>
      </c>
      <c r="D2425" t="s">
        <v>2141</v>
      </c>
      <c r="F2425" t="s">
        <v>2207</v>
      </c>
      <c r="G2425" t="s">
        <v>4648</v>
      </c>
      <c r="I2425" t="s">
        <v>2138</v>
      </c>
      <c r="J2425" t="s">
        <v>6876</v>
      </c>
      <c r="K2425" s="2">
        <v>91515</v>
      </c>
      <c r="L2425" s="2">
        <v>0</v>
      </c>
      <c r="M2425" t="b">
        <v>0</v>
      </c>
      <c r="N2425">
        <v>0</v>
      </c>
      <c r="O2425">
        <f t="shared" si="296"/>
        <v>0</v>
      </c>
      <c r="P2425">
        <f t="shared" si="297"/>
        <v>1</v>
      </c>
      <c r="Q2425">
        <f t="shared" si="298"/>
        <v>0</v>
      </c>
      <c r="R2425">
        <f t="shared" si="299"/>
        <v>1</v>
      </c>
      <c r="S2425">
        <f t="shared" si="300"/>
        <v>0</v>
      </c>
      <c r="T2425">
        <f t="shared" si="301"/>
        <v>1</v>
      </c>
      <c r="U2425" s="16">
        <v>43641.634074074071</v>
      </c>
      <c r="V2425">
        <f t="shared" si="302"/>
        <v>2019</v>
      </c>
      <c r="W2425" t="b">
        <v>0</v>
      </c>
      <c r="X2425">
        <f t="shared" si="303"/>
        <v>0</v>
      </c>
    </row>
    <row r="2426" spans="1:24" x14ac:dyDescent="0.25">
      <c r="A2426" t="s">
        <v>973</v>
      </c>
      <c r="B2426" s="4">
        <v>44104</v>
      </c>
      <c r="C2426">
        <v>2020</v>
      </c>
      <c r="D2426" t="s">
        <v>2153</v>
      </c>
      <c r="E2426" t="s">
        <v>2185</v>
      </c>
      <c r="F2426" t="s">
        <v>2207</v>
      </c>
      <c r="G2426" t="s">
        <v>4649</v>
      </c>
      <c r="I2426" t="s">
        <v>2144</v>
      </c>
      <c r="J2426" t="s">
        <v>6876</v>
      </c>
      <c r="K2426" s="2">
        <v>54945</v>
      </c>
      <c r="L2426" s="2">
        <v>0</v>
      </c>
      <c r="M2426" t="b">
        <v>0</v>
      </c>
      <c r="N2426">
        <v>0</v>
      </c>
      <c r="O2426">
        <f t="shared" si="296"/>
        <v>0</v>
      </c>
      <c r="P2426">
        <f t="shared" si="297"/>
        <v>1</v>
      </c>
      <c r="Q2426">
        <f t="shared" si="298"/>
        <v>0</v>
      </c>
      <c r="R2426">
        <f t="shared" si="299"/>
        <v>1</v>
      </c>
      <c r="S2426">
        <f t="shared" si="300"/>
        <v>0</v>
      </c>
      <c r="T2426">
        <f t="shared" si="301"/>
        <v>1</v>
      </c>
      <c r="U2426" s="16">
        <v>43572.680648148147</v>
      </c>
      <c r="V2426">
        <f t="shared" si="302"/>
        <v>2019</v>
      </c>
      <c r="W2426" t="b">
        <v>0</v>
      </c>
      <c r="X2426">
        <f t="shared" si="303"/>
        <v>0</v>
      </c>
    </row>
    <row r="2427" spans="1:24" x14ac:dyDescent="0.25">
      <c r="A2427" t="s">
        <v>1030</v>
      </c>
      <c r="B2427" s="4">
        <v>44104</v>
      </c>
      <c r="C2427">
        <v>2020</v>
      </c>
      <c r="D2427" t="s">
        <v>2141</v>
      </c>
      <c r="E2427" t="s">
        <v>2185</v>
      </c>
      <c r="F2427" t="s">
        <v>2206</v>
      </c>
      <c r="G2427" t="s">
        <v>4650</v>
      </c>
      <c r="I2427" t="s">
        <v>2144</v>
      </c>
      <c r="J2427" t="s">
        <v>6876</v>
      </c>
      <c r="K2427" s="2">
        <v>86860</v>
      </c>
      <c r="L2427" s="2">
        <v>0</v>
      </c>
      <c r="M2427" t="b">
        <v>0</v>
      </c>
      <c r="N2427">
        <v>0</v>
      </c>
      <c r="O2427">
        <f t="shared" si="296"/>
        <v>0</v>
      </c>
      <c r="P2427">
        <f t="shared" si="297"/>
        <v>1</v>
      </c>
      <c r="Q2427">
        <f t="shared" si="298"/>
        <v>0</v>
      </c>
      <c r="R2427">
        <f t="shared" si="299"/>
        <v>1</v>
      </c>
      <c r="S2427">
        <f t="shared" si="300"/>
        <v>0</v>
      </c>
      <c r="T2427">
        <f t="shared" si="301"/>
        <v>1</v>
      </c>
      <c r="U2427" s="16">
        <v>43595.593726851854</v>
      </c>
      <c r="V2427">
        <f t="shared" si="302"/>
        <v>2019</v>
      </c>
      <c r="W2427" t="b">
        <v>0</v>
      </c>
      <c r="X2427">
        <f t="shared" si="303"/>
        <v>0</v>
      </c>
    </row>
    <row r="2428" spans="1:24" x14ac:dyDescent="0.25">
      <c r="A2428" t="s">
        <v>555</v>
      </c>
      <c r="B2428" s="4">
        <v>44102</v>
      </c>
      <c r="C2428">
        <v>2020</v>
      </c>
      <c r="D2428" t="s">
        <v>2141</v>
      </c>
      <c r="F2428" t="s">
        <v>2201</v>
      </c>
      <c r="G2428" t="s">
        <v>4651</v>
      </c>
      <c r="I2428" t="s">
        <v>2141</v>
      </c>
      <c r="J2428" t="s">
        <v>6876</v>
      </c>
      <c r="K2428" s="2">
        <v>9735</v>
      </c>
      <c r="L2428" s="2">
        <v>0</v>
      </c>
      <c r="M2428" t="b">
        <v>0</v>
      </c>
      <c r="N2428">
        <v>0</v>
      </c>
      <c r="O2428">
        <f t="shared" si="296"/>
        <v>0</v>
      </c>
      <c r="P2428">
        <f t="shared" si="297"/>
        <v>1</v>
      </c>
      <c r="Q2428">
        <f t="shared" si="298"/>
        <v>0</v>
      </c>
      <c r="R2428">
        <f t="shared" si="299"/>
        <v>1</v>
      </c>
      <c r="S2428">
        <f t="shared" si="300"/>
        <v>0</v>
      </c>
      <c r="T2428">
        <f t="shared" si="301"/>
        <v>1</v>
      </c>
      <c r="U2428" s="16">
        <v>43892.835810185185</v>
      </c>
      <c r="V2428">
        <f t="shared" si="302"/>
        <v>2020</v>
      </c>
      <c r="W2428" t="b">
        <v>0</v>
      </c>
      <c r="X2428">
        <f t="shared" si="303"/>
        <v>0</v>
      </c>
    </row>
    <row r="2429" spans="1:24" x14ac:dyDescent="0.25">
      <c r="A2429" t="s">
        <v>1991</v>
      </c>
      <c r="B2429" s="4">
        <v>44036</v>
      </c>
      <c r="C2429">
        <v>2020</v>
      </c>
      <c r="D2429" t="s">
        <v>2144</v>
      </c>
      <c r="F2429" t="s">
        <v>2201</v>
      </c>
      <c r="G2429" t="s">
        <v>4652</v>
      </c>
      <c r="I2429" t="s">
        <v>2141</v>
      </c>
      <c r="J2429" t="s">
        <v>6876</v>
      </c>
      <c r="K2429" s="2">
        <v>4450</v>
      </c>
      <c r="L2429" s="2">
        <v>0</v>
      </c>
      <c r="M2429" t="b">
        <v>0</v>
      </c>
      <c r="N2429">
        <v>0</v>
      </c>
      <c r="O2429">
        <f t="shared" si="296"/>
        <v>0</v>
      </c>
      <c r="P2429">
        <f t="shared" si="297"/>
        <v>1</v>
      </c>
      <c r="Q2429">
        <f t="shared" si="298"/>
        <v>0</v>
      </c>
      <c r="R2429">
        <f t="shared" si="299"/>
        <v>1</v>
      </c>
      <c r="S2429">
        <f t="shared" si="300"/>
        <v>0</v>
      </c>
      <c r="T2429">
        <f t="shared" si="301"/>
        <v>1</v>
      </c>
      <c r="U2429" s="16">
        <v>43746.828564814816</v>
      </c>
      <c r="V2429">
        <f t="shared" si="302"/>
        <v>2019</v>
      </c>
      <c r="W2429" t="b">
        <v>0</v>
      </c>
      <c r="X2429">
        <f t="shared" si="303"/>
        <v>0</v>
      </c>
    </row>
    <row r="2430" spans="1:24" x14ac:dyDescent="0.25">
      <c r="A2430" t="s">
        <v>50</v>
      </c>
      <c r="B2430" s="4">
        <v>44073</v>
      </c>
      <c r="C2430">
        <v>2020</v>
      </c>
      <c r="D2430" t="s">
        <v>2141</v>
      </c>
      <c r="F2430" t="s">
        <v>2201</v>
      </c>
      <c r="G2430" t="s">
        <v>4653</v>
      </c>
      <c r="I2430" t="s">
        <v>2141</v>
      </c>
      <c r="J2430" t="s">
        <v>6876</v>
      </c>
      <c r="K2430" s="2">
        <v>3350</v>
      </c>
      <c r="L2430" s="2">
        <v>0</v>
      </c>
      <c r="M2430" t="b">
        <v>0</v>
      </c>
      <c r="N2430">
        <v>0</v>
      </c>
      <c r="O2430">
        <f t="shared" si="296"/>
        <v>0</v>
      </c>
      <c r="P2430">
        <f t="shared" si="297"/>
        <v>1</v>
      </c>
      <c r="Q2430">
        <f t="shared" si="298"/>
        <v>0</v>
      </c>
      <c r="R2430">
        <f t="shared" si="299"/>
        <v>1</v>
      </c>
      <c r="S2430">
        <f t="shared" si="300"/>
        <v>0</v>
      </c>
      <c r="T2430">
        <f t="shared" si="301"/>
        <v>1</v>
      </c>
      <c r="U2430" s="16">
        <v>43885.915231481478</v>
      </c>
      <c r="V2430">
        <f t="shared" si="302"/>
        <v>2020</v>
      </c>
      <c r="W2430" t="b">
        <v>0</v>
      </c>
      <c r="X2430">
        <f t="shared" si="303"/>
        <v>0</v>
      </c>
    </row>
    <row r="2431" spans="1:24" x14ac:dyDescent="0.25">
      <c r="A2431" t="s">
        <v>62</v>
      </c>
      <c r="B2431" s="4">
        <v>44104</v>
      </c>
      <c r="C2431">
        <v>2020</v>
      </c>
      <c r="D2431" t="s">
        <v>2144</v>
      </c>
      <c r="F2431" t="s">
        <v>2207</v>
      </c>
      <c r="G2431" t="s">
        <v>4654</v>
      </c>
      <c r="I2431" t="s">
        <v>2144</v>
      </c>
      <c r="J2431" t="s">
        <v>6876</v>
      </c>
      <c r="K2431" s="2">
        <v>91445</v>
      </c>
      <c r="L2431" s="2">
        <v>0</v>
      </c>
      <c r="M2431" t="b">
        <v>0</v>
      </c>
      <c r="N2431">
        <v>0</v>
      </c>
      <c r="O2431">
        <f t="shared" si="296"/>
        <v>0</v>
      </c>
      <c r="P2431">
        <f t="shared" si="297"/>
        <v>1</v>
      </c>
      <c r="Q2431">
        <f t="shared" si="298"/>
        <v>0</v>
      </c>
      <c r="R2431">
        <f t="shared" si="299"/>
        <v>1</v>
      </c>
      <c r="S2431">
        <f t="shared" si="300"/>
        <v>0</v>
      </c>
      <c r="T2431">
        <f t="shared" si="301"/>
        <v>1</v>
      </c>
      <c r="U2431" s="16">
        <v>43739.792592592596</v>
      </c>
      <c r="V2431">
        <f t="shared" si="302"/>
        <v>2019</v>
      </c>
      <c r="W2431" t="b">
        <v>0</v>
      </c>
      <c r="X2431">
        <f t="shared" si="303"/>
        <v>0</v>
      </c>
    </row>
    <row r="2432" spans="1:24" x14ac:dyDescent="0.25">
      <c r="A2432" t="s">
        <v>343</v>
      </c>
      <c r="B2432" s="4">
        <v>44104</v>
      </c>
      <c r="C2432">
        <v>2020</v>
      </c>
      <c r="D2432" t="s">
        <v>2163</v>
      </c>
      <c r="E2432" t="s">
        <v>2184</v>
      </c>
      <c r="F2432" t="s">
        <v>2217</v>
      </c>
      <c r="G2432" t="s">
        <v>4655</v>
      </c>
      <c r="I2432" t="s">
        <v>2142</v>
      </c>
      <c r="J2432" t="s">
        <v>6876</v>
      </c>
      <c r="K2432" s="2">
        <v>91515</v>
      </c>
      <c r="L2432" s="2">
        <v>0</v>
      </c>
      <c r="M2432" t="b">
        <v>0</v>
      </c>
      <c r="N2432">
        <v>0</v>
      </c>
      <c r="O2432">
        <f t="shared" si="296"/>
        <v>0</v>
      </c>
      <c r="P2432">
        <f t="shared" si="297"/>
        <v>1</v>
      </c>
      <c r="Q2432">
        <f t="shared" si="298"/>
        <v>0</v>
      </c>
      <c r="R2432">
        <f t="shared" si="299"/>
        <v>1</v>
      </c>
      <c r="S2432">
        <f t="shared" si="300"/>
        <v>0</v>
      </c>
      <c r="T2432">
        <f t="shared" si="301"/>
        <v>1</v>
      </c>
      <c r="U2432" s="16">
        <v>43756.761805555558</v>
      </c>
      <c r="V2432">
        <f t="shared" si="302"/>
        <v>2019</v>
      </c>
      <c r="W2432" t="b">
        <v>0</v>
      </c>
      <c r="X2432">
        <f t="shared" si="303"/>
        <v>0</v>
      </c>
    </row>
    <row r="2433" spans="1:24" x14ac:dyDescent="0.25">
      <c r="A2433" t="s">
        <v>1969</v>
      </c>
      <c r="B2433" s="4">
        <v>44469</v>
      </c>
      <c r="C2433">
        <v>2021</v>
      </c>
      <c r="D2433" t="s">
        <v>2129</v>
      </c>
      <c r="E2433" t="s">
        <v>2183</v>
      </c>
      <c r="F2433" t="s">
        <v>2204</v>
      </c>
      <c r="G2433" t="s">
        <v>4656</v>
      </c>
      <c r="I2433" t="s">
        <v>2129</v>
      </c>
      <c r="J2433" t="s">
        <v>6876</v>
      </c>
      <c r="K2433" s="2">
        <v>101755</v>
      </c>
      <c r="L2433" s="2">
        <v>0</v>
      </c>
      <c r="M2433" t="b">
        <v>0</v>
      </c>
      <c r="N2433">
        <v>0</v>
      </c>
      <c r="O2433">
        <f t="shared" si="296"/>
        <v>0</v>
      </c>
      <c r="P2433">
        <f t="shared" si="297"/>
        <v>1</v>
      </c>
      <c r="Q2433">
        <f t="shared" si="298"/>
        <v>0</v>
      </c>
      <c r="R2433">
        <f t="shared" si="299"/>
        <v>1</v>
      </c>
      <c r="S2433">
        <f t="shared" si="300"/>
        <v>0</v>
      </c>
      <c r="T2433">
        <f t="shared" si="301"/>
        <v>1</v>
      </c>
      <c r="U2433" s="16">
        <v>43539.468553240738</v>
      </c>
      <c r="V2433">
        <f t="shared" si="302"/>
        <v>2019</v>
      </c>
      <c r="W2433" t="b">
        <v>0</v>
      </c>
      <c r="X2433">
        <f t="shared" si="303"/>
        <v>0</v>
      </c>
    </row>
    <row r="2434" spans="1:24" x14ac:dyDescent="0.25">
      <c r="A2434" t="s">
        <v>862</v>
      </c>
      <c r="B2434" s="4">
        <v>44104</v>
      </c>
      <c r="C2434">
        <v>2020</v>
      </c>
      <c r="D2434" t="s">
        <v>2148</v>
      </c>
      <c r="E2434" t="s">
        <v>2183</v>
      </c>
      <c r="F2434" t="s">
        <v>2206</v>
      </c>
      <c r="G2434" t="s">
        <v>4657</v>
      </c>
      <c r="I2434" t="s">
        <v>2148</v>
      </c>
      <c r="J2434" t="s">
        <v>6876</v>
      </c>
      <c r="K2434" s="2">
        <v>119000</v>
      </c>
      <c r="L2434" s="2">
        <v>0</v>
      </c>
      <c r="M2434" t="b">
        <v>0</v>
      </c>
      <c r="N2434">
        <v>0</v>
      </c>
      <c r="O2434">
        <f t="shared" si="296"/>
        <v>0</v>
      </c>
      <c r="P2434">
        <f t="shared" si="297"/>
        <v>1</v>
      </c>
      <c r="Q2434">
        <f t="shared" si="298"/>
        <v>0</v>
      </c>
      <c r="R2434">
        <f t="shared" si="299"/>
        <v>1</v>
      </c>
      <c r="S2434">
        <f t="shared" si="300"/>
        <v>0</v>
      </c>
      <c r="T2434">
        <f t="shared" si="301"/>
        <v>1</v>
      </c>
      <c r="U2434" s="16">
        <v>43809.977800925924</v>
      </c>
      <c r="V2434">
        <f t="shared" si="302"/>
        <v>2019</v>
      </c>
      <c r="W2434" t="b">
        <v>0</v>
      </c>
      <c r="X2434">
        <f t="shared" si="303"/>
        <v>0</v>
      </c>
    </row>
    <row r="2435" spans="1:24" x14ac:dyDescent="0.25">
      <c r="A2435" t="s">
        <v>756</v>
      </c>
      <c r="B2435" s="4">
        <v>44195</v>
      </c>
      <c r="C2435">
        <v>2020</v>
      </c>
      <c r="D2435" t="s">
        <v>2141</v>
      </c>
      <c r="F2435" t="s">
        <v>2182</v>
      </c>
      <c r="G2435" t="s">
        <v>4658</v>
      </c>
      <c r="I2435" t="s">
        <v>2141</v>
      </c>
      <c r="J2435" t="s">
        <v>6876</v>
      </c>
      <c r="K2435" s="2">
        <v>3800</v>
      </c>
      <c r="L2435" s="2">
        <v>0</v>
      </c>
      <c r="M2435" t="b">
        <v>0</v>
      </c>
      <c r="N2435">
        <v>0</v>
      </c>
      <c r="O2435">
        <f t="shared" ref="O2435:O2498" si="304">IF($M2435=TRUE,1,0)</f>
        <v>0</v>
      </c>
      <c r="P2435">
        <f t="shared" ref="P2435:P2498" si="305">IF($M2435=FALSE,1,0)</f>
        <v>1</v>
      </c>
      <c r="Q2435">
        <f t="shared" ref="Q2435:Q2498" si="306">IF($J2435="Closed Won",1,0)</f>
        <v>0</v>
      </c>
      <c r="R2435">
        <f t="shared" ref="R2435:R2498" si="307">IF($J2435="Closed Lost",1,0)</f>
        <v>1</v>
      </c>
      <c r="S2435">
        <f t="shared" ref="S2435:S2498" si="308">IF(OR($J2435="Closed Won",$J2435="Closed Lost",),0,1)</f>
        <v>0</v>
      </c>
      <c r="T2435">
        <f t="shared" ref="T2435:T2498" si="309">IF(OR($J2435="Closed Won",$J2435="Closed Lost",),1,0)</f>
        <v>1</v>
      </c>
      <c r="U2435" s="16">
        <v>44029.644074074073</v>
      </c>
      <c r="V2435">
        <f t="shared" ref="V2435:V2498" si="310">YEAR($U2435)</f>
        <v>2020</v>
      </c>
      <c r="W2435" t="b">
        <v>0</v>
      </c>
      <c r="X2435">
        <f t="shared" ref="X2435:X2498" si="311">SUM(IF($W2435=TRUE,$K2435,0))</f>
        <v>0</v>
      </c>
    </row>
    <row r="2436" spans="1:24" x14ac:dyDescent="0.25">
      <c r="A2436" t="s">
        <v>621</v>
      </c>
      <c r="B2436" s="4">
        <v>44196</v>
      </c>
      <c r="C2436">
        <v>2020</v>
      </c>
      <c r="D2436" t="s">
        <v>2141</v>
      </c>
      <c r="E2436" t="s">
        <v>2183</v>
      </c>
      <c r="F2436" t="s">
        <v>2201</v>
      </c>
      <c r="G2436" t="s">
        <v>4659</v>
      </c>
      <c r="I2436" t="s">
        <v>2141</v>
      </c>
      <c r="J2436" t="s">
        <v>6876</v>
      </c>
      <c r="K2436" s="2">
        <v>4000</v>
      </c>
      <c r="L2436" s="2">
        <v>0</v>
      </c>
      <c r="M2436" t="b">
        <v>0</v>
      </c>
      <c r="N2436">
        <v>0</v>
      </c>
      <c r="O2436">
        <f t="shared" si="304"/>
        <v>0</v>
      </c>
      <c r="P2436">
        <f t="shared" si="305"/>
        <v>1</v>
      </c>
      <c r="Q2436">
        <f t="shared" si="306"/>
        <v>0</v>
      </c>
      <c r="R2436">
        <f t="shared" si="307"/>
        <v>1</v>
      </c>
      <c r="S2436">
        <f t="shared" si="308"/>
        <v>0</v>
      </c>
      <c r="T2436">
        <f t="shared" si="309"/>
        <v>1</v>
      </c>
      <c r="U2436" s="16">
        <v>44167.617777777778</v>
      </c>
      <c r="V2436">
        <f t="shared" si="310"/>
        <v>2020</v>
      </c>
      <c r="W2436" t="b">
        <v>0</v>
      </c>
      <c r="X2436">
        <f t="shared" si="311"/>
        <v>0</v>
      </c>
    </row>
    <row r="2437" spans="1:24" x14ac:dyDescent="0.25">
      <c r="A2437" t="s">
        <v>1155</v>
      </c>
      <c r="B2437" s="4">
        <v>44157</v>
      </c>
      <c r="C2437">
        <v>2020</v>
      </c>
      <c r="D2437" t="s">
        <v>2141</v>
      </c>
      <c r="E2437" t="s">
        <v>2183</v>
      </c>
      <c r="F2437" t="s">
        <v>2206</v>
      </c>
      <c r="G2437" t="s">
        <v>4660</v>
      </c>
      <c r="I2437" t="s">
        <v>2141</v>
      </c>
      <c r="J2437" t="s">
        <v>6876</v>
      </c>
      <c r="K2437" s="2">
        <v>7360</v>
      </c>
      <c r="L2437" s="2">
        <v>0</v>
      </c>
      <c r="M2437" t="b">
        <v>0</v>
      </c>
      <c r="N2437">
        <v>0</v>
      </c>
      <c r="O2437">
        <f t="shared" si="304"/>
        <v>0</v>
      </c>
      <c r="P2437">
        <f t="shared" si="305"/>
        <v>1</v>
      </c>
      <c r="Q2437">
        <f t="shared" si="306"/>
        <v>0</v>
      </c>
      <c r="R2437">
        <f t="shared" si="307"/>
        <v>1</v>
      </c>
      <c r="S2437">
        <f t="shared" si="308"/>
        <v>0</v>
      </c>
      <c r="T2437">
        <f t="shared" si="309"/>
        <v>1</v>
      </c>
      <c r="U2437" s="16">
        <v>44097.839988425927</v>
      </c>
      <c r="V2437">
        <f t="shared" si="310"/>
        <v>2020</v>
      </c>
      <c r="W2437" t="b">
        <v>0</v>
      </c>
      <c r="X2437">
        <f t="shared" si="311"/>
        <v>0</v>
      </c>
    </row>
    <row r="2438" spans="1:24" x14ac:dyDescent="0.25">
      <c r="A2438" t="s">
        <v>1062</v>
      </c>
      <c r="B2438" s="4">
        <v>44169</v>
      </c>
      <c r="C2438">
        <v>2020</v>
      </c>
      <c r="D2438" t="s">
        <v>2141</v>
      </c>
      <c r="E2438" t="s">
        <v>2183</v>
      </c>
      <c r="F2438" t="s">
        <v>2182</v>
      </c>
      <c r="G2438" t="s">
        <v>4661</v>
      </c>
      <c r="I2438" t="s">
        <v>2141</v>
      </c>
      <c r="J2438" t="s">
        <v>6876</v>
      </c>
      <c r="K2438" s="2">
        <v>4600</v>
      </c>
      <c r="L2438" s="2">
        <v>0</v>
      </c>
      <c r="M2438" t="b">
        <v>0</v>
      </c>
      <c r="N2438">
        <v>0</v>
      </c>
      <c r="O2438">
        <f t="shared" si="304"/>
        <v>0</v>
      </c>
      <c r="P2438">
        <f t="shared" si="305"/>
        <v>1</v>
      </c>
      <c r="Q2438">
        <f t="shared" si="306"/>
        <v>0</v>
      </c>
      <c r="R2438">
        <f t="shared" si="307"/>
        <v>1</v>
      </c>
      <c r="S2438">
        <f t="shared" si="308"/>
        <v>0</v>
      </c>
      <c r="T2438">
        <f t="shared" si="309"/>
        <v>1</v>
      </c>
      <c r="U2438" s="16">
        <v>44169.567141203705</v>
      </c>
      <c r="V2438">
        <f t="shared" si="310"/>
        <v>2020</v>
      </c>
      <c r="W2438" t="b">
        <v>0</v>
      </c>
      <c r="X2438">
        <f t="shared" si="311"/>
        <v>0</v>
      </c>
    </row>
    <row r="2439" spans="1:24" x14ac:dyDescent="0.25">
      <c r="A2439" t="s">
        <v>69</v>
      </c>
      <c r="B2439" s="4">
        <v>44178</v>
      </c>
      <c r="C2439">
        <v>2020</v>
      </c>
      <c r="D2439" t="s">
        <v>2141</v>
      </c>
      <c r="E2439" t="s">
        <v>2183</v>
      </c>
      <c r="F2439" t="s">
        <v>2182</v>
      </c>
      <c r="G2439" t="s">
        <v>4662</v>
      </c>
      <c r="I2439" t="s">
        <v>2141</v>
      </c>
      <c r="J2439" t="s">
        <v>6876</v>
      </c>
      <c r="K2439" s="2">
        <v>19200</v>
      </c>
      <c r="L2439" s="2">
        <v>0</v>
      </c>
      <c r="M2439" t="b">
        <v>0</v>
      </c>
      <c r="N2439">
        <v>0</v>
      </c>
      <c r="O2439">
        <f t="shared" si="304"/>
        <v>0</v>
      </c>
      <c r="P2439">
        <f t="shared" si="305"/>
        <v>1</v>
      </c>
      <c r="Q2439">
        <f t="shared" si="306"/>
        <v>0</v>
      </c>
      <c r="R2439">
        <f t="shared" si="307"/>
        <v>1</v>
      </c>
      <c r="S2439">
        <f t="shared" si="308"/>
        <v>0</v>
      </c>
      <c r="T2439">
        <f t="shared" si="309"/>
        <v>1</v>
      </c>
      <c r="U2439" s="16">
        <v>44148.792349537034</v>
      </c>
      <c r="V2439">
        <f t="shared" si="310"/>
        <v>2020</v>
      </c>
      <c r="W2439" t="b">
        <v>0</v>
      </c>
      <c r="X2439">
        <f t="shared" si="311"/>
        <v>0</v>
      </c>
    </row>
    <row r="2440" spans="1:24" x14ac:dyDescent="0.25">
      <c r="A2440" t="s">
        <v>779</v>
      </c>
      <c r="B2440" s="4">
        <v>44195</v>
      </c>
      <c r="C2440">
        <v>2020</v>
      </c>
      <c r="D2440" t="s">
        <v>2141</v>
      </c>
      <c r="E2440" t="s">
        <v>2183</v>
      </c>
      <c r="F2440" t="s">
        <v>2201</v>
      </c>
      <c r="G2440" t="s">
        <v>4663</v>
      </c>
      <c r="I2440" t="s">
        <v>2141</v>
      </c>
      <c r="J2440" t="s">
        <v>6876</v>
      </c>
      <c r="K2440" s="2">
        <v>22080</v>
      </c>
      <c r="L2440" s="2">
        <v>0</v>
      </c>
      <c r="M2440" t="b">
        <v>0</v>
      </c>
      <c r="N2440">
        <v>0</v>
      </c>
      <c r="O2440">
        <f t="shared" si="304"/>
        <v>0</v>
      </c>
      <c r="P2440">
        <f t="shared" si="305"/>
        <v>1</v>
      </c>
      <c r="Q2440">
        <f t="shared" si="306"/>
        <v>0</v>
      </c>
      <c r="R2440">
        <f t="shared" si="307"/>
        <v>1</v>
      </c>
      <c r="S2440">
        <f t="shared" si="308"/>
        <v>0</v>
      </c>
      <c r="T2440">
        <f t="shared" si="309"/>
        <v>1</v>
      </c>
      <c r="U2440" s="16">
        <v>44033.75953703704</v>
      </c>
      <c r="V2440">
        <f t="shared" si="310"/>
        <v>2020</v>
      </c>
      <c r="W2440" t="b">
        <v>0</v>
      </c>
      <c r="X2440">
        <f t="shared" si="311"/>
        <v>0</v>
      </c>
    </row>
    <row r="2441" spans="1:24" x14ac:dyDescent="0.25">
      <c r="A2441" t="s">
        <v>1016</v>
      </c>
      <c r="B2441" s="4">
        <v>44158</v>
      </c>
      <c r="C2441">
        <v>2020</v>
      </c>
      <c r="D2441" t="s">
        <v>2141</v>
      </c>
      <c r="E2441" t="s">
        <v>2183</v>
      </c>
      <c r="F2441" t="s">
        <v>2201</v>
      </c>
      <c r="G2441" t="s">
        <v>4664</v>
      </c>
      <c r="I2441" t="s">
        <v>2141</v>
      </c>
      <c r="J2441" t="s">
        <v>6876</v>
      </c>
      <c r="K2441" s="2">
        <v>347</v>
      </c>
      <c r="L2441" s="2">
        <v>0</v>
      </c>
      <c r="M2441" t="b">
        <v>0</v>
      </c>
      <c r="N2441">
        <v>0</v>
      </c>
      <c r="O2441">
        <f t="shared" si="304"/>
        <v>0</v>
      </c>
      <c r="P2441">
        <f t="shared" si="305"/>
        <v>1</v>
      </c>
      <c r="Q2441">
        <f t="shared" si="306"/>
        <v>0</v>
      </c>
      <c r="R2441">
        <f t="shared" si="307"/>
        <v>1</v>
      </c>
      <c r="S2441">
        <f t="shared" si="308"/>
        <v>0</v>
      </c>
      <c r="T2441">
        <f t="shared" si="309"/>
        <v>1</v>
      </c>
      <c r="U2441" s="16">
        <v>44127.624143518522</v>
      </c>
      <c r="V2441">
        <f t="shared" si="310"/>
        <v>2020</v>
      </c>
      <c r="W2441" t="b">
        <v>0</v>
      </c>
      <c r="X2441">
        <f t="shared" si="311"/>
        <v>0</v>
      </c>
    </row>
    <row r="2442" spans="1:24" x14ac:dyDescent="0.25">
      <c r="A2442" t="s">
        <v>385</v>
      </c>
      <c r="B2442" s="4">
        <v>44175</v>
      </c>
      <c r="C2442">
        <v>2020</v>
      </c>
      <c r="D2442" t="s">
        <v>2141</v>
      </c>
      <c r="E2442" t="s">
        <v>2183</v>
      </c>
      <c r="F2442" t="s">
        <v>2206</v>
      </c>
      <c r="G2442" t="s">
        <v>4665</v>
      </c>
      <c r="I2442" t="s">
        <v>2141</v>
      </c>
      <c r="J2442" t="s">
        <v>6876</v>
      </c>
      <c r="K2442" s="2">
        <v>19200</v>
      </c>
      <c r="L2442" s="2">
        <v>0</v>
      </c>
      <c r="M2442" t="b">
        <v>0</v>
      </c>
      <c r="N2442">
        <v>0</v>
      </c>
      <c r="O2442">
        <f t="shared" si="304"/>
        <v>0</v>
      </c>
      <c r="P2442">
        <f t="shared" si="305"/>
        <v>1</v>
      </c>
      <c r="Q2442">
        <f t="shared" si="306"/>
        <v>0</v>
      </c>
      <c r="R2442">
        <f t="shared" si="307"/>
        <v>1</v>
      </c>
      <c r="S2442">
        <f t="shared" si="308"/>
        <v>0</v>
      </c>
      <c r="T2442">
        <f t="shared" si="309"/>
        <v>1</v>
      </c>
      <c r="U2442" s="16">
        <v>44145.766134259262</v>
      </c>
      <c r="V2442">
        <f t="shared" si="310"/>
        <v>2020</v>
      </c>
      <c r="W2442" t="b">
        <v>0</v>
      </c>
      <c r="X2442">
        <f t="shared" si="311"/>
        <v>0</v>
      </c>
    </row>
    <row r="2443" spans="1:24" x14ac:dyDescent="0.25">
      <c r="A2443" t="s">
        <v>779</v>
      </c>
      <c r="B2443" s="4">
        <v>43830</v>
      </c>
      <c r="C2443">
        <v>2019</v>
      </c>
      <c r="D2443" t="s">
        <v>2141</v>
      </c>
      <c r="F2443" t="s">
        <v>2182</v>
      </c>
      <c r="G2443" t="s">
        <v>4666</v>
      </c>
      <c r="I2443" t="s">
        <v>2147</v>
      </c>
      <c r="J2443" t="s">
        <v>6876</v>
      </c>
      <c r="K2443" s="2">
        <v>108000</v>
      </c>
      <c r="L2443" s="2">
        <v>0</v>
      </c>
      <c r="M2443" t="b">
        <v>0</v>
      </c>
      <c r="N2443">
        <v>0</v>
      </c>
      <c r="O2443">
        <f t="shared" si="304"/>
        <v>0</v>
      </c>
      <c r="P2443">
        <f t="shared" si="305"/>
        <v>1</v>
      </c>
      <c r="Q2443">
        <f t="shared" si="306"/>
        <v>0</v>
      </c>
      <c r="R2443">
        <f t="shared" si="307"/>
        <v>1</v>
      </c>
      <c r="S2443">
        <f t="shared" si="308"/>
        <v>0</v>
      </c>
      <c r="T2443">
        <f t="shared" si="309"/>
        <v>1</v>
      </c>
      <c r="U2443" s="16">
        <v>43733.561249999999</v>
      </c>
      <c r="V2443">
        <f t="shared" si="310"/>
        <v>2019</v>
      </c>
      <c r="W2443" t="b">
        <v>0</v>
      </c>
      <c r="X2443">
        <f t="shared" si="311"/>
        <v>0</v>
      </c>
    </row>
    <row r="2444" spans="1:24" x14ac:dyDescent="0.25">
      <c r="A2444" t="s">
        <v>842</v>
      </c>
      <c r="B2444" s="4">
        <v>44547</v>
      </c>
      <c r="C2444">
        <v>2021</v>
      </c>
      <c r="D2444" t="s">
        <v>2148</v>
      </c>
      <c r="F2444" t="s">
        <v>2206</v>
      </c>
      <c r="G2444" t="s">
        <v>4667</v>
      </c>
      <c r="I2444" t="s">
        <v>2148</v>
      </c>
      <c r="J2444" t="s">
        <v>6876</v>
      </c>
      <c r="K2444" s="2">
        <v>144000</v>
      </c>
      <c r="L2444" s="2">
        <v>0</v>
      </c>
      <c r="M2444" t="b">
        <v>0</v>
      </c>
      <c r="N2444">
        <v>0</v>
      </c>
      <c r="O2444">
        <f t="shared" si="304"/>
        <v>0</v>
      </c>
      <c r="P2444">
        <f t="shared" si="305"/>
        <v>1</v>
      </c>
      <c r="Q2444">
        <f t="shared" si="306"/>
        <v>0</v>
      </c>
      <c r="R2444">
        <f t="shared" si="307"/>
        <v>1</v>
      </c>
      <c r="S2444">
        <f t="shared" si="308"/>
        <v>0</v>
      </c>
      <c r="T2444">
        <f t="shared" si="309"/>
        <v>1</v>
      </c>
      <c r="U2444" s="16">
        <v>43909.945960648147</v>
      </c>
      <c r="V2444">
        <f t="shared" si="310"/>
        <v>2020</v>
      </c>
      <c r="W2444" t="b">
        <v>0</v>
      </c>
      <c r="X2444">
        <f t="shared" si="311"/>
        <v>0</v>
      </c>
    </row>
    <row r="2445" spans="1:24" x14ac:dyDescent="0.25">
      <c r="A2445" t="s">
        <v>1109</v>
      </c>
      <c r="B2445" s="4">
        <v>44547</v>
      </c>
      <c r="C2445">
        <v>2021</v>
      </c>
      <c r="D2445" t="s">
        <v>2141</v>
      </c>
      <c r="E2445" t="s">
        <v>2183</v>
      </c>
      <c r="F2445" t="s">
        <v>2207</v>
      </c>
      <c r="G2445" t="s">
        <v>4668</v>
      </c>
      <c r="I2445" t="s">
        <v>2148</v>
      </c>
      <c r="J2445" t="s">
        <v>6876</v>
      </c>
      <c r="K2445" s="2">
        <v>140000</v>
      </c>
      <c r="L2445" s="2">
        <v>0</v>
      </c>
      <c r="M2445" t="b">
        <v>0</v>
      </c>
      <c r="N2445">
        <v>0</v>
      </c>
      <c r="O2445">
        <f t="shared" si="304"/>
        <v>0</v>
      </c>
      <c r="P2445">
        <f t="shared" si="305"/>
        <v>1</v>
      </c>
      <c r="Q2445">
        <f t="shared" si="306"/>
        <v>0</v>
      </c>
      <c r="R2445">
        <f t="shared" si="307"/>
        <v>1</v>
      </c>
      <c r="S2445">
        <f t="shared" si="308"/>
        <v>0</v>
      </c>
      <c r="T2445">
        <f t="shared" si="309"/>
        <v>1</v>
      </c>
      <c r="U2445" s="16">
        <v>43614.571817129632</v>
      </c>
      <c r="V2445">
        <f t="shared" si="310"/>
        <v>2019</v>
      </c>
      <c r="W2445" t="b">
        <v>0</v>
      </c>
      <c r="X2445">
        <f t="shared" si="311"/>
        <v>0</v>
      </c>
    </row>
    <row r="2446" spans="1:24" x14ac:dyDescent="0.25">
      <c r="A2446" t="s">
        <v>307</v>
      </c>
      <c r="B2446" s="4">
        <v>43830</v>
      </c>
      <c r="C2446">
        <v>2019</v>
      </c>
      <c r="D2446" t="s">
        <v>2141</v>
      </c>
      <c r="F2446" t="s">
        <v>2211</v>
      </c>
      <c r="G2446" t="s">
        <v>4669</v>
      </c>
      <c r="I2446" t="s">
        <v>2144</v>
      </c>
      <c r="J2446" t="s">
        <v>6876</v>
      </c>
      <c r="K2446" s="2">
        <v>140000</v>
      </c>
      <c r="L2446" s="2">
        <v>0</v>
      </c>
      <c r="M2446" t="b">
        <v>0</v>
      </c>
      <c r="N2446">
        <v>0</v>
      </c>
      <c r="O2446">
        <f t="shared" si="304"/>
        <v>0</v>
      </c>
      <c r="P2446">
        <f t="shared" si="305"/>
        <v>1</v>
      </c>
      <c r="Q2446">
        <f t="shared" si="306"/>
        <v>0</v>
      </c>
      <c r="R2446">
        <f t="shared" si="307"/>
        <v>1</v>
      </c>
      <c r="S2446">
        <f t="shared" si="308"/>
        <v>0</v>
      </c>
      <c r="T2446">
        <f t="shared" si="309"/>
        <v>1</v>
      </c>
      <c r="U2446" s="16">
        <v>43360.872997685183</v>
      </c>
      <c r="V2446">
        <f t="shared" si="310"/>
        <v>2018</v>
      </c>
      <c r="W2446" t="b">
        <v>0</v>
      </c>
      <c r="X2446">
        <f t="shared" si="311"/>
        <v>0</v>
      </c>
    </row>
    <row r="2447" spans="1:24" x14ac:dyDescent="0.25">
      <c r="A2447" t="s">
        <v>286</v>
      </c>
      <c r="B2447" s="4">
        <v>44106</v>
      </c>
      <c r="C2447">
        <v>2020</v>
      </c>
      <c r="D2447" t="s">
        <v>2144</v>
      </c>
      <c r="E2447" t="s">
        <v>2183</v>
      </c>
      <c r="F2447" t="s">
        <v>2206</v>
      </c>
      <c r="G2447" t="s">
        <v>4670</v>
      </c>
      <c r="I2447" t="s">
        <v>2148</v>
      </c>
      <c r="J2447" t="s">
        <v>6876</v>
      </c>
      <c r="K2447" s="2">
        <v>152000</v>
      </c>
      <c r="L2447" s="2">
        <v>0</v>
      </c>
      <c r="M2447" t="b">
        <v>0</v>
      </c>
      <c r="N2447">
        <v>0</v>
      </c>
      <c r="O2447">
        <f t="shared" si="304"/>
        <v>0</v>
      </c>
      <c r="P2447">
        <f t="shared" si="305"/>
        <v>1</v>
      </c>
      <c r="Q2447">
        <f t="shared" si="306"/>
        <v>0</v>
      </c>
      <c r="R2447">
        <f t="shared" si="307"/>
        <v>1</v>
      </c>
      <c r="S2447">
        <f t="shared" si="308"/>
        <v>0</v>
      </c>
      <c r="T2447">
        <f t="shared" si="309"/>
        <v>1</v>
      </c>
      <c r="U2447" s="16">
        <v>43999.718171296299</v>
      </c>
      <c r="V2447">
        <f t="shared" si="310"/>
        <v>2020</v>
      </c>
      <c r="W2447" t="b">
        <v>0</v>
      </c>
      <c r="X2447">
        <f t="shared" si="311"/>
        <v>0</v>
      </c>
    </row>
    <row r="2448" spans="1:24" x14ac:dyDescent="0.25">
      <c r="A2448" t="s">
        <v>1070</v>
      </c>
      <c r="B2448" s="4">
        <v>44196</v>
      </c>
      <c r="C2448">
        <v>2020</v>
      </c>
      <c r="D2448" t="s">
        <v>2144</v>
      </c>
      <c r="F2448" t="s">
        <v>2201</v>
      </c>
      <c r="G2448" t="s">
        <v>4671</v>
      </c>
      <c r="I2448" t="s">
        <v>2146</v>
      </c>
      <c r="J2448" t="s">
        <v>6876</v>
      </c>
      <c r="K2448" s="2">
        <v>6250</v>
      </c>
      <c r="L2448" s="2">
        <v>0</v>
      </c>
      <c r="M2448" t="b">
        <v>0</v>
      </c>
      <c r="N2448">
        <v>0</v>
      </c>
      <c r="O2448">
        <f t="shared" si="304"/>
        <v>0</v>
      </c>
      <c r="P2448">
        <f t="shared" si="305"/>
        <v>1</v>
      </c>
      <c r="Q2448">
        <f t="shared" si="306"/>
        <v>0</v>
      </c>
      <c r="R2448">
        <f t="shared" si="307"/>
        <v>1</v>
      </c>
      <c r="S2448">
        <f t="shared" si="308"/>
        <v>0</v>
      </c>
      <c r="T2448">
        <f t="shared" si="309"/>
        <v>1</v>
      </c>
      <c r="U2448" s="16">
        <v>43909.894861111112</v>
      </c>
      <c r="V2448">
        <f t="shared" si="310"/>
        <v>2020</v>
      </c>
      <c r="W2448" t="b">
        <v>0</v>
      </c>
      <c r="X2448">
        <f t="shared" si="311"/>
        <v>0</v>
      </c>
    </row>
    <row r="2449" spans="1:24" x14ac:dyDescent="0.25">
      <c r="A2449" t="s">
        <v>1953</v>
      </c>
      <c r="B2449" s="4">
        <v>44165</v>
      </c>
      <c r="C2449">
        <v>2020</v>
      </c>
      <c r="D2449" t="s">
        <v>2141</v>
      </c>
      <c r="E2449" t="s">
        <v>2183</v>
      </c>
      <c r="F2449" t="s">
        <v>2207</v>
      </c>
      <c r="G2449" t="s">
        <v>4672</v>
      </c>
      <c r="I2449" t="s">
        <v>2141</v>
      </c>
      <c r="J2449" t="s">
        <v>6876</v>
      </c>
      <c r="K2449" s="2">
        <v>19200</v>
      </c>
      <c r="L2449" s="2">
        <v>0</v>
      </c>
      <c r="M2449" t="b">
        <v>0</v>
      </c>
      <c r="N2449">
        <v>0</v>
      </c>
      <c r="O2449">
        <f t="shared" si="304"/>
        <v>0</v>
      </c>
      <c r="P2449">
        <f t="shared" si="305"/>
        <v>1</v>
      </c>
      <c r="Q2449">
        <f t="shared" si="306"/>
        <v>0</v>
      </c>
      <c r="R2449">
        <f t="shared" si="307"/>
        <v>1</v>
      </c>
      <c r="S2449">
        <f t="shared" si="308"/>
        <v>0</v>
      </c>
      <c r="T2449">
        <f t="shared" si="309"/>
        <v>1</v>
      </c>
      <c r="U2449" s="16">
        <v>43900.524687500001</v>
      </c>
      <c r="V2449">
        <f t="shared" si="310"/>
        <v>2020</v>
      </c>
      <c r="W2449" t="b">
        <v>0</v>
      </c>
      <c r="X2449">
        <f t="shared" si="311"/>
        <v>0</v>
      </c>
    </row>
    <row r="2450" spans="1:24" x14ac:dyDescent="0.25">
      <c r="A2450" t="s">
        <v>1176</v>
      </c>
      <c r="B2450" s="4">
        <v>43098</v>
      </c>
      <c r="C2450">
        <v>2017</v>
      </c>
      <c r="D2450" t="s">
        <v>2165</v>
      </c>
      <c r="E2450" t="s">
        <v>2185</v>
      </c>
      <c r="F2450" t="s">
        <v>2201</v>
      </c>
      <c r="G2450" t="s">
        <v>4673</v>
      </c>
      <c r="I2450" t="s">
        <v>2144</v>
      </c>
      <c r="J2450" t="s">
        <v>6876</v>
      </c>
      <c r="K2450" s="2">
        <v>50000</v>
      </c>
      <c r="L2450" s="2">
        <v>0</v>
      </c>
      <c r="M2450" t="b">
        <v>0</v>
      </c>
      <c r="N2450">
        <v>0</v>
      </c>
      <c r="O2450">
        <f t="shared" si="304"/>
        <v>0</v>
      </c>
      <c r="P2450">
        <f t="shared" si="305"/>
        <v>1</v>
      </c>
      <c r="Q2450">
        <f t="shared" si="306"/>
        <v>0</v>
      </c>
      <c r="R2450">
        <f t="shared" si="307"/>
        <v>1</v>
      </c>
      <c r="S2450">
        <f t="shared" si="308"/>
        <v>0</v>
      </c>
      <c r="T2450">
        <f t="shared" si="309"/>
        <v>1</v>
      </c>
      <c r="U2450" s="16">
        <v>42158.857395833336</v>
      </c>
      <c r="V2450">
        <f t="shared" si="310"/>
        <v>2015</v>
      </c>
      <c r="W2450" t="b">
        <v>0</v>
      </c>
      <c r="X2450">
        <f t="shared" si="311"/>
        <v>0</v>
      </c>
    </row>
    <row r="2451" spans="1:24" x14ac:dyDescent="0.25">
      <c r="A2451" t="s">
        <v>1966</v>
      </c>
      <c r="B2451" s="4">
        <v>43790</v>
      </c>
      <c r="C2451">
        <v>2019</v>
      </c>
      <c r="D2451" t="s">
        <v>2141</v>
      </c>
      <c r="F2451" t="s">
        <v>2201</v>
      </c>
      <c r="G2451" t="s">
        <v>4674</v>
      </c>
      <c r="I2451" t="s">
        <v>2141</v>
      </c>
      <c r="J2451" t="s">
        <v>6876</v>
      </c>
      <c r="K2451" s="2">
        <v>5665</v>
      </c>
      <c r="L2451" s="2">
        <v>0</v>
      </c>
      <c r="M2451" t="b">
        <v>0</v>
      </c>
      <c r="N2451">
        <v>0</v>
      </c>
      <c r="O2451">
        <f t="shared" si="304"/>
        <v>0</v>
      </c>
      <c r="P2451">
        <f t="shared" si="305"/>
        <v>1</v>
      </c>
      <c r="Q2451">
        <f t="shared" si="306"/>
        <v>0</v>
      </c>
      <c r="R2451">
        <f t="shared" si="307"/>
        <v>1</v>
      </c>
      <c r="S2451">
        <f t="shared" si="308"/>
        <v>0</v>
      </c>
      <c r="T2451">
        <f t="shared" si="309"/>
        <v>1</v>
      </c>
      <c r="U2451" s="16">
        <v>43698.766562500001</v>
      </c>
      <c r="V2451">
        <f t="shared" si="310"/>
        <v>2019</v>
      </c>
      <c r="W2451" t="b">
        <v>0</v>
      </c>
      <c r="X2451">
        <f t="shared" si="311"/>
        <v>0</v>
      </c>
    </row>
    <row r="2452" spans="1:24" x14ac:dyDescent="0.25">
      <c r="A2452" t="s">
        <v>555</v>
      </c>
      <c r="B2452" s="4">
        <v>43814</v>
      </c>
      <c r="C2452">
        <v>2019</v>
      </c>
      <c r="D2452" t="s">
        <v>2141</v>
      </c>
      <c r="F2452" t="s">
        <v>2215</v>
      </c>
      <c r="G2452" t="s">
        <v>4675</v>
      </c>
      <c r="I2452" t="s">
        <v>2141</v>
      </c>
      <c r="J2452" t="s">
        <v>6876</v>
      </c>
      <c r="K2452" s="2">
        <v>1340</v>
      </c>
      <c r="L2452" s="2">
        <v>0</v>
      </c>
      <c r="M2452" t="b">
        <v>0</v>
      </c>
      <c r="N2452">
        <v>0</v>
      </c>
      <c r="O2452">
        <f t="shared" si="304"/>
        <v>0</v>
      </c>
      <c r="P2452">
        <f t="shared" si="305"/>
        <v>1</v>
      </c>
      <c r="Q2452">
        <f t="shared" si="306"/>
        <v>0</v>
      </c>
      <c r="R2452">
        <f t="shared" si="307"/>
        <v>1</v>
      </c>
      <c r="S2452">
        <f t="shared" si="308"/>
        <v>0</v>
      </c>
      <c r="T2452">
        <f t="shared" si="309"/>
        <v>1</v>
      </c>
      <c r="U2452" s="16">
        <v>43739.542986111112</v>
      </c>
      <c r="V2452">
        <f t="shared" si="310"/>
        <v>2019</v>
      </c>
      <c r="W2452" t="b">
        <v>0</v>
      </c>
      <c r="X2452">
        <f t="shared" si="311"/>
        <v>0</v>
      </c>
    </row>
    <row r="2453" spans="1:24" x14ac:dyDescent="0.25">
      <c r="A2453" t="s">
        <v>332</v>
      </c>
      <c r="B2453" s="4">
        <v>43830</v>
      </c>
      <c r="C2453">
        <v>2019</v>
      </c>
      <c r="D2453" t="s">
        <v>2141</v>
      </c>
      <c r="F2453" t="s">
        <v>2204</v>
      </c>
      <c r="G2453" t="s">
        <v>4676</v>
      </c>
      <c r="I2453" t="s">
        <v>2141</v>
      </c>
      <c r="J2453" t="s">
        <v>6876</v>
      </c>
      <c r="K2453" s="2">
        <v>712</v>
      </c>
      <c r="L2453" s="2">
        <v>0</v>
      </c>
      <c r="M2453" t="b">
        <v>0</v>
      </c>
      <c r="N2453">
        <v>0</v>
      </c>
      <c r="O2453">
        <f t="shared" si="304"/>
        <v>0</v>
      </c>
      <c r="P2453">
        <f t="shared" si="305"/>
        <v>1</v>
      </c>
      <c r="Q2453">
        <f t="shared" si="306"/>
        <v>0</v>
      </c>
      <c r="R2453">
        <f t="shared" si="307"/>
        <v>1</v>
      </c>
      <c r="S2453">
        <f t="shared" si="308"/>
        <v>0</v>
      </c>
      <c r="T2453">
        <f t="shared" si="309"/>
        <v>1</v>
      </c>
      <c r="U2453" s="16">
        <v>43745.763611111113</v>
      </c>
      <c r="V2453">
        <f t="shared" si="310"/>
        <v>2019</v>
      </c>
      <c r="W2453" t="b">
        <v>0</v>
      </c>
      <c r="X2453">
        <f t="shared" si="311"/>
        <v>0</v>
      </c>
    </row>
    <row r="2454" spans="1:24" x14ac:dyDescent="0.25">
      <c r="A2454" t="s">
        <v>112</v>
      </c>
      <c r="B2454" s="4">
        <v>43784</v>
      </c>
      <c r="C2454">
        <v>2019</v>
      </c>
      <c r="D2454" t="s">
        <v>2144</v>
      </c>
      <c r="F2454" t="s">
        <v>2207</v>
      </c>
      <c r="G2454" t="s">
        <v>4677</v>
      </c>
      <c r="I2454" t="s">
        <v>2144</v>
      </c>
      <c r="J2454" t="s">
        <v>6876</v>
      </c>
      <c r="K2454" s="2">
        <v>8614</v>
      </c>
      <c r="L2454" s="2">
        <v>0</v>
      </c>
      <c r="M2454" t="b">
        <v>0</v>
      </c>
      <c r="N2454">
        <v>0</v>
      </c>
      <c r="O2454">
        <f t="shared" si="304"/>
        <v>0</v>
      </c>
      <c r="P2454">
        <f t="shared" si="305"/>
        <v>1</v>
      </c>
      <c r="Q2454">
        <f t="shared" si="306"/>
        <v>0</v>
      </c>
      <c r="R2454">
        <f t="shared" si="307"/>
        <v>1</v>
      </c>
      <c r="S2454">
        <f t="shared" si="308"/>
        <v>0</v>
      </c>
      <c r="T2454">
        <f t="shared" si="309"/>
        <v>1</v>
      </c>
      <c r="U2454" s="16">
        <v>43692.540243055555</v>
      </c>
      <c r="V2454">
        <f t="shared" si="310"/>
        <v>2019</v>
      </c>
      <c r="W2454" t="b">
        <v>0</v>
      </c>
      <c r="X2454">
        <f t="shared" si="311"/>
        <v>0</v>
      </c>
    </row>
    <row r="2455" spans="1:24" x14ac:dyDescent="0.25">
      <c r="A2455" t="s">
        <v>48</v>
      </c>
      <c r="B2455" s="4">
        <v>43100</v>
      </c>
      <c r="C2455">
        <v>2017</v>
      </c>
      <c r="D2455" t="s">
        <v>2136</v>
      </c>
      <c r="E2455" t="s">
        <v>2183</v>
      </c>
      <c r="F2455" t="s">
        <v>2182</v>
      </c>
      <c r="G2455" t="s">
        <v>4678</v>
      </c>
      <c r="I2455" t="s">
        <v>2141</v>
      </c>
      <c r="J2455" t="s">
        <v>6876</v>
      </c>
      <c r="K2455" s="2">
        <v>500</v>
      </c>
      <c r="L2455" s="2">
        <v>0</v>
      </c>
      <c r="M2455" t="b">
        <v>0</v>
      </c>
      <c r="N2455">
        <v>0</v>
      </c>
      <c r="O2455">
        <f t="shared" si="304"/>
        <v>0</v>
      </c>
      <c r="P2455">
        <f t="shared" si="305"/>
        <v>1</v>
      </c>
      <c r="Q2455">
        <f t="shared" si="306"/>
        <v>0</v>
      </c>
      <c r="R2455">
        <f t="shared" si="307"/>
        <v>1</v>
      </c>
      <c r="S2455">
        <f t="shared" si="308"/>
        <v>0</v>
      </c>
      <c r="T2455">
        <f t="shared" si="309"/>
        <v>1</v>
      </c>
      <c r="U2455" s="16">
        <v>43066.644328703704</v>
      </c>
      <c r="V2455">
        <f t="shared" si="310"/>
        <v>2017</v>
      </c>
      <c r="W2455" t="b">
        <v>0</v>
      </c>
      <c r="X2455">
        <f t="shared" si="311"/>
        <v>0</v>
      </c>
    </row>
    <row r="2456" spans="1:24" x14ac:dyDescent="0.25">
      <c r="A2456" t="s">
        <v>332</v>
      </c>
      <c r="B2456" s="4">
        <v>43100</v>
      </c>
      <c r="C2456">
        <v>2017</v>
      </c>
      <c r="D2456" t="s">
        <v>2136</v>
      </c>
      <c r="E2456" t="s">
        <v>2183</v>
      </c>
      <c r="F2456" t="s">
        <v>2182</v>
      </c>
      <c r="G2456" t="s">
        <v>4679</v>
      </c>
      <c r="I2456" t="s">
        <v>2138</v>
      </c>
      <c r="J2456" t="s">
        <v>6876</v>
      </c>
      <c r="K2456" s="2">
        <v>400</v>
      </c>
      <c r="L2456" s="2">
        <v>0</v>
      </c>
      <c r="M2456" t="b">
        <v>0</v>
      </c>
      <c r="N2456">
        <v>0</v>
      </c>
      <c r="O2456">
        <f t="shared" si="304"/>
        <v>0</v>
      </c>
      <c r="P2456">
        <f t="shared" si="305"/>
        <v>1</v>
      </c>
      <c r="Q2456">
        <f t="shared" si="306"/>
        <v>0</v>
      </c>
      <c r="R2456">
        <f t="shared" si="307"/>
        <v>1</v>
      </c>
      <c r="S2456">
        <f t="shared" si="308"/>
        <v>0</v>
      </c>
      <c r="T2456">
        <f t="shared" si="309"/>
        <v>1</v>
      </c>
      <c r="U2456" s="16">
        <v>43066.688055555554</v>
      </c>
      <c r="V2456">
        <f t="shared" si="310"/>
        <v>2017</v>
      </c>
      <c r="W2456" t="b">
        <v>0</v>
      </c>
      <c r="X2456">
        <f t="shared" si="311"/>
        <v>0</v>
      </c>
    </row>
    <row r="2457" spans="1:24" x14ac:dyDescent="0.25">
      <c r="A2457" t="s">
        <v>104</v>
      </c>
      <c r="B2457" s="4">
        <v>43465</v>
      </c>
      <c r="C2457">
        <v>2018</v>
      </c>
      <c r="D2457" t="s">
        <v>2141</v>
      </c>
      <c r="E2457" t="s">
        <v>2185</v>
      </c>
      <c r="F2457" t="s">
        <v>2207</v>
      </c>
      <c r="G2457" t="s">
        <v>4680</v>
      </c>
      <c r="I2457" t="s">
        <v>2138</v>
      </c>
      <c r="J2457" t="s">
        <v>6876</v>
      </c>
      <c r="K2457" s="2">
        <v>10620</v>
      </c>
      <c r="L2457" s="2">
        <v>0</v>
      </c>
      <c r="M2457" t="b">
        <v>0</v>
      </c>
      <c r="N2457">
        <v>0</v>
      </c>
      <c r="O2457">
        <f t="shared" si="304"/>
        <v>0</v>
      </c>
      <c r="P2457">
        <f t="shared" si="305"/>
        <v>1</v>
      </c>
      <c r="Q2457">
        <f t="shared" si="306"/>
        <v>0</v>
      </c>
      <c r="R2457">
        <f t="shared" si="307"/>
        <v>1</v>
      </c>
      <c r="S2457">
        <f t="shared" si="308"/>
        <v>0</v>
      </c>
      <c r="T2457">
        <f t="shared" si="309"/>
        <v>1</v>
      </c>
      <c r="U2457" s="16">
        <v>43438.660601851851</v>
      </c>
      <c r="V2457">
        <f t="shared" si="310"/>
        <v>2018</v>
      </c>
      <c r="W2457" t="b">
        <v>0</v>
      </c>
      <c r="X2457">
        <f t="shared" si="311"/>
        <v>0</v>
      </c>
    </row>
    <row r="2458" spans="1:24" x14ac:dyDescent="0.25">
      <c r="A2458" t="s">
        <v>542</v>
      </c>
      <c r="B2458" s="4">
        <v>43768</v>
      </c>
      <c r="C2458">
        <v>2019</v>
      </c>
      <c r="D2458" t="s">
        <v>2141</v>
      </c>
      <c r="F2458" t="s">
        <v>2201</v>
      </c>
      <c r="G2458" t="s">
        <v>4681</v>
      </c>
      <c r="I2458" t="s">
        <v>2141</v>
      </c>
      <c r="J2458" t="s">
        <v>6876</v>
      </c>
      <c r="K2458" s="2">
        <v>5120</v>
      </c>
      <c r="L2458" s="2">
        <v>0</v>
      </c>
      <c r="M2458" t="b">
        <v>0</v>
      </c>
      <c r="N2458">
        <v>0</v>
      </c>
      <c r="O2458">
        <f t="shared" si="304"/>
        <v>0</v>
      </c>
      <c r="P2458">
        <f t="shared" si="305"/>
        <v>1</v>
      </c>
      <c r="Q2458">
        <f t="shared" si="306"/>
        <v>0</v>
      </c>
      <c r="R2458">
        <f t="shared" si="307"/>
        <v>1</v>
      </c>
      <c r="S2458">
        <f t="shared" si="308"/>
        <v>0</v>
      </c>
      <c r="T2458">
        <f t="shared" si="309"/>
        <v>1</v>
      </c>
      <c r="U2458" s="16">
        <v>43676.654826388891</v>
      </c>
      <c r="V2458">
        <f t="shared" si="310"/>
        <v>2019</v>
      </c>
      <c r="W2458" t="b">
        <v>0</v>
      </c>
      <c r="X2458">
        <f t="shared" si="311"/>
        <v>0</v>
      </c>
    </row>
    <row r="2459" spans="1:24" x14ac:dyDescent="0.25">
      <c r="A2459" t="s">
        <v>912</v>
      </c>
      <c r="B2459" s="4">
        <v>43814</v>
      </c>
      <c r="C2459">
        <v>2019</v>
      </c>
      <c r="D2459" t="s">
        <v>2141</v>
      </c>
      <c r="F2459" t="s">
        <v>2203</v>
      </c>
      <c r="G2459" t="s">
        <v>4682</v>
      </c>
      <c r="I2459" t="s">
        <v>2141</v>
      </c>
      <c r="J2459" t="s">
        <v>6876</v>
      </c>
      <c r="K2459" s="2">
        <v>4608</v>
      </c>
      <c r="L2459" s="2">
        <v>0</v>
      </c>
      <c r="M2459" t="b">
        <v>0</v>
      </c>
      <c r="N2459">
        <v>0</v>
      </c>
      <c r="O2459">
        <f t="shared" si="304"/>
        <v>0</v>
      </c>
      <c r="P2459">
        <f t="shared" si="305"/>
        <v>1</v>
      </c>
      <c r="Q2459">
        <f t="shared" si="306"/>
        <v>0</v>
      </c>
      <c r="R2459">
        <f t="shared" si="307"/>
        <v>1</v>
      </c>
      <c r="S2459">
        <f t="shared" si="308"/>
        <v>0</v>
      </c>
      <c r="T2459">
        <f t="shared" si="309"/>
        <v>1</v>
      </c>
      <c r="U2459" s="16">
        <v>43747.579421296294</v>
      </c>
      <c r="V2459">
        <f t="shared" si="310"/>
        <v>2019</v>
      </c>
      <c r="W2459" t="b">
        <v>0</v>
      </c>
      <c r="X2459">
        <f t="shared" si="311"/>
        <v>0</v>
      </c>
    </row>
    <row r="2460" spans="1:24" x14ac:dyDescent="0.25">
      <c r="A2460" t="s">
        <v>581</v>
      </c>
      <c r="B2460" s="4">
        <v>43100</v>
      </c>
      <c r="C2460">
        <v>2017</v>
      </c>
      <c r="D2460" t="s">
        <v>2136</v>
      </c>
      <c r="E2460" t="s">
        <v>2182</v>
      </c>
      <c r="F2460" t="s">
        <v>2182</v>
      </c>
      <c r="G2460" t="s">
        <v>4683</v>
      </c>
      <c r="I2460" t="s">
        <v>2141</v>
      </c>
      <c r="J2460" t="s">
        <v>6876</v>
      </c>
      <c r="K2460" s="2">
        <v>4375</v>
      </c>
      <c r="L2460" s="2">
        <v>0</v>
      </c>
      <c r="M2460" t="b">
        <v>0</v>
      </c>
      <c r="N2460">
        <v>0</v>
      </c>
      <c r="O2460">
        <f t="shared" si="304"/>
        <v>0</v>
      </c>
      <c r="P2460">
        <f t="shared" si="305"/>
        <v>1</v>
      </c>
      <c r="Q2460">
        <f t="shared" si="306"/>
        <v>0</v>
      </c>
      <c r="R2460">
        <f t="shared" si="307"/>
        <v>1</v>
      </c>
      <c r="S2460">
        <f t="shared" si="308"/>
        <v>0</v>
      </c>
      <c r="T2460">
        <f t="shared" si="309"/>
        <v>1</v>
      </c>
      <c r="U2460" s="16">
        <v>43068.788784722223</v>
      </c>
      <c r="V2460">
        <f t="shared" si="310"/>
        <v>2017</v>
      </c>
      <c r="W2460" t="b">
        <v>0</v>
      </c>
      <c r="X2460">
        <f t="shared" si="311"/>
        <v>0</v>
      </c>
    </row>
    <row r="2461" spans="1:24" x14ac:dyDescent="0.25">
      <c r="A2461" t="s">
        <v>104</v>
      </c>
      <c r="B2461" s="4">
        <v>43465</v>
      </c>
      <c r="C2461">
        <v>2018</v>
      </c>
      <c r="D2461" t="s">
        <v>2144</v>
      </c>
      <c r="F2461" t="s">
        <v>2207</v>
      </c>
      <c r="G2461" t="s">
        <v>4684</v>
      </c>
      <c r="I2461" t="s">
        <v>2138</v>
      </c>
      <c r="J2461" t="s">
        <v>6876</v>
      </c>
      <c r="K2461" s="2">
        <v>10800</v>
      </c>
      <c r="L2461" s="2">
        <v>0</v>
      </c>
      <c r="M2461" t="b">
        <v>0</v>
      </c>
      <c r="N2461">
        <v>0</v>
      </c>
      <c r="O2461">
        <f t="shared" si="304"/>
        <v>0</v>
      </c>
      <c r="P2461">
        <f t="shared" si="305"/>
        <v>1</v>
      </c>
      <c r="Q2461">
        <f t="shared" si="306"/>
        <v>0</v>
      </c>
      <c r="R2461">
        <f t="shared" si="307"/>
        <v>1</v>
      </c>
      <c r="S2461">
        <f t="shared" si="308"/>
        <v>0</v>
      </c>
      <c r="T2461">
        <f t="shared" si="309"/>
        <v>1</v>
      </c>
      <c r="U2461" s="16">
        <v>43388.751597222225</v>
      </c>
      <c r="V2461">
        <f t="shared" si="310"/>
        <v>2018</v>
      </c>
      <c r="W2461" t="b">
        <v>0</v>
      </c>
      <c r="X2461">
        <f t="shared" si="311"/>
        <v>0</v>
      </c>
    </row>
    <row r="2462" spans="1:24" x14ac:dyDescent="0.25">
      <c r="A2462" t="s">
        <v>189</v>
      </c>
      <c r="B2462" s="4">
        <v>43039</v>
      </c>
      <c r="C2462">
        <v>2017</v>
      </c>
      <c r="D2462" t="s">
        <v>2136</v>
      </c>
      <c r="E2462" t="s">
        <v>2183</v>
      </c>
      <c r="F2462" t="s">
        <v>2208</v>
      </c>
      <c r="G2462" t="s">
        <v>4685</v>
      </c>
      <c r="I2462" t="s">
        <v>2141</v>
      </c>
      <c r="J2462" t="s">
        <v>6876</v>
      </c>
      <c r="K2462" s="2">
        <v>2750</v>
      </c>
      <c r="L2462" s="2">
        <v>0</v>
      </c>
      <c r="M2462" t="b">
        <v>0</v>
      </c>
      <c r="N2462">
        <v>0</v>
      </c>
      <c r="O2462">
        <f t="shared" si="304"/>
        <v>0</v>
      </c>
      <c r="P2462">
        <f t="shared" si="305"/>
        <v>1</v>
      </c>
      <c r="Q2462">
        <f t="shared" si="306"/>
        <v>0</v>
      </c>
      <c r="R2462">
        <f t="shared" si="307"/>
        <v>1</v>
      </c>
      <c r="S2462">
        <f t="shared" si="308"/>
        <v>0</v>
      </c>
      <c r="T2462">
        <f t="shared" si="309"/>
        <v>1</v>
      </c>
      <c r="U2462" s="16">
        <v>43032.611597222225</v>
      </c>
      <c r="V2462">
        <f t="shared" si="310"/>
        <v>2017</v>
      </c>
      <c r="W2462" t="b">
        <v>0</v>
      </c>
      <c r="X2462">
        <f t="shared" si="311"/>
        <v>0</v>
      </c>
    </row>
    <row r="2463" spans="1:24" x14ac:dyDescent="0.25">
      <c r="A2463" t="s">
        <v>273</v>
      </c>
      <c r="B2463" s="4">
        <v>43100</v>
      </c>
      <c r="C2463">
        <v>2017</v>
      </c>
      <c r="D2463" t="s">
        <v>2136</v>
      </c>
      <c r="E2463" t="s">
        <v>2183</v>
      </c>
      <c r="F2463" t="s">
        <v>2201</v>
      </c>
      <c r="G2463" t="s">
        <v>4686</v>
      </c>
      <c r="I2463" t="s">
        <v>2141</v>
      </c>
      <c r="J2463" t="s">
        <v>6876</v>
      </c>
      <c r="K2463" s="2">
        <v>7500</v>
      </c>
      <c r="L2463" s="2">
        <v>0</v>
      </c>
      <c r="M2463" t="b">
        <v>0</v>
      </c>
      <c r="N2463">
        <v>0</v>
      </c>
      <c r="O2463">
        <f t="shared" si="304"/>
        <v>0</v>
      </c>
      <c r="P2463">
        <f t="shared" si="305"/>
        <v>1</v>
      </c>
      <c r="Q2463">
        <f t="shared" si="306"/>
        <v>0</v>
      </c>
      <c r="R2463">
        <f t="shared" si="307"/>
        <v>1</v>
      </c>
      <c r="S2463">
        <f t="shared" si="308"/>
        <v>0</v>
      </c>
      <c r="T2463">
        <f t="shared" si="309"/>
        <v>1</v>
      </c>
      <c r="U2463" s="16">
        <v>43039.61619212963</v>
      </c>
      <c r="V2463">
        <f t="shared" si="310"/>
        <v>2017</v>
      </c>
      <c r="W2463" t="b">
        <v>0</v>
      </c>
      <c r="X2463">
        <f t="shared" si="311"/>
        <v>0</v>
      </c>
    </row>
    <row r="2464" spans="1:24" x14ac:dyDescent="0.25">
      <c r="A2464" t="s">
        <v>332</v>
      </c>
      <c r="B2464" s="4">
        <v>43465</v>
      </c>
      <c r="C2464">
        <v>2018</v>
      </c>
      <c r="D2464" t="s">
        <v>2141</v>
      </c>
      <c r="F2464" t="s">
        <v>2204</v>
      </c>
      <c r="G2464" t="s">
        <v>4687</v>
      </c>
      <c r="I2464" t="s">
        <v>2141</v>
      </c>
      <c r="J2464" t="s">
        <v>6876</v>
      </c>
      <c r="K2464" s="2">
        <v>5250</v>
      </c>
      <c r="L2464" s="2">
        <v>0</v>
      </c>
      <c r="M2464" t="b">
        <v>0</v>
      </c>
      <c r="N2464">
        <v>0</v>
      </c>
      <c r="O2464">
        <f t="shared" si="304"/>
        <v>0</v>
      </c>
      <c r="P2464">
        <f t="shared" si="305"/>
        <v>1</v>
      </c>
      <c r="Q2464">
        <f t="shared" si="306"/>
        <v>0</v>
      </c>
      <c r="R2464">
        <f t="shared" si="307"/>
        <v>1</v>
      </c>
      <c r="S2464">
        <f t="shared" si="308"/>
        <v>0</v>
      </c>
      <c r="T2464">
        <f t="shared" si="309"/>
        <v>1</v>
      </c>
      <c r="U2464" s="16">
        <v>43382.601574074077</v>
      </c>
      <c r="V2464">
        <f t="shared" si="310"/>
        <v>2018</v>
      </c>
      <c r="W2464" t="b">
        <v>0</v>
      </c>
      <c r="X2464">
        <f t="shared" si="311"/>
        <v>0</v>
      </c>
    </row>
    <row r="2465" spans="1:24" x14ac:dyDescent="0.25">
      <c r="A2465" t="s">
        <v>62</v>
      </c>
      <c r="B2465" s="4">
        <v>43462</v>
      </c>
      <c r="C2465">
        <v>2018</v>
      </c>
      <c r="D2465" t="s">
        <v>2153</v>
      </c>
      <c r="F2465" t="s">
        <v>2182</v>
      </c>
      <c r="G2465" t="s">
        <v>4688</v>
      </c>
      <c r="I2465" t="s">
        <v>2153</v>
      </c>
      <c r="J2465" t="s">
        <v>6876</v>
      </c>
      <c r="K2465" s="2">
        <v>12000</v>
      </c>
      <c r="L2465" s="2">
        <v>0</v>
      </c>
      <c r="M2465" t="b">
        <v>0</v>
      </c>
      <c r="N2465">
        <v>0</v>
      </c>
      <c r="O2465">
        <f t="shared" si="304"/>
        <v>0</v>
      </c>
      <c r="P2465">
        <f t="shared" si="305"/>
        <v>1</v>
      </c>
      <c r="Q2465">
        <f t="shared" si="306"/>
        <v>0</v>
      </c>
      <c r="R2465">
        <f t="shared" si="307"/>
        <v>1</v>
      </c>
      <c r="S2465">
        <f t="shared" si="308"/>
        <v>0</v>
      </c>
      <c r="T2465">
        <f t="shared" si="309"/>
        <v>1</v>
      </c>
      <c r="U2465" s="16">
        <v>43417.80636574074</v>
      </c>
      <c r="V2465">
        <f t="shared" si="310"/>
        <v>2018</v>
      </c>
      <c r="W2465" t="b">
        <v>0</v>
      </c>
      <c r="X2465">
        <f t="shared" si="311"/>
        <v>0</v>
      </c>
    </row>
    <row r="2466" spans="1:24" x14ac:dyDescent="0.25">
      <c r="A2466" t="s">
        <v>292</v>
      </c>
      <c r="B2466" s="4">
        <v>43760</v>
      </c>
      <c r="C2466">
        <v>2019</v>
      </c>
      <c r="D2466" t="s">
        <v>2141</v>
      </c>
      <c r="F2466" t="s">
        <v>2201</v>
      </c>
      <c r="G2466" t="s">
        <v>4689</v>
      </c>
      <c r="I2466" t="s">
        <v>2141</v>
      </c>
      <c r="J2466" t="s">
        <v>6876</v>
      </c>
      <c r="K2466" s="2">
        <v>320</v>
      </c>
      <c r="L2466" s="2">
        <v>0</v>
      </c>
      <c r="M2466" t="b">
        <v>0</v>
      </c>
      <c r="N2466">
        <v>0</v>
      </c>
      <c r="O2466">
        <f t="shared" si="304"/>
        <v>0</v>
      </c>
      <c r="P2466">
        <f t="shared" si="305"/>
        <v>1</v>
      </c>
      <c r="Q2466">
        <f t="shared" si="306"/>
        <v>0</v>
      </c>
      <c r="R2466">
        <f t="shared" si="307"/>
        <v>1</v>
      </c>
      <c r="S2466">
        <f t="shared" si="308"/>
        <v>0</v>
      </c>
      <c r="T2466">
        <f t="shared" si="309"/>
        <v>1</v>
      </c>
      <c r="U2466" s="16">
        <v>43668.651388888888</v>
      </c>
      <c r="V2466">
        <f t="shared" si="310"/>
        <v>2019</v>
      </c>
      <c r="W2466" t="b">
        <v>0</v>
      </c>
      <c r="X2466">
        <f t="shared" si="311"/>
        <v>0</v>
      </c>
    </row>
    <row r="2467" spans="1:24" x14ac:dyDescent="0.25">
      <c r="A2467" t="s">
        <v>130</v>
      </c>
      <c r="B2467" s="4">
        <v>43830</v>
      </c>
      <c r="C2467">
        <v>2019</v>
      </c>
      <c r="D2467" t="s">
        <v>2141</v>
      </c>
      <c r="E2467" t="s">
        <v>2183</v>
      </c>
      <c r="F2467" t="s">
        <v>2201</v>
      </c>
      <c r="G2467" t="s">
        <v>4690</v>
      </c>
      <c r="I2467" t="s">
        <v>2141</v>
      </c>
      <c r="J2467" t="s">
        <v>6876</v>
      </c>
      <c r="K2467" s="2">
        <v>13620</v>
      </c>
      <c r="L2467" s="2">
        <v>0</v>
      </c>
      <c r="M2467" t="b">
        <v>0</v>
      </c>
      <c r="N2467">
        <v>0</v>
      </c>
      <c r="O2467">
        <f t="shared" si="304"/>
        <v>0</v>
      </c>
      <c r="P2467">
        <f t="shared" si="305"/>
        <v>1</v>
      </c>
      <c r="Q2467">
        <f t="shared" si="306"/>
        <v>0</v>
      </c>
      <c r="R2467">
        <f t="shared" si="307"/>
        <v>1</v>
      </c>
      <c r="S2467">
        <f t="shared" si="308"/>
        <v>0</v>
      </c>
      <c r="T2467">
        <f t="shared" si="309"/>
        <v>1</v>
      </c>
      <c r="U2467" s="16">
        <v>43532.881388888891</v>
      </c>
      <c r="V2467">
        <f t="shared" si="310"/>
        <v>2019</v>
      </c>
      <c r="W2467" t="b">
        <v>0</v>
      </c>
      <c r="X2467">
        <f t="shared" si="311"/>
        <v>0</v>
      </c>
    </row>
    <row r="2468" spans="1:24" x14ac:dyDescent="0.25">
      <c r="A2468" t="s">
        <v>176</v>
      </c>
      <c r="B2468" s="4">
        <v>43830</v>
      </c>
      <c r="C2468">
        <v>2019</v>
      </c>
      <c r="D2468" t="s">
        <v>2141</v>
      </c>
      <c r="F2468" t="s">
        <v>2208</v>
      </c>
      <c r="G2468" t="s">
        <v>4691</v>
      </c>
      <c r="I2468" t="s">
        <v>2141</v>
      </c>
      <c r="J2468" t="s">
        <v>6876</v>
      </c>
      <c r="K2468" s="2">
        <v>23610</v>
      </c>
      <c r="L2468" s="2">
        <v>0</v>
      </c>
      <c r="M2468" t="b">
        <v>0</v>
      </c>
      <c r="N2468">
        <v>0</v>
      </c>
      <c r="O2468">
        <f t="shared" si="304"/>
        <v>0</v>
      </c>
      <c r="P2468">
        <f t="shared" si="305"/>
        <v>1</v>
      </c>
      <c r="Q2468">
        <f t="shared" si="306"/>
        <v>0</v>
      </c>
      <c r="R2468">
        <f t="shared" si="307"/>
        <v>1</v>
      </c>
      <c r="S2468">
        <f t="shared" si="308"/>
        <v>0</v>
      </c>
      <c r="T2468">
        <f t="shared" si="309"/>
        <v>1</v>
      </c>
      <c r="U2468" s="16">
        <v>43699.767800925925</v>
      </c>
      <c r="V2468">
        <f t="shared" si="310"/>
        <v>2019</v>
      </c>
      <c r="W2468" t="b">
        <v>0</v>
      </c>
      <c r="X2468">
        <f t="shared" si="311"/>
        <v>0</v>
      </c>
    </row>
    <row r="2469" spans="1:24" x14ac:dyDescent="0.25">
      <c r="A2469" t="s">
        <v>1167</v>
      </c>
      <c r="B2469" s="4">
        <v>43830</v>
      </c>
      <c r="C2469">
        <v>2019</v>
      </c>
      <c r="D2469" t="s">
        <v>2144</v>
      </c>
      <c r="E2469" t="s">
        <v>2183</v>
      </c>
      <c r="F2469" t="s">
        <v>2204</v>
      </c>
      <c r="G2469" t="s">
        <v>4692</v>
      </c>
      <c r="I2469" t="s">
        <v>2138</v>
      </c>
      <c r="J2469" t="s">
        <v>6876</v>
      </c>
      <c r="K2469" s="2">
        <v>6490</v>
      </c>
      <c r="L2469" s="2">
        <v>0</v>
      </c>
      <c r="M2469" t="b">
        <v>0</v>
      </c>
      <c r="N2469">
        <v>0</v>
      </c>
      <c r="O2469">
        <f t="shared" si="304"/>
        <v>0</v>
      </c>
      <c r="P2469">
        <f t="shared" si="305"/>
        <v>1</v>
      </c>
      <c r="Q2469">
        <f t="shared" si="306"/>
        <v>0</v>
      </c>
      <c r="R2469">
        <f t="shared" si="307"/>
        <v>1</v>
      </c>
      <c r="S2469">
        <f t="shared" si="308"/>
        <v>0</v>
      </c>
      <c r="T2469">
        <f t="shared" si="309"/>
        <v>1</v>
      </c>
      <c r="U2469" s="16">
        <v>43806.083472222221</v>
      </c>
      <c r="V2469">
        <f t="shared" si="310"/>
        <v>2019</v>
      </c>
      <c r="W2469" t="b">
        <v>0</v>
      </c>
      <c r="X2469">
        <f t="shared" si="311"/>
        <v>0</v>
      </c>
    </row>
    <row r="2470" spans="1:24" x14ac:dyDescent="0.25">
      <c r="A2470" t="s">
        <v>923</v>
      </c>
      <c r="B2470" s="4">
        <v>44196</v>
      </c>
      <c r="C2470">
        <v>2020</v>
      </c>
      <c r="D2470" t="s">
        <v>2141</v>
      </c>
      <c r="E2470" t="s">
        <v>2183</v>
      </c>
      <c r="F2470" t="s">
        <v>2204</v>
      </c>
      <c r="G2470" t="s">
        <v>4693</v>
      </c>
      <c r="I2470" t="s">
        <v>2141</v>
      </c>
      <c r="J2470" t="s">
        <v>6876</v>
      </c>
      <c r="K2470" s="2">
        <v>36855</v>
      </c>
      <c r="L2470" s="2">
        <v>0</v>
      </c>
      <c r="M2470" t="b">
        <v>0</v>
      </c>
      <c r="N2470">
        <v>0</v>
      </c>
      <c r="O2470">
        <f t="shared" si="304"/>
        <v>0</v>
      </c>
      <c r="P2470">
        <f t="shared" si="305"/>
        <v>1</v>
      </c>
      <c r="Q2470">
        <f t="shared" si="306"/>
        <v>0</v>
      </c>
      <c r="R2470">
        <f t="shared" si="307"/>
        <v>1</v>
      </c>
      <c r="S2470">
        <f t="shared" si="308"/>
        <v>0</v>
      </c>
      <c r="T2470">
        <f t="shared" si="309"/>
        <v>1</v>
      </c>
      <c r="U2470" s="16">
        <v>44173.829560185186</v>
      </c>
      <c r="V2470">
        <f t="shared" si="310"/>
        <v>2020</v>
      </c>
      <c r="W2470" t="b">
        <v>0</v>
      </c>
      <c r="X2470">
        <f t="shared" si="311"/>
        <v>0</v>
      </c>
    </row>
    <row r="2471" spans="1:24" x14ac:dyDescent="0.25">
      <c r="A2471" t="s">
        <v>273</v>
      </c>
      <c r="B2471" s="4">
        <v>44118</v>
      </c>
      <c r="C2471">
        <v>2020</v>
      </c>
      <c r="D2471" t="s">
        <v>2141</v>
      </c>
      <c r="E2471" t="s">
        <v>2183</v>
      </c>
      <c r="F2471" t="s">
        <v>2204</v>
      </c>
      <c r="G2471" t="s">
        <v>4694</v>
      </c>
      <c r="I2471" t="s">
        <v>2141</v>
      </c>
      <c r="J2471" t="s">
        <v>6876</v>
      </c>
      <c r="K2471" s="2">
        <v>4045</v>
      </c>
      <c r="L2471" s="2">
        <v>0</v>
      </c>
      <c r="M2471" t="b">
        <v>0</v>
      </c>
      <c r="N2471">
        <v>0</v>
      </c>
      <c r="O2471">
        <f t="shared" si="304"/>
        <v>0</v>
      </c>
      <c r="P2471">
        <f t="shared" si="305"/>
        <v>1</v>
      </c>
      <c r="Q2471">
        <f t="shared" si="306"/>
        <v>0</v>
      </c>
      <c r="R2471">
        <f t="shared" si="307"/>
        <v>1</v>
      </c>
      <c r="S2471">
        <f t="shared" si="308"/>
        <v>0</v>
      </c>
      <c r="T2471">
        <f t="shared" si="309"/>
        <v>1</v>
      </c>
      <c r="U2471" s="16">
        <v>44111.911770833336</v>
      </c>
      <c r="V2471">
        <f t="shared" si="310"/>
        <v>2020</v>
      </c>
      <c r="W2471" t="b">
        <v>0</v>
      </c>
      <c r="X2471">
        <f t="shared" si="311"/>
        <v>0</v>
      </c>
    </row>
    <row r="2472" spans="1:24" x14ac:dyDescent="0.25">
      <c r="A2472" t="s">
        <v>996</v>
      </c>
      <c r="B2472" s="4">
        <v>44195</v>
      </c>
      <c r="C2472">
        <v>2020</v>
      </c>
      <c r="D2472" t="s">
        <v>2141</v>
      </c>
      <c r="F2472" t="s">
        <v>2207</v>
      </c>
      <c r="G2472" t="s">
        <v>4695</v>
      </c>
      <c r="I2472" t="s">
        <v>2141</v>
      </c>
      <c r="J2472" t="s">
        <v>6876</v>
      </c>
      <c r="K2472" s="2">
        <v>9945</v>
      </c>
      <c r="L2472" s="2">
        <v>0</v>
      </c>
      <c r="M2472" t="b">
        <v>0</v>
      </c>
      <c r="N2472">
        <v>0</v>
      </c>
      <c r="O2472">
        <f t="shared" si="304"/>
        <v>0</v>
      </c>
      <c r="P2472">
        <f t="shared" si="305"/>
        <v>1</v>
      </c>
      <c r="Q2472">
        <f t="shared" si="306"/>
        <v>0</v>
      </c>
      <c r="R2472">
        <f t="shared" si="307"/>
        <v>1</v>
      </c>
      <c r="S2472">
        <f t="shared" si="308"/>
        <v>0</v>
      </c>
      <c r="T2472">
        <f t="shared" si="309"/>
        <v>1</v>
      </c>
      <c r="U2472" s="16">
        <v>43942.976018518515</v>
      </c>
      <c r="V2472">
        <f t="shared" si="310"/>
        <v>2020</v>
      </c>
      <c r="W2472" t="b">
        <v>0</v>
      </c>
      <c r="X2472">
        <f t="shared" si="311"/>
        <v>0</v>
      </c>
    </row>
    <row r="2473" spans="1:24" x14ac:dyDescent="0.25">
      <c r="A2473" t="s">
        <v>320</v>
      </c>
      <c r="B2473" s="4">
        <v>43462</v>
      </c>
      <c r="C2473">
        <v>2018</v>
      </c>
      <c r="D2473" t="s">
        <v>2153</v>
      </c>
      <c r="E2473" t="s">
        <v>2183</v>
      </c>
      <c r="F2473" t="s">
        <v>2204</v>
      </c>
      <c r="G2473" t="s">
        <v>4696</v>
      </c>
      <c r="I2473" t="s">
        <v>2153</v>
      </c>
      <c r="J2473" t="s">
        <v>6876</v>
      </c>
      <c r="K2473" s="2">
        <v>12650</v>
      </c>
      <c r="L2473" s="2">
        <v>0</v>
      </c>
      <c r="M2473" t="b">
        <v>0</v>
      </c>
      <c r="N2473">
        <v>0</v>
      </c>
      <c r="O2473">
        <f t="shared" si="304"/>
        <v>0</v>
      </c>
      <c r="P2473">
        <f t="shared" si="305"/>
        <v>1</v>
      </c>
      <c r="Q2473">
        <f t="shared" si="306"/>
        <v>0</v>
      </c>
      <c r="R2473">
        <f t="shared" si="307"/>
        <v>1</v>
      </c>
      <c r="S2473">
        <f t="shared" si="308"/>
        <v>0</v>
      </c>
      <c r="T2473">
        <f t="shared" si="309"/>
        <v>1</v>
      </c>
      <c r="U2473" s="16">
        <v>43388.762372685182</v>
      </c>
      <c r="V2473">
        <f t="shared" si="310"/>
        <v>2018</v>
      </c>
      <c r="W2473" t="b">
        <v>0</v>
      </c>
      <c r="X2473">
        <f t="shared" si="311"/>
        <v>0</v>
      </c>
    </row>
    <row r="2474" spans="1:24" x14ac:dyDescent="0.25">
      <c r="A2474" t="s">
        <v>481</v>
      </c>
      <c r="B2474" s="4">
        <v>44196</v>
      </c>
      <c r="C2474">
        <v>2020</v>
      </c>
      <c r="D2474" t="s">
        <v>2153</v>
      </c>
      <c r="E2474" t="s">
        <v>2185</v>
      </c>
      <c r="F2474" t="s">
        <v>2203</v>
      </c>
      <c r="G2474" t="s">
        <v>4697</v>
      </c>
      <c r="I2474" t="s">
        <v>2141</v>
      </c>
      <c r="J2474" t="s">
        <v>6876</v>
      </c>
      <c r="K2474" s="2">
        <v>15300</v>
      </c>
      <c r="L2474" s="2">
        <v>0</v>
      </c>
      <c r="M2474" t="b">
        <v>0</v>
      </c>
      <c r="N2474">
        <v>0</v>
      </c>
      <c r="O2474">
        <f t="shared" si="304"/>
        <v>0</v>
      </c>
      <c r="P2474">
        <f t="shared" si="305"/>
        <v>1</v>
      </c>
      <c r="Q2474">
        <f t="shared" si="306"/>
        <v>0</v>
      </c>
      <c r="R2474">
        <f t="shared" si="307"/>
        <v>1</v>
      </c>
      <c r="S2474">
        <f t="shared" si="308"/>
        <v>0</v>
      </c>
      <c r="T2474">
        <f t="shared" si="309"/>
        <v>1</v>
      </c>
      <c r="U2474" s="16">
        <v>43868.780324074076</v>
      </c>
      <c r="V2474">
        <f t="shared" si="310"/>
        <v>2020</v>
      </c>
      <c r="W2474" t="b">
        <v>0</v>
      </c>
      <c r="X2474">
        <f t="shared" si="311"/>
        <v>0</v>
      </c>
    </row>
    <row r="2475" spans="1:24" x14ac:dyDescent="0.25">
      <c r="A2475" t="s">
        <v>143</v>
      </c>
      <c r="B2475" s="4">
        <v>43830</v>
      </c>
      <c r="C2475">
        <v>2019</v>
      </c>
      <c r="D2475" t="s">
        <v>2141</v>
      </c>
      <c r="F2475" t="s">
        <v>2201</v>
      </c>
      <c r="G2475" t="s">
        <v>4698</v>
      </c>
      <c r="I2475" t="s">
        <v>2141</v>
      </c>
      <c r="J2475" t="s">
        <v>6876</v>
      </c>
      <c r="K2475" s="2">
        <v>8950</v>
      </c>
      <c r="L2475" s="2">
        <v>0</v>
      </c>
      <c r="M2475" t="b">
        <v>0</v>
      </c>
      <c r="N2475">
        <v>0</v>
      </c>
      <c r="O2475">
        <f t="shared" si="304"/>
        <v>0</v>
      </c>
      <c r="P2475">
        <f t="shared" si="305"/>
        <v>1</v>
      </c>
      <c r="Q2475">
        <f t="shared" si="306"/>
        <v>0</v>
      </c>
      <c r="R2475">
        <f t="shared" si="307"/>
        <v>1</v>
      </c>
      <c r="S2475">
        <f t="shared" si="308"/>
        <v>0</v>
      </c>
      <c r="T2475">
        <f t="shared" si="309"/>
        <v>1</v>
      </c>
      <c r="U2475" s="16">
        <v>43727.664687500001</v>
      </c>
      <c r="V2475">
        <f t="shared" si="310"/>
        <v>2019</v>
      </c>
      <c r="W2475" t="b">
        <v>0</v>
      </c>
      <c r="X2475">
        <f t="shared" si="311"/>
        <v>0</v>
      </c>
    </row>
    <row r="2476" spans="1:24" x14ac:dyDescent="0.25">
      <c r="A2476" t="s">
        <v>609</v>
      </c>
      <c r="B2476" s="4">
        <v>44165</v>
      </c>
      <c r="C2476">
        <v>2020</v>
      </c>
      <c r="D2476" t="s">
        <v>2141</v>
      </c>
      <c r="E2476" t="s">
        <v>2183</v>
      </c>
      <c r="F2476" t="s">
        <v>2204</v>
      </c>
      <c r="G2476" t="s">
        <v>4699</v>
      </c>
      <c r="I2476" t="s">
        <v>2141</v>
      </c>
      <c r="J2476" t="s">
        <v>6876</v>
      </c>
      <c r="K2476" s="2">
        <v>8950</v>
      </c>
      <c r="L2476" s="2">
        <v>0</v>
      </c>
      <c r="M2476" t="b">
        <v>0</v>
      </c>
      <c r="N2476">
        <v>0</v>
      </c>
      <c r="O2476">
        <f t="shared" si="304"/>
        <v>0</v>
      </c>
      <c r="P2476">
        <f t="shared" si="305"/>
        <v>1</v>
      </c>
      <c r="Q2476">
        <f t="shared" si="306"/>
        <v>0</v>
      </c>
      <c r="R2476">
        <f t="shared" si="307"/>
        <v>1</v>
      </c>
      <c r="S2476">
        <f t="shared" si="308"/>
        <v>0</v>
      </c>
      <c r="T2476">
        <f t="shared" si="309"/>
        <v>1</v>
      </c>
      <c r="U2476" s="16">
        <v>44069.871354166666</v>
      </c>
      <c r="V2476">
        <f t="shared" si="310"/>
        <v>2020</v>
      </c>
      <c r="W2476" t="b">
        <v>0</v>
      </c>
      <c r="X2476">
        <f t="shared" si="311"/>
        <v>0</v>
      </c>
    </row>
    <row r="2477" spans="1:24" x14ac:dyDescent="0.25">
      <c r="A2477" t="s">
        <v>987</v>
      </c>
      <c r="B2477" s="4">
        <v>44176</v>
      </c>
      <c r="C2477">
        <v>2020</v>
      </c>
      <c r="D2477" t="s">
        <v>2141</v>
      </c>
      <c r="F2477" t="s">
        <v>2206</v>
      </c>
      <c r="G2477" t="s">
        <v>4700</v>
      </c>
      <c r="I2477" t="s">
        <v>2141</v>
      </c>
      <c r="J2477" t="s">
        <v>6876</v>
      </c>
      <c r="K2477" s="2">
        <v>8000</v>
      </c>
      <c r="L2477" s="2">
        <v>0</v>
      </c>
      <c r="M2477" t="b">
        <v>0</v>
      </c>
      <c r="N2477">
        <v>0</v>
      </c>
      <c r="O2477">
        <f t="shared" si="304"/>
        <v>0</v>
      </c>
      <c r="P2477">
        <f t="shared" si="305"/>
        <v>1</v>
      </c>
      <c r="Q2477">
        <f t="shared" si="306"/>
        <v>0</v>
      </c>
      <c r="R2477">
        <f t="shared" si="307"/>
        <v>1</v>
      </c>
      <c r="S2477">
        <f t="shared" si="308"/>
        <v>0</v>
      </c>
      <c r="T2477">
        <f t="shared" si="309"/>
        <v>1</v>
      </c>
      <c r="U2477" s="16">
        <v>44097.602407407408</v>
      </c>
      <c r="V2477">
        <f t="shared" si="310"/>
        <v>2020</v>
      </c>
      <c r="W2477" t="b">
        <v>0</v>
      </c>
      <c r="X2477">
        <f t="shared" si="311"/>
        <v>0</v>
      </c>
    </row>
    <row r="2478" spans="1:24" x14ac:dyDescent="0.25">
      <c r="A2478" t="s">
        <v>435</v>
      </c>
      <c r="B2478" s="4">
        <v>43100</v>
      </c>
      <c r="C2478">
        <v>2017</v>
      </c>
      <c r="D2478" t="s">
        <v>2136</v>
      </c>
      <c r="E2478" t="s">
        <v>2183</v>
      </c>
      <c r="F2478" t="s">
        <v>2182</v>
      </c>
      <c r="G2478" t="s">
        <v>4701</v>
      </c>
      <c r="I2478" t="s">
        <v>2138</v>
      </c>
      <c r="J2478" t="s">
        <v>6876</v>
      </c>
      <c r="K2478" s="2">
        <v>10000</v>
      </c>
      <c r="L2478" s="2">
        <v>0</v>
      </c>
      <c r="M2478" t="b">
        <v>0</v>
      </c>
      <c r="N2478">
        <v>0</v>
      </c>
      <c r="O2478">
        <f t="shared" si="304"/>
        <v>0</v>
      </c>
      <c r="P2478">
        <f t="shared" si="305"/>
        <v>1</v>
      </c>
      <c r="Q2478">
        <f t="shared" si="306"/>
        <v>0</v>
      </c>
      <c r="R2478">
        <f t="shared" si="307"/>
        <v>1</v>
      </c>
      <c r="S2478">
        <f t="shared" si="308"/>
        <v>0</v>
      </c>
      <c r="T2478">
        <f t="shared" si="309"/>
        <v>1</v>
      </c>
      <c r="U2478" s="16">
        <v>43080.754305555558</v>
      </c>
      <c r="V2478">
        <f t="shared" si="310"/>
        <v>2017</v>
      </c>
      <c r="W2478" t="b">
        <v>0</v>
      </c>
      <c r="X2478">
        <f t="shared" si="311"/>
        <v>0</v>
      </c>
    </row>
    <row r="2479" spans="1:24" x14ac:dyDescent="0.25">
      <c r="A2479" t="s">
        <v>130</v>
      </c>
      <c r="B2479" s="4">
        <v>43830</v>
      </c>
      <c r="C2479">
        <v>2019</v>
      </c>
      <c r="D2479" t="s">
        <v>2163</v>
      </c>
      <c r="F2479" t="s">
        <v>2205</v>
      </c>
      <c r="G2479" t="s">
        <v>4702</v>
      </c>
      <c r="I2479" t="s">
        <v>2141</v>
      </c>
      <c r="J2479" t="s">
        <v>6876</v>
      </c>
      <c r="K2479" s="2">
        <v>8950</v>
      </c>
      <c r="L2479" s="2">
        <v>0</v>
      </c>
      <c r="M2479" t="b">
        <v>0</v>
      </c>
      <c r="N2479">
        <v>0</v>
      </c>
      <c r="O2479">
        <f t="shared" si="304"/>
        <v>0</v>
      </c>
      <c r="P2479">
        <f t="shared" si="305"/>
        <v>1</v>
      </c>
      <c r="Q2479">
        <f t="shared" si="306"/>
        <v>0</v>
      </c>
      <c r="R2479">
        <f t="shared" si="307"/>
        <v>1</v>
      </c>
      <c r="S2479">
        <f t="shared" si="308"/>
        <v>0</v>
      </c>
      <c r="T2479">
        <f t="shared" si="309"/>
        <v>1</v>
      </c>
      <c r="U2479" s="16">
        <v>43802.988333333335</v>
      </c>
      <c r="V2479">
        <f t="shared" si="310"/>
        <v>2019</v>
      </c>
      <c r="W2479" t="b">
        <v>0</v>
      </c>
      <c r="X2479">
        <f t="shared" si="311"/>
        <v>0</v>
      </c>
    </row>
    <row r="2480" spans="1:24" x14ac:dyDescent="0.25">
      <c r="A2480" t="s">
        <v>73</v>
      </c>
      <c r="B2480" s="4">
        <v>43819</v>
      </c>
      <c r="C2480">
        <v>2019</v>
      </c>
      <c r="D2480" t="s">
        <v>2141</v>
      </c>
      <c r="F2480" t="s">
        <v>2204</v>
      </c>
      <c r="G2480" t="s">
        <v>4703</v>
      </c>
      <c r="I2480" t="s">
        <v>2141</v>
      </c>
      <c r="J2480" t="s">
        <v>6876</v>
      </c>
      <c r="K2480" s="2">
        <v>8950</v>
      </c>
      <c r="L2480" s="2">
        <v>0</v>
      </c>
      <c r="M2480" t="b">
        <v>0</v>
      </c>
      <c r="N2480">
        <v>0</v>
      </c>
      <c r="O2480">
        <f t="shared" si="304"/>
        <v>0</v>
      </c>
      <c r="P2480">
        <f t="shared" si="305"/>
        <v>1</v>
      </c>
      <c r="Q2480">
        <f t="shared" si="306"/>
        <v>0</v>
      </c>
      <c r="R2480">
        <f t="shared" si="307"/>
        <v>1</v>
      </c>
      <c r="S2480">
        <f t="shared" si="308"/>
        <v>0</v>
      </c>
      <c r="T2480">
        <f t="shared" si="309"/>
        <v>1</v>
      </c>
      <c r="U2480" s="16">
        <v>43808.633518518516</v>
      </c>
      <c r="V2480">
        <f t="shared" si="310"/>
        <v>2019</v>
      </c>
      <c r="W2480" t="b">
        <v>0</v>
      </c>
      <c r="X2480">
        <f t="shared" si="311"/>
        <v>0</v>
      </c>
    </row>
    <row r="2481" spans="1:24" x14ac:dyDescent="0.25">
      <c r="A2481" t="s">
        <v>112</v>
      </c>
      <c r="B2481" s="4">
        <v>44195</v>
      </c>
      <c r="C2481">
        <v>2020</v>
      </c>
      <c r="D2481" t="s">
        <v>2141</v>
      </c>
      <c r="E2481" t="s">
        <v>2193</v>
      </c>
      <c r="F2481" t="s">
        <v>2207</v>
      </c>
      <c r="G2481" t="s">
        <v>4704</v>
      </c>
      <c r="I2481" t="s">
        <v>2141</v>
      </c>
      <c r="J2481" t="s">
        <v>6876</v>
      </c>
      <c r="K2481" s="2">
        <v>8950</v>
      </c>
      <c r="L2481" s="2">
        <v>0</v>
      </c>
      <c r="M2481" t="b">
        <v>0</v>
      </c>
      <c r="N2481">
        <v>0</v>
      </c>
      <c r="O2481">
        <f t="shared" si="304"/>
        <v>0</v>
      </c>
      <c r="P2481">
        <f t="shared" si="305"/>
        <v>1</v>
      </c>
      <c r="Q2481">
        <f t="shared" si="306"/>
        <v>0</v>
      </c>
      <c r="R2481">
        <f t="shared" si="307"/>
        <v>1</v>
      </c>
      <c r="S2481">
        <f t="shared" si="308"/>
        <v>0</v>
      </c>
      <c r="T2481">
        <f t="shared" si="309"/>
        <v>1</v>
      </c>
      <c r="U2481" s="16">
        <v>44070.720659722225</v>
      </c>
      <c r="V2481">
        <f t="shared" si="310"/>
        <v>2020</v>
      </c>
      <c r="W2481" t="b">
        <v>0</v>
      </c>
      <c r="X2481">
        <f t="shared" si="311"/>
        <v>0</v>
      </c>
    </row>
    <row r="2482" spans="1:24" x14ac:dyDescent="0.25">
      <c r="A2482" t="s">
        <v>112</v>
      </c>
      <c r="B2482" s="4">
        <v>44195</v>
      </c>
      <c r="C2482">
        <v>2020</v>
      </c>
      <c r="D2482" t="s">
        <v>2141</v>
      </c>
      <c r="F2482" t="s">
        <v>2201</v>
      </c>
      <c r="G2482" t="s">
        <v>4705</v>
      </c>
      <c r="I2482" t="s">
        <v>2141</v>
      </c>
      <c r="J2482" t="s">
        <v>6876</v>
      </c>
      <c r="K2482" s="2">
        <v>8950</v>
      </c>
      <c r="L2482" s="2">
        <v>0</v>
      </c>
      <c r="M2482" t="b">
        <v>0</v>
      </c>
      <c r="N2482">
        <v>0</v>
      </c>
      <c r="O2482">
        <f t="shared" si="304"/>
        <v>0</v>
      </c>
      <c r="P2482">
        <f t="shared" si="305"/>
        <v>1</v>
      </c>
      <c r="Q2482">
        <f t="shared" si="306"/>
        <v>0</v>
      </c>
      <c r="R2482">
        <f t="shared" si="307"/>
        <v>1</v>
      </c>
      <c r="S2482">
        <f t="shared" si="308"/>
        <v>0</v>
      </c>
      <c r="T2482">
        <f t="shared" si="309"/>
        <v>1</v>
      </c>
      <c r="U2482" s="16">
        <v>44070.730590277781</v>
      </c>
      <c r="V2482">
        <f t="shared" si="310"/>
        <v>2020</v>
      </c>
      <c r="W2482" t="b">
        <v>0</v>
      </c>
      <c r="X2482">
        <f t="shared" si="311"/>
        <v>0</v>
      </c>
    </row>
    <row r="2483" spans="1:24" x14ac:dyDescent="0.25">
      <c r="A2483" t="s">
        <v>366</v>
      </c>
      <c r="B2483" s="4">
        <v>43462</v>
      </c>
      <c r="C2483">
        <v>2018</v>
      </c>
      <c r="D2483" t="s">
        <v>2153</v>
      </c>
      <c r="F2483" t="s">
        <v>2205</v>
      </c>
      <c r="G2483" t="s">
        <v>4706</v>
      </c>
      <c r="I2483" t="s">
        <v>2153</v>
      </c>
      <c r="J2483" t="s">
        <v>6876</v>
      </c>
      <c r="K2483" s="2">
        <v>1521.5</v>
      </c>
      <c r="L2483" s="2">
        <v>0</v>
      </c>
      <c r="M2483" t="b">
        <v>0</v>
      </c>
      <c r="N2483">
        <v>0</v>
      </c>
      <c r="O2483">
        <f t="shared" si="304"/>
        <v>0</v>
      </c>
      <c r="P2483">
        <f t="shared" si="305"/>
        <v>1</v>
      </c>
      <c r="Q2483">
        <f t="shared" si="306"/>
        <v>0</v>
      </c>
      <c r="R2483">
        <f t="shared" si="307"/>
        <v>1</v>
      </c>
      <c r="S2483">
        <f t="shared" si="308"/>
        <v>0</v>
      </c>
      <c r="T2483">
        <f t="shared" si="309"/>
        <v>1</v>
      </c>
      <c r="U2483" s="16">
        <v>43417.750474537039</v>
      </c>
      <c r="V2483">
        <f t="shared" si="310"/>
        <v>2018</v>
      </c>
      <c r="W2483" t="b">
        <v>0</v>
      </c>
      <c r="X2483">
        <f t="shared" si="311"/>
        <v>0</v>
      </c>
    </row>
    <row r="2484" spans="1:24" x14ac:dyDescent="0.25">
      <c r="A2484" t="s">
        <v>62</v>
      </c>
      <c r="B2484" s="4">
        <v>43462</v>
      </c>
      <c r="C2484">
        <v>2018</v>
      </c>
      <c r="D2484" t="s">
        <v>2153</v>
      </c>
      <c r="F2484" t="s">
        <v>2203</v>
      </c>
      <c r="G2484" t="s">
        <v>4707</v>
      </c>
      <c r="I2484" t="s">
        <v>2153</v>
      </c>
      <c r="J2484" t="s">
        <v>6876</v>
      </c>
      <c r="K2484" s="2">
        <v>8950</v>
      </c>
      <c r="L2484" s="2">
        <v>0</v>
      </c>
      <c r="M2484" t="b">
        <v>0</v>
      </c>
      <c r="N2484">
        <v>0</v>
      </c>
      <c r="O2484">
        <f t="shared" si="304"/>
        <v>0</v>
      </c>
      <c r="P2484">
        <f t="shared" si="305"/>
        <v>1</v>
      </c>
      <c r="Q2484">
        <f t="shared" si="306"/>
        <v>0</v>
      </c>
      <c r="R2484">
        <f t="shared" si="307"/>
        <v>1</v>
      </c>
      <c r="S2484">
        <f t="shared" si="308"/>
        <v>0</v>
      </c>
      <c r="T2484">
        <f t="shared" si="309"/>
        <v>1</v>
      </c>
      <c r="U2484" s="16">
        <v>43430.795706018522</v>
      </c>
      <c r="V2484">
        <f t="shared" si="310"/>
        <v>2018</v>
      </c>
      <c r="W2484" t="b">
        <v>0</v>
      </c>
      <c r="X2484">
        <f t="shared" si="311"/>
        <v>0</v>
      </c>
    </row>
    <row r="2485" spans="1:24" x14ac:dyDescent="0.25">
      <c r="A2485" t="s">
        <v>48</v>
      </c>
      <c r="B2485" s="4">
        <v>44196</v>
      </c>
      <c r="C2485">
        <v>2020</v>
      </c>
      <c r="D2485" t="s">
        <v>2141</v>
      </c>
      <c r="F2485" t="s">
        <v>2206</v>
      </c>
      <c r="G2485" t="s">
        <v>4708</v>
      </c>
      <c r="I2485" t="s">
        <v>2141</v>
      </c>
      <c r="J2485" t="s">
        <v>6876</v>
      </c>
      <c r="K2485" s="2">
        <v>17995</v>
      </c>
      <c r="L2485" s="2">
        <v>0</v>
      </c>
      <c r="M2485" t="b">
        <v>0</v>
      </c>
      <c r="N2485">
        <v>0</v>
      </c>
      <c r="O2485">
        <f t="shared" si="304"/>
        <v>0</v>
      </c>
      <c r="P2485">
        <f t="shared" si="305"/>
        <v>1</v>
      </c>
      <c r="Q2485">
        <f t="shared" si="306"/>
        <v>0</v>
      </c>
      <c r="R2485">
        <f t="shared" si="307"/>
        <v>1</v>
      </c>
      <c r="S2485">
        <f t="shared" si="308"/>
        <v>0</v>
      </c>
      <c r="T2485">
        <f t="shared" si="309"/>
        <v>1</v>
      </c>
      <c r="U2485" s="16">
        <v>43930.688437500001</v>
      </c>
      <c r="V2485">
        <f t="shared" si="310"/>
        <v>2020</v>
      </c>
      <c r="W2485" t="b">
        <v>0</v>
      </c>
      <c r="X2485">
        <f t="shared" si="311"/>
        <v>0</v>
      </c>
    </row>
    <row r="2486" spans="1:24" x14ac:dyDescent="0.25">
      <c r="A2486" t="s">
        <v>366</v>
      </c>
      <c r="B2486" s="4">
        <v>43830</v>
      </c>
      <c r="C2486">
        <v>2019</v>
      </c>
      <c r="D2486" t="s">
        <v>2153</v>
      </c>
      <c r="F2486" t="s">
        <v>2205</v>
      </c>
      <c r="G2486" t="s">
        <v>4709</v>
      </c>
      <c r="I2486" t="s">
        <v>2153</v>
      </c>
      <c r="J2486" t="s">
        <v>6876</v>
      </c>
      <c r="K2486" s="2">
        <v>8950</v>
      </c>
      <c r="L2486" s="2">
        <v>0</v>
      </c>
      <c r="M2486" t="b">
        <v>0</v>
      </c>
      <c r="N2486">
        <v>0</v>
      </c>
      <c r="O2486">
        <f t="shared" si="304"/>
        <v>0</v>
      </c>
      <c r="P2486">
        <f t="shared" si="305"/>
        <v>1</v>
      </c>
      <c r="Q2486">
        <f t="shared" si="306"/>
        <v>0</v>
      </c>
      <c r="R2486">
        <f t="shared" si="307"/>
        <v>1</v>
      </c>
      <c r="S2486">
        <f t="shared" si="308"/>
        <v>0</v>
      </c>
      <c r="T2486">
        <f t="shared" si="309"/>
        <v>1</v>
      </c>
      <c r="U2486" s="16">
        <v>43417.711030092592</v>
      </c>
      <c r="V2486">
        <f t="shared" si="310"/>
        <v>2018</v>
      </c>
      <c r="W2486" t="b">
        <v>0</v>
      </c>
      <c r="X2486">
        <f t="shared" si="311"/>
        <v>0</v>
      </c>
    </row>
    <row r="2487" spans="1:24" x14ac:dyDescent="0.25">
      <c r="A2487" t="s">
        <v>184</v>
      </c>
      <c r="B2487" s="4">
        <v>44195</v>
      </c>
      <c r="C2487">
        <v>2020</v>
      </c>
      <c r="D2487" t="s">
        <v>2141</v>
      </c>
      <c r="F2487" t="s">
        <v>2204</v>
      </c>
      <c r="G2487" t="s">
        <v>4710</v>
      </c>
      <c r="I2487" t="s">
        <v>2141</v>
      </c>
      <c r="J2487" t="s">
        <v>6876</v>
      </c>
      <c r="K2487" s="2">
        <v>8950</v>
      </c>
      <c r="L2487" s="2">
        <v>0</v>
      </c>
      <c r="M2487" t="b">
        <v>0</v>
      </c>
      <c r="N2487">
        <v>0</v>
      </c>
      <c r="O2487">
        <f t="shared" si="304"/>
        <v>0</v>
      </c>
      <c r="P2487">
        <f t="shared" si="305"/>
        <v>1</v>
      </c>
      <c r="Q2487">
        <f t="shared" si="306"/>
        <v>0</v>
      </c>
      <c r="R2487">
        <f t="shared" si="307"/>
        <v>1</v>
      </c>
      <c r="S2487">
        <f t="shared" si="308"/>
        <v>0</v>
      </c>
      <c r="T2487">
        <f t="shared" si="309"/>
        <v>1</v>
      </c>
      <c r="U2487" s="16">
        <v>44034.649513888886</v>
      </c>
      <c r="V2487">
        <f t="shared" si="310"/>
        <v>2020</v>
      </c>
      <c r="W2487" t="b">
        <v>0</v>
      </c>
      <c r="X2487">
        <f t="shared" si="311"/>
        <v>0</v>
      </c>
    </row>
    <row r="2488" spans="1:24" x14ac:dyDescent="0.25">
      <c r="A2488" t="s">
        <v>507</v>
      </c>
      <c r="B2488" s="4">
        <v>44134</v>
      </c>
      <c r="C2488">
        <v>2020</v>
      </c>
      <c r="D2488" t="s">
        <v>2141</v>
      </c>
      <c r="E2488" t="s">
        <v>2183</v>
      </c>
      <c r="F2488" t="s">
        <v>2201</v>
      </c>
      <c r="G2488" t="s">
        <v>4711</v>
      </c>
      <c r="I2488" t="s">
        <v>2141</v>
      </c>
      <c r="J2488" t="s">
        <v>6876</v>
      </c>
      <c r="K2488" s="2">
        <v>11000</v>
      </c>
      <c r="L2488" s="2">
        <v>0</v>
      </c>
      <c r="M2488" t="b">
        <v>0</v>
      </c>
      <c r="N2488">
        <v>0</v>
      </c>
      <c r="O2488">
        <f t="shared" si="304"/>
        <v>0</v>
      </c>
      <c r="P2488">
        <f t="shared" si="305"/>
        <v>1</v>
      </c>
      <c r="Q2488">
        <f t="shared" si="306"/>
        <v>0</v>
      </c>
      <c r="R2488">
        <f t="shared" si="307"/>
        <v>1</v>
      </c>
      <c r="S2488">
        <f t="shared" si="308"/>
        <v>0</v>
      </c>
      <c r="T2488">
        <f t="shared" si="309"/>
        <v>1</v>
      </c>
      <c r="U2488" s="16">
        <v>44103.717164351852</v>
      </c>
      <c r="V2488">
        <f t="shared" si="310"/>
        <v>2020</v>
      </c>
      <c r="W2488" t="b">
        <v>0</v>
      </c>
      <c r="X2488">
        <f t="shared" si="311"/>
        <v>0</v>
      </c>
    </row>
    <row r="2489" spans="1:24" x14ac:dyDescent="0.25">
      <c r="A2489" t="s">
        <v>110</v>
      </c>
      <c r="B2489" s="4">
        <v>44195</v>
      </c>
      <c r="C2489">
        <v>2020</v>
      </c>
      <c r="D2489" t="s">
        <v>2141</v>
      </c>
      <c r="F2489" t="s">
        <v>2206</v>
      </c>
      <c r="G2489" t="s">
        <v>4712</v>
      </c>
      <c r="I2489" t="s">
        <v>2141</v>
      </c>
      <c r="J2489" t="s">
        <v>6876</v>
      </c>
      <c r="K2489" s="2">
        <v>8950</v>
      </c>
      <c r="L2489" s="2">
        <v>0</v>
      </c>
      <c r="M2489" t="b">
        <v>0</v>
      </c>
      <c r="N2489">
        <v>0</v>
      </c>
      <c r="O2489">
        <f t="shared" si="304"/>
        <v>0</v>
      </c>
      <c r="P2489">
        <f t="shared" si="305"/>
        <v>1</v>
      </c>
      <c r="Q2489">
        <f t="shared" si="306"/>
        <v>0</v>
      </c>
      <c r="R2489">
        <f t="shared" si="307"/>
        <v>1</v>
      </c>
      <c r="S2489">
        <f t="shared" si="308"/>
        <v>0</v>
      </c>
      <c r="T2489">
        <f t="shared" si="309"/>
        <v>1</v>
      </c>
      <c r="U2489" s="16">
        <v>44070.739872685182</v>
      </c>
      <c r="V2489">
        <f t="shared" si="310"/>
        <v>2020</v>
      </c>
      <c r="W2489" t="b">
        <v>0</v>
      </c>
      <c r="X2489">
        <f t="shared" si="311"/>
        <v>0</v>
      </c>
    </row>
    <row r="2490" spans="1:24" x14ac:dyDescent="0.25">
      <c r="A2490" t="s">
        <v>341</v>
      </c>
      <c r="B2490" s="4">
        <v>43809</v>
      </c>
      <c r="C2490">
        <v>2019</v>
      </c>
      <c r="D2490" t="s">
        <v>2141</v>
      </c>
      <c r="F2490" t="s">
        <v>2201</v>
      </c>
      <c r="G2490" t="s">
        <v>4713</v>
      </c>
      <c r="I2490" t="s">
        <v>2141</v>
      </c>
      <c r="J2490" t="s">
        <v>6876</v>
      </c>
      <c r="K2490" s="2">
        <v>8950</v>
      </c>
      <c r="L2490" s="2">
        <v>0</v>
      </c>
      <c r="M2490" t="b">
        <v>0</v>
      </c>
      <c r="N2490">
        <v>0</v>
      </c>
      <c r="O2490">
        <f t="shared" si="304"/>
        <v>0</v>
      </c>
      <c r="P2490">
        <f t="shared" si="305"/>
        <v>1</v>
      </c>
      <c r="Q2490">
        <f t="shared" si="306"/>
        <v>0</v>
      </c>
      <c r="R2490">
        <f t="shared" si="307"/>
        <v>1</v>
      </c>
      <c r="S2490">
        <f t="shared" si="308"/>
        <v>0</v>
      </c>
      <c r="T2490">
        <f t="shared" si="309"/>
        <v>1</v>
      </c>
      <c r="U2490" s="16">
        <v>43803.702523148146</v>
      </c>
      <c r="V2490">
        <f t="shared" si="310"/>
        <v>2019</v>
      </c>
      <c r="W2490" t="b">
        <v>0</v>
      </c>
      <c r="X2490">
        <f t="shared" si="311"/>
        <v>0</v>
      </c>
    </row>
    <row r="2491" spans="1:24" x14ac:dyDescent="0.25">
      <c r="A2491" t="s">
        <v>489</v>
      </c>
      <c r="B2491" s="4">
        <v>43800</v>
      </c>
      <c r="C2491">
        <v>2019</v>
      </c>
      <c r="D2491" t="s">
        <v>2141</v>
      </c>
      <c r="F2491" t="s">
        <v>2211</v>
      </c>
      <c r="G2491" t="s">
        <v>4714</v>
      </c>
      <c r="I2491" t="s">
        <v>2141</v>
      </c>
      <c r="J2491" t="s">
        <v>6876</v>
      </c>
      <c r="K2491" s="2">
        <v>3729.16</v>
      </c>
      <c r="L2491" s="2">
        <v>0</v>
      </c>
      <c r="M2491" t="b">
        <v>0</v>
      </c>
      <c r="N2491">
        <v>0</v>
      </c>
      <c r="O2491">
        <f t="shared" si="304"/>
        <v>0</v>
      </c>
      <c r="P2491">
        <f t="shared" si="305"/>
        <v>1</v>
      </c>
      <c r="Q2491">
        <f t="shared" si="306"/>
        <v>0</v>
      </c>
      <c r="R2491">
        <f t="shared" si="307"/>
        <v>1</v>
      </c>
      <c r="S2491">
        <f t="shared" si="308"/>
        <v>0</v>
      </c>
      <c r="T2491">
        <f t="shared" si="309"/>
        <v>1</v>
      </c>
      <c r="U2491" s="16">
        <v>43714.825150462966</v>
      </c>
      <c r="V2491">
        <f t="shared" si="310"/>
        <v>2019</v>
      </c>
      <c r="W2491" t="b">
        <v>0</v>
      </c>
      <c r="X2491">
        <f t="shared" si="311"/>
        <v>0</v>
      </c>
    </row>
    <row r="2492" spans="1:24" x14ac:dyDescent="0.25">
      <c r="A2492" t="s">
        <v>341</v>
      </c>
      <c r="B2492" s="4">
        <v>43814</v>
      </c>
      <c r="C2492">
        <v>2019</v>
      </c>
      <c r="D2492" t="s">
        <v>2141</v>
      </c>
      <c r="E2492" t="s">
        <v>2183</v>
      </c>
      <c r="F2492" t="s">
        <v>2201</v>
      </c>
      <c r="G2492" t="s">
        <v>4715</v>
      </c>
      <c r="I2492" t="s">
        <v>2141</v>
      </c>
      <c r="J2492" t="s">
        <v>6876</v>
      </c>
      <c r="K2492" s="2">
        <v>18520</v>
      </c>
      <c r="L2492" s="2">
        <v>0</v>
      </c>
      <c r="M2492" t="b">
        <v>0</v>
      </c>
      <c r="N2492">
        <v>0</v>
      </c>
      <c r="O2492">
        <f t="shared" si="304"/>
        <v>0</v>
      </c>
      <c r="P2492">
        <f t="shared" si="305"/>
        <v>1</v>
      </c>
      <c r="Q2492">
        <f t="shared" si="306"/>
        <v>0</v>
      </c>
      <c r="R2492">
        <f t="shared" si="307"/>
        <v>1</v>
      </c>
      <c r="S2492">
        <f t="shared" si="308"/>
        <v>0</v>
      </c>
      <c r="T2492">
        <f t="shared" si="309"/>
        <v>1</v>
      </c>
      <c r="U2492" s="16">
        <v>43766.667766203704</v>
      </c>
      <c r="V2492">
        <f t="shared" si="310"/>
        <v>2019</v>
      </c>
      <c r="W2492" t="b">
        <v>0</v>
      </c>
      <c r="X2492">
        <f t="shared" si="311"/>
        <v>0</v>
      </c>
    </row>
    <row r="2493" spans="1:24" x14ac:dyDescent="0.25">
      <c r="A2493" t="s">
        <v>1136</v>
      </c>
      <c r="B2493" s="4">
        <v>43830</v>
      </c>
      <c r="C2493">
        <v>2019</v>
      </c>
      <c r="D2493" t="s">
        <v>2141</v>
      </c>
      <c r="F2493" t="s">
        <v>2201</v>
      </c>
      <c r="G2493" t="s">
        <v>4716</v>
      </c>
      <c r="I2493" t="s">
        <v>2141</v>
      </c>
      <c r="J2493" t="s">
        <v>6876</v>
      </c>
      <c r="K2493" s="2">
        <v>8950</v>
      </c>
      <c r="L2493" s="2">
        <v>0</v>
      </c>
      <c r="M2493" t="b">
        <v>0</v>
      </c>
      <c r="N2493">
        <v>0</v>
      </c>
      <c r="O2493">
        <f t="shared" si="304"/>
        <v>0</v>
      </c>
      <c r="P2493">
        <f t="shared" si="305"/>
        <v>1</v>
      </c>
      <c r="Q2493">
        <f t="shared" si="306"/>
        <v>0</v>
      </c>
      <c r="R2493">
        <f t="shared" si="307"/>
        <v>1</v>
      </c>
      <c r="S2493">
        <f t="shared" si="308"/>
        <v>0</v>
      </c>
      <c r="T2493">
        <f t="shared" si="309"/>
        <v>1</v>
      </c>
      <c r="U2493" s="16">
        <v>43641.866446759261</v>
      </c>
      <c r="V2493">
        <f t="shared" si="310"/>
        <v>2019</v>
      </c>
      <c r="W2493" t="b">
        <v>0</v>
      </c>
      <c r="X2493">
        <f t="shared" si="311"/>
        <v>0</v>
      </c>
    </row>
    <row r="2494" spans="1:24" x14ac:dyDescent="0.25">
      <c r="A2494" t="s">
        <v>2009</v>
      </c>
      <c r="B2494" s="4">
        <v>44165</v>
      </c>
      <c r="C2494">
        <v>2020</v>
      </c>
      <c r="D2494" t="s">
        <v>2141</v>
      </c>
      <c r="F2494" t="s">
        <v>2201</v>
      </c>
      <c r="G2494" t="s">
        <v>4717</v>
      </c>
      <c r="I2494" t="s">
        <v>2141</v>
      </c>
      <c r="J2494" t="s">
        <v>6876</v>
      </c>
      <c r="K2494" s="2">
        <v>2914</v>
      </c>
      <c r="L2494" s="2">
        <v>0</v>
      </c>
      <c r="M2494" t="b">
        <v>0</v>
      </c>
      <c r="N2494">
        <v>0</v>
      </c>
      <c r="O2494">
        <f t="shared" si="304"/>
        <v>0</v>
      </c>
      <c r="P2494">
        <f t="shared" si="305"/>
        <v>1</v>
      </c>
      <c r="Q2494">
        <f t="shared" si="306"/>
        <v>0</v>
      </c>
      <c r="R2494">
        <f t="shared" si="307"/>
        <v>1</v>
      </c>
      <c r="S2494">
        <f t="shared" si="308"/>
        <v>0</v>
      </c>
      <c r="T2494">
        <f t="shared" si="309"/>
        <v>1</v>
      </c>
      <c r="U2494" s="16">
        <v>44102.801157407404</v>
      </c>
      <c r="V2494">
        <f t="shared" si="310"/>
        <v>2020</v>
      </c>
      <c r="W2494" t="b">
        <v>0</v>
      </c>
      <c r="X2494">
        <f t="shared" si="311"/>
        <v>0</v>
      </c>
    </row>
    <row r="2495" spans="1:24" x14ac:dyDescent="0.25">
      <c r="A2495" t="s">
        <v>987</v>
      </c>
      <c r="B2495" s="4">
        <v>44196</v>
      </c>
      <c r="C2495">
        <v>2020</v>
      </c>
      <c r="D2495" t="s">
        <v>2129</v>
      </c>
      <c r="E2495" t="s">
        <v>2183</v>
      </c>
      <c r="F2495" t="s">
        <v>2203</v>
      </c>
      <c r="G2495" t="s">
        <v>4718</v>
      </c>
      <c r="I2495" t="s">
        <v>2129</v>
      </c>
      <c r="J2495" t="s">
        <v>6876</v>
      </c>
      <c r="K2495" s="2">
        <v>11000</v>
      </c>
      <c r="L2495" s="2">
        <v>0</v>
      </c>
      <c r="M2495" t="b">
        <v>0</v>
      </c>
      <c r="N2495">
        <v>0</v>
      </c>
      <c r="O2495">
        <f t="shared" si="304"/>
        <v>0</v>
      </c>
      <c r="P2495">
        <f t="shared" si="305"/>
        <v>1</v>
      </c>
      <c r="Q2495">
        <f t="shared" si="306"/>
        <v>0</v>
      </c>
      <c r="R2495">
        <f t="shared" si="307"/>
        <v>1</v>
      </c>
      <c r="S2495">
        <f t="shared" si="308"/>
        <v>0</v>
      </c>
      <c r="T2495">
        <f t="shared" si="309"/>
        <v>1</v>
      </c>
      <c r="U2495" s="16">
        <v>44166.468622685185</v>
      </c>
      <c r="V2495">
        <f t="shared" si="310"/>
        <v>2020</v>
      </c>
      <c r="W2495" t="b">
        <v>0</v>
      </c>
      <c r="X2495">
        <f t="shared" si="311"/>
        <v>0</v>
      </c>
    </row>
    <row r="2496" spans="1:24" x14ac:dyDescent="0.25">
      <c r="A2496" t="s">
        <v>2002</v>
      </c>
      <c r="B2496" s="4">
        <v>43830</v>
      </c>
      <c r="C2496">
        <v>2019</v>
      </c>
      <c r="D2496" t="s">
        <v>2144</v>
      </c>
      <c r="F2496" t="s">
        <v>2182</v>
      </c>
      <c r="G2496" t="s">
        <v>4719</v>
      </c>
      <c r="I2496" t="s">
        <v>2144</v>
      </c>
      <c r="J2496" t="s">
        <v>6876</v>
      </c>
      <c r="K2496" s="2">
        <v>143724</v>
      </c>
      <c r="L2496" s="2">
        <v>0</v>
      </c>
      <c r="M2496" t="b">
        <v>0</v>
      </c>
      <c r="N2496">
        <v>0</v>
      </c>
      <c r="O2496">
        <f t="shared" si="304"/>
        <v>0</v>
      </c>
      <c r="P2496">
        <f t="shared" si="305"/>
        <v>1</v>
      </c>
      <c r="Q2496">
        <f t="shared" si="306"/>
        <v>0</v>
      </c>
      <c r="R2496">
        <f t="shared" si="307"/>
        <v>1</v>
      </c>
      <c r="S2496">
        <f t="shared" si="308"/>
        <v>0</v>
      </c>
      <c r="T2496">
        <f t="shared" si="309"/>
        <v>1</v>
      </c>
      <c r="U2496" s="16">
        <v>43719.128379629627</v>
      </c>
      <c r="V2496">
        <f t="shared" si="310"/>
        <v>2019</v>
      </c>
      <c r="W2496" t="b">
        <v>0</v>
      </c>
      <c r="X2496">
        <f t="shared" si="311"/>
        <v>0</v>
      </c>
    </row>
    <row r="2497" spans="1:24" x14ac:dyDescent="0.25">
      <c r="A2497" t="s">
        <v>74</v>
      </c>
      <c r="B2497" s="4">
        <v>43462</v>
      </c>
      <c r="C2497">
        <v>2018</v>
      </c>
      <c r="D2497" t="s">
        <v>2136</v>
      </c>
      <c r="E2497" t="s">
        <v>2183</v>
      </c>
      <c r="F2497" t="s">
        <v>2206</v>
      </c>
      <c r="G2497" t="s">
        <v>4720</v>
      </c>
      <c r="I2497" t="s">
        <v>2163</v>
      </c>
      <c r="J2497" t="s">
        <v>6876</v>
      </c>
      <c r="K2497" s="2">
        <v>75750</v>
      </c>
      <c r="L2497" s="2">
        <v>0</v>
      </c>
      <c r="M2497" t="b">
        <v>0</v>
      </c>
      <c r="N2497">
        <v>0</v>
      </c>
      <c r="O2497">
        <f t="shared" si="304"/>
        <v>0</v>
      </c>
      <c r="P2497">
        <f t="shared" si="305"/>
        <v>1</v>
      </c>
      <c r="Q2497">
        <f t="shared" si="306"/>
        <v>0</v>
      </c>
      <c r="R2497">
        <f t="shared" si="307"/>
        <v>1</v>
      </c>
      <c r="S2497">
        <f t="shared" si="308"/>
        <v>0</v>
      </c>
      <c r="T2497">
        <f t="shared" si="309"/>
        <v>1</v>
      </c>
      <c r="U2497" s="16">
        <v>43108.632974537039</v>
      </c>
      <c r="V2497">
        <f t="shared" si="310"/>
        <v>2018</v>
      </c>
      <c r="W2497" t="b">
        <v>0</v>
      </c>
      <c r="X2497">
        <f t="shared" si="311"/>
        <v>0</v>
      </c>
    </row>
    <row r="2498" spans="1:24" x14ac:dyDescent="0.25">
      <c r="A2498" t="s">
        <v>159</v>
      </c>
      <c r="B2498" s="4">
        <v>43465</v>
      </c>
      <c r="C2498">
        <v>2018</v>
      </c>
      <c r="D2498" t="s">
        <v>2135</v>
      </c>
      <c r="E2498" t="s">
        <v>2185</v>
      </c>
      <c r="F2498" t="s">
        <v>2182</v>
      </c>
      <c r="G2498" t="s">
        <v>4721</v>
      </c>
      <c r="I2498" t="s">
        <v>2153</v>
      </c>
      <c r="J2498" t="s">
        <v>6876</v>
      </c>
      <c r="K2498" s="2">
        <v>52336</v>
      </c>
      <c r="L2498" s="2">
        <v>0</v>
      </c>
      <c r="M2498" t="b">
        <v>0</v>
      </c>
      <c r="N2498">
        <v>0</v>
      </c>
      <c r="O2498">
        <f t="shared" si="304"/>
        <v>0</v>
      </c>
      <c r="P2498">
        <f t="shared" si="305"/>
        <v>1</v>
      </c>
      <c r="Q2498">
        <f t="shared" si="306"/>
        <v>0</v>
      </c>
      <c r="R2498">
        <f t="shared" si="307"/>
        <v>1</v>
      </c>
      <c r="S2498">
        <f t="shared" si="308"/>
        <v>0</v>
      </c>
      <c r="T2498">
        <f t="shared" si="309"/>
        <v>1</v>
      </c>
      <c r="U2498" s="16">
        <v>42887.866562499999</v>
      </c>
      <c r="V2498">
        <f t="shared" si="310"/>
        <v>2017</v>
      </c>
      <c r="W2498" t="b">
        <v>0</v>
      </c>
      <c r="X2498">
        <f t="shared" si="311"/>
        <v>0</v>
      </c>
    </row>
    <row r="2499" spans="1:24" x14ac:dyDescent="0.25">
      <c r="A2499" t="s">
        <v>110</v>
      </c>
      <c r="B2499" s="4">
        <v>43462</v>
      </c>
      <c r="C2499">
        <v>2018</v>
      </c>
      <c r="D2499" t="s">
        <v>2136</v>
      </c>
      <c r="E2499" t="s">
        <v>2185</v>
      </c>
      <c r="F2499" t="s">
        <v>2182</v>
      </c>
      <c r="G2499" t="s">
        <v>4722</v>
      </c>
      <c r="I2499" t="s">
        <v>2144</v>
      </c>
      <c r="J2499" t="s">
        <v>6876</v>
      </c>
      <c r="K2499" s="2">
        <v>19970</v>
      </c>
      <c r="L2499" s="2">
        <v>0</v>
      </c>
      <c r="M2499" t="b">
        <v>0</v>
      </c>
      <c r="N2499">
        <v>0</v>
      </c>
      <c r="O2499">
        <f t="shared" ref="O2499:O2562" si="312">IF($M2499=TRUE,1,0)</f>
        <v>0</v>
      </c>
      <c r="P2499">
        <f t="shared" ref="P2499:P2562" si="313">IF($M2499=FALSE,1,0)</f>
        <v>1</v>
      </c>
      <c r="Q2499">
        <f t="shared" ref="Q2499:Q2562" si="314">IF($J2499="Closed Won",1,0)</f>
        <v>0</v>
      </c>
      <c r="R2499">
        <f t="shared" ref="R2499:R2562" si="315">IF($J2499="Closed Lost",1,0)</f>
        <v>1</v>
      </c>
      <c r="S2499">
        <f t="shared" ref="S2499:S2562" si="316">IF(OR($J2499="Closed Won",$J2499="Closed Lost",),0,1)</f>
        <v>0</v>
      </c>
      <c r="T2499">
        <f t="shared" ref="T2499:T2562" si="317">IF(OR($J2499="Closed Won",$J2499="Closed Lost",),1,0)</f>
        <v>1</v>
      </c>
      <c r="U2499" s="16">
        <v>43124.595381944448</v>
      </c>
      <c r="V2499">
        <f t="shared" ref="V2499:V2562" si="318">YEAR($U2499)</f>
        <v>2018</v>
      </c>
      <c r="W2499" t="b">
        <v>0</v>
      </c>
      <c r="X2499">
        <f t="shared" ref="X2499:X2562" si="319">SUM(IF($W2499=TRUE,$K2499,0))</f>
        <v>0</v>
      </c>
    </row>
    <row r="2500" spans="1:24" x14ac:dyDescent="0.25">
      <c r="A2500" t="s">
        <v>320</v>
      </c>
      <c r="B2500" s="4">
        <v>43462</v>
      </c>
      <c r="C2500">
        <v>2018</v>
      </c>
      <c r="D2500" t="s">
        <v>2153</v>
      </c>
      <c r="E2500" t="s">
        <v>2183</v>
      </c>
      <c r="F2500" t="s">
        <v>2204</v>
      </c>
      <c r="G2500" t="s">
        <v>4723</v>
      </c>
      <c r="I2500" t="s">
        <v>2153</v>
      </c>
      <c r="J2500" t="s">
        <v>6876</v>
      </c>
      <c r="K2500" s="2">
        <v>34610</v>
      </c>
      <c r="L2500" s="2">
        <v>0</v>
      </c>
      <c r="M2500" t="b">
        <v>0</v>
      </c>
      <c r="N2500">
        <v>0</v>
      </c>
      <c r="O2500">
        <f t="shared" si="312"/>
        <v>0</v>
      </c>
      <c r="P2500">
        <f t="shared" si="313"/>
        <v>1</v>
      </c>
      <c r="Q2500">
        <f t="shared" si="314"/>
        <v>0</v>
      </c>
      <c r="R2500">
        <f t="shared" si="315"/>
        <v>1</v>
      </c>
      <c r="S2500">
        <f t="shared" si="316"/>
        <v>0</v>
      </c>
      <c r="T2500">
        <f t="shared" si="317"/>
        <v>1</v>
      </c>
      <c r="U2500" s="16">
        <v>43388.75986111111</v>
      </c>
      <c r="V2500">
        <f t="shared" si="318"/>
        <v>2018</v>
      </c>
      <c r="W2500" t="b">
        <v>0</v>
      </c>
      <c r="X2500">
        <f t="shared" si="319"/>
        <v>0</v>
      </c>
    </row>
    <row r="2501" spans="1:24" x14ac:dyDescent="0.25">
      <c r="A2501" t="s">
        <v>605</v>
      </c>
      <c r="B2501" s="4">
        <v>43462</v>
      </c>
      <c r="C2501">
        <v>2018</v>
      </c>
      <c r="D2501" t="s">
        <v>2136</v>
      </c>
      <c r="E2501" t="s">
        <v>2183</v>
      </c>
      <c r="F2501" t="s">
        <v>2207</v>
      </c>
      <c r="G2501" t="s">
        <v>4724</v>
      </c>
      <c r="I2501" t="s">
        <v>2163</v>
      </c>
      <c r="J2501" t="s">
        <v>6876</v>
      </c>
      <c r="K2501" s="2">
        <v>57394</v>
      </c>
      <c r="L2501" s="2">
        <v>0</v>
      </c>
      <c r="M2501" t="b">
        <v>0</v>
      </c>
      <c r="N2501">
        <v>0</v>
      </c>
      <c r="O2501">
        <f t="shared" si="312"/>
        <v>0</v>
      </c>
      <c r="P2501">
        <f t="shared" si="313"/>
        <v>1</v>
      </c>
      <c r="Q2501">
        <f t="shared" si="314"/>
        <v>0</v>
      </c>
      <c r="R2501">
        <f t="shared" si="315"/>
        <v>1</v>
      </c>
      <c r="S2501">
        <f t="shared" si="316"/>
        <v>0</v>
      </c>
      <c r="T2501">
        <f t="shared" si="317"/>
        <v>1</v>
      </c>
      <c r="U2501" s="16">
        <v>42907.847662037035</v>
      </c>
      <c r="V2501">
        <f t="shared" si="318"/>
        <v>2017</v>
      </c>
      <c r="W2501" t="b">
        <v>0</v>
      </c>
      <c r="X2501">
        <f t="shared" si="319"/>
        <v>0</v>
      </c>
    </row>
    <row r="2502" spans="1:24" x14ac:dyDescent="0.25">
      <c r="A2502" t="s">
        <v>341</v>
      </c>
      <c r="B2502" s="4">
        <v>43829</v>
      </c>
      <c r="C2502">
        <v>2019</v>
      </c>
      <c r="D2502" t="s">
        <v>2129</v>
      </c>
      <c r="E2502" t="s">
        <v>2183</v>
      </c>
      <c r="F2502" t="s">
        <v>2206</v>
      </c>
      <c r="G2502" t="s">
        <v>4725</v>
      </c>
      <c r="I2502" t="s">
        <v>2138</v>
      </c>
      <c r="J2502" t="s">
        <v>6876</v>
      </c>
      <c r="K2502" s="2">
        <v>72600</v>
      </c>
      <c r="L2502" s="2">
        <v>0</v>
      </c>
      <c r="M2502" t="b">
        <v>0</v>
      </c>
      <c r="N2502">
        <v>0</v>
      </c>
      <c r="O2502">
        <f t="shared" si="312"/>
        <v>0</v>
      </c>
      <c r="P2502">
        <f t="shared" si="313"/>
        <v>1</v>
      </c>
      <c r="Q2502">
        <f t="shared" si="314"/>
        <v>0</v>
      </c>
      <c r="R2502">
        <f t="shared" si="315"/>
        <v>1</v>
      </c>
      <c r="S2502">
        <f t="shared" si="316"/>
        <v>0</v>
      </c>
      <c r="T2502">
        <f t="shared" si="317"/>
        <v>1</v>
      </c>
      <c r="U2502" s="16">
        <v>43133.695451388892</v>
      </c>
      <c r="V2502">
        <f t="shared" si="318"/>
        <v>2018</v>
      </c>
      <c r="W2502" t="b">
        <v>0</v>
      </c>
      <c r="X2502">
        <f t="shared" si="319"/>
        <v>0</v>
      </c>
    </row>
    <row r="2503" spans="1:24" x14ac:dyDescent="0.25">
      <c r="A2503" t="s">
        <v>265</v>
      </c>
      <c r="B2503" s="4">
        <v>43830</v>
      </c>
      <c r="C2503">
        <v>2019</v>
      </c>
      <c r="D2503" t="s">
        <v>2161</v>
      </c>
      <c r="E2503" t="s">
        <v>2193</v>
      </c>
      <c r="F2503" t="s">
        <v>2206</v>
      </c>
      <c r="G2503" t="s">
        <v>4726</v>
      </c>
      <c r="I2503" t="s">
        <v>2153</v>
      </c>
      <c r="J2503" t="s">
        <v>6876</v>
      </c>
      <c r="K2503" s="2">
        <v>112550</v>
      </c>
      <c r="L2503" s="2">
        <v>0</v>
      </c>
      <c r="M2503" t="b">
        <v>0</v>
      </c>
      <c r="N2503">
        <v>0</v>
      </c>
      <c r="O2503">
        <f t="shared" si="312"/>
        <v>0</v>
      </c>
      <c r="P2503">
        <f t="shared" si="313"/>
        <v>1</v>
      </c>
      <c r="Q2503">
        <f t="shared" si="314"/>
        <v>0</v>
      </c>
      <c r="R2503">
        <f t="shared" si="315"/>
        <v>1</v>
      </c>
      <c r="S2503">
        <f t="shared" si="316"/>
        <v>0</v>
      </c>
      <c r="T2503">
        <f t="shared" si="317"/>
        <v>1</v>
      </c>
      <c r="U2503" s="16">
        <v>43209.606631944444</v>
      </c>
      <c r="V2503">
        <f t="shared" si="318"/>
        <v>2018</v>
      </c>
      <c r="W2503" t="b">
        <v>0</v>
      </c>
      <c r="X2503">
        <f t="shared" si="319"/>
        <v>0</v>
      </c>
    </row>
    <row r="2504" spans="1:24" x14ac:dyDescent="0.25">
      <c r="A2504" t="s">
        <v>717</v>
      </c>
      <c r="B2504" s="4">
        <v>43826</v>
      </c>
      <c r="C2504">
        <v>2019</v>
      </c>
      <c r="D2504" t="s">
        <v>2153</v>
      </c>
      <c r="E2504" t="s">
        <v>2183</v>
      </c>
      <c r="F2504" t="s">
        <v>2206</v>
      </c>
      <c r="G2504" t="s">
        <v>4727</v>
      </c>
      <c r="I2504" t="s">
        <v>2153</v>
      </c>
      <c r="J2504" t="s">
        <v>6876</v>
      </c>
      <c r="K2504" s="2">
        <v>68350</v>
      </c>
      <c r="L2504" s="2">
        <v>0</v>
      </c>
      <c r="M2504" t="b">
        <v>0</v>
      </c>
      <c r="N2504">
        <v>0</v>
      </c>
      <c r="O2504">
        <f t="shared" si="312"/>
        <v>0</v>
      </c>
      <c r="P2504">
        <f t="shared" si="313"/>
        <v>1</v>
      </c>
      <c r="Q2504">
        <f t="shared" si="314"/>
        <v>0</v>
      </c>
      <c r="R2504">
        <f t="shared" si="315"/>
        <v>1</v>
      </c>
      <c r="S2504">
        <f t="shared" si="316"/>
        <v>0</v>
      </c>
      <c r="T2504">
        <f t="shared" si="317"/>
        <v>1</v>
      </c>
      <c r="U2504" s="16">
        <v>43364.945</v>
      </c>
      <c r="V2504">
        <f t="shared" si="318"/>
        <v>2018</v>
      </c>
      <c r="W2504" t="b">
        <v>0</v>
      </c>
      <c r="X2504">
        <f t="shared" si="319"/>
        <v>0</v>
      </c>
    </row>
    <row r="2505" spans="1:24" x14ac:dyDescent="0.25">
      <c r="A2505" t="s">
        <v>130</v>
      </c>
      <c r="B2505" s="4">
        <v>43462</v>
      </c>
      <c r="C2505">
        <v>2018</v>
      </c>
      <c r="D2505" t="s">
        <v>2136</v>
      </c>
      <c r="E2505" t="s">
        <v>2183</v>
      </c>
      <c r="F2505" t="s">
        <v>2207</v>
      </c>
      <c r="G2505" t="s">
        <v>4728</v>
      </c>
      <c r="I2505" t="s">
        <v>2163</v>
      </c>
      <c r="J2505" t="s">
        <v>6876</v>
      </c>
      <c r="K2505" s="2">
        <v>72600</v>
      </c>
      <c r="L2505" s="2">
        <v>0</v>
      </c>
      <c r="M2505" t="b">
        <v>0</v>
      </c>
      <c r="N2505">
        <v>0</v>
      </c>
      <c r="O2505">
        <f t="shared" si="312"/>
        <v>0</v>
      </c>
      <c r="P2505">
        <f t="shared" si="313"/>
        <v>1</v>
      </c>
      <c r="Q2505">
        <f t="shared" si="314"/>
        <v>0</v>
      </c>
      <c r="R2505">
        <f t="shared" si="315"/>
        <v>1</v>
      </c>
      <c r="S2505">
        <f t="shared" si="316"/>
        <v>0</v>
      </c>
      <c r="T2505">
        <f t="shared" si="317"/>
        <v>1</v>
      </c>
      <c r="U2505" s="16">
        <v>43069.736400462964</v>
      </c>
      <c r="V2505">
        <f t="shared" si="318"/>
        <v>2017</v>
      </c>
      <c r="W2505" t="b">
        <v>0</v>
      </c>
      <c r="X2505">
        <f t="shared" si="319"/>
        <v>0</v>
      </c>
    </row>
    <row r="2506" spans="1:24" x14ac:dyDescent="0.25">
      <c r="A2506" t="s">
        <v>608</v>
      </c>
      <c r="B2506" s="4">
        <v>44196</v>
      </c>
      <c r="C2506">
        <v>2020</v>
      </c>
      <c r="D2506" t="s">
        <v>2129</v>
      </c>
      <c r="E2506" t="s">
        <v>2185</v>
      </c>
      <c r="F2506" t="s">
        <v>2204</v>
      </c>
      <c r="G2506" t="s">
        <v>4729</v>
      </c>
      <c r="I2506" t="s">
        <v>2144</v>
      </c>
      <c r="J2506" t="s">
        <v>6876</v>
      </c>
      <c r="K2506" s="2">
        <v>59150</v>
      </c>
      <c r="L2506" s="2">
        <v>0</v>
      </c>
      <c r="M2506" t="b">
        <v>0</v>
      </c>
      <c r="N2506">
        <v>0</v>
      </c>
      <c r="O2506">
        <f t="shared" si="312"/>
        <v>0</v>
      </c>
      <c r="P2506">
        <f t="shared" si="313"/>
        <v>1</v>
      </c>
      <c r="Q2506">
        <f t="shared" si="314"/>
        <v>0</v>
      </c>
      <c r="R2506">
        <f t="shared" si="315"/>
        <v>1</v>
      </c>
      <c r="S2506">
        <f t="shared" si="316"/>
        <v>0</v>
      </c>
      <c r="T2506">
        <f t="shared" si="317"/>
        <v>1</v>
      </c>
      <c r="U2506" s="16">
        <v>42913.961701388886</v>
      </c>
      <c r="V2506">
        <f t="shared" si="318"/>
        <v>2017</v>
      </c>
      <c r="W2506" t="b">
        <v>0</v>
      </c>
      <c r="X2506">
        <f t="shared" si="319"/>
        <v>0</v>
      </c>
    </row>
    <row r="2507" spans="1:24" x14ac:dyDescent="0.25">
      <c r="A2507" t="s">
        <v>1061</v>
      </c>
      <c r="B2507" s="4">
        <v>44196</v>
      </c>
      <c r="C2507">
        <v>2020</v>
      </c>
      <c r="D2507" t="s">
        <v>2141</v>
      </c>
      <c r="E2507" t="s">
        <v>2183</v>
      </c>
      <c r="F2507" t="s">
        <v>2201</v>
      </c>
      <c r="G2507" t="s">
        <v>4730</v>
      </c>
      <c r="I2507" t="s">
        <v>2144</v>
      </c>
      <c r="J2507" t="s">
        <v>6876</v>
      </c>
      <c r="K2507" s="2">
        <v>80000</v>
      </c>
      <c r="L2507" s="2">
        <v>0</v>
      </c>
      <c r="M2507" t="b">
        <v>0</v>
      </c>
      <c r="N2507">
        <v>0</v>
      </c>
      <c r="O2507">
        <f t="shared" si="312"/>
        <v>0</v>
      </c>
      <c r="P2507">
        <f t="shared" si="313"/>
        <v>1</v>
      </c>
      <c r="Q2507">
        <f t="shared" si="314"/>
        <v>0</v>
      </c>
      <c r="R2507">
        <f t="shared" si="315"/>
        <v>1</v>
      </c>
      <c r="S2507">
        <f t="shared" si="316"/>
        <v>0</v>
      </c>
      <c r="T2507">
        <f t="shared" si="317"/>
        <v>1</v>
      </c>
      <c r="U2507" s="16">
        <v>43796.77553240741</v>
      </c>
      <c r="V2507">
        <f t="shared" si="318"/>
        <v>2019</v>
      </c>
      <c r="W2507" t="b">
        <v>0</v>
      </c>
      <c r="X2507">
        <f t="shared" si="319"/>
        <v>0</v>
      </c>
    </row>
    <row r="2508" spans="1:24" x14ac:dyDescent="0.25">
      <c r="A2508" t="s">
        <v>355</v>
      </c>
      <c r="B2508" s="4">
        <v>43830</v>
      </c>
      <c r="C2508">
        <v>2019</v>
      </c>
      <c r="D2508" t="s">
        <v>2144</v>
      </c>
      <c r="F2508" t="s">
        <v>2204</v>
      </c>
      <c r="G2508" t="s">
        <v>4731</v>
      </c>
      <c r="I2508" t="s">
        <v>2163</v>
      </c>
      <c r="J2508" t="s">
        <v>6876</v>
      </c>
      <c r="K2508" s="2">
        <v>96865</v>
      </c>
      <c r="L2508" s="2">
        <v>0</v>
      </c>
      <c r="M2508" t="b">
        <v>0</v>
      </c>
      <c r="N2508">
        <v>0</v>
      </c>
      <c r="O2508">
        <f t="shared" si="312"/>
        <v>0</v>
      </c>
      <c r="P2508">
        <f t="shared" si="313"/>
        <v>1</v>
      </c>
      <c r="Q2508">
        <f t="shared" si="314"/>
        <v>0</v>
      </c>
      <c r="R2508">
        <f t="shared" si="315"/>
        <v>1</v>
      </c>
      <c r="S2508">
        <f t="shared" si="316"/>
        <v>0</v>
      </c>
      <c r="T2508">
        <f t="shared" si="317"/>
        <v>1</v>
      </c>
      <c r="U2508" s="16">
        <v>43328.546712962961</v>
      </c>
      <c r="V2508">
        <f t="shared" si="318"/>
        <v>2018</v>
      </c>
      <c r="W2508" t="b">
        <v>0</v>
      </c>
      <c r="X2508">
        <f t="shared" si="319"/>
        <v>0</v>
      </c>
    </row>
    <row r="2509" spans="1:24" x14ac:dyDescent="0.25">
      <c r="A2509" t="s">
        <v>292</v>
      </c>
      <c r="B2509" s="4">
        <v>43830</v>
      </c>
      <c r="C2509">
        <v>2019</v>
      </c>
      <c r="D2509" t="s">
        <v>2129</v>
      </c>
      <c r="E2509" t="s">
        <v>2183</v>
      </c>
      <c r="F2509" t="s">
        <v>2207</v>
      </c>
      <c r="G2509" t="s">
        <v>4732</v>
      </c>
      <c r="I2509" t="s">
        <v>2138</v>
      </c>
      <c r="J2509" t="s">
        <v>6876</v>
      </c>
      <c r="K2509" s="2">
        <v>72600</v>
      </c>
      <c r="L2509" s="2">
        <v>0</v>
      </c>
      <c r="M2509" t="b">
        <v>0</v>
      </c>
      <c r="N2509">
        <v>0</v>
      </c>
      <c r="O2509">
        <f t="shared" si="312"/>
        <v>0</v>
      </c>
      <c r="P2509">
        <f t="shared" si="313"/>
        <v>1</v>
      </c>
      <c r="Q2509">
        <f t="shared" si="314"/>
        <v>0</v>
      </c>
      <c r="R2509">
        <f t="shared" si="315"/>
        <v>1</v>
      </c>
      <c r="S2509">
        <f t="shared" si="316"/>
        <v>0</v>
      </c>
      <c r="T2509">
        <f t="shared" si="317"/>
        <v>1</v>
      </c>
      <c r="U2509" s="16">
        <v>43154.422071759262</v>
      </c>
      <c r="V2509">
        <f t="shared" si="318"/>
        <v>2018</v>
      </c>
      <c r="W2509" t="b">
        <v>0</v>
      </c>
      <c r="X2509">
        <f t="shared" si="319"/>
        <v>0</v>
      </c>
    </row>
    <row r="2510" spans="1:24" x14ac:dyDescent="0.25">
      <c r="A2510" t="s">
        <v>292</v>
      </c>
      <c r="B2510" s="4">
        <v>43830</v>
      </c>
      <c r="C2510">
        <v>2019</v>
      </c>
      <c r="D2510" t="s">
        <v>2144</v>
      </c>
      <c r="E2510" t="s">
        <v>2183</v>
      </c>
      <c r="F2510" t="s">
        <v>2207</v>
      </c>
      <c r="G2510" t="s">
        <v>4733</v>
      </c>
      <c r="I2510" t="s">
        <v>2138</v>
      </c>
      <c r="J2510" t="s">
        <v>6876</v>
      </c>
      <c r="K2510" s="2">
        <v>85055</v>
      </c>
      <c r="L2510" s="2">
        <v>0</v>
      </c>
      <c r="M2510" t="b">
        <v>0</v>
      </c>
      <c r="N2510">
        <v>0</v>
      </c>
      <c r="O2510">
        <f t="shared" si="312"/>
        <v>0</v>
      </c>
      <c r="P2510">
        <f t="shared" si="313"/>
        <v>1</v>
      </c>
      <c r="Q2510">
        <f t="shared" si="314"/>
        <v>0</v>
      </c>
      <c r="R2510">
        <f t="shared" si="315"/>
        <v>1</v>
      </c>
      <c r="S2510">
        <f t="shared" si="316"/>
        <v>0</v>
      </c>
      <c r="T2510">
        <f t="shared" si="317"/>
        <v>1</v>
      </c>
      <c r="U2510" s="16">
        <v>43577.81349537037</v>
      </c>
      <c r="V2510">
        <f t="shared" si="318"/>
        <v>2019</v>
      </c>
      <c r="W2510" t="b">
        <v>0</v>
      </c>
      <c r="X2510">
        <f t="shared" si="319"/>
        <v>0</v>
      </c>
    </row>
    <row r="2511" spans="1:24" x14ac:dyDescent="0.25">
      <c r="A2511" t="s">
        <v>863</v>
      </c>
      <c r="B2511" s="4">
        <v>44118</v>
      </c>
      <c r="C2511">
        <v>2020</v>
      </c>
      <c r="D2511" t="s">
        <v>2153</v>
      </c>
      <c r="E2511" t="s">
        <v>2183</v>
      </c>
      <c r="F2511" t="s">
        <v>2207</v>
      </c>
      <c r="G2511" t="s">
        <v>4734</v>
      </c>
      <c r="I2511" t="s">
        <v>2153</v>
      </c>
      <c r="J2511" t="s">
        <v>6876</v>
      </c>
      <c r="K2511" s="2">
        <v>71950</v>
      </c>
      <c r="L2511" s="2">
        <v>0</v>
      </c>
      <c r="M2511" t="b">
        <v>0</v>
      </c>
      <c r="N2511">
        <v>0</v>
      </c>
      <c r="O2511">
        <f t="shared" si="312"/>
        <v>0</v>
      </c>
      <c r="P2511">
        <f t="shared" si="313"/>
        <v>1</v>
      </c>
      <c r="Q2511">
        <f t="shared" si="314"/>
        <v>0</v>
      </c>
      <c r="R2511">
        <f t="shared" si="315"/>
        <v>1</v>
      </c>
      <c r="S2511">
        <f t="shared" si="316"/>
        <v>0</v>
      </c>
      <c r="T2511">
        <f t="shared" si="317"/>
        <v>1</v>
      </c>
      <c r="U2511" s="16">
        <v>43389.217581018522</v>
      </c>
      <c r="V2511">
        <f t="shared" si="318"/>
        <v>2018</v>
      </c>
      <c r="W2511" t="b">
        <v>0</v>
      </c>
      <c r="X2511">
        <f t="shared" si="319"/>
        <v>0</v>
      </c>
    </row>
    <row r="2512" spans="1:24" x14ac:dyDescent="0.25">
      <c r="A2512" t="s">
        <v>184</v>
      </c>
      <c r="B2512" s="4">
        <v>43465</v>
      </c>
      <c r="C2512">
        <v>2018</v>
      </c>
      <c r="D2512" t="s">
        <v>2144</v>
      </c>
      <c r="E2512" t="s">
        <v>2185</v>
      </c>
      <c r="F2512" t="s">
        <v>2207</v>
      </c>
      <c r="G2512" t="s">
        <v>4735</v>
      </c>
      <c r="I2512" t="s">
        <v>2144</v>
      </c>
      <c r="J2512" t="s">
        <v>6876</v>
      </c>
      <c r="K2512" s="2">
        <v>73600</v>
      </c>
      <c r="L2512" s="2">
        <v>0</v>
      </c>
      <c r="M2512" t="b">
        <v>0</v>
      </c>
      <c r="N2512">
        <v>0</v>
      </c>
      <c r="O2512">
        <f t="shared" si="312"/>
        <v>0</v>
      </c>
      <c r="P2512">
        <f t="shared" si="313"/>
        <v>1</v>
      </c>
      <c r="Q2512">
        <f t="shared" si="314"/>
        <v>0</v>
      </c>
      <c r="R2512">
        <f t="shared" si="315"/>
        <v>1</v>
      </c>
      <c r="S2512">
        <f t="shared" si="316"/>
        <v>0</v>
      </c>
      <c r="T2512">
        <f t="shared" si="317"/>
        <v>1</v>
      </c>
      <c r="U2512" s="16">
        <v>43405.904942129629</v>
      </c>
      <c r="V2512">
        <f t="shared" si="318"/>
        <v>2018</v>
      </c>
      <c r="W2512" t="b">
        <v>0</v>
      </c>
      <c r="X2512">
        <f t="shared" si="319"/>
        <v>0</v>
      </c>
    </row>
    <row r="2513" spans="1:24" x14ac:dyDescent="0.25">
      <c r="A2513" t="s">
        <v>189</v>
      </c>
      <c r="B2513" s="4">
        <v>43830</v>
      </c>
      <c r="C2513">
        <v>2019</v>
      </c>
      <c r="D2513" t="s">
        <v>2141</v>
      </c>
      <c r="E2513" t="s">
        <v>2183</v>
      </c>
      <c r="F2513" t="s">
        <v>2201</v>
      </c>
      <c r="G2513" t="s">
        <v>4736</v>
      </c>
      <c r="I2513" t="s">
        <v>2163</v>
      </c>
      <c r="J2513" t="s">
        <v>6876</v>
      </c>
      <c r="K2513" s="2">
        <v>82145</v>
      </c>
      <c r="L2513" s="2">
        <v>0</v>
      </c>
      <c r="M2513" t="b">
        <v>0</v>
      </c>
      <c r="N2513">
        <v>0</v>
      </c>
      <c r="O2513">
        <f t="shared" si="312"/>
        <v>0</v>
      </c>
      <c r="P2513">
        <f t="shared" si="313"/>
        <v>1</v>
      </c>
      <c r="Q2513">
        <f t="shared" si="314"/>
        <v>0</v>
      </c>
      <c r="R2513">
        <f t="shared" si="315"/>
        <v>1</v>
      </c>
      <c r="S2513">
        <f t="shared" si="316"/>
        <v>0</v>
      </c>
      <c r="T2513">
        <f t="shared" si="317"/>
        <v>1</v>
      </c>
      <c r="U2513" s="16">
        <v>43402.911157407405</v>
      </c>
      <c r="V2513">
        <f t="shared" si="318"/>
        <v>2018</v>
      </c>
      <c r="W2513" t="b">
        <v>0</v>
      </c>
      <c r="X2513">
        <f t="shared" si="319"/>
        <v>0</v>
      </c>
    </row>
    <row r="2514" spans="1:24" x14ac:dyDescent="0.25">
      <c r="A2514" t="s">
        <v>2117</v>
      </c>
      <c r="B2514" s="4">
        <v>43100</v>
      </c>
      <c r="C2514">
        <v>2017</v>
      </c>
      <c r="D2514" t="s">
        <v>2136</v>
      </c>
      <c r="E2514" t="s">
        <v>2193</v>
      </c>
      <c r="F2514" t="s">
        <v>2208</v>
      </c>
      <c r="G2514" t="s">
        <v>4737</v>
      </c>
      <c r="I2514" t="s">
        <v>2163</v>
      </c>
      <c r="J2514" t="s">
        <v>6876</v>
      </c>
      <c r="K2514" s="2">
        <v>52885</v>
      </c>
      <c r="L2514" s="2">
        <v>0</v>
      </c>
      <c r="M2514" t="b">
        <v>0</v>
      </c>
      <c r="N2514">
        <v>0</v>
      </c>
      <c r="O2514">
        <f t="shared" si="312"/>
        <v>0</v>
      </c>
      <c r="P2514">
        <f t="shared" si="313"/>
        <v>1</v>
      </c>
      <c r="Q2514">
        <f t="shared" si="314"/>
        <v>0</v>
      </c>
      <c r="R2514">
        <f t="shared" si="315"/>
        <v>1</v>
      </c>
      <c r="S2514">
        <f t="shared" si="316"/>
        <v>0</v>
      </c>
      <c r="T2514">
        <f t="shared" si="317"/>
        <v>1</v>
      </c>
      <c r="U2514" s="16">
        <v>43080.826284722221</v>
      </c>
      <c r="V2514">
        <f t="shared" si="318"/>
        <v>2017</v>
      </c>
      <c r="W2514" t="b">
        <v>0</v>
      </c>
      <c r="X2514">
        <f t="shared" si="319"/>
        <v>0</v>
      </c>
    </row>
    <row r="2515" spans="1:24" x14ac:dyDescent="0.25">
      <c r="A2515" t="s">
        <v>838</v>
      </c>
      <c r="B2515" s="4">
        <v>44196</v>
      </c>
      <c r="C2515">
        <v>2020</v>
      </c>
      <c r="D2515" t="s">
        <v>2156</v>
      </c>
      <c r="E2515" t="s">
        <v>2183</v>
      </c>
      <c r="F2515" t="s">
        <v>2203</v>
      </c>
      <c r="G2515" t="s">
        <v>4738</v>
      </c>
      <c r="I2515" t="s">
        <v>2156</v>
      </c>
      <c r="J2515" t="s">
        <v>6876</v>
      </c>
      <c r="K2515" s="2">
        <v>97440</v>
      </c>
      <c r="L2515" s="2">
        <v>0</v>
      </c>
      <c r="M2515" t="b">
        <v>0</v>
      </c>
      <c r="N2515">
        <v>0</v>
      </c>
      <c r="O2515">
        <f t="shared" si="312"/>
        <v>0</v>
      </c>
      <c r="P2515">
        <f t="shared" si="313"/>
        <v>1</v>
      </c>
      <c r="Q2515">
        <f t="shared" si="314"/>
        <v>0</v>
      </c>
      <c r="R2515">
        <f t="shared" si="315"/>
        <v>1</v>
      </c>
      <c r="S2515">
        <f t="shared" si="316"/>
        <v>0</v>
      </c>
      <c r="T2515">
        <f t="shared" si="317"/>
        <v>1</v>
      </c>
      <c r="U2515" s="16">
        <v>44270.778402777774</v>
      </c>
      <c r="V2515">
        <f t="shared" si="318"/>
        <v>2021</v>
      </c>
      <c r="W2515" t="b">
        <v>0</v>
      </c>
      <c r="X2515">
        <f t="shared" si="319"/>
        <v>0</v>
      </c>
    </row>
    <row r="2516" spans="1:24" x14ac:dyDescent="0.25">
      <c r="A2516" t="s">
        <v>288</v>
      </c>
      <c r="B2516" s="4">
        <v>47815</v>
      </c>
      <c r="C2516">
        <v>2030</v>
      </c>
      <c r="D2516" t="s">
        <v>2130</v>
      </c>
      <c r="E2516" t="s">
        <v>2185</v>
      </c>
      <c r="F2516" t="s">
        <v>2182</v>
      </c>
      <c r="G2516" t="s">
        <v>4739</v>
      </c>
      <c r="I2516" t="s">
        <v>2138</v>
      </c>
      <c r="J2516" t="s">
        <v>6876</v>
      </c>
      <c r="K2516" s="2">
        <v>270000</v>
      </c>
      <c r="L2516" s="2">
        <v>0</v>
      </c>
      <c r="M2516" t="b">
        <v>0</v>
      </c>
      <c r="N2516">
        <v>0</v>
      </c>
      <c r="O2516">
        <f t="shared" si="312"/>
        <v>0</v>
      </c>
      <c r="P2516">
        <f t="shared" si="313"/>
        <v>1</v>
      </c>
      <c r="Q2516">
        <f t="shared" si="314"/>
        <v>0</v>
      </c>
      <c r="R2516">
        <f t="shared" si="315"/>
        <v>1</v>
      </c>
      <c r="S2516">
        <f t="shared" si="316"/>
        <v>0</v>
      </c>
      <c r="T2516">
        <f t="shared" si="317"/>
        <v>1</v>
      </c>
      <c r="U2516" s="16">
        <v>43432.603020833332</v>
      </c>
      <c r="V2516">
        <f t="shared" si="318"/>
        <v>2018</v>
      </c>
      <c r="W2516" t="b">
        <v>0</v>
      </c>
      <c r="X2516">
        <f t="shared" si="319"/>
        <v>0</v>
      </c>
    </row>
    <row r="2517" spans="1:24" x14ac:dyDescent="0.25">
      <c r="A2517" t="s">
        <v>69</v>
      </c>
      <c r="B2517" s="4">
        <v>43819</v>
      </c>
      <c r="C2517">
        <v>2019</v>
      </c>
      <c r="D2517" t="s">
        <v>2141</v>
      </c>
      <c r="F2517" t="s">
        <v>2182</v>
      </c>
      <c r="G2517" t="s">
        <v>4740</v>
      </c>
      <c r="I2517" t="s">
        <v>2141</v>
      </c>
      <c r="J2517" t="s">
        <v>6876</v>
      </c>
      <c r="K2517" s="2">
        <v>79027.5</v>
      </c>
      <c r="L2517" s="2">
        <v>0</v>
      </c>
      <c r="M2517" t="b">
        <v>0</v>
      </c>
      <c r="N2517">
        <v>0</v>
      </c>
      <c r="O2517">
        <f t="shared" si="312"/>
        <v>0</v>
      </c>
      <c r="P2517">
        <f t="shared" si="313"/>
        <v>1</v>
      </c>
      <c r="Q2517">
        <f t="shared" si="314"/>
        <v>0</v>
      </c>
      <c r="R2517">
        <f t="shared" si="315"/>
        <v>1</v>
      </c>
      <c r="S2517">
        <f t="shared" si="316"/>
        <v>0</v>
      </c>
      <c r="T2517">
        <f t="shared" si="317"/>
        <v>1</v>
      </c>
      <c r="U2517" s="16">
        <v>43803.822777777779</v>
      </c>
      <c r="V2517">
        <f t="shared" si="318"/>
        <v>2019</v>
      </c>
      <c r="W2517" t="b">
        <v>0</v>
      </c>
      <c r="X2517">
        <f t="shared" si="319"/>
        <v>0</v>
      </c>
    </row>
    <row r="2518" spans="1:24" x14ac:dyDescent="0.25">
      <c r="A2518" t="s">
        <v>837</v>
      </c>
      <c r="B2518" s="4">
        <v>43830</v>
      </c>
      <c r="C2518">
        <v>2019</v>
      </c>
      <c r="D2518" t="s">
        <v>2136</v>
      </c>
      <c r="E2518" t="s">
        <v>2183</v>
      </c>
      <c r="F2518" t="s">
        <v>2182</v>
      </c>
      <c r="G2518" t="s">
        <v>4741</v>
      </c>
      <c r="I2518" t="s">
        <v>2144</v>
      </c>
      <c r="J2518" t="s">
        <v>6876</v>
      </c>
      <c r="K2518" s="2">
        <v>66905</v>
      </c>
      <c r="L2518" s="2">
        <v>0</v>
      </c>
      <c r="M2518" t="b">
        <v>0</v>
      </c>
      <c r="N2518">
        <v>0</v>
      </c>
      <c r="O2518">
        <f t="shared" si="312"/>
        <v>0</v>
      </c>
      <c r="P2518">
        <f t="shared" si="313"/>
        <v>1</v>
      </c>
      <c r="Q2518">
        <f t="shared" si="314"/>
        <v>0</v>
      </c>
      <c r="R2518">
        <f t="shared" si="315"/>
        <v>1</v>
      </c>
      <c r="S2518">
        <f t="shared" si="316"/>
        <v>0</v>
      </c>
      <c r="T2518">
        <f t="shared" si="317"/>
        <v>1</v>
      </c>
      <c r="U2518" s="16">
        <v>43322.548460648148</v>
      </c>
      <c r="V2518">
        <f t="shared" si="318"/>
        <v>2018</v>
      </c>
      <c r="W2518" t="b">
        <v>0</v>
      </c>
      <c r="X2518">
        <f t="shared" si="319"/>
        <v>0</v>
      </c>
    </row>
    <row r="2519" spans="1:24" x14ac:dyDescent="0.25">
      <c r="A2519" t="s">
        <v>941</v>
      </c>
      <c r="B2519" s="4">
        <v>43830</v>
      </c>
      <c r="C2519">
        <v>2019</v>
      </c>
      <c r="D2519" t="s">
        <v>2153</v>
      </c>
      <c r="E2519" t="s">
        <v>2183</v>
      </c>
      <c r="F2519" t="s">
        <v>2207</v>
      </c>
      <c r="G2519" t="s">
        <v>4742</v>
      </c>
      <c r="I2519" t="s">
        <v>2153</v>
      </c>
      <c r="J2519" t="s">
        <v>6876</v>
      </c>
      <c r="K2519" s="2">
        <v>95895</v>
      </c>
      <c r="L2519" s="2">
        <v>0</v>
      </c>
      <c r="M2519" t="b">
        <v>0</v>
      </c>
      <c r="N2519">
        <v>0</v>
      </c>
      <c r="O2519">
        <f t="shared" si="312"/>
        <v>0</v>
      </c>
      <c r="P2519">
        <f t="shared" si="313"/>
        <v>1</v>
      </c>
      <c r="Q2519">
        <f t="shared" si="314"/>
        <v>0</v>
      </c>
      <c r="R2519">
        <f t="shared" si="315"/>
        <v>1</v>
      </c>
      <c r="S2519">
        <f t="shared" si="316"/>
        <v>0</v>
      </c>
      <c r="T2519">
        <f t="shared" si="317"/>
        <v>1</v>
      </c>
      <c r="U2519" s="16">
        <v>43598.237870370373</v>
      </c>
      <c r="V2519">
        <f t="shared" si="318"/>
        <v>2019</v>
      </c>
      <c r="W2519" t="b">
        <v>0</v>
      </c>
      <c r="X2519">
        <f t="shared" si="319"/>
        <v>0</v>
      </c>
    </row>
    <row r="2520" spans="1:24" x14ac:dyDescent="0.25">
      <c r="A2520" t="s">
        <v>360</v>
      </c>
      <c r="B2520" s="4">
        <v>44189</v>
      </c>
      <c r="C2520">
        <v>2020</v>
      </c>
      <c r="D2520" t="s">
        <v>2163</v>
      </c>
      <c r="E2520" t="s">
        <v>2183</v>
      </c>
      <c r="F2520" t="s">
        <v>2217</v>
      </c>
      <c r="G2520" t="s">
        <v>4743</v>
      </c>
      <c r="I2520" t="s">
        <v>2142</v>
      </c>
      <c r="J2520" t="s">
        <v>6876</v>
      </c>
      <c r="K2520" s="2">
        <v>90775</v>
      </c>
      <c r="L2520" s="2">
        <v>0</v>
      </c>
      <c r="M2520" t="b">
        <v>0</v>
      </c>
      <c r="N2520">
        <v>0</v>
      </c>
      <c r="O2520">
        <f t="shared" si="312"/>
        <v>0</v>
      </c>
      <c r="P2520">
        <f t="shared" si="313"/>
        <v>1</v>
      </c>
      <c r="Q2520">
        <f t="shared" si="314"/>
        <v>0</v>
      </c>
      <c r="R2520">
        <f t="shared" si="315"/>
        <v>1</v>
      </c>
      <c r="S2520">
        <f t="shared" si="316"/>
        <v>0</v>
      </c>
      <c r="T2520">
        <f t="shared" si="317"/>
        <v>1</v>
      </c>
      <c r="U2520" s="16">
        <v>43759.679606481484</v>
      </c>
      <c r="V2520">
        <f t="shared" si="318"/>
        <v>2019</v>
      </c>
      <c r="W2520" t="b">
        <v>0</v>
      </c>
      <c r="X2520">
        <f t="shared" si="319"/>
        <v>0</v>
      </c>
    </row>
    <row r="2521" spans="1:24" x14ac:dyDescent="0.25">
      <c r="A2521" t="s">
        <v>336</v>
      </c>
      <c r="B2521" s="4">
        <v>43462</v>
      </c>
      <c r="C2521">
        <v>2018</v>
      </c>
      <c r="D2521" t="s">
        <v>2129</v>
      </c>
      <c r="E2521" t="s">
        <v>2183</v>
      </c>
      <c r="F2521" t="s">
        <v>2207</v>
      </c>
      <c r="G2521" t="s">
        <v>4744</v>
      </c>
      <c r="I2521" t="s">
        <v>2163</v>
      </c>
      <c r="J2521" t="s">
        <v>6876</v>
      </c>
      <c r="K2521" s="2">
        <v>72600</v>
      </c>
      <c r="L2521" s="2">
        <v>0</v>
      </c>
      <c r="M2521" t="b">
        <v>0</v>
      </c>
      <c r="N2521">
        <v>0</v>
      </c>
      <c r="O2521">
        <f t="shared" si="312"/>
        <v>0</v>
      </c>
      <c r="P2521">
        <f t="shared" si="313"/>
        <v>1</v>
      </c>
      <c r="Q2521">
        <f t="shared" si="314"/>
        <v>0</v>
      </c>
      <c r="R2521">
        <f t="shared" si="315"/>
        <v>1</v>
      </c>
      <c r="S2521">
        <f t="shared" si="316"/>
        <v>0</v>
      </c>
      <c r="T2521">
        <f t="shared" si="317"/>
        <v>1</v>
      </c>
      <c r="U2521" s="16">
        <v>43010.940787037034</v>
      </c>
      <c r="V2521">
        <f t="shared" si="318"/>
        <v>2017</v>
      </c>
      <c r="W2521" t="b">
        <v>0</v>
      </c>
      <c r="X2521">
        <f t="shared" si="319"/>
        <v>0</v>
      </c>
    </row>
    <row r="2522" spans="1:24" x14ac:dyDescent="0.25">
      <c r="A2522" t="s">
        <v>1129</v>
      </c>
      <c r="B2522" s="4">
        <v>44196</v>
      </c>
      <c r="C2522">
        <v>2020</v>
      </c>
      <c r="D2522" t="s">
        <v>2153</v>
      </c>
      <c r="E2522" t="s">
        <v>2183</v>
      </c>
      <c r="F2522" t="s">
        <v>2206</v>
      </c>
      <c r="G2522" t="s">
        <v>4745</v>
      </c>
      <c r="I2522" t="s">
        <v>2153</v>
      </c>
      <c r="J2522" t="s">
        <v>6876</v>
      </c>
      <c r="K2522" s="2">
        <v>95999</v>
      </c>
      <c r="L2522" s="2">
        <v>0</v>
      </c>
      <c r="M2522" t="b">
        <v>0</v>
      </c>
      <c r="N2522">
        <v>0</v>
      </c>
      <c r="O2522">
        <f t="shared" si="312"/>
        <v>0</v>
      </c>
      <c r="P2522">
        <f t="shared" si="313"/>
        <v>1</v>
      </c>
      <c r="Q2522">
        <f t="shared" si="314"/>
        <v>0</v>
      </c>
      <c r="R2522">
        <f t="shared" si="315"/>
        <v>1</v>
      </c>
      <c r="S2522">
        <f t="shared" si="316"/>
        <v>0</v>
      </c>
      <c r="T2522">
        <f t="shared" si="317"/>
        <v>1</v>
      </c>
      <c r="U2522" s="16">
        <v>43881.969826388886</v>
      </c>
      <c r="V2522">
        <f t="shared" si="318"/>
        <v>2020</v>
      </c>
      <c r="W2522" t="b">
        <v>0</v>
      </c>
      <c r="X2522">
        <f t="shared" si="319"/>
        <v>0</v>
      </c>
    </row>
    <row r="2523" spans="1:24" x14ac:dyDescent="0.25">
      <c r="A2523" t="s">
        <v>265</v>
      </c>
      <c r="B2523" s="4">
        <v>44196</v>
      </c>
      <c r="C2523">
        <v>2020</v>
      </c>
      <c r="D2523" t="s">
        <v>2153</v>
      </c>
      <c r="E2523" t="s">
        <v>2193</v>
      </c>
      <c r="F2523" t="s">
        <v>2207</v>
      </c>
      <c r="G2523" t="s">
        <v>4746</v>
      </c>
      <c r="I2523" t="s">
        <v>2153</v>
      </c>
      <c r="J2523" t="s">
        <v>6876</v>
      </c>
      <c r="K2523" s="2">
        <v>88065</v>
      </c>
      <c r="L2523" s="2">
        <v>0</v>
      </c>
      <c r="M2523" t="b">
        <v>0</v>
      </c>
      <c r="N2523">
        <v>0</v>
      </c>
      <c r="O2523">
        <f t="shared" si="312"/>
        <v>0</v>
      </c>
      <c r="P2523">
        <f t="shared" si="313"/>
        <v>1</v>
      </c>
      <c r="Q2523">
        <f t="shared" si="314"/>
        <v>0</v>
      </c>
      <c r="R2523">
        <f t="shared" si="315"/>
        <v>1</v>
      </c>
      <c r="S2523">
        <f t="shared" si="316"/>
        <v>0</v>
      </c>
      <c r="T2523">
        <f t="shared" si="317"/>
        <v>1</v>
      </c>
      <c r="U2523" s="16">
        <v>43595.02070601852</v>
      </c>
      <c r="V2523">
        <f t="shared" si="318"/>
        <v>2019</v>
      </c>
      <c r="W2523" t="b">
        <v>0</v>
      </c>
      <c r="X2523">
        <f t="shared" si="319"/>
        <v>0</v>
      </c>
    </row>
    <row r="2524" spans="1:24" x14ac:dyDescent="0.25">
      <c r="A2524" t="s">
        <v>1049</v>
      </c>
      <c r="B2524" s="4">
        <v>44196</v>
      </c>
      <c r="C2524">
        <v>2020</v>
      </c>
      <c r="D2524" t="s">
        <v>2153</v>
      </c>
      <c r="E2524" t="s">
        <v>2183</v>
      </c>
      <c r="F2524" t="s">
        <v>2206</v>
      </c>
      <c r="G2524" t="s">
        <v>4747</v>
      </c>
      <c r="I2524" t="s">
        <v>2144</v>
      </c>
      <c r="J2524" t="s">
        <v>6876</v>
      </c>
      <c r="K2524" s="2">
        <v>81865</v>
      </c>
      <c r="L2524" s="2">
        <v>0</v>
      </c>
      <c r="M2524" t="b">
        <v>0</v>
      </c>
      <c r="N2524">
        <v>0</v>
      </c>
      <c r="O2524">
        <f t="shared" si="312"/>
        <v>0</v>
      </c>
      <c r="P2524">
        <f t="shared" si="313"/>
        <v>1</v>
      </c>
      <c r="Q2524">
        <f t="shared" si="314"/>
        <v>0</v>
      </c>
      <c r="R2524">
        <f t="shared" si="315"/>
        <v>1</v>
      </c>
      <c r="S2524">
        <f t="shared" si="316"/>
        <v>0</v>
      </c>
      <c r="T2524">
        <f t="shared" si="317"/>
        <v>1</v>
      </c>
      <c r="U2524" s="16">
        <v>43598.20579861111</v>
      </c>
      <c r="V2524">
        <f t="shared" si="318"/>
        <v>2019</v>
      </c>
      <c r="W2524" t="b">
        <v>0</v>
      </c>
      <c r="X2524">
        <f t="shared" si="319"/>
        <v>0</v>
      </c>
    </row>
    <row r="2525" spans="1:24" x14ac:dyDescent="0.25">
      <c r="A2525" t="s">
        <v>899</v>
      </c>
      <c r="B2525" s="4">
        <v>44561</v>
      </c>
      <c r="C2525">
        <v>2021</v>
      </c>
      <c r="D2525" t="s">
        <v>2129</v>
      </c>
      <c r="E2525" t="s">
        <v>2183</v>
      </c>
      <c r="F2525" t="s">
        <v>2207</v>
      </c>
      <c r="G2525" t="s">
        <v>4748</v>
      </c>
      <c r="I2525" t="s">
        <v>2129</v>
      </c>
      <c r="J2525" t="s">
        <v>6876</v>
      </c>
      <c r="K2525" s="2">
        <v>91549</v>
      </c>
      <c r="L2525" s="2">
        <v>0</v>
      </c>
      <c r="M2525" t="b">
        <v>0</v>
      </c>
      <c r="N2525">
        <v>0</v>
      </c>
      <c r="O2525">
        <f t="shared" si="312"/>
        <v>0</v>
      </c>
      <c r="P2525">
        <f t="shared" si="313"/>
        <v>1</v>
      </c>
      <c r="Q2525">
        <f t="shared" si="314"/>
        <v>0</v>
      </c>
      <c r="R2525">
        <f t="shared" si="315"/>
        <v>1</v>
      </c>
      <c r="S2525">
        <f t="shared" si="316"/>
        <v>0</v>
      </c>
      <c r="T2525">
        <f t="shared" si="317"/>
        <v>1</v>
      </c>
      <c r="U2525" s="16">
        <v>43370.44122685185</v>
      </c>
      <c r="V2525">
        <f t="shared" si="318"/>
        <v>2018</v>
      </c>
      <c r="W2525" t="b">
        <v>0</v>
      </c>
      <c r="X2525">
        <f t="shared" si="319"/>
        <v>0</v>
      </c>
    </row>
    <row r="2526" spans="1:24" x14ac:dyDescent="0.25">
      <c r="A2526" t="s">
        <v>61</v>
      </c>
      <c r="B2526" s="4">
        <v>43812</v>
      </c>
      <c r="C2526">
        <v>2019</v>
      </c>
      <c r="D2526" t="s">
        <v>2138</v>
      </c>
      <c r="F2526" t="s">
        <v>2206</v>
      </c>
      <c r="G2526" t="s">
        <v>4749</v>
      </c>
      <c r="I2526" t="s">
        <v>2138</v>
      </c>
      <c r="J2526" t="s">
        <v>6876</v>
      </c>
      <c r="K2526" s="2">
        <v>62910</v>
      </c>
      <c r="L2526" s="2">
        <v>0</v>
      </c>
      <c r="M2526" t="b">
        <v>0</v>
      </c>
      <c r="N2526">
        <v>0</v>
      </c>
      <c r="O2526">
        <f t="shared" si="312"/>
        <v>0</v>
      </c>
      <c r="P2526">
        <f t="shared" si="313"/>
        <v>1</v>
      </c>
      <c r="Q2526">
        <f t="shared" si="314"/>
        <v>0</v>
      </c>
      <c r="R2526">
        <f t="shared" si="315"/>
        <v>1</v>
      </c>
      <c r="S2526">
        <f t="shared" si="316"/>
        <v>0</v>
      </c>
      <c r="T2526">
        <f t="shared" si="317"/>
        <v>1</v>
      </c>
      <c r="U2526" s="16">
        <v>43748.650555555556</v>
      </c>
      <c r="V2526">
        <f t="shared" si="318"/>
        <v>2019</v>
      </c>
      <c r="W2526" t="b">
        <v>0</v>
      </c>
      <c r="X2526">
        <f t="shared" si="319"/>
        <v>0</v>
      </c>
    </row>
    <row r="2527" spans="1:24" x14ac:dyDescent="0.25">
      <c r="A2527" t="s">
        <v>555</v>
      </c>
      <c r="B2527" s="4">
        <v>44196</v>
      </c>
      <c r="C2527">
        <v>2020</v>
      </c>
      <c r="D2527" t="s">
        <v>2153</v>
      </c>
      <c r="E2527" t="s">
        <v>2183</v>
      </c>
      <c r="F2527" t="s">
        <v>2207</v>
      </c>
      <c r="G2527" t="s">
        <v>4750</v>
      </c>
      <c r="I2527" t="s">
        <v>2144</v>
      </c>
      <c r="J2527" t="s">
        <v>6876</v>
      </c>
      <c r="K2527" s="2">
        <v>81950</v>
      </c>
      <c r="L2527" s="2">
        <v>0</v>
      </c>
      <c r="M2527" t="b">
        <v>0</v>
      </c>
      <c r="N2527">
        <v>0</v>
      </c>
      <c r="O2527">
        <f t="shared" si="312"/>
        <v>0</v>
      </c>
      <c r="P2527">
        <f t="shared" si="313"/>
        <v>1</v>
      </c>
      <c r="Q2527">
        <f t="shared" si="314"/>
        <v>0</v>
      </c>
      <c r="R2527">
        <f t="shared" si="315"/>
        <v>1</v>
      </c>
      <c r="S2527">
        <f t="shared" si="316"/>
        <v>0</v>
      </c>
      <c r="T2527">
        <f t="shared" si="317"/>
        <v>1</v>
      </c>
      <c r="U2527" s="16">
        <v>43497.826840277776</v>
      </c>
      <c r="V2527">
        <f t="shared" si="318"/>
        <v>2019</v>
      </c>
      <c r="W2527" t="b">
        <v>0</v>
      </c>
      <c r="X2527">
        <f t="shared" si="319"/>
        <v>0</v>
      </c>
    </row>
    <row r="2528" spans="1:24" x14ac:dyDescent="0.25">
      <c r="A2528" t="s">
        <v>984</v>
      </c>
      <c r="B2528" s="4">
        <v>44561</v>
      </c>
      <c r="C2528">
        <v>2021</v>
      </c>
      <c r="D2528" t="s">
        <v>2129</v>
      </c>
      <c r="E2528" t="s">
        <v>2183</v>
      </c>
      <c r="F2528" t="s">
        <v>2206</v>
      </c>
      <c r="G2528" t="s">
        <v>4751</v>
      </c>
      <c r="I2528" t="s">
        <v>2129</v>
      </c>
      <c r="J2528" t="s">
        <v>6876</v>
      </c>
      <c r="K2528" s="2">
        <v>95495</v>
      </c>
      <c r="L2528" s="2">
        <v>0</v>
      </c>
      <c r="M2528" t="b">
        <v>0</v>
      </c>
      <c r="N2528">
        <v>0</v>
      </c>
      <c r="O2528">
        <f t="shared" si="312"/>
        <v>0</v>
      </c>
      <c r="P2528">
        <f t="shared" si="313"/>
        <v>1</v>
      </c>
      <c r="Q2528">
        <f t="shared" si="314"/>
        <v>0</v>
      </c>
      <c r="R2528">
        <f t="shared" si="315"/>
        <v>1</v>
      </c>
      <c r="S2528">
        <f t="shared" si="316"/>
        <v>0</v>
      </c>
      <c r="T2528">
        <f t="shared" si="317"/>
        <v>1</v>
      </c>
      <c r="U2528" s="16">
        <v>43593.358865740738</v>
      </c>
      <c r="V2528">
        <f t="shared" si="318"/>
        <v>2019</v>
      </c>
      <c r="W2528" t="b">
        <v>0</v>
      </c>
      <c r="X2528">
        <f t="shared" si="319"/>
        <v>0</v>
      </c>
    </row>
    <row r="2529" spans="1:24" x14ac:dyDescent="0.25">
      <c r="A2529" t="s">
        <v>741</v>
      </c>
      <c r="B2529" s="4">
        <v>43830</v>
      </c>
      <c r="C2529">
        <v>2019</v>
      </c>
      <c r="D2529" t="s">
        <v>2153</v>
      </c>
      <c r="E2529" t="s">
        <v>2183</v>
      </c>
      <c r="F2529" t="s">
        <v>2207</v>
      </c>
      <c r="G2529" t="s">
        <v>4752</v>
      </c>
      <c r="I2529" t="s">
        <v>2153</v>
      </c>
      <c r="J2529" t="s">
        <v>6876</v>
      </c>
      <c r="K2529" s="2">
        <v>95895</v>
      </c>
      <c r="L2529" s="2">
        <v>0</v>
      </c>
      <c r="M2529" t="b">
        <v>0</v>
      </c>
      <c r="N2529">
        <v>0</v>
      </c>
      <c r="O2529">
        <f t="shared" si="312"/>
        <v>0</v>
      </c>
      <c r="P2529">
        <f t="shared" si="313"/>
        <v>1</v>
      </c>
      <c r="Q2529">
        <f t="shared" si="314"/>
        <v>0</v>
      </c>
      <c r="R2529">
        <f t="shared" si="315"/>
        <v>1</v>
      </c>
      <c r="S2529">
        <f t="shared" si="316"/>
        <v>0</v>
      </c>
      <c r="T2529">
        <f t="shared" si="317"/>
        <v>1</v>
      </c>
      <c r="U2529" s="16">
        <v>43670.614340277774</v>
      </c>
      <c r="V2529">
        <f t="shared" si="318"/>
        <v>2019</v>
      </c>
      <c r="W2529" t="b">
        <v>0</v>
      </c>
      <c r="X2529">
        <f t="shared" si="319"/>
        <v>0</v>
      </c>
    </row>
    <row r="2530" spans="1:24" x14ac:dyDescent="0.25">
      <c r="A2530" t="s">
        <v>198</v>
      </c>
      <c r="B2530" s="4">
        <v>44134</v>
      </c>
      <c r="C2530">
        <v>2020</v>
      </c>
      <c r="D2530" t="s">
        <v>2144</v>
      </c>
      <c r="F2530" t="s">
        <v>2204</v>
      </c>
      <c r="G2530" t="s">
        <v>4753</v>
      </c>
      <c r="I2530" t="s">
        <v>2141</v>
      </c>
      <c r="J2530" t="s">
        <v>6876</v>
      </c>
      <c r="K2530" s="2">
        <v>7500</v>
      </c>
      <c r="L2530" s="2">
        <v>0</v>
      </c>
      <c r="M2530" t="b">
        <v>0</v>
      </c>
      <c r="N2530">
        <v>0</v>
      </c>
      <c r="O2530">
        <f t="shared" si="312"/>
        <v>0</v>
      </c>
      <c r="P2530">
        <f t="shared" si="313"/>
        <v>1</v>
      </c>
      <c r="Q2530">
        <f t="shared" si="314"/>
        <v>0</v>
      </c>
      <c r="R2530">
        <f t="shared" si="315"/>
        <v>1</v>
      </c>
      <c r="S2530">
        <f t="shared" si="316"/>
        <v>0</v>
      </c>
      <c r="T2530">
        <f t="shared" si="317"/>
        <v>1</v>
      </c>
      <c r="U2530" s="16">
        <v>43845.91847222222</v>
      </c>
      <c r="V2530">
        <f t="shared" si="318"/>
        <v>2020</v>
      </c>
      <c r="W2530" t="b">
        <v>0</v>
      </c>
      <c r="X2530">
        <f t="shared" si="319"/>
        <v>0</v>
      </c>
    </row>
    <row r="2531" spans="1:24" x14ac:dyDescent="0.25">
      <c r="A2531" t="s">
        <v>268</v>
      </c>
      <c r="B2531" s="4">
        <v>44196</v>
      </c>
      <c r="C2531">
        <v>2020</v>
      </c>
      <c r="D2531" t="s">
        <v>2141</v>
      </c>
      <c r="F2531" t="s">
        <v>2205</v>
      </c>
      <c r="G2531" t="s">
        <v>4754</v>
      </c>
      <c r="I2531" t="s">
        <v>2141</v>
      </c>
      <c r="J2531" t="s">
        <v>6876</v>
      </c>
      <c r="K2531" s="2">
        <v>8785</v>
      </c>
      <c r="L2531" s="2">
        <v>0</v>
      </c>
      <c r="M2531" t="b">
        <v>0</v>
      </c>
      <c r="N2531">
        <v>0</v>
      </c>
      <c r="O2531">
        <f t="shared" si="312"/>
        <v>0</v>
      </c>
      <c r="P2531">
        <f t="shared" si="313"/>
        <v>1</v>
      </c>
      <c r="Q2531">
        <f t="shared" si="314"/>
        <v>0</v>
      </c>
      <c r="R2531">
        <f t="shared" si="315"/>
        <v>1</v>
      </c>
      <c r="S2531">
        <f t="shared" si="316"/>
        <v>0</v>
      </c>
      <c r="T2531">
        <f t="shared" si="317"/>
        <v>1</v>
      </c>
      <c r="U2531" s="16">
        <v>43906.760740740741</v>
      </c>
      <c r="V2531">
        <f t="shared" si="318"/>
        <v>2020</v>
      </c>
      <c r="W2531" t="b">
        <v>0</v>
      </c>
      <c r="X2531">
        <f t="shared" si="319"/>
        <v>0</v>
      </c>
    </row>
    <row r="2532" spans="1:24" x14ac:dyDescent="0.25">
      <c r="A2532" t="s">
        <v>64</v>
      </c>
      <c r="B2532" s="4">
        <v>44195</v>
      </c>
      <c r="C2532">
        <v>2020</v>
      </c>
      <c r="D2532" t="s">
        <v>2141</v>
      </c>
      <c r="E2532" t="s">
        <v>2183</v>
      </c>
      <c r="F2532" t="s">
        <v>2212</v>
      </c>
      <c r="G2532" t="s">
        <v>4755</v>
      </c>
      <c r="I2532" t="s">
        <v>2141</v>
      </c>
      <c r="J2532" t="s">
        <v>6876</v>
      </c>
      <c r="K2532" s="2">
        <v>9735</v>
      </c>
      <c r="L2532" s="2">
        <v>0</v>
      </c>
      <c r="M2532" t="b">
        <v>0</v>
      </c>
      <c r="N2532">
        <v>0</v>
      </c>
      <c r="O2532">
        <f t="shared" si="312"/>
        <v>0</v>
      </c>
      <c r="P2532">
        <f t="shared" si="313"/>
        <v>1</v>
      </c>
      <c r="Q2532">
        <f t="shared" si="314"/>
        <v>0</v>
      </c>
      <c r="R2532">
        <f t="shared" si="315"/>
        <v>1</v>
      </c>
      <c r="S2532">
        <f t="shared" si="316"/>
        <v>0</v>
      </c>
      <c r="T2532">
        <f t="shared" si="317"/>
        <v>1</v>
      </c>
      <c r="U2532" s="16">
        <v>43903.700636574074</v>
      </c>
      <c r="V2532">
        <f t="shared" si="318"/>
        <v>2020</v>
      </c>
      <c r="W2532" t="b">
        <v>0</v>
      </c>
      <c r="X2532">
        <f t="shared" si="319"/>
        <v>0</v>
      </c>
    </row>
    <row r="2533" spans="1:24" x14ac:dyDescent="0.25">
      <c r="A2533" t="s">
        <v>107</v>
      </c>
      <c r="B2533" s="4">
        <v>44134</v>
      </c>
      <c r="C2533">
        <v>2020</v>
      </c>
      <c r="D2533" t="s">
        <v>2141</v>
      </c>
      <c r="E2533" t="s">
        <v>2183</v>
      </c>
      <c r="F2533" t="s">
        <v>2204</v>
      </c>
      <c r="G2533" t="s">
        <v>4756</v>
      </c>
      <c r="I2533" t="s">
        <v>2141</v>
      </c>
      <c r="J2533" t="s">
        <v>6876</v>
      </c>
      <c r="K2533" s="2">
        <v>9570</v>
      </c>
      <c r="L2533" s="2">
        <v>0</v>
      </c>
      <c r="M2533" t="b">
        <v>0</v>
      </c>
      <c r="N2533">
        <v>0</v>
      </c>
      <c r="O2533">
        <f t="shared" si="312"/>
        <v>0</v>
      </c>
      <c r="P2533">
        <f t="shared" si="313"/>
        <v>1</v>
      </c>
      <c r="Q2533">
        <f t="shared" si="314"/>
        <v>0</v>
      </c>
      <c r="R2533">
        <f t="shared" si="315"/>
        <v>1</v>
      </c>
      <c r="S2533">
        <f t="shared" si="316"/>
        <v>0</v>
      </c>
      <c r="T2533">
        <f t="shared" si="317"/>
        <v>1</v>
      </c>
      <c r="U2533" s="16">
        <v>43777.81925925926</v>
      </c>
      <c r="V2533">
        <f t="shared" si="318"/>
        <v>2019</v>
      </c>
      <c r="W2533" t="b">
        <v>0</v>
      </c>
      <c r="X2533">
        <f t="shared" si="319"/>
        <v>0</v>
      </c>
    </row>
    <row r="2534" spans="1:24" x14ac:dyDescent="0.25">
      <c r="A2534" t="s">
        <v>64</v>
      </c>
      <c r="B2534" s="4">
        <v>44165</v>
      </c>
      <c r="C2534">
        <v>2020</v>
      </c>
      <c r="D2534" t="s">
        <v>2153</v>
      </c>
      <c r="E2534" t="s">
        <v>2183</v>
      </c>
      <c r="F2534" t="s">
        <v>2207</v>
      </c>
      <c r="G2534" t="s">
        <v>4757</v>
      </c>
      <c r="I2534" t="s">
        <v>2141</v>
      </c>
      <c r="J2534" t="s">
        <v>6876</v>
      </c>
      <c r="K2534" s="2">
        <v>13950</v>
      </c>
      <c r="L2534" s="2">
        <v>0</v>
      </c>
      <c r="M2534" t="b">
        <v>0</v>
      </c>
      <c r="N2534">
        <v>0</v>
      </c>
      <c r="O2534">
        <f t="shared" si="312"/>
        <v>0</v>
      </c>
      <c r="P2534">
        <f t="shared" si="313"/>
        <v>1</v>
      </c>
      <c r="Q2534">
        <f t="shared" si="314"/>
        <v>0</v>
      </c>
      <c r="R2534">
        <f t="shared" si="315"/>
        <v>1</v>
      </c>
      <c r="S2534">
        <f t="shared" si="316"/>
        <v>0</v>
      </c>
      <c r="T2534">
        <f t="shared" si="317"/>
        <v>1</v>
      </c>
      <c r="U2534" s="16">
        <v>43859.831192129626</v>
      </c>
      <c r="V2534">
        <f t="shared" si="318"/>
        <v>2020</v>
      </c>
      <c r="W2534" t="b">
        <v>0</v>
      </c>
      <c r="X2534">
        <f t="shared" si="319"/>
        <v>0</v>
      </c>
    </row>
    <row r="2535" spans="1:24" x14ac:dyDescent="0.25">
      <c r="A2535" t="s">
        <v>319</v>
      </c>
      <c r="B2535" s="4">
        <v>44196</v>
      </c>
      <c r="C2535">
        <v>2020</v>
      </c>
      <c r="D2535" t="s">
        <v>2153</v>
      </c>
      <c r="E2535" t="s">
        <v>2182</v>
      </c>
      <c r="F2535" t="s">
        <v>2206</v>
      </c>
      <c r="G2535" t="s">
        <v>4758</v>
      </c>
      <c r="I2535" t="s">
        <v>2144</v>
      </c>
      <c r="J2535" t="s">
        <v>6876</v>
      </c>
      <c r="K2535" s="2">
        <v>81810</v>
      </c>
      <c r="L2535" s="2">
        <v>0</v>
      </c>
      <c r="M2535" t="b">
        <v>0</v>
      </c>
      <c r="N2535">
        <v>0</v>
      </c>
      <c r="O2535">
        <f t="shared" si="312"/>
        <v>0</v>
      </c>
      <c r="P2535">
        <f t="shared" si="313"/>
        <v>1</v>
      </c>
      <c r="Q2535">
        <f t="shared" si="314"/>
        <v>0</v>
      </c>
      <c r="R2535">
        <f t="shared" si="315"/>
        <v>1</v>
      </c>
      <c r="S2535">
        <f t="shared" si="316"/>
        <v>0</v>
      </c>
      <c r="T2535">
        <f t="shared" si="317"/>
        <v>1</v>
      </c>
      <c r="U2535" s="16">
        <v>43703.266111111108</v>
      </c>
      <c r="V2535">
        <f t="shared" si="318"/>
        <v>2019</v>
      </c>
      <c r="W2535" t="b">
        <v>0</v>
      </c>
      <c r="X2535">
        <f t="shared" si="319"/>
        <v>0</v>
      </c>
    </row>
    <row r="2536" spans="1:24" x14ac:dyDescent="0.25">
      <c r="A2536" t="s">
        <v>971</v>
      </c>
      <c r="B2536" s="4">
        <v>44196</v>
      </c>
      <c r="C2536">
        <v>2020</v>
      </c>
      <c r="D2536" t="s">
        <v>2138</v>
      </c>
      <c r="F2536" t="s">
        <v>2206</v>
      </c>
      <c r="G2536" t="s">
        <v>4759</v>
      </c>
      <c r="I2536" t="s">
        <v>2142</v>
      </c>
      <c r="J2536" t="s">
        <v>6876</v>
      </c>
      <c r="K2536" s="2">
        <v>84390</v>
      </c>
      <c r="L2536" s="2">
        <v>0</v>
      </c>
      <c r="M2536" t="b">
        <v>0</v>
      </c>
      <c r="N2536">
        <v>0</v>
      </c>
      <c r="O2536">
        <f t="shared" si="312"/>
        <v>0</v>
      </c>
      <c r="P2536">
        <f t="shared" si="313"/>
        <v>1</v>
      </c>
      <c r="Q2536">
        <f t="shared" si="314"/>
        <v>0</v>
      </c>
      <c r="R2536">
        <f t="shared" si="315"/>
        <v>1</v>
      </c>
      <c r="S2536">
        <f t="shared" si="316"/>
        <v>0</v>
      </c>
      <c r="T2536">
        <f t="shared" si="317"/>
        <v>1</v>
      </c>
      <c r="U2536" s="16">
        <v>43711.64329861111</v>
      </c>
      <c r="V2536">
        <f t="shared" si="318"/>
        <v>2019</v>
      </c>
      <c r="W2536" t="b">
        <v>0</v>
      </c>
      <c r="X2536">
        <f t="shared" si="319"/>
        <v>0</v>
      </c>
    </row>
    <row r="2537" spans="1:24" x14ac:dyDescent="0.25">
      <c r="A2537" t="s">
        <v>542</v>
      </c>
      <c r="B2537" s="4">
        <v>44561</v>
      </c>
      <c r="C2537">
        <v>2021</v>
      </c>
      <c r="D2537" t="s">
        <v>2142</v>
      </c>
      <c r="E2537" t="s">
        <v>2183</v>
      </c>
      <c r="F2537" t="s">
        <v>2204</v>
      </c>
      <c r="G2537" t="s">
        <v>4760</v>
      </c>
      <c r="I2537" t="s">
        <v>2142</v>
      </c>
      <c r="J2537" t="s">
        <v>6876</v>
      </c>
      <c r="K2537" s="2">
        <v>75000</v>
      </c>
      <c r="L2537" s="2">
        <v>0</v>
      </c>
      <c r="M2537" t="b">
        <v>0</v>
      </c>
      <c r="N2537">
        <v>0</v>
      </c>
      <c r="O2537">
        <f t="shared" si="312"/>
        <v>0</v>
      </c>
      <c r="P2537">
        <f t="shared" si="313"/>
        <v>1</v>
      </c>
      <c r="Q2537">
        <f t="shared" si="314"/>
        <v>0</v>
      </c>
      <c r="R2537">
        <f t="shared" si="315"/>
        <v>1</v>
      </c>
      <c r="S2537">
        <f t="shared" si="316"/>
        <v>0</v>
      </c>
      <c r="T2537">
        <f t="shared" si="317"/>
        <v>1</v>
      </c>
      <c r="U2537" s="16">
        <v>44089.653564814813</v>
      </c>
      <c r="V2537">
        <f t="shared" si="318"/>
        <v>2020</v>
      </c>
      <c r="W2537" t="b">
        <v>0</v>
      </c>
      <c r="X2537">
        <f t="shared" si="319"/>
        <v>0</v>
      </c>
    </row>
    <row r="2538" spans="1:24" x14ac:dyDescent="0.25">
      <c r="A2538" t="s">
        <v>176</v>
      </c>
      <c r="B2538" s="4">
        <v>44183</v>
      </c>
      <c r="C2538">
        <v>2020</v>
      </c>
      <c r="D2538" t="s">
        <v>2163</v>
      </c>
      <c r="F2538" t="s">
        <v>2206</v>
      </c>
      <c r="G2538" t="s">
        <v>4761</v>
      </c>
      <c r="I2538" t="s">
        <v>2142</v>
      </c>
      <c r="J2538" t="s">
        <v>6876</v>
      </c>
      <c r="K2538" s="2">
        <v>95965</v>
      </c>
      <c r="L2538" s="2">
        <v>0</v>
      </c>
      <c r="M2538" t="b">
        <v>0</v>
      </c>
      <c r="N2538">
        <v>0</v>
      </c>
      <c r="O2538">
        <f t="shared" si="312"/>
        <v>0</v>
      </c>
      <c r="P2538">
        <f t="shared" si="313"/>
        <v>1</v>
      </c>
      <c r="Q2538">
        <f t="shared" si="314"/>
        <v>0</v>
      </c>
      <c r="R2538">
        <f t="shared" si="315"/>
        <v>1</v>
      </c>
      <c r="S2538">
        <f t="shared" si="316"/>
        <v>0</v>
      </c>
      <c r="T2538">
        <f t="shared" si="317"/>
        <v>1</v>
      </c>
      <c r="U2538" s="16">
        <v>43755.826655092591</v>
      </c>
      <c r="V2538">
        <f t="shared" si="318"/>
        <v>2019</v>
      </c>
      <c r="W2538" t="b">
        <v>0</v>
      </c>
      <c r="X2538">
        <f t="shared" si="319"/>
        <v>0</v>
      </c>
    </row>
    <row r="2539" spans="1:24" x14ac:dyDescent="0.25">
      <c r="A2539" t="s">
        <v>176</v>
      </c>
      <c r="B2539" s="4">
        <v>44196</v>
      </c>
      <c r="C2539">
        <v>2020</v>
      </c>
      <c r="D2539" t="s">
        <v>2163</v>
      </c>
      <c r="F2539" t="s">
        <v>2206</v>
      </c>
      <c r="G2539" t="s">
        <v>4762</v>
      </c>
      <c r="I2539" t="s">
        <v>2142</v>
      </c>
      <c r="J2539" t="s">
        <v>6876</v>
      </c>
      <c r="K2539" s="2">
        <v>87600</v>
      </c>
      <c r="L2539" s="2">
        <v>0</v>
      </c>
      <c r="M2539" t="b">
        <v>0</v>
      </c>
      <c r="N2539">
        <v>0</v>
      </c>
      <c r="O2539">
        <f t="shared" si="312"/>
        <v>0</v>
      </c>
      <c r="P2539">
        <f t="shared" si="313"/>
        <v>1</v>
      </c>
      <c r="Q2539">
        <f t="shared" si="314"/>
        <v>0</v>
      </c>
      <c r="R2539">
        <f t="shared" si="315"/>
        <v>1</v>
      </c>
      <c r="S2539">
        <f t="shared" si="316"/>
        <v>0</v>
      </c>
      <c r="T2539">
        <f t="shared" si="317"/>
        <v>1</v>
      </c>
      <c r="U2539" s="16">
        <v>43748.571597222224</v>
      </c>
      <c r="V2539">
        <f t="shared" si="318"/>
        <v>2019</v>
      </c>
      <c r="W2539" t="b">
        <v>0</v>
      </c>
      <c r="X2539">
        <f t="shared" si="319"/>
        <v>0</v>
      </c>
    </row>
    <row r="2540" spans="1:24" x14ac:dyDescent="0.25">
      <c r="A2540" t="s">
        <v>526</v>
      </c>
      <c r="B2540" s="4">
        <v>44561</v>
      </c>
      <c r="C2540">
        <v>2021</v>
      </c>
      <c r="D2540" t="s">
        <v>2129</v>
      </c>
      <c r="E2540" t="s">
        <v>2183</v>
      </c>
      <c r="F2540" t="s">
        <v>2207</v>
      </c>
      <c r="G2540" t="s">
        <v>4763</v>
      </c>
      <c r="I2540" t="s">
        <v>2129</v>
      </c>
      <c r="J2540" t="s">
        <v>6876</v>
      </c>
      <c r="K2540" s="2">
        <v>95495</v>
      </c>
      <c r="L2540" s="2">
        <v>0</v>
      </c>
      <c r="M2540" t="b">
        <v>0</v>
      </c>
      <c r="N2540">
        <v>0</v>
      </c>
      <c r="O2540">
        <f t="shared" si="312"/>
        <v>0</v>
      </c>
      <c r="P2540">
        <f t="shared" si="313"/>
        <v>1</v>
      </c>
      <c r="Q2540">
        <f t="shared" si="314"/>
        <v>0</v>
      </c>
      <c r="R2540">
        <f t="shared" si="315"/>
        <v>1</v>
      </c>
      <c r="S2540">
        <f t="shared" si="316"/>
        <v>0</v>
      </c>
      <c r="T2540">
        <f t="shared" si="317"/>
        <v>1</v>
      </c>
      <c r="U2540" s="16">
        <v>43983.266493055555</v>
      </c>
      <c r="V2540">
        <f t="shared" si="318"/>
        <v>2020</v>
      </c>
      <c r="W2540" t="b">
        <v>0</v>
      </c>
      <c r="X2540">
        <f t="shared" si="319"/>
        <v>0</v>
      </c>
    </row>
    <row r="2541" spans="1:24" x14ac:dyDescent="0.25">
      <c r="A2541" t="s">
        <v>76</v>
      </c>
      <c r="B2541" s="4">
        <v>44196</v>
      </c>
      <c r="C2541">
        <v>2020</v>
      </c>
      <c r="D2541" t="s">
        <v>2163</v>
      </c>
      <c r="E2541" t="s">
        <v>2183</v>
      </c>
      <c r="F2541" t="s">
        <v>2204</v>
      </c>
      <c r="G2541" t="s">
        <v>4764</v>
      </c>
      <c r="I2541" t="s">
        <v>2142</v>
      </c>
      <c r="J2541" t="s">
        <v>6876</v>
      </c>
      <c r="K2541" s="2">
        <v>87065</v>
      </c>
      <c r="L2541" s="2">
        <v>0</v>
      </c>
      <c r="M2541" t="b">
        <v>0</v>
      </c>
      <c r="N2541">
        <v>0</v>
      </c>
      <c r="O2541">
        <f t="shared" si="312"/>
        <v>0</v>
      </c>
      <c r="P2541">
        <f t="shared" si="313"/>
        <v>1</v>
      </c>
      <c r="Q2541">
        <f t="shared" si="314"/>
        <v>0</v>
      </c>
      <c r="R2541">
        <f t="shared" si="315"/>
        <v>1</v>
      </c>
      <c r="S2541">
        <f t="shared" si="316"/>
        <v>0</v>
      </c>
      <c r="T2541">
        <f t="shared" si="317"/>
        <v>1</v>
      </c>
      <c r="U2541" s="16">
        <v>43682.861296296294</v>
      </c>
      <c r="V2541">
        <f t="shared" si="318"/>
        <v>2019</v>
      </c>
      <c r="W2541" t="b">
        <v>0</v>
      </c>
      <c r="X2541">
        <f t="shared" si="319"/>
        <v>0</v>
      </c>
    </row>
    <row r="2542" spans="1:24" x14ac:dyDescent="0.25">
      <c r="A2542" t="s">
        <v>1787</v>
      </c>
      <c r="B2542" s="4">
        <v>43886</v>
      </c>
      <c r="C2542">
        <v>2020</v>
      </c>
      <c r="D2542" t="s">
        <v>2130</v>
      </c>
      <c r="E2542" t="s">
        <v>2190</v>
      </c>
      <c r="F2542" t="s">
        <v>2203</v>
      </c>
      <c r="G2542" t="s">
        <v>4765</v>
      </c>
      <c r="I2542" t="s">
        <v>2134</v>
      </c>
      <c r="J2542" t="s">
        <v>6876</v>
      </c>
      <c r="K2542" s="2">
        <v>65636</v>
      </c>
      <c r="L2542" s="2">
        <v>0</v>
      </c>
      <c r="M2542" t="b">
        <v>0</v>
      </c>
      <c r="N2542">
        <v>0</v>
      </c>
      <c r="O2542">
        <f t="shared" si="312"/>
        <v>0</v>
      </c>
      <c r="P2542">
        <f t="shared" si="313"/>
        <v>1</v>
      </c>
      <c r="Q2542">
        <f t="shared" si="314"/>
        <v>0</v>
      </c>
      <c r="R2542">
        <f t="shared" si="315"/>
        <v>1</v>
      </c>
      <c r="S2542">
        <f t="shared" si="316"/>
        <v>0</v>
      </c>
      <c r="T2542">
        <f t="shared" si="317"/>
        <v>1</v>
      </c>
      <c r="U2542" s="16">
        <v>43521.792407407411</v>
      </c>
      <c r="V2542">
        <f t="shared" si="318"/>
        <v>2019</v>
      </c>
      <c r="W2542" t="b">
        <v>0</v>
      </c>
      <c r="X2542">
        <f t="shared" si="319"/>
        <v>0</v>
      </c>
    </row>
    <row r="2543" spans="1:24" x14ac:dyDescent="0.25">
      <c r="A2543" t="s">
        <v>1773</v>
      </c>
      <c r="B2543" s="4">
        <v>42460</v>
      </c>
      <c r="C2543">
        <v>2016</v>
      </c>
      <c r="D2543" t="s">
        <v>2127</v>
      </c>
      <c r="E2543" t="s">
        <v>2192</v>
      </c>
      <c r="F2543" t="s">
        <v>2203</v>
      </c>
      <c r="G2543" t="s">
        <v>4766</v>
      </c>
      <c r="I2543" t="s">
        <v>2132</v>
      </c>
      <c r="J2543" t="s">
        <v>6876</v>
      </c>
      <c r="K2543" s="2">
        <v>250000</v>
      </c>
      <c r="L2543" s="2">
        <v>0</v>
      </c>
      <c r="M2543" t="b">
        <v>0</v>
      </c>
      <c r="N2543">
        <v>0</v>
      </c>
      <c r="O2543">
        <f t="shared" si="312"/>
        <v>0</v>
      </c>
      <c r="P2543">
        <f t="shared" si="313"/>
        <v>1</v>
      </c>
      <c r="Q2543">
        <f t="shared" si="314"/>
        <v>0</v>
      </c>
      <c r="R2543">
        <f t="shared" si="315"/>
        <v>1</v>
      </c>
      <c r="S2543">
        <f t="shared" si="316"/>
        <v>0</v>
      </c>
      <c r="T2543">
        <f t="shared" si="317"/>
        <v>1</v>
      </c>
      <c r="U2543" s="16">
        <v>42083.843310185184</v>
      </c>
      <c r="V2543">
        <f t="shared" si="318"/>
        <v>2015</v>
      </c>
      <c r="W2543" t="b">
        <v>0</v>
      </c>
      <c r="X2543">
        <f t="shared" si="319"/>
        <v>0</v>
      </c>
    </row>
    <row r="2544" spans="1:24" x14ac:dyDescent="0.25">
      <c r="A2544" t="s">
        <v>100</v>
      </c>
      <c r="B2544" s="4">
        <v>43131</v>
      </c>
      <c r="C2544">
        <v>2018</v>
      </c>
      <c r="D2544" t="s">
        <v>2125</v>
      </c>
      <c r="E2544" t="s">
        <v>2192</v>
      </c>
      <c r="F2544" t="s">
        <v>2182</v>
      </c>
      <c r="G2544" t="s">
        <v>4767</v>
      </c>
      <c r="I2544" t="s">
        <v>2125</v>
      </c>
      <c r="J2544" t="s">
        <v>6876</v>
      </c>
      <c r="K2544" s="2">
        <v>357500</v>
      </c>
      <c r="L2544" s="2">
        <v>0</v>
      </c>
      <c r="M2544" t="b">
        <v>0</v>
      </c>
      <c r="N2544">
        <v>0</v>
      </c>
      <c r="O2544">
        <f t="shared" si="312"/>
        <v>0</v>
      </c>
      <c r="P2544">
        <f t="shared" si="313"/>
        <v>1</v>
      </c>
      <c r="Q2544">
        <f t="shared" si="314"/>
        <v>0</v>
      </c>
      <c r="R2544">
        <f t="shared" si="315"/>
        <v>1</v>
      </c>
      <c r="S2544">
        <f t="shared" si="316"/>
        <v>0</v>
      </c>
      <c r="T2544">
        <f t="shared" si="317"/>
        <v>1</v>
      </c>
      <c r="U2544" s="16">
        <v>43045.830625000002</v>
      </c>
      <c r="V2544">
        <f t="shared" si="318"/>
        <v>2017</v>
      </c>
      <c r="W2544" t="b">
        <v>0</v>
      </c>
      <c r="X2544">
        <f t="shared" si="319"/>
        <v>0</v>
      </c>
    </row>
    <row r="2545" spans="1:24" x14ac:dyDescent="0.25">
      <c r="A2545" t="s">
        <v>144</v>
      </c>
      <c r="B2545" s="4">
        <v>43131</v>
      </c>
      <c r="C2545">
        <v>2018</v>
      </c>
      <c r="D2545" t="s">
        <v>2125</v>
      </c>
      <c r="E2545" t="s">
        <v>2188</v>
      </c>
      <c r="F2545" t="s">
        <v>2182</v>
      </c>
      <c r="G2545" t="s">
        <v>4768</v>
      </c>
      <c r="I2545" t="s">
        <v>2125</v>
      </c>
      <c r="J2545" t="s">
        <v>6876</v>
      </c>
      <c r="K2545" s="2">
        <v>357500</v>
      </c>
      <c r="L2545" s="2">
        <v>0</v>
      </c>
      <c r="M2545" t="b">
        <v>0</v>
      </c>
      <c r="N2545">
        <v>0</v>
      </c>
      <c r="O2545">
        <f t="shared" si="312"/>
        <v>0</v>
      </c>
      <c r="P2545">
        <f t="shared" si="313"/>
        <v>1</v>
      </c>
      <c r="Q2545">
        <f t="shared" si="314"/>
        <v>0</v>
      </c>
      <c r="R2545">
        <f t="shared" si="315"/>
        <v>1</v>
      </c>
      <c r="S2545">
        <f t="shared" si="316"/>
        <v>0</v>
      </c>
      <c r="T2545">
        <f t="shared" si="317"/>
        <v>1</v>
      </c>
      <c r="U2545" s="16">
        <v>43045.835289351853</v>
      </c>
      <c r="V2545">
        <f t="shared" si="318"/>
        <v>2017</v>
      </c>
      <c r="W2545" t="b">
        <v>0</v>
      </c>
      <c r="X2545">
        <f t="shared" si="319"/>
        <v>0</v>
      </c>
    </row>
    <row r="2546" spans="1:24" x14ac:dyDescent="0.25">
      <c r="A2546" t="s">
        <v>59</v>
      </c>
      <c r="B2546" s="4">
        <v>43131</v>
      </c>
      <c r="C2546">
        <v>2018</v>
      </c>
      <c r="D2546" t="s">
        <v>2125</v>
      </c>
      <c r="E2546" t="s">
        <v>2188</v>
      </c>
      <c r="F2546" t="s">
        <v>2182</v>
      </c>
      <c r="G2546" t="s">
        <v>4769</v>
      </c>
      <c r="I2546" t="s">
        <v>2125</v>
      </c>
      <c r="J2546" t="s">
        <v>6876</v>
      </c>
      <c r="K2546" s="2">
        <v>357500</v>
      </c>
      <c r="L2546" s="2">
        <v>0</v>
      </c>
      <c r="M2546" t="b">
        <v>0</v>
      </c>
      <c r="N2546">
        <v>0</v>
      </c>
      <c r="O2546">
        <f t="shared" si="312"/>
        <v>0</v>
      </c>
      <c r="P2546">
        <f t="shared" si="313"/>
        <v>1</v>
      </c>
      <c r="Q2546">
        <f t="shared" si="314"/>
        <v>0</v>
      </c>
      <c r="R2546">
        <f t="shared" si="315"/>
        <v>1</v>
      </c>
      <c r="S2546">
        <f t="shared" si="316"/>
        <v>0</v>
      </c>
      <c r="T2546">
        <f t="shared" si="317"/>
        <v>1</v>
      </c>
      <c r="U2546" s="16">
        <v>43045.840219907404</v>
      </c>
      <c r="V2546">
        <f t="shared" si="318"/>
        <v>2017</v>
      </c>
      <c r="W2546" t="b">
        <v>0</v>
      </c>
      <c r="X2546">
        <f t="shared" si="319"/>
        <v>0</v>
      </c>
    </row>
    <row r="2547" spans="1:24" x14ac:dyDescent="0.25">
      <c r="A2547" t="s">
        <v>58</v>
      </c>
      <c r="B2547" s="4">
        <v>43131</v>
      </c>
      <c r="C2547">
        <v>2018</v>
      </c>
      <c r="D2547" t="s">
        <v>2125</v>
      </c>
      <c r="E2547" t="s">
        <v>2192</v>
      </c>
      <c r="F2547" t="s">
        <v>2182</v>
      </c>
      <c r="G2547" t="s">
        <v>4770</v>
      </c>
      <c r="I2547" t="s">
        <v>2125</v>
      </c>
      <c r="J2547" t="s">
        <v>6876</v>
      </c>
      <c r="K2547" s="2">
        <v>357500</v>
      </c>
      <c r="L2547" s="2">
        <v>0</v>
      </c>
      <c r="M2547" t="b">
        <v>0</v>
      </c>
      <c r="N2547">
        <v>0</v>
      </c>
      <c r="O2547">
        <f t="shared" si="312"/>
        <v>0</v>
      </c>
      <c r="P2547">
        <f t="shared" si="313"/>
        <v>1</v>
      </c>
      <c r="Q2547">
        <f t="shared" si="314"/>
        <v>0</v>
      </c>
      <c r="R2547">
        <f t="shared" si="315"/>
        <v>1</v>
      </c>
      <c r="S2547">
        <f t="shared" si="316"/>
        <v>0</v>
      </c>
      <c r="T2547">
        <f t="shared" si="317"/>
        <v>1</v>
      </c>
      <c r="U2547" s="16">
        <v>43045.856793981482</v>
      </c>
      <c r="V2547">
        <f t="shared" si="318"/>
        <v>2017</v>
      </c>
      <c r="W2547" t="b">
        <v>0</v>
      </c>
      <c r="X2547">
        <f t="shared" si="319"/>
        <v>0</v>
      </c>
    </row>
    <row r="2548" spans="1:24" x14ac:dyDescent="0.25">
      <c r="A2548" t="s">
        <v>594</v>
      </c>
      <c r="B2548" s="4">
        <v>43131</v>
      </c>
      <c r="C2548">
        <v>2018</v>
      </c>
      <c r="D2548" t="s">
        <v>2132</v>
      </c>
      <c r="E2548" t="s">
        <v>2190</v>
      </c>
      <c r="F2548" t="s">
        <v>2203</v>
      </c>
      <c r="G2548" t="s">
        <v>4771</v>
      </c>
      <c r="I2548" t="s">
        <v>2132</v>
      </c>
      <c r="J2548" t="s">
        <v>6876</v>
      </c>
      <c r="K2548" s="2">
        <v>4950</v>
      </c>
      <c r="L2548" s="2">
        <v>0</v>
      </c>
      <c r="M2548" t="b">
        <v>0</v>
      </c>
      <c r="N2548">
        <v>0</v>
      </c>
      <c r="O2548">
        <f t="shared" si="312"/>
        <v>0</v>
      </c>
      <c r="P2548">
        <f t="shared" si="313"/>
        <v>1</v>
      </c>
      <c r="Q2548">
        <f t="shared" si="314"/>
        <v>0</v>
      </c>
      <c r="R2548">
        <f t="shared" si="315"/>
        <v>1</v>
      </c>
      <c r="S2548">
        <f t="shared" si="316"/>
        <v>0</v>
      </c>
      <c r="T2548">
        <f t="shared" si="317"/>
        <v>1</v>
      </c>
      <c r="U2548" s="16">
        <v>43088.83289351852</v>
      </c>
      <c r="V2548">
        <f t="shared" si="318"/>
        <v>2017</v>
      </c>
      <c r="W2548" t="b">
        <v>0</v>
      </c>
      <c r="X2548">
        <f t="shared" si="319"/>
        <v>0</v>
      </c>
    </row>
    <row r="2549" spans="1:24" x14ac:dyDescent="0.25">
      <c r="A2549" t="s">
        <v>1756</v>
      </c>
      <c r="B2549" s="4">
        <v>43524</v>
      </c>
      <c r="C2549">
        <v>2019</v>
      </c>
      <c r="D2549" t="s">
        <v>2130</v>
      </c>
      <c r="E2549" t="s">
        <v>2190</v>
      </c>
      <c r="F2549" t="s">
        <v>2203</v>
      </c>
      <c r="G2549" t="s">
        <v>4772</v>
      </c>
      <c r="I2549" t="s">
        <v>2134</v>
      </c>
      <c r="J2549" t="s">
        <v>6876</v>
      </c>
      <c r="K2549" s="2">
        <v>65000</v>
      </c>
      <c r="L2549" s="2">
        <v>0</v>
      </c>
      <c r="M2549" t="b">
        <v>0</v>
      </c>
      <c r="N2549">
        <v>0</v>
      </c>
      <c r="O2549">
        <f t="shared" si="312"/>
        <v>0</v>
      </c>
      <c r="P2549">
        <f t="shared" si="313"/>
        <v>1</v>
      </c>
      <c r="Q2549">
        <f t="shared" si="314"/>
        <v>0</v>
      </c>
      <c r="R2549">
        <f t="shared" si="315"/>
        <v>1</v>
      </c>
      <c r="S2549">
        <f t="shared" si="316"/>
        <v>0</v>
      </c>
      <c r="T2549">
        <f t="shared" si="317"/>
        <v>1</v>
      </c>
      <c r="U2549" s="16">
        <v>43433.665659722225</v>
      </c>
      <c r="V2549">
        <f t="shared" si="318"/>
        <v>2018</v>
      </c>
      <c r="W2549" t="b">
        <v>0</v>
      </c>
      <c r="X2549">
        <f t="shared" si="319"/>
        <v>0</v>
      </c>
    </row>
    <row r="2550" spans="1:24" x14ac:dyDescent="0.25">
      <c r="A2550" t="s">
        <v>3</v>
      </c>
      <c r="B2550" s="4">
        <v>43524</v>
      </c>
      <c r="C2550">
        <v>2019</v>
      </c>
      <c r="D2550" t="s">
        <v>2130</v>
      </c>
      <c r="E2550" t="s">
        <v>2190</v>
      </c>
      <c r="F2550" t="s">
        <v>2203</v>
      </c>
      <c r="G2550" t="s">
        <v>4773</v>
      </c>
      <c r="I2550" t="s">
        <v>2134</v>
      </c>
      <c r="J2550" t="s">
        <v>6876</v>
      </c>
      <c r="K2550" s="2">
        <v>65000</v>
      </c>
      <c r="L2550" s="2">
        <v>0</v>
      </c>
      <c r="M2550" t="b">
        <v>0</v>
      </c>
      <c r="N2550">
        <v>0</v>
      </c>
      <c r="O2550">
        <f t="shared" si="312"/>
        <v>0</v>
      </c>
      <c r="P2550">
        <f t="shared" si="313"/>
        <v>1</v>
      </c>
      <c r="Q2550">
        <f t="shared" si="314"/>
        <v>0</v>
      </c>
      <c r="R2550">
        <f t="shared" si="315"/>
        <v>1</v>
      </c>
      <c r="S2550">
        <f t="shared" si="316"/>
        <v>0</v>
      </c>
      <c r="T2550">
        <f t="shared" si="317"/>
        <v>1</v>
      </c>
      <c r="U2550" s="16">
        <v>43433.767627314817</v>
      </c>
      <c r="V2550">
        <f t="shared" si="318"/>
        <v>2018</v>
      </c>
      <c r="W2550" t="b">
        <v>0</v>
      </c>
      <c r="X2550">
        <f t="shared" si="319"/>
        <v>0</v>
      </c>
    </row>
    <row r="2551" spans="1:24" x14ac:dyDescent="0.25">
      <c r="A2551" t="s">
        <v>1935</v>
      </c>
      <c r="B2551" s="4">
        <v>43524</v>
      </c>
      <c r="C2551">
        <v>2019</v>
      </c>
      <c r="D2551" t="s">
        <v>2130</v>
      </c>
      <c r="E2551" t="s">
        <v>2190</v>
      </c>
      <c r="F2551" t="s">
        <v>2203</v>
      </c>
      <c r="G2551" t="s">
        <v>4774</v>
      </c>
      <c r="I2551" t="s">
        <v>2134</v>
      </c>
      <c r="J2551" t="s">
        <v>6876</v>
      </c>
      <c r="K2551" s="2">
        <v>65000</v>
      </c>
      <c r="L2551" s="2">
        <v>0</v>
      </c>
      <c r="M2551" t="b">
        <v>0</v>
      </c>
      <c r="N2551">
        <v>0</v>
      </c>
      <c r="O2551">
        <f t="shared" si="312"/>
        <v>0</v>
      </c>
      <c r="P2551">
        <f t="shared" si="313"/>
        <v>1</v>
      </c>
      <c r="Q2551">
        <f t="shared" si="314"/>
        <v>0</v>
      </c>
      <c r="R2551">
        <f t="shared" si="315"/>
        <v>1</v>
      </c>
      <c r="S2551">
        <f t="shared" si="316"/>
        <v>0</v>
      </c>
      <c r="T2551">
        <f t="shared" si="317"/>
        <v>1</v>
      </c>
      <c r="U2551" s="16">
        <v>43433.791550925926</v>
      </c>
      <c r="V2551">
        <f t="shared" si="318"/>
        <v>2018</v>
      </c>
      <c r="W2551" t="b">
        <v>0</v>
      </c>
      <c r="X2551">
        <f t="shared" si="319"/>
        <v>0</v>
      </c>
    </row>
    <row r="2552" spans="1:24" x14ac:dyDescent="0.25">
      <c r="A2552" t="s">
        <v>1764</v>
      </c>
      <c r="B2552" s="4">
        <v>43524</v>
      </c>
      <c r="C2552">
        <v>2019</v>
      </c>
      <c r="D2552" t="s">
        <v>2130</v>
      </c>
      <c r="E2552" t="s">
        <v>2190</v>
      </c>
      <c r="F2552" t="s">
        <v>2203</v>
      </c>
      <c r="G2552" t="s">
        <v>4775</v>
      </c>
      <c r="I2552" t="s">
        <v>2134</v>
      </c>
      <c r="J2552" t="s">
        <v>6876</v>
      </c>
      <c r="K2552" s="2">
        <v>65000</v>
      </c>
      <c r="L2552" s="2">
        <v>0</v>
      </c>
      <c r="M2552" t="b">
        <v>0</v>
      </c>
      <c r="N2552">
        <v>0</v>
      </c>
      <c r="O2552">
        <f t="shared" si="312"/>
        <v>0</v>
      </c>
      <c r="P2552">
        <f t="shared" si="313"/>
        <v>1</v>
      </c>
      <c r="Q2552">
        <f t="shared" si="314"/>
        <v>0</v>
      </c>
      <c r="R2552">
        <f t="shared" si="315"/>
        <v>1</v>
      </c>
      <c r="S2552">
        <f t="shared" si="316"/>
        <v>0</v>
      </c>
      <c r="T2552">
        <f t="shared" si="317"/>
        <v>1</v>
      </c>
      <c r="U2552" s="16">
        <v>43433.799490740741</v>
      </c>
      <c r="V2552">
        <f t="shared" si="318"/>
        <v>2018</v>
      </c>
      <c r="W2552" t="b">
        <v>0</v>
      </c>
      <c r="X2552">
        <f t="shared" si="319"/>
        <v>0</v>
      </c>
    </row>
    <row r="2553" spans="1:24" x14ac:dyDescent="0.25">
      <c r="A2553" t="s">
        <v>1226</v>
      </c>
      <c r="B2553" s="4">
        <v>43549</v>
      </c>
      <c r="C2553">
        <v>2019</v>
      </c>
      <c r="D2553" t="s">
        <v>2130</v>
      </c>
      <c r="E2553" t="s">
        <v>2188</v>
      </c>
      <c r="F2553" t="s">
        <v>2206</v>
      </c>
      <c r="G2553" t="s">
        <v>4776</v>
      </c>
      <c r="I2553" t="s">
        <v>2132</v>
      </c>
      <c r="J2553" t="s">
        <v>6876</v>
      </c>
      <c r="K2553" s="2">
        <v>65714</v>
      </c>
      <c r="L2553" s="2">
        <v>0</v>
      </c>
      <c r="M2553" t="b">
        <v>0</v>
      </c>
      <c r="N2553">
        <v>0</v>
      </c>
      <c r="O2553">
        <f t="shared" si="312"/>
        <v>0</v>
      </c>
      <c r="P2553">
        <f t="shared" si="313"/>
        <v>1</v>
      </c>
      <c r="Q2553">
        <f t="shared" si="314"/>
        <v>0</v>
      </c>
      <c r="R2553">
        <f t="shared" si="315"/>
        <v>1</v>
      </c>
      <c r="S2553">
        <f t="shared" si="316"/>
        <v>0</v>
      </c>
      <c r="T2553">
        <f t="shared" si="317"/>
        <v>1</v>
      </c>
      <c r="U2553" s="16">
        <v>43549.558495370373</v>
      </c>
      <c r="V2553">
        <f t="shared" si="318"/>
        <v>2019</v>
      </c>
      <c r="W2553" t="b">
        <v>0</v>
      </c>
      <c r="X2553">
        <f t="shared" si="319"/>
        <v>0</v>
      </c>
    </row>
    <row r="2554" spans="1:24" x14ac:dyDescent="0.25">
      <c r="A2554" t="s">
        <v>1745</v>
      </c>
      <c r="B2554" s="4">
        <v>43549</v>
      </c>
      <c r="C2554">
        <v>2019</v>
      </c>
      <c r="D2554" t="s">
        <v>2130</v>
      </c>
      <c r="E2554" t="s">
        <v>2188</v>
      </c>
      <c r="F2554" t="s">
        <v>2206</v>
      </c>
      <c r="G2554" t="s">
        <v>4777</v>
      </c>
      <c r="I2554" t="s">
        <v>2132</v>
      </c>
      <c r="J2554" t="s">
        <v>6876</v>
      </c>
      <c r="K2554" s="2">
        <v>65714</v>
      </c>
      <c r="L2554" s="2">
        <v>0</v>
      </c>
      <c r="M2554" t="b">
        <v>0</v>
      </c>
      <c r="N2554">
        <v>0</v>
      </c>
      <c r="O2554">
        <f t="shared" si="312"/>
        <v>0</v>
      </c>
      <c r="P2554">
        <f t="shared" si="313"/>
        <v>1</v>
      </c>
      <c r="Q2554">
        <f t="shared" si="314"/>
        <v>0</v>
      </c>
      <c r="R2554">
        <f t="shared" si="315"/>
        <v>1</v>
      </c>
      <c r="S2554">
        <f t="shared" si="316"/>
        <v>0</v>
      </c>
      <c r="T2554">
        <f t="shared" si="317"/>
        <v>1</v>
      </c>
      <c r="U2554" s="16">
        <v>43549.586944444447</v>
      </c>
      <c r="V2554">
        <f t="shared" si="318"/>
        <v>2019</v>
      </c>
      <c r="W2554" t="b">
        <v>0</v>
      </c>
      <c r="X2554">
        <f t="shared" si="319"/>
        <v>0</v>
      </c>
    </row>
    <row r="2555" spans="1:24" x14ac:dyDescent="0.25">
      <c r="A2555" t="s">
        <v>1229</v>
      </c>
      <c r="B2555" s="4">
        <v>43549</v>
      </c>
      <c r="C2555">
        <v>2019</v>
      </c>
      <c r="D2555" t="s">
        <v>2130</v>
      </c>
      <c r="E2555" t="s">
        <v>2188</v>
      </c>
      <c r="F2555" t="s">
        <v>2206</v>
      </c>
      <c r="G2555" t="s">
        <v>4778</v>
      </c>
      <c r="I2555" t="s">
        <v>2132</v>
      </c>
      <c r="J2555" t="s">
        <v>6876</v>
      </c>
      <c r="K2555" s="2">
        <v>65714</v>
      </c>
      <c r="L2555" s="2">
        <v>0</v>
      </c>
      <c r="M2555" t="b">
        <v>0</v>
      </c>
      <c r="N2555">
        <v>0</v>
      </c>
      <c r="O2555">
        <f t="shared" si="312"/>
        <v>0</v>
      </c>
      <c r="P2555">
        <f t="shared" si="313"/>
        <v>1</v>
      </c>
      <c r="Q2555">
        <f t="shared" si="314"/>
        <v>0</v>
      </c>
      <c r="R2555">
        <f t="shared" si="315"/>
        <v>1</v>
      </c>
      <c r="S2555">
        <f t="shared" si="316"/>
        <v>0</v>
      </c>
      <c r="T2555">
        <f t="shared" si="317"/>
        <v>1</v>
      </c>
      <c r="U2555" s="16">
        <v>43549.665138888886</v>
      </c>
      <c r="V2555">
        <f t="shared" si="318"/>
        <v>2019</v>
      </c>
      <c r="W2555" t="b">
        <v>0</v>
      </c>
      <c r="X2555">
        <f t="shared" si="319"/>
        <v>0</v>
      </c>
    </row>
    <row r="2556" spans="1:24" x14ac:dyDescent="0.25">
      <c r="A2556" t="s">
        <v>1227</v>
      </c>
      <c r="B2556" s="4">
        <v>43549</v>
      </c>
      <c r="C2556">
        <v>2019</v>
      </c>
      <c r="D2556" t="s">
        <v>2130</v>
      </c>
      <c r="E2556" t="s">
        <v>2188</v>
      </c>
      <c r="F2556" t="s">
        <v>2206</v>
      </c>
      <c r="G2556" t="s">
        <v>4779</v>
      </c>
      <c r="I2556" t="s">
        <v>2132</v>
      </c>
      <c r="J2556" t="s">
        <v>6876</v>
      </c>
      <c r="K2556" s="2">
        <v>65714</v>
      </c>
      <c r="L2556" s="2">
        <v>0</v>
      </c>
      <c r="M2556" t="b">
        <v>0</v>
      </c>
      <c r="N2556">
        <v>0</v>
      </c>
      <c r="O2556">
        <f t="shared" si="312"/>
        <v>0</v>
      </c>
      <c r="P2556">
        <f t="shared" si="313"/>
        <v>1</v>
      </c>
      <c r="Q2556">
        <f t="shared" si="314"/>
        <v>0</v>
      </c>
      <c r="R2556">
        <f t="shared" si="315"/>
        <v>1</v>
      </c>
      <c r="S2556">
        <f t="shared" si="316"/>
        <v>0</v>
      </c>
      <c r="T2556">
        <f t="shared" si="317"/>
        <v>1</v>
      </c>
      <c r="U2556" s="16">
        <v>43549.815393518518</v>
      </c>
      <c r="V2556">
        <f t="shared" si="318"/>
        <v>2019</v>
      </c>
      <c r="W2556" t="b">
        <v>0</v>
      </c>
      <c r="X2556">
        <f t="shared" si="319"/>
        <v>0</v>
      </c>
    </row>
    <row r="2557" spans="1:24" x14ac:dyDescent="0.25">
      <c r="A2557" t="s">
        <v>134</v>
      </c>
      <c r="B2557" s="4">
        <v>43179</v>
      </c>
      <c r="C2557">
        <v>2018</v>
      </c>
      <c r="D2557" t="s">
        <v>2128</v>
      </c>
      <c r="E2557" t="s">
        <v>2192</v>
      </c>
      <c r="F2557" t="s">
        <v>2206</v>
      </c>
      <c r="G2557" t="s">
        <v>4780</v>
      </c>
      <c r="I2557" t="s">
        <v>2128</v>
      </c>
      <c r="J2557" t="s">
        <v>6876</v>
      </c>
      <c r="K2557" s="2">
        <v>3500</v>
      </c>
      <c r="L2557" s="2">
        <v>0</v>
      </c>
      <c r="M2557" t="b">
        <v>0</v>
      </c>
      <c r="N2557">
        <v>0</v>
      </c>
      <c r="O2557">
        <f t="shared" si="312"/>
        <v>0</v>
      </c>
      <c r="P2557">
        <f t="shared" si="313"/>
        <v>1</v>
      </c>
      <c r="Q2557">
        <f t="shared" si="314"/>
        <v>0</v>
      </c>
      <c r="R2557">
        <f t="shared" si="315"/>
        <v>1</v>
      </c>
      <c r="S2557">
        <f t="shared" si="316"/>
        <v>0</v>
      </c>
      <c r="T2557">
        <f t="shared" si="317"/>
        <v>1</v>
      </c>
      <c r="U2557" s="16">
        <v>43151.853460648148</v>
      </c>
      <c r="V2557">
        <f t="shared" si="318"/>
        <v>2018</v>
      </c>
      <c r="W2557" t="b">
        <v>0</v>
      </c>
      <c r="X2557">
        <f t="shared" si="319"/>
        <v>0</v>
      </c>
    </row>
    <row r="2558" spans="1:24" x14ac:dyDescent="0.25">
      <c r="A2558" t="s">
        <v>1741</v>
      </c>
      <c r="B2558" s="4">
        <v>43496</v>
      </c>
      <c r="C2558">
        <v>2019</v>
      </c>
      <c r="D2558" t="s">
        <v>2128</v>
      </c>
      <c r="E2558" t="s">
        <v>2187</v>
      </c>
      <c r="F2558" t="s">
        <v>2203</v>
      </c>
      <c r="G2558" t="s">
        <v>4781</v>
      </c>
      <c r="I2558" t="s">
        <v>2140</v>
      </c>
      <c r="J2558" t="s">
        <v>6876</v>
      </c>
      <c r="K2558" s="2">
        <v>129094.02</v>
      </c>
      <c r="L2558" s="2">
        <v>0</v>
      </c>
      <c r="M2558" t="b">
        <v>0</v>
      </c>
      <c r="N2558">
        <v>0</v>
      </c>
      <c r="O2558">
        <f t="shared" si="312"/>
        <v>0</v>
      </c>
      <c r="P2558">
        <f t="shared" si="313"/>
        <v>1</v>
      </c>
      <c r="Q2558">
        <f t="shared" si="314"/>
        <v>0</v>
      </c>
      <c r="R2558">
        <f t="shared" si="315"/>
        <v>1</v>
      </c>
      <c r="S2558">
        <f t="shared" si="316"/>
        <v>0</v>
      </c>
      <c r="T2558">
        <f t="shared" si="317"/>
        <v>1</v>
      </c>
      <c r="U2558" s="16">
        <v>43411.047696759262</v>
      </c>
      <c r="V2558">
        <f t="shared" si="318"/>
        <v>2018</v>
      </c>
      <c r="W2558" t="b">
        <v>0</v>
      </c>
      <c r="X2558">
        <f t="shared" si="319"/>
        <v>0</v>
      </c>
    </row>
    <row r="2559" spans="1:24" x14ac:dyDescent="0.25">
      <c r="A2559" t="s">
        <v>637</v>
      </c>
      <c r="B2559" s="4">
        <v>43137</v>
      </c>
      <c r="C2559">
        <v>2018</v>
      </c>
      <c r="D2559" t="s">
        <v>2128</v>
      </c>
      <c r="E2559" t="s">
        <v>2187</v>
      </c>
      <c r="F2559" t="s">
        <v>2182</v>
      </c>
      <c r="G2559" t="s">
        <v>4782</v>
      </c>
      <c r="I2559" t="s">
        <v>2128</v>
      </c>
      <c r="J2559" t="s">
        <v>6876</v>
      </c>
      <c r="K2559" s="2">
        <v>96426.85</v>
      </c>
      <c r="L2559" s="2">
        <v>0</v>
      </c>
      <c r="M2559" t="b">
        <v>0</v>
      </c>
      <c r="N2559">
        <v>0</v>
      </c>
      <c r="O2559">
        <f t="shared" si="312"/>
        <v>0</v>
      </c>
      <c r="P2559">
        <f t="shared" si="313"/>
        <v>1</v>
      </c>
      <c r="Q2559">
        <f t="shared" si="314"/>
        <v>0</v>
      </c>
      <c r="R2559">
        <f t="shared" si="315"/>
        <v>1</v>
      </c>
      <c r="S2559">
        <f t="shared" si="316"/>
        <v>0</v>
      </c>
      <c r="T2559">
        <f t="shared" si="317"/>
        <v>1</v>
      </c>
      <c r="U2559" s="16">
        <v>42990.927743055552</v>
      </c>
      <c r="V2559">
        <f t="shared" si="318"/>
        <v>2017</v>
      </c>
      <c r="W2559" t="b">
        <v>0</v>
      </c>
      <c r="X2559">
        <f t="shared" si="319"/>
        <v>0</v>
      </c>
    </row>
    <row r="2560" spans="1:24" x14ac:dyDescent="0.25">
      <c r="A2560" t="s">
        <v>1846</v>
      </c>
      <c r="B2560" s="4">
        <v>43146</v>
      </c>
      <c r="C2560">
        <v>2018</v>
      </c>
      <c r="D2560" t="s">
        <v>2128</v>
      </c>
      <c r="E2560" t="s">
        <v>2187</v>
      </c>
      <c r="F2560" t="s">
        <v>2201</v>
      </c>
      <c r="G2560" t="s">
        <v>4783</v>
      </c>
      <c r="I2560" t="s">
        <v>2128</v>
      </c>
      <c r="J2560" t="s">
        <v>6876</v>
      </c>
      <c r="K2560" s="2">
        <v>65000</v>
      </c>
      <c r="L2560" s="2">
        <v>0</v>
      </c>
      <c r="M2560" t="b">
        <v>0</v>
      </c>
      <c r="N2560">
        <v>0</v>
      </c>
      <c r="O2560">
        <f t="shared" si="312"/>
        <v>0</v>
      </c>
      <c r="P2560">
        <f t="shared" si="313"/>
        <v>1</v>
      </c>
      <c r="Q2560">
        <f t="shared" si="314"/>
        <v>0</v>
      </c>
      <c r="R2560">
        <f t="shared" si="315"/>
        <v>1</v>
      </c>
      <c r="S2560">
        <f t="shared" si="316"/>
        <v>0</v>
      </c>
      <c r="T2560">
        <f t="shared" si="317"/>
        <v>1</v>
      </c>
      <c r="U2560" s="16">
        <v>43146.053379629629</v>
      </c>
      <c r="V2560">
        <f t="shared" si="318"/>
        <v>2018</v>
      </c>
      <c r="W2560" t="b">
        <v>0</v>
      </c>
      <c r="X2560">
        <f t="shared" si="319"/>
        <v>0</v>
      </c>
    </row>
    <row r="2561" spans="1:24" x14ac:dyDescent="0.25">
      <c r="A2561" t="s">
        <v>1844</v>
      </c>
      <c r="B2561" s="4">
        <v>43159</v>
      </c>
      <c r="C2561">
        <v>2018</v>
      </c>
      <c r="D2561" t="s">
        <v>2128</v>
      </c>
      <c r="E2561" t="s">
        <v>2187</v>
      </c>
      <c r="F2561" t="s">
        <v>2203</v>
      </c>
      <c r="G2561" t="s">
        <v>4784</v>
      </c>
      <c r="I2561" t="s">
        <v>2128</v>
      </c>
      <c r="J2561" t="s">
        <v>6876</v>
      </c>
      <c r="K2561" s="2">
        <v>65000</v>
      </c>
      <c r="L2561" s="2">
        <v>0</v>
      </c>
      <c r="M2561" t="b">
        <v>0</v>
      </c>
      <c r="N2561">
        <v>0</v>
      </c>
      <c r="O2561">
        <f t="shared" si="312"/>
        <v>0</v>
      </c>
      <c r="P2561">
        <f t="shared" si="313"/>
        <v>1</v>
      </c>
      <c r="Q2561">
        <f t="shared" si="314"/>
        <v>0</v>
      </c>
      <c r="R2561">
        <f t="shared" si="315"/>
        <v>1</v>
      </c>
      <c r="S2561">
        <f t="shared" si="316"/>
        <v>0</v>
      </c>
      <c r="T2561">
        <f t="shared" si="317"/>
        <v>1</v>
      </c>
      <c r="U2561" s="16">
        <v>43159.031782407408</v>
      </c>
      <c r="V2561">
        <f t="shared" si="318"/>
        <v>2018</v>
      </c>
      <c r="W2561" t="b">
        <v>0</v>
      </c>
      <c r="X2561">
        <f t="shared" si="319"/>
        <v>0</v>
      </c>
    </row>
    <row r="2562" spans="1:24" x14ac:dyDescent="0.25">
      <c r="A2562" t="s">
        <v>1848</v>
      </c>
      <c r="B2562" s="4">
        <v>43161</v>
      </c>
      <c r="C2562">
        <v>2018</v>
      </c>
      <c r="D2562" t="s">
        <v>2128</v>
      </c>
      <c r="E2562" t="s">
        <v>2187</v>
      </c>
      <c r="F2562" t="s">
        <v>2206</v>
      </c>
      <c r="G2562" t="s">
        <v>4785</v>
      </c>
      <c r="I2562" t="s">
        <v>2128</v>
      </c>
      <c r="J2562" t="s">
        <v>6876</v>
      </c>
      <c r="K2562" s="2">
        <v>65000</v>
      </c>
      <c r="L2562" s="2">
        <v>0</v>
      </c>
      <c r="M2562" t="b">
        <v>0</v>
      </c>
      <c r="N2562">
        <v>0</v>
      </c>
      <c r="O2562">
        <f t="shared" si="312"/>
        <v>0</v>
      </c>
      <c r="P2562">
        <f t="shared" si="313"/>
        <v>1</v>
      </c>
      <c r="Q2562">
        <f t="shared" si="314"/>
        <v>0</v>
      </c>
      <c r="R2562">
        <f t="shared" si="315"/>
        <v>1</v>
      </c>
      <c r="S2562">
        <f t="shared" si="316"/>
        <v>0</v>
      </c>
      <c r="T2562">
        <f t="shared" si="317"/>
        <v>1</v>
      </c>
      <c r="U2562" s="16">
        <v>43161.697858796295</v>
      </c>
      <c r="V2562">
        <f t="shared" si="318"/>
        <v>2018</v>
      </c>
      <c r="W2562" t="b">
        <v>0</v>
      </c>
      <c r="X2562">
        <f t="shared" si="319"/>
        <v>0</v>
      </c>
    </row>
    <row r="2563" spans="1:24" x14ac:dyDescent="0.25">
      <c r="A2563" t="s">
        <v>27</v>
      </c>
      <c r="B2563" s="4">
        <v>43862</v>
      </c>
      <c r="C2563">
        <v>2020</v>
      </c>
      <c r="D2563" t="s">
        <v>2130</v>
      </c>
      <c r="E2563" t="s">
        <v>2187</v>
      </c>
      <c r="F2563" t="s">
        <v>2203</v>
      </c>
      <c r="G2563" t="s">
        <v>4786</v>
      </c>
      <c r="I2563" t="s">
        <v>2130</v>
      </c>
      <c r="J2563" t="s">
        <v>6876</v>
      </c>
      <c r="K2563" s="2">
        <v>19500</v>
      </c>
      <c r="L2563" s="2">
        <v>0</v>
      </c>
      <c r="M2563" t="b">
        <v>0</v>
      </c>
      <c r="N2563">
        <v>0</v>
      </c>
      <c r="O2563">
        <f t="shared" ref="O2563:O2626" si="320">IF($M2563=TRUE,1,0)</f>
        <v>0</v>
      </c>
      <c r="P2563">
        <f t="shared" ref="P2563:P2626" si="321">IF($M2563=FALSE,1,0)</f>
        <v>1</v>
      </c>
      <c r="Q2563">
        <f t="shared" ref="Q2563:Q2626" si="322">IF($J2563="Closed Won",1,0)</f>
        <v>0</v>
      </c>
      <c r="R2563">
        <f t="shared" ref="R2563:R2626" si="323">IF($J2563="Closed Lost",1,0)</f>
        <v>1</v>
      </c>
      <c r="S2563">
        <f t="shared" ref="S2563:S2626" si="324">IF(OR($J2563="Closed Won",$J2563="Closed Lost",),0,1)</f>
        <v>0</v>
      </c>
      <c r="T2563">
        <f t="shared" ref="T2563:T2626" si="325">IF(OR($J2563="Closed Won",$J2563="Closed Lost",),1,0)</f>
        <v>1</v>
      </c>
      <c r="U2563" s="16">
        <v>43207.568842592591</v>
      </c>
      <c r="V2563">
        <f t="shared" ref="V2563:V2626" si="326">YEAR($U2563)</f>
        <v>2018</v>
      </c>
      <c r="W2563" t="b">
        <v>0</v>
      </c>
      <c r="X2563">
        <f t="shared" ref="X2563:X2626" si="327">SUM(IF($W2563=TRUE,$K2563,0))</f>
        <v>0</v>
      </c>
    </row>
    <row r="2564" spans="1:24" x14ac:dyDescent="0.25">
      <c r="A2564" t="s">
        <v>29</v>
      </c>
      <c r="B2564" s="4">
        <v>43524</v>
      </c>
      <c r="C2564">
        <v>2019</v>
      </c>
      <c r="D2564" t="s">
        <v>2130</v>
      </c>
      <c r="E2564" t="s">
        <v>2187</v>
      </c>
      <c r="F2564" t="s">
        <v>2206</v>
      </c>
      <c r="G2564" t="s">
        <v>4787</v>
      </c>
      <c r="I2564" t="s">
        <v>2130</v>
      </c>
      <c r="J2564" t="s">
        <v>6876</v>
      </c>
      <c r="K2564" s="2">
        <v>398</v>
      </c>
      <c r="L2564" s="2">
        <v>0</v>
      </c>
      <c r="M2564" t="b">
        <v>0</v>
      </c>
      <c r="N2564">
        <v>0</v>
      </c>
      <c r="O2564">
        <f t="shared" si="320"/>
        <v>0</v>
      </c>
      <c r="P2564">
        <f t="shared" si="321"/>
        <v>1</v>
      </c>
      <c r="Q2564">
        <f t="shared" si="322"/>
        <v>0</v>
      </c>
      <c r="R2564">
        <f t="shared" si="323"/>
        <v>1</v>
      </c>
      <c r="S2564">
        <f t="shared" si="324"/>
        <v>0</v>
      </c>
      <c r="T2564">
        <f t="shared" si="325"/>
        <v>1</v>
      </c>
      <c r="U2564" s="16">
        <v>43440.675983796296</v>
      </c>
      <c r="V2564">
        <f t="shared" si="326"/>
        <v>2018</v>
      </c>
      <c r="W2564" t="b">
        <v>0</v>
      </c>
      <c r="X2564">
        <f t="shared" si="327"/>
        <v>0</v>
      </c>
    </row>
    <row r="2565" spans="1:24" x14ac:dyDescent="0.25">
      <c r="A2565" t="s">
        <v>1860</v>
      </c>
      <c r="B2565" s="4">
        <v>43529</v>
      </c>
      <c r="C2565">
        <v>2019</v>
      </c>
      <c r="D2565" t="s">
        <v>2130</v>
      </c>
      <c r="E2565" t="s">
        <v>2187</v>
      </c>
      <c r="F2565" t="s">
        <v>2206</v>
      </c>
      <c r="G2565" t="s">
        <v>4788</v>
      </c>
      <c r="I2565" t="s">
        <v>2130</v>
      </c>
      <c r="J2565" t="s">
        <v>6876</v>
      </c>
      <c r="K2565" s="2">
        <v>65398</v>
      </c>
      <c r="L2565" s="2">
        <v>0</v>
      </c>
      <c r="M2565" t="b">
        <v>0</v>
      </c>
      <c r="N2565">
        <v>0</v>
      </c>
      <c r="O2565">
        <f t="shared" si="320"/>
        <v>0</v>
      </c>
      <c r="P2565">
        <f t="shared" si="321"/>
        <v>1</v>
      </c>
      <c r="Q2565">
        <f t="shared" si="322"/>
        <v>0</v>
      </c>
      <c r="R2565">
        <f t="shared" si="323"/>
        <v>1</v>
      </c>
      <c r="S2565">
        <f t="shared" si="324"/>
        <v>0</v>
      </c>
      <c r="T2565">
        <f t="shared" si="325"/>
        <v>1</v>
      </c>
      <c r="U2565" s="16">
        <v>43501.759594907409</v>
      </c>
      <c r="V2565">
        <f t="shared" si="326"/>
        <v>2019</v>
      </c>
      <c r="W2565" t="b">
        <v>0</v>
      </c>
      <c r="X2565">
        <f t="shared" si="327"/>
        <v>0</v>
      </c>
    </row>
    <row r="2566" spans="1:24" x14ac:dyDescent="0.25">
      <c r="A2566" t="s">
        <v>1837</v>
      </c>
      <c r="B2566" s="4">
        <v>43496</v>
      </c>
      <c r="C2566">
        <v>2019</v>
      </c>
      <c r="D2566" t="s">
        <v>2128</v>
      </c>
      <c r="E2566" t="s">
        <v>2187</v>
      </c>
      <c r="F2566" t="s">
        <v>2201</v>
      </c>
      <c r="G2566" t="s">
        <v>4789</v>
      </c>
      <c r="I2566" t="s">
        <v>2128</v>
      </c>
      <c r="J2566" t="s">
        <v>6876</v>
      </c>
      <c r="K2566" s="2">
        <v>65000</v>
      </c>
      <c r="L2566" s="2">
        <v>0</v>
      </c>
      <c r="M2566" t="b">
        <v>0</v>
      </c>
      <c r="N2566">
        <v>0</v>
      </c>
      <c r="O2566">
        <f t="shared" si="320"/>
        <v>0</v>
      </c>
      <c r="P2566">
        <f t="shared" si="321"/>
        <v>1</v>
      </c>
      <c r="Q2566">
        <f t="shared" si="322"/>
        <v>0</v>
      </c>
      <c r="R2566">
        <f t="shared" si="323"/>
        <v>1</v>
      </c>
      <c r="S2566">
        <f t="shared" si="324"/>
        <v>0</v>
      </c>
      <c r="T2566">
        <f t="shared" si="325"/>
        <v>1</v>
      </c>
      <c r="U2566" s="16">
        <v>43129.574328703704</v>
      </c>
      <c r="V2566">
        <f t="shared" si="326"/>
        <v>2018</v>
      </c>
      <c r="W2566" t="b">
        <v>0</v>
      </c>
      <c r="X2566">
        <f t="shared" si="327"/>
        <v>0</v>
      </c>
    </row>
    <row r="2567" spans="1:24" x14ac:dyDescent="0.25">
      <c r="A2567" t="s">
        <v>589</v>
      </c>
      <c r="B2567" s="4">
        <v>43525</v>
      </c>
      <c r="C2567">
        <v>2019</v>
      </c>
      <c r="D2567" t="s">
        <v>2130</v>
      </c>
      <c r="E2567" t="s">
        <v>2188</v>
      </c>
      <c r="F2567" t="s">
        <v>2203</v>
      </c>
      <c r="G2567" t="s">
        <v>4790</v>
      </c>
      <c r="I2567" t="s">
        <v>2130</v>
      </c>
      <c r="J2567" t="s">
        <v>6876</v>
      </c>
      <c r="K2567" s="2">
        <v>6500</v>
      </c>
      <c r="L2567" s="2">
        <v>0</v>
      </c>
      <c r="M2567" t="b">
        <v>0</v>
      </c>
      <c r="N2567">
        <v>0</v>
      </c>
      <c r="O2567">
        <f t="shared" si="320"/>
        <v>0</v>
      </c>
      <c r="P2567">
        <f t="shared" si="321"/>
        <v>1</v>
      </c>
      <c r="Q2567">
        <f t="shared" si="322"/>
        <v>0</v>
      </c>
      <c r="R2567">
        <f t="shared" si="323"/>
        <v>1</v>
      </c>
      <c r="S2567">
        <f t="shared" si="324"/>
        <v>0</v>
      </c>
      <c r="T2567">
        <f t="shared" si="325"/>
        <v>1</v>
      </c>
      <c r="U2567" s="16">
        <v>43431.575300925928</v>
      </c>
      <c r="V2567">
        <f t="shared" si="326"/>
        <v>2018</v>
      </c>
      <c r="W2567" t="b">
        <v>0</v>
      </c>
      <c r="X2567">
        <f t="shared" si="327"/>
        <v>0</v>
      </c>
    </row>
    <row r="2568" spans="1:24" x14ac:dyDescent="0.25">
      <c r="A2568" t="s">
        <v>1801</v>
      </c>
      <c r="B2568" s="4">
        <v>44270</v>
      </c>
      <c r="C2568">
        <v>2021</v>
      </c>
      <c r="D2568" t="s">
        <v>2137</v>
      </c>
      <c r="E2568" t="s">
        <v>2191</v>
      </c>
      <c r="F2568" t="s">
        <v>2206</v>
      </c>
      <c r="G2568" t="s">
        <v>4791</v>
      </c>
      <c r="I2568" t="s">
        <v>2137</v>
      </c>
      <c r="J2568" t="s">
        <v>6876</v>
      </c>
      <c r="K2568" s="2">
        <v>313884.24</v>
      </c>
      <c r="L2568" s="2">
        <v>0</v>
      </c>
      <c r="M2568" t="b">
        <v>0</v>
      </c>
      <c r="N2568">
        <v>0</v>
      </c>
      <c r="O2568">
        <f t="shared" si="320"/>
        <v>0</v>
      </c>
      <c r="P2568">
        <f t="shared" si="321"/>
        <v>1</v>
      </c>
      <c r="Q2568">
        <f t="shared" si="322"/>
        <v>0</v>
      </c>
      <c r="R2568">
        <f t="shared" si="323"/>
        <v>1</v>
      </c>
      <c r="S2568">
        <f t="shared" si="324"/>
        <v>0</v>
      </c>
      <c r="T2568">
        <f t="shared" si="325"/>
        <v>1</v>
      </c>
      <c r="U2568" s="16">
        <v>43629.894178240742</v>
      </c>
      <c r="V2568">
        <f t="shared" si="326"/>
        <v>2019</v>
      </c>
      <c r="W2568" t="b">
        <v>0</v>
      </c>
      <c r="X2568">
        <f t="shared" si="327"/>
        <v>0</v>
      </c>
    </row>
    <row r="2569" spans="1:24" x14ac:dyDescent="0.25">
      <c r="A2569" t="s">
        <v>554</v>
      </c>
      <c r="B2569" s="4">
        <v>44216</v>
      </c>
      <c r="C2569">
        <v>2021</v>
      </c>
      <c r="D2569" t="s">
        <v>2130</v>
      </c>
      <c r="E2569" t="s">
        <v>2191</v>
      </c>
      <c r="F2569" t="s">
        <v>2204</v>
      </c>
      <c r="G2569" t="s">
        <v>4792</v>
      </c>
      <c r="I2569" t="s">
        <v>2132</v>
      </c>
      <c r="J2569" t="s">
        <v>6876</v>
      </c>
      <c r="K2569" s="2">
        <v>65437</v>
      </c>
      <c r="L2569" s="2">
        <v>0</v>
      </c>
      <c r="M2569" t="b">
        <v>0</v>
      </c>
      <c r="N2569">
        <v>0</v>
      </c>
      <c r="O2569">
        <f t="shared" si="320"/>
        <v>0</v>
      </c>
      <c r="P2569">
        <f t="shared" si="321"/>
        <v>1</v>
      </c>
      <c r="Q2569">
        <f t="shared" si="322"/>
        <v>0</v>
      </c>
      <c r="R2569">
        <f t="shared" si="323"/>
        <v>1</v>
      </c>
      <c r="S2569">
        <f t="shared" si="324"/>
        <v>0</v>
      </c>
      <c r="T2569">
        <f t="shared" si="325"/>
        <v>1</v>
      </c>
      <c r="U2569" s="16">
        <v>43892.569074074076</v>
      </c>
      <c r="V2569">
        <f t="shared" si="326"/>
        <v>2020</v>
      </c>
      <c r="W2569" t="b">
        <v>0</v>
      </c>
      <c r="X2569">
        <f t="shared" si="327"/>
        <v>0</v>
      </c>
    </row>
    <row r="2570" spans="1:24" x14ac:dyDescent="0.25">
      <c r="A2570" t="s">
        <v>1491</v>
      </c>
      <c r="B2570" s="4">
        <v>43887</v>
      </c>
      <c r="C2570">
        <v>2020</v>
      </c>
      <c r="D2570" t="s">
        <v>2130</v>
      </c>
      <c r="E2570" t="s">
        <v>2188</v>
      </c>
      <c r="F2570" t="s">
        <v>2203</v>
      </c>
      <c r="G2570" t="s">
        <v>4793</v>
      </c>
      <c r="I2570" t="s">
        <v>2130</v>
      </c>
      <c r="J2570" t="s">
        <v>6876</v>
      </c>
      <c r="K2570" s="2">
        <v>150</v>
      </c>
      <c r="L2570" s="2">
        <v>0</v>
      </c>
      <c r="M2570" t="b">
        <v>0</v>
      </c>
      <c r="N2570">
        <v>0</v>
      </c>
      <c r="O2570">
        <f t="shared" si="320"/>
        <v>0</v>
      </c>
      <c r="P2570">
        <f t="shared" si="321"/>
        <v>1</v>
      </c>
      <c r="Q2570">
        <f t="shared" si="322"/>
        <v>0</v>
      </c>
      <c r="R2570">
        <f t="shared" si="323"/>
        <v>1</v>
      </c>
      <c r="S2570">
        <f t="shared" si="324"/>
        <v>0</v>
      </c>
      <c r="T2570">
        <f t="shared" si="325"/>
        <v>1</v>
      </c>
      <c r="U2570" s="16">
        <v>43887.819756944446</v>
      </c>
      <c r="V2570">
        <f t="shared" si="326"/>
        <v>2020</v>
      </c>
      <c r="W2570" t="b">
        <v>0</v>
      </c>
      <c r="X2570">
        <f t="shared" si="327"/>
        <v>0</v>
      </c>
    </row>
    <row r="2571" spans="1:24" x14ac:dyDescent="0.25">
      <c r="A2571" t="s">
        <v>1492</v>
      </c>
      <c r="B2571" s="4">
        <v>44246</v>
      </c>
      <c r="C2571">
        <v>2021</v>
      </c>
      <c r="D2571" t="s">
        <v>2130</v>
      </c>
      <c r="E2571" t="s">
        <v>2190</v>
      </c>
      <c r="F2571" t="s">
        <v>2203</v>
      </c>
      <c r="G2571" t="s">
        <v>4794</v>
      </c>
      <c r="I2571" t="s">
        <v>2130</v>
      </c>
      <c r="J2571" t="s">
        <v>6876</v>
      </c>
      <c r="K2571" s="2">
        <v>6500</v>
      </c>
      <c r="L2571" s="2">
        <v>0</v>
      </c>
      <c r="M2571" t="b">
        <v>0</v>
      </c>
      <c r="N2571">
        <v>0</v>
      </c>
      <c r="O2571">
        <f t="shared" si="320"/>
        <v>0</v>
      </c>
      <c r="P2571">
        <f t="shared" si="321"/>
        <v>1</v>
      </c>
      <c r="Q2571">
        <f t="shared" si="322"/>
        <v>0</v>
      </c>
      <c r="R2571">
        <f t="shared" si="323"/>
        <v>1</v>
      </c>
      <c r="S2571">
        <f t="shared" si="324"/>
        <v>0</v>
      </c>
      <c r="T2571">
        <f t="shared" si="325"/>
        <v>1</v>
      </c>
      <c r="U2571" s="16">
        <v>43851.904560185183</v>
      </c>
      <c r="V2571">
        <f t="shared" si="326"/>
        <v>2020</v>
      </c>
      <c r="W2571" t="b">
        <v>0</v>
      </c>
      <c r="X2571">
        <f t="shared" si="327"/>
        <v>0</v>
      </c>
    </row>
    <row r="2572" spans="1:24" x14ac:dyDescent="0.25">
      <c r="A2572" t="s">
        <v>592</v>
      </c>
      <c r="B2572" s="4">
        <v>44246</v>
      </c>
      <c r="C2572">
        <v>2021</v>
      </c>
      <c r="D2572" t="s">
        <v>2130</v>
      </c>
      <c r="E2572" t="s">
        <v>2191</v>
      </c>
      <c r="F2572" t="s">
        <v>2206</v>
      </c>
      <c r="G2572" t="s">
        <v>4795</v>
      </c>
      <c r="I2572" t="s">
        <v>2130</v>
      </c>
      <c r="J2572" t="s">
        <v>6876</v>
      </c>
      <c r="K2572" s="2">
        <v>6500</v>
      </c>
      <c r="L2572" s="2">
        <v>0</v>
      </c>
      <c r="M2572" t="b">
        <v>0</v>
      </c>
      <c r="N2572">
        <v>0</v>
      </c>
      <c r="O2572">
        <f t="shared" si="320"/>
        <v>0</v>
      </c>
      <c r="P2572">
        <f t="shared" si="321"/>
        <v>1</v>
      </c>
      <c r="Q2572">
        <f t="shared" si="322"/>
        <v>0</v>
      </c>
      <c r="R2572">
        <f t="shared" si="323"/>
        <v>1</v>
      </c>
      <c r="S2572">
        <f t="shared" si="324"/>
        <v>0</v>
      </c>
      <c r="T2572">
        <f t="shared" si="325"/>
        <v>1</v>
      </c>
      <c r="U2572" s="16">
        <v>43937.774780092594</v>
      </c>
      <c r="V2572">
        <f t="shared" si="326"/>
        <v>2020</v>
      </c>
      <c r="W2572" t="b">
        <v>0</v>
      </c>
      <c r="X2572">
        <f t="shared" si="327"/>
        <v>0</v>
      </c>
    </row>
    <row r="2573" spans="1:24" x14ac:dyDescent="0.25">
      <c r="A2573" t="s">
        <v>1871</v>
      </c>
      <c r="B2573" s="4">
        <v>44231</v>
      </c>
      <c r="C2573">
        <v>2021</v>
      </c>
      <c r="D2573" t="s">
        <v>2130</v>
      </c>
      <c r="E2573" t="s">
        <v>2187</v>
      </c>
      <c r="F2573" t="s">
        <v>2203</v>
      </c>
      <c r="G2573" t="s">
        <v>4796</v>
      </c>
      <c r="I2573" t="s">
        <v>2130</v>
      </c>
      <c r="J2573" t="s">
        <v>6876</v>
      </c>
      <c r="K2573" s="2">
        <v>6500</v>
      </c>
      <c r="L2573" s="2">
        <v>0</v>
      </c>
      <c r="M2573" t="b">
        <v>0</v>
      </c>
      <c r="N2573">
        <v>0</v>
      </c>
      <c r="O2573">
        <f t="shared" si="320"/>
        <v>0</v>
      </c>
      <c r="P2573">
        <f t="shared" si="321"/>
        <v>1</v>
      </c>
      <c r="Q2573">
        <f t="shared" si="322"/>
        <v>0</v>
      </c>
      <c r="R2573">
        <f t="shared" si="323"/>
        <v>1</v>
      </c>
      <c r="S2573">
        <f t="shared" si="324"/>
        <v>0</v>
      </c>
      <c r="T2573">
        <f t="shared" si="325"/>
        <v>1</v>
      </c>
      <c r="U2573" s="16">
        <v>44008.549027777779</v>
      </c>
      <c r="V2573">
        <f t="shared" si="326"/>
        <v>2020</v>
      </c>
      <c r="W2573" t="b">
        <v>0</v>
      </c>
      <c r="X2573">
        <f t="shared" si="327"/>
        <v>0</v>
      </c>
    </row>
    <row r="2574" spans="1:24" x14ac:dyDescent="0.25">
      <c r="A2574" t="s">
        <v>575</v>
      </c>
      <c r="B2574" s="4">
        <v>44227</v>
      </c>
      <c r="C2574">
        <v>2021</v>
      </c>
      <c r="D2574" t="s">
        <v>2130</v>
      </c>
      <c r="E2574" t="s">
        <v>2187</v>
      </c>
      <c r="F2574" t="s">
        <v>2204</v>
      </c>
      <c r="G2574" t="s">
        <v>4797</v>
      </c>
      <c r="I2574" t="s">
        <v>2128</v>
      </c>
      <c r="J2574" t="s">
        <v>6876</v>
      </c>
      <c r="K2574" s="2">
        <v>65636</v>
      </c>
      <c r="L2574" s="2">
        <v>0</v>
      </c>
      <c r="M2574" t="b">
        <v>0</v>
      </c>
      <c r="N2574">
        <v>0</v>
      </c>
      <c r="O2574">
        <f t="shared" si="320"/>
        <v>0</v>
      </c>
      <c r="P2574">
        <f t="shared" si="321"/>
        <v>1</v>
      </c>
      <c r="Q2574">
        <f t="shared" si="322"/>
        <v>0</v>
      </c>
      <c r="R2574">
        <f t="shared" si="323"/>
        <v>1</v>
      </c>
      <c r="S2574">
        <f t="shared" si="324"/>
        <v>0</v>
      </c>
      <c r="T2574">
        <f t="shared" si="325"/>
        <v>1</v>
      </c>
      <c r="U2574" s="16">
        <v>44208.762013888889</v>
      </c>
      <c r="V2574">
        <f t="shared" si="326"/>
        <v>2021</v>
      </c>
      <c r="W2574" t="b">
        <v>0</v>
      </c>
      <c r="X2574">
        <f t="shared" si="327"/>
        <v>0</v>
      </c>
    </row>
    <row r="2575" spans="1:24" x14ac:dyDescent="0.25">
      <c r="A2575" t="s">
        <v>1743</v>
      </c>
      <c r="B2575" s="4">
        <v>44227</v>
      </c>
      <c r="C2575">
        <v>2021</v>
      </c>
      <c r="D2575" t="s">
        <v>2130</v>
      </c>
      <c r="E2575" t="s">
        <v>2187</v>
      </c>
      <c r="F2575" t="s">
        <v>2203</v>
      </c>
      <c r="G2575" t="s">
        <v>4798</v>
      </c>
      <c r="I2575" t="s">
        <v>2128</v>
      </c>
      <c r="J2575" t="s">
        <v>6876</v>
      </c>
      <c r="K2575" s="2">
        <v>364465</v>
      </c>
      <c r="L2575" s="2">
        <v>0</v>
      </c>
      <c r="M2575" t="b">
        <v>0</v>
      </c>
      <c r="N2575">
        <v>0</v>
      </c>
      <c r="O2575">
        <f t="shared" si="320"/>
        <v>0</v>
      </c>
      <c r="P2575">
        <f t="shared" si="321"/>
        <v>1</v>
      </c>
      <c r="Q2575">
        <f t="shared" si="322"/>
        <v>0</v>
      </c>
      <c r="R2575">
        <f t="shared" si="323"/>
        <v>1</v>
      </c>
      <c r="S2575">
        <f t="shared" si="324"/>
        <v>0</v>
      </c>
      <c r="T2575">
        <f t="shared" si="325"/>
        <v>1</v>
      </c>
      <c r="U2575" s="16">
        <v>44202.749143518522</v>
      </c>
      <c r="V2575">
        <f t="shared" si="326"/>
        <v>2021</v>
      </c>
      <c r="W2575" t="b">
        <v>0</v>
      </c>
      <c r="X2575">
        <f t="shared" si="327"/>
        <v>0</v>
      </c>
    </row>
    <row r="2576" spans="1:24" x14ac:dyDescent="0.25">
      <c r="A2576" t="s">
        <v>1353</v>
      </c>
      <c r="B2576" s="4">
        <v>44271</v>
      </c>
      <c r="C2576">
        <v>2021</v>
      </c>
      <c r="D2576" t="s">
        <v>2128</v>
      </c>
      <c r="E2576" t="s">
        <v>2187</v>
      </c>
      <c r="F2576" t="s">
        <v>2206</v>
      </c>
      <c r="G2576" t="s">
        <v>4799</v>
      </c>
      <c r="I2576" t="s">
        <v>2128</v>
      </c>
      <c r="J2576" t="s">
        <v>6876</v>
      </c>
      <c r="K2576" s="2">
        <v>1158300</v>
      </c>
      <c r="L2576" s="2">
        <v>0</v>
      </c>
      <c r="M2576" t="b">
        <v>0</v>
      </c>
      <c r="N2576">
        <v>0</v>
      </c>
      <c r="O2576">
        <f t="shared" si="320"/>
        <v>0</v>
      </c>
      <c r="P2576">
        <f t="shared" si="321"/>
        <v>1</v>
      </c>
      <c r="Q2576">
        <f t="shared" si="322"/>
        <v>0</v>
      </c>
      <c r="R2576">
        <f t="shared" si="323"/>
        <v>1</v>
      </c>
      <c r="S2576">
        <f t="shared" si="324"/>
        <v>0</v>
      </c>
      <c r="T2576">
        <f t="shared" si="325"/>
        <v>1</v>
      </c>
      <c r="U2576" s="16">
        <v>44271.737916666665</v>
      </c>
      <c r="V2576">
        <f t="shared" si="326"/>
        <v>2021</v>
      </c>
      <c r="W2576" t="b">
        <v>0</v>
      </c>
      <c r="X2576">
        <f t="shared" si="327"/>
        <v>0</v>
      </c>
    </row>
    <row r="2577" spans="1:24" x14ac:dyDescent="0.25">
      <c r="A2577" t="s">
        <v>601</v>
      </c>
      <c r="B2577" s="4">
        <v>44266</v>
      </c>
      <c r="C2577">
        <v>2021</v>
      </c>
      <c r="D2577" t="s">
        <v>2130</v>
      </c>
      <c r="E2577" t="s">
        <v>2187</v>
      </c>
      <c r="F2577" t="s">
        <v>2203</v>
      </c>
      <c r="G2577" t="s">
        <v>4800</v>
      </c>
      <c r="I2577" t="s">
        <v>2130</v>
      </c>
      <c r="J2577" t="s">
        <v>6876</v>
      </c>
      <c r="K2577" s="2">
        <v>13000</v>
      </c>
      <c r="L2577" s="2">
        <v>0</v>
      </c>
      <c r="M2577" t="b">
        <v>0</v>
      </c>
      <c r="N2577">
        <v>0</v>
      </c>
      <c r="O2577">
        <f t="shared" si="320"/>
        <v>0</v>
      </c>
      <c r="P2577">
        <f t="shared" si="321"/>
        <v>1</v>
      </c>
      <c r="Q2577">
        <f t="shared" si="322"/>
        <v>0</v>
      </c>
      <c r="R2577">
        <f t="shared" si="323"/>
        <v>1</v>
      </c>
      <c r="S2577">
        <f t="shared" si="324"/>
        <v>0</v>
      </c>
      <c r="T2577">
        <f t="shared" si="325"/>
        <v>1</v>
      </c>
      <c r="U2577" s="16">
        <v>44204.628518518519</v>
      </c>
      <c r="V2577">
        <f t="shared" si="326"/>
        <v>2021</v>
      </c>
      <c r="W2577" t="b">
        <v>0</v>
      </c>
      <c r="X2577">
        <f t="shared" si="327"/>
        <v>0</v>
      </c>
    </row>
    <row r="2578" spans="1:24" x14ac:dyDescent="0.25">
      <c r="A2578" t="s">
        <v>1656</v>
      </c>
      <c r="B2578" s="4">
        <v>44252</v>
      </c>
      <c r="C2578">
        <v>2021</v>
      </c>
      <c r="D2578" t="s">
        <v>2130</v>
      </c>
      <c r="E2578" t="s">
        <v>2190</v>
      </c>
      <c r="F2578" t="s">
        <v>2206</v>
      </c>
      <c r="G2578" t="s">
        <v>4801</v>
      </c>
      <c r="I2578" t="s">
        <v>2130</v>
      </c>
      <c r="J2578" t="s">
        <v>6876</v>
      </c>
      <c r="K2578" s="2">
        <v>32500</v>
      </c>
      <c r="L2578" s="2">
        <v>0</v>
      </c>
      <c r="M2578" t="b">
        <v>0</v>
      </c>
      <c r="N2578">
        <v>0</v>
      </c>
      <c r="O2578">
        <f t="shared" si="320"/>
        <v>0</v>
      </c>
      <c r="P2578">
        <f t="shared" si="321"/>
        <v>1</v>
      </c>
      <c r="Q2578">
        <f t="shared" si="322"/>
        <v>0</v>
      </c>
      <c r="R2578">
        <f t="shared" si="323"/>
        <v>1</v>
      </c>
      <c r="S2578">
        <f t="shared" si="324"/>
        <v>0</v>
      </c>
      <c r="T2578">
        <f t="shared" si="325"/>
        <v>1</v>
      </c>
      <c r="U2578" s="16">
        <v>44246.658194444448</v>
      </c>
      <c r="V2578">
        <f t="shared" si="326"/>
        <v>2021</v>
      </c>
      <c r="W2578" t="b">
        <v>0</v>
      </c>
      <c r="X2578">
        <f t="shared" si="327"/>
        <v>0</v>
      </c>
    </row>
    <row r="2579" spans="1:24" x14ac:dyDescent="0.25">
      <c r="A2579" t="s">
        <v>1230</v>
      </c>
      <c r="B2579" s="4">
        <v>43496</v>
      </c>
      <c r="C2579">
        <v>2019</v>
      </c>
      <c r="D2579" t="s">
        <v>2130</v>
      </c>
      <c r="E2579" t="s">
        <v>2188</v>
      </c>
      <c r="F2579" t="s">
        <v>2206</v>
      </c>
      <c r="G2579" t="s">
        <v>4802</v>
      </c>
      <c r="H2579" t="s">
        <v>17193</v>
      </c>
      <c r="I2579" t="s">
        <v>2132</v>
      </c>
      <c r="J2579" t="s">
        <v>6876</v>
      </c>
      <c r="K2579" s="2">
        <v>199</v>
      </c>
      <c r="L2579" s="2">
        <v>0</v>
      </c>
      <c r="M2579" t="b">
        <v>0</v>
      </c>
      <c r="N2579">
        <v>0</v>
      </c>
      <c r="O2579">
        <f t="shared" si="320"/>
        <v>0</v>
      </c>
      <c r="P2579">
        <f t="shared" si="321"/>
        <v>1</v>
      </c>
      <c r="Q2579">
        <f t="shared" si="322"/>
        <v>0</v>
      </c>
      <c r="R2579">
        <f t="shared" si="323"/>
        <v>1</v>
      </c>
      <c r="S2579">
        <f t="shared" si="324"/>
        <v>0</v>
      </c>
      <c r="T2579">
        <f t="shared" si="325"/>
        <v>1</v>
      </c>
      <c r="U2579" s="16">
        <v>43454.81108796296</v>
      </c>
      <c r="V2579">
        <f t="shared" si="326"/>
        <v>2018</v>
      </c>
      <c r="W2579" t="b">
        <v>0</v>
      </c>
      <c r="X2579">
        <f t="shared" si="327"/>
        <v>0</v>
      </c>
    </row>
    <row r="2580" spans="1:24" x14ac:dyDescent="0.25">
      <c r="A2580" t="s">
        <v>1943</v>
      </c>
      <c r="B2580" s="4">
        <v>44368</v>
      </c>
      <c r="C2580">
        <v>2021</v>
      </c>
      <c r="D2580" t="s">
        <v>2125</v>
      </c>
      <c r="E2580" t="s">
        <v>2190</v>
      </c>
      <c r="F2580" t="s">
        <v>2206</v>
      </c>
      <c r="G2580" t="s">
        <v>4803</v>
      </c>
      <c r="I2580" t="s">
        <v>2137</v>
      </c>
      <c r="J2580" t="s">
        <v>6876</v>
      </c>
      <c r="K2580" s="2">
        <v>66835</v>
      </c>
      <c r="L2580" s="2">
        <v>0</v>
      </c>
      <c r="M2580" t="b">
        <v>0</v>
      </c>
      <c r="N2580">
        <v>0</v>
      </c>
      <c r="O2580">
        <f t="shared" si="320"/>
        <v>0</v>
      </c>
      <c r="P2580">
        <f t="shared" si="321"/>
        <v>1</v>
      </c>
      <c r="Q2580">
        <f t="shared" si="322"/>
        <v>0</v>
      </c>
      <c r="R2580">
        <f t="shared" si="323"/>
        <v>1</v>
      </c>
      <c r="S2580">
        <f t="shared" si="324"/>
        <v>0</v>
      </c>
      <c r="T2580">
        <f t="shared" si="325"/>
        <v>1</v>
      </c>
      <c r="U2580" s="16">
        <v>43599.556608796294</v>
      </c>
      <c r="V2580">
        <f t="shared" si="326"/>
        <v>2019</v>
      </c>
      <c r="W2580" t="b">
        <v>0</v>
      </c>
      <c r="X2580">
        <f t="shared" si="327"/>
        <v>0</v>
      </c>
    </row>
    <row r="2581" spans="1:24" x14ac:dyDescent="0.25">
      <c r="A2581" t="s">
        <v>29</v>
      </c>
      <c r="B2581" s="4">
        <v>44311</v>
      </c>
      <c r="C2581">
        <v>2021</v>
      </c>
      <c r="D2581" t="s">
        <v>2140</v>
      </c>
      <c r="E2581" t="s">
        <v>2187</v>
      </c>
      <c r="F2581" t="s">
        <v>2203</v>
      </c>
      <c r="G2581" t="s">
        <v>4804</v>
      </c>
      <c r="I2581" t="s">
        <v>2140</v>
      </c>
      <c r="J2581" t="s">
        <v>6876</v>
      </c>
      <c r="K2581" s="2">
        <v>65000</v>
      </c>
      <c r="L2581" s="2">
        <v>0</v>
      </c>
      <c r="M2581" t="b">
        <v>0</v>
      </c>
      <c r="N2581">
        <v>0</v>
      </c>
      <c r="O2581">
        <f t="shared" si="320"/>
        <v>0</v>
      </c>
      <c r="P2581">
        <f t="shared" si="321"/>
        <v>1</v>
      </c>
      <c r="Q2581">
        <f t="shared" si="322"/>
        <v>0</v>
      </c>
      <c r="R2581">
        <f t="shared" si="323"/>
        <v>1</v>
      </c>
      <c r="S2581">
        <f t="shared" si="324"/>
        <v>0</v>
      </c>
      <c r="T2581">
        <f t="shared" si="325"/>
        <v>1</v>
      </c>
      <c r="U2581" s="16">
        <v>43733.117418981485</v>
      </c>
      <c r="V2581">
        <f t="shared" si="326"/>
        <v>2019</v>
      </c>
      <c r="W2581" t="b">
        <v>0</v>
      </c>
      <c r="X2581">
        <f t="shared" si="327"/>
        <v>0</v>
      </c>
    </row>
    <row r="2582" spans="1:24" x14ac:dyDescent="0.25">
      <c r="A2582" t="s">
        <v>1746</v>
      </c>
      <c r="B2582" s="4">
        <v>44368</v>
      </c>
      <c r="C2582">
        <v>2021</v>
      </c>
      <c r="D2582" t="s">
        <v>2137</v>
      </c>
      <c r="F2582" t="s">
        <v>2201</v>
      </c>
      <c r="G2582" t="s">
        <v>4805</v>
      </c>
      <c r="I2582" t="s">
        <v>2137</v>
      </c>
      <c r="J2582" t="s">
        <v>6876</v>
      </c>
      <c r="K2582" s="2">
        <v>61289.54</v>
      </c>
      <c r="L2582" s="2">
        <v>0</v>
      </c>
      <c r="M2582" t="b">
        <v>0</v>
      </c>
      <c r="N2582">
        <v>0</v>
      </c>
      <c r="O2582">
        <f t="shared" si="320"/>
        <v>0</v>
      </c>
      <c r="P2582">
        <f t="shared" si="321"/>
        <v>1</v>
      </c>
      <c r="Q2582">
        <f t="shared" si="322"/>
        <v>0</v>
      </c>
      <c r="R2582">
        <f t="shared" si="323"/>
        <v>1</v>
      </c>
      <c r="S2582">
        <f t="shared" si="324"/>
        <v>0</v>
      </c>
      <c r="T2582">
        <f t="shared" si="325"/>
        <v>1</v>
      </c>
      <c r="U2582" s="16">
        <v>43301.863113425927</v>
      </c>
      <c r="V2582">
        <f t="shared" si="326"/>
        <v>2018</v>
      </c>
      <c r="W2582" t="b">
        <v>0</v>
      </c>
      <c r="X2582">
        <f t="shared" si="327"/>
        <v>0</v>
      </c>
    </row>
    <row r="2583" spans="1:24" x14ac:dyDescent="0.25">
      <c r="A2583" t="s">
        <v>633</v>
      </c>
      <c r="B2583" s="4">
        <v>44368</v>
      </c>
      <c r="C2583">
        <v>2021</v>
      </c>
      <c r="D2583" t="s">
        <v>2137</v>
      </c>
      <c r="E2583" t="s">
        <v>2191</v>
      </c>
      <c r="F2583" t="s">
        <v>2204</v>
      </c>
      <c r="G2583" t="s">
        <v>4806</v>
      </c>
      <c r="I2583" t="s">
        <v>2137</v>
      </c>
      <c r="J2583" t="s">
        <v>6876</v>
      </c>
      <c r="K2583" s="2">
        <v>58159.199999999997</v>
      </c>
      <c r="L2583" s="2">
        <v>0</v>
      </c>
      <c r="M2583" t="b">
        <v>0</v>
      </c>
      <c r="N2583">
        <v>0</v>
      </c>
      <c r="O2583">
        <f t="shared" si="320"/>
        <v>0</v>
      </c>
      <c r="P2583">
        <f t="shared" si="321"/>
        <v>1</v>
      </c>
      <c r="Q2583">
        <f t="shared" si="322"/>
        <v>0</v>
      </c>
      <c r="R2583">
        <f t="shared" si="323"/>
        <v>1</v>
      </c>
      <c r="S2583">
        <f t="shared" si="324"/>
        <v>0</v>
      </c>
      <c r="T2583">
        <f t="shared" si="325"/>
        <v>1</v>
      </c>
      <c r="U2583" s="16">
        <v>42969.881874999999</v>
      </c>
      <c r="V2583">
        <f t="shared" si="326"/>
        <v>2017</v>
      </c>
      <c r="W2583" t="b">
        <v>0</v>
      </c>
      <c r="X2583">
        <f t="shared" si="327"/>
        <v>0</v>
      </c>
    </row>
    <row r="2584" spans="1:24" x14ac:dyDescent="0.25">
      <c r="A2584" t="s">
        <v>561</v>
      </c>
      <c r="B2584" s="4">
        <v>43586</v>
      </c>
      <c r="C2584">
        <v>2019</v>
      </c>
      <c r="D2584" t="s">
        <v>2130</v>
      </c>
      <c r="E2584" t="s">
        <v>2188</v>
      </c>
      <c r="F2584" t="s">
        <v>2206</v>
      </c>
      <c r="G2584" t="s">
        <v>4807</v>
      </c>
      <c r="I2584" t="s">
        <v>2132</v>
      </c>
      <c r="J2584" t="s">
        <v>6876</v>
      </c>
      <c r="K2584" s="2">
        <v>65714</v>
      </c>
      <c r="L2584" s="2">
        <v>0</v>
      </c>
      <c r="M2584" t="b">
        <v>0</v>
      </c>
      <c r="N2584">
        <v>0</v>
      </c>
      <c r="O2584">
        <f t="shared" si="320"/>
        <v>0</v>
      </c>
      <c r="P2584">
        <f t="shared" si="321"/>
        <v>1</v>
      </c>
      <c r="Q2584">
        <f t="shared" si="322"/>
        <v>0</v>
      </c>
      <c r="R2584">
        <f t="shared" si="323"/>
        <v>1</v>
      </c>
      <c r="S2584">
        <f t="shared" si="324"/>
        <v>0</v>
      </c>
      <c r="T2584">
        <f t="shared" si="325"/>
        <v>1</v>
      </c>
      <c r="U2584" s="16">
        <v>43518.93105324074</v>
      </c>
      <c r="V2584">
        <f t="shared" si="326"/>
        <v>2019</v>
      </c>
      <c r="W2584" t="b">
        <v>0</v>
      </c>
      <c r="X2584">
        <f t="shared" si="327"/>
        <v>0</v>
      </c>
    </row>
    <row r="2585" spans="1:24" x14ac:dyDescent="0.25">
      <c r="A2585" t="s">
        <v>251</v>
      </c>
      <c r="B2585" s="4">
        <v>43971</v>
      </c>
      <c r="C2585">
        <v>2020</v>
      </c>
      <c r="D2585" t="s">
        <v>2130</v>
      </c>
      <c r="E2585" t="s">
        <v>2188</v>
      </c>
      <c r="F2585" t="s">
        <v>2203</v>
      </c>
      <c r="G2585" t="s">
        <v>4808</v>
      </c>
      <c r="I2585" t="s">
        <v>2132</v>
      </c>
      <c r="J2585" t="s">
        <v>6876</v>
      </c>
      <c r="K2585" s="2">
        <v>79389</v>
      </c>
      <c r="L2585" s="2">
        <v>0</v>
      </c>
      <c r="M2585" t="b">
        <v>0</v>
      </c>
      <c r="N2585">
        <v>0</v>
      </c>
      <c r="O2585">
        <f t="shared" si="320"/>
        <v>0</v>
      </c>
      <c r="P2585">
        <f t="shared" si="321"/>
        <v>1</v>
      </c>
      <c r="Q2585">
        <f t="shared" si="322"/>
        <v>0</v>
      </c>
      <c r="R2585">
        <f t="shared" si="323"/>
        <v>1</v>
      </c>
      <c r="S2585">
        <f t="shared" si="324"/>
        <v>0</v>
      </c>
      <c r="T2585">
        <f t="shared" si="325"/>
        <v>1</v>
      </c>
      <c r="U2585" s="16">
        <v>43243.672395833331</v>
      </c>
      <c r="V2585">
        <f t="shared" si="326"/>
        <v>2018</v>
      </c>
      <c r="W2585" t="b">
        <v>0</v>
      </c>
      <c r="X2585">
        <f t="shared" si="327"/>
        <v>0</v>
      </c>
    </row>
    <row r="2586" spans="1:24" x14ac:dyDescent="0.25">
      <c r="A2586" t="s">
        <v>1500</v>
      </c>
      <c r="B2586" s="4">
        <v>43971</v>
      </c>
      <c r="C2586">
        <v>2020</v>
      </c>
      <c r="D2586" t="s">
        <v>2130</v>
      </c>
      <c r="E2586" t="s">
        <v>2188</v>
      </c>
      <c r="F2586" t="s">
        <v>2206</v>
      </c>
      <c r="G2586" t="s">
        <v>4809</v>
      </c>
      <c r="I2586" t="s">
        <v>2132</v>
      </c>
      <c r="J2586" t="s">
        <v>6876</v>
      </c>
      <c r="K2586" s="2">
        <v>394776</v>
      </c>
      <c r="L2586" s="2">
        <v>0</v>
      </c>
      <c r="M2586" t="b">
        <v>0</v>
      </c>
      <c r="N2586">
        <v>0</v>
      </c>
      <c r="O2586">
        <f t="shared" si="320"/>
        <v>0</v>
      </c>
      <c r="P2586">
        <f t="shared" si="321"/>
        <v>1</v>
      </c>
      <c r="Q2586">
        <f t="shared" si="322"/>
        <v>0</v>
      </c>
      <c r="R2586">
        <f t="shared" si="323"/>
        <v>1</v>
      </c>
      <c r="S2586">
        <f t="shared" si="324"/>
        <v>0</v>
      </c>
      <c r="T2586">
        <f t="shared" si="325"/>
        <v>1</v>
      </c>
      <c r="U2586" s="16">
        <v>43355.574502314812</v>
      </c>
      <c r="V2586">
        <f t="shared" si="326"/>
        <v>2018</v>
      </c>
      <c r="W2586" t="b">
        <v>0</v>
      </c>
      <c r="X2586">
        <f t="shared" si="327"/>
        <v>0</v>
      </c>
    </row>
    <row r="2587" spans="1:24" x14ac:dyDescent="0.25">
      <c r="A2587" t="s">
        <v>1311</v>
      </c>
      <c r="B2587" s="4">
        <v>43971</v>
      </c>
      <c r="C2587">
        <v>2020</v>
      </c>
      <c r="D2587" t="s">
        <v>2130</v>
      </c>
      <c r="E2587" t="s">
        <v>2188</v>
      </c>
      <c r="F2587" t="s">
        <v>2203</v>
      </c>
      <c r="G2587" t="s">
        <v>4810</v>
      </c>
      <c r="I2587" t="s">
        <v>2132</v>
      </c>
      <c r="J2587" t="s">
        <v>6876</v>
      </c>
      <c r="K2587" s="2">
        <v>65636</v>
      </c>
      <c r="L2587" s="2">
        <v>0</v>
      </c>
      <c r="M2587" t="b">
        <v>0</v>
      </c>
      <c r="N2587">
        <v>0</v>
      </c>
      <c r="O2587">
        <f t="shared" si="320"/>
        <v>0</v>
      </c>
      <c r="P2587">
        <f t="shared" si="321"/>
        <v>1</v>
      </c>
      <c r="Q2587">
        <f t="shared" si="322"/>
        <v>0</v>
      </c>
      <c r="R2587">
        <f t="shared" si="323"/>
        <v>1</v>
      </c>
      <c r="S2587">
        <f t="shared" si="324"/>
        <v>0</v>
      </c>
      <c r="T2587">
        <f t="shared" si="325"/>
        <v>1</v>
      </c>
      <c r="U2587" s="16">
        <v>43537.567916666667</v>
      </c>
      <c r="V2587">
        <f t="shared" si="326"/>
        <v>2019</v>
      </c>
      <c r="W2587" t="b">
        <v>0</v>
      </c>
      <c r="X2587">
        <f t="shared" si="327"/>
        <v>0</v>
      </c>
    </row>
    <row r="2588" spans="1:24" x14ac:dyDescent="0.25">
      <c r="A2588" t="s">
        <v>1191</v>
      </c>
      <c r="B2588" s="4">
        <v>43971</v>
      </c>
      <c r="C2588">
        <v>2020</v>
      </c>
      <c r="D2588" t="s">
        <v>2130</v>
      </c>
      <c r="E2588" t="s">
        <v>2188</v>
      </c>
      <c r="F2588" t="s">
        <v>2203</v>
      </c>
      <c r="G2588" t="s">
        <v>4811</v>
      </c>
      <c r="I2588" t="s">
        <v>2132</v>
      </c>
      <c r="J2588" t="s">
        <v>6876</v>
      </c>
      <c r="K2588" s="2">
        <v>65199</v>
      </c>
      <c r="L2588" s="2">
        <v>0</v>
      </c>
      <c r="M2588" t="b">
        <v>0</v>
      </c>
      <c r="N2588">
        <v>0</v>
      </c>
      <c r="O2588">
        <f t="shared" si="320"/>
        <v>0</v>
      </c>
      <c r="P2588">
        <f t="shared" si="321"/>
        <v>1</v>
      </c>
      <c r="Q2588">
        <f t="shared" si="322"/>
        <v>0</v>
      </c>
      <c r="R2588">
        <f t="shared" si="323"/>
        <v>1</v>
      </c>
      <c r="S2588">
        <f t="shared" si="324"/>
        <v>0</v>
      </c>
      <c r="T2588">
        <f t="shared" si="325"/>
        <v>1</v>
      </c>
      <c r="U2588" s="16">
        <v>43714.871180555558</v>
      </c>
      <c r="V2588">
        <f t="shared" si="326"/>
        <v>2019</v>
      </c>
      <c r="W2588" t="b">
        <v>0</v>
      </c>
      <c r="X2588">
        <f t="shared" si="327"/>
        <v>0</v>
      </c>
    </row>
    <row r="2589" spans="1:24" x14ac:dyDescent="0.25">
      <c r="A2589" t="s">
        <v>1774</v>
      </c>
      <c r="B2589" s="4">
        <v>43972</v>
      </c>
      <c r="C2589">
        <v>2020</v>
      </c>
      <c r="D2589" t="s">
        <v>2125</v>
      </c>
      <c r="E2589" t="s">
        <v>2190</v>
      </c>
      <c r="F2589" t="s">
        <v>2206</v>
      </c>
      <c r="G2589" t="s">
        <v>4812</v>
      </c>
      <c r="I2589" t="s">
        <v>2125</v>
      </c>
      <c r="J2589" t="s">
        <v>6876</v>
      </c>
      <c r="K2589" s="2">
        <v>390000</v>
      </c>
      <c r="L2589" s="2">
        <v>0</v>
      </c>
      <c r="M2589" t="b">
        <v>0</v>
      </c>
      <c r="N2589">
        <v>0</v>
      </c>
      <c r="O2589">
        <f t="shared" si="320"/>
        <v>0</v>
      </c>
      <c r="P2589">
        <f t="shared" si="321"/>
        <v>1</v>
      </c>
      <c r="Q2589">
        <f t="shared" si="322"/>
        <v>0</v>
      </c>
      <c r="R2589">
        <f t="shared" si="323"/>
        <v>1</v>
      </c>
      <c r="S2589">
        <f t="shared" si="324"/>
        <v>0</v>
      </c>
      <c r="T2589">
        <f t="shared" si="325"/>
        <v>1</v>
      </c>
      <c r="U2589" s="16">
        <v>43768.873819444445</v>
      </c>
      <c r="V2589">
        <f t="shared" si="326"/>
        <v>2019</v>
      </c>
      <c r="W2589" t="b">
        <v>0</v>
      </c>
      <c r="X2589">
        <f t="shared" si="327"/>
        <v>0</v>
      </c>
    </row>
    <row r="2590" spans="1:24" x14ac:dyDescent="0.25">
      <c r="A2590" t="s">
        <v>1937</v>
      </c>
      <c r="B2590" s="4">
        <v>42490</v>
      </c>
      <c r="C2590">
        <v>2016</v>
      </c>
      <c r="D2590" t="s">
        <v>2125</v>
      </c>
      <c r="E2590" t="s">
        <v>2187</v>
      </c>
      <c r="F2590" t="s">
        <v>2204</v>
      </c>
      <c r="G2590" t="s">
        <v>4813</v>
      </c>
      <c r="I2590" t="s">
        <v>2125</v>
      </c>
      <c r="J2590" t="s">
        <v>6876</v>
      </c>
      <c r="K2590" s="2">
        <v>50523</v>
      </c>
      <c r="L2590" s="2">
        <v>0</v>
      </c>
      <c r="M2590" t="b">
        <v>0</v>
      </c>
      <c r="N2590">
        <v>0</v>
      </c>
      <c r="O2590">
        <f t="shared" si="320"/>
        <v>0</v>
      </c>
      <c r="P2590">
        <f t="shared" si="321"/>
        <v>1</v>
      </c>
      <c r="Q2590">
        <f t="shared" si="322"/>
        <v>0</v>
      </c>
      <c r="R2590">
        <f t="shared" si="323"/>
        <v>1</v>
      </c>
      <c r="S2590">
        <f t="shared" si="324"/>
        <v>0</v>
      </c>
      <c r="T2590">
        <f t="shared" si="325"/>
        <v>1</v>
      </c>
      <c r="U2590" s="16">
        <v>42120.896284722221</v>
      </c>
      <c r="V2590">
        <f t="shared" si="326"/>
        <v>2015</v>
      </c>
      <c r="W2590" t="b">
        <v>0</v>
      </c>
      <c r="X2590">
        <f t="shared" si="327"/>
        <v>0</v>
      </c>
    </row>
    <row r="2591" spans="1:24" x14ac:dyDescent="0.25">
      <c r="A2591" t="s">
        <v>29</v>
      </c>
      <c r="B2591" s="4">
        <v>43265</v>
      </c>
      <c r="C2591">
        <v>2018</v>
      </c>
      <c r="D2591" t="s">
        <v>2130</v>
      </c>
      <c r="E2591" t="s">
        <v>2187</v>
      </c>
      <c r="F2591" t="s">
        <v>2206</v>
      </c>
      <c r="G2591" t="s">
        <v>4814</v>
      </c>
      <c r="I2591" t="s">
        <v>2130</v>
      </c>
      <c r="J2591" t="s">
        <v>6876</v>
      </c>
      <c r="K2591" s="2">
        <v>199</v>
      </c>
      <c r="L2591" s="2">
        <v>0</v>
      </c>
      <c r="M2591" t="b">
        <v>0</v>
      </c>
      <c r="N2591">
        <v>0</v>
      </c>
      <c r="O2591">
        <f t="shared" si="320"/>
        <v>0</v>
      </c>
      <c r="P2591">
        <f t="shared" si="321"/>
        <v>1</v>
      </c>
      <c r="Q2591">
        <f t="shared" si="322"/>
        <v>0</v>
      </c>
      <c r="R2591">
        <f t="shared" si="323"/>
        <v>1</v>
      </c>
      <c r="S2591">
        <f t="shared" si="324"/>
        <v>0</v>
      </c>
      <c r="T2591">
        <f t="shared" si="325"/>
        <v>1</v>
      </c>
      <c r="U2591" s="16">
        <v>43173.659814814811</v>
      </c>
      <c r="V2591">
        <f t="shared" si="326"/>
        <v>2018</v>
      </c>
      <c r="W2591" t="b">
        <v>0</v>
      </c>
      <c r="X2591">
        <f t="shared" si="327"/>
        <v>0</v>
      </c>
    </row>
    <row r="2592" spans="1:24" x14ac:dyDescent="0.25">
      <c r="A2592" t="s">
        <v>1829</v>
      </c>
      <c r="B2592" s="4">
        <v>43971</v>
      </c>
      <c r="C2592">
        <v>2020</v>
      </c>
      <c r="D2592" t="s">
        <v>2132</v>
      </c>
      <c r="E2592" t="s">
        <v>2188</v>
      </c>
      <c r="F2592" t="s">
        <v>2206</v>
      </c>
      <c r="G2592" t="s">
        <v>4815</v>
      </c>
      <c r="I2592" t="s">
        <v>2132</v>
      </c>
      <c r="J2592" t="s">
        <v>6876</v>
      </c>
      <c r="K2592" s="2">
        <v>72694</v>
      </c>
      <c r="L2592" s="2">
        <v>0</v>
      </c>
      <c r="M2592" t="b">
        <v>0</v>
      </c>
      <c r="N2592">
        <v>0</v>
      </c>
      <c r="O2592">
        <f t="shared" si="320"/>
        <v>0</v>
      </c>
      <c r="P2592">
        <f t="shared" si="321"/>
        <v>1</v>
      </c>
      <c r="Q2592">
        <f t="shared" si="322"/>
        <v>0</v>
      </c>
      <c r="R2592">
        <f t="shared" si="323"/>
        <v>1</v>
      </c>
      <c r="S2592">
        <f t="shared" si="324"/>
        <v>0</v>
      </c>
      <c r="T2592">
        <f t="shared" si="325"/>
        <v>1</v>
      </c>
      <c r="U2592" s="16">
        <v>43130.58699074074</v>
      </c>
      <c r="V2592">
        <f t="shared" si="326"/>
        <v>2018</v>
      </c>
      <c r="W2592" t="b">
        <v>0</v>
      </c>
      <c r="X2592">
        <f t="shared" si="327"/>
        <v>0</v>
      </c>
    </row>
    <row r="2593" spans="1:24" x14ac:dyDescent="0.25">
      <c r="A2593" t="s">
        <v>17</v>
      </c>
      <c r="B2593" s="4">
        <v>43646</v>
      </c>
      <c r="C2593">
        <v>2019</v>
      </c>
      <c r="D2593" t="s">
        <v>2130</v>
      </c>
      <c r="E2593" t="s">
        <v>2187</v>
      </c>
      <c r="F2593" t="s">
        <v>2203</v>
      </c>
      <c r="G2593" t="s">
        <v>4816</v>
      </c>
      <c r="I2593" t="s">
        <v>2130</v>
      </c>
      <c r="J2593" t="s">
        <v>6876</v>
      </c>
      <c r="K2593" s="2">
        <v>6500</v>
      </c>
      <c r="L2593" s="2">
        <v>0</v>
      </c>
      <c r="M2593" t="b">
        <v>0</v>
      </c>
      <c r="N2593">
        <v>0</v>
      </c>
      <c r="O2593">
        <f t="shared" si="320"/>
        <v>0</v>
      </c>
      <c r="P2593">
        <f t="shared" si="321"/>
        <v>1</v>
      </c>
      <c r="Q2593">
        <f t="shared" si="322"/>
        <v>0</v>
      </c>
      <c r="R2593">
        <f t="shared" si="323"/>
        <v>1</v>
      </c>
      <c r="S2593">
        <f t="shared" si="324"/>
        <v>0</v>
      </c>
      <c r="T2593">
        <f t="shared" si="325"/>
        <v>1</v>
      </c>
      <c r="U2593" s="16">
        <v>43423.610578703701</v>
      </c>
      <c r="V2593">
        <f t="shared" si="326"/>
        <v>2018</v>
      </c>
      <c r="W2593" t="b">
        <v>0</v>
      </c>
      <c r="X2593">
        <f t="shared" si="327"/>
        <v>0</v>
      </c>
    </row>
    <row r="2594" spans="1:24" x14ac:dyDescent="0.25">
      <c r="A2594" t="s">
        <v>1835</v>
      </c>
      <c r="B2594" s="4">
        <v>43642</v>
      </c>
      <c r="C2594">
        <v>2019</v>
      </c>
      <c r="D2594" t="s">
        <v>2128</v>
      </c>
      <c r="E2594" t="s">
        <v>2187</v>
      </c>
      <c r="F2594" t="s">
        <v>2206</v>
      </c>
      <c r="G2594" t="s">
        <v>4817</v>
      </c>
      <c r="I2594" t="s">
        <v>2128</v>
      </c>
      <c r="J2594" t="s">
        <v>6876</v>
      </c>
      <c r="K2594" s="2">
        <v>273597</v>
      </c>
      <c r="L2594" s="2">
        <v>0</v>
      </c>
      <c r="M2594" t="b">
        <v>0</v>
      </c>
      <c r="N2594">
        <v>0</v>
      </c>
      <c r="O2594">
        <f t="shared" si="320"/>
        <v>0</v>
      </c>
      <c r="P2594">
        <f t="shared" si="321"/>
        <v>1</v>
      </c>
      <c r="Q2594">
        <f t="shared" si="322"/>
        <v>0</v>
      </c>
      <c r="R2594">
        <f t="shared" si="323"/>
        <v>1</v>
      </c>
      <c r="S2594">
        <f t="shared" si="324"/>
        <v>0</v>
      </c>
      <c r="T2594">
        <f t="shared" si="325"/>
        <v>1</v>
      </c>
      <c r="U2594" s="16">
        <v>43490.029722222222</v>
      </c>
      <c r="V2594">
        <f t="shared" si="326"/>
        <v>2019</v>
      </c>
      <c r="W2594" t="b">
        <v>0</v>
      </c>
      <c r="X2594">
        <f t="shared" si="327"/>
        <v>0</v>
      </c>
    </row>
    <row r="2595" spans="1:24" x14ac:dyDescent="0.25">
      <c r="A2595" t="s">
        <v>375</v>
      </c>
      <c r="B2595" s="4">
        <v>44012</v>
      </c>
      <c r="C2595">
        <v>2020</v>
      </c>
      <c r="D2595" t="s">
        <v>2130</v>
      </c>
      <c r="E2595" t="s">
        <v>2187</v>
      </c>
      <c r="F2595" t="s">
        <v>2204</v>
      </c>
      <c r="G2595" t="s">
        <v>4818</v>
      </c>
      <c r="I2595" t="s">
        <v>2128</v>
      </c>
      <c r="J2595" t="s">
        <v>6876</v>
      </c>
      <c r="K2595" s="2">
        <v>71898</v>
      </c>
      <c r="L2595" s="2">
        <v>0</v>
      </c>
      <c r="M2595" t="b">
        <v>0</v>
      </c>
      <c r="N2595">
        <v>0</v>
      </c>
      <c r="O2595">
        <f t="shared" si="320"/>
        <v>0</v>
      </c>
      <c r="P2595">
        <f t="shared" si="321"/>
        <v>1</v>
      </c>
      <c r="Q2595">
        <f t="shared" si="322"/>
        <v>0</v>
      </c>
      <c r="R2595">
        <f t="shared" si="323"/>
        <v>1</v>
      </c>
      <c r="S2595">
        <f t="shared" si="324"/>
        <v>0</v>
      </c>
      <c r="T2595">
        <f t="shared" si="325"/>
        <v>1</v>
      </c>
      <c r="U2595" s="16">
        <v>43585.674293981479</v>
      </c>
      <c r="V2595">
        <f t="shared" si="326"/>
        <v>2019</v>
      </c>
      <c r="W2595" t="b">
        <v>0</v>
      </c>
      <c r="X2595">
        <f t="shared" si="327"/>
        <v>0</v>
      </c>
    </row>
    <row r="2596" spans="1:24" x14ac:dyDescent="0.25">
      <c r="A2596" t="s">
        <v>377</v>
      </c>
      <c r="B2596" s="4">
        <v>44012</v>
      </c>
      <c r="C2596">
        <v>2020</v>
      </c>
      <c r="D2596" t="s">
        <v>2130</v>
      </c>
      <c r="E2596" t="s">
        <v>2187</v>
      </c>
      <c r="F2596" t="s">
        <v>2202</v>
      </c>
      <c r="G2596" t="s">
        <v>4819</v>
      </c>
      <c r="I2596" t="s">
        <v>2128</v>
      </c>
      <c r="J2596" t="s">
        <v>6876</v>
      </c>
      <c r="K2596" s="2">
        <v>71898</v>
      </c>
      <c r="L2596" s="2">
        <v>0</v>
      </c>
      <c r="M2596" t="b">
        <v>0</v>
      </c>
      <c r="N2596">
        <v>0</v>
      </c>
      <c r="O2596">
        <f t="shared" si="320"/>
        <v>0</v>
      </c>
      <c r="P2596">
        <f t="shared" si="321"/>
        <v>1</v>
      </c>
      <c r="Q2596">
        <f t="shared" si="322"/>
        <v>0</v>
      </c>
      <c r="R2596">
        <f t="shared" si="323"/>
        <v>1</v>
      </c>
      <c r="S2596">
        <f t="shared" si="324"/>
        <v>0</v>
      </c>
      <c r="T2596">
        <f t="shared" si="325"/>
        <v>1</v>
      </c>
      <c r="U2596" s="16">
        <v>43585.731319444443</v>
      </c>
      <c r="V2596">
        <f t="shared" si="326"/>
        <v>2019</v>
      </c>
      <c r="W2596" t="b">
        <v>0</v>
      </c>
      <c r="X2596">
        <f t="shared" si="327"/>
        <v>0</v>
      </c>
    </row>
    <row r="2597" spans="1:24" x14ac:dyDescent="0.25">
      <c r="A2597" t="s">
        <v>134</v>
      </c>
      <c r="B2597" s="4">
        <v>43191</v>
      </c>
      <c r="C2597">
        <v>2018</v>
      </c>
      <c r="D2597" t="s">
        <v>2128</v>
      </c>
      <c r="E2597" t="s">
        <v>2192</v>
      </c>
      <c r="F2597" t="s">
        <v>2206</v>
      </c>
      <c r="G2597" t="s">
        <v>4820</v>
      </c>
      <c r="I2597" t="s">
        <v>2128</v>
      </c>
      <c r="J2597" t="s">
        <v>6876</v>
      </c>
      <c r="K2597" s="2">
        <v>35750</v>
      </c>
      <c r="L2597" s="2">
        <v>0</v>
      </c>
      <c r="M2597" t="b">
        <v>0</v>
      </c>
      <c r="N2597">
        <v>0</v>
      </c>
      <c r="O2597">
        <f t="shared" si="320"/>
        <v>0</v>
      </c>
      <c r="P2597">
        <f t="shared" si="321"/>
        <v>1</v>
      </c>
      <c r="Q2597">
        <f t="shared" si="322"/>
        <v>0</v>
      </c>
      <c r="R2597">
        <f t="shared" si="323"/>
        <v>1</v>
      </c>
      <c r="S2597">
        <f t="shared" si="324"/>
        <v>0</v>
      </c>
      <c r="T2597">
        <f t="shared" si="325"/>
        <v>1</v>
      </c>
      <c r="U2597" s="16">
        <v>42913.634305555555</v>
      </c>
      <c r="V2597">
        <f t="shared" si="326"/>
        <v>2017</v>
      </c>
      <c r="W2597" t="b">
        <v>0</v>
      </c>
      <c r="X2597">
        <f t="shared" si="327"/>
        <v>0</v>
      </c>
    </row>
    <row r="2598" spans="1:24" x14ac:dyDescent="0.25">
      <c r="A2598" t="s">
        <v>630</v>
      </c>
      <c r="B2598" s="4">
        <v>43281</v>
      </c>
      <c r="C2598">
        <v>2018</v>
      </c>
      <c r="D2598" t="s">
        <v>2128</v>
      </c>
      <c r="E2598" t="s">
        <v>2187</v>
      </c>
      <c r="F2598" t="s">
        <v>2206</v>
      </c>
      <c r="G2598" t="s">
        <v>4821</v>
      </c>
      <c r="I2598" t="s">
        <v>2128</v>
      </c>
      <c r="J2598" t="s">
        <v>6876</v>
      </c>
      <c r="K2598" s="2">
        <v>71500</v>
      </c>
      <c r="L2598" s="2">
        <v>0</v>
      </c>
      <c r="M2598" t="b">
        <v>0</v>
      </c>
      <c r="N2598">
        <v>0</v>
      </c>
      <c r="O2598">
        <f t="shared" si="320"/>
        <v>0</v>
      </c>
      <c r="P2598">
        <f t="shared" si="321"/>
        <v>1</v>
      </c>
      <c r="Q2598">
        <f t="shared" si="322"/>
        <v>0</v>
      </c>
      <c r="R2598">
        <f t="shared" si="323"/>
        <v>1</v>
      </c>
      <c r="S2598">
        <f t="shared" si="324"/>
        <v>0</v>
      </c>
      <c r="T2598">
        <f t="shared" si="325"/>
        <v>1</v>
      </c>
      <c r="U2598" s="16">
        <v>42963.958090277774</v>
      </c>
      <c r="V2598">
        <f t="shared" si="326"/>
        <v>2017</v>
      </c>
      <c r="W2598" t="b">
        <v>0</v>
      </c>
      <c r="X2598">
        <f t="shared" si="327"/>
        <v>0</v>
      </c>
    </row>
    <row r="2599" spans="1:24" x14ac:dyDescent="0.25">
      <c r="A2599" t="s">
        <v>1910</v>
      </c>
      <c r="B2599" s="4">
        <v>43281</v>
      </c>
      <c r="C2599">
        <v>2018</v>
      </c>
      <c r="D2599" t="s">
        <v>2128</v>
      </c>
      <c r="E2599" t="s">
        <v>2187</v>
      </c>
      <c r="F2599" t="s">
        <v>2206</v>
      </c>
      <c r="G2599" t="s">
        <v>4822</v>
      </c>
      <c r="I2599" t="s">
        <v>2128</v>
      </c>
      <c r="J2599" t="s">
        <v>6876</v>
      </c>
      <c r="K2599" s="2">
        <v>71500</v>
      </c>
      <c r="L2599" s="2">
        <v>0</v>
      </c>
      <c r="M2599" t="b">
        <v>0</v>
      </c>
      <c r="N2599">
        <v>0</v>
      </c>
      <c r="O2599">
        <f t="shared" si="320"/>
        <v>0</v>
      </c>
      <c r="P2599">
        <f t="shared" si="321"/>
        <v>1</v>
      </c>
      <c r="Q2599">
        <f t="shared" si="322"/>
        <v>0</v>
      </c>
      <c r="R2599">
        <f t="shared" si="323"/>
        <v>1</v>
      </c>
      <c r="S2599">
        <f t="shared" si="324"/>
        <v>0</v>
      </c>
      <c r="T2599">
        <f t="shared" si="325"/>
        <v>1</v>
      </c>
      <c r="U2599" s="16">
        <v>43013.78634259259</v>
      </c>
      <c r="V2599">
        <f t="shared" si="326"/>
        <v>2017</v>
      </c>
      <c r="W2599" t="b">
        <v>0</v>
      </c>
      <c r="X2599">
        <f t="shared" si="327"/>
        <v>0</v>
      </c>
    </row>
    <row r="2600" spans="1:24" x14ac:dyDescent="0.25">
      <c r="A2600" t="s">
        <v>607</v>
      </c>
      <c r="B2600" s="4">
        <v>43646</v>
      </c>
      <c r="C2600">
        <v>2019</v>
      </c>
      <c r="D2600" t="s">
        <v>2128</v>
      </c>
      <c r="E2600" t="s">
        <v>2187</v>
      </c>
      <c r="F2600" t="s">
        <v>2206</v>
      </c>
      <c r="G2600" t="s">
        <v>4823</v>
      </c>
      <c r="I2600" t="s">
        <v>2128</v>
      </c>
      <c r="J2600" t="s">
        <v>6876</v>
      </c>
      <c r="K2600" s="2">
        <v>69355</v>
      </c>
      <c r="L2600" s="2">
        <v>0</v>
      </c>
      <c r="M2600" t="b">
        <v>0</v>
      </c>
      <c r="N2600">
        <v>0</v>
      </c>
      <c r="O2600">
        <f t="shared" si="320"/>
        <v>0</v>
      </c>
      <c r="P2600">
        <f t="shared" si="321"/>
        <v>1</v>
      </c>
      <c r="Q2600">
        <f t="shared" si="322"/>
        <v>0</v>
      </c>
      <c r="R2600">
        <f t="shared" si="323"/>
        <v>1</v>
      </c>
      <c r="S2600">
        <f t="shared" si="324"/>
        <v>0</v>
      </c>
      <c r="T2600">
        <f t="shared" si="325"/>
        <v>1</v>
      </c>
      <c r="U2600" s="16">
        <v>42913.777870370373</v>
      </c>
      <c r="V2600">
        <f t="shared" si="326"/>
        <v>2017</v>
      </c>
      <c r="W2600" t="b">
        <v>0</v>
      </c>
      <c r="X2600">
        <f t="shared" si="327"/>
        <v>0</v>
      </c>
    </row>
    <row r="2601" spans="1:24" x14ac:dyDescent="0.25">
      <c r="A2601" t="s">
        <v>1479</v>
      </c>
      <c r="B2601" s="4">
        <v>43622</v>
      </c>
      <c r="C2601">
        <v>2019</v>
      </c>
      <c r="D2601" t="s">
        <v>2128</v>
      </c>
      <c r="E2601" t="s">
        <v>2187</v>
      </c>
      <c r="F2601" t="s">
        <v>2201</v>
      </c>
      <c r="G2601" t="s">
        <v>4824</v>
      </c>
      <c r="I2601" t="s">
        <v>2128</v>
      </c>
      <c r="J2601" t="s">
        <v>6876</v>
      </c>
      <c r="K2601" s="2">
        <v>65000</v>
      </c>
      <c r="L2601" s="2">
        <v>0</v>
      </c>
      <c r="M2601" t="b">
        <v>0</v>
      </c>
      <c r="N2601">
        <v>0</v>
      </c>
      <c r="O2601">
        <f t="shared" si="320"/>
        <v>0</v>
      </c>
      <c r="P2601">
        <f t="shared" si="321"/>
        <v>1</v>
      </c>
      <c r="Q2601">
        <f t="shared" si="322"/>
        <v>0</v>
      </c>
      <c r="R2601">
        <f t="shared" si="323"/>
        <v>1</v>
      </c>
      <c r="S2601">
        <f t="shared" si="324"/>
        <v>0</v>
      </c>
      <c r="T2601">
        <f t="shared" si="325"/>
        <v>1</v>
      </c>
      <c r="U2601" s="16">
        <v>43164.911631944444</v>
      </c>
      <c r="V2601">
        <f t="shared" si="326"/>
        <v>2018</v>
      </c>
      <c r="W2601" t="b">
        <v>0</v>
      </c>
      <c r="X2601">
        <f t="shared" si="327"/>
        <v>0</v>
      </c>
    </row>
    <row r="2602" spans="1:24" x14ac:dyDescent="0.25">
      <c r="A2602" t="s">
        <v>22</v>
      </c>
      <c r="B2602" s="4">
        <v>43646</v>
      </c>
      <c r="C2602">
        <v>2019</v>
      </c>
      <c r="D2602" t="s">
        <v>2128</v>
      </c>
      <c r="E2602" t="s">
        <v>2187</v>
      </c>
      <c r="F2602" t="s">
        <v>2206</v>
      </c>
      <c r="G2602" t="s">
        <v>4825</v>
      </c>
      <c r="I2602" t="s">
        <v>2128</v>
      </c>
      <c r="J2602" t="s">
        <v>6876</v>
      </c>
      <c r="K2602" s="2">
        <v>71500</v>
      </c>
      <c r="L2602" s="2">
        <v>0</v>
      </c>
      <c r="M2602" t="b">
        <v>0</v>
      </c>
      <c r="N2602">
        <v>0</v>
      </c>
      <c r="O2602">
        <f t="shared" si="320"/>
        <v>0</v>
      </c>
      <c r="P2602">
        <f t="shared" si="321"/>
        <v>1</v>
      </c>
      <c r="Q2602">
        <f t="shared" si="322"/>
        <v>0</v>
      </c>
      <c r="R2602">
        <f t="shared" si="323"/>
        <v>1</v>
      </c>
      <c r="S2602">
        <f t="shared" si="324"/>
        <v>0</v>
      </c>
      <c r="T2602">
        <f t="shared" si="325"/>
        <v>1</v>
      </c>
      <c r="U2602" s="16">
        <v>43215.749930555554</v>
      </c>
      <c r="V2602">
        <f t="shared" si="326"/>
        <v>2018</v>
      </c>
      <c r="W2602" t="b">
        <v>0</v>
      </c>
      <c r="X2602">
        <f t="shared" si="327"/>
        <v>0</v>
      </c>
    </row>
    <row r="2603" spans="1:24" x14ac:dyDescent="0.25">
      <c r="A2603" t="s">
        <v>178</v>
      </c>
      <c r="B2603" s="4">
        <v>44012</v>
      </c>
      <c r="C2603">
        <v>2020</v>
      </c>
      <c r="D2603" t="s">
        <v>2128</v>
      </c>
      <c r="E2603" t="s">
        <v>2187</v>
      </c>
      <c r="F2603" t="s">
        <v>2204</v>
      </c>
      <c r="G2603" t="s">
        <v>4826</v>
      </c>
      <c r="I2603" t="s">
        <v>2128</v>
      </c>
      <c r="J2603" t="s">
        <v>6876</v>
      </c>
      <c r="K2603" s="2">
        <v>71500</v>
      </c>
      <c r="L2603" s="2">
        <v>0</v>
      </c>
      <c r="M2603" t="b">
        <v>0</v>
      </c>
      <c r="N2603">
        <v>0</v>
      </c>
      <c r="O2603">
        <f t="shared" si="320"/>
        <v>0</v>
      </c>
      <c r="P2603">
        <f t="shared" si="321"/>
        <v>1</v>
      </c>
      <c r="Q2603">
        <f t="shared" si="322"/>
        <v>0</v>
      </c>
      <c r="R2603">
        <f t="shared" si="323"/>
        <v>1</v>
      </c>
      <c r="S2603">
        <f t="shared" si="324"/>
        <v>0</v>
      </c>
      <c r="T2603">
        <f t="shared" si="325"/>
        <v>1</v>
      </c>
      <c r="U2603" s="16">
        <v>43128.787569444445</v>
      </c>
      <c r="V2603">
        <f t="shared" si="326"/>
        <v>2018</v>
      </c>
      <c r="W2603" t="b">
        <v>0</v>
      </c>
      <c r="X2603">
        <f t="shared" si="327"/>
        <v>0</v>
      </c>
    </row>
    <row r="2604" spans="1:24" x14ac:dyDescent="0.25">
      <c r="A2604" t="s">
        <v>1838</v>
      </c>
      <c r="B2604" s="4">
        <v>44012</v>
      </c>
      <c r="C2604">
        <v>2020</v>
      </c>
      <c r="D2604" t="s">
        <v>2128</v>
      </c>
      <c r="E2604" t="s">
        <v>2187</v>
      </c>
      <c r="F2604" t="s">
        <v>2204</v>
      </c>
      <c r="G2604" t="s">
        <v>4827</v>
      </c>
      <c r="I2604" t="s">
        <v>2128</v>
      </c>
      <c r="J2604" t="s">
        <v>6876</v>
      </c>
      <c r="K2604" s="2">
        <v>65000</v>
      </c>
      <c r="L2604" s="2">
        <v>0</v>
      </c>
      <c r="M2604" t="b">
        <v>0</v>
      </c>
      <c r="N2604">
        <v>0</v>
      </c>
      <c r="O2604">
        <f t="shared" si="320"/>
        <v>0</v>
      </c>
      <c r="P2604">
        <f t="shared" si="321"/>
        <v>1</v>
      </c>
      <c r="Q2604">
        <f t="shared" si="322"/>
        <v>0</v>
      </c>
      <c r="R2604">
        <f t="shared" si="323"/>
        <v>1</v>
      </c>
      <c r="S2604">
        <f t="shared" si="324"/>
        <v>0</v>
      </c>
      <c r="T2604">
        <f t="shared" si="325"/>
        <v>1</v>
      </c>
      <c r="U2604" s="16">
        <v>43130.679502314815</v>
      </c>
      <c r="V2604">
        <f t="shared" si="326"/>
        <v>2018</v>
      </c>
      <c r="W2604" t="b">
        <v>0</v>
      </c>
      <c r="X2604">
        <f t="shared" si="327"/>
        <v>0</v>
      </c>
    </row>
    <row r="2605" spans="1:24" x14ac:dyDescent="0.25">
      <c r="A2605" t="s">
        <v>250</v>
      </c>
      <c r="B2605" s="4">
        <v>43586</v>
      </c>
      <c r="C2605">
        <v>2019</v>
      </c>
      <c r="D2605" t="s">
        <v>2130</v>
      </c>
      <c r="E2605" t="s">
        <v>2187</v>
      </c>
      <c r="F2605" t="s">
        <v>2204</v>
      </c>
      <c r="G2605" t="s">
        <v>4828</v>
      </c>
      <c r="I2605" t="s">
        <v>2128</v>
      </c>
      <c r="J2605" t="s">
        <v>6876</v>
      </c>
      <c r="K2605" s="2">
        <v>65199</v>
      </c>
      <c r="L2605" s="2">
        <v>0</v>
      </c>
      <c r="M2605" t="b">
        <v>0</v>
      </c>
      <c r="N2605">
        <v>0</v>
      </c>
      <c r="O2605">
        <f t="shared" si="320"/>
        <v>0</v>
      </c>
      <c r="P2605">
        <f t="shared" si="321"/>
        <v>1</v>
      </c>
      <c r="Q2605">
        <f t="shared" si="322"/>
        <v>0</v>
      </c>
      <c r="R2605">
        <f t="shared" si="323"/>
        <v>1</v>
      </c>
      <c r="S2605">
        <f t="shared" si="324"/>
        <v>0</v>
      </c>
      <c r="T2605">
        <f t="shared" si="325"/>
        <v>1</v>
      </c>
      <c r="U2605" s="16">
        <v>43291.818148148152</v>
      </c>
      <c r="V2605">
        <f t="shared" si="326"/>
        <v>2018</v>
      </c>
      <c r="W2605" t="b">
        <v>0</v>
      </c>
      <c r="X2605">
        <f t="shared" si="327"/>
        <v>0</v>
      </c>
    </row>
    <row r="2606" spans="1:24" x14ac:dyDescent="0.25">
      <c r="A2606" t="s">
        <v>1871</v>
      </c>
      <c r="B2606" s="4">
        <v>43589</v>
      </c>
      <c r="C2606">
        <v>2019</v>
      </c>
      <c r="D2606" t="s">
        <v>2130</v>
      </c>
      <c r="E2606" t="s">
        <v>2187</v>
      </c>
      <c r="F2606" t="s">
        <v>2206</v>
      </c>
      <c r="G2606" t="s">
        <v>4829</v>
      </c>
      <c r="I2606" t="s">
        <v>2130</v>
      </c>
      <c r="J2606" t="s">
        <v>6876</v>
      </c>
      <c r="K2606" s="2">
        <v>199</v>
      </c>
      <c r="L2606" s="2">
        <v>0</v>
      </c>
      <c r="M2606" t="b">
        <v>0</v>
      </c>
      <c r="N2606">
        <v>0</v>
      </c>
      <c r="O2606">
        <f t="shared" si="320"/>
        <v>0</v>
      </c>
      <c r="P2606">
        <f t="shared" si="321"/>
        <v>1</v>
      </c>
      <c r="Q2606">
        <f t="shared" si="322"/>
        <v>0</v>
      </c>
      <c r="R2606">
        <f t="shared" si="323"/>
        <v>1</v>
      </c>
      <c r="S2606">
        <f t="shared" si="324"/>
        <v>0</v>
      </c>
      <c r="T2606">
        <f t="shared" si="325"/>
        <v>1</v>
      </c>
      <c r="U2606" s="16">
        <v>43528.779745370368</v>
      </c>
      <c r="V2606">
        <f t="shared" si="326"/>
        <v>2019</v>
      </c>
      <c r="W2606" t="b">
        <v>0</v>
      </c>
      <c r="X2606">
        <f t="shared" si="327"/>
        <v>0</v>
      </c>
    </row>
    <row r="2607" spans="1:24" x14ac:dyDescent="0.25">
      <c r="A2607" t="s">
        <v>151</v>
      </c>
      <c r="B2607" s="4">
        <v>43617</v>
      </c>
      <c r="C2607">
        <v>2019</v>
      </c>
      <c r="D2607" t="s">
        <v>2130</v>
      </c>
      <c r="E2607" t="s">
        <v>2187</v>
      </c>
      <c r="F2607" t="s">
        <v>2203</v>
      </c>
      <c r="G2607" t="s">
        <v>4830</v>
      </c>
      <c r="I2607" t="s">
        <v>2130</v>
      </c>
      <c r="J2607" t="s">
        <v>6876</v>
      </c>
      <c r="K2607" s="2">
        <v>199</v>
      </c>
      <c r="L2607" s="2">
        <v>0</v>
      </c>
      <c r="M2607" t="b">
        <v>0</v>
      </c>
      <c r="N2607">
        <v>0</v>
      </c>
      <c r="O2607">
        <f t="shared" si="320"/>
        <v>0</v>
      </c>
      <c r="P2607">
        <f t="shared" si="321"/>
        <v>1</v>
      </c>
      <c r="Q2607">
        <f t="shared" si="322"/>
        <v>0</v>
      </c>
      <c r="R2607">
        <f t="shared" si="323"/>
        <v>1</v>
      </c>
      <c r="S2607">
        <f t="shared" si="324"/>
        <v>0</v>
      </c>
      <c r="T2607">
        <f t="shared" si="325"/>
        <v>1</v>
      </c>
      <c r="U2607" s="16">
        <v>43537.730752314812</v>
      </c>
      <c r="V2607">
        <f t="shared" si="326"/>
        <v>2019</v>
      </c>
      <c r="W2607" t="b">
        <v>0</v>
      </c>
      <c r="X2607">
        <f t="shared" si="327"/>
        <v>0</v>
      </c>
    </row>
    <row r="2608" spans="1:24" x14ac:dyDescent="0.25">
      <c r="A2608" t="s">
        <v>1300</v>
      </c>
      <c r="B2608" s="4">
        <v>43617</v>
      </c>
      <c r="C2608">
        <v>2019</v>
      </c>
      <c r="D2608" t="s">
        <v>2130</v>
      </c>
      <c r="E2608" t="s">
        <v>2190</v>
      </c>
      <c r="F2608" t="s">
        <v>2203</v>
      </c>
      <c r="G2608" t="s">
        <v>4831</v>
      </c>
      <c r="I2608" t="s">
        <v>2130</v>
      </c>
      <c r="J2608" t="s">
        <v>6876</v>
      </c>
      <c r="K2608" s="2">
        <v>387</v>
      </c>
      <c r="L2608" s="2">
        <v>0</v>
      </c>
      <c r="M2608" t="b">
        <v>0</v>
      </c>
      <c r="N2608">
        <v>0</v>
      </c>
      <c r="O2608">
        <f t="shared" si="320"/>
        <v>0</v>
      </c>
      <c r="P2608">
        <f t="shared" si="321"/>
        <v>1</v>
      </c>
      <c r="Q2608">
        <f t="shared" si="322"/>
        <v>0</v>
      </c>
      <c r="R2608">
        <f t="shared" si="323"/>
        <v>1</v>
      </c>
      <c r="S2608">
        <f t="shared" si="324"/>
        <v>0</v>
      </c>
      <c r="T2608">
        <f t="shared" si="325"/>
        <v>1</v>
      </c>
      <c r="U2608" s="16">
        <v>43542.743750000001</v>
      </c>
      <c r="V2608">
        <f t="shared" si="326"/>
        <v>2019</v>
      </c>
      <c r="W2608" t="b">
        <v>0</v>
      </c>
      <c r="X2608">
        <f t="shared" si="327"/>
        <v>0</v>
      </c>
    </row>
    <row r="2609" spans="1:24" x14ac:dyDescent="0.25">
      <c r="A2609" t="s">
        <v>1912</v>
      </c>
      <c r="B2609" s="4">
        <v>43646</v>
      </c>
      <c r="C2609">
        <v>2019</v>
      </c>
      <c r="D2609" t="s">
        <v>2128</v>
      </c>
      <c r="E2609" t="s">
        <v>2187</v>
      </c>
      <c r="F2609" t="s">
        <v>2203</v>
      </c>
      <c r="G2609" t="s">
        <v>4832</v>
      </c>
      <c r="I2609" t="s">
        <v>2128</v>
      </c>
      <c r="J2609" t="s">
        <v>6876</v>
      </c>
      <c r="K2609" s="2">
        <v>65000</v>
      </c>
      <c r="L2609" s="2">
        <v>0</v>
      </c>
      <c r="M2609" t="b">
        <v>0</v>
      </c>
      <c r="N2609">
        <v>0</v>
      </c>
      <c r="O2609">
        <f t="shared" si="320"/>
        <v>0</v>
      </c>
      <c r="P2609">
        <f t="shared" si="321"/>
        <v>1</v>
      </c>
      <c r="Q2609">
        <f t="shared" si="322"/>
        <v>0</v>
      </c>
      <c r="R2609">
        <f t="shared" si="323"/>
        <v>1</v>
      </c>
      <c r="S2609">
        <f t="shared" si="324"/>
        <v>0</v>
      </c>
      <c r="T2609">
        <f t="shared" si="325"/>
        <v>1</v>
      </c>
      <c r="U2609" s="16">
        <v>43167.915347222224</v>
      </c>
      <c r="V2609">
        <f t="shared" si="326"/>
        <v>2018</v>
      </c>
      <c r="W2609" t="b">
        <v>0</v>
      </c>
      <c r="X2609">
        <f t="shared" si="327"/>
        <v>0</v>
      </c>
    </row>
    <row r="2610" spans="1:24" x14ac:dyDescent="0.25">
      <c r="A2610" t="s">
        <v>24</v>
      </c>
      <c r="B2610" s="4">
        <v>44012</v>
      </c>
      <c r="C2610">
        <v>2020</v>
      </c>
      <c r="D2610" t="s">
        <v>2128</v>
      </c>
      <c r="E2610" t="s">
        <v>2187</v>
      </c>
      <c r="F2610" t="s">
        <v>2206</v>
      </c>
      <c r="G2610" t="s">
        <v>4833</v>
      </c>
      <c r="I2610" t="s">
        <v>2140</v>
      </c>
      <c r="J2610" t="s">
        <v>6876</v>
      </c>
      <c r="K2610" s="2">
        <v>71500</v>
      </c>
      <c r="L2610" s="2">
        <v>0</v>
      </c>
      <c r="M2610" t="b">
        <v>0</v>
      </c>
      <c r="N2610">
        <v>0</v>
      </c>
      <c r="O2610">
        <f t="shared" si="320"/>
        <v>0</v>
      </c>
      <c r="P2610">
        <f t="shared" si="321"/>
        <v>1</v>
      </c>
      <c r="Q2610">
        <f t="shared" si="322"/>
        <v>0</v>
      </c>
      <c r="R2610">
        <f t="shared" si="323"/>
        <v>1</v>
      </c>
      <c r="S2610">
        <f t="shared" si="324"/>
        <v>0</v>
      </c>
      <c r="T2610">
        <f t="shared" si="325"/>
        <v>1</v>
      </c>
      <c r="U2610" s="16">
        <v>43090.527766203704</v>
      </c>
      <c r="V2610">
        <f t="shared" si="326"/>
        <v>2017</v>
      </c>
      <c r="W2610" t="b">
        <v>0</v>
      </c>
      <c r="X2610">
        <f t="shared" si="327"/>
        <v>0</v>
      </c>
    </row>
    <row r="2611" spans="1:24" x14ac:dyDescent="0.25">
      <c r="A2611" t="s">
        <v>1939</v>
      </c>
      <c r="B2611" s="4">
        <v>43646</v>
      </c>
      <c r="C2611">
        <v>2019</v>
      </c>
      <c r="D2611" t="s">
        <v>2130</v>
      </c>
      <c r="E2611" t="s">
        <v>2188</v>
      </c>
      <c r="F2611" t="s">
        <v>2206</v>
      </c>
      <c r="G2611" t="s">
        <v>4834</v>
      </c>
      <c r="I2611" t="s">
        <v>2130</v>
      </c>
      <c r="J2611" t="s">
        <v>6876</v>
      </c>
      <c r="K2611" s="2">
        <v>234000</v>
      </c>
      <c r="L2611" s="2">
        <v>0</v>
      </c>
      <c r="M2611" t="b">
        <v>0</v>
      </c>
      <c r="N2611">
        <v>0</v>
      </c>
      <c r="O2611">
        <f t="shared" si="320"/>
        <v>0</v>
      </c>
      <c r="P2611">
        <f t="shared" si="321"/>
        <v>1</v>
      </c>
      <c r="Q2611">
        <f t="shared" si="322"/>
        <v>0</v>
      </c>
      <c r="R2611">
        <f t="shared" si="323"/>
        <v>1</v>
      </c>
      <c r="S2611">
        <f t="shared" si="324"/>
        <v>0</v>
      </c>
      <c r="T2611">
        <f t="shared" si="325"/>
        <v>1</v>
      </c>
      <c r="U2611" s="16">
        <v>43628.536469907405</v>
      </c>
      <c r="V2611">
        <f t="shared" si="326"/>
        <v>2019</v>
      </c>
      <c r="W2611" t="b">
        <v>0</v>
      </c>
      <c r="X2611">
        <f t="shared" si="327"/>
        <v>0</v>
      </c>
    </row>
    <row r="2612" spans="1:24" x14ac:dyDescent="0.25">
      <c r="A2612" t="s">
        <v>1831</v>
      </c>
      <c r="B2612" s="4">
        <v>43971</v>
      </c>
      <c r="C2612">
        <v>2020</v>
      </c>
      <c r="D2612" t="s">
        <v>2132</v>
      </c>
      <c r="E2612" t="s">
        <v>2188</v>
      </c>
      <c r="F2612" t="s">
        <v>2206</v>
      </c>
      <c r="G2612" t="s">
        <v>4835</v>
      </c>
      <c r="I2612" t="s">
        <v>2132</v>
      </c>
      <c r="J2612" t="s">
        <v>6876</v>
      </c>
      <c r="K2612" s="2">
        <v>72694</v>
      </c>
      <c r="L2612" s="2">
        <v>0</v>
      </c>
      <c r="M2612" t="b">
        <v>0</v>
      </c>
      <c r="N2612">
        <v>0</v>
      </c>
      <c r="O2612">
        <f t="shared" si="320"/>
        <v>0</v>
      </c>
      <c r="P2612">
        <f t="shared" si="321"/>
        <v>1</v>
      </c>
      <c r="Q2612">
        <f t="shared" si="322"/>
        <v>0</v>
      </c>
      <c r="R2612">
        <f t="shared" si="323"/>
        <v>1</v>
      </c>
      <c r="S2612">
        <f t="shared" si="324"/>
        <v>0</v>
      </c>
      <c r="T2612">
        <f t="shared" si="325"/>
        <v>1</v>
      </c>
      <c r="U2612" s="16">
        <v>43126.579895833333</v>
      </c>
      <c r="V2612">
        <f t="shared" si="326"/>
        <v>2018</v>
      </c>
      <c r="W2612" t="b">
        <v>0</v>
      </c>
      <c r="X2612">
        <f t="shared" si="327"/>
        <v>0</v>
      </c>
    </row>
    <row r="2613" spans="1:24" x14ac:dyDescent="0.25">
      <c r="A2613" t="s">
        <v>128</v>
      </c>
      <c r="B2613" s="4">
        <v>43556</v>
      </c>
      <c r="C2613">
        <v>2019</v>
      </c>
      <c r="D2613" t="s">
        <v>2130</v>
      </c>
      <c r="E2613" t="s">
        <v>2187</v>
      </c>
      <c r="F2613" t="s">
        <v>2201</v>
      </c>
      <c r="G2613" t="s">
        <v>4836</v>
      </c>
      <c r="I2613" t="s">
        <v>2130</v>
      </c>
      <c r="J2613" t="s">
        <v>6876</v>
      </c>
      <c r="K2613" s="2">
        <v>27300</v>
      </c>
      <c r="L2613" s="2">
        <v>0</v>
      </c>
      <c r="M2613" t="b">
        <v>0</v>
      </c>
      <c r="N2613">
        <v>0</v>
      </c>
      <c r="O2613">
        <f t="shared" si="320"/>
        <v>0</v>
      </c>
      <c r="P2613">
        <f t="shared" si="321"/>
        <v>1</v>
      </c>
      <c r="Q2613">
        <f t="shared" si="322"/>
        <v>0</v>
      </c>
      <c r="R2613">
        <f t="shared" si="323"/>
        <v>1</v>
      </c>
      <c r="S2613">
        <f t="shared" si="324"/>
        <v>0</v>
      </c>
      <c r="T2613">
        <f t="shared" si="325"/>
        <v>1</v>
      </c>
      <c r="U2613" s="16">
        <v>43445.650567129633</v>
      </c>
      <c r="V2613">
        <f t="shared" si="326"/>
        <v>2018</v>
      </c>
      <c r="W2613" t="b">
        <v>0</v>
      </c>
      <c r="X2613">
        <f t="shared" si="327"/>
        <v>0</v>
      </c>
    </row>
    <row r="2614" spans="1:24" x14ac:dyDescent="0.25">
      <c r="A2614" t="s">
        <v>1916</v>
      </c>
      <c r="B2614" s="4">
        <v>44012</v>
      </c>
      <c r="C2614">
        <v>2020</v>
      </c>
      <c r="D2614" t="s">
        <v>2140</v>
      </c>
      <c r="E2614" t="s">
        <v>2187</v>
      </c>
      <c r="F2614" t="s">
        <v>2213</v>
      </c>
      <c r="G2614" t="s">
        <v>4837</v>
      </c>
      <c r="I2614" t="s">
        <v>2140</v>
      </c>
      <c r="J2614" t="s">
        <v>6876</v>
      </c>
      <c r="K2614" s="2">
        <v>65913</v>
      </c>
      <c r="L2614" s="2">
        <v>0</v>
      </c>
      <c r="M2614" t="b">
        <v>0</v>
      </c>
      <c r="N2614">
        <v>0</v>
      </c>
      <c r="O2614">
        <f t="shared" si="320"/>
        <v>0</v>
      </c>
      <c r="P2614">
        <f t="shared" si="321"/>
        <v>1</v>
      </c>
      <c r="Q2614">
        <f t="shared" si="322"/>
        <v>0</v>
      </c>
      <c r="R2614">
        <f t="shared" si="323"/>
        <v>1</v>
      </c>
      <c r="S2614">
        <f t="shared" si="324"/>
        <v>0</v>
      </c>
      <c r="T2614">
        <f t="shared" si="325"/>
        <v>1</v>
      </c>
      <c r="U2614" s="16">
        <v>43654.635868055557</v>
      </c>
      <c r="V2614">
        <f t="shared" si="326"/>
        <v>2019</v>
      </c>
      <c r="W2614" t="b">
        <v>0</v>
      </c>
      <c r="X2614">
        <f t="shared" si="327"/>
        <v>0</v>
      </c>
    </row>
    <row r="2615" spans="1:24" x14ac:dyDescent="0.25">
      <c r="A2615" t="s">
        <v>249</v>
      </c>
      <c r="B2615" s="4">
        <v>44344</v>
      </c>
      <c r="C2615">
        <v>2021</v>
      </c>
      <c r="D2615" t="s">
        <v>2128</v>
      </c>
      <c r="E2615" t="s">
        <v>2187</v>
      </c>
      <c r="F2615" t="s">
        <v>2203</v>
      </c>
      <c r="G2615" t="s">
        <v>4838</v>
      </c>
      <c r="I2615" t="s">
        <v>2128</v>
      </c>
      <c r="J2615" t="s">
        <v>6876</v>
      </c>
      <c r="K2615" s="2">
        <v>71500</v>
      </c>
      <c r="L2615" s="2">
        <v>0</v>
      </c>
      <c r="M2615" t="b">
        <v>0</v>
      </c>
      <c r="N2615">
        <v>0</v>
      </c>
      <c r="O2615">
        <f t="shared" si="320"/>
        <v>0</v>
      </c>
      <c r="P2615">
        <f t="shared" si="321"/>
        <v>1</v>
      </c>
      <c r="Q2615">
        <f t="shared" si="322"/>
        <v>0</v>
      </c>
      <c r="R2615">
        <f t="shared" si="323"/>
        <v>1</v>
      </c>
      <c r="S2615">
        <f t="shared" si="324"/>
        <v>0</v>
      </c>
      <c r="T2615">
        <f t="shared" si="325"/>
        <v>1</v>
      </c>
      <c r="U2615" s="16">
        <v>43494.949456018519</v>
      </c>
      <c r="V2615">
        <f t="shared" si="326"/>
        <v>2019</v>
      </c>
      <c r="W2615" t="b">
        <v>0</v>
      </c>
      <c r="X2615">
        <f t="shared" si="327"/>
        <v>0</v>
      </c>
    </row>
    <row r="2616" spans="1:24" x14ac:dyDescent="0.25">
      <c r="A2616" t="s">
        <v>1850</v>
      </c>
      <c r="B2616" s="4">
        <v>43992</v>
      </c>
      <c r="C2616">
        <v>2020</v>
      </c>
      <c r="D2616" t="s">
        <v>2130</v>
      </c>
      <c r="E2616" t="s">
        <v>2187</v>
      </c>
      <c r="F2616" t="s">
        <v>2203</v>
      </c>
      <c r="G2616" t="s">
        <v>4839</v>
      </c>
      <c r="I2616" t="s">
        <v>2130</v>
      </c>
      <c r="J2616" t="s">
        <v>6876</v>
      </c>
      <c r="K2616" s="2">
        <v>238</v>
      </c>
      <c r="L2616" s="2">
        <v>0</v>
      </c>
      <c r="M2616" t="b">
        <v>0</v>
      </c>
      <c r="N2616">
        <v>0</v>
      </c>
      <c r="O2616">
        <f t="shared" si="320"/>
        <v>0</v>
      </c>
      <c r="P2616">
        <f t="shared" si="321"/>
        <v>1</v>
      </c>
      <c r="Q2616">
        <f t="shared" si="322"/>
        <v>0</v>
      </c>
      <c r="R2616">
        <f t="shared" si="323"/>
        <v>1</v>
      </c>
      <c r="S2616">
        <f t="shared" si="324"/>
        <v>0</v>
      </c>
      <c r="T2616">
        <f t="shared" si="325"/>
        <v>1</v>
      </c>
      <c r="U2616" s="16">
        <v>43955.822094907409</v>
      </c>
      <c r="V2616">
        <f t="shared" si="326"/>
        <v>2020</v>
      </c>
      <c r="W2616" t="b">
        <v>0</v>
      </c>
      <c r="X2616">
        <f t="shared" si="327"/>
        <v>0</v>
      </c>
    </row>
    <row r="2617" spans="1:24" x14ac:dyDescent="0.25">
      <c r="A2617" t="s">
        <v>1250</v>
      </c>
      <c r="B2617" s="4">
        <v>44368</v>
      </c>
      <c r="C2617">
        <v>2021</v>
      </c>
      <c r="D2617" t="s">
        <v>2130</v>
      </c>
      <c r="E2617" t="s">
        <v>2191</v>
      </c>
      <c r="F2617" t="s">
        <v>2201</v>
      </c>
      <c r="G2617" t="s">
        <v>4840</v>
      </c>
      <c r="I2617" t="s">
        <v>2137</v>
      </c>
      <c r="J2617" t="s">
        <v>6876</v>
      </c>
      <c r="K2617" s="2">
        <v>65437</v>
      </c>
      <c r="L2617" s="2">
        <v>0</v>
      </c>
      <c r="M2617" t="b">
        <v>0</v>
      </c>
      <c r="N2617">
        <v>0</v>
      </c>
      <c r="O2617">
        <f t="shared" si="320"/>
        <v>0</v>
      </c>
      <c r="P2617">
        <f t="shared" si="321"/>
        <v>1</v>
      </c>
      <c r="Q2617">
        <f t="shared" si="322"/>
        <v>0</v>
      </c>
      <c r="R2617">
        <f t="shared" si="323"/>
        <v>1</v>
      </c>
      <c r="S2617">
        <f t="shared" si="324"/>
        <v>0</v>
      </c>
      <c r="T2617">
        <f t="shared" si="325"/>
        <v>1</v>
      </c>
      <c r="U2617" s="16">
        <v>43787.683020833334</v>
      </c>
      <c r="V2617">
        <f t="shared" si="326"/>
        <v>2019</v>
      </c>
      <c r="W2617" t="b">
        <v>0</v>
      </c>
      <c r="X2617">
        <f t="shared" si="327"/>
        <v>0</v>
      </c>
    </row>
    <row r="2618" spans="1:24" x14ac:dyDescent="0.25">
      <c r="A2618" t="s">
        <v>1333</v>
      </c>
      <c r="B2618" s="4">
        <v>44309</v>
      </c>
      <c r="C2618">
        <v>2021</v>
      </c>
      <c r="D2618" t="s">
        <v>2130</v>
      </c>
      <c r="E2618" t="s">
        <v>2187</v>
      </c>
      <c r="F2618" t="s">
        <v>2204</v>
      </c>
      <c r="G2618" t="s">
        <v>4841</v>
      </c>
      <c r="I2618" t="s">
        <v>2128</v>
      </c>
      <c r="J2618" t="s">
        <v>6876</v>
      </c>
      <c r="K2618" s="2">
        <v>65437</v>
      </c>
      <c r="L2618" s="2">
        <v>0</v>
      </c>
      <c r="M2618" t="b">
        <v>0</v>
      </c>
      <c r="N2618">
        <v>0</v>
      </c>
      <c r="O2618">
        <f t="shared" si="320"/>
        <v>0</v>
      </c>
      <c r="P2618">
        <f t="shared" si="321"/>
        <v>1</v>
      </c>
      <c r="Q2618">
        <f t="shared" si="322"/>
        <v>0</v>
      </c>
      <c r="R2618">
        <f t="shared" si="323"/>
        <v>1</v>
      </c>
      <c r="S2618">
        <f t="shared" si="324"/>
        <v>0</v>
      </c>
      <c r="T2618">
        <f t="shared" si="325"/>
        <v>1</v>
      </c>
      <c r="U2618" s="16">
        <v>43872.552372685182</v>
      </c>
      <c r="V2618">
        <f t="shared" si="326"/>
        <v>2020</v>
      </c>
      <c r="W2618" t="b">
        <v>0</v>
      </c>
      <c r="X2618">
        <f t="shared" si="327"/>
        <v>0</v>
      </c>
    </row>
    <row r="2619" spans="1:24" x14ac:dyDescent="0.25">
      <c r="A2619" t="s">
        <v>94</v>
      </c>
      <c r="B2619" s="4">
        <v>44333</v>
      </c>
      <c r="C2619">
        <v>2021</v>
      </c>
      <c r="D2619" t="s">
        <v>2130</v>
      </c>
      <c r="E2619" t="s">
        <v>2187</v>
      </c>
      <c r="F2619" t="s">
        <v>2203</v>
      </c>
      <c r="G2619" t="s">
        <v>4842</v>
      </c>
      <c r="I2619" t="s">
        <v>2130</v>
      </c>
      <c r="J2619" t="s">
        <v>6876</v>
      </c>
      <c r="K2619" s="2">
        <v>6500</v>
      </c>
      <c r="L2619" s="2">
        <v>0</v>
      </c>
      <c r="M2619" t="b">
        <v>0</v>
      </c>
      <c r="N2619">
        <v>0</v>
      </c>
      <c r="O2619">
        <f t="shared" si="320"/>
        <v>0</v>
      </c>
      <c r="P2619">
        <f t="shared" si="321"/>
        <v>1</v>
      </c>
      <c r="Q2619">
        <f t="shared" si="322"/>
        <v>0</v>
      </c>
      <c r="R2619">
        <f t="shared" si="323"/>
        <v>1</v>
      </c>
      <c r="S2619">
        <f t="shared" si="324"/>
        <v>0</v>
      </c>
      <c r="T2619">
        <f t="shared" si="325"/>
        <v>1</v>
      </c>
      <c r="U2619" s="16">
        <v>43956.671446759261</v>
      </c>
      <c r="V2619">
        <f t="shared" si="326"/>
        <v>2020</v>
      </c>
      <c r="W2619" t="b">
        <v>0</v>
      </c>
      <c r="X2619">
        <f t="shared" si="327"/>
        <v>0</v>
      </c>
    </row>
    <row r="2620" spans="1:24" x14ac:dyDescent="0.25">
      <c r="A2620" t="s">
        <v>1858</v>
      </c>
      <c r="B2620" s="4">
        <v>44330</v>
      </c>
      <c r="C2620">
        <v>2021</v>
      </c>
      <c r="D2620" t="s">
        <v>2130</v>
      </c>
      <c r="E2620" t="s">
        <v>2190</v>
      </c>
      <c r="F2620" t="s">
        <v>2203</v>
      </c>
      <c r="G2620" t="s">
        <v>4843</v>
      </c>
      <c r="I2620" t="s">
        <v>2130</v>
      </c>
      <c r="J2620" t="s">
        <v>6876</v>
      </c>
      <c r="K2620" s="2">
        <v>6500</v>
      </c>
      <c r="L2620" s="2">
        <v>0</v>
      </c>
      <c r="M2620" t="b">
        <v>0</v>
      </c>
      <c r="N2620">
        <v>0</v>
      </c>
      <c r="O2620">
        <f t="shared" si="320"/>
        <v>0</v>
      </c>
      <c r="P2620">
        <f t="shared" si="321"/>
        <v>1</v>
      </c>
      <c r="Q2620">
        <f t="shared" si="322"/>
        <v>0</v>
      </c>
      <c r="R2620">
        <f t="shared" si="323"/>
        <v>1</v>
      </c>
      <c r="S2620">
        <f t="shared" si="324"/>
        <v>0</v>
      </c>
      <c r="T2620">
        <f t="shared" si="325"/>
        <v>1</v>
      </c>
      <c r="U2620" s="16">
        <v>43965.80810185185</v>
      </c>
      <c r="V2620">
        <f t="shared" si="326"/>
        <v>2020</v>
      </c>
      <c r="W2620" t="b">
        <v>0</v>
      </c>
      <c r="X2620">
        <f t="shared" si="327"/>
        <v>0</v>
      </c>
    </row>
    <row r="2621" spans="1:24" x14ac:dyDescent="0.25">
      <c r="A2621" t="s">
        <v>1875</v>
      </c>
      <c r="B2621" s="4">
        <v>44312</v>
      </c>
      <c r="C2621">
        <v>2021</v>
      </c>
      <c r="D2621" t="s">
        <v>2130</v>
      </c>
      <c r="E2621" t="s">
        <v>2190</v>
      </c>
      <c r="F2621" t="s">
        <v>2203</v>
      </c>
      <c r="G2621" t="s">
        <v>4844</v>
      </c>
      <c r="I2621" t="s">
        <v>2130</v>
      </c>
      <c r="J2621" t="s">
        <v>6876</v>
      </c>
      <c r="K2621" s="2">
        <v>6500</v>
      </c>
      <c r="L2621" s="2">
        <v>0</v>
      </c>
      <c r="M2621" t="b">
        <v>0</v>
      </c>
      <c r="N2621">
        <v>0</v>
      </c>
      <c r="O2621">
        <f t="shared" si="320"/>
        <v>0</v>
      </c>
      <c r="P2621">
        <f t="shared" si="321"/>
        <v>1</v>
      </c>
      <c r="Q2621">
        <f t="shared" si="322"/>
        <v>0</v>
      </c>
      <c r="R2621">
        <f t="shared" si="323"/>
        <v>1</v>
      </c>
      <c r="S2621">
        <f t="shared" si="324"/>
        <v>0</v>
      </c>
      <c r="T2621">
        <f t="shared" si="325"/>
        <v>1</v>
      </c>
      <c r="U2621" s="16">
        <v>43965.829791666663</v>
      </c>
      <c r="V2621">
        <f t="shared" si="326"/>
        <v>2020</v>
      </c>
      <c r="W2621" t="b">
        <v>0</v>
      </c>
      <c r="X2621">
        <f t="shared" si="327"/>
        <v>0</v>
      </c>
    </row>
    <row r="2622" spans="1:24" x14ac:dyDescent="0.25">
      <c r="A2622" t="s">
        <v>1856</v>
      </c>
      <c r="B2622" s="4">
        <v>44330</v>
      </c>
      <c r="C2622">
        <v>2021</v>
      </c>
      <c r="D2622" t="s">
        <v>2130</v>
      </c>
      <c r="E2622" t="s">
        <v>2190</v>
      </c>
      <c r="F2622" t="s">
        <v>2203</v>
      </c>
      <c r="G2622" t="s">
        <v>4845</v>
      </c>
      <c r="I2622" t="s">
        <v>2130</v>
      </c>
      <c r="J2622" t="s">
        <v>6876</v>
      </c>
      <c r="K2622" s="2">
        <v>6500</v>
      </c>
      <c r="L2622" s="2">
        <v>0</v>
      </c>
      <c r="M2622" t="b">
        <v>0</v>
      </c>
      <c r="N2622">
        <v>0</v>
      </c>
      <c r="O2622">
        <f t="shared" si="320"/>
        <v>0</v>
      </c>
      <c r="P2622">
        <f t="shared" si="321"/>
        <v>1</v>
      </c>
      <c r="Q2622">
        <f t="shared" si="322"/>
        <v>0</v>
      </c>
      <c r="R2622">
        <f t="shared" si="323"/>
        <v>1</v>
      </c>
      <c r="S2622">
        <f t="shared" si="324"/>
        <v>0</v>
      </c>
      <c r="T2622">
        <f t="shared" si="325"/>
        <v>1</v>
      </c>
      <c r="U2622" s="16">
        <v>43965.866180555553</v>
      </c>
      <c r="V2622">
        <f t="shared" si="326"/>
        <v>2020</v>
      </c>
      <c r="W2622" t="b">
        <v>0</v>
      </c>
      <c r="X2622">
        <f t="shared" si="327"/>
        <v>0</v>
      </c>
    </row>
    <row r="2623" spans="1:24" x14ac:dyDescent="0.25">
      <c r="A2623" t="s">
        <v>1893</v>
      </c>
      <c r="B2623" s="4">
        <v>44330</v>
      </c>
      <c r="C2623">
        <v>2021</v>
      </c>
      <c r="D2623" t="s">
        <v>2130</v>
      </c>
      <c r="E2623" t="s">
        <v>2190</v>
      </c>
      <c r="F2623" t="s">
        <v>2203</v>
      </c>
      <c r="G2623" t="s">
        <v>4846</v>
      </c>
      <c r="I2623" t="s">
        <v>2130</v>
      </c>
      <c r="J2623" t="s">
        <v>6876</v>
      </c>
      <c r="K2623" s="2">
        <v>6500</v>
      </c>
      <c r="L2623" s="2">
        <v>0</v>
      </c>
      <c r="M2623" t="b">
        <v>0</v>
      </c>
      <c r="N2623">
        <v>0</v>
      </c>
      <c r="O2623">
        <f t="shared" si="320"/>
        <v>0</v>
      </c>
      <c r="P2623">
        <f t="shared" si="321"/>
        <v>1</v>
      </c>
      <c r="Q2623">
        <f t="shared" si="322"/>
        <v>0</v>
      </c>
      <c r="R2623">
        <f t="shared" si="323"/>
        <v>1</v>
      </c>
      <c r="S2623">
        <f t="shared" si="324"/>
        <v>0</v>
      </c>
      <c r="T2623">
        <f t="shared" si="325"/>
        <v>1</v>
      </c>
      <c r="U2623" s="16">
        <v>43969.557152777779</v>
      </c>
      <c r="V2623">
        <f t="shared" si="326"/>
        <v>2020</v>
      </c>
      <c r="W2623" t="b">
        <v>0</v>
      </c>
      <c r="X2623">
        <f t="shared" si="327"/>
        <v>0</v>
      </c>
    </row>
    <row r="2624" spans="1:24" x14ac:dyDescent="0.25">
      <c r="A2624" t="s">
        <v>1363</v>
      </c>
      <c r="B2624" s="4">
        <v>44298</v>
      </c>
      <c r="C2624">
        <v>2021</v>
      </c>
      <c r="D2624" t="s">
        <v>2128</v>
      </c>
      <c r="E2624" t="s">
        <v>2187</v>
      </c>
      <c r="F2624" t="s">
        <v>2203</v>
      </c>
      <c r="G2624" t="s">
        <v>4847</v>
      </c>
      <c r="I2624" t="s">
        <v>2128</v>
      </c>
      <c r="J2624" t="s">
        <v>6876</v>
      </c>
      <c r="K2624" s="2">
        <v>64685.120000000003</v>
      </c>
      <c r="L2624" s="2">
        <v>0</v>
      </c>
      <c r="M2624" t="b">
        <v>0</v>
      </c>
      <c r="N2624">
        <v>0</v>
      </c>
      <c r="O2624">
        <f t="shared" si="320"/>
        <v>0</v>
      </c>
      <c r="P2624">
        <f t="shared" si="321"/>
        <v>1</v>
      </c>
      <c r="Q2624">
        <f t="shared" si="322"/>
        <v>0</v>
      </c>
      <c r="R2624">
        <f t="shared" si="323"/>
        <v>1</v>
      </c>
      <c r="S2624">
        <f t="shared" si="324"/>
        <v>0</v>
      </c>
      <c r="T2624">
        <f t="shared" si="325"/>
        <v>1</v>
      </c>
      <c r="U2624" s="16">
        <v>43987.656678240739</v>
      </c>
      <c r="V2624">
        <f t="shared" si="326"/>
        <v>2020</v>
      </c>
      <c r="W2624" t="b">
        <v>0</v>
      </c>
      <c r="X2624">
        <f t="shared" si="327"/>
        <v>0</v>
      </c>
    </row>
    <row r="2625" spans="1:24" x14ac:dyDescent="0.25">
      <c r="A2625" t="s">
        <v>1798</v>
      </c>
      <c r="B2625" s="4">
        <v>44333</v>
      </c>
      <c r="C2625">
        <v>2021</v>
      </c>
      <c r="D2625" t="s">
        <v>2130</v>
      </c>
      <c r="E2625" t="s">
        <v>2188</v>
      </c>
      <c r="F2625" t="s">
        <v>2203</v>
      </c>
      <c r="G2625" t="s">
        <v>4848</v>
      </c>
      <c r="I2625" t="s">
        <v>2130</v>
      </c>
      <c r="J2625" t="s">
        <v>6876</v>
      </c>
      <c r="K2625" s="2">
        <v>19500</v>
      </c>
      <c r="L2625" s="2">
        <v>0</v>
      </c>
      <c r="M2625" t="b">
        <v>0</v>
      </c>
      <c r="N2625">
        <v>0</v>
      </c>
      <c r="O2625">
        <f t="shared" si="320"/>
        <v>0</v>
      </c>
      <c r="P2625">
        <f t="shared" si="321"/>
        <v>1</v>
      </c>
      <c r="Q2625">
        <f t="shared" si="322"/>
        <v>0</v>
      </c>
      <c r="R2625">
        <f t="shared" si="323"/>
        <v>1</v>
      </c>
      <c r="S2625">
        <f t="shared" si="324"/>
        <v>0</v>
      </c>
      <c r="T2625">
        <f t="shared" si="325"/>
        <v>1</v>
      </c>
      <c r="U2625" s="16">
        <v>44133.551168981481</v>
      </c>
      <c r="V2625">
        <f t="shared" si="326"/>
        <v>2020</v>
      </c>
      <c r="W2625" t="b">
        <v>0</v>
      </c>
      <c r="X2625">
        <f t="shared" si="327"/>
        <v>0</v>
      </c>
    </row>
    <row r="2626" spans="1:24" x14ac:dyDescent="0.25">
      <c r="A2626" t="s">
        <v>1538</v>
      </c>
      <c r="B2626" s="4">
        <v>44323</v>
      </c>
      <c r="C2626">
        <v>2021</v>
      </c>
      <c r="D2626" t="s">
        <v>2137</v>
      </c>
      <c r="E2626" t="s">
        <v>2191</v>
      </c>
      <c r="F2626" t="s">
        <v>2206</v>
      </c>
      <c r="G2626" t="s">
        <v>4849</v>
      </c>
      <c r="I2626" t="s">
        <v>2149</v>
      </c>
      <c r="J2626" t="s">
        <v>6876</v>
      </c>
      <c r="K2626" s="2">
        <v>248686.5</v>
      </c>
      <c r="L2626" s="2">
        <v>0</v>
      </c>
      <c r="M2626" t="b">
        <v>0</v>
      </c>
      <c r="N2626">
        <v>0</v>
      </c>
      <c r="O2626">
        <f t="shared" si="320"/>
        <v>0</v>
      </c>
      <c r="P2626">
        <f t="shared" si="321"/>
        <v>1</v>
      </c>
      <c r="Q2626">
        <f t="shared" si="322"/>
        <v>0</v>
      </c>
      <c r="R2626">
        <f t="shared" si="323"/>
        <v>1</v>
      </c>
      <c r="S2626">
        <f t="shared" si="324"/>
        <v>0</v>
      </c>
      <c r="T2626">
        <f t="shared" si="325"/>
        <v>1</v>
      </c>
      <c r="U2626" s="16">
        <v>43811.116319444445</v>
      </c>
      <c r="V2626">
        <f t="shared" si="326"/>
        <v>2019</v>
      </c>
      <c r="W2626" t="b">
        <v>0</v>
      </c>
      <c r="X2626">
        <f t="shared" si="327"/>
        <v>0</v>
      </c>
    </row>
    <row r="2627" spans="1:24" x14ac:dyDescent="0.25">
      <c r="A2627" t="s">
        <v>1617</v>
      </c>
      <c r="B2627" s="4">
        <v>44340</v>
      </c>
      <c r="C2627">
        <v>2021</v>
      </c>
      <c r="D2627" t="s">
        <v>2149</v>
      </c>
      <c r="E2627" t="s">
        <v>2191</v>
      </c>
      <c r="F2627" t="s">
        <v>2206</v>
      </c>
      <c r="G2627" t="s">
        <v>4850</v>
      </c>
      <c r="I2627" t="s">
        <v>2149</v>
      </c>
      <c r="J2627" t="s">
        <v>6876</v>
      </c>
      <c r="K2627" s="2">
        <v>48750</v>
      </c>
      <c r="L2627" s="2">
        <v>0</v>
      </c>
      <c r="M2627" t="b">
        <v>0</v>
      </c>
      <c r="N2627">
        <v>0</v>
      </c>
      <c r="O2627">
        <f t="shared" ref="O2627:O2690" si="328">IF($M2627=TRUE,1,0)</f>
        <v>0</v>
      </c>
      <c r="P2627">
        <f t="shared" ref="P2627:P2690" si="329">IF($M2627=FALSE,1,0)</f>
        <v>1</v>
      </c>
      <c r="Q2627">
        <f t="shared" ref="Q2627:Q2690" si="330">IF($J2627="Closed Won",1,0)</f>
        <v>0</v>
      </c>
      <c r="R2627">
        <f t="shared" ref="R2627:R2690" si="331">IF($J2627="Closed Lost",1,0)</f>
        <v>1</v>
      </c>
      <c r="S2627">
        <f t="shared" ref="S2627:S2690" si="332">IF(OR($J2627="Closed Won",$J2627="Closed Lost",),0,1)</f>
        <v>0</v>
      </c>
      <c r="T2627">
        <f t="shared" ref="T2627:T2690" si="333">IF(OR($J2627="Closed Won",$J2627="Closed Lost",),1,0)</f>
        <v>1</v>
      </c>
      <c r="U2627" s="16">
        <v>43871.54184027778</v>
      </c>
      <c r="V2627">
        <f t="shared" ref="V2627:V2690" si="334">YEAR($U2627)</f>
        <v>2020</v>
      </c>
      <c r="W2627" t="b">
        <v>0</v>
      </c>
      <c r="X2627">
        <f t="shared" ref="X2627:X2690" si="335">SUM(IF($W2627=TRUE,$K2627,0))</f>
        <v>0</v>
      </c>
    </row>
    <row r="2628" spans="1:24" x14ac:dyDescent="0.25">
      <c r="A2628" t="s">
        <v>139</v>
      </c>
      <c r="B2628" s="4">
        <v>44330</v>
      </c>
      <c r="C2628">
        <v>2021</v>
      </c>
      <c r="D2628" t="s">
        <v>2130</v>
      </c>
      <c r="E2628" t="s">
        <v>2191</v>
      </c>
      <c r="F2628" t="s">
        <v>2206</v>
      </c>
      <c r="G2628" t="s">
        <v>4851</v>
      </c>
      <c r="I2628" t="s">
        <v>2130</v>
      </c>
      <c r="J2628" t="s">
        <v>6876</v>
      </c>
      <c r="K2628" s="2">
        <v>9750</v>
      </c>
      <c r="L2628" s="2">
        <v>0</v>
      </c>
      <c r="M2628" t="b">
        <v>0</v>
      </c>
      <c r="N2628">
        <v>0</v>
      </c>
      <c r="O2628">
        <f t="shared" si="328"/>
        <v>0</v>
      </c>
      <c r="P2628">
        <f t="shared" si="329"/>
        <v>1</v>
      </c>
      <c r="Q2628">
        <f t="shared" si="330"/>
        <v>0</v>
      </c>
      <c r="R2628">
        <f t="shared" si="331"/>
        <v>1</v>
      </c>
      <c r="S2628">
        <f t="shared" si="332"/>
        <v>0</v>
      </c>
      <c r="T2628">
        <f t="shared" si="333"/>
        <v>1</v>
      </c>
      <c r="U2628" s="16">
        <v>43937.755613425928</v>
      </c>
      <c r="V2628">
        <f t="shared" si="334"/>
        <v>2020</v>
      </c>
      <c r="W2628" t="b">
        <v>0</v>
      </c>
      <c r="X2628">
        <f t="shared" si="335"/>
        <v>0</v>
      </c>
    </row>
    <row r="2629" spans="1:24" x14ac:dyDescent="0.25">
      <c r="A2629" t="s">
        <v>1513</v>
      </c>
      <c r="B2629" s="4">
        <v>44330</v>
      </c>
      <c r="C2629">
        <v>2021</v>
      </c>
      <c r="D2629" t="s">
        <v>2130</v>
      </c>
      <c r="E2629" t="s">
        <v>2191</v>
      </c>
      <c r="F2629" t="s">
        <v>2203</v>
      </c>
      <c r="G2629" t="s">
        <v>4852</v>
      </c>
      <c r="I2629" t="s">
        <v>2130</v>
      </c>
      <c r="J2629" t="s">
        <v>6876</v>
      </c>
      <c r="K2629" s="2">
        <v>6500</v>
      </c>
      <c r="L2629" s="2">
        <v>0</v>
      </c>
      <c r="M2629" t="b">
        <v>0</v>
      </c>
      <c r="N2629">
        <v>0</v>
      </c>
      <c r="O2629">
        <f t="shared" si="328"/>
        <v>0</v>
      </c>
      <c r="P2629">
        <f t="shared" si="329"/>
        <v>1</v>
      </c>
      <c r="Q2629">
        <f t="shared" si="330"/>
        <v>0</v>
      </c>
      <c r="R2629">
        <f t="shared" si="331"/>
        <v>1</v>
      </c>
      <c r="S2629">
        <f t="shared" si="332"/>
        <v>0</v>
      </c>
      <c r="T2629">
        <f t="shared" si="333"/>
        <v>1</v>
      </c>
      <c r="U2629" s="16">
        <v>43937.780891203707</v>
      </c>
      <c r="V2629">
        <f t="shared" si="334"/>
        <v>2020</v>
      </c>
      <c r="W2629" t="b">
        <v>0</v>
      </c>
      <c r="X2629">
        <f t="shared" si="335"/>
        <v>0</v>
      </c>
    </row>
    <row r="2630" spans="1:24" x14ac:dyDescent="0.25">
      <c r="A2630" t="s">
        <v>1516</v>
      </c>
      <c r="B2630" s="4">
        <v>44330</v>
      </c>
      <c r="C2630">
        <v>2021</v>
      </c>
      <c r="D2630" t="s">
        <v>2130</v>
      </c>
      <c r="E2630" t="s">
        <v>2187</v>
      </c>
      <c r="F2630" t="s">
        <v>2203</v>
      </c>
      <c r="G2630" t="s">
        <v>4853</v>
      </c>
      <c r="I2630" t="s">
        <v>2130</v>
      </c>
      <c r="J2630" t="s">
        <v>6876</v>
      </c>
      <c r="K2630" s="2">
        <v>6500</v>
      </c>
      <c r="L2630" s="2">
        <v>0</v>
      </c>
      <c r="M2630" t="b">
        <v>0</v>
      </c>
      <c r="N2630">
        <v>0</v>
      </c>
      <c r="O2630">
        <f t="shared" si="328"/>
        <v>0</v>
      </c>
      <c r="P2630">
        <f t="shared" si="329"/>
        <v>1</v>
      </c>
      <c r="Q2630">
        <f t="shared" si="330"/>
        <v>0</v>
      </c>
      <c r="R2630">
        <f t="shared" si="331"/>
        <v>1</v>
      </c>
      <c r="S2630">
        <f t="shared" si="332"/>
        <v>0</v>
      </c>
      <c r="T2630">
        <f t="shared" si="333"/>
        <v>1</v>
      </c>
      <c r="U2630" s="16">
        <v>43963.835150462961</v>
      </c>
      <c r="V2630">
        <f t="shared" si="334"/>
        <v>2020</v>
      </c>
      <c r="W2630" t="b">
        <v>0</v>
      </c>
      <c r="X2630">
        <f t="shared" si="335"/>
        <v>0</v>
      </c>
    </row>
    <row r="2631" spans="1:24" x14ac:dyDescent="0.25">
      <c r="A2631" t="s">
        <v>139</v>
      </c>
      <c r="B2631" s="4">
        <v>44330</v>
      </c>
      <c r="C2631">
        <v>2021</v>
      </c>
      <c r="D2631" t="s">
        <v>2130</v>
      </c>
      <c r="E2631" t="s">
        <v>2191</v>
      </c>
      <c r="F2631" t="s">
        <v>2203</v>
      </c>
      <c r="G2631" t="s">
        <v>4854</v>
      </c>
      <c r="I2631" t="s">
        <v>2130</v>
      </c>
      <c r="J2631" t="s">
        <v>6876</v>
      </c>
      <c r="K2631" s="2">
        <v>4875</v>
      </c>
      <c r="L2631" s="2">
        <v>0</v>
      </c>
      <c r="M2631" t="b">
        <v>0</v>
      </c>
      <c r="N2631">
        <v>0</v>
      </c>
      <c r="O2631">
        <f t="shared" si="328"/>
        <v>0</v>
      </c>
      <c r="P2631">
        <f t="shared" si="329"/>
        <v>1</v>
      </c>
      <c r="Q2631">
        <f t="shared" si="330"/>
        <v>0</v>
      </c>
      <c r="R2631">
        <f t="shared" si="331"/>
        <v>1</v>
      </c>
      <c r="S2631">
        <f t="shared" si="332"/>
        <v>0</v>
      </c>
      <c r="T2631">
        <f t="shared" si="333"/>
        <v>1</v>
      </c>
      <c r="U2631" s="16">
        <v>44020.711851851855</v>
      </c>
      <c r="V2631">
        <f t="shared" si="334"/>
        <v>2020</v>
      </c>
      <c r="W2631" t="b">
        <v>0</v>
      </c>
      <c r="X2631">
        <f t="shared" si="335"/>
        <v>0</v>
      </c>
    </row>
    <row r="2632" spans="1:24" x14ac:dyDescent="0.25">
      <c r="A2632" t="s">
        <v>1257</v>
      </c>
      <c r="B2632" s="4">
        <v>44358</v>
      </c>
      <c r="C2632">
        <v>2021</v>
      </c>
      <c r="D2632" t="s">
        <v>2130</v>
      </c>
      <c r="E2632" t="s">
        <v>2191</v>
      </c>
      <c r="F2632" t="s">
        <v>2203</v>
      </c>
      <c r="G2632" t="s">
        <v>4855</v>
      </c>
      <c r="I2632" t="s">
        <v>2130</v>
      </c>
      <c r="J2632" t="s">
        <v>6876</v>
      </c>
      <c r="K2632" s="2">
        <v>205.27</v>
      </c>
      <c r="L2632" s="2">
        <v>0</v>
      </c>
      <c r="M2632" t="b">
        <v>0</v>
      </c>
      <c r="N2632">
        <v>0</v>
      </c>
      <c r="O2632">
        <f t="shared" si="328"/>
        <v>0</v>
      </c>
      <c r="P2632">
        <f t="shared" si="329"/>
        <v>1</v>
      </c>
      <c r="Q2632">
        <f t="shared" si="330"/>
        <v>0</v>
      </c>
      <c r="R2632">
        <f t="shared" si="331"/>
        <v>1</v>
      </c>
      <c r="S2632">
        <f t="shared" si="332"/>
        <v>0</v>
      </c>
      <c r="T2632">
        <f t="shared" si="333"/>
        <v>1</v>
      </c>
      <c r="U2632" s="16">
        <v>44235.793703703705</v>
      </c>
      <c r="V2632">
        <f t="shared" si="334"/>
        <v>2021</v>
      </c>
      <c r="W2632" t="b">
        <v>0</v>
      </c>
      <c r="X2632">
        <f t="shared" si="335"/>
        <v>0</v>
      </c>
    </row>
    <row r="2633" spans="1:24" x14ac:dyDescent="0.25">
      <c r="A2633" t="s">
        <v>1356</v>
      </c>
      <c r="B2633" s="4">
        <v>44309</v>
      </c>
      <c r="C2633">
        <v>2021</v>
      </c>
      <c r="D2633" t="s">
        <v>2130</v>
      </c>
      <c r="E2633" t="s">
        <v>2187</v>
      </c>
      <c r="F2633" t="s">
        <v>2213</v>
      </c>
      <c r="G2633" t="s">
        <v>4856</v>
      </c>
      <c r="I2633" t="s">
        <v>2128</v>
      </c>
      <c r="J2633" t="s">
        <v>6876</v>
      </c>
      <c r="K2633" s="2">
        <v>65437</v>
      </c>
      <c r="L2633" s="2">
        <v>0</v>
      </c>
      <c r="M2633" t="b">
        <v>0</v>
      </c>
      <c r="N2633">
        <v>0</v>
      </c>
      <c r="O2633">
        <f t="shared" si="328"/>
        <v>0</v>
      </c>
      <c r="P2633">
        <f t="shared" si="329"/>
        <v>1</v>
      </c>
      <c r="Q2633">
        <f t="shared" si="330"/>
        <v>0</v>
      </c>
      <c r="R2633">
        <f t="shared" si="331"/>
        <v>1</v>
      </c>
      <c r="S2633">
        <f t="shared" si="332"/>
        <v>0</v>
      </c>
      <c r="T2633">
        <f t="shared" si="333"/>
        <v>1</v>
      </c>
      <c r="U2633" s="16">
        <v>43888.783495370371</v>
      </c>
      <c r="V2633">
        <f t="shared" si="334"/>
        <v>2020</v>
      </c>
      <c r="W2633" t="b">
        <v>0</v>
      </c>
      <c r="X2633">
        <f t="shared" si="335"/>
        <v>0</v>
      </c>
    </row>
    <row r="2634" spans="1:24" x14ac:dyDescent="0.25">
      <c r="A2634" t="s">
        <v>1206</v>
      </c>
      <c r="B2634" s="4">
        <v>43971</v>
      </c>
      <c r="C2634">
        <v>2020</v>
      </c>
      <c r="D2634" t="s">
        <v>2130</v>
      </c>
      <c r="E2634" t="s">
        <v>2188</v>
      </c>
      <c r="F2634" t="s">
        <v>2201</v>
      </c>
      <c r="G2634" t="s">
        <v>4857</v>
      </c>
      <c r="I2634" t="s">
        <v>2132</v>
      </c>
      <c r="J2634" t="s">
        <v>6876</v>
      </c>
      <c r="K2634" s="2">
        <v>65636</v>
      </c>
      <c r="L2634" s="2">
        <v>0</v>
      </c>
      <c r="M2634" t="b">
        <v>0</v>
      </c>
      <c r="N2634">
        <v>0</v>
      </c>
      <c r="O2634">
        <f t="shared" si="328"/>
        <v>0</v>
      </c>
      <c r="P2634">
        <f t="shared" si="329"/>
        <v>1</v>
      </c>
      <c r="Q2634">
        <f t="shared" si="330"/>
        <v>0</v>
      </c>
      <c r="R2634">
        <f t="shared" si="331"/>
        <v>1</v>
      </c>
      <c r="S2634">
        <f t="shared" si="332"/>
        <v>0</v>
      </c>
      <c r="T2634">
        <f t="shared" si="333"/>
        <v>1</v>
      </c>
      <c r="U2634" s="16">
        <v>43801.759594907409</v>
      </c>
      <c r="V2634">
        <f t="shared" si="334"/>
        <v>2019</v>
      </c>
      <c r="W2634" t="b">
        <v>0</v>
      </c>
      <c r="X2634">
        <f t="shared" si="335"/>
        <v>0</v>
      </c>
    </row>
    <row r="2635" spans="1:24" x14ac:dyDescent="0.25">
      <c r="A2635" t="s">
        <v>144</v>
      </c>
      <c r="B2635" s="4">
        <v>43971</v>
      </c>
      <c r="C2635">
        <v>2020</v>
      </c>
      <c r="D2635" t="s">
        <v>2130</v>
      </c>
      <c r="E2635" t="s">
        <v>2188</v>
      </c>
      <c r="F2635" t="s">
        <v>2206</v>
      </c>
      <c r="G2635" t="s">
        <v>4858</v>
      </c>
      <c r="I2635" t="s">
        <v>2134</v>
      </c>
      <c r="J2635" t="s">
        <v>6876</v>
      </c>
      <c r="K2635" s="2">
        <v>130874</v>
      </c>
      <c r="L2635" s="2">
        <v>0</v>
      </c>
      <c r="M2635" t="b">
        <v>0</v>
      </c>
      <c r="N2635">
        <v>0</v>
      </c>
      <c r="O2635">
        <f t="shared" si="328"/>
        <v>0</v>
      </c>
      <c r="P2635">
        <f t="shared" si="329"/>
        <v>1</v>
      </c>
      <c r="Q2635">
        <f t="shared" si="330"/>
        <v>0</v>
      </c>
      <c r="R2635">
        <f t="shared" si="331"/>
        <v>1</v>
      </c>
      <c r="S2635">
        <f t="shared" si="332"/>
        <v>0</v>
      </c>
      <c r="T2635">
        <f t="shared" si="333"/>
        <v>1</v>
      </c>
      <c r="U2635" s="16">
        <v>43955.720902777779</v>
      </c>
      <c r="V2635">
        <f t="shared" si="334"/>
        <v>2020</v>
      </c>
      <c r="W2635" t="b">
        <v>0</v>
      </c>
      <c r="X2635">
        <f t="shared" si="335"/>
        <v>0</v>
      </c>
    </row>
    <row r="2636" spans="1:24" x14ac:dyDescent="0.25">
      <c r="A2636" t="s">
        <v>1764</v>
      </c>
      <c r="B2636" s="4">
        <v>43971</v>
      </c>
      <c r="C2636">
        <v>2020</v>
      </c>
      <c r="D2636" t="s">
        <v>2130</v>
      </c>
      <c r="E2636" t="s">
        <v>2188</v>
      </c>
      <c r="F2636" t="s">
        <v>2206</v>
      </c>
      <c r="G2636" t="s">
        <v>4859</v>
      </c>
      <c r="I2636" t="s">
        <v>2134</v>
      </c>
      <c r="J2636" t="s">
        <v>6876</v>
      </c>
      <c r="K2636" s="2">
        <v>130874</v>
      </c>
      <c r="L2636" s="2">
        <v>0</v>
      </c>
      <c r="M2636" t="b">
        <v>0</v>
      </c>
      <c r="N2636">
        <v>0</v>
      </c>
      <c r="O2636">
        <f t="shared" si="328"/>
        <v>0</v>
      </c>
      <c r="P2636">
        <f t="shared" si="329"/>
        <v>1</v>
      </c>
      <c r="Q2636">
        <f t="shared" si="330"/>
        <v>0</v>
      </c>
      <c r="R2636">
        <f t="shared" si="331"/>
        <v>1</v>
      </c>
      <c r="S2636">
        <f t="shared" si="332"/>
        <v>0</v>
      </c>
      <c r="T2636">
        <f t="shared" si="333"/>
        <v>1</v>
      </c>
      <c r="U2636" s="16">
        <v>43955.739479166667</v>
      </c>
      <c r="V2636">
        <f t="shared" si="334"/>
        <v>2020</v>
      </c>
      <c r="W2636" t="b">
        <v>0</v>
      </c>
      <c r="X2636">
        <f t="shared" si="335"/>
        <v>0</v>
      </c>
    </row>
    <row r="2637" spans="1:24" x14ac:dyDescent="0.25">
      <c r="A2637" t="s">
        <v>3</v>
      </c>
      <c r="B2637" s="4">
        <v>43971</v>
      </c>
      <c r="C2637">
        <v>2020</v>
      </c>
      <c r="D2637" t="s">
        <v>2130</v>
      </c>
      <c r="E2637" t="s">
        <v>2188</v>
      </c>
      <c r="F2637" t="s">
        <v>2206</v>
      </c>
      <c r="G2637" t="s">
        <v>4860</v>
      </c>
      <c r="I2637" t="s">
        <v>2134</v>
      </c>
      <c r="J2637" t="s">
        <v>6876</v>
      </c>
      <c r="K2637" s="2">
        <v>130874</v>
      </c>
      <c r="L2637" s="2">
        <v>0</v>
      </c>
      <c r="M2637" t="b">
        <v>0</v>
      </c>
      <c r="N2637">
        <v>0</v>
      </c>
      <c r="O2637">
        <f t="shared" si="328"/>
        <v>0</v>
      </c>
      <c r="P2637">
        <f t="shared" si="329"/>
        <v>1</v>
      </c>
      <c r="Q2637">
        <f t="shared" si="330"/>
        <v>0</v>
      </c>
      <c r="R2637">
        <f t="shared" si="331"/>
        <v>1</v>
      </c>
      <c r="S2637">
        <f t="shared" si="332"/>
        <v>0</v>
      </c>
      <c r="T2637">
        <f t="shared" si="333"/>
        <v>1</v>
      </c>
      <c r="U2637" s="16">
        <v>43955.758321759262</v>
      </c>
      <c r="V2637">
        <f t="shared" si="334"/>
        <v>2020</v>
      </c>
      <c r="W2637" t="b">
        <v>0</v>
      </c>
      <c r="X2637">
        <f t="shared" si="335"/>
        <v>0</v>
      </c>
    </row>
    <row r="2638" spans="1:24" x14ac:dyDescent="0.25">
      <c r="A2638" t="s">
        <v>561</v>
      </c>
      <c r="B2638" s="4">
        <v>44012</v>
      </c>
      <c r="C2638">
        <v>2020</v>
      </c>
      <c r="D2638" t="s">
        <v>2130</v>
      </c>
      <c r="E2638" t="s">
        <v>2187</v>
      </c>
      <c r="F2638" t="s">
        <v>2201</v>
      </c>
      <c r="G2638" t="s">
        <v>4861</v>
      </c>
      <c r="I2638" t="s">
        <v>2128</v>
      </c>
      <c r="J2638" t="s">
        <v>6876</v>
      </c>
      <c r="K2638" s="2">
        <v>78437</v>
      </c>
      <c r="L2638" s="2">
        <v>0</v>
      </c>
      <c r="M2638" t="b">
        <v>0</v>
      </c>
      <c r="N2638">
        <v>0</v>
      </c>
      <c r="O2638">
        <f t="shared" si="328"/>
        <v>0</v>
      </c>
      <c r="P2638">
        <f t="shared" si="329"/>
        <v>1</v>
      </c>
      <c r="Q2638">
        <f t="shared" si="330"/>
        <v>0</v>
      </c>
      <c r="R2638">
        <f t="shared" si="331"/>
        <v>1</v>
      </c>
      <c r="S2638">
        <f t="shared" si="332"/>
        <v>0</v>
      </c>
      <c r="T2638">
        <f t="shared" si="333"/>
        <v>1</v>
      </c>
      <c r="U2638" s="16">
        <v>43894.696458333332</v>
      </c>
      <c r="V2638">
        <f t="shared" si="334"/>
        <v>2020</v>
      </c>
      <c r="W2638" t="b">
        <v>0</v>
      </c>
      <c r="X2638">
        <f t="shared" si="335"/>
        <v>0</v>
      </c>
    </row>
    <row r="2639" spans="1:24" x14ac:dyDescent="0.25">
      <c r="A2639" t="s">
        <v>1764</v>
      </c>
      <c r="B2639" s="4">
        <v>43972</v>
      </c>
      <c r="C2639">
        <v>2020</v>
      </c>
      <c r="D2639" t="s">
        <v>2130</v>
      </c>
      <c r="E2639" t="s">
        <v>2190</v>
      </c>
      <c r="F2639" t="s">
        <v>2203</v>
      </c>
      <c r="G2639" t="s">
        <v>4862</v>
      </c>
      <c r="I2639" t="s">
        <v>2134</v>
      </c>
      <c r="J2639" t="s">
        <v>6876</v>
      </c>
      <c r="K2639" s="2">
        <v>91000</v>
      </c>
      <c r="L2639" s="2">
        <v>0</v>
      </c>
      <c r="M2639" t="b">
        <v>0</v>
      </c>
      <c r="N2639">
        <v>0</v>
      </c>
      <c r="O2639">
        <f t="shared" si="328"/>
        <v>0</v>
      </c>
      <c r="P2639">
        <f t="shared" si="329"/>
        <v>1</v>
      </c>
      <c r="Q2639">
        <f t="shared" si="330"/>
        <v>0</v>
      </c>
      <c r="R2639">
        <f t="shared" si="331"/>
        <v>1</v>
      </c>
      <c r="S2639">
        <f t="shared" si="332"/>
        <v>0</v>
      </c>
      <c r="T2639">
        <f t="shared" si="333"/>
        <v>1</v>
      </c>
      <c r="U2639" s="16">
        <v>43899.666435185187</v>
      </c>
      <c r="V2639">
        <f t="shared" si="334"/>
        <v>2020</v>
      </c>
      <c r="W2639" t="b">
        <v>0</v>
      </c>
      <c r="X2639">
        <f t="shared" si="335"/>
        <v>0</v>
      </c>
    </row>
    <row r="2640" spans="1:24" x14ac:dyDescent="0.25">
      <c r="A2640" t="s">
        <v>59</v>
      </c>
      <c r="B2640" s="4">
        <v>43972</v>
      </c>
      <c r="C2640">
        <v>2020</v>
      </c>
      <c r="D2640" t="s">
        <v>2130</v>
      </c>
      <c r="E2640" t="s">
        <v>2190</v>
      </c>
      <c r="F2640" t="s">
        <v>2203</v>
      </c>
      <c r="G2640" t="s">
        <v>4863</v>
      </c>
      <c r="I2640" t="s">
        <v>2134</v>
      </c>
      <c r="J2640" t="s">
        <v>6876</v>
      </c>
      <c r="K2640" s="2">
        <v>91000</v>
      </c>
      <c r="L2640" s="2">
        <v>0</v>
      </c>
      <c r="M2640" t="b">
        <v>0</v>
      </c>
      <c r="N2640">
        <v>0</v>
      </c>
      <c r="O2640">
        <f t="shared" si="328"/>
        <v>0</v>
      </c>
      <c r="P2640">
        <f t="shared" si="329"/>
        <v>1</v>
      </c>
      <c r="Q2640">
        <f t="shared" si="330"/>
        <v>0</v>
      </c>
      <c r="R2640">
        <f t="shared" si="331"/>
        <v>1</v>
      </c>
      <c r="S2640">
        <f t="shared" si="332"/>
        <v>0</v>
      </c>
      <c r="T2640">
        <f t="shared" si="333"/>
        <v>1</v>
      </c>
      <c r="U2640" s="16">
        <v>43899.690810185188</v>
      </c>
      <c r="V2640">
        <f t="shared" si="334"/>
        <v>2020</v>
      </c>
      <c r="W2640" t="b">
        <v>0</v>
      </c>
      <c r="X2640">
        <f t="shared" si="335"/>
        <v>0</v>
      </c>
    </row>
    <row r="2641" spans="1:24" x14ac:dyDescent="0.25">
      <c r="A2641" t="s">
        <v>58</v>
      </c>
      <c r="B2641" s="4">
        <v>43972</v>
      </c>
      <c r="C2641">
        <v>2020</v>
      </c>
      <c r="D2641" t="s">
        <v>2130</v>
      </c>
      <c r="E2641" t="s">
        <v>2190</v>
      </c>
      <c r="F2641" t="s">
        <v>2203</v>
      </c>
      <c r="G2641" t="s">
        <v>4864</v>
      </c>
      <c r="I2641" t="s">
        <v>2134</v>
      </c>
      <c r="J2641" t="s">
        <v>6876</v>
      </c>
      <c r="K2641" s="2">
        <v>91000</v>
      </c>
      <c r="L2641" s="2">
        <v>0</v>
      </c>
      <c r="M2641" t="b">
        <v>0</v>
      </c>
      <c r="N2641">
        <v>0</v>
      </c>
      <c r="O2641">
        <f t="shared" si="328"/>
        <v>0</v>
      </c>
      <c r="P2641">
        <f t="shared" si="329"/>
        <v>1</v>
      </c>
      <c r="Q2641">
        <f t="shared" si="330"/>
        <v>0</v>
      </c>
      <c r="R2641">
        <f t="shared" si="331"/>
        <v>1</v>
      </c>
      <c r="S2641">
        <f t="shared" si="332"/>
        <v>0</v>
      </c>
      <c r="T2641">
        <f t="shared" si="333"/>
        <v>1</v>
      </c>
      <c r="U2641" s="16">
        <v>43899.697766203702</v>
      </c>
      <c r="V2641">
        <f t="shared" si="334"/>
        <v>2020</v>
      </c>
      <c r="W2641" t="b">
        <v>0</v>
      </c>
      <c r="X2641">
        <f t="shared" si="335"/>
        <v>0</v>
      </c>
    </row>
    <row r="2642" spans="1:24" x14ac:dyDescent="0.25">
      <c r="A2642" t="s">
        <v>3</v>
      </c>
      <c r="B2642" s="4">
        <v>43972</v>
      </c>
      <c r="C2642">
        <v>2020</v>
      </c>
      <c r="D2642" t="s">
        <v>2130</v>
      </c>
      <c r="E2642" t="s">
        <v>2190</v>
      </c>
      <c r="F2642" t="s">
        <v>2203</v>
      </c>
      <c r="G2642" t="s">
        <v>4865</v>
      </c>
      <c r="I2642" t="s">
        <v>2134</v>
      </c>
      <c r="J2642" t="s">
        <v>6876</v>
      </c>
      <c r="K2642" s="2">
        <v>91000</v>
      </c>
      <c r="L2642" s="2">
        <v>0</v>
      </c>
      <c r="M2642" t="b">
        <v>0</v>
      </c>
      <c r="N2642">
        <v>0</v>
      </c>
      <c r="O2642">
        <f t="shared" si="328"/>
        <v>0</v>
      </c>
      <c r="P2642">
        <f t="shared" si="329"/>
        <v>1</v>
      </c>
      <c r="Q2642">
        <f t="shared" si="330"/>
        <v>0</v>
      </c>
      <c r="R2642">
        <f t="shared" si="331"/>
        <v>1</v>
      </c>
      <c r="S2642">
        <f t="shared" si="332"/>
        <v>0</v>
      </c>
      <c r="T2642">
        <f t="shared" si="333"/>
        <v>1</v>
      </c>
      <c r="U2642" s="16">
        <v>43899.714618055557</v>
      </c>
      <c r="V2642">
        <f t="shared" si="334"/>
        <v>2020</v>
      </c>
      <c r="W2642" t="b">
        <v>0</v>
      </c>
      <c r="X2642">
        <f t="shared" si="335"/>
        <v>0</v>
      </c>
    </row>
    <row r="2643" spans="1:24" x14ac:dyDescent="0.25">
      <c r="A2643" t="s">
        <v>1939</v>
      </c>
      <c r="B2643" s="4">
        <v>43972</v>
      </c>
      <c r="C2643">
        <v>2020</v>
      </c>
      <c r="D2643" t="s">
        <v>2130</v>
      </c>
      <c r="E2643" t="s">
        <v>2190</v>
      </c>
      <c r="F2643" t="s">
        <v>2203</v>
      </c>
      <c r="G2643" t="s">
        <v>4866</v>
      </c>
      <c r="I2643" t="s">
        <v>2134</v>
      </c>
      <c r="J2643" t="s">
        <v>6876</v>
      </c>
      <c r="K2643" s="2">
        <v>77350</v>
      </c>
      <c r="L2643" s="2">
        <v>0</v>
      </c>
      <c r="M2643" t="b">
        <v>0</v>
      </c>
      <c r="N2643">
        <v>0</v>
      </c>
      <c r="O2643">
        <f t="shared" si="328"/>
        <v>0</v>
      </c>
      <c r="P2643">
        <f t="shared" si="329"/>
        <v>1</v>
      </c>
      <c r="Q2643">
        <f t="shared" si="330"/>
        <v>0</v>
      </c>
      <c r="R2643">
        <f t="shared" si="331"/>
        <v>1</v>
      </c>
      <c r="S2643">
        <f t="shared" si="332"/>
        <v>0</v>
      </c>
      <c r="T2643">
        <f t="shared" si="333"/>
        <v>1</v>
      </c>
      <c r="U2643" s="16">
        <v>43899.726793981485</v>
      </c>
      <c r="V2643">
        <f t="shared" si="334"/>
        <v>2020</v>
      </c>
      <c r="W2643" t="b">
        <v>0</v>
      </c>
      <c r="X2643">
        <f t="shared" si="335"/>
        <v>0</v>
      </c>
    </row>
    <row r="2644" spans="1:24" x14ac:dyDescent="0.25">
      <c r="A2644" t="s">
        <v>144</v>
      </c>
      <c r="B2644" s="4">
        <v>43972</v>
      </c>
      <c r="C2644">
        <v>2020</v>
      </c>
      <c r="D2644" t="s">
        <v>2130</v>
      </c>
      <c r="E2644" t="s">
        <v>2190</v>
      </c>
      <c r="F2644" t="s">
        <v>2203</v>
      </c>
      <c r="G2644" t="s">
        <v>4867</v>
      </c>
      <c r="I2644" t="s">
        <v>2134</v>
      </c>
      <c r="J2644" t="s">
        <v>6876</v>
      </c>
      <c r="K2644" s="2">
        <v>91000</v>
      </c>
      <c r="L2644" s="2">
        <v>0</v>
      </c>
      <c r="M2644" t="b">
        <v>0</v>
      </c>
      <c r="N2644">
        <v>0</v>
      </c>
      <c r="O2644">
        <f t="shared" si="328"/>
        <v>0</v>
      </c>
      <c r="P2644">
        <f t="shared" si="329"/>
        <v>1</v>
      </c>
      <c r="Q2644">
        <f t="shared" si="330"/>
        <v>0</v>
      </c>
      <c r="R2644">
        <f t="shared" si="331"/>
        <v>1</v>
      </c>
      <c r="S2644">
        <f t="shared" si="332"/>
        <v>0</v>
      </c>
      <c r="T2644">
        <f t="shared" si="333"/>
        <v>1</v>
      </c>
      <c r="U2644" s="16">
        <v>43907.783854166664</v>
      </c>
      <c r="V2644">
        <f t="shared" si="334"/>
        <v>2020</v>
      </c>
      <c r="W2644" t="b">
        <v>0</v>
      </c>
      <c r="X2644">
        <f t="shared" si="335"/>
        <v>0</v>
      </c>
    </row>
    <row r="2645" spans="1:24" x14ac:dyDescent="0.25">
      <c r="A2645" t="s">
        <v>1493</v>
      </c>
      <c r="B2645" s="4">
        <v>44012</v>
      </c>
      <c r="C2645">
        <v>2020</v>
      </c>
      <c r="D2645" t="s">
        <v>2134</v>
      </c>
      <c r="E2645" t="s">
        <v>2188</v>
      </c>
      <c r="F2645" t="s">
        <v>2206</v>
      </c>
      <c r="G2645" t="s">
        <v>4868</v>
      </c>
      <c r="I2645" t="s">
        <v>2132</v>
      </c>
      <c r="J2645" t="s">
        <v>6876</v>
      </c>
      <c r="K2645" s="2">
        <v>130874</v>
      </c>
      <c r="L2645" s="2">
        <v>0</v>
      </c>
      <c r="M2645" t="b">
        <v>0</v>
      </c>
      <c r="N2645">
        <v>0</v>
      </c>
      <c r="O2645">
        <f t="shared" si="328"/>
        <v>0</v>
      </c>
      <c r="P2645">
        <f t="shared" si="329"/>
        <v>1</v>
      </c>
      <c r="Q2645">
        <f t="shared" si="330"/>
        <v>0</v>
      </c>
      <c r="R2645">
        <f t="shared" si="331"/>
        <v>1</v>
      </c>
      <c r="S2645">
        <f t="shared" si="332"/>
        <v>0</v>
      </c>
      <c r="T2645">
        <f t="shared" si="333"/>
        <v>1</v>
      </c>
      <c r="U2645" s="16">
        <v>43929.752233796295</v>
      </c>
      <c r="V2645">
        <f t="shared" si="334"/>
        <v>2020</v>
      </c>
      <c r="W2645" t="b">
        <v>0</v>
      </c>
      <c r="X2645">
        <f t="shared" si="335"/>
        <v>0</v>
      </c>
    </row>
    <row r="2646" spans="1:24" x14ac:dyDescent="0.25">
      <c r="A2646" t="s">
        <v>1948</v>
      </c>
      <c r="B2646" s="4">
        <v>43941</v>
      </c>
      <c r="C2646">
        <v>2020</v>
      </c>
      <c r="D2646" t="s">
        <v>2130</v>
      </c>
      <c r="E2646" t="s">
        <v>2188</v>
      </c>
      <c r="F2646" t="s">
        <v>2206</v>
      </c>
      <c r="G2646" t="s">
        <v>4869</v>
      </c>
      <c r="I2646" t="s">
        <v>2134</v>
      </c>
      <c r="J2646" t="s">
        <v>6876</v>
      </c>
      <c r="K2646" s="2">
        <v>66937</v>
      </c>
      <c r="L2646" s="2">
        <v>0</v>
      </c>
      <c r="M2646" t="b">
        <v>0</v>
      </c>
      <c r="N2646">
        <v>0</v>
      </c>
      <c r="O2646">
        <f t="shared" si="328"/>
        <v>0</v>
      </c>
      <c r="P2646">
        <f t="shared" si="329"/>
        <v>1</v>
      </c>
      <c r="Q2646">
        <f t="shared" si="330"/>
        <v>0</v>
      </c>
      <c r="R2646">
        <f t="shared" si="331"/>
        <v>1</v>
      </c>
      <c r="S2646">
        <f t="shared" si="332"/>
        <v>0</v>
      </c>
      <c r="T2646">
        <f t="shared" si="333"/>
        <v>1</v>
      </c>
      <c r="U2646" s="16">
        <v>43935.86478009259</v>
      </c>
      <c r="V2646">
        <f t="shared" si="334"/>
        <v>2020</v>
      </c>
      <c r="W2646" t="b">
        <v>0</v>
      </c>
      <c r="X2646">
        <f t="shared" si="335"/>
        <v>0</v>
      </c>
    </row>
    <row r="2647" spans="1:24" x14ac:dyDescent="0.25">
      <c r="A2647" t="s">
        <v>58</v>
      </c>
      <c r="B2647" s="4">
        <v>43971</v>
      </c>
      <c r="C2647">
        <v>2020</v>
      </c>
      <c r="D2647" t="s">
        <v>2130</v>
      </c>
      <c r="E2647" t="s">
        <v>2188</v>
      </c>
      <c r="F2647" t="s">
        <v>2206</v>
      </c>
      <c r="G2647" t="s">
        <v>4870</v>
      </c>
      <c r="I2647" t="s">
        <v>2134</v>
      </c>
      <c r="J2647" t="s">
        <v>6876</v>
      </c>
      <c r="K2647" s="2">
        <v>130874</v>
      </c>
      <c r="L2647" s="2">
        <v>0</v>
      </c>
      <c r="M2647" t="b">
        <v>0</v>
      </c>
      <c r="N2647">
        <v>0</v>
      </c>
      <c r="O2647">
        <f t="shared" si="328"/>
        <v>0</v>
      </c>
      <c r="P2647">
        <f t="shared" si="329"/>
        <v>1</v>
      </c>
      <c r="Q2647">
        <f t="shared" si="330"/>
        <v>0</v>
      </c>
      <c r="R2647">
        <f t="shared" si="331"/>
        <v>1</v>
      </c>
      <c r="S2647">
        <f t="shared" si="332"/>
        <v>0</v>
      </c>
      <c r="T2647">
        <f t="shared" si="333"/>
        <v>1</v>
      </c>
      <c r="U2647" s="16">
        <v>43937.842118055552</v>
      </c>
      <c r="V2647">
        <f t="shared" si="334"/>
        <v>2020</v>
      </c>
      <c r="W2647" t="b">
        <v>0</v>
      </c>
      <c r="X2647">
        <f t="shared" si="335"/>
        <v>0</v>
      </c>
    </row>
    <row r="2648" spans="1:24" x14ac:dyDescent="0.25">
      <c r="A2648" t="s">
        <v>59</v>
      </c>
      <c r="B2648" s="4">
        <v>43971</v>
      </c>
      <c r="C2648">
        <v>2020</v>
      </c>
      <c r="D2648" t="s">
        <v>2130</v>
      </c>
      <c r="E2648" t="s">
        <v>2188</v>
      </c>
      <c r="F2648" t="s">
        <v>2206</v>
      </c>
      <c r="G2648" t="s">
        <v>4871</v>
      </c>
      <c r="I2648" t="s">
        <v>2134</v>
      </c>
      <c r="J2648" t="s">
        <v>6876</v>
      </c>
      <c r="K2648" s="2">
        <v>130874</v>
      </c>
      <c r="L2648" s="2">
        <v>0</v>
      </c>
      <c r="M2648" t="b">
        <v>0</v>
      </c>
      <c r="N2648">
        <v>0</v>
      </c>
      <c r="O2648">
        <f t="shared" si="328"/>
        <v>0</v>
      </c>
      <c r="P2648">
        <f t="shared" si="329"/>
        <v>1</v>
      </c>
      <c r="Q2648">
        <f t="shared" si="330"/>
        <v>0</v>
      </c>
      <c r="R2648">
        <f t="shared" si="331"/>
        <v>1</v>
      </c>
      <c r="S2648">
        <f t="shared" si="332"/>
        <v>0</v>
      </c>
      <c r="T2648">
        <f t="shared" si="333"/>
        <v>1</v>
      </c>
      <c r="U2648" s="16">
        <v>43957.704398148147</v>
      </c>
      <c r="V2648">
        <f t="shared" si="334"/>
        <v>2020</v>
      </c>
      <c r="W2648" t="b">
        <v>0</v>
      </c>
      <c r="X2648">
        <f t="shared" si="335"/>
        <v>0</v>
      </c>
    </row>
    <row r="2649" spans="1:24" x14ac:dyDescent="0.25">
      <c r="A2649" t="s">
        <v>1632</v>
      </c>
      <c r="B2649" s="4">
        <v>44377</v>
      </c>
      <c r="C2649">
        <v>2021</v>
      </c>
      <c r="D2649" t="s">
        <v>2149</v>
      </c>
      <c r="E2649" t="s">
        <v>2191</v>
      </c>
      <c r="F2649" t="s">
        <v>2206</v>
      </c>
      <c r="G2649" t="s">
        <v>4872</v>
      </c>
      <c r="I2649" t="s">
        <v>2149</v>
      </c>
      <c r="J2649" t="s">
        <v>6876</v>
      </c>
      <c r="K2649" s="2">
        <v>243750</v>
      </c>
      <c r="L2649" s="2">
        <v>0</v>
      </c>
      <c r="M2649" t="b">
        <v>0</v>
      </c>
      <c r="N2649">
        <v>0</v>
      </c>
      <c r="O2649">
        <f t="shared" si="328"/>
        <v>0</v>
      </c>
      <c r="P2649">
        <f t="shared" si="329"/>
        <v>1</v>
      </c>
      <c r="Q2649">
        <f t="shared" si="330"/>
        <v>0</v>
      </c>
      <c r="R2649">
        <f t="shared" si="331"/>
        <v>1</v>
      </c>
      <c r="S2649">
        <f t="shared" si="332"/>
        <v>0</v>
      </c>
      <c r="T2649">
        <f t="shared" si="333"/>
        <v>1</v>
      </c>
      <c r="U2649" s="16">
        <v>43942.530335648145</v>
      </c>
      <c r="V2649">
        <f t="shared" si="334"/>
        <v>2020</v>
      </c>
      <c r="W2649" t="b">
        <v>0</v>
      </c>
      <c r="X2649">
        <f t="shared" si="335"/>
        <v>0</v>
      </c>
    </row>
    <row r="2650" spans="1:24" x14ac:dyDescent="0.25">
      <c r="A2650" t="s">
        <v>616</v>
      </c>
      <c r="B2650" s="4">
        <v>43997</v>
      </c>
      <c r="C2650">
        <v>2020</v>
      </c>
      <c r="D2650" t="s">
        <v>2130</v>
      </c>
      <c r="E2650" t="s">
        <v>2188</v>
      </c>
      <c r="F2650" t="s">
        <v>2206</v>
      </c>
      <c r="G2650" t="s">
        <v>4873</v>
      </c>
      <c r="I2650" t="s">
        <v>2130</v>
      </c>
      <c r="J2650" t="s">
        <v>6876</v>
      </c>
      <c r="K2650" s="2">
        <v>6500</v>
      </c>
      <c r="L2650" s="2">
        <v>0</v>
      </c>
      <c r="M2650" t="b">
        <v>0</v>
      </c>
      <c r="N2650">
        <v>0</v>
      </c>
      <c r="O2650">
        <f t="shared" si="328"/>
        <v>0</v>
      </c>
      <c r="P2650">
        <f t="shared" si="329"/>
        <v>1</v>
      </c>
      <c r="Q2650">
        <f t="shared" si="330"/>
        <v>0</v>
      </c>
      <c r="R2650">
        <f t="shared" si="331"/>
        <v>1</v>
      </c>
      <c r="S2650">
        <f t="shared" si="332"/>
        <v>0</v>
      </c>
      <c r="T2650">
        <f t="shared" si="333"/>
        <v>1</v>
      </c>
      <c r="U2650" s="16">
        <v>43958.765810185185</v>
      </c>
      <c r="V2650">
        <f t="shared" si="334"/>
        <v>2020</v>
      </c>
      <c r="W2650" t="b">
        <v>0</v>
      </c>
      <c r="X2650">
        <f t="shared" si="335"/>
        <v>0</v>
      </c>
    </row>
    <row r="2651" spans="1:24" x14ac:dyDescent="0.25">
      <c r="A2651" t="s">
        <v>57</v>
      </c>
      <c r="B2651" s="4">
        <v>43952</v>
      </c>
      <c r="C2651">
        <v>2020</v>
      </c>
      <c r="D2651" t="s">
        <v>2130</v>
      </c>
      <c r="E2651" t="s">
        <v>2187</v>
      </c>
      <c r="F2651" t="s">
        <v>2203</v>
      </c>
      <c r="G2651" t="s">
        <v>4874</v>
      </c>
      <c r="I2651" t="s">
        <v>2130</v>
      </c>
      <c r="J2651" t="s">
        <v>6876</v>
      </c>
      <c r="K2651" s="2">
        <v>238</v>
      </c>
      <c r="L2651" s="2">
        <v>0</v>
      </c>
      <c r="M2651" t="b">
        <v>0</v>
      </c>
      <c r="N2651">
        <v>0</v>
      </c>
      <c r="O2651">
        <f t="shared" si="328"/>
        <v>0</v>
      </c>
      <c r="P2651">
        <f t="shared" si="329"/>
        <v>1</v>
      </c>
      <c r="Q2651">
        <f t="shared" si="330"/>
        <v>0</v>
      </c>
      <c r="R2651">
        <f t="shared" si="331"/>
        <v>1</v>
      </c>
      <c r="S2651">
        <f t="shared" si="332"/>
        <v>0</v>
      </c>
      <c r="T2651">
        <f t="shared" si="333"/>
        <v>1</v>
      </c>
      <c r="U2651" s="16">
        <v>43907.716053240743</v>
      </c>
      <c r="V2651">
        <f t="shared" si="334"/>
        <v>2020</v>
      </c>
      <c r="W2651" t="b">
        <v>0</v>
      </c>
      <c r="X2651">
        <f t="shared" si="335"/>
        <v>0</v>
      </c>
    </row>
    <row r="2652" spans="1:24" x14ac:dyDescent="0.25">
      <c r="A2652" t="s">
        <v>1948</v>
      </c>
      <c r="B2652" s="4">
        <v>43952</v>
      </c>
      <c r="C2652">
        <v>2020</v>
      </c>
      <c r="D2652" t="s">
        <v>2130</v>
      </c>
      <c r="E2652" t="s">
        <v>2188</v>
      </c>
      <c r="F2652" t="s">
        <v>2206</v>
      </c>
      <c r="G2652" t="s">
        <v>4875</v>
      </c>
      <c r="I2652" t="s">
        <v>2132</v>
      </c>
      <c r="J2652" t="s">
        <v>6876</v>
      </c>
      <c r="K2652" s="2">
        <v>316437</v>
      </c>
      <c r="L2652" s="2">
        <v>0</v>
      </c>
      <c r="M2652" t="b">
        <v>0</v>
      </c>
      <c r="N2652">
        <v>0</v>
      </c>
      <c r="O2652">
        <f t="shared" si="328"/>
        <v>0</v>
      </c>
      <c r="P2652">
        <f t="shared" si="329"/>
        <v>1</v>
      </c>
      <c r="Q2652">
        <f t="shared" si="330"/>
        <v>0</v>
      </c>
      <c r="R2652">
        <f t="shared" si="331"/>
        <v>1</v>
      </c>
      <c r="S2652">
        <f t="shared" si="332"/>
        <v>0</v>
      </c>
      <c r="T2652">
        <f t="shared" si="333"/>
        <v>1</v>
      </c>
      <c r="U2652" s="16">
        <v>43899.858252314814</v>
      </c>
      <c r="V2652">
        <f t="shared" si="334"/>
        <v>2020</v>
      </c>
      <c r="W2652" t="b">
        <v>0</v>
      </c>
      <c r="X2652">
        <f t="shared" si="335"/>
        <v>0</v>
      </c>
    </row>
    <row r="2653" spans="1:24" x14ac:dyDescent="0.25">
      <c r="A2653" t="s">
        <v>25</v>
      </c>
      <c r="B2653" s="4">
        <v>44309</v>
      </c>
      <c r="C2653">
        <v>2021</v>
      </c>
      <c r="D2653" t="s">
        <v>2130</v>
      </c>
      <c r="E2653" t="s">
        <v>2187</v>
      </c>
      <c r="F2653" t="s">
        <v>2203</v>
      </c>
      <c r="G2653" t="s">
        <v>4876</v>
      </c>
      <c r="I2653" t="s">
        <v>2128</v>
      </c>
      <c r="J2653" t="s">
        <v>6876</v>
      </c>
      <c r="K2653" s="2">
        <v>59072.4</v>
      </c>
      <c r="L2653" s="2">
        <v>0</v>
      </c>
      <c r="M2653" t="b">
        <v>0</v>
      </c>
      <c r="N2653">
        <v>0</v>
      </c>
      <c r="O2653">
        <f t="shared" si="328"/>
        <v>0</v>
      </c>
      <c r="P2653">
        <f t="shared" si="329"/>
        <v>1</v>
      </c>
      <c r="Q2653">
        <f t="shared" si="330"/>
        <v>0</v>
      </c>
      <c r="R2653">
        <f t="shared" si="331"/>
        <v>1</v>
      </c>
      <c r="S2653">
        <f t="shared" si="332"/>
        <v>0</v>
      </c>
      <c r="T2653">
        <f t="shared" si="333"/>
        <v>1</v>
      </c>
      <c r="U2653" s="16">
        <v>43892.836539351854</v>
      </c>
      <c r="V2653">
        <f t="shared" si="334"/>
        <v>2020</v>
      </c>
      <c r="W2653" t="b">
        <v>0</v>
      </c>
      <c r="X2653">
        <f t="shared" si="335"/>
        <v>0</v>
      </c>
    </row>
    <row r="2654" spans="1:24" x14ac:dyDescent="0.25">
      <c r="A2654" t="s">
        <v>1206</v>
      </c>
      <c r="B2654" s="4">
        <v>44333</v>
      </c>
      <c r="C2654">
        <v>2021</v>
      </c>
      <c r="D2654" t="s">
        <v>2130</v>
      </c>
      <c r="E2654" t="s">
        <v>2190</v>
      </c>
      <c r="F2654" t="s">
        <v>2201</v>
      </c>
      <c r="G2654" t="s">
        <v>4877</v>
      </c>
      <c r="I2654" t="s">
        <v>2134</v>
      </c>
      <c r="J2654" t="s">
        <v>6876</v>
      </c>
      <c r="K2654" s="2">
        <v>370267.2</v>
      </c>
      <c r="L2654" s="2">
        <v>0</v>
      </c>
      <c r="M2654" t="b">
        <v>0</v>
      </c>
      <c r="N2654">
        <v>0</v>
      </c>
      <c r="O2654">
        <f t="shared" si="328"/>
        <v>0</v>
      </c>
      <c r="P2654">
        <f t="shared" si="329"/>
        <v>1</v>
      </c>
      <c r="Q2654">
        <f t="shared" si="330"/>
        <v>0</v>
      </c>
      <c r="R2654">
        <f t="shared" si="331"/>
        <v>1</v>
      </c>
      <c r="S2654">
        <f t="shared" si="332"/>
        <v>0</v>
      </c>
      <c r="T2654">
        <f t="shared" si="333"/>
        <v>1</v>
      </c>
      <c r="U2654" s="16">
        <v>43809.830057870371</v>
      </c>
      <c r="V2654">
        <f t="shared" si="334"/>
        <v>2019</v>
      </c>
      <c r="W2654" t="b">
        <v>0</v>
      </c>
      <c r="X2654">
        <f t="shared" si="335"/>
        <v>0</v>
      </c>
    </row>
    <row r="2655" spans="1:24" x14ac:dyDescent="0.25">
      <c r="A2655" t="s">
        <v>1792</v>
      </c>
      <c r="B2655" s="4">
        <v>44364</v>
      </c>
      <c r="C2655">
        <v>2021</v>
      </c>
      <c r="D2655" t="s">
        <v>2130</v>
      </c>
      <c r="E2655" t="s">
        <v>2188</v>
      </c>
      <c r="F2655" t="s">
        <v>2203</v>
      </c>
      <c r="G2655" t="s">
        <v>4878</v>
      </c>
      <c r="I2655" t="s">
        <v>2130</v>
      </c>
      <c r="J2655" t="s">
        <v>6876</v>
      </c>
      <c r="K2655" s="2">
        <v>11700</v>
      </c>
      <c r="L2655" s="2">
        <v>0</v>
      </c>
      <c r="M2655" t="b">
        <v>0</v>
      </c>
      <c r="N2655">
        <v>0</v>
      </c>
      <c r="O2655">
        <f t="shared" si="328"/>
        <v>0</v>
      </c>
      <c r="P2655">
        <f t="shared" si="329"/>
        <v>1</v>
      </c>
      <c r="Q2655">
        <f t="shared" si="330"/>
        <v>0</v>
      </c>
      <c r="R2655">
        <f t="shared" si="331"/>
        <v>1</v>
      </c>
      <c r="S2655">
        <f t="shared" si="332"/>
        <v>0</v>
      </c>
      <c r="T2655">
        <f t="shared" si="333"/>
        <v>1</v>
      </c>
      <c r="U2655" s="16">
        <v>44130.852187500001</v>
      </c>
      <c r="V2655">
        <f t="shared" si="334"/>
        <v>2020</v>
      </c>
      <c r="W2655" t="b">
        <v>0</v>
      </c>
      <c r="X2655">
        <f t="shared" si="335"/>
        <v>0</v>
      </c>
    </row>
    <row r="2656" spans="1:24" x14ac:dyDescent="0.25">
      <c r="A2656" t="s">
        <v>151</v>
      </c>
      <c r="B2656" s="4">
        <v>44330</v>
      </c>
      <c r="C2656">
        <v>2021</v>
      </c>
      <c r="D2656" t="s">
        <v>2128</v>
      </c>
      <c r="E2656" t="s">
        <v>2187</v>
      </c>
      <c r="F2656" t="s">
        <v>2206</v>
      </c>
      <c r="G2656" t="s">
        <v>4879</v>
      </c>
      <c r="I2656" t="s">
        <v>2130</v>
      </c>
      <c r="J2656" t="s">
        <v>6876</v>
      </c>
      <c r="K2656" s="2">
        <v>6500</v>
      </c>
      <c r="L2656" s="2">
        <v>0</v>
      </c>
      <c r="M2656" t="b">
        <v>0</v>
      </c>
      <c r="N2656">
        <v>0</v>
      </c>
      <c r="O2656">
        <f t="shared" si="328"/>
        <v>0</v>
      </c>
      <c r="P2656">
        <f t="shared" si="329"/>
        <v>1</v>
      </c>
      <c r="Q2656">
        <f t="shared" si="330"/>
        <v>0</v>
      </c>
      <c r="R2656">
        <f t="shared" si="331"/>
        <v>1</v>
      </c>
      <c r="S2656">
        <f t="shared" si="332"/>
        <v>0</v>
      </c>
      <c r="T2656">
        <f t="shared" si="333"/>
        <v>1</v>
      </c>
      <c r="U2656" s="16">
        <v>43418.606157407405</v>
      </c>
      <c r="V2656">
        <f t="shared" si="334"/>
        <v>2018</v>
      </c>
      <c r="W2656" t="b">
        <v>0</v>
      </c>
      <c r="X2656">
        <f t="shared" si="335"/>
        <v>0</v>
      </c>
    </row>
    <row r="2657" spans="1:24" x14ac:dyDescent="0.25">
      <c r="A2657" t="s">
        <v>29</v>
      </c>
      <c r="B2657" s="4">
        <v>44330</v>
      </c>
      <c r="C2657">
        <v>2021</v>
      </c>
      <c r="D2657" t="s">
        <v>2130</v>
      </c>
      <c r="E2657" t="s">
        <v>2187</v>
      </c>
      <c r="F2657" t="s">
        <v>2203</v>
      </c>
      <c r="G2657" t="s">
        <v>4880</v>
      </c>
      <c r="I2657" t="s">
        <v>2130</v>
      </c>
      <c r="J2657" t="s">
        <v>6876</v>
      </c>
      <c r="K2657" s="2">
        <v>6500</v>
      </c>
      <c r="L2657" s="2">
        <v>0</v>
      </c>
      <c r="M2657" t="b">
        <v>0</v>
      </c>
      <c r="N2657">
        <v>0</v>
      </c>
      <c r="O2657">
        <f t="shared" si="328"/>
        <v>0</v>
      </c>
      <c r="P2657">
        <f t="shared" si="329"/>
        <v>1</v>
      </c>
      <c r="Q2657">
        <f t="shared" si="330"/>
        <v>0</v>
      </c>
      <c r="R2657">
        <f t="shared" si="331"/>
        <v>1</v>
      </c>
      <c r="S2657">
        <f t="shared" si="332"/>
        <v>0</v>
      </c>
      <c r="T2657">
        <f t="shared" si="333"/>
        <v>1</v>
      </c>
      <c r="U2657" s="16">
        <v>43735.598715277774</v>
      </c>
      <c r="V2657">
        <f t="shared" si="334"/>
        <v>2019</v>
      </c>
      <c r="W2657" t="b">
        <v>0</v>
      </c>
      <c r="X2657">
        <f t="shared" si="335"/>
        <v>0</v>
      </c>
    </row>
    <row r="2658" spans="1:24" x14ac:dyDescent="0.25">
      <c r="A2658" t="s">
        <v>439</v>
      </c>
      <c r="B2658" s="4">
        <v>44364</v>
      </c>
      <c r="C2658">
        <v>2021</v>
      </c>
      <c r="D2658" t="s">
        <v>2130</v>
      </c>
      <c r="E2658" t="s">
        <v>2187</v>
      </c>
      <c r="F2658" t="s">
        <v>2206</v>
      </c>
      <c r="G2658" t="s">
        <v>4881</v>
      </c>
      <c r="I2658" t="s">
        <v>2130</v>
      </c>
      <c r="J2658" t="s">
        <v>6876</v>
      </c>
      <c r="K2658" s="2">
        <v>6500</v>
      </c>
      <c r="L2658" s="2">
        <v>0</v>
      </c>
      <c r="M2658" t="b">
        <v>0</v>
      </c>
      <c r="N2658">
        <v>0</v>
      </c>
      <c r="O2658">
        <f t="shared" si="328"/>
        <v>0</v>
      </c>
      <c r="P2658">
        <f t="shared" si="329"/>
        <v>1</v>
      </c>
      <c r="Q2658">
        <f t="shared" si="330"/>
        <v>0</v>
      </c>
      <c r="R2658">
        <f t="shared" si="331"/>
        <v>1</v>
      </c>
      <c r="S2658">
        <f t="shared" si="332"/>
        <v>0</v>
      </c>
      <c r="T2658">
        <f t="shared" si="333"/>
        <v>1</v>
      </c>
      <c r="U2658" s="16">
        <v>44042.566111111111</v>
      </c>
      <c r="V2658">
        <f t="shared" si="334"/>
        <v>2020</v>
      </c>
      <c r="W2658" t="b">
        <v>0</v>
      </c>
      <c r="X2658">
        <f t="shared" si="335"/>
        <v>0</v>
      </c>
    </row>
    <row r="2659" spans="1:24" x14ac:dyDescent="0.25">
      <c r="A2659" t="s">
        <v>1683</v>
      </c>
      <c r="B2659" s="4">
        <v>44330</v>
      </c>
      <c r="C2659">
        <v>2021</v>
      </c>
      <c r="D2659" t="s">
        <v>2130</v>
      </c>
      <c r="E2659" t="s">
        <v>2187</v>
      </c>
      <c r="F2659" t="s">
        <v>2203</v>
      </c>
      <c r="G2659" t="s">
        <v>4882</v>
      </c>
      <c r="I2659" t="s">
        <v>2130</v>
      </c>
      <c r="J2659" t="s">
        <v>6876</v>
      </c>
      <c r="K2659" s="2">
        <v>6500</v>
      </c>
      <c r="L2659" s="2">
        <v>0</v>
      </c>
      <c r="M2659" t="b">
        <v>0</v>
      </c>
      <c r="N2659">
        <v>0</v>
      </c>
      <c r="O2659">
        <f t="shared" si="328"/>
        <v>0</v>
      </c>
      <c r="P2659">
        <f t="shared" si="329"/>
        <v>1</v>
      </c>
      <c r="Q2659">
        <f t="shared" si="330"/>
        <v>0</v>
      </c>
      <c r="R2659">
        <f t="shared" si="331"/>
        <v>1</v>
      </c>
      <c r="S2659">
        <f t="shared" si="332"/>
        <v>0</v>
      </c>
      <c r="T2659">
        <f t="shared" si="333"/>
        <v>1</v>
      </c>
      <c r="U2659" s="16">
        <v>44055.843530092592</v>
      </c>
      <c r="V2659">
        <f t="shared" si="334"/>
        <v>2020</v>
      </c>
      <c r="W2659" t="b">
        <v>0</v>
      </c>
      <c r="X2659">
        <f t="shared" si="335"/>
        <v>0</v>
      </c>
    </row>
    <row r="2660" spans="1:24" x14ac:dyDescent="0.25">
      <c r="A2660" t="s">
        <v>577</v>
      </c>
      <c r="B2660" s="4">
        <v>44358</v>
      </c>
      <c r="C2660">
        <v>2021</v>
      </c>
      <c r="D2660" t="s">
        <v>2130</v>
      </c>
      <c r="E2660" t="s">
        <v>2187</v>
      </c>
      <c r="F2660" t="s">
        <v>2206</v>
      </c>
      <c r="G2660" t="s">
        <v>4883</v>
      </c>
      <c r="I2660" t="s">
        <v>2130</v>
      </c>
      <c r="J2660" t="s">
        <v>6876</v>
      </c>
      <c r="K2660" s="2">
        <v>199</v>
      </c>
      <c r="L2660" s="2">
        <v>0</v>
      </c>
      <c r="M2660" t="b">
        <v>0</v>
      </c>
      <c r="N2660">
        <v>0</v>
      </c>
      <c r="O2660">
        <f t="shared" si="328"/>
        <v>0</v>
      </c>
      <c r="P2660">
        <f t="shared" si="329"/>
        <v>1</v>
      </c>
      <c r="Q2660">
        <f t="shared" si="330"/>
        <v>0</v>
      </c>
      <c r="R2660">
        <f t="shared" si="331"/>
        <v>1</v>
      </c>
      <c r="S2660">
        <f t="shared" si="332"/>
        <v>0</v>
      </c>
      <c r="T2660">
        <f t="shared" si="333"/>
        <v>1</v>
      </c>
      <c r="U2660" s="16">
        <v>44186.919305555559</v>
      </c>
      <c r="V2660">
        <f t="shared" si="334"/>
        <v>2020</v>
      </c>
      <c r="W2660" t="b">
        <v>0</v>
      </c>
      <c r="X2660">
        <f t="shared" si="335"/>
        <v>0</v>
      </c>
    </row>
    <row r="2661" spans="1:24" x14ac:dyDescent="0.25">
      <c r="A2661" t="s">
        <v>1693</v>
      </c>
      <c r="B2661" s="4">
        <v>44353</v>
      </c>
      <c r="C2661">
        <v>2021</v>
      </c>
      <c r="D2661" t="s">
        <v>2130</v>
      </c>
      <c r="E2661" t="s">
        <v>2187</v>
      </c>
      <c r="F2661" t="s">
        <v>2213</v>
      </c>
      <c r="G2661" t="s">
        <v>4884</v>
      </c>
      <c r="I2661" t="s">
        <v>2140</v>
      </c>
      <c r="J2661" t="s">
        <v>6876</v>
      </c>
      <c r="K2661" s="2">
        <v>6500</v>
      </c>
      <c r="L2661" s="2">
        <v>0</v>
      </c>
      <c r="M2661" t="b">
        <v>0</v>
      </c>
      <c r="N2661">
        <v>0</v>
      </c>
      <c r="O2661">
        <f t="shared" si="328"/>
        <v>0</v>
      </c>
      <c r="P2661">
        <f t="shared" si="329"/>
        <v>1</v>
      </c>
      <c r="Q2661">
        <f t="shared" si="330"/>
        <v>0</v>
      </c>
      <c r="R2661">
        <f t="shared" si="331"/>
        <v>1</v>
      </c>
      <c r="S2661">
        <f t="shared" si="332"/>
        <v>0</v>
      </c>
      <c r="T2661">
        <f t="shared" si="333"/>
        <v>1</v>
      </c>
      <c r="U2661" s="16">
        <v>44293.850092592591</v>
      </c>
      <c r="V2661">
        <f t="shared" si="334"/>
        <v>2021</v>
      </c>
      <c r="W2661" t="b">
        <v>0</v>
      </c>
      <c r="X2661">
        <f t="shared" si="335"/>
        <v>0</v>
      </c>
    </row>
    <row r="2662" spans="1:24" x14ac:dyDescent="0.25">
      <c r="A2662" t="s">
        <v>16</v>
      </c>
      <c r="B2662" s="4">
        <v>44333</v>
      </c>
      <c r="C2662">
        <v>2021</v>
      </c>
      <c r="D2662" t="s">
        <v>2130</v>
      </c>
      <c r="E2662" t="s">
        <v>2187</v>
      </c>
      <c r="F2662" t="s">
        <v>2201</v>
      </c>
      <c r="G2662" t="s">
        <v>4885</v>
      </c>
      <c r="I2662" t="s">
        <v>2130</v>
      </c>
      <c r="J2662" t="s">
        <v>6876</v>
      </c>
      <c r="K2662" s="2">
        <v>12350</v>
      </c>
      <c r="L2662" s="2">
        <v>0</v>
      </c>
      <c r="M2662" t="b">
        <v>0</v>
      </c>
      <c r="N2662">
        <v>0</v>
      </c>
      <c r="O2662">
        <f t="shared" si="328"/>
        <v>0</v>
      </c>
      <c r="P2662">
        <f t="shared" si="329"/>
        <v>1</v>
      </c>
      <c r="Q2662">
        <f t="shared" si="330"/>
        <v>0</v>
      </c>
      <c r="R2662">
        <f t="shared" si="331"/>
        <v>1</v>
      </c>
      <c r="S2662">
        <f t="shared" si="332"/>
        <v>0</v>
      </c>
      <c r="T2662">
        <f t="shared" si="333"/>
        <v>1</v>
      </c>
      <c r="U2662" s="16">
        <v>44308.617974537039</v>
      </c>
      <c r="V2662">
        <f t="shared" si="334"/>
        <v>2021</v>
      </c>
      <c r="W2662" t="b">
        <v>0</v>
      </c>
      <c r="X2662">
        <f t="shared" si="335"/>
        <v>0</v>
      </c>
    </row>
    <row r="2663" spans="1:24" x14ac:dyDescent="0.25">
      <c r="A2663" t="s">
        <v>43</v>
      </c>
      <c r="B2663" s="4">
        <v>44299</v>
      </c>
      <c r="C2663">
        <v>2021</v>
      </c>
      <c r="D2663" t="s">
        <v>2128</v>
      </c>
      <c r="E2663" t="s">
        <v>2187</v>
      </c>
      <c r="F2663" t="s">
        <v>2203</v>
      </c>
      <c r="G2663" t="s">
        <v>4886</v>
      </c>
      <c r="I2663" t="s">
        <v>2130</v>
      </c>
      <c r="J2663" t="s">
        <v>6876</v>
      </c>
      <c r="K2663" s="2">
        <v>5500</v>
      </c>
      <c r="L2663" s="2">
        <v>0</v>
      </c>
      <c r="M2663" t="b">
        <v>0</v>
      </c>
      <c r="N2663">
        <v>0</v>
      </c>
      <c r="O2663">
        <f t="shared" si="328"/>
        <v>0</v>
      </c>
      <c r="P2663">
        <f t="shared" si="329"/>
        <v>1</v>
      </c>
      <c r="Q2663">
        <f t="shared" si="330"/>
        <v>0</v>
      </c>
      <c r="R2663">
        <f t="shared" si="331"/>
        <v>1</v>
      </c>
      <c r="S2663">
        <f t="shared" si="332"/>
        <v>0</v>
      </c>
      <c r="T2663">
        <f t="shared" si="333"/>
        <v>1</v>
      </c>
      <c r="U2663" s="16">
        <v>44148.641481481478</v>
      </c>
      <c r="V2663">
        <f t="shared" si="334"/>
        <v>2020</v>
      </c>
      <c r="W2663" t="b">
        <v>0</v>
      </c>
      <c r="X2663">
        <f t="shared" si="335"/>
        <v>0</v>
      </c>
    </row>
    <row r="2664" spans="1:24" x14ac:dyDescent="0.25">
      <c r="A2664" t="s">
        <v>29</v>
      </c>
      <c r="B2664" s="4">
        <v>44316</v>
      </c>
      <c r="C2664">
        <v>2021</v>
      </c>
      <c r="D2664" t="s">
        <v>2130</v>
      </c>
      <c r="E2664" t="s">
        <v>2187</v>
      </c>
      <c r="F2664" t="s">
        <v>2216</v>
      </c>
      <c r="G2664" t="s">
        <v>4887</v>
      </c>
      <c r="I2664" t="s">
        <v>2130</v>
      </c>
      <c r="J2664" t="s">
        <v>6876</v>
      </c>
      <c r="K2664" s="2">
        <v>6500</v>
      </c>
      <c r="L2664" s="2">
        <v>0</v>
      </c>
      <c r="M2664" t="b">
        <v>0</v>
      </c>
      <c r="N2664">
        <v>0</v>
      </c>
      <c r="O2664">
        <f t="shared" si="328"/>
        <v>0</v>
      </c>
      <c r="P2664">
        <f t="shared" si="329"/>
        <v>1</v>
      </c>
      <c r="Q2664">
        <f t="shared" si="330"/>
        <v>0</v>
      </c>
      <c r="R2664">
        <f t="shared" si="331"/>
        <v>1</v>
      </c>
      <c r="S2664">
        <f t="shared" si="332"/>
        <v>0</v>
      </c>
      <c r="T2664">
        <f t="shared" si="333"/>
        <v>1</v>
      </c>
      <c r="U2664" s="16">
        <v>44112.747291666667</v>
      </c>
      <c r="V2664">
        <f t="shared" si="334"/>
        <v>2020</v>
      </c>
      <c r="W2664" t="b">
        <v>0</v>
      </c>
      <c r="X2664">
        <f t="shared" si="335"/>
        <v>0</v>
      </c>
    </row>
    <row r="2665" spans="1:24" x14ac:dyDescent="0.25">
      <c r="A2665" t="s">
        <v>1331</v>
      </c>
      <c r="B2665" s="4">
        <v>44364</v>
      </c>
      <c r="C2665">
        <v>2021</v>
      </c>
      <c r="D2665" t="s">
        <v>2128</v>
      </c>
      <c r="E2665" t="s">
        <v>2187</v>
      </c>
      <c r="F2665" t="s">
        <v>2206</v>
      </c>
      <c r="G2665" t="s">
        <v>4888</v>
      </c>
      <c r="I2665" t="s">
        <v>2128</v>
      </c>
      <c r="J2665" t="s">
        <v>6876</v>
      </c>
      <c r="K2665" s="2">
        <v>59072.4</v>
      </c>
      <c r="L2665" s="2">
        <v>0</v>
      </c>
      <c r="M2665" t="b">
        <v>0</v>
      </c>
      <c r="N2665">
        <v>0</v>
      </c>
      <c r="O2665">
        <f t="shared" si="328"/>
        <v>0</v>
      </c>
      <c r="P2665">
        <f t="shared" si="329"/>
        <v>1</v>
      </c>
      <c r="Q2665">
        <f t="shared" si="330"/>
        <v>0</v>
      </c>
      <c r="R2665">
        <f t="shared" si="331"/>
        <v>1</v>
      </c>
      <c r="S2665">
        <f t="shared" si="332"/>
        <v>0</v>
      </c>
      <c r="T2665">
        <f t="shared" si="333"/>
        <v>1</v>
      </c>
      <c r="U2665" s="16">
        <v>44295.567476851851</v>
      </c>
      <c r="V2665">
        <f t="shared" si="334"/>
        <v>2021</v>
      </c>
      <c r="W2665" t="b">
        <v>0</v>
      </c>
      <c r="X2665">
        <f t="shared" si="335"/>
        <v>0</v>
      </c>
    </row>
    <row r="2666" spans="1:24" x14ac:dyDescent="0.25">
      <c r="A2666" t="s">
        <v>1857</v>
      </c>
      <c r="B2666" s="4">
        <v>44330</v>
      </c>
      <c r="C2666">
        <v>2021</v>
      </c>
      <c r="D2666" t="s">
        <v>2130</v>
      </c>
      <c r="E2666" t="s">
        <v>2190</v>
      </c>
      <c r="F2666" t="s">
        <v>2203</v>
      </c>
      <c r="G2666" t="s">
        <v>4889</v>
      </c>
      <c r="I2666" t="s">
        <v>2130</v>
      </c>
      <c r="J2666" t="s">
        <v>6876</v>
      </c>
      <c r="K2666" s="2">
        <v>6500</v>
      </c>
      <c r="L2666" s="2">
        <v>0</v>
      </c>
      <c r="M2666" t="b">
        <v>0</v>
      </c>
      <c r="N2666">
        <v>0</v>
      </c>
      <c r="O2666">
        <f t="shared" si="328"/>
        <v>0</v>
      </c>
      <c r="P2666">
        <f t="shared" si="329"/>
        <v>1</v>
      </c>
      <c r="Q2666">
        <f t="shared" si="330"/>
        <v>0</v>
      </c>
      <c r="R2666">
        <f t="shared" si="331"/>
        <v>1</v>
      </c>
      <c r="S2666">
        <f t="shared" si="332"/>
        <v>0</v>
      </c>
      <c r="T2666">
        <f t="shared" si="333"/>
        <v>1</v>
      </c>
      <c r="U2666" s="16">
        <v>43985.660902777781</v>
      </c>
      <c r="V2666">
        <f t="shared" si="334"/>
        <v>2020</v>
      </c>
      <c r="W2666" t="b">
        <v>0</v>
      </c>
      <c r="X2666">
        <f t="shared" si="335"/>
        <v>0</v>
      </c>
    </row>
    <row r="2667" spans="1:24" x14ac:dyDescent="0.25">
      <c r="A2667" t="s">
        <v>1791</v>
      </c>
      <c r="B2667" s="4">
        <v>44320</v>
      </c>
      <c r="C2667">
        <v>2021</v>
      </c>
      <c r="D2667" t="s">
        <v>2130</v>
      </c>
      <c r="E2667" t="s">
        <v>2188</v>
      </c>
      <c r="F2667" t="s">
        <v>2206</v>
      </c>
      <c r="G2667" t="s">
        <v>4890</v>
      </c>
      <c r="I2667" t="s">
        <v>2130</v>
      </c>
      <c r="J2667" t="s">
        <v>6876</v>
      </c>
      <c r="K2667" s="2">
        <v>21330</v>
      </c>
      <c r="L2667" s="2">
        <v>0</v>
      </c>
      <c r="M2667" t="b">
        <v>0</v>
      </c>
      <c r="N2667">
        <v>0</v>
      </c>
      <c r="O2667">
        <f t="shared" si="328"/>
        <v>0</v>
      </c>
      <c r="P2667">
        <f t="shared" si="329"/>
        <v>1</v>
      </c>
      <c r="Q2667">
        <f t="shared" si="330"/>
        <v>0</v>
      </c>
      <c r="R2667">
        <f t="shared" si="331"/>
        <v>1</v>
      </c>
      <c r="S2667">
        <f t="shared" si="332"/>
        <v>0</v>
      </c>
      <c r="T2667">
        <f t="shared" si="333"/>
        <v>1</v>
      </c>
      <c r="U2667" s="16">
        <v>44125.555127314816</v>
      </c>
      <c r="V2667">
        <f t="shared" si="334"/>
        <v>2020</v>
      </c>
      <c r="W2667" t="b">
        <v>0</v>
      </c>
      <c r="X2667">
        <f t="shared" si="335"/>
        <v>0</v>
      </c>
    </row>
    <row r="2668" spans="1:24" x14ac:dyDescent="0.25">
      <c r="A2668" t="s">
        <v>1265</v>
      </c>
      <c r="B2668" s="4">
        <v>44340</v>
      </c>
      <c r="C2668">
        <v>2021</v>
      </c>
      <c r="D2668" t="s">
        <v>2149</v>
      </c>
      <c r="E2668" t="s">
        <v>2191</v>
      </c>
      <c r="F2668" t="s">
        <v>2206</v>
      </c>
      <c r="G2668" t="s">
        <v>4891</v>
      </c>
      <c r="I2668" t="s">
        <v>2149</v>
      </c>
      <c r="J2668" t="s">
        <v>6876</v>
      </c>
      <c r="K2668" s="2">
        <v>48750</v>
      </c>
      <c r="L2668" s="2">
        <v>0</v>
      </c>
      <c r="M2668" t="b">
        <v>0</v>
      </c>
      <c r="N2668">
        <v>0</v>
      </c>
      <c r="O2668">
        <f t="shared" si="328"/>
        <v>0</v>
      </c>
      <c r="P2668">
        <f t="shared" si="329"/>
        <v>1</v>
      </c>
      <c r="Q2668">
        <f t="shared" si="330"/>
        <v>0</v>
      </c>
      <c r="R2668">
        <f t="shared" si="331"/>
        <v>1</v>
      </c>
      <c r="S2668">
        <f t="shared" si="332"/>
        <v>0</v>
      </c>
      <c r="T2668">
        <f t="shared" si="333"/>
        <v>1</v>
      </c>
      <c r="U2668" s="16">
        <v>43941.521793981483</v>
      </c>
      <c r="V2668">
        <f t="shared" si="334"/>
        <v>2020</v>
      </c>
      <c r="W2668" t="b">
        <v>0</v>
      </c>
      <c r="X2668">
        <f t="shared" si="335"/>
        <v>0</v>
      </c>
    </row>
    <row r="2669" spans="1:24" x14ac:dyDescent="0.25">
      <c r="A2669" t="s">
        <v>1589</v>
      </c>
      <c r="B2669" s="4">
        <v>44340</v>
      </c>
      <c r="C2669">
        <v>2021</v>
      </c>
      <c r="D2669" t="s">
        <v>2149</v>
      </c>
      <c r="E2669" t="s">
        <v>2191</v>
      </c>
      <c r="F2669" t="s">
        <v>2206</v>
      </c>
      <c r="G2669" t="s">
        <v>4892</v>
      </c>
      <c r="I2669" t="s">
        <v>2149</v>
      </c>
      <c r="J2669" t="s">
        <v>6876</v>
      </c>
      <c r="K2669" s="2">
        <v>48750</v>
      </c>
      <c r="L2669" s="2">
        <v>0</v>
      </c>
      <c r="M2669" t="b">
        <v>0</v>
      </c>
      <c r="N2669">
        <v>0</v>
      </c>
      <c r="O2669">
        <f t="shared" si="328"/>
        <v>0</v>
      </c>
      <c r="P2669">
        <f t="shared" si="329"/>
        <v>1</v>
      </c>
      <c r="Q2669">
        <f t="shared" si="330"/>
        <v>0</v>
      </c>
      <c r="R2669">
        <f t="shared" si="331"/>
        <v>1</v>
      </c>
      <c r="S2669">
        <f t="shared" si="332"/>
        <v>0</v>
      </c>
      <c r="T2669">
        <f t="shared" si="333"/>
        <v>1</v>
      </c>
      <c r="U2669" s="16">
        <v>43941.558032407411</v>
      </c>
      <c r="V2669">
        <f t="shared" si="334"/>
        <v>2020</v>
      </c>
      <c r="W2669" t="b">
        <v>0</v>
      </c>
      <c r="X2669">
        <f t="shared" si="335"/>
        <v>0</v>
      </c>
    </row>
    <row r="2670" spans="1:24" x14ac:dyDescent="0.25">
      <c r="A2670" t="s">
        <v>1665</v>
      </c>
      <c r="B2670" s="4">
        <v>44364</v>
      </c>
      <c r="C2670">
        <v>2021</v>
      </c>
      <c r="D2670" t="s">
        <v>2130</v>
      </c>
      <c r="E2670" t="s">
        <v>2187</v>
      </c>
      <c r="F2670" t="s">
        <v>2203</v>
      </c>
      <c r="G2670" t="s">
        <v>4893</v>
      </c>
      <c r="I2670" t="s">
        <v>2130</v>
      </c>
      <c r="J2670" t="s">
        <v>6876</v>
      </c>
      <c r="K2670" s="2">
        <v>6435</v>
      </c>
      <c r="L2670" s="2">
        <v>0</v>
      </c>
      <c r="M2670" t="b">
        <v>0</v>
      </c>
      <c r="N2670">
        <v>0</v>
      </c>
      <c r="O2670">
        <f t="shared" si="328"/>
        <v>0</v>
      </c>
      <c r="P2670">
        <f t="shared" si="329"/>
        <v>1</v>
      </c>
      <c r="Q2670">
        <f t="shared" si="330"/>
        <v>0</v>
      </c>
      <c r="R2670">
        <f t="shared" si="331"/>
        <v>1</v>
      </c>
      <c r="S2670">
        <f t="shared" si="332"/>
        <v>0</v>
      </c>
      <c r="T2670">
        <f t="shared" si="333"/>
        <v>1</v>
      </c>
      <c r="U2670" s="16">
        <v>44151.705914351849</v>
      </c>
      <c r="V2670">
        <f t="shared" si="334"/>
        <v>2020</v>
      </c>
      <c r="W2670" t="b">
        <v>0</v>
      </c>
      <c r="X2670">
        <f t="shared" si="335"/>
        <v>0</v>
      </c>
    </row>
    <row r="2671" spans="1:24" x14ac:dyDescent="0.25">
      <c r="A2671" t="s">
        <v>1186</v>
      </c>
      <c r="B2671" s="4">
        <v>44333</v>
      </c>
      <c r="C2671">
        <v>2021</v>
      </c>
      <c r="D2671" t="s">
        <v>2130</v>
      </c>
      <c r="E2671" t="s">
        <v>2192</v>
      </c>
      <c r="F2671" t="s">
        <v>2206</v>
      </c>
      <c r="G2671" t="s">
        <v>4894</v>
      </c>
      <c r="I2671" t="s">
        <v>2128</v>
      </c>
      <c r="J2671" t="s">
        <v>6876</v>
      </c>
      <c r="K2671" s="2">
        <v>390437</v>
      </c>
      <c r="L2671" s="2">
        <v>0</v>
      </c>
      <c r="M2671" t="b">
        <v>0</v>
      </c>
      <c r="N2671">
        <v>0</v>
      </c>
      <c r="O2671">
        <f t="shared" si="328"/>
        <v>0</v>
      </c>
      <c r="P2671">
        <f t="shared" si="329"/>
        <v>1</v>
      </c>
      <c r="Q2671">
        <f t="shared" si="330"/>
        <v>0</v>
      </c>
      <c r="R2671">
        <f t="shared" si="331"/>
        <v>1</v>
      </c>
      <c r="S2671">
        <f t="shared" si="332"/>
        <v>0</v>
      </c>
      <c r="T2671">
        <f t="shared" si="333"/>
        <v>1</v>
      </c>
      <c r="U2671" s="16">
        <v>44299.694548611114</v>
      </c>
      <c r="V2671">
        <f t="shared" si="334"/>
        <v>2021</v>
      </c>
      <c r="W2671" t="b">
        <v>0</v>
      </c>
      <c r="X2671">
        <f t="shared" si="335"/>
        <v>0</v>
      </c>
    </row>
    <row r="2672" spans="1:24" x14ac:dyDescent="0.25">
      <c r="A2672" t="s">
        <v>1554</v>
      </c>
      <c r="B2672" s="4">
        <v>44340</v>
      </c>
      <c r="C2672">
        <v>2021</v>
      </c>
      <c r="D2672" t="s">
        <v>2149</v>
      </c>
      <c r="E2672" t="s">
        <v>2191</v>
      </c>
      <c r="F2672" t="s">
        <v>2206</v>
      </c>
      <c r="G2672" t="s">
        <v>4895</v>
      </c>
      <c r="I2672" t="s">
        <v>2149</v>
      </c>
      <c r="J2672" t="s">
        <v>6876</v>
      </c>
      <c r="K2672" s="2">
        <v>48750</v>
      </c>
      <c r="L2672" s="2">
        <v>0</v>
      </c>
      <c r="M2672" t="b">
        <v>0</v>
      </c>
      <c r="N2672">
        <v>0</v>
      </c>
      <c r="O2672">
        <f t="shared" si="328"/>
        <v>0</v>
      </c>
      <c r="P2672">
        <f t="shared" si="329"/>
        <v>1</v>
      </c>
      <c r="Q2672">
        <f t="shared" si="330"/>
        <v>0</v>
      </c>
      <c r="R2672">
        <f t="shared" si="331"/>
        <v>1</v>
      </c>
      <c r="S2672">
        <f t="shared" si="332"/>
        <v>0</v>
      </c>
      <c r="T2672">
        <f t="shared" si="333"/>
        <v>1</v>
      </c>
      <c r="U2672" s="16">
        <v>43871.529374999998</v>
      </c>
      <c r="V2672">
        <f t="shared" si="334"/>
        <v>2020</v>
      </c>
      <c r="W2672" t="b">
        <v>0</v>
      </c>
      <c r="X2672">
        <f t="shared" si="335"/>
        <v>0</v>
      </c>
    </row>
    <row r="2673" spans="1:24" x14ac:dyDescent="0.25">
      <c r="A2673" t="s">
        <v>1280</v>
      </c>
      <c r="B2673" s="4">
        <v>44326</v>
      </c>
      <c r="C2673">
        <v>2021</v>
      </c>
      <c r="D2673" t="s">
        <v>2149</v>
      </c>
      <c r="E2673" t="s">
        <v>2191</v>
      </c>
      <c r="F2673" t="s">
        <v>2206</v>
      </c>
      <c r="G2673" t="s">
        <v>4896</v>
      </c>
      <c r="I2673" t="s">
        <v>2149</v>
      </c>
      <c r="J2673" t="s">
        <v>6876</v>
      </c>
      <c r="K2673" s="2">
        <v>48899.25</v>
      </c>
      <c r="L2673" s="2">
        <v>0</v>
      </c>
      <c r="M2673" t="b">
        <v>0</v>
      </c>
      <c r="N2673">
        <v>0</v>
      </c>
      <c r="O2673">
        <f t="shared" si="328"/>
        <v>0</v>
      </c>
      <c r="P2673">
        <f t="shared" si="329"/>
        <v>1</v>
      </c>
      <c r="Q2673">
        <f t="shared" si="330"/>
        <v>0</v>
      </c>
      <c r="R2673">
        <f t="shared" si="331"/>
        <v>1</v>
      </c>
      <c r="S2673">
        <f t="shared" si="332"/>
        <v>0</v>
      </c>
      <c r="T2673">
        <f t="shared" si="333"/>
        <v>1</v>
      </c>
      <c r="U2673" s="16">
        <v>44187.889305555553</v>
      </c>
      <c r="V2673">
        <f t="shared" si="334"/>
        <v>2020</v>
      </c>
      <c r="W2673" t="b">
        <v>0</v>
      </c>
      <c r="X2673">
        <f t="shared" si="335"/>
        <v>0</v>
      </c>
    </row>
    <row r="2674" spans="1:24" x14ac:dyDescent="0.25">
      <c r="A2674" t="s">
        <v>238</v>
      </c>
      <c r="B2674" s="4">
        <v>44375</v>
      </c>
      <c r="C2674">
        <v>2021</v>
      </c>
      <c r="D2674" t="s">
        <v>2137</v>
      </c>
      <c r="E2674" t="s">
        <v>2191</v>
      </c>
      <c r="F2674" t="s">
        <v>2206</v>
      </c>
      <c r="G2674" t="s">
        <v>4897</v>
      </c>
      <c r="I2674" t="s">
        <v>2137</v>
      </c>
      <c r="J2674" t="s">
        <v>6876</v>
      </c>
      <c r="K2674" s="2">
        <v>22500</v>
      </c>
      <c r="L2674" s="2">
        <v>0</v>
      </c>
      <c r="M2674" t="b">
        <v>0</v>
      </c>
      <c r="N2674">
        <v>0</v>
      </c>
      <c r="O2674">
        <f t="shared" si="328"/>
        <v>0</v>
      </c>
      <c r="P2674">
        <f t="shared" si="329"/>
        <v>1</v>
      </c>
      <c r="Q2674">
        <f t="shared" si="330"/>
        <v>0</v>
      </c>
      <c r="R2674">
        <f t="shared" si="331"/>
        <v>1</v>
      </c>
      <c r="S2674">
        <f t="shared" si="332"/>
        <v>0</v>
      </c>
      <c r="T2674">
        <f t="shared" si="333"/>
        <v>1</v>
      </c>
      <c r="U2674" s="16">
        <v>44222.557743055557</v>
      </c>
      <c r="V2674">
        <f t="shared" si="334"/>
        <v>2021</v>
      </c>
      <c r="W2674" t="b">
        <v>0</v>
      </c>
      <c r="X2674">
        <f t="shared" si="335"/>
        <v>0</v>
      </c>
    </row>
    <row r="2675" spans="1:24" x14ac:dyDescent="0.25">
      <c r="A2675" t="s">
        <v>1727</v>
      </c>
      <c r="B2675" s="4">
        <v>44368</v>
      </c>
      <c r="C2675">
        <v>2021</v>
      </c>
      <c r="D2675" t="s">
        <v>2150</v>
      </c>
      <c r="E2675" t="s">
        <v>2191</v>
      </c>
      <c r="F2675" t="s">
        <v>2203</v>
      </c>
      <c r="G2675" t="s">
        <v>4898</v>
      </c>
      <c r="I2675" t="s">
        <v>2150</v>
      </c>
      <c r="J2675" t="s">
        <v>6876</v>
      </c>
      <c r="K2675" s="2">
        <v>49077.75</v>
      </c>
      <c r="L2675" s="2">
        <v>0</v>
      </c>
      <c r="M2675" t="b">
        <v>0</v>
      </c>
      <c r="N2675">
        <v>0</v>
      </c>
      <c r="O2675">
        <f t="shared" si="328"/>
        <v>0</v>
      </c>
      <c r="P2675">
        <f t="shared" si="329"/>
        <v>1</v>
      </c>
      <c r="Q2675">
        <f t="shared" si="330"/>
        <v>0</v>
      </c>
      <c r="R2675">
        <f t="shared" si="331"/>
        <v>1</v>
      </c>
      <c r="S2675">
        <f t="shared" si="332"/>
        <v>0</v>
      </c>
      <c r="T2675">
        <f t="shared" si="333"/>
        <v>1</v>
      </c>
      <c r="U2675" s="16">
        <v>44285.229803240742</v>
      </c>
      <c r="V2675">
        <f t="shared" si="334"/>
        <v>2021</v>
      </c>
      <c r="W2675" t="b">
        <v>0</v>
      </c>
      <c r="X2675">
        <f t="shared" si="335"/>
        <v>0</v>
      </c>
    </row>
    <row r="2676" spans="1:24" x14ac:dyDescent="0.25">
      <c r="A2676" t="s">
        <v>1823</v>
      </c>
      <c r="B2676" s="4">
        <v>44328</v>
      </c>
      <c r="C2676">
        <v>2021</v>
      </c>
      <c r="D2676" t="s">
        <v>2130</v>
      </c>
      <c r="E2676" t="s">
        <v>2187</v>
      </c>
      <c r="F2676" t="s">
        <v>2182</v>
      </c>
      <c r="G2676" t="s">
        <v>4899</v>
      </c>
      <c r="I2676" t="s">
        <v>2128</v>
      </c>
      <c r="J2676" t="s">
        <v>6876</v>
      </c>
      <c r="K2676" s="2">
        <v>64782.63</v>
      </c>
      <c r="L2676" s="2">
        <v>0</v>
      </c>
      <c r="M2676" t="b">
        <v>0</v>
      </c>
      <c r="N2676">
        <v>0</v>
      </c>
      <c r="O2676">
        <f t="shared" si="328"/>
        <v>0</v>
      </c>
      <c r="P2676">
        <f t="shared" si="329"/>
        <v>1</v>
      </c>
      <c r="Q2676">
        <f t="shared" si="330"/>
        <v>0</v>
      </c>
      <c r="R2676">
        <f t="shared" si="331"/>
        <v>1</v>
      </c>
      <c r="S2676">
        <f t="shared" si="332"/>
        <v>0</v>
      </c>
      <c r="T2676">
        <f t="shared" si="333"/>
        <v>1</v>
      </c>
      <c r="U2676" s="16">
        <v>44224.001643518517</v>
      </c>
      <c r="V2676">
        <f t="shared" si="334"/>
        <v>2021</v>
      </c>
      <c r="W2676" t="b">
        <v>0</v>
      </c>
      <c r="X2676">
        <f t="shared" si="335"/>
        <v>0</v>
      </c>
    </row>
    <row r="2677" spans="1:24" x14ac:dyDescent="0.25">
      <c r="A2677" t="s">
        <v>1448</v>
      </c>
      <c r="B2677" s="4">
        <v>44320</v>
      </c>
      <c r="C2677">
        <v>2021</v>
      </c>
      <c r="D2677" t="s">
        <v>2140</v>
      </c>
      <c r="E2677" t="s">
        <v>2187</v>
      </c>
      <c r="F2677" t="s">
        <v>2206</v>
      </c>
      <c r="G2677" t="s">
        <v>4900</v>
      </c>
      <c r="I2677" t="s">
        <v>2140</v>
      </c>
      <c r="J2677" t="s">
        <v>6876</v>
      </c>
      <c r="K2677" s="2">
        <v>70284.73</v>
      </c>
      <c r="L2677" s="2">
        <v>0</v>
      </c>
      <c r="M2677" t="b">
        <v>0</v>
      </c>
      <c r="N2677">
        <v>0</v>
      </c>
      <c r="O2677">
        <f t="shared" si="328"/>
        <v>0</v>
      </c>
      <c r="P2677">
        <f t="shared" si="329"/>
        <v>1</v>
      </c>
      <c r="Q2677">
        <f t="shared" si="330"/>
        <v>0</v>
      </c>
      <c r="R2677">
        <f t="shared" si="331"/>
        <v>1</v>
      </c>
      <c r="S2677">
        <f t="shared" si="332"/>
        <v>0</v>
      </c>
      <c r="T2677">
        <f t="shared" si="333"/>
        <v>1</v>
      </c>
      <c r="U2677" s="16">
        <v>44259.865081018521</v>
      </c>
      <c r="V2677">
        <f t="shared" si="334"/>
        <v>2021</v>
      </c>
      <c r="W2677" t="b">
        <v>0</v>
      </c>
      <c r="X2677">
        <f t="shared" si="335"/>
        <v>0</v>
      </c>
    </row>
    <row r="2678" spans="1:24" x14ac:dyDescent="0.25">
      <c r="A2678" t="s">
        <v>1732</v>
      </c>
      <c r="B2678" s="4">
        <v>44377</v>
      </c>
      <c r="C2678">
        <v>2021</v>
      </c>
      <c r="D2678" t="s">
        <v>2128</v>
      </c>
      <c r="E2678" t="s">
        <v>2187</v>
      </c>
      <c r="F2678" t="s">
        <v>2206</v>
      </c>
      <c r="G2678" t="s">
        <v>4901</v>
      </c>
      <c r="I2678" t="s">
        <v>2128</v>
      </c>
      <c r="J2678" t="s">
        <v>6876</v>
      </c>
      <c r="K2678" s="2">
        <v>64979.64</v>
      </c>
      <c r="L2678" s="2">
        <v>0</v>
      </c>
      <c r="M2678" t="b">
        <v>0</v>
      </c>
      <c r="N2678">
        <v>0</v>
      </c>
      <c r="O2678">
        <f t="shared" si="328"/>
        <v>0</v>
      </c>
      <c r="P2678">
        <f t="shared" si="329"/>
        <v>1</v>
      </c>
      <c r="Q2678">
        <f t="shared" si="330"/>
        <v>0</v>
      </c>
      <c r="R2678">
        <f t="shared" si="331"/>
        <v>1</v>
      </c>
      <c r="S2678">
        <f t="shared" si="332"/>
        <v>0</v>
      </c>
      <c r="T2678">
        <f t="shared" si="333"/>
        <v>1</v>
      </c>
      <c r="U2678" s="16">
        <v>44238.831030092595</v>
      </c>
      <c r="V2678">
        <f t="shared" si="334"/>
        <v>2021</v>
      </c>
      <c r="W2678" t="b">
        <v>0</v>
      </c>
      <c r="X2678">
        <f t="shared" si="335"/>
        <v>0</v>
      </c>
    </row>
    <row r="2679" spans="1:24" x14ac:dyDescent="0.25">
      <c r="A2679" t="s">
        <v>1587</v>
      </c>
      <c r="B2679" s="4">
        <v>43951</v>
      </c>
      <c r="C2679">
        <v>2020</v>
      </c>
      <c r="D2679" t="s">
        <v>2149</v>
      </c>
      <c r="E2679" t="s">
        <v>2191</v>
      </c>
      <c r="F2679" t="s">
        <v>2206</v>
      </c>
      <c r="G2679" t="s">
        <v>4902</v>
      </c>
      <c r="I2679" t="s">
        <v>2149</v>
      </c>
      <c r="J2679" t="s">
        <v>6876</v>
      </c>
      <c r="K2679" s="2">
        <v>106600</v>
      </c>
      <c r="L2679" s="2">
        <v>0</v>
      </c>
      <c r="M2679" t="b">
        <v>0</v>
      </c>
      <c r="N2679">
        <v>0</v>
      </c>
      <c r="O2679">
        <f t="shared" si="328"/>
        <v>0</v>
      </c>
      <c r="P2679">
        <f t="shared" si="329"/>
        <v>1</v>
      </c>
      <c r="Q2679">
        <f t="shared" si="330"/>
        <v>0</v>
      </c>
      <c r="R2679">
        <f t="shared" si="331"/>
        <v>1</v>
      </c>
      <c r="S2679">
        <f t="shared" si="332"/>
        <v>0</v>
      </c>
      <c r="T2679">
        <f t="shared" si="333"/>
        <v>1</v>
      </c>
      <c r="U2679" s="16">
        <v>43864.651631944442</v>
      </c>
      <c r="V2679">
        <f t="shared" si="334"/>
        <v>2020</v>
      </c>
      <c r="W2679" t="b">
        <v>0</v>
      </c>
      <c r="X2679">
        <f t="shared" si="335"/>
        <v>0</v>
      </c>
    </row>
    <row r="2680" spans="1:24" x14ac:dyDescent="0.25">
      <c r="A2680" t="s">
        <v>1622</v>
      </c>
      <c r="B2680" s="4">
        <v>44340</v>
      </c>
      <c r="C2680">
        <v>2021</v>
      </c>
      <c r="D2680" t="s">
        <v>2149</v>
      </c>
      <c r="E2680" t="s">
        <v>2191</v>
      </c>
      <c r="F2680" t="s">
        <v>2206</v>
      </c>
      <c r="G2680" t="s">
        <v>4903</v>
      </c>
      <c r="I2680" t="s">
        <v>2149</v>
      </c>
      <c r="J2680" t="s">
        <v>6876</v>
      </c>
      <c r="K2680" s="2">
        <v>48750</v>
      </c>
      <c r="L2680" s="2">
        <v>0</v>
      </c>
      <c r="M2680" t="b">
        <v>0</v>
      </c>
      <c r="N2680">
        <v>0</v>
      </c>
      <c r="O2680">
        <f t="shared" si="328"/>
        <v>0</v>
      </c>
      <c r="P2680">
        <f t="shared" si="329"/>
        <v>1</v>
      </c>
      <c r="Q2680">
        <f t="shared" si="330"/>
        <v>0</v>
      </c>
      <c r="R2680">
        <f t="shared" si="331"/>
        <v>1</v>
      </c>
      <c r="S2680">
        <f t="shared" si="332"/>
        <v>0</v>
      </c>
      <c r="T2680">
        <f t="shared" si="333"/>
        <v>1</v>
      </c>
      <c r="U2680" s="16">
        <v>43938.74863425926</v>
      </c>
      <c r="V2680">
        <f t="shared" si="334"/>
        <v>2020</v>
      </c>
      <c r="W2680" t="b">
        <v>0</v>
      </c>
      <c r="X2680">
        <f t="shared" si="335"/>
        <v>0</v>
      </c>
    </row>
    <row r="2681" spans="1:24" x14ac:dyDescent="0.25">
      <c r="A2681" t="s">
        <v>1553</v>
      </c>
      <c r="B2681" s="4">
        <v>44340</v>
      </c>
      <c r="C2681">
        <v>2021</v>
      </c>
      <c r="D2681" t="s">
        <v>2149</v>
      </c>
      <c r="E2681" t="s">
        <v>2191</v>
      </c>
      <c r="F2681" t="s">
        <v>2206</v>
      </c>
      <c r="G2681" t="s">
        <v>4904</v>
      </c>
      <c r="I2681" t="s">
        <v>2149</v>
      </c>
      <c r="J2681" t="s">
        <v>6876</v>
      </c>
      <c r="K2681" s="2">
        <v>48750</v>
      </c>
      <c r="L2681" s="2">
        <v>0</v>
      </c>
      <c r="M2681" t="b">
        <v>0</v>
      </c>
      <c r="N2681">
        <v>0</v>
      </c>
      <c r="O2681">
        <f t="shared" si="328"/>
        <v>0</v>
      </c>
      <c r="P2681">
        <f t="shared" si="329"/>
        <v>1</v>
      </c>
      <c r="Q2681">
        <f t="shared" si="330"/>
        <v>0</v>
      </c>
      <c r="R2681">
        <f t="shared" si="331"/>
        <v>1</v>
      </c>
      <c r="S2681">
        <f t="shared" si="332"/>
        <v>0</v>
      </c>
      <c r="T2681">
        <f t="shared" si="333"/>
        <v>1</v>
      </c>
      <c r="U2681" s="16">
        <v>43941.516273148147</v>
      </c>
      <c r="V2681">
        <f t="shared" si="334"/>
        <v>2020</v>
      </c>
      <c r="W2681" t="b">
        <v>0</v>
      </c>
      <c r="X2681">
        <f t="shared" si="335"/>
        <v>0</v>
      </c>
    </row>
    <row r="2682" spans="1:24" x14ac:dyDescent="0.25">
      <c r="A2682" t="s">
        <v>1552</v>
      </c>
      <c r="B2682" s="4">
        <v>44340</v>
      </c>
      <c r="C2682">
        <v>2021</v>
      </c>
      <c r="D2682" t="s">
        <v>2149</v>
      </c>
      <c r="E2682" t="s">
        <v>2191</v>
      </c>
      <c r="F2682" t="s">
        <v>2206</v>
      </c>
      <c r="G2682" t="s">
        <v>4905</v>
      </c>
      <c r="I2682" t="s">
        <v>2149</v>
      </c>
      <c r="J2682" t="s">
        <v>6876</v>
      </c>
      <c r="K2682" s="2">
        <v>48750</v>
      </c>
      <c r="L2682" s="2">
        <v>0</v>
      </c>
      <c r="M2682" t="b">
        <v>0</v>
      </c>
      <c r="N2682">
        <v>0</v>
      </c>
      <c r="O2682">
        <f t="shared" si="328"/>
        <v>0</v>
      </c>
      <c r="P2682">
        <f t="shared" si="329"/>
        <v>1</v>
      </c>
      <c r="Q2682">
        <f t="shared" si="330"/>
        <v>0</v>
      </c>
      <c r="R2682">
        <f t="shared" si="331"/>
        <v>1</v>
      </c>
      <c r="S2682">
        <f t="shared" si="332"/>
        <v>0</v>
      </c>
      <c r="T2682">
        <f t="shared" si="333"/>
        <v>1</v>
      </c>
      <c r="U2682" s="16">
        <v>43941.518634259257</v>
      </c>
      <c r="V2682">
        <f t="shared" si="334"/>
        <v>2020</v>
      </c>
      <c r="W2682" t="b">
        <v>0</v>
      </c>
      <c r="X2682">
        <f t="shared" si="335"/>
        <v>0</v>
      </c>
    </row>
    <row r="2683" spans="1:24" x14ac:dyDescent="0.25">
      <c r="A2683" t="s">
        <v>1548</v>
      </c>
      <c r="B2683" s="4">
        <v>44340</v>
      </c>
      <c r="C2683">
        <v>2021</v>
      </c>
      <c r="D2683" t="s">
        <v>2149</v>
      </c>
      <c r="E2683" t="s">
        <v>2191</v>
      </c>
      <c r="F2683" t="s">
        <v>2206</v>
      </c>
      <c r="G2683" t="s">
        <v>4906</v>
      </c>
      <c r="I2683" t="s">
        <v>2149</v>
      </c>
      <c r="J2683" t="s">
        <v>6876</v>
      </c>
      <c r="K2683" s="2">
        <v>48750</v>
      </c>
      <c r="L2683" s="2">
        <v>0</v>
      </c>
      <c r="M2683" t="b">
        <v>0</v>
      </c>
      <c r="N2683">
        <v>0</v>
      </c>
      <c r="O2683">
        <f t="shared" si="328"/>
        <v>0</v>
      </c>
      <c r="P2683">
        <f t="shared" si="329"/>
        <v>1</v>
      </c>
      <c r="Q2683">
        <f t="shared" si="330"/>
        <v>0</v>
      </c>
      <c r="R2683">
        <f t="shared" si="331"/>
        <v>1</v>
      </c>
      <c r="S2683">
        <f t="shared" si="332"/>
        <v>0</v>
      </c>
      <c r="T2683">
        <f t="shared" si="333"/>
        <v>1</v>
      </c>
      <c r="U2683" s="16">
        <v>43941.523101851853</v>
      </c>
      <c r="V2683">
        <f t="shared" si="334"/>
        <v>2020</v>
      </c>
      <c r="W2683" t="b">
        <v>0</v>
      </c>
      <c r="X2683">
        <f t="shared" si="335"/>
        <v>0</v>
      </c>
    </row>
    <row r="2684" spans="1:24" x14ac:dyDescent="0.25">
      <c r="A2684" t="s">
        <v>1551</v>
      </c>
      <c r="B2684" s="4">
        <v>44340</v>
      </c>
      <c r="C2684">
        <v>2021</v>
      </c>
      <c r="D2684" t="s">
        <v>2149</v>
      </c>
      <c r="E2684" t="s">
        <v>2191</v>
      </c>
      <c r="F2684" t="s">
        <v>2206</v>
      </c>
      <c r="G2684" t="s">
        <v>4907</v>
      </c>
      <c r="I2684" t="s">
        <v>2149</v>
      </c>
      <c r="J2684" t="s">
        <v>6876</v>
      </c>
      <c r="K2684" s="2">
        <v>48750</v>
      </c>
      <c r="L2684" s="2">
        <v>0</v>
      </c>
      <c r="M2684" t="b">
        <v>0</v>
      </c>
      <c r="N2684">
        <v>0</v>
      </c>
      <c r="O2684">
        <f t="shared" si="328"/>
        <v>0</v>
      </c>
      <c r="P2684">
        <f t="shared" si="329"/>
        <v>1</v>
      </c>
      <c r="Q2684">
        <f t="shared" si="330"/>
        <v>0</v>
      </c>
      <c r="R2684">
        <f t="shared" si="331"/>
        <v>1</v>
      </c>
      <c r="S2684">
        <f t="shared" si="332"/>
        <v>0</v>
      </c>
      <c r="T2684">
        <f t="shared" si="333"/>
        <v>1</v>
      </c>
      <c r="U2684" s="16">
        <v>43941.524224537039</v>
      </c>
      <c r="V2684">
        <f t="shared" si="334"/>
        <v>2020</v>
      </c>
      <c r="W2684" t="b">
        <v>0</v>
      </c>
      <c r="X2684">
        <f t="shared" si="335"/>
        <v>0</v>
      </c>
    </row>
    <row r="2685" spans="1:24" x14ac:dyDescent="0.25">
      <c r="A2685" t="s">
        <v>1547</v>
      </c>
      <c r="B2685" s="4">
        <v>44340</v>
      </c>
      <c r="C2685">
        <v>2021</v>
      </c>
      <c r="D2685" t="s">
        <v>2149</v>
      </c>
      <c r="E2685" t="s">
        <v>2191</v>
      </c>
      <c r="F2685" t="s">
        <v>2206</v>
      </c>
      <c r="G2685" t="s">
        <v>4908</v>
      </c>
      <c r="I2685" t="s">
        <v>2149</v>
      </c>
      <c r="J2685" t="s">
        <v>6876</v>
      </c>
      <c r="K2685" s="2">
        <v>48750</v>
      </c>
      <c r="L2685" s="2">
        <v>0</v>
      </c>
      <c r="M2685" t="b">
        <v>0</v>
      </c>
      <c r="N2685">
        <v>0</v>
      </c>
      <c r="O2685">
        <f t="shared" si="328"/>
        <v>0</v>
      </c>
      <c r="P2685">
        <f t="shared" si="329"/>
        <v>1</v>
      </c>
      <c r="Q2685">
        <f t="shared" si="330"/>
        <v>0</v>
      </c>
      <c r="R2685">
        <f t="shared" si="331"/>
        <v>1</v>
      </c>
      <c r="S2685">
        <f t="shared" si="332"/>
        <v>0</v>
      </c>
      <c r="T2685">
        <f t="shared" si="333"/>
        <v>1</v>
      </c>
      <c r="U2685" s="16">
        <v>43941.525752314818</v>
      </c>
      <c r="V2685">
        <f t="shared" si="334"/>
        <v>2020</v>
      </c>
      <c r="W2685" t="b">
        <v>0</v>
      </c>
      <c r="X2685">
        <f t="shared" si="335"/>
        <v>0</v>
      </c>
    </row>
    <row r="2686" spans="1:24" x14ac:dyDescent="0.25">
      <c r="A2686" t="s">
        <v>1549</v>
      </c>
      <c r="B2686" s="4">
        <v>44340</v>
      </c>
      <c r="C2686">
        <v>2021</v>
      </c>
      <c r="D2686" t="s">
        <v>2149</v>
      </c>
      <c r="E2686" t="s">
        <v>2191</v>
      </c>
      <c r="F2686" t="s">
        <v>2206</v>
      </c>
      <c r="G2686" t="s">
        <v>4909</v>
      </c>
      <c r="I2686" t="s">
        <v>2149</v>
      </c>
      <c r="J2686" t="s">
        <v>6876</v>
      </c>
      <c r="K2686" s="2">
        <v>48750</v>
      </c>
      <c r="L2686" s="2">
        <v>0</v>
      </c>
      <c r="M2686" t="b">
        <v>0</v>
      </c>
      <c r="N2686">
        <v>0</v>
      </c>
      <c r="O2686">
        <f t="shared" si="328"/>
        <v>0</v>
      </c>
      <c r="P2686">
        <f t="shared" si="329"/>
        <v>1</v>
      </c>
      <c r="Q2686">
        <f t="shared" si="330"/>
        <v>0</v>
      </c>
      <c r="R2686">
        <f t="shared" si="331"/>
        <v>1</v>
      </c>
      <c r="S2686">
        <f t="shared" si="332"/>
        <v>0</v>
      </c>
      <c r="T2686">
        <f t="shared" si="333"/>
        <v>1</v>
      </c>
      <c r="U2686" s="16">
        <v>43941.549803240741</v>
      </c>
      <c r="V2686">
        <f t="shared" si="334"/>
        <v>2020</v>
      </c>
      <c r="W2686" t="b">
        <v>0</v>
      </c>
      <c r="X2686">
        <f t="shared" si="335"/>
        <v>0</v>
      </c>
    </row>
    <row r="2687" spans="1:24" x14ac:dyDescent="0.25">
      <c r="A2687" t="s">
        <v>1263</v>
      </c>
      <c r="B2687" s="4">
        <v>44340</v>
      </c>
      <c r="C2687">
        <v>2021</v>
      </c>
      <c r="D2687" t="s">
        <v>2149</v>
      </c>
      <c r="E2687" t="s">
        <v>2191</v>
      </c>
      <c r="F2687" t="s">
        <v>2206</v>
      </c>
      <c r="G2687" t="s">
        <v>4910</v>
      </c>
      <c r="I2687" t="s">
        <v>2149</v>
      </c>
      <c r="J2687" t="s">
        <v>6876</v>
      </c>
      <c r="K2687" s="2">
        <v>48750</v>
      </c>
      <c r="L2687" s="2">
        <v>0</v>
      </c>
      <c r="M2687" t="b">
        <v>0</v>
      </c>
      <c r="N2687">
        <v>0</v>
      </c>
      <c r="O2687">
        <f t="shared" si="328"/>
        <v>0</v>
      </c>
      <c r="P2687">
        <f t="shared" si="329"/>
        <v>1</v>
      </c>
      <c r="Q2687">
        <f t="shared" si="330"/>
        <v>0</v>
      </c>
      <c r="R2687">
        <f t="shared" si="331"/>
        <v>1</v>
      </c>
      <c r="S2687">
        <f t="shared" si="332"/>
        <v>0</v>
      </c>
      <c r="T2687">
        <f t="shared" si="333"/>
        <v>1</v>
      </c>
      <c r="U2687" s="16">
        <v>43941.555254629631</v>
      </c>
      <c r="V2687">
        <f t="shared" si="334"/>
        <v>2020</v>
      </c>
      <c r="W2687" t="b">
        <v>0</v>
      </c>
      <c r="X2687">
        <f t="shared" si="335"/>
        <v>0</v>
      </c>
    </row>
    <row r="2688" spans="1:24" x14ac:dyDescent="0.25">
      <c r="A2688" t="s">
        <v>1537</v>
      </c>
      <c r="B2688" s="4">
        <v>44340</v>
      </c>
      <c r="C2688">
        <v>2021</v>
      </c>
      <c r="D2688" t="s">
        <v>2149</v>
      </c>
      <c r="E2688" t="s">
        <v>2191</v>
      </c>
      <c r="F2688" t="s">
        <v>2206</v>
      </c>
      <c r="G2688" t="s">
        <v>4911</v>
      </c>
      <c r="I2688" t="s">
        <v>2149</v>
      </c>
      <c r="J2688" t="s">
        <v>6876</v>
      </c>
      <c r="K2688" s="2">
        <v>48750</v>
      </c>
      <c r="L2688" s="2">
        <v>0</v>
      </c>
      <c r="M2688" t="b">
        <v>0</v>
      </c>
      <c r="N2688">
        <v>0</v>
      </c>
      <c r="O2688">
        <f t="shared" si="328"/>
        <v>0</v>
      </c>
      <c r="P2688">
        <f t="shared" si="329"/>
        <v>1</v>
      </c>
      <c r="Q2688">
        <f t="shared" si="330"/>
        <v>0</v>
      </c>
      <c r="R2688">
        <f t="shared" si="331"/>
        <v>1</v>
      </c>
      <c r="S2688">
        <f t="shared" si="332"/>
        <v>0</v>
      </c>
      <c r="T2688">
        <f t="shared" si="333"/>
        <v>1</v>
      </c>
      <c r="U2688" s="16">
        <v>43941.552048611113</v>
      </c>
      <c r="V2688">
        <f t="shared" si="334"/>
        <v>2020</v>
      </c>
      <c r="W2688" t="b">
        <v>0</v>
      </c>
      <c r="X2688">
        <f t="shared" si="335"/>
        <v>0</v>
      </c>
    </row>
    <row r="2689" spans="1:24" x14ac:dyDescent="0.25">
      <c r="A2689" t="s">
        <v>1264</v>
      </c>
      <c r="B2689" s="4">
        <v>44340</v>
      </c>
      <c r="C2689">
        <v>2021</v>
      </c>
      <c r="D2689" t="s">
        <v>2149</v>
      </c>
      <c r="E2689" t="s">
        <v>2191</v>
      </c>
      <c r="F2689" t="s">
        <v>2206</v>
      </c>
      <c r="G2689" t="s">
        <v>4912</v>
      </c>
      <c r="I2689" t="s">
        <v>2149</v>
      </c>
      <c r="J2689" t="s">
        <v>6876</v>
      </c>
      <c r="K2689" s="2">
        <v>48750</v>
      </c>
      <c r="L2689" s="2">
        <v>0</v>
      </c>
      <c r="M2689" t="b">
        <v>0</v>
      </c>
      <c r="N2689">
        <v>0</v>
      </c>
      <c r="O2689">
        <f t="shared" si="328"/>
        <v>0</v>
      </c>
      <c r="P2689">
        <f t="shared" si="329"/>
        <v>1</v>
      </c>
      <c r="Q2689">
        <f t="shared" si="330"/>
        <v>0</v>
      </c>
      <c r="R2689">
        <f t="shared" si="331"/>
        <v>1</v>
      </c>
      <c r="S2689">
        <f t="shared" si="332"/>
        <v>0</v>
      </c>
      <c r="T2689">
        <f t="shared" si="333"/>
        <v>1</v>
      </c>
      <c r="U2689" s="16">
        <v>43941.560231481482</v>
      </c>
      <c r="V2689">
        <f t="shared" si="334"/>
        <v>2020</v>
      </c>
      <c r="W2689" t="b">
        <v>0</v>
      </c>
      <c r="X2689">
        <f t="shared" si="335"/>
        <v>0</v>
      </c>
    </row>
    <row r="2690" spans="1:24" x14ac:dyDescent="0.25">
      <c r="A2690" t="s">
        <v>1274</v>
      </c>
      <c r="B2690" s="4">
        <v>44340</v>
      </c>
      <c r="C2690">
        <v>2021</v>
      </c>
      <c r="D2690" t="s">
        <v>2149</v>
      </c>
      <c r="E2690" t="s">
        <v>2191</v>
      </c>
      <c r="F2690" t="s">
        <v>2206</v>
      </c>
      <c r="G2690" t="s">
        <v>4913</v>
      </c>
      <c r="I2690" t="s">
        <v>2149</v>
      </c>
      <c r="J2690" t="s">
        <v>6876</v>
      </c>
      <c r="K2690" s="2">
        <v>48750</v>
      </c>
      <c r="L2690" s="2">
        <v>0</v>
      </c>
      <c r="M2690" t="b">
        <v>0</v>
      </c>
      <c r="N2690">
        <v>0</v>
      </c>
      <c r="O2690">
        <f t="shared" si="328"/>
        <v>0</v>
      </c>
      <c r="P2690">
        <f t="shared" si="329"/>
        <v>1</v>
      </c>
      <c r="Q2690">
        <f t="shared" si="330"/>
        <v>0</v>
      </c>
      <c r="R2690">
        <f t="shared" si="331"/>
        <v>1</v>
      </c>
      <c r="S2690">
        <f t="shared" si="332"/>
        <v>0</v>
      </c>
      <c r="T2690">
        <f t="shared" si="333"/>
        <v>1</v>
      </c>
      <c r="U2690" s="16">
        <v>43871.494143518517</v>
      </c>
      <c r="V2690">
        <f t="shared" si="334"/>
        <v>2020</v>
      </c>
      <c r="W2690" t="b">
        <v>0</v>
      </c>
      <c r="X2690">
        <f t="shared" si="335"/>
        <v>0</v>
      </c>
    </row>
    <row r="2691" spans="1:24" x14ac:dyDescent="0.25">
      <c r="A2691" t="s">
        <v>1627</v>
      </c>
      <c r="B2691" s="4">
        <v>44340</v>
      </c>
      <c r="C2691">
        <v>2021</v>
      </c>
      <c r="D2691" t="s">
        <v>2149</v>
      </c>
      <c r="E2691" t="s">
        <v>2191</v>
      </c>
      <c r="F2691" t="s">
        <v>2206</v>
      </c>
      <c r="G2691" t="s">
        <v>4914</v>
      </c>
      <c r="I2691" t="s">
        <v>2149</v>
      </c>
      <c r="J2691" t="s">
        <v>6876</v>
      </c>
      <c r="K2691" s="2">
        <v>48750</v>
      </c>
      <c r="L2691" s="2">
        <v>0</v>
      </c>
      <c r="M2691" t="b">
        <v>0</v>
      </c>
      <c r="N2691">
        <v>0</v>
      </c>
      <c r="O2691">
        <f t="shared" ref="O2691:O2754" si="336">IF($M2691=TRUE,1,0)</f>
        <v>0</v>
      </c>
      <c r="P2691">
        <f t="shared" ref="P2691:P2754" si="337">IF($M2691=FALSE,1,0)</f>
        <v>1</v>
      </c>
      <c r="Q2691">
        <f t="shared" ref="Q2691:Q2754" si="338">IF($J2691="Closed Won",1,0)</f>
        <v>0</v>
      </c>
      <c r="R2691">
        <f t="shared" ref="R2691:R2754" si="339">IF($J2691="Closed Lost",1,0)</f>
        <v>1</v>
      </c>
      <c r="S2691">
        <f t="shared" ref="S2691:S2754" si="340">IF(OR($J2691="Closed Won",$J2691="Closed Lost",),0,1)</f>
        <v>0</v>
      </c>
      <c r="T2691">
        <f t="shared" ref="T2691:T2754" si="341">IF(OR($J2691="Closed Won",$J2691="Closed Lost",),1,0)</f>
        <v>1</v>
      </c>
      <c r="U2691" s="16">
        <v>43871.498611111114</v>
      </c>
      <c r="V2691">
        <f t="shared" ref="V2691:V2754" si="342">YEAR($U2691)</f>
        <v>2020</v>
      </c>
      <c r="W2691" t="b">
        <v>0</v>
      </c>
      <c r="X2691">
        <f t="shared" ref="X2691:X2754" si="343">SUM(IF($W2691=TRUE,$K2691,0))</f>
        <v>0</v>
      </c>
    </row>
    <row r="2692" spans="1:24" x14ac:dyDescent="0.25">
      <c r="A2692" t="s">
        <v>1276</v>
      </c>
      <c r="B2692" s="4">
        <v>44340</v>
      </c>
      <c r="C2692">
        <v>2021</v>
      </c>
      <c r="D2692" t="s">
        <v>2149</v>
      </c>
      <c r="E2692" t="s">
        <v>2191</v>
      </c>
      <c r="F2692" t="s">
        <v>2206</v>
      </c>
      <c r="G2692" t="s">
        <v>4915</v>
      </c>
      <c r="I2692" t="s">
        <v>2149</v>
      </c>
      <c r="J2692" t="s">
        <v>6876</v>
      </c>
      <c r="K2692" s="2">
        <v>48750</v>
      </c>
      <c r="L2692" s="2">
        <v>0</v>
      </c>
      <c r="M2692" t="b">
        <v>0</v>
      </c>
      <c r="N2692">
        <v>0</v>
      </c>
      <c r="O2692">
        <f t="shared" si="336"/>
        <v>0</v>
      </c>
      <c r="P2692">
        <f t="shared" si="337"/>
        <v>1</v>
      </c>
      <c r="Q2692">
        <f t="shared" si="338"/>
        <v>0</v>
      </c>
      <c r="R2692">
        <f t="shared" si="339"/>
        <v>1</v>
      </c>
      <c r="S2692">
        <f t="shared" si="340"/>
        <v>0</v>
      </c>
      <c r="T2692">
        <f t="shared" si="341"/>
        <v>1</v>
      </c>
      <c r="U2692" s="16">
        <v>43871.517824074072</v>
      </c>
      <c r="V2692">
        <f t="shared" si="342"/>
        <v>2020</v>
      </c>
      <c r="W2692" t="b">
        <v>0</v>
      </c>
      <c r="X2692">
        <f t="shared" si="343"/>
        <v>0</v>
      </c>
    </row>
    <row r="2693" spans="1:24" x14ac:dyDescent="0.25">
      <c r="A2693" t="s">
        <v>1275</v>
      </c>
      <c r="B2693" s="4">
        <v>44340</v>
      </c>
      <c r="C2693">
        <v>2021</v>
      </c>
      <c r="D2693" t="s">
        <v>2149</v>
      </c>
      <c r="E2693" t="s">
        <v>2191</v>
      </c>
      <c r="F2693" t="s">
        <v>2206</v>
      </c>
      <c r="G2693" t="s">
        <v>4916</v>
      </c>
      <c r="I2693" t="s">
        <v>2149</v>
      </c>
      <c r="J2693" t="s">
        <v>6876</v>
      </c>
      <c r="K2693" s="2">
        <v>48750</v>
      </c>
      <c r="L2693" s="2">
        <v>0</v>
      </c>
      <c r="M2693" t="b">
        <v>0</v>
      </c>
      <c r="N2693">
        <v>0</v>
      </c>
      <c r="O2693">
        <f t="shared" si="336"/>
        <v>0</v>
      </c>
      <c r="P2693">
        <f t="shared" si="337"/>
        <v>1</v>
      </c>
      <c r="Q2693">
        <f t="shared" si="338"/>
        <v>0</v>
      </c>
      <c r="R2693">
        <f t="shared" si="339"/>
        <v>1</v>
      </c>
      <c r="S2693">
        <f t="shared" si="340"/>
        <v>0</v>
      </c>
      <c r="T2693">
        <f t="shared" si="341"/>
        <v>1</v>
      </c>
      <c r="U2693" s="16">
        <v>43871.5159375</v>
      </c>
      <c r="V2693">
        <f t="shared" si="342"/>
        <v>2020</v>
      </c>
      <c r="W2693" t="b">
        <v>0</v>
      </c>
      <c r="X2693">
        <f t="shared" si="343"/>
        <v>0</v>
      </c>
    </row>
    <row r="2694" spans="1:24" x14ac:dyDescent="0.25">
      <c r="A2694" t="s">
        <v>1555</v>
      </c>
      <c r="B2694" s="4">
        <v>44340</v>
      </c>
      <c r="C2694">
        <v>2021</v>
      </c>
      <c r="D2694" t="s">
        <v>2149</v>
      </c>
      <c r="E2694" t="s">
        <v>2191</v>
      </c>
      <c r="F2694" t="s">
        <v>2206</v>
      </c>
      <c r="G2694" t="s">
        <v>4917</v>
      </c>
      <c r="I2694" t="s">
        <v>2149</v>
      </c>
      <c r="J2694" t="s">
        <v>6876</v>
      </c>
      <c r="K2694" s="2">
        <v>48750</v>
      </c>
      <c r="L2694" s="2">
        <v>0</v>
      </c>
      <c r="M2694" t="b">
        <v>0</v>
      </c>
      <c r="N2694">
        <v>0</v>
      </c>
      <c r="O2694">
        <f t="shared" si="336"/>
        <v>0</v>
      </c>
      <c r="P2694">
        <f t="shared" si="337"/>
        <v>1</v>
      </c>
      <c r="Q2694">
        <f t="shared" si="338"/>
        <v>0</v>
      </c>
      <c r="R2694">
        <f t="shared" si="339"/>
        <v>1</v>
      </c>
      <c r="S2694">
        <f t="shared" si="340"/>
        <v>0</v>
      </c>
      <c r="T2694">
        <f t="shared" si="341"/>
        <v>1</v>
      </c>
      <c r="U2694" s="16">
        <v>43871.523564814815</v>
      </c>
      <c r="V2694">
        <f t="shared" si="342"/>
        <v>2020</v>
      </c>
      <c r="W2694" t="b">
        <v>0</v>
      </c>
      <c r="X2694">
        <f t="shared" si="343"/>
        <v>0</v>
      </c>
    </row>
    <row r="2695" spans="1:24" x14ac:dyDescent="0.25">
      <c r="A2695" t="s">
        <v>1625</v>
      </c>
      <c r="B2695" s="4">
        <v>44340</v>
      </c>
      <c r="C2695">
        <v>2021</v>
      </c>
      <c r="D2695" t="s">
        <v>2149</v>
      </c>
      <c r="E2695" t="s">
        <v>2191</v>
      </c>
      <c r="F2695" t="s">
        <v>2206</v>
      </c>
      <c r="G2695" t="s">
        <v>4918</v>
      </c>
      <c r="I2695" t="s">
        <v>2149</v>
      </c>
      <c r="J2695" t="s">
        <v>6876</v>
      </c>
      <c r="K2695" s="2">
        <v>48750</v>
      </c>
      <c r="L2695" s="2">
        <v>0</v>
      </c>
      <c r="M2695" t="b">
        <v>0</v>
      </c>
      <c r="N2695">
        <v>0</v>
      </c>
      <c r="O2695">
        <f t="shared" si="336"/>
        <v>0</v>
      </c>
      <c r="P2695">
        <f t="shared" si="337"/>
        <v>1</v>
      </c>
      <c r="Q2695">
        <f t="shared" si="338"/>
        <v>0</v>
      </c>
      <c r="R2695">
        <f t="shared" si="339"/>
        <v>1</v>
      </c>
      <c r="S2695">
        <f t="shared" si="340"/>
        <v>0</v>
      </c>
      <c r="T2695">
        <f t="shared" si="341"/>
        <v>1</v>
      </c>
      <c r="U2695" s="16">
        <v>43871.533912037034</v>
      </c>
      <c r="V2695">
        <f t="shared" si="342"/>
        <v>2020</v>
      </c>
      <c r="W2695" t="b">
        <v>0</v>
      </c>
      <c r="X2695">
        <f t="shared" si="343"/>
        <v>0</v>
      </c>
    </row>
    <row r="2696" spans="1:24" x14ac:dyDescent="0.25">
      <c r="A2696" t="s">
        <v>1618</v>
      </c>
      <c r="B2696" s="4">
        <v>44340</v>
      </c>
      <c r="C2696">
        <v>2021</v>
      </c>
      <c r="D2696" t="s">
        <v>2149</v>
      </c>
      <c r="E2696" t="s">
        <v>2191</v>
      </c>
      <c r="F2696" t="s">
        <v>2206</v>
      </c>
      <c r="G2696" t="s">
        <v>4919</v>
      </c>
      <c r="I2696" t="s">
        <v>2149</v>
      </c>
      <c r="J2696" t="s">
        <v>6876</v>
      </c>
      <c r="K2696" s="2">
        <v>48750</v>
      </c>
      <c r="L2696" s="2">
        <v>0</v>
      </c>
      <c r="M2696" t="b">
        <v>0</v>
      </c>
      <c r="N2696">
        <v>0</v>
      </c>
      <c r="O2696">
        <f t="shared" si="336"/>
        <v>0</v>
      </c>
      <c r="P2696">
        <f t="shared" si="337"/>
        <v>1</v>
      </c>
      <c r="Q2696">
        <f t="shared" si="338"/>
        <v>0</v>
      </c>
      <c r="R2696">
        <f t="shared" si="339"/>
        <v>1</v>
      </c>
      <c r="S2696">
        <f t="shared" si="340"/>
        <v>0</v>
      </c>
      <c r="T2696">
        <f t="shared" si="341"/>
        <v>1</v>
      </c>
      <c r="U2696" s="16">
        <v>43871.532175925924</v>
      </c>
      <c r="V2696">
        <f t="shared" si="342"/>
        <v>2020</v>
      </c>
      <c r="W2696" t="b">
        <v>0</v>
      </c>
      <c r="X2696">
        <f t="shared" si="343"/>
        <v>0</v>
      </c>
    </row>
    <row r="2697" spans="1:24" x14ac:dyDescent="0.25">
      <c r="A2697" t="s">
        <v>1550</v>
      </c>
      <c r="B2697" s="4">
        <v>44340</v>
      </c>
      <c r="C2697">
        <v>2021</v>
      </c>
      <c r="D2697" t="s">
        <v>2149</v>
      </c>
      <c r="E2697" t="s">
        <v>2191</v>
      </c>
      <c r="F2697" t="s">
        <v>2206</v>
      </c>
      <c r="G2697" t="s">
        <v>4920</v>
      </c>
      <c r="I2697" t="s">
        <v>2149</v>
      </c>
      <c r="J2697" t="s">
        <v>6876</v>
      </c>
      <c r="K2697" s="2">
        <v>48750</v>
      </c>
      <c r="L2697" s="2">
        <v>0</v>
      </c>
      <c r="M2697" t="b">
        <v>0</v>
      </c>
      <c r="N2697">
        <v>0</v>
      </c>
      <c r="O2697">
        <f t="shared" si="336"/>
        <v>0</v>
      </c>
      <c r="P2697">
        <f t="shared" si="337"/>
        <v>1</v>
      </c>
      <c r="Q2697">
        <f t="shared" si="338"/>
        <v>0</v>
      </c>
      <c r="R2697">
        <f t="shared" si="339"/>
        <v>1</v>
      </c>
      <c r="S2697">
        <f t="shared" si="340"/>
        <v>0</v>
      </c>
      <c r="T2697">
        <f t="shared" si="341"/>
        <v>1</v>
      </c>
      <c r="U2697" s="16">
        <v>43871.545300925929</v>
      </c>
      <c r="V2697">
        <f t="shared" si="342"/>
        <v>2020</v>
      </c>
      <c r="W2697" t="b">
        <v>0</v>
      </c>
      <c r="X2697">
        <f t="shared" si="343"/>
        <v>0</v>
      </c>
    </row>
    <row r="2698" spans="1:24" x14ac:dyDescent="0.25">
      <c r="A2698" t="s">
        <v>1595</v>
      </c>
      <c r="B2698" s="4">
        <v>44340</v>
      </c>
      <c r="C2698">
        <v>2021</v>
      </c>
      <c r="D2698" t="s">
        <v>2149</v>
      </c>
      <c r="E2698" t="s">
        <v>2191</v>
      </c>
      <c r="F2698" t="s">
        <v>2206</v>
      </c>
      <c r="G2698" t="s">
        <v>4921</v>
      </c>
      <c r="I2698" t="s">
        <v>2149</v>
      </c>
      <c r="J2698" t="s">
        <v>6876</v>
      </c>
      <c r="K2698" s="2">
        <v>48750</v>
      </c>
      <c r="L2698" s="2">
        <v>0</v>
      </c>
      <c r="M2698" t="b">
        <v>0</v>
      </c>
      <c r="N2698">
        <v>0</v>
      </c>
      <c r="O2698">
        <f t="shared" si="336"/>
        <v>0</v>
      </c>
      <c r="P2698">
        <f t="shared" si="337"/>
        <v>1</v>
      </c>
      <c r="Q2698">
        <f t="shared" si="338"/>
        <v>0</v>
      </c>
      <c r="R2698">
        <f t="shared" si="339"/>
        <v>1</v>
      </c>
      <c r="S2698">
        <f t="shared" si="340"/>
        <v>0</v>
      </c>
      <c r="T2698">
        <f t="shared" si="341"/>
        <v>1</v>
      </c>
      <c r="U2698" s="16">
        <v>43871.546585648146</v>
      </c>
      <c r="V2698">
        <f t="shared" si="342"/>
        <v>2020</v>
      </c>
      <c r="W2698" t="b">
        <v>0</v>
      </c>
      <c r="X2698">
        <f t="shared" si="343"/>
        <v>0</v>
      </c>
    </row>
    <row r="2699" spans="1:24" x14ac:dyDescent="0.25">
      <c r="A2699" t="s">
        <v>1278</v>
      </c>
      <c r="B2699" s="4">
        <v>44349</v>
      </c>
      <c r="C2699">
        <v>2021</v>
      </c>
      <c r="D2699" t="s">
        <v>2130</v>
      </c>
      <c r="E2699" t="s">
        <v>2191</v>
      </c>
      <c r="F2699" t="s">
        <v>2206</v>
      </c>
      <c r="G2699" t="s">
        <v>4922</v>
      </c>
      <c r="I2699" t="s">
        <v>2149</v>
      </c>
      <c r="J2699" t="s">
        <v>6876</v>
      </c>
      <c r="K2699" s="2">
        <v>7500</v>
      </c>
      <c r="L2699" s="2">
        <v>0</v>
      </c>
      <c r="M2699" t="b">
        <v>0</v>
      </c>
      <c r="N2699">
        <v>0</v>
      </c>
      <c r="O2699">
        <f t="shared" si="336"/>
        <v>0</v>
      </c>
      <c r="P2699">
        <f t="shared" si="337"/>
        <v>1</v>
      </c>
      <c r="Q2699">
        <f t="shared" si="338"/>
        <v>0</v>
      </c>
      <c r="R2699">
        <f t="shared" si="339"/>
        <v>1</v>
      </c>
      <c r="S2699">
        <f t="shared" si="340"/>
        <v>0</v>
      </c>
      <c r="T2699">
        <f t="shared" si="341"/>
        <v>1</v>
      </c>
      <c r="U2699" s="16">
        <v>43885.782361111109</v>
      </c>
      <c r="V2699">
        <f t="shared" si="342"/>
        <v>2020</v>
      </c>
      <c r="W2699" t="b">
        <v>0</v>
      </c>
      <c r="X2699">
        <f t="shared" si="343"/>
        <v>0</v>
      </c>
    </row>
    <row r="2700" spans="1:24" x14ac:dyDescent="0.25">
      <c r="A2700" t="s">
        <v>1270</v>
      </c>
      <c r="B2700" s="4">
        <v>44340</v>
      </c>
      <c r="C2700">
        <v>2021</v>
      </c>
      <c r="D2700" t="s">
        <v>2149</v>
      </c>
      <c r="E2700" t="s">
        <v>2191</v>
      </c>
      <c r="F2700" t="s">
        <v>2206</v>
      </c>
      <c r="G2700" t="s">
        <v>4923</v>
      </c>
      <c r="I2700" t="s">
        <v>2149</v>
      </c>
      <c r="J2700" t="s">
        <v>6876</v>
      </c>
      <c r="K2700" s="2">
        <v>48750</v>
      </c>
      <c r="L2700" s="2">
        <v>0</v>
      </c>
      <c r="M2700" t="b">
        <v>0</v>
      </c>
      <c r="N2700">
        <v>0</v>
      </c>
      <c r="O2700">
        <f t="shared" si="336"/>
        <v>0</v>
      </c>
      <c r="P2700">
        <f t="shared" si="337"/>
        <v>1</v>
      </c>
      <c r="Q2700">
        <f t="shared" si="338"/>
        <v>0</v>
      </c>
      <c r="R2700">
        <f t="shared" si="339"/>
        <v>1</v>
      </c>
      <c r="S2700">
        <f t="shared" si="340"/>
        <v>0</v>
      </c>
      <c r="T2700">
        <f t="shared" si="341"/>
        <v>1</v>
      </c>
      <c r="U2700" s="16">
        <v>43871.508587962962</v>
      </c>
      <c r="V2700">
        <f t="shared" si="342"/>
        <v>2020</v>
      </c>
      <c r="W2700" t="b">
        <v>0</v>
      </c>
      <c r="X2700">
        <f t="shared" si="343"/>
        <v>0</v>
      </c>
    </row>
    <row r="2701" spans="1:24" x14ac:dyDescent="0.25">
      <c r="A2701" t="s">
        <v>1269</v>
      </c>
      <c r="B2701" s="4">
        <v>44340</v>
      </c>
      <c r="C2701">
        <v>2021</v>
      </c>
      <c r="D2701" t="s">
        <v>2149</v>
      </c>
      <c r="E2701" t="s">
        <v>2191</v>
      </c>
      <c r="F2701" t="s">
        <v>2206</v>
      </c>
      <c r="G2701" t="s">
        <v>4924</v>
      </c>
      <c r="I2701" t="s">
        <v>2149</v>
      </c>
      <c r="J2701" t="s">
        <v>6876</v>
      </c>
      <c r="K2701" s="2">
        <v>48750</v>
      </c>
      <c r="L2701" s="2">
        <v>0</v>
      </c>
      <c r="M2701" t="b">
        <v>0</v>
      </c>
      <c r="N2701">
        <v>0</v>
      </c>
      <c r="O2701">
        <f t="shared" si="336"/>
        <v>0</v>
      </c>
      <c r="P2701">
        <f t="shared" si="337"/>
        <v>1</v>
      </c>
      <c r="Q2701">
        <f t="shared" si="338"/>
        <v>0</v>
      </c>
      <c r="R2701">
        <f t="shared" si="339"/>
        <v>1</v>
      </c>
      <c r="S2701">
        <f t="shared" si="340"/>
        <v>0</v>
      </c>
      <c r="T2701">
        <f t="shared" si="341"/>
        <v>1</v>
      </c>
      <c r="U2701" s="16">
        <v>43871.527777777781</v>
      </c>
      <c r="V2701">
        <f t="shared" si="342"/>
        <v>2020</v>
      </c>
      <c r="W2701" t="b">
        <v>0</v>
      </c>
      <c r="X2701">
        <f t="shared" si="343"/>
        <v>0</v>
      </c>
    </row>
    <row r="2702" spans="1:24" x14ac:dyDescent="0.25">
      <c r="A2702" t="s">
        <v>58</v>
      </c>
      <c r="B2702" s="4">
        <v>44333</v>
      </c>
      <c r="C2702">
        <v>2021</v>
      </c>
      <c r="D2702" t="s">
        <v>2151</v>
      </c>
      <c r="E2702" t="s">
        <v>2190</v>
      </c>
      <c r="F2702" t="s">
        <v>2206</v>
      </c>
      <c r="G2702" t="s">
        <v>4925</v>
      </c>
      <c r="I2702" t="s">
        <v>2151</v>
      </c>
      <c r="J2702" t="s">
        <v>6876</v>
      </c>
      <c r="K2702" s="2">
        <v>58500</v>
      </c>
      <c r="L2702" s="2">
        <v>0</v>
      </c>
      <c r="M2702" t="b">
        <v>0</v>
      </c>
      <c r="N2702">
        <v>0</v>
      </c>
      <c r="O2702">
        <f t="shared" si="336"/>
        <v>0</v>
      </c>
      <c r="P2702">
        <f t="shared" si="337"/>
        <v>1</v>
      </c>
      <c r="Q2702">
        <f t="shared" si="338"/>
        <v>0</v>
      </c>
      <c r="R2702">
        <f t="shared" si="339"/>
        <v>1</v>
      </c>
      <c r="S2702">
        <f t="shared" si="340"/>
        <v>0</v>
      </c>
      <c r="T2702">
        <f t="shared" si="341"/>
        <v>1</v>
      </c>
      <c r="U2702" s="16">
        <v>44217.539675925924</v>
      </c>
      <c r="V2702">
        <f t="shared" si="342"/>
        <v>2021</v>
      </c>
      <c r="W2702" t="b">
        <v>0</v>
      </c>
      <c r="X2702">
        <f t="shared" si="343"/>
        <v>0</v>
      </c>
    </row>
    <row r="2703" spans="1:24" x14ac:dyDescent="0.25">
      <c r="A2703" t="s">
        <v>1945</v>
      </c>
      <c r="B2703" s="4">
        <v>44319</v>
      </c>
      <c r="C2703">
        <v>2021</v>
      </c>
      <c r="D2703" t="s">
        <v>2125</v>
      </c>
      <c r="E2703" t="s">
        <v>2190</v>
      </c>
      <c r="F2703" t="s">
        <v>2203</v>
      </c>
      <c r="G2703" t="s">
        <v>4926</v>
      </c>
      <c r="I2703" t="s">
        <v>2125</v>
      </c>
      <c r="J2703" t="s">
        <v>6876</v>
      </c>
      <c r="K2703" s="2">
        <v>69760</v>
      </c>
      <c r="L2703" s="2">
        <v>0</v>
      </c>
      <c r="M2703" t="b">
        <v>0</v>
      </c>
      <c r="N2703">
        <v>0</v>
      </c>
      <c r="O2703">
        <f t="shared" si="336"/>
        <v>0</v>
      </c>
      <c r="P2703">
        <f t="shared" si="337"/>
        <v>1</v>
      </c>
      <c r="Q2703">
        <f t="shared" si="338"/>
        <v>0</v>
      </c>
      <c r="R2703">
        <f t="shared" si="339"/>
        <v>1</v>
      </c>
      <c r="S2703">
        <f t="shared" si="340"/>
        <v>0</v>
      </c>
      <c r="T2703">
        <f t="shared" si="341"/>
        <v>1</v>
      </c>
      <c r="U2703" s="16">
        <v>44293.775578703702</v>
      </c>
      <c r="V2703">
        <f t="shared" si="342"/>
        <v>2021</v>
      </c>
      <c r="W2703" t="b">
        <v>0</v>
      </c>
      <c r="X2703">
        <f t="shared" si="343"/>
        <v>0</v>
      </c>
    </row>
    <row r="2704" spans="1:24" x14ac:dyDescent="0.25">
      <c r="A2704" t="s">
        <v>1268</v>
      </c>
      <c r="B2704" s="4">
        <v>44349</v>
      </c>
      <c r="C2704">
        <v>2021</v>
      </c>
      <c r="D2704" t="s">
        <v>2130</v>
      </c>
      <c r="E2704" t="s">
        <v>2191</v>
      </c>
      <c r="F2704" t="s">
        <v>2206</v>
      </c>
      <c r="G2704" t="s">
        <v>4927</v>
      </c>
      <c r="I2704" t="s">
        <v>2149</v>
      </c>
      <c r="J2704" t="s">
        <v>6876</v>
      </c>
      <c r="K2704" s="2">
        <v>62594.98</v>
      </c>
      <c r="L2704" s="2">
        <v>0</v>
      </c>
      <c r="M2704" t="b">
        <v>0</v>
      </c>
      <c r="N2704">
        <v>0</v>
      </c>
      <c r="O2704">
        <f t="shared" si="336"/>
        <v>0</v>
      </c>
      <c r="P2704">
        <f t="shared" si="337"/>
        <v>1</v>
      </c>
      <c r="Q2704">
        <f t="shared" si="338"/>
        <v>0</v>
      </c>
      <c r="R2704">
        <f t="shared" si="339"/>
        <v>1</v>
      </c>
      <c r="S2704">
        <f t="shared" si="340"/>
        <v>0</v>
      </c>
      <c r="T2704">
        <f t="shared" si="341"/>
        <v>1</v>
      </c>
      <c r="U2704" s="16">
        <v>43867.865590277775</v>
      </c>
      <c r="V2704">
        <f t="shared" si="342"/>
        <v>2020</v>
      </c>
      <c r="W2704" t="b">
        <v>0</v>
      </c>
      <c r="X2704">
        <f t="shared" si="343"/>
        <v>0</v>
      </c>
    </row>
    <row r="2705" spans="1:24" x14ac:dyDescent="0.25">
      <c r="A2705" t="s">
        <v>1628</v>
      </c>
      <c r="B2705" s="4">
        <v>44340</v>
      </c>
      <c r="C2705">
        <v>2021</v>
      </c>
      <c r="D2705" t="s">
        <v>2149</v>
      </c>
      <c r="E2705" t="s">
        <v>2191</v>
      </c>
      <c r="F2705" t="s">
        <v>2206</v>
      </c>
      <c r="G2705" t="s">
        <v>4928</v>
      </c>
      <c r="I2705" t="s">
        <v>2149</v>
      </c>
      <c r="J2705" t="s">
        <v>6876</v>
      </c>
      <c r="K2705" s="2">
        <v>48750</v>
      </c>
      <c r="L2705" s="2">
        <v>0</v>
      </c>
      <c r="M2705" t="b">
        <v>0</v>
      </c>
      <c r="N2705">
        <v>0</v>
      </c>
      <c r="O2705">
        <f t="shared" si="336"/>
        <v>0</v>
      </c>
      <c r="P2705">
        <f t="shared" si="337"/>
        <v>1</v>
      </c>
      <c r="Q2705">
        <f t="shared" si="338"/>
        <v>0</v>
      </c>
      <c r="R2705">
        <f t="shared" si="339"/>
        <v>1</v>
      </c>
      <c r="S2705">
        <f t="shared" si="340"/>
        <v>0</v>
      </c>
      <c r="T2705">
        <f t="shared" si="341"/>
        <v>1</v>
      </c>
      <c r="U2705" s="16">
        <v>43871.485509259262</v>
      </c>
      <c r="V2705">
        <f t="shared" si="342"/>
        <v>2020</v>
      </c>
      <c r="W2705" t="b">
        <v>0</v>
      </c>
      <c r="X2705">
        <f t="shared" si="343"/>
        <v>0</v>
      </c>
    </row>
    <row r="2706" spans="1:24" x14ac:dyDescent="0.25">
      <c r="A2706" t="s">
        <v>1623</v>
      </c>
      <c r="B2706" s="4">
        <v>44340</v>
      </c>
      <c r="C2706">
        <v>2021</v>
      </c>
      <c r="D2706" t="s">
        <v>2149</v>
      </c>
      <c r="E2706" t="s">
        <v>2191</v>
      </c>
      <c r="F2706" t="s">
        <v>2206</v>
      </c>
      <c r="G2706" t="s">
        <v>4929</v>
      </c>
      <c r="I2706" t="s">
        <v>2149</v>
      </c>
      <c r="J2706" t="s">
        <v>6876</v>
      </c>
      <c r="K2706" s="2">
        <v>48750</v>
      </c>
      <c r="L2706" s="2">
        <v>0</v>
      </c>
      <c r="M2706" t="b">
        <v>0</v>
      </c>
      <c r="N2706">
        <v>0</v>
      </c>
      <c r="O2706">
        <f t="shared" si="336"/>
        <v>0</v>
      </c>
      <c r="P2706">
        <f t="shared" si="337"/>
        <v>1</v>
      </c>
      <c r="Q2706">
        <f t="shared" si="338"/>
        <v>0</v>
      </c>
      <c r="R2706">
        <f t="shared" si="339"/>
        <v>1</v>
      </c>
      <c r="S2706">
        <f t="shared" si="340"/>
        <v>0</v>
      </c>
      <c r="T2706">
        <f t="shared" si="341"/>
        <v>1</v>
      </c>
      <c r="U2706" s="16">
        <v>43871.552094907405</v>
      </c>
      <c r="V2706">
        <f t="shared" si="342"/>
        <v>2020</v>
      </c>
      <c r="W2706" t="b">
        <v>0</v>
      </c>
      <c r="X2706">
        <f t="shared" si="343"/>
        <v>0</v>
      </c>
    </row>
    <row r="2707" spans="1:24" x14ac:dyDescent="0.25">
      <c r="A2707" t="s">
        <v>1598</v>
      </c>
      <c r="B2707" s="4">
        <v>44326</v>
      </c>
      <c r="C2707">
        <v>2021</v>
      </c>
      <c r="D2707" t="s">
        <v>2149</v>
      </c>
      <c r="E2707" t="s">
        <v>2191</v>
      </c>
      <c r="F2707" t="s">
        <v>2206</v>
      </c>
      <c r="G2707" t="s">
        <v>4930</v>
      </c>
      <c r="I2707" t="s">
        <v>2149</v>
      </c>
      <c r="J2707" t="s">
        <v>6876</v>
      </c>
      <c r="K2707" s="2">
        <v>266500</v>
      </c>
      <c r="L2707" s="2">
        <v>0</v>
      </c>
      <c r="M2707" t="b">
        <v>0</v>
      </c>
      <c r="N2707">
        <v>0</v>
      </c>
      <c r="O2707">
        <f t="shared" si="336"/>
        <v>0</v>
      </c>
      <c r="P2707">
        <f t="shared" si="337"/>
        <v>1</v>
      </c>
      <c r="Q2707">
        <f t="shared" si="338"/>
        <v>0</v>
      </c>
      <c r="R2707">
        <f t="shared" si="339"/>
        <v>1</v>
      </c>
      <c r="S2707">
        <f t="shared" si="340"/>
        <v>0</v>
      </c>
      <c r="T2707">
        <f t="shared" si="341"/>
        <v>1</v>
      </c>
      <c r="U2707" s="16">
        <v>43936.882986111108</v>
      </c>
      <c r="V2707">
        <f t="shared" si="342"/>
        <v>2020</v>
      </c>
      <c r="W2707" t="b">
        <v>0</v>
      </c>
      <c r="X2707">
        <f t="shared" si="343"/>
        <v>0</v>
      </c>
    </row>
    <row r="2708" spans="1:24" x14ac:dyDescent="0.25">
      <c r="A2708" t="s">
        <v>1273</v>
      </c>
      <c r="B2708" s="4">
        <v>44377</v>
      </c>
      <c r="C2708">
        <v>2021</v>
      </c>
      <c r="D2708" t="s">
        <v>2149</v>
      </c>
      <c r="E2708" t="s">
        <v>2191</v>
      </c>
      <c r="F2708" t="s">
        <v>2206</v>
      </c>
      <c r="G2708" t="s">
        <v>4931</v>
      </c>
      <c r="I2708" t="s">
        <v>2149</v>
      </c>
      <c r="J2708" t="s">
        <v>6876</v>
      </c>
      <c r="K2708" s="2">
        <v>146250</v>
      </c>
      <c r="L2708" s="2">
        <v>0</v>
      </c>
      <c r="M2708" t="b">
        <v>0</v>
      </c>
      <c r="N2708">
        <v>0</v>
      </c>
      <c r="O2708">
        <f t="shared" si="336"/>
        <v>0</v>
      </c>
      <c r="P2708">
        <f t="shared" si="337"/>
        <v>1</v>
      </c>
      <c r="Q2708">
        <f t="shared" si="338"/>
        <v>0</v>
      </c>
      <c r="R2708">
        <f t="shared" si="339"/>
        <v>1</v>
      </c>
      <c r="S2708">
        <f t="shared" si="340"/>
        <v>0</v>
      </c>
      <c r="T2708">
        <f t="shared" si="341"/>
        <v>1</v>
      </c>
      <c r="U2708" s="16">
        <v>43942.533310185187</v>
      </c>
      <c r="V2708">
        <f t="shared" si="342"/>
        <v>2020</v>
      </c>
      <c r="W2708" t="b">
        <v>0</v>
      </c>
      <c r="X2708">
        <f t="shared" si="343"/>
        <v>0</v>
      </c>
    </row>
    <row r="2709" spans="1:24" x14ac:dyDescent="0.25">
      <c r="A2709" t="s">
        <v>1624</v>
      </c>
      <c r="B2709" s="4">
        <v>44340</v>
      </c>
      <c r="C2709">
        <v>2021</v>
      </c>
      <c r="D2709" t="s">
        <v>2149</v>
      </c>
      <c r="E2709" t="s">
        <v>2191</v>
      </c>
      <c r="F2709" t="s">
        <v>2206</v>
      </c>
      <c r="G2709" t="s">
        <v>4932</v>
      </c>
      <c r="I2709" t="s">
        <v>2149</v>
      </c>
      <c r="J2709" t="s">
        <v>6876</v>
      </c>
      <c r="K2709" s="2">
        <v>48750</v>
      </c>
      <c r="L2709" s="2">
        <v>0</v>
      </c>
      <c r="M2709" t="b">
        <v>0</v>
      </c>
      <c r="N2709">
        <v>0</v>
      </c>
      <c r="O2709">
        <f t="shared" si="336"/>
        <v>0</v>
      </c>
      <c r="P2709">
        <f t="shared" si="337"/>
        <v>1</v>
      </c>
      <c r="Q2709">
        <f t="shared" si="338"/>
        <v>0</v>
      </c>
      <c r="R2709">
        <f t="shared" si="339"/>
        <v>1</v>
      </c>
      <c r="S2709">
        <f t="shared" si="340"/>
        <v>0</v>
      </c>
      <c r="T2709">
        <f t="shared" si="341"/>
        <v>1</v>
      </c>
      <c r="U2709" s="16">
        <v>43938.74690972222</v>
      </c>
      <c r="V2709">
        <f t="shared" si="342"/>
        <v>2020</v>
      </c>
      <c r="W2709" t="b">
        <v>0</v>
      </c>
      <c r="X2709">
        <f t="shared" si="343"/>
        <v>0</v>
      </c>
    </row>
    <row r="2710" spans="1:24" x14ac:dyDescent="0.25">
      <c r="A2710" t="s">
        <v>1621</v>
      </c>
      <c r="B2710" s="4">
        <v>44340</v>
      </c>
      <c r="C2710">
        <v>2021</v>
      </c>
      <c r="D2710" t="s">
        <v>2149</v>
      </c>
      <c r="E2710" t="s">
        <v>2191</v>
      </c>
      <c r="F2710" t="s">
        <v>2206</v>
      </c>
      <c r="G2710" t="s">
        <v>4933</v>
      </c>
      <c r="I2710" t="s">
        <v>2149</v>
      </c>
      <c r="J2710" t="s">
        <v>6876</v>
      </c>
      <c r="K2710" s="2">
        <v>48750</v>
      </c>
      <c r="L2710" s="2">
        <v>0</v>
      </c>
      <c r="M2710" t="b">
        <v>0</v>
      </c>
      <c r="N2710">
        <v>0</v>
      </c>
      <c r="O2710">
        <f t="shared" si="336"/>
        <v>0</v>
      </c>
      <c r="P2710">
        <f t="shared" si="337"/>
        <v>1</v>
      </c>
      <c r="Q2710">
        <f t="shared" si="338"/>
        <v>0</v>
      </c>
      <c r="R2710">
        <f t="shared" si="339"/>
        <v>1</v>
      </c>
      <c r="S2710">
        <f t="shared" si="340"/>
        <v>0</v>
      </c>
      <c r="T2710">
        <f t="shared" si="341"/>
        <v>1</v>
      </c>
      <c r="U2710" s="16">
        <v>43871.495671296296</v>
      </c>
      <c r="V2710">
        <f t="shared" si="342"/>
        <v>2020</v>
      </c>
      <c r="W2710" t="b">
        <v>0</v>
      </c>
      <c r="X2710">
        <f t="shared" si="343"/>
        <v>0</v>
      </c>
    </row>
    <row r="2711" spans="1:24" x14ac:dyDescent="0.25">
      <c r="A2711" t="s">
        <v>1619</v>
      </c>
      <c r="B2711" s="4">
        <v>44340</v>
      </c>
      <c r="C2711">
        <v>2021</v>
      </c>
      <c r="D2711" t="s">
        <v>2149</v>
      </c>
      <c r="E2711" t="s">
        <v>2191</v>
      </c>
      <c r="F2711" t="s">
        <v>2206</v>
      </c>
      <c r="G2711" t="s">
        <v>4934</v>
      </c>
      <c r="I2711" t="s">
        <v>2149</v>
      </c>
      <c r="J2711" t="s">
        <v>6876</v>
      </c>
      <c r="K2711" s="2">
        <v>48750</v>
      </c>
      <c r="L2711" s="2">
        <v>0</v>
      </c>
      <c r="M2711" t="b">
        <v>0</v>
      </c>
      <c r="N2711">
        <v>0</v>
      </c>
      <c r="O2711">
        <f t="shared" si="336"/>
        <v>0</v>
      </c>
      <c r="P2711">
        <f t="shared" si="337"/>
        <v>1</v>
      </c>
      <c r="Q2711">
        <f t="shared" si="338"/>
        <v>0</v>
      </c>
      <c r="R2711">
        <f t="shared" si="339"/>
        <v>1</v>
      </c>
      <c r="S2711">
        <f t="shared" si="340"/>
        <v>0</v>
      </c>
      <c r="T2711">
        <f t="shared" si="341"/>
        <v>1</v>
      </c>
      <c r="U2711" s="16">
        <v>43871.524791666663</v>
      </c>
      <c r="V2711">
        <f t="shared" si="342"/>
        <v>2020</v>
      </c>
      <c r="W2711" t="b">
        <v>0</v>
      </c>
      <c r="X2711">
        <f t="shared" si="343"/>
        <v>0</v>
      </c>
    </row>
    <row r="2712" spans="1:24" x14ac:dyDescent="0.25">
      <c r="A2712" t="s">
        <v>1620</v>
      </c>
      <c r="B2712" s="4">
        <v>44340</v>
      </c>
      <c r="C2712">
        <v>2021</v>
      </c>
      <c r="D2712" t="s">
        <v>2149</v>
      </c>
      <c r="E2712" t="s">
        <v>2191</v>
      </c>
      <c r="F2712" t="s">
        <v>2206</v>
      </c>
      <c r="G2712" t="s">
        <v>4935</v>
      </c>
      <c r="I2712" t="s">
        <v>2149</v>
      </c>
      <c r="J2712" t="s">
        <v>6876</v>
      </c>
      <c r="K2712" s="2">
        <v>97500</v>
      </c>
      <c r="L2712" s="2">
        <v>0</v>
      </c>
      <c r="M2712" t="b">
        <v>0</v>
      </c>
      <c r="N2712">
        <v>0</v>
      </c>
      <c r="O2712">
        <f t="shared" si="336"/>
        <v>0</v>
      </c>
      <c r="P2712">
        <f t="shared" si="337"/>
        <v>1</v>
      </c>
      <c r="Q2712">
        <f t="shared" si="338"/>
        <v>0</v>
      </c>
      <c r="R2712">
        <f t="shared" si="339"/>
        <v>1</v>
      </c>
      <c r="S2712">
        <f t="shared" si="340"/>
        <v>0</v>
      </c>
      <c r="T2712">
        <f t="shared" si="341"/>
        <v>1</v>
      </c>
      <c r="U2712" s="16">
        <v>43871.530740740738</v>
      </c>
      <c r="V2712">
        <f t="shared" si="342"/>
        <v>2020</v>
      </c>
      <c r="W2712" t="b">
        <v>0</v>
      </c>
      <c r="X2712">
        <f t="shared" si="343"/>
        <v>0</v>
      </c>
    </row>
    <row r="2713" spans="1:24" x14ac:dyDescent="0.25">
      <c r="A2713" t="s">
        <v>1259</v>
      </c>
      <c r="B2713" s="4">
        <v>43951</v>
      </c>
      <c r="C2713">
        <v>2020</v>
      </c>
      <c r="D2713" t="s">
        <v>2130</v>
      </c>
      <c r="E2713" t="s">
        <v>2191</v>
      </c>
      <c r="F2713" t="s">
        <v>2206</v>
      </c>
      <c r="G2713" t="s">
        <v>4936</v>
      </c>
      <c r="H2713" t="s">
        <v>17193</v>
      </c>
      <c r="I2713" t="s">
        <v>2137</v>
      </c>
      <c r="J2713" t="s">
        <v>6876</v>
      </c>
      <c r="K2713" s="2">
        <v>74699</v>
      </c>
      <c r="L2713" s="2">
        <v>0</v>
      </c>
      <c r="M2713" t="b">
        <v>0</v>
      </c>
      <c r="N2713">
        <v>0</v>
      </c>
      <c r="O2713">
        <f t="shared" si="336"/>
        <v>0</v>
      </c>
      <c r="P2713">
        <f t="shared" si="337"/>
        <v>1</v>
      </c>
      <c r="Q2713">
        <f t="shared" si="338"/>
        <v>0</v>
      </c>
      <c r="R2713">
        <f t="shared" si="339"/>
        <v>1</v>
      </c>
      <c r="S2713">
        <f t="shared" si="340"/>
        <v>0</v>
      </c>
      <c r="T2713">
        <f t="shared" si="341"/>
        <v>1</v>
      </c>
      <c r="U2713" s="16">
        <v>43706.65902777778</v>
      </c>
      <c r="V2713">
        <f t="shared" si="342"/>
        <v>2019</v>
      </c>
      <c r="W2713" t="b">
        <v>0</v>
      </c>
      <c r="X2713">
        <f t="shared" si="343"/>
        <v>0</v>
      </c>
    </row>
    <row r="2714" spans="1:24" x14ac:dyDescent="0.25">
      <c r="A2714" t="s">
        <v>1271</v>
      </c>
      <c r="B2714" s="4">
        <v>44326</v>
      </c>
      <c r="C2714">
        <v>2021</v>
      </c>
      <c r="D2714" t="s">
        <v>2130</v>
      </c>
      <c r="E2714" t="s">
        <v>2191</v>
      </c>
      <c r="F2714" t="s">
        <v>2206</v>
      </c>
      <c r="G2714" t="s">
        <v>4937</v>
      </c>
      <c r="H2714" t="s">
        <v>17193</v>
      </c>
      <c r="I2714" t="s">
        <v>2149</v>
      </c>
      <c r="J2714" t="s">
        <v>6876</v>
      </c>
      <c r="K2714" s="2">
        <v>56548.5</v>
      </c>
      <c r="L2714" s="2">
        <v>0</v>
      </c>
      <c r="M2714" t="b">
        <v>0</v>
      </c>
      <c r="N2714">
        <v>0</v>
      </c>
      <c r="O2714">
        <f t="shared" si="336"/>
        <v>0</v>
      </c>
      <c r="P2714">
        <f t="shared" si="337"/>
        <v>1</v>
      </c>
      <c r="Q2714">
        <f t="shared" si="338"/>
        <v>0</v>
      </c>
      <c r="R2714">
        <f t="shared" si="339"/>
        <v>1</v>
      </c>
      <c r="S2714">
        <f t="shared" si="340"/>
        <v>0</v>
      </c>
      <c r="T2714">
        <f t="shared" si="341"/>
        <v>1</v>
      </c>
      <c r="U2714" s="16">
        <v>43542.549780092595</v>
      </c>
      <c r="V2714">
        <f t="shared" si="342"/>
        <v>2019</v>
      </c>
      <c r="W2714" t="b">
        <v>0</v>
      </c>
      <c r="X2714">
        <f t="shared" si="343"/>
        <v>0</v>
      </c>
    </row>
    <row r="2715" spans="1:24" x14ac:dyDescent="0.25">
      <c r="A2715" t="s">
        <v>16</v>
      </c>
      <c r="B2715" s="4">
        <v>44333</v>
      </c>
      <c r="C2715">
        <v>2021</v>
      </c>
      <c r="D2715" t="s">
        <v>2130</v>
      </c>
      <c r="E2715" t="s">
        <v>2187</v>
      </c>
      <c r="F2715" t="s">
        <v>2201</v>
      </c>
      <c r="G2715" t="s">
        <v>4938</v>
      </c>
      <c r="I2715" t="s">
        <v>2130</v>
      </c>
      <c r="J2715" t="s">
        <v>6876</v>
      </c>
      <c r="K2715" s="2">
        <v>13000</v>
      </c>
      <c r="L2715" s="2">
        <v>0</v>
      </c>
      <c r="M2715" t="b">
        <v>0</v>
      </c>
      <c r="N2715">
        <v>0</v>
      </c>
      <c r="O2715">
        <f t="shared" si="336"/>
        <v>0</v>
      </c>
      <c r="P2715">
        <f t="shared" si="337"/>
        <v>1</v>
      </c>
      <c r="Q2715">
        <f t="shared" si="338"/>
        <v>0</v>
      </c>
      <c r="R2715">
        <f t="shared" si="339"/>
        <v>1</v>
      </c>
      <c r="S2715">
        <f t="shared" si="340"/>
        <v>0</v>
      </c>
      <c r="T2715">
        <f t="shared" si="341"/>
        <v>1</v>
      </c>
      <c r="U2715" s="16">
        <v>44209.763182870367</v>
      </c>
      <c r="V2715">
        <f t="shared" si="342"/>
        <v>2021</v>
      </c>
      <c r="W2715" t="b">
        <v>0</v>
      </c>
      <c r="X2715">
        <f t="shared" si="343"/>
        <v>0</v>
      </c>
    </row>
    <row r="2716" spans="1:24" x14ac:dyDescent="0.25">
      <c r="A2716" t="s">
        <v>1525</v>
      </c>
      <c r="B2716" s="4">
        <v>44375</v>
      </c>
      <c r="C2716">
        <v>2021</v>
      </c>
      <c r="D2716" t="s">
        <v>2137</v>
      </c>
      <c r="E2716" t="s">
        <v>2191</v>
      </c>
      <c r="F2716" t="s">
        <v>2206</v>
      </c>
      <c r="G2716" t="s">
        <v>4939</v>
      </c>
      <c r="I2716" t="s">
        <v>2137</v>
      </c>
      <c r="J2716" t="s">
        <v>6876</v>
      </c>
      <c r="K2716" s="2">
        <v>3937.5</v>
      </c>
      <c r="L2716" s="2">
        <v>0</v>
      </c>
      <c r="M2716" t="b">
        <v>0</v>
      </c>
      <c r="N2716">
        <v>0</v>
      </c>
      <c r="O2716">
        <f t="shared" si="336"/>
        <v>0</v>
      </c>
      <c r="P2716">
        <f t="shared" si="337"/>
        <v>1</v>
      </c>
      <c r="Q2716">
        <f t="shared" si="338"/>
        <v>0</v>
      </c>
      <c r="R2716">
        <f t="shared" si="339"/>
        <v>1</v>
      </c>
      <c r="S2716">
        <f t="shared" si="340"/>
        <v>0</v>
      </c>
      <c r="T2716">
        <f t="shared" si="341"/>
        <v>1</v>
      </c>
      <c r="U2716" s="16">
        <v>44096.788761574076</v>
      </c>
      <c r="V2716">
        <f t="shared" si="342"/>
        <v>2020</v>
      </c>
      <c r="W2716" t="b">
        <v>0</v>
      </c>
      <c r="X2716">
        <f t="shared" si="343"/>
        <v>0</v>
      </c>
    </row>
    <row r="2717" spans="1:24" x14ac:dyDescent="0.25">
      <c r="A2717" t="s">
        <v>1657</v>
      </c>
      <c r="B2717" s="4">
        <v>44368</v>
      </c>
      <c r="C2717">
        <v>2021</v>
      </c>
      <c r="D2717" t="s">
        <v>2130</v>
      </c>
      <c r="E2717" t="s">
        <v>2190</v>
      </c>
      <c r="F2717" t="s">
        <v>2206</v>
      </c>
      <c r="G2717" t="s">
        <v>4940</v>
      </c>
      <c r="I2717" t="s">
        <v>2130</v>
      </c>
      <c r="J2717" t="s">
        <v>6876</v>
      </c>
      <c r="K2717" s="2">
        <v>39000</v>
      </c>
      <c r="L2717" s="2">
        <v>0</v>
      </c>
      <c r="M2717" t="b">
        <v>0</v>
      </c>
      <c r="N2717">
        <v>0</v>
      </c>
      <c r="O2717">
        <f t="shared" si="336"/>
        <v>0</v>
      </c>
      <c r="P2717">
        <f t="shared" si="337"/>
        <v>1</v>
      </c>
      <c r="Q2717">
        <f t="shared" si="338"/>
        <v>0</v>
      </c>
      <c r="R2717">
        <f t="shared" si="339"/>
        <v>1</v>
      </c>
      <c r="S2717">
        <f t="shared" si="340"/>
        <v>0</v>
      </c>
      <c r="T2717">
        <f t="shared" si="341"/>
        <v>1</v>
      </c>
      <c r="U2717" s="16">
        <v>43609.571481481478</v>
      </c>
      <c r="V2717">
        <f t="shared" si="342"/>
        <v>2019</v>
      </c>
      <c r="W2717" t="b">
        <v>0</v>
      </c>
      <c r="X2717">
        <f t="shared" si="343"/>
        <v>0</v>
      </c>
    </row>
    <row r="2718" spans="1:24" x14ac:dyDescent="0.25">
      <c r="A2718" t="s">
        <v>251</v>
      </c>
      <c r="B2718" s="4">
        <v>43373</v>
      </c>
      <c r="C2718">
        <v>2018</v>
      </c>
      <c r="D2718" t="s">
        <v>2125</v>
      </c>
      <c r="F2718" t="s">
        <v>2203</v>
      </c>
      <c r="G2718" t="s">
        <v>4941</v>
      </c>
      <c r="I2718" t="s">
        <v>2125</v>
      </c>
      <c r="J2718" t="s">
        <v>6876</v>
      </c>
      <c r="K2718" s="2">
        <v>65000</v>
      </c>
      <c r="L2718" s="2">
        <v>0</v>
      </c>
      <c r="M2718" t="b">
        <v>0</v>
      </c>
      <c r="N2718">
        <v>0</v>
      </c>
      <c r="O2718">
        <f t="shared" si="336"/>
        <v>0</v>
      </c>
      <c r="P2718">
        <f t="shared" si="337"/>
        <v>1</v>
      </c>
      <c r="Q2718">
        <f t="shared" si="338"/>
        <v>0</v>
      </c>
      <c r="R2718">
        <f t="shared" si="339"/>
        <v>1</v>
      </c>
      <c r="S2718">
        <f t="shared" si="340"/>
        <v>0</v>
      </c>
      <c r="T2718">
        <f t="shared" si="341"/>
        <v>1</v>
      </c>
      <c r="U2718" s="16">
        <v>43270.772650462961</v>
      </c>
      <c r="V2718">
        <f t="shared" si="342"/>
        <v>2018</v>
      </c>
      <c r="W2718" t="b">
        <v>0</v>
      </c>
      <c r="X2718">
        <f t="shared" si="343"/>
        <v>0</v>
      </c>
    </row>
    <row r="2719" spans="1:24" x14ac:dyDescent="0.25">
      <c r="A2719" t="s">
        <v>1928</v>
      </c>
      <c r="B2719" s="4">
        <v>42277</v>
      </c>
      <c r="C2719">
        <v>2015</v>
      </c>
      <c r="D2719" t="s">
        <v>2165</v>
      </c>
      <c r="E2719" t="s">
        <v>2187</v>
      </c>
      <c r="F2719" t="s">
        <v>2203</v>
      </c>
      <c r="G2719" t="s">
        <v>4942</v>
      </c>
      <c r="I2719" t="s">
        <v>2125</v>
      </c>
      <c r="J2719" t="s">
        <v>6876</v>
      </c>
      <c r="K2719" s="2">
        <v>315000</v>
      </c>
      <c r="L2719" s="2">
        <v>0</v>
      </c>
      <c r="M2719" t="b">
        <v>0</v>
      </c>
      <c r="N2719">
        <v>0</v>
      </c>
      <c r="O2719">
        <f t="shared" si="336"/>
        <v>0</v>
      </c>
      <c r="P2719">
        <f t="shared" si="337"/>
        <v>1</v>
      </c>
      <c r="Q2719">
        <f t="shared" si="338"/>
        <v>0</v>
      </c>
      <c r="R2719">
        <f t="shared" si="339"/>
        <v>1</v>
      </c>
      <c r="S2719">
        <f t="shared" si="340"/>
        <v>0</v>
      </c>
      <c r="T2719">
        <f t="shared" si="341"/>
        <v>1</v>
      </c>
      <c r="U2719" s="16">
        <v>42077.864641203705</v>
      </c>
      <c r="V2719">
        <f t="shared" si="342"/>
        <v>2015</v>
      </c>
      <c r="W2719" t="b">
        <v>0</v>
      </c>
      <c r="X2719">
        <f t="shared" si="343"/>
        <v>0</v>
      </c>
    </row>
    <row r="2720" spans="1:24" x14ac:dyDescent="0.25">
      <c r="A2720" t="s">
        <v>1768</v>
      </c>
      <c r="B2720" s="4">
        <v>42277</v>
      </c>
      <c r="C2720">
        <v>2015</v>
      </c>
      <c r="D2720" t="s">
        <v>2165</v>
      </c>
      <c r="E2720" t="s">
        <v>2188</v>
      </c>
      <c r="F2720" t="s">
        <v>2203</v>
      </c>
      <c r="G2720" t="s">
        <v>4943</v>
      </c>
      <c r="I2720" t="s">
        <v>2125</v>
      </c>
      <c r="J2720" t="s">
        <v>6876</v>
      </c>
      <c r="K2720" s="2">
        <v>50000</v>
      </c>
      <c r="L2720" s="2">
        <v>0</v>
      </c>
      <c r="M2720" t="b">
        <v>0</v>
      </c>
      <c r="N2720">
        <v>0</v>
      </c>
      <c r="O2720">
        <f t="shared" si="336"/>
        <v>0</v>
      </c>
      <c r="P2720">
        <f t="shared" si="337"/>
        <v>1</v>
      </c>
      <c r="Q2720">
        <f t="shared" si="338"/>
        <v>0</v>
      </c>
      <c r="R2720">
        <f t="shared" si="339"/>
        <v>1</v>
      </c>
      <c r="S2720">
        <f t="shared" si="340"/>
        <v>0</v>
      </c>
      <c r="T2720">
        <f t="shared" si="341"/>
        <v>1</v>
      </c>
      <c r="U2720" s="16">
        <v>42103.099027777775</v>
      </c>
      <c r="V2720">
        <f t="shared" si="342"/>
        <v>2015</v>
      </c>
      <c r="W2720" t="b">
        <v>0</v>
      </c>
      <c r="X2720">
        <f t="shared" si="343"/>
        <v>0</v>
      </c>
    </row>
    <row r="2721" spans="1:24" x14ac:dyDescent="0.25">
      <c r="A2721" t="s">
        <v>1948</v>
      </c>
      <c r="B2721" s="4">
        <v>42277</v>
      </c>
      <c r="C2721">
        <v>2015</v>
      </c>
      <c r="D2721" t="s">
        <v>2125</v>
      </c>
      <c r="E2721" t="s">
        <v>2192</v>
      </c>
      <c r="F2721" t="s">
        <v>2182</v>
      </c>
      <c r="G2721" t="s">
        <v>4944</v>
      </c>
      <c r="I2721" t="s">
        <v>2125</v>
      </c>
      <c r="J2721" t="s">
        <v>6876</v>
      </c>
      <c r="K2721" s="2">
        <v>172580</v>
      </c>
      <c r="L2721" s="2">
        <v>0</v>
      </c>
      <c r="M2721" t="b">
        <v>0</v>
      </c>
      <c r="N2721">
        <v>0</v>
      </c>
      <c r="O2721">
        <f t="shared" si="336"/>
        <v>0</v>
      </c>
      <c r="P2721">
        <f t="shared" si="337"/>
        <v>1</v>
      </c>
      <c r="Q2721">
        <f t="shared" si="338"/>
        <v>0</v>
      </c>
      <c r="R2721">
        <f t="shared" si="339"/>
        <v>1</v>
      </c>
      <c r="S2721">
        <f t="shared" si="340"/>
        <v>0</v>
      </c>
      <c r="T2721">
        <f t="shared" si="341"/>
        <v>1</v>
      </c>
      <c r="U2721" s="16">
        <v>42129.576435185183</v>
      </c>
      <c r="V2721">
        <f t="shared" si="342"/>
        <v>2015</v>
      </c>
      <c r="W2721" t="b">
        <v>0</v>
      </c>
      <c r="X2721">
        <f t="shared" si="343"/>
        <v>0</v>
      </c>
    </row>
    <row r="2722" spans="1:24" x14ac:dyDescent="0.25">
      <c r="A2722" t="s">
        <v>1767</v>
      </c>
      <c r="B2722" s="4">
        <v>42277</v>
      </c>
      <c r="C2722">
        <v>2015</v>
      </c>
      <c r="D2722" t="s">
        <v>2125</v>
      </c>
      <c r="E2722" t="s">
        <v>2189</v>
      </c>
      <c r="F2722" t="s">
        <v>2203</v>
      </c>
      <c r="G2722" t="s">
        <v>4945</v>
      </c>
      <c r="I2722" t="s">
        <v>2125</v>
      </c>
      <c r="J2722" t="s">
        <v>6876</v>
      </c>
      <c r="K2722" s="2">
        <v>135096</v>
      </c>
      <c r="L2722" s="2">
        <v>0</v>
      </c>
      <c r="M2722" t="b">
        <v>0</v>
      </c>
      <c r="N2722">
        <v>0</v>
      </c>
      <c r="O2722">
        <f t="shared" si="336"/>
        <v>0</v>
      </c>
      <c r="P2722">
        <f t="shared" si="337"/>
        <v>1</v>
      </c>
      <c r="Q2722">
        <f t="shared" si="338"/>
        <v>0</v>
      </c>
      <c r="R2722">
        <f t="shared" si="339"/>
        <v>1</v>
      </c>
      <c r="S2722">
        <f t="shared" si="340"/>
        <v>0</v>
      </c>
      <c r="T2722">
        <f t="shared" si="341"/>
        <v>1</v>
      </c>
      <c r="U2722" s="16">
        <v>42179.736550925925</v>
      </c>
      <c r="V2722">
        <f t="shared" si="342"/>
        <v>2015</v>
      </c>
      <c r="W2722" t="b">
        <v>0</v>
      </c>
      <c r="X2722">
        <f t="shared" si="343"/>
        <v>0</v>
      </c>
    </row>
    <row r="2723" spans="1:24" x14ac:dyDescent="0.25">
      <c r="A2723" t="s">
        <v>1768</v>
      </c>
      <c r="B2723" s="4">
        <v>42277</v>
      </c>
      <c r="C2723">
        <v>2015</v>
      </c>
      <c r="D2723" t="s">
        <v>2165</v>
      </c>
      <c r="E2723" t="s">
        <v>2188</v>
      </c>
      <c r="F2723" t="s">
        <v>2204</v>
      </c>
      <c r="G2723" t="s">
        <v>4946</v>
      </c>
      <c r="I2723" t="s">
        <v>2125</v>
      </c>
      <c r="J2723" t="s">
        <v>6876</v>
      </c>
      <c r="K2723" s="2">
        <v>65000</v>
      </c>
      <c r="L2723" s="2">
        <v>0</v>
      </c>
      <c r="M2723" t="b">
        <v>0</v>
      </c>
      <c r="N2723">
        <v>0</v>
      </c>
      <c r="O2723">
        <f t="shared" si="336"/>
        <v>0</v>
      </c>
      <c r="P2723">
        <f t="shared" si="337"/>
        <v>1</v>
      </c>
      <c r="Q2723">
        <f t="shared" si="338"/>
        <v>0</v>
      </c>
      <c r="R2723">
        <f t="shared" si="339"/>
        <v>1</v>
      </c>
      <c r="S2723">
        <f t="shared" si="340"/>
        <v>0</v>
      </c>
      <c r="T2723">
        <f t="shared" si="341"/>
        <v>1</v>
      </c>
      <c r="U2723" s="16">
        <v>42186.16646990741</v>
      </c>
      <c r="V2723">
        <f t="shared" si="342"/>
        <v>2015</v>
      </c>
      <c r="W2723" t="b">
        <v>0</v>
      </c>
      <c r="X2723">
        <f t="shared" si="343"/>
        <v>0</v>
      </c>
    </row>
    <row r="2724" spans="1:24" x14ac:dyDescent="0.25">
      <c r="A2724" t="s">
        <v>1936</v>
      </c>
      <c r="B2724" s="4">
        <v>42277</v>
      </c>
      <c r="C2724">
        <v>2015</v>
      </c>
      <c r="D2724" t="s">
        <v>2125</v>
      </c>
      <c r="E2724" t="s">
        <v>2187</v>
      </c>
      <c r="F2724" t="s">
        <v>2182</v>
      </c>
      <c r="G2724" t="s">
        <v>4947</v>
      </c>
      <c r="I2724" t="s">
        <v>2125</v>
      </c>
      <c r="J2724" t="s">
        <v>6876</v>
      </c>
      <c r="K2724" s="2">
        <v>50398</v>
      </c>
      <c r="L2724" s="2">
        <v>0</v>
      </c>
      <c r="M2724" t="b">
        <v>0</v>
      </c>
      <c r="N2724">
        <v>0</v>
      </c>
      <c r="O2724">
        <f t="shared" si="336"/>
        <v>0</v>
      </c>
      <c r="P2724">
        <f t="shared" si="337"/>
        <v>1</v>
      </c>
      <c r="Q2724">
        <f t="shared" si="338"/>
        <v>0</v>
      </c>
      <c r="R2724">
        <f t="shared" si="339"/>
        <v>1</v>
      </c>
      <c r="S2724">
        <f t="shared" si="340"/>
        <v>0</v>
      </c>
      <c r="T2724">
        <f t="shared" si="341"/>
        <v>1</v>
      </c>
      <c r="U2724" s="16">
        <v>42198.870833333334</v>
      </c>
      <c r="V2724">
        <f t="shared" si="342"/>
        <v>2015</v>
      </c>
      <c r="W2724" t="b">
        <v>0</v>
      </c>
      <c r="X2724">
        <f t="shared" si="343"/>
        <v>0</v>
      </c>
    </row>
    <row r="2725" spans="1:24" x14ac:dyDescent="0.25">
      <c r="A2725" t="s">
        <v>1768</v>
      </c>
      <c r="B2725" s="4">
        <v>42216</v>
      </c>
      <c r="C2725">
        <v>2015</v>
      </c>
      <c r="D2725" t="s">
        <v>2165</v>
      </c>
      <c r="E2725" t="s">
        <v>2188</v>
      </c>
      <c r="F2725" t="s">
        <v>2204</v>
      </c>
      <c r="G2725" t="s">
        <v>4948</v>
      </c>
      <c r="I2725" t="s">
        <v>2125</v>
      </c>
      <c r="J2725" t="s">
        <v>6876</v>
      </c>
      <c r="K2725" s="2">
        <v>49975</v>
      </c>
      <c r="L2725" s="2">
        <v>0</v>
      </c>
      <c r="M2725" t="b">
        <v>0</v>
      </c>
      <c r="N2725">
        <v>0</v>
      </c>
      <c r="O2725">
        <f t="shared" si="336"/>
        <v>0</v>
      </c>
      <c r="P2725">
        <f t="shared" si="337"/>
        <v>1</v>
      </c>
      <c r="Q2725">
        <f t="shared" si="338"/>
        <v>0</v>
      </c>
      <c r="R2725">
        <f t="shared" si="339"/>
        <v>1</v>
      </c>
      <c r="S2725">
        <f t="shared" si="340"/>
        <v>0</v>
      </c>
      <c r="T2725">
        <f t="shared" si="341"/>
        <v>1</v>
      </c>
      <c r="U2725" s="16">
        <v>42200.70144675926</v>
      </c>
      <c r="V2725">
        <f t="shared" si="342"/>
        <v>2015</v>
      </c>
      <c r="W2725" t="b">
        <v>0</v>
      </c>
      <c r="X2725">
        <f t="shared" si="343"/>
        <v>0</v>
      </c>
    </row>
    <row r="2726" spans="1:24" x14ac:dyDescent="0.25">
      <c r="A2726" t="s">
        <v>1938</v>
      </c>
      <c r="B2726" s="4">
        <v>42277</v>
      </c>
      <c r="C2726">
        <v>2015</v>
      </c>
      <c r="D2726" t="s">
        <v>2125</v>
      </c>
      <c r="E2726" t="s">
        <v>2188</v>
      </c>
      <c r="F2726" t="s">
        <v>2182</v>
      </c>
      <c r="G2726" t="s">
        <v>4949</v>
      </c>
      <c r="I2726" t="s">
        <v>2125</v>
      </c>
      <c r="J2726" t="s">
        <v>6876</v>
      </c>
      <c r="K2726" s="2">
        <v>50000</v>
      </c>
      <c r="L2726" s="2">
        <v>0</v>
      </c>
      <c r="M2726" t="b">
        <v>0</v>
      </c>
      <c r="N2726">
        <v>0</v>
      </c>
      <c r="O2726">
        <f t="shared" si="336"/>
        <v>0</v>
      </c>
      <c r="P2726">
        <f t="shared" si="337"/>
        <v>1</v>
      </c>
      <c r="Q2726">
        <f t="shared" si="338"/>
        <v>0</v>
      </c>
      <c r="R2726">
        <f t="shared" si="339"/>
        <v>1</v>
      </c>
      <c r="S2726">
        <f t="shared" si="340"/>
        <v>0</v>
      </c>
      <c r="T2726">
        <f t="shared" si="341"/>
        <v>1</v>
      </c>
      <c r="U2726" s="16">
        <v>42202.781134259261</v>
      </c>
      <c r="V2726">
        <f t="shared" si="342"/>
        <v>2015</v>
      </c>
      <c r="W2726" t="b">
        <v>0</v>
      </c>
      <c r="X2726">
        <f t="shared" si="343"/>
        <v>0</v>
      </c>
    </row>
    <row r="2727" spans="1:24" x14ac:dyDescent="0.25">
      <c r="A2727" t="s">
        <v>1928</v>
      </c>
      <c r="B2727" s="4">
        <v>43008</v>
      </c>
      <c r="C2727">
        <v>2017</v>
      </c>
      <c r="D2727" t="s">
        <v>2125</v>
      </c>
      <c r="E2727" t="s">
        <v>2187</v>
      </c>
      <c r="F2727" t="s">
        <v>2206</v>
      </c>
      <c r="G2727" t="s">
        <v>4950</v>
      </c>
      <c r="I2727" t="s">
        <v>2125</v>
      </c>
      <c r="J2727" t="s">
        <v>6876</v>
      </c>
      <c r="K2727" s="2">
        <v>65000</v>
      </c>
      <c r="L2727" s="2">
        <v>0</v>
      </c>
      <c r="M2727" t="b">
        <v>0</v>
      </c>
      <c r="N2727">
        <v>0</v>
      </c>
      <c r="O2727">
        <f t="shared" si="336"/>
        <v>0</v>
      </c>
      <c r="P2727">
        <f t="shared" si="337"/>
        <v>1</v>
      </c>
      <c r="Q2727">
        <f t="shared" si="338"/>
        <v>0</v>
      </c>
      <c r="R2727">
        <f t="shared" si="339"/>
        <v>1</v>
      </c>
      <c r="S2727">
        <f t="shared" si="340"/>
        <v>0</v>
      </c>
      <c r="T2727">
        <f t="shared" si="341"/>
        <v>1</v>
      </c>
      <c r="U2727" s="16">
        <v>42936.627442129633</v>
      </c>
      <c r="V2727">
        <f t="shared" si="342"/>
        <v>2017</v>
      </c>
      <c r="W2727" t="b">
        <v>0</v>
      </c>
      <c r="X2727">
        <f t="shared" si="343"/>
        <v>0</v>
      </c>
    </row>
    <row r="2728" spans="1:24" x14ac:dyDescent="0.25">
      <c r="A2728" t="s">
        <v>619</v>
      </c>
      <c r="B2728" s="4">
        <v>43008</v>
      </c>
      <c r="C2728">
        <v>2017</v>
      </c>
      <c r="D2728" t="s">
        <v>2128</v>
      </c>
      <c r="E2728" t="s">
        <v>2188</v>
      </c>
      <c r="F2728" t="s">
        <v>2206</v>
      </c>
      <c r="G2728" t="s">
        <v>4951</v>
      </c>
      <c r="I2728" t="s">
        <v>2132</v>
      </c>
      <c r="J2728" t="s">
        <v>6876</v>
      </c>
      <c r="K2728" s="2">
        <v>995</v>
      </c>
      <c r="L2728" s="2">
        <v>0</v>
      </c>
      <c r="M2728" t="b">
        <v>0</v>
      </c>
      <c r="N2728">
        <v>0</v>
      </c>
      <c r="O2728">
        <f t="shared" si="336"/>
        <v>0</v>
      </c>
      <c r="P2728">
        <f t="shared" si="337"/>
        <v>1</v>
      </c>
      <c r="Q2728">
        <f t="shared" si="338"/>
        <v>0</v>
      </c>
      <c r="R2728">
        <f t="shared" si="339"/>
        <v>1</v>
      </c>
      <c r="S2728">
        <f t="shared" si="340"/>
        <v>0</v>
      </c>
      <c r="T2728">
        <f t="shared" si="341"/>
        <v>1</v>
      </c>
      <c r="U2728" s="16">
        <v>43000.718645833331</v>
      </c>
      <c r="V2728">
        <f t="shared" si="342"/>
        <v>2017</v>
      </c>
      <c r="W2728" t="b">
        <v>0</v>
      </c>
      <c r="X2728">
        <f t="shared" si="343"/>
        <v>0</v>
      </c>
    </row>
    <row r="2729" spans="1:24" x14ac:dyDescent="0.25">
      <c r="A2729" t="s">
        <v>1928</v>
      </c>
      <c r="B2729" s="4">
        <v>43373</v>
      </c>
      <c r="C2729">
        <v>2018</v>
      </c>
      <c r="D2729" t="s">
        <v>2125</v>
      </c>
      <c r="E2729" t="s">
        <v>2187</v>
      </c>
      <c r="F2729" t="s">
        <v>2206</v>
      </c>
      <c r="G2729" t="s">
        <v>4952</v>
      </c>
      <c r="I2729" t="s">
        <v>2125</v>
      </c>
      <c r="J2729" t="s">
        <v>6876</v>
      </c>
      <c r="K2729" s="2">
        <v>214500</v>
      </c>
      <c r="L2729" s="2">
        <v>0</v>
      </c>
      <c r="M2729" t="b">
        <v>0</v>
      </c>
      <c r="N2729">
        <v>0</v>
      </c>
      <c r="O2729">
        <f t="shared" si="336"/>
        <v>0</v>
      </c>
      <c r="P2729">
        <f t="shared" si="337"/>
        <v>1</v>
      </c>
      <c r="Q2729">
        <f t="shared" si="338"/>
        <v>0</v>
      </c>
      <c r="R2729">
        <f t="shared" si="339"/>
        <v>1</v>
      </c>
      <c r="S2729">
        <f t="shared" si="340"/>
        <v>0</v>
      </c>
      <c r="T2729">
        <f t="shared" si="341"/>
        <v>1</v>
      </c>
      <c r="U2729" s="16">
        <v>42955.096805555557</v>
      </c>
      <c r="V2729">
        <f t="shared" si="342"/>
        <v>2017</v>
      </c>
      <c r="W2729" t="b">
        <v>0</v>
      </c>
      <c r="X2729">
        <f t="shared" si="343"/>
        <v>0</v>
      </c>
    </row>
    <row r="2730" spans="1:24" x14ac:dyDescent="0.25">
      <c r="A2730" t="s">
        <v>1840</v>
      </c>
      <c r="B2730" s="4">
        <v>44043</v>
      </c>
      <c r="C2730">
        <v>2020</v>
      </c>
      <c r="D2730" t="s">
        <v>2128</v>
      </c>
      <c r="E2730" t="s">
        <v>2187</v>
      </c>
      <c r="F2730" t="s">
        <v>2206</v>
      </c>
      <c r="G2730" t="s">
        <v>4953</v>
      </c>
      <c r="I2730" t="s">
        <v>2128</v>
      </c>
      <c r="J2730" t="s">
        <v>6876</v>
      </c>
      <c r="K2730" s="2">
        <v>86497.5</v>
      </c>
      <c r="L2730" s="2">
        <v>0</v>
      </c>
      <c r="M2730" t="b">
        <v>0</v>
      </c>
      <c r="N2730">
        <v>0</v>
      </c>
      <c r="O2730">
        <f t="shared" si="336"/>
        <v>0</v>
      </c>
      <c r="P2730">
        <f t="shared" si="337"/>
        <v>1</v>
      </c>
      <c r="Q2730">
        <f t="shared" si="338"/>
        <v>0</v>
      </c>
      <c r="R2730">
        <f t="shared" si="339"/>
        <v>1</v>
      </c>
      <c r="S2730">
        <f t="shared" si="340"/>
        <v>0</v>
      </c>
      <c r="T2730">
        <f t="shared" si="341"/>
        <v>1</v>
      </c>
      <c r="U2730" s="16">
        <v>43522.057222222225</v>
      </c>
      <c r="V2730">
        <f t="shared" si="342"/>
        <v>2019</v>
      </c>
      <c r="W2730" t="b">
        <v>0</v>
      </c>
      <c r="X2730">
        <f t="shared" si="343"/>
        <v>0</v>
      </c>
    </row>
    <row r="2731" spans="1:24" x14ac:dyDescent="0.25">
      <c r="A2731" t="s">
        <v>1645</v>
      </c>
      <c r="B2731" s="4">
        <v>44044</v>
      </c>
      <c r="C2731">
        <v>2020</v>
      </c>
      <c r="D2731" t="s">
        <v>2130</v>
      </c>
      <c r="E2731" t="s">
        <v>2190</v>
      </c>
      <c r="F2731" t="s">
        <v>2203</v>
      </c>
      <c r="G2731" t="s">
        <v>4954</v>
      </c>
      <c r="I2731" t="s">
        <v>2134</v>
      </c>
      <c r="J2731" t="s">
        <v>6876</v>
      </c>
      <c r="K2731" s="2">
        <v>235908</v>
      </c>
      <c r="L2731" s="2">
        <v>0</v>
      </c>
      <c r="M2731" t="b">
        <v>0</v>
      </c>
      <c r="N2731">
        <v>0</v>
      </c>
      <c r="O2731">
        <f t="shared" si="336"/>
        <v>0</v>
      </c>
      <c r="P2731">
        <f t="shared" si="337"/>
        <v>1</v>
      </c>
      <c r="Q2731">
        <f t="shared" si="338"/>
        <v>0</v>
      </c>
      <c r="R2731">
        <f t="shared" si="339"/>
        <v>1</v>
      </c>
      <c r="S2731">
        <f t="shared" si="340"/>
        <v>0</v>
      </c>
      <c r="T2731">
        <f t="shared" si="341"/>
        <v>1</v>
      </c>
      <c r="U2731" s="16">
        <v>43556.820590277777</v>
      </c>
      <c r="V2731">
        <f t="shared" si="342"/>
        <v>2019</v>
      </c>
      <c r="W2731" t="b">
        <v>0</v>
      </c>
      <c r="X2731">
        <f t="shared" si="343"/>
        <v>0</v>
      </c>
    </row>
    <row r="2732" spans="1:24" x14ac:dyDescent="0.25">
      <c r="A2732" t="s">
        <v>122</v>
      </c>
      <c r="B2732" s="4">
        <v>43008</v>
      </c>
      <c r="C2732">
        <v>2017</v>
      </c>
      <c r="D2732" t="s">
        <v>2125</v>
      </c>
      <c r="E2732" t="s">
        <v>2187</v>
      </c>
      <c r="F2732" t="s">
        <v>2206</v>
      </c>
      <c r="G2732" t="s">
        <v>4955</v>
      </c>
      <c r="I2732" t="s">
        <v>2128</v>
      </c>
      <c r="J2732" t="s">
        <v>6876</v>
      </c>
      <c r="K2732" s="2">
        <v>71500</v>
      </c>
      <c r="L2732" s="2">
        <v>0</v>
      </c>
      <c r="M2732" t="b">
        <v>0</v>
      </c>
      <c r="N2732">
        <v>0</v>
      </c>
      <c r="O2732">
        <f t="shared" si="336"/>
        <v>0</v>
      </c>
      <c r="P2732">
        <f t="shared" si="337"/>
        <v>1</v>
      </c>
      <c r="Q2732">
        <f t="shared" si="338"/>
        <v>0</v>
      </c>
      <c r="R2732">
        <f t="shared" si="339"/>
        <v>1</v>
      </c>
      <c r="S2732">
        <f t="shared" si="340"/>
        <v>0</v>
      </c>
      <c r="T2732">
        <f t="shared" si="341"/>
        <v>1</v>
      </c>
      <c r="U2732" s="16">
        <v>42886.588356481479</v>
      </c>
      <c r="V2732">
        <f t="shared" si="342"/>
        <v>2017</v>
      </c>
      <c r="W2732" t="b">
        <v>0</v>
      </c>
      <c r="X2732">
        <f t="shared" si="343"/>
        <v>0</v>
      </c>
    </row>
    <row r="2733" spans="1:24" x14ac:dyDescent="0.25">
      <c r="A2733" t="s">
        <v>58</v>
      </c>
      <c r="B2733" s="4">
        <v>43373</v>
      </c>
      <c r="C2733">
        <v>2018</v>
      </c>
      <c r="D2733" t="s">
        <v>2128</v>
      </c>
      <c r="E2733" t="s">
        <v>2192</v>
      </c>
      <c r="F2733" t="s">
        <v>2206</v>
      </c>
      <c r="G2733" t="s">
        <v>4956</v>
      </c>
      <c r="I2733" t="s">
        <v>2128</v>
      </c>
      <c r="J2733" t="s">
        <v>6876</v>
      </c>
      <c r="K2733" s="2">
        <v>143000</v>
      </c>
      <c r="L2733" s="2">
        <v>0</v>
      </c>
      <c r="M2733" t="b">
        <v>0</v>
      </c>
      <c r="N2733">
        <v>0</v>
      </c>
      <c r="O2733">
        <f t="shared" si="336"/>
        <v>0</v>
      </c>
      <c r="P2733">
        <f t="shared" si="337"/>
        <v>1</v>
      </c>
      <c r="Q2733">
        <f t="shared" si="338"/>
        <v>0</v>
      </c>
      <c r="R2733">
        <f t="shared" si="339"/>
        <v>1</v>
      </c>
      <c r="S2733">
        <f t="shared" si="340"/>
        <v>0</v>
      </c>
      <c r="T2733">
        <f t="shared" si="341"/>
        <v>1</v>
      </c>
      <c r="U2733" s="16">
        <v>43027.82576388889</v>
      </c>
      <c r="V2733">
        <f t="shared" si="342"/>
        <v>2017</v>
      </c>
      <c r="W2733" t="b">
        <v>0</v>
      </c>
      <c r="X2733">
        <f t="shared" si="343"/>
        <v>0</v>
      </c>
    </row>
    <row r="2734" spans="1:24" x14ac:dyDescent="0.25">
      <c r="A2734" t="s">
        <v>38</v>
      </c>
      <c r="B2734" s="4">
        <v>43344</v>
      </c>
      <c r="C2734">
        <v>2018</v>
      </c>
      <c r="D2734" t="s">
        <v>2130</v>
      </c>
      <c r="E2734" t="s">
        <v>2187</v>
      </c>
      <c r="F2734" t="s">
        <v>2204</v>
      </c>
      <c r="G2734" t="s">
        <v>4957</v>
      </c>
      <c r="I2734" t="s">
        <v>2130</v>
      </c>
      <c r="J2734" t="s">
        <v>6876</v>
      </c>
      <c r="K2734" s="2">
        <v>199</v>
      </c>
      <c r="L2734" s="2">
        <v>0</v>
      </c>
      <c r="M2734" t="b">
        <v>0</v>
      </c>
      <c r="N2734">
        <v>0</v>
      </c>
      <c r="O2734">
        <f t="shared" si="336"/>
        <v>0</v>
      </c>
      <c r="P2734">
        <f t="shared" si="337"/>
        <v>1</v>
      </c>
      <c r="Q2734">
        <f t="shared" si="338"/>
        <v>0</v>
      </c>
      <c r="R2734">
        <f t="shared" si="339"/>
        <v>1</v>
      </c>
      <c r="S2734">
        <f t="shared" si="340"/>
        <v>0</v>
      </c>
      <c r="T2734">
        <f t="shared" si="341"/>
        <v>1</v>
      </c>
      <c r="U2734" s="16">
        <v>43269.540682870371</v>
      </c>
      <c r="V2734">
        <f t="shared" si="342"/>
        <v>2018</v>
      </c>
      <c r="W2734" t="b">
        <v>0</v>
      </c>
      <c r="X2734">
        <f t="shared" si="343"/>
        <v>0</v>
      </c>
    </row>
    <row r="2735" spans="1:24" x14ac:dyDescent="0.25">
      <c r="A2735" t="s">
        <v>1939</v>
      </c>
      <c r="B2735" s="4">
        <v>43373</v>
      </c>
      <c r="C2735">
        <v>2018</v>
      </c>
      <c r="D2735" t="s">
        <v>2130</v>
      </c>
      <c r="E2735" t="s">
        <v>2192</v>
      </c>
      <c r="F2735" t="s">
        <v>2206</v>
      </c>
      <c r="G2735" t="s">
        <v>4958</v>
      </c>
      <c r="I2735" t="s">
        <v>2130</v>
      </c>
      <c r="J2735" t="s">
        <v>6876</v>
      </c>
      <c r="K2735" s="2">
        <v>2555.1999999999998</v>
      </c>
      <c r="L2735" s="2">
        <v>0</v>
      </c>
      <c r="M2735" t="b">
        <v>0</v>
      </c>
      <c r="N2735">
        <v>0</v>
      </c>
      <c r="O2735">
        <f t="shared" si="336"/>
        <v>0</v>
      </c>
      <c r="P2735">
        <f t="shared" si="337"/>
        <v>1</v>
      </c>
      <c r="Q2735">
        <f t="shared" si="338"/>
        <v>0</v>
      </c>
      <c r="R2735">
        <f t="shared" si="339"/>
        <v>1</v>
      </c>
      <c r="S2735">
        <f t="shared" si="340"/>
        <v>0</v>
      </c>
      <c r="T2735">
        <f t="shared" si="341"/>
        <v>1</v>
      </c>
      <c r="U2735" s="16">
        <v>43286.581157407411</v>
      </c>
      <c r="V2735">
        <f t="shared" si="342"/>
        <v>2018</v>
      </c>
      <c r="W2735" t="b">
        <v>0</v>
      </c>
      <c r="X2735">
        <f t="shared" si="343"/>
        <v>0</v>
      </c>
    </row>
    <row r="2736" spans="1:24" x14ac:dyDescent="0.25">
      <c r="A2736" t="s">
        <v>561</v>
      </c>
      <c r="B2736" s="4">
        <v>43738</v>
      </c>
      <c r="C2736">
        <v>2019</v>
      </c>
      <c r="D2736" t="s">
        <v>2130</v>
      </c>
      <c r="E2736" t="s">
        <v>2190</v>
      </c>
      <c r="F2736" t="s">
        <v>2203</v>
      </c>
      <c r="G2736" t="s">
        <v>4959</v>
      </c>
      <c r="I2736" t="s">
        <v>2132</v>
      </c>
      <c r="J2736" t="s">
        <v>6876</v>
      </c>
      <c r="K2736" s="2">
        <v>65000</v>
      </c>
      <c r="L2736" s="2">
        <v>0</v>
      </c>
      <c r="M2736" t="b">
        <v>0</v>
      </c>
      <c r="N2736">
        <v>0</v>
      </c>
      <c r="O2736">
        <f t="shared" si="336"/>
        <v>0</v>
      </c>
      <c r="P2736">
        <f t="shared" si="337"/>
        <v>1</v>
      </c>
      <c r="Q2736">
        <f t="shared" si="338"/>
        <v>0</v>
      </c>
      <c r="R2736">
        <f t="shared" si="339"/>
        <v>1</v>
      </c>
      <c r="S2736">
        <f t="shared" si="340"/>
        <v>0</v>
      </c>
      <c r="T2736">
        <f t="shared" si="341"/>
        <v>1</v>
      </c>
      <c r="U2736" s="16">
        <v>43572.621400462966</v>
      </c>
      <c r="V2736">
        <f t="shared" si="342"/>
        <v>2019</v>
      </c>
      <c r="W2736" t="b">
        <v>0</v>
      </c>
      <c r="X2736">
        <f t="shared" si="343"/>
        <v>0</v>
      </c>
    </row>
    <row r="2737" spans="1:24" x14ac:dyDescent="0.25">
      <c r="A2737" t="s">
        <v>384</v>
      </c>
      <c r="B2737" s="4">
        <v>43738</v>
      </c>
      <c r="C2737">
        <v>2019</v>
      </c>
      <c r="D2737" t="s">
        <v>2130</v>
      </c>
      <c r="E2737" t="s">
        <v>2187</v>
      </c>
      <c r="F2737" t="s">
        <v>2203</v>
      </c>
      <c r="G2737" t="s">
        <v>4960</v>
      </c>
      <c r="I2737" t="s">
        <v>2140</v>
      </c>
      <c r="J2737" t="s">
        <v>6876</v>
      </c>
      <c r="K2737" s="2">
        <v>154406.31</v>
      </c>
      <c r="L2737" s="2">
        <v>0</v>
      </c>
      <c r="M2737" t="b">
        <v>0</v>
      </c>
      <c r="N2737">
        <v>0</v>
      </c>
      <c r="O2737">
        <f t="shared" si="336"/>
        <v>0</v>
      </c>
      <c r="P2737">
        <f t="shared" si="337"/>
        <v>1</v>
      </c>
      <c r="Q2737">
        <f t="shared" si="338"/>
        <v>0</v>
      </c>
      <c r="R2737">
        <f t="shared" si="339"/>
        <v>1</v>
      </c>
      <c r="S2737">
        <f t="shared" si="340"/>
        <v>0</v>
      </c>
      <c r="T2737">
        <f t="shared" si="341"/>
        <v>1</v>
      </c>
      <c r="U2737" s="16">
        <v>43627.826481481483</v>
      </c>
      <c r="V2737">
        <f t="shared" si="342"/>
        <v>2019</v>
      </c>
      <c r="W2737" t="b">
        <v>0</v>
      </c>
      <c r="X2737">
        <f t="shared" si="343"/>
        <v>0</v>
      </c>
    </row>
    <row r="2738" spans="1:24" x14ac:dyDescent="0.25">
      <c r="A2738" t="s">
        <v>1909</v>
      </c>
      <c r="B2738" s="4">
        <v>44104</v>
      </c>
      <c r="C2738">
        <v>2020</v>
      </c>
      <c r="D2738" t="s">
        <v>2128</v>
      </c>
      <c r="E2738" t="s">
        <v>2187</v>
      </c>
      <c r="F2738" t="s">
        <v>2203</v>
      </c>
      <c r="G2738" t="s">
        <v>4961</v>
      </c>
      <c r="I2738" t="s">
        <v>2128</v>
      </c>
      <c r="J2738" t="s">
        <v>6876</v>
      </c>
      <c r="K2738" s="2">
        <v>69347</v>
      </c>
      <c r="L2738" s="2">
        <v>0</v>
      </c>
      <c r="M2738" t="b">
        <v>0</v>
      </c>
      <c r="N2738">
        <v>0</v>
      </c>
      <c r="O2738">
        <f t="shared" si="336"/>
        <v>0</v>
      </c>
      <c r="P2738">
        <f t="shared" si="337"/>
        <v>1</v>
      </c>
      <c r="Q2738">
        <f t="shared" si="338"/>
        <v>0</v>
      </c>
      <c r="R2738">
        <f t="shared" si="339"/>
        <v>1</v>
      </c>
      <c r="S2738">
        <f t="shared" si="340"/>
        <v>0</v>
      </c>
      <c r="T2738">
        <f t="shared" si="341"/>
        <v>1</v>
      </c>
      <c r="U2738" s="16">
        <v>43759.916562500002</v>
      </c>
      <c r="V2738">
        <f t="shared" si="342"/>
        <v>2019</v>
      </c>
      <c r="W2738" t="b">
        <v>0</v>
      </c>
      <c r="X2738">
        <f t="shared" si="343"/>
        <v>0</v>
      </c>
    </row>
    <row r="2739" spans="1:24" x14ac:dyDescent="0.25">
      <c r="A2739" t="s">
        <v>1511</v>
      </c>
      <c r="B2739" s="4">
        <v>43738</v>
      </c>
      <c r="C2739">
        <v>2019</v>
      </c>
      <c r="D2739" t="s">
        <v>2140</v>
      </c>
      <c r="E2739" t="s">
        <v>2188</v>
      </c>
      <c r="F2739" t="s">
        <v>2201</v>
      </c>
      <c r="G2739" t="s">
        <v>4962</v>
      </c>
      <c r="I2739" t="s">
        <v>2140</v>
      </c>
      <c r="J2739" t="s">
        <v>6876</v>
      </c>
      <c r="K2739" s="2">
        <v>153622.32</v>
      </c>
      <c r="L2739" s="2">
        <v>0</v>
      </c>
      <c r="M2739" t="b">
        <v>0</v>
      </c>
      <c r="N2739">
        <v>0</v>
      </c>
      <c r="O2739">
        <f t="shared" si="336"/>
        <v>0</v>
      </c>
      <c r="P2739">
        <f t="shared" si="337"/>
        <v>1</v>
      </c>
      <c r="Q2739">
        <f t="shared" si="338"/>
        <v>0</v>
      </c>
      <c r="R2739">
        <f t="shared" si="339"/>
        <v>1</v>
      </c>
      <c r="S2739">
        <f t="shared" si="340"/>
        <v>0</v>
      </c>
      <c r="T2739">
        <f t="shared" si="341"/>
        <v>1</v>
      </c>
      <c r="U2739" s="16">
        <v>43670.772592592592</v>
      </c>
      <c r="V2739">
        <f t="shared" si="342"/>
        <v>2019</v>
      </c>
      <c r="W2739" t="b">
        <v>0</v>
      </c>
      <c r="X2739">
        <f t="shared" si="343"/>
        <v>0</v>
      </c>
    </row>
    <row r="2740" spans="1:24" x14ac:dyDescent="0.25">
      <c r="A2740" t="s">
        <v>1689</v>
      </c>
      <c r="B2740" s="4">
        <v>42277</v>
      </c>
      <c r="C2740">
        <v>2015</v>
      </c>
      <c r="D2740" t="s">
        <v>2125</v>
      </c>
      <c r="E2740" t="s">
        <v>2187</v>
      </c>
      <c r="F2740" t="s">
        <v>2201</v>
      </c>
      <c r="G2740" t="s">
        <v>4963</v>
      </c>
      <c r="I2740" t="s">
        <v>2140</v>
      </c>
      <c r="J2740" t="s">
        <v>6876</v>
      </c>
      <c r="K2740" s="2">
        <v>50000</v>
      </c>
      <c r="L2740" s="2">
        <v>0</v>
      </c>
      <c r="M2740" t="b">
        <v>0</v>
      </c>
      <c r="N2740">
        <v>0</v>
      </c>
      <c r="O2740">
        <f t="shared" si="336"/>
        <v>0</v>
      </c>
      <c r="P2740">
        <f t="shared" si="337"/>
        <v>1</v>
      </c>
      <c r="Q2740">
        <f t="shared" si="338"/>
        <v>0</v>
      </c>
      <c r="R2740">
        <f t="shared" si="339"/>
        <v>1</v>
      </c>
      <c r="S2740">
        <f t="shared" si="340"/>
        <v>0</v>
      </c>
      <c r="T2740">
        <f t="shared" si="341"/>
        <v>1</v>
      </c>
      <c r="U2740" s="16">
        <v>42103.874872685185</v>
      </c>
      <c r="V2740">
        <f t="shared" si="342"/>
        <v>2015</v>
      </c>
      <c r="W2740" t="b">
        <v>0</v>
      </c>
      <c r="X2740">
        <f t="shared" si="343"/>
        <v>0</v>
      </c>
    </row>
    <row r="2741" spans="1:24" x14ac:dyDescent="0.25">
      <c r="A2741" t="s">
        <v>606</v>
      </c>
      <c r="B2741" s="4">
        <v>43008</v>
      </c>
      <c r="C2741">
        <v>2017</v>
      </c>
      <c r="D2741" t="s">
        <v>2128</v>
      </c>
      <c r="E2741" t="s">
        <v>2191</v>
      </c>
      <c r="F2741" t="s">
        <v>2206</v>
      </c>
      <c r="G2741" t="s">
        <v>4964</v>
      </c>
      <c r="I2741" t="s">
        <v>2128</v>
      </c>
      <c r="J2741" t="s">
        <v>6876</v>
      </c>
      <c r="K2741" s="2">
        <v>40850</v>
      </c>
      <c r="L2741" s="2">
        <v>0</v>
      </c>
      <c r="M2741" t="b">
        <v>0</v>
      </c>
      <c r="N2741">
        <v>0</v>
      </c>
      <c r="O2741">
        <f t="shared" si="336"/>
        <v>0</v>
      </c>
      <c r="P2741">
        <f t="shared" si="337"/>
        <v>1</v>
      </c>
      <c r="Q2741">
        <f t="shared" si="338"/>
        <v>0</v>
      </c>
      <c r="R2741">
        <f t="shared" si="339"/>
        <v>1</v>
      </c>
      <c r="S2741">
        <f t="shared" si="340"/>
        <v>0</v>
      </c>
      <c r="T2741">
        <f t="shared" si="341"/>
        <v>1</v>
      </c>
      <c r="U2741" s="16">
        <v>42909.794108796297</v>
      </c>
      <c r="V2741">
        <f t="shared" si="342"/>
        <v>2017</v>
      </c>
      <c r="W2741" t="b">
        <v>0</v>
      </c>
      <c r="X2741">
        <f t="shared" si="343"/>
        <v>0</v>
      </c>
    </row>
    <row r="2742" spans="1:24" x14ac:dyDescent="0.25">
      <c r="A2742" t="s">
        <v>611</v>
      </c>
      <c r="B2742" s="4">
        <v>42947</v>
      </c>
      <c r="C2742">
        <v>2017</v>
      </c>
      <c r="D2742" t="s">
        <v>2128</v>
      </c>
      <c r="E2742" t="s">
        <v>2192</v>
      </c>
      <c r="F2742" t="s">
        <v>2206</v>
      </c>
      <c r="G2742" t="s">
        <v>4965</v>
      </c>
      <c r="I2742" t="s">
        <v>2128</v>
      </c>
      <c r="J2742" t="s">
        <v>6876</v>
      </c>
      <c r="K2742" s="2">
        <v>41280</v>
      </c>
      <c r="L2742" s="2">
        <v>0</v>
      </c>
      <c r="M2742" t="b">
        <v>0</v>
      </c>
      <c r="N2742">
        <v>0</v>
      </c>
      <c r="O2742">
        <f t="shared" si="336"/>
        <v>0</v>
      </c>
      <c r="P2742">
        <f t="shared" si="337"/>
        <v>1</v>
      </c>
      <c r="Q2742">
        <f t="shared" si="338"/>
        <v>0</v>
      </c>
      <c r="R2742">
        <f t="shared" si="339"/>
        <v>1</v>
      </c>
      <c r="S2742">
        <f t="shared" si="340"/>
        <v>0</v>
      </c>
      <c r="T2742">
        <f t="shared" si="341"/>
        <v>1</v>
      </c>
      <c r="U2742" s="16">
        <v>42922.659895833334</v>
      </c>
      <c r="V2742">
        <f t="shared" si="342"/>
        <v>2017</v>
      </c>
      <c r="W2742" t="b">
        <v>0</v>
      </c>
      <c r="X2742">
        <f t="shared" si="343"/>
        <v>0</v>
      </c>
    </row>
    <row r="2743" spans="1:24" x14ac:dyDescent="0.25">
      <c r="A2743" t="s">
        <v>617</v>
      </c>
      <c r="B2743" s="4">
        <v>42978</v>
      </c>
      <c r="C2743">
        <v>2017</v>
      </c>
      <c r="D2743" t="s">
        <v>2128</v>
      </c>
      <c r="E2743" t="s">
        <v>2188</v>
      </c>
      <c r="F2743" t="s">
        <v>2206</v>
      </c>
      <c r="G2743" t="s">
        <v>4966</v>
      </c>
      <c r="I2743" t="s">
        <v>2132</v>
      </c>
      <c r="J2743" t="s">
        <v>6876</v>
      </c>
      <c r="K2743" s="2">
        <v>65000</v>
      </c>
      <c r="L2743" s="2">
        <v>0</v>
      </c>
      <c r="M2743" t="b">
        <v>0</v>
      </c>
      <c r="N2743">
        <v>0</v>
      </c>
      <c r="O2743">
        <f t="shared" si="336"/>
        <v>0</v>
      </c>
      <c r="P2743">
        <f t="shared" si="337"/>
        <v>1</v>
      </c>
      <c r="Q2743">
        <f t="shared" si="338"/>
        <v>0</v>
      </c>
      <c r="R2743">
        <f t="shared" si="339"/>
        <v>1</v>
      </c>
      <c r="S2743">
        <f t="shared" si="340"/>
        <v>0</v>
      </c>
      <c r="T2743">
        <f t="shared" si="341"/>
        <v>1</v>
      </c>
      <c r="U2743" s="16">
        <v>42935.56318287037</v>
      </c>
      <c r="V2743">
        <f t="shared" si="342"/>
        <v>2017</v>
      </c>
      <c r="W2743" t="b">
        <v>0</v>
      </c>
      <c r="X2743">
        <f t="shared" si="343"/>
        <v>0</v>
      </c>
    </row>
    <row r="2744" spans="1:24" x14ac:dyDescent="0.25">
      <c r="A2744" t="s">
        <v>554</v>
      </c>
      <c r="B2744" s="4">
        <v>43008</v>
      </c>
      <c r="C2744">
        <v>2017</v>
      </c>
      <c r="D2744" t="s">
        <v>2132</v>
      </c>
      <c r="E2744" t="s">
        <v>2191</v>
      </c>
      <c r="F2744" t="s">
        <v>2182</v>
      </c>
      <c r="G2744" t="s">
        <v>4967</v>
      </c>
      <c r="I2744" t="s">
        <v>2132</v>
      </c>
      <c r="J2744" t="s">
        <v>6876</v>
      </c>
      <c r="K2744" s="2">
        <v>143796</v>
      </c>
      <c r="L2744" s="2">
        <v>0</v>
      </c>
      <c r="M2744" t="b">
        <v>0</v>
      </c>
      <c r="N2744">
        <v>0</v>
      </c>
      <c r="O2744">
        <f t="shared" si="336"/>
        <v>0</v>
      </c>
      <c r="P2744">
        <f t="shared" si="337"/>
        <v>1</v>
      </c>
      <c r="Q2744">
        <f t="shared" si="338"/>
        <v>0</v>
      </c>
      <c r="R2744">
        <f t="shared" si="339"/>
        <v>1</v>
      </c>
      <c r="S2744">
        <f t="shared" si="340"/>
        <v>0</v>
      </c>
      <c r="T2744">
        <f t="shared" si="341"/>
        <v>1</v>
      </c>
      <c r="U2744" s="16">
        <v>42968.102488425924</v>
      </c>
      <c r="V2744">
        <f t="shared" si="342"/>
        <v>2017</v>
      </c>
      <c r="W2744" t="b">
        <v>0</v>
      </c>
      <c r="X2744">
        <f t="shared" si="343"/>
        <v>0</v>
      </c>
    </row>
    <row r="2745" spans="1:24" x14ac:dyDescent="0.25">
      <c r="A2745" t="s">
        <v>597</v>
      </c>
      <c r="B2745" s="4">
        <v>43311</v>
      </c>
      <c r="C2745">
        <v>2018</v>
      </c>
      <c r="D2745" t="s">
        <v>2130</v>
      </c>
      <c r="E2745" t="s">
        <v>2191</v>
      </c>
      <c r="F2745" t="s">
        <v>2206</v>
      </c>
      <c r="G2745" t="s">
        <v>4968</v>
      </c>
      <c r="I2745" t="s">
        <v>2132</v>
      </c>
      <c r="J2745" t="s">
        <v>6876</v>
      </c>
      <c r="K2745" s="2">
        <v>80194</v>
      </c>
      <c r="L2745" s="2">
        <v>0</v>
      </c>
      <c r="M2745" t="b">
        <v>0</v>
      </c>
      <c r="N2745">
        <v>0</v>
      </c>
      <c r="O2745">
        <f t="shared" si="336"/>
        <v>0</v>
      </c>
      <c r="P2745">
        <f t="shared" si="337"/>
        <v>1</v>
      </c>
      <c r="Q2745">
        <f t="shared" si="338"/>
        <v>0</v>
      </c>
      <c r="R2745">
        <f t="shared" si="339"/>
        <v>1</v>
      </c>
      <c r="S2745">
        <f t="shared" si="340"/>
        <v>0</v>
      </c>
      <c r="T2745">
        <f t="shared" si="341"/>
        <v>1</v>
      </c>
      <c r="U2745" s="16">
        <v>43136.81521990741</v>
      </c>
      <c r="V2745">
        <f t="shared" si="342"/>
        <v>2018</v>
      </c>
      <c r="W2745" t="b">
        <v>0</v>
      </c>
      <c r="X2745">
        <f t="shared" si="343"/>
        <v>0</v>
      </c>
    </row>
    <row r="2746" spans="1:24" x14ac:dyDescent="0.25">
      <c r="A2746" t="s">
        <v>1729</v>
      </c>
      <c r="B2746" s="4">
        <v>43373</v>
      </c>
      <c r="C2746">
        <v>2018</v>
      </c>
      <c r="D2746" t="s">
        <v>2137</v>
      </c>
      <c r="E2746" t="s">
        <v>2191</v>
      </c>
      <c r="F2746" t="s">
        <v>2203</v>
      </c>
      <c r="G2746" t="s">
        <v>4969</v>
      </c>
      <c r="I2746" t="s">
        <v>2137</v>
      </c>
      <c r="J2746" t="s">
        <v>6876</v>
      </c>
      <c r="K2746" s="2">
        <v>195597</v>
      </c>
      <c r="L2746" s="2">
        <v>0</v>
      </c>
      <c r="M2746" t="b">
        <v>0</v>
      </c>
      <c r="N2746">
        <v>0</v>
      </c>
      <c r="O2746">
        <f t="shared" si="336"/>
        <v>0</v>
      </c>
      <c r="P2746">
        <f t="shared" si="337"/>
        <v>1</v>
      </c>
      <c r="Q2746">
        <f t="shared" si="338"/>
        <v>0</v>
      </c>
      <c r="R2746">
        <f t="shared" si="339"/>
        <v>1</v>
      </c>
      <c r="S2746">
        <f t="shared" si="340"/>
        <v>0</v>
      </c>
      <c r="T2746">
        <f t="shared" si="341"/>
        <v>1</v>
      </c>
      <c r="U2746" s="16">
        <v>43193.927129629628</v>
      </c>
      <c r="V2746">
        <f t="shared" si="342"/>
        <v>2018</v>
      </c>
      <c r="W2746" t="b">
        <v>0</v>
      </c>
      <c r="X2746">
        <f t="shared" si="343"/>
        <v>0</v>
      </c>
    </row>
    <row r="2747" spans="1:24" x14ac:dyDescent="0.25">
      <c r="A2747" t="s">
        <v>1729</v>
      </c>
      <c r="B2747" s="4">
        <v>43373</v>
      </c>
      <c r="C2747">
        <v>2018</v>
      </c>
      <c r="D2747" t="s">
        <v>2137</v>
      </c>
      <c r="E2747" t="s">
        <v>2191</v>
      </c>
      <c r="F2747" t="s">
        <v>2203</v>
      </c>
      <c r="G2747" t="s">
        <v>4970</v>
      </c>
      <c r="I2747" t="s">
        <v>2137</v>
      </c>
      <c r="J2747" t="s">
        <v>6876</v>
      </c>
      <c r="K2747" s="2">
        <v>195597</v>
      </c>
      <c r="L2747" s="2">
        <v>0</v>
      </c>
      <c r="M2747" t="b">
        <v>0</v>
      </c>
      <c r="N2747">
        <v>0</v>
      </c>
      <c r="O2747">
        <f t="shared" si="336"/>
        <v>0</v>
      </c>
      <c r="P2747">
        <f t="shared" si="337"/>
        <v>1</v>
      </c>
      <c r="Q2747">
        <f t="shared" si="338"/>
        <v>0</v>
      </c>
      <c r="R2747">
        <f t="shared" si="339"/>
        <v>1</v>
      </c>
      <c r="S2747">
        <f t="shared" si="340"/>
        <v>0</v>
      </c>
      <c r="T2747">
        <f t="shared" si="341"/>
        <v>1</v>
      </c>
      <c r="U2747" s="16">
        <v>43193.933807870373</v>
      </c>
      <c r="V2747">
        <f t="shared" si="342"/>
        <v>2018</v>
      </c>
      <c r="W2747" t="b">
        <v>0</v>
      </c>
      <c r="X2747">
        <f t="shared" si="343"/>
        <v>0</v>
      </c>
    </row>
    <row r="2748" spans="1:24" x14ac:dyDescent="0.25">
      <c r="A2748" t="s">
        <v>1772</v>
      </c>
      <c r="B2748" s="4">
        <v>43318</v>
      </c>
      <c r="C2748">
        <v>2018</v>
      </c>
      <c r="D2748" t="s">
        <v>2130</v>
      </c>
      <c r="E2748" t="s">
        <v>2187</v>
      </c>
      <c r="F2748" t="s">
        <v>2201</v>
      </c>
      <c r="G2748" t="s">
        <v>4971</v>
      </c>
      <c r="I2748" t="s">
        <v>2128</v>
      </c>
      <c r="J2748" t="s">
        <v>6876</v>
      </c>
      <c r="K2748" s="2">
        <v>65000</v>
      </c>
      <c r="L2748" s="2">
        <v>0</v>
      </c>
      <c r="M2748" t="b">
        <v>0</v>
      </c>
      <c r="N2748">
        <v>0</v>
      </c>
      <c r="O2748">
        <f t="shared" si="336"/>
        <v>0</v>
      </c>
      <c r="P2748">
        <f t="shared" si="337"/>
        <v>1</v>
      </c>
      <c r="Q2748">
        <f t="shared" si="338"/>
        <v>0</v>
      </c>
      <c r="R2748">
        <f t="shared" si="339"/>
        <v>1</v>
      </c>
      <c r="S2748">
        <f t="shared" si="340"/>
        <v>0</v>
      </c>
      <c r="T2748">
        <f t="shared" si="341"/>
        <v>1</v>
      </c>
      <c r="U2748" s="16">
        <v>43237.75984953704</v>
      </c>
      <c r="V2748">
        <f t="shared" si="342"/>
        <v>2018</v>
      </c>
      <c r="W2748" t="b">
        <v>0</v>
      </c>
      <c r="X2748">
        <f t="shared" si="343"/>
        <v>0</v>
      </c>
    </row>
    <row r="2749" spans="1:24" x14ac:dyDescent="0.25">
      <c r="A2749" t="s">
        <v>578</v>
      </c>
      <c r="B2749" s="4">
        <v>43333</v>
      </c>
      <c r="C2749">
        <v>2018</v>
      </c>
      <c r="D2749" t="s">
        <v>2130</v>
      </c>
      <c r="E2749" t="s">
        <v>2187</v>
      </c>
      <c r="F2749" t="s">
        <v>2203</v>
      </c>
      <c r="G2749" t="s">
        <v>4972</v>
      </c>
      <c r="I2749" t="s">
        <v>2128</v>
      </c>
      <c r="J2749" t="s">
        <v>6876</v>
      </c>
      <c r="K2749" s="2">
        <v>65199</v>
      </c>
      <c r="L2749" s="2">
        <v>0</v>
      </c>
      <c r="M2749" t="b">
        <v>0</v>
      </c>
      <c r="N2749">
        <v>0</v>
      </c>
      <c r="O2749">
        <f t="shared" si="336"/>
        <v>0</v>
      </c>
      <c r="P2749">
        <f t="shared" si="337"/>
        <v>1</v>
      </c>
      <c r="Q2749">
        <f t="shared" si="338"/>
        <v>0</v>
      </c>
      <c r="R2749">
        <f t="shared" si="339"/>
        <v>1</v>
      </c>
      <c r="S2749">
        <f t="shared" si="340"/>
        <v>0</v>
      </c>
      <c r="T2749">
        <f t="shared" si="341"/>
        <v>1</v>
      </c>
      <c r="U2749" s="16">
        <v>43290.708379629628</v>
      </c>
      <c r="V2749">
        <f t="shared" si="342"/>
        <v>2018</v>
      </c>
      <c r="W2749" t="b">
        <v>0</v>
      </c>
      <c r="X2749">
        <f t="shared" si="343"/>
        <v>0</v>
      </c>
    </row>
    <row r="2750" spans="1:24" x14ac:dyDescent="0.25">
      <c r="A2750" t="s">
        <v>1949</v>
      </c>
      <c r="B2750" s="4">
        <v>43708</v>
      </c>
      <c r="C2750">
        <v>2019</v>
      </c>
      <c r="D2750" t="s">
        <v>2128</v>
      </c>
      <c r="E2750" t="s">
        <v>2187</v>
      </c>
      <c r="F2750" t="s">
        <v>2201</v>
      </c>
      <c r="G2750" t="s">
        <v>4973</v>
      </c>
      <c r="I2750" t="s">
        <v>2128</v>
      </c>
      <c r="J2750" t="s">
        <v>6876</v>
      </c>
      <c r="K2750" s="2">
        <v>25000</v>
      </c>
      <c r="L2750" s="2">
        <v>0</v>
      </c>
      <c r="M2750" t="b">
        <v>0</v>
      </c>
      <c r="N2750">
        <v>0</v>
      </c>
      <c r="O2750">
        <f t="shared" si="336"/>
        <v>0</v>
      </c>
      <c r="P2750">
        <f t="shared" si="337"/>
        <v>1</v>
      </c>
      <c r="Q2750">
        <f t="shared" si="338"/>
        <v>0</v>
      </c>
      <c r="R2750">
        <f t="shared" si="339"/>
        <v>1</v>
      </c>
      <c r="S2750">
        <f t="shared" si="340"/>
        <v>0</v>
      </c>
      <c r="T2750">
        <f t="shared" si="341"/>
        <v>1</v>
      </c>
      <c r="U2750" s="16">
        <v>43682.75949074074</v>
      </c>
      <c r="V2750">
        <f t="shared" si="342"/>
        <v>2019</v>
      </c>
      <c r="W2750" t="b">
        <v>0</v>
      </c>
      <c r="X2750">
        <f t="shared" si="343"/>
        <v>0</v>
      </c>
    </row>
    <row r="2751" spans="1:24" x14ac:dyDescent="0.25">
      <c r="A2751" t="s">
        <v>1939</v>
      </c>
      <c r="B2751" s="4">
        <v>44104</v>
      </c>
      <c r="C2751">
        <v>2020</v>
      </c>
      <c r="D2751" t="s">
        <v>2130</v>
      </c>
      <c r="E2751" t="s">
        <v>2190</v>
      </c>
      <c r="F2751" t="s">
        <v>2203</v>
      </c>
      <c r="G2751" t="s">
        <v>4974</v>
      </c>
      <c r="I2751" t="s">
        <v>2132</v>
      </c>
      <c r="J2751" t="s">
        <v>6876</v>
      </c>
      <c r="K2751" s="2">
        <v>60069.599999999999</v>
      </c>
      <c r="L2751" s="2">
        <v>0</v>
      </c>
      <c r="M2751" t="b">
        <v>0</v>
      </c>
      <c r="N2751">
        <v>0</v>
      </c>
      <c r="O2751">
        <f t="shared" si="336"/>
        <v>0</v>
      </c>
      <c r="P2751">
        <f t="shared" si="337"/>
        <v>1</v>
      </c>
      <c r="Q2751">
        <f t="shared" si="338"/>
        <v>0</v>
      </c>
      <c r="R2751">
        <f t="shared" si="339"/>
        <v>1</v>
      </c>
      <c r="S2751">
        <f t="shared" si="340"/>
        <v>0</v>
      </c>
      <c r="T2751">
        <f t="shared" si="341"/>
        <v>1</v>
      </c>
      <c r="U2751" s="16">
        <v>43556.796006944445</v>
      </c>
      <c r="V2751">
        <f t="shared" si="342"/>
        <v>2019</v>
      </c>
      <c r="W2751" t="b">
        <v>0</v>
      </c>
      <c r="X2751">
        <f t="shared" si="343"/>
        <v>0</v>
      </c>
    </row>
    <row r="2752" spans="1:24" x14ac:dyDescent="0.25">
      <c r="A2752" t="s">
        <v>1328</v>
      </c>
      <c r="B2752" s="4">
        <v>44075</v>
      </c>
      <c r="C2752">
        <v>2020</v>
      </c>
      <c r="D2752" t="s">
        <v>2130</v>
      </c>
      <c r="E2752" t="s">
        <v>2187</v>
      </c>
      <c r="F2752" t="s">
        <v>2203</v>
      </c>
      <c r="G2752" t="s">
        <v>4975</v>
      </c>
      <c r="I2752" t="s">
        <v>2128</v>
      </c>
      <c r="J2752" t="s">
        <v>6876</v>
      </c>
      <c r="K2752" s="2">
        <v>71798.5</v>
      </c>
      <c r="L2752" s="2">
        <v>0</v>
      </c>
      <c r="M2752" t="b">
        <v>0</v>
      </c>
      <c r="N2752">
        <v>0</v>
      </c>
      <c r="O2752">
        <f t="shared" si="336"/>
        <v>0</v>
      </c>
      <c r="P2752">
        <f t="shared" si="337"/>
        <v>1</v>
      </c>
      <c r="Q2752">
        <f t="shared" si="338"/>
        <v>0</v>
      </c>
      <c r="R2752">
        <f t="shared" si="339"/>
        <v>1</v>
      </c>
      <c r="S2752">
        <f t="shared" si="340"/>
        <v>0</v>
      </c>
      <c r="T2752">
        <f t="shared" si="341"/>
        <v>1</v>
      </c>
      <c r="U2752" s="16">
        <v>43684.663622685184</v>
      </c>
      <c r="V2752">
        <f t="shared" si="342"/>
        <v>2019</v>
      </c>
      <c r="W2752" t="b">
        <v>0</v>
      </c>
      <c r="X2752">
        <f t="shared" si="343"/>
        <v>0</v>
      </c>
    </row>
    <row r="2753" spans="1:24" x14ac:dyDescent="0.25">
      <c r="A2753" t="s">
        <v>624</v>
      </c>
      <c r="B2753" s="4">
        <v>42962</v>
      </c>
      <c r="C2753">
        <v>2017</v>
      </c>
      <c r="D2753" t="s">
        <v>2128</v>
      </c>
      <c r="E2753" t="s">
        <v>2187</v>
      </c>
      <c r="F2753" t="s">
        <v>2206</v>
      </c>
      <c r="G2753" t="s">
        <v>4976</v>
      </c>
      <c r="I2753" t="s">
        <v>2128</v>
      </c>
      <c r="J2753" t="s">
        <v>6876</v>
      </c>
      <c r="K2753" s="2">
        <v>78000</v>
      </c>
      <c r="L2753" s="2">
        <v>0</v>
      </c>
      <c r="M2753" t="b">
        <v>0</v>
      </c>
      <c r="N2753">
        <v>0</v>
      </c>
      <c r="O2753">
        <f t="shared" si="336"/>
        <v>0</v>
      </c>
      <c r="P2753">
        <f t="shared" si="337"/>
        <v>1</v>
      </c>
      <c r="Q2753">
        <f t="shared" si="338"/>
        <v>0</v>
      </c>
      <c r="R2753">
        <f t="shared" si="339"/>
        <v>1</v>
      </c>
      <c r="S2753">
        <f t="shared" si="340"/>
        <v>0</v>
      </c>
      <c r="T2753">
        <f t="shared" si="341"/>
        <v>1</v>
      </c>
      <c r="U2753" s="16">
        <v>42945.014918981484</v>
      </c>
      <c r="V2753">
        <f t="shared" si="342"/>
        <v>2017</v>
      </c>
      <c r="W2753" t="b">
        <v>0</v>
      </c>
      <c r="X2753">
        <f t="shared" si="343"/>
        <v>0</v>
      </c>
    </row>
    <row r="2754" spans="1:24" x14ac:dyDescent="0.25">
      <c r="A2754" t="s">
        <v>1907</v>
      </c>
      <c r="B2754" s="4">
        <v>43706</v>
      </c>
      <c r="C2754">
        <v>2019</v>
      </c>
      <c r="D2754" t="s">
        <v>2128</v>
      </c>
      <c r="E2754" t="s">
        <v>2187</v>
      </c>
      <c r="F2754" t="s">
        <v>2206</v>
      </c>
      <c r="G2754" t="s">
        <v>4977</v>
      </c>
      <c r="I2754" t="s">
        <v>2128</v>
      </c>
      <c r="J2754" t="s">
        <v>6876</v>
      </c>
      <c r="K2754" s="2">
        <v>92691.5</v>
      </c>
      <c r="L2754" s="2">
        <v>0</v>
      </c>
      <c r="M2754" t="b">
        <v>0</v>
      </c>
      <c r="N2754">
        <v>0</v>
      </c>
      <c r="O2754">
        <f t="shared" si="336"/>
        <v>0</v>
      </c>
      <c r="P2754">
        <f t="shared" si="337"/>
        <v>1</v>
      </c>
      <c r="Q2754">
        <f t="shared" si="338"/>
        <v>0</v>
      </c>
      <c r="R2754">
        <f t="shared" si="339"/>
        <v>1</v>
      </c>
      <c r="S2754">
        <f t="shared" si="340"/>
        <v>0</v>
      </c>
      <c r="T2754">
        <f t="shared" si="341"/>
        <v>1</v>
      </c>
      <c r="U2754" s="16">
        <v>43112.863009259258</v>
      </c>
      <c r="V2754">
        <f t="shared" si="342"/>
        <v>2018</v>
      </c>
      <c r="W2754" t="b">
        <v>0</v>
      </c>
      <c r="X2754">
        <f t="shared" si="343"/>
        <v>0</v>
      </c>
    </row>
    <row r="2755" spans="1:24" x14ac:dyDescent="0.25">
      <c r="A2755" t="s">
        <v>160</v>
      </c>
      <c r="B2755" s="4">
        <v>43327</v>
      </c>
      <c r="C2755">
        <v>2018</v>
      </c>
      <c r="D2755" t="s">
        <v>2130</v>
      </c>
      <c r="E2755" t="s">
        <v>2187</v>
      </c>
      <c r="F2755" t="s">
        <v>2203</v>
      </c>
      <c r="G2755" t="s">
        <v>4978</v>
      </c>
      <c r="I2755" t="s">
        <v>2130</v>
      </c>
      <c r="J2755" t="s">
        <v>6876</v>
      </c>
      <c r="K2755" s="2">
        <v>199</v>
      </c>
      <c r="L2755" s="2">
        <v>0</v>
      </c>
      <c r="M2755" t="b">
        <v>0</v>
      </c>
      <c r="N2755">
        <v>0</v>
      </c>
      <c r="O2755">
        <f t="shared" ref="O2755:O2818" si="344">IF($M2755=TRUE,1,0)</f>
        <v>0</v>
      </c>
      <c r="P2755">
        <f t="shared" ref="P2755:P2818" si="345">IF($M2755=FALSE,1,0)</f>
        <v>1</v>
      </c>
      <c r="Q2755">
        <f t="shared" ref="Q2755:Q2818" si="346">IF($J2755="Closed Won",1,0)</f>
        <v>0</v>
      </c>
      <c r="R2755">
        <f t="shared" ref="R2755:R2818" si="347">IF($J2755="Closed Lost",1,0)</f>
        <v>1</v>
      </c>
      <c r="S2755">
        <f t="shared" ref="S2755:S2818" si="348">IF(OR($J2755="Closed Won",$J2755="Closed Lost",),0,1)</f>
        <v>0</v>
      </c>
      <c r="T2755">
        <f t="shared" ref="T2755:T2818" si="349">IF(OR($J2755="Closed Won",$J2755="Closed Lost",),1,0)</f>
        <v>1</v>
      </c>
      <c r="U2755" s="16">
        <v>43286.61519675926</v>
      </c>
      <c r="V2755">
        <f t="shared" ref="V2755:V2818" si="350">YEAR($U2755)</f>
        <v>2018</v>
      </c>
      <c r="W2755" t="b">
        <v>0</v>
      </c>
      <c r="X2755">
        <f t="shared" ref="X2755:X2818" si="351">SUM(IF($W2755=TRUE,$K2755,0))</f>
        <v>0</v>
      </c>
    </row>
    <row r="2756" spans="1:24" x14ac:dyDescent="0.25">
      <c r="A2756" t="s">
        <v>1492</v>
      </c>
      <c r="B2756" s="4">
        <v>43676</v>
      </c>
      <c r="C2756">
        <v>2019</v>
      </c>
      <c r="D2756" t="s">
        <v>2130</v>
      </c>
      <c r="E2756" t="s">
        <v>2188</v>
      </c>
      <c r="F2756" t="s">
        <v>2206</v>
      </c>
      <c r="G2756" t="s">
        <v>4979</v>
      </c>
      <c r="I2756" t="s">
        <v>2130</v>
      </c>
      <c r="J2756" t="s">
        <v>6876</v>
      </c>
      <c r="K2756" s="2">
        <v>10000</v>
      </c>
      <c r="L2756" s="2">
        <v>0</v>
      </c>
      <c r="M2756" t="b">
        <v>0</v>
      </c>
      <c r="N2756">
        <v>0</v>
      </c>
      <c r="O2756">
        <f t="shared" si="344"/>
        <v>0</v>
      </c>
      <c r="P2756">
        <f t="shared" si="345"/>
        <v>1</v>
      </c>
      <c r="Q2756">
        <f t="shared" si="346"/>
        <v>0</v>
      </c>
      <c r="R2756">
        <f t="shared" si="347"/>
        <v>1</v>
      </c>
      <c r="S2756">
        <f t="shared" si="348"/>
        <v>0</v>
      </c>
      <c r="T2756">
        <f t="shared" si="349"/>
        <v>1</v>
      </c>
      <c r="U2756" s="16">
        <v>43495.795995370368</v>
      </c>
      <c r="V2756">
        <f t="shared" si="350"/>
        <v>2019</v>
      </c>
      <c r="W2756" t="b">
        <v>0</v>
      </c>
      <c r="X2756">
        <f t="shared" si="351"/>
        <v>0</v>
      </c>
    </row>
    <row r="2757" spans="1:24" x14ac:dyDescent="0.25">
      <c r="A2757" t="s">
        <v>151</v>
      </c>
      <c r="B2757" s="4">
        <v>43677</v>
      </c>
      <c r="C2757">
        <v>2019</v>
      </c>
      <c r="D2757" t="s">
        <v>2130</v>
      </c>
      <c r="E2757" t="s">
        <v>2187</v>
      </c>
      <c r="F2757" t="s">
        <v>2206</v>
      </c>
      <c r="G2757" t="s">
        <v>4980</v>
      </c>
      <c r="I2757" t="s">
        <v>2130</v>
      </c>
      <c r="J2757" t="s">
        <v>6876</v>
      </c>
      <c r="K2757" s="2">
        <v>199</v>
      </c>
      <c r="L2757" s="2">
        <v>0</v>
      </c>
      <c r="M2757" t="b">
        <v>0</v>
      </c>
      <c r="N2757">
        <v>0</v>
      </c>
      <c r="O2757">
        <f t="shared" si="344"/>
        <v>0</v>
      </c>
      <c r="P2757">
        <f t="shared" si="345"/>
        <v>1</v>
      </c>
      <c r="Q2757">
        <f t="shared" si="346"/>
        <v>0</v>
      </c>
      <c r="R2757">
        <f t="shared" si="347"/>
        <v>1</v>
      </c>
      <c r="S2757">
        <f t="shared" si="348"/>
        <v>0</v>
      </c>
      <c r="T2757">
        <f t="shared" si="349"/>
        <v>1</v>
      </c>
      <c r="U2757" s="16">
        <v>43528.783831018518</v>
      </c>
      <c r="V2757">
        <f t="shared" si="350"/>
        <v>2019</v>
      </c>
      <c r="W2757" t="b">
        <v>0</v>
      </c>
      <c r="X2757">
        <f t="shared" si="351"/>
        <v>0</v>
      </c>
    </row>
    <row r="2758" spans="1:24" x14ac:dyDescent="0.25">
      <c r="A2758" t="s">
        <v>2</v>
      </c>
      <c r="B2758" s="4">
        <v>43647</v>
      </c>
      <c r="C2758">
        <v>2019</v>
      </c>
      <c r="D2758" t="s">
        <v>2130</v>
      </c>
      <c r="E2758" t="s">
        <v>2188</v>
      </c>
      <c r="F2758" t="s">
        <v>2220</v>
      </c>
      <c r="G2758" t="s">
        <v>4981</v>
      </c>
      <c r="I2758" t="s">
        <v>2130</v>
      </c>
      <c r="J2758" t="s">
        <v>6876</v>
      </c>
      <c r="K2758" s="2">
        <v>597</v>
      </c>
      <c r="L2758" s="2">
        <v>0</v>
      </c>
      <c r="M2758" t="b">
        <v>0</v>
      </c>
      <c r="N2758">
        <v>0</v>
      </c>
      <c r="O2758">
        <f t="shared" si="344"/>
        <v>0</v>
      </c>
      <c r="P2758">
        <f t="shared" si="345"/>
        <v>1</v>
      </c>
      <c r="Q2758">
        <f t="shared" si="346"/>
        <v>0</v>
      </c>
      <c r="R2758">
        <f t="shared" si="347"/>
        <v>1</v>
      </c>
      <c r="S2758">
        <f t="shared" si="348"/>
        <v>0</v>
      </c>
      <c r="T2758">
        <f t="shared" si="349"/>
        <v>1</v>
      </c>
      <c r="U2758" s="16">
        <v>43539.543217592596</v>
      </c>
      <c r="V2758">
        <f t="shared" si="350"/>
        <v>2019</v>
      </c>
      <c r="W2758" t="b">
        <v>0</v>
      </c>
      <c r="X2758">
        <f t="shared" si="351"/>
        <v>0</v>
      </c>
    </row>
    <row r="2759" spans="1:24" x14ac:dyDescent="0.25">
      <c r="A2759" t="s">
        <v>1364</v>
      </c>
      <c r="B2759" s="4">
        <v>44104</v>
      </c>
      <c r="C2759">
        <v>2020</v>
      </c>
      <c r="D2759" t="s">
        <v>2130</v>
      </c>
      <c r="E2759" t="s">
        <v>2187</v>
      </c>
      <c r="F2759" t="s">
        <v>2203</v>
      </c>
      <c r="G2759" t="s">
        <v>4982</v>
      </c>
      <c r="I2759" t="s">
        <v>2128</v>
      </c>
      <c r="J2759" t="s">
        <v>6876</v>
      </c>
      <c r="K2759" s="2">
        <v>58679.1</v>
      </c>
      <c r="L2759" s="2">
        <v>0</v>
      </c>
      <c r="M2759" t="b">
        <v>0</v>
      </c>
      <c r="N2759">
        <v>0</v>
      </c>
      <c r="O2759">
        <f t="shared" si="344"/>
        <v>0</v>
      </c>
      <c r="P2759">
        <f t="shared" si="345"/>
        <v>1</v>
      </c>
      <c r="Q2759">
        <f t="shared" si="346"/>
        <v>0</v>
      </c>
      <c r="R2759">
        <f t="shared" si="347"/>
        <v>1</v>
      </c>
      <c r="S2759">
        <f t="shared" si="348"/>
        <v>0</v>
      </c>
      <c r="T2759">
        <f t="shared" si="349"/>
        <v>1</v>
      </c>
      <c r="U2759" s="16">
        <v>43500.634351851855</v>
      </c>
      <c r="V2759">
        <f t="shared" si="350"/>
        <v>2019</v>
      </c>
      <c r="W2759" t="b">
        <v>0</v>
      </c>
      <c r="X2759">
        <f t="shared" si="351"/>
        <v>0</v>
      </c>
    </row>
    <row r="2760" spans="1:24" x14ac:dyDescent="0.25">
      <c r="A2760" t="s">
        <v>134</v>
      </c>
      <c r="B2760" s="4">
        <v>43313</v>
      </c>
      <c r="C2760">
        <v>2018</v>
      </c>
      <c r="D2760" t="s">
        <v>2130</v>
      </c>
      <c r="E2760" t="s">
        <v>2192</v>
      </c>
      <c r="F2760" t="s">
        <v>2206</v>
      </c>
      <c r="G2760" t="s">
        <v>4983</v>
      </c>
      <c r="I2760" t="s">
        <v>2130</v>
      </c>
      <c r="J2760" t="s">
        <v>6876</v>
      </c>
      <c r="K2760" s="2">
        <v>189.05</v>
      </c>
      <c r="L2760" s="2">
        <v>0</v>
      </c>
      <c r="M2760" t="b">
        <v>0</v>
      </c>
      <c r="N2760">
        <v>0</v>
      </c>
      <c r="O2760">
        <f t="shared" si="344"/>
        <v>0</v>
      </c>
      <c r="P2760">
        <f t="shared" si="345"/>
        <v>1</v>
      </c>
      <c r="Q2760">
        <f t="shared" si="346"/>
        <v>0</v>
      </c>
      <c r="R2760">
        <f t="shared" si="347"/>
        <v>1</v>
      </c>
      <c r="S2760">
        <f t="shared" si="348"/>
        <v>0</v>
      </c>
      <c r="T2760">
        <f t="shared" si="349"/>
        <v>1</v>
      </c>
      <c r="U2760" s="16">
        <v>43165.775046296294</v>
      </c>
      <c r="V2760">
        <f t="shared" si="350"/>
        <v>2018</v>
      </c>
      <c r="W2760" t="b">
        <v>0</v>
      </c>
      <c r="X2760">
        <f t="shared" si="351"/>
        <v>0</v>
      </c>
    </row>
    <row r="2761" spans="1:24" x14ac:dyDescent="0.25">
      <c r="A2761" t="s">
        <v>2</v>
      </c>
      <c r="B2761" s="4">
        <v>43344</v>
      </c>
      <c r="C2761">
        <v>2018</v>
      </c>
      <c r="D2761" t="s">
        <v>2130</v>
      </c>
      <c r="E2761" t="s">
        <v>2188</v>
      </c>
      <c r="F2761" t="s">
        <v>2206</v>
      </c>
      <c r="G2761" t="s">
        <v>4984</v>
      </c>
      <c r="I2761" t="s">
        <v>2130</v>
      </c>
      <c r="J2761" t="s">
        <v>6876</v>
      </c>
      <c r="K2761" s="2">
        <v>995</v>
      </c>
      <c r="L2761" s="2">
        <v>0</v>
      </c>
      <c r="M2761" t="b">
        <v>0</v>
      </c>
      <c r="N2761">
        <v>0</v>
      </c>
      <c r="O2761">
        <f t="shared" si="344"/>
        <v>0</v>
      </c>
      <c r="P2761">
        <f t="shared" si="345"/>
        <v>1</v>
      </c>
      <c r="Q2761">
        <f t="shared" si="346"/>
        <v>0</v>
      </c>
      <c r="R2761">
        <f t="shared" si="347"/>
        <v>1</v>
      </c>
      <c r="S2761">
        <f t="shared" si="348"/>
        <v>0</v>
      </c>
      <c r="T2761">
        <f t="shared" si="349"/>
        <v>1</v>
      </c>
      <c r="U2761" s="16">
        <v>43175.663287037038</v>
      </c>
      <c r="V2761">
        <f t="shared" si="350"/>
        <v>2018</v>
      </c>
      <c r="W2761" t="b">
        <v>0</v>
      </c>
      <c r="X2761">
        <f t="shared" si="351"/>
        <v>0</v>
      </c>
    </row>
    <row r="2762" spans="1:24" x14ac:dyDescent="0.25">
      <c r="A2762" t="s">
        <v>1689</v>
      </c>
      <c r="B2762" s="4">
        <v>43310</v>
      </c>
      <c r="C2762">
        <v>2018</v>
      </c>
      <c r="D2762" t="s">
        <v>2130</v>
      </c>
      <c r="E2762" t="s">
        <v>2187</v>
      </c>
      <c r="F2762" t="s">
        <v>2203</v>
      </c>
      <c r="G2762" t="s">
        <v>4985</v>
      </c>
      <c r="I2762" t="s">
        <v>2130</v>
      </c>
      <c r="J2762" t="s">
        <v>6876</v>
      </c>
      <c r="K2762" s="2">
        <v>48</v>
      </c>
      <c r="L2762" s="2">
        <v>0</v>
      </c>
      <c r="M2762" t="b">
        <v>0</v>
      </c>
      <c r="N2762">
        <v>0</v>
      </c>
      <c r="O2762">
        <f t="shared" si="344"/>
        <v>0</v>
      </c>
      <c r="P2762">
        <f t="shared" si="345"/>
        <v>1</v>
      </c>
      <c r="Q2762">
        <f t="shared" si="346"/>
        <v>0</v>
      </c>
      <c r="R2762">
        <f t="shared" si="347"/>
        <v>1</v>
      </c>
      <c r="S2762">
        <f t="shared" si="348"/>
        <v>0</v>
      </c>
      <c r="T2762">
        <f t="shared" si="349"/>
        <v>1</v>
      </c>
      <c r="U2762" s="16">
        <v>43217.814328703702</v>
      </c>
      <c r="V2762">
        <f t="shared" si="350"/>
        <v>2018</v>
      </c>
      <c r="W2762" t="b">
        <v>0</v>
      </c>
      <c r="X2762">
        <f t="shared" si="351"/>
        <v>0</v>
      </c>
    </row>
    <row r="2763" spans="1:24" x14ac:dyDescent="0.25">
      <c r="A2763" t="s">
        <v>1860</v>
      </c>
      <c r="B2763" s="4">
        <v>43647</v>
      </c>
      <c r="C2763">
        <v>2019</v>
      </c>
      <c r="D2763" t="s">
        <v>2130</v>
      </c>
      <c r="E2763" t="s">
        <v>2187</v>
      </c>
      <c r="F2763" t="s">
        <v>2203</v>
      </c>
      <c r="G2763" t="s">
        <v>4986</v>
      </c>
      <c r="I2763" t="s">
        <v>2130</v>
      </c>
      <c r="J2763" t="s">
        <v>6876</v>
      </c>
      <c r="K2763" s="2">
        <v>39</v>
      </c>
      <c r="L2763" s="2">
        <v>0</v>
      </c>
      <c r="M2763" t="b">
        <v>0</v>
      </c>
      <c r="N2763">
        <v>0</v>
      </c>
      <c r="O2763">
        <f t="shared" si="344"/>
        <v>0</v>
      </c>
      <c r="P2763">
        <f t="shared" si="345"/>
        <v>1</v>
      </c>
      <c r="Q2763">
        <f t="shared" si="346"/>
        <v>0</v>
      </c>
      <c r="R2763">
        <f t="shared" si="347"/>
        <v>1</v>
      </c>
      <c r="S2763">
        <f t="shared" si="348"/>
        <v>0</v>
      </c>
      <c r="T2763">
        <f t="shared" si="349"/>
        <v>1</v>
      </c>
      <c r="U2763" s="16">
        <v>43530.574189814812</v>
      </c>
      <c r="V2763">
        <f t="shared" si="350"/>
        <v>2019</v>
      </c>
      <c r="W2763" t="b">
        <v>0</v>
      </c>
      <c r="X2763">
        <f t="shared" si="351"/>
        <v>0</v>
      </c>
    </row>
    <row r="2764" spans="1:24" x14ac:dyDescent="0.25">
      <c r="A2764" t="s">
        <v>1889</v>
      </c>
      <c r="B2764" s="4">
        <v>43738</v>
      </c>
      <c r="C2764">
        <v>2019</v>
      </c>
      <c r="D2764" t="s">
        <v>2130</v>
      </c>
      <c r="E2764" t="s">
        <v>2188</v>
      </c>
      <c r="F2764" t="s">
        <v>2206</v>
      </c>
      <c r="G2764" t="s">
        <v>4987</v>
      </c>
      <c r="I2764" t="s">
        <v>2130</v>
      </c>
      <c r="J2764" t="s">
        <v>6876</v>
      </c>
      <c r="K2764" s="2">
        <v>238</v>
      </c>
      <c r="L2764" s="2">
        <v>0</v>
      </c>
      <c r="M2764" t="b">
        <v>0</v>
      </c>
      <c r="N2764">
        <v>0</v>
      </c>
      <c r="O2764">
        <f t="shared" si="344"/>
        <v>0</v>
      </c>
      <c r="P2764">
        <f t="shared" si="345"/>
        <v>1</v>
      </c>
      <c r="Q2764">
        <f t="shared" si="346"/>
        <v>0</v>
      </c>
      <c r="R2764">
        <f t="shared" si="347"/>
        <v>1</v>
      </c>
      <c r="S2764">
        <f t="shared" si="348"/>
        <v>0</v>
      </c>
      <c r="T2764">
        <f t="shared" si="349"/>
        <v>1</v>
      </c>
      <c r="U2764" s="16">
        <v>43707.613506944443</v>
      </c>
      <c r="V2764">
        <f t="shared" si="350"/>
        <v>2019</v>
      </c>
      <c r="W2764" t="b">
        <v>0</v>
      </c>
      <c r="X2764">
        <f t="shared" si="351"/>
        <v>0</v>
      </c>
    </row>
    <row r="2765" spans="1:24" x14ac:dyDescent="0.25">
      <c r="A2765" t="s">
        <v>1646</v>
      </c>
      <c r="B2765" s="4">
        <v>44074</v>
      </c>
      <c r="C2765">
        <v>2020</v>
      </c>
      <c r="D2765" t="s">
        <v>2130</v>
      </c>
      <c r="E2765" t="s">
        <v>2190</v>
      </c>
      <c r="F2765" t="s">
        <v>2203</v>
      </c>
      <c r="G2765" t="s">
        <v>4988</v>
      </c>
      <c r="I2765" t="s">
        <v>2130</v>
      </c>
      <c r="J2765" t="s">
        <v>6876</v>
      </c>
      <c r="K2765" s="2">
        <v>8412</v>
      </c>
      <c r="L2765" s="2">
        <v>0</v>
      </c>
      <c r="M2765" t="b">
        <v>0</v>
      </c>
      <c r="N2765">
        <v>0</v>
      </c>
      <c r="O2765">
        <f t="shared" si="344"/>
        <v>0</v>
      </c>
      <c r="P2765">
        <f t="shared" si="345"/>
        <v>1</v>
      </c>
      <c r="Q2765">
        <f t="shared" si="346"/>
        <v>0</v>
      </c>
      <c r="R2765">
        <f t="shared" si="347"/>
        <v>1</v>
      </c>
      <c r="S2765">
        <f t="shared" si="348"/>
        <v>0</v>
      </c>
      <c r="T2765">
        <f t="shared" si="349"/>
        <v>1</v>
      </c>
      <c r="U2765" s="16">
        <v>43480.609143518515</v>
      </c>
      <c r="V2765">
        <f t="shared" si="350"/>
        <v>2019</v>
      </c>
      <c r="W2765" t="b">
        <v>0</v>
      </c>
      <c r="X2765">
        <f t="shared" si="351"/>
        <v>0</v>
      </c>
    </row>
    <row r="2766" spans="1:24" x14ac:dyDescent="0.25">
      <c r="A2766" t="s">
        <v>56</v>
      </c>
      <c r="B2766" s="4">
        <v>44043</v>
      </c>
      <c r="C2766">
        <v>2020</v>
      </c>
      <c r="D2766" t="s">
        <v>2130</v>
      </c>
      <c r="E2766" t="s">
        <v>2190</v>
      </c>
      <c r="F2766" t="s">
        <v>2206</v>
      </c>
      <c r="G2766" t="s">
        <v>4989</v>
      </c>
      <c r="I2766" t="s">
        <v>2130</v>
      </c>
      <c r="J2766" t="s">
        <v>6876</v>
      </c>
      <c r="K2766" s="2">
        <v>20425.400000000001</v>
      </c>
      <c r="L2766" s="2">
        <v>0</v>
      </c>
      <c r="M2766" t="b">
        <v>0</v>
      </c>
      <c r="N2766">
        <v>0</v>
      </c>
      <c r="O2766">
        <f t="shared" si="344"/>
        <v>0</v>
      </c>
      <c r="P2766">
        <f t="shared" si="345"/>
        <v>1</v>
      </c>
      <c r="Q2766">
        <f t="shared" si="346"/>
        <v>0</v>
      </c>
      <c r="R2766">
        <f t="shared" si="347"/>
        <v>1</v>
      </c>
      <c r="S2766">
        <f t="shared" si="348"/>
        <v>0</v>
      </c>
      <c r="T2766">
        <f t="shared" si="349"/>
        <v>1</v>
      </c>
      <c r="U2766" s="16">
        <v>43735.718564814815</v>
      </c>
      <c r="V2766">
        <f t="shared" si="350"/>
        <v>2019</v>
      </c>
      <c r="W2766" t="b">
        <v>0</v>
      </c>
      <c r="X2766">
        <f t="shared" si="351"/>
        <v>0</v>
      </c>
    </row>
    <row r="2767" spans="1:24" x14ac:dyDescent="0.25">
      <c r="A2767" t="s">
        <v>116</v>
      </c>
      <c r="B2767" s="4">
        <v>44104</v>
      </c>
      <c r="C2767">
        <v>2020</v>
      </c>
      <c r="D2767" t="s">
        <v>2128</v>
      </c>
      <c r="E2767" t="s">
        <v>2187</v>
      </c>
      <c r="F2767" t="s">
        <v>2204</v>
      </c>
      <c r="G2767" t="s">
        <v>4990</v>
      </c>
      <c r="I2767" t="s">
        <v>2128</v>
      </c>
      <c r="J2767" t="s">
        <v>6876</v>
      </c>
      <c r="K2767" s="2">
        <v>65000</v>
      </c>
      <c r="L2767" s="2">
        <v>0</v>
      </c>
      <c r="M2767" t="b">
        <v>0</v>
      </c>
      <c r="N2767">
        <v>0</v>
      </c>
      <c r="O2767">
        <f t="shared" si="344"/>
        <v>0</v>
      </c>
      <c r="P2767">
        <f t="shared" si="345"/>
        <v>1</v>
      </c>
      <c r="Q2767">
        <f t="shared" si="346"/>
        <v>0</v>
      </c>
      <c r="R2767">
        <f t="shared" si="347"/>
        <v>1</v>
      </c>
      <c r="S2767">
        <f t="shared" si="348"/>
        <v>0</v>
      </c>
      <c r="T2767">
        <f t="shared" si="349"/>
        <v>1</v>
      </c>
      <c r="U2767" s="16">
        <v>43236.540891203702</v>
      </c>
      <c r="V2767">
        <f t="shared" si="350"/>
        <v>2018</v>
      </c>
      <c r="W2767" t="b">
        <v>0</v>
      </c>
      <c r="X2767">
        <f t="shared" si="351"/>
        <v>0</v>
      </c>
    </row>
    <row r="2768" spans="1:24" x14ac:dyDescent="0.25">
      <c r="A2768" t="s">
        <v>116</v>
      </c>
      <c r="B2768" s="4">
        <v>43738</v>
      </c>
      <c r="C2768">
        <v>2019</v>
      </c>
      <c r="D2768" t="s">
        <v>2130</v>
      </c>
      <c r="E2768" t="s">
        <v>2187</v>
      </c>
      <c r="F2768" t="s">
        <v>2203</v>
      </c>
      <c r="G2768" t="s">
        <v>4991</v>
      </c>
      <c r="I2768" t="s">
        <v>2128</v>
      </c>
      <c r="J2768" t="s">
        <v>6876</v>
      </c>
      <c r="K2768" s="2">
        <v>65597</v>
      </c>
      <c r="L2768" s="2">
        <v>0</v>
      </c>
      <c r="M2768" t="b">
        <v>0</v>
      </c>
      <c r="N2768">
        <v>0</v>
      </c>
      <c r="O2768">
        <f t="shared" si="344"/>
        <v>0</v>
      </c>
      <c r="P2768">
        <f t="shared" si="345"/>
        <v>1</v>
      </c>
      <c r="Q2768">
        <f t="shared" si="346"/>
        <v>0</v>
      </c>
      <c r="R2768">
        <f t="shared" si="347"/>
        <v>1</v>
      </c>
      <c r="S2768">
        <f t="shared" si="348"/>
        <v>0</v>
      </c>
      <c r="T2768">
        <f t="shared" si="349"/>
        <v>1</v>
      </c>
      <c r="U2768" s="16">
        <v>43663.865277777775</v>
      </c>
      <c r="V2768">
        <f t="shared" si="350"/>
        <v>2019</v>
      </c>
      <c r="W2768" t="b">
        <v>0</v>
      </c>
      <c r="X2768">
        <f t="shared" si="351"/>
        <v>0</v>
      </c>
    </row>
    <row r="2769" spans="1:24" x14ac:dyDescent="0.25">
      <c r="A2769" t="s">
        <v>1335</v>
      </c>
      <c r="B2769" s="4">
        <v>43738</v>
      </c>
      <c r="C2769">
        <v>2019</v>
      </c>
      <c r="D2769" t="s">
        <v>2130</v>
      </c>
      <c r="E2769" t="s">
        <v>2187</v>
      </c>
      <c r="F2769" t="s">
        <v>2220</v>
      </c>
      <c r="G2769" t="s">
        <v>4992</v>
      </c>
      <c r="I2769" t="s">
        <v>2128</v>
      </c>
      <c r="J2769" t="s">
        <v>6876</v>
      </c>
      <c r="K2769" s="2">
        <v>65398</v>
      </c>
      <c r="L2769" s="2">
        <v>0</v>
      </c>
      <c r="M2769" t="b">
        <v>0</v>
      </c>
      <c r="N2769">
        <v>0</v>
      </c>
      <c r="O2769">
        <f t="shared" si="344"/>
        <v>0</v>
      </c>
      <c r="P2769">
        <f t="shared" si="345"/>
        <v>1</v>
      </c>
      <c r="Q2769">
        <f t="shared" si="346"/>
        <v>0</v>
      </c>
      <c r="R2769">
        <f t="shared" si="347"/>
        <v>1</v>
      </c>
      <c r="S2769">
        <f t="shared" si="348"/>
        <v>0</v>
      </c>
      <c r="T2769">
        <f t="shared" si="349"/>
        <v>1</v>
      </c>
      <c r="U2769" s="16">
        <v>43566.615439814814</v>
      </c>
      <c r="V2769">
        <f t="shared" si="350"/>
        <v>2019</v>
      </c>
      <c r="W2769" t="b">
        <v>0</v>
      </c>
      <c r="X2769">
        <f t="shared" si="351"/>
        <v>0</v>
      </c>
    </row>
    <row r="2770" spans="1:24" x14ac:dyDescent="0.25">
      <c r="A2770" t="s">
        <v>1570</v>
      </c>
      <c r="B2770" s="4">
        <v>44104</v>
      </c>
      <c r="C2770">
        <v>2020</v>
      </c>
      <c r="D2770" t="s">
        <v>2149</v>
      </c>
      <c r="E2770" t="s">
        <v>2191</v>
      </c>
      <c r="F2770" t="s">
        <v>2206</v>
      </c>
      <c r="G2770" t="s">
        <v>4993</v>
      </c>
      <c r="I2770" t="s">
        <v>2149</v>
      </c>
      <c r="J2770" t="s">
        <v>6876</v>
      </c>
      <c r="K2770" s="2">
        <v>390000</v>
      </c>
      <c r="L2770" s="2">
        <v>0</v>
      </c>
      <c r="M2770" t="b">
        <v>0</v>
      </c>
      <c r="N2770">
        <v>0</v>
      </c>
      <c r="O2770">
        <f t="shared" si="344"/>
        <v>0</v>
      </c>
      <c r="P2770">
        <f t="shared" si="345"/>
        <v>1</v>
      </c>
      <c r="Q2770">
        <f t="shared" si="346"/>
        <v>0</v>
      </c>
      <c r="R2770">
        <f t="shared" si="347"/>
        <v>1</v>
      </c>
      <c r="S2770">
        <f t="shared" si="348"/>
        <v>0</v>
      </c>
      <c r="T2770">
        <f t="shared" si="349"/>
        <v>1</v>
      </c>
      <c r="U2770" s="16">
        <v>43938.71297453704</v>
      </c>
      <c r="V2770">
        <f t="shared" si="350"/>
        <v>2020</v>
      </c>
      <c r="W2770" t="b">
        <v>0</v>
      </c>
      <c r="X2770">
        <f t="shared" si="351"/>
        <v>0</v>
      </c>
    </row>
    <row r="2771" spans="1:24" x14ac:dyDescent="0.25">
      <c r="A2771" t="s">
        <v>127</v>
      </c>
      <c r="B2771" s="4">
        <v>44054</v>
      </c>
      <c r="C2771">
        <v>2020</v>
      </c>
      <c r="D2771" t="s">
        <v>2130</v>
      </c>
      <c r="E2771" t="s">
        <v>2187</v>
      </c>
      <c r="F2771" t="s">
        <v>2203</v>
      </c>
      <c r="G2771" t="s">
        <v>4994</v>
      </c>
      <c r="I2771" t="s">
        <v>2130</v>
      </c>
      <c r="J2771" t="s">
        <v>6876</v>
      </c>
      <c r="K2771" s="2">
        <v>1190</v>
      </c>
      <c r="L2771" s="2">
        <v>0</v>
      </c>
      <c r="M2771" t="b">
        <v>0</v>
      </c>
      <c r="N2771">
        <v>0</v>
      </c>
      <c r="O2771">
        <f t="shared" si="344"/>
        <v>0</v>
      </c>
      <c r="P2771">
        <f t="shared" si="345"/>
        <v>1</v>
      </c>
      <c r="Q2771">
        <f t="shared" si="346"/>
        <v>0</v>
      </c>
      <c r="R2771">
        <f t="shared" si="347"/>
        <v>1</v>
      </c>
      <c r="S2771">
        <f t="shared" si="348"/>
        <v>0</v>
      </c>
      <c r="T2771">
        <f t="shared" si="349"/>
        <v>1</v>
      </c>
      <c r="U2771" s="16">
        <v>43832.789965277778</v>
      </c>
      <c r="V2771">
        <f t="shared" si="350"/>
        <v>2020</v>
      </c>
      <c r="W2771" t="b">
        <v>0</v>
      </c>
      <c r="X2771">
        <f t="shared" si="351"/>
        <v>0</v>
      </c>
    </row>
    <row r="2772" spans="1:24" x14ac:dyDescent="0.25">
      <c r="A2772" t="s">
        <v>1772</v>
      </c>
      <c r="B2772" s="4">
        <v>44054</v>
      </c>
      <c r="C2772">
        <v>2020</v>
      </c>
      <c r="D2772" t="s">
        <v>2130</v>
      </c>
      <c r="E2772" t="s">
        <v>2187</v>
      </c>
      <c r="F2772" t="s">
        <v>2203</v>
      </c>
      <c r="G2772" t="s">
        <v>4995</v>
      </c>
      <c r="I2772" t="s">
        <v>2130</v>
      </c>
      <c r="J2772" t="s">
        <v>6876</v>
      </c>
      <c r="K2772" s="2">
        <v>249</v>
      </c>
      <c r="L2772" s="2">
        <v>0</v>
      </c>
      <c r="M2772" t="b">
        <v>0</v>
      </c>
      <c r="N2772">
        <v>0</v>
      </c>
      <c r="O2772">
        <f t="shared" si="344"/>
        <v>0</v>
      </c>
      <c r="P2772">
        <f t="shared" si="345"/>
        <v>1</v>
      </c>
      <c r="Q2772">
        <f t="shared" si="346"/>
        <v>0</v>
      </c>
      <c r="R2772">
        <f t="shared" si="347"/>
        <v>1</v>
      </c>
      <c r="S2772">
        <f t="shared" si="348"/>
        <v>0</v>
      </c>
      <c r="T2772">
        <f t="shared" si="349"/>
        <v>1</v>
      </c>
      <c r="U2772" s="16">
        <v>43863.763541666667</v>
      </c>
      <c r="V2772">
        <f t="shared" si="350"/>
        <v>2020</v>
      </c>
      <c r="W2772" t="b">
        <v>0</v>
      </c>
      <c r="X2772">
        <f t="shared" si="351"/>
        <v>0</v>
      </c>
    </row>
    <row r="2773" spans="1:24" x14ac:dyDescent="0.25">
      <c r="A2773" t="s">
        <v>1491</v>
      </c>
      <c r="B2773" s="4">
        <v>44054</v>
      </c>
      <c r="C2773">
        <v>2020</v>
      </c>
      <c r="D2773" t="s">
        <v>2130</v>
      </c>
      <c r="E2773" t="s">
        <v>2188</v>
      </c>
      <c r="F2773" t="s">
        <v>2201</v>
      </c>
      <c r="G2773" t="s">
        <v>4996</v>
      </c>
      <c r="I2773" t="s">
        <v>2130</v>
      </c>
      <c r="J2773" t="s">
        <v>6876</v>
      </c>
      <c r="K2773" s="2">
        <v>195</v>
      </c>
      <c r="L2773" s="2">
        <v>0</v>
      </c>
      <c r="M2773" t="b">
        <v>0</v>
      </c>
      <c r="N2773">
        <v>0</v>
      </c>
      <c r="O2773">
        <f t="shared" si="344"/>
        <v>0</v>
      </c>
      <c r="P2773">
        <f t="shared" si="345"/>
        <v>1</v>
      </c>
      <c r="Q2773">
        <f t="shared" si="346"/>
        <v>0</v>
      </c>
      <c r="R2773">
        <f t="shared" si="347"/>
        <v>1</v>
      </c>
      <c r="S2773">
        <f t="shared" si="348"/>
        <v>0</v>
      </c>
      <c r="T2773">
        <f t="shared" si="349"/>
        <v>1</v>
      </c>
      <c r="U2773" s="16">
        <v>43873.634791666664</v>
      </c>
      <c r="V2773">
        <f t="shared" si="350"/>
        <v>2020</v>
      </c>
      <c r="W2773" t="b">
        <v>0</v>
      </c>
      <c r="X2773">
        <f t="shared" si="351"/>
        <v>0</v>
      </c>
    </row>
    <row r="2774" spans="1:24" x14ac:dyDescent="0.25">
      <c r="A2774" t="s">
        <v>160</v>
      </c>
      <c r="B2774" s="4">
        <v>44054</v>
      </c>
      <c r="C2774">
        <v>2020</v>
      </c>
      <c r="D2774" t="s">
        <v>2130</v>
      </c>
      <c r="E2774" t="s">
        <v>2187</v>
      </c>
      <c r="F2774" t="s">
        <v>2203</v>
      </c>
      <c r="G2774" t="s">
        <v>4997</v>
      </c>
      <c r="I2774" t="s">
        <v>2130</v>
      </c>
      <c r="J2774" t="s">
        <v>6876</v>
      </c>
      <c r="K2774" s="2">
        <v>78</v>
      </c>
      <c r="L2774" s="2">
        <v>0</v>
      </c>
      <c r="M2774" t="b">
        <v>0</v>
      </c>
      <c r="N2774">
        <v>0</v>
      </c>
      <c r="O2774">
        <f t="shared" si="344"/>
        <v>0</v>
      </c>
      <c r="P2774">
        <f t="shared" si="345"/>
        <v>1</v>
      </c>
      <c r="Q2774">
        <f t="shared" si="346"/>
        <v>0</v>
      </c>
      <c r="R2774">
        <f t="shared" si="347"/>
        <v>1</v>
      </c>
      <c r="S2774">
        <f t="shared" si="348"/>
        <v>0</v>
      </c>
      <c r="T2774">
        <f t="shared" si="349"/>
        <v>1</v>
      </c>
      <c r="U2774" s="16">
        <v>43902.809398148151</v>
      </c>
      <c r="V2774">
        <f t="shared" si="350"/>
        <v>2020</v>
      </c>
      <c r="W2774" t="b">
        <v>0</v>
      </c>
      <c r="X2774">
        <f t="shared" si="351"/>
        <v>0</v>
      </c>
    </row>
    <row r="2775" spans="1:24" x14ac:dyDescent="0.25">
      <c r="A2775" t="s">
        <v>1373</v>
      </c>
      <c r="B2775" s="4">
        <v>44053</v>
      </c>
      <c r="C2775">
        <v>2020</v>
      </c>
      <c r="D2775" t="s">
        <v>2130</v>
      </c>
      <c r="E2775" t="s">
        <v>2187</v>
      </c>
      <c r="F2775" t="s">
        <v>2203</v>
      </c>
      <c r="G2775" t="s">
        <v>4998</v>
      </c>
      <c r="I2775" t="s">
        <v>2130</v>
      </c>
      <c r="J2775" t="s">
        <v>6876</v>
      </c>
      <c r="K2775" s="2">
        <v>796</v>
      </c>
      <c r="L2775" s="2">
        <v>0</v>
      </c>
      <c r="M2775" t="b">
        <v>0</v>
      </c>
      <c r="N2775">
        <v>0</v>
      </c>
      <c r="O2775">
        <f t="shared" si="344"/>
        <v>0</v>
      </c>
      <c r="P2775">
        <f t="shared" si="345"/>
        <v>1</v>
      </c>
      <c r="Q2775">
        <f t="shared" si="346"/>
        <v>0</v>
      </c>
      <c r="R2775">
        <f t="shared" si="347"/>
        <v>1</v>
      </c>
      <c r="S2775">
        <f t="shared" si="348"/>
        <v>0</v>
      </c>
      <c r="T2775">
        <f t="shared" si="349"/>
        <v>1</v>
      </c>
      <c r="U2775" s="16">
        <v>43945.869062500002</v>
      </c>
      <c r="V2775">
        <f t="shared" si="350"/>
        <v>2020</v>
      </c>
      <c r="W2775" t="b">
        <v>0</v>
      </c>
      <c r="X2775">
        <f t="shared" si="351"/>
        <v>0</v>
      </c>
    </row>
    <row r="2776" spans="1:24" x14ac:dyDescent="0.25">
      <c r="A2776" t="s">
        <v>1793</v>
      </c>
      <c r="B2776" s="4">
        <v>44053</v>
      </c>
      <c r="C2776">
        <v>2020</v>
      </c>
      <c r="D2776" t="s">
        <v>2130</v>
      </c>
      <c r="E2776" t="s">
        <v>2188</v>
      </c>
      <c r="F2776" t="s">
        <v>2206</v>
      </c>
      <c r="G2776" t="s">
        <v>4999</v>
      </c>
      <c r="I2776" t="s">
        <v>2130</v>
      </c>
      <c r="J2776" t="s">
        <v>6876</v>
      </c>
      <c r="K2776" s="2">
        <v>480</v>
      </c>
      <c r="L2776" s="2">
        <v>0</v>
      </c>
      <c r="M2776" t="b">
        <v>0</v>
      </c>
      <c r="N2776">
        <v>0</v>
      </c>
      <c r="O2776">
        <f t="shared" si="344"/>
        <v>0</v>
      </c>
      <c r="P2776">
        <f t="shared" si="345"/>
        <v>1</v>
      </c>
      <c r="Q2776">
        <f t="shared" si="346"/>
        <v>0</v>
      </c>
      <c r="R2776">
        <f t="shared" si="347"/>
        <v>1</v>
      </c>
      <c r="S2776">
        <f t="shared" si="348"/>
        <v>0</v>
      </c>
      <c r="T2776">
        <f t="shared" si="349"/>
        <v>1</v>
      </c>
      <c r="U2776" s="16">
        <v>43991.627662037034</v>
      </c>
      <c r="V2776">
        <f t="shared" si="350"/>
        <v>2020</v>
      </c>
      <c r="W2776" t="b">
        <v>0</v>
      </c>
      <c r="X2776">
        <f t="shared" si="351"/>
        <v>0</v>
      </c>
    </row>
    <row r="2777" spans="1:24" x14ac:dyDescent="0.25">
      <c r="A2777" t="s">
        <v>59</v>
      </c>
      <c r="B2777" s="4">
        <v>44013</v>
      </c>
      <c r="C2777">
        <v>2020</v>
      </c>
      <c r="D2777" t="s">
        <v>2130</v>
      </c>
      <c r="E2777" t="s">
        <v>2190</v>
      </c>
      <c r="F2777" t="s">
        <v>2203</v>
      </c>
      <c r="G2777" t="s">
        <v>5000</v>
      </c>
      <c r="I2777" t="s">
        <v>2134</v>
      </c>
      <c r="J2777" t="s">
        <v>6876</v>
      </c>
      <c r="K2777" s="2">
        <v>91000</v>
      </c>
      <c r="L2777" s="2">
        <v>0</v>
      </c>
      <c r="M2777" t="b">
        <v>0</v>
      </c>
      <c r="N2777">
        <v>0</v>
      </c>
      <c r="O2777">
        <f t="shared" si="344"/>
        <v>0</v>
      </c>
      <c r="P2777">
        <f t="shared" si="345"/>
        <v>1</v>
      </c>
      <c r="Q2777">
        <f t="shared" si="346"/>
        <v>0</v>
      </c>
      <c r="R2777">
        <f t="shared" si="347"/>
        <v>1</v>
      </c>
      <c r="S2777">
        <f t="shared" si="348"/>
        <v>0</v>
      </c>
      <c r="T2777">
        <f t="shared" si="349"/>
        <v>1</v>
      </c>
      <c r="U2777" s="16">
        <v>43860.887870370374</v>
      </c>
      <c r="V2777">
        <f t="shared" si="350"/>
        <v>2020</v>
      </c>
      <c r="W2777" t="b">
        <v>0</v>
      </c>
      <c r="X2777">
        <f t="shared" si="351"/>
        <v>0</v>
      </c>
    </row>
    <row r="2778" spans="1:24" x14ac:dyDescent="0.25">
      <c r="A2778" t="s">
        <v>1764</v>
      </c>
      <c r="B2778" s="4">
        <v>44013</v>
      </c>
      <c r="C2778">
        <v>2020</v>
      </c>
      <c r="D2778" t="s">
        <v>2130</v>
      </c>
      <c r="E2778" t="s">
        <v>2190</v>
      </c>
      <c r="F2778" t="s">
        <v>2203</v>
      </c>
      <c r="G2778" t="s">
        <v>5001</v>
      </c>
      <c r="I2778" t="s">
        <v>2134</v>
      </c>
      <c r="J2778" t="s">
        <v>6876</v>
      </c>
      <c r="K2778" s="2">
        <v>91000</v>
      </c>
      <c r="L2778" s="2">
        <v>0</v>
      </c>
      <c r="M2778" t="b">
        <v>0</v>
      </c>
      <c r="N2778">
        <v>0</v>
      </c>
      <c r="O2778">
        <f t="shared" si="344"/>
        <v>0</v>
      </c>
      <c r="P2778">
        <f t="shared" si="345"/>
        <v>1</v>
      </c>
      <c r="Q2778">
        <f t="shared" si="346"/>
        <v>0</v>
      </c>
      <c r="R2778">
        <f t="shared" si="347"/>
        <v>1</v>
      </c>
      <c r="S2778">
        <f t="shared" si="348"/>
        <v>0</v>
      </c>
      <c r="T2778">
        <f t="shared" si="349"/>
        <v>1</v>
      </c>
      <c r="U2778" s="16">
        <v>43863.810833333337</v>
      </c>
      <c r="V2778">
        <f t="shared" si="350"/>
        <v>2020</v>
      </c>
      <c r="W2778" t="b">
        <v>0</v>
      </c>
      <c r="X2778">
        <f t="shared" si="351"/>
        <v>0</v>
      </c>
    </row>
    <row r="2779" spans="1:24" x14ac:dyDescent="0.25">
      <c r="A2779" t="s">
        <v>58</v>
      </c>
      <c r="B2779" s="4">
        <v>44013</v>
      </c>
      <c r="C2779">
        <v>2020</v>
      </c>
      <c r="D2779" t="s">
        <v>2130</v>
      </c>
      <c r="E2779" t="s">
        <v>2190</v>
      </c>
      <c r="F2779" t="s">
        <v>2203</v>
      </c>
      <c r="G2779" t="s">
        <v>5002</v>
      </c>
      <c r="I2779" t="s">
        <v>2134</v>
      </c>
      <c r="J2779" t="s">
        <v>6876</v>
      </c>
      <c r="K2779" s="2">
        <v>91000</v>
      </c>
      <c r="L2779" s="2">
        <v>0</v>
      </c>
      <c r="M2779" t="b">
        <v>0</v>
      </c>
      <c r="N2779">
        <v>0</v>
      </c>
      <c r="O2779">
        <f t="shared" si="344"/>
        <v>0</v>
      </c>
      <c r="P2779">
        <f t="shared" si="345"/>
        <v>1</v>
      </c>
      <c r="Q2779">
        <f t="shared" si="346"/>
        <v>0</v>
      </c>
      <c r="R2779">
        <f t="shared" si="347"/>
        <v>1</v>
      </c>
      <c r="S2779">
        <f t="shared" si="348"/>
        <v>0</v>
      </c>
      <c r="T2779">
        <f t="shared" si="349"/>
        <v>1</v>
      </c>
      <c r="U2779" s="16">
        <v>43863.831932870373</v>
      </c>
      <c r="V2779">
        <f t="shared" si="350"/>
        <v>2020</v>
      </c>
      <c r="W2779" t="b">
        <v>0</v>
      </c>
      <c r="X2779">
        <f t="shared" si="351"/>
        <v>0</v>
      </c>
    </row>
    <row r="2780" spans="1:24" x14ac:dyDescent="0.25">
      <c r="A2780" t="s">
        <v>1939</v>
      </c>
      <c r="B2780" s="4">
        <v>44013</v>
      </c>
      <c r="C2780">
        <v>2020</v>
      </c>
      <c r="D2780" t="s">
        <v>2130</v>
      </c>
      <c r="E2780" t="s">
        <v>2190</v>
      </c>
      <c r="F2780" t="s">
        <v>2203</v>
      </c>
      <c r="G2780" t="s">
        <v>5003</v>
      </c>
      <c r="I2780" t="s">
        <v>2134</v>
      </c>
      <c r="J2780" t="s">
        <v>6876</v>
      </c>
      <c r="K2780" s="2">
        <v>77350</v>
      </c>
      <c r="L2780" s="2">
        <v>0</v>
      </c>
      <c r="M2780" t="b">
        <v>0</v>
      </c>
      <c r="N2780">
        <v>0</v>
      </c>
      <c r="O2780">
        <f t="shared" si="344"/>
        <v>0</v>
      </c>
      <c r="P2780">
        <f t="shared" si="345"/>
        <v>1</v>
      </c>
      <c r="Q2780">
        <f t="shared" si="346"/>
        <v>0</v>
      </c>
      <c r="R2780">
        <f t="shared" si="347"/>
        <v>1</v>
      </c>
      <c r="S2780">
        <f t="shared" si="348"/>
        <v>0</v>
      </c>
      <c r="T2780">
        <f t="shared" si="349"/>
        <v>1</v>
      </c>
      <c r="U2780" s="16">
        <v>43873.594756944447</v>
      </c>
      <c r="V2780">
        <f t="shared" si="350"/>
        <v>2020</v>
      </c>
      <c r="W2780" t="b">
        <v>0</v>
      </c>
      <c r="X2780">
        <f t="shared" si="351"/>
        <v>0</v>
      </c>
    </row>
    <row r="2781" spans="1:24" x14ac:dyDescent="0.25">
      <c r="A2781" t="s">
        <v>3</v>
      </c>
      <c r="B2781" s="4">
        <v>44013</v>
      </c>
      <c r="C2781">
        <v>2020</v>
      </c>
      <c r="D2781" t="s">
        <v>2130</v>
      </c>
      <c r="E2781" t="s">
        <v>2190</v>
      </c>
      <c r="F2781" t="s">
        <v>2203</v>
      </c>
      <c r="G2781" t="s">
        <v>5004</v>
      </c>
      <c r="I2781" t="s">
        <v>2134</v>
      </c>
      <c r="J2781" t="s">
        <v>6876</v>
      </c>
      <c r="K2781" s="2">
        <v>91000</v>
      </c>
      <c r="L2781" s="2">
        <v>0</v>
      </c>
      <c r="M2781" t="b">
        <v>0</v>
      </c>
      <c r="N2781">
        <v>0</v>
      </c>
      <c r="O2781">
        <f t="shared" si="344"/>
        <v>0</v>
      </c>
      <c r="P2781">
        <f t="shared" si="345"/>
        <v>1</v>
      </c>
      <c r="Q2781">
        <f t="shared" si="346"/>
        <v>0</v>
      </c>
      <c r="R2781">
        <f t="shared" si="347"/>
        <v>1</v>
      </c>
      <c r="S2781">
        <f t="shared" si="348"/>
        <v>0</v>
      </c>
      <c r="T2781">
        <f t="shared" si="349"/>
        <v>1</v>
      </c>
      <c r="U2781" s="16">
        <v>43879.693032407406</v>
      </c>
      <c r="V2781">
        <f t="shared" si="350"/>
        <v>2020</v>
      </c>
      <c r="W2781" t="b">
        <v>0</v>
      </c>
      <c r="X2781">
        <f t="shared" si="351"/>
        <v>0</v>
      </c>
    </row>
    <row r="2782" spans="1:24" x14ac:dyDescent="0.25">
      <c r="A2782" t="s">
        <v>441</v>
      </c>
      <c r="B2782" s="4">
        <v>44044</v>
      </c>
      <c r="C2782">
        <v>2020</v>
      </c>
      <c r="D2782" t="s">
        <v>2130</v>
      </c>
      <c r="E2782" t="s">
        <v>2187</v>
      </c>
      <c r="F2782" t="s">
        <v>2203</v>
      </c>
      <c r="G2782" t="s">
        <v>5005</v>
      </c>
      <c r="I2782" t="s">
        <v>2130</v>
      </c>
      <c r="J2782" t="s">
        <v>6876</v>
      </c>
      <c r="K2782" s="2">
        <v>6500</v>
      </c>
      <c r="L2782" s="2">
        <v>0</v>
      </c>
      <c r="M2782" t="b">
        <v>0</v>
      </c>
      <c r="N2782">
        <v>0</v>
      </c>
      <c r="O2782">
        <f t="shared" si="344"/>
        <v>0</v>
      </c>
      <c r="P2782">
        <f t="shared" si="345"/>
        <v>1</v>
      </c>
      <c r="Q2782">
        <f t="shared" si="346"/>
        <v>0</v>
      </c>
      <c r="R2782">
        <f t="shared" si="347"/>
        <v>1</v>
      </c>
      <c r="S2782">
        <f t="shared" si="348"/>
        <v>0</v>
      </c>
      <c r="T2782">
        <f t="shared" si="349"/>
        <v>1</v>
      </c>
      <c r="U2782" s="16">
        <v>43896.664097222223</v>
      </c>
      <c r="V2782">
        <f t="shared" si="350"/>
        <v>2020</v>
      </c>
      <c r="W2782" t="b">
        <v>0</v>
      </c>
      <c r="X2782">
        <f t="shared" si="351"/>
        <v>0</v>
      </c>
    </row>
    <row r="2783" spans="1:24" x14ac:dyDescent="0.25">
      <c r="A2783" t="s">
        <v>1939</v>
      </c>
      <c r="B2783" s="4">
        <v>44013</v>
      </c>
      <c r="C2783">
        <v>2020</v>
      </c>
      <c r="D2783" t="s">
        <v>2130</v>
      </c>
      <c r="E2783" t="s">
        <v>2188</v>
      </c>
      <c r="F2783" t="s">
        <v>2206</v>
      </c>
      <c r="G2783" t="s">
        <v>5006</v>
      </c>
      <c r="I2783" t="s">
        <v>2134</v>
      </c>
      <c r="J2783" t="s">
        <v>6876</v>
      </c>
      <c r="K2783" s="2">
        <v>23800</v>
      </c>
      <c r="L2783" s="2">
        <v>0</v>
      </c>
      <c r="M2783" t="b">
        <v>0</v>
      </c>
      <c r="N2783">
        <v>0</v>
      </c>
      <c r="O2783">
        <f t="shared" si="344"/>
        <v>0</v>
      </c>
      <c r="P2783">
        <f t="shared" si="345"/>
        <v>1</v>
      </c>
      <c r="Q2783">
        <f t="shared" si="346"/>
        <v>0</v>
      </c>
      <c r="R2783">
        <f t="shared" si="347"/>
        <v>1</v>
      </c>
      <c r="S2783">
        <f t="shared" si="348"/>
        <v>0</v>
      </c>
      <c r="T2783">
        <f t="shared" si="349"/>
        <v>1</v>
      </c>
      <c r="U2783" s="16">
        <v>43917.558680555558</v>
      </c>
      <c r="V2783">
        <f t="shared" si="350"/>
        <v>2020</v>
      </c>
      <c r="W2783" t="b">
        <v>0</v>
      </c>
      <c r="X2783">
        <f t="shared" si="351"/>
        <v>0</v>
      </c>
    </row>
    <row r="2784" spans="1:24" x14ac:dyDescent="0.25">
      <c r="A2784" t="s">
        <v>1570</v>
      </c>
      <c r="B2784" s="4">
        <v>44043</v>
      </c>
      <c r="C2784">
        <v>2020</v>
      </c>
      <c r="D2784" t="s">
        <v>2149</v>
      </c>
      <c r="E2784" t="s">
        <v>2191</v>
      </c>
      <c r="F2784" t="s">
        <v>2206</v>
      </c>
      <c r="G2784" t="s">
        <v>5007</v>
      </c>
      <c r="I2784" t="s">
        <v>2149</v>
      </c>
      <c r="J2784" t="s">
        <v>6876</v>
      </c>
      <c r="K2784" s="2">
        <v>292500</v>
      </c>
      <c r="L2784" s="2">
        <v>0</v>
      </c>
      <c r="M2784" t="b">
        <v>0</v>
      </c>
      <c r="N2784">
        <v>0</v>
      </c>
      <c r="O2784">
        <f t="shared" si="344"/>
        <v>0</v>
      </c>
      <c r="P2784">
        <f t="shared" si="345"/>
        <v>1</v>
      </c>
      <c r="Q2784">
        <f t="shared" si="346"/>
        <v>0</v>
      </c>
      <c r="R2784">
        <f t="shared" si="347"/>
        <v>1</v>
      </c>
      <c r="S2784">
        <f t="shared" si="348"/>
        <v>0</v>
      </c>
      <c r="T2784">
        <f t="shared" si="349"/>
        <v>1</v>
      </c>
      <c r="U2784" s="16">
        <v>43969.55872685185</v>
      </c>
      <c r="V2784">
        <f t="shared" si="350"/>
        <v>2020</v>
      </c>
      <c r="W2784" t="b">
        <v>0</v>
      </c>
      <c r="X2784">
        <f t="shared" si="351"/>
        <v>0</v>
      </c>
    </row>
    <row r="2785" spans="1:24" x14ac:dyDescent="0.25">
      <c r="A2785" t="s">
        <v>1870</v>
      </c>
      <c r="B2785" s="4">
        <v>44044</v>
      </c>
      <c r="C2785">
        <v>2020</v>
      </c>
      <c r="D2785" t="s">
        <v>2130</v>
      </c>
      <c r="E2785" t="s">
        <v>2187</v>
      </c>
      <c r="F2785" t="s">
        <v>2203</v>
      </c>
      <c r="G2785" t="s">
        <v>5008</v>
      </c>
      <c r="I2785" t="s">
        <v>2130</v>
      </c>
      <c r="J2785" t="s">
        <v>6876</v>
      </c>
      <c r="K2785" s="2">
        <v>10665</v>
      </c>
      <c r="L2785" s="2">
        <v>0</v>
      </c>
      <c r="M2785" t="b">
        <v>0</v>
      </c>
      <c r="N2785">
        <v>0</v>
      </c>
      <c r="O2785">
        <f t="shared" si="344"/>
        <v>0</v>
      </c>
      <c r="P2785">
        <f t="shared" si="345"/>
        <v>1</v>
      </c>
      <c r="Q2785">
        <f t="shared" si="346"/>
        <v>0</v>
      </c>
      <c r="R2785">
        <f t="shared" si="347"/>
        <v>1</v>
      </c>
      <c r="S2785">
        <f t="shared" si="348"/>
        <v>0</v>
      </c>
      <c r="T2785">
        <f t="shared" si="349"/>
        <v>1</v>
      </c>
      <c r="U2785" s="16">
        <v>43970.775567129633</v>
      </c>
      <c r="V2785">
        <f t="shared" si="350"/>
        <v>2020</v>
      </c>
      <c r="W2785" t="b">
        <v>0</v>
      </c>
      <c r="X2785">
        <f t="shared" si="351"/>
        <v>0</v>
      </c>
    </row>
    <row r="2786" spans="1:24" x14ac:dyDescent="0.25">
      <c r="A2786" t="s">
        <v>1744</v>
      </c>
      <c r="B2786" s="4">
        <v>44046</v>
      </c>
      <c r="C2786">
        <v>2020</v>
      </c>
      <c r="D2786" t="s">
        <v>2130</v>
      </c>
      <c r="E2786" t="s">
        <v>2190</v>
      </c>
      <c r="F2786" t="s">
        <v>2206</v>
      </c>
      <c r="G2786" t="s">
        <v>5009</v>
      </c>
      <c r="I2786" t="s">
        <v>2132</v>
      </c>
      <c r="J2786" t="s">
        <v>6876</v>
      </c>
      <c r="K2786" s="2">
        <v>71600</v>
      </c>
      <c r="L2786" s="2">
        <v>0</v>
      </c>
      <c r="M2786" t="b">
        <v>0</v>
      </c>
      <c r="N2786">
        <v>0</v>
      </c>
      <c r="O2786">
        <f t="shared" si="344"/>
        <v>0</v>
      </c>
      <c r="P2786">
        <f t="shared" si="345"/>
        <v>1</v>
      </c>
      <c r="Q2786">
        <f t="shared" si="346"/>
        <v>0</v>
      </c>
      <c r="R2786">
        <f t="shared" si="347"/>
        <v>1</v>
      </c>
      <c r="S2786">
        <f t="shared" si="348"/>
        <v>0</v>
      </c>
      <c r="T2786">
        <f t="shared" si="349"/>
        <v>1</v>
      </c>
      <c r="U2786" s="16">
        <v>43992.642256944448</v>
      </c>
      <c r="V2786">
        <f t="shared" si="350"/>
        <v>2020</v>
      </c>
      <c r="W2786" t="b">
        <v>0</v>
      </c>
      <c r="X2786">
        <f t="shared" si="351"/>
        <v>0</v>
      </c>
    </row>
    <row r="2787" spans="1:24" x14ac:dyDescent="0.25">
      <c r="A2787" t="s">
        <v>1813</v>
      </c>
      <c r="B2787" s="4">
        <v>44046</v>
      </c>
      <c r="C2787">
        <v>2020</v>
      </c>
      <c r="D2787" t="s">
        <v>2130</v>
      </c>
      <c r="E2787" t="s">
        <v>2190</v>
      </c>
      <c r="F2787" t="s">
        <v>2206</v>
      </c>
      <c r="G2787" t="s">
        <v>5010</v>
      </c>
      <c r="I2787" t="s">
        <v>2132</v>
      </c>
      <c r="J2787" t="s">
        <v>6876</v>
      </c>
      <c r="K2787" s="2">
        <v>71600</v>
      </c>
      <c r="L2787" s="2">
        <v>0</v>
      </c>
      <c r="M2787" t="b">
        <v>0</v>
      </c>
      <c r="N2787">
        <v>0</v>
      </c>
      <c r="O2787">
        <f t="shared" si="344"/>
        <v>0</v>
      </c>
      <c r="P2787">
        <f t="shared" si="345"/>
        <v>1</v>
      </c>
      <c r="Q2787">
        <f t="shared" si="346"/>
        <v>0</v>
      </c>
      <c r="R2787">
        <f t="shared" si="347"/>
        <v>1</v>
      </c>
      <c r="S2787">
        <f t="shared" si="348"/>
        <v>0</v>
      </c>
      <c r="T2787">
        <f t="shared" si="349"/>
        <v>1</v>
      </c>
      <c r="U2787" s="16">
        <v>43992.665949074071</v>
      </c>
      <c r="V2787">
        <f t="shared" si="350"/>
        <v>2020</v>
      </c>
      <c r="W2787" t="b">
        <v>0</v>
      </c>
      <c r="X2787">
        <f t="shared" si="351"/>
        <v>0</v>
      </c>
    </row>
    <row r="2788" spans="1:24" x14ac:dyDescent="0.25">
      <c r="A2788" t="s">
        <v>1747</v>
      </c>
      <c r="B2788" s="4">
        <v>44046</v>
      </c>
      <c r="C2788">
        <v>2020</v>
      </c>
      <c r="D2788" t="s">
        <v>2130</v>
      </c>
      <c r="E2788" t="s">
        <v>2190</v>
      </c>
      <c r="F2788" t="s">
        <v>2206</v>
      </c>
      <c r="G2788" t="s">
        <v>5011</v>
      </c>
      <c r="I2788" t="s">
        <v>2132</v>
      </c>
      <c r="J2788" t="s">
        <v>6876</v>
      </c>
      <c r="K2788" s="2">
        <v>71600</v>
      </c>
      <c r="L2788" s="2">
        <v>0</v>
      </c>
      <c r="M2788" t="b">
        <v>0</v>
      </c>
      <c r="N2788">
        <v>0</v>
      </c>
      <c r="O2788">
        <f t="shared" si="344"/>
        <v>0</v>
      </c>
      <c r="P2788">
        <f t="shared" si="345"/>
        <v>1</v>
      </c>
      <c r="Q2788">
        <f t="shared" si="346"/>
        <v>0</v>
      </c>
      <c r="R2788">
        <f t="shared" si="347"/>
        <v>1</v>
      </c>
      <c r="S2788">
        <f t="shared" si="348"/>
        <v>0</v>
      </c>
      <c r="T2788">
        <f t="shared" si="349"/>
        <v>1</v>
      </c>
      <c r="U2788" s="16">
        <v>43992.668761574074</v>
      </c>
      <c r="V2788">
        <f t="shared" si="350"/>
        <v>2020</v>
      </c>
      <c r="W2788" t="b">
        <v>0</v>
      </c>
      <c r="X2788">
        <f t="shared" si="351"/>
        <v>0</v>
      </c>
    </row>
    <row r="2789" spans="1:24" x14ac:dyDescent="0.25">
      <c r="A2789" t="s">
        <v>1748</v>
      </c>
      <c r="B2789" s="4">
        <v>44046</v>
      </c>
      <c r="C2789">
        <v>2020</v>
      </c>
      <c r="D2789" t="s">
        <v>2130</v>
      </c>
      <c r="E2789" t="s">
        <v>2190</v>
      </c>
      <c r="F2789" t="s">
        <v>2206</v>
      </c>
      <c r="G2789" t="s">
        <v>5012</v>
      </c>
      <c r="I2789" t="s">
        <v>2132</v>
      </c>
      <c r="J2789" t="s">
        <v>6876</v>
      </c>
      <c r="K2789" s="2">
        <v>71600</v>
      </c>
      <c r="L2789" s="2">
        <v>0</v>
      </c>
      <c r="M2789" t="b">
        <v>0</v>
      </c>
      <c r="N2789">
        <v>0</v>
      </c>
      <c r="O2789">
        <f t="shared" si="344"/>
        <v>0</v>
      </c>
      <c r="P2789">
        <f t="shared" si="345"/>
        <v>1</v>
      </c>
      <c r="Q2789">
        <f t="shared" si="346"/>
        <v>0</v>
      </c>
      <c r="R2789">
        <f t="shared" si="347"/>
        <v>1</v>
      </c>
      <c r="S2789">
        <f t="shared" si="348"/>
        <v>0</v>
      </c>
      <c r="T2789">
        <f t="shared" si="349"/>
        <v>1</v>
      </c>
      <c r="U2789" s="16">
        <v>43992.742037037038</v>
      </c>
      <c r="V2789">
        <f t="shared" si="350"/>
        <v>2020</v>
      </c>
      <c r="W2789" t="b">
        <v>0</v>
      </c>
      <c r="X2789">
        <f t="shared" si="351"/>
        <v>0</v>
      </c>
    </row>
    <row r="2790" spans="1:24" x14ac:dyDescent="0.25">
      <c r="A2790" t="s">
        <v>1755</v>
      </c>
      <c r="B2790" s="4">
        <v>44046</v>
      </c>
      <c r="C2790">
        <v>2020</v>
      </c>
      <c r="D2790" t="s">
        <v>2130</v>
      </c>
      <c r="E2790" t="s">
        <v>2190</v>
      </c>
      <c r="F2790" t="s">
        <v>2206</v>
      </c>
      <c r="G2790" t="s">
        <v>5013</v>
      </c>
      <c r="I2790" t="s">
        <v>2125</v>
      </c>
      <c r="J2790" t="s">
        <v>6876</v>
      </c>
      <c r="K2790" s="2">
        <v>71600</v>
      </c>
      <c r="L2790" s="2">
        <v>0</v>
      </c>
      <c r="M2790" t="b">
        <v>0</v>
      </c>
      <c r="N2790">
        <v>0</v>
      </c>
      <c r="O2790">
        <f t="shared" si="344"/>
        <v>0</v>
      </c>
      <c r="P2790">
        <f t="shared" si="345"/>
        <v>1</v>
      </c>
      <c r="Q2790">
        <f t="shared" si="346"/>
        <v>0</v>
      </c>
      <c r="R2790">
        <f t="shared" si="347"/>
        <v>1</v>
      </c>
      <c r="S2790">
        <f t="shared" si="348"/>
        <v>0</v>
      </c>
      <c r="T2790">
        <f t="shared" si="349"/>
        <v>1</v>
      </c>
      <c r="U2790" s="16">
        <v>43993.75509259259</v>
      </c>
      <c r="V2790">
        <f t="shared" si="350"/>
        <v>2020</v>
      </c>
      <c r="W2790" t="b">
        <v>0</v>
      </c>
      <c r="X2790">
        <f t="shared" si="351"/>
        <v>0</v>
      </c>
    </row>
    <row r="2791" spans="1:24" x14ac:dyDescent="0.25">
      <c r="A2791" t="s">
        <v>1745</v>
      </c>
      <c r="B2791" s="4">
        <v>44046</v>
      </c>
      <c r="C2791">
        <v>2020</v>
      </c>
      <c r="D2791" t="s">
        <v>2130</v>
      </c>
      <c r="E2791" t="s">
        <v>2188</v>
      </c>
      <c r="F2791" t="s">
        <v>2206</v>
      </c>
      <c r="G2791" t="s">
        <v>5014</v>
      </c>
      <c r="I2791" t="s">
        <v>2132</v>
      </c>
      <c r="J2791" t="s">
        <v>6876</v>
      </c>
      <c r="K2791" s="2">
        <v>71600</v>
      </c>
      <c r="L2791" s="2">
        <v>0</v>
      </c>
      <c r="M2791" t="b">
        <v>0</v>
      </c>
      <c r="N2791">
        <v>0</v>
      </c>
      <c r="O2791">
        <f t="shared" si="344"/>
        <v>0</v>
      </c>
      <c r="P2791">
        <f t="shared" si="345"/>
        <v>1</v>
      </c>
      <c r="Q2791">
        <f t="shared" si="346"/>
        <v>0</v>
      </c>
      <c r="R2791">
        <f t="shared" si="347"/>
        <v>1</v>
      </c>
      <c r="S2791">
        <f t="shared" si="348"/>
        <v>0</v>
      </c>
      <c r="T2791">
        <f t="shared" si="349"/>
        <v>1</v>
      </c>
      <c r="U2791" s="16">
        <v>43993.759305555555</v>
      </c>
      <c r="V2791">
        <f t="shared" si="350"/>
        <v>2020</v>
      </c>
      <c r="W2791" t="b">
        <v>0</v>
      </c>
      <c r="X2791">
        <f t="shared" si="351"/>
        <v>0</v>
      </c>
    </row>
    <row r="2792" spans="1:24" x14ac:dyDescent="0.25">
      <c r="A2792" t="s">
        <v>1751</v>
      </c>
      <c r="B2792" s="4">
        <v>44046</v>
      </c>
      <c r="C2792">
        <v>2020</v>
      </c>
      <c r="D2792" t="s">
        <v>2130</v>
      </c>
      <c r="E2792" t="s">
        <v>2190</v>
      </c>
      <c r="F2792" t="s">
        <v>2206</v>
      </c>
      <c r="G2792" t="s">
        <v>5015</v>
      </c>
      <c r="I2792" t="s">
        <v>2125</v>
      </c>
      <c r="J2792" t="s">
        <v>6876</v>
      </c>
      <c r="K2792" s="2">
        <v>71600</v>
      </c>
      <c r="L2792" s="2">
        <v>0</v>
      </c>
      <c r="M2792" t="b">
        <v>0</v>
      </c>
      <c r="N2792">
        <v>0</v>
      </c>
      <c r="O2792">
        <f t="shared" si="344"/>
        <v>0</v>
      </c>
      <c r="P2792">
        <f t="shared" si="345"/>
        <v>1</v>
      </c>
      <c r="Q2792">
        <f t="shared" si="346"/>
        <v>0</v>
      </c>
      <c r="R2792">
        <f t="shared" si="347"/>
        <v>1</v>
      </c>
      <c r="S2792">
        <f t="shared" si="348"/>
        <v>0</v>
      </c>
      <c r="T2792">
        <f t="shared" si="349"/>
        <v>1</v>
      </c>
      <c r="U2792" s="16">
        <v>43993.764756944445</v>
      </c>
      <c r="V2792">
        <f t="shared" si="350"/>
        <v>2020</v>
      </c>
      <c r="W2792" t="b">
        <v>0</v>
      </c>
      <c r="X2792">
        <f t="shared" si="351"/>
        <v>0</v>
      </c>
    </row>
    <row r="2793" spans="1:24" x14ac:dyDescent="0.25">
      <c r="A2793" t="s">
        <v>1750</v>
      </c>
      <c r="B2793" s="4">
        <v>44046</v>
      </c>
      <c r="C2793">
        <v>2020</v>
      </c>
      <c r="D2793" t="s">
        <v>2130</v>
      </c>
      <c r="E2793" t="s">
        <v>2190</v>
      </c>
      <c r="F2793" t="s">
        <v>2206</v>
      </c>
      <c r="G2793" t="s">
        <v>5016</v>
      </c>
      <c r="I2793" t="s">
        <v>2132</v>
      </c>
      <c r="J2793" t="s">
        <v>6876</v>
      </c>
      <c r="K2793" s="2">
        <v>71600</v>
      </c>
      <c r="L2793" s="2">
        <v>0</v>
      </c>
      <c r="M2793" t="b">
        <v>0</v>
      </c>
      <c r="N2793">
        <v>0</v>
      </c>
      <c r="O2793">
        <f t="shared" si="344"/>
        <v>0</v>
      </c>
      <c r="P2793">
        <f t="shared" si="345"/>
        <v>1</v>
      </c>
      <c r="Q2793">
        <f t="shared" si="346"/>
        <v>0</v>
      </c>
      <c r="R2793">
        <f t="shared" si="347"/>
        <v>1</v>
      </c>
      <c r="S2793">
        <f t="shared" si="348"/>
        <v>0</v>
      </c>
      <c r="T2793">
        <f t="shared" si="349"/>
        <v>1</v>
      </c>
      <c r="U2793" s="16">
        <v>43993.883773148147</v>
      </c>
      <c r="V2793">
        <f t="shared" si="350"/>
        <v>2020</v>
      </c>
      <c r="W2793" t="b">
        <v>0</v>
      </c>
      <c r="X2793">
        <f t="shared" si="351"/>
        <v>0</v>
      </c>
    </row>
    <row r="2794" spans="1:24" x14ac:dyDescent="0.25">
      <c r="A2794" t="s">
        <v>1753</v>
      </c>
      <c r="B2794" s="4">
        <v>44046</v>
      </c>
      <c r="C2794">
        <v>2020</v>
      </c>
      <c r="D2794" t="s">
        <v>2130</v>
      </c>
      <c r="E2794" t="s">
        <v>2190</v>
      </c>
      <c r="F2794" t="s">
        <v>2206</v>
      </c>
      <c r="G2794" t="s">
        <v>5017</v>
      </c>
      <c r="I2794" t="s">
        <v>2132</v>
      </c>
      <c r="J2794" t="s">
        <v>6876</v>
      </c>
      <c r="K2794" s="2">
        <v>71600</v>
      </c>
      <c r="L2794" s="2">
        <v>0</v>
      </c>
      <c r="M2794" t="b">
        <v>0</v>
      </c>
      <c r="N2794">
        <v>0</v>
      </c>
      <c r="O2794">
        <f t="shared" si="344"/>
        <v>0</v>
      </c>
      <c r="P2794">
        <f t="shared" si="345"/>
        <v>1</v>
      </c>
      <c r="Q2794">
        <f t="shared" si="346"/>
        <v>0</v>
      </c>
      <c r="R2794">
        <f t="shared" si="347"/>
        <v>1</v>
      </c>
      <c r="S2794">
        <f t="shared" si="348"/>
        <v>0</v>
      </c>
      <c r="T2794">
        <f t="shared" si="349"/>
        <v>1</v>
      </c>
      <c r="U2794" s="16">
        <v>43997.786979166667</v>
      </c>
      <c r="V2794">
        <f t="shared" si="350"/>
        <v>2020</v>
      </c>
      <c r="W2794" t="b">
        <v>0</v>
      </c>
      <c r="X2794">
        <f t="shared" si="351"/>
        <v>0</v>
      </c>
    </row>
    <row r="2795" spans="1:24" x14ac:dyDescent="0.25">
      <c r="A2795" t="s">
        <v>1752</v>
      </c>
      <c r="B2795" s="4">
        <v>44046</v>
      </c>
      <c r="C2795">
        <v>2020</v>
      </c>
      <c r="D2795" t="s">
        <v>2130</v>
      </c>
      <c r="E2795" t="s">
        <v>2190</v>
      </c>
      <c r="F2795" t="s">
        <v>2206</v>
      </c>
      <c r="G2795" t="s">
        <v>5018</v>
      </c>
      <c r="I2795" t="s">
        <v>2132</v>
      </c>
      <c r="J2795" t="s">
        <v>6876</v>
      </c>
      <c r="K2795" s="2">
        <v>71600</v>
      </c>
      <c r="L2795" s="2">
        <v>0</v>
      </c>
      <c r="M2795" t="b">
        <v>0</v>
      </c>
      <c r="N2795">
        <v>0</v>
      </c>
      <c r="O2795">
        <f t="shared" si="344"/>
        <v>0</v>
      </c>
      <c r="P2795">
        <f t="shared" si="345"/>
        <v>1</v>
      </c>
      <c r="Q2795">
        <f t="shared" si="346"/>
        <v>0</v>
      </c>
      <c r="R2795">
        <f t="shared" si="347"/>
        <v>1</v>
      </c>
      <c r="S2795">
        <f t="shared" si="348"/>
        <v>0</v>
      </c>
      <c r="T2795">
        <f t="shared" si="349"/>
        <v>1</v>
      </c>
      <c r="U2795" s="16">
        <v>43997.816655092596</v>
      </c>
      <c r="V2795">
        <f t="shared" si="350"/>
        <v>2020</v>
      </c>
      <c r="W2795" t="b">
        <v>0</v>
      </c>
      <c r="X2795">
        <f t="shared" si="351"/>
        <v>0</v>
      </c>
    </row>
    <row r="2796" spans="1:24" x14ac:dyDescent="0.25">
      <c r="A2796" t="s">
        <v>603</v>
      </c>
      <c r="B2796" s="4">
        <v>44046</v>
      </c>
      <c r="C2796">
        <v>2020</v>
      </c>
      <c r="D2796" t="s">
        <v>2130</v>
      </c>
      <c r="E2796" t="s">
        <v>2190</v>
      </c>
      <c r="F2796" t="s">
        <v>2206</v>
      </c>
      <c r="G2796" t="s">
        <v>5019</v>
      </c>
      <c r="I2796" t="s">
        <v>2132</v>
      </c>
      <c r="J2796" t="s">
        <v>6876</v>
      </c>
      <c r="K2796" s="2">
        <v>71600</v>
      </c>
      <c r="L2796" s="2">
        <v>0</v>
      </c>
      <c r="M2796" t="b">
        <v>0</v>
      </c>
      <c r="N2796">
        <v>0</v>
      </c>
      <c r="O2796">
        <f t="shared" si="344"/>
        <v>0</v>
      </c>
      <c r="P2796">
        <f t="shared" si="345"/>
        <v>1</v>
      </c>
      <c r="Q2796">
        <f t="shared" si="346"/>
        <v>0</v>
      </c>
      <c r="R2796">
        <f t="shared" si="347"/>
        <v>1</v>
      </c>
      <c r="S2796">
        <f t="shared" si="348"/>
        <v>0</v>
      </c>
      <c r="T2796">
        <f t="shared" si="349"/>
        <v>1</v>
      </c>
      <c r="U2796" s="16">
        <v>43997.853379629632</v>
      </c>
      <c r="V2796">
        <f t="shared" si="350"/>
        <v>2020</v>
      </c>
      <c r="W2796" t="b">
        <v>0</v>
      </c>
      <c r="X2796">
        <f t="shared" si="351"/>
        <v>0</v>
      </c>
    </row>
    <row r="2797" spans="1:24" x14ac:dyDescent="0.25">
      <c r="A2797" t="s">
        <v>1761</v>
      </c>
      <c r="B2797" s="4">
        <v>44046</v>
      </c>
      <c r="C2797">
        <v>2020</v>
      </c>
      <c r="D2797" t="s">
        <v>2130</v>
      </c>
      <c r="E2797" t="s">
        <v>2190</v>
      </c>
      <c r="F2797" t="s">
        <v>2206</v>
      </c>
      <c r="G2797" t="s">
        <v>5020</v>
      </c>
      <c r="I2797" t="s">
        <v>2132</v>
      </c>
      <c r="J2797" t="s">
        <v>6876</v>
      </c>
      <c r="K2797" s="2">
        <v>71600</v>
      </c>
      <c r="L2797" s="2">
        <v>0</v>
      </c>
      <c r="M2797" t="b">
        <v>0</v>
      </c>
      <c r="N2797">
        <v>0</v>
      </c>
      <c r="O2797">
        <f t="shared" si="344"/>
        <v>0</v>
      </c>
      <c r="P2797">
        <f t="shared" si="345"/>
        <v>1</v>
      </c>
      <c r="Q2797">
        <f t="shared" si="346"/>
        <v>0</v>
      </c>
      <c r="R2797">
        <f t="shared" si="347"/>
        <v>1</v>
      </c>
      <c r="S2797">
        <f t="shared" si="348"/>
        <v>0</v>
      </c>
      <c r="T2797">
        <f t="shared" si="349"/>
        <v>1</v>
      </c>
      <c r="U2797" s="16">
        <v>43997.864525462966</v>
      </c>
      <c r="V2797">
        <f t="shared" si="350"/>
        <v>2020</v>
      </c>
      <c r="W2797" t="b">
        <v>0</v>
      </c>
      <c r="X2797">
        <f t="shared" si="351"/>
        <v>0</v>
      </c>
    </row>
    <row r="2798" spans="1:24" x14ac:dyDescent="0.25">
      <c r="A2798" t="s">
        <v>1749</v>
      </c>
      <c r="B2798" s="4">
        <v>44046</v>
      </c>
      <c r="C2798">
        <v>2020</v>
      </c>
      <c r="D2798" t="s">
        <v>2130</v>
      </c>
      <c r="E2798" t="s">
        <v>2190</v>
      </c>
      <c r="F2798" t="s">
        <v>2206</v>
      </c>
      <c r="G2798" t="s">
        <v>5021</v>
      </c>
      <c r="I2798" t="s">
        <v>2132</v>
      </c>
      <c r="J2798" t="s">
        <v>6876</v>
      </c>
      <c r="K2798" s="2">
        <v>71600</v>
      </c>
      <c r="L2798" s="2">
        <v>0</v>
      </c>
      <c r="M2798" t="b">
        <v>0</v>
      </c>
      <c r="N2798">
        <v>0</v>
      </c>
      <c r="O2798">
        <f t="shared" si="344"/>
        <v>0</v>
      </c>
      <c r="P2798">
        <f t="shared" si="345"/>
        <v>1</v>
      </c>
      <c r="Q2798">
        <f t="shared" si="346"/>
        <v>0</v>
      </c>
      <c r="R2798">
        <f t="shared" si="347"/>
        <v>1</v>
      </c>
      <c r="S2798">
        <f t="shared" si="348"/>
        <v>0</v>
      </c>
      <c r="T2798">
        <f t="shared" si="349"/>
        <v>1</v>
      </c>
      <c r="U2798" s="16">
        <v>43997.883043981485</v>
      </c>
      <c r="V2798">
        <f t="shared" si="350"/>
        <v>2020</v>
      </c>
      <c r="W2798" t="b">
        <v>0</v>
      </c>
      <c r="X2798">
        <f t="shared" si="351"/>
        <v>0</v>
      </c>
    </row>
    <row r="2799" spans="1:24" x14ac:dyDescent="0.25">
      <c r="A2799" t="s">
        <v>1782</v>
      </c>
      <c r="B2799" s="4">
        <v>44104</v>
      </c>
      <c r="C2799">
        <v>2020</v>
      </c>
      <c r="D2799" t="s">
        <v>2130</v>
      </c>
      <c r="E2799" t="s">
        <v>2188</v>
      </c>
      <c r="F2799" t="s">
        <v>2206</v>
      </c>
      <c r="G2799" t="s">
        <v>5022</v>
      </c>
      <c r="I2799" t="s">
        <v>2132</v>
      </c>
      <c r="J2799" t="s">
        <v>6876</v>
      </c>
      <c r="K2799" s="2">
        <v>65476</v>
      </c>
      <c r="L2799" s="2">
        <v>0</v>
      </c>
      <c r="M2799" t="b">
        <v>0</v>
      </c>
      <c r="N2799">
        <v>0</v>
      </c>
      <c r="O2799">
        <f t="shared" si="344"/>
        <v>0</v>
      </c>
      <c r="P2799">
        <f t="shared" si="345"/>
        <v>1</v>
      </c>
      <c r="Q2799">
        <f t="shared" si="346"/>
        <v>0</v>
      </c>
      <c r="R2799">
        <f t="shared" si="347"/>
        <v>1</v>
      </c>
      <c r="S2799">
        <f t="shared" si="348"/>
        <v>0</v>
      </c>
      <c r="T2799">
        <f t="shared" si="349"/>
        <v>1</v>
      </c>
      <c r="U2799" s="16">
        <v>44005.714004629626</v>
      </c>
      <c r="V2799">
        <f t="shared" si="350"/>
        <v>2020</v>
      </c>
      <c r="W2799" t="b">
        <v>0</v>
      </c>
      <c r="X2799">
        <f t="shared" si="351"/>
        <v>0</v>
      </c>
    </row>
    <row r="2800" spans="1:24" x14ac:dyDescent="0.25">
      <c r="A2800" t="s">
        <v>1192</v>
      </c>
      <c r="B2800" s="4">
        <v>44104</v>
      </c>
      <c r="C2800">
        <v>2020</v>
      </c>
      <c r="D2800" t="s">
        <v>2130</v>
      </c>
      <c r="E2800" t="s">
        <v>2188</v>
      </c>
      <c r="F2800" t="s">
        <v>2206</v>
      </c>
      <c r="G2800" t="s">
        <v>5023</v>
      </c>
      <c r="I2800" t="s">
        <v>2132</v>
      </c>
      <c r="J2800" t="s">
        <v>6876</v>
      </c>
      <c r="K2800" s="2">
        <v>149010</v>
      </c>
      <c r="L2800" s="2">
        <v>0</v>
      </c>
      <c r="M2800" t="b">
        <v>0</v>
      </c>
      <c r="N2800">
        <v>0</v>
      </c>
      <c r="O2800">
        <f t="shared" si="344"/>
        <v>0</v>
      </c>
      <c r="P2800">
        <f t="shared" si="345"/>
        <v>1</v>
      </c>
      <c r="Q2800">
        <f t="shared" si="346"/>
        <v>0</v>
      </c>
      <c r="R2800">
        <f t="shared" si="347"/>
        <v>1</v>
      </c>
      <c r="S2800">
        <f t="shared" si="348"/>
        <v>0</v>
      </c>
      <c r="T2800">
        <f t="shared" si="349"/>
        <v>1</v>
      </c>
      <c r="U2800" s="16">
        <v>44053.777303240742</v>
      </c>
      <c r="V2800">
        <f t="shared" si="350"/>
        <v>2020</v>
      </c>
      <c r="W2800" t="b">
        <v>0</v>
      </c>
      <c r="X2800">
        <f t="shared" si="351"/>
        <v>0</v>
      </c>
    </row>
    <row r="2801" spans="1:24" x14ac:dyDescent="0.25">
      <c r="A2801" t="s">
        <v>413</v>
      </c>
      <c r="B2801" s="4">
        <v>44074</v>
      </c>
      <c r="C2801">
        <v>2020</v>
      </c>
      <c r="D2801" t="s">
        <v>2137</v>
      </c>
      <c r="E2801" t="s">
        <v>2191</v>
      </c>
      <c r="F2801" t="s">
        <v>2206</v>
      </c>
      <c r="G2801" t="s">
        <v>5024</v>
      </c>
      <c r="I2801" t="s">
        <v>2137</v>
      </c>
      <c r="J2801" t="s">
        <v>6876</v>
      </c>
      <c r="K2801" s="2">
        <v>1798.5</v>
      </c>
      <c r="L2801" s="2">
        <v>0</v>
      </c>
      <c r="M2801" t="b">
        <v>0</v>
      </c>
      <c r="N2801">
        <v>0</v>
      </c>
      <c r="O2801">
        <f t="shared" si="344"/>
        <v>0</v>
      </c>
      <c r="P2801">
        <f t="shared" si="345"/>
        <v>1</v>
      </c>
      <c r="Q2801">
        <f t="shared" si="346"/>
        <v>0</v>
      </c>
      <c r="R2801">
        <f t="shared" si="347"/>
        <v>1</v>
      </c>
      <c r="S2801">
        <f t="shared" si="348"/>
        <v>0</v>
      </c>
      <c r="T2801">
        <f t="shared" si="349"/>
        <v>1</v>
      </c>
      <c r="U2801" s="16">
        <v>44060.908831018518</v>
      </c>
      <c r="V2801">
        <f t="shared" si="350"/>
        <v>2020</v>
      </c>
      <c r="W2801" t="b">
        <v>0</v>
      </c>
      <c r="X2801">
        <f t="shared" si="351"/>
        <v>0</v>
      </c>
    </row>
    <row r="2802" spans="1:24" x14ac:dyDescent="0.25">
      <c r="A2802" t="s">
        <v>1686</v>
      </c>
      <c r="B2802" s="4">
        <v>44074</v>
      </c>
      <c r="C2802">
        <v>2020</v>
      </c>
      <c r="D2802" t="s">
        <v>2140</v>
      </c>
      <c r="E2802" t="s">
        <v>2187</v>
      </c>
      <c r="F2802" t="s">
        <v>2206</v>
      </c>
      <c r="G2802" t="s">
        <v>5025</v>
      </c>
      <c r="I2802" t="s">
        <v>2140</v>
      </c>
      <c r="J2802" t="s">
        <v>6876</v>
      </c>
      <c r="K2802" s="2">
        <v>65675</v>
      </c>
      <c r="L2802" s="2">
        <v>0</v>
      </c>
      <c r="M2802" t="b">
        <v>0</v>
      </c>
      <c r="N2802">
        <v>0</v>
      </c>
      <c r="O2802">
        <f t="shared" si="344"/>
        <v>0</v>
      </c>
      <c r="P2802">
        <f t="shared" si="345"/>
        <v>1</v>
      </c>
      <c r="Q2802">
        <f t="shared" si="346"/>
        <v>0</v>
      </c>
      <c r="R2802">
        <f t="shared" si="347"/>
        <v>1</v>
      </c>
      <c r="S2802">
        <f t="shared" si="348"/>
        <v>0</v>
      </c>
      <c r="T2802">
        <f t="shared" si="349"/>
        <v>1</v>
      </c>
      <c r="U2802" s="16">
        <v>43909.6483912037</v>
      </c>
      <c r="V2802">
        <f t="shared" si="350"/>
        <v>2020</v>
      </c>
      <c r="W2802" t="b">
        <v>0</v>
      </c>
      <c r="X2802">
        <f t="shared" si="351"/>
        <v>0</v>
      </c>
    </row>
    <row r="2803" spans="1:24" x14ac:dyDescent="0.25">
      <c r="A2803" t="s">
        <v>1314</v>
      </c>
      <c r="B2803" s="4">
        <v>44075</v>
      </c>
      <c r="C2803">
        <v>2020</v>
      </c>
      <c r="D2803" t="s">
        <v>2130</v>
      </c>
      <c r="E2803" t="s">
        <v>2187</v>
      </c>
      <c r="F2803" t="s">
        <v>2201</v>
      </c>
      <c r="G2803" t="s">
        <v>5026</v>
      </c>
      <c r="I2803" t="s">
        <v>2128</v>
      </c>
      <c r="J2803" t="s">
        <v>6876</v>
      </c>
      <c r="K2803" s="2">
        <v>65437</v>
      </c>
      <c r="L2803" s="2">
        <v>0</v>
      </c>
      <c r="M2803" t="b">
        <v>0</v>
      </c>
      <c r="N2803">
        <v>0</v>
      </c>
      <c r="O2803">
        <f t="shared" si="344"/>
        <v>0</v>
      </c>
      <c r="P2803">
        <f t="shared" si="345"/>
        <v>1</v>
      </c>
      <c r="Q2803">
        <f t="shared" si="346"/>
        <v>0</v>
      </c>
      <c r="R2803">
        <f t="shared" si="347"/>
        <v>1</v>
      </c>
      <c r="S2803">
        <f t="shared" si="348"/>
        <v>0</v>
      </c>
      <c r="T2803">
        <f t="shared" si="349"/>
        <v>1</v>
      </c>
      <c r="U2803" s="16">
        <v>43816.707986111112</v>
      </c>
      <c r="V2803">
        <f t="shared" si="350"/>
        <v>2019</v>
      </c>
      <c r="W2803" t="b">
        <v>0</v>
      </c>
      <c r="X2803">
        <f t="shared" si="351"/>
        <v>0</v>
      </c>
    </row>
    <row r="2804" spans="1:24" x14ac:dyDescent="0.25">
      <c r="A2804" t="s">
        <v>391</v>
      </c>
      <c r="B2804" s="4">
        <v>44013</v>
      </c>
      <c r="C2804">
        <v>2020</v>
      </c>
      <c r="D2804" t="s">
        <v>2130</v>
      </c>
      <c r="E2804" t="s">
        <v>2187</v>
      </c>
      <c r="F2804" t="s">
        <v>2204</v>
      </c>
      <c r="G2804" t="s">
        <v>5027</v>
      </c>
      <c r="I2804" t="s">
        <v>2130</v>
      </c>
      <c r="J2804" t="s">
        <v>6876</v>
      </c>
      <c r="K2804" s="2">
        <v>199</v>
      </c>
      <c r="L2804" s="2">
        <v>0</v>
      </c>
      <c r="M2804" t="b">
        <v>0</v>
      </c>
      <c r="N2804">
        <v>0</v>
      </c>
      <c r="O2804">
        <f t="shared" si="344"/>
        <v>0</v>
      </c>
      <c r="P2804">
        <f t="shared" si="345"/>
        <v>1</v>
      </c>
      <c r="Q2804">
        <f t="shared" si="346"/>
        <v>0</v>
      </c>
      <c r="R2804">
        <f t="shared" si="347"/>
        <v>1</v>
      </c>
      <c r="S2804">
        <f t="shared" si="348"/>
        <v>0</v>
      </c>
      <c r="T2804">
        <f t="shared" si="349"/>
        <v>1</v>
      </c>
      <c r="U2804" s="16">
        <v>43836.596898148149</v>
      </c>
      <c r="V2804">
        <f t="shared" si="350"/>
        <v>2020</v>
      </c>
      <c r="W2804" t="b">
        <v>0</v>
      </c>
      <c r="X2804">
        <f t="shared" si="351"/>
        <v>0</v>
      </c>
    </row>
    <row r="2805" spans="1:24" x14ac:dyDescent="0.25">
      <c r="A2805" t="s">
        <v>1281</v>
      </c>
      <c r="B2805" s="4">
        <v>44104</v>
      </c>
      <c r="C2805">
        <v>2020</v>
      </c>
      <c r="D2805" t="s">
        <v>2149</v>
      </c>
      <c r="E2805" t="s">
        <v>2191</v>
      </c>
      <c r="F2805" t="s">
        <v>2202</v>
      </c>
      <c r="G2805" t="s">
        <v>5028</v>
      </c>
      <c r="I2805" t="s">
        <v>2149</v>
      </c>
      <c r="J2805" t="s">
        <v>6876</v>
      </c>
      <c r="K2805" s="2">
        <v>72937</v>
      </c>
      <c r="L2805" s="2">
        <v>0</v>
      </c>
      <c r="M2805" t="b">
        <v>0</v>
      </c>
      <c r="N2805">
        <v>0</v>
      </c>
      <c r="O2805">
        <f t="shared" si="344"/>
        <v>0</v>
      </c>
      <c r="P2805">
        <f t="shared" si="345"/>
        <v>1</v>
      </c>
      <c r="Q2805">
        <f t="shared" si="346"/>
        <v>0</v>
      </c>
      <c r="R2805">
        <f t="shared" si="347"/>
        <v>1</v>
      </c>
      <c r="S2805">
        <f t="shared" si="348"/>
        <v>0</v>
      </c>
      <c r="T2805">
        <f t="shared" si="349"/>
        <v>1</v>
      </c>
      <c r="U2805" s="16">
        <v>44039.682071759256</v>
      </c>
      <c r="V2805">
        <f t="shared" si="350"/>
        <v>2020</v>
      </c>
      <c r="W2805" t="b">
        <v>0</v>
      </c>
      <c r="X2805">
        <f t="shared" si="351"/>
        <v>0</v>
      </c>
    </row>
    <row r="2806" spans="1:24" x14ac:dyDescent="0.25">
      <c r="A2806" t="s">
        <v>1835</v>
      </c>
      <c r="B2806" s="4">
        <v>44050</v>
      </c>
      <c r="C2806">
        <v>2020</v>
      </c>
      <c r="D2806" t="s">
        <v>2128</v>
      </c>
      <c r="E2806" t="s">
        <v>2187</v>
      </c>
      <c r="F2806" t="s">
        <v>2206</v>
      </c>
      <c r="G2806" t="s">
        <v>5029</v>
      </c>
      <c r="I2806" t="s">
        <v>2128</v>
      </c>
      <c r="J2806" t="s">
        <v>6876</v>
      </c>
      <c r="K2806" s="2">
        <v>212758.92</v>
      </c>
      <c r="L2806" s="2">
        <v>0</v>
      </c>
      <c r="M2806" t="b">
        <v>0</v>
      </c>
      <c r="N2806">
        <v>0</v>
      </c>
      <c r="O2806">
        <f t="shared" si="344"/>
        <v>0</v>
      </c>
      <c r="P2806">
        <f t="shared" si="345"/>
        <v>1</v>
      </c>
      <c r="Q2806">
        <f t="shared" si="346"/>
        <v>0</v>
      </c>
      <c r="R2806">
        <f t="shared" si="347"/>
        <v>1</v>
      </c>
      <c r="S2806">
        <f t="shared" si="348"/>
        <v>0</v>
      </c>
      <c r="T2806">
        <f t="shared" si="349"/>
        <v>1</v>
      </c>
      <c r="U2806" s="16">
        <v>43971.930277777778</v>
      </c>
      <c r="V2806">
        <f t="shared" si="350"/>
        <v>2020</v>
      </c>
      <c r="W2806" t="b">
        <v>0</v>
      </c>
      <c r="X2806">
        <f t="shared" si="351"/>
        <v>0</v>
      </c>
    </row>
    <row r="2807" spans="1:24" x14ac:dyDescent="0.25">
      <c r="A2807" t="s">
        <v>1475</v>
      </c>
      <c r="B2807" s="4">
        <v>44469</v>
      </c>
      <c r="C2807">
        <v>2021</v>
      </c>
      <c r="D2807" t="s">
        <v>2149</v>
      </c>
      <c r="E2807" t="s">
        <v>2191</v>
      </c>
      <c r="F2807" t="s">
        <v>2217</v>
      </c>
      <c r="G2807" t="s">
        <v>5030</v>
      </c>
      <c r="I2807" t="s">
        <v>2149</v>
      </c>
      <c r="J2807" t="s">
        <v>6876</v>
      </c>
      <c r="K2807" s="2">
        <v>69397</v>
      </c>
      <c r="L2807" s="2">
        <v>0</v>
      </c>
      <c r="M2807" t="b">
        <v>0</v>
      </c>
      <c r="N2807">
        <v>0</v>
      </c>
      <c r="O2807">
        <f t="shared" si="344"/>
        <v>0</v>
      </c>
      <c r="P2807">
        <f t="shared" si="345"/>
        <v>1</v>
      </c>
      <c r="Q2807">
        <f t="shared" si="346"/>
        <v>0</v>
      </c>
      <c r="R2807">
        <f t="shared" si="347"/>
        <v>1</v>
      </c>
      <c r="S2807">
        <f t="shared" si="348"/>
        <v>0</v>
      </c>
      <c r="T2807">
        <f t="shared" si="349"/>
        <v>1</v>
      </c>
      <c r="U2807" s="16">
        <v>43969.587592592594</v>
      </c>
      <c r="V2807">
        <f t="shared" si="350"/>
        <v>2020</v>
      </c>
      <c r="W2807" t="b">
        <v>0</v>
      </c>
      <c r="X2807">
        <f t="shared" si="351"/>
        <v>0</v>
      </c>
    </row>
    <row r="2808" spans="1:24" x14ac:dyDescent="0.25">
      <c r="A2808" t="s">
        <v>1396</v>
      </c>
      <c r="B2808" s="4">
        <v>44104</v>
      </c>
      <c r="C2808">
        <v>2020</v>
      </c>
      <c r="D2808" t="s">
        <v>2140</v>
      </c>
      <c r="E2808" t="s">
        <v>2187</v>
      </c>
      <c r="F2808" t="s">
        <v>2203</v>
      </c>
      <c r="G2808" t="s">
        <v>5031</v>
      </c>
      <c r="I2808" t="s">
        <v>2140</v>
      </c>
      <c r="J2808" t="s">
        <v>6876</v>
      </c>
      <c r="K2808" s="2">
        <v>71585.75</v>
      </c>
      <c r="L2808" s="2">
        <v>0</v>
      </c>
      <c r="M2808" t="b">
        <v>0</v>
      </c>
      <c r="N2808">
        <v>0</v>
      </c>
      <c r="O2808">
        <f t="shared" si="344"/>
        <v>0</v>
      </c>
      <c r="P2808">
        <f t="shared" si="345"/>
        <v>1</v>
      </c>
      <c r="Q2808">
        <f t="shared" si="346"/>
        <v>0</v>
      </c>
      <c r="R2808">
        <f t="shared" si="347"/>
        <v>1</v>
      </c>
      <c r="S2808">
        <f t="shared" si="348"/>
        <v>0</v>
      </c>
      <c r="T2808">
        <f t="shared" si="349"/>
        <v>1</v>
      </c>
      <c r="U2808" s="16">
        <v>43858.197974537034</v>
      </c>
      <c r="V2808">
        <f t="shared" si="350"/>
        <v>2020</v>
      </c>
      <c r="W2808" t="b">
        <v>0</v>
      </c>
      <c r="X2808">
        <f t="shared" si="351"/>
        <v>0</v>
      </c>
    </row>
    <row r="2809" spans="1:24" x14ac:dyDescent="0.25">
      <c r="A2809" t="s">
        <v>1297</v>
      </c>
      <c r="B2809" s="4">
        <v>44469</v>
      </c>
      <c r="C2809">
        <v>2021</v>
      </c>
      <c r="D2809" t="s">
        <v>2134</v>
      </c>
      <c r="E2809" t="s">
        <v>2190</v>
      </c>
      <c r="F2809" t="s">
        <v>2206</v>
      </c>
      <c r="G2809" t="s">
        <v>5032</v>
      </c>
      <c r="I2809" t="s">
        <v>2134</v>
      </c>
      <c r="J2809" t="s">
        <v>6876</v>
      </c>
      <c r="K2809" s="2">
        <v>500593.05</v>
      </c>
      <c r="L2809" s="2">
        <v>0</v>
      </c>
      <c r="M2809" t="b">
        <v>0</v>
      </c>
      <c r="N2809">
        <v>0</v>
      </c>
      <c r="O2809">
        <f t="shared" si="344"/>
        <v>0</v>
      </c>
      <c r="P2809">
        <f t="shared" si="345"/>
        <v>1</v>
      </c>
      <c r="Q2809">
        <f t="shared" si="346"/>
        <v>0</v>
      </c>
      <c r="R2809">
        <f t="shared" si="347"/>
        <v>1</v>
      </c>
      <c r="S2809">
        <f t="shared" si="348"/>
        <v>0</v>
      </c>
      <c r="T2809">
        <f t="shared" si="349"/>
        <v>1</v>
      </c>
      <c r="U2809" s="16">
        <v>44222.825787037036</v>
      </c>
      <c r="V2809">
        <f t="shared" si="350"/>
        <v>2021</v>
      </c>
      <c r="W2809" t="b">
        <v>0</v>
      </c>
      <c r="X2809">
        <f t="shared" si="351"/>
        <v>0</v>
      </c>
    </row>
    <row r="2810" spans="1:24" x14ac:dyDescent="0.25">
      <c r="A2810" t="s">
        <v>58</v>
      </c>
      <c r="B2810" s="4">
        <v>43404</v>
      </c>
      <c r="C2810">
        <v>2018</v>
      </c>
      <c r="D2810" t="s">
        <v>2130</v>
      </c>
      <c r="E2810" t="s">
        <v>2190</v>
      </c>
      <c r="F2810" t="s">
        <v>2203</v>
      </c>
      <c r="G2810" t="s">
        <v>5033</v>
      </c>
      <c r="I2810" t="s">
        <v>2134</v>
      </c>
      <c r="J2810" t="s">
        <v>6876</v>
      </c>
      <c r="K2810" s="2">
        <v>130000</v>
      </c>
      <c r="L2810" s="2">
        <v>0</v>
      </c>
      <c r="M2810" t="b">
        <v>0</v>
      </c>
      <c r="N2810">
        <v>0</v>
      </c>
      <c r="O2810">
        <f t="shared" si="344"/>
        <v>0</v>
      </c>
      <c r="P2810">
        <f t="shared" si="345"/>
        <v>1</v>
      </c>
      <c r="Q2810">
        <f t="shared" si="346"/>
        <v>0</v>
      </c>
      <c r="R2810">
        <f t="shared" si="347"/>
        <v>1</v>
      </c>
      <c r="S2810">
        <f t="shared" si="348"/>
        <v>0</v>
      </c>
      <c r="T2810">
        <f t="shared" si="349"/>
        <v>1</v>
      </c>
      <c r="U2810" s="16">
        <v>43318.853842592594</v>
      </c>
      <c r="V2810">
        <f t="shared" si="350"/>
        <v>2018</v>
      </c>
      <c r="W2810" t="b">
        <v>0</v>
      </c>
      <c r="X2810">
        <f t="shared" si="351"/>
        <v>0</v>
      </c>
    </row>
    <row r="2811" spans="1:24" x14ac:dyDescent="0.25">
      <c r="A2811" t="s">
        <v>1764</v>
      </c>
      <c r="B2811" s="4">
        <v>43404</v>
      </c>
      <c r="C2811">
        <v>2018</v>
      </c>
      <c r="D2811" t="s">
        <v>2130</v>
      </c>
      <c r="E2811" t="s">
        <v>2188</v>
      </c>
      <c r="F2811" t="s">
        <v>2203</v>
      </c>
      <c r="G2811" t="s">
        <v>5034</v>
      </c>
      <c r="I2811" t="s">
        <v>2134</v>
      </c>
      <c r="J2811" t="s">
        <v>6876</v>
      </c>
      <c r="K2811" s="2">
        <v>130000</v>
      </c>
      <c r="L2811" s="2">
        <v>0</v>
      </c>
      <c r="M2811" t="b">
        <v>0</v>
      </c>
      <c r="N2811">
        <v>0</v>
      </c>
      <c r="O2811">
        <f t="shared" si="344"/>
        <v>0</v>
      </c>
      <c r="P2811">
        <f t="shared" si="345"/>
        <v>1</v>
      </c>
      <c r="Q2811">
        <f t="shared" si="346"/>
        <v>0</v>
      </c>
      <c r="R2811">
        <f t="shared" si="347"/>
        <v>1</v>
      </c>
      <c r="S2811">
        <f t="shared" si="348"/>
        <v>0</v>
      </c>
      <c r="T2811">
        <f t="shared" si="349"/>
        <v>1</v>
      </c>
      <c r="U2811" s="16">
        <v>43318.883101851854</v>
      </c>
      <c r="V2811">
        <f t="shared" si="350"/>
        <v>2018</v>
      </c>
      <c r="W2811" t="b">
        <v>0</v>
      </c>
      <c r="X2811">
        <f t="shared" si="351"/>
        <v>0</v>
      </c>
    </row>
    <row r="2812" spans="1:24" x14ac:dyDescent="0.25">
      <c r="A2812" t="s">
        <v>236</v>
      </c>
      <c r="B2812" s="4">
        <v>43800</v>
      </c>
      <c r="C2812">
        <v>2019</v>
      </c>
      <c r="D2812" t="s">
        <v>2130</v>
      </c>
      <c r="E2812" t="s">
        <v>2187</v>
      </c>
      <c r="F2812" t="s">
        <v>2203</v>
      </c>
      <c r="G2812" t="s">
        <v>5035</v>
      </c>
      <c r="I2812" t="s">
        <v>2128</v>
      </c>
      <c r="J2812" t="s">
        <v>6876</v>
      </c>
      <c r="K2812" s="2">
        <v>65199</v>
      </c>
      <c r="L2812" s="2">
        <v>0</v>
      </c>
      <c r="M2812" t="b">
        <v>0</v>
      </c>
      <c r="N2812">
        <v>0</v>
      </c>
      <c r="O2812">
        <f t="shared" si="344"/>
        <v>0</v>
      </c>
      <c r="P2812">
        <f t="shared" si="345"/>
        <v>1</v>
      </c>
      <c r="Q2812">
        <f t="shared" si="346"/>
        <v>0</v>
      </c>
      <c r="R2812">
        <f t="shared" si="347"/>
        <v>1</v>
      </c>
      <c r="S2812">
        <f t="shared" si="348"/>
        <v>0</v>
      </c>
      <c r="T2812">
        <f t="shared" si="349"/>
        <v>1</v>
      </c>
      <c r="U2812" s="16">
        <v>43263.624849537038</v>
      </c>
      <c r="V2812">
        <f t="shared" si="350"/>
        <v>2018</v>
      </c>
      <c r="W2812" t="b">
        <v>0</v>
      </c>
      <c r="X2812">
        <f t="shared" si="351"/>
        <v>0</v>
      </c>
    </row>
    <row r="2813" spans="1:24" x14ac:dyDescent="0.25">
      <c r="A2813" t="s">
        <v>1476</v>
      </c>
      <c r="B2813" s="4">
        <v>43830</v>
      </c>
      <c r="C2813">
        <v>2019</v>
      </c>
      <c r="D2813" t="s">
        <v>2130</v>
      </c>
      <c r="E2813" t="s">
        <v>2190</v>
      </c>
      <c r="F2813" t="s">
        <v>2206</v>
      </c>
      <c r="G2813" t="s">
        <v>5036</v>
      </c>
      <c r="I2813" t="s">
        <v>2134</v>
      </c>
      <c r="J2813" t="s">
        <v>6876</v>
      </c>
      <c r="K2813" s="2">
        <v>65199</v>
      </c>
      <c r="L2813" s="2">
        <v>0</v>
      </c>
      <c r="M2813" t="b">
        <v>0</v>
      </c>
      <c r="N2813">
        <v>0</v>
      </c>
      <c r="O2813">
        <f t="shared" si="344"/>
        <v>0</v>
      </c>
      <c r="P2813">
        <f t="shared" si="345"/>
        <v>1</v>
      </c>
      <c r="Q2813">
        <f t="shared" si="346"/>
        <v>0</v>
      </c>
      <c r="R2813">
        <f t="shared" si="347"/>
        <v>1</v>
      </c>
      <c r="S2813">
        <f t="shared" si="348"/>
        <v>0</v>
      </c>
      <c r="T2813">
        <f t="shared" si="349"/>
        <v>1</v>
      </c>
      <c r="U2813" s="16">
        <v>43571.604212962964</v>
      </c>
      <c r="V2813">
        <f t="shared" si="350"/>
        <v>2019</v>
      </c>
      <c r="W2813" t="b">
        <v>0</v>
      </c>
      <c r="X2813">
        <f t="shared" si="351"/>
        <v>0</v>
      </c>
    </row>
    <row r="2814" spans="1:24" x14ac:dyDescent="0.25">
      <c r="A2814" t="s">
        <v>1201</v>
      </c>
      <c r="B2814" s="4">
        <v>43830</v>
      </c>
      <c r="C2814">
        <v>2019</v>
      </c>
      <c r="D2814" t="s">
        <v>2130</v>
      </c>
      <c r="E2814" t="s">
        <v>2188</v>
      </c>
      <c r="F2814" t="s">
        <v>2201</v>
      </c>
      <c r="G2814" t="s">
        <v>5037</v>
      </c>
      <c r="I2814" t="s">
        <v>2134</v>
      </c>
      <c r="J2814" t="s">
        <v>6876</v>
      </c>
      <c r="K2814" s="2">
        <v>130796</v>
      </c>
      <c r="L2814" s="2">
        <v>0</v>
      </c>
      <c r="M2814" t="b">
        <v>0</v>
      </c>
      <c r="N2814">
        <v>0</v>
      </c>
      <c r="O2814">
        <f t="shared" si="344"/>
        <v>0</v>
      </c>
      <c r="P2814">
        <f t="shared" si="345"/>
        <v>1</v>
      </c>
      <c r="Q2814">
        <f t="shared" si="346"/>
        <v>0</v>
      </c>
      <c r="R2814">
        <f t="shared" si="347"/>
        <v>1</v>
      </c>
      <c r="S2814">
        <f t="shared" si="348"/>
        <v>0</v>
      </c>
      <c r="T2814">
        <f t="shared" si="349"/>
        <v>1</v>
      </c>
      <c r="U2814" s="16">
        <v>43627.642060185186</v>
      </c>
      <c r="V2814">
        <f t="shared" si="350"/>
        <v>2019</v>
      </c>
      <c r="W2814" t="b">
        <v>0</v>
      </c>
      <c r="X2814">
        <f t="shared" si="351"/>
        <v>0</v>
      </c>
    </row>
    <row r="2815" spans="1:24" x14ac:dyDescent="0.25">
      <c r="A2815" t="s">
        <v>1939</v>
      </c>
      <c r="B2815" s="4">
        <v>43100</v>
      </c>
      <c r="C2815">
        <v>2017</v>
      </c>
      <c r="D2815" t="s">
        <v>2132</v>
      </c>
      <c r="E2815" t="s">
        <v>2192</v>
      </c>
      <c r="F2815" t="s">
        <v>2203</v>
      </c>
      <c r="G2815" t="s">
        <v>5038</v>
      </c>
      <c r="I2815" t="s">
        <v>2132</v>
      </c>
      <c r="J2815" t="s">
        <v>6876</v>
      </c>
      <c r="K2815" s="2">
        <v>114796</v>
      </c>
      <c r="L2815" s="2">
        <v>0</v>
      </c>
      <c r="M2815" t="b">
        <v>0</v>
      </c>
      <c r="N2815">
        <v>0</v>
      </c>
      <c r="O2815">
        <f t="shared" si="344"/>
        <v>0</v>
      </c>
      <c r="P2815">
        <f t="shared" si="345"/>
        <v>1</v>
      </c>
      <c r="Q2815">
        <f t="shared" si="346"/>
        <v>0</v>
      </c>
      <c r="R2815">
        <f t="shared" si="347"/>
        <v>1</v>
      </c>
      <c r="S2815">
        <f t="shared" si="348"/>
        <v>0</v>
      </c>
      <c r="T2815">
        <f t="shared" si="349"/>
        <v>1</v>
      </c>
      <c r="U2815" s="16">
        <v>42886.152974537035</v>
      </c>
      <c r="V2815">
        <f t="shared" si="350"/>
        <v>2017</v>
      </c>
      <c r="W2815" t="b">
        <v>0</v>
      </c>
      <c r="X2815">
        <f t="shared" si="351"/>
        <v>0</v>
      </c>
    </row>
    <row r="2816" spans="1:24" x14ac:dyDescent="0.25">
      <c r="A2816" t="s">
        <v>600</v>
      </c>
      <c r="B2816" s="4">
        <v>43100</v>
      </c>
      <c r="C2816">
        <v>2017</v>
      </c>
      <c r="D2816" t="s">
        <v>2132</v>
      </c>
      <c r="E2816" t="s">
        <v>2191</v>
      </c>
      <c r="F2816" t="s">
        <v>2203</v>
      </c>
      <c r="G2816" t="s">
        <v>5039</v>
      </c>
      <c r="I2816" t="s">
        <v>2132</v>
      </c>
      <c r="J2816" t="s">
        <v>6876</v>
      </c>
      <c r="K2816" s="2">
        <v>398495</v>
      </c>
      <c r="L2816" s="2">
        <v>0</v>
      </c>
      <c r="M2816" t="b">
        <v>0</v>
      </c>
      <c r="N2816">
        <v>0</v>
      </c>
      <c r="O2816">
        <f t="shared" si="344"/>
        <v>0</v>
      </c>
      <c r="P2816">
        <f t="shared" si="345"/>
        <v>1</v>
      </c>
      <c r="Q2816">
        <f t="shared" si="346"/>
        <v>0</v>
      </c>
      <c r="R2816">
        <f t="shared" si="347"/>
        <v>1</v>
      </c>
      <c r="S2816">
        <f t="shared" si="348"/>
        <v>0</v>
      </c>
      <c r="T2816">
        <f t="shared" si="349"/>
        <v>1</v>
      </c>
      <c r="U2816" s="16">
        <v>42892.074988425928</v>
      </c>
      <c r="V2816">
        <f t="shared" si="350"/>
        <v>2017</v>
      </c>
      <c r="W2816" t="b">
        <v>0</v>
      </c>
      <c r="X2816">
        <f t="shared" si="351"/>
        <v>0</v>
      </c>
    </row>
    <row r="2817" spans="1:24" x14ac:dyDescent="0.25">
      <c r="A2817" t="s">
        <v>612</v>
      </c>
      <c r="B2817" s="4">
        <v>43015</v>
      </c>
      <c r="C2817">
        <v>2017</v>
      </c>
      <c r="D2817" t="s">
        <v>2137</v>
      </c>
      <c r="E2817" t="s">
        <v>2191</v>
      </c>
      <c r="F2817" t="s">
        <v>2206</v>
      </c>
      <c r="G2817" t="s">
        <v>5040</v>
      </c>
      <c r="I2817" t="s">
        <v>2137</v>
      </c>
      <c r="J2817" t="s">
        <v>6876</v>
      </c>
      <c r="K2817" s="2">
        <v>28000</v>
      </c>
      <c r="L2817" s="2">
        <v>0</v>
      </c>
      <c r="M2817" t="b">
        <v>0</v>
      </c>
      <c r="N2817">
        <v>0</v>
      </c>
      <c r="O2817">
        <f t="shared" si="344"/>
        <v>0</v>
      </c>
      <c r="P2817">
        <f t="shared" si="345"/>
        <v>1</v>
      </c>
      <c r="Q2817">
        <f t="shared" si="346"/>
        <v>0</v>
      </c>
      <c r="R2817">
        <f t="shared" si="347"/>
        <v>1</v>
      </c>
      <c r="S2817">
        <f t="shared" si="348"/>
        <v>0</v>
      </c>
      <c r="T2817">
        <f t="shared" si="349"/>
        <v>1</v>
      </c>
      <c r="U2817" s="16">
        <v>42923.919016203705</v>
      </c>
      <c r="V2817">
        <f t="shared" si="350"/>
        <v>2017</v>
      </c>
      <c r="W2817" t="b">
        <v>0</v>
      </c>
      <c r="X2817">
        <f t="shared" si="351"/>
        <v>0</v>
      </c>
    </row>
    <row r="2818" spans="1:24" x14ac:dyDescent="0.25">
      <c r="A2818" t="s">
        <v>1889</v>
      </c>
      <c r="B2818" s="4">
        <v>43405</v>
      </c>
      <c r="C2818">
        <v>2018</v>
      </c>
      <c r="D2818" t="s">
        <v>2130</v>
      </c>
      <c r="E2818" t="s">
        <v>2188</v>
      </c>
      <c r="F2818" t="s">
        <v>2206</v>
      </c>
      <c r="G2818" t="s">
        <v>5041</v>
      </c>
      <c r="I2818" t="s">
        <v>2134</v>
      </c>
      <c r="J2818" t="s">
        <v>6876</v>
      </c>
      <c r="K2818" s="2">
        <v>156000</v>
      </c>
      <c r="L2818" s="2">
        <v>0</v>
      </c>
      <c r="M2818" t="b">
        <v>0</v>
      </c>
      <c r="N2818">
        <v>0</v>
      </c>
      <c r="O2818">
        <f t="shared" si="344"/>
        <v>0</v>
      </c>
      <c r="P2818">
        <f t="shared" si="345"/>
        <v>1</v>
      </c>
      <c r="Q2818">
        <f t="shared" si="346"/>
        <v>0</v>
      </c>
      <c r="R2818">
        <f t="shared" si="347"/>
        <v>1</v>
      </c>
      <c r="S2818">
        <f t="shared" si="348"/>
        <v>0</v>
      </c>
      <c r="T2818">
        <f t="shared" si="349"/>
        <v>1</v>
      </c>
      <c r="U2818" s="16">
        <v>43195.859710648147</v>
      </c>
      <c r="V2818">
        <f t="shared" si="350"/>
        <v>2018</v>
      </c>
      <c r="W2818" t="b">
        <v>0</v>
      </c>
      <c r="X2818">
        <f t="shared" si="351"/>
        <v>0</v>
      </c>
    </row>
    <row r="2819" spans="1:24" x14ac:dyDescent="0.25">
      <c r="A2819" t="s">
        <v>440</v>
      </c>
      <c r="B2819" s="4">
        <v>43465</v>
      </c>
      <c r="C2819">
        <v>2018</v>
      </c>
      <c r="D2819" t="s">
        <v>2128</v>
      </c>
      <c r="E2819" t="s">
        <v>2187</v>
      </c>
      <c r="F2819" t="s">
        <v>2206</v>
      </c>
      <c r="G2819" t="s">
        <v>5042</v>
      </c>
      <c r="I2819" t="s">
        <v>2128</v>
      </c>
      <c r="J2819" t="s">
        <v>6876</v>
      </c>
      <c r="K2819" s="2">
        <v>71500</v>
      </c>
      <c r="L2819" s="2">
        <v>0</v>
      </c>
      <c r="M2819" t="b">
        <v>0</v>
      </c>
      <c r="N2819">
        <v>0</v>
      </c>
      <c r="O2819">
        <f t="shared" ref="O2819:O2882" si="352">IF($M2819=TRUE,1,0)</f>
        <v>0</v>
      </c>
      <c r="P2819">
        <f t="shared" ref="P2819:P2882" si="353">IF($M2819=FALSE,1,0)</f>
        <v>1</v>
      </c>
      <c r="Q2819">
        <f t="shared" ref="Q2819:Q2882" si="354">IF($J2819="Closed Won",1,0)</f>
        <v>0</v>
      </c>
      <c r="R2819">
        <f t="shared" ref="R2819:R2882" si="355">IF($J2819="Closed Lost",1,0)</f>
        <v>1</v>
      </c>
      <c r="S2819">
        <f t="shared" ref="S2819:S2882" si="356">IF(OR($J2819="Closed Won",$J2819="Closed Lost",),0,1)</f>
        <v>0</v>
      </c>
      <c r="T2819">
        <f t="shared" ref="T2819:T2882" si="357">IF(OR($J2819="Closed Won",$J2819="Closed Lost",),1,0)</f>
        <v>1</v>
      </c>
      <c r="U2819" s="16">
        <v>42955.612476851849</v>
      </c>
      <c r="V2819">
        <f t="shared" ref="V2819:V2882" si="358">YEAR($U2819)</f>
        <v>2017</v>
      </c>
      <c r="W2819" t="b">
        <v>0</v>
      </c>
      <c r="X2819">
        <f t="shared" ref="X2819:X2882" si="359">SUM(IF($W2819=TRUE,$K2819,0))</f>
        <v>0</v>
      </c>
    </row>
    <row r="2820" spans="1:24" x14ac:dyDescent="0.25">
      <c r="A2820" t="s">
        <v>384</v>
      </c>
      <c r="B2820" s="4">
        <v>43465</v>
      </c>
      <c r="C2820">
        <v>2018</v>
      </c>
      <c r="D2820" t="s">
        <v>2128</v>
      </c>
      <c r="E2820" t="s">
        <v>2187</v>
      </c>
      <c r="F2820" t="s">
        <v>2206</v>
      </c>
      <c r="G2820" t="s">
        <v>5043</v>
      </c>
      <c r="I2820" t="s">
        <v>2128</v>
      </c>
      <c r="J2820" t="s">
        <v>6876</v>
      </c>
      <c r="K2820" s="2">
        <v>65000</v>
      </c>
      <c r="L2820" s="2">
        <v>0</v>
      </c>
      <c r="M2820" t="b">
        <v>0</v>
      </c>
      <c r="N2820">
        <v>0</v>
      </c>
      <c r="O2820">
        <f t="shared" si="352"/>
        <v>0</v>
      </c>
      <c r="P2820">
        <f t="shared" si="353"/>
        <v>1</v>
      </c>
      <c r="Q2820">
        <f t="shared" si="354"/>
        <v>0</v>
      </c>
      <c r="R2820">
        <f t="shared" si="355"/>
        <v>1</v>
      </c>
      <c r="S2820">
        <f t="shared" si="356"/>
        <v>0</v>
      </c>
      <c r="T2820">
        <f t="shared" si="357"/>
        <v>1</v>
      </c>
      <c r="U2820" s="16">
        <v>43153.788402777776</v>
      </c>
      <c r="V2820">
        <f t="shared" si="358"/>
        <v>2018</v>
      </c>
      <c r="W2820" t="b">
        <v>0</v>
      </c>
      <c r="X2820">
        <f t="shared" si="359"/>
        <v>0</v>
      </c>
    </row>
    <row r="2821" spans="1:24" x14ac:dyDescent="0.25">
      <c r="A2821" t="s">
        <v>58</v>
      </c>
      <c r="B2821" s="4">
        <v>43435</v>
      </c>
      <c r="C2821">
        <v>2018</v>
      </c>
      <c r="D2821" t="s">
        <v>2130</v>
      </c>
      <c r="E2821" t="s">
        <v>2192</v>
      </c>
      <c r="F2821" t="s">
        <v>2206</v>
      </c>
      <c r="G2821" t="s">
        <v>5044</v>
      </c>
      <c r="I2821" t="s">
        <v>2132</v>
      </c>
      <c r="J2821" t="s">
        <v>6876</v>
      </c>
      <c r="K2821" s="2">
        <v>69393</v>
      </c>
      <c r="L2821" s="2">
        <v>0</v>
      </c>
      <c r="M2821" t="b">
        <v>0</v>
      </c>
      <c r="N2821">
        <v>0</v>
      </c>
      <c r="O2821">
        <f t="shared" si="352"/>
        <v>0</v>
      </c>
      <c r="P2821">
        <f t="shared" si="353"/>
        <v>1</v>
      </c>
      <c r="Q2821">
        <f t="shared" si="354"/>
        <v>0</v>
      </c>
      <c r="R2821">
        <f t="shared" si="355"/>
        <v>1</v>
      </c>
      <c r="S2821">
        <f t="shared" si="356"/>
        <v>0</v>
      </c>
      <c r="T2821">
        <f t="shared" si="357"/>
        <v>1</v>
      </c>
      <c r="U2821" s="16">
        <v>43238.770127314812</v>
      </c>
      <c r="V2821">
        <f t="shared" si="358"/>
        <v>2018</v>
      </c>
      <c r="W2821" t="b">
        <v>0</v>
      </c>
      <c r="X2821">
        <f t="shared" si="359"/>
        <v>0</v>
      </c>
    </row>
    <row r="2822" spans="1:24" x14ac:dyDescent="0.25">
      <c r="A2822" t="s">
        <v>3</v>
      </c>
      <c r="B2822" s="4">
        <v>43465</v>
      </c>
      <c r="C2822">
        <v>2018</v>
      </c>
      <c r="D2822" t="s">
        <v>2130</v>
      </c>
      <c r="E2822" t="s">
        <v>2190</v>
      </c>
      <c r="F2822" t="s">
        <v>2203</v>
      </c>
      <c r="G2822" t="s">
        <v>5045</v>
      </c>
      <c r="I2822" t="s">
        <v>2134</v>
      </c>
      <c r="J2822" t="s">
        <v>6876</v>
      </c>
      <c r="K2822" s="2">
        <v>69393</v>
      </c>
      <c r="L2822" s="2">
        <v>0</v>
      </c>
      <c r="M2822" t="b">
        <v>0</v>
      </c>
      <c r="N2822">
        <v>0</v>
      </c>
      <c r="O2822">
        <f t="shared" si="352"/>
        <v>0</v>
      </c>
      <c r="P2822">
        <f t="shared" si="353"/>
        <v>1</v>
      </c>
      <c r="Q2822">
        <f t="shared" si="354"/>
        <v>0</v>
      </c>
      <c r="R2822">
        <f t="shared" si="355"/>
        <v>1</v>
      </c>
      <c r="S2822">
        <f t="shared" si="356"/>
        <v>0</v>
      </c>
      <c r="T2822">
        <f t="shared" si="357"/>
        <v>1</v>
      </c>
      <c r="U2822" s="16">
        <v>43244.598483796297</v>
      </c>
      <c r="V2822">
        <f t="shared" si="358"/>
        <v>2018</v>
      </c>
      <c r="W2822" t="b">
        <v>0</v>
      </c>
      <c r="X2822">
        <f t="shared" si="359"/>
        <v>0</v>
      </c>
    </row>
    <row r="2823" spans="1:24" x14ac:dyDescent="0.25">
      <c r="A2823" t="s">
        <v>144</v>
      </c>
      <c r="B2823" s="4">
        <v>43465</v>
      </c>
      <c r="C2823">
        <v>2018</v>
      </c>
      <c r="D2823" t="s">
        <v>2130</v>
      </c>
      <c r="E2823" t="s">
        <v>2190</v>
      </c>
      <c r="F2823" t="s">
        <v>2203</v>
      </c>
      <c r="G2823" t="s">
        <v>5046</v>
      </c>
      <c r="I2823" t="s">
        <v>2134</v>
      </c>
      <c r="J2823" t="s">
        <v>6876</v>
      </c>
      <c r="K2823" s="2">
        <v>69393</v>
      </c>
      <c r="L2823" s="2">
        <v>0</v>
      </c>
      <c r="M2823" t="b">
        <v>0</v>
      </c>
      <c r="N2823">
        <v>0</v>
      </c>
      <c r="O2823">
        <f t="shared" si="352"/>
        <v>0</v>
      </c>
      <c r="P2823">
        <f t="shared" si="353"/>
        <v>1</v>
      </c>
      <c r="Q2823">
        <f t="shared" si="354"/>
        <v>0</v>
      </c>
      <c r="R2823">
        <f t="shared" si="355"/>
        <v>1</v>
      </c>
      <c r="S2823">
        <f t="shared" si="356"/>
        <v>0</v>
      </c>
      <c r="T2823">
        <f t="shared" si="357"/>
        <v>1</v>
      </c>
      <c r="U2823" s="16">
        <v>43244.608865740738</v>
      </c>
      <c r="V2823">
        <f t="shared" si="358"/>
        <v>2018</v>
      </c>
      <c r="W2823" t="b">
        <v>0</v>
      </c>
      <c r="X2823">
        <f t="shared" si="359"/>
        <v>0</v>
      </c>
    </row>
    <row r="2824" spans="1:24" x14ac:dyDescent="0.25">
      <c r="A2824" t="s">
        <v>100</v>
      </c>
      <c r="B2824" s="4">
        <v>43465</v>
      </c>
      <c r="C2824">
        <v>2018</v>
      </c>
      <c r="D2824" t="s">
        <v>2130</v>
      </c>
      <c r="E2824" t="s">
        <v>2190</v>
      </c>
      <c r="F2824" t="s">
        <v>2203</v>
      </c>
      <c r="G2824" t="s">
        <v>5047</v>
      </c>
      <c r="I2824" t="s">
        <v>2134</v>
      </c>
      <c r="J2824" t="s">
        <v>6876</v>
      </c>
      <c r="K2824" s="2">
        <v>69393</v>
      </c>
      <c r="L2824" s="2">
        <v>0</v>
      </c>
      <c r="M2824" t="b">
        <v>0</v>
      </c>
      <c r="N2824">
        <v>0</v>
      </c>
      <c r="O2824">
        <f t="shared" si="352"/>
        <v>0</v>
      </c>
      <c r="P2824">
        <f t="shared" si="353"/>
        <v>1</v>
      </c>
      <c r="Q2824">
        <f t="shared" si="354"/>
        <v>0</v>
      </c>
      <c r="R2824">
        <f t="shared" si="355"/>
        <v>1</v>
      </c>
      <c r="S2824">
        <f t="shared" si="356"/>
        <v>0</v>
      </c>
      <c r="T2824">
        <f t="shared" si="357"/>
        <v>1</v>
      </c>
      <c r="U2824" s="16">
        <v>43244.681585648148</v>
      </c>
      <c r="V2824">
        <f t="shared" si="358"/>
        <v>2018</v>
      </c>
      <c r="W2824" t="b">
        <v>0</v>
      </c>
      <c r="X2824">
        <f t="shared" si="359"/>
        <v>0</v>
      </c>
    </row>
    <row r="2825" spans="1:24" x14ac:dyDescent="0.25">
      <c r="A2825" t="s">
        <v>113</v>
      </c>
      <c r="B2825" s="4">
        <v>43434</v>
      </c>
      <c r="C2825">
        <v>2018</v>
      </c>
      <c r="D2825" t="s">
        <v>2130</v>
      </c>
      <c r="E2825" t="s">
        <v>2187</v>
      </c>
      <c r="F2825" t="s">
        <v>2182</v>
      </c>
      <c r="G2825" t="s">
        <v>5048</v>
      </c>
      <c r="I2825" t="s">
        <v>2132</v>
      </c>
      <c r="J2825" t="s">
        <v>6876</v>
      </c>
      <c r="K2825" s="2">
        <v>19500</v>
      </c>
      <c r="L2825" s="2">
        <v>0</v>
      </c>
      <c r="M2825" t="b">
        <v>0</v>
      </c>
      <c r="N2825">
        <v>0</v>
      </c>
      <c r="O2825">
        <f t="shared" si="352"/>
        <v>0</v>
      </c>
      <c r="P2825">
        <f t="shared" si="353"/>
        <v>1</v>
      </c>
      <c r="Q2825">
        <f t="shared" si="354"/>
        <v>0</v>
      </c>
      <c r="R2825">
        <f t="shared" si="355"/>
        <v>1</v>
      </c>
      <c r="S2825">
        <f t="shared" si="356"/>
        <v>0</v>
      </c>
      <c r="T2825">
        <f t="shared" si="357"/>
        <v>1</v>
      </c>
      <c r="U2825" s="16">
        <v>43286.546400462961</v>
      </c>
      <c r="V2825">
        <f t="shared" si="358"/>
        <v>2018</v>
      </c>
      <c r="W2825" t="b">
        <v>0</v>
      </c>
      <c r="X2825">
        <f t="shared" si="359"/>
        <v>0</v>
      </c>
    </row>
    <row r="2826" spans="1:24" x14ac:dyDescent="0.25">
      <c r="A2826" t="s">
        <v>153</v>
      </c>
      <c r="B2826" s="4">
        <v>43465</v>
      </c>
      <c r="C2826">
        <v>2018</v>
      </c>
      <c r="D2826" t="s">
        <v>2128</v>
      </c>
      <c r="E2826" t="s">
        <v>2187</v>
      </c>
      <c r="F2826" t="s">
        <v>2206</v>
      </c>
      <c r="G2826" t="s">
        <v>5049</v>
      </c>
      <c r="I2826" t="s">
        <v>2128</v>
      </c>
      <c r="J2826" t="s">
        <v>6876</v>
      </c>
      <c r="K2826" s="2">
        <v>6500</v>
      </c>
      <c r="L2826" s="2">
        <v>0</v>
      </c>
      <c r="M2826" t="b">
        <v>0</v>
      </c>
      <c r="N2826">
        <v>0</v>
      </c>
      <c r="O2826">
        <f t="shared" si="352"/>
        <v>0</v>
      </c>
      <c r="P2826">
        <f t="shared" si="353"/>
        <v>1</v>
      </c>
      <c r="Q2826">
        <f t="shared" si="354"/>
        <v>0</v>
      </c>
      <c r="R2826">
        <f t="shared" si="355"/>
        <v>1</v>
      </c>
      <c r="S2826">
        <f t="shared" si="356"/>
        <v>0</v>
      </c>
      <c r="T2826">
        <f t="shared" si="357"/>
        <v>1</v>
      </c>
      <c r="U2826" s="16">
        <v>43368.550833333335</v>
      </c>
      <c r="V2826">
        <f t="shared" si="358"/>
        <v>2018</v>
      </c>
      <c r="W2826" t="b">
        <v>0</v>
      </c>
      <c r="X2826">
        <f t="shared" si="359"/>
        <v>0</v>
      </c>
    </row>
    <row r="2827" spans="1:24" x14ac:dyDescent="0.25">
      <c r="A2827" t="s">
        <v>1939</v>
      </c>
      <c r="B2827" s="4">
        <v>43454</v>
      </c>
      <c r="C2827">
        <v>2018</v>
      </c>
      <c r="D2827" t="s">
        <v>2130</v>
      </c>
      <c r="E2827" t="s">
        <v>2187</v>
      </c>
      <c r="F2827" t="s">
        <v>2203</v>
      </c>
      <c r="G2827" t="s">
        <v>5050</v>
      </c>
      <c r="I2827" t="s">
        <v>2130</v>
      </c>
      <c r="J2827" t="s">
        <v>6876</v>
      </c>
      <c r="K2827" s="2">
        <v>27625</v>
      </c>
      <c r="L2827" s="2">
        <v>0</v>
      </c>
      <c r="M2827" t="b">
        <v>0</v>
      </c>
      <c r="N2827">
        <v>0</v>
      </c>
      <c r="O2827">
        <f t="shared" si="352"/>
        <v>0</v>
      </c>
      <c r="P2827">
        <f t="shared" si="353"/>
        <v>1</v>
      </c>
      <c r="Q2827">
        <f t="shared" si="354"/>
        <v>0</v>
      </c>
      <c r="R2827">
        <f t="shared" si="355"/>
        <v>1</v>
      </c>
      <c r="S2827">
        <f t="shared" si="356"/>
        <v>0</v>
      </c>
      <c r="T2827">
        <f t="shared" si="357"/>
        <v>1</v>
      </c>
      <c r="U2827" s="16">
        <v>43452.660416666666</v>
      </c>
      <c r="V2827">
        <f t="shared" si="358"/>
        <v>2018</v>
      </c>
      <c r="W2827" t="b">
        <v>0</v>
      </c>
      <c r="X2827">
        <f t="shared" si="359"/>
        <v>0</v>
      </c>
    </row>
    <row r="2828" spans="1:24" x14ac:dyDescent="0.25">
      <c r="A2828" t="s">
        <v>1939</v>
      </c>
      <c r="B2828" s="4">
        <v>43830</v>
      </c>
      <c r="C2828">
        <v>2019</v>
      </c>
      <c r="D2828" t="s">
        <v>2130</v>
      </c>
      <c r="E2828" t="s">
        <v>2188</v>
      </c>
      <c r="F2828" t="s">
        <v>2206</v>
      </c>
      <c r="G2828" t="s">
        <v>5051</v>
      </c>
      <c r="I2828" t="s">
        <v>2134</v>
      </c>
      <c r="J2828" t="s">
        <v>6876</v>
      </c>
      <c r="K2828" s="2">
        <v>0</v>
      </c>
      <c r="L2828" s="2">
        <v>0</v>
      </c>
      <c r="M2828" t="b">
        <v>0</v>
      </c>
      <c r="N2828">
        <v>0</v>
      </c>
      <c r="O2828">
        <f t="shared" si="352"/>
        <v>0</v>
      </c>
      <c r="P2828">
        <f t="shared" si="353"/>
        <v>1</v>
      </c>
      <c r="Q2828">
        <f t="shared" si="354"/>
        <v>0</v>
      </c>
      <c r="R2828">
        <f t="shared" si="355"/>
        <v>1</v>
      </c>
      <c r="S2828">
        <f t="shared" si="356"/>
        <v>0</v>
      </c>
      <c r="T2828">
        <f t="shared" si="357"/>
        <v>1</v>
      </c>
      <c r="U2828" s="16">
        <v>43480.666168981479</v>
      </c>
      <c r="V2828">
        <f t="shared" si="358"/>
        <v>2019</v>
      </c>
      <c r="W2828" t="b">
        <v>0</v>
      </c>
      <c r="X2828">
        <f t="shared" si="359"/>
        <v>0</v>
      </c>
    </row>
    <row r="2829" spans="1:24" x14ac:dyDescent="0.25">
      <c r="A2829" t="s">
        <v>1764</v>
      </c>
      <c r="B2829" s="4">
        <v>43739</v>
      </c>
      <c r="C2829">
        <v>2019</v>
      </c>
      <c r="D2829" t="s">
        <v>2130</v>
      </c>
      <c r="E2829" t="s">
        <v>2190</v>
      </c>
      <c r="F2829" t="s">
        <v>2206</v>
      </c>
      <c r="G2829" t="s">
        <v>5052</v>
      </c>
      <c r="I2829" t="s">
        <v>2132</v>
      </c>
      <c r="J2829" t="s">
        <v>6876</v>
      </c>
      <c r="K2829" s="2">
        <v>65796</v>
      </c>
      <c r="L2829" s="2">
        <v>0</v>
      </c>
      <c r="M2829" t="b">
        <v>0</v>
      </c>
      <c r="N2829">
        <v>0</v>
      </c>
      <c r="O2829">
        <f t="shared" si="352"/>
        <v>0</v>
      </c>
      <c r="P2829">
        <f t="shared" si="353"/>
        <v>1</v>
      </c>
      <c r="Q2829">
        <f t="shared" si="354"/>
        <v>0</v>
      </c>
      <c r="R2829">
        <f t="shared" si="355"/>
        <v>1</v>
      </c>
      <c r="S2829">
        <f t="shared" si="356"/>
        <v>0</v>
      </c>
      <c r="T2829">
        <f t="shared" si="357"/>
        <v>1</v>
      </c>
      <c r="U2829" s="16">
        <v>43497.899780092594</v>
      </c>
      <c r="V2829">
        <f t="shared" si="358"/>
        <v>2019</v>
      </c>
      <c r="W2829" t="b">
        <v>0</v>
      </c>
      <c r="X2829">
        <f t="shared" si="359"/>
        <v>0</v>
      </c>
    </row>
    <row r="2830" spans="1:24" x14ac:dyDescent="0.25">
      <c r="A2830" t="s">
        <v>144</v>
      </c>
      <c r="B2830" s="4">
        <v>43739</v>
      </c>
      <c r="C2830">
        <v>2019</v>
      </c>
      <c r="D2830" t="s">
        <v>2130</v>
      </c>
      <c r="E2830" t="s">
        <v>2190</v>
      </c>
      <c r="F2830" t="s">
        <v>2206</v>
      </c>
      <c r="G2830" t="s">
        <v>5053</v>
      </c>
      <c r="I2830" t="s">
        <v>2132</v>
      </c>
      <c r="J2830" t="s">
        <v>6876</v>
      </c>
      <c r="K2830" s="2">
        <v>65796</v>
      </c>
      <c r="L2830" s="2">
        <v>0</v>
      </c>
      <c r="M2830" t="b">
        <v>0</v>
      </c>
      <c r="N2830">
        <v>0</v>
      </c>
      <c r="O2830">
        <f t="shared" si="352"/>
        <v>0</v>
      </c>
      <c r="P2830">
        <f t="shared" si="353"/>
        <v>1</v>
      </c>
      <c r="Q2830">
        <f t="shared" si="354"/>
        <v>0</v>
      </c>
      <c r="R2830">
        <f t="shared" si="355"/>
        <v>1</v>
      </c>
      <c r="S2830">
        <f t="shared" si="356"/>
        <v>0</v>
      </c>
      <c r="T2830">
        <f t="shared" si="357"/>
        <v>1</v>
      </c>
      <c r="U2830" s="16">
        <v>43497.905624999999</v>
      </c>
      <c r="V2830">
        <f t="shared" si="358"/>
        <v>2019</v>
      </c>
      <c r="W2830" t="b">
        <v>0</v>
      </c>
      <c r="X2830">
        <f t="shared" si="359"/>
        <v>0</v>
      </c>
    </row>
    <row r="2831" spans="1:24" x14ac:dyDescent="0.25">
      <c r="A2831" t="s">
        <v>59</v>
      </c>
      <c r="B2831" s="4">
        <v>43739</v>
      </c>
      <c r="C2831">
        <v>2019</v>
      </c>
      <c r="D2831" t="s">
        <v>2130</v>
      </c>
      <c r="E2831" t="s">
        <v>2190</v>
      </c>
      <c r="F2831" t="s">
        <v>2206</v>
      </c>
      <c r="G2831" t="s">
        <v>5054</v>
      </c>
      <c r="I2831" t="s">
        <v>2132</v>
      </c>
      <c r="J2831" t="s">
        <v>6876</v>
      </c>
      <c r="K2831" s="2">
        <v>65796</v>
      </c>
      <c r="L2831" s="2">
        <v>0</v>
      </c>
      <c r="M2831" t="b">
        <v>0</v>
      </c>
      <c r="N2831">
        <v>0</v>
      </c>
      <c r="O2831">
        <f t="shared" si="352"/>
        <v>0</v>
      </c>
      <c r="P2831">
        <f t="shared" si="353"/>
        <v>1</v>
      </c>
      <c r="Q2831">
        <f t="shared" si="354"/>
        <v>0</v>
      </c>
      <c r="R2831">
        <f t="shared" si="355"/>
        <v>1</v>
      </c>
      <c r="S2831">
        <f t="shared" si="356"/>
        <v>0</v>
      </c>
      <c r="T2831">
        <f t="shared" si="357"/>
        <v>1</v>
      </c>
      <c r="U2831" s="16">
        <v>43497.906354166669</v>
      </c>
      <c r="V2831">
        <f t="shared" si="358"/>
        <v>2019</v>
      </c>
      <c r="W2831" t="b">
        <v>0</v>
      </c>
      <c r="X2831">
        <f t="shared" si="359"/>
        <v>0</v>
      </c>
    </row>
    <row r="2832" spans="1:24" x14ac:dyDescent="0.25">
      <c r="A2832" t="s">
        <v>3</v>
      </c>
      <c r="B2832" s="4">
        <v>43739</v>
      </c>
      <c r="C2832">
        <v>2019</v>
      </c>
      <c r="D2832" t="s">
        <v>2130</v>
      </c>
      <c r="E2832" t="s">
        <v>2190</v>
      </c>
      <c r="F2832" t="s">
        <v>2206</v>
      </c>
      <c r="G2832" t="s">
        <v>5055</v>
      </c>
      <c r="I2832" t="s">
        <v>2132</v>
      </c>
      <c r="J2832" t="s">
        <v>6876</v>
      </c>
      <c r="K2832" s="2">
        <v>65796</v>
      </c>
      <c r="L2832" s="2">
        <v>0</v>
      </c>
      <c r="M2832" t="b">
        <v>0</v>
      </c>
      <c r="N2832">
        <v>0</v>
      </c>
      <c r="O2832">
        <f t="shared" si="352"/>
        <v>0</v>
      </c>
      <c r="P2832">
        <f t="shared" si="353"/>
        <v>1</v>
      </c>
      <c r="Q2832">
        <f t="shared" si="354"/>
        <v>0</v>
      </c>
      <c r="R2832">
        <f t="shared" si="355"/>
        <v>1</v>
      </c>
      <c r="S2832">
        <f t="shared" si="356"/>
        <v>0</v>
      </c>
      <c r="T2832">
        <f t="shared" si="357"/>
        <v>1</v>
      </c>
      <c r="U2832" s="16">
        <v>43497.907847222225</v>
      </c>
      <c r="V2832">
        <f t="shared" si="358"/>
        <v>2019</v>
      </c>
      <c r="W2832" t="b">
        <v>0</v>
      </c>
      <c r="X2832">
        <f t="shared" si="359"/>
        <v>0</v>
      </c>
    </row>
    <row r="2833" spans="1:24" x14ac:dyDescent="0.25">
      <c r="A2833" t="s">
        <v>58</v>
      </c>
      <c r="B2833" s="4">
        <v>43739</v>
      </c>
      <c r="C2833">
        <v>2019</v>
      </c>
      <c r="D2833" t="s">
        <v>2130</v>
      </c>
      <c r="E2833" t="s">
        <v>2190</v>
      </c>
      <c r="F2833" t="s">
        <v>2206</v>
      </c>
      <c r="G2833" t="s">
        <v>5056</v>
      </c>
      <c r="I2833" t="s">
        <v>2132</v>
      </c>
      <c r="J2833" t="s">
        <v>6876</v>
      </c>
      <c r="K2833" s="2">
        <v>65796</v>
      </c>
      <c r="L2833" s="2">
        <v>0</v>
      </c>
      <c r="M2833" t="b">
        <v>0</v>
      </c>
      <c r="N2833">
        <v>0</v>
      </c>
      <c r="O2833">
        <f t="shared" si="352"/>
        <v>0</v>
      </c>
      <c r="P2833">
        <f t="shared" si="353"/>
        <v>1</v>
      </c>
      <c r="Q2833">
        <f t="shared" si="354"/>
        <v>0</v>
      </c>
      <c r="R2833">
        <f t="shared" si="355"/>
        <v>1</v>
      </c>
      <c r="S2833">
        <f t="shared" si="356"/>
        <v>0</v>
      </c>
      <c r="T2833">
        <f t="shared" si="357"/>
        <v>1</v>
      </c>
      <c r="U2833" s="16">
        <v>43502.576284722221</v>
      </c>
      <c r="V2833">
        <f t="shared" si="358"/>
        <v>2019</v>
      </c>
      <c r="W2833" t="b">
        <v>0</v>
      </c>
      <c r="X2833">
        <f t="shared" si="359"/>
        <v>0</v>
      </c>
    </row>
    <row r="2834" spans="1:24" x14ac:dyDescent="0.25">
      <c r="A2834" t="s">
        <v>1854</v>
      </c>
      <c r="B2834" s="4">
        <v>43739</v>
      </c>
      <c r="C2834">
        <v>2019</v>
      </c>
      <c r="D2834" t="s">
        <v>2130</v>
      </c>
      <c r="E2834" t="s">
        <v>2190</v>
      </c>
      <c r="F2834" t="s">
        <v>2206</v>
      </c>
      <c r="G2834" t="s">
        <v>5057</v>
      </c>
      <c r="I2834" t="s">
        <v>2132</v>
      </c>
      <c r="J2834" t="s">
        <v>6876</v>
      </c>
      <c r="K2834" s="2">
        <v>91636</v>
      </c>
      <c r="L2834" s="2">
        <v>0</v>
      </c>
      <c r="M2834" t="b">
        <v>0</v>
      </c>
      <c r="N2834">
        <v>0</v>
      </c>
      <c r="O2834">
        <f t="shared" si="352"/>
        <v>0</v>
      </c>
      <c r="P2834">
        <f t="shared" si="353"/>
        <v>1</v>
      </c>
      <c r="Q2834">
        <f t="shared" si="354"/>
        <v>0</v>
      </c>
      <c r="R2834">
        <f t="shared" si="355"/>
        <v>1</v>
      </c>
      <c r="S2834">
        <f t="shared" si="356"/>
        <v>0</v>
      </c>
      <c r="T2834">
        <f t="shared" si="357"/>
        <v>1</v>
      </c>
      <c r="U2834" s="16">
        <v>43668.6559837963</v>
      </c>
      <c r="V2834">
        <f t="shared" si="358"/>
        <v>2019</v>
      </c>
      <c r="W2834" t="b">
        <v>0</v>
      </c>
      <c r="X2834">
        <f t="shared" si="359"/>
        <v>0</v>
      </c>
    </row>
    <row r="2835" spans="1:24" x14ac:dyDescent="0.25">
      <c r="A2835" t="s">
        <v>1224</v>
      </c>
      <c r="B2835" s="4">
        <v>43769</v>
      </c>
      <c r="C2835">
        <v>2019</v>
      </c>
      <c r="D2835" t="s">
        <v>2130</v>
      </c>
      <c r="E2835" t="s">
        <v>2190</v>
      </c>
      <c r="F2835" t="s">
        <v>2206</v>
      </c>
      <c r="G2835" t="s">
        <v>5058</v>
      </c>
      <c r="I2835" t="s">
        <v>2132</v>
      </c>
      <c r="J2835" t="s">
        <v>6876</v>
      </c>
      <c r="K2835" s="2">
        <v>65636</v>
      </c>
      <c r="L2835" s="2">
        <v>0</v>
      </c>
      <c r="M2835" t="b">
        <v>0</v>
      </c>
      <c r="N2835">
        <v>0</v>
      </c>
      <c r="O2835">
        <f t="shared" si="352"/>
        <v>0</v>
      </c>
      <c r="P2835">
        <f t="shared" si="353"/>
        <v>1</v>
      </c>
      <c r="Q2835">
        <f t="shared" si="354"/>
        <v>0</v>
      </c>
      <c r="R2835">
        <f t="shared" si="355"/>
        <v>1</v>
      </c>
      <c r="S2835">
        <f t="shared" si="356"/>
        <v>0</v>
      </c>
      <c r="T2835">
        <f t="shared" si="357"/>
        <v>1</v>
      </c>
      <c r="U2835" s="16">
        <v>43705.629780092589</v>
      </c>
      <c r="V2835">
        <f t="shared" si="358"/>
        <v>2019</v>
      </c>
      <c r="W2835" t="b">
        <v>0</v>
      </c>
      <c r="X2835">
        <f t="shared" si="359"/>
        <v>0</v>
      </c>
    </row>
    <row r="2836" spans="1:24" x14ac:dyDescent="0.25">
      <c r="A2836" t="s">
        <v>1860</v>
      </c>
      <c r="B2836" s="4">
        <v>43770</v>
      </c>
      <c r="C2836">
        <v>2019</v>
      </c>
      <c r="D2836" t="s">
        <v>2130</v>
      </c>
      <c r="E2836" t="s">
        <v>2187</v>
      </c>
      <c r="F2836" t="s">
        <v>2203</v>
      </c>
      <c r="G2836" t="s">
        <v>5059</v>
      </c>
      <c r="I2836" t="s">
        <v>2130</v>
      </c>
      <c r="J2836" t="s">
        <v>6876</v>
      </c>
      <c r="K2836" s="2">
        <v>1432.8</v>
      </c>
      <c r="L2836" s="2">
        <v>0</v>
      </c>
      <c r="M2836" t="b">
        <v>0</v>
      </c>
      <c r="N2836">
        <v>0</v>
      </c>
      <c r="O2836">
        <f t="shared" si="352"/>
        <v>0</v>
      </c>
      <c r="P2836">
        <f t="shared" si="353"/>
        <v>1</v>
      </c>
      <c r="Q2836">
        <f t="shared" si="354"/>
        <v>0</v>
      </c>
      <c r="R2836">
        <f t="shared" si="355"/>
        <v>1</v>
      </c>
      <c r="S2836">
        <f t="shared" si="356"/>
        <v>0</v>
      </c>
      <c r="T2836">
        <f t="shared" si="357"/>
        <v>1</v>
      </c>
      <c r="U2836" s="16">
        <v>43725.666192129633</v>
      </c>
      <c r="V2836">
        <f t="shared" si="358"/>
        <v>2019</v>
      </c>
      <c r="W2836" t="b">
        <v>0</v>
      </c>
      <c r="X2836">
        <f t="shared" si="359"/>
        <v>0</v>
      </c>
    </row>
    <row r="2837" spans="1:24" x14ac:dyDescent="0.25">
      <c r="A2837" t="s">
        <v>1939</v>
      </c>
      <c r="B2837" s="4">
        <v>43830</v>
      </c>
      <c r="C2837">
        <v>2019</v>
      </c>
      <c r="D2837" t="s">
        <v>2130</v>
      </c>
      <c r="E2837" t="s">
        <v>2190</v>
      </c>
      <c r="F2837" t="s">
        <v>2203</v>
      </c>
      <c r="G2837" t="s">
        <v>5060</v>
      </c>
      <c r="I2837" t="s">
        <v>2130</v>
      </c>
      <c r="J2837" t="s">
        <v>6876</v>
      </c>
      <c r="K2837" s="2">
        <v>15977</v>
      </c>
      <c r="L2837" s="2">
        <v>0</v>
      </c>
      <c r="M2837" t="b">
        <v>0</v>
      </c>
      <c r="N2837">
        <v>0</v>
      </c>
      <c r="O2837">
        <f t="shared" si="352"/>
        <v>0</v>
      </c>
      <c r="P2837">
        <f t="shared" si="353"/>
        <v>1</v>
      </c>
      <c r="Q2837">
        <f t="shared" si="354"/>
        <v>0</v>
      </c>
      <c r="R2837">
        <f t="shared" si="355"/>
        <v>1</v>
      </c>
      <c r="S2837">
        <f t="shared" si="356"/>
        <v>0</v>
      </c>
      <c r="T2837">
        <f t="shared" si="357"/>
        <v>1</v>
      </c>
      <c r="U2837" s="16">
        <v>43754.779988425929</v>
      </c>
      <c r="V2837">
        <f t="shared" si="358"/>
        <v>2019</v>
      </c>
      <c r="W2837" t="b">
        <v>0</v>
      </c>
      <c r="X2837">
        <f t="shared" si="359"/>
        <v>0</v>
      </c>
    </row>
    <row r="2838" spans="1:24" x14ac:dyDescent="0.25">
      <c r="A2838" t="s">
        <v>646</v>
      </c>
      <c r="B2838" s="4">
        <v>43826</v>
      </c>
      <c r="C2838">
        <v>2019</v>
      </c>
      <c r="D2838" t="s">
        <v>2140</v>
      </c>
      <c r="E2838" t="s">
        <v>2199</v>
      </c>
      <c r="F2838" t="s">
        <v>2206</v>
      </c>
      <c r="G2838" t="s">
        <v>5061</v>
      </c>
      <c r="I2838" t="s">
        <v>2140</v>
      </c>
      <c r="J2838" t="s">
        <v>6876</v>
      </c>
      <c r="K2838" s="2">
        <v>65199</v>
      </c>
      <c r="L2838" s="2">
        <v>0</v>
      </c>
      <c r="M2838" t="b">
        <v>0</v>
      </c>
      <c r="N2838">
        <v>0</v>
      </c>
      <c r="O2838">
        <f t="shared" si="352"/>
        <v>0</v>
      </c>
      <c r="P2838">
        <f t="shared" si="353"/>
        <v>1</v>
      </c>
      <c r="Q2838">
        <f t="shared" si="354"/>
        <v>0</v>
      </c>
      <c r="R2838">
        <f t="shared" si="355"/>
        <v>1</v>
      </c>
      <c r="S2838">
        <f t="shared" si="356"/>
        <v>0</v>
      </c>
      <c r="T2838">
        <f t="shared" si="357"/>
        <v>1</v>
      </c>
      <c r="U2838" s="16">
        <v>43525.708449074074</v>
      </c>
      <c r="V2838">
        <f t="shared" si="358"/>
        <v>2019</v>
      </c>
      <c r="W2838" t="b">
        <v>0</v>
      </c>
      <c r="X2838">
        <f t="shared" si="359"/>
        <v>0</v>
      </c>
    </row>
    <row r="2839" spans="1:24" x14ac:dyDescent="0.25">
      <c r="A2839" t="s">
        <v>601</v>
      </c>
      <c r="B2839" s="4">
        <v>43100</v>
      </c>
      <c r="C2839">
        <v>2017</v>
      </c>
      <c r="D2839" t="s">
        <v>2128</v>
      </c>
      <c r="E2839" t="s">
        <v>2187</v>
      </c>
      <c r="F2839" t="s">
        <v>2206</v>
      </c>
      <c r="G2839" t="s">
        <v>5062</v>
      </c>
      <c r="I2839" t="s">
        <v>2128</v>
      </c>
      <c r="J2839" t="s">
        <v>6876</v>
      </c>
      <c r="K2839" s="2">
        <v>71500</v>
      </c>
      <c r="L2839" s="2">
        <v>0</v>
      </c>
      <c r="M2839" t="b">
        <v>0</v>
      </c>
      <c r="N2839">
        <v>0</v>
      </c>
      <c r="O2839">
        <f t="shared" si="352"/>
        <v>0</v>
      </c>
      <c r="P2839">
        <f t="shared" si="353"/>
        <v>1</v>
      </c>
      <c r="Q2839">
        <f t="shared" si="354"/>
        <v>0</v>
      </c>
      <c r="R2839">
        <f t="shared" si="355"/>
        <v>1</v>
      </c>
      <c r="S2839">
        <f t="shared" si="356"/>
        <v>0</v>
      </c>
      <c r="T2839">
        <f t="shared" si="357"/>
        <v>1</v>
      </c>
      <c r="U2839" s="16">
        <v>42900.522106481483</v>
      </c>
      <c r="V2839">
        <f t="shared" si="358"/>
        <v>2017</v>
      </c>
      <c r="W2839" t="b">
        <v>0</v>
      </c>
      <c r="X2839">
        <f t="shared" si="359"/>
        <v>0</v>
      </c>
    </row>
    <row r="2840" spans="1:24" x14ac:dyDescent="0.25">
      <c r="A2840" t="s">
        <v>134</v>
      </c>
      <c r="B2840" s="4">
        <v>43100</v>
      </c>
      <c r="C2840">
        <v>2017</v>
      </c>
      <c r="D2840" t="s">
        <v>2128</v>
      </c>
      <c r="E2840" t="s">
        <v>2192</v>
      </c>
      <c r="F2840" t="s">
        <v>2206</v>
      </c>
      <c r="G2840" t="s">
        <v>5063</v>
      </c>
      <c r="I2840" t="s">
        <v>2128</v>
      </c>
      <c r="J2840" t="s">
        <v>6876</v>
      </c>
      <c r="K2840" s="2">
        <v>71500</v>
      </c>
      <c r="L2840" s="2">
        <v>0</v>
      </c>
      <c r="M2840" t="b">
        <v>0</v>
      </c>
      <c r="N2840">
        <v>0</v>
      </c>
      <c r="O2840">
        <f t="shared" si="352"/>
        <v>0</v>
      </c>
      <c r="P2840">
        <f t="shared" si="353"/>
        <v>1</v>
      </c>
      <c r="Q2840">
        <f t="shared" si="354"/>
        <v>0</v>
      </c>
      <c r="R2840">
        <f t="shared" si="355"/>
        <v>1</v>
      </c>
      <c r="S2840">
        <f t="shared" si="356"/>
        <v>0</v>
      </c>
      <c r="T2840">
        <f t="shared" si="357"/>
        <v>1</v>
      </c>
      <c r="U2840" s="16">
        <v>43033.570277777777</v>
      </c>
      <c r="V2840">
        <f t="shared" si="358"/>
        <v>2017</v>
      </c>
      <c r="W2840" t="b">
        <v>0</v>
      </c>
      <c r="X2840">
        <f t="shared" si="359"/>
        <v>0</v>
      </c>
    </row>
    <row r="2841" spans="1:24" x14ac:dyDescent="0.25">
      <c r="A2841" t="s">
        <v>134</v>
      </c>
      <c r="B2841" s="4">
        <v>43465</v>
      </c>
      <c r="C2841">
        <v>2018</v>
      </c>
      <c r="D2841" t="s">
        <v>2128</v>
      </c>
      <c r="E2841" t="s">
        <v>2192</v>
      </c>
      <c r="F2841" t="s">
        <v>2206</v>
      </c>
      <c r="G2841" t="s">
        <v>5064</v>
      </c>
      <c r="I2841" t="s">
        <v>2128</v>
      </c>
      <c r="J2841" t="s">
        <v>6876</v>
      </c>
      <c r="K2841" s="2">
        <v>66500</v>
      </c>
      <c r="L2841" s="2">
        <v>0</v>
      </c>
      <c r="M2841" t="b">
        <v>0</v>
      </c>
      <c r="N2841">
        <v>0</v>
      </c>
      <c r="O2841">
        <f t="shared" si="352"/>
        <v>0</v>
      </c>
      <c r="P2841">
        <f t="shared" si="353"/>
        <v>1</v>
      </c>
      <c r="Q2841">
        <f t="shared" si="354"/>
        <v>0</v>
      </c>
      <c r="R2841">
        <f t="shared" si="355"/>
        <v>1</v>
      </c>
      <c r="S2841">
        <f t="shared" si="356"/>
        <v>0</v>
      </c>
      <c r="T2841">
        <f t="shared" si="357"/>
        <v>1</v>
      </c>
      <c r="U2841" s="16">
        <v>43020.891562500001</v>
      </c>
      <c r="V2841">
        <f t="shared" si="358"/>
        <v>2017</v>
      </c>
      <c r="W2841" t="b">
        <v>0</v>
      </c>
      <c r="X2841">
        <f t="shared" si="359"/>
        <v>0</v>
      </c>
    </row>
    <row r="2842" spans="1:24" x14ac:dyDescent="0.25">
      <c r="A2842" t="s">
        <v>115</v>
      </c>
      <c r="B2842" s="4">
        <v>43465</v>
      </c>
      <c r="C2842">
        <v>2018</v>
      </c>
      <c r="D2842" t="s">
        <v>2130</v>
      </c>
      <c r="E2842" t="s">
        <v>2187</v>
      </c>
      <c r="F2842" t="s">
        <v>2206</v>
      </c>
      <c r="G2842" t="s">
        <v>5065</v>
      </c>
      <c r="I2842" t="s">
        <v>2128</v>
      </c>
      <c r="J2842" t="s">
        <v>6876</v>
      </c>
      <c r="K2842" s="2">
        <v>65398</v>
      </c>
      <c r="L2842" s="2">
        <v>0</v>
      </c>
      <c r="M2842" t="b">
        <v>0</v>
      </c>
      <c r="N2842">
        <v>0</v>
      </c>
      <c r="O2842">
        <f t="shared" si="352"/>
        <v>0</v>
      </c>
      <c r="P2842">
        <f t="shared" si="353"/>
        <v>1</v>
      </c>
      <c r="Q2842">
        <f t="shared" si="354"/>
        <v>0</v>
      </c>
      <c r="R2842">
        <f t="shared" si="355"/>
        <v>1</v>
      </c>
      <c r="S2842">
        <f t="shared" si="356"/>
        <v>0</v>
      </c>
      <c r="T2842">
        <f t="shared" si="357"/>
        <v>1</v>
      </c>
      <c r="U2842" s="16">
        <v>43259.810416666667</v>
      </c>
      <c r="V2842">
        <f t="shared" si="358"/>
        <v>2018</v>
      </c>
      <c r="W2842" t="b">
        <v>0</v>
      </c>
      <c r="X2842">
        <f t="shared" si="359"/>
        <v>0</v>
      </c>
    </row>
    <row r="2843" spans="1:24" x14ac:dyDescent="0.25">
      <c r="A2843" t="s">
        <v>575</v>
      </c>
      <c r="B2843" s="4">
        <v>43465</v>
      </c>
      <c r="C2843">
        <v>2018</v>
      </c>
      <c r="D2843" t="s">
        <v>2130</v>
      </c>
      <c r="E2843" t="s">
        <v>2192</v>
      </c>
      <c r="F2843" t="s">
        <v>2203</v>
      </c>
      <c r="G2843" t="s">
        <v>5066</v>
      </c>
      <c r="I2843" t="s">
        <v>2128</v>
      </c>
      <c r="J2843" t="s">
        <v>6876</v>
      </c>
      <c r="K2843" s="2">
        <v>65199</v>
      </c>
      <c r="L2843" s="2">
        <v>0</v>
      </c>
      <c r="M2843" t="b">
        <v>0</v>
      </c>
      <c r="N2843">
        <v>0</v>
      </c>
      <c r="O2843">
        <f t="shared" si="352"/>
        <v>0</v>
      </c>
      <c r="P2843">
        <f t="shared" si="353"/>
        <v>1</v>
      </c>
      <c r="Q2843">
        <f t="shared" si="354"/>
        <v>0</v>
      </c>
      <c r="R2843">
        <f t="shared" si="355"/>
        <v>1</v>
      </c>
      <c r="S2843">
        <f t="shared" si="356"/>
        <v>0</v>
      </c>
      <c r="T2843">
        <f t="shared" si="357"/>
        <v>1</v>
      </c>
      <c r="U2843" s="16">
        <v>43292.76462962963</v>
      </c>
      <c r="V2843">
        <f t="shared" si="358"/>
        <v>2018</v>
      </c>
      <c r="W2843" t="b">
        <v>0</v>
      </c>
      <c r="X2843">
        <f t="shared" si="359"/>
        <v>0</v>
      </c>
    </row>
    <row r="2844" spans="1:24" x14ac:dyDescent="0.25">
      <c r="A2844" t="s">
        <v>124</v>
      </c>
      <c r="B2844" s="4">
        <v>43465</v>
      </c>
      <c r="C2844">
        <v>2018</v>
      </c>
      <c r="D2844" t="s">
        <v>2130</v>
      </c>
      <c r="E2844" t="s">
        <v>2187</v>
      </c>
      <c r="F2844" t="s">
        <v>2204</v>
      </c>
      <c r="G2844" t="s">
        <v>5067</v>
      </c>
      <c r="I2844" t="s">
        <v>2128</v>
      </c>
      <c r="J2844" t="s">
        <v>6876</v>
      </c>
      <c r="K2844" s="2">
        <v>64549</v>
      </c>
      <c r="L2844" s="2">
        <v>0</v>
      </c>
      <c r="M2844" t="b">
        <v>0</v>
      </c>
      <c r="N2844">
        <v>0</v>
      </c>
      <c r="O2844">
        <f t="shared" si="352"/>
        <v>0</v>
      </c>
      <c r="P2844">
        <f t="shared" si="353"/>
        <v>1</v>
      </c>
      <c r="Q2844">
        <f t="shared" si="354"/>
        <v>0</v>
      </c>
      <c r="R2844">
        <f t="shared" si="355"/>
        <v>1</v>
      </c>
      <c r="S2844">
        <f t="shared" si="356"/>
        <v>0</v>
      </c>
      <c r="T2844">
        <f t="shared" si="357"/>
        <v>1</v>
      </c>
      <c r="U2844" s="16">
        <v>43297.559884259259</v>
      </c>
      <c r="V2844">
        <f t="shared" si="358"/>
        <v>2018</v>
      </c>
      <c r="W2844" t="b">
        <v>0</v>
      </c>
      <c r="X2844">
        <f t="shared" si="359"/>
        <v>0</v>
      </c>
    </row>
    <row r="2845" spans="1:24" x14ac:dyDescent="0.25">
      <c r="A2845" t="s">
        <v>590</v>
      </c>
      <c r="B2845" s="4">
        <v>43465</v>
      </c>
      <c r="C2845">
        <v>2018</v>
      </c>
      <c r="D2845" t="s">
        <v>2130</v>
      </c>
      <c r="E2845" t="s">
        <v>2187</v>
      </c>
      <c r="F2845" t="s">
        <v>2203</v>
      </c>
      <c r="G2845" t="s">
        <v>5068</v>
      </c>
      <c r="I2845" t="s">
        <v>2140</v>
      </c>
      <c r="J2845" t="s">
        <v>6876</v>
      </c>
      <c r="K2845" s="2">
        <v>65199</v>
      </c>
      <c r="L2845" s="2">
        <v>0</v>
      </c>
      <c r="M2845" t="b">
        <v>0</v>
      </c>
      <c r="N2845">
        <v>0</v>
      </c>
      <c r="O2845">
        <f t="shared" si="352"/>
        <v>0</v>
      </c>
      <c r="P2845">
        <f t="shared" si="353"/>
        <v>1</v>
      </c>
      <c r="Q2845">
        <f t="shared" si="354"/>
        <v>0</v>
      </c>
      <c r="R2845">
        <f t="shared" si="355"/>
        <v>1</v>
      </c>
      <c r="S2845">
        <f t="shared" si="356"/>
        <v>0</v>
      </c>
      <c r="T2845">
        <f t="shared" si="357"/>
        <v>1</v>
      </c>
      <c r="U2845" s="16">
        <v>43341.543310185189</v>
      </c>
      <c r="V2845">
        <f t="shared" si="358"/>
        <v>2018</v>
      </c>
      <c r="W2845" t="b">
        <v>0</v>
      </c>
      <c r="X2845">
        <f t="shared" si="359"/>
        <v>0</v>
      </c>
    </row>
    <row r="2846" spans="1:24" x14ac:dyDescent="0.25">
      <c r="A2846" t="s">
        <v>1336</v>
      </c>
      <c r="B2846" s="4">
        <v>43411</v>
      </c>
      <c r="C2846">
        <v>2018</v>
      </c>
      <c r="D2846" t="s">
        <v>2128</v>
      </c>
      <c r="E2846" t="s">
        <v>2187</v>
      </c>
      <c r="F2846" t="s">
        <v>2204</v>
      </c>
      <c r="G2846" t="s">
        <v>5069</v>
      </c>
      <c r="I2846" t="s">
        <v>2128</v>
      </c>
      <c r="J2846" t="s">
        <v>6876</v>
      </c>
      <c r="K2846" s="2">
        <v>65000</v>
      </c>
      <c r="L2846" s="2">
        <v>0</v>
      </c>
      <c r="M2846" t="b">
        <v>0</v>
      </c>
      <c r="N2846">
        <v>0</v>
      </c>
      <c r="O2846">
        <f t="shared" si="352"/>
        <v>0</v>
      </c>
      <c r="P2846">
        <f t="shared" si="353"/>
        <v>1</v>
      </c>
      <c r="Q2846">
        <f t="shared" si="354"/>
        <v>0</v>
      </c>
      <c r="R2846">
        <f t="shared" si="355"/>
        <v>1</v>
      </c>
      <c r="S2846">
        <f t="shared" si="356"/>
        <v>0</v>
      </c>
      <c r="T2846">
        <f t="shared" si="357"/>
        <v>1</v>
      </c>
      <c r="U2846" s="16">
        <v>43348.964120370372</v>
      </c>
      <c r="V2846">
        <f t="shared" si="358"/>
        <v>2018</v>
      </c>
      <c r="W2846" t="b">
        <v>0</v>
      </c>
      <c r="X2846">
        <f t="shared" si="359"/>
        <v>0</v>
      </c>
    </row>
    <row r="2847" spans="1:24" x14ac:dyDescent="0.25">
      <c r="A2847" t="s">
        <v>1351</v>
      </c>
      <c r="B2847" s="4">
        <v>43830</v>
      </c>
      <c r="C2847">
        <v>2019</v>
      </c>
      <c r="D2847" t="s">
        <v>2128</v>
      </c>
      <c r="E2847" t="s">
        <v>2187</v>
      </c>
      <c r="F2847" t="s">
        <v>2205</v>
      </c>
      <c r="G2847" t="s">
        <v>5070</v>
      </c>
      <c r="I2847" t="s">
        <v>2128</v>
      </c>
      <c r="J2847" t="s">
        <v>6876</v>
      </c>
      <c r="K2847" s="2">
        <v>65199</v>
      </c>
      <c r="L2847" s="2">
        <v>0</v>
      </c>
      <c r="M2847" t="b">
        <v>0</v>
      </c>
      <c r="N2847">
        <v>0</v>
      </c>
      <c r="O2847">
        <f t="shared" si="352"/>
        <v>0</v>
      </c>
      <c r="P2847">
        <f t="shared" si="353"/>
        <v>1</v>
      </c>
      <c r="Q2847">
        <f t="shared" si="354"/>
        <v>0</v>
      </c>
      <c r="R2847">
        <f t="shared" si="355"/>
        <v>1</v>
      </c>
      <c r="S2847">
        <f t="shared" si="356"/>
        <v>0</v>
      </c>
      <c r="T2847">
        <f t="shared" si="357"/>
        <v>1</v>
      </c>
      <c r="U2847" s="16">
        <v>43375.929502314815</v>
      </c>
      <c r="V2847">
        <f t="shared" si="358"/>
        <v>2018</v>
      </c>
      <c r="W2847" t="b">
        <v>0</v>
      </c>
      <c r="X2847">
        <f t="shared" si="359"/>
        <v>0</v>
      </c>
    </row>
    <row r="2848" spans="1:24" x14ac:dyDescent="0.25">
      <c r="A2848" t="s">
        <v>195</v>
      </c>
      <c r="B2848" s="4">
        <v>43830</v>
      </c>
      <c r="C2848">
        <v>2019</v>
      </c>
      <c r="D2848" t="s">
        <v>2130</v>
      </c>
      <c r="E2848" t="s">
        <v>2187</v>
      </c>
      <c r="F2848" t="s">
        <v>2206</v>
      </c>
      <c r="G2848" t="s">
        <v>5071</v>
      </c>
      <c r="I2848" t="s">
        <v>2140</v>
      </c>
      <c r="J2848" t="s">
        <v>6876</v>
      </c>
      <c r="K2848" s="2">
        <v>71699</v>
      </c>
      <c r="L2848" s="2">
        <v>0</v>
      </c>
      <c r="M2848" t="b">
        <v>0</v>
      </c>
      <c r="N2848">
        <v>0</v>
      </c>
      <c r="O2848">
        <f t="shared" si="352"/>
        <v>0</v>
      </c>
      <c r="P2848">
        <f t="shared" si="353"/>
        <v>1</v>
      </c>
      <c r="Q2848">
        <f t="shared" si="354"/>
        <v>0</v>
      </c>
      <c r="R2848">
        <f t="shared" si="355"/>
        <v>1</v>
      </c>
      <c r="S2848">
        <f t="shared" si="356"/>
        <v>0</v>
      </c>
      <c r="T2848">
        <f t="shared" si="357"/>
        <v>1</v>
      </c>
      <c r="U2848" s="16">
        <v>43430.7971875</v>
      </c>
      <c r="V2848">
        <f t="shared" si="358"/>
        <v>2018</v>
      </c>
      <c r="W2848" t="b">
        <v>0</v>
      </c>
      <c r="X2848">
        <f t="shared" si="359"/>
        <v>0</v>
      </c>
    </row>
    <row r="2849" spans="1:24" x14ac:dyDescent="0.25">
      <c r="A2849" t="s">
        <v>1473</v>
      </c>
      <c r="B2849" s="4">
        <v>43739</v>
      </c>
      <c r="C2849">
        <v>2019</v>
      </c>
      <c r="D2849" t="s">
        <v>2130</v>
      </c>
      <c r="E2849" t="s">
        <v>2187</v>
      </c>
      <c r="F2849" t="s">
        <v>2206</v>
      </c>
      <c r="G2849" t="s">
        <v>5072</v>
      </c>
      <c r="I2849" t="s">
        <v>2140</v>
      </c>
      <c r="J2849" t="s">
        <v>6876</v>
      </c>
      <c r="K2849" s="2">
        <v>65597</v>
      </c>
      <c r="L2849" s="2">
        <v>0</v>
      </c>
      <c r="M2849" t="b">
        <v>0</v>
      </c>
      <c r="N2849">
        <v>0</v>
      </c>
      <c r="O2849">
        <f t="shared" si="352"/>
        <v>0</v>
      </c>
      <c r="P2849">
        <f t="shared" si="353"/>
        <v>1</v>
      </c>
      <c r="Q2849">
        <f t="shared" si="354"/>
        <v>0</v>
      </c>
      <c r="R2849">
        <f t="shared" si="355"/>
        <v>1</v>
      </c>
      <c r="S2849">
        <f t="shared" si="356"/>
        <v>0</v>
      </c>
      <c r="T2849">
        <f t="shared" si="357"/>
        <v>1</v>
      </c>
      <c r="U2849" s="16">
        <v>43441.579606481479</v>
      </c>
      <c r="V2849">
        <f t="shared" si="358"/>
        <v>2018</v>
      </c>
      <c r="W2849" t="b">
        <v>0</v>
      </c>
      <c r="X2849">
        <f t="shared" si="359"/>
        <v>0</v>
      </c>
    </row>
    <row r="2850" spans="1:24" x14ac:dyDescent="0.25">
      <c r="A2850" t="s">
        <v>187</v>
      </c>
      <c r="B2850" s="4">
        <v>43761</v>
      </c>
      <c r="C2850">
        <v>2019</v>
      </c>
      <c r="D2850" t="s">
        <v>2128</v>
      </c>
      <c r="E2850" t="s">
        <v>2187</v>
      </c>
      <c r="F2850" t="s">
        <v>2206</v>
      </c>
      <c r="G2850" t="s">
        <v>5073</v>
      </c>
      <c r="I2850" t="s">
        <v>2128</v>
      </c>
      <c r="J2850" t="s">
        <v>6876</v>
      </c>
      <c r="K2850" s="2">
        <v>69148</v>
      </c>
      <c r="L2850" s="2">
        <v>0</v>
      </c>
      <c r="M2850" t="b">
        <v>0</v>
      </c>
      <c r="N2850">
        <v>0</v>
      </c>
      <c r="O2850">
        <f t="shared" si="352"/>
        <v>0</v>
      </c>
      <c r="P2850">
        <f t="shared" si="353"/>
        <v>1</v>
      </c>
      <c r="Q2850">
        <f t="shared" si="354"/>
        <v>0</v>
      </c>
      <c r="R2850">
        <f t="shared" si="355"/>
        <v>1</v>
      </c>
      <c r="S2850">
        <f t="shared" si="356"/>
        <v>0</v>
      </c>
      <c r="T2850">
        <f t="shared" si="357"/>
        <v>1</v>
      </c>
      <c r="U2850" s="16">
        <v>43573.598773148151</v>
      </c>
      <c r="V2850">
        <f t="shared" si="358"/>
        <v>2019</v>
      </c>
      <c r="W2850" t="b">
        <v>0</v>
      </c>
      <c r="X2850">
        <f t="shared" si="359"/>
        <v>0</v>
      </c>
    </row>
    <row r="2851" spans="1:24" x14ac:dyDescent="0.25">
      <c r="A2851" t="s">
        <v>1664</v>
      </c>
      <c r="B2851" s="4">
        <v>43800</v>
      </c>
      <c r="C2851">
        <v>2019</v>
      </c>
      <c r="D2851" t="s">
        <v>2130</v>
      </c>
      <c r="E2851" t="s">
        <v>2187</v>
      </c>
      <c r="F2851" t="s">
        <v>2203</v>
      </c>
      <c r="G2851" t="s">
        <v>5074</v>
      </c>
      <c r="I2851" t="s">
        <v>2130</v>
      </c>
      <c r="J2851" t="s">
        <v>6876</v>
      </c>
      <c r="K2851" s="2">
        <v>6500</v>
      </c>
      <c r="L2851" s="2">
        <v>0</v>
      </c>
      <c r="M2851" t="b">
        <v>0</v>
      </c>
      <c r="N2851">
        <v>0</v>
      </c>
      <c r="O2851">
        <f t="shared" si="352"/>
        <v>0</v>
      </c>
      <c r="P2851">
        <f t="shared" si="353"/>
        <v>1</v>
      </c>
      <c r="Q2851">
        <f t="shared" si="354"/>
        <v>0</v>
      </c>
      <c r="R2851">
        <f t="shared" si="355"/>
        <v>1</v>
      </c>
      <c r="S2851">
        <f t="shared" si="356"/>
        <v>0</v>
      </c>
      <c r="T2851">
        <f t="shared" si="357"/>
        <v>1</v>
      </c>
      <c r="U2851" s="16">
        <v>43601.704548611109</v>
      </c>
      <c r="V2851">
        <f t="shared" si="358"/>
        <v>2019</v>
      </c>
      <c r="W2851" t="b">
        <v>0</v>
      </c>
      <c r="X2851">
        <f t="shared" si="359"/>
        <v>0</v>
      </c>
    </row>
    <row r="2852" spans="1:24" x14ac:dyDescent="0.25">
      <c r="A2852" t="s">
        <v>1928</v>
      </c>
      <c r="B2852" s="4">
        <v>44196</v>
      </c>
      <c r="C2852">
        <v>2020</v>
      </c>
      <c r="D2852" t="s">
        <v>2130</v>
      </c>
      <c r="E2852" t="s">
        <v>2188</v>
      </c>
      <c r="F2852" t="s">
        <v>2201</v>
      </c>
      <c r="G2852" t="s">
        <v>5075</v>
      </c>
      <c r="I2852" t="s">
        <v>2132</v>
      </c>
      <c r="J2852" t="s">
        <v>6876</v>
      </c>
      <c r="K2852" s="2">
        <v>65000</v>
      </c>
      <c r="L2852" s="2">
        <v>0</v>
      </c>
      <c r="M2852" t="b">
        <v>0</v>
      </c>
      <c r="N2852">
        <v>0</v>
      </c>
      <c r="O2852">
        <f t="shared" si="352"/>
        <v>0</v>
      </c>
      <c r="P2852">
        <f t="shared" si="353"/>
        <v>1</v>
      </c>
      <c r="Q2852">
        <f t="shared" si="354"/>
        <v>0</v>
      </c>
      <c r="R2852">
        <f t="shared" si="355"/>
        <v>1</v>
      </c>
      <c r="S2852">
        <f t="shared" si="356"/>
        <v>0</v>
      </c>
      <c r="T2852">
        <f t="shared" si="357"/>
        <v>1</v>
      </c>
      <c r="U2852" s="16">
        <v>43574.799270833333</v>
      </c>
      <c r="V2852">
        <f t="shared" si="358"/>
        <v>2019</v>
      </c>
      <c r="W2852" t="b">
        <v>0</v>
      </c>
      <c r="X2852">
        <f t="shared" si="359"/>
        <v>0</v>
      </c>
    </row>
    <row r="2853" spans="1:24" x14ac:dyDescent="0.25">
      <c r="A2853" t="s">
        <v>1836</v>
      </c>
      <c r="B2853" s="4">
        <v>44168</v>
      </c>
      <c r="C2853">
        <v>2020</v>
      </c>
      <c r="D2853" t="s">
        <v>2128</v>
      </c>
      <c r="E2853" t="s">
        <v>2187</v>
      </c>
      <c r="F2853" t="s">
        <v>2204</v>
      </c>
      <c r="G2853" t="s">
        <v>5076</v>
      </c>
      <c r="I2853" t="s">
        <v>2128</v>
      </c>
      <c r="J2853" t="s">
        <v>6876</v>
      </c>
      <c r="K2853" s="2">
        <v>65199</v>
      </c>
      <c r="L2853" s="2">
        <v>0</v>
      </c>
      <c r="M2853" t="b">
        <v>0</v>
      </c>
      <c r="N2853">
        <v>0</v>
      </c>
      <c r="O2853">
        <f t="shared" si="352"/>
        <v>0</v>
      </c>
      <c r="P2853">
        <f t="shared" si="353"/>
        <v>1</v>
      </c>
      <c r="Q2853">
        <f t="shared" si="354"/>
        <v>0</v>
      </c>
      <c r="R2853">
        <f t="shared" si="355"/>
        <v>1</v>
      </c>
      <c r="S2853">
        <f t="shared" si="356"/>
        <v>0</v>
      </c>
      <c r="T2853">
        <f t="shared" si="357"/>
        <v>1</v>
      </c>
      <c r="U2853" s="16">
        <v>43600.576932870368</v>
      </c>
      <c r="V2853">
        <f t="shared" si="358"/>
        <v>2019</v>
      </c>
      <c r="W2853" t="b">
        <v>0</v>
      </c>
      <c r="X2853">
        <f t="shared" si="359"/>
        <v>0</v>
      </c>
    </row>
    <row r="2854" spans="1:24" x14ac:dyDescent="0.25">
      <c r="A2854" t="s">
        <v>1915</v>
      </c>
      <c r="B2854" s="4">
        <v>43826</v>
      </c>
      <c r="C2854">
        <v>2019</v>
      </c>
      <c r="D2854" t="s">
        <v>2140</v>
      </c>
      <c r="E2854" t="s">
        <v>2187</v>
      </c>
      <c r="F2854" t="s">
        <v>2182</v>
      </c>
      <c r="G2854" t="s">
        <v>5077</v>
      </c>
      <c r="I2854" t="s">
        <v>2140</v>
      </c>
      <c r="J2854" t="s">
        <v>6876</v>
      </c>
      <c r="K2854" s="2">
        <v>82616.399999999994</v>
      </c>
      <c r="L2854" s="2">
        <v>0</v>
      </c>
      <c r="M2854" t="b">
        <v>0</v>
      </c>
      <c r="N2854">
        <v>0</v>
      </c>
      <c r="O2854">
        <f t="shared" si="352"/>
        <v>0</v>
      </c>
      <c r="P2854">
        <f t="shared" si="353"/>
        <v>1</v>
      </c>
      <c r="Q2854">
        <f t="shared" si="354"/>
        <v>0</v>
      </c>
      <c r="R2854">
        <f t="shared" si="355"/>
        <v>1</v>
      </c>
      <c r="S2854">
        <f t="shared" si="356"/>
        <v>0</v>
      </c>
      <c r="T2854">
        <f t="shared" si="357"/>
        <v>1</v>
      </c>
      <c r="U2854" s="16">
        <v>43519.669363425928</v>
      </c>
      <c r="V2854">
        <f t="shared" si="358"/>
        <v>2019</v>
      </c>
      <c r="W2854" t="b">
        <v>0</v>
      </c>
      <c r="X2854">
        <f t="shared" si="359"/>
        <v>0</v>
      </c>
    </row>
    <row r="2855" spans="1:24" x14ac:dyDescent="0.25">
      <c r="A2855" t="s">
        <v>236</v>
      </c>
      <c r="B2855" s="4">
        <v>43100</v>
      </c>
      <c r="C2855">
        <v>2017</v>
      </c>
      <c r="D2855" t="s">
        <v>2128</v>
      </c>
      <c r="E2855" t="s">
        <v>2187</v>
      </c>
      <c r="F2855" t="s">
        <v>2204</v>
      </c>
      <c r="G2855" t="s">
        <v>5078</v>
      </c>
      <c r="I2855" t="s">
        <v>2128</v>
      </c>
      <c r="J2855" t="s">
        <v>6876</v>
      </c>
      <c r="K2855" s="2">
        <v>71500</v>
      </c>
      <c r="L2855" s="2">
        <v>0</v>
      </c>
      <c r="M2855" t="b">
        <v>0</v>
      </c>
      <c r="N2855">
        <v>0</v>
      </c>
      <c r="O2855">
        <f t="shared" si="352"/>
        <v>0</v>
      </c>
      <c r="P2855">
        <f t="shared" si="353"/>
        <v>1</v>
      </c>
      <c r="Q2855">
        <f t="shared" si="354"/>
        <v>0</v>
      </c>
      <c r="R2855">
        <f t="shared" si="355"/>
        <v>1</v>
      </c>
      <c r="S2855">
        <f t="shared" si="356"/>
        <v>0</v>
      </c>
      <c r="T2855">
        <f t="shared" si="357"/>
        <v>1</v>
      </c>
      <c r="U2855" s="16">
        <v>43010.727766203701</v>
      </c>
      <c r="V2855">
        <f t="shared" si="358"/>
        <v>2017</v>
      </c>
      <c r="W2855" t="b">
        <v>0</v>
      </c>
      <c r="X2855">
        <f t="shared" si="359"/>
        <v>0</v>
      </c>
    </row>
    <row r="2856" spans="1:24" x14ac:dyDescent="0.25">
      <c r="A2856" t="s">
        <v>352</v>
      </c>
      <c r="B2856" s="4">
        <v>43465</v>
      </c>
      <c r="C2856">
        <v>2018</v>
      </c>
      <c r="D2856" t="s">
        <v>2128</v>
      </c>
      <c r="E2856" t="s">
        <v>2187</v>
      </c>
      <c r="F2856" t="s">
        <v>2206</v>
      </c>
      <c r="G2856" t="s">
        <v>5079</v>
      </c>
      <c r="I2856" t="s">
        <v>2128</v>
      </c>
      <c r="J2856" t="s">
        <v>6876</v>
      </c>
      <c r="K2856" s="2">
        <v>71500</v>
      </c>
      <c r="L2856" s="2">
        <v>0</v>
      </c>
      <c r="M2856" t="b">
        <v>0</v>
      </c>
      <c r="N2856">
        <v>0</v>
      </c>
      <c r="O2856">
        <f t="shared" si="352"/>
        <v>0</v>
      </c>
      <c r="P2856">
        <f t="shared" si="353"/>
        <v>1</v>
      </c>
      <c r="Q2856">
        <f t="shared" si="354"/>
        <v>0</v>
      </c>
      <c r="R2856">
        <f t="shared" si="355"/>
        <v>1</v>
      </c>
      <c r="S2856">
        <f t="shared" si="356"/>
        <v>0</v>
      </c>
      <c r="T2856">
        <f t="shared" si="357"/>
        <v>1</v>
      </c>
      <c r="U2856" s="16">
        <v>42885.769826388889</v>
      </c>
      <c r="V2856">
        <f t="shared" si="358"/>
        <v>2017</v>
      </c>
      <c r="W2856" t="b">
        <v>0</v>
      </c>
      <c r="X2856">
        <f t="shared" si="359"/>
        <v>0</v>
      </c>
    </row>
    <row r="2857" spans="1:24" x14ac:dyDescent="0.25">
      <c r="A2857" t="s">
        <v>124</v>
      </c>
      <c r="B2857" s="4">
        <v>43465</v>
      </c>
      <c r="C2857">
        <v>2018</v>
      </c>
      <c r="D2857" t="s">
        <v>2128</v>
      </c>
      <c r="E2857" t="s">
        <v>2187</v>
      </c>
      <c r="F2857" t="s">
        <v>2206</v>
      </c>
      <c r="G2857" t="s">
        <v>5080</v>
      </c>
      <c r="I2857" t="s">
        <v>2128</v>
      </c>
      <c r="J2857" t="s">
        <v>6876</v>
      </c>
      <c r="K2857" s="2">
        <v>69355</v>
      </c>
      <c r="L2857" s="2">
        <v>0</v>
      </c>
      <c r="M2857" t="b">
        <v>0</v>
      </c>
      <c r="N2857">
        <v>0</v>
      </c>
      <c r="O2857">
        <f t="shared" si="352"/>
        <v>0</v>
      </c>
      <c r="P2857">
        <f t="shared" si="353"/>
        <v>1</v>
      </c>
      <c r="Q2857">
        <f t="shared" si="354"/>
        <v>0</v>
      </c>
      <c r="R2857">
        <f t="shared" si="355"/>
        <v>1</v>
      </c>
      <c r="S2857">
        <f t="shared" si="356"/>
        <v>0</v>
      </c>
      <c r="T2857">
        <f t="shared" si="357"/>
        <v>1</v>
      </c>
      <c r="U2857" s="16">
        <v>42921.620868055557</v>
      </c>
      <c r="V2857">
        <f t="shared" si="358"/>
        <v>2017</v>
      </c>
      <c r="W2857" t="b">
        <v>0</v>
      </c>
      <c r="X2857">
        <f t="shared" si="359"/>
        <v>0</v>
      </c>
    </row>
    <row r="2858" spans="1:24" x14ac:dyDescent="0.25">
      <c r="A2858" t="s">
        <v>620</v>
      </c>
      <c r="B2858" s="4">
        <v>43465</v>
      </c>
      <c r="C2858">
        <v>2018</v>
      </c>
      <c r="D2858" t="s">
        <v>2128</v>
      </c>
      <c r="E2858" t="s">
        <v>2187</v>
      </c>
      <c r="F2858" t="s">
        <v>2206</v>
      </c>
      <c r="G2858" t="s">
        <v>5081</v>
      </c>
      <c r="I2858" t="s">
        <v>2128</v>
      </c>
      <c r="J2858" t="s">
        <v>6876</v>
      </c>
      <c r="K2858" s="2">
        <v>71500</v>
      </c>
      <c r="L2858" s="2">
        <v>0</v>
      </c>
      <c r="M2858" t="b">
        <v>0</v>
      </c>
      <c r="N2858">
        <v>0</v>
      </c>
      <c r="O2858">
        <f t="shared" si="352"/>
        <v>0</v>
      </c>
      <c r="P2858">
        <f t="shared" si="353"/>
        <v>1</v>
      </c>
      <c r="Q2858">
        <f t="shared" si="354"/>
        <v>0</v>
      </c>
      <c r="R2858">
        <f t="shared" si="355"/>
        <v>1</v>
      </c>
      <c r="S2858">
        <f t="shared" si="356"/>
        <v>0</v>
      </c>
      <c r="T2858">
        <f t="shared" si="357"/>
        <v>1</v>
      </c>
      <c r="U2858" s="16">
        <v>42943.601458333331</v>
      </c>
      <c r="V2858">
        <f t="shared" si="358"/>
        <v>2017</v>
      </c>
      <c r="W2858" t="b">
        <v>0</v>
      </c>
      <c r="X2858">
        <f t="shared" si="359"/>
        <v>0</v>
      </c>
    </row>
    <row r="2859" spans="1:24" x14ac:dyDescent="0.25">
      <c r="A2859" t="s">
        <v>642</v>
      </c>
      <c r="B2859" s="4">
        <v>43465</v>
      </c>
      <c r="C2859">
        <v>2018</v>
      </c>
      <c r="D2859" t="s">
        <v>2128</v>
      </c>
      <c r="E2859" t="s">
        <v>2187</v>
      </c>
      <c r="F2859" t="s">
        <v>2203</v>
      </c>
      <c r="G2859" t="s">
        <v>5082</v>
      </c>
      <c r="I2859" t="s">
        <v>2128</v>
      </c>
      <c r="J2859" t="s">
        <v>6876</v>
      </c>
      <c r="K2859" s="2">
        <v>71500</v>
      </c>
      <c r="L2859" s="2">
        <v>0</v>
      </c>
      <c r="M2859" t="b">
        <v>0</v>
      </c>
      <c r="N2859">
        <v>0</v>
      </c>
      <c r="O2859">
        <f t="shared" si="352"/>
        <v>0</v>
      </c>
      <c r="P2859">
        <f t="shared" si="353"/>
        <v>1</v>
      </c>
      <c r="Q2859">
        <f t="shared" si="354"/>
        <v>0</v>
      </c>
      <c r="R2859">
        <f t="shared" si="355"/>
        <v>1</v>
      </c>
      <c r="S2859">
        <f t="shared" si="356"/>
        <v>0</v>
      </c>
      <c r="T2859">
        <f t="shared" si="357"/>
        <v>1</v>
      </c>
      <c r="U2859" s="16">
        <v>42998.948680555557</v>
      </c>
      <c r="V2859">
        <f t="shared" si="358"/>
        <v>2017</v>
      </c>
      <c r="W2859" t="b">
        <v>0</v>
      </c>
      <c r="X2859">
        <f t="shared" si="359"/>
        <v>0</v>
      </c>
    </row>
    <row r="2860" spans="1:24" x14ac:dyDescent="0.25">
      <c r="A2860" t="s">
        <v>134</v>
      </c>
      <c r="B2860" s="4">
        <v>43465</v>
      </c>
      <c r="C2860">
        <v>2018</v>
      </c>
      <c r="D2860" t="s">
        <v>2128</v>
      </c>
      <c r="E2860" t="s">
        <v>2192</v>
      </c>
      <c r="F2860" t="s">
        <v>2206</v>
      </c>
      <c r="G2860" t="s">
        <v>5083</v>
      </c>
      <c r="I2860" t="s">
        <v>2128</v>
      </c>
      <c r="J2860" t="s">
        <v>6876</v>
      </c>
      <c r="K2860" s="2">
        <v>71500</v>
      </c>
      <c r="L2860" s="2">
        <v>0</v>
      </c>
      <c r="M2860" t="b">
        <v>0</v>
      </c>
      <c r="N2860">
        <v>0</v>
      </c>
      <c r="O2860">
        <f t="shared" si="352"/>
        <v>0</v>
      </c>
      <c r="P2860">
        <f t="shared" si="353"/>
        <v>1</v>
      </c>
      <c r="Q2860">
        <f t="shared" si="354"/>
        <v>0</v>
      </c>
      <c r="R2860">
        <f t="shared" si="355"/>
        <v>1</v>
      </c>
      <c r="S2860">
        <f t="shared" si="356"/>
        <v>0</v>
      </c>
      <c r="T2860">
        <f t="shared" si="357"/>
        <v>1</v>
      </c>
      <c r="U2860" s="16">
        <v>43021.619652777779</v>
      </c>
      <c r="V2860">
        <f t="shared" si="358"/>
        <v>2017</v>
      </c>
      <c r="W2860" t="b">
        <v>0</v>
      </c>
      <c r="X2860">
        <f t="shared" si="359"/>
        <v>0</v>
      </c>
    </row>
    <row r="2861" spans="1:24" x14ac:dyDescent="0.25">
      <c r="A2861" t="s">
        <v>116</v>
      </c>
      <c r="B2861" s="4">
        <v>43465</v>
      </c>
      <c r="C2861">
        <v>2018</v>
      </c>
      <c r="D2861" t="s">
        <v>2128</v>
      </c>
      <c r="E2861" t="s">
        <v>2187</v>
      </c>
      <c r="F2861" t="s">
        <v>2203</v>
      </c>
      <c r="G2861" t="s">
        <v>5084</v>
      </c>
      <c r="I2861" t="s">
        <v>2128</v>
      </c>
      <c r="J2861" t="s">
        <v>6876</v>
      </c>
      <c r="K2861" s="2">
        <v>65000</v>
      </c>
      <c r="L2861" s="2">
        <v>0</v>
      </c>
      <c r="M2861" t="b">
        <v>0</v>
      </c>
      <c r="N2861">
        <v>0</v>
      </c>
      <c r="O2861">
        <f t="shared" si="352"/>
        <v>0</v>
      </c>
      <c r="P2861">
        <f t="shared" si="353"/>
        <v>1</v>
      </c>
      <c r="Q2861">
        <f t="shared" si="354"/>
        <v>0</v>
      </c>
      <c r="R2861">
        <f t="shared" si="355"/>
        <v>1</v>
      </c>
      <c r="S2861">
        <f t="shared" si="356"/>
        <v>0</v>
      </c>
      <c r="T2861">
        <f t="shared" si="357"/>
        <v>1</v>
      </c>
      <c r="U2861" s="16">
        <v>43129.672395833331</v>
      </c>
      <c r="V2861">
        <f t="shared" si="358"/>
        <v>2018</v>
      </c>
      <c r="W2861" t="b">
        <v>0</v>
      </c>
      <c r="X2861">
        <f t="shared" si="359"/>
        <v>0</v>
      </c>
    </row>
    <row r="2862" spans="1:24" x14ac:dyDescent="0.25">
      <c r="A2862" t="s">
        <v>1839</v>
      </c>
      <c r="B2862" s="4">
        <v>43465</v>
      </c>
      <c r="C2862">
        <v>2018</v>
      </c>
      <c r="D2862" t="s">
        <v>2130</v>
      </c>
      <c r="E2862" t="s">
        <v>2187</v>
      </c>
      <c r="F2862" t="s">
        <v>2201</v>
      </c>
      <c r="G2862" t="s">
        <v>5085</v>
      </c>
      <c r="I2862" t="s">
        <v>2128</v>
      </c>
      <c r="J2862" t="s">
        <v>6876</v>
      </c>
      <c r="K2862" s="2">
        <v>65000</v>
      </c>
      <c r="L2862" s="2">
        <v>0</v>
      </c>
      <c r="M2862" t="b">
        <v>0</v>
      </c>
      <c r="N2862">
        <v>0</v>
      </c>
      <c r="O2862">
        <f t="shared" si="352"/>
        <v>0</v>
      </c>
      <c r="P2862">
        <f t="shared" si="353"/>
        <v>1</v>
      </c>
      <c r="Q2862">
        <f t="shared" si="354"/>
        <v>0</v>
      </c>
      <c r="R2862">
        <f t="shared" si="355"/>
        <v>1</v>
      </c>
      <c r="S2862">
        <f t="shared" si="356"/>
        <v>0</v>
      </c>
      <c r="T2862">
        <f t="shared" si="357"/>
        <v>1</v>
      </c>
      <c r="U2862" s="16">
        <v>43180.561180555553</v>
      </c>
      <c r="V2862">
        <f t="shared" si="358"/>
        <v>2018</v>
      </c>
      <c r="W2862" t="b">
        <v>0</v>
      </c>
      <c r="X2862">
        <f t="shared" si="359"/>
        <v>0</v>
      </c>
    </row>
    <row r="2863" spans="1:24" x14ac:dyDescent="0.25">
      <c r="A2863" t="s">
        <v>134</v>
      </c>
      <c r="B2863" s="4">
        <v>43404</v>
      </c>
      <c r="C2863">
        <v>2018</v>
      </c>
      <c r="D2863" t="s">
        <v>2130</v>
      </c>
      <c r="E2863" t="s">
        <v>2192</v>
      </c>
      <c r="F2863" t="s">
        <v>2203</v>
      </c>
      <c r="G2863" t="s">
        <v>5086</v>
      </c>
      <c r="I2863" t="s">
        <v>2130</v>
      </c>
      <c r="J2863" t="s">
        <v>6876</v>
      </c>
      <c r="K2863" s="2">
        <v>179.1</v>
      </c>
      <c r="L2863" s="2">
        <v>0</v>
      </c>
      <c r="M2863" t="b">
        <v>0</v>
      </c>
      <c r="N2863">
        <v>0</v>
      </c>
      <c r="O2863">
        <f t="shared" si="352"/>
        <v>0</v>
      </c>
      <c r="P2863">
        <f t="shared" si="353"/>
        <v>1</v>
      </c>
      <c r="Q2863">
        <f t="shared" si="354"/>
        <v>0</v>
      </c>
      <c r="R2863">
        <f t="shared" si="355"/>
        <v>1</v>
      </c>
      <c r="S2863">
        <f t="shared" si="356"/>
        <v>0</v>
      </c>
      <c r="T2863">
        <f t="shared" si="357"/>
        <v>1</v>
      </c>
      <c r="U2863" s="16">
        <v>43227.725393518522</v>
      </c>
      <c r="V2863">
        <f t="shared" si="358"/>
        <v>2018</v>
      </c>
      <c r="W2863" t="b">
        <v>0</v>
      </c>
      <c r="X2863">
        <f t="shared" si="359"/>
        <v>0</v>
      </c>
    </row>
    <row r="2864" spans="1:24" x14ac:dyDescent="0.25">
      <c r="A2864" t="s">
        <v>1372</v>
      </c>
      <c r="B2864" s="4">
        <v>43465</v>
      </c>
      <c r="C2864">
        <v>2018</v>
      </c>
      <c r="D2864" t="s">
        <v>2128</v>
      </c>
      <c r="E2864" t="s">
        <v>2187</v>
      </c>
      <c r="F2864" t="s">
        <v>2201</v>
      </c>
      <c r="G2864" t="s">
        <v>5087</v>
      </c>
      <c r="I2864" t="s">
        <v>2128</v>
      </c>
      <c r="J2864" t="s">
        <v>6876</v>
      </c>
      <c r="K2864" s="2">
        <v>65000</v>
      </c>
      <c r="L2864" s="2">
        <v>0</v>
      </c>
      <c r="M2864" t="b">
        <v>0</v>
      </c>
      <c r="N2864">
        <v>0</v>
      </c>
      <c r="O2864">
        <f t="shared" si="352"/>
        <v>0</v>
      </c>
      <c r="P2864">
        <f t="shared" si="353"/>
        <v>1</v>
      </c>
      <c r="Q2864">
        <f t="shared" si="354"/>
        <v>0</v>
      </c>
      <c r="R2864">
        <f t="shared" si="355"/>
        <v>1</v>
      </c>
      <c r="S2864">
        <f t="shared" si="356"/>
        <v>0</v>
      </c>
      <c r="T2864">
        <f t="shared" si="357"/>
        <v>1</v>
      </c>
      <c r="U2864" s="16">
        <v>43238.745729166665</v>
      </c>
      <c r="V2864">
        <f t="shared" si="358"/>
        <v>2018</v>
      </c>
      <c r="W2864" t="b">
        <v>0</v>
      </c>
      <c r="X2864">
        <f t="shared" si="359"/>
        <v>0</v>
      </c>
    </row>
    <row r="2865" spans="1:24" x14ac:dyDescent="0.25">
      <c r="A2865" t="s">
        <v>160</v>
      </c>
      <c r="B2865" s="4">
        <v>43465</v>
      </c>
      <c r="C2865">
        <v>2018</v>
      </c>
      <c r="D2865" t="s">
        <v>2128</v>
      </c>
      <c r="E2865" t="s">
        <v>2187</v>
      </c>
      <c r="F2865" t="s">
        <v>2201</v>
      </c>
      <c r="G2865" t="s">
        <v>5088</v>
      </c>
      <c r="I2865" t="s">
        <v>2128</v>
      </c>
      <c r="J2865" t="s">
        <v>6876</v>
      </c>
      <c r="K2865" s="2">
        <v>91000</v>
      </c>
      <c r="L2865" s="2">
        <v>0</v>
      </c>
      <c r="M2865" t="b">
        <v>0</v>
      </c>
      <c r="N2865">
        <v>0</v>
      </c>
      <c r="O2865">
        <f t="shared" si="352"/>
        <v>0</v>
      </c>
      <c r="P2865">
        <f t="shared" si="353"/>
        <v>1</v>
      </c>
      <c r="Q2865">
        <f t="shared" si="354"/>
        <v>0</v>
      </c>
      <c r="R2865">
        <f t="shared" si="355"/>
        <v>1</v>
      </c>
      <c r="S2865">
        <f t="shared" si="356"/>
        <v>0</v>
      </c>
      <c r="T2865">
        <f t="shared" si="357"/>
        <v>1</v>
      </c>
      <c r="U2865" s="16">
        <v>43257.993368055555</v>
      </c>
      <c r="V2865">
        <f t="shared" si="358"/>
        <v>2018</v>
      </c>
      <c r="W2865" t="b">
        <v>0</v>
      </c>
      <c r="X2865">
        <f t="shared" si="359"/>
        <v>0</v>
      </c>
    </row>
    <row r="2866" spans="1:24" x14ac:dyDescent="0.25">
      <c r="A2866" t="s">
        <v>1889</v>
      </c>
      <c r="B2866" s="4">
        <v>43434</v>
      </c>
      <c r="C2866">
        <v>2018</v>
      </c>
      <c r="D2866" t="s">
        <v>2130</v>
      </c>
      <c r="E2866" t="s">
        <v>2188</v>
      </c>
      <c r="F2866" t="s">
        <v>2206</v>
      </c>
      <c r="G2866" t="s">
        <v>5089</v>
      </c>
      <c r="I2866" t="s">
        <v>2130</v>
      </c>
      <c r="J2866" t="s">
        <v>6876</v>
      </c>
      <c r="K2866" s="2">
        <v>199</v>
      </c>
      <c r="L2866" s="2">
        <v>0</v>
      </c>
      <c r="M2866" t="b">
        <v>0</v>
      </c>
      <c r="N2866">
        <v>0</v>
      </c>
      <c r="O2866">
        <f t="shared" si="352"/>
        <v>0</v>
      </c>
      <c r="P2866">
        <f t="shared" si="353"/>
        <v>1</v>
      </c>
      <c r="Q2866">
        <f t="shared" si="354"/>
        <v>0</v>
      </c>
      <c r="R2866">
        <f t="shared" si="355"/>
        <v>1</v>
      </c>
      <c r="S2866">
        <f t="shared" si="356"/>
        <v>0</v>
      </c>
      <c r="T2866">
        <f t="shared" si="357"/>
        <v>1</v>
      </c>
      <c r="U2866" s="16">
        <v>43272.883194444446</v>
      </c>
      <c r="V2866">
        <f t="shared" si="358"/>
        <v>2018</v>
      </c>
      <c r="W2866" t="b">
        <v>0</v>
      </c>
      <c r="X2866">
        <f t="shared" si="359"/>
        <v>0</v>
      </c>
    </row>
    <row r="2867" spans="1:24" x14ac:dyDescent="0.25">
      <c r="A2867" t="s">
        <v>1939</v>
      </c>
      <c r="B2867" s="4">
        <v>43465</v>
      </c>
      <c r="C2867">
        <v>2018</v>
      </c>
      <c r="D2867" t="s">
        <v>2130</v>
      </c>
      <c r="E2867" t="s">
        <v>2188</v>
      </c>
      <c r="F2867" t="s">
        <v>2206</v>
      </c>
      <c r="G2867" t="s">
        <v>5090</v>
      </c>
      <c r="I2867" t="s">
        <v>2130</v>
      </c>
      <c r="J2867" t="s">
        <v>6876</v>
      </c>
      <c r="K2867" s="2">
        <v>716.4</v>
      </c>
      <c r="L2867" s="2">
        <v>0</v>
      </c>
      <c r="M2867" t="b">
        <v>0</v>
      </c>
      <c r="N2867">
        <v>0</v>
      </c>
      <c r="O2867">
        <f t="shared" si="352"/>
        <v>0</v>
      </c>
      <c r="P2867">
        <f t="shared" si="353"/>
        <v>1</v>
      </c>
      <c r="Q2867">
        <f t="shared" si="354"/>
        <v>0</v>
      </c>
      <c r="R2867">
        <f t="shared" si="355"/>
        <v>1</v>
      </c>
      <c r="S2867">
        <f t="shared" si="356"/>
        <v>0</v>
      </c>
      <c r="T2867">
        <f t="shared" si="357"/>
        <v>1</v>
      </c>
      <c r="U2867" s="16">
        <v>43329.576041666667</v>
      </c>
      <c r="V2867">
        <f t="shared" si="358"/>
        <v>2018</v>
      </c>
      <c r="W2867" t="b">
        <v>0</v>
      </c>
      <c r="X2867">
        <f t="shared" si="359"/>
        <v>0</v>
      </c>
    </row>
    <row r="2868" spans="1:24" x14ac:dyDescent="0.25">
      <c r="A2868" t="s">
        <v>1643</v>
      </c>
      <c r="B2868" s="4">
        <v>43405</v>
      </c>
      <c r="C2868">
        <v>2018</v>
      </c>
      <c r="D2868" t="s">
        <v>2130</v>
      </c>
      <c r="E2868" t="s">
        <v>2190</v>
      </c>
      <c r="F2868" t="s">
        <v>2206</v>
      </c>
      <c r="G2868" t="s">
        <v>5091</v>
      </c>
      <c r="I2868" t="s">
        <v>2130</v>
      </c>
      <c r="J2868" t="s">
        <v>6876</v>
      </c>
      <c r="K2868" s="2">
        <v>3980</v>
      </c>
      <c r="L2868" s="2">
        <v>0</v>
      </c>
      <c r="M2868" t="b">
        <v>0</v>
      </c>
      <c r="N2868">
        <v>0</v>
      </c>
      <c r="O2868">
        <f t="shared" si="352"/>
        <v>0</v>
      </c>
      <c r="P2868">
        <f t="shared" si="353"/>
        <v>1</v>
      </c>
      <c r="Q2868">
        <f t="shared" si="354"/>
        <v>0</v>
      </c>
      <c r="R2868">
        <f t="shared" si="355"/>
        <v>1</v>
      </c>
      <c r="S2868">
        <f t="shared" si="356"/>
        <v>0</v>
      </c>
      <c r="T2868">
        <f t="shared" si="357"/>
        <v>1</v>
      </c>
      <c r="U2868" s="16">
        <v>43348.69767361111</v>
      </c>
      <c r="V2868">
        <f t="shared" si="358"/>
        <v>2018</v>
      </c>
      <c r="W2868" t="b">
        <v>0</v>
      </c>
      <c r="X2868">
        <f t="shared" si="359"/>
        <v>0</v>
      </c>
    </row>
    <row r="2869" spans="1:24" x14ac:dyDescent="0.25">
      <c r="A2869" t="s">
        <v>137</v>
      </c>
      <c r="B2869" s="4">
        <v>43760</v>
      </c>
      <c r="C2869">
        <v>2019</v>
      </c>
      <c r="D2869" t="s">
        <v>2130</v>
      </c>
      <c r="E2869" t="s">
        <v>2188</v>
      </c>
      <c r="F2869" t="s">
        <v>2203</v>
      </c>
      <c r="G2869" t="s">
        <v>5092</v>
      </c>
      <c r="I2869" t="s">
        <v>2130</v>
      </c>
      <c r="J2869" t="s">
        <v>6876</v>
      </c>
      <c r="K2869" s="2">
        <v>6500</v>
      </c>
      <c r="L2869" s="2">
        <v>0</v>
      </c>
      <c r="M2869" t="b">
        <v>0</v>
      </c>
      <c r="N2869">
        <v>0</v>
      </c>
      <c r="O2869">
        <f t="shared" si="352"/>
        <v>0</v>
      </c>
      <c r="P2869">
        <f t="shared" si="353"/>
        <v>1</v>
      </c>
      <c r="Q2869">
        <f t="shared" si="354"/>
        <v>0</v>
      </c>
      <c r="R2869">
        <f t="shared" si="355"/>
        <v>1</v>
      </c>
      <c r="S2869">
        <f t="shared" si="356"/>
        <v>0</v>
      </c>
      <c r="T2869">
        <f t="shared" si="357"/>
        <v>1</v>
      </c>
      <c r="U2869" s="16">
        <v>43518.605578703704</v>
      </c>
      <c r="V2869">
        <f t="shared" si="358"/>
        <v>2019</v>
      </c>
      <c r="W2869" t="b">
        <v>0</v>
      </c>
      <c r="X2869">
        <f t="shared" si="359"/>
        <v>0</v>
      </c>
    </row>
    <row r="2870" spans="1:24" x14ac:dyDescent="0.25">
      <c r="A2870" t="s">
        <v>33</v>
      </c>
      <c r="B2870" s="4">
        <v>43830</v>
      </c>
      <c r="C2870">
        <v>2019</v>
      </c>
      <c r="D2870" t="s">
        <v>2130</v>
      </c>
      <c r="E2870" t="s">
        <v>2187</v>
      </c>
      <c r="F2870" t="s">
        <v>2205</v>
      </c>
      <c r="G2870" t="s">
        <v>5093</v>
      </c>
      <c r="I2870" t="s">
        <v>2130</v>
      </c>
      <c r="J2870" t="s">
        <v>6876</v>
      </c>
      <c r="K2870" s="2">
        <v>39</v>
      </c>
      <c r="L2870" s="2">
        <v>0</v>
      </c>
      <c r="M2870" t="b">
        <v>0</v>
      </c>
      <c r="N2870">
        <v>0</v>
      </c>
      <c r="O2870">
        <f t="shared" si="352"/>
        <v>0</v>
      </c>
      <c r="P2870">
        <f t="shared" si="353"/>
        <v>1</v>
      </c>
      <c r="Q2870">
        <f t="shared" si="354"/>
        <v>0</v>
      </c>
      <c r="R2870">
        <f t="shared" si="355"/>
        <v>1</v>
      </c>
      <c r="S2870">
        <f t="shared" si="356"/>
        <v>0</v>
      </c>
      <c r="T2870">
        <f t="shared" si="357"/>
        <v>1</v>
      </c>
      <c r="U2870" s="16">
        <v>43523.737361111111</v>
      </c>
      <c r="V2870">
        <f t="shared" si="358"/>
        <v>2019</v>
      </c>
      <c r="W2870" t="b">
        <v>0</v>
      </c>
      <c r="X2870">
        <f t="shared" si="359"/>
        <v>0</v>
      </c>
    </row>
    <row r="2871" spans="1:24" x14ac:dyDescent="0.25">
      <c r="A2871" t="s">
        <v>177</v>
      </c>
      <c r="B2871" s="4">
        <v>43830</v>
      </c>
      <c r="C2871">
        <v>2019</v>
      </c>
      <c r="D2871" t="s">
        <v>2130</v>
      </c>
      <c r="E2871" t="s">
        <v>2187</v>
      </c>
      <c r="F2871" t="s">
        <v>2201</v>
      </c>
      <c r="G2871" t="s">
        <v>5094</v>
      </c>
      <c r="I2871" t="s">
        <v>2130</v>
      </c>
      <c r="J2871" t="s">
        <v>6876</v>
      </c>
      <c r="K2871" s="2">
        <v>5000</v>
      </c>
      <c r="L2871" s="2">
        <v>0</v>
      </c>
      <c r="M2871" t="b">
        <v>0</v>
      </c>
      <c r="N2871">
        <v>0</v>
      </c>
      <c r="O2871">
        <f t="shared" si="352"/>
        <v>0</v>
      </c>
      <c r="P2871">
        <f t="shared" si="353"/>
        <v>1</v>
      </c>
      <c r="Q2871">
        <f t="shared" si="354"/>
        <v>0</v>
      </c>
      <c r="R2871">
        <f t="shared" si="355"/>
        <v>1</v>
      </c>
      <c r="S2871">
        <f t="shared" si="356"/>
        <v>0</v>
      </c>
      <c r="T2871">
        <f t="shared" si="357"/>
        <v>1</v>
      </c>
      <c r="U2871" s="16">
        <v>43580.558761574073</v>
      </c>
      <c r="V2871">
        <f t="shared" si="358"/>
        <v>2019</v>
      </c>
      <c r="W2871" t="b">
        <v>0</v>
      </c>
      <c r="X2871">
        <f t="shared" si="359"/>
        <v>0</v>
      </c>
    </row>
    <row r="2872" spans="1:24" x14ac:dyDescent="0.25">
      <c r="A2872" t="s">
        <v>1877</v>
      </c>
      <c r="B2872" s="4">
        <v>43739</v>
      </c>
      <c r="C2872">
        <v>2019</v>
      </c>
      <c r="D2872" t="s">
        <v>2130</v>
      </c>
      <c r="E2872" t="s">
        <v>2190</v>
      </c>
      <c r="F2872" t="s">
        <v>2203</v>
      </c>
      <c r="G2872" t="s">
        <v>5095</v>
      </c>
      <c r="I2872" t="s">
        <v>2130</v>
      </c>
      <c r="J2872" t="s">
        <v>6876</v>
      </c>
      <c r="K2872" s="2">
        <v>6500</v>
      </c>
      <c r="L2872" s="2">
        <v>0</v>
      </c>
      <c r="M2872" t="b">
        <v>0</v>
      </c>
      <c r="N2872">
        <v>0</v>
      </c>
      <c r="O2872">
        <f t="shared" si="352"/>
        <v>0</v>
      </c>
      <c r="P2872">
        <f t="shared" si="353"/>
        <v>1</v>
      </c>
      <c r="Q2872">
        <f t="shared" si="354"/>
        <v>0</v>
      </c>
      <c r="R2872">
        <f t="shared" si="355"/>
        <v>1</v>
      </c>
      <c r="S2872">
        <f t="shared" si="356"/>
        <v>0</v>
      </c>
      <c r="T2872">
        <f t="shared" si="357"/>
        <v>1</v>
      </c>
      <c r="U2872" s="16">
        <v>43605.555358796293</v>
      </c>
      <c r="V2872">
        <f t="shared" si="358"/>
        <v>2019</v>
      </c>
      <c r="W2872" t="b">
        <v>0</v>
      </c>
      <c r="X2872">
        <f t="shared" si="359"/>
        <v>0</v>
      </c>
    </row>
    <row r="2873" spans="1:24" x14ac:dyDescent="0.25">
      <c r="A2873" t="s">
        <v>1640</v>
      </c>
      <c r="B2873" s="4">
        <v>43770</v>
      </c>
      <c r="C2873">
        <v>2019</v>
      </c>
      <c r="D2873" t="s">
        <v>2130</v>
      </c>
      <c r="E2873" t="s">
        <v>2190</v>
      </c>
      <c r="F2873" t="s">
        <v>2203</v>
      </c>
      <c r="G2873" t="s">
        <v>5096</v>
      </c>
      <c r="I2873" t="s">
        <v>2130</v>
      </c>
      <c r="J2873" t="s">
        <v>6876</v>
      </c>
      <c r="K2873" s="2">
        <v>13000</v>
      </c>
      <c r="L2873" s="2">
        <v>0</v>
      </c>
      <c r="M2873" t="b">
        <v>0</v>
      </c>
      <c r="N2873">
        <v>0</v>
      </c>
      <c r="O2873">
        <f t="shared" si="352"/>
        <v>0</v>
      </c>
      <c r="P2873">
        <f t="shared" si="353"/>
        <v>1</v>
      </c>
      <c r="Q2873">
        <f t="shared" si="354"/>
        <v>0</v>
      </c>
      <c r="R2873">
        <f t="shared" si="355"/>
        <v>1</v>
      </c>
      <c r="S2873">
        <f t="shared" si="356"/>
        <v>0</v>
      </c>
      <c r="T2873">
        <f t="shared" si="357"/>
        <v>1</v>
      </c>
      <c r="U2873" s="16">
        <v>43616.549629629626</v>
      </c>
      <c r="V2873">
        <f t="shared" si="358"/>
        <v>2019</v>
      </c>
      <c r="W2873" t="b">
        <v>0</v>
      </c>
      <c r="X2873">
        <f t="shared" si="359"/>
        <v>0</v>
      </c>
    </row>
    <row r="2874" spans="1:24" x14ac:dyDescent="0.25">
      <c r="A2874" t="s">
        <v>1772</v>
      </c>
      <c r="B2874" s="4">
        <v>43830</v>
      </c>
      <c r="C2874">
        <v>2019</v>
      </c>
      <c r="D2874" t="s">
        <v>2130</v>
      </c>
      <c r="E2874" t="s">
        <v>2187</v>
      </c>
      <c r="F2874" t="s">
        <v>2203</v>
      </c>
      <c r="G2874" t="s">
        <v>5097</v>
      </c>
      <c r="I2874" t="s">
        <v>2130</v>
      </c>
      <c r="J2874" t="s">
        <v>6876</v>
      </c>
      <c r="K2874" s="2">
        <v>199</v>
      </c>
      <c r="L2874" s="2">
        <v>0</v>
      </c>
      <c r="M2874" t="b">
        <v>0</v>
      </c>
      <c r="N2874">
        <v>0</v>
      </c>
      <c r="O2874">
        <f t="shared" si="352"/>
        <v>0</v>
      </c>
      <c r="P2874">
        <f t="shared" si="353"/>
        <v>1</v>
      </c>
      <c r="Q2874">
        <f t="shared" si="354"/>
        <v>0</v>
      </c>
      <c r="R2874">
        <f t="shared" si="355"/>
        <v>1</v>
      </c>
      <c r="S2874">
        <f t="shared" si="356"/>
        <v>0</v>
      </c>
      <c r="T2874">
        <f t="shared" si="357"/>
        <v>1</v>
      </c>
      <c r="U2874" s="16">
        <v>43661.738113425927</v>
      </c>
      <c r="V2874">
        <f t="shared" si="358"/>
        <v>2019</v>
      </c>
      <c r="W2874" t="b">
        <v>0</v>
      </c>
      <c r="X2874">
        <f t="shared" si="359"/>
        <v>0</v>
      </c>
    </row>
    <row r="2875" spans="1:24" x14ac:dyDescent="0.25">
      <c r="A2875" t="s">
        <v>384</v>
      </c>
      <c r="B2875" s="4">
        <v>43830</v>
      </c>
      <c r="C2875">
        <v>2019</v>
      </c>
      <c r="D2875" t="s">
        <v>2130</v>
      </c>
      <c r="E2875" t="s">
        <v>2187</v>
      </c>
      <c r="F2875" t="s">
        <v>2204</v>
      </c>
      <c r="G2875" t="s">
        <v>5098</v>
      </c>
      <c r="I2875" t="s">
        <v>2130</v>
      </c>
      <c r="J2875" t="s">
        <v>6876</v>
      </c>
      <c r="K2875" s="2">
        <v>995</v>
      </c>
      <c r="L2875" s="2">
        <v>0</v>
      </c>
      <c r="M2875" t="b">
        <v>0</v>
      </c>
      <c r="N2875">
        <v>0</v>
      </c>
      <c r="O2875">
        <f t="shared" si="352"/>
        <v>0</v>
      </c>
      <c r="P2875">
        <f t="shared" si="353"/>
        <v>1</v>
      </c>
      <c r="Q2875">
        <f t="shared" si="354"/>
        <v>0</v>
      </c>
      <c r="R2875">
        <f t="shared" si="355"/>
        <v>1</v>
      </c>
      <c r="S2875">
        <f t="shared" si="356"/>
        <v>0</v>
      </c>
      <c r="T2875">
        <f t="shared" si="357"/>
        <v>1</v>
      </c>
      <c r="U2875" s="16">
        <v>43726.539340277777</v>
      </c>
      <c r="V2875">
        <f t="shared" si="358"/>
        <v>2019</v>
      </c>
      <c r="W2875" t="b">
        <v>0</v>
      </c>
      <c r="X2875">
        <f t="shared" si="359"/>
        <v>0</v>
      </c>
    </row>
    <row r="2876" spans="1:24" x14ac:dyDescent="0.25">
      <c r="A2876" t="s">
        <v>161</v>
      </c>
      <c r="B2876" s="4">
        <v>43830</v>
      </c>
      <c r="C2876">
        <v>2019</v>
      </c>
      <c r="D2876" t="s">
        <v>2130</v>
      </c>
      <c r="E2876" t="s">
        <v>2187</v>
      </c>
      <c r="F2876" t="s">
        <v>2206</v>
      </c>
      <c r="G2876" t="s">
        <v>5099</v>
      </c>
      <c r="I2876" t="s">
        <v>2130</v>
      </c>
      <c r="J2876" t="s">
        <v>6876</v>
      </c>
      <c r="K2876" s="2">
        <v>199</v>
      </c>
      <c r="L2876" s="2">
        <v>0</v>
      </c>
      <c r="M2876" t="b">
        <v>0</v>
      </c>
      <c r="N2876">
        <v>0</v>
      </c>
      <c r="O2876">
        <f t="shared" si="352"/>
        <v>0</v>
      </c>
      <c r="P2876">
        <f t="shared" si="353"/>
        <v>1</v>
      </c>
      <c r="Q2876">
        <f t="shared" si="354"/>
        <v>0</v>
      </c>
      <c r="R2876">
        <f t="shared" si="355"/>
        <v>1</v>
      </c>
      <c r="S2876">
        <f t="shared" si="356"/>
        <v>0</v>
      </c>
      <c r="T2876">
        <f t="shared" si="357"/>
        <v>1</v>
      </c>
      <c r="U2876" s="16">
        <v>43727.750821759262</v>
      </c>
      <c r="V2876">
        <f t="shared" si="358"/>
        <v>2019</v>
      </c>
      <c r="W2876" t="b">
        <v>0</v>
      </c>
      <c r="X2876">
        <f t="shared" si="359"/>
        <v>0</v>
      </c>
    </row>
    <row r="2877" spans="1:24" x14ac:dyDescent="0.25">
      <c r="A2877" t="s">
        <v>1740</v>
      </c>
      <c r="B2877" s="4">
        <v>44196</v>
      </c>
      <c r="C2877">
        <v>2020</v>
      </c>
      <c r="D2877" t="s">
        <v>2140</v>
      </c>
      <c r="E2877" t="s">
        <v>2187</v>
      </c>
      <c r="F2877" t="s">
        <v>2206</v>
      </c>
      <c r="G2877" t="s">
        <v>5100</v>
      </c>
      <c r="I2877" t="s">
        <v>2140</v>
      </c>
      <c r="J2877" t="s">
        <v>6876</v>
      </c>
      <c r="K2877" s="2">
        <v>70550.39</v>
      </c>
      <c r="L2877" s="2">
        <v>0</v>
      </c>
      <c r="M2877" t="b">
        <v>0</v>
      </c>
      <c r="N2877">
        <v>0</v>
      </c>
      <c r="O2877">
        <f t="shared" si="352"/>
        <v>0</v>
      </c>
      <c r="P2877">
        <f t="shared" si="353"/>
        <v>1</v>
      </c>
      <c r="Q2877">
        <f t="shared" si="354"/>
        <v>0</v>
      </c>
      <c r="R2877">
        <f t="shared" si="355"/>
        <v>1</v>
      </c>
      <c r="S2877">
        <f t="shared" si="356"/>
        <v>0</v>
      </c>
      <c r="T2877">
        <f t="shared" si="357"/>
        <v>1</v>
      </c>
      <c r="U2877" s="16">
        <v>43739.835729166669</v>
      </c>
      <c r="V2877">
        <f t="shared" si="358"/>
        <v>2019</v>
      </c>
      <c r="W2877" t="b">
        <v>0</v>
      </c>
      <c r="X2877">
        <f t="shared" si="359"/>
        <v>0</v>
      </c>
    </row>
    <row r="2878" spans="1:24" x14ac:dyDescent="0.25">
      <c r="A2878" t="s">
        <v>11</v>
      </c>
      <c r="B2878" s="4">
        <v>43100</v>
      </c>
      <c r="C2878">
        <v>2017</v>
      </c>
      <c r="D2878" t="s">
        <v>2128</v>
      </c>
      <c r="E2878" t="s">
        <v>2187</v>
      </c>
      <c r="F2878" t="s">
        <v>2202</v>
      </c>
      <c r="G2878" t="s">
        <v>5101</v>
      </c>
      <c r="I2878" t="s">
        <v>2128</v>
      </c>
      <c r="J2878" t="s">
        <v>6876</v>
      </c>
      <c r="K2878" s="2">
        <v>65000</v>
      </c>
      <c r="L2878" s="2">
        <v>0</v>
      </c>
      <c r="M2878" t="b">
        <v>0</v>
      </c>
      <c r="N2878">
        <v>0</v>
      </c>
      <c r="O2878">
        <f t="shared" si="352"/>
        <v>0</v>
      </c>
      <c r="P2878">
        <f t="shared" si="353"/>
        <v>1</v>
      </c>
      <c r="Q2878">
        <f t="shared" si="354"/>
        <v>0</v>
      </c>
      <c r="R2878">
        <f t="shared" si="355"/>
        <v>1</v>
      </c>
      <c r="S2878">
        <f t="shared" si="356"/>
        <v>0</v>
      </c>
      <c r="T2878">
        <f t="shared" si="357"/>
        <v>1</v>
      </c>
      <c r="U2878" s="16">
        <v>43014.497013888889</v>
      </c>
      <c r="V2878">
        <f t="shared" si="358"/>
        <v>2017</v>
      </c>
      <c r="W2878" t="b">
        <v>0</v>
      </c>
      <c r="X2878">
        <f t="shared" si="359"/>
        <v>0</v>
      </c>
    </row>
    <row r="2879" spans="1:24" x14ac:dyDescent="0.25">
      <c r="A2879" t="s">
        <v>188</v>
      </c>
      <c r="B2879" s="4">
        <v>43465</v>
      </c>
      <c r="C2879">
        <v>2018</v>
      </c>
      <c r="D2879" t="s">
        <v>2128</v>
      </c>
      <c r="E2879" t="s">
        <v>2187</v>
      </c>
      <c r="F2879" t="s">
        <v>2203</v>
      </c>
      <c r="G2879" t="s">
        <v>5102</v>
      </c>
      <c r="I2879" t="s">
        <v>2128</v>
      </c>
      <c r="J2879" t="s">
        <v>6876</v>
      </c>
      <c r="K2879" s="2">
        <v>71500</v>
      </c>
      <c r="L2879" s="2">
        <v>0</v>
      </c>
      <c r="M2879" t="b">
        <v>0</v>
      </c>
      <c r="N2879">
        <v>0</v>
      </c>
      <c r="O2879">
        <f t="shared" si="352"/>
        <v>0</v>
      </c>
      <c r="P2879">
        <f t="shared" si="353"/>
        <v>1</v>
      </c>
      <c r="Q2879">
        <f t="shared" si="354"/>
        <v>0</v>
      </c>
      <c r="R2879">
        <f t="shared" si="355"/>
        <v>1</v>
      </c>
      <c r="S2879">
        <f t="shared" si="356"/>
        <v>0</v>
      </c>
      <c r="T2879">
        <f t="shared" si="357"/>
        <v>1</v>
      </c>
      <c r="U2879" s="16">
        <v>42993.640219907407</v>
      </c>
      <c r="V2879">
        <f t="shared" si="358"/>
        <v>2017</v>
      </c>
      <c r="W2879" t="b">
        <v>0</v>
      </c>
      <c r="X2879">
        <f t="shared" si="359"/>
        <v>0</v>
      </c>
    </row>
    <row r="2880" spans="1:24" x14ac:dyDescent="0.25">
      <c r="A2880" t="s">
        <v>1847</v>
      </c>
      <c r="B2880" s="4">
        <v>43465</v>
      </c>
      <c r="C2880">
        <v>2018</v>
      </c>
      <c r="D2880" t="s">
        <v>2128</v>
      </c>
      <c r="E2880" t="s">
        <v>2187</v>
      </c>
      <c r="F2880" t="s">
        <v>2201</v>
      </c>
      <c r="G2880" t="s">
        <v>5103</v>
      </c>
      <c r="I2880" t="s">
        <v>2128</v>
      </c>
      <c r="J2880" t="s">
        <v>6876</v>
      </c>
      <c r="K2880" s="2">
        <v>65000</v>
      </c>
      <c r="L2880" s="2">
        <v>0</v>
      </c>
      <c r="M2880" t="b">
        <v>0</v>
      </c>
      <c r="N2880">
        <v>0</v>
      </c>
      <c r="O2880">
        <f t="shared" si="352"/>
        <v>0</v>
      </c>
      <c r="P2880">
        <f t="shared" si="353"/>
        <v>1</v>
      </c>
      <c r="Q2880">
        <f t="shared" si="354"/>
        <v>0</v>
      </c>
      <c r="R2880">
        <f t="shared" si="355"/>
        <v>1</v>
      </c>
      <c r="S2880">
        <f t="shared" si="356"/>
        <v>0</v>
      </c>
      <c r="T2880">
        <f t="shared" si="357"/>
        <v>1</v>
      </c>
      <c r="U2880" s="16">
        <v>43151.591898148145</v>
      </c>
      <c r="V2880">
        <f t="shared" si="358"/>
        <v>2018</v>
      </c>
      <c r="W2880" t="b">
        <v>0</v>
      </c>
      <c r="X2880">
        <f t="shared" si="359"/>
        <v>0</v>
      </c>
    </row>
    <row r="2881" spans="1:24" x14ac:dyDescent="0.25">
      <c r="A2881" t="s">
        <v>1908</v>
      </c>
      <c r="B2881" s="4">
        <v>43465</v>
      </c>
      <c r="C2881">
        <v>2018</v>
      </c>
      <c r="D2881" t="s">
        <v>2130</v>
      </c>
      <c r="E2881" t="s">
        <v>2187</v>
      </c>
      <c r="F2881" t="s">
        <v>2201</v>
      </c>
      <c r="G2881" t="s">
        <v>5104</v>
      </c>
      <c r="I2881" t="s">
        <v>2128</v>
      </c>
      <c r="J2881" t="s">
        <v>6876</v>
      </c>
      <c r="K2881" s="2">
        <v>65000</v>
      </c>
      <c r="L2881" s="2">
        <v>0</v>
      </c>
      <c r="M2881" t="b">
        <v>0</v>
      </c>
      <c r="N2881">
        <v>0</v>
      </c>
      <c r="O2881">
        <f t="shared" si="352"/>
        <v>0</v>
      </c>
      <c r="P2881">
        <f t="shared" si="353"/>
        <v>1</v>
      </c>
      <c r="Q2881">
        <f t="shared" si="354"/>
        <v>0</v>
      </c>
      <c r="R2881">
        <f t="shared" si="355"/>
        <v>1</v>
      </c>
      <c r="S2881">
        <f t="shared" si="356"/>
        <v>0</v>
      </c>
      <c r="T2881">
        <f t="shared" si="357"/>
        <v>1</v>
      </c>
      <c r="U2881" s="16">
        <v>43160.654907407406</v>
      </c>
      <c r="V2881">
        <f t="shared" si="358"/>
        <v>2018</v>
      </c>
      <c r="W2881" t="b">
        <v>0</v>
      </c>
      <c r="X2881">
        <f t="shared" si="359"/>
        <v>0</v>
      </c>
    </row>
    <row r="2882" spans="1:24" x14ac:dyDescent="0.25">
      <c r="A2882" t="s">
        <v>118</v>
      </c>
      <c r="B2882" s="4">
        <v>43374</v>
      </c>
      <c r="C2882">
        <v>2018</v>
      </c>
      <c r="D2882" t="s">
        <v>2130</v>
      </c>
      <c r="E2882" t="s">
        <v>2187</v>
      </c>
      <c r="F2882" t="s">
        <v>2182</v>
      </c>
      <c r="G2882" t="s">
        <v>5105</v>
      </c>
      <c r="I2882" t="s">
        <v>2130</v>
      </c>
      <c r="J2882" t="s">
        <v>6876</v>
      </c>
      <c r="K2882" s="2">
        <v>199</v>
      </c>
      <c r="L2882" s="2">
        <v>0</v>
      </c>
      <c r="M2882" t="b">
        <v>0</v>
      </c>
      <c r="N2882">
        <v>0</v>
      </c>
      <c r="O2882">
        <f t="shared" si="352"/>
        <v>0</v>
      </c>
      <c r="P2882">
        <f t="shared" si="353"/>
        <v>1</v>
      </c>
      <c r="Q2882">
        <f t="shared" si="354"/>
        <v>0</v>
      </c>
      <c r="R2882">
        <f t="shared" si="355"/>
        <v>1</v>
      </c>
      <c r="S2882">
        <f t="shared" si="356"/>
        <v>0</v>
      </c>
      <c r="T2882">
        <f t="shared" si="357"/>
        <v>1</v>
      </c>
      <c r="U2882" s="16">
        <v>43165.748923611114</v>
      </c>
      <c r="V2882">
        <f t="shared" si="358"/>
        <v>2018</v>
      </c>
      <c r="W2882" t="b">
        <v>0</v>
      </c>
      <c r="X2882">
        <f t="shared" si="359"/>
        <v>0</v>
      </c>
    </row>
    <row r="2883" spans="1:24" x14ac:dyDescent="0.25">
      <c r="A2883" t="s">
        <v>1860</v>
      </c>
      <c r="B2883" s="4">
        <v>43374</v>
      </c>
      <c r="C2883">
        <v>2018</v>
      </c>
      <c r="D2883" t="s">
        <v>2130</v>
      </c>
      <c r="E2883" t="s">
        <v>2187</v>
      </c>
      <c r="F2883" t="s">
        <v>2206</v>
      </c>
      <c r="G2883" t="s">
        <v>5106</v>
      </c>
      <c r="I2883" t="s">
        <v>2130</v>
      </c>
      <c r="J2883" t="s">
        <v>6876</v>
      </c>
      <c r="K2883" s="2">
        <v>1074.5999999999999</v>
      </c>
      <c r="L2883" s="2">
        <v>0</v>
      </c>
      <c r="M2883" t="b">
        <v>0</v>
      </c>
      <c r="N2883">
        <v>0</v>
      </c>
      <c r="O2883">
        <f t="shared" ref="O2883:O2946" si="360">IF($M2883=TRUE,1,0)</f>
        <v>0</v>
      </c>
      <c r="P2883">
        <f t="shared" ref="P2883:P2946" si="361">IF($M2883=FALSE,1,0)</f>
        <v>1</v>
      </c>
      <c r="Q2883">
        <f t="shared" ref="Q2883:Q2946" si="362">IF($J2883="Closed Won",1,0)</f>
        <v>0</v>
      </c>
      <c r="R2883">
        <f t="shared" ref="R2883:R2946" si="363">IF($J2883="Closed Lost",1,0)</f>
        <v>1</v>
      </c>
      <c r="S2883">
        <f t="shared" ref="S2883:S2946" si="364">IF(OR($J2883="Closed Won",$J2883="Closed Lost",),0,1)</f>
        <v>0</v>
      </c>
      <c r="T2883">
        <f t="shared" ref="T2883:T2946" si="365">IF(OR($J2883="Closed Won",$J2883="Closed Lost",),1,0)</f>
        <v>1</v>
      </c>
      <c r="U2883" s="16">
        <v>43178.805393518516</v>
      </c>
      <c r="V2883">
        <f t="shared" ref="V2883:V2946" si="366">YEAR($U2883)</f>
        <v>2018</v>
      </c>
      <c r="W2883" t="b">
        <v>0</v>
      </c>
      <c r="X2883">
        <f t="shared" ref="X2883:X2946" si="367">SUM(IF($W2883=TRUE,$K2883,0))</f>
        <v>0</v>
      </c>
    </row>
    <row r="2884" spans="1:24" x14ac:dyDescent="0.25">
      <c r="A2884" t="s">
        <v>1735</v>
      </c>
      <c r="B2884" s="4">
        <v>43465</v>
      </c>
      <c r="C2884">
        <v>2018</v>
      </c>
      <c r="D2884" t="s">
        <v>2128</v>
      </c>
      <c r="E2884" t="s">
        <v>2187</v>
      </c>
      <c r="F2884" t="s">
        <v>2206</v>
      </c>
      <c r="G2884" t="s">
        <v>5107</v>
      </c>
      <c r="I2884" t="s">
        <v>2128</v>
      </c>
      <c r="J2884" t="s">
        <v>6876</v>
      </c>
      <c r="K2884" s="2">
        <v>65000</v>
      </c>
      <c r="L2884" s="2">
        <v>0</v>
      </c>
      <c r="M2884" t="b">
        <v>0</v>
      </c>
      <c r="N2884">
        <v>0</v>
      </c>
      <c r="O2884">
        <f t="shared" si="360"/>
        <v>0</v>
      </c>
      <c r="P2884">
        <f t="shared" si="361"/>
        <v>1</v>
      </c>
      <c r="Q2884">
        <f t="shared" si="362"/>
        <v>0</v>
      </c>
      <c r="R2884">
        <f t="shared" si="363"/>
        <v>1</v>
      </c>
      <c r="S2884">
        <f t="shared" si="364"/>
        <v>0</v>
      </c>
      <c r="T2884">
        <f t="shared" si="365"/>
        <v>1</v>
      </c>
      <c r="U2884" s="16">
        <v>43196.61</v>
      </c>
      <c r="V2884">
        <f t="shared" si="366"/>
        <v>2018</v>
      </c>
      <c r="W2884" t="b">
        <v>0</v>
      </c>
      <c r="X2884">
        <f t="shared" si="367"/>
        <v>0</v>
      </c>
    </row>
    <row r="2885" spans="1:24" x14ac:dyDescent="0.25">
      <c r="A2885" t="s">
        <v>619</v>
      </c>
      <c r="B2885" s="4">
        <v>43435</v>
      </c>
      <c r="C2885">
        <v>2018</v>
      </c>
      <c r="D2885" t="s">
        <v>2130</v>
      </c>
      <c r="E2885" t="s">
        <v>2188</v>
      </c>
      <c r="F2885" t="s">
        <v>2203</v>
      </c>
      <c r="G2885" t="s">
        <v>5108</v>
      </c>
      <c r="I2885" t="s">
        <v>2130</v>
      </c>
      <c r="J2885" t="s">
        <v>6876</v>
      </c>
      <c r="K2885" s="2">
        <v>6500</v>
      </c>
      <c r="L2885" s="2">
        <v>0</v>
      </c>
      <c r="M2885" t="b">
        <v>0</v>
      </c>
      <c r="N2885">
        <v>0</v>
      </c>
      <c r="O2885">
        <f t="shared" si="360"/>
        <v>0</v>
      </c>
      <c r="P2885">
        <f t="shared" si="361"/>
        <v>1</v>
      </c>
      <c r="Q2885">
        <f t="shared" si="362"/>
        <v>0</v>
      </c>
      <c r="R2885">
        <f t="shared" si="363"/>
        <v>1</v>
      </c>
      <c r="S2885">
        <f t="shared" si="364"/>
        <v>0</v>
      </c>
      <c r="T2885">
        <f t="shared" si="365"/>
        <v>1</v>
      </c>
      <c r="U2885" s="16">
        <v>43341.804780092592</v>
      </c>
      <c r="V2885">
        <f t="shared" si="366"/>
        <v>2018</v>
      </c>
      <c r="W2885" t="b">
        <v>0</v>
      </c>
      <c r="X2885">
        <f t="shared" si="367"/>
        <v>0</v>
      </c>
    </row>
    <row r="2886" spans="1:24" x14ac:dyDescent="0.25">
      <c r="A2886" t="s">
        <v>1657</v>
      </c>
      <c r="B2886" s="4">
        <v>43770</v>
      </c>
      <c r="C2886">
        <v>2019</v>
      </c>
      <c r="D2886" t="s">
        <v>2130</v>
      </c>
      <c r="E2886" t="s">
        <v>2190</v>
      </c>
      <c r="F2886" t="s">
        <v>2203</v>
      </c>
      <c r="G2886" t="s">
        <v>5109</v>
      </c>
      <c r="I2886" t="s">
        <v>2130</v>
      </c>
      <c r="J2886" t="s">
        <v>6876</v>
      </c>
      <c r="K2886" s="2">
        <v>3500</v>
      </c>
      <c r="L2886" s="2">
        <v>0</v>
      </c>
      <c r="M2886" t="b">
        <v>0</v>
      </c>
      <c r="N2886">
        <v>0</v>
      </c>
      <c r="O2886">
        <f t="shared" si="360"/>
        <v>0</v>
      </c>
      <c r="P2886">
        <f t="shared" si="361"/>
        <v>1</v>
      </c>
      <c r="Q2886">
        <f t="shared" si="362"/>
        <v>0</v>
      </c>
      <c r="R2886">
        <f t="shared" si="363"/>
        <v>1</v>
      </c>
      <c r="S2886">
        <f t="shared" si="364"/>
        <v>0</v>
      </c>
      <c r="T2886">
        <f t="shared" si="365"/>
        <v>1</v>
      </c>
      <c r="U2886" s="16">
        <v>43663.690127314818</v>
      </c>
      <c r="V2886">
        <f t="shared" si="366"/>
        <v>2019</v>
      </c>
      <c r="W2886" t="b">
        <v>0</v>
      </c>
      <c r="X2886">
        <f t="shared" si="367"/>
        <v>0</v>
      </c>
    </row>
    <row r="2887" spans="1:24" x14ac:dyDescent="0.25">
      <c r="A2887" t="s">
        <v>334</v>
      </c>
      <c r="B2887" s="4">
        <v>43374</v>
      </c>
      <c r="C2887">
        <v>2018</v>
      </c>
      <c r="D2887" t="s">
        <v>2130</v>
      </c>
      <c r="E2887" t="s">
        <v>2188</v>
      </c>
      <c r="F2887" t="s">
        <v>2206</v>
      </c>
      <c r="G2887" t="s">
        <v>5110</v>
      </c>
      <c r="I2887" t="s">
        <v>2130</v>
      </c>
      <c r="J2887" t="s">
        <v>6876</v>
      </c>
      <c r="K2887" s="2">
        <v>26000</v>
      </c>
      <c r="L2887" s="2">
        <v>0</v>
      </c>
      <c r="M2887" t="b">
        <v>0</v>
      </c>
      <c r="N2887">
        <v>0</v>
      </c>
      <c r="O2887">
        <f t="shared" si="360"/>
        <v>0</v>
      </c>
      <c r="P2887">
        <f t="shared" si="361"/>
        <v>1</v>
      </c>
      <c r="Q2887">
        <f t="shared" si="362"/>
        <v>0</v>
      </c>
      <c r="R2887">
        <f t="shared" si="363"/>
        <v>1</v>
      </c>
      <c r="S2887">
        <f t="shared" si="364"/>
        <v>0</v>
      </c>
      <c r="T2887">
        <f t="shared" si="365"/>
        <v>1</v>
      </c>
      <c r="U2887" s="16">
        <v>43181.509699074071</v>
      </c>
      <c r="V2887">
        <f t="shared" si="366"/>
        <v>2018</v>
      </c>
      <c r="W2887" t="b">
        <v>0</v>
      </c>
      <c r="X2887">
        <f t="shared" si="367"/>
        <v>0</v>
      </c>
    </row>
    <row r="2888" spans="1:24" x14ac:dyDescent="0.25">
      <c r="A2888" t="s">
        <v>1536</v>
      </c>
      <c r="B2888" s="4">
        <v>44196</v>
      </c>
      <c r="C2888">
        <v>2020</v>
      </c>
      <c r="D2888" t="s">
        <v>2149</v>
      </c>
      <c r="E2888" t="s">
        <v>2191</v>
      </c>
      <c r="F2888" t="s">
        <v>2206</v>
      </c>
      <c r="G2888" t="s">
        <v>5111</v>
      </c>
      <c r="I2888" t="s">
        <v>2149</v>
      </c>
      <c r="J2888" t="s">
        <v>6876</v>
      </c>
      <c r="K2888" s="2">
        <v>364000</v>
      </c>
      <c r="L2888" s="2">
        <v>0</v>
      </c>
      <c r="M2888" t="b">
        <v>0</v>
      </c>
      <c r="N2888">
        <v>0</v>
      </c>
      <c r="O2888">
        <f t="shared" si="360"/>
        <v>0</v>
      </c>
      <c r="P2888">
        <f t="shared" si="361"/>
        <v>1</v>
      </c>
      <c r="Q2888">
        <f t="shared" si="362"/>
        <v>0</v>
      </c>
      <c r="R2888">
        <f t="shared" si="363"/>
        <v>1</v>
      </c>
      <c r="S2888">
        <f t="shared" si="364"/>
        <v>0</v>
      </c>
      <c r="T2888">
        <f t="shared" si="365"/>
        <v>1</v>
      </c>
      <c r="U2888" s="16">
        <v>43973.539097222223</v>
      </c>
      <c r="V2888">
        <f t="shared" si="366"/>
        <v>2020</v>
      </c>
      <c r="W2888" t="b">
        <v>0</v>
      </c>
      <c r="X2888">
        <f t="shared" si="367"/>
        <v>0</v>
      </c>
    </row>
    <row r="2889" spans="1:24" x14ac:dyDescent="0.25">
      <c r="A2889" t="s">
        <v>1713</v>
      </c>
      <c r="B2889" s="4">
        <v>44196</v>
      </c>
      <c r="C2889">
        <v>2020</v>
      </c>
      <c r="D2889" t="s">
        <v>2149</v>
      </c>
      <c r="E2889" t="s">
        <v>2191</v>
      </c>
      <c r="F2889" t="s">
        <v>2206</v>
      </c>
      <c r="G2889" t="s">
        <v>5112</v>
      </c>
      <c r="I2889" t="s">
        <v>2149</v>
      </c>
      <c r="J2889" t="s">
        <v>6876</v>
      </c>
      <c r="K2889" s="2">
        <v>39000</v>
      </c>
      <c r="L2889" s="2">
        <v>0</v>
      </c>
      <c r="M2889" t="b">
        <v>0</v>
      </c>
      <c r="N2889">
        <v>0</v>
      </c>
      <c r="O2889">
        <f t="shared" si="360"/>
        <v>0</v>
      </c>
      <c r="P2889">
        <f t="shared" si="361"/>
        <v>1</v>
      </c>
      <c r="Q2889">
        <f t="shared" si="362"/>
        <v>0</v>
      </c>
      <c r="R2889">
        <f t="shared" si="363"/>
        <v>1</v>
      </c>
      <c r="S2889">
        <f t="shared" si="364"/>
        <v>0</v>
      </c>
      <c r="T2889">
        <f t="shared" si="365"/>
        <v>1</v>
      </c>
      <c r="U2889" s="16">
        <v>44053.59946759259</v>
      </c>
      <c r="V2889">
        <f t="shared" si="366"/>
        <v>2020</v>
      </c>
      <c r="W2889" t="b">
        <v>0</v>
      </c>
      <c r="X2889">
        <f t="shared" si="367"/>
        <v>0</v>
      </c>
    </row>
    <row r="2890" spans="1:24" x14ac:dyDescent="0.25">
      <c r="A2890" t="s">
        <v>1586</v>
      </c>
      <c r="B2890" s="4">
        <v>44561</v>
      </c>
      <c r="C2890">
        <v>2021</v>
      </c>
      <c r="D2890" t="s">
        <v>2149</v>
      </c>
      <c r="E2890" t="s">
        <v>2191</v>
      </c>
      <c r="F2890" t="s">
        <v>2206</v>
      </c>
      <c r="G2890" t="s">
        <v>5113</v>
      </c>
      <c r="I2890" t="s">
        <v>2149</v>
      </c>
      <c r="J2890" t="s">
        <v>6876</v>
      </c>
      <c r="K2890" s="2">
        <v>48899.25</v>
      </c>
      <c r="L2890" s="2">
        <v>0</v>
      </c>
      <c r="M2890" t="b">
        <v>0</v>
      </c>
      <c r="N2890">
        <v>0</v>
      </c>
      <c r="O2890">
        <f t="shared" si="360"/>
        <v>0</v>
      </c>
      <c r="P2890">
        <f t="shared" si="361"/>
        <v>1</v>
      </c>
      <c r="Q2890">
        <f t="shared" si="362"/>
        <v>0</v>
      </c>
      <c r="R2890">
        <f t="shared" si="363"/>
        <v>1</v>
      </c>
      <c r="S2890">
        <f t="shared" si="364"/>
        <v>0</v>
      </c>
      <c r="T2890">
        <f t="shared" si="365"/>
        <v>1</v>
      </c>
      <c r="U2890" s="16">
        <v>44187.882881944446</v>
      </c>
      <c r="V2890">
        <f t="shared" si="366"/>
        <v>2020</v>
      </c>
      <c r="W2890" t="b">
        <v>0</v>
      </c>
      <c r="X2890">
        <f t="shared" si="367"/>
        <v>0</v>
      </c>
    </row>
    <row r="2891" spans="1:24" x14ac:dyDescent="0.25">
      <c r="A2891" t="s">
        <v>1634</v>
      </c>
      <c r="B2891" s="4">
        <v>44196</v>
      </c>
      <c r="C2891">
        <v>2020</v>
      </c>
      <c r="D2891" t="s">
        <v>2149</v>
      </c>
      <c r="E2891" t="s">
        <v>2191</v>
      </c>
      <c r="F2891" t="s">
        <v>2206</v>
      </c>
      <c r="G2891" t="s">
        <v>5114</v>
      </c>
      <c r="I2891" t="s">
        <v>2149</v>
      </c>
      <c r="J2891" t="s">
        <v>6876</v>
      </c>
      <c r="K2891" s="2">
        <v>53300</v>
      </c>
      <c r="L2891" s="2">
        <v>0</v>
      </c>
      <c r="M2891" t="b">
        <v>0</v>
      </c>
      <c r="N2891">
        <v>0</v>
      </c>
      <c r="O2891">
        <f t="shared" si="360"/>
        <v>0</v>
      </c>
      <c r="P2891">
        <f t="shared" si="361"/>
        <v>1</v>
      </c>
      <c r="Q2891">
        <f t="shared" si="362"/>
        <v>0</v>
      </c>
      <c r="R2891">
        <f t="shared" si="363"/>
        <v>1</v>
      </c>
      <c r="S2891">
        <f t="shared" si="364"/>
        <v>0</v>
      </c>
      <c r="T2891">
        <f t="shared" si="365"/>
        <v>1</v>
      </c>
      <c r="U2891" s="16">
        <v>43942.524421296293</v>
      </c>
      <c r="V2891">
        <f t="shared" si="366"/>
        <v>2020</v>
      </c>
      <c r="W2891" t="b">
        <v>0</v>
      </c>
      <c r="X2891">
        <f t="shared" si="367"/>
        <v>0</v>
      </c>
    </row>
    <row r="2892" spans="1:24" x14ac:dyDescent="0.25">
      <c r="A2892" t="s">
        <v>1633</v>
      </c>
      <c r="B2892" s="4">
        <v>44196</v>
      </c>
      <c r="C2892">
        <v>2020</v>
      </c>
      <c r="D2892" t="s">
        <v>2149</v>
      </c>
      <c r="E2892" t="s">
        <v>2191</v>
      </c>
      <c r="F2892" t="s">
        <v>2206</v>
      </c>
      <c r="G2892" t="s">
        <v>5115</v>
      </c>
      <c r="I2892" t="s">
        <v>2149</v>
      </c>
      <c r="J2892" t="s">
        <v>6876</v>
      </c>
      <c r="K2892" s="2">
        <v>61250</v>
      </c>
      <c r="L2892" s="2">
        <v>0</v>
      </c>
      <c r="M2892" t="b">
        <v>0</v>
      </c>
      <c r="N2892">
        <v>0</v>
      </c>
      <c r="O2892">
        <f t="shared" si="360"/>
        <v>0</v>
      </c>
      <c r="P2892">
        <f t="shared" si="361"/>
        <v>1</v>
      </c>
      <c r="Q2892">
        <f t="shared" si="362"/>
        <v>0</v>
      </c>
      <c r="R2892">
        <f t="shared" si="363"/>
        <v>1</v>
      </c>
      <c r="S2892">
        <f t="shared" si="364"/>
        <v>0</v>
      </c>
      <c r="T2892">
        <f t="shared" si="365"/>
        <v>1</v>
      </c>
      <c r="U2892" s="16">
        <v>44018.534317129626</v>
      </c>
      <c r="V2892">
        <f t="shared" si="366"/>
        <v>2020</v>
      </c>
      <c r="W2892" t="b">
        <v>0</v>
      </c>
      <c r="X2892">
        <f t="shared" si="367"/>
        <v>0</v>
      </c>
    </row>
    <row r="2893" spans="1:24" x14ac:dyDescent="0.25">
      <c r="A2893" t="s">
        <v>58</v>
      </c>
      <c r="B2893" s="4">
        <v>44105</v>
      </c>
      <c r="C2893">
        <v>2020</v>
      </c>
      <c r="D2893" t="s">
        <v>2130</v>
      </c>
      <c r="E2893" t="s">
        <v>2192</v>
      </c>
      <c r="F2893" t="s">
        <v>2203</v>
      </c>
      <c r="G2893" t="s">
        <v>5116</v>
      </c>
      <c r="I2893" t="s">
        <v>2134</v>
      </c>
      <c r="J2893" t="s">
        <v>6876</v>
      </c>
      <c r="K2893" s="2">
        <v>79389</v>
      </c>
      <c r="L2893" s="2">
        <v>0</v>
      </c>
      <c r="M2893" t="b">
        <v>0</v>
      </c>
      <c r="N2893">
        <v>0</v>
      </c>
      <c r="O2893">
        <f t="shared" si="360"/>
        <v>0</v>
      </c>
      <c r="P2893">
        <f t="shared" si="361"/>
        <v>1</v>
      </c>
      <c r="Q2893">
        <f t="shared" si="362"/>
        <v>0</v>
      </c>
      <c r="R2893">
        <f t="shared" si="363"/>
        <v>1</v>
      </c>
      <c r="S2893">
        <f t="shared" si="364"/>
        <v>0</v>
      </c>
      <c r="T2893">
        <f t="shared" si="365"/>
        <v>1</v>
      </c>
      <c r="U2893" s="16">
        <v>43900.865624999999</v>
      </c>
      <c r="V2893">
        <f t="shared" si="366"/>
        <v>2020</v>
      </c>
      <c r="W2893" t="b">
        <v>0</v>
      </c>
      <c r="X2893">
        <f t="shared" si="367"/>
        <v>0</v>
      </c>
    </row>
    <row r="2894" spans="1:24" x14ac:dyDescent="0.25">
      <c r="A2894" t="s">
        <v>1946</v>
      </c>
      <c r="B2894" s="4">
        <v>44196</v>
      </c>
      <c r="C2894">
        <v>2020</v>
      </c>
      <c r="D2894" t="s">
        <v>2130</v>
      </c>
      <c r="E2894" t="s">
        <v>2188</v>
      </c>
      <c r="F2894" t="s">
        <v>2201</v>
      </c>
      <c r="G2894" t="s">
        <v>5117</v>
      </c>
      <c r="I2894" t="s">
        <v>2132</v>
      </c>
      <c r="J2894" t="s">
        <v>6876</v>
      </c>
      <c r="K2894" s="2">
        <v>405437</v>
      </c>
      <c r="L2894" s="2">
        <v>0</v>
      </c>
      <c r="M2894" t="b">
        <v>0</v>
      </c>
      <c r="N2894">
        <v>0</v>
      </c>
      <c r="O2894">
        <f t="shared" si="360"/>
        <v>0</v>
      </c>
      <c r="P2894">
        <f t="shared" si="361"/>
        <v>1</v>
      </c>
      <c r="Q2894">
        <f t="shared" si="362"/>
        <v>0</v>
      </c>
      <c r="R2894">
        <f t="shared" si="363"/>
        <v>1</v>
      </c>
      <c r="S2894">
        <f t="shared" si="364"/>
        <v>0</v>
      </c>
      <c r="T2894">
        <f t="shared" si="365"/>
        <v>1</v>
      </c>
      <c r="U2894" s="16">
        <v>44070.837731481479</v>
      </c>
      <c r="V2894">
        <f t="shared" si="366"/>
        <v>2020</v>
      </c>
      <c r="W2894" t="b">
        <v>0</v>
      </c>
      <c r="X2894">
        <f t="shared" si="367"/>
        <v>0</v>
      </c>
    </row>
    <row r="2895" spans="1:24" x14ac:dyDescent="0.25">
      <c r="A2895" t="s">
        <v>1688</v>
      </c>
      <c r="B2895" s="4">
        <v>44196</v>
      </c>
      <c r="C2895">
        <v>2020</v>
      </c>
      <c r="D2895" t="s">
        <v>2140</v>
      </c>
      <c r="F2895" t="s">
        <v>2205</v>
      </c>
      <c r="G2895" t="s">
        <v>5118</v>
      </c>
      <c r="I2895" t="s">
        <v>2140</v>
      </c>
      <c r="J2895" t="s">
        <v>6876</v>
      </c>
      <c r="K2895" s="2">
        <v>231633.8</v>
      </c>
      <c r="L2895" s="2">
        <v>0</v>
      </c>
      <c r="M2895" t="b">
        <v>0</v>
      </c>
      <c r="N2895">
        <v>0</v>
      </c>
      <c r="O2895">
        <f t="shared" si="360"/>
        <v>0</v>
      </c>
      <c r="P2895">
        <f t="shared" si="361"/>
        <v>1</v>
      </c>
      <c r="Q2895">
        <f t="shared" si="362"/>
        <v>0</v>
      </c>
      <c r="R2895">
        <f t="shared" si="363"/>
        <v>1</v>
      </c>
      <c r="S2895">
        <f t="shared" si="364"/>
        <v>0</v>
      </c>
      <c r="T2895">
        <f t="shared" si="365"/>
        <v>1</v>
      </c>
      <c r="U2895" s="16">
        <v>43791.003796296296</v>
      </c>
      <c r="V2895">
        <f t="shared" si="366"/>
        <v>2019</v>
      </c>
      <c r="W2895" t="b">
        <v>0</v>
      </c>
      <c r="X2895">
        <f t="shared" si="367"/>
        <v>0</v>
      </c>
    </row>
    <row r="2896" spans="1:24" x14ac:dyDescent="0.25">
      <c r="A2896" t="s">
        <v>146</v>
      </c>
      <c r="B2896" s="4">
        <v>44196</v>
      </c>
      <c r="C2896">
        <v>2020</v>
      </c>
      <c r="D2896" t="s">
        <v>2140</v>
      </c>
      <c r="E2896" t="s">
        <v>2187</v>
      </c>
      <c r="F2896" t="s">
        <v>2206</v>
      </c>
      <c r="G2896" t="s">
        <v>5119</v>
      </c>
      <c r="I2896" t="s">
        <v>2140</v>
      </c>
      <c r="J2896" t="s">
        <v>6876</v>
      </c>
      <c r="K2896" s="2">
        <v>475.24</v>
      </c>
      <c r="L2896" s="2">
        <v>0</v>
      </c>
      <c r="M2896" t="b">
        <v>0</v>
      </c>
      <c r="N2896">
        <v>0</v>
      </c>
      <c r="O2896">
        <f t="shared" si="360"/>
        <v>0</v>
      </c>
      <c r="P2896">
        <f t="shared" si="361"/>
        <v>1</v>
      </c>
      <c r="Q2896">
        <f t="shared" si="362"/>
        <v>0</v>
      </c>
      <c r="R2896">
        <f t="shared" si="363"/>
        <v>1</v>
      </c>
      <c r="S2896">
        <f t="shared" si="364"/>
        <v>0</v>
      </c>
      <c r="T2896">
        <f t="shared" si="365"/>
        <v>1</v>
      </c>
      <c r="U2896" s="16">
        <v>43851.907777777778</v>
      </c>
      <c r="V2896">
        <f t="shared" si="366"/>
        <v>2020</v>
      </c>
      <c r="W2896" t="b">
        <v>0</v>
      </c>
      <c r="X2896">
        <f t="shared" si="367"/>
        <v>0</v>
      </c>
    </row>
    <row r="2897" spans="1:24" x14ac:dyDescent="0.25">
      <c r="A2897" t="s">
        <v>1359</v>
      </c>
      <c r="B2897" s="4">
        <v>44196</v>
      </c>
      <c r="C2897">
        <v>2020</v>
      </c>
      <c r="D2897" t="s">
        <v>2130</v>
      </c>
      <c r="E2897" t="s">
        <v>2187</v>
      </c>
      <c r="F2897" t="s">
        <v>2206</v>
      </c>
      <c r="G2897" t="s">
        <v>5120</v>
      </c>
      <c r="I2897" t="s">
        <v>2128</v>
      </c>
      <c r="J2897" t="s">
        <v>6876</v>
      </c>
      <c r="K2897" s="2">
        <v>75149</v>
      </c>
      <c r="L2897" s="2">
        <v>0</v>
      </c>
      <c r="M2897" t="b">
        <v>0</v>
      </c>
      <c r="N2897">
        <v>0</v>
      </c>
      <c r="O2897">
        <f t="shared" si="360"/>
        <v>0</v>
      </c>
      <c r="P2897">
        <f t="shared" si="361"/>
        <v>1</v>
      </c>
      <c r="Q2897">
        <f t="shared" si="362"/>
        <v>0</v>
      </c>
      <c r="R2897">
        <f t="shared" si="363"/>
        <v>1</v>
      </c>
      <c r="S2897">
        <f t="shared" si="364"/>
        <v>0</v>
      </c>
      <c r="T2897">
        <f t="shared" si="365"/>
        <v>1</v>
      </c>
      <c r="U2897" s="16">
        <v>43880.803425925929</v>
      </c>
      <c r="V2897">
        <f t="shared" si="366"/>
        <v>2020</v>
      </c>
      <c r="W2897" t="b">
        <v>0</v>
      </c>
      <c r="X2897">
        <f t="shared" si="367"/>
        <v>0</v>
      </c>
    </row>
    <row r="2898" spans="1:24" x14ac:dyDescent="0.25">
      <c r="A2898" t="s">
        <v>1836</v>
      </c>
      <c r="B2898" s="4">
        <v>44168</v>
      </c>
      <c r="C2898">
        <v>2020</v>
      </c>
      <c r="D2898" t="s">
        <v>2130</v>
      </c>
      <c r="E2898" t="s">
        <v>2187</v>
      </c>
      <c r="F2898" t="s">
        <v>2204</v>
      </c>
      <c r="G2898" t="s">
        <v>5121</v>
      </c>
      <c r="I2898" t="s">
        <v>2128</v>
      </c>
      <c r="J2898" t="s">
        <v>6876</v>
      </c>
      <c r="K2898" s="2">
        <v>62449</v>
      </c>
      <c r="L2898" s="2">
        <v>0</v>
      </c>
      <c r="M2898" t="b">
        <v>0</v>
      </c>
      <c r="N2898">
        <v>0</v>
      </c>
      <c r="O2898">
        <f t="shared" si="360"/>
        <v>0</v>
      </c>
      <c r="P2898">
        <f t="shared" si="361"/>
        <v>1</v>
      </c>
      <c r="Q2898">
        <f t="shared" si="362"/>
        <v>0</v>
      </c>
      <c r="R2898">
        <f t="shared" si="363"/>
        <v>1</v>
      </c>
      <c r="S2898">
        <f t="shared" si="364"/>
        <v>0</v>
      </c>
      <c r="T2898">
        <f t="shared" si="365"/>
        <v>1</v>
      </c>
      <c r="U2898" s="16">
        <v>44013.599259259259</v>
      </c>
      <c r="V2898">
        <f t="shared" si="366"/>
        <v>2020</v>
      </c>
      <c r="W2898" t="b">
        <v>0</v>
      </c>
      <c r="X2898">
        <f t="shared" si="367"/>
        <v>0</v>
      </c>
    </row>
    <row r="2899" spans="1:24" x14ac:dyDescent="0.25">
      <c r="A2899" t="s">
        <v>1658</v>
      </c>
      <c r="B2899" s="4">
        <v>44188</v>
      </c>
      <c r="C2899">
        <v>2020</v>
      </c>
      <c r="D2899" t="s">
        <v>2130</v>
      </c>
      <c r="E2899" t="s">
        <v>2188</v>
      </c>
      <c r="F2899" t="s">
        <v>2206</v>
      </c>
      <c r="G2899" t="s">
        <v>5122</v>
      </c>
      <c r="I2899" t="s">
        <v>2130</v>
      </c>
      <c r="J2899" t="s">
        <v>6876</v>
      </c>
      <c r="K2899" s="2">
        <v>6500</v>
      </c>
      <c r="L2899" s="2">
        <v>0</v>
      </c>
      <c r="M2899" t="b">
        <v>0</v>
      </c>
      <c r="N2899">
        <v>0</v>
      </c>
      <c r="O2899">
        <f t="shared" si="360"/>
        <v>0</v>
      </c>
      <c r="P2899">
        <f t="shared" si="361"/>
        <v>1</v>
      </c>
      <c r="Q2899">
        <f t="shared" si="362"/>
        <v>0</v>
      </c>
      <c r="R2899">
        <f t="shared" si="363"/>
        <v>1</v>
      </c>
      <c r="S2899">
        <f t="shared" si="364"/>
        <v>0</v>
      </c>
      <c r="T2899">
        <f t="shared" si="365"/>
        <v>1</v>
      </c>
      <c r="U2899" s="16">
        <v>43903.730879629627</v>
      </c>
      <c r="V2899">
        <f t="shared" si="366"/>
        <v>2020</v>
      </c>
      <c r="W2899" t="b">
        <v>0</v>
      </c>
      <c r="X2899">
        <f t="shared" si="367"/>
        <v>0</v>
      </c>
    </row>
    <row r="2900" spans="1:24" x14ac:dyDescent="0.25">
      <c r="A2900" t="s">
        <v>651</v>
      </c>
      <c r="B2900" s="4">
        <v>44136</v>
      </c>
      <c r="C2900">
        <v>2020</v>
      </c>
      <c r="D2900" t="s">
        <v>2130</v>
      </c>
      <c r="E2900" t="s">
        <v>2191</v>
      </c>
      <c r="F2900" t="s">
        <v>2206</v>
      </c>
      <c r="G2900" t="s">
        <v>5123</v>
      </c>
      <c r="I2900" t="s">
        <v>2149</v>
      </c>
      <c r="J2900" t="s">
        <v>6876</v>
      </c>
      <c r="K2900" s="2">
        <v>39000</v>
      </c>
      <c r="L2900" s="2">
        <v>0</v>
      </c>
      <c r="M2900" t="b">
        <v>0</v>
      </c>
      <c r="N2900">
        <v>0</v>
      </c>
      <c r="O2900">
        <f t="shared" si="360"/>
        <v>0</v>
      </c>
      <c r="P2900">
        <f t="shared" si="361"/>
        <v>1</v>
      </c>
      <c r="Q2900">
        <f t="shared" si="362"/>
        <v>0</v>
      </c>
      <c r="R2900">
        <f t="shared" si="363"/>
        <v>1</v>
      </c>
      <c r="S2900">
        <f t="shared" si="364"/>
        <v>0</v>
      </c>
      <c r="T2900">
        <f t="shared" si="365"/>
        <v>1</v>
      </c>
      <c r="U2900" s="16">
        <v>43885.773136574076</v>
      </c>
      <c r="V2900">
        <f t="shared" si="366"/>
        <v>2020</v>
      </c>
      <c r="W2900" t="b">
        <v>0</v>
      </c>
      <c r="X2900">
        <f t="shared" si="367"/>
        <v>0</v>
      </c>
    </row>
    <row r="2901" spans="1:24" x14ac:dyDescent="0.25">
      <c r="A2901" t="s">
        <v>1814</v>
      </c>
      <c r="B2901" s="4">
        <v>44196</v>
      </c>
      <c r="C2901">
        <v>2020</v>
      </c>
      <c r="D2901" t="s">
        <v>2130</v>
      </c>
      <c r="E2901" t="s">
        <v>2191</v>
      </c>
      <c r="F2901" t="s">
        <v>2206</v>
      </c>
      <c r="G2901" t="s">
        <v>5124</v>
      </c>
      <c r="I2901" t="s">
        <v>2130</v>
      </c>
      <c r="J2901" t="s">
        <v>6876</v>
      </c>
      <c r="K2901" s="2">
        <v>13000</v>
      </c>
      <c r="L2901" s="2">
        <v>0</v>
      </c>
      <c r="M2901" t="b">
        <v>0</v>
      </c>
      <c r="N2901">
        <v>0</v>
      </c>
      <c r="O2901">
        <f t="shared" si="360"/>
        <v>0</v>
      </c>
      <c r="P2901">
        <f t="shared" si="361"/>
        <v>1</v>
      </c>
      <c r="Q2901">
        <f t="shared" si="362"/>
        <v>0</v>
      </c>
      <c r="R2901">
        <f t="shared" si="363"/>
        <v>1</v>
      </c>
      <c r="S2901">
        <f t="shared" si="364"/>
        <v>0</v>
      </c>
      <c r="T2901">
        <f t="shared" si="365"/>
        <v>1</v>
      </c>
      <c r="U2901" s="16">
        <v>43937.732754629629</v>
      </c>
      <c r="V2901">
        <f t="shared" si="366"/>
        <v>2020</v>
      </c>
      <c r="W2901" t="b">
        <v>0</v>
      </c>
      <c r="X2901">
        <f t="shared" si="367"/>
        <v>0</v>
      </c>
    </row>
    <row r="2902" spans="1:24" x14ac:dyDescent="0.25">
      <c r="A2902" t="s">
        <v>1497</v>
      </c>
      <c r="B2902" s="4">
        <v>44470</v>
      </c>
      <c r="C2902">
        <v>2021</v>
      </c>
      <c r="D2902" t="s">
        <v>2130</v>
      </c>
      <c r="E2902" t="s">
        <v>2188</v>
      </c>
      <c r="F2902" t="s">
        <v>2203</v>
      </c>
      <c r="G2902" t="s">
        <v>5125</v>
      </c>
      <c r="I2902" t="s">
        <v>2130</v>
      </c>
      <c r="J2902" t="s">
        <v>6876</v>
      </c>
      <c r="K2902" s="2">
        <v>6500</v>
      </c>
      <c r="L2902" s="2">
        <v>0</v>
      </c>
      <c r="M2902" t="b">
        <v>0</v>
      </c>
      <c r="N2902">
        <v>0</v>
      </c>
      <c r="O2902">
        <f t="shared" si="360"/>
        <v>0</v>
      </c>
      <c r="P2902">
        <f t="shared" si="361"/>
        <v>1</v>
      </c>
      <c r="Q2902">
        <f t="shared" si="362"/>
        <v>0</v>
      </c>
      <c r="R2902">
        <f t="shared" si="363"/>
        <v>1</v>
      </c>
      <c r="S2902">
        <f t="shared" si="364"/>
        <v>0</v>
      </c>
      <c r="T2902">
        <f t="shared" si="365"/>
        <v>1</v>
      </c>
      <c r="U2902" s="16">
        <v>44133.708113425928</v>
      </c>
      <c r="V2902">
        <f t="shared" si="366"/>
        <v>2020</v>
      </c>
      <c r="W2902" t="b">
        <v>0</v>
      </c>
      <c r="X2902">
        <f t="shared" si="367"/>
        <v>0</v>
      </c>
    </row>
    <row r="2903" spans="1:24" x14ac:dyDescent="0.25">
      <c r="A2903" t="s">
        <v>1797</v>
      </c>
      <c r="B2903" s="4">
        <v>44470</v>
      </c>
      <c r="C2903">
        <v>2021</v>
      </c>
      <c r="D2903" t="s">
        <v>2130</v>
      </c>
      <c r="E2903" t="s">
        <v>2188</v>
      </c>
      <c r="F2903" t="s">
        <v>2203</v>
      </c>
      <c r="G2903" t="s">
        <v>5126</v>
      </c>
      <c r="I2903" t="s">
        <v>2130</v>
      </c>
      <c r="J2903" t="s">
        <v>6876</v>
      </c>
      <c r="K2903" s="2">
        <v>6500</v>
      </c>
      <c r="L2903" s="2">
        <v>0</v>
      </c>
      <c r="M2903" t="b">
        <v>0</v>
      </c>
      <c r="N2903">
        <v>0</v>
      </c>
      <c r="O2903">
        <f t="shared" si="360"/>
        <v>0</v>
      </c>
      <c r="P2903">
        <f t="shared" si="361"/>
        <v>1</v>
      </c>
      <c r="Q2903">
        <f t="shared" si="362"/>
        <v>0</v>
      </c>
      <c r="R2903">
        <f t="shared" si="363"/>
        <v>1</v>
      </c>
      <c r="S2903">
        <f t="shared" si="364"/>
        <v>0</v>
      </c>
      <c r="T2903">
        <f t="shared" si="365"/>
        <v>1</v>
      </c>
      <c r="U2903" s="16">
        <v>44134.546226851853</v>
      </c>
      <c r="V2903">
        <f t="shared" si="366"/>
        <v>2020</v>
      </c>
      <c r="W2903" t="b">
        <v>0</v>
      </c>
      <c r="X2903">
        <f t="shared" si="367"/>
        <v>0</v>
      </c>
    </row>
    <row r="2904" spans="1:24" x14ac:dyDescent="0.25">
      <c r="A2904" t="s">
        <v>1793</v>
      </c>
      <c r="B2904" s="4">
        <v>44196</v>
      </c>
      <c r="C2904">
        <v>2020</v>
      </c>
      <c r="D2904" t="s">
        <v>2130</v>
      </c>
      <c r="E2904" t="s">
        <v>2187</v>
      </c>
      <c r="F2904" t="s">
        <v>2211</v>
      </c>
      <c r="G2904" t="s">
        <v>5127</v>
      </c>
      <c r="I2904" t="s">
        <v>2130</v>
      </c>
      <c r="J2904" t="s">
        <v>6876</v>
      </c>
      <c r="K2904" s="2">
        <v>1199</v>
      </c>
      <c r="L2904" s="2">
        <v>0</v>
      </c>
      <c r="M2904" t="b">
        <v>0</v>
      </c>
      <c r="N2904">
        <v>0</v>
      </c>
      <c r="O2904">
        <f t="shared" si="360"/>
        <v>0</v>
      </c>
      <c r="P2904">
        <f t="shared" si="361"/>
        <v>1</v>
      </c>
      <c r="Q2904">
        <f t="shared" si="362"/>
        <v>0</v>
      </c>
      <c r="R2904">
        <f t="shared" si="363"/>
        <v>1</v>
      </c>
      <c r="S2904">
        <f t="shared" si="364"/>
        <v>0</v>
      </c>
      <c r="T2904">
        <f t="shared" si="365"/>
        <v>1</v>
      </c>
      <c r="U2904" s="16">
        <v>44027.842974537038</v>
      </c>
      <c r="V2904">
        <f t="shared" si="366"/>
        <v>2020</v>
      </c>
      <c r="W2904" t="b">
        <v>0</v>
      </c>
      <c r="X2904">
        <f t="shared" si="367"/>
        <v>0</v>
      </c>
    </row>
    <row r="2905" spans="1:24" x14ac:dyDescent="0.25">
      <c r="A2905" t="s">
        <v>1706</v>
      </c>
      <c r="B2905" s="4">
        <v>44187</v>
      </c>
      <c r="C2905">
        <v>2020</v>
      </c>
      <c r="D2905" t="s">
        <v>2130</v>
      </c>
      <c r="E2905" t="s">
        <v>2187</v>
      </c>
      <c r="F2905" t="s">
        <v>2206</v>
      </c>
      <c r="G2905" t="s">
        <v>5128</v>
      </c>
      <c r="I2905" t="s">
        <v>2128</v>
      </c>
      <c r="J2905" t="s">
        <v>6876</v>
      </c>
      <c r="K2905" s="2">
        <v>82472.399999999994</v>
      </c>
      <c r="L2905" s="2">
        <v>0</v>
      </c>
      <c r="M2905" t="b">
        <v>0</v>
      </c>
      <c r="N2905">
        <v>0</v>
      </c>
      <c r="O2905">
        <f t="shared" si="360"/>
        <v>0</v>
      </c>
      <c r="P2905">
        <f t="shared" si="361"/>
        <v>1</v>
      </c>
      <c r="Q2905">
        <f t="shared" si="362"/>
        <v>0</v>
      </c>
      <c r="R2905">
        <f t="shared" si="363"/>
        <v>1</v>
      </c>
      <c r="S2905">
        <f t="shared" si="364"/>
        <v>0</v>
      </c>
      <c r="T2905">
        <f t="shared" si="365"/>
        <v>1</v>
      </c>
      <c r="U2905" s="16">
        <v>44182.926874999997</v>
      </c>
      <c r="V2905">
        <f t="shared" si="366"/>
        <v>2020</v>
      </c>
      <c r="W2905" t="b">
        <v>0</v>
      </c>
      <c r="X2905">
        <f t="shared" si="367"/>
        <v>0</v>
      </c>
    </row>
    <row r="2906" spans="1:24" x14ac:dyDescent="0.25">
      <c r="A2906" t="s">
        <v>1509</v>
      </c>
      <c r="B2906" s="4">
        <v>44188</v>
      </c>
      <c r="C2906">
        <v>2020</v>
      </c>
      <c r="D2906" t="s">
        <v>2130</v>
      </c>
      <c r="E2906" t="s">
        <v>2188</v>
      </c>
      <c r="F2906" t="s">
        <v>2203</v>
      </c>
      <c r="G2906" t="s">
        <v>5129</v>
      </c>
      <c r="I2906" t="s">
        <v>2130</v>
      </c>
      <c r="J2906" t="s">
        <v>6876</v>
      </c>
      <c r="K2906" s="2">
        <v>6500</v>
      </c>
      <c r="L2906" s="2">
        <v>0</v>
      </c>
      <c r="M2906" t="b">
        <v>0</v>
      </c>
      <c r="N2906">
        <v>0</v>
      </c>
      <c r="O2906">
        <f t="shared" si="360"/>
        <v>0</v>
      </c>
      <c r="P2906">
        <f t="shared" si="361"/>
        <v>1</v>
      </c>
      <c r="Q2906">
        <f t="shared" si="362"/>
        <v>0</v>
      </c>
      <c r="R2906">
        <f t="shared" si="363"/>
        <v>1</v>
      </c>
      <c r="S2906">
        <f t="shared" si="364"/>
        <v>0</v>
      </c>
      <c r="T2906">
        <f t="shared" si="365"/>
        <v>1</v>
      </c>
      <c r="U2906" s="16">
        <v>43903.744212962964</v>
      </c>
      <c r="V2906">
        <f t="shared" si="366"/>
        <v>2020</v>
      </c>
      <c r="W2906" t="b">
        <v>0</v>
      </c>
      <c r="X2906">
        <f t="shared" si="367"/>
        <v>0</v>
      </c>
    </row>
    <row r="2907" spans="1:24" x14ac:dyDescent="0.25">
      <c r="A2907" t="s">
        <v>1663</v>
      </c>
      <c r="B2907" s="4">
        <v>44196</v>
      </c>
      <c r="C2907">
        <v>2020</v>
      </c>
      <c r="D2907" t="s">
        <v>2130</v>
      </c>
      <c r="E2907" t="s">
        <v>2187</v>
      </c>
      <c r="F2907" t="s">
        <v>2206</v>
      </c>
      <c r="G2907" t="s">
        <v>5130</v>
      </c>
      <c r="I2907" t="s">
        <v>2130</v>
      </c>
      <c r="J2907" t="s">
        <v>6876</v>
      </c>
      <c r="K2907" s="2">
        <v>398</v>
      </c>
      <c r="L2907" s="2">
        <v>0</v>
      </c>
      <c r="M2907" t="b">
        <v>0</v>
      </c>
      <c r="N2907">
        <v>0</v>
      </c>
      <c r="O2907">
        <f t="shared" si="360"/>
        <v>0</v>
      </c>
      <c r="P2907">
        <f t="shared" si="361"/>
        <v>1</v>
      </c>
      <c r="Q2907">
        <f t="shared" si="362"/>
        <v>0</v>
      </c>
      <c r="R2907">
        <f t="shared" si="363"/>
        <v>1</v>
      </c>
      <c r="S2907">
        <f t="shared" si="364"/>
        <v>0</v>
      </c>
      <c r="T2907">
        <f t="shared" si="365"/>
        <v>1</v>
      </c>
      <c r="U2907" s="16">
        <v>44119.58357638889</v>
      </c>
      <c r="V2907">
        <f t="shared" si="366"/>
        <v>2020</v>
      </c>
      <c r="W2907" t="b">
        <v>0</v>
      </c>
      <c r="X2907">
        <f t="shared" si="367"/>
        <v>0</v>
      </c>
    </row>
    <row r="2908" spans="1:24" x14ac:dyDescent="0.25">
      <c r="A2908" t="s">
        <v>1811</v>
      </c>
      <c r="B2908" s="4">
        <v>44165</v>
      </c>
      <c r="C2908">
        <v>2020</v>
      </c>
      <c r="D2908" t="s">
        <v>2128</v>
      </c>
      <c r="E2908" t="s">
        <v>2187</v>
      </c>
      <c r="F2908" t="s">
        <v>2206</v>
      </c>
      <c r="G2908" t="s">
        <v>5131</v>
      </c>
      <c r="I2908" t="s">
        <v>2128</v>
      </c>
      <c r="J2908" t="s">
        <v>6876</v>
      </c>
      <c r="K2908" s="2">
        <v>130796</v>
      </c>
      <c r="L2908" s="2">
        <v>0</v>
      </c>
      <c r="M2908" t="b">
        <v>0</v>
      </c>
      <c r="N2908">
        <v>0</v>
      </c>
      <c r="O2908">
        <f t="shared" si="360"/>
        <v>0</v>
      </c>
      <c r="P2908">
        <f t="shared" si="361"/>
        <v>1</v>
      </c>
      <c r="Q2908">
        <f t="shared" si="362"/>
        <v>0</v>
      </c>
      <c r="R2908">
        <f t="shared" si="363"/>
        <v>1</v>
      </c>
      <c r="S2908">
        <f t="shared" si="364"/>
        <v>0</v>
      </c>
      <c r="T2908">
        <f t="shared" si="365"/>
        <v>1</v>
      </c>
      <c r="U2908" s="16">
        <v>44151.874560185184</v>
      </c>
      <c r="V2908">
        <f t="shared" si="366"/>
        <v>2020</v>
      </c>
      <c r="W2908" t="b">
        <v>0</v>
      </c>
      <c r="X2908">
        <f t="shared" si="367"/>
        <v>0</v>
      </c>
    </row>
    <row r="2909" spans="1:24" x14ac:dyDescent="0.25">
      <c r="A2909" t="s">
        <v>1796</v>
      </c>
      <c r="B2909" s="4">
        <v>44136</v>
      </c>
      <c r="C2909">
        <v>2020</v>
      </c>
      <c r="D2909" t="s">
        <v>2130</v>
      </c>
      <c r="E2909" t="s">
        <v>2188</v>
      </c>
      <c r="F2909" t="s">
        <v>2206</v>
      </c>
      <c r="G2909" t="s">
        <v>5132</v>
      </c>
      <c r="I2909" t="s">
        <v>2130</v>
      </c>
      <c r="J2909" t="s">
        <v>6876</v>
      </c>
      <c r="K2909" s="2">
        <v>238</v>
      </c>
      <c r="L2909" s="2">
        <v>0</v>
      </c>
      <c r="M2909" t="b">
        <v>0</v>
      </c>
      <c r="N2909">
        <v>0</v>
      </c>
      <c r="O2909">
        <f t="shared" si="360"/>
        <v>0</v>
      </c>
      <c r="P2909">
        <f t="shared" si="361"/>
        <v>1</v>
      </c>
      <c r="Q2909">
        <f t="shared" si="362"/>
        <v>0</v>
      </c>
      <c r="R2909">
        <f t="shared" si="363"/>
        <v>1</v>
      </c>
      <c r="S2909">
        <f t="shared" si="364"/>
        <v>0</v>
      </c>
      <c r="T2909">
        <f t="shared" si="365"/>
        <v>1</v>
      </c>
      <c r="U2909" s="16">
        <v>44102.73883101852</v>
      </c>
      <c r="V2909">
        <f t="shared" si="366"/>
        <v>2020</v>
      </c>
      <c r="W2909" t="b">
        <v>0</v>
      </c>
      <c r="X2909">
        <f t="shared" si="367"/>
        <v>0</v>
      </c>
    </row>
    <row r="2910" spans="1:24" x14ac:dyDescent="0.25">
      <c r="A2910" t="s">
        <v>1362</v>
      </c>
      <c r="B2910" s="4">
        <v>44185</v>
      </c>
      <c r="C2910">
        <v>2020</v>
      </c>
      <c r="D2910" t="s">
        <v>2130</v>
      </c>
      <c r="E2910" t="s">
        <v>2187</v>
      </c>
      <c r="F2910" t="s">
        <v>2203</v>
      </c>
      <c r="G2910" t="s">
        <v>5133</v>
      </c>
      <c r="I2910" t="s">
        <v>2128</v>
      </c>
      <c r="J2910" t="s">
        <v>6876</v>
      </c>
      <c r="K2910" s="2">
        <v>64547.01</v>
      </c>
      <c r="L2910" s="2">
        <v>0</v>
      </c>
      <c r="M2910" t="b">
        <v>0</v>
      </c>
      <c r="N2910">
        <v>0</v>
      </c>
      <c r="O2910">
        <f t="shared" si="360"/>
        <v>0</v>
      </c>
      <c r="P2910">
        <f t="shared" si="361"/>
        <v>1</v>
      </c>
      <c r="Q2910">
        <f t="shared" si="362"/>
        <v>0</v>
      </c>
      <c r="R2910">
        <f t="shared" si="363"/>
        <v>1</v>
      </c>
      <c r="S2910">
        <f t="shared" si="364"/>
        <v>0</v>
      </c>
      <c r="T2910">
        <f t="shared" si="365"/>
        <v>1</v>
      </c>
      <c r="U2910" s="16">
        <v>44117.73128472222</v>
      </c>
      <c r="V2910">
        <f t="shared" si="366"/>
        <v>2020</v>
      </c>
      <c r="W2910" t="b">
        <v>0</v>
      </c>
      <c r="X2910">
        <f t="shared" si="367"/>
        <v>0</v>
      </c>
    </row>
    <row r="2911" spans="1:24" x14ac:dyDescent="0.25">
      <c r="A2911" t="s">
        <v>1891</v>
      </c>
      <c r="B2911" s="4">
        <v>44166</v>
      </c>
      <c r="C2911">
        <v>2020</v>
      </c>
      <c r="D2911" t="s">
        <v>2130</v>
      </c>
      <c r="E2911" t="s">
        <v>2187</v>
      </c>
      <c r="F2911" t="s">
        <v>2205</v>
      </c>
      <c r="G2911" t="s">
        <v>5134</v>
      </c>
      <c r="I2911" t="s">
        <v>2130</v>
      </c>
      <c r="J2911" t="s">
        <v>6876</v>
      </c>
      <c r="K2911" s="2">
        <v>119</v>
      </c>
      <c r="L2911" s="2">
        <v>0</v>
      </c>
      <c r="M2911" t="b">
        <v>0</v>
      </c>
      <c r="N2911">
        <v>0</v>
      </c>
      <c r="O2911">
        <f t="shared" si="360"/>
        <v>0</v>
      </c>
      <c r="P2911">
        <f t="shared" si="361"/>
        <v>1</v>
      </c>
      <c r="Q2911">
        <f t="shared" si="362"/>
        <v>0</v>
      </c>
      <c r="R2911">
        <f t="shared" si="363"/>
        <v>1</v>
      </c>
      <c r="S2911">
        <f t="shared" si="364"/>
        <v>0</v>
      </c>
      <c r="T2911">
        <f t="shared" si="365"/>
        <v>1</v>
      </c>
      <c r="U2911" s="16">
        <v>44110.869085648148</v>
      </c>
      <c r="V2911">
        <f t="shared" si="366"/>
        <v>2020</v>
      </c>
      <c r="W2911" t="b">
        <v>0</v>
      </c>
      <c r="X2911">
        <f t="shared" si="367"/>
        <v>0</v>
      </c>
    </row>
    <row r="2912" spans="1:24" x14ac:dyDescent="0.25">
      <c r="A2912" t="s">
        <v>1794</v>
      </c>
      <c r="B2912" s="4">
        <v>44196</v>
      </c>
      <c r="C2912">
        <v>2020</v>
      </c>
      <c r="D2912" t="s">
        <v>2130</v>
      </c>
      <c r="E2912" t="s">
        <v>2188</v>
      </c>
      <c r="F2912" t="s">
        <v>2203</v>
      </c>
      <c r="G2912" t="s">
        <v>5135</v>
      </c>
      <c r="I2912" t="s">
        <v>2130</v>
      </c>
      <c r="J2912" t="s">
        <v>6876</v>
      </c>
      <c r="K2912" s="2">
        <v>238</v>
      </c>
      <c r="L2912" s="2">
        <v>0</v>
      </c>
      <c r="M2912" t="b">
        <v>0</v>
      </c>
      <c r="N2912">
        <v>0</v>
      </c>
      <c r="O2912">
        <f t="shared" si="360"/>
        <v>0</v>
      </c>
      <c r="P2912">
        <f t="shared" si="361"/>
        <v>1</v>
      </c>
      <c r="Q2912">
        <f t="shared" si="362"/>
        <v>0</v>
      </c>
      <c r="R2912">
        <f t="shared" si="363"/>
        <v>1</v>
      </c>
      <c r="S2912">
        <f t="shared" si="364"/>
        <v>0</v>
      </c>
      <c r="T2912">
        <f t="shared" si="365"/>
        <v>1</v>
      </c>
      <c r="U2912" s="16">
        <v>44145.014861111114</v>
      </c>
      <c r="V2912">
        <f t="shared" si="366"/>
        <v>2020</v>
      </c>
      <c r="W2912" t="b">
        <v>0</v>
      </c>
      <c r="X2912">
        <f t="shared" si="367"/>
        <v>0</v>
      </c>
    </row>
    <row r="2913" spans="1:24" x14ac:dyDescent="0.25">
      <c r="A2913" t="s">
        <v>1717</v>
      </c>
      <c r="B2913" s="4">
        <v>43830</v>
      </c>
      <c r="C2913">
        <v>2019</v>
      </c>
      <c r="D2913" t="s">
        <v>2130</v>
      </c>
      <c r="E2913" t="s">
        <v>2191</v>
      </c>
      <c r="F2913" t="s">
        <v>2203</v>
      </c>
      <c r="G2913" t="s">
        <v>5136</v>
      </c>
      <c r="I2913" t="s">
        <v>2149</v>
      </c>
      <c r="J2913" t="s">
        <v>6876</v>
      </c>
      <c r="K2913" s="2">
        <v>655.5</v>
      </c>
      <c r="L2913" s="2">
        <v>0</v>
      </c>
      <c r="M2913" t="b">
        <v>0</v>
      </c>
      <c r="N2913">
        <v>0</v>
      </c>
      <c r="O2913">
        <f t="shared" si="360"/>
        <v>0</v>
      </c>
      <c r="P2913">
        <f t="shared" si="361"/>
        <v>1</v>
      </c>
      <c r="Q2913">
        <f t="shared" si="362"/>
        <v>0</v>
      </c>
      <c r="R2913">
        <f t="shared" si="363"/>
        <v>1</v>
      </c>
      <c r="S2913">
        <f t="shared" si="364"/>
        <v>0</v>
      </c>
      <c r="T2913">
        <f t="shared" si="365"/>
        <v>1</v>
      </c>
      <c r="U2913" s="16">
        <v>43795.798888888887</v>
      </c>
      <c r="V2913">
        <f t="shared" si="366"/>
        <v>2019</v>
      </c>
      <c r="W2913" t="b">
        <v>0</v>
      </c>
      <c r="X2913">
        <f t="shared" si="367"/>
        <v>0</v>
      </c>
    </row>
    <row r="2914" spans="1:24" x14ac:dyDescent="0.25">
      <c r="A2914" t="s">
        <v>1546</v>
      </c>
      <c r="B2914" s="4">
        <v>44561</v>
      </c>
      <c r="C2914">
        <v>2021</v>
      </c>
      <c r="D2914" t="s">
        <v>2149</v>
      </c>
      <c r="E2914" t="s">
        <v>2191</v>
      </c>
      <c r="F2914" t="s">
        <v>2206</v>
      </c>
      <c r="G2914" t="s">
        <v>5137</v>
      </c>
      <c r="I2914" t="s">
        <v>2149</v>
      </c>
      <c r="J2914" t="s">
        <v>6876</v>
      </c>
      <c r="K2914" s="2">
        <v>48750</v>
      </c>
      <c r="L2914" s="2">
        <v>0</v>
      </c>
      <c r="M2914" t="b">
        <v>0</v>
      </c>
      <c r="N2914">
        <v>0</v>
      </c>
      <c r="O2914">
        <f t="shared" si="360"/>
        <v>0</v>
      </c>
      <c r="P2914">
        <f t="shared" si="361"/>
        <v>1</v>
      </c>
      <c r="Q2914">
        <f t="shared" si="362"/>
        <v>0</v>
      </c>
      <c r="R2914">
        <f t="shared" si="363"/>
        <v>1</v>
      </c>
      <c r="S2914">
        <f t="shared" si="364"/>
        <v>0</v>
      </c>
      <c r="T2914">
        <f t="shared" si="365"/>
        <v>1</v>
      </c>
      <c r="U2914" s="16">
        <v>44025.402800925927</v>
      </c>
      <c r="V2914">
        <f t="shared" si="366"/>
        <v>2020</v>
      </c>
      <c r="W2914" t="b">
        <v>0</v>
      </c>
      <c r="X2914">
        <f t="shared" si="367"/>
        <v>0</v>
      </c>
    </row>
    <row r="2915" spans="1:24" x14ac:dyDescent="0.25">
      <c r="A2915" t="s">
        <v>1268</v>
      </c>
      <c r="B2915" s="4">
        <v>44196</v>
      </c>
      <c r="C2915">
        <v>2020</v>
      </c>
      <c r="D2915" t="s">
        <v>2149</v>
      </c>
      <c r="E2915" t="s">
        <v>2191</v>
      </c>
      <c r="F2915" t="s">
        <v>2206</v>
      </c>
      <c r="G2915" t="s">
        <v>5138</v>
      </c>
      <c r="I2915" t="s">
        <v>2149</v>
      </c>
      <c r="J2915" t="s">
        <v>6876</v>
      </c>
      <c r="K2915" s="2">
        <v>59776.36</v>
      </c>
      <c r="L2915" s="2">
        <v>0</v>
      </c>
      <c r="M2915" t="b">
        <v>0</v>
      </c>
      <c r="N2915">
        <v>0</v>
      </c>
      <c r="O2915">
        <f t="shared" si="360"/>
        <v>0</v>
      </c>
      <c r="P2915">
        <f t="shared" si="361"/>
        <v>1</v>
      </c>
      <c r="Q2915">
        <f t="shared" si="362"/>
        <v>0</v>
      </c>
      <c r="R2915">
        <f t="shared" si="363"/>
        <v>1</v>
      </c>
      <c r="S2915">
        <f t="shared" si="364"/>
        <v>0</v>
      </c>
      <c r="T2915">
        <f t="shared" si="365"/>
        <v>1</v>
      </c>
      <c r="U2915" s="16">
        <v>43871.443437499998</v>
      </c>
      <c r="V2915">
        <f t="shared" si="366"/>
        <v>2020</v>
      </c>
      <c r="W2915" t="b">
        <v>0</v>
      </c>
      <c r="X2915">
        <f t="shared" si="367"/>
        <v>0</v>
      </c>
    </row>
    <row r="2916" spans="1:24" x14ac:dyDescent="0.25">
      <c r="A2916" t="s">
        <v>1602</v>
      </c>
      <c r="B2916" s="4">
        <v>44561</v>
      </c>
      <c r="C2916">
        <v>2021</v>
      </c>
      <c r="D2916" t="s">
        <v>2149</v>
      </c>
      <c r="E2916" t="s">
        <v>2191</v>
      </c>
      <c r="F2916" t="s">
        <v>2203</v>
      </c>
      <c r="G2916" t="s">
        <v>5139</v>
      </c>
      <c r="I2916" t="s">
        <v>2149</v>
      </c>
      <c r="J2916" t="s">
        <v>6876</v>
      </c>
      <c r="K2916" s="2">
        <v>275011.06</v>
      </c>
      <c r="L2916" s="2">
        <v>0</v>
      </c>
      <c r="M2916" t="b">
        <v>0</v>
      </c>
      <c r="N2916">
        <v>0</v>
      </c>
      <c r="O2916">
        <f t="shared" si="360"/>
        <v>0</v>
      </c>
      <c r="P2916">
        <f t="shared" si="361"/>
        <v>1</v>
      </c>
      <c r="Q2916">
        <f t="shared" si="362"/>
        <v>0</v>
      </c>
      <c r="R2916">
        <f t="shared" si="363"/>
        <v>1</v>
      </c>
      <c r="S2916">
        <f t="shared" si="364"/>
        <v>0</v>
      </c>
      <c r="T2916">
        <f t="shared" si="365"/>
        <v>1</v>
      </c>
      <c r="U2916" s="16">
        <v>44181.750590277778</v>
      </c>
      <c r="V2916">
        <f t="shared" si="366"/>
        <v>2020</v>
      </c>
      <c r="W2916" t="b">
        <v>0</v>
      </c>
      <c r="X2916">
        <f t="shared" si="367"/>
        <v>0</v>
      </c>
    </row>
    <row r="2917" spans="1:24" x14ac:dyDescent="0.25">
      <c r="A2917" t="s">
        <v>1720</v>
      </c>
      <c r="B2917" s="4">
        <v>44119</v>
      </c>
      <c r="C2917">
        <v>2020</v>
      </c>
      <c r="D2917" t="s">
        <v>2137</v>
      </c>
      <c r="E2917" t="s">
        <v>2191</v>
      </c>
      <c r="F2917" t="s">
        <v>2206</v>
      </c>
      <c r="G2917" t="s">
        <v>5140</v>
      </c>
      <c r="I2917" t="s">
        <v>2137</v>
      </c>
      <c r="J2917" t="s">
        <v>6876</v>
      </c>
      <c r="K2917" s="2">
        <v>49048.5</v>
      </c>
      <c r="L2917" s="2">
        <v>0</v>
      </c>
      <c r="M2917" t="b">
        <v>0</v>
      </c>
      <c r="N2917">
        <v>0</v>
      </c>
      <c r="O2917">
        <f t="shared" si="360"/>
        <v>0</v>
      </c>
      <c r="P2917">
        <f t="shared" si="361"/>
        <v>1</v>
      </c>
      <c r="Q2917">
        <f t="shared" si="362"/>
        <v>0</v>
      </c>
      <c r="R2917">
        <f t="shared" si="363"/>
        <v>1</v>
      </c>
      <c r="S2917">
        <f t="shared" si="364"/>
        <v>0</v>
      </c>
      <c r="T2917">
        <f t="shared" si="365"/>
        <v>1</v>
      </c>
      <c r="U2917" s="16">
        <v>44096.551863425928</v>
      </c>
      <c r="V2917">
        <f t="shared" si="366"/>
        <v>2020</v>
      </c>
      <c r="W2917" t="b">
        <v>0</v>
      </c>
      <c r="X2917">
        <f t="shared" si="367"/>
        <v>0</v>
      </c>
    </row>
    <row r="2918" spans="1:24" x14ac:dyDescent="0.25">
      <c r="A2918" t="s">
        <v>1545</v>
      </c>
      <c r="B2918" s="4">
        <v>44196</v>
      </c>
      <c r="C2918">
        <v>2020</v>
      </c>
      <c r="D2918" t="s">
        <v>2149</v>
      </c>
      <c r="E2918" t="s">
        <v>2191</v>
      </c>
      <c r="F2918" t="s">
        <v>2206</v>
      </c>
      <c r="G2918" t="s">
        <v>5141</v>
      </c>
      <c r="I2918" t="s">
        <v>2149</v>
      </c>
      <c r="J2918" t="s">
        <v>6876</v>
      </c>
      <c r="K2918" s="2">
        <v>48750</v>
      </c>
      <c r="L2918" s="2">
        <v>0</v>
      </c>
      <c r="M2918" t="b">
        <v>0</v>
      </c>
      <c r="N2918">
        <v>0</v>
      </c>
      <c r="O2918">
        <f t="shared" si="360"/>
        <v>0</v>
      </c>
      <c r="P2918">
        <f t="shared" si="361"/>
        <v>1</v>
      </c>
      <c r="Q2918">
        <f t="shared" si="362"/>
        <v>0</v>
      </c>
      <c r="R2918">
        <f t="shared" si="363"/>
        <v>1</v>
      </c>
      <c r="S2918">
        <f t="shared" si="364"/>
        <v>0</v>
      </c>
      <c r="T2918">
        <f t="shared" si="365"/>
        <v>1</v>
      </c>
      <c r="U2918" s="16">
        <v>44025.399965277778</v>
      </c>
      <c r="V2918">
        <f t="shared" si="366"/>
        <v>2020</v>
      </c>
      <c r="W2918" t="b">
        <v>0</v>
      </c>
      <c r="X2918">
        <f t="shared" si="367"/>
        <v>0</v>
      </c>
    </row>
    <row r="2919" spans="1:24" x14ac:dyDescent="0.25">
      <c r="A2919" t="s">
        <v>1867</v>
      </c>
      <c r="B2919" s="4">
        <v>44372</v>
      </c>
      <c r="C2919">
        <v>2021</v>
      </c>
      <c r="D2919" t="s">
        <v>2130</v>
      </c>
      <c r="E2919" t="s">
        <v>2187</v>
      </c>
      <c r="F2919" t="s">
        <v>2216</v>
      </c>
      <c r="G2919" t="s">
        <v>5142</v>
      </c>
      <c r="I2919" t="s">
        <v>2130</v>
      </c>
      <c r="J2919" t="s">
        <v>6876</v>
      </c>
      <c r="K2919" s="2">
        <v>199</v>
      </c>
      <c r="L2919" s="2">
        <v>0</v>
      </c>
      <c r="M2919" t="b">
        <v>0</v>
      </c>
      <c r="N2919">
        <v>0</v>
      </c>
      <c r="O2919">
        <f t="shared" si="360"/>
        <v>0</v>
      </c>
      <c r="P2919">
        <f t="shared" si="361"/>
        <v>1</v>
      </c>
      <c r="Q2919">
        <f t="shared" si="362"/>
        <v>0</v>
      </c>
      <c r="R2919">
        <f t="shared" si="363"/>
        <v>1</v>
      </c>
      <c r="S2919">
        <f t="shared" si="364"/>
        <v>0</v>
      </c>
      <c r="T2919">
        <f t="shared" si="365"/>
        <v>1</v>
      </c>
      <c r="U2919" s="16">
        <v>44326.651087962964</v>
      </c>
      <c r="V2919">
        <f t="shared" si="366"/>
        <v>2021</v>
      </c>
      <c r="W2919" t="b">
        <v>0</v>
      </c>
      <c r="X2919">
        <f t="shared" si="367"/>
        <v>0</v>
      </c>
    </row>
    <row r="2920" spans="1:24" x14ac:dyDescent="0.25">
      <c r="A2920" t="s">
        <v>1785</v>
      </c>
      <c r="B2920" s="4">
        <v>43880</v>
      </c>
      <c r="C2920">
        <v>2020</v>
      </c>
      <c r="D2920" t="s">
        <v>2130</v>
      </c>
      <c r="E2920" t="s">
        <v>2191</v>
      </c>
      <c r="F2920" t="s">
        <v>2206</v>
      </c>
      <c r="G2920" t="s">
        <v>5143</v>
      </c>
      <c r="I2920" t="s">
        <v>2149</v>
      </c>
      <c r="J2920" t="s">
        <v>6876</v>
      </c>
      <c r="K2920" s="2">
        <v>883508.16</v>
      </c>
      <c r="L2920" s="2">
        <v>0</v>
      </c>
      <c r="M2920" t="b">
        <v>0</v>
      </c>
      <c r="N2920">
        <v>0</v>
      </c>
      <c r="O2920">
        <f t="shared" si="360"/>
        <v>0</v>
      </c>
      <c r="P2920">
        <f t="shared" si="361"/>
        <v>1</v>
      </c>
      <c r="Q2920">
        <f t="shared" si="362"/>
        <v>0</v>
      </c>
      <c r="R2920">
        <f t="shared" si="363"/>
        <v>1</v>
      </c>
      <c r="S2920">
        <f t="shared" si="364"/>
        <v>0</v>
      </c>
      <c r="T2920">
        <f t="shared" si="365"/>
        <v>1</v>
      </c>
      <c r="U2920" s="16">
        <v>43515.820138888892</v>
      </c>
      <c r="V2920">
        <f t="shared" si="366"/>
        <v>2019</v>
      </c>
      <c r="W2920" t="b">
        <v>0</v>
      </c>
      <c r="X2920">
        <f t="shared" si="367"/>
        <v>0</v>
      </c>
    </row>
    <row r="2921" spans="1:24" x14ac:dyDescent="0.25">
      <c r="A2921" t="s">
        <v>100</v>
      </c>
      <c r="B2921" s="4">
        <v>44284</v>
      </c>
      <c r="C2921">
        <v>2021</v>
      </c>
      <c r="D2921" t="s">
        <v>2130</v>
      </c>
      <c r="E2921" t="s">
        <v>2190</v>
      </c>
      <c r="F2921" t="s">
        <v>2182</v>
      </c>
      <c r="G2921" t="s">
        <v>5144</v>
      </c>
      <c r="I2921" t="s">
        <v>2151</v>
      </c>
      <c r="J2921" t="s">
        <v>6876</v>
      </c>
      <c r="K2921" s="2">
        <v>34675830</v>
      </c>
      <c r="L2921" s="2">
        <v>0</v>
      </c>
      <c r="M2921" t="b">
        <v>0</v>
      </c>
      <c r="N2921">
        <v>0</v>
      </c>
      <c r="O2921">
        <f t="shared" si="360"/>
        <v>0</v>
      </c>
      <c r="P2921">
        <f t="shared" si="361"/>
        <v>1</v>
      </c>
      <c r="Q2921">
        <f t="shared" si="362"/>
        <v>0</v>
      </c>
      <c r="R2921">
        <f t="shared" si="363"/>
        <v>1</v>
      </c>
      <c r="S2921">
        <f t="shared" si="364"/>
        <v>0</v>
      </c>
      <c r="T2921">
        <f t="shared" si="365"/>
        <v>1</v>
      </c>
      <c r="U2921" s="16">
        <v>44228.775520833333</v>
      </c>
      <c r="V2921">
        <f t="shared" si="366"/>
        <v>2021</v>
      </c>
      <c r="W2921" t="b">
        <v>0</v>
      </c>
      <c r="X2921">
        <f t="shared" si="367"/>
        <v>0</v>
      </c>
    </row>
    <row r="2922" spans="1:24" x14ac:dyDescent="0.25">
      <c r="A2922" t="s">
        <v>144</v>
      </c>
      <c r="B2922" s="4">
        <v>44284</v>
      </c>
      <c r="C2922">
        <v>2021</v>
      </c>
      <c r="D2922" t="s">
        <v>2130</v>
      </c>
      <c r="E2922" t="s">
        <v>2190</v>
      </c>
      <c r="F2922" t="s">
        <v>2182</v>
      </c>
      <c r="G2922" t="s">
        <v>5145</v>
      </c>
      <c r="I2922" t="s">
        <v>2151</v>
      </c>
      <c r="J2922" t="s">
        <v>6876</v>
      </c>
      <c r="K2922" s="2">
        <v>34675830</v>
      </c>
      <c r="L2922" s="2">
        <v>0</v>
      </c>
      <c r="M2922" t="b">
        <v>0</v>
      </c>
      <c r="N2922">
        <v>0</v>
      </c>
      <c r="O2922">
        <f t="shared" si="360"/>
        <v>0</v>
      </c>
      <c r="P2922">
        <f t="shared" si="361"/>
        <v>1</v>
      </c>
      <c r="Q2922">
        <f t="shared" si="362"/>
        <v>0</v>
      </c>
      <c r="R2922">
        <f t="shared" si="363"/>
        <v>1</v>
      </c>
      <c r="S2922">
        <f t="shared" si="364"/>
        <v>0</v>
      </c>
      <c r="T2922">
        <f t="shared" si="365"/>
        <v>1</v>
      </c>
      <c r="U2922" s="16">
        <v>44228.694768518515</v>
      </c>
      <c r="V2922">
        <f t="shared" si="366"/>
        <v>2021</v>
      </c>
      <c r="W2922" t="b">
        <v>0</v>
      </c>
      <c r="X2922">
        <f t="shared" si="367"/>
        <v>0</v>
      </c>
    </row>
    <row r="2923" spans="1:24" x14ac:dyDescent="0.25">
      <c r="A2923" t="s">
        <v>3</v>
      </c>
      <c r="B2923" s="4">
        <v>44284</v>
      </c>
      <c r="C2923">
        <v>2021</v>
      </c>
      <c r="D2923" t="s">
        <v>2130</v>
      </c>
      <c r="E2923" t="s">
        <v>2190</v>
      </c>
      <c r="F2923" t="s">
        <v>2182</v>
      </c>
      <c r="G2923" t="s">
        <v>5146</v>
      </c>
      <c r="I2923" t="s">
        <v>2151</v>
      </c>
      <c r="J2923" t="s">
        <v>6876</v>
      </c>
      <c r="K2923" s="2">
        <v>34675830</v>
      </c>
      <c r="L2923" s="2">
        <v>0</v>
      </c>
      <c r="M2923" t="b">
        <v>0</v>
      </c>
      <c r="N2923">
        <v>0</v>
      </c>
      <c r="O2923">
        <f t="shared" si="360"/>
        <v>0</v>
      </c>
      <c r="P2923">
        <f t="shared" si="361"/>
        <v>1</v>
      </c>
      <c r="Q2923">
        <f t="shared" si="362"/>
        <v>0</v>
      </c>
      <c r="R2923">
        <f t="shared" si="363"/>
        <v>1</v>
      </c>
      <c r="S2923">
        <f t="shared" si="364"/>
        <v>0</v>
      </c>
      <c r="T2923">
        <f t="shared" si="365"/>
        <v>1</v>
      </c>
      <c r="U2923" s="16">
        <v>44228.773460648146</v>
      </c>
      <c r="V2923">
        <f t="shared" si="366"/>
        <v>2021</v>
      </c>
      <c r="W2923" t="b">
        <v>0</v>
      </c>
      <c r="X2923">
        <f t="shared" si="367"/>
        <v>0</v>
      </c>
    </row>
    <row r="2924" spans="1:24" x14ac:dyDescent="0.25">
      <c r="A2924" t="s">
        <v>59</v>
      </c>
      <c r="B2924" s="4">
        <v>44284</v>
      </c>
      <c r="C2924">
        <v>2021</v>
      </c>
      <c r="D2924" t="s">
        <v>2130</v>
      </c>
      <c r="E2924" t="s">
        <v>2190</v>
      </c>
      <c r="F2924" t="s">
        <v>2182</v>
      </c>
      <c r="G2924" t="s">
        <v>5147</v>
      </c>
      <c r="I2924" t="s">
        <v>2151</v>
      </c>
      <c r="J2924" t="s">
        <v>6876</v>
      </c>
      <c r="K2924" s="2">
        <v>34675830</v>
      </c>
      <c r="L2924" s="2">
        <v>0</v>
      </c>
      <c r="M2924" t="b">
        <v>0</v>
      </c>
      <c r="N2924">
        <v>0</v>
      </c>
      <c r="O2924">
        <f t="shared" si="360"/>
        <v>0</v>
      </c>
      <c r="P2924">
        <f t="shared" si="361"/>
        <v>1</v>
      </c>
      <c r="Q2924">
        <f t="shared" si="362"/>
        <v>0</v>
      </c>
      <c r="R2924">
        <f t="shared" si="363"/>
        <v>1</v>
      </c>
      <c r="S2924">
        <f t="shared" si="364"/>
        <v>0</v>
      </c>
      <c r="T2924">
        <f t="shared" si="365"/>
        <v>1</v>
      </c>
      <c r="U2924" s="16">
        <v>44228.776655092595</v>
      </c>
      <c r="V2924">
        <f t="shared" si="366"/>
        <v>2021</v>
      </c>
      <c r="W2924" t="b">
        <v>0</v>
      </c>
      <c r="X2924">
        <f t="shared" si="367"/>
        <v>0</v>
      </c>
    </row>
    <row r="2925" spans="1:24" x14ac:dyDescent="0.25">
      <c r="A2925" t="s">
        <v>58</v>
      </c>
      <c r="B2925" s="4">
        <v>44284</v>
      </c>
      <c r="C2925">
        <v>2021</v>
      </c>
      <c r="D2925" t="s">
        <v>2130</v>
      </c>
      <c r="E2925" t="s">
        <v>2190</v>
      </c>
      <c r="F2925" t="s">
        <v>2182</v>
      </c>
      <c r="G2925" t="s">
        <v>5148</v>
      </c>
      <c r="I2925" t="s">
        <v>2151</v>
      </c>
      <c r="J2925" t="s">
        <v>6876</v>
      </c>
      <c r="K2925" s="2">
        <v>34675830</v>
      </c>
      <c r="L2925" s="2">
        <v>0</v>
      </c>
      <c r="M2925" t="b">
        <v>0</v>
      </c>
      <c r="N2925">
        <v>0</v>
      </c>
      <c r="O2925">
        <f t="shared" si="360"/>
        <v>0</v>
      </c>
      <c r="P2925">
        <f t="shared" si="361"/>
        <v>1</v>
      </c>
      <c r="Q2925">
        <f t="shared" si="362"/>
        <v>0</v>
      </c>
      <c r="R2925">
        <f t="shared" si="363"/>
        <v>1</v>
      </c>
      <c r="S2925">
        <f t="shared" si="364"/>
        <v>0</v>
      </c>
      <c r="T2925">
        <f t="shared" si="365"/>
        <v>1</v>
      </c>
      <c r="U2925" s="16">
        <v>44228.781087962961</v>
      </c>
      <c r="V2925">
        <f t="shared" si="366"/>
        <v>2021</v>
      </c>
      <c r="W2925" t="b">
        <v>0</v>
      </c>
      <c r="X2925">
        <f t="shared" si="367"/>
        <v>0</v>
      </c>
    </row>
    <row r="2926" spans="1:24" x14ac:dyDescent="0.25">
      <c r="A2926" t="s">
        <v>144</v>
      </c>
      <c r="B2926" s="4">
        <v>43972</v>
      </c>
      <c r="C2926">
        <v>2020</v>
      </c>
      <c r="D2926" t="s">
        <v>2130</v>
      </c>
      <c r="E2926" t="s">
        <v>2190</v>
      </c>
      <c r="F2926" t="s">
        <v>2206</v>
      </c>
      <c r="G2926" t="s">
        <v>5149</v>
      </c>
      <c r="I2926" t="s">
        <v>2132</v>
      </c>
      <c r="J2926" t="s">
        <v>6876</v>
      </c>
      <c r="K2926" s="2">
        <v>1820000</v>
      </c>
      <c r="L2926" s="2">
        <v>0</v>
      </c>
      <c r="M2926" t="b">
        <v>0</v>
      </c>
      <c r="N2926">
        <v>0</v>
      </c>
      <c r="O2926">
        <f t="shared" si="360"/>
        <v>0</v>
      </c>
      <c r="P2926">
        <f t="shared" si="361"/>
        <v>1</v>
      </c>
      <c r="Q2926">
        <f t="shared" si="362"/>
        <v>0</v>
      </c>
      <c r="R2926">
        <f t="shared" si="363"/>
        <v>1</v>
      </c>
      <c r="S2926">
        <f t="shared" si="364"/>
        <v>0</v>
      </c>
      <c r="T2926">
        <f t="shared" si="365"/>
        <v>1</v>
      </c>
      <c r="U2926" s="16">
        <v>43591.852650462963</v>
      </c>
      <c r="V2926">
        <f t="shared" si="366"/>
        <v>2019</v>
      </c>
      <c r="W2926" t="b">
        <v>0</v>
      </c>
      <c r="X2926">
        <f t="shared" si="367"/>
        <v>0</v>
      </c>
    </row>
    <row r="2927" spans="1:24" x14ac:dyDescent="0.25">
      <c r="A2927" t="s">
        <v>59</v>
      </c>
      <c r="B2927" s="4">
        <v>43972</v>
      </c>
      <c r="C2927">
        <v>2020</v>
      </c>
      <c r="D2927" t="s">
        <v>2130</v>
      </c>
      <c r="E2927" t="s">
        <v>2190</v>
      </c>
      <c r="F2927" t="s">
        <v>2206</v>
      </c>
      <c r="G2927" t="s">
        <v>5150</v>
      </c>
      <c r="I2927" t="s">
        <v>2132</v>
      </c>
      <c r="J2927" t="s">
        <v>6876</v>
      </c>
      <c r="K2927" s="2">
        <v>1820000</v>
      </c>
      <c r="L2927" s="2">
        <v>0</v>
      </c>
      <c r="M2927" t="b">
        <v>0</v>
      </c>
      <c r="N2927">
        <v>0</v>
      </c>
      <c r="O2927">
        <f t="shared" si="360"/>
        <v>0</v>
      </c>
      <c r="P2927">
        <f t="shared" si="361"/>
        <v>1</v>
      </c>
      <c r="Q2927">
        <f t="shared" si="362"/>
        <v>0</v>
      </c>
      <c r="R2927">
        <f t="shared" si="363"/>
        <v>1</v>
      </c>
      <c r="S2927">
        <f t="shared" si="364"/>
        <v>0</v>
      </c>
      <c r="T2927">
        <f t="shared" si="365"/>
        <v>1</v>
      </c>
      <c r="U2927" s="16">
        <v>43592.546226851853</v>
      </c>
      <c r="V2927">
        <f t="shared" si="366"/>
        <v>2019</v>
      </c>
      <c r="W2927" t="b">
        <v>0</v>
      </c>
      <c r="X2927">
        <f t="shared" si="367"/>
        <v>0</v>
      </c>
    </row>
    <row r="2928" spans="1:24" x14ac:dyDescent="0.25">
      <c r="A2928" t="s">
        <v>1764</v>
      </c>
      <c r="B2928" s="4">
        <v>43972</v>
      </c>
      <c r="C2928">
        <v>2020</v>
      </c>
      <c r="D2928" t="s">
        <v>2130</v>
      </c>
      <c r="E2928" t="s">
        <v>2190</v>
      </c>
      <c r="F2928" t="s">
        <v>2206</v>
      </c>
      <c r="G2928" t="s">
        <v>5151</v>
      </c>
      <c r="I2928" t="s">
        <v>2132</v>
      </c>
      <c r="J2928" t="s">
        <v>6876</v>
      </c>
      <c r="K2928" s="2">
        <v>1820000</v>
      </c>
      <c r="L2928" s="2">
        <v>0</v>
      </c>
      <c r="M2928" t="b">
        <v>0</v>
      </c>
      <c r="N2928">
        <v>0</v>
      </c>
      <c r="O2928">
        <f t="shared" si="360"/>
        <v>0</v>
      </c>
      <c r="P2928">
        <f t="shared" si="361"/>
        <v>1</v>
      </c>
      <c r="Q2928">
        <f t="shared" si="362"/>
        <v>0</v>
      </c>
      <c r="R2928">
        <f t="shared" si="363"/>
        <v>1</v>
      </c>
      <c r="S2928">
        <f t="shared" si="364"/>
        <v>0</v>
      </c>
      <c r="T2928">
        <f t="shared" si="365"/>
        <v>1</v>
      </c>
      <c r="U2928" s="16">
        <v>43594.576736111114</v>
      </c>
      <c r="V2928">
        <f t="shared" si="366"/>
        <v>2019</v>
      </c>
      <c r="W2928" t="b">
        <v>0</v>
      </c>
      <c r="X2928">
        <f t="shared" si="367"/>
        <v>0</v>
      </c>
    </row>
    <row r="2929" spans="1:24" x14ac:dyDescent="0.25">
      <c r="A2929" t="s">
        <v>1765</v>
      </c>
      <c r="B2929" s="4">
        <v>43585</v>
      </c>
      <c r="C2929">
        <v>2019</v>
      </c>
      <c r="D2929" t="s">
        <v>2137</v>
      </c>
      <c r="E2929" t="s">
        <v>2191</v>
      </c>
      <c r="F2929" t="s">
        <v>2204</v>
      </c>
      <c r="G2929" t="s">
        <v>5152</v>
      </c>
      <c r="I2929" t="s">
        <v>2149</v>
      </c>
      <c r="J2929" t="s">
        <v>6876</v>
      </c>
      <c r="K2929" s="2">
        <v>742457.6</v>
      </c>
      <c r="L2929" s="2">
        <v>0</v>
      </c>
      <c r="M2929" t="b">
        <v>0</v>
      </c>
      <c r="N2929">
        <v>0</v>
      </c>
      <c r="O2929">
        <f t="shared" si="360"/>
        <v>0</v>
      </c>
      <c r="P2929">
        <f t="shared" si="361"/>
        <v>1</v>
      </c>
      <c r="Q2929">
        <f t="shared" si="362"/>
        <v>0</v>
      </c>
      <c r="R2929">
        <f t="shared" si="363"/>
        <v>1</v>
      </c>
      <c r="S2929">
        <f t="shared" si="364"/>
        <v>0</v>
      </c>
      <c r="T2929">
        <f t="shared" si="365"/>
        <v>1</v>
      </c>
      <c r="U2929" s="16">
        <v>43399.695983796293</v>
      </c>
      <c r="V2929">
        <f t="shared" si="366"/>
        <v>2018</v>
      </c>
      <c r="W2929" t="b">
        <v>0</v>
      </c>
      <c r="X2929">
        <f t="shared" si="367"/>
        <v>0</v>
      </c>
    </row>
    <row r="2930" spans="1:24" x14ac:dyDescent="0.25">
      <c r="A2930" t="s">
        <v>1948</v>
      </c>
      <c r="B2930" s="4">
        <v>42277</v>
      </c>
      <c r="C2930">
        <v>2015</v>
      </c>
      <c r="D2930" t="s">
        <v>2125</v>
      </c>
      <c r="E2930" t="s">
        <v>2192</v>
      </c>
      <c r="F2930" t="s">
        <v>2182</v>
      </c>
      <c r="G2930" t="s">
        <v>5153</v>
      </c>
      <c r="I2930" t="s">
        <v>2125</v>
      </c>
      <c r="J2930" t="s">
        <v>6876</v>
      </c>
      <c r="K2930" s="2">
        <v>533192</v>
      </c>
      <c r="L2930" s="2">
        <v>0</v>
      </c>
      <c r="M2930" t="b">
        <v>0</v>
      </c>
      <c r="N2930">
        <v>0</v>
      </c>
      <c r="O2930">
        <f t="shared" si="360"/>
        <v>0</v>
      </c>
      <c r="P2930">
        <f t="shared" si="361"/>
        <v>1</v>
      </c>
      <c r="Q2930">
        <f t="shared" si="362"/>
        <v>0</v>
      </c>
      <c r="R2930">
        <f t="shared" si="363"/>
        <v>1</v>
      </c>
      <c r="S2930">
        <f t="shared" si="364"/>
        <v>0</v>
      </c>
      <c r="T2930">
        <f t="shared" si="365"/>
        <v>1</v>
      </c>
      <c r="U2930" s="16">
        <v>42178.131898148145</v>
      </c>
      <c r="V2930">
        <f t="shared" si="366"/>
        <v>2015</v>
      </c>
      <c r="W2930" t="b">
        <v>0</v>
      </c>
      <c r="X2930">
        <f t="shared" si="367"/>
        <v>0</v>
      </c>
    </row>
    <row r="2931" spans="1:24" x14ac:dyDescent="0.25">
      <c r="A2931" t="s">
        <v>1608</v>
      </c>
      <c r="B2931" s="4">
        <v>44013</v>
      </c>
      <c r="C2931">
        <v>2020</v>
      </c>
      <c r="D2931" t="s">
        <v>2137</v>
      </c>
      <c r="E2931" t="s">
        <v>2191</v>
      </c>
      <c r="F2931" t="s">
        <v>2203</v>
      </c>
      <c r="G2931" t="s">
        <v>5154</v>
      </c>
      <c r="I2931" t="s">
        <v>2149</v>
      </c>
      <c r="J2931" t="s">
        <v>6876</v>
      </c>
      <c r="K2931" s="2">
        <v>990000</v>
      </c>
      <c r="L2931" s="2">
        <v>0</v>
      </c>
      <c r="M2931" t="b">
        <v>0</v>
      </c>
      <c r="N2931">
        <v>0</v>
      </c>
      <c r="O2931">
        <f t="shared" si="360"/>
        <v>0</v>
      </c>
      <c r="P2931">
        <f t="shared" si="361"/>
        <v>1</v>
      </c>
      <c r="Q2931">
        <f t="shared" si="362"/>
        <v>0</v>
      </c>
      <c r="R2931">
        <f t="shared" si="363"/>
        <v>1</v>
      </c>
      <c r="S2931">
        <f t="shared" si="364"/>
        <v>0</v>
      </c>
      <c r="T2931">
        <f t="shared" si="365"/>
        <v>1</v>
      </c>
      <c r="U2931" s="16">
        <v>42923.591006944444</v>
      </c>
      <c r="V2931">
        <f t="shared" si="366"/>
        <v>2017</v>
      </c>
      <c r="W2931" t="b">
        <v>0</v>
      </c>
      <c r="X2931">
        <f t="shared" si="367"/>
        <v>0</v>
      </c>
    </row>
    <row r="2932" spans="1:24" x14ac:dyDescent="0.25">
      <c r="A2932" t="s">
        <v>3</v>
      </c>
      <c r="B2932" s="4">
        <v>44046</v>
      </c>
      <c r="C2932">
        <v>2020</v>
      </c>
      <c r="D2932" t="s">
        <v>2130</v>
      </c>
      <c r="E2932" t="s">
        <v>2188</v>
      </c>
      <c r="F2932" t="s">
        <v>2206</v>
      </c>
      <c r="G2932" t="s">
        <v>5155</v>
      </c>
      <c r="I2932" t="s">
        <v>2132</v>
      </c>
      <c r="J2932" t="s">
        <v>6876</v>
      </c>
      <c r="K2932" s="2">
        <v>8147200</v>
      </c>
      <c r="L2932" s="2">
        <v>0</v>
      </c>
      <c r="M2932" t="b">
        <v>0</v>
      </c>
      <c r="N2932">
        <v>0</v>
      </c>
      <c r="O2932">
        <f t="shared" si="360"/>
        <v>0</v>
      </c>
      <c r="P2932">
        <f t="shared" si="361"/>
        <v>1</v>
      </c>
      <c r="Q2932">
        <f t="shared" si="362"/>
        <v>0</v>
      </c>
      <c r="R2932">
        <f t="shared" si="363"/>
        <v>1</v>
      </c>
      <c r="S2932">
        <f t="shared" si="364"/>
        <v>0</v>
      </c>
      <c r="T2932">
        <f t="shared" si="365"/>
        <v>1</v>
      </c>
      <c r="U2932" s="16">
        <v>44004.540324074071</v>
      </c>
      <c r="V2932">
        <f t="shared" si="366"/>
        <v>2020</v>
      </c>
      <c r="W2932" t="b">
        <v>0</v>
      </c>
      <c r="X2932">
        <f t="shared" si="367"/>
        <v>0</v>
      </c>
    </row>
    <row r="2933" spans="1:24" x14ac:dyDescent="0.25">
      <c r="A2933" t="s">
        <v>1764</v>
      </c>
      <c r="B2933" s="4">
        <v>44044</v>
      </c>
      <c r="C2933">
        <v>2020</v>
      </c>
      <c r="D2933" t="s">
        <v>2130</v>
      </c>
      <c r="E2933" t="s">
        <v>2188</v>
      </c>
      <c r="F2933" t="s">
        <v>2206</v>
      </c>
      <c r="G2933" t="s">
        <v>5156</v>
      </c>
      <c r="I2933" t="s">
        <v>2132</v>
      </c>
      <c r="J2933" t="s">
        <v>6876</v>
      </c>
      <c r="K2933" s="2">
        <v>8147200</v>
      </c>
      <c r="L2933" s="2">
        <v>0</v>
      </c>
      <c r="M2933" t="b">
        <v>0</v>
      </c>
      <c r="N2933">
        <v>0</v>
      </c>
      <c r="O2933">
        <f t="shared" si="360"/>
        <v>0</v>
      </c>
      <c r="P2933">
        <f t="shared" si="361"/>
        <v>1</v>
      </c>
      <c r="Q2933">
        <f t="shared" si="362"/>
        <v>0</v>
      </c>
      <c r="R2933">
        <f t="shared" si="363"/>
        <v>1</v>
      </c>
      <c r="S2933">
        <f t="shared" si="364"/>
        <v>0</v>
      </c>
      <c r="T2933">
        <f t="shared" si="365"/>
        <v>1</v>
      </c>
      <c r="U2933" s="16">
        <v>44004.73773148148</v>
      </c>
      <c r="V2933">
        <f t="shared" si="366"/>
        <v>2020</v>
      </c>
      <c r="W2933" t="b">
        <v>0</v>
      </c>
      <c r="X2933">
        <f t="shared" si="367"/>
        <v>0</v>
      </c>
    </row>
    <row r="2934" spans="1:24" x14ac:dyDescent="0.25">
      <c r="A2934" t="s">
        <v>59</v>
      </c>
      <c r="B2934" s="4">
        <v>44044</v>
      </c>
      <c r="C2934">
        <v>2020</v>
      </c>
      <c r="D2934" t="s">
        <v>2130</v>
      </c>
      <c r="E2934" t="s">
        <v>2188</v>
      </c>
      <c r="F2934" t="s">
        <v>2206</v>
      </c>
      <c r="G2934" t="s">
        <v>5157</v>
      </c>
      <c r="I2934" t="s">
        <v>2132</v>
      </c>
      <c r="J2934" t="s">
        <v>6876</v>
      </c>
      <c r="K2934" s="2">
        <v>8147200</v>
      </c>
      <c r="L2934" s="2">
        <v>0</v>
      </c>
      <c r="M2934" t="b">
        <v>0</v>
      </c>
      <c r="N2934">
        <v>0</v>
      </c>
      <c r="O2934">
        <f t="shared" si="360"/>
        <v>0</v>
      </c>
      <c r="P2934">
        <f t="shared" si="361"/>
        <v>1</v>
      </c>
      <c r="Q2934">
        <f t="shared" si="362"/>
        <v>0</v>
      </c>
      <c r="R2934">
        <f t="shared" si="363"/>
        <v>1</v>
      </c>
      <c r="S2934">
        <f t="shared" si="364"/>
        <v>0</v>
      </c>
      <c r="T2934">
        <f t="shared" si="365"/>
        <v>1</v>
      </c>
      <c r="U2934" s="16">
        <v>44004.740358796298</v>
      </c>
      <c r="V2934">
        <f t="shared" si="366"/>
        <v>2020</v>
      </c>
      <c r="W2934" t="b">
        <v>0</v>
      </c>
      <c r="X2934">
        <f t="shared" si="367"/>
        <v>0</v>
      </c>
    </row>
    <row r="2935" spans="1:24" x14ac:dyDescent="0.25">
      <c r="A2935" t="s">
        <v>144</v>
      </c>
      <c r="B2935" s="4">
        <v>44046</v>
      </c>
      <c r="C2935">
        <v>2020</v>
      </c>
      <c r="D2935" t="s">
        <v>2130</v>
      </c>
      <c r="E2935" t="s">
        <v>2188</v>
      </c>
      <c r="F2935" t="s">
        <v>2206</v>
      </c>
      <c r="G2935" t="s">
        <v>5158</v>
      </c>
      <c r="I2935" t="s">
        <v>2132</v>
      </c>
      <c r="J2935" t="s">
        <v>6876</v>
      </c>
      <c r="K2935" s="2">
        <v>8147200</v>
      </c>
      <c r="L2935" s="2">
        <v>0</v>
      </c>
      <c r="M2935" t="b">
        <v>0</v>
      </c>
      <c r="N2935">
        <v>0</v>
      </c>
      <c r="O2935">
        <f t="shared" si="360"/>
        <v>0</v>
      </c>
      <c r="P2935">
        <f t="shared" si="361"/>
        <v>1</v>
      </c>
      <c r="Q2935">
        <f t="shared" si="362"/>
        <v>0</v>
      </c>
      <c r="R2935">
        <f t="shared" si="363"/>
        <v>1</v>
      </c>
      <c r="S2935">
        <f t="shared" si="364"/>
        <v>0</v>
      </c>
      <c r="T2935">
        <f t="shared" si="365"/>
        <v>1</v>
      </c>
      <c r="U2935" s="16">
        <v>44004.742986111109</v>
      </c>
      <c r="V2935">
        <f t="shared" si="366"/>
        <v>2020</v>
      </c>
      <c r="W2935" t="b">
        <v>0</v>
      </c>
      <c r="X2935">
        <f t="shared" si="367"/>
        <v>0</v>
      </c>
    </row>
    <row r="2936" spans="1:24" x14ac:dyDescent="0.25">
      <c r="A2936" t="s">
        <v>58</v>
      </c>
      <c r="B2936" s="4">
        <v>44046</v>
      </c>
      <c r="C2936">
        <v>2020</v>
      </c>
      <c r="D2936" t="s">
        <v>2130</v>
      </c>
      <c r="E2936" t="s">
        <v>2188</v>
      </c>
      <c r="F2936" t="s">
        <v>2206</v>
      </c>
      <c r="G2936" t="s">
        <v>5159</v>
      </c>
      <c r="I2936" t="s">
        <v>2132</v>
      </c>
      <c r="J2936" t="s">
        <v>6876</v>
      </c>
      <c r="K2936" s="2">
        <v>8147200</v>
      </c>
      <c r="L2936" s="2">
        <v>0</v>
      </c>
      <c r="M2936" t="b">
        <v>0</v>
      </c>
      <c r="N2936">
        <v>0</v>
      </c>
      <c r="O2936">
        <f t="shared" si="360"/>
        <v>0</v>
      </c>
      <c r="P2936">
        <f t="shared" si="361"/>
        <v>1</v>
      </c>
      <c r="Q2936">
        <f t="shared" si="362"/>
        <v>0</v>
      </c>
      <c r="R2936">
        <f t="shared" si="363"/>
        <v>1</v>
      </c>
      <c r="S2936">
        <f t="shared" si="364"/>
        <v>0</v>
      </c>
      <c r="T2936">
        <f t="shared" si="365"/>
        <v>1</v>
      </c>
      <c r="U2936" s="16">
        <v>44005.595810185187</v>
      </c>
      <c r="V2936">
        <f t="shared" si="366"/>
        <v>2020</v>
      </c>
      <c r="W2936" t="b">
        <v>0</v>
      </c>
      <c r="X2936">
        <f t="shared" si="367"/>
        <v>0</v>
      </c>
    </row>
    <row r="2937" spans="1:24" x14ac:dyDescent="0.25">
      <c r="A2937" t="s">
        <v>1764</v>
      </c>
      <c r="B2937" s="4">
        <v>44067</v>
      </c>
      <c r="C2937">
        <v>2020</v>
      </c>
      <c r="D2937" t="s">
        <v>2130</v>
      </c>
      <c r="E2937" t="s">
        <v>2188</v>
      </c>
      <c r="F2937" t="s">
        <v>2206</v>
      </c>
      <c r="G2937" t="s">
        <v>5160</v>
      </c>
      <c r="I2937" t="s">
        <v>2151</v>
      </c>
      <c r="J2937" t="s">
        <v>6876</v>
      </c>
      <c r="K2937" s="2">
        <v>2730460</v>
      </c>
      <c r="L2937" s="2">
        <v>0</v>
      </c>
      <c r="M2937" t="b">
        <v>0</v>
      </c>
      <c r="N2937">
        <v>0</v>
      </c>
      <c r="O2937">
        <f t="shared" si="360"/>
        <v>0</v>
      </c>
      <c r="P2937">
        <f t="shared" si="361"/>
        <v>1</v>
      </c>
      <c r="Q2937">
        <f t="shared" si="362"/>
        <v>0</v>
      </c>
      <c r="R2937">
        <f t="shared" si="363"/>
        <v>1</v>
      </c>
      <c r="S2937">
        <f t="shared" si="364"/>
        <v>0</v>
      </c>
      <c r="T2937">
        <f t="shared" si="365"/>
        <v>1</v>
      </c>
      <c r="U2937" s="16">
        <v>44033.862824074073</v>
      </c>
      <c r="V2937">
        <f t="shared" si="366"/>
        <v>2020</v>
      </c>
      <c r="W2937" t="b">
        <v>0</v>
      </c>
      <c r="X2937">
        <f t="shared" si="367"/>
        <v>0</v>
      </c>
    </row>
    <row r="2938" spans="1:24" x14ac:dyDescent="0.25">
      <c r="A2938" t="s">
        <v>3</v>
      </c>
      <c r="B2938" s="4">
        <v>44067</v>
      </c>
      <c r="C2938">
        <v>2020</v>
      </c>
      <c r="D2938" t="s">
        <v>2130</v>
      </c>
      <c r="E2938" t="s">
        <v>2188</v>
      </c>
      <c r="F2938" t="s">
        <v>2206</v>
      </c>
      <c r="G2938" t="s">
        <v>5161</v>
      </c>
      <c r="I2938" t="s">
        <v>2151</v>
      </c>
      <c r="J2938" t="s">
        <v>6876</v>
      </c>
      <c r="K2938" s="2">
        <v>2730460</v>
      </c>
      <c r="L2938" s="2">
        <v>0</v>
      </c>
      <c r="M2938" t="b">
        <v>0</v>
      </c>
      <c r="N2938">
        <v>0</v>
      </c>
      <c r="O2938">
        <f t="shared" si="360"/>
        <v>0</v>
      </c>
      <c r="P2938">
        <f t="shared" si="361"/>
        <v>1</v>
      </c>
      <c r="Q2938">
        <f t="shared" si="362"/>
        <v>0</v>
      </c>
      <c r="R2938">
        <f t="shared" si="363"/>
        <v>1</v>
      </c>
      <c r="S2938">
        <f t="shared" si="364"/>
        <v>0</v>
      </c>
      <c r="T2938">
        <f t="shared" si="365"/>
        <v>1</v>
      </c>
      <c r="U2938" s="16">
        <v>44033.864548611113</v>
      </c>
      <c r="V2938">
        <f t="shared" si="366"/>
        <v>2020</v>
      </c>
      <c r="W2938" t="b">
        <v>0</v>
      </c>
      <c r="X2938">
        <f t="shared" si="367"/>
        <v>0</v>
      </c>
    </row>
    <row r="2939" spans="1:24" x14ac:dyDescent="0.25">
      <c r="A2939" t="s">
        <v>144</v>
      </c>
      <c r="B2939" s="4">
        <v>44067</v>
      </c>
      <c r="C2939">
        <v>2020</v>
      </c>
      <c r="D2939" t="s">
        <v>2130</v>
      </c>
      <c r="E2939" t="s">
        <v>2188</v>
      </c>
      <c r="F2939" t="s">
        <v>2206</v>
      </c>
      <c r="G2939" t="s">
        <v>5162</v>
      </c>
      <c r="I2939" t="s">
        <v>2151</v>
      </c>
      <c r="J2939" t="s">
        <v>6876</v>
      </c>
      <c r="K2939" s="2">
        <v>2730460</v>
      </c>
      <c r="L2939" s="2">
        <v>0</v>
      </c>
      <c r="M2939" t="b">
        <v>0</v>
      </c>
      <c r="N2939">
        <v>0</v>
      </c>
      <c r="O2939">
        <f t="shared" si="360"/>
        <v>0</v>
      </c>
      <c r="P2939">
        <f t="shared" si="361"/>
        <v>1</v>
      </c>
      <c r="Q2939">
        <f t="shared" si="362"/>
        <v>0</v>
      </c>
      <c r="R2939">
        <f t="shared" si="363"/>
        <v>1</v>
      </c>
      <c r="S2939">
        <f t="shared" si="364"/>
        <v>0</v>
      </c>
      <c r="T2939">
        <f t="shared" si="365"/>
        <v>1</v>
      </c>
      <c r="U2939" s="16">
        <v>44033.865324074075</v>
      </c>
      <c r="V2939">
        <f t="shared" si="366"/>
        <v>2020</v>
      </c>
      <c r="W2939" t="b">
        <v>0</v>
      </c>
      <c r="X2939">
        <f t="shared" si="367"/>
        <v>0</v>
      </c>
    </row>
    <row r="2940" spans="1:24" x14ac:dyDescent="0.25">
      <c r="A2940" t="s">
        <v>58</v>
      </c>
      <c r="B2940" s="4">
        <v>44067</v>
      </c>
      <c r="C2940">
        <v>2020</v>
      </c>
      <c r="D2940" t="s">
        <v>2130</v>
      </c>
      <c r="E2940" t="s">
        <v>2188</v>
      </c>
      <c r="F2940" t="s">
        <v>2206</v>
      </c>
      <c r="G2940" t="s">
        <v>5163</v>
      </c>
      <c r="I2940" t="s">
        <v>2151</v>
      </c>
      <c r="J2940" t="s">
        <v>6876</v>
      </c>
      <c r="K2940" s="2">
        <v>2730460</v>
      </c>
      <c r="L2940" s="2">
        <v>0</v>
      </c>
      <c r="M2940" t="b">
        <v>0</v>
      </c>
      <c r="N2940">
        <v>0</v>
      </c>
      <c r="O2940">
        <f t="shared" si="360"/>
        <v>0</v>
      </c>
      <c r="P2940">
        <f t="shared" si="361"/>
        <v>1</v>
      </c>
      <c r="Q2940">
        <f t="shared" si="362"/>
        <v>0</v>
      </c>
      <c r="R2940">
        <f t="shared" si="363"/>
        <v>1</v>
      </c>
      <c r="S2940">
        <f t="shared" si="364"/>
        <v>0</v>
      </c>
      <c r="T2940">
        <f t="shared" si="365"/>
        <v>1</v>
      </c>
      <c r="U2940" s="16">
        <v>44033.86619212963</v>
      </c>
      <c r="V2940">
        <f t="shared" si="366"/>
        <v>2020</v>
      </c>
      <c r="W2940" t="b">
        <v>0</v>
      </c>
      <c r="X2940">
        <f t="shared" si="367"/>
        <v>0</v>
      </c>
    </row>
    <row r="2941" spans="1:24" x14ac:dyDescent="0.25">
      <c r="A2941" t="s">
        <v>59</v>
      </c>
      <c r="B2941" s="4">
        <v>44067</v>
      </c>
      <c r="C2941">
        <v>2020</v>
      </c>
      <c r="D2941" t="s">
        <v>2130</v>
      </c>
      <c r="E2941" t="s">
        <v>2188</v>
      </c>
      <c r="F2941" t="s">
        <v>2206</v>
      </c>
      <c r="G2941" t="s">
        <v>5164</v>
      </c>
      <c r="I2941" t="s">
        <v>2151</v>
      </c>
      <c r="J2941" t="s">
        <v>6876</v>
      </c>
      <c r="K2941" s="2">
        <v>2730460</v>
      </c>
      <c r="L2941" s="2">
        <v>0</v>
      </c>
      <c r="M2941" t="b">
        <v>0</v>
      </c>
      <c r="N2941">
        <v>0</v>
      </c>
      <c r="O2941">
        <f t="shared" si="360"/>
        <v>0</v>
      </c>
      <c r="P2941">
        <f t="shared" si="361"/>
        <v>1</v>
      </c>
      <c r="Q2941">
        <f t="shared" si="362"/>
        <v>0</v>
      </c>
      <c r="R2941">
        <f t="shared" si="363"/>
        <v>1</v>
      </c>
      <c r="S2941">
        <f t="shared" si="364"/>
        <v>0</v>
      </c>
      <c r="T2941">
        <f t="shared" si="365"/>
        <v>1</v>
      </c>
      <c r="U2941" s="16">
        <v>44034.61509259259</v>
      </c>
      <c r="V2941">
        <f t="shared" si="366"/>
        <v>2020</v>
      </c>
      <c r="W2941" t="b">
        <v>0</v>
      </c>
      <c r="X2941">
        <f t="shared" si="367"/>
        <v>0</v>
      </c>
    </row>
    <row r="2942" spans="1:24" x14ac:dyDescent="0.25">
      <c r="A2942" t="s">
        <v>1601</v>
      </c>
      <c r="B2942" s="4">
        <v>43100</v>
      </c>
      <c r="C2942">
        <v>2017</v>
      </c>
      <c r="D2942" t="s">
        <v>2132</v>
      </c>
      <c r="E2942" t="s">
        <v>2191</v>
      </c>
      <c r="F2942" t="s">
        <v>2182</v>
      </c>
      <c r="G2942" t="s">
        <v>5165</v>
      </c>
      <c r="I2942" t="s">
        <v>2149</v>
      </c>
      <c r="J2942" t="s">
        <v>6876</v>
      </c>
      <c r="K2942" s="2">
        <v>1229766</v>
      </c>
      <c r="L2942" s="2">
        <v>0</v>
      </c>
      <c r="M2942" t="b">
        <v>0</v>
      </c>
      <c r="N2942">
        <v>0</v>
      </c>
      <c r="O2942">
        <f t="shared" si="360"/>
        <v>0</v>
      </c>
      <c r="P2942">
        <f t="shared" si="361"/>
        <v>1</v>
      </c>
      <c r="Q2942">
        <f t="shared" si="362"/>
        <v>0</v>
      </c>
      <c r="R2942">
        <f t="shared" si="363"/>
        <v>1</v>
      </c>
      <c r="S2942">
        <f t="shared" si="364"/>
        <v>0</v>
      </c>
      <c r="T2942">
        <f t="shared" si="365"/>
        <v>1</v>
      </c>
      <c r="U2942" s="16">
        <v>43018.058055555557</v>
      </c>
      <c r="V2942">
        <f t="shared" si="366"/>
        <v>2017</v>
      </c>
      <c r="W2942" t="b">
        <v>0</v>
      </c>
      <c r="X2942">
        <f t="shared" si="367"/>
        <v>0</v>
      </c>
    </row>
    <row r="2943" spans="1:24" x14ac:dyDescent="0.25">
      <c r="A2943" t="s">
        <v>1939</v>
      </c>
      <c r="B2943" s="4">
        <v>43465</v>
      </c>
      <c r="C2943">
        <v>2018</v>
      </c>
      <c r="D2943" t="s">
        <v>2125</v>
      </c>
      <c r="E2943" t="s">
        <v>2190</v>
      </c>
      <c r="F2943" t="s">
        <v>2206</v>
      </c>
      <c r="G2943" t="s">
        <v>5166</v>
      </c>
      <c r="I2943" t="s">
        <v>2125</v>
      </c>
      <c r="J2943" t="s">
        <v>6876</v>
      </c>
      <c r="K2943" s="2">
        <v>3048000</v>
      </c>
      <c r="L2943" s="2">
        <v>0</v>
      </c>
      <c r="M2943" t="b">
        <v>0</v>
      </c>
      <c r="N2943">
        <v>0</v>
      </c>
      <c r="O2943">
        <f t="shared" si="360"/>
        <v>0</v>
      </c>
      <c r="P2943">
        <f t="shared" si="361"/>
        <v>1</v>
      </c>
      <c r="Q2943">
        <f t="shared" si="362"/>
        <v>0</v>
      </c>
      <c r="R2943">
        <f t="shared" si="363"/>
        <v>1</v>
      </c>
      <c r="S2943">
        <f t="shared" si="364"/>
        <v>0</v>
      </c>
      <c r="T2943">
        <f t="shared" si="365"/>
        <v>1</v>
      </c>
      <c r="U2943" s="16">
        <v>43455.678993055553</v>
      </c>
      <c r="V2943">
        <f t="shared" si="366"/>
        <v>2018</v>
      </c>
      <c r="W2943" t="b">
        <v>0</v>
      </c>
      <c r="X2943">
        <f t="shared" si="367"/>
        <v>0</v>
      </c>
    </row>
    <row r="2944" spans="1:24" x14ac:dyDescent="0.25">
      <c r="A2944" t="s">
        <v>1764</v>
      </c>
      <c r="B2944" s="4">
        <v>43739</v>
      </c>
      <c r="C2944">
        <v>2019</v>
      </c>
      <c r="D2944" t="s">
        <v>2130</v>
      </c>
      <c r="E2944" t="s">
        <v>2190</v>
      </c>
      <c r="F2944" t="s">
        <v>2206</v>
      </c>
      <c r="G2944" t="s">
        <v>5167</v>
      </c>
      <c r="I2944" t="s">
        <v>2134</v>
      </c>
      <c r="J2944" t="s">
        <v>6876</v>
      </c>
      <c r="K2944" s="2">
        <v>6500000</v>
      </c>
      <c r="L2944" s="2">
        <v>0</v>
      </c>
      <c r="M2944" t="b">
        <v>0</v>
      </c>
      <c r="N2944">
        <v>0</v>
      </c>
      <c r="O2944">
        <f t="shared" si="360"/>
        <v>0</v>
      </c>
      <c r="P2944">
        <f t="shared" si="361"/>
        <v>1</v>
      </c>
      <c r="Q2944">
        <f t="shared" si="362"/>
        <v>0</v>
      </c>
      <c r="R2944">
        <f t="shared" si="363"/>
        <v>1</v>
      </c>
      <c r="S2944">
        <f t="shared" si="364"/>
        <v>0</v>
      </c>
      <c r="T2944">
        <f t="shared" si="365"/>
        <v>1</v>
      </c>
      <c r="U2944" s="16">
        <v>43482.860520833332</v>
      </c>
      <c r="V2944">
        <f t="shared" si="366"/>
        <v>2019</v>
      </c>
      <c r="W2944" t="b">
        <v>0</v>
      </c>
      <c r="X2944">
        <f t="shared" si="367"/>
        <v>0</v>
      </c>
    </row>
    <row r="2945" spans="1:24" x14ac:dyDescent="0.25">
      <c r="A2945" t="s">
        <v>58</v>
      </c>
      <c r="B2945" s="4">
        <v>43739</v>
      </c>
      <c r="C2945">
        <v>2019</v>
      </c>
      <c r="D2945" t="s">
        <v>2130</v>
      </c>
      <c r="E2945" t="s">
        <v>2190</v>
      </c>
      <c r="F2945" t="s">
        <v>2206</v>
      </c>
      <c r="G2945" t="s">
        <v>5168</v>
      </c>
      <c r="I2945" t="s">
        <v>2132</v>
      </c>
      <c r="J2945" t="s">
        <v>6876</v>
      </c>
      <c r="K2945" s="2">
        <v>1820000</v>
      </c>
      <c r="L2945" s="2">
        <v>0</v>
      </c>
      <c r="M2945" t="b">
        <v>0</v>
      </c>
      <c r="N2945">
        <v>0</v>
      </c>
      <c r="O2945">
        <f t="shared" si="360"/>
        <v>0</v>
      </c>
      <c r="P2945">
        <f t="shared" si="361"/>
        <v>1</v>
      </c>
      <c r="Q2945">
        <f t="shared" si="362"/>
        <v>0</v>
      </c>
      <c r="R2945">
        <f t="shared" si="363"/>
        <v>1</v>
      </c>
      <c r="S2945">
        <f t="shared" si="364"/>
        <v>0</v>
      </c>
      <c r="T2945">
        <f t="shared" si="365"/>
        <v>1</v>
      </c>
      <c r="U2945" s="16">
        <v>43593.541331018518</v>
      </c>
      <c r="V2945">
        <f t="shared" si="366"/>
        <v>2019</v>
      </c>
      <c r="W2945" t="b">
        <v>0</v>
      </c>
      <c r="X2945">
        <f t="shared" si="367"/>
        <v>0</v>
      </c>
    </row>
    <row r="2946" spans="1:24" x14ac:dyDescent="0.25">
      <c r="A2946" t="s">
        <v>1742</v>
      </c>
      <c r="B2946" s="4">
        <v>43830</v>
      </c>
      <c r="C2946">
        <v>2019</v>
      </c>
      <c r="D2946" t="s">
        <v>2130</v>
      </c>
      <c r="E2946" t="s">
        <v>2190</v>
      </c>
      <c r="F2946" t="s">
        <v>2206</v>
      </c>
      <c r="G2946" t="s">
        <v>5169</v>
      </c>
      <c r="I2946" t="s">
        <v>2134</v>
      </c>
      <c r="J2946" t="s">
        <v>6876</v>
      </c>
      <c r="K2946" s="2">
        <v>2257862.4</v>
      </c>
      <c r="L2946" s="2">
        <v>0</v>
      </c>
      <c r="M2946" t="b">
        <v>0</v>
      </c>
      <c r="N2946">
        <v>0</v>
      </c>
      <c r="O2946">
        <f t="shared" si="360"/>
        <v>0</v>
      </c>
      <c r="P2946">
        <f t="shared" si="361"/>
        <v>1</v>
      </c>
      <c r="Q2946">
        <f t="shared" si="362"/>
        <v>0</v>
      </c>
      <c r="R2946">
        <f t="shared" si="363"/>
        <v>1</v>
      </c>
      <c r="S2946">
        <f t="shared" si="364"/>
        <v>0</v>
      </c>
      <c r="T2946">
        <f t="shared" si="365"/>
        <v>1</v>
      </c>
      <c r="U2946" s="16">
        <v>43705.743391203701</v>
      </c>
      <c r="V2946">
        <f t="shared" si="366"/>
        <v>2019</v>
      </c>
      <c r="W2946" t="b">
        <v>0</v>
      </c>
      <c r="X2946">
        <f t="shared" si="367"/>
        <v>0</v>
      </c>
    </row>
    <row r="2947" spans="1:24" x14ac:dyDescent="0.25">
      <c r="A2947" t="s">
        <v>395</v>
      </c>
      <c r="B2947" s="4">
        <v>43465</v>
      </c>
      <c r="C2947">
        <v>2018</v>
      </c>
      <c r="D2947" t="s">
        <v>2137</v>
      </c>
      <c r="E2947" t="s">
        <v>2191</v>
      </c>
      <c r="F2947" t="s">
        <v>2206</v>
      </c>
      <c r="G2947" t="s">
        <v>5170</v>
      </c>
      <c r="I2947" t="s">
        <v>2137</v>
      </c>
      <c r="J2947" t="s">
        <v>6876</v>
      </c>
      <c r="K2947" s="2">
        <v>2732652.8</v>
      </c>
      <c r="L2947" s="2">
        <v>0</v>
      </c>
      <c r="M2947" t="b">
        <v>0</v>
      </c>
      <c r="N2947">
        <v>0</v>
      </c>
      <c r="O2947">
        <f t="shared" ref="O2947:O3010" si="368">IF($M2947=TRUE,1,0)</f>
        <v>0</v>
      </c>
      <c r="P2947">
        <f t="shared" ref="P2947:P3010" si="369">IF($M2947=FALSE,1,0)</f>
        <v>1</v>
      </c>
      <c r="Q2947">
        <f t="shared" ref="Q2947:Q3010" si="370">IF($J2947="Closed Won",1,0)</f>
        <v>0</v>
      </c>
      <c r="R2947">
        <f t="shared" ref="R2947:R3010" si="371">IF($J2947="Closed Lost",1,0)</f>
        <v>1</v>
      </c>
      <c r="S2947">
        <f t="shared" ref="S2947:S3010" si="372">IF(OR($J2947="Closed Won",$J2947="Closed Lost",),0,1)</f>
        <v>0</v>
      </c>
      <c r="T2947">
        <f t="shared" ref="T2947:T3010" si="373">IF(OR($J2947="Closed Won",$J2947="Closed Lost",),1,0)</f>
        <v>1</v>
      </c>
      <c r="U2947" s="16">
        <v>43395.871006944442</v>
      </c>
      <c r="V2947">
        <f t="shared" ref="V2947:V3010" si="374">YEAR($U2947)</f>
        <v>2018</v>
      </c>
      <c r="W2947" t="b">
        <v>0</v>
      </c>
      <c r="X2947">
        <f t="shared" ref="X2947:X3010" si="375">SUM(IF($W2947=TRUE,$K2947,0))</f>
        <v>0</v>
      </c>
    </row>
    <row r="2948" spans="1:24" x14ac:dyDescent="0.25">
      <c r="A2948" t="s">
        <v>1722</v>
      </c>
      <c r="B2948" s="4">
        <v>43465</v>
      </c>
      <c r="C2948">
        <v>2018</v>
      </c>
      <c r="D2948" t="s">
        <v>2137</v>
      </c>
      <c r="E2948" t="s">
        <v>2191</v>
      </c>
      <c r="F2948" t="s">
        <v>2206</v>
      </c>
      <c r="G2948" t="s">
        <v>5171</v>
      </c>
      <c r="I2948" t="s">
        <v>2137</v>
      </c>
      <c r="J2948" t="s">
        <v>6876</v>
      </c>
      <c r="K2948" s="2">
        <v>657828.25</v>
      </c>
      <c r="L2948" s="2">
        <v>0</v>
      </c>
      <c r="M2948" t="b">
        <v>0</v>
      </c>
      <c r="N2948">
        <v>0</v>
      </c>
      <c r="O2948">
        <f t="shared" si="368"/>
        <v>0</v>
      </c>
      <c r="P2948">
        <f t="shared" si="369"/>
        <v>1</v>
      </c>
      <c r="Q2948">
        <f t="shared" si="370"/>
        <v>0</v>
      </c>
      <c r="R2948">
        <f t="shared" si="371"/>
        <v>1</v>
      </c>
      <c r="S2948">
        <f t="shared" si="372"/>
        <v>0</v>
      </c>
      <c r="T2948">
        <f t="shared" si="373"/>
        <v>1</v>
      </c>
      <c r="U2948" s="16">
        <v>43404.852048611108</v>
      </c>
      <c r="V2948">
        <f t="shared" si="374"/>
        <v>2018</v>
      </c>
      <c r="W2948" t="b">
        <v>0</v>
      </c>
      <c r="X2948">
        <f t="shared" si="375"/>
        <v>0</v>
      </c>
    </row>
    <row r="2949" spans="1:24" x14ac:dyDescent="0.25">
      <c r="A2949" t="s">
        <v>3</v>
      </c>
      <c r="B2949" s="4">
        <v>43739</v>
      </c>
      <c r="C2949">
        <v>2019</v>
      </c>
      <c r="D2949" t="s">
        <v>2130</v>
      </c>
      <c r="E2949" t="s">
        <v>2190</v>
      </c>
      <c r="F2949" t="s">
        <v>2206</v>
      </c>
      <c r="G2949" t="s">
        <v>5172</v>
      </c>
      <c r="I2949" t="s">
        <v>2134</v>
      </c>
      <c r="J2949" t="s">
        <v>6876</v>
      </c>
      <c r="K2949" s="2">
        <v>6500000</v>
      </c>
      <c r="L2949" s="2">
        <v>0</v>
      </c>
      <c r="M2949" t="b">
        <v>0</v>
      </c>
      <c r="N2949">
        <v>0</v>
      </c>
      <c r="O2949">
        <f t="shared" si="368"/>
        <v>0</v>
      </c>
      <c r="P2949">
        <f t="shared" si="369"/>
        <v>1</v>
      </c>
      <c r="Q2949">
        <f t="shared" si="370"/>
        <v>0</v>
      </c>
      <c r="R2949">
        <f t="shared" si="371"/>
        <v>1</v>
      </c>
      <c r="S2949">
        <f t="shared" si="372"/>
        <v>0</v>
      </c>
      <c r="T2949">
        <f t="shared" si="373"/>
        <v>1</v>
      </c>
      <c r="U2949" s="16">
        <v>43480.932546296295</v>
      </c>
      <c r="V2949">
        <f t="shared" si="374"/>
        <v>2019</v>
      </c>
      <c r="W2949" t="b">
        <v>0</v>
      </c>
      <c r="X2949">
        <f t="shared" si="375"/>
        <v>0</v>
      </c>
    </row>
    <row r="2950" spans="1:24" x14ac:dyDescent="0.25">
      <c r="A2950" t="s">
        <v>59</v>
      </c>
      <c r="B2950" s="4">
        <v>43739</v>
      </c>
      <c r="C2950">
        <v>2019</v>
      </c>
      <c r="D2950" t="s">
        <v>2130</v>
      </c>
      <c r="E2950" t="s">
        <v>2190</v>
      </c>
      <c r="F2950" t="s">
        <v>2206</v>
      </c>
      <c r="G2950" t="s">
        <v>5173</v>
      </c>
      <c r="I2950" t="s">
        <v>2134</v>
      </c>
      <c r="J2950" t="s">
        <v>6876</v>
      </c>
      <c r="K2950" s="2">
        <v>6500000</v>
      </c>
      <c r="L2950" s="2">
        <v>0</v>
      </c>
      <c r="M2950" t="b">
        <v>0</v>
      </c>
      <c r="N2950">
        <v>0</v>
      </c>
      <c r="O2950">
        <f t="shared" si="368"/>
        <v>0</v>
      </c>
      <c r="P2950">
        <f t="shared" si="369"/>
        <v>1</v>
      </c>
      <c r="Q2950">
        <f t="shared" si="370"/>
        <v>0</v>
      </c>
      <c r="R2950">
        <f t="shared" si="371"/>
        <v>1</v>
      </c>
      <c r="S2950">
        <f t="shared" si="372"/>
        <v>0</v>
      </c>
      <c r="T2950">
        <f t="shared" si="373"/>
        <v>1</v>
      </c>
      <c r="U2950" s="16">
        <v>43480.939421296294</v>
      </c>
      <c r="V2950">
        <f t="shared" si="374"/>
        <v>2019</v>
      </c>
      <c r="W2950" t="b">
        <v>0</v>
      </c>
      <c r="X2950">
        <f t="shared" si="375"/>
        <v>0</v>
      </c>
    </row>
    <row r="2951" spans="1:24" x14ac:dyDescent="0.25">
      <c r="A2951" t="s">
        <v>58</v>
      </c>
      <c r="B2951" s="4">
        <v>43739</v>
      </c>
      <c r="C2951">
        <v>2019</v>
      </c>
      <c r="D2951" t="s">
        <v>2130</v>
      </c>
      <c r="E2951" t="s">
        <v>2190</v>
      </c>
      <c r="F2951" t="s">
        <v>2206</v>
      </c>
      <c r="G2951" t="s">
        <v>5174</v>
      </c>
      <c r="I2951" t="s">
        <v>2134</v>
      </c>
      <c r="J2951" t="s">
        <v>6876</v>
      </c>
      <c r="K2951" s="2">
        <v>6500000</v>
      </c>
      <c r="L2951" s="2">
        <v>0</v>
      </c>
      <c r="M2951" t="b">
        <v>0</v>
      </c>
      <c r="N2951">
        <v>0</v>
      </c>
      <c r="O2951">
        <f t="shared" si="368"/>
        <v>0</v>
      </c>
      <c r="P2951">
        <f t="shared" si="369"/>
        <v>1</v>
      </c>
      <c r="Q2951">
        <f t="shared" si="370"/>
        <v>0</v>
      </c>
      <c r="R2951">
        <f t="shared" si="371"/>
        <v>1</v>
      </c>
      <c r="S2951">
        <f t="shared" si="372"/>
        <v>0</v>
      </c>
      <c r="T2951">
        <f t="shared" si="373"/>
        <v>1</v>
      </c>
      <c r="U2951" s="16">
        <v>43480.962905092594</v>
      </c>
      <c r="V2951">
        <f t="shared" si="374"/>
        <v>2019</v>
      </c>
      <c r="W2951" t="b">
        <v>0</v>
      </c>
      <c r="X2951">
        <f t="shared" si="375"/>
        <v>0</v>
      </c>
    </row>
    <row r="2952" spans="1:24" x14ac:dyDescent="0.25">
      <c r="A2952" t="s">
        <v>144</v>
      </c>
      <c r="B2952" s="4">
        <v>43739</v>
      </c>
      <c r="C2952">
        <v>2019</v>
      </c>
      <c r="D2952" t="s">
        <v>2130</v>
      </c>
      <c r="E2952" t="s">
        <v>2190</v>
      </c>
      <c r="F2952" t="s">
        <v>2206</v>
      </c>
      <c r="G2952" t="s">
        <v>5175</v>
      </c>
      <c r="I2952" t="s">
        <v>2134</v>
      </c>
      <c r="J2952" t="s">
        <v>6876</v>
      </c>
      <c r="K2952" s="2">
        <v>6500000</v>
      </c>
      <c r="L2952" s="2">
        <v>0</v>
      </c>
      <c r="M2952" t="b">
        <v>0</v>
      </c>
      <c r="N2952">
        <v>0</v>
      </c>
      <c r="O2952">
        <f t="shared" si="368"/>
        <v>0</v>
      </c>
      <c r="P2952">
        <f t="shared" si="369"/>
        <v>1</v>
      </c>
      <c r="Q2952">
        <f t="shared" si="370"/>
        <v>0</v>
      </c>
      <c r="R2952">
        <f t="shared" si="371"/>
        <v>1</v>
      </c>
      <c r="S2952">
        <f t="shared" si="372"/>
        <v>0</v>
      </c>
      <c r="T2952">
        <f t="shared" si="373"/>
        <v>1</v>
      </c>
      <c r="U2952" s="16">
        <v>43480.970439814817</v>
      </c>
      <c r="V2952">
        <f t="shared" si="374"/>
        <v>2019</v>
      </c>
      <c r="W2952" t="b">
        <v>0</v>
      </c>
      <c r="X2952">
        <f t="shared" si="375"/>
        <v>0</v>
      </c>
    </row>
    <row r="2953" spans="1:24" x14ac:dyDescent="0.25">
      <c r="A2953" t="s">
        <v>59</v>
      </c>
      <c r="B2953" s="4">
        <v>43739</v>
      </c>
      <c r="C2953">
        <v>2019</v>
      </c>
      <c r="D2953" t="s">
        <v>2130</v>
      </c>
      <c r="E2953" t="s">
        <v>2190</v>
      </c>
      <c r="F2953" t="s">
        <v>2206</v>
      </c>
      <c r="G2953" t="s">
        <v>5176</v>
      </c>
      <c r="I2953" t="s">
        <v>2130</v>
      </c>
      <c r="J2953" t="s">
        <v>6876</v>
      </c>
      <c r="K2953" s="2">
        <v>9100000</v>
      </c>
      <c r="L2953" s="2">
        <v>0</v>
      </c>
      <c r="M2953" t="b">
        <v>0</v>
      </c>
      <c r="N2953">
        <v>0</v>
      </c>
      <c r="O2953">
        <f t="shared" si="368"/>
        <v>0</v>
      </c>
      <c r="P2953">
        <f t="shared" si="369"/>
        <v>1</v>
      </c>
      <c r="Q2953">
        <f t="shared" si="370"/>
        <v>0</v>
      </c>
      <c r="R2953">
        <f t="shared" si="371"/>
        <v>1</v>
      </c>
      <c r="S2953">
        <f t="shared" si="372"/>
        <v>0</v>
      </c>
      <c r="T2953">
        <f t="shared" si="373"/>
        <v>1</v>
      </c>
      <c r="U2953" s="16">
        <v>43493.776064814818</v>
      </c>
      <c r="V2953">
        <f t="shared" si="374"/>
        <v>2019</v>
      </c>
      <c r="W2953" t="b">
        <v>0</v>
      </c>
      <c r="X2953">
        <f t="shared" si="375"/>
        <v>0</v>
      </c>
    </row>
    <row r="2954" spans="1:24" x14ac:dyDescent="0.25">
      <c r="A2954" t="s">
        <v>1764</v>
      </c>
      <c r="B2954" s="4">
        <v>43739</v>
      </c>
      <c r="C2954">
        <v>2019</v>
      </c>
      <c r="D2954" t="s">
        <v>2130</v>
      </c>
      <c r="E2954" t="s">
        <v>2190</v>
      </c>
      <c r="F2954" t="s">
        <v>2206</v>
      </c>
      <c r="G2954" t="s">
        <v>5177</v>
      </c>
      <c r="I2954" t="s">
        <v>2130</v>
      </c>
      <c r="J2954" t="s">
        <v>6876</v>
      </c>
      <c r="K2954" s="2">
        <v>9100000</v>
      </c>
      <c r="L2954" s="2">
        <v>0</v>
      </c>
      <c r="M2954" t="b">
        <v>0</v>
      </c>
      <c r="N2954">
        <v>0</v>
      </c>
      <c r="O2954">
        <f t="shared" si="368"/>
        <v>0</v>
      </c>
      <c r="P2954">
        <f t="shared" si="369"/>
        <v>1</v>
      </c>
      <c r="Q2954">
        <f t="shared" si="370"/>
        <v>0</v>
      </c>
      <c r="R2954">
        <f t="shared" si="371"/>
        <v>1</v>
      </c>
      <c r="S2954">
        <f t="shared" si="372"/>
        <v>0</v>
      </c>
      <c r="T2954">
        <f t="shared" si="373"/>
        <v>1</v>
      </c>
      <c r="U2954" s="16">
        <v>43493.831226851849</v>
      </c>
      <c r="V2954">
        <f t="shared" si="374"/>
        <v>2019</v>
      </c>
      <c r="W2954" t="b">
        <v>0</v>
      </c>
      <c r="X2954">
        <f t="shared" si="375"/>
        <v>0</v>
      </c>
    </row>
    <row r="2955" spans="1:24" x14ac:dyDescent="0.25">
      <c r="A2955" t="s">
        <v>144</v>
      </c>
      <c r="B2955" s="4">
        <v>43739</v>
      </c>
      <c r="C2955">
        <v>2019</v>
      </c>
      <c r="D2955" t="s">
        <v>2130</v>
      </c>
      <c r="E2955" t="s">
        <v>2190</v>
      </c>
      <c r="F2955" t="s">
        <v>2206</v>
      </c>
      <c r="G2955" t="s">
        <v>5178</v>
      </c>
      <c r="I2955" t="s">
        <v>2130</v>
      </c>
      <c r="J2955" t="s">
        <v>6876</v>
      </c>
      <c r="K2955" s="2">
        <v>9100000</v>
      </c>
      <c r="L2955" s="2">
        <v>0</v>
      </c>
      <c r="M2955" t="b">
        <v>0</v>
      </c>
      <c r="N2955">
        <v>0</v>
      </c>
      <c r="O2955">
        <f t="shared" si="368"/>
        <v>0</v>
      </c>
      <c r="P2955">
        <f t="shared" si="369"/>
        <v>1</v>
      </c>
      <c r="Q2955">
        <f t="shared" si="370"/>
        <v>0</v>
      </c>
      <c r="R2955">
        <f t="shared" si="371"/>
        <v>1</v>
      </c>
      <c r="S2955">
        <f t="shared" si="372"/>
        <v>0</v>
      </c>
      <c r="T2955">
        <f t="shared" si="373"/>
        <v>1</v>
      </c>
      <c r="U2955" s="16">
        <v>43493.842928240738</v>
      </c>
      <c r="V2955">
        <f t="shared" si="374"/>
        <v>2019</v>
      </c>
      <c r="W2955" t="b">
        <v>0</v>
      </c>
      <c r="X2955">
        <f t="shared" si="375"/>
        <v>0</v>
      </c>
    </row>
    <row r="2956" spans="1:24" x14ac:dyDescent="0.25">
      <c r="A2956" t="s">
        <v>3</v>
      </c>
      <c r="B2956" s="4">
        <v>43739</v>
      </c>
      <c r="C2956">
        <v>2019</v>
      </c>
      <c r="D2956" t="s">
        <v>2130</v>
      </c>
      <c r="E2956" t="s">
        <v>2190</v>
      </c>
      <c r="F2956" t="s">
        <v>2206</v>
      </c>
      <c r="G2956" t="s">
        <v>5179</v>
      </c>
      <c r="I2956" t="s">
        <v>2130</v>
      </c>
      <c r="J2956" t="s">
        <v>6876</v>
      </c>
      <c r="K2956" s="2">
        <v>9100000</v>
      </c>
      <c r="L2956" s="2">
        <v>0</v>
      </c>
      <c r="M2956" t="b">
        <v>0</v>
      </c>
      <c r="N2956">
        <v>0</v>
      </c>
      <c r="O2956">
        <f t="shared" si="368"/>
        <v>0</v>
      </c>
      <c r="P2956">
        <f t="shared" si="369"/>
        <v>1</v>
      </c>
      <c r="Q2956">
        <f t="shared" si="370"/>
        <v>0</v>
      </c>
      <c r="R2956">
        <f t="shared" si="371"/>
        <v>1</v>
      </c>
      <c r="S2956">
        <f t="shared" si="372"/>
        <v>0</v>
      </c>
      <c r="T2956">
        <f t="shared" si="373"/>
        <v>1</v>
      </c>
      <c r="U2956" s="16">
        <v>43493.869259259256</v>
      </c>
      <c r="V2956">
        <f t="shared" si="374"/>
        <v>2019</v>
      </c>
      <c r="W2956" t="b">
        <v>0</v>
      </c>
      <c r="X2956">
        <f t="shared" si="375"/>
        <v>0</v>
      </c>
    </row>
    <row r="2957" spans="1:24" x14ac:dyDescent="0.25">
      <c r="A2957" t="s">
        <v>58</v>
      </c>
      <c r="B2957" s="4">
        <v>43739</v>
      </c>
      <c r="C2957">
        <v>2019</v>
      </c>
      <c r="D2957" t="s">
        <v>2130</v>
      </c>
      <c r="E2957" t="s">
        <v>2190</v>
      </c>
      <c r="F2957" t="s">
        <v>2206</v>
      </c>
      <c r="G2957" t="s">
        <v>5180</v>
      </c>
      <c r="I2957" t="s">
        <v>2132</v>
      </c>
      <c r="J2957" t="s">
        <v>6876</v>
      </c>
      <c r="K2957" s="2">
        <v>9100000</v>
      </c>
      <c r="L2957" s="2">
        <v>0</v>
      </c>
      <c r="M2957" t="b">
        <v>0</v>
      </c>
      <c r="N2957">
        <v>0</v>
      </c>
      <c r="O2957">
        <f t="shared" si="368"/>
        <v>0</v>
      </c>
      <c r="P2957">
        <f t="shared" si="369"/>
        <v>1</v>
      </c>
      <c r="Q2957">
        <f t="shared" si="370"/>
        <v>0</v>
      </c>
      <c r="R2957">
        <f t="shared" si="371"/>
        <v>1</v>
      </c>
      <c r="S2957">
        <f t="shared" si="372"/>
        <v>0</v>
      </c>
      <c r="T2957">
        <f t="shared" si="373"/>
        <v>1</v>
      </c>
      <c r="U2957" s="16">
        <v>43494.59337962963</v>
      </c>
      <c r="V2957">
        <f t="shared" si="374"/>
        <v>2019</v>
      </c>
      <c r="W2957" t="b">
        <v>0</v>
      </c>
      <c r="X2957">
        <f t="shared" si="375"/>
        <v>0</v>
      </c>
    </row>
    <row r="2958" spans="1:24" x14ac:dyDescent="0.25">
      <c r="A2958" t="s">
        <v>1764</v>
      </c>
      <c r="B2958" s="4">
        <v>43739</v>
      </c>
      <c r="C2958">
        <v>2019</v>
      </c>
      <c r="D2958" t="s">
        <v>2130</v>
      </c>
      <c r="E2958" t="s">
        <v>2190</v>
      </c>
      <c r="F2958" t="s">
        <v>2206</v>
      </c>
      <c r="G2958" t="s">
        <v>5181</v>
      </c>
      <c r="I2958" t="s">
        <v>2132</v>
      </c>
      <c r="J2958" t="s">
        <v>6876</v>
      </c>
      <c r="K2958" s="2">
        <v>1820000</v>
      </c>
      <c r="L2958" s="2">
        <v>0</v>
      </c>
      <c r="M2958" t="b">
        <v>0</v>
      </c>
      <c r="N2958">
        <v>0</v>
      </c>
      <c r="O2958">
        <f t="shared" si="368"/>
        <v>0</v>
      </c>
      <c r="P2958">
        <f t="shared" si="369"/>
        <v>1</v>
      </c>
      <c r="Q2958">
        <f t="shared" si="370"/>
        <v>0</v>
      </c>
      <c r="R2958">
        <f t="shared" si="371"/>
        <v>1</v>
      </c>
      <c r="S2958">
        <f t="shared" si="372"/>
        <v>0</v>
      </c>
      <c r="T2958">
        <f t="shared" si="373"/>
        <v>1</v>
      </c>
      <c r="U2958" s="16">
        <v>43560.645381944443</v>
      </c>
      <c r="V2958">
        <f t="shared" si="374"/>
        <v>2019</v>
      </c>
      <c r="W2958" t="b">
        <v>0</v>
      </c>
      <c r="X2958">
        <f t="shared" si="375"/>
        <v>0</v>
      </c>
    </row>
    <row r="2959" spans="1:24" x14ac:dyDescent="0.25">
      <c r="A2959" t="s">
        <v>3</v>
      </c>
      <c r="B2959" s="4">
        <v>43739</v>
      </c>
      <c r="C2959">
        <v>2019</v>
      </c>
      <c r="D2959" t="s">
        <v>2130</v>
      </c>
      <c r="E2959" t="s">
        <v>2190</v>
      </c>
      <c r="F2959" t="s">
        <v>2206</v>
      </c>
      <c r="G2959" t="s">
        <v>5182</v>
      </c>
      <c r="I2959" t="s">
        <v>2132</v>
      </c>
      <c r="J2959" t="s">
        <v>6876</v>
      </c>
      <c r="K2959" s="2">
        <v>1820000</v>
      </c>
      <c r="L2959" s="2">
        <v>0</v>
      </c>
      <c r="M2959" t="b">
        <v>0</v>
      </c>
      <c r="N2959">
        <v>0</v>
      </c>
      <c r="O2959">
        <f t="shared" si="368"/>
        <v>0</v>
      </c>
      <c r="P2959">
        <f t="shared" si="369"/>
        <v>1</v>
      </c>
      <c r="Q2959">
        <f t="shared" si="370"/>
        <v>0</v>
      </c>
      <c r="R2959">
        <f t="shared" si="371"/>
        <v>1</v>
      </c>
      <c r="S2959">
        <f t="shared" si="372"/>
        <v>0</v>
      </c>
      <c r="T2959">
        <f t="shared" si="373"/>
        <v>1</v>
      </c>
      <c r="U2959" s="16">
        <v>43560.814722222225</v>
      </c>
      <c r="V2959">
        <f t="shared" si="374"/>
        <v>2019</v>
      </c>
      <c r="W2959" t="b">
        <v>0</v>
      </c>
      <c r="X2959">
        <f t="shared" si="375"/>
        <v>0</v>
      </c>
    </row>
    <row r="2960" spans="1:24" x14ac:dyDescent="0.25">
      <c r="A2960" t="s">
        <v>3</v>
      </c>
      <c r="B2960" s="4">
        <v>43739</v>
      </c>
      <c r="C2960">
        <v>2019</v>
      </c>
      <c r="D2960" t="s">
        <v>2130</v>
      </c>
      <c r="E2960" t="s">
        <v>2190</v>
      </c>
      <c r="F2960" t="s">
        <v>2206</v>
      </c>
      <c r="G2960" t="s">
        <v>5183</v>
      </c>
      <c r="I2960" t="s">
        <v>2132</v>
      </c>
      <c r="J2960" t="s">
        <v>6876</v>
      </c>
      <c r="K2960" s="2">
        <v>1820000</v>
      </c>
      <c r="L2960" s="2">
        <v>0</v>
      </c>
      <c r="M2960" t="b">
        <v>0</v>
      </c>
      <c r="N2960">
        <v>0</v>
      </c>
      <c r="O2960">
        <f t="shared" si="368"/>
        <v>0</v>
      </c>
      <c r="P2960">
        <f t="shared" si="369"/>
        <v>1</v>
      </c>
      <c r="Q2960">
        <f t="shared" si="370"/>
        <v>0</v>
      </c>
      <c r="R2960">
        <f t="shared" si="371"/>
        <v>1</v>
      </c>
      <c r="S2960">
        <f t="shared" si="372"/>
        <v>0</v>
      </c>
      <c r="T2960">
        <f t="shared" si="373"/>
        <v>1</v>
      </c>
      <c r="U2960" s="16">
        <v>43592.562638888892</v>
      </c>
      <c r="V2960">
        <f t="shared" si="374"/>
        <v>2019</v>
      </c>
      <c r="W2960" t="b">
        <v>0</v>
      </c>
      <c r="X2960">
        <f t="shared" si="375"/>
        <v>0</v>
      </c>
    </row>
    <row r="2961" spans="1:24" x14ac:dyDescent="0.25">
      <c r="A2961" t="s">
        <v>59</v>
      </c>
      <c r="B2961" s="4">
        <v>43799</v>
      </c>
      <c r="C2961">
        <v>2019</v>
      </c>
      <c r="D2961" t="s">
        <v>2130</v>
      </c>
      <c r="E2961" t="s">
        <v>2188</v>
      </c>
      <c r="F2961" t="s">
        <v>2206</v>
      </c>
      <c r="G2961" t="s">
        <v>5184</v>
      </c>
      <c r="I2961" t="s">
        <v>2132</v>
      </c>
      <c r="J2961" t="s">
        <v>6876</v>
      </c>
      <c r="K2961" s="2">
        <v>4019400</v>
      </c>
      <c r="L2961" s="2">
        <v>0</v>
      </c>
      <c r="M2961" t="b">
        <v>0</v>
      </c>
      <c r="N2961">
        <v>0</v>
      </c>
      <c r="O2961">
        <f t="shared" si="368"/>
        <v>0</v>
      </c>
      <c r="P2961">
        <f t="shared" si="369"/>
        <v>1</v>
      </c>
      <c r="Q2961">
        <f t="shared" si="370"/>
        <v>0</v>
      </c>
      <c r="R2961">
        <f t="shared" si="371"/>
        <v>1</v>
      </c>
      <c r="S2961">
        <f t="shared" si="372"/>
        <v>0</v>
      </c>
      <c r="T2961">
        <f t="shared" si="373"/>
        <v>1</v>
      </c>
      <c r="U2961" s="16">
        <v>43711.785011574073</v>
      </c>
      <c r="V2961">
        <f t="shared" si="374"/>
        <v>2019</v>
      </c>
      <c r="W2961" t="b">
        <v>0</v>
      </c>
      <c r="X2961">
        <f t="shared" si="375"/>
        <v>0</v>
      </c>
    </row>
    <row r="2962" spans="1:24" x14ac:dyDescent="0.25">
      <c r="A2962" t="s">
        <v>1939</v>
      </c>
      <c r="B2962" s="4">
        <v>43799</v>
      </c>
      <c r="C2962">
        <v>2019</v>
      </c>
      <c r="D2962" t="s">
        <v>2130</v>
      </c>
      <c r="E2962" t="s">
        <v>2188</v>
      </c>
      <c r="F2962" t="s">
        <v>2206</v>
      </c>
      <c r="G2962" t="s">
        <v>5185</v>
      </c>
      <c r="I2962" t="s">
        <v>2134</v>
      </c>
      <c r="J2962" t="s">
        <v>6876</v>
      </c>
      <c r="K2962" s="2">
        <v>3617460</v>
      </c>
      <c r="L2962" s="2">
        <v>0</v>
      </c>
      <c r="M2962" t="b">
        <v>0</v>
      </c>
      <c r="N2962">
        <v>0</v>
      </c>
      <c r="O2962">
        <f t="shared" si="368"/>
        <v>0</v>
      </c>
      <c r="P2962">
        <f t="shared" si="369"/>
        <v>1</v>
      </c>
      <c r="Q2962">
        <f t="shared" si="370"/>
        <v>0</v>
      </c>
      <c r="R2962">
        <f t="shared" si="371"/>
        <v>1</v>
      </c>
      <c r="S2962">
        <f t="shared" si="372"/>
        <v>0</v>
      </c>
      <c r="T2962">
        <f t="shared" si="373"/>
        <v>1</v>
      </c>
      <c r="U2962" s="16">
        <v>43712.80809027778</v>
      </c>
      <c r="V2962">
        <f t="shared" si="374"/>
        <v>2019</v>
      </c>
      <c r="W2962" t="b">
        <v>0</v>
      </c>
      <c r="X2962">
        <f t="shared" si="375"/>
        <v>0</v>
      </c>
    </row>
    <row r="2963" spans="1:24" x14ac:dyDescent="0.25">
      <c r="A2963" t="s">
        <v>1935</v>
      </c>
      <c r="B2963" s="4">
        <v>43799</v>
      </c>
      <c r="C2963">
        <v>2019</v>
      </c>
      <c r="D2963" t="s">
        <v>2130</v>
      </c>
      <c r="E2963" t="s">
        <v>2188</v>
      </c>
      <c r="F2963" t="s">
        <v>2206</v>
      </c>
      <c r="G2963" t="s">
        <v>5186</v>
      </c>
      <c r="I2963" t="s">
        <v>2132</v>
      </c>
      <c r="J2963" t="s">
        <v>6876</v>
      </c>
      <c r="K2963" s="2">
        <v>4019400</v>
      </c>
      <c r="L2963" s="2">
        <v>0</v>
      </c>
      <c r="M2963" t="b">
        <v>0</v>
      </c>
      <c r="N2963">
        <v>0</v>
      </c>
      <c r="O2963">
        <f t="shared" si="368"/>
        <v>0</v>
      </c>
      <c r="P2963">
        <f t="shared" si="369"/>
        <v>1</v>
      </c>
      <c r="Q2963">
        <f t="shared" si="370"/>
        <v>0</v>
      </c>
      <c r="R2963">
        <f t="shared" si="371"/>
        <v>1</v>
      </c>
      <c r="S2963">
        <f t="shared" si="372"/>
        <v>0</v>
      </c>
      <c r="T2963">
        <f t="shared" si="373"/>
        <v>1</v>
      </c>
      <c r="U2963" s="16">
        <v>43713.616053240738</v>
      </c>
      <c r="V2963">
        <f t="shared" si="374"/>
        <v>2019</v>
      </c>
      <c r="W2963" t="b">
        <v>0</v>
      </c>
      <c r="X2963">
        <f t="shared" si="375"/>
        <v>0</v>
      </c>
    </row>
    <row r="2964" spans="1:24" x14ac:dyDescent="0.25">
      <c r="A2964" t="s">
        <v>1199</v>
      </c>
      <c r="B2964" s="4">
        <v>43799</v>
      </c>
      <c r="C2964">
        <v>2019</v>
      </c>
      <c r="D2964" t="s">
        <v>2130</v>
      </c>
      <c r="E2964" t="s">
        <v>2188</v>
      </c>
      <c r="F2964" t="s">
        <v>2206</v>
      </c>
      <c r="G2964" t="s">
        <v>5187</v>
      </c>
      <c r="I2964" t="s">
        <v>2132</v>
      </c>
      <c r="J2964" t="s">
        <v>6876</v>
      </c>
      <c r="K2964" s="2">
        <v>4019400</v>
      </c>
      <c r="L2964" s="2">
        <v>0</v>
      </c>
      <c r="M2964" t="b">
        <v>0</v>
      </c>
      <c r="N2964">
        <v>0</v>
      </c>
      <c r="O2964">
        <f t="shared" si="368"/>
        <v>0</v>
      </c>
      <c r="P2964">
        <f t="shared" si="369"/>
        <v>1</v>
      </c>
      <c r="Q2964">
        <f t="shared" si="370"/>
        <v>0</v>
      </c>
      <c r="R2964">
        <f t="shared" si="371"/>
        <v>1</v>
      </c>
      <c r="S2964">
        <f t="shared" si="372"/>
        <v>0</v>
      </c>
      <c r="T2964">
        <f t="shared" si="373"/>
        <v>1</v>
      </c>
      <c r="U2964" s="16">
        <v>43713.951006944444</v>
      </c>
      <c r="V2964">
        <f t="shared" si="374"/>
        <v>2019</v>
      </c>
      <c r="W2964" t="b">
        <v>0</v>
      </c>
      <c r="X2964">
        <f t="shared" si="375"/>
        <v>0</v>
      </c>
    </row>
    <row r="2965" spans="1:24" x14ac:dyDescent="0.25">
      <c r="A2965" t="s">
        <v>59</v>
      </c>
      <c r="B2965" s="4">
        <v>44135</v>
      </c>
      <c r="C2965">
        <v>2020</v>
      </c>
      <c r="D2965" t="s">
        <v>2130</v>
      </c>
      <c r="E2965" t="s">
        <v>2190</v>
      </c>
      <c r="F2965" t="s">
        <v>2206</v>
      </c>
      <c r="G2965" t="s">
        <v>5188</v>
      </c>
      <c r="I2965" t="s">
        <v>2132</v>
      </c>
      <c r="J2965" t="s">
        <v>6876</v>
      </c>
      <c r="K2965" s="2">
        <v>1820000</v>
      </c>
      <c r="L2965" s="2">
        <v>0</v>
      </c>
      <c r="M2965" t="b">
        <v>0</v>
      </c>
      <c r="N2965">
        <v>0</v>
      </c>
      <c r="O2965">
        <f t="shared" si="368"/>
        <v>0</v>
      </c>
      <c r="P2965">
        <f t="shared" si="369"/>
        <v>1</v>
      </c>
      <c r="Q2965">
        <f t="shared" si="370"/>
        <v>0</v>
      </c>
      <c r="R2965">
        <f t="shared" si="371"/>
        <v>1</v>
      </c>
      <c r="S2965">
        <f t="shared" si="372"/>
        <v>0</v>
      </c>
      <c r="T2965">
        <f t="shared" si="373"/>
        <v>1</v>
      </c>
      <c r="U2965" s="16">
        <v>43560.627210648148</v>
      </c>
      <c r="V2965">
        <f t="shared" si="374"/>
        <v>2019</v>
      </c>
      <c r="W2965" t="b">
        <v>0</v>
      </c>
      <c r="X2965">
        <f t="shared" si="375"/>
        <v>0</v>
      </c>
    </row>
    <row r="2966" spans="1:24" x14ac:dyDescent="0.25">
      <c r="A2966" t="s">
        <v>395</v>
      </c>
      <c r="B2966" s="4">
        <v>43465</v>
      </c>
      <c r="C2966">
        <v>2018</v>
      </c>
      <c r="D2966" t="s">
        <v>2137</v>
      </c>
      <c r="E2966" t="s">
        <v>2190</v>
      </c>
      <c r="F2966" t="s">
        <v>2206</v>
      </c>
      <c r="G2966" t="s">
        <v>5189</v>
      </c>
      <c r="I2966" t="s">
        <v>2137</v>
      </c>
      <c r="J2966" t="s">
        <v>6876</v>
      </c>
      <c r="K2966" s="2">
        <v>6263556.75</v>
      </c>
      <c r="L2966" s="2">
        <v>0</v>
      </c>
      <c r="M2966" t="b">
        <v>0</v>
      </c>
      <c r="N2966">
        <v>0</v>
      </c>
      <c r="O2966">
        <f t="shared" si="368"/>
        <v>0</v>
      </c>
      <c r="P2966">
        <f t="shared" si="369"/>
        <v>1</v>
      </c>
      <c r="Q2966">
        <f t="shared" si="370"/>
        <v>0</v>
      </c>
      <c r="R2966">
        <f t="shared" si="371"/>
        <v>1</v>
      </c>
      <c r="S2966">
        <f t="shared" si="372"/>
        <v>0</v>
      </c>
      <c r="T2966">
        <f t="shared" si="373"/>
        <v>1</v>
      </c>
      <c r="U2966" s="16">
        <v>43263.124918981484</v>
      </c>
      <c r="V2966">
        <f t="shared" si="374"/>
        <v>2018</v>
      </c>
      <c r="W2966" t="b">
        <v>0</v>
      </c>
      <c r="X2966">
        <f t="shared" si="375"/>
        <v>0</v>
      </c>
    </row>
    <row r="2967" spans="1:24" x14ac:dyDescent="0.25">
      <c r="A2967" t="s">
        <v>58</v>
      </c>
      <c r="B2967" s="4">
        <v>43739</v>
      </c>
      <c r="C2967">
        <v>2019</v>
      </c>
      <c r="D2967" t="s">
        <v>2130</v>
      </c>
      <c r="E2967" t="s">
        <v>2190</v>
      </c>
      <c r="F2967" t="s">
        <v>2206</v>
      </c>
      <c r="G2967" t="s">
        <v>5190</v>
      </c>
      <c r="I2967" t="s">
        <v>2134</v>
      </c>
      <c r="J2967" t="s">
        <v>6876</v>
      </c>
      <c r="K2967" s="2">
        <v>1820000</v>
      </c>
      <c r="L2967" s="2">
        <v>0</v>
      </c>
      <c r="M2967" t="b">
        <v>0</v>
      </c>
      <c r="N2967">
        <v>0</v>
      </c>
      <c r="O2967">
        <f t="shared" si="368"/>
        <v>0</v>
      </c>
      <c r="P2967">
        <f t="shared" si="369"/>
        <v>1</v>
      </c>
      <c r="Q2967">
        <f t="shared" si="370"/>
        <v>0</v>
      </c>
      <c r="R2967">
        <f t="shared" si="371"/>
        <v>1</v>
      </c>
      <c r="S2967">
        <f t="shared" si="372"/>
        <v>0</v>
      </c>
      <c r="T2967">
        <f t="shared" si="373"/>
        <v>1</v>
      </c>
      <c r="U2967" s="16">
        <v>43564.812314814815</v>
      </c>
      <c r="V2967">
        <f t="shared" si="374"/>
        <v>2019</v>
      </c>
      <c r="W2967" t="b">
        <v>0</v>
      </c>
      <c r="X2967">
        <f t="shared" si="375"/>
        <v>0</v>
      </c>
    </row>
    <row r="2968" spans="1:24" x14ac:dyDescent="0.25">
      <c r="A2968" t="s">
        <v>632</v>
      </c>
      <c r="B2968" s="4">
        <v>43100</v>
      </c>
      <c r="C2968">
        <v>2017</v>
      </c>
      <c r="D2968" t="s">
        <v>2132</v>
      </c>
      <c r="E2968" t="s">
        <v>2191</v>
      </c>
      <c r="F2968" t="s">
        <v>2203</v>
      </c>
      <c r="G2968" t="s">
        <v>5191</v>
      </c>
      <c r="I2968" t="s">
        <v>2132</v>
      </c>
      <c r="J2968" t="s">
        <v>6876</v>
      </c>
      <c r="K2968" s="2">
        <v>1911995</v>
      </c>
      <c r="L2968" s="2">
        <v>0</v>
      </c>
      <c r="M2968" t="b">
        <v>0</v>
      </c>
      <c r="N2968">
        <v>0</v>
      </c>
      <c r="O2968">
        <f t="shared" si="368"/>
        <v>0</v>
      </c>
      <c r="P2968">
        <f t="shared" si="369"/>
        <v>1</v>
      </c>
      <c r="Q2968">
        <f t="shared" si="370"/>
        <v>0</v>
      </c>
      <c r="R2968">
        <f t="shared" si="371"/>
        <v>1</v>
      </c>
      <c r="S2968">
        <f t="shared" si="372"/>
        <v>0</v>
      </c>
      <c r="T2968">
        <f t="shared" si="373"/>
        <v>1</v>
      </c>
      <c r="U2968" s="16">
        <v>42969.124143518522</v>
      </c>
      <c r="V2968">
        <f t="shared" si="374"/>
        <v>2017</v>
      </c>
      <c r="W2968" t="b">
        <v>0</v>
      </c>
      <c r="X2968">
        <f t="shared" si="375"/>
        <v>0</v>
      </c>
    </row>
    <row r="2969" spans="1:24" x14ac:dyDescent="0.25">
      <c r="A2969" t="s">
        <v>1588</v>
      </c>
      <c r="B2969" s="4">
        <v>44196</v>
      </c>
      <c r="C2969">
        <v>2020</v>
      </c>
      <c r="D2969" t="s">
        <v>2130</v>
      </c>
      <c r="E2969" t="s">
        <v>2191</v>
      </c>
      <c r="F2969" t="s">
        <v>2206</v>
      </c>
      <c r="G2969" t="s">
        <v>5192</v>
      </c>
      <c r="I2969" t="s">
        <v>2149</v>
      </c>
      <c r="J2969" t="s">
        <v>6876</v>
      </c>
      <c r="K2969" s="2">
        <v>4770096.75</v>
      </c>
      <c r="L2969" s="2">
        <v>0</v>
      </c>
      <c r="M2969" t="b">
        <v>0</v>
      </c>
      <c r="N2969">
        <v>0</v>
      </c>
      <c r="O2969">
        <f t="shared" si="368"/>
        <v>0</v>
      </c>
      <c r="P2969">
        <f t="shared" si="369"/>
        <v>1</v>
      </c>
      <c r="Q2969">
        <f t="shared" si="370"/>
        <v>0</v>
      </c>
      <c r="R2969">
        <f t="shared" si="371"/>
        <v>1</v>
      </c>
      <c r="S2969">
        <f t="shared" si="372"/>
        <v>0</v>
      </c>
      <c r="T2969">
        <f t="shared" si="373"/>
        <v>1</v>
      </c>
      <c r="U2969" s="16">
        <v>43756.70107638889</v>
      </c>
      <c r="V2969">
        <f t="shared" si="374"/>
        <v>2019</v>
      </c>
      <c r="W2969" t="b">
        <v>0</v>
      </c>
      <c r="X2969">
        <f t="shared" si="375"/>
        <v>0</v>
      </c>
    </row>
    <row r="2970" spans="1:24" x14ac:dyDescent="0.25">
      <c r="A2970" t="s">
        <v>1588</v>
      </c>
      <c r="B2970" s="4">
        <v>44196</v>
      </c>
      <c r="C2970">
        <v>2020</v>
      </c>
      <c r="D2970" t="s">
        <v>2137</v>
      </c>
      <c r="E2970" t="s">
        <v>2191</v>
      </c>
      <c r="F2970" t="s">
        <v>2206</v>
      </c>
      <c r="G2970" t="s">
        <v>5193</v>
      </c>
      <c r="I2970" t="s">
        <v>2149</v>
      </c>
      <c r="J2970" t="s">
        <v>6876</v>
      </c>
      <c r="K2970" s="2">
        <v>668936.25</v>
      </c>
      <c r="L2970" s="2">
        <v>0</v>
      </c>
      <c r="M2970" t="b">
        <v>0</v>
      </c>
      <c r="N2970">
        <v>0</v>
      </c>
      <c r="O2970">
        <f t="shared" si="368"/>
        <v>0</v>
      </c>
      <c r="P2970">
        <f t="shared" si="369"/>
        <v>1</v>
      </c>
      <c r="Q2970">
        <f t="shared" si="370"/>
        <v>0</v>
      </c>
      <c r="R2970">
        <f t="shared" si="371"/>
        <v>1</v>
      </c>
      <c r="S2970">
        <f t="shared" si="372"/>
        <v>0</v>
      </c>
      <c r="T2970">
        <f t="shared" si="373"/>
        <v>1</v>
      </c>
      <c r="U2970" s="16">
        <v>43765.137002314812</v>
      </c>
      <c r="V2970">
        <f t="shared" si="374"/>
        <v>2019</v>
      </c>
      <c r="W2970" t="b">
        <v>0</v>
      </c>
      <c r="X2970">
        <f t="shared" si="375"/>
        <v>0</v>
      </c>
    </row>
    <row r="2971" spans="1:24" x14ac:dyDescent="0.25">
      <c r="A2971" t="s">
        <v>1606</v>
      </c>
      <c r="B2971" s="4">
        <v>43830</v>
      </c>
      <c r="C2971">
        <v>2019</v>
      </c>
      <c r="D2971" t="s">
        <v>2130</v>
      </c>
      <c r="E2971" t="s">
        <v>2191</v>
      </c>
      <c r="F2971" t="s">
        <v>2206</v>
      </c>
      <c r="G2971" t="s">
        <v>5194</v>
      </c>
      <c r="I2971" t="s">
        <v>2149</v>
      </c>
      <c r="J2971" t="s">
        <v>6876</v>
      </c>
      <c r="K2971" s="2">
        <v>2033187.5</v>
      </c>
      <c r="L2971" s="2">
        <v>0</v>
      </c>
      <c r="M2971" t="b">
        <v>0</v>
      </c>
      <c r="N2971">
        <v>0</v>
      </c>
      <c r="O2971">
        <f t="shared" si="368"/>
        <v>0</v>
      </c>
      <c r="P2971">
        <f t="shared" si="369"/>
        <v>1</v>
      </c>
      <c r="Q2971">
        <f t="shared" si="370"/>
        <v>0</v>
      </c>
      <c r="R2971">
        <f t="shared" si="371"/>
        <v>1</v>
      </c>
      <c r="S2971">
        <f t="shared" si="372"/>
        <v>0</v>
      </c>
      <c r="T2971">
        <f t="shared" si="373"/>
        <v>1</v>
      </c>
      <c r="U2971" s="16">
        <v>43682.832916666666</v>
      </c>
      <c r="V2971">
        <f t="shared" si="374"/>
        <v>2019</v>
      </c>
      <c r="W2971" t="b">
        <v>0</v>
      </c>
      <c r="X2971">
        <f t="shared" si="375"/>
        <v>0</v>
      </c>
    </row>
    <row r="2972" spans="1:24" x14ac:dyDescent="0.25">
      <c r="A2972" t="s">
        <v>1633</v>
      </c>
      <c r="B2972" s="4">
        <v>44196</v>
      </c>
      <c r="C2972">
        <v>2020</v>
      </c>
      <c r="D2972" t="s">
        <v>2149</v>
      </c>
      <c r="E2972" t="s">
        <v>2191</v>
      </c>
      <c r="F2972" t="s">
        <v>2206</v>
      </c>
      <c r="G2972" t="s">
        <v>5195</v>
      </c>
      <c r="I2972" t="s">
        <v>2149</v>
      </c>
      <c r="J2972" t="s">
        <v>6876</v>
      </c>
      <c r="K2972" s="2">
        <v>828750</v>
      </c>
      <c r="L2972" s="2">
        <v>0</v>
      </c>
      <c r="M2972" t="b">
        <v>0</v>
      </c>
      <c r="N2972">
        <v>0</v>
      </c>
      <c r="O2972">
        <f t="shared" si="368"/>
        <v>0</v>
      </c>
      <c r="P2972">
        <f t="shared" si="369"/>
        <v>1</v>
      </c>
      <c r="Q2972">
        <f t="shared" si="370"/>
        <v>0</v>
      </c>
      <c r="R2972">
        <f t="shared" si="371"/>
        <v>1</v>
      </c>
      <c r="S2972">
        <f t="shared" si="372"/>
        <v>0</v>
      </c>
      <c r="T2972">
        <f t="shared" si="373"/>
        <v>1</v>
      </c>
      <c r="U2972" s="16">
        <v>43994.771585648145</v>
      </c>
      <c r="V2972">
        <f t="shared" si="374"/>
        <v>2020</v>
      </c>
      <c r="W2972" t="b">
        <v>0</v>
      </c>
      <c r="X2972">
        <f t="shared" si="375"/>
        <v>0</v>
      </c>
    </row>
    <row r="2973" spans="1:24" x14ac:dyDescent="0.25">
      <c r="A2973" t="s">
        <v>1764</v>
      </c>
      <c r="B2973" s="4">
        <v>44105</v>
      </c>
      <c r="C2973">
        <v>2020</v>
      </c>
      <c r="D2973" t="s">
        <v>2130</v>
      </c>
      <c r="E2973" t="s">
        <v>2190</v>
      </c>
      <c r="F2973" t="s">
        <v>2206</v>
      </c>
      <c r="G2973" t="s">
        <v>5196</v>
      </c>
      <c r="I2973" t="s">
        <v>2134</v>
      </c>
      <c r="J2973" t="s">
        <v>6876</v>
      </c>
      <c r="K2973" s="2">
        <v>16705000</v>
      </c>
      <c r="L2973" s="2">
        <v>0</v>
      </c>
      <c r="M2973" t="b">
        <v>0</v>
      </c>
      <c r="N2973">
        <v>0</v>
      </c>
      <c r="O2973">
        <f t="shared" si="368"/>
        <v>0</v>
      </c>
      <c r="P2973">
        <f t="shared" si="369"/>
        <v>1</v>
      </c>
      <c r="Q2973">
        <f t="shared" si="370"/>
        <v>0</v>
      </c>
      <c r="R2973">
        <f t="shared" si="371"/>
        <v>1</v>
      </c>
      <c r="S2973">
        <f t="shared" si="372"/>
        <v>0</v>
      </c>
      <c r="T2973">
        <f t="shared" si="373"/>
        <v>1</v>
      </c>
      <c r="U2973" s="16">
        <v>43913.591874999998</v>
      </c>
      <c r="V2973">
        <f t="shared" si="374"/>
        <v>2020</v>
      </c>
      <c r="W2973" t="b">
        <v>0</v>
      </c>
      <c r="X2973">
        <f t="shared" si="375"/>
        <v>0</v>
      </c>
    </row>
    <row r="2974" spans="1:24" x14ac:dyDescent="0.25">
      <c r="A2974" t="s">
        <v>144</v>
      </c>
      <c r="B2974" s="4">
        <v>44105</v>
      </c>
      <c r="C2974">
        <v>2020</v>
      </c>
      <c r="D2974" t="s">
        <v>2130</v>
      </c>
      <c r="E2974" t="s">
        <v>2190</v>
      </c>
      <c r="F2974" t="s">
        <v>2206</v>
      </c>
      <c r="G2974" t="s">
        <v>5197</v>
      </c>
      <c r="I2974" t="s">
        <v>2134</v>
      </c>
      <c r="J2974" t="s">
        <v>6876</v>
      </c>
      <c r="K2974" s="2">
        <v>16705000</v>
      </c>
      <c r="L2974" s="2">
        <v>0</v>
      </c>
      <c r="M2974" t="b">
        <v>0</v>
      </c>
      <c r="N2974">
        <v>0</v>
      </c>
      <c r="O2974">
        <f t="shared" si="368"/>
        <v>0</v>
      </c>
      <c r="P2974">
        <f t="shared" si="369"/>
        <v>1</v>
      </c>
      <c r="Q2974">
        <f t="shared" si="370"/>
        <v>0</v>
      </c>
      <c r="R2974">
        <f t="shared" si="371"/>
        <v>1</v>
      </c>
      <c r="S2974">
        <f t="shared" si="372"/>
        <v>0</v>
      </c>
      <c r="T2974">
        <f t="shared" si="373"/>
        <v>1</v>
      </c>
      <c r="U2974" s="16">
        <v>43913.705983796295</v>
      </c>
      <c r="V2974">
        <f t="shared" si="374"/>
        <v>2020</v>
      </c>
      <c r="W2974" t="b">
        <v>0</v>
      </c>
      <c r="X2974">
        <f t="shared" si="375"/>
        <v>0</v>
      </c>
    </row>
    <row r="2975" spans="1:24" x14ac:dyDescent="0.25">
      <c r="A2975" t="s">
        <v>3</v>
      </c>
      <c r="B2975" s="4">
        <v>44105</v>
      </c>
      <c r="C2975">
        <v>2020</v>
      </c>
      <c r="D2975" t="s">
        <v>2130</v>
      </c>
      <c r="E2975" t="s">
        <v>2190</v>
      </c>
      <c r="F2975" t="s">
        <v>2206</v>
      </c>
      <c r="G2975" t="s">
        <v>5198</v>
      </c>
      <c r="I2975" t="s">
        <v>2134</v>
      </c>
      <c r="J2975" t="s">
        <v>6876</v>
      </c>
      <c r="K2975" s="2">
        <v>16705000</v>
      </c>
      <c r="L2975" s="2">
        <v>0</v>
      </c>
      <c r="M2975" t="b">
        <v>0</v>
      </c>
      <c r="N2975">
        <v>0</v>
      </c>
      <c r="O2975">
        <f t="shared" si="368"/>
        <v>0</v>
      </c>
      <c r="P2975">
        <f t="shared" si="369"/>
        <v>1</v>
      </c>
      <c r="Q2975">
        <f t="shared" si="370"/>
        <v>0</v>
      </c>
      <c r="R2975">
        <f t="shared" si="371"/>
        <v>1</v>
      </c>
      <c r="S2975">
        <f t="shared" si="372"/>
        <v>0</v>
      </c>
      <c r="T2975">
        <f t="shared" si="373"/>
        <v>1</v>
      </c>
      <c r="U2975" s="16">
        <v>43913.717037037037</v>
      </c>
      <c r="V2975">
        <f t="shared" si="374"/>
        <v>2020</v>
      </c>
      <c r="W2975" t="b">
        <v>0</v>
      </c>
      <c r="X2975">
        <f t="shared" si="375"/>
        <v>0</v>
      </c>
    </row>
    <row r="2976" spans="1:24" x14ac:dyDescent="0.25">
      <c r="A2976" t="s">
        <v>59</v>
      </c>
      <c r="B2976" s="4">
        <v>44105</v>
      </c>
      <c r="C2976">
        <v>2020</v>
      </c>
      <c r="D2976" t="s">
        <v>2130</v>
      </c>
      <c r="E2976" t="s">
        <v>2190</v>
      </c>
      <c r="F2976" t="s">
        <v>2206</v>
      </c>
      <c r="G2976" t="s">
        <v>5199</v>
      </c>
      <c r="I2976" t="s">
        <v>2134</v>
      </c>
      <c r="J2976" t="s">
        <v>6876</v>
      </c>
      <c r="K2976" s="2">
        <v>16705000</v>
      </c>
      <c r="L2976" s="2">
        <v>0</v>
      </c>
      <c r="M2976" t="b">
        <v>0</v>
      </c>
      <c r="N2976">
        <v>0</v>
      </c>
      <c r="O2976">
        <f t="shared" si="368"/>
        <v>0</v>
      </c>
      <c r="P2976">
        <f t="shared" si="369"/>
        <v>1</v>
      </c>
      <c r="Q2976">
        <f t="shared" si="370"/>
        <v>0</v>
      </c>
      <c r="R2976">
        <f t="shared" si="371"/>
        <v>1</v>
      </c>
      <c r="S2976">
        <f t="shared" si="372"/>
        <v>0</v>
      </c>
      <c r="T2976">
        <f t="shared" si="373"/>
        <v>1</v>
      </c>
      <c r="U2976" s="16">
        <v>43913.720104166663</v>
      </c>
      <c r="V2976">
        <f t="shared" si="374"/>
        <v>2020</v>
      </c>
      <c r="W2976" t="b">
        <v>0</v>
      </c>
      <c r="X2976">
        <f t="shared" si="375"/>
        <v>0</v>
      </c>
    </row>
    <row r="2977" spans="1:24" x14ac:dyDescent="0.25">
      <c r="A2977" t="s">
        <v>58</v>
      </c>
      <c r="B2977" s="4">
        <v>44105</v>
      </c>
      <c r="C2977">
        <v>2020</v>
      </c>
      <c r="D2977" t="s">
        <v>2130</v>
      </c>
      <c r="E2977" t="s">
        <v>2190</v>
      </c>
      <c r="F2977" t="s">
        <v>2206</v>
      </c>
      <c r="G2977" t="s">
        <v>5200</v>
      </c>
      <c r="I2977" t="s">
        <v>2134</v>
      </c>
      <c r="J2977" t="s">
        <v>6876</v>
      </c>
      <c r="K2977" s="2">
        <v>16705000</v>
      </c>
      <c r="L2977" s="2">
        <v>0</v>
      </c>
      <c r="M2977" t="b">
        <v>0</v>
      </c>
      <c r="N2977">
        <v>0</v>
      </c>
      <c r="O2977">
        <f t="shared" si="368"/>
        <v>0</v>
      </c>
      <c r="P2977">
        <f t="shared" si="369"/>
        <v>1</v>
      </c>
      <c r="Q2977">
        <f t="shared" si="370"/>
        <v>0</v>
      </c>
      <c r="R2977">
        <f t="shared" si="371"/>
        <v>1</v>
      </c>
      <c r="S2977">
        <f t="shared" si="372"/>
        <v>0</v>
      </c>
      <c r="T2977">
        <f t="shared" si="373"/>
        <v>1</v>
      </c>
      <c r="U2977" s="16">
        <v>43913.762106481481</v>
      </c>
      <c r="V2977">
        <f t="shared" si="374"/>
        <v>2020</v>
      </c>
      <c r="W2977" t="b">
        <v>0</v>
      </c>
      <c r="X2977">
        <f t="shared" si="375"/>
        <v>0</v>
      </c>
    </row>
    <row r="2978" spans="1:24" x14ac:dyDescent="0.25">
      <c r="A2978" t="s">
        <v>1947</v>
      </c>
      <c r="B2978" s="4">
        <v>44195</v>
      </c>
      <c r="C2978">
        <v>2020</v>
      </c>
      <c r="D2978" t="s">
        <v>2134</v>
      </c>
      <c r="E2978" t="s">
        <v>2188</v>
      </c>
      <c r="F2978" t="s">
        <v>2206</v>
      </c>
      <c r="G2978" t="s">
        <v>5201</v>
      </c>
      <c r="I2978" t="s">
        <v>2134</v>
      </c>
      <c r="J2978" t="s">
        <v>6876</v>
      </c>
      <c r="K2978" s="2">
        <v>7280000</v>
      </c>
      <c r="L2978" s="2">
        <v>0</v>
      </c>
      <c r="M2978" t="b">
        <v>0</v>
      </c>
      <c r="N2978">
        <v>0</v>
      </c>
      <c r="O2978">
        <f t="shared" si="368"/>
        <v>0</v>
      </c>
      <c r="P2978">
        <f t="shared" si="369"/>
        <v>1</v>
      </c>
      <c r="Q2978">
        <f t="shared" si="370"/>
        <v>0</v>
      </c>
      <c r="R2978">
        <f t="shared" si="371"/>
        <v>1</v>
      </c>
      <c r="S2978">
        <f t="shared" si="372"/>
        <v>0</v>
      </c>
      <c r="T2978">
        <f t="shared" si="373"/>
        <v>1</v>
      </c>
      <c r="U2978" s="16">
        <v>43941.81726851852</v>
      </c>
      <c r="V2978">
        <f t="shared" si="374"/>
        <v>2020</v>
      </c>
      <c r="W2978" t="b">
        <v>0</v>
      </c>
      <c r="X2978">
        <f t="shared" si="375"/>
        <v>0</v>
      </c>
    </row>
    <row r="2979" spans="1:24" x14ac:dyDescent="0.25">
      <c r="A2979" t="s">
        <v>1582</v>
      </c>
      <c r="B2979" s="4">
        <v>44135</v>
      </c>
      <c r="C2979">
        <v>2020</v>
      </c>
      <c r="D2979" t="s">
        <v>2149</v>
      </c>
      <c r="E2979" t="s">
        <v>2191</v>
      </c>
      <c r="F2979" t="s">
        <v>2206</v>
      </c>
      <c r="G2979" t="s">
        <v>5202</v>
      </c>
      <c r="I2979" t="s">
        <v>2149</v>
      </c>
      <c r="J2979" t="s">
        <v>6876</v>
      </c>
      <c r="K2979" s="2">
        <v>786576.25</v>
      </c>
      <c r="L2979" s="2">
        <v>0</v>
      </c>
      <c r="M2979" t="b">
        <v>0</v>
      </c>
      <c r="N2979">
        <v>0</v>
      </c>
      <c r="O2979">
        <f t="shared" si="368"/>
        <v>0</v>
      </c>
      <c r="P2979">
        <f t="shared" si="369"/>
        <v>1</v>
      </c>
      <c r="Q2979">
        <f t="shared" si="370"/>
        <v>0</v>
      </c>
      <c r="R2979">
        <f t="shared" si="371"/>
        <v>1</v>
      </c>
      <c r="S2979">
        <f t="shared" si="372"/>
        <v>0</v>
      </c>
      <c r="T2979">
        <f t="shared" si="373"/>
        <v>1</v>
      </c>
      <c r="U2979" s="16">
        <v>43906.569097222222</v>
      </c>
      <c r="V2979">
        <f t="shared" si="374"/>
        <v>2020</v>
      </c>
      <c r="W2979" t="b">
        <v>0</v>
      </c>
      <c r="X2979">
        <f t="shared" si="375"/>
        <v>0</v>
      </c>
    </row>
    <row r="2980" spans="1:24" x14ac:dyDescent="0.25">
      <c r="A2980" t="s">
        <v>1939</v>
      </c>
      <c r="B2980" s="4">
        <v>44196</v>
      </c>
      <c r="C2980">
        <v>2020</v>
      </c>
      <c r="D2980" t="s">
        <v>2130</v>
      </c>
      <c r="E2980" t="s">
        <v>2188</v>
      </c>
      <c r="F2980" t="s">
        <v>2206</v>
      </c>
      <c r="G2980" t="s">
        <v>5203</v>
      </c>
      <c r="I2980" t="s">
        <v>2134</v>
      </c>
      <c r="J2980" t="s">
        <v>6876</v>
      </c>
      <c r="K2980" s="2">
        <v>702000</v>
      </c>
      <c r="L2980" s="2">
        <v>0</v>
      </c>
      <c r="M2980" t="b">
        <v>0</v>
      </c>
      <c r="N2980">
        <v>0</v>
      </c>
      <c r="O2980">
        <f t="shared" si="368"/>
        <v>0</v>
      </c>
      <c r="P2980">
        <f t="shared" si="369"/>
        <v>1</v>
      </c>
      <c r="Q2980">
        <f t="shared" si="370"/>
        <v>0</v>
      </c>
      <c r="R2980">
        <f t="shared" si="371"/>
        <v>1</v>
      </c>
      <c r="S2980">
        <f t="shared" si="372"/>
        <v>0</v>
      </c>
      <c r="T2980">
        <f t="shared" si="373"/>
        <v>1</v>
      </c>
      <c r="U2980" s="16">
        <v>43944.844814814816</v>
      </c>
      <c r="V2980">
        <f t="shared" si="374"/>
        <v>2020</v>
      </c>
      <c r="W2980" t="b">
        <v>0</v>
      </c>
      <c r="X2980">
        <f t="shared" si="375"/>
        <v>0</v>
      </c>
    </row>
    <row r="2981" spans="1:24" x14ac:dyDescent="0.25">
      <c r="A2981" t="s">
        <v>1757</v>
      </c>
      <c r="B2981" s="4">
        <v>43830</v>
      </c>
      <c r="C2981">
        <v>2019</v>
      </c>
      <c r="D2981" t="s">
        <v>2130</v>
      </c>
      <c r="E2981" t="s">
        <v>2191</v>
      </c>
      <c r="F2981" t="s">
        <v>2206</v>
      </c>
      <c r="G2981" t="s">
        <v>5204</v>
      </c>
      <c r="H2981" t="s">
        <v>17193</v>
      </c>
      <c r="I2981" t="s">
        <v>2137</v>
      </c>
      <c r="J2981" t="s">
        <v>6876</v>
      </c>
      <c r="K2981" s="2">
        <v>564848.5</v>
      </c>
      <c r="L2981" s="2">
        <v>0</v>
      </c>
      <c r="M2981" t="b">
        <v>0</v>
      </c>
      <c r="N2981">
        <v>0</v>
      </c>
      <c r="O2981">
        <f t="shared" si="368"/>
        <v>0</v>
      </c>
      <c r="P2981">
        <f t="shared" si="369"/>
        <v>1</v>
      </c>
      <c r="Q2981">
        <f t="shared" si="370"/>
        <v>0</v>
      </c>
      <c r="R2981">
        <f t="shared" si="371"/>
        <v>1</v>
      </c>
      <c r="S2981">
        <f t="shared" si="372"/>
        <v>0</v>
      </c>
      <c r="T2981">
        <f t="shared" si="373"/>
        <v>1</v>
      </c>
      <c r="U2981" s="16">
        <v>43591.717719907407</v>
      </c>
      <c r="V2981">
        <f t="shared" si="374"/>
        <v>2019</v>
      </c>
      <c r="W2981" t="b">
        <v>0</v>
      </c>
      <c r="X2981">
        <f t="shared" si="375"/>
        <v>0</v>
      </c>
    </row>
    <row r="2982" spans="1:24" x14ac:dyDescent="0.25">
      <c r="A2982" t="s">
        <v>543</v>
      </c>
      <c r="B2982" s="4">
        <v>44286</v>
      </c>
      <c r="C2982">
        <v>2021</v>
      </c>
      <c r="D2982" t="s">
        <v>2141</v>
      </c>
      <c r="E2982" t="s">
        <v>2183</v>
      </c>
      <c r="F2982" t="s">
        <v>2201</v>
      </c>
      <c r="G2982" t="s">
        <v>5205</v>
      </c>
      <c r="I2982" t="s">
        <v>2141</v>
      </c>
      <c r="J2982" t="s">
        <v>6876</v>
      </c>
      <c r="K2982" s="2">
        <v>8000</v>
      </c>
      <c r="L2982" s="2">
        <v>0</v>
      </c>
      <c r="M2982" t="b">
        <v>0</v>
      </c>
      <c r="N2982">
        <v>0</v>
      </c>
      <c r="O2982">
        <f t="shared" si="368"/>
        <v>0</v>
      </c>
      <c r="P2982">
        <f t="shared" si="369"/>
        <v>1</v>
      </c>
      <c r="Q2982">
        <f t="shared" si="370"/>
        <v>0</v>
      </c>
      <c r="R2982">
        <f t="shared" si="371"/>
        <v>1</v>
      </c>
      <c r="S2982">
        <f t="shared" si="372"/>
        <v>0</v>
      </c>
      <c r="T2982">
        <f t="shared" si="373"/>
        <v>1</v>
      </c>
      <c r="U2982" s="16">
        <v>44231.825254629628</v>
      </c>
      <c r="V2982">
        <f t="shared" si="374"/>
        <v>2021</v>
      </c>
      <c r="W2982" t="b">
        <v>0</v>
      </c>
      <c r="X2982">
        <f t="shared" si="375"/>
        <v>0</v>
      </c>
    </row>
    <row r="2983" spans="1:24" x14ac:dyDescent="0.25">
      <c r="A2983" t="s">
        <v>808</v>
      </c>
      <c r="B2983" s="4">
        <v>44286</v>
      </c>
      <c r="C2983">
        <v>2021</v>
      </c>
      <c r="D2983" t="s">
        <v>2147</v>
      </c>
      <c r="E2983" t="s">
        <v>2183</v>
      </c>
      <c r="F2983" t="s">
        <v>2206</v>
      </c>
      <c r="G2983" t="s">
        <v>5206</v>
      </c>
      <c r="I2983" t="s">
        <v>2147</v>
      </c>
      <c r="J2983" t="s">
        <v>6876</v>
      </c>
      <c r="K2983" s="2">
        <v>110400</v>
      </c>
      <c r="L2983" s="2">
        <v>0</v>
      </c>
      <c r="M2983" t="b">
        <v>0</v>
      </c>
      <c r="N2983">
        <v>0</v>
      </c>
      <c r="O2983">
        <f t="shared" si="368"/>
        <v>0</v>
      </c>
      <c r="P2983">
        <f t="shared" si="369"/>
        <v>1</v>
      </c>
      <c r="Q2983">
        <f t="shared" si="370"/>
        <v>0</v>
      </c>
      <c r="R2983">
        <f t="shared" si="371"/>
        <v>1</v>
      </c>
      <c r="S2983">
        <f t="shared" si="372"/>
        <v>0</v>
      </c>
      <c r="T2983">
        <f t="shared" si="373"/>
        <v>1</v>
      </c>
      <c r="U2983" s="16">
        <v>44130.794756944444</v>
      </c>
      <c r="V2983">
        <f t="shared" si="374"/>
        <v>2020</v>
      </c>
      <c r="W2983" t="b">
        <v>0</v>
      </c>
      <c r="X2983">
        <f t="shared" si="375"/>
        <v>0</v>
      </c>
    </row>
    <row r="2984" spans="1:24" x14ac:dyDescent="0.25">
      <c r="A2984" t="s">
        <v>1098</v>
      </c>
      <c r="B2984" s="4">
        <v>44281</v>
      </c>
      <c r="C2984">
        <v>2021</v>
      </c>
      <c r="D2984" t="s">
        <v>2148</v>
      </c>
      <c r="E2984" t="s">
        <v>2183</v>
      </c>
      <c r="F2984" t="s">
        <v>2204</v>
      </c>
      <c r="G2984" t="s">
        <v>5207</v>
      </c>
      <c r="I2984" t="s">
        <v>2148</v>
      </c>
      <c r="J2984" t="s">
        <v>6876</v>
      </c>
      <c r="K2984" s="2">
        <v>144000</v>
      </c>
      <c r="L2984" s="2">
        <v>0</v>
      </c>
      <c r="M2984" t="b">
        <v>0</v>
      </c>
      <c r="N2984">
        <v>0</v>
      </c>
      <c r="O2984">
        <f t="shared" si="368"/>
        <v>0</v>
      </c>
      <c r="P2984">
        <f t="shared" si="369"/>
        <v>1</v>
      </c>
      <c r="Q2984">
        <f t="shared" si="370"/>
        <v>0</v>
      </c>
      <c r="R2984">
        <f t="shared" si="371"/>
        <v>1</v>
      </c>
      <c r="S2984">
        <f t="shared" si="372"/>
        <v>0</v>
      </c>
      <c r="T2984">
        <f t="shared" si="373"/>
        <v>1</v>
      </c>
      <c r="U2984" s="16">
        <v>43817.935902777775</v>
      </c>
      <c r="V2984">
        <f t="shared" si="374"/>
        <v>2019</v>
      </c>
      <c r="W2984" t="b">
        <v>0</v>
      </c>
      <c r="X2984">
        <f t="shared" si="375"/>
        <v>0</v>
      </c>
    </row>
    <row r="2985" spans="1:24" x14ac:dyDescent="0.25">
      <c r="A2985" t="s">
        <v>800</v>
      </c>
      <c r="B2985" s="4">
        <v>44286</v>
      </c>
      <c r="C2985">
        <v>2021</v>
      </c>
      <c r="D2985" t="s">
        <v>2147</v>
      </c>
      <c r="E2985" t="s">
        <v>2183</v>
      </c>
      <c r="F2985" t="s">
        <v>2203</v>
      </c>
      <c r="G2985" t="s">
        <v>5208</v>
      </c>
      <c r="I2985" t="s">
        <v>2147</v>
      </c>
      <c r="J2985" t="s">
        <v>6876</v>
      </c>
      <c r="K2985" s="2">
        <v>116380</v>
      </c>
      <c r="L2985" s="2">
        <v>0</v>
      </c>
      <c r="M2985" t="b">
        <v>0</v>
      </c>
      <c r="N2985">
        <v>0</v>
      </c>
      <c r="O2985">
        <f t="shared" si="368"/>
        <v>0</v>
      </c>
      <c r="P2985">
        <f t="shared" si="369"/>
        <v>1</v>
      </c>
      <c r="Q2985">
        <f t="shared" si="370"/>
        <v>0</v>
      </c>
      <c r="R2985">
        <f t="shared" si="371"/>
        <v>1</v>
      </c>
      <c r="S2985">
        <f t="shared" si="372"/>
        <v>0</v>
      </c>
      <c r="T2985">
        <f t="shared" si="373"/>
        <v>1</v>
      </c>
      <c r="U2985" s="16">
        <v>44126.836030092592</v>
      </c>
      <c r="V2985">
        <f t="shared" si="374"/>
        <v>2020</v>
      </c>
      <c r="W2985" t="b">
        <v>0</v>
      </c>
      <c r="X2985">
        <f t="shared" si="375"/>
        <v>0</v>
      </c>
    </row>
    <row r="2986" spans="1:24" x14ac:dyDescent="0.25">
      <c r="A2986" t="s">
        <v>107</v>
      </c>
      <c r="B2986" s="4">
        <v>43921</v>
      </c>
      <c r="C2986">
        <v>2020</v>
      </c>
      <c r="D2986" t="s">
        <v>2152</v>
      </c>
      <c r="E2986" t="s">
        <v>2183</v>
      </c>
      <c r="F2986" t="s">
        <v>2207</v>
      </c>
      <c r="G2986" t="s">
        <v>5209</v>
      </c>
      <c r="I2986" t="s">
        <v>2152</v>
      </c>
      <c r="J2986" t="s">
        <v>6876</v>
      </c>
      <c r="K2986" s="2">
        <v>123000</v>
      </c>
      <c r="L2986" s="2">
        <v>0</v>
      </c>
      <c r="M2986" t="b">
        <v>0</v>
      </c>
      <c r="N2986">
        <v>0</v>
      </c>
      <c r="O2986">
        <f t="shared" si="368"/>
        <v>0</v>
      </c>
      <c r="P2986">
        <f t="shared" si="369"/>
        <v>1</v>
      </c>
      <c r="Q2986">
        <f t="shared" si="370"/>
        <v>0</v>
      </c>
      <c r="R2986">
        <f t="shared" si="371"/>
        <v>1</v>
      </c>
      <c r="S2986">
        <f t="shared" si="372"/>
        <v>0</v>
      </c>
      <c r="T2986">
        <f t="shared" si="373"/>
        <v>1</v>
      </c>
      <c r="U2986" s="16">
        <v>43753.716793981483</v>
      </c>
      <c r="V2986">
        <f t="shared" si="374"/>
        <v>2019</v>
      </c>
      <c r="W2986" t="b">
        <v>0</v>
      </c>
      <c r="X2986">
        <f t="shared" si="375"/>
        <v>0</v>
      </c>
    </row>
    <row r="2987" spans="1:24" x14ac:dyDescent="0.25">
      <c r="A2987" t="s">
        <v>645</v>
      </c>
      <c r="B2987" s="4">
        <v>44286</v>
      </c>
      <c r="C2987">
        <v>2021</v>
      </c>
      <c r="D2987" t="s">
        <v>2144</v>
      </c>
      <c r="E2987" t="s">
        <v>2183</v>
      </c>
      <c r="F2987" t="s">
        <v>2201</v>
      </c>
      <c r="G2987" t="s">
        <v>5210</v>
      </c>
      <c r="I2987" t="s">
        <v>2144</v>
      </c>
      <c r="J2987" t="s">
        <v>6876</v>
      </c>
      <c r="K2987" s="2">
        <v>161000</v>
      </c>
      <c r="L2987" s="2">
        <v>0</v>
      </c>
      <c r="M2987" t="b">
        <v>0</v>
      </c>
      <c r="N2987">
        <v>0</v>
      </c>
      <c r="O2987">
        <f t="shared" si="368"/>
        <v>0</v>
      </c>
      <c r="P2987">
        <f t="shared" si="369"/>
        <v>1</v>
      </c>
      <c r="Q2987">
        <f t="shared" si="370"/>
        <v>0</v>
      </c>
      <c r="R2987">
        <f t="shared" si="371"/>
        <v>1</v>
      </c>
      <c r="S2987">
        <f t="shared" si="372"/>
        <v>0</v>
      </c>
      <c r="T2987">
        <f t="shared" si="373"/>
        <v>1</v>
      </c>
      <c r="U2987" s="16">
        <v>44147.649745370371</v>
      </c>
      <c r="V2987">
        <f t="shared" si="374"/>
        <v>2020</v>
      </c>
      <c r="W2987" t="b">
        <v>0</v>
      </c>
      <c r="X2987">
        <f t="shared" si="375"/>
        <v>0</v>
      </c>
    </row>
    <row r="2988" spans="1:24" x14ac:dyDescent="0.25">
      <c r="A2988" t="s">
        <v>915</v>
      </c>
      <c r="B2988" s="4">
        <v>43921</v>
      </c>
      <c r="C2988">
        <v>2020</v>
      </c>
      <c r="D2988" t="s">
        <v>2144</v>
      </c>
      <c r="E2988" t="s">
        <v>2183</v>
      </c>
      <c r="F2988" t="s">
        <v>2204</v>
      </c>
      <c r="G2988" t="s">
        <v>5211</v>
      </c>
      <c r="I2988" t="s">
        <v>2148</v>
      </c>
      <c r="J2988" t="s">
        <v>6876</v>
      </c>
      <c r="K2988" s="2">
        <v>123000</v>
      </c>
      <c r="L2988" s="2">
        <v>0</v>
      </c>
      <c r="M2988" t="b">
        <v>0</v>
      </c>
      <c r="N2988">
        <v>0</v>
      </c>
      <c r="O2988">
        <f t="shared" si="368"/>
        <v>0</v>
      </c>
      <c r="P2988">
        <f t="shared" si="369"/>
        <v>1</v>
      </c>
      <c r="Q2988">
        <f t="shared" si="370"/>
        <v>0</v>
      </c>
      <c r="R2988">
        <f t="shared" si="371"/>
        <v>1</v>
      </c>
      <c r="S2988">
        <f t="shared" si="372"/>
        <v>0</v>
      </c>
      <c r="T2988">
        <f t="shared" si="373"/>
        <v>1</v>
      </c>
      <c r="U2988" s="16">
        <v>43706.459953703707</v>
      </c>
      <c r="V2988">
        <f t="shared" si="374"/>
        <v>2019</v>
      </c>
      <c r="W2988" t="b">
        <v>0</v>
      </c>
      <c r="X2988">
        <f t="shared" si="375"/>
        <v>0</v>
      </c>
    </row>
    <row r="2989" spans="1:24" x14ac:dyDescent="0.25">
      <c r="A2989" t="s">
        <v>1061</v>
      </c>
      <c r="B2989" s="4">
        <v>44281</v>
      </c>
      <c r="C2989">
        <v>2021</v>
      </c>
      <c r="D2989" t="s">
        <v>2141</v>
      </c>
      <c r="E2989" t="s">
        <v>2183</v>
      </c>
      <c r="F2989" t="s">
        <v>2201</v>
      </c>
      <c r="G2989" t="s">
        <v>5212</v>
      </c>
      <c r="I2989" t="s">
        <v>2148</v>
      </c>
      <c r="J2989" t="s">
        <v>6876</v>
      </c>
      <c r="K2989" s="2">
        <v>144000</v>
      </c>
      <c r="L2989" s="2">
        <v>0</v>
      </c>
      <c r="M2989" t="b">
        <v>0</v>
      </c>
      <c r="N2989">
        <v>0</v>
      </c>
      <c r="O2989">
        <f t="shared" si="368"/>
        <v>0</v>
      </c>
      <c r="P2989">
        <f t="shared" si="369"/>
        <v>1</v>
      </c>
      <c r="Q2989">
        <f t="shared" si="370"/>
        <v>0</v>
      </c>
      <c r="R2989">
        <f t="shared" si="371"/>
        <v>1</v>
      </c>
      <c r="S2989">
        <f t="shared" si="372"/>
        <v>0</v>
      </c>
      <c r="T2989">
        <f t="shared" si="373"/>
        <v>1</v>
      </c>
      <c r="U2989" s="16">
        <v>43714.837094907409</v>
      </c>
      <c r="V2989">
        <f t="shared" si="374"/>
        <v>2019</v>
      </c>
      <c r="W2989" t="b">
        <v>0</v>
      </c>
      <c r="X2989">
        <f t="shared" si="375"/>
        <v>0</v>
      </c>
    </row>
    <row r="2990" spans="1:24" x14ac:dyDescent="0.25">
      <c r="A2990" t="s">
        <v>1029</v>
      </c>
      <c r="B2990" s="4">
        <v>44286</v>
      </c>
      <c r="C2990">
        <v>2021</v>
      </c>
      <c r="D2990" t="s">
        <v>2141</v>
      </c>
      <c r="E2990" t="s">
        <v>2183</v>
      </c>
      <c r="F2990" t="s">
        <v>2201</v>
      </c>
      <c r="G2990" t="s">
        <v>5213</v>
      </c>
      <c r="I2990" t="s">
        <v>2148</v>
      </c>
      <c r="J2990" t="s">
        <v>6876</v>
      </c>
      <c r="K2990" s="2">
        <v>154850</v>
      </c>
      <c r="L2990" s="2">
        <v>0</v>
      </c>
      <c r="M2990" t="b">
        <v>0</v>
      </c>
      <c r="N2990">
        <v>0</v>
      </c>
      <c r="O2990">
        <f t="shared" si="368"/>
        <v>0</v>
      </c>
      <c r="P2990">
        <f t="shared" si="369"/>
        <v>1</v>
      </c>
      <c r="Q2990">
        <f t="shared" si="370"/>
        <v>0</v>
      </c>
      <c r="R2990">
        <f t="shared" si="371"/>
        <v>1</v>
      </c>
      <c r="S2990">
        <f t="shared" si="372"/>
        <v>0</v>
      </c>
      <c r="T2990">
        <f t="shared" si="373"/>
        <v>1</v>
      </c>
      <c r="U2990" s="16">
        <v>43738.560682870368</v>
      </c>
      <c r="V2990">
        <f t="shared" si="374"/>
        <v>2019</v>
      </c>
      <c r="W2990" t="b">
        <v>0</v>
      </c>
      <c r="X2990">
        <f t="shared" si="375"/>
        <v>0</v>
      </c>
    </row>
    <row r="2991" spans="1:24" x14ac:dyDescent="0.25">
      <c r="A2991" t="s">
        <v>721</v>
      </c>
      <c r="B2991" s="4">
        <v>44286</v>
      </c>
      <c r="C2991">
        <v>2021</v>
      </c>
      <c r="D2991" t="s">
        <v>2148</v>
      </c>
      <c r="E2991" t="s">
        <v>2183</v>
      </c>
      <c r="F2991" t="s">
        <v>2201</v>
      </c>
      <c r="G2991" t="s">
        <v>5214</v>
      </c>
      <c r="I2991" t="s">
        <v>2148</v>
      </c>
      <c r="J2991" t="s">
        <v>6876</v>
      </c>
      <c r="K2991" s="2">
        <v>152000</v>
      </c>
      <c r="L2991" s="2">
        <v>0</v>
      </c>
      <c r="M2991" t="b">
        <v>0</v>
      </c>
      <c r="N2991">
        <v>0</v>
      </c>
      <c r="O2991">
        <f t="shared" si="368"/>
        <v>0</v>
      </c>
      <c r="P2991">
        <f t="shared" si="369"/>
        <v>1</v>
      </c>
      <c r="Q2991">
        <f t="shared" si="370"/>
        <v>0</v>
      </c>
      <c r="R2991">
        <f t="shared" si="371"/>
        <v>1</v>
      </c>
      <c r="S2991">
        <f t="shared" si="372"/>
        <v>0</v>
      </c>
      <c r="T2991">
        <f t="shared" si="373"/>
        <v>1</v>
      </c>
      <c r="U2991" s="16">
        <v>43980.777800925927</v>
      </c>
      <c r="V2991">
        <f t="shared" si="374"/>
        <v>2020</v>
      </c>
      <c r="W2991" t="b">
        <v>0</v>
      </c>
      <c r="X2991">
        <f t="shared" si="375"/>
        <v>0</v>
      </c>
    </row>
    <row r="2992" spans="1:24" x14ac:dyDescent="0.25">
      <c r="A2992" t="s">
        <v>845</v>
      </c>
      <c r="B2992" s="4">
        <v>44286</v>
      </c>
      <c r="C2992">
        <v>2021</v>
      </c>
      <c r="D2992" t="s">
        <v>2148</v>
      </c>
      <c r="E2992" t="s">
        <v>2182</v>
      </c>
      <c r="F2992" t="s">
        <v>2201</v>
      </c>
      <c r="G2992" t="s">
        <v>5215</v>
      </c>
      <c r="I2992" t="s">
        <v>2148</v>
      </c>
      <c r="J2992" t="s">
        <v>6876</v>
      </c>
      <c r="K2992" s="2">
        <v>162000</v>
      </c>
      <c r="L2992" s="2">
        <v>0</v>
      </c>
      <c r="M2992" t="b">
        <v>0</v>
      </c>
      <c r="N2992">
        <v>0</v>
      </c>
      <c r="O2992">
        <f t="shared" si="368"/>
        <v>0</v>
      </c>
      <c r="P2992">
        <f t="shared" si="369"/>
        <v>1</v>
      </c>
      <c r="Q2992">
        <f t="shared" si="370"/>
        <v>0</v>
      </c>
      <c r="R2992">
        <f t="shared" si="371"/>
        <v>1</v>
      </c>
      <c r="S2992">
        <f t="shared" si="372"/>
        <v>0</v>
      </c>
      <c r="T2992">
        <f t="shared" si="373"/>
        <v>1</v>
      </c>
      <c r="U2992" s="16">
        <v>44085.720405092594</v>
      </c>
      <c r="V2992">
        <f t="shared" si="374"/>
        <v>2020</v>
      </c>
      <c r="W2992" t="b">
        <v>0</v>
      </c>
      <c r="X2992">
        <f t="shared" si="375"/>
        <v>0</v>
      </c>
    </row>
    <row r="2993" spans="1:24" x14ac:dyDescent="0.25">
      <c r="A2993" t="s">
        <v>1983</v>
      </c>
      <c r="B2993" s="4">
        <v>44272</v>
      </c>
      <c r="C2993">
        <v>2021</v>
      </c>
      <c r="D2993" t="s">
        <v>2147</v>
      </c>
      <c r="E2993" t="s">
        <v>2183</v>
      </c>
      <c r="F2993" t="s">
        <v>2206</v>
      </c>
      <c r="G2993" t="s">
        <v>5216</v>
      </c>
      <c r="I2993" t="s">
        <v>2148</v>
      </c>
      <c r="J2993" t="s">
        <v>6876</v>
      </c>
      <c r="K2993" s="2">
        <v>144000</v>
      </c>
      <c r="L2993" s="2">
        <v>0</v>
      </c>
      <c r="M2993" t="b">
        <v>0</v>
      </c>
      <c r="N2993">
        <v>0</v>
      </c>
      <c r="O2993">
        <f t="shared" si="368"/>
        <v>0</v>
      </c>
      <c r="P2993">
        <f t="shared" si="369"/>
        <v>1</v>
      </c>
      <c r="Q2993">
        <f t="shared" si="370"/>
        <v>0</v>
      </c>
      <c r="R2993">
        <f t="shared" si="371"/>
        <v>1</v>
      </c>
      <c r="S2993">
        <f t="shared" si="372"/>
        <v>0</v>
      </c>
      <c r="T2993">
        <f t="shared" si="373"/>
        <v>1</v>
      </c>
      <c r="U2993" s="16">
        <v>43874.762627314813</v>
      </c>
      <c r="V2993">
        <f t="shared" si="374"/>
        <v>2020</v>
      </c>
      <c r="W2993" t="b">
        <v>0</v>
      </c>
      <c r="X2993">
        <f t="shared" si="375"/>
        <v>0</v>
      </c>
    </row>
    <row r="2994" spans="1:24" x14ac:dyDescent="0.25">
      <c r="A2994" t="s">
        <v>1112</v>
      </c>
      <c r="B2994" s="4">
        <v>44286</v>
      </c>
      <c r="C2994">
        <v>2021</v>
      </c>
      <c r="D2994" t="s">
        <v>2144</v>
      </c>
      <c r="E2994" t="s">
        <v>2182</v>
      </c>
      <c r="F2994" t="s">
        <v>2201</v>
      </c>
      <c r="G2994" t="s">
        <v>5217</v>
      </c>
      <c r="I2994" t="s">
        <v>2144</v>
      </c>
      <c r="J2994" t="s">
        <v>6876</v>
      </c>
      <c r="K2994" s="2">
        <v>151800</v>
      </c>
      <c r="L2994" s="2">
        <v>0</v>
      </c>
      <c r="M2994" t="b">
        <v>0</v>
      </c>
      <c r="N2994">
        <v>0</v>
      </c>
      <c r="O2994">
        <f t="shared" si="368"/>
        <v>0</v>
      </c>
      <c r="P2994">
        <f t="shared" si="369"/>
        <v>1</v>
      </c>
      <c r="Q2994">
        <f t="shared" si="370"/>
        <v>0</v>
      </c>
      <c r="R2994">
        <f t="shared" si="371"/>
        <v>1</v>
      </c>
      <c r="S2994">
        <f t="shared" si="372"/>
        <v>0</v>
      </c>
      <c r="T2994">
        <f t="shared" si="373"/>
        <v>1</v>
      </c>
      <c r="U2994" s="16">
        <v>43963.727638888886</v>
      </c>
      <c r="V2994">
        <f t="shared" si="374"/>
        <v>2020</v>
      </c>
      <c r="W2994" t="b">
        <v>0</v>
      </c>
      <c r="X2994">
        <f t="shared" si="375"/>
        <v>0</v>
      </c>
    </row>
    <row r="2995" spans="1:24" x14ac:dyDescent="0.25">
      <c r="A2995" t="s">
        <v>1009</v>
      </c>
      <c r="B2995" s="4">
        <v>44281</v>
      </c>
      <c r="C2995">
        <v>2021</v>
      </c>
      <c r="D2995" t="s">
        <v>2152</v>
      </c>
      <c r="E2995" t="s">
        <v>2183</v>
      </c>
      <c r="F2995" t="s">
        <v>2204</v>
      </c>
      <c r="G2995" t="s">
        <v>5218</v>
      </c>
      <c r="I2995" t="s">
        <v>2148</v>
      </c>
      <c r="J2995" t="s">
        <v>6876</v>
      </c>
      <c r="K2995" s="2">
        <v>144000</v>
      </c>
      <c r="L2995" s="2">
        <v>0</v>
      </c>
      <c r="M2995" t="b">
        <v>0</v>
      </c>
      <c r="N2995">
        <v>0</v>
      </c>
      <c r="O2995">
        <f t="shared" si="368"/>
        <v>0</v>
      </c>
      <c r="P2995">
        <f t="shared" si="369"/>
        <v>1</v>
      </c>
      <c r="Q2995">
        <f t="shared" si="370"/>
        <v>0</v>
      </c>
      <c r="R2995">
        <f t="shared" si="371"/>
        <v>1</v>
      </c>
      <c r="S2995">
        <f t="shared" si="372"/>
        <v>0</v>
      </c>
      <c r="T2995">
        <f t="shared" si="373"/>
        <v>1</v>
      </c>
      <c r="U2995" s="16">
        <v>43703.69253472222</v>
      </c>
      <c r="V2995">
        <f t="shared" si="374"/>
        <v>2019</v>
      </c>
      <c r="W2995" t="b">
        <v>0</v>
      </c>
      <c r="X2995">
        <f t="shared" si="375"/>
        <v>0</v>
      </c>
    </row>
    <row r="2996" spans="1:24" x14ac:dyDescent="0.25">
      <c r="A2996" t="s">
        <v>664</v>
      </c>
      <c r="B2996" s="4">
        <v>44281</v>
      </c>
      <c r="C2996">
        <v>2021</v>
      </c>
      <c r="D2996" t="s">
        <v>2148</v>
      </c>
      <c r="E2996" t="s">
        <v>2185</v>
      </c>
      <c r="F2996" t="s">
        <v>2206</v>
      </c>
      <c r="G2996" t="s">
        <v>5219</v>
      </c>
      <c r="I2996" t="s">
        <v>2148</v>
      </c>
      <c r="J2996" t="s">
        <v>6876</v>
      </c>
      <c r="K2996" s="2">
        <v>119000</v>
      </c>
      <c r="L2996" s="2">
        <v>0</v>
      </c>
      <c r="M2996" t="b">
        <v>0</v>
      </c>
      <c r="N2996">
        <v>0</v>
      </c>
      <c r="O2996">
        <f t="shared" si="368"/>
        <v>0</v>
      </c>
      <c r="P2996">
        <f t="shared" si="369"/>
        <v>1</v>
      </c>
      <c r="Q2996">
        <f t="shared" si="370"/>
        <v>0</v>
      </c>
      <c r="R2996">
        <f t="shared" si="371"/>
        <v>1</v>
      </c>
      <c r="S2996">
        <f t="shared" si="372"/>
        <v>0</v>
      </c>
      <c r="T2996">
        <f t="shared" si="373"/>
        <v>1</v>
      </c>
      <c r="U2996" s="16">
        <v>43847.77753472222</v>
      </c>
      <c r="V2996">
        <f t="shared" si="374"/>
        <v>2020</v>
      </c>
      <c r="W2996" t="b">
        <v>0</v>
      </c>
      <c r="X2996">
        <f t="shared" si="375"/>
        <v>0</v>
      </c>
    </row>
    <row r="2997" spans="1:24" x14ac:dyDescent="0.25">
      <c r="A2997" t="s">
        <v>1165</v>
      </c>
      <c r="B2997" s="4">
        <v>44281</v>
      </c>
      <c r="C2997">
        <v>2021</v>
      </c>
      <c r="D2997" t="s">
        <v>2148</v>
      </c>
      <c r="E2997" t="s">
        <v>2182</v>
      </c>
      <c r="F2997" t="s">
        <v>2213</v>
      </c>
      <c r="G2997" t="s">
        <v>5220</v>
      </c>
      <c r="I2997" t="s">
        <v>2148</v>
      </c>
      <c r="J2997" t="s">
        <v>6876</v>
      </c>
      <c r="K2997" s="2">
        <v>140000</v>
      </c>
      <c r="L2997" s="2">
        <v>0</v>
      </c>
      <c r="M2997" t="b">
        <v>0</v>
      </c>
      <c r="N2997">
        <v>0</v>
      </c>
      <c r="O2997">
        <f t="shared" si="368"/>
        <v>0</v>
      </c>
      <c r="P2997">
        <f t="shared" si="369"/>
        <v>1</v>
      </c>
      <c r="Q2997">
        <f t="shared" si="370"/>
        <v>0</v>
      </c>
      <c r="R2997">
        <f t="shared" si="371"/>
        <v>1</v>
      </c>
      <c r="S2997">
        <f t="shared" si="372"/>
        <v>0</v>
      </c>
      <c r="T2997">
        <f t="shared" si="373"/>
        <v>1</v>
      </c>
      <c r="U2997" s="16">
        <v>43920.832673611112</v>
      </c>
      <c r="V2997">
        <f t="shared" si="374"/>
        <v>2020</v>
      </c>
      <c r="W2997" t="b">
        <v>0</v>
      </c>
      <c r="X2997">
        <f t="shared" si="375"/>
        <v>0</v>
      </c>
    </row>
    <row r="2998" spans="1:24" x14ac:dyDescent="0.25">
      <c r="A2998" t="s">
        <v>1980</v>
      </c>
      <c r="B2998" s="4">
        <v>44281</v>
      </c>
      <c r="C2998">
        <v>2021</v>
      </c>
      <c r="D2998" t="s">
        <v>2144</v>
      </c>
      <c r="E2998" t="s">
        <v>2183</v>
      </c>
      <c r="F2998" t="s">
        <v>2201</v>
      </c>
      <c r="G2998" t="s">
        <v>5221</v>
      </c>
      <c r="I2998" t="s">
        <v>2144</v>
      </c>
      <c r="J2998" t="s">
        <v>6876</v>
      </c>
      <c r="K2998" s="2">
        <v>152000</v>
      </c>
      <c r="L2998" s="2">
        <v>0</v>
      </c>
      <c r="M2998" t="b">
        <v>0</v>
      </c>
      <c r="N2998">
        <v>0</v>
      </c>
      <c r="O2998">
        <f t="shared" si="368"/>
        <v>0</v>
      </c>
      <c r="P2998">
        <f t="shared" si="369"/>
        <v>1</v>
      </c>
      <c r="Q2998">
        <f t="shared" si="370"/>
        <v>0</v>
      </c>
      <c r="R2998">
        <f t="shared" si="371"/>
        <v>1</v>
      </c>
      <c r="S2998">
        <f t="shared" si="372"/>
        <v>0</v>
      </c>
      <c r="T2998">
        <f t="shared" si="373"/>
        <v>1</v>
      </c>
      <c r="U2998" s="16">
        <v>43963.863969907405</v>
      </c>
      <c r="V2998">
        <f t="shared" si="374"/>
        <v>2020</v>
      </c>
      <c r="W2998" t="b">
        <v>0</v>
      </c>
      <c r="X2998">
        <f t="shared" si="375"/>
        <v>0</v>
      </c>
    </row>
    <row r="2999" spans="1:24" x14ac:dyDescent="0.25">
      <c r="A2999" t="s">
        <v>489</v>
      </c>
      <c r="B2999" s="4">
        <v>44286</v>
      </c>
      <c r="C2999">
        <v>2021</v>
      </c>
      <c r="D2999" t="s">
        <v>2141</v>
      </c>
      <c r="E2999" t="s">
        <v>2183</v>
      </c>
      <c r="F2999" t="s">
        <v>2201</v>
      </c>
      <c r="G2999" t="s">
        <v>5222</v>
      </c>
      <c r="I2999" t="s">
        <v>2148</v>
      </c>
      <c r="J2999" t="s">
        <v>6876</v>
      </c>
      <c r="K2999" s="2">
        <v>152000</v>
      </c>
      <c r="L2999" s="2">
        <v>0</v>
      </c>
      <c r="M2999" t="b">
        <v>0</v>
      </c>
      <c r="N2999">
        <v>0</v>
      </c>
      <c r="O2999">
        <f t="shared" si="368"/>
        <v>0</v>
      </c>
      <c r="P2999">
        <f t="shared" si="369"/>
        <v>1</v>
      </c>
      <c r="Q2999">
        <f t="shared" si="370"/>
        <v>0</v>
      </c>
      <c r="R2999">
        <f t="shared" si="371"/>
        <v>1</v>
      </c>
      <c r="S2999">
        <f t="shared" si="372"/>
        <v>0</v>
      </c>
      <c r="T2999">
        <f t="shared" si="373"/>
        <v>1</v>
      </c>
      <c r="U2999" s="16">
        <v>43700.831909722219</v>
      </c>
      <c r="V2999">
        <f t="shared" si="374"/>
        <v>2019</v>
      </c>
      <c r="W2999" t="b">
        <v>0</v>
      </c>
      <c r="X2999">
        <f t="shared" si="375"/>
        <v>0</v>
      </c>
    </row>
    <row r="3000" spans="1:24" x14ac:dyDescent="0.25">
      <c r="A3000" t="s">
        <v>86</v>
      </c>
      <c r="B3000" s="4">
        <v>43921</v>
      </c>
      <c r="C3000">
        <v>2020</v>
      </c>
      <c r="D3000" t="s">
        <v>2141</v>
      </c>
      <c r="E3000" t="s">
        <v>2183</v>
      </c>
      <c r="F3000" t="s">
        <v>2201</v>
      </c>
      <c r="G3000" t="s">
        <v>5223</v>
      </c>
      <c r="I3000" t="s">
        <v>2144</v>
      </c>
      <c r="J3000" t="s">
        <v>6876</v>
      </c>
      <c r="K3000" s="2">
        <v>8950</v>
      </c>
      <c r="L3000" s="2">
        <v>0</v>
      </c>
      <c r="M3000" t="b">
        <v>0</v>
      </c>
      <c r="N3000">
        <v>0</v>
      </c>
      <c r="O3000">
        <f t="shared" si="368"/>
        <v>0</v>
      </c>
      <c r="P3000">
        <f t="shared" si="369"/>
        <v>1</v>
      </c>
      <c r="Q3000">
        <f t="shared" si="370"/>
        <v>0</v>
      </c>
      <c r="R3000">
        <f t="shared" si="371"/>
        <v>1</v>
      </c>
      <c r="S3000">
        <f t="shared" si="372"/>
        <v>0</v>
      </c>
      <c r="T3000">
        <f t="shared" si="373"/>
        <v>1</v>
      </c>
      <c r="U3000" s="16">
        <v>43910.569039351853</v>
      </c>
      <c r="V3000">
        <f t="shared" si="374"/>
        <v>2020</v>
      </c>
      <c r="W3000" t="b">
        <v>0</v>
      </c>
      <c r="X3000">
        <f t="shared" si="375"/>
        <v>0</v>
      </c>
    </row>
    <row r="3001" spans="1:24" x14ac:dyDescent="0.25">
      <c r="A3001" t="s">
        <v>628</v>
      </c>
      <c r="B3001" s="4">
        <v>43187</v>
      </c>
      <c r="C3001">
        <v>2018</v>
      </c>
      <c r="D3001" t="s">
        <v>2129</v>
      </c>
      <c r="E3001" t="s">
        <v>2183</v>
      </c>
      <c r="F3001" t="s">
        <v>2201</v>
      </c>
      <c r="G3001" t="s">
        <v>5224</v>
      </c>
      <c r="I3001" t="s">
        <v>2153</v>
      </c>
      <c r="J3001" t="s">
        <v>6876</v>
      </c>
      <c r="K3001" s="2">
        <v>72600</v>
      </c>
      <c r="L3001" s="2">
        <v>0</v>
      </c>
      <c r="M3001" t="b">
        <v>0</v>
      </c>
      <c r="N3001">
        <v>0</v>
      </c>
      <c r="O3001">
        <f t="shared" si="368"/>
        <v>0</v>
      </c>
      <c r="P3001">
        <f t="shared" si="369"/>
        <v>1</v>
      </c>
      <c r="Q3001">
        <f t="shared" si="370"/>
        <v>0</v>
      </c>
      <c r="R3001">
        <f t="shared" si="371"/>
        <v>1</v>
      </c>
      <c r="S3001">
        <f t="shared" si="372"/>
        <v>0</v>
      </c>
      <c r="T3001">
        <f t="shared" si="373"/>
        <v>1</v>
      </c>
      <c r="U3001" s="16">
        <v>42957.617037037038</v>
      </c>
      <c r="V3001">
        <f t="shared" si="374"/>
        <v>2017</v>
      </c>
      <c r="W3001" t="b">
        <v>0</v>
      </c>
      <c r="X3001">
        <f t="shared" si="375"/>
        <v>0</v>
      </c>
    </row>
    <row r="3002" spans="1:24" x14ac:dyDescent="0.25">
      <c r="A3002" t="s">
        <v>689</v>
      </c>
      <c r="B3002" s="4">
        <v>43524</v>
      </c>
      <c r="C3002">
        <v>2019</v>
      </c>
      <c r="D3002" t="s">
        <v>2136</v>
      </c>
      <c r="E3002" t="s">
        <v>2183</v>
      </c>
      <c r="F3002" t="s">
        <v>2203</v>
      </c>
      <c r="G3002" t="s">
        <v>5225</v>
      </c>
      <c r="I3002" t="s">
        <v>2163</v>
      </c>
      <c r="J3002" t="s">
        <v>6876</v>
      </c>
      <c r="K3002" s="2">
        <v>50650</v>
      </c>
      <c r="L3002" s="2">
        <v>0</v>
      </c>
      <c r="M3002" t="b">
        <v>0</v>
      </c>
      <c r="N3002">
        <v>0</v>
      </c>
      <c r="O3002">
        <f t="shared" si="368"/>
        <v>0</v>
      </c>
      <c r="P3002">
        <f t="shared" si="369"/>
        <v>1</v>
      </c>
      <c r="Q3002">
        <f t="shared" si="370"/>
        <v>0</v>
      </c>
      <c r="R3002">
        <f t="shared" si="371"/>
        <v>1</v>
      </c>
      <c r="S3002">
        <f t="shared" si="372"/>
        <v>0</v>
      </c>
      <c r="T3002">
        <f t="shared" si="373"/>
        <v>1</v>
      </c>
      <c r="U3002" s="16">
        <v>43284.780949074076</v>
      </c>
      <c r="V3002">
        <f t="shared" si="374"/>
        <v>2018</v>
      </c>
      <c r="W3002" t="b">
        <v>0</v>
      </c>
      <c r="X3002">
        <f t="shared" si="375"/>
        <v>0</v>
      </c>
    </row>
    <row r="3003" spans="1:24" x14ac:dyDescent="0.25">
      <c r="A3003" t="s">
        <v>488</v>
      </c>
      <c r="B3003" s="4">
        <v>43187</v>
      </c>
      <c r="C3003">
        <v>2018</v>
      </c>
      <c r="D3003" t="s">
        <v>2136</v>
      </c>
      <c r="E3003" t="s">
        <v>2185</v>
      </c>
      <c r="F3003" t="s">
        <v>2201</v>
      </c>
      <c r="G3003" t="s">
        <v>5226</v>
      </c>
      <c r="I3003" t="s">
        <v>2153</v>
      </c>
      <c r="J3003" t="s">
        <v>6876</v>
      </c>
      <c r="K3003" s="2">
        <v>57394</v>
      </c>
      <c r="L3003" s="2">
        <v>0</v>
      </c>
      <c r="M3003" t="b">
        <v>0</v>
      </c>
      <c r="N3003">
        <v>0</v>
      </c>
      <c r="O3003">
        <f t="shared" si="368"/>
        <v>0</v>
      </c>
      <c r="P3003">
        <f t="shared" si="369"/>
        <v>1</v>
      </c>
      <c r="Q3003">
        <f t="shared" si="370"/>
        <v>0</v>
      </c>
      <c r="R3003">
        <f t="shared" si="371"/>
        <v>1</v>
      </c>
      <c r="S3003">
        <f t="shared" si="372"/>
        <v>0</v>
      </c>
      <c r="T3003">
        <f t="shared" si="373"/>
        <v>1</v>
      </c>
      <c r="U3003" s="16">
        <v>42948.517476851855</v>
      </c>
      <c r="V3003">
        <f t="shared" si="374"/>
        <v>2017</v>
      </c>
      <c r="W3003" t="b">
        <v>0</v>
      </c>
      <c r="X3003">
        <f t="shared" si="375"/>
        <v>0</v>
      </c>
    </row>
    <row r="3004" spans="1:24" x14ac:dyDescent="0.25">
      <c r="A3004" t="s">
        <v>129</v>
      </c>
      <c r="B3004" s="4">
        <v>43186</v>
      </c>
      <c r="C3004">
        <v>2018</v>
      </c>
      <c r="D3004" t="s">
        <v>2136</v>
      </c>
      <c r="E3004" t="s">
        <v>2183</v>
      </c>
      <c r="F3004" t="s">
        <v>2204</v>
      </c>
      <c r="G3004" t="s">
        <v>5227</v>
      </c>
      <c r="I3004" t="s">
        <v>2153</v>
      </c>
      <c r="J3004" t="s">
        <v>6876</v>
      </c>
      <c r="K3004" s="2">
        <v>56177.14</v>
      </c>
      <c r="L3004" s="2">
        <v>0</v>
      </c>
      <c r="M3004" t="b">
        <v>0</v>
      </c>
      <c r="N3004">
        <v>0</v>
      </c>
      <c r="O3004">
        <f t="shared" si="368"/>
        <v>0</v>
      </c>
      <c r="P3004">
        <f t="shared" si="369"/>
        <v>1</v>
      </c>
      <c r="Q3004">
        <f t="shared" si="370"/>
        <v>0</v>
      </c>
      <c r="R3004">
        <f t="shared" si="371"/>
        <v>1</v>
      </c>
      <c r="S3004">
        <f t="shared" si="372"/>
        <v>0</v>
      </c>
      <c r="T3004">
        <f t="shared" si="373"/>
        <v>1</v>
      </c>
      <c r="U3004" s="16">
        <v>42950.738171296296</v>
      </c>
      <c r="V3004">
        <f t="shared" si="374"/>
        <v>2017</v>
      </c>
      <c r="W3004" t="b">
        <v>0</v>
      </c>
      <c r="X3004">
        <f t="shared" si="375"/>
        <v>0</v>
      </c>
    </row>
    <row r="3005" spans="1:24" x14ac:dyDescent="0.25">
      <c r="A3005" t="s">
        <v>87</v>
      </c>
      <c r="B3005" s="4">
        <v>43159</v>
      </c>
      <c r="C3005">
        <v>2018</v>
      </c>
      <c r="D3005" t="s">
        <v>2136</v>
      </c>
      <c r="E3005" t="s">
        <v>2185</v>
      </c>
      <c r="F3005" t="s">
        <v>2204</v>
      </c>
      <c r="G3005" t="s">
        <v>5228</v>
      </c>
      <c r="I3005" t="s">
        <v>2153</v>
      </c>
      <c r="J3005" t="s">
        <v>6876</v>
      </c>
      <c r="K3005" s="2">
        <v>57394</v>
      </c>
      <c r="L3005" s="2">
        <v>0</v>
      </c>
      <c r="M3005" t="b">
        <v>0</v>
      </c>
      <c r="N3005">
        <v>0</v>
      </c>
      <c r="O3005">
        <f t="shared" si="368"/>
        <v>0</v>
      </c>
      <c r="P3005">
        <f t="shared" si="369"/>
        <v>1</v>
      </c>
      <c r="Q3005">
        <f t="shared" si="370"/>
        <v>0</v>
      </c>
      <c r="R3005">
        <f t="shared" si="371"/>
        <v>1</v>
      </c>
      <c r="S3005">
        <f t="shared" si="372"/>
        <v>0</v>
      </c>
      <c r="T3005">
        <f t="shared" si="373"/>
        <v>1</v>
      </c>
      <c r="U3005" s="16">
        <v>42956.843252314815</v>
      </c>
      <c r="V3005">
        <f t="shared" si="374"/>
        <v>2017</v>
      </c>
      <c r="W3005" t="b">
        <v>0</v>
      </c>
      <c r="X3005">
        <f t="shared" si="375"/>
        <v>0</v>
      </c>
    </row>
    <row r="3006" spans="1:24" x14ac:dyDescent="0.25">
      <c r="A3006" t="s">
        <v>832</v>
      </c>
      <c r="B3006" s="4">
        <v>43524</v>
      </c>
      <c r="C3006">
        <v>2019</v>
      </c>
      <c r="D3006" t="s">
        <v>2144</v>
      </c>
      <c r="E3006" t="s">
        <v>2183</v>
      </c>
      <c r="F3006" t="s">
        <v>2201</v>
      </c>
      <c r="G3006" t="s">
        <v>5229</v>
      </c>
      <c r="I3006" t="s">
        <v>2144</v>
      </c>
      <c r="J3006" t="s">
        <v>6876</v>
      </c>
      <c r="K3006" s="2">
        <v>58616</v>
      </c>
      <c r="L3006" s="2">
        <v>0</v>
      </c>
      <c r="M3006" t="b">
        <v>0</v>
      </c>
      <c r="N3006">
        <v>0</v>
      </c>
      <c r="O3006">
        <f t="shared" si="368"/>
        <v>0</v>
      </c>
      <c r="P3006">
        <f t="shared" si="369"/>
        <v>1</v>
      </c>
      <c r="Q3006">
        <f t="shared" si="370"/>
        <v>0</v>
      </c>
      <c r="R3006">
        <f t="shared" si="371"/>
        <v>1</v>
      </c>
      <c r="S3006">
        <f t="shared" si="372"/>
        <v>0</v>
      </c>
      <c r="T3006">
        <f t="shared" si="373"/>
        <v>1</v>
      </c>
      <c r="U3006" s="16">
        <v>43271.873553240737</v>
      </c>
      <c r="V3006">
        <f t="shared" si="374"/>
        <v>2018</v>
      </c>
      <c r="W3006" t="b">
        <v>0</v>
      </c>
      <c r="X3006">
        <f t="shared" si="375"/>
        <v>0</v>
      </c>
    </row>
    <row r="3007" spans="1:24" x14ac:dyDescent="0.25">
      <c r="A3007" t="s">
        <v>1158</v>
      </c>
      <c r="B3007" s="4">
        <v>43152</v>
      </c>
      <c r="C3007">
        <v>2018</v>
      </c>
      <c r="D3007" t="s">
        <v>2136</v>
      </c>
      <c r="E3007" t="s">
        <v>2183</v>
      </c>
      <c r="F3007" t="s">
        <v>2201</v>
      </c>
      <c r="G3007" t="s">
        <v>5230</v>
      </c>
      <c r="I3007" t="s">
        <v>2153</v>
      </c>
      <c r="J3007" t="s">
        <v>6876</v>
      </c>
      <c r="K3007" s="2">
        <v>72600</v>
      </c>
      <c r="L3007" s="2">
        <v>0</v>
      </c>
      <c r="M3007" t="b">
        <v>0</v>
      </c>
      <c r="N3007">
        <v>0</v>
      </c>
      <c r="O3007">
        <f t="shared" si="368"/>
        <v>0</v>
      </c>
      <c r="P3007">
        <f t="shared" si="369"/>
        <v>1</v>
      </c>
      <c r="Q3007">
        <f t="shared" si="370"/>
        <v>0</v>
      </c>
      <c r="R3007">
        <f t="shared" si="371"/>
        <v>1</v>
      </c>
      <c r="S3007">
        <f t="shared" si="372"/>
        <v>0</v>
      </c>
      <c r="T3007">
        <f t="shared" si="373"/>
        <v>1</v>
      </c>
      <c r="U3007" s="16">
        <v>43019.597708333335</v>
      </c>
      <c r="V3007">
        <f t="shared" si="374"/>
        <v>2017</v>
      </c>
      <c r="W3007" t="b">
        <v>0</v>
      </c>
      <c r="X3007">
        <f t="shared" si="375"/>
        <v>0</v>
      </c>
    </row>
    <row r="3008" spans="1:24" x14ac:dyDescent="0.25">
      <c r="A3008" t="s">
        <v>1171</v>
      </c>
      <c r="B3008" s="4">
        <v>43920</v>
      </c>
      <c r="C3008">
        <v>2020</v>
      </c>
      <c r="D3008" t="s">
        <v>2136</v>
      </c>
      <c r="E3008" t="s">
        <v>2183</v>
      </c>
      <c r="F3008" t="s">
        <v>2182</v>
      </c>
      <c r="G3008" t="s">
        <v>5231</v>
      </c>
      <c r="I3008" t="s">
        <v>2138</v>
      </c>
      <c r="J3008" t="s">
        <v>6876</v>
      </c>
      <c r="K3008" s="2">
        <v>72600</v>
      </c>
      <c r="L3008" s="2">
        <v>0</v>
      </c>
      <c r="M3008" t="b">
        <v>0</v>
      </c>
      <c r="N3008">
        <v>0</v>
      </c>
      <c r="O3008">
        <f t="shared" si="368"/>
        <v>0</v>
      </c>
      <c r="P3008">
        <f t="shared" si="369"/>
        <v>1</v>
      </c>
      <c r="Q3008">
        <f t="shared" si="370"/>
        <v>0</v>
      </c>
      <c r="R3008">
        <f t="shared" si="371"/>
        <v>1</v>
      </c>
      <c r="S3008">
        <f t="shared" si="372"/>
        <v>0</v>
      </c>
      <c r="T3008">
        <f t="shared" si="373"/>
        <v>1</v>
      </c>
      <c r="U3008" s="16">
        <v>43146.595046296294</v>
      </c>
      <c r="V3008">
        <f t="shared" si="374"/>
        <v>2018</v>
      </c>
      <c r="W3008" t="b">
        <v>0</v>
      </c>
      <c r="X3008">
        <f t="shared" si="375"/>
        <v>0</v>
      </c>
    </row>
    <row r="3009" spans="1:24" x14ac:dyDescent="0.25">
      <c r="A3009" t="s">
        <v>286</v>
      </c>
      <c r="B3009" s="4">
        <v>43165</v>
      </c>
      <c r="C3009">
        <v>2018</v>
      </c>
      <c r="D3009" t="s">
        <v>2136</v>
      </c>
      <c r="E3009" t="s">
        <v>2182</v>
      </c>
      <c r="F3009" t="s">
        <v>2201</v>
      </c>
      <c r="G3009" t="s">
        <v>5232</v>
      </c>
      <c r="I3009" t="s">
        <v>2153</v>
      </c>
      <c r="J3009" t="s">
        <v>6876</v>
      </c>
      <c r="K3009" s="2">
        <v>61124</v>
      </c>
      <c r="L3009" s="2">
        <v>0</v>
      </c>
      <c r="M3009" t="b">
        <v>0</v>
      </c>
      <c r="N3009">
        <v>0</v>
      </c>
      <c r="O3009">
        <f t="shared" si="368"/>
        <v>0</v>
      </c>
      <c r="P3009">
        <f t="shared" si="369"/>
        <v>1</v>
      </c>
      <c r="Q3009">
        <f t="shared" si="370"/>
        <v>0</v>
      </c>
      <c r="R3009">
        <f t="shared" si="371"/>
        <v>1</v>
      </c>
      <c r="S3009">
        <f t="shared" si="372"/>
        <v>0</v>
      </c>
      <c r="T3009">
        <f t="shared" si="373"/>
        <v>1</v>
      </c>
      <c r="U3009" s="16">
        <v>42898.777928240743</v>
      </c>
      <c r="V3009">
        <f t="shared" si="374"/>
        <v>2017</v>
      </c>
      <c r="W3009" t="b">
        <v>0</v>
      </c>
      <c r="X3009">
        <f t="shared" si="375"/>
        <v>0</v>
      </c>
    </row>
    <row r="3010" spans="1:24" x14ac:dyDescent="0.25">
      <c r="A3010" t="s">
        <v>639</v>
      </c>
      <c r="B3010" s="4">
        <v>43157</v>
      </c>
      <c r="C3010">
        <v>2018</v>
      </c>
      <c r="D3010" t="s">
        <v>2136</v>
      </c>
      <c r="E3010" t="s">
        <v>2183</v>
      </c>
      <c r="F3010" t="s">
        <v>2204</v>
      </c>
      <c r="G3010" t="s">
        <v>5233</v>
      </c>
      <c r="I3010" t="s">
        <v>2153</v>
      </c>
      <c r="J3010" t="s">
        <v>6876</v>
      </c>
      <c r="K3010" s="2">
        <v>82600</v>
      </c>
      <c r="L3010" s="2">
        <v>0</v>
      </c>
      <c r="M3010" t="b">
        <v>0</v>
      </c>
      <c r="N3010">
        <v>0</v>
      </c>
      <c r="O3010">
        <f t="shared" si="368"/>
        <v>0</v>
      </c>
      <c r="P3010">
        <f t="shared" si="369"/>
        <v>1</v>
      </c>
      <c r="Q3010">
        <f t="shared" si="370"/>
        <v>0</v>
      </c>
      <c r="R3010">
        <f t="shared" si="371"/>
        <v>1</v>
      </c>
      <c r="S3010">
        <f t="shared" si="372"/>
        <v>0</v>
      </c>
      <c r="T3010">
        <f t="shared" si="373"/>
        <v>1</v>
      </c>
      <c r="U3010" s="16">
        <v>42996.786215277774</v>
      </c>
      <c r="V3010">
        <f t="shared" si="374"/>
        <v>2017</v>
      </c>
      <c r="W3010" t="b">
        <v>0</v>
      </c>
      <c r="X3010">
        <f t="shared" si="375"/>
        <v>0</v>
      </c>
    </row>
    <row r="3011" spans="1:24" x14ac:dyDescent="0.25">
      <c r="A3011" t="s">
        <v>640</v>
      </c>
      <c r="B3011" s="4">
        <v>43187</v>
      </c>
      <c r="C3011">
        <v>2018</v>
      </c>
      <c r="D3011" t="s">
        <v>2136</v>
      </c>
      <c r="E3011" t="s">
        <v>2193</v>
      </c>
      <c r="F3011" t="s">
        <v>2204</v>
      </c>
      <c r="G3011" t="s">
        <v>5234</v>
      </c>
      <c r="I3011" t="s">
        <v>2153</v>
      </c>
      <c r="J3011" t="s">
        <v>6876</v>
      </c>
      <c r="K3011" s="2">
        <v>61450</v>
      </c>
      <c r="L3011" s="2">
        <v>0</v>
      </c>
      <c r="M3011" t="b">
        <v>0</v>
      </c>
      <c r="N3011">
        <v>0</v>
      </c>
      <c r="O3011">
        <f t="shared" ref="O3011:O3074" si="376">IF($M3011=TRUE,1,0)</f>
        <v>0</v>
      </c>
      <c r="P3011">
        <f t="shared" ref="P3011:P3074" si="377">IF($M3011=FALSE,1,0)</f>
        <v>1</v>
      </c>
      <c r="Q3011">
        <f t="shared" ref="Q3011:Q3074" si="378">IF($J3011="Closed Won",1,0)</f>
        <v>0</v>
      </c>
      <c r="R3011">
        <f t="shared" ref="R3011:R3074" si="379">IF($J3011="Closed Lost",1,0)</f>
        <v>1</v>
      </c>
      <c r="S3011">
        <f t="shared" ref="S3011:S3074" si="380">IF(OR($J3011="Closed Won",$J3011="Closed Lost",),0,1)</f>
        <v>0</v>
      </c>
      <c r="T3011">
        <f t="shared" ref="T3011:T3074" si="381">IF(OR($J3011="Closed Won",$J3011="Closed Lost",),1,0)</f>
        <v>1</v>
      </c>
      <c r="U3011" s="16">
        <v>42997.775694444441</v>
      </c>
      <c r="V3011">
        <f t="shared" ref="V3011:V3074" si="382">YEAR($U3011)</f>
        <v>2017</v>
      </c>
      <c r="W3011" t="b">
        <v>0</v>
      </c>
      <c r="X3011">
        <f t="shared" ref="X3011:X3074" si="383">SUM(IF($W3011=TRUE,$K3011,0))</f>
        <v>0</v>
      </c>
    </row>
    <row r="3012" spans="1:24" x14ac:dyDescent="0.25">
      <c r="A3012" t="s">
        <v>453</v>
      </c>
      <c r="B3012" s="4">
        <v>43921</v>
      </c>
      <c r="C3012">
        <v>2020</v>
      </c>
      <c r="D3012" t="s">
        <v>2141</v>
      </c>
      <c r="E3012" t="s">
        <v>2182</v>
      </c>
      <c r="F3012" t="s">
        <v>2204</v>
      </c>
      <c r="G3012" t="s">
        <v>5235</v>
      </c>
      <c r="I3012" t="s">
        <v>2153</v>
      </c>
      <c r="J3012" t="s">
        <v>6876</v>
      </c>
      <c r="K3012" s="2">
        <v>85725</v>
      </c>
      <c r="L3012" s="2">
        <v>0</v>
      </c>
      <c r="M3012" t="b">
        <v>0</v>
      </c>
      <c r="N3012">
        <v>0</v>
      </c>
      <c r="O3012">
        <f t="shared" si="376"/>
        <v>0</v>
      </c>
      <c r="P3012">
        <f t="shared" si="377"/>
        <v>1</v>
      </c>
      <c r="Q3012">
        <f t="shared" si="378"/>
        <v>0</v>
      </c>
      <c r="R3012">
        <f t="shared" si="379"/>
        <v>1</v>
      </c>
      <c r="S3012">
        <f t="shared" si="380"/>
        <v>0</v>
      </c>
      <c r="T3012">
        <f t="shared" si="381"/>
        <v>1</v>
      </c>
      <c r="U3012" s="16">
        <v>43469.747395833336</v>
      </c>
      <c r="V3012">
        <f t="shared" si="382"/>
        <v>2019</v>
      </c>
      <c r="W3012" t="b">
        <v>0</v>
      </c>
      <c r="X3012">
        <f t="shared" si="383"/>
        <v>0</v>
      </c>
    </row>
    <row r="3013" spans="1:24" x14ac:dyDescent="0.25">
      <c r="A3013" t="s">
        <v>1152</v>
      </c>
      <c r="B3013" s="4">
        <v>43843</v>
      </c>
      <c r="C3013">
        <v>2020</v>
      </c>
      <c r="D3013" t="s">
        <v>2141</v>
      </c>
      <c r="E3013" t="s">
        <v>2185</v>
      </c>
      <c r="F3013" t="s">
        <v>2201</v>
      </c>
      <c r="G3013" t="s">
        <v>5236</v>
      </c>
      <c r="I3013" t="s">
        <v>2138</v>
      </c>
      <c r="J3013" t="s">
        <v>6876</v>
      </c>
      <c r="K3013" s="2">
        <v>49950</v>
      </c>
      <c r="L3013" s="2">
        <v>0</v>
      </c>
      <c r="M3013" t="b">
        <v>0</v>
      </c>
      <c r="N3013">
        <v>0</v>
      </c>
      <c r="O3013">
        <f t="shared" si="376"/>
        <v>0</v>
      </c>
      <c r="P3013">
        <f t="shared" si="377"/>
        <v>1</v>
      </c>
      <c r="Q3013">
        <f t="shared" si="378"/>
        <v>0</v>
      </c>
      <c r="R3013">
        <f t="shared" si="379"/>
        <v>1</v>
      </c>
      <c r="S3013">
        <f t="shared" si="380"/>
        <v>0</v>
      </c>
      <c r="T3013">
        <f t="shared" si="381"/>
        <v>1</v>
      </c>
      <c r="U3013" s="16">
        <v>43493.518287037034</v>
      </c>
      <c r="V3013">
        <f t="shared" si="382"/>
        <v>2019</v>
      </c>
      <c r="W3013" t="b">
        <v>0</v>
      </c>
      <c r="X3013">
        <f t="shared" si="383"/>
        <v>0</v>
      </c>
    </row>
    <row r="3014" spans="1:24" x14ac:dyDescent="0.25">
      <c r="A3014" t="s">
        <v>700</v>
      </c>
      <c r="B3014" s="4">
        <v>43921</v>
      </c>
      <c r="C3014">
        <v>2020</v>
      </c>
      <c r="D3014" t="s">
        <v>2144</v>
      </c>
      <c r="E3014" t="s">
        <v>2183</v>
      </c>
      <c r="F3014" t="s">
        <v>2204</v>
      </c>
      <c r="G3014" t="s">
        <v>5237</v>
      </c>
      <c r="I3014" t="s">
        <v>2138</v>
      </c>
      <c r="J3014" t="s">
        <v>6876</v>
      </c>
      <c r="K3014" s="2">
        <v>86395</v>
      </c>
      <c r="L3014" s="2">
        <v>0</v>
      </c>
      <c r="M3014" t="b">
        <v>0</v>
      </c>
      <c r="N3014">
        <v>0</v>
      </c>
      <c r="O3014">
        <f t="shared" si="376"/>
        <v>0</v>
      </c>
      <c r="P3014">
        <f t="shared" si="377"/>
        <v>1</v>
      </c>
      <c r="Q3014">
        <f t="shared" si="378"/>
        <v>0</v>
      </c>
      <c r="R3014">
        <f t="shared" si="379"/>
        <v>1</v>
      </c>
      <c r="S3014">
        <f t="shared" si="380"/>
        <v>0</v>
      </c>
      <c r="T3014">
        <f t="shared" si="381"/>
        <v>1</v>
      </c>
      <c r="U3014" s="16">
        <v>43634.015289351853</v>
      </c>
      <c r="V3014">
        <f t="shared" si="382"/>
        <v>2019</v>
      </c>
      <c r="W3014" t="b">
        <v>0</v>
      </c>
      <c r="X3014">
        <f t="shared" si="383"/>
        <v>0</v>
      </c>
    </row>
    <row r="3015" spans="1:24" x14ac:dyDescent="0.25">
      <c r="A3015" t="s">
        <v>934</v>
      </c>
      <c r="B3015" s="4">
        <v>44286</v>
      </c>
      <c r="C3015">
        <v>2021</v>
      </c>
      <c r="D3015" t="s">
        <v>2144</v>
      </c>
      <c r="E3015" t="s">
        <v>2183</v>
      </c>
      <c r="F3015" t="s">
        <v>2201</v>
      </c>
      <c r="G3015" t="s">
        <v>5238</v>
      </c>
      <c r="I3015" t="s">
        <v>2147</v>
      </c>
      <c r="J3015" t="s">
        <v>6876</v>
      </c>
      <c r="K3015" s="2">
        <v>90000</v>
      </c>
      <c r="L3015" s="2">
        <v>0</v>
      </c>
      <c r="M3015" t="b">
        <v>0</v>
      </c>
      <c r="N3015">
        <v>0</v>
      </c>
      <c r="O3015">
        <f t="shared" si="376"/>
        <v>0</v>
      </c>
      <c r="P3015">
        <f t="shared" si="377"/>
        <v>1</v>
      </c>
      <c r="Q3015">
        <f t="shared" si="378"/>
        <v>0</v>
      </c>
      <c r="R3015">
        <f t="shared" si="379"/>
        <v>1</v>
      </c>
      <c r="S3015">
        <f t="shared" si="380"/>
        <v>0</v>
      </c>
      <c r="T3015">
        <f t="shared" si="381"/>
        <v>1</v>
      </c>
      <c r="U3015" s="16">
        <v>43675.540381944447</v>
      </c>
      <c r="V3015">
        <f t="shared" si="382"/>
        <v>2019</v>
      </c>
      <c r="W3015" t="b">
        <v>0</v>
      </c>
      <c r="X3015">
        <f t="shared" si="383"/>
        <v>0</v>
      </c>
    </row>
    <row r="3016" spans="1:24" x14ac:dyDescent="0.25">
      <c r="A3016" t="s">
        <v>292</v>
      </c>
      <c r="B3016" s="4">
        <v>43920</v>
      </c>
      <c r="C3016">
        <v>2020</v>
      </c>
      <c r="D3016" t="s">
        <v>2129</v>
      </c>
      <c r="E3016" t="s">
        <v>2183</v>
      </c>
      <c r="F3016" t="s">
        <v>2204</v>
      </c>
      <c r="G3016" t="s">
        <v>5239</v>
      </c>
      <c r="I3016" t="s">
        <v>2138</v>
      </c>
      <c r="J3016" t="s">
        <v>6876</v>
      </c>
      <c r="K3016" s="2">
        <v>91445</v>
      </c>
      <c r="L3016" s="2">
        <v>0</v>
      </c>
      <c r="M3016" t="b">
        <v>0</v>
      </c>
      <c r="N3016">
        <v>0</v>
      </c>
      <c r="O3016">
        <f t="shared" si="376"/>
        <v>0</v>
      </c>
      <c r="P3016">
        <f t="shared" si="377"/>
        <v>1</v>
      </c>
      <c r="Q3016">
        <f t="shared" si="378"/>
        <v>0</v>
      </c>
      <c r="R3016">
        <f t="shared" si="379"/>
        <v>1</v>
      </c>
      <c r="S3016">
        <f t="shared" si="380"/>
        <v>0</v>
      </c>
      <c r="T3016">
        <f t="shared" si="381"/>
        <v>1</v>
      </c>
      <c r="U3016" s="16">
        <v>43013.655416666668</v>
      </c>
      <c r="V3016">
        <f t="shared" si="382"/>
        <v>2017</v>
      </c>
      <c r="W3016" t="b">
        <v>0</v>
      </c>
      <c r="X3016">
        <f t="shared" si="383"/>
        <v>0</v>
      </c>
    </row>
    <row r="3017" spans="1:24" x14ac:dyDescent="0.25">
      <c r="A3017" t="s">
        <v>64</v>
      </c>
      <c r="B3017" s="4">
        <v>44255</v>
      </c>
      <c r="C3017">
        <v>2021</v>
      </c>
      <c r="D3017" t="s">
        <v>2141</v>
      </c>
      <c r="E3017" t="s">
        <v>2183</v>
      </c>
      <c r="F3017" t="s">
        <v>2201</v>
      </c>
      <c r="G3017" t="s">
        <v>5240</v>
      </c>
      <c r="I3017" t="s">
        <v>2144</v>
      </c>
      <c r="J3017" t="s">
        <v>6876</v>
      </c>
      <c r="K3017" s="2">
        <v>85725</v>
      </c>
      <c r="L3017" s="2">
        <v>0</v>
      </c>
      <c r="M3017" t="b">
        <v>0</v>
      </c>
      <c r="N3017">
        <v>0</v>
      </c>
      <c r="O3017">
        <f t="shared" si="376"/>
        <v>0</v>
      </c>
      <c r="P3017">
        <f t="shared" si="377"/>
        <v>1</v>
      </c>
      <c r="Q3017">
        <f t="shared" si="378"/>
        <v>0</v>
      </c>
      <c r="R3017">
        <f t="shared" si="379"/>
        <v>1</v>
      </c>
      <c r="S3017">
        <f t="shared" si="380"/>
        <v>0</v>
      </c>
      <c r="T3017">
        <f t="shared" si="381"/>
        <v>1</v>
      </c>
      <c r="U3017" s="16">
        <v>43522.645509259259</v>
      </c>
      <c r="V3017">
        <f t="shared" si="382"/>
        <v>2019</v>
      </c>
      <c r="W3017" t="b">
        <v>0</v>
      </c>
      <c r="X3017">
        <f t="shared" si="383"/>
        <v>0</v>
      </c>
    </row>
    <row r="3018" spans="1:24" x14ac:dyDescent="0.25">
      <c r="A3018" t="s">
        <v>1074</v>
      </c>
      <c r="B3018" s="4">
        <v>44286</v>
      </c>
      <c r="C3018">
        <v>2021</v>
      </c>
      <c r="D3018" t="s">
        <v>2141</v>
      </c>
      <c r="E3018" t="s">
        <v>2182</v>
      </c>
      <c r="F3018" t="s">
        <v>2211</v>
      </c>
      <c r="G3018" t="s">
        <v>5241</v>
      </c>
      <c r="I3018" t="s">
        <v>2142</v>
      </c>
      <c r="J3018" t="s">
        <v>6876</v>
      </c>
      <c r="K3018" s="2">
        <v>86700</v>
      </c>
      <c r="L3018" s="2">
        <v>0</v>
      </c>
      <c r="M3018" t="b">
        <v>0</v>
      </c>
      <c r="N3018">
        <v>0</v>
      </c>
      <c r="O3018">
        <f t="shared" si="376"/>
        <v>0</v>
      </c>
      <c r="P3018">
        <f t="shared" si="377"/>
        <v>1</v>
      </c>
      <c r="Q3018">
        <f t="shared" si="378"/>
        <v>0</v>
      </c>
      <c r="R3018">
        <f t="shared" si="379"/>
        <v>1</v>
      </c>
      <c r="S3018">
        <f t="shared" si="380"/>
        <v>0</v>
      </c>
      <c r="T3018">
        <f t="shared" si="381"/>
        <v>1</v>
      </c>
      <c r="U3018" s="16">
        <v>43675.628240740742</v>
      </c>
      <c r="V3018">
        <f t="shared" si="382"/>
        <v>2019</v>
      </c>
      <c r="W3018" t="b">
        <v>0</v>
      </c>
      <c r="X3018">
        <f t="shared" si="383"/>
        <v>0</v>
      </c>
    </row>
    <row r="3019" spans="1:24" x14ac:dyDescent="0.25">
      <c r="A3019" t="s">
        <v>60</v>
      </c>
      <c r="B3019" s="4">
        <v>44286</v>
      </c>
      <c r="C3019">
        <v>2021</v>
      </c>
      <c r="D3019" t="s">
        <v>2129</v>
      </c>
      <c r="E3019" t="s">
        <v>2183</v>
      </c>
      <c r="F3019" t="s">
        <v>2204</v>
      </c>
      <c r="G3019" t="s">
        <v>5242</v>
      </c>
      <c r="I3019" t="s">
        <v>2142</v>
      </c>
      <c r="J3019" t="s">
        <v>6876</v>
      </c>
      <c r="K3019" s="2">
        <v>92115</v>
      </c>
      <c r="L3019" s="2">
        <v>0</v>
      </c>
      <c r="M3019" t="b">
        <v>0</v>
      </c>
      <c r="N3019">
        <v>0</v>
      </c>
      <c r="O3019">
        <f t="shared" si="376"/>
        <v>0</v>
      </c>
      <c r="P3019">
        <f t="shared" si="377"/>
        <v>1</v>
      </c>
      <c r="Q3019">
        <f t="shared" si="378"/>
        <v>0</v>
      </c>
      <c r="R3019">
        <f t="shared" si="379"/>
        <v>1</v>
      </c>
      <c r="S3019">
        <f t="shared" si="380"/>
        <v>0</v>
      </c>
      <c r="T3019">
        <f t="shared" si="381"/>
        <v>1</v>
      </c>
      <c r="U3019" s="16">
        <v>43011.63921296296</v>
      </c>
      <c r="V3019">
        <f t="shared" si="382"/>
        <v>2017</v>
      </c>
      <c r="W3019" t="b">
        <v>0</v>
      </c>
      <c r="X3019">
        <f t="shared" si="383"/>
        <v>0</v>
      </c>
    </row>
    <row r="3020" spans="1:24" x14ac:dyDescent="0.25">
      <c r="A3020" t="s">
        <v>1975</v>
      </c>
      <c r="B3020" s="4">
        <v>43921</v>
      </c>
      <c r="C3020">
        <v>2020</v>
      </c>
      <c r="D3020" t="s">
        <v>2152</v>
      </c>
      <c r="E3020" t="s">
        <v>2183</v>
      </c>
      <c r="F3020" t="s">
        <v>2204</v>
      </c>
      <c r="G3020" t="s">
        <v>5243</v>
      </c>
      <c r="I3020" t="s">
        <v>2147</v>
      </c>
      <c r="J3020" t="s">
        <v>6876</v>
      </c>
      <c r="K3020" s="2">
        <v>123000</v>
      </c>
      <c r="L3020" s="2">
        <v>0</v>
      </c>
      <c r="M3020" t="b">
        <v>0</v>
      </c>
      <c r="N3020">
        <v>0</v>
      </c>
      <c r="O3020">
        <f t="shared" si="376"/>
        <v>0</v>
      </c>
      <c r="P3020">
        <f t="shared" si="377"/>
        <v>1</v>
      </c>
      <c r="Q3020">
        <f t="shared" si="378"/>
        <v>0</v>
      </c>
      <c r="R3020">
        <f t="shared" si="379"/>
        <v>1</v>
      </c>
      <c r="S3020">
        <f t="shared" si="380"/>
        <v>0</v>
      </c>
      <c r="T3020">
        <f t="shared" si="381"/>
        <v>1</v>
      </c>
      <c r="U3020" s="16">
        <v>43736.019386574073</v>
      </c>
      <c r="V3020">
        <f t="shared" si="382"/>
        <v>2019</v>
      </c>
      <c r="W3020" t="b">
        <v>0</v>
      </c>
      <c r="X3020">
        <f t="shared" si="383"/>
        <v>0</v>
      </c>
    </row>
    <row r="3021" spans="1:24" x14ac:dyDescent="0.25">
      <c r="A3021" t="s">
        <v>675</v>
      </c>
      <c r="B3021" s="4">
        <v>44286</v>
      </c>
      <c r="C3021">
        <v>2021</v>
      </c>
      <c r="D3021" t="s">
        <v>2144</v>
      </c>
      <c r="E3021" t="s">
        <v>2183</v>
      </c>
      <c r="F3021" t="s">
        <v>2204</v>
      </c>
      <c r="G3021" t="s">
        <v>5244</v>
      </c>
      <c r="I3021" t="s">
        <v>2147</v>
      </c>
      <c r="J3021" t="s">
        <v>6876</v>
      </c>
      <c r="K3021" s="2">
        <v>157320</v>
      </c>
      <c r="L3021" s="2">
        <v>0</v>
      </c>
      <c r="M3021" t="b">
        <v>0</v>
      </c>
      <c r="N3021">
        <v>0</v>
      </c>
      <c r="O3021">
        <f t="shared" si="376"/>
        <v>0</v>
      </c>
      <c r="P3021">
        <f t="shared" si="377"/>
        <v>1</v>
      </c>
      <c r="Q3021">
        <f t="shared" si="378"/>
        <v>0</v>
      </c>
      <c r="R3021">
        <f t="shared" si="379"/>
        <v>1</v>
      </c>
      <c r="S3021">
        <f t="shared" si="380"/>
        <v>0</v>
      </c>
      <c r="T3021">
        <f t="shared" si="381"/>
        <v>1</v>
      </c>
      <c r="U3021" s="16">
        <v>43705.815613425926</v>
      </c>
      <c r="V3021">
        <f t="shared" si="382"/>
        <v>2019</v>
      </c>
      <c r="W3021" t="b">
        <v>0</v>
      </c>
      <c r="X3021">
        <f t="shared" si="383"/>
        <v>0</v>
      </c>
    </row>
    <row r="3022" spans="1:24" x14ac:dyDescent="0.25">
      <c r="A3022" t="s">
        <v>707</v>
      </c>
      <c r="B3022" s="4">
        <v>44309</v>
      </c>
      <c r="C3022">
        <v>2021</v>
      </c>
      <c r="D3022" t="s">
        <v>2141</v>
      </c>
      <c r="E3022" t="s">
        <v>2183</v>
      </c>
      <c r="F3022" t="s">
        <v>2201</v>
      </c>
      <c r="G3022" t="s">
        <v>5245</v>
      </c>
      <c r="I3022" t="s">
        <v>2141</v>
      </c>
      <c r="J3022" t="s">
        <v>6876</v>
      </c>
      <c r="K3022" s="2">
        <v>4000</v>
      </c>
      <c r="L3022" s="2">
        <v>0</v>
      </c>
      <c r="M3022" t="b">
        <v>0</v>
      </c>
      <c r="N3022">
        <v>0</v>
      </c>
      <c r="O3022">
        <f t="shared" si="376"/>
        <v>0</v>
      </c>
      <c r="P3022">
        <f t="shared" si="377"/>
        <v>1</v>
      </c>
      <c r="Q3022">
        <f t="shared" si="378"/>
        <v>0</v>
      </c>
      <c r="R3022">
        <f t="shared" si="379"/>
        <v>1</v>
      </c>
      <c r="S3022">
        <f t="shared" si="380"/>
        <v>0</v>
      </c>
      <c r="T3022">
        <f t="shared" si="381"/>
        <v>1</v>
      </c>
      <c r="U3022" s="16">
        <v>44273.706747685188</v>
      </c>
      <c r="V3022">
        <f t="shared" si="382"/>
        <v>2021</v>
      </c>
      <c r="W3022" t="b">
        <v>0</v>
      </c>
      <c r="X3022">
        <f t="shared" si="383"/>
        <v>0</v>
      </c>
    </row>
    <row r="3023" spans="1:24" x14ac:dyDescent="0.25">
      <c r="A3023" t="s">
        <v>1065</v>
      </c>
      <c r="B3023" s="4">
        <v>44302</v>
      </c>
      <c r="C3023">
        <v>2021</v>
      </c>
      <c r="D3023" t="s">
        <v>2141</v>
      </c>
      <c r="E3023" t="s">
        <v>2183</v>
      </c>
      <c r="F3023" t="s">
        <v>2201</v>
      </c>
      <c r="G3023" t="s">
        <v>5246</v>
      </c>
      <c r="I3023" t="s">
        <v>2159</v>
      </c>
      <c r="J3023" t="s">
        <v>6876</v>
      </c>
      <c r="K3023" s="2">
        <v>140000</v>
      </c>
      <c r="L3023" s="2">
        <v>0</v>
      </c>
      <c r="M3023" t="b">
        <v>0</v>
      </c>
      <c r="N3023">
        <v>0</v>
      </c>
      <c r="O3023">
        <f t="shared" si="376"/>
        <v>0</v>
      </c>
      <c r="P3023">
        <f t="shared" si="377"/>
        <v>1</v>
      </c>
      <c r="Q3023">
        <f t="shared" si="378"/>
        <v>0</v>
      </c>
      <c r="R3023">
        <f t="shared" si="379"/>
        <v>1</v>
      </c>
      <c r="S3023">
        <f t="shared" si="380"/>
        <v>0</v>
      </c>
      <c r="T3023">
        <f t="shared" si="381"/>
        <v>1</v>
      </c>
      <c r="U3023" s="16">
        <v>43706.497662037036</v>
      </c>
      <c r="V3023">
        <f t="shared" si="382"/>
        <v>2019</v>
      </c>
      <c r="W3023" t="b">
        <v>0</v>
      </c>
      <c r="X3023">
        <f t="shared" si="383"/>
        <v>0</v>
      </c>
    </row>
    <row r="3024" spans="1:24" x14ac:dyDescent="0.25">
      <c r="A3024" t="s">
        <v>694</v>
      </c>
      <c r="B3024" s="4">
        <v>44306</v>
      </c>
      <c r="C3024">
        <v>2021</v>
      </c>
      <c r="D3024" t="s">
        <v>2144</v>
      </c>
      <c r="E3024" t="s">
        <v>2183</v>
      </c>
      <c r="F3024" t="s">
        <v>2205</v>
      </c>
      <c r="G3024" t="s">
        <v>5247</v>
      </c>
      <c r="I3024" t="s">
        <v>2144</v>
      </c>
      <c r="J3024" t="s">
        <v>6876</v>
      </c>
      <c r="K3024" s="2">
        <v>144000</v>
      </c>
      <c r="L3024" s="2">
        <v>0</v>
      </c>
      <c r="M3024" t="b">
        <v>0</v>
      </c>
      <c r="N3024">
        <v>0</v>
      </c>
      <c r="O3024">
        <f t="shared" si="376"/>
        <v>0</v>
      </c>
      <c r="P3024">
        <f t="shared" si="377"/>
        <v>1</v>
      </c>
      <c r="Q3024">
        <f t="shared" si="378"/>
        <v>0</v>
      </c>
      <c r="R3024">
        <f t="shared" si="379"/>
        <v>1</v>
      </c>
      <c r="S3024">
        <f t="shared" si="380"/>
        <v>0</v>
      </c>
      <c r="T3024">
        <f t="shared" si="381"/>
        <v>1</v>
      </c>
      <c r="U3024" s="16">
        <v>44007.597175925926</v>
      </c>
      <c r="V3024">
        <f t="shared" si="382"/>
        <v>2020</v>
      </c>
      <c r="W3024" t="b">
        <v>0</v>
      </c>
      <c r="X3024">
        <f t="shared" si="383"/>
        <v>0</v>
      </c>
    </row>
    <row r="3025" spans="1:24" x14ac:dyDescent="0.25">
      <c r="A3025" t="s">
        <v>1000</v>
      </c>
      <c r="B3025" s="4">
        <v>44312</v>
      </c>
      <c r="C3025">
        <v>2021</v>
      </c>
      <c r="D3025" t="s">
        <v>2144</v>
      </c>
      <c r="E3025" t="s">
        <v>2183</v>
      </c>
      <c r="F3025" t="s">
        <v>2207</v>
      </c>
      <c r="G3025" t="s">
        <v>5248</v>
      </c>
      <c r="I3025" t="s">
        <v>2159</v>
      </c>
      <c r="J3025" t="s">
        <v>6876</v>
      </c>
      <c r="K3025" s="2">
        <v>174800</v>
      </c>
      <c r="L3025" s="2">
        <v>0</v>
      </c>
      <c r="M3025" t="b">
        <v>0</v>
      </c>
      <c r="N3025">
        <v>0</v>
      </c>
      <c r="O3025">
        <f t="shared" si="376"/>
        <v>0</v>
      </c>
      <c r="P3025">
        <f t="shared" si="377"/>
        <v>1</v>
      </c>
      <c r="Q3025">
        <f t="shared" si="378"/>
        <v>0</v>
      </c>
      <c r="R3025">
        <f t="shared" si="379"/>
        <v>1</v>
      </c>
      <c r="S3025">
        <f t="shared" si="380"/>
        <v>0</v>
      </c>
      <c r="T3025">
        <f t="shared" si="381"/>
        <v>1</v>
      </c>
      <c r="U3025" s="16">
        <v>43696.867372685185</v>
      </c>
      <c r="V3025">
        <f t="shared" si="382"/>
        <v>2019</v>
      </c>
      <c r="W3025" t="b">
        <v>0</v>
      </c>
      <c r="X3025">
        <f t="shared" si="383"/>
        <v>0</v>
      </c>
    </row>
    <row r="3026" spans="1:24" x14ac:dyDescent="0.25">
      <c r="A3026" t="s">
        <v>939</v>
      </c>
      <c r="B3026" s="4">
        <v>44301</v>
      </c>
      <c r="C3026">
        <v>2021</v>
      </c>
      <c r="D3026" t="s">
        <v>2148</v>
      </c>
      <c r="E3026" t="s">
        <v>2183</v>
      </c>
      <c r="F3026" t="s">
        <v>2201</v>
      </c>
      <c r="G3026" t="s">
        <v>5249</v>
      </c>
      <c r="I3026" t="s">
        <v>2148</v>
      </c>
      <c r="J3026" t="s">
        <v>6876</v>
      </c>
      <c r="K3026" s="2">
        <v>152000</v>
      </c>
      <c r="L3026" s="2">
        <v>0</v>
      </c>
      <c r="M3026" t="b">
        <v>0</v>
      </c>
      <c r="N3026">
        <v>0</v>
      </c>
      <c r="O3026">
        <f t="shared" si="376"/>
        <v>0</v>
      </c>
      <c r="P3026">
        <f t="shared" si="377"/>
        <v>1</v>
      </c>
      <c r="Q3026">
        <f t="shared" si="378"/>
        <v>0</v>
      </c>
      <c r="R3026">
        <f t="shared" si="379"/>
        <v>1</v>
      </c>
      <c r="S3026">
        <f t="shared" si="380"/>
        <v>0</v>
      </c>
      <c r="T3026">
        <f t="shared" si="381"/>
        <v>1</v>
      </c>
      <c r="U3026" s="16">
        <v>44043.771770833337</v>
      </c>
      <c r="V3026">
        <f t="shared" si="382"/>
        <v>2020</v>
      </c>
      <c r="W3026" t="b">
        <v>0</v>
      </c>
      <c r="X3026">
        <f t="shared" si="383"/>
        <v>0</v>
      </c>
    </row>
    <row r="3027" spans="1:24" x14ac:dyDescent="0.25">
      <c r="A3027" t="s">
        <v>829</v>
      </c>
      <c r="B3027" s="4">
        <v>44328</v>
      </c>
      <c r="C3027">
        <v>2021</v>
      </c>
      <c r="D3027" t="s">
        <v>2148</v>
      </c>
      <c r="E3027" t="s">
        <v>2183</v>
      </c>
      <c r="F3027" t="s">
        <v>2201</v>
      </c>
      <c r="G3027" t="s">
        <v>5250</v>
      </c>
      <c r="I3027" t="s">
        <v>2148</v>
      </c>
      <c r="J3027" t="s">
        <v>6876</v>
      </c>
      <c r="K3027" s="2">
        <v>152000</v>
      </c>
      <c r="L3027" s="2">
        <v>0</v>
      </c>
      <c r="M3027" t="b">
        <v>0</v>
      </c>
      <c r="N3027">
        <v>0</v>
      </c>
      <c r="O3027">
        <f t="shared" si="376"/>
        <v>0</v>
      </c>
      <c r="P3027">
        <f t="shared" si="377"/>
        <v>1</v>
      </c>
      <c r="Q3027">
        <f t="shared" si="378"/>
        <v>0</v>
      </c>
      <c r="R3027">
        <f t="shared" si="379"/>
        <v>1</v>
      </c>
      <c r="S3027">
        <f t="shared" si="380"/>
        <v>0</v>
      </c>
      <c r="T3027">
        <f t="shared" si="381"/>
        <v>1</v>
      </c>
      <c r="U3027" s="16">
        <v>44189.00267361111</v>
      </c>
      <c r="V3027">
        <f t="shared" si="382"/>
        <v>2020</v>
      </c>
      <c r="W3027" t="b">
        <v>0</v>
      </c>
      <c r="X3027">
        <f t="shared" si="383"/>
        <v>0</v>
      </c>
    </row>
    <row r="3028" spans="1:24" x14ac:dyDescent="0.25">
      <c r="A3028" t="s">
        <v>1100</v>
      </c>
      <c r="B3028" s="4">
        <v>44308</v>
      </c>
      <c r="C3028">
        <v>2021</v>
      </c>
      <c r="D3028" t="s">
        <v>2148</v>
      </c>
      <c r="E3028" t="s">
        <v>2183</v>
      </c>
      <c r="F3028" t="s">
        <v>2201</v>
      </c>
      <c r="G3028" t="s">
        <v>5251</v>
      </c>
      <c r="I3028" t="s">
        <v>2148</v>
      </c>
      <c r="J3028" t="s">
        <v>6876</v>
      </c>
      <c r="K3028" s="2">
        <v>162850</v>
      </c>
      <c r="L3028" s="2">
        <v>0</v>
      </c>
      <c r="M3028" t="b">
        <v>0</v>
      </c>
      <c r="N3028">
        <v>0</v>
      </c>
      <c r="O3028">
        <f t="shared" si="376"/>
        <v>0</v>
      </c>
      <c r="P3028">
        <f t="shared" si="377"/>
        <v>1</v>
      </c>
      <c r="Q3028">
        <f t="shared" si="378"/>
        <v>0</v>
      </c>
      <c r="R3028">
        <f t="shared" si="379"/>
        <v>1</v>
      </c>
      <c r="S3028">
        <f t="shared" si="380"/>
        <v>0</v>
      </c>
      <c r="T3028">
        <f t="shared" si="381"/>
        <v>1</v>
      </c>
      <c r="U3028" s="16">
        <v>44033.727384259262</v>
      </c>
      <c r="V3028">
        <f t="shared" si="382"/>
        <v>2020</v>
      </c>
      <c r="W3028" t="b">
        <v>0</v>
      </c>
      <c r="X3028">
        <f t="shared" si="383"/>
        <v>0</v>
      </c>
    </row>
    <row r="3029" spans="1:24" x14ac:dyDescent="0.25">
      <c r="A3029" t="s">
        <v>1027</v>
      </c>
      <c r="B3029" s="4">
        <v>44371</v>
      </c>
      <c r="C3029">
        <v>2021</v>
      </c>
      <c r="D3029" t="s">
        <v>2148</v>
      </c>
      <c r="E3029" t="s">
        <v>2183</v>
      </c>
      <c r="F3029" t="s">
        <v>2203</v>
      </c>
      <c r="G3029" t="s">
        <v>5252</v>
      </c>
      <c r="I3029" t="s">
        <v>2148</v>
      </c>
      <c r="J3029" t="s">
        <v>6876</v>
      </c>
      <c r="K3029" s="2">
        <v>154850</v>
      </c>
      <c r="L3029" s="2">
        <v>0</v>
      </c>
      <c r="M3029" t="b">
        <v>0</v>
      </c>
      <c r="N3029">
        <v>0</v>
      </c>
      <c r="O3029">
        <f t="shared" si="376"/>
        <v>0</v>
      </c>
      <c r="P3029">
        <f t="shared" si="377"/>
        <v>1</v>
      </c>
      <c r="Q3029">
        <f t="shared" si="378"/>
        <v>0</v>
      </c>
      <c r="R3029">
        <f t="shared" si="379"/>
        <v>1</v>
      </c>
      <c r="S3029">
        <f t="shared" si="380"/>
        <v>0</v>
      </c>
      <c r="T3029">
        <f t="shared" si="381"/>
        <v>1</v>
      </c>
      <c r="U3029" s="16">
        <v>44300.967048611114</v>
      </c>
      <c r="V3029">
        <f t="shared" si="382"/>
        <v>2021</v>
      </c>
      <c r="W3029" t="b">
        <v>0</v>
      </c>
      <c r="X3029">
        <f t="shared" si="383"/>
        <v>0</v>
      </c>
    </row>
    <row r="3030" spans="1:24" x14ac:dyDescent="0.25">
      <c r="A3030" t="s">
        <v>505</v>
      </c>
      <c r="B3030" s="4">
        <v>44328</v>
      </c>
      <c r="C3030">
        <v>2021</v>
      </c>
      <c r="D3030" t="s">
        <v>2148</v>
      </c>
      <c r="E3030" t="s">
        <v>2185</v>
      </c>
      <c r="F3030" t="s">
        <v>2201</v>
      </c>
      <c r="G3030" t="s">
        <v>5253</v>
      </c>
      <c r="I3030" t="s">
        <v>2148</v>
      </c>
      <c r="J3030" t="s">
        <v>6876</v>
      </c>
      <c r="K3030" s="2">
        <v>139624</v>
      </c>
      <c r="L3030" s="2">
        <v>0</v>
      </c>
      <c r="M3030" t="b">
        <v>0</v>
      </c>
      <c r="N3030">
        <v>0</v>
      </c>
      <c r="O3030">
        <f t="shared" si="376"/>
        <v>0</v>
      </c>
      <c r="P3030">
        <f t="shared" si="377"/>
        <v>1</v>
      </c>
      <c r="Q3030">
        <f t="shared" si="378"/>
        <v>0</v>
      </c>
      <c r="R3030">
        <f t="shared" si="379"/>
        <v>1</v>
      </c>
      <c r="S3030">
        <f t="shared" si="380"/>
        <v>0</v>
      </c>
      <c r="T3030">
        <f t="shared" si="381"/>
        <v>1</v>
      </c>
      <c r="U3030" s="16">
        <v>44295.886747685188</v>
      </c>
      <c r="V3030">
        <f t="shared" si="382"/>
        <v>2021</v>
      </c>
      <c r="W3030" t="b">
        <v>0</v>
      </c>
      <c r="X3030">
        <f t="shared" si="383"/>
        <v>0</v>
      </c>
    </row>
    <row r="3031" spans="1:24" x14ac:dyDescent="0.25">
      <c r="A3031" t="s">
        <v>470</v>
      </c>
      <c r="B3031" s="4">
        <v>44329</v>
      </c>
      <c r="C3031">
        <v>2021</v>
      </c>
      <c r="D3031" t="s">
        <v>2144</v>
      </c>
      <c r="E3031" t="s">
        <v>2183</v>
      </c>
      <c r="F3031" t="s">
        <v>2182</v>
      </c>
      <c r="G3031" t="s">
        <v>5254</v>
      </c>
      <c r="I3031" t="s">
        <v>2144</v>
      </c>
      <c r="J3031" t="s">
        <v>6876</v>
      </c>
      <c r="K3031" s="2">
        <v>140000</v>
      </c>
      <c r="L3031" s="2">
        <v>0</v>
      </c>
      <c r="M3031" t="b">
        <v>0</v>
      </c>
      <c r="N3031">
        <v>0</v>
      </c>
      <c r="O3031">
        <f t="shared" si="376"/>
        <v>0</v>
      </c>
      <c r="P3031">
        <f t="shared" si="377"/>
        <v>1</v>
      </c>
      <c r="Q3031">
        <f t="shared" si="378"/>
        <v>0</v>
      </c>
      <c r="R3031">
        <f t="shared" si="379"/>
        <v>1</v>
      </c>
      <c r="S3031">
        <f t="shared" si="380"/>
        <v>0</v>
      </c>
      <c r="T3031">
        <f t="shared" si="381"/>
        <v>1</v>
      </c>
      <c r="U3031" s="16">
        <v>44076.777453703704</v>
      </c>
      <c r="V3031">
        <f t="shared" si="382"/>
        <v>2020</v>
      </c>
      <c r="W3031" t="b">
        <v>0</v>
      </c>
      <c r="X3031">
        <f t="shared" si="383"/>
        <v>0</v>
      </c>
    </row>
    <row r="3032" spans="1:24" x14ac:dyDescent="0.25">
      <c r="A3032" t="s">
        <v>1996</v>
      </c>
      <c r="B3032" s="4">
        <v>44313</v>
      </c>
      <c r="C3032">
        <v>2021</v>
      </c>
      <c r="D3032" t="s">
        <v>2146</v>
      </c>
      <c r="E3032" t="s">
        <v>2183</v>
      </c>
      <c r="F3032" t="s">
        <v>2201</v>
      </c>
      <c r="G3032" t="s">
        <v>5255</v>
      </c>
      <c r="I3032" t="s">
        <v>2146</v>
      </c>
      <c r="J3032" t="s">
        <v>6876</v>
      </c>
      <c r="K3032" s="2">
        <v>154850</v>
      </c>
      <c r="L3032" s="2">
        <v>0</v>
      </c>
      <c r="M3032" t="b">
        <v>0</v>
      </c>
      <c r="N3032">
        <v>0</v>
      </c>
      <c r="O3032">
        <f t="shared" si="376"/>
        <v>0</v>
      </c>
      <c r="P3032">
        <f t="shared" si="377"/>
        <v>1</v>
      </c>
      <c r="Q3032">
        <f t="shared" si="378"/>
        <v>0</v>
      </c>
      <c r="R3032">
        <f t="shared" si="379"/>
        <v>1</v>
      </c>
      <c r="S3032">
        <f t="shared" si="380"/>
        <v>0</v>
      </c>
      <c r="T3032">
        <f t="shared" si="381"/>
        <v>1</v>
      </c>
      <c r="U3032" s="16">
        <v>44102.558912037035</v>
      </c>
      <c r="V3032">
        <f t="shared" si="382"/>
        <v>2020</v>
      </c>
      <c r="W3032" t="b">
        <v>0</v>
      </c>
      <c r="X3032">
        <f t="shared" si="383"/>
        <v>0</v>
      </c>
    </row>
    <row r="3033" spans="1:24" x14ac:dyDescent="0.25">
      <c r="A3033" t="s">
        <v>526</v>
      </c>
      <c r="B3033" s="4">
        <v>44312</v>
      </c>
      <c r="C3033">
        <v>2021</v>
      </c>
      <c r="D3033" t="s">
        <v>2144</v>
      </c>
      <c r="E3033" t="s">
        <v>2183</v>
      </c>
      <c r="F3033" t="s">
        <v>2204</v>
      </c>
      <c r="G3033" t="s">
        <v>5256</v>
      </c>
      <c r="I3033" t="s">
        <v>2155</v>
      </c>
      <c r="J3033" t="s">
        <v>6876</v>
      </c>
      <c r="K3033" s="2">
        <v>141450</v>
      </c>
      <c r="L3033" s="2">
        <v>0</v>
      </c>
      <c r="M3033" t="b">
        <v>0</v>
      </c>
      <c r="N3033">
        <v>0</v>
      </c>
      <c r="O3033">
        <f t="shared" si="376"/>
        <v>0</v>
      </c>
      <c r="P3033">
        <f t="shared" si="377"/>
        <v>1</v>
      </c>
      <c r="Q3033">
        <f t="shared" si="378"/>
        <v>0</v>
      </c>
      <c r="R3033">
        <f t="shared" si="379"/>
        <v>1</v>
      </c>
      <c r="S3033">
        <f t="shared" si="380"/>
        <v>0</v>
      </c>
      <c r="T3033">
        <f t="shared" si="381"/>
        <v>1</v>
      </c>
      <c r="U3033" s="16">
        <v>43734.871157407404</v>
      </c>
      <c r="V3033">
        <f t="shared" si="382"/>
        <v>2019</v>
      </c>
      <c r="W3033" t="b">
        <v>0</v>
      </c>
      <c r="X3033">
        <f t="shared" si="383"/>
        <v>0</v>
      </c>
    </row>
    <row r="3034" spans="1:24" x14ac:dyDescent="0.25">
      <c r="A3034" t="s">
        <v>994</v>
      </c>
      <c r="B3034" s="4">
        <v>44328</v>
      </c>
      <c r="C3034">
        <v>2021</v>
      </c>
      <c r="D3034" t="s">
        <v>2141</v>
      </c>
      <c r="E3034" t="s">
        <v>2183</v>
      </c>
      <c r="F3034" t="s">
        <v>2201</v>
      </c>
      <c r="G3034" t="s">
        <v>5257</v>
      </c>
      <c r="I3034" t="s">
        <v>2159</v>
      </c>
      <c r="J3034" t="s">
        <v>6876</v>
      </c>
      <c r="K3034" s="2">
        <v>174800</v>
      </c>
      <c r="L3034" s="2">
        <v>0</v>
      </c>
      <c r="M3034" t="b">
        <v>0</v>
      </c>
      <c r="N3034">
        <v>0</v>
      </c>
      <c r="O3034">
        <f t="shared" si="376"/>
        <v>0</v>
      </c>
      <c r="P3034">
        <f t="shared" si="377"/>
        <v>1</v>
      </c>
      <c r="Q3034">
        <f t="shared" si="378"/>
        <v>0</v>
      </c>
      <c r="R3034">
        <f t="shared" si="379"/>
        <v>1</v>
      </c>
      <c r="S3034">
        <f t="shared" si="380"/>
        <v>0</v>
      </c>
      <c r="T3034">
        <f t="shared" si="381"/>
        <v>1</v>
      </c>
      <c r="U3034" s="16">
        <v>43536.767141203702</v>
      </c>
      <c r="V3034">
        <f t="shared" si="382"/>
        <v>2019</v>
      </c>
      <c r="W3034" t="b">
        <v>0</v>
      </c>
      <c r="X3034">
        <f t="shared" si="383"/>
        <v>0</v>
      </c>
    </row>
    <row r="3035" spans="1:24" x14ac:dyDescent="0.25">
      <c r="A3035" t="s">
        <v>775</v>
      </c>
      <c r="B3035" s="4">
        <v>44313</v>
      </c>
      <c r="C3035">
        <v>2021</v>
      </c>
      <c r="D3035" t="s">
        <v>2146</v>
      </c>
      <c r="E3035" t="s">
        <v>2183</v>
      </c>
      <c r="F3035" t="s">
        <v>2201</v>
      </c>
      <c r="G3035" t="s">
        <v>5258</v>
      </c>
      <c r="I3035" t="s">
        <v>2146</v>
      </c>
      <c r="J3035" t="s">
        <v>6876</v>
      </c>
      <c r="K3035" s="2">
        <v>173880</v>
      </c>
      <c r="L3035" s="2">
        <v>0</v>
      </c>
      <c r="M3035" t="b">
        <v>0</v>
      </c>
      <c r="N3035">
        <v>0</v>
      </c>
      <c r="O3035">
        <f t="shared" si="376"/>
        <v>0</v>
      </c>
      <c r="P3035">
        <f t="shared" si="377"/>
        <v>1</v>
      </c>
      <c r="Q3035">
        <f t="shared" si="378"/>
        <v>0</v>
      </c>
      <c r="R3035">
        <f t="shared" si="379"/>
        <v>1</v>
      </c>
      <c r="S3035">
        <f t="shared" si="380"/>
        <v>0</v>
      </c>
      <c r="T3035">
        <f t="shared" si="381"/>
        <v>1</v>
      </c>
      <c r="U3035" s="16">
        <v>44158.613993055558</v>
      </c>
      <c r="V3035">
        <f t="shared" si="382"/>
        <v>2020</v>
      </c>
      <c r="W3035" t="b">
        <v>0</v>
      </c>
      <c r="X3035">
        <f t="shared" si="383"/>
        <v>0</v>
      </c>
    </row>
    <row r="3036" spans="1:24" x14ac:dyDescent="0.25">
      <c r="A3036" t="s">
        <v>752</v>
      </c>
      <c r="B3036" s="4">
        <v>44329</v>
      </c>
      <c r="C3036">
        <v>2021</v>
      </c>
      <c r="D3036" t="s">
        <v>2144</v>
      </c>
      <c r="E3036" t="s">
        <v>2183</v>
      </c>
      <c r="F3036" t="s">
        <v>2201</v>
      </c>
      <c r="G3036" t="s">
        <v>5259</v>
      </c>
      <c r="I3036" t="s">
        <v>2159</v>
      </c>
      <c r="J3036" t="s">
        <v>6876</v>
      </c>
      <c r="K3036" s="2">
        <v>183478</v>
      </c>
      <c r="L3036" s="2">
        <v>0</v>
      </c>
      <c r="M3036" t="b">
        <v>0</v>
      </c>
      <c r="N3036">
        <v>0</v>
      </c>
      <c r="O3036">
        <f t="shared" si="376"/>
        <v>0</v>
      </c>
      <c r="P3036">
        <f t="shared" si="377"/>
        <v>1</v>
      </c>
      <c r="Q3036">
        <f t="shared" si="378"/>
        <v>0</v>
      </c>
      <c r="R3036">
        <f t="shared" si="379"/>
        <v>1</v>
      </c>
      <c r="S3036">
        <f t="shared" si="380"/>
        <v>0</v>
      </c>
      <c r="T3036">
        <f t="shared" si="381"/>
        <v>1</v>
      </c>
      <c r="U3036" s="16">
        <v>44215.859502314815</v>
      </c>
      <c r="V3036">
        <f t="shared" si="382"/>
        <v>2021</v>
      </c>
      <c r="W3036" t="b">
        <v>0</v>
      </c>
      <c r="X3036">
        <f t="shared" si="383"/>
        <v>0</v>
      </c>
    </row>
    <row r="3037" spans="1:24" x14ac:dyDescent="0.25">
      <c r="A3037" t="s">
        <v>273</v>
      </c>
      <c r="B3037" s="4">
        <v>44301</v>
      </c>
      <c r="C3037">
        <v>2021</v>
      </c>
      <c r="D3037" t="s">
        <v>2144</v>
      </c>
      <c r="E3037" t="s">
        <v>2183</v>
      </c>
      <c r="F3037" t="s">
        <v>2201</v>
      </c>
      <c r="G3037" t="s">
        <v>5260</v>
      </c>
      <c r="I3037" t="s">
        <v>2146</v>
      </c>
      <c r="J3037" t="s">
        <v>6876</v>
      </c>
      <c r="K3037" s="2">
        <v>154850</v>
      </c>
      <c r="L3037" s="2">
        <v>0</v>
      </c>
      <c r="M3037" t="b">
        <v>0</v>
      </c>
      <c r="N3037">
        <v>0</v>
      </c>
      <c r="O3037">
        <f t="shared" si="376"/>
        <v>0</v>
      </c>
      <c r="P3037">
        <f t="shared" si="377"/>
        <v>1</v>
      </c>
      <c r="Q3037">
        <f t="shared" si="378"/>
        <v>0</v>
      </c>
      <c r="R3037">
        <f t="shared" si="379"/>
        <v>1</v>
      </c>
      <c r="S3037">
        <f t="shared" si="380"/>
        <v>0</v>
      </c>
      <c r="T3037">
        <f t="shared" si="381"/>
        <v>1</v>
      </c>
      <c r="U3037" s="16">
        <v>43854.612083333333</v>
      </c>
      <c r="V3037">
        <f t="shared" si="382"/>
        <v>2020</v>
      </c>
      <c r="W3037" t="b">
        <v>0</v>
      </c>
      <c r="X3037">
        <f t="shared" si="383"/>
        <v>0</v>
      </c>
    </row>
    <row r="3038" spans="1:24" x14ac:dyDescent="0.25">
      <c r="A3038" t="s">
        <v>1031</v>
      </c>
      <c r="B3038" s="4">
        <v>44308</v>
      </c>
      <c r="C3038">
        <v>2021</v>
      </c>
      <c r="D3038" t="s">
        <v>2148</v>
      </c>
      <c r="E3038" t="s">
        <v>2183</v>
      </c>
      <c r="F3038" t="s">
        <v>2201</v>
      </c>
      <c r="G3038" t="s">
        <v>5261</v>
      </c>
      <c r="I3038" t="s">
        <v>2148</v>
      </c>
      <c r="J3038" t="s">
        <v>6876</v>
      </c>
      <c r="K3038" s="2">
        <v>154850</v>
      </c>
      <c r="L3038" s="2">
        <v>0</v>
      </c>
      <c r="M3038" t="b">
        <v>0</v>
      </c>
      <c r="N3038">
        <v>0</v>
      </c>
      <c r="O3038">
        <f t="shared" si="376"/>
        <v>0</v>
      </c>
      <c r="P3038">
        <f t="shared" si="377"/>
        <v>1</v>
      </c>
      <c r="Q3038">
        <f t="shared" si="378"/>
        <v>0</v>
      </c>
      <c r="R3038">
        <f t="shared" si="379"/>
        <v>1</v>
      </c>
      <c r="S3038">
        <f t="shared" si="380"/>
        <v>0</v>
      </c>
      <c r="T3038">
        <f t="shared" si="381"/>
        <v>1</v>
      </c>
      <c r="U3038" s="16">
        <v>44124.884583333333</v>
      </c>
      <c r="V3038">
        <f t="shared" si="382"/>
        <v>2020</v>
      </c>
      <c r="W3038" t="b">
        <v>0</v>
      </c>
      <c r="X3038">
        <f t="shared" si="383"/>
        <v>0</v>
      </c>
    </row>
    <row r="3039" spans="1:24" x14ac:dyDescent="0.25">
      <c r="A3039" t="s">
        <v>696</v>
      </c>
      <c r="B3039" s="4">
        <v>44329</v>
      </c>
      <c r="C3039">
        <v>2021</v>
      </c>
      <c r="D3039" t="s">
        <v>2144</v>
      </c>
      <c r="E3039" t="s">
        <v>2183</v>
      </c>
      <c r="F3039" t="s">
        <v>2201</v>
      </c>
      <c r="G3039" t="s">
        <v>5262</v>
      </c>
      <c r="I3039" t="s">
        <v>2144</v>
      </c>
      <c r="J3039" t="s">
        <v>6876</v>
      </c>
      <c r="K3039" s="2">
        <v>140000</v>
      </c>
      <c r="L3039" s="2">
        <v>0</v>
      </c>
      <c r="M3039" t="b">
        <v>0</v>
      </c>
      <c r="N3039">
        <v>0</v>
      </c>
      <c r="O3039">
        <f t="shared" si="376"/>
        <v>0</v>
      </c>
      <c r="P3039">
        <f t="shared" si="377"/>
        <v>1</v>
      </c>
      <c r="Q3039">
        <f t="shared" si="378"/>
        <v>0</v>
      </c>
      <c r="R3039">
        <f t="shared" si="379"/>
        <v>1</v>
      </c>
      <c r="S3039">
        <f t="shared" si="380"/>
        <v>0</v>
      </c>
      <c r="T3039">
        <f t="shared" si="381"/>
        <v>1</v>
      </c>
      <c r="U3039" s="16">
        <v>44152.868194444447</v>
      </c>
      <c r="V3039">
        <f t="shared" si="382"/>
        <v>2020</v>
      </c>
      <c r="W3039" t="b">
        <v>0</v>
      </c>
      <c r="X3039">
        <f t="shared" si="383"/>
        <v>0</v>
      </c>
    </row>
    <row r="3040" spans="1:24" x14ac:dyDescent="0.25">
      <c r="A3040" t="s">
        <v>1070</v>
      </c>
      <c r="B3040" s="4">
        <v>44313</v>
      </c>
      <c r="C3040">
        <v>2021</v>
      </c>
      <c r="D3040" t="s">
        <v>2141</v>
      </c>
      <c r="E3040" t="s">
        <v>2183</v>
      </c>
      <c r="F3040" t="s">
        <v>2201</v>
      </c>
      <c r="G3040" t="s">
        <v>5263</v>
      </c>
      <c r="I3040" t="s">
        <v>2146</v>
      </c>
      <c r="J3040" t="s">
        <v>6876</v>
      </c>
      <c r="K3040" s="2">
        <v>123000</v>
      </c>
      <c r="L3040" s="2">
        <v>0</v>
      </c>
      <c r="M3040" t="b">
        <v>0</v>
      </c>
      <c r="N3040">
        <v>0</v>
      </c>
      <c r="O3040">
        <f t="shared" si="376"/>
        <v>0</v>
      </c>
      <c r="P3040">
        <f t="shared" si="377"/>
        <v>1</v>
      </c>
      <c r="Q3040">
        <f t="shared" si="378"/>
        <v>0</v>
      </c>
      <c r="R3040">
        <f t="shared" si="379"/>
        <v>1</v>
      </c>
      <c r="S3040">
        <f t="shared" si="380"/>
        <v>0</v>
      </c>
      <c r="T3040">
        <f t="shared" si="381"/>
        <v>1</v>
      </c>
      <c r="U3040" s="16">
        <v>43775.673900462964</v>
      </c>
      <c r="V3040">
        <f t="shared" si="382"/>
        <v>2019</v>
      </c>
      <c r="W3040" t="b">
        <v>0</v>
      </c>
      <c r="X3040">
        <f t="shared" si="383"/>
        <v>0</v>
      </c>
    </row>
    <row r="3041" spans="1:24" x14ac:dyDescent="0.25">
      <c r="A3041" t="s">
        <v>750</v>
      </c>
      <c r="B3041" s="4">
        <v>44358</v>
      </c>
      <c r="C3041">
        <v>2021</v>
      </c>
      <c r="D3041" t="s">
        <v>2144</v>
      </c>
      <c r="E3041" t="s">
        <v>2183</v>
      </c>
      <c r="F3041" t="s">
        <v>2201</v>
      </c>
      <c r="G3041" t="s">
        <v>5264</v>
      </c>
      <c r="I3041" t="s">
        <v>2159</v>
      </c>
      <c r="J3041" t="s">
        <v>6876</v>
      </c>
      <c r="K3041" s="2">
        <v>161000</v>
      </c>
      <c r="L3041" s="2">
        <v>0</v>
      </c>
      <c r="M3041" t="b">
        <v>0</v>
      </c>
      <c r="N3041">
        <v>0</v>
      </c>
      <c r="O3041">
        <f t="shared" si="376"/>
        <v>0</v>
      </c>
      <c r="P3041">
        <f t="shared" si="377"/>
        <v>1</v>
      </c>
      <c r="Q3041">
        <f t="shared" si="378"/>
        <v>0</v>
      </c>
      <c r="R3041">
        <f t="shared" si="379"/>
        <v>1</v>
      </c>
      <c r="S3041">
        <f t="shared" si="380"/>
        <v>0</v>
      </c>
      <c r="T3041">
        <f t="shared" si="381"/>
        <v>1</v>
      </c>
      <c r="U3041" s="16">
        <v>44062.884768518517</v>
      </c>
      <c r="V3041">
        <f t="shared" si="382"/>
        <v>2020</v>
      </c>
      <c r="W3041" t="b">
        <v>0</v>
      </c>
      <c r="X3041">
        <f t="shared" si="383"/>
        <v>0</v>
      </c>
    </row>
    <row r="3042" spans="1:24" x14ac:dyDescent="0.25">
      <c r="A3042" t="s">
        <v>1064</v>
      </c>
      <c r="B3042" s="4">
        <v>44361</v>
      </c>
      <c r="C3042">
        <v>2021</v>
      </c>
      <c r="D3042" t="s">
        <v>2144</v>
      </c>
      <c r="E3042" t="s">
        <v>2183</v>
      </c>
      <c r="F3042" t="s">
        <v>2201</v>
      </c>
      <c r="G3042" t="s">
        <v>5265</v>
      </c>
      <c r="I3042" t="s">
        <v>2155</v>
      </c>
      <c r="J3042" t="s">
        <v>6876</v>
      </c>
      <c r="K3042" s="2">
        <v>161000</v>
      </c>
      <c r="L3042" s="2">
        <v>0</v>
      </c>
      <c r="M3042" t="b">
        <v>0</v>
      </c>
      <c r="N3042">
        <v>0</v>
      </c>
      <c r="O3042">
        <f t="shared" si="376"/>
        <v>0</v>
      </c>
      <c r="P3042">
        <f t="shared" si="377"/>
        <v>1</v>
      </c>
      <c r="Q3042">
        <f t="shared" si="378"/>
        <v>0</v>
      </c>
      <c r="R3042">
        <f t="shared" si="379"/>
        <v>1</v>
      </c>
      <c r="S3042">
        <f t="shared" si="380"/>
        <v>0</v>
      </c>
      <c r="T3042">
        <f t="shared" si="381"/>
        <v>1</v>
      </c>
      <c r="U3042" s="16">
        <v>44089.80846064815</v>
      </c>
      <c r="V3042">
        <f t="shared" si="382"/>
        <v>2020</v>
      </c>
      <c r="W3042" t="b">
        <v>0</v>
      </c>
      <c r="X3042">
        <f t="shared" si="383"/>
        <v>0</v>
      </c>
    </row>
    <row r="3043" spans="1:24" x14ac:dyDescent="0.25">
      <c r="A3043" t="s">
        <v>1112</v>
      </c>
      <c r="B3043" s="4">
        <v>44358</v>
      </c>
      <c r="C3043">
        <v>2021</v>
      </c>
      <c r="D3043" t="s">
        <v>2144</v>
      </c>
      <c r="E3043" t="s">
        <v>2193</v>
      </c>
      <c r="F3043" t="s">
        <v>2201</v>
      </c>
      <c r="G3043" t="s">
        <v>5266</v>
      </c>
      <c r="I3043" t="s">
        <v>2159</v>
      </c>
      <c r="J3043" t="s">
        <v>6876</v>
      </c>
      <c r="K3043" s="2">
        <v>182300</v>
      </c>
      <c r="L3043" s="2">
        <v>0</v>
      </c>
      <c r="M3043" t="b">
        <v>0</v>
      </c>
      <c r="N3043">
        <v>0</v>
      </c>
      <c r="O3043">
        <f t="shared" si="376"/>
        <v>0</v>
      </c>
      <c r="P3043">
        <f t="shared" si="377"/>
        <v>1</v>
      </c>
      <c r="Q3043">
        <f t="shared" si="378"/>
        <v>0</v>
      </c>
      <c r="R3043">
        <f t="shared" si="379"/>
        <v>1</v>
      </c>
      <c r="S3043">
        <f t="shared" si="380"/>
        <v>0</v>
      </c>
      <c r="T3043">
        <f t="shared" si="381"/>
        <v>1</v>
      </c>
      <c r="U3043" s="16">
        <v>44180.877222222225</v>
      </c>
      <c r="V3043">
        <f t="shared" si="382"/>
        <v>2020</v>
      </c>
      <c r="W3043" t="b">
        <v>0</v>
      </c>
      <c r="X3043">
        <f t="shared" si="383"/>
        <v>0</v>
      </c>
    </row>
    <row r="3044" spans="1:24" x14ac:dyDescent="0.25">
      <c r="A3044" t="s">
        <v>643</v>
      </c>
      <c r="B3044" s="4">
        <v>44012</v>
      </c>
      <c r="C3044">
        <v>2020</v>
      </c>
      <c r="D3044" t="s">
        <v>2141</v>
      </c>
      <c r="E3044" t="s">
        <v>2183</v>
      </c>
      <c r="F3044" t="s">
        <v>2201</v>
      </c>
      <c r="G3044" t="s">
        <v>5267</v>
      </c>
      <c r="I3044" t="s">
        <v>2144</v>
      </c>
      <c r="J3044" t="s">
        <v>6876</v>
      </c>
      <c r="K3044" s="2">
        <v>104550</v>
      </c>
      <c r="L3044" s="2">
        <v>0</v>
      </c>
      <c r="M3044" t="b">
        <v>0</v>
      </c>
      <c r="N3044">
        <v>0</v>
      </c>
      <c r="O3044">
        <f t="shared" si="376"/>
        <v>0</v>
      </c>
      <c r="P3044">
        <f t="shared" si="377"/>
        <v>1</v>
      </c>
      <c r="Q3044">
        <f t="shared" si="378"/>
        <v>0</v>
      </c>
      <c r="R3044">
        <f t="shared" si="379"/>
        <v>1</v>
      </c>
      <c r="S3044">
        <f t="shared" si="380"/>
        <v>0</v>
      </c>
      <c r="T3044">
        <f t="shared" si="381"/>
        <v>1</v>
      </c>
      <c r="U3044" s="16">
        <v>43700.780486111114</v>
      </c>
      <c r="V3044">
        <f t="shared" si="382"/>
        <v>2019</v>
      </c>
      <c r="W3044" t="b">
        <v>0</v>
      </c>
      <c r="X3044">
        <f t="shared" si="383"/>
        <v>0</v>
      </c>
    </row>
    <row r="3045" spans="1:24" x14ac:dyDescent="0.25">
      <c r="A3045" t="s">
        <v>1959</v>
      </c>
      <c r="B3045" s="4">
        <v>44377</v>
      </c>
      <c r="C3045">
        <v>2021</v>
      </c>
      <c r="D3045" t="s">
        <v>2148</v>
      </c>
      <c r="E3045" t="s">
        <v>2183</v>
      </c>
      <c r="F3045" t="s">
        <v>2201</v>
      </c>
      <c r="G3045" t="s">
        <v>5268</v>
      </c>
      <c r="I3045" t="s">
        <v>2148</v>
      </c>
      <c r="J3045" t="s">
        <v>6876</v>
      </c>
      <c r="K3045" s="2">
        <v>162850</v>
      </c>
      <c r="L3045" s="2">
        <v>0</v>
      </c>
      <c r="M3045" t="b">
        <v>0</v>
      </c>
      <c r="N3045">
        <v>0</v>
      </c>
      <c r="O3045">
        <f t="shared" si="376"/>
        <v>0</v>
      </c>
      <c r="P3045">
        <f t="shared" si="377"/>
        <v>1</v>
      </c>
      <c r="Q3045">
        <f t="shared" si="378"/>
        <v>0</v>
      </c>
      <c r="R3045">
        <f t="shared" si="379"/>
        <v>1</v>
      </c>
      <c r="S3045">
        <f t="shared" si="380"/>
        <v>0</v>
      </c>
      <c r="T3045">
        <f t="shared" si="381"/>
        <v>1</v>
      </c>
      <c r="U3045" s="16">
        <v>44063.679814814815</v>
      </c>
      <c r="V3045">
        <f t="shared" si="382"/>
        <v>2020</v>
      </c>
      <c r="W3045" t="b">
        <v>0</v>
      </c>
      <c r="X3045">
        <f t="shared" si="383"/>
        <v>0</v>
      </c>
    </row>
    <row r="3046" spans="1:24" x14ac:dyDescent="0.25">
      <c r="A3046" t="s">
        <v>1002</v>
      </c>
      <c r="B3046" s="4">
        <v>44012</v>
      </c>
      <c r="C3046">
        <v>2020</v>
      </c>
      <c r="D3046" t="s">
        <v>2141</v>
      </c>
      <c r="E3046" t="s">
        <v>2183</v>
      </c>
      <c r="F3046" t="s">
        <v>2201</v>
      </c>
      <c r="G3046" t="s">
        <v>5269</v>
      </c>
      <c r="I3046" t="s">
        <v>2144</v>
      </c>
      <c r="J3046" t="s">
        <v>6876</v>
      </c>
      <c r="K3046" s="2">
        <v>148950</v>
      </c>
      <c r="L3046" s="2">
        <v>0</v>
      </c>
      <c r="M3046" t="b">
        <v>0</v>
      </c>
      <c r="N3046">
        <v>0</v>
      </c>
      <c r="O3046">
        <f t="shared" si="376"/>
        <v>0</v>
      </c>
      <c r="P3046">
        <f t="shared" si="377"/>
        <v>1</v>
      </c>
      <c r="Q3046">
        <f t="shared" si="378"/>
        <v>0</v>
      </c>
      <c r="R3046">
        <f t="shared" si="379"/>
        <v>1</v>
      </c>
      <c r="S3046">
        <f t="shared" si="380"/>
        <v>0</v>
      </c>
      <c r="T3046">
        <f t="shared" si="381"/>
        <v>1</v>
      </c>
      <c r="U3046" s="16">
        <v>43815.706006944441</v>
      </c>
      <c r="V3046">
        <f t="shared" si="382"/>
        <v>2019</v>
      </c>
      <c r="W3046" t="b">
        <v>0</v>
      </c>
      <c r="X3046">
        <f t="shared" si="383"/>
        <v>0</v>
      </c>
    </row>
    <row r="3047" spans="1:24" x14ac:dyDescent="0.25">
      <c r="A3047" t="s">
        <v>83</v>
      </c>
      <c r="B3047" s="4">
        <v>44377</v>
      </c>
      <c r="C3047">
        <v>2021</v>
      </c>
      <c r="D3047" t="s">
        <v>2144</v>
      </c>
      <c r="E3047" t="s">
        <v>2183</v>
      </c>
      <c r="F3047" t="s">
        <v>2201</v>
      </c>
      <c r="G3047" t="s">
        <v>5270</v>
      </c>
      <c r="I3047" t="s">
        <v>2144</v>
      </c>
      <c r="J3047" t="s">
        <v>6876</v>
      </c>
      <c r="K3047" s="2">
        <v>152000</v>
      </c>
      <c r="L3047" s="2">
        <v>0</v>
      </c>
      <c r="M3047" t="b">
        <v>0</v>
      </c>
      <c r="N3047">
        <v>0</v>
      </c>
      <c r="O3047">
        <f t="shared" si="376"/>
        <v>0</v>
      </c>
      <c r="P3047">
        <f t="shared" si="377"/>
        <v>1</v>
      </c>
      <c r="Q3047">
        <f t="shared" si="378"/>
        <v>0</v>
      </c>
      <c r="R3047">
        <f t="shared" si="379"/>
        <v>1</v>
      </c>
      <c r="S3047">
        <f t="shared" si="380"/>
        <v>0</v>
      </c>
      <c r="T3047">
        <f t="shared" si="381"/>
        <v>1</v>
      </c>
      <c r="U3047" s="16">
        <v>43956.623263888891</v>
      </c>
      <c r="V3047">
        <f t="shared" si="382"/>
        <v>2020</v>
      </c>
      <c r="W3047" t="b">
        <v>0</v>
      </c>
      <c r="X3047">
        <f t="shared" si="383"/>
        <v>0</v>
      </c>
    </row>
    <row r="3048" spans="1:24" x14ac:dyDescent="0.25">
      <c r="A3048" t="s">
        <v>1954</v>
      </c>
      <c r="B3048" s="4">
        <v>44012</v>
      </c>
      <c r="C3048">
        <v>2020</v>
      </c>
      <c r="D3048" t="s">
        <v>2144</v>
      </c>
      <c r="E3048" t="s">
        <v>2183</v>
      </c>
      <c r="F3048" t="s">
        <v>2204</v>
      </c>
      <c r="G3048" t="s">
        <v>5271</v>
      </c>
      <c r="I3048" t="s">
        <v>2148</v>
      </c>
      <c r="J3048" t="s">
        <v>6876</v>
      </c>
      <c r="K3048" s="2">
        <v>104550</v>
      </c>
      <c r="L3048" s="2">
        <v>0</v>
      </c>
      <c r="M3048" t="b">
        <v>0</v>
      </c>
      <c r="N3048">
        <v>0</v>
      </c>
      <c r="O3048">
        <f t="shared" si="376"/>
        <v>0</v>
      </c>
      <c r="P3048">
        <f t="shared" si="377"/>
        <v>1</v>
      </c>
      <c r="Q3048">
        <f t="shared" si="378"/>
        <v>0</v>
      </c>
      <c r="R3048">
        <f t="shared" si="379"/>
        <v>1</v>
      </c>
      <c r="S3048">
        <f t="shared" si="380"/>
        <v>0</v>
      </c>
      <c r="T3048">
        <f t="shared" si="381"/>
        <v>1</v>
      </c>
      <c r="U3048" s="16">
        <v>43630.828530092593</v>
      </c>
      <c r="V3048">
        <f t="shared" si="382"/>
        <v>2019</v>
      </c>
      <c r="W3048" t="b">
        <v>0</v>
      </c>
      <c r="X3048">
        <f t="shared" si="383"/>
        <v>0</v>
      </c>
    </row>
    <row r="3049" spans="1:24" x14ac:dyDescent="0.25">
      <c r="A3049" t="s">
        <v>807</v>
      </c>
      <c r="B3049" s="4">
        <v>44377</v>
      </c>
      <c r="C3049">
        <v>2021</v>
      </c>
      <c r="D3049" t="s">
        <v>2147</v>
      </c>
      <c r="E3049" t="s">
        <v>2183</v>
      </c>
      <c r="F3049" t="s">
        <v>2206</v>
      </c>
      <c r="G3049" t="s">
        <v>5272</v>
      </c>
      <c r="I3049" t="s">
        <v>2147</v>
      </c>
      <c r="J3049" t="s">
        <v>6876</v>
      </c>
      <c r="K3049" s="2">
        <v>135240</v>
      </c>
      <c r="L3049" s="2">
        <v>0</v>
      </c>
      <c r="M3049" t="b">
        <v>0</v>
      </c>
      <c r="N3049">
        <v>0</v>
      </c>
      <c r="O3049">
        <f t="shared" si="376"/>
        <v>0</v>
      </c>
      <c r="P3049">
        <f t="shared" si="377"/>
        <v>1</v>
      </c>
      <c r="Q3049">
        <f t="shared" si="378"/>
        <v>0</v>
      </c>
      <c r="R3049">
        <f t="shared" si="379"/>
        <v>1</v>
      </c>
      <c r="S3049">
        <f t="shared" si="380"/>
        <v>0</v>
      </c>
      <c r="T3049">
        <f t="shared" si="381"/>
        <v>1</v>
      </c>
      <c r="U3049" s="16">
        <v>43915.877442129633</v>
      </c>
      <c r="V3049">
        <f t="shared" si="382"/>
        <v>2020</v>
      </c>
      <c r="W3049" t="b">
        <v>0</v>
      </c>
      <c r="X3049">
        <f t="shared" si="383"/>
        <v>0</v>
      </c>
    </row>
    <row r="3050" spans="1:24" x14ac:dyDescent="0.25">
      <c r="A3050" t="s">
        <v>1093</v>
      </c>
      <c r="B3050" s="4">
        <v>44377</v>
      </c>
      <c r="C3050">
        <v>2021</v>
      </c>
      <c r="D3050" t="s">
        <v>2147</v>
      </c>
      <c r="E3050" t="s">
        <v>2183</v>
      </c>
      <c r="F3050" t="s">
        <v>2206</v>
      </c>
      <c r="G3050" t="s">
        <v>5273</v>
      </c>
      <c r="I3050" t="s">
        <v>2147</v>
      </c>
      <c r="J3050" t="s">
        <v>6876</v>
      </c>
      <c r="K3050" s="2">
        <v>128340</v>
      </c>
      <c r="L3050" s="2">
        <v>0</v>
      </c>
      <c r="M3050" t="b">
        <v>0</v>
      </c>
      <c r="N3050">
        <v>0</v>
      </c>
      <c r="O3050">
        <f t="shared" si="376"/>
        <v>0</v>
      </c>
      <c r="P3050">
        <f t="shared" si="377"/>
        <v>1</v>
      </c>
      <c r="Q3050">
        <f t="shared" si="378"/>
        <v>0</v>
      </c>
      <c r="R3050">
        <f t="shared" si="379"/>
        <v>1</v>
      </c>
      <c r="S3050">
        <f t="shared" si="380"/>
        <v>0</v>
      </c>
      <c r="T3050">
        <f t="shared" si="381"/>
        <v>1</v>
      </c>
      <c r="U3050" s="16">
        <v>44022.680844907409</v>
      </c>
      <c r="V3050">
        <f t="shared" si="382"/>
        <v>2020</v>
      </c>
      <c r="W3050" t="b">
        <v>0</v>
      </c>
      <c r="X3050">
        <f t="shared" si="383"/>
        <v>0</v>
      </c>
    </row>
    <row r="3051" spans="1:24" x14ac:dyDescent="0.25">
      <c r="A3051" t="s">
        <v>1086</v>
      </c>
      <c r="B3051" s="4">
        <v>43951</v>
      </c>
      <c r="C3051">
        <v>2020</v>
      </c>
      <c r="D3051" t="s">
        <v>2147</v>
      </c>
      <c r="E3051" t="s">
        <v>2183</v>
      </c>
      <c r="F3051" t="s">
        <v>2204</v>
      </c>
      <c r="G3051" t="s">
        <v>5274</v>
      </c>
      <c r="I3051" t="s">
        <v>2144</v>
      </c>
      <c r="J3051" t="s">
        <v>6876</v>
      </c>
      <c r="K3051" s="2">
        <v>123000</v>
      </c>
      <c r="L3051" s="2">
        <v>0</v>
      </c>
      <c r="M3051" t="b">
        <v>0</v>
      </c>
      <c r="N3051">
        <v>0</v>
      </c>
      <c r="O3051">
        <f t="shared" si="376"/>
        <v>0</v>
      </c>
      <c r="P3051">
        <f t="shared" si="377"/>
        <v>1</v>
      </c>
      <c r="Q3051">
        <f t="shared" si="378"/>
        <v>0</v>
      </c>
      <c r="R3051">
        <f t="shared" si="379"/>
        <v>1</v>
      </c>
      <c r="S3051">
        <f t="shared" si="380"/>
        <v>0</v>
      </c>
      <c r="T3051">
        <f t="shared" si="381"/>
        <v>1</v>
      </c>
      <c r="U3051" s="16">
        <v>43782.902627314812</v>
      </c>
      <c r="V3051">
        <f t="shared" si="382"/>
        <v>2019</v>
      </c>
      <c r="W3051" t="b">
        <v>0</v>
      </c>
      <c r="X3051">
        <f t="shared" si="383"/>
        <v>0</v>
      </c>
    </row>
    <row r="3052" spans="1:24" x14ac:dyDescent="0.25">
      <c r="A3052" t="s">
        <v>753</v>
      </c>
      <c r="B3052" s="4">
        <v>44347</v>
      </c>
      <c r="C3052">
        <v>2021</v>
      </c>
      <c r="D3052" t="s">
        <v>2144</v>
      </c>
      <c r="E3052" t="s">
        <v>2183</v>
      </c>
      <c r="F3052" t="s">
        <v>2201</v>
      </c>
      <c r="G3052" t="s">
        <v>5275</v>
      </c>
      <c r="I3052" t="s">
        <v>2144</v>
      </c>
      <c r="J3052" t="s">
        <v>6876</v>
      </c>
      <c r="K3052" s="2">
        <v>161000</v>
      </c>
      <c r="L3052" s="2">
        <v>0</v>
      </c>
      <c r="M3052" t="b">
        <v>0</v>
      </c>
      <c r="N3052">
        <v>0</v>
      </c>
      <c r="O3052">
        <f t="shared" si="376"/>
        <v>0</v>
      </c>
      <c r="P3052">
        <f t="shared" si="377"/>
        <v>1</v>
      </c>
      <c r="Q3052">
        <f t="shared" si="378"/>
        <v>0</v>
      </c>
      <c r="R3052">
        <f t="shared" si="379"/>
        <v>1</v>
      </c>
      <c r="S3052">
        <f t="shared" si="380"/>
        <v>0</v>
      </c>
      <c r="T3052">
        <f t="shared" si="381"/>
        <v>1</v>
      </c>
      <c r="U3052" s="16">
        <v>44112.578611111108</v>
      </c>
      <c r="V3052">
        <f t="shared" si="382"/>
        <v>2020</v>
      </c>
      <c r="W3052" t="b">
        <v>0</v>
      </c>
      <c r="X3052">
        <f t="shared" si="383"/>
        <v>0</v>
      </c>
    </row>
    <row r="3053" spans="1:24" x14ac:dyDescent="0.25">
      <c r="A3053" t="s">
        <v>719</v>
      </c>
      <c r="B3053" s="4">
        <v>44372</v>
      </c>
      <c r="C3053">
        <v>2021</v>
      </c>
      <c r="D3053" t="s">
        <v>2148</v>
      </c>
      <c r="E3053" t="s">
        <v>2183</v>
      </c>
      <c r="F3053" t="s">
        <v>2213</v>
      </c>
      <c r="G3053" t="s">
        <v>5276</v>
      </c>
      <c r="I3053" t="s">
        <v>2148</v>
      </c>
      <c r="J3053" t="s">
        <v>6876</v>
      </c>
      <c r="K3053" s="2">
        <v>140000</v>
      </c>
      <c r="L3053" s="2">
        <v>0</v>
      </c>
      <c r="M3053" t="b">
        <v>0</v>
      </c>
      <c r="N3053">
        <v>0</v>
      </c>
      <c r="O3053">
        <f t="shared" si="376"/>
        <v>0</v>
      </c>
      <c r="P3053">
        <f t="shared" si="377"/>
        <v>1</v>
      </c>
      <c r="Q3053">
        <f t="shared" si="378"/>
        <v>0</v>
      </c>
      <c r="R3053">
        <f t="shared" si="379"/>
        <v>1</v>
      </c>
      <c r="S3053">
        <f t="shared" si="380"/>
        <v>0</v>
      </c>
      <c r="T3053">
        <f t="shared" si="381"/>
        <v>1</v>
      </c>
      <c r="U3053" s="16">
        <v>43860.945254629631</v>
      </c>
      <c r="V3053">
        <f t="shared" si="382"/>
        <v>2020</v>
      </c>
      <c r="W3053" t="b">
        <v>0</v>
      </c>
      <c r="X3053">
        <f t="shared" si="383"/>
        <v>0</v>
      </c>
    </row>
    <row r="3054" spans="1:24" x14ac:dyDescent="0.25">
      <c r="A3054" t="s">
        <v>1987</v>
      </c>
      <c r="B3054" s="4">
        <v>44377</v>
      </c>
      <c r="C3054">
        <v>2021</v>
      </c>
      <c r="D3054" t="s">
        <v>2141</v>
      </c>
      <c r="E3054" t="s">
        <v>2183</v>
      </c>
      <c r="F3054" t="s">
        <v>2201</v>
      </c>
      <c r="G3054" t="s">
        <v>5277</v>
      </c>
      <c r="I3054" t="s">
        <v>2147</v>
      </c>
      <c r="J3054" t="s">
        <v>6876</v>
      </c>
      <c r="K3054" s="2">
        <v>119370</v>
      </c>
      <c r="L3054" s="2">
        <v>0</v>
      </c>
      <c r="M3054" t="b">
        <v>0</v>
      </c>
      <c r="N3054">
        <v>0</v>
      </c>
      <c r="O3054">
        <f t="shared" si="376"/>
        <v>0</v>
      </c>
      <c r="P3054">
        <f t="shared" si="377"/>
        <v>1</v>
      </c>
      <c r="Q3054">
        <f t="shared" si="378"/>
        <v>0</v>
      </c>
      <c r="R3054">
        <f t="shared" si="379"/>
        <v>1</v>
      </c>
      <c r="S3054">
        <f t="shared" si="380"/>
        <v>0</v>
      </c>
      <c r="T3054">
        <f t="shared" si="381"/>
        <v>1</v>
      </c>
      <c r="U3054" s="16">
        <v>43790.68277777778</v>
      </c>
      <c r="V3054">
        <f t="shared" si="382"/>
        <v>2019</v>
      </c>
      <c r="W3054" t="b">
        <v>0</v>
      </c>
      <c r="X3054">
        <f t="shared" si="383"/>
        <v>0</v>
      </c>
    </row>
    <row r="3055" spans="1:24" x14ac:dyDescent="0.25">
      <c r="A3055" t="s">
        <v>1059</v>
      </c>
      <c r="B3055" s="4">
        <v>44012</v>
      </c>
      <c r="C3055">
        <v>2020</v>
      </c>
      <c r="D3055" t="s">
        <v>2141</v>
      </c>
      <c r="E3055" t="s">
        <v>2183</v>
      </c>
      <c r="F3055" t="s">
        <v>2201</v>
      </c>
      <c r="G3055" t="s">
        <v>5278</v>
      </c>
      <c r="I3055" t="s">
        <v>2148</v>
      </c>
      <c r="J3055" t="s">
        <v>6876</v>
      </c>
      <c r="K3055" s="2">
        <v>123000</v>
      </c>
      <c r="L3055" s="2">
        <v>0</v>
      </c>
      <c r="M3055" t="b">
        <v>0</v>
      </c>
      <c r="N3055">
        <v>0</v>
      </c>
      <c r="O3055">
        <f t="shared" si="376"/>
        <v>0</v>
      </c>
      <c r="P3055">
        <f t="shared" si="377"/>
        <v>1</v>
      </c>
      <c r="Q3055">
        <f t="shared" si="378"/>
        <v>0</v>
      </c>
      <c r="R3055">
        <f t="shared" si="379"/>
        <v>1</v>
      </c>
      <c r="S3055">
        <f t="shared" si="380"/>
        <v>0</v>
      </c>
      <c r="T3055">
        <f t="shared" si="381"/>
        <v>1</v>
      </c>
      <c r="U3055" s="16">
        <v>43739.78534722222</v>
      </c>
      <c r="V3055">
        <f t="shared" si="382"/>
        <v>2019</v>
      </c>
      <c r="W3055" t="b">
        <v>0</v>
      </c>
      <c r="X3055">
        <f t="shared" si="383"/>
        <v>0</v>
      </c>
    </row>
    <row r="3056" spans="1:24" x14ac:dyDescent="0.25">
      <c r="A3056" t="s">
        <v>872</v>
      </c>
      <c r="B3056" s="4">
        <v>44377</v>
      </c>
      <c r="C3056">
        <v>2021</v>
      </c>
      <c r="D3056" t="s">
        <v>2148</v>
      </c>
      <c r="E3056" t="s">
        <v>2183</v>
      </c>
      <c r="F3056" t="s">
        <v>2201</v>
      </c>
      <c r="G3056" t="s">
        <v>5279</v>
      </c>
      <c r="I3056" t="s">
        <v>2148</v>
      </c>
      <c r="J3056" t="s">
        <v>6876</v>
      </c>
      <c r="K3056" s="2">
        <v>140000</v>
      </c>
      <c r="L3056" s="2">
        <v>0</v>
      </c>
      <c r="M3056" t="b">
        <v>0</v>
      </c>
      <c r="N3056">
        <v>0</v>
      </c>
      <c r="O3056">
        <f t="shared" si="376"/>
        <v>0</v>
      </c>
      <c r="P3056">
        <f t="shared" si="377"/>
        <v>1</v>
      </c>
      <c r="Q3056">
        <f t="shared" si="378"/>
        <v>0</v>
      </c>
      <c r="R3056">
        <f t="shared" si="379"/>
        <v>1</v>
      </c>
      <c r="S3056">
        <f t="shared" si="380"/>
        <v>0</v>
      </c>
      <c r="T3056">
        <f t="shared" si="381"/>
        <v>1</v>
      </c>
      <c r="U3056" s="16">
        <v>43857.773819444446</v>
      </c>
      <c r="V3056">
        <f t="shared" si="382"/>
        <v>2020</v>
      </c>
      <c r="W3056" t="b">
        <v>0</v>
      </c>
      <c r="X3056">
        <f t="shared" si="383"/>
        <v>0</v>
      </c>
    </row>
    <row r="3057" spans="1:24" x14ac:dyDescent="0.25">
      <c r="A3057" t="s">
        <v>966</v>
      </c>
      <c r="B3057" s="4">
        <v>44377</v>
      </c>
      <c r="C3057">
        <v>2021</v>
      </c>
      <c r="D3057" t="s">
        <v>2144</v>
      </c>
      <c r="E3057" t="s">
        <v>2183</v>
      </c>
      <c r="F3057" t="s">
        <v>2206</v>
      </c>
      <c r="G3057" t="s">
        <v>5280</v>
      </c>
      <c r="I3057" t="s">
        <v>2144</v>
      </c>
      <c r="J3057" t="s">
        <v>6876</v>
      </c>
      <c r="K3057" s="2">
        <v>140000</v>
      </c>
      <c r="L3057" s="2">
        <v>0</v>
      </c>
      <c r="M3057" t="b">
        <v>0</v>
      </c>
      <c r="N3057">
        <v>0</v>
      </c>
      <c r="O3057">
        <f t="shared" si="376"/>
        <v>0</v>
      </c>
      <c r="P3057">
        <f t="shared" si="377"/>
        <v>1</v>
      </c>
      <c r="Q3057">
        <f t="shared" si="378"/>
        <v>0</v>
      </c>
      <c r="R3057">
        <f t="shared" si="379"/>
        <v>1</v>
      </c>
      <c r="S3057">
        <f t="shared" si="380"/>
        <v>0</v>
      </c>
      <c r="T3057">
        <f t="shared" si="381"/>
        <v>1</v>
      </c>
      <c r="U3057" s="16">
        <v>43633.093310185184</v>
      </c>
      <c r="V3057">
        <f t="shared" si="382"/>
        <v>2019</v>
      </c>
      <c r="W3057" t="b">
        <v>0</v>
      </c>
      <c r="X3057">
        <f t="shared" si="383"/>
        <v>0</v>
      </c>
    </row>
    <row r="3058" spans="1:24" x14ac:dyDescent="0.25">
      <c r="A3058" t="s">
        <v>411</v>
      </c>
      <c r="B3058" s="4">
        <v>44012</v>
      </c>
      <c r="C3058">
        <v>2020</v>
      </c>
      <c r="D3058" t="s">
        <v>2147</v>
      </c>
      <c r="E3058" t="s">
        <v>2183</v>
      </c>
      <c r="F3058" t="s">
        <v>2204</v>
      </c>
      <c r="G3058" t="s">
        <v>5281</v>
      </c>
      <c r="I3058" t="s">
        <v>2147</v>
      </c>
      <c r="J3058" t="s">
        <v>6876</v>
      </c>
      <c r="K3058" s="2">
        <v>123000</v>
      </c>
      <c r="L3058" s="2">
        <v>0</v>
      </c>
      <c r="M3058" t="b">
        <v>0</v>
      </c>
      <c r="N3058">
        <v>0</v>
      </c>
      <c r="O3058">
        <f t="shared" si="376"/>
        <v>0</v>
      </c>
      <c r="P3058">
        <f t="shared" si="377"/>
        <v>1</v>
      </c>
      <c r="Q3058">
        <f t="shared" si="378"/>
        <v>0</v>
      </c>
      <c r="R3058">
        <f t="shared" si="379"/>
        <v>1</v>
      </c>
      <c r="S3058">
        <f t="shared" si="380"/>
        <v>0</v>
      </c>
      <c r="T3058">
        <f t="shared" si="381"/>
        <v>1</v>
      </c>
      <c r="U3058" s="16">
        <v>43822.755335648151</v>
      </c>
      <c r="V3058">
        <f t="shared" si="382"/>
        <v>2019</v>
      </c>
      <c r="W3058" t="b">
        <v>0</v>
      </c>
      <c r="X3058">
        <f t="shared" si="383"/>
        <v>0</v>
      </c>
    </row>
    <row r="3059" spans="1:24" x14ac:dyDescent="0.25">
      <c r="A3059" t="s">
        <v>1013</v>
      </c>
      <c r="B3059" s="4">
        <v>44012</v>
      </c>
      <c r="C3059">
        <v>2020</v>
      </c>
      <c r="D3059" t="s">
        <v>2141</v>
      </c>
      <c r="E3059" t="s">
        <v>2183</v>
      </c>
      <c r="F3059" t="s">
        <v>2201</v>
      </c>
      <c r="G3059" t="s">
        <v>5282</v>
      </c>
      <c r="I3059" t="s">
        <v>2144</v>
      </c>
      <c r="J3059" t="s">
        <v>6876</v>
      </c>
      <c r="K3059" s="2">
        <v>140000</v>
      </c>
      <c r="L3059" s="2">
        <v>0</v>
      </c>
      <c r="M3059" t="b">
        <v>0</v>
      </c>
      <c r="N3059">
        <v>0</v>
      </c>
      <c r="O3059">
        <f t="shared" si="376"/>
        <v>0</v>
      </c>
      <c r="P3059">
        <f t="shared" si="377"/>
        <v>1</v>
      </c>
      <c r="Q3059">
        <f t="shared" si="378"/>
        <v>0</v>
      </c>
      <c r="R3059">
        <f t="shared" si="379"/>
        <v>1</v>
      </c>
      <c r="S3059">
        <f t="shared" si="380"/>
        <v>0</v>
      </c>
      <c r="T3059">
        <f t="shared" si="381"/>
        <v>1</v>
      </c>
      <c r="U3059" s="16">
        <v>43794.900949074072</v>
      </c>
      <c r="V3059">
        <f t="shared" si="382"/>
        <v>2019</v>
      </c>
      <c r="W3059" t="b">
        <v>0</v>
      </c>
      <c r="X3059">
        <f t="shared" si="383"/>
        <v>0</v>
      </c>
    </row>
    <row r="3060" spans="1:24" x14ac:dyDescent="0.25">
      <c r="A3060" t="s">
        <v>341</v>
      </c>
      <c r="B3060" s="4">
        <v>44313</v>
      </c>
      <c r="C3060">
        <v>2021</v>
      </c>
      <c r="D3060" t="s">
        <v>2144</v>
      </c>
      <c r="E3060" t="s">
        <v>2183</v>
      </c>
      <c r="F3060" t="s">
        <v>2206</v>
      </c>
      <c r="G3060" t="s">
        <v>5283</v>
      </c>
      <c r="I3060" t="s">
        <v>2146</v>
      </c>
      <c r="J3060" t="s">
        <v>6876</v>
      </c>
      <c r="K3060" s="2">
        <v>154850</v>
      </c>
      <c r="L3060" s="2">
        <v>0</v>
      </c>
      <c r="M3060" t="b">
        <v>0</v>
      </c>
      <c r="N3060">
        <v>0</v>
      </c>
      <c r="O3060">
        <f t="shared" si="376"/>
        <v>0</v>
      </c>
      <c r="P3060">
        <f t="shared" si="377"/>
        <v>1</v>
      </c>
      <c r="Q3060">
        <f t="shared" si="378"/>
        <v>0</v>
      </c>
      <c r="R3060">
        <f t="shared" si="379"/>
        <v>1</v>
      </c>
      <c r="S3060">
        <f t="shared" si="380"/>
        <v>0</v>
      </c>
      <c r="T3060">
        <f t="shared" si="381"/>
        <v>1</v>
      </c>
      <c r="U3060" s="16">
        <v>43633.084004629629</v>
      </c>
      <c r="V3060">
        <f t="shared" si="382"/>
        <v>2019</v>
      </c>
      <c r="W3060" t="b">
        <v>0</v>
      </c>
      <c r="X3060">
        <f t="shared" si="383"/>
        <v>0</v>
      </c>
    </row>
    <row r="3061" spans="1:24" x14ac:dyDescent="0.25">
      <c r="A3061" t="s">
        <v>292</v>
      </c>
      <c r="B3061" s="4">
        <v>44301</v>
      </c>
      <c r="C3061">
        <v>2021</v>
      </c>
      <c r="D3061" t="s">
        <v>2141</v>
      </c>
      <c r="E3061" t="s">
        <v>2183</v>
      </c>
      <c r="F3061" t="s">
        <v>2210</v>
      </c>
      <c r="G3061" t="s">
        <v>5284</v>
      </c>
      <c r="I3061" t="s">
        <v>2146</v>
      </c>
      <c r="J3061" t="s">
        <v>6876</v>
      </c>
      <c r="K3061" s="2">
        <v>152000</v>
      </c>
      <c r="L3061" s="2">
        <v>0</v>
      </c>
      <c r="M3061" t="b">
        <v>0</v>
      </c>
      <c r="N3061">
        <v>0</v>
      </c>
      <c r="O3061">
        <f t="shared" si="376"/>
        <v>0</v>
      </c>
      <c r="P3061">
        <f t="shared" si="377"/>
        <v>1</v>
      </c>
      <c r="Q3061">
        <f t="shared" si="378"/>
        <v>0</v>
      </c>
      <c r="R3061">
        <f t="shared" si="379"/>
        <v>1</v>
      </c>
      <c r="S3061">
        <f t="shared" si="380"/>
        <v>0</v>
      </c>
      <c r="T3061">
        <f t="shared" si="381"/>
        <v>1</v>
      </c>
      <c r="U3061" s="16">
        <v>43945.897881944446</v>
      </c>
      <c r="V3061">
        <f t="shared" si="382"/>
        <v>2020</v>
      </c>
      <c r="W3061" t="b">
        <v>0</v>
      </c>
      <c r="X3061">
        <f t="shared" si="383"/>
        <v>0</v>
      </c>
    </row>
    <row r="3062" spans="1:24" x14ac:dyDescent="0.25">
      <c r="A3062" t="s">
        <v>1035</v>
      </c>
      <c r="B3062" s="4">
        <v>44312</v>
      </c>
      <c r="C3062">
        <v>2021</v>
      </c>
      <c r="D3062" t="s">
        <v>2148</v>
      </c>
      <c r="E3062" t="s">
        <v>2183</v>
      </c>
      <c r="F3062" t="s">
        <v>2206</v>
      </c>
      <c r="G3062" t="s">
        <v>5285</v>
      </c>
      <c r="I3062" t="s">
        <v>2148</v>
      </c>
      <c r="J3062" t="s">
        <v>6876</v>
      </c>
      <c r="K3062" s="2">
        <v>152000</v>
      </c>
      <c r="L3062" s="2">
        <v>0</v>
      </c>
      <c r="M3062" t="b">
        <v>0</v>
      </c>
      <c r="N3062">
        <v>0</v>
      </c>
      <c r="O3062">
        <f t="shared" si="376"/>
        <v>0</v>
      </c>
      <c r="P3062">
        <f t="shared" si="377"/>
        <v>1</v>
      </c>
      <c r="Q3062">
        <f t="shared" si="378"/>
        <v>0</v>
      </c>
      <c r="R3062">
        <f t="shared" si="379"/>
        <v>1</v>
      </c>
      <c r="S3062">
        <f t="shared" si="380"/>
        <v>0</v>
      </c>
      <c r="T3062">
        <f t="shared" si="381"/>
        <v>1</v>
      </c>
      <c r="U3062" s="16">
        <v>43901.898969907408</v>
      </c>
      <c r="V3062">
        <f t="shared" si="382"/>
        <v>2020</v>
      </c>
      <c r="W3062" t="b">
        <v>0</v>
      </c>
      <c r="X3062">
        <f t="shared" si="383"/>
        <v>0</v>
      </c>
    </row>
    <row r="3063" spans="1:24" x14ac:dyDescent="0.25">
      <c r="A3063" t="s">
        <v>645</v>
      </c>
      <c r="B3063" s="4">
        <v>44347</v>
      </c>
      <c r="C3063">
        <v>2021</v>
      </c>
      <c r="D3063" t="s">
        <v>2152</v>
      </c>
      <c r="E3063" t="s">
        <v>2183</v>
      </c>
      <c r="F3063" t="s">
        <v>2201</v>
      </c>
      <c r="G3063" t="s">
        <v>5286</v>
      </c>
      <c r="I3063" t="s">
        <v>2159</v>
      </c>
      <c r="J3063" t="s">
        <v>6876</v>
      </c>
      <c r="K3063" s="2">
        <v>141450</v>
      </c>
      <c r="L3063" s="2">
        <v>0</v>
      </c>
      <c r="M3063" t="b">
        <v>0</v>
      </c>
      <c r="N3063">
        <v>0</v>
      </c>
      <c r="O3063">
        <f t="shared" si="376"/>
        <v>0</v>
      </c>
      <c r="P3063">
        <f t="shared" si="377"/>
        <v>1</v>
      </c>
      <c r="Q3063">
        <f t="shared" si="378"/>
        <v>0</v>
      </c>
      <c r="R3063">
        <f t="shared" si="379"/>
        <v>1</v>
      </c>
      <c r="S3063">
        <f t="shared" si="380"/>
        <v>0</v>
      </c>
      <c r="T3063">
        <f t="shared" si="381"/>
        <v>1</v>
      </c>
      <c r="U3063" s="16">
        <v>43713.66064814815</v>
      </c>
      <c r="V3063">
        <f t="shared" si="382"/>
        <v>2019</v>
      </c>
      <c r="W3063" t="b">
        <v>0</v>
      </c>
      <c r="X3063">
        <f t="shared" si="383"/>
        <v>0</v>
      </c>
    </row>
    <row r="3064" spans="1:24" x14ac:dyDescent="0.25">
      <c r="A3064" t="s">
        <v>1977</v>
      </c>
      <c r="B3064" s="4">
        <v>44006</v>
      </c>
      <c r="C3064">
        <v>2020</v>
      </c>
      <c r="D3064" t="s">
        <v>2141</v>
      </c>
      <c r="E3064" t="s">
        <v>2183</v>
      </c>
      <c r="F3064" t="s">
        <v>2201</v>
      </c>
      <c r="G3064" t="s">
        <v>5287</v>
      </c>
      <c r="I3064" t="s">
        <v>2148</v>
      </c>
      <c r="J3064" t="s">
        <v>6876</v>
      </c>
      <c r="K3064" s="2">
        <v>140000</v>
      </c>
      <c r="L3064" s="2">
        <v>0</v>
      </c>
      <c r="M3064" t="b">
        <v>0</v>
      </c>
      <c r="N3064">
        <v>0</v>
      </c>
      <c r="O3064">
        <f t="shared" si="376"/>
        <v>0</v>
      </c>
      <c r="P3064">
        <f t="shared" si="377"/>
        <v>1</v>
      </c>
      <c r="Q3064">
        <f t="shared" si="378"/>
        <v>0</v>
      </c>
      <c r="R3064">
        <f t="shared" si="379"/>
        <v>1</v>
      </c>
      <c r="S3064">
        <f t="shared" si="380"/>
        <v>0</v>
      </c>
      <c r="T3064">
        <f t="shared" si="381"/>
        <v>1</v>
      </c>
      <c r="U3064" s="16">
        <v>43791.907893518517</v>
      </c>
      <c r="V3064">
        <f t="shared" si="382"/>
        <v>2019</v>
      </c>
      <c r="W3064" t="b">
        <v>0</v>
      </c>
      <c r="X3064">
        <f t="shared" si="383"/>
        <v>0</v>
      </c>
    </row>
    <row r="3065" spans="1:24" x14ac:dyDescent="0.25">
      <c r="A3065" t="s">
        <v>326</v>
      </c>
      <c r="B3065" s="4">
        <v>44377</v>
      </c>
      <c r="C3065">
        <v>2021</v>
      </c>
      <c r="D3065" t="s">
        <v>2141</v>
      </c>
      <c r="E3065" t="s">
        <v>2183</v>
      </c>
      <c r="F3065" t="s">
        <v>2204</v>
      </c>
      <c r="G3065" t="s">
        <v>5288</v>
      </c>
      <c r="I3065" t="s">
        <v>2144</v>
      </c>
      <c r="J3065" t="s">
        <v>6876</v>
      </c>
      <c r="K3065" s="2">
        <v>140000</v>
      </c>
      <c r="L3065" s="2">
        <v>0</v>
      </c>
      <c r="M3065" t="b">
        <v>0</v>
      </c>
      <c r="N3065">
        <v>0</v>
      </c>
      <c r="O3065">
        <f t="shared" si="376"/>
        <v>0</v>
      </c>
      <c r="P3065">
        <f t="shared" si="377"/>
        <v>1</v>
      </c>
      <c r="Q3065">
        <f t="shared" si="378"/>
        <v>0</v>
      </c>
      <c r="R3065">
        <f t="shared" si="379"/>
        <v>1</v>
      </c>
      <c r="S3065">
        <f t="shared" si="380"/>
        <v>0</v>
      </c>
      <c r="T3065">
        <f t="shared" si="381"/>
        <v>1</v>
      </c>
      <c r="U3065" s="16">
        <v>43753.55809027778</v>
      </c>
      <c r="V3065">
        <f t="shared" si="382"/>
        <v>2019</v>
      </c>
      <c r="W3065" t="b">
        <v>0</v>
      </c>
      <c r="X3065">
        <f t="shared" si="383"/>
        <v>0</v>
      </c>
    </row>
    <row r="3066" spans="1:24" x14ac:dyDescent="0.25">
      <c r="A3066" t="s">
        <v>814</v>
      </c>
      <c r="B3066" s="4">
        <v>44314</v>
      </c>
      <c r="C3066">
        <v>2021</v>
      </c>
      <c r="D3066" t="s">
        <v>2147</v>
      </c>
      <c r="E3066" t="s">
        <v>2183</v>
      </c>
      <c r="F3066" t="s">
        <v>2206</v>
      </c>
      <c r="G3066" t="s">
        <v>5289</v>
      </c>
      <c r="I3066" t="s">
        <v>2147</v>
      </c>
      <c r="J3066" t="s">
        <v>6876</v>
      </c>
      <c r="K3066" s="2">
        <v>181700</v>
      </c>
      <c r="L3066" s="2">
        <v>0</v>
      </c>
      <c r="M3066" t="b">
        <v>0</v>
      </c>
      <c r="N3066">
        <v>0</v>
      </c>
      <c r="O3066">
        <f t="shared" si="376"/>
        <v>0</v>
      </c>
      <c r="P3066">
        <f t="shared" si="377"/>
        <v>1</v>
      </c>
      <c r="Q3066">
        <f t="shared" si="378"/>
        <v>0</v>
      </c>
      <c r="R3066">
        <f t="shared" si="379"/>
        <v>1</v>
      </c>
      <c r="S3066">
        <f t="shared" si="380"/>
        <v>0</v>
      </c>
      <c r="T3066">
        <f t="shared" si="381"/>
        <v>1</v>
      </c>
      <c r="U3066" s="16">
        <v>44047.950150462966</v>
      </c>
      <c r="V3066">
        <f t="shared" si="382"/>
        <v>2020</v>
      </c>
      <c r="W3066" t="b">
        <v>0</v>
      </c>
      <c r="X3066">
        <f t="shared" si="383"/>
        <v>0</v>
      </c>
    </row>
    <row r="3067" spans="1:24" x14ac:dyDescent="0.25">
      <c r="A3067" t="s">
        <v>320</v>
      </c>
      <c r="B3067" s="4">
        <v>44012</v>
      </c>
      <c r="C3067">
        <v>2020</v>
      </c>
      <c r="D3067" t="s">
        <v>2148</v>
      </c>
      <c r="E3067" t="s">
        <v>2183</v>
      </c>
      <c r="F3067" t="s">
        <v>2201</v>
      </c>
      <c r="G3067" t="s">
        <v>5290</v>
      </c>
      <c r="I3067" t="s">
        <v>2148</v>
      </c>
      <c r="J3067" t="s">
        <v>6876</v>
      </c>
      <c r="K3067" s="2">
        <v>144000</v>
      </c>
      <c r="L3067" s="2">
        <v>0</v>
      </c>
      <c r="M3067" t="b">
        <v>0</v>
      </c>
      <c r="N3067">
        <v>0</v>
      </c>
      <c r="O3067">
        <f t="shared" si="376"/>
        <v>0</v>
      </c>
      <c r="P3067">
        <f t="shared" si="377"/>
        <v>1</v>
      </c>
      <c r="Q3067">
        <f t="shared" si="378"/>
        <v>0</v>
      </c>
      <c r="R3067">
        <f t="shared" si="379"/>
        <v>1</v>
      </c>
      <c r="S3067">
        <f t="shared" si="380"/>
        <v>0</v>
      </c>
      <c r="T3067">
        <f t="shared" si="381"/>
        <v>1</v>
      </c>
      <c r="U3067" s="16">
        <v>43931.727175925924</v>
      </c>
      <c r="V3067">
        <f t="shared" si="382"/>
        <v>2020</v>
      </c>
      <c r="W3067" t="b">
        <v>0</v>
      </c>
      <c r="X3067">
        <f t="shared" si="383"/>
        <v>0</v>
      </c>
    </row>
    <row r="3068" spans="1:24" x14ac:dyDescent="0.25">
      <c r="A3068" t="s">
        <v>1101</v>
      </c>
      <c r="B3068" s="4">
        <v>44377</v>
      </c>
      <c r="C3068">
        <v>2021</v>
      </c>
      <c r="D3068" t="s">
        <v>2147</v>
      </c>
      <c r="E3068" t="s">
        <v>2183</v>
      </c>
      <c r="F3068" t="s">
        <v>2206</v>
      </c>
      <c r="G3068" t="s">
        <v>5291</v>
      </c>
      <c r="I3068" t="s">
        <v>2148</v>
      </c>
      <c r="J3068" t="s">
        <v>6876</v>
      </c>
      <c r="K3068" s="2">
        <v>142850</v>
      </c>
      <c r="L3068" s="2">
        <v>0</v>
      </c>
      <c r="M3068" t="b">
        <v>0</v>
      </c>
      <c r="N3068">
        <v>0</v>
      </c>
      <c r="O3068">
        <f t="shared" si="376"/>
        <v>0</v>
      </c>
      <c r="P3068">
        <f t="shared" si="377"/>
        <v>1</v>
      </c>
      <c r="Q3068">
        <f t="shared" si="378"/>
        <v>0</v>
      </c>
      <c r="R3068">
        <f t="shared" si="379"/>
        <v>1</v>
      </c>
      <c r="S3068">
        <f t="shared" si="380"/>
        <v>0</v>
      </c>
      <c r="T3068">
        <f t="shared" si="381"/>
        <v>1</v>
      </c>
      <c r="U3068" s="16">
        <v>43802.679062499999</v>
      </c>
      <c r="V3068">
        <f t="shared" si="382"/>
        <v>2019</v>
      </c>
      <c r="W3068" t="b">
        <v>0</v>
      </c>
      <c r="X3068">
        <f t="shared" si="383"/>
        <v>0</v>
      </c>
    </row>
    <row r="3069" spans="1:24" x14ac:dyDescent="0.25">
      <c r="A3069" t="s">
        <v>621</v>
      </c>
      <c r="B3069" s="4">
        <v>44369</v>
      </c>
      <c r="C3069">
        <v>2021</v>
      </c>
      <c r="D3069" t="s">
        <v>2144</v>
      </c>
      <c r="E3069" t="s">
        <v>2183</v>
      </c>
      <c r="F3069" t="s">
        <v>2201</v>
      </c>
      <c r="G3069" t="s">
        <v>5292</v>
      </c>
      <c r="I3069" t="s">
        <v>2144</v>
      </c>
      <c r="J3069" t="s">
        <v>6876</v>
      </c>
      <c r="K3069" s="2">
        <v>152000</v>
      </c>
      <c r="L3069" s="2">
        <v>0</v>
      </c>
      <c r="M3069" t="b">
        <v>0</v>
      </c>
      <c r="N3069">
        <v>0</v>
      </c>
      <c r="O3069">
        <f t="shared" si="376"/>
        <v>0</v>
      </c>
      <c r="P3069">
        <f t="shared" si="377"/>
        <v>1</v>
      </c>
      <c r="Q3069">
        <f t="shared" si="378"/>
        <v>0</v>
      </c>
      <c r="R3069">
        <f t="shared" si="379"/>
        <v>1</v>
      </c>
      <c r="S3069">
        <f t="shared" si="380"/>
        <v>0</v>
      </c>
      <c r="T3069">
        <f t="shared" si="381"/>
        <v>1</v>
      </c>
      <c r="U3069" s="16">
        <v>43977.555798611109</v>
      </c>
      <c r="V3069">
        <f t="shared" si="382"/>
        <v>2020</v>
      </c>
      <c r="W3069" t="b">
        <v>0</v>
      </c>
      <c r="X3069">
        <f t="shared" si="383"/>
        <v>0</v>
      </c>
    </row>
    <row r="3070" spans="1:24" x14ac:dyDescent="0.25">
      <c r="A3070" t="s">
        <v>863</v>
      </c>
      <c r="B3070" s="4">
        <v>44377</v>
      </c>
      <c r="C3070">
        <v>2021</v>
      </c>
      <c r="D3070" t="s">
        <v>2148</v>
      </c>
      <c r="E3070" t="s">
        <v>2183</v>
      </c>
      <c r="F3070" t="s">
        <v>2211</v>
      </c>
      <c r="G3070" t="s">
        <v>5293</v>
      </c>
      <c r="I3070" t="s">
        <v>2148</v>
      </c>
      <c r="J3070" t="s">
        <v>6876</v>
      </c>
      <c r="K3070" s="2">
        <v>150850</v>
      </c>
      <c r="L3070" s="2">
        <v>0</v>
      </c>
      <c r="M3070" t="b">
        <v>0</v>
      </c>
      <c r="N3070">
        <v>0</v>
      </c>
      <c r="O3070">
        <f t="shared" si="376"/>
        <v>0</v>
      </c>
      <c r="P3070">
        <f t="shared" si="377"/>
        <v>1</v>
      </c>
      <c r="Q3070">
        <f t="shared" si="378"/>
        <v>0</v>
      </c>
      <c r="R3070">
        <f t="shared" si="379"/>
        <v>1</v>
      </c>
      <c r="S3070">
        <f t="shared" si="380"/>
        <v>0</v>
      </c>
      <c r="T3070">
        <f t="shared" si="381"/>
        <v>1</v>
      </c>
      <c r="U3070" s="16">
        <v>43963.154351851852</v>
      </c>
      <c r="V3070">
        <f t="shared" si="382"/>
        <v>2020</v>
      </c>
      <c r="W3070" t="b">
        <v>0</v>
      </c>
      <c r="X3070">
        <f t="shared" si="383"/>
        <v>0</v>
      </c>
    </row>
    <row r="3071" spans="1:24" x14ac:dyDescent="0.25">
      <c r="A3071" t="s">
        <v>68</v>
      </c>
      <c r="B3071" s="4">
        <v>43646</v>
      </c>
      <c r="C3071">
        <v>2019</v>
      </c>
      <c r="D3071" t="s">
        <v>2144</v>
      </c>
      <c r="E3071" t="s">
        <v>2183</v>
      </c>
      <c r="F3071" t="s">
        <v>2201</v>
      </c>
      <c r="G3071" t="s">
        <v>5294</v>
      </c>
      <c r="I3071" t="s">
        <v>2163</v>
      </c>
      <c r="J3071" t="s">
        <v>6876</v>
      </c>
      <c r="K3071" s="2">
        <v>71950</v>
      </c>
      <c r="L3071" s="2">
        <v>0</v>
      </c>
      <c r="M3071" t="b">
        <v>0</v>
      </c>
      <c r="N3071">
        <v>0</v>
      </c>
      <c r="O3071">
        <f t="shared" si="376"/>
        <v>0</v>
      </c>
      <c r="P3071">
        <f t="shared" si="377"/>
        <v>1</v>
      </c>
      <c r="Q3071">
        <f t="shared" si="378"/>
        <v>0</v>
      </c>
      <c r="R3071">
        <f t="shared" si="379"/>
        <v>1</v>
      </c>
      <c r="S3071">
        <f t="shared" si="380"/>
        <v>0</v>
      </c>
      <c r="T3071">
        <f t="shared" si="381"/>
        <v>1</v>
      </c>
      <c r="U3071" s="16">
        <v>43475.57880787037</v>
      </c>
      <c r="V3071">
        <f t="shared" si="382"/>
        <v>2019</v>
      </c>
      <c r="W3071" t="b">
        <v>0</v>
      </c>
      <c r="X3071">
        <f t="shared" si="383"/>
        <v>0</v>
      </c>
    </row>
    <row r="3072" spans="1:24" x14ac:dyDescent="0.25">
      <c r="A3072" t="s">
        <v>873</v>
      </c>
      <c r="B3072" s="4">
        <v>43281</v>
      </c>
      <c r="C3072">
        <v>2018</v>
      </c>
      <c r="D3072" t="s">
        <v>2136</v>
      </c>
      <c r="E3072" t="s">
        <v>2193</v>
      </c>
      <c r="F3072" t="s">
        <v>2201</v>
      </c>
      <c r="G3072" t="s">
        <v>5295</v>
      </c>
      <c r="I3072" t="s">
        <v>2144</v>
      </c>
      <c r="J3072" t="s">
        <v>6876</v>
      </c>
      <c r="K3072" s="2">
        <v>75750</v>
      </c>
      <c r="L3072" s="2">
        <v>0</v>
      </c>
      <c r="M3072" t="b">
        <v>0</v>
      </c>
      <c r="N3072">
        <v>0</v>
      </c>
      <c r="O3072">
        <f t="shared" si="376"/>
        <v>0</v>
      </c>
      <c r="P3072">
        <f t="shared" si="377"/>
        <v>1</v>
      </c>
      <c r="Q3072">
        <f t="shared" si="378"/>
        <v>0</v>
      </c>
      <c r="R3072">
        <f t="shared" si="379"/>
        <v>1</v>
      </c>
      <c r="S3072">
        <f t="shared" si="380"/>
        <v>0</v>
      </c>
      <c r="T3072">
        <f t="shared" si="381"/>
        <v>1</v>
      </c>
      <c r="U3072" s="16">
        <v>43117.818819444445</v>
      </c>
      <c r="V3072">
        <f t="shared" si="382"/>
        <v>2018</v>
      </c>
      <c r="W3072" t="b">
        <v>0</v>
      </c>
      <c r="X3072">
        <f t="shared" si="383"/>
        <v>0</v>
      </c>
    </row>
    <row r="3073" spans="1:24" x14ac:dyDescent="0.25">
      <c r="A3073" t="s">
        <v>197</v>
      </c>
      <c r="B3073" s="4">
        <v>43195</v>
      </c>
      <c r="C3073">
        <v>2018</v>
      </c>
      <c r="D3073" t="s">
        <v>2136</v>
      </c>
      <c r="E3073" t="s">
        <v>2183</v>
      </c>
      <c r="F3073" t="s">
        <v>2204</v>
      </c>
      <c r="G3073" t="s">
        <v>5296</v>
      </c>
      <c r="I3073" t="s">
        <v>2153</v>
      </c>
      <c r="J3073" t="s">
        <v>6876</v>
      </c>
      <c r="K3073" s="2">
        <v>57650</v>
      </c>
      <c r="L3073" s="2">
        <v>0</v>
      </c>
      <c r="M3073" t="b">
        <v>0</v>
      </c>
      <c r="N3073">
        <v>0</v>
      </c>
      <c r="O3073">
        <f t="shared" si="376"/>
        <v>0</v>
      </c>
      <c r="P3073">
        <f t="shared" si="377"/>
        <v>1</v>
      </c>
      <c r="Q3073">
        <f t="shared" si="378"/>
        <v>0</v>
      </c>
      <c r="R3073">
        <f t="shared" si="379"/>
        <v>1</v>
      </c>
      <c r="S3073">
        <f t="shared" si="380"/>
        <v>0</v>
      </c>
      <c r="T3073">
        <f t="shared" si="381"/>
        <v>1</v>
      </c>
      <c r="U3073" s="16">
        <v>43042.755185185182</v>
      </c>
      <c r="V3073">
        <f t="shared" si="382"/>
        <v>2017</v>
      </c>
      <c r="W3073" t="b">
        <v>0</v>
      </c>
      <c r="X3073">
        <f t="shared" si="383"/>
        <v>0</v>
      </c>
    </row>
    <row r="3074" spans="1:24" x14ac:dyDescent="0.25">
      <c r="A3074" t="s">
        <v>1169</v>
      </c>
      <c r="B3074" s="4">
        <v>43192</v>
      </c>
      <c r="C3074">
        <v>2018</v>
      </c>
      <c r="D3074" t="s">
        <v>2136</v>
      </c>
      <c r="E3074" t="s">
        <v>2183</v>
      </c>
      <c r="F3074" t="s">
        <v>2201</v>
      </c>
      <c r="G3074" t="s">
        <v>5297</v>
      </c>
      <c r="I3074" t="s">
        <v>2153</v>
      </c>
      <c r="J3074" t="s">
        <v>6876</v>
      </c>
      <c r="K3074" s="2">
        <v>61450</v>
      </c>
      <c r="L3074" s="2">
        <v>0</v>
      </c>
      <c r="M3074" t="b">
        <v>0</v>
      </c>
      <c r="N3074">
        <v>0</v>
      </c>
      <c r="O3074">
        <f t="shared" si="376"/>
        <v>0</v>
      </c>
      <c r="P3074">
        <f t="shared" si="377"/>
        <v>1</v>
      </c>
      <c r="Q3074">
        <f t="shared" si="378"/>
        <v>0</v>
      </c>
      <c r="R3074">
        <f t="shared" si="379"/>
        <v>1</v>
      </c>
      <c r="S3074">
        <f t="shared" si="380"/>
        <v>0</v>
      </c>
      <c r="T3074">
        <f t="shared" si="381"/>
        <v>1</v>
      </c>
      <c r="U3074" s="16">
        <v>43024.709328703706</v>
      </c>
      <c r="V3074">
        <f t="shared" si="382"/>
        <v>2017</v>
      </c>
      <c r="W3074" t="b">
        <v>0</v>
      </c>
      <c r="X3074">
        <f t="shared" si="383"/>
        <v>0</v>
      </c>
    </row>
    <row r="3075" spans="1:24" x14ac:dyDescent="0.25">
      <c r="A3075" t="s">
        <v>1151</v>
      </c>
      <c r="B3075" s="4">
        <v>44012</v>
      </c>
      <c r="C3075">
        <v>2020</v>
      </c>
      <c r="D3075" t="s">
        <v>2141</v>
      </c>
      <c r="E3075" t="s">
        <v>2185</v>
      </c>
      <c r="F3075" t="s">
        <v>2204</v>
      </c>
      <c r="G3075" t="s">
        <v>5298</v>
      </c>
      <c r="I3075" t="s">
        <v>2153</v>
      </c>
      <c r="J3075" t="s">
        <v>6876</v>
      </c>
      <c r="K3075" s="2">
        <v>82480</v>
      </c>
      <c r="L3075" s="2">
        <v>0</v>
      </c>
      <c r="M3075" t="b">
        <v>0</v>
      </c>
      <c r="N3075">
        <v>0</v>
      </c>
      <c r="O3075">
        <f t="shared" ref="O3075:O3138" si="384">IF($M3075=TRUE,1,0)</f>
        <v>0</v>
      </c>
      <c r="P3075">
        <f t="shared" ref="P3075:P3138" si="385">IF($M3075=FALSE,1,0)</f>
        <v>1</v>
      </c>
      <c r="Q3075">
        <f t="shared" ref="Q3075:Q3138" si="386">IF($J3075="Closed Won",1,0)</f>
        <v>0</v>
      </c>
      <c r="R3075">
        <f t="shared" ref="R3075:R3138" si="387">IF($J3075="Closed Lost",1,0)</f>
        <v>1</v>
      </c>
      <c r="S3075">
        <f t="shared" ref="S3075:S3138" si="388">IF(OR($J3075="Closed Won",$J3075="Closed Lost",),0,1)</f>
        <v>0</v>
      </c>
      <c r="T3075">
        <f t="shared" ref="T3075:T3138" si="389">IF(OR($J3075="Closed Won",$J3075="Closed Lost",),1,0)</f>
        <v>1</v>
      </c>
      <c r="U3075" s="16">
        <v>43523.028784722221</v>
      </c>
      <c r="V3075">
        <f t="shared" ref="V3075:V3138" si="390">YEAR($U3075)</f>
        <v>2019</v>
      </c>
      <c r="W3075" t="b">
        <v>0</v>
      </c>
      <c r="X3075">
        <f t="shared" ref="X3075:X3138" si="391">SUM(IF($W3075=TRUE,$K3075,0))</f>
        <v>0</v>
      </c>
    </row>
    <row r="3076" spans="1:24" x14ac:dyDescent="0.25">
      <c r="A3076" t="s">
        <v>74</v>
      </c>
      <c r="B3076" s="4">
        <v>43281</v>
      </c>
      <c r="C3076">
        <v>2018</v>
      </c>
      <c r="D3076" t="s">
        <v>2144</v>
      </c>
      <c r="E3076" t="s">
        <v>2183</v>
      </c>
      <c r="F3076" t="s">
        <v>2204</v>
      </c>
      <c r="G3076" t="s">
        <v>5299</v>
      </c>
      <c r="I3076" t="s">
        <v>2153</v>
      </c>
      <c r="J3076" t="s">
        <v>6876</v>
      </c>
      <c r="K3076" s="2">
        <v>87650</v>
      </c>
      <c r="L3076" s="2">
        <v>0</v>
      </c>
      <c r="M3076" t="b">
        <v>0</v>
      </c>
      <c r="N3076">
        <v>0</v>
      </c>
      <c r="O3076">
        <f t="shared" si="384"/>
        <v>0</v>
      </c>
      <c r="P3076">
        <f t="shared" si="385"/>
        <v>1</v>
      </c>
      <c r="Q3076">
        <f t="shared" si="386"/>
        <v>0</v>
      </c>
      <c r="R3076">
        <f t="shared" si="387"/>
        <v>1</v>
      </c>
      <c r="S3076">
        <f t="shared" si="388"/>
        <v>0</v>
      </c>
      <c r="T3076">
        <f t="shared" si="389"/>
        <v>1</v>
      </c>
      <c r="U3076" s="16">
        <v>43280.822754629633</v>
      </c>
      <c r="V3076">
        <f t="shared" si="390"/>
        <v>2018</v>
      </c>
      <c r="W3076" t="b">
        <v>0</v>
      </c>
      <c r="X3076">
        <f t="shared" si="391"/>
        <v>0</v>
      </c>
    </row>
    <row r="3077" spans="1:24" x14ac:dyDescent="0.25">
      <c r="A3077" t="s">
        <v>1091</v>
      </c>
      <c r="B3077" s="4">
        <v>44377</v>
      </c>
      <c r="C3077">
        <v>2021</v>
      </c>
      <c r="D3077" t="s">
        <v>2141</v>
      </c>
      <c r="E3077" t="s">
        <v>2183</v>
      </c>
      <c r="F3077" t="s">
        <v>2201</v>
      </c>
      <c r="G3077" t="s">
        <v>5300</v>
      </c>
      <c r="I3077" t="s">
        <v>2147</v>
      </c>
      <c r="J3077" t="s">
        <v>6876</v>
      </c>
      <c r="K3077" s="2">
        <v>39321.75</v>
      </c>
      <c r="L3077" s="2">
        <v>0</v>
      </c>
      <c r="M3077" t="b">
        <v>0</v>
      </c>
      <c r="N3077">
        <v>0</v>
      </c>
      <c r="O3077">
        <f t="shared" si="384"/>
        <v>0</v>
      </c>
      <c r="P3077">
        <f t="shared" si="385"/>
        <v>1</v>
      </c>
      <c r="Q3077">
        <f t="shared" si="386"/>
        <v>0</v>
      </c>
      <c r="R3077">
        <f t="shared" si="387"/>
        <v>1</v>
      </c>
      <c r="S3077">
        <f t="shared" si="388"/>
        <v>0</v>
      </c>
      <c r="T3077">
        <f t="shared" si="389"/>
        <v>1</v>
      </c>
      <c r="U3077" s="16">
        <v>43761.587106481478</v>
      </c>
      <c r="V3077">
        <f t="shared" si="390"/>
        <v>2019</v>
      </c>
      <c r="W3077" t="b">
        <v>0</v>
      </c>
      <c r="X3077">
        <f t="shared" si="391"/>
        <v>0</v>
      </c>
    </row>
    <row r="3078" spans="1:24" x14ac:dyDescent="0.25">
      <c r="A3078" t="s">
        <v>2027</v>
      </c>
      <c r="B3078" s="4">
        <v>43578</v>
      </c>
      <c r="C3078">
        <v>2019</v>
      </c>
      <c r="D3078" t="s">
        <v>2129</v>
      </c>
      <c r="E3078" t="s">
        <v>2185</v>
      </c>
      <c r="F3078" t="s">
        <v>2207</v>
      </c>
      <c r="G3078" t="s">
        <v>5301</v>
      </c>
      <c r="I3078" t="s">
        <v>2163</v>
      </c>
      <c r="J3078" t="s">
        <v>6876</v>
      </c>
      <c r="K3078" s="2">
        <v>75750</v>
      </c>
      <c r="L3078" s="2">
        <v>0</v>
      </c>
      <c r="M3078" t="b">
        <v>0</v>
      </c>
      <c r="N3078">
        <v>0</v>
      </c>
      <c r="O3078">
        <f t="shared" si="384"/>
        <v>0</v>
      </c>
      <c r="P3078">
        <f t="shared" si="385"/>
        <v>1</v>
      </c>
      <c r="Q3078">
        <f t="shared" si="386"/>
        <v>0</v>
      </c>
      <c r="R3078">
        <f t="shared" si="387"/>
        <v>1</v>
      </c>
      <c r="S3078">
        <f t="shared" si="388"/>
        <v>0</v>
      </c>
      <c r="T3078">
        <f t="shared" si="389"/>
        <v>1</v>
      </c>
      <c r="U3078" s="16">
        <v>43017.759780092594</v>
      </c>
      <c r="V3078">
        <f t="shared" si="390"/>
        <v>2017</v>
      </c>
      <c r="W3078" t="b">
        <v>0</v>
      </c>
      <c r="X3078">
        <f t="shared" si="391"/>
        <v>0</v>
      </c>
    </row>
    <row r="3079" spans="1:24" x14ac:dyDescent="0.25">
      <c r="A3079" t="s">
        <v>360</v>
      </c>
      <c r="B3079" s="4">
        <v>44377</v>
      </c>
      <c r="C3079">
        <v>2021</v>
      </c>
      <c r="D3079" t="s">
        <v>2141</v>
      </c>
      <c r="E3079" t="s">
        <v>2183</v>
      </c>
      <c r="F3079" t="s">
        <v>2213</v>
      </c>
      <c r="G3079" t="s">
        <v>5302</v>
      </c>
      <c r="I3079" t="s">
        <v>2142</v>
      </c>
      <c r="J3079" t="s">
        <v>6876</v>
      </c>
      <c r="K3079" s="2">
        <v>86700</v>
      </c>
      <c r="L3079" s="2">
        <v>0</v>
      </c>
      <c r="M3079" t="b">
        <v>0</v>
      </c>
      <c r="N3079">
        <v>0</v>
      </c>
      <c r="O3079">
        <f t="shared" si="384"/>
        <v>0</v>
      </c>
      <c r="P3079">
        <f t="shared" si="385"/>
        <v>1</v>
      </c>
      <c r="Q3079">
        <f t="shared" si="386"/>
        <v>0</v>
      </c>
      <c r="R3079">
        <f t="shared" si="387"/>
        <v>1</v>
      </c>
      <c r="S3079">
        <f t="shared" si="388"/>
        <v>0</v>
      </c>
      <c r="T3079">
        <f t="shared" si="389"/>
        <v>1</v>
      </c>
      <c r="U3079" s="16">
        <v>43613.881307870368</v>
      </c>
      <c r="V3079">
        <f t="shared" si="390"/>
        <v>2019</v>
      </c>
      <c r="W3079" t="b">
        <v>0</v>
      </c>
      <c r="X3079">
        <f t="shared" si="391"/>
        <v>0</v>
      </c>
    </row>
    <row r="3080" spans="1:24" x14ac:dyDescent="0.25">
      <c r="A3080" t="s">
        <v>1975</v>
      </c>
      <c r="B3080" s="4">
        <v>44287</v>
      </c>
      <c r="C3080">
        <v>2021</v>
      </c>
      <c r="D3080" t="s">
        <v>2141</v>
      </c>
      <c r="E3080" t="s">
        <v>2182</v>
      </c>
      <c r="F3080" t="s">
        <v>2211</v>
      </c>
      <c r="G3080" t="s">
        <v>5303</v>
      </c>
      <c r="I3080" t="s">
        <v>2142</v>
      </c>
      <c r="J3080" t="s">
        <v>6876</v>
      </c>
      <c r="K3080" s="2">
        <v>86700</v>
      </c>
      <c r="L3080" s="2">
        <v>0</v>
      </c>
      <c r="M3080" t="b">
        <v>0</v>
      </c>
      <c r="N3080">
        <v>0</v>
      </c>
      <c r="O3080">
        <f t="shared" si="384"/>
        <v>0</v>
      </c>
      <c r="P3080">
        <f t="shared" si="385"/>
        <v>1</v>
      </c>
      <c r="Q3080">
        <f t="shared" si="386"/>
        <v>0</v>
      </c>
      <c r="R3080">
        <f t="shared" si="387"/>
        <v>1</v>
      </c>
      <c r="S3080">
        <f t="shared" si="388"/>
        <v>0</v>
      </c>
      <c r="T3080">
        <f t="shared" si="389"/>
        <v>1</v>
      </c>
      <c r="U3080" s="16">
        <v>43353.800358796296</v>
      </c>
      <c r="V3080">
        <f t="shared" si="390"/>
        <v>2018</v>
      </c>
      <c r="W3080" t="b">
        <v>0</v>
      </c>
      <c r="X3080">
        <f t="shared" si="391"/>
        <v>0</v>
      </c>
    </row>
    <row r="3081" spans="1:24" x14ac:dyDescent="0.25">
      <c r="A3081" t="s">
        <v>555</v>
      </c>
      <c r="B3081" s="4">
        <v>44012</v>
      </c>
      <c r="C3081">
        <v>2020</v>
      </c>
      <c r="D3081" t="s">
        <v>2153</v>
      </c>
      <c r="E3081" t="s">
        <v>2183</v>
      </c>
      <c r="F3081" t="s">
        <v>2206</v>
      </c>
      <c r="G3081" t="s">
        <v>5304</v>
      </c>
      <c r="I3081" t="s">
        <v>2153</v>
      </c>
      <c r="J3081" t="s">
        <v>6876</v>
      </c>
      <c r="K3081" s="2">
        <v>64550</v>
      </c>
      <c r="L3081" s="2">
        <v>0</v>
      </c>
      <c r="M3081" t="b">
        <v>0</v>
      </c>
      <c r="N3081">
        <v>0</v>
      </c>
      <c r="O3081">
        <f t="shared" si="384"/>
        <v>0</v>
      </c>
      <c r="P3081">
        <f t="shared" si="385"/>
        <v>1</v>
      </c>
      <c r="Q3081">
        <f t="shared" si="386"/>
        <v>0</v>
      </c>
      <c r="R3081">
        <f t="shared" si="387"/>
        <v>1</v>
      </c>
      <c r="S3081">
        <f t="shared" si="388"/>
        <v>0</v>
      </c>
      <c r="T3081">
        <f t="shared" si="389"/>
        <v>1</v>
      </c>
      <c r="U3081" s="16">
        <v>43361.180671296293</v>
      </c>
      <c r="V3081">
        <f t="shared" si="390"/>
        <v>2018</v>
      </c>
      <c r="W3081" t="b">
        <v>0</v>
      </c>
      <c r="X3081">
        <f t="shared" si="391"/>
        <v>0</v>
      </c>
    </row>
    <row r="3082" spans="1:24" x14ac:dyDescent="0.25">
      <c r="A3082" t="s">
        <v>849</v>
      </c>
      <c r="B3082" s="4">
        <v>43922</v>
      </c>
      <c r="C3082">
        <v>2020</v>
      </c>
      <c r="D3082" t="s">
        <v>2136</v>
      </c>
      <c r="E3082" t="s">
        <v>2182</v>
      </c>
      <c r="F3082" t="s">
        <v>2211</v>
      </c>
      <c r="G3082" t="s">
        <v>5305</v>
      </c>
      <c r="I3082" t="s">
        <v>2138</v>
      </c>
      <c r="J3082" t="s">
        <v>6876</v>
      </c>
      <c r="K3082" s="2">
        <v>66905</v>
      </c>
      <c r="L3082" s="2">
        <v>0</v>
      </c>
      <c r="M3082" t="b">
        <v>0</v>
      </c>
      <c r="N3082">
        <v>0</v>
      </c>
      <c r="O3082">
        <f t="shared" si="384"/>
        <v>0</v>
      </c>
      <c r="P3082">
        <f t="shared" si="385"/>
        <v>1</v>
      </c>
      <c r="Q3082">
        <f t="shared" si="386"/>
        <v>0</v>
      </c>
      <c r="R3082">
        <f t="shared" si="387"/>
        <v>1</v>
      </c>
      <c r="S3082">
        <f t="shared" si="388"/>
        <v>0</v>
      </c>
      <c r="T3082">
        <f t="shared" si="389"/>
        <v>1</v>
      </c>
      <c r="U3082" s="16">
        <v>43291.709328703706</v>
      </c>
      <c r="V3082">
        <f t="shared" si="390"/>
        <v>2018</v>
      </c>
      <c r="W3082" t="b">
        <v>0</v>
      </c>
      <c r="X3082">
        <f t="shared" si="391"/>
        <v>0</v>
      </c>
    </row>
    <row r="3083" spans="1:24" x14ac:dyDescent="0.25">
      <c r="A3083" t="s">
        <v>279</v>
      </c>
      <c r="B3083" s="4">
        <v>44012</v>
      </c>
      <c r="C3083">
        <v>2020</v>
      </c>
      <c r="D3083" t="s">
        <v>2153</v>
      </c>
      <c r="E3083" t="s">
        <v>2185</v>
      </c>
      <c r="F3083" t="s">
        <v>2207</v>
      </c>
      <c r="G3083" t="s">
        <v>5306</v>
      </c>
      <c r="I3083" t="s">
        <v>2153</v>
      </c>
      <c r="J3083" t="s">
        <v>6876</v>
      </c>
      <c r="K3083" s="2">
        <v>57835</v>
      </c>
      <c r="L3083" s="2">
        <v>0</v>
      </c>
      <c r="M3083" t="b">
        <v>0</v>
      </c>
      <c r="N3083">
        <v>0</v>
      </c>
      <c r="O3083">
        <f t="shared" si="384"/>
        <v>0</v>
      </c>
      <c r="P3083">
        <f t="shared" si="385"/>
        <v>1</v>
      </c>
      <c r="Q3083">
        <f t="shared" si="386"/>
        <v>0</v>
      </c>
      <c r="R3083">
        <f t="shared" si="387"/>
        <v>1</v>
      </c>
      <c r="S3083">
        <f t="shared" si="388"/>
        <v>0</v>
      </c>
      <c r="T3083">
        <f t="shared" si="389"/>
        <v>1</v>
      </c>
      <c r="U3083" s="16">
        <v>43598.197337962964</v>
      </c>
      <c r="V3083">
        <f t="shared" si="390"/>
        <v>2019</v>
      </c>
      <c r="W3083" t="b">
        <v>0</v>
      </c>
      <c r="X3083">
        <f t="shared" si="391"/>
        <v>0</v>
      </c>
    </row>
    <row r="3084" spans="1:24" x14ac:dyDescent="0.25">
      <c r="A3084" t="s">
        <v>74</v>
      </c>
      <c r="B3084" s="4">
        <v>44012</v>
      </c>
      <c r="C3084">
        <v>2020</v>
      </c>
      <c r="D3084" t="s">
        <v>2141</v>
      </c>
      <c r="E3084" t="s">
        <v>2183</v>
      </c>
      <c r="F3084" t="s">
        <v>2204</v>
      </c>
      <c r="G3084" t="s">
        <v>5307</v>
      </c>
      <c r="I3084" t="s">
        <v>2144</v>
      </c>
      <c r="J3084" t="s">
        <v>6876</v>
      </c>
      <c r="K3084" s="2">
        <v>91515</v>
      </c>
      <c r="L3084" s="2">
        <v>0</v>
      </c>
      <c r="M3084" t="b">
        <v>0</v>
      </c>
      <c r="N3084">
        <v>0</v>
      </c>
      <c r="O3084">
        <f t="shared" si="384"/>
        <v>0</v>
      </c>
      <c r="P3084">
        <f t="shared" si="385"/>
        <v>1</v>
      </c>
      <c r="Q3084">
        <f t="shared" si="386"/>
        <v>0</v>
      </c>
      <c r="R3084">
        <f t="shared" si="387"/>
        <v>1</v>
      </c>
      <c r="S3084">
        <f t="shared" si="388"/>
        <v>0</v>
      </c>
      <c r="T3084">
        <f t="shared" si="389"/>
        <v>1</v>
      </c>
      <c r="U3084" s="16">
        <v>43630.55232638889</v>
      </c>
      <c r="V3084">
        <f t="shared" si="390"/>
        <v>2019</v>
      </c>
      <c r="W3084" t="b">
        <v>0</v>
      </c>
      <c r="X3084">
        <f t="shared" si="391"/>
        <v>0</v>
      </c>
    </row>
    <row r="3085" spans="1:24" x14ac:dyDescent="0.25">
      <c r="A3085" t="s">
        <v>1106</v>
      </c>
      <c r="B3085" s="4">
        <v>44012</v>
      </c>
      <c r="C3085">
        <v>2020</v>
      </c>
      <c r="D3085" t="s">
        <v>2141</v>
      </c>
      <c r="E3085" t="s">
        <v>2182</v>
      </c>
      <c r="F3085" t="s">
        <v>2207</v>
      </c>
      <c r="G3085" t="s">
        <v>5308</v>
      </c>
      <c r="I3085" t="s">
        <v>2138</v>
      </c>
      <c r="J3085" t="s">
        <v>6876</v>
      </c>
      <c r="K3085" s="2">
        <v>93085</v>
      </c>
      <c r="L3085" s="2">
        <v>0</v>
      </c>
      <c r="M3085" t="b">
        <v>0</v>
      </c>
      <c r="N3085">
        <v>0</v>
      </c>
      <c r="O3085">
        <f t="shared" si="384"/>
        <v>0</v>
      </c>
      <c r="P3085">
        <f t="shared" si="385"/>
        <v>1</v>
      </c>
      <c r="Q3085">
        <f t="shared" si="386"/>
        <v>0</v>
      </c>
      <c r="R3085">
        <f t="shared" si="387"/>
        <v>1</v>
      </c>
      <c r="S3085">
        <f t="shared" si="388"/>
        <v>0</v>
      </c>
      <c r="T3085">
        <f t="shared" si="389"/>
        <v>1</v>
      </c>
      <c r="U3085" s="16">
        <v>43622.784155092595</v>
      </c>
      <c r="V3085">
        <f t="shared" si="390"/>
        <v>2019</v>
      </c>
      <c r="W3085" t="b">
        <v>0</v>
      </c>
      <c r="X3085">
        <f t="shared" si="391"/>
        <v>0</v>
      </c>
    </row>
    <row r="3086" spans="1:24" x14ac:dyDescent="0.25">
      <c r="A3086" t="s">
        <v>555</v>
      </c>
      <c r="B3086" s="4">
        <v>44012</v>
      </c>
      <c r="C3086">
        <v>2020</v>
      </c>
      <c r="D3086" t="s">
        <v>2141</v>
      </c>
      <c r="E3086" t="s">
        <v>2183</v>
      </c>
      <c r="F3086" t="s">
        <v>2211</v>
      </c>
      <c r="G3086" t="s">
        <v>5309</v>
      </c>
      <c r="I3086" t="s">
        <v>2153</v>
      </c>
      <c r="J3086" t="s">
        <v>6876</v>
      </c>
      <c r="K3086" s="2">
        <v>85725</v>
      </c>
      <c r="L3086" s="2">
        <v>0</v>
      </c>
      <c r="M3086" t="b">
        <v>0</v>
      </c>
      <c r="N3086">
        <v>0</v>
      </c>
      <c r="O3086">
        <f t="shared" si="384"/>
        <v>0</v>
      </c>
      <c r="P3086">
        <f t="shared" si="385"/>
        <v>1</v>
      </c>
      <c r="Q3086">
        <f t="shared" si="386"/>
        <v>0</v>
      </c>
      <c r="R3086">
        <f t="shared" si="387"/>
        <v>1</v>
      </c>
      <c r="S3086">
        <f t="shared" si="388"/>
        <v>0</v>
      </c>
      <c r="T3086">
        <f t="shared" si="389"/>
        <v>1</v>
      </c>
      <c r="U3086" s="16">
        <v>43472.728530092594</v>
      </c>
      <c r="V3086">
        <f t="shared" si="390"/>
        <v>2019</v>
      </c>
      <c r="W3086" t="b">
        <v>0</v>
      </c>
      <c r="X3086">
        <f t="shared" si="391"/>
        <v>0</v>
      </c>
    </row>
    <row r="3087" spans="1:24" x14ac:dyDescent="0.25">
      <c r="A3087" t="s">
        <v>706</v>
      </c>
      <c r="B3087" s="4">
        <v>44364</v>
      </c>
      <c r="C3087">
        <v>2021</v>
      </c>
      <c r="D3087" t="s">
        <v>2142</v>
      </c>
      <c r="E3087" t="s">
        <v>2183</v>
      </c>
      <c r="F3087" t="s">
        <v>2201</v>
      </c>
      <c r="G3087" t="s">
        <v>5310</v>
      </c>
      <c r="I3087" t="s">
        <v>2144</v>
      </c>
      <c r="J3087" t="s">
        <v>6876</v>
      </c>
      <c r="K3087" s="2">
        <v>94730</v>
      </c>
      <c r="L3087" s="2">
        <v>0</v>
      </c>
      <c r="M3087" t="b">
        <v>0</v>
      </c>
      <c r="N3087">
        <v>0</v>
      </c>
      <c r="O3087">
        <f t="shared" si="384"/>
        <v>0</v>
      </c>
      <c r="P3087">
        <f t="shared" si="385"/>
        <v>1</v>
      </c>
      <c r="Q3087">
        <f t="shared" si="386"/>
        <v>0</v>
      </c>
      <c r="R3087">
        <f t="shared" si="387"/>
        <v>1</v>
      </c>
      <c r="S3087">
        <f t="shared" si="388"/>
        <v>0</v>
      </c>
      <c r="T3087">
        <f t="shared" si="389"/>
        <v>1</v>
      </c>
      <c r="U3087" s="16">
        <v>44148.581203703703</v>
      </c>
      <c r="V3087">
        <f t="shared" si="390"/>
        <v>2020</v>
      </c>
      <c r="W3087" t="b">
        <v>0</v>
      </c>
      <c r="X3087">
        <f t="shared" si="391"/>
        <v>0</v>
      </c>
    </row>
    <row r="3088" spans="1:24" x14ac:dyDescent="0.25">
      <c r="A3088" t="s">
        <v>657</v>
      </c>
      <c r="B3088" s="4">
        <v>44302</v>
      </c>
      <c r="C3088">
        <v>2021</v>
      </c>
      <c r="D3088" t="s">
        <v>2142</v>
      </c>
      <c r="E3088" t="s">
        <v>2185</v>
      </c>
      <c r="F3088" t="s">
        <v>2210</v>
      </c>
      <c r="G3088" t="s">
        <v>5311</v>
      </c>
      <c r="I3088" t="s">
        <v>2146</v>
      </c>
      <c r="J3088" t="s">
        <v>6876</v>
      </c>
      <c r="K3088" s="2">
        <v>67070</v>
      </c>
      <c r="L3088" s="2">
        <v>0</v>
      </c>
      <c r="M3088" t="b">
        <v>0</v>
      </c>
      <c r="N3088">
        <v>0</v>
      </c>
      <c r="O3088">
        <f t="shared" si="384"/>
        <v>0</v>
      </c>
      <c r="P3088">
        <f t="shared" si="385"/>
        <v>1</v>
      </c>
      <c r="Q3088">
        <f t="shared" si="386"/>
        <v>0</v>
      </c>
      <c r="R3088">
        <f t="shared" si="387"/>
        <v>1</v>
      </c>
      <c r="S3088">
        <f t="shared" si="388"/>
        <v>0</v>
      </c>
      <c r="T3088">
        <f t="shared" si="389"/>
        <v>1</v>
      </c>
      <c r="U3088" s="16">
        <v>44245.843657407408</v>
      </c>
      <c r="V3088">
        <f t="shared" si="390"/>
        <v>2021</v>
      </c>
      <c r="W3088" t="b">
        <v>0</v>
      </c>
      <c r="X3088">
        <f t="shared" si="391"/>
        <v>0</v>
      </c>
    </row>
    <row r="3089" spans="1:24" x14ac:dyDescent="0.25">
      <c r="A3089" t="s">
        <v>729</v>
      </c>
      <c r="B3089" s="4">
        <v>43646</v>
      </c>
      <c r="C3089">
        <v>2019</v>
      </c>
      <c r="D3089" t="s">
        <v>2141</v>
      </c>
      <c r="E3089" t="s">
        <v>2183</v>
      </c>
      <c r="F3089" t="s">
        <v>2201</v>
      </c>
      <c r="G3089" t="s">
        <v>5312</v>
      </c>
      <c r="I3089" t="s">
        <v>2163</v>
      </c>
      <c r="J3089" t="s">
        <v>6876</v>
      </c>
      <c r="K3089" s="2">
        <v>72600</v>
      </c>
      <c r="L3089" s="2">
        <v>0</v>
      </c>
      <c r="M3089" t="b">
        <v>0</v>
      </c>
      <c r="N3089">
        <v>0</v>
      </c>
      <c r="O3089">
        <f t="shared" si="384"/>
        <v>0</v>
      </c>
      <c r="P3089">
        <f t="shared" si="385"/>
        <v>1</v>
      </c>
      <c r="Q3089">
        <f t="shared" si="386"/>
        <v>0</v>
      </c>
      <c r="R3089">
        <f t="shared" si="387"/>
        <v>1</v>
      </c>
      <c r="S3089">
        <f t="shared" si="388"/>
        <v>0</v>
      </c>
      <c r="T3089">
        <f t="shared" si="389"/>
        <v>1</v>
      </c>
      <c r="U3089" s="16">
        <v>43374.514803240738</v>
      </c>
      <c r="V3089">
        <f t="shared" si="390"/>
        <v>2018</v>
      </c>
      <c r="W3089" t="b">
        <v>0</v>
      </c>
      <c r="X3089">
        <f t="shared" si="391"/>
        <v>0</v>
      </c>
    </row>
    <row r="3090" spans="1:24" x14ac:dyDescent="0.25">
      <c r="A3090" t="s">
        <v>323</v>
      </c>
      <c r="B3090" s="4">
        <v>44377</v>
      </c>
      <c r="C3090">
        <v>2021</v>
      </c>
      <c r="D3090" t="s">
        <v>2144</v>
      </c>
      <c r="E3090" t="s">
        <v>2185</v>
      </c>
      <c r="F3090" t="s">
        <v>2210</v>
      </c>
      <c r="G3090" t="s">
        <v>5313</v>
      </c>
      <c r="I3090" t="s">
        <v>2144</v>
      </c>
      <c r="J3090" t="s">
        <v>6876</v>
      </c>
      <c r="K3090" s="2">
        <v>76670</v>
      </c>
      <c r="L3090" s="2">
        <v>0</v>
      </c>
      <c r="M3090" t="b">
        <v>0</v>
      </c>
      <c r="N3090">
        <v>0</v>
      </c>
      <c r="O3090">
        <f t="shared" si="384"/>
        <v>0</v>
      </c>
      <c r="P3090">
        <f t="shared" si="385"/>
        <v>1</v>
      </c>
      <c r="Q3090">
        <f t="shared" si="386"/>
        <v>0</v>
      </c>
      <c r="R3090">
        <f t="shared" si="387"/>
        <v>1</v>
      </c>
      <c r="S3090">
        <f t="shared" si="388"/>
        <v>0</v>
      </c>
      <c r="T3090">
        <f t="shared" si="389"/>
        <v>1</v>
      </c>
      <c r="U3090" s="16">
        <v>44104.702210648145</v>
      </c>
      <c r="V3090">
        <f t="shared" si="390"/>
        <v>2020</v>
      </c>
      <c r="W3090" t="b">
        <v>0</v>
      </c>
      <c r="X3090">
        <f t="shared" si="391"/>
        <v>0</v>
      </c>
    </row>
    <row r="3091" spans="1:24" x14ac:dyDescent="0.25">
      <c r="A3091" t="s">
        <v>1015</v>
      </c>
      <c r="B3091" s="4">
        <v>44326</v>
      </c>
      <c r="C3091">
        <v>2021</v>
      </c>
      <c r="D3091" t="s">
        <v>2141</v>
      </c>
      <c r="E3091" t="s">
        <v>2183</v>
      </c>
      <c r="F3091" t="s">
        <v>2201</v>
      </c>
      <c r="G3091" t="s">
        <v>5314</v>
      </c>
      <c r="I3091" t="s">
        <v>2144</v>
      </c>
      <c r="J3091" t="s">
        <v>6876</v>
      </c>
      <c r="K3091" s="2">
        <v>20000</v>
      </c>
      <c r="L3091" s="2">
        <v>0</v>
      </c>
      <c r="M3091" t="b">
        <v>0</v>
      </c>
      <c r="N3091">
        <v>0</v>
      </c>
      <c r="O3091">
        <f t="shared" si="384"/>
        <v>0</v>
      </c>
      <c r="P3091">
        <f t="shared" si="385"/>
        <v>1</v>
      </c>
      <c r="Q3091">
        <f t="shared" si="386"/>
        <v>0</v>
      </c>
      <c r="R3091">
        <f t="shared" si="387"/>
        <v>1</v>
      </c>
      <c r="S3091">
        <f t="shared" si="388"/>
        <v>0</v>
      </c>
      <c r="T3091">
        <f t="shared" si="389"/>
        <v>1</v>
      </c>
      <c r="U3091" s="16">
        <v>43448.711458333331</v>
      </c>
      <c r="V3091">
        <f t="shared" si="390"/>
        <v>2018</v>
      </c>
      <c r="W3091" t="b">
        <v>0</v>
      </c>
      <c r="X3091">
        <f t="shared" si="391"/>
        <v>0</v>
      </c>
    </row>
    <row r="3092" spans="1:24" x14ac:dyDescent="0.25">
      <c r="A3092" t="s">
        <v>1160</v>
      </c>
      <c r="B3092" s="4">
        <v>44377</v>
      </c>
      <c r="C3092">
        <v>2021</v>
      </c>
      <c r="D3092" t="s">
        <v>2141</v>
      </c>
      <c r="E3092" t="s">
        <v>2193</v>
      </c>
      <c r="F3092" t="s">
        <v>2211</v>
      </c>
      <c r="G3092" t="s">
        <v>5315</v>
      </c>
      <c r="I3092" t="s">
        <v>2144</v>
      </c>
      <c r="J3092" t="s">
        <v>6876</v>
      </c>
      <c r="K3092" s="2">
        <v>93424</v>
      </c>
      <c r="L3092" s="2">
        <v>0</v>
      </c>
      <c r="M3092" t="b">
        <v>0</v>
      </c>
      <c r="N3092">
        <v>0</v>
      </c>
      <c r="O3092">
        <f t="shared" si="384"/>
        <v>0</v>
      </c>
      <c r="P3092">
        <f t="shared" si="385"/>
        <v>1</v>
      </c>
      <c r="Q3092">
        <f t="shared" si="386"/>
        <v>0</v>
      </c>
      <c r="R3092">
        <f t="shared" si="387"/>
        <v>1</v>
      </c>
      <c r="S3092">
        <f t="shared" si="388"/>
        <v>0</v>
      </c>
      <c r="T3092">
        <f t="shared" si="389"/>
        <v>1</v>
      </c>
      <c r="U3092" s="16">
        <v>43766.548530092594</v>
      </c>
      <c r="V3092">
        <f t="shared" si="390"/>
        <v>2019</v>
      </c>
      <c r="W3092" t="b">
        <v>0</v>
      </c>
      <c r="X3092">
        <f t="shared" si="391"/>
        <v>0</v>
      </c>
    </row>
    <row r="3093" spans="1:24" x14ac:dyDescent="0.25">
      <c r="A3093" t="s">
        <v>2118</v>
      </c>
      <c r="B3093" s="4">
        <v>44377</v>
      </c>
      <c r="C3093">
        <v>2021</v>
      </c>
      <c r="D3093" t="s">
        <v>2141</v>
      </c>
      <c r="E3093" t="s">
        <v>2183</v>
      </c>
      <c r="F3093" t="s">
        <v>2204</v>
      </c>
      <c r="G3093" t="s">
        <v>5316</v>
      </c>
      <c r="I3093" t="s">
        <v>2142</v>
      </c>
      <c r="J3093" t="s">
        <v>6876</v>
      </c>
      <c r="K3093" s="2">
        <v>85000</v>
      </c>
      <c r="L3093" s="2">
        <v>0</v>
      </c>
      <c r="M3093" t="b">
        <v>0</v>
      </c>
      <c r="N3093">
        <v>0</v>
      </c>
      <c r="O3093">
        <f t="shared" si="384"/>
        <v>0</v>
      </c>
      <c r="P3093">
        <f t="shared" si="385"/>
        <v>1</v>
      </c>
      <c r="Q3093">
        <f t="shared" si="386"/>
        <v>0</v>
      </c>
      <c r="R3093">
        <f t="shared" si="387"/>
        <v>1</v>
      </c>
      <c r="S3093">
        <f t="shared" si="388"/>
        <v>0</v>
      </c>
      <c r="T3093">
        <f t="shared" si="389"/>
        <v>1</v>
      </c>
      <c r="U3093" s="16">
        <v>43536.595567129632</v>
      </c>
      <c r="V3093">
        <f t="shared" si="390"/>
        <v>2019</v>
      </c>
      <c r="W3093" t="b">
        <v>0</v>
      </c>
      <c r="X3093">
        <f t="shared" si="391"/>
        <v>0</v>
      </c>
    </row>
    <row r="3094" spans="1:24" x14ac:dyDescent="0.25">
      <c r="A3094" t="s">
        <v>867</v>
      </c>
      <c r="B3094" s="4">
        <v>44012</v>
      </c>
      <c r="C3094">
        <v>2020</v>
      </c>
      <c r="D3094" t="s">
        <v>2153</v>
      </c>
      <c r="E3094" t="s">
        <v>2183</v>
      </c>
      <c r="F3094" t="s">
        <v>2206</v>
      </c>
      <c r="G3094" t="s">
        <v>5317</v>
      </c>
      <c r="I3094" t="s">
        <v>6874</v>
      </c>
      <c r="J3094" t="s">
        <v>6876</v>
      </c>
      <c r="K3094" s="2">
        <v>81865</v>
      </c>
      <c r="L3094" s="2">
        <v>0</v>
      </c>
      <c r="M3094" t="b">
        <v>0</v>
      </c>
      <c r="N3094">
        <v>0</v>
      </c>
      <c r="O3094">
        <f t="shared" si="384"/>
        <v>0</v>
      </c>
      <c r="P3094">
        <f t="shared" si="385"/>
        <v>1</v>
      </c>
      <c r="Q3094">
        <f t="shared" si="386"/>
        <v>0</v>
      </c>
      <c r="R3094">
        <f t="shared" si="387"/>
        <v>1</v>
      </c>
      <c r="S3094">
        <f t="shared" si="388"/>
        <v>0</v>
      </c>
      <c r="T3094">
        <f t="shared" si="389"/>
        <v>1</v>
      </c>
      <c r="U3094" s="16">
        <v>43598.221273148149</v>
      </c>
      <c r="V3094">
        <f t="shared" si="390"/>
        <v>2019</v>
      </c>
      <c r="W3094" t="b">
        <v>0</v>
      </c>
      <c r="X3094">
        <f t="shared" si="391"/>
        <v>0</v>
      </c>
    </row>
    <row r="3095" spans="1:24" x14ac:dyDescent="0.25">
      <c r="A3095" t="s">
        <v>2119</v>
      </c>
      <c r="B3095" s="4">
        <v>44377</v>
      </c>
      <c r="C3095">
        <v>2021</v>
      </c>
      <c r="D3095" t="s">
        <v>2141</v>
      </c>
      <c r="E3095" t="s">
        <v>2183</v>
      </c>
      <c r="F3095" t="s">
        <v>2206</v>
      </c>
      <c r="G3095" t="s">
        <v>5318</v>
      </c>
      <c r="I3095" t="s">
        <v>2142</v>
      </c>
      <c r="J3095" t="s">
        <v>6876</v>
      </c>
      <c r="K3095" s="2">
        <v>77950</v>
      </c>
      <c r="L3095" s="2">
        <v>0</v>
      </c>
      <c r="M3095" t="b">
        <v>0</v>
      </c>
      <c r="N3095">
        <v>0</v>
      </c>
      <c r="O3095">
        <f t="shared" si="384"/>
        <v>0</v>
      </c>
      <c r="P3095">
        <f t="shared" si="385"/>
        <v>1</v>
      </c>
      <c r="Q3095">
        <f t="shared" si="386"/>
        <v>0</v>
      </c>
      <c r="R3095">
        <f t="shared" si="387"/>
        <v>1</v>
      </c>
      <c r="S3095">
        <f t="shared" si="388"/>
        <v>0</v>
      </c>
      <c r="T3095">
        <f t="shared" si="389"/>
        <v>1</v>
      </c>
      <c r="U3095" s="16">
        <v>43602.667662037034</v>
      </c>
      <c r="V3095">
        <f t="shared" si="390"/>
        <v>2019</v>
      </c>
      <c r="W3095" t="b">
        <v>0</v>
      </c>
      <c r="X3095">
        <f t="shared" si="391"/>
        <v>0</v>
      </c>
    </row>
    <row r="3096" spans="1:24" x14ac:dyDescent="0.25">
      <c r="A3096" t="s">
        <v>120</v>
      </c>
      <c r="B3096" s="4">
        <v>44371</v>
      </c>
      <c r="C3096">
        <v>2021</v>
      </c>
      <c r="D3096" t="s">
        <v>2138</v>
      </c>
      <c r="E3096" t="s">
        <v>2183</v>
      </c>
      <c r="F3096" t="s">
        <v>2204</v>
      </c>
      <c r="G3096" t="s">
        <v>5319</v>
      </c>
      <c r="I3096" t="s">
        <v>2146</v>
      </c>
      <c r="J3096" t="s">
        <v>6876</v>
      </c>
      <c r="K3096" s="2">
        <v>95895</v>
      </c>
      <c r="L3096" s="2">
        <v>0</v>
      </c>
      <c r="M3096" t="b">
        <v>0</v>
      </c>
      <c r="N3096">
        <v>0</v>
      </c>
      <c r="O3096">
        <f t="shared" si="384"/>
        <v>0</v>
      </c>
      <c r="P3096">
        <f t="shared" si="385"/>
        <v>1</v>
      </c>
      <c r="Q3096">
        <f t="shared" si="386"/>
        <v>0</v>
      </c>
      <c r="R3096">
        <f t="shared" si="387"/>
        <v>1</v>
      </c>
      <c r="S3096">
        <f t="shared" si="388"/>
        <v>0</v>
      </c>
      <c r="T3096">
        <f t="shared" si="389"/>
        <v>1</v>
      </c>
      <c r="U3096" s="16">
        <v>43711.635092592594</v>
      </c>
      <c r="V3096">
        <f t="shared" si="390"/>
        <v>2019</v>
      </c>
      <c r="W3096" t="b">
        <v>0</v>
      </c>
      <c r="X3096">
        <f t="shared" si="391"/>
        <v>0</v>
      </c>
    </row>
    <row r="3097" spans="1:24" x14ac:dyDescent="0.25">
      <c r="A3097" t="s">
        <v>70</v>
      </c>
      <c r="B3097" s="4">
        <v>44377</v>
      </c>
      <c r="C3097">
        <v>2021</v>
      </c>
      <c r="D3097" t="s">
        <v>2141</v>
      </c>
      <c r="E3097" t="s">
        <v>2183</v>
      </c>
      <c r="F3097" t="s">
        <v>2204</v>
      </c>
      <c r="G3097" t="s">
        <v>5320</v>
      </c>
      <c r="I3097" t="s">
        <v>2142</v>
      </c>
      <c r="J3097" t="s">
        <v>6876</v>
      </c>
      <c r="K3097" s="2">
        <v>92395</v>
      </c>
      <c r="L3097" s="2">
        <v>0</v>
      </c>
      <c r="M3097" t="b">
        <v>0</v>
      </c>
      <c r="N3097">
        <v>0</v>
      </c>
      <c r="O3097">
        <f t="shared" si="384"/>
        <v>0</v>
      </c>
      <c r="P3097">
        <f t="shared" si="385"/>
        <v>1</v>
      </c>
      <c r="Q3097">
        <f t="shared" si="386"/>
        <v>0</v>
      </c>
      <c r="R3097">
        <f t="shared" si="387"/>
        <v>1</v>
      </c>
      <c r="S3097">
        <f t="shared" si="388"/>
        <v>0</v>
      </c>
      <c r="T3097">
        <f t="shared" si="389"/>
        <v>1</v>
      </c>
      <c r="U3097" s="16">
        <v>43769.635810185187</v>
      </c>
      <c r="V3097">
        <f t="shared" si="390"/>
        <v>2019</v>
      </c>
      <c r="W3097" t="b">
        <v>0</v>
      </c>
      <c r="X3097">
        <f t="shared" si="391"/>
        <v>0</v>
      </c>
    </row>
    <row r="3098" spans="1:24" x14ac:dyDescent="0.25">
      <c r="A3098" t="s">
        <v>622</v>
      </c>
      <c r="B3098" s="4">
        <v>44377</v>
      </c>
      <c r="C3098">
        <v>2021</v>
      </c>
      <c r="D3098" t="s">
        <v>2141</v>
      </c>
      <c r="E3098" t="s">
        <v>2183</v>
      </c>
      <c r="F3098" t="s">
        <v>2204</v>
      </c>
      <c r="G3098" t="s">
        <v>5321</v>
      </c>
      <c r="I3098" t="s">
        <v>2142</v>
      </c>
      <c r="J3098" t="s">
        <v>6876</v>
      </c>
      <c r="K3098" s="2">
        <v>93780</v>
      </c>
      <c r="L3098" s="2">
        <v>0</v>
      </c>
      <c r="M3098" t="b">
        <v>0</v>
      </c>
      <c r="N3098">
        <v>0</v>
      </c>
      <c r="O3098">
        <f t="shared" si="384"/>
        <v>0</v>
      </c>
      <c r="P3098">
        <f t="shared" si="385"/>
        <v>1</v>
      </c>
      <c r="Q3098">
        <f t="shared" si="386"/>
        <v>0</v>
      </c>
      <c r="R3098">
        <f t="shared" si="387"/>
        <v>1</v>
      </c>
      <c r="S3098">
        <f t="shared" si="388"/>
        <v>0</v>
      </c>
      <c r="T3098">
        <f t="shared" si="389"/>
        <v>1</v>
      </c>
      <c r="U3098" s="16">
        <v>43634.902037037034</v>
      </c>
      <c r="V3098">
        <f t="shared" si="390"/>
        <v>2019</v>
      </c>
      <c r="W3098" t="b">
        <v>0</v>
      </c>
      <c r="X3098">
        <f t="shared" si="391"/>
        <v>0</v>
      </c>
    </row>
    <row r="3099" spans="1:24" x14ac:dyDescent="0.25">
      <c r="A3099" t="s">
        <v>1103</v>
      </c>
      <c r="B3099" s="4">
        <v>44377</v>
      </c>
      <c r="C3099">
        <v>2021</v>
      </c>
      <c r="D3099" t="s">
        <v>2141</v>
      </c>
      <c r="E3099" t="s">
        <v>2183</v>
      </c>
      <c r="F3099" t="s">
        <v>2211</v>
      </c>
      <c r="G3099" t="s">
        <v>5322</v>
      </c>
      <c r="I3099" t="s">
        <v>2142</v>
      </c>
      <c r="J3099" t="s">
        <v>6876</v>
      </c>
      <c r="K3099" s="2">
        <v>54281</v>
      </c>
      <c r="L3099" s="2">
        <v>0</v>
      </c>
      <c r="M3099" t="b">
        <v>0</v>
      </c>
      <c r="N3099">
        <v>0</v>
      </c>
      <c r="O3099">
        <f t="shared" si="384"/>
        <v>0</v>
      </c>
      <c r="P3099">
        <f t="shared" si="385"/>
        <v>1</v>
      </c>
      <c r="Q3099">
        <f t="shared" si="386"/>
        <v>0</v>
      </c>
      <c r="R3099">
        <f t="shared" si="387"/>
        <v>1</v>
      </c>
      <c r="S3099">
        <f t="shared" si="388"/>
        <v>0</v>
      </c>
      <c r="T3099">
        <f t="shared" si="389"/>
        <v>1</v>
      </c>
      <c r="U3099" s="16">
        <v>43434.614027777781</v>
      </c>
      <c r="V3099">
        <f t="shared" si="390"/>
        <v>2018</v>
      </c>
      <c r="W3099" t="b">
        <v>0</v>
      </c>
      <c r="X3099">
        <f t="shared" si="391"/>
        <v>0</v>
      </c>
    </row>
    <row r="3100" spans="1:24" x14ac:dyDescent="0.25">
      <c r="A3100" t="s">
        <v>760</v>
      </c>
      <c r="B3100" s="4">
        <v>44313</v>
      </c>
      <c r="C3100">
        <v>2021</v>
      </c>
      <c r="D3100" t="s">
        <v>2146</v>
      </c>
      <c r="E3100" t="s">
        <v>2183</v>
      </c>
      <c r="F3100" t="s">
        <v>2206</v>
      </c>
      <c r="G3100" t="s">
        <v>5323</v>
      </c>
      <c r="I3100" t="s">
        <v>2146</v>
      </c>
      <c r="J3100" t="s">
        <v>6876</v>
      </c>
      <c r="K3100" s="2">
        <v>175010</v>
      </c>
      <c r="L3100" s="2">
        <v>0</v>
      </c>
      <c r="M3100" t="b">
        <v>0</v>
      </c>
      <c r="N3100">
        <v>0</v>
      </c>
      <c r="O3100">
        <f t="shared" si="384"/>
        <v>0</v>
      </c>
      <c r="P3100">
        <f t="shared" si="385"/>
        <v>1</v>
      </c>
      <c r="Q3100">
        <f t="shared" si="386"/>
        <v>0</v>
      </c>
      <c r="R3100">
        <f t="shared" si="387"/>
        <v>1</v>
      </c>
      <c r="S3100">
        <f t="shared" si="388"/>
        <v>0</v>
      </c>
      <c r="T3100">
        <f t="shared" si="389"/>
        <v>1</v>
      </c>
      <c r="U3100" s="16">
        <v>44123.809108796297</v>
      </c>
      <c r="V3100">
        <f t="shared" si="390"/>
        <v>2020</v>
      </c>
      <c r="W3100" t="b">
        <v>0</v>
      </c>
      <c r="X3100">
        <f t="shared" si="391"/>
        <v>0</v>
      </c>
    </row>
    <row r="3101" spans="1:24" x14ac:dyDescent="0.25">
      <c r="A3101" t="s">
        <v>766</v>
      </c>
      <c r="B3101" s="4">
        <v>44313</v>
      </c>
      <c r="C3101">
        <v>2021</v>
      </c>
      <c r="D3101" t="s">
        <v>2146</v>
      </c>
      <c r="E3101" t="s">
        <v>2183</v>
      </c>
      <c r="F3101" t="s">
        <v>2201</v>
      </c>
      <c r="G3101" t="s">
        <v>5324</v>
      </c>
      <c r="I3101" t="s">
        <v>2146</v>
      </c>
      <c r="J3101" t="s">
        <v>6876</v>
      </c>
      <c r="K3101" s="2">
        <v>175010</v>
      </c>
      <c r="L3101" s="2">
        <v>0</v>
      </c>
      <c r="M3101" t="b">
        <v>0</v>
      </c>
      <c r="N3101">
        <v>0</v>
      </c>
      <c r="O3101">
        <f t="shared" si="384"/>
        <v>0</v>
      </c>
      <c r="P3101">
        <f t="shared" si="385"/>
        <v>1</v>
      </c>
      <c r="Q3101">
        <f t="shared" si="386"/>
        <v>0</v>
      </c>
      <c r="R3101">
        <f t="shared" si="387"/>
        <v>1</v>
      </c>
      <c r="S3101">
        <f t="shared" si="388"/>
        <v>0</v>
      </c>
      <c r="T3101">
        <f t="shared" si="389"/>
        <v>1</v>
      </c>
      <c r="U3101" s="16">
        <v>44133.721550925926</v>
      </c>
      <c r="V3101">
        <f t="shared" si="390"/>
        <v>2020</v>
      </c>
      <c r="W3101" t="b">
        <v>0</v>
      </c>
      <c r="X3101">
        <f t="shared" si="391"/>
        <v>0</v>
      </c>
    </row>
    <row r="3102" spans="1:24" x14ac:dyDescent="0.25">
      <c r="A3102" t="s">
        <v>76</v>
      </c>
      <c r="B3102" s="4">
        <v>44104</v>
      </c>
      <c r="C3102">
        <v>2020</v>
      </c>
      <c r="D3102" t="s">
        <v>2144</v>
      </c>
      <c r="E3102" t="s">
        <v>2183</v>
      </c>
      <c r="F3102" t="s">
        <v>2206</v>
      </c>
      <c r="G3102" t="s">
        <v>5325</v>
      </c>
      <c r="I3102" t="s">
        <v>2144</v>
      </c>
      <c r="J3102" t="s">
        <v>6876</v>
      </c>
      <c r="K3102" s="2">
        <v>140000</v>
      </c>
      <c r="L3102" s="2">
        <v>0</v>
      </c>
      <c r="M3102" t="b">
        <v>0</v>
      </c>
      <c r="N3102">
        <v>0</v>
      </c>
      <c r="O3102">
        <f t="shared" si="384"/>
        <v>0</v>
      </c>
      <c r="P3102">
        <f t="shared" si="385"/>
        <v>1</v>
      </c>
      <c r="Q3102">
        <f t="shared" si="386"/>
        <v>0</v>
      </c>
      <c r="R3102">
        <f t="shared" si="387"/>
        <v>1</v>
      </c>
      <c r="S3102">
        <f t="shared" si="388"/>
        <v>0</v>
      </c>
      <c r="T3102">
        <f t="shared" si="389"/>
        <v>1</v>
      </c>
      <c r="U3102" s="16">
        <v>43633.086111111108</v>
      </c>
      <c r="V3102">
        <f t="shared" si="390"/>
        <v>2019</v>
      </c>
      <c r="W3102" t="b">
        <v>0</v>
      </c>
      <c r="X3102">
        <f t="shared" si="391"/>
        <v>0</v>
      </c>
    </row>
    <row r="3103" spans="1:24" x14ac:dyDescent="0.25">
      <c r="A3103" t="s">
        <v>1032</v>
      </c>
      <c r="B3103" s="4">
        <v>44104</v>
      </c>
      <c r="C3103">
        <v>2020</v>
      </c>
      <c r="D3103" t="s">
        <v>2148</v>
      </c>
      <c r="E3103" t="s">
        <v>2182</v>
      </c>
      <c r="F3103" t="s">
        <v>2201</v>
      </c>
      <c r="G3103" t="s">
        <v>5326</v>
      </c>
      <c r="I3103" t="s">
        <v>2148</v>
      </c>
      <c r="J3103" t="s">
        <v>6876</v>
      </c>
      <c r="K3103" s="2">
        <v>128000</v>
      </c>
      <c r="L3103" s="2">
        <v>0</v>
      </c>
      <c r="M3103" t="b">
        <v>0</v>
      </c>
      <c r="N3103">
        <v>0</v>
      </c>
      <c r="O3103">
        <f t="shared" si="384"/>
        <v>0</v>
      </c>
      <c r="P3103">
        <f t="shared" si="385"/>
        <v>1</v>
      </c>
      <c r="Q3103">
        <f t="shared" si="386"/>
        <v>0</v>
      </c>
      <c r="R3103">
        <f t="shared" si="387"/>
        <v>1</v>
      </c>
      <c r="S3103">
        <f t="shared" si="388"/>
        <v>0</v>
      </c>
      <c r="T3103">
        <f t="shared" si="389"/>
        <v>1</v>
      </c>
      <c r="U3103" s="16">
        <v>44082.753125000003</v>
      </c>
      <c r="V3103">
        <f t="shared" si="390"/>
        <v>2020</v>
      </c>
      <c r="W3103" t="b">
        <v>0</v>
      </c>
      <c r="X3103">
        <f t="shared" si="391"/>
        <v>0</v>
      </c>
    </row>
    <row r="3104" spans="1:24" x14ac:dyDescent="0.25">
      <c r="A3104" t="s">
        <v>614</v>
      </c>
      <c r="B3104" s="4">
        <v>44469</v>
      </c>
      <c r="C3104">
        <v>2021</v>
      </c>
      <c r="D3104" t="s">
        <v>2144</v>
      </c>
      <c r="E3104" t="s">
        <v>2183</v>
      </c>
      <c r="F3104" t="s">
        <v>2201</v>
      </c>
      <c r="G3104" t="s">
        <v>5327</v>
      </c>
      <c r="I3104" t="s">
        <v>2159</v>
      </c>
      <c r="J3104" t="s">
        <v>6876</v>
      </c>
      <c r="K3104" s="2">
        <v>161000</v>
      </c>
      <c r="L3104" s="2">
        <v>0</v>
      </c>
      <c r="M3104" t="b">
        <v>0</v>
      </c>
      <c r="N3104">
        <v>0</v>
      </c>
      <c r="O3104">
        <f t="shared" si="384"/>
        <v>0</v>
      </c>
      <c r="P3104">
        <f t="shared" si="385"/>
        <v>1</v>
      </c>
      <c r="Q3104">
        <f t="shared" si="386"/>
        <v>0</v>
      </c>
      <c r="R3104">
        <f t="shared" si="387"/>
        <v>1</v>
      </c>
      <c r="S3104">
        <f t="shared" si="388"/>
        <v>0</v>
      </c>
      <c r="T3104">
        <f t="shared" si="389"/>
        <v>1</v>
      </c>
      <c r="U3104" s="16">
        <v>44061.761620370373</v>
      </c>
      <c r="V3104">
        <f t="shared" si="390"/>
        <v>2020</v>
      </c>
      <c r="W3104" t="b">
        <v>0</v>
      </c>
      <c r="X3104">
        <f t="shared" si="391"/>
        <v>0</v>
      </c>
    </row>
    <row r="3105" spans="1:24" x14ac:dyDescent="0.25">
      <c r="A3105" t="s">
        <v>751</v>
      </c>
      <c r="B3105" s="4">
        <v>44408</v>
      </c>
      <c r="C3105">
        <v>2021</v>
      </c>
      <c r="D3105" t="s">
        <v>2144</v>
      </c>
      <c r="E3105" t="s">
        <v>2183</v>
      </c>
      <c r="F3105" t="s">
        <v>2201</v>
      </c>
      <c r="G3105" t="s">
        <v>5328</v>
      </c>
      <c r="I3105" t="s">
        <v>2144</v>
      </c>
      <c r="J3105" t="s">
        <v>6876</v>
      </c>
      <c r="K3105" s="2">
        <v>174800</v>
      </c>
      <c r="L3105" s="2">
        <v>0</v>
      </c>
      <c r="M3105" t="b">
        <v>0</v>
      </c>
      <c r="N3105">
        <v>0</v>
      </c>
      <c r="O3105">
        <f t="shared" si="384"/>
        <v>0</v>
      </c>
      <c r="P3105">
        <f t="shared" si="385"/>
        <v>1</v>
      </c>
      <c r="Q3105">
        <f t="shared" si="386"/>
        <v>0</v>
      </c>
      <c r="R3105">
        <f t="shared" si="387"/>
        <v>1</v>
      </c>
      <c r="S3105">
        <f t="shared" si="388"/>
        <v>0</v>
      </c>
      <c r="T3105">
        <f t="shared" si="389"/>
        <v>1</v>
      </c>
      <c r="U3105" s="16">
        <v>44091.594861111109</v>
      </c>
      <c r="V3105">
        <f t="shared" si="390"/>
        <v>2020</v>
      </c>
      <c r="W3105" t="b">
        <v>0</v>
      </c>
      <c r="X3105">
        <f t="shared" si="391"/>
        <v>0</v>
      </c>
    </row>
    <row r="3106" spans="1:24" x14ac:dyDescent="0.25">
      <c r="A3106" t="s">
        <v>699</v>
      </c>
      <c r="B3106" s="4">
        <v>44407</v>
      </c>
      <c r="C3106">
        <v>2021</v>
      </c>
      <c r="D3106" t="s">
        <v>2144</v>
      </c>
      <c r="E3106" t="s">
        <v>2183</v>
      </c>
      <c r="F3106" t="s">
        <v>2201</v>
      </c>
      <c r="G3106" t="s">
        <v>5329</v>
      </c>
      <c r="I3106" t="s">
        <v>2144</v>
      </c>
      <c r="J3106" t="s">
        <v>6876</v>
      </c>
      <c r="K3106" s="2">
        <v>161000</v>
      </c>
      <c r="L3106" s="2">
        <v>0</v>
      </c>
      <c r="M3106" t="b">
        <v>0</v>
      </c>
      <c r="N3106">
        <v>0</v>
      </c>
      <c r="O3106">
        <f t="shared" si="384"/>
        <v>0</v>
      </c>
      <c r="P3106">
        <f t="shared" si="385"/>
        <v>1</v>
      </c>
      <c r="Q3106">
        <f t="shared" si="386"/>
        <v>0</v>
      </c>
      <c r="R3106">
        <f t="shared" si="387"/>
        <v>1</v>
      </c>
      <c r="S3106">
        <f t="shared" si="388"/>
        <v>0</v>
      </c>
      <c r="T3106">
        <f t="shared" si="389"/>
        <v>1</v>
      </c>
      <c r="U3106" s="16">
        <v>44117.545439814814</v>
      </c>
      <c r="V3106">
        <f t="shared" si="390"/>
        <v>2020</v>
      </c>
      <c r="W3106" t="b">
        <v>0</v>
      </c>
      <c r="X3106">
        <f t="shared" si="391"/>
        <v>0</v>
      </c>
    </row>
    <row r="3107" spans="1:24" x14ac:dyDescent="0.25">
      <c r="A3107" t="s">
        <v>832</v>
      </c>
      <c r="B3107" s="4">
        <v>44104</v>
      </c>
      <c r="C3107">
        <v>2020</v>
      </c>
      <c r="D3107" t="s">
        <v>2144</v>
      </c>
      <c r="E3107" t="s">
        <v>2183</v>
      </c>
      <c r="F3107" t="s">
        <v>2201</v>
      </c>
      <c r="G3107" t="s">
        <v>5330</v>
      </c>
      <c r="I3107" t="s">
        <v>2144</v>
      </c>
      <c r="J3107" t="s">
        <v>6876</v>
      </c>
      <c r="K3107" s="2">
        <v>140000</v>
      </c>
      <c r="L3107" s="2">
        <v>0</v>
      </c>
      <c r="M3107" t="b">
        <v>0</v>
      </c>
      <c r="N3107">
        <v>0</v>
      </c>
      <c r="O3107">
        <f t="shared" si="384"/>
        <v>0</v>
      </c>
      <c r="P3107">
        <f t="shared" si="385"/>
        <v>1</v>
      </c>
      <c r="Q3107">
        <f t="shared" si="386"/>
        <v>0</v>
      </c>
      <c r="R3107">
        <f t="shared" si="387"/>
        <v>1</v>
      </c>
      <c r="S3107">
        <f t="shared" si="388"/>
        <v>0</v>
      </c>
      <c r="T3107">
        <f t="shared" si="389"/>
        <v>1</v>
      </c>
      <c r="U3107" s="16">
        <v>43864.590590277781</v>
      </c>
      <c r="V3107">
        <f t="shared" si="390"/>
        <v>2020</v>
      </c>
      <c r="W3107" t="b">
        <v>0</v>
      </c>
      <c r="X3107">
        <f t="shared" si="391"/>
        <v>0</v>
      </c>
    </row>
    <row r="3108" spans="1:24" x14ac:dyDescent="0.25">
      <c r="A3108" t="s">
        <v>1079</v>
      </c>
      <c r="B3108" s="4">
        <v>44073</v>
      </c>
      <c r="C3108">
        <v>2020</v>
      </c>
      <c r="D3108" t="s">
        <v>2144</v>
      </c>
      <c r="E3108" t="s">
        <v>2183</v>
      </c>
      <c r="F3108" t="s">
        <v>2201</v>
      </c>
      <c r="G3108" t="s">
        <v>5331</v>
      </c>
      <c r="I3108" t="s">
        <v>2144</v>
      </c>
      <c r="J3108" t="s">
        <v>6876</v>
      </c>
      <c r="K3108" s="2">
        <v>127000</v>
      </c>
      <c r="L3108" s="2">
        <v>0</v>
      </c>
      <c r="M3108" t="b">
        <v>0</v>
      </c>
      <c r="N3108">
        <v>0</v>
      </c>
      <c r="O3108">
        <f t="shared" si="384"/>
        <v>0</v>
      </c>
      <c r="P3108">
        <f t="shared" si="385"/>
        <v>1</v>
      </c>
      <c r="Q3108">
        <f t="shared" si="386"/>
        <v>0</v>
      </c>
      <c r="R3108">
        <f t="shared" si="387"/>
        <v>1</v>
      </c>
      <c r="S3108">
        <f t="shared" si="388"/>
        <v>0</v>
      </c>
      <c r="T3108">
        <f t="shared" si="389"/>
        <v>1</v>
      </c>
      <c r="U3108" s="16">
        <v>43852.882557870369</v>
      </c>
      <c r="V3108">
        <f t="shared" si="390"/>
        <v>2020</v>
      </c>
      <c r="W3108" t="b">
        <v>0</v>
      </c>
      <c r="X3108">
        <f t="shared" si="391"/>
        <v>0</v>
      </c>
    </row>
    <row r="3109" spans="1:24" x14ac:dyDescent="0.25">
      <c r="A3109" t="s">
        <v>1099</v>
      </c>
      <c r="B3109" s="4">
        <v>44064</v>
      </c>
      <c r="C3109">
        <v>2020</v>
      </c>
      <c r="D3109" t="s">
        <v>2148</v>
      </c>
      <c r="E3109" t="s">
        <v>2183</v>
      </c>
      <c r="F3109" t="s">
        <v>2201</v>
      </c>
      <c r="G3109" t="s">
        <v>5332</v>
      </c>
      <c r="I3109" t="s">
        <v>2148</v>
      </c>
      <c r="J3109" t="s">
        <v>6876</v>
      </c>
      <c r="K3109" s="2">
        <v>144000</v>
      </c>
      <c r="L3109" s="2">
        <v>0</v>
      </c>
      <c r="M3109" t="b">
        <v>0</v>
      </c>
      <c r="N3109">
        <v>0</v>
      </c>
      <c r="O3109">
        <f t="shared" si="384"/>
        <v>0</v>
      </c>
      <c r="P3109">
        <f t="shared" si="385"/>
        <v>1</v>
      </c>
      <c r="Q3109">
        <f t="shared" si="386"/>
        <v>0</v>
      </c>
      <c r="R3109">
        <f t="shared" si="387"/>
        <v>1</v>
      </c>
      <c r="S3109">
        <f t="shared" si="388"/>
        <v>0</v>
      </c>
      <c r="T3109">
        <f t="shared" si="389"/>
        <v>1</v>
      </c>
      <c r="U3109" s="16">
        <v>43893.749374999999</v>
      </c>
      <c r="V3109">
        <f t="shared" si="390"/>
        <v>2020</v>
      </c>
      <c r="W3109" t="b">
        <v>0</v>
      </c>
      <c r="X3109">
        <f t="shared" si="391"/>
        <v>0</v>
      </c>
    </row>
    <row r="3110" spans="1:24" x14ac:dyDescent="0.25">
      <c r="A3110" t="s">
        <v>1074</v>
      </c>
      <c r="B3110" s="4">
        <v>44104</v>
      </c>
      <c r="C3110">
        <v>2020</v>
      </c>
      <c r="D3110" t="s">
        <v>2141</v>
      </c>
      <c r="E3110" t="s">
        <v>2183</v>
      </c>
      <c r="F3110" t="s">
        <v>2201</v>
      </c>
      <c r="G3110" t="s">
        <v>5333</v>
      </c>
      <c r="I3110" t="s">
        <v>2147</v>
      </c>
      <c r="J3110" t="s">
        <v>6876</v>
      </c>
      <c r="K3110" s="2">
        <v>140000</v>
      </c>
      <c r="L3110" s="2">
        <v>0</v>
      </c>
      <c r="M3110" t="b">
        <v>0</v>
      </c>
      <c r="N3110">
        <v>0</v>
      </c>
      <c r="O3110">
        <f t="shared" si="384"/>
        <v>0</v>
      </c>
      <c r="P3110">
        <f t="shared" si="385"/>
        <v>1</v>
      </c>
      <c r="Q3110">
        <f t="shared" si="386"/>
        <v>0</v>
      </c>
      <c r="R3110">
        <f t="shared" si="387"/>
        <v>1</v>
      </c>
      <c r="S3110">
        <f t="shared" si="388"/>
        <v>0</v>
      </c>
      <c r="T3110">
        <f t="shared" si="389"/>
        <v>1</v>
      </c>
      <c r="U3110" s="16">
        <v>43711.896608796298</v>
      </c>
      <c r="V3110">
        <f t="shared" si="390"/>
        <v>2019</v>
      </c>
      <c r="W3110" t="b">
        <v>0</v>
      </c>
      <c r="X3110">
        <f t="shared" si="391"/>
        <v>0</v>
      </c>
    </row>
    <row r="3111" spans="1:24" x14ac:dyDescent="0.25">
      <c r="A3111" t="s">
        <v>1105</v>
      </c>
      <c r="B3111" s="4">
        <v>44074</v>
      </c>
      <c r="C3111">
        <v>2020</v>
      </c>
      <c r="D3111" t="s">
        <v>2129</v>
      </c>
      <c r="E3111" t="s">
        <v>2182</v>
      </c>
      <c r="F3111" t="s">
        <v>2201</v>
      </c>
      <c r="G3111" t="s">
        <v>5334</v>
      </c>
      <c r="I3111" t="s">
        <v>2144</v>
      </c>
      <c r="J3111" t="s">
        <v>6876</v>
      </c>
      <c r="K3111" s="2">
        <v>141450</v>
      </c>
      <c r="L3111" s="2">
        <v>0</v>
      </c>
      <c r="M3111" t="b">
        <v>0</v>
      </c>
      <c r="N3111">
        <v>0</v>
      </c>
      <c r="O3111">
        <f t="shared" si="384"/>
        <v>0</v>
      </c>
      <c r="P3111">
        <f t="shared" si="385"/>
        <v>1</v>
      </c>
      <c r="Q3111">
        <f t="shared" si="386"/>
        <v>0</v>
      </c>
      <c r="R3111">
        <f t="shared" si="387"/>
        <v>1</v>
      </c>
      <c r="S3111">
        <f t="shared" si="388"/>
        <v>0</v>
      </c>
      <c r="T3111">
        <f t="shared" si="389"/>
        <v>1</v>
      </c>
      <c r="U3111" s="16">
        <v>43713.37704861111</v>
      </c>
      <c r="V3111">
        <f t="shared" si="390"/>
        <v>2019</v>
      </c>
      <c r="W3111" t="b">
        <v>0</v>
      </c>
      <c r="X3111">
        <f t="shared" si="391"/>
        <v>0</v>
      </c>
    </row>
    <row r="3112" spans="1:24" x14ac:dyDescent="0.25">
      <c r="A3112" t="s">
        <v>1986</v>
      </c>
      <c r="B3112" s="4">
        <v>44104</v>
      </c>
      <c r="C3112">
        <v>2020</v>
      </c>
      <c r="D3112" t="s">
        <v>2141</v>
      </c>
      <c r="E3112" t="s">
        <v>2183</v>
      </c>
      <c r="F3112" t="s">
        <v>2204</v>
      </c>
      <c r="G3112" t="s">
        <v>5335</v>
      </c>
      <c r="I3112" t="s">
        <v>2144</v>
      </c>
      <c r="J3112" t="s">
        <v>6876</v>
      </c>
      <c r="K3112" s="2">
        <v>140000</v>
      </c>
      <c r="L3112" s="2">
        <v>0</v>
      </c>
      <c r="M3112" t="b">
        <v>0</v>
      </c>
      <c r="N3112">
        <v>0</v>
      </c>
      <c r="O3112">
        <f t="shared" si="384"/>
        <v>0</v>
      </c>
      <c r="P3112">
        <f t="shared" si="385"/>
        <v>1</v>
      </c>
      <c r="Q3112">
        <f t="shared" si="386"/>
        <v>0</v>
      </c>
      <c r="R3112">
        <f t="shared" si="387"/>
        <v>1</v>
      </c>
      <c r="S3112">
        <f t="shared" si="388"/>
        <v>0</v>
      </c>
      <c r="T3112">
        <f t="shared" si="389"/>
        <v>1</v>
      </c>
      <c r="U3112" s="16">
        <v>43698.801481481481</v>
      </c>
      <c r="V3112">
        <f t="shared" si="390"/>
        <v>2019</v>
      </c>
      <c r="W3112" t="b">
        <v>0</v>
      </c>
      <c r="X3112">
        <f t="shared" si="391"/>
        <v>0</v>
      </c>
    </row>
    <row r="3113" spans="1:24" x14ac:dyDescent="0.25">
      <c r="A3113" t="s">
        <v>1010</v>
      </c>
      <c r="B3113" s="4">
        <v>44104</v>
      </c>
      <c r="C3113">
        <v>2020</v>
      </c>
      <c r="D3113" t="s">
        <v>2141</v>
      </c>
      <c r="E3113" t="s">
        <v>2183</v>
      </c>
      <c r="F3113" t="s">
        <v>2201</v>
      </c>
      <c r="G3113" t="s">
        <v>5336</v>
      </c>
      <c r="I3113" t="s">
        <v>2144</v>
      </c>
      <c r="J3113" t="s">
        <v>6876</v>
      </c>
      <c r="K3113" s="2">
        <v>140000</v>
      </c>
      <c r="L3113" s="2">
        <v>0</v>
      </c>
      <c r="M3113" t="b">
        <v>0</v>
      </c>
      <c r="N3113">
        <v>0</v>
      </c>
      <c r="O3113">
        <f t="shared" si="384"/>
        <v>0</v>
      </c>
      <c r="P3113">
        <f t="shared" si="385"/>
        <v>1</v>
      </c>
      <c r="Q3113">
        <f t="shared" si="386"/>
        <v>0</v>
      </c>
      <c r="R3113">
        <f t="shared" si="387"/>
        <v>1</v>
      </c>
      <c r="S3113">
        <f t="shared" si="388"/>
        <v>0</v>
      </c>
      <c r="T3113">
        <f t="shared" si="389"/>
        <v>1</v>
      </c>
      <c r="U3113" s="16">
        <v>43963.57607638889</v>
      </c>
      <c r="V3113">
        <f t="shared" si="390"/>
        <v>2020</v>
      </c>
      <c r="W3113" t="b">
        <v>0</v>
      </c>
      <c r="X3113">
        <f t="shared" si="391"/>
        <v>0</v>
      </c>
    </row>
    <row r="3114" spans="1:24" x14ac:dyDescent="0.25">
      <c r="A3114" t="s">
        <v>1021</v>
      </c>
      <c r="B3114" s="4">
        <v>44074</v>
      </c>
      <c r="C3114">
        <v>2020</v>
      </c>
      <c r="D3114" t="s">
        <v>2152</v>
      </c>
      <c r="E3114" t="s">
        <v>2183</v>
      </c>
      <c r="F3114" t="s">
        <v>2204</v>
      </c>
      <c r="G3114" t="s">
        <v>5337</v>
      </c>
      <c r="I3114" t="s">
        <v>2144</v>
      </c>
      <c r="J3114" t="s">
        <v>6876</v>
      </c>
      <c r="K3114" s="2">
        <v>104550</v>
      </c>
      <c r="L3114" s="2">
        <v>0</v>
      </c>
      <c r="M3114" t="b">
        <v>0</v>
      </c>
      <c r="N3114">
        <v>0</v>
      </c>
      <c r="O3114">
        <f t="shared" si="384"/>
        <v>0</v>
      </c>
      <c r="P3114">
        <f t="shared" si="385"/>
        <v>1</v>
      </c>
      <c r="Q3114">
        <f t="shared" si="386"/>
        <v>0</v>
      </c>
      <c r="R3114">
        <f t="shared" si="387"/>
        <v>1</v>
      </c>
      <c r="S3114">
        <f t="shared" si="388"/>
        <v>0</v>
      </c>
      <c r="T3114">
        <f t="shared" si="389"/>
        <v>1</v>
      </c>
      <c r="U3114" s="16">
        <v>43697.861655092594</v>
      </c>
      <c r="V3114">
        <f t="shared" si="390"/>
        <v>2019</v>
      </c>
      <c r="W3114" t="b">
        <v>0</v>
      </c>
      <c r="X3114">
        <f t="shared" si="391"/>
        <v>0</v>
      </c>
    </row>
    <row r="3115" spans="1:24" x14ac:dyDescent="0.25">
      <c r="A3115" t="s">
        <v>66</v>
      </c>
      <c r="B3115" s="4">
        <v>44074</v>
      </c>
      <c r="C3115">
        <v>2020</v>
      </c>
      <c r="D3115" t="s">
        <v>2144</v>
      </c>
      <c r="E3115" t="s">
        <v>2183</v>
      </c>
      <c r="F3115" t="s">
        <v>2206</v>
      </c>
      <c r="G3115" t="s">
        <v>5338</v>
      </c>
      <c r="I3115" t="s">
        <v>2144</v>
      </c>
      <c r="J3115" t="s">
        <v>6876</v>
      </c>
      <c r="K3115" s="2">
        <v>140000</v>
      </c>
      <c r="L3115" s="2">
        <v>0</v>
      </c>
      <c r="M3115" t="b">
        <v>0</v>
      </c>
      <c r="N3115">
        <v>0</v>
      </c>
      <c r="O3115">
        <f t="shared" si="384"/>
        <v>0</v>
      </c>
      <c r="P3115">
        <f t="shared" si="385"/>
        <v>1</v>
      </c>
      <c r="Q3115">
        <f t="shared" si="386"/>
        <v>0</v>
      </c>
      <c r="R3115">
        <f t="shared" si="387"/>
        <v>1</v>
      </c>
      <c r="S3115">
        <f t="shared" si="388"/>
        <v>0</v>
      </c>
      <c r="T3115">
        <f t="shared" si="389"/>
        <v>1</v>
      </c>
      <c r="U3115" s="16">
        <v>43628.731666666667</v>
      </c>
      <c r="V3115">
        <f t="shared" si="390"/>
        <v>2019</v>
      </c>
      <c r="W3115" t="b">
        <v>0</v>
      </c>
      <c r="X3115">
        <f t="shared" si="391"/>
        <v>0</v>
      </c>
    </row>
    <row r="3116" spans="1:24" x14ac:dyDescent="0.25">
      <c r="A3116" t="s">
        <v>1023</v>
      </c>
      <c r="B3116" s="4">
        <v>44028</v>
      </c>
      <c r="C3116">
        <v>2020</v>
      </c>
      <c r="D3116" t="s">
        <v>2144</v>
      </c>
      <c r="E3116" t="s">
        <v>2183</v>
      </c>
      <c r="F3116" t="s">
        <v>2206</v>
      </c>
      <c r="G3116" t="s">
        <v>5339</v>
      </c>
      <c r="I3116" t="s">
        <v>2148</v>
      </c>
      <c r="J3116" t="s">
        <v>6876</v>
      </c>
      <c r="K3116" s="2">
        <v>140000</v>
      </c>
      <c r="L3116" s="2">
        <v>0</v>
      </c>
      <c r="M3116" t="b">
        <v>0</v>
      </c>
      <c r="N3116">
        <v>0</v>
      </c>
      <c r="O3116">
        <f t="shared" si="384"/>
        <v>0</v>
      </c>
      <c r="P3116">
        <f t="shared" si="385"/>
        <v>1</v>
      </c>
      <c r="Q3116">
        <f t="shared" si="386"/>
        <v>0</v>
      </c>
      <c r="R3116">
        <f t="shared" si="387"/>
        <v>1</v>
      </c>
      <c r="S3116">
        <f t="shared" si="388"/>
        <v>0</v>
      </c>
      <c r="T3116">
        <f t="shared" si="389"/>
        <v>1</v>
      </c>
      <c r="U3116" s="16">
        <v>43633.074421296296</v>
      </c>
      <c r="V3116">
        <f t="shared" si="390"/>
        <v>2019</v>
      </c>
      <c r="W3116" t="b">
        <v>0</v>
      </c>
      <c r="X3116">
        <f t="shared" si="391"/>
        <v>0</v>
      </c>
    </row>
    <row r="3117" spans="1:24" x14ac:dyDescent="0.25">
      <c r="A3117" t="s">
        <v>826</v>
      </c>
      <c r="B3117" s="4">
        <v>44469</v>
      </c>
      <c r="C3117">
        <v>2021</v>
      </c>
      <c r="D3117" t="s">
        <v>2148</v>
      </c>
      <c r="E3117" t="s">
        <v>2183</v>
      </c>
      <c r="F3117" t="s">
        <v>2211</v>
      </c>
      <c r="G3117" t="s">
        <v>5340</v>
      </c>
      <c r="I3117" t="s">
        <v>2148</v>
      </c>
      <c r="J3117" t="s">
        <v>6876</v>
      </c>
      <c r="K3117" s="2">
        <v>154850</v>
      </c>
      <c r="L3117" s="2">
        <v>0</v>
      </c>
      <c r="M3117" t="b">
        <v>0</v>
      </c>
      <c r="N3117">
        <v>0</v>
      </c>
      <c r="O3117">
        <f t="shared" si="384"/>
        <v>0</v>
      </c>
      <c r="P3117">
        <f t="shared" si="385"/>
        <v>1</v>
      </c>
      <c r="Q3117">
        <f t="shared" si="386"/>
        <v>0</v>
      </c>
      <c r="R3117">
        <f t="shared" si="387"/>
        <v>1</v>
      </c>
      <c r="S3117">
        <f t="shared" si="388"/>
        <v>0</v>
      </c>
      <c r="T3117">
        <f t="shared" si="389"/>
        <v>1</v>
      </c>
      <c r="U3117" s="16">
        <v>44232.727662037039</v>
      </c>
      <c r="V3117">
        <f t="shared" si="390"/>
        <v>2021</v>
      </c>
      <c r="W3117" t="b">
        <v>0</v>
      </c>
      <c r="X3117">
        <f t="shared" si="391"/>
        <v>0</v>
      </c>
    </row>
    <row r="3118" spans="1:24" x14ac:dyDescent="0.25">
      <c r="A3118" t="s">
        <v>1159</v>
      </c>
      <c r="B3118" s="4">
        <v>44043</v>
      </c>
      <c r="C3118">
        <v>2020</v>
      </c>
      <c r="D3118" t="s">
        <v>2144</v>
      </c>
      <c r="E3118" t="s">
        <v>2183</v>
      </c>
      <c r="F3118" t="s">
        <v>2204</v>
      </c>
      <c r="G3118" t="s">
        <v>5341</v>
      </c>
      <c r="I3118" t="s">
        <v>2148</v>
      </c>
      <c r="J3118" t="s">
        <v>6876</v>
      </c>
      <c r="K3118" s="2">
        <v>123000</v>
      </c>
      <c r="L3118" s="2">
        <v>0</v>
      </c>
      <c r="M3118" t="b">
        <v>0</v>
      </c>
      <c r="N3118">
        <v>0</v>
      </c>
      <c r="O3118">
        <f t="shared" si="384"/>
        <v>0</v>
      </c>
      <c r="P3118">
        <f t="shared" si="385"/>
        <v>1</v>
      </c>
      <c r="Q3118">
        <f t="shared" si="386"/>
        <v>0</v>
      </c>
      <c r="R3118">
        <f t="shared" si="387"/>
        <v>1</v>
      </c>
      <c r="S3118">
        <f t="shared" si="388"/>
        <v>0</v>
      </c>
      <c r="T3118">
        <f t="shared" si="389"/>
        <v>1</v>
      </c>
      <c r="U3118" s="16">
        <v>43700.875613425924</v>
      </c>
      <c r="V3118">
        <f t="shared" si="390"/>
        <v>2019</v>
      </c>
      <c r="W3118" t="b">
        <v>0</v>
      </c>
      <c r="X3118">
        <f t="shared" si="391"/>
        <v>0</v>
      </c>
    </row>
    <row r="3119" spans="1:24" x14ac:dyDescent="0.25">
      <c r="A3119" t="s">
        <v>1066</v>
      </c>
      <c r="B3119" s="4">
        <v>44013</v>
      </c>
      <c r="C3119">
        <v>2020</v>
      </c>
      <c r="D3119" t="s">
        <v>2144</v>
      </c>
      <c r="E3119" t="s">
        <v>2183</v>
      </c>
      <c r="F3119" t="s">
        <v>2206</v>
      </c>
      <c r="G3119" t="s">
        <v>5342</v>
      </c>
      <c r="I3119" t="s">
        <v>2144</v>
      </c>
      <c r="J3119" t="s">
        <v>6876</v>
      </c>
      <c r="K3119" s="2">
        <v>141450</v>
      </c>
      <c r="L3119" s="2">
        <v>0</v>
      </c>
      <c r="M3119" t="b">
        <v>0</v>
      </c>
      <c r="N3119">
        <v>0</v>
      </c>
      <c r="O3119">
        <f t="shared" si="384"/>
        <v>0</v>
      </c>
      <c r="P3119">
        <f t="shared" si="385"/>
        <v>1</v>
      </c>
      <c r="Q3119">
        <f t="shared" si="386"/>
        <v>0</v>
      </c>
      <c r="R3119">
        <f t="shared" si="387"/>
        <v>1</v>
      </c>
      <c r="S3119">
        <f t="shared" si="388"/>
        <v>0</v>
      </c>
      <c r="T3119">
        <f t="shared" si="389"/>
        <v>1</v>
      </c>
      <c r="U3119" s="16">
        <v>43796.655752314815</v>
      </c>
      <c r="V3119">
        <f t="shared" si="390"/>
        <v>2019</v>
      </c>
      <c r="W3119" t="b">
        <v>0</v>
      </c>
      <c r="X3119">
        <f t="shared" si="391"/>
        <v>0</v>
      </c>
    </row>
    <row r="3120" spans="1:24" x14ac:dyDescent="0.25">
      <c r="A3120" t="s">
        <v>514</v>
      </c>
      <c r="B3120" s="4">
        <v>44104</v>
      </c>
      <c r="C3120">
        <v>2020</v>
      </c>
      <c r="D3120" t="s">
        <v>2144</v>
      </c>
      <c r="E3120" t="s">
        <v>2183</v>
      </c>
      <c r="F3120" t="s">
        <v>2201</v>
      </c>
      <c r="G3120" t="s">
        <v>5343</v>
      </c>
      <c r="I3120" t="s">
        <v>2144</v>
      </c>
      <c r="J3120" t="s">
        <v>6876</v>
      </c>
      <c r="K3120" s="2">
        <v>174800</v>
      </c>
      <c r="L3120" s="2">
        <v>0</v>
      </c>
      <c r="M3120" t="b">
        <v>0</v>
      </c>
      <c r="N3120">
        <v>0</v>
      </c>
      <c r="O3120">
        <f t="shared" si="384"/>
        <v>0</v>
      </c>
      <c r="P3120">
        <f t="shared" si="385"/>
        <v>1</v>
      </c>
      <c r="Q3120">
        <f t="shared" si="386"/>
        <v>0</v>
      </c>
      <c r="R3120">
        <f t="shared" si="387"/>
        <v>1</v>
      </c>
      <c r="S3120">
        <f t="shared" si="388"/>
        <v>0</v>
      </c>
      <c r="T3120">
        <f t="shared" si="389"/>
        <v>1</v>
      </c>
      <c r="U3120" s="16">
        <v>43938.653067129628</v>
      </c>
      <c r="V3120">
        <f t="shared" si="390"/>
        <v>2020</v>
      </c>
      <c r="W3120" t="b">
        <v>0</v>
      </c>
      <c r="X3120">
        <f t="shared" si="391"/>
        <v>0</v>
      </c>
    </row>
    <row r="3121" spans="1:24" x14ac:dyDescent="0.25">
      <c r="A3121" t="s">
        <v>1076</v>
      </c>
      <c r="B3121" s="4">
        <v>44104</v>
      </c>
      <c r="C3121">
        <v>2020</v>
      </c>
      <c r="D3121" t="s">
        <v>2141</v>
      </c>
      <c r="E3121" t="s">
        <v>2183</v>
      </c>
      <c r="F3121" t="s">
        <v>2201</v>
      </c>
      <c r="G3121" t="s">
        <v>5344</v>
      </c>
      <c r="I3121" t="s">
        <v>2144</v>
      </c>
      <c r="J3121" t="s">
        <v>6876</v>
      </c>
      <c r="K3121" s="2">
        <v>123000</v>
      </c>
      <c r="L3121" s="2">
        <v>0</v>
      </c>
      <c r="M3121" t="b">
        <v>0</v>
      </c>
      <c r="N3121">
        <v>0</v>
      </c>
      <c r="O3121">
        <f t="shared" si="384"/>
        <v>0</v>
      </c>
      <c r="P3121">
        <f t="shared" si="385"/>
        <v>1</v>
      </c>
      <c r="Q3121">
        <f t="shared" si="386"/>
        <v>0</v>
      </c>
      <c r="R3121">
        <f t="shared" si="387"/>
        <v>1</v>
      </c>
      <c r="S3121">
        <f t="shared" si="388"/>
        <v>0</v>
      </c>
      <c r="T3121">
        <f t="shared" si="389"/>
        <v>1</v>
      </c>
      <c r="U3121" s="16">
        <v>43816.728865740741</v>
      </c>
      <c r="V3121">
        <f t="shared" si="390"/>
        <v>2019</v>
      </c>
      <c r="W3121" t="b">
        <v>0</v>
      </c>
      <c r="X3121">
        <f t="shared" si="391"/>
        <v>0</v>
      </c>
    </row>
    <row r="3122" spans="1:24" x14ac:dyDescent="0.25">
      <c r="A3122" t="s">
        <v>1129</v>
      </c>
      <c r="B3122" s="4">
        <v>44099</v>
      </c>
      <c r="C3122">
        <v>2020</v>
      </c>
      <c r="D3122" t="s">
        <v>2144</v>
      </c>
      <c r="E3122" t="s">
        <v>2183</v>
      </c>
      <c r="F3122" t="s">
        <v>2201</v>
      </c>
      <c r="G3122" t="s">
        <v>5345</v>
      </c>
      <c r="I3122" t="s">
        <v>2148</v>
      </c>
      <c r="J3122" t="s">
        <v>6876</v>
      </c>
      <c r="K3122" s="2">
        <v>152000</v>
      </c>
      <c r="L3122" s="2">
        <v>0</v>
      </c>
      <c r="M3122" t="b">
        <v>0</v>
      </c>
      <c r="N3122">
        <v>0</v>
      </c>
      <c r="O3122">
        <f t="shared" si="384"/>
        <v>0</v>
      </c>
      <c r="P3122">
        <f t="shared" si="385"/>
        <v>1</v>
      </c>
      <c r="Q3122">
        <f t="shared" si="386"/>
        <v>0</v>
      </c>
      <c r="R3122">
        <f t="shared" si="387"/>
        <v>1</v>
      </c>
      <c r="S3122">
        <f t="shared" si="388"/>
        <v>0</v>
      </c>
      <c r="T3122">
        <f t="shared" si="389"/>
        <v>1</v>
      </c>
      <c r="U3122" s="16">
        <v>43763.869143518517</v>
      </c>
      <c r="V3122">
        <f t="shared" si="390"/>
        <v>2019</v>
      </c>
      <c r="W3122" t="b">
        <v>0</v>
      </c>
      <c r="X3122">
        <f t="shared" si="391"/>
        <v>0</v>
      </c>
    </row>
    <row r="3123" spans="1:24" x14ac:dyDescent="0.25">
      <c r="A3123" t="s">
        <v>986</v>
      </c>
      <c r="B3123" s="4">
        <v>44469</v>
      </c>
      <c r="C3123">
        <v>2021</v>
      </c>
      <c r="D3123" t="s">
        <v>2141</v>
      </c>
      <c r="E3123" t="s">
        <v>2183</v>
      </c>
      <c r="F3123" t="s">
        <v>2210</v>
      </c>
      <c r="G3123" t="s">
        <v>5346</v>
      </c>
      <c r="I3123" t="s">
        <v>2129</v>
      </c>
      <c r="J3123" t="s">
        <v>6876</v>
      </c>
      <c r="K3123" s="2">
        <v>101755</v>
      </c>
      <c r="L3123" s="2">
        <v>0</v>
      </c>
      <c r="M3123" t="b">
        <v>0</v>
      </c>
      <c r="N3123">
        <v>0</v>
      </c>
      <c r="O3123">
        <f t="shared" si="384"/>
        <v>0</v>
      </c>
      <c r="P3123">
        <f t="shared" si="385"/>
        <v>1</v>
      </c>
      <c r="Q3123">
        <f t="shared" si="386"/>
        <v>0</v>
      </c>
      <c r="R3123">
        <f t="shared" si="387"/>
        <v>1</v>
      </c>
      <c r="S3123">
        <f t="shared" si="388"/>
        <v>0</v>
      </c>
      <c r="T3123">
        <f t="shared" si="389"/>
        <v>1</v>
      </c>
      <c r="U3123" s="16">
        <v>44063.566736111112</v>
      </c>
      <c r="V3123">
        <f t="shared" si="390"/>
        <v>2020</v>
      </c>
      <c r="W3123" t="b">
        <v>0</v>
      </c>
      <c r="X3123">
        <f t="shared" si="391"/>
        <v>0</v>
      </c>
    </row>
    <row r="3124" spans="1:24" x14ac:dyDescent="0.25">
      <c r="A3124" t="s">
        <v>2120</v>
      </c>
      <c r="B3124" s="4">
        <v>43373</v>
      </c>
      <c r="C3124">
        <v>2018</v>
      </c>
      <c r="D3124" t="s">
        <v>2144</v>
      </c>
      <c r="E3124" t="s">
        <v>2183</v>
      </c>
      <c r="F3124" t="s">
        <v>2201</v>
      </c>
      <c r="G3124" t="s">
        <v>5347</v>
      </c>
      <c r="I3124" t="s">
        <v>2163</v>
      </c>
      <c r="J3124" t="s">
        <v>6876</v>
      </c>
      <c r="K3124" s="2">
        <v>81140</v>
      </c>
      <c r="L3124" s="2">
        <v>0</v>
      </c>
      <c r="M3124" t="b">
        <v>0</v>
      </c>
      <c r="N3124">
        <v>0</v>
      </c>
      <c r="O3124">
        <f t="shared" si="384"/>
        <v>0</v>
      </c>
      <c r="P3124">
        <f t="shared" si="385"/>
        <v>1</v>
      </c>
      <c r="Q3124">
        <f t="shared" si="386"/>
        <v>0</v>
      </c>
      <c r="R3124">
        <f t="shared" si="387"/>
        <v>1</v>
      </c>
      <c r="S3124">
        <f t="shared" si="388"/>
        <v>0</v>
      </c>
      <c r="T3124">
        <f t="shared" si="389"/>
        <v>1</v>
      </c>
      <c r="U3124" s="16">
        <v>43349.648425925923</v>
      </c>
      <c r="V3124">
        <f t="shared" si="390"/>
        <v>2018</v>
      </c>
      <c r="W3124" t="b">
        <v>0</v>
      </c>
      <c r="X3124">
        <f t="shared" si="391"/>
        <v>0</v>
      </c>
    </row>
    <row r="3125" spans="1:24" x14ac:dyDescent="0.25">
      <c r="A3125" t="s">
        <v>482</v>
      </c>
      <c r="B3125" s="4">
        <v>43366</v>
      </c>
      <c r="C3125">
        <v>2018</v>
      </c>
      <c r="D3125" t="s">
        <v>2161</v>
      </c>
      <c r="E3125" t="s">
        <v>2183</v>
      </c>
      <c r="F3125" t="s">
        <v>2213</v>
      </c>
      <c r="G3125" t="s">
        <v>5348</v>
      </c>
      <c r="I3125" t="s">
        <v>2153</v>
      </c>
      <c r="J3125" t="s">
        <v>6876</v>
      </c>
      <c r="K3125" s="2">
        <v>72600</v>
      </c>
      <c r="L3125" s="2">
        <v>0</v>
      </c>
      <c r="M3125" t="b">
        <v>0</v>
      </c>
      <c r="N3125">
        <v>0</v>
      </c>
      <c r="O3125">
        <f t="shared" si="384"/>
        <v>0</v>
      </c>
      <c r="P3125">
        <f t="shared" si="385"/>
        <v>1</v>
      </c>
      <c r="Q3125">
        <f t="shared" si="386"/>
        <v>0</v>
      </c>
      <c r="R3125">
        <f t="shared" si="387"/>
        <v>1</v>
      </c>
      <c r="S3125">
        <f t="shared" si="388"/>
        <v>0</v>
      </c>
      <c r="T3125">
        <f t="shared" si="389"/>
        <v>1</v>
      </c>
      <c r="U3125" s="16">
        <v>43243.781817129631</v>
      </c>
      <c r="V3125">
        <f t="shared" si="390"/>
        <v>2018</v>
      </c>
      <c r="W3125" t="b">
        <v>0</v>
      </c>
      <c r="X3125">
        <f t="shared" si="391"/>
        <v>0</v>
      </c>
    </row>
    <row r="3126" spans="1:24" x14ac:dyDescent="0.25">
      <c r="A3126" t="s">
        <v>2117</v>
      </c>
      <c r="B3126" s="4">
        <v>43308</v>
      </c>
      <c r="C3126">
        <v>2018</v>
      </c>
      <c r="D3126" t="s">
        <v>2136</v>
      </c>
      <c r="E3126" t="s">
        <v>2193</v>
      </c>
      <c r="F3126" t="s">
        <v>2205</v>
      </c>
      <c r="G3126" t="s">
        <v>5349</v>
      </c>
      <c r="I3126" t="s">
        <v>2163</v>
      </c>
      <c r="J3126" t="s">
        <v>6876</v>
      </c>
      <c r="K3126" s="2">
        <v>72600</v>
      </c>
      <c r="L3126" s="2">
        <v>0</v>
      </c>
      <c r="M3126" t="b">
        <v>0</v>
      </c>
      <c r="N3126">
        <v>0</v>
      </c>
      <c r="O3126">
        <f t="shared" si="384"/>
        <v>0</v>
      </c>
      <c r="P3126">
        <f t="shared" si="385"/>
        <v>1</v>
      </c>
      <c r="Q3126">
        <f t="shared" si="386"/>
        <v>0</v>
      </c>
      <c r="R3126">
        <f t="shared" si="387"/>
        <v>1</v>
      </c>
      <c r="S3126">
        <f t="shared" si="388"/>
        <v>0</v>
      </c>
      <c r="T3126">
        <f t="shared" si="389"/>
        <v>1</v>
      </c>
      <c r="U3126" s="16">
        <v>43080.769085648149</v>
      </c>
      <c r="V3126">
        <f t="shared" si="390"/>
        <v>2017</v>
      </c>
      <c r="W3126" t="b">
        <v>0</v>
      </c>
      <c r="X3126">
        <f t="shared" si="391"/>
        <v>0</v>
      </c>
    </row>
    <row r="3127" spans="1:24" x14ac:dyDescent="0.25">
      <c r="A3127" t="s">
        <v>739</v>
      </c>
      <c r="B3127" s="4">
        <v>44104</v>
      </c>
      <c r="C3127">
        <v>2020</v>
      </c>
      <c r="D3127" t="s">
        <v>2152</v>
      </c>
      <c r="E3127" t="s">
        <v>2183</v>
      </c>
      <c r="F3127" t="s">
        <v>2201</v>
      </c>
      <c r="G3127" t="s">
        <v>5350</v>
      </c>
      <c r="I3127" t="s">
        <v>2144</v>
      </c>
      <c r="J3127" t="s">
        <v>6876</v>
      </c>
      <c r="K3127" s="2">
        <v>84995</v>
      </c>
      <c r="L3127" s="2">
        <v>0</v>
      </c>
      <c r="M3127" t="b">
        <v>0</v>
      </c>
      <c r="N3127">
        <v>0</v>
      </c>
      <c r="O3127">
        <f t="shared" si="384"/>
        <v>0</v>
      </c>
      <c r="P3127">
        <f t="shared" si="385"/>
        <v>1</v>
      </c>
      <c r="Q3127">
        <f t="shared" si="386"/>
        <v>0</v>
      </c>
      <c r="R3127">
        <f t="shared" si="387"/>
        <v>1</v>
      </c>
      <c r="S3127">
        <f t="shared" si="388"/>
        <v>0</v>
      </c>
      <c r="T3127">
        <f t="shared" si="389"/>
        <v>1</v>
      </c>
      <c r="U3127" s="16">
        <v>43690.495555555557</v>
      </c>
      <c r="V3127">
        <f t="shared" si="390"/>
        <v>2019</v>
      </c>
      <c r="W3127" t="b">
        <v>0</v>
      </c>
      <c r="X3127">
        <f t="shared" si="391"/>
        <v>0</v>
      </c>
    </row>
    <row r="3128" spans="1:24" x14ac:dyDescent="0.25">
      <c r="A3128" t="s">
        <v>824</v>
      </c>
      <c r="B3128" s="4">
        <v>44104</v>
      </c>
      <c r="C3128">
        <v>2020</v>
      </c>
      <c r="D3128" t="s">
        <v>2136</v>
      </c>
      <c r="E3128" t="s">
        <v>2183</v>
      </c>
      <c r="F3128" t="s">
        <v>2204</v>
      </c>
      <c r="G3128" t="s">
        <v>5351</v>
      </c>
      <c r="I3128" t="s">
        <v>2144</v>
      </c>
      <c r="J3128" t="s">
        <v>6876</v>
      </c>
      <c r="K3128" s="2">
        <v>79995</v>
      </c>
      <c r="L3128" s="2">
        <v>0</v>
      </c>
      <c r="M3128" t="b">
        <v>0</v>
      </c>
      <c r="N3128">
        <v>0</v>
      </c>
      <c r="O3128">
        <f t="shared" si="384"/>
        <v>0</v>
      </c>
      <c r="P3128">
        <f t="shared" si="385"/>
        <v>1</v>
      </c>
      <c r="Q3128">
        <f t="shared" si="386"/>
        <v>0</v>
      </c>
      <c r="R3128">
        <f t="shared" si="387"/>
        <v>1</v>
      </c>
      <c r="S3128">
        <f t="shared" si="388"/>
        <v>0</v>
      </c>
      <c r="T3128">
        <f t="shared" si="389"/>
        <v>1</v>
      </c>
      <c r="U3128" s="16">
        <v>43262.9065625</v>
      </c>
      <c r="V3128">
        <f t="shared" si="390"/>
        <v>2018</v>
      </c>
      <c r="W3128" t="b">
        <v>0</v>
      </c>
      <c r="X3128">
        <f t="shared" si="391"/>
        <v>0</v>
      </c>
    </row>
    <row r="3129" spans="1:24" x14ac:dyDescent="0.25">
      <c r="A3129" t="s">
        <v>143</v>
      </c>
      <c r="B3129" s="4">
        <v>43371</v>
      </c>
      <c r="C3129">
        <v>2018</v>
      </c>
      <c r="D3129" t="s">
        <v>2136</v>
      </c>
      <c r="E3129" t="s">
        <v>2183</v>
      </c>
      <c r="F3129" t="s">
        <v>2204</v>
      </c>
      <c r="G3129" t="s">
        <v>5352</v>
      </c>
      <c r="I3129" t="s">
        <v>2163</v>
      </c>
      <c r="J3129" t="s">
        <v>6876</v>
      </c>
      <c r="K3129" s="2">
        <v>57394</v>
      </c>
      <c r="L3129" s="2">
        <v>0</v>
      </c>
      <c r="M3129" t="b">
        <v>0</v>
      </c>
      <c r="N3129">
        <v>0</v>
      </c>
      <c r="O3129">
        <f t="shared" si="384"/>
        <v>0</v>
      </c>
      <c r="P3129">
        <f t="shared" si="385"/>
        <v>1</v>
      </c>
      <c r="Q3129">
        <f t="shared" si="386"/>
        <v>0</v>
      </c>
      <c r="R3129">
        <f t="shared" si="387"/>
        <v>1</v>
      </c>
      <c r="S3129">
        <f t="shared" si="388"/>
        <v>0</v>
      </c>
      <c r="T3129">
        <f t="shared" si="389"/>
        <v>1</v>
      </c>
      <c r="U3129" s="16">
        <v>42927.672627314816</v>
      </c>
      <c r="V3129">
        <f t="shared" si="390"/>
        <v>2017</v>
      </c>
      <c r="W3129" t="b">
        <v>0</v>
      </c>
      <c r="X3129">
        <f t="shared" si="391"/>
        <v>0</v>
      </c>
    </row>
    <row r="3130" spans="1:24" x14ac:dyDescent="0.25">
      <c r="A3130" t="s">
        <v>1058</v>
      </c>
      <c r="B3130" s="4">
        <v>44074</v>
      </c>
      <c r="C3130">
        <v>2020</v>
      </c>
      <c r="D3130" t="s">
        <v>2144</v>
      </c>
      <c r="E3130" t="s">
        <v>2183</v>
      </c>
      <c r="F3130" t="s">
        <v>2201</v>
      </c>
      <c r="G3130" t="s">
        <v>5353</v>
      </c>
      <c r="I3130" t="s">
        <v>2144</v>
      </c>
      <c r="J3130" t="s">
        <v>6876</v>
      </c>
      <c r="K3130" s="2">
        <v>93780</v>
      </c>
      <c r="L3130" s="2">
        <v>0</v>
      </c>
      <c r="M3130" t="b">
        <v>0</v>
      </c>
      <c r="N3130">
        <v>0</v>
      </c>
      <c r="O3130">
        <f t="shared" si="384"/>
        <v>0</v>
      </c>
      <c r="P3130">
        <f t="shared" si="385"/>
        <v>1</v>
      </c>
      <c r="Q3130">
        <f t="shared" si="386"/>
        <v>0</v>
      </c>
      <c r="R3130">
        <f t="shared" si="387"/>
        <v>1</v>
      </c>
      <c r="S3130">
        <f t="shared" si="388"/>
        <v>0</v>
      </c>
      <c r="T3130">
        <f t="shared" si="389"/>
        <v>1</v>
      </c>
      <c r="U3130" s="16">
        <v>43902.84165509259</v>
      </c>
      <c r="V3130">
        <f t="shared" si="390"/>
        <v>2020</v>
      </c>
      <c r="W3130" t="b">
        <v>0</v>
      </c>
      <c r="X3130">
        <f t="shared" si="391"/>
        <v>0</v>
      </c>
    </row>
    <row r="3131" spans="1:24" x14ac:dyDescent="0.25">
      <c r="A3131" t="s">
        <v>253</v>
      </c>
      <c r="B3131" s="4">
        <v>44104</v>
      </c>
      <c r="C3131">
        <v>2020</v>
      </c>
      <c r="D3131" t="s">
        <v>2141</v>
      </c>
      <c r="E3131" t="s">
        <v>2185</v>
      </c>
      <c r="F3131" t="s">
        <v>2201</v>
      </c>
      <c r="G3131" t="s">
        <v>5354</v>
      </c>
      <c r="I3131" t="s">
        <v>2144</v>
      </c>
      <c r="J3131" t="s">
        <v>6876</v>
      </c>
      <c r="K3131" s="2">
        <v>69590</v>
      </c>
      <c r="L3131" s="2">
        <v>0</v>
      </c>
      <c r="M3131" t="b">
        <v>0</v>
      </c>
      <c r="N3131">
        <v>0</v>
      </c>
      <c r="O3131">
        <f t="shared" si="384"/>
        <v>0</v>
      </c>
      <c r="P3131">
        <f t="shared" si="385"/>
        <v>1</v>
      </c>
      <c r="Q3131">
        <f t="shared" si="386"/>
        <v>0</v>
      </c>
      <c r="R3131">
        <f t="shared" si="387"/>
        <v>1</v>
      </c>
      <c r="S3131">
        <f t="shared" si="388"/>
        <v>0</v>
      </c>
      <c r="T3131">
        <f t="shared" si="389"/>
        <v>1</v>
      </c>
      <c r="U3131" s="16">
        <v>43357.768101851849</v>
      </c>
      <c r="V3131">
        <f t="shared" si="390"/>
        <v>2018</v>
      </c>
      <c r="W3131" t="b">
        <v>0</v>
      </c>
      <c r="X3131">
        <f t="shared" si="391"/>
        <v>0</v>
      </c>
    </row>
    <row r="3132" spans="1:24" x14ac:dyDescent="0.25">
      <c r="A3132" t="s">
        <v>1127</v>
      </c>
      <c r="B3132" s="4">
        <v>44104</v>
      </c>
      <c r="C3132">
        <v>2020</v>
      </c>
      <c r="D3132" t="s">
        <v>2153</v>
      </c>
      <c r="E3132" t="s">
        <v>2183</v>
      </c>
      <c r="F3132" t="s">
        <v>2211</v>
      </c>
      <c r="G3132" t="s">
        <v>5355</v>
      </c>
      <c r="I3132" t="s">
        <v>2144</v>
      </c>
      <c r="J3132" t="s">
        <v>6876</v>
      </c>
      <c r="K3132" s="2">
        <v>80000</v>
      </c>
      <c r="L3132" s="2">
        <v>0</v>
      </c>
      <c r="M3132" t="b">
        <v>0</v>
      </c>
      <c r="N3132">
        <v>0</v>
      </c>
      <c r="O3132">
        <f t="shared" si="384"/>
        <v>0</v>
      </c>
      <c r="P3132">
        <f t="shared" si="385"/>
        <v>1</v>
      </c>
      <c r="Q3132">
        <f t="shared" si="386"/>
        <v>0</v>
      </c>
      <c r="R3132">
        <f t="shared" si="387"/>
        <v>1</v>
      </c>
      <c r="S3132">
        <f t="shared" si="388"/>
        <v>0</v>
      </c>
      <c r="T3132">
        <f t="shared" si="389"/>
        <v>1</v>
      </c>
      <c r="U3132" s="16">
        <v>43361.207905092589</v>
      </c>
      <c r="V3132">
        <f t="shared" si="390"/>
        <v>2018</v>
      </c>
      <c r="W3132" t="b">
        <v>0</v>
      </c>
      <c r="X3132">
        <f t="shared" si="391"/>
        <v>0</v>
      </c>
    </row>
    <row r="3133" spans="1:24" x14ac:dyDescent="0.25">
      <c r="A3133" t="s">
        <v>1887</v>
      </c>
      <c r="B3133" s="4">
        <v>44104</v>
      </c>
      <c r="C3133">
        <v>2020</v>
      </c>
      <c r="D3133" t="s">
        <v>2142</v>
      </c>
      <c r="E3133" t="s">
        <v>2183</v>
      </c>
      <c r="F3133" t="s">
        <v>2201</v>
      </c>
      <c r="G3133" t="s">
        <v>5356</v>
      </c>
      <c r="I3133" t="s">
        <v>2142</v>
      </c>
      <c r="J3133" t="s">
        <v>6876</v>
      </c>
      <c r="K3133" s="2">
        <v>98780</v>
      </c>
      <c r="L3133" s="2">
        <v>0</v>
      </c>
      <c r="M3133" t="b">
        <v>0</v>
      </c>
      <c r="N3133">
        <v>0</v>
      </c>
      <c r="O3133">
        <f t="shared" si="384"/>
        <v>0</v>
      </c>
      <c r="P3133">
        <f t="shared" si="385"/>
        <v>1</v>
      </c>
      <c r="Q3133">
        <f t="shared" si="386"/>
        <v>0</v>
      </c>
      <c r="R3133">
        <f t="shared" si="387"/>
        <v>1</v>
      </c>
      <c r="S3133">
        <f t="shared" si="388"/>
        <v>0</v>
      </c>
      <c r="T3133">
        <f t="shared" si="389"/>
        <v>1</v>
      </c>
      <c r="U3133" s="16">
        <v>43908.83898148148</v>
      </c>
      <c r="V3133">
        <f t="shared" si="390"/>
        <v>2020</v>
      </c>
      <c r="W3133" t="b">
        <v>0</v>
      </c>
      <c r="X3133">
        <f t="shared" si="391"/>
        <v>0</v>
      </c>
    </row>
    <row r="3134" spans="1:24" x14ac:dyDescent="0.25">
      <c r="A3134" t="s">
        <v>259</v>
      </c>
      <c r="B3134" s="4">
        <v>43708</v>
      </c>
      <c r="C3134">
        <v>2019</v>
      </c>
      <c r="D3134" t="s">
        <v>2141</v>
      </c>
      <c r="E3134" t="s">
        <v>2185</v>
      </c>
      <c r="F3134" t="s">
        <v>2211</v>
      </c>
      <c r="G3134" t="s">
        <v>5357</v>
      </c>
      <c r="I3134" t="s">
        <v>2138</v>
      </c>
      <c r="J3134" t="s">
        <v>6876</v>
      </c>
      <c r="K3134" s="2">
        <v>76550</v>
      </c>
      <c r="L3134" s="2">
        <v>0</v>
      </c>
      <c r="M3134" t="b">
        <v>0</v>
      </c>
      <c r="N3134">
        <v>0</v>
      </c>
      <c r="O3134">
        <f t="shared" si="384"/>
        <v>0</v>
      </c>
      <c r="P3134">
        <f t="shared" si="385"/>
        <v>1</v>
      </c>
      <c r="Q3134">
        <f t="shared" si="386"/>
        <v>0</v>
      </c>
      <c r="R3134">
        <f t="shared" si="387"/>
        <v>1</v>
      </c>
      <c r="S3134">
        <f t="shared" si="388"/>
        <v>0</v>
      </c>
      <c r="T3134">
        <f t="shared" si="389"/>
        <v>1</v>
      </c>
      <c r="U3134" s="16">
        <v>43367.733206018522</v>
      </c>
      <c r="V3134">
        <f t="shared" si="390"/>
        <v>2018</v>
      </c>
      <c r="W3134" t="b">
        <v>0</v>
      </c>
      <c r="X3134">
        <f t="shared" si="391"/>
        <v>0</v>
      </c>
    </row>
    <row r="3135" spans="1:24" x14ac:dyDescent="0.25">
      <c r="A3135" t="s">
        <v>1139</v>
      </c>
      <c r="B3135" s="4">
        <v>44043</v>
      </c>
      <c r="C3135">
        <v>2020</v>
      </c>
      <c r="D3135" t="s">
        <v>2136</v>
      </c>
      <c r="E3135" t="s">
        <v>2183</v>
      </c>
      <c r="F3135" t="s">
        <v>2201</v>
      </c>
      <c r="G3135" t="s">
        <v>5358</v>
      </c>
      <c r="I3135" t="s">
        <v>2141</v>
      </c>
      <c r="J3135" t="s">
        <v>6876</v>
      </c>
      <c r="K3135" s="2">
        <v>59150</v>
      </c>
      <c r="L3135" s="2">
        <v>0</v>
      </c>
      <c r="M3135" t="b">
        <v>0</v>
      </c>
      <c r="N3135">
        <v>0</v>
      </c>
      <c r="O3135">
        <f t="shared" si="384"/>
        <v>0</v>
      </c>
      <c r="P3135">
        <f t="shared" si="385"/>
        <v>1</v>
      </c>
      <c r="Q3135">
        <f t="shared" si="386"/>
        <v>0</v>
      </c>
      <c r="R3135">
        <f t="shared" si="387"/>
        <v>1</v>
      </c>
      <c r="S3135">
        <f t="shared" si="388"/>
        <v>0</v>
      </c>
      <c r="T3135">
        <f t="shared" si="389"/>
        <v>1</v>
      </c>
      <c r="U3135" s="16">
        <v>43046.611979166664</v>
      </c>
      <c r="V3135">
        <f t="shared" si="390"/>
        <v>2017</v>
      </c>
      <c r="W3135" t="b">
        <v>0</v>
      </c>
      <c r="X3135">
        <f t="shared" si="391"/>
        <v>0</v>
      </c>
    </row>
    <row r="3136" spans="1:24" x14ac:dyDescent="0.25">
      <c r="A3136" t="s">
        <v>656</v>
      </c>
      <c r="B3136" s="4">
        <v>43699</v>
      </c>
      <c r="C3136">
        <v>2019</v>
      </c>
      <c r="D3136" t="s">
        <v>2141</v>
      </c>
      <c r="E3136" t="s">
        <v>2185</v>
      </c>
      <c r="F3136" t="s">
        <v>2201</v>
      </c>
      <c r="G3136" t="s">
        <v>5359</v>
      </c>
      <c r="I3136" t="s">
        <v>2138</v>
      </c>
      <c r="J3136" t="s">
        <v>6876</v>
      </c>
      <c r="K3136" s="2">
        <v>46850</v>
      </c>
      <c r="L3136" s="2">
        <v>0</v>
      </c>
      <c r="M3136" t="b">
        <v>0</v>
      </c>
      <c r="N3136">
        <v>0</v>
      </c>
      <c r="O3136">
        <f t="shared" si="384"/>
        <v>0</v>
      </c>
      <c r="P3136">
        <f t="shared" si="385"/>
        <v>1</v>
      </c>
      <c r="Q3136">
        <f t="shared" si="386"/>
        <v>0</v>
      </c>
      <c r="R3136">
        <f t="shared" si="387"/>
        <v>1</v>
      </c>
      <c r="S3136">
        <f t="shared" si="388"/>
        <v>0</v>
      </c>
      <c r="T3136">
        <f t="shared" si="389"/>
        <v>1</v>
      </c>
      <c r="U3136" s="16">
        <v>43447.844467592593</v>
      </c>
      <c r="V3136">
        <f t="shared" si="390"/>
        <v>2018</v>
      </c>
      <c r="W3136" t="b">
        <v>0</v>
      </c>
      <c r="X3136">
        <f t="shared" si="391"/>
        <v>0</v>
      </c>
    </row>
    <row r="3137" spans="1:24" x14ac:dyDescent="0.25">
      <c r="A3137" t="s">
        <v>704</v>
      </c>
      <c r="B3137" s="4">
        <v>44104</v>
      </c>
      <c r="C3137">
        <v>2020</v>
      </c>
      <c r="D3137" t="s">
        <v>2141</v>
      </c>
      <c r="E3137" t="s">
        <v>2185</v>
      </c>
      <c r="F3137" t="s">
        <v>2201</v>
      </c>
      <c r="G3137" t="s">
        <v>5360</v>
      </c>
      <c r="I3137" t="s">
        <v>2144</v>
      </c>
      <c r="J3137" t="s">
        <v>6876</v>
      </c>
      <c r="K3137" s="2">
        <v>91695</v>
      </c>
      <c r="L3137" s="2">
        <v>0</v>
      </c>
      <c r="M3137" t="b">
        <v>0</v>
      </c>
      <c r="N3137">
        <v>0</v>
      </c>
      <c r="O3137">
        <f t="shared" si="384"/>
        <v>0</v>
      </c>
      <c r="P3137">
        <f t="shared" si="385"/>
        <v>1</v>
      </c>
      <c r="Q3137">
        <f t="shared" si="386"/>
        <v>0</v>
      </c>
      <c r="R3137">
        <f t="shared" si="387"/>
        <v>1</v>
      </c>
      <c r="S3137">
        <f t="shared" si="388"/>
        <v>0</v>
      </c>
      <c r="T3137">
        <f t="shared" si="389"/>
        <v>1</v>
      </c>
      <c r="U3137" s="16">
        <v>43608.622037037036</v>
      </c>
      <c r="V3137">
        <f t="shared" si="390"/>
        <v>2019</v>
      </c>
      <c r="W3137" t="b">
        <v>0</v>
      </c>
      <c r="X3137">
        <f t="shared" si="391"/>
        <v>0</v>
      </c>
    </row>
    <row r="3138" spans="1:24" x14ac:dyDescent="0.25">
      <c r="A3138" t="s">
        <v>938</v>
      </c>
      <c r="B3138" s="4">
        <v>44104</v>
      </c>
      <c r="C3138">
        <v>2020</v>
      </c>
      <c r="D3138" t="s">
        <v>2141</v>
      </c>
      <c r="E3138" t="s">
        <v>2183</v>
      </c>
      <c r="F3138" t="s">
        <v>2201</v>
      </c>
      <c r="G3138" t="s">
        <v>5361</v>
      </c>
      <c r="I3138" t="s">
        <v>2144</v>
      </c>
      <c r="J3138" t="s">
        <v>6876</v>
      </c>
      <c r="K3138" s="2">
        <v>84995</v>
      </c>
      <c r="L3138" s="2">
        <v>0</v>
      </c>
      <c r="M3138" t="b">
        <v>0</v>
      </c>
      <c r="N3138">
        <v>0</v>
      </c>
      <c r="O3138">
        <f t="shared" si="384"/>
        <v>0</v>
      </c>
      <c r="P3138">
        <f t="shared" si="385"/>
        <v>1</v>
      </c>
      <c r="Q3138">
        <f t="shared" si="386"/>
        <v>0</v>
      </c>
      <c r="R3138">
        <f t="shared" si="387"/>
        <v>1</v>
      </c>
      <c r="S3138">
        <f t="shared" si="388"/>
        <v>0</v>
      </c>
      <c r="T3138">
        <f t="shared" si="389"/>
        <v>1</v>
      </c>
      <c r="U3138" s="16">
        <v>43682.883576388886</v>
      </c>
      <c r="V3138">
        <f t="shared" si="390"/>
        <v>2019</v>
      </c>
      <c r="W3138" t="b">
        <v>0</v>
      </c>
      <c r="X3138">
        <f t="shared" si="391"/>
        <v>0</v>
      </c>
    </row>
    <row r="3139" spans="1:24" x14ac:dyDescent="0.25">
      <c r="A3139" t="s">
        <v>1164</v>
      </c>
      <c r="B3139" s="4">
        <v>44104</v>
      </c>
      <c r="C3139">
        <v>2020</v>
      </c>
      <c r="D3139" t="s">
        <v>2141</v>
      </c>
      <c r="E3139" t="s">
        <v>2182</v>
      </c>
      <c r="F3139" t="s">
        <v>2204</v>
      </c>
      <c r="G3139" t="s">
        <v>5362</v>
      </c>
      <c r="I3139" t="s">
        <v>2144</v>
      </c>
      <c r="J3139" t="s">
        <v>6876</v>
      </c>
      <c r="K3139" s="2">
        <v>90775</v>
      </c>
      <c r="L3139" s="2">
        <v>0</v>
      </c>
      <c r="M3139" t="b">
        <v>0</v>
      </c>
      <c r="N3139">
        <v>0</v>
      </c>
      <c r="O3139">
        <f t="shared" ref="O3139:O3202" si="392">IF($M3139=TRUE,1,0)</f>
        <v>0</v>
      </c>
      <c r="P3139">
        <f t="shared" ref="P3139:P3202" si="393">IF($M3139=FALSE,1,0)</f>
        <v>1</v>
      </c>
      <c r="Q3139">
        <f t="shared" ref="Q3139:Q3202" si="394">IF($J3139="Closed Won",1,0)</f>
        <v>0</v>
      </c>
      <c r="R3139">
        <f t="shared" ref="R3139:R3202" si="395">IF($J3139="Closed Lost",1,0)</f>
        <v>1</v>
      </c>
      <c r="S3139">
        <f t="shared" ref="S3139:S3202" si="396">IF(OR($J3139="Closed Won",$J3139="Closed Lost",),0,1)</f>
        <v>0</v>
      </c>
      <c r="T3139">
        <f t="shared" ref="T3139:T3202" si="397">IF(OR($J3139="Closed Won",$J3139="Closed Lost",),1,0)</f>
        <v>1</v>
      </c>
      <c r="U3139" s="16">
        <v>43567.695347222223</v>
      </c>
      <c r="V3139">
        <f t="shared" ref="V3139:V3202" si="398">YEAR($U3139)</f>
        <v>2019</v>
      </c>
      <c r="W3139" t="b">
        <v>0</v>
      </c>
      <c r="X3139">
        <f t="shared" ref="X3139:X3202" si="399">SUM(IF($W3139=TRUE,$K3139,0))</f>
        <v>0</v>
      </c>
    </row>
    <row r="3140" spans="1:24" x14ac:dyDescent="0.25">
      <c r="A3140" t="s">
        <v>907</v>
      </c>
      <c r="B3140" s="4">
        <v>44083</v>
      </c>
      <c r="C3140">
        <v>2020</v>
      </c>
      <c r="D3140" t="s">
        <v>2141</v>
      </c>
      <c r="E3140" t="s">
        <v>2183</v>
      </c>
      <c r="F3140" t="s">
        <v>2201</v>
      </c>
      <c r="G3140" t="s">
        <v>5363</v>
      </c>
      <c r="I3140" t="s">
        <v>2144</v>
      </c>
      <c r="J3140" t="s">
        <v>6876</v>
      </c>
      <c r="K3140" s="2">
        <v>90775</v>
      </c>
      <c r="L3140" s="2">
        <v>0</v>
      </c>
      <c r="M3140" t="b">
        <v>0</v>
      </c>
      <c r="N3140">
        <v>0</v>
      </c>
      <c r="O3140">
        <f t="shared" si="392"/>
        <v>0</v>
      </c>
      <c r="P3140">
        <f t="shared" si="393"/>
        <v>1</v>
      </c>
      <c r="Q3140">
        <f t="shared" si="394"/>
        <v>0</v>
      </c>
      <c r="R3140">
        <f t="shared" si="395"/>
        <v>1</v>
      </c>
      <c r="S3140">
        <f t="shared" si="396"/>
        <v>0</v>
      </c>
      <c r="T3140">
        <f t="shared" si="397"/>
        <v>1</v>
      </c>
      <c r="U3140" s="16">
        <v>43740.544687499998</v>
      </c>
      <c r="V3140">
        <f t="shared" si="398"/>
        <v>2019</v>
      </c>
      <c r="W3140" t="b">
        <v>0</v>
      </c>
      <c r="X3140">
        <f t="shared" si="399"/>
        <v>0</v>
      </c>
    </row>
    <row r="3141" spans="1:24" x14ac:dyDescent="0.25">
      <c r="A3141" t="s">
        <v>175</v>
      </c>
      <c r="B3141" s="4">
        <v>44104</v>
      </c>
      <c r="C3141">
        <v>2020</v>
      </c>
      <c r="D3141" t="s">
        <v>2144</v>
      </c>
      <c r="E3141" t="s">
        <v>2185</v>
      </c>
      <c r="F3141" t="s">
        <v>2201</v>
      </c>
      <c r="G3141" t="s">
        <v>5364</v>
      </c>
      <c r="I3141" t="s">
        <v>2144</v>
      </c>
      <c r="J3141" t="s">
        <v>6876</v>
      </c>
      <c r="K3141" s="2">
        <v>93085</v>
      </c>
      <c r="L3141" s="2">
        <v>0</v>
      </c>
      <c r="M3141" t="b">
        <v>0</v>
      </c>
      <c r="N3141">
        <v>0</v>
      </c>
      <c r="O3141">
        <f t="shared" si="392"/>
        <v>0</v>
      </c>
      <c r="P3141">
        <f t="shared" si="393"/>
        <v>1</v>
      </c>
      <c r="Q3141">
        <f t="shared" si="394"/>
        <v>0</v>
      </c>
      <c r="R3141">
        <f t="shared" si="395"/>
        <v>1</v>
      </c>
      <c r="S3141">
        <f t="shared" si="396"/>
        <v>0</v>
      </c>
      <c r="T3141">
        <f t="shared" si="397"/>
        <v>1</v>
      </c>
      <c r="U3141" s="16">
        <v>43648.517071759263</v>
      </c>
      <c r="V3141">
        <f t="shared" si="398"/>
        <v>2019</v>
      </c>
      <c r="W3141" t="b">
        <v>0</v>
      </c>
      <c r="X3141">
        <f t="shared" si="399"/>
        <v>0</v>
      </c>
    </row>
    <row r="3142" spans="1:24" x14ac:dyDescent="0.25">
      <c r="A3142" t="s">
        <v>1078</v>
      </c>
      <c r="B3142" s="4">
        <v>44075</v>
      </c>
      <c r="C3142">
        <v>2020</v>
      </c>
      <c r="D3142" t="s">
        <v>2141</v>
      </c>
      <c r="E3142" t="s">
        <v>2183</v>
      </c>
      <c r="F3142" t="s">
        <v>2211</v>
      </c>
      <c r="G3142" t="s">
        <v>5365</v>
      </c>
      <c r="I3142" t="s">
        <v>2138</v>
      </c>
      <c r="J3142" t="s">
        <v>6876</v>
      </c>
      <c r="K3142" s="2">
        <v>72620</v>
      </c>
      <c r="L3142" s="2">
        <v>0</v>
      </c>
      <c r="M3142" t="b">
        <v>0</v>
      </c>
      <c r="N3142">
        <v>0</v>
      </c>
      <c r="O3142">
        <f t="shared" si="392"/>
        <v>0</v>
      </c>
      <c r="P3142">
        <f t="shared" si="393"/>
        <v>1</v>
      </c>
      <c r="Q3142">
        <f t="shared" si="394"/>
        <v>0</v>
      </c>
      <c r="R3142">
        <f t="shared" si="395"/>
        <v>1</v>
      </c>
      <c r="S3142">
        <f t="shared" si="396"/>
        <v>0</v>
      </c>
      <c r="T3142">
        <f t="shared" si="397"/>
        <v>1</v>
      </c>
      <c r="U3142" s="16">
        <v>43648.783391203702</v>
      </c>
      <c r="V3142">
        <f t="shared" si="398"/>
        <v>2019</v>
      </c>
      <c r="W3142" t="b">
        <v>0</v>
      </c>
      <c r="X3142">
        <f t="shared" si="399"/>
        <v>0</v>
      </c>
    </row>
    <row r="3143" spans="1:24" x14ac:dyDescent="0.25">
      <c r="A3143" t="s">
        <v>1106</v>
      </c>
      <c r="B3143" s="4">
        <v>44104</v>
      </c>
      <c r="C3143">
        <v>2020</v>
      </c>
      <c r="D3143" t="s">
        <v>2144</v>
      </c>
      <c r="E3143" t="s">
        <v>2182</v>
      </c>
      <c r="F3143" t="s">
        <v>2207</v>
      </c>
      <c r="G3143" t="s">
        <v>5366</v>
      </c>
      <c r="I3143" t="s">
        <v>2144</v>
      </c>
      <c r="J3143" t="s">
        <v>6876</v>
      </c>
      <c r="K3143" s="2">
        <v>91695</v>
      </c>
      <c r="L3143" s="2">
        <v>0</v>
      </c>
      <c r="M3143" t="b">
        <v>0</v>
      </c>
      <c r="N3143">
        <v>0</v>
      </c>
      <c r="O3143">
        <f t="shared" si="392"/>
        <v>0</v>
      </c>
      <c r="P3143">
        <f t="shared" si="393"/>
        <v>1</v>
      </c>
      <c r="Q3143">
        <f t="shared" si="394"/>
        <v>0</v>
      </c>
      <c r="R3143">
        <f t="shared" si="395"/>
        <v>1</v>
      </c>
      <c r="S3143">
        <f t="shared" si="396"/>
        <v>0</v>
      </c>
      <c r="T3143">
        <f t="shared" si="397"/>
        <v>1</v>
      </c>
      <c r="U3143" s="16">
        <v>43654.714826388888</v>
      </c>
      <c r="V3143">
        <f t="shared" si="398"/>
        <v>2019</v>
      </c>
      <c r="W3143" t="b">
        <v>0</v>
      </c>
      <c r="X3143">
        <f t="shared" si="399"/>
        <v>0</v>
      </c>
    </row>
    <row r="3144" spans="1:24" x14ac:dyDescent="0.25">
      <c r="A3144" t="s">
        <v>478</v>
      </c>
      <c r="B3144" s="4">
        <v>44043</v>
      </c>
      <c r="C3144">
        <v>2020</v>
      </c>
      <c r="D3144" t="s">
        <v>2141</v>
      </c>
      <c r="E3144" t="s">
        <v>2183</v>
      </c>
      <c r="F3144" t="s">
        <v>2211</v>
      </c>
      <c r="G3144" t="s">
        <v>5367</v>
      </c>
      <c r="I3144" t="s">
        <v>2138</v>
      </c>
      <c r="J3144" t="s">
        <v>6876</v>
      </c>
      <c r="K3144" s="2">
        <v>92390</v>
      </c>
      <c r="L3144" s="2">
        <v>0</v>
      </c>
      <c r="M3144" t="b">
        <v>0</v>
      </c>
      <c r="N3144">
        <v>0</v>
      </c>
      <c r="O3144">
        <f t="shared" si="392"/>
        <v>0</v>
      </c>
      <c r="P3144">
        <f t="shared" si="393"/>
        <v>1</v>
      </c>
      <c r="Q3144">
        <f t="shared" si="394"/>
        <v>0</v>
      </c>
      <c r="R3144">
        <f t="shared" si="395"/>
        <v>1</v>
      </c>
      <c r="S3144">
        <f t="shared" si="396"/>
        <v>0</v>
      </c>
      <c r="T3144">
        <f t="shared" si="397"/>
        <v>1</v>
      </c>
      <c r="U3144" s="16">
        <v>43361.763993055552</v>
      </c>
      <c r="V3144">
        <f t="shared" si="398"/>
        <v>2018</v>
      </c>
      <c r="W3144" t="b">
        <v>0</v>
      </c>
      <c r="X3144">
        <f t="shared" si="399"/>
        <v>0</v>
      </c>
    </row>
    <row r="3145" spans="1:24" x14ac:dyDescent="0.25">
      <c r="A3145" t="s">
        <v>183</v>
      </c>
      <c r="B3145" s="4">
        <v>43738</v>
      </c>
      <c r="C3145">
        <v>2019</v>
      </c>
      <c r="D3145" t="s">
        <v>2136</v>
      </c>
      <c r="E3145" t="s">
        <v>2193</v>
      </c>
      <c r="F3145" t="s">
        <v>2201</v>
      </c>
      <c r="G3145" t="s">
        <v>5368</v>
      </c>
      <c r="I3145" t="s">
        <v>2138</v>
      </c>
      <c r="J3145" t="s">
        <v>6876</v>
      </c>
      <c r="K3145" s="2">
        <v>90775</v>
      </c>
      <c r="L3145" s="2">
        <v>0</v>
      </c>
      <c r="M3145" t="b">
        <v>0</v>
      </c>
      <c r="N3145">
        <v>0</v>
      </c>
      <c r="O3145">
        <f t="shared" si="392"/>
        <v>0</v>
      </c>
      <c r="P3145">
        <f t="shared" si="393"/>
        <v>1</v>
      </c>
      <c r="Q3145">
        <f t="shared" si="394"/>
        <v>0</v>
      </c>
      <c r="R3145">
        <f t="shared" si="395"/>
        <v>1</v>
      </c>
      <c r="S3145">
        <f t="shared" si="396"/>
        <v>0</v>
      </c>
      <c r="T3145">
        <f t="shared" si="397"/>
        <v>1</v>
      </c>
      <c r="U3145" s="16">
        <v>43277.601076388892</v>
      </c>
      <c r="V3145">
        <f t="shared" si="398"/>
        <v>2018</v>
      </c>
      <c r="W3145" t="b">
        <v>0</v>
      </c>
      <c r="X3145">
        <f t="shared" si="399"/>
        <v>0</v>
      </c>
    </row>
    <row r="3146" spans="1:24" x14ac:dyDescent="0.25">
      <c r="A3146" t="s">
        <v>935</v>
      </c>
      <c r="B3146" s="4">
        <v>43734</v>
      </c>
      <c r="C3146">
        <v>2019</v>
      </c>
      <c r="D3146" t="s">
        <v>2141</v>
      </c>
      <c r="E3146" t="s">
        <v>2183</v>
      </c>
      <c r="F3146" t="s">
        <v>2201</v>
      </c>
      <c r="G3146" t="s">
        <v>5369</v>
      </c>
      <c r="I3146" t="s">
        <v>2163</v>
      </c>
      <c r="J3146" t="s">
        <v>6876</v>
      </c>
      <c r="K3146" s="2">
        <v>83015</v>
      </c>
      <c r="L3146" s="2">
        <v>0</v>
      </c>
      <c r="M3146" t="b">
        <v>0</v>
      </c>
      <c r="N3146">
        <v>0</v>
      </c>
      <c r="O3146">
        <f t="shared" si="392"/>
        <v>0</v>
      </c>
      <c r="P3146">
        <f t="shared" si="393"/>
        <v>1</v>
      </c>
      <c r="Q3146">
        <f t="shared" si="394"/>
        <v>0</v>
      </c>
      <c r="R3146">
        <f t="shared" si="395"/>
        <v>1</v>
      </c>
      <c r="S3146">
        <f t="shared" si="396"/>
        <v>0</v>
      </c>
      <c r="T3146">
        <f t="shared" si="397"/>
        <v>1</v>
      </c>
      <c r="U3146" s="16">
        <v>43544.736724537041</v>
      </c>
      <c r="V3146">
        <f t="shared" si="398"/>
        <v>2019</v>
      </c>
      <c r="W3146" t="b">
        <v>0</v>
      </c>
      <c r="X3146">
        <f t="shared" si="399"/>
        <v>0</v>
      </c>
    </row>
    <row r="3147" spans="1:24" x14ac:dyDescent="0.25">
      <c r="A3147" t="s">
        <v>615</v>
      </c>
      <c r="B3147" s="4">
        <v>44104</v>
      </c>
      <c r="C3147">
        <v>2020</v>
      </c>
      <c r="D3147" t="s">
        <v>2129</v>
      </c>
      <c r="E3147" t="s">
        <v>2193</v>
      </c>
      <c r="F3147" t="s">
        <v>2204</v>
      </c>
      <c r="G3147" t="s">
        <v>5370</v>
      </c>
      <c r="I3147" t="s">
        <v>2144</v>
      </c>
      <c r="J3147" t="s">
        <v>6876</v>
      </c>
      <c r="K3147" s="2">
        <v>57394</v>
      </c>
      <c r="L3147" s="2">
        <v>0</v>
      </c>
      <c r="M3147" t="b">
        <v>0</v>
      </c>
      <c r="N3147">
        <v>0</v>
      </c>
      <c r="O3147">
        <f t="shared" si="392"/>
        <v>0</v>
      </c>
      <c r="P3147">
        <f t="shared" si="393"/>
        <v>1</v>
      </c>
      <c r="Q3147">
        <f t="shared" si="394"/>
        <v>0</v>
      </c>
      <c r="R3147">
        <f t="shared" si="395"/>
        <v>1</v>
      </c>
      <c r="S3147">
        <f t="shared" si="396"/>
        <v>0</v>
      </c>
      <c r="T3147">
        <f t="shared" si="397"/>
        <v>1</v>
      </c>
      <c r="U3147" s="16">
        <v>42932.523090277777</v>
      </c>
      <c r="V3147">
        <f t="shared" si="398"/>
        <v>2017</v>
      </c>
      <c r="W3147" t="b">
        <v>0</v>
      </c>
      <c r="X3147">
        <f t="shared" si="399"/>
        <v>0</v>
      </c>
    </row>
    <row r="3148" spans="1:24" x14ac:dyDescent="0.25">
      <c r="A3148" t="s">
        <v>112</v>
      </c>
      <c r="B3148" s="4">
        <v>43738</v>
      </c>
      <c r="C3148">
        <v>2019</v>
      </c>
      <c r="D3148" t="s">
        <v>2144</v>
      </c>
      <c r="E3148" t="s">
        <v>2193</v>
      </c>
      <c r="F3148" t="s">
        <v>2201</v>
      </c>
      <c r="G3148" t="s">
        <v>5371</v>
      </c>
      <c r="I3148" t="s">
        <v>2144</v>
      </c>
      <c r="J3148" t="s">
        <v>6876</v>
      </c>
      <c r="K3148" s="2">
        <v>92650</v>
      </c>
      <c r="L3148" s="2">
        <v>0</v>
      </c>
      <c r="M3148" t="b">
        <v>0</v>
      </c>
      <c r="N3148">
        <v>0</v>
      </c>
      <c r="O3148">
        <f t="shared" si="392"/>
        <v>0</v>
      </c>
      <c r="P3148">
        <f t="shared" si="393"/>
        <v>1</v>
      </c>
      <c r="Q3148">
        <f t="shared" si="394"/>
        <v>0</v>
      </c>
      <c r="R3148">
        <f t="shared" si="395"/>
        <v>1</v>
      </c>
      <c r="S3148">
        <f t="shared" si="396"/>
        <v>0</v>
      </c>
      <c r="T3148">
        <f t="shared" si="397"/>
        <v>1</v>
      </c>
      <c r="U3148" s="16">
        <v>43642.658854166664</v>
      </c>
      <c r="V3148">
        <f t="shared" si="398"/>
        <v>2019</v>
      </c>
      <c r="W3148" t="b">
        <v>0</v>
      </c>
      <c r="X3148">
        <f t="shared" si="399"/>
        <v>0</v>
      </c>
    </row>
    <row r="3149" spans="1:24" x14ac:dyDescent="0.25">
      <c r="A3149" t="s">
        <v>1162</v>
      </c>
      <c r="B3149" s="4">
        <v>44104</v>
      </c>
      <c r="C3149">
        <v>2020</v>
      </c>
      <c r="D3149" t="s">
        <v>2141</v>
      </c>
      <c r="E3149" t="s">
        <v>2182</v>
      </c>
      <c r="F3149" t="s">
        <v>2213</v>
      </c>
      <c r="G3149" t="s">
        <v>5372</v>
      </c>
      <c r="I3149" t="s">
        <v>2144</v>
      </c>
      <c r="J3149" t="s">
        <v>6876</v>
      </c>
      <c r="K3149" s="2">
        <v>95895</v>
      </c>
      <c r="L3149" s="2">
        <v>0</v>
      </c>
      <c r="M3149" t="b">
        <v>0</v>
      </c>
      <c r="N3149">
        <v>0</v>
      </c>
      <c r="O3149">
        <f t="shared" si="392"/>
        <v>0</v>
      </c>
      <c r="P3149">
        <f t="shared" si="393"/>
        <v>1</v>
      </c>
      <c r="Q3149">
        <f t="shared" si="394"/>
        <v>0</v>
      </c>
      <c r="R3149">
        <f t="shared" si="395"/>
        <v>1</v>
      </c>
      <c r="S3149">
        <f t="shared" si="396"/>
        <v>0</v>
      </c>
      <c r="T3149">
        <f t="shared" si="397"/>
        <v>1</v>
      </c>
      <c r="U3149" s="16">
        <v>43711.904548611114</v>
      </c>
      <c r="V3149">
        <f t="shared" si="398"/>
        <v>2019</v>
      </c>
      <c r="W3149" t="b">
        <v>0</v>
      </c>
      <c r="X3149">
        <f t="shared" si="399"/>
        <v>0</v>
      </c>
    </row>
    <row r="3150" spans="1:24" x14ac:dyDescent="0.25">
      <c r="A3150" t="s">
        <v>1109</v>
      </c>
      <c r="B3150" s="4">
        <v>44074</v>
      </c>
      <c r="C3150">
        <v>2020</v>
      </c>
      <c r="D3150" t="s">
        <v>2141</v>
      </c>
      <c r="E3150" t="s">
        <v>2182</v>
      </c>
      <c r="F3150" t="s">
        <v>2201</v>
      </c>
      <c r="G3150" t="s">
        <v>5373</v>
      </c>
      <c r="I3150" t="s">
        <v>2144</v>
      </c>
      <c r="J3150" t="s">
        <v>6876</v>
      </c>
      <c r="K3150" s="2">
        <v>82895</v>
      </c>
      <c r="L3150" s="2">
        <v>0</v>
      </c>
      <c r="M3150" t="b">
        <v>0</v>
      </c>
      <c r="N3150">
        <v>0</v>
      </c>
      <c r="O3150">
        <f t="shared" si="392"/>
        <v>0</v>
      </c>
      <c r="P3150">
        <f t="shared" si="393"/>
        <v>1</v>
      </c>
      <c r="Q3150">
        <f t="shared" si="394"/>
        <v>0</v>
      </c>
      <c r="R3150">
        <f t="shared" si="395"/>
        <v>1</v>
      </c>
      <c r="S3150">
        <f t="shared" si="396"/>
        <v>0</v>
      </c>
      <c r="T3150">
        <f t="shared" si="397"/>
        <v>1</v>
      </c>
      <c r="U3150" s="16">
        <v>43531.885949074072</v>
      </c>
      <c r="V3150">
        <f t="shared" si="398"/>
        <v>2019</v>
      </c>
      <c r="W3150" t="b">
        <v>0</v>
      </c>
      <c r="X3150">
        <f t="shared" si="399"/>
        <v>0</v>
      </c>
    </row>
    <row r="3151" spans="1:24" x14ac:dyDescent="0.25">
      <c r="A3151" t="s">
        <v>944</v>
      </c>
      <c r="B3151" s="4">
        <v>44104</v>
      </c>
      <c r="C3151">
        <v>2020</v>
      </c>
      <c r="D3151" t="s">
        <v>2138</v>
      </c>
      <c r="E3151" t="s">
        <v>2183</v>
      </c>
      <c r="F3151" t="s">
        <v>2204</v>
      </c>
      <c r="G3151" t="s">
        <v>5374</v>
      </c>
      <c r="I3151" t="s">
        <v>2142</v>
      </c>
      <c r="J3151" t="s">
        <v>6876</v>
      </c>
      <c r="K3151" s="2">
        <v>86700</v>
      </c>
      <c r="L3151" s="2">
        <v>0</v>
      </c>
      <c r="M3151" t="b">
        <v>0</v>
      </c>
      <c r="N3151">
        <v>0</v>
      </c>
      <c r="O3151">
        <f t="shared" si="392"/>
        <v>0</v>
      </c>
      <c r="P3151">
        <f t="shared" si="393"/>
        <v>1</v>
      </c>
      <c r="Q3151">
        <f t="shared" si="394"/>
        <v>0</v>
      </c>
      <c r="R3151">
        <f t="shared" si="395"/>
        <v>1</v>
      </c>
      <c r="S3151">
        <f t="shared" si="396"/>
        <v>0</v>
      </c>
      <c r="T3151">
        <f t="shared" si="397"/>
        <v>1</v>
      </c>
      <c r="U3151" s="16">
        <v>43773.842812499999</v>
      </c>
      <c r="V3151">
        <f t="shared" si="398"/>
        <v>2019</v>
      </c>
      <c r="W3151" t="b">
        <v>0</v>
      </c>
      <c r="X3151">
        <f t="shared" si="399"/>
        <v>0</v>
      </c>
    </row>
    <row r="3152" spans="1:24" x14ac:dyDescent="0.25">
      <c r="A3152" t="s">
        <v>993</v>
      </c>
      <c r="B3152" s="4">
        <v>44834</v>
      </c>
      <c r="C3152">
        <v>2022</v>
      </c>
      <c r="D3152" t="s">
        <v>2141</v>
      </c>
      <c r="E3152" t="s">
        <v>2183</v>
      </c>
      <c r="F3152" t="s">
        <v>2201</v>
      </c>
      <c r="G3152" t="s">
        <v>5375</v>
      </c>
      <c r="I3152" t="s">
        <v>2129</v>
      </c>
      <c r="J3152" t="s">
        <v>6876</v>
      </c>
      <c r="K3152" s="2">
        <v>99945</v>
      </c>
      <c r="L3152" s="2">
        <v>0</v>
      </c>
      <c r="M3152" t="b">
        <v>0</v>
      </c>
      <c r="N3152">
        <v>0</v>
      </c>
      <c r="O3152">
        <f t="shared" si="392"/>
        <v>0</v>
      </c>
      <c r="P3152">
        <f t="shared" si="393"/>
        <v>1</v>
      </c>
      <c r="Q3152">
        <f t="shared" si="394"/>
        <v>0</v>
      </c>
      <c r="R3152">
        <f t="shared" si="395"/>
        <v>1</v>
      </c>
      <c r="S3152">
        <f t="shared" si="396"/>
        <v>0</v>
      </c>
      <c r="T3152">
        <f t="shared" si="397"/>
        <v>1</v>
      </c>
      <c r="U3152" s="16">
        <v>43965.603136574071</v>
      </c>
      <c r="V3152">
        <f t="shared" si="398"/>
        <v>2020</v>
      </c>
      <c r="W3152" t="b">
        <v>0</v>
      </c>
      <c r="X3152">
        <f t="shared" si="399"/>
        <v>0</v>
      </c>
    </row>
    <row r="3153" spans="1:24" x14ac:dyDescent="0.25">
      <c r="A3153" t="s">
        <v>1981</v>
      </c>
      <c r="B3153" s="4">
        <v>44196</v>
      </c>
      <c r="C3153">
        <v>2020</v>
      </c>
      <c r="D3153" t="s">
        <v>2144</v>
      </c>
      <c r="E3153" t="s">
        <v>2183</v>
      </c>
      <c r="F3153" t="s">
        <v>2206</v>
      </c>
      <c r="G3153" t="s">
        <v>5376</v>
      </c>
      <c r="I3153" t="s">
        <v>2144</v>
      </c>
      <c r="J3153" t="s">
        <v>6876</v>
      </c>
      <c r="K3153" s="2">
        <v>161000</v>
      </c>
      <c r="L3153" s="2">
        <v>0</v>
      </c>
      <c r="M3153" t="b">
        <v>0</v>
      </c>
      <c r="N3153">
        <v>0</v>
      </c>
      <c r="O3153">
        <f t="shared" si="392"/>
        <v>0</v>
      </c>
      <c r="P3153">
        <f t="shared" si="393"/>
        <v>1</v>
      </c>
      <c r="Q3153">
        <f t="shared" si="394"/>
        <v>0</v>
      </c>
      <c r="R3153">
        <f t="shared" si="395"/>
        <v>1</v>
      </c>
      <c r="S3153">
        <f t="shared" si="396"/>
        <v>0</v>
      </c>
      <c r="T3153">
        <f t="shared" si="397"/>
        <v>1</v>
      </c>
      <c r="U3153" s="16">
        <v>43633.077685185184</v>
      </c>
      <c r="V3153">
        <f t="shared" si="398"/>
        <v>2019</v>
      </c>
      <c r="W3153" t="b">
        <v>0</v>
      </c>
      <c r="X3153">
        <f t="shared" si="399"/>
        <v>0</v>
      </c>
    </row>
    <row r="3154" spans="1:24" x14ac:dyDescent="0.25">
      <c r="A3154" t="s">
        <v>1966</v>
      </c>
      <c r="B3154" s="4">
        <v>43812</v>
      </c>
      <c r="C3154">
        <v>2019</v>
      </c>
      <c r="D3154" t="s">
        <v>2141</v>
      </c>
      <c r="E3154" t="s">
        <v>2183</v>
      </c>
      <c r="F3154" t="s">
        <v>2201</v>
      </c>
      <c r="G3154" t="s">
        <v>5377</v>
      </c>
      <c r="I3154" t="s">
        <v>2144</v>
      </c>
      <c r="J3154" t="s">
        <v>6876</v>
      </c>
      <c r="K3154" s="2">
        <v>119000</v>
      </c>
      <c r="L3154" s="2">
        <v>0</v>
      </c>
      <c r="M3154" t="b">
        <v>0</v>
      </c>
      <c r="N3154">
        <v>0</v>
      </c>
      <c r="O3154">
        <f t="shared" si="392"/>
        <v>0</v>
      </c>
      <c r="P3154">
        <f t="shared" si="393"/>
        <v>1</v>
      </c>
      <c r="Q3154">
        <f t="shared" si="394"/>
        <v>0</v>
      </c>
      <c r="R3154">
        <f t="shared" si="395"/>
        <v>1</v>
      </c>
      <c r="S3154">
        <f t="shared" si="396"/>
        <v>0</v>
      </c>
      <c r="T3154">
        <f t="shared" si="397"/>
        <v>1</v>
      </c>
      <c r="U3154" s="16">
        <v>43707.745694444442</v>
      </c>
      <c r="V3154">
        <f t="shared" si="398"/>
        <v>2019</v>
      </c>
      <c r="W3154" t="b">
        <v>0</v>
      </c>
      <c r="X3154">
        <f t="shared" si="399"/>
        <v>0</v>
      </c>
    </row>
    <row r="3155" spans="1:24" x14ac:dyDescent="0.25">
      <c r="A3155" t="s">
        <v>972</v>
      </c>
      <c r="B3155" s="4">
        <v>44196</v>
      </c>
      <c r="C3155">
        <v>2020</v>
      </c>
      <c r="D3155" t="s">
        <v>2144</v>
      </c>
      <c r="E3155" t="s">
        <v>2183</v>
      </c>
      <c r="F3155" t="s">
        <v>2206</v>
      </c>
      <c r="G3155" t="s">
        <v>5378</v>
      </c>
      <c r="I3155" t="s">
        <v>2144</v>
      </c>
      <c r="J3155" t="s">
        <v>6876</v>
      </c>
      <c r="K3155" s="2">
        <v>140000</v>
      </c>
      <c r="L3155" s="2">
        <v>0</v>
      </c>
      <c r="M3155" t="b">
        <v>0</v>
      </c>
      <c r="N3155">
        <v>0</v>
      </c>
      <c r="O3155">
        <f t="shared" si="392"/>
        <v>0</v>
      </c>
      <c r="P3155">
        <f t="shared" si="393"/>
        <v>1</v>
      </c>
      <c r="Q3155">
        <f t="shared" si="394"/>
        <v>0</v>
      </c>
      <c r="R3155">
        <f t="shared" si="395"/>
        <v>1</v>
      </c>
      <c r="S3155">
        <f t="shared" si="396"/>
        <v>0</v>
      </c>
      <c r="T3155">
        <f t="shared" si="397"/>
        <v>1</v>
      </c>
      <c r="U3155" s="16">
        <v>43633.092268518521</v>
      </c>
      <c r="V3155">
        <f t="shared" si="398"/>
        <v>2019</v>
      </c>
      <c r="W3155" t="b">
        <v>0</v>
      </c>
      <c r="X3155">
        <f t="shared" si="399"/>
        <v>0</v>
      </c>
    </row>
    <row r="3156" spans="1:24" x14ac:dyDescent="0.25">
      <c r="A3156" t="s">
        <v>965</v>
      </c>
      <c r="B3156" s="4">
        <v>44196</v>
      </c>
      <c r="C3156">
        <v>2020</v>
      </c>
      <c r="D3156" t="s">
        <v>2144</v>
      </c>
      <c r="E3156" t="s">
        <v>2183</v>
      </c>
      <c r="F3156" t="s">
        <v>2206</v>
      </c>
      <c r="G3156" t="s">
        <v>5379</v>
      </c>
      <c r="I3156" t="s">
        <v>2144</v>
      </c>
      <c r="J3156" t="s">
        <v>6876</v>
      </c>
      <c r="K3156" s="2">
        <v>140000</v>
      </c>
      <c r="L3156" s="2">
        <v>0</v>
      </c>
      <c r="M3156" t="b">
        <v>0</v>
      </c>
      <c r="N3156">
        <v>0</v>
      </c>
      <c r="O3156">
        <f t="shared" si="392"/>
        <v>0</v>
      </c>
      <c r="P3156">
        <f t="shared" si="393"/>
        <v>1</v>
      </c>
      <c r="Q3156">
        <f t="shared" si="394"/>
        <v>0</v>
      </c>
      <c r="R3156">
        <f t="shared" si="395"/>
        <v>1</v>
      </c>
      <c r="S3156">
        <f t="shared" si="396"/>
        <v>0</v>
      </c>
      <c r="T3156">
        <f t="shared" si="397"/>
        <v>1</v>
      </c>
      <c r="U3156" s="16">
        <v>43633.096550925926</v>
      </c>
      <c r="V3156">
        <f t="shared" si="398"/>
        <v>2019</v>
      </c>
      <c r="W3156" t="b">
        <v>0</v>
      </c>
      <c r="X3156">
        <f t="shared" si="399"/>
        <v>0</v>
      </c>
    </row>
    <row r="3157" spans="1:24" x14ac:dyDescent="0.25">
      <c r="A3157" t="s">
        <v>1034</v>
      </c>
      <c r="B3157" s="4">
        <v>44196</v>
      </c>
      <c r="C3157">
        <v>2020</v>
      </c>
      <c r="D3157" t="s">
        <v>2144</v>
      </c>
      <c r="E3157" t="s">
        <v>2183</v>
      </c>
      <c r="F3157" t="s">
        <v>2206</v>
      </c>
      <c r="G3157" t="s">
        <v>5380</v>
      </c>
      <c r="I3157" t="s">
        <v>2148</v>
      </c>
      <c r="J3157" t="s">
        <v>6876</v>
      </c>
      <c r="K3157" s="2">
        <v>128000</v>
      </c>
      <c r="L3157" s="2">
        <v>0</v>
      </c>
      <c r="M3157" t="b">
        <v>0</v>
      </c>
      <c r="N3157">
        <v>0</v>
      </c>
      <c r="O3157">
        <f t="shared" si="392"/>
        <v>0</v>
      </c>
      <c r="P3157">
        <f t="shared" si="393"/>
        <v>1</v>
      </c>
      <c r="Q3157">
        <f t="shared" si="394"/>
        <v>0</v>
      </c>
      <c r="R3157">
        <f t="shared" si="395"/>
        <v>1</v>
      </c>
      <c r="S3157">
        <f t="shared" si="396"/>
        <v>0</v>
      </c>
      <c r="T3157">
        <f t="shared" si="397"/>
        <v>1</v>
      </c>
      <c r="U3157" s="16">
        <v>43633.807349537034</v>
      </c>
      <c r="V3157">
        <f t="shared" si="398"/>
        <v>2019</v>
      </c>
      <c r="W3157" t="b">
        <v>0</v>
      </c>
      <c r="X3157">
        <f t="shared" si="399"/>
        <v>0</v>
      </c>
    </row>
    <row r="3158" spans="1:24" x14ac:dyDescent="0.25">
      <c r="A3158" t="s">
        <v>1097</v>
      </c>
      <c r="B3158" s="4">
        <v>44196</v>
      </c>
      <c r="C3158">
        <v>2020</v>
      </c>
      <c r="D3158" t="s">
        <v>2141</v>
      </c>
      <c r="E3158" t="s">
        <v>2183</v>
      </c>
      <c r="F3158" t="s">
        <v>2206</v>
      </c>
      <c r="G3158" t="s">
        <v>5381</v>
      </c>
      <c r="I3158" t="s">
        <v>2148</v>
      </c>
      <c r="J3158" t="s">
        <v>6876</v>
      </c>
      <c r="K3158" s="2">
        <v>144000</v>
      </c>
      <c r="L3158" s="2">
        <v>0</v>
      </c>
      <c r="M3158" t="b">
        <v>0</v>
      </c>
      <c r="N3158">
        <v>0</v>
      </c>
      <c r="O3158">
        <f t="shared" si="392"/>
        <v>0</v>
      </c>
      <c r="P3158">
        <f t="shared" si="393"/>
        <v>1</v>
      </c>
      <c r="Q3158">
        <f t="shared" si="394"/>
        <v>0</v>
      </c>
      <c r="R3158">
        <f t="shared" si="395"/>
        <v>1</v>
      </c>
      <c r="S3158">
        <f t="shared" si="396"/>
        <v>0</v>
      </c>
      <c r="T3158">
        <f t="shared" si="397"/>
        <v>1</v>
      </c>
      <c r="U3158" s="16">
        <v>43775.688726851855</v>
      </c>
      <c r="V3158">
        <f t="shared" si="398"/>
        <v>2019</v>
      </c>
      <c r="W3158" t="b">
        <v>0</v>
      </c>
      <c r="X3158">
        <f t="shared" si="399"/>
        <v>0</v>
      </c>
    </row>
    <row r="3159" spans="1:24" x14ac:dyDescent="0.25">
      <c r="A3159" t="s">
        <v>711</v>
      </c>
      <c r="B3159" s="4">
        <v>44183</v>
      </c>
      <c r="C3159">
        <v>2020</v>
      </c>
      <c r="D3159" t="s">
        <v>2148</v>
      </c>
      <c r="E3159" t="s">
        <v>2183</v>
      </c>
      <c r="F3159" t="s">
        <v>2210</v>
      </c>
      <c r="G3159" t="s">
        <v>5382</v>
      </c>
      <c r="I3159" t="s">
        <v>2148</v>
      </c>
      <c r="J3159" t="s">
        <v>6876</v>
      </c>
      <c r="K3159" s="2">
        <v>152000</v>
      </c>
      <c r="L3159" s="2">
        <v>0</v>
      </c>
      <c r="M3159" t="b">
        <v>0</v>
      </c>
      <c r="N3159">
        <v>0</v>
      </c>
      <c r="O3159">
        <f t="shared" si="392"/>
        <v>0</v>
      </c>
      <c r="P3159">
        <f t="shared" si="393"/>
        <v>1</v>
      </c>
      <c r="Q3159">
        <f t="shared" si="394"/>
        <v>0</v>
      </c>
      <c r="R3159">
        <f t="shared" si="395"/>
        <v>1</v>
      </c>
      <c r="S3159">
        <f t="shared" si="396"/>
        <v>0</v>
      </c>
      <c r="T3159">
        <f t="shared" si="397"/>
        <v>1</v>
      </c>
      <c r="U3159" s="16">
        <v>43935.858888888892</v>
      </c>
      <c r="V3159">
        <f t="shared" si="398"/>
        <v>2020</v>
      </c>
      <c r="W3159" t="b">
        <v>0</v>
      </c>
      <c r="X3159">
        <f t="shared" si="399"/>
        <v>0</v>
      </c>
    </row>
    <row r="3160" spans="1:24" x14ac:dyDescent="0.25">
      <c r="A3160" t="s">
        <v>709</v>
      </c>
      <c r="B3160" s="4">
        <v>44196</v>
      </c>
      <c r="C3160">
        <v>2020</v>
      </c>
      <c r="D3160" t="s">
        <v>2148</v>
      </c>
      <c r="E3160" t="s">
        <v>2183</v>
      </c>
      <c r="F3160" t="s">
        <v>2211</v>
      </c>
      <c r="G3160" t="s">
        <v>5383</v>
      </c>
      <c r="I3160" t="s">
        <v>2148</v>
      </c>
      <c r="J3160" t="s">
        <v>6876</v>
      </c>
      <c r="K3160" s="2">
        <v>152000</v>
      </c>
      <c r="L3160" s="2">
        <v>0</v>
      </c>
      <c r="M3160" t="b">
        <v>0</v>
      </c>
      <c r="N3160">
        <v>0</v>
      </c>
      <c r="O3160">
        <f t="shared" si="392"/>
        <v>0</v>
      </c>
      <c r="P3160">
        <f t="shared" si="393"/>
        <v>1</v>
      </c>
      <c r="Q3160">
        <f t="shared" si="394"/>
        <v>0</v>
      </c>
      <c r="R3160">
        <f t="shared" si="395"/>
        <v>1</v>
      </c>
      <c r="S3160">
        <f t="shared" si="396"/>
        <v>0</v>
      </c>
      <c r="T3160">
        <f t="shared" si="397"/>
        <v>1</v>
      </c>
      <c r="U3160" s="16">
        <v>43979.907708333332</v>
      </c>
      <c r="V3160">
        <f t="shared" si="398"/>
        <v>2020</v>
      </c>
      <c r="W3160" t="b">
        <v>0</v>
      </c>
      <c r="X3160">
        <f t="shared" si="399"/>
        <v>0</v>
      </c>
    </row>
    <row r="3161" spans="1:24" x14ac:dyDescent="0.25">
      <c r="A3161" t="s">
        <v>1108</v>
      </c>
      <c r="B3161" s="4">
        <v>44561</v>
      </c>
      <c r="C3161">
        <v>2021</v>
      </c>
      <c r="D3161" t="s">
        <v>2141</v>
      </c>
      <c r="E3161" t="s">
        <v>2182</v>
      </c>
      <c r="F3161" t="s">
        <v>2206</v>
      </c>
      <c r="G3161" t="s">
        <v>5384</v>
      </c>
      <c r="I3161" t="s">
        <v>2148</v>
      </c>
      <c r="J3161" t="s">
        <v>6876</v>
      </c>
      <c r="K3161" s="2">
        <v>150850</v>
      </c>
      <c r="L3161" s="2">
        <v>0</v>
      </c>
      <c r="M3161" t="b">
        <v>0</v>
      </c>
      <c r="N3161">
        <v>0</v>
      </c>
      <c r="O3161">
        <f t="shared" si="392"/>
        <v>0</v>
      </c>
      <c r="P3161">
        <f t="shared" si="393"/>
        <v>1</v>
      </c>
      <c r="Q3161">
        <f t="shared" si="394"/>
        <v>0</v>
      </c>
      <c r="R3161">
        <f t="shared" si="395"/>
        <v>1</v>
      </c>
      <c r="S3161">
        <f t="shared" si="396"/>
        <v>0</v>
      </c>
      <c r="T3161">
        <f t="shared" si="397"/>
        <v>1</v>
      </c>
      <c r="U3161" s="16">
        <v>43819.775289351855</v>
      </c>
      <c r="V3161">
        <f t="shared" si="398"/>
        <v>2019</v>
      </c>
      <c r="W3161" t="b">
        <v>0</v>
      </c>
      <c r="X3161">
        <f t="shared" si="399"/>
        <v>0</v>
      </c>
    </row>
    <row r="3162" spans="1:24" x14ac:dyDescent="0.25">
      <c r="A3162" t="s">
        <v>1117</v>
      </c>
      <c r="B3162" s="4">
        <v>43829</v>
      </c>
      <c r="C3162">
        <v>2019</v>
      </c>
      <c r="D3162" t="s">
        <v>2141</v>
      </c>
      <c r="E3162" t="s">
        <v>2183</v>
      </c>
      <c r="F3162" t="s">
        <v>2201</v>
      </c>
      <c r="G3162" t="s">
        <v>5385</v>
      </c>
      <c r="I3162" t="s">
        <v>2147</v>
      </c>
      <c r="J3162" t="s">
        <v>6876</v>
      </c>
      <c r="K3162" s="2">
        <v>141450</v>
      </c>
      <c r="L3162" s="2">
        <v>0</v>
      </c>
      <c r="M3162" t="b">
        <v>0</v>
      </c>
      <c r="N3162">
        <v>0</v>
      </c>
      <c r="O3162">
        <f t="shared" si="392"/>
        <v>0</v>
      </c>
      <c r="P3162">
        <f t="shared" si="393"/>
        <v>1</v>
      </c>
      <c r="Q3162">
        <f t="shared" si="394"/>
        <v>0</v>
      </c>
      <c r="R3162">
        <f t="shared" si="395"/>
        <v>1</v>
      </c>
      <c r="S3162">
        <f t="shared" si="396"/>
        <v>0</v>
      </c>
      <c r="T3162">
        <f t="shared" si="397"/>
        <v>1</v>
      </c>
      <c r="U3162" s="16">
        <v>43726.651192129626</v>
      </c>
      <c r="V3162">
        <f t="shared" si="398"/>
        <v>2019</v>
      </c>
      <c r="W3162" t="b">
        <v>0</v>
      </c>
      <c r="X3162">
        <f t="shared" si="399"/>
        <v>0</v>
      </c>
    </row>
    <row r="3163" spans="1:24" x14ac:dyDescent="0.25">
      <c r="A3163" t="s">
        <v>44</v>
      </c>
      <c r="B3163" s="4">
        <v>44561</v>
      </c>
      <c r="C3163">
        <v>2021</v>
      </c>
      <c r="D3163" t="s">
        <v>2144</v>
      </c>
      <c r="E3163" t="s">
        <v>2183</v>
      </c>
      <c r="F3163" t="s">
        <v>2204</v>
      </c>
      <c r="G3163" t="s">
        <v>5386</v>
      </c>
      <c r="I3163" t="s">
        <v>2148</v>
      </c>
      <c r="J3163" t="s">
        <v>6876</v>
      </c>
      <c r="K3163" s="2">
        <v>162850</v>
      </c>
      <c r="L3163" s="2">
        <v>0</v>
      </c>
      <c r="M3163" t="b">
        <v>0</v>
      </c>
      <c r="N3163">
        <v>0</v>
      </c>
      <c r="O3163">
        <f t="shared" si="392"/>
        <v>0</v>
      </c>
      <c r="P3163">
        <f t="shared" si="393"/>
        <v>1</v>
      </c>
      <c r="Q3163">
        <f t="shared" si="394"/>
        <v>0</v>
      </c>
      <c r="R3163">
        <f t="shared" si="395"/>
        <v>1</v>
      </c>
      <c r="S3163">
        <f t="shared" si="396"/>
        <v>0</v>
      </c>
      <c r="T3163">
        <f t="shared" si="397"/>
        <v>1</v>
      </c>
      <c r="U3163" s="16">
        <v>43724.523217592592</v>
      </c>
      <c r="V3163">
        <f t="shared" si="398"/>
        <v>2019</v>
      </c>
      <c r="W3163" t="b">
        <v>0</v>
      </c>
      <c r="X3163">
        <f t="shared" si="399"/>
        <v>0</v>
      </c>
    </row>
    <row r="3164" spans="1:24" x14ac:dyDescent="0.25">
      <c r="A3164" t="s">
        <v>62</v>
      </c>
      <c r="B3164" s="4">
        <v>44547</v>
      </c>
      <c r="C3164">
        <v>2021</v>
      </c>
      <c r="D3164" t="s">
        <v>2141</v>
      </c>
      <c r="E3164" t="s">
        <v>2183</v>
      </c>
      <c r="F3164" t="s">
        <v>2201</v>
      </c>
      <c r="G3164" t="s">
        <v>5387</v>
      </c>
      <c r="I3164" t="s">
        <v>2148</v>
      </c>
      <c r="J3164" t="s">
        <v>6876</v>
      </c>
      <c r="K3164" s="2">
        <v>154850</v>
      </c>
      <c r="L3164" s="2">
        <v>0</v>
      </c>
      <c r="M3164" t="b">
        <v>0</v>
      </c>
      <c r="N3164">
        <v>0</v>
      </c>
      <c r="O3164">
        <f t="shared" si="392"/>
        <v>0</v>
      </c>
      <c r="P3164">
        <f t="shared" si="393"/>
        <v>1</v>
      </c>
      <c r="Q3164">
        <f t="shared" si="394"/>
        <v>0</v>
      </c>
      <c r="R3164">
        <f t="shared" si="395"/>
        <v>1</v>
      </c>
      <c r="S3164">
        <f t="shared" si="396"/>
        <v>0</v>
      </c>
      <c r="T3164">
        <f t="shared" si="397"/>
        <v>1</v>
      </c>
      <c r="U3164" s="16">
        <v>43787.604560185187</v>
      </c>
      <c r="V3164">
        <f t="shared" si="398"/>
        <v>2019</v>
      </c>
      <c r="W3164" t="b">
        <v>0</v>
      </c>
      <c r="X3164">
        <f t="shared" si="399"/>
        <v>0</v>
      </c>
    </row>
    <row r="3165" spans="1:24" x14ac:dyDescent="0.25">
      <c r="A3165" t="s">
        <v>341</v>
      </c>
      <c r="B3165" s="4">
        <v>44196</v>
      </c>
      <c r="C3165">
        <v>2020</v>
      </c>
      <c r="D3165" t="s">
        <v>2144</v>
      </c>
      <c r="E3165" t="s">
        <v>2183</v>
      </c>
      <c r="F3165" t="s">
        <v>2206</v>
      </c>
      <c r="G3165" t="s">
        <v>5388</v>
      </c>
      <c r="I3165" t="s">
        <v>2146</v>
      </c>
      <c r="J3165" t="s">
        <v>6876</v>
      </c>
      <c r="K3165" s="2">
        <v>140000</v>
      </c>
      <c r="L3165" s="2">
        <v>0</v>
      </c>
      <c r="M3165" t="b">
        <v>0</v>
      </c>
      <c r="N3165">
        <v>0</v>
      </c>
      <c r="O3165">
        <f t="shared" si="392"/>
        <v>0</v>
      </c>
      <c r="P3165">
        <f t="shared" si="393"/>
        <v>1</v>
      </c>
      <c r="Q3165">
        <f t="shared" si="394"/>
        <v>0</v>
      </c>
      <c r="R3165">
        <f t="shared" si="395"/>
        <v>1</v>
      </c>
      <c r="S3165">
        <f t="shared" si="396"/>
        <v>0</v>
      </c>
      <c r="T3165">
        <f t="shared" si="397"/>
        <v>1</v>
      </c>
      <c r="U3165" s="16">
        <v>43633.08488425926</v>
      </c>
      <c r="V3165">
        <f t="shared" si="398"/>
        <v>2019</v>
      </c>
      <c r="W3165" t="b">
        <v>0</v>
      </c>
      <c r="X3165">
        <f t="shared" si="399"/>
        <v>0</v>
      </c>
    </row>
    <row r="3166" spans="1:24" x14ac:dyDescent="0.25">
      <c r="A3166" t="s">
        <v>341</v>
      </c>
      <c r="B3166" s="4">
        <v>44196</v>
      </c>
      <c r="C3166">
        <v>2020</v>
      </c>
      <c r="D3166" t="s">
        <v>2141</v>
      </c>
      <c r="E3166" t="s">
        <v>2183</v>
      </c>
      <c r="F3166" t="s">
        <v>2204</v>
      </c>
      <c r="G3166" t="s">
        <v>5389</v>
      </c>
      <c r="I3166" t="s">
        <v>2146</v>
      </c>
      <c r="J3166" t="s">
        <v>6876</v>
      </c>
      <c r="K3166" s="2">
        <v>140000</v>
      </c>
      <c r="L3166" s="2">
        <v>0</v>
      </c>
      <c r="M3166" t="b">
        <v>0</v>
      </c>
      <c r="N3166">
        <v>0</v>
      </c>
      <c r="O3166">
        <f t="shared" si="392"/>
        <v>0</v>
      </c>
      <c r="P3166">
        <f t="shared" si="393"/>
        <v>1</v>
      </c>
      <c r="Q3166">
        <f t="shared" si="394"/>
        <v>0</v>
      </c>
      <c r="R3166">
        <f t="shared" si="395"/>
        <v>1</v>
      </c>
      <c r="S3166">
        <f t="shared" si="396"/>
        <v>0</v>
      </c>
      <c r="T3166">
        <f t="shared" si="397"/>
        <v>1</v>
      </c>
      <c r="U3166" s="16">
        <v>43699.701412037037</v>
      </c>
      <c r="V3166">
        <f t="shared" si="398"/>
        <v>2019</v>
      </c>
      <c r="W3166" t="b">
        <v>0</v>
      </c>
      <c r="X3166">
        <f t="shared" si="399"/>
        <v>0</v>
      </c>
    </row>
    <row r="3167" spans="1:24" x14ac:dyDescent="0.25">
      <c r="A3167" t="s">
        <v>1085</v>
      </c>
      <c r="B3167" s="4">
        <v>44196</v>
      </c>
      <c r="C3167">
        <v>2020</v>
      </c>
      <c r="D3167" t="s">
        <v>2162</v>
      </c>
      <c r="E3167" t="s">
        <v>2183</v>
      </c>
      <c r="F3167" t="s">
        <v>2206</v>
      </c>
      <c r="G3167" t="s">
        <v>5390</v>
      </c>
      <c r="I3167" t="s">
        <v>2144</v>
      </c>
      <c r="J3167" t="s">
        <v>6876</v>
      </c>
      <c r="K3167" s="2">
        <v>140000</v>
      </c>
      <c r="L3167" s="2">
        <v>0</v>
      </c>
      <c r="M3167" t="b">
        <v>0</v>
      </c>
      <c r="N3167">
        <v>0</v>
      </c>
      <c r="O3167">
        <f t="shared" si="392"/>
        <v>0</v>
      </c>
      <c r="P3167">
        <f t="shared" si="393"/>
        <v>1</v>
      </c>
      <c r="Q3167">
        <f t="shared" si="394"/>
        <v>0</v>
      </c>
      <c r="R3167">
        <f t="shared" si="395"/>
        <v>1</v>
      </c>
      <c r="S3167">
        <f t="shared" si="396"/>
        <v>0</v>
      </c>
      <c r="T3167">
        <f t="shared" si="397"/>
        <v>1</v>
      </c>
      <c r="U3167" s="16">
        <v>43693.582256944443</v>
      </c>
      <c r="V3167">
        <f t="shared" si="398"/>
        <v>2019</v>
      </c>
      <c r="W3167" t="b">
        <v>0</v>
      </c>
      <c r="X3167">
        <f t="shared" si="399"/>
        <v>0</v>
      </c>
    </row>
    <row r="3168" spans="1:24" x14ac:dyDescent="0.25">
      <c r="A3168" t="s">
        <v>1142</v>
      </c>
      <c r="B3168" s="4">
        <v>44183</v>
      </c>
      <c r="C3168">
        <v>2020</v>
      </c>
      <c r="D3168" t="s">
        <v>2148</v>
      </c>
      <c r="E3168" t="s">
        <v>2182</v>
      </c>
      <c r="F3168" t="s">
        <v>2206</v>
      </c>
      <c r="G3168" t="s">
        <v>5391</v>
      </c>
      <c r="I3168" t="s">
        <v>2148</v>
      </c>
      <c r="J3168" t="s">
        <v>6876</v>
      </c>
      <c r="K3168" s="2">
        <v>152000</v>
      </c>
      <c r="L3168" s="2">
        <v>0</v>
      </c>
      <c r="M3168" t="b">
        <v>0</v>
      </c>
      <c r="N3168">
        <v>0</v>
      </c>
      <c r="O3168">
        <f t="shared" si="392"/>
        <v>0</v>
      </c>
      <c r="P3168">
        <f t="shared" si="393"/>
        <v>1</v>
      </c>
      <c r="Q3168">
        <f t="shared" si="394"/>
        <v>0</v>
      </c>
      <c r="R3168">
        <f t="shared" si="395"/>
        <v>1</v>
      </c>
      <c r="S3168">
        <f t="shared" si="396"/>
        <v>0</v>
      </c>
      <c r="T3168">
        <f t="shared" si="397"/>
        <v>1</v>
      </c>
      <c r="U3168" s="16">
        <v>43899.847997685189</v>
      </c>
      <c r="V3168">
        <f t="shared" si="398"/>
        <v>2020</v>
      </c>
      <c r="W3168" t="b">
        <v>0</v>
      </c>
      <c r="X3168">
        <f t="shared" si="399"/>
        <v>0</v>
      </c>
    </row>
    <row r="3169" spans="1:24" x14ac:dyDescent="0.25">
      <c r="A3169" t="s">
        <v>107</v>
      </c>
      <c r="B3169" s="4">
        <v>44181</v>
      </c>
      <c r="C3169">
        <v>2020</v>
      </c>
      <c r="D3169" t="s">
        <v>2144</v>
      </c>
      <c r="E3169" t="s">
        <v>2183</v>
      </c>
      <c r="F3169" t="s">
        <v>2207</v>
      </c>
      <c r="G3169" t="s">
        <v>5392</v>
      </c>
      <c r="I3169" t="s">
        <v>2144</v>
      </c>
      <c r="J3169" t="s">
        <v>6876</v>
      </c>
      <c r="K3169" s="2">
        <v>140000</v>
      </c>
      <c r="L3169" s="2">
        <v>0</v>
      </c>
      <c r="M3169" t="b">
        <v>0</v>
      </c>
      <c r="N3169">
        <v>0</v>
      </c>
      <c r="O3169">
        <f t="shared" si="392"/>
        <v>0</v>
      </c>
      <c r="P3169">
        <f t="shared" si="393"/>
        <v>1</v>
      </c>
      <c r="Q3169">
        <f t="shared" si="394"/>
        <v>0</v>
      </c>
      <c r="R3169">
        <f t="shared" si="395"/>
        <v>1</v>
      </c>
      <c r="S3169">
        <f t="shared" si="396"/>
        <v>0</v>
      </c>
      <c r="T3169">
        <f t="shared" si="397"/>
        <v>1</v>
      </c>
      <c r="U3169" s="16">
        <v>43847.641956018517</v>
      </c>
      <c r="V3169">
        <f t="shared" si="398"/>
        <v>2020</v>
      </c>
      <c r="W3169" t="b">
        <v>0</v>
      </c>
      <c r="X3169">
        <f t="shared" si="399"/>
        <v>0</v>
      </c>
    </row>
    <row r="3170" spans="1:24" x14ac:dyDescent="0.25">
      <c r="A3170" t="s">
        <v>1036</v>
      </c>
      <c r="B3170" s="4">
        <v>44110</v>
      </c>
      <c r="C3170">
        <v>2020</v>
      </c>
      <c r="D3170" t="s">
        <v>2148</v>
      </c>
      <c r="E3170" t="s">
        <v>2183</v>
      </c>
      <c r="F3170" t="s">
        <v>2201</v>
      </c>
      <c r="G3170" t="s">
        <v>5393</v>
      </c>
      <c r="I3170" t="s">
        <v>2148</v>
      </c>
      <c r="J3170" t="s">
        <v>6876</v>
      </c>
      <c r="K3170" s="2">
        <v>144000</v>
      </c>
      <c r="L3170" s="2">
        <v>0</v>
      </c>
      <c r="M3170" t="b">
        <v>0</v>
      </c>
      <c r="N3170">
        <v>0</v>
      </c>
      <c r="O3170">
        <f t="shared" si="392"/>
        <v>0</v>
      </c>
      <c r="P3170">
        <f t="shared" si="393"/>
        <v>1</v>
      </c>
      <c r="Q3170">
        <f t="shared" si="394"/>
        <v>0</v>
      </c>
      <c r="R3170">
        <f t="shared" si="395"/>
        <v>1</v>
      </c>
      <c r="S3170">
        <f t="shared" si="396"/>
        <v>0</v>
      </c>
      <c r="T3170">
        <f t="shared" si="397"/>
        <v>1</v>
      </c>
      <c r="U3170" s="16">
        <v>43894.743634259263</v>
      </c>
      <c r="V3170">
        <f t="shared" si="398"/>
        <v>2020</v>
      </c>
      <c r="W3170" t="b">
        <v>0</v>
      </c>
      <c r="X3170">
        <f t="shared" si="399"/>
        <v>0</v>
      </c>
    </row>
    <row r="3171" spans="1:24" x14ac:dyDescent="0.25">
      <c r="A3171" t="s">
        <v>1090</v>
      </c>
      <c r="B3171" s="4">
        <v>44196</v>
      </c>
      <c r="C3171">
        <v>2020</v>
      </c>
      <c r="D3171" t="s">
        <v>2141</v>
      </c>
      <c r="E3171" t="s">
        <v>2183</v>
      </c>
      <c r="F3171" t="s">
        <v>2204</v>
      </c>
      <c r="G3171" t="s">
        <v>5394</v>
      </c>
      <c r="I3171" t="s">
        <v>2147</v>
      </c>
      <c r="J3171" t="s">
        <v>6876</v>
      </c>
      <c r="K3171" s="2">
        <v>122820</v>
      </c>
      <c r="L3171" s="2">
        <v>0</v>
      </c>
      <c r="M3171" t="b">
        <v>0</v>
      </c>
      <c r="N3171">
        <v>0</v>
      </c>
      <c r="O3171">
        <f t="shared" si="392"/>
        <v>0</v>
      </c>
      <c r="P3171">
        <f t="shared" si="393"/>
        <v>1</v>
      </c>
      <c r="Q3171">
        <f t="shared" si="394"/>
        <v>0</v>
      </c>
      <c r="R3171">
        <f t="shared" si="395"/>
        <v>1</v>
      </c>
      <c r="S3171">
        <f t="shared" si="396"/>
        <v>0</v>
      </c>
      <c r="T3171">
        <f t="shared" si="397"/>
        <v>1</v>
      </c>
      <c r="U3171" s="16">
        <v>43775.858449074076</v>
      </c>
      <c r="V3171">
        <f t="shared" si="398"/>
        <v>2019</v>
      </c>
      <c r="W3171" t="b">
        <v>0</v>
      </c>
      <c r="X3171">
        <f t="shared" si="399"/>
        <v>0</v>
      </c>
    </row>
    <row r="3172" spans="1:24" x14ac:dyDescent="0.25">
      <c r="A3172" t="s">
        <v>908</v>
      </c>
      <c r="B3172" s="4">
        <v>43830</v>
      </c>
      <c r="C3172">
        <v>2019</v>
      </c>
      <c r="D3172" t="s">
        <v>2141</v>
      </c>
      <c r="E3172" t="s">
        <v>2183</v>
      </c>
      <c r="F3172" t="s">
        <v>2211</v>
      </c>
      <c r="G3172" t="s">
        <v>5395</v>
      </c>
      <c r="I3172" t="s">
        <v>2144</v>
      </c>
      <c r="J3172" t="s">
        <v>6876</v>
      </c>
      <c r="K3172" s="2">
        <v>7695</v>
      </c>
      <c r="L3172" s="2">
        <v>0</v>
      </c>
      <c r="M3172" t="b">
        <v>0</v>
      </c>
      <c r="N3172">
        <v>0</v>
      </c>
      <c r="O3172">
        <f t="shared" si="392"/>
        <v>0</v>
      </c>
      <c r="P3172">
        <f t="shared" si="393"/>
        <v>1</v>
      </c>
      <c r="Q3172">
        <f t="shared" si="394"/>
        <v>0</v>
      </c>
      <c r="R3172">
        <f t="shared" si="395"/>
        <v>1</v>
      </c>
      <c r="S3172">
        <f t="shared" si="396"/>
        <v>0</v>
      </c>
      <c r="T3172">
        <f t="shared" si="397"/>
        <v>1</v>
      </c>
      <c r="U3172" s="16">
        <v>43790.938877314817</v>
      </c>
      <c r="V3172">
        <f t="shared" si="398"/>
        <v>2019</v>
      </c>
      <c r="W3172" t="b">
        <v>0</v>
      </c>
      <c r="X3172">
        <f t="shared" si="399"/>
        <v>0</v>
      </c>
    </row>
    <row r="3173" spans="1:24" x14ac:dyDescent="0.25">
      <c r="A3173" t="s">
        <v>1141</v>
      </c>
      <c r="B3173" s="4">
        <v>43455</v>
      </c>
      <c r="C3173">
        <v>2018</v>
      </c>
      <c r="D3173" t="s">
        <v>2144</v>
      </c>
      <c r="E3173" t="s">
        <v>2183</v>
      </c>
      <c r="F3173" t="s">
        <v>2204</v>
      </c>
      <c r="G3173" t="s">
        <v>5396</v>
      </c>
      <c r="I3173" t="s">
        <v>2144</v>
      </c>
      <c r="J3173" t="s">
        <v>6876</v>
      </c>
      <c r="K3173" s="2">
        <v>72600</v>
      </c>
      <c r="L3173" s="2">
        <v>0</v>
      </c>
      <c r="M3173" t="b">
        <v>0</v>
      </c>
      <c r="N3173">
        <v>0</v>
      </c>
      <c r="O3173">
        <f t="shared" si="392"/>
        <v>0</v>
      </c>
      <c r="P3173">
        <f t="shared" si="393"/>
        <v>1</v>
      </c>
      <c r="Q3173">
        <f t="shared" si="394"/>
        <v>0</v>
      </c>
      <c r="R3173">
        <f t="shared" si="395"/>
        <v>1</v>
      </c>
      <c r="S3173">
        <f t="shared" si="396"/>
        <v>0</v>
      </c>
      <c r="T3173">
        <f t="shared" si="397"/>
        <v>1</v>
      </c>
      <c r="U3173" s="16">
        <v>43262.590439814812</v>
      </c>
      <c r="V3173">
        <f t="shared" si="398"/>
        <v>2018</v>
      </c>
      <c r="W3173" t="b">
        <v>0</v>
      </c>
      <c r="X3173">
        <f t="shared" si="399"/>
        <v>0</v>
      </c>
    </row>
    <row r="3174" spans="1:24" x14ac:dyDescent="0.25">
      <c r="A3174" t="s">
        <v>50</v>
      </c>
      <c r="B3174" s="4">
        <v>43465</v>
      </c>
      <c r="C3174">
        <v>2018</v>
      </c>
      <c r="D3174" t="s">
        <v>2136</v>
      </c>
      <c r="E3174" t="s">
        <v>2183</v>
      </c>
      <c r="F3174" t="s">
        <v>2201</v>
      </c>
      <c r="G3174" t="s">
        <v>5397</v>
      </c>
      <c r="I3174" t="s">
        <v>2163</v>
      </c>
      <c r="J3174" t="s">
        <v>6876</v>
      </c>
      <c r="K3174" s="2">
        <v>72600</v>
      </c>
      <c r="L3174" s="2">
        <v>0</v>
      </c>
      <c r="M3174" t="b">
        <v>0</v>
      </c>
      <c r="N3174">
        <v>0</v>
      </c>
      <c r="O3174">
        <f t="shared" si="392"/>
        <v>0</v>
      </c>
      <c r="P3174">
        <f t="shared" si="393"/>
        <v>1</v>
      </c>
      <c r="Q3174">
        <f t="shared" si="394"/>
        <v>0</v>
      </c>
      <c r="R3174">
        <f t="shared" si="395"/>
        <v>1</v>
      </c>
      <c r="S3174">
        <f t="shared" si="396"/>
        <v>0</v>
      </c>
      <c r="T3174">
        <f t="shared" si="397"/>
        <v>1</v>
      </c>
      <c r="U3174" s="16">
        <v>42997.782569444447</v>
      </c>
      <c r="V3174">
        <f t="shared" si="398"/>
        <v>2017</v>
      </c>
      <c r="W3174" t="b">
        <v>0</v>
      </c>
      <c r="X3174">
        <f t="shared" si="399"/>
        <v>0</v>
      </c>
    </row>
    <row r="3175" spans="1:24" x14ac:dyDescent="0.25">
      <c r="A3175" t="s">
        <v>68</v>
      </c>
      <c r="B3175" s="4">
        <v>43100</v>
      </c>
      <c r="C3175">
        <v>2017</v>
      </c>
      <c r="D3175" t="s">
        <v>2136</v>
      </c>
      <c r="E3175" t="s">
        <v>2183</v>
      </c>
      <c r="F3175" t="s">
        <v>2204</v>
      </c>
      <c r="G3175" t="s">
        <v>5398</v>
      </c>
      <c r="I3175" t="s">
        <v>2163</v>
      </c>
      <c r="J3175" t="s">
        <v>6876</v>
      </c>
      <c r="K3175" s="2">
        <v>41500</v>
      </c>
      <c r="L3175" s="2">
        <v>0</v>
      </c>
      <c r="M3175" t="b">
        <v>0</v>
      </c>
      <c r="N3175">
        <v>0</v>
      </c>
      <c r="O3175">
        <f t="shared" si="392"/>
        <v>0</v>
      </c>
      <c r="P3175">
        <f t="shared" si="393"/>
        <v>1</v>
      </c>
      <c r="Q3175">
        <f t="shared" si="394"/>
        <v>0</v>
      </c>
      <c r="R3175">
        <f t="shared" si="395"/>
        <v>1</v>
      </c>
      <c r="S3175">
        <f t="shared" si="396"/>
        <v>0</v>
      </c>
      <c r="T3175">
        <f t="shared" si="397"/>
        <v>1</v>
      </c>
      <c r="U3175" s="16">
        <v>43011.526979166665</v>
      </c>
      <c r="V3175">
        <f t="shared" si="398"/>
        <v>2017</v>
      </c>
      <c r="W3175" t="b">
        <v>0</v>
      </c>
      <c r="X3175">
        <f t="shared" si="399"/>
        <v>0</v>
      </c>
    </row>
    <row r="3176" spans="1:24" x14ac:dyDescent="0.25">
      <c r="A3176" t="s">
        <v>1133</v>
      </c>
      <c r="B3176" s="4">
        <v>43465</v>
      </c>
      <c r="C3176">
        <v>2018</v>
      </c>
      <c r="D3176" t="s">
        <v>2144</v>
      </c>
      <c r="E3176" t="s">
        <v>2185</v>
      </c>
      <c r="F3176" t="s">
        <v>2213</v>
      </c>
      <c r="G3176" t="s">
        <v>5399</v>
      </c>
      <c r="I3176" t="s">
        <v>2144</v>
      </c>
      <c r="J3176" t="s">
        <v>6876</v>
      </c>
      <c r="K3176" s="2">
        <v>39950</v>
      </c>
      <c r="L3176" s="2">
        <v>0</v>
      </c>
      <c r="M3176" t="b">
        <v>0</v>
      </c>
      <c r="N3176">
        <v>0</v>
      </c>
      <c r="O3176">
        <f t="shared" si="392"/>
        <v>0</v>
      </c>
      <c r="P3176">
        <f t="shared" si="393"/>
        <v>1</v>
      </c>
      <c r="Q3176">
        <f t="shared" si="394"/>
        <v>0</v>
      </c>
      <c r="R3176">
        <f t="shared" si="395"/>
        <v>1</v>
      </c>
      <c r="S3176">
        <f t="shared" si="396"/>
        <v>0</v>
      </c>
      <c r="T3176">
        <f t="shared" si="397"/>
        <v>1</v>
      </c>
      <c r="U3176" s="16">
        <v>43217.849120370367</v>
      </c>
      <c r="V3176">
        <f t="shared" si="398"/>
        <v>2018</v>
      </c>
      <c r="W3176" t="b">
        <v>0</v>
      </c>
      <c r="X3176">
        <f t="shared" si="399"/>
        <v>0</v>
      </c>
    </row>
    <row r="3177" spans="1:24" x14ac:dyDescent="0.25">
      <c r="A3177" t="s">
        <v>1060</v>
      </c>
      <c r="B3177" s="4">
        <v>43830</v>
      </c>
      <c r="C3177">
        <v>2019</v>
      </c>
      <c r="D3177" t="s">
        <v>2141</v>
      </c>
      <c r="E3177" t="s">
        <v>2183</v>
      </c>
      <c r="F3177" t="s">
        <v>2204</v>
      </c>
      <c r="G3177" t="s">
        <v>5400</v>
      </c>
      <c r="I3177" t="s">
        <v>2153</v>
      </c>
      <c r="J3177" t="s">
        <v>6876</v>
      </c>
      <c r="K3177" s="2">
        <v>76815</v>
      </c>
      <c r="L3177" s="2">
        <v>0</v>
      </c>
      <c r="M3177" t="b">
        <v>0</v>
      </c>
      <c r="N3177">
        <v>0</v>
      </c>
      <c r="O3177">
        <f t="shared" si="392"/>
        <v>0</v>
      </c>
      <c r="P3177">
        <f t="shared" si="393"/>
        <v>1</v>
      </c>
      <c r="Q3177">
        <f t="shared" si="394"/>
        <v>0</v>
      </c>
      <c r="R3177">
        <f t="shared" si="395"/>
        <v>1</v>
      </c>
      <c r="S3177">
        <f t="shared" si="396"/>
        <v>0</v>
      </c>
      <c r="T3177">
        <f t="shared" si="397"/>
        <v>1</v>
      </c>
      <c r="U3177" s="16">
        <v>43516.920995370368</v>
      </c>
      <c r="V3177">
        <f t="shared" si="398"/>
        <v>2019</v>
      </c>
      <c r="W3177" t="b">
        <v>0</v>
      </c>
      <c r="X3177">
        <f t="shared" si="399"/>
        <v>0</v>
      </c>
    </row>
    <row r="3178" spans="1:24" x14ac:dyDescent="0.25">
      <c r="A3178" t="s">
        <v>757</v>
      </c>
      <c r="B3178" s="4">
        <v>43465</v>
      </c>
      <c r="C3178">
        <v>2018</v>
      </c>
      <c r="D3178" t="s">
        <v>2144</v>
      </c>
      <c r="E3178" t="s">
        <v>2183</v>
      </c>
      <c r="F3178" t="s">
        <v>2204</v>
      </c>
      <c r="G3178" t="s">
        <v>5401</v>
      </c>
      <c r="I3178" t="s">
        <v>2144</v>
      </c>
      <c r="J3178" t="s">
        <v>6876</v>
      </c>
      <c r="K3178" s="2">
        <v>66560</v>
      </c>
      <c r="L3178" s="2">
        <v>0</v>
      </c>
      <c r="M3178" t="b">
        <v>0</v>
      </c>
      <c r="N3178">
        <v>0</v>
      </c>
      <c r="O3178">
        <f t="shared" si="392"/>
        <v>0</v>
      </c>
      <c r="P3178">
        <f t="shared" si="393"/>
        <v>1</v>
      </c>
      <c r="Q3178">
        <f t="shared" si="394"/>
        <v>0</v>
      </c>
      <c r="R3178">
        <f t="shared" si="395"/>
        <v>1</v>
      </c>
      <c r="S3178">
        <f t="shared" si="396"/>
        <v>0</v>
      </c>
      <c r="T3178">
        <f t="shared" si="397"/>
        <v>1</v>
      </c>
      <c r="U3178" s="16">
        <v>43332.761030092595</v>
      </c>
      <c r="V3178">
        <f t="shared" si="398"/>
        <v>2018</v>
      </c>
      <c r="W3178" t="b">
        <v>0</v>
      </c>
      <c r="X3178">
        <f t="shared" si="399"/>
        <v>0</v>
      </c>
    </row>
    <row r="3179" spans="1:24" x14ac:dyDescent="0.25">
      <c r="A3179" t="s">
        <v>1140</v>
      </c>
      <c r="B3179" s="4">
        <v>43830</v>
      </c>
      <c r="C3179">
        <v>2019</v>
      </c>
      <c r="D3179" t="s">
        <v>2136</v>
      </c>
      <c r="E3179" t="s">
        <v>2183</v>
      </c>
      <c r="F3179" t="s">
        <v>2204</v>
      </c>
      <c r="G3179" t="s">
        <v>5402</v>
      </c>
      <c r="I3179" t="s">
        <v>2163</v>
      </c>
      <c r="J3179" t="s">
        <v>6876</v>
      </c>
      <c r="K3179" s="2">
        <v>72600</v>
      </c>
      <c r="L3179" s="2">
        <v>0</v>
      </c>
      <c r="M3179" t="b">
        <v>0</v>
      </c>
      <c r="N3179">
        <v>0</v>
      </c>
      <c r="O3179">
        <f t="shared" si="392"/>
        <v>0</v>
      </c>
      <c r="P3179">
        <f t="shared" si="393"/>
        <v>1</v>
      </c>
      <c r="Q3179">
        <f t="shared" si="394"/>
        <v>0</v>
      </c>
      <c r="R3179">
        <f t="shared" si="395"/>
        <v>1</v>
      </c>
      <c r="S3179">
        <f t="shared" si="396"/>
        <v>0</v>
      </c>
      <c r="T3179">
        <f t="shared" si="397"/>
        <v>1</v>
      </c>
      <c r="U3179" s="16">
        <v>43019.608252314814</v>
      </c>
      <c r="V3179">
        <f t="shared" si="398"/>
        <v>2017</v>
      </c>
      <c r="W3179" t="b">
        <v>0</v>
      </c>
      <c r="X3179">
        <f t="shared" si="399"/>
        <v>0</v>
      </c>
    </row>
    <row r="3180" spans="1:24" x14ac:dyDescent="0.25">
      <c r="A3180" t="s">
        <v>919</v>
      </c>
      <c r="B3180" s="4">
        <v>43830</v>
      </c>
      <c r="C3180">
        <v>2019</v>
      </c>
      <c r="D3180" t="s">
        <v>2141</v>
      </c>
      <c r="E3180" t="s">
        <v>2182</v>
      </c>
      <c r="F3180" t="s">
        <v>2201</v>
      </c>
      <c r="G3180" t="s">
        <v>5403</v>
      </c>
      <c r="I3180" t="s">
        <v>2144</v>
      </c>
      <c r="J3180" t="s">
        <v>6876</v>
      </c>
      <c r="K3180" s="2">
        <v>59530</v>
      </c>
      <c r="L3180" s="2">
        <v>0</v>
      </c>
      <c r="M3180" t="b">
        <v>0</v>
      </c>
      <c r="N3180">
        <v>0</v>
      </c>
      <c r="O3180">
        <f t="shared" si="392"/>
        <v>0</v>
      </c>
      <c r="P3180">
        <f t="shared" si="393"/>
        <v>1</v>
      </c>
      <c r="Q3180">
        <f t="shared" si="394"/>
        <v>0</v>
      </c>
      <c r="R3180">
        <f t="shared" si="395"/>
        <v>1</v>
      </c>
      <c r="S3180">
        <f t="shared" si="396"/>
        <v>0</v>
      </c>
      <c r="T3180">
        <f t="shared" si="397"/>
        <v>1</v>
      </c>
      <c r="U3180" s="16">
        <v>43433.688807870371</v>
      </c>
      <c r="V3180">
        <f t="shared" si="398"/>
        <v>2018</v>
      </c>
      <c r="W3180" t="b">
        <v>0</v>
      </c>
      <c r="X3180">
        <f t="shared" si="399"/>
        <v>0</v>
      </c>
    </row>
    <row r="3181" spans="1:24" x14ac:dyDescent="0.25">
      <c r="A3181" t="s">
        <v>1055</v>
      </c>
      <c r="B3181" s="4">
        <v>43830</v>
      </c>
      <c r="C3181">
        <v>2019</v>
      </c>
      <c r="D3181" t="s">
        <v>2141</v>
      </c>
      <c r="E3181" t="s">
        <v>2183</v>
      </c>
      <c r="F3181" t="s">
        <v>2201</v>
      </c>
      <c r="G3181" t="s">
        <v>5404</v>
      </c>
      <c r="I3181" t="s">
        <v>2153</v>
      </c>
      <c r="J3181" t="s">
        <v>6876</v>
      </c>
      <c r="K3181" s="2">
        <v>62775</v>
      </c>
      <c r="L3181" s="2">
        <v>0</v>
      </c>
      <c r="M3181" t="b">
        <v>0</v>
      </c>
      <c r="N3181">
        <v>0</v>
      </c>
      <c r="O3181">
        <f t="shared" si="392"/>
        <v>0</v>
      </c>
      <c r="P3181">
        <f t="shared" si="393"/>
        <v>1</v>
      </c>
      <c r="Q3181">
        <f t="shared" si="394"/>
        <v>0</v>
      </c>
      <c r="R3181">
        <f t="shared" si="395"/>
        <v>1</v>
      </c>
      <c r="S3181">
        <f t="shared" si="396"/>
        <v>0</v>
      </c>
      <c r="T3181">
        <f t="shared" si="397"/>
        <v>1</v>
      </c>
      <c r="U3181" s="16">
        <v>43356.698865740742</v>
      </c>
      <c r="V3181">
        <f t="shared" si="398"/>
        <v>2018</v>
      </c>
      <c r="W3181" t="b">
        <v>0</v>
      </c>
      <c r="X3181">
        <f t="shared" si="399"/>
        <v>0</v>
      </c>
    </row>
    <row r="3182" spans="1:24" x14ac:dyDescent="0.25">
      <c r="A3182" t="s">
        <v>540</v>
      </c>
      <c r="B3182" s="4">
        <v>44155</v>
      </c>
      <c r="C3182">
        <v>2020</v>
      </c>
      <c r="D3182" t="s">
        <v>2141</v>
      </c>
      <c r="E3182" t="s">
        <v>2185</v>
      </c>
      <c r="F3182" t="s">
        <v>2211</v>
      </c>
      <c r="G3182" t="s">
        <v>5405</v>
      </c>
      <c r="I3182" t="s">
        <v>2144</v>
      </c>
      <c r="J3182" t="s">
        <v>6876</v>
      </c>
      <c r="K3182" s="2">
        <v>91695</v>
      </c>
      <c r="L3182" s="2">
        <v>0</v>
      </c>
      <c r="M3182" t="b">
        <v>0</v>
      </c>
      <c r="N3182">
        <v>0</v>
      </c>
      <c r="O3182">
        <f t="shared" si="392"/>
        <v>0</v>
      </c>
      <c r="P3182">
        <f t="shared" si="393"/>
        <v>1</v>
      </c>
      <c r="Q3182">
        <f t="shared" si="394"/>
        <v>0</v>
      </c>
      <c r="R3182">
        <f t="shared" si="395"/>
        <v>1</v>
      </c>
      <c r="S3182">
        <f t="shared" si="396"/>
        <v>0</v>
      </c>
      <c r="T3182">
        <f t="shared" si="397"/>
        <v>1</v>
      </c>
      <c r="U3182" s="16">
        <v>43754.772893518515</v>
      </c>
      <c r="V3182">
        <f t="shared" si="398"/>
        <v>2019</v>
      </c>
      <c r="W3182" t="b">
        <v>0</v>
      </c>
      <c r="X3182">
        <f t="shared" si="399"/>
        <v>0</v>
      </c>
    </row>
    <row r="3183" spans="1:24" x14ac:dyDescent="0.25">
      <c r="A3183" t="s">
        <v>141</v>
      </c>
      <c r="B3183" s="4">
        <v>43465</v>
      </c>
      <c r="C3183">
        <v>2018</v>
      </c>
      <c r="D3183" t="s">
        <v>2136</v>
      </c>
      <c r="E3183" t="s">
        <v>2182</v>
      </c>
      <c r="F3183" t="s">
        <v>2211</v>
      </c>
      <c r="G3183" t="s">
        <v>5406</v>
      </c>
      <c r="I3183" t="s">
        <v>2153</v>
      </c>
      <c r="J3183" t="s">
        <v>6876</v>
      </c>
      <c r="K3183" s="2">
        <v>63305</v>
      </c>
      <c r="L3183" s="2">
        <v>0</v>
      </c>
      <c r="M3183" t="b">
        <v>0</v>
      </c>
      <c r="N3183">
        <v>0</v>
      </c>
      <c r="O3183">
        <f t="shared" si="392"/>
        <v>0</v>
      </c>
      <c r="P3183">
        <f t="shared" si="393"/>
        <v>1</v>
      </c>
      <c r="Q3183">
        <f t="shared" si="394"/>
        <v>0</v>
      </c>
      <c r="R3183">
        <f t="shared" si="395"/>
        <v>1</v>
      </c>
      <c r="S3183">
        <f t="shared" si="396"/>
        <v>0</v>
      </c>
      <c r="T3183">
        <f t="shared" si="397"/>
        <v>1</v>
      </c>
      <c r="U3183" s="16">
        <v>43301.739201388889</v>
      </c>
      <c r="V3183">
        <f t="shared" si="398"/>
        <v>2018</v>
      </c>
      <c r="W3183" t="b">
        <v>0</v>
      </c>
      <c r="X3183">
        <f t="shared" si="399"/>
        <v>0</v>
      </c>
    </row>
    <row r="3184" spans="1:24" x14ac:dyDescent="0.25">
      <c r="A3184" t="s">
        <v>1143</v>
      </c>
      <c r="B3184" s="4">
        <v>43769</v>
      </c>
      <c r="C3184">
        <v>2019</v>
      </c>
      <c r="D3184" t="s">
        <v>2144</v>
      </c>
      <c r="E3184" t="s">
        <v>2193</v>
      </c>
      <c r="F3184" t="s">
        <v>2211</v>
      </c>
      <c r="G3184" t="s">
        <v>5407</v>
      </c>
      <c r="I3184" t="s">
        <v>2138</v>
      </c>
      <c r="J3184" t="s">
        <v>6876</v>
      </c>
      <c r="K3184" s="2">
        <v>57645</v>
      </c>
      <c r="L3184" s="2">
        <v>0</v>
      </c>
      <c r="M3184" t="b">
        <v>0</v>
      </c>
      <c r="N3184">
        <v>0</v>
      </c>
      <c r="O3184">
        <f t="shared" si="392"/>
        <v>0</v>
      </c>
      <c r="P3184">
        <f t="shared" si="393"/>
        <v>1</v>
      </c>
      <c r="Q3184">
        <f t="shared" si="394"/>
        <v>0</v>
      </c>
      <c r="R3184">
        <f t="shared" si="395"/>
        <v>1</v>
      </c>
      <c r="S3184">
        <f t="shared" si="396"/>
        <v>0</v>
      </c>
      <c r="T3184">
        <f t="shared" si="397"/>
        <v>1</v>
      </c>
      <c r="U3184" s="16">
        <v>43265.814421296294</v>
      </c>
      <c r="V3184">
        <f t="shared" si="398"/>
        <v>2018</v>
      </c>
      <c r="W3184" t="b">
        <v>0</v>
      </c>
      <c r="X3184">
        <f t="shared" si="399"/>
        <v>0</v>
      </c>
    </row>
    <row r="3185" spans="1:24" x14ac:dyDescent="0.25">
      <c r="A3185" t="s">
        <v>876</v>
      </c>
      <c r="B3185" s="4">
        <v>44196</v>
      </c>
      <c r="C3185">
        <v>2020</v>
      </c>
      <c r="D3185" t="s">
        <v>2136</v>
      </c>
      <c r="E3185" t="s">
        <v>2185</v>
      </c>
      <c r="F3185" t="s">
        <v>2211</v>
      </c>
      <c r="G3185" t="s">
        <v>5408</v>
      </c>
      <c r="I3185" t="s">
        <v>2153</v>
      </c>
      <c r="J3185" t="s">
        <v>6876</v>
      </c>
      <c r="K3185" s="2">
        <v>66905</v>
      </c>
      <c r="L3185" s="2">
        <v>0</v>
      </c>
      <c r="M3185" t="b">
        <v>0</v>
      </c>
      <c r="N3185">
        <v>0</v>
      </c>
      <c r="O3185">
        <f t="shared" si="392"/>
        <v>0</v>
      </c>
      <c r="P3185">
        <f t="shared" si="393"/>
        <v>1</v>
      </c>
      <c r="Q3185">
        <f t="shared" si="394"/>
        <v>0</v>
      </c>
      <c r="R3185">
        <f t="shared" si="395"/>
        <v>1</v>
      </c>
      <c r="S3185">
        <f t="shared" si="396"/>
        <v>0</v>
      </c>
      <c r="T3185">
        <f t="shared" si="397"/>
        <v>1</v>
      </c>
      <c r="U3185" s="16">
        <v>43291.72991898148</v>
      </c>
      <c r="V3185">
        <f t="shared" si="398"/>
        <v>2018</v>
      </c>
      <c r="W3185" t="b">
        <v>0</v>
      </c>
      <c r="X3185">
        <f t="shared" si="399"/>
        <v>0</v>
      </c>
    </row>
    <row r="3186" spans="1:24" x14ac:dyDescent="0.25">
      <c r="A3186" t="s">
        <v>871</v>
      </c>
      <c r="B3186" s="4">
        <v>44196</v>
      </c>
      <c r="C3186">
        <v>2020</v>
      </c>
      <c r="D3186" t="s">
        <v>2141</v>
      </c>
      <c r="E3186" t="s">
        <v>2183</v>
      </c>
      <c r="F3186" t="s">
        <v>2204</v>
      </c>
      <c r="G3186" t="s">
        <v>5409</v>
      </c>
      <c r="I3186" t="s">
        <v>2144</v>
      </c>
      <c r="J3186" t="s">
        <v>6876</v>
      </c>
      <c r="K3186" s="2">
        <v>85725</v>
      </c>
      <c r="L3186" s="2">
        <v>0</v>
      </c>
      <c r="M3186" t="b">
        <v>0</v>
      </c>
      <c r="N3186">
        <v>0</v>
      </c>
      <c r="O3186">
        <f t="shared" si="392"/>
        <v>0</v>
      </c>
      <c r="P3186">
        <f t="shared" si="393"/>
        <v>1</v>
      </c>
      <c r="Q3186">
        <f t="shared" si="394"/>
        <v>0</v>
      </c>
      <c r="R3186">
        <f t="shared" si="395"/>
        <v>1</v>
      </c>
      <c r="S3186">
        <f t="shared" si="396"/>
        <v>0</v>
      </c>
      <c r="T3186">
        <f t="shared" si="397"/>
        <v>1</v>
      </c>
      <c r="U3186" s="16">
        <v>43468.774537037039</v>
      </c>
      <c r="V3186">
        <f t="shared" si="398"/>
        <v>2019</v>
      </c>
      <c r="W3186" t="b">
        <v>0</v>
      </c>
      <c r="X3186">
        <f t="shared" si="399"/>
        <v>0</v>
      </c>
    </row>
    <row r="3187" spans="1:24" x14ac:dyDescent="0.25">
      <c r="A3187" t="s">
        <v>1175</v>
      </c>
      <c r="B3187" s="4">
        <v>43830</v>
      </c>
      <c r="C3187">
        <v>2019</v>
      </c>
      <c r="D3187" t="s">
        <v>2141</v>
      </c>
      <c r="E3187" t="s">
        <v>2185</v>
      </c>
      <c r="F3187" t="s">
        <v>2213</v>
      </c>
      <c r="G3187" t="s">
        <v>5410</v>
      </c>
      <c r="I3187" t="s">
        <v>2153</v>
      </c>
      <c r="J3187" t="s">
        <v>6876</v>
      </c>
      <c r="K3187" s="2">
        <v>85725</v>
      </c>
      <c r="L3187" s="2">
        <v>0</v>
      </c>
      <c r="M3187" t="b">
        <v>0</v>
      </c>
      <c r="N3187">
        <v>0</v>
      </c>
      <c r="O3187">
        <f t="shared" si="392"/>
        <v>0</v>
      </c>
      <c r="P3187">
        <f t="shared" si="393"/>
        <v>1</v>
      </c>
      <c r="Q3187">
        <f t="shared" si="394"/>
        <v>0</v>
      </c>
      <c r="R3187">
        <f t="shared" si="395"/>
        <v>1</v>
      </c>
      <c r="S3187">
        <f t="shared" si="396"/>
        <v>0</v>
      </c>
      <c r="T3187">
        <f t="shared" si="397"/>
        <v>1</v>
      </c>
      <c r="U3187" s="16">
        <v>43501.810949074075</v>
      </c>
      <c r="V3187">
        <f t="shared" si="398"/>
        <v>2019</v>
      </c>
      <c r="W3187" t="b">
        <v>0</v>
      </c>
      <c r="X3187">
        <f t="shared" si="399"/>
        <v>0</v>
      </c>
    </row>
    <row r="3188" spans="1:24" x14ac:dyDescent="0.25">
      <c r="A3188" t="s">
        <v>1056</v>
      </c>
      <c r="B3188" s="4">
        <v>43830</v>
      </c>
      <c r="C3188">
        <v>2019</v>
      </c>
      <c r="D3188" t="s">
        <v>2141</v>
      </c>
      <c r="E3188" t="s">
        <v>2183</v>
      </c>
      <c r="F3188" t="s">
        <v>2211</v>
      </c>
      <c r="G3188" t="s">
        <v>5411</v>
      </c>
      <c r="I3188" t="s">
        <v>2153</v>
      </c>
      <c r="J3188" t="s">
        <v>6876</v>
      </c>
      <c r="K3188" s="2">
        <v>90247.5</v>
      </c>
      <c r="L3188" s="2">
        <v>0</v>
      </c>
      <c r="M3188" t="b">
        <v>0</v>
      </c>
      <c r="N3188">
        <v>0</v>
      </c>
      <c r="O3188">
        <f t="shared" si="392"/>
        <v>0</v>
      </c>
      <c r="P3188">
        <f t="shared" si="393"/>
        <v>1</v>
      </c>
      <c r="Q3188">
        <f t="shared" si="394"/>
        <v>0</v>
      </c>
      <c r="R3188">
        <f t="shared" si="395"/>
        <v>1</v>
      </c>
      <c r="S3188">
        <f t="shared" si="396"/>
        <v>0</v>
      </c>
      <c r="T3188">
        <f t="shared" si="397"/>
        <v>1</v>
      </c>
      <c r="U3188" s="16">
        <v>43517.82309027778</v>
      </c>
      <c r="V3188">
        <f t="shared" si="398"/>
        <v>2019</v>
      </c>
      <c r="W3188" t="b">
        <v>0</v>
      </c>
      <c r="X3188">
        <f t="shared" si="399"/>
        <v>0</v>
      </c>
    </row>
    <row r="3189" spans="1:24" x14ac:dyDescent="0.25">
      <c r="A3189" t="s">
        <v>961</v>
      </c>
      <c r="B3189" s="4">
        <v>44196</v>
      </c>
      <c r="C3189">
        <v>2020</v>
      </c>
      <c r="D3189" t="s">
        <v>2141</v>
      </c>
      <c r="E3189" t="s">
        <v>2185</v>
      </c>
      <c r="F3189" t="s">
        <v>2201</v>
      </c>
      <c r="G3189" t="s">
        <v>5412</v>
      </c>
      <c r="I3189" t="s">
        <v>2144</v>
      </c>
      <c r="J3189" t="s">
        <v>6876</v>
      </c>
      <c r="K3189" s="2">
        <v>56250</v>
      </c>
      <c r="L3189" s="2">
        <v>0</v>
      </c>
      <c r="M3189" t="b">
        <v>0</v>
      </c>
      <c r="N3189">
        <v>0</v>
      </c>
      <c r="O3189">
        <f t="shared" si="392"/>
        <v>0</v>
      </c>
      <c r="P3189">
        <f t="shared" si="393"/>
        <v>1</v>
      </c>
      <c r="Q3189">
        <f t="shared" si="394"/>
        <v>0</v>
      </c>
      <c r="R3189">
        <f t="shared" si="395"/>
        <v>1</v>
      </c>
      <c r="S3189">
        <f t="shared" si="396"/>
        <v>0</v>
      </c>
      <c r="T3189">
        <f t="shared" si="397"/>
        <v>1</v>
      </c>
      <c r="U3189" s="16">
        <v>43613.560115740744</v>
      </c>
      <c r="V3189">
        <f t="shared" si="398"/>
        <v>2019</v>
      </c>
      <c r="W3189" t="b">
        <v>0</v>
      </c>
      <c r="X3189">
        <f t="shared" si="399"/>
        <v>0</v>
      </c>
    </row>
    <row r="3190" spans="1:24" x14ac:dyDescent="0.25">
      <c r="A3190" t="s">
        <v>941</v>
      </c>
      <c r="B3190" s="4">
        <v>44196</v>
      </c>
      <c r="C3190">
        <v>2020</v>
      </c>
      <c r="D3190" t="s">
        <v>2153</v>
      </c>
      <c r="E3190" t="s">
        <v>2183</v>
      </c>
      <c r="F3190" t="s">
        <v>2206</v>
      </c>
      <c r="G3190" t="s">
        <v>5413</v>
      </c>
      <c r="I3190" t="s">
        <v>2144</v>
      </c>
      <c r="J3190" t="s">
        <v>6876</v>
      </c>
      <c r="K3190" s="2">
        <v>89385</v>
      </c>
      <c r="L3190" s="2">
        <v>0</v>
      </c>
      <c r="M3190" t="b">
        <v>0</v>
      </c>
      <c r="N3190">
        <v>0</v>
      </c>
      <c r="O3190">
        <f t="shared" si="392"/>
        <v>0</v>
      </c>
      <c r="P3190">
        <f t="shared" si="393"/>
        <v>1</v>
      </c>
      <c r="Q3190">
        <f t="shared" si="394"/>
        <v>0</v>
      </c>
      <c r="R3190">
        <f t="shared" si="395"/>
        <v>1</v>
      </c>
      <c r="S3190">
        <f t="shared" si="396"/>
        <v>0</v>
      </c>
      <c r="T3190">
        <f t="shared" si="397"/>
        <v>1</v>
      </c>
      <c r="U3190" s="16">
        <v>43780.651180555556</v>
      </c>
      <c r="V3190">
        <f t="shared" si="398"/>
        <v>2019</v>
      </c>
      <c r="W3190" t="b">
        <v>0</v>
      </c>
      <c r="X3190">
        <f t="shared" si="399"/>
        <v>0</v>
      </c>
    </row>
    <row r="3191" spans="1:24" x14ac:dyDescent="0.25">
      <c r="A3191" t="s">
        <v>742</v>
      </c>
      <c r="B3191" s="4">
        <v>44196</v>
      </c>
      <c r="C3191">
        <v>2020</v>
      </c>
      <c r="D3191" t="s">
        <v>2153</v>
      </c>
      <c r="E3191" t="s">
        <v>2183</v>
      </c>
      <c r="F3191" t="s">
        <v>2201</v>
      </c>
      <c r="G3191" t="s">
        <v>5414</v>
      </c>
      <c r="I3191" t="s">
        <v>2144</v>
      </c>
      <c r="J3191" t="s">
        <v>6876</v>
      </c>
      <c r="K3191" s="2">
        <v>83350</v>
      </c>
      <c r="L3191" s="2">
        <v>0</v>
      </c>
      <c r="M3191" t="b">
        <v>0</v>
      </c>
      <c r="N3191">
        <v>0</v>
      </c>
      <c r="O3191">
        <f t="shared" si="392"/>
        <v>0</v>
      </c>
      <c r="P3191">
        <f t="shared" si="393"/>
        <v>1</v>
      </c>
      <c r="Q3191">
        <f t="shared" si="394"/>
        <v>0</v>
      </c>
      <c r="R3191">
        <f t="shared" si="395"/>
        <v>1</v>
      </c>
      <c r="S3191">
        <f t="shared" si="396"/>
        <v>0</v>
      </c>
      <c r="T3191">
        <f t="shared" si="397"/>
        <v>1</v>
      </c>
      <c r="U3191" s="16">
        <v>43749.961018518516</v>
      </c>
      <c r="V3191">
        <f t="shared" si="398"/>
        <v>2019</v>
      </c>
      <c r="W3191" t="b">
        <v>0</v>
      </c>
      <c r="X3191">
        <f t="shared" si="399"/>
        <v>0</v>
      </c>
    </row>
    <row r="3192" spans="1:24" x14ac:dyDescent="0.25">
      <c r="A3192" t="s">
        <v>1053</v>
      </c>
      <c r="B3192" s="4">
        <v>43830</v>
      </c>
      <c r="C3192">
        <v>2019</v>
      </c>
      <c r="D3192" t="s">
        <v>2141</v>
      </c>
      <c r="E3192" t="s">
        <v>2183</v>
      </c>
      <c r="F3192" t="s">
        <v>2201</v>
      </c>
      <c r="G3192" t="s">
        <v>5415</v>
      </c>
      <c r="I3192" t="s">
        <v>2153</v>
      </c>
      <c r="J3192" t="s">
        <v>6876</v>
      </c>
      <c r="K3192" s="2">
        <v>83015</v>
      </c>
      <c r="L3192" s="2">
        <v>0</v>
      </c>
      <c r="M3192" t="b">
        <v>0</v>
      </c>
      <c r="N3192">
        <v>0</v>
      </c>
      <c r="O3192">
        <f t="shared" si="392"/>
        <v>0</v>
      </c>
      <c r="P3192">
        <f t="shared" si="393"/>
        <v>1</v>
      </c>
      <c r="Q3192">
        <f t="shared" si="394"/>
        <v>0</v>
      </c>
      <c r="R3192">
        <f t="shared" si="395"/>
        <v>1</v>
      </c>
      <c r="S3192">
        <f t="shared" si="396"/>
        <v>0</v>
      </c>
      <c r="T3192">
        <f t="shared" si="397"/>
        <v>1</v>
      </c>
      <c r="U3192" s="16">
        <v>43780.913368055553</v>
      </c>
      <c r="V3192">
        <f t="shared" si="398"/>
        <v>2019</v>
      </c>
      <c r="W3192" t="b">
        <v>0</v>
      </c>
      <c r="X3192">
        <f t="shared" si="399"/>
        <v>0</v>
      </c>
    </row>
    <row r="3193" spans="1:24" x14ac:dyDescent="0.25">
      <c r="A3193" t="s">
        <v>83</v>
      </c>
      <c r="B3193" s="4">
        <v>43462</v>
      </c>
      <c r="C3193">
        <v>2018</v>
      </c>
      <c r="D3193" t="s">
        <v>2136</v>
      </c>
      <c r="E3193" t="s">
        <v>2183</v>
      </c>
      <c r="F3193" t="s">
        <v>2204</v>
      </c>
      <c r="G3193" t="s">
        <v>5416</v>
      </c>
      <c r="I3193" t="s">
        <v>2163</v>
      </c>
      <c r="J3193" t="s">
        <v>6876</v>
      </c>
      <c r="K3193" s="2">
        <v>82600</v>
      </c>
      <c r="L3193" s="2">
        <v>0</v>
      </c>
      <c r="M3193" t="b">
        <v>0</v>
      </c>
      <c r="N3193">
        <v>0</v>
      </c>
      <c r="O3193">
        <f t="shared" si="392"/>
        <v>0</v>
      </c>
      <c r="P3193">
        <f t="shared" si="393"/>
        <v>1</v>
      </c>
      <c r="Q3193">
        <f t="shared" si="394"/>
        <v>0</v>
      </c>
      <c r="R3193">
        <f t="shared" si="395"/>
        <v>1</v>
      </c>
      <c r="S3193">
        <f t="shared" si="396"/>
        <v>0</v>
      </c>
      <c r="T3193">
        <f t="shared" si="397"/>
        <v>1</v>
      </c>
      <c r="U3193" s="16">
        <v>42927.747743055559</v>
      </c>
      <c r="V3193">
        <f t="shared" si="398"/>
        <v>2017</v>
      </c>
      <c r="W3193" t="b">
        <v>0</v>
      </c>
      <c r="X3193">
        <f t="shared" si="399"/>
        <v>0</v>
      </c>
    </row>
    <row r="3194" spans="1:24" x14ac:dyDescent="0.25">
      <c r="A3194" t="s">
        <v>960</v>
      </c>
      <c r="B3194" s="4">
        <v>43830</v>
      </c>
      <c r="C3194">
        <v>2019</v>
      </c>
      <c r="D3194" t="s">
        <v>2141</v>
      </c>
      <c r="E3194" t="s">
        <v>2185</v>
      </c>
      <c r="F3194" t="s">
        <v>2201</v>
      </c>
      <c r="G3194" t="s">
        <v>5417</v>
      </c>
      <c r="I3194" t="s">
        <v>2144</v>
      </c>
      <c r="J3194" t="s">
        <v>6876</v>
      </c>
      <c r="K3194" s="2">
        <v>52785</v>
      </c>
      <c r="L3194" s="2">
        <v>0</v>
      </c>
      <c r="M3194" t="b">
        <v>0</v>
      </c>
      <c r="N3194">
        <v>0</v>
      </c>
      <c r="O3194">
        <f t="shared" si="392"/>
        <v>0</v>
      </c>
      <c r="P3194">
        <f t="shared" si="393"/>
        <v>1</v>
      </c>
      <c r="Q3194">
        <f t="shared" si="394"/>
        <v>0</v>
      </c>
      <c r="R3194">
        <f t="shared" si="395"/>
        <v>1</v>
      </c>
      <c r="S3194">
        <f t="shared" si="396"/>
        <v>0</v>
      </c>
      <c r="T3194">
        <f t="shared" si="397"/>
        <v>1</v>
      </c>
      <c r="U3194" s="16">
        <v>43700.543726851851</v>
      </c>
      <c r="V3194">
        <f t="shared" si="398"/>
        <v>2019</v>
      </c>
      <c r="W3194" t="b">
        <v>0</v>
      </c>
      <c r="X3194">
        <f t="shared" si="399"/>
        <v>0</v>
      </c>
    </row>
    <row r="3195" spans="1:24" x14ac:dyDescent="0.25">
      <c r="A3195" t="s">
        <v>555</v>
      </c>
      <c r="B3195" s="4">
        <v>44196</v>
      </c>
      <c r="C3195">
        <v>2020</v>
      </c>
      <c r="D3195" t="s">
        <v>2153</v>
      </c>
      <c r="E3195" t="s">
        <v>2183</v>
      </c>
      <c r="F3195" t="s">
        <v>2207</v>
      </c>
      <c r="G3195" t="s">
        <v>5418</v>
      </c>
      <c r="I3195" t="s">
        <v>2144</v>
      </c>
      <c r="J3195" t="s">
        <v>6876</v>
      </c>
      <c r="K3195" s="2">
        <v>41840</v>
      </c>
      <c r="L3195" s="2">
        <v>0</v>
      </c>
      <c r="M3195" t="b">
        <v>0</v>
      </c>
      <c r="N3195">
        <v>0</v>
      </c>
      <c r="O3195">
        <f t="shared" si="392"/>
        <v>0</v>
      </c>
      <c r="P3195">
        <f t="shared" si="393"/>
        <v>1</v>
      </c>
      <c r="Q3195">
        <f t="shared" si="394"/>
        <v>0</v>
      </c>
      <c r="R3195">
        <f t="shared" si="395"/>
        <v>1</v>
      </c>
      <c r="S3195">
        <f t="shared" si="396"/>
        <v>0</v>
      </c>
      <c r="T3195">
        <f t="shared" si="397"/>
        <v>1</v>
      </c>
      <c r="U3195" s="16">
        <v>43767.645196759258</v>
      </c>
      <c r="V3195">
        <f t="shared" si="398"/>
        <v>2019</v>
      </c>
      <c r="W3195" t="b">
        <v>0</v>
      </c>
      <c r="X3195">
        <f t="shared" si="399"/>
        <v>0</v>
      </c>
    </row>
    <row r="3196" spans="1:24" x14ac:dyDescent="0.25">
      <c r="A3196" t="s">
        <v>107</v>
      </c>
      <c r="B3196" s="4">
        <v>44196</v>
      </c>
      <c r="C3196">
        <v>2020</v>
      </c>
      <c r="D3196" t="s">
        <v>2142</v>
      </c>
      <c r="E3196" t="s">
        <v>2183</v>
      </c>
      <c r="F3196" t="s">
        <v>2201</v>
      </c>
      <c r="G3196" t="s">
        <v>5419</v>
      </c>
      <c r="I3196" t="s">
        <v>2142</v>
      </c>
      <c r="J3196" t="s">
        <v>6876</v>
      </c>
      <c r="K3196" s="2">
        <v>94730</v>
      </c>
      <c r="L3196" s="2">
        <v>0</v>
      </c>
      <c r="M3196" t="b">
        <v>0</v>
      </c>
      <c r="N3196">
        <v>0</v>
      </c>
      <c r="O3196">
        <f t="shared" si="392"/>
        <v>0</v>
      </c>
      <c r="P3196">
        <f t="shared" si="393"/>
        <v>1</v>
      </c>
      <c r="Q3196">
        <f t="shared" si="394"/>
        <v>0</v>
      </c>
      <c r="R3196">
        <f t="shared" si="395"/>
        <v>1</v>
      </c>
      <c r="S3196">
        <f t="shared" si="396"/>
        <v>0</v>
      </c>
      <c r="T3196">
        <f t="shared" si="397"/>
        <v>1</v>
      </c>
      <c r="U3196" s="16">
        <v>44008.82240740741</v>
      </c>
      <c r="V3196">
        <f t="shared" si="398"/>
        <v>2020</v>
      </c>
      <c r="W3196" t="b">
        <v>0</v>
      </c>
      <c r="X3196">
        <f t="shared" si="399"/>
        <v>0</v>
      </c>
    </row>
    <row r="3197" spans="1:24" x14ac:dyDescent="0.25">
      <c r="A3197" t="s">
        <v>281</v>
      </c>
      <c r="B3197" s="4">
        <v>44196</v>
      </c>
      <c r="C3197">
        <v>2020</v>
      </c>
      <c r="D3197" t="s">
        <v>2141</v>
      </c>
      <c r="E3197" t="s">
        <v>2185</v>
      </c>
      <c r="F3197" t="s">
        <v>2201</v>
      </c>
      <c r="G3197" t="s">
        <v>5420</v>
      </c>
      <c r="I3197" t="s">
        <v>2144</v>
      </c>
      <c r="J3197" t="s">
        <v>6876</v>
      </c>
      <c r="K3197" s="2">
        <v>60065</v>
      </c>
      <c r="L3197" s="2">
        <v>0</v>
      </c>
      <c r="M3197" t="b">
        <v>0</v>
      </c>
      <c r="N3197">
        <v>0</v>
      </c>
      <c r="O3197">
        <f t="shared" si="392"/>
        <v>0</v>
      </c>
      <c r="P3197">
        <f t="shared" si="393"/>
        <v>1</v>
      </c>
      <c r="Q3197">
        <f t="shared" si="394"/>
        <v>0</v>
      </c>
      <c r="R3197">
        <f t="shared" si="395"/>
        <v>1</v>
      </c>
      <c r="S3197">
        <f t="shared" si="396"/>
        <v>0</v>
      </c>
      <c r="T3197">
        <f t="shared" si="397"/>
        <v>1</v>
      </c>
      <c r="U3197" s="16">
        <v>43580.645729166667</v>
      </c>
      <c r="V3197">
        <f t="shared" si="398"/>
        <v>2019</v>
      </c>
      <c r="W3197" t="b">
        <v>0</v>
      </c>
      <c r="X3197">
        <f t="shared" si="399"/>
        <v>0</v>
      </c>
    </row>
    <row r="3198" spans="1:24" x14ac:dyDescent="0.25">
      <c r="A3198" t="s">
        <v>697</v>
      </c>
      <c r="B3198" s="4">
        <v>44196</v>
      </c>
      <c r="C3198">
        <v>2020</v>
      </c>
      <c r="D3198" t="s">
        <v>2144</v>
      </c>
      <c r="E3198" t="s">
        <v>2183</v>
      </c>
      <c r="F3198" t="s">
        <v>2201</v>
      </c>
      <c r="G3198" t="s">
        <v>5421</v>
      </c>
      <c r="I3198" t="s">
        <v>2144</v>
      </c>
      <c r="J3198" t="s">
        <v>6876</v>
      </c>
      <c r="K3198" s="2">
        <v>97130</v>
      </c>
      <c r="L3198" s="2">
        <v>0</v>
      </c>
      <c r="M3198" t="b">
        <v>0</v>
      </c>
      <c r="N3198">
        <v>0</v>
      </c>
      <c r="O3198">
        <f t="shared" si="392"/>
        <v>0</v>
      </c>
      <c r="P3198">
        <f t="shared" si="393"/>
        <v>1</v>
      </c>
      <c r="Q3198">
        <f t="shared" si="394"/>
        <v>0</v>
      </c>
      <c r="R3198">
        <f t="shared" si="395"/>
        <v>1</v>
      </c>
      <c r="S3198">
        <f t="shared" si="396"/>
        <v>0</v>
      </c>
      <c r="T3198">
        <f t="shared" si="397"/>
        <v>1</v>
      </c>
      <c r="U3198" s="16">
        <v>44012.614351851851</v>
      </c>
      <c r="V3198">
        <f t="shared" si="398"/>
        <v>2020</v>
      </c>
      <c r="W3198" t="b">
        <v>0</v>
      </c>
      <c r="X3198">
        <f t="shared" si="399"/>
        <v>0</v>
      </c>
    </row>
    <row r="3199" spans="1:24" x14ac:dyDescent="0.25">
      <c r="A3199" t="s">
        <v>954</v>
      </c>
      <c r="B3199" s="4">
        <v>44158</v>
      </c>
      <c r="C3199">
        <v>2020</v>
      </c>
      <c r="D3199" t="s">
        <v>2141</v>
      </c>
      <c r="E3199" t="s">
        <v>2185</v>
      </c>
      <c r="F3199" t="s">
        <v>2210</v>
      </c>
      <c r="G3199" t="s">
        <v>5422</v>
      </c>
      <c r="I3199" t="s">
        <v>2129</v>
      </c>
      <c r="J3199" t="s">
        <v>6876</v>
      </c>
      <c r="K3199" s="2">
        <v>5215</v>
      </c>
      <c r="L3199" s="2">
        <v>0</v>
      </c>
      <c r="M3199" t="b">
        <v>0</v>
      </c>
      <c r="N3199">
        <v>0</v>
      </c>
      <c r="O3199">
        <f t="shared" si="392"/>
        <v>0</v>
      </c>
      <c r="P3199">
        <f t="shared" si="393"/>
        <v>1</v>
      </c>
      <c r="Q3199">
        <f t="shared" si="394"/>
        <v>0</v>
      </c>
      <c r="R3199">
        <f t="shared" si="395"/>
        <v>1</v>
      </c>
      <c r="S3199">
        <f t="shared" si="396"/>
        <v>0</v>
      </c>
      <c r="T3199">
        <f t="shared" si="397"/>
        <v>1</v>
      </c>
      <c r="U3199" s="16">
        <v>44077.536770833336</v>
      </c>
      <c r="V3199">
        <f t="shared" si="398"/>
        <v>2020</v>
      </c>
      <c r="W3199" t="b">
        <v>0</v>
      </c>
      <c r="X3199">
        <f t="shared" si="399"/>
        <v>0</v>
      </c>
    </row>
    <row r="3200" spans="1:24" x14ac:dyDescent="0.25">
      <c r="A3200" t="s">
        <v>76</v>
      </c>
      <c r="B3200" s="4">
        <v>44183</v>
      </c>
      <c r="C3200">
        <v>2020</v>
      </c>
      <c r="D3200" t="s">
        <v>2152</v>
      </c>
      <c r="E3200" t="s">
        <v>2183</v>
      </c>
      <c r="F3200" t="s">
        <v>2207</v>
      </c>
      <c r="G3200" t="s">
        <v>5423</v>
      </c>
      <c r="I3200" t="s">
        <v>2144</v>
      </c>
      <c r="J3200" t="s">
        <v>6876</v>
      </c>
      <c r="K3200" s="2">
        <v>152000</v>
      </c>
      <c r="L3200" s="2">
        <v>0</v>
      </c>
      <c r="M3200" t="b">
        <v>0</v>
      </c>
      <c r="N3200">
        <v>0</v>
      </c>
      <c r="O3200">
        <f t="shared" si="392"/>
        <v>0</v>
      </c>
      <c r="P3200">
        <f t="shared" si="393"/>
        <v>1</v>
      </c>
      <c r="Q3200">
        <f t="shared" si="394"/>
        <v>0</v>
      </c>
      <c r="R3200">
        <f t="shared" si="395"/>
        <v>1</v>
      </c>
      <c r="S3200">
        <f t="shared" si="396"/>
        <v>0</v>
      </c>
      <c r="T3200">
        <f t="shared" si="397"/>
        <v>1</v>
      </c>
      <c r="U3200" s="16">
        <v>43735.034097222226</v>
      </c>
      <c r="V3200">
        <f t="shared" si="398"/>
        <v>2019</v>
      </c>
      <c r="W3200" t="b">
        <v>0</v>
      </c>
      <c r="X3200">
        <f t="shared" si="399"/>
        <v>0</v>
      </c>
    </row>
    <row r="3201" spans="1:24" x14ac:dyDescent="0.25">
      <c r="A3201" t="s">
        <v>1888</v>
      </c>
      <c r="B3201" s="4">
        <v>43190</v>
      </c>
      <c r="C3201">
        <v>2018</v>
      </c>
      <c r="D3201" t="s">
        <v>2134</v>
      </c>
      <c r="E3201" t="s">
        <v>2190</v>
      </c>
      <c r="F3201" t="s">
        <v>2203</v>
      </c>
      <c r="G3201" t="s">
        <v>5424</v>
      </c>
      <c r="I3201" t="s">
        <v>2134</v>
      </c>
      <c r="J3201" t="s">
        <v>6876</v>
      </c>
      <c r="K3201" s="2">
        <v>72500</v>
      </c>
      <c r="L3201" s="2">
        <v>0</v>
      </c>
      <c r="M3201" t="b">
        <v>0</v>
      </c>
      <c r="N3201">
        <v>0</v>
      </c>
      <c r="O3201">
        <f t="shared" si="392"/>
        <v>0</v>
      </c>
      <c r="P3201">
        <f t="shared" si="393"/>
        <v>1</v>
      </c>
      <c r="Q3201">
        <f t="shared" si="394"/>
        <v>0</v>
      </c>
      <c r="R3201">
        <f t="shared" si="395"/>
        <v>1</v>
      </c>
      <c r="S3201">
        <f t="shared" si="396"/>
        <v>0</v>
      </c>
      <c r="T3201">
        <f t="shared" si="397"/>
        <v>1</v>
      </c>
      <c r="U3201" s="16">
        <v>43111.00885416667</v>
      </c>
      <c r="V3201">
        <f t="shared" si="398"/>
        <v>2018</v>
      </c>
      <c r="W3201" t="b">
        <v>0</v>
      </c>
      <c r="X3201">
        <f t="shared" si="399"/>
        <v>0</v>
      </c>
    </row>
    <row r="3202" spans="1:24" x14ac:dyDescent="0.25">
      <c r="A3202" t="s">
        <v>1902</v>
      </c>
      <c r="B3202" s="4">
        <v>43190</v>
      </c>
      <c r="C3202">
        <v>2018</v>
      </c>
      <c r="D3202" t="s">
        <v>2130</v>
      </c>
      <c r="E3202" t="s">
        <v>2191</v>
      </c>
      <c r="F3202" t="s">
        <v>2206</v>
      </c>
      <c r="G3202" t="s">
        <v>5425</v>
      </c>
      <c r="I3202" t="s">
        <v>2132</v>
      </c>
      <c r="J3202" t="s">
        <v>6876</v>
      </c>
      <c r="K3202" s="2">
        <v>80194</v>
      </c>
      <c r="L3202" s="2">
        <v>0</v>
      </c>
      <c r="M3202" t="b">
        <v>0</v>
      </c>
      <c r="N3202">
        <v>0</v>
      </c>
      <c r="O3202">
        <f t="shared" si="392"/>
        <v>0</v>
      </c>
      <c r="P3202">
        <f t="shared" si="393"/>
        <v>1</v>
      </c>
      <c r="Q3202">
        <f t="shared" si="394"/>
        <v>0</v>
      </c>
      <c r="R3202">
        <f t="shared" si="395"/>
        <v>1</v>
      </c>
      <c r="S3202">
        <f t="shared" si="396"/>
        <v>0</v>
      </c>
      <c r="T3202">
        <f t="shared" si="397"/>
        <v>1</v>
      </c>
      <c r="U3202" s="16">
        <v>43136.805868055555</v>
      </c>
      <c r="V3202">
        <f t="shared" si="398"/>
        <v>2018</v>
      </c>
      <c r="W3202" t="b">
        <v>0</v>
      </c>
      <c r="X3202">
        <f t="shared" si="399"/>
        <v>0</v>
      </c>
    </row>
    <row r="3203" spans="1:24" x14ac:dyDescent="0.25">
      <c r="A3203" t="s">
        <v>599</v>
      </c>
      <c r="B3203" s="4">
        <v>43190</v>
      </c>
      <c r="C3203">
        <v>2018</v>
      </c>
      <c r="D3203" t="s">
        <v>2130</v>
      </c>
      <c r="E3203" t="s">
        <v>2191</v>
      </c>
      <c r="F3203" t="s">
        <v>2201</v>
      </c>
      <c r="G3203" t="s">
        <v>5426</v>
      </c>
      <c r="I3203" t="s">
        <v>2132</v>
      </c>
      <c r="J3203" t="s">
        <v>6876</v>
      </c>
      <c r="K3203" s="2">
        <v>80194</v>
      </c>
      <c r="L3203" s="2">
        <v>0</v>
      </c>
      <c r="M3203" t="b">
        <v>0</v>
      </c>
      <c r="N3203">
        <v>0</v>
      </c>
      <c r="O3203">
        <f t="shared" ref="O3203:O3266" si="400">IF($M3203=TRUE,1,0)</f>
        <v>0</v>
      </c>
      <c r="P3203">
        <f t="shared" ref="P3203:P3266" si="401">IF($M3203=FALSE,1,0)</f>
        <v>1</v>
      </c>
      <c r="Q3203">
        <f t="shared" ref="Q3203:Q3266" si="402">IF($J3203="Closed Won",1,0)</f>
        <v>0</v>
      </c>
      <c r="R3203">
        <f t="shared" ref="R3203:R3266" si="403">IF($J3203="Closed Lost",1,0)</f>
        <v>1</v>
      </c>
      <c r="S3203">
        <f t="shared" ref="S3203:S3266" si="404">IF(OR($J3203="Closed Won",$J3203="Closed Lost",),0,1)</f>
        <v>0</v>
      </c>
      <c r="T3203">
        <f t="shared" ref="T3203:T3266" si="405">IF(OR($J3203="Closed Won",$J3203="Closed Lost",),1,0)</f>
        <v>1</v>
      </c>
      <c r="U3203" s="16">
        <v>43136.82534722222</v>
      </c>
      <c r="V3203">
        <f t="shared" ref="V3203:V3266" si="406">YEAR($U3203)</f>
        <v>2018</v>
      </c>
      <c r="W3203" t="b">
        <v>0</v>
      </c>
      <c r="X3203">
        <f t="shared" ref="X3203:X3266" si="407">SUM(IF($W3203=TRUE,$K3203,0))</f>
        <v>0</v>
      </c>
    </row>
    <row r="3204" spans="1:24" x14ac:dyDescent="0.25">
      <c r="A3204" t="s">
        <v>1901</v>
      </c>
      <c r="B3204" s="4">
        <v>43190</v>
      </c>
      <c r="C3204">
        <v>2018</v>
      </c>
      <c r="D3204" t="s">
        <v>2130</v>
      </c>
      <c r="E3204" t="s">
        <v>2191</v>
      </c>
      <c r="F3204" t="s">
        <v>2201</v>
      </c>
      <c r="G3204" t="s">
        <v>5427</v>
      </c>
      <c r="I3204" t="s">
        <v>2132</v>
      </c>
      <c r="J3204" t="s">
        <v>6876</v>
      </c>
      <c r="K3204" s="2">
        <v>80194</v>
      </c>
      <c r="L3204" s="2">
        <v>0</v>
      </c>
      <c r="M3204" t="b">
        <v>0</v>
      </c>
      <c r="N3204">
        <v>0</v>
      </c>
      <c r="O3204">
        <f t="shared" si="400"/>
        <v>0</v>
      </c>
      <c r="P3204">
        <f t="shared" si="401"/>
        <v>1</v>
      </c>
      <c r="Q3204">
        <f t="shared" si="402"/>
        <v>0</v>
      </c>
      <c r="R3204">
        <f t="shared" si="403"/>
        <v>1</v>
      </c>
      <c r="S3204">
        <f t="shared" si="404"/>
        <v>0</v>
      </c>
      <c r="T3204">
        <f t="shared" si="405"/>
        <v>1</v>
      </c>
      <c r="U3204" s="16">
        <v>43136.83185185185</v>
      </c>
      <c r="V3204">
        <f t="shared" si="406"/>
        <v>2018</v>
      </c>
      <c r="W3204" t="b">
        <v>0</v>
      </c>
      <c r="X3204">
        <f t="shared" si="407"/>
        <v>0</v>
      </c>
    </row>
    <row r="3205" spans="1:24" x14ac:dyDescent="0.25">
      <c r="A3205" t="s">
        <v>386</v>
      </c>
      <c r="B3205" s="4">
        <v>43469</v>
      </c>
      <c r="C3205">
        <v>2019</v>
      </c>
      <c r="D3205" t="s">
        <v>2130</v>
      </c>
      <c r="E3205" t="s">
        <v>2187</v>
      </c>
      <c r="F3205" t="s">
        <v>2182</v>
      </c>
      <c r="G3205" t="s">
        <v>5428</v>
      </c>
      <c r="I3205" t="s">
        <v>2132</v>
      </c>
      <c r="J3205" t="s">
        <v>6876</v>
      </c>
      <c r="K3205" s="2">
        <v>66393</v>
      </c>
      <c r="L3205" s="2">
        <v>0</v>
      </c>
      <c r="M3205" t="b">
        <v>0</v>
      </c>
      <c r="N3205">
        <v>0</v>
      </c>
      <c r="O3205">
        <f t="shared" si="400"/>
        <v>0</v>
      </c>
      <c r="P3205">
        <f t="shared" si="401"/>
        <v>1</v>
      </c>
      <c r="Q3205">
        <f t="shared" si="402"/>
        <v>0</v>
      </c>
      <c r="R3205">
        <f t="shared" si="403"/>
        <v>1</v>
      </c>
      <c r="S3205">
        <f t="shared" si="404"/>
        <v>0</v>
      </c>
      <c r="T3205">
        <f t="shared" si="405"/>
        <v>1</v>
      </c>
      <c r="U3205" s="16">
        <v>43220.645127314812</v>
      </c>
      <c r="V3205">
        <f t="shared" si="406"/>
        <v>2018</v>
      </c>
      <c r="W3205" t="b">
        <v>0</v>
      </c>
      <c r="X3205">
        <f t="shared" si="407"/>
        <v>0</v>
      </c>
    </row>
    <row r="3206" spans="1:24" x14ac:dyDescent="0.25">
      <c r="A3206" t="s">
        <v>1339</v>
      </c>
      <c r="B3206" s="4">
        <v>43555</v>
      </c>
      <c r="C3206">
        <v>2019</v>
      </c>
      <c r="D3206" t="s">
        <v>2130</v>
      </c>
      <c r="E3206" t="s">
        <v>2187</v>
      </c>
      <c r="F3206" t="s">
        <v>2204</v>
      </c>
      <c r="G3206" t="s">
        <v>5429</v>
      </c>
      <c r="I3206" t="s">
        <v>2128</v>
      </c>
      <c r="J3206" t="s">
        <v>6876</v>
      </c>
      <c r="K3206" s="2">
        <v>65199</v>
      </c>
      <c r="L3206" s="2">
        <v>0</v>
      </c>
      <c r="M3206" t="b">
        <v>0</v>
      </c>
      <c r="N3206">
        <v>0</v>
      </c>
      <c r="O3206">
        <f t="shared" si="400"/>
        <v>0</v>
      </c>
      <c r="P3206">
        <f t="shared" si="401"/>
        <v>1</v>
      </c>
      <c r="Q3206">
        <f t="shared" si="402"/>
        <v>0</v>
      </c>
      <c r="R3206">
        <f t="shared" si="403"/>
        <v>1</v>
      </c>
      <c r="S3206">
        <f t="shared" si="404"/>
        <v>0</v>
      </c>
      <c r="T3206">
        <f t="shared" si="405"/>
        <v>1</v>
      </c>
      <c r="U3206" s="16">
        <v>43291.721238425926</v>
      </c>
      <c r="V3206">
        <f t="shared" si="406"/>
        <v>2018</v>
      </c>
      <c r="W3206" t="b">
        <v>0</v>
      </c>
      <c r="X3206">
        <f t="shared" si="407"/>
        <v>0</v>
      </c>
    </row>
    <row r="3207" spans="1:24" x14ac:dyDescent="0.25">
      <c r="A3207" t="s">
        <v>1911</v>
      </c>
      <c r="B3207" s="4">
        <v>43555</v>
      </c>
      <c r="C3207">
        <v>2019</v>
      </c>
      <c r="D3207" t="s">
        <v>2130</v>
      </c>
      <c r="E3207" t="s">
        <v>2187</v>
      </c>
      <c r="F3207" t="s">
        <v>2203</v>
      </c>
      <c r="G3207" t="s">
        <v>5430</v>
      </c>
      <c r="I3207" t="s">
        <v>2128</v>
      </c>
      <c r="J3207" t="s">
        <v>6876</v>
      </c>
      <c r="K3207" s="2">
        <v>65000</v>
      </c>
      <c r="L3207" s="2">
        <v>0</v>
      </c>
      <c r="M3207" t="b">
        <v>0</v>
      </c>
      <c r="N3207">
        <v>0</v>
      </c>
      <c r="O3207">
        <f t="shared" si="400"/>
        <v>0</v>
      </c>
      <c r="P3207">
        <f t="shared" si="401"/>
        <v>1</v>
      </c>
      <c r="Q3207">
        <f t="shared" si="402"/>
        <v>0</v>
      </c>
      <c r="R3207">
        <f t="shared" si="403"/>
        <v>1</v>
      </c>
      <c r="S3207">
        <f t="shared" si="404"/>
        <v>0</v>
      </c>
      <c r="T3207">
        <f t="shared" si="405"/>
        <v>1</v>
      </c>
      <c r="U3207" s="16">
        <v>43186.716574074075</v>
      </c>
      <c r="V3207">
        <f t="shared" si="406"/>
        <v>2018</v>
      </c>
      <c r="W3207" t="b">
        <v>0</v>
      </c>
      <c r="X3207">
        <f t="shared" si="407"/>
        <v>0</v>
      </c>
    </row>
    <row r="3208" spans="1:24" x14ac:dyDescent="0.25">
      <c r="A3208" t="s">
        <v>1466</v>
      </c>
      <c r="B3208" s="4">
        <v>44260</v>
      </c>
      <c r="C3208">
        <v>2021</v>
      </c>
      <c r="D3208" t="s">
        <v>2140</v>
      </c>
      <c r="E3208" t="s">
        <v>2187</v>
      </c>
      <c r="F3208" t="s">
        <v>2206</v>
      </c>
      <c r="G3208" t="s">
        <v>5431</v>
      </c>
      <c r="H3208" t="s">
        <v>17193</v>
      </c>
      <c r="I3208" t="s">
        <v>2140</v>
      </c>
      <c r="J3208" t="s">
        <v>6876</v>
      </c>
      <c r="K3208" s="2">
        <v>85223.360000000001</v>
      </c>
      <c r="L3208" s="2">
        <v>0</v>
      </c>
      <c r="M3208" t="b">
        <v>0</v>
      </c>
      <c r="N3208">
        <v>0</v>
      </c>
      <c r="O3208">
        <f t="shared" si="400"/>
        <v>0</v>
      </c>
      <c r="P3208">
        <f t="shared" si="401"/>
        <v>1</v>
      </c>
      <c r="Q3208">
        <f t="shared" si="402"/>
        <v>0</v>
      </c>
      <c r="R3208">
        <f t="shared" si="403"/>
        <v>1</v>
      </c>
      <c r="S3208">
        <f t="shared" si="404"/>
        <v>0</v>
      </c>
      <c r="T3208">
        <f t="shared" si="405"/>
        <v>1</v>
      </c>
      <c r="U3208" s="16">
        <v>43753.894328703704</v>
      </c>
      <c r="V3208">
        <f t="shared" si="406"/>
        <v>2019</v>
      </c>
      <c r="W3208" t="b">
        <v>0</v>
      </c>
      <c r="X3208">
        <f t="shared" si="407"/>
        <v>0</v>
      </c>
    </row>
    <row r="3209" spans="1:24" x14ac:dyDescent="0.25">
      <c r="A3209" t="s">
        <v>1449</v>
      </c>
      <c r="B3209" s="4">
        <v>43555</v>
      </c>
      <c r="C3209">
        <v>2019</v>
      </c>
      <c r="D3209" t="s">
        <v>2140</v>
      </c>
      <c r="E3209" t="s">
        <v>2187</v>
      </c>
      <c r="F3209" t="s">
        <v>2206</v>
      </c>
      <c r="G3209" t="s">
        <v>5432</v>
      </c>
      <c r="H3209" t="s">
        <v>17193</v>
      </c>
      <c r="I3209" t="s">
        <v>2140</v>
      </c>
      <c r="J3209" t="s">
        <v>6876</v>
      </c>
      <c r="K3209" s="2">
        <v>65199</v>
      </c>
      <c r="L3209" s="2">
        <v>0</v>
      </c>
      <c r="M3209" t="b">
        <v>0</v>
      </c>
      <c r="N3209">
        <v>0</v>
      </c>
      <c r="O3209">
        <f t="shared" si="400"/>
        <v>0</v>
      </c>
      <c r="P3209">
        <f t="shared" si="401"/>
        <v>1</v>
      </c>
      <c r="Q3209">
        <f t="shared" si="402"/>
        <v>0</v>
      </c>
      <c r="R3209">
        <f t="shared" si="403"/>
        <v>1</v>
      </c>
      <c r="S3209">
        <f t="shared" si="404"/>
        <v>0</v>
      </c>
      <c r="T3209">
        <f t="shared" si="405"/>
        <v>1</v>
      </c>
      <c r="U3209" s="16">
        <v>43514.232025462959</v>
      </c>
      <c r="V3209">
        <f t="shared" si="406"/>
        <v>2019</v>
      </c>
      <c r="W3209" t="b">
        <v>0</v>
      </c>
      <c r="X3209">
        <f t="shared" si="407"/>
        <v>0</v>
      </c>
    </row>
    <row r="3210" spans="1:24" x14ac:dyDescent="0.25">
      <c r="A3210" t="s">
        <v>1179</v>
      </c>
      <c r="B3210" s="4">
        <v>44326</v>
      </c>
      <c r="C3210">
        <v>2021</v>
      </c>
      <c r="D3210" t="s">
        <v>2130</v>
      </c>
      <c r="E3210" t="s">
        <v>2189</v>
      </c>
      <c r="F3210" t="s">
        <v>2201</v>
      </c>
      <c r="G3210" t="s">
        <v>5433</v>
      </c>
      <c r="I3210" t="s">
        <v>2149</v>
      </c>
      <c r="J3210" t="s">
        <v>6876</v>
      </c>
      <c r="K3210" s="2">
        <v>65636</v>
      </c>
      <c r="L3210" s="2">
        <v>0</v>
      </c>
      <c r="M3210" t="b">
        <v>0</v>
      </c>
      <c r="N3210">
        <v>0</v>
      </c>
      <c r="O3210">
        <f t="shared" si="400"/>
        <v>0</v>
      </c>
      <c r="P3210">
        <f t="shared" si="401"/>
        <v>1</v>
      </c>
      <c r="Q3210">
        <f t="shared" si="402"/>
        <v>0</v>
      </c>
      <c r="R3210">
        <f t="shared" si="403"/>
        <v>1</v>
      </c>
      <c r="S3210">
        <f t="shared" si="404"/>
        <v>0</v>
      </c>
      <c r="T3210">
        <f t="shared" si="405"/>
        <v>1</v>
      </c>
      <c r="U3210" s="16">
        <v>43917.546689814815</v>
      </c>
      <c r="V3210">
        <f t="shared" si="406"/>
        <v>2020</v>
      </c>
      <c r="W3210" t="b">
        <v>0</v>
      </c>
      <c r="X3210">
        <f t="shared" si="407"/>
        <v>0</v>
      </c>
    </row>
    <row r="3211" spans="1:24" x14ac:dyDescent="0.25">
      <c r="A3211" t="s">
        <v>1178</v>
      </c>
      <c r="B3211" s="4">
        <v>43281</v>
      </c>
      <c r="C3211">
        <v>2018</v>
      </c>
      <c r="D3211" t="s">
        <v>2130</v>
      </c>
      <c r="E3211" t="s">
        <v>2190</v>
      </c>
      <c r="F3211" t="s">
        <v>2206</v>
      </c>
      <c r="G3211" t="s">
        <v>5434</v>
      </c>
      <c r="I3211" t="s">
        <v>2134</v>
      </c>
      <c r="J3211" t="s">
        <v>6876</v>
      </c>
      <c r="K3211" s="2">
        <v>66194</v>
      </c>
      <c r="L3211" s="2">
        <v>0</v>
      </c>
      <c r="M3211" t="b">
        <v>0</v>
      </c>
      <c r="N3211">
        <v>0</v>
      </c>
      <c r="O3211">
        <f t="shared" si="400"/>
        <v>0</v>
      </c>
      <c r="P3211">
        <f t="shared" si="401"/>
        <v>1</v>
      </c>
      <c r="Q3211">
        <f t="shared" si="402"/>
        <v>0</v>
      </c>
      <c r="R3211">
        <f t="shared" si="403"/>
        <v>1</v>
      </c>
      <c r="S3211">
        <f t="shared" si="404"/>
        <v>0</v>
      </c>
      <c r="T3211">
        <f t="shared" si="405"/>
        <v>1</v>
      </c>
      <c r="U3211" s="16">
        <v>43235.81523148148</v>
      </c>
      <c r="V3211">
        <f t="shared" si="406"/>
        <v>2018</v>
      </c>
      <c r="W3211" t="b">
        <v>0</v>
      </c>
      <c r="X3211">
        <f t="shared" si="407"/>
        <v>0</v>
      </c>
    </row>
    <row r="3212" spans="1:24" x14ac:dyDescent="0.25">
      <c r="A3212" t="s">
        <v>1261</v>
      </c>
      <c r="B3212" s="4">
        <v>43281</v>
      </c>
      <c r="C3212">
        <v>2018</v>
      </c>
      <c r="D3212" t="s">
        <v>2130</v>
      </c>
      <c r="E3212" t="s">
        <v>2191</v>
      </c>
      <c r="F3212" t="s">
        <v>2203</v>
      </c>
      <c r="G3212" t="s">
        <v>5435</v>
      </c>
      <c r="I3212" t="s">
        <v>2132</v>
      </c>
      <c r="J3212" t="s">
        <v>6876</v>
      </c>
      <c r="K3212" s="2">
        <v>67109.08</v>
      </c>
      <c r="L3212" s="2">
        <v>0</v>
      </c>
      <c r="M3212" t="b">
        <v>0</v>
      </c>
      <c r="N3212">
        <v>0</v>
      </c>
      <c r="O3212">
        <f t="shared" si="400"/>
        <v>0</v>
      </c>
      <c r="P3212">
        <f t="shared" si="401"/>
        <v>1</v>
      </c>
      <c r="Q3212">
        <f t="shared" si="402"/>
        <v>0</v>
      </c>
      <c r="R3212">
        <f t="shared" si="403"/>
        <v>1</v>
      </c>
      <c r="S3212">
        <f t="shared" si="404"/>
        <v>0</v>
      </c>
      <c r="T3212">
        <f t="shared" si="405"/>
        <v>1</v>
      </c>
      <c r="U3212" s="16">
        <v>43269.571875000001</v>
      </c>
      <c r="V3212">
        <f t="shared" si="406"/>
        <v>2018</v>
      </c>
      <c r="W3212" t="b">
        <v>0</v>
      </c>
      <c r="X3212">
        <f t="shared" si="407"/>
        <v>0</v>
      </c>
    </row>
    <row r="3213" spans="1:24" x14ac:dyDescent="0.25">
      <c r="A3213" t="s">
        <v>1898</v>
      </c>
      <c r="B3213" s="4">
        <v>43281</v>
      </c>
      <c r="C3213">
        <v>2018</v>
      </c>
      <c r="D3213" t="s">
        <v>2130</v>
      </c>
      <c r="E3213" t="s">
        <v>2190</v>
      </c>
      <c r="F3213" t="s">
        <v>2203</v>
      </c>
      <c r="G3213" t="s">
        <v>5436</v>
      </c>
      <c r="I3213" t="s">
        <v>2134</v>
      </c>
      <c r="J3213" t="s">
        <v>6876</v>
      </c>
      <c r="K3213" s="2">
        <v>137694</v>
      </c>
      <c r="L3213" s="2">
        <v>0</v>
      </c>
      <c r="M3213" t="b">
        <v>0</v>
      </c>
      <c r="N3213">
        <v>0</v>
      </c>
      <c r="O3213">
        <f t="shared" si="400"/>
        <v>0</v>
      </c>
      <c r="P3213">
        <f t="shared" si="401"/>
        <v>1</v>
      </c>
      <c r="Q3213">
        <f t="shared" si="402"/>
        <v>0</v>
      </c>
      <c r="R3213">
        <f t="shared" si="403"/>
        <v>1</v>
      </c>
      <c r="S3213">
        <f t="shared" si="404"/>
        <v>0</v>
      </c>
      <c r="T3213">
        <f t="shared" si="405"/>
        <v>1</v>
      </c>
      <c r="U3213" s="16">
        <v>43209.628738425927</v>
      </c>
      <c r="V3213">
        <f t="shared" si="406"/>
        <v>2018</v>
      </c>
      <c r="W3213" t="b">
        <v>0</v>
      </c>
      <c r="X3213">
        <f t="shared" si="407"/>
        <v>0</v>
      </c>
    </row>
    <row r="3214" spans="1:24" x14ac:dyDescent="0.25">
      <c r="A3214" t="s">
        <v>1209</v>
      </c>
      <c r="B3214" s="4">
        <v>43255</v>
      </c>
      <c r="C3214">
        <v>2018</v>
      </c>
      <c r="D3214" t="s">
        <v>2130</v>
      </c>
      <c r="E3214" t="s">
        <v>2187</v>
      </c>
      <c r="F3214" t="s">
        <v>2201</v>
      </c>
      <c r="G3214" t="s">
        <v>5437</v>
      </c>
      <c r="I3214" t="s">
        <v>2128</v>
      </c>
      <c r="J3214" t="s">
        <v>6876</v>
      </c>
      <c r="K3214" s="2">
        <v>65000</v>
      </c>
      <c r="L3214" s="2">
        <v>0</v>
      </c>
      <c r="M3214" t="b">
        <v>0</v>
      </c>
      <c r="N3214">
        <v>0</v>
      </c>
      <c r="O3214">
        <f t="shared" si="400"/>
        <v>0</v>
      </c>
      <c r="P3214">
        <f t="shared" si="401"/>
        <v>1</v>
      </c>
      <c r="Q3214">
        <f t="shared" si="402"/>
        <v>0</v>
      </c>
      <c r="R3214">
        <f t="shared" si="403"/>
        <v>1</v>
      </c>
      <c r="S3214">
        <f t="shared" si="404"/>
        <v>0</v>
      </c>
      <c r="T3214">
        <f t="shared" si="405"/>
        <v>1</v>
      </c>
      <c r="U3214" s="16">
        <v>43244.538055555553</v>
      </c>
      <c r="V3214">
        <f t="shared" si="406"/>
        <v>2018</v>
      </c>
      <c r="W3214" t="b">
        <v>0</v>
      </c>
      <c r="X3214">
        <f t="shared" si="407"/>
        <v>0</v>
      </c>
    </row>
    <row r="3215" spans="1:24" x14ac:dyDescent="0.25">
      <c r="A3215" t="s">
        <v>1185</v>
      </c>
      <c r="B3215" s="4">
        <v>44012</v>
      </c>
      <c r="C3215">
        <v>2020</v>
      </c>
      <c r="D3215" t="s">
        <v>2130</v>
      </c>
      <c r="E3215" t="s">
        <v>2187</v>
      </c>
      <c r="F3215" t="s">
        <v>2201</v>
      </c>
      <c r="G3215" t="s">
        <v>5438</v>
      </c>
      <c r="I3215" t="s">
        <v>2128</v>
      </c>
      <c r="J3215" t="s">
        <v>6876</v>
      </c>
      <c r="K3215" s="2">
        <v>65199</v>
      </c>
      <c r="L3215" s="2">
        <v>0</v>
      </c>
      <c r="M3215" t="b">
        <v>0</v>
      </c>
      <c r="N3215">
        <v>0</v>
      </c>
      <c r="O3215">
        <f t="shared" si="400"/>
        <v>0</v>
      </c>
      <c r="P3215">
        <f t="shared" si="401"/>
        <v>1</v>
      </c>
      <c r="Q3215">
        <f t="shared" si="402"/>
        <v>0</v>
      </c>
      <c r="R3215">
        <f t="shared" si="403"/>
        <v>1</v>
      </c>
      <c r="S3215">
        <f t="shared" si="404"/>
        <v>0</v>
      </c>
      <c r="T3215">
        <f t="shared" si="405"/>
        <v>1</v>
      </c>
      <c r="U3215" s="16">
        <v>43543.511111111111</v>
      </c>
      <c r="V3215">
        <f t="shared" si="406"/>
        <v>2019</v>
      </c>
      <c r="W3215" t="b">
        <v>0</v>
      </c>
      <c r="X3215">
        <f t="shared" si="407"/>
        <v>0</v>
      </c>
    </row>
    <row r="3216" spans="1:24" x14ac:dyDescent="0.25">
      <c r="A3216" t="s">
        <v>59</v>
      </c>
      <c r="B3216" s="4">
        <v>43281</v>
      </c>
      <c r="C3216">
        <v>2018</v>
      </c>
      <c r="D3216" t="s">
        <v>2130</v>
      </c>
      <c r="E3216" t="s">
        <v>2190</v>
      </c>
      <c r="F3216" t="s">
        <v>2203</v>
      </c>
      <c r="G3216" t="s">
        <v>5439</v>
      </c>
      <c r="I3216" t="s">
        <v>2134</v>
      </c>
      <c r="J3216" t="s">
        <v>6876</v>
      </c>
      <c r="K3216" s="2">
        <v>69393</v>
      </c>
      <c r="L3216" s="2">
        <v>0</v>
      </c>
      <c r="M3216" t="b">
        <v>0</v>
      </c>
      <c r="N3216">
        <v>0</v>
      </c>
      <c r="O3216">
        <f t="shared" si="400"/>
        <v>0</v>
      </c>
      <c r="P3216">
        <f t="shared" si="401"/>
        <v>1</v>
      </c>
      <c r="Q3216">
        <f t="shared" si="402"/>
        <v>0</v>
      </c>
      <c r="R3216">
        <f t="shared" si="403"/>
        <v>1</v>
      </c>
      <c r="S3216">
        <f t="shared" si="404"/>
        <v>0</v>
      </c>
      <c r="T3216">
        <f t="shared" si="405"/>
        <v>1</v>
      </c>
      <c r="U3216" s="16">
        <v>43244.652430555558</v>
      </c>
      <c r="V3216">
        <f t="shared" si="406"/>
        <v>2018</v>
      </c>
      <c r="W3216" t="b">
        <v>0</v>
      </c>
      <c r="X3216">
        <f t="shared" si="407"/>
        <v>0</v>
      </c>
    </row>
    <row r="3217" spans="1:24" x14ac:dyDescent="0.25">
      <c r="A3217" t="s">
        <v>1853</v>
      </c>
      <c r="B3217" s="4">
        <v>43281</v>
      </c>
      <c r="C3217">
        <v>2018</v>
      </c>
      <c r="D3217" t="s">
        <v>2130</v>
      </c>
      <c r="E3217" t="s">
        <v>2188</v>
      </c>
      <c r="F3217" t="s">
        <v>2201</v>
      </c>
      <c r="G3217" t="s">
        <v>5440</v>
      </c>
      <c r="I3217" t="s">
        <v>2128</v>
      </c>
      <c r="J3217" t="s">
        <v>6876</v>
      </c>
      <c r="K3217" s="2">
        <v>66194</v>
      </c>
      <c r="L3217" s="2">
        <v>0</v>
      </c>
      <c r="M3217" t="b">
        <v>0</v>
      </c>
      <c r="N3217">
        <v>0</v>
      </c>
      <c r="O3217">
        <f t="shared" si="400"/>
        <v>0</v>
      </c>
      <c r="P3217">
        <f t="shared" si="401"/>
        <v>1</v>
      </c>
      <c r="Q3217">
        <f t="shared" si="402"/>
        <v>0</v>
      </c>
      <c r="R3217">
        <f t="shared" si="403"/>
        <v>1</v>
      </c>
      <c r="S3217">
        <f t="shared" si="404"/>
        <v>0</v>
      </c>
      <c r="T3217">
        <f t="shared" si="405"/>
        <v>1</v>
      </c>
      <c r="U3217" s="16">
        <v>43235.798726851855</v>
      </c>
      <c r="V3217">
        <f t="shared" si="406"/>
        <v>2018</v>
      </c>
      <c r="W3217" t="b">
        <v>0</v>
      </c>
      <c r="X3217">
        <f t="shared" si="407"/>
        <v>0</v>
      </c>
    </row>
    <row r="3218" spans="1:24" x14ac:dyDescent="0.25">
      <c r="A3218" t="s">
        <v>1325</v>
      </c>
      <c r="B3218" s="4">
        <v>43922</v>
      </c>
      <c r="C3218">
        <v>2020</v>
      </c>
      <c r="D3218" t="s">
        <v>2128</v>
      </c>
      <c r="E3218" t="s">
        <v>2187</v>
      </c>
      <c r="F3218" t="s">
        <v>2204</v>
      </c>
      <c r="G3218" t="s">
        <v>5441</v>
      </c>
      <c r="I3218" t="s">
        <v>2128</v>
      </c>
      <c r="J3218" t="s">
        <v>6876</v>
      </c>
      <c r="K3218" s="2">
        <v>64646.51</v>
      </c>
      <c r="L3218" s="2">
        <v>0</v>
      </c>
      <c r="M3218" t="b">
        <v>0</v>
      </c>
      <c r="N3218">
        <v>0</v>
      </c>
      <c r="O3218">
        <f t="shared" si="400"/>
        <v>0</v>
      </c>
      <c r="P3218">
        <f t="shared" si="401"/>
        <v>1</v>
      </c>
      <c r="Q3218">
        <f t="shared" si="402"/>
        <v>0</v>
      </c>
      <c r="R3218">
        <f t="shared" si="403"/>
        <v>1</v>
      </c>
      <c r="S3218">
        <f t="shared" si="404"/>
        <v>0</v>
      </c>
      <c r="T3218">
        <f t="shared" si="405"/>
        <v>1</v>
      </c>
      <c r="U3218" s="16">
        <v>43839.639039351852</v>
      </c>
      <c r="V3218">
        <f t="shared" si="406"/>
        <v>2020</v>
      </c>
      <c r="W3218" t="b">
        <v>0</v>
      </c>
      <c r="X3218">
        <f t="shared" si="407"/>
        <v>0</v>
      </c>
    </row>
    <row r="3219" spans="1:24" x14ac:dyDescent="0.25">
      <c r="A3219" t="s">
        <v>1374</v>
      </c>
      <c r="B3219" s="4">
        <v>43281</v>
      </c>
      <c r="C3219">
        <v>2018</v>
      </c>
      <c r="D3219" t="s">
        <v>2130</v>
      </c>
      <c r="E3219" t="s">
        <v>2187</v>
      </c>
      <c r="F3219" t="s">
        <v>2201</v>
      </c>
      <c r="G3219" t="s">
        <v>5442</v>
      </c>
      <c r="I3219" t="s">
        <v>2128</v>
      </c>
      <c r="J3219" t="s">
        <v>6876</v>
      </c>
      <c r="K3219" s="2">
        <v>65000</v>
      </c>
      <c r="L3219" s="2">
        <v>0</v>
      </c>
      <c r="M3219" t="b">
        <v>0</v>
      </c>
      <c r="N3219">
        <v>0</v>
      </c>
      <c r="O3219">
        <f t="shared" si="400"/>
        <v>0</v>
      </c>
      <c r="P3219">
        <f t="shared" si="401"/>
        <v>1</v>
      </c>
      <c r="Q3219">
        <f t="shared" si="402"/>
        <v>0</v>
      </c>
      <c r="R3219">
        <f t="shared" si="403"/>
        <v>1</v>
      </c>
      <c r="S3219">
        <f t="shared" si="404"/>
        <v>0</v>
      </c>
      <c r="T3219">
        <f t="shared" si="405"/>
        <v>1</v>
      </c>
      <c r="U3219" s="16">
        <v>43213.802291666667</v>
      </c>
      <c r="V3219">
        <f t="shared" si="406"/>
        <v>2018</v>
      </c>
      <c r="W3219" t="b">
        <v>0</v>
      </c>
      <c r="X3219">
        <f t="shared" si="407"/>
        <v>0</v>
      </c>
    </row>
    <row r="3220" spans="1:24" x14ac:dyDescent="0.25">
      <c r="A3220" t="s">
        <v>1820</v>
      </c>
      <c r="B3220" s="4">
        <v>43281</v>
      </c>
      <c r="C3220">
        <v>2018</v>
      </c>
      <c r="D3220" t="s">
        <v>2130</v>
      </c>
      <c r="E3220" t="s">
        <v>2187</v>
      </c>
      <c r="F3220" t="s">
        <v>2206</v>
      </c>
      <c r="G3220" t="s">
        <v>5443</v>
      </c>
      <c r="I3220" t="s">
        <v>2128</v>
      </c>
      <c r="J3220" t="s">
        <v>6876</v>
      </c>
      <c r="K3220" s="2">
        <v>65000</v>
      </c>
      <c r="L3220" s="2">
        <v>0</v>
      </c>
      <c r="M3220" t="b">
        <v>0</v>
      </c>
      <c r="N3220">
        <v>0</v>
      </c>
      <c r="O3220">
        <f t="shared" si="400"/>
        <v>0</v>
      </c>
      <c r="P3220">
        <f t="shared" si="401"/>
        <v>1</v>
      </c>
      <c r="Q3220">
        <f t="shared" si="402"/>
        <v>0</v>
      </c>
      <c r="R3220">
        <f t="shared" si="403"/>
        <v>1</v>
      </c>
      <c r="S3220">
        <f t="shared" si="404"/>
        <v>0</v>
      </c>
      <c r="T3220">
        <f t="shared" si="405"/>
        <v>1</v>
      </c>
      <c r="U3220" s="16">
        <v>43193.805891203701</v>
      </c>
      <c r="V3220">
        <f t="shared" si="406"/>
        <v>2018</v>
      </c>
      <c r="W3220" t="b">
        <v>0</v>
      </c>
      <c r="X3220">
        <f t="shared" si="407"/>
        <v>0</v>
      </c>
    </row>
    <row r="3221" spans="1:24" x14ac:dyDescent="0.25">
      <c r="A3221" t="s">
        <v>1431</v>
      </c>
      <c r="B3221" s="4">
        <v>43281</v>
      </c>
      <c r="C3221">
        <v>2018</v>
      </c>
      <c r="D3221" t="s">
        <v>2130</v>
      </c>
      <c r="E3221" t="s">
        <v>2187</v>
      </c>
      <c r="F3221" t="s">
        <v>2203</v>
      </c>
      <c r="G3221" t="s">
        <v>5444</v>
      </c>
      <c r="I3221" t="s">
        <v>2128</v>
      </c>
      <c r="J3221" t="s">
        <v>6876</v>
      </c>
      <c r="K3221" s="2">
        <v>65000</v>
      </c>
      <c r="L3221" s="2">
        <v>0</v>
      </c>
      <c r="M3221" t="b">
        <v>0</v>
      </c>
      <c r="N3221">
        <v>0</v>
      </c>
      <c r="O3221">
        <f t="shared" si="400"/>
        <v>0</v>
      </c>
      <c r="P3221">
        <f t="shared" si="401"/>
        <v>1</v>
      </c>
      <c r="Q3221">
        <f t="shared" si="402"/>
        <v>0</v>
      </c>
      <c r="R3221">
        <f t="shared" si="403"/>
        <v>1</v>
      </c>
      <c r="S3221">
        <f t="shared" si="404"/>
        <v>0</v>
      </c>
      <c r="T3221">
        <f t="shared" si="405"/>
        <v>1</v>
      </c>
      <c r="U3221" s="16">
        <v>43222.619953703703</v>
      </c>
      <c r="V3221">
        <f t="shared" si="406"/>
        <v>2018</v>
      </c>
      <c r="W3221" t="b">
        <v>0</v>
      </c>
      <c r="X3221">
        <f t="shared" si="407"/>
        <v>0</v>
      </c>
    </row>
    <row r="3222" spans="1:24" x14ac:dyDescent="0.25">
      <c r="A3222" t="s">
        <v>1843</v>
      </c>
      <c r="B3222" s="4">
        <v>43281</v>
      </c>
      <c r="C3222">
        <v>2018</v>
      </c>
      <c r="D3222" t="s">
        <v>2130</v>
      </c>
      <c r="E3222" t="s">
        <v>2187</v>
      </c>
      <c r="F3222" t="s">
        <v>2213</v>
      </c>
      <c r="G3222" t="s">
        <v>5445</v>
      </c>
      <c r="I3222" t="s">
        <v>2128</v>
      </c>
      <c r="J3222" t="s">
        <v>6876</v>
      </c>
      <c r="K3222" s="2">
        <v>65199</v>
      </c>
      <c r="L3222" s="2">
        <v>0</v>
      </c>
      <c r="M3222" t="b">
        <v>0</v>
      </c>
      <c r="N3222">
        <v>0</v>
      </c>
      <c r="O3222">
        <f t="shared" si="400"/>
        <v>0</v>
      </c>
      <c r="P3222">
        <f t="shared" si="401"/>
        <v>1</v>
      </c>
      <c r="Q3222">
        <f t="shared" si="402"/>
        <v>0</v>
      </c>
      <c r="R3222">
        <f t="shared" si="403"/>
        <v>1</v>
      </c>
      <c r="S3222">
        <f t="shared" si="404"/>
        <v>0</v>
      </c>
      <c r="T3222">
        <f t="shared" si="405"/>
        <v>1</v>
      </c>
      <c r="U3222" s="16">
        <v>43272.633668981478</v>
      </c>
      <c r="V3222">
        <f t="shared" si="406"/>
        <v>2018</v>
      </c>
      <c r="W3222" t="b">
        <v>0</v>
      </c>
      <c r="X3222">
        <f t="shared" si="407"/>
        <v>0</v>
      </c>
    </row>
    <row r="3223" spans="1:24" x14ac:dyDescent="0.25">
      <c r="A3223" t="s">
        <v>162</v>
      </c>
      <c r="B3223" s="4">
        <v>43646</v>
      </c>
      <c r="C3223">
        <v>2019</v>
      </c>
      <c r="D3223" t="s">
        <v>2130</v>
      </c>
      <c r="E3223" t="s">
        <v>2187</v>
      </c>
      <c r="F3223" t="s">
        <v>2203</v>
      </c>
      <c r="G3223" t="s">
        <v>5446</v>
      </c>
      <c r="I3223" t="s">
        <v>2140</v>
      </c>
      <c r="J3223" t="s">
        <v>6876</v>
      </c>
      <c r="K3223" s="2">
        <v>65000</v>
      </c>
      <c r="L3223" s="2">
        <v>0</v>
      </c>
      <c r="M3223" t="b">
        <v>0</v>
      </c>
      <c r="N3223">
        <v>0</v>
      </c>
      <c r="O3223">
        <f t="shared" si="400"/>
        <v>0</v>
      </c>
      <c r="P3223">
        <f t="shared" si="401"/>
        <v>1</v>
      </c>
      <c r="Q3223">
        <f t="shared" si="402"/>
        <v>0</v>
      </c>
      <c r="R3223">
        <f t="shared" si="403"/>
        <v>1</v>
      </c>
      <c r="S3223">
        <f t="shared" si="404"/>
        <v>0</v>
      </c>
      <c r="T3223">
        <f t="shared" si="405"/>
        <v>1</v>
      </c>
      <c r="U3223" s="16">
        <v>43192.723043981481</v>
      </c>
      <c r="V3223">
        <f t="shared" si="406"/>
        <v>2018</v>
      </c>
      <c r="W3223" t="b">
        <v>0</v>
      </c>
      <c r="X3223">
        <f t="shared" si="407"/>
        <v>0</v>
      </c>
    </row>
    <row r="3224" spans="1:24" x14ac:dyDescent="0.25">
      <c r="A3224" t="s">
        <v>1770</v>
      </c>
      <c r="B3224" s="4">
        <v>42185</v>
      </c>
      <c r="C3224">
        <v>2015</v>
      </c>
      <c r="D3224" t="s">
        <v>2125</v>
      </c>
      <c r="E3224" t="s">
        <v>2190</v>
      </c>
      <c r="F3224" t="s">
        <v>2201</v>
      </c>
      <c r="G3224" t="s">
        <v>5447</v>
      </c>
      <c r="I3224" t="s">
        <v>2125</v>
      </c>
      <c r="J3224" t="s">
        <v>6876</v>
      </c>
      <c r="K3224" s="2">
        <v>50000</v>
      </c>
      <c r="L3224" s="2">
        <v>0</v>
      </c>
      <c r="M3224" t="b">
        <v>0</v>
      </c>
      <c r="N3224">
        <v>0</v>
      </c>
      <c r="O3224">
        <f t="shared" si="400"/>
        <v>0</v>
      </c>
      <c r="P3224">
        <f t="shared" si="401"/>
        <v>1</v>
      </c>
      <c r="Q3224">
        <f t="shared" si="402"/>
        <v>0</v>
      </c>
      <c r="R3224">
        <f t="shared" si="403"/>
        <v>1</v>
      </c>
      <c r="S3224">
        <f t="shared" si="404"/>
        <v>0</v>
      </c>
      <c r="T3224">
        <f t="shared" si="405"/>
        <v>1</v>
      </c>
      <c r="U3224" s="16">
        <v>42158.091446759259</v>
      </c>
      <c r="V3224">
        <f t="shared" si="406"/>
        <v>2015</v>
      </c>
      <c r="W3224" t="b">
        <v>0</v>
      </c>
      <c r="X3224">
        <f t="shared" si="407"/>
        <v>0</v>
      </c>
    </row>
    <row r="3225" spans="1:24" x14ac:dyDescent="0.25">
      <c r="A3225" t="s">
        <v>1353</v>
      </c>
      <c r="B3225" s="4">
        <v>44309</v>
      </c>
      <c r="C3225">
        <v>2021</v>
      </c>
      <c r="D3225" t="s">
        <v>2128</v>
      </c>
      <c r="E3225" t="s">
        <v>2187</v>
      </c>
      <c r="F3225" t="s">
        <v>2206</v>
      </c>
      <c r="G3225" t="s">
        <v>5448</v>
      </c>
      <c r="I3225" t="s">
        <v>2128</v>
      </c>
      <c r="J3225" t="s">
        <v>6876</v>
      </c>
      <c r="K3225" s="2">
        <v>136300.24</v>
      </c>
      <c r="L3225" s="2">
        <v>0</v>
      </c>
      <c r="M3225" t="b">
        <v>0</v>
      </c>
      <c r="N3225">
        <v>0</v>
      </c>
      <c r="O3225">
        <f t="shared" si="400"/>
        <v>0</v>
      </c>
      <c r="P3225">
        <f t="shared" si="401"/>
        <v>1</v>
      </c>
      <c r="Q3225">
        <f t="shared" si="402"/>
        <v>0</v>
      </c>
      <c r="R3225">
        <f t="shared" si="403"/>
        <v>1</v>
      </c>
      <c r="S3225">
        <f t="shared" si="404"/>
        <v>0</v>
      </c>
      <c r="T3225">
        <f t="shared" si="405"/>
        <v>1</v>
      </c>
      <c r="U3225" s="16">
        <v>43847.794710648152</v>
      </c>
      <c r="V3225">
        <f t="shared" si="406"/>
        <v>2020</v>
      </c>
      <c r="W3225" t="b">
        <v>0</v>
      </c>
      <c r="X3225">
        <f t="shared" si="407"/>
        <v>0</v>
      </c>
    </row>
    <row r="3226" spans="1:24" x14ac:dyDescent="0.25">
      <c r="A3226" t="s">
        <v>1713</v>
      </c>
      <c r="B3226" s="4">
        <v>43997</v>
      </c>
      <c r="C3226">
        <v>2020</v>
      </c>
      <c r="D3226" t="s">
        <v>2130</v>
      </c>
      <c r="E3226" t="s">
        <v>2191</v>
      </c>
      <c r="F3226" t="s">
        <v>2201</v>
      </c>
      <c r="G3226" t="s">
        <v>5449</v>
      </c>
      <c r="I3226" t="s">
        <v>2149</v>
      </c>
      <c r="J3226" t="s">
        <v>6876</v>
      </c>
      <c r="K3226" s="2">
        <v>115079.08</v>
      </c>
      <c r="L3226" s="2">
        <v>0</v>
      </c>
      <c r="M3226" t="b">
        <v>0</v>
      </c>
      <c r="N3226">
        <v>0</v>
      </c>
      <c r="O3226">
        <f t="shared" si="400"/>
        <v>0</v>
      </c>
      <c r="P3226">
        <f t="shared" si="401"/>
        <v>1</v>
      </c>
      <c r="Q3226">
        <f t="shared" si="402"/>
        <v>0</v>
      </c>
      <c r="R3226">
        <f t="shared" si="403"/>
        <v>1</v>
      </c>
      <c r="S3226">
        <f t="shared" si="404"/>
        <v>0</v>
      </c>
      <c r="T3226">
        <f t="shared" si="405"/>
        <v>1</v>
      </c>
      <c r="U3226" s="16">
        <v>43836.766273148147</v>
      </c>
      <c r="V3226">
        <f t="shared" si="406"/>
        <v>2020</v>
      </c>
      <c r="W3226" t="b">
        <v>0</v>
      </c>
      <c r="X3226">
        <f t="shared" si="407"/>
        <v>0</v>
      </c>
    </row>
    <row r="3227" spans="1:24" x14ac:dyDescent="0.25">
      <c r="A3227" t="s">
        <v>1931</v>
      </c>
      <c r="B3227" s="4">
        <v>44305</v>
      </c>
      <c r="C3227">
        <v>2021</v>
      </c>
      <c r="D3227" t="s">
        <v>2140</v>
      </c>
      <c r="E3227" t="s">
        <v>2187</v>
      </c>
      <c r="F3227" t="s">
        <v>2206</v>
      </c>
      <c r="G3227" t="s">
        <v>5450</v>
      </c>
      <c r="I3227" t="s">
        <v>2140</v>
      </c>
      <c r="J3227" t="s">
        <v>6876</v>
      </c>
      <c r="K3227" s="2">
        <v>34710</v>
      </c>
      <c r="L3227" s="2">
        <v>0</v>
      </c>
      <c r="M3227" t="b">
        <v>0</v>
      </c>
      <c r="N3227">
        <v>0</v>
      </c>
      <c r="O3227">
        <f t="shared" si="400"/>
        <v>0</v>
      </c>
      <c r="P3227">
        <f t="shared" si="401"/>
        <v>1</v>
      </c>
      <c r="Q3227">
        <f t="shared" si="402"/>
        <v>0</v>
      </c>
      <c r="R3227">
        <f t="shared" si="403"/>
        <v>1</v>
      </c>
      <c r="S3227">
        <f t="shared" si="404"/>
        <v>0</v>
      </c>
      <c r="T3227">
        <f t="shared" si="405"/>
        <v>1</v>
      </c>
      <c r="U3227" s="16">
        <v>44091.764965277776</v>
      </c>
      <c r="V3227">
        <f t="shared" si="406"/>
        <v>2020</v>
      </c>
      <c r="W3227" t="b">
        <v>0</v>
      </c>
      <c r="X3227">
        <f t="shared" si="407"/>
        <v>0</v>
      </c>
    </row>
    <row r="3228" spans="1:24" x14ac:dyDescent="0.25">
      <c r="A3228" t="s">
        <v>1584</v>
      </c>
      <c r="B3228" s="4">
        <v>44326</v>
      </c>
      <c r="C3228">
        <v>2021</v>
      </c>
      <c r="D3228" t="s">
        <v>2130</v>
      </c>
      <c r="E3228" t="s">
        <v>2191</v>
      </c>
      <c r="F3228" t="s">
        <v>2206</v>
      </c>
      <c r="G3228" t="s">
        <v>5451</v>
      </c>
      <c r="I3228" t="s">
        <v>2149</v>
      </c>
      <c r="J3228" t="s">
        <v>6876</v>
      </c>
      <c r="K3228" s="2">
        <v>63639.199999999997</v>
      </c>
      <c r="L3228" s="2">
        <v>0</v>
      </c>
      <c r="M3228" t="b">
        <v>0</v>
      </c>
      <c r="N3228">
        <v>0</v>
      </c>
      <c r="O3228">
        <f t="shared" si="400"/>
        <v>0</v>
      </c>
      <c r="P3228">
        <f t="shared" si="401"/>
        <v>1</v>
      </c>
      <c r="Q3228">
        <f t="shared" si="402"/>
        <v>0</v>
      </c>
      <c r="R3228">
        <f t="shared" si="403"/>
        <v>1</v>
      </c>
      <c r="S3228">
        <f t="shared" si="404"/>
        <v>0</v>
      </c>
      <c r="T3228">
        <f t="shared" si="405"/>
        <v>1</v>
      </c>
      <c r="U3228" s="16">
        <v>43769.865636574075</v>
      </c>
      <c r="V3228">
        <f t="shared" si="406"/>
        <v>2019</v>
      </c>
      <c r="W3228" t="b">
        <v>0</v>
      </c>
      <c r="X3228">
        <f t="shared" si="407"/>
        <v>0</v>
      </c>
    </row>
    <row r="3229" spans="1:24" x14ac:dyDescent="0.25">
      <c r="A3229" t="s">
        <v>1231</v>
      </c>
      <c r="B3229" s="4">
        <v>43646</v>
      </c>
      <c r="C3229">
        <v>2019</v>
      </c>
      <c r="D3229" t="s">
        <v>2130</v>
      </c>
      <c r="E3229" t="s">
        <v>2188</v>
      </c>
      <c r="F3229" t="s">
        <v>2206</v>
      </c>
      <c r="G3229" t="s">
        <v>5452</v>
      </c>
      <c r="H3229" t="s">
        <v>17193</v>
      </c>
      <c r="I3229" t="s">
        <v>2132</v>
      </c>
      <c r="J3229" t="s">
        <v>6876</v>
      </c>
      <c r="K3229" s="2">
        <v>65398</v>
      </c>
      <c r="L3229" s="2">
        <v>0</v>
      </c>
      <c r="M3229" t="b">
        <v>0</v>
      </c>
      <c r="N3229">
        <v>0</v>
      </c>
      <c r="O3229">
        <f t="shared" si="400"/>
        <v>0</v>
      </c>
      <c r="P3229">
        <f t="shared" si="401"/>
        <v>1</v>
      </c>
      <c r="Q3229">
        <f t="shared" si="402"/>
        <v>0</v>
      </c>
      <c r="R3229">
        <f t="shared" si="403"/>
        <v>1</v>
      </c>
      <c r="S3229">
        <f t="shared" si="404"/>
        <v>0</v>
      </c>
      <c r="T3229">
        <f t="shared" si="405"/>
        <v>1</v>
      </c>
      <c r="U3229" s="16">
        <v>43500.942835648151</v>
      </c>
      <c r="V3229">
        <f t="shared" si="406"/>
        <v>2019</v>
      </c>
      <c r="W3229" t="b">
        <v>0</v>
      </c>
      <c r="X3229">
        <f t="shared" si="407"/>
        <v>0</v>
      </c>
    </row>
    <row r="3230" spans="1:24" x14ac:dyDescent="0.25">
      <c r="A3230" t="s">
        <v>1258</v>
      </c>
      <c r="B3230" s="4">
        <v>44368</v>
      </c>
      <c r="C3230">
        <v>2021</v>
      </c>
      <c r="D3230" t="s">
        <v>2130</v>
      </c>
      <c r="E3230" t="s">
        <v>2191</v>
      </c>
      <c r="F3230" t="s">
        <v>2206</v>
      </c>
      <c r="G3230" t="s">
        <v>5453</v>
      </c>
      <c r="H3230" t="s">
        <v>17193</v>
      </c>
      <c r="I3230" t="s">
        <v>2137</v>
      </c>
      <c r="J3230" t="s">
        <v>6876</v>
      </c>
      <c r="K3230" s="2">
        <v>74699</v>
      </c>
      <c r="L3230" s="2">
        <v>0</v>
      </c>
      <c r="M3230" t="b">
        <v>0</v>
      </c>
      <c r="N3230">
        <v>0</v>
      </c>
      <c r="O3230">
        <f t="shared" si="400"/>
        <v>0</v>
      </c>
      <c r="P3230">
        <f t="shared" si="401"/>
        <v>1</v>
      </c>
      <c r="Q3230">
        <f t="shared" si="402"/>
        <v>0</v>
      </c>
      <c r="R3230">
        <f t="shared" si="403"/>
        <v>1</v>
      </c>
      <c r="S3230">
        <f t="shared" si="404"/>
        <v>0</v>
      </c>
      <c r="T3230">
        <f t="shared" si="405"/>
        <v>1</v>
      </c>
      <c r="U3230" s="16">
        <v>43735.778657407405</v>
      </c>
      <c r="V3230">
        <f t="shared" si="406"/>
        <v>2019</v>
      </c>
      <c r="W3230" t="b">
        <v>0</v>
      </c>
      <c r="X3230">
        <f t="shared" si="407"/>
        <v>0</v>
      </c>
    </row>
    <row r="3231" spans="1:24" x14ac:dyDescent="0.25">
      <c r="A3231" t="s">
        <v>1222</v>
      </c>
      <c r="B3231" s="4">
        <v>43971</v>
      </c>
      <c r="C3231">
        <v>2020</v>
      </c>
      <c r="D3231" t="s">
        <v>2130</v>
      </c>
      <c r="E3231" t="s">
        <v>2188</v>
      </c>
      <c r="F3231" t="s">
        <v>2201</v>
      </c>
      <c r="G3231" t="s">
        <v>5454</v>
      </c>
      <c r="H3231" t="s">
        <v>17193</v>
      </c>
      <c r="I3231" t="s">
        <v>2132</v>
      </c>
      <c r="J3231" t="s">
        <v>6876</v>
      </c>
      <c r="K3231" s="2">
        <v>80636</v>
      </c>
      <c r="L3231" s="2">
        <v>0</v>
      </c>
      <c r="M3231" t="b">
        <v>0</v>
      </c>
      <c r="N3231">
        <v>0</v>
      </c>
      <c r="O3231">
        <f t="shared" si="400"/>
        <v>0</v>
      </c>
      <c r="P3231">
        <f t="shared" si="401"/>
        <v>1</v>
      </c>
      <c r="Q3231">
        <f t="shared" si="402"/>
        <v>0</v>
      </c>
      <c r="R3231">
        <f t="shared" si="403"/>
        <v>1</v>
      </c>
      <c r="S3231">
        <f t="shared" si="404"/>
        <v>0</v>
      </c>
      <c r="T3231">
        <f t="shared" si="405"/>
        <v>1</v>
      </c>
      <c r="U3231" s="16">
        <v>43620.913773148146</v>
      </c>
      <c r="V3231">
        <f t="shared" si="406"/>
        <v>2019</v>
      </c>
      <c r="W3231" t="b">
        <v>0</v>
      </c>
      <c r="X3231">
        <f t="shared" si="407"/>
        <v>0</v>
      </c>
    </row>
    <row r="3232" spans="1:24" x14ac:dyDescent="0.25">
      <c r="A3232" t="s">
        <v>1215</v>
      </c>
      <c r="B3232" s="4">
        <v>44012</v>
      </c>
      <c r="C3232">
        <v>2020</v>
      </c>
      <c r="D3232" t="s">
        <v>2130</v>
      </c>
      <c r="E3232" t="s">
        <v>2188</v>
      </c>
      <c r="F3232" t="s">
        <v>2201</v>
      </c>
      <c r="G3232" t="s">
        <v>5455</v>
      </c>
      <c r="H3232" t="s">
        <v>17193</v>
      </c>
      <c r="I3232" t="s">
        <v>2132</v>
      </c>
      <c r="J3232" t="s">
        <v>6876</v>
      </c>
      <c r="K3232" s="2">
        <v>74699</v>
      </c>
      <c r="L3232" s="2">
        <v>0</v>
      </c>
      <c r="M3232" t="b">
        <v>0</v>
      </c>
      <c r="N3232">
        <v>0</v>
      </c>
      <c r="O3232">
        <f t="shared" si="400"/>
        <v>0</v>
      </c>
      <c r="P3232">
        <f t="shared" si="401"/>
        <v>1</v>
      </c>
      <c r="Q3232">
        <f t="shared" si="402"/>
        <v>0</v>
      </c>
      <c r="R3232">
        <f t="shared" si="403"/>
        <v>1</v>
      </c>
      <c r="S3232">
        <f t="shared" si="404"/>
        <v>0</v>
      </c>
      <c r="T3232">
        <f t="shared" si="405"/>
        <v>1</v>
      </c>
      <c r="U3232" s="16">
        <v>43696.552893518521</v>
      </c>
      <c r="V3232">
        <f t="shared" si="406"/>
        <v>2019</v>
      </c>
      <c r="W3232" t="b">
        <v>0</v>
      </c>
      <c r="X3232">
        <f t="shared" si="407"/>
        <v>0</v>
      </c>
    </row>
    <row r="3233" spans="1:24" x14ac:dyDescent="0.25">
      <c r="A3233" t="s">
        <v>1895</v>
      </c>
      <c r="B3233" s="4">
        <v>43971</v>
      </c>
      <c r="C3233">
        <v>2020</v>
      </c>
      <c r="D3233" t="s">
        <v>2130</v>
      </c>
      <c r="E3233" t="s">
        <v>2188</v>
      </c>
      <c r="F3233" t="s">
        <v>2201</v>
      </c>
      <c r="G3233" t="s">
        <v>5456</v>
      </c>
      <c r="H3233" t="s">
        <v>17193</v>
      </c>
      <c r="I3233" t="s">
        <v>2132</v>
      </c>
      <c r="J3233" t="s">
        <v>6876</v>
      </c>
      <c r="K3233" s="2">
        <v>65796</v>
      </c>
      <c r="L3233" s="2">
        <v>0</v>
      </c>
      <c r="M3233" t="b">
        <v>0</v>
      </c>
      <c r="N3233">
        <v>0</v>
      </c>
      <c r="O3233">
        <f t="shared" si="400"/>
        <v>0</v>
      </c>
      <c r="P3233">
        <f t="shared" si="401"/>
        <v>1</v>
      </c>
      <c r="Q3233">
        <f t="shared" si="402"/>
        <v>0</v>
      </c>
      <c r="R3233">
        <f t="shared" si="403"/>
        <v>1</v>
      </c>
      <c r="S3233">
        <f t="shared" si="404"/>
        <v>0</v>
      </c>
      <c r="T3233">
        <f t="shared" si="405"/>
        <v>1</v>
      </c>
      <c r="U3233" s="16">
        <v>43402.736377314817</v>
      </c>
      <c r="V3233">
        <f t="shared" si="406"/>
        <v>2018</v>
      </c>
      <c r="W3233" t="b">
        <v>0</v>
      </c>
      <c r="X3233">
        <f t="shared" si="407"/>
        <v>0</v>
      </c>
    </row>
    <row r="3234" spans="1:24" x14ac:dyDescent="0.25">
      <c r="A3234" t="s">
        <v>1389</v>
      </c>
      <c r="B3234" s="4">
        <v>43942</v>
      </c>
      <c r="C3234">
        <v>2020</v>
      </c>
      <c r="D3234" t="s">
        <v>2140</v>
      </c>
      <c r="E3234" t="s">
        <v>2187</v>
      </c>
      <c r="F3234" t="s">
        <v>2220</v>
      </c>
      <c r="G3234" t="s">
        <v>5457</v>
      </c>
      <c r="H3234" t="s">
        <v>17193</v>
      </c>
      <c r="I3234" t="s">
        <v>2140</v>
      </c>
      <c r="J3234" t="s">
        <v>6876</v>
      </c>
      <c r="K3234" s="2">
        <v>65675</v>
      </c>
      <c r="L3234" s="2">
        <v>0</v>
      </c>
      <c r="M3234" t="b">
        <v>0</v>
      </c>
      <c r="N3234">
        <v>0</v>
      </c>
      <c r="O3234">
        <f t="shared" si="400"/>
        <v>0</v>
      </c>
      <c r="P3234">
        <f t="shared" si="401"/>
        <v>1</v>
      </c>
      <c r="Q3234">
        <f t="shared" si="402"/>
        <v>0</v>
      </c>
      <c r="R3234">
        <f t="shared" si="403"/>
        <v>1</v>
      </c>
      <c r="S3234">
        <f t="shared" si="404"/>
        <v>0</v>
      </c>
      <c r="T3234">
        <f t="shared" si="405"/>
        <v>1</v>
      </c>
      <c r="U3234" s="16">
        <v>43647.685555555552</v>
      </c>
      <c r="V3234">
        <f t="shared" si="406"/>
        <v>2019</v>
      </c>
      <c r="W3234" t="b">
        <v>0</v>
      </c>
      <c r="X3234">
        <f t="shared" si="407"/>
        <v>0</v>
      </c>
    </row>
    <row r="3235" spans="1:24" x14ac:dyDescent="0.25">
      <c r="A3235" t="s">
        <v>1828</v>
      </c>
      <c r="B3235" s="4">
        <v>43971</v>
      </c>
      <c r="C3235">
        <v>2020</v>
      </c>
      <c r="D3235" t="s">
        <v>2130</v>
      </c>
      <c r="E3235" t="s">
        <v>2188</v>
      </c>
      <c r="F3235" t="s">
        <v>2201</v>
      </c>
      <c r="G3235" t="s">
        <v>5458</v>
      </c>
      <c r="H3235" t="s">
        <v>17193</v>
      </c>
      <c r="I3235" t="s">
        <v>2132</v>
      </c>
      <c r="J3235" t="s">
        <v>6876</v>
      </c>
      <c r="K3235" s="2">
        <v>65597</v>
      </c>
      <c r="L3235" s="2">
        <v>0</v>
      </c>
      <c r="M3235" t="b">
        <v>0</v>
      </c>
      <c r="N3235">
        <v>0</v>
      </c>
      <c r="O3235">
        <f t="shared" si="400"/>
        <v>0</v>
      </c>
      <c r="P3235">
        <f t="shared" si="401"/>
        <v>1</v>
      </c>
      <c r="Q3235">
        <f t="shared" si="402"/>
        <v>0</v>
      </c>
      <c r="R3235">
        <f t="shared" si="403"/>
        <v>1</v>
      </c>
      <c r="S3235">
        <f t="shared" si="404"/>
        <v>0</v>
      </c>
      <c r="T3235">
        <f t="shared" si="405"/>
        <v>1</v>
      </c>
      <c r="U3235" s="16">
        <v>43409.843391203707</v>
      </c>
      <c r="V3235">
        <f t="shared" si="406"/>
        <v>2018</v>
      </c>
      <c r="W3235" t="b">
        <v>0</v>
      </c>
      <c r="X3235">
        <f t="shared" si="407"/>
        <v>0</v>
      </c>
    </row>
    <row r="3236" spans="1:24" x14ac:dyDescent="0.25">
      <c r="A3236" t="s">
        <v>1427</v>
      </c>
      <c r="B3236" s="4">
        <v>44356</v>
      </c>
      <c r="C3236">
        <v>2021</v>
      </c>
      <c r="D3236" t="s">
        <v>2130</v>
      </c>
      <c r="E3236" t="s">
        <v>2187</v>
      </c>
      <c r="F3236" t="s">
        <v>2203</v>
      </c>
      <c r="G3236" t="s">
        <v>5459</v>
      </c>
      <c r="I3236" t="s">
        <v>2140</v>
      </c>
      <c r="J3236" t="s">
        <v>6876</v>
      </c>
      <c r="K3236" s="2">
        <v>65476</v>
      </c>
      <c r="L3236" s="2">
        <v>0</v>
      </c>
      <c r="M3236" t="b">
        <v>0</v>
      </c>
      <c r="N3236">
        <v>0</v>
      </c>
      <c r="O3236">
        <f t="shared" si="400"/>
        <v>0</v>
      </c>
      <c r="P3236">
        <f t="shared" si="401"/>
        <v>1</v>
      </c>
      <c r="Q3236">
        <f t="shared" si="402"/>
        <v>0</v>
      </c>
      <c r="R3236">
        <f t="shared" si="403"/>
        <v>1</v>
      </c>
      <c r="S3236">
        <f t="shared" si="404"/>
        <v>0</v>
      </c>
      <c r="T3236">
        <f t="shared" si="405"/>
        <v>1</v>
      </c>
      <c r="U3236" s="16">
        <v>43984.517430555556</v>
      </c>
      <c r="V3236">
        <f t="shared" si="406"/>
        <v>2020</v>
      </c>
      <c r="W3236" t="b">
        <v>0</v>
      </c>
      <c r="X3236">
        <f t="shared" si="407"/>
        <v>0</v>
      </c>
    </row>
    <row r="3237" spans="1:24" x14ac:dyDescent="0.25">
      <c r="A3237" t="s">
        <v>651</v>
      </c>
      <c r="B3237" s="4">
        <v>43677</v>
      </c>
      <c r="C3237">
        <v>2019</v>
      </c>
      <c r="D3237" t="s">
        <v>2137</v>
      </c>
      <c r="E3237" t="s">
        <v>2191</v>
      </c>
      <c r="F3237" t="s">
        <v>2206</v>
      </c>
      <c r="G3237" t="s">
        <v>5460</v>
      </c>
      <c r="I3237" t="s">
        <v>2149</v>
      </c>
      <c r="J3237" t="s">
        <v>6876</v>
      </c>
      <c r="K3237" s="2">
        <v>59818.400000000001</v>
      </c>
      <c r="L3237" s="2">
        <v>0</v>
      </c>
      <c r="M3237" t="b">
        <v>0</v>
      </c>
      <c r="N3237">
        <v>0</v>
      </c>
      <c r="O3237">
        <f t="shared" si="400"/>
        <v>0</v>
      </c>
      <c r="P3237">
        <f t="shared" si="401"/>
        <v>1</v>
      </c>
      <c r="Q3237">
        <f t="shared" si="402"/>
        <v>0</v>
      </c>
      <c r="R3237">
        <f t="shared" si="403"/>
        <v>1</v>
      </c>
      <c r="S3237">
        <f t="shared" si="404"/>
        <v>0</v>
      </c>
      <c r="T3237">
        <f t="shared" si="405"/>
        <v>1</v>
      </c>
      <c r="U3237" s="16">
        <v>43569.613564814812</v>
      </c>
      <c r="V3237">
        <f t="shared" si="406"/>
        <v>2019</v>
      </c>
      <c r="W3237" t="b">
        <v>0</v>
      </c>
      <c r="X3237">
        <f t="shared" si="407"/>
        <v>0</v>
      </c>
    </row>
    <row r="3238" spans="1:24" x14ac:dyDescent="0.25">
      <c r="A3238" t="s">
        <v>593</v>
      </c>
      <c r="B3238" s="4">
        <v>43008</v>
      </c>
      <c r="C3238">
        <v>2017</v>
      </c>
      <c r="D3238" t="s">
        <v>2125</v>
      </c>
      <c r="E3238" t="s">
        <v>2188</v>
      </c>
      <c r="F3238" t="s">
        <v>2202</v>
      </c>
      <c r="G3238" t="s">
        <v>5461</v>
      </c>
      <c r="I3238" t="s">
        <v>2125</v>
      </c>
      <c r="J3238" t="s">
        <v>6876</v>
      </c>
      <c r="K3238" s="2">
        <v>65000</v>
      </c>
      <c r="L3238" s="2">
        <v>0</v>
      </c>
      <c r="M3238" t="b">
        <v>0</v>
      </c>
      <c r="N3238">
        <v>0</v>
      </c>
      <c r="O3238">
        <f t="shared" si="400"/>
        <v>0</v>
      </c>
      <c r="P3238">
        <f t="shared" si="401"/>
        <v>1</v>
      </c>
      <c r="Q3238">
        <f t="shared" si="402"/>
        <v>0</v>
      </c>
      <c r="R3238">
        <f t="shared" si="403"/>
        <v>1</v>
      </c>
      <c r="S3238">
        <f t="shared" si="404"/>
        <v>0</v>
      </c>
      <c r="T3238">
        <f t="shared" si="405"/>
        <v>1</v>
      </c>
      <c r="U3238" s="16">
        <v>42977.095995370371</v>
      </c>
      <c r="V3238">
        <f t="shared" si="406"/>
        <v>2017</v>
      </c>
      <c r="W3238" t="b">
        <v>0</v>
      </c>
      <c r="X3238">
        <f t="shared" si="407"/>
        <v>0</v>
      </c>
    </row>
    <row r="3239" spans="1:24" x14ac:dyDescent="0.25">
      <c r="A3239" t="s">
        <v>1906</v>
      </c>
      <c r="B3239" s="4">
        <v>43371</v>
      </c>
      <c r="C3239">
        <v>2018</v>
      </c>
      <c r="D3239" t="s">
        <v>2134</v>
      </c>
      <c r="E3239" t="s">
        <v>2190</v>
      </c>
      <c r="F3239" t="s">
        <v>2201</v>
      </c>
      <c r="G3239" t="s">
        <v>5462</v>
      </c>
      <c r="I3239" t="s">
        <v>2134</v>
      </c>
      <c r="J3239" t="s">
        <v>6876</v>
      </c>
      <c r="K3239" s="2">
        <v>80184</v>
      </c>
      <c r="L3239" s="2">
        <v>0</v>
      </c>
      <c r="M3239" t="b">
        <v>0</v>
      </c>
      <c r="N3239">
        <v>0</v>
      </c>
      <c r="O3239">
        <f t="shared" si="400"/>
        <v>0</v>
      </c>
      <c r="P3239">
        <f t="shared" si="401"/>
        <v>1</v>
      </c>
      <c r="Q3239">
        <f t="shared" si="402"/>
        <v>0</v>
      </c>
      <c r="R3239">
        <f t="shared" si="403"/>
        <v>1</v>
      </c>
      <c r="S3239">
        <f t="shared" si="404"/>
        <v>0</v>
      </c>
      <c r="T3239">
        <f t="shared" si="405"/>
        <v>1</v>
      </c>
      <c r="U3239" s="16">
        <v>43070.599363425928</v>
      </c>
      <c r="V3239">
        <f t="shared" si="406"/>
        <v>2017</v>
      </c>
      <c r="W3239" t="b">
        <v>0</v>
      </c>
      <c r="X3239">
        <f t="shared" si="407"/>
        <v>0</v>
      </c>
    </row>
    <row r="3240" spans="1:24" x14ac:dyDescent="0.25">
      <c r="A3240" t="s">
        <v>1194</v>
      </c>
      <c r="B3240" s="4">
        <v>43373</v>
      </c>
      <c r="C3240">
        <v>2018</v>
      </c>
      <c r="D3240" t="s">
        <v>2130</v>
      </c>
      <c r="E3240" t="s">
        <v>2192</v>
      </c>
      <c r="F3240" t="s">
        <v>2206</v>
      </c>
      <c r="G3240" t="s">
        <v>5463</v>
      </c>
      <c r="I3240" t="s">
        <v>2132</v>
      </c>
      <c r="J3240" t="s">
        <v>6876</v>
      </c>
      <c r="K3240" s="2">
        <v>301465.90000000002</v>
      </c>
      <c r="L3240" s="2">
        <v>0</v>
      </c>
      <c r="M3240" t="b">
        <v>0</v>
      </c>
      <c r="N3240">
        <v>0</v>
      </c>
      <c r="O3240">
        <f t="shared" si="400"/>
        <v>0</v>
      </c>
      <c r="P3240">
        <f t="shared" si="401"/>
        <v>1</v>
      </c>
      <c r="Q3240">
        <f t="shared" si="402"/>
        <v>0</v>
      </c>
      <c r="R3240">
        <f t="shared" si="403"/>
        <v>1</v>
      </c>
      <c r="S3240">
        <f t="shared" si="404"/>
        <v>0</v>
      </c>
      <c r="T3240">
        <f t="shared" si="405"/>
        <v>1</v>
      </c>
      <c r="U3240" s="16">
        <v>43286.7030787037</v>
      </c>
      <c r="V3240">
        <f t="shared" si="406"/>
        <v>2018</v>
      </c>
      <c r="W3240" t="b">
        <v>0</v>
      </c>
      <c r="X3240">
        <f t="shared" si="407"/>
        <v>0</v>
      </c>
    </row>
    <row r="3241" spans="1:24" x14ac:dyDescent="0.25">
      <c r="A3241" t="s">
        <v>1366</v>
      </c>
      <c r="B3241" s="4">
        <v>43738</v>
      </c>
      <c r="C3241">
        <v>2019</v>
      </c>
      <c r="D3241" t="s">
        <v>2130</v>
      </c>
      <c r="E3241" t="s">
        <v>2187</v>
      </c>
      <c r="F3241" t="s">
        <v>2203</v>
      </c>
      <c r="G3241" t="s">
        <v>5464</v>
      </c>
      <c r="I3241" t="s">
        <v>2128</v>
      </c>
      <c r="J3241" t="s">
        <v>6876</v>
      </c>
      <c r="K3241" s="2">
        <v>66194</v>
      </c>
      <c r="L3241" s="2">
        <v>0</v>
      </c>
      <c r="M3241" t="b">
        <v>0</v>
      </c>
      <c r="N3241">
        <v>0</v>
      </c>
      <c r="O3241">
        <f t="shared" si="400"/>
        <v>0</v>
      </c>
      <c r="P3241">
        <f t="shared" si="401"/>
        <v>1</v>
      </c>
      <c r="Q3241">
        <f t="shared" si="402"/>
        <v>0</v>
      </c>
      <c r="R3241">
        <f t="shared" si="403"/>
        <v>1</v>
      </c>
      <c r="S3241">
        <f t="shared" si="404"/>
        <v>0</v>
      </c>
      <c r="T3241">
        <f t="shared" si="405"/>
        <v>1</v>
      </c>
      <c r="U3241" s="16">
        <v>43244.546759259261</v>
      </c>
      <c r="V3241">
        <f t="shared" si="406"/>
        <v>2018</v>
      </c>
      <c r="W3241" t="b">
        <v>0</v>
      </c>
      <c r="X3241">
        <f t="shared" si="407"/>
        <v>0</v>
      </c>
    </row>
    <row r="3242" spans="1:24" x14ac:dyDescent="0.25">
      <c r="A3242" t="s">
        <v>1412</v>
      </c>
      <c r="B3242" s="4">
        <v>44104</v>
      </c>
      <c r="C3242">
        <v>2020</v>
      </c>
      <c r="D3242" t="s">
        <v>2140</v>
      </c>
      <c r="E3242" t="s">
        <v>2187</v>
      </c>
      <c r="F3242" t="s">
        <v>2204</v>
      </c>
      <c r="G3242" t="s">
        <v>5465</v>
      </c>
      <c r="I3242" t="s">
        <v>2140</v>
      </c>
      <c r="J3242" t="s">
        <v>6876</v>
      </c>
      <c r="K3242" s="2">
        <v>66151</v>
      </c>
      <c r="L3242" s="2">
        <v>0</v>
      </c>
      <c r="M3242" t="b">
        <v>0</v>
      </c>
      <c r="N3242">
        <v>0</v>
      </c>
      <c r="O3242">
        <f t="shared" si="400"/>
        <v>0</v>
      </c>
      <c r="P3242">
        <f t="shared" si="401"/>
        <v>1</v>
      </c>
      <c r="Q3242">
        <f t="shared" si="402"/>
        <v>0</v>
      </c>
      <c r="R3242">
        <f t="shared" si="403"/>
        <v>1</v>
      </c>
      <c r="S3242">
        <f t="shared" si="404"/>
        <v>0</v>
      </c>
      <c r="T3242">
        <f t="shared" si="405"/>
        <v>1</v>
      </c>
      <c r="U3242" s="16">
        <v>44078.699814814812</v>
      </c>
      <c r="V3242">
        <f t="shared" si="406"/>
        <v>2020</v>
      </c>
      <c r="W3242" t="b">
        <v>0</v>
      </c>
      <c r="X3242">
        <f t="shared" si="407"/>
        <v>0</v>
      </c>
    </row>
    <row r="3243" spans="1:24" x14ac:dyDescent="0.25">
      <c r="A3243" t="s">
        <v>1447</v>
      </c>
      <c r="B3243" s="4">
        <v>44021</v>
      </c>
      <c r="C3243">
        <v>2020</v>
      </c>
      <c r="D3243" t="s">
        <v>2140</v>
      </c>
      <c r="E3243" t="s">
        <v>2187</v>
      </c>
      <c r="F3243" t="s">
        <v>2203</v>
      </c>
      <c r="G3243" t="s">
        <v>5466</v>
      </c>
      <c r="I3243" t="s">
        <v>2140</v>
      </c>
      <c r="J3243" t="s">
        <v>6876</v>
      </c>
      <c r="K3243" s="2">
        <v>1292.3399999999999</v>
      </c>
      <c r="L3243" s="2">
        <v>0</v>
      </c>
      <c r="M3243" t="b">
        <v>0</v>
      </c>
      <c r="N3243">
        <v>0</v>
      </c>
      <c r="O3243">
        <f t="shared" si="400"/>
        <v>0</v>
      </c>
      <c r="P3243">
        <f t="shared" si="401"/>
        <v>1</v>
      </c>
      <c r="Q3243">
        <f t="shared" si="402"/>
        <v>0</v>
      </c>
      <c r="R3243">
        <f t="shared" si="403"/>
        <v>1</v>
      </c>
      <c r="S3243">
        <f t="shared" si="404"/>
        <v>0</v>
      </c>
      <c r="T3243">
        <f t="shared" si="405"/>
        <v>1</v>
      </c>
      <c r="U3243" s="16">
        <v>43998.992210648146</v>
      </c>
      <c r="V3243">
        <f t="shared" si="406"/>
        <v>2020</v>
      </c>
      <c r="W3243" t="b">
        <v>0</v>
      </c>
      <c r="X3243">
        <f t="shared" si="407"/>
        <v>0</v>
      </c>
    </row>
    <row r="3244" spans="1:24" x14ac:dyDescent="0.25">
      <c r="A3244" t="s">
        <v>1826</v>
      </c>
      <c r="B3244" s="4">
        <v>43311</v>
      </c>
      <c r="C3244">
        <v>2018</v>
      </c>
      <c r="D3244" t="s">
        <v>2130</v>
      </c>
      <c r="E3244" t="s">
        <v>2191</v>
      </c>
      <c r="F3244" t="s">
        <v>2206</v>
      </c>
      <c r="G3244" t="s">
        <v>5467</v>
      </c>
      <c r="I3244" t="s">
        <v>2132</v>
      </c>
      <c r="J3244" t="s">
        <v>6876</v>
      </c>
      <c r="K3244" s="2">
        <v>80194</v>
      </c>
      <c r="L3244" s="2">
        <v>0</v>
      </c>
      <c r="M3244" t="b">
        <v>0</v>
      </c>
      <c r="N3244">
        <v>0</v>
      </c>
      <c r="O3244">
        <f t="shared" si="400"/>
        <v>0</v>
      </c>
      <c r="P3244">
        <f t="shared" si="401"/>
        <v>1</v>
      </c>
      <c r="Q3244">
        <f t="shared" si="402"/>
        <v>0</v>
      </c>
      <c r="R3244">
        <f t="shared" si="403"/>
        <v>1</v>
      </c>
      <c r="S3244">
        <f t="shared" si="404"/>
        <v>0</v>
      </c>
      <c r="T3244">
        <f t="shared" si="405"/>
        <v>1</v>
      </c>
      <c r="U3244" s="16">
        <v>43136.798182870371</v>
      </c>
      <c r="V3244">
        <f t="shared" si="406"/>
        <v>2018</v>
      </c>
      <c r="W3244" t="b">
        <v>0</v>
      </c>
      <c r="X3244">
        <f t="shared" si="407"/>
        <v>0</v>
      </c>
    </row>
    <row r="3245" spans="1:24" x14ac:dyDescent="0.25">
      <c r="A3245" t="s">
        <v>1920</v>
      </c>
      <c r="B3245" s="4">
        <v>44104</v>
      </c>
      <c r="C3245">
        <v>2020</v>
      </c>
      <c r="D3245" t="s">
        <v>2130</v>
      </c>
      <c r="E3245" t="s">
        <v>2188</v>
      </c>
      <c r="F3245" t="s">
        <v>2203</v>
      </c>
      <c r="G3245" t="s">
        <v>5468</v>
      </c>
      <c r="I3245" t="s">
        <v>2132</v>
      </c>
      <c r="J3245" t="s">
        <v>6876</v>
      </c>
      <c r="K3245" s="2">
        <v>62165.15</v>
      </c>
      <c r="L3245" s="2">
        <v>0</v>
      </c>
      <c r="M3245" t="b">
        <v>0</v>
      </c>
      <c r="N3245">
        <v>0</v>
      </c>
      <c r="O3245">
        <f t="shared" si="400"/>
        <v>0</v>
      </c>
      <c r="P3245">
        <f t="shared" si="401"/>
        <v>1</v>
      </c>
      <c r="Q3245">
        <f t="shared" si="402"/>
        <v>0</v>
      </c>
      <c r="R3245">
        <f t="shared" si="403"/>
        <v>1</v>
      </c>
      <c r="S3245">
        <f t="shared" si="404"/>
        <v>0</v>
      </c>
      <c r="T3245">
        <f t="shared" si="405"/>
        <v>1</v>
      </c>
      <c r="U3245" s="16">
        <v>43690.833981481483</v>
      </c>
      <c r="V3245">
        <f t="shared" si="406"/>
        <v>2019</v>
      </c>
      <c r="W3245" t="b">
        <v>0</v>
      </c>
      <c r="X3245">
        <f t="shared" si="407"/>
        <v>0</v>
      </c>
    </row>
    <row r="3246" spans="1:24" x14ac:dyDescent="0.25">
      <c r="A3246" t="s">
        <v>24</v>
      </c>
      <c r="B3246" s="4">
        <v>43373</v>
      </c>
      <c r="C3246">
        <v>2018</v>
      </c>
      <c r="D3246" t="s">
        <v>2130</v>
      </c>
      <c r="E3246" t="s">
        <v>2187</v>
      </c>
      <c r="F3246" t="s">
        <v>2201</v>
      </c>
      <c r="G3246" t="s">
        <v>5469</v>
      </c>
      <c r="I3246" t="s">
        <v>2128</v>
      </c>
      <c r="J3246" t="s">
        <v>6876</v>
      </c>
      <c r="K3246" s="2">
        <v>65199</v>
      </c>
      <c r="L3246" s="2">
        <v>0</v>
      </c>
      <c r="M3246" t="b">
        <v>0</v>
      </c>
      <c r="N3246">
        <v>0</v>
      </c>
      <c r="O3246">
        <f t="shared" si="400"/>
        <v>0</v>
      </c>
      <c r="P3246">
        <f t="shared" si="401"/>
        <v>1</v>
      </c>
      <c r="Q3246">
        <f t="shared" si="402"/>
        <v>0</v>
      </c>
      <c r="R3246">
        <f t="shared" si="403"/>
        <v>1</v>
      </c>
      <c r="S3246">
        <f t="shared" si="404"/>
        <v>0</v>
      </c>
      <c r="T3246">
        <f t="shared" si="405"/>
        <v>1</v>
      </c>
      <c r="U3246" s="16">
        <v>43340.958194444444</v>
      </c>
      <c r="V3246">
        <f t="shared" si="406"/>
        <v>2018</v>
      </c>
      <c r="W3246" t="b">
        <v>0</v>
      </c>
      <c r="X3246">
        <f t="shared" si="407"/>
        <v>0</v>
      </c>
    </row>
    <row r="3247" spans="1:24" x14ac:dyDescent="0.25">
      <c r="A3247" t="s">
        <v>1342</v>
      </c>
      <c r="B3247" s="4">
        <v>43738</v>
      </c>
      <c r="C3247">
        <v>2019</v>
      </c>
      <c r="D3247" t="s">
        <v>2130</v>
      </c>
      <c r="E3247" t="s">
        <v>2187</v>
      </c>
      <c r="F3247" t="s">
        <v>2201</v>
      </c>
      <c r="G3247" t="s">
        <v>5470</v>
      </c>
      <c r="I3247" t="s">
        <v>2128</v>
      </c>
      <c r="J3247" t="s">
        <v>6876</v>
      </c>
      <c r="K3247" s="2">
        <v>65437</v>
      </c>
      <c r="L3247" s="2">
        <v>0</v>
      </c>
      <c r="M3247" t="b">
        <v>0</v>
      </c>
      <c r="N3247">
        <v>0</v>
      </c>
      <c r="O3247">
        <f t="shared" si="400"/>
        <v>0</v>
      </c>
      <c r="P3247">
        <f t="shared" si="401"/>
        <v>1</v>
      </c>
      <c r="Q3247">
        <f t="shared" si="402"/>
        <v>0</v>
      </c>
      <c r="R3247">
        <f t="shared" si="403"/>
        <v>1</v>
      </c>
      <c r="S3247">
        <f t="shared" si="404"/>
        <v>0</v>
      </c>
      <c r="T3247">
        <f t="shared" si="405"/>
        <v>1</v>
      </c>
      <c r="U3247" s="16">
        <v>43698.792800925927</v>
      </c>
      <c r="V3247">
        <f t="shared" si="406"/>
        <v>2019</v>
      </c>
      <c r="W3247" t="b">
        <v>0</v>
      </c>
      <c r="X3247">
        <f t="shared" si="407"/>
        <v>0</v>
      </c>
    </row>
    <row r="3248" spans="1:24" x14ac:dyDescent="0.25">
      <c r="A3248" t="s">
        <v>1409</v>
      </c>
      <c r="B3248" s="4">
        <v>44104</v>
      </c>
      <c r="C3248">
        <v>2020</v>
      </c>
      <c r="D3248" t="s">
        <v>2140</v>
      </c>
      <c r="E3248" t="s">
        <v>2187</v>
      </c>
      <c r="F3248" t="s">
        <v>2201</v>
      </c>
      <c r="G3248" t="s">
        <v>5471</v>
      </c>
      <c r="I3248" t="s">
        <v>2140</v>
      </c>
      <c r="J3248" t="s">
        <v>6876</v>
      </c>
      <c r="K3248" s="2">
        <v>65675</v>
      </c>
      <c r="L3248" s="2">
        <v>0</v>
      </c>
      <c r="M3248" t="b">
        <v>0</v>
      </c>
      <c r="N3248">
        <v>0</v>
      </c>
      <c r="O3248">
        <f t="shared" si="400"/>
        <v>0</v>
      </c>
      <c r="P3248">
        <f t="shared" si="401"/>
        <v>1</v>
      </c>
      <c r="Q3248">
        <f t="shared" si="402"/>
        <v>0</v>
      </c>
      <c r="R3248">
        <f t="shared" si="403"/>
        <v>1</v>
      </c>
      <c r="S3248">
        <f t="shared" si="404"/>
        <v>0</v>
      </c>
      <c r="T3248">
        <f t="shared" si="405"/>
        <v>1</v>
      </c>
      <c r="U3248" s="16">
        <v>43668.931527777779</v>
      </c>
      <c r="V3248">
        <f t="shared" si="406"/>
        <v>2019</v>
      </c>
      <c r="W3248" t="b">
        <v>0</v>
      </c>
      <c r="X3248">
        <f t="shared" si="407"/>
        <v>0</v>
      </c>
    </row>
    <row r="3249" spans="1:24" x14ac:dyDescent="0.25">
      <c r="A3249" t="s">
        <v>1343</v>
      </c>
      <c r="B3249" s="4">
        <v>44104</v>
      </c>
      <c r="C3249">
        <v>2020</v>
      </c>
      <c r="D3249" t="s">
        <v>2130</v>
      </c>
      <c r="E3249" t="s">
        <v>2187</v>
      </c>
      <c r="F3249" t="s">
        <v>2201</v>
      </c>
      <c r="G3249" t="s">
        <v>5472</v>
      </c>
      <c r="I3249" t="s">
        <v>2128</v>
      </c>
      <c r="J3249" t="s">
        <v>6876</v>
      </c>
      <c r="K3249" s="2">
        <v>64488.5</v>
      </c>
      <c r="L3249" s="2">
        <v>0</v>
      </c>
      <c r="M3249" t="b">
        <v>0</v>
      </c>
      <c r="N3249">
        <v>0</v>
      </c>
      <c r="O3249">
        <f t="shared" si="400"/>
        <v>0</v>
      </c>
      <c r="P3249">
        <f t="shared" si="401"/>
        <v>1</v>
      </c>
      <c r="Q3249">
        <f t="shared" si="402"/>
        <v>0</v>
      </c>
      <c r="R3249">
        <f t="shared" si="403"/>
        <v>1</v>
      </c>
      <c r="S3249">
        <f t="shared" si="404"/>
        <v>0</v>
      </c>
      <c r="T3249">
        <f t="shared" si="405"/>
        <v>1</v>
      </c>
      <c r="U3249" s="16">
        <v>43836.623796296299</v>
      </c>
      <c r="V3249">
        <f t="shared" si="406"/>
        <v>2020</v>
      </c>
      <c r="W3249" t="b">
        <v>0</v>
      </c>
      <c r="X3249">
        <f t="shared" si="407"/>
        <v>0</v>
      </c>
    </row>
    <row r="3250" spans="1:24" x14ac:dyDescent="0.25">
      <c r="A3250" t="s">
        <v>1305</v>
      </c>
      <c r="B3250" s="4">
        <v>43647</v>
      </c>
      <c r="C3250">
        <v>2019</v>
      </c>
      <c r="D3250" t="s">
        <v>2130</v>
      </c>
      <c r="E3250" t="s">
        <v>2190</v>
      </c>
      <c r="F3250" t="s">
        <v>2203</v>
      </c>
      <c r="G3250" t="s">
        <v>5473</v>
      </c>
      <c r="I3250" t="s">
        <v>2128</v>
      </c>
      <c r="J3250" t="s">
        <v>6876</v>
      </c>
      <c r="K3250" s="2">
        <v>65796</v>
      </c>
      <c r="L3250" s="2">
        <v>0</v>
      </c>
      <c r="M3250" t="b">
        <v>0</v>
      </c>
      <c r="N3250">
        <v>0</v>
      </c>
      <c r="O3250">
        <f t="shared" si="400"/>
        <v>0</v>
      </c>
      <c r="P3250">
        <f t="shared" si="401"/>
        <v>1</v>
      </c>
      <c r="Q3250">
        <f t="shared" si="402"/>
        <v>0</v>
      </c>
      <c r="R3250">
        <f t="shared" si="403"/>
        <v>1</v>
      </c>
      <c r="S3250">
        <f t="shared" si="404"/>
        <v>0</v>
      </c>
      <c r="T3250">
        <f t="shared" si="405"/>
        <v>1</v>
      </c>
      <c r="U3250" s="16">
        <v>43332.634502314817</v>
      </c>
      <c r="V3250">
        <f t="shared" si="406"/>
        <v>2018</v>
      </c>
      <c r="W3250" t="b">
        <v>0</v>
      </c>
      <c r="X3250">
        <f t="shared" si="407"/>
        <v>0</v>
      </c>
    </row>
    <row r="3251" spans="1:24" x14ac:dyDescent="0.25">
      <c r="A3251" t="s">
        <v>1358</v>
      </c>
      <c r="B3251" s="4">
        <v>43647</v>
      </c>
      <c r="C3251">
        <v>2019</v>
      </c>
      <c r="D3251" t="s">
        <v>2130</v>
      </c>
      <c r="E3251" t="s">
        <v>2187</v>
      </c>
      <c r="F3251" t="s">
        <v>2206</v>
      </c>
      <c r="G3251" t="s">
        <v>5474</v>
      </c>
      <c r="I3251" t="s">
        <v>2128</v>
      </c>
      <c r="J3251" t="s">
        <v>6876</v>
      </c>
      <c r="K3251" s="2">
        <v>65199</v>
      </c>
      <c r="L3251" s="2">
        <v>0</v>
      </c>
      <c r="M3251" t="b">
        <v>0</v>
      </c>
      <c r="N3251">
        <v>0</v>
      </c>
      <c r="O3251">
        <f t="shared" si="400"/>
        <v>0</v>
      </c>
      <c r="P3251">
        <f t="shared" si="401"/>
        <v>1</v>
      </c>
      <c r="Q3251">
        <f t="shared" si="402"/>
        <v>0</v>
      </c>
      <c r="R3251">
        <f t="shared" si="403"/>
        <v>1</v>
      </c>
      <c r="S3251">
        <f t="shared" si="404"/>
        <v>0</v>
      </c>
      <c r="T3251">
        <f t="shared" si="405"/>
        <v>1</v>
      </c>
      <c r="U3251" s="16">
        <v>43332.78634259259</v>
      </c>
      <c r="V3251">
        <f t="shared" si="406"/>
        <v>2018</v>
      </c>
      <c r="W3251" t="b">
        <v>0</v>
      </c>
      <c r="X3251">
        <f t="shared" si="407"/>
        <v>0</v>
      </c>
    </row>
    <row r="3252" spans="1:24" x14ac:dyDescent="0.25">
      <c r="A3252" t="s">
        <v>1899</v>
      </c>
      <c r="B3252" s="4">
        <v>43297</v>
      </c>
      <c r="C3252">
        <v>2018</v>
      </c>
      <c r="D3252" t="s">
        <v>2130</v>
      </c>
      <c r="E3252" t="s">
        <v>2187</v>
      </c>
      <c r="F3252" t="s">
        <v>2203</v>
      </c>
      <c r="G3252" t="s">
        <v>5475</v>
      </c>
      <c r="I3252" t="s">
        <v>2128</v>
      </c>
      <c r="J3252" t="s">
        <v>6876</v>
      </c>
      <c r="K3252" s="2">
        <v>65199</v>
      </c>
      <c r="L3252" s="2">
        <v>0</v>
      </c>
      <c r="M3252" t="b">
        <v>0</v>
      </c>
      <c r="N3252">
        <v>0</v>
      </c>
      <c r="O3252">
        <f t="shared" si="400"/>
        <v>0</v>
      </c>
      <c r="P3252">
        <f t="shared" si="401"/>
        <v>1</v>
      </c>
      <c r="Q3252">
        <f t="shared" si="402"/>
        <v>0</v>
      </c>
      <c r="R3252">
        <f t="shared" si="403"/>
        <v>1</v>
      </c>
      <c r="S3252">
        <f t="shared" si="404"/>
        <v>0</v>
      </c>
      <c r="T3252">
        <f t="shared" si="405"/>
        <v>1</v>
      </c>
      <c r="U3252" s="16">
        <v>43294.557488425926</v>
      </c>
      <c r="V3252">
        <f t="shared" si="406"/>
        <v>2018</v>
      </c>
      <c r="W3252" t="b">
        <v>0</v>
      </c>
      <c r="X3252">
        <f t="shared" si="407"/>
        <v>0</v>
      </c>
    </row>
    <row r="3253" spans="1:24" x14ac:dyDescent="0.25">
      <c r="A3253" t="s">
        <v>1816</v>
      </c>
      <c r="B3253" s="4">
        <v>43738</v>
      </c>
      <c r="C3253">
        <v>2019</v>
      </c>
      <c r="D3253" t="s">
        <v>2130</v>
      </c>
      <c r="E3253" t="s">
        <v>2190</v>
      </c>
      <c r="F3253" t="s">
        <v>2203</v>
      </c>
      <c r="G3253" t="s">
        <v>5476</v>
      </c>
      <c r="I3253" t="s">
        <v>2128</v>
      </c>
      <c r="J3253" t="s">
        <v>6876</v>
      </c>
      <c r="K3253" s="2">
        <v>65398</v>
      </c>
      <c r="L3253" s="2">
        <v>0</v>
      </c>
      <c r="M3253" t="b">
        <v>0</v>
      </c>
      <c r="N3253">
        <v>0</v>
      </c>
      <c r="O3253">
        <f t="shared" si="400"/>
        <v>0</v>
      </c>
      <c r="P3253">
        <f t="shared" si="401"/>
        <v>1</v>
      </c>
      <c r="Q3253">
        <f t="shared" si="402"/>
        <v>0</v>
      </c>
      <c r="R3253">
        <f t="shared" si="403"/>
        <v>1</v>
      </c>
      <c r="S3253">
        <f t="shared" si="404"/>
        <v>0</v>
      </c>
      <c r="T3253">
        <f t="shared" si="405"/>
        <v>1</v>
      </c>
      <c r="U3253" s="16">
        <v>43238.605486111112</v>
      </c>
      <c r="V3253">
        <f t="shared" si="406"/>
        <v>2018</v>
      </c>
      <c r="W3253" t="b">
        <v>0</v>
      </c>
      <c r="X3253">
        <f t="shared" si="407"/>
        <v>0</v>
      </c>
    </row>
    <row r="3254" spans="1:24" x14ac:dyDescent="0.25">
      <c r="A3254" t="s">
        <v>1851</v>
      </c>
      <c r="B3254" s="4">
        <v>44104</v>
      </c>
      <c r="C3254">
        <v>2020</v>
      </c>
      <c r="D3254" t="s">
        <v>2140</v>
      </c>
      <c r="E3254" t="s">
        <v>2187</v>
      </c>
      <c r="F3254" t="s">
        <v>2204</v>
      </c>
      <c r="G3254" t="s">
        <v>5477</v>
      </c>
      <c r="I3254" t="s">
        <v>2140</v>
      </c>
      <c r="J3254" t="s">
        <v>6876</v>
      </c>
      <c r="K3254" s="2">
        <v>62580.3</v>
      </c>
      <c r="L3254" s="2">
        <v>0</v>
      </c>
      <c r="M3254" t="b">
        <v>0</v>
      </c>
      <c r="N3254">
        <v>0</v>
      </c>
      <c r="O3254">
        <f t="shared" si="400"/>
        <v>0</v>
      </c>
      <c r="P3254">
        <f t="shared" si="401"/>
        <v>1</v>
      </c>
      <c r="Q3254">
        <f t="shared" si="402"/>
        <v>0</v>
      </c>
      <c r="R3254">
        <f t="shared" si="403"/>
        <v>1</v>
      </c>
      <c r="S3254">
        <f t="shared" si="404"/>
        <v>0</v>
      </c>
      <c r="T3254">
        <f t="shared" si="405"/>
        <v>1</v>
      </c>
      <c r="U3254" s="16">
        <v>43990.83730324074</v>
      </c>
      <c r="V3254">
        <f t="shared" si="406"/>
        <v>2020</v>
      </c>
      <c r="W3254" t="b">
        <v>0</v>
      </c>
      <c r="X3254">
        <f t="shared" si="407"/>
        <v>0</v>
      </c>
    </row>
    <row r="3255" spans="1:24" x14ac:dyDescent="0.25">
      <c r="A3255" t="s">
        <v>1365</v>
      </c>
      <c r="B3255" s="4">
        <v>44095</v>
      </c>
      <c r="C3255">
        <v>2020</v>
      </c>
      <c r="D3255" t="s">
        <v>2130</v>
      </c>
      <c r="E3255" t="s">
        <v>2187</v>
      </c>
      <c r="F3255" t="s">
        <v>2203</v>
      </c>
      <c r="G3255" t="s">
        <v>5478</v>
      </c>
      <c r="I3255" t="s">
        <v>2128</v>
      </c>
      <c r="J3255" t="s">
        <v>6876</v>
      </c>
      <c r="K3255" s="2">
        <v>64782.63</v>
      </c>
      <c r="L3255" s="2">
        <v>0</v>
      </c>
      <c r="M3255" t="b">
        <v>0</v>
      </c>
      <c r="N3255">
        <v>0</v>
      </c>
      <c r="O3255">
        <f t="shared" si="400"/>
        <v>0</v>
      </c>
      <c r="P3255">
        <f t="shared" si="401"/>
        <v>1</v>
      </c>
      <c r="Q3255">
        <f t="shared" si="402"/>
        <v>0</v>
      </c>
      <c r="R3255">
        <f t="shared" si="403"/>
        <v>1</v>
      </c>
      <c r="S3255">
        <f t="shared" si="404"/>
        <v>0</v>
      </c>
      <c r="T3255">
        <f t="shared" si="405"/>
        <v>1</v>
      </c>
      <c r="U3255" s="16">
        <v>43566.817743055559</v>
      </c>
      <c r="V3255">
        <f t="shared" si="406"/>
        <v>2019</v>
      </c>
      <c r="W3255" t="b">
        <v>0</v>
      </c>
      <c r="X3255">
        <f t="shared" si="407"/>
        <v>0</v>
      </c>
    </row>
    <row r="3256" spans="1:24" x14ac:dyDescent="0.25">
      <c r="A3256" t="s">
        <v>1330</v>
      </c>
      <c r="B3256" s="4">
        <v>44104</v>
      </c>
      <c r="C3256">
        <v>2020</v>
      </c>
      <c r="D3256" t="s">
        <v>2128</v>
      </c>
      <c r="E3256" t="s">
        <v>2187</v>
      </c>
      <c r="F3256" t="s">
        <v>2201</v>
      </c>
      <c r="G3256" t="s">
        <v>5479</v>
      </c>
      <c r="I3256" t="s">
        <v>2128</v>
      </c>
      <c r="J3256" t="s">
        <v>6876</v>
      </c>
      <c r="K3256" s="2">
        <v>64685.120000000003</v>
      </c>
      <c r="L3256" s="2">
        <v>0</v>
      </c>
      <c r="M3256" t="b">
        <v>0</v>
      </c>
      <c r="N3256">
        <v>0</v>
      </c>
      <c r="O3256">
        <f t="shared" si="400"/>
        <v>0</v>
      </c>
      <c r="P3256">
        <f t="shared" si="401"/>
        <v>1</v>
      </c>
      <c r="Q3256">
        <f t="shared" si="402"/>
        <v>0</v>
      </c>
      <c r="R3256">
        <f t="shared" si="403"/>
        <v>1</v>
      </c>
      <c r="S3256">
        <f t="shared" si="404"/>
        <v>0</v>
      </c>
      <c r="T3256">
        <f t="shared" si="405"/>
        <v>1</v>
      </c>
      <c r="U3256" s="16">
        <v>43847.861076388886</v>
      </c>
      <c r="V3256">
        <f t="shared" si="406"/>
        <v>2020</v>
      </c>
      <c r="W3256" t="b">
        <v>0</v>
      </c>
      <c r="X3256">
        <f t="shared" si="407"/>
        <v>0</v>
      </c>
    </row>
    <row r="3257" spans="1:24" x14ac:dyDescent="0.25">
      <c r="A3257" t="s">
        <v>1917</v>
      </c>
      <c r="B3257" s="4">
        <v>43373</v>
      </c>
      <c r="C3257">
        <v>2018</v>
      </c>
      <c r="D3257" t="s">
        <v>2130</v>
      </c>
      <c r="E3257" t="s">
        <v>2188</v>
      </c>
      <c r="F3257" t="s">
        <v>2201</v>
      </c>
      <c r="G3257" t="s">
        <v>5480</v>
      </c>
      <c r="H3257" t="s">
        <v>17193</v>
      </c>
      <c r="I3257" t="s">
        <v>2132</v>
      </c>
      <c r="J3257" t="s">
        <v>6876</v>
      </c>
      <c r="K3257" s="2">
        <v>65597</v>
      </c>
      <c r="L3257" s="2">
        <v>0</v>
      </c>
      <c r="M3257" t="b">
        <v>0</v>
      </c>
      <c r="N3257">
        <v>0</v>
      </c>
      <c r="O3257">
        <f t="shared" si="400"/>
        <v>0</v>
      </c>
      <c r="P3257">
        <f t="shared" si="401"/>
        <v>1</v>
      </c>
      <c r="Q3257">
        <f t="shared" si="402"/>
        <v>0</v>
      </c>
      <c r="R3257">
        <f t="shared" si="403"/>
        <v>1</v>
      </c>
      <c r="S3257">
        <f t="shared" si="404"/>
        <v>0</v>
      </c>
      <c r="T3257">
        <f t="shared" si="405"/>
        <v>1</v>
      </c>
      <c r="U3257" s="16">
        <v>43363.532025462962</v>
      </c>
      <c r="V3257">
        <f t="shared" si="406"/>
        <v>2018</v>
      </c>
      <c r="W3257" t="b">
        <v>0</v>
      </c>
      <c r="X3257">
        <f t="shared" si="407"/>
        <v>0</v>
      </c>
    </row>
    <row r="3258" spans="1:24" x14ac:dyDescent="0.25">
      <c r="A3258" t="s">
        <v>1241</v>
      </c>
      <c r="B3258" s="4">
        <v>43738</v>
      </c>
      <c r="C3258">
        <v>2019</v>
      </c>
      <c r="D3258" t="s">
        <v>2130</v>
      </c>
      <c r="E3258" t="s">
        <v>2191</v>
      </c>
      <c r="F3258" t="s">
        <v>2201</v>
      </c>
      <c r="G3258" t="s">
        <v>5481</v>
      </c>
      <c r="H3258" t="s">
        <v>17193</v>
      </c>
      <c r="I3258" t="s">
        <v>2132</v>
      </c>
      <c r="J3258" t="s">
        <v>6876</v>
      </c>
      <c r="K3258" s="2">
        <v>63290.6</v>
      </c>
      <c r="L3258" s="2">
        <v>0</v>
      </c>
      <c r="M3258" t="b">
        <v>0</v>
      </c>
      <c r="N3258">
        <v>0</v>
      </c>
      <c r="O3258">
        <f t="shared" si="400"/>
        <v>0</v>
      </c>
      <c r="P3258">
        <f t="shared" si="401"/>
        <v>1</v>
      </c>
      <c r="Q3258">
        <f t="shared" si="402"/>
        <v>0</v>
      </c>
      <c r="R3258">
        <f t="shared" si="403"/>
        <v>1</v>
      </c>
      <c r="S3258">
        <f t="shared" si="404"/>
        <v>0</v>
      </c>
      <c r="T3258">
        <f t="shared" si="405"/>
        <v>1</v>
      </c>
      <c r="U3258" s="16">
        <v>43718.805486111109</v>
      </c>
      <c r="V3258">
        <f t="shared" si="406"/>
        <v>2019</v>
      </c>
      <c r="W3258" t="b">
        <v>0</v>
      </c>
      <c r="X3258">
        <f t="shared" si="407"/>
        <v>0</v>
      </c>
    </row>
    <row r="3259" spans="1:24" x14ac:dyDescent="0.25">
      <c r="A3259" t="s">
        <v>1204</v>
      </c>
      <c r="B3259" s="4">
        <v>43373</v>
      </c>
      <c r="C3259">
        <v>2018</v>
      </c>
      <c r="D3259" t="s">
        <v>2130</v>
      </c>
      <c r="E3259" t="s">
        <v>2188</v>
      </c>
      <c r="F3259" t="s">
        <v>2201</v>
      </c>
      <c r="G3259" t="s">
        <v>5482</v>
      </c>
      <c r="H3259" t="s">
        <v>17193</v>
      </c>
      <c r="I3259" t="s">
        <v>2128</v>
      </c>
      <c r="J3259" t="s">
        <v>6876</v>
      </c>
      <c r="K3259" s="2">
        <v>65199</v>
      </c>
      <c r="L3259" s="2">
        <v>0</v>
      </c>
      <c r="M3259" t="b">
        <v>0</v>
      </c>
      <c r="N3259">
        <v>0</v>
      </c>
      <c r="O3259">
        <f t="shared" si="400"/>
        <v>0</v>
      </c>
      <c r="P3259">
        <f t="shared" si="401"/>
        <v>1</v>
      </c>
      <c r="Q3259">
        <f t="shared" si="402"/>
        <v>0</v>
      </c>
      <c r="R3259">
        <f t="shared" si="403"/>
        <v>1</v>
      </c>
      <c r="S3259">
        <f t="shared" si="404"/>
        <v>0</v>
      </c>
      <c r="T3259">
        <f t="shared" si="405"/>
        <v>1</v>
      </c>
      <c r="U3259" s="16">
        <v>43326.677789351852</v>
      </c>
      <c r="V3259">
        <f t="shared" si="406"/>
        <v>2018</v>
      </c>
      <c r="W3259" t="b">
        <v>0</v>
      </c>
      <c r="X3259">
        <f t="shared" si="407"/>
        <v>0</v>
      </c>
    </row>
    <row r="3260" spans="1:24" x14ac:dyDescent="0.25">
      <c r="A3260" t="s">
        <v>1425</v>
      </c>
      <c r="B3260" s="4">
        <v>43709</v>
      </c>
      <c r="C3260">
        <v>2019</v>
      </c>
      <c r="D3260" t="s">
        <v>2130</v>
      </c>
      <c r="E3260" t="s">
        <v>2187</v>
      </c>
      <c r="F3260" t="s">
        <v>2203</v>
      </c>
      <c r="G3260" t="s">
        <v>5483</v>
      </c>
      <c r="H3260" t="s">
        <v>17193</v>
      </c>
      <c r="I3260" t="s">
        <v>2140</v>
      </c>
      <c r="J3260" t="s">
        <v>6876</v>
      </c>
      <c r="K3260" s="2">
        <v>72097</v>
      </c>
      <c r="L3260" s="2">
        <v>0</v>
      </c>
      <c r="M3260" t="b">
        <v>0</v>
      </c>
      <c r="N3260">
        <v>0</v>
      </c>
      <c r="O3260">
        <f t="shared" si="400"/>
        <v>0</v>
      </c>
      <c r="P3260">
        <f t="shared" si="401"/>
        <v>1</v>
      </c>
      <c r="Q3260">
        <f t="shared" si="402"/>
        <v>0</v>
      </c>
      <c r="R3260">
        <f t="shared" si="403"/>
        <v>1</v>
      </c>
      <c r="S3260">
        <f t="shared" si="404"/>
        <v>0</v>
      </c>
      <c r="T3260">
        <f t="shared" si="405"/>
        <v>1</v>
      </c>
      <c r="U3260" s="16">
        <v>43397.799722222226</v>
      </c>
      <c r="V3260">
        <f t="shared" si="406"/>
        <v>2018</v>
      </c>
      <c r="W3260" t="b">
        <v>0</v>
      </c>
      <c r="X3260">
        <f t="shared" si="407"/>
        <v>0</v>
      </c>
    </row>
    <row r="3261" spans="1:24" x14ac:dyDescent="0.25">
      <c r="A3261" t="s">
        <v>1446</v>
      </c>
      <c r="B3261" s="4">
        <v>44104</v>
      </c>
      <c r="C3261">
        <v>2020</v>
      </c>
      <c r="D3261" t="s">
        <v>2140</v>
      </c>
      <c r="E3261" t="s">
        <v>2187</v>
      </c>
      <c r="F3261" t="s">
        <v>2206</v>
      </c>
      <c r="G3261" t="s">
        <v>5484</v>
      </c>
      <c r="H3261" t="s">
        <v>17193</v>
      </c>
      <c r="I3261" t="s">
        <v>2140</v>
      </c>
      <c r="J3261" t="s">
        <v>6876</v>
      </c>
      <c r="K3261" s="2">
        <v>71486.7</v>
      </c>
      <c r="L3261" s="2">
        <v>0</v>
      </c>
      <c r="M3261" t="b">
        <v>0</v>
      </c>
      <c r="N3261">
        <v>0</v>
      </c>
      <c r="O3261">
        <f t="shared" si="400"/>
        <v>0</v>
      </c>
      <c r="P3261">
        <f t="shared" si="401"/>
        <v>1</v>
      </c>
      <c r="Q3261">
        <f t="shared" si="402"/>
        <v>0</v>
      </c>
      <c r="R3261">
        <f t="shared" si="403"/>
        <v>1</v>
      </c>
      <c r="S3261">
        <f t="shared" si="404"/>
        <v>0</v>
      </c>
      <c r="T3261">
        <f t="shared" si="405"/>
        <v>1</v>
      </c>
      <c r="U3261" s="16">
        <v>43682.997083333335</v>
      </c>
      <c r="V3261">
        <f t="shared" si="406"/>
        <v>2019</v>
      </c>
      <c r="W3261" t="b">
        <v>0</v>
      </c>
      <c r="X3261">
        <f t="shared" si="407"/>
        <v>0</v>
      </c>
    </row>
    <row r="3262" spans="1:24" x14ac:dyDescent="0.25">
      <c r="A3262" t="s">
        <v>1318</v>
      </c>
      <c r="B3262" s="4">
        <v>43738</v>
      </c>
      <c r="C3262">
        <v>2019</v>
      </c>
      <c r="D3262" t="s">
        <v>2130</v>
      </c>
      <c r="E3262" t="s">
        <v>2182</v>
      </c>
      <c r="F3262" t="s">
        <v>2201</v>
      </c>
      <c r="G3262" t="s">
        <v>5485</v>
      </c>
      <c r="H3262" t="s">
        <v>17193</v>
      </c>
      <c r="I3262" t="s">
        <v>2128</v>
      </c>
      <c r="J3262" t="s">
        <v>6876</v>
      </c>
      <c r="K3262" s="2">
        <v>65199</v>
      </c>
      <c r="L3262" s="2">
        <v>0</v>
      </c>
      <c r="M3262" t="b">
        <v>0</v>
      </c>
      <c r="N3262">
        <v>0</v>
      </c>
      <c r="O3262">
        <f t="shared" si="400"/>
        <v>0</v>
      </c>
      <c r="P3262">
        <f t="shared" si="401"/>
        <v>1</v>
      </c>
      <c r="Q3262">
        <f t="shared" si="402"/>
        <v>0</v>
      </c>
      <c r="R3262">
        <f t="shared" si="403"/>
        <v>1</v>
      </c>
      <c r="S3262">
        <f t="shared" si="404"/>
        <v>0</v>
      </c>
      <c r="T3262">
        <f t="shared" si="405"/>
        <v>1</v>
      </c>
      <c r="U3262" s="16">
        <v>43644.609131944446</v>
      </c>
      <c r="V3262">
        <f t="shared" si="406"/>
        <v>2019</v>
      </c>
      <c r="W3262" t="b">
        <v>0</v>
      </c>
      <c r="X3262">
        <f t="shared" si="407"/>
        <v>0</v>
      </c>
    </row>
    <row r="3263" spans="1:24" x14ac:dyDescent="0.25">
      <c r="A3263" t="s">
        <v>1298</v>
      </c>
      <c r="B3263" s="4">
        <v>43465</v>
      </c>
      <c r="C3263">
        <v>2018</v>
      </c>
      <c r="D3263" t="s">
        <v>2130</v>
      </c>
      <c r="E3263" t="s">
        <v>2190</v>
      </c>
      <c r="F3263" t="s">
        <v>2203</v>
      </c>
      <c r="G3263" t="s">
        <v>5486</v>
      </c>
      <c r="I3263" t="s">
        <v>2134</v>
      </c>
      <c r="J3263" t="s">
        <v>6876</v>
      </c>
      <c r="K3263" s="2">
        <v>66194</v>
      </c>
      <c r="L3263" s="2">
        <v>0</v>
      </c>
      <c r="M3263" t="b">
        <v>0</v>
      </c>
      <c r="N3263">
        <v>0</v>
      </c>
      <c r="O3263">
        <f t="shared" si="400"/>
        <v>0</v>
      </c>
      <c r="P3263">
        <f t="shared" si="401"/>
        <v>1</v>
      </c>
      <c r="Q3263">
        <f t="shared" si="402"/>
        <v>0</v>
      </c>
      <c r="R3263">
        <f t="shared" si="403"/>
        <v>1</v>
      </c>
      <c r="S3263">
        <f t="shared" si="404"/>
        <v>0</v>
      </c>
      <c r="T3263">
        <f t="shared" si="405"/>
        <v>1</v>
      </c>
      <c r="U3263" s="16">
        <v>43227.719594907408</v>
      </c>
      <c r="V3263">
        <f t="shared" si="406"/>
        <v>2018</v>
      </c>
      <c r="W3263" t="b">
        <v>0</v>
      </c>
      <c r="X3263">
        <f t="shared" si="407"/>
        <v>0</v>
      </c>
    </row>
    <row r="3264" spans="1:24" x14ac:dyDescent="0.25">
      <c r="A3264" t="s">
        <v>1302</v>
      </c>
      <c r="B3264" s="4">
        <v>43465</v>
      </c>
      <c r="C3264">
        <v>2018</v>
      </c>
      <c r="D3264" t="s">
        <v>2130</v>
      </c>
      <c r="E3264" t="s">
        <v>2190</v>
      </c>
      <c r="F3264" t="s">
        <v>2203</v>
      </c>
      <c r="G3264" t="s">
        <v>5487</v>
      </c>
      <c r="I3264" t="s">
        <v>2134</v>
      </c>
      <c r="J3264" t="s">
        <v>6876</v>
      </c>
      <c r="K3264" s="2">
        <v>66194</v>
      </c>
      <c r="L3264" s="2">
        <v>0</v>
      </c>
      <c r="M3264" t="b">
        <v>0</v>
      </c>
      <c r="N3264">
        <v>0</v>
      </c>
      <c r="O3264">
        <f t="shared" si="400"/>
        <v>0</v>
      </c>
      <c r="P3264">
        <f t="shared" si="401"/>
        <v>1</v>
      </c>
      <c r="Q3264">
        <f t="shared" si="402"/>
        <v>0</v>
      </c>
      <c r="R3264">
        <f t="shared" si="403"/>
        <v>1</v>
      </c>
      <c r="S3264">
        <f t="shared" si="404"/>
        <v>0</v>
      </c>
      <c r="T3264">
        <f t="shared" si="405"/>
        <v>1</v>
      </c>
      <c r="U3264" s="16">
        <v>43241.872997685183</v>
      </c>
      <c r="V3264">
        <f t="shared" si="406"/>
        <v>2018</v>
      </c>
      <c r="W3264" t="b">
        <v>0</v>
      </c>
      <c r="X3264">
        <f t="shared" si="407"/>
        <v>0</v>
      </c>
    </row>
    <row r="3265" spans="1:24" x14ac:dyDescent="0.25">
      <c r="A3265" t="s">
        <v>561</v>
      </c>
      <c r="B3265" s="4">
        <v>43411</v>
      </c>
      <c r="C3265">
        <v>2018</v>
      </c>
      <c r="D3265" t="s">
        <v>2130</v>
      </c>
      <c r="E3265" t="s">
        <v>2192</v>
      </c>
      <c r="F3265" t="s">
        <v>2201</v>
      </c>
      <c r="G3265" t="s">
        <v>5488</v>
      </c>
      <c r="I3265" t="s">
        <v>2128</v>
      </c>
      <c r="J3265" t="s">
        <v>6876</v>
      </c>
      <c r="K3265" s="2">
        <v>58500</v>
      </c>
      <c r="L3265" s="2">
        <v>0</v>
      </c>
      <c r="M3265" t="b">
        <v>0</v>
      </c>
      <c r="N3265">
        <v>0</v>
      </c>
      <c r="O3265">
        <f t="shared" si="400"/>
        <v>0</v>
      </c>
      <c r="P3265">
        <f t="shared" si="401"/>
        <v>1</v>
      </c>
      <c r="Q3265">
        <f t="shared" si="402"/>
        <v>0</v>
      </c>
      <c r="R3265">
        <f t="shared" si="403"/>
        <v>1</v>
      </c>
      <c r="S3265">
        <f t="shared" si="404"/>
        <v>0</v>
      </c>
      <c r="T3265">
        <f t="shared" si="405"/>
        <v>1</v>
      </c>
      <c r="U3265" s="16">
        <v>43229.805983796294</v>
      </c>
      <c r="V3265">
        <f t="shared" si="406"/>
        <v>2018</v>
      </c>
      <c r="W3265" t="b">
        <v>0</v>
      </c>
      <c r="X3265">
        <f t="shared" si="407"/>
        <v>0</v>
      </c>
    </row>
    <row r="3266" spans="1:24" x14ac:dyDescent="0.25">
      <c r="A3266" t="s">
        <v>1198</v>
      </c>
      <c r="B3266" s="4">
        <v>43465</v>
      </c>
      <c r="C3266">
        <v>2018</v>
      </c>
      <c r="D3266" t="s">
        <v>2130</v>
      </c>
      <c r="E3266" t="s">
        <v>2192</v>
      </c>
      <c r="F3266" t="s">
        <v>2201</v>
      </c>
      <c r="G3266" t="s">
        <v>5489</v>
      </c>
      <c r="I3266" t="s">
        <v>2132</v>
      </c>
      <c r="J3266" t="s">
        <v>6876</v>
      </c>
      <c r="K3266" s="2">
        <v>65597</v>
      </c>
      <c r="L3266" s="2">
        <v>0</v>
      </c>
      <c r="M3266" t="b">
        <v>0</v>
      </c>
      <c r="N3266">
        <v>0</v>
      </c>
      <c r="O3266">
        <f t="shared" si="400"/>
        <v>0</v>
      </c>
      <c r="P3266">
        <f t="shared" si="401"/>
        <v>1</v>
      </c>
      <c r="Q3266">
        <f t="shared" si="402"/>
        <v>0</v>
      </c>
      <c r="R3266">
        <f t="shared" si="403"/>
        <v>1</v>
      </c>
      <c r="S3266">
        <f t="shared" si="404"/>
        <v>0</v>
      </c>
      <c r="T3266">
        <f t="shared" si="405"/>
        <v>1</v>
      </c>
      <c r="U3266" s="16">
        <v>43392.744733796295</v>
      </c>
      <c r="V3266">
        <f t="shared" si="406"/>
        <v>2018</v>
      </c>
      <c r="W3266" t="b">
        <v>0</v>
      </c>
      <c r="X3266">
        <f t="shared" si="407"/>
        <v>0</v>
      </c>
    </row>
    <row r="3267" spans="1:24" x14ac:dyDescent="0.25">
      <c r="A3267" t="s">
        <v>1881</v>
      </c>
      <c r="B3267" s="4">
        <v>43830</v>
      </c>
      <c r="C3267">
        <v>2019</v>
      </c>
      <c r="D3267" t="s">
        <v>2130</v>
      </c>
      <c r="E3267" t="s">
        <v>2192</v>
      </c>
      <c r="F3267" t="s">
        <v>2201</v>
      </c>
      <c r="G3267" t="s">
        <v>5490</v>
      </c>
      <c r="I3267" t="s">
        <v>2149</v>
      </c>
      <c r="J3267" t="s">
        <v>6876</v>
      </c>
      <c r="K3267" s="2">
        <v>203773.6</v>
      </c>
      <c r="L3267" s="2">
        <v>0</v>
      </c>
      <c r="M3267" t="b">
        <v>0</v>
      </c>
      <c r="N3267">
        <v>0</v>
      </c>
      <c r="O3267">
        <f t="shared" ref="O3267:O3330" si="408">IF($M3267=TRUE,1,0)</f>
        <v>0</v>
      </c>
      <c r="P3267">
        <f t="shared" ref="P3267:P3330" si="409">IF($M3267=FALSE,1,0)</f>
        <v>1</v>
      </c>
      <c r="Q3267">
        <f t="shared" ref="Q3267:Q3330" si="410">IF($J3267="Closed Won",1,0)</f>
        <v>0</v>
      </c>
      <c r="R3267">
        <f t="shared" ref="R3267:R3330" si="411">IF($J3267="Closed Lost",1,0)</f>
        <v>1</v>
      </c>
      <c r="S3267">
        <f t="shared" ref="S3267:S3330" si="412">IF(OR($J3267="Closed Won",$J3267="Closed Lost",),0,1)</f>
        <v>0</v>
      </c>
      <c r="T3267">
        <f t="shared" ref="T3267:T3330" si="413">IF(OR($J3267="Closed Won",$J3267="Closed Lost",),1,0)</f>
        <v>1</v>
      </c>
      <c r="U3267" s="16">
        <v>43550.857581018521</v>
      </c>
      <c r="V3267">
        <f t="shared" ref="V3267:V3330" si="414">YEAR($U3267)</f>
        <v>2019</v>
      </c>
      <c r="W3267" t="b">
        <v>0</v>
      </c>
      <c r="X3267">
        <f t="shared" ref="X3267:X3330" si="415">SUM(IF($W3267=TRUE,$K3267,0))</f>
        <v>0</v>
      </c>
    </row>
    <row r="3268" spans="1:24" x14ac:dyDescent="0.25">
      <c r="A3268" t="s">
        <v>1884</v>
      </c>
      <c r="B3268" s="4">
        <v>43464</v>
      </c>
      <c r="C3268">
        <v>2018</v>
      </c>
      <c r="D3268" t="s">
        <v>2130</v>
      </c>
      <c r="E3268" t="s">
        <v>2192</v>
      </c>
      <c r="F3268" t="s">
        <v>2206</v>
      </c>
      <c r="G3268" t="s">
        <v>5491</v>
      </c>
      <c r="I3268" t="s">
        <v>2125</v>
      </c>
      <c r="J3268" t="s">
        <v>6876</v>
      </c>
      <c r="K3268" s="2">
        <v>65796</v>
      </c>
      <c r="L3268" s="2">
        <v>0</v>
      </c>
      <c r="M3268" t="b">
        <v>0</v>
      </c>
      <c r="N3268">
        <v>0</v>
      </c>
      <c r="O3268">
        <f t="shared" si="408"/>
        <v>0</v>
      </c>
      <c r="P3268">
        <f t="shared" si="409"/>
        <v>1</v>
      </c>
      <c r="Q3268">
        <f t="shared" si="410"/>
        <v>0</v>
      </c>
      <c r="R3268">
        <f t="shared" si="411"/>
        <v>1</v>
      </c>
      <c r="S3268">
        <f t="shared" si="412"/>
        <v>0</v>
      </c>
      <c r="T3268">
        <f t="shared" si="413"/>
        <v>1</v>
      </c>
      <c r="U3268" s="16">
        <v>43329.872407407405</v>
      </c>
      <c r="V3268">
        <f t="shared" si="414"/>
        <v>2018</v>
      </c>
      <c r="W3268" t="b">
        <v>0</v>
      </c>
      <c r="X3268">
        <f t="shared" si="415"/>
        <v>0</v>
      </c>
    </row>
    <row r="3269" spans="1:24" x14ac:dyDescent="0.25">
      <c r="A3269" t="s">
        <v>1494</v>
      </c>
      <c r="B3269" s="4">
        <v>43465</v>
      </c>
      <c r="C3269">
        <v>2018</v>
      </c>
      <c r="D3269" t="s">
        <v>2130</v>
      </c>
      <c r="E3269" t="s">
        <v>2188</v>
      </c>
      <c r="F3269" t="s">
        <v>2201</v>
      </c>
      <c r="G3269" t="s">
        <v>5492</v>
      </c>
      <c r="I3269" t="s">
        <v>2132</v>
      </c>
      <c r="J3269" t="s">
        <v>6876</v>
      </c>
      <c r="K3269" s="2">
        <v>65597</v>
      </c>
      <c r="L3269" s="2">
        <v>0</v>
      </c>
      <c r="M3269" t="b">
        <v>0</v>
      </c>
      <c r="N3269">
        <v>0</v>
      </c>
      <c r="O3269">
        <f t="shared" si="408"/>
        <v>0</v>
      </c>
      <c r="P3269">
        <f t="shared" si="409"/>
        <v>1</v>
      </c>
      <c r="Q3269">
        <f t="shared" si="410"/>
        <v>0</v>
      </c>
      <c r="R3269">
        <f t="shared" si="411"/>
        <v>1</v>
      </c>
      <c r="S3269">
        <f t="shared" si="412"/>
        <v>0</v>
      </c>
      <c r="T3269">
        <f t="shared" si="413"/>
        <v>1</v>
      </c>
      <c r="U3269" s="16">
        <v>43297.736539351848</v>
      </c>
      <c r="V3269">
        <f t="shared" si="414"/>
        <v>2018</v>
      </c>
      <c r="W3269" t="b">
        <v>0</v>
      </c>
      <c r="X3269">
        <f t="shared" si="415"/>
        <v>0</v>
      </c>
    </row>
    <row r="3270" spans="1:24" x14ac:dyDescent="0.25">
      <c r="A3270" t="s">
        <v>1349</v>
      </c>
      <c r="B3270" s="4">
        <v>44105</v>
      </c>
      <c r="C3270">
        <v>2020</v>
      </c>
      <c r="D3270" t="s">
        <v>2130</v>
      </c>
      <c r="E3270" t="s">
        <v>2187</v>
      </c>
      <c r="F3270" t="s">
        <v>2201</v>
      </c>
      <c r="G3270" t="s">
        <v>5493</v>
      </c>
      <c r="I3270" t="s">
        <v>2128</v>
      </c>
      <c r="J3270" t="s">
        <v>6876</v>
      </c>
      <c r="K3270" s="2">
        <v>65199</v>
      </c>
      <c r="L3270" s="2">
        <v>0</v>
      </c>
      <c r="M3270" t="b">
        <v>0</v>
      </c>
      <c r="N3270">
        <v>0</v>
      </c>
      <c r="O3270">
        <f t="shared" si="408"/>
        <v>0</v>
      </c>
      <c r="P3270">
        <f t="shared" si="409"/>
        <v>1</v>
      </c>
      <c r="Q3270">
        <f t="shared" si="410"/>
        <v>0</v>
      </c>
      <c r="R3270">
        <f t="shared" si="411"/>
        <v>1</v>
      </c>
      <c r="S3270">
        <f t="shared" si="412"/>
        <v>0</v>
      </c>
      <c r="T3270">
        <f t="shared" si="413"/>
        <v>1</v>
      </c>
      <c r="U3270" s="16">
        <v>43265.694212962961</v>
      </c>
      <c r="V3270">
        <f t="shared" si="414"/>
        <v>2018</v>
      </c>
      <c r="W3270" t="b">
        <v>0</v>
      </c>
      <c r="X3270">
        <f t="shared" si="415"/>
        <v>0</v>
      </c>
    </row>
    <row r="3271" spans="1:24" x14ac:dyDescent="0.25">
      <c r="A3271" t="s">
        <v>1310</v>
      </c>
      <c r="B3271" s="4">
        <v>43465</v>
      </c>
      <c r="C3271">
        <v>2018</v>
      </c>
      <c r="D3271" t="s">
        <v>2130</v>
      </c>
      <c r="E3271" t="s">
        <v>2190</v>
      </c>
      <c r="F3271" t="s">
        <v>2203</v>
      </c>
      <c r="G3271" t="s">
        <v>5494</v>
      </c>
      <c r="I3271" t="s">
        <v>2128</v>
      </c>
      <c r="J3271" t="s">
        <v>6876</v>
      </c>
      <c r="K3271" s="2">
        <v>65398</v>
      </c>
      <c r="L3271" s="2">
        <v>0</v>
      </c>
      <c r="M3271" t="b">
        <v>0</v>
      </c>
      <c r="N3271">
        <v>0</v>
      </c>
      <c r="O3271">
        <f t="shared" si="408"/>
        <v>0</v>
      </c>
      <c r="P3271">
        <f t="shared" si="409"/>
        <v>1</v>
      </c>
      <c r="Q3271">
        <f t="shared" si="410"/>
        <v>0</v>
      </c>
      <c r="R3271">
        <f t="shared" si="411"/>
        <v>1</v>
      </c>
      <c r="S3271">
        <f t="shared" si="412"/>
        <v>0</v>
      </c>
      <c r="T3271">
        <f t="shared" si="413"/>
        <v>1</v>
      </c>
      <c r="U3271" s="16">
        <v>43234.810891203706</v>
      </c>
      <c r="V3271">
        <f t="shared" si="414"/>
        <v>2018</v>
      </c>
      <c r="W3271" t="b">
        <v>0</v>
      </c>
      <c r="X3271">
        <f t="shared" si="415"/>
        <v>0</v>
      </c>
    </row>
    <row r="3272" spans="1:24" x14ac:dyDescent="0.25">
      <c r="A3272" t="s">
        <v>1332</v>
      </c>
      <c r="B3272" s="4">
        <v>43411</v>
      </c>
      <c r="C3272">
        <v>2018</v>
      </c>
      <c r="D3272" t="s">
        <v>2130</v>
      </c>
      <c r="E3272" t="s">
        <v>2187</v>
      </c>
      <c r="F3272" t="s">
        <v>2204</v>
      </c>
      <c r="G3272" t="s">
        <v>5495</v>
      </c>
      <c r="I3272" t="s">
        <v>2128</v>
      </c>
      <c r="J3272" t="s">
        <v>6876</v>
      </c>
      <c r="K3272" s="2">
        <v>65199</v>
      </c>
      <c r="L3272" s="2">
        <v>0</v>
      </c>
      <c r="M3272" t="b">
        <v>0</v>
      </c>
      <c r="N3272">
        <v>0</v>
      </c>
      <c r="O3272">
        <f t="shared" si="408"/>
        <v>0</v>
      </c>
      <c r="P3272">
        <f t="shared" si="409"/>
        <v>1</v>
      </c>
      <c r="Q3272">
        <f t="shared" si="410"/>
        <v>0</v>
      </c>
      <c r="R3272">
        <f t="shared" si="411"/>
        <v>1</v>
      </c>
      <c r="S3272">
        <f t="shared" si="412"/>
        <v>0</v>
      </c>
      <c r="T3272">
        <f t="shared" si="413"/>
        <v>1</v>
      </c>
      <c r="U3272" s="16">
        <v>43272.814768518518</v>
      </c>
      <c r="V3272">
        <f t="shared" si="414"/>
        <v>2018</v>
      </c>
      <c r="W3272" t="b">
        <v>0</v>
      </c>
      <c r="X3272">
        <f t="shared" si="415"/>
        <v>0</v>
      </c>
    </row>
    <row r="3273" spans="1:24" x14ac:dyDescent="0.25">
      <c r="A3273" t="s">
        <v>1367</v>
      </c>
      <c r="B3273" s="4">
        <v>43465</v>
      </c>
      <c r="C3273">
        <v>2018</v>
      </c>
      <c r="D3273" t="s">
        <v>2130</v>
      </c>
      <c r="E3273" t="s">
        <v>2187</v>
      </c>
      <c r="F3273" t="s">
        <v>2203</v>
      </c>
      <c r="G3273" t="s">
        <v>5496</v>
      </c>
      <c r="I3273" t="s">
        <v>2128</v>
      </c>
      <c r="J3273" t="s">
        <v>6876</v>
      </c>
      <c r="K3273" s="2">
        <v>64947</v>
      </c>
      <c r="L3273" s="2">
        <v>0</v>
      </c>
      <c r="M3273" t="b">
        <v>0</v>
      </c>
      <c r="N3273">
        <v>0</v>
      </c>
      <c r="O3273">
        <f t="shared" si="408"/>
        <v>0</v>
      </c>
      <c r="P3273">
        <f t="shared" si="409"/>
        <v>1</v>
      </c>
      <c r="Q3273">
        <f t="shared" si="410"/>
        <v>0</v>
      </c>
      <c r="R3273">
        <f t="shared" si="411"/>
        <v>1</v>
      </c>
      <c r="S3273">
        <f t="shared" si="412"/>
        <v>0</v>
      </c>
      <c r="T3273">
        <f t="shared" si="413"/>
        <v>1</v>
      </c>
      <c r="U3273" s="16">
        <v>43391.531423611108</v>
      </c>
      <c r="V3273">
        <f t="shared" si="414"/>
        <v>2018</v>
      </c>
      <c r="W3273" t="b">
        <v>0</v>
      </c>
      <c r="X3273">
        <f t="shared" si="415"/>
        <v>0</v>
      </c>
    </row>
    <row r="3274" spans="1:24" x14ac:dyDescent="0.25">
      <c r="A3274" t="s">
        <v>1361</v>
      </c>
      <c r="B3274" s="4">
        <v>44174</v>
      </c>
      <c r="C3274">
        <v>2020</v>
      </c>
      <c r="D3274" t="s">
        <v>2130</v>
      </c>
      <c r="E3274" t="s">
        <v>2187</v>
      </c>
      <c r="F3274" t="s">
        <v>2203</v>
      </c>
      <c r="G3274" t="s">
        <v>5497</v>
      </c>
      <c r="I3274" t="s">
        <v>2128</v>
      </c>
      <c r="J3274" t="s">
        <v>6876</v>
      </c>
      <c r="K3274" s="2">
        <v>64787</v>
      </c>
      <c r="L3274" s="2">
        <v>0</v>
      </c>
      <c r="M3274" t="b">
        <v>0</v>
      </c>
      <c r="N3274">
        <v>0</v>
      </c>
      <c r="O3274">
        <f t="shared" si="408"/>
        <v>0</v>
      </c>
      <c r="P3274">
        <f t="shared" si="409"/>
        <v>1</v>
      </c>
      <c r="Q3274">
        <f t="shared" si="410"/>
        <v>0</v>
      </c>
      <c r="R3274">
        <f t="shared" si="411"/>
        <v>1</v>
      </c>
      <c r="S3274">
        <f t="shared" si="412"/>
        <v>0</v>
      </c>
      <c r="T3274">
        <f t="shared" si="413"/>
        <v>1</v>
      </c>
      <c r="U3274" s="16">
        <v>43945.852708333332</v>
      </c>
      <c r="V3274">
        <f t="shared" si="414"/>
        <v>2020</v>
      </c>
      <c r="W3274" t="b">
        <v>0</v>
      </c>
      <c r="X3274">
        <f t="shared" si="415"/>
        <v>0</v>
      </c>
    </row>
    <row r="3275" spans="1:24" x14ac:dyDescent="0.25">
      <c r="A3275" t="s">
        <v>1818</v>
      </c>
      <c r="B3275" s="4">
        <v>43465</v>
      </c>
      <c r="C3275">
        <v>2018</v>
      </c>
      <c r="D3275" t="s">
        <v>2130</v>
      </c>
      <c r="E3275" t="s">
        <v>2187</v>
      </c>
      <c r="F3275" t="s">
        <v>2206</v>
      </c>
      <c r="G3275" t="s">
        <v>5498</v>
      </c>
      <c r="I3275" t="s">
        <v>2128</v>
      </c>
      <c r="J3275" t="s">
        <v>6876</v>
      </c>
      <c r="K3275" s="2">
        <v>75199</v>
      </c>
      <c r="L3275" s="2">
        <v>0</v>
      </c>
      <c r="M3275" t="b">
        <v>0</v>
      </c>
      <c r="N3275">
        <v>0</v>
      </c>
      <c r="O3275">
        <f t="shared" si="408"/>
        <v>0</v>
      </c>
      <c r="P3275">
        <f t="shared" si="409"/>
        <v>1</v>
      </c>
      <c r="Q3275">
        <f t="shared" si="410"/>
        <v>0</v>
      </c>
      <c r="R3275">
        <f t="shared" si="411"/>
        <v>1</v>
      </c>
      <c r="S3275">
        <f t="shared" si="412"/>
        <v>0</v>
      </c>
      <c r="T3275">
        <f t="shared" si="413"/>
        <v>1</v>
      </c>
      <c r="U3275" s="16">
        <v>43178.95784722222</v>
      </c>
      <c r="V3275">
        <f t="shared" si="414"/>
        <v>2018</v>
      </c>
      <c r="W3275" t="b">
        <v>0</v>
      </c>
      <c r="X3275">
        <f t="shared" si="415"/>
        <v>0</v>
      </c>
    </row>
    <row r="3276" spans="1:24" x14ac:dyDescent="0.25">
      <c r="A3276" t="s">
        <v>1817</v>
      </c>
      <c r="B3276" s="4">
        <v>43465</v>
      </c>
      <c r="C3276">
        <v>2018</v>
      </c>
      <c r="D3276" t="s">
        <v>2130</v>
      </c>
      <c r="E3276" t="s">
        <v>2187</v>
      </c>
      <c r="F3276" t="s">
        <v>2203</v>
      </c>
      <c r="G3276" t="s">
        <v>5499</v>
      </c>
      <c r="I3276" t="s">
        <v>2128</v>
      </c>
      <c r="J3276" t="s">
        <v>6876</v>
      </c>
      <c r="K3276" s="2">
        <v>71500</v>
      </c>
      <c r="L3276" s="2">
        <v>0</v>
      </c>
      <c r="M3276" t="b">
        <v>0</v>
      </c>
      <c r="N3276">
        <v>0</v>
      </c>
      <c r="O3276">
        <f t="shared" si="408"/>
        <v>0</v>
      </c>
      <c r="P3276">
        <f t="shared" si="409"/>
        <v>1</v>
      </c>
      <c r="Q3276">
        <f t="shared" si="410"/>
        <v>0</v>
      </c>
      <c r="R3276">
        <f t="shared" si="411"/>
        <v>1</v>
      </c>
      <c r="S3276">
        <f t="shared" si="412"/>
        <v>0</v>
      </c>
      <c r="T3276">
        <f t="shared" si="413"/>
        <v>1</v>
      </c>
      <c r="U3276" s="16">
        <v>43181.560416666667</v>
      </c>
      <c r="V3276">
        <f t="shared" si="414"/>
        <v>2018</v>
      </c>
      <c r="W3276" t="b">
        <v>0</v>
      </c>
      <c r="X3276">
        <f t="shared" si="415"/>
        <v>0</v>
      </c>
    </row>
    <row r="3277" spans="1:24" x14ac:dyDescent="0.25">
      <c r="A3277" t="s">
        <v>1819</v>
      </c>
      <c r="B3277" s="4">
        <v>43411</v>
      </c>
      <c r="C3277">
        <v>2018</v>
      </c>
      <c r="D3277" t="s">
        <v>2130</v>
      </c>
      <c r="E3277" t="s">
        <v>2187</v>
      </c>
      <c r="F3277" t="s">
        <v>2201</v>
      </c>
      <c r="G3277" t="s">
        <v>5500</v>
      </c>
      <c r="I3277" t="s">
        <v>2128</v>
      </c>
      <c r="J3277" t="s">
        <v>6876</v>
      </c>
      <c r="K3277" s="2">
        <v>65000</v>
      </c>
      <c r="L3277" s="2">
        <v>0</v>
      </c>
      <c r="M3277" t="b">
        <v>0</v>
      </c>
      <c r="N3277">
        <v>0</v>
      </c>
      <c r="O3277">
        <f t="shared" si="408"/>
        <v>0</v>
      </c>
      <c r="P3277">
        <f t="shared" si="409"/>
        <v>1</v>
      </c>
      <c r="Q3277">
        <f t="shared" si="410"/>
        <v>0</v>
      </c>
      <c r="R3277">
        <f t="shared" si="411"/>
        <v>1</v>
      </c>
      <c r="S3277">
        <f t="shared" si="412"/>
        <v>0</v>
      </c>
      <c r="T3277">
        <f t="shared" si="413"/>
        <v>1</v>
      </c>
      <c r="U3277" s="16">
        <v>43189.760254629633</v>
      </c>
      <c r="V3277">
        <f t="shared" si="414"/>
        <v>2018</v>
      </c>
      <c r="W3277" t="b">
        <v>0</v>
      </c>
      <c r="X3277">
        <f t="shared" si="415"/>
        <v>0</v>
      </c>
    </row>
    <row r="3278" spans="1:24" x14ac:dyDescent="0.25">
      <c r="A3278" t="s">
        <v>1357</v>
      </c>
      <c r="B3278" s="4">
        <v>43465</v>
      </c>
      <c r="C3278">
        <v>2018</v>
      </c>
      <c r="D3278" t="s">
        <v>2130</v>
      </c>
      <c r="E3278" t="s">
        <v>2187</v>
      </c>
      <c r="F3278" t="s">
        <v>2203</v>
      </c>
      <c r="G3278" t="s">
        <v>5501</v>
      </c>
      <c r="I3278" t="s">
        <v>2128</v>
      </c>
      <c r="J3278" t="s">
        <v>6876</v>
      </c>
      <c r="K3278" s="2">
        <v>65199</v>
      </c>
      <c r="L3278" s="2">
        <v>0</v>
      </c>
      <c r="M3278" t="b">
        <v>0</v>
      </c>
      <c r="N3278">
        <v>0</v>
      </c>
      <c r="O3278">
        <f t="shared" si="408"/>
        <v>0</v>
      </c>
      <c r="P3278">
        <f t="shared" si="409"/>
        <v>1</v>
      </c>
      <c r="Q3278">
        <f t="shared" si="410"/>
        <v>0</v>
      </c>
      <c r="R3278">
        <f t="shared" si="411"/>
        <v>1</v>
      </c>
      <c r="S3278">
        <f t="shared" si="412"/>
        <v>0</v>
      </c>
      <c r="T3278">
        <f t="shared" si="413"/>
        <v>1</v>
      </c>
      <c r="U3278" s="16">
        <v>43298.921296296299</v>
      </c>
      <c r="V3278">
        <f t="shared" si="414"/>
        <v>2018</v>
      </c>
      <c r="W3278" t="b">
        <v>0</v>
      </c>
      <c r="X3278">
        <f t="shared" si="415"/>
        <v>0</v>
      </c>
    </row>
    <row r="3279" spans="1:24" x14ac:dyDescent="0.25">
      <c r="A3279" t="s">
        <v>1260</v>
      </c>
      <c r="B3279" s="4">
        <v>43830</v>
      </c>
      <c r="C3279">
        <v>2019</v>
      </c>
      <c r="D3279" t="s">
        <v>2130</v>
      </c>
      <c r="E3279" t="s">
        <v>2191</v>
      </c>
      <c r="F3279" t="s">
        <v>2206</v>
      </c>
      <c r="G3279" t="s">
        <v>5502</v>
      </c>
      <c r="I3279" t="s">
        <v>2149</v>
      </c>
      <c r="J3279" t="s">
        <v>6876</v>
      </c>
      <c r="K3279" s="2">
        <v>133981</v>
      </c>
      <c r="L3279" s="2">
        <v>0</v>
      </c>
      <c r="M3279" t="b">
        <v>0</v>
      </c>
      <c r="N3279">
        <v>0</v>
      </c>
      <c r="O3279">
        <f t="shared" si="408"/>
        <v>0</v>
      </c>
      <c r="P3279">
        <f t="shared" si="409"/>
        <v>1</v>
      </c>
      <c r="Q3279">
        <f t="shared" si="410"/>
        <v>0</v>
      </c>
      <c r="R3279">
        <f t="shared" si="411"/>
        <v>1</v>
      </c>
      <c r="S3279">
        <f t="shared" si="412"/>
        <v>0</v>
      </c>
      <c r="T3279">
        <f t="shared" si="413"/>
        <v>1</v>
      </c>
      <c r="U3279" s="16">
        <v>43661.764490740738</v>
      </c>
      <c r="V3279">
        <f t="shared" si="414"/>
        <v>2019</v>
      </c>
      <c r="W3279" t="b">
        <v>0</v>
      </c>
      <c r="X3279">
        <f t="shared" si="415"/>
        <v>0</v>
      </c>
    </row>
    <row r="3280" spans="1:24" x14ac:dyDescent="0.25">
      <c r="A3280" t="s">
        <v>1360</v>
      </c>
      <c r="B3280" s="4">
        <v>44135</v>
      </c>
      <c r="C3280">
        <v>2020</v>
      </c>
      <c r="D3280" t="s">
        <v>2130</v>
      </c>
      <c r="E3280" t="s">
        <v>2187</v>
      </c>
      <c r="F3280" t="s">
        <v>2213</v>
      </c>
      <c r="G3280" t="s">
        <v>5503</v>
      </c>
      <c r="I3280" t="s">
        <v>2128</v>
      </c>
      <c r="J3280" t="s">
        <v>6876</v>
      </c>
      <c r="K3280" s="2">
        <v>64685.120000000003</v>
      </c>
      <c r="L3280" s="2">
        <v>0</v>
      </c>
      <c r="M3280" t="b">
        <v>0</v>
      </c>
      <c r="N3280">
        <v>0</v>
      </c>
      <c r="O3280">
        <f t="shared" si="408"/>
        <v>0</v>
      </c>
      <c r="P3280">
        <f t="shared" si="409"/>
        <v>1</v>
      </c>
      <c r="Q3280">
        <f t="shared" si="410"/>
        <v>0</v>
      </c>
      <c r="R3280">
        <f t="shared" si="411"/>
        <v>1</v>
      </c>
      <c r="S3280">
        <f t="shared" si="412"/>
        <v>0</v>
      </c>
      <c r="T3280">
        <f t="shared" si="413"/>
        <v>1</v>
      </c>
      <c r="U3280" s="16">
        <v>43847.874178240738</v>
      </c>
      <c r="V3280">
        <f t="shared" si="414"/>
        <v>2020</v>
      </c>
      <c r="W3280" t="b">
        <v>0</v>
      </c>
      <c r="X3280">
        <f t="shared" si="415"/>
        <v>0</v>
      </c>
    </row>
    <row r="3281" spans="1:24" x14ac:dyDescent="0.25">
      <c r="A3281" t="s">
        <v>1468</v>
      </c>
      <c r="B3281" s="4">
        <v>44140</v>
      </c>
      <c r="C3281">
        <v>2020</v>
      </c>
      <c r="D3281" t="s">
        <v>2140</v>
      </c>
      <c r="E3281" t="s">
        <v>2187</v>
      </c>
      <c r="F3281" t="s">
        <v>2206</v>
      </c>
      <c r="G3281" t="s">
        <v>5504</v>
      </c>
      <c r="I3281" t="s">
        <v>2140</v>
      </c>
      <c r="J3281" t="s">
        <v>6876</v>
      </c>
      <c r="K3281" s="2">
        <v>60505.2</v>
      </c>
      <c r="L3281" s="2">
        <v>0</v>
      </c>
      <c r="M3281" t="b">
        <v>0</v>
      </c>
      <c r="N3281">
        <v>0</v>
      </c>
      <c r="O3281">
        <f t="shared" si="408"/>
        <v>0</v>
      </c>
      <c r="P3281">
        <f t="shared" si="409"/>
        <v>1</v>
      </c>
      <c r="Q3281">
        <f t="shared" si="410"/>
        <v>0</v>
      </c>
      <c r="R3281">
        <f t="shared" si="411"/>
        <v>1</v>
      </c>
      <c r="S3281">
        <f t="shared" si="412"/>
        <v>0</v>
      </c>
      <c r="T3281">
        <f t="shared" si="413"/>
        <v>1</v>
      </c>
      <c r="U3281" s="16">
        <v>43971.930358796293</v>
      </c>
      <c r="V3281">
        <f t="shared" si="414"/>
        <v>2020</v>
      </c>
      <c r="W3281" t="b">
        <v>0</v>
      </c>
      <c r="X3281">
        <f t="shared" si="415"/>
        <v>0</v>
      </c>
    </row>
    <row r="3282" spans="1:24" x14ac:dyDescent="0.25">
      <c r="A3282" t="s">
        <v>1935</v>
      </c>
      <c r="B3282" s="4">
        <v>43404</v>
      </c>
      <c r="C3282">
        <v>2018</v>
      </c>
      <c r="D3282" t="s">
        <v>2130</v>
      </c>
      <c r="E3282" t="s">
        <v>2190</v>
      </c>
      <c r="F3282" t="s">
        <v>2203</v>
      </c>
      <c r="G3282" t="s">
        <v>5505</v>
      </c>
      <c r="H3282" t="s">
        <v>17193</v>
      </c>
      <c r="I3282" t="s">
        <v>2134</v>
      </c>
      <c r="J3282" t="s">
        <v>6876</v>
      </c>
      <c r="K3282" s="2">
        <v>130000</v>
      </c>
      <c r="L3282" s="2">
        <v>0</v>
      </c>
      <c r="M3282" t="b">
        <v>0</v>
      </c>
      <c r="N3282">
        <v>0</v>
      </c>
      <c r="O3282">
        <f t="shared" si="408"/>
        <v>0</v>
      </c>
      <c r="P3282">
        <f t="shared" si="409"/>
        <v>1</v>
      </c>
      <c r="Q3282">
        <f t="shared" si="410"/>
        <v>0</v>
      </c>
      <c r="R3282">
        <f t="shared" si="411"/>
        <v>1</v>
      </c>
      <c r="S3282">
        <f t="shared" si="412"/>
        <v>0</v>
      </c>
      <c r="T3282">
        <f t="shared" si="413"/>
        <v>1</v>
      </c>
      <c r="U3282" s="16">
        <v>43319.562847222223</v>
      </c>
      <c r="V3282">
        <f t="shared" si="414"/>
        <v>2018</v>
      </c>
      <c r="W3282" t="b">
        <v>0</v>
      </c>
      <c r="X3282">
        <f t="shared" si="415"/>
        <v>0</v>
      </c>
    </row>
    <row r="3283" spans="1:24" x14ac:dyDescent="0.25">
      <c r="A3283" t="s">
        <v>1756</v>
      </c>
      <c r="B3283" s="4">
        <v>43404</v>
      </c>
      <c r="C3283">
        <v>2018</v>
      </c>
      <c r="D3283" t="s">
        <v>2130</v>
      </c>
      <c r="E3283" t="s">
        <v>2188</v>
      </c>
      <c r="F3283" t="s">
        <v>2203</v>
      </c>
      <c r="G3283" t="s">
        <v>5506</v>
      </c>
      <c r="H3283" t="s">
        <v>17193</v>
      </c>
      <c r="I3283" t="s">
        <v>2134</v>
      </c>
      <c r="J3283" t="s">
        <v>6876</v>
      </c>
      <c r="K3283" s="2">
        <v>130000</v>
      </c>
      <c r="L3283" s="2">
        <v>0</v>
      </c>
      <c r="M3283" t="b">
        <v>0</v>
      </c>
      <c r="N3283">
        <v>0</v>
      </c>
      <c r="O3283">
        <f t="shared" si="408"/>
        <v>0</v>
      </c>
      <c r="P3283">
        <f t="shared" si="409"/>
        <v>1</v>
      </c>
      <c r="Q3283">
        <f t="shared" si="410"/>
        <v>0</v>
      </c>
      <c r="R3283">
        <f t="shared" si="411"/>
        <v>1</v>
      </c>
      <c r="S3283">
        <f t="shared" si="412"/>
        <v>0</v>
      </c>
      <c r="T3283">
        <f t="shared" si="413"/>
        <v>1</v>
      </c>
      <c r="U3283" s="16">
        <v>43319.581620370373</v>
      </c>
      <c r="V3283">
        <f t="shared" si="414"/>
        <v>2018</v>
      </c>
      <c r="W3283" t="b">
        <v>0</v>
      </c>
      <c r="X3283">
        <f t="shared" si="415"/>
        <v>0</v>
      </c>
    </row>
    <row r="3284" spans="1:24" x14ac:dyDescent="0.25">
      <c r="A3284" t="s">
        <v>1900</v>
      </c>
      <c r="B3284" s="4">
        <v>43826</v>
      </c>
      <c r="C3284">
        <v>2019</v>
      </c>
      <c r="D3284" t="s">
        <v>2140</v>
      </c>
      <c r="E3284" t="s">
        <v>2187</v>
      </c>
      <c r="F3284" t="s">
        <v>2207</v>
      </c>
      <c r="G3284" t="s">
        <v>5507</v>
      </c>
      <c r="H3284" t="s">
        <v>17193</v>
      </c>
      <c r="I3284" t="s">
        <v>2140</v>
      </c>
      <c r="J3284" t="s">
        <v>6876</v>
      </c>
      <c r="K3284" s="2">
        <v>65476</v>
      </c>
      <c r="L3284" s="2">
        <v>0</v>
      </c>
      <c r="M3284" t="b">
        <v>0</v>
      </c>
      <c r="N3284">
        <v>0</v>
      </c>
      <c r="O3284">
        <f t="shared" si="408"/>
        <v>0</v>
      </c>
      <c r="P3284">
        <f t="shared" si="409"/>
        <v>1</v>
      </c>
      <c r="Q3284">
        <f t="shared" si="410"/>
        <v>0</v>
      </c>
      <c r="R3284">
        <f t="shared" si="411"/>
        <v>1</v>
      </c>
      <c r="S3284">
        <f t="shared" si="412"/>
        <v>0</v>
      </c>
      <c r="T3284">
        <f t="shared" si="413"/>
        <v>1</v>
      </c>
      <c r="U3284" s="16">
        <v>43599.987638888888</v>
      </c>
      <c r="V3284">
        <f t="shared" si="414"/>
        <v>2019</v>
      </c>
      <c r="W3284" t="b">
        <v>0</v>
      </c>
      <c r="X3284">
        <f t="shared" si="415"/>
        <v>0</v>
      </c>
    </row>
    <row r="3285" spans="1:24" x14ac:dyDescent="0.25">
      <c r="A3285" t="s">
        <v>1430</v>
      </c>
      <c r="B3285" s="4">
        <v>43465</v>
      </c>
      <c r="C3285">
        <v>2018</v>
      </c>
      <c r="D3285" t="s">
        <v>2130</v>
      </c>
      <c r="E3285" t="s">
        <v>2187</v>
      </c>
      <c r="F3285" t="s">
        <v>2203</v>
      </c>
      <c r="G3285" t="s">
        <v>5508</v>
      </c>
      <c r="H3285" t="s">
        <v>17193</v>
      </c>
      <c r="I3285" t="s">
        <v>2140</v>
      </c>
      <c r="J3285" t="s">
        <v>6876</v>
      </c>
      <c r="K3285" s="2">
        <v>65199</v>
      </c>
      <c r="L3285" s="2">
        <v>0</v>
      </c>
      <c r="M3285" t="b">
        <v>0</v>
      </c>
      <c r="N3285">
        <v>0</v>
      </c>
      <c r="O3285">
        <f t="shared" si="408"/>
        <v>0</v>
      </c>
      <c r="P3285">
        <f t="shared" si="409"/>
        <v>1</v>
      </c>
      <c r="Q3285">
        <f t="shared" si="410"/>
        <v>0</v>
      </c>
      <c r="R3285">
        <f t="shared" si="411"/>
        <v>1</v>
      </c>
      <c r="S3285">
        <f t="shared" si="412"/>
        <v>0</v>
      </c>
      <c r="T3285">
        <f t="shared" si="413"/>
        <v>1</v>
      </c>
      <c r="U3285" s="16">
        <v>43306.612511574072</v>
      </c>
      <c r="V3285">
        <f t="shared" si="414"/>
        <v>2018</v>
      </c>
      <c r="W3285" t="b">
        <v>0</v>
      </c>
      <c r="X3285">
        <f t="shared" si="415"/>
        <v>0</v>
      </c>
    </row>
    <row r="3286" spans="1:24" x14ac:dyDescent="0.25">
      <c r="A3286" t="s">
        <v>1355</v>
      </c>
      <c r="B3286" s="4">
        <v>43761</v>
      </c>
      <c r="C3286">
        <v>2019</v>
      </c>
      <c r="D3286" t="s">
        <v>2130</v>
      </c>
      <c r="E3286" t="s">
        <v>2187</v>
      </c>
      <c r="F3286" t="s">
        <v>2203</v>
      </c>
      <c r="G3286" t="s">
        <v>5509</v>
      </c>
      <c r="H3286" t="s">
        <v>17193</v>
      </c>
      <c r="I3286" t="s">
        <v>2128</v>
      </c>
      <c r="J3286" t="s">
        <v>6876</v>
      </c>
      <c r="K3286" s="2">
        <v>72097</v>
      </c>
      <c r="L3286" s="2">
        <v>0</v>
      </c>
      <c r="M3286" t="b">
        <v>0</v>
      </c>
      <c r="N3286">
        <v>0</v>
      </c>
      <c r="O3286">
        <f t="shared" si="408"/>
        <v>0</v>
      </c>
      <c r="P3286">
        <f t="shared" si="409"/>
        <v>1</v>
      </c>
      <c r="Q3286">
        <f t="shared" si="410"/>
        <v>0</v>
      </c>
      <c r="R3286">
        <f t="shared" si="411"/>
        <v>1</v>
      </c>
      <c r="S3286">
        <f t="shared" si="412"/>
        <v>0</v>
      </c>
      <c r="T3286">
        <f t="shared" si="413"/>
        <v>1</v>
      </c>
      <c r="U3286" s="16">
        <v>43409.737222222226</v>
      </c>
      <c r="V3286">
        <f t="shared" si="414"/>
        <v>2018</v>
      </c>
      <c r="W3286" t="b">
        <v>0</v>
      </c>
      <c r="X3286">
        <f t="shared" si="415"/>
        <v>0</v>
      </c>
    </row>
    <row r="3287" spans="1:24" x14ac:dyDescent="0.25">
      <c r="A3287" t="s">
        <v>1346</v>
      </c>
      <c r="B3287" s="4">
        <v>43816</v>
      </c>
      <c r="C3287">
        <v>2019</v>
      </c>
      <c r="D3287" t="s">
        <v>2130</v>
      </c>
      <c r="E3287" t="s">
        <v>2187</v>
      </c>
      <c r="F3287" t="s">
        <v>2204</v>
      </c>
      <c r="G3287" t="s">
        <v>5510</v>
      </c>
      <c r="H3287" t="s">
        <v>17193</v>
      </c>
      <c r="I3287" t="s">
        <v>2128</v>
      </c>
      <c r="J3287" t="s">
        <v>6876</v>
      </c>
      <c r="K3287" s="2">
        <v>65437</v>
      </c>
      <c r="L3287" s="2">
        <v>0</v>
      </c>
      <c r="M3287" t="b">
        <v>0</v>
      </c>
      <c r="N3287">
        <v>0</v>
      </c>
      <c r="O3287">
        <f t="shared" si="408"/>
        <v>0</v>
      </c>
      <c r="P3287">
        <f t="shared" si="409"/>
        <v>1</v>
      </c>
      <c r="Q3287">
        <f t="shared" si="410"/>
        <v>0</v>
      </c>
      <c r="R3287">
        <f t="shared" si="411"/>
        <v>1</v>
      </c>
      <c r="S3287">
        <f t="shared" si="412"/>
        <v>0</v>
      </c>
      <c r="T3287">
        <f t="shared" si="413"/>
        <v>1</v>
      </c>
      <c r="U3287" s="16">
        <v>43738.810057870367</v>
      </c>
      <c r="V3287">
        <f t="shared" si="414"/>
        <v>2019</v>
      </c>
      <c r="W3287" t="b">
        <v>0</v>
      </c>
      <c r="X3287">
        <f t="shared" si="415"/>
        <v>0</v>
      </c>
    </row>
    <row r="3288" spans="1:24" x14ac:dyDescent="0.25">
      <c r="A3288" t="s">
        <v>1443</v>
      </c>
      <c r="B3288" s="4">
        <v>43767</v>
      </c>
      <c r="C3288">
        <v>2019</v>
      </c>
      <c r="D3288" t="s">
        <v>2140</v>
      </c>
      <c r="E3288" t="s">
        <v>2187</v>
      </c>
      <c r="F3288" t="s">
        <v>2203</v>
      </c>
      <c r="G3288" t="s">
        <v>5511</v>
      </c>
      <c r="H3288" t="s">
        <v>17193</v>
      </c>
      <c r="I3288" t="s">
        <v>2140</v>
      </c>
      <c r="J3288" t="s">
        <v>6876</v>
      </c>
      <c r="K3288" s="2">
        <v>65636</v>
      </c>
      <c r="L3288" s="2">
        <v>0</v>
      </c>
      <c r="M3288" t="b">
        <v>0</v>
      </c>
      <c r="N3288">
        <v>0</v>
      </c>
      <c r="O3288">
        <f t="shared" si="408"/>
        <v>0</v>
      </c>
      <c r="P3288">
        <f t="shared" si="409"/>
        <v>1</v>
      </c>
      <c r="Q3288">
        <f t="shared" si="410"/>
        <v>0</v>
      </c>
      <c r="R3288">
        <f t="shared" si="411"/>
        <v>1</v>
      </c>
      <c r="S3288">
        <f t="shared" si="412"/>
        <v>0</v>
      </c>
      <c r="T3288">
        <f t="shared" si="413"/>
        <v>1</v>
      </c>
      <c r="U3288" s="16">
        <v>43747.67664351852</v>
      </c>
      <c r="V3288">
        <f t="shared" si="414"/>
        <v>2019</v>
      </c>
      <c r="W3288" t="b">
        <v>0</v>
      </c>
      <c r="X3288">
        <f t="shared" si="415"/>
        <v>0</v>
      </c>
    </row>
    <row r="3289" spans="1:24" x14ac:dyDescent="0.25">
      <c r="A3289" t="s">
        <v>1190</v>
      </c>
      <c r="B3289" s="4">
        <v>43830</v>
      </c>
      <c r="C3289">
        <v>2019</v>
      </c>
      <c r="D3289" t="s">
        <v>2130</v>
      </c>
      <c r="E3289" t="s">
        <v>2192</v>
      </c>
      <c r="F3289" t="s">
        <v>2206</v>
      </c>
      <c r="G3289" t="s">
        <v>5512</v>
      </c>
      <c r="H3289" t="s">
        <v>17193</v>
      </c>
      <c r="I3289" t="s">
        <v>2132</v>
      </c>
      <c r="J3289" t="s">
        <v>6876</v>
      </c>
      <c r="K3289" s="2">
        <v>61158.34</v>
      </c>
      <c r="L3289" s="2">
        <v>0</v>
      </c>
      <c r="M3289" t="b">
        <v>0</v>
      </c>
      <c r="N3289">
        <v>0</v>
      </c>
      <c r="O3289">
        <f t="shared" si="408"/>
        <v>0</v>
      </c>
      <c r="P3289">
        <f t="shared" si="409"/>
        <v>1</v>
      </c>
      <c r="Q3289">
        <f t="shared" si="410"/>
        <v>0</v>
      </c>
      <c r="R3289">
        <f t="shared" si="411"/>
        <v>1</v>
      </c>
      <c r="S3289">
        <f t="shared" si="412"/>
        <v>0</v>
      </c>
      <c r="T3289">
        <f t="shared" si="413"/>
        <v>1</v>
      </c>
      <c r="U3289" s="16">
        <v>43749.829571759263</v>
      </c>
      <c r="V3289">
        <f t="shared" si="414"/>
        <v>2019</v>
      </c>
      <c r="W3289" t="b">
        <v>0</v>
      </c>
      <c r="X3289">
        <f t="shared" si="415"/>
        <v>0</v>
      </c>
    </row>
    <row r="3290" spans="1:24" x14ac:dyDescent="0.25">
      <c r="A3290" t="s">
        <v>1459</v>
      </c>
      <c r="B3290" s="4">
        <v>44165</v>
      </c>
      <c r="C3290">
        <v>2020</v>
      </c>
      <c r="D3290" t="s">
        <v>2140</v>
      </c>
      <c r="E3290" t="s">
        <v>2187</v>
      </c>
      <c r="F3290" t="s">
        <v>2203</v>
      </c>
      <c r="G3290" t="s">
        <v>5513</v>
      </c>
      <c r="H3290" t="s">
        <v>17193</v>
      </c>
      <c r="I3290" t="s">
        <v>2140</v>
      </c>
      <c r="J3290" t="s">
        <v>6876</v>
      </c>
      <c r="K3290" s="2">
        <v>65437</v>
      </c>
      <c r="L3290" s="2">
        <v>0</v>
      </c>
      <c r="M3290" t="b">
        <v>0</v>
      </c>
      <c r="N3290">
        <v>0</v>
      </c>
      <c r="O3290">
        <f t="shared" si="408"/>
        <v>0</v>
      </c>
      <c r="P3290">
        <f t="shared" si="409"/>
        <v>1</v>
      </c>
      <c r="Q3290">
        <f t="shared" si="410"/>
        <v>0</v>
      </c>
      <c r="R3290">
        <f t="shared" si="411"/>
        <v>1</v>
      </c>
      <c r="S3290">
        <f t="shared" si="412"/>
        <v>0</v>
      </c>
      <c r="T3290">
        <f t="shared" si="413"/>
        <v>1</v>
      </c>
      <c r="U3290" s="16">
        <v>43565.187002314815</v>
      </c>
      <c r="V3290">
        <f t="shared" si="414"/>
        <v>2019</v>
      </c>
      <c r="W3290" t="b">
        <v>0</v>
      </c>
      <c r="X3290">
        <f t="shared" si="415"/>
        <v>0</v>
      </c>
    </row>
    <row r="3291" spans="1:24" x14ac:dyDescent="0.25">
      <c r="A3291" t="s">
        <v>1919</v>
      </c>
      <c r="B3291" s="4">
        <v>42094</v>
      </c>
      <c r="C3291">
        <v>2015</v>
      </c>
      <c r="D3291" t="s">
        <v>2165</v>
      </c>
      <c r="E3291" t="s">
        <v>2188</v>
      </c>
      <c r="F3291" t="s">
        <v>2201</v>
      </c>
      <c r="G3291" t="s">
        <v>5514</v>
      </c>
      <c r="I3291" t="s">
        <v>2132</v>
      </c>
      <c r="J3291" t="s">
        <v>6876</v>
      </c>
      <c r="K3291" s="2">
        <v>315000</v>
      </c>
      <c r="L3291" s="2">
        <v>0</v>
      </c>
      <c r="M3291" t="b">
        <v>0</v>
      </c>
      <c r="N3291">
        <v>0</v>
      </c>
      <c r="O3291">
        <f t="shared" si="408"/>
        <v>0</v>
      </c>
      <c r="P3291">
        <f t="shared" si="409"/>
        <v>1</v>
      </c>
      <c r="Q3291">
        <f t="shared" si="410"/>
        <v>0</v>
      </c>
      <c r="R3291">
        <f t="shared" si="411"/>
        <v>1</v>
      </c>
      <c r="S3291">
        <f t="shared" si="412"/>
        <v>0</v>
      </c>
      <c r="T3291">
        <f t="shared" si="413"/>
        <v>1</v>
      </c>
      <c r="U3291" s="16">
        <v>42083.532465277778</v>
      </c>
      <c r="V3291">
        <f t="shared" si="414"/>
        <v>2015</v>
      </c>
      <c r="W3291" t="b">
        <v>0</v>
      </c>
      <c r="X3291">
        <f t="shared" si="415"/>
        <v>0</v>
      </c>
    </row>
    <row r="3292" spans="1:24" x14ac:dyDescent="0.25">
      <c r="A3292" t="s">
        <v>635</v>
      </c>
      <c r="B3292" s="4">
        <v>43948</v>
      </c>
      <c r="C3292">
        <v>2020</v>
      </c>
      <c r="D3292" t="s">
        <v>2134</v>
      </c>
      <c r="E3292" t="s">
        <v>2190</v>
      </c>
      <c r="F3292" t="s">
        <v>2201</v>
      </c>
      <c r="G3292" t="s">
        <v>5515</v>
      </c>
      <c r="I3292" t="s">
        <v>2134</v>
      </c>
      <c r="J3292" t="s">
        <v>6876</v>
      </c>
      <c r="K3292" s="2">
        <v>11700000</v>
      </c>
      <c r="L3292" s="2">
        <v>0</v>
      </c>
      <c r="M3292" t="b">
        <v>0</v>
      </c>
      <c r="N3292">
        <v>0</v>
      </c>
      <c r="O3292">
        <f t="shared" si="408"/>
        <v>0</v>
      </c>
      <c r="P3292">
        <f t="shared" si="409"/>
        <v>1</v>
      </c>
      <c r="Q3292">
        <f t="shared" si="410"/>
        <v>0</v>
      </c>
      <c r="R3292">
        <f t="shared" si="411"/>
        <v>1</v>
      </c>
      <c r="S3292">
        <f t="shared" si="412"/>
        <v>0</v>
      </c>
      <c r="T3292">
        <f t="shared" si="413"/>
        <v>1</v>
      </c>
      <c r="U3292" s="16">
        <v>43280.544965277775</v>
      </c>
      <c r="V3292">
        <f t="shared" si="414"/>
        <v>2018</v>
      </c>
      <c r="W3292" t="b">
        <v>0</v>
      </c>
      <c r="X3292">
        <f t="shared" si="415"/>
        <v>0</v>
      </c>
    </row>
    <row r="3293" spans="1:24" x14ac:dyDescent="0.25">
      <c r="A3293" t="s">
        <v>1760</v>
      </c>
      <c r="B3293" s="4">
        <v>43830</v>
      </c>
      <c r="C3293">
        <v>2019</v>
      </c>
      <c r="D3293" t="s">
        <v>2130</v>
      </c>
      <c r="E3293" t="s">
        <v>2191</v>
      </c>
      <c r="F3293" t="s">
        <v>2206</v>
      </c>
      <c r="G3293" t="s">
        <v>5516</v>
      </c>
      <c r="H3293" t="s">
        <v>17193</v>
      </c>
      <c r="I3293" t="s">
        <v>2149</v>
      </c>
      <c r="J3293" t="s">
        <v>6876</v>
      </c>
      <c r="K3293" s="2">
        <v>564848.5</v>
      </c>
      <c r="L3293" s="2">
        <v>0</v>
      </c>
      <c r="M3293" t="b">
        <v>0</v>
      </c>
      <c r="N3293">
        <v>0</v>
      </c>
      <c r="O3293">
        <f t="shared" si="408"/>
        <v>0</v>
      </c>
      <c r="P3293">
        <f t="shared" si="409"/>
        <v>1</v>
      </c>
      <c r="Q3293">
        <f t="shared" si="410"/>
        <v>0</v>
      </c>
      <c r="R3293">
        <f t="shared" si="411"/>
        <v>1</v>
      </c>
      <c r="S3293">
        <f t="shared" si="412"/>
        <v>0</v>
      </c>
      <c r="T3293">
        <f t="shared" si="413"/>
        <v>1</v>
      </c>
      <c r="U3293" s="16">
        <v>43591.695162037038</v>
      </c>
      <c r="V3293">
        <f t="shared" si="414"/>
        <v>2019</v>
      </c>
      <c r="W3293" t="b">
        <v>0</v>
      </c>
      <c r="X3293">
        <f t="shared" si="415"/>
        <v>0</v>
      </c>
    </row>
    <row r="3294" spans="1:24" x14ac:dyDescent="0.25">
      <c r="A3294" t="s">
        <v>1769</v>
      </c>
      <c r="B3294" s="4">
        <v>44104</v>
      </c>
      <c r="C3294">
        <v>2020</v>
      </c>
      <c r="D3294" t="s">
        <v>2125</v>
      </c>
      <c r="E3294" t="s">
        <v>2190</v>
      </c>
      <c r="F3294" t="s">
        <v>2201</v>
      </c>
      <c r="G3294" t="s">
        <v>5517</v>
      </c>
      <c r="I3294" t="s">
        <v>2132</v>
      </c>
      <c r="J3294" t="s">
        <v>6876</v>
      </c>
      <c r="K3294" s="2">
        <v>600000</v>
      </c>
      <c r="L3294" s="2">
        <v>0</v>
      </c>
      <c r="M3294" t="b">
        <v>0</v>
      </c>
      <c r="N3294">
        <v>0</v>
      </c>
      <c r="O3294">
        <f t="shared" si="408"/>
        <v>0</v>
      </c>
      <c r="P3294">
        <f t="shared" si="409"/>
        <v>1</v>
      </c>
      <c r="Q3294">
        <f t="shared" si="410"/>
        <v>0</v>
      </c>
      <c r="R3294">
        <f t="shared" si="411"/>
        <v>1</v>
      </c>
      <c r="S3294">
        <f t="shared" si="412"/>
        <v>0</v>
      </c>
      <c r="T3294">
        <f t="shared" si="413"/>
        <v>1</v>
      </c>
      <c r="U3294" s="16">
        <v>42103.854641203703</v>
      </c>
      <c r="V3294">
        <f t="shared" si="414"/>
        <v>2015</v>
      </c>
      <c r="W3294" t="b">
        <v>0</v>
      </c>
      <c r="X3294">
        <f t="shared" si="415"/>
        <v>0</v>
      </c>
    </row>
    <row r="3295" spans="1:24" x14ac:dyDescent="0.25">
      <c r="A3295" t="s">
        <v>1113</v>
      </c>
      <c r="B3295" s="4">
        <v>44286</v>
      </c>
      <c r="C3295">
        <v>2021</v>
      </c>
      <c r="D3295" t="s">
        <v>2147</v>
      </c>
      <c r="E3295" t="s">
        <v>2182</v>
      </c>
      <c r="F3295" t="s">
        <v>2203</v>
      </c>
      <c r="G3295" t="s">
        <v>5518</v>
      </c>
      <c r="I3295" t="s">
        <v>2147</v>
      </c>
      <c r="J3295" t="s">
        <v>6876</v>
      </c>
      <c r="K3295" s="2">
        <v>128340</v>
      </c>
      <c r="L3295" s="2">
        <v>0</v>
      </c>
      <c r="M3295" t="b">
        <v>0</v>
      </c>
      <c r="N3295">
        <v>0</v>
      </c>
      <c r="O3295">
        <f t="shared" si="408"/>
        <v>0</v>
      </c>
      <c r="P3295">
        <f t="shared" si="409"/>
        <v>1</v>
      </c>
      <c r="Q3295">
        <f t="shared" si="410"/>
        <v>0</v>
      </c>
      <c r="R3295">
        <f t="shared" si="411"/>
        <v>1</v>
      </c>
      <c r="S3295">
        <f t="shared" si="412"/>
        <v>0</v>
      </c>
      <c r="T3295">
        <f t="shared" si="413"/>
        <v>1</v>
      </c>
      <c r="U3295" s="16">
        <v>43973.615682870368</v>
      </c>
      <c r="V3295">
        <f t="shared" si="414"/>
        <v>2020</v>
      </c>
      <c r="W3295" t="b">
        <v>1</v>
      </c>
      <c r="X3295">
        <f t="shared" si="415"/>
        <v>128340</v>
      </c>
    </row>
    <row r="3296" spans="1:24" x14ac:dyDescent="0.25">
      <c r="A3296" t="s">
        <v>1665</v>
      </c>
      <c r="B3296" s="4">
        <v>43861</v>
      </c>
      <c r="C3296">
        <v>2020</v>
      </c>
      <c r="D3296" t="s">
        <v>2130</v>
      </c>
      <c r="E3296" t="s">
        <v>2187</v>
      </c>
      <c r="F3296" t="s">
        <v>2206</v>
      </c>
      <c r="G3296" t="s">
        <v>5519</v>
      </c>
      <c r="I3296" t="s">
        <v>2130</v>
      </c>
      <c r="J3296" t="s">
        <v>6876</v>
      </c>
      <c r="K3296" s="2">
        <v>497.5</v>
      </c>
      <c r="L3296" s="2">
        <v>0</v>
      </c>
      <c r="M3296" t="b">
        <v>0</v>
      </c>
      <c r="N3296">
        <v>0</v>
      </c>
      <c r="O3296">
        <f t="shared" si="408"/>
        <v>0</v>
      </c>
      <c r="P3296">
        <f t="shared" si="409"/>
        <v>1</v>
      </c>
      <c r="Q3296">
        <f t="shared" si="410"/>
        <v>0</v>
      </c>
      <c r="R3296">
        <f t="shared" si="411"/>
        <v>1</v>
      </c>
      <c r="S3296">
        <f t="shared" si="412"/>
        <v>0</v>
      </c>
      <c r="T3296">
        <f t="shared" si="413"/>
        <v>1</v>
      </c>
      <c r="U3296" s="16">
        <v>43815.817048611112</v>
      </c>
      <c r="V3296">
        <f t="shared" si="414"/>
        <v>2019</v>
      </c>
      <c r="W3296" t="b">
        <v>0</v>
      </c>
      <c r="X3296">
        <f t="shared" si="415"/>
        <v>0</v>
      </c>
    </row>
    <row r="3297" spans="1:24" x14ac:dyDescent="0.25">
      <c r="A3297" t="s">
        <v>139</v>
      </c>
      <c r="B3297" s="4">
        <v>43665</v>
      </c>
      <c r="C3297">
        <v>2019</v>
      </c>
      <c r="D3297" t="s">
        <v>2130</v>
      </c>
      <c r="E3297" t="s">
        <v>2191</v>
      </c>
      <c r="F3297" t="s">
        <v>2206</v>
      </c>
      <c r="G3297" t="s">
        <v>5520</v>
      </c>
      <c r="I3297" t="s">
        <v>2132</v>
      </c>
      <c r="J3297" t="s">
        <v>6876</v>
      </c>
      <c r="K3297" s="2">
        <v>114816.68</v>
      </c>
      <c r="L3297" s="2">
        <v>0</v>
      </c>
      <c r="M3297" t="b">
        <v>0</v>
      </c>
      <c r="N3297">
        <v>0</v>
      </c>
      <c r="O3297">
        <f t="shared" si="408"/>
        <v>0</v>
      </c>
      <c r="P3297">
        <f t="shared" si="409"/>
        <v>1</v>
      </c>
      <c r="Q3297">
        <f t="shared" si="410"/>
        <v>0</v>
      </c>
      <c r="R3297">
        <f t="shared" si="411"/>
        <v>1</v>
      </c>
      <c r="S3297">
        <f t="shared" si="412"/>
        <v>0</v>
      </c>
      <c r="T3297">
        <f t="shared" si="413"/>
        <v>1</v>
      </c>
      <c r="U3297" s="16">
        <v>43528.853356481479</v>
      </c>
      <c r="V3297">
        <f t="shared" si="414"/>
        <v>2019</v>
      </c>
      <c r="W3297" t="b">
        <v>0</v>
      </c>
      <c r="X3297">
        <f t="shared" si="415"/>
        <v>0</v>
      </c>
    </row>
    <row r="3298" spans="1:24" x14ac:dyDescent="0.25">
      <c r="A3298" t="s">
        <v>1685</v>
      </c>
      <c r="B3298" s="4">
        <v>44196</v>
      </c>
      <c r="C3298">
        <v>2020</v>
      </c>
      <c r="D3298" t="s">
        <v>2140</v>
      </c>
      <c r="E3298" t="s">
        <v>2187</v>
      </c>
      <c r="F3298" t="s">
        <v>2204</v>
      </c>
      <c r="G3298" t="s">
        <v>5521</v>
      </c>
      <c r="I3298" t="s">
        <v>2140</v>
      </c>
      <c r="J3298" t="s">
        <v>6876</v>
      </c>
      <c r="K3298" s="2">
        <v>142043.73000000001</v>
      </c>
      <c r="L3298" s="2">
        <v>0</v>
      </c>
      <c r="M3298" t="b">
        <v>0</v>
      </c>
      <c r="N3298">
        <v>0</v>
      </c>
      <c r="O3298">
        <f t="shared" si="408"/>
        <v>0</v>
      </c>
      <c r="P3298">
        <f t="shared" si="409"/>
        <v>1</v>
      </c>
      <c r="Q3298">
        <f t="shared" si="410"/>
        <v>0</v>
      </c>
      <c r="R3298">
        <f t="shared" si="411"/>
        <v>1</v>
      </c>
      <c r="S3298">
        <f t="shared" si="412"/>
        <v>0</v>
      </c>
      <c r="T3298">
        <f t="shared" si="413"/>
        <v>1</v>
      </c>
      <c r="U3298" s="16">
        <v>43999.076354166667</v>
      </c>
      <c r="V3298">
        <f t="shared" si="414"/>
        <v>2020</v>
      </c>
      <c r="W3298" t="b">
        <v>0</v>
      </c>
      <c r="X3298">
        <f t="shared" si="415"/>
        <v>0</v>
      </c>
    </row>
    <row r="3299" spans="1:24" x14ac:dyDescent="0.25">
      <c r="A3299" t="s">
        <v>1887</v>
      </c>
      <c r="B3299" s="4">
        <v>44155</v>
      </c>
      <c r="C3299">
        <v>2020</v>
      </c>
      <c r="D3299" t="s">
        <v>2130</v>
      </c>
      <c r="E3299" t="s">
        <v>2187</v>
      </c>
      <c r="F3299" t="s">
        <v>2201</v>
      </c>
      <c r="G3299" t="s">
        <v>5522</v>
      </c>
      <c r="I3299" t="s">
        <v>2130</v>
      </c>
      <c r="J3299" t="s">
        <v>6876</v>
      </c>
      <c r="K3299" s="2">
        <v>24450</v>
      </c>
      <c r="L3299" s="2">
        <v>0</v>
      </c>
      <c r="M3299" t="b">
        <v>0</v>
      </c>
      <c r="N3299">
        <v>0</v>
      </c>
      <c r="O3299">
        <f t="shared" si="408"/>
        <v>0</v>
      </c>
      <c r="P3299">
        <f t="shared" si="409"/>
        <v>1</v>
      </c>
      <c r="Q3299">
        <f t="shared" si="410"/>
        <v>0</v>
      </c>
      <c r="R3299">
        <f t="shared" si="411"/>
        <v>1</v>
      </c>
      <c r="S3299">
        <f t="shared" si="412"/>
        <v>0</v>
      </c>
      <c r="T3299">
        <f t="shared" si="413"/>
        <v>1</v>
      </c>
      <c r="U3299" s="16">
        <v>44060.634340277778</v>
      </c>
      <c r="V3299">
        <f t="shared" si="414"/>
        <v>2020</v>
      </c>
      <c r="W3299" t="b">
        <v>0</v>
      </c>
      <c r="X3299">
        <f t="shared" si="415"/>
        <v>0</v>
      </c>
    </row>
    <row r="3300" spans="1:24" x14ac:dyDescent="0.25">
      <c r="A3300" t="s">
        <v>514</v>
      </c>
      <c r="B3300" s="4">
        <v>44103</v>
      </c>
      <c r="C3300">
        <v>2020</v>
      </c>
      <c r="D3300" t="s">
        <v>2129</v>
      </c>
      <c r="E3300" t="s">
        <v>2183</v>
      </c>
      <c r="F3300" t="s">
        <v>2203</v>
      </c>
      <c r="G3300" t="s">
        <v>5523</v>
      </c>
      <c r="I3300" t="s">
        <v>2129</v>
      </c>
      <c r="J3300" t="s">
        <v>6876</v>
      </c>
      <c r="K3300" s="2">
        <v>97809</v>
      </c>
      <c r="L3300" s="2">
        <v>0</v>
      </c>
      <c r="M3300" t="b">
        <v>0</v>
      </c>
      <c r="N3300">
        <v>0</v>
      </c>
      <c r="O3300">
        <f t="shared" si="408"/>
        <v>0</v>
      </c>
      <c r="P3300">
        <f t="shared" si="409"/>
        <v>1</v>
      </c>
      <c r="Q3300">
        <f t="shared" si="410"/>
        <v>0</v>
      </c>
      <c r="R3300">
        <f t="shared" si="411"/>
        <v>1</v>
      </c>
      <c r="S3300">
        <f t="shared" si="412"/>
        <v>0</v>
      </c>
      <c r="T3300">
        <f t="shared" si="413"/>
        <v>1</v>
      </c>
      <c r="U3300" s="16">
        <v>43790.646111111113</v>
      </c>
      <c r="V3300">
        <f t="shared" si="414"/>
        <v>2019</v>
      </c>
      <c r="W3300" t="b">
        <v>0</v>
      </c>
      <c r="X3300">
        <f t="shared" si="415"/>
        <v>0</v>
      </c>
    </row>
    <row r="3301" spans="1:24" x14ac:dyDescent="0.25">
      <c r="A3301" t="s">
        <v>629</v>
      </c>
      <c r="B3301" s="4">
        <v>44183</v>
      </c>
      <c r="C3301">
        <v>2020</v>
      </c>
      <c r="D3301" t="s">
        <v>2148</v>
      </c>
      <c r="E3301" t="s">
        <v>2183</v>
      </c>
      <c r="F3301" t="s">
        <v>2201</v>
      </c>
      <c r="G3301" t="s">
        <v>5524</v>
      </c>
      <c r="I3301" t="s">
        <v>2148</v>
      </c>
      <c r="J3301" t="s">
        <v>6876</v>
      </c>
      <c r="K3301" s="2">
        <v>118020</v>
      </c>
      <c r="L3301" s="2">
        <v>0</v>
      </c>
      <c r="M3301" t="b">
        <v>0</v>
      </c>
      <c r="N3301">
        <v>0</v>
      </c>
      <c r="O3301">
        <f t="shared" si="408"/>
        <v>0</v>
      </c>
      <c r="P3301">
        <f t="shared" si="409"/>
        <v>1</v>
      </c>
      <c r="Q3301">
        <f t="shared" si="410"/>
        <v>0</v>
      </c>
      <c r="R3301">
        <f t="shared" si="411"/>
        <v>1</v>
      </c>
      <c r="S3301">
        <f t="shared" si="412"/>
        <v>0</v>
      </c>
      <c r="T3301">
        <f t="shared" si="413"/>
        <v>1</v>
      </c>
      <c r="U3301" s="16">
        <v>44134.858657407407</v>
      </c>
      <c r="V3301">
        <f t="shared" si="414"/>
        <v>2020</v>
      </c>
      <c r="W3301" t="b">
        <v>0</v>
      </c>
      <c r="X3301">
        <f t="shared" si="415"/>
        <v>0</v>
      </c>
    </row>
    <row r="3302" spans="1:24" x14ac:dyDescent="0.25">
      <c r="A3302" t="s">
        <v>292</v>
      </c>
      <c r="B3302" s="4">
        <v>44196</v>
      </c>
      <c r="C3302">
        <v>2020</v>
      </c>
      <c r="D3302" t="s">
        <v>2142</v>
      </c>
      <c r="E3302" t="s">
        <v>2183</v>
      </c>
      <c r="F3302" t="s">
        <v>2204</v>
      </c>
      <c r="G3302" t="s">
        <v>5525</v>
      </c>
      <c r="I3302" t="s">
        <v>2142</v>
      </c>
      <c r="J3302" t="s">
        <v>6876</v>
      </c>
      <c r="K3302" s="2">
        <v>23750</v>
      </c>
      <c r="L3302" s="2">
        <v>0</v>
      </c>
      <c r="M3302" t="b">
        <v>0</v>
      </c>
      <c r="N3302">
        <v>0</v>
      </c>
      <c r="O3302">
        <f t="shared" si="408"/>
        <v>0</v>
      </c>
      <c r="P3302">
        <f t="shared" si="409"/>
        <v>1</v>
      </c>
      <c r="Q3302">
        <f t="shared" si="410"/>
        <v>0</v>
      </c>
      <c r="R3302">
        <f t="shared" si="411"/>
        <v>1</v>
      </c>
      <c r="S3302">
        <f t="shared" si="412"/>
        <v>0</v>
      </c>
      <c r="T3302">
        <f t="shared" si="413"/>
        <v>1</v>
      </c>
      <c r="U3302" s="16">
        <v>44113.622916666667</v>
      </c>
      <c r="V3302">
        <f t="shared" si="414"/>
        <v>2020</v>
      </c>
      <c r="W3302" t="b">
        <v>1</v>
      </c>
      <c r="X3302">
        <f t="shared" si="415"/>
        <v>23750</v>
      </c>
    </row>
    <row r="3303" spans="1:24" x14ac:dyDescent="0.25">
      <c r="A3303" t="s">
        <v>294</v>
      </c>
      <c r="B3303" s="4">
        <v>43830</v>
      </c>
      <c r="C3303">
        <v>2019</v>
      </c>
      <c r="D3303" t="s">
        <v>2144</v>
      </c>
      <c r="E3303" t="s">
        <v>2183</v>
      </c>
      <c r="F3303" t="s">
        <v>2206</v>
      </c>
      <c r="G3303" t="s">
        <v>5526</v>
      </c>
      <c r="I3303" t="s">
        <v>2152</v>
      </c>
      <c r="J3303" t="s">
        <v>6876</v>
      </c>
      <c r="M3303" t="b">
        <v>0</v>
      </c>
      <c r="N3303">
        <v>0</v>
      </c>
      <c r="O3303">
        <f t="shared" si="408"/>
        <v>0</v>
      </c>
      <c r="P3303">
        <f t="shared" si="409"/>
        <v>1</v>
      </c>
      <c r="Q3303">
        <f t="shared" si="410"/>
        <v>0</v>
      </c>
      <c r="R3303">
        <f t="shared" si="411"/>
        <v>1</v>
      </c>
      <c r="S3303">
        <f t="shared" si="412"/>
        <v>0</v>
      </c>
      <c r="T3303">
        <f t="shared" si="413"/>
        <v>1</v>
      </c>
      <c r="U3303" s="16">
        <v>43628.724062499998</v>
      </c>
      <c r="V3303">
        <f t="shared" si="414"/>
        <v>2019</v>
      </c>
      <c r="W3303" t="b">
        <v>0</v>
      </c>
      <c r="X3303">
        <f t="shared" si="415"/>
        <v>0</v>
      </c>
    </row>
    <row r="3304" spans="1:24" x14ac:dyDescent="0.25">
      <c r="A3304" t="s">
        <v>265</v>
      </c>
      <c r="B3304" s="4">
        <v>43921</v>
      </c>
      <c r="C3304">
        <v>2020</v>
      </c>
      <c r="D3304" t="s">
        <v>2153</v>
      </c>
      <c r="E3304" t="s">
        <v>2193</v>
      </c>
      <c r="F3304" t="s">
        <v>2206</v>
      </c>
      <c r="G3304" t="s">
        <v>5527</v>
      </c>
      <c r="I3304" t="s">
        <v>2153</v>
      </c>
      <c r="J3304" t="s">
        <v>6876</v>
      </c>
      <c r="K3304" s="2">
        <v>88065</v>
      </c>
      <c r="L3304" s="2">
        <v>0</v>
      </c>
      <c r="M3304" t="b">
        <v>0</v>
      </c>
      <c r="N3304">
        <v>0</v>
      </c>
      <c r="O3304">
        <f t="shared" si="408"/>
        <v>0</v>
      </c>
      <c r="P3304">
        <f t="shared" si="409"/>
        <v>1</v>
      </c>
      <c r="Q3304">
        <f t="shared" si="410"/>
        <v>0</v>
      </c>
      <c r="R3304">
        <f t="shared" si="411"/>
        <v>1</v>
      </c>
      <c r="S3304">
        <f t="shared" si="412"/>
        <v>0</v>
      </c>
      <c r="T3304">
        <f t="shared" si="413"/>
        <v>1</v>
      </c>
      <c r="U3304" s="16">
        <v>43595.018599537034</v>
      </c>
      <c r="V3304">
        <f t="shared" si="414"/>
        <v>2019</v>
      </c>
      <c r="W3304" t="b">
        <v>0</v>
      </c>
      <c r="X3304">
        <f t="shared" si="415"/>
        <v>0</v>
      </c>
    </row>
    <row r="3305" spans="1:24" x14ac:dyDescent="0.25">
      <c r="A3305" t="s">
        <v>276</v>
      </c>
      <c r="B3305" s="4">
        <v>43921</v>
      </c>
      <c r="C3305">
        <v>2020</v>
      </c>
      <c r="D3305" t="s">
        <v>2153</v>
      </c>
      <c r="E3305" t="s">
        <v>2185</v>
      </c>
      <c r="F3305" t="s">
        <v>2211</v>
      </c>
      <c r="G3305" t="s">
        <v>5528</v>
      </c>
      <c r="I3305" t="s">
        <v>2153</v>
      </c>
      <c r="J3305" t="s">
        <v>6876</v>
      </c>
      <c r="K3305" s="2">
        <v>82480</v>
      </c>
      <c r="L3305" s="2">
        <v>0</v>
      </c>
      <c r="M3305" t="b">
        <v>0</v>
      </c>
      <c r="N3305">
        <v>0</v>
      </c>
      <c r="O3305">
        <f t="shared" si="408"/>
        <v>0</v>
      </c>
      <c r="P3305">
        <f t="shared" si="409"/>
        <v>1</v>
      </c>
      <c r="Q3305">
        <f t="shared" si="410"/>
        <v>0</v>
      </c>
      <c r="R3305">
        <f t="shared" si="411"/>
        <v>1</v>
      </c>
      <c r="S3305">
        <f t="shared" si="412"/>
        <v>0</v>
      </c>
      <c r="T3305">
        <f t="shared" si="413"/>
        <v>1</v>
      </c>
      <c r="U3305" s="16">
        <v>43580.720023148147</v>
      </c>
      <c r="V3305">
        <f t="shared" si="414"/>
        <v>2019</v>
      </c>
      <c r="W3305" t="b">
        <v>0</v>
      </c>
      <c r="X3305">
        <f t="shared" si="415"/>
        <v>0</v>
      </c>
    </row>
    <row r="3306" spans="1:24" x14ac:dyDescent="0.25">
      <c r="A3306" t="s">
        <v>957</v>
      </c>
      <c r="B3306" s="4">
        <v>44322</v>
      </c>
      <c r="C3306">
        <v>2021</v>
      </c>
      <c r="D3306" t="s">
        <v>2129</v>
      </c>
      <c r="E3306" t="s">
        <v>2185</v>
      </c>
      <c r="F3306" t="s">
        <v>2203</v>
      </c>
      <c r="G3306" t="s">
        <v>5529</v>
      </c>
      <c r="I3306" t="s">
        <v>2129</v>
      </c>
      <c r="J3306" t="s">
        <v>6876</v>
      </c>
      <c r="K3306" s="2">
        <v>26950</v>
      </c>
      <c r="L3306" s="2">
        <v>0</v>
      </c>
      <c r="M3306" t="b">
        <v>0</v>
      </c>
      <c r="N3306">
        <v>0</v>
      </c>
      <c r="O3306">
        <f t="shared" si="408"/>
        <v>0</v>
      </c>
      <c r="P3306">
        <f t="shared" si="409"/>
        <v>1</v>
      </c>
      <c r="Q3306">
        <f t="shared" si="410"/>
        <v>0</v>
      </c>
      <c r="R3306">
        <f t="shared" si="411"/>
        <v>1</v>
      </c>
      <c r="S3306">
        <f t="shared" si="412"/>
        <v>0</v>
      </c>
      <c r="T3306">
        <f t="shared" si="413"/>
        <v>1</v>
      </c>
      <c r="U3306" s="16">
        <v>43844.356203703705</v>
      </c>
      <c r="V3306">
        <f t="shared" si="414"/>
        <v>2020</v>
      </c>
      <c r="W3306" t="b">
        <v>0</v>
      </c>
      <c r="X3306">
        <f t="shared" si="415"/>
        <v>0</v>
      </c>
    </row>
    <row r="3307" spans="1:24" x14ac:dyDescent="0.25">
      <c r="A3307" t="s">
        <v>1159</v>
      </c>
      <c r="B3307" s="4">
        <v>44104</v>
      </c>
      <c r="C3307">
        <v>2020</v>
      </c>
      <c r="D3307" t="s">
        <v>2153</v>
      </c>
      <c r="E3307" t="s">
        <v>2183</v>
      </c>
      <c r="F3307" t="s">
        <v>2206</v>
      </c>
      <c r="G3307" t="s">
        <v>5530</v>
      </c>
      <c r="I3307" t="s">
        <v>2144</v>
      </c>
      <c r="J3307" t="s">
        <v>6876</v>
      </c>
      <c r="K3307" s="2">
        <v>85725</v>
      </c>
      <c r="L3307" s="2">
        <v>0</v>
      </c>
      <c r="M3307" t="b">
        <v>0</v>
      </c>
      <c r="N3307">
        <v>0</v>
      </c>
      <c r="O3307">
        <f t="shared" si="408"/>
        <v>0</v>
      </c>
      <c r="P3307">
        <f t="shared" si="409"/>
        <v>1</v>
      </c>
      <c r="Q3307">
        <f t="shared" si="410"/>
        <v>0</v>
      </c>
      <c r="R3307">
        <f t="shared" si="411"/>
        <v>1</v>
      </c>
      <c r="S3307">
        <f t="shared" si="412"/>
        <v>0</v>
      </c>
      <c r="T3307">
        <f t="shared" si="413"/>
        <v>1</v>
      </c>
      <c r="U3307" s="16">
        <v>43537.876516203702</v>
      </c>
      <c r="V3307">
        <f t="shared" si="414"/>
        <v>2019</v>
      </c>
      <c r="W3307" t="b">
        <v>0</v>
      </c>
      <c r="X3307">
        <f t="shared" si="415"/>
        <v>0</v>
      </c>
    </row>
    <row r="3308" spans="1:24" x14ac:dyDescent="0.25">
      <c r="A3308" t="s">
        <v>349</v>
      </c>
      <c r="B3308" s="4">
        <v>44196</v>
      </c>
      <c r="C3308">
        <v>2020</v>
      </c>
      <c r="D3308" t="s">
        <v>2153</v>
      </c>
      <c r="E3308" t="s">
        <v>2183</v>
      </c>
      <c r="F3308" t="s">
        <v>2201</v>
      </c>
      <c r="G3308" t="s">
        <v>5531</v>
      </c>
      <c r="I3308" t="s">
        <v>2153</v>
      </c>
      <c r="J3308" t="s">
        <v>6876</v>
      </c>
      <c r="K3308" s="2">
        <v>77485</v>
      </c>
      <c r="L3308" s="2">
        <v>0</v>
      </c>
      <c r="M3308" t="b">
        <v>0</v>
      </c>
      <c r="N3308">
        <v>0</v>
      </c>
      <c r="O3308">
        <f t="shared" si="408"/>
        <v>0</v>
      </c>
      <c r="P3308">
        <f t="shared" si="409"/>
        <v>1</v>
      </c>
      <c r="Q3308">
        <f t="shared" si="410"/>
        <v>0</v>
      </c>
      <c r="R3308">
        <f t="shared" si="411"/>
        <v>1</v>
      </c>
      <c r="S3308">
        <f t="shared" si="412"/>
        <v>0</v>
      </c>
      <c r="T3308">
        <f t="shared" si="413"/>
        <v>1</v>
      </c>
      <c r="U3308" s="16">
        <v>43530.626944444448</v>
      </c>
      <c r="V3308">
        <f t="shared" si="414"/>
        <v>2019</v>
      </c>
      <c r="W3308" t="b">
        <v>0</v>
      </c>
      <c r="X3308">
        <f t="shared" si="415"/>
        <v>0</v>
      </c>
    </row>
    <row r="3309" spans="1:24" x14ac:dyDescent="0.25">
      <c r="A3309" t="s">
        <v>957</v>
      </c>
      <c r="B3309" s="4">
        <v>44165</v>
      </c>
      <c r="C3309">
        <v>2020</v>
      </c>
      <c r="D3309" t="s">
        <v>2129</v>
      </c>
      <c r="E3309" t="s">
        <v>2185</v>
      </c>
      <c r="F3309" t="s">
        <v>2203</v>
      </c>
      <c r="G3309" t="s">
        <v>5532</v>
      </c>
      <c r="I3309" t="s">
        <v>2141</v>
      </c>
      <c r="J3309" t="s">
        <v>6876</v>
      </c>
      <c r="K3309" s="2">
        <v>5632</v>
      </c>
      <c r="L3309" s="2">
        <v>0</v>
      </c>
      <c r="M3309" t="b">
        <v>0</v>
      </c>
      <c r="N3309">
        <v>0</v>
      </c>
      <c r="O3309">
        <f t="shared" si="408"/>
        <v>0</v>
      </c>
      <c r="P3309">
        <f t="shared" si="409"/>
        <v>1</v>
      </c>
      <c r="Q3309">
        <f t="shared" si="410"/>
        <v>0</v>
      </c>
      <c r="R3309">
        <f t="shared" si="411"/>
        <v>1</v>
      </c>
      <c r="S3309">
        <f t="shared" si="412"/>
        <v>0</v>
      </c>
      <c r="T3309">
        <f t="shared" si="413"/>
        <v>1</v>
      </c>
      <c r="U3309" s="16">
        <v>43851.399780092594</v>
      </c>
      <c r="V3309">
        <f t="shared" si="414"/>
        <v>2020</v>
      </c>
      <c r="W3309" t="b">
        <v>0</v>
      </c>
      <c r="X3309">
        <f t="shared" si="415"/>
        <v>0</v>
      </c>
    </row>
    <row r="3310" spans="1:24" x14ac:dyDescent="0.25">
      <c r="A3310" t="s">
        <v>555</v>
      </c>
      <c r="B3310" s="4">
        <v>44196</v>
      </c>
      <c r="C3310">
        <v>2020</v>
      </c>
      <c r="D3310" t="s">
        <v>2153</v>
      </c>
      <c r="E3310" t="s">
        <v>2183</v>
      </c>
      <c r="F3310" t="s">
        <v>2206</v>
      </c>
      <c r="G3310" t="s">
        <v>5533</v>
      </c>
      <c r="I3310" t="s">
        <v>2144</v>
      </c>
      <c r="J3310" t="s">
        <v>6876</v>
      </c>
      <c r="K3310" s="2">
        <v>90775</v>
      </c>
      <c r="L3310" s="2">
        <v>0</v>
      </c>
      <c r="M3310" t="b">
        <v>0</v>
      </c>
      <c r="N3310">
        <v>0</v>
      </c>
      <c r="O3310">
        <f t="shared" si="408"/>
        <v>0</v>
      </c>
      <c r="P3310">
        <f t="shared" si="409"/>
        <v>1</v>
      </c>
      <c r="Q3310">
        <f t="shared" si="410"/>
        <v>0</v>
      </c>
      <c r="R3310">
        <f t="shared" si="411"/>
        <v>1</v>
      </c>
      <c r="S3310">
        <f t="shared" si="412"/>
        <v>0</v>
      </c>
      <c r="T3310">
        <f t="shared" si="413"/>
        <v>1</v>
      </c>
      <c r="U3310" s="16">
        <v>43693.796365740738</v>
      </c>
      <c r="V3310">
        <f t="shared" si="414"/>
        <v>2019</v>
      </c>
      <c r="W3310" t="b">
        <v>0</v>
      </c>
      <c r="X3310">
        <f t="shared" si="415"/>
        <v>0</v>
      </c>
    </row>
    <row r="3311" spans="1:24" x14ac:dyDescent="0.25">
      <c r="A3311" t="s">
        <v>262</v>
      </c>
      <c r="B3311" s="4">
        <v>43921</v>
      </c>
      <c r="C3311">
        <v>2020</v>
      </c>
      <c r="D3311" t="s">
        <v>2141</v>
      </c>
      <c r="E3311" t="s">
        <v>2185</v>
      </c>
      <c r="F3311" t="s">
        <v>2204</v>
      </c>
      <c r="G3311" t="s">
        <v>5534</v>
      </c>
      <c r="I3311" t="s">
        <v>2153</v>
      </c>
      <c r="J3311" t="s">
        <v>6876</v>
      </c>
      <c r="K3311" s="2">
        <v>85725</v>
      </c>
      <c r="L3311" s="2">
        <v>0</v>
      </c>
      <c r="M3311" t="b">
        <v>0</v>
      </c>
      <c r="N3311">
        <v>0</v>
      </c>
      <c r="O3311">
        <f t="shared" si="408"/>
        <v>0</v>
      </c>
      <c r="P3311">
        <f t="shared" si="409"/>
        <v>1</v>
      </c>
      <c r="Q3311">
        <f t="shared" si="410"/>
        <v>0</v>
      </c>
      <c r="R3311">
        <f t="shared" si="411"/>
        <v>1</v>
      </c>
      <c r="S3311">
        <f t="shared" si="412"/>
        <v>0</v>
      </c>
      <c r="T3311">
        <f t="shared" si="413"/>
        <v>1</v>
      </c>
      <c r="U3311" s="16">
        <v>43472.930671296293</v>
      </c>
      <c r="V3311">
        <f t="shared" si="414"/>
        <v>2019</v>
      </c>
      <c r="W3311" t="b">
        <v>0</v>
      </c>
      <c r="X3311">
        <f t="shared" si="415"/>
        <v>0</v>
      </c>
    </row>
    <row r="3312" spans="1:24" x14ac:dyDescent="0.25">
      <c r="A3312" t="s">
        <v>262</v>
      </c>
      <c r="B3312" s="4">
        <v>44253</v>
      </c>
      <c r="C3312">
        <v>2021</v>
      </c>
      <c r="D3312" t="s">
        <v>2153</v>
      </c>
      <c r="E3312" t="s">
        <v>2185</v>
      </c>
      <c r="F3312" t="s">
        <v>2206</v>
      </c>
      <c r="G3312" t="s">
        <v>5535</v>
      </c>
      <c r="I3312" t="s">
        <v>2144</v>
      </c>
      <c r="J3312" t="s">
        <v>6876</v>
      </c>
      <c r="K3312" s="2">
        <v>90775</v>
      </c>
      <c r="L3312" s="2">
        <v>0</v>
      </c>
      <c r="M3312" t="b">
        <v>0</v>
      </c>
      <c r="N3312">
        <v>0</v>
      </c>
      <c r="O3312">
        <f t="shared" si="408"/>
        <v>0</v>
      </c>
      <c r="P3312">
        <f t="shared" si="409"/>
        <v>1</v>
      </c>
      <c r="Q3312">
        <f t="shared" si="410"/>
        <v>0</v>
      </c>
      <c r="R3312">
        <f t="shared" si="411"/>
        <v>1</v>
      </c>
      <c r="S3312">
        <f t="shared" si="412"/>
        <v>0</v>
      </c>
      <c r="T3312">
        <f t="shared" si="413"/>
        <v>1</v>
      </c>
      <c r="U3312" s="16">
        <v>43669.991875</v>
      </c>
      <c r="V3312">
        <f t="shared" si="414"/>
        <v>2019</v>
      </c>
      <c r="W3312" t="b">
        <v>0</v>
      </c>
      <c r="X3312">
        <f t="shared" si="415"/>
        <v>0</v>
      </c>
    </row>
    <row r="3313" spans="1:24" x14ac:dyDescent="0.25">
      <c r="A3313" t="s">
        <v>875</v>
      </c>
      <c r="B3313" s="4">
        <v>44012</v>
      </c>
      <c r="C3313">
        <v>2020</v>
      </c>
      <c r="D3313" t="s">
        <v>2153</v>
      </c>
      <c r="E3313" t="s">
        <v>2183</v>
      </c>
      <c r="F3313" t="s">
        <v>2204</v>
      </c>
      <c r="G3313" t="s">
        <v>5536</v>
      </c>
      <c r="I3313" t="s">
        <v>2153</v>
      </c>
      <c r="J3313" t="s">
        <v>6876</v>
      </c>
      <c r="K3313" s="2">
        <v>86860</v>
      </c>
      <c r="L3313" s="2">
        <v>0</v>
      </c>
      <c r="M3313" t="b">
        <v>0</v>
      </c>
      <c r="N3313">
        <v>0</v>
      </c>
      <c r="O3313">
        <f t="shared" si="408"/>
        <v>0</v>
      </c>
      <c r="P3313">
        <f t="shared" si="409"/>
        <v>1</v>
      </c>
      <c r="Q3313">
        <f t="shared" si="410"/>
        <v>0</v>
      </c>
      <c r="R3313">
        <f t="shared" si="411"/>
        <v>1</v>
      </c>
      <c r="S3313">
        <f t="shared" si="412"/>
        <v>0</v>
      </c>
      <c r="T3313">
        <f t="shared" si="413"/>
        <v>1</v>
      </c>
      <c r="U3313" s="16">
        <v>43670.703969907408</v>
      </c>
      <c r="V3313">
        <f t="shared" si="414"/>
        <v>2019</v>
      </c>
      <c r="W3313" t="b">
        <v>0</v>
      </c>
      <c r="X3313">
        <f t="shared" si="415"/>
        <v>0</v>
      </c>
    </row>
    <row r="3314" spans="1:24" x14ac:dyDescent="0.25">
      <c r="A3314" t="s">
        <v>1052</v>
      </c>
      <c r="B3314" s="4">
        <v>44104</v>
      </c>
      <c r="C3314">
        <v>2020</v>
      </c>
      <c r="D3314" t="s">
        <v>2141</v>
      </c>
      <c r="E3314" t="s">
        <v>2183</v>
      </c>
      <c r="F3314" t="s">
        <v>2201</v>
      </c>
      <c r="G3314" t="s">
        <v>5537</v>
      </c>
      <c r="I3314" t="s">
        <v>2144</v>
      </c>
      <c r="J3314" t="s">
        <v>6876</v>
      </c>
      <c r="K3314" s="2">
        <v>86860</v>
      </c>
      <c r="L3314" s="2">
        <v>0</v>
      </c>
      <c r="M3314" t="b">
        <v>0</v>
      </c>
      <c r="N3314">
        <v>0</v>
      </c>
      <c r="O3314">
        <f t="shared" si="408"/>
        <v>0</v>
      </c>
      <c r="P3314">
        <f t="shared" si="409"/>
        <v>1</v>
      </c>
      <c r="Q3314">
        <f t="shared" si="410"/>
        <v>0</v>
      </c>
      <c r="R3314">
        <f t="shared" si="411"/>
        <v>1</v>
      </c>
      <c r="S3314">
        <f t="shared" si="412"/>
        <v>0</v>
      </c>
      <c r="T3314">
        <f t="shared" si="413"/>
        <v>1</v>
      </c>
      <c r="U3314" s="16">
        <v>43627.079155092593</v>
      </c>
      <c r="V3314">
        <f t="shared" si="414"/>
        <v>2019</v>
      </c>
      <c r="W3314" t="b">
        <v>0</v>
      </c>
      <c r="X3314">
        <f t="shared" si="415"/>
        <v>0</v>
      </c>
    </row>
    <row r="3315" spans="1:24" x14ac:dyDescent="0.25">
      <c r="A3315" t="s">
        <v>1175</v>
      </c>
      <c r="B3315" s="4">
        <v>44104</v>
      </c>
      <c r="C3315">
        <v>2020</v>
      </c>
      <c r="D3315" t="s">
        <v>2141</v>
      </c>
      <c r="E3315" t="s">
        <v>2185</v>
      </c>
      <c r="F3315" t="s">
        <v>2204</v>
      </c>
      <c r="G3315" t="s">
        <v>5538</v>
      </c>
      <c r="I3315" t="s">
        <v>2144</v>
      </c>
      <c r="J3315" t="s">
        <v>6876</v>
      </c>
      <c r="K3315" s="2">
        <v>85725</v>
      </c>
      <c r="L3315" s="2">
        <v>0</v>
      </c>
      <c r="M3315" t="b">
        <v>0</v>
      </c>
      <c r="N3315">
        <v>0</v>
      </c>
      <c r="O3315">
        <f t="shared" si="408"/>
        <v>0</v>
      </c>
      <c r="P3315">
        <f t="shared" si="409"/>
        <v>1</v>
      </c>
      <c r="Q3315">
        <f t="shared" si="410"/>
        <v>0</v>
      </c>
      <c r="R3315">
        <f t="shared" si="411"/>
        <v>1</v>
      </c>
      <c r="S3315">
        <f t="shared" si="412"/>
        <v>0</v>
      </c>
      <c r="T3315">
        <f t="shared" si="413"/>
        <v>1</v>
      </c>
      <c r="U3315" s="16">
        <v>43462.028692129628</v>
      </c>
      <c r="V3315">
        <f t="shared" si="414"/>
        <v>2018</v>
      </c>
      <c r="W3315" t="b">
        <v>0</v>
      </c>
      <c r="X3315">
        <f t="shared" si="415"/>
        <v>0</v>
      </c>
    </row>
    <row r="3316" spans="1:24" x14ac:dyDescent="0.25">
      <c r="A3316" t="s">
        <v>112</v>
      </c>
      <c r="B3316" s="4">
        <v>43717</v>
      </c>
      <c r="C3316">
        <v>2019</v>
      </c>
      <c r="D3316" t="s">
        <v>2141</v>
      </c>
      <c r="E3316" t="s">
        <v>2193</v>
      </c>
      <c r="F3316" t="s">
        <v>2201</v>
      </c>
      <c r="G3316" t="s">
        <v>5539</v>
      </c>
      <c r="I3316" t="s">
        <v>2144</v>
      </c>
      <c r="J3316" t="s">
        <v>6876</v>
      </c>
      <c r="K3316" s="2">
        <v>90175</v>
      </c>
      <c r="L3316" s="2">
        <v>0</v>
      </c>
      <c r="M3316" t="b">
        <v>0</v>
      </c>
      <c r="N3316">
        <v>0</v>
      </c>
      <c r="O3316">
        <f t="shared" si="408"/>
        <v>0</v>
      </c>
      <c r="P3316">
        <f t="shared" si="409"/>
        <v>1</v>
      </c>
      <c r="Q3316">
        <f t="shared" si="410"/>
        <v>0</v>
      </c>
      <c r="R3316">
        <f t="shared" si="411"/>
        <v>1</v>
      </c>
      <c r="S3316">
        <f t="shared" si="412"/>
        <v>0</v>
      </c>
      <c r="T3316">
        <f t="shared" si="413"/>
        <v>1</v>
      </c>
      <c r="U3316" s="16">
        <v>43628.563668981478</v>
      </c>
      <c r="V3316">
        <f t="shared" si="414"/>
        <v>2019</v>
      </c>
      <c r="W3316" t="b">
        <v>0</v>
      </c>
      <c r="X3316">
        <f t="shared" si="415"/>
        <v>0</v>
      </c>
    </row>
    <row r="3317" spans="1:24" x14ac:dyDescent="0.25">
      <c r="A3317" t="s">
        <v>262</v>
      </c>
      <c r="B3317" s="4">
        <v>44196</v>
      </c>
      <c r="C3317">
        <v>2020</v>
      </c>
      <c r="D3317" t="s">
        <v>2141</v>
      </c>
      <c r="E3317" t="s">
        <v>2185</v>
      </c>
      <c r="F3317" t="s">
        <v>2204</v>
      </c>
      <c r="G3317" t="s">
        <v>5540</v>
      </c>
      <c r="I3317" t="s">
        <v>2144</v>
      </c>
      <c r="J3317" t="s">
        <v>6876</v>
      </c>
      <c r="K3317" s="2">
        <v>85725</v>
      </c>
      <c r="L3317" s="2">
        <v>0</v>
      </c>
      <c r="M3317" t="b">
        <v>0</v>
      </c>
      <c r="N3317">
        <v>0</v>
      </c>
      <c r="O3317">
        <f t="shared" si="408"/>
        <v>0</v>
      </c>
      <c r="P3317">
        <f t="shared" si="409"/>
        <v>1</v>
      </c>
      <c r="Q3317">
        <f t="shared" si="410"/>
        <v>0</v>
      </c>
      <c r="R3317">
        <f t="shared" si="411"/>
        <v>1</v>
      </c>
      <c r="S3317">
        <f t="shared" si="412"/>
        <v>0</v>
      </c>
      <c r="T3317">
        <f t="shared" si="413"/>
        <v>1</v>
      </c>
      <c r="U3317" s="16">
        <v>43472.917025462964</v>
      </c>
      <c r="V3317">
        <f t="shared" si="414"/>
        <v>2019</v>
      </c>
      <c r="W3317" t="b">
        <v>0</v>
      </c>
      <c r="X3317">
        <f t="shared" si="415"/>
        <v>0</v>
      </c>
    </row>
    <row r="3318" spans="1:24" x14ac:dyDescent="0.25">
      <c r="A3318" t="s">
        <v>262</v>
      </c>
      <c r="B3318" s="4">
        <v>43799</v>
      </c>
      <c r="C3318">
        <v>2019</v>
      </c>
      <c r="D3318" t="s">
        <v>2141</v>
      </c>
      <c r="E3318" t="s">
        <v>2185</v>
      </c>
      <c r="F3318" t="s">
        <v>2201</v>
      </c>
      <c r="G3318" t="s">
        <v>5541</v>
      </c>
      <c r="I3318" t="s">
        <v>2153</v>
      </c>
      <c r="J3318" t="s">
        <v>6876</v>
      </c>
      <c r="K3318" s="2">
        <v>77895</v>
      </c>
      <c r="L3318" s="2">
        <v>0</v>
      </c>
      <c r="M3318" t="b">
        <v>0</v>
      </c>
      <c r="N3318">
        <v>0</v>
      </c>
      <c r="O3318">
        <f t="shared" si="408"/>
        <v>0</v>
      </c>
      <c r="P3318">
        <f t="shared" si="409"/>
        <v>1</v>
      </c>
      <c r="Q3318">
        <f t="shared" si="410"/>
        <v>0</v>
      </c>
      <c r="R3318">
        <f t="shared" si="411"/>
        <v>1</v>
      </c>
      <c r="S3318">
        <f t="shared" si="412"/>
        <v>0</v>
      </c>
      <c r="T3318">
        <f t="shared" si="413"/>
        <v>1</v>
      </c>
      <c r="U3318" s="16">
        <v>43669.702789351853</v>
      </c>
      <c r="V3318">
        <f t="shared" si="414"/>
        <v>2019</v>
      </c>
      <c r="W3318" t="b">
        <v>0</v>
      </c>
      <c r="X3318">
        <f t="shared" si="415"/>
        <v>0</v>
      </c>
    </row>
    <row r="3319" spans="1:24" x14ac:dyDescent="0.25">
      <c r="A3319" t="s">
        <v>1997</v>
      </c>
      <c r="B3319" s="4">
        <v>43920</v>
      </c>
      <c r="C3319">
        <v>2020</v>
      </c>
      <c r="D3319" t="s">
        <v>2129</v>
      </c>
      <c r="E3319" t="s">
        <v>2183</v>
      </c>
      <c r="F3319" t="s">
        <v>2203</v>
      </c>
      <c r="G3319" t="s">
        <v>5542</v>
      </c>
      <c r="I3319" t="s">
        <v>2129</v>
      </c>
      <c r="J3319" t="s">
        <v>6876</v>
      </c>
      <c r="K3319" s="2">
        <v>78069.8</v>
      </c>
      <c r="L3319" s="2">
        <v>0</v>
      </c>
      <c r="M3319" t="b">
        <v>0</v>
      </c>
      <c r="N3319">
        <v>0</v>
      </c>
      <c r="O3319">
        <f t="shared" si="408"/>
        <v>0</v>
      </c>
      <c r="P3319">
        <f t="shared" si="409"/>
        <v>1</v>
      </c>
      <c r="Q3319">
        <f t="shared" si="410"/>
        <v>0</v>
      </c>
      <c r="R3319">
        <f t="shared" si="411"/>
        <v>1</v>
      </c>
      <c r="S3319">
        <f t="shared" si="412"/>
        <v>0</v>
      </c>
      <c r="T3319">
        <f t="shared" si="413"/>
        <v>1</v>
      </c>
      <c r="U3319" s="16">
        <v>43878.523333333331</v>
      </c>
      <c r="V3319">
        <f t="shared" si="414"/>
        <v>2020</v>
      </c>
      <c r="W3319" t="b">
        <v>0</v>
      </c>
      <c r="X3319">
        <f t="shared" si="415"/>
        <v>0</v>
      </c>
    </row>
    <row r="3320" spans="1:24" x14ac:dyDescent="0.25">
      <c r="A3320" t="s">
        <v>629</v>
      </c>
      <c r="B3320" s="4">
        <v>43921</v>
      </c>
      <c r="C3320">
        <v>2020</v>
      </c>
      <c r="D3320" t="s">
        <v>2144</v>
      </c>
      <c r="E3320" t="s">
        <v>2183</v>
      </c>
      <c r="F3320" t="s">
        <v>2204</v>
      </c>
      <c r="G3320" t="s">
        <v>5543</v>
      </c>
      <c r="I3320" t="s">
        <v>2144</v>
      </c>
      <c r="J3320" t="s">
        <v>6876</v>
      </c>
      <c r="K3320" s="2">
        <v>86395</v>
      </c>
      <c r="L3320" s="2">
        <v>0</v>
      </c>
      <c r="M3320" t="b">
        <v>0</v>
      </c>
      <c r="N3320">
        <v>0</v>
      </c>
      <c r="O3320">
        <f t="shared" si="408"/>
        <v>0</v>
      </c>
      <c r="P3320">
        <f t="shared" si="409"/>
        <v>1</v>
      </c>
      <c r="Q3320">
        <f t="shared" si="410"/>
        <v>0</v>
      </c>
      <c r="R3320">
        <f t="shared" si="411"/>
        <v>1</v>
      </c>
      <c r="S3320">
        <f t="shared" si="412"/>
        <v>0</v>
      </c>
      <c r="T3320">
        <f t="shared" si="413"/>
        <v>1</v>
      </c>
      <c r="U3320" s="16">
        <v>43727.689282407409</v>
      </c>
      <c r="V3320">
        <f t="shared" si="414"/>
        <v>2019</v>
      </c>
      <c r="W3320" t="b">
        <v>0</v>
      </c>
      <c r="X3320">
        <f t="shared" si="415"/>
        <v>0</v>
      </c>
    </row>
    <row r="3321" spans="1:24" x14ac:dyDescent="0.25">
      <c r="A3321" t="s">
        <v>489</v>
      </c>
      <c r="B3321" s="4">
        <v>44286</v>
      </c>
      <c r="C3321">
        <v>2021</v>
      </c>
      <c r="D3321" t="s">
        <v>2153</v>
      </c>
      <c r="E3321" t="s">
        <v>2183</v>
      </c>
      <c r="F3321" t="s">
        <v>2206</v>
      </c>
      <c r="G3321" t="s">
        <v>5544</v>
      </c>
      <c r="I3321" t="s">
        <v>2144</v>
      </c>
      <c r="J3321" t="s">
        <v>6876</v>
      </c>
      <c r="K3321" s="2">
        <v>62775</v>
      </c>
      <c r="L3321" s="2">
        <v>0</v>
      </c>
      <c r="M3321" t="b">
        <v>0</v>
      </c>
      <c r="N3321">
        <v>0</v>
      </c>
      <c r="O3321">
        <f t="shared" si="408"/>
        <v>0</v>
      </c>
      <c r="P3321">
        <f t="shared" si="409"/>
        <v>1</v>
      </c>
      <c r="Q3321">
        <f t="shared" si="410"/>
        <v>0</v>
      </c>
      <c r="R3321">
        <f t="shared" si="411"/>
        <v>1</v>
      </c>
      <c r="S3321">
        <f t="shared" si="412"/>
        <v>0</v>
      </c>
      <c r="T3321">
        <f t="shared" si="413"/>
        <v>1</v>
      </c>
      <c r="U3321" s="16">
        <v>43524.998460648145</v>
      </c>
      <c r="V3321">
        <f t="shared" si="414"/>
        <v>2019</v>
      </c>
      <c r="W3321" t="b">
        <v>0</v>
      </c>
      <c r="X3321">
        <f t="shared" si="415"/>
        <v>0</v>
      </c>
    </row>
    <row r="3322" spans="1:24" x14ac:dyDescent="0.25">
      <c r="A3322" t="s">
        <v>1991</v>
      </c>
      <c r="B3322" s="4">
        <v>44104</v>
      </c>
      <c r="C3322">
        <v>2020</v>
      </c>
      <c r="D3322" t="s">
        <v>2141</v>
      </c>
      <c r="E3322" t="s">
        <v>2183</v>
      </c>
      <c r="F3322" t="s">
        <v>2201</v>
      </c>
      <c r="G3322" t="s">
        <v>5545</v>
      </c>
      <c r="I3322" t="s">
        <v>2144</v>
      </c>
      <c r="J3322" t="s">
        <v>6876</v>
      </c>
      <c r="K3322" s="2">
        <v>86395</v>
      </c>
      <c r="L3322" s="2">
        <v>0</v>
      </c>
      <c r="M3322" t="b">
        <v>0</v>
      </c>
      <c r="N3322">
        <v>0</v>
      </c>
      <c r="O3322">
        <f t="shared" si="408"/>
        <v>0</v>
      </c>
      <c r="P3322">
        <f t="shared" si="409"/>
        <v>1</v>
      </c>
      <c r="Q3322">
        <f t="shared" si="410"/>
        <v>0</v>
      </c>
      <c r="R3322">
        <f t="shared" si="411"/>
        <v>1</v>
      </c>
      <c r="S3322">
        <f t="shared" si="412"/>
        <v>0</v>
      </c>
      <c r="T3322">
        <f t="shared" si="413"/>
        <v>1</v>
      </c>
      <c r="U3322" s="16">
        <v>43698.564351851855</v>
      </c>
      <c r="V3322">
        <f t="shared" si="414"/>
        <v>2019</v>
      </c>
      <c r="W3322" t="b">
        <v>0</v>
      </c>
      <c r="X3322">
        <f t="shared" si="415"/>
        <v>0</v>
      </c>
    </row>
    <row r="3323" spans="1:24" x14ac:dyDescent="0.25">
      <c r="A3323" t="s">
        <v>44</v>
      </c>
      <c r="B3323" s="4">
        <v>44196</v>
      </c>
      <c r="C3323">
        <v>2020</v>
      </c>
      <c r="D3323" t="s">
        <v>2153</v>
      </c>
      <c r="E3323" t="s">
        <v>2183</v>
      </c>
      <c r="F3323" t="s">
        <v>2204</v>
      </c>
      <c r="G3323" t="s">
        <v>5546</v>
      </c>
      <c r="I3323" t="s">
        <v>2153</v>
      </c>
      <c r="J3323" t="s">
        <v>6876</v>
      </c>
      <c r="K3323" s="2">
        <v>88065</v>
      </c>
      <c r="L3323" s="2">
        <v>0</v>
      </c>
      <c r="M3323" t="b">
        <v>0</v>
      </c>
      <c r="N3323">
        <v>0</v>
      </c>
      <c r="O3323">
        <f t="shared" si="408"/>
        <v>0</v>
      </c>
      <c r="P3323">
        <f t="shared" si="409"/>
        <v>1</v>
      </c>
      <c r="Q3323">
        <f t="shared" si="410"/>
        <v>0</v>
      </c>
      <c r="R3323">
        <f t="shared" si="411"/>
        <v>1</v>
      </c>
      <c r="S3323">
        <f t="shared" si="412"/>
        <v>0</v>
      </c>
      <c r="T3323">
        <f t="shared" si="413"/>
        <v>1</v>
      </c>
      <c r="U3323" s="16">
        <v>43595.023229166669</v>
      </c>
      <c r="V3323">
        <f t="shared" si="414"/>
        <v>2019</v>
      </c>
      <c r="W3323" t="b">
        <v>0</v>
      </c>
      <c r="X3323">
        <f t="shared" si="415"/>
        <v>0</v>
      </c>
    </row>
    <row r="3324" spans="1:24" x14ac:dyDescent="0.25">
      <c r="A3324" t="s">
        <v>999</v>
      </c>
      <c r="B3324" s="4">
        <v>44375</v>
      </c>
      <c r="C3324">
        <v>2021</v>
      </c>
      <c r="D3324" t="s">
        <v>2141</v>
      </c>
      <c r="E3324" t="s">
        <v>2183</v>
      </c>
      <c r="F3324" t="s">
        <v>2182</v>
      </c>
      <c r="G3324" t="s">
        <v>5547</v>
      </c>
      <c r="I3324" t="s">
        <v>2141</v>
      </c>
      <c r="J3324" t="s">
        <v>6876</v>
      </c>
      <c r="M3324" t="b">
        <v>0</v>
      </c>
      <c r="N3324">
        <v>0</v>
      </c>
      <c r="O3324">
        <f t="shared" si="408"/>
        <v>0</v>
      </c>
      <c r="P3324">
        <f t="shared" si="409"/>
        <v>1</v>
      </c>
      <c r="Q3324">
        <f t="shared" si="410"/>
        <v>0</v>
      </c>
      <c r="R3324">
        <f t="shared" si="411"/>
        <v>1</v>
      </c>
      <c r="S3324">
        <f t="shared" si="412"/>
        <v>0</v>
      </c>
      <c r="T3324">
        <f t="shared" si="413"/>
        <v>1</v>
      </c>
      <c r="U3324" s="16">
        <v>44354.998564814814</v>
      </c>
      <c r="V3324">
        <f t="shared" si="414"/>
        <v>2021</v>
      </c>
      <c r="W3324" t="b">
        <v>0</v>
      </c>
      <c r="X3324">
        <f t="shared" si="415"/>
        <v>0</v>
      </c>
    </row>
    <row r="3325" spans="1:24" x14ac:dyDescent="0.25">
      <c r="A3325" t="s">
        <v>1940</v>
      </c>
      <c r="B3325" s="4">
        <v>44369</v>
      </c>
      <c r="C3325">
        <v>2021</v>
      </c>
      <c r="D3325" t="s">
        <v>2141</v>
      </c>
      <c r="E3325" t="s">
        <v>2183</v>
      </c>
      <c r="F3325" t="s">
        <v>2201</v>
      </c>
      <c r="G3325" t="s">
        <v>5548</v>
      </c>
      <c r="I3325" t="s">
        <v>2141</v>
      </c>
      <c r="J3325" t="s">
        <v>6876</v>
      </c>
      <c r="M3325" t="b">
        <v>0</v>
      </c>
      <c r="N3325">
        <v>0</v>
      </c>
      <c r="O3325">
        <f t="shared" si="408"/>
        <v>0</v>
      </c>
      <c r="P3325">
        <f t="shared" si="409"/>
        <v>1</v>
      </c>
      <c r="Q3325">
        <f t="shared" si="410"/>
        <v>0</v>
      </c>
      <c r="R3325">
        <f t="shared" si="411"/>
        <v>1</v>
      </c>
      <c r="S3325">
        <f t="shared" si="412"/>
        <v>0</v>
      </c>
      <c r="T3325">
        <f t="shared" si="413"/>
        <v>1</v>
      </c>
      <c r="U3325" s="16">
        <v>44369.67597222222</v>
      </c>
      <c r="V3325">
        <f t="shared" si="414"/>
        <v>2021</v>
      </c>
      <c r="W3325" t="b">
        <v>0</v>
      </c>
      <c r="X3325">
        <f t="shared" si="415"/>
        <v>0</v>
      </c>
    </row>
    <row r="3326" spans="1:24" x14ac:dyDescent="0.25">
      <c r="A3326" t="s">
        <v>836</v>
      </c>
      <c r="B3326" s="4">
        <v>44369</v>
      </c>
      <c r="C3326">
        <v>2021</v>
      </c>
      <c r="D3326" t="s">
        <v>2141</v>
      </c>
      <c r="E3326" t="s">
        <v>2182</v>
      </c>
      <c r="F3326" t="s">
        <v>2201</v>
      </c>
      <c r="G3326" t="s">
        <v>5549</v>
      </c>
      <c r="I3326" t="s">
        <v>2141</v>
      </c>
      <c r="J3326" t="s">
        <v>6876</v>
      </c>
      <c r="M3326" t="b">
        <v>0</v>
      </c>
      <c r="N3326">
        <v>0</v>
      </c>
      <c r="O3326">
        <f t="shared" si="408"/>
        <v>0</v>
      </c>
      <c r="P3326">
        <f t="shared" si="409"/>
        <v>1</v>
      </c>
      <c r="Q3326">
        <f t="shared" si="410"/>
        <v>0</v>
      </c>
      <c r="R3326">
        <f t="shared" si="411"/>
        <v>1</v>
      </c>
      <c r="S3326">
        <f t="shared" si="412"/>
        <v>0</v>
      </c>
      <c r="T3326">
        <f t="shared" si="413"/>
        <v>1</v>
      </c>
      <c r="U3326" s="16">
        <v>44369.677245370367</v>
      </c>
      <c r="V3326">
        <f t="shared" si="414"/>
        <v>2021</v>
      </c>
      <c r="W3326" t="b">
        <v>0</v>
      </c>
      <c r="X3326">
        <f t="shared" si="415"/>
        <v>0</v>
      </c>
    </row>
    <row r="3327" spans="1:24" x14ac:dyDescent="0.25">
      <c r="A3327" t="s">
        <v>1903</v>
      </c>
      <c r="B3327" s="4">
        <v>44362</v>
      </c>
      <c r="C3327">
        <v>2021</v>
      </c>
      <c r="D3327" t="s">
        <v>2137</v>
      </c>
      <c r="E3327" t="s">
        <v>2191</v>
      </c>
      <c r="F3327" t="s">
        <v>2201</v>
      </c>
      <c r="G3327" t="s">
        <v>5550</v>
      </c>
      <c r="I3327" t="s">
        <v>2137</v>
      </c>
      <c r="J3327" t="s">
        <v>6876</v>
      </c>
      <c r="M3327" t="b">
        <v>0</v>
      </c>
      <c r="N3327">
        <v>0</v>
      </c>
      <c r="O3327">
        <f t="shared" si="408"/>
        <v>0</v>
      </c>
      <c r="P3327">
        <f t="shared" si="409"/>
        <v>1</v>
      </c>
      <c r="Q3327">
        <f t="shared" si="410"/>
        <v>0</v>
      </c>
      <c r="R3327">
        <f t="shared" si="411"/>
        <v>1</v>
      </c>
      <c r="S3327">
        <f t="shared" si="412"/>
        <v>0</v>
      </c>
      <c r="T3327">
        <f t="shared" si="413"/>
        <v>1</v>
      </c>
      <c r="U3327" s="16">
        <v>44354.897418981483</v>
      </c>
      <c r="V3327">
        <f t="shared" si="414"/>
        <v>2021</v>
      </c>
      <c r="W3327" t="b">
        <v>0</v>
      </c>
      <c r="X3327">
        <f t="shared" si="415"/>
        <v>0</v>
      </c>
    </row>
    <row r="3328" spans="1:24" x14ac:dyDescent="0.25">
      <c r="A3328" t="s">
        <v>1703</v>
      </c>
      <c r="B3328" s="4">
        <v>44351</v>
      </c>
      <c r="C3328">
        <v>2021</v>
      </c>
      <c r="D3328" t="s">
        <v>2140</v>
      </c>
      <c r="E3328" t="s">
        <v>2187</v>
      </c>
      <c r="F3328" t="s">
        <v>2201</v>
      </c>
      <c r="G3328" t="s">
        <v>5551</v>
      </c>
      <c r="I3328" t="s">
        <v>2140</v>
      </c>
      <c r="J3328" t="s">
        <v>6876</v>
      </c>
      <c r="M3328" t="b">
        <v>0</v>
      </c>
      <c r="N3328">
        <v>0</v>
      </c>
      <c r="O3328">
        <f t="shared" si="408"/>
        <v>0</v>
      </c>
      <c r="P3328">
        <f t="shared" si="409"/>
        <v>1</v>
      </c>
      <c r="Q3328">
        <f t="shared" si="410"/>
        <v>0</v>
      </c>
      <c r="R3328">
        <f t="shared" si="411"/>
        <v>1</v>
      </c>
      <c r="S3328">
        <f t="shared" si="412"/>
        <v>0</v>
      </c>
      <c r="T3328">
        <f t="shared" si="413"/>
        <v>1</v>
      </c>
      <c r="U3328" s="16">
        <v>44351.72111111111</v>
      </c>
      <c r="V3328">
        <f t="shared" si="414"/>
        <v>2021</v>
      </c>
      <c r="W3328" t="b">
        <v>0</v>
      </c>
      <c r="X3328">
        <f t="shared" si="415"/>
        <v>0</v>
      </c>
    </row>
    <row r="3329" spans="1:24" x14ac:dyDescent="0.25">
      <c r="A3329" t="s">
        <v>645</v>
      </c>
      <c r="B3329" s="4">
        <v>44358</v>
      </c>
      <c r="C3329">
        <v>2021</v>
      </c>
      <c r="D3329" t="s">
        <v>2141</v>
      </c>
      <c r="E3329" t="s">
        <v>2183</v>
      </c>
      <c r="F3329" t="s">
        <v>2203</v>
      </c>
      <c r="G3329" t="s">
        <v>5552</v>
      </c>
      <c r="I3329" t="s">
        <v>2141</v>
      </c>
      <c r="J3329" t="s">
        <v>6876</v>
      </c>
      <c r="K3329" s="2">
        <v>13159</v>
      </c>
      <c r="L3329" s="2">
        <v>0</v>
      </c>
      <c r="M3329" t="b">
        <v>0</v>
      </c>
      <c r="N3329">
        <v>0</v>
      </c>
      <c r="O3329">
        <f t="shared" si="408"/>
        <v>0</v>
      </c>
      <c r="P3329">
        <f t="shared" si="409"/>
        <v>1</v>
      </c>
      <c r="Q3329">
        <f t="shared" si="410"/>
        <v>0</v>
      </c>
      <c r="R3329">
        <f t="shared" si="411"/>
        <v>1</v>
      </c>
      <c r="S3329">
        <f t="shared" si="412"/>
        <v>0</v>
      </c>
      <c r="T3329">
        <f t="shared" si="413"/>
        <v>1</v>
      </c>
      <c r="U3329" s="16">
        <v>44354.52171296296</v>
      </c>
      <c r="V3329">
        <f t="shared" si="414"/>
        <v>2021</v>
      </c>
      <c r="W3329" t="b">
        <v>0</v>
      </c>
      <c r="X3329">
        <f t="shared" si="415"/>
        <v>0</v>
      </c>
    </row>
    <row r="3330" spans="1:24" x14ac:dyDescent="0.25">
      <c r="A3330" t="s">
        <v>1705</v>
      </c>
      <c r="B3330" s="4">
        <v>44343</v>
      </c>
      <c r="C3330">
        <v>2021</v>
      </c>
      <c r="D3330" t="s">
        <v>2130</v>
      </c>
      <c r="E3330" t="s">
        <v>2187</v>
      </c>
      <c r="F3330" t="s">
        <v>2206</v>
      </c>
      <c r="G3330" t="s">
        <v>5553</v>
      </c>
      <c r="I3330" t="s">
        <v>2130</v>
      </c>
      <c r="J3330" t="s">
        <v>6876</v>
      </c>
      <c r="K3330" s="2">
        <v>65000</v>
      </c>
      <c r="L3330" s="2">
        <v>0</v>
      </c>
      <c r="M3330" t="b">
        <v>0</v>
      </c>
      <c r="N3330">
        <v>0</v>
      </c>
      <c r="O3330">
        <f t="shared" si="408"/>
        <v>0</v>
      </c>
      <c r="P3330">
        <f t="shared" si="409"/>
        <v>1</v>
      </c>
      <c r="Q3330">
        <f t="shared" si="410"/>
        <v>0</v>
      </c>
      <c r="R3330">
        <f t="shared" si="411"/>
        <v>1</v>
      </c>
      <c r="S3330">
        <f t="shared" si="412"/>
        <v>0</v>
      </c>
      <c r="T3330">
        <f t="shared" si="413"/>
        <v>1</v>
      </c>
      <c r="U3330" s="16">
        <v>44340.528229166666</v>
      </c>
      <c r="V3330">
        <f t="shared" si="414"/>
        <v>2021</v>
      </c>
      <c r="W3330" t="b">
        <v>0</v>
      </c>
      <c r="X3330">
        <f t="shared" si="415"/>
        <v>0</v>
      </c>
    </row>
    <row r="3331" spans="1:24" x14ac:dyDescent="0.25">
      <c r="A3331" t="s">
        <v>1704</v>
      </c>
      <c r="B3331" s="4">
        <v>44375</v>
      </c>
      <c r="C3331">
        <v>2021</v>
      </c>
      <c r="D3331" t="s">
        <v>2149</v>
      </c>
      <c r="E3331" t="s">
        <v>2191</v>
      </c>
      <c r="F3331" t="s">
        <v>2207</v>
      </c>
      <c r="G3331" t="s">
        <v>5554</v>
      </c>
      <c r="I3331" t="s">
        <v>2149</v>
      </c>
      <c r="J3331" t="s">
        <v>6876</v>
      </c>
      <c r="K3331" s="2">
        <v>10000</v>
      </c>
      <c r="L3331" s="2">
        <v>0</v>
      </c>
      <c r="M3331" t="b">
        <v>0</v>
      </c>
      <c r="N3331">
        <v>0</v>
      </c>
      <c r="O3331">
        <f t="shared" ref="O3331:O3394" si="416">IF($M3331=TRUE,1,0)</f>
        <v>0</v>
      </c>
      <c r="P3331">
        <f t="shared" ref="P3331:P3394" si="417">IF($M3331=FALSE,1,0)</f>
        <v>1</v>
      </c>
      <c r="Q3331">
        <f t="shared" ref="Q3331:Q3394" si="418">IF($J3331="Closed Won",1,0)</f>
        <v>0</v>
      </c>
      <c r="R3331">
        <f t="shared" ref="R3331:R3394" si="419">IF($J3331="Closed Lost",1,0)</f>
        <v>1</v>
      </c>
      <c r="S3331">
        <f t="shared" ref="S3331:S3394" si="420">IF(OR($J3331="Closed Won",$J3331="Closed Lost",),0,1)</f>
        <v>0</v>
      </c>
      <c r="T3331">
        <f t="shared" ref="T3331:T3394" si="421">IF(OR($J3331="Closed Won",$J3331="Closed Lost",),1,0)</f>
        <v>1</v>
      </c>
      <c r="U3331" s="16">
        <v>44370.643750000003</v>
      </c>
      <c r="V3331">
        <f t="shared" ref="V3331:V3394" si="422">YEAR($U3331)</f>
        <v>2021</v>
      </c>
      <c r="W3331" t="b">
        <v>0</v>
      </c>
      <c r="X3331">
        <f t="shared" ref="X3331:X3394" si="423">SUM(IF($W3331=TRUE,$K3331,0))</f>
        <v>0</v>
      </c>
    </row>
    <row r="3332" spans="1:24" x14ac:dyDescent="0.25">
      <c r="A3332" t="s">
        <v>790</v>
      </c>
      <c r="B3332" s="4">
        <v>44281</v>
      </c>
      <c r="C3332">
        <v>2021</v>
      </c>
      <c r="D3332" t="s">
        <v>2147</v>
      </c>
      <c r="E3332" t="s">
        <v>2182</v>
      </c>
      <c r="F3332" t="s">
        <v>2182</v>
      </c>
      <c r="G3332" t="s">
        <v>5555</v>
      </c>
      <c r="I3332" t="s">
        <v>2147</v>
      </c>
      <c r="J3332" t="s">
        <v>6877</v>
      </c>
      <c r="K3332" s="2">
        <v>15000</v>
      </c>
      <c r="L3332" s="2">
        <v>15000</v>
      </c>
      <c r="M3332" t="b">
        <v>1</v>
      </c>
      <c r="N3332">
        <v>100</v>
      </c>
      <c r="O3332">
        <f t="shared" si="416"/>
        <v>1</v>
      </c>
      <c r="P3332">
        <f t="shared" si="417"/>
        <v>0</v>
      </c>
      <c r="Q3332">
        <f t="shared" si="418"/>
        <v>1</v>
      </c>
      <c r="R3332">
        <f t="shared" si="419"/>
        <v>0</v>
      </c>
      <c r="S3332">
        <f t="shared" si="420"/>
        <v>0</v>
      </c>
      <c r="T3332">
        <f t="shared" si="421"/>
        <v>1</v>
      </c>
      <c r="U3332" s="16">
        <v>44281.739988425928</v>
      </c>
      <c r="V3332">
        <f t="shared" si="422"/>
        <v>2021</v>
      </c>
      <c r="W3332" t="b">
        <v>0</v>
      </c>
      <c r="X3332">
        <f t="shared" si="423"/>
        <v>0</v>
      </c>
    </row>
    <row r="3333" spans="1:24" x14ac:dyDescent="0.25">
      <c r="A3333" t="s">
        <v>2121</v>
      </c>
      <c r="B3333" s="4">
        <v>44005</v>
      </c>
      <c r="C3333">
        <v>2020</v>
      </c>
      <c r="D3333" t="s">
        <v>2162</v>
      </c>
      <c r="F3333" t="s">
        <v>2211</v>
      </c>
      <c r="G3333" t="s">
        <v>5556</v>
      </c>
      <c r="I3333" t="s">
        <v>2162</v>
      </c>
      <c r="J3333" t="s">
        <v>6877</v>
      </c>
      <c r="K3333" s="2">
        <v>51250</v>
      </c>
      <c r="L3333" s="2">
        <v>51250</v>
      </c>
      <c r="M3333" t="b">
        <v>1</v>
      </c>
      <c r="N3333">
        <v>100</v>
      </c>
      <c r="O3333">
        <f t="shared" si="416"/>
        <v>1</v>
      </c>
      <c r="P3333">
        <f t="shared" si="417"/>
        <v>0</v>
      </c>
      <c r="Q3333">
        <f t="shared" si="418"/>
        <v>1</v>
      </c>
      <c r="R3333">
        <f t="shared" si="419"/>
        <v>0</v>
      </c>
      <c r="S3333">
        <f t="shared" si="420"/>
        <v>0</v>
      </c>
      <c r="T3333">
        <f t="shared" si="421"/>
        <v>1</v>
      </c>
      <c r="U3333" s="16">
        <v>44004.804212962961</v>
      </c>
      <c r="V3333">
        <f t="shared" si="422"/>
        <v>2020</v>
      </c>
      <c r="W3333" t="b">
        <v>0</v>
      </c>
      <c r="X3333">
        <f t="shared" si="423"/>
        <v>0</v>
      </c>
    </row>
    <row r="3334" spans="1:24" x14ac:dyDescent="0.25">
      <c r="A3334" t="s">
        <v>1011</v>
      </c>
      <c r="B3334" s="4">
        <v>44006</v>
      </c>
      <c r="C3334">
        <v>2020</v>
      </c>
      <c r="D3334" t="s">
        <v>2142</v>
      </c>
      <c r="E3334" t="s">
        <v>2183</v>
      </c>
      <c r="F3334" t="s">
        <v>2203</v>
      </c>
      <c r="G3334" t="s">
        <v>5557</v>
      </c>
      <c r="I3334" t="s">
        <v>2141</v>
      </c>
      <c r="J3334" t="s">
        <v>6877</v>
      </c>
      <c r="K3334" s="2">
        <v>10000</v>
      </c>
      <c r="L3334" s="2">
        <v>10000</v>
      </c>
      <c r="M3334" t="b">
        <v>1</v>
      </c>
      <c r="N3334">
        <v>100</v>
      </c>
      <c r="O3334">
        <f t="shared" si="416"/>
        <v>1</v>
      </c>
      <c r="P3334">
        <f t="shared" si="417"/>
        <v>0</v>
      </c>
      <c r="Q3334">
        <f t="shared" si="418"/>
        <v>1</v>
      </c>
      <c r="R3334">
        <f t="shared" si="419"/>
        <v>0</v>
      </c>
      <c r="S3334">
        <f t="shared" si="420"/>
        <v>0</v>
      </c>
      <c r="T3334">
        <f t="shared" si="421"/>
        <v>1</v>
      </c>
      <c r="U3334" s="16">
        <v>43936.567604166667</v>
      </c>
      <c r="V3334">
        <f t="shared" si="422"/>
        <v>2020</v>
      </c>
      <c r="W3334" t="b">
        <v>0</v>
      </c>
      <c r="X3334">
        <f t="shared" si="423"/>
        <v>0</v>
      </c>
    </row>
    <row r="3335" spans="1:24" x14ac:dyDescent="0.25">
      <c r="A3335" t="s">
        <v>1008</v>
      </c>
      <c r="B3335" s="4">
        <v>44025</v>
      </c>
      <c r="C3335">
        <v>2020</v>
      </c>
      <c r="D3335" t="s">
        <v>2141</v>
      </c>
      <c r="F3335" t="s">
        <v>2201</v>
      </c>
      <c r="G3335" t="s">
        <v>5558</v>
      </c>
      <c r="I3335" t="s">
        <v>2141</v>
      </c>
      <c r="J3335" t="s">
        <v>6877</v>
      </c>
      <c r="K3335" s="2">
        <v>5000</v>
      </c>
      <c r="L3335" s="2">
        <v>5000</v>
      </c>
      <c r="M3335" t="b">
        <v>1</v>
      </c>
      <c r="N3335">
        <v>100</v>
      </c>
      <c r="O3335">
        <f t="shared" si="416"/>
        <v>1</v>
      </c>
      <c r="P3335">
        <f t="shared" si="417"/>
        <v>0</v>
      </c>
      <c r="Q3335">
        <f t="shared" si="418"/>
        <v>1</v>
      </c>
      <c r="R3335">
        <f t="shared" si="419"/>
        <v>0</v>
      </c>
      <c r="S3335">
        <f t="shared" si="420"/>
        <v>0</v>
      </c>
      <c r="T3335">
        <f t="shared" si="421"/>
        <v>1</v>
      </c>
      <c r="U3335" s="16">
        <v>44033.582106481481</v>
      </c>
      <c r="V3335">
        <f t="shared" si="422"/>
        <v>2020</v>
      </c>
      <c r="W3335" t="b">
        <v>0</v>
      </c>
      <c r="X3335">
        <f t="shared" si="423"/>
        <v>0</v>
      </c>
    </row>
    <row r="3336" spans="1:24" x14ac:dyDescent="0.25">
      <c r="A3336" t="s">
        <v>104</v>
      </c>
      <c r="B3336" s="4">
        <v>42965</v>
      </c>
      <c r="C3336">
        <v>2017</v>
      </c>
      <c r="D3336" t="s">
        <v>2129</v>
      </c>
      <c r="E3336" t="s">
        <v>2185</v>
      </c>
      <c r="F3336" t="s">
        <v>2182</v>
      </c>
      <c r="G3336" t="s">
        <v>5559</v>
      </c>
      <c r="I3336" t="s">
        <v>2144</v>
      </c>
      <c r="J3336" t="s">
        <v>6877</v>
      </c>
      <c r="M3336" t="b">
        <v>1</v>
      </c>
      <c r="N3336">
        <v>100</v>
      </c>
      <c r="O3336">
        <f t="shared" si="416"/>
        <v>1</v>
      </c>
      <c r="P3336">
        <f t="shared" si="417"/>
        <v>0</v>
      </c>
      <c r="Q3336">
        <f t="shared" si="418"/>
        <v>1</v>
      </c>
      <c r="R3336">
        <f t="shared" si="419"/>
        <v>0</v>
      </c>
      <c r="S3336">
        <f t="shared" si="420"/>
        <v>0</v>
      </c>
      <c r="T3336">
        <f t="shared" si="421"/>
        <v>1</v>
      </c>
      <c r="U3336" s="16">
        <v>43047.782268518517</v>
      </c>
      <c r="V3336">
        <f t="shared" si="422"/>
        <v>2017</v>
      </c>
      <c r="W3336" t="b">
        <v>0</v>
      </c>
      <c r="X3336">
        <f t="shared" si="423"/>
        <v>0</v>
      </c>
    </row>
    <row r="3337" spans="1:24" x14ac:dyDescent="0.25">
      <c r="A3337" t="s">
        <v>292</v>
      </c>
      <c r="B3337" s="4">
        <v>43762</v>
      </c>
      <c r="C3337">
        <v>2019</v>
      </c>
      <c r="D3337" t="s">
        <v>2141</v>
      </c>
      <c r="F3337" t="s">
        <v>2201</v>
      </c>
      <c r="G3337" t="s">
        <v>5560</v>
      </c>
      <c r="I3337" t="s">
        <v>2141</v>
      </c>
      <c r="J3337" t="s">
        <v>6877</v>
      </c>
      <c r="K3337" s="2">
        <v>213</v>
      </c>
      <c r="L3337" s="2">
        <v>213</v>
      </c>
      <c r="M3337" t="b">
        <v>1</v>
      </c>
      <c r="N3337">
        <v>100</v>
      </c>
      <c r="O3337">
        <f t="shared" si="416"/>
        <v>1</v>
      </c>
      <c r="P3337">
        <f t="shared" si="417"/>
        <v>0</v>
      </c>
      <c r="Q3337">
        <f t="shared" si="418"/>
        <v>1</v>
      </c>
      <c r="R3337">
        <f t="shared" si="419"/>
        <v>0</v>
      </c>
      <c r="S3337">
        <f t="shared" si="420"/>
        <v>0</v>
      </c>
      <c r="T3337">
        <f t="shared" si="421"/>
        <v>1</v>
      </c>
      <c r="U3337" s="16">
        <v>43760.785312499997</v>
      </c>
      <c r="V3337">
        <f t="shared" si="422"/>
        <v>2019</v>
      </c>
      <c r="W3337" t="b">
        <v>0</v>
      </c>
      <c r="X3337">
        <f t="shared" si="423"/>
        <v>0</v>
      </c>
    </row>
    <row r="3338" spans="1:24" x14ac:dyDescent="0.25">
      <c r="A3338" t="s">
        <v>514</v>
      </c>
      <c r="B3338" s="4">
        <v>43462</v>
      </c>
      <c r="C3338">
        <v>2018</v>
      </c>
      <c r="D3338" t="s">
        <v>2129</v>
      </c>
      <c r="E3338" t="s">
        <v>2183</v>
      </c>
      <c r="F3338" t="s">
        <v>2206</v>
      </c>
      <c r="G3338" t="s">
        <v>5561</v>
      </c>
      <c r="I3338" t="s">
        <v>2129</v>
      </c>
      <c r="J3338" t="s">
        <v>6877</v>
      </c>
      <c r="M3338" t="b">
        <v>1</v>
      </c>
      <c r="N3338">
        <v>100</v>
      </c>
      <c r="O3338">
        <f t="shared" si="416"/>
        <v>1</v>
      </c>
      <c r="P3338">
        <f t="shared" si="417"/>
        <v>0</v>
      </c>
      <c r="Q3338">
        <f t="shared" si="418"/>
        <v>1</v>
      </c>
      <c r="R3338">
        <f t="shared" si="419"/>
        <v>0</v>
      </c>
      <c r="S3338">
        <f t="shared" si="420"/>
        <v>0</v>
      </c>
      <c r="T3338">
        <f t="shared" si="421"/>
        <v>1</v>
      </c>
      <c r="U3338" s="16">
        <v>43409.570613425924</v>
      </c>
      <c r="V3338">
        <f t="shared" si="422"/>
        <v>2018</v>
      </c>
      <c r="W3338" t="b">
        <v>0</v>
      </c>
      <c r="X3338">
        <f t="shared" si="423"/>
        <v>0</v>
      </c>
    </row>
    <row r="3339" spans="1:24" x14ac:dyDescent="0.25">
      <c r="A3339" t="s">
        <v>75</v>
      </c>
      <c r="B3339" s="4">
        <v>43462</v>
      </c>
      <c r="C3339">
        <v>2018</v>
      </c>
      <c r="D3339" t="s">
        <v>2129</v>
      </c>
      <c r="E3339" t="s">
        <v>2183</v>
      </c>
      <c r="F3339" t="s">
        <v>2206</v>
      </c>
      <c r="G3339" t="s">
        <v>5562</v>
      </c>
      <c r="I3339" t="s">
        <v>2129</v>
      </c>
      <c r="J3339" t="s">
        <v>6877</v>
      </c>
      <c r="M3339" t="b">
        <v>1</v>
      </c>
      <c r="N3339">
        <v>100</v>
      </c>
      <c r="O3339">
        <f t="shared" si="416"/>
        <v>1</v>
      </c>
      <c r="P3339">
        <f t="shared" si="417"/>
        <v>0</v>
      </c>
      <c r="Q3339">
        <f t="shared" si="418"/>
        <v>1</v>
      </c>
      <c r="R3339">
        <f t="shared" si="419"/>
        <v>0</v>
      </c>
      <c r="S3339">
        <f t="shared" si="420"/>
        <v>0</v>
      </c>
      <c r="T3339">
        <f t="shared" si="421"/>
        <v>1</v>
      </c>
      <c r="U3339" s="16">
        <v>43409.56858796296</v>
      </c>
      <c r="V3339">
        <f t="shared" si="422"/>
        <v>2018</v>
      </c>
      <c r="W3339" t="b">
        <v>0</v>
      </c>
      <c r="X3339">
        <f t="shared" si="423"/>
        <v>0</v>
      </c>
    </row>
    <row r="3340" spans="1:24" x14ac:dyDescent="0.25">
      <c r="A3340" t="s">
        <v>95</v>
      </c>
      <c r="B3340" s="4">
        <v>42697</v>
      </c>
      <c r="C3340">
        <v>2016</v>
      </c>
      <c r="D3340" t="s">
        <v>2129</v>
      </c>
      <c r="E3340" t="s">
        <v>2182</v>
      </c>
      <c r="F3340" t="s">
        <v>2182</v>
      </c>
      <c r="G3340" t="s">
        <v>5563</v>
      </c>
      <c r="I3340" t="s">
        <v>2141</v>
      </c>
      <c r="J3340" t="s">
        <v>6877</v>
      </c>
      <c r="K3340" s="2">
        <v>33850</v>
      </c>
      <c r="L3340" s="2">
        <v>33850</v>
      </c>
      <c r="M3340" t="b">
        <v>1</v>
      </c>
      <c r="N3340">
        <v>100</v>
      </c>
      <c r="O3340">
        <f t="shared" si="416"/>
        <v>1</v>
      </c>
      <c r="P3340">
        <f t="shared" si="417"/>
        <v>0</v>
      </c>
      <c r="Q3340">
        <f t="shared" si="418"/>
        <v>1</v>
      </c>
      <c r="R3340">
        <f t="shared" si="419"/>
        <v>0</v>
      </c>
      <c r="S3340">
        <f t="shared" si="420"/>
        <v>0</v>
      </c>
      <c r="T3340">
        <f t="shared" si="421"/>
        <v>1</v>
      </c>
      <c r="U3340" s="16">
        <v>43040.940324074072</v>
      </c>
      <c r="V3340">
        <f t="shared" si="422"/>
        <v>2017</v>
      </c>
      <c r="W3340" t="b">
        <v>0</v>
      </c>
      <c r="X3340">
        <f t="shared" si="423"/>
        <v>0</v>
      </c>
    </row>
    <row r="3341" spans="1:24" x14ac:dyDescent="0.25">
      <c r="A3341" t="s">
        <v>104</v>
      </c>
      <c r="B3341" s="4">
        <v>43047</v>
      </c>
      <c r="C3341">
        <v>2017</v>
      </c>
      <c r="D3341" t="s">
        <v>2129</v>
      </c>
      <c r="E3341" t="s">
        <v>2185</v>
      </c>
      <c r="F3341" t="s">
        <v>2207</v>
      </c>
      <c r="G3341" t="s">
        <v>5564</v>
      </c>
      <c r="I3341" t="s">
        <v>2144</v>
      </c>
      <c r="J3341" t="s">
        <v>6877</v>
      </c>
      <c r="M3341" t="b">
        <v>1</v>
      </c>
      <c r="N3341">
        <v>100</v>
      </c>
      <c r="O3341">
        <f t="shared" si="416"/>
        <v>1</v>
      </c>
      <c r="P3341">
        <f t="shared" si="417"/>
        <v>0</v>
      </c>
      <c r="Q3341">
        <f t="shared" si="418"/>
        <v>1</v>
      </c>
      <c r="R3341">
        <f t="shared" si="419"/>
        <v>0</v>
      </c>
      <c r="S3341">
        <f t="shared" si="420"/>
        <v>0</v>
      </c>
      <c r="T3341">
        <f t="shared" si="421"/>
        <v>1</v>
      </c>
      <c r="U3341" s="16">
        <v>43047.776122685187</v>
      </c>
      <c r="V3341">
        <f t="shared" si="422"/>
        <v>2017</v>
      </c>
      <c r="W3341" t="b">
        <v>0</v>
      </c>
      <c r="X3341">
        <f t="shared" si="423"/>
        <v>0</v>
      </c>
    </row>
    <row r="3342" spans="1:24" x14ac:dyDescent="0.25">
      <c r="A3342" t="s">
        <v>104</v>
      </c>
      <c r="B3342" s="4">
        <v>43783</v>
      </c>
      <c r="C3342">
        <v>2019</v>
      </c>
      <c r="D3342" t="s">
        <v>2138</v>
      </c>
      <c r="E3342" t="s">
        <v>2185</v>
      </c>
      <c r="F3342" t="s">
        <v>2182</v>
      </c>
      <c r="G3342" t="s">
        <v>5565</v>
      </c>
      <c r="I3342" t="s">
        <v>2138</v>
      </c>
      <c r="J3342" t="s">
        <v>6877</v>
      </c>
      <c r="K3342" s="2">
        <v>35000</v>
      </c>
      <c r="L3342" s="2">
        <v>35000</v>
      </c>
      <c r="M3342" t="b">
        <v>1</v>
      </c>
      <c r="N3342">
        <v>100</v>
      </c>
      <c r="O3342">
        <f t="shared" si="416"/>
        <v>1</v>
      </c>
      <c r="P3342">
        <f t="shared" si="417"/>
        <v>0</v>
      </c>
      <c r="Q3342">
        <f t="shared" si="418"/>
        <v>1</v>
      </c>
      <c r="R3342">
        <f t="shared" si="419"/>
        <v>0</v>
      </c>
      <c r="S3342">
        <f t="shared" si="420"/>
        <v>0</v>
      </c>
      <c r="T3342">
        <f t="shared" si="421"/>
        <v>1</v>
      </c>
      <c r="U3342" s="16">
        <v>43781.792766203704</v>
      </c>
      <c r="V3342">
        <f t="shared" si="422"/>
        <v>2019</v>
      </c>
      <c r="W3342" t="b">
        <v>0</v>
      </c>
      <c r="X3342">
        <f t="shared" si="423"/>
        <v>0</v>
      </c>
    </row>
    <row r="3343" spans="1:24" x14ac:dyDescent="0.25">
      <c r="A3343" t="s">
        <v>1791</v>
      </c>
      <c r="B3343" s="4">
        <v>43475</v>
      </c>
      <c r="C3343">
        <v>2019</v>
      </c>
      <c r="D3343" t="s">
        <v>2130</v>
      </c>
      <c r="E3343" t="s">
        <v>2188</v>
      </c>
      <c r="F3343" t="s">
        <v>2206</v>
      </c>
      <c r="G3343" t="s">
        <v>5566</v>
      </c>
      <c r="I3343" t="s">
        <v>2134</v>
      </c>
      <c r="J3343" t="s">
        <v>6877</v>
      </c>
      <c r="M3343" t="b">
        <v>1</v>
      </c>
      <c r="N3343">
        <v>100</v>
      </c>
      <c r="O3343">
        <f t="shared" si="416"/>
        <v>1</v>
      </c>
      <c r="P3343">
        <f t="shared" si="417"/>
        <v>0</v>
      </c>
      <c r="Q3343">
        <f t="shared" si="418"/>
        <v>1</v>
      </c>
      <c r="R3343">
        <f t="shared" si="419"/>
        <v>0</v>
      </c>
      <c r="S3343">
        <f t="shared" si="420"/>
        <v>0</v>
      </c>
      <c r="T3343">
        <f t="shared" si="421"/>
        <v>1</v>
      </c>
      <c r="U3343" s="16">
        <v>43791.926527777781</v>
      </c>
      <c r="V3343">
        <f t="shared" si="422"/>
        <v>2019</v>
      </c>
      <c r="W3343" t="b">
        <v>0</v>
      </c>
      <c r="X3343">
        <f t="shared" si="423"/>
        <v>0</v>
      </c>
    </row>
    <row r="3344" spans="1:24" x14ac:dyDescent="0.25">
      <c r="A3344" t="s">
        <v>69</v>
      </c>
      <c r="B3344" s="4">
        <v>43646</v>
      </c>
      <c r="C3344">
        <v>2019</v>
      </c>
      <c r="D3344" t="s">
        <v>2152</v>
      </c>
      <c r="E3344" t="s">
        <v>2183</v>
      </c>
      <c r="F3344" t="s">
        <v>2207</v>
      </c>
      <c r="G3344" t="s">
        <v>5567</v>
      </c>
      <c r="I3344" t="s">
        <v>2152</v>
      </c>
      <c r="J3344" t="s">
        <v>6877</v>
      </c>
      <c r="K3344" s="2">
        <v>92862.5</v>
      </c>
      <c r="L3344" s="2">
        <v>92862.5</v>
      </c>
      <c r="M3344" t="b">
        <v>1</v>
      </c>
      <c r="N3344">
        <v>100</v>
      </c>
      <c r="O3344">
        <f t="shared" si="416"/>
        <v>1</v>
      </c>
      <c r="P3344">
        <f t="shared" si="417"/>
        <v>0</v>
      </c>
      <c r="Q3344">
        <f t="shared" si="418"/>
        <v>1</v>
      </c>
      <c r="R3344">
        <f t="shared" si="419"/>
        <v>0</v>
      </c>
      <c r="S3344">
        <f t="shared" si="420"/>
        <v>0</v>
      </c>
      <c r="T3344">
        <f t="shared" si="421"/>
        <v>1</v>
      </c>
      <c r="U3344" s="16">
        <v>43699.066493055558</v>
      </c>
      <c r="V3344">
        <f t="shared" si="422"/>
        <v>2019</v>
      </c>
      <c r="W3344" t="b">
        <v>0</v>
      </c>
      <c r="X3344">
        <f t="shared" si="423"/>
        <v>0</v>
      </c>
    </row>
    <row r="3345" spans="1:24" x14ac:dyDescent="0.25">
      <c r="A3345" t="s">
        <v>1323</v>
      </c>
      <c r="B3345" s="4">
        <v>44421</v>
      </c>
      <c r="C3345">
        <v>2021</v>
      </c>
      <c r="D3345" t="s">
        <v>2128</v>
      </c>
      <c r="E3345" t="s">
        <v>2187</v>
      </c>
      <c r="F3345" t="s">
        <v>2211</v>
      </c>
      <c r="G3345" t="s">
        <v>5568</v>
      </c>
      <c r="I3345" t="s">
        <v>2128</v>
      </c>
      <c r="J3345" t="s">
        <v>6877</v>
      </c>
      <c r="M3345" t="b">
        <v>1</v>
      </c>
      <c r="N3345">
        <v>100</v>
      </c>
      <c r="O3345">
        <f t="shared" si="416"/>
        <v>1</v>
      </c>
      <c r="P3345">
        <f t="shared" si="417"/>
        <v>0</v>
      </c>
      <c r="Q3345">
        <f t="shared" si="418"/>
        <v>1</v>
      </c>
      <c r="R3345">
        <f t="shared" si="419"/>
        <v>0</v>
      </c>
      <c r="S3345">
        <f t="shared" si="420"/>
        <v>0</v>
      </c>
      <c r="T3345">
        <f t="shared" si="421"/>
        <v>1</v>
      </c>
      <c r="U3345" s="16">
        <v>44291.840983796297</v>
      </c>
      <c r="V3345">
        <f t="shared" si="422"/>
        <v>2021</v>
      </c>
      <c r="W3345" t="b">
        <v>0</v>
      </c>
      <c r="X3345">
        <f t="shared" si="423"/>
        <v>0</v>
      </c>
    </row>
    <row r="3346" spans="1:24" x14ac:dyDescent="0.25">
      <c r="A3346" t="s">
        <v>649</v>
      </c>
      <c r="B3346" s="4">
        <v>40596</v>
      </c>
      <c r="C3346">
        <v>2011</v>
      </c>
      <c r="D3346" t="s">
        <v>2125</v>
      </c>
      <c r="F3346" t="s">
        <v>2202</v>
      </c>
      <c r="G3346" t="s">
        <v>5569</v>
      </c>
      <c r="H3346" t="s">
        <v>17194</v>
      </c>
      <c r="I3346" t="s">
        <v>2125</v>
      </c>
      <c r="J3346" t="s">
        <v>6877</v>
      </c>
      <c r="K3346" s="2">
        <v>50000</v>
      </c>
      <c r="L3346" s="2">
        <v>50000</v>
      </c>
      <c r="M3346" t="b">
        <v>1</v>
      </c>
      <c r="N3346">
        <v>100</v>
      </c>
      <c r="O3346">
        <f t="shared" si="416"/>
        <v>1</v>
      </c>
      <c r="P3346">
        <f t="shared" si="417"/>
        <v>0</v>
      </c>
      <c r="Q3346">
        <f t="shared" si="418"/>
        <v>1</v>
      </c>
      <c r="R3346">
        <f t="shared" si="419"/>
        <v>0</v>
      </c>
      <c r="S3346">
        <f t="shared" si="420"/>
        <v>0</v>
      </c>
      <c r="T3346">
        <f t="shared" si="421"/>
        <v>1</v>
      </c>
      <c r="U3346" s="16">
        <v>41436.707789351851</v>
      </c>
      <c r="V3346">
        <f t="shared" si="422"/>
        <v>2013</v>
      </c>
      <c r="W3346" t="b">
        <v>0</v>
      </c>
      <c r="X3346">
        <f t="shared" si="423"/>
        <v>0</v>
      </c>
    </row>
    <row r="3347" spans="1:24" x14ac:dyDescent="0.25">
      <c r="A3347" t="s">
        <v>649</v>
      </c>
      <c r="B3347" s="4">
        <v>40596</v>
      </c>
      <c r="C3347">
        <v>2011</v>
      </c>
      <c r="D3347" t="s">
        <v>2125</v>
      </c>
      <c r="F3347" t="s">
        <v>2202</v>
      </c>
      <c r="G3347" t="s">
        <v>5570</v>
      </c>
      <c r="H3347" t="s">
        <v>17195</v>
      </c>
      <c r="I3347" t="s">
        <v>2125</v>
      </c>
      <c r="J3347" t="s">
        <v>6877</v>
      </c>
      <c r="K3347" s="2">
        <v>500000</v>
      </c>
      <c r="L3347" s="2">
        <v>500000</v>
      </c>
      <c r="M3347" t="b">
        <v>1</v>
      </c>
      <c r="N3347">
        <v>100</v>
      </c>
      <c r="O3347">
        <f t="shared" si="416"/>
        <v>1</v>
      </c>
      <c r="P3347">
        <f t="shared" si="417"/>
        <v>0</v>
      </c>
      <c r="Q3347">
        <f t="shared" si="418"/>
        <v>1</v>
      </c>
      <c r="R3347">
        <f t="shared" si="419"/>
        <v>0</v>
      </c>
      <c r="S3347">
        <f t="shared" si="420"/>
        <v>0</v>
      </c>
      <c r="T3347">
        <f t="shared" si="421"/>
        <v>1</v>
      </c>
      <c r="U3347" s="16">
        <v>41436.707789351851</v>
      </c>
      <c r="V3347">
        <f t="shared" si="422"/>
        <v>2013</v>
      </c>
      <c r="W3347" t="b">
        <v>0</v>
      </c>
      <c r="X3347">
        <f t="shared" si="423"/>
        <v>0</v>
      </c>
    </row>
    <row r="3348" spans="1:24" x14ac:dyDescent="0.25">
      <c r="A3348" t="s">
        <v>1655</v>
      </c>
      <c r="B3348" s="4">
        <v>42185</v>
      </c>
      <c r="C3348">
        <v>2015</v>
      </c>
      <c r="D3348" t="s">
        <v>2125</v>
      </c>
      <c r="E3348" t="s">
        <v>2190</v>
      </c>
      <c r="F3348" t="s">
        <v>2182</v>
      </c>
      <c r="G3348" t="s">
        <v>5571</v>
      </c>
      <c r="I3348" t="s">
        <v>2125</v>
      </c>
      <c r="J3348" t="s">
        <v>6877</v>
      </c>
      <c r="K3348" s="2">
        <v>50000</v>
      </c>
      <c r="L3348" s="2">
        <v>50000</v>
      </c>
      <c r="M3348" t="b">
        <v>1</v>
      </c>
      <c r="N3348">
        <v>100</v>
      </c>
      <c r="O3348">
        <f t="shared" si="416"/>
        <v>1</v>
      </c>
      <c r="P3348">
        <f t="shared" si="417"/>
        <v>0</v>
      </c>
      <c r="Q3348">
        <f t="shared" si="418"/>
        <v>1</v>
      </c>
      <c r="R3348">
        <f t="shared" si="419"/>
        <v>0</v>
      </c>
      <c r="S3348">
        <f t="shared" si="420"/>
        <v>0</v>
      </c>
      <c r="T3348">
        <f t="shared" si="421"/>
        <v>1</v>
      </c>
      <c r="U3348" s="16">
        <v>42074.839467592596</v>
      </c>
      <c r="V3348">
        <f t="shared" si="422"/>
        <v>2015</v>
      </c>
      <c r="W3348" t="b">
        <v>0</v>
      </c>
      <c r="X3348">
        <f t="shared" si="423"/>
        <v>0</v>
      </c>
    </row>
    <row r="3349" spans="1:24" x14ac:dyDescent="0.25">
      <c r="A3349" t="s">
        <v>554</v>
      </c>
      <c r="B3349" s="4">
        <v>43747</v>
      </c>
      <c r="C3349">
        <v>2019</v>
      </c>
      <c r="D3349" t="s">
        <v>2132</v>
      </c>
      <c r="E3349" t="s">
        <v>2191</v>
      </c>
      <c r="F3349" t="s">
        <v>2182</v>
      </c>
      <c r="G3349" t="s">
        <v>5572</v>
      </c>
      <c r="I3349" t="s">
        <v>2132</v>
      </c>
      <c r="J3349" t="s">
        <v>6877</v>
      </c>
      <c r="K3349" s="2">
        <v>0</v>
      </c>
      <c r="L3349" s="2">
        <v>0</v>
      </c>
      <c r="M3349" t="b">
        <v>1</v>
      </c>
      <c r="N3349">
        <v>100</v>
      </c>
      <c r="O3349">
        <f t="shared" si="416"/>
        <v>1</v>
      </c>
      <c r="P3349">
        <f t="shared" si="417"/>
        <v>0</v>
      </c>
      <c r="Q3349">
        <f t="shared" si="418"/>
        <v>1</v>
      </c>
      <c r="R3349">
        <f t="shared" si="419"/>
        <v>0</v>
      </c>
      <c r="S3349">
        <f t="shared" si="420"/>
        <v>0</v>
      </c>
      <c r="T3349">
        <f t="shared" si="421"/>
        <v>1</v>
      </c>
      <c r="U3349" s="16">
        <v>42968.102256944447</v>
      </c>
      <c r="V3349">
        <f t="shared" si="422"/>
        <v>2017</v>
      </c>
      <c r="W3349" t="b">
        <v>0</v>
      </c>
      <c r="X3349">
        <f t="shared" si="423"/>
        <v>0</v>
      </c>
    </row>
    <row r="3350" spans="1:24" x14ac:dyDescent="0.25">
      <c r="A3350" t="s">
        <v>381</v>
      </c>
      <c r="B3350" s="4">
        <v>43770</v>
      </c>
      <c r="C3350">
        <v>2019</v>
      </c>
      <c r="D3350" t="s">
        <v>2130</v>
      </c>
      <c r="E3350" t="s">
        <v>2187</v>
      </c>
      <c r="F3350" t="s">
        <v>2203</v>
      </c>
      <c r="G3350" t="s">
        <v>5573</v>
      </c>
      <c r="I3350" t="s">
        <v>2128</v>
      </c>
      <c r="J3350" t="s">
        <v>6877</v>
      </c>
      <c r="M3350" t="b">
        <v>1</v>
      </c>
      <c r="N3350">
        <v>100</v>
      </c>
      <c r="O3350">
        <f t="shared" si="416"/>
        <v>1</v>
      </c>
      <c r="P3350">
        <f t="shared" si="417"/>
        <v>0</v>
      </c>
      <c r="Q3350">
        <f t="shared" si="418"/>
        <v>1</v>
      </c>
      <c r="R3350">
        <f t="shared" si="419"/>
        <v>0</v>
      </c>
      <c r="S3350">
        <f t="shared" si="420"/>
        <v>0</v>
      </c>
      <c r="T3350">
        <f t="shared" si="421"/>
        <v>1</v>
      </c>
      <c r="U3350" s="16">
        <v>43791.906851851854</v>
      </c>
      <c r="V3350">
        <f t="shared" si="422"/>
        <v>2019</v>
      </c>
      <c r="W3350" t="b">
        <v>0</v>
      </c>
      <c r="X3350">
        <f t="shared" si="423"/>
        <v>0</v>
      </c>
    </row>
    <row r="3351" spans="1:24" x14ac:dyDescent="0.25">
      <c r="A3351" t="s">
        <v>595</v>
      </c>
      <c r="B3351" s="4">
        <v>42916</v>
      </c>
      <c r="C3351">
        <v>2017</v>
      </c>
      <c r="D3351" t="s">
        <v>2132</v>
      </c>
      <c r="E3351" t="s">
        <v>2191</v>
      </c>
      <c r="F3351" t="s">
        <v>2201</v>
      </c>
      <c r="G3351" t="s">
        <v>5574</v>
      </c>
      <c r="I3351" t="s">
        <v>2132</v>
      </c>
      <c r="J3351" t="s">
        <v>6877</v>
      </c>
      <c r="M3351" t="b">
        <v>1</v>
      </c>
      <c r="N3351">
        <v>100</v>
      </c>
      <c r="O3351">
        <f t="shared" si="416"/>
        <v>1</v>
      </c>
      <c r="P3351">
        <f t="shared" si="417"/>
        <v>0</v>
      </c>
      <c r="Q3351">
        <f t="shared" si="418"/>
        <v>1</v>
      </c>
      <c r="R3351">
        <f t="shared" si="419"/>
        <v>0</v>
      </c>
      <c r="S3351">
        <f t="shared" si="420"/>
        <v>0</v>
      </c>
      <c r="T3351">
        <f t="shared" si="421"/>
        <v>1</v>
      </c>
      <c r="U3351" s="16">
        <v>42885.110648148147</v>
      </c>
      <c r="V3351">
        <f t="shared" si="422"/>
        <v>2017</v>
      </c>
      <c r="W3351" t="b">
        <v>0</v>
      </c>
      <c r="X3351">
        <f t="shared" si="423"/>
        <v>0</v>
      </c>
    </row>
    <row r="3352" spans="1:24" x14ac:dyDescent="0.25">
      <c r="A3352" t="s">
        <v>596</v>
      </c>
      <c r="B3352" s="4">
        <v>42916</v>
      </c>
      <c r="C3352">
        <v>2017</v>
      </c>
      <c r="D3352" t="s">
        <v>2132</v>
      </c>
      <c r="E3352" t="s">
        <v>2191</v>
      </c>
      <c r="F3352" t="s">
        <v>2201</v>
      </c>
      <c r="G3352" t="s">
        <v>5575</v>
      </c>
      <c r="I3352" t="s">
        <v>2132</v>
      </c>
      <c r="J3352" t="s">
        <v>6877</v>
      </c>
      <c r="M3352" t="b">
        <v>1</v>
      </c>
      <c r="N3352">
        <v>100</v>
      </c>
      <c r="O3352">
        <f t="shared" si="416"/>
        <v>1</v>
      </c>
      <c r="P3352">
        <f t="shared" si="417"/>
        <v>0</v>
      </c>
      <c r="Q3352">
        <f t="shared" si="418"/>
        <v>1</v>
      </c>
      <c r="R3352">
        <f t="shared" si="419"/>
        <v>0</v>
      </c>
      <c r="S3352">
        <f t="shared" si="420"/>
        <v>0</v>
      </c>
      <c r="T3352">
        <f t="shared" si="421"/>
        <v>1</v>
      </c>
      <c r="U3352" s="16">
        <v>42885.127175925925</v>
      </c>
      <c r="V3352">
        <f t="shared" si="422"/>
        <v>2017</v>
      </c>
      <c r="W3352" t="b">
        <v>0</v>
      </c>
      <c r="X3352">
        <f t="shared" si="423"/>
        <v>0</v>
      </c>
    </row>
    <row r="3353" spans="1:24" x14ac:dyDescent="0.25">
      <c r="A3353" t="s">
        <v>597</v>
      </c>
      <c r="B3353" s="4">
        <v>42916</v>
      </c>
      <c r="C3353">
        <v>2017</v>
      </c>
      <c r="D3353" t="s">
        <v>2132</v>
      </c>
      <c r="E3353" t="s">
        <v>2191</v>
      </c>
      <c r="F3353" t="s">
        <v>2201</v>
      </c>
      <c r="G3353" t="s">
        <v>5576</v>
      </c>
      <c r="I3353" t="s">
        <v>2132</v>
      </c>
      <c r="J3353" t="s">
        <v>6877</v>
      </c>
      <c r="M3353" t="b">
        <v>1</v>
      </c>
      <c r="N3353">
        <v>100</v>
      </c>
      <c r="O3353">
        <f t="shared" si="416"/>
        <v>1</v>
      </c>
      <c r="P3353">
        <f t="shared" si="417"/>
        <v>0</v>
      </c>
      <c r="Q3353">
        <f t="shared" si="418"/>
        <v>1</v>
      </c>
      <c r="R3353">
        <f t="shared" si="419"/>
        <v>0</v>
      </c>
      <c r="S3353">
        <f t="shared" si="420"/>
        <v>0</v>
      </c>
      <c r="T3353">
        <f t="shared" si="421"/>
        <v>1</v>
      </c>
      <c r="U3353" s="16">
        <v>42885.134398148148</v>
      </c>
      <c r="V3353">
        <f t="shared" si="422"/>
        <v>2017</v>
      </c>
      <c r="W3353" t="b">
        <v>0</v>
      </c>
      <c r="X3353">
        <f t="shared" si="423"/>
        <v>0</v>
      </c>
    </row>
    <row r="3354" spans="1:24" x14ac:dyDescent="0.25">
      <c r="A3354" t="s">
        <v>600</v>
      </c>
      <c r="B3354" s="4">
        <v>42916</v>
      </c>
      <c r="C3354">
        <v>2017</v>
      </c>
      <c r="D3354" t="s">
        <v>2132</v>
      </c>
      <c r="E3354" t="s">
        <v>2191</v>
      </c>
      <c r="F3354" t="s">
        <v>2204</v>
      </c>
      <c r="G3354" t="s">
        <v>5577</v>
      </c>
      <c r="I3354" t="s">
        <v>2132</v>
      </c>
      <c r="J3354" t="s">
        <v>6877</v>
      </c>
      <c r="M3354" t="b">
        <v>1</v>
      </c>
      <c r="N3354">
        <v>100</v>
      </c>
      <c r="O3354">
        <f t="shared" si="416"/>
        <v>1</v>
      </c>
      <c r="P3354">
        <f t="shared" si="417"/>
        <v>0</v>
      </c>
      <c r="Q3354">
        <f t="shared" si="418"/>
        <v>1</v>
      </c>
      <c r="R3354">
        <f t="shared" si="419"/>
        <v>0</v>
      </c>
      <c r="S3354">
        <f t="shared" si="420"/>
        <v>0</v>
      </c>
      <c r="T3354">
        <f t="shared" si="421"/>
        <v>1</v>
      </c>
      <c r="U3354" s="16">
        <v>42892.074120370373</v>
      </c>
      <c r="V3354">
        <f t="shared" si="422"/>
        <v>2017</v>
      </c>
      <c r="W3354" t="b">
        <v>0</v>
      </c>
      <c r="X3354">
        <f t="shared" si="423"/>
        <v>0</v>
      </c>
    </row>
    <row r="3355" spans="1:24" x14ac:dyDescent="0.25">
      <c r="A3355" t="s">
        <v>598</v>
      </c>
      <c r="B3355" s="4">
        <v>42916</v>
      </c>
      <c r="C3355">
        <v>2017</v>
      </c>
      <c r="D3355" t="s">
        <v>2132</v>
      </c>
      <c r="E3355" t="s">
        <v>2191</v>
      </c>
      <c r="F3355" t="s">
        <v>2201</v>
      </c>
      <c r="G3355" t="s">
        <v>5578</v>
      </c>
      <c r="I3355" t="s">
        <v>2132</v>
      </c>
      <c r="J3355" t="s">
        <v>6877</v>
      </c>
      <c r="M3355" t="b">
        <v>1</v>
      </c>
      <c r="N3355">
        <v>100</v>
      </c>
      <c r="O3355">
        <f t="shared" si="416"/>
        <v>1</v>
      </c>
      <c r="P3355">
        <f t="shared" si="417"/>
        <v>0</v>
      </c>
      <c r="Q3355">
        <f t="shared" si="418"/>
        <v>1</v>
      </c>
      <c r="R3355">
        <f t="shared" si="419"/>
        <v>0</v>
      </c>
      <c r="S3355">
        <f t="shared" si="420"/>
        <v>0</v>
      </c>
      <c r="T3355">
        <f t="shared" si="421"/>
        <v>1</v>
      </c>
      <c r="U3355" s="16">
        <v>42885.14340277778</v>
      </c>
      <c r="V3355">
        <f t="shared" si="422"/>
        <v>2017</v>
      </c>
      <c r="W3355" t="b">
        <v>0</v>
      </c>
      <c r="X3355">
        <f t="shared" si="423"/>
        <v>0</v>
      </c>
    </row>
    <row r="3356" spans="1:24" x14ac:dyDescent="0.25">
      <c r="A3356" t="s">
        <v>1966</v>
      </c>
      <c r="B3356" s="4">
        <v>44284</v>
      </c>
      <c r="C3356">
        <v>2021</v>
      </c>
      <c r="D3356" t="s">
        <v>2141</v>
      </c>
      <c r="E3356" t="s">
        <v>2183</v>
      </c>
      <c r="F3356" t="s">
        <v>2182</v>
      </c>
      <c r="G3356" t="s">
        <v>5579</v>
      </c>
      <c r="I3356" t="s">
        <v>2141</v>
      </c>
      <c r="J3356" t="s">
        <v>6877</v>
      </c>
      <c r="K3356" s="2">
        <v>347</v>
      </c>
      <c r="L3356" s="2">
        <v>347</v>
      </c>
      <c r="M3356" t="b">
        <v>1</v>
      </c>
      <c r="N3356">
        <v>100</v>
      </c>
      <c r="O3356">
        <f t="shared" si="416"/>
        <v>1</v>
      </c>
      <c r="P3356">
        <f t="shared" si="417"/>
        <v>0</v>
      </c>
      <c r="Q3356">
        <f t="shared" si="418"/>
        <v>1</v>
      </c>
      <c r="R3356">
        <f t="shared" si="419"/>
        <v>0</v>
      </c>
      <c r="S3356">
        <f t="shared" si="420"/>
        <v>0</v>
      </c>
      <c r="T3356">
        <f t="shared" si="421"/>
        <v>1</v>
      </c>
      <c r="U3356" s="16">
        <v>44278.818819444445</v>
      </c>
      <c r="V3356">
        <f t="shared" si="422"/>
        <v>2021</v>
      </c>
      <c r="W3356" t="b">
        <v>0</v>
      </c>
      <c r="X3356">
        <f t="shared" si="423"/>
        <v>0</v>
      </c>
    </row>
    <row r="3357" spans="1:24" x14ac:dyDescent="0.25">
      <c r="A3357" t="s">
        <v>756</v>
      </c>
      <c r="B3357" s="4">
        <v>44256</v>
      </c>
      <c r="C3357">
        <v>2021</v>
      </c>
      <c r="D3357" t="s">
        <v>2141</v>
      </c>
      <c r="E3357" t="s">
        <v>2183</v>
      </c>
      <c r="F3357" t="s">
        <v>2182</v>
      </c>
      <c r="G3357" t="s">
        <v>5580</v>
      </c>
      <c r="I3357" t="s">
        <v>2141</v>
      </c>
      <c r="J3357" t="s">
        <v>6877</v>
      </c>
      <c r="K3357" s="2">
        <v>451</v>
      </c>
      <c r="L3357" s="2">
        <v>451</v>
      </c>
      <c r="M3357" t="b">
        <v>1</v>
      </c>
      <c r="N3357">
        <v>100</v>
      </c>
      <c r="O3357">
        <f t="shared" si="416"/>
        <v>1</v>
      </c>
      <c r="P3357">
        <f t="shared" si="417"/>
        <v>0</v>
      </c>
      <c r="Q3357">
        <f t="shared" si="418"/>
        <v>1</v>
      </c>
      <c r="R3357">
        <f t="shared" si="419"/>
        <v>0</v>
      </c>
      <c r="S3357">
        <f t="shared" si="420"/>
        <v>0</v>
      </c>
      <c r="T3357">
        <f t="shared" si="421"/>
        <v>1</v>
      </c>
      <c r="U3357" s="16">
        <v>44249.997013888889</v>
      </c>
      <c r="V3357">
        <f t="shared" si="422"/>
        <v>2021</v>
      </c>
      <c r="W3357" t="b">
        <v>0</v>
      </c>
      <c r="X3357">
        <f t="shared" si="423"/>
        <v>0</v>
      </c>
    </row>
    <row r="3358" spans="1:24" x14ac:dyDescent="0.25">
      <c r="A3358" t="s">
        <v>107</v>
      </c>
      <c r="B3358" s="4">
        <v>43865</v>
      </c>
      <c r="C3358">
        <v>2020</v>
      </c>
      <c r="D3358" t="s">
        <v>2144</v>
      </c>
      <c r="E3358" t="s">
        <v>2183</v>
      </c>
      <c r="F3358" t="s">
        <v>2201</v>
      </c>
      <c r="G3358" t="s">
        <v>5581</v>
      </c>
      <c r="I3358" t="s">
        <v>2141</v>
      </c>
      <c r="J3358" t="s">
        <v>6877</v>
      </c>
      <c r="K3358" s="2">
        <v>4000</v>
      </c>
      <c r="L3358" s="2">
        <v>4000</v>
      </c>
      <c r="M3358" t="b">
        <v>1</v>
      </c>
      <c r="N3358">
        <v>100</v>
      </c>
      <c r="O3358">
        <f t="shared" si="416"/>
        <v>1</v>
      </c>
      <c r="P3358">
        <f t="shared" si="417"/>
        <v>0</v>
      </c>
      <c r="Q3358">
        <f t="shared" si="418"/>
        <v>1</v>
      </c>
      <c r="R3358">
        <f t="shared" si="419"/>
        <v>0</v>
      </c>
      <c r="S3358">
        <f t="shared" si="420"/>
        <v>0</v>
      </c>
      <c r="T3358">
        <f t="shared" si="421"/>
        <v>1</v>
      </c>
      <c r="U3358" s="16">
        <v>43861.719259259262</v>
      </c>
      <c r="V3358">
        <f t="shared" si="422"/>
        <v>2020</v>
      </c>
      <c r="W3358" t="b">
        <v>0</v>
      </c>
      <c r="X3358">
        <f t="shared" si="423"/>
        <v>0</v>
      </c>
    </row>
    <row r="3359" spans="1:24" x14ac:dyDescent="0.25">
      <c r="A3359" t="s">
        <v>907</v>
      </c>
      <c r="B3359" s="4">
        <v>43902</v>
      </c>
      <c r="C3359">
        <v>2020</v>
      </c>
      <c r="D3359" t="s">
        <v>2141</v>
      </c>
      <c r="F3359" t="s">
        <v>2201</v>
      </c>
      <c r="G3359" t="s">
        <v>5582</v>
      </c>
      <c r="I3359" t="s">
        <v>2141</v>
      </c>
      <c r="J3359" t="s">
        <v>6877</v>
      </c>
      <c r="K3359" s="2">
        <v>4000</v>
      </c>
      <c r="L3359" s="2">
        <v>4000</v>
      </c>
      <c r="M3359" t="b">
        <v>1</v>
      </c>
      <c r="N3359">
        <v>100</v>
      </c>
      <c r="O3359">
        <f t="shared" si="416"/>
        <v>1</v>
      </c>
      <c r="P3359">
        <f t="shared" si="417"/>
        <v>0</v>
      </c>
      <c r="Q3359">
        <f t="shared" si="418"/>
        <v>1</v>
      </c>
      <c r="R3359">
        <f t="shared" si="419"/>
        <v>0</v>
      </c>
      <c r="S3359">
        <f t="shared" si="420"/>
        <v>0</v>
      </c>
      <c r="T3359">
        <f t="shared" si="421"/>
        <v>1</v>
      </c>
      <c r="U3359" s="16">
        <v>43880.860150462962</v>
      </c>
      <c r="V3359">
        <f t="shared" si="422"/>
        <v>2020</v>
      </c>
      <c r="W3359" t="b">
        <v>0</v>
      </c>
      <c r="X3359">
        <f t="shared" si="423"/>
        <v>0</v>
      </c>
    </row>
    <row r="3360" spans="1:24" x14ac:dyDescent="0.25">
      <c r="A3360" t="s">
        <v>69</v>
      </c>
      <c r="B3360" s="4">
        <v>43893</v>
      </c>
      <c r="C3360">
        <v>2020</v>
      </c>
      <c r="D3360" t="s">
        <v>2141</v>
      </c>
      <c r="F3360" t="s">
        <v>2182</v>
      </c>
      <c r="G3360" t="s">
        <v>5583</v>
      </c>
      <c r="I3360" t="s">
        <v>2141</v>
      </c>
      <c r="J3360" t="s">
        <v>6877</v>
      </c>
      <c r="K3360" s="2">
        <v>12000</v>
      </c>
      <c r="L3360" s="2">
        <v>12000</v>
      </c>
      <c r="M3360" t="b">
        <v>1</v>
      </c>
      <c r="N3360">
        <v>100</v>
      </c>
      <c r="O3360">
        <f t="shared" si="416"/>
        <v>1</v>
      </c>
      <c r="P3360">
        <f t="shared" si="417"/>
        <v>0</v>
      </c>
      <c r="Q3360">
        <f t="shared" si="418"/>
        <v>1</v>
      </c>
      <c r="R3360">
        <f t="shared" si="419"/>
        <v>0</v>
      </c>
      <c r="S3360">
        <f t="shared" si="420"/>
        <v>0</v>
      </c>
      <c r="T3360">
        <f t="shared" si="421"/>
        <v>1</v>
      </c>
      <c r="U3360" s="16">
        <v>43893.679270833331</v>
      </c>
      <c r="V3360">
        <f t="shared" si="422"/>
        <v>2020</v>
      </c>
      <c r="W3360" t="b">
        <v>0</v>
      </c>
      <c r="X3360">
        <f t="shared" si="423"/>
        <v>0</v>
      </c>
    </row>
    <row r="3361" spans="1:24" x14ac:dyDescent="0.25">
      <c r="A3361" t="s">
        <v>1073</v>
      </c>
      <c r="B3361" s="4">
        <v>44203</v>
      </c>
      <c r="C3361">
        <v>2021</v>
      </c>
      <c r="D3361" t="s">
        <v>2141</v>
      </c>
      <c r="E3361" t="s">
        <v>2183</v>
      </c>
      <c r="F3361" t="s">
        <v>2182</v>
      </c>
      <c r="G3361" t="s">
        <v>5584</v>
      </c>
      <c r="I3361" t="s">
        <v>2141</v>
      </c>
      <c r="J3361" t="s">
        <v>6877</v>
      </c>
      <c r="K3361" s="2">
        <v>8000</v>
      </c>
      <c r="L3361" s="2">
        <v>8000</v>
      </c>
      <c r="M3361" t="b">
        <v>1</v>
      </c>
      <c r="N3361">
        <v>100</v>
      </c>
      <c r="O3361">
        <f t="shared" si="416"/>
        <v>1</v>
      </c>
      <c r="P3361">
        <f t="shared" si="417"/>
        <v>0</v>
      </c>
      <c r="Q3361">
        <f t="shared" si="418"/>
        <v>1</v>
      </c>
      <c r="R3361">
        <f t="shared" si="419"/>
        <v>0</v>
      </c>
      <c r="S3361">
        <f t="shared" si="420"/>
        <v>0</v>
      </c>
      <c r="T3361">
        <f t="shared" si="421"/>
        <v>1</v>
      </c>
      <c r="U3361" s="16">
        <v>44202.710347222222</v>
      </c>
      <c r="V3361">
        <f t="shared" si="422"/>
        <v>2021</v>
      </c>
      <c r="W3361" t="b">
        <v>0</v>
      </c>
      <c r="X3361">
        <f t="shared" si="423"/>
        <v>0</v>
      </c>
    </row>
    <row r="3362" spans="1:24" x14ac:dyDescent="0.25">
      <c r="A3362" t="s">
        <v>627</v>
      </c>
      <c r="B3362" s="4">
        <v>44236</v>
      </c>
      <c r="C3362">
        <v>2021</v>
      </c>
      <c r="D3362" t="s">
        <v>2141</v>
      </c>
      <c r="E3362" t="s">
        <v>2183</v>
      </c>
      <c r="F3362" t="s">
        <v>2182</v>
      </c>
      <c r="G3362" t="s">
        <v>5585</v>
      </c>
      <c r="I3362" t="s">
        <v>2141</v>
      </c>
      <c r="J3362" t="s">
        <v>6877</v>
      </c>
      <c r="K3362" s="2">
        <v>40000</v>
      </c>
      <c r="L3362" s="2">
        <v>40000</v>
      </c>
      <c r="M3362" t="b">
        <v>1</v>
      </c>
      <c r="N3362">
        <v>100</v>
      </c>
      <c r="O3362">
        <f t="shared" si="416"/>
        <v>1</v>
      </c>
      <c r="P3362">
        <f t="shared" si="417"/>
        <v>0</v>
      </c>
      <c r="Q3362">
        <f t="shared" si="418"/>
        <v>1</v>
      </c>
      <c r="R3362">
        <f t="shared" si="419"/>
        <v>0</v>
      </c>
      <c r="S3362">
        <f t="shared" si="420"/>
        <v>0</v>
      </c>
      <c r="T3362">
        <f t="shared" si="421"/>
        <v>1</v>
      </c>
      <c r="U3362" s="16">
        <v>44203.935787037037</v>
      </c>
      <c r="V3362">
        <f t="shared" si="422"/>
        <v>2021</v>
      </c>
      <c r="W3362" t="b">
        <v>0</v>
      </c>
      <c r="X3362">
        <f t="shared" si="423"/>
        <v>0</v>
      </c>
    </row>
    <row r="3363" spans="1:24" x14ac:dyDescent="0.25">
      <c r="A3363" t="s">
        <v>769</v>
      </c>
      <c r="B3363" s="4">
        <v>44210</v>
      </c>
      <c r="C3363">
        <v>2021</v>
      </c>
      <c r="D3363" t="s">
        <v>2141</v>
      </c>
      <c r="E3363" t="s">
        <v>2183</v>
      </c>
      <c r="F3363" t="s">
        <v>2206</v>
      </c>
      <c r="G3363" t="s">
        <v>5586</v>
      </c>
      <c r="I3363" t="s">
        <v>2141</v>
      </c>
      <c r="J3363" t="s">
        <v>6877</v>
      </c>
      <c r="K3363" s="2">
        <v>8000</v>
      </c>
      <c r="L3363" s="2">
        <v>8000</v>
      </c>
      <c r="M3363" t="b">
        <v>1</v>
      </c>
      <c r="N3363">
        <v>100</v>
      </c>
      <c r="O3363">
        <f t="shared" si="416"/>
        <v>1</v>
      </c>
      <c r="P3363">
        <f t="shared" si="417"/>
        <v>0</v>
      </c>
      <c r="Q3363">
        <f t="shared" si="418"/>
        <v>1</v>
      </c>
      <c r="R3363">
        <f t="shared" si="419"/>
        <v>0</v>
      </c>
      <c r="S3363">
        <f t="shared" si="420"/>
        <v>0</v>
      </c>
      <c r="T3363">
        <f t="shared" si="421"/>
        <v>1</v>
      </c>
      <c r="U3363" s="16">
        <v>44208.656886574077</v>
      </c>
      <c r="V3363">
        <f t="shared" si="422"/>
        <v>2021</v>
      </c>
      <c r="W3363" t="b">
        <v>0</v>
      </c>
      <c r="X3363">
        <f t="shared" si="423"/>
        <v>0</v>
      </c>
    </row>
    <row r="3364" spans="1:24" x14ac:dyDescent="0.25">
      <c r="A3364" t="s">
        <v>627</v>
      </c>
      <c r="B3364" s="4">
        <v>44223</v>
      </c>
      <c r="C3364">
        <v>2021</v>
      </c>
      <c r="D3364" t="s">
        <v>2141</v>
      </c>
      <c r="E3364" t="s">
        <v>2183</v>
      </c>
      <c r="F3364" t="s">
        <v>2211</v>
      </c>
      <c r="G3364" t="s">
        <v>5587</v>
      </c>
      <c r="I3364" t="s">
        <v>2141</v>
      </c>
      <c r="J3364" t="s">
        <v>6877</v>
      </c>
      <c r="K3364" s="2">
        <v>16725</v>
      </c>
      <c r="L3364" s="2">
        <v>16725</v>
      </c>
      <c r="M3364" t="b">
        <v>1</v>
      </c>
      <c r="N3364">
        <v>100</v>
      </c>
      <c r="O3364">
        <f t="shared" si="416"/>
        <v>1</v>
      </c>
      <c r="P3364">
        <f t="shared" si="417"/>
        <v>0</v>
      </c>
      <c r="Q3364">
        <f t="shared" si="418"/>
        <v>1</v>
      </c>
      <c r="R3364">
        <f t="shared" si="419"/>
        <v>0</v>
      </c>
      <c r="S3364">
        <f t="shared" si="420"/>
        <v>0</v>
      </c>
      <c r="T3364">
        <f t="shared" si="421"/>
        <v>1</v>
      </c>
      <c r="U3364" s="16">
        <v>44211.75953703704</v>
      </c>
      <c r="V3364">
        <f t="shared" si="422"/>
        <v>2021</v>
      </c>
      <c r="W3364" t="b">
        <v>0</v>
      </c>
      <c r="X3364">
        <f t="shared" si="423"/>
        <v>0</v>
      </c>
    </row>
    <row r="3365" spans="1:24" x14ac:dyDescent="0.25">
      <c r="A3365" t="s">
        <v>771</v>
      </c>
      <c r="B3365" s="4">
        <v>44214</v>
      </c>
      <c r="C3365">
        <v>2021</v>
      </c>
      <c r="D3365" t="s">
        <v>2141</v>
      </c>
      <c r="E3365" t="s">
        <v>2183</v>
      </c>
      <c r="F3365" t="s">
        <v>2210</v>
      </c>
      <c r="G3365" t="s">
        <v>5588</v>
      </c>
      <c r="I3365" t="s">
        <v>2141</v>
      </c>
      <c r="J3365" t="s">
        <v>6877</v>
      </c>
      <c r="K3365" s="2">
        <v>4000</v>
      </c>
      <c r="L3365" s="2">
        <v>4000</v>
      </c>
      <c r="M3365" t="b">
        <v>1</v>
      </c>
      <c r="N3365">
        <v>100</v>
      </c>
      <c r="O3365">
        <f t="shared" si="416"/>
        <v>1</v>
      </c>
      <c r="P3365">
        <f t="shared" si="417"/>
        <v>0</v>
      </c>
      <c r="Q3365">
        <f t="shared" si="418"/>
        <v>1</v>
      </c>
      <c r="R3365">
        <f t="shared" si="419"/>
        <v>0</v>
      </c>
      <c r="S3365">
        <f t="shared" si="420"/>
        <v>0</v>
      </c>
      <c r="T3365">
        <f t="shared" si="421"/>
        <v>1</v>
      </c>
      <c r="U3365" s="16">
        <v>44214.926157407404</v>
      </c>
      <c r="V3365">
        <f t="shared" si="422"/>
        <v>2021</v>
      </c>
      <c r="W3365" t="b">
        <v>0</v>
      </c>
      <c r="X3365">
        <f t="shared" si="423"/>
        <v>0</v>
      </c>
    </row>
    <row r="3366" spans="1:24" x14ac:dyDescent="0.25">
      <c r="A3366" t="s">
        <v>189</v>
      </c>
      <c r="B3366" s="4">
        <v>44239</v>
      </c>
      <c r="C3366">
        <v>2021</v>
      </c>
      <c r="D3366" t="s">
        <v>2141</v>
      </c>
      <c r="E3366" t="s">
        <v>2183</v>
      </c>
      <c r="F3366" t="s">
        <v>2201</v>
      </c>
      <c r="G3366" t="s">
        <v>5589</v>
      </c>
      <c r="I3366" t="s">
        <v>2141</v>
      </c>
      <c r="J3366" t="s">
        <v>6877</v>
      </c>
      <c r="K3366" s="2">
        <v>4000</v>
      </c>
      <c r="L3366" s="2">
        <v>4000</v>
      </c>
      <c r="M3366" t="b">
        <v>1</v>
      </c>
      <c r="N3366">
        <v>100</v>
      </c>
      <c r="O3366">
        <f t="shared" si="416"/>
        <v>1</v>
      </c>
      <c r="P3366">
        <f t="shared" si="417"/>
        <v>0</v>
      </c>
      <c r="Q3366">
        <f t="shared" si="418"/>
        <v>1</v>
      </c>
      <c r="R3366">
        <f t="shared" si="419"/>
        <v>0</v>
      </c>
      <c r="S3366">
        <f t="shared" si="420"/>
        <v>0</v>
      </c>
      <c r="T3366">
        <f t="shared" si="421"/>
        <v>1</v>
      </c>
      <c r="U3366" s="16">
        <v>44224.908078703702</v>
      </c>
      <c r="V3366">
        <f t="shared" si="422"/>
        <v>2021</v>
      </c>
      <c r="W3366" t="b">
        <v>0</v>
      </c>
      <c r="X3366">
        <f t="shared" si="423"/>
        <v>0</v>
      </c>
    </row>
    <row r="3367" spans="1:24" x14ac:dyDescent="0.25">
      <c r="A3367" t="s">
        <v>294</v>
      </c>
      <c r="B3367" s="4">
        <v>44238</v>
      </c>
      <c r="C3367">
        <v>2021</v>
      </c>
      <c r="D3367" t="s">
        <v>2141</v>
      </c>
      <c r="E3367" t="s">
        <v>2183</v>
      </c>
      <c r="F3367" t="s">
        <v>2201</v>
      </c>
      <c r="G3367" t="s">
        <v>5590</v>
      </c>
      <c r="I3367" t="s">
        <v>2141</v>
      </c>
      <c r="J3367" t="s">
        <v>6877</v>
      </c>
      <c r="K3367" s="2">
        <v>8000</v>
      </c>
      <c r="L3367" s="2">
        <v>8000</v>
      </c>
      <c r="M3367" t="b">
        <v>1</v>
      </c>
      <c r="N3367">
        <v>100</v>
      </c>
      <c r="O3367">
        <f t="shared" si="416"/>
        <v>1</v>
      </c>
      <c r="P3367">
        <f t="shared" si="417"/>
        <v>0</v>
      </c>
      <c r="Q3367">
        <f t="shared" si="418"/>
        <v>1</v>
      </c>
      <c r="R3367">
        <f t="shared" si="419"/>
        <v>0</v>
      </c>
      <c r="S3367">
        <f t="shared" si="420"/>
        <v>0</v>
      </c>
      <c r="T3367">
        <f t="shared" si="421"/>
        <v>1</v>
      </c>
      <c r="U3367" s="16">
        <v>44243.700972222221</v>
      </c>
      <c r="V3367">
        <f t="shared" si="422"/>
        <v>2021</v>
      </c>
      <c r="W3367" t="b">
        <v>0</v>
      </c>
      <c r="X3367">
        <f t="shared" si="423"/>
        <v>0</v>
      </c>
    </row>
    <row r="3368" spans="1:24" x14ac:dyDescent="0.25">
      <c r="A3368" t="s">
        <v>1966</v>
      </c>
      <c r="B3368" s="4">
        <v>44244</v>
      </c>
      <c r="C3368">
        <v>2021</v>
      </c>
      <c r="D3368" t="s">
        <v>2141</v>
      </c>
      <c r="E3368" t="s">
        <v>2183</v>
      </c>
      <c r="F3368" t="s">
        <v>2182</v>
      </c>
      <c r="G3368" t="s">
        <v>5591</v>
      </c>
      <c r="I3368" t="s">
        <v>2141</v>
      </c>
      <c r="J3368" t="s">
        <v>6877</v>
      </c>
      <c r="K3368" s="2">
        <v>3200</v>
      </c>
      <c r="L3368" s="2">
        <v>3200</v>
      </c>
      <c r="M3368" t="b">
        <v>1</v>
      </c>
      <c r="N3368">
        <v>100</v>
      </c>
      <c r="O3368">
        <f t="shared" si="416"/>
        <v>1</v>
      </c>
      <c r="P3368">
        <f t="shared" si="417"/>
        <v>0</v>
      </c>
      <c r="Q3368">
        <f t="shared" si="418"/>
        <v>1</v>
      </c>
      <c r="R3368">
        <f t="shared" si="419"/>
        <v>0</v>
      </c>
      <c r="S3368">
        <f t="shared" si="420"/>
        <v>0</v>
      </c>
      <c r="T3368">
        <f t="shared" si="421"/>
        <v>1</v>
      </c>
      <c r="U3368" s="16">
        <v>44244.813402777778</v>
      </c>
      <c r="V3368">
        <f t="shared" si="422"/>
        <v>2021</v>
      </c>
      <c r="W3368" t="b">
        <v>0</v>
      </c>
      <c r="X3368">
        <f t="shared" si="423"/>
        <v>0</v>
      </c>
    </row>
    <row r="3369" spans="1:24" x14ac:dyDescent="0.25">
      <c r="A3369" t="s">
        <v>917</v>
      </c>
      <c r="B3369" s="4">
        <v>44250</v>
      </c>
      <c r="C3369">
        <v>2021</v>
      </c>
      <c r="D3369" t="s">
        <v>2141</v>
      </c>
      <c r="E3369" t="s">
        <v>2183</v>
      </c>
      <c r="F3369" t="s">
        <v>2182</v>
      </c>
      <c r="G3369" t="s">
        <v>5592</v>
      </c>
      <c r="I3369" t="s">
        <v>2141</v>
      </c>
      <c r="J3369" t="s">
        <v>6877</v>
      </c>
      <c r="K3369" s="2">
        <v>12000</v>
      </c>
      <c r="L3369" s="2">
        <v>12000</v>
      </c>
      <c r="M3369" t="b">
        <v>1</v>
      </c>
      <c r="N3369">
        <v>100</v>
      </c>
      <c r="O3369">
        <f t="shared" si="416"/>
        <v>1</v>
      </c>
      <c r="P3369">
        <f t="shared" si="417"/>
        <v>0</v>
      </c>
      <c r="Q3369">
        <f t="shared" si="418"/>
        <v>1</v>
      </c>
      <c r="R3369">
        <f t="shared" si="419"/>
        <v>0</v>
      </c>
      <c r="S3369">
        <f t="shared" si="420"/>
        <v>0</v>
      </c>
      <c r="T3369">
        <f t="shared" si="421"/>
        <v>1</v>
      </c>
      <c r="U3369" s="16">
        <v>44148.662986111114</v>
      </c>
      <c r="V3369">
        <f t="shared" si="422"/>
        <v>2020</v>
      </c>
      <c r="W3369" t="b">
        <v>0</v>
      </c>
      <c r="X3369">
        <f t="shared" si="423"/>
        <v>0</v>
      </c>
    </row>
    <row r="3370" spans="1:24" x14ac:dyDescent="0.25">
      <c r="A3370" t="s">
        <v>435</v>
      </c>
      <c r="B3370" s="4">
        <v>44250</v>
      </c>
      <c r="C3370">
        <v>2021</v>
      </c>
      <c r="D3370" t="s">
        <v>2141</v>
      </c>
      <c r="E3370" t="s">
        <v>2183</v>
      </c>
      <c r="F3370" t="s">
        <v>2182</v>
      </c>
      <c r="G3370" t="s">
        <v>5593</v>
      </c>
      <c r="I3370" t="s">
        <v>2141</v>
      </c>
      <c r="J3370" t="s">
        <v>6877</v>
      </c>
      <c r="K3370" s="2">
        <v>22800</v>
      </c>
      <c r="L3370" s="2">
        <v>22800</v>
      </c>
      <c r="M3370" t="b">
        <v>1</v>
      </c>
      <c r="N3370">
        <v>100</v>
      </c>
      <c r="O3370">
        <f t="shared" si="416"/>
        <v>1</v>
      </c>
      <c r="P3370">
        <f t="shared" si="417"/>
        <v>0</v>
      </c>
      <c r="Q3370">
        <f t="shared" si="418"/>
        <v>1</v>
      </c>
      <c r="R3370">
        <f t="shared" si="419"/>
        <v>0</v>
      </c>
      <c r="S3370">
        <f t="shared" si="420"/>
        <v>0</v>
      </c>
      <c r="T3370">
        <f t="shared" si="421"/>
        <v>1</v>
      </c>
      <c r="U3370" s="16">
        <v>44245.08116898148</v>
      </c>
      <c r="V3370">
        <f t="shared" si="422"/>
        <v>2021</v>
      </c>
      <c r="W3370" t="b">
        <v>0</v>
      </c>
      <c r="X3370">
        <f t="shared" si="423"/>
        <v>0</v>
      </c>
    </row>
    <row r="3371" spans="1:24" x14ac:dyDescent="0.25">
      <c r="A3371" t="s">
        <v>1961</v>
      </c>
      <c r="B3371" s="4">
        <v>44257</v>
      </c>
      <c r="C3371">
        <v>2021</v>
      </c>
      <c r="D3371" t="s">
        <v>2141</v>
      </c>
      <c r="E3371" t="s">
        <v>2183</v>
      </c>
      <c r="F3371" t="s">
        <v>2201</v>
      </c>
      <c r="G3371" t="s">
        <v>5594</v>
      </c>
      <c r="I3371" t="s">
        <v>2141</v>
      </c>
      <c r="J3371" t="s">
        <v>6877</v>
      </c>
      <c r="K3371" s="2">
        <v>45600</v>
      </c>
      <c r="L3371" s="2">
        <v>45600</v>
      </c>
      <c r="M3371" t="b">
        <v>1</v>
      </c>
      <c r="N3371">
        <v>100</v>
      </c>
      <c r="O3371">
        <f t="shared" si="416"/>
        <v>1</v>
      </c>
      <c r="P3371">
        <f t="shared" si="417"/>
        <v>0</v>
      </c>
      <c r="Q3371">
        <f t="shared" si="418"/>
        <v>1</v>
      </c>
      <c r="R3371">
        <f t="shared" si="419"/>
        <v>0</v>
      </c>
      <c r="S3371">
        <f t="shared" si="420"/>
        <v>0</v>
      </c>
      <c r="T3371">
        <f t="shared" si="421"/>
        <v>1</v>
      </c>
      <c r="U3371" s="16">
        <v>44250.021493055552</v>
      </c>
      <c r="V3371">
        <f t="shared" si="422"/>
        <v>2021</v>
      </c>
      <c r="W3371" t="b">
        <v>0</v>
      </c>
      <c r="X3371">
        <f t="shared" si="423"/>
        <v>0</v>
      </c>
    </row>
    <row r="3372" spans="1:24" x14ac:dyDescent="0.25">
      <c r="A3372" t="s">
        <v>120</v>
      </c>
      <c r="B3372" s="4">
        <v>44267</v>
      </c>
      <c r="C3372">
        <v>2021</v>
      </c>
      <c r="D3372" t="s">
        <v>2141</v>
      </c>
      <c r="E3372" t="s">
        <v>2183</v>
      </c>
      <c r="F3372" t="s">
        <v>2201</v>
      </c>
      <c r="G3372" t="s">
        <v>5595</v>
      </c>
      <c r="I3372" t="s">
        <v>2141</v>
      </c>
      <c r="J3372" t="s">
        <v>6877</v>
      </c>
      <c r="K3372" s="2">
        <v>22800</v>
      </c>
      <c r="L3372" s="2">
        <v>22800</v>
      </c>
      <c r="M3372" t="b">
        <v>1</v>
      </c>
      <c r="N3372">
        <v>100</v>
      </c>
      <c r="O3372">
        <f t="shared" si="416"/>
        <v>1</v>
      </c>
      <c r="P3372">
        <f t="shared" si="417"/>
        <v>0</v>
      </c>
      <c r="Q3372">
        <f t="shared" si="418"/>
        <v>1</v>
      </c>
      <c r="R3372">
        <f t="shared" si="419"/>
        <v>0</v>
      </c>
      <c r="S3372">
        <f t="shared" si="420"/>
        <v>0</v>
      </c>
      <c r="T3372">
        <f t="shared" si="421"/>
        <v>1</v>
      </c>
      <c r="U3372" s="16">
        <v>44257.562118055554</v>
      </c>
      <c r="V3372">
        <f t="shared" si="422"/>
        <v>2021</v>
      </c>
      <c r="W3372" t="b">
        <v>0</v>
      </c>
      <c r="X3372">
        <f t="shared" si="423"/>
        <v>0</v>
      </c>
    </row>
    <row r="3373" spans="1:24" x14ac:dyDescent="0.25">
      <c r="A3373" t="s">
        <v>543</v>
      </c>
      <c r="B3373" s="4">
        <v>44267</v>
      </c>
      <c r="C3373">
        <v>2021</v>
      </c>
      <c r="D3373" t="s">
        <v>2141</v>
      </c>
      <c r="E3373" t="s">
        <v>2183</v>
      </c>
      <c r="F3373" t="s">
        <v>2182</v>
      </c>
      <c r="G3373" t="s">
        <v>5596</v>
      </c>
      <c r="I3373" t="s">
        <v>2141</v>
      </c>
      <c r="J3373" t="s">
        <v>6877</v>
      </c>
      <c r="K3373" s="2">
        <v>16000</v>
      </c>
      <c r="L3373" s="2">
        <v>16000</v>
      </c>
      <c r="M3373" t="b">
        <v>1</v>
      </c>
      <c r="N3373">
        <v>100</v>
      </c>
      <c r="O3373">
        <f t="shared" si="416"/>
        <v>1</v>
      </c>
      <c r="P3373">
        <f t="shared" si="417"/>
        <v>0</v>
      </c>
      <c r="Q3373">
        <f t="shared" si="418"/>
        <v>1</v>
      </c>
      <c r="R3373">
        <f t="shared" si="419"/>
        <v>0</v>
      </c>
      <c r="S3373">
        <f t="shared" si="420"/>
        <v>0</v>
      </c>
      <c r="T3373">
        <f t="shared" si="421"/>
        <v>1</v>
      </c>
      <c r="U3373" s="16">
        <v>44257.643564814818</v>
      </c>
      <c r="V3373">
        <f t="shared" si="422"/>
        <v>2021</v>
      </c>
      <c r="W3373" t="b">
        <v>0</v>
      </c>
      <c r="X3373">
        <f t="shared" si="423"/>
        <v>0</v>
      </c>
    </row>
    <row r="3374" spans="1:24" x14ac:dyDescent="0.25">
      <c r="A3374" t="s">
        <v>1964</v>
      </c>
      <c r="B3374" s="4">
        <v>44263</v>
      </c>
      <c r="C3374">
        <v>2021</v>
      </c>
      <c r="D3374" t="s">
        <v>2141</v>
      </c>
      <c r="E3374" t="s">
        <v>2183</v>
      </c>
      <c r="F3374" t="s">
        <v>2201</v>
      </c>
      <c r="G3374" t="s">
        <v>5597</v>
      </c>
      <c r="I3374" t="s">
        <v>2141</v>
      </c>
      <c r="J3374" t="s">
        <v>6877</v>
      </c>
      <c r="K3374" s="2">
        <v>4000</v>
      </c>
      <c r="L3374" s="2">
        <v>4000</v>
      </c>
      <c r="M3374" t="b">
        <v>1</v>
      </c>
      <c r="N3374">
        <v>100</v>
      </c>
      <c r="O3374">
        <f t="shared" si="416"/>
        <v>1</v>
      </c>
      <c r="P3374">
        <f t="shared" si="417"/>
        <v>0</v>
      </c>
      <c r="Q3374">
        <f t="shared" si="418"/>
        <v>1</v>
      </c>
      <c r="R3374">
        <f t="shared" si="419"/>
        <v>0</v>
      </c>
      <c r="S3374">
        <f t="shared" si="420"/>
        <v>0</v>
      </c>
      <c r="T3374">
        <f t="shared" si="421"/>
        <v>1</v>
      </c>
      <c r="U3374" s="16">
        <v>44259.935150462959</v>
      </c>
      <c r="V3374">
        <f t="shared" si="422"/>
        <v>2021</v>
      </c>
      <c r="W3374" t="b">
        <v>0</v>
      </c>
      <c r="X3374">
        <f t="shared" si="423"/>
        <v>0</v>
      </c>
    </row>
    <row r="3375" spans="1:24" x14ac:dyDescent="0.25">
      <c r="A3375" t="s">
        <v>693</v>
      </c>
      <c r="B3375" s="4">
        <v>44270</v>
      </c>
      <c r="C3375">
        <v>2021</v>
      </c>
      <c r="D3375" t="s">
        <v>2141</v>
      </c>
      <c r="E3375" t="s">
        <v>2183</v>
      </c>
      <c r="F3375" t="s">
        <v>2201</v>
      </c>
      <c r="G3375" t="s">
        <v>5598</v>
      </c>
      <c r="I3375" t="s">
        <v>2141</v>
      </c>
      <c r="J3375" t="s">
        <v>6877</v>
      </c>
      <c r="K3375" s="2">
        <v>8000</v>
      </c>
      <c r="L3375" s="2">
        <v>8000</v>
      </c>
      <c r="M3375" t="b">
        <v>1</v>
      </c>
      <c r="N3375">
        <v>100</v>
      </c>
      <c r="O3375">
        <f t="shared" si="416"/>
        <v>1</v>
      </c>
      <c r="P3375">
        <f t="shared" si="417"/>
        <v>0</v>
      </c>
      <c r="Q3375">
        <f t="shared" si="418"/>
        <v>1</v>
      </c>
      <c r="R3375">
        <f t="shared" si="419"/>
        <v>0</v>
      </c>
      <c r="S3375">
        <f t="shared" si="420"/>
        <v>0</v>
      </c>
      <c r="T3375">
        <f t="shared" si="421"/>
        <v>1</v>
      </c>
      <c r="U3375" s="16">
        <v>44265.908530092594</v>
      </c>
      <c r="V3375">
        <f t="shared" si="422"/>
        <v>2021</v>
      </c>
      <c r="W3375" t="b">
        <v>0</v>
      </c>
      <c r="X3375">
        <f t="shared" si="423"/>
        <v>0</v>
      </c>
    </row>
    <row r="3376" spans="1:24" x14ac:dyDescent="0.25">
      <c r="A3376" t="s">
        <v>693</v>
      </c>
      <c r="B3376" s="4">
        <v>44281</v>
      </c>
      <c r="C3376">
        <v>2021</v>
      </c>
      <c r="D3376" t="s">
        <v>2141</v>
      </c>
      <c r="E3376" t="s">
        <v>2183</v>
      </c>
      <c r="F3376" t="s">
        <v>2201</v>
      </c>
      <c r="G3376" t="s">
        <v>5599</v>
      </c>
      <c r="I3376" t="s">
        <v>2141</v>
      </c>
      <c r="J3376" t="s">
        <v>6877</v>
      </c>
      <c r="K3376" s="2">
        <v>24000</v>
      </c>
      <c r="L3376" s="2">
        <v>24000</v>
      </c>
      <c r="M3376" t="b">
        <v>1</v>
      </c>
      <c r="N3376">
        <v>100</v>
      </c>
      <c r="O3376">
        <f t="shared" si="416"/>
        <v>1</v>
      </c>
      <c r="P3376">
        <f t="shared" si="417"/>
        <v>0</v>
      </c>
      <c r="Q3376">
        <f t="shared" si="418"/>
        <v>1</v>
      </c>
      <c r="R3376">
        <f t="shared" si="419"/>
        <v>0</v>
      </c>
      <c r="S3376">
        <f t="shared" si="420"/>
        <v>0</v>
      </c>
      <c r="T3376">
        <f t="shared" si="421"/>
        <v>1</v>
      </c>
      <c r="U3376" s="16">
        <v>44271.082812499997</v>
      </c>
      <c r="V3376">
        <f t="shared" si="422"/>
        <v>2021</v>
      </c>
      <c r="W3376" t="b">
        <v>0</v>
      </c>
      <c r="X3376">
        <f t="shared" si="423"/>
        <v>0</v>
      </c>
    </row>
    <row r="3377" spans="1:24" x14ac:dyDescent="0.25">
      <c r="A3377" t="s">
        <v>189</v>
      </c>
      <c r="B3377" s="4">
        <v>44272</v>
      </c>
      <c r="C3377">
        <v>2021</v>
      </c>
      <c r="D3377" t="s">
        <v>2141</v>
      </c>
      <c r="E3377" t="s">
        <v>2183</v>
      </c>
      <c r="F3377" t="s">
        <v>2207</v>
      </c>
      <c r="G3377" t="s">
        <v>5600</v>
      </c>
      <c r="I3377" t="s">
        <v>2141</v>
      </c>
      <c r="J3377" t="s">
        <v>6877</v>
      </c>
      <c r="K3377" s="2">
        <v>4000</v>
      </c>
      <c r="L3377" s="2">
        <v>4000</v>
      </c>
      <c r="M3377" t="b">
        <v>1</v>
      </c>
      <c r="N3377">
        <v>100</v>
      </c>
      <c r="O3377">
        <f t="shared" si="416"/>
        <v>1</v>
      </c>
      <c r="P3377">
        <f t="shared" si="417"/>
        <v>0</v>
      </c>
      <c r="Q3377">
        <f t="shared" si="418"/>
        <v>1</v>
      </c>
      <c r="R3377">
        <f t="shared" si="419"/>
        <v>0</v>
      </c>
      <c r="S3377">
        <f t="shared" si="420"/>
        <v>0</v>
      </c>
      <c r="T3377">
        <f t="shared" si="421"/>
        <v>1</v>
      </c>
      <c r="U3377" s="16">
        <v>44272.80908564815</v>
      </c>
      <c r="V3377">
        <f t="shared" si="422"/>
        <v>2021</v>
      </c>
      <c r="W3377" t="b">
        <v>0</v>
      </c>
      <c r="X3377">
        <f t="shared" si="423"/>
        <v>0</v>
      </c>
    </row>
    <row r="3378" spans="1:24" x14ac:dyDescent="0.25">
      <c r="A3378" t="s">
        <v>1961</v>
      </c>
      <c r="B3378" s="4">
        <v>44274</v>
      </c>
      <c r="C3378">
        <v>2021</v>
      </c>
      <c r="D3378" t="s">
        <v>2141</v>
      </c>
      <c r="E3378" t="s">
        <v>2183</v>
      </c>
      <c r="F3378" t="s">
        <v>2201</v>
      </c>
      <c r="G3378" t="s">
        <v>5601</v>
      </c>
      <c r="I3378" t="s">
        <v>2141</v>
      </c>
      <c r="J3378" t="s">
        <v>6877</v>
      </c>
      <c r="K3378" s="2">
        <v>12000</v>
      </c>
      <c r="L3378" s="2">
        <v>12000</v>
      </c>
      <c r="M3378" t="b">
        <v>1</v>
      </c>
      <c r="N3378">
        <v>100</v>
      </c>
      <c r="O3378">
        <f t="shared" si="416"/>
        <v>1</v>
      </c>
      <c r="P3378">
        <f t="shared" si="417"/>
        <v>0</v>
      </c>
      <c r="Q3378">
        <f t="shared" si="418"/>
        <v>1</v>
      </c>
      <c r="R3378">
        <f t="shared" si="419"/>
        <v>0</v>
      </c>
      <c r="S3378">
        <f t="shared" si="420"/>
        <v>0</v>
      </c>
      <c r="T3378">
        <f t="shared" si="421"/>
        <v>1</v>
      </c>
      <c r="U3378" s="16">
        <v>44273.642928240741</v>
      </c>
      <c r="V3378">
        <f t="shared" si="422"/>
        <v>2021</v>
      </c>
      <c r="W3378" t="b">
        <v>0</v>
      </c>
      <c r="X3378">
        <f t="shared" si="423"/>
        <v>0</v>
      </c>
    </row>
    <row r="3379" spans="1:24" x14ac:dyDescent="0.25">
      <c r="A3379" t="s">
        <v>1964</v>
      </c>
      <c r="B3379" s="4">
        <v>44281</v>
      </c>
      <c r="C3379">
        <v>2021</v>
      </c>
      <c r="D3379" t="s">
        <v>2141</v>
      </c>
      <c r="E3379" t="s">
        <v>2183</v>
      </c>
      <c r="F3379" t="s">
        <v>2201</v>
      </c>
      <c r="G3379" t="s">
        <v>5602</v>
      </c>
      <c r="I3379" t="s">
        <v>2141</v>
      </c>
      <c r="J3379" t="s">
        <v>6877</v>
      </c>
      <c r="K3379" s="2">
        <v>4000</v>
      </c>
      <c r="L3379" s="2">
        <v>4000</v>
      </c>
      <c r="M3379" t="b">
        <v>1</v>
      </c>
      <c r="N3379">
        <v>100</v>
      </c>
      <c r="O3379">
        <f t="shared" si="416"/>
        <v>1</v>
      </c>
      <c r="P3379">
        <f t="shared" si="417"/>
        <v>0</v>
      </c>
      <c r="Q3379">
        <f t="shared" si="418"/>
        <v>1</v>
      </c>
      <c r="R3379">
        <f t="shared" si="419"/>
        <v>0</v>
      </c>
      <c r="S3379">
        <f t="shared" si="420"/>
        <v>0</v>
      </c>
      <c r="T3379">
        <f t="shared" si="421"/>
        <v>1</v>
      </c>
      <c r="U3379" s="16">
        <v>44277.779930555553</v>
      </c>
      <c r="V3379">
        <f t="shared" si="422"/>
        <v>2021</v>
      </c>
      <c r="W3379" t="b">
        <v>0</v>
      </c>
      <c r="X3379">
        <f t="shared" si="423"/>
        <v>0</v>
      </c>
    </row>
    <row r="3380" spans="1:24" x14ac:dyDescent="0.25">
      <c r="A3380" t="s">
        <v>1966</v>
      </c>
      <c r="B3380" s="4">
        <v>44279</v>
      </c>
      <c r="C3380">
        <v>2021</v>
      </c>
      <c r="D3380" t="s">
        <v>2141</v>
      </c>
      <c r="E3380" t="s">
        <v>2183</v>
      </c>
      <c r="F3380" t="s">
        <v>2182</v>
      </c>
      <c r="G3380" t="s">
        <v>5603</v>
      </c>
      <c r="I3380" t="s">
        <v>2141</v>
      </c>
      <c r="J3380" t="s">
        <v>6877</v>
      </c>
      <c r="K3380" s="2">
        <v>4000</v>
      </c>
      <c r="L3380" s="2">
        <v>4000</v>
      </c>
      <c r="M3380" t="b">
        <v>1</v>
      </c>
      <c r="N3380">
        <v>100</v>
      </c>
      <c r="O3380">
        <f t="shared" si="416"/>
        <v>1</v>
      </c>
      <c r="P3380">
        <f t="shared" si="417"/>
        <v>0</v>
      </c>
      <c r="Q3380">
        <f t="shared" si="418"/>
        <v>1</v>
      </c>
      <c r="R3380">
        <f t="shared" si="419"/>
        <v>0</v>
      </c>
      <c r="S3380">
        <f t="shared" si="420"/>
        <v>0</v>
      </c>
      <c r="T3380">
        <f t="shared" si="421"/>
        <v>1</v>
      </c>
      <c r="U3380" s="16">
        <v>44278.832395833335</v>
      </c>
      <c r="V3380">
        <f t="shared" si="422"/>
        <v>2021</v>
      </c>
      <c r="W3380" t="b">
        <v>0</v>
      </c>
      <c r="X3380">
        <f t="shared" si="423"/>
        <v>0</v>
      </c>
    </row>
    <row r="3381" spans="1:24" x14ac:dyDescent="0.25">
      <c r="A3381" t="s">
        <v>907</v>
      </c>
      <c r="B3381" s="4">
        <v>44279</v>
      </c>
      <c r="C3381">
        <v>2021</v>
      </c>
      <c r="D3381" t="s">
        <v>2141</v>
      </c>
      <c r="E3381" t="s">
        <v>2183</v>
      </c>
      <c r="F3381" t="s">
        <v>2201</v>
      </c>
      <c r="G3381" t="s">
        <v>5604</v>
      </c>
      <c r="I3381" t="s">
        <v>2141</v>
      </c>
      <c r="J3381" t="s">
        <v>6877</v>
      </c>
      <c r="K3381" s="2">
        <v>22800</v>
      </c>
      <c r="L3381" s="2">
        <v>22800</v>
      </c>
      <c r="M3381" t="b">
        <v>1</v>
      </c>
      <c r="N3381">
        <v>100</v>
      </c>
      <c r="O3381">
        <f t="shared" si="416"/>
        <v>1</v>
      </c>
      <c r="P3381">
        <f t="shared" si="417"/>
        <v>0</v>
      </c>
      <c r="Q3381">
        <f t="shared" si="418"/>
        <v>1</v>
      </c>
      <c r="R3381">
        <f t="shared" si="419"/>
        <v>0</v>
      </c>
      <c r="S3381">
        <f t="shared" si="420"/>
        <v>0</v>
      </c>
      <c r="T3381">
        <f t="shared" si="421"/>
        <v>1</v>
      </c>
      <c r="U3381" s="16">
        <v>44278.852094907408</v>
      </c>
      <c r="V3381">
        <f t="shared" si="422"/>
        <v>2021</v>
      </c>
      <c r="W3381" t="b">
        <v>0</v>
      </c>
      <c r="X3381">
        <f t="shared" si="423"/>
        <v>0</v>
      </c>
    </row>
    <row r="3382" spans="1:24" x14ac:dyDescent="0.25">
      <c r="A3382" t="s">
        <v>769</v>
      </c>
      <c r="B3382" s="4">
        <v>44284</v>
      </c>
      <c r="C3382">
        <v>2021</v>
      </c>
      <c r="D3382" t="s">
        <v>2141</v>
      </c>
      <c r="E3382" t="s">
        <v>2183</v>
      </c>
      <c r="F3382" t="s">
        <v>2206</v>
      </c>
      <c r="G3382" t="s">
        <v>5605</v>
      </c>
      <c r="I3382" t="s">
        <v>2141</v>
      </c>
      <c r="J3382" t="s">
        <v>6877</v>
      </c>
      <c r="K3382" s="2">
        <v>8000</v>
      </c>
      <c r="L3382" s="2">
        <v>8000</v>
      </c>
      <c r="M3382" t="b">
        <v>1</v>
      </c>
      <c r="N3382">
        <v>100</v>
      </c>
      <c r="O3382">
        <f t="shared" si="416"/>
        <v>1</v>
      </c>
      <c r="P3382">
        <f t="shared" si="417"/>
        <v>0</v>
      </c>
      <c r="Q3382">
        <f t="shared" si="418"/>
        <v>1</v>
      </c>
      <c r="R3382">
        <f t="shared" si="419"/>
        <v>0</v>
      </c>
      <c r="S3382">
        <f t="shared" si="420"/>
        <v>0</v>
      </c>
      <c r="T3382">
        <f t="shared" si="421"/>
        <v>1</v>
      </c>
      <c r="U3382" s="16">
        <v>44279.753252314818</v>
      </c>
      <c r="V3382">
        <f t="shared" si="422"/>
        <v>2021</v>
      </c>
      <c r="W3382" t="b">
        <v>0</v>
      </c>
      <c r="X3382">
        <f t="shared" si="423"/>
        <v>0</v>
      </c>
    </row>
    <row r="3383" spans="1:24" x14ac:dyDescent="0.25">
      <c r="A3383" t="s">
        <v>1966</v>
      </c>
      <c r="B3383" s="4">
        <v>43844</v>
      </c>
      <c r="C3383">
        <v>2020</v>
      </c>
      <c r="D3383" t="s">
        <v>2148</v>
      </c>
      <c r="F3383" t="s">
        <v>2203</v>
      </c>
      <c r="G3383" t="s">
        <v>5606</v>
      </c>
      <c r="I3383" t="s">
        <v>2148</v>
      </c>
      <c r="J3383" t="s">
        <v>6877</v>
      </c>
      <c r="K3383" s="2">
        <v>4000</v>
      </c>
      <c r="L3383" s="2">
        <v>4000</v>
      </c>
      <c r="M3383" t="b">
        <v>1</v>
      </c>
      <c r="N3383">
        <v>100</v>
      </c>
      <c r="O3383">
        <f t="shared" si="416"/>
        <v>1</v>
      </c>
      <c r="P3383">
        <f t="shared" si="417"/>
        <v>0</v>
      </c>
      <c r="Q3383">
        <f t="shared" si="418"/>
        <v>1</v>
      </c>
      <c r="R3383">
        <f t="shared" si="419"/>
        <v>0</v>
      </c>
      <c r="S3383">
        <f t="shared" si="420"/>
        <v>0</v>
      </c>
      <c r="T3383">
        <f t="shared" si="421"/>
        <v>1</v>
      </c>
      <c r="U3383" s="16">
        <v>43839.574814814812</v>
      </c>
      <c r="V3383">
        <f t="shared" si="422"/>
        <v>2020</v>
      </c>
      <c r="W3383" t="b">
        <v>0</v>
      </c>
      <c r="X3383">
        <f t="shared" si="423"/>
        <v>0</v>
      </c>
    </row>
    <row r="3384" spans="1:24" x14ac:dyDescent="0.25">
      <c r="A3384" t="s">
        <v>627</v>
      </c>
      <c r="B3384" s="4">
        <v>44208</v>
      </c>
      <c r="C3384">
        <v>2021</v>
      </c>
      <c r="D3384" t="s">
        <v>2141</v>
      </c>
      <c r="E3384" t="s">
        <v>2183</v>
      </c>
      <c r="F3384" t="s">
        <v>2211</v>
      </c>
      <c r="G3384" t="s">
        <v>5607</v>
      </c>
      <c r="I3384" t="s">
        <v>2141</v>
      </c>
      <c r="J3384" t="s">
        <v>6877</v>
      </c>
      <c r="K3384" s="2">
        <v>19200</v>
      </c>
      <c r="L3384" s="2">
        <v>19200</v>
      </c>
      <c r="M3384" t="b">
        <v>1</v>
      </c>
      <c r="N3384">
        <v>100</v>
      </c>
      <c r="O3384">
        <f t="shared" si="416"/>
        <v>1</v>
      </c>
      <c r="P3384">
        <f t="shared" si="417"/>
        <v>0</v>
      </c>
      <c r="Q3384">
        <f t="shared" si="418"/>
        <v>1</v>
      </c>
      <c r="R3384">
        <f t="shared" si="419"/>
        <v>0</v>
      </c>
      <c r="S3384">
        <f t="shared" si="420"/>
        <v>0</v>
      </c>
      <c r="T3384">
        <f t="shared" si="421"/>
        <v>1</v>
      </c>
      <c r="U3384" s="16">
        <v>44147.720486111109</v>
      </c>
      <c r="V3384">
        <f t="shared" si="422"/>
        <v>2020</v>
      </c>
      <c r="W3384" t="b">
        <v>0</v>
      </c>
      <c r="X3384">
        <f t="shared" si="423"/>
        <v>0</v>
      </c>
    </row>
    <row r="3385" spans="1:24" x14ac:dyDescent="0.25">
      <c r="A3385" t="s">
        <v>294</v>
      </c>
      <c r="B3385" s="4">
        <v>44239</v>
      </c>
      <c r="C3385">
        <v>2021</v>
      </c>
      <c r="D3385" t="s">
        <v>2141</v>
      </c>
      <c r="E3385" t="s">
        <v>2183</v>
      </c>
      <c r="F3385" t="s">
        <v>2201</v>
      </c>
      <c r="G3385" t="s">
        <v>5608</v>
      </c>
      <c r="I3385" t="s">
        <v>2141</v>
      </c>
      <c r="J3385" t="s">
        <v>6877</v>
      </c>
      <c r="K3385" s="2">
        <v>20160</v>
      </c>
      <c r="L3385" s="2">
        <v>20160</v>
      </c>
      <c r="M3385" t="b">
        <v>1</v>
      </c>
      <c r="N3385">
        <v>100</v>
      </c>
      <c r="O3385">
        <f t="shared" si="416"/>
        <v>1</v>
      </c>
      <c r="P3385">
        <f t="shared" si="417"/>
        <v>0</v>
      </c>
      <c r="Q3385">
        <f t="shared" si="418"/>
        <v>1</v>
      </c>
      <c r="R3385">
        <f t="shared" si="419"/>
        <v>0</v>
      </c>
      <c r="S3385">
        <f t="shared" si="420"/>
        <v>0</v>
      </c>
      <c r="T3385">
        <f t="shared" si="421"/>
        <v>1</v>
      </c>
      <c r="U3385" s="16">
        <v>44238.776377314818</v>
      </c>
      <c r="V3385">
        <f t="shared" si="422"/>
        <v>2021</v>
      </c>
      <c r="W3385" t="b">
        <v>0</v>
      </c>
      <c r="X3385">
        <f t="shared" si="423"/>
        <v>0</v>
      </c>
    </row>
    <row r="3386" spans="1:24" x14ac:dyDescent="0.25">
      <c r="A3386" t="s">
        <v>870</v>
      </c>
      <c r="B3386" s="4">
        <v>43915</v>
      </c>
      <c r="C3386">
        <v>2020</v>
      </c>
      <c r="D3386" t="s">
        <v>2141</v>
      </c>
      <c r="E3386" t="s">
        <v>2183</v>
      </c>
      <c r="F3386" t="s">
        <v>2206</v>
      </c>
      <c r="G3386" t="s">
        <v>5609</v>
      </c>
      <c r="I3386" t="s">
        <v>2141</v>
      </c>
      <c r="J3386" t="s">
        <v>6877</v>
      </c>
      <c r="K3386" s="2">
        <v>2990</v>
      </c>
      <c r="L3386" s="2">
        <v>2990</v>
      </c>
      <c r="M3386" t="b">
        <v>1</v>
      </c>
      <c r="N3386">
        <v>100</v>
      </c>
      <c r="O3386">
        <f t="shared" si="416"/>
        <v>1</v>
      </c>
      <c r="P3386">
        <f t="shared" si="417"/>
        <v>0</v>
      </c>
      <c r="Q3386">
        <f t="shared" si="418"/>
        <v>1</v>
      </c>
      <c r="R3386">
        <f t="shared" si="419"/>
        <v>0</v>
      </c>
      <c r="S3386">
        <f t="shared" si="420"/>
        <v>0</v>
      </c>
      <c r="T3386">
        <f t="shared" si="421"/>
        <v>1</v>
      </c>
      <c r="U3386" s="16">
        <v>43916.600173611114</v>
      </c>
      <c r="V3386">
        <f t="shared" si="422"/>
        <v>2020</v>
      </c>
      <c r="W3386" t="b">
        <v>0</v>
      </c>
      <c r="X3386">
        <f t="shared" si="423"/>
        <v>0</v>
      </c>
    </row>
    <row r="3387" spans="1:24" x14ac:dyDescent="0.25">
      <c r="A3387" t="s">
        <v>481</v>
      </c>
      <c r="B3387" s="4">
        <v>43861</v>
      </c>
      <c r="C3387">
        <v>2020</v>
      </c>
      <c r="D3387" t="s">
        <v>2141</v>
      </c>
      <c r="E3387" t="s">
        <v>2185</v>
      </c>
      <c r="F3387" t="s">
        <v>2201</v>
      </c>
      <c r="G3387" t="s">
        <v>5610</v>
      </c>
      <c r="I3387" t="s">
        <v>2141</v>
      </c>
      <c r="J3387" t="s">
        <v>6877</v>
      </c>
      <c r="K3387" s="2">
        <v>347</v>
      </c>
      <c r="L3387" s="2">
        <v>347</v>
      </c>
      <c r="M3387" t="b">
        <v>1</v>
      </c>
      <c r="N3387">
        <v>100</v>
      </c>
      <c r="O3387">
        <f t="shared" si="416"/>
        <v>1</v>
      </c>
      <c r="P3387">
        <f t="shared" si="417"/>
        <v>0</v>
      </c>
      <c r="Q3387">
        <f t="shared" si="418"/>
        <v>1</v>
      </c>
      <c r="R3387">
        <f t="shared" si="419"/>
        <v>0</v>
      </c>
      <c r="S3387">
        <f t="shared" si="420"/>
        <v>0</v>
      </c>
      <c r="T3387">
        <f t="shared" si="421"/>
        <v>1</v>
      </c>
      <c r="U3387" s="16">
        <v>43851.757141203707</v>
      </c>
      <c r="V3387">
        <f t="shared" si="422"/>
        <v>2020</v>
      </c>
      <c r="W3387" t="b">
        <v>0</v>
      </c>
      <c r="X3387">
        <f t="shared" si="423"/>
        <v>0</v>
      </c>
    </row>
    <row r="3388" spans="1:24" x14ac:dyDescent="0.25">
      <c r="A3388" t="s">
        <v>61</v>
      </c>
      <c r="B3388" s="4">
        <v>43112</v>
      </c>
      <c r="C3388">
        <v>2018</v>
      </c>
      <c r="D3388" t="s">
        <v>2136</v>
      </c>
      <c r="E3388" t="s">
        <v>2185</v>
      </c>
      <c r="F3388" t="s">
        <v>2207</v>
      </c>
      <c r="G3388" t="s">
        <v>5611</v>
      </c>
      <c r="I3388" t="s">
        <v>2141</v>
      </c>
      <c r="J3388" t="s">
        <v>6877</v>
      </c>
      <c r="K3388" s="2">
        <v>10250</v>
      </c>
      <c r="L3388" s="2">
        <v>10250</v>
      </c>
      <c r="M3388" t="b">
        <v>1</v>
      </c>
      <c r="N3388">
        <v>100</v>
      </c>
      <c r="O3388">
        <f t="shared" si="416"/>
        <v>1</v>
      </c>
      <c r="P3388">
        <f t="shared" si="417"/>
        <v>0</v>
      </c>
      <c r="Q3388">
        <f t="shared" si="418"/>
        <v>1</v>
      </c>
      <c r="R3388">
        <f t="shared" si="419"/>
        <v>0</v>
      </c>
      <c r="S3388">
        <f t="shared" si="420"/>
        <v>0</v>
      </c>
      <c r="T3388">
        <f t="shared" si="421"/>
        <v>1</v>
      </c>
      <c r="U3388" s="16">
        <v>43080.685937499999</v>
      </c>
      <c r="V3388">
        <f t="shared" si="422"/>
        <v>2017</v>
      </c>
      <c r="W3388" t="b">
        <v>0</v>
      </c>
      <c r="X3388">
        <f t="shared" si="423"/>
        <v>0</v>
      </c>
    </row>
    <row r="3389" spans="1:24" x14ac:dyDescent="0.25">
      <c r="A3389" t="s">
        <v>912</v>
      </c>
      <c r="B3389" s="4">
        <v>43110</v>
      </c>
      <c r="C3389">
        <v>2018</v>
      </c>
      <c r="D3389" t="s">
        <v>2136</v>
      </c>
      <c r="E3389" t="s">
        <v>2183</v>
      </c>
      <c r="F3389" t="s">
        <v>2207</v>
      </c>
      <c r="G3389" t="s">
        <v>5612</v>
      </c>
      <c r="I3389" t="s">
        <v>2141</v>
      </c>
      <c r="J3389" t="s">
        <v>6877</v>
      </c>
      <c r="K3389" s="2">
        <v>7245</v>
      </c>
      <c r="L3389" s="2">
        <v>7245</v>
      </c>
      <c r="M3389" t="b">
        <v>1</v>
      </c>
      <c r="N3389">
        <v>100</v>
      </c>
      <c r="O3389">
        <f t="shared" si="416"/>
        <v>1</v>
      </c>
      <c r="P3389">
        <f t="shared" si="417"/>
        <v>0</v>
      </c>
      <c r="Q3389">
        <f t="shared" si="418"/>
        <v>1</v>
      </c>
      <c r="R3389">
        <f t="shared" si="419"/>
        <v>0</v>
      </c>
      <c r="S3389">
        <f t="shared" si="420"/>
        <v>0</v>
      </c>
      <c r="T3389">
        <f t="shared" si="421"/>
        <v>1</v>
      </c>
      <c r="U3389" s="16">
        <v>43081.738796296297</v>
      </c>
      <c r="V3389">
        <f t="shared" si="422"/>
        <v>2017</v>
      </c>
      <c r="W3389" t="b">
        <v>0</v>
      </c>
      <c r="X3389">
        <f t="shared" si="423"/>
        <v>0</v>
      </c>
    </row>
    <row r="3390" spans="1:24" x14ac:dyDescent="0.25">
      <c r="A3390" t="s">
        <v>542</v>
      </c>
      <c r="B3390" s="4">
        <v>43165</v>
      </c>
      <c r="C3390">
        <v>2018</v>
      </c>
      <c r="D3390" t="s">
        <v>2136</v>
      </c>
      <c r="E3390" t="s">
        <v>2183</v>
      </c>
      <c r="F3390" t="s">
        <v>2182</v>
      </c>
      <c r="G3390" t="s">
        <v>5613</v>
      </c>
      <c r="I3390" t="s">
        <v>2141</v>
      </c>
      <c r="J3390" t="s">
        <v>6877</v>
      </c>
      <c r="K3390" s="2">
        <v>6100</v>
      </c>
      <c r="L3390" s="2">
        <v>6100</v>
      </c>
      <c r="M3390" t="b">
        <v>1</v>
      </c>
      <c r="N3390">
        <v>100</v>
      </c>
      <c r="O3390">
        <f t="shared" si="416"/>
        <v>1</v>
      </c>
      <c r="P3390">
        <f t="shared" si="417"/>
        <v>0</v>
      </c>
      <c r="Q3390">
        <f t="shared" si="418"/>
        <v>1</v>
      </c>
      <c r="R3390">
        <f t="shared" si="419"/>
        <v>0</v>
      </c>
      <c r="S3390">
        <f t="shared" si="420"/>
        <v>0</v>
      </c>
      <c r="T3390">
        <f t="shared" si="421"/>
        <v>1</v>
      </c>
      <c r="U3390" s="16">
        <v>43159.576504629629</v>
      </c>
      <c r="V3390">
        <f t="shared" si="422"/>
        <v>2018</v>
      </c>
      <c r="W3390" t="b">
        <v>0</v>
      </c>
      <c r="X3390">
        <f t="shared" si="423"/>
        <v>0</v>
      </c>
    </row>
    <row r="3391" spans="1:24" x14ac:dyDescent="0.25">
      <c r="A3391" t="s">
        <v>341</v>
      </c>
      <c r="B3391" s="4">
        <v>43171</v>
      </c>
      <c r="C3391">
        <v>2018</v>
      </c>
      <c r="D3391" t="s">
        <v>2136</v>
      </c>
      <c r="E3391" t="s">
        <v>2183</v>
      </c>
      <c r="F3391" t="s">
        <v>2206</v>
      </c>
      <c r="G3391" t="s">
        <v>5614</v>
      </c>
      <c r="I3391" t="s">
        <v>2141</v>
      </c>
      <c r="J3391" t="s">
        <v>6877</v>
      </c>
      <c r="K3391" s="2">
        <v>650</v>
      </c>
      <c r="L3391" s="2">
        <v>650</v>
      </c>
      <c r="M3391" t="b">
        <v>1</v>
      </c>
      <c r="N3391">
        <v>100</v>
      </c>
      <c r="O3391">
        <f t="shared" si="416"/>
        <v>1</v>
      </c>
      <c r="P3391">
        <f t="shared" si="417"/>
        <v>0</v>
      </c>
      <c r="Q3391">
        <f t="shared" si="418"/>
        <v>1</v>
      </c>
      <c r="R3391">
        <f t="shared" si="419"/>
        <v>0</v>
      </c>
      <c r="S3391">
        <f t="shared" si="420"/>
        <v>0</v>
      </c>
      <c r="T3391">
        <f t="shared" si="421"/>
        <v>1</v>
      </c>
      <c r="U3391" s="16">
        <v>43167.61215277778</v>
      </c>
      <c r="V3391">
        <f t="shared" si="422"/>
        <v>2018</v>
      </c>
      <c r="W3391" t="b">
        <v>0</v>
      </c>
      <c r="X3391">
        <f t="shared" si="423"/>
        <v>0</v>
      </c>
    </row>
    <row r="3392" spans="1:24" x14ac:dyDescent="0.25">
      <c r="A3392" t="s">
        <v>30</v>
      </c>
      <c r="B3392" s="4">
        <v>43189</v>
      </c>
      <c r="C3392">
        <v>2018</v>
      </c>
      <c r="D3392" t="s">
        <v>2136</v>
      </c>
      <c r="F3392" t="s">
        <v>2205</v>
      </c>
      <c r="G3392" t="s">
        <v>5615</v>
      </c>
      <c r="I3392" t="s">
        <v>2141</v>
      </c>
      <c r="J3392" t="s">
        <v>6877</v>
      </c>
      <c r="K3392" s="2">
        <v>1950</v>
      </c>
      <c r="L3392" s="2">
        <v>1950</v>
      </c>
      <c r="M3392" t="b">
        <v>1</v>
      </c>
      <c r="N3392">
        <v>100</v>
      </c>
      <c r="O3392">
        <f t="shared" si="416"/>
        <v>1</v>
      </c>
      <c r="P3392">
        <f t="shared" si="417"/>
        <v>0</v>
      </c>
      <c r="Q3392">
        <f t="shared" si="418"/>
        <v>1</v>
      </c>
      <c r="R3392">
        <f t="shared" si="419"/>
        <v>0</v>
      </c>
      <c r="S3392">
        <f t="shared" si="420"/>
        <v>0</v>
      </c>
      <c r="T3392">
        <f t="shared" si="421"/>
        <v>1</v>
      </c>
      <c r="U3392" s="16">
        <v>43272.646018518521</v>
      </c>
      <c r="V3392">
        <f t="shared" si="422"/>
        <v>2018</v>
      </c>
      <c r="W3392" t="b">
        <v>0</v>
      </c>
      <c r="X3392">
        <f t="shared" si="423"/>
        <v>0</v>
      </c>
    </row>
    <row r="3393" spans="1:24" x14ac:dyDescent="0.25">
      <c r="A3393" t="s">
        <v>912</v>
      </c>
      <c r="B3393" s="4">
        <v>43483</v>
      </c>
      <c r="C3393">
        <v>2019</v>
      </c>
      <c r="D3393" t="s">
        <v>2141</v>
      </c>
      <c r="F3393" t="s">
        <v>2207</v>
      </c>
      <c r="G3393" t="s">
        <v>5616</v>
      </c>
      <c r="I3393" t="s">
        <v>2141</v>
      </c>
      <c r="J3393" t="s">
        <v>6877</v>
      </c>
      <c r="K3393" s="2">
        <v>8145</v>
      </c>
      <c r="L3393" s="2">
        <v>8145</v>
      </c>
      <c r="M3393" t="b">
        <v>1</v>
      </c>
      <c r="N3393">
        <v>100</v>
      </c>
      <c r="O3393">
        <f t="shared" si="416"/>
        <v>1</v>
      </c>
      <c r="P3393">
        <f t="shared" si="417"/>
        <v>0</v>
      </c>
      <c r="Q3393">
        <f t="shared" si="418"/>
        <v>1</v>
      </c>
      <c r="R3393">
        <f t="shared" si="419"/>
        <v>0</v>
      </c>
      <c r="S3393">
        <f t="shared" si="420"/>
        <v>0</v>
      </c>
      <c r="T3393">
        <f t="shared" si="421"/>
        <v>1</v>
      </c>
      <c r="U3393" s="16">
        <v>43475.711388888885</v>
      </c>
      <c r="V3393">
        <f t="shared" si="422"/>
        <v>2019</v>
      </c>
      <c r="W3393" t="b">
        <v>0</v>
      </c>
      <c r="X3393">
        <f t="shared" si="423"/>
        <v>0</v>
      </c>
    </row>
    <row r="3394" spans="1:24" x14ac:dyDescent="0.25">
      <c r="A3394" t="s">
        <v>273</v>
      </c>
      <c r="B3394" s="4">
        <v>43502</v>
      </c>
      <c r="C3394">
        <v>2019</v>
      </c>
      <c r="D3394" t="s">
        <v>2141</v>
      </c>
      <c r="F3394" t="s">
        <v>2204</v>
      </c>
      <c r="G3394" t="s">
        <v>5617</v>
      </c>
      <c r="I3394" t="s">
        <v>2141</v>
      </c>
      <c r="J3394" t="s">
        <v>6877</v>
      </c>
      <c r="K3394" s="2">
        <v>3950</v>
      </c>
      <c r="L3394" s="2">
        <v>3950</v>
      </c>
      <c r="M3394" t="b">
        <v>1</v>
      </c>
      <c r="N3394">
        <v>100</v>
      </c>
      <c r="O3394">
        <f t="shared" si="416"/>
        <v>1</v>
      </c>
      <c r="P3394">
        <f t="shared" si="417"/>
        <v>0</v>
      </c>
      <c r="Q3394">
        <f t="shared" si="418"/>
        <v>1</v>
      </c>
      <c r="R3394">
        <f t="shared" si="419"/>
        <v>0</v>
      </c>
      <c r="S3394">
        <f t="shared" si="420"/>
        <v>0</v>
      </c>
      <c r="T3394">
        <f t="shared" si="421"/>
        <v>1</v>
      </c>
      <c r="U3394" s="16">
        <v>43500.792604166665</v>
      </c>
      <c r="V3394">
        <f t="shared" si="422"/>
        <v>2019</v>
      </c>
      <c r="W3394" t="b">
        <v>0</v>
      </c>
      <c r="X3394">
        <f t="shared" si="423"/>
        <v>0</v>
      </c>
    </row>
    <row r="3395" spans="1:24" x14ac:dyDescent="0.25">
      <c r="A3395" t="s">
        <v>256</v>
      </c>
      <c r="B3395" s="4">
        <v>43555</v>
      </c>
      <c r="C3395">
        <v>2019</v>
      </c>
      <c r="D3395" t="s">
        <v>2141</v>
      </c>
      <c r="F3395" t="s">
        <v>2213</v>
      </c>
      <c r="G3395" t="s">
        <v>5618</v>
      </c>
      <c r="I3395" t="s">
        <v>2141</v>
      </c>
      <c r="J3395" t="s">
        <v>6877</v>
      </c>
      <c r="K3395" s="2">
        <v>3915</v>
      </c>
      <c r="L3395" s="2">
        <v>3915</v>
      </c>
      <c r="M3395" t="b">
        <v>1</v>
      </c>
      <c r="N3395">
        <v>100</v>
      </c>
      <c r="O3395">
        <f t="shared" ref="O3395:O3458" si="424">IF($M3395=TRUE,1,0)</f>
        <v>1</v>
      </c>
      <c r="P3395">
        <f t="shared" ref="P3395:P3458" si="425">IF($M3395=FALSE,1,0)</f>
        <v>0</v>
      </c>
      <c r="Q3395">
        <f t="shared" ref="Q3395:Q3458" si="426">IF($J3395="Closed Won",1,0)</f>
        <v>1</v>
      </c>
      <c r="R3395">
        <f t="shared" ref="R3395:R3458" si="427">IF($J3395="Closed Lost",1,0)</f>
        <v>0</v>
      </c>
      <c r="S3395">
        <f t="shared" ref="S3395:S3458" si="428">IF(OR($J3395="Closed Won",$J3395="Closed Lost",),0,1)</f>
        <v>0</v>
      </c>
      <c r="T3395">
        <f t="shared" ref="T3395:T3458" si="429">IF(OR($J3395="Closed Won",$J3395="Closed Lost",),1,0)</f>
        <v>1</v>
      </c>
      <c r="U3395" s="16">
        <v>43528.770995370367</v>
      </c>
      <c r="V3395">
        <f t="shared" ref="V3395:V3458" si="430">YEAR($U3395)</f>
        <v>2019</v>
      </c>
      <c r="W3395" t="b">
        <v>0</v>
      </c>
      <c r="X3395">
        <f t="shared" ref="X3395:X3458" si="431">SUM(IF($W3395=TRUE,$K3395,0))</f>
        <v>0</v>
      </c>
    </row>
    <row r="3396" spans="1:24" x14ac:dyDescent="0.25">
      <c r="A3396" t="s">
        <v>65</v>
      </c>
      <c r="B3396" s="4">
        <v>43537</v>
      </c>
      <c r="C3396">
        <v>2019</v>
      </c>
      <c r="D3396" t="s">
        <v>2141</v>
      </c>
      <c r="E3396" t="s">
        <v>2185</v>
      </c>
      <c r="F3396" t="s">
        <v>2182</v>
      </c>
      <c r="G3396" t="s">
        <v>5619</v>
      </c>
      <c r="I3396" t="s">
        <v>2141</v>
      </c>
      <c r="J3396" t="s">
        <v>6877</v>
      </c>
      <c r="K3396" s="2">
        <v>670</v>
      </c>
      <c r="L3396" s="2">
        <v>670</v>
      </c>
      <c r="M3396" t="b">
        <v>1</v>
      </c>
      <c r="N3396">
        <v>100</v>
      </c>
      <c r="O3396">
        <f t="shared" si="424"/>
        <v>1</v>
      </c>
      <c r="P3396">
        <f t="shared" si="425"/>
        <v>0</v>
      </c>
      <c r="Q3396">
        <f t="shared" si="426"/>
        <v>1</v>
      </c>
      <c r="R3396">
        <f t="shared" si="427"/>
        <v>0</v>
      </c>
      <c r="S3396">
        <f t="shared" si="428"/>
        <v>0</v>
      </c>
      <c r="T3396">
        <f t="shared" si="429"/>
        <v>1</v>
      </c>
      <c r="U3396" s="16">
        <v>43536.699502314812</v>
      </c>
      <c r="V3396">
        <f t="shared" si="430"/>
        <v>2019</v>
      </c>
      <c r="W3396" t="b">
        <v>0</v>
      </c>
      <c r="X3396">
        <f t="shared" si="431"/>
        <v>0</v>
      </c>
    </row>
    <row r="3397" spans="1:24" x14ac:dyDescent="0.25">
      <c r="A3397" t="s">
        <v>143</v>
      </c>
      <c r="B3397" s="4">
        <v>43858</v>
      </c>
      <c r="C3397">
        <v>2020</v>
      </c>
      <c r="D3397" t="s">
        <v>2141</v>
      </c>
      <c r="F3397" t="s">
        <v>2201</v>
      </c>
      <c r="G3397" t="s">
        <v>5620</v>
      </c>
      <c r="I3397" t="s">
        <v>2141</v>
      </c>
      <c r="J3397" t="s">
        <v>6877</v>
      </c>
      <c r="K3397" s="2">
        <v>695</v>
      </c>
      <c r="L3397" s="2">
        <v>695</v>
      </c>
      <c r="M3397" t="b">
        <v>1</v>
      </c>
      <c r="N3397">
        <v>100</v>
      </c>
      <c r="O3397">
        <f t="shared" si="424"/>
        <v>1</v>
      </c>
      <c r="P3397">
        <f t="shared" si="425"/>
        <v>0</v>
      </c>
      <c r="Q3397">
        <f t="shared" si="426"/>
        <v>1</v>
      </c>
      <c r="R3397">
        <f t="shared" si="427"/>
        <v>0</v>
      </c>
      <c r="S3397">
        <f t="shared" si="428"/>
        <v>0</v>
      </c>
      <c r="T3397">
        <f t="shared" si="429"/>
        <v>1</v>
      </c>
      <c r="U3397" s="16">
        <v>43859.811666666668</v>
      </c>
      <c r="V3397">
        <f t="shared" si="430"/>
        <v>2020</v>
      </c>
      <c r="W3397" t="b">
        <v>0</v>
      </c>
      <c r="X3397">
        <f t="shared" si="431"/>
        <v>0</v>
      </c>
    </row>
    <row r="3398" spans="1:24" x14ac:dyDescent="0.25">
      <c r="A3398" t="s">
        <v>65</v>
      </c>
      <c r="B3398" s="4">
        <v>43873</v>
      </c>
      <c r="C3398">
        <v>2020</v>
      </c>
      <c r="D3398" t="s">
        <v>2141</v>
      </c>
      <c r="F3398" t="s">
        <v>2201</v>
      </c>
      <c r="G3398" t="s">
        <v>5621</v>
      </c>
      <c r="I3398" t="s">
        <v>2141</v>
      </c>
      <c r="J3398" t="s">
        <v>6877</v>
      </c>
      <c r="K3398" s="2">
        <v>3350</v>
      </c>
      <c r="L3398" s="2">
        <v>3350</v>
      </c>
      <c r="M3398" t="b">
        <v>1</v>
      </c>
      <c r="N3398">
        <v>100</v>
      </c>
      <c r="O3398">
        <f t="shared" si="424"/>
        <v>1</v>
      </c>
      <c r="P3398">
        <f t="shared" si="425"/>
        <v>0</v>
      </c>
      <c r="Q3398">
        <f t="shared" si="426"/>
        <v>1</v>
      </c>
      <c r="R3398">
        <f t="shared" si="427"/>
        <v>0</v>
      </c>
      <c r="S3398">
        <f t="shared" si="428"/>
        <v>0</v>
      </c>
      <c r="T3398">
        <f t="shared" si="429"/>
        <v>1</v>
      </c>
      <c r="U3398" s="16">
        <v>43871.619560185187</v>
      </c>
      <c r="V3398">
        <f t="shared" si="430"/>
        <v>2020</v>
      </c>
      <c r="W3398" t="b">
        <v>0</v>
      </c>
      <c r="X3398">
        <f t="shared" si="431"/>
        <v>0</v>
      </c>
    </row>
    <row r="3399" spans="1:24" x14ac:dyDescent="0.25">
      <c r="A3399" t="s">
        <v>176</v>
      </c>
      <c r="B3399" s="4">
        <v>43868</v>
      </c>
      <c r="C3399">
        <v>2020</v>
      </c>
      <c r="D3399" t="s">
        <v>2141</v>
      </c>
      <c r="F3399" t="s">
        <v>2208</v>
      </c>
      <c r="G3399" t="s">
        <v>5622</v>
      </c>
      <c r="I3399" t="s">
        <v>2141</v>
      </c>
      <c r="J3399" t="s">
        <v>6877</v>
      </c>
      <c r="K3399" s="2">
        <v>695</v>
      </c>
      <c r="L3399" s="2">
        <v>695</v>
      </c>
      <c r="M3399" t="b">
        <v>1</v>
      </c>
      <c r="N3399">
        <v>100</v>
      </c>
      <c r="O3399">
        <f t="shared" si="424"/>
        <v>1</v>
      </c>
      <c r="P3399">
        <f t="shared" si="425"/>
        <v>0</v>
      </c>
      <c r="Q3399">
        <f t="shared" si="426"/>
        <v>1</v>
      </c>
      <c r="R3399">
        <f t="shared" si="427"/>
        <v>0</v>
      </c>
      <c r="S3399">
        <f t="shared" si="428"/>
        <v>0</v>
      </c>
      <c r="T3399">
        <f t="shared" si="429"/>
        <v>1</v>
      </c>
      <c r="U3399" s="16">
        <v>43871.676215277781</v>
      </c>
      <c r="V3399">
        <f t="shared" si="430"/>
        <v>2020</v>
      </c>
      <c r="W3399" t="b">
        <v>0</v>
      </c>
      <c r="X3399">
        <f t="shared" si="431"/>
        <v>0</v>
      </c>
    </row>
    <row r="3400" spans="1:24" x14ac:dyDescent="0.25">
      <c r="A3400" t="s">
        <v>1021</v>
      </c>
      <c r="B3400" s="4">
        <v>43895</v>
      </c>
      <c r="C3400">
        <v>2020</v>
      </c>
      <c r="D3400" t="s">
        <v>2141</v>
      </c>
      <c r="F3400" t="s">
        <v>2201</v>
      </c>
      <c r="G3400" t="s">
        <v>5623</v>
      </c>
      <c r="I3400" t="s">
        <v>2141</v>
      </c>
      <c r="J3400" t="s">
        <v>6877</v>
      </c>
      <c r="K3400" s="2">
        <v>4045</v>
      </c>
      <c r="L3400" s="2">
        <v>4045</v>
      </c>
      <c r="M3400" t="b">
        <v>1</v>
      </c>
      <c r="N3400">
        <v>100</v>
      </c>
      <c r="O3400">
        <f t="shared" si="424"/>
        <v>1</v>
      </c>
      <c r="P3400">
        <f t="shared" si="425"/>
        <v>0</v>
      </c>
      <c r="Q3400">
        <f t="shared" si="426"/>
        <v>1</v>
      </c>
      <c r="R3400">
        <f t="shared" si="427"/>
        <v>0</v>
      </c>
      <c r="S3400">
        <f t="shared" si="428"/>
        <v>0</v>
      </c>
      <c r="T3400">
        <f t="shared" si="429"/>
        <v>1</v>
      </c>
      <c r="U3400" s="16">
        <v>43893.808854166666</v>
      </c>
      <c r="V3400">
        <f t="shared" si="430"/>
        <v>2020</v>
      </c>
      <c r="W3400" t="b">
        <v>0</v>
      </c>
      <c r="X3400">
        <f t="shared" si="431"/>
        <v>0</v>
      </c>
    </row>
    <row r="3401" spans="1:24" x14ac:dyDescent="0.25">
      <c r="A3401" t="s">
        <v>44</v>
      </c>
      <c r="B3401" s="4">
        <v>43900</v>
      </c>
      <c r="C3401">
        <v>2020</v>
      </c>
      <c r="D3401" t="s">
        <v>2141</v>
      </c>
      <c r="F3401" t="s">
        <v>2201</v>
      </c>
      <c r="G3401" t="s">
        <v>5624</v>
      </c>
      <c r="I3401" t="s">
        <v>2141</v>
      </c>
      <c r="J3401" t="s">
        <v>6877</v>
      </c>
      <c r="K3401" s="2">
        <v>8090</v>
      </c>
      <c r="L3401" s="2">
        <v>8090</v>
      </c>
      <c r="M3401" t="b">
        <v>1</v>
      </c>
      <c r="N3401">
        <v>100</v>
      </c>
      <c r="O3401">
        <f t="shared" si="424"/>
        <v>1</v>
      </c>
      <c r="P3401">
        <f t="shared" si="425"/>
        <v>0</v>
      </c>
      <c r="Q3401">
        <f t="shared" si="426"/>
        <v>1</v>
      </c>
      <c r="R3401">
        <f t="shared" si="427"/>
        <v>0</v>
      </c>
      <c r="S3401">
        <f t="shared" si="428"/>
        <v>0</v>
      </c>
      <c r="T3401">
        <f t="shared" si="429"/>
        <v>1</v>
      </c>
      <c r="U3401" s="16">
        <v>43900.761238425926</v>
      </c>
      <c r="V3401">
        <f t="shared" si="430"/>
        <v>2020</v>
      </c>
      <c r="W3401" t="b">
        <v>0</v>
      </c>
      <c r="X3401">
        <f t="shared" si="431"/>
        <v>0</v>
      </c>
    </row>
    <row r="3402" spans="1:24" x14ac:dyDescent="0.25">
      <c r="A3402" t="s">
        <v>65</v>
      </c>
      <c r="B3402" s="4">
        <v>43908</v>
      </c>
      <c r="C3402">
        <v>2020</v>
      </c>
      <c r="D3402" t="s">
        <v>2141</v>
      </c>
      <c r="F3402" t="s">
        <v>2201</v>
      </c>
      <c r="G3402" t="s">
        <v>5625</v>
      </c>
      <c r="I3402" t="s">
        <v>2141</v>
      </c>
      <c r="J3402" t="s">
        <v>6877</v>
      </c>
      <c r="K3402" s="2">
        <v>695</v>
      </c>
      <c r="L3402" s="2">
        <v>695</v>
      </c>
      <c r="M3402" t="b">
        <v>1</v>
      </c>
      <c r="N3402">
        <v>100</v>
      </c>
      <c r="O3402">
        <f t="shared" si="424"/>
        <v>1</v>
      </c>
      <c r="P3402">
        <f t="shared" si="425"/>
        <v>0</v>
      </c>
      <c r="Q3402">
        <f t="shared" si="426"/>
        <v>1</v>
      </c>
      <c r="R3402">
        <f t="shared" si="427"/>
        <v>0</v>
      </c>
      <c r="S3402">
        <f t="shared" si="428"/>
        <v>0</v>
      </c>
      <c r="T3402">
        <f t="shared" si="429"/>
        <v>1</v>
      </c>
      <c r="U3402" s="16">
        <v>43906.656909722224</v>
      </c>
      <c r="V3402">
        <f t="shared" si="430"/>
        <v>2020</v>
      </c>
      <c r="W3402" t="b">
        <v>0</v>
      </c>
      <c r="X3402">
        <f t="shared" si="431"/>
        <v>0</v>
      </c>
    </row>
    <row r="3403" spans="1:24" x14ac:dyDescent="0.25">
      <c r="A3403" t="s">
        <v>48</v>
      </c>
      <c r="B3403" s="4">
        <v>43907</v>
      </c>
      <c r="C3403">
        <v>2020</v>
      </c>
      <c r="D3403" t="s">
        <v>2141</v>
      </c>
      <c r="F3403" t="s">
        <v>2206</v>
      </c>
      <c r="G3403" t="s">
        <v>5626</v>
      </c>
      <c r="I3403" t="s">
        <v>2141</v>
      </c>
      <c r="J3403" t="s">
        <v>6877</v>
      </c>
      <c r="K3403" s="2">
        <v>6700</v>
      </c>
      <c r="L3403" s="2">
        <v>6700</v>
      </c>
      <c r="M3403" t="b">
        <v>1</v>
      </c>
      <c r="N3403">
        <v>100</v>
      </c>
      <c r="O3403">
        <f t="shared" si="424"/>
        <v>1</v>
      </c>
      <c r="P3403">
        <f t="shared" si="425"/>
        <v>0</v>
      </c>
      <c r="Q3403">
        <f t="shared" si="426"/>
        <v>1</v>
      </c>
      <c r="R3403">
        <f t="shared" si="427"/>
        <v>0</v>
      </c>
      <c r="S3403">
        <f t="shared" si="428"/>
        <v>0</v>
      </c>
      <c r="T3403">
        <f t="shared" si="429"/>
        <v>1</v>
      </c>
      <c r="U3403" s="16">
        <v>43907.935902777775</v>
      </c>
      <c r="V3403">
        <f t="shared" si="430"/>
        <v>2020</v>
      </c>
      <c r="W3403" t="b">
        <v>0</v>
      </c>
      <c r="X3403">
        <f t="shared" si="431"/>
        <v>0</v>
      </c>
    </row>
    <row r="3404" spans="1:24" x14ac:dyDescent="0.25">
      <c r="A3404" t="s">
        <v>481</v>
      </c>
      <c r="B3404" s="4">
        <v>43868</v>
      </c>
      <c r="C3404">
        <v>2020</v>
      </c>
      <c r="D3404" t="s">
        <v>2153</v>
      </c>
      <c r="E3404" t="s">
        <v>2185</v>
      </c>
      <c r="F3404" t="s">
        <v>2201</v>
      </c>
      <c r="G3404" t="s">
        <v>5627</v>
      </c>
      <c r="I3404" t="s">
        <v>2153</v>
      </c>
      <c r="J3404" t="s">
        <v>6877</v>
      </c>
      <c r="K3404" s="2">
        <v>6237</v>
      </c>
      <c r="L3404" s="2">
        <v>6237</v>
      </c>
      <c r="M3404" t="b">
        <v>1</v>
      </c>
      <c r="N3404">
        <v>100</v>
      </c>
      <c r="O3404">
        <f t="shared" si="424"/>
        <v>1</v>
      </c>
      <c r="P3404">
        <f t="shared" si="425"/>
        <v>0</v>
      </c>
      <c r="Q3404">
        <f t="shared" si="426"/>
        <v>1</v>
      </c>
      <c r="R3404">
        <f t="shared" si="427"/>
        <v>0</v>
      </c>
      <c r="S3404">
        <f t="shared" si="428"/>
        <v>0</v>
      </c>
      <c r="T3404">
        <f t="shared" si="429"/>
        <v>1</v>
      </c>
      <c r="U3404" s="16">
        <v>43535.931307870371</v>
      </c>
      <c r="V3404">
        <f t="shared" si="430"/>
        <v>2019</v>
      </c>
      <c r="W3404" t="b">
        <v>0</v>
      </c>
      <c r="X3404">
        <f t="shared" si="431"/>
        <v>0</v>
      </c>
    </row>
    <row r="3405" spans="1:24" x14ac:dyDescent="0.25">
      <c r="A3405" t="s">
        <v>44</v>
      </c>
      <c r="B3405" s="4">
        <v>43833</v>
      </c>
      <c r="C3405">
        <v>2020</v>
      </c>
      <c r="D3405" t="s">
        <v>2141</v>
      </c>
      <c r="F3405" t="s">
        <v>2201</v>
      </c>
      <c r="G3405" t="s">
        <v>5628</v>
      </c>
      <c r="I3405" t="s">
        <v>2141</v>
      </c>
      <c r="J3405" t="s">
        <v>6877</v>
      </c>
      <c r="K3405" s="2">
        <v>1340</v>
      </c>
      <c r="L3405" s="2">
        <v>1340</v>
      </c>
      <c r="M3405" t="b">
        <v>1</v>
      </c>
      <c r="N3405">
        <v>100</v>
      </c>
      <c r="O3405">
        <f t="shared" si="424"/>
        <v>1</v>
      </c>
      <c r="P3405">
        <f t="shared" si="425"/>
        <v>0</v>
      </c>
      <c r="Q3405">
        <f t="shared" si="426"/>
        <v>1</v>
      </c>
      <c r="R3405">
        <f t="shared" si="427"/>
        <v>0</v>
      </c>
      <c r="S3405">
        <f t="shared" si="428"/>
        <v>0</v>
      </c>
      <c r="T3405">
        <f t="shared" si="429"/>
        <v>1</v>
      </c>
      <c r="U3405" s="16">
        <v>43808.61577546296</v>
      </c>
      <c r="V3405">
        <f t="shared" si="430"/>
        <v>2019</v>
      </c>
      <c r="W3405" t="b">
        <v>0</v>
      </c>
      <c r="X3405">
        <f t="shared" si="431"/>
        <v>0</v>
      </c>
    </row>
    <row r="3406" spans="1:24" x14ac:dyDescent="0.25">
      <c r="A3406" t="s">
        <v>609</v>
      </c>
      <c r="B3406" s="4">
        <v>43839</v>
      </c>
      <c r="C3406">
        <v>2020</v>
      </c>
      <c r="D3406" t="s">
        <v>2141</v>
      </c>
      <c r="E3406" t="s">
        <v>2183</v>
      </c>
      <c r="F3406" t="s">
        <v>2204</v>
      </c>
      <c r="G3406" t="s">
        <v>5629</v>
      </c>
      <c r="I3406" t="s">
        <v>2141</v>
      </c>
      <c r="J3406" t="s">
        <v>6877</v>
      </c>
      <c r="K3406" s="2">
        <v>3245</v>
      </c>
      <c r="L3406" s="2">
        <v>3245</v>
      </c>
      <c r="M3406" t="b">
        <v>1</v>
      </c>
      <c r="N3406">
        <v>100</v>
      </c>
      <c r="O3406">
        <f t="shared" si="424"/>
        <v>1</v>
      </c>
      <c r="P3406">
        <f t="shared" si="425"/>
        <v>0</v>
      </c>
      <c r="Q3406">
        <f t="shared" si="426"/>
        <v>1</v>
      </c>
      <c r="R3406">
        <f t="shared" si="427"/>
        <v>0</v>
      </c>
      <c r="S3406">
        <f t="shared" si="428"/>
        <v>0</v>
      </c>
      <c r="T3406">
        <f t="shared" si="429"/>
        <v>1</v>
      </c>
      <c r="U3406" s="16">
        <v>43843.601493055554</v>
      </c>
      <c r="V3406">
        <f t="shared" si="430"/>
        <v>2020</v>
      </c>
      <c r="W3406" t="b">
        <v>0</v>
      </c>
      <c r="X3406">
        <f t="shared" si="431"/>
        <v>0</v>
      </c>
    </row>
    <row r="3407" spans="1:24" x14ac:dyDescent="0.25">
      <c r="A3407" t="s">
        <v>341</v>
      </c>
      <c r="B3407" s="4">
        <v>43839</v>
      </c>
      <c r="C3407">
        <v>2020</v>
      </c>
      <c r="D3407" t="s">
        <v>2141</v>
      </c>
      <c r="E3407" t="s">
        <v>2183</v>
      </c>
      <c r="F3407" t="s">
        <v>2201</v>
      </c>
      <c r="G3407" t="s">
        <v>5630</v>
      </c>
      <c r="I3407" t="s">
        <v>2141</v>
      </c>
      <c r="J3407" t="s">
        <v>6877</v>
      </c>
      <c r="K3407" s="2">
        <v>1340</v>
      </c>
      <c r="L3407" s="2">
        <v>1340</v>
      </c>
      <c r="M3407" t="b">
        <v>1</v>
      </c>
      <c r="N3407">
        <v>100</v>
      </c>
      <c r="O3407">
        <f t="shared" si="424"/>
        <v>1</v>
      </c>
      <c r="P3407">
        <f t="shared" si="425"/>
        <v>0</v>
      </c>
      <c r="Q3407">
        <f t="shared" si="426"/>
        <v>1</v>
      </c>
      <c r="R3407">
        <f t="shared" si="427"/>
        <v>0</v>
      </c>
      <c r="S3407">
        <f t="shared" si="428"/>
        <v>0</v>
      </c>
      <c r="T3407">
        <f t="shared" si="429"/>
        <v>1</v>
      </c>
      <c r="U3407" s="16">
        <v>43843.604201388887</v>
      </c>
      <c r="V3407">
        <f t="shared" si="430"/>
        <v>2020</v>
      </c>
      <c r="W3407" t="b">
        <v>0</v>
      </c>
      <c r="X3407">
        <f t="shared" si="431"/>
        <v>0</v>
      </c>
    </row>
    <row r="3408" spans="1:24" x14ac:dyDescent="0.25">
      <c r="A3408" t="s">
        <v>294</v>
      </c>
      <c r="B3408" s="4">
        <v>43847</v>
      </c>
      <c r="C3408">
        <v>2020</v>
      </c>
      <c r="D3408" t="s">
        <v>2141</v>
      </c>
      <c r="F3408" t="s">
        <v>2182</v>
      </c>
      <c r="G3408" t="s">
        <v>5631</v>
      </c>
      <c r="I3408" t="s">
        <v>2141</v>
      </c>
      <c r="J3408" t="s">
        <v>6877</v>
      </c>
      <c r="K3408" s="2">
        <v>670</v>
      </c>
      <c r="L3408" s="2">
        <v>670</v>
      </c>
      <c r="M3408" t="b">
        <v>1</v>
      </c>
      <c r="N3408">
        <v>100</v>
      </c>
      <c r="O3408">
        <f t="shared" si="424"/>
        <v>1</v>
      </c>
      <c r="P3408">
        <f t="shared" si="425"/>
        <v>0</v>
      </c>
      <c r="Q3408">
        <f t="shared" si="426"/>
        <v>1</v>
      </c>
      <c r="R3408">
        <f t="shared" si="427"/>
        <v>0</v>
      </c>
      <c r="S3408">
        <f t="shared" si="428"/>
        <v>0</v>
      </c>
      <c r="T3408">
        <f t="shared" si="429"/>
        <v>1</v>
      </c>
      <c r="U3408" s="16">
        <v>43847.590254629627</v>
      </c>
      <c r="V3408">
        <f t="shared" si="430"/>
        <v>2020</v>
      </c>
      <c r="W3408" t="b">
        <v>0</v>
      </c>
      <c r="X3408">
        <f t="shared" si="431"/>
        <v>0</v>
      </c>
    </row>
    <row r="3409" spans="1:24" x14ac:dyDescent="0.25">
      <c r="A3409" t="s">
        <v>627</v>
      </c>
      <c r="B3409" s="4">
        <v>43857</v>
      </c>
      <c r="C3409">
        <v>2020</v>
      </c>
      <c r="D3409" t="s">
        <v>2141</v>
      </c>
      <c r="F3409" t="s">
        <v>2211</v>
      </c>
      <c r="G3409" t="s">
        <v>5632</v>
      </c>
      <c r="I3409" t="s">
        <v>2141</v>
      </c>
      <c r="J3409" t="s">
        <v>6877</v>
      </c>
      <c r="K3409" s="2">
        <v>3915</v>
      </c>
      <c r="L3409" s="2">
        <v>3915</v>
      </c>
      <c r="M3409" t="b">
        <v>1</v>
      </c>
      <c r="N3409">
        <v>100</v>
      </c>
      <c r="O3409">
        <f t="shared" si="424"/>
        <v>1</v>
      </c>
      <c r="P3409">
        <f t="shared" si="425"/>
        <v>0</v>
      </c>
      <c r="Q3409">
        <f t="shared" si="426"/>
        <v>1</v>
      </c>
      <c r="R3409">
        <f t="shared" si="427"/>
        <v>0</v>
      </c>
      <c r="S3409">
        <f t="shared" si="428"/>
        <v>0</v>
      </c>
      <c r="T3409">
        <f t="shared" si="429"/>
        <v>1</v>
      </c>
      <c r="U3409" s="16">
        <v>43847.915821759256</v>
      </c>
      <c r="V3409">
        <f t="shared" si="430"/>
        <v>2020</v>
      </c>
      <c r="W3409" t="b">
        <v>0</v>
      </c>
      <c r="X3409">
        <f t="shared" si="431"/>
        <v>0</v>
      </c>
    </row>
    <row r="3410" spans="1:24" x14ac:dyDescent="0.25">
      <c r="A3410" t="s">
        <v>176</v>
      </c>
      <c r="B3410" s="4">
        <v>43857</v>
      </c>
      <c r="C3410">
        <v>2020</v>
      </c>
      <c r="D3410" t="s">
        <v>2141</v>
      </c>
      <c r="E3410" t="s">
        <v>2183</v>
      </c>
      <c r="F3410" t="s">
        <v>2209</v>
      </c>
      <c r="G3410" t="s">
        <v>5633</v>
      </c>
      <c r="I3410" t="s">
        <v>2141</v>
      </c>
      <c r="J3410" t="s">
        <v>6877</v>
      </c>
      <c r="K3410" s="2">
        <v>3245</v>
      </c>
      <c r="L3410" s="2">
        <v>3245</v>
      </c>
      <c r="M3410" t="b">
        <v>1</v>
      </c>
      <c r="N3410">
        <v>100</v>
      </c>
      <c r="O3410">
        <f t="shared" si="424"/>
        <v>1</v>
      </c>
      <c r="P3410">
        <f t="shared" si="425"/>
        <v>0</v>
      </c>
      <c r="Q3410">
        <f t="shared" si="426"/>
        <v>1</v>
      </c>
      <c r="R3410">
        <f t="shared" si="427"/>
        <v>0</v>
      </c>
      <c r="S3410">
        <f t="shared" si="428"/>
        <v>0</v>
      </c>
      <c r="T3410">
        <f t="shared" si="429"/>
        <v>1</v>
      </c>
      <c r="U3410" s="16">
        <v>43851.684328703705</v>
      </c>
      <c r="V3410">
        <f t="shared" si="430"/>
        <v>2020</v>
      </c>
      <c r="W3410" t="b">
        <v>0</v>
      </c>
      <c r="X3410">
        <f t="shared" si="431"/>
        <v>0</v>
      </c>
    </row>
    <row r="3411" spans="1:24" x14ac:dyDescent="0.25">
      <c r="A3411" t="s">
        <v>129</v>
      </c>
      <c r="B3411" s="4">
        <v>44203</v>
      </c>
      <c r="C3411">
        <v>2021</v>
      </c>
      <c r="D3411" t="s">
        <v>2141</v>
      </c>
      <c r="E3411" t="s">
        <v>2183</v>
      </c>
      <c r="F3411" t="s">
        <v>2201</v>
      </c>
      <c r="G3411" t="s">
        <v>5634</v>
      </c>
      <c r="I3411" t="s">
        <v>2141</v>
      </c>
      <c r="J3411" t="s">
        <v>6877</v>
      </c>
      <c r="K3411" s="2">
        <v>4045</v>
      </c>
      <c r="L3411" s="2">
        <v>4045</v>
      </c>
      <c r="M3411" t="b">
        <v>1</v>
      </c>
      <c r="N3411">
        <v>100</v>
      </c>
      <c r="O3411">
        <f t="shared" si="424"/>
        <v>1</v>
      </c>
      <c r="P3411">
        <f t="shared" si="425"/>
        <v>0</v>
      </c>
      <c r="Q3411">
        <f t="shared" si="426"/>
        <v>1</v>
      </c>
      <c r="R3411">
        <f t="shared" si="427"/>
        <v>0</v>
      </c>
      <c r="S3411">
        <f t="shared" si="428"/>
        <v>0</v>
      </c>
      <c r="T3411">
        <f t="shared" si="429"/>
        <v>1</v>
      </c>
      <c r="U3411" s="16">
        <v>44203.798854166664</v>
      </c>
      <c r="V3411">
        <f t="shared" si="430"/>
        <v>2021</v>
      </c>
      <c r="W3411" t="b">
        <v>0</v>
      </c>
      <c r="X3411">
        <f t="shared" si="431"/>
        <v>0</v>
      </c>
    </row>
    <row r="3412" spans="1:24" x14ac:dyDescent="0.25">
      <c r="A3412" t="s">
        <v>726</v>
      </c>
      <c r="B3412" s="4">
        <v>44244</v>
      </c>
      <c r="C3412">
        <v>2021</v>
      </c>
      <c r="D3412" t="s">
        <v>2141</v>
      </c>
      <c r="E3412" t="s">
        <v>2183</v>
      </c>
      <c r="F3412" t="s">
        <v>2213</v>
      </c>
      <c r="G3412" t="s">
        <v>5635</v>
      </c>
      <c r="I3412" t="s">
        <v>2141</v>
      </c>
      <c r="J3412" t="s">
        <v>6877</v>
      </c>
      <c r="K3412" s="2">
        <v>1450</v>
      </c>
      <c r="L3412" s="2">
        <v>1450</v>
      </c>
      <c r="M3412" t="b">
        <v>1</v>
      </c>
      <c r="N3412">
        <v>100</v>
      </c>
      <c r="O3412">
        <f t="shared" si="424"/>
        <v>1</v>
      </c>
      <c r="P3412">
        <f t="shared" si="425"/>
        <v>0</v>
      </c>
      <c r="Q3412">
        <f t="shared" si="426"/>
        <v>1</v>
      </c>
      <c r="R3412">
        <f t="shared" si="427"/>
        <v>0</v>
      </c>
      <c r="S3412">
        <f t="shared" si="428"/>
        <v>0</v>
      </c>
      <c r="T3412">
        <f t="shared" si="429"/>
        <v>1</v>
      </c>
      <c r="U3412" s="16">
        <v>44209.021307870367</v>
      </c>
      <c r="V3412">
        <f t="shared" si="430"/>
        <v>2021</v>
      </c>
      <c r="W3412" t="b">
        <v>0</v>
      </c>
      <c r="X3412">
        <f t="shared" si="431"/>
        <v>0</v>
      </c>
    </row>
    <row r="3413" spans="1:24" x14ac:dyDescent="0.25">
      <c r="A3413" t="s">
        <v>555</v>
      </c>
      <c r="B3413" s="4">
        <v>44225</v>
      </c>
      <c r="C3413">
        <v>2021</v>
      </c>
      <c r="D3413" t="s">
        <v>2141</v>
      </c>
      <c r="E3413" t="s">
        <v>2183</v>
      </c>
      <c r="F3413" t="s">
        <v>2201</v>
      </c>
      <c r="G3413" t="s">
        <v>5636</v>
      </c>
      <c r="I3413" t="s">
        <v>2141</v>
      </c>
      <c r="J3413" t="s">
        <v>6877</v>
      </c>
      <c r="K3413" s="2">
        <v>8745</v>
      </c>
      <c r="L3413" s="2">
        <v>8745</v>
      </c>
      <c r="M3413" t="b">
        <v>1</v>
      </c>
      <c r="N3413">
        <v>100</v>
      </c>
      <c r="O3413">
        <f t="shared" si="424"/>
        <v>1</v>
      </c>
      <c r="P3413">
        <f t="shared" si="425"/>
        <v>0</v>
      </c>
      <c r="Q3413">
        <f t="shared" si="426"/>
        <v>1</v>
      </c>
      <c r="R3413">
        <f t="shared" si="427"/>
        <v>0</v>
      </c>
      <c r="S3413">
        <f t="shared" si="428"/>
        <v>0</v>
      </c>
      <c r="T3413">
        <f t="shared" si="429"/>
        <v>1</v>
      </c>
      <c r="U3413" s="16">
        <v>44210.05982638889</v>
      </c>
      <c r="V3413">
        <f t="shared" si="430"/>
        <v>2021</v>
      </c>
      <c r="W3413" t="b">
        <v>0</v>
      </c>
      <c r="X3413">
        <f t="shared" si="431"/>
        <v>0</v>
      </c>
    </row>
    <row r="3414" spans="1:24" x14ac:dyDescent="0.25">
      <c r="A3414" t="s">
        <v>48</v>
      </c>
      <c r="B3414" s="4">
        <v>44230</v>
      </c>
      <c r="C3414">
        <v>2021</v>
      </c>
      <c r="D3414" t="s">
        <v>2141</v>
      </c>
      <c r="E3414" t="s">
        <v>2183</v>
      </c>
      <c r="F3414" t="s">
        <v>2211</v>
      </c>
      <c r="G3414" t="s">
        <v>5637</v>
      </c>
      <c r="I3414" t="s">
        <v>2141</v>
      </c>
      <c r="J3414" t="s">
        <v>6877</v>
      </c>
      <c r="K3414" s="2">
        <v>3500</v>
      </c>
      <c r="L3414" s="2">
        <v>3500</v>
      </c>
      <c r="M3414" t="b">
        <v>1</v>
      </c>
      <c r="N3414">
        <v>100</v>
      </c>
      <c r="O3414">
        <f t="shared" si="424"/>
        <v>1</v>
      </c>
      <c r="P3414">
        <f t="shared" si="425"/>
        <v>0</v>
      </c>
      <c r="Q3414">
        <f t="shared" si="426"/>
        <v>1</v>
      </c>
      <c r="R3414">
        <f t="shared" si="427"/>
        <v>0</v>
      </c>
      <c r="S3414">
        <f t="shared" si="428"/>
        <v>0</v>
      </c>
      <c r="T3414">
        <f t="shared" si="429"/>
        <v>1</v>
      </c>
      <c r="U3414" s="16">
        <v>44223.734756944446</v>
      </c>
      <c r="V3414">
        <f t="shared" si="430"/>
        <v>2021</v>
      </c>
      <c r="W3414" t="b">
        <v>0</v>
      </c>
      <c r="X3414">
        <f t="shared" si="431"/>
        <v>0</v>
      </c>
    </row>
    <row r="3415" spans="1:24" x14ac:dyDescent="0.25">
      <c r="A3415" t="s">
        <v>292</v>
      </c>
      <c r="B3415" s="4">
        <v>44231</v>
      </c>
      <c r="C3415">
        <v>2021</v>
      </c>
      <c r="D3415" t="s">
        <v>2141</v>
      </c>
      <c r="E3415" t="s">
        <v>2183</v>
      </c>
      <c r="F3415" t="s">
        <v>2204</v>
      </c>
      <c r="G3415" t="s">
        <v>5638</v>
      </c>
      <c r="I3415" t="s">
        <v>2141</v>
      </c>
      <c r="J3415" t="s">
        <v>6877</v>
      </c>
      <c r="K3415" s="2">
        <v>725</v>
      </c>
      <c r="L3415" s="2">
        <v>725</v>
      </c>
      <c r="M3415" t="b">
        <v>1</v>
      </c>
      <c r="N3415">
        <v>100</v>
      </c>
      <c r="O3415">
        <f t="shared" si="424"/>
        <v>1</v>
      </c>
      <c r="P3415">
        <f t="shared" si="425"/>
        <v>0</v>
      </c>
      <c r="Q3415">
        <f t="shared" si="426"/>
        <v>1</v>
      </c>
      <c r="R3415">
        <f t="shared" si="427"/>
        <v>0</v>
      </c>
      <c r="S3415">
        <f t="shared" si="428"/>
        <v>0</v>
      </c>
      <c r="T3415">
        <f t="shared" si="429"/>
        <v>1</v>
      </c>
      <c r="U3415" s="16">
        <v>44228.865289351852</v>
      </c>
      <c r="V3415">
        <f t="shared" si="430"/>
        <v>2021</v>
      </c>
      <c r="W3415" t="b">
        <v>0</v>
      </c>
      <c r="X3415">
        <f t="shared" si="431"/>
        <v>0</v>
      </c>
    </row>
    <row r="3416" spans="1:24" x14ac:dyDescent="0.25">
      <c r="A3416" t="s">
        <v>288</v>
      </c>
      <c r="B3416" s="4">
        <v>44232</v>
      </c>
      <c r="C3416">
        <v>2021</v>
      </c>
      <c r="D3416" t="s">
        <v>2141</v>
      </c>
      <c r="E3416" t="s">
        <v>2185</v>
      </c>
      <c r="F3416" t="s">
        <v>2201</v>
      </c>
      <c r="G3416" t="s">
        <v>5639</v>
      </c>
      <c r="I3416" t="s">
        <v>2141</v>
      </c>
      <c r="J3416" t="s">
        <v>6877</v>
      </c>
      <c r="K3416" s="2">
        <v>4830</v>
      </c>
      <c r="L3416" s="2">
        <v>4830</v>
      </c>
      <c r="M3416" t="b">
        <v>1</v>
      </c>
      <c r="N3416">
        <v>100</v>
      </c>
      <c r="O3416">
        <f t="shared" si="424"/>
        <v>1</v>
      </c>
      <c r="P3416">
        <f t="shared" si="425"/>
        <v>0</v>
      </c>
      <c r="Q3416">
        <f t="shared" si="426"/>
        <v>1</v>
      </c>
      <c r="R3416">
        <f t="shared" si="427"/>
        <v>0</v>
      </c>
      <c r="S3416">
        <f t="shared" si="428"/>
        <v>0</v>
      </c>
      <c r="T3416">
        <f t="shared" si="429"/>
        <v>1</v>
      </c>
      <c r="U3416" s="16">
        <v>44232.658414351848</v>
      </c>
      <c r="V3416">
        <f t="shared" si="430"/>
        <v>2021</v>
      </c>
      <c r="W3416" t="b">
        <v>0</v>
      </c>
      <c r="X3416">
        <f t="shared" si="431"/>
        <v>0</v>
      </c>
    </row>
    <row r="3417" spans="1:24" x14ac:dyDescent="0.25">
      <c r="A3417" t="s">
        <v>292</v>
      </c>
      <c r="B3417" s="4">
        <v>44236</v>
      </c>
      <c r="C3417">
        <v>2021</v>
      </c>
      <c r="D3417" t="s">
        <v>2141</v>
      </c>
      <c r="E3417" t="s">
        <v>2183</v>
      </c>
      <c r="F3417" t="s">
        <v>2204</v>
      </c>
      <c r="G3417" t="s">
        <v>5640</v>
      </c>
      <c r="I3417" t="s">
        <v>2141</v>
      </c>
      <c r="J3417" t="s">
        <v>6877</v>
      </c>
      <c r="K3417" s="2">
        <v>5245</v>
      </c>
      <c r="L3417" s="2">
        <v>5245</v>
      </c>
      <c r="M3417" t="b">
        <v>1</v>
      </c>
      <c r="N3417">
        <v>100</v>
      </c>
      <c r="O3417">
        <f t="shared" si="424"/>
        <v>1</v>
      </c>
      <c r="P3417">
        <f t="shared" si="425"/>
        <v>0</v>
      </c>
      <c r="Q3417">
        <f t="shared" si="426"/>
        <v>1</v>
      </c>
      <c r="R3417">
        <f t="shared" si="427"/>
        <v>0</v>
      </c>
      <c r="S3417">
        <f t="shared" si="428"/>
        <v>0</v>
      </c>
      <c r="T3417">
        <f t="shared" si="429"/>
        <v>1</v>
      </c>
      <c r="U3417" s="16">
        <v>44235.584143518521</v>
      </c>
      <c r="V3417">
        <f t="shared" si="430"/>
        <v>2021</v>
      </c>
      <c r="W3417" t="b">
        <v>0</v>
      </c>
      <c r="X3417">
        <f t="shared" si="431"/>
        <v>0</v>
      </c>
    </row>
    <row r="3418" spans="1:24" x14ac:dyDescent="0.25">
      <c r="A3418" t="s">
        <v>1136</v>
      </c>
      <c r="B3418" s="4">
        <v>44232</v>
      </c>
      <c r="C3418">
        <v>2021</v>
      </c>
      <c r="D3418" t="s">
        <v>2141</v>
      </c>
      <c r="E3418" t="s">
        <v>2185</v>
      </c>
      <c r="F3418" t="s">
        <v>2201</v>
      </c>
      <c r="G3418" t="s">
        <v>5641</v>
      </c>
      <c r="I3418" t="s">
        <v>2141</v>
      </c>
      <c r="J3418" t="s">
        <v>6877</v>
      </c>
      <c r="K3418" s="2">
        <v>3450</v>
      </c>
      <c r="L3418" s="2">
        <v>3450</v>
      </c>
      <c r="M3418" t="b">
        <v>1</v>
      </c>
      <c r="N3418">
        <v>100</v>
      </c>
      <c r="O3418">
        <f t="shared" si="424"/>
        <v>1</v>
      </c>
      <c r="P3418">
        <f t="shared" si="425"/>
        <v>0</v>
      </c>
      <c r="Q3418">
        <f t="shared" si="426"/>
        <v>1</v>
      </c>
      <c r="R3418">
        <f t="shared" si="427"/>
        <v>0</v>
      </c>
      <c r="S3418">
        <f t="shared" si="428"/>
        <v>0</v>
      </c>
      <c r="T3418">
        <f t="shared" si="429"/>
        <v>1</v>
      </c>
      <c r="U3418" s="16">
        <v>44235.605324074073</v>
      </c>
      <c r="V3418">
        <f t="shared" si="430"/>
        <v>2021</v>
      </c>
      <c r="W3418" t="b">
        <v>0</v>
      </c>
      <c r="X3418">
        <f t="shared" si="431"/>
        <v>0</v>
      </c>
    </row>
    <row r="3419" spans="1:24" x14ac:dyDescent="0.25">
      <c r="A3419" t="s">
        <v>726</v>
      </c>
      <c r="B3419" s="4">
        <v>44269</v>
      </c>
      <c r="C3419">
        <v>2021</v>
      </c>
      <c r="D3419" t="s">
        <v>2141</v>
      </c>
      <c r="E3419" t="s">
        <v>2183</v>
      </c>
      <c r="F3419" t="s">
        <v>2182</v>
      </c>
      <c r="G3419" t="s">
        <v>5642</v>
      </c>
      <c r="I3419" t="s">
        <v>2141</v>
      </c>
      <c r="J3419" t="s">
        <v>6877</v>
      </c>
      <c r="K3419" s="2">
        <v>4175</v>
      </c>
      <c r="L3419" s="2">
        <v>4175</v>
      </c>
      <c r="M3419" t="b">
        <v>1</v>
      </c>
      <c r="N3419">
        <v>100</v>
      </c>
      <c r="O3419">
        <f t="shared" si="424"/>
        <v>1</v>
      </c>
      <c r="P3419">
        <f t="shared" si="425"/>
        <v>0</v>
      </c>
      <c r="Q3419">
        <f t="shared" si="426"/>
        <v>1</v>
      </c>
      <c r="R3419">
        <f t="shared" si="427"/>
        <v>0</v>
      </c>
      <c r="S3419">
        <f t="shared" si="428"/>
        <v>0</v>
      </c>
      <c r="T3419">
        <f t="shared" si="429"/>
        <v>1</v>
      </c>
      <c r="U3419" s="16">
        <v>44236.593530092592</v>
      </c>
      <c r="V3419">
        <f t="shared" si="430"/>
        <v>2021</v>
      </c>
      <c r="W3419" t="b">
        <v>0</v>
      </c>
      <c r="X3419">
        <f t="shared" si="431"/>
        <v>0</v>
      </c>
    </row>
    <row r="3420" spans="1:24" x14ac:dyDescent="0.25">
      <c r="A3420" t="s">
        <v>919</v>
      </c>
      <c r="B3420" s="4">
        <v>44250</v>
      </c>
      <c r="C3420">
        <v>2021</v>
      </c>
      <c r="D3420" t="s">
        <v>2141</v>
      </c>
      <c r="F3420" t="s">
        <v>2201</v>
      </c>
      <c r="G3420" t="s">
        <v>5643</v>
      </c>
      <c r="I3420" t="s">
        <v>2141</v>
      </c>
      <c r="J3420" t="s">
        <v>6877</v>
      </c>
      <c r="K3420" s="2">
        <v>1450</v>
      </c>
      <c r="L3420" s="2">
        <v>1450</v>
      </c>
      <c r="M3420" t="b">
        <v>1</v>
      </c>
      <c r="N3420">
        <v>100</v>
      </c>
      <c r="O3420">
        <f t="shared" si="424"/>
        <v>1</v>
      </c>
      <c r="P3420">
        <f t="shared" si="425"/>
        <v>0</v>
      </c>
      <c r="Q3420">
        <f t="shared" si="426"/>
        <v>1</v>
      </c>
      <c r="R3420">
        <f t="shared" si="427"/>
        <v>0</v>
      </c>
      <c r="S3420">
        <f t="shared" si="428"/>
        <v>0</v>
      </c>
      <c r="T3420">
        <f t="shared" si="429"/>
        <v>1</v>
      </c>
      <c r="U3420" s="16">
        <v>44229.745428240742</v>
      </c>
      <c r="V3420">
        <f t="shared" si="430"/>
        <v>2021</v>
      </c>
      <c r="W3420" t="b">
        <v>0</v>
      </c>
      <c r="X3420">
        <f t="shared" si="431"/>
        <v>0</v>
      </c>
    </row>
    <row r="3421" spans="1:24" x14ac:dyDescent="0.25">
      <c r="A3421" t="s">
        <v>631</v>
      </c>
      <c r="B3421" s="4">
        <v>44266</v>
      </c>
      <c r="C3421">
        <v>2021</v>
      </c>
      <c r="D3421" t="s">
        <v>2141</v>
      </c>
      <c r="E3421" t="s">
        <v>2183</v>
      </c>
      <c r="F3421" t="s">
        <v>2211</v>
      </c>
      <c r="G3421" t="s">
        <v>5644</v>
      </c>
      <c r="I3421" t="s">
        <v>2141</v>
      </c>
      <c r="J3421" t="s">
        <v>6877</v>
      </c>
      <c r="K3421" s="2">
        <v>1450</v>
      </c>
      <c r="L3421" s="2">
        <v>1450</v>
      </c>
      <c r="M3421" t="b">
        <v>1</v>
      </c>
      <c r="N3421">
        <v>100</v>
      </c>
      <c r="O3421">
        <f t="shared" si="424"/>
        <v>1</v>
      </c>
      <c r="P3421">
        <f t="shared" si="425"/>
        <v>0</v>
      </c>
      <c r="Q3421">
        <f t="shared" si="426"/>
        <v>1</v>
      </c>
      <c r="R3421">
        <f t="shared" si="427"/>
        <v>0</v>
      </c>
      <c r="S3421">
        <f t="shared" si="428"/>
        <v>0</v>
      </c>
      <c r="T3421">
        <f t="shared" si="429"/>
        <v>1</v>
      </c>
      <c r="U3421" s="16">
        <v>44243.550752314812</v>
      </c>
      <c r="V3421">
        <f t="shared" si="430"/>
        <v>2021</v>
      </c>
      <c r="W3421" t="b">
        <v>0</v>
      </c>
      <c r="X3421">
        <f t="shared" si="431"/>
        <v>0</v>
      </c>
    </row>
    <row r="3422" spans="1:24" x14ac:dyDescent="0.25">
      <c r="A3422" t="s">
        <v>255</v>
      </c>
      <c r="B3422" s="4">
        <v>44257</v>
      </c>
      <c r="C3422">
        <v>2021</v>
      </c>
      <c r="D3422" t="s">
        <v>2141</v>
      </c>
      <c r="E3422" t="s">
        <v>2183</v>
      </c>
      <c r="F3422" t="s">
        <v>2201</v>
      </c>
      <c r="G3422" t="s">
        <v>5645</v>
      </c>
      <c r="I3422" t="s">
        <v>2141</v>
      </c>
      <c r="J3422" t="s">
        <v>6877</v>
      </c>
      <c r="K3422" s="2">
        <v>725</v>
      </c>
      <c r="L3422" s="2">
        <v>725</v>
      </c>
      <c r="M3422" t="b">
        <v>1</v>
      </c>
      <c r="N3422">
        <v>100</v>
      </c>
      <c r="O3422">
        <f t="shared" si="424"/>
        <v>1</v>
      </c>
      <c r="P3422">
        <f t="shared" si="425"/>
        <v>0</v>
      </c>
      <c r="Q3422">
        <f t="shared" si="426"/>
        <v>1</v>
      </c>
      <c r="R3422">
        <f t="shared" si="427"/>
        <v>0</v>
      </c>
      <c r="S3422">
        <f t="shared" si="428"/>
        <v>0</v>
      </c>
      <c r="T3422">
        <f t="shared" si="429"/>
        <v>1</v>
      </c>
      <c r="U3422" s="16">
        <v>44249.796469907407</v>
      </c>
      <c r="V3422">
        <f t="shared" si="430"/>
        <v>2021</v>
      </c>
      <c r="W3422" t="b">
        <v>0</v>
      </c>
      <c r="X3422">
        <f t="shared" si="431"/>
        <v>0</v>
      </c>
    </row>
    <row r="3423" spans="1:24" x14ac:dyDescent="0.25">
      <c r="A3423" t="s">
        <v>919</v>
      </c>
      <c r="B3423" s="4">
        <v>44253</v>
      </c>
      <c r="C3423">
        <v>2021</v>
      </c>
      <c r="D3423" t="s">
        <v>2141</v>
      </c>
      <c r="E3423" t="s">
        <v>2183</v>
      </c>
      <c r="F3423" t="s">
        <v>2201</v>
      </c>
      <c r="G3423" t="s">
        <v>5646</v>
      </c>
      <c r="I3423" t="s">
        <v>2141</v>
      </c>
      <c r="J3423" t="s">
        <v>6877</v>
      </c>
      <c r="K3423" s="2">
        <v>725</v>
      </c>
      <c r="L3423" s="2">
        <v>725</v>
      </c>
      <c r="M3423" t="b">
        <v>1</v>
      </c>
      <c r="N3423">
        <v>100</v>
      </c>
      <c r="O3423">
        <f t="shared" si="424"/>
        <v>1</v>
      </c>
      <c r="P3423">
        <f t="shared" si="425"/>
        <v>0</v>
      </c>
      <c r="Q3423">
        <f t="shared" si="426"/>
        <v>1</v>
      </c>
      <c r="R3423">
        <f t="shared" si="427"/>
        <v>0</v>
      </c>
      <c r="S3423">
        <f t="shared" si="428"/>
        <v>0</v>
      </c>
      <c r="T3423">
        <f t="shared" si="429"/>
        <v>1</v>
      </c>
      <c r="U3423" s="16">
        <v>44250.60528935185</v>
      </c>
      <c r="V3423">
        <f t="shared" si="430"/>
        <v>2021</v>
      </c>
      <c r="W3423" t="b">
        <v>0</v>
      </c>
      <c r="X3423">
        <f t="shared" si="431"/>
        <v>0</v>
      </c>
    </row>
    <row r="3424" spans="1:24" x14ac:dyDescent="0.25">
      <c r="A3424" t="s">
        <v>918</v>
      </c>
      <c r="B3424" s="4">
        <v>44259</v>
      </c>
      <c r="C3424">
        <v>2021</v>
      </c>
      <c r="D3424" t="s">
        <v>2141</v>
      </c>
      <c r="E3424" t="s">
        <v>2183</v>
      </c>
      <c r="F3424" t="s">
        <v>2201</v>
      </c>
      <c r="G3424" t="s">
        <v>5647</v>
      </c>
      <c r="I3424" t="s">
        <v>2141</v>
      </c>
      <c r="J3424" t="s">
        <v>6877</v>
      </c>
      <c r="K3424" s="2">
        <v>7243.75</v>
      </c>
      <c r="L3424" s="2">
        <v>7243.75</v>
      </c>
      <c r="M3424" t="b">
        <v>1</v>
      </c>
      <c r="N3424">
        <v>100</v>
      </c>
      <c r="O3424">
        <f t="shared" si="424"/>
        <v>1</v>
      </c>
      <c r="P3424">
        <f t="shared" si="425"/>
        <v>0</v>
      </c>
      <c r="Q3424">
        <f t="shared" si="426"/>
        <v>1</v>
      </c>
      <c r="R3424">
        <f t="shared" si="427"/>
        <v>0</v>
      </c>
      <c r="S3424">
        <f t="shared" si="428"/>
        <v>0</v>
      </c>
      <c r="T3424">
        <f t="shared" si="429"/>
        <v>1</v>
      </c>
      <c r="U3424" s="16">
        <v>44257.699108796296</v>
      </c>
      <c r="V3424">
        <f t="shared" si="430"/>
        <v>2021</v>
      </c>
      <c r="W3424" t="b">
        <v>0</v>
      </c>
      <c r="X3424">
        <f t="shared" si="431"/>
        <v>0</v>
      </c>
    </row>
    <row r="3425" spans="1:24" x14ac:dyDescent="0.25">
      <c r="A3425" t="s">
        <v>255</v>
      </c>
      <c r="B3425" s="4">
        <v>44267</v>
      </c>
      <c r="C3425">
        <v>2021</v>
      </c>
      <c r="D3425" t="s">
        <v>2141</v>
      </c>
      <c r="E3425" t="s">
        <v>2183</v>
      </c>
      <c r="F3425" t="s">
        <v>2201</v>
      </c>
      <c r="G3425" t="s">
        <v>5648</v>
      </c>
      <c r="I3425" t="s">
        <v>2141</v>
      </c>
      <c r="J3425" t="s">
        <v>6877</v>
      </c>
      <c r="K3425" s="2">
        <v>3500</v>
      </c>
      <c r="L3425" s="2">
        <v>3500</v>
      </c>
      <c r="M3425" t="b">
        <v>1</v>
      </c>
      <c r="N3425">
        <v>100</v>
      </c>
      <c r="O3425">
        <f t="shared" si="424"/>
        <v>1</v>
      </c>
      <c r="P3425">
        <f t="shared" si="425"/>
        <v>0</v>
      </c>
      <c r="Q3425">
        <f t="shared" si="426"/>
        <v>1</v>
      </c>
      <c r="R3425">
        <f t="shared" si="427"/>
        <v>0</v>
      </c>
      <c r="S3425">
        <f t="shared" si="428"/>
        <v>0</v>
      </c>
      <c r="T3425">
        <f t="shared" si="429"/>
        <v>1</v>
      </c>
      <c r="U3425" s="16">
        <v>44258.965277777781</v>
      </c>
      <c r="V3425">
        <f t="shared" si="430"/>
        <v>2021</v>
      </c>
      <c r="W3425" t="b">
        <v>0</v>
      </c>
      <c r="X3425">
        <f t="shared" si="431"/>
        <v>0</v>
      </c>
    </row>
    <row r="3426" spans="1:24" x14ac:dyDescent="0.25">
      <c r="A3426" t="s">
        <v>700</v>
      </c>
      <c r="B3426" s="4">
        <v>44273</v>
      </c>
      <c r="C3426">
        <v>2021</v>
      </c>
      <c r="D3426" t="s">
        <v>2141</v>
      </c>
      <c r="E3426" t="s">
        <v>2185</v>
      </c>
      <c r="F3426" t="s">
        <v>2204</v>
      </c>
      <c r="G3426" t="s">
        <v>5649</v>
      </c>
      <c r="I3426" t="s">
        <v>2141</v>
      </c>
      <c r="J3426" t="s">
        <v>6877</v>
      </c>
      <c r="K3426" s="2">
        <v>725</v>
      </c>
      <c r="L3426" s="2">
        <v>725</v>
      </c>
      <c r="M3426" t="b">
        <v>1</v>
      </c>
      <c r="N3426">
        <v>100</v>
      </c>
      <c r="O3426">
        <f t="shared" si="424"/>
        <v>1</v>
      </c>
      <c r="P3426">
        <f t="shared" si="425"/>
        <v>0</v>
      </c>
      <c r="Q3426">
        <f t="shared" si="426"/>
        <v>1</v>
      </c>
      <c r="R3426">
        <f t="shared" si="427"/>
        <v>0</v>
      </c>
      <c r="S3426">
        <f t="shared" si="428"/>
        <v>0</v>
      </c>
      <c r="T3426">
        <f t="shared" si="429"/>
        <v>1</v>
      </c>
      <c r="U3426" s="16">
        <v>44260.800023148149</v>
      </c>
      <c r="V3426">
        <f t="shared" si="430"/>
        <v>2021</v>
      </c>
      <c r="W3426" t="b">
        <v>0</v>
      </c>
      <c r="X3426">
        <f t="shared" si="431"/>
        <v>0</v>
      </c>
    </row>
    <row r="3427" spans="1:24" x14ac:dyDescent="0.25">
      <c r="A3427" t="s">
        <v>292</v>
      </c>
      <c r="B3427" s="4">
        <v>44267</v>
      </c>
      <c r="C3427">
        <v>2021</v>
      </c>
      <c r="D3427" t="s">
        <v>2141</v>
      </c>
      <c r="E3427" t="s">
        <v>2183</v>
      </c>
      <c r="F3427" t="s">
        <v>2201</v>
      </c>
      <c r="G3427" t="s">
        <v>5650</v>
      </c>
      <c r="I3427" t="s">
        <v>2141</v>
      </c>
      <c r="J3427" t="s">
        <v>6877</v>
      </c>
      <c r="K3427" s="2">
        <v>3450</v>
      </c>
      <c r="L3427" s="2">
        <v>3450</v>
      </c>
      <c r="M3427" t="b">
        <v>1</v>
      </c>
      <c r="N3427">
        <v>100</v>
      </c>
      <c r="O3427">
        <f t="shared" si="424"/>
        <v>1</v>
      </c>
      <c r="P3427">
        <f t="shared" si="425"/>
        <v>0</v>
      </c>
      <c r="Q3427">
        <f t="shared" si="426"/>
        <v>1</v>
      </c>
      <c r="R3427">
        <f t="shared" si="427"/>
        <v>0</v>
      </c>
      <c r="S3427">
        <f t="shared" si="428"/>
        <v>0</v>
      </c>
      <c r="T3427">
        <f t="shared" si="429"/>
        <v>1</v>
      </c>
      <c r="U3427" s="16">
        <v>44264.929282407407</v>
      </c>
      <c r="V3427">
        <f t="shared" si="430"/>
        <v>2021</v>
      </c>
      <c r="W3427" t="b">
        <v>0</v>
      </c>
      <c r="X3427">
        <f t="shared" si="431"/>
        <v>0</v>
      </c>
    </row>
    <row r="3428" spans="1:24" x14ac:dyDescent="0.25">
      <c r="A3428" t="s">
        <v>83</v>
      </c>
      <c r="B3428" s="4">
        <v>44273</v>
      </c>
      <c r="C3428">
        <v>2021</v>
      </c>
      <c r="D3428" t="s">
        <v>2141</v>
      </c>
      <c r="E3428" t="s">
        <v>2183</v>
      </c>
      <c r="F3428" t="s">
        <v>2203</v>
      </c>
      <c r="G3428" t="s">
        <v>5651</v>
      </c>
      <c r="I3428" t="s">
        <v>2141</v>
      </c>
      <c r="J3428" t="s">
        <v>6877</v>
      </c>
      <c r="K3428" s="2">
        <v>12000</v>
      </c>
      <c r="L3428" s="2">
        <v>12000</v>
      </c>
      <c r="M3428" t="b">
        <v>1</v>
      </c>
      <c r="N3428">
        <v>100</v>
      </c>
      <c r="O3428">
        <f t="shared" si="424"/>
        <v>1</v>
      </c>
      <c r="P3428">
        <f t="shared" si="425"/>
        <v>0</v>
      </c>
      <c r="Q3428">
        <f t="shared" si="426"/>
        <v>1</v>
      </c>
      <c r="R3428">
        <f t="shared" si="427"/>
        <v>0</v>
      </c>
      <c r="S3428">
        <f t="shared" si="428"/>
        <v>0</v>
      </c>
      <c r="T3428">
        <f t="shared" si="429"/>
        <v>1</v>
      </c>
      <c r="U3428" s="16">
        <v>44270.82203703704</v>
      </c>
      <c r="V3428">
        <f t="shared" si="430"/>
        <v>2021</v>
      </c>
      <c r="W3428" t="b">
        <v>0</v>
      </c>
      <c r="X3428">
        <f t="shared" si="431"/>
        <v>0</v>
      </c>
    </row>
    <row r="3429" spans="1:24" x14ac:dyDescent="0.25">
      <c r="A3429" t="s">
        <v>918</v>
      </c>
      <c r="B3429" s="4">
        <v>44274</v>
      </c>
      <c r="C3429">
        <v>2021</v>
      </c>
      <c r="D3429" t="s">
        <v>2141</v>
      </c>
      <c r="E3429" t="s">
        <v>2193</v>
      </c>
      <c r="F3429" t="s">
        <v>2221</v>
      </c>
      <c r="G3429" t="s">
        <v>5652</v>
      </c>
      <c r="I3429" t="s">
        <v>2141</v>
      </c>
      <c r="J3429" t="s">
        <v>6877</v>
      </c>
      <c r="K3429" s="2">
        <v>725</v>
      </c>
      <c r="L3429" s="2">
        <v>725</v>
      </c>
      <c r="M3429" t="b">
        <v>1</v>
      </c>
      <c r="N3429">
        <v>100</v>
      </c>
      <c r="O3429">
        <f t="shared" si="424"/>
        <v>1</v>
      </c>
      <c r="P3429">
        <f t="shared" si="425"/>
        <v>0</v>
      </c>
      <c r="Q3429">
        <f t="shared" si="426"/>
        <v>1</v>
      </c>
      <c r="R3429">
        <f t="shared" si="427"/>
        <v>0</v>
      </c>
      <c r="S3429">
        <f t="shared" si="428"/>
        <v>0</v>
      </c>
      <c r="T3429">
        <f t="shared" si="429"/>
        <v>1</v>
      </c>
      <c r="U3429" s="16">
        <v>44274.78534722222</v>
      </c>
      <c r="V3429">
        <f t="shared" si="430"/>
        <v>2021</v>
      </c>
      <c r="W3429" t="b">
        <v>0</v>
      </c>
      <c r="X3429">
        <f t="shared" si="431"/>
        <v>0</v>
      </c>
    </row>
    <row r="3430" spans="1:24" x14ac:dyDescent="0.25">
      <c r="A3430" t="s">
        <v>506</v>
      </c>
      <c r="B3430" s="4">
        <v>44263</v>
      </c>
      <c r="C3430">
        <v>2021</v>
      </c>
      <c r="D3430" t="s">
        <v>2141</v>
      </c>
      <c r="E3430" t="s">
        <v>2183</v>
      </c>
      <c r="F3430" t="s">
        <v>2201</v>
      </c>
      <c r="G3430" t="s">
        <v>5653</v>
      </c>
      <c r="I3430" t="s">
        <v>2141</v>
      </c>
      <c r="J3430" t="s">
        <v>6877</v>
      </c>
      <c r="K3430" s="2">
        <v>3850</v>
      </c>
      <c r="L3430" s="2">
        <v>3850</v>
      </c>
      <c r="M3430" t="b">
        <v>1</v>
      </c>
      <c r="N3430">
        <v>100</v>
      </c>
      <c r="O3430">
        <f t="shared" si="424"/>
        <v>1</v>
      </c>
      <c r="P3430">
        <f t="shared" si="425"/>
        <v>0</v>
      </c>
      <c r="Q3430">
        <f t="shared" si="426"/>
        <v>1</v>
      </c>
      <c r="R3430">
        <f t="shared" si="427"/>
        <v>0</v>
      </c>
      <c r="S3430">
        <f t="shared" si="428"/>
        <v>0</v>
      </c>
      <c r="T3430">
        <f t="shared" si="429"/>
        <v>1</v>
      </c>
      <c r="U3430" s="16">
        <v>44256.806516203702</v>
      </c>
      <c r="V3430">
        <f t="shared" si="430"/>
        <v>2021</v>
      </c>
      <c r="W3430" t="b">
        <v>0</v>
      </c>
      <c r="X3430">
        <f t="shared" si="431"/>
        <v>0</v>
      </c>
    </row>
    <row r="3431" spans="1:24" x14ac:dyDescent="0.25">
      <c r="A3431" t="s">
        <v>898</v>
      </c>
      <c r="B3431" s="4">
        <v>43507</v>
      </c>
      <c r="C3431">
        <v>2019</v>
      </c>
      <c r="D3431" t="s">
        <v>2129</v>
      </c>
      <c r="E3431" t="s">
        <v>2183</v>
      </c>
      <c r="F3431" t="s">
        <v>2206</v>
      </c>
      <c r="G3431" t="s">
        <v>5654</v>
      </c>
      <c r="I3431" t="s">
        <v>2129</v>
      </c>
      <c r="J3431" t="s">
        <v>6877</v>
      </c>
      <c r="K3431" s="2">
        <v>3950</v>
      </c>
      <c r="L3431" s="2">
        <v>3950</v>
      </c>
      <c r="M3431" t="b">
        <v>1</v>
      </c>
      <c r="N3431">
        <v>100</v>
      </c>
      <c r="O3431">
        <f t="shared" si="424"/>
        <v>1</v>
      </c>
      <c r="P3431">
        <f t="shared" si="425"/>
        <v>0</v>
      </c>
      <c r="Q3431">
        <f t="shared" si="426"/>
        <v>1</v>
      </c>
      <c r="R3431">
        <f t="shared" si="427"/>
        <v>0</v>
      </c>
      <c r="S3431">
        <f t="shared" si="428"/>
        <v>0</v>
      </c>
      <c r="T3431">
        <f t="shared" si="429"/>
        <v>1</v>
      </c>
      <c r="U3431" s="16">
        <v>43409.566562499997</v>
      </c>
      <c r="V3431">
        <f t="shared" si="430"/>
        <v>2018</v>
      </c>
      <c r="W3431" t="b">
        <v>0</v>
      </c>
      <c r="X3431">
        <f t="shared" si="431"/>
        <v>0</v>
      </c>
    </row>
    <row r="3432" spans="1:24" x14ac:dyDescent="0.25">
      <c r="A3432" t="s">
        <v>1965</v>
      </c>
      <c r="B3432" s="4">
        <v>44251</v>
      </c>
      <c r="C3432">
        <v>2021</v>
      </c>
      <c r="D3432" t="s">
        <v>2141</v>
      </c>
      <c r="E3432" t="s">
        <v>2183</v>
      </c>
      <c r="F3432" t="s">
        <v>2203</v>
      </c>
      <c r="G3432" t="s">
        <v>5655</v>
      </c>
      <c r="I3432" t="s">
        <v>2129</v>
      </c>
      <c r="J3432" t="s">
        <v>6877</v>
      </c>
      <c r="K3432" s="2">
        <v>26913</v>
      </c>
      <c r="L3432" s="2">
        <v>26913</v>
      </c>
      <c r="M3432" t="b">
        <v>1</v>
      </c>
      <c r="N3432">
        <v>100</v>
      </c>
      <c r="O3432">
        <f t="shared" si="424"/>
        <v>1</v>
      </c>
      <c r="P3432">
        <f t="shared" si="425"/>
        <v>0</v>
      </c>
      <c r="Q3432">
        <f t="shared" si="426"/>
        <v>1</v>
      </c>
      <c r="R3432">
        <f t="shared" si="427"/>
        <v>0</v>
      </c>
      <c r="S3432">
        <f t="shared" si="428"/>
        <v>0</v>
      </c>
      <c r="T3432">
        <f t="shared" si="429"/>
        <v>1</v>
      </c>
      <c r="U3432" s="16">
        <v>44251.826747685183</v>
      </c>
      <c r="V3432">
        <f t="shared" si="430"/>
        <v>2021</v>
      </c>
      <c r="W3432" t="b">
        <v>0</v>
      </c>
      <c r="X3432">
        <f t="shared" si="431"/>
        <v>0</v>
      </c>
    </row>
    <row r="3433" spans="1:24" x14ac:dyDescent="0.25">
      <c r="A3433" t="s">
        <v>103</v>
      </c>
      <c r="B3433" s="4">
        <v>43185</v>
      </c>
      <c r="C3433">
        <v>2018</v>
      </c>
      <c r="D3433" t="s">
        <v>2129</v>
      </c>
      <c r="E3433" t="s">
        <v>2185</v>
      </c>
      <c r="F3433" t="s">
        <v>2204</v>
      </c>
      <c r="G3433" t="s">
        <v>5656</v>
      </c>
      <c r="I3433" t="s">
        <v>2144</v>
      </c>
      <c r="J3433" t="s">
        <v>6877</v>
      </c>
      <c r="K3433" s="2">
        <v>2655</v>
      </c>
      <c r="L3433" s="2">
        <v>2655</v>
      </c>
      <c r="M3433" t="b">
        <v>1</v>
      </c>
      <c r="N3433">
        <v>100</v>
      </c>
      <c r="O3433">
        <f t="shared" si="424"/>
        <v>1</v>
      </c>
      <c r="P3433">
        <f t="shared" si="425"/>
        <v>0</v>
      </c>
      <c r="Q3433">
        <f t="shared" si="426"/>
        <v>1</v>
      </c>
      <c r="R3433">
        <f t="shared" si="427"/>
        <v>0</v>
      </c>
      <c r="S3433">
        <f t="shared" si="428"/>
        <v>0</v>
      </c>
      <c r="T3433">
        <f t="shared" si="429"/>
        <v>1</v>
      </c>
      <c r="U3433" s="16">
        <v>43185.375787037039</v>
      </c>
      <c r="V3433">
        <f t="shared" si="430"/>
        <v>2018</v>
      </c>
      <c r="W3433" t="b">
        <v>0</v>
      </c>
      <c r="X3433">
        <f t="shared" si="431"/>
        <v>0</v>
      </c>
    </row>
    <row r="3434" spans="1:24" x14ac:dyDescent="0.25">
      <c r="A3434" t="s">
        <v>69</v>
      </c>
      <c r="B3434" s="4">
        <v>44236</v>
      </c>
      <c r="C3434">
        <v>2021</v>
      </c>
      <c r="D3434" t="s">
        <v>2141</v>
      </c>
      <c r="E3434" t="s">
        <v>2183</v>
      </c>
      <c r="F3434" t="s">
        <v>2182</v>
      </c>
      <c r="G3434" t="s">
        <v>5657</v>
      </c>
      <c r="I3434" t="s">
        <v>2141</v>
      </c>
      <c r="J3434" t="s">
        <v>6877</v>
      </c>
      <c r="K3434" s="2">
        <v>5145</v>
      </c>
      <c r="L3434" s="2">
        <v>5145</v>
      </c>
      <c r="M3434" t="b">
        <v>1</v>
      </c>
      <c r="N3434">
        <v>100</v>
      </c>
      <c r="O3434">
        <f t="shared" si="424"/>
        <v>1</v>
      </c>
      <c r="P3434">
        <f t="shared" si="425"/>
        <v>0</v>
      </c>
      <c r="Q3434">
        <f t="shared" si="426"/>
        <v>1</v>
      </c>
      <c r="R3434">
        <f t="shared" si="427"/>
        <v>0</v>
      </c>
      <c r="S3434">
        <f t="shared" si="428"/>
        <v>0</v>
      </c>
      <c r="T3434">
        <f t="shared" si="429"/>
        <v>1</v>
      </c>
      <c r="U3434" s="16">
        <v>44209.665335648147</v>
      </c>
      <c r="V3434">
        <f t="shared" si="430"/>
        <v>2021</v>
      </c>
      <c r="W3434" t="b">
        <v>0</v>
      </c>
      <c r="X3434">
        <f t="shared" si="431"/>
        <v>0</v>
      </c>
    </row>
    <row r="3435" spans="1:24" x14ac:dyDescent="0.25">
      <c r="A3435" t="s">
        <v>285</v>
      </c>
      <c r="B3435" s="4">
        <v>44271</v>
      </c>
      <c r="C3435">
        <v>2021</v>
      </c>
      <c r="D3435" t="s">
        <v>2141</v>
      </c>
      <c r="E3435" t="s">
        <v>2182</v>
      </c>
      <c r="F3435" t="s">
        <v>2201</v>
      </c>
      <c r="G3435" t="s">
        <v>5658</v>
      </c>
      <c r="I3435" t="s">
        <v>2141</v>
      </c>
      <c r="J3435" t="s">
        <v>6877</v>
      </c>
      <c r="K3435" s="2">
        <v>13027.5</v>
      </c>
      <c r="L3435" s="2">
        <v>13027.5</v>
      </c>
      <c r="M3435" t="b">
        <v>1</v>
      </c>
      <c r="N3435">
        <v>100</v>
      </c>
      <c r="O3435">
        <f t="shared" si="424"/>
        <v>1</v>
      </c>
      <c r="P3435">
        <f t="shared" si="425"/>
        <v>0</v>
      </c>
      <c r="Q3435">
        <f t="shared" si="426"/>
        <v>1</v>
      </c>
      <c r="R3435">
        <f t="shared" si="427"/>
        <v>0</v>
      </c>
      <c r="S3435">
        <f t="shared" si="428"/>
        <v>0</v>
      </c>
      <c r="T3435">
        <f t="shared" si="429"/>
        <v>1</v>
      </c>
      <c r="U3435" s="16">
        <v>44271.610289351855</v>
      </c>
      <c r="V3435">
        <f t="shared" si="430"/>
        <v>2021</v>
      </c>
      <c r="W3435" t="b">
        <v>0</v>
      </c>
      <c r="X3435">
        <f t="shared" si="431"/>
        <v>0</v>
      </c>
    </row>
    <row r="3436" spans="1:24" x14ac:dyDescent="0.25">
      <c r="A3436" t="s">
        <v>285</v>
      </c>
      <c r="B3436" s="4">
        <v>44277</v>
      </c>
      <c r="C3436">
        <v>2021</v>
      </c>
      <c r="D3436" t="s">
        <v>2141</v>
      </c>
      <c r="E3436" t="s">
        <v>2183</v>
      </c>
      <c r="F3436" t="s">
        <v>2201</v>
      </c>
      <c r="G3436" t="s">
        <v>5659</v>
      </c>
      <c r="I3436" t="s">
        <v>2141</v>
      </c>
      <c r="J3436" t="s">
        <v>6877</v>
      </c>
      <c r="K3436" s="2">
        <v>4495</v>
      </c>
      <c r="L3436" s="2">
        <v>4495</v>
      </c>
      <c r="M3436" t="b">
        <v>1</v>
      </c>
      <c r="N3436">
        <v>100</v>
      </c>
      <c r="O3436">
        <f t="shared" si="424"/>
        <v>1</v>
      </c>
      <c r="P3436">
        <f t="shared" si="425"/>
        <v>0</v>
      </c>
      <c r="Q3436">
        <f t="shared" si="426"/>
        <v>1</v>
      </c>
      <c r="R3436">
        <f t="shared" si="427"/>
        <v>0</v>
      </c>
      <c r="S3436">
        <f t="shared" si="428"/>
        <v>0</v>
      </c>
      <c r="T3436">
        <f t="shared" si="429"/>
        <v>1</v>
      </c>
      <c r="U3436" s="16">
        <v>44277.634340277778</v>
      </c>
      <c r="V3436">
        <f t="shared" si="430"/>
        <v>2021</v>
      </c>
      <c r="W3436" t="b">
        <v>0</v>
      </c>
      <c r="X3436">
        <f t="shared" si="431"/>
        <v>0</v>
      </c>
    </row>
    <row r="3437" spans="1:24" x14ac:dyDescent="0.25">
      <c r="A3437" t="s">
        <v>877</v>
      </c>
      <c r="B3437" s="4">
        <v>44209</v>
      </c>
      <c r="C3437">
        <v>2021</v>
      </c>
      <c r="D3437" t="s">
        <v>2141</v>
      </c>
      <c r="E3437" t="s">
        <v>2183</v>
      </c>
      <c r="F3437" t="s">
        <v>2182</v>
      </c>
      <c r="G3437" t="s">
        <v>5660</v>
      </c>
      <c r="I3437" t="s">
        <v>2141</v>
      </c>
      <c r="J3437" t="s">
        <v>6877</v>
      </c>
      <c r="K3437" s="2">
        <v>3325</v>
      </c>
      <c r="L3437" s="2">
        <v>3325</v>
      </c>
      <c r="M3437" t="b">
        <v>1</v>
      </c>
      <c r="N3437">
        <v>100</v>
      </c>
      <c r="O3437">
        <f t="shared" si="424"/>
        <v>1</v>
      </c>
      <c r="P3437">
        <f t="shared" si="425"/>
        <v>0</v>
      </c>
      <c r="Q3437">
        <f t="shared" si="426"/>
        <v>1</v>
      </c>
      <c r="R3437">
        <f t="shared" si="427"/>
        <v>0</v>
      </c>
      <c r="S3437">
        <f t="shared" si="428"/>
        <v>0</v>
      </c>
      <c r="T3437">
        <f t="shared" si="429"/>
        <v>1</v>
      </c>
      <c r="U3437" s="16">
        <v>44209.905532407407</v>
      </c>
      <c r="V3437">
        <f t="shared" si="430"/>
        <v>2021</v>
      </c>
      <c r="W3437" t="b">
        <v>0</v>
      </c>
      <c r="X3437">
        <f t="shared" si="431"/>
        <v>0</v>
      </c>
    </row>
    <row r="3438" spans="1:24" x14ac:dyDescent="0.25">
      <c r="A3438" t="s">
        <v>292</v>
      </c>
      <c r="B3438" s="4">
        <v>44211</v>
      </c>
      <c r="C3438">
        <v>2021</v>
      </c>
      <c r="D3438" t="s">
        <v>2141</v>
      </c>
      <c r="E3438" t="s">
        <v>2183</v>
      </c>
      <c r="F3438" t="s">
        <v>2204</v>
      </c>
      <c r="G3438" t="s">
        <v>5661</v>
      </c>
      <c r="I3438" t="s">
        <v>2141</v>
      </c>
      <c r="J3438" t="s">
        <v>6877</v>
      </c>
      <c r="K3438" s="2">
        <v>1450</v>
      </c>
      <c r="L3438" s="2">
        <v>1450</v>
      </c>
      <c r="M3438" t="b">
        <v>1</v>
      </c>
      <c r="N3438">
        <v>100</v>
      </c>
      <c r="O3438">
        <f t="shared" si="424"/>
        <v>1</v>
      </c>
      <c r="P3438">
        <f t="shared" si="425"/>
        <v>0</v>
      </c>
      <c r="Q3438">
        <f t="shared" si="426"/>
        <v>1</v>
      </c>
      <c r="R3438">
        <f t="shared" si="427"/>
        <v>0</v>
      </c>
      <c r="S3438">
        <f t="shared" si="428"/>
        <v>0</v>
      </c>
      <c r="T3438">
        <f t="shared" si="429"/>
        <v>1</v>
      </c>
      <c r="U3438" s="16">
        <v>44211.700775462959</v>
      </c>
      <c r="V3438">
        <f t="shared" si="430"/>
        <v>2021</v>
      </c>
      <c r="W3438" t="b">
        <v>0</v>
      </c>
      <c r="X3438">
        <f t="shared" si="431"/>
        <v>0</v>
      </c>
    </row>
    <row r="3439" spans="1:24" x14ac:dyDescent="0.25">
      <c r="A3439" t="s">
        <v>821</v>
      </c>
      <c r="B3439" s="4">
        <v>44235</v>
      </c>
      <c r="C3439">
        <v>2021</v>
      </c>
      <c r="D3439" t="s">
        <v>2141</v>
      </c>
      <c r="E3439" t="s">
        <v>2183</v>
      </c>
      <c r="F3439" t="s">
        <v>2201</v>
      </c>
      <c r="G3439" t="s">
        <v>5662</v>
      </c>
      <c r="I3439" t="s">
        <v>2141</v>
      </c>
      <c r="J3439" t="s">
        <v>6877</v>
      </c>
      <c r="K3439" s="2">
        <v>5247</v>
      </c>
      <c r="L3439" s="2">
        <v>5247</v>
      </c>
      <c r="M3439" t="b">
        <v>1</v>
      </c>
      <c r="N3439">
        <v>100</v>
      </c>
      <c r="O3439">
        <f t="shared" si="424"/>
        <v>1</v>
      </c>
      <c r="P3439">
        <f t="shared" si="425"/>
        <v>0</v>
      </c>
      <c r="Q3439">
        <f t="shared" si="426"/>
        <v>1</v>
      </c>
      <c r="R3439">
        <f t="shared" si="427"/>
        <v>0</v>
      </c>
      <c r="S3439">
        <f t="shared" si="428"/>
        <v>0</v>
      </c>
      <c r="T3439">
        <f t="shared" si="429"/>
        <v>1</v>
      </c>
      <c r="U3439" s="16">
        <v>44235.889537037037</v>
      </c>
      <c r="V3439">
        <f t="shared" si="430"/>
        <v>2021</v>
      </c>
      <c r="W3439" t="b">
        <v>0</v>
      </c>
      <c r="X3439">
        <f t="shared" si="431"/>
        <v>0</v>
      </c>
    </row>
    <row r="3440" spans="1:24" x14ac:dyDescent="0.25">
      <c r="A3440" t="s">
        <v>1114</v>
      </c>
      <c r="B3440" s="4">
        <v>44249</v>
      </c>
      <c r="C3440">
        <v>2021</v>
      </c>
      <c r="D3440" t="s">
        <v>2141</v>
      </c>
      <c r="E3440" t="s">
        <v>2183</v>
      </c>
      <c r="F3440" t="s">
        <v>2182</v>
      </c>
      <c r="G3440" t="s">
        <v>5663</v>
      </c>
      <c r="I3440" t="s">
        <v>2141</v>
      </c>
      <c r="J3440" t="s">
        <v>6877</v>
      </c>
      <c r="K3440" s="2">
        <v>8986</v>
      </c>
      <c r="L3440" s="2">
        <v>8986</v>
      </c>
      <c r="M3440" t="b">
        <v>1</v>
      </c>
      <c r="N3440">
        <v>100</v>
      </c>
      <c r="O3440">
        <f t="shared" si="424"/>
        <v>1</v>
      </c>
      <c r="P3440">
        <f t="shared" si="425"/>
        <v>0</v>
      </c>
      <c r="Q3440">
        <f t="shared" si="426"/>
        <v>1</v>
      </c>
      <c r="R3440">
        <f t="shared" si="427"/>
        <v>0</v>
      </c>
      <c r="S3440">
        <f t="shared" si="428"/>
        <v>0</v>
      </c>
      <c r="T3440">
        <f t="shared" si="429"/>
        <v>1</v>
      </c>
      <c r="U3440" s="16">
        <v>44249.856516203705</v>
      </c>
      <c r="V3440">
        <f t="shared" si="430"/>
        <v>2021</v>
      </c>
      <c r="W3440" t="b">
        <v>0</v>
      </c>
      <c r="X3440">
        <f t="shared" si="431"/>
        <v>0</v>
      </c>
    </row>
    <row r="3441" spans="1:24" x14ac:dyDescent="0.25">
      <c r="A3441" t="s">
        <v>1998</v>
      </c>
      <c r="B3441" s="4">
        <v>43552</v>
      </c>
      <c r="C3441">
        <v>2019</v>
      </c>
      <c r="D3441" t="s">
        <v>2141</v>
      </c>
      <c r="F3441" t="s">
        <v>2182</v>
      </c>
      <c r="G3441" t="s">
        <v>5664</v>
      </c>
      <c r="I3441" t="s">
        <v>2141</v>
      </c>
      <c r="J3441" t="s">
        <v>6877</v>
      </c>
      <c r="K3441" s="2">
        <v>4495.5</v>
      </c>
      <c r="L3441" s="2">
        <v>4495.5</v>
      </c>
      <c r="M3441" t="b">
        <v>1</v>
      </c>
      <c r="N3441">
        <v>100</v>
      </c>
      <c r="O3441">
        <f t="shared" si="424"/>
        <v>1</v>
      </c>
      <c r="P3441">
        <f t="shared" si="425"/>
        <v>0</v>
      </c>
      <c r="Q3441">
        <f t="shared" si="426"/>
        <v>1</v>
      </c>
      <c r="R3441">
        <f t="shared" si="427"/>
        <v>0</v>
      </c>
      <c r="S3441">
        <f t="shared" si="428"/>
        <v>0</v>
      </c>
      <c r="T3441">
        <f t="shared" si="429"/>
        <v>1</v>
      </c>
      <c r="U3441" s="16">
        <v>43802.829606481479</v>
      </c>
      <c r="V3441">
        <f t="shared" si="430"/>
        <v>2019</v>
      </c>
      <c r="W3441" t="b">
        <v>0</v>
      </c>
      <c r="X3441">
        <f t="shared" si="431"/>
        <v>0</v>
      </c>
    </row>
    <row r="3442" spans="1:24" x14ac:dyDescent="0.25">
      <c r="A3442" t="s">
        <v>285</v>
      </c>
      <c r="B3442" s="4">
        <v>43553</v>
      </c>
      <c r="C3442">
        <v>2019</v>
      </c>
      <c r="D3442" t="s">
        <v>2141</v>
      </c>
      <c r="F3442" t="s">
        <v>2201</v>
      </c>
      <c r="G3442" t="s">
        <v>5665</v>
      </c>
      <c r="I3442" t="s">
        <v>2141</v>
      </c>
      <c r="J3442" t="s">
        <v>6877</v>
      </c>
      <c r="K3442" s="2">
        <v>8991</v>
      </c>
      <c r="L3442" s="2">
        <v>8991</v>
      </c>
      <c r="M3442" t="b">
        <v>1</v>
      </c>
      <c r="N3442">
        <v>100</v>
      </c>
      <c r="O3442">
        <f t="shared" si="424"/>
        <v>1</v>
      </c>
      <c r="P3442">
        <f t="shared" si="425"/>
        <v>0</v>
      </c>
      <c r="Q3442">
        <f t="shared" si="426"/>
        <v>1</v>
      </c>
      <c r="R3442">
        <f t="shared" si="427"/>
        <v>0</v>
      </c>
      <c r="S3442">
        <f t="shared" si="428"/>
        <v>0</v>
      </c>
      <c r="T3442">
        <f t="shared" si="429"/>
        <v>1</v>
      </c>
      <c r="U3442" s="16">
        <v>43802.847812499997</v>
      </c>
      <c r="V3442">
        <f t="shared" si="430"/>
        <v>2019</v>
      </c>
      <c r="W3442" t="b">
        <v>0</v>
      </c>
      <c r="X3442">
        <f t="shared" si="431"/>
        <v>0</v>
      </c>
    </row>
    <row r="3443" spans="1:24" x14ac:dyDescent="0.25">
      <c r="A3443" t="s">
        <v>129</v>
      </c>
      <c r="B3443" s="4">
        <v>43886</v>
      </c>
      <c r="C3443">
        <v>2020</v>
      </c>
      <c r="D3443" t="s">
        <v>2141</v>
      </c>
      <c r="F3443" t="s">
        <v>2201</v>
      </c>
      <c r="G3443" t="s">
        <v>5666</v>
      </c>
      <c r="I3443" t="s">
        <v>2141</v>
      </c>
      <c r="J3443" t="s">
        <v>6877</v>
      </c>
      <c r="K3443" s="2">
        <v>695</v>
      </c>
      <c r="L3443" s="2">
        <v>695</v>
      </c>
      <c r="M3443" t="b">
        <v>1</v>
      </c>
      <c r="N3443">
        <v>100</v>
      </c>
      <c r="O3443">
        <f t="shared" si="424"/>
        <v>1</v>
      </c>
      <c r="P3443">
        <f t="shared" si="425"/>
        <v>0</v>
      </c>
      <c r="Q3443">
        <f t="shared" si="426"/>
        <v>1</v>
      </c>
      <c r="R3443">
        <f t="shared" si="427"/>
        <v>0</v>
      </c>
      <c r="S3443">
        <f t="shared" si="428"/>
        <v>0</v>
      </c>
      <c r="T3443">
        <f t="shared" si="429"/>
        <v>1</v>
      </c>
      <c r="U3443" s="16">
        <v>43886.792534722219</v>
      </c>
      <c r="V3443">
        <f t="shared" si="430"/>
        <v>2020</v>
      </c>
      <c r="W3443" t="b">
        <v>0</v>
      </c>
      <c r="X3443">
        <f t="shared" si="431"/>
        <v>0</v>
      </c>
    </row>
    <row r="3444" spans="1:24" x14ac:dyDescent="0.25">
      <c r="A3444" t="s">
        <v>50</v>
      </c>
      <c r="B3444" s="4">
        <v>43892</v>
      </c>
      <c r="C3444">
        <v>2020</v>
      </c>
      <c r="D3444" t="s">
        <v>2141</v>
      </c>
      <c r="F3444" t="s">
        <v>2201</v>
      </c>
      <c r="G3444" t="s">
        <v>5667</v>
      </c>
      <c r="I3444" t="s">
        <v>2141</v>
      </c>
      <c r="J3444" t="s">
        <v>6877</v>
      </c>
      <c r="K3444" s="2">
        <v>695</v>
      </c>
      <c r="L3444" s="2">
        <v>695</v>
      </c>
      <c r="M3444" t="b">
        <v>1</v>
      </c>
      <c r="N3444">
        <v>100</v>
      </c>
      <c r="O3444">
        <f t="shared" si="424"/>
        <v>1</v>
      </c>
      <c r="P3444">
        <f t="shared" si="425"/>
        <v>0</v>
      </c>
      <c r="Q3444">
        <f t="shared" si="426"/>
        <v>1</v>
      </c>
      <c r="R3444">
        <f t="shared" si="427"/>
        <v>0</v>
      </c>
      <c r="S3444">
        <f t="shared" si="428"/>
        <v>0</v>
      </c>
      <c r="T3444">
        <f t="shared" si="429"/>
        <v>1</v>
      </c>
      <c r="U3444" s="16">
        <v>43892.822106481479</v>
      </c>
      <c r="V3444">
        <f t="shared" si="430"/>
        <v>2020</v>
      </c>
      <c r="W3444" t="b">
        <v>0</v>
      </c>
      <c r="X3444">
        <f t="shared" si="431"/>
        <v>0</v>
      </c>
    </row>
    <row r="3445" spans="1:24" x14ac:dyDescent="0.25">
      <c r="A3445" t="s">
        <v>526</v>
      </c>
      <c r="B3445" s="4">
        <v>43861</v>
      </c>
      <c r="C3445">
        <v>2020</v>
      </c>
      <c r="D3445" t="s">
        <v>2129</v>
      </c>
      <c r="E3445" t="s">
        <v>2183</v>
      </c>
      <c r="F3445" t="s">
        <v>2203</v>
      </c>
      <c r="G3445" t="s">
        <v>5668</v>
      </c>
      <c r="I3445" t="s">
        <v>2129</v>
      </c>
      <c r="J3445" t="s">
        <v>6877</v>
      </c>
      <c r="K3445" s="2">
        <v>12150</v>
      </c>
      <c r="L3445" s="2">
        <v>12150</v>
      </c>
      <c r="M3445" t="b">
        <v>1</v>
      </c>
      <c r="N3445">
        <v>100</v>
      </c>
      <c r="O3445">
        <f t="shared" si="424"/>
        <v>1</v>
      </c>
      <c r="P3445">
        <f t="shared" si="425"/>
        <v>0</v>
      </c>
      <c r="Q3445">
        <f t="shared" si="426"/>
        <v>1</v>
      </c>
      <c r="R3445">
        <f t="shared" si="427"/>
        <v>0</v>
      </c>
      <c r="S3445">
        <f t="shared" si="428"/>
        <v>0</v>
      </c>
      <c r="T3445">
        <f t="shared" si="429"/>
        <v>1</v>
      </c>
      <c r="U3445" s="16">
        <v>43840.765127314815</v>
      </c>
      <c r="V3445">
        <f t="shared" si="430"/>
        <v>2020</v>
      </c>
      <c r="W3445" t="b">
        <v>0</v>
      </c>
      <c r="X3445">
        <f t="shared" si="431"/>
        <v>0</v>
      </c>
    </row>
    <row r="3446" spans="1:24" x14ac:dyDescent="0.25">
      <c r="A3446" t="s">
        <v>482</v>
      </c>
      <c r="B3446" s="4">
        <v>43858</v>
      </c>
      <c r="C3446">
        <v>2020</v>
      </c>
      <c r="D3446" t="s">
        <v>2153</v>
      </c>
      <c r="E3446" t="s">
        <v>2183</v>
      </c>
      <c r="F3446" t="s">
        <v>2203</v>
      </c>
      <c r="G3446" t="s">
        <v>5669</v>
      </c>
      <c r="I3446" t="s">
        <v>2153</v>
      </c>
      <c r="J3446" t="s">
        <v>6877</v>
      </c>
      <c r="K3446" s="2">
        <v>198</v>
      </c>
      <c r="L3446" s="2">
        <v>198</v>
      </c>
      <c r="M3446" t="b">
        <v>1</v>
      </c>
      <c r="N3446">
        <v>100</v>
      </c>
      <c r="O3446">
        <f t="shared" si="424"/>
        <v>1</v>
      </c>
      <c r="P3446">
        <f t="shared" si="425"/>
        <v>0</v>
      </c>
      <c r="Q3446">
        <f t="shared" si="426"/>
        <v>1</v>
      </c>
      <c r="R3446">
        <f t="shared" si="427"/>
        <v>0</v>
      </c>
      <c r="S3446">
        <f t="shared" si="428"/>
        <v>0</v>
      </c>
      <c r="T3446">
        <f t="shared" si="429"/>
        <v>1</v>
      </c>
      <c r="U3446" s="16">
        <v>43858.074201388888</v>
      </c>
      <c r="V3446">
        <f t="shared" si="430"/>
        <v>2020</v>
      </c>
      <c r="W3446" t="b">
        <v>0</v>
      </c>
      <c r="X3446">
        <f t="shared" si="431"/>
        <v>0</v>
      </c>
    </row>
    <row r="3447" spans="1:24" x14ac:dyDescent="0.25">
      <c r="A3447" t="s">
        <v>526</v>
      </c>
      <c r="B3447" s="4">
        <v>44286</v>
      </c>
      <c r="C3447">
        <v>2021</v>
      </c>
      <c r="D3447" t="s">
        <v>2129</v>
      </c>
      <c r="E3447" t="s">
        <v>2183</v>
      </c>
      <c r="F3447" t="s">
        <v>2203</v>
      </c>
      <c r="G3447" t="s">
        <v>5670</v>
      </c>
      <c r="I3447" t="s">
        <v>2129</v>
      </c>
      <c r="J3447" t="s">
        <v>6877</v>
      </c>
      <c r="K3447" s="2">
        <v>19128</v>
      </c>
      <c r="L3447" s="2">
        <v>19128</v>
      </c>
      <c r="M3447" t="b">
        <v>1</v>
      </c>
      <c r="N3447">
        <v>100</v>
      </c>
      <c r="O3447">
        <f t="shared" si="424"/>
        <v>1</v>
      </c>
      <c r="P3447">
        <f t="shared" si="425"/>
        <v>0</v>
      </c>
      <c r="Q3447">
        <f t="shared" si="426"/>
        <v>1</v>
      </c>
      <c r="R3447">
        <f t="shared" si="427"/>
        <v>0</v>
      </c>
      <c r="S3447">
        <f t="shared" si="428"/>
        <v>0</v>
      </c>
      <c r="T3447">
        <f t="shared" si="429"/>
        <v>1</v>
      </c>
      <c r="U3447" s="16">
        <v>44281.680833333332</v>
      </c>
      <c r="V3447">
        <f t="shared" si="430"/>
        <v>2021</v>
      </c>
      <c r="W3447" t="b">
        <v>0</v>
      </c>
      <c r="X3447">
        <f t="shared" si="431"/>
        <v>0</v>
      </c>
    </row>
    <row r="3448" spans="1:24" x14ac:dyDescent="0.25">
      <c r="A3448" t="s">
        <v>73</v>
      </c>
      <c r="B3448" s="4">
        <v>43555</v>
      </c>
      <c r="C3448">
        <v>2019</v>
      </c>
      <c r="D3448" t="s">
        <v>2141</v>
      </c>
      <c r="E3448" t="s">
        <v>2183</v>
      </c>
      <c r="F3448" t="s">
        <v>2204</v>
      </c>
      <c r="G3448" t="s">
        <v>5671</v>
      </c>
      <c r="I3448" t="s">
        <v>2141</v>
      </c>
      <c r="J3448" t="s">
        <v>6877</v>
      </c>
      <c r="K3448" s="2">
        <v>5966.67</v>
      </c>
      <c r="L3448" s="2">
        <v>5966.67</v>
      </c>
      <c r="M3448" t="b">
        <v>1</v>
      </c>
      <c r="N3448">
        <v>100</v>
      </c>
      <c r="O3448">
        <f t="shared" si="424"/>
        <v>1</v>
      </c>
      <c r="P3448">
        <f t="shared" si="425"/>
        <v>0</v>
      </c>
      <c r="Q3448">
        <f t="shared" si="426"/>
        <v>1</v>
      </c>
      <c r="R3448">
        <f t="shared" si="427"/>
        <v>0</v>
      </c>
      <c r="S3448">
        <f t="shared" si="428"/>
        <v>0</v>
      </c>
      <c r="T3448">
        <f t="shared" si="429"/>
        <v>1</v>
      </c>
      <c r="U3448" s="16">
        <v>43445.857939814814</v>
      </c>
      <c r="V3448">
        <f t="shared" si="430"/>
        <v>2018</v>
      </c>
      <c r="W3448" t="b">
        <v>0</v>
      </c>
      <c r="X3448">
        <f t="shared" si="431"/>
        <v>0</v>
      </c>
    </row>
    <row r="3449" spans="1:24" x14ac:dyDescent="0.25">
      <c r="A3449" t="s">
        <v>48</v>
      </c>
      <c r="B3449" s="4">
        <v>43537</v>
      </c>
      <c r="C3449">
        <v>2019</v>
      </c>
      <c r="D3449" t="s">
        <v>2141</v>
      </c>
      <c r="F3449" t="s">
        <v>2182</v>
      </c>
      <c r="G3449" t="s">
        <v>5672</v>
      </c>
      <c r="I3449" t="s">
        <v>2141</v>
      </c>
      <c r="J3449" t="s">
        <v>6877</v>
      </c>
      <c r="K3449" s="2">
        <v>5000</v>
      </c>
      <c r="L3449" s="2">
        <v>5000</v>
      </c>
      <c r="M3449" t="b">
        <v>1</v>
      </c>
      <c r="N3449">
        <v>100</v>
      </c>
      <c r="O3449">
        <f t="shared" si="424"/>
        <v>1</v>
      </c>
      <c r="P3449">
        <f t="shared" si="425"/>
        <v>0</v>
      </c>
      <c r="Q3449">
        <f t="shared" si="426"/>
        <v>1</v>
      </c>
      <c r="R3449">
        <f t="shared" si="427"/>
        <v>0</v>
      </c>
      <c r="S3449">
        <f t="shared" si="428"/>
        <v>0</v>
      </c>
      <c r="T3449">
        <f t="shared" si="429"/>
        <v>1</v>
      </c>
      <c r="U3449" s="16">
        <v>43530.805173611108</v>
      </c>
      <c r="V3449">
        <f t="shared" si="430"/>
        <v>2019</v>
      </c>
      <c r="W3449" t="b">
        <v>0</v>
      </c>
      <c r="X3449">
        <f t="shared" si="431"/>
        <v>0</v>
      </c>
    </row>
    <row r="3450" spans="1:24" x14ac:dyDescent="0.25">
      <c r="A3450" t="s">
        <v>73</v>
      </c>
      <c r="B3450" s="4">
        <v>43857</v>
      </c>
      <c r="C3450">
        <v>2020</v>
      </c>
      <c r="D3450" t="s">
        <v>2141</v>
      </c>
      <c r="F3450" t="s">
        <v>2204</v>
      </c>
      <c r="G3450" t="s">
        <v>5673</v>
      </c>
      <c r="I3450" t="s">
        <v>2141</v>
      </c>
      <c r="J3450" t="s">
        <v>6877</v>
      </c>
      <c r="K3450" s="2">
        <v>8950</v>
      </c>
      <c r="L3450" s="2">
        <v>8950</v>
      </c>
      <c r="M3450" t="b">
        <v>1</v>
      </c>
      <c r="N3450">
        <v>100</v>
      </c>
      <c r="O3450">
        <f t="shared" si="424"/>
        <v>1</v>
      </c>
      <c r="P3450">
        <f t="shared" si="425"/>
        <v>0</v>
      </c>
      <c r="Q3450">
        <f t="shared" si="426"/>
        <v>1</v>
      </c>
      <c r="R3450">
        <f t="shared" si="427"/>
        <v>0</v>
      </c>
      <c r="S3450">
        <f t="shared" si="428"/>
        <v>0</v>
      </c>
      <c r="T3450">
        <f t="shared" si="429"/>
        <v>1</v>
      </c>
      <c r="U3450" s="16">
        <v>43857.610231481478</v>
      </c>
      <c r="V3450">
        <f t="shared" si="430"/>
        <v>2020</v>
      </c>
      <c r="W3450" t="b">
        <v>0</v>
      </c>
      <c r="X3450">
        <f t="shared" si="431"/>
        <v>0</v>
      </c>
    </row>
    <row r="3451" spans="1:24" x14ac:dyDescent="0.25">
      <c r="A3451" t="s">
        <v>1966</v>
      </c>
      <c r="B3451" s="4">
        <v>43879</v>
      </c>
      <c r="C3451">
        <v>2020</v>
      </c>
      <c r="D3451" t="s">
        <v>2141</v>
      </c>
      <c r="F3451" t="s">
        <v>2201</v>
      </c>
      <c r="G3451" t="s">
        <v>5674</v>
      </c>
      <c r="I3451" t="s">
        <v>2153</v>
      </c>
      <c r="J3451" t="s">
        <v>6877</v>
      </c>
      <c r="K3451" s="2">
        <v>8950</v>
      </c>
      <c r="L3451" s="2">
        <v>8950</v>
      </c>
      <c r="M3451" t="b">
        <v>1</v>
      </c>
      <c r="N3451">
        <v>100</v>
      </c>
      <c r="O3451">
        <f t="shared" si="424"/>
        <v>1</v>
      </c>
      <c r="P3451">
        <f t="shared" si="425"/>
        <v>0</v>
      </c>
      <c r="Q3451">
        <f t="shared" si="426"/>
        <v>1</v>
      </c>
      <c r="R3451">
        <f t="shared" si="427"/>
        <v>0</v>
      </c>
      <c r="S3451">
        <f t="shared" si="428"/>
        <v>0</v>
      </c>
      <c r="T3451">
        <f t="shared" si="429"/>
        <v>1</v>
      </c>
      <c r="U3451" s="16">
        <v>43861.712060185186</v>
      </c>
      <c r="V3451">
        <f t="shared" si="430"/>
        <v>2020</v>
      </c>
      <c r="W3451" t="b">
        <v>0</v>
      </c>
      <c r="X3451">
        <f t="shared" si="431"/>
        <v>0</v>
      </c>
    </row>
    <row r="3452" spans="1:24" x14ac:dyDescent="0.25">
      <c r="A3452" t="s">
        <v>129</v>
      </c>
      <c r="B3452" s="4">
        <v>43894</v>
      </c>
      <c r="C3452">
        <v>2020</v>
      </c>
      <c r="D3452" t="s">
        <v>2141</v>
      </c>
      <c r="F3452" t="s">
        <v>2206</v>
      </c>
      <c r="G3452" t="s">
        <v>5675</v>
      </c>
      <c r="I3452" t="s">
        <v>2138</v>
      </c>
      <c r="J3452" t="s">
        <v>6877</v>
      </c>
      <c r="K3452" s="2">
        <v>8950</v>
      </c>
      <c r="L3452" s="2">
        <v>8950</v>
      </c>
      <c r="M3452" t="b">
        <v>1</v>
      </c>
      <c r="N3452">
        <v>100</v>
      </c>
      <c r="O3452">
        <f t="shared" si="424"/>
        <v>1</v>
      </c>
      <c r="P3452">
        <f t="shared" si="425"/>
        <v>0</v>
      </c>
      <c r="Q3452">
        <f t="shared" si="426"/>
        <v>1</v>
      </c>
      <c r="R3452">
        <f t="shared" si="427"/>
        <v>0</v>
      </c>
      <c r="S3452">
        <f t="shared" si="428"/>
        <v>0</v>
      </c>
      <c r="T3452">
        <f t="shared" si="429"/>
        <v>1</v>
      </c>
      <c r="U3452" s="16">
        <v>43861.733576388891</v>
      </c>
      <c r="V3452">
        <f t="shared" si="430"/>
        <v>2020</v>
      </c>
      <c r="W3452" t="b">
        <v>0</v>
      </c>
      <c r="X3452">
        <f t="shared" si="431"/>
        <v>0</v>
      </c>
    </row>
    <row r="3453" spans="1:24" x14ac:dyDescent="0.25">
      <c r="A3453" t="s">
        <v>629</v>
      </c>
      <c r="B3453" s="4">
        <v>43881</v>
      </c>
      <c r="C3453">
        <v>2020</v>
      </c>
      <c r="D3453" t="s">
        <v>2141</v>
      </c>
      <c r="F3453" t="s">
        <v>2204</v>
      </c>
      <c r="G3453" t="s">
        <v>5676</v>
      </c>
      <c r="I3453" t="s">
        <v>2141</v>
      </c>
      <c r="J3453" t="s">
        <v>6877</v>
      </c>
      <c r="K3453" s="2">
        <v>8950</v>
      </c>
      <c r="L3453" s="2">
        <v>8950</v>
      </c>
      <c r="M3453" t="b">
        <v>1</v>
      </c>
      <c r="N3453">
        <v>100</v>
      </c>
      <c r="O3453">
        <f t="shared" si="424"/>
        <v>1</v>
      </c>
      <c r="P3453">
        <f t="shared" si="425"/>
        <v>0</v>
      </c>
      <c r="Q3453">
        <f t="shared" si="426"/>
        <v>1</v>
      </c>
      <c r="R3453">
        <f t="shared" si="427"/>
        <v>0</v>
      </c>
      <c r="S3453">
        <f t="shared" si="428"/>
        <v>0</v>
      </c>
      <c r="T3453">
        <f t="shared" si="429"/>
        <v>1</v>
      </c>
      <c r="U3453" s="16">
        <v>43871.643472222226</v>
      </c>
      <c r="V3453">
        <f t="shared" si="430"/>
        <v>2020</v>
      </c>
      <c r="W3453" t="b">
        <v>0</v>
      </c>
      <c r="X3453">
        <f t="shared" si="431"/>
        <v>0</v>
      </c>
    </row>
    <row r="3454" spans="1:24" x14ac:dyDescent="0.25">
      <c r="A3454" t="s">
        <v>294</v>
      </c>
      <c r="B3454" s="4">
        <v>43888</v>
      </c>
      <c r="C3454">
        <v>2020</v>
      </c>
      <c r="D3454" t="s">
        <v>2141</v>
      </c>
      <c r="F3454" t="s">
        <v>2207</v>
      </c>
      <c r="G3454" t="s">
        <v>5677</v>
      </c>
      <c r="I3454" t="s">
        <v>2141</v>
      </c>
      <c r="J3454" t="s">
        <v>6877</v>
      </c>
      <c r="K3454" s="2">
        <v>8950</v>
      </c>
      <c r="L3454" s="2">
        <v>8950</v>
      </c>
      <c r="M3454" t="b">
        <v>1</v>
      </c>
      <c r="N3454">
        <v>100</v>
      </c>
      <c r="O3454">
        <f t="shared" si="424"/>
        <v>1</v>
      </c>
      <c r="P3454">
        <f t="shared" si="425"/>
        <v>0</v>
      </c>
      <c r="Q3454">
        <f t="shared" si="426"/>
        <v>1</v>
      </c>
      <c r="R3454">
        <f t="shared" si="427"/>
        <v>0</v>
      </c>
      <c r="S3454">
        <f t="shared" si="428"/>
        <v>0</v>
      </c>
      <c r="T3454">
        <f t="shared" si="429"/>
        <v>1</v>
      </c>
      <c r="U3454" s="16">
        <v>43880.644421296296</v>
      </c>
      <c r="V3454">
        <f t="shared" si="430"/>
        <v>2020</v>
      </c>
      <c r="W3454" t="b">
        <v>0</v>
      </c>
      <c r="X3454">
        <f t="shared" si="431"/>
        <v>0</v>
      </c>
    </row>
    <row r="3455" spans="1:24" x14ac:dyDescent="0.25">
      <c r="A3455" t="s">
        <v>543</v>
      </c>
      <c r="B3455" s="4">
        <v>43900</v>
      </c>
      <c r="C3455">
        <v>2020</v>
      </c>
      <c r="D3455" t="s">
        <v>2141</v>
      </c>
      <c r="F3455" t="s">
        <v>2204</v>
      </c>
      <c r="G3455" t="s">
        <v>5678</v>
      </c>
      <c r="I3455" t="s">
        <v>2141</v>
      </c>
      <c r="J3455" t="s">
        <v>6877</v>
      </c>
      <c r="K3455" s="2">
        <v>8950</v>
      </c>
      <c r="L3455" s="2">
        <v>8950</v>
      </c>
      <c r="M3455" t="b">
        <v>1</v>
      </c>
      <c r="N3455">
        <v>100</v>
      </c>
      <c r="O3455">
        <f t="shared" si="424"/>
        <v>1</v>
      </c>
      <c r="P3455">
        <f t="shared" si="425"/>
        <v>0</v>
      </c>
      <c r="Q3455">
        <f t="shared" si="426"/>
        <v>1</v>
      </c>
      <c r="R3455">
        <f t="shared" si="427"/>
        <v>0</v>
      </c>
      <c r="S3455">
        <f t="shared" si="428"/>
        <v>0</v>
      </c>
      <c r="T3455">
        <f t="shared" si="429"/>
        <v>1</v>
      </c>
      <c r="U3455" s="16">
        <v>43899.623136574075</v>
      </c>
      <c r="V3455">
        <f t="shared" si="430"/>
        <v>2020</v>
      </c>
      <c r="W3455" t="b">
        <v>0</v>
      </c>
      <c r="X3455">
        <f t="shared" si="431"/>
        <v>0</v>
      </c>
    </row>
    <row r="3456" spans="1:24" x14ac:dyDescent="0.25">
      <c r="A3456" t="s">
        <v>339</v>
      </c>
      <c r="B3456" s="4">
        <v>43913</v>
      </c>
      <c r="C3456">
        <v>2020</v>
      </c>
      <c r="D3456" t="s">
        <v>2141</v>
      </c>
      <c r="F3456" t="s">
        <v>2201</v>
      </c>
      <c r="G3456" t="s">
        <v>5679</v>
      </c>
      <c r="I3456" t="s">
        <v>2141</v>
      </c>
      <c r="J3456" t="s">
        <v>6877</v>
      </c>
      <c r="K3456" s="2">
        <v>4995</v>
      </c>
      <c r="L3456" s="2">
        <v>4995</v>
      </c>
      <c r="M3456" t="b">
        <v>1</v>
      </c>
      <c r="N3456">
        <v>100</v>
      </c>
      <c r="O3456">
        <f t="shared" si="424"/>
        <v>1</v>
      </c>
      <c r="P3456">
        <f t="shared" si="425"/>
        <v>0</v>
      </c>
      <c r="Q3456">
        <f t="shared" si="426"/>
        <v>1</v>
      </c>
      <c r="R3456">
        <f t="shared" si="427"/>
        <v>0</v>
      </c>
      <c r="S3456">
        <f t="shared" si="428"/>
        <v>0</v>
      </c>
      <c r="T3456">
        <f t="shared" si="429"/>
        <v>1</v>
      </c>
      <c r="U3456" s="16">
        <v>43908.68172453704</v>
      </c>
      <c r="V3456">
        <f t="shared" si="430"/>
        <v>2020</v>
      </c>
      <c r="W3456" t="b">
        <v>0</v>
      </c>
      <c r="X3456">
        <f t="shared" si="431"/>
        <v>0</v>
      </c>
    </row>
    <row r="3457" spans="1:24" x14ac:dyDescent="0.25">
      <c r="A3457" t="s">
        <v>176</v>
      </c>
      <c r="B3457" s="4">
        <v>43864</v>
      </c>
      <c r="C3457">
        <v>2020</v>
      </c>
      <c r="D3457" t="s">
        <v>2141</v>
      </c>
      <c r="F3457" t="s">
        <v>2208</v>
      </c>
      <c r="G3457" t="s">
        <v>5680</v>
      </c>
      <c r="I3457" t="s">
        <v>2141</v>
      </c>
      <c r="J3457" t="s">
        <v>6877</v>
      </c>
      <c r="K3457" s="2">
        <v>8950</v>
      </c>
      <c r="L3457" s="2">
        <v>8950</v>
      </c>
      <c r="M3457" t="b">
        <v>1</v>
      </c>
      <c r="N3457">
        <v>100</v>
      </c>
      <c r="O3457">
        <f t="shared" si="424"/>
        <v>1</v>
      </c>
      <c r="P3457">
        <f t="shared" si="425"/>
        <v>0</v>
      </c>
      <c r="Q3457">
        <f t="shared" si="426"/>
        <v>1</v>
      </c>
      <c r="R3457">
        <f t="shared" si="427"/>
        <v>0</v>
      </c>
      <c r="S3457">
        <f t="shared" si="428"/>
        <v>0</v>
      </c>
      <c r="T3457">
        <f t="shared" si="429"/>
        <v>1</v>
      </c>
      <c r="U3457" s="16">
        <v>43808.646458333336</v>
      </c>
      <c r="V3457">
        <f t="shared" si="430"/>
        <v>2019</v>
      </c>
      <c r="W3457" t="b">
        <v>0</v>
      </c>
      <c r="X3457">
        <f t="shared" si="431"/>
        <v>0</v>
      </c>
    </row>
    <row r="3458" spans="1:24" x14ac:dyDescent="0.25">
      <c r="A3458" t="s">
        <v>489</v>
      </c>
      <c r="B3458" s="4">
        <v>44200</v>
      </c>
      <c r="C3458">
        <v>2021</v>
      </c>
      <c r="D3458" t="s">
        <v>2141</v>
      </c>
      <c r="E3458" t="s">
        <v>2183</v>
      </c>
      <c r="F3458" t="s">
        <v>2211</v>
      </c>
      <c r="G3458" t="s">
        <v>5681</v>
      </c>
      <c r="I3458" t="s">
        <v>2141</v>
      </c>
      <c r="J3458" t="s">
        <v>6877</v>
      </c>
      <c r="K3458" s="2">
        <v>8950</v>
      </c>
      <c r="L3458" s="2">
        <v>8950</v>
      </c>
      <c r="M3458" t="b">
        <v>1</v>
      </c>
      <c r="N3458">
        <v>100</v>
      </c>
      <c r="O3458">
        <f t="shared" si="424"/>
        <v>1</v>
      </c>
      <c r="P3458">
        <f t="shared" si="425"/>
        <v>0</v>
      </c>
      <c r="Q3458">
        <f t="shared" si="426"/>
        <v>1</v>
      </c>
      <c r="R3458">
        <f t="shared" si="427"/>
        <v>0</v>
      </c>
      <c r="S3458">
        <f t="shared" si="428"/>
        <v>0</v>
      </c>
      <c r="T3458">
        <f t="shared" si="429"/>
        <v>1</v>
      </c>
      <c r="U3458" s="16">
        <v>44106.545983796299</v>
      </c>
      <c r="V3458">
        <f t="shared" si="430"/>
        <v>2020</v>
      </c>
      <c r="W3458" t="b">
        <v>0</v>
      </c>
      <c r="X3458">
        <f t="shared" si="431"/>
        <v>0</v>
      </c>
    </row>
    <row r="3459" spans="1:24" x14ac:dyDescent="0.25">
      <c r="A3459" t="s">
        <v>255</v>
      </c>
      <c r="B3459" s="4">
        <v>44208</v>
      </c>
      <c r="C3459">
        <v>2021</v>
      </c>
      <c r="D3459" t="s">
        <v>2141</v>
      </c>
      <c r="E3459" t="s">
        <v>2183</v>
      </c>
      <c r="F3459" t="s">
        <v>2204</v>
      </c>
      <c r="G3459" t="s">
        <v>5682</v>
      </c>
      <c r="I3459" t="s">
        <v>2141</v>
      </c>
      <c r="J3459" t="s">
        <v>6877</v>
      </c>
      <c r="K3459" s="2">
        <v>8950</v>
      </c>
      <c r="L3459" s="2">
        <v>8950</v>
      </c>
      <c r="M3459" t="b">
        <v>1</v>
      </c>
      <c r="N3459">
        <v>100</v>
      </c>
      <c r="O3459">
        <f t="shared" ref="O3459:O3522" si="432">IF($M3459=TRUE,1,0)</f>
        <v>1</v>
      </c>
      <c r="P3459">
        <f t="shared" ref="P3459:P3522" si="433">IF($M3459=FALSE,1,0)</f>
        <v>0</v>
      </c>
      <c r="Q3459">
        <f t="shared" ref="Q3459:Q3522" si="434">IF($J3459="Closed Won",1,0)</f>
        <v>1</v>
      </c>
      <c r="R3459">
        <f t="shared" ref="R3459:R3522" si="435">IF($J3459="Closed Lost",1,0)</f>
        <v>0</v>
      </c>
      <c r="S3459">
        <f t="shared" ref="S3459:S3522" si="436">IF(OR($J3459="Closed Won",$J3459="Closed Lost",),0,1)</f>
        <v>0</v>
      </c>
      <c r="T3459">
        <f t="shared" ref="T3459:T3522" si="437">IF(OR($J3459="Closed Won",$J3459="Closed Lost",),1,0)</f>
        <v>1</v>
      </c>
      <c r="U3459" s="16">
        <v>44151.650787037041</v>
      </c>
      <c r="V3459">
        <f t="shared" ref="V3459:V3522" si="438">YEAR($U3459)</f>
        <v>2020</v>
      </c>
      <c r="W3459" t="b">
        <v>0</v>
      </c>
      <c r="X3459">
        <f t="shared" ref="X3459:X3522" si="439">SUM(IF($W3459=TRUE,$K3459,0))</f>
        <v>0</v>
      </c>
    </row>
    <row r="3460" spans="1:24" x14ac:dyDescent="0.25">
      <c r="A3460" t="s">
        <v>110</v>
      </c>
      <c r="B3460" s="4">
        <v>44200</v>
      </c>
      <c r="C3460">
        <v>2021</v>
      </c>
      <c r="D3460" t="s">
        <v>2141</v>
      </c>
      <c r="E3460" t="s">
        <v>2183</v>
      </c>
      <c r="F3460" t="s">
        <v>2206</v>
      </c>
      <c r="G3460" t="s">
        <v>5683</v>
      </c>
      <c r="I3460" t="s">
        <v>2141</v>
      </c>
      <c r="J3460" t="s">
        <v>6877</v>
      </c>
      <c r="K3460" s="2">
        <v>10000</v>
      </c>
      <c r="L3460" s="2">
        <v>10000</v>
      </c>
      <c r="M3460" t="b">
        <v>1</v>
      </c>
      <c r="N3460">
        <v>100</v>
      </c>
      <c r="O3460">
        <f t="shared" si="432"/>
        <v>1</v>
      </c>
      <c r="P3460">
        <f t="shared" si="433"/>
        <v>0</v>
      </c>
      <c r="Q3460">
        <f t="shared" si="434"/>
        <v>1</v>
      </c>
      <c r="R3460">
        <f t="shared" si="435"/>
        <v>0</v>
      </c>
      <c r="S3460">
        <f t="shared" si="436"/>
        <v>0</v>
      </c>
      <c r="T3460">
        <f t="shared" si="437"/>
        <v>1</v>
      </c>
      <c r="U3460" s="16">
        <v>44183.842048611114</v>
      </c>
      <c r="V3460">
        <f t="shared" si="438"/>
        <v>2020</v>
      </c>
      <c r="W3460" t="b">
        <v>0</v>
      </c>
      <c r="X3460">
        <f t="shared" si="439"/>
        <v>0</v>
      </c>
    </row>
    <row r="3461" spans="1:24" x14ac:dyDescent="0.25">
      <c r="A3461" t="s">
        <v>555</v>
      </c>
      <c r="B3461" s="4">
        <v>44238</v>
      </c>
      <c r="C3461">
        <v>2021</v>
      </c>
      <c r="D3461" t="s">
        <v>2141</v>
      </c>
      <c r="E3461" t="s">
        <v>2183</v>
      </c>
      <c r="F3461" t="s">
        <v>2201</v>
      </c>
      <c r="G3461" t="s">
        <v>5684</v>
      </c>
      <c r="I3461" t="s">
        <v>2141</v>
      </c>
      <c r="J3461" t="s">
        <v>6877</v>
      </c>
      <c r="K3461" s="2">
        <v>17900</v>
      </c>
      <c r="L3461" s="2">
        <v>17900</v>
      </c>
      <c r="M3461" t="b">
        <v>1</v>
      </c>
      <c r="N3461">
        <v>100</v>
      </c>
      <c r="O3461">
        <f t="shared" si="432"/>
        <v>1</v>
      </c>
      <c r="P3461">
        <f t="shared" si="433"/>
        <v>0</v>
      </c>
      <c r="Q3461">
        <f t="shared" si="434"/>
        <v>1</v>
      </c>
      <c r="R3461">
        <f t="shared" si="435"/>
        <v>0</v>
      </c>
      <c r="S3461">
        <f t="shared" si="436"/>
        <v>0</v>
      </c>
      <c r="T3461">
        <f t="shared" si="437"/>
        <v>1</v>
      </c>
      <c r="U3461" s="16">
        <v>44209.82949074074</v>
      </c>
      <c r="V3461">
        <f t="shared" si="438"/>
        <v>2021</v>
      </c>
      <c r="W3461" t="b">
        <v>0</v>
      </c>
      <c r="X3461">
        <f t="shared" si="439"/>
        <v>0</v>
      </c>
    </row>
    <row r="3462" spans="1:24" x14ac:dyDescent="0.25">
      <c r="A3462" t="s">
        <v>629</v>
      </c>
      <c r="B3462" s="4">
        <v>44232</v>
      </c>
      <c r="C3462">
        <v>2021</v>
      </c>
      <c r="D3462" t="s">
        <v>2141</v>
      </c>
      <c r="E3462" t="s">
        <v>2183</v>
      </c>
      <c r="F3462" t="s">
        <v>2204</v>
      </c>
      <c r="G3462" t="s">
        <v>5685</v>
      </c>
      <c r="I3462" t="s">
        <v>2141</v>
      </c>
      <c r="J3462" t="s">
        <v>6877</v>
      </c>
      <c r="K3462" s="2">
        <v>8950</v>
      </c>
      <c r="L3462" s="2">
        <v>8950</v>
      </c>
      <c r="M3462" t="b">
        <v>1</v>
      </c>
      <c r="N3462">
        <v>100</v>
      </c>
      <c r="O3462">
        <f t="shared" si="432"/>
        <v>1</v>
      </c>
      <c r="P3462">
        <f t="shared" si="433"/>
        <v>0</v>
      </c>
      <c r="Q3462">
        <f t="shared" si="434"/>
        <v>1</v>
      </c>
      <c r="R3462">
        <f t="shared" si="435"/>
        <v>0</v>
      </c>
      <c r="S3462">
        <f t="shared" si="436"/>
        <v>0</v>
      </c>
      <c r="T3462">
        <f t="shared" si="437"/>
        <v>1</v>
      </c>
      <c r="U3462" s="16">
        <v>44231.659803240742</v>
      </c>
      <c r="V3462">
        <f t="shared" si="438"/>
        <v>2021</v>
      </c>
      <c r="W3462" t="b">
        <v>0</v>
      </c>
      <c r="X3462">
        <f t="shared" si="439"/>
        <v>0</v>
      </c>
    </row>
    <row r="3463" spans="1:24" x14ac:dyDescent="0.25">
      <c r="A3463" t="s">
        <v>481</v>
      </c>
      <c r="B3463" s="4">
        <v>44251</v>
      </c>
      <c r="C3463">
        <v>2021</v>
      </c>
      <c r="D3463" t="s">
        <v>2141</v>
      </c>
      <c r="E3463" t="s">
        <v>2185</v>
      </c>
      <c r="F3463" t="s">
        <v>2201</v>
      </c>
      <c r="G3463" t="s">
        <v>5686</v>
      </c>
      <c r="I3463" t="s">
        <v>2141</v>
      </c>
      <c r="J3463" t="s">
        <v>6877</v>
      </c>
      <c r="K3463" s="2">
        <v>8950</v>
      </c>
      <c r="L3463" s="2">
        <v>8950</v>
      </c>
      <c r="M3463" t="b">
        <v>1</v>
      </c>
      <c r="N3463">
        <v>100</v>
      </c>
      <c r="O3463">
        <f t="shared" si="432"/>
        <v>1</v>
      </c>
      <c r="P3463">
        <f t="shared" si="433"/>
        <v>0</v>
      </c>
      <c r="Q3463">
        <f t="shared" si="434"/>
        <v>1</v>
      </c>
      <c r="R3463">
        <f t="shared" si="435"/>
        <v>0</v>
      </c>
      <c r="S3463">
        <f t="shared" si="436"/>
        <v>0</v>
      </c>
      <c r="T3463">
        <f t="shared" si="437"/>
        <v>1</v>
      </c>
      <c r="U3463" s="16">
        <v>44209.725162037037</v>
      </c>
      <c r="V3463">
        <f t="shared" si="438"/>
        <v>2021</v>
      </c>
      <c r="W3463" t="b">
        <v>0</v>
      </c>
      <c r="X3463">
        <f t="shared" si="439"/>
        <v>0</v>
      </c>
    </row>
    <row r="3464" spans="1:24" x14ac:dyDescent="0.25">
      <c r="A3464" t="s">
        <v>627</v>
      </c>
      <c r="B3464" s="4">
        <v>44257</v>
      </c>
      <c r="C3464">
        <v>2021</v>
      </c>
      <c r="D3464" t="s">
        <v>2141</v>
      </c>
      <c r="E3464" t="s">
        <v>2183</v>
      </c>
      <c r="F3464" t="s">
        <v>2211</v>
      </c>
      <c r="G3464" t="s">
        <v>5687</v>
      </c>
      <c r="I3464" t="s">
        <v>2141</v>
      </c>
      <c r="J3464" t="s">
        <v>6877</v>
      </c>
      <c r="K3464" s="2">
        <v>8950</v>
      </c>
      <c r="L3464" s="2">
        <v>8950</v>
      </c>
      <c r="M3464" t="b">
        <v>1</v>
      </c>
      <c r="N3464">
        <v>100</v>
      </c>
      <c r="O3464">
        <f t="shared" si="432"/>
        <v>1</v>
      </c>
      <c r="P3464">
        <f t="shared" si="433"/>
        <v>0</v>
      </c>
      <c r="Q3464">
        <f t="shared" si="434"/>
        <v>1</v>
      </c>
      <c r="R3464">
        <f t="shared" si="435"/>
        <v>0</v>
      </c>
      <c r="S3464">
        <f t="shared" si="436"/>
        <v>0</v>
      </c>
      <c r="T3464">
        <f t="shared" si="437"/>
        <v>1</v>
      </c>
      <c r="U3464" s="16">
        <v>44211.762407407405</v>
      </c>
      <c r="V3464">
        <f t="shared" si="438"/>
        <v>2021</v>
      </c>
      <c r="W3464" t="b">
        <v>0</v>
      </c>
      <c r="X3464">
        <f t="shared" si="439"/>
        <v>0</v>
      </c>
    </row>
    <row r="3465" spans="1:24" x14ac:dyDescent="0.25">
      <c r="A3465" t="s">
        <v>129</v>
      </c>
      <c r="B3465" s="4">
        <v>44260</v>
      </c>
      <c r="C3465">
        <v>2021</v>
      </c>
      <c r="D3465" t="s">
        <v>2141</v>
      </c>
      <c r="E3465" t="s">
        <v>2183</v>
      </c>
      <c r="F3465" t="s">
        <v>2206</v>
      </c>
      <c r="G3465" t="s">
        <v>5688</v>
      </c>
      <c r="I3465" t="s">
        <v>2141</v>
      </c>
      <c r="J3465" t="s">
        <v>6877</v>
      </c>
      <c r="K3465" s="2">
        <v>8950</v>
      </c>
      <c r="L3465" s="2">
        <v>8950</v>
      </c>
      <c r="M3465" t="b">
        <v>1</v>
      </c>
      <c r="N3465">
        <v>100</v>
      </c>
      <c r="O3465">
        <f t="shared" si="432"/>
        <v>1</v>
      </c>
      <c r="P3465">
        <f t="shared" si="433"/>
        <v>0</v>
      </c>
      <c r="Q3465">
        <f t="shared" si="434"/>
        <v>1</v>
      </c>
      <c r="R3465">
        <f t="shared" si="435"/>
        <v>0</v>
      </c>
      <c r="S3465">
        <f t="shared" si="436"/>
        <v>0</v>
      </c>
      <c r="T3465">
        <f t="shared" si="437"/>
        <v>1</v>
      </c>
      <c r="U3465" s="16">
        <v>44224.692847222221</v>
      </c>
      <c r="V3465">
        <f t="shared" si="438"/>
        <v>2021</v>
      </c>
      <c r="W3465" t="b">
        <v>0</v>
      </c>
      <c r="X3465">
        <f t="shared" si="439"/>
        <v>0</v>
      </c>
    </row>
    <row r="3466" spans="1:24" x14ac:dyDescent="0.25">
      <c r="A3466" t="s">
        <v>83</v>
      </c>
      <c r="B3466" s="4">
        <v>44266</v>
      </c>
      <c r="C3466">
        <v>2021</v>
      </c>
      <c r="D3466" t="s">
        <v>2141</v>
      </c>
      <c r="E3466" t="s">
        <v>2183</v>
      </c>
      <c r="F3466" t="s">
        <v>2201</v>
      </c>
      <c r="G3466" t="s">
        <v>5689</v>
      </c>
      <c r="I3466" t="s">
        <v>2141</v>
      </c>
      <c r="J3466" t="s">
        <v>6877</v>
      </c>
      <c r="K3466" s="2">
        <v>5000</v>
      </c>
      <c r="L3466" s="2">
        <v>5000</v>
      </c>
      <c r="M3466" t="b">
        <v>1</v>
      </c>
      <c r="N3466">
        <v>100</v>
      </c>
      <c r="O3466">
        <f t="shared" si="432"/>
        <v>1</v>
      </c>
      <c r="P3466">
        <f t="shared" si="433"/>
        <v>0</v>
      </c>
      <c r="Q3466">
        <f t="shared" si="434"/>
        <v>1</v>
      </c>
      <c r="R3466">
        <f t="shared" si="435"/>
        <v>0</v>
      </c>
      <c r="S3466">
        <f t="shared" si="436"/>
        <v>0</v>
      </c>
      <c r="T3466">
        <f t="shared" si="437"/>
        <v>1</v>
      </c>
      <c r="U3466" s="16">
        <v>44245.834085648145</v>
      </c>
      <c r="V3466">
        <f t="shared" si="438"/>
        <v>2021</v>
      </c>
      <c r="W3466" t="b">
        <v>0</v>
      </c>
      <c r="X3466">
        <f t="shared" si="439"/>
        <v>0</v>
      </c>
    </row>
    <row r="3467" spans="1:24" x14ac:dyDescent="0.25">
      <c r="A3467" t="s">
        <v>107</v>
      </c>
      <c r="B3467" s="4">
        <v>44284</v>
      </c>
      <c r="C3467">
        <v>2021</v>
      </c>
      <c r="D3467" t="s">
        <v>2141</v>
      </c>
      <c r="E3467" t="s">
        <v>2183</v>
      </c>
      <c r="F3467" t="s">
        <v>2204</v>
      </c>
      <c r="G3467" t="s">
        <v>5690</v>
      </c>
      <c r="I3467" t="s">
        <v>2141</v>
      </c>
      <c r="J3467" t="s">
        <v>6877</v>
      </c>
      <c r="K3467" s="2">
        <v>8950</v>
      </c>
      <c r="L3467" s="2">
        <v>8950</v>
      </c>
      <c r="M3467" t="b">
        <v>1</v>
      </c>
      <c r="N3467">
        <v>100</v>
      </c>
      <c r="O3467">
        <f t="shared" si="432"/>
        <v>1</v>
      </c>
      <c r="P3467">
        <f t="shared" si="433"/>
        <v>0</v>
      </c>
      <c r="Q3467">
        <f t="shared" si="434"/>
        <v>1</v>
      </c>
      <c r="R3467">
        <f t="shared" si="435"/>
        <v>0</v>
      </c>
      <c r="S3467">
        <f t="shared" si="436"/>
        <v>0</v>
      </c>
      <c r="T3467">
        <f t="shared" si="437"/>
        <v>1</v>
      </c>
      <c r="U3467" s="16">
        <v>44252.784166666665</v>
      </c>
      <c r="V3467">
        <f t="shared" si="438"/>
        <v>2021</v>
      </c>
      <c r="W3467" t="b">
        <v>0</v>
      </c>
      <c r="X3467">
        <f t="shared" si="439"/>
        <v>0</v>
      </c>
    </row>
    <row r="3468" spans="1:24" x14ac:dyDescent="0.25">
      <c r="A3468" t="s">
        <v>1021</v>
      </c>
      <c r="B3468" s="4">
        <v>44284</v>
      </c>
      <c r="C3468">
        <v>2021</v>
      </c>
      <c r="D3468" t="s">
        <v>2141</v>
      </c>
      <c r="E3468" t="s">
        <v>2183</v>
      </c>
      <c r="F3468" t="s">
        <v>2201</v>
      </c>
      <c r="G3468" t="s">
        <v>5691</v>
      </c>
      <c r="I3468" t="s">
        <v>2141</v>
      </c>
      <c r="J3468" t="s">
        <v>6877</v>
      </c>
      <c r="K3468" s="2">
        <v>8204</v>
      </c>
      <c r="L3468" s="2">
        <v>8204</v>
      </c>
      <c r="M3468" t="b">
        <v>1</v>
      </c>
      <c r="N3468">
        <v>100</v>
      </c>
      <c r="O3468">
        <f t="shared" si="432"/>
        <v>1</v>
      </c>
      <c r="P3468">
        <f t="shared" si="433"/>
        <v>0</v>
      </c>
      <c r="Q3468">
        <f t="shared" si="434"/>
        <v>1</v>
      </c>
      <c r="R3468">
        <f t="shared" si="435"/>
        <v>0</v>
      </c>
      <c r="S3468">
        <f t="shared" si="436"/>
        <v>0</v>
      </c>
      <c r="T3468">
        <f t="shared" si="437"/>
        <v>1</v>
      </c>
      <c r="U3468" s="16">
        <v>44270.846608796295</v>
      </c>
      <c r="V3468">
        <f t="shared" si="438"/>
        <v>2021</v>
      </c>
      <c r="W3468" t="b">
        <v>0</v>
      </c>
      <c r="X3468">
        <f t="shared" si="439"/>
        <v>0</v>
      </c>
    </row>
    <row r="3469" spans="1:24" x14ac:dyDescent="0.25">
      <c r="A3469" t="s">
        <v>526</v>
      </c>
      <c r="B3469" s="4">
        <v>44252</v>
      </c>
      <c r="C3469">
        <v>2021</v>
      </c>
      <c r="D3469" t="s">
        <v>2141</v>
      </c>
      <c r="E3469" t="s">
        <v>2183</v>
      </c>
      <c r="F3469" t="s">
        <v>2204</v>
      </c>
      <c r="G3469" t="s">
        <v>5692</v>
      </c>
      <c r="I3469" t="s">
        <v>2141</v>
      </c>
      <c r="J3469" t="s">
        <v>6877</v>
      </c>
      <c r="K3469" s="2">
        <v>11000</v>
      </c>
      <c r="L3469" s="2">
        <v>11000</v>
      </c>
      <c r="M3469" t="b">
        <v>1</v>
      </c>
      <c r="N3469">
        <v>100</v>
      </c>
      <c r="O3469">
        <f t="shared" si="432"/>
        <v>1</v>
      </c>
      <c r="P3469">
        <f t="shared" si="433"/>
        <v>0</v>
      </c>
      <c r="Q3469">
        <f t="shared" si="434"/>
        <v>1</v>
      </c>
      <c r="R3469">
        <f t="shared" si="435"/>
        <v>0</v>
      </c>
      <c r="S3469">
        <f t="shared" si="436"/>
        <v>0</v>
      </c>
      <c r="T3469">
        <f t="shared" si="437"/>
        <v>1</v>
      </c>
      <c r="U3469" s="16">
        <v>44221.942256944443</v>
      </c>
      <c r="V3469">
        <f t="shared" si="438"/>
        <v>2021</v>
      </c>
      <c r="W3469" t="b">
        <v>0</v>
      </c>
      <c r="X3469">
        <f t="shared" si="439"/>
        <v>0</v>
      </c>
    </row>
    <row r="3470" spans="1:24" x14ac:dyDescent="0.25">
      <c r="A3470" t="s">
        <v>512</v>
      </c>
      <c r="B3470" s="4">
        <v>44263</v>
      </c>
      <c r="C3470">
        <v>2021</v>
      </c>
      <c r="D3470" t="s">
        <v>2141</v>
      </c>
      <c r="E3470" t="s">
        <v>2183</v>
      </c>
      <c r="F3470" t="s">
        <v>2206</v>
      </c>
      <c r="G3470" t="s">
        <v>5693</v>
      </c>
      <c r="I3470" t="s">
        <v>2141</v>
      </c>
      <c r="J3470" t="s">
        <v>6877</v>
      </c>
      <c r="K3470" s="2">
        <v>10000</v>
      </c>
      <c r="L3470" s="2">
        <v>10000</v>
      </c>
      <c r="M3470" t="b">
        <v>1</v>
      </c>
      <c r="N3470">
        <v>100</v>
      </c>
      <c r="O3470">
        <f t="shared" si="432"/>
        <v>1</v>
      </c>
      <c r="P3470">
        <f t="shared" si="433"/>
        <v>0</v>
      </c>
      <c r="Q3470">
        <f t="shared" si="434"/>
        <v>1</v>
      </c>
      <c r="R3470">
        <f t="shared" si="435"/>
        <v>0</v>
      </c>
      <c r="S3470">
        <f t="shared" si="436"/>
        <v>0</v>
      </c>
      <c r="T3470">
        <f t="shared" si="437"/>
        <v>1</v>
      </c>
      <c r="U3470" s="16">
        <v>44252.698946759258</v>
      </c>
      <c r="V3470">
        <f t="shared" si="438"/>
        <v>2021</v>
      </c>
      <c r="W3470" t="b">
        <v>0</v>
      </c>
      <c r="X3470">
        <f t="shared" si="439"/>
        <v>0</v>
      </c>
    </row>
    <row r="3471" spans="1:24" x14ac:dyDescent="0.25">
      <c r="A3471" t="s">
        <v>1136</v>
      </c>
      <c r="B3471" s="4">
        <v>43836</v>
      </c>
      <c r="C3471">
        <v>2020</v>
      </c>
      <c r="D3471" t="s">
        <v>2141</v>
      </c>
      <c r="E3471" t="s">
        <v>2185</v>
      </c>
      <c r="F3471" t="s">
        <v>2201</v>
      </c>
      <c r="G3471" t="s">
        <v>5694</v>
      </c>
      <c r="I3471" t="s">
        <v>2138</v>
      </c>
      <c r="J3471" t="s">
        <v>6877</v>
      </c>
      <c r="K3471" s="2">
        <v>8950</v>
      </c>
      <c r="L3471" s="2">
        <v>8950</v>
      </c>
      <c r="M3471" t="b">
        <v>1</v>
      </c>
      <c r="N3471">
        <v>100</v>
      </c>
      <c r="O3471">
        <f t="shared" si="432"/>
        <v>1</v>
      </c>
      <c r="P3471">
        <f t="shared" si="433"/>
        <v>0</v>
      </c>
      <c r="Q3471">
        <f t="shared" si="434"/>
        <v>1</v>
      </c>
      <c r="R3471">
        <f t="shared" si="435"/>
        <v>0</v>
      </c>
      <c r="S3471">
        <f t="shared" si="436"/>
        <v>0</v>
      </c>
      <c r="T3471">
        <f t="shared" si="437"/>
        <v>1</v>
      </c>
      <c r="U3471" s="16">
        <v>43812.839988425927</v>
      </c>
      <c r="V3471">
        <f t="shared" si="438"/>
        <v>2019</v>
      </c>
      <c r="W3471" t="b">
        <v>0</v>
      </c>
      <c r="X3471">
        <f t="shared" si="439"/>
        <v>0</v>
      </c>
    </row>
    <row r="3472" spans="1:24" x14ac:dyDescent="0.25">
      <c r="A3472" t="s">
        <v>288</v>
      </c>
      <c r="B3472" s="4">
        <v>44280</v>
      </c>
      <c r="C3472">
        <v>2021</v>
      </c>
      <c r="D3472" t="s">
        <v>2141</v>
      </c>
      <c r="E3472" t="s">
        <v>2185</v>
      </c>
      <c r="F3472" t="s">
        <v>2201</v>
      </c>
      <c r="G3472" t="s">
        <v>5695</v>
      </c>
      <c r="I3472" t="s">
        <v>2141</v>
      </c>
      <c r="J3472" t="s">
        <v>6877</v>
      </c>
      <c r="K3472" s="2">
        <v>4995</v>
      </c>
      <c r="L3472" s="2">
        <v>4995</v>
      </c>
      <c r="M3472" t="b">
        <v>1</v>
      </c>
      <c r="N3472">
        <v>100</v>
      </c>
      <c r="O3472">
        <f t="shared" si="432"/>
        <v>1</v>
      </c>
      <c r="P3472">
        <f t="shared" si="433"/>
        <v>0</v>
      </c>
      <c r="Q3472">
        <f t="shared" si="434"/>
        <v>1</v>
      </c>
      <c r="R3472">
        <f t="shared" si="435"/>
        <v>0</v>
      </c>
      <c r="S3472">
        <f t="shared" si="436"/>
        <v>0</v>
      </c>
      <c r="T3472">
        <f t="shared" si="437"/>
        <v>1</v>
      </c>
      <c r="U3472" s="16">
        <v>44280.602129629631</v>
      </c>
      <c r="V3472">
        <f t="shared" si="438"/>
        <v>2021</v>
      </c>
      <c r="W3472" t="b">
        <v>0</v>
      </c>
      <c r="X3472">
        <f t="shared" si="439"/>
        <v>0</v>
      </c>
    </row>
    <row r="3473" spans="1:24" x14ac:dyDescent="0.25">
      <c r="A3473" t="s">
        <v>481</v>
      </c>
      <c r="B3473" s="4">
        <v>43861</v>
      </c>
      <c r="C3473">
        <v>2020</v>
      </c>
      <c r="D3473" t="s">
        <v>2153</v>
      </c>
      <c r="E3473" t="s">
        <v>2185</v>
      </c>
      <c r="F3473" t="s">
        <v>2203</v>
      </c>
      <c r="G3473" t="s">
        <v>5696</v>
      </c>
      <c r="I3473" t="s">
        <v>2153</v>
      </c>
      <c r="J3473" t="s">
        <v>6877</v>
      </c>
      <c r="K3473" s="2">
        <v>22822.5</v>
      </c>
      <c r="L3473" s="2">
        <v>22822.5</v>
      </c>
      <c r="M3473" t="b">
        <v>1</v>
      </c>
      <c r="N3473">
        <v>100</v>
      </c>
      <c r="O3473">
        <f t="shared" si="432"/>
        <v>1</v>
      </c>
      <c r="P3473">
        <f t="shared" si="433"/>
        <v>0</v>
      </c>
      <c r="Q3473">
        <f t="shared" si="434"/>
        <v>1</v>
      </c>
      <c r="R3473">
        <f t="shared" si="435"/>
        <v>0</v>
      </c>
      <c r="S3473">
        <f t="shared" si="436"/>
        <v>0</v>
      </c>
      <c r="T3473">
        <f t="shared" si="437"/>
        <v>1</v>
      </c>
      <c r="U3473" s="16">
        <v>43809.998379629629</v>
      </c>
      <c r="V3473">
        <f t="shared" si="438"/>
        <v>2019</v>
      </c>
      <c r="W3473" t="b">
        <v>0</v>
      </c>
      <c r="X3473">
        <f t="shared" si="439"/>
        <v>0</v>
      </c>
    </row>
    <row r="3474" spans="1:24" x14ac:dyDescent="0.25">
      <c r="A3474" t="s">
        <v>489</v>
      </c>
      <c r="B3474" s="4">
        <v>43903</v>
      </c>
      <c r="C3474">
        <v>2020</v>
      </c>
      <c r="D3474" t="s">
        <v>2153</v>
      </c>
      <c r="E3474" t="s">
        <v>2183</v>
      </c>
      <c r="F3474" t="s">
        <v>2206</v>
      </c>
      <c r="G3474" t="s">
        <v>5697</v>
      </c>
      <c r="I3474" t="s">
        <v>2141</v>
      </c>
      <c r="J3474" t="s">
        <v>6877</v>
      </c>
      <c r="K3474" s="2">
        <v>8950</v>
      </c>
      <c r="L3474" s="2">
        <v>8950</v>
      </c>
      <c r="M3474" t="b">
        <v>1</v>
      </c>
      <c r="N3474">
        <v>100</v>
      </c>
      <c r="O3474">
        <f t="shared" si="432"/>
        <v>1</v>
      </c>
      <c r="P3474">
        <f t="shared" si="433"/>
        <v>0</v>
      </c>
      <c r="Q3474">
        <f t="shared" si="434"/>
        <v>1</v>
      </c>
      <c r="R3474">
        <f t="shared" si="435"/>
        <v>0</v>
      </c>
      <c r="S3474">
        <f t="shared" si="436"/>
        <v>0</v>
      </c>
      <c r="T3474">
        <f t="shared" si="437"/>
        <v>1</v>
      </c>
      <c r="U3474" s="16">
        <v>43885.782187500001</v>
      </c>
      <c r="V3474">
        <f t="shared" si="438"/>
        <v>2020</v>
      </c>
      <c r="W3474" t="b">
        <v>0</v>
      </c>
      <c r="X3474">
        <f t="shared" si="439"/>
        <v>0</v>
      </c>
    </row>
    <row r="3475" spans="1:24" x14ac:dyDescent="0.25">
      <c r="A3475" t="s">
        <v>64</v>
      </c>
      <c r="B3475" s="4">
        <v>43133</v>
      </c>
      <c r="C3475">
        <v>2018</v>
      </c>
      <c r="D3475" t="s">
        <v>2136</v>
      </c>
      <c r="E3475" t="s">
        <v>2183</v>
      </c>
      <c r="F3475" t="s">
        <v>2204</v>
      </c>
      <c r="G3475" t="s">
        <v>5698</v>
      </c>
      <c r="I3475" t="s">
        <v>2153</v>
      </c>
      <c r="J3475" t="s">
        <v>6877</v>
      </c>
      <c r="K3475" s="2">
        <v>65950</v>
      </c>
      <c r="L3475" s="2">
        <v>65950</v>
      </c>
      <c r="M3475" t="b">
        <v>1</v>
      </c>
      <c r="N3475">
        <v>100</v>
      </c>
      <c r="O3475">
        <f t="shared" si="432"/>
        <v>1</v>
      </c>
      <c r="P3475">
        <f t="shared" si="433"/>
        <v>0</v>
      </c>
      <c r="Q3475">
        <f t="shared" si="434"/>
        <v>1</v>
      </c>
      <c r="R3475">
        <f t="shared" si="435"/>
        <v>0</v>
      </c>
      <c r="S3475">
        <f t="shared" si="436"/>
        <v>0</v>
      </c>
      <c r="T3475">
        <f t="shared" si="437"/>
        <v>1</v>
      </c>
      <c r="U3475" s="16">
        <v>42963.880162037036</v>
      </c>
      <c r="V3475">
        <f t="shared" si="438"/>
        <v>2017</v>
      </c>
      <c r="W3475" t="b">
        <v>0</v>
      </c>
      <c r="X3475">
        <f t="shared" si="439"/>
        <v>0</v>
      </c>
    </row>
    <row r="3476" spans="1:24" x14ac:dyDescent="0.25">
      <c r="A3476" t="s">
        <v>129</v>
      </c>
      <c r="B3476" s="4">
        <v>43159</v>
      </c>
      <c r="C3476">
        <v>2018</v>
      </c>
      <c r="D3476" t="s">
        <v>2161</v>
      </c>
      <c r="E3476" t="s">
        <v>2183</v>
      </c>
      <c r="F3476" t="s">
        <v>2182</v>
      </c>
      <c r="G3476" t="s">
        <v>5699</v>
      </c>
      <c r="I3476" t="s">
        <v>2153</v>
      </c>
      <c r="J3476" t="s">
        <v>6877</v>
      </c>
      <c r="K3476" s="2">
        <v>2650</v>
      </c>
      <c r="L3476" s="2">
        <v>2650</v>
      </c>
      <c r="M3476" t="b">
        <v>1</v>
      </c>
      <c r="N3476">
        <v>100</v>
      </c>
      <c r="O3476">
        <f t="shared" si="432"/>
        <v>1</v>
      </c>
      <c r="P3476">
        <f t="shared" si="433"/>
        <v>0</v>
      </c>
      <c r="Q3476">
        <f t="shared" si="434"/>
        <v>1</v>
      </c>
      <c r="R3476">
        <f t="shared" si="435"/>
        <v>0</v>
      </c>
      <c r="S3476">
        <f t="shared" si="436"/>
        <v>0</v>
      </c>
      <c r="T3476">
        <f t="shared" si="437"/>
        <v>1</v>
      </c>
      <c r="U3476" s="16">
        <v>43133.861203703702</v>
      </c>
      <c r="V3476">
        <f t="shared" si="438"/>
        <v>2018</v>
      </c>
      <c r="W3476" t="b">
        <v>0</v>
      </c>
      <c r="X3476">
        <f t="shared" si="439"/>
        <v>0</v>
      </c>
    </row>
    <row r="3477" spans="1:24" x14ac:dyDescent="0.25">
      <c r="A3477" t="s">
        <v>621</v>
      </c>
      <c r="B3477" s="4">
        <v>43550</v>
      </c>
      <c r="C3477">
        <v>2019</v>
      </c>
      <c r="D3477" t="s">
        <v>2129</v>
      </c>
      <c r="E3477" t="s">
        <v>2183</v>
      </c>
      <c r="F3477" t="s">
        <v>2201</v>
      </c>
      <c r="G3477" t="s">
        <v>5700</v>
      </c>
      <c r="I3477" t="s">
        <v>2163</v>
      </c>
      <c r="J3477" t="s">
        <v>6877</v>
      </c>
      <c r="K3477" s="2">
        <v>64550</v>
      </c>
      <c r="L3477" s="2">
        <v>64550</v>
      </c>
      <c r="M3477" t="b">
        <v>1</v>
      </c>
      <c r="N3477">
        <v>100</v>
      </c>
      <c r="O3477">
        <f t="shared" si="432"/>
        <v>1</v>
      </c>
      <c r="P3477">
        <f t="shared" si="433"/>
        <v>0</v>
      </c>
      <c r="Q3477">
        <f t="shared" si="434"/>
        <v>1</v>
      </c>
      <c r="R3477">
        <f t="shared" si="435"/>
        <v>0</v>
      </c>
      <c r="S3477">
        <f t="shared" si="436"/>
        <v>0</v>
      </c>
      <c r="T3477">
        <f t="shared" si="437"/>
        <v>1</v>
      </c>
      <c r="U3477" s="16">
        <v>42937.934062499997</v>
      </c>
      <c r="V3477">
        <f t="shared" si="438"/>
        <v>2017</v>
      </c>
      <c r="W3477" t="b">
        <v>0</v>
      </c>
      <c r="X3477">
        <f t="shared" si="439"/>
        <v>0</v>
      </c>
    </row>
    <row r="3478" spans="1:24" x14ac:dyDescent="0.25">
      <c r="A3478" t="s">
        <v>629</v>
      </c>
      <c r="B3478" s="4">
        <v>43157</v>
      </c>
      <c r="C3478">
        <v>2018</v>
      </c>
      <c r="D3478" t="s">
        <v>2129</v>
      </c>
      <c r="E3478" t="s">
        <v>2183</v>
      </c>
      <c r="F3478" t="s">
        <v>2204</v>
      </c>
      <c r="G3478" t="s">
        <v>5701</v>
      </c>
      <c r="I3478" t="s">
        <v>2144</v>
      </c>
      <c r="J3478" t="s">
        <v>6877</v>
      </c>
      <c r="K3478" s="2">
        <v>57394</v>
      </c>
      <c r="L3478" s="2">
        <v>57394</v>
      </c>
      <c r="M3478" t="b">
        <v>1</v>
      </c>
      <c r="N3478">
        <v>100</v>
      </c>
      <c r="O3478">
        <f t="shared" si="432"/>
        <v>1</v>
      </c>
      <c r="P3478">
        <f t="shared" si="433"/>
        <v>0</v>
      </c>
      <c r="Q3478">
        <f t="shared" si="434"/>
        <v>1</v>
      </c>
      <c r="R3478">
        <f t="shared" si="435"/>
        <v>0</v>
      </c>
      <c r="S3478">
        <f t="shared" si="436"/>
        <v>0</v>
      </c>
      <c r="T3478">
        <f t="shared" si="437"/>
        <v>1</v>
      </c>
      <c r="U3478" s="16">
        <v>42957.667500000003</v>
      </c>
      <c r="V3478">
        <f t="shared" si="438"/>
        <v>2017</v>
      </c>
      <c r="W3478" t="b">
        <v>0</v>
      </c>
      <c r="X3478">
        <f t="shared" si="439"/>
        <v>0</v>
      </c>
    </row>
    <row r="3479" spans="1:24" x14ac:dyDescent="0.25">
      <c r="A3479" t="s">
        <v>189</v>
      </c>
      <c r="B3479" s="4">
        <v>43164</v>
      </c>
      <c r="C3479">
        <v>2018</v>
      </c>
      <c r="D3479" t="s">
        <v>2129</v>
      </c>
      <c r="E3479" t="s">
        <v>2183</v>
      </c>
      <c r="F3479" t="s">
        <v>2206</v>
      </c>
      <c r="G3479" t="s">
        <v>5702</v>
      </c>
      <c r="I3479" t="s">
        <v>2144</v>
      </c>
      <c r="J3479" t="s">
        <v>6877</v>
      </c>
      <c r="K3479" s="2">
        <v>20175</v>
      </c>
      <c r="L3479" s="2">
        <v>20175</v>
      </c>
      <c r="M3479" t="b">
        <v>1</v>
      </c>
      <c r="N3479">
        <v>100</v>
      </c>
      <c r="O3479">
        <f t="shared" si="432"/>
        <v>1</v>
      </c>
      <c r="P3479">
        <f t="shared" si="433"/>
        <v>0</v>
      </c>
      <c r="Q3479">
        <f t="shared" si="434"/>
        <v>1</v>
      </c>
      <c r="R3479">
        <f t="shared" si="435"/>
        <v>0</v>
      </c>
      <c r="S3479">
        <f t="shared" si="436"/>
        <v>0</v>
      </c>
      <c r="T3479">
        <f t="shared" si="437"/>
        <v>1</v>
      </c>
      <c r="U3479" s="16">
        <v>43039.888344907406</v>
      </c>
      <c r="V3479">
        <f t="shared" si="438"/>
        <v>2017</v>
      </c>
      <c r="W3479" t="b">
        <v>0</v>
      </c>
      <c r="X3479">
        <f t="shared" si="439"/>
        <v>0</v>
      </c>
    </row>
    <row r="3480" spans="1:24" x14ac:dyDescent="0.25">
      <c r="A3480" t="s">
        <v>1967</v>
      </c>
      <c r="B3480" s="4">
        <v>43119</v>
      </c>
      <c r="C3480">
        <v>2018</v>
      </c>
      <c r="D3480" t="s">
        <v>2136</v>
      </c>
      <c r="E3480" t="s">
        <v>2183</v>
      </c>
      <c r="F3480" t="s">
        <v>2207</v>
      </c>
      <c r="G3480" t="s">
        <v>5703</v>
      </c>
      <c r="I3480" t="s">
        <v>2129</v>
      </c>
      <c r="J3480" t="s">
        <v>6877</v>
      </c>
      <c r="K3480" s="2">
        <v>59150</v>
      </c>
      <c r="L3480" s="2">
        <v>59150</v>
      </c>
      <c r="M3480" t="b">
        <v>1</v>
      </c>
      <c r="N3480">
        <v>100</v>
      </c>
      <c r="O3480">
        <f t="shared" si="432"/>
        <v>1</v>
      </c>
      <c r="P3480">
        <f t="shared" si="433"/>
        <v>0</v>
      </c>
      <c r="Q3480">
        <f t="shared" si="434"/>
        <v>1</v>
      </c>
      <c r="R3480">
        <f t="shared" si="435"/>
        <v>0</v>
      </c>
      <c r="S3480">
        <f t="shared" si="436"/>
        <v>0</v>
      </c>
      <c r="T3480">
        <f t="shared" si="437"/>
        <v>1</v>
      </c>
      <c r="U3480" s="16">
        <v>43067.741111111114</v>
      </c>
      <c r="V3480">
        <f t="shared" si="438"/>
        <v>2017</v>
      </c>
      <c r="W3480" t="b">
        <v>0</v>
      </c>
      <c r="X3480">
        <f t="shared" si="439"/>
        <v>0</v>
      </c>
    </row>
    <row r="3481" spans="1:24" x14ac:dyDescent="0.25">
      <c r="A3481" t="s">
        <v>1091</v>
      </c>
      <c r="B3481" s="4">
        <v>43525</v>
      </c>
      <c r="C3481">
        <v>2019</v>
      </c>
      <c r="D3481" t="s">
        <v>2144</v>
      </c>
      <c r="F3481" t="s">
        <v>2207</v>
      </c>
      <c r="G3481" t="s">
        <v>5704</v>
      </c>
      <c r="I3481" t="s">
        <v>2144</v>
      </c>
      <c r="J3481" t="s">
        <v>6877</v>
      </c>
      <c r="K3481" s="2">
        <v>55160</v>
      </c>
      <c r="L3481" s="2">
        <v>55160</v>
      </c>
      <c r="M3481" t="b">
        <v>1</v>
      </c>
      <c r="N3481">
        <v>100</v>
      </c>
      <c r="O3481">
        <f t="shared" si="432"/>
        <v>1</v>
      </c>
      <c r="P3481">
        <f t="shared" si="433"/>
        <v>0</v>
      </c>
      <c r="Q3481">
        <f t="shared" si="434"/>
        <v>1</v>
      </c>
      <c r="R3481">
        <f t="shared" si="435"/>
        <v>0</v>
      </c>
      <c r="S3481">
        <f t="shared" si="436"/>
        <v>0</v>
      </c>
      <c r="T3481">
        <f t="shared" si="437"/>
        <v>1</v>
      </c>
      <c r="U3481" s="16">
        <v>43539.030706018515</v>
      </c>
      <c r="V3481">
        <f t="shared" si="438"/>
        <v>2019</v>
      </c>
      <c r="W3481" t="b">
        <v>0</v>
      </c>
      <c r="X3481">
        <f t="shared" si="439"/>
        <v>0</v>
      </c>
    </row>
    <row r="3482" spans="1:24" x14ac:dyDescent="0.25">
      <c r="A3482" t="s">
        <v>1121</v>
      </c>
      <c r="B3482" s="4">
        <v>43488</v>
      </c>
      <c r="C3482">
        <v>2019</v>
      </c>
      <c r="D3482" t="s">
        <v>2144</v>
      </c>
      <c r="F3482" t="s">
        <v>2207</v>
      </c>
      <c r="G3482" t="s">
        <v>5705</v>
      </c>
      <c r="I3482" t="s">
        <v>2144</v>
      </c>
      <c r="J3482" t="s">
        <v>6877</v>
      </c>
      <c r="K3482" s="2">
        <v>54490</v>
      </c>
      <c r="L3482" s="2">
        <v>54490</v>
      </c>
      <c r="M3482" t="b">
        <v>1</v>
      </c>
      <c r="N3482">
        <v>100</v>
      </c>
      <c r="O3482">
        <f t="shared" si="432"/>
        <v>1</v>
      </c>
      <c r="P3482">
        <f t="shared" si="433"/>
        <v>0</v>
      </c>
      <c r="Q3482">
        <f t="shared" si="434"/>
        <v>1</v>
      </c>
      <c r="R3482">
        <f t="shared" si="435"/>
        <v>0</v>
      </c>
      <c r="S3482">
        <f t="shared" si="436"/>
        <v>0</v>
      </c>
      <c r="T3482">
        <f t="shared" si="437"/>
        <v>1</v>
      </c>
      <c r="U3482" s="16">
        <v>43542.76054398148</v>
      </c>
      <c r="V3482">
        <f t="shared" si="438"/>
        <v>2019</v>
      </c>
      <c r="W3482" t="b">
        <v>0</v>
      </c>
      <c r="X3482">
        <f t="shared" si="439"/>
        <v>0</v>
      </c>
    </row>
    <row r="3483" spans="1:24" x14ac:dyDescent="0.25">
      <c r="A3483" t="s">
        <v>2009</v>
      </c>
      <c r="B3483" s="4">
        <v>43522</v>
      </c>
      <c r="C3483">
        <v>2019</v>
      </c>
      <c r="D3483" t="s">
        <v>2129</v>
      </c>
      <c r="E3483" t="s">
        <v>2183</v>
      </c>
      <c r="F3483" t="s">
        <v>2201</v>
      </c>
      <c r="G3483" t="s">
        <v>5706</v>
      </c>
      <c r="I3483" t="s">
        <v>2129</v>
      </c>
      <c r="J3483" t="s">
        <v>6877</v>
      </c>
      <c r="K3483" s="2">
        <v>48000</v>
      </c>
      <c r="L3483" s="2">
        <v>48000</v>
      </c>
      <c r="M3483" t="b">
        <v>1</v>
      </c>
      <c r="N3483">
        <v>100</v>
      </c>
      <c r="O3483">
        <f t="shared" si="432"/>
        <v>1</v>
      </c>
      <c r="P3483">
        <f t="shared" si="433"/>
        <v>0</v>
      </c>
      <c r="Q3483">
        <f t="shared" si="434"/>
        <v>1</v>
      </c>
      <c r="R3483">
        <f t="shared" si="435"/>
        <v>0</v>
      </c>
      <c r="S3483">
        <f t="shared" si="436"/>
        <v>0</v>
      </c>
      <c r="T3483">
        <f t="shared" si="437"/>
        <v>1</v>
      </c>
      <c r="U3483" s="16">
        <v>43507.332013888888</v>
      </c>
      <c r="V3483">
        <f t="shared" si="438"/>
        <v>2019</v>
      </c>
      <c r="W3483" t="b">
        <v>0</v>
      </c>
      <c r="X3483">
        <f t="shared" si="439"/>
        <v>0</v>
      </c>
    </row>
    <row r="3484" spans="1:24" x14ac:dyDescent="0.25">
      <c r="A3484" t="s">
        <v>1971</v>
      </c>
      <c r="B3484" s="4">
        <v>43551</v>
      </c>
      <c r="C3484">
        <v>2019</v>
      </c>
      <c r="D3484" t="s">
        <v>2144</v>
      </c>
      <c r="E3484" t="s">
        <v>2183</v>
      </c>
      <c r="F3484" t="s">
        <v>2207</v>
      </c>
      <c r="G3484" t="s">
        <v>5707</v>
      </c>
      <c r="I3484" t="s">
        <v>2163</v>
      </c>
      <c r="J3484" t="s">
        <v>6877</v>
      </c>
      <c r="K3484" s="2">
        <v>85725</v>
      </c>
      <c r="L3484" s="2">
        <v>85725</v>
      </c>
      <c r="M3484" t="b">
        <v>1</v>
      </c>
      <c r="N3484">
        <v>100</v>
      </c>
      <c r="O3484">
        <f t="shared" si="432"/>
        <v>1</v>
      </c>
      <c r="P3484">
        <f t="shared" si="433"/>
        <v>0</v>
      </c>
      <c r="Q3484">
        <f t="shared" si="434"/>
        <v>1</v>
      </c>
      <c r="R3484">
        <f t="shared" si="435"/>
        <v>0</v>
      </c>
      <c r="S3484">
        <f t="shared" si="436"/>
        <v>0</v>
      </c>
      <c r="T3484">
        <f t="shared" si="437"/>
        <v>1</v>
      </c>
      <c r="U3484" s="16">
        <v>43413.91715277778</v>
      </c>
      <c r="V3484">
        <f t="shared" si="438"/>
        <v>2018</v>
      </c>
      <c r="W3484" t="b">
        <v>0</v>
      </c>
      <c r="X3484">
        <f t="shared" si="439"/>
        <v>0</v>
      </c>
    </row>
    <row r="3485" spans="1:24" x14ac:dyDescent="0.25">
      <c r="A3485" t="s">
        <v>2000</v>
      </c>
      <c r="B3485" s="4">
        <v>43921</v>
      </c>
      <c r="C3485">
        <v>2020</v>
      </c>
      <c r="D3485" t="s">
        <v>2141</v>
      </c>
      <c r="E3485" t="s">
        <v>2183</v>
      </c>
      <c r="F3485" t="s">
        <v>2204</v>
      </c>
      <c r="G3485" t="s">
        <v>5708</v>
      </c>
      <c r="I3485" t="s">
        <v>2143</v>
      </c>
      <c r="J3485" t="s">
        <v>6877</v>
      </c>
      <c r="K3485" s="2">
        <v>76897.5</v>
      </c>
      <c r="L3485" s="2">
        <v>76897.5</v>
      </c>
      <c r="M3485" t="b">
        <v>1</v>
      </c>
      <c r="N3485">
        <v>100</v>
      </c>
      <c r="O3485">
        <f t="shared" si="432"/>
        <v>1</v>
      </c>
      <c r="P3485">
        <f t="shared" si="433"/>
        <v>0</v>
      </c>
      <c r="Q3485">
        <f t="shared" si="434"/>
        <v>1</v>
      </c>
      <c r="R3485">
        <f t="shared" si="435"/>
        <v>0</v>
      </c>
      <c r="S3485">
        <f t="shared" si="436"/>
        <v>0</v>
      </c>
      <c r="T3485">
        <f t="shared" si="437"/>
        <v>1</v>
      </c>
      <c r="U3485" s="16">
        <v>43886.852118055554</v>
      </c>
      <c r="V3485">
        <f t="shared" si="438"/>
        <v>2020</v>
      </c>
      <c r="W3485" t="b">
        <v>0</v>
      </c>
      <c r="X3485">
        <f t="shared" si="439"/>
        <v>0</v>
      </c>
    </row>
    <row r="3486" spans="1:24" x14ac:dyDescent="0.25">
      <c r="A3486" t="s">
        <v>1997</v>
      </c>
      <c r="B3486" s="4">
        <v>43921</v>
      </c>
      <c r="C3486">
        <v>2020</v>
      </c>
      <c r="D3486" t="s">
        <v>2141</v>
      </c>
      <c r="E3486" t="s">
        <v>2183</v>
      </c>
      <c r="F3486" t="s">
        <v>2204</v>
      </c>
      <c r="G3486" t="s">
        <v>5709</v>
      </c>
      <c r="I3486" t="s">
        <v>2129</v>
      </c>
      <c r="J3486" t="s">
        <v>6877</v>
      </c>
      <c r="K3486" s="2">
        <v>76897.5</v>
      </c>
      <c r="L3486" s="2">
        <v>76897.5</v>
      </c>
      <c r="M3486" t="b">
        <v>1</v>
      </c>
      <c r="N3486">
        <v>100</v>
      </c>
      <c r="O3486">
        <f t="shared" si="432"/>
        <v>1</v>
      </c>
      <c r="P3486">
        <f t="shared" si="433"/>
        <v>0</v>
      </c>
      <c r="Q3486">
        <f t="shared" si="434"/>
        <v>1</v>
      </c>
      <c r="R3486">
        <f t="shared" si="435"/>
        <v>0</v>
      </c>
      <c r="S3486">
        <f t="shared" si="436"/>
        <v>0</v>
      </c>
      <c r="T3486">
        <f t="shared" si="437"/>
        <v>1</v>
      </c>
      <c r="U3486" s="16">
        <v>43894.8827662037</v>
      </c>
      <c r="V3486">
        <f t="shared" si="438"/>
        <v>2020</v>
      </c>
      <c r="W3486" t="b">
        <v>0</v>
      </c>
      <c r="X3486">
        <f t="shared" si="439"/>
        <v>0</v>
      </c>
    </row>
    <row r="3487" spans="1:24" x14ac:dyDescent="0.25">
      <c r="A3487" t="s">
        <v>1114</v>
      </c>
      <c r="B3487" s="4">
        <v>43909</v>
      </c>
      <c r="C3487">
        <v>2020</v>
      </c>
      <c r="D3487" t="s">
        <v>2141</v>
      </c>
      <c r="E3487" t="s">
        <v>2182</v>
      </c>
      <c r="F3487" t="s">
        <v>2182</v>
      </c>
      <c r="G3487" t="s">
        <v>5710</v>
      </c>
      <c r="I3487" t="s">
        <v>2147</v>
      </c>
      <c r="J3487" t="s">
        <v>6877</v>
      </c>
      <c r="K3487" s="2">
        <v>59602.5</v>
      </c>
      <c r="L3487" s="2">
        <v>59602.5</v>
      </c>
      <c r="M3487" t="b">
        <v>1</v>
      </c>
      <c r="N3487">
        <v>100</v>
      </c>
      <c r="O3487">
        <f t="shared" si="432"/>
        <v>1</v>
      </c>
      <c r="P3487">
        <f t="shared" si="433"/>
        <v>0</v>
      </c>
      <c r="Q3487">
        <f t="shared" si="434"/>
        <v>1</v>
      </c>
      <c r="R3487">
        <f t="shared" si="435"/>
        <v>0</v>
      </c>
      <c r="S3487">
        <f t="shared" si="436"/>
        <v>0</v>
      </c>
      <c r="T3487">
        <f t="shared" si="437"/>
        <v>1</v>
      </c>
      <c r="U3487" s="16">
        <v>43906.603206018517</v>
      </c>
      <c r="V3487">
        <f t="shared" si="438"/>
        <v>2020</v>
      </c>
      <c r="W3487" t="b">
        <v>0</v>
      </c>
      <c r="X3487">
        <f t="shared" si="439"/>
        <v>0</v>
      </c>
    </row>
    <row r="3488" spans="1:24" x14ac:dyDescent="0.25">
      <c r="A3488" t="s">
        <v>294</v>
      </c>
      <c r="B3488" s="4">
        <v>43550</v>
      </c>
      <c r="C3488">
        <v>2019</v>
      </c>
      <c r="D3488" t="s">
        <v>2144</v>
      </c>
      <c r="E3488" t="s">
        <v>2183</v>
      </c>
      <c r="F3488" t="s">
        <v>2207</v>
      </c>
      <c r="G3488" t="s">
        <v>5711</v>
      </c>
      <c r="I3488" t="s">
        <v>2144</v>
      </c>
      <c r="J3488" t="s">
        <v>6877</v>
      </c>
      <c r="K3488" s="2">
        <v>91445</v>
      </c>
      <c r="L3488" s="2">
        <v>91445</v>
      </c>
      <c r="M3488" t="b">
        <v>1</v>
      </c>
      <c r="N3488">
        <v>100</v>
      </c>
      <c r="O3488">
        <f t="shared" si="432"/>
        <v>1</v>
      </c>
      <c r="P3488">
        <f t="shared" si="433"/>
        <v>0</v>
      </c>
      <c r="Q3488">
        <f t="shared" si="434"/>
        <v>1</v>
      </c>
      <c r="R3488">
        <f t="shared" si="435"/>
        <v>0</v>
      </c>
      <c r="S3488">
        <f t="shared" si="436"/>
        <v>0</v>
      </c>
      <c r="T3488">
        <f t="shared" si="437"/>
        <v>1</v>
      </c>
      <c r="U3488" s="16">
        <v>43448.621724537035</v>
      </c>
      <c r="V3488">
        <f t="shared" si="438"/>
        <v>2018</v>
      </c>
      <c r="W3488" t="b">
        <v>0</v>
      </c>
      <c r="X3488">
        <f t="shared" si="439"/>
        <v>0</v>
      </c>
    </row>
    <row r="3489" spans="1:24" x14ac:dyDescent="0.25">
      <c r="A3489" t="s">
        <v>526</v>
      </c>
      <c r="B3489" s="4">
        <v>43551</v>
      </c>
      <c r="C3489">
        <v>2019</v>
      </c>
      <c r="D3489" t="s">
        <v>2129</v>
      </c>
      <c r="E3489" t="s">
        <v>2183</v>
      </c>
      <c r="F3489" t="s">
        <v>2206</v>
      </c>
      <c r="G3489" t="s">
        <v>5712</v>
      </c>
      <c r="I3489" t="s">
        <v>2129</v>
      </c>
      <c r="J3489" t="s">
        <v>6877</v>
      </c>
      <c r="K3489" s="2">
        <v>46950</v>
      </c>
      <c r="L3489" s="2">
        <v>46950</v>
      </c>
      <c r="M3489" t="b">
        <v>1</v>
      </c>
      <c r="N3489">
        <v>100</v>
      </c>
      <c r="O3489">
        <f t="shared" si="432"/>
        <v>1</v>
      </c>
      <c r="P3489">
        <f t="shared" si="433"/>
        <v>0</v>
      </c>
      <c r="Q3489">
        <f t="shared" si="434"/>
        <v>1</v>
      </c>
      <c r="R3489">
        <f t="shared" si="435"/>
        <v>0</v>
      </c>
      <c r="S3489">
        <f t="shared" si="436"/>
        <v>0</v>
      </c>
      <c r="T3489">
        <f t="shared" si="437"/>
        <v>1</v>
      </c>
      <c r="U3489" s="16">
        <v>43403.833043981482</v>
      </c>
      <c r="V3489">
        <f t="shared" si="438"/>
        <v>2018</v>
      </c>
      <c r="W3489" t="b">
        <v>0</v>
      </c>
      <c r="X3489">
        <f t="shared" si="439"/>
        <v>0</v>
      </c>
    </row>
    <row r="3490" spans="1:24" x14ac:dyDescent="0.25">
      <c r="A3490" t="s">
        <v>316</v>
      </c>
      <c r="B3490" s="4">
        <v>43178</v>
      </c>
      <c r="C3490">
        <v>2018</v>
      </c>
      <c r="D3490" t="s">
        <v>2136</v>
      </c>
      <c r="E3490" t="s">
        <v>2185</v>
      </c>
      <c r="F3490" t="s">
        <v>2204</v>
      </c>
      <c r="G3490" t="s">
        <v>5713</v>
      </c>
      <c r="I3490" t="s">
        <v>2144</v>
      </c>
      <c r="J3490" t="s">
        <v>6877</v>
      </c>
      <c r="K3490" s="2">
        <v>5050</v>
      </c>
      <c r="L3490" s="2">
        <v>5050</v>
      </c>
      <c r="M3490" t="b">
        <v>1</v>
      </c>
      <c r="N3490">
        <v>100</v>
      </c>
      <c r="O3490">
        <f t="shared" si="432"/>
        <v>1</v>
      </c>
      <c r="P3490">
        <f t="shared" si="433"/>
        <v>0</v>
      </c>
      <c r="Q3490">
        <f t="shared" si="434"/>
        <v>1</v>
      </c>
      <c r="R3490">
        <f t="shared" si="435"/>
        <v>0</v>
      </c>
      <c r="S3490">
        <f t="shared" si="436"/>
        <v>0</v>
      </c>
      <c r="T3490">
        <f t="shared" si="437"/>
        <v>1</v>
      </c>
      <c r="U3490" s="16">
        <v>43110.819699074076</v>
      </c>
      <c r="V3490">
        <f t="shared" si="438"/>
        <v>2018</v>
      </c>
      <c r="W3490" t="b">
        <v>0</v>
      </c>
      <c r="X3490">
        <f t="shared" si="439"/>
        <v>0</v>
      </c>
    </row>
    <row r="3491" spans="1:24" x14ac:dyDescent="0.25">
      <c r="A3491" t="s">
        <v>645</v>
      </c>
      <c r="B3491" s="4">
        <v>43539</v>
      </c>
      <c r="C3491">
        <v>2019</v>
      </c>
      <c r="D3491" t="s">
        <v>2129</v>
      </c>
      <c r="E3491" t="s">
        <v>2183</v>
      </c>
      <c r="F3491" t="s">
        <v>2206</v>
      </c>
      <c r="G3491" t="s">
        <v>5714</v>
      </c>
      <c r="I3491" t="s">
        <v>2129</v>
      </c>
      <c r="J3491" t="s">
        <v>6877</v>
      </c>
      <c r="K3491" s="2">
        <v>52000</v>
      </c>
      <c r="L3491" s="2">
        <v>52000</v>
      </c>
      <c r="M3491" t="b">
        <v>1</v>
      </c>
      <c r="N3491">
        <v>100</v>
      </c>
      <c r="O3491">
        <f t="shared" si="432"/>
        <v>1</v>
      </c>
      <c r="P3491">
        <f t="shared" si="433"/>
        <v>0</v>
      </c>
      <c r="Q3491">
        <f t="shared" si="434"/>
        <v>1</v>
      </c>
      <c r="R3491">
        <f t="shared" si="435"/>
        <v>0</v>
      </c>
      <c r="S3491">
        <f t="shared" si="436"/>
        <v>0</v>
      </c>
      <c r="T3491">
        <f t="shared" si="437"/>
        <v>1</v>
      </c>
      <c r="U3491" s="16">
        <v>43741.341909722221</v>
      </c>
      <c r="V3491">
        <f t="shared" si="438"/>
        <v>2019</v>
      </c>
      <c r="W3491" t="b">
        <v>0</v>
      </c>
      <c r="X3491">
        <f t="shared" si="439"/>
        <v>0</v>
      </c>
    </row>
    <row r="3492" spans="1:24" x14ac:dyDescent="0.25">
      <c r="A3492" t="s">
        <v>294</v>
      </c>
      <c r="B3492" s="4">
        <v>43834</v>
      </c>
      <c r="C3492">
        <v>2020</v>
      </c>
      <c r="D3492" t="s">
        <v>2152</v>
      </c>
      <c r="E3492" t="s">
        <v>2182</v>
      </c>
      <c r="F3492" t="s">
        <v>2201</v>
      </c>
      <c r="G3492" t="s">
        <v>5715</v>
      </c>
      <c r="I3492" t="s">
        <v>2152</v>
      </c>
      <c r="J3492" t="s">
        <v>6877</v>
      </c>
      <c r="K3492" s="2">
        <v>13600</v>
      </c>
      <c r="L3492" s="2">
        <v>13600</v>
      </c>
      <c r="M3492" t="b">
        <v>1</v>
      </c>
      <c r="N3492">
        <v>100</v>
      </c>
      <c r="O3492">
        <f t="shared" si="432"/>
        <v>1</v>
      </c>
      <c r="P3492">
        <f t="shared" si="433"/>
        <v>0</v>
      </c>
      <c r="Q3492">
        <f t="shared" si="434"/>
        <v>1</v>
      </c>
      <c r="R3492">
        <f t="shared" si="435"/>
        <v>0</v>
      </c>
      <c r="S3492">
        <f t="shared" si="436"/>
        <v>0</v>
      </c>
      <c r="T3492">
        <f t="shared" si="437"/>
        <v>1</v>
      </c>
      <c r="U3492" s="16">
        <v>43733.086469907408</v>
      </c>
      <c r="V3492">
        <f t="shared" si="438"/>
        <v>2019</v>
      </c>
      <c r="W3492" t="b">
        <v>0</v>
      </c>
      <c r="X3492">
        <f t="shared" si="439"/>
        <v>0</v>
      </c>
    </row>
    <row r="3493" spans="1:24" x14ac:dyDescent="0.25">
      <c r="A3493" t="s">
        <v>779</v>
      </c>
      <c r="B3493" s="4">
        <v>43956</v>
      </c>
      <c r="C3493">
        <v>2020</v>
      </c>
      <c r="D3493" t="s">
        <v>2141</v>
      </c>
      <c r="F3493" t="s">
        <v>2201</v>
      </c>
      <c r="G3493" t="s">
        <v>5716</v>
      </c>
      <c r="I3493" t="s">
        <v>2141</v>
      </c>
      <c r="J3493" t="s">
        <v>6877</v>
      </c>
      <c r="K3493" s="2">
        <v>0</v>
      </c>
      <c r="L3493" s="2">
        <v>0</v>
      </c>
      <c r="M3493" t="b">
        <v>1</v>
      </c>
      <c r="N3493">
        <v>100</v>
      </c>
      <c r="O3493">
        <f t="shared" si="432"/>
        <v>1</v>
      </c>
      <c r="P3493">
        <f t="shared" si="433"/>
        <v>0</v>
      </c>
      <c r="Q3493">
        <f t="shared" si="434"/>
        <v>1</v>
      </c>
      <c r="R3493">
        <f t="shared" si="435"/>
        <v>0</v>
      </c>
      <c r="S3493">
        <f t="shared" si="436"/>
        <v>0</v>
      </c>
      <c r="T3493">
        <f t="shared" si="437"/>
        <v>1</v>
      </c>
      <c r="U3493" s="16">
        <v>43956.872523148151</v>
      </c>
      <c r="V3493">
        <f t="shared" si="438"/>
        <v>2020</v>
      </c>
      <c r="W3493" t="b">
        <v>0</v>
      </c>
      <c r="X3493">
        <f t="shared" si="439"/>
        <v>0</v>
      </c>
    </row>
    <row r="3494" spans="1:24" x14ac:dyDescent="0.25">
      <c r="A3494" t="s">
        <v>852</v>
      </c>
      <c r="B3494" s="4">
        <v>43955</v>
      </c>
      <c r="C3494">
        <v>2020</v>
      </c>
      <c r="D3494" t="s">
        <v>2141</v>
      </c>
      <c r="F3494" t="s">
        <v>2206</v>
      </c>
      <c r="G3494" t="s">
        <v>5717</v>
      </c>
      <c r="I3494" t="s">
        <v>2141</v>
      </c>
      <c r="J3494" t="s">
        <v>6877</v>
      </c>
      <c r="K3494" s="2">
        <v>2990</v>
      </c>
      <c r="L3494" s="2">
        <v>2990</v>
      </c>
      <c r="M3494" t="b">
        <v>1</v>
      </c>
      <c r="N3494">
        <v>100</v>
      </c>
      <c r="O3494">
        <f t="shared" si="432"/>
        <v>1</v>
      </c>
      <c r="P3494">
        <f t="shared" si="433"/>
        <v>0</v>
      </c>
      <c r="Q3494">
        <f t="shared" si="434"/>
        <v>1</v>
      </c>
      <c r="R3494">
        <f t="shared" si="435"/>
        <v>0</v>
      </c>
      <c r="S3494">
        <f t="shared" si="436"/>
        <v>0</v>
      </c>
      <c r="T3494">
        <f t="shared" si="437"/>
        <v>1</v>
      </c>
      <c r="U3494" s="16">
        <v>43962.863020833334</v>
      </c>
      <c r="V3494">
        <f t="shared" si="438"/>
        <v>2020</v>
      </c>
      <c r="W3494" t="b">
        <v>0</v>
      </c>
      <c r="X3494">
        <f t="shared" si="439"/>
        <v>0</v>
      </c>
    </row>
    <row r="3495" spans="1:24" x14ac:dyDescent="0.25">
      <c r="A3495" t="s">
        <v>294</v>
      </c>
      <c r="B3495" s="4">
        <v>43963</v>
      </c>
      <c r="C3495">
        <v>2020</v>
      </c>
      <c r="D3495" t="s">
        <v>2141</v>
      </c>
      <c r="F3495" t="s">
        <v>2207</v>
      </c>
      <c r="G3495" t="s">
        <v>5718</v>
      </c>
      <c r="I3495" t="s">
        <v>2141</v>
      </c>
      <c r="J3495" t="s">
        <v>6877</v>
      </c>
      <c r="K3495" s="2">
        <v>8000</v>
      </c>
      <c r="L3495" s="2">
        <v>8000</v>
      </c>
      <c r="M3495" t="b">
        <v>1</v>
      </c>
      <c r="N3495">
        <v>100</v>
      </c>
      <c r="O3495">
        <f t="shared" si="432"/>
        <v>1</v>
      </c>
      <c r="P3495">
        <f t="shared" si="433"/>
        <v>0</v>
      </c>
      <c r="Q3495">
        <f t="shared" si="434"/>
        <v>1</v>
      </c>
      <c r="R3495">
        <f t="shared" si="435"/>
        <v>0</v>
      </c>
      <c r="S3495">
        <f t="shared" si="436"/>
        <v>0</v>
      </c>
      <c r="T3495">
        <f t="shared" si="437"/>
        <v>1</v>
      </c>
      <c r="U3495" s="16">
        <v>43963.600532407407</v>
      </c>
      <c r="V3495">
        <f t="shared" si="438"/>
        <v>2020</v>
      </c>
      <c r="W3495" t="b">
        <v>0</v>
      </c>
      <c r="X3495">
        <f t="shared" si="439"/>
        <v>0</v>
      </c>
    </row>
    <row r="3496" spans="1:24" x14ac:dyDescent="0.25">
      <c r="A3496" t="s">
        <v>294</v>
      </c>
      <c r="B3496" s="4">
        <v>43983</v>
      </c>
      <c r="C3496">
        <v>2020</v>
      </c>
      <c r="D3496" t="s">
        <v>2141</v>
      </c>
      <c r="E3496" t="s">
        <v>2183</v>
      </c>
      <c r="F3496" t="s">
        <v>2207</v>
      </c>
      <c r="G3496" t="s">
        <v>5719</v>
      </c>
      <c r="I3496" t="s">
        <v>2141</v>
      </c>
      <c r="J3496" t="s">
        <v>6877</v>
      </c>
      <c r="K3496" s="2">
        <v>4000</v>
      </c>
      <c r="L3496" s="2">
        <v>4000</v>
      </c>
      <c r="M3496" t="b">
        <v>1</v>
      </c>
      <c r="N3496">
        <v>100</v>
      </c>
      <c r="O3496">
        <f t="shared" si="432"/>
        <v>1</v>
      </c>
      <c r="P3496">
        <f t="shared" si="433"/>
        <v>0</v>
      </c>
      <c r="Q3496">
        <f t="shared" si="434"/>
        <v>1</v>
      </c>
      <c r="R3496">
        <f t="shared" si="435"/>
        <v>0</v>
      </c>
      <c r="S3496">
        <f t="shared" si="436"/>
        <v>0</v>
      </c>
      <c r="T3496">
        <f t="shared" si="437"/>
        <v>1</v>
      </c>
      <c r="U3496" s="16">
        <v>43983.641134259262</v>
      </c>
      <c r="V3496">
        <f t="shared" si="438"/>
        <v>2020</v>
      </c>
      <c r="W3496" t="b">
        <v>0</v>
      </c>
      <c r="X3496">
        <f t="shared" si="439"/>
        <v>0</v>
      </c>
    </row>
    <row r="3497" spans="1:24" x14ac:dyDescent="0.25">
      <c r="A3497" t="s">
        <v>907</v>
      </c>
      <c r="B3497" s="4">
        <v>43998</v>
      </c>
      <c r="C3497">
        <v>2020</v>
      </c>
      <c r="D3497" t="s">
        <v>2141</v>
      </c>
      <c r="F3497" t="s">
        <v>2203</v>
      </c>
      <c r="G3497" t="s">
        <v>5720</v>
      </c>
      <c r="I3497" t="s">
        <v>2141</v>
      </c>
      <c r="J3497" t="s">
        <v>6877</v>
      </c>
      <c r="K3497" s="2">
        <v>4000</v>
      </c>
      <c r="L3497" s="2">
        <v>4000</v>
      </c>
      <c r="M3497" t="b">
        <v>1</v>
      </c>
      <c r="N3497">
        <v>100</v>
      </c>
      <c r="O3497">
        <f t="shared" si="432"/>
        <v>1</v>
      </c>
      <c r="P3497">
        <f t="shared" si="433"/>
        <v>0</v>
      </c>
      <c r="Q3497">
        <f t="shared" si="434"/>
        <v>1</v>
      </c>
      <c r="R3497">
        <f t="shared" si="435"/>
        <v>0</v>
      </c>
      <c r="S3497">
        <f t="shared" si="436"/>
        <v>0</v>
      </c>
      <c r="T3497">
        <f t="shared" si="437"/>
        <v>1</v>
      </c>
      <c r="U3497" s="16">
        <v>43997.585509259261</v>
      </c>
      <c r="V3497">
        <f t="shared" si="438"/>
        <v>2020</v>
      </c>
      <c r="W3497" t="b">
        <v>0</v>
      </c>
      <c r="X3497">
        <f t="shared" si="439"/>
        <v>0</v>
      </c>
    </row>
    <row r="3498" spans="1:24" x14ac:dyDescent="0.25">
      <c r="A3498" t="s">
        <v>1961</v>
      </c>
      <c r="B3498" s="4">
        <v>44004</v>
      </c>
      <c r="C3498">
        <v>2020</v>
      </c>
      <c r="D3498" t="s">
        <v>2144</v>
      </c>
      <c r="F3498" t="s">
        <v>2203</v>
      </c>
      <c r="G3498" t="s">
        <v>5721</v>
      </c>
      <c r="I3498" t="s">
        <v>2141</v>
      </c>
      <c r="J3498" t="s">
        <v>6877</v>
      </c>
      <c r="K3498" s="2">
        <v>4000</v>
      </c>
      <c r="L3498" s="2">
        <v>4000</v>
      </c>
      <c r="M3498" t="b">
        <v>1</v>
      </c>
      <c r="N3498">
        <v>100</v>
      </c>
      <c r="O3498">
        <f t="shared" si="432"/>
        <v>1</v>
      </c>
      <c r="P3498">
        <f t="shared" si="433"/>
        <v>0</v>
      </c>
      <c r="Q3498">
        <f t="shared" si="434"/>
        <v>1</v>
      </c>
      <c r="R3498">
        <f t="shared" si="435"/>
        <v>0</v>
      </c>
      <c r="S3498">
        <f t="shared" si="436"/>
        <v>0</v>
      </c>
      <c r="T3498">
        <f t="shared" si="437"/>
        <v>1</v>
      </c>
      <c r="U3498" s="16">
        <v>44004.545902777776</v>
      </c>
      <c r="V3498">
        <f t="shared" si="438"/>
        <v>2020</v>
      </c>
      <c r="W3498" t="b">
        <v>0</v>
      </c>
      <c r="X3498">
        <f t="shared" si="439"/>
        <v>0</v>
      </c>
    </row>
    <row r="3499" spans="1:24" x14ac:dyDescent="0.25">
      <c r="A3499" t="s">
        <v>1953</v>
      </c>
      <c r="B3499" s="4">
        <v>44291</v>
      </c>
      <c r="C3499">
        <v>2021</v>
      </c>
      <c r="D3499" t="s">
        <v>2141</v>
      </c>
      <c r="F3499" t="s">
        <v>2211</v>
      </c>
      <c r="G3499" t="s">
        <v>5722</v>
      </c>
      <c r="I3499" t="s">
        <v>2141</v>
      </c>
      <c r="J3499" t="s">
        <v>6877</v>
      </c>
      <c r="K3499" s="2">
        <v>8000</v>
      </c>
      <c r="L3499" s="2">
        <v>8000</v>
      </c>
      <c r="M3499" t="b">
        <v>1</v>
      </c>
      <c r="N3499">
        <v>100</v>
      </c>
      <c r="O3499">
        <f t="shared" si="432"/>
        <v>1</v>
      </c>
      <c r="P3499">
        <f t="shared" si="433"/>
        <v>0</v>
      </c>
      <c r="Q3499">
        <f t="shared" si="434"/>
        <v>1</v>
      </c>
      <c r="R3499">
        <f t="shared" si="435"/>
        <v>0</v>
      </c>
      <c r="S3499">
        <f t="shared" si="436"/>
        <v>0</v>
      </c>
      <c r="T3499">
        <f t="shared" si="437"/>
        <v>1</v>
      </c>
      <c r="U3499" s="16">
        <v>44278.554861111108</v>
      </c>
      <c r="V3499">
        <f t="shared" si="438"/>
        <v>2021</v>
      </c>
      <c r="W3499" t="b">
        <v>0</v>
      </c>
      <c r="X3499">
        <f t="shared" si="439"/>
        <v>0</v>
      </c>
    </row>
    <row r="3500" spans="1:24" x14ac:dyDescent="0.25">
      <c r="A3500" t="s">
        <v>107</v>
      </c>
      <c r="B3500" s="4">
        <v>44292</v>
      </c>
      <c r="C3500">
        <v>2021</v>
      </c>
      <c r="D3500" t="s">
        <v>2141</v>
      </c>
      <c r="E3500" t="s">
        <v>2183</v>
      </c>
      <c r="F3500" t="s">
        <v>2201</v>
      </c>
      <c r="G3500" t="s">
        <v>5723</v>
      </c>
      <c r="I3500" t="s">
        <v>2141</v>
      </c>
      <c r="J3500" t="s">
        <v>6877</v>
      </c>
      <c r="K3500" s="2">
        <v>12000</v>
      </c>
      <c r="L3500" s="2">
        <v>12000</v>
      </c>
      <c r="M3500" t="b">
        <v>1</v>
      </c>
      <c r="N3500">
        <v>100</v>
      </c>
      <c r="O3500">
        <f t="shared" si="432"/>
        <v>1</v>
      </c>
      <c r="P3500">
        <f t="shared" si="433"/>
        <v>0</v>
      </c>
      <c r="Q3500">
        <f t="shared" si="434"/>
        <v>1</v>
      </c>
      <c r="R3500">
        <f t="shared" si="435"/>
        <v>0</v>
      </c>
      <c r="S3500">
        <f t="shared" si="436"/>
        <v>0</v>
      </c>
      <c r="T3500">
        <f t="shared" si="437"/>
        <v>1</v>
      </c>
      <c r="U3500" s="16">
        <v>44292.619606481479</v>
      </c>
      <c r="V3500">
        <f t="shared" si="438"/>
        <v>2021</v>
      </c>
      <c r="W3500" t="b">
        <v>0</v>
      </c>
      <c r="X3500">
        <f t="shared" si="439"/>
        <v>0</v>
      </c>
    </row>
    <row r="3501" spans="1:24" x14ac:dyDescent="0.25">
      <c r="A3501" t="s">
        <v>1964</v>
      </c>
      <c r="B3501" s="4">
        <v>44292</v>
      </c>
      <c r="C3501">
        <v>2021</v>
      </c>
      <c r="D3501" t="s">
        <v>2141</v>
      </c>
      <c r="E3501" t="s">
        <v>2183</v>
      </c>
      <c r="F3501" t="s">
        <v>2206</v>
      </c>
      <c r="G3501" t="s">
        <v>5724</v>
      </c>
      <c r="I3501" t="s">
        <v>2141</v>
      </c>
      <c r="J3501" t="s">
        <v>6877</v>
      </c>
      <c r="K3501" s="2">
        <v>4000</v>
      </c>
      <c r="L3501" s="2">
        <v>4000</v>
      </c>
      <c r="M3501" t="b">
        <v>1</v>
      </c>
      <c r="N3501">
        <v>100</v>
      </c>
      <c r="O3501">
        <f t="shared" si="432"/>
        <v>1</v>
      </c>
      <c r="P3501">
        <f t="shared" si="433"/>
        <v>0</v>
      </c>
      <c r="Q3501">
        <f t="shared" si="434"/>
        <v>1</v>
      </c>
      <c r="R3501">
        <f t="shared" si="435"/>
        <v>0</v>
      </c>
      <c r="S3501">
        <f t="shared" si="436"/>
        <v>0</v>
      </c>
      <c r="T3501">
        <f t="shared" si="437"/>
        <v>1</v>
      </c>
      <c r="U3501" s="16">
        <v>44292.753738425927</v>
      </c>
      <c r="V3501">
        <f t="shared" si="438"/>
        <v>2021</v>
      </c>
      <c r="W3501" t="b">
        <v>0</v>
      </c>
      <c r="X3501">
        <f t="shared" si="439"/>
        <v>0</v>
      </c>
    </row>
    <row r="3502" spans="1:24" x14ac:dyDescent="0.25">
      <c r="A3502" t="s">
        <v>189</v>
      </c>
      <c r="B3502" s="4">
        <v>44293</v>
      </c>
      <c r="C3502">
        <v>2021</v>
      </c>
      <c r="D3502" t="s">
        <v>2141</v>
      </c>
      <c r="E3502" t="s">
        <v>2183</v>
      </c>
      <c r="F3502" t="s">
        <v>2201</v>
      </c>
      <c r="G3502" t="s">
        <v>5725</v>
      </c>
      <c r="I3502" t="s">
        <v>2141</v>
      </c>
      <c r="J3502" t="s">
        <v>6877</v>
      </c>
      <c r="K3502" s="2">
        <v>4000</v>
      </c>
      <c r="L3502" s="2">
        <v>4000</v>
      </c>
      <c r="M3502" t="b">
        <v>1</v>
      </c>
      <c r="N3502">
        <v>100</v>
      </c>
      <c r="O3502">
        <f t="shared" si="432"/>
        <v>1</v>
      </c>
      <c r="P3502">
        <f t="shared" si="433"/>
        <v>0</v>
      </c>
      <c r="Q3502">
        <f t="shared" si="434"/>
        <v>1</v>
      </c>
      <c r="R3502">
        <f t="shared" si="435"/>
        <v>0</v>
      </c>
      <c r="S3502">
        <f t="shared" si="436"/>
        <v>0</v>
      </c>
      <c r="T3502">
        <f t="shared" si="437"/>
        <v>1</v>
      </c>
      <c r="U3502" s="16">
        <v>44293.830983796295</v>
      </c>
      <c r="V3502">
        <f t="shared" si="438"/>
        <v>2021</v>
      </c>
      <c r="W3502" t="b">
        <v>0</v>
      </c>
      <c r="X3502">
        <f t="shared" si="439"/>
        <v>0</v>
      </c>
    </row>
    <row r="3503" spans="1:24" x14ac:dyDescent="0.25">
      <c r="A3503" t="s">
        <v>69</v>
      </c>
      <c r="B3503" s="4">
        <v>44320</v>
      </c>
      <c r="C3503">
        <v>2021</v>
      </c>
      <c r="D3503" t="s">
        <v>2141</v>
      </c>
      <c r="E3503" t="s">
        <v>2183</v>
      </c>
      <c r="F3503" t="s">
        <v>2182</v>
      </c>
      <c r="G3503" t="s">
        <v>5726</v>
      </c>
      <c r="I3503" t="s">
        <v>2141</v>
      </c>
      <c r="J3503" t="s">
        <v>6877</v>
      </c>
      <c r="K3503" s="2">
        <v>8000</v>
      </c>
      <c r="L3503" s="2">
        <v>8000</v>
      </c>
      <c r="M3503" t="b">
        <v>1</v>
      </c>
      <c r="N3503">
        <v>100</v>
      </c>
      <c r="O3503">
        <f t="shared" si="432"/>
        <v>1</v>
      </c>
      <c r="P3503">
        <f t="shared" si="433"/>
        <v>0</v>
      </c>
      <c r="Q3503">
        <f t="shared" si="434"/>
        <v>1</v>
      </c>
      <c r="R3503">
        <f t="shared" si="435"/>
        <v>0</v>
      </c>
      <c r="S3503">
        <f t="shared" si="436"/>
        <v>0</v>
      </c>
      <c r="T3503">
        <f t="shared" si="437"/>
        <v>1</v>
      </c>
      <c r="U3503" s="16">
        <v>44298.755682870367</v>
      </c>
      <c r="V3503">
        <f t="shared" si="438"/>
        <v>2021</v>
      </c>
      <c r="W3503" t="b">
        <v>0</v>
      </c>
      <c r="X3503">
        <f t="shared" si="439"/>
        <v>0</v>
      </c>
    </row>
    <row r="3504" spans="1:24" x14ac:dyDescent="0.25">
      <c r="A3504" t="s">
        <v>1993</v>
      </c>
      <c r="B3504" s="4">
        <v>44306</v>
      </c>
      <c r="C3504">
        <v>2021</v>
      </c>
      <c r="D3504" t="s">
        <v>2141</v>
      </c>
      <c r="E3504" t="s">
        <v>2183</v>
      </c>
      <c r="F3504" t="s">
        <v>2206</v>
      </c>
      <c r="G3504" t="s">
        <v>5727</v>
      </c>
      <c r="I3504" t="s">
        <v>2141</v>
      </c>
      <c r="J3504" t="s">
        <v>6877</v>
      </c>
      <c r="K3504" s="2">
        <v>4000</v>
      </c>
      <c r="L3504" s="2">
        <v>4000</v>
      </c>
      <c r="M3504" t="b">
        <v>1</v>
      </c>
      <c r="N3504">
        <v>100</v>
      </c>
      <c r="O3504">
        <f t="shared" si="432"/>
        <v>1</v>
      </c>
      <c r="P3504">
        <f t="shared" si="433"/>
        <v>0</v>
      </c>
      <c r="Q3504">
        <f t="shared" si="434"/>
        <v>1</v>
      </c>
      <c r="R3504">
        <f t="shared" si="435"/>
        <v>0</v>
      </c>
      <c r="S3504">
        <f t="shared" si="436"/>
        <v>0</v>
      </c>
      <c r="T3504">
        <f t="shared" si="437"/>
        <v>1</v>
      </c>
      <c r="U3504" s="16">
        <v>44306.496898148151</v>
      </c>
      <c r="V3504">
        <f t="shared" si="438"/>
        <v>2021</v>
      </c>
      <c r="W3504" t="b">
        <v>0</v>
      </c>
      <c r="X3504">
        <f t="shared" si="439"/>
        <v>0</v>
      </c>
    </row>
    <row r="3505" spans="1:24" x14ac:dyDescent="0.25">
      <c r="A3505" t="s">
        <v>629</v>
      </c>
      <c r="B3505" s="4">
        <v>44307</v>
      </c>
      <c r="C3505">
        <v>2021</v>
      </c>
      <c r="D3505" t="s">
        <v>2141</v>
      </c>
      <c r="E3505" t="s">
        <v>2183</v>
      </c>
      <c r="F3505" t="s">
        <v>2201</v>
      </c>
      <c r="G3505" t="s">
        <v>5728</v>
      </c>
      <c r="I3505" t="s">
        <v>2141</v>
      </c>
      <c r="J3505" t="s">
        <v>6877</v>
      </c>
      <c r="K3505" s="2">
        <v>22800</v>
      </c>
      <c r="L3505" s="2">
        <v>22800</v>
      </c>
      <c r="M3505" t="b">
        <v>1</v>
      </c>
      <c r="N3505">
        <v>100</v>
      </c>
      <c r="O3505">
        <f t="shared" si="432"/>
        <v>1</v>
      </c>
      <c r="P3505">
        <f t="shared" si="433"/>
        <v>0</v>
      </c>
      <c r="Q3505">
        <f t="shared" si="434"/>
        <v>1</v>
      </c>
      <c r="R3505">
        <f t="shared" si="435"/>
        <v>0</v>
      </c>
      <c r="S3505">
        <f t="shared" si="436"/>
        <v>0</v>
      </c>
      <c r="T3505">
        <f t="shared" si="437"/>
        <v>1</v>
      </c>
      <c r="U3505" s="16">
        <v>44307.619432870371</v>
      </c>
      <c r="V3505">
        <f t="shared" si="438"/>
        <v>2021</v>
      </c>
      <c r="W3505" t="b">
        <v>0</v>
      </c>
      <c r="X3505">
        <f t="shared" si="439"/>
        <v>0</v>
      </c>
    </row>
    <row r="3506" spans="1:24" x14ac:dyDescent="0.25">
      <c r="A3506" t="s">
        <v>771</v>
      </c>
      <c r="B3506" s="4">
        <v>44307</v>
      </c>
      <c r="C3506">
        <v>2021</v>
      </c>
      <c r="D3506" t="s">
        <v>2141</v>
      </c>
      <c r="E3506" t="s">
        <v>2183</v>
      </c>
      <c r="F3506" t="s">
        <v>2210</v>
      </c>
      <c r="G3506" t="s">
        <v>5729</v>
      </c>
      <c r="I3506" t="s">
        <v>2141</v>
      </c>
      <c r="J3506" t="s">
        <v>6877</v>
      </c>
      <c r="K3506" s="2">
        <v>8000</v>
      </c>
      <c r="L3506" s="2">
        <v>8000</v>
      </c>
      <c r="M3506" t="b">
        <v>1</v>
      </c>
      <c r="N3506">
        <v>100</v>
      </c>
      <c r="O3506">
        <f t="shared" si="432"/>
        <v>1</v>
      </c>
      <c r="P3506">
        <f t="shared" si="433"/>
        <v>0</v>
      </c>
      <c r="Q3506">
        <f t="shared" si="434"/>
        <v>1</v>
      </c>
      <c r="R3506">
        <f t="shared" si="435"/>
        <v>0</v>
      </c>
      <c r="S3506">
        <f t="shared" si="436"/>
        <v>0</v>
      </c>
      <c r="T3506">
        <f t="shared" si="437"/>
        <v>1</v>
      </c>
      <c r="U3506" s="16">
        <v>44307.644421296296</v>
      </c>
      <c r="V3506">
        <f t="shared" si="438"/>
        <v>2021</v>
      </c>
      <c r="W3506" t="b">
        <v>0</v>
      </c>
      <c r="X3506">
        <f t="shared" si="439"/>
        <v>0</v>
      </c>
    </row>
    <row r="3507" spans="1:24" x14ac:dyDescent="0.25">
      <c r="A3507" t="s">
        <v>629</v>
      </c>
      <c r="B3507" s="4">
        <v>44308</v>
      </c>
      <c r="C3507">
        <v>2021</v>
      </c>
      <c r="D3507" t="s">
        <v>2141</v>
      </c>
      <c r="E3507" t="s">
        <v>2183</v>
      </c>
      <c r="F3507" t="s">
        <v>2201</v>
      </c>
      <c r="G3507" t="s">
        <v>5730</v>
      </c>
      <c r="I3507" t="s">
        <v>2141</v>
      </c>
      <c r="J3507" t="s">
        <v>6877</v>
      </c>
      <c r="K3507" s="2">
        <v>4000</v>
      </c>
      <c r="L3507" s="2">
        <v>4000</v>
      </c>
      <c r="M3507" t="b">
        <v>1</v>
      </c>
      <c r="N3507">
        <v>100</v>
      </c>
      <c r="O3507">
        <f t="shared" si="432"/>
        <v>1</v>
      </c>
      <c r="P3507">
        <f t="shared" si="433"/>
        <v>0</v>
      </c>
      <c r="Q3507">
        <f t="shared" si="434"/>
        <v>1</v>
      </c>
      <c r="R3507">
        <f t="shared" si="435"/>
        <v>0</v>
      </c>
      <c r="S3507">
        <f t="shared" si="436"/>
        <v>0</v>
      </c>
      <c r="T3507">
        <f t="shared" si="437"/>
        <v>1</v>
      </c>
      <c r="U3507" s="16">
        <v>44308.877754629626</v>
      </c>
      <c r="V3507">
        <f t="shared" si="438"/>
        <v>2021</v>
      </c>
      <c r="W3507" t="b">
        <v>0</v>
      </c>
      <c r="X3507">
        <f t="shared" si="439"/>
        <v>0</v>
      </c>
    </row>
    <row r="3508" spans="1:24" x14ac:dyDescent="0.25">
      <c r="A3508" t="s">
        <v>1966</v>
      </c>
      <c r="B3508" s="4">
        <v>44311</v>
      </c>
      <c r="C3508">
        <v>2021</v>
      </c>
      <c r="D3508" t="s">
        <v>2141</v>
      </c>
      <c r="E3508" t="s">
        <v>2183</v>
      </c>
      <c r="F3508" t="s">
        <v>2182</v>
      </c>
      <c r="G3508" t="s">
        <v>5731</v>
      </c>
      <c r="I3508" t="s">
        <v>2141</v>
      </c>
      <c r="J3508" t="s">
        <v>6877</v>
      </c>
      <c r="K3508" s="2">
        <v>4000</v>
      </c>
      <c r="L3508" s="2">
        <v>4000</v>
      </c>
      <c r="M3508" t="b">
        <v>1</v>
      </c>
      <c r="N3508">
        <v>100</v>
      </c>
      <c r="O3508">
        <f t="shared" si="432"/>
        <v>1</v>
      </c>
      <c r="P3508">
        <f t="shared" si="433"/>
        <v>0</v>
      </c>
      <c r="Q3508">
        <f t="shared" si="434"/>
        <v>1</v>
      </c>
      <c r="R3508">
        <f t="shared" si="435"/>
        <v>0</v>
      </c>
      <c r="S3508">
        <f t="shared" si="436"/>
        <v>0</v>
      </c>
      <c r="T3508">
        <f t="shared" si="437"/>
        <v>1</v>
      </c>
      <c r="U3508" s="16">
        <v>44309.759675925925</v>
      </c>
      <c r="V3508">
        <f t="shared" si="438"/>
        <v>2021</v>
      </c>
      <c r="W3508" t="b">
        <v>0</v>
      </c>
      <c r="X3508">
        <f t="shared" si="439"/>
        <v>0</v>
      </c>
    </row>
    <row r="3509" spans="1:24" x14ac:dyDescent="0.25">
      <c r="A3509" t="s">
        <v>627</v>
      </c>
      <c r="B3509" s="4">
        <v>44316</v>
      </c>
      <c r="C3509">
        <v>2021</v>
      </c>
      <c r="D3509" t="s">
        <v>2141</v>
      </c>
      <c r="E3509" t="s">
        <v>2183</v>
      </c>
      <c r="F3509" t="s">
        <v>2211</v>
      </c>
      <c r="G3509" t="s">
        <v>5732</v>
      </c>
      <c r="I3509" t="s">
        <v>2141</v>
      </c>
      <c r="J3509" t="s">
        <v>6877</v>
      </c>
      <c r="K3509" s="2">
        <v>16000</v>
      </c>
      <c r="L3509" s="2">
        <v>16000</v>
      </c>
      <c r="M3509" t="b">
        <v>1</v>
      </c>
      <c r="N3509">
        <v>100</v>
      </c>
      <c r="O3509">
        <f t="shared" si="432"/>
        <v>1</v>
      </c>
      <c r="P3509">
        <f t="shared" si="433"/>
        <v>0</v>
      </c>
      <c r="Q3509">
        <f t="shared" si="434"/>
        <v>1</v>
      </c>
      <c r="R3509">
        <f t="shared" si="435"/>
        <v>0</v>
      </c>
      <c r="S3509">
        <f t="shared" si="436"/>
        <v>0</v>
      </c>
      <c r="T3509">
        <f t="shared" si="437"/>
        <v>1</v>
      </c>
      <c r="U3509" s="16">
        <v>44316.752106481479</v>
      </c>
      <c r="V3509">
        <f t="shared" si="438"/>
        <v>2021</v>
      </c>
      <c r="W3509" t="b">
        <v>0</v>
      </c>
      <c r="X3509">
        <f t="shared" si="439"/>
        <v>0</v>
      </c>
    </row>
    <row r="3510" spans="1:24" x14ac:dyDescent="0.25">
      <c r="A3510" t="s">
        <v>86</v>
      </c>
      <c r="B3510" s="4">
        <v>44327</v>
      </c>
      <c r="C3510">
        <v>2021</v>
      </c>
      <c r="D3510" t="s">
        <v>2141</v>
      </c>
      <c r="E3510" t="s">
        <v>2183</v>
      </c>
      <c r="F3510" t="s">
        <v>2203</v>
      </c>
      <c r="G3510" t="s">
        <v>5733</v>
      </c>
      <c r="I3510" t="s">
        <v>2141</v>
      </c>
      <c r="J3510" t="s">
        <v>6877</v>
      </c>
      <c r="K3510" s="2">
        <v>22800</v>
      </c>
      <c r="L3510" s="2">
        <v>22800</v>
      </c>
      <c r="M3510" t="b">
        <v>1</v>
      </c>
      <c r="N3510">
        <v>100</v>
      </c>
      <c r="O3510">
        <f t="shared" si="432"/>
        <v>1</v>
      </c>
      <c r="P3510">
        <f t="shared" si="433"/>
        <v>0</v>
      </c>
      <c r="Q3510">
        <f t="shared" si="434"/>
        <v>1</v>
      </c>
      <c r="R3510">
        <f t="shared" si="435"/>
        <v>0</v>
      </c>
      <c r="S3510">
        <f t="shared" si="436"/>
        <v>0</v>
      </c>
      <c r="T3510">
        <f t="shared" si="437"/>
        <v>1</v>
      </c>
      <c r="U3510" s="16">
        <v>44322.591435185182</v>
      </c>
      <c r="V3510">
        <f t="shared" si="438"/>
        <v>2021</v>
      </c>
      <c r="W3510" t="b">
        <v>0</v>
      </c>
      <c r="X3510">
        <f t="shared" si="439"/>
        <v>0</v>
      </c>
    </row>
    <row r="3511" spans="1:24" x14ac:dyDescent="0.25">
      <c r="A3511" t="s">
        <v>1961</v>
      </c>
      <c r="B3511" s="4">
        <v>44306</v>
      </c>
      <c r="C3511">
        <v>2021</v>
      </c>
      <c r="D3511" t="s">
        <v>2141</v>
      </c>
      <c r="E3511" t="s">
        <v>2183</v>
      </c>
      <c r="F3511" t="s">
        <v>2201</v>
      </c>
      <c r="G3511" t="s">
        <v>5734</v>
      </c>
      <c r="I3511" t="s">
        <v>2141</v>
      </c>
      <c r="J3511" t="s">
        <v>6877</v>
      </c>
      <c r="K3511" s="2">
        <v>20160</v>
      </c>
      <c r="L3511" s="2">
        <v>20160</v>
      </c>
      <c r="M3511" t="b">
        <v>1</v>
      </c>
      <c r="N3511">
        <v>100</v>
      </c>
      <c r="O3511">
        <f t="shared" si="432"/>
        <v>1</v>
      </c>
      <c r="P3511">
        <f t="shared" si="433"/>
        <v>0</v>
      </c>
      <c r="Q3511">
        <f t="shared" si="434"/>
        <v>1</v>
      </c>
      <c r="R3511">
        <f t="shared" si="435"/>
        <v>0</v>
      </c>
      <c r="S3511">
        <f t="shared" si="436"/>
        <v>0</v>
      </c>
      <c r="T3511">
        <f t="shared" si="437"/>
        <v>1</v>
      </c>
      <c r="U3511" s="16">
        <v>44250.660428240742</v>
      </c>
      <c r="V3511">
        <f t="shared" si="438"/>
        <v>2021</v>
      </c>
      <c r="W3511" t="b">
        <v>0</v>
      </c>
      <c r="X3511">
        <f t="shared" si="439"/>
        <v>0</v>
      </c>
    </row>
    <row r="3512" spans="1:24" x14ac:dyDescent="0.25">
      <c r="A3512" t="s">
        <v>255</v>
      </c>
      <c r="B3512" s="4">
        <v>44322</v>
      </c>
      <c r="C3512">
        <v>2021</v>
      </c>
      <c r="D3512" t="s">
        <v>2141</v>
      </c>
      <c r="E3512" t="s">
        <v>2183</v>
      </c>
      <c r="F3512" t="s">
        <v>2206</v>
      </c>
      <c r="G3512" t="s">
        <v>5735</v>
      </c>
      <c r="I3512" t="s">
        <v>2141</v>
      </c>
      <c r="J3512" t="s">
        <v>6877</v>
      </c>
      <c r="K3512" s="2">
        <v>20160</v>
      </c>
      <c r="L3512" s="2">
        <v>20160</v>
      </c>
      <c r="M3512" t="b">
        <v>1</v>
      </c>
      <c r="N3512">
        <v>100</v>
      </c>
      <c r="O3512">
        <f t="shared" si="432"/>
        <v>1</v>
      </c>
      <c r="P3512">
        <f t="shared" si="433"/>
        <v>0</v>
      </c>
      <c r="Q3512">
        <f t="shared" si="434"/>
        <v>1</v>
      </c>
      <c r="R3512">
        <f t="shared" si="435"/>
        <v>0</v>
      </c>
      <c r="S3512">
        <f t="shared" si="436"/>
        <v>0</v>
      </c>
      <c r="T3512">
        <f t="shared" si="437"/>
        <v>1</v>
      </c>
      <c r="U3512" s="16">
        <v>44270.643229166664</v>
      </c>
      <c r="V3512">
        <f t="shared" si="438"/>
        <v>2021</v>
      </c>
      <c r="W3512" t="b">
        <v>0</v>
      </c>
      <c r="X3512">
        <f t="shared" si="439"/>
        <v>0</v>
      </c>
    </row>
    <row r="3513" spans="1:24" x14ac:dyDescent="0.25">
      <c r="A3513" t="s">
        <v>1073</v>
      </c>
      <c r="B3513" s="4">
        <v>44334</v>
      </c>
      <c r="C3513">
        <v>2021</v>
      </c>
      <c r="D3513" t="s">
        <v>2141</v>
      </c>
      <c r="E3513" t="s">
        <v>2183</v>
      </c>
      <c r="F3513" t="s">
        <v>2203</v>
      </c>
      <c r="G3513" t="s">
        <v>5736</v>
      </c>
      <c r="I3513" t="s">
        <v>2141</v>
      </c>
      <c r="J3513" t="s">
        <v>6877</v>
      </c>
      <c r="K3513" s="2">
        <v>20160</v>
      </c>
      <c r="L3513" s="2">
        <v>20160</v>
      </c>
      <c r="M3513" t="b">
        <v>1</v>
      </c>
      <c r="N3513">
        <v>100</v>
      </c>
      <c r="O3513">
        <f t="shared" si="432"/>
        <v>1</v>
      </c>
      <c r="P3513">
        <f t="shared" si="433"/>
        <v>0</v>
      </c>
      <c r="Q3513">
        <f t="shared" si="434"/>
        <v>1</v>
      </c>
      <c r="R3513">
        <f t="shared" si="435"/>
        <v>0</v>
      </c>
      <c r="S3513">
        <f t="shared" si="436"/>
        <v>0</v>
      </c>
      <c r="T3513">
        <f t="shared" si="437"/>
        <v>1</v>
      </c>
      <c r="U3513" s="16">
        <v>44321.615127314813</v>
      </c>
      <c r="V3513">
        <f t="shared" si="438"/>
        <v>2021</v>
      </c>
      <c r="W3513" t="b">
        <v>0</v>
      </c>
      <c r="X3513">
        <f t="shared" si="439"/>
        <v>0</v>
      </c>
    </row>
    <row r="3514" spans="1:24" x14ac:dyDescent="0.25">
      <c r="A3514" t="s">
        <v>86</v>
      </c>
      <c r="B3514" s="4">
        <v>44348</v>
      </c>
      <c r="C3514">
        <v>2021</v>
      </c>
      <c r="D3514" t="s">
        <v>2141</v>
      </c>
      <c r="E3514" t="s">
        <v>2183</v>
      </c>
      <c r="F3514" t="s">
        <v>2203</v>
      </c>
      <c r="G3514" t="s">
        <v>5737</v>
      </c>
      <c r="I3514" t="s">
        <v>2141</v>
      </c>
      <c r="J3514" t="s">
        <v>6877</v>
      </c>
      <c r="K3514" s="2">
        <v>55642</v>
      </c>
      <c r="L3514" s="2">
        <v>55642</v>
      </c>
      <c r="M3514" t="b">
        <v>1</v>
      </c>
      <c r="N3514">
        <v>100</v>
      </c>
      <c r="O3514">
        <f t="shared" si="432"/>
        <v>1</v>
      </c>
      <c r="P3514">
        <f t="shared" si="433"/>
        <v>0</v>
      </c>
      <c r="Q3514">
        <f t="shared" si="434"/>
        <v>1</v>
      </c>
      <c r="R3514">
        <f t="shared" si="435"/>
        <v>0</v>
      </c>
      <c r="S3514">
        <f t="shared" si="436"/>
        <v>0</v>
      </c>
      <c r="T3514">
        <f t="shared" si="437"/>
        <v>1</v>
      </c>
      <c r="U3514" s="16">
        <v>44322.595370370371</v>
      </c>
      <c r="V3514">
        <f t="shared" si="438"/>
        <v>2021</v>
      </c>
      <c r="W3514" t="b">
        <v>0</v>
      </c>
      <c r="X3514">
        <f t="shared" si="439"/>
        <v>0</v>
      </c>
    </row>
    <row r="3515" spans="1:24" x14ac:dyDescent="0.25">
      <c r="A3515" t="s">
        <v>255</v>
      </c>
      <c r="B3515" s="4">
        <v>43969</v>
      </c>
      <c r="C3515">
        <v>2020</v>
      </c>
      <c r="D3515" t="s">
        <v>2144</v>
      </c>
      <c r="F3515" t="s">
        <v>2206</v>
      </c>
      <c r="G3515" t="s">
        <v>5738</v>
      </c>
      <c r="I3515" t="s">
        <v>2144</v>
      </c>
      <c r="J3515" t="s">
        <v>6877</v>
      </c>
      <c r="K3515" s="2">
        <v>19200</v>
      </c>
      <c r="L3515" s="2">
        <v>19200</v>
      </c>
      <c r="M3515" t="b">
        <v>1</v>
      </c>
      <c r="N3515">
        <v>100</v>
      </c>
      <c r="O3515">
        <f t="shared" si="432"/>
        <v>1</v>
      </c>
      <c r="P3515">
        <f t="shared" si="433"/>
        <v>0</v>
      </c>
      <c r="Q3515">
        <f t="shared" si="434"/>
        <v>1</v>
      </c>
      <c r="R3515">
        <f t="shared" si="435"/>
        <v>0</v>
      </c>
      <c r="S3515">
        <f t="shared" si="436"/>
        <v>0</v>
      </c>
      <c r="T3515">
        <f t="shared" si="437"/>
        <v>1</v>
      </c>
      <c r="U3515" s="16">
        <v>43910.803738425922</v>
      </c>
      <c r="V3515">
        <f t="shared" si="438"/>
        <v>2020</v>
      </c>
      <c r="W3515" t="b">
        <v>0</v>
      </c>
      <c r="X3515">
        <f t="shared" si="439"/>
        <v>0</v>
      </c>
    </row>
    <row r="3516" spans="1:24" x14ac:dyDescent="0.25">
      <c r="A3516" t="s">
        <v>288</v>
      </c>
      <c r="B3516" s="4">
        <v>44005</v>
      </c>
      <c r="C3516">
        <v>2020</v>
      </c>
      <c r="D3516" t="s">
        <v>2141</v>
      </c>
      <c r="E3516" t="s">
        <v>2183</v>
      </c>
      <c r="F3516" t="s">
        <v>2207</v>
      </c>
      <c r="G3516" t="s">
        <v>5739</v>
      </c>
      <c r="I3516" t="s">
        <v>2152</v>
      </c>
      <c r="J3516" t="s">
        <v>6877</v>
      </c>
      <c r="K3516" s="2">
        <v>90000</v>
      </c>
      <c r="L3516" s="2">
        <v>90000</v>
      </c>
      <c r="M3516" t="b">
        <v>1</v>
      </c>
      <c r="N3516">
        <v>100</v>
      </c>
      <c r="O3516">
        <f t="shared" si="432"/>
        <v>1</v>
      </c>
      <c r="P3516">
        <f t="shared" si="433"/>
        <v>0</v>
      </c>
      <c r="Q3516">
        <f t="shared" si="434"/>
        <v>1</v>
      </c>
      <c r="R3516">
        <f t="shared" si="435"/>
        <v>0</v>
      </c>
      <c r="S3516">
        <f t="shared" si="436"/>
        <v>0</v>
      </c>
      <c r="T3516">
        <f t="shared" si="437"/>
        <v>1</v>
      </c>
      <c r="U3516" s="16">
        <v>44005.544791666667</v>
      </c>
      <c r="V3516">
        <f t="shared" si="438"/>
        <v>2020</v>
      </c>
      <c r="W3516" t="b">
        <v>0</v>
      </c>
      <c r="X3516">
        <f t="shared" si="439"/>
        <v>0</v>
      </c>
    </row>
    <row r="3517" spans="1:24" x14ac:dyDescent="0.25">
      <c r="A3517" t="s">
        <v>2121</v>
      </c>
      <c r="B3517" s="4">
        <v>44000</v>
      </c>
      <c r="C3517">
        <v>2020</v>
      </c>
      <c r="D3517" t="s">
        <v>2162</v>
      </c>
      <c r="F3517" t="s">
        <v>2211</v>
      </c>
      <c r="G3517" t="s">
        <v>5740</v>
      </c>
      <c r="I3517" t="s">
        <v>2162</v>
      </c>
      <c r="J3517" t="s">
        <v>6877</v>
      </c>
      <c r="K3517" s="2">
        <v>51250</v>
      </c>
      <c r="L3517" s="2">
        <v>51250</v>
      </c>
      <c r="M3517" t="b">
        <v>1</v>
      </c>
      <c r="N3517">
        <v>100</v>
      </c>
      <c r="O3517">
        <f t="shared" si="432"/>
        <v>1</v>
      </c>
      <c r="P3517">
        <f t="shared" si="433"/>
        <v>0</v>
      </c>
      <c r="Q3517">
        <f t="shared" si="434"/>
        <v>1</v>
      </c>
      <c r="R3517">
        <f t="shared" si="435"/>
        <v>0</v>
      </c>
      <c r="S3517">
        <f t="shared" si="436"/>
        <v>0</v>
      </c>
      <c r="T3517">
        <f t="shared" si="437"/>
        <v>1</v>
      </c>
      <c r="U3517" s="16">
        <v>44000.812326388892</v>
      </c>
      <c r="V3517">
        <f t="shared" si="438"/>
        <v>2020</v>
      </c>
      <c r="W3517" t="b">
        <v>0</v>
      </c>
      <c r="X3517">
        <f t="shared" si="439"/>
        <v>0</v>
      </c>
    </row>
    <row r="3518" spans="1:24" x14ac:dyDescent="0.25">
      <c r="A3518" t="s">
        <v>627</v>
      </c>
      <c r="B3518" s="4">
        <v>43630</v>
      </c>
      <c r="C3518">
        <v>2019</v>
      </c>
      <c r="D3518" t="s">
        <v>2153</v>
      </c>
      <c r="E3518" t="s">
        <v>2183</v>
      </c>
      <c r="F3518" t="s">
        <v>2207</v>
      </c>
      <c r="G3518" t="s">
        <v>5741</v>
      </c>
      <c r="I3518" t="s">
        <v>2153</v>
      </c>
      <c r="J3518" t="s">
        <v>6877</v>
      </c>
      <c r="K3518" s="2">
        <v>347</v>
      </c>
      <c r="L3518" s="2">
        <v>347</v>
      </c>
      <c r="M3518" t="b">
        <v>1</v>
      </c>
      <c r="N3518">
        <v>100</v>
      </c>
      <c r="O3518">
        <f t="shared" si="432"/>
        <v>1</v>
      </c>
      <c r="P3518">
        <f t="shared" si="433"/>
        <v>0</v>
      </c>
      <c r="Q3518">
        <f t="shared" si="434"/>
        <v>1</v>
      </c>
      <c r="R3518">
        <f t="shared" si="435"/>
        <v>0</v>
      </c>
      <c r="S3518">
        <f t="shared" si="436"/>
        <v>0</v>
      </c>
      <c r="T3518">
        <f t="shared" si="437"/>
        <v>1</v>
      </c>
      <c r="U3518" s="16">
        <v>43600.710509259261</v>
      </c>
      <c r="V3518">
        <f t="shared" si="438"/>
        <v>2019</v>
      </c>
      <c r="W3518" t="b">
        <v>0</v>
      </c>
      <c r="X3518">
        <f t="shared" si="439"/>
        <v>0</v>
      </c>
    </row>
    <row r="3519" spans="1:24" x14ac:dyDescent="0.25">
      <c r="A3519" t="s">
        <v>580</v>
      </c>
      <c r="B3519" s="4">
        <v>42898</v>
      </c>
      <c r="C3519">
        <v>2017</v>
      </c>
      <c r="D3519" t="s">
        <v>2136</v>
      </c>
      <c r="E3519" t="s">
        <v>2182</v>
      </c>
      <c r="F3519" t="s">
        <v>2182</v>
      </c>
      <c r="G3519" t="s">
        <v>5742</v>
      </c>
      <c r="I3519" t="s">
        <v>2141</v>
      </c>
      <c r="J3519" t="s">
        <v>6877</v>
      </c>
      <c r="K3519" s="2">
        <v>2345</v>
      </c>
      <c r="L3519" s="2">
        <v>2345</v>
      </c>
      <c r="M3519" t="b">
        <v>1</v>
      </c>
      <c r="N3519">
        <v>100</v>
      </c>
      <c r="O3519">
        <f t="shared" si="432"/>
        <v>1</v>
      </c>
      <c r="P3519">
        <f t="shared" si="433"/>
        <v>0</v>
      </c>
      <c r="Q3519">
        <f t="shared" si="434"/>
        <v>1</v>
      </c>
      <c r="R3519">
        <f t="shared" si="435"/>
        <v>0</v>
      </c>
      <c r="S3519">
        <f t="shared" si="436"/>
        <v>0</v>
      </c>
      <c r="T3519">
        <f t="shared" si="437"/>
        <v>1</v>
      </c>
      <c r="U3519" s="16">
        <v>42930.546655092592</v>
      </c>
      <c r="V3519">
        <f t="shared" si="438"/>
        <v>2017</v>
      </c>
      <c r="W3519" t="b">
        <v>0</v>
      </c>
      <c r="X3519">
        <f t="shared" si="439"/>
        <v>0</v>
      </c>
    </row>
    <row r="3520" spans="1:24" x14ac:dyDescent="0.25">
      <c r="A3520" t="s">
        <v>73</v>
      </c>
      <c r="B3520" s="4">
        <v>43256</v>
      </c>
      <c r="C3520">
        <v>2018</v>
      </c>
      <c r="D3520" t="s">
        <v>2136</v>
      </c>
      <c r="E3520" t="s">
        <v>2183</v>
      </c>
      <c r="F3520" t="s">
        <v>2182</v>
      </c>
      <c r="G3520" t="s">
        <v>5743</v>
      </c>
      <c r="I3520" t="s">
        <v>2141</v>
      </c>
      <c r="J3520" t="s">
        <v>6877</v>
      </c>
      <c r="K3520" s="2">
        <v>6300</v>
      </c>
      <c r="L3520" s="2">
        <v>6300</v>
      </c>
      <c r="M3520" t="b">
        <v>1</v>
      </c>
      <c r="N3520">
        <v>100</v>
      </c>
      <c r="O3520">
        <f t="shared" si="432"/>
        <v>1</v>
      </c>
      <c r="P3520">
        <f t="shared" si="433"/>
        <v>0</v>
      </c>
      <c r="Q3520">
        <f t="shared" si="434"/>
        <v>1</v>
      </c>
      <c r="R3520">
        <f t="shared" si="435"/>
        <v>0</v>
      </c>
      <c r="S3520">
        <f t="shared" si="436"/>
        <v>0</v>
      </c>
      <c r="T3520">
        <f t="shared" si="437"/>
        <v>1</v>
      </c>
      <c r="U3520" s="16">
        <v>43126.629155092596</v>
      </c>
      <c r="V3520">
        <f t="shared" si="438"/>
        <v>2018</v>
      </c>
      <c r="W3520" t="b">
        <v>0</v>
      </c>
      <c r="X3520">
        <f t="shared" si="439"/>
        <v>0</v>
      </c>
    </row>
    <row r="3521" spans="1:24" x14ac:dyDescent="0.25">
      <c r="A3521" t="s">
        <v>143</v>
      </c>
      <c r="B3521" s="4">
        <v>43203</v>
      </c>
      <c r="C3521">
        <v>2018</v>
      </c>
      <c r="D3521" t="s">
        <v>2136</v>
      </c>
      <c r="E3521" t="s">
        <v>2183</v>
      </c>
      <c r="F3521" t="s">
        <v>2182</v>
      </c>
      <c r="G3521" t="s">
        <v>5744</v>
      </c>
      <c r="I3521" t="s">
        <v>2141</v>
      </c>
      <c r="J3521" t="s">
        <v>6877</v>
      </c>
      <c r="K3521" s="2">
        <v>4450</v>
      </c>
      <c r="L3521" s="2">
        <v>4450</v>
      </c>
      <c r="M3521" t="b">
        <v>1</v>
      </c>
      <c r="N3521">
        <v>100</v>
      </c>
      <c r="O3521">
        <f t="shared" si="432"/>
        <v>1</v>
      </c>
      <c r="P3521">
        <f t="shared" si="433"/>
        <v>0</v>
      </c>
      <c r="Q3521">
        <f t="shared" si="434"/>
        <v>1</v>
      </c>
      <c r="R3521">
        <f t="shared" si="435"/>
        <v>0</v>
      </c>
      <c r="S3521">
        <f t="shared" si="436"/>
        <v>0</v>
      </c>
      <c r="T3521">
        <f t="shared" si="437"/>
        <v>1</v>
      </c>
      <c r="U3521" s="16">
        <v>43194.715682870374</v>
      </c>
      <c r="V3521">
        <f t="shared" si="438"/>
        <v>2018</v>
      </c>
      <c r="W3521" t="b">
        <v>0</v>
      </c>
      <c r="X3521">
        <f t="shared" si="439"/>
        <v>0</v>
      </c>
    </row>
    <row r="3522" spans="1:24" x14ac:dyDescent="0.25">
      <c r="A3522" t="s">
        <v>299</v>
      </c>
      <c r="B3522" s="4">
        <v>43199</v>
      </c>
      <c r="C3522">
        <v>2018</v>
      </c>
      <c r="D3522" t="s">
        <v>2136</v>
      </c>
      <c r="E3522" t="s">
        <v>2185</v>
      </c>
      <c r="F3522" t="s">
        <v>2204</v>
      </c>
      <c r="G3522" t="s">
        <v>5745</v>
      </c>
      <c r="I3522" t="s">
        <v>2141</v>
      </c>
      <c r="J3522" t="s">
        <v>6877</v>
      </c>
      <c r="K3522" s="2">
        <v>2802</v>
      </c>
      <c r="L3522" s="2">
        <v>2802</v>
      </c>
      <c r="M3522" t="b">
        <v>1</v>
      </c>
      <c r="N3522">
        <v>100</v>
      </c>
      <c r="O3522">
        <f t="shared" si="432"/>
        <v>1</v>
      </c>
      <c r="P3522">
        <f t="shared" si="433"/>
        <v>0</v>
      </c>
      <c r="Q3522">
        <f t="shared" si="434"/>
        <v>1</v>
      </c>
      <c r="R3522">
        <f t="shared" si="435"/>
        <v>0</v>
      </c>
      <c r="S3522">
        <f t="shared" si="436"/>
        <v>0</v>
      </c>
      <c r="T3522">
        <f t="shared" si="437"/>
        <v>1</v>
      </c>
      <c r="U3522" s="16">
        <v>43196.755567129629</v>
      </c>
      <c r="V3522">
        <f t="shared" si="438"/>
        <v>2018</v>
      </c>
      <c r="W3522" t="b">
        <v>0</v>
      </c>
      <c r="X3522">
        <f t="shared" si="439"/>
        <v>0</v>
      </c>
    </row>
    <row r="3523" spans="1:24" x14ac:dyDescent="0.25">
      <c r="A3523" t="s">
        <v>129</v>
      </c>
      <c r="B3523" s="4">
        <v>43201</v>
      </c>
      <c r="C3523">
        <v>2018</v>
      </c>
      <c r="D3523" t="s">
        <v>2136</v>
      </c>
      <c r="E3523" t="s">
        <v>2183</v>
      </c>
      <c r="F3523" t="s">
        <v>2201</v>
      </c>
      <c r="G3523" t="s">
        <v>5746</v>
      </c>
      <c r="I3523" t="s">
        <v>2141</v>
      </c>
      <c r="J3523" t="s">
        <v>6877</v>
      </c>
      <c r="K3523" s="2">
        <v>3150</v>
      </c>
      <c r="L3523" s="2">
        <v>3150</v>
      </c>
      <c r="M3523" t="b">
        <v>1</v>
      </c>
      <c r="N3523">
        <v>100</v>
      </c>
      <c r="O3523">
        <f t="shared" ref="O3523:O3586" si="440">IF($M3523=TRUE,1,0)</f>
        <v>1</v>
      </c>
      <c r="P3523">
        <f t="shared" ref="P3523:P3586" si="441">IF($M3523=FALSE,1,0)</f>
        <v>0</v>
      </c>
      <c r="Q3523">
        <f t="shared" ref="Q3523:Q3586" si="442">IF($J3523="Closed Won",1,0)</f>
        <v>1</v>
      </c>
      <c r="R3523">
        <f t="shared" ref="R3523:R3586" si="443">IF($J3523="Closed Lost",1,0)</f>
        <v>0</v>
      </c>
      <c r="S3523">
        <f t="shared" ref="S3523:S3586" si="444">IF(OR($J3523="Closed Won",$J3523="Closed Lost",),0,1)</f>
        <v>0</v>
      </c>
      <c r="T3523">
        <f t="shared" ref="T3523:T3586" si="445">IF(OR($J3523="Closed Won",$J3523="Closed Lost",),1,0)</f>
        <v>1</v>
      </c>
      <c r="U3523" s="16">
        <v>43227.780243055553</v>
      </c>
      <c r="V3523">
        <f t="shared" ref="V3523:V3586" si="446">YEAR($U3523)</f>
        <v>2018</v>
      </c>
      <c r="W3523" t="b">
        <v>0</v>
      </c>
      <c r="X3523">
        <f t="shared" ref="X3523:X3586" si="447">SUM(IF($W3523=TRUE,$K3523,0))</f>
        <v>0</v>
      </c>
    </row>
    <row r="3524" spans="1:24" x14ac:dyDescent="0.25">
      <c r="A3524" t="s">
        <v>912</v>
      </c>
      <c r="B3524" s="4">
        <v>43270</v>
      </c>
      <c r="C3524">
        <v>2018</v>
      </c>
      <c r="D3524" t="s">
        <v>2136</v>
      </c>
      <c r="E3524" t="s">
        <v>2183</v>
      </c>
      <c r="F3524" t="s">
        <v>2182</v>
      </c>
      <c r="G3524" t="s">
        <v>5747</v>
      </c>
      <c r="I3524" t="s">
        <v>2141</v>
      </c>
      <c r="J3524" t="s">
        <v>6877</v>
      </c>
      <c r="K3524" s="2">
        <v>15345</v>
      </c>
      <c r="L3524" s="2">
        <v>15345</v>
      </c>
      <c r="M3524" t="b">
        <v>1</v>
      </c>
      <c r="N3524">
        <v>100</v>
      </c>
      <c r="O3524">
        <f t="shared" si="440"/>
        <v>1</v>
      </c>
      <c r="P3524">
        <f t="shared" si="441"/>
        <v>0</v>
      </c>
      <c r="Q3524">
        <f t="shared" si="442"/>
        <v>1</v>
      </c>
      <c r="R3524">
        <f t="shared" si="443"/>
        <v>0</v>
      </c>
      <c r="S3524">
        <f t="shared" si="444"/>
        <v>0</v>
      </c>
      <c r="T3524">
        <f t="shared" si="445"/>
        <v>1</v>
      </c>
      <c r="U3524" s="16">
        <v>43255.641805555555</v>
      </c>
      <c r="V3524">
        <f t="shared" si="446"/>
        <v>2018</v>
      </c>
      <c r="W3524" t="b">
        <v>0</v>
      </c>
      <c r="X3524">
        <f t="shared" si="447"/>
        <v>0</v>
      </c>
    </row>
    <row r="3525" spans="1:24" x14ac:dyDescent="0.25">
      <c r="A3525" t="s">
        <v>48</v>
      </c>
      <c r="B3525" s="4">
        <v>43272</v>
      </c>
      <c r="C3525">
        <v>2018</v>
      </c>
      <c r="D3525" t="s">
        <v>2136</v>
      </c>
      <c r="E3525" t="s">
        <v>2183</v>
      </c>
      <c r="F3525" t="s">
        <v>2182</v>
      </c>
      <c r="G3525" t="s">
        <v>5748</v>
      </c>
      <c r="I3525" t="s">
        <v>2141</v>
      </c>
      <c r="J3525" t="s">
        <v>6877</v>
      </c>
      <c r="K3525" s="2">
        <v>650</v>
      </c>
      <c r="L3525" s="2">
        <v>650</v>
      </c>
      <c r="M3525" t="b">
        <v>1</v>
      </c>
      <c r="N3525">
        <v>100</v>
      </c>
      <c r="O3525">
        <f t="shared" si="440"/>
        <v>1</v>
      </c>
      <c r="P3525">
        <f t="shared" si="441"/>
        <v>0</v>
      </c>
      <c r="Q3525">
        <f t="shared" si="442"/>
        <v>1</v>
      </c>
      <c r="R3525">
        <f t="shared" si="443"/>
        <v>0</v>
      </c>
      <c r="S3525">
        <f t="shared" si="444"/>
        <v>0</v>
      </c>
      <c r="T3525">
        <f t="shared" si="445"/>
        <v>1</v>
      </c>
      <c r="U3525" s="16">
        <v>43259.528310185182</v>
      </c>
      <c r="V3525">
        <f t="shared" si="446"/>
        <v>2018</v>
      </c>
      <c r="W3525" t="b">
        <v>0</v>
      </c>
      <c r="X3525">
        <f t="shared" si="447"/>
        <v>0</v>
      </c>
    </row>
    <row r="3526" spans="1:24" x14ac:dyDescent="0.25">
      <c r="A3526" t="s">
        <v>273</v>
      </c>
      <c r="B3526" s="4">
        <v>43272</v>
      </c>
      <c r="C3526">
        <v>2018</v>
      </c>
      <c r="D3526" t="s">
        <v>2136</v>
      </c>
      <c r="E3526" t="s">
        <v>2183</v>
      </c>
      <c r="F3526" t="s">
        <v>2204</v>
      </c>
      <c r="G3526" t="s">
        <v>5749</v>
      </c>
      <c r="I3526" t="s">
        <v>2141</v>
      </c>
      <c r="J3526" t="s">
        <v>6877</v>
      </c>
      <c r="K3526" s="2">
        <v>3150</v>
      </c>
      <c r="L3526" s="2">
        <v>3150</v>
      </c>
      <c r="M3526" t="b">
        <v>1</v>
      </c>
      <c r="N3526">
        <v>100</v>
      </c>
      <c r="O3526">
        <f t="shared" si="440"/>
        <v>1</v>
      </c>
      <c r="P3526">
        <f t="shared" si="441"/>
        <v>0</v>
      </c>
      <c r="Q3526">
        <f t="shared" si="442"/>
        <v>1</v>
      </c>
      <c r="R3526">
        <f t="shared" si="443"/>
        <v>0</v>
      </c>
      <c r="S3526">
        <f t="shared" si="444"/>
        <v>0</v>
      </c>
      <c r="T3526">
        <f t="shared" si="445"/>
        <v>1</v>
      </c>
      <c r="U3526" s="16">
        <v>43266.614328703705</v>
      </c>
      <c r="V3526">
        <f t="shared" si="446"/>
        <v>2018</v>
      </c>
      <c r="W3526" t="b">
        <v>0</v>
      </c>
      <c r="X3526">
        <f t="shared" si="447"/>
        <v>0</v>
      </c>
    </row>
    <row r="3527" spans="1:24" x14ac:dyDescent="0.25">
      <c r="A3527" t="s">
        <v>86</v>
      </c>
      <c r="B3527" s="4">
        <v>43264</v>
      </c>
      <c r="C3527">
        <v>2018</v>
      </c>
      <c r="D3527" t="s">
        <v>2136</v>
      </c>
      <c r="E3527" t="s">
        <v>2183</v>
      </c>
      <c r="F3527" t="s">
        <v>2182</v>
      </c>
      <c r="G3527" t="s">
        <v>5750</v>
      </c>
      <c r="I3527" t="s">
        <v>2141</v>
      </c>
      <c r="J3527" t="s">
        <v>6877</v>
      </c>
      <c r="K3527" s="2">
        <v>4450</v>
      </c>
      <c r="L3527" s="2">
        <v>4450</v>
      </c>
      <c r="M3527" t="b">
        <v>1</v>
      </c>
      <c r="N3527">
        <v>100</v>
      </c>
      <c r="O3527">
        <f t="shared" si="440"/>
        <v>1</v>
      </c>
      <c r="P3527">
        <f t="shared" si="441"/>
        <v>0</v>
      </c>
      <c r="Q3527">
        <f t="shared" si="442"/>
        <v>1</v>
      </c>
      <c r="R3527">
        <f t="shared" si="443"/>
        <v>0</v>
      </c>
      <c r="S3527">
        <f t="shared" si="444"/>
        <v>0</v>
      </c>
      <c r="T3527">
        <f t="shared" si="445"/>
        <v>1</v>
      </c>
      <c r="U3527" s="16">
        <v>43272.620752314811</v>
      </c>
      <c r="V3527">
        <f t="shared" si="446"/>
        <v>2018</v>
      </c>
      <c r="W3527" t="b">
        <v>0</v>
      </c>
      <c r="X3527">
        <f t="shared" si="447"/>
        <v>0</v>
      </c>
    </row>
    <row r="3528" spans="1:24" x14ac:dyDescent="0.25">
      <c r="A3528" t="s">
        <v>176</v>
      </c>
      <c r="B3528" s="4">
        <v>43238</v>
      </c>
      <c r="C3528">
        <v>2018</v>
      </c>
      <c r="D3528" t="s">
        <v>2136</v>
      </c>
      <c r="E3528" t="s">
        <v>2183</v>
      </c>
      <c r="F3528" t="s">
        <v>2208</v>
      </c>
      <c r="G3528" t="s">
        <v>5751</v>
      </c>
      <c r="I3528" t="s">
        <v>2141</v>
      </c>
      <c r="J3528" t="s">
        <v>6877</v>
      </c>
      <c r="K3528" s="2">
        <v>650</v>
      </c>
      <c r="L3528" s="2">
        <v>650</v>
      </c>
      <c r="M3528" t="b">
        <v>1</v>
      </c>
      <c r="N3528">
        <v>100</v>
      </c>
      <c r="O3528">
        <f t="shared" si="440"/>
        <v>1</v>
      </c>
      <c r="P3528">
        <f t="shared" si="441"/>
        <v>0</v>
      </c>
      <c r="Q3528">
        <f t="shared" si="442"/>
        <v>1</v>
      </c>
      <c r="R3528">
        <f t="shared" si="443"/>
        <v>0</v>
      </c>
      <c r="S3528">
        <f t="shared" si="444"/>
        <v>0</v>
      </c>
      <c r="T3528">
        <f t="shared" si="445"/>
        <v>1</v>
      </c>
      <c r="U3528" s="16">
        <v>43272.625949074078</v>
      </c>
      <c r="V3528">
        <f t="shared" si="446"/>
        <v>2018</v>
      </c>
      <c r="W3528" t="b">
        <v>0</v>
      </c>
      <c r="X3528">
        <f t="shared" si="447"/>
        <v>0</v>
      </c>
    </row>
    <row r="3529" spans="1:24" x14ac:dyDescent="0.25">
      <c r="A3529" t="s">
        <v>629</v>
      </c>
      <c r="B3529" s="4">
        <v>43242</v>
      </c>
      <c r="C3529">
        <v>2018</v>
      </c>
      <c r="D3529" t="s">
        <v>2136</v>
      </c>
      <c r="F3529" t="s">
        <v>2182</v>
      </c>
      <c r="G3529" t="s">
        <v>5752</v>
      </c>
      <c r="I3529" t="s">
        <v>2141</v>
      </c>
      <c r="J3529" t="s">
        <v>6877</v>
      </c>
      <c r="K3529" s="2">
        <v>4250</v>
      </c>
      <c r="L3529" s="2">
        <v>4250</v>
      </c>
      <c r="M3529" t="b">
        <v>1</v>
      </c>
      <c r="N3529">
        <v>100</v>
      </c>
      <c r="O3529">
        <f t="shared" si="440"/>
        <v>1</v>
      </c>
      <c r="P3529">
        <f t="shared" si="441"/>
        <v>0</v>
      </c>
      <c r="Q3529">
        <f t="shared" si="442"/>
        <v>1</v>
      </c>
      <c r="R3529">
        <f t="shared" si="443"/>
        <v>0</v>
      </c>
      <c r="S3529">
        <f t="shared" si="444"/>
        <v>0</v>
      </c>
      <c r="T3529">
        <f t="shared" si="445"/>
        <v>1</v>
      </c>
      <c r="U3529" s="16">
        <v>43272.629895833335</v>
      </c>
      <c r="V3529">
        <f t="shared" si="446"/>
        <v>2018</v>
      </c>
      <c r="W3529" t="b">
        <v>0</v>
      </c>
      <c r="X3529">
        <f t="shared" si="447"/>
        <v>0</v>
      </c>
    </row>
    <row r="3530" spans="1:24" x14ac:dyDescent="0.25">
      <c r="A3530" t="s">
        <v>73</v>
      </c>
      <c r="B3530" s="4">
        <v>43221</v>
      </c>
      <c r="C3530">
        <v>2018</v>
      </c>
      <c r="D3530" t="s">
        <v>2136</v>
      </c>
      <c r="E3530" t="s">
        <v>2183</v>
      </c>
      <c r="F3530" t="s">
        <v>2182</v>
      </c>
      <c r="G3530" t="s">
        <v>5753</v>
      </c>
      <c r="I3530" t="s">
        <v>2141</v>
      </c>
      <c r="J3530" t="s">
        <v>6877</v>
      </c>
      <c r="K3530" s="2">
        <v>650</v>
      </c>
      <c r="L3530" s="2">
        <v>650</v>
      </c>
      <c r="M3530" t="b">
        <v>1</v>
      </c>
      <c r="N3530">
        <v>100</v>
      </c>
      <c r="O3530">
        <f t="shared" si="440"/>
        <v>1</v>
      </c>
      <c r="P3530">
        <f t="shared" si="441"/>
        <v>0</v>
      </c>
      <c r="Q3530">
        <f t="shared" si="442"/>
        <v>1</v>
      </c>
      <c r="R3530">
        <f t="shared" si="443"/>
        <v>0</v>
      </c>
      <c r="S3530">
        <f t="shared" si="444"/>
        <v>0</v>
      </c>
      <c r="T3530">
        <f t="shared" si="445"/>
        <v>1</v>
      </c>
      <c r="U3530" s="16">
        <v>43272.631331018521</v>
      </c>
      <c r="V3530">
        <f t="shared" si="446"/>
        <v>2018</v>
      </c>
      <c r="W3530" t="b">
        <v>0</v>
      </c>
      <c r="X3530">
        <f t="shared" si="447"/>
        <v>0</v>
      </c>
    </row>
    <row r="3531" spans="1:24" x14ac:dyDescent="0.25">
      <c r="A3531" t="s">
        <v>629</v>
      </c>
      <c r="B3531" s="4">
        <v>43209</v>
      </c>
      <c r="C3531">
        <v>2018</v>
      </c>
      <c r="D3531" t="s">
        <v>2136</v>
      </c>
      <c r="F3531" t="s">
        <v>2182</v>
      </c>
      <c r="G3531" t="s">
        <v>5754</v>
      </c>
      <c r="I3531" t="s">
        <v>2141</v>
      </c>
      <c r="J3531" t="s">
        <v>6877</v>
      </c>
      <c r="K3531" s="2">
        <v>650</v>
      </c>
      <c r="L3531" s="2">
        <v>650</v>
      </c>
      <c r="M3531" t="b">
        <v>1</v>
      </c>
      <c r="N3531">
        <v>100</v>
      </c>
      <c r="O3531">
        <f t="shared" si="440"/>
        <v>1</v>
      </c>
      <c r="P3531">
        <f t="shared" si="441"/>
        <v>0</v>
      </c>
      <c r="Q3531">
        <f t="shared" si="442"/>
        <v>1</v>
      </c>
      <c r="R3531">
        <f t="shared" si="443"/>
        <v>0</v>
      </c>
      <c r="S3531">
        <f t="shared" si="444"/>
        <v>0</v>
      </c>
      <c r="T3531">
        <f t="shared" si="445"/>
        <v>1</v>
      </c>
      <c r="U3531" s="16">
        <v>43272.632349537038</v>
      </c>
      <c r="V3531">
        <f t="shared" si="446"/>
        <v>2018</v>
      </c>
      <c r="W3531" t="b">
        <v>0</v>
      </c>
      <c r="X3531">
        <f t="shared" si="447"/>
        <v>0</v>
      </c>
    </row>
    <row r="3532" spans="1:24" x14ac:dyDescent="0.25">
      <c r="A3532" t="s">
        <v>385</v>
      </c>
      <c r="B3532" s="4">
        <v>43640</v>
      </c>
      <c r="C3532">
        <v>2019</v>
      </c>
      <c r="D3532" t="s">
        <v>2141</v>
      </c>
      <c r="F3532" t="s">
        <v>2201</v>
      </c>
      <c r="G3532" t="s">
        <v>5755</v>
      </c>
      <c r="I3532" t="s">
        <v>2141</v>
      </c>
      <c r="J3532" t="s">
        <v>6877</v>
      </c>
      <c r="K3532" s="2">
        <v>22365</v>
      </c>
      <c r="L3532" s="2">
        <v>22365</v>
      </c>
      <c r="M3532" t="b">
        <v>1</v>
      </c>
      <c r="N3532">
        <v>100</v>
      </c>
      <c r="O3532">
        <f t="shared" si="440"/>
        <v>1</v>
      </c>
      <c r="P3532">
        <f t="shared" si="441"/>
        <v>0</v>
      </c>
      <c r="Q3532">
        <f t="shared" si="442"/>
        <v>1</v>
      </c>
      <c r="R3532">
        <f t="shared" si="443"/>
        <v>0</v>
      </c>
      <c r="S3532">
        <f t="shared" si="444"/>
        <v>0</v>
      </c>
      <c r="T3532">
        <f t="shared" si="445"/>
        <v>1</v>
      </c>
      <c r="U3532" s="16">
        <v>43616.78434027778</v>
      </c>
      <c r="V3532">
        <f t="shared" si="446"/>
        <v>2019</v>
      </c>
      <c r="W3532" t="b">
        <v>0</v>
      </c>
      <c r="X3532">
        <f t="shared" si="447"/>
        <v>0</v>
      </c>
    </row>
    <row r="3533" spans="1:24" x14ac:dyDescent="0.25">
      <c r="A3533" t="s">
        <v>292</v>
      </c>
      <c r="B3533" s="4">
        <v>43559</v>
      </c>
      <c r="C3533">
        <v>2019</v>
      </c>
      <c r="D3533" t="s">
        <v>2141</v>
      </c>
      <c r="F3533" t="s">
        <v>2201</v>
      </c>
      <c r="G3533" t="s">
        <v>5756</v>
      </c>
      <c r="I3533" t="s">
        <v>2138</v>
      </c>
      <c r="J3533" t="s">
        <v>6877</v>
      </c>
      <c r="K3533" s="2">
        <v>4665</v>
      </c>
      <c r="L3533" s="2">
        <v>4665</v>
      </c>
      <c r="M3533" t="b">
        <v>1</v>
      </c>
      <c r="N3533">
        <v>100</v>
      </c>
      <c r="O3533">
        <f t="shared" si="440"/>
        <v>1</v>
      </c>
      <c r="P3533">
        <f t="shared" si="441"/>
        <v>0</v>
      </c>
      <c r="Q3533">
        <f t="shared" si="442"/>
        <v>1</v>
      </c>
      <c r="R3533">
        <f t="shared" si="443"/>
        <v>0</v>
      </c>
      <c r="S3533">
        <f t="shared" si="444"/>
        <v>0</v>
      </c>
      <c r="T3533">
        <f t="shared" si="445"/>
        <v>1</v>
      </c>
      <c r="U3533" s="16">
        <v>43529.826168981483</v>
      </c>
      <c r="V3533">
        <f t="shared" si="446"/>
        <v>2019</v>
      </c>
      <c r="W3533" t="b">
        <v>0</v>
      </c>
      <c r="X3533">
        <f t="shared" si="447"/>
        <v>0</v>
      </c>
    </row>
    <row r="3534" spans="1:24" x14ac:dyDescent="0.25">
      <c r="A3534" t="s">
        <v>292</v>
      </c>
      <c r="B3534" s="4">
        <v>43563</v>
      </c>
      <c r="C3534">
        <v>2019</v>
      </c>
      <c r="D3534" t="s">
        <v>2141</v>
      </c>
      <c r="E3534" t="s">
        <v>2183</v>
      </c>
      <c r="F3534" t="s">
        <v>2203</v>
      </c>
      <c r="G3534" t="s">
        <v>5757</v>
      </c>
      <c r="I3534" t="s">
        <v>2141</v>
      </c>
      <c r="J3534" t="s">
        <v>6877</v>
      </c>
      <c r="K3534" s="2">
        <v>670</v>
      </c>
      <c r="L3534" s="2">
        <v>670</v>
      </c>
      <c r="M3534" t="b">
        <v>1</v>
      </c>
      <c r="N3534">
        <v>100</v>
      </c>
      <c r="O3534">
        <f t="shared" si="440"/>
        <v>1</v>
      </c>
      <c r="P3534">
        <f t="shared" si="441"/>
        <v>0</v>
      </c>
      <c r="Q3534">
        <f t="shared" si="442"/>
        <v>1</v>
      </c>
      <c r="R3534">
        <f t="shared" si="443"/>
        <v>0</v>
      </c>
      <c r="S3534">
        <f t="shared" si="444"/>
        <v>0</v>
      </c>
      <c r="T3534">
        <f t="shared" si="445"/>
        <v>1</v>
      </c>
      <c r="U3534" s="16">
        <v>43530.848055555558</v>
      </c>
      <c r="V3534">
        <f t="shared" si="446"/>
        <v>2019</v>
      </c>
      <c r="W3534" t="b">
        <v>0</v>
      </c>
      <c r="X3534">
        <f t="shared" si="447"/>
        <v>0</v>
      </c>
    </row>
    <row r="3535" spans="1:24" x14ac:dyDescent="0.25">
      <c r="A3535" t="s">
        <v>292</v>
      </c>
      <c r="B3535" s="4">
        <v>43560</v>
      </c>
      <c r="C3535">
        <v>2019</v>
      </c>
      <c r="D3535" t="s">
        <v>2141</v>
      </c>
      <c r="F3535" t="s">
        <v>2204</v>
      </c>
      <c r="G3535" t="s">
        <v>5758</v>
      </c>
      <c r="I3535" t="s">
        <v>2141</v>
      </c>
      <c r="J3535" t="s">
        <v>6877</v>
      </c>
      <c r="K3535" s="2">
        <v>670</v>
      </c>
      <c r="L3535" s="2">
        <v>670</v>
      </c>
      <c r="M3535" t="b">
        <v>1</v>
      </c>
      <c r="N3535">
        <v>100</v>
      </c>
      <c r="O3535">
        <f t="shared" si="440"/>
        <v>1</v>
      </c>
      <c r="P3535">
        <f t="shared" si="441"/>
        <v>0</v>
      </c>
      <c r="Q3535">
        <f t="shared" si="442"/>
        <v>1</v>
      </c>
      <c r="R3535">
        <f t="shared" si="443"/>
        <v>0</v>
      </c>
      <c r="S3535">
        <f t="shared" si="444"/>
        <v>0</v>
      </c>
      <c r="T3535">
        <f t="shared" si="445"/>
        <v>1</v>
      </c>
      <c r="U3535" s="16">
        <v>43530.859375</v>
      </c>
      <c r="V3535">
        <f t="shared" si="446"/>
        <v>2019</v>
      </c>
      <c r="W3535" t="b">
        <v>0</v>
      </c>
      <c r="X3535">
        <f t="shared" si="447"/>
        <v>0</v>
      </c>
    </row>
    <row r="3536" spans="1:24" x14ac:dyDescent="0.25">
      <c r="A3536" t="s">
        <v>609</v>
      </c>
      <c r="B3536" s="4">
        <v>43556</v>
      </c>
      <c r="C3536">
        <v>2019</v>
      </c>
      <c r="D3536" t="s">
        <v>2141</v>
      </c>
      <c r="E3536" t="s">
        <v>2183</v>
      </c>
      <c r="F3536" t="s">
        <v>2204</v>
      </c>
      <c r="G3536" t="s">
        <v>5759</v>
      </c>
      <c r="I3536" t="s">
        <v>2141</v>
      </c>
      <c r="J3536" t="s">
        <v>6877</v>
      </c>
      <c r="K3536" s="2">
        <v>3245</v>
      </c>
      <c r="L3536" s="2">
        <v>3245</v>
      </c>
      <c r="M3536" t="b">
        <v>1</v>
      </c>
      <c r="N3536">
        <v>100</v>
      </c>
      <c r="O3536">
        <f t="shared" si="440"/>
        <v>1</v>
      </c>
      <c r="P3536">
        <f t="shared" si="441"/>
        <v>0</v>
      </c>
      <c r="Q3536">
        <f t="shared" si="442"/>
        <v>1</v>
      </c>
      <c r="R3536">
        <f t="shared" si="443"/>
        <v>0</v>
      </c>
      <c r="S3536">
        <f t="shared" si="444"/>
        <v>0</v>
      </c>
      <c r="T3536">
        <f t="shared" si="445"/>
        <v>1</v>
      </c>
      <c r="U3536" s="16">
        <v>43544.665578703702</v>
      </c>
      <c r="V3536">
        <f t="shared" si="446"/>
        <v>2019</v>
      </c>
      <c r="W3536" t="b">
        <v>0</v>
      </c>
      <c r="X3536">
        <f t="shared" si="447"/>
        <v>0</v>
      </c>
    </row>
    <row r="3537" spans="1:24" x14ac:dyDescent="0.25">
      <c r="A3537" t="s">
        <v>143</v>
      </c>
      <c r="B3537" s="4">
        <v>43571</v>
      </c>
      <c r="C3537">
        <v>2019</v>
      </c>
      <c r="D3537" t="s">
        <v>2141</v>
      </c>
      <c r="E3537" t="s">
        <v>2183</v>
      </c>
      <c r="F3537" t="s">
        <v>2201</v>
      </c>
      <c r="G3537" t="s">
        <v>5760</v>
      </c>
      <c r="I3537" t="s">
        <v>2141</v>
      </c>
      <c r="J3537" t="s">
        <v>6877</v>
      </c>
      <c r="K3537" s="2">
        <v>1340</v>
      </c>
      <c r="L3537" s="2">
        <v>1340</v>
      </c>
      <c r="M3537" t="b">
        <v>1</v>
      </c>
      <c r="N3537">
        <v>100</v>
      </c>
      <c r="O3537">
        <f t="shared" si="440"/>
        <v>1</v>
      </c>
      <c r="P3537">
        <f t="shared" si="441"/>
        <v>0</v>
      </c>
      <c r="Q3537">
        <f t="shared" si="442"/>
        <v>1</v>
      </c>
      <c r="R3537">
        <f t="shared" si="443"/>
        <v>0</v>
      </c>
      <c r="S3537">
        <f t="shared" si="444"/>
        <v>0</v>
      </c>
      <c r="T3537">
        <f t="shared" si="445"/>
        <v>1</v>
      </c>
      <c r="U3537" s="16">
        <v>43550.582916666666</v>
      </c>
      <c r="V3537">
        <f t="shared" si="446"/>
        <v>2019</v>
      </c>
      <c r="W3537" t="b">
        <v>0</v>
      </c>
      <c r="X3537">
        <f t="shared" si="447"/>
        <v>0</v>
      </c>
    </row>
    <row r="3538" spans="1:24" x14ac:dyDescent="0.25">
      <c r="A3538" t="s">
        <v>103</v>
      </c>
      <c r="B3538" s="4">
        <v>43640</v>
      </c>
      <c r="C3538">
        <v>2019</v>
      </c>
      <c r="D3538" t="s">
        <v>2141</v>
      </c>
      <c r="F3538" t="s">
        <v>2204</v>
      </c>
      <c r="G3538" t="s">
        <v>5761</v>
      </c>
      <c r="I3538" t="s">
        <v>2138</v>
      </c>
      <c r="J3538" t="s">
        <v>6877</v>
      </c>
      <c r="K3538" s="2">
        <v>6490</v>
      </c>
      <c r="L3538" s="2">
        <v>6490</v>
      </c>
      <c r="M3538" t="b">
        <v>1</v>
      </c>
      <c r="N3538">
        <v>100</v>
      </c>
      <c r="O3538">
        <f t="shared" si="440"/>
        <v>1</v>
      </c>
      <c r="P3538">
        <f t="shared" si="441"/>
        <v>0</v>
      </c>
      <c r="Q3538">
        <f t="shared" si="442"/>
        <v>1</v>
      </c>
      <c r="R3538">
        <f t="shared" si="443"/>
        <v>0</v>
      </c>
      <c r="S3538">
        <f t="shared" si="444"/>
        <v>0</v>
      </c>
      <c r="T3538">
        <f t="shared" si="445"/>
        <v>1</v>
      </c>
      <c r="U3538" s="16">
        <v>43571.602152777778</v>
      </c>
      <c r="V3538">
        <f t="shared" si="446"/>
        <v>2019</v>
      </c>
      <c r="W3538" t="b">
        <v>0</v>
      </c>
      <c r="X3538">
        <f t="shared" si="447"/>
        <v>0</v>
      </c>
    </row>
    <row r="3539" spans="1:24" x14ac:dyDescent="0.25">
      <c r="A3539" t="s">
        <v>919</v>
      </c>
      <c r="B3539" s="4">
        <v>43585</v>
      </c>
      <c r="C3539">
        <v>2019</v>
      </c>
      <c r="D3539" t="s">
        <v>2141</v>
      </c>
      <c r="E3539" t="s">
        <v>2183</v>
      </c>
      <c r="F3539" t="s">
        <v>2203</v>
      </c>
      <c r="G3539" t="s">
        <v>5762</v>
      </c>
      <c r="I3539" t="s">
        <v>2141</v>
      </c>
      <c r="J3539" t="s">
        <v>6877</v>
      </c>
      <c r="K3539" s="2">
        <v>4585</v>
      </c>
      <c r="L3539" s="2">
        <v>4585</v>
      </c>
      <c r="M3539" t="b">
        <v>1</v>
      </c>
      <c r="N3539">
        <v>100</v>
      </c>
      <c r="O3539">
        <f t="shared" si="440"/>
        <v>1</v>
      </c>
      <c r="P3539">
        <f t="shared" si="441"/>
        <v>0</v>
      </c>
      <c r="Q3539">
        <f t="shared" si="442"/>
        <v>1</v>
      </c>
      <c r="R3539">
        <f t="shared" si="443"/>
        <v>0</v>
      </c>
      <c r="S3539">
        <f t="shared" si="444"/>
        <v>0</v>
      </c>
      <c r="T3539">
        <f t="shared" si="445"/>
        <v>1</v>
      </c>
      <c r="U3539" s="16">
        <v>43571.819467592592</v>
      </c>
      <c r="V3539">
        <f t="shared" si="446"/>
        <v>2019</v>
      </c>
      <c r="W3539" t="b">
        <v>0</v>
      </c>
      <c r="X3539">
        <f t="shared" si="447"/>
        <v>0</v>
      </c>
    </row>
    <row r="3540" spans="1:24" x14ac:dyDescent="0.25">
      <c r="A3540" t="s">
        <v>65</v>
      </c>
      <c r="B3540" s="4">
        <v>43640</v>
      </c>
      <c r="C3540">
        <v>2019</v>
      </c>
      <c r="D3540" t="s">
        <v>2141</v>
      </c>
      <c r="F3540" t="s">
        <v>2203</v>
      </c>
      <c r="G3540" t="s">
        <v>5763</v>
      </c>
      <c r="I3540" t="s">
        <v>2141</v>
      </c>
      <c r="J3540" t="s">
        <v>6877</v>
      </c>
      <c r="K3540" s="2">
        <v>3245</v>
      </c>
      <c r="L3540" s="2">
        <v>3245</v>
      </c>
      <c r="M3540" t="b">
        <v>1</v>
      </c>
      <c r="N3540">
        <v>100</v>
      </c>
      <c r="O3540">
        <f t="shared" si="440"/>
        <v>1</v>
      </c>
      <c r="P3540">
        <f t="shared" si="441"/>
        <v>0</v>
      </c>
      <c r="Q3540">
        <f t="shared" si="442"/>
        <v>1</v>
      </c>
      <c r="R3540">
        <f t="shared" si="443"/>
        <v>0</v>
      </c>
      <c r="S3540">
        <f t="shared" si="444"/>
        <v>0</v>
      </c>
      <c r="T3540">
        <f t="shared" si="445"/>
        <v>1</v>
      </c>
      <c r="U3540" s="16">
        <v>43578.699918981481</v>
      </c>
      <c r="V3540">
        <f t="shared" si="446"/>
        <v>2019</v>
      </c>
      <c r="W3540" t="b">
        <v>0</v>
      </c>
      <c r="X3540">
        <f t="shared" si="447"/>
        <v>0</v>
      </c>
    </row>
    <row r="3541" spans="1:24" x14ac:dyDescent="0.25">
      <c r="A3541" t="s">
        <v>912</v>
      </c>
      <c r="B3541" s="4">
        <v>43642</v>
      </c>
      <c r="C3541">
        <v>2019</v>
      </c>
      <c r="D3541" t="s">
        <v>2141</v>
      </c>
      <c r="F3541" t="s">
        <v>2203</v>
      </c>
      <c r="G3541" t="s">
        <v>5764</v>
      </c>
      <c r="I3541" t="s">
        <v>2141</v>
      </c>
      <c r="J3541" t="s">
        <v>6877</v>
      </c>
      <c r="K3541" s="2">
        <v>15300</v>
      </c>
      <c r="L3541" s="2">
        <v>15300</v>
      </c>
      <c r="M3541" t="b">
        <v>1</v>
      </c>
      <c r="N3541">
        <v>100</v>
      </c>
      <c r="O3541">
        <f t="shared" si="440"/>
        <v>1</v>
      </c>
      <c r="P3541">
        <f t="shared" si="441"/>
        <v>0</v>
      </c>
      <c r="Q3541">
        <f t="shared" si="442"/>
        <v>1</v>
      </c>
      <c r="R3541">
        <f t="shared" si="443"/>
        <v>0</v>
      </c>
      <c r="S3541">
        <f t="shared" si="444"/>
        <v>0</v>
      </c>
      <c r="T3541">
        <f t="shared" si="445"/>
        <v>1</v>
      </c>
      <c r="U3541" s="16">
        <v>43592.640289351853</v>
      </c>
      <c r="V3541">
        <f t="shared" si="446"/>
        <v>2019</v>
      </c>
      <c r="W3541" t="b">
        <v>0</v>
      </c>
      <c r="X3541">
        <f t="shared" si="447"/>
        <v>0</v>
      </c>
    </row>
    <row r="3542" spans="1:24" x14ac:dyDescent="0.25">
      <c r="A3542" t="s">
        <v>65</v>
      </c>
      <c r="B3542" s="4">
        <v>43642</v>
      </c>
      <c r="C3542">
        <v>2019</v>
      </c>
      <c r="D3542" t="s">
        <v>2141</v>
      </c>
      <c r="E3542" t="s">
        <v>2185</v>
      </c>
      <c r="F3542" t="s">
        <v>2182</v>
      </c>
      <c r="G3542" t="s">
        <v>5765</v>
      </c>
      <c r="I3542" t="s">
        <v>2141</v>
      </c>
      <c r="J3542" t="s">
        <v>6877</v>
      </c>
      <c r="K3542" s="2">
        <v>670</v>
      </c>
      <c r="L3542" s="2">
        <v>670</v>
      </c>
      <c r="M3542" t="b">
        <v>1</v>
      </c>
      <c r="N3542">
        <v>100</v>
      </c>
      <c r="O3542">
        <f t="shared" si="440"/>
        <v>1</v>
      </c>
      <c r="P3542">
        <f t="shared" si="441"/>
        <v>0</v>
      </c>
      <c r="Q3542">
        <f t="shared" si="442"/>
        <v>1</v>
      </c>
      <c r="R3542">
        <f t="shared" si="443"/>
        <v>0</v>
      </c>
      <c r="S3542">
        <f t="shared" si="444"/>
        <v>0</v>
      </c>
      <c r="T3542">
        <f t="shared" si="445"/>
        <v>1</v>
      </c>
      <c r="U3542" s="16">
        <v>43592.75037037037</v>
      </c>
      <c r="V3542">
        <f t="shared" si="446"/>
        <v>2019</v>
      </c>
      <c r="W3542" t="b">
        <v>0</v>
      </c>
      <c r="X3542">
        <f t="shared" si="447"/>
        <v>0</v>
      </c>
    </row>
    <row r="3543" spans="1:24" x14ac:dyDescent="0.25">
      <c r="A3543" t="s">
        <v>292</v>
      </c>
      <c r="B3543" s="4">
        <v>43640</v>
      </c>
      <c r="C3543">
        <v>2019</v>
      </c>
      <c r="D3543" t="s">
        <v>2141</v>
      </c>
      <c r="F3543" t="s">
        <v>2201</v>
      </c>
      <c r="G3543" t="s">
        <v>5766</v>
      </c>
      <c r="I3543" t="s">
        <v>2141</v>
      </c>
      <c r="J3543" t="s">
        <v>6877</v>
      </c>
      <c r="K3543" s="2">
        <v>670</v>
      </c>
      <c r="L3543" s="2">
        <v>670</v>
      </c>
      <c r="M3543" t="b">
        <v>1</v>
      </c>
      <c r="N3543">
        <v>100</v>
      </c>
      <c r="O3543">
        <f t="shared" si="440"/>
        <v>1</v>
      </c>
      <c r="P3543">
        <f t="shared" si="441"/>
        <v>0</v>
      </c>
      <c r="Q3543">
        <f t="shared" si="442"/>
        <v>1</v>
      </c>
      <c r="R3543">
        <f t="shared" si="443"/>
        <v>0</v>
      </c>
      <c r="S3543">
        <f t="shared" si="444"/>
        <v>0</v>
      </c>
      <c r="T3543">
        <f t="shared" si="445"/>
        <v>1</v>
      </c>
      <c r="U3543" s="16">
        <v>43594.601076388892</v>
      </c>
      <c r="V3543">
        <f t="shared" si="446"/>
        <v>2019</v>
      </c>
      <c r="W3543" t="b">
        <v>0</v>
      </c>
      <c r="X3543">
        <f t="shared" si="447"/>
        <v>0</v>
      </c>
    </row>
    <row r="3544" spans="1:24" x14ac:dyDescent="0.25">
      <c r="A3544" t="s">
        <v>292</v>
      </c>
      <c r="B3544" s="4">
        <v>43640</v>
      </c>
      <c r="C3544">
        <v>2019</v>
      </c>
      <c r="D3544" t="s">
        <v>2141</v>
      </c>
      <c r="F3544" t="s">
        <v>2201</v>
      </c>
      <c r="G3544" t="s">
        <v>5767</v>
      </c>
      <c r="I3544" t="s">
        <v>2141</v>
      </c>
      <c r="J3544" t="s">
        <v>6877</v>
      </c>
      <c r="K3544" s="2">
        <v>4450</v>
      </c>
      <c r="L3544" s="2">
        <v>4450</v>
      </c>
      <c r="M3544" t="b">
        <v>1</v>
      </c>
      <c r="N3544">
        <v>100</v>
      </c>
      <c r="O3544">
        <f t="shared" si="440"/>
        <v>1</v>
      </c>
      <c r="P3544">
        <f t="shared" si="441"/>
        <v>0</v>
      </c>
      <c r="Q3544">
        <f t="shared" si="442"/>
        <v>1</v>
      </c>
      <c r="R3544">
        <f t="shared" si="443"/>
        <v>0</v>
      </c>
      <c r="S3544">
        <f t="shared" si="444"/>
        <v>0</v>
      </c>
      <c r="T3544">
        <f t="shared" si="445"/>
        <v>1</v>
      </c>
      <c r="U3544" s="16">
        <v>43595.811574074076</v>
      </c>
      <c r="V3544">
        <f t="shared" si="446"/>
        <v>2019</v>
      </c>
      <c r="W3544" t="b">
        <v>0</v>
      </c>
      <c r="X3544">
        <f t="shared" si="447"/>
        <v>0</v>
      </c>
    </row>
    <row r="3545" spans="1:24" x14ac:dyDescent="0.25">
      <c r="A3545" t="s">
        <v>292</v>
      </c>
      <c r="B3545" s="4">
        <v>43632</v>
      </c>
      <c r="C3545">
        <v>2019</v>
      </c>
      <c r="D3545" t="s">
        <v>2141</v>
      </c>
      <c r="F3545" t="s">
        <v>2204</v>
      </c>
      <c r="G3545" t="s">
        <v>5768</v>
      </c>
      <c r="I3545" t="s">
        <v>2141</v>
      </c>
      <c r="J3545" t="s">
        <v>6877</v>
      </c>
      <c r="K3545" s="2">
        <v>670</v>
      </c>
      <c r="L3545" s="2">
        <v>670</v>
      </c>
      <c r="M3545" t="b">
        <v>1</v>
      </c>
      <c r="N3545">
        <v>100</v>
      </c>
      <c r="O3545">
        <f t="shared" si="440"/>
        <v>1</v>
      </c>
      <c r="P3545">
        <f t="shared" si="441"/>
        <v>0</v>
      </c>
      <c r="Q3545">
        <f t="shared" si="442"/>
        <v>1</v>
      </c>
      <c r="R3545">
        <f t="shared" si="443"/>
        <v>0</v>
      </c>
      <c r="S3545">
        <f t="shared" si="444"/>
        <v>0</v>
      </c>
      <c r="T3545">
        <f t="shared" si="445"/>
        <v>1</v>
      </c>
      <c r="U3545" s="16">
        <v>43601.65216435185</v>
      </c>
      <c r="V3545">
        <f t="shared" si="446"/>
        <v>2019</v>
      </c>
      <c r="W3545" t="b">
        <v>0</v>
      </c>
      <c r="X3545">
        <f t="shared" si="447"/>
        <v>0</v>
      </c>
    </row>
    <row r="3546" spans="1:24" x14ac:dyDescent="0.25">
      <c r="A3546" t="s">
        <v>1170</v>
      </c>
      <c r="B3546" s="4">
        <v>43632</v>
      </c>
      <c r="C3546">
        <v>2019</v>
      </c>
      <c r="D3546" t="s">
        <v>2141</v>
      </c>
      <c r="F3546" t="s">
        <v>2213</v>
      </c>
      <c r="G3546" t="s">
        <v>5769</v>
      </c>
      <c r="I3546" t="s">
        <v>2141</v>
      </c>
      <c r="J3546" t="s">
        <v>6877</v>
      </c>
      <c r="K3546" s="2">
        <v>3245</v>
      </c>
      <c r="L3546" s="2">
        <v>3245</v>
      </c>
      <c r="M3546" t="b">
        <v>1</v>
      </c>
      <c r="N3546">
        <v>100</v>
      </c>
      <c r="O3546">
        <f t="shared" si="440"/>
        <v>1</v>
      </c>
      <c r="P3546">
        <f t="shared" si="441"/>
        <v>0</v>
      </c>
      <c r="Q3546">
        <f t="shared" si="442"/>
        <v>1</v>
      </c>
      <c r="R3546">
        <f t="shared" si="443"/>
        <v>0</v>
      </c>
      <c r="S3546">
        <f t="shared" si="444"/>
        <v>0</v>
      </c>
      <c r="T3546">
        <f t="shared" si="445"/>
        <v>1</v>
      </c>
      <c r="U3546" s="16">
        <v>43601.75880787037</v>
      </c>
      <c r="V3546">
        <f t="shared" si="446"/>
        <v>2019</v>
      </c>
      <c r="W3546" t="b">
        <v>0</v>
      </c>
      <c r="X3546">
        <f t="shared" si="447"/>
        <v>0</v>
      </c>
    </row>
    <row r="3547" spans="1:24" x14ac:dyDescent="0.25">
      <c r="A3547" t="s">
        <v>621</v>
      </c>
      <c r="B3547" s="4">
        <v>43642</v>
      </c>
      <c r="C3547">
        <v>2019</v>
      </c>
      <c r="D3547" t="s">
        <v>2141</v>
      </c>
      <c r="F3547" t="s">
        <v>2182</v>
      </c>
      <c r="G3547" t="s">
        <v>5770</v>
      </c>
      <c r="I3547" t="s">
        <v>2141</v>
      </c>
      <c r="J3547" t="s">
        <v>6877</v>
      </c>
      <c r="K3547" s="2">
        <v>670</v>
      </c>
      <c r="L3547" s="2">
        <v>670</v>
      </c>
      <c r="M3547" t="b">
        <v>1</v>
      </c>
      <c r="N3547">
        <v>100</v>
      </c>
      <c r="O3547">
        <f t="shared" si="440"/>
        <v>1</v>
      </c>
      <c r="P3547">
        <f t="shared" si="441"/>
        <v>0</v>
      </c>
      <c r="Q3547">
        <f t="shared" si="442"/>
        <v>1</v>
      </c>
      <c r="R3547">
        <f t="shared" si="443"/>
        <v>0</v>
      </c>
      <c r="S3547">
        <f t="shared" si="444"/>
        <v>0</v>
      </c>
      <c r="T3547">
        <f t="shared" si="445"/>
        <v>1</v>
      </c>
      <c r="U3547" s="16">
        <v>43623.542523148149</v>
      </c>
      <c r="V3547">
        <f t="shared" si="446"/>
        <v>2019</v>
      </c>
      <c r="W3547" t="b">
        <v>0</v>
      </c>
      <c r="X3547">
        <f t="shared" si="447"/>
        <v>0</v>
      </c>
    </row>
    <row r="3548" spans="1:24" x14ac:dyDescent="0.25">
      <c r="A3548" t="s">
        <v>273</v>
      </c>
      <c r="B3548" s="4">
        <v>43644</v>
      </c>
      <c r="C3548">
        <v>2019</v>
      </c>
      <c r="D3548" t="s">
        <v>2141</v>
      </c>
      <c r="F3548" t="s">
        <v>2204</v>
      </c>
      <c r="G3548" t="s">
        <v>5771</v>
      </c>
      <c r="I3548" t="s">
        <v>2141</v>
      </c>
      <c r="J3548" t="s">
        <v>6877</v>
      </c>
      <c r="K3548" s="2">
        <v>5790</v>
      </c>
      <c r="L3548" s="2">
        <v>5790</v>
      </c>
      <c r="M3548" t="b">
        <v>1</v>
      </c>
      <c r="N3548">
        <v>100</v>
      </c>
      <c r="O3548">
        <f t="shared" si="440"/>
        <v>1</v>
      </c>
      <c r="P3548">
        <f t="shared" si="441"/>
        <v>0</v>
      </c>
      <c r="Q3548">
        <f t="shared" si="442"/>
        <v>1</v>
      </c>
      <c r="R3548">
        <f t="shared" si="443"/>
        <v>0</v>
      </c>
      <c r="S3548">
        <f t="shared" si="444"/>
        <v>0</v>
      </c>
      <c r="T3548">
        <f t="shared" si="445"/>
        <v>1</v>
      </c>
      <c r="U3548" s="16">
        <v>43643.816770833335</v>
      </c>
      <c r="V3548">
        <f t="shared" si="446"/>
        <v>2019</v>
      </c>
      <c r="W3548" t="b">
        <v>0</v>
      </c>
      <c r="X3548">
        <f t="shared" si="447"/>
        <v>0</v>
      </c>
    </row>
    <row r="3549" spans="1:24" x14ac:dyDescent="0.25">
      <c r="A3549" t="s">
        <v>1167</v>
      </c>
      <c r="B3549" s="4">
        <v>43934</v>
      </c>
      <c r="C3549">
        <v>2020</v>
      </c>
      <c r="D3549" t="s">
        <v>2141</v>
      </c>
      <c r="F3549" t="s">
        <v>2204</v>
      </c>
      <c r="G3549" t="s">
        <v>5772</v>
      </c>
      <c r="I3549" t="s">
        <v>2141</v>
      </c>
      <c r="J3549" t="s">
        <v>6877</v>
      </c>
      <c r="K3549" s="2">
        <v>10050</v>
      </c>
      <c r="L3549" s="2">
        <v>10050</v>
      </c>
      <c r="M3549" t="b">
        <v>1</v>
      </c>
      <c r="N3549">
        <v>100</v>
      </c>
      <c r="O3549">
        <f t="shared" si="440"/>
        <v>1</v>
      </c>
      <c r="P3549">
        <f t="shared" si="441"/>
        <v>0</v>
      </c>
      <c r="Q3549">
        <f t="shared" si="442"/>
        <v>1</v>
      </c>
      <c r="R3549">
        <f t="shared" si="443"/>
        <v>0</v>
      </c>
      <c r="S3549">
        <f t="shared" si="444"/>
        <v>0</v>
      </c>
      <c r="T3549">
        <f t="shared" si="445"/>
        <v>1</v>
      </c>
      <c r="U3549" s="16">
        <v>43922.733888888892</v>
      </c>
      <c r="V3549">
        <f t="shared" si="446"/>
        <v>2020</v>
      </c>
      <c r="W3549" t="b">
        <v>0</v>
      </c>
      <c r="X3549">
        <f t="shared" si="447"/>
        <v>0</v>
      </c>
    </row>
    <row r="3550" spans="1:24" x14ac:dyDescent="0.25">
      <c r="A3550" t="s">
        <v>48</v>
      </c>
      <c r="B3550" s="4">
        <v>43962</v>
      </c>
      <c r="C3550">
        <v>2020</v>
      </c>
      <c r="D3550" t="s">
        <v>2141</v>
      </c>
      <c r="F3550" t="s">
        <v>2211</v>
      </c>
      <c r="G3550" t="s">
        <v>5773</v>
      </c>
      <c r="I3550" t="s">
        <v>2141</v>
      </c>
      <c r="J3550" t="s">
        <v>6877</v>
      </c>
      <c r="K3550" s="2">
        <v>695</v>
      </c>
      <c r="L3550" s="2">
        <v>695</v>
      </c>
      <c r="M3550" t="b">
        <v>1</v>
      </c>
      <c r="N3550">
        <v>100</v>
      </c>
      <c r="O3550">
        <f t="shared" si="440"/>
        <v>1</v>
      </c>
      <c r="P3550">
        <f t="shared" si="441"/>
        <v>0</v>
      </c>
      <c r="Q3550">
        <f t="shared" si="442"/>
        <v>1</v>
      </c>
      <c r="R3550">
        <f t="shared" si="443"/>
        <v>0</v>
      </c>
      <c r="S3550">
        <f t="shared" si="444"/>
        <v>0</v>
      </c>
      <c r="T3550">
        <f t="shared" si="445"/>
        <v>1</v>
      </c>
      <c r="U3550" s="16">
        <v>43963.77679398148</v>
      </c>
      <c r="V3550">
        <f t="shared" si="446"/>
        <v>2020</v>
      </c>
      <c r="W3550" t="b">
        <v>0</v>
      </c>
      <c r="X3550">
        <f t="shared" si="447"/>
        <v>0</v>
      </c>
    </row>
    <row r="3551" spans="1:24" x14ac:dyDescent="0.25">
      <c r="A3551" t="s">
        <v>129</v>
      </c>
      <c r="B3551" s="4">
        <v>43966</v>
      </c>
      <c r="C3551">
        <v>2020</v>
      </c>
      <c r="D3551" t="s">
        <v>2141</v>
      </c>
      <c r="F3551" t="s">
        <v>2211</v>
      </c>
      <c r="G3551" t="s">
        <v>5774</v>
      </c>
      <c r="I3551" t="s">
        <v>2141</v>
      </c>
      <c r="J3551" t="s">
        <v>6877</v>
      </c>
      <c r="K3551" s="2">
        <v>4550</v>
      </c>
      <c r="L3551" s="2">
        <v>4550</v>
      </c>
      <c r="M3551" t="b">
        <v>1</v>
      </c>
      <c r="N3551">
        <v>100</v>
      </c>
      <c r="O3551">
        <f t="shared" si="440"/>
        <v>1</v>
      </c>
      <c r="P3551">
        <f t="shared" si="441"/>
        <v>0</v>
      </c>
      <c r="Q3551">
        <f t="shared" si="442"/>
        <v>1</v>
      </c>
      <c r="R3551">
        <f t="shared" si="443"/>
        <v>0</v>
      </c>
      <c r="S3551">
        <f t="shared" si="444"/>
        <v>0</v>
      </c>
      <c r="T3551">
        <f t="shared" si="445"/>
        <v>1</v>
      </c>
      <c r="U3551" s="16">
        <v>43966.582824074074</v>
      </c>
      <c r="V3551">
        <f t="shared" si="446"/>
        <v>2020</v>
      </c>
      <c r="W3551" t="b">
        <v>0</v>
      </c>
      <c r="X3551">
        <f t="shared" si="447"/>
        <v>0</v>
      </c>
    </row>
    <row r="3552" spans="1:24" x14ac:dyDescent="0.25">
      <c r="A3552" t="s">
        <v>48</v>
      </c>
      <c r="B3552" s="4">
        <v>43998</v>
      </c>
      <c r="C3552">
        <v>2020</v>
      </c>
      <c r="D3552" t="s">
        <v>2141</v>
      </c>
      <c r="F3552" t="s">
        <v>2211</v>
      </c>
      <c r="G3552" t="s">
        <v>5775</v>
      </c>
      <c r="I3552" t="s">
        <v>2141</v>
      </c>
      <c r="J3552" t="s">
        <v>6877</v>
      </c>
      <c r="K3552" s="2">
        <v>4995</v>
      </c>
      <c r="L3552" s="2">
        <v>4995</v>
      </c>
      <c r="M3552" t="b">
        <v>1</v>
      </c>
      <c r="N3552">
        <v>100</v>
      </c>
      <c r="O3552">
        <f t="shared" si="440"/>
        <v>1</v>
      </c>
      <c r="P3552">
        <f t="shared" si="441"/>
        <v>0</v>
      </c>
      <c r="Q3552">
        <f t="shared" si="442"/>
        <v>1</v>
      </c>
      <c r="R3552">
        <f t="shared" si="443"/>
        <v>0</v>
      </c>
      <c r="S3552">
        <f t="shared" si="444"/>
        <v>0</v>
      </c>
      <c r="T3552">
        <f t="shared" si="445"/>
        <v>1</v>
      </c>
      <c r="U3552" s="16">
        <v>43991.634282407409</v>
      </c>
      <c r="V3552">
        <f t="shared" si="446"/>
        <v>2020</v>
      </c>
      <c r="W3552" t="b">
        <v>0</v>
      </c>
      <c r="X3552">
        <f t="shared" si="447"/>
        <v>0</v>
      </c>
    </row>
    <row r="3553" spans="1:24" x14ac:dyDescent="0.25">
      <c r="A3553" t="s">
        <v>64</v>
      </c>
      <c r="B3553" s="4">
        <v>43993</v>
      </c>
      <c r="C3553">
        <v>2020</v>
      </c>
      <c r="D3553" t="s">
        <v>2141</v>
      </c>
      <c r="F3553" t="s">
        <v>2204</v>
      </c>
      <c r="G3553" t="s">
        <v>5776</v>
      </c>
      <c r="I3553" t="s">
        <v>2141</v>
      </c>
      <c r="J3553" t="s">
        <v>6877</v>
      </c>
      <c r="K3553" s="2">
        <v>5690</v>
      </c>
      <c r="L3553" s="2">
        <v>5690</v>
      </c>
      <c r="M3553" t="b">
        <v>1</v>
      </c>
      <c r="N3553">
        <v>100</v>
      </c>
      <c r="O3553">
        <f t="shared" si="440"/>
        <v>1</v>
      </c>
      <c r="P3553">
        <f t="shared" si="441"/>
        <v>0</v>
      </c>
      <c r="Q3553">
        <f t="shared" si="442"/>
        <v>1</v>
      </c>
      <c r="R3553">
        <f t="shared" si="443"/>
        <v>0</v>
      </c>
      <c r="S3553">
        <f t="shared" si="444"/>
        <v>0</v>
      </c>
      <c r="T3553">
        <f t="shared" si="445"/>
        <v>1</v>
      </c>
      <c r="U3553" s="16">
        <v>43991.654583333337</v>
      </c>
      <c r="V3553">
        <f t="shared" si="446"/>
        <v>2020</v>
      </c>
      <c r="W3553" t="b">
        <v>0</v>
      </c>
      <c r="X3553">
        <f t="shared" si="447"/>
        <v>0</v>
      </c>
    </row>
    <row r="3554" spans="1:24" x14ac:dyDescent="0.25">
      <c r="A3554" t="s">
        <v>143</v>
      </c>
      <c r="B3554" s="4">
        <v>44008</v>
      </c>
      <c r="C3554">
        <v>2020</v>
      </c>
      <c r="D3554" t="s">
        <v>2141</v>
      </c>
      <c r="F3554" t="s">
        <v>2201</v>
      </c>
      <c r="G3554" t="s">
        <v>5777</v>
      </c>
      <c r="I3554" t="s">
        <v>2141</v>
      </c>
      <c r="J3554" t="s">
        <v>6877</v>
      </c>
      <c r="K3554" s="2">
        <v>8345</v>
      </c>
      <c r="L3554" s="2">
        <v>8345</v>
      </c>
      <c r="M3554" t="b">
        <v>1</v>
      </c>
      <c r="N3554">
        <v>100</v>
      </c>
      <c r="O3554">
        <f t="shared" si="440"/>
        <v>1</v>
      </c>
      <c r="P3554">
        <f t="shared" si="441"/>
        <v>0</v>
      </c>
      <c r="Q3554">
        <f t="shared" si="442"/>
        <v>1</v>
      </c>
      <c r="R3554">
        <f t="shared" si="443"/>
        <v>0</v>
      </c>
      <c r="S3554">
        <f t="shared" si="444"/>
        <v>0</v>
      </c>
      <c r="T3554">
        <f t="shared" si="445"/>
        <v>1</v>
      </c>
      <c r="U3554" s="16">
        <v>43993.740983796299</v>
      </c>
      <c r="V3554">
        <f t="shared" si="446"/>
        <v>2020</v>
      </c>
      <c r="W3554" t="b">
        <v>0</v>
      </c>
      <c r="X3554">
        <f t="shared" si="447"/>
        <v>0</v>
      </c>
    </row>
    <row r="3555" spans="1:24" x14ac:dyDescent="0.25">
      <c r="A3555" t="s">
        <v>103</v>
      </c>
      <c r="B3555" s="4">
        <v>44000</v>
      </c>
      <c r="C3555">
        <v>2020</v>
      </c>
      <c r="D3555" t="s">
        <v>2141</v>
      </c>
      <c r="F3555" t="s">
        <v>2201</v>
      </c>
      <c r="G3555" t="s">
        <v>5778</v>
      </c>
      <c r="I3555" t="s">
        <v>2141</v>
      </c>
      <c r="J3555" t="s">
        <v>6877</v>
      </c>
      <c r="K3555" s="2">
        <v>3350</v>
      </c>
      <c r="L3555" s="2">
        <v>3350</v>
      </c>
      <c r="M3555" t="b">
        <v>1</v>
      </c>
      <c r="N3555">
        <v>100</v>
      </c>
      <c r="O3555">
        <f t="shared" si="440"/>
        <v>1</v>
      </c>
      <c r="P3555">
        <f t="shared" si="441"/>
        <v>0</v>
      </c>
      <c r="Q3555">
        <f t="shared" si="442"/>
        <v>1</v>
      </c>
      <c r="R3555">
        <f t="shared" si="443"/>
        <v>0</v>
      </c>
      <c r="S3555">
        <f t="shared" si="444"/>
        <v>0</v>
      </c>
      <c r="T3555">
        <f t="shared" si="445"/>
        <v>1</v>
      </c>
      <c r="U3555" s="16">
        <v>43999.817511574074</v>
      </c>
      <c r="V3555">
        <f t="shared" si="446"/>
        <v>2020</v>
      </c>
      <c r="W3555" t="b">
        <v>0</v>
      </c>
      <c r="X3555">
        <f t="shared" si="447"/>
        <v>0</v>
      </c>
    </row>
    <row r="3556" spans="1:24" x14ac:dyDescent="0.25">
      <c r="A3556" t="s">
        <v>48</v>
      </c>
      <c r="B3556" s="4">
        <v>44011</v>
      </c>
      <c r="C3556">
        <v>2020</v>
      </c>
      <c r="D3556" t="s">
        <v>2141</v>
      </c>
      <c r="F3556" t="s">
        <v>2211</v>
      </c>
      <c r="G3556" t="s">
        <v>5779</v>
      </c>
      <c r="I3556" t="s">
        <v>2141</v>
      </c>
      <c r="J3556" t="s">
        <v>6877</v>
      </c>
      <c r="K3556" s="2">
        <v>3350</v>
      </c>
      <c r="L3556" s="2">
        <v>3350</v>
      </c>
      <c r="M3556" t="b">
        <v>1</v>
      </c>
      <c r="N3556">
        <v>100</v>
      </c>
      <c r="O3556">
        <f t="shared" si="440"/>
        <v>1</v>
      </c>
      <c r="P3556">
        <f t="shared" si="441"/>
        <v>0</v>
      </c>
      <c r="Q3556">
        <f t="shared" si="442"/>
        <v>1</v>
      </c>
      <c r="R3556">
        <f t="shared" si="443"/>
        <v>0</v>
      </c>
      <c r="S3556">
        <f t="shared" si="444"/>
        <v>0</v>
      </c>
      <c r="T3556">
        <f t="shared" si="445"/>
        <v>1</v>
      </c>
      <c r="U3556" s="16">
        <v>44011.543680555558</v>
      </c>
      <c r="V3556">
        <f t="shared" si="446"/>
        <v>2020</v>
      </c>
      <c r="W3556" t="b">
        <v>0</v>
      </c>
      <c r="X3556">
        <f t="shared" si="447"/>
        <v>0</v>
      </c>
    </row>
    <row r="3557" spans="1:24" x14ac:dyDescent="0.25">
      <c r="A3557" t="s">
        <v>514</v>
      </c>
      <c r="B3557" s="4">
        <v>43980</v>
      </c>
      <c r="C3557">
        <v>2020</v>
      </c>
      <c r="D3557" t="s">
        <v>2141</v>
      </c>
      <c r="F3557" t="s">
        <v>2182</v>
      </c>
      <c r="G3557" t="s">
        <v>5780</v>
      </c>
      <c r="I3557" t="s">
        <v>2141</v>
      </c>
      <c r="J3557" t="s">
        <v>6877</v>
      </c>
      <c r="K3557" s="2">
        <v>765</v>
      </c>
      <c r="L3557" s="2">
        <v>765</v>
      </c>
      <c r="M3557" t="b">
        <v>1</v>
      </c>
      <c r="N3557">
        <v>100</v>
      </c>
      <c r="O3557">
        <f t="shared" si="440"/>
        <v>1</v>
      </c>
      <c r="P3557">
        <f t="shared" si="441"/>
        <v>0</v>
      </c>
      <c r="Q3557">
        <f t="shared" si="442"/>
        <v>1</v>
      </c>
      <c r="R3557">
        <f t="shared" si="443"/>
        <v>0</v>
      </c>
      <c r="S3557">
        <f t="shared" si="444"/>
        <v>0</v>
      </c>
      <c r="T3557">
        <f t="shared" si="445"/>
        <v>1</v>
      </c>
      <c r="U3557" s="16">
        <v>43944.500115740739</v>
      </c>
      <c r="V3557">
        <f t="shared" si="446"/>
        <v>2020</v>
      </c>
      <c r="W3557" t="b">
        <v>0</v>
      </c>
      <c r="X3557">
        <f t="shared" si="447"/>
        <v>0</v>
      </c>
    </row>
    <row r="3558" spans="1:24" x14ac:dyDescent="0.25">
      <c r="A3558" t="s">
        <v>255</v>
      </c>
      <c r="B3558" s="4">
        <v>44306</v>
      </c>
      <c r="C3558">
        <v>2021</v>
      </c>
      <c r="D3558" t="s">
        <v>2141</v>
      </c>
      <c r="E3558" t="s">
        <v>2183</v>
      </c>
      <c r="F3558" t="s">
        <v>2201</v>
      </c>
      <c r="G3558" t="s">
        <v>5781</v>
      </c>
      <c r="I3558" t="s">
        <v>2141</v>
      </c>
      <c r="J3558" t="s">
        <v>6877</v>
      </c>
      <c r="K3558" s="2">
        <v>347</v>
      </c>
      <c r="L3558" s="2">
        <v>347</v>
      </c>
      <c r="M3558" t="b">
        <v>1</v>
      </c>
      <c r="N3558">
        <v>100</v>
      </c>
      <c r="O3558">
        <f t="shared" si="440"/>
        <v>1</v>
      </c>
      <c r="P3558">
        <f t="shared" si="441"/>
        <v>0</v>
      </c>
      <c r="Q3558">
        <f t="shared" si="442"/>
        <v>1</v>
      </c>
      <c r="R3558">
        <f t="shared" si="443"/>
        <v>0</v>
      </c>
      <c r="S3558">
        <f t="shared" si="444"/>
        <v>0</v>
      </c>
      <c r="T3558">
        <f t="shared" si="445"/>
        <v>1</v>
      </c>
      <c r="U3558" s="16">
        <v>44294.836030092592</v>
      </c>
      <c r="V3558">
        <f t="shared" si="446"/>
        <v>2021</v>
      </c>
      <c r="W3558" t="b">
        <v>0</v>
      </c>
      <c r="X3558">
        <f t="shared" si="447"/>
        <v>0</v>
      </c>
    </row>
    <row r="3559" spans="1:24" x14ac:dyDescent="0.25">
      <c r="A3559" t="s">
        <v>919</v>
      </c>
      <c r="B3559" s="4">
        <v>44291</v>
      </c>
      <c r="C3559">
        <v>2021</v>
      </c>
      <c r="D3559" t="s">
        <v>2141</v>
      </c>
      <c r="E3559" t="s">
        <v>2183</v>
      </c>
      <c r="F3559" t="s">
        <v>2201</v>
      </c>
      <c r="G3559" t="s">
        <v>5782</v>
      </c>
      <c r="I3559" t="s">
        <v>2141</v>
      </c>
      <c r="J3559" t="s">
        <v>6877</v>
      </c>
      <c r="K3559" s="2">
        <v>3450</v>
      </c>
      <c r="L3559" s="2">
        <v>3450</v>
      </c>
      <c r="M3559" t="b">
        <v>1</v>
      </c>
      <c r="N3559">
        <v>100</v>
      </c>
      <c r="O3559">
        <f t="shared" si="440"/>
        <v>1</v>
      </c>
      <c r="P3559">
        <f t="shared" si="441"/>
        <v>0</v>
      </c>
      <c r="Q3559">
        <f t="shared" si="442"/>
        <v>1</v>
      </c>
      <c r="R3559">
        <f t="shared" si="443"/>
        <v>0</v>
      </c>
      <c r="S3559">
        <f t="shared" si="444"/>
        <v>0</v>
      </c>
      <c r="T3559">
        <f t="shared" si="445"/>
        <v>1</v>
      </c>
      <c r="U3559" s="16">
        <v>44265.715902777774</v>
      </c>
      <c r="V3559">
        <f t="shared" si="446"/>
        <v>2021</v>
      </c>
      <c r="W3559" t="b">
        <v>0</v>
      </c>
      <c r="X3559">
        <f t="shared" si="447"/>
        <v>0</v>
      </c>
    </row>
    <row r="3560" spans="1:24" x14ac:dyDescent="0.25">
      <c r="A3560" t="s">
        <v>700</v>
      </c>
      <c r="B3560" s="4">
        <v>44307</v>
      </c>
      <c r="C3560">
        <v>2021</v>
      </c>
      <c r="D3560" t="s">
        <v>2141</v>
      </c>
      <c r="E3560" t="s">
        <v>2185</v>
      </c>
      <c r="F3560" t="s">
        <v>2204</v>
      </c>
      <c r="G3560" t="s">
        <v>5783</v>
      </c>
      <c r="I3560" t="s">
        <v>2141</v>
      </c>
      <c r="J3560" t="s">
        <v>6877</v>
      </c>
      <c r="K3560" s="2">
        <v>3450</v>
      </c>
      <c r="L3560" s="2">
        <v>3450</v>
      </c>
      <c r="M3560" t="b">
        <v>1</v>
      </c>
      <c r="N3560">
        <v>100</v>
      </c>
      <c r="O3560">
        <f t="shared" si="440"/>
        <v>1</v>
      </c>
      <c r="P3560">
        <f t="shared" si="441"/>
        <v>0</v>
      </c>
      <c r="Q3560">
        <f t="shared" si="442"/>
        <v>1</v>
      </c>
      <c r="R3560">
        <f t="shared" si="443"/>
        <v>0</v>
      </c>
      <c r="S3560">
        <f t="shared" si="444"/>
        <v>0</v>
      </c>
      <c r="T3560">
        <f t="shared" si="445"/>
        <v>1</v>
      </c>
      <c r="U3560" s="16">
        <v>44286.505578703705</v>
      </c>
      <c r="V3560">
        <f t="shared" si="446"/>
        <v>2021</v>
      </c>
      <c r="W3560" t="b">
        <v>0</v>
      </c>
      <c r="X3560">
        <f t="shared" si="447"/>
        <v>0</v>
      </c>
    </row>
    <row r="3561" spans="1:24" x14ac:dyDescent="0.25">
      <c r="A3561" t="s">
        <v>609</v>
      </c>
      <c r="B3561" s="4">
        <v>44316</v>
      </c>
      <c r="C3561">
        <v>2021</v>
      </c>
      <c r="D3561" t="s">
        <v>2141</v>
      </c>
      <c r="E3561" t="s">
        <v>2193</v>
      </c>
      <c r="F3561" t="s">
        <v>2204</v>
      </c>
      <c r="G3561" t="s">
        <v>5784</v>
      </c>
      <c r="I3561" t="s">
        <v>2141</v>
      </c>
      <c r="J3561" t="s">
        <v>6877</v>
      </c>
      <c r="K3561" s="2">
        <v>725</v>
      </c>
      <c r="L3561" s="2">
        <v>725</v>
      </c>
      <c r="M3561" t="b">
        <v>1</v>
      </c>
      <c r="N3561">
        <v>100</v>
      </c>
      <c r="O3561">
        <f t="shared" si="440"/>
        <v>1</v>
      </c>
      <c r="P3561">
        <f t="shared" si="441"/>
        <v>0</v>
      </c>
      <c r="Q3561">
        <f t="shared" si="442"/>
        <v>1</v>
      </c>
      <c r="R3561">
        <f t="shared" si="443"/>
        <v>0</v>
      </c>
      <c r="S3561">
        <f t="shared" si="444"/>
        <v>0</v>
      </c>
      <c r="T3561">
        <f t="shared" si="445"/>
        <v>1</v>
      </c>
      <c r="U3561" s="16">
        <v>44287.555462962962</v>
      </c>
      <c r="V3561">
        <f t="shared" si="446"/>
        <v>2021</v>
      </c>
      <c r="W3561" t="b">
        <v>0</v>
      </c>
      <c r="X3561">
        <f t="shared" si="447"/>
        <v>0</v>
      </c>
    </row>
    <row r="3562" spans="1:24" x14ac:dyDescent="0.25">
      <c r="A3562" t="s">
        <v>292</v>
      </c>
      <c r="B3562" s="4">
        <v>44295</v>
      </c>
      <c r="C3562">
        <v>2021</v>
      </c>
      <c r="D3562" t="s">
        <v>2141</v>
      </c>
      <c r="E3562" t="s">
        <v>2183</v>
      </c>
      <c r="F3562" t="s">
        <v>2201</v>
      </c>
      <c r="G3562" t="s">
        <v>5785</v>
      </c>
      <c r="I3562" t="s">
        <v>2141</v>
      </c>
      <c r="J3562" t="s">
        <v>6877</v>
      </c>
      <c r="K3562" s="2">
        <v>3443.75</v>
      </c>
      <c r="L3562" s="2">
        <v>3443.75</v>
      </c>
      <c r="M3562" t="b">
        <v>1</v>
      </c>
      <c r="N3562">
        <v>100</v>
      </c>
      <c r="O3562">
        <f t="shared" si="440"/>
        <v>1</v>
      </c>
      <c r="P3562">
        <f t="shared" si="441"/>
        <v>0</v>
      </c>
      <c r="Q3562">
        <f t="shared" si="442"/>
        <v>1</v>
      </c>
      <c r="R3562">
        <f t="shared" si="443"/>
        <v>0</v>
      </c>
      <c r="S3562">
        <f t="shared" si="444"/>
        <v>0</v>
      </c>
      <c r="T3562">
        <f t="shared" si="445"/>
        <v>1</v>
      </c>
      <c r="U3562" s="16">
        <v>44292.932488425926</v>
      </c>
      <c r="V3562">
        <f t="shared" si="446"/>
        <v>2021</v>
      </c>
      <c r="W3562" t="b">
        <v>0</v>
      </c>
      <c r="X3562">
        <f t="shared" si="447"/>
        <v>0</v>
      </c>
    </row>
    <row r="3563" spans="1:24" x14ac:dyDescent="0.25">
      <c r="A3563" t="s">
        <v>482</v>
      </c>
      <c r="B3563" s="4">
        <v>44298</v>
      </c>
      <c r="C3563">
        <v>2021</v>
      </c>
      <c r="D3563" t="s">
        <v>2141</v>
      </c>
      <c r="E3563" t="s">
        <v>2183</v>
      </c>
      <c r="F3563" t="s">
        <v>2212</v>
      </c>
      <c r="G3563" t="s">
        <v>5786</v>
      </c>
      <c r="I3563" t="s">
        <v>2141</v>
      </c>
      <c r="J3563" t="s">
        <v>6877</v>
      </c>
      <c r="K3563" s="2">
        <v>3450</v>
      </c>
      <c r="L3563" s="2">
        <v>3450</v>
      </c>
      <c r="M3563" t="b">
        <v>1</v>
      </c>
      <c r="N3563">
        <v>100</v>
      </c>
      <c r="O3563">
        <f t="shared" si="440"/>
        <v>1</v>
      </c>
      <c r="P3563">
        <f t="shared" si="441"/>
        <v>0</v>
      </c>
      <c r="Q3563">
        <f t="shared" si="442"/>
        <v>1</v>
      </c>
      <c r="R3563">
        <f t="shared" si="443"/>
        <v>0</v>
      </c>
      <c r="S3563">
        <f t="shared" si="444"/>
        <v>0</v>
      </c>
      <c r="T3563">
        <f t="shared" si="445"/>
        <v>1</v>
      </c>
      <c r="U3563" s="16">
        <v>44298.59746527778</v>
      </c>
      <c r="V3563">
        <f t="shared" si="446"/>
        <v>2021</v>
      </c>
      <c r="W3563" t="b">
        <v>0</v>
      </c>
      <c r="X3563">
        <f t="shared" si="447"/>
        <v>0</v>
      </c>
    </row>
    <row r="3564" spans="1:24" x14ac:dyDescent="0.25">
      <c r="A3564" t="s">
        <v>255</v>
      </c>
      <c r="B3564" s="4">
        <v>44316</v>
      </c>
      <c r="C3564">
        <v>2021</v>
      </c>
      <c r="D3564" t="s">
        <v>2141</v>
      </c>
      <c r="E3564" t="s">
        <v>2183</v>
      </c>
      <c r="F3564" t="s">
        <v>2201</v>
      </c>
      <c r="G3564" t="s">
        <v>5787</v>
      </c>
      <c r="I3564" t="s">
        <v>2141</v>
      </c>
      <c r="J3564" t="s">
        <v>6877</v>
      </c>
      <c r="K3564" s="2">
        <v>3500</v>
      </c>
      <c r="L3564" s="2">
        <v>3500</v>
      </c>
      <c r="M3564" t="b">
        <v>1</v>
      </c>
      <c r="N3564">
        <v>100</v>
      </c>
      <c r="O3564">
        <f t="shared" si="440"/>
        <v>1</v>
      </c>
      <c r="P3564">
        <f t="shared" si="441"/>
        <v>0</v>
      </c>
      <c r="Q3564">
        <f t="shared" si="442"/>
        <v>1</v>
      </c>
      <c r="R3564">
        <f t="shared" si="443"/>
        <v>0</v>
      </c>
      <c r="S3564">
        <f t="shared" si="444"/>
        <v>0</v>
      </c>
      <c r="T3564">
        <f t="shared" si="445"/>
        <v>1</v>
      </c>
      <c r="U3564" s="16">
        <v>44307.579328703701</v>
      </c>
      <c r="V3564">
        <f t="shared" si="446"/>
        <v>2021</v>
      </c>
      <c r="W3564" t="b">
        <v>0</v>
      </c>
      <c r="X3564">
        <f t="shared" si="447"/>
        <v>0</v>
      </c>
    </row>
    <row r="3565" spans="1:24" x14ac:dyDescent="0.25">
      <c r="A3565" t="s">
        <v>690</v>
      </c>
      <c r="B3565" s="4">
        <v>44312</v>
      </c>
      <c r="C3565">
        <v>2021</v>
      </c>
      <c r="D3565" t="s">
        <v>2141</v>
      </c>
      <c r="E3565" t="s">
        <v>2185</v>
      </c>
      <c r="F3565" t="s">
        <v>2211</v>
      </c>
      <c r="G3565" t="s">
        <v>5788</v>
      </c>
      <c r="I3565" t="s">
        <v>2141</v>
      </c>
      <c r="J3565" t="s">
        <v>6877</v>
      </c>
      <c r="K3565" s="2">
        <v>3450</v>
      </c>
      <c r="L3565" s="2">
        <v>3450</v>
      </c>
      <c r="M3565" t="b">
        <v>1</v>
      </c>
      <c r="N3565">
        <v>100</v>
      </c>
      <c r="O3565">
        <f t="shared" si="440"/>
        <v>1</v>
      </c>
      <c r="P3565">
        <f t="shared" si="441"/>
        <v>0</v>
      </c>
      <c r="Q3565">
        <f t="shared" si="442"/>
        <v>1</v>
      </c>
      <c r="R3565">
        <f t="shared" si="443"/>
        <v>0</v>
      </c>
      <c r="S3565">
        <f t="shared" si="444"/>
        <v>0</v>
      </c>
      <c r="T3565">
        <f t="shared" si="445"/>
        <v>1</v>
      </c>
      <c r="U3565" s="16">
        <v>44308.77480324074</v>
      </c>
      <c r="V3565">
        <f t="shared" si="446"/>
        <v>2021</v>
      </c>
      <c r="W3565" t="b">
        <v>0</v>
      </c>
      <c r="X3565">
        <f t="shared" si="447"/>
        <v>0</v>
      </c>
    </row>
    <row r="3566" spans="1:24" x14ac:dyDescent="0.25">
      <c r="A3566" t="s">
        <v>104</v>
      </c>
      <c r="B3566" s="4">
        <v>44320</v>
      </c>
      <c r="C3566">
        <v>2021</v>
      </c>
      <c r="D3566" t="s">
        <v>2141</v>
      </c>
      <c r="E3566" t="s">
        <v>2185</v>
      </c>
      <c r="F3566" t="s">
        <v>2207</v>
      </c>
      <c r="G3566" t="s">
        <v>5789</v>
      </c>
      <c r="I3566" t="s">
        <v>2141</v>
      </c>
      <c r="J3566" t="s">
        <v>6877</v>
      </c>
      <c r="K3566" s="2">
        <v>3450</v>
      </c>
      <c r="L3566" s="2">
        <v>3450</v>
      </c>
      <c r="M3566" t="b">
        <v>1</v>
      </c>
      <c r="N3566">
        <v>100</v>
      </c>
      <c r="O3566">
        <f t="shared" si="440"/>
        <v>1</v>
      </c>
      <c r="P3566">
        <f t="shared" si="441"/>
        <v>0</v>
      </c>
      <c r="Q3566">
        <f t="shared" si="442"/>
        <v>1</v>
      </c>
      <c r="R3566">
        <f t="shared" si="443"/>
        <v>0</v>
      </c>
      <c r="S3566">
        <f t="shared" si="444"/>
        <v>0</v>
      </c>
      <c r="T3566">
        <f t="shared" si="445"/>
        <v>1</v>
      </c>
      <c r="U3566" s="16">
        <v>44320.007303240738</v>
      </c>
      <c r="V3566">
        <f t="shared" si="446"/>
        <v>2021</v>
      </c>
      <c r="W3566" t="b">
        <v>0</v>
      </c>
      <c r="X3566">
        <f t="shared" si="447"/>
        <v>0</v>
      </c>
    </row>
    <row r="3567" spans="1:24" x14ac:dyDescent="0.25">
      <c r="A3567" t="s">
        <v>292</v>
      </c>
      <c r="B3567" s="4">
        <v>44321</v>
      </c>
      <c r="C3567">
        <v>2021</v>
      </c>
      <c r="D3567" t="s">
        <v>2141</v>
      </c>
      <c r="E3567" t="s">
        <v>2183</v>
      </c>
      <c r="F3567" t="s">
        <v>2204</v>
      </c>
      <c r="G3567" t="s">
        <v>5790</v>
      </c>
      <c r="I3567" t="s">
        <v>2141</v>
      </c>
      <c r="J3567" t="s">
        <v>6877</v>
      </c>
      <c r="K3567" s="2">
        <v>725</v>
      </c>
      <c r="L3567" s="2">
        <v>725</v>
      </c>
      <c r="M3567" t="b">
        <v>1</v>
      </c>
      <c r="N3567">
        <v>100</v>
      </c>
      <c r="O3567">
        <f t="shared" si="440"/>
        <v>1</v>
      </c>
      <c r="P3567">
        <f t="shared" si="441"/>
        <v>0</v>
      </c>
      <c r="Q3567">
        <f t="shared" si="442"/>
        <v>1</v>
      </c>
      <c r="R3567">
        <f t="shared" si="443"/>
        <v>0</v>
      </c>
      <c r="S3567">
        <f t="shared" si="444"/>
        <v>0</v>
      </c>
      <c r="T3567">
        <f t="shared" si="445"/>
        <v>1</v>
      </c>
      <c r="U3567" s="16">
        <v>44320.518460648149</v>
      </c>
      <c r="V3567">
        <f t="shared" si="446"/>
        <v>2021</v>
      </c>
      <c r="W3567" t="b">
        <v>0</v>
      </c>
      <c r="X3567">
        <f t="shared" si="447"/>
        <v>0</v>
      </c>
    </row>
    <row r="3568" spans="1:24" x14ac:dyDescent="0.25">
      <c r="A3568" t="s">
        <v>292</v>
      </c>
      <c r="B3568" s="4">
        <v>44326</v>
      </c>
      <c r="C3568">
        <v>2021</v>
      </c>
      <c r="D3568" t="s">
        <v>2141</v>
      </c>
      <c r="E3568" t="s">
        <v>2183</v>
      </c>
      <c r="F3568" t="s">
        <v>2201</v>
      </c>
      <c r="G3568" t="s">
        <v>5791</v>
      </c>
      <c r="I3568" t="s">
        <v>2141</v>
      </c>
      <c r="J3568" t="s">
        <v>6877</v>
      </c>
      <c r="K3568" s="2">
        <v>3450</v>
      </c>
      <c r="L3568" s="2">
        <v>3450</v>
      </c>
      <c r="M3568" t="b">
        <v>1</v>
      </c>
      <c r="N3568">
        <v>100</v>
      </c>
      <c r="O3568">
        <f t="shared" si="440"/>
        <v>1</v>
      </c>
      <c r="P3568">
        <f t="shared" si="441"/>
        <v>0</v>
      </c>
      <c r="Q3568">
        <f t="shared" si="442"/>
        <v>1</v>
      </c>
      <c r="R3568">
        <f t="shared" si="443"/>
        <v>0</v>
      </c>
      <c r="S3568">
        <f t="shared" si="444"/>
        <v>0</v>
      </c>
      <c r="T3568">
        <f t="shared" si="445"/>
        <v>1</v>
      </c>
      <c r="U3568" s="16">
        <v>44326.530393518522</v>
      </c>
      <c r="V3568">
        <f t="shared" si="446"/>
        <v>2021</v>
      </c>
      <c r="W3568" t="b">
        <v>0</v>
      </c>
      <c r="X3568">
        <f t="shared" si="447"/>
        <v>0</v>
      </c>
    </row>
    <row r="3569" spans="1:24" x14ac:dyDescent="0.25">
      <c r="A3569" t="s">
        <v>435</v>
      </c>
      <c r="B3569" s="4">
        <v>42908</v>
      </c>
      <c r="C3569">
        <v>2017</v>
      </c>
      <c r="D3569" t="s">
        <v>2136</v>
      </c>
      <c r="E3569" t="s">
        <v>2183</v>
      </c>
      <c r="F3569" t="s">
        <v>2182</v>
      </c>
      <c r="G3569" t="s">
        <v>5792</v>
      </c>
      <c r="I3569" t="s">
        <v>2144</v>
      </c>
      <c r="J3569" t="s">
        <v>6877</v>
      </c>
      <c r="K3569" s="2">
        <v>4750</v>
      </c>
      <c r="L3569" s="2">
        <v>4750</v>
      </c>
      <c r="M3569" t="b">
        <v>1</v>
      </c>
      <c r="N3569">
        <v>100</v>
      </c>
      <c r="O3569">
        <f t="shared" si="440"/>
        <v>1</v>
      </c>
      <c r="P3569">
        <f t="shared" si="441"/>
        <v>0</v>
      </c>
      <c r="Q3569">
        <f t="shared" si="442"/>
        <v>1</v>
      </c>
      <c r="R3569">
        <f t="shared" si="443"/>
        <v>0</v>
      </c>
      <c r="S3569">
        <f t="shared" si="444"/>
        <v>0</v>
      </c>
      <c r="T3569">
        <f t="shared" si="445"/>
        <v>1</v>
      </c>
      <c r="U3569" s="16">
        <v>42878.525057870371</v>
      </c>
      <c r="V3569">
        <f t="shared" si="446"/>
        <v>2017</v>
      </c>
      <c r="W3569" t="b">
        <v>0</v>
      </c>
      <c r="X3569">
        <f t="shared" si="447"/>
        <v>0</v>
      </c>
    </row>
    <row r="3570" spans="1:24" x14ac:dyDescent="0.25">
      <c r="A3570" t="s">
        <v>48</v>
      </c>
      <c r="B3570" s="4">
        <v>42914</v>
      </c>
      <c r="C3570">
        <v>2017</v>
      </c>
      <c r="D3570" t="s">
        <v>2136</v>
      </c>
      <c r="E3570" t="s">
        <v>2183</v>
      </c>
      <c r="F3570" t="s">
        <v>2206</v>
      </c>
      <c r="G3570" t="s">
        <v>5793</v>
      </c>
      <c r="I3570" t="s">
        <v>2144</v>
      </c>
      <c r="J3570" t="s">
        <v>6877</v>
      </c>
      <c r="K3570" s="2">
        <v>4750</v>
      </c>
      <c r="L3570" s="2">
        <v>4750</v>
      </c>
      <c r="M3570" t="b">
        <v>1</v>
      </c>
      <c r="N3570">
        <v>100</v>
      </c>
      <c r="O3570">
        <f t="shared" si="440"/>
        <v>1</v>
      </c>
      <c r="P3570">
        <f t="shared" si="441"/>
        <v>0</v>
      </c>
      <c r="Q3570">
        <f t="shared" si="442"/>
        <v>1</v>
      </c>
      <c r="R3570">
        <f t="shared" si="443"/>
        <v>0</v>
      </c>
      <c r="S3570">
        <f t="shared" si="444"/>
        <v>0</v>
      </c>
      <c r="T3570">
        <f t="shared" si="445"/>
        <v>1</v>
      </c>
      <c r="U3570" s="16">
        <v>42930.584710648145</v>
      </c>
      <c r="V3570">
        <f t="shared" si="446"/>
        <v>2017</v>
      </c>
      <c r="W3570" t="b">
        <v>0</v>
      </c>
      <c r="X3570">
        <f t="shared" si="447"/>
        <v>0</v>
      </c>
    </row>
    <row r="3571" spans="1:24" x14ac:dyDescent="0.25">
      <c r="A3571" t="s">
        <v>259</v>
      </c>
      <c r="B3571" s="4">
        <v>43646</v>
      </c>
      <c r="C3571">
        <v>2019</v>
      </c>
      <c r="D3571" t="s">
        <v>2144</v>
      </c>
      <c r="F3571" t="s">
        <v>2203</v>
      </c>
      <c r="G3571" t="s">
        <v>5794</v>
      </c>
      <c r="I3571" t="s">
        <v>2144</v>
      </c>
      <c r="J3571" t="s">
        <v>6877</v>
      </c>
      <c r="K3571" s="2">
        <v>10375</v>
      </c>
      <c r="L3571" s="2">
        <v>10375</v>
      </c>
      <c r="M3571" t="b">
        <v>1</v>
      </c>
      <c r="N3571">
        <v>100</v>
      </c>
      <c r="O3571">
        <f t="shared" si="440"/>
        <v>1</v>
      </c>
      <c r="P3571">
        <f t="shared" si="441"/>
        <v>0</v>
      </c>
      <c r="Q3571">
        <f t="shared" si="442"/>
        <v>1</v>
      </c>
      <c r="R3571">
        <f t="shared" si="443"/>
        <v>0</v>
      </c>
      <c r="S3571">
        <f t="shared" si="444"/>
        <v>0</v>
      </c>
      <c r="T3571">
        <f t="shared" si="445"/>
        <v>1</v>
      </c>
      <c r="U3571" s="16">
        <v>43608.64166666667</v>
      </c>
      <c r="V3571">
        <f t="shared" si="446"/>
        <v>2019</v>
      </c>
      <c r="W3571" t="b">
        <v>0</v>
      </c>
      <c r="X3571">
        <f t="shared" si="447"/>
        <v>0</v>
      </c>
    </row>
    <row r="3572" spans="1:24" x14ac:dyDescent="0.25">
      <c r="A3572" t="s">
        <v>621</v>
      </c>
      <c r="B3572" s="4">
        <v>43564</v>
      </c>
      <c r="C3572">
        <v>2019</v>
      </c>
      <c r="D3572" t="s">
        <v>2144</v>
      </c>
      <c r="E3572" t="s">
        <v>2183</v>
      </c>
      <c r="F3572" t="s">
        <v>2182</v>
      </c>
      <c r="G3572" t="s">
        <v>5795</v>
      </c>
      <c r="I3572" t="s">
        <v>2163</v>
      </c>
      <c r="J3572" t="s">
        <v>6877</v>
      </c>
      <c r="K3572" s="2">
        <v>4600</v>
      </c>
      <c r="L3572" s="2">
        <v>4600</v>
      </c>
      <c r="M3572" t="b">
        <v>1</v>
      </c>
      <c r="N3572">
        <v>100</v>
      </c>
      <c r="O3572">
        <f t="shared" si="440"/>
        <v>1</v>
      </c>
      <c r="P3572">
        <f t="shared" si="441"/>
        <v>0</v>
      </c>
      <c r="Q3572">
        <f t="shared" si="442"/>
        <v>1</v>
      </c>
      <c r="R3572">
        <f t="shared" si="443"/>
        <v>0</v>
      </c>
      <c r="S3572">
        <f t="shared" si="444"/>
        <v>0</v>
      </c>
      <c r="T3572">
        <f t="shared" si="445"/>
        <v>1</v>
      </c>
      <c r="U3572" s="16">
        <v>43382.599768518521</v>
      </c>
      <c r="V3572">
        <f t="shared" si="446"/>
        <v>2018</v>
      </c>
      <c r="W3572" t="b">
        <v>0</v>
      </c>
      <c r="X3572">
        <f t="shared" si="447"/>
        <v>0</v>
      </c>
    </row>
    <row r="3573" spans="1:24" x14ac:dyDescent="0.25">
      <c r="A3573" t="s">
        <v>80</v>
      </c>
      <c r="B3573" s="4">
        <v>43262</v>
      </c>
      <c r="C3573">
        <v>2018</v>
      </c>
      <c r="D3573" t="s">
        <v>2136</v>
      </c>
      <c r="E3573" t="s">
        <v>2185</v>
      </c>
      <c r="F3573" t="s">
        <v>2182</v>
      </c>
      <c r="G3573" t="s">
        <v>5796</v>
      </c>
      <c r="I3573" t="s">
        <v>2141</v>
      </c>
      <c r="J3573" t="s">
        <v>6877</v>
      </c>
      <c r="K3573" s="2">
        <v>2950</v>
      </c>
      <c r="L3573" s="2">
        <v>2950</v>
      </c>
      <c r="M3573" t="b">
        <v>1</v>
      </c>
      <c r="N3573">
        <v>100</v>
      </c>
      <c r="O3573">
        <f t="shared" si="440"/>
        <v>1</v>
      </c>
      <c r="P3573">
        <f t="shared" si="441"/>
        <v>0</v>
      </c>
      <c r="Q3573">
        <f t="shared" si="442"/>
        <v>1</v>
      </c>
      <c r="R3573">
        <f t="shared" si="443"/>
        <v>0</v>
      </c>
      <c r="S3573">
        <f t="shared" si="444"/>
        <v>0</v>
      </c>
      <c r="T3573">
        <f t="shared" si="445"/>
        <v>1</v>
      </c>
      <c r="U3573" s="16">
        <v>43193.562581018516</v>
      </c>
      <c r="V3573">
        <f t="shared" si="446"/>
        <v>2018</v>
      </c>
      <c r="W3573" t="b">
        <v>0</v>
      </c>
      <c r="X3573">
        <f t="shared" si="447"/>
        <v>0</v>
      </c>
    </row>
    <row r="3574" spans="1:24" x14ac:dyDescent="0.25">
      <c r="A3574" t="s">
        <v>555</v>
      </c>
      <c r="B3574" s="4">
        <v>43587</v>
      </c>
      <c r="C3574">
        <v>2019</v>
      </c>
      <c r="D3574" t="s">
        <v>2153</v>
      </c>
      <c r="E3574" t="s">
        <v>2183</v>
      </c>
      <c r="F3574" t="s">
        <v>2201</v>
      </c>
      <c r="G3574" t="s">
        <v>5797</v>
      </c>
      <c r="I3574" t="s">
        <v>2153</v>
      </c>
      <c r="J3574" t="s">
        <v>6877</v>
      </c>
      <c r="K3574" s="2">
        <v>5120</v>
      </c>
      <c r="L3574" s="2">
        <v>5120</v>
      </c>
      <c r="M3574" t="b">
        <v>1</v>
      </c>
      <c r="N3574">
        <v>100</v>
      </c>
      <c r="O3574">
        <f t="shared" si="440"/>
        <v>1</v>
      </c>
      <c r="P3574">
        <f t="shared" si="441"/>
        <v>0</v>
      </c>
      <c r="Q3574">
        <f t="shared" si="442"/>
        <v>1</v>
      </c>
      <c r="R3574">
        <f t="shared" si="443"/>
        <v>0</v>
      </c>
      <c r="S3574">
        <f t="shared" si="444"/>
        <v>0</v>
      </c>
      <c r="T3574">
        <f t="shared" si="445"/>
        <v>1</v>
      </c>
      <c r="U3574" s="16">
        <v>43574.717812499999</v>
      </c>
      <c r="V3574">
        <f t="shared" si="446"/>
        <v>2019</v>
      </c>
      <c r="W3574" t="b">
        <v>0</v>
      </c>
      <c r="X3574">
        <f t="shared" si="447"/>
        <v>0</v>
      </c>
    </row>
    <row r="3575" spans="1:24" x14ac:dyDescent="0.25">
      <c r="A3575" t="s">
        <v>273</v>
      </c>
      <c r="B3575" s="4">
        <v>44299</v>
      </c>
      <c r="C3575">
        <v>2021</v>
      </c>
      <c r="D3575" t="s">
        <v>2141</v>
      </c>
      <c r="E3575" t="s">
        <v>2183</v>
      </c>
      <c r="F3575" t="s">
        <v>2204</v>
      </c>
      <c r="G3575" t="s">
        <v>5798</v>
      </c>
      <c r="I3575" t="s">
        <v>2141</v>
      </c>
      <c r="J3575" t="s">
        <v>6877</v>
      </c>
      <c r="K3575" s="2">
        <v>5707.75</v>
      </c>
      <c r="L3575" s="2">
        <v>5707.75</v>
      </c>
      <c r="M3575" t="b">
        <v>1</v>
      </c>
      <c r="N3575">
        <v>100</v>
      </c>
      <c r="O3575">
        <f t="shared" si="440"/>
        <v>1</v>
      </c>
      <c r="P3575">
        <f t="shared" si="441"/>
        <v>0</v>
      </c>
      <c r="Q3575">
        <f t="shared" si="442"/>
        <v>1</v>
      </c>
      <c r="R3575">
        <f t="shared" si="443"/>
        <v>0</v>
      </c>
      <c r="S3575">
        <f t="shared" si="444"/>
        <v>0</v>
      </c>
      <c r="T3575">
        <f t="shared" si="445"/>
        <v>1</v>
      </c>
      <c r="U3575" s="16">
        <v>44292.730798611112</v>
      </c>
      <c r="V3575">
        <f t="shared" si="446"/>
        <v>2021</v>
      </c>
      <c r="W3575" t="b">
        <v>0</v>
      </c>
      <c r="X3575">
        <f t="shared" si="447"/>
        <v>0</v>
      </c>
    </row>
    <row r="3576" spans="1:24" x14ac:dyDescent="0.25">
      <c r="A3576" t="s">
        <v>292</v>
      </c>
      <c r="B3576" s="4">
        <v>44316</v>
      </c>
      <c r="C3576">
        <v>2021</v>
      </c>
      <c r="D3576" t="s">
        <v>2141</v>
      </c>
      <c r="E3576" t="s">
        <v>2183</v>
      </c>
      <c r="F3576" t="s">
        <v>2204</v>
      </c>
      <c r="G3576" t="s">
        <v>5799</v>
      </c>
      <c r="I3576" t="s">
        <v>2141</v>
      </c>
      <c r="J3576" t="s">
        <v>6877</v>
      </c>
      <c r="K3576" s="2">
        <v>725</v>
      </c>
      <c r="L3576" s="2">
        <v>725</v>
      </c>
      <c r="M3576" t="b">
        <v>1</v>
      </c>
      <c r="N3576">
        <v>100</v>
      </c>
      <c r="O3576">
        <f t="shared" si="440"/>
        <v>1</v>
      </c>
      <c r="P3576">
        <f t="shared" si="441"/>
        <v>0</v>
      </c>
      <c r="Q3576">
        <f t="shared" si="442"/>
        <v>1</v>
      </c>
      <c r="R3576">
        <f t="shared" si="443"/>
        <v>0</v>
      </c>
      <c r="S3576">
        <f t="shared" si="444"/>
        <v>0</v>
      </c>
      <c r="T3576">
        <f t="shared" si="445"/>
        <v>1</v>
      </c>
      <c r="U3576" s="16">
        <v>44316.773923611108</v>
      </c>
      <c r="V3576">
        <f t="shared" si="446"/>
        <v>2021</v>
      </c>
      <c r="W3576" t="b">
        <v>0</v>
      </c>
      <c r="X3576">
        <f t="shared" si="447"/>
        <v>0</v>
      </c>
    </row>
    <row r="3577" spans="1:24" x14ac:dyDescent="0.25">
      <c r="A3577" t="s">
        <v>2000</v>
      </c>
      <c r="B3577" s="4">
        <v>43957</v>
      </c>
      <c r="C3577">
        <v>2020</v>
      </c>
      <c r="D3577" t="s">
        <v>2141</v>
      </c>
      <c r="E3577" t="s">
        <v>2183</v>
      </c>
      <c r="F3577" t="s">
        <v>2204</v>
      </c>
      <c r="G3577" t="s">
        <v>5800</v>
      </c>
      <c r="I3577" t="s">
        <v>2141</v>
      </c>
      <c r="J3577" t="s">
        <v>6877</v>
      </c>
      <c r="K3577" s="2">
        <v>5121</v>
      </c>
      <c r="L3577" s="2">
        <v>5121</v>
      </c>
      <c r="M3577" t="b">
        <v>1</v>
      </c>
      <c r="N3577">
        <v>100</v>
      </c>
      <c r="O3577">
        <f t="shared" si="440"/>
        <v>1</v>
      </c>
      <c r="P3577">
        <f t="shared" si="441"/>
        <v>0</v>
      </c>
      <c r="Q3577">
        <f t="shared" si="442"/>
        <v>1</v>
      </c>
      <c r="R3577">
        <f t="shared" si="443"/>
        <v>0</v>
      </c>
      <c r="S3577">
        <f t="shared" si="444"/>
        <v>0</v>
      </c>
      <c r="T3577">
        <f t="shared" si="445"/>
        <v>1</v>
      </c>
      <c r="U3577" s="16">
        <v>43956.694421296299</v>
      </c>
      <c r="V3577">
        <f t="shared" si="446"/>
        <v>2020</v>
      </c>
      <c r="W3577" t="b">
        <v>0</v>
      </c>
      <c r="X3577">
        <f t="shared" si="447"/>
        <v>0</v>
      </c>
    </row>
    <row r="3578" spans="1:24" x14ac:dyDescent="0.25">
      <c r="A3578" t="s">
        <v>273</v>
      </c>
      <c r="B3578" s="4">
        <v>43642</v>
      </c>
      <c r="C3578">
        <v>2019</v>
      </c>
      <c r="D3578" t="s">
        <v>2141</v>
      </c>
      <c r="F3578" t="s">
        <v>2204</v>
      </c>
      <c r="G3578" t="s">
        <v>5801</v>
      </c>
      <c r="I3578" t="s">
        <v>2141</v>
      </c>
      <c r="J3578" t="s">
        <v>6877</v>
      </c>
      <c r="K3578" s="2">
        <v>670</v>
      </c>
      <c r="L3578" s="2">
        <v>670</v>
      </c>
      <c r="M3578" t="b">
        <v>1</v>
      </c>
      <c r="N3578">
        <v>100</v>
      </c>
      <c r="O3578">
        <f t="shared" si="440"/>
        <v>1</v>
      </c>
      <c r="P3578">
        <f t="shared" si="441"/>
        <v>0</v>
      </c>
      <c r="Q3578">
        <f t="shared" si="442"/>
        <v>1</v>
      </c>
      <c r="R3578">
        <f t="shared" si="443"/>
        <v>0</v>
      </c>
      <c r="S3578">
        <f t="shared" si="444"/>
        <v>0</v>
      </c>
      <c r="T3578">
        <f t="shared" si="445"/>
        <v>1</v>
      </c>
      <c r="U3578" s="16">
        <v>43586.687164351853</v>
      </c>
      <c r="V3578">
        <f t="shared" si="446"/>
        <v>2019</v>
      </c>
      <c r="W3578" t="b">
        <v>0</v>
      </c>
      <c r="X3578">
        <f t="shared" si="447"/>
        <v>0</v>
      </c>
    </row>
    <row r="3579" spans="1:24" x14ac:dyDescent="0.25">
      <c r="A3579" t="s">
        <v>543</v>
      </c>
      <c r="B3579" s="4">
        <v>43642</v>
      </c>
      <c r="C3579">
        <v>2019</v>
      </c>
      <c r="D3579" t="s">
        <v>2141</v>
      </c>
      <c r="F3579" t="s">
        <v>2204</v>
      </c>
      <c r="G3579" t="s">
        <v>5802</v>
      </c>
      <c r="I3579" t="s">
        <v>2141</v>
      </c>
      <c r="J3579" t="s">
        <v>6877</v>
      </c>
      <c r="K3579" s="2">
        <v>3915</v>
      </c>
      <c r="L3579" s="2">
        <v>3915</v>
      </c>
      <c r="M3579" t="b">
        <v>1</v>
      </c>
      <c r="N3579">
        <v>100</v>
      </c>
      <c r="O3579">
        <f t="shared" si="440"/>
        <v>1</v>
      </c>
      <c r="P3579">
        <f t="shared" si="441"/>
        <v>0</v>
      </c>
      <c r="Q3579">
        <f t="shared" si="442"/>
        <v>1</v>
      </c>
      <c r="R3579">
        <f t="shared" si="443"/>
        <v>0</v>
      </c>
      <c r="S3579">
        <f t="shared" si="444"/>
        <v>0</v>
      </c>
      <c r="T3579">
        <f t="shared" si="445"/>
        <v>1</v>
      </c>
      <c r="U3579" s="16">
        <v>43641.651597222219</v>
      </c>
      <c r="V3579">
        <f t="shared" si="446"/>
        <v>2019</v>
      </c>
      <c r="W3579" t="b">
        <v>0</v>
      </c>
      <c r="X3579">
        <f t="shared" si="447"/>
        <v>0</v>
      </c>
    </row>
    <row r="3580" spans="1:24" x14ac:dyDescent="0.25">
      <c r="A3580" t="s">
        <v>912</v>
      </c>
      <c r="B3580" s="4">
        <v>43941</v>
      </c>
      <c r="C3580">
        <v>2020</v>
      </c>
      <c r="D3580" t="s">
        <v>2141</v>
      </c>
      <c r="F3580" t="s">
        <v>2182</v>
      </c>
      <c r="G3580" t="s">
        <v>5803</v>
      </c>
      <c r="I3580" t="s">
        <v>2141</v>
      </c>
      <c r="J3580" t="s">
        <v>6877</v>
      </c>
      <c r="K3580" s="2">
        <v>625.5</v>
      </c>
      <c r="L3580" s="2">
        <v>625.5</v>
      </c>
      <c r="M3580" t="b">
        <v>1</v>
      </c>
      <c r="N3580">
        <v>100</v>
      </c>
      <c r="O3580">
        <f t="shared" si="440"/>
        <v>1</v>
      </c>
      <c r="P3580">
        <f t="shared" si="441"/>
        <v>0</v>
      </c>
      <c r="Q3580">
        <f t="shared" si="442"/>
        <v>1</v>
      </c>
      <c r="R3580">
        <f t="shared" si="443"/>
        <v>0</v>
      </c>
      <c r="S3580">
        <f t="shared" si="444"/>
        <v>0</v>
      </c>
      <c r="T3580">
        <f t="shared" si="445"/>
        <v>1</v>
      </c>
      <c r="U3580" s="16">
        <v>43888.569282407407</v>
      </c>
      <c r="V3580">
        <f t="shared" si="446"/>
        <v>2020</v>
      </c>
      <c r="W3580" t="b">
        <v>0</v>
      </c>
      <c r="X3580">
        <f t="shared" si="447"/>
        <v>0</v>
      </c>
    </row>
    <row r="3581" spans="1:24" x14ac:dyDescent="0.25">
      <c r="A3581" t="s">
        <v>1965</v>
      </c>
      <c r="B3581" s="4">
        <v>44315</v>
      </c>
      <c r="C3581">
        <v>2021</v>
      </c>
      <c r="D3581" t="s">
        <v>2129</v>
      </c>
      <c r="E3581" t="s">
        <v>2183</v>
      </c>
      <c r="F3581" t="s">
        <v>2206</v>
      </c>
      <c r="G3581" t="s">
        <v>5804</v>
      </c>
      <c r="I3581" t="s">
        <v>2129</v>
      </c>
      <c r="J3581" t="s">
        <v>6877</v>
      </c>
      <c r="K3581" s="2">
        <v>15180</v>
      </c>
      <c r="L3581" s="2">
        <v>15180</v>
      </c>
      <c r="M3581" t="b">
        <v>1</v>
      </c>
      <c r="N3581">
        <v>100</v>
      </c>
      <c r="O3581">
        <f t="shared" si="440"/>
        <v>1</v>
      </c>
      <c r="P3581">
        <f t="shared" si="441"/>
        <v>0</v>
      </c>
      <c r="Q3581">
        <f t="shared" si="442"/>
        <v>1</v>
      </c>
      <c r="R3581">
        <f t="shared" si="443"/>
        <v>0</v>
      </c>
      <c r="S3581">
        <f t="shared" si="444"/>
        <v>0</v>
      </c>
      <c r="T3581">
        <f t="shared" si="445"/>
        <v>1</v>
      </c>
      <c r="U3581" s="16">
        <v>44305.642777777779</v>
      </c>
      <c r="V3581">
        <f t="shared" si="446"/>
        <v>2021</v>
      </c>
      <c r="W3581" t="b">
        <v>0</v>
      </c>
      <c r="X3581">
        <f t="shared" si="447"/>
        <v>0</v>
      </c>
    </row>
    <row r="3582" spans="1:24" x14ac:dyDescent="0.25">
      <c r="A3582" t="s">
        <v>176</v>
      </c>
      <c r="B3582" s="4">
        <v>43630</v>
      </c>
      <c r="C3582">
        <v>2019</v>
      </c>
      <c r="D3582" t="s">
        <v>2141</v>
      </c>
      <c r="E3582" t="s">
        <v>2183</v>
      </c>
      <c r="F3582" t="s">
        <v>2208</v>
      </c>
      <c r="G3582" t="s">
        <v>5805</v>
      </c>
      <c r="I3582" t="s">
        <v>2141</v>
      </c>
      <c r="J3582" t="s">
        <v>6877</v>
      </c>
      <c r="K3582" s="2">
        <v>5966.67</v>
      </c>
      <c r="L3582" s="2">
        <v>5966.67</v>
      </c>
      <c r="M3582" t="b">
        <v>1</v>
      </c>
      <c r="N3582">
        <v>100</v>
      </c>
      <c r="O3582">
        <f t="shared" si="440"/>
        <v>1</v>
      </c>
      <c r="P3582">
        <f t="shared" si="441"/>
        <v>0</v>
      </c>
      <c r="Q3582">
        <f t="shared" si="442"/>
        <v>1</v>
      </c>
      <c r="R3582">
        <f t="shared" si="443"/>
        <v>0</v>
      </c>
      <c r="S3582">
        <f t="shared" si="444"/>
        <v>0</v>
      </c>
      <c r="T3582">
        <f t="shared" si="445"/>
        <v>1</v>
      </c>
      <c r="U3582" s="16">
        <v>43538.609513888892</v>
      </c>
      <c r="V3582">
        <f t="shared" si="446"/>
        <v>2019</v>
      </c>
      <c r="W3582" t="b">
        <v>0</v>
      </c>
      <c r="X3582">
        <f t="shared" si="447"/>
        <v>0</v>
      </c>
    </row>
    <row r="3583" spans="1:24" x14ac:dyDescent="0.25">
      <c r="A3583" t="s">
        <v>176</v>
      </c>
      <c r="B3583" s="4">
        <v>43642</v>
      </c>
      <c r="C3583">
        <v>2019</v>
      </c>
      <c r="D3583" t="s">
        <v>2141</v>
      </c>
      <c r="F3583" t="s">
        <v>2209</v>
      </c>
      <c r="G3583" t="s">
        <v>5806</v>
      </c>
      <c r="I3583" t="s">
        <v>2141</v>
      </c>
      <c r="J3583" t="s">
        <v>6877</v>
      </c>
      <c r="K3583" s="2">
        <v>8950</v>
      </c>
      <c r="L3583" s="2">
        <v>8950</v>
      </c>
      <c r="M3583" t="b">
        <v>1</v>
      </c>
      <c r="N3583">
        <v>100</v>
      </c>
      <c r="O3583">
        <f t="shared" si="440"/>
        <v>1</v>
      </c>
      <c r="P3583">
        <f t="shared" si="441"/>
        <v>0</v>
      </c>
      <c r="Q3583">
        <f t="shared" si="442"/>
        <v>1</v>
      </c>
      <c r="R3583">
        <f t="shared" si="443"/>
        <v>0</v>
      </c>
      <c r="S3583">
        <f t="shared" si="444"/>
        <v>0</v>
      </c>
      <c r="T3583">
        <f t="shared" si="445"/>
        <v>1</v>
      </c>
      <c r="U3583" s="16">
        <v>43621.613576388889</v>
      </c>
      <c r="V3583">
        <f t="shared" si="446"/>
        <v>2019</v>
      </c>
      <c r="W3583" t="b">
        <v>0</v>
      </c>
      <c r="X3583">
        <f t="shared" si="447"/>
        <v>0</v>
      </c>
    </row>
    <row r="3584" spans="1:24" x14ac:dyDescent="0.25">
      <c r="A3584" t="s">
        <v>1971</v>
      </c>
      <c r="B3584" s="4">
        <v>43927</v>
      </c>
      <c r="C3584">
        <v>2020</v>
      </c>
      <c r="D3584" t="s">
        <v>2141</v>
      </c>
      <c r="E3584" t="s">
        <v>2183</v>
      </c>
      <c r="F3584" t="s">
        <v>2201</v>
      </c>
      <c r="G3584" t="s">
        <v>5807</v>
      </c>
      <c r="I3584" t="s">
        <v>2141</v>
      </c>
      <c r="J3584" t="s">
        <v>6877</v>
      </c>
      <c r="K3584" s="2">
        <v>8950</v>
      </c>
      <c r="L3584" s="2">
        <v>8950</v>
      </c>
      <c r="M3584" t="b">
        <v>1</v>
      </c>
      <c r="N3584">
        <v>100</v>
      </c>
      <c r="O3584">
        <f t="shared" si="440"/>
        <v>1</v>
      </c>
      <c r="P3584">
        <f t="shared" si="441"/>
        <v>0</v>
      </c>
      <c r="Q3584">
        <f t="shared" si="442"/>
        <v>1</v>
      </c>
      <c r="R3584">
        <f t="shared" si="443"/>
        <v>0</v>
      </c>
      <c r="S3584">
        <f t="shared" si="444"/>
        <v>0</v>
      </c>
      <c r="T3584">
        <f t="shared" si="445"/>
        <v>1</v>
      </c>
      <c r="U3584" s="16">
        <v>43857.649942129632</v>
      </c>
      <c r="V3584">
        <f t="shared" si="446"/>
        <v>2020</v>
      </c>
      <c r="W3584" t="b">
        <v>0</v>
      </c>
      <c r="X3584">
        <f t="shared" si="447"/>
        <v>0</v>
      </c>
    </row>
    <row r="3585" spans="1:24" x14ac:dyDescent="0.25">
      <c r="A3585" t="s">
        <v>83</v>
      </c>
      <c r="B3585" s="4">
        <v>43936</v>
      </c>
      <c r="C3585">
        <v>2020</v>
      </c>
      <c r="D3585" t="s">
        <v>2141</v>
      </c>
      <c r="F3585" t="s">
        <v>2201</v>
      </c>
      <c r="G3585" t="s">
        <v>5808</v>
      </c>
      <c r="I3585" t="s">
        <v>2141</v>
      </c>
      <c r="J3585" t="s">
        <v>6877</v>
      </c>
      <c r="K3585" s="2">
        <v>8950</v>
      </c>
      <c r="L3585" s="2">
        <v>8950</v>
      </c>
      <c r="M3585" t="b">
        <v>1</v>
      </c>
      <c r="N3585">
        <v>100</v>
      </c>
      <c r="O3585">
        <f t="shared" si="440"/>
        <v>1</v>
      </c>
      <c r="P3585">
        <f t="shared" si="441"/>
        <v>0</v>
      </c>
      <c r="Q3585">
        <f t="shared" si="442"/>
        <v>1</v>
      </c>
      <c r="R3585">
        <f t="shared" si="443"/>
        <v>0</v>
      </c>
      <c r="S3585">
        <f t="shared" si="444"/>
        <v>0</v>
      </c>
      <c r="T3585">
        <f t="shared" si="445"/>
        <v>1</v>
      </c>
      <c r="U3585" s="16">
        <v>43882.855578703704</v>
      </c>
      <c r="V3585">
        <f t="shared" si="446"/>
        <v>2020</v>
      </c>
      <c r="W3585" t="b">
        <v>0</v>
      </c>
      <c r="X3585">
        <f t="shared" si="447"/>
        <v>0</v>
      </c>
    </row>
    <row r="3586" spans="1:24" x14ac:dyDescent="0.25">
      <c r="A3586" t="s">
        <v>627</v>
      </c>
      <c r="B3586" s="4">
        <v>43922</v>
      </c>
      <c r="C3586">
        <v>2020</v>
      </c>
      <c r="D3586" t="s">
        <v>2141</v>
      </c>
      <c r="F3586" t="s">
        <v>2211</v>
      </c>
      <c r="G3586" t="s">
        <v>5809</v>
      </c>
      <c r="I3586" t="s">
        <v>2141</v>
      </c>
      <c r="J3586" t="s">
        <v>6877</v>
      </c>
      <c r="K3586" s="2">
        <v>8950</v>
      </c>
      <c r="L3586" s="2">
        <v>8950</v>
      </c>
      <c r="M3586" t="b">
        <v>1</v>
      </c>
      <c r="N3586">
        <v>100</v>
      </c>
      <c r="O3586">
        <f t="shared" si="440"/>
        <v>1</v>
      </c>
      <c r="P3586">
        <f t="shared" si="441"/>
        <v>0</v>
      </c>
      <c r="Q3586">
        <f t="shared" si="442"/>
        <v>1</v>
      </c>
      <c r="R3586">
        <f t="shared" si="443"/>
        <v>0</v>
      </c>
      <c r="S3586">
        <f t="shared" si="444"/>
        <v>0</v>
      </c>
      <c r="T3586">
        <f t="shared" si="445"/>
        <v>1</v>
      </c>
      <c r="U3586" s="16">
        <v>43894.704247685186</v>
      </c>
      <c r="V3586">
        <f t="shared" si="446"/>
        <v>2020</v>
      </c>
      <c r="W3586" t="b">
        <v>0</v>
      </c>
      <c r="X3586">
        <f t="shared" si="447"/>
        <v>0</v>
      </c>
    </row>
    <row r="3587" spans="1:24" x14ac:dyDescent="0.25">
      <c r="A3587" t="s">
        <v>621</v>
      </c>
      <c r="B3587" s="4">
        <v>43951</v>
      </c>
      <c r="C3587">
        <v>2020</v>
      </c>
      <c r="D3587" t="s">
        <v>2141</v>
      </c>
      <c r="F3587" t="s">
        <v>2182</v>
      </c>
      <c r="G3587" t="s">
        <v>5810</v>
      </c>
      <c r="I3587" t="s">
        <v>2141</v>
      </c>
      <c r="J3587" t="s">
        <v>6877</v>
      </c>
      <c r="K3587" s="2">
        <v>6712.5</v>
      </c>
      <c r="L3587" s="2">
        <v>6712.5</v>
      </c>
      <c r="M3587" t="b">
        <v>1</v>
      </c>
      <c r="N3587">
        <v>100</v>
      </c>
      <c r="O3587">
        <f t="shared" ref="O3587:O3650" si="448">IF($M3587=TRUE,1,0)</f>
        <v>1</v>
      </c>
      <c r="P3587">
        <f t="shared" ref="P3587:P3650" si="449">IF($M3587=FALSE,1,0)</f>
        <v>0</v>
      </c>
      <c r="Q3587">
        <f t="shared" ref="Q3587:Q3650" si="450">IF($J3587="Closed Won",1,0)</f>
        <v>1</v>
      </c>
      <c r="R3587">
        <f t="shared" ref="R3587:R3650" si="451">IF($J3587="Closed Lost",1,0)</f>
        <v>0</v>
      </c>
      <c r="S3587">
        <f t="shared" ref="S3587:S3650" si="452">IF(OR($J3587="Closed Won",$J3587="Closed Lost",),0,1)</f>
        <v>0</v>
      </c>
      <c r="T3587">
        <f t="shared" ref="T3587:T3650" si="453">IF(OR($J3587="Closed Won",$J3587="Closed Lost",),1,0)</f>
        <v>1</v>
      </c>
      <c r="U3587" s="16">
        <v>43929.602280092593</v>
      </c>
      <c r="V3587">
        <f t="shared" ref="V3587:V3650" si="454">YEAR($U3587)</f>
        <v>2020</v>
      </c>
      <c r="W3587" t="b">
        <v>0</v>
      </c>
      <c r="X3587">
        <f t="shared" ref="X3587:X3650" si="455">SUM(IF($W3587=TRUE,$K3587,0))</f>
        <v>0</v>
      </c>
    </row>
    <row r="3588" spans="1:24" x14ac:dyDescent="0.25">
      <c r="A3588" t="s">
        <v>44</v>
      </c>
      <c r="B3588" s="4">
        <v>43959</v>
      </c>
      <c r="C3588">
        <v>2020</v>
      </c>
      <c r="D3588" t="s">
        <v>2141</v>
      </c>
      <c r="F3588" t="s">
        <v>2201</v>
      </c>
      <c r="G3588" t="s">
        <v>5811</v>
      </c>
      <c r="I3588" t="s">
        <v>2141</v>
      </c>
      <c r="J3588" t="s">
        <v>6877</v>
      </c>
      <c r="K3588" s="2">
        <v>8950</v>
      </c>
      <c r="L3588" s="2">
        <v>8950</v>
      </c>
      <c r="M3588" t="b">
        <v>1</v>
      </c>
      <c r="N3588">
        <v>100</v>
      </c>
      <c r="O3588">
        <f t="shared" si="448"/>
        <v>1</v>
      </c>
      <c r="P3588">
        <f t="shared" si="449"/>
        <v>0</v>
      </c>
      <c r="Q3588">
        <f t="shared" si="450"/>
        <v>1</v>
      </c>
      <c r="R3588">
        <f t="shared" si="451"/>
        <v>0</v>
      </c>
      <c r="S3588">
        <f t="shared" si="452"/>
        <v>0</v>
      </c>
      <c r="T3588">
        <f t="shared" si="453"/>
        <v>1</v>
      </c>
      <c r="U3588" s="16">
        <v>43934.871180555558</v>
      </c>
      <c r="V3588">
        <f t="shared" si="454"/>
        <v>2020</v>
      </c>
      <c r="W3588" t="b">
        <v>0</v>
      </c>
      <c r="X3588">
        <f t="shared" si="455"/>
        <v>0</v>
      </c>
    </row>
    <row r="3589" spans="1:24" x14ac:dyDescent="0.25">
      <c r="A3589" t="s">
        <v>292</v>
      </c>
      <c r="B3589" s="4">
        <v>44000</v>
      </c>
      <c r="C3589">
        <v>2020</v>
      </c>
      <c r="D3589" t="s">
        <v>2141</v>
      </c>
      <c r="F3589" t="s">
        <v>2207</v>
      </c>
      <c r="G3589" t="s">
        <v>5812</v>
      </c>
      <c r="I3589" t="s">
        <v>2141</v>
      </c>
      <c r="J3589" t="s">
        <v>6877</v>
      </c>
      <c r="K3589" s="2">
        <v>8950</v>
      </c>
      <c r="L3589" s="2">
        <v>8950</v>
      </c>
      <c r="M3589" t="b">
        <v>1</v>
      </c>
      <c r="N3589">
        <v>100</v>
      </c>
      <c r="O3589">
        <f t="shared" si="448"/>
        <v>1</v>
      </c>
      <c r="P3589">
        <f t="shared" si="449"/>
        <v>0</v>
      </c>
      <c r="Q3589">
        <f t="shared" si="450"/>
        <v>1</v>
      </c>
      <c r="R3589">
        <f t="shared" si="451"/>
        <v>0</v>
      </c>
      <c r="S3589">
        <f t="shared" si="452"/>
        <v>0</v>
      </c>
      <c r="T3589">
        <f t="shared" si="453"/>
        <v>1</v>
      </c>
      <c r="U3589" s="16">
        <v>43972.764039351852</v>
      </c>
      <c r="V3589">
        <f t="shared" si="454"/>
        <v>2020</v>
      </c>
      <c r="W3589" t="b">
        <v>0</v>
      </c>
      <c r="X3589">
        <f t="shared" si="455"/>
        <v>0</v>
      </c>
    </row>
    <row r="3590" spans="1:24" x14ac:dyDescent="0.25">
      <c r="A3590" t="s">
        <v>1072</v>
      </c>
      <c r="B3590" s="4">
        <v>44371</v>
      </c>
      <c r="C3590">
        <v>2021</v>
      </c>
      <c r="D3590" t="s">
        <v>2141</v>
      </c>
      <c r="E3590" t="s">
        <v>2183</v>
      </c>
      <c r="F3590" t="s">
        <v>2204</v>
      </c>
      <c r="G3590" t="s">
        <v>5813</v>
      </c>
      <c r="I3590" t="s">
        <v>2141</v>
      </c>
      <c r="J3590" t="s">
        <v>6877</v>
      </c>
      <c r="K3590" s="2">
        <v>8502.5</v>
      </c>
      <c r="L3590" s="2">
        <v>8502.5</v>
      </c>
      <c r="M3590" t="b">
        <v>1</v>
      </c>
      <c r="N3590">
        <v>100</v>
      </c>
      <c r="O3590">
        <f t="shared" si="448"/>
        <v>1</v>
      </c>
      <c r="P3590">
        <f t="shared" si="449"/>
        <v>0</v>
      </c>
      <c r="Q3590">
        <f t="shared" si="450"/>
        <v>1</v>
      </c>
      <c r="R3590">
        <f t="shared" si="451"/>
        <v>0</v>
      </c>
      <c r="S3590">
        <f t="shared" si="452"/>
        <v>0</v>
      </c>
      <c r="T3590">
        <f t="shared" si="453"/>
        <v>1</v>
      </c>
      <c r="U3590" s="16">
        <v>44222.811944444446</v>
      </c>
      <c r="V3590">
        <f t="shared" si="454"/>
        <v>2021</v>
      </c>
      <c r="W3590" t="b">
        <v>0</v>
      </c>
      <c r="X3590">
        <f t="shared" si="455"/>
        <v>0</v>
      </c>
    </row>
    <row r="3591" spans="1:24" x14ac:dyDescent="0.25">
      <c r="A3591" t="s">
        <v>294</v>
      </c>
      <c r="B3591" s="4">
        <v>44327</v>
      </c>
      <c r="C3591">
        <v>2021</v>
      </c>
      <c r="D3591" t="s">
        <v>2141</v>
      </c>
      <c r="E3591" t="s">
        <v>2183</v>
      </c>
      <c r="F3591" t="s">
        <v>2207</v>
      </c>
      <c r="G3591" t="s">
        <v>5814</v>
      </c>
      <c r="I3591" t="s">
        <v>2141</v>
      </c>
      <c r="J3591" t="s">
        <v>6877</v>
      </c>
      <c r="K3591" s="2">
        <v>8950</v>
      </c>
      <c r="L3591" s="2">
        <v>8950</v>
      </c>
      <c r="M3591" t="b">
        <v>1</v>
      </c>
      <c r="N3591">
        <v>100</v>
      </c>
      <c r="O3591">
        <f t="shared" si="448"/>
        <v>1</v>
      </c>
      <c r="P3591">
        <f t="shared" si="449"/>
        <v>0</v>
      </c>
      <c r="Q3591">
        <f t="shared" si="450"/>
        <v>1</v>
      </c>
      <c r="R3591">
        <f t="shared" si="451"/>
        <v>0</v>
      </c>
      <c r="S3591">
        <f t="shared" si="452"/>
        <v>0</v>
      </c>
      <c r="T3591">
        <f t="shared" si="453"/>
        <v>1</v>
      </c>
      <c r="U3591" s="16">
        <v>44323.781736111108</v>
      </c>
      <c r="V3591">
        <f t="shared" si="454"/>
        <v>2021</v>
      </c>
      <c r="W3591" t="b">
        <v>0</v>
      </c>
      <c r="X3591">
        <f t="shared" si="455"/>
        <v>0</v>
      </c>
    </row>
    <row r="3592" spans="1:24" x14ac:dyDescent="0.25">
      <c r="A3592" t="s">
        <v>44</v>
      </c>
      <c r="B3592" s="4">
        <v>44337</v>
      </c>
      <c r="C3592">
        <v>2021</v>
      </c>
      <c r="D3592" t="s">
        <v>2141</v>
      </c>
      <c r="E3592" t="s">
        <v>2183</v>
      </c>
      <c r="F3592" t="s">
        <v>2201</v>
      </c>
      <c r="G3592" t="s">
        <v>5815</v>
      </c>
      <c r="I3592" t="s">
        <v>2141</v>
      </c>
      <c r="J3592" t="s">
        <v>6877</v>
      </c>
      <c r="K3592" s="2">
        <v>8950</v>
      </c>
      <c r="L3592" s="2">
        <v>8950</v>
      </c>
      <c r="M3592" t="b">
        <v>1</v>
      </c>
      <c r="N3592">
        <v>100</v>
      </c>
      <c r="O3592">
        <f t="shared" si="448"/>
        <v>1</v>
      </c>
      <c r="P3592">
        <f t="shared" si="449"/>
        <v>0</v>
      </c>
      <c r="Q3592">
        <f t="shared" si="450"/>
        <v>1</v>
      </c>
      <c r="R3592">
        <f t="shared" si="451"/>
        <v>0</v>
      </c>
      <c r="S3592">
        <f t="shared" si="452"/>
        <v>0</v>
      </c>
      <c r="T3592">
        <f t="shared" si="453"/>
        <v>1</v>
      </c>
      <c r="U3592" s="16">
        <v>44323.788506944446</v>
      </c>
      <c r="V3592">
        <f t="shared" si="454"/>
        <v>2021</v>
      </c>
      <c r="W3592" t="b">
        <v>0</v>
      </c>
      <c r="X3592">
        <f t="shared" si="455"/>
        <v>0</v>
      </c>
    </row>
    <row r="3593" spans="1:24" x14ac:dyDescent="0.25">
      <c r="A3593" t="s">
        <v>542</v>
      </c>
      <c r="B3593" s="4">
        <v>44328</v>
      </c>
      <c r="C3593">
        <v>2021</v>
      </c>
      <c r="D3593" t="s">
        <v>2141</v>
      </c>
      <c r="E3593" t="s">
        <v>2183</v>
      </c>
      <c r="F3593" t="s">
        <v>2182</v>
      </c>
      <c r="G3593" t="s">
        <v>5816</v>
      </c>
      <c r="I3593" t="s">
        <v>2141</v>
      </c>
      <c r="J3593" t="s">
        <v>6877</v>
      </c>
      <c r="K3593" s="2">
        <v>5000</v>
      </c>
      <c r="L3593" s="2">
        <v>5000</v>
      </c>
      <c r="M3593" t="b">
        <v>1</v>
      </c>
      <c r="N3593">
        <v>100</v>
      </c>
      <c r="O3593">
        <f t="shared" si="448"/>
        <v>1</v>
      </c>
      <c r="P3593">
        <f t="shared" si="449"/>
        <v>0</v>
      </c>
      <c r="Q3593">
        <f t="shared" si="450"/>
        <v>1</v>
      </c>
      <c r="R3593">
        <f t="shared" si="451"/>
        <v>0</v>
      </c>
      <c r="S3593">
        <f t="shared" si="452"/>
        <v>0</v>
      </c>
      <c r="T3593">
        <f t="shared" si="453"/>
        <v>1</v>
      </c>
      <c r="U3593" s="16">
        <v>44326.713020833333</v>
      </c>
      <c r="V3593">
        <f t="shared" si="454"/>
        <v>2021</v>
      </c>
      <c r="W3593" t="b">
        <v>0</v>
      </c>
      <c r="X3593">
        <f t="shared" si="455"/>
        <v>0</v>
      </c>
    </row>
    <row r="3594" spans="1:24" x14ac:dyDescent="0.25">
      <c r="A3594" t="s">
        <v>30</v>
      </c>
      <c r="B3594" s="4">
        <v>44334</v>
      </c>
      <c r="C3594">
        <v>2021</v>
      </c>
      <c r="D3594" t="s">
        <v>2141</v>
      </c>
      <c r="E3594" t="s">
        <v>2183</v>
      </c>
      <c r="F3594" t="s">
        <v>2205</v>
      </c>
      <c r="G3594" t="s">
        <v>5817</v>
      </c>
      <c r="I3594" t="s">
        <v>2141</v>
      </c>
      <c r="J3594" t="s">
        <v>6877</v>
      </c>
      <c r="K3594" s="2">
        <v>8950</v>
      </c>
      <c r="L3594" s="2">
        <v>8950</v>
      </c>
      <c r="M3594" t="b">
        <v>1</v>
      </c>
      <c r="N3594">
        <v>100</v>
      </c>
      <c r="O3594">
        <f t="shared" si="448"/>
        <v>1</v>
      </c>
      <c r="P3594">
        <f t="shared" si="449"/>
        <v>0</v>
      </c>
      <c r="Q3594">
        <f t="shared" si="450"/>
        <v>1</v>
      </c>
      <c r="R3594">
        <f t="shared" si="451"/>
        <v>0</v>
      </c>
      <c r="S3594">
        <f t="shared" si="452"/>
        <v>0</v>
      </c>
      <c r="T3594">
        <f t="shared" si="453"/>
        <v>1</v>
      </c>
      <c r="U3594" s="16">
        <v>44326.845312500001</v>
      </c>
      <c r="V3594">
        <f t="shared" si="454"/>
        <v>2021</v>
      </c>
      <c r="W3594" t="b">
        <v>0</v>
      </c>
      <c r="X3594">
        <f t="shared" si="455"/>
        <v>0</v>
      </c>
    </row>
    <row r="3595" spans="1:24" x14ac:dyDescent="0.25">
      <c r="A3595" t="s">
        <v>645</v>
      </c>
      <c r="B3595" s="4">
        <v>44358</v>
      </c>
      <c r="C3595">
        <v>2021</v>
      </c>
      <c r="D3595" t="s">
        <v>2141</v>
      </c>
      <c r="E3595" t="s">
        <v>2183</v>
      </c>
      <c r="F3595" t="s">
        <v>2206</v>
      </c>
      <c r="G3595" t="s">
        <v>5818</v>
      </c>
      <c r="I3595" t="s">
        <v>2141</v>
      </c>
      <c r="J3595" t="s">
        <v>6877</v>
      </c>
      <c r="K3595" s="2">
        <v>10000</v>
      </c>
      <c r="L3595" s="2">
        <v>10000</v>
      </c>
      <c r="M3595" t="b">
        <v>1</v>
      </c>
      <c r="N3595">
        <v>100</v>
      </c>
      <c r="O3595">
        <f t="shared" si="448"/>
        <v>1</v>
      </c>
      <c r="P3595">
        <f t="shared" si="449"/>
        <v>0</v>
      </c>
      <c r="Q3595">
        <f t="shared" si="450"/>
        <v>1</v>
      </c>
      <c r="R3595">
        <f t="shared" si="451"/>
        <v>0</v>
      </c>
      <c r="S3595">
        <f t="shared" si="452"/>
        <v>0</v>
      </c>
      <c r="T3595">
        <f t="shared" si="453"/>
        <v>1</v>
      </c>
      <c r="U3595" s="16">
        <v>44267.808541666665</v>
      </c>
      <c r="V3595">
        <f t="shared" si="454"/>
        <v>2021</v>
      </c>
      <c r="W3595" t="b">
        <v>0</v>
      </c>
      <c r="X3595">
        <f t="shared" si="455"/>
        <v>0</v>
      </c>
    </row>
    <row r="3596" spans="1:24" x14ac:dyDescent="0.25">
      <c r="A3596" t="s">
        <v>435</v>
      </c>
      <c r="B3596" s="4">
        <v>43636</v>
      </c>
      <c r="C3596">
        <v>2019</v>
      </c>
      <c r="D3596" t="s">
        <v>2144</v>
      </c>
      <c r="F3596" t="s">
        <v>2201</v>
      </c>
      <c r="G3596" t="s">
        <v>5819</v>
      </c>
      <c r="I3596" t="s">
        <v>2138</v>
      </c>
      <c r="J3596" t="s">
        <v>6877</v>
      </c>
      <c r="K3596" s="2">
        <v>8950</v>
      </c>
      <c r="L3596" s="2">
        <v>8950</v>
      </c>
      <c r="M3596" t="b">
        <v>1</v>
      </c>
      <c r="N3596">
        <v>100</v>
      </c>
      <c r="O3596">
        <f t="shared" si="448"/>
        <v>1</v>
      </c>
      <c r="P3596">
        <f t="shared" si="449"/>
        <v>0</v>
      </c>
      <c r="Q3596">
        <f t="shared" si="450"/>
        <v>1</v>
      </c>
      <c r="R3596">
        <f t="shared" si="451"/>
        <v>0</v>
      </c>
      <c r="S3596">
        <f t="shared" si="452"/>
        <v>0</v>
      </c>
      <c r="T3596">
        <f t="shared" si="453"/>
        <v>1</v>
      </c>
      <c r="U3596" s="16">
        <v>43397.915648148148</v>
      </c>
      <c r="V3596">
        <f t="shared" si="454"/>
        <v>2018</v>
      </c>
      <c r="W3596" t="b">
        <v>0</v>
      </c>
      <c r="X3596">
        <f t="shared" si="455"/>
        <v>0</v>
      </c>
    </row>
    <row r="3597" spans="1:24" x14ac:dyDescent="0.25">
      <c r="A3597" t="s">
        <v>86</v>
      </c>
      <c r="B3597" s="4">
        <v>43556</v>
      </c>
      <c r="C3597">
        <v>2019</v>
      </c>
      <c r="D3597" t="s">
        <v>2141</v>
      </c>
      <c r="E3597" t="s">
        <v>2183</v>
      </c>
      <c r="F3597" t="s">
        <v>2182</v>
      </c>
      <c r="G3597" t="s">
        <v>5820</v>
      </c>
      <c r="I3597" t="s">
        <v>2163</v>
      </c>
      <c r="J3597" t="s">
        <v>6877</v>
      </c>
      <c r="K3597" s="2">
        <v>8950</v>
      </c>
      <c r="L3597" s="2">
        <v>8950</v>
      </c>
      <c r="M3597" t="b">
        <v>1</v>
      </c>
      <c r="N3597">
        <v>100</v>
      </c>
      <c r="O3597">
        <f t="shared" si="448"/>
        <v>1</v>
      </c>
      <c r="P3597">
        <f t="shared" si="449"/>
        <v>0</v>
      </c>
      <c r="Q3597">
        <f t="shared" si="450"/>
        <v>1</v>
      </c>
      <c r="R3597">
        <f t="shared" si="451"/>
        <v>0</v>
      </c>
      <c r="S3597">
        <f t="shared" si="452"/>
        <v>0</v>
      </c>
      <c r="T3597">
        <f t="shared" si="453"/>
        <v>1</v>
      </c>
      <c r="U3597" s="16">
        <v>43516.943599537037</v>
      </c>
      <c r="V3597">
        <f t="shared" si="454"/>
        <v>2019</v>
      </c>
      <c r="W3597" t="b">
        <v>0</v>
      </c>
      <c r="X3597">
        <f t="shared" si="455"/>
        <v>0</v>
      </c>
    </row>
    <row r="3598" spans="1:24" x14ac:dyDescent="0.25">
      <c r="A3598" t="s">
        <v>129</v>
      </c>
      <c r="B3598" s="4">
        <v>43563</v>
      </c>
      <c r="C3598">
        <v>2019</v>
      </c>
      <c r="D3598" t="s">
        <v>2141</v>
      </c>
      <c r="F3598" t="s">
        <v>2201</v>
      </c>
      <c r="G3598" t="s">
        <v>5821</v>
      </c>
      <c r="I3598" t="s">
        <v>2141</v>
      </c>
      <c r="J3598" t="s">
        <v>6877</v>
      </c>
      <c r="K3598" s="2">
        <v>8502.5</v>
      </c>
      <c r="L3598" s="2">
        <v>8502.5</v>
      </c>
      <c r="M3598" t="b">
        <v>1</v>
      </c>
      <c r="N3598">
        <v>100</v>
      </c>
      <c r="O3598">
        <f t="shared" si="448"/>
        <v>1</v>
      </c>
      <c r="P3598">
        <f t="shared" si="449"/>
        <v>0</v>
      </c>
      <c r="Q3598">
        <f t="shared" si="450"/>
        <v>1</v>
      </c>
      <c r="R3598">
        <f t="shared" si="451"/>
        <v>0</v>
      </c>
      <c r="S3598">
        <f t="shared" si="452"/>
        <v>0</v>
      </c>
      <c r="T3598">
        <f t="shared" si="453"/>
        <v>1</v>
      </c>
      <c r="U3598" s="16">
        <v>43537.583240740743</v>
      </c>
      <c r="V3598">
        <f t="shared" si="454"/>
        <v>2019</v>
      </c>
      <c r="W3598" t="b">
        <v>0</v>
      </c>
      <c r="X3598">
        <f t="shared" si="455"/>
        <v>0</v>
      </c>
    </row>
    <row r="3599" spans="1:24" x14ac:dyDescent="0.25">
      <c r="A3599" t="s">
        <v>48</v>
      </c>
      <c r="B3599" s="4">
        <v>43593</v>
      </c>
      <c r="C3599">
        <v>2019</v>
      </c>
      <c r="D3599" t="s">
        <v>2163</v>
      </c>
      <c r="F3599" t="s">
        <v>2203</v>
      </c>
      <c r="G3599" t="s">
        <v>5822</v>
      </c>
      <c r="I3599" t="s">
        <v>2163</v>
      </c>
      <c r="J3599" t="s">
        <v>6877</v>
      </c>
      <c r="K3599" s="2">
        <v>5000</v>
      </c>
      <c r="L3599" s="2">
        <v>5000</v>
      </c>
      <c r="M3599" t="b">
        <v>1</v>
      </c>
      <c r="N3599">
        <v>100</v>
      </c>
      <c r="O3599">
        <f t="shared" si="448"/>
        <v>1</v>
      </c>
      <c r="P3599">
        <f t="shared" si="449"/>
        <v>0</v>
      </c>
      <c r="Q3599">
        <f t="shared" si="450"/>
        <v>1</v>
      </c>
      <c r="R3599">
        <f t="shared" si="451"/>
        <v>0</v>
      </c>
      <c r="S3599">
        <f t="shared" si="452"/>
        <v>0</v>
      </c>
      <c r="T3599">
        <f t="shared" si="453"/>
        <v>1</v>
      </c>
      <c r="U3599" s="16">
        <v>43591.757847222223</v>
      </c>
      <c r="V3599">
        <f t="shared" si="454"/>
        <v>2019</v>
      </c>
      <c r="W3599" t="b">
        <v>0</v>
      </c>
      <c r="X3599">
        <f t="shared" si="455"/>
        <v>0</v>
      </c>
    </row>
    <row r="3600" spans="1:24" x14ac:dyDescent="0.25">
      <c r="A3600" t="s">
        <v>255</v>
      </c>
      <c r="B3600" s="4">
        <v>43922</v>
      </c>
      <c r="C3600">
        <v>2020</v>
      </c>
      <c r="D3600" t="s">
        <v>2141</v>
      </c>
      <c r="F3600" t="s">
        <v>2201</v>
      </c>
      <c r="G3600" t="s">
        <v>5823</v>
      </c>
      <c r="I3600" t="s">
        <v>2141</v>
      </c>
      <c r="J3600" t="s">
        <v>6877</v>
      </c>
      <c r="K3600" s="2">
        <v>8950</v>
      </c>
      <c r="L3600" s="2">
        <v>8950</v>
      </c>
      <c r="M3600" t="b">
        <v>1</v>
      </c>
      <c r="N3600">
        <v>100</v>
      </c>
      <c r="O3600">
        <f t="shared" si="448"/>
        <v>1</v>
      </c>
      <c r="P3600">
        <f t="shared" si="449"/>
        <v>0</v>
      </c>
      <c r="Q3600">
        <f t="shared" si="450"/>
        <v>1</v>
      </c>
      <c r="R3600">
        <f t="shared" si="451"/>
        <v>0</v>
      </c>
      <c r="S3600">
        <f t="shared" si="452"/>
        <v>0</v>
      </c>
      <c r="T3600">
        <f t="shared" si="453"/>
        <v>1</v>
      </c>
      <c r="U3600" s="16">
        <v>43882.618344907409</v>
      </c>
      <c r="V3600">
        <f t="shared" si="454"/>
        <v>2020</v>
      </c>
      <c r="W3600" t="b">
        <v>0</v>
      </c>
      <c r="X3600">
        <f t="shared" si="455"/>
        <v>0</v>
      </c>
    </row>
    <row r="3601" spans="1:24" x14ac:dyDescent="0.25">
      <c r="A3601" t="s">
        <v>1091</v>
      </c>
      <c r="B3601" s="4">
        <v>44336</v>
      </c>
      <c r="C3601">
        <v>2021</v>
      </c>
      <c r="D3601" t="s">
        <v>2141</v>
      </c>
      <c r="E3601" t="s">
        <v>2183</v>
      </c>
      <c r="F3601" t="s">
        <v>2182</v>
      </c>
      <c r="G3601" t="s">
        <v>5824</v>
      </c>
      <c r="I3601" t="s">
        <v>2141</v>
      </c>
      <c r="J3601" t="s">
        <v>6877</v>
      </c>
      <c r="K3601" s="2">
        <v>11000</v>
      </c>
      <c r="L3601" s="2">
        <v>11000</v>
      </c>
      <c r="M3601" t="b">
        <v>1</v>
      </c>
      <c r="N3601">
        <v>100</v>
      </c>
      <c r="O3601">
        <f t="shared" si="448"/>
        <v>1</v>
      </c>
      <c r="P3601">
        <f t="shared" si="449"/>
        <v>0</v>
      </c>
      <c r="Q3601">
        <f t="shared" si="450"/>
        <v>1</v>
      </c>
      <c r="R3601">
        <f t="shared" si="451"/>
        <v>0</v>
      </c>
      <c r="S3601">
        <f t="shared" si="452"/>
        <v>0</v>
      </c>
      <c r="T3601">
        <f t="shared" si="453"/>
        <v>1</v>
      </c>
      <c r="U3601" s="16">
        <v>44098.611990740741</v>
      </c>
      <c r="V3601">
        <f t="shared" si="454"/>
        <v>2020</v>
      </c>
      <c r="W3601" t="b">
        <v>0</v>
      </c>
      <c r="X3601">
        <f t="shared" si="455"/>
        <v>0</v>
      </c>
    </row>
    <row r="3602" spans="1:24" x14ac:dyDescent="0.25">
      <c r="A3602" t="s">
        <v>629</v>
      </c>
      <c r="B3602" s="4">
        <v>43573</v>
      </c>
      <c r="C3602">
        <v>2019</v>
      </c>
      <c r="D3602" t="s">
        <v>2141</v>
      </c>
      <c r="E3602" t="s">
        <v>2183</v>
      </c>
      <c r="F3602" t="s">
        <v>2204</v>
      </c>
      <c r="G3602" t="s">
        <v>5825</v>
      </c>
      <c r="I3602" t="s">
        <v>2141</v>
      </c>
      <c r="J3602" t="s">
        <v>6877</v>
      </c>
      <c r="K3602" s="2">
        <v>13950</v>
      </c>
      <c r="L3602" s="2">
        <v>13950</v>
      </c>
      <c r="M3602" t="b">
        <v>1</v>
      </c>
      <c r="N3602">
        <v>100</v>
      </c>
      <c r="O3602">
        <f t="shared" si="448"/>
        <v>1</v>
      </c>
      <c r="P3602">
        <f t="shared" si="449"/>
        <v>0</v>
      </c>
      <c r="Q3602">
        <f t="shared" si="450"/>
        <v>1</v>
      </c>
      <c r="R3602">
        <f t="shared" si="451"/>
        <v>0</v>
      </c>
      <c r="S3602">
        <f t="shared" si="452"/>
        <v>0</v>
      </c>
      <c r="T3602">
        <f t="shared" si="453"/>
        <v>1</v>
      </c>
      <c r="U3602" s="16">
        <v>43552.576631944445</v>
      </c>
      <c r="V3602">
        <f t="shared" si="454"/>
        <v>2019</v>
      </c>
      <c r="W3602" t="b">
        <v>0</v>
      </c>
      <c r="X3602">
        <f t="shared" si="455"/>
        <v>0</v>
      </c>
    </row>
    <row r="3603" spans="1:24" x14ac:dyDescent="0.25">
      <c r="A3603" t="s">
        <v>700</v>
      </c>
      <c r="B3603" s="4">
        <v>44358</v>
      </c>
      <c r="C3603">
        <v>2021</v>
      </c>
      <c r="D3603" t="s">
        <v>2141</v>
      </c>
      <c r="E3603" t="s">
        <v>2185</v>
      </c>
      <c r="F3603" t="s">
        <v>2204</v>
      </c>
      <c r="G3603" t="s">
        <v>5826</v>
      </c>
      <c r="I3603" t="s">
        <v>2141</v>
      </c>
      <c r="J3603" t="s">
        <v>6877</v>
      </c>
      <c r="K3603" s="2">
        <v>24165</v>
      </c>
      <c r="L3603" s="2">
        <v>24165</v>
      </c>
      <c r="M3603" t="b">
        <v>1</v>
      </c>
      <c r="N3603">
        <v>100</v>
      </c>
      <c r="O3603">
        <f t="shared" si="448"/>
        <v>1</v>
      </c>
      <c r="P3603">
        <f t="shared" si="449"/>
        <v>0</v>
      </c>
      <c r="Q3603">
        <f t="shared" si="450"/>
        <v>1</v>
      </c>
      <c r="R3603">
        <f t="shared" si="451"/>
        <v>0</v>
      </c>
      <c r="S3603">
        <f t="shared" si="452"/>
        <v>0</v>
      </c>
      <c r="T3603">
        <f t="shared" si="453"/>
        <v>1</v>
      </c>
      <c r="U3603" s="16">
        <v>44326.535763888889</v>
      </c>
      <c r="V3603">
        <f t="shared" si="454"/>
        <v>2021</v>
      </c>
      <c r="W3603" t="b">
        <v>0</v>
      </c>
      <c r="X3603">
        <f t="shared" si="455"/>
        <v>0</v>
      </c>
    </row>
    <row r="3604" spans="1:24" x14ac:dyDescent="0.25">
      <c r="A3604" t="s">
        <v>579</v>
      </c>
      <c r="B3604" s="4">
        <v>43216</v>
      </c>
      <c r="C3604">
        <v>2018</v>
      </c>
      <c r="D3604" t="s">
        <v>2136</v>
      </c>
      <c r="F3604" t="s">
        <v>2182</v>
      </c>
      <c r="G3604" t="s">
        <v>5827</v>
      </c>
      <c r="I3604" t="s">
        <v>2141</v>
      </c>
      <c r="J3604" t="s">
        <v>6877</v>
      </c>
      <c r="K3604" s="2">
        <v>47296</v>
      </c>
      <c r="L3604" s="2">
        <v>47296</v>
      </c>
      <c r="M3604" t="b">
        <v>1</v>
      </c>
      <c r="N3604">
        <v>100</v>
      </c>
      <c r="O3604">
        <f t="shared" si="448"/>
        <v>1</v>
      </c>
      <c r="P3604">
        <f t="shared" si="449"/>
        <v>0</v>
      </c>
      <c r="Q3604">
        <f t="shared" si="450"/>
        <v>1</v>
      </c>
      <c r="R3604">
        <f t="shared" si="451"/>
        <v>0</v>
      </c>
      <c r="S3604">
        <f t="shared" si="452"/>
        <v>0</v>
      </c>
      <c r="T3604">
        <f t="shared" si="453"/>
        <v>1</v>
      </c>
      <c r="U3604" s="16">
        <v>43259.638206018521</v>
      </c>
      <c r="V3604">
        <f t="shared" si="454"/>
        <v>2018</v>
      </c>
      <c r="W3604" t="b">
        <v>0</v>
      </c>
      <c r="X3604">
        <f t="shared" si="455"/>
        <v>0</v>
      </c>
    </row>
    <row r="3605" spans="1:24" x14ac:dyDescent="0.25">
      <c r="A3605" t="s">
        <v>555</v>
      </c>
      <c r="B3605" s="4">
        <v>43256</v>
      </c>
      <c r="C3605">
        <v>2018</v>
      </c>
      <c r="D3605" t="s">
        <v>2129</v>
      </c>
      <c r="E3605" t="s">
        <v>2183</v>
      </c>
      <c r="F3605" t="s">
        <v>2207</v>
      </c>
      <c r="G3605" t="s">
        <v>5828</v>
      </c>
      <c r="I3605" t="s">
        <v>2153</v>
      </c>
      <c r="J3605" t="s">
        <v>6877</v>
      </c>
      <c r="K3605" s="2">
        <v>80534</v>
      </c>
      <c r="L3605" s="2">
        <v>80534</v>
      </c>
      <c r="M3605" t="b">
        <v>1</v>
      </c>
      <c r="N3605">
        <v>100</v>
      </c>
      <c r="O3605">
        <f t="shared" si="448"/>
        <v>1</v>
      </c>
      <c r="P3605">
        <f t="shared" si="449"/>
        <v>0</v>
      </c>
      <c r="Q3605">
        <f t="shared" si="450"/>
        <v>1</v>
      </c>
      <c r="R3605">
        <f t="shared" si="451"/>
        <v>0</v>
      </c>
      <c r="S3605">
        <f t="shared" si="452"/>
        <v>0</v>
      </c>
      <c r="T3605">
        <f t="shared" si="453"/>
        <v>1</v>
      </c>
      <c r="U3605" s="16">
        <v>43081.575231481482</v>
      </c>
      <c r="V3605">
        <f t="shared" si="454"/>
        <v>2017</v>
      </c>
      <c r="W3605" t="b">
        <v>0</v>
      </c>
      <c r="X3605">
        <f t="shared" si="455"/>
        <v>0</v>
      </c>
    </row>
    <row r="3606" spans="1:24" x14ac:dyDescent="0.25">
      <c r="A3606" t="s">
        <v>385</v>
      </c>
      <c r="B3606" s="4">
        <v>43594</v>
      </c>
      <c r="C3606">
        <v>2019</v>
      </c>
      <c r="D3606" t="s">
        <v>2136</v>
      </c>
      <c r="E3606" t="s">
        <v>2183</v>
      </c>
      <c r="F3606" t="s">
        <v>2201</v>
      </c>
      <c r="G3606" t="s">
        <v>5829</v>
      </c>
      <c r="I3606" t="s">
        <v>2138</v>
      </c>
      <c r="J3606" t="s">
        <v>6877</v>
      </c>
      <c r="K3606" s="2">
        <v>86395</v>
      </c>
      <c r="L3606" s="2">
        <v>86395</v>
      </c>
      <c r="M3606" t="b">
        <v>1</v>
      </c>
      <c r="N3606">
        <v>100</v>
      </c>
      <c r="O3606">
        <f t="shared" si="448"/>
        <v>1</v>
      </c>
      <c r="P3606">
        <f t="shared" si="449"/>
        <v>0</v>
      </c>
      <c r="Q3606">
        <f t="shared" si="450"/>
        <v>1</v>
      </c>
      <c r="R3606">
        <f t="shared" si="451"/>
        <v>0</v>
      </c>
      <c r="S3606">
        <f t="shared" si="452"/>
        <v>0</v>
      </c>
      <c r="T3606">
        <f t="shared" si="453"/>
        <v>1</v>
      </c>
      <c r="U3606" s="16">
        <v>43259.54105324074</v>
      </c>
      <c r="V3606">
        <f t="shared" si="454"/>
        <v>2018</v>
      </c>
      <c r="W3606" t="b">
        <v>0</v>
      </c>
      <c r="X3606">
        <f t="shared" si="455"/>
        <v>0</v>
      </c>
    </row>
    <row r="3607" spans="1:24" x14ac:dyDescent="0.25">
      <c r="A3607" t="s">
        <v>2003</v>
      </c>
      <c r="B3607" s="4">
        <v>43646</v>
      </c>
      <c r="C3607">
        <v>2019</v>
      </c>
      <c r="D3607" t="s">
        <v>2144</v>
      </c>
      <c r="F3607" t="s">
        <v>2206</v>
      </c>
      <c r="G3607" t="s">
        <v>5830</v>
      </c>
      <c r="I3607" t="s">
        <v>2143</v>
      </c>
      <c r="J3607" t="s">
        <v>6877</v>
      </c>
      <c r="K3607" s="2">
        <v>67302</v>
      </c>
      <c r="L3607" s="2">
        <v>67302</v>
      </c>
      <c r="M3607" t="b">
        <v>1</v>
      </c>
      <c r="N3607">
        <v>100</v>
      </c>
      <c r="O3607">
        <f t="shared" si="448"/>
        <v>1</v>
      </c>
      <c r="P3607">
        <f t="shared" si="449"/>
        <v>0</v>
      </c>
      <c r="Q3607">
        <f t="shared" si="450"/>
        <v>1</v>
      </c>
      <c r="R3607">
        <f t="shared" si="451"/>
        <v>0</v>
      </c>
      <c r="S3607">
        <f t="shared" si="452"/>
        <v>0</v>
      </c>
      <c r="T3607">
        <f t="shared" si="453"/>
        <v>1</v>
      </c>
      <c r="U3607" s="16">
        <v>43635.906608796293</v>
      </c>
      <c r="V3607">
        <f t="shared" si="454"/>
        <v>2019</v>
      </c>
      <c r="W3607" t="b">
        <v>0</v>
      </c>
      <c r="X3607">
        <f t="shared" si="455"/>
        <v>0</v>
      </c>
    </row>
    <row r="3608" spans="1:24" x14ac:dyDescent="0.25">
      <c r="A3608" t="s">
        <v>285</v>
      </c>
      <c r="B3608" s="4">
        <v>43646</v>
      </c>
      <c r="C3608">
        <v>2019</v>
      </c>
      <c r="D3608" t="s">
        <v>2144</v>
      </c>
      <c r="F3608" t="s">
        <v>2206</v>
      </c>
      <c r="G3608" t="s">
        <v>5831</v>
      </c>
      <c r="I3608" t="s">
        <v>2143</v>
      </c>
      <c r="J3608" t="s">
        <v>6877</v>
      </c>
      <c r="K3608" s="2">
        <v>67302</v>
      </c>
      <c r="L3608" s="2">
        <v>67302</v>
      </c>
      <c r="M3608" t="b">
        <v>1</v>
      </c>
      <c r="N3608">
        <v>100</v>
      </c>
      <c r="O3608">
        <f t="shared" si="448"/>
        <v>1</v>
      </c>
      <c r="P3608">
        <f t="shared" si="449"/>
        <v>0</v>
      </c>
      <c r="Q3608">
        <f t="shared" si="450"/>
        <v>1</v>
      </c>
      <c r="R3608">
        <f t="shared" si="451"/>
        <v>0</v>
      </c>
      <c r="S3608">
        <f t="shared" si="452"/>
        <v>0</v>
      </c>
      <c r="T3608">
        <f t="shared" si="453"/>
        <v>1</v>
      </c>
      <c r="U3608" s="16">
        <v>43636.059918981482</v>
      </c>
      <c r="V3608">
        <f t="shared" si="454"/>
        <v>2019</v>
      </c>
      <c r="W3608" t="b">
        <v>0</v>
      </c>
      <c r="X3608">
        <f t="shared" si="455"/>
        <v>0</v>
      </c>
    </row>
    <row r="3609" spans="1:24" x14ac:dyDescent="0.25">
      <c r="A3609" t="s">
        <v>507</v>
      </c>
      <c r="B3609" s="4">
        <v>43644</v>
      </c>
      <c r="C3609">
        <v>2019</v>
      </c>
      <c r="D3609" t="s">
        <v>2129</v>
      </c>
      <c r="E3609" t="s">
        <v>2183</v>
      </c>
      <c r="F3609" t="s">
        <v>2206</v>
      </c>
      <c r="G3609" t="s">
        <v>5832</v>
      </c>
      <c r="I3609" t="s">
        <v>2129</v>
      </c>
      <c r="J3609" t="s">
        <v>6877</v>
      </c>
      <c r="K3609" s="2">
        <v>80190</v>
      </c>
      <c r="L3609" s="2">
        <v>80190</v>
      </c>
      <c r="M3609" t="b">
        <v>1</v>
      </c>
      <c r="N3609">
        <v>100</v>
      </c>
      <c r="O3609">
        <f t="shared" si="448"/>
        <v>1</v>
      </c>
      <c r="P3609">
        <f t="shared" si="449"/>
        <v>0</v>
      </c>
      <c r="Q3609">
        <f t="shared" si="450"/>
        <v>1</v>
      </c>
      <c r="R3609">
        <f t="shared" si="451"/>
        <v>0</v>
      </c>
      <c r="S3609">
        <f t="shared" si="452"/>
        <v>0</v>
      </c>
      <c r="T3609">
        <f t="shared" si="453"/>
        <v>1</v>
      </c>
      <c r="U3609" s="16">
        <v>43370.664201388892</v>
      </c>
      <c r="V3609">
        <f t="shared" si="454"/>
        <v>2018</v>
      </c>
      <c r="W3609" t="b">
        <v>0</v>
      </c>
      <c r="X3609">
        <f t="shared" si="455"/>
        <v>0</v>
      </c>
    </row>
    <row r="3610" spans="1:24" x14ac:dyDescent="0.25">
      <c r="A3610" t="s">
        <v>2008</v>
      </c>
      <c r="B3610" s="4">
        <v>43577</v>
      </c>
      <c r="C3610">
        <v>2019</v>
      </c>
      <c r="D3610" t="s">
        <v>2144</v>
      </c>
      <c r="E3610" t="s">
        <v>2182</v>
      </c>
      <c r="F3610" t="s">
        <v>2207</v>
      </c>
      <c r="G3610" t="s">
        <v>5833</v>
      </c>
      <c r="I3610" t="s">
        <v>2144</v>
      </c>
      <c r="J3610" t="s">
        <v>6877</v>
      </c>
      <c r="K3610" s="2">
        <v>48000</v>
      </c>
      <c r="L3610" s="2">
        <v>48000</v>
      </c>
      <c r="M3610" t="b">
        <v>1</v>
      </c>
      <c r="N3610">
        <v>100</v>
      </c>
      <c r="O3610">
        <f t="shared" si="448"/>
        <v>1</v>
      </c>
      <c r="P3610">
        <f t="shared" si="449"/>
        <v>0</v>
      </c>
      <c r="Q3610">
        <f t="shared" si="450"/>
        <v>1</v>
      </c>
      <c r="R3610">
        <f t="shared" si="451"/>
        <v>0</v>
      </c>
      <c r="S3610">
        <f t="shared" si="452"/>
        <v>0</v>
      </c>
      <c r="T3610">
        <f t="shared" si="453"/>
        <v>1</v>
      </c>
      <c r="U3610" s="16">
        <v>43546.067546296297</v>
      </c>
      <c r="V3610">
        <f t="shared" si="454"/>
        <v>2019</v>
      </c>
      <c r="W3610" t="b">
        <v>0</v>
      </c>
      <c r="X3610">
        <f t="shared" si="455"/>
        <v>0</v>
      </c>
    </row>
    <row r="3611" spans="1:24" x14ac:dyDescent="0.25">
      <c r="A3611" t="s">
        <v>1991</v>
      </c>
      <c r="B3611" s="4">
        <v>43623</v>
      </c>
      <c r="C3611">
        <v>2019</v>
      </c>
      <c r="D3611" t="s">
        <v>2144</v>
      </c>
      <c r="E3611" t="s">
        <v>2183</v>
      </c>
      <c r="F3611" t="s">
        <v>2201</v>
      </c>
      <c r="G3611" t="s">
        <v>5834</v>
      </c>
      <c r="I3611" t="s">
        <v>2153</v>
      </c>
      <c r="J3611" t="s">
        <v>6877</v>
      </c>
      <c r="K3611" s="2">
        <v>33200</v>
      </c>
      <c r="L3611" s="2">
        <v>33200</v>
      </c>
      <c r="M3611" t="b">
        <v>1</v>
      </c>
      <c r="N3611">
        <v>100</v>
      </c>
      <c r="O3611">
        <f t="shared" si="448"/>
        <v>1</v>
      </c>
      <c r="P3611">
        <f t="shared" si="449"/>
        <v>0</v>
      </c>
      <c r="Q3611">
        <f t="shared" si="450"/>
        <v>1</v>
      </c>
      <c r="R3611">
        <f t="shared" si="451"/>
        <v>0</v>
      </c>
      <c r="S3611">
        <f t="shared" si="452"/>
        <v>0</v>
      </c>
      <c r="T3611">
        <f t="shared" si="453"/>
        <v>1</v>
      </c>
      <c r="U3611" s="16">
        <v>43634.020185185182</v>
      </c>
      <c r="V3611">
        <f t="shared" si="454"/>
        <v>2019</v>
      </c>
      <c r="W3611" t="b">
        <v>0</v>
      </c>
      <c r="X3611">
        <f t="shared" si="455"/>
        <v>0</v>
      </c>
    </row>
    <row r="3612" spans="1:24" x14ac:dyDescent="0.25">
      <c r="A3612" t="s">
        <v>273</v>
      </c>
      <c r="B3612" s="4">
        <v>44312</v>
      </c>
      <c r="C3612">
        <v>2021</v>
      </c>
      <c r="D3612" t="s">
        <v>2141</v>
      </c>
      <c r="E3612" t="s">
        <v>2183</v>
      </c>
      <c r="F3612" t="s">
        <v>2204</v>
      </c>
      <c r="G3612" t="s">
        <v>5835</v>
      </c>
      <c r="I3612" t="s">
        <v>2141</v>
      </c>
      <c r="J3612" t="s">
        <v>6877</v>
      </c>
      <c r="K3612" s="2">
        <v>5707.75</v>
      </c>
      <c r="L3612" s="2">
        <v>5707.75</v>
      </c>
      <c r="M3612" t="b">
        <v>1</v>
      </c>
      <c r="N3612">
        <v>100</v>
      </c>
      <c r="O3612">
        <f t="shared" si="448"/>
        <v>1</v>
      </c>
      <c r="P3612">
        <f t="shared" si="449"/>
        <v>0</v>
      </c>
      <c r="Q3612">
        <f t="shared" si="450"/>
        <v>1</v>
      </c>
      <c r="R3612">
        <f t="shared" si="451"/>
        <v>0</v>
      </c>
      <c r="S3612">
        <f t="shared" si="452"/>
        <v>0</v>
      </c>
      <c r="T3612">
        <f t="shared" si="453"/>
        <v>1</v>
      </c>
      <c r="U3612" s="16">
        <v>44311.983888888892</v>
      </c>
      <c r="V3612">
        <f t="shared" si="454"/>
        <v>2021</v>
      </c>
      <c r="W3612" t="b">
        <v>0</v>
      </c>
      <c r="X3612">
        <f t="shared" si="455"/>
        <v>0</v>
      </c>
    </row>
    <row r="3613" spans="1:24" x14ac:dyDescent="0.25">
      <c r="A3613" t="s">
        <v>273</v>
      </c>
      <c r="B3613" s="4">
        <v>43931</v>
      </c>
      <c r="C3613">
        <v>2020</v>
      </c>
      <c r="D3613" t="s">
        <v>2141</v>
      </c>
      <c r="F3613" t="s">
        <v>2204</v>
      </c>
      <c r="G3613" t="s">
        <v>5836</v>
      </c>
      <c r="I3613" t="s">
        <v>2141</v>
      </c>
      <c r="J3613" t="s">
        <v>6877</v>
      </c>
      <c r="K3613" s="2">
        <v>5145</v>
      </c>
      <c r="L3613" s="2">
        <v>5145</v>
      </c>
      <c r="M3613" t="b">
        <v>1</v>
      </c>
      <c r="N3613">
        <v>100</v>
      </c>
      <c r="O3613">
        <f t="shared" si="448"/>
        <v>1</v>
      </c>
      <c r="P3613">
        <f t="shared" si="449"/>
        <v>0</v>
      </c>
      <c r="Q3613">
        <f t="shared" si="450"/>
        <v>1</v>
      </c>
      <c r="R3613">
        <f t="shared" si="451"/>
        <v>0</v>
      </c>
      <c r="S3613">
        <f t="shared" si="452"/>
        <v>0</v>
      </c>
      <c r="T3613">
        <f t="shared" si="453"/>
        <v>1</v>
      </c>
      <c r="U3613" s="16">
        <v>43900.700277777774</v>
      </c>
      <c r="V3613">
        <f t="shared" si="454"/>
        <v>2020</v>
      </c>
      <c r="W3613" t="b">
        <v>0</v>
      </c>
      <c r="X3613">
        <f t="shared" si="455"/>
        <v>0</v>
      </c>
    </row>
    <row r="3614" spans="1:24" x14ac:dyDescent="0.25">
      <c r="A3614" t="s">
        <v>107</v>
      </c>
      <c r="B3614" s="4">
        <v>43991</v>
      </c>
      <c r="C3614">
        <v>2020</v>
      </c>
      <c r="D3614" t="s">
        <v>2141</v>
      </c>
      <c r="F3614" t="s">
        <v>2204</v>
      </c>
      <c r="G3614" t="s">
        <v>5837</v>
      </c>
      <c r="I3614" t="s">
        <v>2141</v>
      </c>
      <c r="J3614" t="s">
        <v>6877</v>
      </c>
      <c r="K3614" s="2">
        <v>8950</v>
      </c>
      <c r="L3614" s="2">
        <v>8950</v>
      </c>
      <c r="M3614" t="b">
        <v>1</v>
      </c>
      <c r="N3614">
        <v>100</v>
      </c>
      <c r="O3614">
        <f t="shared" si="448"/>
        <v>1</v>
      </c>
      <c r="P3614">
        <f t="shared" si="449"/>
        <v>0</v>
      </c>
      <c r="Q3614">
        <f t="shared" si="450"/>
        <v>1</v>
      </c>
      <c r="R3614">
        <f t="shared" si="451"/>
        <v>0</v>
      </c>
      <c r="S3614">
        <f t="shared" si="452"/>
        <v>0</v>
      </c>
      <c r="T3614">
        <f t="shared" si="453"/>
        <v>1</v>
      </c>
      <c r="U3614" s="16">
        <v>43868.768530092595</v>
      </c>
      <c r="V3614">
        <f t="shared" si="454"/>
        <v>2020</v>
      </c>
      <c r="W3614" t="b">
        <v>0</v>
      </c>
      <c r="X3614">
        <f t="shared" si="455"/>
        <v>0</v>
      </c>
    </row>
    <row r="3615" spans="1:24" x14ac:dyDescent="0.25">
      <c r="A3615" t="s">
        <v>366</v>
      </c>
      <c r="B3615" s="4">
        <v>44008</v>
      </c>
      <c r="C3615">
        <v>2020</v>
      </c>
      <c r="D3615" t="s">
        <v>2153</v>
      </c>
      <c r="E3615" t="s">
        <v>2183</v>
      </c>
      <c r="F3615" t="s">
        <v>2206</v>
      </c>
      <c r="G3615" t="s">
        <v>5838</v>
      </c>
      <c r="I3615" t="s">
        <v>2141</v>
      </c>
      <c r="J3615" t="s">
        <v>6877</v>
      </c>
      <c r="K3615" s="2">
        <v>13950</v>
      </c>
      <c r="L3615" s="2">
        <v>13950</v>
      </c>
      <c r="M3615" t="b">
        <v>1</v>
      </c>
      <c r="N3615">
        <v>100</v>
      </c>
      <c r="O3615">
        <f t="shared" si="448"/>
        <v>1</v>
      </c>
      <c r="P3615">
        <f t="shared" si="449"/>
        <v>0</v>
      </c>
      <c r="Q3615">
        <f t="shared" si="450"/>
        <v>1</v>
      </c>
      <c r="R3615">
        <f t="shared" si="451"/>
        <v>0</v>
      </c>
      <c r="S3615">
        <f t="shared" si="452"/>
        <v>0</v>
      </c>
      <c r="T3615">
        <f t="shared" si="453"/>
        <v>1</v>
      </c>
      <c r="U3615" s="16">
        <v>43845.1483912037</v>
      </c>
      <c r="V3615">
        <f t="shared" si="454"/>
        <v>2020</v>
      </c>
      <c r="W3615" t="b">
        <v>0</v>
      </c>
      <c r="X3615">
        <f t="shared" si="455"/>
        <v>0</v>
      </c>
    </row>
    <row r="3616" spans="1:24" x14ac:dyDescent="0.25">
      <c r="A3616" t="s">
        <v>700</v>
      </c>
      <c r="B3616" s="4">
        <v>43948</v>
      </c>
      <c r="C3616">
        <v>2020</v>
      </c>
      <c r="D3616" t="s">
        <v>2141</v>
      </c>
      <c r="F3616" t="s">
        <v>2204</v>
      </c>
      <c r="G3616" t="s">
        <v>5839</v>
      </c>
      <c r="I3616" t="s">
        <v>2144</v>
      </c>
      <c r="J3616" t="s">
        <v>6877</v>
      </c>
      <c r="K3616" s="2">
        <v>98775</v>
      </c>
      <c r="L3616" s="2">
        <v>98775</v>
      </c>
      <c r="M3616" t="b">
        <v>1</v>
      </c>
      <c r="N3616">
        <v>100</v>
      </c>
      <c r="O3616">
        <f t="shared" si="448"/>
        <v>1</v>
      </c>
      <c r="P3616">
        <f t="shared" si="449"/>
        <v>0</v>
      </c>
      <c r="Q3616">
        <f t="shared" si="450"/>
        <v>1</v>
      </c>
      <c r="R3616">
        <f t="shared" si="451"/>
        <v>0</v>
      </c>
      <c r="S3616">
        <f t="shared" si="452"/>
        <v>0</v>
      </c>
      <c r="T3616">
        <f t="shared" si="453"/>
        <v>1</v>
      </c>
      <c r="U3616" s="16">
        <v>43881.557870370372</v>
      </c>
      <c r="V3616">
        <f t="shared" si="454"/>
        <v>2020</v>
      </c>
      <c r="W3616" t="b">
        <v>0</v>
      </c>
      <c r="X3616">
        <f t="shared" si="455"/>
        <v>0</v>
      </c>
    </row>
    <row r="3617" spans="1:24" x14ac:dyDescent="0.25">
      <c r="A3617" t="s">
        <v>1128</v>
      </c>
      <c r="B3617" s="4">
        <v>43945</v>
      </c>
      <c r="C3617">
        <v>2020</v>
      </c>
      <c r="D3617" t="s">
        <v>2144</v>
      </c>
      <c r="E3617" t="s">
        <v>2183</v>
      </c>
      <c r="F3617" t="s">
        <v>2207</v>
      </c>
      <c r="G3617" t="s">
        <v>5840</v>
      </c>
      <c r="I3617" t="s">
        <v>2144</v>
      </c>
      <c r="J3617" t="s">
        <v>6877</v>
      </c>
      <c r="K3617" s="2">
        <v>84549.5</v>
      </c>
      <c r="L3617" s="2">
        <v>84549.5</v>
      </c>
      <c r="M3617" t="b">
        <v>1</v>
      </c>
      <c r="N3617">
        <v>100</v>
      </c>
      <c r="O3617">
        <f t="shared" si="448"/>
        <v>1</v>
      </c>
      <c r="P3617">
        <f t="shared" si="449"/>
        <v>0</v>
      </c>
      <c r="Q3617">
        <f t="shared" si="450"/>
        <v>1</v>
      </c>
      <c r="R3617">
        <f t="shared" si="451"/>
        <v>0</v>
      </c>
      <c r="S3617">
        <f t="shared" si="452"/>
        <v>0</v>
      </c>
      <c r="T3617">
        <f t="shared" si="453"/>
        <v>1</v>
      </c>
      <c r="U3617" s="16">
        <v>43936.596886574072</v>
      </c>
      <c r="V3617">
        <f t="shared" si="454"/>
        <v>2020</v>
      </c>
      <c r="W3617" t="b">
        <v>0</v>
      </c>
      <c r="X3617">
        <f t="shared" si="455"/>
        <v>0</v>
      </c>
    </row>
    <row r="3618" spans="1:24" x14ac:dyDescent="0.25">
      <c r="A3618" t="s">
        <v>130</v>
      </c>
      <c r="B3618" s="4">
        <v>43990</v>
      </c>
      <c r="C3618">
        <v>2020</v>
      </c>
      <c r="D3618" t="s">
        <v>2144</v>
      </c>
      <c r="E3618" t="s">
        <v>2183</v>
      </c>
      <c r="F3618" t="s">
        <v>2207</v>
      </c>
      <c r="G3618" t="s">
        <v>5841</v>
      </c>
      <c r="I3618" t="s">
        <v>2142</v>
      </c>
      <c r="J3618" t="s">
        <v>6877</v>
      </c>
      <c r="K3618" s="2">
        <v>54281</v>
      </c>
      <c r="L3618" s="2">
        <v>54281</v>
      </c>
      <c r="M3618" t="b">
        <v>1</v>
      </c>
      <c r="N3618">
        <v>100</v>
      </c>
      <c r="O3618">
        <f t="shared" si="448"/>
        <v>1</v>
      </c>
      <c r="P3618">
        <f t="shared" si="449"/>
        <v>0</v>
      </c>
      <c r="Q3618">
        <f t="shared" si="450"/>
        <v>1</v>
      </c>
      <c r="R3618">
        <f t="shared" si="451"/>
        <v>0</v>
      </c>
      <c r="S3618">
        <f t="shared" si="452"/>
        <v>0</v>
      </c>
      <c r="T3618">
        <f t="shared" si="453"/>
        <v>1</v>
      </c>
      <c r="U3618" s="16">
        <v>43879.662349537037</v>
      </c>
      <c r="V3618">
        <f t="shared" si="454"/>
        <v>2020</v>
      </c>
      <c r="W3618" t="b">
        <v>0</v>
      </c>
      <c r="X3618">
        <f t="shared" si="455"/>
        <v>0</v>
      </c>
    </row>
    <row r="3619" spans="1:24" x14ac:dyDescent="0.25">
      <c r="A3619" t="s">
        <v>1961</v>
      </c>
      <c r="B3619" s="4">
        <v>43958</v>
      </c>
      <c r="C3619">
        <v>2020</v>
      </c>
      <c r="D3619" t="s">
        <v>2144</v>
      </c>
      <c r="E3619" t="s">
        <v>2183</v>
      </c>
      <c r="F3619" t="s">
        <v>2204</v>
      </c>
      <c r="G3619" t="s">
        <v>5842</v>
      </c>
      <c r="I3619" t="s">
        <v>2144</v>
      </c>
      <c r="J3619" t="s">
        <v>6877</v>
      </c>
      <c r="K3619" s="2">
        <v>19200</v>
      </c>
      <c r="L3619" s="2">
        <v>19200</v>
      </c>
      <c r="M3619" t="b">
        <v>1</v>
      </c>
      <c r="N3619">
        <v>100</v>
      </c>
      <c r="O3619">
        <f t="shared" si="448"/>
        <v>1</v>
      </c>
      <c r="P3619">
        <f t="shared" si="449"/>
        <v>0</v>
      </c>
      <c r="Q3619">
        <f t="shared" si="450"/>
        <v>1</v>
      </c>
      <c r="R3619">
        <f t="shared" si="451"/>
        <v>0</v>
      </c>
      <c r="S3619">
        <f t="shared" si="452"/>
        <v>0</v>
      </c>
      <c r="T3619">
        <f t="shared" si="453"/>
        <v>1</v>
      </c>
      <c r="U3619" s="16">
        <v>43917.641076388885</v>
      </c>
      <c r="V3619">
        <f t="shared" si="454"/>
        <v>2020</v>
      </c>
      <c r="W3619" t="b">
        <v>0</v>
      </c>
      <c r="X3619">
        <f t="shared" si="455"/>
        <v>0</v>
      </c>
    </row>
    <row r="3620" spans="1:24" x14ac:dyDescent="0.25">
      <c r="A3620" t="s">
        <v>255</v>
      </c>
      <c r="B3620" s="4">
        <v>44349</v>
      </c>
      <c r="C3620">
        <v>2021</v>
      </c>
      <c r="D3620" t="s">
        <v>2141</v>
      </c>
      <c r="E3620" t="s">
        <v>2183</v>
      </c>
      <c r="F3620" t="s">
        <v>2206</v>
      </c>
      <c r="G3620" t="s">
        <v>5843</v>
      </c>
      <c r="I3620" t="s">
        <v>2141</v>
      </c>
      <c r="J3620" t="s">
        <v>6877</v>
      </c>
      <c r="K3620" s="2">
        <v>43200</v>
      </c>
      <c r="L3620" s="2">
        <v>43200</v>
      </c>
      <c r="M3620" t="b">
        <v>1</v>
      </c>
      <c r="N3620">
        <v>100</v>
      </c>
      <c r="O3620">
        <f t="shared" si="448"/>
        <v>1</v>
      </c>
      <c r="P3620">
        <f t="shared" si="449"/>
        <v>0</v>
      </c>
      <c r="Q3620">
        <f t="shared" si="450"/>
        <v>1</v>
      </c>
      <c r="R3620">
        <f t="shared" si="451"/>
        <v>0</v>
      </c>
      <c r="S3620">
        <f t="shared" si="452"/>
        <v>0</v>
      </c>
      <c r="T3620">
        <f t="shared" si="453"/>
        <v>1</v>
      </c>
      <c r="U3620" s="16">
        <v>44291.835196759261</v>
      </c>
      <c r="V3620">
        <f t="shared" si="454"/>
        <v>2021</v>
      </c>
      <c r="W3620" t="b">
        <v>0</v>
      </c>
      <c r="X3620">
        <f t="shared" si="455"/>
        <v>0</v>
      </c>
    </row>
    <row r="3621" spans="1:24" x14ac:dyDescent="0.25">
      <c r="A3621" t="s">
        <v>1062</v>
      </c>
      <c r="B3621" s="4">
        <v>44362</v>
      </c>
      <c r="C3621">
        <v>2021</v>
      </c>
      <c r="D3621" t="s">
        <v>2141</v>
      </c>
      <c r="E3621" t="s">
        <v>2183</v>
      </c>
      <c r="F3621" t="s">
        <v>2206</v>
      </c>
      <c r="G3621" t="s">
        <v>5844</v>
      </c>
      <c r="I3621" t="s">
        <v>2155</v>
      </c>
      <c r="J3621" t="s">
        <v>6877</v>
      </c>
      <c r="K3621" s="2">
        <v>4278</v>
      </c>
      <c r="L3621" s="2">
        <v>4278</v>
      </c>
      <c r="M3621" t="b">
        <v>1</v>
      </c>
      <c r="N3621">
        <v>100</v>
      </c>
      <c r="O3621">
        <f t="shared" si="448"/>
        <v>1</v>
      </c>
      <c r="P3621">
        <f t="shared" si="449"/>
        <v>0</v>
      </c>
      <c r="Q3621">
        <f t="shared" si="450"/>
        <v>1</v>
      </c>
      <c r="R3621">
        <f t="shared" si="451"/>
        <v>0</v>
      </c>
      <c r="S3621">
        <f t="shared" si="452"/>
        <v>0</v>
      </c>
      <c r="T3621">
        <f t="shared" si="453"/>
        <v>1</v>
      </c>
      <c r="U3621" s="16">
        <v>44315.719780092593</v>
      </c>
      <c r="V3621">
        <f t="shared" si="454"/>
        <v>2021</v>
      </c>
      <c r="W3621" t="b">
        <v>0</v>
      </c>
      <c r="X3621">
        <f t="shared" si="455"/>
        <v>0</v>
      </c>
    </row>
    <row r="3622" spans="1:24" x14ac:dyDescent="0.25">
      <c r="A3622" t="s">
        <v>255</v>
      </c>
      <c r="B3622" s="4">
        <v>44036</v>
      </c>
      <c r="C3622">
        <v>2020</v>
      </c>
      <c r="D3622" t="s">
        <v>2144</v>
      </c>
      <c r="F3622" t="s">
        <v>2203</v>
      </c>
      <c r="G3622" t="s">
        <v>5845</v>
      </c>
      <c r="I3622" t="s">
        <v>2141</v>
      </c>
      <c r="J3622" t="s">
        <v>6877</v>
      </c>
      <c r="K3622" s="2">
        <v>44640</v>
      </c>
      <c r="L3622" s="2">
        <v>44640</v>
      </c>
      <c r="M3622" t="b">
        <v>1</v>
      </c>
      <c r="N3622">
        <v>100</v>
      </c>
      <c r="O3622">
        <f t="shared" si="448"/>
        <v>1</v>
      </c>
      <c r="P3622">
        <f t="shared" si="449"/>
        <v>0</v>
      </c>
      <c r="Q3622">
        <f t="shared" si="450"/>
        <v>1</v>
      </c>
      <c r="R3622">
        <f t="shared" si="451"/>
        <v>0</v>
      </c>
      <c r="S3622">
        <f t="shared" si="452"/>
        <v>0</v>
      </c>
      <c r="T3622">
        <f t="shared" si="453"/>
        <v>1</v>
      </c>
      <c r="U3622" s="16">
        <v>43993.923067129632</v>
      </c>
      <c r="V3622">
        <f t="shared" si="454"/>
        <v>2020</v>
      </c>
      <c r="W3622" t="b">
        <v>0</v>
      </c>
      <c r="X3622">
        <f t="shared" si="455"/>
        <v>0</v>
      </c>
    </row>
    <row r="3623" spans="1:24" x14ac:dyDescent="0.25">
      <c r="A3623" t="s">
        <v>107</v>
      </c>
      <c r="B3623" s="4">
        <v>44019</v>
      </c>
      <c r="C3623">
        <v>2020</v>
      </c>
      <c r="D3623" t="s">
        <v>2141</v>
      </c>
      <c r="F3623" t="s">
        <v>2201</v>
      </c>
      <c r="G3623" t="s">
        <v>5846</v>
      </c>
      <c r="I3623" t="s">
        <v>2141</v>
      </c>
      <c r="J3623" t="s">
        <v>6877</v>
      </c>
      <c r="K3623" s="2">
        <v>4000</v>
      </c>
      <c r="L3623" s="2">
        <v>4000</v>
      </c>
      <c r="M3623" t="b">
        <v>1</v>
      </c>
      <c r="N3623">
        <v>100</v>
      </c>
      <c r="O3623">
        <f t="shared" si="448"/>
        <v>1</v>
      </c>
      <c r="P3623">
        <f t="shared" si="449"/>
        <v>0</v>
      </c>
      <c r="Q3623">
        <f t="shared" si="450"/>
        <v>1</v>
      </c>
      <c r="R3623">
        <f t="shared" si="451"/>
        <v>0</v>
      </c>
      <c r="S3623">
        <f t="shared" si="452"/>
        <v>0</v>
      </c>
      <c r="T3623">
        <f t="shared" si="453"/>
        <v>1</v>
      </c>
      <c r="U3623" s="16">
        <v>44000.558194444442</v>
      </c>
      <c r="V3623">
        <f t="shared" si="454"/>
        <v>2020</v>
      </c>
      <c r="W3623" t="b">
        <v>0</v>
      </c>
      <c r="X3623">
        <f t="shared" si="455"/>
        <v>0</v>
      </c>
    </row>
    <row r="3624" spans="1:24" x14ac:dyDescent="0.25">
      <c r="A3624" t="s">
        <v>385</v>
      </c>
      <c r="B3624" s="4">
        <v>44085</v>
      </c>
      <c r="C3624">
        <v>2020</v>
      </c>
      <c r="D3624" t="s">
        <v>2141</v>
      </c>
      <c r="F3624" t="s">
        <v>2206</v>
      </c>
      <c r="G3624" t="s">
        <v>5847</v>
      </c>
      <c r="I3624" t="s">
        <v>2141</v>
      </c>
      <c r="J3624" t="s">
        <v>6877</v>
      </c>
      <c r="K3624" s="2">
        <v>19999.98</v>
      </c>
      <c r="L3624" s="2">
        <v>19999.98</v>
      </c>
      <c r="M3624" t="b">
        <v>1</v>
      </c>
      <c r="N3624">
        <v>100</v>
      </c>
      <c r="O3624">
        <f t="shared" si="448"/>
        <v>1</v>
      </c>
      <c r="P3624">
        <f t="shared" si="449"/>
        <v>0</v>
      </c>
      <c r="Q3624">
        <f t="shared" si="450"/>
        <v>1</v>
      </c>
      <c r="R3624">
        <f t="shared" si="451"/>
        <v>0</v>
      </c>
      <c r="S3624">
        <f t="shared" si="452"/>
        <v>0</v>
      </c>
      <c r="T3624">
        <f t="shared" si="453"/>
        <v>1</v>
      </c>
      <c r="U3624" s="16">
        <v>44012.588090277779</v>
      </c>
      <c r="V3624">
        <f t="shared" si="454"/>
        <v>2020</v>
      </c>
      <c r="W3624" t="b">
        <v>0</v>
      </c>
      <c r="X3624">
        <f t="shared" si="455"/>
        <v>0</v>
      </c>
    </row>
    <row r="3625" spans="1:24" x14ac:dyDescent="0.25">
      <c r="A3625" t="s">
        <v>1953</v>
      </c>
      <c r="B3625" s="4">
        <v>44067</v>
      </c>
      <c r="C3625">
        <v>2020</v>
      </c>
      <c r="D3625" t="s">
        <v>2141</v>
      </c>
      <c r="F3625" t="s">
        <v>2207</v>
      </c>
      <c r="G3625" t="s">
        <v>5848</v>
      </c>
      <c r="I3625" t="s">
        <v>2141</v>
      </c>
      <c r="J3625" t="s">
        <v>6877</v>
      </c>
      <c r="K3625" s="2">
        <v>6400</v>
      </c>
      <c r="L3625" s="2">
        <v>6400</v>
      </c>
      <c r="M3625" t="b">
        <v>1</v>
      </c>
      <c r="N3625">
        <v>100</v>
      </c>
      <c r="O3625">
        <f t="shared" si="448"/>
        <v>1</v>
      </c>
      <c r="P3625">
        <f t="shared" si="449"/>
        <v>0</v>
      </c>
      <c r="Q3625">
        <f t="shared" si="450"/>
        <v>1</v>
      </c>
      <c r="R3625">
        <f t="shared" si="451"/>
        <v>0</v>
      </c>
      <c r="S3625">
        <f t="shared" si="452"/>
        <v>0</v>
      </c>
      <c r="T3625">
        <f t="shared" si="453"/>
        <v>1</v>
      </c>
      <c r="U3625" s="16">
        <v>44012.726157407407</v>
      </c>
      <c r="V3625">
        <f t="shared" si="454"/>
        <v>2020</v>
      </c>
      <c r="W3625" t="b">
        <v>0</v>
      </c>
      <c r="X3625">
        <f t="shared" si="455"/>
        <v>0</v>
      </c>
    </row>
    <row r="3626" spans="1:24" x14ac:dyDescent="0.25">
      <c r="A3626" t="s">
        <v>627</v>
      </c>
      <c r="B3626" s="4">
        <v>44027</v>
      </c>
      <c r="C3626">
        <v>2020</v>
      </c>
      <c r="D3626" t="s">
        <v>2141</v>
      </c>
      <c r="F3626" t="s">
        <v>2211</v>
      </c>
      <c r="G3626" t="s">
        <v>5849</v>
      </c>
      <c r="I3626" t="s">
        <v>2141</v>
      </c>
      <c r="J3626" t="s">
        <v>6877</v>
      </c>
      <c r="K3626" s="2">
        <v>12000</v>
      </c>
      <c r="L3626" s="2">
        <v>12000</v>
      </c>
      <c r="M3626" t="b">
        <v>1</v>
      </c>
      <c r="N3626">
        <v>100</v>
      </c>
      <c r="O3626">
        <f t="shared" si="448"/>
        <v>1</v>
      </c>
      <c r="P3626">
        <f t="shared" si="449"/>
        <v>0</v>
      </c>
      <c r="Q3626">
        <f t="shared" si="450"/>
        <v>1</v>
      </c>
      <c r="R3626">
        <f t="shared" si="451"/>
        <v>0</v>
      </c>
      <c r="S3626">
        <f t="shared" si="452"/>
        <v>0</v>
      </c>
      <c r="T3626">
        <f t="shared" si="453"/>
        <v>1</v>
      </c>
      <c r="U3626" s="16">
        <v>44012.748090277775</v>
      </c>
      <c r="V3626">
        <f t="shared" si="454"/>
        <v>2020</v>
      </c>
      <c r="W3626" t="b">
        <v>0</v>
      </c>
      <c r="X3626">
        <f t="shared" si="455"/>
        <v>0</v>
      </c>
    </row>
    <row r="3627" spans="1:24" x14ac:dyDescent="0.25">
      <c r="A3627" t="s">
        <v>86</v>
      </c>
      <c r="B3627" s="4">
        <v>44032</v>
      </c>
      <c r="C3627">
        <v>2020</v>
      </c>
      <c r="D3627" t="s">
        <v>2141</v>
      </c>
      <c r="F3627" t="s">
        <v>2182</v>
      </c>
      <c r="G3627" t="s">
        <v>5850</v>
      </c>
      <c r="I3627" t="s">
        <v>2141</v>
      </c>
      <c r="J3627" t="s">
        <v>6877</v>
      </c>
      <c r="K3627" s="2">
        <v>7200</v>
      </c>
      <c r="L3627" s="2">
        <v>7200</v>
      </c>
      <c r="M3627" t="b">
        <v>1</v>
      </c>
      <c r="N3627">
        <v>100</v>
      </c>
      <c r="O3627">
        <f t="shared" si="448"/>
        <v>1</v>
      </c>
      <c r="P3627">
        <f t="shared" si="449"/>
        <v>0</v>
      </c>
      <c r="Q3627">
        <f t="shared" si="450"/>
        <v>1</v>
      </c>
      <c r="R3627">
        <f t="shared" si="451"/>
        <v>0</v>
      </c>
      <c r="S3627">
        <f t="shared" si="452"/>
        <v>0</v>
      </c>
      <c r="T3627">
        <f t="shared" si="453"/>
        <v>1</v>
      </c>
      <c r="U3627" s="16">
        <v>44029.584780092591</v>
      </c>
      <c r="V3627">
        <f t="shared" si="454"/>
        <v>2020</v>
      </c>
      <c r="W3627" t="b">
        <v>0</v>
      </c>
      <c r="X3627">
        <f t="shared" si="455"/>
        <v>0</v>
      </c>
    </row>
    <row r="3628" spans="1:24" x14ac:dyDescent="0.25">
      <c r="A3628" t="s">
        <v>69</v>
      </c>
      <c r="B3628" s="4">
        <v>44040</v>
      </c>
      <c r="C3628">
        <v>2020</v>
      </c>
      <c r="D3628" t="s">
        <v>2141</v>
      </c>
      <c r="F3628" t="s">
        <v>2206</v>
      </c>
      <c r="G3628" t="s">
        <v>5851</v>
      </c>
      <c r="I3628" t="s">
        <v>2141</v>
      </c>
      <c r="J3628" t="s">
        <v>6877</v>
      </c>
      <c r="K3628" s="2">
        <v>8000</v>
      </c>
      <c r="L3628" s="2">
        <v>8000</v>
      </c>
      <c r="M3628" t="b">
        <v>1</v>
      </c>
      <c r="N3628">
        <v>100</v>
      </c>
      <c r="O3628">
        <f t="shared" si="448"/>
        <v>1</v>
      </c>
      <c r="P3628">
        <f t="shared" si="449"/>
        <v>0</v>
      </c>
      <c r="Q3628">
        <f t="shared" si="450"/>
        <v>1</v>
      </c>
      <c r="R3628">
        <f t="shared" si="451"/>
        <v>0</v>
      </c>
      <c r="S3628">
        <f t="shared" si="452"/>
        <v>0</v>
      </c>
      <c r="T3628">
        <f t="shared" si="453"/>
        <v>1</v>
      </c>
      <c r="U3628" s="16">
        <v>44033.712060185186</v>
      </c>
      <c r="V3628">
        <f t="shared" si="454"/>
        <v>2020</v>
      </c>
      <c r="W3628" t="b">
        <v>0</v>
      </c>
      <c r="X3628">
        <f t="shared" si="455"/>
        <v>0</v>
      </c>
    </row>
    <row r="3629" spans="1:24" x14ac:dyDescent="0.25">
      <c r="A3629" t="s">
        <v>107</v>
      </c>
      <c r="B3629" s="4">
        <v>44036</v>
      </c>
      <c r="C3629">
        <v>2020</v>
      </c>
      <c r="D3629" t="s">
        <v>2141</v>
      </c>
      <c r="F3629" t="s">
        <v>2201</v>
      </c>
      <c r="G3629" t="s">
        <v>5852</v>
      </c>
      <c r="I3629" t="s">
        <v>2141</v>
      </c>
      <c r="J3629" t="s">
        <v>6877</v>
      </c>
      <c r="K3629" s="2">
        <v>4000</v>
      </c>
      <c r="L3629" s="2">
        <v>4000</v>
      </c>
      <c r="M3629" t="b">
        <v>1</v>
      </c>
      <c r="N3629">
        <v>100</v>
      </c>
      <c r="O3629">
        <f t="shared" si="448"/>
        <v>1</v>
      </c>
      <c r="P3629">
        <f t="shared" si="449"/>
        <v>0</v>
      </c>
      <c r="Q3629">
        <f t="shared" si="450"/>
        <v>1</v>
      </c>
      <c r="R3629">
        <f t="shared" si="451"/>
        <v>0</v>
      </c>
      <c r="S3629">
        <f t="shared" si="452"/>
        <v>0</v>
      </c>
      <c r="T3629">
        <f t="shared" si="453"/>
        <v>1</v>
      </c>
      <c r="U3629" s="16">
        <v>44038.515509259261</v>
      </c>
      <c r="V3629">
        <f t="shared" si="454"/>
        <v>2020</v>
      </c>
      <c r="W3629" t="b">
        <v>0</v>
      </c>
      <c r="X3629">
        <f t="shared" si="455"/>
        <v>0</v>
      </c>
    </row>
    <row r="3630" spans="1:24" x14ac:dyDescent="0.25">
      <c r="A3630" t="s">
        <v>1966</v>
      </c>
      <c r="B3630" s="4">
        <v>44069</v>
      </c>
      <c r="C3630">
        <v>2020</v>
      </c>
      <c r="D3630" t="s">
        <v>2141</v>
      </c>
      <c r="E3630" t="s">
        <v>2183</v>
      </c>
      <c r="F3630" t="s">
        <v>2182</v>
      </c>
      <c r="G3630" t="s">
        <v>5853</v>
      </c>
      <c r="I3630" t="s">
        <v>2141</v>
      </c>
      <c r="J3630" t="s">
        <v>6877</v>
      </c>
      <c r="K3630" s="2">
        <v>3200</v>
      </c>
      <c r="L3630" s="2">
        <v>3200</v>
      </c>
      <c r="M3630" t="b">
        <v>1</v>
      </c>
      <c r="N3630">
        <v>100</v>
      </c>
      <c r="O3630">
        <f t="shared" si="448"/>
        <v>1</v>
      </c>
      <c r="P3630">
        <f t="shared" si="449"/>
        <v>0</v>
      </c>
      <c r="Q3630">
        <f t="shared" si="450"/>
        <v>1</v>
      </c>
      <c r="R3630">
        <f t="shared" si="451"/>
        <v>0</v>
      </c>
      <c r="S3630">
        <f t="shared" si="452"/>
        <v>0</v>
      </c>
      <c r="T3630">
        <f t="shared" si="453"/>
        <v>1</v>
      </c>
      <c r="U3630" s="16">
        <v>44043.542546296296</v>
      </c>
      <c r="V3630">
        <f t="shared" si="454"/>
        <v>2020</v>
      </c>
      <c r="W3630" t="b">
        <v>0</v>
      </c>
      <c r="X3630">
        <f t="shared" si="455"/>
        <v>0</v>
      </c>
    </row>
    <row r="3631" spans="1:24" x14ac:dyDescent="0.25">
      <c r="A3631" t="s">
        <v>107</v>
      </c>
      <c r="B3631" s="4">
        <v>44048</v>
      </c>
      <c r="C3631">
        <v>2020</v>
      </c>
      <c r="D3631" t="s">
        <v>2141</v>
      </c>
      <c r="E3631" t="s">
        <v>2183</v>
      </c>
      <c r="F3631" t="s">
        <v>2201</v>
      </c>
      <c r="G3631" t="s">
        <v>5854</v>
      </c>
      <c r="I3631" t="s">
        <v>2141</v>
      </c>
      <c r="J3631" t="s">
        <v>6877</v>
      </c>
      <c r="K3631" s="2">
        <v>4000</v>
      </c>
      <c r="L3631" s="2">
        <v>4000</v>
      </c>
      <c r="M3631" t="b">
        <v>1</v>
      </c>
      <c r="N3631">
        <v>100</v>
      </c>
      <c r="O3631">
        <f t="shared" si="448"/>
        <v>1</v>
      </c>
      <c r="P3631">
        <f t="shared" si="449"/>
        <v>0</v>
      </c>
      <c r="Q3631">
        <f t="shared" si="450"/>
        <v>1</v>
      </c>
      <c r="R3631">
        <f t="shared" si="451"/>
        <v>0</v>
      </c>
      <c r="S3631">
        <f t="shared" si="452"/>
        <v>0</v>
      </c>
      <c r="T3631">
        <f t="shared" si="453"/>
        <v>1</v>
      </c>
      <c r="U3631" s="16">
        <v>44046.524814814817</v>
      </c>
      <c r="V3631">
        <f t="shared" si="454"/>
        <v>2020</v>
      </c>
      <c r="W3631" t="b">
        <v>0</v>
      </c>
      <c r="X3631">
        <f t="shared" si="455"/>
        <v>0</v>
      </c>
    </row>
    <row r="3632" spans="1:24" x14ac:dyDescent="0.25">
      <c r="A3632" t="s">
        <v>86</v>
      </c>
      <c r="B3632" s="4">
        <v>44050</v>
      </c>
      <c r="C3632">
        <v>2020</v>
      </c>
      <c r="D3632" t="s">
        <v>2141</v>
      </c>
      <c r="F3632" t="s">
        <v>2182</v>
      </c>
      <c r="G3632" t="s">
        <v>5855</v>
      </c>
      <c r="I3632" t="s">
        <v>2141</v>
      </c>
      <c r="J3632" t="s">
        <v>6877</v>
      </c>
      <c r="K3632" s="2">
        <v>16000</v>
      </c>
      <c r="L3632" s="2">
        <v>16000</v>
      </c>
      <c r="M3632" t="b">
        <v>1</v>
      </c>
      <c r="N3632">
        <v>100</v>
      </c>
      <c r="O3632">
        <f t="shared" si="448"/>
        <v>1</v>
      </c>
      <c r="P3632">
        <f t="shared" si="449"/>
        <v>0</v>
      </c>
      <c r="Q3632">
        <f t="shared" si="450"/>
        <v>1</v>
      </c>
      <c r="R3632">
        <f t="shared" si="451"/>
        <v>0</v>
      </c>
      <c r="S3632">
        <f t="shared" si="452"/>
        <v>0</v>
      </c>
      <c r="T3632">
        <f t="shared" si="453"/>
        <v>1</v>
      </c>
      <c r="U3632" s="16">
        <v>44049.906736111108</v>
      </c>
      <c r="V3632">
        <f t="shared" si="454"/>
        <v>2020</v>
      </c>
      <c r="W3632" t="b">
        <v>0</v>
      </c>
      <c r="X3632">
        <f t="shared" si="455"/>
        <v>0</v>
      </c>
    </row>
    <row r="3633" spans="1:24" x14ac:dyDescent="0.25">
      <c r="A3633" t="s">
        <v>1073</v>
      </c>
      <c r="B3633" s="4">
        <v>44085</v>
      </c>
      <c r="C3633">
        <v>2020</v>
      </c>
      <c r="D3633" t="s">
        <v>2141</v>
      </c>
      <c r="E3633" t="s">
        <v>2183</v>
      </c>
      <c r="F3633" t="s">
        <v>2182</v>
      </c>
      <c r="G3633" t="s">
        <v>5856</v>
      </c>
      <c r="I3633" t="s">
        <v>2141</v>
      </c>
      <c r="J3633" t="s">
        <v>6877</v>
      </c>
      <c r="K3633" s="2">
        <v>12000</v>
      </c>
      <c r="L3633" s="2">
        <v>12000</v>
      </c>
      <c r="M3633" t="b">
        <v>1</v>
      </c>
      <c r="N3633">
        <v>100</v>
      </c>
      <c r="O3633">
        <f t="shared" si="448"/>
        <v>1</v>
      </c>
      <c r="P3633">
        <f t="shared" si="449"/>
        <v>0</v>
      </c>
      <c r="Q3633">
        <f t="shared" si="450"/>
        <v>1</v>
      </c>
      <c r="R3633">
        <f t="shared" si="451"/>
        <v>0</v>
      </c>
      <c r="S3633">
        <f t="shared" si="452"/>
        <v>0</v>
      </c>
      <c r="T3633">
        <f t="shared" si="453"/>
        <v>1</v>
      </c>
      <c r="U3633" s="16">
        <v>44083.727118055554</v>
      </c>
      <c r="V3633">
        <f t="shared" si="454"/>
        <v>2020</v>
      </c>
      <c r="W3633" t="b">
        <v>0</v>
      </c>
      <c r="X3633">
        <f t="shared" si="455"/>
        <v>0</v>
      </c>
    </row>
    <row r="3634" spans="1:24" x14ac:dyDescent="0.25">
      <c r="A3634" t="s">
        <v>1966</v>
      </c>
      <c r="B3634" s="4">
        <v>44095</v>
      </c>
      <c r="C3634">
        <v>2020</v>
      </c>
      <c r="D3634" t="s">
        <v>2141</v>
      </c>
      <c r="F3634" t="s">
        <v>2182</v>
      </c>
      <c r="G3634" t="s">
        <v>5857</v>
      </c>
      <c r="I3634" t="s">
        <v>2141</v>
      </c>
      <c r="J3634" t="s">
        <v>6877</v>
      </c>
      <c r="K3634" s="2">
        <v>3200</v>
      </c>
      <c r="L3634" s="2">
        <v>3200</v>
      </c>
      <c r="M3634" t="b">
        <v>1</v>
      </c>
      <c r="N3634">
        <v>100</v>
      </c>
      <c r="O3634">
        <f t="shared" si="448"/>
        <v>1</v>
      </c>
      <c r="P3634">
        <f t="shared" si="449"/>
        <v>0</v>
      </c>
      <c r="Q3634">
        <f t="shared" si="450"/>
        <v>1</v>
      </c>
      <c r="R3634">
        <f t="shared" si="451"/>
        <v>0</v>
      </c>
      <c r="S3634">
        <f t="shared" si="452"/>
        <v>0</v>
      </c>
      <c r="T3634">
        <f t="shared" si="453"/>
        <v>1</v>
      </c>
      <c r="U3634" s="16">
        <v>44096.532013888886</v>
      </c>
      <c r="V3634">
        <f t="shared" si="454"/>
        <v>2020</v>
      </c>
      <c r="W3634" t="b">
        <v>0</v>
      </c>
      <c r="X3634">
        <f t="shared" si="455"/>
        <v>0</v>
      </c>
    </row>
    <row r="3635" spans="1:24" x14ac:dyDescent="0.25">
      <c r="A3635" t="s">
        <v>86</v>
      </c>
      <c r="B3635" s="4">
        <v>44102</v>
      </c>
      <c r="C3635">
        <v>2020</v>
      </c>
      <c r="D3635" t="s">
        <v>2141</v>
      </c>
      <c r="E3635" t="s">
        <v>2183</v>
      </c>
      <c r="F3635" t="s">
        <v>2203</v>
      </c>
      <c r="G3635" t="s">
        <v>5858</v>
      </c>
      <c r="I3635" t="s">
        <v>2141</v>
      </c>
      <c r="J3635" t="s">
        <v>6877</v>
      </c>
      <c r="K3635" s="2">
        <v>8000</v>
      </c>
      <c r="L3635" s="2">
        <v>8000</v>
      </c>
      <c r="M3635" t="b">
        <v>1</v>
      </c>
      <c r="N3635">
        <v>100</v>
      </c>
      <c r="O3635">
        <f t="shared" si="448"/>
        <v>1</v>
      </c>
      <c r="P3635">
        <f t="shared" si="449"/>
        <v>0</v>
      </c>
      <c r="Q3635">
        <f t="shared" si="450"/>
        <v>1</v>
      </c>
      <c r="R3635">
        <f t="shared" si="451"/>
        <v>0</v>
      </c>
      <c r="S3635">
        <f t="shared" si="452"/>
        <v>0</v>
      </c>
      <c r="T3635">
        <f t="shared" si="453"/>
        <v>1</v>
      </c>
      <c r="U3635" s="16">
        <v>44098.541400462964</v>
      </c>
      <c r="V3635">
        <f t="shared" si="454"/>
        <v>2020</v>
      </c>
      <c r="W3635" t="b">
        <v>0</v>
      </c>
      <c r="X3635">
        <f t="shared" si="455"/>
        <v>0</v>
      </c>
    </row>
    <row r="3636" spans="1:24" x14ac:dyDescent="0.25">
      <c r="A3636" t="s">
        <v>1966</v>
      </c>
      <c r="B3636" s="4">
        <v>44103</v>
      </c>
      <c r="C3636">
        <v>2020</v>
      </c>
      <c r="D3636" t="s">
        <v>2141</v>
      </c>
      <c r="F3636" t="s">
        <v>2182</v>
      </c>
      <c r="G3636" t="s">
        <v>5859</v>
      </c>
      <c r="I3636" t="s">
        <v>2141</v>
      </c>
      <c r="J3636" t="s">
        <v>6877</v>
      </c>
      <c r="K3636" s="2">
        <v>3200</v>
      </c>
      <c r="L3636" s="2">
        <v>3200</v>
      </c>
      <c r="M3636" t="b">
        <v>1</v>
      </c>
      <c r="N3636">
        <v>100</v>
      </c>
      <c r="O3636">
        <f t="shared" si="448"/>
        <v>1</v>
      </c>
      <c r="P3636">
        <f t="shared" si="449"/>
        <v>0</v>
      </c>
      <c r="Q3636">
        <f t="shared" si="450"/>
        <v>1</v>
      </c>
      <c r="R3636">
        <f t="shared" si="451"/>
        <v>0</v>
      </c>
      <c r="S3636">
        <f t="shared" si="452"/>
        <v>0</v>
      </c>
      <c r="T3636">
        <f t="shared" si="453"/>
        <v>1</v>
      </c>
      <c r="U3636" s="16">
        <v>44103.618321759262</v>
      </c>
      <c r="V3636">
        <f t="shared" si="454"/>
        <v>2020</v>
      </c>
      <c r="W3636" t="b">
        <v>0</v>
      </c>
      <c r="X3636">
        <f t="shared" si="455"/>
        <v>0</v>
      </c>
    </row>
    <row r="3637" spans="1:24" x14ac:dyDescent="0.25">
      <c r="A3637" t="s">
        <v>627</v>
      </c>
      <c r="B3637" s="4">
        <v>43734</v>
      </c>
      <c r="C3637">
        <v>2019</v>
      </c>
      <c r="D3637" t="s">
        <v>2152</v>
      </c>
      <c r="F3637" t="s">
        <v>2207</v>
      </c>
      <c r="G3637" t="s">
        <v>5860</v>
      </c>
      <c r="I3637" t="s">
        <v>2147</v>
      </c>
      <c r="J3637" t="s">
        <v>6877</v>
      </c>
      <c r="K3637" s="2">
        <v>88000</v>
      </c>
      <c r="L3637" s="2">
        <v>88000</v>
      </c>
      <c r="M3637" t="b">
        <v>1</v>
      </c>
      <c r="N3637">
        <v>100</v>
      </c>
      <c r="O3637">
        <f t="shared" si="448"/>
        <v>1</v>
      </c>
      <c r="P3637">
        <f t="shared" si="449"/>
        <v>0</v>
      </c>
      <c r="Q3637">
        <f t="shared" si="450"/>
        <v>1</v>
      </c>
      <c r="R3637">
        <f t="shared" si="451"/>
        <v>0</v>
      </c>
      <c r="S3637">
        <f t="shared" si="452"/>
        <v>0</v>
      </c>
      <c r="T3637">
        <f t="shared" si="453"/>
        <v>1</v>
      </c>
      <c r="U3637" s="16">
        <v>43691.543888888889</v>
      </c>
      <c r="V3637">
        <f t="shared" si="454"/>
        <v>2019</v>
      </c>
      <c r="W3637" t="b">
        <v>0</v>
      </c>
      <c r="X3637">
        <f t="shared" si="455"/>
        <v>0</v>
      </c>
    </row>
    <row r="3638" spans="1:24" x14ac:dyDescent="0.25">
      <c r="A3638" t="s">
        <v>120</v>
      </c>
      <c r="B3638" s="4">
        <v>44099</v>
      </c>
      <c r="C3638">
        <v>2020</v>
      </c>
      <c r="D3638" t="s">
        <v>2144</v>
      </c>
      <c r="E3638" t="s">
        <v>2183</v>
      </c>
      <c r="F3638" t="s">
        <v>2207</v>
      </c>
      <c r="G3638" t="s">
        <v>5861</v>
      </c>
      <c r="I3638" t="s">
        <v>2146</v>
      </c>
      <c r="J3638" t="s">
        <v>6877</v>
      </c>
      <c r="K3638" s="2">
        <v>136000</v>
      </c>
      <c r="L3638" s="2">
        <v>136000</v>
      </c>
      <c r="M3638" t="b">
        <v>1</v>
      </c>
      <c r="N3638">
        <v>100</v>
      </c>
      <c r="O3638">
        <f t="shared" si="448"/>
        <v>1</v>
      </c>
      <c r="P3638">
        <f t="shared" si="449"/>
        <v>0</v>
      </c>
      <c r="Q3638">
        <f t="shared" si="450"/>
        <v>1</v>
      </c>
      <c r="R3638">
        <f t="shared" si="451"/>
        <v>0</v>
      </c>
      <c r="S3638">
        <f t="shared" si="452"/>
        <v>0</v>
      </c>
      <c r="T3638">
        <f t="shared" si="453"/>
        <v>1</v>
      </c>
      <c r="U3638" s="16">
        <v>44022.087731481479</v>
      </c>
      <c r="V3638">
        <f t="shared" si="454"/>
        <v>2020</v>
      </c>
      <c r="W3638" t="b">
        <v>0</v>
      </c>
      <c r="X3638">
        <f t="shared" si="455"/>
        <v>0</v>
      </c>
    </row>
    <row r="3639" spans="1:24" x14ac:dyDescent="0.25">
      <c r="A3639" t="s">
        <v>627</v>
      </c>
      <c r="B3639" s="4">
        <v>44092</v>
      </c>
      <c r="C3639">
        <v>2020</v>
      </c>
      <c r="D3639" t="s">
        <v>2148</v>
      </c>
      <c r="F3639" t="s">
        <v>2203</v>
      </c>
      <c r="G3639" t="s">
        <v>5862</v>
      </c>
      <c r="I3639" t="s">
        <v>2148</v>
      </c>
      <c r="J3639" t="s">
        <v>6877</v>
      </c>
      <c r="K3639" s="2">
        <v>145600</v>
      </c>
      <c r="L3639" s="2">
        <v>145600</v>
      </c>
      <c r="M3639" t="b">
        <v>1</v>
      </c>
      <c r="N3639">
        <v>100</v>
      </c>
      <c r="O3639">
        <f t="shared" si="448"/>
        <v>1</v>
      </c>
      <c r="P3639">
        <f t="shared" si="449"/>
        <v>0</v>
      </c>
      <c r="Q3639">
        <f t="shared" si="450"/>
        <v>1</v>
      </c>
      <c r="R3639">
        <f t="shared" si="451"/>
        <v>0</v>
      </c>
      <c r="S3639">
        <f t="shared" si="452"/>
        <v>0</v>
      </c>
      <c r="T3639">
        <f t="shared" si="453"/>
        <v>1</v>
      </c>
      <c r="U3639" s="16">
        <v>44029.901990740742</v>
      </c>
      <c r="V3639">
        <f t="shared" si="454"/>
        <v>2020</v>
      </c>
      <c r="W3639" t="b">
        <v>0</v>
      </c>
      <c r="X3639">
        <f t="shared" si="455"/>
        <v>0</v>
      </c>
    </row>
    <row r="3640" spans="1:24" x14ac:dyDescent="0.25">
      <c r="A3640" t="s">
        <v>1960</v>
      </c>
      <c r="B3640" s="4">
        <v>44091</v>
      </c>
      <c r="C3640">
        <v>2020</v>
      </c>
      <c r="D3640" t="s">
        <v>2148</v>
      </c>
      <c r="F3640" t="s">
        <v>2203</v>
      </c>
      <c r="G3640" t="s">
        <v>5863</v>
      </c>
      <c r="I3640" t="s">
        <v>2148</v>
      </c>
      <c r="J3640" t="s">
        <v>6877</v>
      </c>
      <c r="K3640" s="2">
        <v>145600</v>
      </c>
      <c r="L3640" s="2">
        <v>145600</v>
      </c>
      <c r="M3640" t="b">
        <v>1</v>
      </c>
      <c r="N3640">
        <v>100</v>
      </c>
      <c r="O3640">
        <f t="shared" si="448"/>
        <v>1</v>
      </c>
      <c r="P3640">
        <f t="shared" si="449"/>
        <v>0</v>
      </c>
      <c r="Q3640">
        <f t="shared" si="450"/>
        <v>1</v>
      </c>
      <c r="R3640">
        <f t="shared" si="451"/>
        <v>0</v>
      </c>
      <c r="S3640">
        <f t="shared" si="452"/>
        <v>0</v>
      </c>
      <c r="T3640">
        <f t="shared" si="453"/>
        <v>1</v>
      </c>
      <c r="U3640" s="16">
        <v>44029.910254629627</v>
      </c>
      <c r="V3640">
        <f t="shared" si="454"/>
        <v>2020</v>
      </c>
      <c r="W3640" t="b">
        <v>0</v>
      </c>
      <c r="X3640">
        <f t="shared" si="455"/>
        <v>0</v>
      </c>
    </row>
    <row r="3641" spans="1:24" x14ac:dyDescent="0.25">
      <c r="A3641" t="s">
        <v>435</v>
      </c>
      <c r="B3641" s="4">
        <v>44104</v>
      </c>
      <c r="C3641">
        <v>2020</v>
      </c>
      <c r="D3641" t="s">
        <v>2152</v>
      </c>
      <c r="F3641" t="s">
        <v>2213</v>
      </c>
      <c r="G3641" t="s">
        <v>5864</v>
      </c>
      <c r="I3641" t="s">
        <v>2147</v>
      </c>
      <c r="J3641" t="s">
        <v>6877</v>
      </c>
      <c r="K3641" s="2">
        <v>136800</v>
      </c>
      <c r="L3641" s="2">
        <v>136800</v>
      </c>
      <c r="M3641" t="b">
        <v>1</v>
      </c>
      <c r="N3641">
        <v>100</v>
      </c>
      <c r="O3641">
        <f t="shared" si="448"/>
        <v>1</v>
      </c>
      <c r="P3641">
        <f t="shared" si="449"/>
        <v>0</v>
      </c>
      <c r="Q3641">
        <f t="shared" si="450"/>
        <v>1</v>
      </c>
      <c r="R3641">
        <f t="shared" si="451"/>
        <v>0</v>
      </c>
      <c r="S3641">
        <f t="shared" si="452"/>
        <v>0</v>
      </c>
      <c r="T3641">
        <f t="shared" si="453"/>
        <v>1</v>
      </c>
      <c r="U3641" s="16">
        <v>43691.529317129629</v>
      </c>
      <c r="V3641">
        <f t="shared" si="454"/>
        <v>2019</v>
      </c>
      <c r="W3641" t="b">
        <v>0</v>
      </c>
      <c r="X3641">
        <f t="shared" si="455"/>
        <v>0</v>
      </c>
    </row>
    <row r="3642" spans="1:24" x14ac:dyDescent="0.25">
      <c r="A3642" t="s">
        <v>756</v>
      </c>
      <c r="B3642" s="4">
        <v>44027</v>
      </c>
      <c r="C3642">
        <v>2020</v>
      </c>
      <c r="D3642" t="s">
        <v>2144</v>
      </c>
      <c r="E3642" t="s">
        <v>2183</v>
      </c>
      <c r="F3642" t="s">
        <v>2201</v>
      </c>
      <c r="G3642" t="s">
        <v>5865</v>
      </c>
      <c r="I3642" t="s">
        <v>2144</v>
      </c>
      <c r="J3642" t="s">
        <v>6877</v>
      </c>
      <c r="K3642" s="2">
        <v>135440</v>
      </c>
      <c r="L3642" s="2">
        <v>135440</v>
      </c>
      <c r="M3642" t="b">
        <v>1</v>
      </c>
      <c r="N3642">
        <v>100</v>
      </c>
      <c r="O3642">
        <f t="shared" si="448"/>
        <v>1</v>
      </c>
      <c r="P3642">
        <f t="shared" si="449"/>
        <v>0</v>
      </c>
      <c r="Q3642">
        <f t="shared" si="450"/>
        <v>1</v>
      </c>
      <c r="R3642">
        <f t="shared" si="451"/>
        <v>0</v>
      </c>
      <c r="S3642">
        <f t="shared" si="452"/>
        <v>0</v>
      </c>
      <c r="T3642">
        <f t="shared" si="453"/>
        <v>1</v>
      </c>
      <c r="U3642" s="16">
        <v>43903.502175925925</v>
      </c>
      <c r="V3642">
        <f t="shared" si="454"/>
        <v>2020</v>
      </c>
      <c r="W3642" t="b">
        <v>0</v>
      </c>
      <c r="X3642">
        <f t="shared" si="455"/>
        <v>0</v>
      </c>
    </row>
    <row r="3643" spans="1:24" x14ac:dyDescent="0.25">
      <c r="A3643" t="s">
        <v>64</v>
      </c>
      <c r="B3643" s="4">
        <v>42986</v>
      </c>
      <c r="C3643">
        <v>2017</v>
      </c>
      <c r="D3643" t="s">
        <v>2136</v>
      </c>
      <c r="E3643" t="s">
        <v>2183</v>
      </c>
      <c r="F3643" t="s">
        <v>2182</v>
      </c>
      <c r="G3643" t="s">
        <v>5866</v>
      </c>
      <c r="I3643" t="s">
        <v>2141</v>
      </c>
      <c r="J3643" t="s">
        <v>6877</v>
      </c>
      <c r="K3643" s="2">
        <v>1000</v>
      </c>
      <c r="L3643" s="2">
        <v>1000</v>
      </c>
      <c r="M3643" t="b">
        <v>1</v>
      </c>
      <c r="N3643">
        <v>100</v>
      </c>
      <c r="O3643">
        <f t="shared" si="448"/>
        <v>1</v>
      </c>
      <c r="P3643">
        <f t="shared" si="449"/>
        <v>0</v>
      </c>
      <c r="Q3643">
        <f t="shared" si="450"/>
        <v>1</v>
      </c>
      <c r="R3643">
        <f t="shared" si="451"/>
        <v>0</v>
      </c>
      <c r="S3643">
        <f t="shared" si="452"/>
        <v>0</v>
      </c>
      <c r="T3643">
        <f t="shared" si="453"/>
        <v>1</v>
      </c>
      <c r="U3643" s="16">
        <v>42986.683287037034</v>
      </c>
      <c r="V3643">
        <f t="shared" si="454"/>
        <v>2017</v>
      </c>
      <c r="W3643" t="b">
        <v>0</v>
      </c>
      <c r="X3643">
        <f t="shared" si="455"/>
        <v>0</v>
      </c>
    </row>
    <row r="3644" spans="1:24" x14ac:dyDescent="0.25">
      <c r="A3644" t="s">
        <v>64</v>
      </c>
      <c r="B3644" s="4">
        <v>42986</v>
      </c>
      <c r="C3644">
        <v>2017</v>
      </c>
      <c r="D3644" t="s">
        <v>2136</v>
      </c>
      <c r="E3644" t="s">
        <v>2183</v>
      </c>
      <c r="F3644" t="s">
        <v>2204</v>
      </c>
      <c r="G3644" t="s">
        <v>5867</v>
      </c>
      <c r="I3644" t="s">
        <v>2141</v>
      </c>
      <c r="J3644" t="s">
        <v>6877</v>
      </c>
      <c r="K3644" s="2">
        <v>5500</v>
      </c>
      <c r="L3644" s="2">
        <v>5500</v>
      </c>
      <c r="M3644" t="b">
        <v>1</v>
      </c>
      <c r="N3644">
        <v>100</v>
      </c>
      <c r="O3644">
        <f t="shared" si="448"/>
        <v>1</v>
      </c>
      <c r="P3644">
        <f t="shared" si="449"/>
        <v>0</v>
      </c>
      <c r="Q3644">
        <f t="shared" si="450"/>
        <v>1</v>
      </c>
      <c r="R3644">
        <f t="shared" si="451"/>
        <v>0</v>
      </c>
      <c r="S3644">
        <f t="shared" si="452"/>
        <v>0</v>
      </c>
      <c r="T3644">
        <f t="shared" si="453"/>
        <v>1</v>
      </c>
      <c r="U3644" s="16">
        <v>42986.694421296299</v>
      </c>
      <c r="V3644">
        <f t="shared" si="454"/>
        <v>2017</v>
      </c>
      <c r="W3644" t="b">
        <v>0</v>
      </c>
      <c r="X3644">
        <f t="shared" si="455"/>
        <v>0</v>
      </c>
    </row>
    <row r="3645" spans="1:24" x14ac:dyDescent="0.25">
      <c r="A3645" t="s">
        <v>69</v>
      </c>
      <c r="B3645" s="4">
        <v>42984</v>
      </c>
      <c r="C3645">
        <v>2017</v>
      </c>
      <c r="D3645" t="s">
        <v>2136</v>
      </c>
      <c r="E3645" t="s">
        <v>2183</v>
      </c>
      <c r="F3645" t="s">
        <v>2182</v>
      </c>
      <c r="G3645" t="s">
        <v>5868</v>
      </c>
      <c r="I3645" t="s">
        <v>2141</v>
      </c>
      <c r="J3645" t="s">
        <v>6877</v>
      </c>
      <c r="K3645" s="2">
        <v>2750</v>
      </c>
      <c r="L3645" s="2">
        <v>2750</v>
      </c>
      <c r="M3645" t="b">
        <v>1</v>
      </c>
      <c r="N3645">
        <v>100</v>
      </c>
      <c r="O3645">
        <f t="shared" si="448"/>
        <v>1</v>
      </c>
      <c r="P3645">
        <f t="shared" si="449"/>
        <v>0</v>
      </c>
      <c r="Q3645">
        <f t="shared" si="450"/>
        <v>1</v>
      </c>
      <c r="R3645">
        <f t="shared" si="451"/>
        <v>0</v>
      </c>
      <c r="S3645">
        <f t="shared" si="452"/>
        <v>0</v>
      </c>
      <c r="T3645">
        <f t="shared" si="453"/>
        <v>1</v>
      </c>
      <c r="U3645" s="16">
        <v>42986.786759259259</v>
      </c>
      <c r="V3645">
        <f t="shared" si="454"/>
        <v>2017</v>
      </c>
      <c r="W3645" t="b">
        <v>0</v>
      </c>
      <c r="X3645">
        <f t="shared" si="455"/>
        <v>0</v>
      </c>
    </row>
    <row r="3646" spans="1:24" x14ac:dyDescent="0.25">
      <c r="A3646" t="s">
        <v>110</v>
      </c>
      <c r="B3646" s="4">
        <v>42992</v>
      </c>
      <c r="C3646">
        <v>2017</v>
      </c>
      <c r="D3646" t="s">
        <v>2136</v>
      </c>
      <c r="E3646" t="s">
        <v>2185</v>
      </c>
      <c r="F3646" t="s">
        <v>2208</v>
      </c>
      <c r="G3646" t="s">
        <v>5869</v>
      </c>
      <c r="I3646" t="s">
        <v>2141</v>
      </c>
      <c r="J3646" t="s">
        <v>6877</v>
      </c>
      <c r="K3646" s="2">
        <v>2750</v>
      </c>
      <c r="L3646" s="2">
        <v>2750</v>
      </c>
      <c r="M3646" t="b">
        <v>1</v>
      </c>
      <c r="N3646">
        <v>100</v>
      </c>
      <c r="O3646">
        <f t="shared" si="448"/>
        <v>1</v>
      </c>
      <c r="P3646">
        <f t="shared" si="449"/>
        <v>0</v>
      </c>
      <c r="Q3646">
        <f t="shared" si="450"/>
        <v>1</v>
      </c>
      <c r="R3646">
        <f t="shared" si="451"/>
        <v>0</v>
      </c>
      <c r="S3646">
        <f t="shared" si="452"/>
        <v>0</v>
      </c>
      <c r="T3646">
        <f t="shared" si="453"/>
        <v>1</v>
      </c>
      <c r="U3646" s="16">
        <v>42989.711053240739</v>
      </c>
      <c r="V3646">
        <f t="shared" si="454"/>
        <v>2017</v>
      </c>
      <c r="W3646" t="b">
        <v>0</v>
      </c>
      <c r="X3646">
        <f t="shared" si="455"/>
        <v>0</v>
      </c>
    </row>
    <row r="3647" spans="1:24" x14ac:dyDescent="0.25">
      <c r="A3647" t="s">
        <v>64</v>
      </c>
      <c r="B3647" s="4">
        <v>42970</v>
      </c>
      <c r="C3647">
        <v>2017</v>
      </c>
      <c r="D3647" t="s">
        <v>2136</v>
      </c>
      <c r="E3647" t="s">
        <v>2183</v>
      </c>
      <c r="F3647" t="s">
        <v>2204</v>
      </c>
      <c r="G3647" t="s">
        <v>5870</v>
      </c>
      <c r="I3647" t="s">
        <v>2141</v>
      </c>
      <c r="J3647" t="s">
        <v>6877</v>
      </c>
      <c r="K3647" s="2">
        <v>5500</v>
      </c>
      <c r="L3647" s="2">
        <v>5500</v>
      </c>
      <c r="M3647" t="b">
        <v>1</v>
      </c>
      <c r="N3647">
        <v>100</v>
      </c>
      <c r="O3647">
        <f t="shared" si="448"/>
        <v>1</v>
      </c>
      <c r="P3647">
        <f t="shared" si="449"/>
        <v>0</v>
      </c>
      <c r="Q3647">
        <f t="shared" si="450"/>
        <v>1</v>
      </c>
      <c r="R3647">
        <f t="shared" si="451"/>
        <v>0</v>
      </c>
      <c r="S3647">
        <f t="shared" si="452"/>
        <v>0</v>
      </c>
      <c r="T3647">
        <f t="shared" si="453"/>
        <v>1</v>
      </c>
      <c r="U3647" s="16">
        <v>42972.705925925926</v>
      </c>
      <c r="V3647">
        <f t="shared" si="454"/>
        <v>2017</v>
      </c>
      <c r="W3647" t="b">
        <v>0</v>
      </c>
      <c r="X3647">
        <f t="shared" si="455"/>
        <v>0</v>
      </c>
    </row>
    <row r="3648" spans="1:24" x14ac:dyDescent="0.25">
      <c r="A3648" t="s">
        <v>48</v>
      </c>
      <c r="B3648" s="4">
        <v>42969</v>
      </c>
      <c r="C3648">
        <v>2017</v>
      </c>
      <c r="D3648" t="s">
        <v>2136</v>
      </c>
      <c r="E3648" t="s">
        <v>2183</v>
      </c>
      <c r="F3648" t="s">
        <v>2206</v>
      </c>
      <c r="G3648" t="s">
        <v>5871</v>
      </c>
      <c r="I3648" t="s">
        <v>2141</v>
      </c>
      <c r="J3648" t="s">
        <v>6877</v>
      </c>
      <c r="K3648" s="2">
        <v>400</v>
      </c>
      <c r="L3648" s="2">
        <v>400</v>
      </c>
      <c r="M3648" t="b">
        <v>1</v>
      </c>
      <c r="N3648">
        <v>100</v>
      </c>
      <c r="O3648">
        <f t="shared" si="448"/>
        <v>1</v>
      </c>
      <c r="P3648">
        <f t="shared" si="449"/>
        <v>0</v>
      </c>
      <c r="Q3648">
        <f t="shared" si="450"/>
        <v>1</v>
      </c>
      <c r="R3648">
        <f t="shared" si="451"/>
        <v>0</v>
      </c>
      <c r="S3648">
        <f t="shared" si="452"/>
        <v>0</v>
      </c>
      <c r="T3648">
        <f t="shared" si="453"/>
        <v>1</v>
      </c>
      <c r="U3648" s="16">
        <v>42972.711840277778</v>
      </c>
      <c r="V3648">
        <f t="shared" si="454"/>
        <v>2017</v>
      </c>
      <c r="W3648" t="b">
        <v>0</v>
      </c>
      <c r="X3648">
        <f t="shared" si="455"/>
        <v>0</v>
      </c>
    </row>
    <row r="3649" spans="1:24" x14ac:dyDescent="0.25">
      <c r="A3649" t="s">
        <v>189</v>
      </c>
      <c r="B3649" s="4">
        <v>42976</v>
      </c>
      <c r="C3649">
        <v>2017</v>
      </c>
      <c r="D3649" t="s">
        <v>2136</v>
      </c>
      <c r="E3649" t="s">
        <v>2183</v>
      </c>
      <c r="F3649" t="s">
        <v>2182</v>
      </c>
      <c r="G3649" t="s">
        <v>5872</v>
      </c>
      <c r="I3649" t="s">
        <v>2141</v>
      </c>
      <c r="J3649" t="s">
        <v>6877</v>
      </c>
      <c r="K3649" s="2">
        <v>2350</v>
      </c>
      <c r="L3649" s="2">
        <v>2350</v>
      </c>
      <c r="M3649" t="b">
        <v>1</v>
      </c>
      <c r="N3649">
        <v>100</v>
      </c>
      <c r="O3649">
        <f t="shared" si="448"/>
        <v>1</v>
      </c>
      <c r="P3649">
        <f t="shared" si="449"/>
        <v>0</v>
      </c>
      <c r="Q3649">
        <f t="shared" si="450"/>
        <v>1</v>
      </c>
      <c r="R3649">
        <f t="shared" si="451"/>
        <v>0</v>
      </c>
      <c r="S3649">
        <f t="shared" si="452"/>
        <v>0</v>
      </c>
      <c r="T3649">
        <f t="shared" si="453"/>
        <v>1</v>
      </c>
      <c r="U3649" s="16">
        <v>42976.533148148148</v>
      </c>
      <c r="V3649">
        <f t="shared" si="454"/>
        <v>2017</v>
      </c>
      <c r="W3649" t="b">
        <v>0</v>
      </c>
      <c r="X3649">
        <f t="shared" si="455"/>
        <v>0</v>
      </c>
    </row>
    <row r="3650" spans="1:24" x14ac:dyDescent="0.25">
      <c r="A3650" t="s">
        <v>104</v>
      </c>
      <c r="B3650" s="4">
        <v>42965</v>
      </c>
      <c r="C3650">
        <v>2017</v>
      </c>
      <c r="D3650" t="s">
        <v>2136</v>
      </c>
      <c r="E3650" t="s">
        <v>2185</v>
      </c>
      <c r="F3650" t="s">
        <v>2182</v>
      </c>
      <c r="G3650" t="s">
        <v>5873</v>
      </c>
      <c r="I3650" t="s">
        <v>2141</v>
      </c>
      <c r="J3650" t="s">
        <v>6877</v>
      </c>
      <c r="K3650" s="2">
        <v>2000</v>
      </c>
      <c r="L3650" s="2">
        <v>2000</v>
      </c>
      <c r="M3650" t="b">
        <v>1</v>
      </c>
      <c r="N3650">
        <v>100</v>
      </c>
      <c r="O3650">
        <f t="shared" si="448"/>
        <v>1</v>
      </c>
      <c r="P3650">
        <f t="shared" si="449"/>
        <v>0</v>
      </c>
      <c r="Q3650">
        <f t="shared" si="450"/>
        <v>1</v>
      </c>
      <c r="R3650">
        <f t="shared" si="451"/>
        <v>0</v>
      </c>
      <c r="S3650">
        <f t="shared" si="452"/>
        <v>0</v>
      </c>
      <c r="T3650">
        <f t="shared" si="453"/>
        <v>1</v>
      </c>
      <c r="U3650" s="16">
        <v>42895.637326388889</v>
      </c>
      <c r="V3650">
        <f t="shared" si="454"/>
        <v>2017</v>
      </c>
      <c r="W3650" t="b">
        <v>0</v>
      </c>
      <c r="X3650">
        <f t="shared" si="455"/>
        <v>0</v>
      </c>
    </row>
    <row r="3651" spans="1:24" x14ac:dyDescent="0.25">
      <c r="A3651" t="s">
        <v>141</v>
      </c>
      <c r="B3651" s="4">
        <v>42940</v>
      </c>
      <c r="C3651">
        <v>2017</v>
      </c>
      <c r="D3651" t="s">
        <v>2135</v>
      </c>
      <c r="E3651" t="s">
        <v>2183</v>
      </c>
      <c r="F3651" t="s">
        <v>2182</v>
      </c>
      <c r="G3651" t="s">
        <v>5874</v>
      </c>
      <c r="I3651" t="s">
        <v>2141</v>
      </c>
      <c r="J3651" t="s">
        <v>6877</v>
      </c>
      <c r="K3651" s="2">
        <v>4750</v>
      </c>
      <c r="L3651" s="2">
        <v>4750</v>
      </c>
      <c r="M3651" t="b">
        <v>1</v>
      </c>
      <c r="N3651">
        <v>100</v>
      </c>
      <c r="O3651">
        <f t="shared" ref="O3651:O3714" si="456">IF($M3651=TRUE,1,0)</f>
        <v>1</v>
      </c>
      <c r="P3651">
        <f t="shared" ref="P3651:P3714" si="457">IF($M3651=FALSE,1,0)</f>
        <v>0</v>
      </c>
      <c r="Q3651">
        <f t="shared" ref="Q3651:Q3714" si="458">IF($J3651="Closed Won",1,0)</f>
        <v>1</v>
      </c>
      <c r="R3651">
        <f t="shared" ref="R3651:R3714" si="459">IF($J3651="Closed Lost",1,0)</f>
        <v>0</v>
      </c>
      <c r="S3651">
        <f t="shared" ref="S3651:S3714" si="460">IF(OR($J3651="Closed Won",$J3651="Closed Lost",),0,1)</f>
        <v>0</v>
      </c>
      <c r="T3651">
        <f t="shared" ref="T3651:T3714" si="461">IF(OR($J3651="Closed Won",$J3651="Closed Lost",),1,0)</f>
        <v>1</v>
      </c>
      <c r="U3651" s="16">
        <v>42937.794930555552</v>
      </c>
      <c r="V3651">
        <f t="shared" ref="V3651:V3714" si="462">YEAR($U3651)</f>
        <v>2017</v>
      </c>
      <c r="W3651" t="b">
        <v>0</v>
      </c>
      <c r="X3651">
        <f t="shared" ref="X3651:X3714" si="463">SUM(IF($W3651=TRUE,$K3651,0))</f>
        <v>0</v>
      </c>
    </row>
    <row r="3652" spans="1:24" x14ac:dyDescent="0.25">
      <c r="A3652" t="s">
        <v>141</v>
      </c>
      <c r="B3652" s="4">
        <v>42949</v>
      </c>
      <c r="C3652">
        <v>2017</v>
      </c>
      <c r="D3652" t="s">
        <v>2136</v>
      </c>
      <c r="E3652" t="s">
        <v>2183</v>
      </c>
      <c r="F3652" t="s">
        <v>2182</v>
      </c>
      <c r="G3652" t="s">
        <v>5875</v>
      </c>
      <c r="I3652" t="s">
        <v>2141</v>
      </c>
      <c r="J3652" t="s">
        <v>6877</v>
      </c>
      <c r="K3652" s="2">
        <v>4750</v>
      </c>
      <c r="L3652" s="2">
        <v>4750</v>
      </c>
      <c r="M3652" t="b">
        <v>1</v>
      </c>
      <c r="N3652">
        <v>100</v>
      </c>
      <c r="O3652">
        <f t="shared" si="456"/>
        <v>1</v>
      </c>
      <c r="P3652">
        <f t="shared" si="457"/>
        <v>0</v>
      </c>
      <c r="Q3652">
        <f t="shared" si="458"/>
        <v>1</v>
      </c>
      <c r="R3652">
        <f t="shared" si="459"/>
        <v>0</v>
      </c>
      <c r="S3652">
        <f t="shared" si="460"/>
        <v>0</v>
      </c>
      <c r="T3652">
        <f t="shared" si="461"/>
        <v>1</v>
      </c>
      <c r="U3652" s="16">
        <v>42944.760567129626</v>
      </c>
      <c r="V3652">
        <f t="shared" si="462"/>
        <v>2017</v>
      </c>
      <c r="W3652" t="b">
        <v>0</v>
      </c>
      <c r="X3652">
        <f t="shared" si="463"/>
        <v>0</v>
      </c>
    </row>
    <row r="3653" spans="1:24" x14ac:dyDescent="0.25">
      <c r="A3653" t="s">
        <v>86</v>
      </c>
      <c r="B3653" s="4">
        <v>42957</v>
      </c>
      <c r="C3653">
        <v>2017</v>
      </c>
      <c r="D3653" t="s">
        <v>2136</v>
      </c>
      <c r="E3653" t="s">
        <v>2183</v>
      </c>
      <c r="F3653" t="s">
        <v>2182</v>
      </c>
      <c r="G3653" t="s">
        <v>5876</v>
      </c>
      <c r="I3653" t="s">
        <v>2141</v>
      </c>
      <c r="J3653" t="s">
        <v>6877</v>
      </c>
      <c r="K3653" s="2">
        <v>1500</v>
      </c>
      <c r="L3653" s="2">
        <v>1500</v>
      </c>
      <c r="M3653" t="b">
        <v>1</v>
      </c>
      <c r="N3653">
        <v>100</v>
      </c>
      <c r="O3653">
        <f t="shared" si="456"/>
        <v>1</v>
      </c>
      <c r="P3653">
        <f t="shared" si="457"/>
        <v>0</v>
      </c>
      <c r="Q3653">
        <f t="shared" si="458"/>
        <v>1</v>
      </c>
      <c r="R3653">
        <f t="shared" si="459"/>
        <v>0</v>
      </c>
      <c r="S3653">
        <f t="shared" si="460"/>
        <v>0</v>
      </c>
      <c r="T3653">
        <f t="shared" si="461"/>
        <v>1</v>
      </c>
      <c r="U3653" s="16">
        <v>42956.528553240743</v>
      </c>
      <c r="V3653">
        <f t="shared" si="462"/>
        <v>2017</v>
      </c>
      <c r="W3653" t="b">
        <v>0</v>
      </c>
      <c r="X3653">
        <f t="shared" si="463"/>
        <v>0</v>
      </c>
    </row>
    <row r="3654" spans="1:24" x14ac:dyDescent="0.25">
      <c r="A3654" t="s">
        <v>50</v>
      </c>
      <c r="B3654" s="4">
        <v>42963</v>
      </c>
      <c r="C3654">
        <v>2017</v>
      </c>
      <c r="D3654" t="s">
        <v>2136</v>
      </c>
      <c r="E3654" t="s">
        <v>2183</v>
      </c>
      <c r="F3654" t="s">
        <v>2182</v>
      </c>
      <c r="G3654" t="s">
        <v>5877</v>
      </c>
      <c r="I3654" t="s">
        <v>2141</v>
      </c>
      <c r="J3654" t="s">
        <v>6877</v>
      </c>
      <c r="K3654" s="2">
        <v>5850</v>
      </c>
      <c r="L3654" s="2">
        <v>5850</v>
      </c>
      <c r="M3654" t="b">
        <v>1</v>
      </c>
      <c r="N3654">
        <v>100</v>
      </c>
      <c r="O3654">
        <f t="shared" si="456"/>
        <v>1</v>
      </c>
      <c r="P3654">
        <f t="shared" si="457"/>
        <v>0</v>
      </c>
      <c r="Q3654">
        <f t="shared" si="458"/>
        <v>1</v>
      </c>
      <c r="R3654">
        <f t="shared" si="459"/>
        <v>0</v>
      </c>
      <c r="S3654">
        <f t="shared" si="460"/>
        <v>0</v>
      </c>
      <c r="T3654">
        <f t="shared" si="461"/>
        <v>1</v>
      </c>
      <c r="U3654" s="16">
        <v>42963.648460648146</v>
      </c>
      <c r="V3654">
        <f t="shared" si="462"/>
        <v>2017</v>
      </c>
      <c r="W3654" t="b">
        <v>0</v>
      </c>
      <c r="X3654">
        <f t="shared" si="463"/>
        <v>0</v>
      </c>
    </row>
    <row r="3655" spans="1:24" x14ac:dyDescent="0.25">
      <c r="A3655" t="s">
        <v>129</v>
      </c>
      <c r="B3655" s="4">
        <v>42971</v>
      </c>
      <c r="C3655">
        <v>2017</v>
      </c>
      <c r="D3655" t="s">
        <v>2136</v>
      </c>
      <c r="E3655" t="s">
        <v>2183</v>
      </c>
      <c r="F3655" t="s">
        <v>2182</v>
      </c>
      <c r="G3655" t="s">
        <v>5878</v>
      </c>
      <c r="I3655" t="s">
        <v>2141</v>
      </c>
      <c r="J3655" t="s">
        <v>6877</v>
      </c>
      <c r="K3655" s="2">
        <v>2750</v>
      </c>
      <c r="L3655" s="2">
        <v>2750</v>
      </c>
      <c r="M3655" t="b">
        <v>1</v>
      </c>
      <c r="N3655">
        <v>100</v>
      </c>
      <c r="O3655">
        <f t="shared" si="456"/>
        <v>1</v>
      </c>
      <c r="P3655">
        <f t="shared" si="457"/>
        <v>0</v>
      </c>
      <c r="Q3655">
        <f t="shared" si="458"/>
        <v>1</v>
      </c>
      <c r="R3655">
        <f t="shared" si="459"/>
        <v>0</v>
      </c>
      <c r="S3655">
        <f t="shared" si="460"/>
        <v>0</v>
      </c>
      <c r="T3655">
        <f t="shared" si="461"/>
        <v>1</v>
      </c>
      <c r="U3655" s="16">
        <v>42963.666388888887</v>
      </c>
      <c r="V3655">
        <f t="shared" si="462"/>
        <v>2017</v>
      </c>
      <c r="W3655" t="b">
        <v>0</v>
      </c>
      <c r="X3655">
        <f t="shared" si="463"/>
        <v>0</v>
      </c>
    </row>
    <row r="3656" spans="1:24" x14ac:dyDescent="0.25">
      <c r="A3656" t="s">
        <v>580</v>
      </c>
      <c r="B3656" s="4">
        <v>42963</v>
      </c>
      <c r="C3656">
        <v>2017</v>
      </c>
      <c r="D3656" t="s">
        <v>2136</v>
      </c>
      <c r="E3656" t="s">
        <v>2182</v>
      </c>
      <c r="F3656" t="s">
        <v>2204</v>
      </c>
      <c r="G3656" t="s">
        <v>5879</v>
      </c>
      <c r="I3656" t="s">
        <v>2141</v>
      </c>
      <c r="J3656" t="s">
        <v>6877</v>
      </c>
      <c r="K3656" s="2">
        <v>2275</v>
      </c>
      <c r="L3656" s="2">
        <v>2275</v>
      </c>
      <c r="M3656" t="b">
        <v>1</v>
      </c>
      <c r="N3656">
        <v>100</v>
      </c>
      <c r="O3656">
        <f t="shared" si="456"/>
        <v>1</v>
      </c>
      <c r="P3656">
        <f t="shared" si="457"/>
        <v>0</v>
      </c>
      <c r="Q3656">
        <f t="shared" si="458"/>
        <v>1</v>
      </c>
      <c r="R3656">
        <f t="shared" si="459"/>
        <v>0</v>
      </c>
      <c r="S3656">
        <f t="shared" si="460"/>
        <v>0</v>
      </c>
      <c r="T3656">
        <f t="shared" si="461"/>
        <v>1</v>
      </c>
      <c r="U3656" s="16">
        <v>42964.54351851852</v>
      </c>
      <c r="V3656">
        <f t="shared" si="462"/>
        <v>2017</v>
      </c>
      <c r="W3656" t="b">
        <v>0</v>
      </c>
      <c r="X3656">
        <f t="shared" si="463"/>
        <v>0</v>
      </c>
    </row>
    <row r="3657" spans="1:24" x14ac:dyDescent="0.25">
      <c r="A3657" t="s">
        <v>104</v>
      </c>
      <c r="B3657" s="4">
        <v>42965</v>
      </c>
      <c r="C3657">
        <v>2017</v>
      </c>
      <c r="D3657" t="s">
        <v>2136</v>
      </c>
      <c r="E3657" t="s">
        <v>2185</v>
      </c>
      <c r="F3657" t="s">
        <v>2182</v>
      </c>
      <c r="G3657" t="s">
        <v>5880</v>
      </c>
      <c r="I3657" t="s">
        <v>2141</v>
      </c>
      <c r="J3657" t="s">
        <v>6877</v>
      </c>
      <c r="K3657" s="2">
        <v>400</v>
      </c>
      <c r="L3657" s="2">
        <v>400</v>
      </c>
      <c r="M3657" t="b">
        <v>1</v>
      </c>
      <c r="N3657">
        <v>100</v>
      </c>
      <c r="O3657">
        <f t="shared" si="456"/>
        <v>1</v>
      </c>
      <c r="P3657">
        <f t="shared" si="457"/>
        <v>0</v>
      </c>
      <c r="Q3657">
        <f t="shared" si="458"/>
        <v>1</v>
      </c>
      <c r="R3657">
        <f t="shared" si="459"/>
        <v>0</v>
      </c>
      <c r="S3657">
        <f t="shared" si="460"/>
        <v>0</v>
      </c>
      <c r="T3657">
        <f t="shared" si="461"/>
        <v>1</v>
      </c>
      <c r="U3657" s="16">
        <v>42964.603750000002</v>
      </c>
      <c r="V3657">
        <f t="shared" si="462"/>
        <v>2017</v>
      </c>
      <c r="W3657" t="b">
        <v>0</v>
      </c>
      <c r="X3657">
        <f t="shared" si="463"/>
        <v>0</v>
      </c>
    </row>
    <row r="3658" spans="1:24" x14ac:dyDescent="0.25">
      <c r="A3658" t="s">
        <v>64</v>
      </c>
      <c r="B3658" s="4">
        <v>42969</v>
      </c>
      <c r="C3658">
        <v>2017</v>
      </c>
      <c r="D3658" t="s">
        <v>2136</v>
      </c>
      <c r="E3658" t="s">
        <v>2183</v>
      </c>
      <c r="F3658" t="s">
        <v>2204</v>
      </c>
      <c r="G3658" t="s">
        <v>5881</v>
      </c>
      <c r="I3658" t="s">
        <v>2141</v>
      </c>
      <c r="J3658" t="s">
        <v>6877</v>
      </c>
      <c r="K3658" s="2">
        <v>500</v>
      </c>
      <c r="L3658" s="2">
        <v>500</v>
      </c>
      <c r="M3658" t="b">
        <v>1</v>
      </c>
      <c r="N3658">
        <v>100</v>
      </c>
      <c r="O3658">
        <f t="shared" si="456"/>
        <v>1</v>
      </c>
      <c r="P3658">
        <f t="shared" si="457"/>
        <v>0</v>
      </c>
      <c r="Q3658">
        <f t="shared" si="458"/>
        <v>1</v>
      </c>
      <c r="R3658">
        <f t="shared" si="459"/>
        <v>0</v>
      </c>
      <c r="S3658">
        <f t="shared" si="460"/>
        <v>0</v>
      </c>
      <c r="T3658">
        <f t="shared" si="461"/>
        <v>1</v>
      </c>
      <c r="U3658" s="16">
        <v>42969.710219907407</v>
      </c>
      <c r="V3658">
        <f t="shared" si="462"/>
        <v>2017</v>
      </c>
      <c r="W3658" t="b">
        <v>0</v>
      </c>
      <c r="X3658">
        <f t="shared" si="463"/>
        <v>0</v>
      </c>
    </row>
    <row r="3659" spans="1:24" x14ac:dyDescent="0.25">
      <c r="A3659" t="s">
        <v>104</v>
      </c>
      <c r="B3659" s="4">
        <v>42992</v>
      </c>
      <c r="C3659">
        <v>2017</v>
      </c>
      <c r="D3659" t="s">
        <v>2136</v>
      </c>
      <c r="E3659" t="s">
        <v>2185</v>
      </c>
      <c r="F3659" t="s">
        <v>2182</v>
      </c>
      <c r="G3659" t="s">
        <v>5882</v>
      </c>
      <c r="I3659" t="s">
        <v>2141</v>
      </c>
      <c r="J3659" t="s">
        <v>6877</v>
      </c>
      <c r="K3659" s="2">
        <v>2750</v>
      </c>
      <c r="L3659" s="2">
        <v>2750</v>
      </c>
      <c r="M3659" t="b">
        <v>1</v>
      </c>
      <c r="N3659">
        <v>100</v>
      </c>
      <c r="O3659">
        <f t="shared" si="456"/>
        <v>1</v>
      </c>
      <c r="P3659">
        <f t="shared" si="457"/>
        <v>0</v>
      </c>
      <c r="Q3659">
        <f t="shared" si="458"/>
        <v>1</v>
      </c>
      <c r="R3659">
        <f t="shared" si="459"/>
        <v>0</v>
      </c>
      <c r="S3659">
        <f t="shared" si="460"/>
        <v>0</v>
      </c>
      <c r="T3659">
        <f t="shared" si="461"/>
        <v>1</v>
      </c>
      <c r="U3659" s="16">
        <v>42992.603125000001</v>
      </c>
      <c r="V3659">
        <f t="shared" si="462"/>
        <v>2017</v>
      </c>
      <c r="W3659" t="b">
        <v>0</v>
      </c>
      <c r="X3659">
        <f t="shared" si="463"/>
        <v>0</v>
      </c>
    </row>
    <row r="3660" spans="1:24" x14ac:dyDescent="0.25">
      <c r="A3660" t="s">
        <v>104</v>
      </c>
      <c r="B3660" s="4">
        <v>42998</v>
      </c>
      <c r="C3660">
        <v>2017</v>
      </c>
      <c r="D3660" t="s">
        <v>2136</v>
      </c>
      <c r="E3660" t="s">
        <v>2185</v>
      </c>
      <c r="F3660" t="s">
        <v>2182</v>
      </c>
      <c r="G3660" t="s">
        <v>5883</v>
      </c>
      <c r="I3660" t="s">
        <v>2141</v>
      </c>
      <c r="J3660" t="s">
        <v>6877</v>
      </c>
      <c r="K3660" s="2">
        <v>400</v>
      </c>
      <c r="L3660" s="2">
        <v>400</v>
      </c>
      <c r="M3660" t="b">
        <v>1</v>
      </c>
      <c r="N3660">
        <v>100</v>
      </c>
      <c r="O3660">
        <f t="shared" si="456"/>
        <v>1</v>
      </c>
      <c r="P3660">
        <f t="shared" si="457"/>
        <v>0</v>
      </c>
      <c r="Q3660">
        <f t="shared" si="458"/>
        <v>1</v>
      </c>
      <c r="R3660">
        <f t="shared" si="459"/>
        <v>0</v>
      </c>
      <c r="S3660">
        <f t="shared" si="460"/>
        <v>0</v>
      </c>
      <c r="T3660">
        <f t="shared" si="461"/>
        <v>1</v>
      </c>
      <c r="U3660" s="16">
        <v>42998.662268518521</v>
      </c>
      <c r="V3660">
        <f t="shared" si="462"/>
        <v>2017</v>
      </c>
      <c r="W3660" t="b">
        <v>0</v>
      </c>
      <c r="X3660">
        <f t="shared" si="463"/>
        <v>0</v>
      </c>
    </row>
    <row r="3661" spans="1:24" x14ac:dyDescent="0.25">
      <c r="A3661" t="s">
        <v>48</v>
      </c>
      <c r="B3661" s="4">
        <v>43004</v>
      </c>
      <c r="C3661">
        <v>2017</v>
      </c>
      <c r="D3661" t="s">
        <v>2136</v>
      </c>
      <c r="E3661" t="s">
        <v>2183</v>
      </c>
      <c r="F3661" t="s">
        <v>2182</v>
      </c>
      <c r="G3661" t="s">
        <v>5884</v>
      </c>
      <c r="I3661" t="s">
        <v>2141</v>
      </c>
      <c r="J3661" t="s">
        <v>6877</v>
      </c>
      <c r="K3661" s="2">
        <v>2750</v>
      </c>
      <c r="L3661" s="2">
        <v>2750</v>
      </c>
      <c r="M3661" t="b">
        <v>1</v>
      </c>
      <c r="N3661">
        <v>100</v>
      </c>
      <c r="O3661">
        <f t="shared" si="456"/>
        <v>1</v>
      </c>
      <c r="P3661">
        <f t="shared" si="457"/>
        <v>0</v>
      </c>
      <c r="Q3661">
        <f t="shared" si="458"/>
        <v>1</v>
      </c>
      <c r="R3661">
        <f t="shared" si="459"/>
        <v>0</v>
      </c>
      <c r="S3661">
        <f t="shared" si="460"/>
        <v>0</v>
      </c>
      <c r="T3661">
        <f t="shared" si="461"/>
        <v>1</v>
      </c>
      <c r="U3661" s="16">
        <v>43003.757557870369</v>
      </c>
      <c r="V3661">
        <f t="shared" si="462"/>
        <v>2017</v>
      </c>
      <c r="W3661" t="b">
        <v>0</v>
      </c>
      <c r="X3661">
        <f t="shared" si="463"/>
        <v>0</v>
      </c>
    </row>
    <row r="3662" spans="1:24" x14ac:dyDescent="0.25">
      <c r="A3662" t="s">
        <v>580</v>
      </c>
      <c r="B3662" s="4">
        <v>42996</v>
      </c>
      <c r="C3662">
        <v>2017</v>
      </c>
      <c r="D3662" t="s">
        <v>2136</v>
      </c>
      <c r="E3662" t="s">
        <v>2182</v>
      </c>
      <c r="F3662" t="s">
        <v>2182</v>
      </c>
      <c r="G3662" t="s">
        <v>5885</v>
      </c>
      <c r="I3662" t="s">
        <v>2141</v>
      </c>
      <c r="J3662" t="s">
        <v>6877</v>
      </c>
      <c r="K3662" s="2">
        <v>1925</v>
      </c>
      <c r="L3662" s="2">
        <v>1925</v>
      </c>
      <c r="M3662" t="b">
        <v>1</v>
      </c>
      <c r="N3662">
        <v>100</v>
      </c>
      <c r="O3662">
        <f t="shared" si="456"/>
        <v>1</v>
      </c>
      <c r="P3662">
        <f t="shared" si="457"/>
        <v>0</v>
      </c>
      <c r="Q3662">
        <f t="shared" si="458"/>
        <v>1</v>
      </c>
      <c r="R3662">
        <f t="shared" si="459"/>
        <v>0</v>
      </c>
      <c r="S3662">
        <f t="shared" si="460"/>
        <v>0</v>
      </c>
      <c r="T3662">
        <f t="shared" si="461"/>
        <v>1</v>
      </c>
      <c r="U3662" s="16">
        <v>43004.754618055558</v>
      </c>
      <c r="V3662">
        <f t="shared" si="462"/>
        <v>2017</v>
      </c>
      <c r="W3662" t="b">
        <v>0</v>
      </c>
      <c r="X3662">
        <f t="shared" si="463"/>
        <v>0</v>
      </c>
    </row>
    <row r="3663" spans="1:24" x14ac:dyDescent="0.25">
      <c r="A3663" t="s">
        <v>64</v>
      </c>
      <c r="B3663" s="4">
        <v>43006</v>
      </c>
      <c r="C3663">
        <v>2017</v>
      </c>
      <c r="D3663" t="s">
        <v>2136</v>
      </c>
      <c r="E3663" t="s">
        <v>2183</v>
      </c>
      <c r="F3663" t="s">
        <v>2182</v>
      </c>
      <c r="G3663" t="s">
        <v>5886</v>
      </c>
      <c r="I3663" t="s">
        <v>2141</v>
      </c>
      <c r="J3663" t="s">
        <v>6877</v>
      </c>
      <c r="K3663" s="2">
        <v>800</v>
      </c>
      <c r="L3663" s="2">
        <v>800</v>
      </c>
      <c r="M3663" t="b">
        <v>1</v>
      </c>
      <c r="N3663">
        <v>100</v>
      </c>
      <c r="O3663">
        <f t="shared" si="456"/>
        <v>1</v>
      </c>
      <c r="P3663">
        <f t="shared" si="457"/>
        <v>0</v>
      </c>
      <c r="Q3663">
        <f t="shared" si="458"/>
        <v>1</v>
      </c>
      <c r="R3663">
        <f t="shared" si="459"/>
        <v>0</v>
      </c>
      <c r="S3663">
        <f t="shared" si="460"/>
        <v>0</v>
      </c>
      <c r="T3663">
        <f t="shared" si="461"/>
        <v>1</v>
      </c>
      <c r="U3663" s="16">
        <v>43006.686168981483</v>
      </c>
      <c r="V3663">
        <f t="shared" si="462"/>
        <v>2017</v>
      </c>
      <c r="W3663" t="b">
        <v>0</v>
      </c>
      <c r="X3663">
        <f t="shared" si="463"/>
        <v>0</v>
      </c>
    </row>
    <row r="3664" spans="1:24" x14ac:dyDescent="0.25">
      <c r="A3664" t="s">
        <v>259</v>
      </c>
      <c r="B3664" s="4">
        <v>43373</v>
      </c>
      <c r="C3664">
        <v>2018</v>
      </c>
      <c r="D3664" t="s">
        <v>2136</v>
      </c>
      <c r="E3664" t="s">
        <v>2185</v>
      </c>
      <c r="F3664" t="s">
        <v>2204</v>
      </c>
      <c r="G3664" t="s">
        <v>5887</v>
      </c>
      <c r="I3664" t="s">
        <v>2138</v>
      </c>
      <c r="J3664" t="s">
        <v>6877</v>
      </c>
      <c r="K3664" s="2">
        <v>3600</v>
      </c>
      <c r="L3664" s="2">
        <v>3600</v>
      </c>
      <c r="M3664" t="b">
        <v>1</v>
      </c>
      <c r="N3664">
        <v>100</v>
      </c>
      <c r="O3664">
        <f t="shared" si="456"/>
        <v>1</v>
      </c>
      <c r="P3664">
        <f t="shared" si="457"/>
        <v>0</v>
      </c>
      <c r="Q3664">
        <f t="shared" si="458"/>
        <v>1</v>
      </c>
      <c r="R3664">
        <f t="shared" si="459"/>
        <v>0</v>
      </c>
      <c r="S3664">
        <f t="shared" si="460"/>
        <v>0</v>
      </c>
      <c r="T3664">
        <f t="shared" si="461"/>
        <v>1</v>
      </c>
      <c r="U3664" s="16">
        <v>43213.822256944448</v>
      </c>
      <c r="V3664">
        <f t="shared" si="462"/>
        <v>2018</v>
      </c>
      <c r="W3664" t="b">
        <v>0</v>
      </c>
      <c r="X3664">
        <f t="shared" si="463"/>
        <v>0</v>
      </c>
    </row>
    <row r="3665" spans="1:24" x14ac:dyDescent="0.25">
      <c r="A3665" t="s">
        <v>629</v>
      </c>
      <c r="B3665" s="4">
        <v>43373</v>
      </c>
      <c r="C3665">
        <v>2018</v>
      </c>
      <c r="D3665" t="s">
        <v>2136</v>
      </c>
      <c r="E3665" t="s">
        <v>2183</v>
      </c>
      <c r="F3665" t="s">
        <v>2204</v>
      </c>
      <c r="G3665" t="s">
        <v>5888</v>
      </c>
      <c r="I3665" t="s">
        <v>2141</v>
      </c>
      <c r="J3665" t="s">
        <v>6877</v>
      </c>
      <c r="K3665" s="2">
        <v>14315</v>
      </c>
      <c r="L3665" s="2">
        <v>14315</v>
      </c>
      <c r="M3665" t="b">
        <v>1</v>
      </c>
      <c r="N3665">
        <v>100</v>
      </c>
      <c r="O3665">
        <f t="shared" si="456"/>
        <v>1</v>
      </c>
      <c r="P3665">
        <f t="shared" si="457"/>
        <v>0</v>
      </c>
      <c r="Q3665">
        <f t="shared" si="458"/>
        <v>1</v>
      </c>
      <c r="R3665">
        <f t="shared" si="459"/>
        <v>0</v>
      </c>
      <c r="S3665">
        <f t="shared" si="460"/>
        <v>0</v>
      </c>
      <c r="T3665">
        <f t="shared" si="461"/>
        <v>1</v>
      </c>
      <c r="U3665" s="16">
        <v>43279.543055555558</v>
      </c>
      <c r="V3665">
        <f t="shared" si="462"/>
        <v>2018</v>
      </c>
      <c r="W3665" t="b">
        <v>0</v>
      </c>
      <c r="X3665">
        <f t="shared" si="463"/>
        <v>0</v>
      </c>
    </row>
    <row r="3666" spans="1:24" x14ac:dyDescent="0.25">
      <c r="A3666" t="s">
        <v>273</v>
      </c>
      <c r="B3666" s="4">
        <v>43290</v>
      </c>
      <c r="C3666">
        <v>2018</v>
      </c>
      <c r="D3666" t="s">
        <v>2136</v>
      </c>
      <c r="E3666" t="s">
        <v>2183</v>
      </c>
      <c r="F3666" t="s">
        <v>2204</v>
      </c>
      <c r="G3666" t="s">
        <v>5889</v>
      </c>
      <c r="I3666" t="s">
        <v>2141</v>
      </c>
      <c r="J3666" t="s">
        <v>6877</v>
      </c>
      <c r="K3666" s="2">
        <v>4600</v>
      </c>
      <c r="L3666" s="2">
        <v>4600</v>
      </c>
      <c r="M3666" t="b">
        <v>1</v>
      </c>
      <c r="N3666">
        <v>100</v>
      </c>
      <c r="O3666">
        <f t="shared" si="456"/>
        <v>1</v>
      </c>
      <c r="P3666">
        <f t="shared" si="457"/>
        <v>0</v>
      </c>
      <c r="Q3666">
        <f t="shared" si="458"/>
        <v>1</v>
      </c>
      <c r="R3666">
        <f t="shared" si="459"/>
        <v>0</v>
      </c>
      <c r="S3666">
        <f t="shared" si="460"/>
        <v>0</v>
      </c>
      <c r="T3666">
        <f t="shared" si="461"/>
        <v>1</v>
      </c>
      <c r="U3666" s="16">
        <v>43279.716921296298</v>
      </c>
      <c r="V3666">
        <f t="shared" si="462"/>
        <v>2018</v>
      </c>
      <c r="W3666" t="b">
        <v>0</v>
      </c>
      <c r="X3666">
        <f t="shared" si="463"/>
        <v>0</v>
      </c>
    </row>
    <row r="3667" spans="1:24" x14ac:dyDescent="0.25">
      <c r="A3667" t="s">
        <v>629</v>
      </c>
      <c r="B3667" s="4">
        <v>43294</v>
      </c>
      <c r="C3667">
        <v>2018</v>
      </c>
      <c r="D3667" t="s">
        <v>2136</v>
      </c>
      <c r="F3667" t="s">
        <v>2201</v>
      </c>
      <c r="G3667" t="s">
        <v>5890</v>
      </c>
      <c r="I3667" t="s">
        <v>2141</v>
      </c>
      <c r="J3667" t="s">
        <v>6877</v>
      </c>
      <c r="K3667" s="2">
        <v>3600</v>
      </c>
      <c r="L3667" s="2">
        <v>3600</v>
      </c>
      <c r="M3667" t="b">
        <v>1</v>
      </c>
      <c r="N3667">
        <v>100</v>
      </c>
      <c r="O3667">
        <f t="shared" si="456"/>
        <v>1</v>
      </c>
      <c r="P3667">
        <f t="shared" si="457"/>
        <v>0</v>
      </c>
      <c r="Q3667">
        <f t="shared" si="458"/>
        <v>1</v>
      </c>
      <c r="R3667">
        <f t="shared" si="459"/>
        <v>0</v>
      </c>
      <c r="S3667">
        <f t="shared" si="460"/>
        <v>0</v>
      </c>
      <c r="T3667">
        <f t="shared" si="461"/>
        <v>1</v>
      </c>
      <c r="U3667" s="16">
        <v>43280.886099537034</v>
      </c>
      <c r="V3667">
        <f t="shared" si="462"/>
        <v>2018</v>
      </c>
      <c r="W3667" t="b">
        <v>0</v>
      </c>
      <c r="X3667">
        <f t="shared" si="463"/>
        <v>0</v>
      </c>
    </row>
    <row r="3668" spans="1:24" x14ac:dyDescent="0.25">
      <c r="A3668" t="s">
        <v>48</v>
      </c>
      <c r="B3668" s="4">
        <v>43293</v>
      </c>
      <c r="C3668">
        <v>2018</v>
      </c>
      <c r="D3668" t="s">
        <v>2136</v>
      </c>
      <c r="E3668" t="s">
        <v>2183</v>
      </c>
      <c r="F3668" t="s">
        <v>2211</v>
      </c>
      <c r="G3668" t="s">
        <v>5891</v>
      </c>
      <c r="I3668" t="s">
        <v>2141</v>
      </c>
      <c r="J3668" t="s">
        <v>6877</v>
      </c>
      <c r="K3668" s="2">
        <v>4600</v>
      </c>
      <c r="L3668" s="2">
        <v>4600</v>
      </c>
      <c r="M3668" t="b">
        <v>1</v>
      </c>
      <c r="N3668">
        <v>100</v>
      </c>
      <c r="O3668">
        <f t="shared" si="456"/>
        <v>1</v>
      </c>
      <c r="P3668">
        <f t="shared" si="457"/>
        <v>0</v>
      </c>
      <c r="Q3668">
        <f t="shared" si="458"/>
        <v>1</v>
      </c>
      <c r="R3668">
        <f t="shared" si="459"/>
        <v>0</v>
      </c>
      <c r="S3668">
        <f t="shared" si="460"/>
        <v>0</v>
      </c>
      <c r="T3668">
        <f t="shared" si="461"/>
        <v>1</v>
      </c>
      <c r="U3668" s="16">
        <v>43292.547407407408</v>
      </c>
      <c r="V3668">
        <f t="shared" si="462"/>
        <v>2018</v>
      </c>
      <c r="W3668" t="b">
        <v>0</v>
      </c>
      <c r="X3668">
        <f t="shared" si="463"/>
        <v>0</v>
      </c>
    </row>
    <row r="3669" spans="1:24" x14ac:dyDescent="0.25">
      <c r="A3669" t="s">
        <v>104</v>
      </c>
      <c r="B3669" s="4">
        <v>43292</v>
      </c>
      <c r="C3669">
        <v>2018</v>
      </c>
      <c r="D3669" t="s">
        <v>2136</v>
      </c>
      <c r="E3669" t="s">
        <v>2185</v>
      </c>
      <c r="F3669" t="s">
        <v>2213</v>
      </c>
      <c r="G3669" t="s">
        <v>5892</v>
      </c>
      <c r="I3669" t="s">
        <v>2141</v>
      </c>
      <c r="J3669" t="s">
        <v>6877</v>
      </c>
      <c r="K3669" s="2">
        <v>2950</v>
      </c>
      <c r="L3669" s="2">
        <v>2950</v>
      </c>
      <c r="M3669" t="b">
        <v>1</v>
      </c>
      <c r="N3669">
        <v>100</v>
      </c>
      <c r="O3669">
        <f t="shared" si="456"/>
        <v>1</v>
      </c>
      <c r="P3669">
        <f t="shared" si="457"/>
        <v>0</v>
      </c>
      <c r="Q3669">
        <f t="shared" si="458"/>
        <v>1</v>
      </c>
      <c r="R3669">
        <f t="shared" si="459"/>
        <v>0</v>
      </c>
      <c r="S3669">
        <f t="shared" si="460"/>
        <v>0</v>
      </c>
      <c r="T3669">
        <f t="shared" si="461"/>
        <v>1</v>
      </c>
      <c r="U3669" s="16">
        <v>43292.616828703707</v>
      </c>
      <c r="V3669">
        <f t="shared" si="462"/>
        <v>2018</v>
      </c>
      <c r="W3669" t="b">
        <v>0</v>
      </c>
      <c r="X3669">
        <f t="shared" si="463"/>
        <v>0</v>
      </c>
    </row>
    <row r="3670" spans="1:24" x14ac:dyDescent="0.25">
      <c r="A3670" t="s">
        <v>629</v>
      </c>
      <c r="B3670" s="4">
        <v>43311</v>
      </c>
      <c r="C3670">
        <v>2018</v>
      </c>
      <c r="D3670" t="s">
        <v>2136</v>
      </c>
      <c r="E3670" t="s">
        <v>2183</v>
      </c>
      <c r="F3670" t="s">
        <v>2204</v>
      </c>
      <c r="G3670" t="s">
        <v>5893</v>
      </c>
      <c r="I3670" t="s">
        <v>2141</v>
      </c>
      <c r="J3670" t="s">
        <v>6877</v>
      </c>
      <c r="K3670" s="2">
        <v>4600</v>
      </c>
      <c r="L3670" s="2">
        <v>4600</v>
      </c>
      <c r="M3670" t="b">
        <v>1</v>
      </c>
      <c r="N3670">
        <v>100</v>
      </c>
      <c r="O3670">
        <f t="shared" si="456"/>
        <v>1</v>
      </c>
      <c r="P3670">
        <f t="shared" si="457"/>
        <v>0</v>
      </c>
      <c r="Q3670">
        <f t="shared" si="458"/>
        <v>1</v>
      </c>
      <c r="R3670">
        <f t="shared" si="459"/>
        <v>0</v>
      </c>
      <c r="S3670">
        <f t="shared" si="460"/>
        <v>0</v>
      </c>
      <c r="T3670">
        <f t="shared" si="461"/>
        <v>1</v>
      </c>
      <c r="U3670" s="16">
        <v>43305.518437500003</v>
      </c>
      <c r="V3670">
        <f t="shared" si="462"/>
        <v>2018</v>
      </c>
      <c r="W3670" t="b">
        <v>0</v>
      </c>
      <c r="X3670">
        <f t="shared" si="463"/>
        <v>0</v>
      </c>
    </row>
    <row r="3671" spans="1:24" x14ac:dyDescent="0.25">
      <c r="A3671" t="s">
        <v>130</v>
      </c>
      <c r="B3671" s="4">
        <v>43312</v>
      </c>
      <c r="C3671">
        <v>2018</v>
      </c>
      <c r="D3671" t="s">
        <v>2136</v>
      </c>
      <c r="E3671" t="s">
        <v>2183</v>
      </c>
      <c r="F3671" t="s">
        <v>2201</v>
      </c>
      <c r="G3671" t="s">
        <v>5894</v>
      </c>
      <c r="I3671" t="s">
        <v>2141</v>
      </c>
      <c r="J3671" t="s">
        <v>6877</v>
      </c>
      <c r="K3671" s="2">
        <v>4600</v>
      </c>
      <c r="L3671" s="2">
        <v>4600</v>
      </c>
      <c r="M3671" t="b">
        <v>1</v>
      </c>
      <c r="N3671">
        <v>100</v>
      </c>
      <c r="O3671">
        <f t="shared" si="456"/>
        <v>1</v>
      </c>
      <c r="P3671">
        <f t="shared" si="457"/>
        <v>0</v>
      </c>
      <c r="Q3671">
        <f t="shared" si="458"/>
        <v>1</v>
      </c>
      <c r="R3671">
        <f t="shared" si="459"/>
        <v>0</v>
      </c>
      <c r="S3671">
        <f t="shared" si="460"/>
        <v>0</v>
      </c>
      <c r="T3671">
        <f t="shared" si="461"/>
        <v>1</v>
      </c>
      <c r="U3671" s="16">
        <v>43307.552546296298</v>
      </c>
      <c r="V3671">
        <f t="shared" si="462"/>
        <v>2018</v>
      </c>
      <c r="W3671" t="b">
        <v>0</v>
      </c>
      <c r="X3671">
        <f t="shared" si="463"/>
        <v>0</v>
      </c>
    </row>
    <row r="3672" spans="1:24" x14ac:dyDescent="0.25">
      <c r="A3672" t="s">
        <v>129</v>
      </c>
      <c r="B3672" s="4">
        <v>43311</v>
      </c>
      <c r="C3672">
        <v>2018</v>
      </c>
      <c r="D3672" t="s">
        <v>2136</v>
      </c>
      <c r="E3672" t="s">
        <v>2183</v>
      </c>
      <c r="F3672" t="s">
        <v>2206</v>
      </c>
      <c r="G3672" t="s">
        <v>5895</v>
      </c>
      <c r="I3672" t="s">
        <v>2141</v>
      </c>
      <c r="J3672" t="s">
        <v>6877</v>
      </c>
      <c r="K3672" s="2">
        <v>4600</v>
      </c>
      <c r="L3672" s="2">
        <v>4600</v>
      </c>
      <c r="M3672" t="b">
        <v>1</v>
      </c>
      <c r="N3672">
        <v>100</v>
      </c>
      <c r="O3672">
        <f t="shared" si="456"/>
        <v>1</v>
      </c>
      <c r="P3672">
        <f t="shared" si="457"/>
        <v>0</v>
      </c>
      <c r="Q3672">
        <f t="shared" si="458"/>
        <v>1</v>
      </c>
      <c r="R3672">
        <f t="shared" si="459"/>
        <v>0</v>
      </c>
      <c r="S3672">
        <f t="shared" si="460"/>
        <v>0</v>
      </c>
      <c r="T3672">
        <f t="shared" si="461"/>
        <v>1</v>
      </c>
      <c r="U3672" s="16">
        <v>43307.562245370369</v>
      </c>
      <c r="V3672">
        <f t="shared" si="462"/>
        <v>2018</v>
      </c>
      <c r="W3672" t="b">
        <v>0</v>
      </c>
      <c r="X3672">
        <f t="shared" si="463"/>
        <v>0</v>
      </c>
    </row>
    <row r="3673" spans="1:24" x14ac:dyDescent="0.25">
      <c r="A3673" t="s">
        <v>69</v>
      </c>
      <c r="B3673" s="4">
        <v>43312</v>
      </c>
      <c r="C3673">
        <v>2018</v>
      </c>
      <c r="D3673" t="s">
        <v>2136</v>
      </c>
      <c r="E3673" t="s">
        <v>2183</v>
      </c>
      <c r="F3673" t="s">
        <v>2182</v>
      </c>
      <c r="G3673" t="s">
        <v>5896</v>
      </c>
      <c r="I3673" t="s">
        <v>2141</v>
      </c>
      <c r="J3673" t="s">
        <v>6877</v>
      </c>
      <c r="K3673" s="2">
        <v>1950</v>
      </c>
      <c r="L3673" s="2">
        <v>1950</v>
      </c>
      <c r="M3673" t="b">
        <v>1</v>
      </c>
      <c r="N3673">
        <v>100</v>
      </c>
      <c r="O3673">
        <f t="shared" si="456"/>
        <v>1</v>
      </c>
      <c r="P3673">
        <f t="shared" si="457"/>
        <v>0</v>
      </c>
      <c r="Q3673">
        <f t="shared" si="458"/>
        <v>1</v>
      </c>
      <c r="R3673">
        <f t="shared" si="459"/>
        <v>0</v>
      </c>
      <c r="S3673">
        <f t="shared" si="460"/>
        <v>0</v>
      </c>
      <c r="T3673">
        <f t="shared" si="461"/>
        <v>1</v>
      </c>
      <c r="U3673" s="16">
        <v>43314.567615740743</v>
      </c>
      <c r="V3673">
        <f t="shared" si="462"/>
        <v>2018</v>
      </c>
      <c r="W3673" t="b">
        <v>0</v>
      </c>
      <c r="X3673">
        <f t="shared" si="463"/>
        <v>0</v>
      </c>
    </row>
    <row r="3674" spans="1:24" x14ac:dyDescent="0.25">
      <c r="A3674" t="s">
        <v>73</v>
      </c>
      <c r="B3674" s="4">
        <v>43284</v>
      </c>
      <c r="C3674">
        <v>2018</v>
      </c>
      <c r="D3674" t="s">
        <v>2136</v>
      </c>
      <c r="F3674" t="s">
        <v>2204</v>
      </c>
      <c r="G3674" t="s">
        <v>5897</v>
      </c>
      <c r="I3674" t="s">
        <v>2141</v>
      </c>
      <c r="J3674" t="s">
        <v>6877</v>
      </c>
      <c r="K3674" s="2">
        <v>650</v>
      </c>
      <c r="L3674" s="2">
        <v>650</v>
      </c>
      <c r="M3674" t="b">
        <v>1</v>
      </c>
      <c r="N3674">
        <v>100</v>
      </c>
      <c r="O3674">
        <f t="shared" si="456"/>
        <v>1</v>
      </c>
      <c r="P3674">
        <f t="shared" si="457"/>
        <v>0</v>
      </c>
      <c r="Q3674">
        <f t="shared" si="458"/>
        <v>1</v>
      </c>
      <c r="R3674">
        <f t="shared" si="459"/>
        <v>0</v>
      </c>
      <c r="S3674">
        <f t="shared" si="460"/>
        <v>0</v>
      </c>
      <c r="T3674">
        <f t="shared" si="461"/>
        <v>1</v>
      </c>
      <c r="U3674" s="16">
        <v>43314.569108796299</v>
      </c>
      <c r="V3674">
        <f t="shared" si="462"/>
        <v>2018</v>
      </c>
      <c r="W3674" t="b">
        <v>0</v>
      </c>
      <c r="X3674">
        <f t="shared" si="463"/>
        <v>0</v>
      </c>
    </row>
    <row r="3675" spans="1:24" x14ac:dyDescent="0.25">
      <c r="A3675" t="s">
        <v>104</v>
      </c>
      <c r="B3675" s="4">
        <v>43311</v>
      </c>
      <c r="C3675">
        <v>2018</v>
      </c>
      <c r="D3675" t="s">
        <v>2136</v>
      </c>
      <c r="E3675" t="s">
        <v>2185</v>
      </c>
      <c r="F3675" t="s">
        <v>2213</v>
      </c>
      <c r="G3675" t="s">
        <v>5898</v>
      </c>
      <c r="I3675" t="s">
        <v>2141</v>
      </c>
      <c r="J3675" t="s">
        <v>6877</v>
      </c>
      <c r="K3675" s="2">
        <v>2950</v>
      </c>
      <c r="L3675" s="2">
        <v>2950</v>
      </c>
      <c r="M3675" t="b">
        <v>1</v>
      </c>
      <c r="N3675">
        <v>100</v>
      </c>
      <c r="O3675">
        <f t="shared" si="456"/>
        <v>1</v>
      </c>
      <c r="P3675">
        <f t="shared" si="457"/>
        <v>0</v>
      </c>
      <c r="Q3675">
        <f t="shared" si="458"/>
        <v>1</v>
      </c>
      <c r="R3675">
        <f t="shared" si="459"/>
        <v>0</v>
      </c>
      <c r="S3675">
        <f t="shared" si="460"/>
        <v>0</v>
      </c>
      <c r="T3675">
        <f t="shared" si="461"/>
        <v>1</v>
      </c>
      <c r="U3675" s="16">
        <v>43314.570081018515</v>
      </c>
      <c r="V3675">
        <f t="shared" si="462"/>
        <v>2018</v>
      </c>
      <c r="W3675" t="b">
        <v>0</v>
      </c>
      <c r="X3675">
        <f t="shared" si="463"/>
        <v>0</v>
      </c>
    </row>
    <row r="3676" spans="1:24" x14ac:dyDescent="0.25">
      <c r="A3676" t="s">
        <v>73</v>
      </c>
      <c r="B3676" s="4">
        <v>43343</v>
      </c>
      <c r="C3676">
        <v>2018</v>
      </c>
      <c r="D3676" t="s">
        <v>2136</v>
      </c>
      <c r="E3676" t="s">
        <v>2183</v>
      </c>
      <c r="F3676" t="s">
        <v>2182</v>
      </c>
      <c r="G3676" t="s">
        <v>5899</v>
      </c>
      <c r="I3676" t="s">
        <v>2141</v>
      </c>
      <c r="J3676" t="s">
        <v>6877</v>
      </c>
      <c r="K3676" s="2">
        <v>4720</v>
      </c>
      <c r="L3676" s="2">
        <v>4720</v>
      </c>
      <c r="M3676" t="b">
        <v>1</v>
      </c>
      <c r="N3676">
        <v>100</v>
      </c>
      <c r="O3676">
        <f t="shared" si="456"/>
        <v>1</v>
      </c>
      <c r="P3676">
        <f t="shared" si="457"/>
        <v>0</v>
      </c>
      <c r="Q3676">
        <f t="shared" si="458"/>
        <v>1</v>
      </c>
      <c r="R3676">
        <f t="shared" si="459"/>
        <v>0</v>
      </c>
      <c r="S3676">
        <f t="shared" si="460"/>
        <v>0</v>
      </c>
      <c r="T3676">
        <f t="shared" si="461"/>
        <v>1</v>
      </c>
      <c r="U3676" s="16">
        <v>43322.613738425927</v>
      </c>
      <c r="V3676">
        <f t="shared" si="462"/>
        <v>2018</v>
      </c>
      <c r="W3676" t="b">
        <v>0</v>
      </c>
      <c r="X3676">
        <f t="shared" si="463"/>
        <v>0</v>
      </c>
    </row>
    <row r="3677" spans="1:24" x14ac:dyDescent="0.25">
      <c r="A3677" t="s">
        <v>83</v>
      </c>
      <c r="B3677" s="4">
        <v>43373</v>
      </c>
      <c r="C3677">
        <v>2018</v>
      </c>
      <c r="D3677" t="s">
        <v>2144</v>
      </c>
      <c r="F3677" t="s">
        <v>2205</v>
      </c>
      <c r="G3677" t="s">
        <v>5900</v>
      </c>
      <c r="I3677" t="s">
        <v>2163</v>
      </c>
      <c r="J3677" t="s">
        <v>6877</v>
      </c>
      <c r="K3677" s="2">
        <v>4600</v>
      </c>
      <c r="L3677" s="2">
        <v>4600</v>
      </c>
      <c r="M3677" t="b">
        <v>1</v>
      </c>
      <c r="N3677">
        <v>100</v>
      </c>
      <c r="O3677">
        <f t="shared" si="456"/>
        <v>1</v>
      </c>
      <c r="P3677">
        <f t="shared" si="457"/>
        <v>0</v>
      </c>
      <c r="Q3677">
        <f t="shared" si="458"/>
        <v>1</v>
      </c>
      <c r="R3677">
        <f t="shared" si="459"/>
        <v>0</v>
      </c>
      <c r="S3677">
        <f t="shared" si="460"/>
        <v>0</v>
      </c>
      <c r="T3677">
        <f t="shared" si="461"/>
        <v>1</v>
      </c>
      <c r="U3677" s="16">
        <v>43332.788935185185</v>
      </c>
      <c r="V3677">
        <f t="shared" si="462"/>
        <v>2018</v>
      </c>
      <c r="W3677" t="b">
        <v>0</v>
      </c>
      <c r="X3677">
        <f t="shared" si="463"/>
        <v>0</v>
      </c>
    </row>
    <row r="3678" spans="1:24" x14ac:dyDescent="0.25">
      <c r="A3678" t="s">
        <v>273</v>
      </c>
      <c r="B3678" s="4">
        <v>43668</v>
      </c>
      <c r="C3678">
        <v>2019</v>
      </c>
      <c r="D3678" t="s">
        <v>2141</v>
      </c>
      <c r="F3678" t="s">
        <v>2204</v>
      </c>
      <c r="G3678" t="s">
        <v>5901</v>
      </c>
      <c r="I3678" t="s">
        <v>2138</v>
      </c>
      <c r="J3678" t="s">
        <v>6877</v>
      </c>
      <c r="K3678" s="2">
        <v>3915</v>
      </c>
      <c r="L3678" s="2">
        <v>3915</v>
      </c>
      <c r="M3678" t="b">
        <v>1</v>
      </c>
      <c r="N3678">
        <v>100</v>
      </c>
      <c r="O3678">
        <f t="shared" si="456"/>
        <v>1</v>
      </c>
      <c r="P3678">
        <f t="shared" si="457"/>
        <v>0</v>
      </c>
      <c r="Q3678">
        <f t="shared" si="458"/>
        <v>1</v>
      </c>
      <c r="R3678">
        <f t="shared" si="459"/>
        <v>0</v>
      </c>
      <c r="S3678">
        <f t="shared" si="460"/>
        <v>0</v>
      </c>
      <c r="T3678">
        <f t="shared" si="461"/>
        <v>1</v>
      </c>
      <c r="U3678" s="16">
        <v>43577.520428240743</v>
      </c>
      <c r="V3678">
        <f t="shared" si="462"/>
        <v>2019</v>
      </c>
      <c r="W3678" t="b">
        <v>0</v>
      </c>
      <c r="X3678">
        <f t="shared" si="463"/>
        <v>0</v>
      </c>
    </row>
    <row r="3679" spans="1:24" x14ac:dyDescent="0.25">
      <c r="A3679" t="s">
        <v>110</v>
      </c>
      <c r="B3679" s="4">
        <v>43721</v>
      </c>
      <c r="C3679">
        <v>2019</v>
      </c>
      <c r="D3679" t="s">
        <v>2141</v>
      </c>
      <c r="E3679" t="s">
        <v>2183</v>
      </c>
      <c r="F3679" t="s">
        <v>2208</v>
      </c>
      <c r="G3679" t="s">
        <v>5902</v>
      </c>
      <c r="I3679" t="s">
        <v>2141</v>
      </c>
      <c r="J3679" t="s">
        <v>6877</v>
      </c>
      <c r="K3679" s="2">
        <v>3245</v>
      </c>
      <c r="L3679" s="2">
        <v>3245</v>
      </c>
      <c r="M3679" t="b">
        <v>1</v>
      </c>
      <c r="N3679">
        <v>100</v>
      </c>
      <c r="O3679">
        <f t="shared" si="456"/>
        <v>1</v>
      </c>
      <c r="P3679">
        <f t="shared" si="457"/>
        <v>0</v>
      </c>
      <c r="Q3679">
        <f t="shared" si="458"/>
        <v>1</v>
      </c>
      <c r="R3679">
        <f t="shared" si="459"/>
        <v>0</v>
      </c>
      <c r="S3679">
        <f t="shared" si="460"/>
        <v>0</v>
      </c>
      <c r="T3679">
        <f t="shared" si="461"/>
        <v>1</v>
      </c>
      <c r="U3679" s="16">
        <v>43629.681898148148</v>
      </c>
      <c r="V3679">
        <f t="shared" si="462"/>
        <v>2019</v>
      </c>
      <c r="W3679" t="b">
        <v>0</v>
      </c>
      <c r="X3679">
        <f t="shared" si="463"/>
        <v>0</v>
      </c>
    </row>
    <row r="3680" spans="1:24" x14ac:dyDescent="0.25">
      <c r="A3680" t="s">
        <v>256</v>
      </c>
      <c r="B3680" s="4">
        <v>43671</v>
      </c>
      <c r="C3680">
        <v>2019</v>
      </c>
      <c r="D3680" t="s">
        <v>2141</v>
      </c>
      <c r="F3680" t="s">
        <v>2213</v>
      </c>
      <c r="G3680" t="s">
        <v>5903</v>
      </c>
      <c r="I3680" t="s">
        <v>2141</v>
      </c>
      <c r="J3680" t="s">
        <v>6877</v>
      </c>
      <c r="K3680" s="2">
        <v>3915</v>
      </c>
      <c r="L3680" s="2">
        <v>3915</v>
      </c>
      <c r="M3680" t="b">
        <v>1</v>
      </c>
      <c r="N3680">
        <v>100</v>
      </c>
      <c r="O3680">
        <f t="shared" si="456"/>
        <v>1</v>
      </c>
      <c r="P3680">
        <f t="shared" si="457"/>
        <v>0</v>
      </c>
      <c r="Q3680">
        <f t="shared" si="458"/>
        <v>1</v>
      </c>
      <c r="R3680">
        <f t="shared" si="459"/>
        <v>0</v>
      </c>
      <c r="S3680">
        <f t="shared" si="460"/>
        <v>0</v>
      </c>
      <c r="T3680">
        <f t="shared" si="461"/>
        <v>1</v>
      </c>
      <c r="U3680" s="16">
        <v>43655.735694444447</v>
      </c>
      <c r="V3680">
        <f t="shared" si="462"/>
        <v>2019</v>
      </c>
      <c r="W3680" t="b">
        <v>0</v>
      </c>
      <c r="X3680">
        <f t="shared" si="463"/>
        <v>0</v>
      </c>
    </row>
    <row r="3681" spans="1:24" x14ac:dyDescent="0.25">
      <c r="A3681" t="s">
        <v>629</v>
      </c>
      <c r="B3681" s="4">
        <v>43714</v>
      </c>
      <c r="C3681">
        <v>2019</v>
      </c>
      <c r="D3681" t="s">
        <v>2141</v>
      </c>
      <c r="F3681" t="s">
        <v>2204</v>
      </c>
      <c r="G3681" t="s">
        <v>5904</v>
      </c>
      <c r="I3681" t="s">
        <v>2141</v>
      </c>
      <c r="J3681" t="s">
        <v>6877</v>
      </c>
      <c r="K3681" s="2">
        <v>670</v>
      </c>
      <c r="L3681" s="2">
        <v>670</v>
      </c>
      <c r="M3681" t="b">
        <v>1</v>
      </c>
      <c r="N3681">
        <v>100</v>
      </c>
      <c r="O3681">
        <f t="shared" si="456"/>
        <v>1</v>
      </c>
      <c r="P3681">
        <f t="shared" si="457"/>
        <v>0</v>
      </c>
      <c r="Q3681">
        <f t="shared" si="458"/>
        <v>1</v>
      </c>
      <c r="R3681">
        <f t="shared" si="459"/>
        <v>0</v>
      </c>
      <c r="S3681">
        <f t="shared" si="460"/>
        <v>0</v>
      </c>
      <c r="T3681">
        <f t="shared" si="461"/>
        <v>1</v>
      </c>
      <c r="U3681" s="16">
        <v>43683.688206018516</v>
      </c>
      <c r="V3681">
        <f t="shared" si="462"/>
        <v>2019</v>
      </c>
      <c r="W3681" t="b">
        <v>0</v>
      </c>
      <c r="X3681">
        <f t="shared" si="463"/>
        <v>0</v>
      </c>
    </row>
    <row r="3682" spans="1:24" x14ac:dyDescent="0.25">
      <c r="A3682" t="s">
        <v>294</v>
      </c>
      <c r="B3682" s="4">
        <v>43692</v>
      </c>
      <c r="C3682">
        <v>2019</v>
      </c>
      <c r="D3682" t="s">
        <v>2141</v>
      </c>
      <c r="F3682" t="s">
        <v>2207</v>
      </c>
      <c r="G3682" t="s">
        <v>5905</v>
      </c>
      <c r="I3682" t="s">
        <v>2141</v>
      </c>
      <c r="J3682" t="s">
        <v>6877</v>
      </c>
      <c r="K3682" s="2">
        <v>670</v>
      </c>
      <c r="L3682" s="2">
        <v>670</v>
      </c>
      <c r="M3682" t="b">
        <v>1</v>
      </c>
      <c r="N3682">
        <v>100</v>
      </c>
      <c r="O3682">
        <f t="shared" si="456"/>
        <v>1</v>
      </c>
      <c r="P3682">
        <f t="shared" si="457"/>
        <v>0</v>
      </c>
      <c r="Q3682">
        <f t="shared" si="458"/>
        <v>1</v>
      </c>
      <c r="R3682">
        <f t="shared" si="459"/>
        <v>0</v>
      </c>
      <c r="S3682">
        <f t="shared" si="460"/>
        <v>0</v>
      </c>
      <c r="T3682">
        <f t="shared" si="461"/>
        <v>1</v>
      </c>
      <c r="U3682" s="16">
        <v>43691.83152777778</v>
      </c>
      <c r="V3682">
        <f t="shared" si="462"/>
        <v>2019</v>
      </c>
      <c r="W3682" t="b">
        <v>0</v>
      </c>
      <c r="X3682">
        <f t="shared" si="463"/>
        <v>0</v>
      </c>
    </row>
    <row r="3683" spans="1:24" x14ac:dyDescent="0.25">
      <c r="A3683" t="s">
        <v>112</v>
      </c>
      <c r="B3683" s="4">
        <v>43698</v>
      </c>
      <c r="C3683">
        <v>2019</v>
      </c>
      <c r="D3683" t="s">
        <v>2141</v>
      </c>
      <c r="F3683" t="s">
        <v>2207</v>
      </c>
      <c r="G3683" t="s">
        <v>5906</v>
      </c>
      <c r="I3683" t="s">
        <v>2141</v>
      </c>
      <c r="J3683" t="s">
        <v>6877</v>
      </c>
      <c r="K3683" s="2">
        <v>9746</v>
      </c>
      <c r="L3683" s="2">
        <v>9746</v>
      </c>
      <c r="M3683" t="b">
        <v>1</v>
      </c>
      <c r="N3683">
        <v>100</v>
      </c>
      <c r="O3683">
        <f t="shared" si="456"/>
        <v>1</v>
      </c>
      <c r="P3683">
        <f t="shared" si="457"/>
        <v>0</v>
      </c>
      <c r="Q3683">
        <f t="shared" si="458"/>
        <v>1</v>
      </c>
      <c r="R3683">
        <f t="shared" si="459"/>
        <v>0</v>
      </c>
      <c r="S3683">
        <f t="shared" si="460"/>
        <v>0</v>
      </c>
      <c r="T3683">
        <f t="shared" si="461"/>
        <v>1</v>
      </c>
      <c r="U3683" s="16">
        <v>43692.658831018518</v>
      </c>
      <c r="V3683">
        <f t="shared" si="462"/>
        <v>2019</v>
      </c>
      <c r="W3683" t="b">
        <v>0</v>
      </c>
      <c r="X3683">
        <f t="shared" si="463"/>
        <v>0</v>
      </c>
    </row>
    <row r="3684" spans="1:24" x14ac:dyDescent="0.25">
      <c r="A3684" t="s">
        <v>332</v>
      </c>
      <c r="B3684" s="4">
        <v>43700</v>
      </c>
      <c r="C3684">
        <v>2019</v>
      </c>
      <c r="D3684" t="s">
        <v>2141</v>
      </c>
      <c r="F3684" t="s">
        <v>2204</v>
      </c>
      <c r="G3684" t="s">
        <v>5907</v>
      </c>
      <c r="I3684" t="s">
        <v>2141</v>
      </c>
      <c r="J3684" t="s">
        <v>6877</v>
      </c>
      <c r="K3684" s="2">
        <v>670</v>
      </c>
      <c r="L3684" s="2">
        <v>670</v>
      </c>
      <c r="M3684" t="b">
        <v>1</v>
      </c>
      <c r="N3684">
        <v>100</v>
      </c>
      <c r="O3684">
        <f t="shared" si="456"/>
        <v>1</v>
      </c>
      <c r="P3684">
        <f t="shared" si="457"/>
        <v>0</v>
      </c>
      <c r="Q3684">
        <f t="shared" si="458"/>
        <v>1</v>
      </c>
      <c r="R3684">
        <f t="shared" si="459"/>
        <v>0</v>
      </c>
      <c r="S3684">
        <f t="shared" si="460"/>
        <v>0</v>
      </c>
      <c r="T3684">
        <f t="shared" si="461"/>
        <v>1</v>
      </c>
      <c r="U3684" s="16">
        <v>43700.611493055556</v>
      </c>
      <c r="V3684">
        <f t="shared" si="462"/>
        <v>2019</v>
      </c>
      <c r="W3684" t="b">
        <v>0</v>
      </c>
      <c r="X3684">
        <f t="shared" si="463"/>
        <v>0</v>
      </c>
    </row>
    <row r="3685" spans="1:24" x14ac:dyDescent="0.25">
      <c r="A3685" t="s">
        <v>112</v>
      </c>
      <c r="B3685" s="4">
        <v>43706</v>
      </c>
      <c r="C3685">
        <v>2019</v>
      </c>
      <c r="D3685" t="s">
        <v>2141</v>
      </c>
      <c r="F3685" t="s">
        <v>2207</v>
      </c>
      <c r="G3685" t="s">
        <v>5908</v>
      </c>
      <c r="I3685" t="s">
        <v>2141</v>
      </c>
      <c r="J3685" t="s">
        <v>6877</v>
      </c>
      <c r="K3685" s="2">
        <v>7830</v>
      </c>
      <c r="L3685" s="2">
        <v>7830</v>
      </c>
      <c r="M3685" t="b">
        <v>1</v>
      </c>
      <c r="N3685">
        <v>100</v>
      </c>
      <c r="O3685">
        <f t="shared" si="456"/>
        <v>1</v>
      </c>
      <c r="P3685">
        <f t="shared" si="457"/>
        <v>0</v>
      </c>
      <c r="Q3685">
        <f t="shared" si="458"/>
        <v>1</v>
      </c>
      <c r="R3685">
        <f t="shared" si="459"/>
        <v>0</v>
      </c>
      <c r="S3685">
        <f t="shared" si="460"/>
        <v>0</v>
      </c>
      <c r="T3685">
        <f t="shared" si="461"/>
        <v>1</v>
      </c>
      <c r="U3685" s="16">
        <v>43704.614745370367</v>
      </c>
      <c r="V3685">
        <f t="shared" si="462"/>
        <v>2019</v>
      </c>
      <c r="W3685" t="b">
        <v>0</v>
      </c>
      <c r="X3685">
        <f t="shared" si="463"/>
        <v>0</v>
      </c>
    </row>
    <row r="3686" spans="1:24" x14ac:dyDescent="0.25">
      <c r="A3686" t="s">
        <v>1170</v>
      </c>
      <c r="B3686" s="4">
        <v>43738</v>
      </c>
      <c r="C3686">
        <v>2019</v>
      </c>
      <c r="D3686" t="s">
        <v>2141</v>
      </c>
      <c r="F3686" t="s">
        <v>2201</v>
      </c>
      <c r="G3686" t="s">
        <v>5909</v>
      </c>
      <c r="I3686" t="s">
        <v>2141</v>
      </c>
      <c r="J3686" t="s">
        <v>6877</v>
      </c>
      <c r="K3686" s="2">
        <v>8950</v>
      </c>
      <c r="L3686" s="2">
        <v>8950</v>
      </c>
      <c r="M3686" t="b">
        <v>1</v>
      </c>
      <c r="N3686">
        <v>100</v>
      </c>
      <c r="O3686">
        <f t="shared" si="456"/>
        <v>1</v>
      </c>
      <c r="P3686">
        <f t="shared" si="457"/>
        <v>0</v>
      </c>
      <c r="Q3686">
        <f t="shared" si="458"/>
        <v>1</v>
      </c>
      <c r="R3686">
        <f t="shared" si="459"/>
        <v>0</v>
      </c>
      <c r="S3686">
        <f t="shared" si="460"/>
        <v>0</v>
      </c>
      <c r="T3686">
        <f t="shared" si="461"/>
        <v>1</v>
      </c>
      <c r="U3686" s="16">
        <v>43733.759212962963</v>
      </c>
      <c r="V3686">
        <f t="shared" si="462"/>
        <v>2019</v>
      </c>
      <c r="W3686" t="b">
        <v>0</v>
      </c>
      <c r="X3686">
        <f t="shared" si="463"/>
        <v>0</v>
      </c>
    </row>
    <row r="3687" spans="1:24" x14ac:dyDescent="0.25">
      <c r="A3687" t="s">
        <v>198</v>
      </c>
      <c r="B3687" s="4">
        <v>44029</v>
      </c>
      <c r="C3687">
        <v>2020</v>
      </c>
      <c r="D3687" t="s">
        <v>2144</v>
      </c>
      <c r="E3687" t="s">
        <v>2193</v>
      </c>
      <c r="F3687" t="s">
        <v>2206</v>
      </c>
      <c r="G3687" t="s">
        <v>5910</v>
      </c>
      <c r="I3687" t="s">
        <v>2141</v>
      </c>
      <c r="J3687" t="s">
        <v>6877</v>
      </c>
      <c r="K3687" s="2">
        <v>13780</v>
      </c>
      <c r="L3687" s="2">
        <v>13780</v>
      </c>
      <c r="M3687" t="b">
        <v>1</v>
      </c>
      <c r="N3687">
        <v>100</v>
      </c>
      <c r="O3687">
        <f t="shared" si="456"/>
        <v>1</v>
      </c>
      <c r="P3687">
        <f t="shared" si="457"/>
        <v>0</v>
      </c>
      <c r="Q3687">
        <f t="shared" si="458"/>
        <v>1</v>
      </c>
      <c r="R3687">
        <f t="shared" si="459"/>
        <v>0</v>
      </c>
      <c r="S3687">
        <f t="shared" si="460"/>
        <v>0</v>
      </c>
      <c r="T3687">
        <f t="shared" si="461"/>
        <v>1</v>
      </c>
      <c r="U3687" s="16">
        <v>43990.753946759258</v>
      </c>
      <c r="V3687">
        <f t="shared" si="462"/>
        <v>2020</v>
      </c>
      <c r="W3687" t="b">
        <v>0</v>
      </c>
      <c r="X3687">
        <f t="shared" si="463"/>
        <v>0</v>
      </c>
    </row>
    <row r="3688" spans="1:24" x14ac:dyDescent="0.25">
      <c r="A3688" t="s">
        <v>627</v>
      </c>
      <c r="B3688" s="4">
        <v>44029</v>
      </c>
      <c r="C3688">
        <v>2020</v>
      </c>
      <c r="D3688" t="s">
        <v>2141</v>
      </c>
      <c r="F3688" t="s">
        <v>2211</v>
      </c>
      <c r="G3688" t="s">
        <v>5911</v>
      </c>
      <c r="I3688" t="s">
        <v>2141</v>
      </c>
      <c r="J3688" t="s">
        <v>6877</v>
      </c>
      <c r="K3688" s="2">
        <v>4740</v>
      </c>
      <c r="L3688" s="2">
        <v>4740</v>
      </c>
      <c r="M3688" t="b">
        <v>1</v>
      </c>
      <c r="N3688">
        <v>100</v>
      </c>
      <c r="O3688">
        <f t="shared" si="456"/>
        <v>1</v>
      </c>
      <c r="P3688">
        <f t="shared" si="457"/>
        <v>0</v>
      </c>
      <c r="Q3688">
        <f t="shared" si="458"/>
        <v>1</v>
      </c>
      <c r="R3688">
        <f t="shared" si="459"/>
        <v>0</v>
      </c>
      <c r="S3688">
        <f t="shared" si="460"/>
        <v>0</v>
      </c>
      <c r="T3688">
        <f t="shared" si="461"/>
        <v>1</v>
      </c>
      <c r="U3688" s="16">
        <v>44029.869606481479</v>
      </c>
      <c r="V3688">
        <f t="shared" si="462"/>
        <v>2020</v>
      </c>
      <c r="W3688" t="b">
        <v>0</v>
      </c>
      <c r="X3688">
        <f t="shared" si="463"/>
        <v>0</v>
      </c>
    </row>
    <row r="3689" spans="1:24" x14ac:dyDescent="0.25">
      <c r="A3689" t="s">
        <v>1072</v>
      </c>
      <c r="B3689" s="4">
        <v>44103</v>
      </c>
      <c r="C3689">
        <v>2020</v>
      </c>
      <c r="D3689" t="s">
        <v>2141</v>
      </c>
      <c r="E3689" t="s">
        <v>2183</v>
      </c>
      <c r="F3689" t="s">
        <v>2204</v>
      </c>
      <c r="G3689" t="s">
        <v>5912</v>
      </c>
      <c r="I3689" t="s">
        <v>2141</v>
      </c>
      <c r="J3689" t="s">
        <v>6877</v>
      </c>
      <c r="K3689" s="2">
        <v>7510</v>
      </c>
      <c r="L3689" s="2">
        <v>7510</v>
      </c>
      <c r="M3689" t="b">
        <v>1</v>
      </c>
      <c r="N3689">
        <v>100</v>
      </c>
      <c r="O3689">
        <f t="shared" si="456"/>
        <v>1</v>
      </c>
      <c r="P3689">
        <f t="shared" si="457"/>
        <v>0</v>
      </c>
      <c r="Q3689">
        <f t="shared" si="458"/>
        <v>1</v>
      </c>
      <c r="R3689">
        <f t="shared" si="459"/>
        <v>0</v>
      </c>
      <c r="S3689">
        <f t="shared" si="460"/>
        <v>0</v>
      </c>
      <c r="T3689">
        <f t="shared" si="461"/>
        <v>1</v>
      </c>
      <c r="U3689" s="16">
        <v>44048.963518518518</v>
      </c>
      <c r="V3689">
        <f t="shared" si="462"/>
        <v>2020</v>
      </c>
      <c r="W3689" t="b">
        <v>0</v>
      </c>
      <c r="X3689">
        <f t="shared" si="463"/>
        <v>0</v>
      </c>
    </row>
    <row r="3690" spans="1:24" x14ac:dyDescent="0.25">
      <c r="A3690" t="s">
        <v>143</v>
      </c>
      <c r="B3690" s="4">
        <v>44053</v>
      </c>
      <c r="C3690">
        <v>2020</v>
      </c>
      <c r="D3690" t="s">
        <v>2141</v>
      </c>
      <c r="E3690" t="s">
        <v>2183</v>
      </c>
      <c r="F3690" t="s">
        <v>2201</v>
      </c>
      <c r="G3690" t="s">
        <v>5913</v>
      </c>
      <c r="I3690" t="s">
        <v>2141</v>
      </c>
      <c r="J3690" t="s">
        <v>6877</v>
      </c>
      <c r="K3690" s="2">
        <v>3350</v>
      </c>
      <c r="L3690" s="2">
        <v>3350</v>
      </c>
      <c r="M3690" t="b">
        <v>1</v>
      </c>
      <c r="N3690">
        <v>100</v>
      </c>
      <c r="O3690">
        <f t="shared" si="456"/>
        <v>1</v>
      </c>
      <c r="P3690">
        <f t="shared" si="457"/>
        <v>0</v>
      </c>
      <c r="Q3690">
        <f t="shared" si="458"/>
        <v>1</v>
      </c>
      <c r="R3690">
        <f t="shared" si="459"/>
        <v>0</v>
      </c>
      <c r="S3690">
        <f t="shared" si="460"/>
        <v>0</v>
      </c>
      <c r="T3690">
        <f t="shared" si="461"/>
        <v>1</v>
      </c>
      <c r="U3690" s="16">
        <v>44049.527245370373</v>
      </c>
      <c r="V3690">
        <f t="shared" si="462"/>
        <v>2020</v>
      </c>
      <c r="W3690" t="b">
        <v>0</v>
      </c>
      <c r="X3690">
        <f t="shared" si="463"/>
        <v>0</v>
      </c>
    </row>
    <row r="3691" spans="1:24" x14ac:dyDescent="0.25">
      <c r="A3691" t="s">
        <v>110</v>
      </c>
      <c r="B3691" s="4">
        <v>44051</v>
      </c>
      <c r="C3691">
        <v>2020</v>
      </c>
      <c r="D3691" t="s">
        <v>2141</v>
      </c>
      <c r="E3691" t="s">
        <v>2183</v>
      </c>
      <c r="F3691" t="s">
        <v>2208</v>
      </c>
      <c r="G3691" t="s">
        <v>5914</v>
      </c>
      <c r="I3691" t="s">
        <v>2141</v>
      </c>
      <c r="J3691" t="s">
        <v>6877</v>
      </c>
      <c r="K3691" s="2">
        <v>3350</v>
      </c>
      <c r="L3691" s="2">
        <v>3350</v>
      </c>
      <c r="M3691" t="b">
        <v>1</v>
      </c>
      <c r="N3691">
        <v>100</v>
      </c>
      <c r="O3691">
        <f t="shared" si="456"/>
        <v>1</v>
      </c>
      <c r="P3691">
        <f t="shared" si="457"/>
        <v>0</v>
      </c>
      <c r="Q3691">
        <f t="shared" si="458"/>
        <v>1</v>
      </c>
      <c r="R3691">
        <f t="shared" si="459"/>
        <v>0</v>
      </c>
      <c r="S3691">
        <f t="shared" si="460"/>
        <v>0</v>
      </c>
      <c r="T3691">
        <f t="shared" si="461"/>
        <v>1</v>
      </c>
      <c r="U3691" s="16">
        <v>44050.641921296294</v>
      </c>
      <c r="V3691">
        <f t="shared" si="462"/>
        <v>2020</v>
      </c>
      <c r="W3691" t="b">
        <v>0</v>
      </c>
      <c r="X3691">
        <f t="shared" si="463"/>
        <v>0</v>
      </c>
    </row>
    <row r="3692" spans="1:24" x14ac:dyDescent="0.25">
      <c r="A3692" t="s">
        <v>273</v>
      </c>
      <c r="B3692" s="4">
        <v>44062</v>
      </c>
      <c r="C3692">
        <v>2020</v>
      </c>
      <c r="D3692" t="s">
        <v>2141</v>
      </c>
      <c r="F3692" t="s">
        <v>2204</v>
      </c>
      <c r="G3692" t="s">
        <v>5915</v>
      </c>
      <c r="I3692" t="s">
        <v>2141</v>
      </c>
      <c r="J3692" t="s">
        <v>6877</v>
      </c>
      <c r="K3692" s="2">
        <v>2780</v>
      </c>
      <c r="L3692" s="2">
        <v>2780</v>
      </c>
      <c r="M3692" t="b">
        <v>1</v>
      </c>
      <c r="N3692">
        <v>100</v>
      </c>
      <c r="O3692">
        <f t="shared" si="456"/>
        <v>1</v>
      </c>
      <c r="P3692">
        <f t="shared" si="457"/>
        <v>0</v>
      </c>
      <c r="Q3692">
        <f t="shared" si="458"/>
        <v>1</v>
      </c>
      <c r="R3692">
        <f t="shared" si="459"/>
        <v>0</v>
      </c>
      <c r="S3692">
        <f t="shared" si="460"/>
        <v>0</v>
      </c>
      <c r="T3692">
        <f t="shared" si="461"/>
        <v>1</v>
      </c>
      <c r="U3692" s="16">
        <v>44050.773553240739</v>
      </c>
      <c r="V3692">
        <f t="shared" si="462"/>
        <v>2020</v>
      </c>
      <c r="W3692" t="b">
        <v>0</v>
      </c>
      <c r="X3692">
        <f t="shared" si="463"/>
        <v>0</v>
      </c>
    </row>
    <row r="3693" spans="1:24" x14ac:dyDescent="0.25">
      <c r="A3693" t="s">
        <v>143</v>
      </c>
      <c r="B3693" s="4">
        <v>44051</v>
      </c>
      <c r="C3693">
        <v>2020</v>
      </c>
      <c r="D3693" t="s">
        <v>2141</v>
      </c>
      <c r="F3693" t="s">
        <v>2201</v>
      </c>
      <c r="G3693" t="s">
        <v>5916</v>
      </c>
      <c r="I3693" t="s">
        <v>2141</v>
      </c>
      <c r="J3693" t="s">
        <v>6877</v>
      </c>
      <c r="K3693" s="2">
        <v>4995</v>
      </c>
      <c r="L3693" s="2">
        <v>4995</v>
      </c>
      <c r="M3693" t="b">
        <v>1</v>
      </c>
      <c r="N3693">
        <v>100</v>
      </c>
      <c r="O3693">
        <f t="shared" si="456"/>
        <v>1</v>
      </c>
      <c r="P3693">
        <f t="shared" si="457"/>
        <v>0</v>
      </c>
      <c r="Q3693">
        <f t="shared" si="458"/>
        <v>1</v>
      </c>
      <c r="R3693">
        <f t="shared" si="459"/>
        <v>0</v>
      </c>
      <c r="S3693">
        <f t="shared" si="460"/>
        <v>0</v>
      </c>
      <c r="T3693">
        <f t="shared" si="461"/>
        <v>1</v>
      </c>
      <c r="U3693" s="16">
        <v>44052.563842592594</v>
      </c>
      <c r="V3693">
        <f t="shared" si="462"/>
        <v>2020</v>
      </c>
      <c r="W3693" t="b">
        <v>0</v>
      </c>
      <c r="X3693">
        <f t="shared" si="463"/>
        <v>0</v>
      </c>
    </row>
    <row r="3694" spans="1:24" x14ac:dyDescent="0.25">
      <c r="A3694" t="s">
        <v>542</v>
      </c>
      <c r="B3694" s="4">
        <v>44063</v>
      </c>
      <c r="C3694">
        <v>2020</v>
      </c>
      <c r="D3694" t="s">
        <v>2141</v>
      </c>
      <c r="F3694" t="s">
        <v>2201</v>
      </c>
      <c r="G3694" t="s">
        <v>5917</v>
      </c>
      <c r="I3694" t="s">
        <v>2141</v>
      </c>
      <c r="J3694" t="s">
        <v>6877</v>
      </c>
      <c r="K3694" s="2">
        <v>695</v>
      </c>
      <c r="L3694" s="2">
        <v>695</v>
      </c>
      <c r="M3694" t="b">
        <v>1</v>
      </c>
      <c r="N3694">
        <v>100</v>
      </c>
      <c r="O3694">
        <f t="shared" si="456"/>
        <v>1</v>
      </c>
      <c r="P3694">
        <f t="shared" si="457"/>
        <v>0</v>
      </c>
      <c r="Q3694">
        <f t="shared" si="458"/>
        <v>1</v>
      </c>
      <c r="R3694">
        <f t="shared" si="459"/>
        <v>0</v>
      </c>
      <c r="S3694">
        <f t="shared" si="460"/>
        <v>0</v>
      </c>
      <c r="T3694">
        <f t="shared" si="461"/>
        <v>1</v>
      </c>
      <c r="U3694" s="16">
        <v>44063.553078703706</v>
      </c>
      <c r="V3694">
        <f t="shared" si="462"/>
        <v>2020</v>
      </c>
      <c r="W3694" t="b">
        <v>0</v>
      </c>
      <c r="X3694">
        <f t="shared" si="463"/>
        <v>0</v>
      </c>
    </row>
    <row r="3695" spans="1:24" x14ac:dyDescent="0.25">
      <c r="A3695" t="s">
        <v>184</v>
      </c>
      <c r="B3695" s="4">
        <v>44084</v>
      </c>
      <c r="C3695">
        <v>2020</v>
      </c>
      <c r="D3695" t="s">
        <v>2141</v>
      </c>
      <c r="E3695" t="s">
        <v>2185</v>
      </c>
      <c r="F3695" t="s">
        <v>2204</v>
      </c>
      <c r="G3695" t="s">
        <v>5918</v>
      </c>
      <c r="I3695" t="s">
        <v>2141</v>
      </c>
      <c r="J3695" t="s">
        <v>6877</v>
      </c>
      <c r="K3695" s="2">
        <v>3350</v>
      </c>
      <c r="L3695" s="2">
        <v>3350</v>
      </c>
      <c r="M3695" t="b">
        <v>1</v>
      </c>
      <c r="N3695">
        <v>100</v>
      </c>
      <c r="O3695">
        <f t="shared" si="456"/>
        <v>1</v>
      </c>
      <c r="P3695">
        <f t="shared" si="457"/>
        <v>0</v>
      </c>
      <c r="Q3695">
        <f t="shared" si="458"/>
        <v>1</v>
      </c>
      <c r="R3695">
        <f t="shared" si="459"/>
        <v>0</v>
      </c>
      <c r="S3695">
        <f t="shared" si="460"/>
        <v>0</v>
      </c>
      <c r="T3695">
        <f t="shared" si="461"/>
        <v>1</v>
      </c>
      <c r="U3695" s="16">
        <v>44083.5234837963</v>
      </c>
      <c r="V3695">
        <f t="shared" si="462"/>
        <v>2020</v>
      </c>
      <c r="W3695" t="b">
        <v>0</v>
      </c>
      <c r="X3695">
        <f t="shared" si="463"/>
        <v>0</v>
      </c>
    </row>
    <row r="3696" spans="1:24" x14ac:dyDescent="0.25">
      <c r="A3696" t="s">
        <v>64</v>
      </c>
      <c r="B3696" s="4">
        <v>44092</v>
      </c>
      <c r="C3696">
        <v>2020</v>
      </c>
      <c r="D3696" t="s">
        <v>2141</v>
      </c>
      <c r="F3696" t="s">
        <v>2204</v>
      </c>
      <c r="G3696" t="s">
        <v>5919</v>
      </c>
      <c r="I3696" t="s">
        <v>2141</v>
      </c>
      <c r="J3696" t="s">
        <v>6877</v>
      </c>
      <c r="K3696" s="2">
        <v>6385</v>
      </c>
      <c r="L3696" s="2">
        <v>6385</v>
      </c>
      <c r="M3696" t="b">
        <v>1</v>
      </c>
      <c r="N3696">
        <v>100</v>
      </c>
      <c r="O3696">
        <f t="shared" si="456"/>
        <v>1</v>
      </c>
      <c r="P3696">
        <f t="shared" si="457"/>
        <v>0</v>
      </c>
      <c r="Q3696">
        <f t="shared" si="458"/>
        <v>1</v>
      </c>
      <c r="R3696">
        <f t="shared" si="459"/>
        <v>0</v>
      </c>
      <c r="S3696">
        <f t="shared" si="460"/>
        <v>0</v>
      </c>
      <c r="T3696">
        <f t="shared" si="461"/>
        <v>1</v>
      </c>
      <c r="U3696" s="16">
        <v>44092.588738425926</v>
      </c>
      <c r="V3696">
        <f t="shared" si="462"/>
        <v>2020</v>
      </c>
      <c r="W3696" t="b">
        <v>0</v>
      </c>
      <c r="X3696">
        <f t="shared" si="463"/>
        <v>0</v>
      </c>
    </row>
    <row r="3697" spans="1:24" x14ac:dyDescent="0.25">
      <c r="A3697" t="s">
        <v>555</v>
      </c>
      <c r="B3697" s="4">
        <v>44099</v>
      </c>
      <c r="C3697">
        <v>2020</v>
      </c>
      <c r="D3697" t="s">
        <v>2141</v>
      </c>
      <c r="E3697" t="s">
        <v>2183</v>
      </c>
      <c r="F3697" t="s">
        <v>2201</v>
      </c>
      <c r="G3697" t="s">
        <v>5920</v>
      </c>
      <c r="I3697" t="s">
        <v>2141</v>
      </c>
      <c r="J3697" t="s">
        <v>6877</v>
      </c>
      <c r="K3697" s="2">
        <v>5690</v>
      </c>
      <c r="L3697" s="2">
        <v>5690</v>
      </c>
      <c r="M3697" t="b">
        <v>1</v>
      </c>
      <c r="N3697">
        <v>100</v>
      </c>
      <c r="O3697">
        <f t="shared" si="456"/>
        <v>1</v>
      </c>
      <c r="P3697">
        <f t="shared" si="457"/>
        <v>0</v>
      </c>
      <c r="Q3697">
        <f t="shared" si="458"/>
        <v>1</v>
      </c>
      <c r="R3697">
        <f t="shared" si="459"/>
        <v>0</v>
      </c>
      <c r="S3697">
        <f t="shared" si="460"/>
        <v>0</v>
      </c>
      <c r="T3697">
        <f t="shared" si="461"/>
        <v>1</v>
      </c>
      <c r="U3697" s="16">
        <v>44096.573020833333</v>
      </c>
      <c r="V3697">
        <f t="shared" si="462"/>
        <v>2020</v>
      </c>
      <c r="W3697" t="b">
        <v>0</v>
      </c>
      <c r="X3697">
        <f t="shared" si="463"/>
        <v>0</v>
      </c>
    </row>
    <row r="3698" spans="1:24" x14ac:dyDescent="0.25">
      <c r="A3698" t="s">
        <v>294</v>
      </c>
      <c r="B3698" s="4">
        <v>44032</v>
      </c>
      <c r="C3698">
        <v>2020</v>
      </c>
      <c r="D3698" t="s">
        <v>2141</v>
      </c>
      <c r="E3698" t="s">
        <v>2183</v>
      </c>
      <c r="F3698" t="s">
        <v>2207</v>
      </c>
      <c r="G3698" t="s">
        <v>5921</v>
      </c>
      <c r="I3698" t="s">
        <v>2141</v>
      </c>
      <c r="J3698" t="s">
        <v>6877</v>
      </c>
      <c r="K3698" s="2">
        <v>765</v>
      </c>
      <c r="L3698" s="2">
        <v>765</v>
      </c>
      <c r="M3698" t="b">
        <v>1</v>
      </c>
      <c r="N3698">
        <v>100</v>
      </c>
      <c r="O3698">
        <f t="shared" si="456"/>
        <v>1</v>
      </c>
      <c r="P3698">
        <f t="shared" si="457"/>
        <v>0</v>
      </c>
      <c r="Q3698">
        <f t="shared" si="458"/>
        <v>1</v>
      </c>
      <c r="R3698">
        <f t="shared" si="459"/>
        <v>0</v>
      </c>
      <c r="S3698">
        <f t="shared" si="460"/>
        <v>0</v>
      </c>
      <c r="T3698">
        <f t="shared" si="461"/>
        <v>1</v>
      </c>
      <c r="U3698" s="16">
        <v>44029.568206018521</v>
      </c>
      <c r="V3698">
        <f t="shared" si="462"/>
        <v>2020</v>
      </c>
      <c r="W3698" t="b">
        <v>0</v>
      </c>
      <c r="X3698">
        <f t="shared" si="463"/>
        <v>0</v>
      </c>
    </row>
    <row r="3699" spans="1:24" x14ac:dyDescent="0.25">
      <c r="A3699" t="s">
        <v>581</v>
      </c>
      <c r="B3699" s="4">
        <v>42979</v>
      </c>
      <c r="C3699">
        <v>2017</v>
      </c>
      <c r="D3699" t="s">
        <v>2136</v>
      </c>
      <c r="E3699" t="s">
        <v>2182</v>
      </c>
      <c r="F3699" t="s">
        <v>2182</v>
      </c>
      <c r="G3699" t="s">
        <v>5922</v>
      </c>
      <c r="I3699" t="s">
        <v>2141</v>
      </c>
      <c r="J3699" t="s">
        <v>6877</v>
      </c>
      <c r="K3699" s="2">
        <v>4375</v>
      </c>
      <c r="L3699" s="2">
        <v>4375</v>
      </c>
      <c r="M3699" t="b">
        <v>1</v>
      </c>
      <c r="N3699">
        <v>100</v>
      </c>
      <c r="O3699">
        <f t="shared" si="456"/>
        <v>1</v>
      </c>
      <c r="P3699">
        <f t="shared" si="457"/>
        <v>0</v>
      </c>
      <c r="Q3699">
        <f t="shared" si="458"/>
        <v>1</v>
      </c>
      <c r="R3699">
        <f t="shared" si="459"/>
        <v>0</v>
      </c>
      <c r="S3699">
        <f t="shared" si="460"/>
        <v>0</v>
      </c>
      <c r="T3699">
        <f t="shared" si="461"/>
        <v>1</v>
      </c>
      <c r="U3699" s="16">
        <v>42976.549108796295</v>
      </c>
      <c r="V3699">
        <f t="shared" si="462"/>
        <v>2017</v>
      </c>
      <c r="W3699" t="b">
        <v>0</v>
      </c>
      <c r="X3699">
        <f t="shared" si="463"/>
        <v>0</v>
      </c>
    </row>
    <row r="3700" spans="1:24" x14ac:dyDescent="0.25">
      <c r="A3700" t="s">
        <v>581</v>
      </c>
      <c r="B3700" s="4">
        <v>42998</v>
      </c>
      <c r="C3700">
        <v>2017</v>
      </c>
      <c r="D3700" t="s">
        <v>2166</v>
      </c>
      <c r="E3700" t="s">
        <v>2182</v>
      </c>
      <c r="F3700" t="s">
        <v>2182</v>
      </c>
      <c r="G3700" t="s">
        <v>5923</v>
      </c>
      <c r="I3700" t="s">
        <v>2141</v>
      </c>
      <c r="J3700" t="s">
        <v>6877</v>
      </c>
      <c r="K3700" s="2">
        <v>4375</v>
      </c>
      <c r="L3700" s="2">
        <v>4375</v>
      </c>
      <c r="M3700" t="b">
        <v>1</v>
      </c>
      <c r="N3700">
        <v>100</v>
      </c>
      <c r="O3700">
        <f t="shared" si="456"/>
        <v>1</v>
      </c>
      <c r="P3700">
        <f t="shared" si="457"/>
        <v>0</v>
      </c>
      <c r="Q3700">
        <f t="shared" si="458"/>
        <v>1</v>
      </c>
      <c r="R3700">
        <f t="shared" si="459"/>
        <v>0</v>
      </c>
      <c r="S3700">
        <f t="shared" si="460"/>
        <v>0</v>
      </c>
      <c r="T3700">
        <f t="shared" si="461"/>
        <v>1</v>
      </c>
      <c r="U3700" s="16">
        <v>42936.582199074073</v>
      </c>
      <c r="V3700">
        <f t="shared" si="462"/>
        <v>2017</v>
      </c>
      <c r="W3700" t="b">
        <v>0</v>
      </c>
      <c r="X3700">
        <f t="shared" si="463"/>
        <v>0</v>
      </c>
    </row>
    <row r="3701" spans="1:24" x14ac:dyDescent="0.25">
      <c r="A3701" t="s">
        <v>61</v>
      </c>
      <c r="B3701" s="4">
        <v>42942</v>
      </c>
      <c r="C3701">
        <v>2017</v>
      </c>
      <c r="D3701" t="s">
        <v>2136</v>
      </c>
      <c r="E3701" t="s">
        <v>2183</v>
      </c>
      <c r="F3701" t="s">
        <v>2204</v>
      </c>
      <c r="G3701" t="s">
        <v>5924</v>
      </c>
      <c r="I3701" t="s">
        <v>2144</v>
      </c>
      <c r="J3701" t="s">
        <v>6877</v>
      </c>
      <c r="K3701" s="2">
        <v>2750</v>
      </c>
      <c r="L3701" s="2">
        <v>2750</v>
      </c>
      <c r="M3701" t="b">
        <v>1</v>
      </c>
      <c r="N3701">
        <v>100</v>
      </c>
      <c r="O3701">
        <f t="shared" si="456"/>
        <v>1</v>
      </c>
      <c r="P3701">
        <f t="shared" si="457"/>
        <v>0</v>
      </c>
      <c r="Q3701">
        <f t="shared" si="458"/>
        <v>1</v>
      </c>
      <c r="R3701">
        <f t="shared" si="459"/>
        <v>0</v>
      </c>
      <c r="S3701">
        <f t="shared" si="460"/>
        <v>0</v>
      </c>
      <c r="T3701">
        <f t="shared" si="461"/>
        <v>1</v>
      </c>
      <c r="U3701" s="16">
        <v>42923.687175925923</v>
      </c>
      <c r="V3701">
        <f t="shared" si="462"/>
        <v>2017</v>
      </c>
      <c r="W3701" t="b">
        <v>0</v>
      </c>
      <c r="X3701">
        <f t="shared" si="463"/>
        <v>0</v>
      </c>
    </row>
    <row r="3702" spans="1:24" x14ac:dyDescent="0.25">
      <c r="A3702" t="s">
        <v>69</v>
      </c>
      <c r="B3702" s="4">
        <v>42921</v>
      </c>
      <c r="C3702">
        <v>2017</v>
      </c>
      <c r="D3702" t="s">
        <v>2136</v>
      </c>
      <c r="E3702" t="s">
        <v>2183</v>
      </c>
      <c r="F3702" t="s">
        <v>2182</v>
      </c>
      <c r="G3702" t="s">
        <v>5925</v>
      </c>
      <c r="I3702" t="s">
        <v>2144</v>
      </c>
      <c r="J3702" t="s">
        <v>6877</v>
      </c>
      <c r="K3702" s="2">
        <v>2750</v>
      </c>
      <c r="L3702" s="2">
        <v>2750</v>
      </c>
      <c r="M3702" t="b">
        <v>1</v>
      </c>
      <c r="N3702">
        <v>100</v>
      </c>
      <c r="O3702">
        <f t="shared" si="456"/>
        <v>1</v>
      </c>
      <c r="P3702">
        <f t="shared" si="457"/>
        <v>0</v>
      </c>
      <c r="Q3702">
        <f t="shared" si="458"/>
        <v>1</v>
      </c>
      <c r="R3702">
        <f t="shared" si="459"/>
        <v>0</v>
      </c>
      <c r="S3702">
        <f t="shared" si="460"/>
        <v>0</v>
      </c>
      <c r="T3702">
        <f t="shared" si="461"/>
        <v>1</v>
      </c>
      <c r="U3702" s="16">
        <v>42930.552858796298</v>
      </c>
      <c r="V3702">
        <f t="shared" si="462"/>
        <v>2017</v>
      </c>
      <c r="W3702" t="b">
        <v>0</v>
      </c>
      <c r="X3702">
        <f t="shared" si="463"/>
        <v>0</v>
      </c>
    </row>
    <row r="3703" spans="1:24" x14ac:dyDescent="0.25">
      <c r="A3703" t="s">
        <v>48</v>
      </c>
      <c r="B3703" s="4">
        <v>42949</v>
      </c>
      <c r="C3703">
        <v>2017</v>
      </c>
      <c r="D3703" t="s">
        <v>2136</v>
      </c>
      <c r="E3703" t="s">
        <v>2183</v>
      </c>
      <c r="F3703" t="s">
        <v>2182</v>
      </c>
      <c r="G3703" t="s">
        <v>5926</v>
      </c>
      <c r="I3703" t="s">
        <v>2144</v>
      </c>
      <c r="J3703" t="s">
        <v>6877</v>
      </c>
      <c r="K3703" s="2">
        <v>2750</v>
      </c>
      <c r="L3703" s="2">
        <v>2750</v>
      </c>
      <c r="M3703" t="b">
        <v>1</v>
      </c>
      <c r="N3703">
        <v>100</v>
      </c>
      <c r="O3703">
        <f t="shared" si="456"/>
        <v>1</v>
      </c>
      <c r="P3703">
        <f t="shared" si="457"/>
        <v>0</v>
      </c>
      <c r="Q3703">
        <f t="shared" si="458"/>
        <v>1</v>
      </c>
      <c r="R3703">
        <f t="shared" si="459"/>
        <v>0</v>
      </c>
      <c r="S3703">
        <f t="shared" si="460"/>
        <v>0</v>
      </c>
      <c r="T3703">
        <f t="shared" si="461"/>
        <v>1</v>
      </c>
      <c r="U3703" s="16">
        <v>42933.708726851852</v>
      </c>
      <c r="V3703">
        <f t="shared" si="462"/>
        <v>2017</v>
      </c>
      <c r="W3703" t="b">
        <v>0</v>
      </c>
      <c r="X3703">
        <f t="shared" si="463"/>
        <v>0</v>
      </c>
    </row>
    <row r="3704" spans="1:24" x14ac:dyDescent="0.25">
      <c r="A3704" t="s">
        <v>176</v>
      </c>
      <c r="B3704" s="4">
        <v>42949</v>
      </c>
      <c r="C3704">
        <v>2017</v>
      </c>
      <c r="D3704" t="s">
        <v>2129</v>
      </c>
      <c r="E3704" t="s">
        <v>2183</v>
      </c>
      <c r="F3704" t="s">
        <v>2209</v>
      </c>
      <c r="G3704" t="s">
        <v>5927</v>
      </c>
      <c r="I3704" t="s">
        <v>2144</v>
      </c>
      <c r="J3704" t="s">
        <v>6877</v>
      </c>
      <c r="K3704" s="2">
        <v>2750</v>
      </c>
      <c r="L3704" s="2">
        <v>2750</v>
      </c>
      <c r="M3704" t="b">
        <v>1</v>
      </c>
      <c r="N3704">
        <v>100</v>
      </c>
      <c r="O3704">
        <f t="shared" si="456"/>
        <v>1</v>
      </c>
      <c r="P3704">
        <f t="shared" si="457"/>
        <v>0</v>
      </c>
      <c r="Q3704">
        <f t="shared" si="458"/>
        <v>1</v>
      </c>
      <c r="R3704">
        <f t="shared" si="459"/>
        <v>0</v>
      </c>
      <c r="S3704">
        <f t="shared" si="460"/>
        <v>0</v>
      </c>
      <c r="T3704">
        <f t="shared" si="461"/>
        <v>1</v>
      </c>
      <c r="U3704" s="16">
        <v>42939.883599537039</v>
      </c>
      <c r="V3704">
        <f t="shared" si="462"/>
        <v>2017</v>
      </c>
      <c r="W3704" t="b">
        <v>0</v>
      </c>
      <c r="X3704">
        <f t="shared" si="463"/>
        <v>0</v>
      </c>
    </row>
    <row r="3705" spans="1:24" x14ac:dyDescent="0.25">
      <c r="A3705" t="s">
        <v>1988</v>
      </c>
      <c r="B3705" s="4">
        <v>43319</v>
      </c>
      <c r="C3705">
        <v>2018</v>
      </c>
      <c r="D3705" t="s">
        <v>2144</v>
      </c>
      <c r="F3705" t="s">
        <v>2201</v>
      </c>
      <c r="G3705" t="s">
        <v>5928</v>
      </c>
      <c r="I3705" t="s">
        <v>2144</v>
      </c>
      <c r="J3705" t="s">
        <v>6877</v>
      </c>
      <c r="K3705" s="2">
        <v>1300</v>
      </c>
      <c r="L3705" s="2">
        <v>1300</v>
      </c>
      <c r="M3705" t="b">
        <v>1</v>
      </c>
      <c r="N3705">
        <v>100</v>
      </c>
      <c r="O3705">
        <f t="shared" si="456"/>
        <v>1</v>
      </c>
      <c r="P3705">
        <f t="shared" si="457"/>
        <v>0</v>
      </c>
      <c r="Q3705">
        <f t="shared" si="458"/>
        <v>1</v>
      </c>
      <c r="R3705">
        <f t="shared" si="459"/>
        <v>0</v>
      </c>
      <c r="S3705">
        <f t="shared" si="460"/>
        <v>0</v>
      </c>
      <c r="T3705">
        <f t="shared" si="461"/>
        <v>1</v>
      </c>
      <c r="U3705" s="16">
        <v>43312.072627314818</v>
      </c>
      <c r="V3705">
        <f t="shared" si="462"/>
        <v>2018</v>
      </c>
      <c r="W3705" t="b">
        <v>0</v>
      </c>
      <c r="X3705">
        <f t="shared" si="463"/>
        <v>0</v>
      </c>
    </row>
    <row r="3706" spans="1:24" x14ac:dyDescent="0.25">
      <c r="A3706" t="s">
        <v>1170</v>
      </c>
      <c r="B3706" s="4">
        <v>43371</v>
      </c>
      <c r="C3706">
        <v>2018</v>
      </c>
      <c r="D3706" t="s">
        <v>2153</v>
      </c>
      <c r="E3706" t="s">
        <v>2183</v>
      </c>
      <c r="F3706" t="s">
        <v>2182</v>
      </c>
      <c r="G3706" t="s">
        <v>5929</v>
      </c>
      <c r="I3706" t="s">
        <v>2153</v>
      </c>
      <c r="J3706" t="s">
        <v>6877</v>
      </c>
      <c r="K3706" s="2">
        <v>4600</v>
      </c>
      <c r="L3706" s="2">
        <v>4600</v>
      </c>
      <c r="M3706" t="b">
        <v>1</v>
      </c>
      <c r="N3706">
        <v>100</v>
      </c>
      <c r="O3706">
        <f t="shared" si="456"/>
        <v>1</v>
      </c>
      <c r="P3706">
        <f t="shared" si="457"/>
        <v>0</v>
      </c>
      <c r="Q3706">
        <f t="shared" si="458"/>
        <v>1</v>
      </c>
      <c r="R3706">
        <f t="shared" si="459"/>
        <v>0</v>
      </c>
      <c r="S3706">
        <f t="shared" si="460"/>
        <v>0</v>
      </c>
      <c r="T3706">
        <f t="shared" si="461"/>
        <v>1</v>
      </c>
      <c r="U3706" s="16">
        <v>43354.688020833331</v>
      </c>
      <c r="V3706">
        <f t="shared" si="462"/>
        <v>2018</v>
      </c>
      <c r="W3706" t="b">
        <v>0</v>
      </c>
      <c r="X3706">
        <f t="shared" si="463"/>
        <v>0</v>
      </c>
    </row>
    <row r="3707" spans="1:24" x14ac:dyDescent="0.25">
      <c r="A3707" t="s">
        <v>507</v>
      </c>
      <c r="B3707" s="4">
        <v>44034</v>
      </c>
      <c r="C3707">
        <v>2020</v>
      </c>
      <c r="D3707" t="s">
        <v>2141</v>
      </c>
      <c r="E3707" t="s">
        <v>2183</v>
      </c>
      <c r="F3707" t="s">
        <v>2182</v>
      </c>
      <c r="G3707" t="s">
        <v>5930</v>
      </c>
      <c r="I3707" t="s">
        <v>2141</v>
      </c>
      <c r="J3707" t="s">
        <v>6877</v>
      </c>
      <c r="K3707" s="2">
        <v>765</v>
      </c>
      <c r="L3707" s="2">
        <v>765</v>
      </c>
      <c r="M3707" t="b">
        <v>1</v>
      </c>
      <c r="N3707">
        <v>100</v>
      </c>
      <c r="O3707">
        <f t="shared" si="456"/>
        <v>1</v>
      </c>
      <c r="P3707">
        <f t="shared" si="457"/>
        <v>0</v>
      </c>
      <c r="Q3707">
        <f t="shared" si="458"/>
        <v>1</v>
      </c>
      <c r="R3707">
        <f t="shared" si="459"/>
        <v>0</v>
      </c>
      <c r="S3707">
        <f t="shared" si="460"/>
        <v>0</v>
      </c>
      <c r="T3707">
        <f t="shared" si="461"/>
        <v>1</v>
      </c>
      <c r="U3707" s="16">
        <v>44025.697939814818</v>
      </c>
      <c r="V3707">
        <f t="shared" si="462"/>
        <v>2020</v>
      </c>
      <c r="W3707" t="b">
        <v>0</v>
      </c>
      <c r="X3707">
        <f t="shared" si="463"/>
        <v>0</v>
      </c>
    </row>
    <row r="3708" spans="1:24" x14ac:dyDescent="0.25">
      <c r="A3708" t="s">
        <v>255</v>
      </c>
      <c r="B3708" s="4">
        <v>44034</v>
      </c>
      <c r="C3708">
        <v>2020</v>
      </c>
      <c r="D3708" t="s">
        <v>2141</v>
      </c>
      <c r="E3708" t="s">
        <v>2183</v>
      </c>
      <c r="F3708" t="s">
        <v>2201</v>
      </c>
      <c r="G3708" t="s">
        <v>5931</v>
      </c>
      <c r="I3708" t="s">
        <v>2141</v>
      </c>
      <c r="J3708" t="s">
        <v>6877</v>
      </c>
      <c r="K3708" s="2">
        <v>3350</v>
      </c>
      <c r="L3708" s="2">
        <v>3350</v>
      </c>
      <c r="M3708" t="b">
        <v>1</v>
      </c>
      <c r="N3708">
        <v>100</v>
      </c>
      <c r="O3708">
        <f t="shared" si="456"/>
        <v>1</v>
      </c>
      <c r="P3708">
        <f t="shared" si="457"/>
        <v>0</v>
      </c>
      <c r="Q3708">
        <f t="shared" si="458"/>
        <v>1</v>
      </c>
      <c r="R3708">
        <f t="shared" si="459"/>
        <v>0</v>
      </c>
      <c r="S3708">
        <f t="shared" si="460"/>
        <v>0</v>
      </c>
      <c r="T3708">
        <f t="shared" si="461"/>
        <v>1</v>
      </c>
      <c r="U3708" s="16">
        <v>44035.026944444442</v>
      </c>
      <c r="V3708">
        <f t="shared" si="462"/>
        <v>2020</v>
      </c>
      <c r="W3708" t="b">
        <v>0</v>
      </c>
      <c r="X3708">
        <f t="shared" si="463"/>
        <v>0</v>
      </c>
    </row>
    <row r="3709" spans="1:24" x14ac:dyDescent="0.25">
      <c r="A3709" t="s">
        <v>555</v>
      </c>
      <c r="B3709" s="4">
        <v>44041</v>
      </c>
      <c r="C3709">
        <v>2020</v>
      </c>
      <c r="D3709" t="s">
        <v>2141</v>
      </c>
      <c r="F3709" t="s">
        <v>2215</v>
      </c>
      <c r="G3709" t="s">
        <v>5932</v>
      </c>
      <c r="I3709" t="s">
        <v>2141</v>
      </c>
      <c r="J3709" t="s">
        <v>6877</v>
      </c>
      <c r="K3709" s="2">
        <v>6700</v>
      </c>
      <c r="L3709" s="2">
        <v>6700</v>
      </c>
      <c r="M3709" t="b">
        <v>1</v>
      </c>
      <c r="N3709">
        <v>100</v>
      </c>
      <c r="O3709">
        <f t="shared" si="456"/>
        <v>1</v>
      </c>
      <c r="P3709">
        <f t="shared" si="457"/>
        <v>0</v>
      </c>
      <c r="Q3709">
        <f t="shared" si="458"/>
        <v>1</v>
      </c>
      <c r="R3709">
        <f t="shared" si="459"/>
        <v>0</v>
      </c>
      <c r="S3709">
        <f t="shared" si="460"/>
        <v>0</v>
      </c>
      <c r="T3709">
        <f t="shared" si="461"/>
        <v>1</v>
      </c>
      <c r="U3709" s="16">
        <v>44035.777141203704</v>
      </c>
      <c r="V3709">
        <f t="shared" si="462"/>
        <v>2020</v>
      </c>
      <c r="W3709" t="b">
        <v>0</v>
      </c>
      <c r="X3709">
        <f t="shared" si="463"/>
        <v>0</v>
      </c>
    </row>
    <row r="3710" spans="1:24" x14ac:dyDescent="0.25">
      <c r="A3710" t="s">
        <v>543</v>
      </c>
      <c r="B3710" s="4">
        <v>44054</v>
      </c>
      <c r="C3710">
        <v>2020</v>
      </c>
      <c r="D3710" t="s">
        <v>2141</v>
      </c>
      <c r="E3710" t="s">
        <v>2183</v>
      </c>
      <c r="F3710" t="s">
        <v>2204</v>
      </c>
      <c r="G3710" t="s">
        <v>5933</v>
      </c>
      <c r="I3710" t="s">
        <v>2141</v>
      </c>
      <c r="J3710" t="s">
        <v>6877</v>
      </c>
      <c r="K3710" s="2">
        <v>9040</v>
      </c>
      <c r="L3710" s="2">
        <v>9040</v>
      </c>
      <c r="M3710" t="b">
        <v>1</v>
      </c>
      <c r="N3710">
        <v>100</v>
      </c>
      <c r="O3710">
        <f t="shared" si="456"/>
        <v>1</v>
      </c>
      <c r="P3710">
        <f t="shared" si="457"/>
        <v>0</v>
      </c>
      <c r="Q3710">
        <f t="shared" si="458"/>
        <v>1</v>
      </c>
      <c r="R3710">
        <f t="shared" si="459"/>
        <v>0</v>
      </c>
      <c r="S3710">
        <f t="shared" si="460"/>
        <v>0</v>
      </c>
      <c r="T3710">
        <f t="shared" si="461"/>
        <v>1</v>
      </c>
      <c r="U3710" s="16">
        <v>44041.840208333335</v>
      </c>
      <c r="V3710">
        <f t="shared" si="462"/>
        <v>2020</v>
      </c>
      <c r="W3710" t="b">
        <v>0</v>
      </c>
      <c r="X3710">
        <f t="shared" si="463"/>
        <v>0</v>
      </c>
    </row>
    <row r="3711" spans="1:24" x14ac:dyDescent="0.25">
      <c r="A3711" t="s">
        <v>268</v>
      </c>
      <c r="B3711" s="4">
        <v>44047</v>
      </c>
      <c r="C3711">
        <v>2020</v>
      </c>
      <c r="D3711" t="s">
        <v>2141</v>
      </c>
      <c r="E3711" t="s">
        <v>2183</v>
      </c>
      <c r="F3711" t="s">
        <v>2201</v>
      </c>
      <c r="G3711" t="s">
        <v>5934</v>
      </c>
      <c r="I3711" t="s">
        <v>2141</v>
      </c>
      <c r="J3711" t="s">
        <v>6877</v>
      </c>
      <c r="K3711" s="2">
        <v>4103.05</v>
      </c>
      <c r="L3711" s="2">
        <v>4103.05</v>
      </c>
      <c r="M3711" t="b">
        <v>1</v>
      </c>
      <c r="N3711">
        <v>100</v>
      </c>
      <c r="O3711">
        <f t="shared" si="456"/>
        <v>1</v>
      </c>
      <c r="P3711">
        <f t="shared" si="457"/>
        <v>0</v>
      </c>
      <c r="Q3711">
        <f t="shared" si="458"/>
        <v>1</v>
      </c>
      <c r="R3711">
        <f t="shared" si="459"/>
        <v>0</v>
      </c>
      <c r="S3711">
        <f t="shared" si="460"/>
        <v>0</v>
      </c>
      <c r="T3711">
        <f t="shared" si="461"/>
        <v>1</v>
      </c>
      <c r="U3711" s="16">
        <v>44042.727581018517</v>
      </c>
      <c r="V3711">
        <f t="shared" si="462"/>
        <v>2020</v>
      </c>
      <c r="W3711" t="b">
        <v>0</v>
      </c>
      <c r="X3711">
        <f t="shared" si="463"/>
        <v>0</v>
      </c>
    </row>
    <row r="3712" spans="1:24" x14ac:dyDescent="0.25">
      <c r="A3712" t="s">
        <v>143</v>
      </c>
      <c r="B3712" s="4">
        <v>44069</v>
      </c>
      <c r="C3712">
        <v>2020</v>
      </c>
      <c r="D3712" t="s">
        <v>2141</v>
      </c>
      <c r="F3712" t="s">
        <v>2182</v>
      </c>
      <c r="G3712" t="s">
        <v>5935</v>
      </c>
      <c r="I3712" t="s">
        <v>2141</v>
      </c>
      <c r="J3712" t="s">
        <v>6877</v>
      </c>
      <c r="K3712" s="2">
        <v>5690</v>
      </c>
      <c r="L3712" s="2">
        <v>5690</v>
      </c>
      <c r="M3712" t="b">
        <v>1</v>
      </c>
      <c r="N3712">
        <v>100</v>
      </c>
      <c r="O3712">
        <f t="shared" si="456"/>
        <v>1</v>
      </c>
      <c r="P3712">
        <f t="shared" si="457"/>
        <v>0</v>
      </c>
      <c r="Q3712">
        <f t="shared" si="458"/>
        <v>1</v>
      </c>
      <c r="R3712">
        <f t="shared" si="459"/>
        <v>0</v>
      </c>
      <c r="S3712">
        <f t="shared" si="460"/>
        <v>0</v>
      </c>
      <c r="T3712">
        <f t="shared" si="461"/>
        <v>1</v>
      </c>
      <c r="U3712" s="16">
        <v>44053.837824074071</v>
      </c>
      <c r="V3712">
        <f t="shared" si="462"/>
        <v>2020</v>
      </c>
      <c r="W3712" t="b">
        <v>0</v>
      </c>
      <c r="X3712">
        <f t="shared" si="463"/>
        <v>0</v>
      </c>
    </row>
    <row r="3713" spans="1:24" x14ac:dyDescent="0.25">
      <c r="A3713" t="s">
        <v>104</v>
      </c>
      <c r="B3713" s="4">
        <v>44070</v>
      </c>
      <c r="C3713">
        <v>2020</v>
      </c>
      <c r="D3713" t="s">
        <v>2141</v>
      </c>
      <c r="E3713" t="s">
        <v>2185</v>
      </c>
      <c r="F3713" t="s">
        <v>2207</v>
      </c>
      <c r="G3713" t="s">
        <v>5936</v>
      </c>
      <c r="I3713" t="s">
        <v>2141</v>
      </c>
      <c r="J3713" t="s">
        <v>6877</v>
      </c>
      <c r="K3713" s="2">
        <v>3350</v>
      </c>
      <c r="L3713" s="2">
        <v>3350</v>
      </c>
      <c r="M3713" t="b">
        <v>1</v>
      </c>
      <c r="N3713">
        <v>100</v>
      </c>
      <c r="O3713">
        <f t="shared" si="456"/>
        <v>1</v>
      </c>
      <c r="P3713">
        <f t="shared" si="457"/>
        <v>0</v>
      </c>
      <c r="Q3713">
        <f t="shared" si="458"/>
        <v>1</v>
      </c>
      <c r="R3713">
        <f t="shared" si="459"/>
        <v>0</v>
      </c>
      <c r="S3713">
        <f t="shared" si="460"/>
        <v>0</v>
      </c>
      <c r="T3713">
        <f t="shared" si="461"/>
        <v>1</v>
      </c>
      <c r="U3713" s="16">
        <v>44069.843877314815</v>
      </c>
      <c r="V3713">
        <f t="shared" si="462"/>
        <v>2020</v>
      </c>
      <c r="W3713" t="b">
        <v>0</v>
      </c>
      <c r="X3713">
        <f t="shared" si="463"/>
        <v>0</v>
      </c>
    </row>
    <row r="3714" spans="1:24" x14ac:dyDescent="0.25">
      <c r="A3714" t="s">
        <v>2000</v>
      </c>
      <c r="B3714" s="4">
        <v>44085</v>
      </c>
      <c r="C3714">
        <v>2020</v>
      </c>
      <c r="D3714" t="s">
        <v>2141</v>
      </c>
      <c r="E3714" t="s">
        <v>2183</v>
      </c>
      <c r="F3714" t="s">
        <v>2204</v>
      </c>
      <c r="G3714" t="s">
        <v>5937</v>
      </c>
      <c r="I3714" t="s">
        <v>2141</v>
      </c>
      <c r="J3714" t="s">
        <v>6877</v>
      </c>
      <c r="K3714" s="2">
        <v>4995</v>
      </c>
      <c r="L3714" s="2">
        <v>4995</v>
      </c>
      <c r="M3714" t="b">
        <v>1</v>
      </c>
      <c r="N3714">
        <v>100</v>
      </c>
      <c r="O3714">
        <f t="shared" si="456"/>
        <v>1</v>
      </c>
      <c r="P3714">
        <f t="shared" si="457"/>
        <v>0</v>
      </c>
      <c r="Q3714">
        <f t="shared" si="458"/>
        <v>1</v>
      </c>
      <c r="R3714">
        <f t="shared" si="459"/>
        <v>0</v>
      </c>
      <c r="S3714">
        <f t="shared" si="460"/>
        <v>0</v>
      </c>
      <c r="T3714">
        <f t="shared" si="461"/>
        <v>1</v>
      </c>
      <c r="U3714" s="16">
        <v>44085.843958333331</v>
      </c>
      <c r="V3714">
        <f t="shared" si="462"/>
        <v>2020</v>
      </c>
      <c r="W3714" t="b">
        <v>0</v>
      </c>
      <c r="X3714">
        <f t="shared" si="463"/>
        <v>0</v>
      </c>
    </row>
    <row r="3715" spans="1:24" x14ac:dyDescent="0.25">
      <c r="A3715" t="s">
        <v>273</v>
      </c>
      <c r="B3715" s="4">
        <v>43665</v>
      </c>
      <c r="C3715">
        <v>2019</v>
      </c>
      <c r="D3715" t="s">
        <v>2141</v>
      </c>
      <c r="F3715" t="s">
        <v>2204</v>
      </c>
      <c r="G3715" t="s">
        <v>5938</v>
      </c>
      <c r="I3715" t="s">
        <v>2138</v>
      </c>
      <c r="J3715" t="s">
        <v>6877</v>
      </c>
      <c r="K3715" s="2">
        <v>670</v>
      </c>
      <c r="L3715" s="2">
        <v>670</v>
      </c>
      <c r="M3715" t="b">
        <v>1</v>
      </c>
      <c r="N3715">
        <v>100</v>
      </c>
      <c r="O3715">
        <f t="shared" ref="O3715:O3778" si="464">IF($M3715=TRUE,1,0)</f>
        <v>1</v>
      </c>
      <c r="P3715">
        <f t="shared" ref="P3715:P3778" si="465">IF($M3715=FALSE,1,0)</f>
        <v>0</v>
      </c>
      <c r="Q3715">
        <f t="shared" ref="Q3715:Q3778" si="466">IF($J3715="Closed Won",1,0)</f>
        <v>1</v>
      </c>
      <c r="R3715">
        <f t="shared" ref="R3715:R3778" si="467">IF($J3715="Closed Lost",1,0)</f>
        <v>0</v>
      </c>
      <c r="S3715">
        <f t="shared" ref="S3715:S3778" si="468">IF(OR($J3715="Closed Won",$J3715="Closed Lost",),0,1)</f>
        <v>0</v>
      </c>
      <c r="T3715">
        <f t="shared" ref="T3715:T3778" si="469">IF(OR($J3715="Closed Won",$J3715="Closed Lost",),1,0)</f>
        <v>1</v>
      </c>
      <c r="U3715" s="16">
        <v>43574.502627314818</v>
      </c>
      <c r="V3715">
        <f t="shared" ref="V3715:V3778" si="470">YEAR($U3715)</f>
        <v>2019</v>
      </c>
      <c r="W3715" t="b">
        <v>0</v>
      </c>
      <c r="X3715">
        <f t="shared" ref="X3715:X3778" si="471">SUM(IF($W3715=TRUE,$K3715,0))</f>
        <v>0</v>
      </c>
    </row>
    <row r="3716" spans="1:24" x14ac:dyDescent="0.25">
      <c r="A3716" t="s">
        <v>1136</v>
      </c>
      <c r="B3716" s="4">
        <v>43733</v>
      </c>
      <c r="C3716">
        <v>2019</v>
      </c>
      <c r="D3716" t="s">
        <v>2141</v>
      </c>
      <c r="F3716" t="s">
        <v>2201</v>
      </c>
      <c r="G3716" t="s">
        <v>5939</v>
      </c>
      <c r="I3716" t="s">
        <v>2141</v>
      </c>
      <c r="J3716" t="s">
        <v>6877</v>
      </c>
      <c r="K3716" s="2">
        <v>13620</v>
      </c>
      <c r="L3716" s="2">
        <v>13620</v>
      </c>
      <c r="M3716" t="b">
        <v>1</v>
      </c>
      <c r="N3716">
        <v>100</v>
      </c>
      <c r="O3716">
        <f t="shared" si="464"/>
        <v>1</v>
      </c>
      <c r="P3716">
        <f t="shared" si="465"/>
        <v>0</v>
      </c>
      <c r="Q3716">
        <f t="shared" si="466"/>
        <v>1</v>
      </c>
      <c r="R3716">
        <f t="shared" si="467"/>
        <v>0</v>
      </c>
      <c r="S3716">
        <f t="shared" si="468"/>
        <v>0</v>
      </c>
      <c r="T3716">
        <f t="shared" si="469"/>
        <v>1</v>
      </c>
      <c r="U3716" s="16">
        <v>43641.869097222225</v>
      </c>
      <c r="V3716">
        <f t="shared" si="470"/>
        <v>2019</v>
      </c>
      <c r="W3716" t="b">
        <v>0</v>
      </c>
      <c r="X3716">
        <f t="shared" si="471"/>
        <v>0</v>
      </c>
    </row>
    <row r="3717" spans="1:24" x14ac:dyDescent="0.25">
      <c r="A3717" t="s">
        <v>366</v>
      </c>
      <c r="B3717" s="4">
        <v>44041</v>
      </c>
      <c r="C3717">
        <v>2020</v>
      </c>
      <c r="D3717" t="s">
        <v>2141</v>
      </c>
      <c r="E3717" t="s">
        <v>2183</v>
      </c>
      <c r="F3717" t="s">
        <v>2205</v>
      </c>
      <c r="G3717" t="s">
        <v>5940</v>
      </c>
      <c r="I3717" t="s">
        <v>2141</v>
      </c>
      <c r="J3717" t="s">
        <v>6877</v>
      </c>
      <c r="K3717" s="2">
        <v>9735</v>
      </c>
      <c r="L3717" s="2">
        <v>9735</v>
      </c>
      <c r="M3717" t="b">
        <v>1</v>
      </c>
      <c r="N3717">
        <v>100</v>
      </c>
      <c r="O3717">
        <f t="shared" si="464"/>
        <v>1</v>
      </c>
      <c r="P3717">
        <f t="shared" si="465"/>
        <v>0</v>
      </c>
      <c r="Q3717">
        <f t="shared" si="466"/>
        <v>1</v>
      </c>
      <c r="R3717">
        <f t="shared" si="467"/>
        <v>0</v>
      </c>
      <c r="S3717">
        <f t="shared" si="468"/>
        <v>0</v>
      </c>
      <c r="T3717">
        <f t="shared" si="469"/>
        <v>1</v>
      </c>
      <c r="U3717" s="16">
        <v>44040.767905092594</v>
      </c>
      <c r="V3717">
        <f t="shared" si="470"/>
        <v>2020</v>
      </c>
      <c r="W3717" t="b">
        <v>0</v>
      </c>
      <c r="X3717">
        <f t="shared" si="471"/>
        <v>0</v>
      </c>
    </row>
    <row r="3718" spans="1:24" x14ac:dyDescent="0.25">
      <c r="A3718" t="s">
        <v>543</v>
      </c>
      <c r="B3718" s="4">
        <v>44067</v>
      </c>
      <c r="C3718">
        <v>2020</v>
      </c>
      <c r="D3718" t="s">
        <v>2141</v>
      </c>
      <c r="F3718" t="s">
        <v>2201</v>
      </c>
      <c r="G3718" t="s">
        <v>5941</v>
      </c>
      <c r="I3718" t="s">
        <v>2141</v>
      </c>
      <c r="J3718" t="s">
        <v>6877</v>
      </c>
      <c r="K3718" s="2">
        <v>8345</v>
      </c>
      <c r="L3718" s="2">
        <v>8345</v>
      </c>
      <c r="M3718" t="b">
        <v>1</v>
      </c>
      <c r="N3718">
        <v>100</v>
      </c>
      <c r="O3718">
        <f t="shared" si="464"/>
        <v>1</v>
      </c>
      <c r="P3718">
        <f t="shared" si="465"/>
        <v>0</v>
      </c>
      <c r="Q3718">
        <f t="shared" si="466"/>
        <v>1</v>
      </c>
      <c r="R3718">
        <f t="shared" si="467"/>
        <v>0</v>
      </c>
      <c r="S3718">
        <f t="shared" si="468"/>
        <v>0</v>
      </c>
      <c r="T3718">
        <f t="shared" si="469"/>
        <v>1</v>
      </c>
      <c r="U3718" s="16">
        <v>44064.594236111108</v>
      </c>
      <c r="V3718">
        <f t="shared" si="470"/>
        <v>2020</v>
      </c>
      <c r="W3718" t="b">
        <v>0</v>
      </c>
      <c r="X3718">
        <f t="shared" si="471"/>
        <v>0</v>
      </c>
    </row>
    <row r="3719" spans="1:24" x14ac:dyDescent="0.25">
      <c r="A3719" t="s">
        <v>80</v>
      </c>
      <c r="B3719" s="4">
        <v>44083</v>
      </c>
      <c r="C3719">
        <v>2020</v>
      </c>
      <c r="D3719" t="s">
        <v>2141</v>
      </c>
      <c r="E3719" t="s">
        <v>2185</v>
      </c>
      <c r="F3719" t="s">
        <v>2201</v>
      </c>
      <c r="G3719" t="s">
        <v>5942</v>
      </c>
      <c r="I3719" t="s">
        <v>2141</v>
      </c>
      <c r="J3719" t="s">
        <v>6877</v>
      </c>
      <c r="K3719" s="2">
        <v>4045</v>
      </c>
      <c r="L3719" s="2">
        <v>4045</v>
      </c>
      <c r="M3719" t="b">
        <v>1</v>
      </c>
      <c r="N3719">
        <v>100</v>
      </c>
      <c r="O3719">
        <f t="shared" si="464"/>
        <v>1</v>
      </c>
      <c r="P3719">
        <f t="shared" si="465"/>
        <v>0</v>
      </c>
      <c r="Q3719">
        <f t="shared" si="466"/>
        <v>1</v>
      </c>
      <c r="R3719">
        <f t="shared" si="467"/>
        <v>0</v>
      </c>
      <c r="S3719">
        <f t="shared" si="468"/>
        <v>0</v>
      </c>
      <c r="T3719">
        <f t="shared" si="469"/>
        <v>1</v>
      </c>
      <c r="U3719" s="16">
        <v>44076.540532407409</v>
      </c>
      <c r="V3719">
        <f t="shared" si="470"/>
        <v>2020</v>
      </c>
      <c r="W3719" t="b">
        <v>0</v>
      </c>
      <c r="X3719">
        <f t="shared" si="471"/>
        <v>0</v>
      </c>
    </row>
    <row r="3720" spans="1:24" x14ac:dyDescent="0.25">
      <c r="A3720" t="s">
        <v>62</v>
      </c>
      <c r="B3720" s="4">
        <v>43716</v>
      </c>
      <c r="C3720">
        <v>2019</v>
      </c>
      <c r="D3720" t="s">
        <v>2153</v>
      </c>
      <c r="E3720" t="s">
        <v>2183</v>
      </c>
      <c r="F3720" t="s">
        <v>2206</v>
      </c>
      <c r="G3720" t="s">
        <v>5943</v>
      </c>
      <c r="I3720" t="s">
        <v>2153</v>
      </c>
      <c r="J3720" t="s">
        <v>6877</v>
      </c>
      <c r="K3720" s="2">
        <v>5120</v>
      </c>
      <c r="L3720" s="2">
        <v>5120</v>
      </c>
      <c r="M3720" t="b">
        <v>1</v>
      </c>
      <c r="N3720">
        <v>100</v>
      </c>
      <c r="O3720">
        <f t="shared" si="464"/>
        <v>1</v>
      </c>
      <c r="P3720">
        <f t="shared" si="465"/>
        <v>0</v>
      </c>
      <c r="Q3720">
        <f t="shared" si="466"/>
        <v>1</v>
      </c>
      <c r="R3720">
        <f t="shared" si="467"/>
        <v>0</v>
      </c>
      <c r="S3720">
        <f t="shared" si="468"/>
        <v>0</v>
      </c>
      <c r="T3720">
        <f t="shared" si="469"/>
        <v>1</v>
      </c>
      <c r="U3720" s="16">
        <v>43700.830127314817</v>
      </c>
      <c r="V3720">
        <f t="shared" si="470"/>
        <v>2019</v>
      </c>
      <c r="W3720" t="b">
        <v>0</v>
      </c>
      <c r="X3720">
        <f t="shared" si="471"/>
        <v>0</v>
      </c>
    </row>
    <row r="3721" spans="1:24" x14ac:dyDescent="0.25">
      <c r="A3721" t="s">
        <v>987</v>
      </c>
      <c r="B3721" s="4">
        <v>44084</v>
      </c>
      <c r="C3721">
        <v>2020</v>
      </c>
      <c r="D3721" t="s">
        <v>2129</v>
      </c>
      <c r="E3721" t="s">
        <v>2183</v>
      </c>
      <c r="F3721" t="s">
        <v>2203</v>
      </c>
      <c r="G3721" t="s">
        <v>5944</v>
      </c>
      <c r="I3721" t="s">
        <v>2129</v>
      </c>
      <c r="J3721" t="s">
        <v>6877</v>
      </c>
      <c r="K3721" s="2">
        <v>4450</v>
      </c>
      <c r="L3721" s="2">
        <v>4450</v>
      </c>
      <c r="M3721" t="b">
        <v>1</v>
      </c>
      <c r="N3721">
        <v>100</v>
      </c>
      <c r="O3721">
        <f t="shared" si="464"/>
        <v>1</v>
      </c>
      <c r="P3721">
        <f t="shared" si="465"/>
        <v>0</v>
      </c>
      <c r="Q3721">
        <f t="shared" si="466"/>
        <v>1</v>
      </c>
      <c r="R3721">
        <f t="shared" si="467"/>
        <v>0</v>
      </c>
      <c r="S3721">
        <f t="shared" si="468"/>
        <v>0</v>
      </c>
      <c r="T3721">
        <f t="shared" si="469"/>
        <v>1</v>
      </c>
      <c r="U3721" s="16">
        <v>44061.44972222222</v>
      </c>
      <c r="V3721">
        <f t="shared" si="470"/>
        <v>2020</v>
      </c>
      <c r="W3721" t="b">
        <v>0</v>
      </c>
      <c r="X3721">
        <f t="shared" si="471"/>
        <v>0</v>
      </c>
    </row>
    <row r="3722" spans="1:24" x14ac:dyDescent="0.25">
      <c r="A3722" t="s">
        <v>1966</v>
      </c>
      <c r="B3722" s="4">
        <v>43738</v>
      </c>
      <c r="C3722">
        <v>2019</v>
      </c>
      <c r="D3722" t="s">
        <v>2153</v>
      </c>
      <c r="E3722" t="s">
        <v>2183</v>
      </c>
      <c r="F3722" t="s">
        <v>2201</v>
      </c>
      <c r="G3722" t="s">
        <v>5945</v>
      </c>
      <c r="I3722" t="s">
        <v>2153</v>
      </c>
      <c r="J3722" t="s">
        <v>6877</v>
      </c>
      <c r="K3722" s="2">
        <v>40480</v>
      </c>
      <c r="L3722" s="2">
        <v>40480</v>
      </c>
      <c r="M3722" t="b">
        <v>1</v>
      </c>
      <c r="N3722">
        <v>100</v>
      </c>
      <c r="O3722">
        <f t="shared" si="464"/>
        <v>1</v>
      </c>
      <c r="P3722">
        <f t="shared" si="465"/>
        <v>0</v>
      </c>
      <c r="Q3722">
        <f t="shared" si="466"/>
        <v>1</v>
      </c>
      <c r="R3722">
        <f t="shared" si="467"/>
        <v>0</v>
      </c>
      <c r="S3722">
        <f t="shared" si="468"/>
        <v>0</v>
      </c>
      <c r="T3722">
        <f t="shared" si="469"/>
        <v>1</v>
      </c>
      <c r="U3722" s="16">
        <v>43711.906145833331</v>
      </c>
      <c r="V3722">
        <f t="shared" si="470"/>
        <v>2019</v>
      </c>
      <c r="W3722" t="b">
        <v>0</v>
      </c>
      <c r="X3722">
        <f t="shared" si="471"/>
        <v>0</v>
      </c>
    </row>
    <row r="3723" spans="1:24" x14ac:dyDescent="0.25">
      <c r="A3723" t="s">
        <v>89</v>
      </c>
      <c r="B3723" s="4">
        <v>43690</v>
      </c>
      <c r="C3723">
        <v>2019</v>
      </c>
      <c r="D3723" t="s">
        <v>2153</v>
      </c>
      <c r="F3723" t="s">
        <v>2207</v>
      </c>
      <c r="G3723" t="s">
        <v>5946</v>
      </c>
      <c r="I3723" t="s">
        <v>2153</v>
      </c>
      <c r="J3723" t="s">
        <v>6877</v>
      </c>
      <c r="K3723" s="2">
        <v>7725</v>
      </c>
      <c r="L3723" s="2">
        <v>7725</v>
      </c>
      <c r="M3723" t="b">
        <v>1</v>
      </c>
      <c r="N3723">
        <v>100</v>
      </c>
      <c r="O3723">
        <f t="shared" si="464"/>
        <v>1</v>
      </c>
      <c r="P3723">
        <f t="shared" si="465"/>
        <v>0</v>
      </c>
      <c r="Q3723">
        <f t="shared" si="466"/>
        <v>1</v>
      </c>
      <c r="R3723">
        <f t="shared" si="467"/>
        <v>0</v>
      </c>
      <c r="S3723">
        <f t="shared" si="468"/>
        <v>0</v>
      </c>
      <c r="T3723">
        <f t="shared" si="469"/>
        <v>1</v>
      </c>
      <c r="U3723" s="16">
        <v>43483.912037037036</v>
      </c>
      <c r="V3723">
        <f t="shared" si="470"/>
        <v>2019</v>
      </c>
      <c r="W3723" t="b">
        <v>0</v>
      </c>
      <c r="X3723">
        <f t="shared" si="471"/>
        <v>0</v>
      </c>
    </row>
    <row r="3724" spans="1:24" x14ac:dyDescent="0.25">
      <c r="A3724" t="s">
        <v>273</v>
      </c>
      <c r="B3724" s="4">
        <v>44057</v>
      </c>
      <c r="C3724">
        <v>2020</v>
      </c>
      <c r="D3724" t="s">
        <v>2141</v>
      </c>
      <c r="F3724" t="s">
        <v>2182</v>
      </c>
      <c r="G3724" t="s">
        <v>5947</v>
      </c>
      <c r="I3724" t="s">
        <v>2141</v>
      </c>
      <c r="J3724" t="s">
        <v>6877</v>
      </c>
      <c r="K3724" s="2">
        <v>8950</v>
      </c>
      <c r="L3724" s="2">
        <v>8950</v>
      </c>
      <c r="M3724" t="b">
        <v>1</v>
      </c>
      <c r="N3724">
        <v>100</v>
      </c>
      <c r="O3724">
        <f t="shared" si="464"/>
        <v>1</v>
      </c>
      <c r="P3724">
        <f t="shared" si="465"/>
        <v>0</v>
      </c>
      <c r="Q3724">
        <f t="shared" si="466"/>
        <v>1</v>
      </c>
      <c r="R3724">
        <f t="shared" si="467"/>
        <v>0</v>
      </c>
      <c r="S3724">
        <f t="shared" si="468"/>
        <v>0</v>
      </c>
      <c r="T3724">
        <f t="shared" si="469"/>
        <v>1</v>
      </c>
      <c r="U3724" s="16">
        <v>44050.759606481479</v>
      </c>
      <c r="V3724">
        <f t="shared" si="470"/>
        <v>2020</v>
      </c>
      <c r="W3724" t="b">
        <v>0</v>
      </c>
      <c r="X3724">
        <f t="shared" si="471"/>
        <v>0</v>
      </c>
    </row>
    <row r="3725" spans="1:24" x14ac:dyDescent="0.25">
      <c r="A3725" t="s">
        <v>143</v>
      </c>
      <c r="B3725" s="4">
        <v>44102</v>
      </c>
      <c r="C3725">
        <v>2020</v>
      </c>
      <c r="D3725" t="s">
        <v>2141</v>
      </c>
      <c r="F3725" t="s">
        <v>2201</v>
      </c>
      <c r="G3725" t="s">
        <v>5948</v>
      </c>
      <c r="I3725" t="s">
        <v>2141</v>
      </c>
      <c r="J3725" t="s">
        <v>6877</v>
      </c>
      <c r="K3725" s="2">
        <v>8950</v>
      </c>
      <c r="L3725" s="2">
        <v>8950</v>
      </c>
      <c r="M3725" t="b">
        <v>1</v>
      </c>
      <c r="N3725">
        <v>100</v>
      </c>
      <c r="O3725">
        <f t="shared" si="464"/>
        <v>1</v>
      </c>
      <c r="P3725">
        <f t="shared" si="465"/>
        <v>0</v>
      </c>
      <c r="Q3725">
        <f t="shared" si="466"/>
        <v>1</v>
      </c>
      <c r="R3725">
        <f t="shared" si="467"/>
        <v>0</v>
      </c>
      <c r="S3725">
        <f t="shared" si="468"/>
        <v>0</v>
      </c>
      <c r="T3725">
        <f t="shared" si="469"/>
        <v>1</v>
      </c>
      <c r="U3725" s="16">
        <v>44076.62226851852</v>
      </c>
      <c r="V3725">
        <f t="shared" si="470"/>
        <v>2020</v>
      </c>
      <c r="W3725" t="b">
        <v>0</v>
      </c>
      <c r="X3725">
        <f t="shared" si="471"/>
        <v>0</v>
      </c>
    </row>
    <row r="3726" spans="1:24" x14ac:dyDescent="0.25">
      <c r="A3726" t="s">
        <v>779</v>
      </c>
      <c r="B3726" s="4">
        <v>44102</v>
      </c>
      <c r="C3726">
        <v>2020</v>
      </c>
      <c r="D3726" t="s">
        <v>2141</v>
      </c>
      <c r="F3726" t="s">
        <v>2201</v>
      </c>
      <c r="G3726" t="s">
        <v>5949</v>
      </c>
      <c r="I3726" t="s">
        <v>2141</v>
      </c>
      <c r="J3726" t="s">
        <v>6877</v>
      </c>
      <c r="K3726" s="2">
        <v>4500</v>
      </c>
      <c r="L3726" s="2">
        <v>4500</v>
      </c>
      <c r="M3726" t="b">
        <v>1</v>
      </c>
      <c r="N3726">
        <v>100</v>
      </c>
      <c r="O3726">
        <f t="shared" si="464"/>
        <v>1</v>
      </c>
      <c r="P3726">
        <f t="shared" si="465"/>
        <v>0</v>
      </c>
      <c r="Q3726">
        <f t="shared" si="466"/>
        <v>1</v>
      </c>
      <c r="R3726">
        <f t="shared" si="467"/>
        <v>0</v>
      </c>
      <c r="S3726">
        <f t="shared" si="468"/>
        <v>0</v>
      </c>
      <c r="T3726">
        <f t="shared" si="469"/>
        <v>1</v>
      </c>
      <c r="U3726" s="16">
        <v>44096.817511574074</v>
      </c>
      <c r="V3726">
        <f t="shared" si="470"/>
        <v>2020</v>
      </c>
      <c r="W3726" t="b">
        <v>0</v>
      </c>
      <c r="X3726">
        <f t="shared" si="471"/>
        <v>0</v>
      </c>
    </row>
    <row r="3727" spans="1:24" x14ac:dyDescent="0.25">
      <c r="A3727" t="s">
        <v>645</v>
      </c>
      <c r="B3727" s="4">
        <v>44103</v>
      </c>
      <c r="C3727">
        <v>2020</v>
      </c>
      <c r="D3727" t="s">
        <v>2141</v>
      </c>
      <c r="F3727" t="s">
        <v>2201</v>
      </c>
      <c r="G3727" t="s">
        <v>5950</v>
      </c>
      <c r="I3727" t="s">
        <v>2141</v>
      </c>
      <c r="J3727" t="s">
        <v>6877</v>
      </c>
      <c r="K3727" s="2">
        <v>10000</v>
      </c>
      <c r="L3727" s="2">
        <v>10000</v>
      </c>
      <c r="M3727" t="b">
        <v>1</v>
      </c>
      <c r="N3727">
        <v>100</v>
      </c>
      <c r="O3727">
        <f t="shared" si="464"/>
        <v>1</v>
      </c>
      <c r="P3727">
        <f t="shared" si="465"/>
        <v>0</v>
      </c>
      <c r="Q3727">
        <f t="shared" si="466"/>
        <v>1</v>
      </c>
      <c r="R3727">
        <f t="shared" si="467"/>
        <v>0</v>
      </c>
      <c r="S3727">
        <f t="shared" si="468"/>
        <v>0</v>
      </c>
      <c r="T3727">
        <f t="shared" si="469"/>
        <v>1</v>
      </c>
      <c r="U3727" s="16">
        <v>43937.641331018516</v>
      </c>
      <c r="V3727">
        <f t="shared" si="470"/>
        <v>2020</v>
      </c>
      <c r="W3727" t="b">
        <v>0</v>
      </c>
      <c r="X3727">
        <f t="shared" si="471"/>
        <v>0</v>
      </c>
    </row>
    <row r="3728" spans="1:24" x14ac:dyDescent="0.25">
      <c r="A3728" t="s">
        <v>48</v>
      </c>
      <c r="B3728" s="4">
        <v>42928</v>
      </c>
      <c r="C3728">
        <v>2017</v>
      </c>
      <c r="D3728" t="s">
        <v>2136</v>
      </c>
      <c r="E3728" t="s">
        <v>2183</v>
      </c>
      <c r="F3728" t="s">
        <v>2206</v>
      </c>
      <c r="G3728" t="s">
        <v>5951</v>
      </c>
      <c r="I3728" t="s">
        <v>2144</v>
      </c>
      <c r="J3728" t="s">
        <v>6877</v>
      </c>
      <c r="K3728" s="2">
        <v>4950</v>
      </c>
      <c r="L3728" s="2">
        <v>4950</v>
      </c>
      <c r="M3728" t="b">
        <v>1</v>
      </c>
      <c r="N3728">
        <v>100</v>
      </c>
      <c r="O3728">
        <f t="shared" si="464"/>
        <v>1</v>
      </c>
      <c r="P3728">
        <f t="shared" si="465"/>
        <v>0</v>
      </c>
      <c r="Q3728">
        <f t="shared" si="466"/>
        <v>1</v>
      </c>
      <c r="R3728">
        <f t="shared" si="467"/>
        <v>0</v>
      </c>
      <c r="S3728">
        <f t="shared" si="468"/>
        <v>0</v>
      </c>
      <c r="T3728">
        <f t="shared" si="469"/>
        <v>1</v>
      </c>
      <c r="U3728" s="16">
        <v>42930.558310185188</v>
      </c>
      <c r="V3728">
        <f t="shared" si="470"/>
        <v>2017</v>
      </c>
      <c r="W3728" t="b">
        <v>0</v>
      </c>
      <c r="X3728">
        <f t="shared" si="471"/>
        <v>0</v>
      </c>
    </row>
    <row r="3729" spans="1:24" x14ac:dyDescent="0.25">
      <c r="A3729" t="s">
        <v>1170</v>
      </c>
      <c r="B3729" s="4">
        <v>43733</v>
      </c>
      <c r="C3729">
        <v>2019</v>
      </c>
      <c r="D3729" t="s">
        <v>2153</v>
      </c>
      <c r="E3729" t="s">
        <v>2183</v>
      </c>
      <c r="F3729" t="s">
        <v>2206</v>
      </c>
      <c r="G3729" t="s">
        <v>5952</v>
      </c>
      <c r="I3729" t="s">
        <v>2153</v>
      </c>
      <c r="J3729" t="s">
        <v>6877</v>
      </c>
      <c r="K3729" s="2">
        <v>8950</v>
      </c>
      <c r="L3729" s="2">
        <v>8950</v>
      </c>
      <c r="M3729" t="b">
        <v>1</v>
      </c>
      <c r="N3729">
        <v>100</v>
      </c>
      <c r="O3729">
        <f t="shared" si="464"/>
        <v>1</v>
      </c>
      <c r="P3729">
        <f t="shared" si="465"/>
        <v>0</v>
      </c>
      <c r="Q3729">
        <f t="shared" si="466"/>
        <v>1</v>
      </c>
      <c r="R3729">
        <f t="shared" si="467"/>
        <v>0</v>
      </c>
      <c r="S3729">
        <f t="shared" si="468"/>
        <v>0</v>
      </c>
      <c r="T3729">
        <f t="shared" si="469"/>
        <v>1</v>
      </c>
      <c r="U3729" s="16">
        <v>43809.995578703703</v>
      </c>
      <c r="V3729">
        <f t="shared" si="470"/>
        <v>2019</v>
      </c>
      <c r="W3729" t="b">
        <v>0</v>
      </c>
      <c r="X3729">
        <f t="shared" si="471"/>
        <v>0</v>
      </c>
    </row>
    <row r="3730" spans="1:24" x14ac:dyDescent="0.25">
      <c r="A3730" t="s">
        <v>957</v>
      </c>
      <c r="B3730" s="4">
        <v>44039</v>
      </c>
      <c r="C3730">
        <v>2020</v>
      </c>
      <c r="D3730" t="s">
        <v>2141</v>
      </c>
      <c r="E3730" t="s">
        <v>2185</v>
      </c>
      <c r="F3730" t="s">
        <v>2182</v>
      </c>
      <c r="G3730" t="s">
        <v>5953</v>
      </c>
      <c r="I3730" t="s">
        <v>2141</v>
      </c>
      <c r="J3730" t="s">
        <v>6877</v>
      </c>
      <c r="K3730" s="2">
        <v>292.14</v>
      </c>
      <c r="L3730" s="2">
        <v>292.14</v>
      </c>
      <c r="M3730" t="b">
        <v>1</v>
      </c>
      <c r="N3730">
        <v>100</v>
      </c>
      <c r="O3730">
        <f t="shared" si="464"/>
        <v>1</v>
      </c>
      <c r="P3730">
        <f t="shared" si="465"/>
        <v>0</v>
      </c>
      <c r="Q3730">
        <f t="shared" si="466"/>
        <v>1</v>
      </c>
      <c r="R3730">
        <f t="shared" si="467"/>
        <v>0</v>
      </c>
      <c r="S3730">
        <f t="shared" si="468"/>
        <v>0</v>
      </c>
      <c r="T3730">
        <f t="shared" si="469"/>
        <v>1</v>
      </c>
      <c r="U3730" s="16">
        <v>44025.589305555557</v>
      </c>
      <c r="V3730">
        <f t="shared" si="470"/>
        <v>2020</v>
      </c>
      <c r="W3730" t="b">
        <v>0</v>
      </c>
      <c r="X3730">
        <f t="shared" si="471"/>
        <v>0</v>
      </c>
    </row>
    <row r="3731" spans="1:24" x14ac:dyDescent="0.25">
      <c r="A3731" t="s">
        <v>30</v>
      </c>
      <c r="B3731" s="4">
        <v>44043</v>
      </c>
      <c r="C3731">
        <v>2020</v>
      </c>
      <c r="D3731" t="s">
        <v>2141</v>
      </c>
      <c r="F3731" t="s">
        <v>2205</v>
      </c>
      <c r="G3731" t="s">
        <v>5954</v>
      </c>
      <c r="I3731" t="s">
        <v>2141</v>
      </c>
      <c r="J3731" t="s">
        <v>6877</v>
      </c>
      <c r="K3731" s="2">
        <v>8950</v>
      </c>
      <c r="L3731" s="2">
        <v>8950</v>
      </c>
      <c r="M3731" t="b">
        <v>1</v>
      </c>
      <c r="N3731">
        <v>100</v>
      </c>
      <c r="O3731">
        <f t="shared" si="464"/>
        <v>1</v>
      </c>
      <c r="P3731">
        <f t="shared" si="465"/>
        <v>0</v>
      </c>
      <c r="Q3731">
        <f t="shared" si="466"/>
        <v>1</v>
      </c>
      <c r="R3731">
        <f t="shared" si="467"/>
        <v>0</v>
      </c>
      <c r="S3731">
        <f t="shared" si="468"/>
        <v>0</v>
      </c>
      <c r="T3731">
        <f t="shared" si="469"/>
        <v>1</v>
      </c>
      <c r="U3731" s="16">
        <v>43956.658761574072</v>
      </c>
      <c r="V3731">
        <f t="shared" si="470"/>
        <v>2020</v>
      </c>
      <c r="W3731" t="b">
        <v>0</v>
      </c>
      <c r="X3731">
        <f t="shared" si="471"/>
        <v>0</v>
      </c>
    </row>
    <row r="3732" spans="1:24" x14ac:dyDescent="0.25">
      <c r="A3732" t="s">
        <v>957</v>
      </c>
      <c r="B3732" s="4">
        <v>44039</v>
      </c>
      <c r="C3732">
        <v>2020</v>
      </c>
      <c r="D3732" t="s">
        <v>2141</v>
      </c>
      <c r="E3732" t="s">
        <v>2185</v>
      </c>
      <c r="F3732" t="s">
        <v>2182</v>
      </c>
      <c r="G3732" t="s">
        <v>5955</v>
      </c>
      <c r="I3732" t="s">
        <v>2141</v>
      </c>
      <c r="J3732" t="s">
        <v>6877</v>
      </c>
      <c r="K3732" s="2">
        <v>320</v>
      </c>
      <c r="L3732" s="2">
        <v>320</v>
      </c>
      <c r="M3732" t="b">
        <v>1</v>
      </c>
      <c r="N3732">
        <v>100</v>
      </c>
      <c r="O3732">
        <f t="shared" si="464"/>
        <v>1</v>
      </c>
      <c r="P3732">
        <f t="shared" si="465"/>
        <v>0</v>
      </c>
      <c r="Q3732">
        <f t="shared" si="466"/>
        <v>1</v>
      </c>
      <c r="R3732">
        <f t="shared" si="467"/>
        <v>0</v>
      </c>
      <c r="S3732">
        <f t="shared" si="468"/>
        <v>0</v>
      </c>
      <c r="T3732">
        <f t="shared" si="469"/>
        <v>1</v>
      </c>
      <c r="U3732" s="16">
        <v>44025.610289351855</v>
      </c>
      <c r="V3732">
        <f t="shared" si="470"/>
        <v>2020</v>
      </c>
      <c r="W3732" t="b">
        <v>0</v>
      </c>
      <c r="X3732">
        <f t="shared" si="471"/>
        <v>0</v>
      </c>
    </row>
    <row r="3733" spans="1:24" x14ac:dyDescent="0.25">
      <c r="A3733" t="s">
        <v>1072</v>
      </c>
      <c r="B3733" s="4">
        <v>44032</v>
      </c>
      <c r="C3733">
        <v>2020</v>
      </c>
      <c r="D3733" t="s">
        <v>2141</v>
      </c>
      <c r="F3733" t="s">
        <v>2204</v>
      </c>
      <c r="G3733" t="s">
        <v>5956</v>
      </c>
      <c r="I3733" t="s">
        <v>2141</v>
      </c>
      <c r="J3733" t="s">
        <v>6877</v>
      </c>
      <c r="K3733" s="2">
        <v>364</v>
      </c>
      <c r="L3733" s="2">
        <v>364</v>
      </c>
      <c r="M3733" t="b">
        <v>1</v>
      </c>
      <c r="N3733">
        <v>100</v>
      </c>
      <c r="O3733">
        <f t="shared" si="464"/>
        <v>1</v>
      </c>
      <c r="P3733">
        <f t="shared" si="465"/>
        <v>0</v>
      </c>
      <c r="Q3733">
        <f t="shared" si="466"/>
        <v>1</v>
      </c>
      <c r="R3733">
        <f t="shared" si="467"/>
        <v>0</v>
      </c>
      <c r="S3733">
        <f t="shared" si="468"/>
        <v>0</v>
      </c>
      <c r="T3733">
        <f t="shared" si="469"/>
        <v>1</v>
      </c>
      <c r="U3733" s="16">
        <v>44025.685868055552</v>
      </c>
      <c r="V3733">
        <f t="shared" si="470"/>
        <v>2020</v>
      </c>
      <c r="W3733" t="b">
        <v>0</v>
      </c>
      <c r="X3733">
        <f t="shared" si="471"/>
        <v>0</v>
      </c>
    </row>
    <row r="3734" spans="1:24" x14ac:dyDescent="0.25">
      <c r="A3734" t="s">
        <v>2005</v>
      </c>
      <c r="B3734" s="4">
        <v>44084</v>
      </c>
      <c r="C3734">
        <v>2020</v>
      </c>
      <c r="D3734" t="s">
        <v>2141</v>
      </c>
      <c r="E3734" t="s">
        <v>2183</v>
      </c>
      <c r="F3734" t="s">
        <v>2207</v>
      </c>
      <c r="G3734" t="s">
        <v>5957</v>
      </c>
      <c r="I3734" t="s">
        <v>2141</v>
      </c>
      <c r="J3734" t="s">
        <v>6877</v>
      </c>
      <c r="K3734" s="2">
        <v>5000</v>
      </c>
      <c r="L3734" s="2">
        <v>5000</v>
      </c>
      <c r="M3734" t="b">
        <v>1</v>
      </c>
      <c r="N3734">
        <v>100</v>
      </c>
      <c r="O3734">
        <f t="shared" si="464"/>
        <v>1</v>
      </c>
      <c r="P3734">
        <f t="shared" si="465"/>
        <v>0</v>
      </c>
      <c r="Q3734">
        <f t="shared" si="466"/>
        <v>1</v>
      </c>
      <c r="R3734">
        <f t="shared" si="467"/>
        <v>0</v>
      </c>
      <c r="S3734">
        <f t="shared" si="468"/>
        <v>0</v>
      </c>
      <c r="T3734">
        <f t="shared" si="469"/>
        <v>1</v>
      </c>
      <c r="U3734" s="16">
        <v>43978.736875000002</v>
      </c>
      <c r="V3734">
        <f t="shared" si="470"/>
        <v>2020</v>
      </c>
      <c r="W3734" t="b">
        <v>0</v>
      </c>
      <c r="X3734">
        <f t="shared" si="471"/>
        <v>0</v>
      </c>
    </row>
    <row r="3735" spans="1:24" x14ac:dyDescent="0.25">
      <c r="A3735" t="s">
        <v>543</v>
      </c>
      <c r="B3735" s="4">
        <v>44083</v>
      </c>
      <c r="C3735">
        <v>2020</v>
      </c>
      <c r="D3735" t="s">
        <v>2141</v>
      </c>
      <c r="E3735" t="s">
        <v>2183</v>
      </c>
      <c r="F3735" t="s">
        <v>2204</v>
      </c>
      <c r="G3735" t="s">
        <v>5958</v>
      </c>
      <c r="I3735" t="s">
        <v>2141</v>
      </c>
      <c r="J3735" t="s">
        <v>6877</v>
      </c>
      <c r="K3735" s="2">
        <v>2983.33</v>
      </c>
      <c r="L3735" s="2">
        <v>2983.33</v>
      </c>
      <c r="M3735" t="b">
        <v>1</v>
      </c>
      <c r="N3735">
        <v>100</v>
      </c>
      <c r="O3735">
        <f t="shared" si="464"/>
        <v>1</v>
      </c>
      <c r="P3735">
        <f t="shared" si="465"/>
        <v>0</v>
      </c>
      <c r="Q3735">
        <f t="shared" si="466"/>
        <v>1</v>
      </c>
      <c r="R3735">
        <f t="shared" si="467"/>
        <v>0</v>
      </c>
      <c r="S3735">
        <f t="shared" si="468"/>
        <v>0</v>
      </c>
      <c r="T3735">
        <f t="shared" si="469"/>
        <v>1</v>
      </c>
      <c r="U3735" s="16">
        <v>44068.80363425926</v>
      </c>
      <c r="V3735">
        <f t="shared" si="470"/>
        <v>2020</v>
      </c>
      <c r="W3735" t="b">
        <v>0</v>
      </c>
      <c r="X3735">
        <f t="shared" si="471"/>
        <v>0</v>
      </c>
    </row>
    <row r="3736" spans="1:24" x14ac:dyDescent="0.25">
      <c r="A3736" t="s">
        <v>690</v>
      </c>
      <c r="B3736" s="4">
        <v>44090</v>
      </c>
      <c r="C3736">
        <v>2020</v>
      </c>
      <c r="D3736" t="s">
        <v>2144</v>
      </c>
      <c r="E3736" t="s">
        <v>2183</v>
      </c>
      <c r="F3736" t="s">
        <v>2207</v>
      </c>
      <c r="G3736" t="s">
        <v>5959</v>
      </c>
      <c r="I3736" t="s">
        <v>2144</v>
      </c>
      <c r="J3736" t="s">
        <v>6877</v>
      </c>
      <c r="K3736" s="2">
        <v>3500</v>
      </c>
      <c r="L3736" s="2">
        <v>3500</v>
      </c>
      <c r="M3736" t="b">
        <v>1</v>
      </c>
      <c r="N3736">
        <v>100</v>
      </c>
      <c r="O3736">
        <f t="shared" si="464"/>
        <v>1</v>
      </c>
      <c r="P3736">
        <f t="shared" si="465"/>
        <v>0</v>
      </c>
      <c r="Q3736">
        <f t="shared" si="466"/>
        <v>1</v>
      </c>
      <c r="R3736">
        <f t="shared" si="467"/>
        <v>0</v>
      </c>
      <c r="S3736">
        <f t="shared" si="468"/>
        <v>0</v>
      </c>
      <c r="T3736">
        <f t="shared" si="469"/>
        <v>1</v>
      </c>
      <c r="U3736" s="16">
        <v>44089.750092592592</v>
      </c>
      <c r="V3736">
        <f t="shared" si="470"/>
        <v>2020</v>
      </c>
      <c r="W3736" t="b">
        <v>0</v>
      </c>
      <c r="X3736">
        <f t="shared" si="471"/>
        <v>0</v>
      </c>
    </row>
    <row r="3737" spans="1:24" x14ac:dyDescent="0.25">
      <c r="A3737" t="s">
        <v>130</v>
      </c>
      <c r="B3737" s="4">
        <v>43661</v>
      </c>
      <c r="C3737">
        <v>2019</v>
      </c>
      <c r="D3737" t="s">
        <v>2141</v>
      </c>
      <c r="F3737" t="s">
        <v>2206</v>
      </c>
      <c r="G3737" t="s">
        <v>5960</v>
      </c>
      <c r="I3737" t="s">
        <v>2141</v>
      </c>
      <c r="J3737" t="s">
        <v>6877</v>
      </c>
      <c r="K3737" s="2">
        <v>8950</v>
      </c>
      <c r="L3737" s="2">
        <v>8950</v>
      </c>
      <c r="M3737" t="b">
        <v>1</v>
      </c>
      <c r="N3737">
        <v>100</v>
      </c>
      <c r="O3737">
        <f t="shared" si="464"/>
        <v>1</v>
      </c>
      <c r="P3737">
        <f t="shared" si="465"/>
        <v>0</v>
      </c>
      <c r="Q3737">
        <f t="shared" si="466"/>
        <v>1</v>
      </c>
      <c r="R3737">
        <f t="shared" si="467"/>
        <v>0</v>
      </c>
      <c r="S3737">
        <f t="shared" si="468"/>
        <v>0</v>
      </c>
      <c r="T3737">
        <f t="shared" si="469"/>
        <v>1</v>
      </c>
      <c r="U3737" s="16">
        <v>43640.760081018518</v>
      </c>
      <c r="V3737">
        <f t="shared" si="470"/>
        <v>2019</v>
      </c>
      <c r="W3737" t="b">
        <v>0</v>
      </c>
      <c r="X3737">
        <f t="shared" si="471"/>
        <v>0</v>
      </c>
    </row>
    <row r="3738" spans="1:24" x14ac:dyDescent="0.25">
      <c r="A3738" t="s">
        <v>110</v>
      </c>
      <c r="B3738" s="4">
        <v>43738</v>
      </c>
      <c r="C3738">
        <v>2019</v>
      </c>
      <c r="D3738" t="s">
        <v>2141</v>
      </c>
      <c r="F3738" t="s">
        <v>2208</v>
      </c>
      <c r="G3738" t="s">
        <v>5961</v>
      </c>
      <c r="I3738" t="s">
        <v>2141</v>
      </c>
      <c r="J3738" t="s">
        <v>6877</v>
      </c>
      <c r="K3738" s="2">
        <v>8950</v>
      </c>
      <c r="L3738" s="2">
        <v>8950</v>
      </c>
      <c r="M3738" t="b">
        <v>1</v>
      </c>
      <c r="N3738">
        <v>100</v>
      </c>
      <c r="O3738">
        <f t="shared" si="464"/>
        <v>1</v>
      </c>
      <c r="P3738">
        <f t="shared" si="465"/>
        <v>0</v>
      </c>
      <c r="Q3738">
        <f t="shared" si="466"/>
        <v>1</v>
      </c>
      <c r="R3738">
        <f t="shared" si="467"/>
        <v>0</v>
      </c>
      <c r="S3738">
        <f t="shared" si="468"/>
        <v>0</v>
      </c>
      <c r="T3738">
        <f t="shared" si="469"/>
        <v>1</v>
      </c>
      <c r="U3738" s="16">
        <v>43641.672673611109</v>
      </c>
      <c r="V3738">
        <f t="shared" si="470"/>
        <v>2019</v>
      </c>
      <c r="W3738" t="b">
        <v>0</v>
      </c>
      <c r="X3738">
        <f t="shared" si="471"/>
        <v>0</v>
      </c>
    </row>
    <row r="3739" spans="1:24" x14ac:dyDescent="0.25">
      <c r="A3739" t="s">
        <v>65</v>
      </c>
      <c r="B3739" s="4">
        <v>43679</v>
      </c>
      <c r="C3739">
        <v>2019</v>
      </c>
      <c r="D3739" t="s">
        <v>2141</v>
      </c>
      <c r="F3739" t="s">
        <v>2206</v>
      </c>
      <c r="G3739" t="s">
        <v>5962</v>
      </c>
      <c r="I3739" t="s">
        <v>2141</v>
      </c>
      <c r="J3739" t="s">
        <v>6877</v>
      </c>
      <c r="K3739" s="2">
        <v>8950</v>
      </c>
      <c r="L3739" s="2">
        <v>8950</v>
      </c>
      <c r="M3739" t="b">
        <v>1</v>
      </c>
      <c r="N3739">
        <v>100</v>
      </c>
      <c r="O3739">
        <f t="shared" si="464"/>
        <v>1</v>
      </c>
      <c r="P3739">
        <f t="shared" si="465"/>
        <v>0</v>
      </c>
      <c r="Q3739">
        <f t="shared" si="466"/>
        <v>1</v>
      </c>
      <c r="R3739">
        <f t="shared" si="467"/>
        <v>0</v>
      </c>
      <c r="S3739">
        <f t="shared" si="468"/>
        <v>0</v>
      </c>
      <c r="T3739">
        <f t="shared" si="469"/>
        <v>1</v>
      </c>
      <c r="U3739" s="16">
        <v>43642.611250000002</v>
      </c>
      <c r="V3739">
        <f t="shared" si="470"/>
        <v>2019</v>
      </c>
      <c r="W3739" t="b">
        <v>0</v>
      </c>
      <c r="X3739">
        <f t="shared" si="471"/>
        <v>0</v>
      </c>
    </row>
    <row r="3740" spans="1:24" x14ac:dyDescent="0.25">
      <c r="A3740" t="s">
        <v>292</v>
      </c>
      <c r="B3740" s="4">
        <v>43738</v>
      </c>
      <c r="C3740">
        <v>2019</v>
      </c>
      <c r="D3740" t="s">
        <v>2141</v>
      </c>
      <c r="E3740" t="s">
        <v>2183</v>
      </c>
      <c r="F3740" t="s">
        <v>2204</v>
      </c>
      <c r="G3740" t="s">
        <v>5963</v>
      </c>
      <c r="I3740" t="s">
        <v>2138</v>
      </c>
      <c r="J3740" t="s">
        <v>6877</v>
      </c>
      <c r="K3740" s="2">
        <v>8950</v>
      </c>
      <c r="L3740" s="2">
        <v>8950</v>
      </c>
      <c r="M3740" t="b">
        <v>1</v>
      </c>
      <c r="N3740">
        <v>100</v>
      </c>
      <c r="O3740">
        <f t="shared" si="464"/>
        <v>1</v>
      </c>
      <c r="P3740">
        <f t="shared" si="465"/>
        <v>0</v>
      </c>
      <c r="Q3740">
        <f t="shared" si="466"/>
        <v>1</v>
      </c>
      <c r="R3740">
        <f t="shared" si="467"/>
        <v>0</v>
      </c>
      <c r="S3740">
        <f t="shared" si="468"/>
        <v>0</v>
      </c>
      <c r="T3740">
        <f t="shared" si="469"/>
        <v>1</v>
      </c>
      <c r="U3740" s="16">
        <v>43560.621874999997</v>
      </c>
      <c r="V3740">
        <f t="shared" si="470"/>
        <v>2019</v>
      </c>
      <c r="W3740" t="b">
        <v>0</v>
      </c>
      <c r="X3740">
        <f t="shared" si="471"/>
        <v>0</v>
      </c>
    </row>
    <row r="3741" spans="1:24" x14ac:dyDescent="0.25">
      <c r="A3741" t="s">
        <v>1966</v>
      </c>
      <c r="B3741" s="4">
        <v>43693</v>
      </c>
      <c r="C3741">
        <v>2019</v>
      </c>
      <c r="D3741" t="s">
        <v>2153</v>
      </c>
      <c r="E3741" t="s">
        <v>2183</v>
      </c>
      <c r="F3741" t="s">
        <v>2203</v>
      </c>
      <c r="G3741" t="s">
        <v>5964</v>
      </c>
      <c r="I3741" t="s">
        <v>2153</v>
      </c>
      <c r="J3741" t="s">
        <v>6877</v>
      </c>
      <c r="K3741" s="2">
        <v>3425</v>
      </c>
      <c r="L3741" s="2">
        <v>3425</v>
      </c>
      <c r="M3741" t="b">
        <v>1</v>
      </c>
      <c r="N3741">
        <v>100</v>
      </c>
      <c r="O3741">
        <f t="shared" si="464"/>
        <v>1</v>
      </c>
      <c r="P3741">
        <f t="shared" si="465"/>
        <v>0</v>
      </c>
      <c r="Q3741">
        <f t="shared" si="466"/>
        <v>1</v>
      </c>
      <c r="R3741">
        <f t="shared" si="467"/>
        <v>0</v>
      </c>
      <c r="S3741">
        <f t="shared" si="468"/>
        <v>0</v>
      </c>
      <c r="T3741">
        <f t="shared" si="469"/>
        <v>1</v>
      </c>
      <c r="U3741" s="16">
        <v>43663.811840277776</v>
      </c>
      <c r="V3741">
        <f t="shared" si="470"/>
        <v>2019</v>
      </c>
      <c r="W3741" t="b">
        <v>0</v>
      </c>
      <c r="X3741">
        <f t="shared" si="471"/>
        <v>0</v>
      </c>
    </row>
    <row r="3742" spans="1:24" x14ac:dyDescent="0.25">
      <c r="A3742" t="s">
        <v>2005</v>
      </c>
      <c r="B3742" s="4">
        <v>44040</v>
      </c>
      <c r="C3742">
        <v>2020</v>
      </c>
      <c r="D3742" t="s">
        <v>2141</v>
      </c>
      <c r="E3742" t="s">
        <v>2185</v>
      </c>
      <c r="F3742" t="s">
        <v>2182</v>
      </c>
      <c r="G3742" t="s">
        <v>5965</v>
      </c>
      <c r="I3742" t="s">
        <v>2141</v>
      </c>
      <c r="J3742" t="s">
        <v>6877</v>
      </c>
      <c r="K3742" s="2">
        <v>426</v>
      </c>
      <c r="L3742" s="2">
        <v>426</v>
      </c>
      <c r="M3742" t="b">
        <v>1</v>
      </c>
      <c r="N3742">
        <v>100</v>
      </c>
      <c r="O3742">
        <f t="shared" si="464"/>
        <v>1</v>
      </c>
      <c r="P3742">
        <f t="shared" si="465"/>
        <v>0</v>
      </c>
      <c r="Q3742">
        <f t="shared" si="466"/>
        <v>1</v>
      </c>
      <c r="R3742">
        <f t="shared" si="467"/>
        <v>0</v>
      </c>
      <c r="S3742">
        <f t="shared" si="468"/>
        <v>0</v>
      </c>
      <c r="T3742">
        <f t="shared" si="469"/>
        <v>1</v>
      </c>
      <c r="U3742" s="16">
        <v>44026.782777777778</v>
      </c>
      <c r="V3742">
        <f t="shared" si="470"/>
        <v>2020</v>
      </c>
      <c r="W3742" t="b">
        <v>0</v>
      </c>
      <c r="X3742">
        <f t="shared" si="471"/>
        <v>0</v>
      </c>
    </row>
    <row r="3743" spans="1:24" x14ac:dyDescent="0.25">
      <c r="A3743" t="s">
        <v>581</v>
      </c>
      <c r="B3743" s="4">
        <v>42936</v>
      </c>
      <c r="C3743">
        <v>2017</v>
      </c>
      <c r="D3743" t="s">
        <v>2166</v>
      </c>
      <c r="E3743" t="s">
        <v>2182</v>
      </c>
      <c r="F3743" t="s">
        <v>2182</v>
      </c>
      <c r="G3743" t="s">
        <v>5966</v>
      </c>
      <c r="I3743" t="s">
        <v>2141</v>
      </c>
      <c r="J3743" t="s">
        <v>6877</v>
      </c>
      <c r="K3743" s="2">
        <v>0</v>
      </c>
      <c r="L3743" s="2">
        <v>0</v>
      </c>
      <c r="M3743" t="b">
        <v>1</v>
      </c>
      <c r="N3743">
        <v>100</v>
      </c>
      <c r="O3743">
        <f t="shared" si="464"/>
        <v>1</v>
      </c>
      <c r="P3743">
        <f t="shared" si="465"/>
        <v>0</v>
      </c>
      <c r="Q3743">
        <f t="shared" si="466"/>
        <v>1</v>
      </c>
      <c r="R3743">
        <f t="shared" si="467"/>
        <v>0</v>
      </c>
      <c r="S3743">
        <f t="shared" si="468"/>
        <v>0</v>
      </c>
      <c r="T3743">
        <f t="shared" si="469"/>
        <v>1</v>
      </c>
      <c r="U3743" s="16">
        <v>42936.567997685182</v>
      </c>
      <c r="V3743">
        <f t="shared" si="470"/>
        <v>2017</v>
      </c>
      <c r="W3743" t="b">
        <v>0</v>
      </c>
      <c r="X3743">
        <f t="shared" si="471"/>
        <v>0</v>
      </c>
    </row>
    <row r="3744" spans="1:24" x14ac:dyDescent="0.25">
      <c r="A3744" t="s">
        <v>1170</v>
      </c>
      <c r="B3744" s="4">
        <v>43320</v>
      </c>
      <c r="C3744">
        <v>2018</v>
      </c>
      <c r="D3744" t="s">
        <v>2161</v>
      </c>
      <c r="E3744" t="s">
        <v>2183</v>
      </c>
      <c r="F3744" t="s">
        <v>2201</v>
      </c>
      <c r="G3744" t="s">
        <v>5967</v>
      </c>
      <c r="I3744" t="s">
        <v>2153</v>
      </c>
      <c r="J3744" t="s">
        <v>6877</v>
      </c>
      <c r="K3744" s="2">
        <v>72600</v>
      </c>
      <c r="L3744" s="2">
        <v>72600</v>
      </c>
      <c r="M3744" t="b">
        <v>1</v>
      </c>
      <c r="N3744">
        <v>100</v>
      </c>
      <c r="O3744">
        <f t="shared" si="464"/>
        <v>1</v>
      </c>
      <c r="P3744">
        <f t="shared" si="465"/>
        <v>0</v>
      </c>
      <c r="Q3744">
        <f t="shared" si="466"/>
        <v>1</v>
      </c>
      <c r="R3744">
        <f t="shared" si="467"/>
        <v>0</v>
      </c>
      <c r="S3744">
        <f t="shared" si="468"/>
        <v>0</v>
      </c>
      <c r="T3744">
        <f t="shared" si="469"/>
        <v>1</v>
      </c>
      <c r="U3744" s="16">
        <v>43132.676712962966</v>
      </c>
      <c r="V3744">
        <f t="shared" si="470"/>
        <v>2018</v>
      </c>
      <c r="W3744" t="b">
        <v>0</v>
      </c>
      <c r="X3744">
        <f t="shared" si="471"/>
        <v>0</v>
      </c>
    </row>
    <row r="3745" spans="1:24" x14ac:dyDescent="0.25">
      <c r="A3745" t="s">
        <v>292</v>
      </c>
      <c r="B3745" s="4">
        <v>43321</v>
      </c>
      <c r="C3745">
        <v>2018</v>
      </c>
      <c r="D3745" t="s">
        <v>2129</v>
      </c>
      <c r="E3745" t="s">
        <v>2183</v>
      </c>
      <c r="F3745" t="s">
        <v>2207</v>
      </c>
      <c r="G3745" t="s">
        <v>5968</v>
      </c>
      <c r="I3745" t="s">
        <v>2144</v>
      </c>
      <c r="J3745" t="s">
        <v>6877</v>
      </c>
      <c r="K3745" s="2">
        <v>72600</v>
      </c>
      <c r="L3745" s="2">
        <v>72600</v>
      </c>
      <c r="M3745" t="b">
        <v>1</v>
      </c>
      <c r="N3745">
        <v>100</v>
      </c>
      <c r="O3745">
        <f t="shared" si="464"/>
        <v>1</v>
      </c>
      <c r="P3745">
        <f t="shared" si="465"/>
        <v>0</v>
      </c>
      <c r="Q3745">
        <f t="shared" si="466"/>
        <v>1</v>
      </c>
      <c r="R3745">
        <f t="shared" si="467"/>
        <v>0</v>
      </c>
      <c r="S3745">
        <f t="shared" si="468"/>
        <v>0</v>
      </c>
      <c r="T3745">
        <f t="shared" si="469"/>
        <v>1</v>
      </c>
      <c r="U3745" s="16">
        <v>43013.677939814814</v>
      </c>
      <c r="V3745">
        <f t="shared" si="470"/>
        <v>2017</v>
      </c>
      <c r="W3745" t="b">
        <v>0</v>
      </c>
      <c r="X3745">
        <f t="shared" si="471"/>
        <v>0</v>
      </c>
    </row>
    <row r="3746" spans="1:24" x14ac:dyDescent="0.25">
      <c r="A3746" t="s">
        <v>65</v>
      </c>
      <c r="B3746" s="4">
        <v>42984</v>
      </c>
      <c r="C3746">
        <v>2017</v>
      </c>
      <c r="D3746" t="s">
        <v>2136</v>
      </c>
      <c r="E3746" t="s">
        <v>2185</v>
      </c>
      <c r="F3746" t="s">
        <v>2182</v>
      </c>
      <c r="G3746" t="s">
        <v>5969</v>
      </c>
      <c r="I3746" t="s">
        <v>2144</v>
      </c>
      <c r="J3746" t="s">
        <v>6877</v>
      </c>
      <c r="K3746" s="2">
        <v>0</v>
      </c>
      <c r="L3746" s="2">
        <v>0</v>
      </c>
      <c r="M3746" t="b">
        <v>1</v>
      </c>
      <c r="N3746">
        <v>100</v>
      </c>
      <c r="O3746">
        <f t="shared" si="464"/>
        <v>1</v>
      </c>
      <c r="P3746">
        <f t="shared" si="465"/>
        <v>0</v>
      </c>
      <c r="Q3746">
        <f t="shared" si="466"/>
        <v>1</v>
      </c>
      <c r="R3746">
        <f t="shared" si="467"/>
        <v>0</v>
      </c>
      <c r="S3746">
        <f t="shared" si="468"/>
        <v>0</v>
      </c>
      <c r="T3746">
        <f t="shared" si="469"/>
        <v>1</v>
      </c>
      <c r="U3746" s="16">
        <v>42976.73201388889</v>
      </c>
      <c r="V3746">
        <f t="shared" si="470"/>
        <v>2017</v>
      </c>
      <c r="W3746" t="b">
        <v>0</v>
      </c>
      <c r="X3746">
        <f t="shared" si="471"/>
        <v>0</v>
      </c>
    </row>
    <row r="3747" spans="1:24" x14ac:dyDescent="0.25">
      <c r="A3747" t="s">
        <v>898</v>
      </c>
      <c r="B3747" s="4">
        <v>43348</v>
      </c>
      <c r="C3747">
        <v>2018</v>
      </c>
      <c r="D3747" t="s">
        <v>2129</v>
      </c>
      <c r="E3747" t="s">
        <v>2183</v>
      </c>
      <c r="F3747" t="s">
        <v>2204</v>
      </c>
      <c r="G3747" t="s">
        <v>5970</v>
      </c>
      <c r="I3747" t="s">
        <v>2129</v>
      </c>
      <c r="J3747" t="s">
        <v>6877</v>
      </c>
      <c r="K3747" s="2">
        <v>52336</v>
      </c>
      <c r="L3747" s="2">
        <v>52336</v>
      </c>
      <c r="M3747" t="b">
        <v>1</v>
      </c>
      <c r="N3747">
        <v>100</v>
      </c>
      <c r="O3747">
        <f t="shared" si="464"/>
        <v>1</v>
      </c>
      <c r="P3747">
        <f t="shared" si="465"/>
        <v>0</v>
      </c>
      <c r="Q3747">
        <f t="shared" si="466"/>
        <v>1</v>
      </c>
      <c r="R3747">
        <f t="shared" si="467"/>
        <v>0</v>
      </c>
      <c r="S3747">
        <f t="shared" si="468"/>
        <v>0</v>
      </c>
      <c r="T3747">
        <f t="shared" si="469"/>
        <v>1</v>
      </c>
      <c r="U3747" s="16">
        <v>43283.703599537039</v>
      </c>
      <c r="V3747">
        <f t="shared" si="470"/>
        <v>2018</v>
      </c>
      <c r="W3747" t="b">
        <v>0</v>
      </c>
      <c r="X3747">
        <f t="shared" si="471"/>
        <v>0</v>
      </c>
    </row>
    <row r="3748" spans="1:24" x14ac:dyDescent="0.25">
      <c r="A3748" t="s">
        <v>950</v>
      </c>
      <c r="B3748" s="4">
        <v>44089</v>
      </c>
      <c r="C3748">
        <v>2020</v>
      </c>
      <c r="D3748" t="s">
        <v>2144</v>
      </c>
      <c r="E3748" t="s">
        <v>2185</v>
      </c>
      <c r="F3748" t="s">
        <v>2213</v>
      </c>
      <c r="G3748" t="s">
        <v>5971</v>
      </c>
      <c r="I3748" t="s">
        <v>2144</v>
      </c>
      <c r="J3748" t="s">
        <v>6877</v>
      </c>
      <c r="K3748" s="2">
        <v>77565.5</v>
      </c>
      <c r="L3748" s="2">
        <v>77565.5</v>
      </c>
      <c r="M3748" t="b">
        <v>1</v>
      </c>
      <c r="N3748">
        <v>100</v>
      </c>
      <c r="O3748">
        <f t="shared" si="464"/>
        <v>1</v>
      </c>
      <c r="P3748">
        <f t="shared" si="465"/>
        <v>0</v>
      </c>
      <c r="Q3748">
        <f t="shared" si="466"/>
        <v>1</v>
      </c>
      <c r="R3748">
        <f t="shared" si="467"/>
        <v>0</v>
      </c>
      <c r="S3748">
        <f t="shared" si="468"/>
        <v>0</v>
      </c>
      <c r="T3748">
        <f t="shared" si="469"/>
        <v>1</v>
      </c>
      <c r="U3748" s="16">
        <v>43977.573969907404</v>
      </c>
      <c r="V3748">
        <f t="shared" si="470"/>
        <v>2020</v>
      </c>
      <c r="W3748" t="b">
        <v>0</v>
      </c>
      <c r="X3748">
        <f t="shared" si="471"/>
        <v>0</v>
      </c>
    </row>
    <row r="3749" spans="1:24" x14ac:dyDescent="0.25">
      <c r="A3749" t="s">
        <v>385</v>
      </c>
      <c r="B3749" s="4">
        <v>43769</v>
      </c>
      <c r="C3749">
        <v>2019</v>
      </c>
      <c r="D3749" t="s">
        <v>2152</v>
      </c>
      <c r="E3749" t="s">
        <v>2183</v>
      </c>
      <c r="F3749" t="s">
        <v>2206</v>
      </c>
      <c r="G3749" t="s">
        <v>5972</v>
      </c>
      <c r="I3749" t="s">
        <v>2152</v>
      </c>
      <c r="J3749" t="s">
        <v>6877</v>
      </c>
      <c r="K3749" s="2">
        <v>24000</v>
      </c>
      <c r="L3749" s="2">
        <v>24000</v>
      </c>
      <c r="M3749" t="b">
        <v>1</v>
      </c>
      <c r="N3749">
        <v>100</v>
      </c>
      <c r="O3749">
        <f t="shared" si="464"/>
        <v>1</v>
      </c>
      <c r="P3749">
        <f t="shared" si="465"/>
        <v>0</v>
      </c>
      <c r="Q3749">
        <f t="shared" si="466"/>
        <v>1</v>
      </c>
      <c r="R3749">
        <f t="shared" si="467"/>
        <v>0</v>
      </c>
      <c r="S3749">
        <f t="shared" si="468"/>
        <v>0</v>
      </c>
      <c r="T3749">
        <f t="shared" si="469"/>
        <v>1</v>
      </c>
      <c r="U3749" s="16">
        <v>43755.016770833332</v>
      </c>
      <c r="V3749">
        <f t="shared" si="470"/>
        <v>2019</v>
      </c>
      <c r="W3749" t="b">
        <v>0</v>
      </c>
      <c r="X3749">
        <f t="shared" si="471"/>
        <v>0</v>
      </c>
    </row>
    <row r="3750" spans="1:24" x14ac:dyDescent="0.25">
      <c r="A3750" t="s">
        <v>543</v>
      </c>
      <c r="B3750" s="4">
        <v>44167</v>
      </c>
      <c r="C3750">
        <v>2020</v>
      </c>
      <c r="D3750" t="s">
        <v>2141</v>
      </c>
      <c r="E3750" t="s">
        <v>2183</v>
      </c>
      <c r="F3750" t="s">
        <v>2182</v>
      </c>
      <c r="G3750" t="s">
        <v>5973</v>
      </c>
      <c r="I3750" t="s">
        <v>2141</v>
      </c>
      <c r="J3750" t="s">
        <v>6877</v>
      </c>
      <c r="K3750" s="2">
        <v>16000</v>
      </c>
      <c r="L3750" s="2">
        <v>16000</v>
      </c>
      <c r="M3750" t="b">
        <v>1</v>
      </c>
      <c r="N3750">
        <v>100</v>
      </c>
      <c r="O3750">
        <f t="shared" si="464"/>
        <v>1</v>
      </c>
      <c r="P3750">
        <f t="shared" si="465"/>
        <v>0</v>
      </c>
      <c r="Q3750">
        <f t="shared" si="466"/>
        <v>1</v>
      </c>
      <c r="R3750">
        <f t="shared" si="467"/>
        <v>0</v>
      </c>
      <c r="S3750">
        <f t="shared" si="468"/>
        <v>0</v>
      </c>
      <c r="T3750">
        <f t="shared" si="469"/>
        <v>1</v>
      </c>
      <c r="U3750" s="16">
        <v>44167.646296296298</v>
      </c>
      <c r="V3750">
        <f t="shared" si="470"/>
        <v>2020</v>
      </c>
      <c r="W3750" t="b">
        <v>0</v>
      </c>
      <c r="X3750">
        <f t="shared" si="471"/>
        <v>0</v>
      </c>
    </row>
    <row r="3751" spans="1:24" x14ac:dyDescent="0.25">
      <c r="A3751" t="s">
        <v>629</v>
      </c>
      <c r="B3751" s="4">
        <v>44168</v>
      </c>
      <c r="C3751">
        <v>2020</v>
      </c>
      <c r="D3751" t="s">
        <v>2141</v>
      </c>
      <c r="E3751" t="s">
        <v>2183</v>
      </c>
      <c r="F3751" t="s">
        <v>2201</v>
      </c>
      <c r="G3751" t="s">
        <v>5974</v>
      </c>
      <c r="I3751" t="s">
        <v>2141</v>
      </c>
      <c r="J3751" t="s">
        <v>6877</v>
      </c>
      <c r="K3751" s="2">
        <v>16000</v>
      </c>
      <c r="L3751" s="2">
        <v>16000</v>
      </c>
      <c r="M3751" t="b">
        <v>1</v>
      </c>
      <c r="N3751">
        <v>100</v>
      </c>
      <c r="O3751">
        <f t="shared" si="464"/>
        <v>1</v>
      </c>
      <c r="P3751">
        <f t="shared" si="465"/>
        <v>0</v>
      </c>
      <c r="Q3751">
        <f t="shared" si="466"/>
        <v>1</v>
      </c>
      <c r="R3751">
        <f t="shared" si="467"/>
        <v>0</v>
      </c>
      <c r="S3751">
        <f t="shared" si="468"/>
        <v>0</v>
      </c>
      <c r="T3751">
        <f t="shared" si="469"/>
        <v>1</v>
      </c>
      <c r="U3751" s="16">
        <v>44168.54614583333</v>
      </c>
      <c r="V3751">
        <f t="shared" si="470"/>
        <v>2020</v>
      </c>
      <c r="W3751" t="b">
        <v>0</v>
      </c>
      <c r="X3751">
        <f t="shared" si="471"/>
        <v>0</v>
      </c>
    </row>
    <row r="3752" spans="1:24" x14ac:dyDescent="0.25">
      <c r="A3752" t="s">
        <v>627</v>
      </c>
      <c r="B3752" s="4">
        <v>44116</v>
      </c>
      <c r="C3752">
        <v>2020</v>
      </c>
      <c r="D3752" t="s">
        <v>2141</v>
      </c>
      <c r="F3752" t="s">
        <v>2211</v>
      </c>
      <c r="G3752" t="s">
        <v>5975</v>
      </c>
      <c r="I3752" t="s">
        <v>2141</v>
      </c>
      <c r="J3752" t="s">
        <v>6877</v>
      </c>
      <c r="K3752" s="2">
        <v>24000</v>
      </c>
      <c r="L3752" s="2">
        <v>24000</v>
      </c>
      <c r="M3752" t="b">
        <v>1</v>
      </c>
      <c r="N3752">
        <v>100</v>
      </c>
      <c r="O3752">
        <f t="shared" si="464"/>
        <v>1</v>
      </c>
      <c r="P3752">
        <f t="shared" si="465"/>
        <v>0</v>
      </c>
      <c r="Q3752">
        <f t="shared" si="466"/>
        <v>1</v>
      </c>
      <c r="R3752">
        <f t="shared" si="467"/>
        <v>0</v>
      </c>
      <c r="S3752">
        <f t="shared" si="468"/>
        <v>0</v>
      </c>
      <c r="T3752">
        <f t="shared" si="469"/>
        <v>1</v>
      </c>
      <c r="U3752" s="16">
        <v>44106.769583333335</v>
      </c>
      <c r="V3752">
        <f t="shared" si="470"/>
        <v>2020</v>
      </c>
      <c r="W3752" t="b">
        <v>0</v>
      </c>
      <c r="X3752">
        <f t="shared" si="471"/>
        <v>0</v>
      </c>
    </row>
    <row r="3753" spans="1:24" x14ac:dyDescent="0.25">
      <c r="A3753" t="s">
        <v>907</v>
      </c>
      <c r="B3753" s="4">
        <v>44116</v>
      </c>
      <c r="C3753">
        <v>2020</v>
      </c>
      <c r="D3753" t="s">
        <v>2141</v>
      </c>
      <c r="E3753" t="s">
        <v>2183</v>
      </c>
      <c r="F3753" t="s">
        <v>2201</v>
      </c>
      <c r="G3753" t="s">
        <v>5976</v>
      </c>
      <c r="I3753" t="s">
        <v>2141</v>
      </c>
      <c r="J3753" t="s">
        <v>6877</v>
      </c>
      <c r="K3753" s="2">
        <v>8000</v>
      </c>
      <c r="L3753" s="2">
        <v>8000</v>
      </c>
      <c r="M3753" t="b">
        <v>1</v>
      </c>
      <c r="N3753">
        <v>100</v>
      </c>
      <c r="O3753">
        <f t="shared" si="464"/>
        <v>1</v>
      </c>
      <c r="P3753">
        <f t="shared" si="465"/>
        <v>0</v>
      </c>
      <c r="Q3753">
        <f t="shared" si="466"/>
        <v>1</v>
      </c>
      <c r="R3753">
        <f t="shared" si="467"/>
        <v>0</v>
      </c>
      <c r="S3753">
        <f t="shared" si="468"/>
        <v>0</v>
      </c>
      <c r="T3753">
        <f t="shared" si="469"/>
        <v>1</v>
      </c>
      <c r="U3753" s="16">
        <v>44110.895439814813</v>
      </c>
      <c r="V3753">
        <f t="shared" si="470"/>
        <v>2020</v>
      </c>
      <c r="W3753" t="b">
        <v>0</v>
      </c>
      <c r="X3753">
        <f t="shared" si="471"/>
        <v>0</v>
      </c>
    </row>
    <row r="3754" spans="1:24" x14ac:dyDescent="0.25">
      <c r="A3754" t="s">
        <v>86</v>
      </c>
      <c r="B3754" s="4">
        <v>44128</v>
      </c>
      <c r="C3754">
        <v>2020</v>
      </c>
      <c r="D3754" t="s">
        <v>2141</v>
      </c>
      <c r="E3754" t="s">
        <v>2183</v>
      </c>
      <c r="F3754" t="s">
        <v>2182</v>
      </c>
      <c r="G3754" t="s">
        <v>5977</v>
      </c>
      <c r="I3754" t="s">
        <v>2141</v>
      </c>
      <c r="J3754" t="s">
        <v>6877</v>
      </c>
      <c r="K3754" s="2">
        <v>22800</v>
      </c>
      <c r="L3754" s="2">
        <v>22800</v>
      </c>
      <c r="M3754" t="b">
        <v>1</v>
      </c>
      <c r="N3754">
        <v>100</v>
      </c>
      <c r="O3754">
        <f t="shared" si="464"/>
        <v>1</v>
      </c>
      <c r="P3754">
        <f t="shared" si="465"/>
        <v>0</v>
      </c>
      <c r="Q3754">
        <f t="shared" si="466"/>
        <v>1</v>
      </c>
      <c r="R3754">
        <f t="shared" si="467"/>
        <v>0</v>
      </c>
      <c r="S3754">
        <f t="shared" si="468"/>
        <v>0</v>
      </c>
      <c r="T3754">
        <f t="shared" si="469"/>
        <v>1</v>
      </c>
      <c r="U3754" s="16">
        <v>44116.569525462961</v>
      </c>
      <c r="V3754">
        <f t="shared" si="470"/>
        <v>2020</v>
      </c>
      <c r="W3754" t="b">
        <v>0</v>
      </c>
      <c r="X3754">
        <f t="shared" si="471"/>
        <v>0</v>
      </c>
    </row>
    <row r="3755" spans="1:24" x14ac:dyDescent="0.25">
      <c r="A3755" t="s">
        <v>629</v>
      </c>
      <c r="B3755" s="4">
        <v>44138</v>
      </c>
      <c r="C3755">
        <v>2020</v>
      </c>
      <c r="D3755" t="s">
        <v>2141</v>
      </c>
      <c r="E3755" t="s">
        <v>2183</v>
      </c>
      <c r="F3755" t="s">
        <v>2206</v>
      </c>
      <c r="G3755" t="s">
        <v>5978</v>
      </c>
      <c r="I3755" t="s">
        <v>2141</v>
      </c>
      <c r="J3755" t="s">
        <v>6877</v>
      </c>
      <c r="K3755" s="2">
        <v>8000</v>
      </c>
      <c r="L3755" s="2">
        <v>8000</v>
      </c>
      <c r="M3755" t="b">
        <v>1</v>
      </c>
      <c r="N3755">
        <v>100</v>
      </c>
      <c r="O3755">
        <f t="shared" si="464"/>
        <v>1</v>
      </c>
      <c r="P3755">
        <f t="shared" si="465"/>
        <v>0</v>
      </c>
      <c r="Q3755">
        <f t="shared" si="466"/>
        <v>1</v>
      </c>
      <c r="R3755">
        <f t="shared" si="467"/>
        <v>0</v>
      </c>
      <c r="S3755">
        <f t="shared" si="468"/>
        <v>0</v>
      </c>
      <c r="T3755">
        <f t="shared" si="469"/>
        <v>1</v>
      </c>
      <c r="U3755" s="16">
        <v>44138.795231481483</v>
      </c>
      <c r="V3755">
        <f t="shared" si="470"/>
        <v>2020</v>
      </c>
      <c r="W3755" t="b">
        <v>0</v>
      </c>
      <c r="X3755">
        <f t="shared" si="471"/>
        <v>0</v>
      </c>
    </row>
    <row r="3756" spans="1:24" x14ac:dyDescent="0.25">
      <c r="A3756" t="s">
        <v>907</v>
      </c>
      <c r="B3756" s="4">
        <v>44140</v>
      </c>
      <c r="C3756">
        <v>2020</v>
      </c>
      <c r="D3756" t="s">
        <v>2141</v>
      </c>
      <c r="E3756" t="s">
        <v>2183</v>
      </c>
      <c r="F3756" t="s">
        <v>2201</v>
      </c>
      <c r="G3756" t="s">
        <v>5979</v>
      </c>
      <c r="I3756" t="s">
        <v>2141</v>
      </c>
      <c r="J3756" t="s">
        <v>6877</v>
      </c>
      <c r="K3756" s="2">
        <v>8000</v>
      </c>
      <c r="L3756" s="2">
        <v>8000</v>
      </c>
      <c r="M3756" t="b">
        <v>1</v>
      </c>
      <c r="N3756">
        <v>100</v>
      </c>
      <c r="O3756">
        <f t="shared" si="464"/>
        <v>1</v>
      </c>
      <c r="P3756">
        <f t="shared" si="465"/>
        <v>0</v>
      </c>
      <c r="Q3756">
        <f t="shared" si="466"/>
        <v>1</v>
      </c>
      <c r="R3756">
        <f t="shared" si="467"/>
        <v>0</v>
      </c>
      <c r="S3756">
        <f t="shared" si="468"/>
        <v>0</v>
      </c>
      <c r="T3756">
        <f t="shared" si="469"/>
        <v>1</v>
      </c>
      <c r="U3756" s="16">
        <v>44139.591932870368</v>
      </c>
      <c r="V3756">
        <f t="shared" si="470"/>
        <v>2020</v>
      </c>
      <c r="W3756" t="b">
        <v>0</v>
      </c>
      <c r="X3756">
        <f t="shared" si="471"/>
        <v>0</v>
      </c>
    </row>
    <row r="3757" spans="1:24" x14ac:dyDescent="0.25">
      <c r="A3757" t="s">
        <v>1961</v>
      </c>
      <c r="B3757" s="4">
        <v>44140</v>
      </c>
      <c r="C3757">
        <v>2020</v>
      </c>
      <c r="D3757" t="s">
        <v>2141</v>
      </c>
      <c r="E3757" t="s">
        <v>2183</v>
      </c>
      <c r="F3757" t="s">
        <v>2182</v>
      </c>
      <c r="G3757" t="s">
        <v>5980</v>
      </c>
      <c r="I3757" t="s">
        <v>2141</v>
      </c>
      <c r="J3757" t="s">
        <v>6877</v>
      </c>
      <c r="K3757" s="2">
        <v>16000</v>
      </c>
      <c r="L3757" s="2">
        <v>16000</v>
      </c>
      <c r="M3757" t="b">
        <v>1</v>
      </c>
      <c r="N3757">
        <v>100</v>
      </c>
      <c r="O3757">
        <f t="shared" si="464"/>
        <v>1</v>
      </c>
      <c r="P3757">
        <f t="shared" si="465"/>
        <v>0</v>
      </c>
      <c r="Q3757">
        <f t="shared" si="466"/>
        <v>1</v>
      </c>
      <c r="R3757">
        <f t="shared" si="467"/>
        <v>0</v>
      </c>
      <c r="S3757">
        <f t="shared" si="468"/>
        <v>0</v>
      </c>
      <c r="T3757">
        <f t="shared" si="469"/>
        <v>1</v>
      </c>
      <c r="U3757" s="16">
        <v>44139.606736111113</v>
      </c>
      <c r="V3757">
        <f t="shared" si="470"/>
        <v>2020</v>
      </c>
      <c r="W3757" t="b">
        <v>0</v>
      </c>
      <c r="X3757">
        <f t="shared" si="471"/>
        <v>0</v>
      </c>
    </row>
    <row r="3758" spans="1:24" x14ac:dyDescent="0.25">
      <c r="A3758" t="s">
        <v>69</v>
      </c>
      <c r="B3758" s="4">
        <v>44149</v>
      </c>
      <c r="C3758">
        <v>2020</v>
      </c>
      <c r="D3758" t="s">
        <v>2141</v>
      </c>
      <c r="E3758" t="s">
        <v>2183</v>
      </c>
      <c r="F3758" t="s">
        <v>2206</v>
      </c>
      <c r="G3758" t="s">
        <v>5981</v>
      </c>
      <c r="I3758" t="s">
        <v>2141</v>
      </c>
      <c r="J3758" t="s">
        <v>6877</v>
      </c>
      <c r="K3758" s="2">
        <v>8000</v>
      </c>
      <c r="L3758" s="2">
        <v>8000</v>
      </c>
      <c r="M3758" t="b">
        <v>1</v>
      </c>
      <c r="N3758">
        <v>100</v>
      </c>
      <c r="O3758">
        <f t="shared" si="464"/>
        <v>1</v>
      </c>
      <c r="P3758">
        <f t="shared" si="465"/>
        <v>0</v>
      </c>
      <c r="Q3758">
        <f t="shared" si="466"/>
        <v>1</v>
      </c>
      <c r="R3758">
        <f t="shared" si="467"/>
        <v>0</v>
      </c>
      <c r="S3758">
        <f t="shared" si="468"/>
        <v>0</v>
      </c>
      <c r="T3758">
        <f t="shared" si="469"/>
        <v>1</v>
      </c>
      <c r="U3758" s="16">
        <v>44148.876192129632</v>
      </c>
      <c r="V3758">
        <f t="shared" si="470"/>
        <v>2020</v>
      </c>
      <c r="W3758" t="b">
        <v>0</v>
      </c>
      <c r="X3758">
        <f t="shared" si="471"/>
        <v>0</v>
      </c>
    </row>
    <row r="3759" spans="1:24" x14ac:dyDescent="0.25">
      <c r="A3759" t="s">
        <v>107</v>
      </c>
      <c r="B3759" s="4">
        <v>44165</v>
      </c>
      <c r="C3759">
        <v>2020</v>
      </c>
      <c r="D3759" t="s">
        <v>2141</v>
      </c>
      <c r="E3759" t="s">
        <v>2183</v>
      </c>
      <c r="F3759" t="s">
        <v>2201</v>
      </c>
      <c r="G3759" t="s">
        <v>5982</v>
      </c>
      <c r="I3759" t="s">
        <v>2141</v>
      </c>
      <c r="J3759" t="s">
        <v>6877</v>
      </c>
      <c r="K3759" s="2">
        <v>4000</v>
      </c>
      <c r="L3759" s="2">
        <v>4000</v>
      </c>
      <c r="M3759" t="b">
        <v>1</v>
      </c>
      <c r="N3759">
        <v>100</v>
      </c>
      <c r="O3759">
        <f t="shared" si="464"/>
        <v>1</v>
      </c>
      <c r="P3759">
        <f t="shared" si="465"/>
        <v>0</v>
      </c>
      <c r="Q3759">
        <f t="shared" si="466"/>
        <v>1</v>
      </c>
      <c r="R3759">
        <f t="shared" si="467"/>
        <v>0</v>
      </c>
      <c r="S3759">
        <f t="shared" si="468"/>
        <v>0</v>
      </c>
      <c r="T3759">
        <f t="shared" si="469"/>
        <v>1</v>
      </c>
      <c r="U3759" s="16">
        <v>44165.708726851852</v>
      </c>
      <c r="V3759">
        <f t="shared" si="470"/>
        <v>2020</v>
      </c>
      <c r="W3759" t="b">
        <v>0</v>
      </c>
      <c r="X3759">
        <f t="shared" si="471"/>
        <v>0</v>
      </c>
    </row>
    <row r="3760" spans="1:24" x14ac:dyDescent="0.25">
      <c r="A3760" t="s">
        <v>107</v>
      </c>
      <c r="B3760" s="4">
        <v>44116</v>
      </c>
      <c r="C3760">
        <v>2020</v>
      </c>
      <c r="D3760" t="s">
        <v>2141</v>
      </c>
      <c r="E3760" t="s">
        <v>2183</v>
      </c>
      <c r="F3760" t="s">
        <v>2201</v>
      </c>
      <c r="G3760" t="s">
        <v>5983</v>
      </c>
      <c r="I3760" t="s">
        <v>2141</v>
      </c>
      <c r="J3760" t="s">
        <v>6877</v>
      </c>
      <c r="K3760" s="2">
        <v>19200</v>
      </c>
      <c r="L3760" s="2">
        <v>19200</v>
      </c>
      <c r="M3760" t="b">
        <v>1</v>
      </c>
      <c r="N3760">
        <v>100</v>
      </c>
      <c r="O3760">
        <f t="shared" si="464"/>
        <v>1</v>
      </c>
      <c r="P3760">
        <f t="shared" si="465"/>
        <v>0</v>
      </c>
      <c r="Q3760">
        <f t="shared" si="466"/>
        <v>1</v>
      </c>
      <c r="R3760">
        <f t="shared" si="467"/>
        <v>0</v>
      </c>
      <c r="S3760">
        <f t="shared" si="468"/>
        <v>0</v>
      </c>
      <c r="T3760">
        <f t="shared" si="469"/>
        <v>1</v>
      </c>
      <c r="U3760" s="16">
        <v>44103.775960648149</v>
      </c>
      <c r="V3760">
        <f t="shared" si="470"/>
        <v>2020</v>
      </c>
      <c r="W3760" t="b">
        <v>0</v>
      </c>
      <c r="X3760">
        <f t="shared" si="471"/>
        <v>0</v>
      </c>
    </row>
    <row r="3761" spans="1:24" x14ac:dyDescent="0.25">
      <c r="A3761" t="s">
        <v>1966</v>
      </c>
      <c r="B3761" s="4">
        <v>44187</v>
      </c>
      <c r="C3761">
        <v>2020</v>
      </c>
      <c r="D3761" t="s">
        <v>2141</v>
      </c>
      <c r="E3761" t="s">
        <v>2183</v>
      </c>
      <c r="F3761" t="s">
        <v>2182</v>
      </c>
      <c r="G3761" t="s">
        <v>5984</v>
      </c>
      <c r="I3761" t="s">
        <v>2141</v>
      </c>
      <c r="J3761" t="s">
        <v>6877</v>
      </c>
      <c r="K3761" s="2">
        <v>19200</v>
      </c>
      <c r="L3761" s="2">
        <v>19200</v>
      </c>
      <c r="M3761" t="b">
        <v>1</v>
      </c>
      <c r="N3761">
        <v>100</v>
      </c>
      <c r="O3761">
        <f t="shared" si="464"/>
        <v>1</v>
      </c>
      <c r="P3761">
        <f t="shared" si="465"/>
        <v>0</v>
      </c>
      <c r="Q3761">
        <f t="shared" si="466"/>
        <v>1</v>
      </c>
      <c r="R3761">
        <f t="shared" si="467"/>
        <v>0</v>
      </c>
      <c r="S3761">
        <f t="shared" si="468"/>
        <v>0</v>
      </c>
      <c r="T3761">
        <f t="shared" si="469"/>
        <v>1</v>
      </c>
      <c r="U3761" s="16">
        <v>44145.742002314815</v>
      </c>
      <c r="V3761">
        <f t="shared" si="470"/>
        <v>2020</v>
      </c>
      <c r="W3761" t="b">
        <v>0</v>
      </c>
      <c r="X3761">
        <f t="shared" si="471"/>
        <v>0</v>
      </c>
    </row>
    <row r="3762" spans="1:24" x14ac:dyDescent="0.25">
      <c r="A3762" t="s">
        <v>907</v>
      </c>
      <c r="B3762" s="4">
        <v>44182</v>
      </c>
      <c r="C3762">
        <v>2020</v>
      </c>
      <c r="D3762" t="s">
        <v>2141</v>
      </c>
      <c r="E3762" t="s">
        <v>2183</v>
      </c>
      <c r="F3762" t="s">
        <v>2201</v>
      </c>
      <c r="G3762" t="s">
        <v>5985</v>
      </c>
      <c r="I3762" t="s">
        <v>2141</v>
      </c>
      <c r="J3762" t="s">
        <v>6877</v>
      </c>
      <c r="K3762" s="2">
        <v>19200</v>
      </c>
      <c r="L3762" s="2">
        <v>19200</v>
      </c>
      <c r="M3762" t="b">
        <v>1</v>
      </c>
      <c r="N3762">
        <v>100</v>
      </c>
      <c r="O3762">
        <f t="shared" si="464"/>
        <v>1</v>
      </c>
      <c r="P3762">
        <f t="shared" si="465"/>
        <v>0</v>
      </c>
      <c r="Q3762">
        <f t="shared" si="466"/>
        <v>1</v>
      </c>
      <c r="R3762">
        <f t="shared" si="467"/>
        <v>0</v>
      </c>
      <c r="S3762">
        <f t="shared" si="468"/>
        <v>0</v>
      </c>
      <c r="T3762">
        <f t="shared" si="469"/>
        <v>1</v>
      </c>
      <c r="U3762" s="16">
        <v>44181.958703703705</v>
      </c>
      <c r="V3762">
        <f t="shared" si="470"/>
        <v>2020</v>
      </c>
      <c r="W3762" t="b">
        <v>0</v>
      </c>
      <c r="X3762">
        <f t="shared" si="471"/>
        <v>0</v>
      </c>
    </row>
    <row r="3763" spans="1:24" x14ac:dyDescent="0.25">
      <c r="A3763" t="s">
        <v>1155</v>
      </c>
      <c r="B3763" s="4">
        <v>43818</v>
      </c>
      <c r="C3763">
        <v>2019</v>
      </c>
      <c r="D3763" t="s">
        <v>2144</v>
      </c>
      <c r="E3763" t="s">
        <v>2183</v>
      </c>
      <c r="F3763" t="s">
        <v>2207</v>
      </c>
      <c r="G3763" t="s">
        <v>5986</v>
      </c>
      <c r="I3763" t="s">
        <v>2144</v>
      </c>
      <c r="J3763" t="s">
        <v>6877</v>
      </c>
      <c r="K3763" s="2">
        <v>117745</v>
      </c>
      <c r="L3763" s="2">
        <v>117745</v>
      </c>
      <c r="M3763" t="b">
        <v>1</v>
      </c>
      <c r="N3763">
        <v>100</v>
      </c>
      <c r="O3763">
        <f t="shared" si="464"/>
        <v>1</v>
      </c>
      <c r="P3763">
        <f t="shared" si="465"/>
        <v>0</v>
      </c>
      <c r="Q3763">
        <f t="shared" si="466"/>
        <v>1</v>
      </c>
      <c r="R3763">
        <f t="shared" si="467"/>
        <v>0</v>
      </c>
      <c r="S3763">
        <f t="shared" si="468"/>
        <v>0</v>
      </c>
      <c r="T3763">
        <f t="shared" si="469"/>
        <v>1</v>
      </c>
      <c r="U3763" s="16">
        <v>43784.658252314817</v>
      </c>
      <c r="V3763">
        <f t="shared" si="470"/>
        <v>2019</v>
      </c>
      <c r="W3763" t="b">
        <v>0</v>
      </c>
      <c r="X3763">
        <f t="shared" si="471"/>
        <v>0</v>
      </c>
    </row>
    <row r="3764" spans="1:24" x14ac:dyDescent="0.25">
      <c r="A3764" t="s">
        <v>107</v>
      </c>
      <c r="B3764" s="4">
        <v>43796</v>
      </c>
      <c r="C3764">
        <v>2019</v>
      </c>
      <c r="D3764" t="s">
        <v>2152</v>
      </c>
      <c r="F3764" t="s">
        <v>2201</v>
      </c>
      <c r="G3764" t="s">
        <v>5987</v>
      </c>
      <c r="I3764" t="s">
        <v>2144</v>
      </c>
      <c r="J3764" t="s">
        <v>6877</v>
      </c>
      <c r="K3764" s="2">
        <v>104550</v>
      </c>
      <c r="L3764" s="2">
        <v>104550</v>
      </c>
      <c r="M3764" t="b">
        <v>1</v>
      </c>
      <c r="N3764">
        <v>100</v>
      </c>
      <c r="O3764">
        <f t="shared" si="464"/>
        <v>1</v>
      </c>
      <c r="P3764">
        <f t="shared" si="465"/>
        <v>0</v>
      </c>
      <c r="Q3764">
        <f t="shared" si="466"/>
        <v>1</v>
      </c>
      <c r="R3764">
        <f t="shared" si="467"/>
        <v>0</v>
      </c>
      <c r="S3764">
        <f t="shared" si="468"/>
        <v>0</v>
      </c>
      <c r="T3764">
        <f t="shared" si="469"/>
        <v>1</v>
      </c>
      <c r="U3764" s="16">
        <v>43734.69394675926</v>
      </c>
      <c r="V3764">
        <f t="shared" si="470"/>
        <v>2019</v>
      </c>
      <c r="W3764" t="b">
        <v>0</v>
      </c>
      <c r="X3764">
        <f t="shared" si="471"/>
        <v>0</v>
      </c>
    </row>
    <row r="3765" spans="1:24" x14ac:dyDescent="0.25">
      <c r="A3765" t="s">
        <v>907</v>
      </c>
      <c r="B3765" s="4">
        <v>43812</v>
      </c>
      <c r="C3765">
        <v>2019</v>
      </c>
      <c r="D3765" t="s">
        <v>2141</v>
      </c>
      <c r="F3765" t="s">
        <v>2201</v>
      </c>
      <c r="G3765" t="s">
        <v>5988</v>
      </c>
      <c r="I3765" t="s">
        <v>2148</v>
      </c>
      <c r="J3765" t="s">
        <v>6877</v>
      </c>
      <c r="K3765" s="2">
        <v>104550</v>
      </c>
      <c r="L3765" s="2">
        <v>104550</v>
      </c>
      <c r="M3765" t="b">
        <v>1</v>
      </c>
      <c r="N3765">
        <v>100</v>
      </c>
      <c r="O3765">
        <f t="shared" si="464"/>
        <v>1</v>
      </c>
      <c r="P3765">
        <f t="shared" si="465"/>
        <v>0</v>
      </c>
      <c r="Q3765">
        <f t="shared" si="466"/>
        <v>1</v>
      </c>
      <c r="R3765">
        <f t="shared" si="467"/>
        <v>0</v>
      </c>
      <c r="S3765">
        <f t="shared" si="468"/>
        <v>0</v>
      </c>
      <c r="T3765">
        <f t="shared" si="469"/>
        <v>1</v>
      </c>
      <c r="U3765" s="16">
        <v>43740.548252314817</v>
      </c>
      <c r="V3765">
        <f t="shared" si="470"/>
        <v>2019</v>
      </c>
      <c r="W3765" t="b">
        <v>0</v>
      </c>
      <c r="X3765">
        <f t="shared" si="471"/>
        <v>0</v>
      </c>
    </row>
    <row r="3766" spans="1:24" x14ac:dyDescent="0.25">
      <c r="A3766" t="s">
        <v>50</v>
      </c>
      <c r="B3766" s="4">
        <v>43013</v>
      </c>
      <c r="C3766">
        <v>2017</v>
      </c>
      <c r="D3766" t="s">
        <v>2136</v>
      </c>
      <c r="E3766" t="s">
        <v>2183</v>
      </c>
      <c r="F3766" t="s">
        <v>2201</v>
      </c>
      <c r="G3766" t="s">
        <v>5989</v>
      </c>
      <c r="I3766" t="s">
        <v>2141</v>
      </c>
      <c r="J3766" t="s">
        <v>6877</v>
      </c>
      <c r="K3766" s="2">
        <v>3750</v>
      </c>
      <c r="L3766" s="2">
        <v>3750</v>
      </c>
      <c r="M3766" t="b">
        <v>1</v>
      </c>
      <c r="N3766">
        <v>100</v>
      </c>
      <c r="O3766">
        <f t="shared" si="464"/>
        <v>1</v>
      </c>
      <c r="P3766">
        <f t="shared" si="465"/>
        <v>0</v>
      </c>
      <c r="Q3766">
        <f t="shared" si="466"/>
        <v>1</v>
      </c>
      <c r="R3766">
        <f t="shared" si="467"/>
        <v>0</v>
      </c>
      <c r="S3766">
        <f t="shared" si="468"/>
        <v>0</v>
      </c>
      <c r="T3766">
        <f t="shared" si="469"/>
        <v>1</v>
      </c>
      <c r="U3766" s="16">
        <v>43011.813090277778</v>
      </c>
      <c r="V3766">
        <f t="shared" si="470"/>
        <v>2017</v>
      </c>
      <c r="W3766" t="b">
        <v>0</v>
      </c>
      <c r="X3766">
        <f t="shared" si="471"/>
        <v>0</v>
      </c>
    </row>
    <row r="3767" spans="1:24" x14ac:dyDescent="0.25">
      <c r="A3767" t="s">
        <v>61</v>
      </c>
      <c r="B3767" s="4">
        <v>43100</v>
      </c>
      <c r="C3767">
        <v>2017</v>
      </c>
      <c r="D3767" t="s">
        <v>2136</v>
      </c>
      <c r="E3767" t="s">
        <v>2185</v>
      </c>
      <c r="F3767" t="s">
        <v>2204</v>
      </c>
      <c r="G3767" t="s">
        <v>5990</v>
      </c>
      <c r="I3767" t="s">
        <v>2138</v>
      </c>
      <c r="J3767" t="s">
        <v>6877</v>
      </c>
      <c r="K3767" s="2">
        <v>2300</v>
      </c>
      <c r="L3767" s="2">
        <v>2300</v>
      </c>
      <c r="M3767" t="b">
        <v>1</v>
      </c>
      <c r="N3767">
        <v>100</v>
      </c>
      <c r="O3767">
        <f t="shared" si="464"/>
        <v>1</v>
      </c>
      <c r="P3767">
        <f t="shared" si="465"/>
        <v>0</v>
      </c>
      <c r="Q3767">
        <f t="shared" si="466"/>
        <v>1</v>
      </c>
      <c r="R3767">
        <f t="shared" si="467"/>
        <v>0</v>
      </c>
      <c r="S3767">
        <f t="shared" si="468"/>
        <v>0</v>
      </c>
      <c r="T3767">
        <f t="shared" si="469"/>
        <v>1</v>
      </c>
      <c r="U3767" s="16">
        <v>43021.778368055559</v>
      </c>
      <c r="V3767">
        <f t="shared" si="470"/>
        <v>2017</v>
      </c>
      <c r="W3767" t="b">
        <v>0</v>
      </c>
      <c r="X3767">
        <f t="shared" si="471"/>
        <v>0</v>
      </c>
    </row>
    <row r="3768" spans="1:24" x14ac:dyDescent="0.25">
      <c r="A3768" t="s">
        <v>273</v>
      </c>
      <c r="B3768" s="4">
        <v>43028</v>
      </c>
      <c r="C3768">
        <v>2017</v>
      </c>
      <c r="D3768" t="s">
        <v>2136</v>
      </c>
      <c r="E3768" t="s">
        <v>2183</v>
      </c>
      <c r="F3768" t="s">
        <v>2204</v>
      </c>
      <c r="G3768" t="s">
        <v>5991</v>
      </c>
      <c r="I3768" t="s">
        <v>2141</v>
      </c>
      <c r="J3768" t="s">
        <v>6877</v>
      </c>
      <c r="K3768" s="2">
        <v>2750</v>
      </c>
      <c r="L3768" s="2">
        <v>2750</v>
      </c>
      <c r="M3768" t="b">
        <v>1</v>
      </c>
      <c r="N3768">
        <v>100</v>
      </c>
      <c r="O3768">
        <f t="shared" si="464"/>
        <v>1</v>
      </c>
      <c r="P3768">
        <f t="shared" si="465"/>
        <v>0</v>
      </c>
      <c r="Q3768">
        <f t="shared" si="466"/>
        <v>1</v>
      </c>
      <c r="R3768">
        <f t="shared" si="467"/>
        <v>0</v>
      </c>
      <c r="S3768">
        <f t="shared" si="468"/>
        <v>0</v>
      </c>
      <c r="T3768">
        <f t="shared" si="469"/>
        <v>1</v>
      </c>
      <c r="U3768" s="16">
        <v>43024.624421296299</v>
      </c>
      <c r="V3768">
        <f t="shared" si="470"/>
        <v>2017</v>
      </c>
      <c r="W3768" t="b">
        <v>0</v>
      </c>
      <c r="X3768">
        <f t="shared" si="471"/>
        <v>0</v>
      </c>
    </row>
    <row r="3769" spans="1:24" x14ac:dyDescent="0.25">
      <c r="A3769" t="s">
        <v>189</v>
      </c>
      <c r="B3769" s="4">
        <v>43039</v>
      </c>
      <c r="C3769">
        <v>2017</v>
      </c>
      <c r="D3769" t="s">
        <v>2136</v>
      </c>
      <c r="E3769" t="s">
        <v>2183</v>
      </c>
      <c r="F3769" t="s">
        <v>2208</v>
      </c>
      <c r="G3769" t="s">
        <v>5992</v>
      </c>
      <c r="I3769" t="s">
        <v>2141</v>
      </c>
      <c r="J3769" t="s">
        <v>6877</v>
      </c>
      <c r="K3769" s="2">
        <v>26125</v>
      </c>
      <c r="L3769" s="2">
        <v>26125</v>
      </c>
      <c r="M3769" t="b">
        <v>1</v>
      </c>
      <c r="N3769">
        <v>100</v>
      </c>
      <c r="O3769">
        <f t="shared" si="464"/>
        <v>1</v>
      </c>
      <c r="P3769">
        <f t="shared" si="465"/>
        <v>0</v>
      </c>
      <c r="Q3769">
        <f t="shared" si="466"/>
        <v>1</v>
      </c>
      <c r="R3769">
        <f t="shared" si="467"/>
        <v>0</v>
      </c>
      <c r="S3769">
        <f t="shared" si="468"/>
        <v>0</v>
      </c>
      <c r="T3769">
        <f t="shared" si="469"/>
        <v>1</v>
      </c>
      <c r="U3769" s="16">
        <v>43032.55678240741</v>
      </c>
      <c r="V3769">
        <f t="shared" si="470"/>
        <v>2017</v>
      </c>
      <c r="W3769" t="b">
        <v>0</v>
      </c>
      <c r="X3769">
        <f t="shared" si="471"/>
        <v>0</v>
      </c>
    </row>
    <row r="3770" spans="1:24" x14ac:dyDescent="0.25">
      <c r="A3770" t="s">
        <v>52</v>
      </c>
      <c r="B3770" s="4">
        <v>43025</v>
      </c>
      <c r="C3770">
        <v>2017</v>
      </c>
      <c r="D3770" t="s">
        <v>2136</v>
      </c>
      <c r="E3770" t="s">
        <v>2183</v>
      </c>
      <c r="F3770" t="s">
        <v>2206</v>
      </c>
      <c r="G3770" t="s">
        <v>5993</v>
      </c>
      <c r="I3770" t="s">
        <v>2141</v>
      </c>
      <c r="J3770" t="s">
        <v>6877</v>
      </c>
      <c r="K3770" s="2">
        <v>3850</v>
      </c>
      <c r="L3770" s="2">
        <v>3850</v>
      </c>
      <c r="M3770" t="b">
        <v>1</v>
      </c>
      <c r="N3770">
        <v>100</v>
      </c>
      <c r="O3770">
        <f t="shared" si="464"/>
        <v>1</v>
      </c>
      <c r="P3770">
        <f t="shared" si="465"/>
        <v>0</v>
      </c>
      <c r="Q3770">
        <f t="shared" si="466"/>
        <v>1</v>
      </c>
      <c r="R3770">
        <f t="shared" si="467"/>
        <v>0</v>
      </c>
      <c r="S3770">
        <f t="shared" si="468"/>
        <v>0</v>
      </c>
      <c r="T3770">
        <f t="shared" si="469"/>
        <v>1</v>
      </c>
      <c r="U3770" s="16">
        <v>43046.821435185186</v>
      </c>
      <c r="V3770">
        <f t="shared" si="470"/>
        <v>2017</v>
      </c>
      <c r="W3770" t="b">
        <v>0</v>
      </c>
      <c r="X3770">
        <f t="shared" si="471"/>
        <v>0</v>
      </c>
    </row>
    <row r="3771" spans="1:24" x14ac:dyDescent="0.25">
      <c r="A3771" t="s">
        <v>542</v>
      </c>
      <c r="B3771" s="4">
        <v>43069</v>
      </c>
      <c r="C3771">
        <v>2017</v>
      </c>
      <c r="D3771" t="s">
        <v>2136</v>
      </c>
      <c r="E3771" t="s">
        <v>2183</v>
      </c>
      <c r="F3771" t="s">
        <v>2201</v>
      </c>
      <c r="G3771" t="s">
        <v>5994</v>
      </c>
      <c r="I3771" t="s">
        <v>2141</v>
      </c>
      <c r="J3771" t="s">
        <v>6877</v>
      </c>
      <c r="K3771" s="2">
        <v>2750</v>
      </c>
      <c r="L3771" s="2">
        <v>2750</v>
      </c>
      <c r="M3771" t="b">
        <v>1</v>
      </c>
      <c r="N3771">
        <v>100</v>
      </c>
      <c r="O3771">
        <f t="shared" si="464"/>
        <v>1</v>
      </c>
      <c r="P3771">
        <f t="shared" si="465"/>
        <v>0</v>
      </c>
      <c r="Q3771">
        <f t="shared" si="466"/>
        <v>1</v>
      </c>
      <c r="R3771">
        <f t="shared" si="467"/>
        <v>0</v>
      </c>
      <c r="S3771">
        <f t="shared" si="468"/>
        <v>0</v>
      </c>
      <c r="T3771">
        <f t="shared" si="469"/>
        <v>1</v>
      </c>
      <c r="U3771" s="16">
        <v>43055.731817129628</v>
      </c>
      <c r="V3771">
        <f t="shared" si="470"/>
        <v>2017</v>
      </c>
      <c r="W3771" t="b">
        <v>0</v>
      </c>
      <c r="X3771">
        <f t="shared" si="471"/>
        <v>0</v>
      </c>
    </row>
    <row r="3772" spans="1:24" x14ac:dyDescent="0.25">
      <c r="A3772" t="s">
        <v>64</v>
      </c>
      <c r="B3772" s="4">
        <v>43082</v>
      </c>
      <c r="C3772">
        <v>2017</v>
      </c>
      <c r="D3772" t="s">
        <v>2136</v>
      </c>
      <c r="E3772" t="s">
        <v>2183</v>
      </c>
      <c r="F3772" t="s">
        <v>2182</v>
      </c>
      <c r="G3772" t="s">
        <v>5995</v>
      </c>
      <c r="I3772" t="s">
        <v>2141</v>
      </c>
      <c r="J3772" t="s">
        <v>6877</v>
      </c>
      <c r="K3772" s="2">
        <v>13000</v>
      </c>
      <c r="L3772" s="2">
        <v>13000</v>
      </c>
      <c r="M3772" t="b">
        <v>1</v>
      </c>
      <c r="N3772">
        <v>100</v>
      </c>
      <c r="O3772">
        <f t="shared" si="464"/>
        <v>1</v>
      </c>
      <c r="P3772">
        <f t="shared" si="465"/>
        <v>0</v>
      </c>
      <c r="Q3772">
        <f t="shared" si="466"/>
        <v>1</v>
      </c>
      <c r="R3772">
        <f t="shared" si="467"/>
        <v>0</v>
      </c>
      <c r="S3772">
        <f t="shared" si="468"/>
        <v>0</v>
      </c>
      <c r="T3772">
        <f t="shared" si="469"/>
        <v>1</v>
      </c>
      <c r="U3772" s="16">
        <v>43076.727847222224</v>
      </c>
      <c r="V3772">
        <f t="shared" si="470"/>
        <v>2017</v>
      </c>
      <c r="W3772" t="b">
        <v>0</v>
      </c>
      <c r="X3772">
        <f t="shared" si="471"/>
        <v>0</v>
      </c>
    </row>
    <row r="3773" spans="1:24" x14ac:dyDescent="0.25">
      <c r="A3773" t="s">
        <v>52</v>
      </c>
      <c r="B3773" s="4">
        <v>43081</v>
      </c>
      <c r="C3773">
        <v>2017</v>
      </c>
      <c r="D3773" t="s">
        <v>2136</v>
      </c>
      <c r="E3773" t="s">
        <v>2183</v>
      </c>
      <c r="F3773" t="s">
        <v>2182</v>
      </c>
      <c r="G3773" t="s">
        <v>5996</v>
      </c>
      <c r="I3773" t="s">
        <v>2141</v>
      </c>
      <c r="J3773" t="s">
        <v>6877</v>
      </c>
      <c r="K3773" s="2">
        <v>3975</v>
      </c>
      <c r="L3773" s="2">
        <v>3975</v>
      </c>
      <c r="M3773" t="b">
        <v>1</v>
      </c>
      <c r="N3773">
        <v>100</v>
      </c>
      <c r="O3773">
        <f t="shared" si="464"/>
        <v>1</v>
      </c>
      <c r="P3773">
        <f t="shared" si="465"/>
        <v>0</v>
      </c>
      <c r="Q3773">
        <f t="shared" si="466"/>
        <v>1</v>
      </c>
      <c r="R3773">
        <f t="shared" si="467"/>
        <v>0</v>
      </c>
      <c r="S3773">
        <f t="shared" si="468"/>
        <v>0</v>
      </c>
      <c r="T3773">
        <f t="shared" si="469"/>
        <v>1</v>
      </c>
      <c r="U3773" s="16">
        <v>43077.634988425925</v>
      </c>
      <c r="V3773">
        <f t="shared" si="470"/>
        <v>2017</v>
      </c>
      <c r="W3773" t="b">
        <v>0</v>
      </c>
      <c r="X3773">
        <f t="shared" si="471"/>
        <v>0</v>
      </c>
    </row>
    <row r="3774" spans="1:24" x14ac:dyDescent="0.25">
      <c r="A3774" t="s">
        <v>69</v>
      </c>
      <c r="B3774" s="4">
        <v>43077</v>
      </c>
      <c r="C3774">
        <v>2017</v>
      </c>
      <c r="D3774" t="s">
        <v>2136</v>
      </c>
      <c r="E3774" t="s">
        <v>2183</v>
      </c>
      <c r="F3774" t="s">
        <v>2182</v>
      </c>
      <c r="G3774" t="s">
        <v>5997</v>
      </c>
      <c r="I3774" t="s">
        <v>2141</v>
      </c>
      <c r="J3774" t="s">
        <v>6877</v>
      </c>
      <c r="K3774" s="2">
        <v>5550</v>
      </c>
      <c r="L3774" s="2">
        <v>5550</v>
      </c>
      <c r="M3774" t="b">
        <v>1</v>
      </c>
      <c r="N3774">
        <v>100</v>
      </c>
      <c r="O3774">
        <f t="shared" si="464"/>
        <v>1</v>
      </c>
      <c r="P3774">
        <f t="shared" si="465"/>
        <v>0</v>
      </c>
      <c r="Q3774">
        <f t="shared" si="466"/>
        <v>1</v>
      </c>
      <c r="R3774">
        <f t="shared" si="467"/>
        <v>0</v>
      </c>
      <c r="S3774">
        <f t="shared" si="468"/>
        <v>0</v>
      </c>
      <c r="T3774">
        <f t="shared" si="469"/>
        <v>1</v>
      </c>
      <c r="U3774" s="16">
        <v>43077.777997685182</v>
      </c>
      <c r="V3774">
        <f t="shared" si="470"/>
        <v>2017</v>
      </c>
      <c r="W3774" t="b">
        <v>0</v>
      </c>
      <c r="X3774">
        <f t="shared" si="471"/>
        <v>0</v>
      </c>
    </row>
    <row r="3775" spans="1:24" x14ac:dyDescent="0.25">
      <c r="A3775" t="s">
        <v>435</v>
      </c>
      <c r="B3775" s="4">
        <v>43088</v>
      </c>
      <c r="C3775">
        <v>2017</v>
      </c>
      <c r="D3775" t="s">
        <v>2136</v>
      </c>
      <c r="E3775" t="s">
        <v>2183</v>
      </c>
      <c r="F3775" t="s">
        <v>2182</v>
      </c>
      <c r="G3775" t="s">
        <v>5998</v>
      </c>
      <c r="I3775" t="s">
        <v>2141</v>
      </c>
      <c r="J3775" t="s">
        <v>6877</v>
      </c>
      <c r="K3775" s="2">
        <v>5550</v>
      </c>
      <c r="L3775" s="2">
        <v>5550</v>
      </c>
      <c r="M3775" t="b">
        <v>1</v>
      </c>
      <c r="N3775">
        <v>100</v>
      </c>
      <c r="O3775">
        <f t="shared" si="464"/>
        <v>1</v>
      </c>
      <c r="P3775">
        <f t="shared" si="465"/>
        <v>0</v>
      </c>
      <c r="Q3775">
        <f t="shared" si="466"/>
        <v>1</v>
      </c>
      <c r="R3775">
        <f t="shared" si="467"/>
        <v>0</v>
      </c>
      <c r="S3775">
        <f t="shared" si="468"/>
        <v>0</v>
      </c>
      <c r="T3775">
        <f t="shared" si="469"/>
        <v>1</v>
      </c>
      <c r="U3775" s="16">
        <v>43082.778252314813</v>
      </c>
      <c r="V3775">
        <f t="shared" si="470"/>
        <v>2017</v>
      </c>
      <c r="W3775" t="b">
        <v>0</v>
      </c>
      <c r="X3775">
        <f t="shared" si="471"/>
        <v>0</v>
      </c>
    </row>
    <row r="3776" spans="1:24" x14ac:dyDescent="0.25">
      <c r="A3776" t="s">
        <v>143</v>
      </c>
      <c r="B3776" s="4">
        <v>43465</v>
      </c>
      <c r="C3776">
        <v>2018</v>
      </c>
      <c r="D3776" t="s">
        <v>2136</v>
      </c>
      <c r="E3776" t="s">
        <v>2183</v>
      </c>
      <c r="F3776" t="s">
        <v>2206</v>
      </c>
      <c r="G3776" t="s">
        <v>5999</v>
      </c>
      <c r="I3776" t="s">
        <v>2163</v>
      </c>
      <c r="J3776" t="s">
        <v>6877</v>
      </c>
      <c r="K3776" s="2">
        <v>4600</v>
      </c>
      <c r="L3776" s="2">
        <v>4600</v>
      </c>
      <c r="M3776" t="b">
        <v>1</v>
      </c>
      <c r="N3776">
        <v>100</v>
      </c>
      <c r="O3776">
        <f t="shared" si="464"/>
        <v>1</v>
      </c>
      <c r="P3776">
        <f t="shared" si="465"/>
        <v>0</v>
      </c>
      <c r="Q3776">
        <f t="shared" si="466"/>
        <v>1</v>
      </c>
      <c r="R3776">
        <f t="shared" si="467"/>
        <v>0</v>
      </c>
      <c r="S3776">
        <f t="shared" si="468"/>
        <v>0</v>
      </c>
      <c r="T3776">
        <f t="shared" si="469"/>
        <v>1</v>
      </c>
      <c r="U3776" s="16">
        <v>43314.816006944442</v>
      </c>
      <c r="V3776">
        <f t="shared" si="470"/>
        <v>2018</v>
      </c>
      <c r="W3776" t="b">
        <v>0</v>
      </c>
      <c r="X3776">
        <f t="shared" si="471"/>
        <v>0</v>
      </c>
    </row>
    <row r="3777" spans="1:24" x14ac:dyDescent="0.25">
      <c r="A3777" t="s">
        <v>555</v>
      </c>
      <c r="B3777" s="4">
        <v>43384</v>
      </c>
      <c r="C3777">
        <v>2018</v>
      </c>
      <c r="D3777" t="s">
        <v>2153</v>
      </c>
      <c r="E3777" t="s">
        <v>2183</v>
      </c>
      <c r="F3777" t="s">
        <v>2182</v>
      </c>
      <c r="G3777" t="s">
        <v>6000</v>
      </c>
      <c r="I3777" t="s">
        <v>2153</v>
      </c>
      <c r="J3777" t="s">
        <v>6877</v>
      </c>
      <c r="K3777" s="2">
        <v>2760</v>
      </c>
      <c r="L3777" s="2">
        <v>2760</v>
      </c>
      <c r="M3777" t="b">
        <v>1</v>
      </c>
      <c r="N3777">
        <v>100</v>
      </c>
      <c r="O3777">
        <f t="shared" si="464"/>
        <v>1</v>
      </c>
      <c r="P3777">
        <f t="shared" si="465"/>
        <v>0</v>
      </c>
      <c r="Q3777">
        <f t="shared" si="466"/>
        <v>1</v>
      </c>
      <c r="R3777">
        <f t="shared" si="467"/>
        <v>0</v>
      </c>
      <c r="S3777">
        <f t="shared" si="468"/>
        <v>0</v>
      </c>
      <c r="T3777">
        <f t="shared" si="469"/>
        <v>1</v>
      </c>
      <c r="U3777" s="16">
        <v>43377.567962962959</v>
      </c>
      <c r="V3777">
        <f t="shared" si="470"/>
        <v>2018</v>
      </c>
      <c r="W3777" t="b">
        <v>0</v>
      </c>
      <c r="X3777">
        <f t="shared" si="471"/>
        <v>0</v>
      </c>
    </row>
    <row r="3778" spans="1:24" x14ac:dyDescent="0.25">
      <c r="A3778" t="s">
        <v>366</v>
      </c>
      <c r="B3778" s="4">
        <v>43453</v>
      </c>
      <c r="C3778">
        <v>2018</v>
      </c>
      <c r="D3778" t="s">
        <v>2141</v>
      </c>
      <c r="E3778" t="s">
        <v>2183</v>
      </c>
      <c r="F3778" t="s">
        <v>2206</v>
      </c>
      <c r="G3778" t="s">
        <v>6001</v>
      </c>
      <c r="I3778" t="s">
        <v>2153</v>
      </c>
      <c r="J3778" t="s">
        <v>6877</v>
      </c>
      <c r="K3778" s="2">
        <v>22365</v>
      </c>
      <c r="L3778" s="2">
        <v>22365</v>
      </c>
      <c r="M3778" t="b">
        <v>1</v>
      </c>
      <c r="N3778">
        <v>100</v>
      </c>
      <c r="O3778">
        <f t="shared" si="464"/>
        <v>1</v>
      </c>
      <c r="P3778">
        <f t="shared" si="465"/>
        <v>0</v>
      </c>
      <c r="Q3778">
        <f t="shared" si="466"/>
        <v>1</v>
      </c>
      <c r="R3778">
        <f t="shared" si="467"/>
        <v>0</v>
      </c>
      <c r="S3778">
        <f t="shared" si="468"/>
        <v>0</v>
      </c>
      <c r="T3778">
        <f t="shared" si="469"/>
        <v>1</v>
      </c>
      <c r="U3778" s="16">
        <v>43377.749918981484</v>
      </c>
      <c r="V3778">
        <f t="shared" si="470"/>
        <v>2018</v>
      </c>
      <c r="W3778" t="b">
        <v>0</v>
      </c>
      <c r="X3778">
        <f t="shared" si="471"/>
        <v>0</v>
      </c>
    </row>
    <row r="3779" spans="1:24" x14ac:dyDescent="0.25">
      <c r="A3779" t="s">
        <v>103</v>
      </c>
      <c r="B3779" s="4">
        <v>43465</v>
      </c>
      <c r="C3779">
        <v>2018</v>
      </c>
      <c r="D3779" t="s">
        <v>2141</v>
      </c>
      <c r="F3779" t="s">
        <v>2204</v>
      </c>
      <c r="G3779" t="s">
        <v>6002</v>
      </c>
      <c r="I3779" t="s">
        <v>2141</v>
      </c>
      <c r="J3779" t="s">
        <v>6877</v>
      </c>
      <c r="K3779" s="2">
        <v>3148</v>
      </c>
      <c r="L3779" s="2">
        <v>3148</v>
      </c>
      <c r="M3779" t="b">
        <v>1</v>
      </c>
      <c r="N3779">
        <v>100</v>
      </c>
      <c r="O3779">
        <f t="shared" ref="O3779:O3842" si="472">IF($M3779=TRUE,1,0)</f>
        <v>1</v>
      </c>
      <c r="P3779">
        <f t="shared" ref="P3779:P3842" si="473">IF($M3779=FALSE,1,0)</f>
        <v>0</v>
      </c>
      <c r="Q3779">
        <f t="shared" ref="Q3779:Q3842" si="474">IF($J3779="Closed Won",1,0)</f>
        <v>1</v>
      </c>
      <c r="R3779">
        <f t="shared" ref="R3779:R3842" si="475">IF($J3779="Closed Lost",1,0)</f>
        <v>0</v>
      </c>
      <c r="S3779">
        <f t="shared" ref="S3779:S3842" si="476">IF(OR($J3779="Closed Won",$J3779="Closed Lost",),0,1)</f>
        <v>0</v>
      </c>
      <c r="T3779">
        <f t="shared" ref="T3779:T3842" si="477">IF(OR($J3779="Closed Won",$J3779="Closed Lost",),1,0)</f>
        <v>1</v>
      </c>
      <c r="U3779" s="16">
        <v>43384.821631944447</v>
      </c>
      <c r="V3779">
        <f t="shared" ref="V3779:V3842" si="478">YEAR($U3779)</f>
        <v>2018</v>
      </c>
      <c r="W3779" t="b">
        <v>0</v>
      </c>
      <c r="X3779">
        <f t="shared" ref="X3779:X3842" si="479">SUM(IF($W3779=TRUE,$K3779,0))</f>
        <v>0</v>
      </c>
    </row>
    <row r="3780" spans="1:24" x14ac:dyDescent="0.25">
      <c r="A3780" t="s">
        <v>1172</v>
      </c>
      <c r="B3780" s="4">
        <v>43465</v>
      </c>
      <c r="C3780">
        <v>2018</v>
      </c>
      <c r="D3780" t="s">
        <v>2141</v>
      </c>
      <c r="F3780" t="s">
        <v>2206</v>
      </c>
      <c r="G3780" t="s">
        <v>6003</v>
      </c>
      <c r="I3780" t="s">
        <v>2138</v>
      </c>
      <c r="J3780" t="s">
        <v>6877</v>
      </c>
      <c r="K3780" s="2">
        <v>8050</v>
      </c>
      <c r="L3780" s="2">
        <v>8050</v>
      </c>
      <c r="M3780" t="b">
        <v>1</v>
      </c>
      <c r="N3780">
        <v>100</v>
      </c>
      <c r="O3780">
        <f t="shared" si="472"/>
        <v>1</v>
      </c>
      <c r="P3780">
        <f t="shared" si="473"/>
        <v>0</v>
      </c>
      <c r="Q3780">
        <f t="shared" si="474"/>
        <v>1</v>
      </c>
      <c r="R3780">
        <f t="shared" si="475"/>
        <v>0</v>
      </c>
      <c r="S3780">
        <f t="shared" si="476"/>
        <v>0</v>
      </c>
      <c r="T3780">
        <f t="shared" si="477"/>
        <v>1</v>
      </c>
      <c r="U3780" s="16">
        <v>43395.647407407407</v>
      </c>
      <c r="V3780">
        <f t="shared" si="478"/>
        <v>2018</v>
      </c>
      <c r="W3780" t="b">
        <v>0</v>
      </c>
      <c r="X3780">
        <f t="shared" si="479"/>
        <v>0</v>
      </c>
    </row>
    <row r="3781" spans="1:24" x14ac:dyDescent="0.25">
      <c r="A3781" t="s">
        <v>48</v>
      </c>
      <c r="B3781" s="4">
        <v>43465</v>
      </c>
      <c r="C3781">
        <v>2018</v>
      </c>
      <c r="D3781" t="s">
        <v>2141</v>
      </c>
      <c r="F3781" t="s">
        <v>2211</v>
      </c>
      <c r="G3781" t="s">
        <v>6004</v>
      </c>
      <c r="I3781" t="s">
        <v>2163</v>
      </c>
      <c r="J3781" t="s">
        <v>6877</v>
      </c>
      <c r="K3781" s="2">
        <v>3150</v>
      </c>
      <c r="L3781" s="2">
        <v>3150</v>
      </c>
      <c r="M3781" t="b">
        <v>1</v>
      </c>
      <c r="N3781">
        <v>100</v>
      </c>
      <c r="O3781">
        <f t="shared" si="472"/>
        <v>1</v>
      </c>
      <c r="P3781">
        <f t="shared" si="473"/>
        <v>0</v>
      </c>
      <c r="Q3781">
        <f t="shared" si="474"/>
        <v>1</v>
      </c>
      <c r="R3781">
        <f t="shared" si="475"/>
        <v>0</v>
      </c>
      <c r="S3781">
        <f t="shared" si="476"/>
        <v>0</v>
      </c>
      <c r="T3781">
        <f t="shared" si="477"/>
        <v>1</v>
      </c>
      <c r="U3781" s="16">
        <v>43398.560567129629</v>
      </c>
      <c r="V3781">
        <f t="shared" si="478"/>
        <v>2018</v>
      </c>
      <c r="W3781" t="b">
        <v>0</v>
      </c>
      <c r="X3781">
        <f t="shared" si="479"/>
        <v>0</v>
      </c>
    </row>
    <row r="3782" spans="1:24" x14ac:dyDescent="0.25">
      <c r="A3782" t="s">
        <v>69</v>
      </c>
      <c r="B3782" s="4">
        <v>43465</v>
      </c>
      <c r="C3782">
        <v>2018</v>
      </c>
      <c r="D3782" t="s">
        <v>2141</v>
      </c>
      <c r="E3782" t="s">
        <v>2183</v>
      </c>
      <c r="F3782" t="s">
        <v>2206</v>
      </c>
      <c r="G3782" t="s">
        <v>6005</v>
      </c>
      <c r="I3782" t="s">
        <v>2141</v>
      </c>
      <c r="J3782" t="s">
        <v>6877</v>
      </c>
      <c r="K3782" s="2">
        <v>16700</v>
      </c>
      <c r="L3782" s="2">
        <v>16700</v>
      </c>
      <c r="M3782" t="b">
        <v>1</v>
      </c>
      <c r="N3782">
        <v>100</v>
      </c>
      <c r="O3782">
        <f t="shared" si="472"/>
        <v>1</v>
      </c>
      <c r="P3782">
        <f t="shared" si="473"/>
        <v>0</v>
      </c>
      <c r="Q3782">
        <f t="shared" si="474"/>
        <v>1</v>
      </c>
      <c r="R3782">
        <f t="shared" si="475"/>
        <v>0</v>
      </c>
      <c r="S3782">
        <f t="shared" si="476"/>
        <v>0</v>
      </c>
      <c r="T3782">
        <f t="shared" si="477"/>
        <v>1</v>
      </c>
      <c r="U3782" s="16">
        <v>43433.598344907405</v>
      </c>
      <c r="V3782">
        <f t="shared" si="478"/>
        <v>2018</v>
      </c>
      <c r="W3782" t="b">
        <v>0</v>
      </c>
      <c r="X3782">
        <f t="shared" si="479"/>
        <v>0</v>
      </c>
    </row>
    <row r="3783" spans="1:24" x14ac:dyDescent="0.25">
      <c r="A3783" t="s">
        <v>256</v>
      </c>
      <c r="B3783" s="4">
        <v>43437</v>
      </c>
      <c r="C3783">
        <v>2018</v>
      </c>
      <c r="D3783" t="s">
        <v>2141</v>
      </c>
      <c r="F3783" t="s">
        <v>2213</v>
      </c>
      <c r="G3783" t="s">
        <v>6006</v>
      </c>
      <c r="I3783" t="s">
        <v>2141</v>
      </c>
      <c r="J3783" t="s">
        <v>6877</v>
      </c>
      <c r="K3783" s="2">
        <v>650</v>
      </c>
      <c r="L3783" s="2">
        <v>650</v>
      </c>
      <c r="M3783" t="b">
        <v>1</v>
      </c>
      <c r="N3783">
        <v>100</v>
      </c>
      <c r="O3783">
        <f t="shared" si="472"/>
        <v>1</v>
      </c>
      <c r="P3783">
        <f t="shared" si="473"/>
        <v>0</v>
      </c>
      <c r="Q3783">
        <f t="shared" si="474"/>
        <v>1</v>
      </c>
      <c r="R3783">
        <f t="shared" si="475"/>
        <v>0</v>
      </c>
      <c r="S3783">
        <f t="shared" si="476"/>
        <v>0</v>
      </c>
      <c r="T3783">
        <f t="shared" si="477"/>
        <v>1</v>
      </c>
      <c r="U3783" s="16">
        <v>43434.797905092593</v>
      </c>
      <c r="V3783">
        <f t="shared" si="478"/>
        <v>2018</v>
      </c>
      <c r="W3783" t="b">
        <v>0</v>
      </c>
      <c r="X3783">
        <f t="shared" si="479"/>
        <v>0</v>
      </c>
    </row>
    <row r="3784" spans="1:24" x14ac:dyDescent="0.25">
      <c r="A3784" t="s">
        <v>107</v>
      </c>
      <c r="B3784" s="4">
        <v>43441</v>
      </c>
      <c r="C3784">
        <v>2018</v>
      </c>
      <c r="D3784" t="s">
        <v>2141</v>
      </c>
      <c r="E3784" t="s">
        <v>2183</v>
      </c>
      <c r="F3784" t="s">
        <v>2204</v>
      </c>
      <c r="G3784" t="s">
        <v>6007</v>
      </c>
      <c r="I3784" t="s">
        <v>2163</v>
      </c>
      <c r="J3784" t="s">
        <v>6877</v>
      </c>
      <c r="K3784" s="2">
        <v>650</v>
      </c>
      <c r="L3784" s="2">
        <v>650</v>
      </c>
      <c r="M3784" t="b">
        <v>1</v>
      </c>
      <c r="N3784">
        <v>100</v>
      </c>
      <c r="O3784">
        <f t="shared" si="472"/>
        <v>1</v>
      </c>
      <c r="P3784">
        <f t="shared" si="473"/>
        <v>0</v>
      </c>
      <c r="Q3784">
        <f t="shared" si="474"/>
        <v>1</v>
      </c>
      <c r="R3784">
        <f t="shared" si="475"/>
        <v>0</v>
      </c>
      <c r="S3784">
        <f t="shared" si="476"/>
        <v>0</v>
      </c>
      <c r="T3784">
        <f t="shared" si="477"/>
        <v>1</v>
      </c>
      <c r="U3784" s="16">
        <v>43441.931145833332</v>
      </c>
      <c r="V3784">
        <f t="shared" si="478"/>
        <v>2018</v>
      </c>
      <c r="W3784" t="b">
        <v>0</v>
      </c>
      <c r="X3784">
        <f t="shared" si="479"/>
        <v>0</v>
      </c>
    </row>
    <row r="3785" spans="1:24" x14ac:dyDescent="0.25">
      <c r="A3785" t="s">
        <v>325</v>
      </c>
      <c r="B3785" s="4">
        <v>43454</v>
      </c>
      <c r="C3785">
        <v>2018</v>
      </c>
      <c r="D3785" t="s">
        <v>2141</v>
      </c>
      <c r="F3785" t="s">
        <v>2206</v>
      </c>
      <c r="G3785" t="s">
        <v>6008</v>
      </c>
      <c r="I3785" t="s">
        <v>2141</v>
      </c>
      <c r="J3785" t="s">
        <v>6877</v>
      </c>
      <c r="K3785" s="2">
        <v>4435</v>
      </c>
      <c r="L3785" s="2">
        <v>4435</v>
      </c>
      <c r="M3785" t="b">
        <v>1</v>
      </c>
      <c r="N3785">
        <v>100</v>
      </c>
      <c r="O3785">
        <f t="shared" si="472"/>
        <v>1</v>
      </c>
      <c r="P3785">
        <f t="shared" si="473"/>
        <v>0</v>
      </c>
      <c r="Q3785">
        <f t="shared" si="474"/>
        <v>1</v>
      </c>
      <c r="R3785">
        <f t="shared" si="475"/>
        <v>0</v>
      </c>
      <c r="S3785">
        <f t="shared" si="476"/>
        <v>0</v>
      </c>
      <c r="T3785">
        <f t="shared" si="477"/>
        <v>1</v>
      </c>
      <c r="U3785" s="16">
        <v>43452.661504629628</v>
      </c>
      <c r="V3785">
        <f t="shared" si="478"/>
        <v>2018</v>
      </c>
      <c r="W3785" t="b">
        <v>0</v>
      </c>
      <c r="X3785">
        <f t="shared" si="479"/>
        <v>0</v>
      </c>
    </row>
    <row r="3786" spans="1:24" x14ac:dyDescent="0.25">
      <c r="A3786" t="s">
        <v>555</v>
      </c>
      <c r="B3786" s="4">
        <v>43745</v>
      </c>
      <c r="C3786">
        <v>2019</v>
      </c>
      <c r="D3786" t="s">
        <v>2153</v>
      </c>
      <c r="F3786" t="s">
        <v>2207</v>
      </c>
      <c r="G3786" t="s">
        <v>6009</v>
      </c>
      <c r="I3786" t="s">
        <v>2153</v>
      </c>
      <c r="J3786" t="s">
        <v>6877</v>
      </c>
      <c r="K3786" s="2">
        <v>8850</v>
      </c>
      <c r="L3786" s="2">
        <v>8850</v>
      </c>
      <c r="M3786" t="b">
        <v>1</v>
      </c>
      <c r="N3786">
        <v>100</v>
      </c>
      <c r="O3786">
        <f t="shared" si="472"/>
        <v>1</v>
      </c>
      <c r="P3786">
        <f t="shared" si="473"/>
        <v>0</v>
      </c>
      <c r="Q3786">
        <f t="shared" si="474"/>
        <v>1</v>
      </c>
      <c r="R3786">
        <f t="shared" si="475"/>
        <v>0</v>
      </c>
      <c r="S3786">
        <f t="shared" si="476"/>
        <v>0</v>
      </c>
      <c r="T3786">
        <f t="shared" si="477"/>
        <v>1</v>
      </c>
      <c r="U3786" s="16">
        <v>43440.851620370369</v>
      </c>
      <c r="V3786">
        <f t="shared" si="478"/>
        <v>2018</v>
      </c>
      <c r="W3786" t="b">
        <v>0</v>
      </c>
      <c r="X3786">
        <f t="shared" si="479"/>
        <v>0</v>
      </c>
    </row>
    <row r="3787" spans="1:24" x14ac:dyDescent="0.25">
      <c r="A3787" t="s">
        <v>555</v>
      </c>
      <c r="B3787" s="4">
        <v>43786</v>
      </c>
      <c r="C3787">
        <v>2019</v>
      </c>
      <c r="D3787" t="s">
        <v>2153</v>
      </c>
      <c r="E3787" t="s">
        <v>2183</v>
      </c>
      <c r="F3787" t="s">
        <v>2182</v>
      </c>
      <c r="G3787" t="s">
        <v>6010</v>
      </c>
      <c r="I3787" t="s">
        <v>2153</v>
      </c>
      <c r="J3787" t="s">
        <v>6877</v>
      </c>
      <c r="K3787" s="2">
        <v>1300</v>
      </c>
      <c r="L3787" s="2">
        <v>1300</v>
      </c>
      <c r="M3787" t="b">
        <v>1</v>
      </c>
      <c r="N3787">
        <v>100</v>
      </c>
      <c r="O3787">
        <f t="shared" si="472"/>
        <v>1</v>
      </c>
      <c r="P3787">
        <f t="shared" si="473"/>
        <v>0</v>
      </c>
      <c r="Q3787">
        <f t="shared" si="474"/>
        <v>1</v>
      </c>
      <c r="R3787">
        <f t="shared" si="475"/>
        <v>0</v>
      </c>
      <c r="S3787">
        <f t="shared" si="476"/>
        <v>0</v>
      </c>
      <c r="T3787">
        <f t="shared" si="477"/>
        <v>1</v>
      </c>
      <c r="U3787" s="16">
        <v>43476.032962962963</v>
      </c>
      <c r="V3787">
        <f t="shared" si="478"/>
        <v>2019</v>
      </c>
      <c r="W3787" t="b">
        <v>0</v>
      </c>
      <c r="X3787">
        <f t="shared" si="479"/>
        <v>0</v>
      </c>
    </row>
    <row r="3788" spans="1:24" x14ac:dyDescent="0.25">
      <c r="A3788" t="s">
        <v>609</v>
      </c>
      <c r="B3788" s="4">
        <v>43808</v>
      </c>
      <c r="C3788">
        <v>2019</v>
      </c>
      <c r="D3788" t="s">
        <v>2141</v>
      </c>
      <c r="F3788" t="s">
        <v>2204</v>
      </c>
      <c r="G3788" t="s">
        <v>6011</v>
      </c>
      <c r="I3788" t="s">
        <v>2141</v>
      </c>
      <c r="J3788" t="s">
        <v>6877</v>
      </c>
      <c r="K3788" s="2">
        <v>347</v>
      </c>
      <c r="L3788" s="2">
        <v>347</v>
      </c>
      <c r="M3788" t="b">
        <v>1</v>
      </c>
      <c r="N3788">
        <v>100</v>
      </c>
      <c r="O3788">
        <f t="shared" si="472"/>
        <v>1</v>
      </c>
      <c r="P3788">
        <f t="shared" si="473"/>
        <v>0</v>
      </c>
      <c r="Q3788">
        <f t="shared" si="474"/>
        <v>1</v>
      </c>
      <c r="R3788">
        <f t="shared" si="475"/>
        <v>0</v>
      </c>
      <c r="S3788">
        <f t="shared" si="476"/>
        <v>0</v>
      </c>
      <c r="T3788">
        <f t="shared" si="477"/>
        <v>1</v>
      </c>
      <c r="U3788" s="16">
        <v>43790.622488425928</v>
      </c>
      <c r="V3788">
        <f t="shared" si="478"/>
        <v>2019</v>
      </c>
      <c r="W3788" t="b">
        <v>0</v>
      </c>
      <c r="X3788">
        <f t="shared" si="479"/>
        <v>0</v>
      </c>
    </row>
    <row r="3789" spans="1:24" x14ac:dyDescent="0.25">
      <c r="A3789" t="s">
        <v>526</v>
      </c>
      <c r="B3789" s="4">
        <v>43816</v>
      </c>
      <c r="C3789">
        <v>2019</v>
      </c>
      <c r="D3789" t="s">
        <v>2141</v>
      </c>
      <c r="F3789" t="s">
        <v>2201</v>
      </c>
      <c r="G3789" t="s">
        <v>6012</v>
      </c>
      <c r="I3789" t="s">
        <v>2141</v>
      </c>
      <c r="J3789" t="s">
        <v>6877</v>
      </c>
      <c r="K3789" s="2">
        <v>5632</v>
      </c>
      <c r="L3789" s="2">
        <v>5632</v>
      </c>
      <c r="M3789" t="b">
        <v>1</v>
      </c>
      <c r="N3789">
        <v>100</v>
      </c>
      <c r="O3789">
        <f t="shared" si="472"/>
        <v>1</v>
      </c>
      <c r="P3789">
        <f t="shared" si="473"/>
        <v>0</v>
      </c>
      <c r="Q3789">
        <f t="shared" si="474"/>
        <v>1</v>
      </c>
      <c r="R3789">
        <f t="shared" si="475"/>
        <v>0</v>
      </c>
      <c r="S3789">
        <f t="shared" si="476"/>
        <v>0</v>
      </c>
      <c r="T3789">
        <f t="shared" si="477"/>
        <v>1</v>
      </c>
      <c r="U3789" s="16">
        <v>43704.568113425928</v>
      </c>
      <c r="V3789">
        <f t="shared" si="478"/>
        <v>2019</v>
      </c>
      <c r="W3789" t="b">
        <v>0</v>
      </c>
      <c r="X3789">
        <f t="shared" si="479"/>
        <v>0</v>
      </c>
    </row>
    <row r="3790" spans="1:24" x14ac:dyDescent="0.25">
      <c r="A3790" t="s">
        <v>50</v>
      </c>
      <c r="B3790" s="4">
        <v>43759</v>
      </c>
      <c r="C3790">
        <v>2019</v>
      </c>
      <c r="D3790" t="s">
        <v>2141</v>
      </c>
      <c r="F3790" t="s">
        <v>2201</v>
      </c>
      <c r="G3790" t="s">
        <v>6013</v>
      </c>
      <c r="I3790" t="s">
        <v>2141</v>
      </c>
      <c r="J3790" t="s">
        <v>6877</v>
      </c>
      <c r="K3790" s="2">
        <v>1340</v>
      </c>
      <c r="L3790" s="2">
        <v>1340</v>
      </c>
      <c r="M3790" t="b">
        <v>1</v>
      </c>
      <c r="N3790">
        <v>100</v>
      </c>
      <c r="O3790">
        <f t="shared" si="472"/>
        <v>1</v>
      </c>
      <c r="P3790">
        <f t="shared" si="473"/>
        <v>0</v>
      </c>
      <c r="Q3790">
        <f t="shared" si="474"/>
        <v>1</v>
      </c>
      <c r="R3790">
        <f t="shared" si="475"/>
        <v>0</v>
      </c>
      <c r="S3790">
        <f t="shared" si="476"/>
        <v>0</v>
      </c>
      <c r="T3790">
        <f t="shared" si="477"/>
        <v>1</v>
      </c>
      <c r="U3790" s="16">
        <v>43696.688067129631</v>
      </c>
      <c r="V3790">
        <f t="shared" si="478"/>
        <v>2019</v>
      </c>
      <c r="W3790" t="b">
        <v>0</v>
      </c>
      <c r="X3790">
        <f t="shared" si="479"/>
        <v>0</v>
      </c>
    </row>
    <row r="3791" spans="1:24" x14ac:dyDescent="0.25">
      <c r="A3791" t="s">
        <v>50</v>
      </c>
      <c r="B3791" s="4">
        <v>43759</v>
      </c>
      <c r="C3791">
        <v>2019</v>
      </c>
      <c r="D3791" t="s">
        <v>2141</v>
      </c>
      <c r="F3791" t="s">
        <v>2203</v>
      </c>
      <c r="G3791" t="s">
        <v>6014</v>
      </c>
      <c r="I3791" t="s">
        <v>2141</v>
      </c>
      <c r="J3791" t="s">
        <v>6877</v>
      </c>
      <c r="K3791" s="2">
        <v>4450</v>
      </c>
      <c r="L3791" s="2">
        <v>4450</v>
      </c>
      <c r="M3791" t="b">
        <v>1</v>
      </c>
      <c r="N3791">
        <v>100</v>
      </c>
      <c r="O3791">
        <f t="shared" si="472"/>
        <v>1</v>
      </c>
      <c r="P3791">
        <f t="shared" si="473"/>
        <v>0</v>
      </c>
      <c r="Q3791">
        <f t="shared" si="474"/>
        <v>1</v>
      </c>
      <c r="R3791">
        <f t="shared" si="475"/>
        <v>0</v>
      </c>
      <c r="S3791">
        <f t="shared" si="476"/>
        <v>0</v>
      </c>
      <c r="T3791">
        <f t="shared" si="477"/>
        <v>1</v>
      </c>
      <c r="U3791" s="16">
        <v>43696.779733796298</v>
      </c>
      <c r="V3791">
        <f t="shared" si="478"/>
        <v>2019</v>
      </c>
      <c r="W3791" t="b">
        <v>0</v>
      </c>
      <c r="X3791">
        <f t="shared" si="479"/>
        <v>0</v>
      </c>
    </row>
    <row r="3792" spans="1:24" x14ac:dyDescent="0.25">
      <c r="A3792" t="s">
        <v>1991</v>
      </c>
      <c r="B3792" s="4">
        <v>43749</v>
      </c>
      <c r="C3792">
        <v>2019</v>
      </c>
      <c r="D3792" t="s">
        <v>2141</v>
      </c>
      <c r="F3792" t="s">
        <v>2201</v>
      </c>
      <c r="G3792" t="s">
        <v>6015</v>
      </c>
      <c r="I3792" t="s">
        <v>2141</v>
      </c>
      <c r="J3792" t="s">
        <v>6877</v>
      </c>
      <c r="K3792" s="2">
        <v>670</v>
      </c>
      <c r="L3792" s="2">
        <v>670</v>
      </c>
      <c r="M3792" t="b">
        <v>1</v>
      </c>
      <c r="N3792">
        <v>100</v>
      </c>
      <c r="O3792">
        <f t="shared" si="472"/>
        <v>1</v>
      </c>
      <c r="P3792">
        <f t="shared" si="473"/>
        <v>0</v>
      </c>
      <c r="Q3792">
        <f t="shared" si="474"/>
        <v>1</v>
      </c>
      <c r="R3792">
        <f t="shared" si="475"/>
        <v>0</v>
      </c>
      <c r="S3792">
        <f t="shared" si="476"/>
        <v>0</v>
      </c>
      <c r="T3792">
        <f t="shared" si="477"/>
        <v>1</v>
      </c>
      <c r="U3792" s="16">
        <v>43657.535983796297</v>
      </c>
      <c r="V3792">
        <f t="shared" si="478"/>
        <v>2019</v>
      </c>
      <c r="W3792" t="b">
        <v>0</v>
      </c>
      <c r="X3792">
        <f t="shared" si="479"/>
        <v>0</v>
      </c>
    </row>
    <row r="3793" spans="1:24" x14ac:dyDescent="0.25">
      <c r="A3793" t="s">
        <v>65</v>
      </c>
      <c r="B3793" s="4">
        <v>43750</v>
      </c>
      <c r="C3793">
        <v>2019</v>
      </c>
      <c r="D3793" t="s">
        <v>2141</v>
      </c>
      <c r="F3793" t="s">
        <v>2203</v>
      </c>
      <c r="G3793" t="s">
        <v>6016</v>
      </c>
      <c r="I3793" t="s">
        <v>2141</v>
      </c>
      <c r="J3793" t="s">
        <v>6877</v>
      </c>
      <c r="K3793" s="2">
        <v>3245</v>
      </c>
      <c r="L3793" s="2">
        <v>3245</v>
      </c>
      <c r="M3793" t="b">
        <v>1</v>
      </c>
      <c r="N3793">
        <v>100</v>
      </c>
      <c r="O3793">
        <f t="shared" si="472"/>
        <v>1</v>
      </c>
      <c r="P3793">
        <f t="shared" si="473"/>
        <v>0</v>
      </c>
      <c r="Q3793">
        <f t="shared" si="474"/>
        <v>1</v>
      </c>
      <c r="R3793">
        <f t="shared" si="475"/>
        <v>0</v>
      </c>
      <c r="S3793">
        <f t="shared" si="476"/>
        <v>0</v>
      </c>
      <c r="T3793">
        <f t="shared" si="477"/>
        <v>1</v>
      </c>
      <c r="U3793" s="16">
        <v>43658.631898148145</v>
      </c>
      <c r="V3793">
        <f t="shared" si="478"/>
        <v>2019</v>
      </c>
      <c r="W3793" t="b">
        <v>0</v>
      </c>
      <c r="X3793">
        <f t="shared" si="479"/>
        <v>0</v>
      </c>
    </row>
    <row r="3794" spans="1:24" x14ac:dyDescent="0.25">
      <c r="A3794" t="s">
        <v>292</v>
      </c>
      <c r="B3794" s="4">
        <v>43756</v>
      </c>
      <c r="C3794">
        <v>2019</v>
      </c>
      <c r="D3794" t="s">
        <v>2141</v>
      </c>
      <c r="F3794" t="s">
        <v>2204</v>
      </c>
      <c r="G3794" t="s">
        <v>6017</v>
      </c>
      <c r="I3794" t="s">
        <v>2141</v>
      </c>
      <c r="J3794" t="s">
        <v>6877</v>
      </c>
      <c r="K3794" s="2">
        <v>3915</v>
      </c>
      <c r="L3794" s="2">
        <v>3915</v>
      </c>
      <c r="M3794" t="b">
        <v>1</v>
      </c>
      <c r="N3794">
        <v>100</v>
      </c>
      <c r="O3794">
        <f t="shared" si="472"/>
        <v>1</v>
      </c>
      <c r="P3794">
        <f t="shared" si="473"/>
        <v>0</v>
      </c>
      <c r="Q3794">
        <f t="shared" si="474"/>
        <v>1</v>
      </c>
      <c r="R3794">
        <f t="shared" si="475"/>
        <v>0</v>
      </c>
      <c r="S3794">
        <f t="shared" si="476"/>
        <v>0</v>
      </c>
      <c r="T3794">
        <f t="shared" si="477"/>
        <v>1</v>
      </c>
      <c r="U3794" s="16">
        <v>43664.657418981478</v>
      </c>
      <c r="V3794">
        <f t="shared" si="478"/>
        <v>2019</v>
      </c>
      <c r="W3794" t="b">
        <v>0</v>
      </c>
      <c r="X3794">
        <f t="shared" si="479"/>
        <v>0</v>
      </c>
    </row>
    <row r="3795" spans="1:24" x14ac:dyDescent="0.25">
      <c r="A3795" t="s">
        <v>555</v>
      </c>
      <c r="B3795" s="4">
        <v>43770</v>
      </c>
      <c r="C3795">
        <v>2019</v>
      </c>
      <c r="D3795" t="s">
        <v>2141</v>
      </c>
      <c r="F3795" t="s">
        <v>2215</v>
      </c>
      <c r="G3795" t="s">
        <v>6018</v>
      </c>
      <c r="I3795" t="s">
        <v>2141</v>
      </c>
      <c r="J3795" t="s">
        <v>6877</v>
      </c>
      <c r="K3795" s="2">
        <v>670</v>
      </c>
      <c r="L3795" s="2">
        <v>670</v>
      </c>
      <c r="M3795" t="b">
        <v>1</v>
      </c>
      <c r="N3795">
        <v>100</v>
      </c>
      <c r="O3795">
        <f t="shared" si="472"/>
        <v>1</v>
      </c>
      <c r="P3795">
        <f t="shared" si="473"/>
        <v>0</v>
      </c>
      <c r="Q3795">
        <f t="shared" si="474"/>
        <v>1</v>
      </c>
      <c r="R3795">
        <f t="shared" si="475"/>
        <v>0</v>
      </c>
      <c r="S3795">
        <f t="shared" si="476"/>
        <v>0</v>
      </c>
      <c r="T3795">
        <f t="shared" si="477"/>
        <v>1</v>
      </c>
      <c r="U3795" s="16">
        <v>43678.738298611112</v>
      </c>
      <c r="V3795">
        <f t="shared" si="478"/>
        <v>2019</v>
      </c>
      <c r="W3795" t="b">
        <v>0</v>
      </c>
      <c r="X3795">
        <f t="shared" si="479"/>
        <v>0</v>
      </c>
    </row>
    <row r="3796" spans="1:24" x14ac:dyDescent="0.25">
      <c r="A3796" t="s">
        <v>1991</v>
      </c>
      <c r="B3796" s="4">
        <v>43771</v>
      </c>
      <c r="C3796">
        <v>2019</v>
      </c>
      <c r="D3796" t="s">
        <v>2141</v>
      </c>
      <c r="F3796" t="s">
        <v>2201</v>
      </c>
      <c r="G3796" t="s">
        <v>6019</v>
      </c>
      <c r="I3796" t="s">
        <v>2141</v>
      </c>
      <c r="J3796" t="s">
        <v>6877</v>
      </c>
      <c r="K3796" s="2">
        <v>11610</v>
      </c>
      <c r="L3796" s="2">
        <v>11610</v>
      </c>
      <c r="M3796" t="b">
        <v>1</v>
      </c>
      <c r="N3796">
        <v>100</v>
      </c>
      <c r="O3796">
        <f t="shared" si="472"/>
        <v>1</v>
      </c>
      <c r="P3796">
        <f t="shared" si="473"/>
        <v>0</v>
      </c>
      <c r="Q3796">
        <f t="shared" si="474"/>
        <v>1</v>
      </c>
      <c r="R3796">
        <f t="shared" si="475"/>
        <v>0</v>
      </c>
      <c r="S3796">
        <f t="shared" si="476"/>
        <v>0</v>
      </c>
      <c r="T3796">
        <f t="shared" si="477"/>
        <v>1</v>
      </c>
      <c r="U3796" s="16">
        <v>43679.774224537039</v>
      </c>
      <c r="V3796">
        <f t="shared" si="478"/>
        <v>2019</v>
      </c>
      <c r="W3796" t="b">
        <v>0</v>
      </c>
      <c r="X3796">
        <f t="shared" si="479"/>
        <v>0</v>
      </c>
    </row>
    <row r="3797" spans="1:24" x14ac:dyDescent="0.25">
      <c r="A3797" t="s">
        <v>292</v>
      </c>
      <c r="B3797" s="4">
        <v>43760</v>
      </c>
      <c r="C3797">
        <v>2019</v>
      </c>
      <c r="D3797" t="s">
        <v>2141</v>
      </c>
      <c r="F3797" t="s">
        <v>2204</v>
      </c>
      <c r="G3797" t="s">
        <v>6020</v>
      </c>
      <c r="I3797" t="s">
        <v>2141</v>
      </c>
      <c r="J3797" t="s">
        <v>6877</v>
      </c>
      <c r="K3797" s="2">
        <v>4995</v>
      </c>
      <c r="L3797" s="2">
        <v>4995</v>
      </c>
      <c r="M3797" t="b">
        <v>1</v>
      </c>
      <c r="N3797">
        <v>100</v>
      </c>
      <c r="O3797">
        <f t="shared" si="472"/>
        <v>1</v>
      </c>
      <c r="P3797">
        <f t="shared" si="473"/>
        <v>0</v>
      </c>
      <c r="Q3797">
        <f t="shared" si="474"/>
        <v>1</v>
      </c>
      <c r="R3797">
        <f t="shared" si="475"/>
        <v>0</v>
      </c>
      <c r="S3797">
        <f t="shared" si="476"/>
        <v>0</v>
      </c>
      <c r="T3797">
        <f t="shared" si="477"/>
        <v>1</v>
      </c>
      <c r="U3797" s="16">
        <v>43683.569143518522</v>
      </c>
      <c r="V3797">
        <f t="shared" si="478"/>
        <v>2019</v>
      </c>
      <c r="W3797" t="b">
        <v>0</v>
      </c>
      <c r="X3797">
        <f t="shared" si="479"/>
        <v>0</v>
      </c>
    </row>
    <row r="3798" spans="1:24" x14ac:dyDescent="0.25">
      <c r="A3798" t="s">
        <v>627</v>
      </c>
      <c r="B3798" s="4">
        <v>43759</v>
      </c>
      <c r="C3798">
        <v>2019</v>
      </c>
      <c r="D3798" t="s">
        <v>2141</v>
      </c>
      <c r="F3798" t="s">
        <v>2211</v>
      </c>
      <c r="G3798" t="s">
        <v>6021</v>
      </c>
      <c r="I3798" t="s">
        <v>2141</v>
      </c>
      <c r="J3798" t="s">
        <v>6877</v>
      </c>
      <c r="K3798" s="2">
        <v>3915</v>
      </c>
      <c r="L3798" s="2">
        <v>3915</v>
      </c>
      <c r="M3798" t="b">
        <v>1</v>
      </c>
      <c r="N3798">
        <v>100</v>
      </c>
      <c r="O3798">
        <f t="shared" si="472"/>
        <v>1</v>
      </c>
      <c r="P3798">
        <f t="shared" si="473"/>
        <v>0</v>
      </c>
      <c r="Q3798">
        <f t="shared" si="474"/>
        <v>1</v>
      </c>
      <c r="R3798">
        <f t="shared" si="475"/>
        <v>0</v>
      </c>
      <c r="S3798">
        <f t="shared" si="476"/>
        <v>0</v>
      </c>
      <c r="T3798">
        <f t="shared" si="477"/>
        <v>1</v>
      </c>
      <c r="U3798" s="16">
        <v>43692.555011574077</v>
      </c>
      <c r="V3798">
        <f t="shared" si="478"/>
        <v>2019</v>
      </c>
      <c r="W3798" t="b">
        <v>0</v>
      </c>
      <c r="X3798">
        <f t="shared" si="479"/>
        <v>0</v>
      </c>
    </row>
    <row r="3799" spans="1:24" x14ac:dyDescent="0.25">
      <c r="A3799" t="s">
        <v>48</v>
      </c>
      <c r="B3799" s="4">
        <v>43759</v>
      </c>
      <c r="C3799">
        <v>2019</v>
      </c>
      <c r="D3799" t="s">
        <v>2141</v>
      </c>
      <c r="F3799" t="s">
        <v>2182</v>
      </c>
      <c r="G3799" t="s">
        <v>6022</v>
      </c>
      <c r="I3799" t="s">
        <v>2141</v>
      </c>
      <c r="J3799" t="s">
        <v>6877</v>
      </c>
      <c r="K3799" s="2">
        <v>3915</v>
      </c>
      <c r="L3799" s="2">
        <v>3915</v>
      </c>
      <c r="M3799" t="b">
        <v>1</v>
      </c>
      <c r="N3799">
        <v>100</v>
      </c>
      <c r="O3799">
        <f t="shared" si="472"/>
        <v>1</v>
      </c>
      <c r="P3799">
        <f t="shared" si="473"/>
        <v>0</v>
      </c>
      <c r="Q3799">
        <f t="shared" si="474"/>
        <v>1</v>
      </c>
      <c r="R3799">
        <f t="shared" si="475"/>
        <v>0</v>
      </c>
      <c r="S3799">
        <f t="shared" si="476"/>
        <v>0</v>
      </c>
      <c r="T3799">
        <f t="shared" si="477"/>
        <v>1</v>
      </c>
      <c r="U3799" s="16">
        <v>43700.8202662037</v>
      </c>
      <c r="V3799">
        <f t="shared" si="478"/>
        <v>2019</v>
      </c>
      <c r="W3799" t="b">
        <v>0</v>
      </c>
      <c r="X3799">
        <f t="shared" si="479"/>
        <v>0</v>
      </c>
    </row>
    <row r="3800" spans="1:24" x14ac:dyDescent="0.25">
      <c r="A3800" t="s">
        <v>65</v>
      </c>
      <c r="B3800" s="4">
        <v>43759</v>
      </c>
      <c r="C3800">
        <v>2019</v>
      </c>
      <c r="D3800" t="s">
        <v>2141</v>
      </c>
      <c r="F3800" t="s">
        <v>2207</v>
      </c>
      <c r="G3800" t="s">
        <v>6023</v>
      </c>
      <c r="I3800" t="s">
        <v>2141</v>
      </c>
      <c r="J3800" t="s">
        <v>6877</v>
      </c>
      <c r="K3800" s="2">
        <v>3245</v>
      </c>
      <c r="L3800" s="2">
        <v>3245</v>
      </c>
      <c r="M3800" t="b">
        <v>1</v>
      </c>
      <c r="N3800">
        <v>100</v>
      </c>
      <c r="O3800">
        <f t="shared" si="472"/>
        <v>1</v>
      </c>
      <c r="P3800">
        <f t="shared" si="473"/>
        <v>0</v>
      </c>
      <c r="Q3800">
        <f t="shared" si="474"/>
        <v>1</v>
      </c>
      <c r="R3800">
        <f t="shared" si="475"/>
        <v>0</v>
      </c>
      <c r="S3800">
        <f t="shared" si="476"/>
        <v>0</v>
      </c>
      <c r="T3800">
        <f t="shared" si="477"/>
        <v>1</v>
      </c>
      <c r="U3800" s="16">
        <v>43721.877326388887</v>
      </c>
      <c r="V3800">
        <f t="shared" si="478"/>
        <v>2019</v>
      </c>
      <c r="W3800" t="b">
        <v>0</v>
      </c>
      <c r="X3800">
        <f t="shared" si="479"/>
        <v>0</v>
      </c>
    </row>
    <row r="3801" spans="1:24" x14ac:dyDescent="0.25">
      <c r="A3801" t="s">
        <v>288</v>
      </c>
      <c r="B3801" s="4">
        <v>43753</v>
      </c>
      <c r="C3801">
        <v>2019</v>
      </c>
      <c r="D3801" t="s">
        <v>2141</v>
      </c>
      <c r="F3801" t="s">
        <v>2201</v>
      </c>
      <c r="G3801" t="s">
        <v>6024</v>
      </c>
      <c r="I3801" t="s">
        <v>2141</v>
      </c>
      <c r="J3801" t="s">
        <v>6877</v>
      </c>
      <c r="K3801" s="2">
        <v>8240</v>
      </c>
      <c r="L3801" s="2">
        <v>8240</v>
      </c>
      <c r="M3801" t="b">
        <v>1</v>
      </c>
      <c r="N3801">
        <v>100</v>
      </c>
      <c r="O3801">
        <f t="shared" si="472"/>
        <v>1</v>
      </c>
      <c r="P3801">
        <f t="shared" si="473"/>
        <v>0</v>
      </c>
      <c r="Q3801">
        <f t="shared" si="474"/>
        <v>1</v>
      </c>
      <c r="R3801">
        <f t="shared" si="475"/>
        <v>0</v>
      </c>
      <c r="S3801">
        <f t="shared" si="476"/>
        <v>0</v>
      </c>
      <c r="T3801">
        <f t="shared" si="477"/>
        <v>1</v>
      </c>
      <c r="U3801" s="16">
        <v>43724.660358796296</v>
      </c>
      <c r="V3801">
        <f t="shared" si="478"/>
        <v>2019</v>
      </c>
      <c r="W3801" t="b">
        <v>0</v>
      </c>
      <c r="X3801">
        <f t="shared" si="479"/>
        <v>0</v>
      </c>
    </row>
    <row r="3802" spans="1:24" x14ac:dyDescent="0.25">
      <c r="A3802" t="s">
        <v>143</v>
      </c>
      <c r="B3802" s="4">
        <v>43741</v>
      </c>
      <c r="C3802">
        <v>2019</v>
      </c>
      <c r="D3802" t="s">
        <v>2141</v>
      </c>
      <c r="F3802" t="s">
        <v>2201</v>
      </c>
      <c r="G3802" t="s">
        <v>6025</v>
      </c>
      <c r="I3802" t="s">
        <v>2141</v>
      </c>
      <c r="J3802" t="s">
        <v>6877</v>
      </c>
      <c r="K3802" s="2">
        <v>5120</v>
      </c>
      <c r="L3802" s="2">
        <v>5120</v>
      </c>
      <c r="M3802" t="b">
        <v>1</v>
      </c>
      <c r="N3802">
        <v>100</v>
      </c>
      <c r="O3802">
        <f t="shared" si="472"/>
        <v>1</v>
      </c>
      <c r="P3802">
        <f t="shared" si="473"/>
        <v>0</v>
      </c>
      <c r="Q3802">
        <f t="shared" si="474"/>
        <v>1</v>
      </c>
      <c r="R3802">
        <f t="shared" si="475"/>
        <v>0</v>
      </c>
      <c r="S3802">
        <f t="shared" si="476"/>
        <v>0</v>
      </c>
      <c r="T3802">
        <f t="shared" si="477"/>
        <v>1</v>
      </c>
      <c r="U3802" s="16">
        <v>43733.6325462963</v>
      </c>
      <c r="V3802">
        <f t="shared" si="478"/>
        <v>2019</v>
      </c>
      <c r="W3802" t="b">
        <v>0</v>
      </c>
      <c r="X3802">
        <f t="shared" si="479"/>
        <v>0</v>
      </c>
    </row>
    <row r="3803" spans="1:24" x14ac:dyDescent="0.25">
      <c r="A3803" t="s">
        <v>332</v>
      </c>
      <c r="B3803" s="4">
        <v>43801</v>
      </c>
      <c r="C3803">
        <v>2019</v>
      </c>
      <c r="D3803" t="s">
        <v>2141</v>
      </c>
      <c r="F3803" t="s">
        <v>2204</v>
      </c>
      <c r="G3803" t="s">
        <v>6026</v>
      </c>
      <c r="I3803" t="s">
        <v>2141</v>
      </c>
      <c r="J3803" t="s">
        <v>6877</v>
      </c>
      <c r="K3803" s="2">
        <v>3245</v>
      </c>
      <c r="L3803" s="2">
        <v>3245</v>
      </c>
      <c r="M3803" t="b">
        <v>1</v>
      </c>
      <c r="N3803">
        <v>100</v>
      </c>
      <c r="O3803">
        <f t="shared" si="472"/>
        <v>1</v>
      </c>
      <c r="P3803">
        <f t="shared" si="473"/>
        <v>0</v>
      </c>
      <c r="Q3803">
        <f t="shared" si="474"/>
        <v>1</v>
      </c>
      <c r="R3803">
        <f t="shared" si="475"/>
        <v>0</v>
      </c>
      <c r="S3803">
        <f t="shared" si="476"/>
        <v>0</v>
      </c>
      <c r="T3803">
        <f t="shared" si="477"/>
        <v>1</v>
      </c>
      <c r="U3803" s="16">
        <v>43745.639108796298</v>
      </c>
      <c r="V3803">
        <f t="shared" si="478"/>
        <v>2019</v>
      </c>
      <c r="W3803" t="b">
        <v>0</v>
      </c>
      <c r="X3803">
        <f t="shared" si="479"/>
        <v>0</v>
      </c>
    </row>
    <row r="3804" spans="1:24" x14ac:dyDescent="0.25">
      <c r="A3804" t="s">
        <v>482</v>
      </c>
      <c r="B3804" s="4">
        <v>43769</v>
      </c>
      <c r="C3804">
        <v>2019</v>
      </c>
      <c r="D3804" t="s">
        <v>2153</v>
      </c>
      <c r="F3804" t="s">
        <v>2203</v>
      </c>
      <c r="G3804" t="s">
        <v>6027</v>
      </c>
      <c r="I3804" t="s">
        <v>2153</v>
      </c>
      <c r="J3804" t="s">
        <v>6877</v>
      </c>
      <c r="K3804" s="2">
        <v>4995</v>
      </c>
      <c r="L3804" s="2">
        <v>4995</v>
      </c>
      <c r="M3804" t="b">
        <v>1</v>
      </c>
      <c r="N3804">
        <v>100</v>
      </c>
      <c r="O3804">
        <f t="shared" si="472"/>
        <v>1</v>
      </c>
      <c r="P3804">
        <f t="shared" si="473"/>
        <v>0</v>
      </c>
      <c r="Q3804">
        <f t="shared" si="474"/>
        <v>1</v>
      </c>
      <c r="R3804">
        <f t="shared" si="475"/>
        <v>0</v>
      </c>
      <c r="S3804">
        <f t="shared" si="476"/>
        <v>0</v>
      </c>
      <c r="T3804">
        <f t="shared" si="477"/>
        <v>1</v>
      </c>
      <c r="U3804" s="16">
        <v>43753.718252314815</v>
      </c>
      <c r="V3804">
        <f t="shared" si="478"/>
        <v>2019</v>
      </c>
      <c r="W3804" t="b">
        <v>0</v>
      </c>
      <c r="X3804">
        <f t="shared" si="479"/>
        <v>0</v>
      </c>
    </row>
    <row r="3805" spans="1:24" x14ac:dyDescent="0.25">
      <c r="A3805" t="s">
        <v>621</v>
      </c>
      <c r="B3805" s="4">
        <v>43760</v>
      </c>
      <c r="C3805">
        <v>2019</v>
      </c>
      <c r="D3805" t="s">
        <v>2141</v>
      </c>
      <c r="F3805" t="s">
        <v>2201</v>
      </c>
      <c r="G3805" t="s">
        <v>6028</v>
      </c>
      <c r="I3805" t="s">
        <v>2141</v>
      </c>
      <c r="J3805" t="s">
        <v>6877</v>
      </c>
      <c r="K3805" s="2">
        <v>5120</v>
      </c>
      <c r="L3805" s="2">
        <v>5120</v>
      </c>
      <c r="M3805" t="b">
        <v>1</v>
      </c>
      <c r="N3805">
        <v>100</v>
      </c>
      <c r="O3805">
        <f t="shared" si="472"/>
        <v>1</v>
      </c>
      <c r="P3805">
        <f t="shared" si="473"/>
        <v>0</v>
      </c>
      <c r="Q3805">
        <f t="shared" si="474"/>
        <v>1</v>
      </c>
      <c r="R3805">
        <f t="shared" si="475"/>
        <v>0</v>
      </c>
      <c r="S3805">
        <f t="shared" si="476"/>
        <v>0</v>
      </c>
      <c r="T3805">
        <f t="shared" si="477"/>
        <v>1</v>
      </c>
      <c r="U3805" s="16">
        <v>43754.742893518516</v>
      </c>
      <c r="V3805">
        <f t="shared" si="478"/>
        <v>2019</v>
      </c>
      <c r="W3805" t="b">
        <v>0</v>
      </c>
      <c r="X3805">
        <f t="shared" si="479"/>
        <v>0</v>
      </c>
    </row>
    <row r="3806" spans="1:24" x14ac:dyDescent="0.25">
      <c r="A3806" t="s">
        <v>112</v>
      </c>
      <c r="B3806" s="4">
        <v>43767</v>
      </c>
      <c r="C3806">
        <v>2019</v>
      </c>
      <c r="D3806" t="s">
        <v>2141</v>
      </c>
      <c r="F3806" t="s">
        <v>2182</v>
      </c>
      <c r="G3806" t="s">
        <v>6029</v>
      </c>
      <c r="I3806" t="s">
        <v>2141</v>
      </c>
      <c r="J3806" t="s">
        <v>6877</v>
      </c>
      <c r="K3806" s="2">
        <v>14760</v>
      </c>
      <c r="L3806" s="2">
        <v>14760</v>
      </c>
      <c r="M3806" t="b">
        <v>1</v>
      </c>
      <c r="N3806">
        <v>100</v>
      </c>
      <c r="O3806">
        <f t="shared" si="472"/>
        <v>1</v>
      </c>
      <c r="P3806">
        <f t="shared" si="473"/>
        <v>0</v>
      </c>
      <c r="Q3806">
        <f t="shared" si="474"/>
        <v>1</v>
      </c>
      <c r="R3806">
        <f t="shared" si="475"/>
        <v>0</v>
      </c>
      <c r="S3806">
        <f t="shared" si="476"/>
        <v>0</v>
      </c>
      <c r="T3806">
        <f t="shared" si="477"/>
        <v>1</v>
      </c>
      <c r="U3806" s="16">
        <v>43761.777962962966</v>
      </c>
      <c r="V3806">
        <f t="shared" si="478"/>
        <v>2019</v>
      </c>
      <c r="W3806" t="b">
        <v>0</v>
      </c>
      <c r="X3806">
        <f t="shared" si="479"/>
        <v>0</v>
      </c>
    </row>
    <row r="3807" spans="1:24" x14ac:dyDescent="0.25">
      <c r="A3807" t="s">
        <v>65</v>
      </c>
      <c r="B3807" s="4">
        <v>43776</v>
      </c>
      <c r="C3807">
        <v>2019</v>
      </c>
      <c r="D3807" t="s">
        <v>2141</v>
      </c>
      <c r="E3807" t="s">
        <v>2185</v>
      </c>
      <c r="F3807" t="s">
        <v>2203</v>
      </c>
      <c r="G3807" t="s">
        <v>6030</v>
      </c>
      <c r="I3807" t="s">
        <v>2141</v>
      </c>
      <c r="J3807" t="s">
        <v>6877</v>
      </c>
      <c r="K3807" s="2">
        <v>3245</v>
      </c>
      <c r="L3807" s="2">
        <v>3245</v>
      </c>
      <c r="M3807" t="b">
        <v>1</v>
      </c>
      <c r="N3807">
        <v>100</v>
      </c>
      <c r="O3807">
        <f t="shared" si="472"/>
        <v>1</v>
      </c>
      <c r="P3807">
        <f t="shared" si="473"/>
        <v>0</v>
      </c>
      <c r="Q3807">
        <f t="shared" si="474"/>
        <v>1</v>
      </c>
      <c r="R3807">
        <f t="shared" si="475"/>
        <v>0</v>
      </c>
      <c r="S3807">
        <f t="shared" si="476"/>
        <v>0</v>
      </c>
      <c r="T3807">
        <f t="shared" si="477"/>
        <v>1</v>
      </c>
      <c r="U3807" s="16">
        <v>43766.886504629627</v>
      </c>
      <c r="V3807">
        <f t="shared" si="478"/>
        <v>2019</v>
      </c>
      <c r="W3807" t="b">
        <v>0</v>
      </c>
      <c r="X3807">
        <f t="shared" si="479"/>
        <v>0</v>
      </c>
    </row>
    <row r="3808" spans="1:24" x14ac:dyDescent="0.25">
      <c r="A3808" t="s">
        <v>555</v>
      </c>
      <c r="B3808" s="4">
        <v>43776</v>
      </c>
      <c r="C3808">
        <v>2019</v>
      </c>
      <c r="D3808" t="s">
        <v>2141</v>
      </c>
      <c r="F3808" t="s">
        <v>2215</v>
      </c>
      <c r="G3808" t="s">
        <v>6031</v>
      </c>
      <c r="I3808" t="s">
        <v>2141</v>
      </c>
      <c r="J3808" t="s">
        <v>6877</v>
      </c>
      <c r="K3808" s="2">
        <v>4450</v>
      </c>
      <c r="L3808" s="2">
        <v>4450</v>
      </c>
      <c r="M3808" t="b">
        <v>1</v>
      </c>
      <c r="N3808">
        <v>100</v>
      </c>
      <c r="O3808">
        <f t="shared" si="472"/>
        <v>1</v>
      </c>
      <c r="P3808">
        <f t="shared" si="473"/>
        <v>0</v>
      </c>
      <c r="Q3808">
        <f t="shared" si="474"/>
        <v>1</v>
      </c>
      <c r="R3808">
        <f t="shared" si="475"/>
        <v>0</v>
      </c>
      <c r="S3808">
        <f t="shared" si="476"/>
        <v>0</v>
      </c>
      <c r="T3808">
        <f t="shared" si="477"/>
        <v>1</v>
      </c>
      <c r="U3808" s="16">
        <v>43770.75439814815</v>
      </c>
      <c r="V3808">
        <f t="shared" si="478"/>
        <v>2019</v>
      </c>
      <c r="W3808" t="b">
        <v>0</v>
      </c>
      <c r="X3808">
        <f t="shared" si="479"/>
        <v>0</v>
      </c>
    </row>
    <row r="3809" spans="1:24" x14ac:dyDescent="0.25">
      <c r="A3809" t="s">
        <v>273</v>
      </c>
      <c r="B3809" s="4">
        <v>43814</v>
      </c>
      <c r="C3809">
        <v>2019</v>
      </c>
      <c r="D3809" t="s">
        <v>2141</v>
      </c>
      <c r="E3809" t="s">
        <v>2183</v>
      </c>
      <c r="F3809" t="s">
        <v>2204</v>
      </c>
      <c r="G3809" t="s">
        <v>6032</v>
      </c>
      <c r="I3809" t="s">
        <v>2141</v>
      </c>
      <c r="J3809" t="s">
        <v>6877</v>
      </c>
      <c r="K3809" s="2">
        <v>3915</v>
      </c>
      <c r="L3809" s="2">
        <v>3915</v>
      </c>
      <c r="M3809" t="b">
        <v>1</v>
      </c>
      <c r="N3809">
        <v>100</v>
      </c>
      <c r="O3809">
        <f t="shared" si="472"/>
        <v>1</v>
      </c>
      <c r="P3809">
        <f t="shared" si="473"/>
        <v>0</v>
      </c>
      <c r="Q3809">
        <f t="shared" si="474"/>
        <v>1</v>
      </c>
      <c r="R3809">
        <f t="shared" si="475"/>
        <v>0</v>
      </c>
      <c r="S3809">
        <f t="shared" si="476"/>
        <v>0</v>
      </c>
      <c r="T3809">
        <f t="shared" si="477"/>
        <v>1</v>
      </c>
      <c r="U3809" s="16">
        <v>43770.769074074073</v>
      </c>
      <c r="V3809">
        <f t="shared" si="478"/>
        <v>2019</v>
      </c>
      <c r="W3809" t="b">
        <v>0</v>
      </c>
      <c r="X3809">
        <f t="shared" si="479"/>
        <v>0</v>
      </c>
    </row>
    <row r="3810" spans="1:24" x14ac:dyDescent="0.25">
      <c r="A3810" t="s">
        <v>645</v>
      </c>
      <c r="B3810" s="4">
        <v>43775</v>
      </c>
      <c r="C3810">
        <v>2019</v>
      </c>
      <c r="D3810" t="s">
        <v>2141</v>
      </c>
      <c r="F3810" t="s">
        <v>2201</v>
      </c>
      <c r="G3810" t="s">
        <v>6033</v>
      </c>
      <c r="I3810" t="s">
        <v>2141</v>
      </c>
      <c r="J3810" t="s">
        <v>6877</v>
      </c>
      <c r="K3810" s="2">
        <v>3320</v>
      </c>
      <c r="L3810" s="2">
        <v>3320</v>
      </c>
      <c r="M3810" t="b">
        <v>1</v>
      </c>
      <c r="N3810">
        <v>100</v>
      </c>
      <c r="O3810">
        <f t="shared" si="472"/>
        <v>1</v>
      </c>
      <c r="P3810">
        <f t="shared" si="473"/>
        <v>0</v>
      </c>
      <c r="Q3810">
        <f t="shared" si="474"/>
        <v>1</v>
      </c>
      <c r="R3810">
        <f t="shared" si="475"/>
        <v>0</v>
      </c>
      <c r="S3810">
        <f t="shared" si="476"/>
        <v>0</v>
      </c>
      <c r="T3810">
        <f t="shared" si="477"/>
        <v>1</v>
      </c>
      <c r="U3810" s="16">
        <v>43775.730370370373</v>
      </c>
      <c r="V3810">
        <f t="shared" si="478"/>
        <v>2019</v>
      </c>
      <c r="W3810" t="b">
        <v>0</v>
      </c>
      <c r="X3810">
        <f t="shared" si="479"/>
        <v>0</v>
      </c>
    </row>
    <row r="3811" spans="1:24" x14ac:dyDescent="0.25">
      <c r="A3811" t="s">
        <v>543</v>
      </c>
      <c r="B3811" s="4">
        <v>43811</v>
      </c>
      <c r="C3811">
        <v>2019</v>
      </c>
      <c r="D3811" t="s">
        <v>2141</v>
      </c>
      <c r="F3811" t="s">
        <v>2204</v>
      </c>
      <c r="G3811" t="s">
        <v>6034</v>
      </c>
      <c r="I3811" t="s">
        <v>2141</v>
      </c>
      <c r="J3811" t="s">
        <v>6877</v>
      </c>
      <c r="K3811" s="2">
        <v>13485</v>
      </c>
      <c r="L3811" s="2">
        <v>13485</v>
      </c>
      <c r="M3811" t="b">
        <v>1</v>
      </c>
      <c r="N3811">
        <v>100</v>
      </c>
      <c r="O3811">
        <f t="shared" si="472"/>
        <v>1</v>
      </c>
      <c r="P3811">
        <f t="shared" si="473"/>
        <v>0</v>
      </c>
      <c r="Q3811">
        <f t="shared" si="474"/>
        <v>1</v>
      </c>
      <c r="R3811">
        <f t="shared" si="475"/>
        <v>0</v>
      </c>
      <c r="S3811">
        <f t="shared" si="476"/>
        <v>0</v>
      </c>
      <c r="T3811">
        <f t="shared" si="477"/>
        <v>1</v>
      </c>
      <c r="U3811" s="16">
        <v>43775.773912037039</v>
      </c>
      <c r="V3811">
        <f t="shared" si="478"/>
        <v>2019</v>
      </c>
      <c r="W3811" t="b">
        <v>0</v>
      </c>
      <c r="X3811">
        <f t="shared" si="479"/>
        <v>0</v>
      </c>
    </row>
    <row r="3812" spans="1:24" x14ac:dyDescent="0.25">
      <c r="A3812" t="s">
        <v>543</v>
      </c>
      <c r="B3812" s="4">
        <v>43791</v>
      </c>
      <c r="C3812">
        <v>2019</v>
      </c>
      <c r="D3812" t="s">
        <v>2141</v>
      </c>
      <c r="E3812" t="s">
        <v>2183</v>
      </c>
      <c r="F3812" t="s">
        <v>2201</v>
      </c>
      <c r="G3812" t="s">
        <v>6035</v>
      </c>
      <c r="I3812" t="s">
        <v>2141</v>
      </c>
      <c r="J3812" t="s">
        <v>6877</v>
      </c>
      <c r="K3812" s="2">
        <v>4585</v>
      </c>
      <c r="L3812" s="2">
        <v>4585</v>
      </c>
      <c r="M3812" t="b">
        <v>1</v>
      </c>
      <c r="N3812">
        <v>100</v>
      </c>
      <c r="O3812">
        <f t="shared" si="472"/>
        <v>1</v>
      </c>
      <c r="P3812">
        <f t="shared" si="473"/>
        <v>0</v>
      </c>
      <c r="Q3812">
        <f t="shared" si="474"/>
        <v>1</v>
      </c>
      <c r="R3812">
        <f t="shared" si="475"/>
        <v>0</v>
      </c>
      <c r="S3812">
        <f t="shared" si="476"/>
        <v>0</v>
      </c>
      <c r="T3812">
        <f t="shared" si="477"/>
        <v>1</v>
      </c>
      <c r="U3812" s="16">
        <v>43776.704699074071</v>
      </c>
      <c r="V3812">
        <f t="shared" si="478"/>
        <v>2019</v>
      </c>
      <c r="W3812" t="b">
        <v>0</v>
      </c>
      <c r="X3812">
        <f t="shared" si="479"/>
        <v>0</v>
      </c>
    </row>
    <row r="3813" spans="1:24" x14ac:dyDescent="0.25">
      <c r="A3813" t="s">
        <v>48</v>
      </c>
      <c r="B3813" s="4">
        <v>43790</v>
      </c>
      <c r="C3813">
        <v>2019</v>
      </c>
      <c r="D3813" t="s">
        <v>2141</v>
      </c>
      <c r="E3813" t="s">
        <v>2183</v>
      </c>
      <c r="F3813" t="s">
        <v>2201</v>
      </c>
      <c r="G3813" t="s">
        <v>6036</v>
      </c>
      <c r="I3813" t="s">
        <v>2141</v>
      </c>
      <c r="J3813" t="s">
        <v>6877</v>
      </c>
      <c r="K3813" s="2">
        <v>5120</v>
      </c>
      <c r="L3813" s="2">
        <v>5120</v>
      </c>
      <c r="M3813" t="b">
        <v>1</v>
      </c>
      <c r="N3813">
        <v>100</v>
      </c>
      <c r="O3813">
        <f t="shared" si="472"/>
        <v>1</v>
      </c>
      <c r="P3813">
        <f t="shared" si="473"/>
        <v>0</v>
      </c>
      <c r="Q3813">
        <f t="shared" si="474"/>
        <v>1</v>
      </c>
      <c r="R3813">
        <f t="shared" si="475"/>
        <v>0</v>
      </c>
      <c r="S3813">
        <f t="shared" si="476"/>
        <v>0</v>
      </c>
      <c r="T3813">
        <f t="shared" si="477"/>
        <v>1</v>
      </c>
      <c r="U3813" s="16">
        <v>43777.579143518517</v>
      </c>
      <c r="V3813">
        <f t="shared" si="478"/>
        <v>2019</v>
      </c>
      <c r="W3813" t="b">
        <v>0</v>
      </c>
      <c r="X3813">
        <f t="shared" si="479"/>
        <v>0</v>
      </c>
    </row>
    <row r="3814" spans="1:24" x14ac:dyDescent="0.25">
      <c r="A3814" t="s">
        <v>555</v>
      </c>
      <c r="B3814" s="4">
        <v>43817</v>
      </c>
      <c r="C3814">
        <v>2019</v>
      </c>
      <c r="D3814" t="s">
        <v>2141</v>
      </c>
      <c r="F3814" t="s">
        <v>2215</v>
      </c>
      <c r="G3814" t="s">
        <v>6037</v>
      </c>
      <c r="I3814" t="s">
        <v>2141</v>
      </c>
      <c r="J3814" t="s">
        <v>6877</v>
      </c>
      <c r="K3814" s="2">
        <v>6490</v>
      </c>
      <c r="L3814" s="2">
        <v>6490</v>
      </c>
      <c r="M3814" t="b">
        <v>1</v>
      </c>
      <c r="N3814">
        <v>100</v>
      </c>
      <c r="O3814">
        <f t="shared" si="472"/>
        <v>1</v>
      </c>
      <c r="P3814">
        <f t="shared" si="473"/>
        <v>0</v>
      </c>
      <c r="Q3814">
        <f t="shared" si="474"/>
        <v>1</v>
      </c>
      <c r="R3814">
        <f t="shared" si="475"/>
        <v>0</v>
      </c>
      <c r="S3814">
        <f t="shared" si="476"/>
        <v>0</v>
      </c>
      <c r="T3814">
        <f t="shared" si="477"/>
        <v>1</v>
      </c>
      <c r="U3814" s="16">
        <v>43808.681527777779</v>
      </c>
      <c r="V3814">
        <f t="shared" si="478"/>
        <v>2019</v>
      </c>
      <c r="W3814" t="b">
        <v>0</v>
      </c>
      <c r="X3814">
        <f t="shared" si="479"/>
        <v>0</v>
      </c>
    </row>
    <row r="3815" spans="1:24" x14ac:dyDescent="0.25">
      <c r="A3815" t="s">
        <v>64</v>
      </c>
      <c r="B3815" s="4">
        <v>44176</v>
      </c>
      <c r="C3815">
        <v>2020</v>
      </c>
      <c r="D3815" t="s">
        <v>2141</v>
      </c>
      <c r="E3815" t="s">
        <v>2183</v>
      </c>
      <c r="F3815" t="s">
        <v>2204</v>
      </c>
      <c r="G3815" t="s">
        <v>6038</v>
      </c>
      <c r="I3815" t="s">
        <v>2141</v>
      </c>
      <c r="J3815" t="s">
        <v>6877</v>
      </c>
      <c r="K3815" s="2">
        <v>695</v>
      </c>
      <c r="L3815" s="2">
        <v>695</v>
      </c>
      <c r="M3815" t="b">
        <v>1</v>
      </c>
      <c r="N3815">
        <v>100</v>
      </c>
      <c r="O3815">
        <f t="shared" si="472"/>
        <v>1</v>
      </c>
      <c r="P3815">
        <f t="shared" si="473"/>
        <v>0</v>
      </c>
      <c r="Q3815">
        <f t="shared" si="474"/>
        <v>1</v>
      </c>
      <c r="R3815">
        <f t="shared" si="475"/>
        <v>0</v>
      </c>
      <c r="S3815">
        <f t="shared" si="476"/>
        <v>0</v>
      </c>
      <c r="T3815">
        <f t="shared" si="477"/>
        <v>1</v>
      </c>
      <c r="U3815" s="16">
        <v>44168.866446759261</v>
      </c>
      <c r="V3815">
        <f t="shared" si="478"/>
        <v>2020</v>
      </c>
      <c r="W3815" t="b">
        <v>0</v>
      </c>
      <c r="X3815">
        <f t="shared" si="479"/>
        <v>0</v>
      </c>
    </row>
    <row r="3816" spans="1:24" x14ac:dyDescent="0.25">
      <c r="A3816" t="s">
        <v>130</v>
      </c>
      <c r="B3816" s="4">
        <v>44109</v>
      </c>
      <c r="C3816">
        <v>2020</v>
      </c>
      <c r="D3816" t="s">
        <v>2141</v>
      </c>
      <c r="E3816" t="s">
        <v>2183</v>
      </c>
      <c r="F3816" t="s">
        <v>2201</v>
      </c>
      <c r="G3816" t="s">
        <v>6039</v>
      </c>
      <c r="I3816" t="s">
        <v>2141</v>
      </c>
      <c r="J3816" t="s">
        <v>6877</v>
      </c>
      <c r="K3816" s="2">
        <v>9735</v>
      </c>
      <c r="L3816" s="2">
        <v>9735</v>
      </c>
      <c r="M3816" t="b">
        <v>1</v>
      </c>
      <c r="N3816">
        <v>100</v>
      </c>
      <c r="O3816">
        <f t="shared" si="472"/>
        <v>1</v>
      </c>
      <c r="P3816">
        <f t="shared" si="473"/>
        <v>0</v>
      </c>
      <c r="Q3816">
        <f t="shared" si="474"/>
        <v>1</v>
      </c>
      <c r="R3816">
        <f t="shared" si="475"/>
        <v>0</v>
      </c>
      <c r="S3816">
        <f t="shared" si="476"/>
        <v>0</v>
      </c>
      <c r="T3816">
        <f t="shared" si="477"/>
        <v>1</v>
      </c>
      <c r="U3816" s="16">
        <v>44103.626064814816</v>
      </c>
      <c r="V3816">
        <f t="shared" si="478"/>
        <v>2020</v>
      </c>
      <c r="W3816" t="b">
        <v>0</v>
      </c>
      <c r="X3816">
        <f t="shared" si="479"/>
        <v>0</v>
      </c>
    </row>
    <row r="3817" spans="1:24" x14ac:dyDescent="0.25">
      <c r="A3817" t="s">
        <v>110</v>
      </c>
      <c r="B3817" s="4">
        <v>44117</v>
      </c>
      <c r="C3817">
        <v>2020</v>
      </c>
      <c r="D3817" t="s">
        <v>2141</v>
      </c>
      <c r="E3817" t="s">
        <v>2183</v>
      </c>
      <c r="F3817" t="s">
        <v>2208</v>
      </c>
      <c r="G3817" t="s">
        <v>6040</v>
      </c>
      <c r="I3817" t="s">
        <v>2141</v>
      </c>
      <c r="J3817" t="s">
        <v>6877</v>
      </c>
      <c r="K3817" s="2">
        <v>3350</v>
      </c>
      <c r="L3817" s="2">
        <v>3350</v>
      </c>
      <c r="M3817" t="b">
        <v>1</v>
      </c>
      <c r="N3817">
        <v>100</v>
      </c>
      <c r="O3817">
        <f t="shared" si="472"/>
        <v>1</v>
      </c>
      <c r="P3817">
        <f t="shared" si="473"/>
        <v>0</v>
      </c>
      <c r="Q3817">
        <f t="shared" si="474"/>
        <v>1</v>
      </c>
      <c r="R3817">
        <f t="shared" si="475"/>
        <v>0</v>
      </c>
      <c r="S3817">
        <f t="shared" si="476"/>
        <v>0</v>
      </c>
      <c r="T3817">
        <f t="shared" si="477"/>
        <v>1</v>
      </c>
      <c r="U3817" s="16">
        <v>44104.80736111111</v>
      </c>
      <c r="V3817">
        <f t="shared" si="478"/>
        <v>2020</v>
      </c>
      <c r="W3817" t="b">
        <v>0</v>
      </c>
      <c r="X3817">
        <f t="shared" si="479"/>
        <v>0</v>
      </c>
    </row>
    <row r="3818" spans="1:24" x14ac:dyDescent="0.25">
      <c r="A3818" t="s">
        <v>130</v>
      </c>
      <c r="B3818" s="4">
        <v>44109</v>
      </c>
      <c r="C3818">
        <v>2020</v>
      </c>
      <c r="D3818" t="s">
        <v>2141</v>
      </c>
      <c r="E3818" t="s">
        <v>2183</v>
      </c>
      <c r="F3818" t="s">
        <v>2201</v>
      </c>
      <c r="G3818" t="s">
        <v>6041</v>
      </c>
      <c r="I3818" t="s">
        <v>2141</v>
      </c>
      <c r="J3818" t="s">
        <v>6877</v>
      </c>
      <c r="K3818" s="2">
        <v>6385</v>
      </c>
      <c r="L3818" s="2">
        <v>6385</v>
      </c>
      <c r="M3818" t="b">
        <v>1</v>
      </c>
      <c r="N3818">
        <v>100</v>
      </c>
      <c r="O3818">
        <f t="shared" si="472"/>
        <v>1</v>
      </c>
      <c r="P3818">
        <f t="shared" si="473"/>
        <v>0</v>
      </c>
      <c r="Q3818">
        <f t="shared" si="474"/>
        <v>1</v>
      </c>
      <c r="R3818">
        <f t="shared" si="475"/>
        <v>0</v>
      </c>
      <c r="S3818">
        <f t="shared" si="476"/>
        <v>0</v>
      </c>
      <c r="T3818">
        <f t="shared" si="477"/>
        <v>1</v>
      </c>
      <c r="U3818" s="16">
        <v>44105.848275462966</v>
      </c>
      <c r="V3818">
        <f t="shared" si="478"/>
        <v>2020</v>
      </c>
      <c r="W3818" t="b">
        <v>0</v>
      </c>
      <c r="X3818">
        <f t="shared" si="479"/>
        <v>0</v>
      </c>
    </row>
    <row r="3819" spans="1:24" x14ac:dyDescent="0.25">
      <c r="A3819" t="s">
        <v>1966</v>
      </c>
      <c r="B3819" s="4">
        <v>44149</v>
      </c>
      <c r="C3819">
        <v>2020</v>
      </c>
      <c r="D3819" t="s">
        <v>2141</v>
      </c>
      <c r="E3819" t="s">
        <v>2183</v>
      </c>
      <c r="F3819" t="s">
        <v>2201</v>
      </c>
      <c r="G3819" t="s">
        <v>6042</v>
      </c>
      <c r="I3819" t="s">
        <v>2141</v>
      </c>
      <c r="J3819" t="s">
        <v>6877</v>
      </c>
      <c r="K3819" s="2">
        <v>4170</v>
      </c>
      <c r="L3819" s="2">
        <v>4170</v>
      </c>
      <c r="M3819" t="b">
        <v>1</v>
      </c>
      <c r="N3819">
        <v>100</v>
      </c>
      <c r="O3819">
        <f t="shared" si="472"/>
        <v>1</v>
      </c>
      <c r="P3819">
        <f t="shared" si="473"/>
        <v>0</v>
      </c>
      <c r="Q3819">
        <f t="shared" si="474"/>
        <v>1</v>
      </c>
      <c r="R3819">
        <f t="shared" si="475"/>
        <v>0</v>
      </c>
      <c r="S3819">
        <f t="shared" si="476"/>
        <v>0</v>
      </c>
      <c r="T3819">
        <f t="shared" si="477"/>
        <v>1</v>
      </c>
      <c r="U3819" s="16">
        <v>44109.58898148148</v>
      </c>
      <c r="V3819">
        <f t="shared" si="478"/>
        <v>2020</v>
      </c>
      <c r="W3819" t="b">
        <v>0</v>
      </c>
      <c r="X3819">
        <f t="shared" si="479"/>
        <v>0</v>
      </c>
    </row>
    <row r="3820" spans="1:24" x14ac:dyDescent="0.25">
      <c r="A3820" t="s">
        <v>332</v>
      </c>
      <c r="B3820" s="4">
        <v>44117</v>
      </c>
      <c r="C3820">
        <v>2020</v>
      </c>
      <c r="D3820" t="s">
        <v>2141</v>
      </c>
      <c r="E3820" t="s">
        <v>2183</v>
      </c>
      <c r="F3820" t="s">
        <v>2204</v>
      </c>
      <c r="G3820" t="s">
        <v>6043</v>
      </c>
      <c r="I3820" t="s">
        <v>2141</v>
      </c>
      <c r="J3820" t="s">
        <v>6877</v>
      </c>
      <c r="K3820" s="2">
        <v>695</v>
      </c>
      <c r="L3820" s="2">
        <v>695</v>
      </c>
      <c r="M3820" t="b">
        <v>1</v>
      </c>
      <c r="N3820">
        <v>100</v>
      </c>
      <c r="O3820">
        <f t="shared" si="472"/>
        <v>1</v>
      </c>
      <c r="P3820">
        <f t="shared" si="473"/>
        <v>0</v>
      </c>
      <c r="Q3820">
        <f t="shared" si="474"/>
        <v>1</v>
      </c>
      <c r="R3820">
        <f t="shared" si="475"/>
        <v>0</v>
      </c>
      <c r="S3820">
        <f t="shared" si="476"/>
        <v>0</v>
      </c>
      <c r="T3820">
        <f t="shared" si="477"/>
        <v>1</v>
      </c>
      <c r="U3820" s="16">
        <v>44111.707152777781</v>
      </c>
      <c r="V3820">
        <f t="shared" si="478"/>
        <v>2020</v>
      </c>
      <c r="W3820" t="b">
        <v>0</v>
      </c>
      <c r="X3820">
        <f t="shared" si="479"/>
        <v>0</v>
      </c>
    </row>
    <row r="3821" spans="1:24" x14ac:dyDescent="0.25">
      <c r="A3821" t="s">
        <v>700</v>
      </c>
      <c r="B3821" s="4">
        <v>44124</v>
      </c>
      <c r="C3821">
        <v>2020</v>
      </c>
      <c r="D3821" t="s">
        <v>2141</v>
      </c>
      <c r="E3821" t="s">
        <v>2185</v>
      </c>
      <c r="F3821" t="s">
        <v>2204</v>
      </c>
      <c r="G3821" t="s">
        <v>6044</v>
      </c>
      <c r="I3821" t="s">
        <v>2141</v>
      </c>
      <c r="J3821" t="s">
        <v>6877</v>
      </c>
      <c r="K3821" s="2">
        <v>4045</v>
      </c>
      <c r="L3821" s="2">
        <v>4045</v>
      </c>
      <c r="M3821" t="b">
        <v>1</v>
      </c>
      <c r="N3821">
        <v>100</v>
      </c>
      <c r="O3821">
        <f t="shared" si="472"/>
        <v>1</v>
      </c>
      <c r="P3821">
        <f t="shared" si="473"/>
        <v>0</v>
      </c>
      <c r="Q3821">
        <f t="shared" si="474"/>
        <v>1</v>
      </c>
      <c r="R3821">
        <f t="shared" si="475"/>
        <v>0</v>
      </c>
      <c r="S3821">
        <f t="shared" si="476"/>
        <v>0</v>
      </c>
      <c r="T3821">
        <f t="shared" si="477"/>
        <v>1</v>
      </c>
      <c r="U3821" s="16">
        <v>44112.608969907407</v>
      </c>
      <c r="V3821">
        <f t="shared" si="478"/>
        <v>2020</v>
      </c>
      <c r="W3821" t="b">
        <v>0</v>
      </c>
      <c r="X3821">
        <f t="shared" si="479"/>
        <v>0</v>
      </c>
    </row>
    <row r="3822" spans="1:24" x14ac:dyDescent="0.25">
      <c r="A3822" t="s">
        <v>1136</v>
      </c>
      <c r="B3822" s="4">
        <v>44123</v>
      </c>
      <c r="C3822">
        <v>2020</v>
      </c>
      <c r="D3822" t="s">
        <v>2141</v>
      </c>
      <c r="E3822" t="s">
        <v>2185</v>
      </c>
      <c r="F3822" t="s">
        <v>2213</v>
      </c>
      <c r="G3822" t="s">
        <v>6045</v>
      </c>
      <c r="I3822" t="s">
        <v>2141</v>
      </c>
      <c r="J3822" t="s">
        <v>6877</v>
      </c>
      <c r="K3822" s="2">
        <v>1390</v>
      </c>
      <c r="L3822" s="2">
        <v>1390</v>
      </c>
      <c r="M3822" t="b">
        <v>1</v>
      </c>
      <c r="N3822">
        <v>100</v>
      </c>
      <c r="O3822">
        <f t="shared" si="472"/>
        <v>1</v>
      </c>
      <c r="P3822">
        <f t="shared" si="473"/>
        <v>0</v>
      </c>
      <c r="Q3822">
        <f t="shared" si="474"/>
        <v>1</v>
      </c>
      <c r="R3822">
        <f t="shared" si="475"/>
        <v>0</v>
      </c>
      <c r="S3822">
        <f t="shared" si="476"/>
        <v>0</v>
      </c>
      <c r="T3822">
        <f t="shared" si="477"/>
        <v>1</v>
      </c>
      <c r="U3822" s="16">
        <v>44117.68550925926</v>
      </c>
      <c r="V3822">
        <f t="shared" si="478"/>
        <v>2020</v>
      </c>
      <c r="W3822" t="b">
        <v>0</v>
      </c>
      <c r="X3822">
        <f t="shared" si="479"/>
        <v>0</v>
      </c>
    </row>
    <row r="3823" spans="1:24" x14ac:dyDescent="0.25">
      <c r="A3823" t="s">
        <v>273</v>
      </c>
      <c r="B3823" s="4">
        <v>44118</v>
      </c>
      <c r="C3823">
        <v>2020</v>
      </c>
      <c r="D3823" t="s">
        <v>2141</v>
      </c>
      <c r="E3823" t="s">
        <v>2183</v>
      </c>
      <c r="F3823" t="s">
        <v>2182</v>
      </c>
      <c r="G3823" t="s">
        <v>6046</v>
      </c>
      <c r="I3823" t="s">
        <v>2141</v>
      </c>
      <c r="J3823" t="s">
        <v>6877</v>
      </c>
      <c r="K3823" s="2">
        <v>1370</v>
      </c>
      <c r="L3823" s="2">
        <v>1370</v>
      </c>
      <c r="M3823" t="b">
        <v>1</v>
      </c>
      <c r="N3823">
        <v>100</v>
      </c>
      <c r="O3823">
        <f t="shared" si="472"/>
        <v>1</v>
      </c>
      <c r="P3823">
        <f t="shared" si="473"/>
        <v>0</v>
      </c>
      <c r="Q3823">
        <f t="shared" si="474"/>
        <v>1</v>
      </c>
      <c r="R3823">
        <f t="shared" si="475"/>
        <v>0</v>
      </c>
      <c r="S3823">
        <f t="shared" si="476"/>
        <v>0</v>
      </c>
      <c r="T3823">
        <f t="shared" si="477"/>
        <v>1</v>
      </c>
      <c r="U3823" s="16">
        <v>44118.988449074073</v>
      </c>
      <c r="V3823">
        <f t="shared" si="478"/>
        <v>2020</v>
      </c>
      <c r="W3823" t="b">
        <v>0</v>
      </c>
      <c r="X3823">
        <f t="shared" si="479"/>
        <v>0</v>
      </c>
    </row>
    <row r="3824" spans="1:24" x14ac:dyDescent="0.25">
      <c r="A3824" t="s">
        <v>64</v>
      </c>
      <c r="B3824" s="4">
        <v>44123</v>
      </c>
      <c r="C3824">
        <v>2020</v>
      </c>
      <c r="D3824" t="s">
        <v>2141</v>
      </c>
      <c r="E3824" t="s">
        <v>2183</v>
      </c>
      <c r="F3824" t="s">
        <v>2204</v>
      </c>
      <c r="G3824" t="s">
        <v>6047</v>
      </c>
      <c r="I3824" t="s">
        <v>2141</v>
      </c>
      <c r="J3824" t="s">
        <v>6877</v>
      </c>
      <c r="K3824" s="2">
        <v>9990</v>
      </c>
      <c r="L3824" s="2">
        <v>9990</v>
      </c>
      <c r="M3824" t="b">
        <v>1</v>
      </c>
      <c r="N3824">
        <v>100</v>
      </c>
      <c r="O3824">
        <f t="shared" si="472"/>
        <v>1</v>
      </c>
      <c r="P3824">
        <f t="shared" si="473"/>
        <v>0</v>
      </c>
      <c r="Q3824">
        <f t="shared" si="474"/>
        <v>1</v>
      </c>
      <c r="R3824">
        <f t="shared" si="475"/>
        <v>0</v>
      </c>
      <c r="S3824">
        <f t="shared" si="476"/>
        <v>0</v>
      </c>
      <c r="T3824">
        <f t="shared" si="477"/>
        <v>1</v>
      </c>
      <c r="U3824" s="16">
        <v>44118.994710648149</v>
      </c>
      <c r="V3824">
        <f t="shared" si="478"/>
        <v>2020</v>
      </c>
      <c r="W3824" t="b">
        <v>0</v>
      </c>
      <c r="X3824">
        <f t="shared" si="479"/>
        <v>0</v>
      </c>
    </row>
    <row r="3825" spans="1:24" x14ac:dyDescent="0.25">
      <c r="A3825" t="s">
        <v>255</v>
      </c>
      <c r="B3825" s="4">
        <v>44119</v>
      </c>
      <c r="C3825">
        <v>2020</v>
      </c>
      <c r="D3825" t="s">
        <v>2141</v>
      </c>
      <c r="E3825" t="s">
        <v>2183</v>
      </c>
      <c r="F3825" t="s">
        <v>2204</v>
      </c>
      <c r="G3825" t="s">
        <v>6048</v>
      </c>
      <c r="I3825" t="s">
        <v>2141</v>
      </c>
      <c r="J3825" t="s">
        <v>6877</v>
      </c>
      <c r="K3825" s="2">
        <v>1370</v>
      </c>
      <c r="L3825" s="2">
        <v>1370</v>
      </c>
      <c r="M3825" t="b">
        <v>1</v>
      </c>
      <c r="N3825">
        <v>100</v>
      </c>
      <c r="O3825">
        <f t="shared" si="472"/>
        <v>1</v>
      </c>
      <c r="P3825">
        <f t="shared" si="473"/>
        <v>0</v>
      </c>
      <c r="Q3825">
        <f t="shared" si="474"/>
        <v>1</v>
      </c>
      <c r="R3825">
        <f t="shared" si="475"/>
        <v>0</v>
      </c>
      <c r="S3825">
        <f t="shared" si="476"/>
        <v>0</v>
      </c>
      <c r="T3825">
        <f t="shared" si="477"/>
        <v>1</v>
      </c>
      <c r="U3825" s="16">
        <v>44119.601030092592</v>
      </c>
      <c r="V3825">
        <f t="shared" si="478"/>
        <v>2020</v>
      </c>
      <c r="W3825" t="b">
        <v>0</v>
      </c>
      <c r="X3825">
        <f t="shared" si="479"/>
        <v>0</v>
      </c>
    </row>
    <row r="3826" spans="1:24" x14ac:dyDescent="0.25">
      <c r="A3826" t="s">
        <v>255</v>
      </c>
      <c r="B3826" s="4">
        <v>44119</v>
      </c>
      <c r="C3826">
        <v>2020</v>
      </c>
      <c r="D3826" t="s">
        <v>2141</v>
      </c>
      <c r="E3826" t="s">
        <v>2183</v>
      </c>
      <c r="F3826" t="s">
        <v>2204</v>
      </c>
      <c r="G3826" t="s">
        <v>6049</v>
      </c>
      <c r="I3826" t="s">
        <v>2141</v>
      </c>
      <c r="J3826" t="s">
        <v>6877</v>
      </c>
      <c r="K3826" s="2">
        <v>3350</v>
      </c>
      <c r="L3826" s="2">
        <v>3350</v>
      </c>
      <c r="M3826" t="b">
        <v>1</v>
      </c>
      <c r="N3826">
        <v>100</v>
      </c>
      <c r="O3826">
        <f t="shared" si="472"/>
        <v>1</v>
      </c>
      <c r="P3826">
        <f t="shared" si="473"/>
        <v>0</v>
      </c>
      <c r="Q3826">
        <f t="shared" si="474"/>
        <v>1</v>
      </c>
      <c r="R3826">
        <f t="shared" si="475"/>
        <v>0</v>
      </c>
      <c r="S3826">
        <f t="shared" si="476"/>
        <v>0</v>
      </c>
      <c r="T3826">
        <f t="shared" si="477"/>
        <v>1</v>
      </c>
      <c r="U3826" s="16">
        <v>44119.869421296295</v>
      </c>
      <c r="V3826">
        <f t="shared" si="478"/>
        <v>2020</v>
      </c>
      <c r="W3826" t="b">
        <v>0</v>
      </c>
      <c r="X3826">
        <f t="shared" si="479"/>
        <v>0</v>
      </c>
    </row>
    <row r="3827" spans="1:24" x14ac:dyDescent="0.25">
      <c r="A3827" t="s">
        <v>64</v>
      </c>
      <c r="B3827" s="4">
        <v>44119</v>
      </c>
      <c r="C3827">
        <v>2020</v>
      </c>
      <c r="D3827" t="s">
        <v>2141</v>
      </c>
      <c r="E3827" t="s">
        <v>2183</v>
      </c>
      <c r="F3827" t="s">
        <v>2204</v>
      </c>
      <c r="G3827" t="s">
        <v>6050</v>
      </c>
      <c r="I3827" t="s">
        <v>2141</v>
      </c>
      <c r="J3827" t="s">
        <v>6877</v>
      </c>
      <c r="K3827" s="2">
        <v>1390</v>
      </c>
      <c r="L3827" s="2">
        <v>1390</v>
      </c>
      <c r="M3827" t="b">
        <v>1</v>
      </c>
      <c r="N3827">
        <v>100</v>
      </c>
      <c r="O3827">
        <f t="shared" si="472"/>
        <v>1</v>
      </c>
      <c r="P3827">
        <f t="shared" si="473"/>
        <v>0</v>
      </c>
      <c r="Q3827">
        <f t="shared" si="474"/>
        <v>1</v>
      </c>
      <c r="R3827">
        <f t="shared" si="475"/>
        <v>0</v>
      </c>
      <c r="S3827">
        <f t="shared" si="476"/>
        <v>0</v>
      </c>
      <c r="T3827">
        <f t="shared" si="477"/>
        <v>1</v>
      </c>
      <c r="U3827" s="16">
        <v>44119.887928240743</v>
      </c>
      <c r="V3827">
        <f t="shared" si="478"/>
        <v>2020</v>
      </c>
      <c r="W3827" t="b">
        <v>0</v>
      </c>
      <c r="X3827">
        <f t="shared" si="479"/>
        <v>0</v>
      </c>
    </row>
    <row r="3828" spans="1:24" x14ac:dyDescent="0.25">
      <c r="A3828" t="s">
        <v>268</v>
      </c>
      <c r="B3828" s="4">
        <v>44159</v>
      </c>
      <c r="C3828">
        <v>2020</v>
      </c>
      <c r="D3828" t="s">
        <v>2141</v>
      </c>
      <c r="E3828" t="s">
        <v>2183</v>
      </c>
      <c r="F3828" t="s">
        <v>2201</v>
      </c>
      <c r="G3828" t="s">
        <v>6051</v>
      </c>
      <c r="I3828" t="s">
        <v>2141</v>
      </c>
      <c r="J3828" t="s">
        <v>6877</v>
      </c>
      <c r="K3828" s="2">
        <v>7685.5</v>
      </c>
      <c r="L3828" s="2">
        <v>7685.5</v>
      </c>
      <c r="M3828" t="b">
        <v>1</v>
      </c>
      <c r="N3828">
        <v>100</v>
      </c>
      <c r="O3828">
        <f t="shared" si="472"/>
        <v>1</v>
      </c>
      <c r="P3828">
        <f t="shared" si="473"/>
        <v>0</v>
      </c>
      <c r="Q3828">
        <f t="shared" si="474"/>
        <v>1</v>
      </c>
      <c r="R3828">
        <f t="shared" si="475"/>
        <v>0</v>
      </c>
      <c r="S3828">
        <f t="shared" si="476"/>
        <v>0</v>
      </c>
      <c r="T3828">
        <f t="shared" si="477"/>
        <v>1</v>
      </c>
      <c r="U3828" s="16">
        <v>44130.705752314818</v>
      </c>
      <c r="V3828">
        <f t="shared" si="478"/>
        <v>2020</v>
      </c>
      <c r="W3828" t="b">
        <v>0</v>
      </c>
      <c r="X3828">
        <f t="shared" si="479"/>
        <v>0</v>
      </c>
    </row>
    <row r="3829" spans="1:24" x14ac:dyDescent="0.25">
      <c r="A3829" t="s">
        <v>555</v>
      </c>
      <c r="B3829" s="4">
        <v>44130</v>
      </c>
      <c r="C3829">
        <v>2020</v>
      </c>
      <c r="D3829" t="s">
        <v>2141</v>
      </c>
      <c r="E3829" t="s">
        <v>2183</v>
      </c>
      <c r="F3829" t="s">
        <v>2201</v>
      </c>
      <c r="G3829" t="s">
        <v>6052</v>
      </c>
      <c r="I3829" t="s">
        <v>2141</v>
      </c>
      <c r="J3829" t="s">
        <v>6877</v>
      </c>
      <c r="K3829" s="2">
        <v>8345</v>
      </c>
      <c r="L3829" s="2">
        <v>8345</v>
      </c>
      <c r="M3829" t="b">
        <v>1</v>
      </c>
      <c r="N3829">
        <v>100</v>
      </c>
      <c r="O3829">
        <f t="shared" si="472"/>
        <v>1</v>
      </c>
      <c r="P3829">
        <f t="shared" si="473"/>
        <v>0</v>
      </c>
      <c r="Q3829">
        <f t="shared" si="474"/>
        <v>1</v>
      </c>
      <c r="R3829">
        <f t="shared" si="475"/>
        <v>0</v>
      </c>
      <c r="S3829">
        <f t="shared" si="476"/>
        <v>0</v>
      </c>
      <c r="T3829">
        <f t="shared" si="477"/>
        <v>1</v>
      </c>
      <c r="U3829" s="16">
        <v>44131.545543981483</v>
      </c>
      <c r="V3829">
        <f t="shared" si="478"/>
        <v>2020</v>
      </c>
      <c r="W3829" t="b">
        <v>0</v>
      </c>
      <c r="X3829">
        <f t="shared" si="479"/>
        <v>0</v>
      </c>
    </row>
    <row r="3830" spans="1:24" x14ac:dyDescent="0.25">
      <c r="A3830" t="s">
        <v>1128</v>
      </c>
      <c r="B3830" s="4">
        <v>44141</v>
      </c>
      <c r="C3830">
        <v>2020</v>
      </c>
      <c r="D3830" t="s">
        <v>2141</v>
      </c>
      <c r="E3830" t="s">
        <v>2183</v>
      </c>
      <c r="F3830" t="s">
        <v>2201</v>
      </c>
      <c r="G3830" t="s">
        <v>6053</v>
      </c>
      <c r="I3830" t="s">
        <v>2141</v>
      </c>
      <c r="J3830" t="s">
        <v>6877</v>
      </c>
      <c r="K3830" s="2">
        <v>1390</v>
      </c>
      <c r="L3830" s="2">
        <v>1390</v>
      </c>
      <c r="M3830" t="b">
        <v>1</v>
      </c>
      <c r="N3830">
        <v>100</v>
      </c>
      <c r="O3830">
        <f t="shared" si="472"/>
        <v>1</v>
      </c>
      <c r="P3830">
        <f t="shared" si="473"/>
        <v>0</v>
      </c>
      <c r="Q3830">
        <f t="shared" si="474"/>
        <v>1</v>
      </c>
      <c r="R3830">
        <f t="shared" si="475"/>
        <v>0</v>
      </c>
      <c r="S3830">
        <f t="shared" si="476"/>
        <v>0</v>
      </c>
      <c r="T3830">
        <f t="shared" si="477"/>
        <v>1</v>
      </c>
      <c r="U3830" s="16">
        <v>44140.774340277778</v>
      </c>
      <c r="V3830">
        <f t="shared" si="478"/>
        <v>2020</v>
      </c>
      <c r="W3830" t="b">
        <v>0</v>
      </c>
      <c r="X3830">
        <f t="shared" si="479"/>
        <v>0</v>
      </c>
    </row>
    <row r="3831" spans="1:24" x14ac:dyDescent="0.25">
      <c r="A3831" t="s">
        <v>877</v>
      </c>
      <c r="B3831" s="4">
        <v>44147</v>
      </c>
      <c r="C3831">
        <v>2020</v>
      </c>
      <c r="D3831" t="s">
        <v>2141</v>
      </c>
      <c r="E3831" t="s">
        <v>2183</v>
      </c>
      <c r="F3831" t="s">
        <v>2182</v>
      </c>
      <c r="G3831" t="s">
        <v>6054</v>
      </c>
      <c r="I3831" t="s">
        <v>2141</v>
      </c>
      <c r="J3831" t="s">
        <v>6877</v>
      </c>
      <c r="K3831" s="2">
        <v>1390</v>
      </c>
      <c r="L3831" s="2">
        <v>1390</v>
      </c>
      <c r="M3831" t="b">
        <v>1</v>
      </c>
      <c r="N3831">
        <v>100</v>
      </c>
      <c r="O3831">
        <f t="shared" si="472"/>
        <v>1</v>
      </c>
      <c r="P3831">
        <f t="shared" si="473"/>
        <v>0</v>
      </c>
      <c r="Q3831">
        <f t="shared" si="474"/>
        <v>1</v>
      </c>
      <c r="R3831">
        <f t="shared" si="475"/>
        <v>0</v>
      </c>
      <c r="S3831">
        <f t="shared" si="476"/>
        <v>0</v>
      </c>
      <c r="T3831">
        <f t="shared" si="477"/>
        <v>1</v>
      </c>
      <c r="U3831" s="16">
        <v>44148.122106481482</v>
      </c>
      <c r="V3831">
        <f t="shared" si="478"/>
        <v>2020</v>
      </c>
      <c r="W3831" t="b">
        <v>0</v>
      </c>
      <c r="X3831">
        <f t="shared" si="479"/>
        <v>0</v>
      </c>
    </row>
    <row r="3832" spans="1:24" x14ac:dyDescent="0.25">
      <c r="A3832" t="s">
        <v>543</v>
      </c>
      <c r="B3832" s="4">
        <v>44157</v>
      </c>
      <c r="C3832">
        <v>2020</v>
      </c>
      <c r="D3832" t="s">
        <v>2141</v>
      </c>
      <c r="E3832" t="s">
        <v>2183</v>
      </c>
      <c r="F3832" t="s">
        <v>2201</v>
      </c>
      <c r="G3832" t="s">
        <v>6055</v>
      </c>
      <c r="I3832" t="s">
        <v>2141</v>
      </c>
      <c r="J3832" t="s">
        <v>6877</v>
      </c>
      <c r="K3832" s="2">
        <v>4995</v>
      </c>
      <c r="L3832" s="2">
        <v>4995</v>
      </c>
      <c r="M3832" t="b">
        <v>1</v>
      </c>
      <c r="N3832">
        <v>100</v>
      </c>
      <c r="O3832">
        <f t="shared" si="472"/>
        <v>1</v>
      </c>
      <c r="P3832">
        <f t="shared" si="473"/>
        <v>0</v>
      </c>
      <c r="Q3832">
        <f t="shared" si="474"/>
        <v>1</v>
      </c>
      <c r="R3832">
        <f t="shared" si="475"/>
        <v>0</v>
      </c>
      <c r="S3832">
        <f t="shared" si="476"/>
        <v>0</v>
      </c>
      <c r="T3832">
        <f t="shared" si="477"/>
        <v>1</v>
      </c>
      <c r="U3832" s="16">
        <v>44155.851111111115</v>
      </c>
      <c r="V3832">
        <f t="shared" si="478"/>
        <v>2020</v>
      </c>
      <c r="W3832" t="b">
        <v>0</v>
      </c>
      <c r="X3832">
        <f t="shared" si="479"/>
        <v>0</v>
      </c>
    </row>
    <row r="3833" spans="1:24" x14ac:dyDescent="0.25">
      <c r="A3833" t="s">
        <v>690</v>
      </c>
      <c r="B3833" s="4">
        <v>44182</v>
      </c>
      <c r="C3833">
        <v>2020</v>
      </c>
      <c r="D3833" t="s">
        <v>2141</v>
      </c>
      <c r="E3833" t="s">
        <v>2185</v>
      </c>
      <c r="F3833" t="s">
        <v>2211</v>
      </c>
      <c r="G3833" t="s">
        <v>6056</v>
      </c>
      <c r="I3833" t="s">
        <v>2141</v>
      </c>
      <c r="J3833" t="s">
        <v>6877</v>
      </c>
      <c r="K3833" s="2">
        <v>3350</v>
      </c>
      <c r="L3833" s="2">
        <v>3350</v>
      </c>
      <c r="M3833" t="b">
        <v>1</v>
      </c>
      <c r="N3833">
        <v>100</v>
      </c>
      <c r="O3833">
        <f t="shared" si="472"/>
        <v>1</v>
      </c>
      <c r="P3833">
        <f t="shared" si="473"/>
        <v>0</v>
      </c>
      <c r="Q3833">
        <f t="shared" si="474"/>
        <v>1</v>
      </c>
      <c r="R3833">
        <f t="shared" si="475"/>
        <v>0</v>
      </c>
      <c r="S3833">
        <f t="shared" si="476"/>
        <v>0</v>
      </c>
      <c r="T3833">
        <f t="shared" si="477"/>
        <v>1</v>
      </c>
      <c r="U3833" s="16">
        <v>44181.7031712963</v>
      </c>
      <c r="V3833">
        <f t="shared" si="478"/>
        <v>2020</v>
      </c>
      <c r="W3833" t="b">
        <v>0</v>
      </c>
      <c r="X3833">
        <f t="shared" si="479"/>
        <v>0</v>
      </c>
    </row>
    <row r="3834" spans="1:24" x14ac:dyDescent="0.25">
      <c r="A3834" t="s">
        <v>481</v>
      </c>
      <c r="B3834" s="4">
        <v>44196</v>
      </c>
      <c r="C3834">
        <v>2020</v>
      </c>
      <c r="D3834" t="s">
        <v>2141</v>
      </c>
      <c r="E3834" t="s">
        <v>2185</v>
      </c>
      <c r="F3834" t="s">
        <v>2201</v>
      </c>
      <c r="G3834" t="s">
        <v>6057</v>
      </c>
      <c r="I3834" t="s">
        <v>2141</v>
      </c>
      <c r="J3834" t="s">
        <v>6877</v>
      </c>
      <c r="K3834" s="2">
        <v>6993</v>
      </c>
      <c r="L3834" s="2">
        <v>6993</v>
      </c>
      <c r="M3834" t="b">
        <v>1</v>
      </c>
      <c r="N3834">
        <v>100</v>
      </c>
      <c r="O3834">
        <f t="shared" si="472"/>
        <v>1</v>
      </c>
      <c r="P3834">
        <f t="shared" si="473"/>
        <v>0</v>
      </c>
      <c r="Q3834">
        <f t="shared" si="474"/>
        <v>1</v>
      </c>
      <c r="R3834">
        <f t="shared" si="475"/>
        <v>0</v>
      </c>
      <c r="S3834">
        <f t="shared" si="476"/>
        <v>0</v>
      </c>
      <c r="T3834">
        <f t="shared" si="477"/>
        <v>1</v>
      </c>
      <c r="U3834" s="16">
        <v>44188.764872685184</v>
      </c>
      <c r="V3834">
        <f t="shared" si="478"/>
        <v>2020</v>
      </c>
      <c r="W3834" t="b">
        <v>0</v>
      </c>
      <c r="X3834">
        <f t="shared" si="479"/>
        <v>0</v>
      </c>
    </row>
    <row r="3835" spans="1:24" x14ac:dyDescent="0.25">
      <c r="A3835" t="s">
        <v>1967</v>
      </c>
      <c r="B3835" s="4">
        <v>44176</v>
      </c>
      <c r="C3835">
        <v>2020</v>
      </c>
      <c r="D3835" t="s">
        <v>2141</v>
      </c>
      <c r="E3835" t="s">
        <v>2183</v>
      </c>
      <c r="F3835" t="s">
        <v>2201</v>
      </c>
      <c r="G3835" t="s">
        <v>6058</v>
      </c>
      <c r="I3835" t="s">
        <v>2141</v>
      </c>
      <c r="J3835" t="s">
        <v>6877</v>
      </c>
      <c r="K3835" s="2">
        <v>3685</v>
      </c>
      <c r="L3835" s="2">
        <v>3685</v>
      </c>
      <c r="M3835" t="b">
        <v>1</v>
      </c>
      <c r="N3835">
        <v>100</v>
      </c>
      <c r="O3835">
        <f t="shared" si="472"/>
        <v>1</v>
      </c>
      <c r="P3835">
        <f t="shared" si="473"/>
        <v>0</v>
      </c>
      <c r="Q3835">
        <f t="shared" si="474"/>
        <v>1</v>
      </c>
      <c r="R3835">
        <f t="shared" si="475"/>
        <v>0</v>
      </c>
      <c r="S3835">
        <f t="shared" si="476"/>
        <v>0</v>
      </c>
      <c r="T3835">
        <f t="shared" si="477"/>
        <v>1</v>
      </c>
      <c r="U3835" s="16">
        <v>44175.749930555554</v>
      </c>
      <c r="V3835">
        <f t="shared" si="478"/>
        <v>2020</v>
      </c>
      <c r="W3835" t="b">
        <v>0</v>
      </c>
      <c r="X3835">
        <f t="shared" si="479"/>
        <v>0</v>
      </c>
    </row>
    <row r="3836" spans="1:24" x14ac:dyDescent="0.25">
      <c r="A3836" t="s">
        <v>1965</v>
      </c>
      <c r="B3836" s="4">
        <v>44195</v>
      </c>
      <c r="C3836">
        <v>2020</v>
      </c>
      <c r="D3836" t="s">
        <v>2141</v>
      </c>
      <c r="E3836" t="s">
        <v>2183</v>
      </c>
      <c r="F3836" t="s">
        <v>2204</v>
      </c>
      <c r="G3836" t="s">
        <v>6059</v>
      </c>
      <c r="I3836" t="s">
        <v>2141</v>
      </c>
      <c r="J3836" t="s">
        <v>6877</v>
      </c>
      <c r="K3836" s="2">
        <v>11383.2</v>
      </c>
      <c r="L3836" s="2">
        <v>11383.2</v>
      </c>
      <c r="M3836" t="b">
        <v>1</v>
      </c>
      <c r="N3836">
        <v>100</v>
      </c>
      <c r="O3836">
        <f t="shared" si="472"/>
        <v>1</v>
      </c>
      <c r="P3836">
        <f t="shared" si="473"/>
        <v>0</v>
      </c>
      <c r="Q3836">
        <f t="shared" si="474"/>
        <v>1</v>
      </c>
      <c r="R3836">
        <f t="shared" si="475"/>
        <v>0</v>
      </c>
      <c r="S3836">
        <f t="shared" si="476"/>
        <v>0</v>
      </c>
      <c r="T3836">
        <f t="shared" si="477"/>
        <v>1</v>
      </c>
      <c r="U3836" s="16">
        <v>44186.702303240738</v>
      </c>
      <c r="V3836">
        <f t="shared" si="478"/>
        <v>2020</v>
      </c>
      <c r="W3836" t="b">
        <v>0</v>
      </c>
      <c r="X3836">
        <f t="shared" si="479"/>
        <v>0</v>
      </c>
    </row>
    <row r="3837" spans="1:24" x14ac:dyDescent="0.25">
      <c r="A3837" t="s">
        <v>285</v>
      </c>
      <c r="B3837" s="4">
        <v>43819</v>
      </c>
      <c r="C3837">
        <v>2019</v>
      </c>
      <c r="D3837" t="s">
        <v>2141</v>
      </c>
      <c r="F3837" t="s">
        <v>2201</v>
      </c>
      <c r="G3837" t="s">
        <v>6060</v>
      </c>
      <c r="I3837" t="s">
        <v>2143</v>
      </c>
      <c r="J3837" t="s">
        <v>6877</v>
      </c>
      <c r="K3837" s="2">
        <v>11655</v>
      </c>
      <c r="L3837" s="2">
        <v>11655</v>
      </c>
      <c r="M3837" t="b">
        <v>1</v>
      </c>
      <c r="N3837">
        <v>100</v>
      </c>
      <c r="O3837">
        <f t="shared" si="472"/>
        <v>1</v>
      </c>
      <c r="P3837">
        <f t="shared" si="473"/>
        <v>0</v>
      </c>
      <c r="Q3837">
        <f t="shared" si="474"/>
        <v>1</v>
      </c>
      <c r="R3837">
        <f t="shared" si="475"/>
        <v>0</v>
      </c>
      <c r="S3837">
        <f t="shared" si="476"/>
        <v>0</v>
      </c>
      <c r="T3837">
        <f t="shared" si="477"/>
        <v>1</v>
      </c>
      <c r="U3837" s="16">
        <v>43818.913553240738</v>
      </c>
      <c r="V3837">
        <f t="shared" si="478"/>
        <v>2019</v>
      </c>
      <c r="W3837" t="b">
        <v>0</v>
      </c>
      <c r="X3837">
        <f t="shared" si="479"/>
        <v>0</v>
      </c>
    </row>
    <row r="3838" spans="1:24" x14ac:dyDescent="0.25">
      <c r="A3838" t="s">
        <v>1998</v>
      </c>
      <c r="B3838" s="4">
        <v>43819</v>
      </c>
      <c r="C3838">
        <v>2019</v>
      </c>
      <c r="D3838" t="s">
        <v>2141</v>
      </c>
      <c r="F3838" t="s">
        <v>2201</v>
      </c>
      <c r="G3838" t="s">
        <v>6061</v>
      </c>
      <c r="I3838" t="s">
        <v>2143</v>
      </c>
      <c r="J3838" t="s">
        <v>6877</v>
      </c>
      <c r="K3838" s="2">
        <v>8618.0400000000009</v>
      </c>
      <c r="L3838" s="2">
        <v>8618.0400000000009</v>
      </c>
      <c r="M3838" t="b">
        <v>1</v>
      </c>
      <c r="N3838">
        <v>100</v>
      </c>
      <c r="O3838">
        <f t="shared" si="472"/>
        <v>1</v>
      </c>
      <c r="P3838">
        <f t="shared" si="473"/>
        <v>0</v>
      </c>
      <c r="Q3838">
        <f t="shared" si="474"/>
        <v>1</v>
      </c>
      <c r="R3838">
        <f t="shared" si="475"/>
        <v>0</v>
      </c>
      <c r="S3838">
        <f t="shared" si="476"/>
        <v>0</v>
      </c>
      <c r="T3838">
        <f t="shared" si="477"/>
        <v>1</v>
      </c>
      <c r="U3838" s="16">
        <v>43818.926504629628</v>
      </c>
      <c r="V3838">
        <f t="shared" si="478"/>
        <v>2019</v>
      </c>
      <c r="W3838" t="b">
        <v>0</v>
      </c>
      <c r="X3838">
        <f t="shared" si="479"/>
        <v>0</v>
      </c>
    </row>
    <row r="3839" spans="1:24" x14ac:dyDescent="0.25">
      <c r="A3839" t="s">
        <v>184</v>
      </c>
      <c r="B3839" s="4">
        <v>43781</v>
      </c>
      <c r="C3839">
        <v>2019</v>
      </c>
      <c r="D3839" t="s">
        <v>2144</v>
      </c>
      <c r="F3839" t="s">
        <v>2204</v>
      </c>
      <c r="G3839" t="s">
        <v>6062</v>
      </c>
      <c r="I3839" t="s">
        <v>2144</v>
      </c>
      <c r="J3839" t="s">
        <v>6877</v>
      </c>
      <c r="K3839" s="2">
        <v>670</v>
      </c>
      <c r="L3839" s="2">
        <v>670</v>
      </c>
      <c r="M3839" t="b">
        <v>1</v>
      </c>
      <c r="N3839">
        <v>100</v>
      </c>
      <c r="O3839">
        <f t="shared" si="472"/>
        <v>1</v>
      </c>
      <c r="P3839">
        <f t="shared" si="473"/>
        <v>0</v>
      </c>
      <c r="Q3839">
        <f t="shared" si="474"/>
        <v>1</v>
      </c>
      <c r="R3839">
        <f t="shared" si="475"/>
        <v>0</v>
      </c>
      <c r="S3839">
        <f t="shared" si="476"/>
        <v>0</v>
      </c>
      <c r="T3839">
        <f t="shared" si="477"/>
        <v>1</v>
      </c>
      <c r="U3839" s="16">
        <v>43720.546458333331</v>
      </c>
      <c r="V3839">
        <f t="shared" si="478"/>
        <v>2019</v>
      </c>
      <c r="W3839" t="b">
        <v>0</v>
      </c>
      <c r="X3839">
        <f t="shared" si="479"/>
        <v>0</v>
      </c>
    </row>
    <row r="3840" spans="1:24" x14ac:dyDescent="0.25">
      <c r="A3840" t="s">
        <v>62</v>
      </c>
      <c r="B3840" s="4">
        <v>43762</v>
      </c>
      <c r="C3840">
        <v>2019</v>
      </c>
      <c r="D3840" t="s">
        <v>2144</v>
      </c>
      <c r="F3840" t="s">
        <v>2206</v>
      </c>
      <c r="G3840" t="s">
        <v>6063</v>
      </c>
      <c r="I3840" t="s">
        <v>2144</v>
      </c>
      <c r="J3840" t="s">
        <v>6877</v>
      </c>
      <c r="K3840" s="2">
        <v>7830</v>
      </c>
      <c r="L3840" s="2">
        <v>7830</v>
      </c>
      <c r="M3840" t="b">
        <v>1</v>
      </c>
      <c r="N3840">
        <v>100</v>
      </c>
      <c r="O3840">
        <f t="shared" si="472"/>
        <v>1</v>
      </c>
      <c r="P3840">
        <f t="shared" si="473"/>
        <v>0</v>
      </c>
      <c r="Q3840">
        <f t="shared" si="474"/>
        <v>1</v>
      </c>
      <c r="R3840">
        <f t="shared" si="475"/>
        <v>0</v>
      </c>
      <c r="S3840">
        <f t="shared" si="476"/>
        <v>0</v>
      </c>
      <c r="T3840">
        <f t="shared" si="477"/>
        <v>1</v>
      </c>
      <c r="U3840" s="16">
        <v>43749.809050925927</v>
      </c>
      <c r="V3840">
        <f t="shared" si="478"/>
        <v>2019</v>
      </c>
      <c r="W3840" t="b">
        <v>0</v>
      </c>
      <c r="X3840">
        <f t="shared" si="479"/>
        <v>0</v>
      </c>
    </row>
    <row r="3841" spans="1:24" x14ac:dyDescent="0.25">
      <c r="A3841" t="s">
        <v>482</v>
      </c>
      <c r="B3841" s="4">
        <v>43777</v>
      </c>
      <c r="C3841">
        <v>2019</v>
      </c>
      <c r="D3841" t="s">
        <v>2144</v>
      </c>
      <c r="E3841" t="s">
        <v>2183</v>
      </c>
      <c r="F3841" t="s">
        <v>2207</v>
      </c>
      <c r="G3841" t="s">
        <v>6064</v>
      </c>
      <c r="I3841" t="s">
        <v>2153</v>
      </c>
      <c r="J3841" t="s">
        <v>6877</v>
      </c>
      <c r="K3841" s="2">
        <v>0</v>
      </c>
      <c r="L3841" s="2">
        <v>0</v>
      </c>
      <c r="M3841" t="b">
        <v>1</v>
      </c>
      <c r="N3841">
        <v>100</v>
      </c>
      <c r="O3841">
        <f t="shared" si="472"/>
        <v>1</v>
      </c>
      <c r="P3841">
        <f t="shared" si="473"/>
        <v>0</v>
      </c>
      <c r="Q3841">
        <f t="shared" si="474"/>
        <v>1</v>
      </c>
      <c r="R3841">
        <f t="shared" si="475"/>
        <v>0</v>
      </c>
      <c r="S3841">
        <f t="shared" si="476"/>
        <v>0</v>
      </c>
      <c r="T3841">
        <f t="shared" si="477"/>
        <v>1</v>
      </c>
      <c r="U3841" s="16">
        <v>43770.447245370371</v>
      </c>
      <c r="V3841">
        <f t="shared" si="478"/>
        <v>2019</v>
      </c>
      <c r="W3841" t="b">
        <v>0</v>
      </c>
      <c r="X3841">
        <f t="shared" si="479"/>
        <v>0</v>
      </c>
    </row>
    <row r="3842" spans="1:24" x14ac:dyDescent="0.25">
      <c r="A3842" t="s">
        <v>1988</v>
      </c>
      <c r="B3842" s="4">
        <v>43453</v>
      </c>
      <c r="C3842">
        <v>2018</v>
      </c>
      <c r="D3842" t="s">
        <v>2153</v>
      </c>
      <c r="E3842" t="s">
        <v>2183</v>
      </c>
      <c r="F3842" t="s">
        <v>2207</v>
      </c>
      <c r="G3842" t="s">
        <v>6065</v>
      </c>
      <c r="I3842" t="s">
        <v>2153</v>
      </c>
      <c r="J3842" t="s">
        <v>6877</v>
      </c>
      <c r="K3842" s="2">
        <v>8050</v>
      </c>
      <c r="L3842" s="2">
        <v>8050</v>
      </c>
      <c r="M3842" t="b">
        <v>1</v>
      </c>
      <c r="N3842">
        <v>100</v>
      </c>
      <c r="O3842">
        <f t="shared" si="472"/>
        <v>1</v>
      </c>
      <c r="P3842">
        <f t="shared" si="473"/>
        <v>0</v>
      </c>
      <c r="Q3842">
        <f t="shared" si="474"/>
        <v>1</v>
      </c>
      <c r="R3842">
        <f t="shared" si="475"/>
        <v>0</v>
      </c>
      <c r="S3842">
        <f t="shared" si="476"/>
        <v>0</v>
      </c>
      <c r="T3842">
        <f t="shared" si="477"/>
        <v>1</v>
      </c>
      <c r="U3842" s="16">
        <v>43375.623703703706</v>
      </c>
      <c r="V3842">
        <f t="shared" si="478"/>
        <v>2018</v>
      </c>
      <c r="W3842" t="b">
        <v>0</v>
      </c>
      <c r="X3842">
        <f t="shared" si="479"/>
        <v>0</v>
      </c>
    </row>
    <row r="3843" spans="1:24" x14ac:dyDescent="0.25">
      <c r="A3843" t="s">
        <v>69</v>
      </c>
      <c r="B3843" s="4">
        <v>44180</v>
      </c>
      <c r="C3843">
        <v>2020</v>
      </c>
      <c r="D3843" t="s">
        <v>2141</v>
      </c>
      <c r="E3843" t="s">
        <v>2183</v>
      </c>
      <c r="F3843" t="s">
        <v>2182</v>
      </c>
      <c r="G3843" t="s">
        <v>6066</v>
      </c>
      <c r="I3843" t="s">
        <v>2141</v>
      </c>
      <c r="J3843" t="s">
        <v>6877</v>
      </c>
      <c r="K3843" s="2">
        <v>5690</v>
      </c>
      <c r="L3843" s="2">
        <v>5690</v>
      </c>
      <c r="M3843" t="b">
        <v>1</v>
      </c>
      <c r="N3843">
        <v>100</v>
      </c>
      <c r="O3843">
        <f t="shared" ref="O3843:O3906" si="480">IF($M3843=TRUE,1,0)</f>
        <v>1</v>
      </c>
      <c r="P3843">
        <f t="shared" ref="P3843:P3906" si="481">IF($M3843=FALSE,1,0)</f>
        <v>0</v>
      </c>
      <c r="Q3843">
        <f t="shared" ref="Q3843:Q3906" si="482">IF($J3843="Closed Won",1,0)</f>
        <v>1</v>
      </c>
      <c r="R3843">
        <f t="shared" ref="R3843:R3906" si="483">IF($J3843="Closed Lost",1,0)</f>
        <v>0</v>
      </c>
      <c r="S3843">
        <f t="shared" ref="S3843:S3906" si="484">IF(OR($J3843="Closed Won",$J3843="Closed Lost",),0,1)</f>
        <v>0</v>
      </c>
      <c r="T3843">
        <f t="shared" ref="T3843:T3906" si="485">IF(OR($J3843="Closed Won",$J3843="Closed Lost",),1,0)</f>
        <v>1</v>
      </c>
      <c r="U3843" s="16">
        <v>44147.645833333336</v>
      </c>
      <c r="V3843">
        <f t="shared" ref="V3843:V3906" si="486">YEAR($U3843)</f>
        <v>2020</v>
      </c>
      <c r="W3843" t="b">
        <v>0</v>
      </c>
      <c r="X3843">
        <f t="shared" ref="X3843:X3906" si="487">SUM(IF($W3843=TRUE,$K3843,0))</f>
        <v>0</v>
      </c>
    </row>
    <row r="3844" spans="1:24" x14ac:dyDescent="0.25">
      <c r="A3844" t="s">
        <v>44</v>
      </c>
      <c r="B3844" s="4">
        <v>43786</v>
      </c>
      <c r="C3844">
        <v>2019</v>
      </c>
      <c r="D3844" t="s">
        <v>2153</v>
      </c>
      <c r="E3844" t="s">
        <v>2183</v>
      </c>
      <c r="F3844" t="s">
        <v>2201</v>
      </c>
      <c r="G3844" t="s">
        <v>6067</v>
      </c>
      <c r="I3844" t="s">
        <v>2153</v>
      </c>
      <c r="J3844" t="s">
        <v>6877</v>
      </c>
      <c r="K3844" s="2">
        <v>7160</v>
      </c>
      <c r="L3844" s="2">
        <v>7160</v>
      </c>
      <c r="M3844" t="b">
        <v>1</v>
      </c>
      <c r="N3844">
        <v>100</v>
      </c>
      <c r="O3844">
        <f t="shared" si="480"/>
        <v>1</v>
      </c>
      <c r="P3844">
        <f t="shared" si="481"/>
        <v>0</v>
      </c>
      <c r="Q3844">
        <f t="shared" si="482"/>
        <v>1</v>
      </c>
      <c r="R3844">
        <f t="shared" si="483"/>
        <v>0</v>
      </c>
      <c r="S3844">
        <f t="shared" si="484"/>
        <v>0</v>
      </c>
      <c r="T3844">
        <f t="shared" si="485"/>
        <v>1</v>
      </c>
      <c r="U3844" s="16">
        <v>43766.580995370372</v>
      </c>
      <c r="V3844">
        <f t="shared" si="486"/>
        <v>2019</v>
      </c>
      <c r="W3844" t="b">
        <v>0</v>
      </c>
      <c r="X3844">
        <f t="shared" si="487"/>
        <v>0</v>
      </c>
    </row>
    <row r="3845" spans="1:24" x14ac:dyDescent="0.25">
      <c r="A3845" t="s">
        <v>482</v>
      </c>
      <c r="B3845" s="4">
        <v>43777</v>
      </c>
      <c r="C3845">
        <v>2019</v>
      </c>
      <c r="D3845" t="s">
        <v>2153</v>
      </c>
      <c r="E3845" t="s">
        <v>2183</v>
      </c>
      <c r="F3845" t="s">
        <v>2207</v>
      </c>
      <c r="G3845" t="s">
        <v>6068</v>
      </c>
      <c r="I3845" t="s">
        <v>2153</v>
      </c>
      <c r="J3845" t="s">
        <v>6877</v>
      </c>
      <c r="K3845" s="2">
        <v>0</v>
      </c>
      <c r="L3845" s="2">
        <v>0</v>
      </c>
      <c r="M3845" t="b">
        <v>1</v>
      </c>
      <c r="N3845">
        <v>100</v>
      </c>
      <c r="O3845">
        <f t="shared" si="480"/>
        <v>1</v>
      </c>
      <c r="P3845">
        <f t="shared" si="481"/>
        <v>0</v>
      </c>
      <c r="Q3845">
        <f t="shared" si="482"/>
        <v>1</v>
      </c>
      <c r="R3845">
        <f t="shared" si="483"/>
        <v>0</v>
      </c>
      <c r="S3845">
        <f t="shared" si="484"/>
        <v>0</v>
      </c>
      <c r="T3845">
        <f t="shared" si="485"/>
        <v>1</v>
      </c>
      <c r="U3845" s="16">
        <v>43769.679583333331</v>
      </c>
      <c r="V3845">
        <f t="shared" si="486"/>
        <v>2019</v>
      </c>
      <c r="W3845" t="b">
        <v>0</v>
      </c>
      <c r="X3845">
        <f t="shared" si="487"/>
        <v>0</v>
      </c>
    </row>
    <row r="3846" spans="1:24" x14ac:dyDescent="0.25">
      <c r="A3846" t="s">
        <v>892</v>
      </c>
      <c r="B3846" s="4">
        <v>44113</v>
      </c>
      <c r="C3846">
        <v>2020</v>
      </c>
      <c r="D3846" t="s">
        <v>2141</v>
      </c>
      <c r="E3846" t="s">
        <v>2183</v>
      </c>
      <c r="F3846" t="s">
        <v>2201</v>
      </c>
      <c r="G3846" t="s">
        <v>6069</v>
      </c>
      <c r="I3846" t="s">
        <v>2129</v>
      </c>
      <c r="J3846" t="s">
        <v>6877</v>
      </c>
      <c r="K3846" s="2">
        <v>765</v>
      </c>
      <c r="L3846" s="2">
        <v>765</v>
      </c>
      <c r="M3846" t="b">
        <v>1</v>
      </c>
      <c r="N3846">
        <v>100</v>
      </c>
      <c r="O3846">
        <f t="shared" si="480"/>
        <v>1</v>
      </c>
      <c r="P3846">
        <f t="shared" si="481"/>
        <v>0</v>
      </c>
      <c r="Q3846">
        <f t="shared" si="482"/>
        <v>1</v>
      </c>
      <c r="R3846">
        <f t="shared" si="483"/>
        <v>0</v>
      </c>
      <c r="S3846">
        <f t="shared" si="484"/>
        <v>0</v>
      </c>
      <c r="T3846">
        <f t="shared" si="485"/>
        <v>1</v>
      </c>
      <c r="U3846" s="16">
        <v>44096.685694444444</v>
      </c>
      <c r="V3846">
        <f t="shared" si="486"/>
        <v>2020</v>
      </c>
      <c r="W3846" t="b">
        <v>0</v>
      </c>
      <c r="X3846">
        <f t="shared" si="487"/>
        <v>0</v>
      </c>
    </row>
    <row r="3847" spans="1:24" x14ac:dyDescent="0.25">
      <c r="A3847" t="s">
        <v>482</v>
      </c>
      <c r="B3847" s="4">
        <v>43786</v>
      </c>
      <c r="C3847">
        <v>2019</v>
      </c>
      <c r="D3847" t="s">
        <v>2153</v>
      </c>
      <c r="F3847" t="s">
        <v>2207</v>
      </c>
      <c r="G3847" t="s">
        <v>6070</v>
      </c>
      <c r="I3847" t="s">
        <v>2153</v>
      </c>
      <c r="J3847" t="s">
        <v>6877</v>
      </c>
      <c r="K3847" s="2">
        <v>4995</v>
      </c>
      <c r="L3847" s="2">
        <v>4995</v>
      </c>
      <c r="M3847" t="b">
        <v>1</v>
      </c>
      <c r="N3847">
        <v>100</v>
      </c>
      <c r="O3847">
        <f t="shared" si="480"/>
        <v>1</v>
      </c>
      <c r="P3847">
        <f t="shared" si="481"/>
        <v>0</v>
      </c>
      <c r="Q3847">
        <f t="shared" si="482"/>
        <v>1</v>
      </c>
      <c r="R3847">
        <f t="shared" si="483"/>
        <v>0</v>
      </c>
      <c r="S3847">
        <f t="shared" si="484"/>
        <v>0</v>
      </c>
      <c r="T3847">
        <f t="shared" si="485"/>
        <v>1</v>
      </c>
      <c r="U3847" s="16">
        <v>43778.035983796297</v>
      </c>
      <c r="V3847">
        <f t="shared" si="486"/>
        <v>2019</v>
      </c>
      <c r="W3847" t="b">
        <v>0</v>
      </c>
      <c r="X3847">
        <f t="shared" si="487"/>
        <v>0</v>
      </c>
    </row>
    <row r="3848" spans="1:24" x14ac:dyDescent="0.25">
      <c r="A3848" t="s">
        <v>542</v>
      </c>
      <c r="B3848" s="4">
        <v>44117</v>
      </c>
      <c r="C3848">
        <v>2020</v>
      </c>
      <c r="D3848" t="s">
        <v>2141</v>
      </c>
      <c r="E3848" t="s">
        <v>2183</v>
      </c>
      <c r="F3848" t="s">
        <v>2182</v>
      </c>
      <c r="G3848" t="s">
        <v>6071</v>
      </c>
      <c r="I3848" t="s">
        <v>2141</v>
      </c>
      <c r="J3848" t="s">
        <v>6877</v>
      </c>
      <c r="K3848" s="2">
        <v>22230</v>
      </c>
      <c r="L3848" s="2">
        <v>22230</v>
      </c>
      <c r="M3848" t="b">
        <v>1</v>
      </c>
      <c r="N3848">
        <v>100</v>
      </c>
      <c r="O3848">
        <f t="shared" si="480"/>
        <v>1</v>
      </c>
      <c r="P3848">
        <f t="shared" si="481"/>
        <v>0</v>
      </c>
      <c r="Q3848">
        <f t="shared" si="482"/>
        <v>1</v>
      </c>
      <c r="R3848">
        <f t="shared" si="483"/>
        <v>0</v>
      </c>
      <c r="S3848">
        <f t="shared" si="484"/>
        <v>0</v>
      </c>
      <c r="T3848">
        <f t="shared" si="485"/>
        <v>1</v>
      </c>
      <c r="U3848" s="16">
        <v>44096.796863425923</v>
      </c>
      <c r="V3848">
        <f t="shared" si="486"/>
        <v>2020</v>
      </c>
      <c r="W3848" t="b">
        <v>0</v>
      </c>
      <c r="X3848">
        <f t="shared" si="487"/>
        <v>0</v>
      </c>
    </row>
    <row r="3849" spans="1:24" x14ac:dyDescent="0.25">
      <c r="A3849" t="s">
        <v>543</v>
      </c>
      <c r="B3849" s="4">
        <v>44147</v>
      </c>
      <c r="C3849">
        <v>2020</v>
      </c>
      <c r="D3849" t="s">
        <v>2141</v>
      </c>
      <c r="E3849" t="s">
        <v>2183</v>
      </c>
      <c r="F3849" t="s">
        <v>2204</v>
      </c>
      <c r="G3849" t="s">
        <v>6072</v>
      </c>
      <c r="I3849" t="s">
        <v>2141</v>
      </c>
      <c r="J3849" t="s">
        <v>6877</v>
      </c>
      <c r="K3849" s="2">
        <v>695</v>
      </c>
      <c r="L3849" s="2">
        <v>695</v>
      </c>
      <c r="M3849" t="b">
        <v>1</v>
      </c>
      <c r="N3849">
        <v>100</v>
      </c>
      <c r="O3849">
        <f t="shared" si="480"/>
        <v>1</v>
      </c>
      <c r="P3849">
        <f t="shared" si="481"/>
        <v>0</v>
      </c>
      <c r="Q3849">
        <f t="shared" si="482"/>
        <v>1</v>
      </c>
      <c r="R3849">
        <f t="shared" si="483"/>
        <v>0</v>
      </c>
      <c r="S3849">
        <f t="shared" si="484"/>
        <v>0</v>
      </c>
      <c r="T3849">
        <f t="shared" si="485"/>
        <v>1</v>
      </c>
      <c r="U3849" s="16">
        <v>44145.974004629628</v>
      </c>
      <c r="V3849">
        <f t="shared" si="486"/>
        <v>2020</v>
      </c>
      <c r="W3849" t="b">
        <v>0</v>
      </c>
      <c r="X3849">
        <f t="shared" si="487"/>
        <v>0</v>
      </c>
    </row>
    <row r="3850" spans="1:24" x14ac:dyDescent="0.25">
      <c r="A3850" t="s">
        <v>285</v>
      </c>
      <c r="B3850" s="4">
        <v>44137</v>
      </c>
      <c r="C3850">
        <v>2020</v>
      </c>
      <c r="D3850" t="s">
        <v>2141</v>
      </c>
      <c r="E3850" t="s">
        <v>2183</v>
      </c>
      <c r="F3850" t="s">
        <v>2206</v>
      </c>
      <c r="G3850" t="s">
        <v>6073</v>
      </c>
      <c r="I3850" t="s">
        <v>2141</v>
      </c>
      <c r="J3850" t="s">
        <v>6877</v>
      </c>
      <c r="K3850" s="2">
        <v>625.5</v>
      </c>
      <c r="L3850" s="2">
        <v>625.5</v>
      </c>
      <c r="M3850" t="b">
        <v>1</v>
      </c>
      <c r="N3850">
        <v>100</v>
      </c>
      <c r="O3850">
        <f t="shared" si="480"/>
        <v>1</v>
      </c>
      <c r="P3850">
        <f t="shared" si="481"/>
        <v>0</v>
      </c>
      <c r="Q3850">
        <f t="shared" si="482"/>
        <v>1</v>
      </c>
      <c r="R3850">
        <f t="shared" si="483"/>
        <v>0</v>
      </c>
      <c r="S3850">
        <f t="shared" si="484"/>
        <v>0</v>
      </c>
      <c r="T3850">
        <f t="shared" si="485"/>
        <v>1</v>
      </c>
      <c r="U3850" s="16">
        <v>44137.6716087963</v>
      </c>
      <c r="V3850">
        <f t="shared" si="486"/>
        <v>2020</v>
      </c>
      <c r="W3850" t="b">
        <v>0</v>
      </c>
      <c r="X3850">
        <f t="shared" si="487"/>
        <v>0</v>
      </c>
    </row>
    <row r="3851" spans="1:24" x14ac:dyDescent="0.25">
      <c r="A3851" t="s">
        <v>542</v>
      </c>
      <c r="B3851" s="4">
        <v>43741</v>
      </c>
      <c r="C3851">
        <v>2019</v>
      </c>
      <c r="D3851" t="s">
        <v>2141</v>
      </c>
      <c r="F3851" t="s">
        <v>2201</v>
      </c>
      <c r="G3851" t="s">
        <v>6074</v>
      </c>
      <c r="I3851" t="s">
        <v>2141</v>
      </c>
      <c r="J3851" t="s">
        <v>6877</v>
      </c>
      <c r="K3851" s="2">
        <v>22570</v>
      </c>
      <c r="L3851" s="2">
        <v>22570</v>
      </c>
      <c r="M3851" t="b">
        <v>1</v>
      </c>
      <c r="N3851">
        <v>100</v>
      </c>
      <c r="O3851">
        <f t="shared" si="480"/>
        <v>1</v>
      </c>
      <c r="P3851">
        <f t="shared" si="481"/>
        <v>0</v>
      </c>
      <c r="Q3851">
        <f t="shared" si="482"/>
        <v>1</v>
      </c>
      <c r="R3851">
        <f t="shared" si="483"/>
        <v>0</v>
      </c>
      <c r="S3851">
        <f t="shared" si="484"/>
        <v>0</v>
      </c>
      <c r="T3851">
        <f t="shared" si="485"/>
        <v>1</v>
      </c>
      <c r="U3851" s="16">
        <v>43642.595983796295</v>
      </c>
      <c r="V3851">
        <f t="shared" si="486"/>
        <v>2019</v>
      </c>
      <c r="W3851" t="b">
        <v>0</v>
      </c>
      <c r="X3851">
        <f t="shared" si="487"/>
        <v>0</v>
      </c>
    </row>
    <row r="3852" spans="1:24" x14ac:dyDescent="0.25">
      <c r="A3852" t="s">
        <v>351</v>
      </c>
      <c r="B3852" s="4">
        <v>43803</v>
      </c>
      <c r="C3852">
        <v>2019</v>
      </c>
      <c r="D3852" t="s">
        <v>2141</v>
      </c>
      <c r="F3852" t="s">
        <v>2206</v>
      </c>
      <c r="G3852" t="s">
        <v>6075</v>
      </c>
      <c r="I3852" t="s">
        <v>2141</v>
      </c>
      <c r="J3852" t="s">
        <v>6877</v>
      </c>
      <c r="K3852" s="2">
        <v>5120</v>
      </c>
      <c r="L3852" s="2">
        <v>5120</v>
      </c>
      <c r="M3852" t="b">
        <v>1</v>
      </c>
      <c r="N3852">
        <v>100</v>
      </c>
      <c r="O3852">
        <f t="shared" si="480"/>
        <v>1</v>
      </c>
      <c r="P3852">
        <f t="shared" si="481"/>
        <v>0</v>
      </c>
      <c r="Q3852">
        <f t="shared" si="482"/>
        <v>1</v>
      </c>
      <c r="R3852">
        <f t="shared" si="483"/>
        <v>0</v>
      </c>
      <c r="S3852">
        <f t="shared" si="484"/>
        <v>0</v>
      </c>
      <c r="T3852">
        <f t="shared" si="485"/>
        <v>1</v>
      </c>
      <c r="U3852" s="16">
        <v>43712.677106481482</v>
      </c>
      <c r="V3852">
        <f t="shared" si="486"/>
        <v>2019</v>
      </c>
      <c r="W3852" t="b">
        <v>0</v>
      </c>
      <c r="X3852">
        <f t="shared" si="487"/>
        <v>0</v>
      </c>
    </row>
    <row r="3853" spans="1:24" x14ac:dyDescent="0.25">
      <c r="A3853" t="s">
        <v>555</v>
      </c>
      <c r="B3853" s="4">
        <v>43776</v>
      </c>
      <c r="C3853">
        <v>2019</v>
      </c>
      <c r="D3853" t="s">
        <v>2141</v>
      </c>
      <c r="E3853" t="s">
        <v>2183</v>
      </c>
      <c r="F3853" t="s">
        <v>2215</v>
      </c>
      <c r="G3853" t="s">
        <v>6076</v>
      </c>
      <c r="I3853" t="s">
        <v>2141</v>
      </c>
      <c r="J3853" t="s">
        <v>6877</v>
      </c>
      <c r="K3853" s="2">
        <v>3245</v>
      </c>
      <c r="L3853" s="2">
        <v>3245</v>
      </c>
      <c r="M3853" t="b">
        <v>1</v>
      </c>
      <c r="N3853">
        <v>100</v>
      </c>
      <c r="O3853">
        <f t="shared" si="480"/>
        <v>1</v>
      </c>
      <c r="P3853">
        <f t="shared" si="481"/>
        <v>0</v>
      </c>
      <c r="Q3853">
        <f t="shared" si="482"/>
        <v>1</v>
      </c>
      <c r="R3853">
        <f t="shared" si="483"/>
        <v>0</v>
      </c>
      <c r="S3853">
        <f t="shared" si="484"/>
        <v>0</v>
      </c>
      <c r="T3853">
        <f t="shared" si="485"/>
        <v>1</v>
      </c>
      <c r="U3853" s="16">
        <v>43770.55300925926</v>
      </c>
      <c r="V3853">
        <f t="shared" si="486"/>
        <v>2019</v>
      </c>
      <c r="W3853" t="b">
        <v>0</v>
      </c>
      <c r="X3853">
        <f t="shared" si="487"/>
        <v>0</v>
      </c>
    </row>
    <row r="3854" spans="1:24" x14ac:dyDescent="0.25">
      <c r="A3854" t="s">
        <v>48</v>
      </c>
      <c r="B3854" s="4">
        <v>43787</v>
      </c>
      <c r="C3854">
        <v>2019</v>
      </c>
      <c r="D3854" t="s">
        <v>2141</v>
      </c>
      <c r="E3854" t="s">
        <v>2183</v>
      </c>
      <c r="F3854" t="s">
        <v>2211</v>
      </c>
      <c r="G3854" t="s">
        <v>6077</v>
      </c>
      <c r="I3854" t="s">
        <v>2141</v>
      </c>
      <c r="J3854" t="s">
        <v>6877</v>
      </c>
      <c r="K3854" s="2">
        <v>670</v>
      </c>
      <c r="L3854" s="2">
        <v>670</v>
      </c>
      <c r="M3854" t="b">
        <v>1</v>
      </c>
      <c r="N3854">
        <v>100</v>
      </c>
      <c r="O3854">
        <f t="shared" si="480"/>
        <v>1</v>
      </c>
      <c r="P3854">
        <f t="shared" si="481"/>
        <v>0</v>
      </c>
      <c r="Q3854">
        <f t="shared" si="482"/>
        <v>1</v>
      </c>
      <c r="R3854">
        <f t="shared" si="483"/>
        <v>0</v>
      </c>
      <c r="S3854">
        <f t="shared" si="484"/>
        <v>0</v>
      </c>
      <c r="T3854">
        <f t="shared" si="485"/>
        <v>1</v>
      </c>
      <c r="U3854" s="16">
        <v>43773.679062499999</v>
      </c>
      <c r="V3854">
        <f t="shared" si="486"/>
        <v>2019</v>
      </c>
      <c r="W3854" t="b">
        <v>0</v>
      </c>
      <c r="X3854">
        <f t="shared" si="487"/>
        <v>0</v>
      </c>
    </row>
    <row r="3855" spans="1:24" x14ac:dyDescent="0.25">
      <c r="A3855" t="s">
        <v>89</v>
      </c>
      <c r="B3855" s="4">
        <v>43802</v>
      </c>
      <c r="C3855">
        <v>2019</v>
      </c>
      <c r="D3855" t="s">
        <v>2141</v>
      </c>
      <c r="F3855" t="s">
        <v>2207</v>
      </c>
      <c r="G3855" t="s">
        <v>6078</v>
      </c>
      <c r="I3855" t="s">
        <v>2141</v>
      </c>
      <c r="J3855" t="s">
        <v>6877</v>
      </c>
      <c r="K3855" s="2">
        <v>7830</v>
      </c>
      <c r="L3855" s="2">
        <v>7830</v>
      </c>
      <c r="M3855" t="b">
        <v>1</v>
      </c>
      <c r="N3855">
        <v>100</v>
      </c>
      <c r="O3855">
        <f t="shared" si="480"/>
        <v>1</v>
      </c>
      <c r="P3855">
        <f t="shared" si="481"/>
        <v>0</v>
      </c>
      <c r="Q3855">
        <f t="shared" si="482"/>
        <v>1</v>
      </c>
      <c r="R3855">
        <f t="shared" si="483"/>
        <v>0</v>
      </c>
      <c r="S3855">
        <f t="shared" si="484"/>
        <v>0</v>
      </c>
      <c r="T3855">
        <f t="shared" si="485"/>
        <v>1</v>
      </c>
      <c r="U3855" s="16">
        <v>43790.804456018515</v>
      </c>
      <c r="V3855">
        <f t="shared" si="486"/>
        <v>2019</v>
      </c>
      <c r="W3855" t="b">
        <v>0</v>
      </c>
      <c r="X3855">
        <f t="shared" si="487"/>
        <v>0</v>
      </c>
    </row>
    <row r="3856" spans="1:24" x14ac:dyDescent="0.25">
      <c r="A3856" t="s">
        <v>75</v>
      </c>
      <c r="B3856" s="4">
        <v>43775</v>
      </c>
      <c r="C3856">
        <v>2019</v>
      </c>
      <c r="D3856" t="s">
        <v>2129</v>
      </c>
      <c r="E3856" t="s">
        <v>2183</v>
      </c>
      <c r="F3856" t="s">
        <v>2203</v>
      </c>
      <c r="G3856" t="s">
        <v>6079</v>
      </c>
      <c r="I3856" t="s">
        <v>2129</v>
      </c>
      <c r="J3856" t="s">
        <v>6877</v>
      </c>
      <c r="K3856" s="2">
        <v>5237</v>
      </c>
      <c r="L3856" s="2">
        <v>5237</v>
      </c>
      <c r="M3856" t="b">
        <v>1</v>
      </c>
      <c r="N3856">
        <v>100</v>
      </c>
      <c r="O3856">
        <f t="shared" si="480"/>
        <v>1</v>
      </c>
      <c r="P3856">
        <f t="shared" si="481"/>
        <v>0</v>
      </c>
      <c r="Q3856">
        <f t="shared" si="482"/>
        <v>1</v>
      </c>
      <c r="R3856">
        <f t="shared" si="483"/>
        <v>0</v>
      </c>
      <c r="S3856">
        <f t="shared" si="484"/>
        <v>0</v>
      </c>
      <c r="T3856">
        <f t="shared" si="485"/>
        <v>1</v>
      </c>
      <c r="U3856" s="16">
        <v>43754.53361111111</v>
      </c>
      <c r="V3856">
        <f t="shared" si="486"/>
        <v>2019</v>
      </c>
      <c r="W3856" t="b">
        <v>0</v>
      </c>
      <c r="X3856">
        <f t="shared" si="487"/>
        <v>0</v>
      </c>
    </row>
    <row r="3857" spans="1:24" x14ac:dyDescent="0.25">
      <c r="A3857" t="s">
        <v>482</v>
      </c>
      <c r="B3857" s="4">
        <v>43817</v>
      </c>
      <c r="C3857">
        <v>2019</v>
      </c>
      <c r="D3857" t="s">
        <v>2153</v>
      </c>
      <c r="E3857" t="s">
        <v>2183</v>
      </c>
      <c r="F3857" t="s">
        <v>2212</v>
      </c>
      <c r="G3857" t="s">
        <v>6080</v>
      </c>
      <c r="I3857" t="s">
        <v>2153</v>
      </c>
      <c r="J3857" t="s">
        <v>6877</v>
      </c>
      <c r="K3857" s="2">
        <v>3915</v>
      </c>
      <c r="L3857" s="2">
        <v>3915</v>
      </c>
      <c r="M3857" t="b">
        <v>1</v>
      </c>
      <c r="N3857">
        <v>100</v>
      </c>
      <c r="O3857">
        <f t="shared" si="480"/>
        <v>1</v>
      </c>
      <c r="P3857">
        <f t="shared" si="481"/>
        <v>0</v>
      </c>
      <c r="Q3857">
        <f t="shared" si="482"/>
        <v>1</v>
      </c>
      <c r="R3857">
        <f t="shared" si="483"/>
        <v>0</v>
      </c>
      <c r="S3857">
        <f t="shared" si="484"/>
        <v>0</v>
      </c>
      <c r="T3857">
        <f t="shared" si="485"/>
        <v>1</v>
      </c>
      <c r="U3857" s="16">
        <v>43813.00712962963</v>
      </c>
      <c r="V3857">
        <f t="shared" si="486"/>
        <v>2019</v>
      </c>
      <c r="W3857" t="b">
        <v>0</v>
      </c>
      <c r="X3857">
        <f t="shared" si="487"/>
        <v>0</v>
      </c>
    </row>
    <row r="3858" spans="1:24" x14ac:dyDescent="0.25">
      <c r="A3858" t="s">
        <v>482</v>
      </c>
      <c r="B3858" s="4">
        <v>43769</v>
      </c>
      <c r="C3858">
        <v>2019</v>
      </c>
      <c r="D3858" t="s">
        <v>2153</v>
      </c>
      <c r="E3858" t="s">
        <v>2183</v>
      </c>
      <c r="F3858" t="s">
        <v>2203</v>
      </c>
      <c r="G3858" t="s">
        <v>6081</v>
      </c>
      <c r="I3858" t="s">
        <v>2153</v>
      </c>
      <c r="J3858" t="s">
        <v>6877</v>
      </c>
      <c r="K3858" s="2">
        <v>5120</v>
      </c>
      <c r="L3858" s="2">
        <v>5120</v>
      </c>
      <c r="M3858" t="b">
        <v>1</v>
      </c>
      <c r="N3858">
        <v>100</v>
      </c>
      <c r="O3858">
        <f t="shared" si="480"/>
        <v>1</v>
      </c>
      <c r="P3858">
        <f t="shared" si="481"/>
        <v>0</v>
      </c>
      <c r="Q3858">
        <f t="shared" si="482"/>
        <v>1</v>
      </c>
      <c r="R3858">
        <f t="shared" si="483"/>
        <v>0</v>
      </c>
      <c r="S3858">
        <f t="shared" si="484"/>
        <v>0</v>
      </c>
      <c r="T3858">
        <f t="shared" si="485"/>
        <v>1</v>
      </c>
      <c r="U3858" s="16">
        <v>43755.225046296298</v>
      </c>
      <c r="V3858">
        <f t="shared" si="486"/>
        <v>2019</v>
      </c>
      <c r="W3858" t="b">
        <v>0</v>
      </c>
      <c r="X3858">
        <f t="shared" si="487"/>
        <v>0</v>
      </c>
    </row>
    <row r="3859" spans="1:24" x14ac:dyDescent="0.25">
      <c r="A3859" t="s">
        <v>526</v>
      </c>
      <c r="B3859" s="4">
        <v>44127</v>
      </c>
      <c r="C3859">
        <v>2020</v>
      </c>
      <c r="D3859" t="s">
        <v>2129</v>
      </c>
      <c r="E3859" t="s">
        <v>2183</v>
      </c>
      <c r="F3859" t="s">
        <v>2203</v>
      </c>
      <c r="G3859" t="s">
        <v>6082</v>
      </c>
      <c r="I3859" t="s">
        <v>2129</v>
      </c>
      <c r="J3859" t="s">
        <v>6877</v>
      </c>
      <c r="K3859" s="2">
        <v>9945</v>
      </c>
      <c r="L3859" s="2">
        <v>9945</v>
      </c>
      <c r="M3859" t="b">
        <v>1</v>
      </c>
      <c r="N3859">
        <v>100</v>
      </c>
      <c r="O3859">
        <f t="shared" si="480"/>
        <v>1</v>
      </c>
      <c r="P3859">
        <f t="shared" si="481"/>
        <v>0</v>
      </c>
      <c r="Q3859">
        <f t="shared" si="482"/>
        <v>1</v>
      </c>
      <c r="R3859">
        <f t="shared" si="483"/>
        <v>0</v>
      </c>
      <c r="S3859">
        <f t="shared" si="484"/>
        <v>0</v>
      </c>
      <c r="T3859">
        <f t="shared" si="485"/>
        <v>1</v>
      </c>
      <c r="U3859" s="16">
        <v>44112.394166666665</v>
      </c>
      <c r="V3859">
        <f t="shared" si="486"/>
        <v>2020</v>
      </c>
      <c r="W3859" t="b">
        <v>0</v>
      </c>
      <c r="X3859">
        <f t="shared" si="487"/>
        <v>0</v>
      </c>
    </row>
    <row r="3860" spans="1:24" x14ac:dyDescent="0.25">
      <c r="A3860" t="s">
        <v>526</v>
      </c>
      <c r="B3860" s="4">
        <v>44127</v>
      </c>
      <c r="C3860">
        <v>2020</v>
      </c>
      <c r="D3860" t="s">
        <v>2129</v>
      </c>
      <c r="E3860" t="s">
        <v>2183</v>
      </c>
      <c r="F3860" t="s">
        <v>2203</v>
      </c>
      <c r="G3860" t="s">
        <v>6083</v>
      </c>
      <c r="I3860" t="s">
        <v>2129</v>
      </c>
      <c r="J3860" t="s">
        <v>6877</v>
      </c>
      <c r="K3860" s="2">
        <v>9180</v>
      </c>
      <c r="L3860" s="2">
        <v>9180</v>
      </c>
      <c r="M3860" t="b">
        <v>1</v>
      </c>
      <c r="N3860">
        <v>100</v>
      </c>
      <c r="O3860">
        <f t="shared" si="480"/>
        <v>1</v>
      </c>
      <c r="P3860">
        <f t="shared" si="481"/>
        <v>0</v>
      </c>
      <c r="Q3860">
        <f t="shared" si="482"/>
        <v>1</v>
      </c>
      <c r="R3860">
        <f t="shared" si="483"/>
        <v>0</v>
      </c>
      <c r="S3860">
        <f t="shared" si="484"/>
        <v>0</v>
      </c>
      <c r="T3860">
        <f t="shared" si="485"/>
        <v>1</v>
      </c>
      <c r="U3860" s="16">
        <v>44118.422997685186</v>
      </c>
      <c r="V3860">
        <f t="shared" si="486"/>
        <v>2020</v>
      </c>
      <c r="W3860" t="b">
        <v>0</v>
      </c>
      <c r="X3860">
        <f t="shared" si="487"/>
        <v>0</v>
      </c>
    </row>
    <row r="3861" spans="1:24" x14ac:dyDescent="0.25">
      <c r="A3861" t="s">
        <v>1984</v>
      </c>
      <c r="B3861" s="4">
        <v>43810</v>
      </c>
      <c r="C3861">
        <v>2019</v>
      </c>
      <c r="D3861" t="s">
        <v>2153</v>
      </c>
      <c r="E3861" t="s">
        <v>2183</v>
      </c>
      <c r="F3861" t="s">
        <v>2203</v>
      </c>
      <c r="G3861" t="s">
        <v>6084</v>
      </c>
      <c r="I3861" t="s">
        <v>2153</v>
      </c>
      <c r="J3861" t="s">
        <v>6877</v>
      </c>
      <c r="K3861" s="2">
        <v>7830</v>
      </c>
      <c r="L3861" s="2">
        <v>7830</v>
      </c>
      <c r="M3861" t="b">
        <v>1</v>
      </c>
      <c r="N3861">
        <v>100</v>
      </c>
      <c r="O3861">
        <f t="shared" si="480"/>
        <v>1</v>
      </c>
      <c r="P3861">
        <f t="shared" si="481"/>
        <v>0</v>
      </c>
      <c r="Q3861">
        <f t="shared" si="482"/>
        <v>1</v>
      </c>
      <c r="R3861">
        <f t="shared" si="483"/>
        <v>0</v>
      </c>
      <c r="S3861">
        <f t="shared" si="484"/>
        <v>0</v>
      </c>
      <c r="T3861">
        <f t="shared" si="485"/>
        <v>1</v>
      </c>
      <c r="U3861" s="16">
        <v>43774.686979166669</v>
      </c>
      <c r="V3861">
        <f t="shared" si="486"/>
        <v>2019</v>
      </c>
      <c r="W3861" t="b">
        <v>0</v>
      </c>
      <c r="X3861">
        <f t="shared" si="487"/>
        <v>0</v>
      </c>
    </row>
    <row r="3862" spans="1:24" x14ac:dyDescent="0.25">
      <c r="A3862" t="s">
        <v>1984</v>
      </c>
      <c r="B3862" s="4">
        <v>43822</v>
      </c>
      <c r="C3862">
        <v>2019</v>
      </c>
      <c r="D3862" t="s">
        <v>2153</v>
      </c>
      <c r="E3862" t="s">
        <v>2183</v>
      </c>
      <c r="F3862" t="s">
        <v>2203</v>
      </c>
      <c r="G3862" t="s">
        <v>6085</v>
      </c>
      <c r="I3862" t="s">
        <v>2153</v>
      </c>
      <c r="J3862" t="s">
        <v>6877</v>
      </c>
      <c r="K3862" s="2">
        <v>10240</v>
      </c>
      <c r="L3862" s="2">
        <v>10240</v>
      </c>
      <c r="M3862" t="b">
        <v>1</v>
      </c>
      <c r="N3862">
        <v>100</v>
      </c>
      <c r="O3862">
        <f t="shared" si="480"/>
        <v>1</v>
      </c>
      <c r="P3862">
        <f t="shared" si="481"/>
        <v>0</v>
      </c>
      <c r="Q3862">
        <f t="shared" si="482"/>
        <v>1</v>
      </c>
      <c r="R3862">
        <f t="shared" si="483"/>
        <v>0</v>
      </c>
      <c r="S3862">
        <f t="shared" si="484"/>
        <v>0</v>
      </c>
      <c r="T3862">
        <f t="shared" si="485"/>
        <v>1</v>
      </c>
      <c r="U3862" s="16">
        <v>43801.921331018515</v>
      </c>
      <c r="V3862">
        <f t="shared" si="486"/>
        <v>2019</v>
      </c>
      <c r="W3862" t="b">
        <v>0</v>
      </c>
      <c r="X3862">
        <f t="shared" si="487"/>
        <v>0</v>
      </c>
    </row>
    <row r="3863" spans="1:24" x14ac:dyDescent="0.25">
      <c r="A3863" t="s">
        <v>1965</v>
      </c>
      <c r="B3863" s="4">
        <v>44196</v>
      </c>
      <c r="C3863">
        <v>2020</v>
      </c>
      <c r="D3863" t="s">
        <v>2129</v>
      </c>
      <c r="E3863" t="s">
        <v>2183</v>
      </c>
      <c r="F3863" t="s">
        <v>2203</v>
      </c>
      <c r="G3863" t="s">
        <v>6086</v>
      </c>
      <c r="I3863" t="s">
        <v>2129</v>
      </c>
      <c r="J3863" t="s">
        <v>6877</v>
      </c>
      <c r="K3863" s="2">
        <v>10710</v>
      </c>
      <c r="L3863" s="2">
        <v>10710</v>
      </c>
      <c r="M3863" t="b">
        <v>1</v>
      </c>
      <c r="N3863">
        <v>100</v>
      </c>
      <c r="O3863">
        <f t="shared" si="480"/>
        <v>1</v>
      </c>
      <c r="P3863">
        <f t="shared" si="481"/>
        <v>0</v>
      </c>
      <c r="Q3863">
        <f t="shared" si="482"/>
        <v>1</v>
      </c>
      <c r="R3863">
        <f t="shared" si="483"/>
        <v>0</v>
      </c>
      <c r="S3863">
        <f t="shared" si="484"/>
        <v>0</v>
      </c>
      <c r="T3863">
        <f t="shared" si="485"/>
        <v>1</v>
      </c>
      <c r="U3863" s="16">
        <v>44187.475370370368</v>
      </c>
      <c r="V3863">
        <f t="shared" si="486"/>
        <v>2020</v>
      </c>
      <c r="W3863" t="b">
        <v>0</v>
      </c>
      <c r="X3863">
        <f t="shared" si="487"/>
        <v>0</v>
      </c>
    </row>
    <row r="3864" spans="1:24" x14ac:dyDescent="0.25">
      <c r="A3864" t="s">
        <v>143</v>
      </c>
      <c r="B3864" s="4">
        <v>43774</v>
      </c>
      <c r="C3864">
        <v>2019</v>
      </c>
      <c r="D3864" t="s">
        <v>2141</v>
      </c>
      <c r="E3864" t="s">
        <v>2183</v>
      </c>
      <c r="F3864" t="s">
        <v>2201</v>
      </c>
      <c r="G3864" t="s">
        <v>6087</v>
      </c>
      <c r="I3864" t="s">
        <v>2141</v>
      </c>
      <c r="J3864" t="s">
        <v>6877</v>
      </c>
      <c r="K3864" s="2">
        <v>10045</v>
      </c>
      <c r="L3864" s="2">
        <v>10045</v>
      </c>
      <c r="M3864" t="b">
        <v>1</v>
      </c>
      <c r="N3864">
        <v>100</v>
      </c>
      <c r="O3864">
        <f t="shared" si="480"/>
        <v>1</v>
      </c>
      <c r="P3864">
        <f t="shared" si="481"/>
        <v>0</v>
      </c>
      <c r="Q3864">
        <f t="shared" si="482"/>
        <v>1</v>
      </c>
      <c r="R3864">
        <f t="shared" si="483"/>
        <v>0</v>
      </c>
      <c r="S3864">
        <f t="shared" si="484"/>
        <v>0</v>
      </c>
      <c r="T3864">
        <f t="shared" si="485"/>
        <v>1</v>
      </c>
      <c r="U3864" s="16">
        <v>43726.071620370371</v>
      </c>
      <c r="V3864">
        <f t="shared" si="486"/>
        <v>2019</v>
      </c>
      <c r="W3864" t="b">
        <v>0</v>
      </c>
      <c r="X3864">
        <f t="shared" si="487"/>
        <v>0</v>
      </c>
    </row>
    <row r="3865" spans="1:24" x14ac:dyDescent="0.25">
      <c r="A3865" t="s">
        <v>143</v>
      </c>
      <c r="B3865" s="4">
        <v>43780</v>
      </c>
      <c r="C3865">
        <v>2019</v>
      </c>
      <c r="D3865" t="s">
        <v>2141</v>
      </c>
      <c r="F3865" t="s">
        <v>2203</v>
      </c>
      <c r="G3865" t="s">
        <v>6088</v>
      </c>
      <c r="I3865" t="s">
        <v>2141</v>
      </c>
      <c r="J3865" t="s">
        <v>6877</v>
      </c>
      <c r="K3865" s="2">
        <v>8950</v>
      </c>
      <c r="L3865" s="2">
        <v>8950</v>
      </c>
      <c r="M3865" t="b">
        <v>1</v>
      </c>
      <c r="N3865">
        <v>100</v>
      </c>
      <c r="O3865">
        <f t="shared" si="480"/>
        <v>1</v>
      </c>
      <c r="P3865">
        <f t="shared" si="481"/>
        <v>0</v>
      </c>
      <c r="Q3865">
        <f t="shared" si="482"/>
        <v>1</v>
      </c>
      <c r="R3865">
        <f t="shared" si="483"/>
        <v>0</v>
      </c>
      <c r="S3865">
        <f t="shared" si="484"/>
        <v>0</v>
      </c>
      <c r="T3865">
        <f t="shared" si="485"/>
        <v>1</v>
      </c>
      <c r="U3865" s="16">
        <v>43749.607789351852</v>
      </c>
      <c r="V3865">
        <f t="shared" si="486"/>
        <v>2019</v>
      </c>
      <c r="W3865" t="b">
        <v>0</v>
      </c>
      <c r="X3865">
        <f t="shared" si="487"/>
        <v>0</v>
      </c>
    </row>
    <row r="3866" spans="1:24" x14ac:dyDescent="0.25">
      <c r="A3866" t="s">
        <v>107</v>
      </c>
      <c r="B3866" s="4">
        <v>43768</v>
      </c>
      <c r="C3866">
        <v>2019</v>
      </c>
      <c r="D3866" t="s">
        <v>2141</v>
      </c>
      <c r="F3866" t="s">
        <v>2206</v>
      </c>
      <c r="G3866" t="s">
        <v>6089</v>
      </c>
      <c r="I3866" t="s">
        <v>2141</v>
      </c>
      <c r="J3866" t="s">
        <v>6877</v>
      </c>
      <c r="K3866" s="2">
        <v>4475</v>
      </c>
      <c r="L3866" s="2">
        <v>4475</v>
      </c>
      <c r="M3866" t="b">
        <v>1</v>
      </c>
      <c r="N3866">
        <v>100</v>
      </c>
      <c r="O3866">
        <f t="shared" si="480"/>
        <v>1</v>
      </c>
      <c r="P3866">
        <f t="shared" si="481"/>
        <v>0</v>
      </c>
      <c r="Q3866">
        <f t="shared" si="482"/>
        <v>1</v>
      </c>
      <c r="R3866">
        <f t="shared" si="483"/>
        <v>0</v>
      </c>
      <c r="S3866">
        <f t="shared" si="484"/>
        <v>0</v>
      </c>
      <c r="T3866">
        <f t="shared" si="485"/>
        <v>1</v>
      </c>
      <c r="U3866" s="16">
        <v>43753.647638888891</v>
      </c>
      <c r="V3866">
        <f t="shared" si="486"/>
        <v>2019</v>
      </c>
      <c r="W3866" t="b">
        <v>0</v>
      </c>
      <c r="X3866">
        <f t="shared" si="487"/>
        <v>0</v>
      </c>
    </row>
    <row r="3867" spans="1:24" x14ac:dyDescent="0.25">
      <c r="A3867" t="s">
        <v>543</v>
      </c>
      <c r="B3867" s="4">
        <v>43783</v>
      </c>
      <c r="C3867">
        <v>2019</v>
      </c>
      <c r="D3867" t="s">
        <v>2141</v>
      </c>
      <c r="E3867" t="s">
        <v>2183</v>
      </c>
      <c r="F3867" t="s">
        <v>2204</v>
      </c>
      <c r="G3867" t="s">
        <v>6090</v>
      </c>
      <c r="I3867" t="s">
        <v>2141</v>
      </c>
      <c r="J3867" t="s">
        <v>6877</v>
      </c>
      <c r="K3867" s="2">
        <v>14690.83</v>
      </c>
      <c r="L3867" s="2">
        <v>14690.83</v>
      </c>
      <c r="M3867" t="b">
        <v>1</v>
      </c>
      <c r="N3867">
        <v>100</v>
      </c>
      <c r="O3867">
        <f t="shared" si="480"/>
        <v>1</v>
      </c>
      <c r="P3867">
        <f t="shared" si="481"/>
        <v>0</v>
      </c>
      <c r="Q3867">
        <f t="shared" si="482"/>
        <v>1</v>
      </c>
      <c r="R3867">
        <f t="shared" si="483"/>
        <v>0</v>
      </c>
      <c r="S3867">
        <f t="shared" si="484"/>
        <v>0</v>
      </c>
      <c r="T3867">
        <f t="shared" si="485"/>
        <v>1</v>
      </c>
      <c r="U3867" s="16">
        <v>43766.828229166669</v>
      </c>
      <c r="V3867">
        <f t="shared" si="486"/>
        <v>2019</v>
      </c>
      <c r="W3867" t="b">
        <v>0</v>
      </c>
      <c r="X3867">
        <f t="shared" si="487"/>
        <v>0</v>
      </c>
    </row>
    <row r="3868" spans="1:24" x14ac:dyDescent="0.25">
      <c r="A3868" t="s">
        <v>609</v>
      </c>
      <c r="B3868" s="4">
        <v>43808</v>
      </c>
      <c r="C3868">
        <v>2019</v>
      </c>
      <c r="D3868" t="s">
        <v>2141</v>
      </c>
      <c r="F3868" t="s">
        <v>2204</v>
      </c>
      <c r="G3868" t="s">
        <v>6091</v>
      </c>
      <c r="I3868" t="s">
        <v>2141</v>
      </c>
      <c r="J3868" t="s">
        <v>6877</v>
      </c>
      <c r="K3868" s="2">
        <v>8950</v>
      </c>
      <c r="L3868" s="2">
        <v>8950</v>
      </c>
      <c r="M3868" t="b">
        <v>1</v>
      </c>
      <c r="N3868">
        <v>100</v>
      </c>
      <c r="O3868">
        <f t="shared" si="480"/>
        <v>1</v>
      </c>
      <c r="P3868">
        <f t="shared" si="481"/>
        <v>0</v>
      </c>
      <c r="Q3868">
        <f t="shared" si="482"/>
        <v>1</v>
      </c>
      <c r="R3868">
        <f t="shared" si="483"/>
        <v>0</v>
      </c>
      <c r="S3868">
        <f t="shared" si="484"/>
        <v>0</v>
      </c>
      <c r="T3868">
        <f t="shared" si="485"/>
        <v>1</v>
      </c>
      <c r="U3868" s="16">
        <v>43790.756747685184</v>
      </c>
      <c r="V3868">
        <f t="shared" si="486"/>
        <v>2019</v>
      </c>
      <c r="W3868" t="b">
        <v>0</v>
      </c>
      <c r="X3868">
        <f t="shared" si="487"/>
        <v>0</v>
      </c>
    </row>
    <row r="3869" spans="1:24" x14ac:dyDescent="0.25">
      <c r="A3869" t="s">
        <v>341</v>
      </c>
      <c r="B3869" s="4">
        <v>43811</v>
      </c>
      <c r="C3869">
        <v>2019</v>
      </c>
      <c r="D3869" t="s">
        <v>2141</v>
      </c>
      <c r="F3869" t="s">
        <v>2201</v>
      </c>
      <c r="G3869" t="s">
        <v>6092</v>
      </c>
      <c r="I3869" t="s">
        <v>2138</v>
      </c>
      <c r="J3869" t="s">
        <v>6877</v>
      </c>
      <c r="K3869" s="2">
        <v>9995</v>
      </c>
      <c r="L3869" s="2">
        <v>9995</v>
      </c>
      <c r="M3869" t="b">
        <v>1</v>
      </c>
      <c r="N3869">
        <v>100</v>
      </c>
      <c r="O3869">
        <f t="shared" si="480"/>
        <v>1</v>
      </c>
      <c r="P3869">
        <f t="shared" si="481"/>
        <v>0</v>
      </c>
      <c r="Q3869">
        <f t="shared" si="482"/>
        <v>1</v>
      </c>
      <c r="R3869">
        <f t="shared" si="483"/>
        <v>0</v>
      </c>
      <c r="S3869">
        <f t="shared" si="484"/>
        <v>0</v>
      </c>
      <c r="T3869">
        <f t="shared" si="485"/>
        <v>1</v>
      </c>
      <c r="U3869" s="16">
        <v>43805.625254629631</v>
      </c>
      <c r="V3869">
        <f t="shared" si="486"/>
        <v>2019</v>
      </c>
      <c r="W3869" t="b">
        <v>0</v>
      </c>
      <c r="X3869">
        <f t="shared" si="487"/>
        <v>0</v>
      </c>
    </row>
    <row r="3870" spans="1:24" x14ac:dyDescent="0.25">
      <c r="A3870" t="s">
        <v>104</v>
      </c>
      <c r="B3870" s="4">
        <v>44123</v>
      </c>
      <c r="C3870">
        <v>2020</v>
      </c>
      <c r="D3870" t="s">
        <v>2141</v>
      </c>
      <c r="E3870" t="s">
        <v>2185</v>
      </c>
      <c r="F3870" t="s">
        <v>2207</v>
      </c>
      <c r="G3870" t="s">
        <v>6093</v>
      </c>
      <c r="I3870" t="s">
        <v>2141</v>
      </c>
      <c r="J3870" t="s">
        <v>6877</v>
      </c>
      <c r="K3870" s="2">
        <v>347</v>
      </c>
      <c r="L3870" s="2">
        <v>347</v>
      </c>
      <c r="M3870" t="b">
        <v>1</v>
      </c>
      <c r="N3870">
        <v>100</v>
      </c>
      <c r="O3870">
        <f t="shared" si="480"/>
        <v>1</v>
      </c>
      <c r="P3870">
        <f t="shared" si="481"/>
        <v>0</v>
      </c>
      <c r="Q3870">
        <f t="shared" si="482"/>
        <v>1</v>
      </c>
      <c r="R3870">
        <f t="shared" si="483"/>
        <v>0</v>
      </c>
      <c r="S3870">
        <f t="shared" si="484"/>
        <v>0</v>
      </c>
      <c r="T3870">
        <f t="shared" si="485"/>
        <v>1</v>
      </c>
      <c r="U3870" s="16">
        <v>44120.645856481482</v>
      </c>
      <c r="V3870">
        <f t="shared" si="486"/>
        <v>2020</v>
      </c>
      <c r="W3870" t="b">
        <v>0</v>
      </c>
      <c r="X3870">
        <f t="shared" si="487"/>
        <v>0</v>
      </c>
    </row>
    <row r="3871" spans="1:24" x14ac:dyDescent="0.25">
      <c r="A3871" t="s">
        <v>1971</v>
      </c>
      <c r="B3871" s="4">
        <v>44193</v>
      </c>
      <c r="C3871">
        <v>2020</v>
      </c>
      <c r="D3871" t="s">
        <v>2141</v>
      </c>
      <c r="E3871" t="s">
        <v>2183</v>
      </c>
      <c r="F3871" t="s">
        <v>2201</v>
      </c>
      <c r="G3871" t="s">
        <v>6094</v>
      </c>
      <c r="I3871" t="s">
        <v>2141</v>
      </c>
      <c r="J3871" t="s">
        <v>6877</v>
      </c>
      <c r="K3871" s="2">
        <v>8950</v>
      </c>
      <c r="L3871" s="2">
        <v>8950</v>
      </c>
      <c r="M3871" t="b">
        <v>1</v>
      </c>
      <c r="N3871">
        <v>100</v>
      </c>
      <c r="O3871">
        <f t="shared" si="480"/>
        <v>1</v>
      </c>
      <c r="P3871">
        <f t="shared" si="481"/>
        <v>0</v>
      </c>
      <c r="Q3871">
        <f t="shared" si="482"/>
        <v>1</v>
      </c>
      <c r="R3871">
        <f t="shared" si="483"/>
        <v>0</v>
      </c>
      <c r="S3871">
        <f t="shared" si="484"/>
        <v>0</v>
      </c>
      <c r="T3871">
        <f t="shared" si="485"/>
        <v>1</v>
      </c>
      <c r="U3871" s="16">
        <v>44168.882615740738</v>
      </c>
      <c r="V3871">
        <f t="shared" si="486"/>
        <v>2020</v>
      </c>
      <c r="W3871" t="b">
        <v>0</v>
      </c>
      <c r="X3871">
        <f t="shared" si="487"/>
        <v>0</v>
      </c>
    </row>
    <row r="3872" spans="1:24" x14ac:dyDescent="0.25">
      <c r="A3872" t="s">
        <v>1170</v>
      </c>
      <c r="B3872" s="4">
        <v>44109</v>
      </c>
      <c r="C3872">
        <v>2020</v>
      </c>
      <c r="D3872" t="s">
        <v>2141</v>
      </c>
      <c r="E3872" t="s">
        <v>2183</v>
      </c>
      <c r="F3872" t="s">
        <v>2201</v>
      </c>
      <c r="G3872" t="s">
        <v>6095</v>
      </c>
      <c r="I3872" t="s">
        <v>2141</v>
      </c>
      <c r="J3872" t="s">
        <v>6877</v>
      </c>
      <c r="K3872" s="2">
        <v>8950</v>
      </c>
      <c r="L3872" s="2">
        <v>8950</v>
      </c>
      <c r="M3872" t="b">
        <v>1</v>
      </c>
      <c r="N3872">
        <v>100</v>
      </c>
      <c r="O3872">
        <f t="shared" si="480"/>
        <v>1</v>
      </c>
      <c r="P3872">
        <f t="shared" si="481"/>
        <v>0</v>
      </c>
      <c r="Q3872">
        <f t="shared" si="482"/>
        <v>1</v>
      </c>
      <c r="R3872">
        <f t="shared" si="483"/>
        <v>0</v>
      </c>
      <c r="S3872">
        <f t="shared" si="484"/>
        <v>0</v>
      </c>
      <c r="T3872">
        <f t="shared" si="485"/>
        <v>1</v>
      </c>
      <c r="U3872" s="16">
        <v>44092.597662037035</v>
      </c>
      <c r="V3872">
        <f t="shared" si="486"/>
        <v>2020</v>
      </c>
      <c r="W3872" t="b">
        <v>0</v>
      </c>
      <c r="X3872">
        <f t="shared" si="487"/>
        <v>0</v>
      </c>
    </row>
    <row r="3873" spans="1:24" x14ac:dyDescent="0.25">
      <c r="A3873" t="s">
        <v>1966</v>
      </c>
      <c r="B3873" s="4">
        <v>44152</v>
      </c>
      <c r="C3873">
        <v>2020</v>
      </c>
      <c r="D3873" t="s">
        <v>2141</v>
      </c>
      <c r="E3873" t="s">
        <v>2183</v>
      </c>
      <c r="F3873" t="s">
        <v>2201</v>
      </c>
      <c r="G3873" t="s">
        <v>6096</v>
      </c>
      <c r="I3873" t="s">
        <v>2141</v>
      </c>
      <c r="J3873" t="s">
        <v>6877</v>
      </c>
      <c r="K3873" s="2">
        <v>8950</v>
      </c>
      <c r="L3873" s="2">
        <v>8950</v>
      </c>
      <c r="M3873" t="b">
        <v>1</v>
      </c>
      <c r="N3873">
        <v>100</v>
      </c>
      <c r="O3873">
        <f t="shared" si="480"/>
        <v>1</v>
      </c>
      <c r="P3873">
        <f t="shared" si="481"/>
        <v>0</v>
      </c>
      <c r="Q3873">
        <f t="shared" si="482"/>
        <v>1</v>
      </c>
      <c r="R3873">
        <f t="shared" si="483"/>
        <v>0</v>
      </c>
      <c r="S3873">
        <f t="shared" si="484"/>
        <v>0</v>
      </c>
      <c r="T3873">
        <f t="shared" si="485"/>
        <v>1</v>
      </c>
      <c r="U3873" s="16">
        <v>44109.600868055553</v>
      </c>
      <c r="V3873">
        <f t="shared" si="486"/>
        <v>2020</v>
      </c>
      <c r="W3873" t="b">
        <v>0</v>
      </c>
      <c r="X3873">
        <f t="shared" si="487"/>
        <v>0</v>
      </c>
    </row>
    <row r="3874" spans="1:24" x14ac:dyDescent="0.25">
      <c r="A3874" t="s">
        <v>176</v>
      </c>
      <c r="B3874" s="4">
        <v>44181</v>
      </c>
      <c r="C3874">
        <v>2020</v>
      </c>
      <c r="D3874" t="s">
        <v>2141</v>
      </c>
      <c r="E3874" t="s">
        <v>2183</v>
      </c>
      <c r="F3874" t="s">
        <v>2209</v>
      </c>
      <c r="G3874" t="s">
        <v>6097</v>
      </c>
      <c r="I3874" t="s">
        <v>2141</v>
      </c>
      <c r="J3874" t="s">
        <v>6877</v>
      </c>
      <c r="K3874" s="2">
        <v>8950</v>
      </c>
      <c r="L3874" s="2">
        <v>8950</v>
      </c>
      <c r="M3874" t="b">
        <v>1</v>
      </c>
      <c r="N3874">
        <v>100</v>
      </c>
      <c r="O3874">
        <f t="shared" si="480"/>
        <v>1</v>
      </c>
      <c r="P3874">
        <f t="shared" si="481"/>
        <v>0</v>
      </c>
      <c r="Q3874">
        <f t="shared" si="482"/>
        <v>1</v>
      </c>
      <c r="R3874">
        <f t="shared" si="483"/>
        <v>0</v>
      </c>
      <c r="S3874">
        <f t="shared" si="484"/>
        <v>0</v>
      </c>
      <c r="T3874">
        <f t="shared" si="485"/>
        <v>1</v>
      </c>
      <c r="U3874" s="16">
        <v>44126.570150462961</v>
      </c>
      <c r="V3874">
        <f t="shared" si="486"/>
        <v>2020</v>
      </c>
      <c r="W3874" t="b">
        <v>0</v>
      </c>
      <c r="X3874">
        <f t="shared" si="487"/>
        <v>0</v>
      </c>
    </row>
    <row r="3875" spans="1:24" x14ac:dyDescent="0.25">
      <c r="A3875" t="s">
        <v>621</v>
      </c>
      <c r="B3875" s="4">
        <v>44181</v>
      </c>
      <c r="C3875">
        <v>2020</v>
      </c>
      <c r="D3875" t="s">
        <v>2141</v>
      </c>
      <c r="E3875" t="s">
        <v>2183</v>
      </c>
      <c r="F3875" t="s">
        <v>2182</v>
      </c>
      <c r="G3875" t="s">
        <v>6098</v>
      </c>
      <c r="I3875" t="s">
        <v>2141</v>
      </c>
      <c r="J3875" t="s">
        <v>6877</v>
      </c>
      <c r="K3875" s="2">
        <v>8950</v>
      </c>
      <c r="L3875" s="2">
        <v>8950</v>
      </c>
      <c r="M3875" t="b">
        <v>1</v>
      </c>
      <c r="N3875">
        <v>100</v>
      </c>
      <c r="O3875">
        <f t="shared" si="480"/>
        <v>1</v>
      </c>
      <c r="P3875">
        <f t="shared" si="481"/>
        <v>0</v>
      </c>
      <c r="Q3875">
        <f t="shared" si="482"/>
        <v>1</v>
      </c>
      <c r="R3875">
        <f t="shared" si="483"/>
        <v>0</v>
      </c>
      <c r="S3875">
        <f t="shared" si="484"/>
        <v>0</v>
      </c>
      <c r="T3875">
        <f t="shared" si="485"/>
        <v>1</v>
      </c>
      <c r="U3875" s="16">
        <v>44131.573645833334</v>
      </c>
      <c r="V3875">
        <f t="shared" si="486"/>
        <v>2020</v>
      </c>
      <c r="W3875" t="b">
        <v>0</v>
      </c>
      <c r="X3875">
        <f t="shared" si="487"/>
        <v>0</v>
      </c>
    </row>
    <row r="3876" spans="1:24" x14ac:dyDescent="0.25">
      <c r="A3876" t="s">
        <v>130</v>
      </c>
      <c r="B3876" s="4">
        <v>44186</v>
      </c>
      <c r="C3876">
        <v>2020</v>
      </c>
      <c r="D3876" t="s">
        <v>2141</v>
      </c>
      <c r="E3876" t="s">
        <v>2183</v>
      </c>
      <c r="F3876" t="s">
        <v>2205</v>
      </c>
      <c r="G3876" t="s">
        <v>6099</v>
      </c>
      <c r="I3876" t="s">
        <v>2141</v>
      </c>
      <c r="J3876" t="s">
        <v>6877</v>
      </c>
      <c r="K3876" s="2">
        <v>8950</v>
      </c>
      <c r="L3876" s="2">
        <v>8950</v>
      </c>
      <c r="M3876" t="b">
        <v>1</v>
      </c>
      <c r="N3876">
        <v>100</v>
      </c>
      <c r="O3876">
        <f t="shared" si="480"/>
        <v>1</v>
      </c>
      <c r="P3876">
        <f t="shared" si="481"/>
        <v>0</v>
      </c>
      <c r="Q3876">
        <f t="shared" si="482"/>
        <v>1</v>
      </c>
      <c r="R3876">
        <f t="shared" si="483"/>
        <v>0</v>
      </c>
      <c r="S3876">
        <f t="shared" si="484"/>
        <v>0</v>
      </c>
      <c r="T3876">
        <f t="shared" si="485"/>
        <v>1</v>
      </c>
      <c r="U3876" s="16">
        <v>44153.756249999999</v>
      </c>
      <c r="V3876">
        <f t="shared" si="486"/>
        <v>2020</v>
      </c>
      <c r="W3876" t="b">
        <v>0</v>
      </c>
      <c r="X3876">
        <f t="shared" si="487"/>
        <v>0</v>
      </c>
    </row>
    <row r="3877" spans="1:24" x14ac:dyDescent="0.25">
      <c r="A3877" t="s">
        <v>543</v>
      </c>
      <c r="B3877" s="4">
        <v>44181</v>
      </c>
      <c r="C3877">
        <v>2020</v>
      </c>
      <c r="D3877" t="s">
        <v>2141</v>
      </c>
      <c r="E3877" t="s">
        <v>2183</v>
      </c>
      <c r="F3877" t="s">
        <v>2204</v>
      </c>
      <c r="G3877" t="s">
        <v>6100</v>
      </c>
      <c r="I3877" t="s">
        <v>2141</v>
      </c>
      <c r="J3877" t="s">
        <v>6877</v>
      </c>
      <c r="K3877" s="2">
        <v>8950</v>
      </c>
      <c r="L3877" s="2">
        <v>8950</v>
      </c>
      <c r="M3877" t="b">
        <v>1</v>
      </c>
      <c r="N3877">
        <v>100</v>
      </c>
      <c r="O3877">
        <f t="shared" si="480"/>
        <v>1</v>
      </c>
      <c r="P3877">
        <f t="shared" si="481"/>
        <v>0</v>
      </c>
      <c r="Q3877">
        <f t="shared" si="482"/>
        <v>1</v>
      </c>
      <c r="R3877">
        <f t="shared" si="483"/>
        <v>0</v>
      </c>
      <c r="S3877">
        <f t="shared" si="484"/>
        <v>0</v>
      </c>
      <c r="T3877">
        <f t="shared" si="485"/>
        <v>1</v>
      </c>
      <c r="U3877" s="16">
        <v>44181.605393518519</v>
      </c>
      <c r="V3877">
        <f t="shared" si="486"/>
        <v>2020</v>
      </c>
      <c r="W3877" t="b">
        <v>0</v>
      </c>
      <c r="X3877">
        <f t="shared" si="487"/>
        <v>0</v>
      </c>
    </row>
    <row r="3878" spans="1:24" x14ac:dyDescent="0.25">
      <c r="A3878" t="s">
        <v>1984</v>
      </c>
      <c r="B3878" s="4">
        <v>44182</v>
      </c>
      <c r="C3878">
        <v>2020</v>
      </c>
      <c r="D3878" t="s">
        <v>2141</v>
      </c>
      <c r="E3878" t="s">
        <v>2183</v>
      </c>
      <c r="F3878" t="s">
        <v>2203</v>
      </c>
      <c r="G3878" t="s">
        <v>6101</v>
      </c>
      <c r="I3878" t="s">
        <v>2141</v>
      </c>
      <c r="J3878" t="s">
        <v>6877</v>
      </c>
      <c r="K3878" s="2">
        <v>8950</v>
      </c>
      <c r="L3878" s="2">
        <v>8950</v>
      </c>
      <c r="M3878" t="b">
        <v>1</v>
      </c>
      <c r="N3878">
        <v>100</v>
      </c>
      <c r="O3878">
        <f t="shared" si="480"/>
        <v>1</v>
      </c>
      <c r="P3878">
        <f t="shared" si="481"/>
        <v>0</v>
      </c>
      <c r="Q3878">
        <f t="shared" si="482"/>
        <v>1</v>
      </c>
      <c r="R3878">
        <f t="shared" si="483"/>
        <v>0</v>
      </c>
      <c r="S3878">
        <f t="shared" si="484"/>
        <v>0</v>
      </c>
      <c r="T3878">
        <f t="shared" si="485"/>
        <v>1</v>
      </c>
      <c r="U3878" s="16">
        <v>44181.773148148146</v>
      </c>
      <c r="V3878">
        <f t="shared" si="486"/>
        <v>2020</v>
      </c>
      <c r="W3878" t="b">
        <v>0</v>
      </c>
      <c r="X3878">
        <f t="shared" si="487"/>
        <v>0</v>
      </c>
    </row>
    <row r="3879" spans="1:24" x14ac:dyDescent="0.25">
      <c r="A3879" t="s">
        <v>143</v>
      </c>
      <c r="B3879" s="4">
        <v>43465</v>
      </c>
      <c r="C3879">
        <v>2018</v>
      </c>
      <c r="D3879" t="s">
        <v>2144</v>
      </c>
      <c r="E3879" t="s">
        <v>2183</v>
      </c>
      <c r="F3879" t="s">
        <v>2207</v>
      </c>
      <c r="G3879" t="s">
        <v>6102</v>
      </c>
      <c r="I3879" t="s">
        <v>2144</v>
      </c>
      <c r="J3879" t="s">
        <v>6877</v>
      </c>
      <c r="K3879" s="2">
        <v>8950</v>
      </c>
      <c r="L3879" s="2">
        <v>8950</v>
      </c>
      <c r="M3879" t="b">
        <v>1</v>
      </c>
      <c r="N3879">
        <v>100</v>
      </c>
      <c r="O3879">
        <f t="shared" si="480"/>
        <v>1</v>
      </c>
      <c r="P3879">
        <f t="shared" si="481"/>
        <v>0</v>
      </c>
      <c r="Q3879">
        <f t="shared" si="482"/>
        <v>1</v>
      </c>
      <c r="R3879">
        <f t="shared" si="483"/>
        <v>0</v>
      </c>
      <c r="S3879">
        <f t="shared" si="484"/>
        <v>0</v>
      </c>
      <c r="T3879">
        <f t="shared" si="485"/>
        <v>1</v>
      </c>
      <c r="U3879" s="16">
        <v>43371.559189814812</v>
      </c>
      <c r="V3879">
        <f t="shared" si="486"/>
        <v>2018</v>
      </c>
      <c r="W3879" t="b">
        <v>0</v>
      </c>
      <c r="X3879">
        <f t="shared" si="487"/>
        <v>0</v>
      </c>
    </row>
    <row r="3880" spans="1:24" x14ac:dyDescent="0.25">
      <c r="A3880" t="s">
        <v>555</v>
      </c>
      <c r="B3880" s="4">
        <v>43462</v>
      </c>
      <c r="C3880">
        <v>2018</v>
      </c>
      <c r="D3880" t="s">
        <v>2153</v>
      </c>
      <c r="F3880" t="s">
        <v>2182</v>
      </c>
      <c r="G3880" t="s">
        <v>6103</v>
      </c>
      <c r="I3880" t="s">
        <v>2153</v>
      </c>
      <c r="J3880" t="s">
        <v>6877</v>
      </c>
      <c r="K3880" s="2">
        <v>8950</v>
      </c>
      <c r="L3880" s="2">
        <v>8950</v>
      </c>
      <c r="M3880" t="b">
        <v>1</v>
      </c>
      <c r="N3880">
        <v>100</v>
      </c>
      <c r="O3880">
        <f t="shared" si="480"/>
        <v>1</v>
      </c>
      <c r="P3880">
        <f t="shared" si="481"/>
        <v>0</v>
      </c>
      <c r="Q3880">
        <f t="shared" si="482"/>
        <v>1</v>
      </c>
      <c r="R3880">
        <f t="shared" si="483"/>
        <v>0</v>
      </c>
      <c r="S3880">
        <f t="shared" si="484"/>
        <v>0</v>
      </c>
      <c r="T3880">
        <f t="shared" si="485"/>
        <v>1</v>
      </c>
      <c r="U3880" s="16">
        <v>43397.62740740741</v>
      </c>
      <c r="V3880">
        <f t="shared" si="486"/>
        <v>2018</v>
      </c>
      <c r="W3880" t="b">
        <v>0</v>
      </c>
      <c r="X3880">
        <f t="shared" si="487"/>
        <v>0</v>
      </c>
    </row>
    <row r="3881" spans="1:24" x14ac:dyDescent="0.25">
      <c r="A3881" t="s">
        <v>543</v>
      </c>
      <c r="B3881" s="4">
        <v>44174</v>
      </c>
      <c r="C3881">
        <v>2020</v>
      </c>
      <c r="D3881" t="s">
        <v>2141</v>
      </c>
      <c r="E3881" t="s">
        <v>2183</v>
      </c>
      <c r="F3881" t="s">
        <v>2204</v>
      </c>
      <c r="G3881" t="s">
        <v>6104</v>
      </c>
      <c r="I3881" t="s">
        <v>2141</v>
      </c>
      <c r="J3881" t="s">
        <v>6877</v>
      </c>
      <c r="K3881" s="2">
        <v>5220</v>
      </c>
      <c r="L3881" s="2">
        <v>5220</v>
      </c>
      <c r="M3881" t="b">
        <v>1</v>
      </c>
      <c r="N3881">
        <v>100</v>
      </c>
      <c r="O3881">
        <f t="shared" si="480"/>
        <v>1</v>
      </c>
      <c r="P3881">
        <f t="shared" si="481"/>
        <v>0</v>
      </c>
      <c r="Q3881">
        <f t="shared" si="482"/>
        <v>1</v>
      </c>
      <c r="R3881">
        <f t="shared" si="483"/>
        <v>0</v>
      </c>
      <c r="S3881">
        <f t="shared" si="484"/>
        <v>0</v>
      </c>
      <c r="T3881">
        <f t="shared" si="485"/>
        <v>1</v>
      </c>
      <c r="U3881" s="16">
        <v>44160.773657407408</v>
      </c>
      <c r="V3881">
        <f t="shared" si="486"/>
        <v>2020</v>
      </c>
      <c r="W3881" t="b">
        <v>0</v>
      </c>
      <c r="X3881">
        <f t="shared" si="487"/>
        <v>0</v>
      </c>
    </row>
    <row r="3882" spans="1:24" x14ac:dyDescent="0.25">
      <c r="A3882" t="s">
        <v>555</v>
      </c>
      <c r="B3882" s="4">
        <v>43817</v>
      </c>
      <c r="C3882">
        <v>2019</v>
      </c>
      <c r="D3882" t="s">
        <v>2153</v>
      </c>
      <c r="E3882" t="s">
        <v>2183</v>
      </c>
      <c r="F3882" t="s">
        <v>2206</v>
      </c>
      <c r="G3882" t="s">
        <v>6105</v>
      </c>
      <c r="I3882" t="s">
        <v>2153</v>
      </c>
      <c r="J3882" t="s">
        <v>6877</v>
      </c>
      <c r="K3882" s="2">
        <v>17900</v>
      </c>
      <c r="L3882" s="2">
        <v>17900</v>
      </c>
      <c r="M3882" t="b">
        <v>1</v>
      </c>
      <c r="N3882">
        <v>100</v>
      </c>
      <c r="O3882">
        <f t="shared" si="480"/>
        <v>1</v>
      </c>
      <c r="P3882">
        <f t="shared" si="481"/>
        <v>0</v>
      </c>
      <c r="Q3882">
        <f t="shared" si="482"/>
        <v>1</v>
      </c>
      <c r="R3882">
        <f t="shared" si="483"/>
        <v>0</v>
      </c>
      <c r="S3882">
        <f t="shared" si="484"/>
        <v>0</v>
      </c>
      <c r="T3882">
        <f t="shared" si="485"/>
        <v>1</v>
      </c>
      <c r="U3882" s="16">
        <v>43803.771574074075</v>
      </c>
      <c r="V3882">
        <f t="shared" si="486"/>
        <v>2019</v>
      </c>
      <c r="W3882" t="b">
        <v>0</v>
      </c>
      <c r="X3882">
        <f t="shared" si="487"/>
        <v>0</v>
      </c>
    </row>
    <row r="3883" spans="1:24" x14ac:dyDescent="0.25">
      <c r="A3883" t="s">
        <v>580</v>
      </c>
      <c r="B3883" s="4">
        <v>43060</v>
      </c>
      <c r="C3883">
        <v>2017</v>
      </c>
      <c r="D3883" t="s">
        <v>2136</v>
      </c>
      <c r="E3883" t="s">
        <v>2182</v>
      </c>
      <c r="F3883" t="s">
        <v>2182</v>
      </c>
      <c r="G3883" t="s">
        <v>6106</v>
      </c>
      <c r="I3883" t="s">
        <v>2141</v>
      </c>
      <c r="J3883" t="s">
        <v>6877</v>
      </c>
      <c r="K3883" s="2">
        <v>29050</v>
      </c>
      <c r="L3883" s="2">
        <v>29050</v>
      </c>
      <c r="M3883" t="b">
        <v>1</v>
      </c>
      <c r="N3883">
        <v>100</v>
      </c>
      <c r="O3883">
        <f t="shared" si="480"/>
        <v>1</v>
      </c>
      <c r="P3883">
        <f t="shared" si="481"/>
        <v>0</v>
      </c>
      <c r="Q3883">
        <f t="shared" si="482"/>
        <v>1</v>
      </c>
      <c r="R3883">
        <f t="shared" si="483"/>
        <v>0</v>
      </c>
      <c r="S3883">
        <f t="shared" si="484"/>
        <v>0</v>
      </c>
      <c r="T3883">
        <f t="shared" si="485"/>
        <v>1</v>
      </c>
      <c r="U3883" s="16">
        <v>43049.812951388885</v>
      </c>
      <c r="V3883">
        <f t="shared" si="486"/>
        <v>2017</v>
      </c>
      <c r="W3883" t="b">
        <v>0</v>
      </c>
      <c r="X3883">
        <f t="shared" si="487"/>
        <v>0</v>
      </c>
    </row>
    <row r="3884" spans="1:24" x14ac:dyDescent="0.25">
      <c r="A3884" t="s">
        <v>581</v>
      </c>
      <c r="B3884" s="4">
        <v>43060</v>
      </c>
      <c r="C3884">
        <v>2017</v>
      </c>
      <c r="D3884" t="s">
        <v>2136</v>
      </c>
      <c r="E3884" t="s">
        <v>2182</v>
      </c>
      <c r="F3884" t="s">
        <v>2182</v>
      </c>
      <c r="G3884" t="s">
        <v>6107</v>
      </c>
      <c r="I3884" t="s">
        <v>2141</v>
      </c>
      <c r="J3884" t="s">
        <v>6877</v>
      </c>
      <c r="K3884" s="2">
        <v>43015</v>
      </c>
      <c r="L3884" s="2">
        <v>43015</v>
      </c>
      <c r="M3884" t="b">
        <v>1</v>
      </c>
      <c r="N3884">
        <v>100</v>
      </c>
      <c r="O3884">
        <f t="shared" si="480"/>
        <v>1</v>
      </c>
      <c r="P3884">
        <f t="shared" si="481"/>
        <v>0</v>
      </c>
      <c r="Q3884">
        <f t="shared" si="482"/>
        <v>1</v>
      </c>
      <c r="R3884">
        <f t="shared" si="483"/>
        <v>0</v>
      </c>
      <c r="S3884">
        <f t="shared" si="484"/>
        <v>0</v>
      </c>
      <c r="T3884">
        <f t="shared" si="485"/>
        <v>1</v>
      </c>
      <c r="U3884" s="16">
        <v>43060.56658564815</v>
      </c>
      <c r="V3884">
        <f t="shared" si="486"/>
        <v>2017</v>
      </c>
      <c r="W3884" t="b">
        <v>0</v>
      </c>
      <c r="X3884">
        <f t="shared" si="487"/>
        <v>0</v>
      </c>
    </row>
    <row r="3885" spans="1:24" x14ac:dyDescent="0.25">
      <c r="A3885" t="s">
        <v>638</v>
      </c>
      <c r="B3885" s="4">
        <v>43032</v>
      </c>
      <c r="C3885">
        <v>2017</v>
      </c>
      <c r="D3885" t="s">
        <v>2136</v>
      </c>
      <c r="E3885" t="s">
        <v>2185</v>
      </c>
      <c r="F3885" t="s">
        <v>2207</v>
      </c>
      <c r="G3885" t="s">
        <v>6108</v>
      </c>
      <c r="I3885" t="s">
        <v>2141</v>
      </c>
      <c r="J3885" t="s">
        <v>6877</v>
      </c>
      <c r="K3885" s="2">
        <v>34055</v>
      </c>
      <c r="L3885" s="2">
        <v>34055</v>
      </c>
      <c r="M3885" t="b">
        <v>1</v>
      </c>
      <c r="N3885">
        <v>100</v>
      </c>
      <c r="O3885">
        <f t="shared" si="480"/>
        <v>1</v>
      </c>
      <c r="P3885">
        <f t="shared" si="481"/>
        <v>0</v>
      </c>
      <c r="Q3885">
        <f t="shared" si="482"/>
        <v>1</v>
      </c>
      <c r="R3885">
        <f t="shared" si="483"/>
        <v>0</v>
      </c>
      <c r="S3885">
        <f t="shared" si="484"/>
        <v>0</v>
      </c>
      <c r="T3885">
        <f t="shared" si="485"/>
        <v>1</v>
      </c>
      <c r="U3885" s="16">
        <v>42993.570740740739</v>
      </c>
      <c r="V3885">
        <f t="shared" si="486"/>
        <v>2017</v>
      </c>
      <c r="W3885" t="b">
        <v>0</v>
      </c>
      <c r="X3885">
        <f t="shared" si="487"/>
        <v>0</v>
      </c>
    </row>
    <row r="3886" spans="1:24" x14ac:dyDescent="0.25">
      <c r="A3886" t="s">
        <v>652</v>
      </c>
      <c r="B3886" s="4">
        <v>43067</v>
      </c>
      <c r="C3886">
        <v>2017</v>
      </c>
      <c r="D3886" t="s">
        <v>2136</v>
      </c>
      <c r="E3886" t="s">
        <v>2185</v>
      </c>
      <c r="F3886" t="s">
        <v>2207</v>
      </c>
      <c r="G3886" t="s">
        <v>6109</v>
      </c>
      <c r="I3886" t="s">
        <v>2141</v>
      </c>
      <c r="J3886" t="s">
        <v>6877</v>
      </c>
      <c r="K3886" s="2">
        <v>50015</v>
      </c>
      <c r="L3886" s="2">
        <v>50015</v>
      </c>
      <c r="M3886" t="b">
        <v>1</v>
      </c>
      <c r="N3886">
        <v>100</v>
      </c>
      <c r="O3886">
        <f t="shared" si="480"/>
        <v>1</v>
      </c>
      <c r="P3886">
        <f t="shared" si="481"/>
        <v>0</v>
      </c>
      <c r="Q3886">
        <f t="shared" si="482"/>
        <v>1</v>
      </c>
      <c r="R3886">
        <f t="shared" si="483"/>
        <v>0</v>
      </c>
      <c r="S3886">
        <f t="shared" si="484"/>
        <v>0</v>
      </c>
      <c r="T3886">
        <f t="shared" si="485"/>
        <v>1</v>
      </c>
      <c r="U3886" s="16">
        <v>43049.885046296295</v>
      </c>
      <c r="V3886">
        <f t="shared" si="486"/>
        <v>2017</v>
      </c>
      <c r="W3886" t="b">
        <v>0</v>
      </c>
      <c r="X3886">
        <f t="shared" si="487"/>
        <v>0</v>
      </c>
    </row>
    <row r="3887" spans="1:24" x14ac:dyDescent="0.25">
      <c r="A3887" t="s">
        <v>80</v>
      </c>
      <c r="B3887" s="4">
        <v>43077</v>
      </c>
      <c r="C3887">
        <v>2017</v>
      </c>
      <c r="D3887" t="s">
        <v>2136</v>
      </c>
      <c r="E3887" t="s">
        <v>2185</v>
      </c>
      <c r="F3887" t="s">
        <v>2182</v>
      </c>
      <c r="G3887" t="s">
        <v>6110</v>
      </c>
      <c r="I3887" t="s">
        <v>2144</v>
      </c>
      <c r="J3887" t="s">
        <v>6877</v>
      </c>
      <c r="K3887" s="2">
        <v>0</v>
      </c>
      <c r="L3887" s="2">
        <v>0</v>
      </c>
      <c r="M3887" t="b">
        <v>1</v>
      </c>
      <c r="N3887">
        <v>100</v>
      </c>
      <c r="O3887">
        <f t="shared" si="480"/>
        <v>1</v>
      </c>
      <c r="P3887">
        <f t="shared" si="481"/>
        <v>0</v>
      </c>
      <c r="Q3887">
        <f t="shared" si="482"/>
        <v>1</v>
      </c>
      <c r="R3887">
        <f t="shared" si="483"/>
        <v>0</v>
      </c>
      <c r="S3887">
        <f t="shared" si="484"/>
        <v>0</v>
      </c>
      <c r="T3887">
        <f t="shared" si="485"/>
        <v>1</v>
      </c>
      <c r="U3887" s="16">
        <v>42877.589583333334</v>
      </c>
      <c r="V3887">
        <f t="shared" si="486"/>
        <v>2017</v>
      </c>
      <c r="W3887" t="b">
        <v>0</v>
      </c>
      <c r="X3887">
        <f t="shared" si="487"/>
        <v>0</v>
      </c>
    </row>
    <row r="3888" spans="1:24" x14ac:dyDescent="0.25">
      <c r="A3888" t="s">
        <v>48</v>
      </c>
      <c r="B3888" s="4">
        <v>43032</v>
      </c>
      <c r="C3888">
        <v>2017</v>
      </c>
      <c r="D3888" t="s">
        <v>2136</v>
      </c>
      <c r="E3888" t="s">
        <v>2183</v>
      </c>
      <c r="F3888" t="s">
        <v>2206</v>
      </c>
      <c r="G3888" t="s">
        <v>6111</v>
      </c>
      <c r="I3888" t="s">
        <v>2144</v>
      </c>
      <c r="J3888" t="s">
        <v>6877</v>
      </c>
      <c r="K3888" s="2">
        <v>34055</v>
      </c>
      <c r="L3888" s="2">
        <v>34055</v>
      </c>
      <c r="M3888" t="b">
        <v>1</v>
      </c>
      <c r="N3888">
        <v>100</v>
      </c>
      <c r="O3888">
        <f t="shared" si="480"/>
        <v>1</v>
      </c>
      <c r="P3888">
        <f t="shared" si="481"/>
        <v>0</v>
      </c>
      <c r="Q3888">
        <f t="shared" si="482"/>
        <v>1</v>
      </c>
      <c r="R3888">
        <f t="shared" si="483"/>
        <v>0</v>
      </c>
      <c r="S3888">
        <f t="shared" si="484"/>
        <v>0</v>
      </c>
      <c r="T3888">
        <f t="shared" si="485"/>
        <v>1</v>
      </c>
      <c r="U3888" s="16">
        <v>43073.684502314813</v>
      </c>
      <c r="V3888">
        <f t="shared" si="486"/>
        <v>2017</v>
      </c>
      <c r="W3888" t="b">
        <v>0</v>
      </c>
      <c r="X3888">
        <f t="shared" si="487"/>
        <v>0</v>
      </c>
    </row>
    <row r="3889" spans="1:24" x14ac:dyDescent="0.25">
      <c r="A3889" t="s">
        <v>555</v>
      </c>
      <c r="B3889" s="4">
        <v>43433</v>
      </c>
      <c r="C3889">
        <v>2018</v>
      </c>
      <c r="D3889" t="s">
        <v>2153</v>
      </c>
      <c r="E3889" t="s">
        <v>2183</v>
      </c>
      <c r="F3889" t="s">
        <v>2206</v>
      </c>
      <c r="G3889" t="s">
        <v>6112</v>
      </c>
      <c r="I3889" t="s">
        <v>2153</v>
      </c>
      <c r="J3889" t="s">
        <v>6877</v>
      </c>
      <c r="K3889" s="2">
        <v>64550</v>
      </c>
      <c r="L3889" s="2">
        <v>64550</v>
      </c>
      <c r="M3889" t="b">
        <v>1</v>
      </c>
      <c r="N3889">
        <v>100</v>
      </c>
      <c r="O3889">
        <f t="shared" si="480"/>
        <v>1</v>
      </c>
      <c r="P3889">
        <f t="shared" si="481"/>
        <v>0</v>
      </c>
      <c r="Q3889">
        <f t="shared" si="482"/>
        <v>1</v>
      </c>
      <c r="R3889">
        <f t="shared" si="483"/>
        <v>0</v>
      </c>
      <c r="S3889">
        <f t="shared" si="484"/>
        <v>0</v>
      </c>
      <c r="T3889">
        <f t="shared" si="485"/>
        <v>1</v>
      </c>
      <c r="U3889" s="16">
        <v>43360.986273148148</v>
      </c>
      <c r="V3889">
        <f t="shared" si="486"/>
        <v>2018</v>
      </c>
      <c r="W3889" t="b">
        <v>0</v>
      </c>
      <c r="X3889">
        <f t="shared" si="487"/>
        <v>0</v>
      </c>
    </row>
    <row r="3890" spans="1:24" x14ac:dyDescent="0.25">
      <c r="A3890" t="s">
        <v>543</v>
      </c>
      <c r="B3890" s="4">
        <v>43402</v>
      </c>
      <c r="C3890">
        <v>2018</v>
      </c>
      <c r="D3890" t="s">
        <v>2141</v>
      </c>
      <c r="E3890" t="s">
        <v>2183</v>
      </c>
      <c r="F3890" t="s">
        <v>2204</v>
      </c>
      <c r="G3890" t="s">
        <v>6113</v>
      </c>
      <c r="I3890" t="s">
        <v>2144</v>
      </c>
      <c r="J3890" t="s">
        <v>6877</v>
      </c>
      <c r="K3890" s="2">
        <v>86550</v>
      </c>
      <c r="L3890" s="2">
        <v>86550</v>
      </c>
      <c r="M3890" t="b">
        <v>1</v>
      </c>
      <c r="N3890">
        <v>100</v>
      </c>
      <c r="O3890">
        <f t="shared" si="480"/>
        <v>1</v>
      </c>
      <c r="P3890">
        <f t="shared" si="481"/>
        <v>0</v>
      </c>
      <c r="Q3890">
        <f t="shared" si="482"/>
        <v>1</v>
      </c>
      <c r="R3890">
        <f t="shared" si="483"/>
        <v>0</v>
      </c>
      <c r="S3890">
        <f t="shared" si="484"/>
        <v>0</v>
      </c>
      <c r="T3890">
        <f t="shared" si="485"/>
        <v>1</v>
      </c>
      <c r="U3890" s="16">
        <v>43391.725763888891</v>
      </c>
      <c r="V3890">
        <f t="shared" si="486"/>
        <v>2018</v>
      </c>
      <c r="W3890" t="b">
        <v>0</v>
      </c>
      <c r="X3890">
        <f t="shared" si="487"/>
        <v>0</v>
      </c>
    </row>
    <row r="3891" spans="1:24" x14ac:dyDescent="0.25">
      <c r="A3891" t="s">
        <v>258</v>
      </c>
      <c r="B3891" s="4">
        <v>43413</v>
      </c>
      <c r="C3891">
        <v>2018</v>
      </c>
      <c r="D3891" t="s">
        <v>2153</v>
      </c>
      <c r="E3891" t="s">
        <v>2182</v>
      </c>
      <c r="F3891" t="s">
        <v>2204</v>
      </c>
      <c r="G3891" t="s">
        <v>6114</v>
      </c>
      <c r="I3891" t="s">
        <v>2153</v>
      </c>
      <c r="J3891" t="s">
        <v>6877</v>
      </c>
      <c r="K3891" s="2">
        <v>56200</v>
      </c>
      <c r="L3891" s="2">
        <v>56200</v>
      </c>
      <c r="M3891" t="b">
        <v>1</v>
      </c>
      <c r="N3891">
        <v>100</v>
      </c>
      <c r="O3891">
        <f t="shared" si="480"/>
        <v>1</v>
      </c>
      <c r="P3891">
        <f t="shared" si="481"/>
        <v>0</v>
      </c>
      <c r="Q3891">
        <f t="shared" si="482"/>
        <v>1</v>
      </c>
      <c r="R3891">
        <f t="shared" si="483"/>
        <v>0</v>
      </c>
      <c r="S3891">
        <f t="shared" si="484"/>
        <v>0</v>
      </c>
      <c r="T3891">
        <f t="shared" si="485"/>
        <v>1</v>
      </c>
      <c r="U3891" s="16">
        <v>43364.79111111111</v>
      </c>
      <c r="V3891">
        <f t="shared" si="486"/>
        <v>2018</v>
      </c>
      <c r="W3891" t="b">
        <v>0</v>
      </c>
      <c r="X3891">
        <f t="shared" si="487"/>
        <v>0</v>
      </c>
    </row>
    <row r="3892" spans="1:24" x14ac:dyDescent="0.25">
      <c r="A3892" t="s">
        <v>110</v>
      </c>
      <c r="B3892" s="4">
        <v>43820</v>
      </c>
      <c r="C3892">
        <v>2019</v>
      </c>
      <c r="D3892" t="s">
        <v>2144</v>
      </c>
      <c r="E3892" t="s">
        <v>2183</v>
      </c>
      <c r="F3892" t="s">
        <v>2207</v>
      </c>
      <c r="G3892" t="s">
        <v>6115</v>
      </c>
      <c r="I3892" t="s">
        <v>2163</v>
      </c>
      <c r="J3892" t="s">
        <v>6877</v>
      </c>
      <c r="K3892" s="2">
        <v>36951</v>
      </c>
      <c r="L3892" s="2">
        <v>36951</v>
      </c>
      <c r="M3892" t="b">
        <v>1</v>
      </c>
      <c r="N3892">
        <v>100</v>
      </c>
      <c r="O3892">
        <f t="shared" si="480"/>
        <v>1</v>
      </c>
      <c r="P3892">
        <f t="shared" si="481"/>
        <v>0</v>
      </c>
      <c r="Q3892">
        <f t="shared" si="482"/>
        <v>1</v>
      </c>
      <c r="R3892">
        <f t="shared" si="483"/>
        <v>0</v>
      </c>
      <c r="S3892">
        <f t="shared" si="484"/>
        <v>0</v>
      </c>
      <c r="T3892">
        <f t="shared" si="485"/>
        <v>1</v>
      </c>
      <c r="U3892" s="16">
        <v>43818.616319444445</v>
      </c>
      <c r="V3892">
        <f t="shared" si="486"/>
        <v>2019</v>
      </c>
      <c r="W3892" t="b">
        <v>0</v>
      </c>
      <c r="X3892">
        <f t="shared" si="487"/>
        <v>0</v>
      </c>
    </row>
    <row r="3893" spans="1:24" x14ac:dyDescent="0.25">
      <c r="A3893" t="s">
        <v>1998</v>
      </c>
      <c r="B3893" s="4">
        <v>43810</v>
      </c>
      <c r="C3893">
        <v>2019</v>
      </c>
      <c r="D3893" t="s">
        <v>2141</v>
      </c>
      <c r="E3893" t="s">
        <v>2182</v>
      </c>
      <c r="F3893" t="s">
        <v>2182</v>
      </c>
      <c r="G3893" t="s">
        <v>6116</v>
      </c>
      <c r="I3893" t="s">
        <v>2143</v>
      </c>
      <c r="J3893" t="s">
        <v>6877</v>
      </c>
      <c r="K3893" s="2">
        <v>54675</v>
      </c>
      <c r="L3893" s="2">
        <v>54675</v>
      </c>
      <c r="M3893" t="b">
        <v>1</v>
      </c>
      <c r="N3893">
        <v>100</v>
      </c>
      <c r="O3893">
        <f t="shared" si="480"/>
        <v>1</v>
      </c>
      <c r="P3893">
        <f t="shared" si="481"/>
        <v>0</v>
      </c>
      <c r="Q3893">
        <f t="shared" si="482"/>
        <v>1</v>
      </c>
      <c r="R3893">
        <f t="shared" si="483"/>
        <v>0</v>
      </c>
      <c r="S3893">
        <f t="shared" si="484"/>
        <v>0</v>
      </c>
      <c r="T3893">
        <f t="shared" si="485"/>
        <v>1</v>
      </c>
      <c r="U3893" s="16">
        <v>43802.824895833335</v>
      </c>
      <c r="V3893">
        <f t="shared" si="486"/>
        <v>2019</v>
      </c>
      <c r="W3893" t="b">
        <v>0</v>
      </c>
      <c r="X3893">
        <f t="shared" si="487"/>
        <v>0</v>
      </c>
    </row>
    <row r="3894" spans="1:24" x14ac:dyDescent="0.25">
      <c r="A3894" t="s">
        <v>285</v>
      </c>
      <c r="B3894" s="4">
        <v>43810</v>
      </c>
      <c r="C3894">
        <v>2019</v>
      </c>
      <c r="D3894" t="s">
        <v>2141</v>
      </c>
      <c r="F3894" t="s">
        <v>2201</v>
      </c>
      <c r="G3894" t="s">
        <v>6117</v>
      </c>
      <c r="I3894" t="s">
        <v>2143</v>
      </c>
      <c r="J3894" t="s">
        <v>6877</v>
      </c>
      <c r="K3894" s="2">
        <v>218700</v>
      </c>
      <c r="L3894" s="2">
        <v>218700</v>
      </c>
      <c r="M3894" t="b">
        <v>1</v>
      </c>
      <c r="N3894">
        <v>100</v>
      </c>
      <c r="O3894">
        <f t="shared" si="480"/>
        <v>1</v>
      </c>
      <c r="P3894">
        <f t="shared" si="481"/>
        <v>0</v>
      </c>
      <c r="Q3894">
        <f t="shared" si="482"/>
        <v>1</v>
      </c>
      <c r="R3894">
        <f t="shared" si="483"/>
        <v>0</v>
      </c>
      <c r="S3894">
        <f t="shared" si="484"/>
        <v>0</v>
      </c>
      <c r="T3894">
        <f t="shared" si="485"/>
        <v>1</v>
      </c>
      <c r="U3894" s="16">
        <v>43802.842662037037</v>
      </c>
      <c r="V3894">
        <f t="shared" si="486"/>
        <v>2019</v>
      </c>
      <c r="W3894" t="b">
        <v>0</v>
      </c>
      <c r="X3894">
        <f t="shared" si="487"/>
        <v>0</v>
      </c>
    </row>
    <row r="3895" spans="1:24" x14ac:dyDescent="0.25">
      <c r="A3895" t="s">
        <v>1136</v>
      </c>
      <c r="B3895" s="4">
        <v>43808</v>
      </c>
      <c r="C3895">
        <v>2019</v>
      </c>
      <c r="D3895" t="s">
        <v>2138</v>
      </c>
      <c r="E3895" t="s">
        <v>2185</v>
      </c>
      <c r="F3895" t="s">
        <v>2203</v>
      </c>
      <c r="G3895" t="s">
        <v>6118</v>
      </c>
      <c r="I3895" t="s">
        <v>2138</v>
      </c>
      <c r="J3895" t="s">
        <v>6877</v>
      </c>
      <c r="K3895" s="2">
        <v>33466.5</v>
      </c>
      <c r="L3895" s="2">
        <v>33466.5</v>
      </c>
      <c r="M3895" t="b">
        <v>1</v>
      </c>
      <c r="N3895">
        <v>100</v>
      </c>
      <c r="O3895">
        <f t="shared" si="480"/>
        <v>1</v>
      </c>
      <c r="P3895">
        <f t="shared" si="481"/>
        <v>0</v>
      </c>
      <c r="Q3895">
        <f t="shared" si="482"/>
        <v>1</v>
      </c>
      <c r="R3895">
        <f t="shared" si="483"/>
        <v>0</v>
      </c>
      <c r="S3895">
        <f t="shared" si="484"/>
        <v>0</v>
      </c>
      <c r="T3895">
        <f t="shared" si="485"/>
        <v>1</v>
      </c>
      <c r="U3895" s="16">
        <v>43766.636817129627</v>
      </c>
      <c r="V3895">
        <f t="shared" si="486"/>
        <v>2019</v>
      </c>
      <c r="W3895" t="b">
        <v>0</v>
      </c>
      <c r="X3895">
        <f t="shared" si="487"/>
        <v>0</v>
      </c>
    </row>
    <row r="3896" spans="1:24" x14ac:dyDescent="0.25">
      <c r="A3896" t="s">
        <v>581</v>
      </c>
      <c r="B3896" s="4">
        <v>43819</v>
      </c>
      <c r="C3896">
        <v>2019</v>
      </c>
      <c r="D3896" t="s">
        <v>2144</v>
      </c>
      <c r="E3896" t="s">
        <v>2183</v>
      </c>
      <c r="F3896" t="s">
        <v>2207</v>
      </c>
      <c r="G3896" t="s">
        <v>6119</v>
      </c>
      <c r="I3896" t="s">
        <v>2143</v>
      </c>
      <c r="J3896" t="s">
        <v>6877</v>
      </c>
      <c r="K3896" s="2">
        <v>45892</v>
      </c>
      <c r="L3896" s="2">
        <v>45892</v>
      </c>
      <c r="M3896" t="b">
        <v>1</v>
      </c>
      <c r="N3896">
        <v>100</v>
      </c>
      <c r="O3896">
        <f t="shared" si="480"/>
        <v>1</v>
      </c>
      <c r="P3896">
        <f t="shared" si="481"/>
        <v>0</v>
      </c>
      <c r="Q3896">
        <f t="shared" si="482"/>
        <v>1</v>
      </c>
      <c r="R3896">
        <f t="shared" si="483"/>
        <v>0</v>
      </c>
      <c r="S3896">
        <f t="shared" si="484"/>
        <v>0</v>
      </c>
      <c r="T3896">
        <f t="shared" si="485"/>
        <v>1</v>
      </c>
      <c r="U3896" s="16">
        <v>43700.817175925928</v>
      </c>
      <c r="V3896">
        <f t="shared" si="486"/>
        <v>2019</v>
      </c>
      <c r="W3896" t="b">
        <v>0</v>
      </c>
      <c r="X3896">
        <f t="shared" si="487"/>
        <v>0</v>
      </c>
    </row>
    <row r="3897" spans="1:24" x14ac:dyDescent="0.25">
      <c r="A3897" t="s">
        <v>482</v>
      </c>
      <c r="B3897" s="4">
        <v>44181</v>
      </c>
      <c r="C3897">
        <v>2020</v>
      </c>
      <c r="D3897" t="s">
        <v>2141</v>
      </c>
      <c r="E3897" t="s">
        <v>2183</v>
      </c>
      <c r="F3897" t="s">
        <v>2212</v>
      </c>
      <c r="G3897" t="s">
        <v>6120</v>
      </c>
      <c r="I3897" t="s">
        <v>2141</v>
      </c>
      <c r="J3897" t="s">
        <v>6877</v>
      </c>
      <c r="K3897" s="2">
        <v>6700</v>
      </c>
      <c r="L3897" s="2">
        <v>6700</v>
      </c>
      <c r="M3897" t="b">
        <v>1</v>
      </c>
      <c r="N3897">
        <v>100</v>
      </c>
      <c r="O3897">
        <f t="shared" si="480"/>
        <v>1</v>
      </c>
      <c r="P3897">
        <f t="shared" si="481"/>
        <v>0</v>
      </c>
      <c r="Q3897">
        <f t="shared" si="482"/>
        <v>1</v>
      </c>
      <c r="R3897">
        <f t="shared" si="483"/>
        <v>0</v>
      </c>
      <c r="S3897">
        <f t="shared" si="484"/>
        <v>0</v>
      </c>
      <c r="T3897">
        <f t="shared" si="485"/>
        <v>1</v>
      </c>
      <c r="U3897" s="16">
        <v>43903.728101851855</v>
      </c>
      <c r="V3897">
        <f t="shared" si="486"/>
        <v>2020</v>
      </c>
      <c r="W3897" t="b">
        <v>0</v>
      </c>
      <c r="X3897">
        <f t="shared" si="487"/>
        <v>0</v>
      </c>
    </row>
    <row r="3898" spans="1:24" x14ac:dyDescent="0.25">
      <c r="A3898" t="s">
        <v>892</v>
      </c>
      <c r="B3898" s="4">
        <v>43818</v>
      </c>
      <c r="C3898">
        <v>2019</v>
      </c>
      <c r="D3898" t="s">
        <v>2129</v>
      </c>
      <c r="E3898" t="s">
        <v>2183</v>
      </c>
      <c r="F3898" t="s">
        <v>2206</v>
      </c>
      <c r="G3898" t="s">
        <v>6121</v>
      </c>
      <c r="I3898" t="s">
        <v>2129</v>
      </c>
      <c r="J3898" t="s">
        <v>6877</v>
      </c>
      <c r="K3898" s="2">
        <v>86314</v>
      </c>
      <c r="L3898" s="2">
        <v>86314</v>
      </c>
      <c r="M3898" t="b">
        <v>1</v>
      </c>
      <c r="N3898">
        <v>100</v>
      </c>
      <c r="O3898">
        <f t="shared" si="480"/>
        <v>1</v>
      </c>
      <c r="P3898">
        <f t="shared" si="481"/>
        <v>0</v>
      </c>
      <c r="Q3898">
        <f t="shared" si="482"/>
        <v>1</v>
      </c>
      <c r="R3898">
        <f t="shared" si="483"/>
        <v>0</v>
      </c>
      <c r="S3898">
        <f t="shared" si="484"/>
        <v>0</v>
      </c>
      <c r="T3898">
        <f t="shared" si="485"/>
        <v>1</v>
      </c>
      <c r="U3898" s="16">
        <v>43627.56212962963</v>
      </c>
      <c r="V3898">
        <f t="shared" si="486"/>
        <v>2019</v>
      </c>
      <c r="W3898" t="b">
        <v>0</v>
      </c>
      <c r="X3898">
        <f t="shared" si="487"/>
        <v>0</v>
      </c>
    </row>
    <row r="3899" spans="1:24" x14ac:dyDescent="0.25">
      <c r="A3899" t="s">
        <v>139</v>
      </c>
      <c r="B3899" s="4">
        <v>43507</v>
      </c>
      <c r="C3899">
        <v>2019</v>
      </c>
      <c r="D3899" t="s">
        <v>2130</v>
      </c>
      <c r="E3899" t="s">
        <v>2191</v>
      </c>
      <c r="F3899" t="s">
        <v>2206</v>
      </c>
      <c r="G3899" t="s">
        <v>6122</v>
      </c>
      <c r="I3899" t="s">
        <v>2132</v>
      </c>
      <c r="J3899" t="s">
        <v>6877</v>
      </c>
      <c r="K3899" s="2">
        <v>61647.6</v>
      </c>
      <c r="L3899" s="2">
        <v>61647.6</v>
      </c>
      <c r="M3899" t="b">
        <v>1</v>
      </c>
      <c r="N3899">
        <v>100</v>
      </c>
      <c r="O3899">
        <f t="shared" si="480"/>
        <v>1</v>
      </c>
      <c r="P3899">
        <f t="shared" si="481"/>
        <v>0</v>
      </c>
      <c r="Q3899">
        <f t="shared" si="482"/>
        <v>1</v>
      </c>
      <c r="R3899">
        <f t="shared" si="483"/>
        <v>0</v>
      </c>
      <c r="S3899">
        <f t="shared" si="484"/>
        <v>0</v>
      </c>
      <c r="T3899">
        <f t="shared" si="485"/>
        <v>1</v>
      </c>
      <c r="U3899" s="16">
        <v>43286.745092592595</v>
      </c>
      <c r="V3899">
        <f t="shared" si="486"/>
        <v>2018</v>
      </c>
      <c r="W3899" t="b">
        <v>0</v>
      </c>
      <c r="X3899">
        <f t="shared" si="487"/>
        <v>0</v>
      </c>
    </row>
    <row r="3900" spans="1:24" x14ac:dyDescent="0.25">
      <c r="A3900" t="s">
        <v>632</v>
      </c>
      <c r="B3900" s="4">
        <v>43921</v>
      </c>
      <c r="C3900">
        <v>2020</v>
      </c>
      <c r="D3900" t="s">
        <v>2130</v>
      </c>
      <c r="E3900" t="s">
        <v>2191</v>
      </c>
      <c r="F3900" t="s">
        <v>2206</v>
      </c>
      <c r="G3900" t="s">
        <v>6123</v>
      </c>
      <c r="I3900" t="s">
        <v>2132</v>
      </c>
      <c r="J3900" t="s">
        <v>6877</v>
      </c>
      <c r="K3900" s="2">
        <v>312000</v>
      </c>
      <c r="L3900" s="2">
        <v>312000</v>
      </c>
      <c r="M3900" t="b">
        <v>1</v>
      </c>
      <c r="N3900">
        <v>100</v>
      </c>
      <c r="O3900">
        <f t="shared" si="480"/>
        <v>1</v>
      </c>
      <c r="P3900">
        <f t="shared" si="481"/>
        <v>0</v>
      </c>
      <c r="Q3900">
        <f t="shared" si="482"/>
        <v>1</v>
      </c>
      <c r="R3900">
        <f t="shared" si="483"/>
        <v>0</v>
      </c>
      <c r="S3900">
        <f t="shared" si="484"/>
        <v>0</v>
      </c>
      <c r="T3900">
        <f t="shared" si="485"/>
        <v>1</v>
      </c>
      <c r="U3900" s="16">
        <v>43906.571412037039</v>
      </c>
      <c r="V3900">
        <f t="shared" si="486"/>
        <v>2020</v>
      </c>
      <c r="W3900" t="b">
        <v>0</v>
      </c>
      <c r="X3900">
        <f t="shared" si="487"/>
        <v>0</v>
      </c>
    </row>
    <row r="3901" spans="1:24" x14ac:dyDescent="0.25">
      <c r="A3901" t="s">
        <v>113</v>
      </c>
      <c r="B3901" s="4">
        <v>44273</v>
      </c>
      <c r="C3901">
        <v>2021</v>
      </c>
      <c r="D3901" t="s">
        <v>2130</v>
      </c>
      <c r="E3901" t="s">
        <v>2187</v>
      </c>
      <c r="F3901" t="s">
        <v>2182</v>
      </c>
      <c r="G3901" t="s">
        <v>6124</v>
      </c>
      <c r="I3901" t="s">
        <v>2128</v>
      </c>
      <c r="J3901" t="s">
        <v>6877</v>
      </c>
      <c r="K3901" s="2">
        <v>82472.399999999994</v>
      </c>
      <c r="L3901" s="2">
        <v>82472.399999999994</v>
      </c>
      <c r="M3901" t="b">
        <v>1</v>
      </c>
      <c r="N3901">
        <v>100</v>
      </c>
      <c r="O3901">
        <f t="shared" si="480"/>
        <v>1</v>
      </c>
      <c r="P3901">
        <f t="shared" si="481"/>
        <v>0</v>
      </c>
      <c r="Q3901">
        <f t="shared" si="482"/>
        <v>1</v>
      </c>
      <c r="R3901">
        <f t="shared" si="483"/>
        <v>0</v>
      </c>
      <c r="S3901">
        <f t="shared" si="484"/>
        <v>0</v>
      </c>
      <c r="T3901">
        <f t="shared" si="485"/>
        <v>1</v>
      </c>
      <c r="U3901" s="16">
        <v>43872.787256944444</v>
      </c>
      <c r="V3901">
        <f t="shared" si="486"/>
        <v>2020</v>
      </c>
      <c r="W3901" t="b">
        <v>0</v>
      </c>
      <c r="X3901">
        <f t="shared" si="487"/>
        <v>0</v>
      </c>
    </row>
    <row r="3902" spans="1:24" x14ac:dyDescent="0.25">
      <c r="A3902" t="s">
        <v>1790</v>
      </c>
      <c r="B3902" s="4">
        <v>44259</v>
      </c>
      <c r="C3902">
        <v>2021</v>
      </c>
      <c r="D3902" t="s">
        <v>2130</v>
      </c>
      <c r="E3902" t="s">
        <v>2188</v>
      </c>
      <c r="F3902" t="s">
        <v>2206</v>
      </c>
      <c r="G3902" t="s">
        <v>6125</v>
      </c>
      <c r="I3902" t="s">
        <v>2132</v>
      </c>
      <c r="J3902" t="s">
        <v>6877</v>
      </c>
      <c r="K3902" s="2">
        <v>148200</v>
      </c>
      <c r="L3902" s="2">
        <v>148200</v>
      </c>
      <c r="M3902" t="b">
        <v>1</v>
      </c>
      <c r="N3902">
        <v>100</v>
      </c>
      <c r="O3902">
        <f t="shared" si="480"/>
        <v>1</v>
      </c>
      <c r="P3902">
        <f t="shared" si="481"/>
        <v>0</v>
      </c>
      <c r="Q3902">
        <f t="shared" si="482"/>
        <v>1</v>
      </c>
      <c r="R3902">
        <f t="shared" si="483"/>
        <v>0</v>
      </c>
      <c r="S3902">
        <f t="shared" si="484"/>
        <v>0</v>
      </c>
      <c r="T3902">
        <f t="shared" si="485"/>
        <v>1</v>
      </c>
      <c r="U3902" s="16">
        <v>44155.695381944446</v>
      </c>
      <c r="V3902">
        <f t="shared" si="486"/>
        <v>2020</v>
      </c>
      <c r="W3902" t="b">
        <v>0</v>
      </c>
      <c r="X3902">
        <f t="shared" si="487"/>
        <v>0</v>
      </c>
    </row>
    <row r="3903" spans="1:24" x14ac:dyDescent="0.25">
      <c r="A3903" t="s">
        <v>554</v>
      </c>
      <c r="B3903" s="4">
        <v>44216</v>
      </c>
      <c r="C3903">
        <v>2021</v>
      </c>
      <c r="D3903" t="s">
        <v>2130</v>
      </c>
      <c r="E3903" t="s">
        <v>2191</v>
      </c>
      <c r="F3903" t="s">
        <v>2206</v>
      </c>
      <c r="G3903" t="s">
        <v>6126</v>
      </c>
      <c r="I3903" t="s">
        <v>2132</v>
      </c>
      <c r="J3903" t="s">
        <v>6877</v>
      </c>
      <c r="K3903" s="2">
        <v>58500</v>
      </c>
      <c r="L3903" s="2">
        <v>58500</v>
      </c>
      <c r="M3903" t="b">
        <v>1</v>
      </c>
      <c r="N3903">
        <v>100</v>
      </c>
      <c r="O3903">
        <f t="shared" si="480"/>
        <v>1</v>
      </c>
      <c r="P3903">
        <f t="shared" si="481"/>
        <v>0</v>
      </c>
      <c r="Q3903">
        <f t="shared" si="482"/>
        <v>1</v>
      </c>
      <c r="R3903">
        <f t="shared" si="483"/>
        <v>0</v>
      </c>
      <c r="S3903">
        <f t="shared" si="484"/>
        <v>0</v>
      </c>
      <c r="T3903">
        <f t="shared" si="485"/>
        <v>1</v>
      </c>
      <c r="U3903" s="16">
        <v>44207.813587962963</v>
      </c>
      <c r="V3903">
        <f t="shared" si="486"/>
        <v>2021</v>
      </c>
      <c r="W3903" t="b">
        <v>0</v>
      </c>
      <c r="X3903">
        <f t="shared" si="487"/>
        <v>0</v>
      </c>
    </row>
    <row r="3904" spans="1:24" x14ac:dyDescent="0.25">
      <c r="A3904" t="s">
        <v>632</v>
      </c>
      <c r="B3904" s="4">
        <v>44255</v>
      </c>
      <c r="C3904">
        <v>2021</v>
      </c>
      <c r="D3904" t="s">
        <v>2130</v>
      </c>
      <c r="E3904" t="s">
        <v>2191</v>
      </c>
      <c r="F3904" t="s">
        <v>2206</v>
      </c>
      <c r="G3904" t="s">
        <v>6127</v>
      </c>
      <c r="I3904" t="s">
        <v>2132</v>
      </c>
      <c r="J3904" t="s">
        <v>6877</v>
      </c>
      <c r="K3904" s="2">
        <v>39000</v>
      </c>
      <c r="L3904" s="2">
        <v>39000</v>
      </c>
      <c r="M3904" t="b">
        <v>1</v>
      </c>
      <c r="N3904">
        <v>100</v>
      </c>
      <c r="O3904">
        <f t="shared" si="480"/>
        <v>1</v>
      </c>
      <c r="P3904">
        <f t="shared" si="481"/>
        <v>0</v>
      </c>
      <c r="Q3904">
        <f t="shared" si="482"/>
        <v>1</v>
      </c>
      <c r="R3904">
        <f t="shared" si="483"/>
        <v>0</v>
      </c>
      <c r="S3904">
        <f t="shared" si="484"/>
        <v>0</v>
      </c>
      <c r="T3904">
        <f t="shared" si="485"/>
        <v>1</v>
      </c>
      <c r="U3904" s="16">
        <v>44229.696111111109</v>
      </c>
      <c r="V3904">
        <f t="shared" si="486"/>
        <v>2021</v>
      </c>
      <c r="W3904" t="b">
        <v>0</v>
      </c>
      <c r="X3904">
        <f t="shared" si="487"/>
        <v>0</v>
      </c>
    </row>
    <row r="3905" spans="1:24" x14ac:dyDescent="0.25">
      <c r="A3905" t="s">
        <v>1776</v>
      </c>
      <c r="B3905" s="4">
        <v>44245</v>
      </c>
      <c r="C3905">
        <v>2021</v>
      </c>
      <c r="D3905" t="s">
        <v>2130</v>
      </c>
      <c r="E3905" t="s">
        <v>2191</v>
      </c>
      <c r="F3905" t="s">
        <v>2203</v>
      </c>
      <c r="G3905" t="s">
        <v>6128</v>
      </c>
      <c r="I3905" t="s">
        <v>2137</v>
      </c>
      <c r="J3905" t="s">
        <v>6877</v>
      </c>
      <c r="K3905" s="2">
        <v>149.25</v>
      </c>
      <c r="L3905" s="2">
        <v>149.25</v>
      </c>
      <c r="M3905" t="b">
        <v>1</v>
      </c>
      <c r="N3905">
        <v>100</v>
      </c>
      <c r="O3905">
        <f t="shared" si="480"/>
        <v>1</v>
      </c>
      <c r="P3905">
        <f t="shared" si="481"/>
        <v>0</v>
      </c>
      <c r="Q3905">
        <f t="shared" si="482"/>
        <v>1</v>
      </c>
      <c r="R3905">
        <f t="shared" si="483"/>
        <v>0</v>
      </c>
      <c r="S3905">
        <f t="shared" si="484"/>
        <v>0</v>
      </c>
      <c r="T3905">
        <f t="shared" si="485"/>
        <v>1</v>
      </c>
      <c r="U3905" s="16">
        <v>44245.813969907409</v>
      </c>
      <c r="V3905">
        <f t="shared" si="486"/>
        <v>2021</v>
      </c>
      <c r="W3905" t="b">
        <v>0</v>
      </c>
      <c r="X3905">
        <f t="shared" si="487"/>
        <v>0</v>
      </c>
    </row>
    <row r="3906" spans="1:24" x14ac:dyDescent="0.25">
      <c r="A3906" t="s">
        <v>28</v>
      </c>
      <c r="B3906" s="4">
        <v>44280</v>
      </c>
      <c r="C3906">
        <v>2021</v>
      </c>
      <c r="D3906" t="s">
        <v>2140</v>
      </c>
      <c r="E3906" t="s">
        <v>2187</v>
      </c>
      <c r="F3906" t="s">
        <v>2206</v>
      </c>
      <c r="G3906" t="s">
        <v>6129</v>
      </c>
      <c r="I3906" t="s">
        <v>2140</v>
      </c>
      <c r="J3906" t="s">
        <v>6877</v>
      </c>
      <c r="K3906" s="2">
        <v>304332.94</v>
      </c>
      <c r="L3906" s="2">
        <v>304332.94</v>
      </c>
      <c r="M3906" t="b">
        <v>1</v>
      </c>
      <c r="N3906">
        <v>100</v>
      </c>
      <c r="O3906">
        <f t="shared" si="480"/>
        <v>1</v>
      </c>
      <c r="P3906">
        <f t="shared" si="481"/>
        <v>0</v>
      </c>
      <c r="Q3906">
        <f t="shared" si="482"/>
        <v>1</v>
      </c>
      <c r="R3906">
        <f t="shared" si="483"/>
        <v>0</v>
      </c>
      <c r="S3906">
        <f t="shared" si="484"/>
        <v>0</v>
      </c>
      <c r="T3906">
        <f t="shared" si="485"/>
        <v>1</v>
      </c>
      <c r="U3906" s="16">
        <v>44070.228009259263</v>
      </c>
      <c r="V3906">
        <f t="shared" si="486"/>
        <v>2020</v>
      </c>
      <c r="W3906" t="b">
        <v>0</v>
      </c>
      <c r="X3906">
        <f t="shared" si="487"/>
        <v>0</v>
      </c>
    </row>
    <row r="3907" spans="1:24" x14ac:dyDescent="0.25">
      <c r="A3907" t="s">
        <v>1808</v>
      </c>
      <c r="B3907" s="4">
        <v>43906</v>
      </c>
      <c r="C3907">
        <v>2020</v>
      </c>
      <c r="D3907" t="s">
        <v>2137</v>
      </c>
      <c r="E3907" t="s">
        <v>2191</v>
      </c>
      <c r="F3907" t="s">
        <v>2217</v>
      </c>
      <c r="G3907" t="s">
        <v>6130</v>
      </c>
      <c r="I3907" t="s">
        <v>2137</v>
      </c>
      <c r="J3907" t="s">
        <v>6877</v>
      </c>
      <c r="K3907" s="2">
        <v>81781.06</v>
      </c>
      <c r="L3907" s="2">
        <v>81781.06</v>
      </c>
      <c r="M3907" t="b">
        <v>1</v>
      </c>
      <c r="N3907">
        <v>100</v>
      </c>
      <c r="O3907">
        <f t="shared" ref="O3907:O3970" si="488">IF($M3907=TRUE,1,0)</f>
        <v>1</v>
      </c>
      <c r="P3907">
        <f t="shared" ref="P3907:P3970" si="489">IF($M3907=FALSE,1,0)</f>
        <v>0</v>
      </c>
      <c r="Q3907">
        <f t="shared" ref="Q3907:Q3970" si="490">IF($J3907="Closed Won",1,0)</f>
        <v>1</v>
      </c>
      <c r="R3907">
        <f t="shared" ref="R3907:R3970" si="491">IF($J3907="Closed Lost",1,0)</f>
        <v>0</v>
      </c>
      <c r="S3907">
        <f t="shared" ref="S3907:S3970" si="492">IF(OR($J3907="Closed Won",$J3907="Closed Lost",),0,1)</f>
        <v>0</v>
      </c>
      <c r="T3907">
        <f t="shared" ref="T3907:T3970" si="493">IF(OR($J3907="Closed Won",$J3907="Closed Lost",),1,0)</f>
        <v>1</v>
      </c>
      <c r="U3907" s="16">
        <v>43839.841990740744</v>
      </c>
      <c r="V3907">
        <f t="shared" ref="V3907:V3970" si="494">YEAR($U3907)</f>
        <v>2020</v>
      </c>
      <c r="W3907" t="b">
        <v>0</v>
      </c>
      <c r="X3907">
        <f t="shared" ref="X3907:X3970" si="495">SUM(IF($W3907=TRUE,$K3907,0))</f>
        <v>0</v>
      </c>
    </row>
    <row r="3908" spans="1:24" x14ac:dyDescent="0.25">
      <c r="A3908" t="s">
        <v>1931</v>
      </c>
      <c r="B3908" s="4">
        <v>44286</v>
      </c>
      <c r="C3908">
        <v>2021</v>
      </c>
      <c r="D3908" t="s">
        <v>2130</v>
      </c>
      <c r="E3908" t="s">
        <v>2187</v>
      </c>
      <c r="F3908" t="s">
        <v>2206</v>
      </c>
      <c r="G3908" t="s">
        <v>6131</v>
      </c>
      <c r="I3908" t="s">
        <v>2140</v>
      </c>
      <c r="J3908" t="s">
        <v>6877</v>
      </c>
      <c r="K3908" s="2">
        <v>352707</v>
      </c>
      <c r="L3908" s="2">
        <v>352707</v>
      </c>
      <c r="M3908" t="b">
        <v>1</v>
      </c>
      <c r="N3908">
        <v>100</v>
      </c>
      <c r="O3908">
        <f t="shared" si="488"/>
        <v>1</v>
      </c>
      <c r="P3908">
        <f t="shared" si="489"/>
        <v>0</v>
      </c>
      <c r="Q3908">
        <f t="shared" si="490"/>
        <v>1</v>
      </c>
      <c r="R3908">
        <f t="shared" si="491"/>
        <v>0</v>
      </c>
      <c r="S3908">
        <f t="shared" si="492"/>
        <v>0</v>
      </c>
      <c r="T3908">
        <f t="shared" si="493"/>
        <v>1</v>
      </c>
      <c r="U3908" s="16">
        <v>44284.914305555554</v>
      </c>
      <c r="V3908">
        <f t="shared" si="494"/>
        <v>2021</v>
      </c>
      <c r="W3908" t="b">
        <v>0</v>
      </c>
      <c r="X3908">
        <f t="shared" si="495"/>
        <v>0</v>
      </c>
    </row>
    <row r="3909" spans="1:24" x14ac:dyDescent="0.25">
      <c r="A3909" t="s">
        <v>1678</v>
      </c>
      <c r="B3909" s="4">
        <v>44274</v>
      </c>
      <c r="C3909">
        <v>2021</v>
      </c>
      <c r="D3909" t="s">
        <v>2140</v>
      </c>
      <c r="E3909" t="s">
        <v>2187</v>
      </c>
      <c r="F3909" t="s">
        <v>2206</v>
      </c>
      <c r="G3909" t="s">
        <v>6132</v>
      </c>
      <c r="I3909" t="s">
        <v>2140</v>
      </c>
      <c r="J3909" t="s">
        <v>6877</v>
      </c>
      <c r="K3909" s="2">
        <v>71450.100000000006</v>
      </c>
      <c r="L3909" s="2">
        <v>71450.100000000006</v>
      </c>
      <c r="M3909" t="b">
        <v>1</v>
      </c>
      <c r="N3909">
        <v>100</v>
      </c>
      <c r="O3909">
        <f t="shared" si="488"/>
        <v>1</v>
      </c>
      <c r="P3909">
        <f t="shared" si="489"/>
        <v>0</v>
      </c>
      <c r="Q3909">
        <f t="shared" si="490"/>
        <v>1</v>
      </c>
      <c r="R3909">
        <f t="shared" si="491"/>
        <v>0</v>
      </c>
      <c r="S3909">
        <f t="shared" si="492"/>
        <v>0</v>
      </c>
      <c r="T3909">
        <f t="shared" si="493"/>
        <v>1</v>
      </c>
      <c r="U3909" s="16">
        <v>44130.190775462965</v>
      </c>
      <c r="V3909">
        <f t="shared" si="494"/>
        <v>2020</v>
      </c>
      <c r="W3909" t="b">
        <v>0</v>
      </c>
      <c r="X3909">
        <f t="shared" si="495"/>
        <v>0</v>
      </c>
    </row>
    <row r="3910" spans="1:24" x14ac:dyDescent="0.25">
      <c r="A3910" t="s">
        <v>154</v>
      </c>
      <c r="B3910" s="4">
        <v>44237</v>
      </c>
      <c r="C3910">
        <v>2021</v>
      </c>
      <c r="D3910" t="s">
        <v>2128</v>
      </c>
      <c r="E3910" t="s">
        <v>2187</v>
      </c>
      <c r="F3910" t="s">
        <v>2204</v>
      </c>
      <c r="G3910" t="s">
        <v>6133</v>
      </c>
      <c r="I3910" t="s">
        <v>2128</v>
      </c>
      <c r="J3910" t="s">
        <v>6877</v>
      </c>
      <c r="K3910" s="2">
        <v>59465.7</v>
      </c>
      <c r="L3910" s="2">
        <v>59465.7</v>
      </c>
      <c r="M3910" t="b">
        <v>1</v>
      </c>
      <c r="N3910">
        <v>100</v>
      </c>
      <c r="O3910">
        <f t="shared" si="488"/>
        <v>1</v>
      </c>
      <c r="P3910">
        <f t="shared" si="489"/>
        <v>0</v>
      </c>
      <c r="Q3910">
        <f t="shared" si="490"/>
        <v>1</v>
      </c>
      <c r="R3910">
        <f t="shared" si="491"/>
        <v>0</v>
      </c>
      <c r="S3910">
        <f t="shared" si="492"/>
        <v>0</v>
      </c>
      <c r="T3910">
        <f t="shared" si="493"/>
        <v>1</v>
      </c>
      <c r="U3910" s="16">
        <v>44203.878032407411</v>
      </c>
      <c r="V3910">
        <f t="shared" si="494"/>
        <v>2021</v>
      </c>
      <c r="W3910" t="b">
        <v>0</v>
      </c>
      <c r="X3910">
        <f t="shared" si="495"/>
        <v>0</v>
      </c>
    </row>
    <row r="3911" spans="1:24" x14ac:dyDescent="0.25">
      <c r="A3911" t="s">
        <v>390</v>
      </c>
      <c r="B3911" s="4">
        <v>44238</v>
      </c>
      <c r="C3911">
        <v>2021</v>
      </c>
      <c r="D3911" t="s">
        <v>2128</v>
      </c>
      <c r="E3911" t="s">
        <v>2187</v>
      </c>
      <c r="F3911" t="s">
        <v>2203</v>
      </c>
      <c r="G3911" t="s">
        <v>6134</v>
      </c>
      <c r="I3911" t="s">
        <v>2128</v>
      </c>
      <c r="J3911" t="s">
        <v>6877</v>
      </c>
      <c r="K3911" s="2">
        <v>324373.84999999998</v>
      </c>
      <c r="L3911" s="2">
        <v>324373.84999999998</v>
      </c>
      <c r="M3911" t="b">
        <v>1</v>
      </c>
      <c r="N3911">
        <v>100</v>
      </c>
      <c r="O3911">
        <f t="shared" si="488"/>
        <v>1</v>
      </c>
      <c r="P3911">
        <f t="shared" si="489"/>
        <v>0</v>
      </c>
      <c r="Q3911">
        <f t="shared" si="490"/>
        <v>1</v>
      </c>
      <c r="R3911">
        <f t="shared" si="491"/>
        <v>0</v>
      </c>
      <c r="S3911">
        <f t="shared" si="492"/>
        <v>0</v>
      </c>
      <c r="T3911">
        <f t="shared" si="493"/>
        <v>1</v>
      </c>
      <c r="U3911" s="16">
        <v>43769.820902777778</v>
      </c>
      <c r="V3911">
        <f t="shared" si="494"/>
        <v>2019</v>
      </c>
      <c r="W3911" t="b">
        <v>0</v>
      </c>
      <c r="X3911">
        <f t="shared" si="495"/>
        <v>0</v>
      </c>
    </row>
    <row r="3912" spans="1:24" x14ac:dyDescent="0.25">
      <c r="A3912" t="s">
        <v>1696</v>
      </c>
      <c r="B3912" s="4">
        <v>44266</v>
      </c>
      <c r="C3912">
        <v>2021</v>
      </c>
      <c r="D3912" t="s">
        <v>2130</v>
      </c>
      <c r="E3912" t="s">
        <v>2187</v>
      </c>
      <c r="F3912" t="s">
        <v>2206</v>
      </c>
      <c r="G3912" t="s">
        <v>6135</v>
      </c>
      <c r="I3912" t="s">
        <v>2128</v>
      </c>
      <c r="J3912" t="s">
        <v>6877</v>
      </c>
      <c r="K3912" s="2">
        <v>1327.54</v>
      </c>
      <c r="L3912" s="2">
        <v>1327.54</v>
      </c>
      <c r="M3912" t="b">
        <v>1</v>
      </c>
      <c r="N3912">
        <v>100</v>
      </c>
      <c r="O3912">
        <f t="shared" si="488"/>
        <v>1</v>
      </c>
      <c r="P3912">
        <f t="shared" si="489"/>
        <v>0</v>
      </c>
      <c r="Q3912">
        <f t="shared" si="490"/>
        <v>1</v>
      </c>
      <c r="R3912">
        <f t="shared" si="491"/>
        <v>0</v>
      </c>
      <c r="S3912">
        <f t="shared" si="492"/>
        <v>0</v>
      </c>
      <c r="T3912">
        <f t="shared" si="493"/>
        <v>1</v>
      </c>
      <c r="U3912" s="16">
        <v>44264.622731481482</v>
      </c>
      <c r="V3912">
        <f t="shared" si="494"/>
        <v>2021</v>
      </c>
      <c r="W3912" t="b">
        <v>0</v>
      </c>
      <c r="X3912">
        <f t="shared" si="495"/>
        <v>0</v>
      </c>
    </row>
    <row r="3913" spans="1:24" x14ac:dyDescent="0.25">
      <c r="A3913" t="s">
        <v>1696</v>
      </c>
      <c r="B3913" s="4">
        <v>44266</v>
      </c>
      <c r="C3913">
        <v>2021</v>
      </c>
      <c r="D3913" t="s">
        <v>2130</v>
      </c>
      <c r="E3913" t="s">
        <v>2187</v>
      </c>
      <c r="F3913" t="s">
        <v>2206</v>
      </c>
      <c r="G3913" t="s">
        <v>6136</v>
      </c>
      <c r="I3913" t="s">
        <v>2128</v>
      </c>
      <c r="J3913" t="s">
        <v>6877</v>
      </c>
      <c r="K3913" s="2">
        <v>1327.54</v>
      </c>
      <c r="L3913" s="2">
        <v>1327.54</v>
      </c>
      <c r="M3913" t="b">
        <v>1</v>
      </c>
      <c r="N3913">
        <v>100</v>
      </c>
      <c r="O3913">
        <f t="shared" si="488"/>
        <v>1</v>
      </c>
      <c r="P3913">
        <f t="shared" si="489"/>
        <v>0</v>
      </c>
      <c r="Q3913">
        <f t="shared" si="490"/>
        <v>1</v>
      </c>
      <c r="R3913">
        <f t="shared" si="491"/>
        <v>0</v>
      </c>
      <c r="S3913">
        <f t="shared" si="492"/>
        <v>0</v>
      </c>
      <c r="T3913">
        <f t="shared" si="493"/>
        <v>1</v>
      </c>
      <c r="U3913" s="16">
        <v>44264.677731481483</v>
      </c>
      <c r="V3913">
        <f t="shared" si="494"/>
        <v>2021</v>
      </c>
      <c r="W3913" t="b">
        <v>0</v>
      </c>
      <c r="X3913">
        <f t="shared" si="495"/>
        <v>0</v>
      </c>
    </row>
    <row r="3914" spans="1:24" x14ac:dyDescent="0.25">
      <c r="A3914" t="s">
        <v>1232</v>
      </c>
      <c r="B3914" s="4">
        <v>44228</v>
      </c>
      <c r="C3914">
        <v>2021</v>
      </c>
      <c r="D3914" t="s">
        <v>2130</v>
      </c>
      <c r="E3914" t="s">
        <v>2188</v>
      </c>
      <c r="F3914" t="s">
        <v>2203</v>
      </c>
      <c r="G3914" t="s">
        <v>6137</v>
      </c>
      <c r="I3914" t="s">
        <v>2132</v>
      </c>
      <c r="J3914" t="s">
        <v>6877</v>
      </c>
      <c r="K3914" s="2">
        <v>74675</v>
      </c>
      <c r="L3914" s="2">
        <v>74675</v>
      </c>
      <c r="M3914" t="b">
        <v>1</v>
      </c>
      <c r="N3914">
        <v>100</v>
      </c>
      <c r="O3914">
        <f t="shared" si="488"/>
        <v>1</v>
      </c>
      <c r="P3914">
        <f t="shared" si="489"/>
        <v>0</v>
      </c>
      <c r="Q3914">
        <f t="shared" si="490"/>
        <v>1</v>
      </c>
      <c r="R3914">
        <f t="shared" si="491"/>
        <v>0</v>
      </c>
      <c r="S3914">
        <f t="shared" si="492"/>
        <v>0</v>
      </c>
      <c r="T3914">
        <f t="shared" si="493"/>
        <v>1</v>
      </c>
      <c r="U3914" s="16">
        <v>44062.569386574076</v>
      </c>
      <c r="V3914">
        <f t="shared" si="494"/>
        <v>2020</v>
      </c>
      <c r="W3914" t="b">
        <v>0</v>
      </c>
      <c r="X3914">
        <f t="shared" si="495"/>
        <v>0</v>
      </c>
    </row>
    <row r="3915" spans="1:24" x14ac:dyDescent="0.25">
      <c r="A3915" t="s">
        <v>1803</v>
      </c>
      <c r="B3915" s="4">
        <v>44200</v>
      </c>
      <c r="C3915">
        <v>2021</v>
      </c>
      <c r="D3915" t="s">
        <v>2149</v>
      </c>
      <c r="E3915" t="s">
        <v>2191</v>
      </c>
      <c r="F3915" t="s">
        <v>2206</v>
      </c>
      <c r="G3915" t="s">
        <v>6138</v>
      </c>
      <c r="I3915" t="s">
        <v>2149</v>
      </c>
      <c r="J3915" t="s">
        <v>6877</v>
      </c>
      <c r="K3915" s="2">
        <v>48750</v>
      </c>
      <c r="L3915" s="2">
        <v>48750</v>
      </c>
      <c r="M3915" t="b">
        <v>1</v>
      </c>
      <c r="N3915">
        <v>100</v>
      </c>
      <c r="O3915">
        <f t="shared" si="488"/>
        <v>1</v>
      </c>
      <c r="P3915">
        <f t="shared" si="489"/>
        <v>0</v>
      </c>
      <c r="Q3915">
        <f t="shared" si="490"/>
        <v>1</v>
      </c>
      <c r="R3915">
        <f t="shared" si="491"/>
        <v>0</v>
      </c>
      <c r="S3915">
        <f t="shared" si="492"/>
        <v>0</v>
      </c>
      <c r="T3915">
        <f t="shared" si="493"/>
        <v>1</v>
      </c>
      <c r="U3915" s="16">
        <v>44201.636203703703</v>
      </c>
      <c r="V3915">
        <f t="shared" si="494"/>
        <v>2021</v>
      </c>
      <c r="W3915" t="b">
        <v>0</v>
      </c>
      <c r="X3915">
        <f t="shared" si="495"/>
        <v>0</v>
      </c>
    </row>
    <row r="3916" spans="1:24" x14ac:dyDescent="0.25">
      <c r="A3916" t="s">
        <v>1529</v>
      </c>
      <c r="B3916" s="4">
        <v>44253</v>
      </c>
      <c r="C3916">
        <v>2021</v>
      </c>
      <c r="D3916" t="s">
        <v>2130</v>
      </c>
      <c r="E3916" t="s">
        <v>2191</v>
      </c>
      <c r="F3916" t="s">
        <v>2206</v>
      </c>
      <c r="G3916" t="s">
        <v>6139</v>
      </c>
      <c r="I3916" t="s">
        <v>2137</v>
      </c>
      <c r="J3916" t="s">
        <v>6877</v>
      </c>
      <c r="K3916" s="2">
        <v>2531.25</v>
      </c>
      <c r="L3916" s="2">
        <v>2531.25</v>
      </c>
      <c r="M3916" t="b">
        <v>1</v>
      </c>
      <c r="N3916">
        <v>100</v>
      </c>
      <c r="O3916">
        <f t="shared" si="488"/>
        <v>1</v>
      </c>
      <c r="P3916">
        <f t="shared" si="489"/>
        <v>0</v>
      </c>
      <c r="Q3916">
        <f t="shared" si="490"/>
        <v>1</v>
      </c>
      <c r="R3916">
        <f t="shared" si="491"/>
        <v>0</v>
      </c>
      <c r="S3916">
        <f t="shared" si="492"/>
        <v>0</v>
      </c>
      <c r="T3916">
        <f t="shared" si="493"/>
        <v>1</v>
      </c>
      <c r="U3916" s="16">
        <v>44253.927789351852</v>
      </c>
      <c r="V3916">
        <f t="shared" si="494"/>
        <v>2021</v>
      </c>
      <c r="W3916" t="b">
        <v>0</v>
      </c>
      <c r="X3916">
        <f t="shared" si="495"/>
        <v>0</v>
      </c>
    </row>
    <row r="3917" spans="1:24" x14ac:dyDescent="0.25">
      <c r="A3917" t="s">
        <v>1759</v>
      </c>
      <c r="B3917" s="4">
        <v>44228</v>
      </c>
      <c r="C3917">
        <v>2021</v>
      </c>
      <c r="D3917" t="s">
        <v>2134</v>
      </c>
      <c r="E3917" t="s">
        <v>2190</v>
      </c>
      <c r="F3917" t="s">
        <v>2203</v>
      </c>
      <c r="G3917" t="s">
        <v>6140</v>
      </c>
      <c r="I3917" t="s">
        <v>2134</v>
      </c>
      <c r="J3917" t="s">
        <v>6877</v>
      </c>
      <c r="K3917" s="2">
        <v>199</v>
      </c>
      <c r="L3917" s="2">
        <v>199</v>
      </c>
      <c r="M3917" t="b">
        <v>1</v>
      </c>
      <c r="N3917">
        <v>100</v>
      </c>
      <c r="O3917">
        <f t="shared" si="488"/>
        <v>1</v>
      </c>
      <c r="P3917">
        <f t="shared" si="489"/>
        <v>0</v>
      </c>
      <c r="Q3917">
        <f t="shared" si="490"/>
        <v>1</v>
      </c>
      <c r="R3917">
        <f t="shared" si="491"/>
        <v>0</v>
      </c>
      <c r="S3917">
        <f t="shared" si="492"/>
        <v>0</v>
      </c>
      <c r="T3917">
        <f t="shared" si="493"/>
        <v>1</v>
      </c>
      <c r="U3917" s="16">
        <v>44209.85292824074</v>
      </c>
      <c r="V3917">
        <f t="shared" si="494"/>
        <v>2021</v>
      </c>
      <c r="W3917" t="b">
        <v>0</v>
      </c>
      <c r="X3917">
        <f t="shared" si="495"/>
        <v>0</v>
      </c>
    </row>
    <row r="3918" spans="1:24" x14ac:dyDescent="0.25">
      <c r="A3918" t="s">
        <v>1754</v>
      </c>
      <c r="B3918" s="4">
        <v>44243</v>
      </c>
      <c r="C3918">
        <v>2021</v>
      </c>
      <c r="D3918" t="s">
        <v>2130</v>
      </c>
      <c r="E3918" t="s">
        <v>2188</v>
      </c>
      <c r="F3918" t="s">
        <v>2203</v>
      </c>
      <c r="G3918" t="s">
        <v>6141</v>
      </c>
      <c r="I3918" t="s">
        <v>2132</v>
      </c>
      <c r="J3918" t="s">
        <v>6877</v>
      </c>
      <c r="K3918" s="2">
        <v>324187.5</v>
      </c>
      <c r="L3918" s="2">
        <v>324187.5</v>
      </c>
      <c r="M3918" t="b">
        <v>1</v>
      </c>
      <c r="N3918">
        <v>100</v>
      </c>
      <c r="O3918">
        <f t="shared" si="488"/>
        <v>1</v>
      </c>
      <c r="P3918">
        <f t="shared" si="489"/>
        <v>0</v>
      </c>
      <c r="Q3918">
        <f t="shared" si="490"/>
        <v>1</v>
      </c>
      <c r="R3918">
        <f t="shared" si="491"/>
        <v>0</v>
      </c>
      <c r="S3918">
        <f t="shared" si="492"/>
        <v>0</v>
      </c>
      <c r="T3918">
        <f t="shared" si="493"/>
        <v>1</v>
      </c>
      <c r="U3918" s="16">
        <v>44215.737118055556</v>
      </c>
      <c r="V3918">
        <f t="shared" si="494"/>
        <v>2021</v>
      </c>
      <c r="W3918" t="b">
        <v>0</v>
      </c>
      <c r="X3918">
        <f t="shared" si="495"/>
        <v>0</v>
      </c>
    </row>
    <row r="3919" spans="1:24" x14ac:dyDescent="0.25">
      <c r="A3919" t="s">
        <v>1805</v>
      </c>
      <c r="B3919" s="4">
        <v>44208</v>
      </c>
      <c r="C3919">
        <v>2021</v>
      </c>
      <c r="D3919" t="s">
        <v>2149</v>
      </c>
      <c r="E3919" t="s">
        <v>2191</v>
      </c>
      <c r="F3919" t="s">
        <v>2206</v>
      </c>
      <c r="G3919" t="s">
        <v>6142</v>
      </c>
      <c r="I3919" t="s">
        <v>2149</v>
      </c>
      <c r="J3919" t="s">
        <v>6877</v>
      </c>
      <c r="K3919" s="2">
        <v>48750</v>
      </c>
      <c r="L3919" s="2">
        <v>48750</v>
      </c>
      <c r="M3919" t="b">
        <v>1</v>
      </c>
      <c r="N3919">
        <v>100</v>
      </c>
      <c r="O3919">
        <f t="shared" si="488"/>
        <v>1</v>
      </c>
      <c r="P3919">
        <f t="shared" si="489"/>
        <v>0</v>
      </c>
      <c r="Q3919">
        <f t="shared" si="490"/>
        <v>1</v>
      </c>
      <c r="R3919">
        <f t="shared" si="491"/>
        <v>0</v>
      </c>
      <c r="S3919">
        <f t="shared" si="492"/>
        <v>0</v>
      </c>
      <c r="T3919">
        <f t="shared" si="493"/>
        <v>1</v>
      </c>
      <c r="U3919" s="16">
        <v>44208.60328703704</v>
      </c>
      <c r="V3919">
        <f t="shared" si="494"/>
        <v>2021</v>
      </c>
      <c r="W3919" t="b">
        <v>0</v>
      </c>
      <c r="X3919">
        <f t="shared" si="495"/>
        <v>0</v>
      </c>
    </row>
    <row r="3920" spans="1:24" x14ac:dyDescent="0.25">
      <c r="A3920" t="s">
        <v>1947</v>
      </c>
      <c r="B3920" s="4">
        <v>44210</v>
      </c>
      <c r="C3920">
        <v>2021</v>
      </c>
      <c r="D3920" t="s">
        <v>2130</v>
      </c>
      <c r="E3920" t="s">
        <v>2188</v>
      </c>
      <c r="F3920" t="s">
        <v>2206</v>
      </c>
      <c r="G3920" t="s">
        <v>6143</v>
      </c>
      <c r="I3920" t="s">
        <v>2132</v>
      </c>
      <c r="J3920" t="s">
        <v>6877</v>
      </c>
      <c r="K3920" s="2">
        <v>26537</v>
      </c>
      <c r="L3920" s="2">
        <v>26537</v>
      </c>
      <c r="M3920" t="b">
        <v>1</v>
      </c>
      <c r="N3920">
        <v>100</v>
      </c>
      <c r="O3920">
        <f t="shared" si="488"/>
        <v>1</v>
      </c>
      <c r="P3920">
        <f t="shared" si="489"/>
        <v>0</v>
      </c>
      <c r="Q3920">
        <f t="shared" si="490"/>
        <v>1</v>
      </c>
      <c r="R3920">
        <f t="shared" si="491"/>
        <v>0</v>
      </c>
      <c r="S3920">
        <f t="shared" si="492"/>
        <v>0</v>
      </c>
      <c r="T3920">
        <f t="shared" si="493"/>
        <v>1</v>
      </c>
      <c r="U3920" s="16">
        <v>44050.767418981479</v>
      </c>
      <c r="V3920">
        <f t="shared" si="494"/>
        <v>2020</v>
      </c>
      <c r="W3920" t="b">
        <v>0</v>
      </c>
      <c r="X3920">
        <f t="shared" si="495"/>
        <v>0</v>
      </c>
    </row>
    <row r="3921" spans="1:24" x14ac:dyDescent="0.25">
      <c r="A3921" t="s">
        <v>1777</v>
      </c>
      <c r="B3921" s="4">
        <v>44243</v>
      </c>
      <c r="C3921">
        <v>2021</v>
      </c>
      <c r="D3921" t="s">
        <v>2137</v>
      </c>
      <c r="E3921" t="s">
        <v>2191</v>
      </c>
      <c r="F3921" t="s">
        <v>2206</v>
      </c>
      <c r="G3921" t="s">
        <v>6144</v>
      </c>
      <c r="I3921" t="s">
        <v>2137</v>
      </c>
      <c r="J3921" t="s">
        <v>6877</v>
      </c>
      <c r="K3921" s="2">
        <v>74322.75</v>
      </c>
      <c r="L3921" s="2">
        <v>74322.75</v>
      </c>
      <c r="M3921" t="b">
        <v>1</v>
      </c>
      <c r="N3921">
        <v>100</v>
      </c>
      <c r="O3921">
        <f t="shared" si="488"/>
        <v>1</v>
      </c>
      <c r="P3921">
        <f t="shared" si="489"/>
        <v>0</v>
      </c>
      <c r="Q3921">
        <f t="shared" si="490"/>
        <v>1</v>
      </c>
      <c r="R3921">
        <f t="shared" si="491"/>
        <v>0</v>
      </c>
      <c r="S3921">
        <f t="shared" si="492"/>
        <v>0</v>
      </c>
      <c r="T3921">
        <f t="shared" si="493"/>
        <v>1</v>
      </c>
      <c r="U3921" s="16">
        <v>44222.708090277774</v>
      </c>
      <c r="V3921">
        <f t="shared" si="494"/>
        <v>2021</v>
      </c>
      <c r="W3921" t="b">
        <v>0</v>
      </c>
      <c r="X3921">
        <f t="shared" si="495"/>
        <v>0</v>
      </c>
    </row>
    <row r="3922" spans="1:24" x14ac:dyDescent="0.25">
      <c r="A3922" t="s">
        <v>1722</v>
      </c>
      <c r="B3922" s="4">
        <v>44321</v>
      </c>
      <c r="C3922">
        <v>2021</v>
      </c>
      <c r="D3922" t="s">
        <v>2130</v>
      </c>
      <c r="E3922" t="s">
        <v>2191</v>
      </c>
      <c r="F3922" t="s">
        <v>2206</v>
      </c>
      <c r="G3922" t="s">
        <v>6145</v>
      </c>
      <c r="I3922" t="s">
        <v>2149</v>
      </c>
      <c r="J3922" t="s">
        <v>6877</v>
      </c>
      <c r="K3922" s="2">
        <v>745</v>
      </c>
      <c r="L3922" s="2">
        <v>745</v>
      </c>
      <c r="M3922" t="b">
        <v>1</v>
      </c>
      <c r="N3922">
        <v>100</v>
      </c>
      <c r="O3922">
        <f t="shared" si="488"/>
        <v>1</v>
      </c>
      <c r="P3922">
        <f t="shared" si="489"/>
        <v>0</v>
      </c>
      <c r="Q3922">
        <f t="shared" si="490"/>
        <v>1</v>
      </c>
      <c r="R3922">
        <f t="shared" si="491"/>
        <v>0</v>
      </c>
      <c r="S3922">
        <f t="shared" si="492"/>
        <v>0</v>
      </c>
      <c r="T3922">
        <f t="shared" si="493"/>
        <v>1</v>
      </c>
      <c r="U3922" s="16">
        <v>44321.845636574071</v>
      </c>
      <c r="V3922">
        <f t="shared" si="494"/>
        <v>2021</v>
      </c>
      <c r="W3922" t="b">
        <v>0</v>
      </c>
      <c r="X3922">
        <f t="shared" si="495"/>
        <v>0</v>
      </c>
    </row>
    <row r="3923" spans="1:24" x14ac:dyDescent="0.25">
      <c r="A3923" t="s">
        <v>238</v>
      </c>
      <c r="B3923" s="4">
        <v>44323</v>
      </c>
      <c r="C3923">
        <v>2021</v>
      </c>
      <c r="D3923" t="s">
        <v>2130</v>
      </c>
      <c r="E3923" t="s">
        <v>2191</v>
      </c>
      <c r="F3923" t="s">
        <v>2206</v>
      </c>
      <c r="G3923" t="s">
        <v>6146</v>
      </c>
      <c r="I3923" t="s">
        <v>2132</v>
      </c>
      <c r="J3923" t="s">
        <v>6877</v>
      </c>
      <c r="K3923" s="2">
        <v>636.79999999999995</v>
      </c>
      <c r="L3923" s="2">
        <v>636.79999999999995</v>
      </c>
      <c r="M3923" t="b">
        <v>1</v>
      </c>
      <c r="N3923">
        <v>100</v>
      </c>
      <c r="O3923">
        <f t="shared" si="488"/>
        <v>1</v>
      </c>
      <c r="P3923">
        <f t="shared" si="489"/>
        <v>0</v>
      </c>
      <c r="Q3923">
        <f t="shared" si="490"/>
        <v>1</v>
      </c>
      <c r="R3923">
        <f t="shared" si="491"/>
        <v>0</v>
      </c>
      <c r="S3923">
        <f t="shared" si="492"/>
        <v>0</v>
      </c>
      <c r="T3923">
        <f t="shared" si="493"/>
        <v>1</v>
      </c>
      <c r="U3923" s="16">
        <v>44323.568240740744</v>
      </c>
      <c r="V3923">
        <f t="shared" si="494"/>
        <v>2021</v>
      </c>
      <c r="W3923" t="b">
        <v>0</v>
      </c>
      <c r="X3923">
        <f t="shared" si="495"/>
        <v>0</v>
      </c>
    </row>
    <row r="3924" spans="1:24" x14ac:dyDescent="0.25">
      <c r="A3924" t="s">
        <v>1932</v>
      </c>
      <c r="B3924" s="4">
        <v>44294</v>
      </c>
      <c r="C3924">
        <v>2021</v>
      </c>
      <c r="D3924" t="s">
        <v>2137</v>
      </c>
      <c r="E3924" t="s">
        <v>2191</v>
      </c>
      <c r="F3924" t="s">
        <v>2206</v>
      </c>
      <c r="G3924" t="s">
        <v>6147</v>
      </c>
      <c r="I3924" t="s">
        <v>2137</v>
      </c>
      <c r="J3924" t="s">
        <v>6877</v>
      </c>
      <c r="K3924" s="2">
        <v>39000</v>
      </c>
      <c r="L3924" s="2">
        <v>39000</v>
      </c>
      <c r="M3924" t="b">
        <v>1</v>
      </c>
      <c r="N3924">
        <v>100</v>
      </c>
      <c r="O3924">
        <f t="shared" si="488"/>
        <v>1</v>
      </c>
      <c r="P3924">
        <f t="shared" si="489"/>
        <v>0</v>
      </c>
      <c r="Q3924">
        <f t="shared" si="490"/>
        <v>1</v>
      </c>
      <c r="R3924">
        <f t="shared" si="491"/>
        <v>0</v>
      </c>
      <c r="S3924">
        <f t="shared" si="492"/>
        <v>0</v>
      </c>
      <c r="T3924">
        <f t="shared" si="493"/>
        <v>1</v>
      </c>
      <c r="U3924" s="16">
        <v>44292.641631944447</v>
      </c>
      <c r="V3924">
        <f t="shared" si="494"/>
        <v>2021</v>
      </c>
      <c r="W3924" t="b">
        <v>0</v>
      </c>
      <c r="X3924">
        <f t="shared" si="495"/>
        <v>0</v>
      </c>
    </row>
    <row r="3925" spans="1:24" x14ac:dyDescent="0.25">
      <c r="A3925" t="s">
        <v>1932</v>
      </c>
      <c r="B3925" s="4">
        <v>44294</v>
      </c>
      <c r="C3925">
        <v>2021</v>
      </c>
      <c r="D3925" t="s">
        <v>2137</v>
      </c>
      <c r="E3925" t="s">
        <v>2191</v>
      </c>
      <c r="F3925" t="s">
        <v>2206</v>
      </c>
      <c r="G3925" t="s">
        <v>6148</v>
      </c>
      <c r="I3925" t="s">
        <v>2137</v>
      </c>
      <c r="J3925" t="s">
        <v>6877</v>
      </c>
      <c r="K3925" s="2">
        <v>405786</v>
      </c>
      <c r="L3925" s="2">
        <v>405786</v>
      </c>
      <c r="M3925" t="b">
        <v>1</v>
      </c>
      <c r="N3925">
        <v>100</v>
      </c>
      <c r="O3925">
        <f t="shared" si="488"/>
        <v>1</v>
      </c>
      <c r="P3925">
        <f t="shared" si="489"/>
        <v>0</v>
      </c>
      <c r="Q3925">
        <f t="shared" si="490"/>
        <v>1</v>
      </c>
      <c r="R3925">
        <f t="shared" si="491"/>
        <v>0</v>
      </c>
      <c r="S3925">
        <f t="shared" si="492"/>
        <v>0</v>
      </c>
      <c r="T3925">
        <f t="shared" si="493"/>
        <v>1</v>
      </c>
      <c r="U3925" s="16">
        <v>44098.502800925926</v>
      </c>
      <c r="V3925">
        <f t="shared" si="494"/>
        <v>2020</v>
      </c>
      <c r="W3925" t="b">
        <v>0</v>
      </c>
      <c r="X3925">
        <f t="shared" si="495"/>
        <v>0</v>
      </c>
    </row>
    <row r="3926" spans="1:24" x14ac:dyDescent="0.25">
      <c r="A3926" t="s">
        <v>1729</v>
      </c>
      <c r="B3926" s="4">
        <v>44306</v>
      </c>
      <c r="C3926">
        <v>2021</v>
      </c>
      <c r="D3926" t="s">
        <v>2149</v>
      </c>
      <c r="E3926" t="s">
        <v>2191</v>
      </c>
      <c r="F3926" t="s">
        <v>2206</v>
      </c>
      <c r="G3926" t="s">
        <v>6149</v>
      </c>
      <c r="I3926" t="s">
        <v>2149</v>
      </c>
      <c r="J3926" t="s">
        <v>6877</v>
      </c>
      <c r="K3926" s="2">
        <v>6500</v>
      </c>
      <c r="L3926" s="2">
        <v>6500</v>
      </c>
      <c r="M3926" t="b">
        <v>1</v>
      </c>
      <c r="N3926">
        <v>100</v>
      </c>
      <c r="O3926">
        <f t="shared" si="488"/>
        <v>1</v>
      </c>
      <c r="P3926">
        <f t="shared" si="489"/>
        <v>0</v>
      </c>
      <c r="Q3926">
        <f t="shared" si="490"/>
        <v>1</v>
      </c>
      <c r="R3926">
        <f t="shared" si="491"/>
        <v>0</v>
      </c>
      <c r="S3926">
        <f t="shared" si="492"/>
        <v>0</v>
      </c>
      <c r="T3926">
        <f t="shared" si="493"/>
        <v>1</v>
      </c>
      <c r="U3926" s="16">
        <v>44298.515902777777</v>
      </c>
      <c r="V3926">
        <f t="shared" si="494"/>
        <v>2021</v>
      </c>
      <c r="W3926" t="b">
        <v>0</v>
      </c>
      <c r="X3926">
        <f t="shared" si="495"/>
        <v>0</v>
      </c>
    </row>
    <row r="3927" spans="1:24" x14ac:dyDescent="0.25">
      <c r="A3927" t="s">
        <v>1939</v>
      </c>
      <c r="B3927" s="4">
        <v>43969</v>
      </c>
      <c r="C3927">
        <v>2020</v>
      </c>
      <c r="D3927" t="s">
        <v>2130</v>
      </c>
      <c r="E3927" t="s">
        <v>2188</v>
      </c>
      <c r="F3927" t="s">
        <v>2206</v>
      </c>
      <c r="G3927" t="s">
        <v>6150</v>
      </c>
      <c r="I3927" t="s">
        <v>2132</v>
      </c>
      <c r="J3927" t="s">
        <v>6877</v>
      </c>
      <c r="K3927" s="2">
        <v>117786.6</v>
      </c>
      <c r="L3927" s="2">
        <v>117786.6</v>
      </c>
      <c r="M3927" t="b">
        <v>1</v>
      </c>
      <c r="N3927">
        <v>100</v>
      </c>
      <c r="O3927">
        <f t="shared" si="488"/>
        <v>1</v>
      </c>
      <c r="P3927">
        <f t="shared" si="489"/>
        <v>0</v>
      </c>
      <c r="Q3927">
        <f t="shared" si="490"/>
        <v>1</v>
      </c>
      <c r="R3927">
        <f t="shared" si="491"/>
        <v>0</v>
      </c>
      <c r="S3927">
        <f t="shared" si="492"/>
        <v>0</v>
      </c>
      <c r="T3927">
        <f t="shared" si="493"/>
        <v>1</v>
      </c>
      <c r="U3927" s="16">
        <v>43937.829907407409</v>
      </c>
      <c r="V3927">
        <f t="shared" si="494"/>
        <v>2020</v>
      </c>
      <c r="W3927" t="b">
        <v>0</v>
      </c>
      <c r="X3927">
        <f t="shared" si="495"/>
        <v>0</v>
      </c>
    </row>
    <row r="3928" spans="1:24" x14ac:dyDescent="0.25">
      <c r="A3928" t="s">
        <v>1939</v>
      </c>
      <c r="B3928" s="4">
        <v>43992</v>
      </c>
      <c r="C3928">
        <v>2020</v>
      </c>
      <c r="D3928" t="s">
        <v>2130</v>
      </c>
      <c r="E3928" t="s">
        <v>2188</v>
      </c>
      <c r="F3928" t="s">
        <v>2206</v>
      </c>
      <c r="G3928" t="s">
        <v>6151</v>
      </c>
      <c r="I3928" t="s">
        <v>2132</v>
      </c>
      <c r="J3928" t="s">
        <v>6877</v>
      </c>
      <c r="K3928" s="2">
        <v>112822.2</v>
      </c>
      <c r="L3928" s="2">
        <v>112822.2</v>
      </c>
      <c r="M3928" t="b">
        <v>1</v>
      </c>
      <c r="N3928">
        <v>100</v>
      </c>
      <c r="O3928">
        <f t="shared" si="488"/>
        <v>1</v>
      </c>
      <c r="P3928">
        <f t="shared" si="489"/>
        <v>0</v>
      </c>
      <c r="Q3928">
        <f t="shared" si="490"/>
        <v>1</v>
      </c>
      <c r="R3928">
        <f t="shared" si="491"/>
        <v>0</v>
      </c>
      <c r="S3928">
        <f t="shared" si="492"/>
        <v>0</v>
      </c>
      <c r="T3928">
        <f t="shared" si="493"/>
        <v>1</v>
      </c>
      <c r="U3928" s="16">
        <v>43970.752060185187</v>
      </c>
      <c r="V3928">
        <f t="shared" si="494"/>
        <v>2020</v>
      </c>
      <c r="W3928" t="b">
        <v>0</v>
      </c>
      <c r="X3928">
        <f t="shared" si="495"/>
        <v>0</v>
      </c>
    </row>
    <row r="3929" spans="1:24" x14ac:dyDescent="0.25">
      <c r="A3929" t="s">
        <v>1661</v>
      </c>
      <c r="B3929" s="4">
        <v>44361</v>
      </c>
      <c r="C3929">
        <v>2021</v>
      </c>
      <c r="D3929" t="s">
        <v>2130</v>
      </c>
      <c r="E3929" t="s">
        <v>2187</v>
      </c>
      <c r="F3929" t="s">
        <v>2206</v>
      </c>
      <c r="G3929" t="s">
        <v>6152</v>
      </c>
      <c r="I3929" t="s">
        <v>2130</v>
      </c>
      <c r="J3929" t="s">
        <v>6877</v>
      </c>
      <c r="K3929" s="2">
        <v>995</v>
      </c>
      <c r="L3929" s="2">
        <v>995</v>
      </c>
      <c r="M3929" t="b">
        <v>1</v>
      </c>
      <c r="N3929">
        <v>100</v>
      </c>
      <c r="O3929">
        <f t="shared" si="488"/>
        <v>1</v>
      </c>
      <c r="P3929">
        <f t="shared" si="489"/>
        <v>0</v>
      </c>
      <c r="Q3929">
        <f t="shared" si="490"/>
        <v>1</v>
      </c>
      <c r="R3929">
        <f t="shared" si="491"/>
        <v>0</v>
      </c>
      <c r="S3929">
        <f t="shared" si="492"/>
        <v>0</v>
      </c>
      <c r="T3929">
        <f t="shared" si="493"/>
        <v>1</v>
      </c>
      <c r="U3929" s="16">
        <v>44307.550879629627</v>
      </c>
      <c r="V3929">
        <f t="shared" si="494"/>
        <v>2021</v>
      </c>
      <c r="W3929" t="b">
        <v>0</v>
      </c>
      <c r="X3929">
        <f t="shared" si="495"/>
        <v>0</v>
      </c>
    </row>
    <row r="3930" spans="1:24" x14ac:dyDescent="0.25">
      <c r="A3930" t="s">
        <v>1719</v>
      </c>
      <c r="B3930" s="4">
        <v>44328</v>
      </c>
      <c r="C3930">
        <v>2021</v>
      </c>
      <c r="D3930" t="s">
        <v>2130</v>
      </c>
      <c r="E3930" t="s">
        <v>2191</v>
      </c>
      <c r="F3930" t="s">
        <v>2206</v>
      </c>
      <c r="G3930" t="s">
        <v>6153</v>
      </c>
      <c r="I3930" t="s">
        <v>2137</v>
      </c>
      <c r="J3930" t="s">
        <v>6877</v>
      </c>
      <c r="K3930" s="2">
        <v>263.25</v>
      </c>
      <c r="L3930" s="2">
        <v>263.25</v>
      </c>
      <c r="M3930" t="b">
        <v>1</v>
      </c>
      <c r="N3930">
        <v>100</v>
      </c>
      <c r="O3930">
        <f t="shared" si="488"/>
        <v>1</v>
      </c>
      <c r="P3930">
        <f t="shared" si="489"/>
        <v>0</v>
      </c>
      <c r="Q3930">
        <f t="shared" si="490"/>
        <v>1</v>
      </c>
      <c r="R3930">
        <f t="shared" si="491"/>
        <v>0</v>
      </c>
      <c r="S3930">
        <f t="shared" si="492"/>
        <v>0</v>
      </c>
      <c r="T3930">
        <f t="shared" si="493"/>
        <v>1</v>
      </c>
      <c r="U3930" s="16">
        <v>44326.693506944444</v>
      </c>
      <c r="V3930">
        <f t="shared" si="494"/>
        <v>2021</v>
      </c>
      <c r="W3930" t="b">
        <v>0</v>
      </c>
      <c r="X3930">
        <f t="shared" si="495"/>
        <v>0</v>
      </c>
    </row>
    <row r="3931" spans="1:24" x14ac:dyDescent="0.25">
      <c r="A3931" t="s">
        <v>1948</v>
      </c>
      <c r="B3931" s="4">
        <v>43942</v>
      </c>
      <c r="C3931">
        <v>2020</v>
      </c>
      <c r="D3931" t="s">
        <v>2125</v>
      </c>
      <c r="E3931" t="s">
        <v>2188</v>
      </c>
      <c r="F3931" t="s">
        <v>2206</v>
      </c>
      <c r="G3931" t="s">
        <v>6154</v>
      </c>
      <c r="I3931" t="s">
        <v>2125</v>
      </c>
      <c r="J3931" t="s">
        <v>6877</v>
      </c>
      <c r="K3931" s="2">
        <v>65000</v>
      </c>
      <c r="L3931" s="2">
        <v>65000</v>
      </c>
      <c r="M3931" t="b">
        <v>1</v>
      </c>
      <c r="N3931">
        <v>100</v>
      </c>
      <c r="O3931">
        <f t="shared" si="488"/>
        <v>1</v>
      </c>
      <c r="P3931">
        <f t="shared" si="489"/>
        <v>0</v>
      </c>
      <c r="Q3931">
        <f t="shared" si="490"/>
        <v>1</v>
      </c>
      <c r="R3931">
        <f t="shared" si="491"/>
        <v>0</v>
      </c>
      <c r="S3931">
        <f t="shared" si="492"/>
        <v>0</v>
      </c>
      <c r="T3931">
        <f t="shared" si="493"/>
        <v>1</v>
      </c>
      <c r="U3931" s="16">
        <v>43920.559074074074</v>
      </c>
      <c r="V3931">
        <f t="shared" si="494"/>
        <v>2020</v>
      </c>
      <c r="W3931" t="b">
        <v>0</v>
      </c>
      <c r="X3931">
        <f t="shared" si="495"/>
        <v>0</v>
      </c>
    </row>
    <row r="3932" spans="1:24" x14ac:dyDescent="0.25">
      <c r="A3932" t="s">
        <v>1530</v>
      </c>
      <c r="B3932" s="4">
        <v>44307</v>
      </c>
      <c r="C3932">
        <v>2021</v>
      </c>
      <c r="D3932" t="s">
        <v>2130</v>
      </c>
      <c r="E3932" t="s">
        <v>2191</v>
      </c>
      <c r="F3932" t="s">
        <v>2206</v>
      </c>
      <c r="G3932" t="s">
        <v>6155</v>
      </c>
      <c r="I3932" t="s">
        <v>2132</v>
      </c>
      <c r="J3932" t="s">
        <v>6877</v>
      </c>
      <c r="K3932" s="2">
        <v>6500</v>
      </c>
      <c r="L3932" s="2">
        <v>6500</v>
      </c>
      <c r="M3932" t="b">
        <v>1</v>
      </c>
      <c r="N3932">
        <v>100</v>
      </c>
      <c r="O3932">
        <f t="shared" si="488"/>
        <v>1</v>
      </c>
      <c r="P3932">
        <f t="shared" si="489"/>
        <v>0</v>
      </c>
      <c r="Q3932">
        <f t="shared" si="490"/>
        <v>1</v>
      </c>
      <c r="R3932">
        <f t="shared" si="491"/>
        <v>0</v>
      </c>
      <c r="S3932">
        <f t="shared" si="492"/>
        <v>0</v>
      </c>
      <c r="T3932">
        <f t="shared" si="493"/>
        <v>1</v>
      </c>
      <c r="U3932" s="16">
        <v>44278.634189814817</v>
      </c>
      <c r="V3932">
        <f t="shared" si="494"/>
        <v>2021</v>
      </c>
      <c r="W3932" t="b">
        <v>0</v>
      </c>
      <c r="X3932">
        <f t="shared" si="495"/>
        <v>0</v>
      </c>
    </row>
    <row r="3933" spans="1:24" x14ac:dyDescent="0.25">
      <c r="A3933" t="s">
        <v>114</v>
      </c>
      <c r="B3933" s="4">
        <v>44315</v>
      </c>
      <c r="C3933">
        <v>2021</v>
      </c>
      <c r="D3933" t="s">
        <v>2130</v>
      </c>
      <c r="E3933" t="s">
        <v>2187</v>
      </c>
      <c r="F3933" t="s">
        <v>2213</v>
      </c>
      <c r="G3933" t="s">
        <v>6156</v>
      </c>
      <c r="I3933" t="s">
        <v>2130</v>
      </c>
      <c r="J3933" t="s">
        <v>6877</v>
      </c>
      <c r="K3933" s="2">
        <v>6500</v>
      </c>
      <c r="L3933" s="2">
        <v>6500</v>
      </c>
      <c r="M3933" t="b">
        <v>1</v>
      </c>
      <c r="N3933">
        <v>100</v>
      </c>
      <c r="O3933">
        <f t="shared" si="488"/>
        <v>1</v>
      </c>
      <c r="P3933">
        <f t="shared" si="489"/>
        <v>0</v>
      </c>
      <c r="Q3933">
        <f t="shared" si="490"/>
        <v>1</v>
      </c>
      <c r="R3933">
        <f t="shared" si="491"/>
        <v>0</v>
      </c>
      <c r="S3933">
        <f t="shared" si="492"/>
        <v>0</v>
      </c>
      <c r="T3933">
        <f t="shared" si="493"/>
        <v>1</v>
      </c>
      <c r="U3933" s="16">
        <v>44293.673310185186</v>
      </c>
      <c r="V3933">
        <f t="shared" si="494"/>
        <v>2021</v>
      </c>
      <c r="W3933" t="b">
        <v>0</v>
      </c>
      <c r="X3933">
        <f t="shared" si="495"/>
        <v>0</v>
      </c>
    </row>
    <row r="3934" spans="1:24" x14ac:dyDescent="0.25">
      <c r="A3934" t="s">
        <v>1666</v>
      </c>
      <c r="B3934" s="4">
        <v>44363</v>
      </c>
      <c r="C3934">
        <v>2021</v>
      </c>
      <c r="D3934" t="s">
        <v>2128</v>
      </c>
      <c r="E3934" t="s">
        <v>2187</v>
      </c>
      <c r="F3934" t="s">
        <v>2203</v>
      </c>
      <c r="G3934" t="s">
        <v>6157</v>
      </c>
      <c r="I3934" t="s">
        <v>2128</v>
      </c>
      <c r="J3934" t="s">
        <v>6877</v>
      </c>
      <c r="K3934" s="2">
        <v>129745.96</v>
      </c>
      <c r="L3934" s="2">
        <v>129745.96</v>
      </c>
      <c r="M3934" t="b">
        <v>1</v>
      </c>
      <c r="N3934">
        <v>100</v>
      </c>
      <c r="O3934">
        <f t="shared" si="488"/>
        <v>1</v>
      </c>
      <c r="P3934">
        <f t="shared" si="489"/>
        <v>0</v>
      </c>
      <c r="Q3934">
        <f t="shared" si="490"/>
        <v>1</v>
      </c>
      <c r="R3934">
        <f t="shared" si="491"/>
        <v>0</v>
      </c>
      <c r="S3934">
        <f t="shared" si="492"/>
        <v>0</v>
      </c>
      <c r="T3934">
        <f t="shared" si="493"/>
        <v>1</v>
      </c>
      <c r="U3934" s="16">
        <v>44249.706331018519</v>
      </c>
      <c r="V3934">
        <f t="shared" si="494"/>
        <v>2021</v>
      </c>
      <c r="W3934" t="b">
        <v>0</v>
      </c>
      <c r="X3934">
        <f t="shared" si="495"/>
        <v>0</v>
      </c>
    </row>
    <row r="3935" spans="1:24" x14ac:dyDescent="0.25">
      <c r="A3935" t="s">
        <v>1499</v>
      </c>
      <c r="B3935" s="4">
        <v>44088</v>
      </c>
      <c r="C3935">
        <v>2020</v>
      </c>
      <c r="D3935" t="s">
        <v>2130</v>
      </c>
      <c r="E3935" t="s">
        <v>2188</v>
      </c>
      <c r="F3935" t="s">
        <v>2204</v>
      </c>
      <c r="G3935" t="s">
        <v>6158</v>
      </c>
      <c r="I3935" t="s">
        <v>2132</v>
      </c>
      <c r="J3935" t="s">
        <v>6877</v>
      </c>
      <c r="K3935" s="2">
        <v>59996.75</v>
      </c>
      <c r="L3935" s="2">
        <v>59996.75</v>
      </c>
      <c r="M3935" t="b">
        <v>1</v>
      </c>
      <c r="N3935">
        <v>100</v>
      </c>
      <c r="O3935">
        <f t="shared" si="488"/>
        <v>1</v>
      </c>
      <c r="P3935">
        <f t="shared" si="489"/>
        <v>0</v>
      </c>
      <c r="Q3935">
        <f t="shared" si="490"/>
        <v>1</v>
      </c>
      <c r="R3935">
        <f t="shared" si="491"/>
        <v>0</v>
      </c>
      <c r="S3935">
        <f t="shared" si="492"/>
        <v>0</v>
      </c>
      <c r="T3935">
        <f t="shared" si="493"/>
        <v>1</v>
      </c>
      <c r="U3935" s="16">
        <v>43671.777280092596</v>
      </c>
      <c r="V3935">
        <f t="shared" si="494"/>
        <v>2019</v>
      </c>
      <c r="W3935" t="b">
        <v>0</v>
      </c>
      <c r="X3935">
        <f t="shared" si="495"/>
        <v>0</v>
      </c>
    </row>
    <row r="3936" spans="1:24" x14ac:dyDescent="0.25">
      <c r="A3936" t="s">
        <v>139</v>
      </c>
      <c r="B3936" s="4">
        <v>43664</v>
      </c>
      <c r="C3936">
        <v>2019</v>
      </c>
      <c r="D3936" t="s">
        <v>2130</v>
      </c>
      <c r="E3936" t="s">
        <v>2191</v>
      </c>
      <c r="F3936" t="s">
        <v>2206</v>
      </c>
      <c r="G3936" t="s">
        <v>6159</v>
      </c>
      <c r="I3936" t="s">
        <v>2132</v>
      </c>
      <c r="J3936" t="s">
        <v>6877</v>
      </c>
      <c r="K3936" s="2">
        <v>114045.2</v>
      </c>
      <c r="L3936" s="2">
        <v>114045.2</v>
      </c>
      <c r="M3936" t="b">
        <v>1</v>
      </c>
      <c r="N3936">
        <v>100</v>
      </c>
      <c r="O3936">
        <f t="shared" si="488"/>
        <v>1</v>
      </c>
      <c r="P3936">
        <f t="shared" si="489"/>
        <v>0</v>
      </c>
      <c r="Q3936">
        <f t="shared" si="490"/>
        <v>1</v>
      </c>
      <c r="R3936">
        <f t="shared" si="491"/>
        <v>0</v>
      </c>
      <c r="S3936">
        <f t="shared" si="492"/>
        <v>0</v>
      </c>
      <c r="T3936">
        <f t="shared" si="493"/>
        <v>1</v>
      </c>
      <c r="U3936" s="16">
        <v>43938.622754629629</v>
      </c>
      <c r="V3936">
        <f t="shared" si="494"/>
        <v>2020</v>
      </c>
      <c r="W3936" t="b">
        <v>0</v>
      </c>
      <c r="X3936">
        <f t="shared" si="495"/>
        <v>0</v>
      </c>
    </row>
    <row r="3937" spans="1:24" x14ac:dyDescent="0.25">
      <c r="A3937" t="s">
        <v>1793</v>
      </c>
      <c r="B3937" s="4">
        <v>44074</v>
      </c>
      <c r="C3937">
        <v>2020</v>
      </c>
      <c r="D3937" t="s">
        <v>2130</v>
      </c>
      <c r="E3937" t="s">
        <v>2188</v>
      </c>
      <c r="F3937" t="s">
        <v>2203</v>
      </c>
      <c r="G3937" t="s">
        <v>6160</v>
      </c>
      <c r="I3937" t="s">
        <v>2132</v>
      </c>
      <c r="J3937" t="s">
        <v>6877</v>
      </c>
      <c r="K3937" s="2">
        <v>72175</v>
      </c>
      <c r="L3937" s="2">
        <v>72175</v>
      </c>
      <c r="M3937" t="b">
        <v>1</v>
      </c>
      <c r="N3937">
        <v>100</v>
      </c>
      <c r="O3937">
        <f t="shared" si="488"/>
        <v>1</v>
      </c>
      <c r="P3937">
        <f t="shared" si="489"/>
        <v>0</v>
      </c>
      <c r="Q3937">
        <f t="shared" si="490"/>
        <v>1</v>
      </c>
      <c r="R3937">
        <f t="shared" si="491"/>
        <v>0</v>
      </c>
      <c r="S3937">
        <f t="shared" si="492"/>
        <v>0</v>
      </c>
      <c r="T3937">
        <f t="shared" si="493"/>
        <v>1</v>
      </c>
      <c r="U3937" s="16">
        <v>43935.874942129631</v>
      </c>
      <c r="V3937">
        <f t="shared" si="494"/>
        <v>2020</v>
      </c>
      <c r="W3937" t="b">
        <v>0</v>
      </c>
      <c r="X3937">
        <f t="shared" si="495"/>
        <v>0</v>
      </c>
    </row>
    <row r="3938" spans="1:24" x14ac:dyDescent="0.25">
      <c r="A3938" t="s">
        <v>1927</v>
      </c>
      <c r="B3938" s="4">
        <v>43658</v>
      </c>
      <c r="C3938">
        <v>2019</v>
      </c>
      <c r="D3938" t="s">
        <v>2130</v>
      </c>
      <c r="E3938" t="s">
        <v>2188</v>
      </c>
      <c r="F3938" t="s">
        <v>2206</v>
      </c>
      <c r="G3938" t="s">
        <v>6161</v>
      </c>
      <c r="I3938" t="s">
        <v>2132</v>
      </c>
      <c r="J3938" t="s">
        <v>6877</v>
      </c>
      <c r="K3938" s="2">
        <v>0</v>
      </c>
      <c r="L3938" s="2">
        <v>0</v>
      </c>
      <c r="M3938" t="b">
        <v>1</v>
      </c>
      <c r="N3938">
        <v>100</v>
      </c>
      <c r="O3938">
        <f t="shared" si="488"/>
        <v>1</v>
      </c>
      <c r="P3938">
        <f t="shared" si="489"/>
        <v>0</v>
      </c>
      <c r="Q3938">
        <f t="shared" si="490"/>
        <v>1</v>
      </c>
      <c r="R3938">
        <f t="shared" si="491"/>
        <v>0</v>
      </c>
      <c r="S3938">
        <f t="shared" si="492"/>
        <v>0</v>
      </c>
      <c r="T3938">
        <f t="shared" si="493"/>
        <v>1</v>
      </c>
      <c r="U3938" s="16">
        <v>43808.874861111108</v>
      </c>
      <c r="V3938">
        <f t="shared" si="494"/>
        <v>2019</v>
      </c>
      <c r="W3938" t="b">
        <v>0</v>
      </c>
      <c r="X3938">
        <f t="shared" si="495"/>
        <v>0</v>
      </c>
    </row>
    <row r="3939" spans="1:24" x14ac:dyDescent="0.25">
      <c r="A3939" t="s">
        <v>1927</v>
      </c>
      <c r="B3939" s="4">
        <v>44074</v>
      </c>
      <c r="C3939">
        <v>2020</v>
      </c>
      <c r="D3939" t="s">
        <v>2134</v>
      </c>
      <c r="E3939" t="s">
        <v>2188</v>
      </c>
      <c r="F3939" t="s">
        <v>2206</v>
      </c>
      <c r="G3939" t="s">
        <v>6162</v>
      </c>
      <c r="I3939" t="s">
        <v>2134</v>
      </c>
      <c r="J3939" t="s">
        <v>6877</v>
      </c>
      <c r="K3939" s="2">
        <v>128700</v>
      </c>
      <c r="L3939" s="2">
        <v>128700</v>
      </c>
      <c r="M3939" t="b">
        <v>1</v>
      </c>
      <c r="N3939">
        <v>100</v>
      </c>
      <c r="O3939">
        <f t="shared" si="488"/>
        <v>1</v>
      </c>
      <c r="P3939">
        <f t="shared" si="489"/>
        <v>0</v>
      </c>
      <c r="Q3939">
        <f t="shared" si="490"/>
        <v>1</v>
      </c>
      <c r="R3939">
        <f t="shared" si="491"/>
        <v>0</v>
      </c>
      <c r="S3939">
        <f t="shared" si="492"/>
        <v>0</v>
      </c>
      <c r="T3939">
        <f t="shared" si="493"/>
        <v>1</v>
      </c>
      <c r="U3939" s="16">
        <v>43941.869189814817</v>
      </c>
      <c r="V3939">
        <f t="shared" si="494"/>
        <v>2020</v>
      </c>
      <c r="W3939" t="b">
        <v>0</v>
      </c>
      <c r="X3939">
        <f t="shared" si="495"/>
        <v>0</v>
      </c>
    </row>
    <row r="3940" spans="1:24" x14ac:dyDescent="0.25">
      <c r="A3940" t="s">
        <v>1494</v>
      </c>
      <c r="B3940" s="4">
        <v>44025</v>
      </c>
      <c r="C3940">
        <v>2020</v>
      </c>
      <c r="D3940" t="s">
        <v>2130</v>
      </c>
      <c r="E3940" t="s">
        <v>2188</v>
      </c>
      <c r="F3940" t="s">
        <v>2206</v>
      </c>
      <c r="G3940" t="s">
        <v>6163</v>
      </c>
      <c r="I3940" t="s">
        <v>2132</v>
      </c>
      <c r="J3940" t="s">
        <v>6877</v>
      </c>
      <c r="K3940" s="2">
        <v>66783</v>
      </c>
      <c r="L3940" s="2">
        <v>66783</v>
      </c>
      <c r="M3940" t="b">
        <v>1</v>
      </c>
      <c r="N3940">
        <v>100</v>
      </c>
      <c r="O3940">
        <f t="shared" si="488"/>
        <v>1</v>
      </c>
      <c r="P3940">
        <f t="shared" si="489"/>
        <v>0</v>
      </c>
      <c r="Q3940">
        <f t="shared" si="490"/>
        <v>1</v>
      </c>
      <c r="R3940">
        <f t="shared" si="491"/>
        <v>0</v>
      </c>
      <c r="S3940">
        <f t="shared" si="492"/>
        <v>0</v>
      </c>
      <c r="T3940">
        <f t="shared" si="493"/>
        <v>1</v>
      </c>
      <c r="U3940" s="16">
        <v>43794.874618055554</v>
      </c>
      <c r="V3940">
        <f t="shared" si="494"/>
        <v>2019</v>
      </c>
      <c r="W3940" t="b">
        <v>0</v>
      </c>
      <c r="X3940">
        <f t="shared" si="495"/>
        <v>0</v>
      </c>
    </row>
    <row r="3941" spans="1:24" x14ac:dyDescent="0.25">
      <c r="A3941" t="s">
        <v>1503</v>
      </c>
      <c r="B3941" s="4">
        <v>44071</v>
      </c>
      <c r="C3941">
        <v>2020</v>
      </c>
      <c r="D3941" t="s">
        <v>2130</v>
      </c>
      <c r="E3941" t="s">
        <v>2188</v>
      </c>
      <c r="F3941" t="s">
        <v>2206</v>
      </c>
      <c r="G3941" t="s">
        <v>6164</v>
      </c>
      <c r="I3941" t="s">
        <v>2132</v>
      </c>
      <c r="J3941" t="s">
        <v>6877</v>
      </c>
      <c r="K3941" s="2">
        <v>149330</v>
      </c>
      <c r="L3941" s="2">
        <v>149330</v>
      </c>
      <c r="M3941" t="b">
        <v>1</v>
      </c>
      <c r="N3941">
        <v>100</v>
      </c>
      <c r="O3941">
        <f t="shared" si="488"/>
        <v>1</v>
      </c>
      <c r="P3941">
        <f t="shared" si="489"/>
        <v>0</v>
      </c>
      <c r="Q3941">
        <f t="shared" si="490"/>
        <v>1</v>
      </c>
      <c r="R3941">
        <f t="shared" si="491"/>
        <v>0</v>
      </c>
      <c r="S3941">
        <f t="shared" si="492"/>
        <v>0</v>
      </c>
      <c r="T3941">
        <f t="shared" si="493"/>
        <v>1</v>
      </c>
      <c r="U3941" s="16">
        <v>44000.817986111113</v>
      </c>
      <c r="V3941">
        <f t="shared" si="494"/>
        <v>2020</v>
      </c>
      <c r="W3941" t="b">
        <v>0</v>
      </c>
      <c r="X3941">
        <f t="shared" si="495"/>
        <v>0</v>
      </c>
    </row>
    <row r="3942" spans="1:24" x14ac:dyDescent="0.25">
      <c r="A3942" t="s">
        <v>1499</v>
      </c>
      <c r="B3942" s="4">
        <v>44088</v>
      </c>
      <c r="C3942">
        <v>2020</v>
      </c>
      <c r="D3942" t="s">
        <v>2130</v>
      </c>
      <c r="E3942" t="s">
        <v>2188</v>
      </c>
      <c r="F3942" t="s">
        <v>2204</v>
      </c>
      <c r="G3942" t="s">
        <v>6165</v>
      </c>
      <c r="I3942" t="s">
        <v>2132</v>
      </c>
      <c r="J3942" t="s">
        <v>6877</v>
      </c>
      <c r="K3942" s="2">
        <v>26000</v>
      </c>
      <c r="L3942" s="2">
        <v>26000</v>
      </c>
      <c r="M3942" t="b">
        <v>1</v>
      </c>
      <c r="N3942">
        <v>100</v>
      </c>
      <c r="O3942">
        <f t="shared" si="488"/>
        <v>1</v>
      </c>
      <c r="P3942">
        <f t="shared" si="489"/>
        <v>0</v>
      </c>
      <c r="Q3942">
        <f t="shared" si="490"/>
        <v>1</v>
      </c>
      <c r="R3942">
        <f t="shared" si="491"/>
        <v>0</v>
      </c>
      <c r="S3942">
        <f t="shared" si="492"/>
        <v>0</v>
      </c>
      <c r="T3942">
        <f t="shared" si="493"/>
        <v>1</v>
      </c>
      <c r="U3942" s="16">
        <v>43950.838831018518</v>
      </c>
      <c r="V3942">
        <f t="shared" si="494"/>
        <v>2020</v>
      </c>
      <c r="W3942" t="b">
        <v>0</v>
      </c>
      <c r="X3942">
        <f t="shared" si="495"/>
        <v>0</v>
      </c>
    </row>
    <row r="3943" spans="1:24" x14ac:dyDescent="0.25">
      <c r="A3943" t="s">
        <v>1801</v>
      </c>
      <c r="B3943" s="4">
        <v>44032</v>
      </c>
      <c r="C3943">
        <v>2020</v>
      </c>
      <c r="D3943" t="s">
        <v>2137</v>
      </c>
      <c r="E3943" t="s">
        <v>2191</v>
      </c>
      <c r="F3943" t="s">
        <v>2206</v>
      </c>
      <c r="G3943" t="s">
        <v>6166</v>
      </c>
      <c r="I3943" t="s">
        <v>2137</v>
      </c>
      <c r="J3943" t="s">
        <v>6877</v>
      </c>
      <c r="K3943" s="2">
        <v>228279.87</v>
      </c>
      <c r="L3943" s="2">
        <v>228279.87</v>
      </c>
      <c r="M3943" t="b">
        <v>1</v>
      </c>
      <c r="N3943">
        <v>100</v>
      </c>
      <c r="O3943">
        <f t="shared" si="488"/>
        <v>1</v>
      </c>
      <c r="P3943">
        <f t="shared" si="489"/>
        <v>0</v>
      </c>
      <c r="Q3943">
        <f t="shared" si="490"/>
        <v>1</v>
      </c>
      <c r="R3943">
        <f t="shared" si="491"/>
        <v>0</v>
      </c>
      <c r="S3943">
        <f t="shared" si="492"/>
        <v>0</v>
      </c>
      <c r="T3943">
        <f t="shared" si="493"/>
        <v>1</v>
      </c>
      <c r="U3943" s="16">
        <v>43950.600289351853</v>
      </c>
      <c r="V3943">
        <f t="shared" si="494"/>
        <v>2020</v>
      </c>
      <c r="W3943" t="b">
        <v>0</v>
      </c>
      <c r="X3943">
        <f t="shared" si="495"/>
        <v>0</v>
      </c>
    </row>
    <row r="3944" spans="1:24" x14ac:dyDescent="0.25">
      <c r="A3944" t="s">
        <v>1939</v>
      </c>
      <c r="B3944" s="4">
        <v>44046</v>
      </c>
      <c r="C3944">
        <v>2020</v>
      </c>
      <c r="D3944" t="s">
        <v>2130</v>
      </c>
      <c r="E3944" t="s">
        <v>2190</v>
      </c>
      <c r="F3944" t="s">
        <v>2206</v>
      </c>
      <c r="G3944" t="s">
        <v>6167</v>
      </c>
      <c r="I3944" t="s">
        <v>2132</v>
      </c>
      <c r="J3944" t="s">
        <v>6877</v>
      </c>
      <c r="K3944" s="2">
        <v>64350</v>
      </c>
      <c r="L3944" s="2">
        <v>64350</v>
      </c>
      <c r="M3944" t="b">
        <v>1</v>
      </c>
      <c r="N3944">
        <v>100</v>
      </c>
      <c r="O3944">
        <f t="shared" si="488"/>
        <v>1</v>
      </c>
      <c r="P3944">
        <f t="shared" si="489"/>
        <v>0</v>
      </c>
      <c r="Q3944">
        <f t="shared" si="490"/>
        <v>1</v>
      </c>
      <c r="R3944">
        <f t="shared" si="491"/>
        <v>0</v>
      </c>
      <c r="S3944">
        <f t="shared" si="492"/>
        <v>0</v>
      </c>
      <c r="T3944">
        <f t="shared" si="493"/>
        <v>1</v>
      </c>
      <c r="U3944" s="16">
        <v>43992.746249999997</v>
      </c>
      <c r="V3944">
        <f t="shared" si="494"/>
        <v>2020</v>
      </c>
      <c r="W3944" t="b">
        <v>0</v>
      </c>
      <c r="X3944">
        <f t="shared" si="495"/>
        <v>0</v>
      </c>
    </row>
    <row r="3945" spans="1:24" x14ac:dyDescent="0.25">
      <c r="A3945" t="s">
        <v>1720</v>
      </c>
      <c r="B3945" s="4">
        <v>44102</v>
      </c>
      <c r="C3945">
        <v>2020</v>
      </c>
      <c r="D3945" t="s">
        <v>2137</v>
      </c>
      <c r="E3945" t="s">
        <v>2191</v>
      </c>
      <c r="F3945" t="s">
        <v>2206</v>
      </c>
      <c r="G3945" t="s">
        <v>6168</v>
      </c>
      <c r="I3945" t="s">
        <v>2137</v>
      </c>
      <c r="J3945" t="s">
        <v>6877</v>
      </c>
      <c r="K3945" s="2">
        <v>49938</v>
      </c>
      <c r="L3945" s="2">
        <v>49938</v>
      </c>
      <c r="M3945" t="b">
        <v>1</v>
      </c>
      <c r="N3945">
        <v>100</v>
      </c>
      <c r="O3945">
        <f t="shared" si="488"/>
        <v>1</v>
      </c>
      <c r="P3945">
        <f t="shared" si="489"/>
        <v>0</v>
      </c>
      <c r="Q3945">
        <f t="shared" si="490"/>
        <v>1</v>
      </c>
      <c r="R3945">
        <f t="shared" si="491"/>
        <v>0</v>
      </c>
      <c r="S3945">
        <f t="shared" si="492"/>
        <v>0</v>
      </c>
      <c r="T3945">
        <f t="shared" si="493"/>
        <v>1</v>
      </c>
      <c r="U3945" s="16">
        <v>44096.788391203707</v>
      </c>
      <c r="V3945">
        <f t="shared" si="494"/>
        <v>2020</v>
      </c>
      <c r="W3945" t="b">
        <v>0</v>
      </c>
      <c r="X3945">
        <f t="shared" si="495"/>
        <v>0</v>
      </c>
    </row>
    <row r="3946" spans="1:24" x14ac:dyDescent="0.25">
      <c r="A3946" t="s">
        <v>1207</v>
      </c>
      <c r="B3946" s="4">
        <v>43709</v>
      </c>
      <c r="C3946">
        <v>2019</v>
      </c>
      <c r="D3946" t="s">
        <v>2130</v>
      </c>
      <c r="E3946" t="s">
        <v>2188</v>
      </c>
      <c r="F3946" t="s">
        <v>2201</v>
      </c>
      <c r="G3946" t="s">
        <v>6169</v>
      </c>
      <c r="H3946" t="s">
        <v>17193</v>
      </c>
      <c r="I3946" t="s">
        <v>2132</v>
      </c>
      <c r="J3946" t="s">
        <v>6877</v>
      </c>
      <c r="K3946" s="2">
        <v>65437</v>
      </c>
      <c r="L3946" s="2">
        <v>65437</v>
      </c>
      <c r="M3946" t="b">
        <v>1</v>
      </c>
      <c r="N3946">
        <v>100</v>
      </c>
      <c r="O3946">
        <f t="shared" si="488"/>
        <v>1</v>
      </c>
      <c r="P3946">
        <f t="shared" si="489"/>
        <v>0</v>
      </c>
      <c r="Q3946">
        <f t="shared" si="490"/>
        <v>1</v>
      </c>
      <c r="R3946">
        <f t="shared" si="491"/>
        <v>0</v>
      </c>
      <c r="S3946">
        <f t="shared" si="492"/>
        <v>0</v>
      </c>
      <c r="T3946">
        <f t="shared" si="493"/>
        <v>1</v>
      </c>
      <c r="U3946" s="16">
        <v>43556.718553240738</v>
      </c>
      <c r="V3946">
        <f t="shared" si="494"/>
        <v>2019</v>
      </c>
      <c r="W3946" t="b">
        <v>0</v>
      </c>
      <c r="X3946">
        <f t="shared" si="495"/>
        <v>0</v>
      </c>
    </row>
    <row r="3947" spans="1:24" x14ac:dyDescent="0.25">
      <c r="A3947" t="s">
        <v>1668</v>
      </c>
      <c r="B3947" s="4">
        <v>43754</v>
      </c>
      <c r="C3947">
        <v>2019</v>
      </c>
      <c r="D3947" t="s">
        <v>2128</v>
      </c>
      <c r="E3947" t="s">
        <v>2189</v>
      </c>
      <c r="F3947" t="s">
        <v>2204</v>
      </c>
      <c r="G3947" t="s">
        <v>6170</v>
      </c>
      <c r="I3947" t="s">
        <v>2128</v>
      </c>
      <c r="J3947" t="s">
        <v>6877</v>
      </c>
      <c r="K3947" s="2">
        <v>80597</v>
      </c>
      <c r="L3947" s="2">
        <v>80597</v>
      </c>
      <c r="M3947" t="b">
        <v>1</v>
      </c>
      <c r="N3947">
        <v>100</v>
      </c>
      <c r="O3947">
        <f t="shared" si="488"/>
        <v>1</v>
      </c>
      <c r="P3947">
        <f t="shared" si="489"/>
        <v>0</v>
      </c>
      <c r="Q3947">
        <f t="shared" si="490"/>
        <v>1</v>
      </c>
      <c r="R3947">
        <f t="shared" si="491"/>
        <v>0</v>
      </c>
      <c r="S3947">
        <f t="shared" si="492"/>
        <v>0</v>
      </c>
      <c r="T3947">
        <f t="shared" si="493"/>
        <v>1</v>
      </c>
      <c r="U3947" s="16">
        <v>43682.74796296296</v>
      </c>
      <c r="V3947">
        <f t="shared" si="494"/>
        <v>2019</v>
      </c>
      <c r="W3947" t="b">
        <v>0</v>
      </c>
      <c r="X3947">
        <f t="shared" si="495"/>
        <v>0</v>
      </c>
    </row>
    <row r="3948" spans="1:24" x14ac:dyDescent="0.25">
      <c r="A3948" t="s">
        <v>29</v>
      </c>
      <c r="B3948" s="4">
        <v>43819</v>
      </c>
      <c r="C3948">
        <v>2019</v>
      </c>
      <c r="D3948" t="s">
        <v>2128</v>
      </c>
      <c r="E3948" t="s">
        <v>2187</v>
      </c>
      <c r="F3948" t="s">
        <v>2206</v>
      </c>
      <c r="G3948" t="s">
        <v>6171</v>
      </c>
      <c r="I3948" t="s">
        <v>2140</v>
      </c>
      <c r="J3948" t="s">
        <v>6877</v>
      </c>
      <c r="K3948" s="2">
        <v>133168.16</v>
      </c>
      <c r="L3948" s="2">
        <v>133168.16</v>
      </c>
      <c r="M3948" t="b">
        <v>1</v>
      </c>
      <c r="N3948">
        <v>100</v>
      </c>
      <c r="O3948">
        <f t="shared" si="488"/>
        <v>1</v>
      </c>
      <c r="P3948">
        <f t="shared" si="489"/>
        <v>0</v>
      </c>
      <c r="Q3948">
        <f t="shared" si="490"/>
        <v>1</v>
      </c>
      <c r="R3948">
        <f t="shared" si="491"/>
        <v>0</v>
      </c>
      <c r="S3948">
        <f t="shared" si="492"/>
        <v>0</v>
      </c>
      <c r="T3948">
        <f t="shared" si="493"/>
        <v>1</v>
      </c>
      <c r="U3948" s="16">
        <v>43045.614548611113</v>
      </c>
      <c r="V3948">
        <f t="shared" si="494"/>
        <v>2017</v>
      </c>
      <c r="W3948" t="b">
        <v>0</v>
      </c>
      <c r="X3948">
        <f t="shared" si="495"/>
        <v>0</v>
      </c>
    </row>
    <row r="3949" spans="1:24" x14ac:dyDescent="0.25">
      <c r="A3949" t="s">
        <v>1776</v>
      </c>
      <c r="B3949" s="4">
        <v>44186</v>
      </c>
      <c r="C3949">
        <v>2020</v>
      </c>
      <c r="D3949" t="s">
        <v>2137</v>
      </c>
      <c r="E3949" t="s">
        <v>2191</v>
      </c>
      <c r="F3949" t="s">
        <v>2206</v>
      </c>
      <c r="G3949" t="s">
        <v>6172</v>
      </c>
      <c r="I3949" t="s">
        <v>2137</v>
      </c>
      <c r="J3949" t="s">
        <v>6877</v>
      </c>
      <c r="K3949" s="2">
        <v>39000</v>
      </c>
      <c r="L3949" s="2">
        <v>39000</v>
      </c>
      <c r="M3949" t="b">
        <v>1</v>
      </c>
      <c r="N3949">
        <v>100</v>
      </c>
      <c r="O3949">
        <f t="shared" si="488"/>
        <v>1</v>
      </c>
      <c r="P3949">
        <f t="shared" si="489"/>
        <v>0</v>
      </c>
      <c r="Q3949">
        <f t="shared" si="490"/>
        <v>1</v>
      </c>
      <c r="R3949">
        <f t="shared" si="491"/>
        <v>0</v>
      </c>
      <c r="S3949">
        <f t="shared" si="492"/>
        <v>0</v>
      </c>
      <c r="T3949">
        <f t="shared" si="493"/>
        <v>1</v>
      </c>
      <c r="U3949" s="16">
        <v>43993.685856481483</v>
      </c>
      <c r="V3949">
        <f t="shared" si="494"/>
        <v>2020</v>
      </c>
      <c r="W3949" t="b">
        <v>0</v>
      </c>
      <c r="X3949">
        <f t="shared" si="495"/>
        <v>0</v>
      </c>
    </row>
    <row r="3950" spans="1:24" x14ac:dyDescent="0.25">
      <c r="A3950" t="s">
        <v>139</v>
      </c>
      <c r="B3950" s="4">
        <v>43768</v>
      </c>
      <c r="C3950">
        <v>2019</v>
      </c>
      <c r="D3950" t="s">
        <v>2130</v>
      </c>
      <c r="E3950" t="s">
        <v>2191</v>
      </c>
      <c r="F3950" t="s">
        <v>2206</v>
      </c>
      <c r="G3950" t="s">
        <v>6173</v>
      </c>
      <c r="I3950" t="s">
        <v>2132</v>
      </c>
      <c r="J3950" t="s">
        <v>6877</v>
      </c>
      <c r="K3950" s="2">
        <v>61647.6</v>
      </c>
      <c r="L3950" s="2">
        <v>61647.6</v>
      </c>
      <c r="M3950" t="b">
        <v>1</v>
      </c>
      <c r="N3950">
        <v>100</v>
      </c>
      <c r="O3950">
        <f t="shared" si="488"/>
        <v>1</v>
      </c>
      <c r="P3950">
        <f t="shared" si="489"/>
        <v>0</v>
      </c>
      <c r="Q3950">
        <f t="shared" si="490"/>
        <v>1</v>
      </c>
      <c r="R3950">
        <f t="shared" si="491"/>
        <v>0</v>
      </c>
      <c r="S3950">
        <f t="shared" si="492"/>
        <v>0</v>
      </c>
      <c r="T3950">
        <f t="shared" si="493"/>
        <v>1</v>
      </c>
      <c r="U3950" s="16">
        <v>43938.641319444447</v>
      </c>
      <c r="V3950">
        <f t="shared" si="494"/>
        <v>2020</v>
      </c>
      <c r="W3950" t="b">
        <v>0</v>
      </c>
      <c r="X3950">
        <f t="shared" si="495"/>
        <v>0</v>
      </c>
    </row>
    <row r="3951" spans="1:24" x14ac:dyDescent="0.25">
      <c r="A3951" t="s">
        <v>81</v>
      </c>
      <c r="B3951" s="4">
        <v>44155</v>
      </c>
      <c r="C3951">
        <v>2020</v>
      </c>
      <c r="D3951" t="s">
        <v>2130</v>
      </c>
      <c r="E3951" t="s">
        <v>2187</v>
      </c>
      <c r="F3951" t="s">
        <v>2203</v>
      </c>
      <c r="G3951" t="s">
        <v>6174</v>
      </c>
      <c r="I3951" t="s">
        <v>2128</v>
      </c>
      <c r="J3951" t="s">
        <v>6877</v>
      </c>
      <c r="K3951" s="2">
        <v>58679.1</v>
      </c>
      <c r="L3951" s="2">
        <v>58679.1</v>
      </c>
      <c r="M3951" t="b">
        <v>1</v>
      </c>
      <c r="N3951">
        <v>100</v>
      </c>
      <c r="O3951">
        <f t="shared" si="488"/>
        <v>1</v>
      </c>
      <c r="P3951">
        <f t="shared" si="489"/>
        <v>0</v>
      </c>
      <c r="Q3951">
        <f t="shared" si="490"/>
        <v>1</v>
      </c>
      <c r="R3951">
        <f t="shared" si="491"/>
        <v>0</v>
      </c>
      <c r="S3951">
        <f t="shared" si="492"/>
        <v>0</v>
      </c>
      <c r="T3951">
        <f t="shared" si="493"/>
        <v>1</v>
      </c>
      <c r="U3951" s="16">
        <v>44076.65284722222</v>
      </c>
      <c r="V3951">
        <f t="shared" si="494"/>
        <v>2020</v>
      </c>
      <c r="W3951" t="b">
        <v>0</v>
      </c>
      <c r="X3951">
        <f t="shared" si="495"/>
        <v>0</v>
      </c>
    </row>
    <row r="3952" spans="1:24" x14ac:dyDescent="0.25">
      <c r="A3952" t="s">
        <v>1808</v>
      </c>
      <c r="B3952" s="4">
        <v>44175</v>
      </c>
      <c r="C3952">
        <v>2020</v>
      </c>
      <c r="D3952" t="s">
        <v>2137</v>
      </c>
      <c r="E3952" t="s">
        <v>2191</v>
      </c>
      <c r="F3952" t="s">
        <v>2206</v>
      </c>
      <c r="G3952" t="s">
        <v>6175</v>
      </c>
      <c r="I3952" t="s">
        <v>2137</v>
      </c>
      <c r="J3952" t="s">
        <v>6877</v>
      </c>
      <c r="K3952" s="2">
        <v>65398</v>
      </c>
      <c r="L3952" s="2">
        <v>65398</v>
      </c>
      <c r="M3952" t="b">
        <v>1</v>
      </c>
      <c r="N3952">
        <v>100</v>
      </c>
      <c r="O3952">
        <f t="shared" si="488"/>
        <v>1</v>
      </c>
      <c r="P3952">
        <f t="shared" si="489"/>
        <v>0</v>
      </c>
      <c r="Q3952">
        <f t="shared" si="490"/>
        <v>1</v>
      </c>
      <c r="R3952">
        <f t="shared" si="491"/>
        <v>0</v>
      </c>
      <c r="S3952">
        <f t="shared" si="492"/>
        <v>0</v>
      </c>
      <c r="T3952">
        <f t="shared" si="493"/>
        <v>1</v>
      </c>
      <c r="U3952" s="16">
        <v>44154.680393518516</v>
      </c>
      <c r="V3952">
        <f t="shared" si="494"/>
        <v>2020</v>
      </c>
      <c r="W3952" t="b">
        <v>0</v>
      </c>
      <c r="X3952">
        <f t="shared" si="495"/>
        <v>0</v>
      </c>
    </row>
    <row r="3953" spans="1:24" x14ac:dyDescent="0.25">
      <c r="A3953" t="s">
        <v>1502</v>
      </c>
      <c r="B3953" s="4">
        <v>43770</v>
      </c>
      <c r="C3953">
        <v>2019</v>
      </c>
      <c r="D3953" t="s">
        <v>2130</v>
      </c>
      <c r="E3953" t="s">
        <v>2188</v>
      </c>
      <c r="F3953" t="s">
        <v>2206</v>
      </c>
      <c r="G3953" t="s">
        <v>6176</v>
      </c>
      <c r="I3953" t="s">
        <v>2132</v>
      </c>
      <c r="J3953" t="s">
        <v>6877</v>
      </c>
      <c r="K3953" s="2">
        <v>0</v>
      </c>
      <c r="L3953" s="2">
        <v>0</v>
      </c>
      <c r="M3953" t="b">
        <v>1</v>
      </c>
      <c r="N3953">
        <v>100</v>
      </c>
      <c r="O3953">
        <f t="shared" si="488"/>
        <v>1</v>
      </c>
      <c r="P3953">
        <f t="shared" si="489"/>
        <v>0</v>
      </c>
      <c r="Q3953">
        <f t="shared" si="490"/>
        <v>1</v>
      </c>
      <c r="R3953">
        <f t="shared" si="491"/>
        <v>0</v>
      </c>
      <c r="S3953">
        <f t="shared" si="492"/>
        <v>0</v>
      </c>
      <c r="T3953">
        <f t="shared" si="493"/>
        <v>1</v>
      </c>
      <c r="U3953" s="16">
        <v>43808.90421296296</v>
      </c>
      <c r="V3953">
        <f t="shared" si="494"/>
        <v>2019</v>
      </c>
      <c r="W3953" t="b">
        <v>0</v>
      </c>
      <c r="X3953">
        <f t="shared" si="495"/>
        <v>0</v>
      </c>
    </row>
    <row r="3954" spans="1:24" x14ac:dyDescent="0.25">
      <c r="A3954" t="s">
        <v>1782</v>
      </c>
      <c r="B3954" s="4">
        <v>44123</v>
      </c>
      <c r="C3954">
        <v>2020</v>
      </c>
      <c r="D3954" t="s">
        <v>2130</v>
      </c>
      <c r="E3954" t="s">
        <v>2188</v>
      </c>
      <c r="F3954" t="s">
        <v>2206</v>
      </c>
      <c r="G3954" t="s">
        <v>6177</v>
      </c>
      <c r="I3954" t="s">
        <v>2132</v>
      </c>
      <c r="J3954" t="s">
        <v>6877</v>
      </c>
      <c r="K3954" s="2">
        <v>71976</v>
      </c>
      <c r="L3954" s="2">
        <v>71976</v>
      </c>
      <c r="M3954" t="b">
        <v>1</v>
      </c>
      <c r="N3954">
        <v>100</v>
      </c>
      <c r="O3954">
        <f t="shared" si="488"/>
        <v>1</v>
      </c>
      <c r="P3954">
        <f t="shared" si="489"/>
        <v>0</v>
      </c>
      <c r="Q3954">
        <f t="shared" si="490"/>
        <v>1</v>
      </c>
      <c r="R3954">
        <f t="shared" si="491"/>
        <v>0</v>
      </c>
      <c r="S3954">
        <f t="shared" si="492"/>
        <v>0</v>
      </c>
      <c r="T3954">
        <f t="shared" si="493"/>
        <v>1</v>
      </c>
      <c r="U3954" s="16">
        <v>44005.71298611111</v>
      </c>
      <c r="V3954">
        <f t="shared" si="494"/>
        <v>2020</v>
      </c>
      <c r="W3954" t="b">
        <v>0</v>
      </c>
      <c r="X3954">
        <f t="shared" si="495"/>
        <v>0</v>
      </c>
    </row>
    <row r="3955" spans="1:24" x14ac:dyDescent="0.25">
      <c r="A3955" t="s">
        <v>1879</v>
      </c>
      <c r="B3955" s="4">
        <v>44137</v>
      </c>
      <c r="C3955">
        <v>2020</v>
      </c>
      <c r="D3955" t="s">
        <v>2128</v>
      </c>
      <c r="E3955" t="s">
        <v>2187</v>
      </c>
      <c r="F3955" t="s">
        <v>2206</v>
      </c>
      <c r="G3955" t="s">
        <v>6178</v>
      </c>
      <c r="I3955" t="s">
        <v>2128</v>
      </c>
      <c r="J3955" t="s">
        <v>6877</v>
      </c>
      <c r="K3955" s="2">
        <v>430575.46</v>
      </c>
      <c r="L3955" s="2">
        <v>430575.46</v>
      </c>
      <c r="M3955" t="b">
        <v>1</v>
      </c>
      <c r="N3955">
        <v>100</v>
      </c>
      <c r="O3955">
        <f t="shared" si="488"/>
        <v>1</v>
      </c>
      <c r="P3955">
        <f t="shared" si="489"/>
        <v>0</v>
      </c>
      <c r="Q3955">
        <f t="shared" si="490"/>
        <v>1</v>
      </c>
      <c r="R3955">
        <f t="shared" si="491"/>
        <v>0</v>
      </c>
      <c r="S3955">
        <f t="shared" si="492"/>
        <v>0</v>
      </c>
      <c r="T3955">
        <f t="shared" si="493"/>
        <v>1</v>
      </c>
      <c r="U3955" s="16">
        <v>44104.581250000003</v>
      </c>
      <c r="V3955">
        <f t="shared" si="494"/>
        <v>2020</v>
      </c>
      <c r="W3955" t="b">
        <v>0</v>
      </c>
      <c r="X3955">
        <f t="shared" si="495"/>
        <v>0</v>
      </c>
    </row>
    <row r="3956" spans="1:24" x14ac:dyDescent="0.25">
      <c r="A3956" t="s">
        <v>1495</v>
      </c>
      <c r="B3956" s="4">
        <v>44116</v>
      </c>
      <c r="C3956">
        <v>2020</v>
      </c>
      <c r="D3956" t="s">
        <v>2134</v>
      </c>
      <c r="E3956" t="s">
        <v>2188</v>
      </c>
      <c r="F3956" t="s">
        <v>2206</v>
      </c>
      <c r="G3956" t="s">
        <v>6179</v>
      </c>
      <c r="I3956" t="s">
        <v>2134</v>
      </c>
      <c r="J3956" t="s">
        <v>6877</v>
      </c>
      <c r="K3956" s="2">
        <v>91000</v>
      </c>
      <c r="L3956" s="2">
        <v>91000</v>
      </c>
      <c r="M3956" t="b">
        <v>1</v>
      </c>
      <c r="N3956">
        <v>100</v>
      </c>
      <c r="O3956">
        <f t="shared" si="488"/>
        <v>1</v>
      </c>
      <c r="P3956">
        <f t="shared" si="489"/>
        <v>0</v>
      </c>
      <c r="Q3956">
        <f t="shared" si="490"/>
        <v>1</v>
      </c>
      <c r="R3956">
        <f t="shared" si="491"/>
        <v>0</v>
      </c>
      <c r="S3956">
        <f t="shared" si="492"/>
        <v>0</v>
      </c>
      <c r="T3956">
        <f t="shared" si="493"/>
        <v>1</v>
      </c>
      <c r="U3956" s="16">
        <v>44055.838912037034</v>
      </c>
      <c r="V3956">
        <f t="shared" si="494"/>
        <v>2020</v>
      </c>
      <c r="W3956" t="b">
        <v>0</v>
      </c>
      <c r="X3956">
        <f t="shared" si="495"/>
        <v>0</v>
      </c>
    </row>
    <row r="3957" spans="1:24" x14ac:dyDescent="0.25">
      <c r="A3957" t="s">
        <v>238</v>
      </c>
      <c r="B3957" s="4">
        <v>44270</v>
      </c>
      <c r="C3957">
        <v>2021</v>
      </c>
      <c r="D3957" t="s">
        <v>2130</v>
      </c>
      <c r="E3957" t="s">
        <v>2191</v>
      </c>
      <c r="F3957" t="s">
        <v>2206</v>
      </c>
      <c r="G3957" t="s">
        <v>6180</v>
      </c>
      <c r="I3957" t="s">
        <v>2132</v>
      </c>
      <c r="J3957" t="s">
        <v>6877</v>
      </c>
      <c r="K3957" s="2">
        <v>665556</v>
      </c>
      <c r="L3957" s="2">
        <v>665556</v>
      </c>
      <c r="M3957" t="b">
        <v>1</v>
      </c>
      <c r="N3957">
        <v>100</v>
      </c>
      <c r="O3957">
        <f t="shared" si="488"/>
        <v>1</v>
      </c>
      <c r="P3957">
        <f t="shared" si="489"/>
        <v>0</v>
      </c>
      <c r="Q3957">
        <f t="shared" si="490"/>
        <v>1</v>
      </c>
      <c r="R3957">
        <f t="shared" si="491"/>
        <v>0</v>
      </c>
      <c r="S3957">
        <f t="shared" si="492"/>
        <v>0</v>
      </c>
      <c r="T3957">
        <f t="shared" si="493"/>
        <v>1</v>
      </c>
      <c r="U3957" s="16">
        <v>43761.570393518516</v>
      </c>
      <c r="V3957">
        <f t="shared" si="494"/>
        <v>2019</v>
      </c>
      <c r="W3957" t="b">
        <v>0</v>
      </c>
      <c r="X3957">
        <f t="shared" si="495"/>
        <v>0</v>
      </c>
    </row>
    <row r="3958" spans="1:24" x14ac:dyDescent="0.25">
      <c r="A3958" t="s">
        <v>139</v>
      </c>
      <c r="B3958" s="4">
        <v>43921</v>
      </c>
      <c r="C3958">
        <v>2020</v>
      </c>
      <c r="D3958" t="s">
        <v>2130</v>
      </c>
      <c r="E3958" t="s">
        <v>2191</v>
      </c>
      <c r="F3958" t="s">
        <v>2206</v>
      </c>
      <c r="G3958" t="s">
        <v>6181</v>
      </c>
      <c r="I3958" t="s">
        <v>2132</v>
      </c>
      <c r="J3958" t="s">
        <v>6877</v>
      </c>
      <c r="K3958" s="2">
        <v>808306</v>
      </c>
      <c r="L3958" s="2">
        <v>808306</v>
      </c>
      <c r="M3958" t="b">
        <v>1</v>
      </c>
      <c r="N3958">
        <v>100</v>
      </c>
      <c r="O3958">
        <f t="shared" si="488"/>
        <v>1</v>
      </c>
      <c r="P3958">
        <f t="shared" si="489"/>
        <v>0</v>
      </c>
      <c r="Q3958">
        <f t="shared" si="490"/>
        <v>1</v>
      </c>
      <c r="R3958">
        <f t="shared" si="491"/>
        <v>0</v>
      </c>
      <c r="S3958">
        <f t="shared" si="492"/>
        <v>0</v>
      </c>
      <c r="T3958">
        <f t="shared" si="493"/>
        <v>1</v>
      </c>
      <c r="U3958" s="16">
        <v>43915.860717592594</v>
      </c>
      <c r="V3958">
        <f t="shared" si="494"/>
        <v>2020</v>
      </c>
      <c r="W3958" t="b">
        <v>0</v>
      </c>
      <c r="X3958">
        <f t="shared" si="495"/>
        <v>0</v>
      </c>
    </row>
    <row r="3959" spans="1:24" x14ac:dyDescent="0.25">
      <c r="A3959" t="s">
        <v>1947</v>
      </c>
      <c r="B3959" s="4">
        <v>44088</v>
      </c>
      <c r="C3959">
        <v>2020</v>
      </c>
      <c r="D3959" t="s">
        <v>2134</v>
      </c>
      <c r="E3959" t="s">
        <v>2188</v>
      </c>
      <c r="F3959" t="s">
        <v>2206</v>
      </c>
      <c r="G3959" t="s">
        <v>6182</v>
      </c>
      <c r="I3959" t="s">
        <v>2134</v>
      </c>
      <c r="J3959" t="s">
        <v>6877</v>
      </c>
      <c r="K3959" s="2">
        <v>6806800</v>
      </c>
      <c r="L3959" s="2">
        <v>6806800</v>
      </c>
      <c r="M3959" t="b">
        <v>1</v>
      </c>
      <c r="N3959">
        <v>100</v>
      </c>
      <c r="O3959">
        <f t="shared" si="488"/>
        <v>1</v>
      </c>
      <c r="P3959">
        <f t="shared" si="489"/>
        <v>0</v>
      </c>
      <c r="Q3959">
        <f t="shared" si="490"/>
        <v>1</v>
      </c>
      <c r="R3959">
        <f t="shared" si="491"/>
        <v>0</v>
      </c>
      <c r="S3959">
        <f t="shared" si="492"/>
        <v>0</v>
      </c>
      <c r="T3959">
        <f t="shared" si="493"/>
        <v>1</v>
      </c>
      <c r="U3959" s="16">
        <v>43524.918923611112</v>
      </c>
      <c r="V3959">
        <f t="shared" si="494"/>
        <v>2019</v>
      </c>
      <c r="W3959" t="b">
        <v>0</v>
      </c>
      <c r="X3959">
        <f t="shared" si="495"/>
        <v>0</v>
      </c>
    </row>
    <row r="3960" spans="1:24" x14ac:dyDescent="0.25">
      <c r="A3960" t="s">
        <v>395</v>
      </c>
      <c r="B3960" s="4">
        <v>43732</v>
      </c>
      <c r="C3960">
        <v>2019</v>
      </c>
      <c r="D3960" t="s">
        <v>2137</v>
      </c>
      <c r="E3960" t="s">
        <v>2191</v>
      </c>
      <c r="F3960" t="s">
        <v>2206</v>
      </c>
      <c r="G3960" t="s">
        <v>6183</v>
      </c>
      <c r="I3960" t="s">
        <v>2137</v>
      </c>
      <c r="J3960" t="s">
        <v>6877</v>
      </c>
      <c r="K3960" s="2">
        <v>1231640</v>
      </c>
      <c r="L3960" s="2">
        <v>1231640</v>
      </c>
      <c r="M3960" t="b">
        <v>1</v>
      </c>
      <c r="N3960">
        <v>100</v>
      </c>
      <c r="O3960">
        <f t="shared" si="488"/>
        <v>1</v>
      </c>
      <c r="P3960">
        <f t="shared" si="489"/>
        <v>0</v>
      </c>
      <c r="Q3960">
        <f t="shared" si="490"/>
        <v>1</v>
      </c>
      <c r="R3960">
        <f t="shared" si="491"/>
        <v>0</v>
      </c>
      <c r="S3960">
        <f t="shared" si="492"/>
        <v>0</v>
      </c>
      <c r="T3960">
        <f t="shared" si="493"/>
        <v>1</v>
      </c>
      <c r="U3960" s="16">
        <v>43497.80127314815</v>
      </c>
      <c r="V3960">
        <f t="shared" si="494"/>
        <v>2019</v>
      </c>
      <c r="W3960" t="b">
        <v>0</v>
      </c>
      <c r="X3960">
        <f t="shared" si="495"/>
        <v>0</v>
      </c>
    </row>
    <row r="3961" spans="1:24" x14ac:dyDescent="0.25">
      <c r="A3961" t="s">
        <v>1947</v>
      </c>
      <c r="B3961" s="4">
        <v>44043</v>
      </c>
      <c r="C3961">
        <v>2020</v>
      </c>
      <c r="D3961" t="s">
        <v>2134</v>
      </c>
      <c r="E3961" t="s">
        <v>2188</v>
      </c>
      <c r="F3961" t="s">
        <v>2206</v>
      </c>
      <c r="G3961" t="s">
        <v>6184</v>
      </c>
      <c r="I3961" t="s">
        <v>2134</v>
      </c>
      <c r="J3961" t="s">
        <v>6877</v>
      </c>
      <c r="K3961" s="2">
        <v>1899650</v>
      </c>
      <c r="L3961" s="2">
        <v>1899650</v>
      </c>
      <c r="M3961" t="b">
        <v>1</v>
      </c>
      <c r="N3961">
        <v>100</v>
      </c>
      <c r="O3961">
        <f t="shared" si="488"/>
        <v>1</v>
      </c>
      <c r="P3961">
        <f t="shared" si="489"/>
        <v>0</v>
      </c>
      <c r="Q3961">
        <f t="shared" si="490"/>
        <v>1</v>
      </c>
      <c r="R3961">
        <f t="shared" si="491"/>
        <v>0</v>
      </c>
      <c r="S3961">
        <f t="shared" si="492"/>
        <v>0</v>
      </c>
      <c r="T3961">
        <f t="shared" si="493"/>
        <v>1</v>
      </c>
      <c r="U3961" s="16">
        <v>43941.750011574077</v>
      </c>
      <c r="V3961">
        <f t="shared" si="494"/>
        <v>2020</v>
      </c>
      <c r="W3961" t="b">
        <v>0</v>
      </c>
      <c r="X3961">
        <f t="shared" si="495"/>
        <v>0</v>
      </c>
    </row>
    <row r="3962" spans="1:24" x14ac:dyDescent="0.25">
      <c r="A3962" t="s">
        <v>1647</v>
      </c>
      <c r="B3962" s="4">
        <v>44038</v>
      </c>
      <c r="C3962">
        <v>2020</v>
      </c>
      <c r="D3962" t="s">
        <v>2130</v>
      </c>
      <c r="E3962" t="s">
        <v>2190</v>
      </c>
      <c r="F3962" t="s">
        <v>2206</v>
      </c>
      <c r="G3962" t="s">
        <v>6185</v>
      </c>
      <c r="I3962" t="s">
        <v>2132</v>
      </c>
      <c r="J3962" t="s">
        <v>6877</v>
      </c>
      <c r="K3962" s="2">
        <v>793354.5</v>
      </c>
      <c r="L3962" s="2">
        <v>793354.5</v>
      </c>
      <c r="M3962" t="b">
        <v>1</v>
      </c>
      <c r="N3962">
        <v>100</v>
      </c>
      <c r="O3962">
        <f t="shared" si="488"/>
        <v>1</v>
      </c>
      <c r="P3962">
        <f t="shared" si="489"/>
        <v>0</v>
      </c>
      <c r="Q3962">
        <f t="shared" si="490"/>
        <v>1</v>
      </c>
      <c r="R3962">
        <f t="shared" si="491"/>
        <v>0</v>
      </c>
      <c r="S3962">
        <f t="shared" si="492"/>
        <v>0</v>
      </c>
      <c r="T3962">
        <f t="shared" si="493"/>
        <v>1</v>
      </c>
      <c r="U3962" s="16">
        <v>43936.565439814818</v>
      </c>
      <c r="V3962">
        <f t="shared" si="494"/>
        <v>2020</v>
      </c>
      <c r="W3962" t="b">
        <v>0</v>
      </c>
      <c r="X3962">
        <f t="shared" si="495"/>
        <v>0</v>
      </c>
    </row>
    <row r="3963" spans="1:24" x14ac:dyDescent="0.25">
      <c r="A3963" t="s">
        <v>1659</v>
      </c>
      <c r="B3963" s="4">
        <v>44064</v>
      </c>
      <c r="C3963">
        <v>2020</v>
      </c>
      <c r="D3963" t="s">
        <v>2130</v>
      </c>
      <c r="E3963" t="s">
        <v>2190</v>
      </c>
      <c r="F3963" t="s">
        <v>2206</v>
      </c>
      <c r="G3963" t="s">
        <v>6186</v>
      </c>
      <c r="I3963" t="s">
        <v>2151</v>
      </c>
      <c r="J3963" t="s">
        <v>6877</v>
      </c>
      <c r="K3963" s="2">
        <v>1264363.2</v>
      </c>
      <c r="L3963" s="2">
        <v>1264363.2</v>
      </c>
      <c r="M3963" t="b">
        <v>1</v>
      </c>
      <c r="N3963">
        <v>100</v>
      </c>
      <c r="O3963">
        <f t="shared" si="488"/>
        <v>1</v>
      </c>
      <c r="P3963">
        <f t="shared" si="489"/>
        <v>0</v>
      </c>
      <c r="Q3963">
        <f t="shared" si="490"/>
        <v>1</v>
      </c>
      <c r="R3963">
        <f t="shared" si="491"/>
        <v>0</v>
      </c>
      <c r="S3963">
        <f t="shared" si="492"/>
        <v>0</v>
      </c>
      <c r="T3963">
        <f t="shared" si="493"/>
        <v>1</v>
      </c>
      <c r="U3963" s="16">
        <v>44033.851226851853</v>
      </c>
      <c r="V3963">
        <f t="shared" si="494"/>
        <v>2020</v>
      </c>
      <c r="W3963" t="b">
        <v>0</v>
      </c>
      <c r="X3963">
        <f t="shared" si="495"/>
        <v>0</v>
      </c>
    </row>
    <row r="3964" spans="1:24" x14ac:dyDescent="0.25">
      <c r="A3964" t="s">
        <v>1947</v>
      </c>
      <c r="B3964" s="4">
        <v>44123</v>
      </c>
      <c r="C3964">
        <v>2020</v>
      </c>
      <c r="D3964" t="s">
        <v>2134</v>
      </c>
      <c r="E3964" t="s">
        <v>2188</v>
      </c>
      <c r="F3964" t="s">
        <v>2203</v>
      </c>
      <c r="G3964" t="s">
        <v>6187</v>
      </c>
      <c r="I3964" t="s">
        <v>2134</v>
      </c>
      <c r="J3964" t="s">
        <v>6877</v>
      </c>
      <c r="K3964" s="2">
        <v>76160</v>
      </c>
      <c r="L3964" s="2">
        <v>76160</v>
      </c>
      <c r="M3964" t="b">
        <v>1</v>
      </c>
      <c r="N3964">
        <v>100</v>
      </c>
      <c r="O3964">
        <f t="shared" si="488"/>
        <v>1</v>
      </c>
      <c r="P3964">
        <f t="shared" si="489"/>
        <v>0</v>
      </c>
      <c r="Q3964">
        <f t="shared" si="490"/>
        <v>1</v>
      </c>
      <c r="R3964">
        <f t="shared" si="491"/>
        <v>0</v>
      </c>
      <c r="S3964">
        <f t="shared" si="492"/>
        <v>0</v>
      </c>
      <c r="T3964">
        <f t="shared" si="493"/>
        <v>1</v>
      </c>
      <c r="U3964" s="16">
        <v>44076.530694444446</v>
      </c>
      <c r="V3964">
        <f t="shared" si="494"/>
        <v>2020</v>
      </c>
      <c r="W3964" t="b">
        <v>0</v>
      </c>
      <c r="X3964">
        <f t="shared" si="495"/>
        <v>0</v>
      </c>
    </row>
    <row r="3965" spans="1:24" x14ac:dyDescent="0.25">
      <c r="A3965" t="s">
        <v>1582</v>
      </c>
      <c r="B3965" s="4">
        <v>44133</v>
      </c>
      <c r="C3965">
        <v>2020</v>
      </c>
      <c r="D3965" t="s">
        <v>2149</v>
      </c>
      <c r="E3965" t="s">
        <v>2191</v>
      </c>
      <c r="F3965" t="s">
        <v>2206</v>
      </c>
      <c r="G3965" t="s">
        <v>6188</v>
      </c>
      <c r="I3965" t="s">
        <v>2149</v>
      </c>
      <c r="J3965" t="s">
        <v>6877</v>
      </c>
      <c r="K3965" s="2">
        <v>698917.5</v>
      </c>
      <c r="L3965" s="2">
        <v>698917.5</v>
      </c>
      <c r="M3965" t="b">
        <v>1</v>
      </c>
      <c r="N3965">
        <v>100</v>
      </c>
      <c r="O3965">
        <f t="shared" si="488"/>
        <v>1</v>
      </c>
      <c r="P3965">
        <f t="shared" si="489"/>
        <v>0</v>
      </c>
      <c r="Q3965">
        <f t="shared" si="490"/>
        <v>1</v>
      </c>
      <c r="R3965">
        <f t="shared" si="491"/>
        <v>0</v>
      </c>
      <c r="S3965">
        <f t="shared" si="492"/>
        <v>0</v>
      </c>
      <c r="T3965">
        <f t="shared" si="493"/>
        <v>1</v>
      </c>
      <c r="U3965" s="16">
        <v>44124.637511574074</v>
      </c>
      <c r="V3965">
        <f t="shared" si="494"/>
        <v>2020</v>
      </c>
      <c r="W3965" t="b">
        <v>0</v>
      </c>
      <c r="X3965">
        <f t="shared" si="495"/>
        <v>0</v>
      </c>
    </row>
    <row r="3966" spans="1:24" x14ac:dyDescent="0.25">
      <c r="A3966" t="s">
        <v>395</v>
      </c>
      <c r="B3966" s="4">
        <v>43819</v>
      </c>
      <c r="C3966">
        <v>2019</v>
      </c>
      <c r="D3966" t="s">
        <v>2137</v>
      </c>
      <c r="E3966" t="s">
        <v>2191</v>
      </c>
      <c r="F3966" t="s">
        <v>2206</v>
      </c>
      <c r="G3966" t="s">
        <v>6189</v>
      </c>
      <c r="I3966" t="s">
        <v>2137</v>
      </c>
      <c r="J3966" t="s">
        <v>6877</v>
      </c>
      <c r="K3966" s="2">
        <v>696863.25</v>
      </c>
      <c r="L3966" s="2">
        <v>696863.25</v>
      </c>
      <c r="M3966" t="b">
        <v>1</v>
      </c>
      <c r="N3966">
        <v>100</v>
      </c>
      <c r="O3966">
        <f t="shared" si="488"/>
        <v>1</v>
      </c>
      <c r="P3966">
        <f t="shared" si="489"/>
        <v>0</v>
      </c>
      <c r="Q3966">
        <f t="shared" si="490"/>
        <v>1</v>
      </c>
      <c r="R3966">
        <f t="shared" si="491"/>
        <v>0</v>
      </c>
      <c r="S3966">
        <f t="shared" si="492"/>
        <v>0</v>
      </c>
      <c r="T3966">
        <f t="shared" si="493"/>
        <v>1</v>
      </c>
      <c r="U3966" s="16">
        <v>43817.796296296299</v>
      </c>
      <c r="V3966">
        <f t="shared" si="494"/>
        <v>2019</v>
      </c>
      <c r="W3966" t="b">
        <v>0</v>
      </c>
      <c r="X3966">
        <f t="shared" si="495"/>
        <v>0</v>
      </c>
    </row>
    <row r="3967" spans="1:24" x14ac:dyDescent="0.25">
      <c r="A3967" t="s">
        <v>726</v>
      </c>
      <c r="B3967" s="4">
        <v>44252</v>
      </c>
      <c r="C3967">
        <v>2021</v>
      </c>
      <c r="D3967" t="s">
        <v>2148</v>
      </c>
      <c r="E3967" t="s">
        <v>2183</v>
      </c>
      <c r="F3967" t="s">
        <v>2213</v>
      </c>
      <c r="G3967" t="s">
        <v>6190</v>
      </c>
      <c r="I3967" t="s">
        <v>2148</v>
      </c>
      <c r="J3967" t="s">
        <v>6877</v>
      </c>
      <c r="K3967" s="2">
        <v>6250</v>
      </c>
      <c r="L3967" s="2">
        <v>6250</v>
      </c>
      <c r="M3967" t="b">
        <v>1</v>
      </c>
      <c r="N3967">
        <v>100</v>
      </c>
      <c r="O3967">
        <f t="shared" si="488"/>
        <v>1</v>
      </c>
      <c r="P3967">
        <f t="shared" si="489"/>
        <v>0</v>
      </c>
      <c r="Q3967">
        <f t="shared" si="490"/>
        <v>1</v>
      </c>
      <c r="R3967">
        <f t="shared" si="491"/>
        <v>0</v>
      </c>
      <c r="S3967">
        <f t="shared" si="492"/>
        <v>0</v>
      </c>
      <c r="T3967">
        <f t="shared" si="493"/>
        <v>1</v>
      </c>
      <c r="U3967" s="16">
        <v>44238.999942129631</v>
      </c>
      <c r="V3967">
        <f t="shared" si="494"/>
        <v>2021</v>
      </c>
      <c r="W3967" t="b">
        <v>0</v>
      </c>
      <c r="X3967">
        <f t="shared" si="495"/>
        <v>0</v>
      </c>
    </row>
    <row r="3968" spans="1:24" x14ac:dyDescent="0.25">
      <c r="A3968" t="s">
        <v>852</v>
      </c>
      <c r="B3968" s="4">
        <v>43900</v>
      </c>
      <c r="C3968">
        <v>2020</v>
      </c>
      <c r="D3968" t="s">
        <v>2147</v>
      </c>
      <c r="E3968" t="s">
        <v>2182</v>
      </c>
      <c r="F3968" t="s">
        <v>2206</v>
      </c>
      <c r="G3968" t="s">
        <v>6191</v>
      </c>
      <c r="I3968" t="s">
        <v>2147</v>
      </c>
      <c r="J3968" t="s">
        <v>6877</v>
      </c>
      <c r="K3968" s="2">
        <v>96600</v>
      </c>
      <c r="L3968" s="2">
        <v>96600</v>
      </c>
      <c r="M3968" t="b">
        <v>1</v>
      </c>
      <c r="N3968">
        <v>100</v>
      </c>
      <c r="O3968">
        <f t="shared" si="488"/>
        <v>1</v>
      </c>
      <c r="P3968">
        <f t="shared" si="489"/>
        <v>0</v>
      </c>
      <c r="Q3968">
        <f t="shared" si="490"/>
        <v>1</v>
      </c>
      <c r="R3968">
        <f t="shared" si="491"/>
        <v>0</v>
      </c>
      <c r="S3968">
        <f t="shared" si="492"/>
        <v>0</v>
      </c>
      <c r="T3968">
        <f t="shared" si="493"/>
        <v>1</v>
      </c>
      <c r="U3968" s="16">
        <v>43892.693888888891</v>
      </c>
      <c r="V3968">
        <f t="shared" si="494"/>
        <v>2020</v>
      </c>
      <c r="W3968" t="b">
        <v>0</v>
      </c>
      <c r="X3968">
        <f t="shared" si="495"/>
        <v>0</v>
      </c>
    </row>
    <row r="3969" spans="1:24" x14ac:dyDescent="0.25">
      <c r="A3969" t="s">
        <v>86</v>
      </c>
      <c r="B3969" s="4">
        <v>43906</v>
      </c>
      <c r="C3969">
        <v>2020</v>
      </c>
      <c r="D3969" t="s">
        <v>2141</v>
      </c>
      <c r="E3969" t="s">
        <v>2183</v>
      </c>
      <c r="F3969" t="s">
        <v>2201</v>
      </c>
      <c r="G3969" t="s">
        <v>6192</v>
      </c>
      <c r="I3969" t="s">
        <v>2144</v>
      </c>
      <c r="J3969" t="s">
        <v>6877</v>
      </c>
      <c r="K3969" s="2">
        <v>123000</v>
      </c>
      <c r="L3969" s="2">
        <v>123000</v>
      </c>
      <c r="M3969" t="b">
        <v>1</v>
      </c>
      <c r="N3969">
        <v>100</v>
      </c>
      <c r="O3969">
        <f t="shared" si="488"/>
        <v>1</v>
      </c>
      <c r="P3969">
        <f t="shared" si="489"/>
        <v>0</v>
      </c>
      <c r="Q3969">
        <f t="shared" si="490"/>
        <v>1</v>
      </c>
      <c r="R3969">
        <f t="shared" si="491"/>
        <v>0</v>
      </c>
      <c r="S3969">
        <f t="shared" si="492"/>
        <v>0</v>
      </c>
      <c r="T3969">
        <f t="shared" si="493"/>
        <v>1</v>
      </c>
      <c r="U3969" s="16">
        <v>43698.762245370373</v>
      </c>
      <c r="V3969">
        <f t="shared" si="494"/>
        <v>2019</v>
      </c>
      <c r="W3969" t="b">
        <v>0</v>
      </c>
      <c r="X3969">
        <f t="shared" si="495"/>
        <v>0</v>
      </c>
    </row>
    <row r="3970" spans="1:24" x14ac:dyDescent="0.25">
      <c r="A3970" t="s">
        <v>916</v>
      </c>
      <c r="B3970" s="4">
        <v>43889</v>
      </c>
      <c r="C3970">
        <v>2020</v>
      </c>
      <c r="D3970" t="s">
        <v>2147</v>
      </c>
      <c r="E3970" t="s">
        <v>2183</v>
      </c>
      <c r="F3970" t="s">
        <v>2201</v>
      </c>
      <c r="G3970" t="s">
        <v>6193</v>
      </c>
      <c r="I3970" t="s">
        <v>2148</v>
      </c>
      <c r="J3970" t="s">
        <v>6877</v>
      </c>
      <c r="K3970" s="2">
        <v>139008</v>
      </c>
      <c r="L3970" s="2">
        <v>139008</v>
      </c>
      <c r="M3970" t="b">
        <v>1</v>
      </c>
      <c r="N3970">
        <v>100</v>
      </c>
      <c r="O3970">
        <f t="shared" si="488"/>
        <v>1</v>
      </c>
      <c r="P3970">
        <f t="shared" si="489"/>
        <v>0</v>
      </c>
      <c r="Q3970">
        <f t="shared" si="490"/>
        <v>1</v>
      </c>
      <c r="R3970">
        <f t="shared" si="491"/>
        <v>0</v>
      </c>
      <c r="S3970">
        <f t="shared" si="492"/>
        <v>0</v>
      </c>
      <c r="T3970">
        <f t="shared" si="493"/>
        <v>1</v>
      </c>
      <c r="U3970" s="16">
        <v>43774.779398148145</v>
      </c>
      <c r="V3970">
        <f t="shared" si="494"/>
        <v>2019</v>
      </c>
      <c r="W3970" t="b">
        <v>0</v>
      </c>
      <c r="X3970">
        <f t="shared" si="495"/>
        <v>0</v>
      </c>
    </row>
    <row r="3971" spans="1:24" x14ac:dyDescent="0.25">
      <c r="A3971" t="s">
        <v>917</v>
      </c>
      <c r="B3971" s="4">
        <v>43867</v>
      </c>
      <c r="C3971">
        <v>2020</v>
      </c>
      <c r="D3971" t="s">
        <v>2147</v>
      </c>
      <c r="E3971" t="s">
        <v>2183</v>
      </c>
      <c r="F3971" t="s">
        <v>2204</v>
      </c>
      <c r="G3971" t="s">
        <v>6194</v>
      </c>
      <c r="I3971" t="s">
        <v>2148</v>
      </c>
      <c r="J3971" t="s">
        <v>6877</v>
      </c>
      <c r="K3971" s="2">
        <v>123008</v>
      </c>
      <c r="L3971" s="2">
        <v>123008</v>
      </c>
      <c r="M3971" t="b">
        <v>1</v>
      </c>
      <c r="N3971">
        <v>100</v>
      </c>
      <c r="O3971">
        <f t="shared" ref="O3971:O4034" si="496">IF($M3971=TRUE,1,0)</f>
        <v>1</v>
      </c>
      <c r="P3971">
        <f t="shared" ref="P3971:P4034" si="497">IF($M3971=FALSE,1,0)</f>
        <v>0</v>
      </c>
      <c r="Q3971">
        <f t="shared" ref="Q3971:Q4034" si="498">IF($J3971="Closed Won",1,0)</f>
        <v>1</v>
      </c>
      <c r="R3971">
        <f t="shared" ref="R3971:R4034" si="499">IF($J3971="Closed Lost",1,0)</f>
        <v>0</v>
      </c>
      <c r="S3971">
        <f t="shared" ref="S3971:S4034" si="500">IF(OR($J3971="Closed Won",$J3971="Closed Lost",),0,1)</f>
        <v>0</v>
      </c>
      <c r="T3971">
        <f t="shared" ref="T3971:T4034" si="501">IF(OR($J3971="Closed Won",$J3971="Closed Lost",),1,0)</f>
        <v>1</v>
      </c>
      <c r="U3971" s="16">
        <v>43802.772048611114</v>
      </c>
      <c r="V3971">
        <f t="shared" ref="V3971:V4034" si="502">YEAR($U3971)</f>
        <v>2019</v>
      </c>
      <c r="W3971" t="b">
        <v>0</v>
      </c>
      <c r="X3971">
        <f t="shared" ref="X3971:X4034" si="503">SUM(IF($W3971=TRUE,$K3971,0))</f>
        <v>0</v>
      </c>
    </row>
    <row r="3972" spans="1:24" x14ac:dyDescent="0.25">
      <c r="A3972" t="s">
        <v>48</v>
      </c>
      <c r="B3972" s="4">
        <v>43161</v>
      </c>
      <c r="C3972">
        <v>2018</v>
      </c>
      <c r="D3972" t="s">
        <v>2136</v>
      </c>
      <c r="E3972" t="s">
        <v>2183</v>
      </c>
      <c r="F3972" t="s">
        <v>2201</v>
      </c>
      <c r="G3972" t="s">
        <v>6195</v>
      </c>
      <c r="I3972" t="s">
        <v>2141</v>
      </c>
      <c r="J3972" t="s">
        <v>6877</v>
      </c>
      <c r="K3972" s="2">
        <v>6100</v>
      </c>
      <c r="L3972" s="2">
        <v>6100</v>
      </c>
      <c r="M3972" t="b">
        <v>1</v>
      </c>
      <c r="N3972">
        <v>100</v>
      </c>
      <c r="O3972">
        <f t="shared" si="496"/>
        <v>1</v>
      </c>
      <c r="P3972">
        <f t="shared" si="497"/>
        <v>0</v>
      </c>
      <c r="Q3972">
        <f t="shared" si="498"/>
        <v>1</v>
      </c>
      <c r="R3972">
        <f t="shared" si="499"/>
        <v>0</v>
      </c>
      <c r="S3972">
        <f t="shared" si="500"/>
        <v>0</v>
      </c>
      <c r="T3972">
        <f t="shared" si="501"/>
        <v>1</v>
      </c>
      <c r="U3972" s="16">
        <v>42964.889537037037</v>
      </c>
      <c r="V3972">
        <f t="shared" si="502"/>
        <v>2017</v>
      </c>
      <c r="W3972" t="b">
        <v>0</v>
      </c>
      <c r="X3972">
        <f t="shared" si="503"/>
        <v>0</v>
      </c>
    </row>
    <row r="3973" spans="1:24" x14ac:dyDescent="0.25">
      <c r="A3973" t="s">
        <v>52</v>
      </c>
      <c r="B3973" s="4">
        <v>43139</v>
      </c>
      <c r="C3973">
        <v>2018</v>
      </c>
      <c r="D3973" t="s">
        <v>2136</v>
      </c>
      <c r="E3973" t="s">
        <v>2183</v>
      </c>
      <c r="F3973" t="s">
        <v>2205</v>
      </c>
      <c r="G3973" t="s">
        <v>6196</v>
      </c>
      <c r="I3973" t="s">
        <v>2141</v>
      </c>
      <c r="J3973" t="s">
        <v>6877</v>
      </c>
      <c r="K3973" s="2">
        <v>650</v>
      </c>
      <c r="L3973" s="2">
        <v>650</v>
      </c>
      <c r="M3973" t="b">
        <v>1</v>
      </c>
      <c r="N3973">
        <v>100</v>
      </c>
      <c r="O3973">
        <f t="shared" si="496"/>
        <v>1</v>
      </c>
      <c r="P3973">
        <f t="shared" si="497"/>
        <v>0</v>
      </c>
      <c r="Q3973">
        <f t="shared" si="498"/>
        <v>1</v>
      </c>
      <c r="R3973">
        <f t="shared" si="499"/>
        <v>0</v>
      </c>
      <c r="S3973">
        <f t="shared" si="500"/>
        <v>0</v>
      </c>
      <c r="T3973">
        <f t="shared" si="501"/>
        <v>1</v>
      </c>
      <c r="U3973" s="16">
        <v>43130.616111111114</v>
      </c>
      <c r="V3973">
        <f t="shared" si="502"/>
        <v>2018</v>
      </c>
      <c r="W3973" t="b">
        <v>0</v>
      </c>
      <c r="X3973">
        <f t="shared" si="503"/>
        <v>0</v>
      </c>
    </row>
    <row r="3974" spans="1:24" x14ac:dyDescent="0.25">
      <c r="A3974" t="s">
        <v>631</v>
      </c>
      <c r="B3974" s="4">
        <v>43837</v>
      </c>
      <c r="C3974">
        <v>2020</v>
      </c>
      <c r="D3974" t="s">
        <v>2141</v>
      </c>
      <c r="E3974" t="s">
        <v>2182</v>
      </c>
      <c r="F3974" t="s">
        <v>2211</v>
      </c>
      <c r="G3974" t="s">
        <v>6197</v>
      </c>
      <c r="I3974" t="s">
        <v>2138</v>
      </c>
      <c r="J3974" t="s">
        <v>6877</v>
      </c>
      <c r="K3974" s="2">
        <v>5120</v>
      </c>
      <c r="L3974" s="2">
        <v>5120</v>
      </c>
      <c r="M3974" t="b">
        <v>1</v>
      </c>
      <c r="N3974">
        <v>100</v>
      </c>
      <c r="O3974">
        <f t="shared" si="496"/>
        <v>1</v>
      </c>
      <c r="P3974">
        <f t="shared" si="497"/>
        <v>0</v>
      </c>
      <c r="Q3974">
        <f t="shared" si="498"/>
        <v>1</v>
      </c>
      <c r="R3974">
        <f t="shared" si="499"/>
        <v>0</v>
      </c>
      <c r="S3974">
        <f t="shared" si="500"/>
        <v>0</v>
      </c>
      <c r="T3974">
        <f t="shared" si="501"/>
        <v>1</v>
      </c>
      <c r="U3974" s="16">
        <v>43817.701539351852</v>
      </c>
      <c r="V3974">
        <f t="shared" si="502"/>
        <v>2019</v>
      </c>
      <c r="W3974" t="b">
        <v>0</v>
      </c>
      <c r="X3974">
        <f t="shared" si="503"/>
        <v>0</v>
      </c>
    </row>
    <row r="3975" spans="1:24" x14ac:dyDescent="0.25">
      <c r="A3975" t="s">
        <v>631</v>
      </c>
      <c r="B3975" s="4">
        <v>43552</v>
      </c>
      <c r="C3975">
        <v>2019</v>
      </c>
      <c r="D3975" t="s">
        <v>2136</v>
      </c>
      <c r="E3975" t="s">
        <v>2183</v>
      </c>
      <c r="F3975" t="s">
        <v>2201</v>
      </c>
      <c r="G3975" t="s">
        <v>6198</v>
      </c>
      <c r="I3975" t="s">
        <v>2144</v>
      </c>
      <c r="J3975" t="s">
        <v>6877</v>
      </c>
      <c r="K3975" s="2">
        <v>82600</v>
      </c>
      <c r="L3975" s="2">
        <v>82600</v>
      </c>
      <c r="M3975" t="b">
        <v>1</v>
      </c>
      <c r="N3975">
        <v>100</v>
      </c>
      <c r="O3975">
        <f t="shared" si="496"/>
        <v>1</v>
      </c>
      <c r="P3975">
        <f t="shared" si="497"/>
        <v>0</v>
      </c>
      <c r="Q3975">
        <f t="shared" si="498"/>
        <v>1</v>
      </c>
      <c r="R3975">
        <f t="shared" si="499"/>
        <v>0</v>
      </c>
      <c r="S3975">
        <f t="shared" si="500"/>
        <v>0</v>
      </c>
      <c r="T3975">
        <f t="shared" si="501"/>
        <v>1</v>
      </c>
      <c r="U3975" s="16">
        <v>43019.603692129633</v>
      </c>
      <c r="V3975">
        <f t="shared" si="502"/>
        <v>2017</v>
      </c>
      <c r="W3975" t="b">
        <v>0</v>
      </c>
      <c r="X3975">
        <f t="shared" si="503"/>
        <v>0</v>
      </c>
    </row>
    <row r="3976" spans="1:24" x14ac:dyDescent="0.25">
      <c r="A3976" t="s">
        <v>1136</v>
      </c>
      <c r="B3976" s="4">
        <v>43129</v>
      </c>
      <c r="C3976">
        <v>2018</v>
      </c>
      <c r="D3976" t="s">
        <v>2129</v>
      </c>
      <c r="E3976" t="s">
        <v>2185</v>
      </c>
      <c r="F3976" t="s">
        <v>2201</v>
      </c>
      <c r="G3976" t="s">
        <v>6199</v>
      </c>
      <c r="I3976" t="s">
        <v>2144</v>
      </c>
      <c r="J3976" t="s">
        <v>6877</v>
      </c>
      <c r="K3976" s="2">
        <v>59150</v>
      </c>
      <c r="L3976" s="2">
        <v>59150</v>
      </c>
      <c r="M3976" t="b">
        <v>1</v>
      </c>
      <c r="N3976">
        <v>100</v>
      </c>
      <c r="O3976">
        <f t="shared" si="496"/>
        <v>1</v>
      </c>
      <c r="P3976">
        <f t="shared" si="497"/>
        <v>0</v>
      </c>
      <c r="Q3976">
        <f t="shared" si="498"/>
        <v>1</v>
      </c>
      <c r="R3976">
        <f t="shared" si="499"/>
        <v>0</v>
      </c>
      <c r="S3976">
        <f t="shared" si="500"/>
        <v>0</v>
      </c>
      <c r="T3976">
        <f t="shared" si="501"/>
        <v>1</v>
      </c>
      <c r="U3976" s="16">
        <v>43089.767048611109</v>
      </c>
      <c r="V3976">
        <f t="shared" si="502"/>
        <v>2017</v>
      </c>
      <c r="W3976" t="b">
        <v>0</v>
      </c>
      <c r="X3976">
        <f t="shared" si="503"/>
        <v>0</v>
      </c>
    </row>
    <row r="3977" spans="1:24" x14ac:dyDescent="0.25">
      <c r="A3977" t="s">
        <v>481</v>
      </c>
      <c r="B3977" s="4">
        <v>43555</v>
      </c>
      <c r="C3977">
        <v>2019</v>
      </c>
      <c r="D3977" t="s">
        <v>2141</v>
      </c>
      <c r="E3977" t="s">
        <v>2185</v>
      </c>
      <c r="F3977" t="s">
        <v>2201</v>
      </c>
      <c r="G3977" t="s">
        <v>6200</v>
      </c>
      <c r="I3977" t="s">
        <v>2153</v>
      </c>
      <c r="J3977" t="s">
        <v>6877</v>
      </c>
      <c r="K3977" s="2">
        <v>64550</v>
      </c>
      <c r="L3977" s="2">
        <v>64550</v>
      </c>
      <c r="M3977" t="b">
        <v>1</v>
      </c>
      <c r="N3977">
        <v>100</v>
      </c>
      <c r="O3977">
        <f t="shared" si="496"/>
        <v>1</v>
      </c>
      <c r="P3977">
        <f t="shared" si="497"/>
        <v>0</v>
      </c>
      <c r="Q3977">
        <f t="shared" si="498"/>
        <v>1</v>
      </c>
      <c r="R3977">
        <f t="shared" si="499"/>
        <v>0</v>
      </c>
      <c r="S3977">
        <f t="shared" si="500"/>
        <v>0</v>
      </c>
      <c r="T3977">
        <f t="shared" si="501"/>
        <v>1</v>
      </c>
      <c r="U3977" s="16">
        <v>43444.865810185183</v>
      </c>
      <c r="V3977">
        <f t="shared" si="502"/>
        <v>2018</v>
      </c>
      <c r="W3977" t="b">
        <v>0</v>
      </c>
      <c r="X3977">
        <f t="shared" si="503"/>
        <v>0</v>
      </c>
    </row>
    <row r="3978" spans="1:24" x14ac:dyDescent="0.25">
      <c r="A3978" t="s">
        <v>1157</v>
      </c>
      <c r="B3978" s="4">
        <v>43903</v>
      </c>
      <c r="C3978">
        <v>2020</v>
      </c>
      <c r="D3978" t="s">
        <v>2141</v>
      </c>
      <c r="E3978" t="s">
        <v>2183</v>
      </c>
      <c r="F3978" t="s">
        <v>2204</v>
      </c>
      <c r="G3978" t="s">
        <v>6201</v>
      </c>
      <c r="I3978" t="s">
        <v>2144</v>
      </c>
      <c r="J3978" t="s">
        <v>6877</v>
      </c>
      <c r="K3978" s="2">
        <v>93780</v>
      </c>
      <c r="L3978" s="2">
        <v>93780</v>
      </c>
      <c r="M3978" t="b">
        <v>1</v>
      </c>
      <c r="N3978">
        <v>100</v>
      </c>
      <c r="O3978">
        <f t="shared" si="496"/>
        <v>1</v>
      </c>
      <c r="P3978">
        <f t="shared" si="497"/>
        <v>0</v>
      </c>
      <c r="Q3978">
        <f t="shared" si="498"/>
        <v>1</v>
      </c>
      <c r="R3978">
        <f t="shared" si="499"/>
        <v>0</v>
      </c>
      <c r="S3978">
        <f t="shared" si="500"/>
        <v>0</v>
      </c>
      <c r="T3978">
        <f t="shared" si="501"/>
        <v>1</v>
      </c>
      <c r="U3978" s="16">
        <v>43633.621840277781</v>
      </c>
      <c r="V3978">
        <f t="shared" si="502"/>
        <v>2019</v>
      </c>
      <c r="W3978" t="b">
        <v>0</v>
      </c>
      <c r="X3978">
        <f t="shared" si="503"/>
        <v>0</v>
      </c>
    </row>
    <row r="3979" spans="1:24" x14ac:dyDescent="0.25">
      <c r="A3979" t="s">
        <v>1072</v>
      </c>
      <c r="B3979" s="4">
        <v>43917</v>
      </c>
      <c r="C3979">
        <v>2020</v>
      </c>
      <c r="D3979" t="s">
        <v>2141</v>
      </c>
      <c r="E3979" t="s">
        <v>2183</v>
      </c>
      <c r="F3979" t="s">
        <v>2204</v>
      </c>
      <c r="G3979" t="s">
        <v>6202</v>
      </c>
      <c r="I3979" t="s">
        <v>2144</v>
      </c>
      <c r="J3979" t="s">
        <v>6877</v>
      </c>
      <c r="K3979" s="2">
        <v>81066.25</v>
      </c>
      <c r="L3979" s="2">
        <v>81066.25</v>
      </c>
      <c r="M3979" t="b">
        <v>1</v>
      </c>
      <c r="N3979">
        <v>100</v>
      </c>
      <c r="O3979">
        <f t="shared" si="496"/>
        <v>1</v>
      </c>
      <c r="P3979">
        <f t="shared" si="497"/>
        <v>0</v>
      </c>
      <c r="Q3979">
        <f t="shared" si="498"/>
        <v>1</v>
      </c>
      <c r="R3979">
        <f t="shared" si="499"/>
        <v>0</v>
      </c>
      <c r="S3979">
        <f t="shared" si="500"/>
        <v>0</v>
      </c>
      <c r="T3979">
        <f t="shared" si="501"/>
        <v>1</v>
      </c>
      <c r="U3979" s="16">
        <v>43658.671979166669</v>
      </c>
      <c r="V3979">
        <f t="shared" si="502"/>
        <v>2019</v>
      </c>
      <c r="W3979" t="b">
        <v>0</v>
      </c>
      <c r="X3979">
        <f t="shared" si="503"/>
        <v>0</v>
      </c>
    </row>
    <row r="3980" spans="1:24" x14ac:dyDescent="0.25">
      <c r="A3980" t="s">
        <v>1166</v>
      </c>
      <c r="B3980" s="4">
        <v>43552</v>
      </c>
      <c r="C3980">
        <v>2019</v>
      </c>
      <c r="D3980" t="s">
        <v>2129</v>
      </c>
      <c r="E3980" t="s">
        <v>2185</v>
      </c>
      <c r="F3980" t="s">
        <v>2204</v>
      </c>
      <c r="G3980" t="s">
        <v>6203</v>
      </c>
      <c r="I3980" t="s">
        <v>2129</v>
      </c>
      <c r="J3980" t="s">
        <v>6877</v>
      </c>
      <c r="K3980" s="2">
        <v>67150</v>
      </c>
      <c r="L3980" s="2">
        <v>67150</v>
      </c>
      <c r="M3980" t="b">
        <v>1</v>
      </c>
      <c r="N3980">
        <v>100</v>
      </c>
      <c r="O3980">
        <f t="shared" si="496"/>
        <v>1</v>
      </c>
      <c r="P3980">
        <f t="shared" si="497"/>
        <v>0</v>
      </c>
      <c r="Q3980">
        <f t="shared" si="498"/>
        <v>1</v>
      </c>
      <c r="R3980">
        <f t="shared" si="499"/>
        <v>0</v>
      </c>
      <c r="S3980">
        <f t="shared" si="500"/>
        <v>0</v>
      </c>
      <c r="T3980">
        <f t="shared" si="501"/>
        <v>1</v>
      </c>
      <c r="U3980" s="16">
        <v>43172.637662037036</v>
      </c>
      <c r="V3980">
        <f t="shared" si="502"/>
        <v>2018</v>
      </c>
      <c r="W3980" t="b">
        <v>0</v>
      </c>
      <c r="X3980">
        <f t="shared" si="503"/>
        <v>0</v>
      </c>
    </row>
    <row r="3981" spans="1:24" x14ac:dyDescent="0.25">
      <c r="A3981" t="s">
        <v>920</v>
      </c>
      <c r="B3981" s="4">
        <v>43920</v>
      </c>
      <c r="C3981">
        <v>2020</v>
      </c>
      <c r="D3981" t="s">
        <v>2141</v>
      </c>
      <c r="E3981" t="s">
        <v>2183</v>
      </c>
      <c r="F3981" t="s">
        <v>2206</v>
      </c>
      <c r="G3981" t="s">
        <v>6204</v>
      </c>
      <c r="I3981" t="s">
        <v>2147</v>
      </c>
      <c r="J3981" t="s">
        <v>6877</v>
      </c>
      <c r="K3981" s="2">
        <v>59560</v>
      </c>
      <c r="L3981" s="2">
        <v>59560</v>
      </c>
      <c r="M3981" t="b">
        <v>1</v>
      </c>
      <c r="N3981">
        <v>100</v>
      </c>
      <c r="O3981">
        <f t="shared" si="496"/>
        <v>1</v>
      </c>
      <c r="P3981">
        <f t="shared" si="497"/>
        <v>0</v>
      </c>
      <c r="Q3981">
        <f t="shared" si="498"/>
        <v>1</v>
      </c>
      <c r="R3981">
        <f t="shared" si="499"/>
        <v>0</v>
      </c>
      <c r="S3981">
        <f t="shared" si="500"/>
        <v>0</v>
      </c>
      <c r="T3981">
        <f t="shared" si="501"/>
        <v>1</v>
      </c>
      <c r="U3981" s="16">
        <v>43921.83148148148</v>
      </c>
      <c r="V3981">
        <f t="shared" si="502"/>
        <v>2020</v>
      </c>
      <c r="W3981" t="b">
        <v>0</v>
      </c>
      <c r="X3981">
        <f t="shared" si="503"/>
        <v>0</v>
      </c>
    </row>
    <row r="3982" spans="1:24" x14ac:dyDescent="0.25">
      <c r="A3982" t="s">
        <v>1063</v>
      </c>
      <c r="B3982" s="4">
        <v>44274</v>
      </c>
      <c r="C3982">
        <v>2021</v>
      </c>
      <c r="D3982" t="s">
        <v>2141</v>
      </c>
      <c r="E3982" t="s">
        <v>2183</v>
      </c>
      <c r="F3982" t="s">
        <v>2201</v>
      </c>
      <c r="G3982" t="s">
        <v>6205</v>
      </c>
      <c r="I3982" t="s">
        <v>2129</v>
      </c>
      <c r="J3982" t="s">
        <v>6877</v>
      </c>
      <c r="K3982" s="2">
        <v>102727</v>
      </c>
      <c r="L3982" s="2">
        <v>102727</v>
      </c>
      <c r="M3982" t="b">
        <v>1</v>
      </c>
      <c r="N3982">
        <v>100</v>
      </c>
      <c r="O3982">
        <f t="shared" si="496"/>
        <v>1</v>
      </c>
      <c r="P3982">
        <f t="shared" si="497"/>
        <v>0</v>
      </c>
      <c r="Q3982">
        <f t="shared" si="498"/>
        <v>1</v>
      </c>
      <c r="R3982">
        <f t="shared" si="499"/>
        <v>0</v>
      </c>
      <c r="S3982">
        <f t="shared" si="500"/>
        <v>0</v>
      </c>
      <c r="T3982">
        <f t="shared" si="501"/>
        <v>1</v>
      </c>
      <c r="U3982" s="16">
        <v>43997.545173611114</v>
      </c>
      <c r="V3982">
        <f t="shared" si="502"/>
        <v>2020</v>
      </c>
      <c r="W3982" t="b">
        <v>0</v>
      </c>
      <c r="X3982">
        <f t="shared" si="503"/>
        <v>0</v>
      </c>
    </row>
    <row r="3983" spans="1:24" x14ac:dyDescent="0.25">
      <c r="A3983" t="s">
        <v>1046</v>
      </c>
      <c r="B3983" s="4">
        <v>44346</v>
      </c>
      <c r="C3983">
        <v>2021</v>
      </c>
      <c r="D3983" t="s">
        <v>2139</v>
      </c>
      <c r="E3983" t="s">
        <v>2182</v>
      </c>
      <c r="F3983" t="s">
        <v>2210</v>
      </c>
      <c r="G3983" t="s">
        <v>6206</v>
      </c>
      <c r="I3983" t="s">
        <v>2139</v>
      </c>
      <c r="J3983" t="s">
        <v>6877</v>
      </c>
      <c r="K3983" s="2">
        <v>53728</v>
      </c>
      <c r="L3983" s="2">
        <v>53728</v>
      </c>
      <c r="M3983" t="b">
        <v>1</v>
      </c>
      <c r="N3983">
        <v>100</v>
      </c>
      <c r="O3983">
        <f t="shared" si="496"/>
        <v>1</v>
      </c>
      <c r="P3983">
        <f t="shared" si="497"/>
        <v>0</v>
      </c>
      <c r="Q3983">
        <f t="shared" si="498"/>
        <v>1</v>
      </c>
      <c r="R3983">
        <f t="shared" si="499"/>
        <v>0</v>
      </c>
      <c r="S3983">
        <f t="shared" si="500"/>
        <v>0</v>
      </c>
      <c r="T3983">
        <f t="shared" si="501"/>
        <v>1</v>
      </c>
      <c r="U3983" s="16">
        <v>44295.355104166665</v>
      </c>
      <c r="V3983">
        <f t="shared" si="502"/>
        <v>2021</v>
      </c>
      <c r="W3983" t="b">
        <v>0</v>
      </c>
      <c r="X3983">
        <f t="shared" si="503"/>
        <v>0</v>
      </c>
    </row>
    <row r="3984" spans="1:24" x14ac:dyDescent="0.25">
      <c r="A3984" t="s">
        <v>653</v>
      </c>
      <c r="B3984" s="4">
        <v>44330</v>
      </c>
      <c r="C3984">
        <v>2021</v>
      </c>
      <c r="D3984" t="s">
        <v>2141</v>
      </c>
      <c r="E3984" t="s">
        <v>2185</v>
      </c>
      <c r="F3984" t="s">
        <v>2182</v>
      </c>
      <c r="G3984" t="s">
        <v>6207</v>
      </c>
      <c r="I3984" t="s">
        <v>2141</v>
      </c>
      <c r="J3984" t="s">
        <v>6877</v>
      </c>
      <c r="K3984" s="2">
        <v>4450</v>
      </c>
      <c r="L3984" s="2">
        <v>4450</v>
      </c>
      <c r="M3984" t="b">
        <v>1</v>
      </c>
      <c r="N3984">
        <v>100</v>
      </c>
      <c r="O3984">
        <f t="shared" si="496"/>
        <v>1</v>
      </c>
      <c r="P3984">
        <f t="shared" si="497"/>
        <v>0</v>
      </c>
      <c r="Q3984">
        <f t="shared" si="498"/>
        <v>1</v>
      </c>
      <c r="R3984">
        <f t="shared" si="499"/>
        <v>0</v>
      </c>
      <c r="S3984">
        <f t="shared" si="500"/>
        <v>0</v>
      </c>
      <c r="T3984">
        <f t="shared" si="501"/>
        <v>1</v>
      </c>
      <c r="U3984" s="16">
        <v>44323.608287037037</v>
      </c>
      <c r="V3984">
        <f t="shared" si="502"/>
        <v>2021</v>
      </c>
      <c r="W3984" t="b">
        <v>0</v>
      </c>
      <c r="X3984">
        <f t="shared" si="503"/>
        <v>0</v>
      </c>
    </row>
    <row r="3985" spans="1:24" x14ac:dyDescent="0.25">
      <c r="A3985" t="s">
        <v>385</v>
      </c>
      <c r="B3985" s="4">
        <v>43584</v>
      </c>
      <c r="C3985">
        <v>2019</v>
      </c>
      <c r="D3985" t="s">
        <v>2141</v>
      </c>
      <c r="E3985" t="s">
        <v>2183</v>
      </c>
      <c r="F3985" t="s">
        <v>2206</v>
      </c>
      <c r="G3985" t="s">
        <v>6208</v>
      </c>
      <c r="I3985" t="s">
        <v>2152</v>
      </c>
      <c r="J3985" t="s">
        <v>6877</v>
      </c>
      <c r="K3985" s="2">
        <v>92862.5</v>
      </c>
      <c r="L3985" s="2">
        <v>92862.5</v>
      </c>
      <c r="M3985" t="b">
        <v>1</v>
      </c>
      <c r="N3985">
        <v>100</v>
      </c>
      <c r="O3985">
        <f t="shared" si="496"/>
        <v>1</v>
      </c>
      <c r="P3985">
        <f t="shared" si="497"/>
        <v>0</v>
      </c>
      <c r="Q3985">
        <f t="shared" si="498"/>
        <v>1</v>
      </c>
      <c r="R3985">
        <f t="shared" si="499"/>
        <v>0</v>
      </c>
      <c r="S3985">
        <f t="shared" si="500"/>
        <v>0</v>
      </c>
      <c r="T3985">
        <f t="shared" si="501"/>
        <v>1</v>
      </c>
      <c r="U3985" s="16">
        <v>43584.729930555557</v>
      </c>
      <c r="V3985">
        <f t="shared" si="502"/>
        <v>2019</v>
      </c>
      <c r="W3985" t="b">
        <v>0</v>
      </c>
      <c r="X3985">
        <f t="shared" si="503"/>
        <v>0</v>
      </c>
    </row>
    <row r="3986" spans="1:24" x14ac:dyDescent="0.25">
      <c r="A3986" t="s">
        <v>1964</v>
      </c>
      <c r="B3986" s="4">
        <v>43971</v>
      </c>
      <c r="C3986">
        <v>2020</v>
      </c>
      <c r="D3986" t="s">
        <v>2141</v>
      </c>
      <c r="E3986" t="s">
        <v>2183</v>
      </c>
      <c r="F3986" t="s">
        <v>2201</v>
      </c>
      <c r="G3986" t="s">
        <v>6209</v>
      </c>
      <c r="I3986" t="s">
        <v>2141</v>
      </c>
      <c r="J3986" t="s">
        <v>6877</v>
      </c>
      <c r="K3986" s="2">
        <v>4000</v>
      </c>
      <c r="L3986" s="2">
        <v>4000</v>
      </c>
      <c r="M3986" t="b">
        <v>1</v>
      </c>
      <c r="N3986">
        <v>100</v>
      </c>
      <c r="O3986">
        <f t="shared" si="496"/>
        <v>1</v>
      </c>
      <c r="P3986">
        <f t="shared" si="497"/>
        <v>0</v>
      </c>
      <c r="Q3986">
        <f t="shared" si="498"/>
        <v>1</v>
      </c>
      <c r="R3986">
        <f t="shared" si="499"/>
        <v>0</v>
      </c>
      <c r="S3986">
        <f t="shared" si="500"/>
        <v>0</v>
      </c>
      <c r="T3986">
        <f t="shared" si="501"/>
        <v>1</v>
      </c>
      <c r="U3986" s="16">
        <v>43902.752395833333</v>
      </c>
      <c r="V3986">
        <f t="shared" si="502"/>
        <v>2020</v>
      </c>
      <c r="W3986" t="b">
        <v>0</v>
      </c>
      <c r="X3986">
        <f t="shared" si="503"/>
        <v>0</v>
      </c>
    </row>
    <row r="3987" spans="1:24" x14ac:dyDescent="0.25">
      <c r="A3987" t="s">
        <v>255</v>
      </c>
      <c r="B3987" s="4">
        <v>43969</v>
      </c>
      <c r="C3987">
        <v>2020</v>
      </c>
      <c r="D3987" t="s">
        <v>2144</v>
      </c>
      <c r="E3987" t="s">
        <v>2183</v>
      </c>
      <c r="F3987" t="s">
        <v>2206</v>
      </c>
      <c r="G3987" t="s">
        <v>6210</v>
      </c>
      <c r="I3987" t="s">
        <v>2144</v>
      </c>
      <c r="J3987" t="s">
        <v>6877</v>
      </c>
      <c r="K3987" s="2">
        <v>136000</v>
      </c>
      <c r="L3987" s="2">
        <v>136000</v>
      </c>
      <c r="M3987" t="b">
        <v>1</v>
      </c>
      <c r="N3987">
        <v>100</v>
      </c>
      <c r="O3987">
        <f t="shared" si="496"/>
        <v>1</v>
      </c>
      <c r="P3987">
        <f t="shared" si="497"/>
        <v>0</v>
      </c>
      <c r="Q3987">
        <f t="shared" si="498"/>
        <v>1</v>
      </c>
      <c r="R3987">
        <f t="shared" si="499"/>
        <v>0</v>
      </c>
      <c r="S3987">
        <f t="shared" si="500"/>
        <v>0</v>
      </c>
      <c r="T3987">
        <f t="shared" si="501"/>
        <v>1</v>
      </c>
      <c r="U3987" s="16">
        <v>43633.079641203702</v>
      </c>
      <c r="V3987">
        <f t="shared" si="502"/>
        <v>2019</v>
      </c>
      <c r="W3987" t="b">
        <v>0</v>
      </c>
      <c r="X3987">
        <f t="shared" si="503"/>
        <v>0</v>
      </c>
    </row>
    <row r="3988" spans="1:24" x14ac:dyDescent="0.25">
      <c r="A3988" t="s">
        <v>909</v>
      </c>
      <c r="B3988" s="4">
        <v>44008</v>
      </c>
      <c r="C3988">
        <v>2020</v>
      </c>
      <c r="D3988" t="s">
        <v>2148</v>
      </c>
      <c r="E3988" t="s">
        <v>2183</v>
      </c>
      <c r="F3988" t="s">
        <v>2201</v>
      </c>
      <c r="G3988" t="s">
        <v>6211</v>
      </c>
      <c r="I3988" t="s">
        <v>2148</v>
      </c>
      <c r="J3988" t="s">
        <v>6877</v>
      </c>
      <c r="K3988" s="2">
        <v>107497.60000000001</v>
      </c>
      <c r="L3988" s="2">
        <v>107497.60000000001</v>
      </c>
      <c r="M3988" t="b">
        <v>1</v>
      </c>
      <c r="N3988">
        <v>100</v>
      </c>
      <c r="O3988">
        <f t="shared" si="496"/>
        <v>1</v>
      </c>
      <c r="P3988">
        <f t="shared" si="497"/>
        <v>0</v>
      </c>
      <c r="Q3988">
        <f t="shared" si="498"/>
        <v>1</v>
      </c>
      <c r="R3988">
        <f t="shared" si="499"/>
        <v>0</v>
      </c>
      <c r="S3988">
        <f t="shared" si="500"/>
        <v>0</v>
      </c>
      <c r="T3988">
        <f t="shared" si="501"/>
        <v>1</v>
      </c>
      <c r="U3988" s="16">
        <v>43889.735474537039</v>
      </c>
      <c r="V3988">
        <f t="shared" si="502"/>
        <v>2020</v>
      </c>
      <c r="W3988" t="b">
        <v>0</v>
      </c>
      <c r="X3988">
        <f t="shared" si="503"/>
        <v>0</v>
      </c>
    </row>
    <row r="3989" spans="1:24" x14ac:dyDescent="0.25">
      <c r="A3989" t="s">
        <v>1073</v>
      </c>
      <c r="B3989" s="4">
        <v>43979</v>
      </c>
      <c r="C3989">
        <v>2020</v>
      </c>
      <c r="D3989" t="s">
        <v>2141</v>
      </c>
      <c r="E3989" t="s">
        <v>2183</v>
      </c>
      <c r="F3989" t="s">
        <v>2201</v>
      </c>
      <c r="G3989" t="s">
        <v>6212</v>
      </c>
      <c r="I3989" t="s">
        <v>2144</v>
      </c>
      <c r="J3989" t="s">
        <v>6877</v>
      </c>
      <c r="K3989" s="2">
        <v>140000</v>
      </c>
      <c r="L3989" s="2">
        <v>140000</v>
      </c>
      <c r="M3989" t="b">
        <v>1</v>
      </c>
      <c r="N3989">
        <v>100</v>
      </c>
      <c r="O3989">
        <f t="shared" si="496"/>
        <v>1</v>
      </c>
      <c r="P3989">
        <f t="shared" si="497"/>
        <v>0</v>
      </c>
      <c r="Q3989">
        <f t="shared" si="498"/>
        <v>1</v>
      </c>
      <c r="R3989">
        <f t="shared" si="499"/>
        <v>0</v>
      </c>
      <c r="S3989">
        <f t="shared" si="500"/>
        <v>0</v>
      </c>
      <c r="T3989">
        <f t="shared" si="501"/>
        <v>1</v>
      </c>
      <c r="U3989" s="16">
        <v>43803.801354166666</v>
      </c>
      <c r="V3989">
        <f t="shared" si="502"/>
        <v>2019</v>
      </c>
      <c r="W3989" t="b">
        <v>0</v>
      </c>
      <c r="X3989">
        <f t="shared" si="503"/>
        <v>0</v>
      </c>
    </row>
    <row r="3990" spans="1:24" x14ac:dyDescent="0.25">
      <c r="A3990" t="s">
        <v>1982</v>
      </c>
      <c r="B3990" s="4">
        <v>43966</v>
      </c>
      <c r="C3990">
        <v>2020</v>
      </c>
      <c r="D3990" t="s">
        <v>2144</v>
      </c>
      <c r="E3990" t="s">
        <v>2183</v>
      </c>
      <c r="F3990" t="s">
        <v>2206</v>
      </c>
      <c r="G3990" t="s">
        <v>6213</v>
      </c>
      <c r="I3990" t="s">
        <v>2144</v>
      </c>
      <c r="J3990" t="s">
        <v>6877</v>
      </c>
      <c r="K3990" s="2">
        <v>137000</v>
      </c>
      <c r="L3990" s="2">
        <v>137000</v>
      </c>
      <c r="M3990" t="b">
        <v>1</v>
      </c>
      <c r="N3990">
        <v>100</v>
      </c>
      <c r="O3990">
        <f t="shared" si="496"/>
        <v>1</v>
      </c>
      <c r="P3990">
        <f t="shared" si="497"/>
        <v>0</v>
      </c>
      <c r="Q3990">
        <f t="shared" si="498"/>
        <v>1</v>
      </c>
      <c r="R3990">
        <f t="shared" si="499"/>
        <v>0</v>
      </c>
      <c r="S3990">
        <f t="shared" si="500"/>
        <v>0</v>
      </c>
      <c r="T3990">
        <f t="shared" si="501"/>
        <v>1</v>
      </c>
      <c r="U3990" s="16">
        <v>43628.737337962964</v>
      </c>
      <c r="V3990">
        <f t="shared" si="502"/>
        <v>2019</v>
      </c>
      <c r="W3990" t="b">
        <v>0</v>
      </c>
      <c r="X3990">
        <f t="shared" si="503"/>
        <v>0</v>
      </c>
    </row>
    <row r="3991" spans="1:24" x14ac:dyDescent="0.25">
      <c r="A3991" t="s">
        <v>818</v>
      </c>
      <c r="B3991" s="4">
        <v>44012</v>
      </c>
      <c r="C3991">
        <v>2020</v>
      </c>
      <c r="D3991" t="s">
        <v>2147</v>
      </c>
      <c r="E3991" t="s">
        <v>2183</v>
      </c>
      <c r="F3991" t="s">
        <v>2206</v>
      </c>
      <c r="G3991" t="s">
        <v>6214</v>
      </c>
      <c r="I3991" t="s">
        <v>2147</v>
      </c>
      <c r="J3991" t="s">
        <v>6877</v>
      </c>
      <c r="K3991" s="2">
        <v>60594</v>
      </c>
      <c r="L3991" s="2">
        <v>60594</v>
      </c>
      <c r="M3991" t="b">
        <v>1</v>
      </c>
      <c r="N3991">
        <v>100</v>
      </c>
      <c r="O3991">
        <f t="shared" si="496"/>
        <v>1</v>
      </c>
      <c r="P3991">
        <f t="shared" si="497"/>
        <v>0</v>
      </c>
      <c r="Q3991">
        <f t="shared" si="498"/>
        <v>1</v>
      </c>
      <c r="R3991">
        <f t="shared" si="499"/>
        <v>0</v>
      </c>
      <c r="S3991">
        <f t="shared" si="500"/>
        <v>0</v>
      </c>
      <c r="T3991">
        <f t="shared" si="501"/>
        <v>1</v>
      </c>
      <c r="U3991" s="16">
        <v>43928.830706018518</v>
      </c>
      <c r="V3991">
        <f t="shared" si="502"/>
        <v>2020</v>
      </c>
      <c r="W3991" t="b">
        <v>0</v>
      </c>
      <c r="X3991">
        <f t="shared" si="503"/>
        <v>0</v>
      </c>
    </row>
    <row r="3992" spans="1:24" x14ac:dyDescent="0.25">
      <c r="A3992" t="s">
        <v>1991</v>
      </c>
      <c r="B3992" s="4">
        <v>43570</v>
      </c>
      <c r="C3992">
        <v>2019</v>
      </c>
      <c r="D3992" t="s">
        <v>2141</v>
      </c>
      <c r="E3992" t="s">
        <v>2183</v>
      </c>
      <c r="F3992" t="s">
        <v>2201</v>
      </c>
      <c r="G3992" t="s">
        <v>6215</v>
      </c>
      <c r="I3992" t="s">
        <v>2153</v>
      </c>
      <c r="J3992" t="s">
        <v>6877</v>
      </c>
      <c r="K3992" s="2">
        <v>68350</v>
      </c>
      <c r="L3992" s="2">
        <v>68350</v>
      </c>
      <c r="M3992" t="b">
        <v>1</v>
      </c>
      <c r="N3992">
        <v>100</v>
      </c>
      <c r="O3992">
        <f t="shared" si="496"/>
        <v>1</v>
      </c>
      <c r="P3992">
        <f t="shared" si="497"/>
        <v>0</v>
      </c>
      <c r="Q3992">
        <f t="shared" si="498"/>
        <v>1</v>
      </c>
      <c r="R3992">
        <f t="shared" si="499"/>
        <v>0</v>
      </c>
      <c r="S3992">
        <f t="shared" si="500"/>
        <v>0</v>
      </c>
      <c r="T3992">
        <f t="shared" si="501"/>
        <v>1</v>
      </c>
      <c r="U3992" s="16">
        <v>43360.725092592591</v>
      </c>
      <c r="V3992">
        <f t="shared" si="502"/>
        <v>2018</v>
      </c>
      <c r="W3992" t="b">
        <v>0</v>
      </c>
      <c r="X3992">
        <f t="shared" si="503"/>
        <v>0</v>
      </c>
    </row>
    <row r="3993" spans="1:24" x14ac:dyDescent="0.25">
      <c r="A3993" t="s">
        <v>1961</v>
      </c>
      <c r="B3993" s="4">
        <v>43958</v>
      </c>
      <c r="C3993">
        <v>2020</v>
      </c>
      <c r="D3993" t="s">
        <v>2152</v>
      </c>
      <c r="E3993" t="s">
        <v>2183</v>
      </c>
      <c r="F3993" t="s">
        <v>2204</v>
      </c>
      <c r="G3993" t="s">
        <v>6216</v>
      </c>
      <c r="I3993" t="s">
        <v>2144</v>
      </c>
      <c r="J3993" t="s">
        <v>6877</v>
      </c>
      <c r="K3993" s="2">
        <v>136000</v>
      </c>
      <c r="L3993" s="2">
        <v>136000</v>
      </c>
      <c r="M3993" t="b">
        <v>1</v>
      </c>
      <c r="N3993">
        <v>100</v>
      </c>
      <c r="O3993">
        <f t="shared" si="496"/>
        <v>1</v>
      </c>
      <c r="P3993">
        <f t="shared" si="497"/>
        <v>0</v>
      </c>
      <c r="Q3993">
        <f t="shared" si="498"/>
        <v>1</v>
      </c>
      <c r="R3993">
        <f t="shared" si="499"/>
        <v>0</v>
      </c>
      <c r="S3993">
        <f t="shared" si="500"/>
        <v>0</v>
      </c>
      <c r="T3993">
        <f t="shared" si="501"/>
        <v>1</v>
      </c>
      <c r="U3993" s="16">
        <v>43705.114131944443</v>
      </c>
      <c r="V3993">
        <f t="shared" si="502"/>
        <v>2019</v>
      </c>
      <c r="W3993" t="b">
        <v>0</v>
      </c>
      <c r="X3993">
        <f t="shared" si="503"/>
        <v>0</v>
      </c>
    </row>
    <row r="3994" spans="1:24" x14ac:dyDescent="0.25">
      <c r="A3994" t="s">
        <v>1961</v>
      </c>
      <c r="B3994" s="4">
        <v>44064</v>
      </c>
      <c r="C3994">
        <v>2020</v>
      </c>
      <c r="D3994" t="s">
        <v>2141</v>
      </c>
      <c r="E3994" t="s">
        <v>2183</v>
      </c>
      <c r="F3994" t="s">
        <v>2201</v>
      </c>
      <c r="G3994" t="s">
        <v>6217</v>
      </c>
      <c r="I3994" t="s">
        <v>2141</v>
      </c>
      <c r="J3994" t="s">
        <v>6877</v>
      </c>
      <c r="K3994" s="2">
        <v>12000</v>
      </c>
      <c r="L3994" s="2">
        <v>12000</v>
      </c>
      <c r="M3994" t="b">
        <v>1</v>
      </c>
      <c r="N3994">
        <v>100</v>
      </c>
      <c r="O3994">
        <f t="shared" si="496"/>
        <v>1</v>
      </c>
      <c r="P3994">
        <f t="shared" si="497"/>
        <v>0</v>
      </c>
      <c r="Q3994">
        <f t="shared" si="498"/>
        <v>1</v>
      </c>
      <c r="R3994">
        <f t="shared" si="499"/>
        <v>0</v>
      </c>
      <c r="S3994">
        <f t="shared" si="500"/>
        <v>0</v>
      </c>
      <c r="T3994">
        <f t="shared" si="501"/>
        <v>1</v>
      </c>
      <c r="U3994" s="16">
        <v>44062.724953703706</v>
      </c>
      <c r="V3994">
        <f t="shared" si="502"/>
        <v>2020</v>
      </c>
      <c r="W3994" t="b">
        <v>0</v>
      </c>
      <c r="X3994">
        <f t="shared" si="503"/>
        <v>0</v>
      </c>
    </row>
    <row r="3995" spans="1:24" x14ac:dyDescent="0.25">
      <c r="A3995" t="s">
        <v>621</v>
      </c>
      <c r="B3995" s="4">
        <v>44047</v>
      </c>
      <c r="C3995">
        <v>2020</v>
      </c>
      <c r="D3995" t="s">
        <v>2144</v>
      </c>
      <c r="E3995" t="s">
        <v>2183</v>
      </c>
      <c r="F3995" t="s">
        <v>2206</v>
      </c>
      <c r="G3995" t="s">
        <v>6218</v>
      </c>
      <c r="I3995" t="s">
        <v>2144</v>
      </c>
      <c r="J3995" t="s">
        <v>6877</v>
      </c>
      <c r="K3995" s="2">
        <v>136000</v>
      </c>
      <c r="L3995" s="2">
        <v>136000</v>
      </c>
      <c r="M3995" t="b">
        <v>1</v>
      </c>
      <c r="N3995">
        <v>100</v>
      </c>
      <c r="O3995">
        <f t="shared" si="496"/>
        <v>1</v>
      </c>
      <c r="P3995">
        <f t="shared" si="497"/>
        <v>0</v>
      </c>
      <c r="Q3995">
        <f t="shared" si="498"/>
        <v>1</v>
      </c>
      <c r="R3995">
        <f t="shared" si="499"/>
        <v>0</v>
      </c>
      <c r="S3995">
        <f t="shared" si="500"/>
        <v>0</v>
      </c>
      <c r="T3995">
        <f t="shared" si="501"/>
        <v>1</v>
      </c>
      <c r="U3995" s="16">
        <v>43628.750474537039</v>
      </c>
      <c r="V3995">
        <f t="shared" si="502"/>
        <v>2019</v>
      </c>
      <c r="W3995" t="b">
        <v>0</v>
      </c>
      <c r="X3995">
        <f t="shared" si="503"/>
        <v>0</v>
      </c>
    </row>
    <row r="3996" spans="1:24" x14ac:dyDescent="0.25">
      <c r="A3996" t="s">
        <v>946</v>
      </c>
      <c r="B3996" s="4">
        <v>43738</v>
      </c>
      <c r="C3996">
        <v>2019</v>
      </c>
      <c r="D3996" t="s">
        <v>2152</v>
      </c>
      <c r="E3996" t="s">
        <v>2182</v>
      </c>
      <c r="F3996" t="s">
        <v>2182</v>
      </c>
      <c r="G3996" t="s">
        <v>6219</v>
      </c>
      <c r="I3996" t="s">
        <v>2152</v>
      </c>
      <c r="J3996" t="s">
        <v>6877</v>
      </c>
      <c r="K3996" s="2">
        <v>324000</v>
      </c>
      <c r="L3996" s="2">
        <v>324000</v>
      </c>
      <c r="M3996" t="b">
        <v>1</v>
      </c>
      <c r="N3996">
        <v>100</v>
      </c>
      <c r="O3996">
        <f t="shared" si="496"/>
        <v>1</v>
      </c>
      <c r="P3996">
        <f t="shared" si="497"/>
        <v>0</v>
      </c>
      <c r="Q3996">
        <f t="shared" si="498"/>
        <v>1</v>
      </c>
      <c r="R3996">
        <f t="shared" si="499"/>
        <v>0</v>
      </c>
      <c r="S3996">
        <f t="shared" si="500"/>
        <v>0</v>
      </c>
      <c r="T3996">
        <f t="shared" si="501"/>
        <v>1</v>
      </c>
      <c r="U3996" s="16">
        <v>43700.791041666664</v>
      </c>
      <c r="V3996">
        <f t="shared" si="502"/>
        <v>2019</v>
      </c>
      <c r="W3996" t="b">
        <v>0</v>
      </c>
      <c r="X3996">
        <f t="shared" si="503"/>
        <v>0</v>
      </c>
    </row>
    <row r="3997" spans="1:24" x14ac:dyDescent="0.25">
      <c r="A3997" t="s">
        <v>1094</v>
      </c>
      <c r="B3997" s="4">
        <v>44095</v>
      </c>
      <c r="C3997">
        <v>2020</v>
      </c>
      <c r="D3997" t="s">
        <v>2147</v>
      </c>
      <c r="E3997" t="s">
        <v>2183</v>
      </c>
      <c r="F3997" t="s">
        <v>2206</v>
      </c>
      <c r="G3997" t="s">
        <v>6220</v>
      </c>
      <c r="I3997" t="s">
        <v>2147</v>
      </c>
      <c r="J3997" t="s">
        <v>6877</v>
      </c>
      <c r="K3997" s="2">
        <v>122820</v>
      </c>
      <c r="L3997" s="2">
        <v>122820</v>
      </c>
      <c r="M3997" t="b">
        <v>1</v>
      </c>
      <c r="N3997">
        <v>100</v>
      </c>
      <c r="O3997">
        <f t="shared" si="496"/>
        <v>1</v>
      </c>
      <c r="P3997">
        <f t="shared" si="497"/>
        <v>0</v>
      </c>
      <c r="Q3997">
        <f t="shared" si="498"/>
        <v>1</v>
      </c>
      <c r="R3997">
        <f t="shared" si="499"/>
        <v>0</v>
      </c>
      <c r="S3997">
        <f t="shared" si="500"/>
        <v>0</v>
      </c>
      <c r="T3997">
        <f t="shared" si="501"/>
        <v>1</v>
      </c>
      <c r="U3997" s="16">
        <v>43915.891331018516</v>
      </c>
      <c r="V3997">
        <f t="shared" si="502"/>
        <v>2020</v>
      </c>
      <c r="W3997" t="b">
        <v>0</v>
      </c>
      <c r="X3997">
        <f t="shared" si="503"/>
        <v>0</v>
      </c>
    </row>
    <row r="3998" spans="1:24" x14ac:dyDescent="0.25">
      <c r="A3998" t="s">
        <v>1114</v>
      </c>
      <c r="B3998" s="4">
        <v>44064</v>
      </c>
      <c r="C3998">
        <v>2020</v>
      </c>
      <c r="D3998" t="s">
        <v>2147</v>
      </c>
      <c r="E3998" t="s">
        <v>2183</v>
      </c>
      <c r="F3998" t="s">
        <v>2206</v>
      </c>
      <c r="G3998" t="s">
        <v>6221</v>
      </c>
      <c r="I3998" t="s">
        <v>2147</v>
      </c>
      <c r="J3998" t="s">
        <v>6877</v>
      </c>
      <c r="K3998" s="2">
        <v>118820</v>
      </c>
      <c r="L3998" s="2">
        <v>118820</v>
      </c>
      <c r="M3998" t="b">
        <v>1</v>
      </c>
      <c r="N3998">
        <v>100</v>
      </c>
      <c r="O3998">
        <f t="shared" si="496"/>
        <v>1</v>
      </c>
      <c r="P3998">
        <f t="shared" si="497"/>
        <v>0</v>
      </c>
      <c r="Q3998">
        <f t="shared" si="498"/>
        <v>1</v>
      </c>
      <c r="R3998">
        <f t="shared" si="499"/>
        <v>0</v>
      </c>
      <c r="S3998">
        <f t="shared" si="500"/>
        <v>0</v>
      </c>
      <c r="T3998">
        <f t="shared" si="501"/>
        <v>1</v>
      </c>
      <c r="U3998" s="16">
        <v>44047.916331018518</v>
      </c>
      <c r="V3998">
        <f t="shared" si="502"/>
        <v>2020</v>
      </c>
      <c r="W3998" t="b">
        <v>0</v>
      </c>
      <c r="X3998">
        <f t="shared" si="503"/>
        <v>0</v>
      </c>
    </row>
    <row r="3999" spans="1:24" x14ac:dyDescent="0.25">
      <c r="A3999" t="s">
        <v>543</v>
      </c>
      <c r="B3999" s="4">
        <v>44067</v>
      </c>
      <c r="C3999">
        <v>2020</v>
      </c>
      <c r="D3999" t="s">
        <v>2141</v>
      </c>
      <c r="E3999" t="s">
        <v>2183</v>
      </c>
      <c r="F3999" t="s">
        <v>2201</v>
      </c>
      <c r="G3999" t="s">
        <v>6222</v>
      </c>
      <c r="I3999" t="s">
        <v>2144</v>
      </c>
      <c r="J3999" t="s">
        <v>6877</v>
      </c>
      <c r="K3999" s="2">
        <v>136000</v>
      </c>
      <c r="L3999" s="2">
        <v>136000</v>
      </c>
      <c r="M3999" t="b">
        <v>1</v>
      </c>
      <c r="N3999">
        <v>100</v>
      </c>
      <c r="O3999">
        <f t="shared" si="496"/>
        <v>1</v>
      </c>
      <c r="P3999">
        <f t="shared" si="497"/>
        <v>0</v>
      </c>
      <c r="Q3999">
        <f t="shared" si="498"/>
        <v>1</v>
      </c>
      <c r="R3999">
        <f t="shared" si="499"/>
        <v>0</v>
      </c>
      <c r="S3999">
        <f t="shared" si="500"/>
        <v>0</v>
      </c>
      <c r="T3999">
        <f t="shared" si="501"/>
        <v>1</v>
      </c>
      <c r="U3999" s="16">
        <v>43894.592534722222</v>
      </c>
      <c r="V3999">
        <f t="shared" si="502"/>
        <v>2020</v>
      </c>
      <c r="W3999" t="b">
        <v>0</v>
      </c>
      <c r="X3999">
        <f t="shared" si="503"/>
        <v>0</v>
      </c>
    </row>
    <row r="4000" spans="1:24" x14ac:dyDescent="0.25">
      <c r="A4000" t="s">
        <v>771</v>
      </c>
      <c r="B4000" s="4">
        <v>44089</v>
      </c>
      <c r="C4000">
        <v>2020</v>
      </c>
      <c r="D4000" t="s">
        <v>2144</v>
      </c>
      <c r="E4000" t="s">
        <v>2183</v>
      </c>
      <c r="F4000" t="s">
        <v>2210</v>
      </c>
      <c r="G4000" t="s">
        <v>6223</v>
      </c>
      <c r="I4000" t="s">
        <v>2146</v>
      </c>
      <c r="J4000" t="s">
        <v>6877</v>
      </c>
      <c r="K4000" s="2">
        <v>123450</v>
      </c>
      <c r="L4000" s="2">
        <v>123450</v>
      </c>
      <c r="M4000" t="b">
        <v>1</v>
      </c>
      <c r="N4000">
        <v>100</v>
      </c>
      <c r="O4000">
        <f t="shared" si="496"/>
        <v>1</v>
      </c>
      <c r="P4000">
        <f t="shared" si="497"/>
        <v>0</v>
      </c>
      <c r="Q4000">
        <f t="shared" si="498"/>
        <v>1</v>
      </c>
      <c r="R4000">
        <f t="shared" si="499"/>
        <v>0</v>
      </c>
      <c r="S4000">
        <f t="shared" si="500"/>
        <v>0</v>
      </c>
      <c r="T4000">
        <f t="shared" si="501"/>
        <v>1</v>
      </c>
      <c r="U4000" s="16">
        <v>44054.823530092595</v>
      </c>
      <c r="V4000">
        <f t="shared" si="502"/>
        <v>2020</v>
      </c>
      <c r="W4000" t="b">
        <v>0</v>
      </c>
      <c r="X4000">
        <f t="shared" si="503"/>
        <v>0</v>
      </c>
    </row>
    <row r="4001" spans="1:24" x14ac:dyDescent="0.25">
      <c r="A4001" t="s">
        <v>1016</v>
      </c>
      <c r="B4001" s="4">
        <v>44067</v>
      </c>
      <c r="C4001">
        <v>2020</v>
      </c>
      <c r="D4001" t="s">
        <v>2141</v>
      </c>
      <c r="E4001" t="s">
        <v>2183</v>
      </c>
      <c r="F4001" t="s">
        <v>2201</v>
      </c>
      <c r="G4001" t="s">
        <v>6224</v>
      </c>
      <c r="I4001" t="s">
        <v>2148</v>
      </c>
      <c r="J4001" t="s">
        <v>6877</v>
      </c>
      <c r="K4001" s="2">
        <v>152000</v>
      </c>
      <c r="L4001" s="2">
        <v>152000</v>
      </c>
      <c r="M4001" t="b">
        <v>1</v>
      </c>
      <c r="N4001">
        <v>100</v>
      </c>
      <c r="O4001">
        <f t="shared" si="496"/>
        <v>1</v>
      </c>
      <c r="P4001">
        <f t="shared" si="497"/>
        <v>0</v>
      </c>
      <c r="Q4001">
        <f t="shared" si="498"/>
        <v>1</v>
      </c>
      <c r="R4001">
        <f t="shared" si="499"/>
        <v>0</v>
      </c>
      <c r="S4001">
        <f t="shared" si="500"/>
        <v>0</v>
      </c>
      <c r="T4001">
        <f t="shared" si="501"/>
        <v>1</v>
      </c>
      <c r="U4001" s="16">
        <v>43721.657847222225</v>
      </c>
      <c r="V4001">
        <f t="shared" si="502"/>
        <v>2019</v>
      </c>
      <c r="W4001" t="b">
        <v>0</v>
      </c>
      <c r="X4001">
        <f t="shared" si="503"/>
        <v>0</v>
      </c>
    </row>
    <row r="4002" spans="1:24" x14ac:dyDescent="0.25">
      <c r="A4002" t="s">
        <v>880</v>
      </c>
      <c r="B4002" s="4">
        <v>44084</v>
      </c>
      <c r="C4002">
        <v>2020</v>
      </c>
      <c r="D4002" t="s">
        <v>2152</v>
      </c>
      <c r="E4002" t="s">
        <v>2183</v>
      </c>
      <c r="F4002" t="s">
        <v>2182</v>
      </c>
      <c r="G4002" t="s">
        <v>6225</v>
      </c>
      <c r="I4002" t="s">
        <v>2148</v>
      </c>
      <c r="J4002" t="s">
        <v>6877</v>
      </c>
      <c r="K4002" s="2">
        <v>144320</v>
      </c>
      <c r="L4002" s="2">
        <v>144320</v>
      </c>
      <c r="M4002" t="b">
        <v>1</v>
      </c>
      <c r="N4002">
        <v>100</v>
      </c>
      <c r="O4002">
        <f t="shared" si="496"/>
        <v>1</v>
      </c>
      <c r="P4002">
        <f t="shared" si="497"/>
        <v>0</v>
      </c>
      <c r="Q4002">
        <f t="shared" si="498"/>
        <v>1</v>
      </c>
      <c r="R4002">
        <f t="shared" si="499"/>
        <v>0</v>
      </c>
      <c r="S4002">
        <f t="shared" si="500"/>
        <v>0</v>
      </c>
      <c r="T4002">
        <f t="shared" si="501"/>
        <v>1</v>
      </c>
      <c r="U4002" s="16">
        <v>43703.812511574077</v>
      </c>
      <c r="V4002">
        <f t="shared" si="502"/>
        <v>2019</v>
      </c>
      <c r="W4002" t="b">
        <v>0</v>
      </c>
      <c r="X4002">
        <f t="shared" si="503"/>
        <v>0</v>
      </c>
    </row>
    <row r="4003" spans="1:24" x14ac:dyDescent="0.25">
      <c r="A4003" t="s">
        <v>1026</v>
      </c>
      <c r="B4003" s="4">
        <v>44104</v>
      </c>
      <c r="C4003">
        <v>2020</v>
      </c>
      <c r="D4003" t="s">
        <v>2141</v>
      </c>
      <c r="E4003" t="s">
        <v>2183</v>
      </c>
      <c r="F4003" t="s">
        <v>2201</v>
      </c>
      <c r="G4003" t="s">
        <v>6226</v>
      </c>
      <c r="I4003" t="s">
        <v>2147</v>
      </c>
      <c r="J4003" t="s">
        <v>6877</v>
      </c>
      <c r="K4003" s="2">
        <v>157228</v>
      </c>
      <c r="L4003" s="2">
        <v>157228</v>
      </c>
      <c r="M4003" t="b">
        <v>1</v>
      </c>
      <c r="N4003">
        <v>100</v>
      </c>
      <c r="O4003">
        <f t="shared" si="496"/>
        <v>1</v>
      </c>
      <c r="P4003">
        <f t="shared" si="497"/>
        <v>0</v>
      </c>
      <c r="Q4003">
        <f t="shared" si="498"/>
        <v>1</v>
      </c>
      <c r="R4003">
        <f t="shared" si="499"/>
        <v>0</v>
      </c>
      <c r="S4003">
        <f t="shared" si="500"/>
        <v>0</v>
      </c>
      <c r="T4003">
        <f t="shared" si="501"/>
        <v>1</v>
      </c>
      <c r="U4003" s="16">
        <v>43731.639745370368</v>
      </c>
      <c r="V4003">
        <f t="shared" si="502"/>
        <v>2019</v>
      </c>
      <c r="W4003" t="b">
        <v>0</v>
      </c>
      <c r="X4003">
        <f t="shared" si="503"/>
        <v>0</v>
      </c>
    </row>
    <row r="4004" spans="1:24" x14ac:dyDescent="0.25">
      <c r="A4004" t="s">
        <v>693</v>
      </c>
      <c r="B4004" s="4">
        <v>44099</v>
      </c>
      <c r="C4004">
        <v>2020</v>
      </c>
      <c r="D4004" t="s">
        <v>2144</v>
      </c>
      <c r="E4004" t="s">
        <v>2183</v>
      </c>
      <c r="F4004" t="s">
        <v>2201</v>
      </c>
      <c r="G4004" t="s">
        <v>6227</v>
      </c>
      <c r="I4004" t="s">
        <v>2144</v>
      </c>
      <c r="J4004" t="s">
        <v>6877</v>
      </c>
      <c r="K4004" s="2">
        <v>140000</v>
      </c>
      <c r="L4004" s="2">
        <v>140000</v>
      </c>
      <c r="M4004" t="b">
        <v>1</v>
      </c>
      <c r="N4004">
        <v>100</v>
      </c>
      <c r="O4004">
        <f t="shared" si="496"/>
        <v>1</v>
      </c>
      <c r="P4004">
        <f t="shared" si="497"/>
        <v>0</v>
      </c>
      <c r="Q4004">
        <f t="shared" si="498"/>
        <v>1</v>
      </c>
      <c r="R4004">
        <f t="shared" si="499"/>
        <v>0</v>
      </c>
      <c r="S4004">
        <f t="shared" si="500"/>
        <v>0</v>
      </c>
      <c r="T4004">
        <f t="shared" si="501"/>
        <v>1</v>
      </c>
      <c r="U4004" s="16">
        <v>43867.70412037037</v>
      </c>
      <c r="V4004">
        <f t="shared" si="502"/>
        <v>2020</v>
      </c>
      <c r="W4004" t="b">
        <v>0</v>
      </c>
      <c r="X4004">
        <f t="shared" si="503"/>
        <v>0</v>
      </c>
    </row>
    <row r="4005" spans="1:24" x14ac:dyDescent="0.25">
      <c r="A4005" t="s">
        <v>915</v>
      </c>
      <c r="B4005" s="4">
        <v>44067</v>
      </c>
      <c r="C4005">
        <v>2020</v>
      </c>
      <c r="D4005" t="s">
        <v>2147</v>
      </c>
      <c r="E4005" t="s">
        <v>2183</v>
      </c>
      <c r="F4005" t="s">
        <v>2204</v>
      </c>
      <c r="G4005" t="s">
        <v>6228</v>
      </c>
      <c r="I4005" t="s">
        <v>2148</v>
      </c>
      <c r="J4005" t="s">
        <v>6877</v>
      </c>
      <c r="K4005" s="2">
        <v>126628</v>
      </c>
      <c r="L4005" s="2">
        <v>126628</v>
      </c>
      <c r="M4005" t="b">
        <v>1</v>
      </c>
      <c r="N4005">
        <v>100</v>
      </c>
      <c r="O4005">
        <f t="shared" si="496"/>
        <v>1</v>
      </c>
      <c r="P4005">
        <f t="shared" si="497"/>
        <v>0</v>
      </c>
      <c r="Q4005">
        <f t="shared" si="498"/>
        <v>1</v>
      </c>
      <c r="R4005">
        <f t="shared" si="499"/>
        <v>0</v>
      </c>
      <c r="S4005">
        <f t="shared" si="500"/>
        <v>0</v>
      </c>
      <c r="T4005">
        <f t="shared" si="501"/>
        <v>1</v>
      </c>
      <c r="U4005" s="16">
        <v>43812.879189814812</v>
      </c>
      <c r="V4005">
        <f t="shared" si="502"/>
        <v>2019</v>
      </c>
      <c r="W4005" t="b">
        <v>0</v>
      </c>
      <c r="X4005">
        <f t="shared" si="503"/>
        <v>0</v>
      </c>
    </row>
    <row r="4006" spans="1:24" x14ac:dyDescent="0.25">
      <c r="A4006" t="s">
        <v>339</v>
      </c>
      <c r="B4006" s="4">
        <v>42983</v>
      </c>
      <c r="C4006">
        <v>2017</v>
      </c>
      <c r="D4006" t="s">
        <v>2136</v>
      </c>
      <c r="E4006" t="s">
        <v>2183</v>
      </c>
      <c r="F4006" t="s">
        <v>2201</v>
      </c>
      <c r="G4006" t="s">
        <v>6229</v>
      </c>
      <c r="I4006" t="s">
        <v>2144</v>
      </c>
      <c r="J4006" t="s">
        <v>6877</v>
      </c>
      <c r="K4006" s="2">
        <v>57394</v>
      </c>
      <c r="L4006" s="2">
        <v>57394</v>
      </c>
      <c r="M4006" t="b">
        <v>1</v>
      </c>
      <c r="N4006">
        <v>100</v>
      </c>
      <c r="O4006">
        <f t="shared" si="496"/>
        <v>1</v>
      </c>
      <c r="P4006">
        <f t="shared" si="497"/>
        <v>0</v>
      </c>
      <c r="Q4006">
        <f t="shared" si="498"/>
        <v>1</v>
      </c>
      <c r="R4006">
        <f t="shared" si="499"/>
        <v>0</v>
      </c>
      <c r="S4006">
        <f t="shared" si="500"/>
        <v>0</v>
      </c>
      <c r="T4006">
        <f t="shared" si="501"/>
        <v>1</v>
      </c>
      <c r="U4006" s="16">
        <v>42887.470405092594</v>
      </c>
      <c r="V4006">
        <f t="shared" si="502"/>
        <v>2017</v>
      </c>
      <c r="W4006" t="b">
        <v>0</v>
      </c>
      <c r="X4006">
        <f t="shared" si="503"/>
        <v>0</v>
      </c>
    </row>
    <row r="4007" spans="1:24" x14ac:dyDescent="0.25">
      <c r="A4007" t="s">
        <v>609</v>
      </c>
      <c r="B4007" s="4">
        <v>42968</v>
      </c>
      <c r="C4007">
        <v>2017</v>
      </c>
      <c r="D4007" t="s">
        <v>2136</v>
      </c>
      <c r="E4007" t="s">
        <v>2193</v>
      </c>
      <c r="F4007" t="s">
        <v>2204</v>
      </c>
      <c r="G4007" t="s">
        <v>6230</v>
      </c>
      <c r="I4007" t="s">
        <v>2144</v>
      </c>
      <c r="J4007" t="s">
        <v>6877</v>
      </c>
      <c r="K4007" s="2">
        <v>47655</v>
      </c>
      <c r="L4007" s="2">
        <v>47655</v>
      </c>
      <c r="M4007" t="b">
        <v>1</v>
      </c>
      <c r="N4007">
        <v>100</v>
      </c>
      <c r="O4007">
        <f t="shared" si="496"/>
        <v>1</v>
      </c>
      <c r="P4007">
        <f t="shared" si="497"/>
        <v>0</v>
      </c>
      <c r="Q4007">
        <f t="shared" si="498"/>
        <v>1</v>
      </c>
      <c r="R4007">
        <f t="shared" si="499"/>
        <v>0</v>
      </c>
      <c r="S4007">
        <f t="shared" si="500"/>
        <v>0</v>
      </c>
      <c r="T4007">
        <f t="shared" si="501"/>
        <v>1</v>
      </c>
      <c r="U4007" s="16">
        <v>42916.641087962962</v>
      </c>
      <c r="V4007">
        <f t="shared" si="502"/>
        <v>2017</v>
      </c>
      <c r="W4007" t="b">
        <v>0</v>
      </c>
      <c r="X4007">
        <f t="shared" si="503"/>
        <v>0</v>
      </c>
    </row>
    <row r="4008" spans="1:24" x14ac:dyDescent="0.25">
      <c r="A4008" t="s">
        <v>662</v>
      </c>
      <c r="B4008" s="4">
        <v>44085</v>
      </c>
      <c r="C4008">
        <v>2020</v>
      </c>
      <c r="D4008" t="s">
        <v>2147</v>
      </c>
      <c r="E4008" t="s">
        <v>2185</v>
      </c>
      <c r="F4008" t="s">
        <v>2206</v>
      </c>
      <c r="G4008" t="s">
        <v>6231</v>
      </c>
      <c r="I4008" t="s">
        <v>2147</v>
      </c>
      <c r="J4008" t="s">
        <v>6877</v>
      </c>
      <c r="K4008" s="2">
        <v>60745.5</v>
      </c>
      <c r="L4008" s="2">
        <v>60745.5</v>
      </c>
      <c r="M4008" t="b">
        <v>1</v>
      </c>
      <c r="N4008">
        <v>100</v>
      </c>
      <c r="O4008">
        <f t="shared" si="496"/>
        <v>1</v>
      </c>
      <c r="P4008">
        <f t="shared" si="497"/>
        <v>0</v>
      </c>
      <c r="Q4008">
        <f t="shared" si="498"/>
        <v>1</v>
      </c>
      <c r="R4008">
        <f t="shared" si="499"/>
        <v>0</v>
      </c>
      <c r="S4008">
        <f t="shared" si="500"/>
        <v>0</v>
      </c>
      <c r="T4008">
        <f t="shared" si="501"/>
        <v>1</v>
      </c>
      <c r="U4008" s="16">
        <v>44049.821446759262</v>
      </c>
      <c r="V4008">
        <f t="shared" si="502"/>
        <v>2020</v>
      </c>
      <c r="W4008" t="b">
        <v>0</v>
      </c>
      <c r="X4008">
        <f t="shared" si="503"/>
        <v>0</v>
      </c>
    </row>
    <row r="4009" spans="1:24" x14ac:dyDescent="0.25">
      <c r="A4009" t="s">
        <v>806</v>
      </c>
      <c r="B4009" s="4">
        <v>44043</v>
      </c>
      <c r="C4009">
        <v>2020</v>
      </c>
      <c r="D4009" t="s">
        <v>2147</v>
      </c>
      <c r="E4009" t="s">
        <v>2183</v>
      </c>
      <c r="F4009" t="s">
        <v>2206</v>
      </c>
      <c r="G4009" t="s">
        <v>6232</v>
      </c>
      <c r="I4009" t="s">
        <v>2147</v>
      </c>
      <c r="J4009" t="s">
        <v>6877</v>
      </c>
      <c r="K4009" s="2">
        <v>73500</v>
      </c>
      <c r="L4009" s="2">
        <v>73500</v>
      </c>
      <c r="M4009" t="b">
        <v>1</v>
      </c>
      <c r="N4009">
        <v>100</v>
      </c>
      <c r="O4009">
        <f t="shared" si="496"/>
        <v>1</v>
      </c>
      <c r="P4009">
        <f t="shared" si="497"/>
        <v>0</v>
      </c>
      <c r="Q4009">
        <f t="shared" si="498"/>
        <v>1</v>
      </c>
      <c r="R4009">
        <f t="shared" si="499"/>
        <v>0</v>
      </c>
      <c r="S4009">
        <f t="shared" si="500"/>
        <v>0</v>
      </c>
      <c r="T4009">
        <f t="shared" si="501"/>
        <v>1</v>
      </c>
      <c r="U4009" s="16">
        <v>43928.840266203704</v>
      </c>
      <c r="V4009">
        <f t="shared" si="502"/>
        <v>2020</v>
      </c>
      <c r="W4009" t="b">
        <v>0</v>
      </c>
      <c r="X4009">
        <f t="shared" si="503"/>
        <v>0</v>
      </c>
    </row>
    <row r="4010" spans="1:24" x14ac:dyDescent="0.25">
      <c r="A4010" t="s">
        <v>918</v>
      </c>
      <c r="B4010" s="4">
        <v>43738</v>
      </c>
      <c r="C4010">
        <v>2019</v>
      </c>
      <c r="D4010" t="s">
        <v>2141</v>
      </c>
      <c r="E4010" t="s">
        <v>2193</v>
      </c>
      <c r="F4010" t="s">
        <v>2204</v>
      </c>
      <c r="G4010" t="s">
        <v>6233</v>
      </c>
      <c r="I4010" t="s">
        <v>2138</v>
      </c>
      <c r="J4010" t="s">
        <v>6877</v>
      </c>
      <c r="K4010" s="2">
        <v>90775</v>
      </c>
      <c r="L4010" s="2">
        <v>90775</v>
      </c>
      <c r="M4010" t="b">
        <v>1</v>
      </c>
      <c r="N4010">
        <v>100</v>
      </c>
      <c r="O4010">
        <f t="shared" si="496"/>
        <v>1</v>
      </c>
      <c r="P4010">
        <f t="shared" si="497"/>
        <v>0</v>
      </c>
      <c r="Q4010">
        <f t="shared" si="498"/>
        <v>1</v>
      </c>
      <c r="R4010">
        <f t="shared" si="499"/>
        <v>0</v>
      </c>
      <c r="S4010">
        <f t="shared" si="500"/>
        <v>0</v>
      </c>
      <c r="T4010">
        <f t="shared" si="501"/>
        <v>1</v>
      </c>
      <c r="U4010" s="16">
        <v>43431.734386574077</v>
      </c>
      <c r="V4010">
        <f t="shared" si="502"/>
        <v>2018</v>
      </c>
      <c r="W4010" t="b">
        <v>0</v>
      </c>
      <c r="X4010">
        <f t="shared" si="503"/>
        <v>0</v>
      </c>
    </row>
    <row r="4011" spans="1:24" x14ac:dyDescent="0.25">
      <c r="A4011" t="s">
        <v>1167</v>
      </c>
      <c r="B4011" s="4">
        <v>43734</v>
      </c>
      <c r="C4011">
        <v>2019</v>
      </c>
      <c r="D4011" t="s">
        <v>2144</v>
      </c>
      <c r="E4011" t="s">
        <v>2185</v>
      </c>
      <c r="F4011" t="s">
        <v>2204</v>
      </c>
      <c r="G4011" t="s">
        <v>6234</v>
      </c>
      <c r="I4011" t="s">
        <v>2138</v>
      </c>
      <c r="J4011" t="s">
        <v>6877</v>
      </c>
      <c r="K4011" s="2">
        <v>83721.5</v>
      </c>
      <c r="L4011" s="2">
        <v>83721.5</v>
      </c>
      <c r="M4011" t="b">
        <v>1</v>
      </c>
      <c r="N4011">
        <v>100</v>
      </c>
      <c r="O4011">
        <f t="shared" si="496"/>
        <v>1</v>
      </c>
      <c r="P4011">
        <f t="shared" si="497"/>
        <v>0</v>
      </c>
      <c r="Q4011">
        <f t="shared" si="498"/>
        <v>1</v>
      </c>
      <c r="R4011">
        <f t="shared" si="499"/>
        <v>0</v>
      </c>
      <c r="S4011">
        <f t="shared" si="500"/>
        <v>0</v>
      </c>
      <c r="T4011">
        <f t="shared" si="501"/>
        <v>1</v>
      </c>
      <c r="U4011" s="16">
        <v>43269.812372685185</v>
      </c>
      <c r="V4011">
        <f t="shared" si="502"/>
        <v>2018</v>
      </c>
      <c r="W4011" t="b">
        <v>0</v>
      </c>
      <c r="X4011">
        <f t="shared" si="503"/>
        <v>0</v>
      </c>
    </row>
    <row r="4012" spans="1:24" x14ac:dyDescent="0.25">
      <c r="A4012" t="s">
        <v>987</v>
      </c>
      <c r="B4012" s="4">
        <v>43735</v>
      </c>
      <c r="C4012">
        <v>2019</v>
      </c>
      <c r="D4012" t="s">
        <v>2141</v>
      </c>
      <c r="E4012" t="s">
        <v>2183</v>
      </c>
      <c r="F4012" t="s">
        <v>2206</v>
      </c>
      <c r="G4012" t="s">
        <v>6235</v>
      </c>
      <c r="I4012" t="s">
        <v>2129</v>
      </c>
      <c r="J4012" t="s">
        <v>6877</v>
      </c>
      <c r="K4012" s="2">
        <v>97492</v>
      </c>
      <c r="L4012" s="2">
        <v>97492</v>
      </c>
      <c r="M4012" t="b">
        <v>1</v>
      </c>
      <c r="N4012">
        <v>100</v>
      </c>
      <c r="O4012">
        <f t="shared" si="496"/>
        <v>1</v>
      </c>
      <c r="P4012">
        <f t="shared" si="497"/>
        <v>0</v>
      </c>
      <c r="Q4012">
        <f t="shared" si="498"/>
        <v>1</v>
      </c>
      <c r="R4012">
        <f t="shared" si="499"/>
        <v>0</v>
      </c>
      <c r="S4012">
        <f t="shared" si="500"/>
        <v>0</v>
      </c>
      <c r="T4012">
        <f t="shared" si="501"/>
        <v>1</v>
      </c>
      <c r="U4012" s="16">
        <v>43495.588564814818</v>
      </c>
      <c r="V4012">
        <f t="shared" si="502"/>
        <v>2019</v>
      </c>
      <c r="W4012" t="b">
        <v>0</v>
      </c>
      <c r="X4012">
        <f t="shared" si="503"/>
        <v>0</v>
      </c>
    </row>
    <row r="4013" spans="1:24" x14ac:dyDescent="0.25">
      <c r="A4013" t="s">
        <v>366</v>
      </c>
      <c r="B4013" s="4">
        <v>44181</v>
      </c>
      <c r="C4013">
        <v>2020</v>
      </c>
      <c r="D4013" t="s">
        <v>2148</v>
      </c>
      <c r="E4013" t="s">
        <v>2183</v>
      </c>
      <c r="F4013" t="s">
        <v>2201</v>
      </c>
      <c r="G4013" t="s">
        <v>6236</v>
      </c>
      <c r="I4013" t="s">
        <v>2148</v>
      </c>
      <c r="J4013" t="s">
        <v>6877</v>
      </c>
      <c r="K4013" s="2">
        <v>4000</v>
      </c>
      <c r="L4013" s="2">
        <v>4000</v>
      </c>
      <c r="M4013" t="b">
        <v>1</v>
      </c>
      <c r="N4013">
        <v>100</v>
      </c>
      <c r="O4013">
        <f t="shared" si="496"/>
        <v>1</v>
      </c>
      <c r="P4013">
        <f t="shared" si="497"/>
        <v>0</v>
      </c>
      <c r="Q4013">
        <f t="shared" si="498"/>
        <v>1</v>
      </c>
      <c r="R4013">
        <f t="shared" si="499"/>
        <v>0</v>
      </c>
      <c r="S4013">
        <f t="shared" si="500"/>
        <v>0</v>
      </c>
      <c r="T4013">
        <f t="shared" si="501"/>
        <v>1</v>
      </c>
      <c r="U4013" s="16">
        <v>44158.968946759262</v>
      </c>
      <c r="V4013">
        <f t="shared" si="502"/>
        <v>2020</v>
      </c>
      <c r="W4013" t="b">
        <v>0</v>
      </c>
      <c r="X4013">
        <f t="shared" si="503"/>
        <v>0</v>
      </c>
    </row>
    <row r="4014" spans="1:24" x14ac:dyDescent="0.25">
      <c r="A4014" t="s">
        <v>1964</v>
      </c>
      <c r="B4014" s="4">
        <v>43797</v>
      </c>
      <c r="C4014">
        <v>2019</v>
      </c>
      <c r="D4014" t="s">
        <v>2144</v>
      </c>
      <c r="E4014" t="s">
        <v>2183</v>
      </c>
      <c r="F4014" t="s">
        <v>2206</v>
      </c>
      <c r="G4014" t="s">
        <v>6237</v>
      </c>
      <c r="I4014" t="s">
        <v>2144</v>
      </c>
      <c r="J4014" t="s">
        <v>6877</v>
      </c>
      <c r="K4014" s="2">
        <v>104550</v>
      </c>
      <c r="L4014" s="2">
        <v>104550</v>
      </c>
      <c r="M4014" t="b">
        <v>1</v>
      </c>
      <c r="N4014">
        <v>100</v>
      </c>
      <c r="O4014">
        <f t="shared" si="496"/>
        <v>1</v>
      </c>
      <c r="P4014">
        <f t="shared" si="497"/>
        <v>0</v>
      </c>
      <c r="Q4014">
        <f t="shared" si="498"/>
        <v>1</v>
      </c>
      <c r="R4014">
        <f t="shared" si="499"/>
        <v>0</v>
      </c>
      <c r="S4014">
        <f t="shared" si="500"/>
        <v>0</v>
      </c>
      <c r="T4014">
        <f t="shared" si="501"/>
        <v>1</v>
      </c>
      <c r="U4014" s="16">
        <v>43628.754687499997</v>
      </c>
      <c r="V4014">
        <f t="shared" si="502"/>
        <v>2019</v>
      </c>
      <c r="W4014" t="b">
        <v>0</v>
      </c>
      <c r="X4014">
        <f t="shared" si="503"/>
        <v>0</v>
      </c>
    </row>
    <row r="4015" spans="1:24" x14ac:dyDescent="0.25">
      <c r="A4015" t="s">
        <v>1953</v>
      </c>
      <c r="B4015" s="4">
        <v>43782</v>
      </c>
      <c r="C4015">
        <v>2019</v>
      </c>
      <c r="D4015" t="s">
        <v>2152</v>
      </c>
      <c r="E4015" t="s">
        <v>2183</v>
      </c>
      <c r="F4015" t="s">
        <v>2207</v>
      </c>
      <c r="G4015" t="s">
        <v>6238</v>
      </c>
      <c r="I4015" t="s">
        <v>2144</v>
      </c>
      <c r="J4015" t="s">
        <v>6877</v>
      </c>
      <c r="K4015" s="2">
        <v>104550</v>
      </c>
      <c r="L4015" s="2">
        <v>104550</v>
      </c>
      <c r="M4015" t="b">
        <v>1</v>
      </c>
      <c r="N4015">
        <v>100</v>
      </c>
      <c r="O4015">
        <f t="shared" si="496"/>
        <v>1</v>
      </c>
      <c r="P4015">
        <f t="shared" si="497"/>
        <v>0</v>
      </c>
      <c r="Q4015">
        <f t="shared" si="498"/>
        <v>1</v>
      </c>
      <c r="R4015">
        <f t="shared" si="499"/>
        <v>0</v>
      </c>
      <c r="S4015">
        <f t="shared" si="500"/>
        <v>0</v>
      </c>
      <c r="T4015">
        <f t="shared" si="501"/>
        <v>1</v>
      </c>
      <c r="U4015" s="16">
        <v>43712.685069444444</v>
      </c>
      <c r="V4015">
        <f t="shared" si="502"/>
        <v>2019</v>
      </c>
      <c r="W4015" t="b">
        <v>0</v>
      </c>
      <c r="X4015">
        <f t="shared" si="503"/>
        <v>0</v>
      </c>
    </row>
    <row r="4016" spans="1:24" x14ac:dyDescent="0.25">
      <c r="A4016" t="s">
        <v>1966</v>
      </c>
      <c r="B4016" s="4">
        <v>43748</v>
      </c>
      <c r="C4016">
        <v>2019</v>
      </c>
      <c r="D4016" t="s">
        <v>2141</v>
      </c>
      <c r="E4016" t="s">
        <v>2183</v>
      </c>
      <c r="F4016" t="s">
        <v>2204</v>
      </c>
      <c r="G4016" t="s">
        <v>6239</v>
      </c>
      <c r="I4016" t="s">
        <v>2147</v>
      </c>
      <c r="J4016" t="s">
        <v>6877</v>
      </c>
      <c r="K4016" s="2">
        <v>104550</v>
      </c>
      <c r="L4016" s="2">
        <v>104550</v>
      </c>
      <c r="M4016" t="b">
        <v>1</v>
      </c>
      <c r="N4016">
        <v>100</v>
      </c>
      <c r="O4016">
        <f t="shared" si="496"/>
        <v>1</v>
      </c>
      <c r="P4016">
        <f t="shared" si="497"/>
        <v>0</v>
      </c>
      <c r="Q4016">
        <f t="shared" si="498"/>
        <v>1</v>
      </c>
      <c r="R4016">
        <f t="shared" si="499"/>
        <v>0</v>
      </c>
      <c r="S4016">
        <f t="shared" si="500"/>
        <v>0</v>
      </c>
      <c r="T4016">
        <f t="shared" si="501"/>
        <v>1</v>
      </c>
      <c r="U4016" s="16">
        <v>43698.704976851855</v>
      </c>
      <c r="V4016">
        <f t="shared" si="502"/>
        <v>2019</v>
      </c>
      <c r="W4016" t="b">
        <v>0</v>
      </c>
      <c r="X4016">
        <f t="shared" si="503"/>
        <v>0</v>
      </c>
    </row>
    <row r="4017" spans="1:24" x14ac:dyDescent="0.25">
      <c r="A4017" t="s">
        <v>629</v>
      </c>
      <c r="B4017" s="4">
        <v>44112</v>
      </c>
      <c r="C4017">
        <v>2020</v>
      </c>
      <c r="D4017" t="s">
        <v>2148</v>
      </c>
      <c r="E4017" t="s">
        <v>2183</v>
      </c>
      <c r="F4017" t="s">
        <v>2201</v>
      </c>
      <c r="G4017" t="s">
        <v>6240</v>
      </c>
      <c r="I4017" t="s">
        <v>2148</v>
      </c>
      <c r="J4017" t="s">
        <v>6877</v>
      </c>
      <c r="K4017" s="2">
        <v>9980</v>
      </c>
      <c r="L4017" s="2">
        <v>9980</v>
      </c>
      <c r="M4017" t="b">
        <v>1</v>
      </c>
      <c r="N4017">
        <v>100</v>
      </c>
      <c r="O4017">
        <f t="shared" si="496"/>
        <v>1</v>
      </c>
      <c r="P4017">
        <f t="shared" si="497"/>
        <v>0</v>
      </c>
      <c r="Q4017">
        <f t="shared" si="498"/>
        <v>1</v>
      </c>
      <c r="R4017">
        <f t="shared" si="499"/>
        <v>0</v>
      </c>
      <c r="S4017">
        <f t="shared" si="500"/>
        <v>0</v>
      </c>
      <c r="T4017">
        <f t="shared" si="501"/>
        <v>1</v>
      </c>
      <c r="U4017" s="16">
        <v>44104.980578703704</v>
      </c>
      <c r="V4017">
        <f t="shared" si="502"/>
        <v>2020</v>
      </c>
      <c r="W4017" t="b">
        <v>0</v>
      </c>
      <c r="X4017">
        <f t="shared" si="503"/>
        <v>0</v>
      </c>
    </row>
    <row r="4018" spans="1:24" x14ac:dyDescent="0.25">
      <c r="A4018" t="s">
        <v>61</v>
      </c>
      <c r="B4018" s="4">
        <v>43100</v>
      </c>
      <c r="C4018">
        <v>2017</v>
      </c>
      <c r="D4018" t="s">
        <v>2136</v>
      </c>
      <c r="E4018" t="s">
        <v>2185</v>
      </c>
      <c r="F4018" t="s">
        <v>2204</v>
      </c>
      <c r="G4018" t="s">
        <v>6241</v>
      </c>
      <c r="I4018" t="s">
        <v>2138</v>
      </c>
      <c r="J4018" t="s">
        <v>6877</v>
      </c>
      <c r="K4018" s="2">
        <v>1000</v>
      </c>
      <c r="L4018" s="2">
        <v>1000</v>
      </c>
      <c r="M4018" t="b">
        <v>1</v>
      </c>
      <c r="N4018">
        <v>100</v>
      </c>
      <c r="O4018">
        <f t="shared" si="496"/>
        <v>1</v>
      </c>
      <c r="P4018">
        <f t="shared" si="497"/>
        <v>0</v>
      </c>
      <c r="Q4018">
        <f t="shared" si="498"/>
        <v>1</v>
      </c>
      <c r="R4018">
        <f t="shared" si="499"/>
        <v>0</v>
      </c>
      <c r="S4018">
        <f t="shared" si="500"/>
        <v>0</v>
      </c>
      <c r="T4018">
        <f t="shared" si="501"/>
        <v>1</v>
      </c>
      <c r="U4018" s="16">
        <v>43021.774456018517</v>
      </c>
      <c r="V4018">
        <f t="shared" si="502"/>
        <v>2017</v>
      </c>
      <c r="W4018" t="b">
        <v>0</v>
      </c>
      <c r="X4018">
        <f t="shared" si="503"/>
        <v>0</v>
      </c>
    </row>
    <row r="4019" spans="1:24" x14ac:dyDescent="0.25">
      <c r="A4019" t="s">
        <v>542</v>
      </c>
      <c r="B4019" s="4">
        <v>43035</v>
      </c>
      <c r="C4019">
        <v>2017</v>
      </c>
      <c r="D4019" t="s">
        <v>2136</v>
      </c>
      <c r="E4019" t="s">
        <v>2183</v>
      </c>
      <c r="F4019" t="s">
        <v>2201</v>
      </c>
      <c r="G4019" t="s">
        <v>6242</v>
      </c>
      <c r="I4019" t="s">
        <v>2141</v>
      </c>
      <c r="J4019" t="s">
        <v>6877</v>
      </c>
      <c r="K4019" s="2">
        <v>600</v>
      </c>
      <c r="L4019" s="2">
        <v>600</v>
      </c>
      <c r="M4019" t="b">
        <v>1</v>
      </c>
      <c r="N4019">
        <v>100</v>
      </c>
      <c r="O4019">
        <f t="shared" si="496"/>
        <v>1</v>
      </c>
      <c r="P4019">
        <f t="shared" si="497"/>
        <v>0</v>
      </c>
      <c r="Q4019">
        <f t="shared" si="498"/>
        <v>1</v>
      </c>
      <c r="R4019">
        <f t="shared" si="499"/>
        <v>0</v>
      </c>
      <c r="S4019">
        <f t="shared" si="500"/>
        <v>0</v>
      </c>
      <c r="T4019">
        <f t="shared" si="501"/>
        <v>1</v>
      </c>
      <c r="U4019" s="16">
        <v>43046.826874999999</v>
      </c>
      <c r="V4019">
        <f t="shared" si="502"/>
        <v>2017</v>
      </c>
      <c r="W4019" t="b">
        <v>0</v>
      </c>
      <c r="X4019">
        <f t="shared" si="503"/>
        <v>0</v>
      </c>
    </row>
    <row r="4020" spans="1:24" x14ac:dyDescent="0.25">
      <c r="A4020" t="s">
        <v>332</v>
      </c>
      <c r="B4020" s="4">
        <v>43465</v>
      </c>
      <c r="C4020">
        <v>2018</v>
      </c>
      <c r="D4020" t="s">
        <v>2141</v>
      </c>
      <c r="E4020" t="s">
        <v>2183</v>
      </c>
      <c r="F4020" t="s">
        <v>2213</v>
      </c>
      <c r="G4020" t="s">
        <v>6243</v>
      </c>
      <c r="I4020" t="s">
        <v>2144</v>
      </c>
      <c r="J4020" t="s">
        <v>6877</v>
      </c>
      <c r="K4020" s="2">
        <v>6945</v>
      </c>
      <c r="L4020" s="2">
        <v>6945</v>
      </c>
      <c r="M4020" t="b">
        <v>1</v>
      </c>
      <c r="N4020">
        <v>100</v>
      </c>
      <c r="O4020">
        <f t="shared" si="496"/>
        <v>1</v>
      </c>
      <c r="P4020">
        <f t="shared" si="497"/>
        <v>0</v>
      </c>
      <c r="Q4020">
        <f t="shared" si="498"/>
        <v>1</v>
      </c>
      <c r="R4020">
        <f t="shared" si="499"/>
        <v>0</v>
      </c>
      <c r="S4020">
        <f t="shared" si="500"/>
        <v>0</v>
      </c>
      <c r="T4020">
        <f t="shared" si="501"/>
        <v>1</v>
      </c>
      <c r="U4020" s="16">
        <v>43420.783229166664</v>
      </c>
      <c r="V4020">
        <f t="shared" si="502"/>
        <v>2018</v>
      </c>
      <c r="W4020" t="b">
        <v>0</v>
      </c>
      <c r="X4020">
        <f t="shared" si="503"/>
        <v>0</v>
      </c>
    </row>
    <row r="4021" spans="1:24" x14ac:dyDescent="0.25">
      <c r="A4021" t="s">
        <v>1021</v>
      </c>
      <c r="B4021" s="4">
        <v>44186</v>
      </c>
      <c r="C4021">
        <v>2020</v>
      </c>
      <c r="D4021" t="s">
        <v>2141</v>
      </c>
      <c r="E4021" t="s">
        <v>2183</v>
      </c>
      <c r="F4021" t="s">
        <v>2201</v>
      </c>
      <c r="G4021" t="s">
        <v>6244</v>
      </c>
      <c r="I4021" t="s">
        <v>2141</v>
      </c>
      <c r="J4021" t="s">
        <v>6877</v>
      </c>
      <c r="K4021" s="2">
        <v>1390</v>
      </c>
      <c r="L4021" s="2">
        <v>1390</v>
      </c>
      <c r="M4021" t="b">
        <v>1</v>
      </c>
      <c r="N4021">
        <v>100</v>
      </c>
      <c r="O4021">
        <f t="shared" si="496"/>
        <v>1</v>
      </c>
      <c r="P4021">
        <f t="shared" si="497"/>
        <v>0</v>
      </c>
      <c r="Q4021">
        <f t="shared" si="498"/>
        <v>1</v>
      </c>
      <c r="R4021">
        <f t="shared" si="499"/>
        <v>0</v>
      </c>
      <c r="S4021">
        <f t="shared" si="500"/>
        <v>0</v>
      </c>
      <c r="T4021">
        <f t="shared" si="501"/>
        <v>1</v>
      </c>
      <c r="U4021" s="16">
        <v>44175.581597222219</v>
      </c>
      <c r="V4021">
        <f t="shared" si="502"/>
        <v>2020</v>
      </c>
      <c r="W4021" t="b">
        <v>0</v>
      </c>
      <c r="X4021">
        <f t="shared" si="503"/>
        <v>0</v>
      </c>
    </row>
    <row r="4022" spans="1:24" x14ac:dyDescent="0.25">
      <c r="A4022" t="s">
        <v>1128</v>
      </c>
      <c r="B4022" s="4">
        <v>44144</v>
      </c>
      <c r="C4022">
        <v>2020</v>
      </c>
      <c r="D4022" t="s">
        <v>2141</v>
      </c>
      <c r="E4022" t="s">
        <v>2183</v>
      </c>
      <c r="F4022" t="s">
        <v>2201</v>
      </c>
      <c r="G4022" t="s">
        <v>6245</v>
      </c>
      <c r="I4022" t="s">
        <v>2141</v>
      </c>
      <c r="J4022" t="s">
        <v>6877</v>
      </c>
      <c r="K4022" s="2">
        <v>1390</v>
      </c>
      <c r="L4022" s="2">
        <v>1390</v>
      </c>
      <c r="M4022" t="b">
        <v>1</v>
      </c>
      <c r="N4022">
        <v>100</v>
      </c>
      <c r="O4022">
        <f t="shared" si="496"/>
        <v>1</v>
      </c>
      <c r="P4022">
        <f t="shared" si="497"/>
        <v>0</v>
      </c>
      <c r="Q4022">
        <f t="shared" si="498"/>
        <v>1</v>
      </c>
      <c r="R4022">
        <f t="shared" si="499"/>
        <v>0</v>
      </c>
      <c r="S4022">
        <f t="shared" si="500"/>
        <v>0</v>
      </c>
      <c r="T4022">
        <f t="shared" si="501"/>
        <v>1</v>
      </c>
      <c r="U4022" s="16">
        <v>44109.559212962966</v>
      </c>
      <c r="V4022">
        <f t="shared" si="502"/>
        <v>2020</v>
      </c>
      <c r="W4022" t="b">
        <v>0</v>
      </c>
      <c r="X4022">
        <f t="shared" si="503"/>
        <v>0</v>
      </c>
    </row>
    <row r="4023" spans="1:24" x14ac:dyDescent="0.25">
      <c r="A4023" t="s">
        <v>489</v>
      </c>
      <c r="B4023" s="4">
        <v>43384</v>
      </c>
      <c r="C4023">
        <v>2018</v>
      </c>
      <c r="D4023" t="s">
        <v>2161</v>
      </c>
      <c r="E4023" t="s">
        <v>2183</v>
      </c>
      <c r="F4023" t="s">
        <v>2211</v>
      </c>
      <c r="G4023" t="s">
        <v>6246</v>
      </c>
      <c r="I4023" t="s">
        <v>2153</v>
      </c>
      <c r="J4023" t="s">
        <v>6877</v>
      </c>
      <c r="K4023" s="2">
        <v>82600</v>
      </c>
      <c r="L4023" s="2">
        <v>82600</v>
      </c>
      <c r="M4023" t="b">
        <v>1</v>
      </c>
      <c r="N4023">
        <v>100</v>
      </c>
      <c r="O4023">
        <f t="shared" si="496"/>
        <v>1</v>
      </c>
      <c r="P4023">
        <f t="shared" si="497"/>
        <v>0</v>
      </c>
      <c r="Q4023">
        <f t="shared" si="498"/>
        <v>1</v>
      </c>
      <c r="R4023">
        <f t="shared" si="499"/>
        <v>0</v>
      </c>
      <c r="S4023">
        <f t="shared" si="500"/>
        <v>0</v>
      </c>
      <c r="T4023">
        <f t="shared" si="501"/>
        <v>1</v>
      </c>
      <c r="U4023" s="16">
        <v>43243.783958333333</v>
      </c>
      <c r="V4023">
        <f t="shared" si="502"/>
        <v>2018</v>
      </c>
      <c r="W4023" t="b">
        <v>0</v>
      </c>
      <c r="X4023">
        <f t="shared" si="503"/>
        <v>0</v>
      </c>
    </row>
    <row r="4024" spans="1:24" x14ac:dyDescent="0.25">
      <c r="A4024" t="s">
        <v>1988</v>
      </c>
      <c r="B4024" s="4">
        <v>43091</v>
      </c>
      <c r="C4024">
        <v>2017</v>
      </c>
      <c r="D4024" t="s">
        <v>2136</v>
      </c>
      <c r="E4024" t="s">
        <v>2183</v>
      </c>
      <c r="F4024" t="s">
        <v>2201</v>
      </c>
      <c r="G4024" t="s">
        <v>6247</v>
      </c>
      <c r="I4024" t="s">
        <v>2153</v>
      </c>
      <c r="J4024" t="s">
        <v>6877</v>
      </c>
      <c r="K4024" s="2">
        <v>57650</v>
      </c>
      <c r="L4024" s="2">
        <v>57650</v>
      </c>
      <c r="M4024" t="b">
        <v>1</v>
      </c>
      <c r="N4024">
        <v>100</v>
      </c>
      <c r="O4024">
        <f t="shared" si="496"/>
        <v>1</v>
      </c>
      <c r="P4024">
        <f t="shared" si="497"/>
        <v>0</v>
      </c>
      <c r="Q4024">
        <f t="shared" si="498"/>
        <v>1</v>
      </c>
      <c r="R4024">
        <f t="shared" si="499"/>
        <v>0</v>
      </c>
      <c r="S4024">
        <f t="shared" si="500"/>
        <v>0</v>
      </c>
      <c r="T4024">
        <f t="shared" si="501"/>
        <v>1</v>
      </c>
      <c r="U4024" s="16">
        <v>43031.805532407408</v>
      </c>
      <c r="V4024">
        <f t="shared" si="502"/>
        <v>2017</v>
      </c>
      <c r="W4024" t="b">
        <v>0</v>
      </c>
      <c r="X4024">
        <f t="shared" si="503"/>
        <v>0</v>
      </c>
    </row>
    <row r="4025" spans="1:24" x14ac:dyDescent="0.25">
      <c r="A4025" t="s">
        <v>542</v>
      </c>
      <c r="B4025" s="4">
        <v>43441</v>
      </c>
      <c r="C4025">
        <v>2018</v>
      </c>
      <c r="D4025" t="s">
        <v>2136</v>
      </c>
      <c r="E4025" t="s">
        <v>2183</v>
      </c>
      <c r="F4025" t="s">
        <v>2203</v>
      </c>
      <c r="G4025" t="s">
        <v>6248</v>
      </c>
      <c r="I4025" t="s">
        <v>2144</v>
      </c>
      <c r="J4025" t="s">
        <v>6877</v>
      </c>
      <c r="K4025" s="2">
        <v>72600</v>
      </c>
      <c r="L4025" s="2">
        <v>72600</v>
      </c>
      <c r="M4025" t="b">
        <v>1</v>
      </c>
      <c r="N4025">
        <v>100</v>
      </c>
      <c r="O4025">
        <f t="shared" si="496"/>
        <v>1</v>
      </c>
      <c r="P4025">
        <f t="shared" si="497"/>
        <v>0</v>
      </c>
      <c r="Q4025">
        <f t="shared" si="498"/>
        <v>1</v>
      </c>
      <c r="R4025">
        <f t="shared" si="499"/>
        <v>0</v>
      </c>
      <c r="S4025">
        <f t="shared" si="500"/>
        <v>0</v>
      </c>
      <c r="T4025">
        <f t="shared" si="501"/>
        <v>1</v>
      </c>
      <c r="U4025" s="16">
        <v>43250.75068287037</v>
      </c>
      <c r="V4025">
        <f t="shared" si="502"/>
        <v>2018</v>
      </c>
      <c r="W4025" t="b">
        <v>0</v>
      </c>
      <c r="X4025">
        <f t="shared" si="503"/>
        <v>0</v>
      </c>
    </row>
    <row r="4026" spans="1:24" x14ac:dyDescent="0.25">
      <c r="A4026" t="s">
        <v>129</v>
      </c>
      <c r="B4026" s="4">
        <v>43434</v>
      </c>
      <c r="C4026">
        <v>2018</v>
      </c>
      <c r="D4026" t="s">
        <v>2141</v>
      </c>
      <c r="E4026" t="s">
        <v>2183</v>
      </c>
      <c r="F4026" t="s">
        <v>2211</v>
      </c>
      <c r="G4026" t="s">
        <v>6249</v>
      </c>
      <c r="I4026" t="s">
        <v>2153</v>
      </c>
      <c r="J4026" t="s">
        <v>6877</v>
      </c>
      <c r="K4026" s="2">
        <v>77200</v>
      </c>
      <c r="L4026" s="2">
        <v>77200</v>
      </c>
      <c r="M4026" t="b">
        <v>1</v>
      </c>
      <c r="N4026">
        <v>100</v>
      </c>
      <c r="O4026">
        <f t="shared" si="496"/>
        <v>1</v>
      </c>
      <c r="P4026">
        <f t="shared" si="497"/>
        <v>0</v>
      </c>
      <c r="Q4026">
        <f t="shared" si="498"/>
        <v>1</v>
      </c>
      <c r="R4026">
        <f t="shared" si="499"/>
        <v>0</v>
      </c>
      <c r="S4026">
        <f t="shared" si="500"/>
        <v>0</v>
      </c>
      <c r="T4026">
        <f t="shared" si="501"/>
        <v>1</v>
      </c>
      <c r="U4026" s="16">
        <v>43410.944872685184</v>
      </c>
      <c r="V4026">
        <f t="shared" si="502"/>
        <v>2018</v>
      </c>
      <c r="W4026" t="b">
        <v>0</v>
      </c>
      <c r="X4026">
        <f t="shared" si="503"/>
        <v>0</v>
      </c>
    </row>
    <row r="4027" spans="1:24" x14ac:dyDescent="0.25">
      <c r="A4027" t="s">
        <v>1172</v>
      </c>
      <c r="B4027" s="4">
        <v>43382</v>
      </c>
      <c r="C4027">
        <v>2018</v>
      </c>
      <c r="D4027" t="s">
        <v>2136</v>
      </c>
      <c r="E4027" t="s">
        <v>2193</v>
      </c>
      <c r="F4027" t="s">
        <v>2203</v>
      </c>
      <c r="G4027" t="s">
        <v>6250</v>
      </c>
      <c r="I4027" t="s">
        <v>2144</v>
      </c>
      <c r="J4027" t="s">
        <v>6877</v>
      </c>
      <c r="K4027" s="2">
        <v>50650</v>
      </c>
      <c r="L4027" s="2">
        <v>50650</v>
      </c>
      <c r="M4027" t="b">
        <v>1</v>
      </c>
      <c r="N4027">
        <v>100</v>
      </c>
      <c r="O4027">
        <f t="shared" si="496"/>
        <v>1</v>
      </c>
      <c r="P4027">
        <f t="shared" si="497"/>
        <v>0</v>
      </c>
      <c r="Q4027">
        <f t="shared" si="498"/>
        <v>1</v>
      </c>
      <c r="R4027">
        <f t="shared" si="499"/>
        <v>0</v>
      </c>
      <c r="S4027">
        <f t="shared" si="500"/>
        <v>0</v>
      </c>
      <c r="T4027">
        <f t="shared" si="501"/>
        <v>1</v>
      </c>
      <c r="U4027" s="16">
        <v>43118.792094907411</v>
      </c>
      <c r="V4027">
        <f t="shared" si="502"/>
        <v>2018</v>
      </c>
      <c r="W4027" t="b">
        <v>0</v>
      </c>
      <c r="X4027">
        <f t="shared" si="503"/>
        <v>0</v>
      </c>
    </row>
    <row r="4028" spans="1:24" x14ac:dyDescent="0.25">
      <c r="A4028" t="s">
        <v>1999</v>
      </c>
      <c r="B4028" s="4">
        <v>43810</v>
      </c>
      <c r="C4028">
        <v>2019</v>
      </c>
      <c r="D4028" t="s">
        <v>2141</v>
      </c>
      <c r="E4028" t="s">
        <v>2182</v>
      </c>
      <c r="F4028" t="s">
        <v>2201</v>
      </c>
      <c r="G4028" t="s">
        <v>6251</v>
      </c>
      <c r="I4028" t="s">
        <v>2143</v>
      </c>
      <c r="J4028" t="s">
        <v>6877</v>
      </c>
      <c r="K4028" s="2">
        <v>54675</v>
      </c>
      <c r="L4028" s="2">
        <v>54675</v>
      </c>
      <c r="M4028" t="b">
        <v>1</v>
      </c>
      <c r="N4028">
        <v>100</v>
      </c>
      <c r="O4028">
        <f t="shared" si="496"/>
        <v>1</v>
      </c>
      <c r="P4028">
        <f t="shared" si="497"/>
        <v>0</v>
      </c>
      <c r="Q4028">
        <f t="shared" si="498"/>
        <v>1</v>
      </c>
      <c r="R4028">
        <f t="shared" si="499"/>
        <v>0</v>
      </c>
      <c r="S4028">
        <f t="shared" si="500"/>
        <v>0</v>
      </c>
      <c r="T4028">
        <f t="shared" si="501"/>
        <v>1</v>
      </c>
      <c r="U4028" s="16">
        <v>43802.803194444445</v>
      </c>
      <c r="V4028">
        <f t="shared" si="502"/>
        <v>2019</v>
      </c>
      <c r="W4028" t="b">
        <v>0</v>
      </c>
      <c r="X4028">
        <f t="shared" si="503"/>
        <v>0</v>
      </c>
    </row>
    <row r="4029" spans="1:24" x14ac:dyDescent="0.25">
      <c r="A4029" t="s">
        <v>1146</v>
      </c>
      <c r="B4029" s="4">
        <v>43441</v>
      </c>
      <c r="C4029">
        <v>2018</v>
      </c>
      <c r="D4029" t="s">
        <v>2136</v>
      </c>
      <c r="E4029" t="s">
        <v>2182</v>
      </c>
      <c r="F4029" t="s">
        <v>2201</v>
      </c>
      <c r="G4029" t="s">
        <v>6252</v>
      </c>
      <c r="I4029" t="s">
        <v>2129</v>
      </c>
      <c r="J4029" t="s">
        <v>6877</v>
      </c>
      <c r="K4029" s="2">
        <v>52336</v>
      </c>
      <c r="L4029" s="2">
        <v>52336</v>
      </c>
      <c r="M4029" t="b">
        <v>1</v>
      </c>
      <c r="N4029">
        <v>100</v>
      </c>
      <c r="O4029">
        <f t="shared" si="496"/>
        <v>1</v>
      </c>
      <c r="P4029">
        <f t="shared" si="497"/>
        <v>0</v>
      </c>
      <c r="Q4029">
        <f t="shared" si="498"/>
        <v>1</v>
      </c>
      <c r="R4029">
        <f t="shared" si="499"/>
        <v>0</v>
      </c>
      <c r="S4029">
        <f t="shared" si="500"/>
        <v>0</v>
      </c>
      <c r="T4029">
        <f t="shared" si="501"/>
        <v>1</v>
      </c>
      <c r="U4029" s="16">
        <v>43116.855682870373</v>
      </c>
      <c r="V4029">
        <f t="shared" si="502"/>
        <v>2018</v>
      </c>
      <c r="W4029" t="b">
        <v>0</v>
      </c>
      <c r="X4029">
        <f t="shared" si="503"/>
        <v>0</v>
      </c>
    </row>
    <row r="4030" spans="1:24" x14ac:dyDescent="0.25">
      <c r="A4030" t="s">
        <v>1123</v>
      </c>
      <c r="B4030" s="4">
        <v>44195</v>
      </c>
      <c r="C4030">
        <v>2020</v>
      </c>
      <c r="D4030" t="s">
        <v>2141</v>
      </c>
      <c r="E4030" t="s">
        <v>2183</v>
      </c>
      <c r="F4030" t="s">
        <v>2207</v>
      </c>
      <c r="G4030" t="s">
        <v>6253</v>
      </c>
      <c r="I4030" t="s">
        <v>2156</v>
      </c>
      <c r="J4030" t="s">
        <v>6877</v>
      </c>
      <c r="K4030" s="2">
        <v>59403.25</v>
      </c>
      <c r="L4030" s="2">
        <v>59403.25</v>
      </c>
      <c r="M4030" t="b">
        <v>1</v>
      </c>
      <c r="N4030">
        <v>100</v>
      </c>
      <c r="O4030">
        <f t="shared" si="496"/>
        <v>1</v>
      </c>
      <c r="P4030">
        <f t="shared" si="497"/>
        <v>0</v>
      </c>
      <c r="Q4030">
        <f t="shared" si="498"/>
        <v>1</v>
      </c>
      <c r="R4030">
        <f t="shared" si="499"/>
        <v>0</v>
      </c>
      <c r="S4030">
        <f t="shared" si="500"/>
        <v>0</v>
      </c>
      <c r="T4030">
        <f t="shared" si="501"/>
        <v>1</v>
      </c>
      <c r="U4030" s="16">
        <v>44200.593576388892</v>
      </c>
      <c r="V4030">
        <f t="shared" si="502"/>
        <v>2021</v>
      </c>
      <c r="W4030" t="b">
        <v>0</v>
      </c>
      <c r="X4030">
        <f t="shared" si="503"/>
        <v>0</v>
      </c>
    </row>
    <row r="4031" spans="1:24" x14ac:dyDescent="0.25">
      <c r="A4031" t="s">
        <v>484</v>
      </c>
      <c r="B4031" s="4">
        <v>44519</v>
      </c>
      <c r="C4031">
        <v>2021</v>
      </c>
      <c r="D4031" t="s">
        <v>2136</v>
      </c>
      <c r="E4031" t="s">
        <v>2182</v>
      </c>
      <c r="F4031" t="s">
        <v>2204</v>
      </c>
      <c r="G4031" t="s">
        <v>6254</v>
      </c>
      <c r="I4031" t="s">
        <v>2146</v>
      </c>
      <c r="J4031" t="s">
        <v>6877</v>
      </c>
      <c r="K4031" s="2">
        <v>98775</v>
      </c>
      <c r="L4031" s="2">
        <v>98775</v>
      </c>
      <c r="M4031" t="b">
        <v>1</v>
      </c>
      <c r="N4031">
        <v>100</v>
      </c>
      <c r="O4031">
        <f t="shared" si="496"/>
        <v>1</v>
      </c>
      <c r="P4031">
        <f t="shared" si="497"/>
        <v>0</v>
      </c>
      <c r="Q4031">
        <f t="shared" si="498"/>
        <v>1</v>
      </c>
      <c r="R4031">
        <f t="shared" si="499"/>
        <v>0</v>
      </c>
      <c r="S4031">
        <f t="shared" si="500"/>
        <v>0</v>
      </c>
      <c r="T4031">
        <f t="shared" si="501"/>
        <v>1</v>
      </c>
      <c r="U4031" s="16">
        <v>42761.797673611109</v>
      </c>
      <c r="V4031">
        <f t="shared" si="502"/>
        <v>2017</v>
      </c>
      <c r="W4031" t="b">
        <v>0</v>
      </c>
      <c r="X4031">
        <f t="shared" si="503"/>
        <v>0</v>
      </c>
    </row>
    <row r="4032" spans="1:24" x14ac:dyDescent="0.25">
      <c r="A4032" t="s">
        <v>779</v>
      </c>
      <c r="B4032" s="4">
        <v>43782</v>
      </c>
      <c r="C4032">
        <v>2019</v>
      </c>
      <c r="D4032" t="s">
        <v>2152</v>
      </c>
      <c r="E4032" t="s">
        <v>2183</v>
      </c>
      <c r="F4032" t="s">
        <v>2201</v>
      </c>
      <c r="G4032" t="s">
        <v>6255</v>
      </c>
      <c r="I4032" t="s">
        <v>2147</v>
      </c>
      <c r="J4032" t="s">
        <v>6877</v>
      </c>
      <c r="K4032" s="2">
        <v>81000</v>
      </c>
      <c r="L4032" s="2">
        <v>81000</v>
      </c>
      <c r="M4032" t="b">
        <v>1</v>
      </c>
      <c r="N4032">
        <v>100</v>
      </c>
      <c r="O4032">
        <f t="shared" si="496"/>
        <v>1</v>
      </c>
      <c r="P4032">
        <f t="shared" si="497"/>
        <v>0</v>
      </c>
      <c r="Q4032">
        <f t="shared" si="498"/>
        <v>1</v>
      </c>
      <c r="R4032">
        <f t="shared" si="499"/>
        <v>0</v>
      </c>
      <c r="S4032">
        <f t="shared" si="500"/>
        <v>0</v>
      </c>
      <c r="T4032">
        <f t="shared" si="501"/>
        <v>1</v>
      </c>
      <c r="U4032" s="16">
        <v>43733.102256944447</v>
      </c>
      <c r="V4032">
        <f t="shared" si="502"/>
        <v>2019</v>
      </c>
      <c r="W4032" t="b">
        <v>0</v>
      </c>
      <c r="X4032">
        <f t="shared" si="503"/>
        <v>0</v>
      </c>
    </row>
    <row r="4033" spans="1:24" x14ac:dyDescent="0.25">
      <c r="A4033" t="s">
        <v>1693</v>
      </c>
      <c r="B4033" s="4">
        <v>43866</v>
      </c>
      <c r="C4033">
        <v>2020</v>
      </c>
      <c r="D4033" t="s">
        <v>2140</v>
      </c>
      <c r="E4033" t="s">
        <v>2187</v>
      </c>
      <c r="F4033" t="s">
        <v>2203</v>
      </c>
      <c r="G4033" t="s">
        <v>6256</v>
      </c>
      <c r="I4033" t="s">
        <v>2140</v>
      </c>
      <c r="J4033" t="s">
        <v>6877</v>
      </c>
      <c r="K4033" s="2">
        <v>96038.87</v>
      </c>
      <c r="L4033" s="2">
        <v>96038.87</v>
      </c>
      <c r="M4033" t="b">
        <v>1</v>
      </c>
      <c r="N4033">
        <v>100</v>
      </c>
      <c r="O4033">
        <f t="shared" si="496"/>
        <v>1</v>
      </c>
      <c r="P4033">
        <f t="shared" si="497"/>
        <v>0</v>
      </c>
      <c r="Q4033">
        <f t="shared" si="498"/>
        <v>1</v>
      </c>
      <c r="R4033">
        <f t="shared" si="499"/>
        <v>0</v>
      </c>
      <c r="S4033">
        <f t="shared" si="500"/>
        <v>0</v>
      </c>
      <c r="T4033">
        <f t="shared" si="501"/>
        <v>1</v>
      </c>
      <c r="U4033" s="16">
        <v>43809.047395833331</v>
      </c>
      <c r="V4033">
        <f t="shared" si="502"/>
        <v>2019</v>
      </c>
      <c r="W4033" t="b">
        <v>0</v>
      </c>
      <c r="X4033">
        <f t="shared" si="503"/>
        <v>0</v>
      </c>
    </row>
    <row r="4034" spans="1:24" x14ac:dyDescent="0.25">
      <c r="A4034" t="s">
        <v>1676</v>
      </c>
      <c r="B4034" s="4">
        <v>44242</v>
      </c>
      <c r="C4034">
        <v>2021</v>
      </c>
      <c r="D4034" t="s">
        <v>2140</v>
      </c>
      <c r="E4034" t="s">
        <v>2187</v>
      </c>
      <c r="F4034" t="s">
        <v>2204</v>
      </c>
      <c r="G4034" t="s">
        <v>6257</v>
      </c>
      <c r="H4034" t="s">
        <v>17193</v>
      </c>
      <c r="I4034" t="s">
        <v>2140</v>
      </c>
      <c r="J4034" t="s">
        <v>6877</v>
      </c>
      <c r="K4034" s="2">
        <v>61734.5</v>
      </c>
      <c r="L4034" s="2">
        <v>61734.5</v>
      </c>
      <c r="M4034" t="b">
        <v>1</v>
      </c>
      <c r="N4034">
        <v>100</v>
      </c>
      <c r="O4034">
        <f t="shared" si="496"/>
        <v>1</v>
      </c>
      <c r="P4034">
        <f t="shared" si="497"/>
        <v>0</v>
      </c>
      <c r="Q4034">
        <f t="shared" si="498"/>
        <v>1</v>
      </c>
      <c r="R4034">
        <f t="shared" si="499"/>
        <v>0</v>
      </c>
      <c r="S4034">
        <f t="shared" si="500"/>
        <v>0</v>
      </c>
      <c r="T4034">
        <f t="shared" si="501"/>
        <v>1</v>
      </c>
      <c r="U4034" s="16">
        <v>43627.222199074073</v>
      </c>
      <c r="V4034">
        <f t="shared" si="502"/>
        <v>2019</v>
      </c>
      <c r="W4034" t="b">
        <v>0</v>
      </c>
      <c r="X4034">
        <f t="shared" si="503"/>
        <v>0</v>
      </c>
    </row>
    <row r="4035" spans="1:24" x14ac:dyDescent="0.25">
      <c r="A4035" t="s">
        <v>1675</v>
      </c>
      <c r="B4035" s="4">
        <v>44291</v>
      </c>
      <c r="C4035">
        <v>2021</v>
      </c>
      <c r="D4035" t="s">
        <v>2140</v>
      </c>
      <c r="E4035" t="s">
        <v>2187</v>
      </c>
      <c r="F4035" t="s">
        <v>2201</v>
      </c>
      <c r="G4035" t="s">
        <v>6258</v>
      </c>
      <c r="I4035" t="s">
        <v>2140</v>
      </c>
      <c r="J4035" t="s">
        <v>6877</v>
      </c>
      <c r="K4035" s="2">
        <v>65253.87</v>
      </c>
      <c r="L4035" s="2">
        <v>65253.87</v>
      </c>
      <c r="M4035" t="b">
        <v>1</v>
      </c>
      <c r="N4035">
        <v>100</v>
      </c>
      <c r="O4035">
        <f t="shared" ref="O4035:O4098" si="504">IF($M4035=TRUE,1,0)</f>
        <v>1</v>
      </c>
      <c r="P4035">
        <f t="shared" ref="P4035:P4098" si="505">IF($M4035=FALSE,1,0)</f>
        <v>0</v>
      </c>
      <c r="Q4035">
        <f t="shared" ref="Q4035:Q4098" si="506">IF($J4035="Closed Won",1,0)</f>
        <v>1</v>
      </c>
      <c r="R4035">
        <f t="shared" ref="R4035:R4098" si="507">IF($J4035="Closed Lost",1,0)</f>
        <v>0</v>
      </c>
      <c r="S4035">
        <f t="shared" ref="S4035:S4098" si="508">IF(OR($J4035="Closed Won",$J4035="Closed Lost",),0,1)</f>
        <v>0</v>
      </c>
      <c r="T4035">
        <f t="shared" ref="T4035:T4098" si="509">IF(OR($J4035="Closed Won",$J4035="Closed Lost",),1,0)</f>
        <v>1</v>
      </c>
      <c r="U4035" s="16">
        <v>43890.01153935185</v>
      </c>
      <c r="V4035">
        <f t="shared" ref="V4035:V4098" si="510">YEAR($U4035)</f>
        <v>2020</v>
      </c>
      <c r="W4035" t="b">
        <v>0</v>
      </c>
      <c r="X4035">
        <f t="shared" ref="X4035:X4098" si="511">SUM(IF($W4035=TRUE,$K4035,0))</f>
        <v>0</v>
      </c>
    </row>
    <row r="4036" spans="1:24" x14ac:dyDescent="0.25">
      <c r="A4036" t="s">
        <v>1694</v>
      </c>
      <c r="B4036" s="4">
        <v>43997</v>
      </c>
      <c r="C4036">
        <v>2020</v>
      </c>
      <c r="D4036" t="s">
        <v>2140</v>
      </c>
      <c r="E4036" t="s">
        <v>2187</v>
      </c>
      <c r="F4036" t="s">
        <v>2203</v>
      </c>
      <c r="G4036" t="s">
        <v>6259</v>
      </c>
      <c r="H4036" t="s">
        <v>17193</v>
      </c>
      <c r="I4036" t="s">
        <v>2140</v>
      </c>
      <c r="J4036" t="s">
        <v>6877</v>
      </c>
      <c r="K4036" s="2">
        <v>59999</v>
      </c>
      <c r="L4036" s="2">
        <v>59999</v>
      </c>
      <c r="M4036" t="b">
        <v>1</v>
      </c>
      <c r="N4036">
        <v>100</v>
      </c>
      <c r="O4036">
        <f t="shared" si="504"/>
        <v>1</v>
      </c>
      <c r="P4036">
        <f t="shared" si="505"/>
        <v>0</v>
      </c>
      <c r="Q4036">
        <f t="shared" si="506"/>
        <v>1</v>
      </c>
      <c r="R4036">
        <f t="shared" si="507"/>
        <v>0</v>
      </c>
      <c r="S4036">
        <f t="shared" si="508"/>
        <v>0</v>
      </c>
      <c r="T4036">
        <f t="shared" si="509"/>
        <v>1</v>
      </c>
      <c r="U4036" s="16">
        <v>43714.617951388886</v>
      </c>
      <c r="V4036">
        <f t="shared" si="510"/>
        <v>2019</v>
      </c>
      <c r="W4036" t="b">
        <v>0</v>
      </c>
      <c r="X4036">
        <f t="shared" si="511"/>
        <v>0</v>
      </c>
    </row>
    <row r="4037" spans="1:24" x14ac:dyDescent="0.25">
      <c r="A4037" t="s">
        <v>1872</v>
      </c>
      <c r="B4037" s="4">
        <v>43942</v>
      </c>
      <c r="C4037">
        <v>2020</v>
      </c>
      <c r="D4037" t="s">
        <v>2140</v>
      </c>
      <c r="E4037" t="s">
        <v>2187</v>
      </c>
      <c r="F4037" t="s">
        <v>2203</v>
      </c>
      <c r="G4037" t="s">
        <v>6260</v>
      </c>
      <c r="H4037" t="s">
        <v>17193</v>
      </c>
      <c r="I4037" t="s">
        <v>2140</v>
      </c>
      <c r="J4037" t="s">
        <v>6877</v>
      </c>
      <c r="K4037" s="2">
        <v>70498.710000000006</v>
      </c>
      <c r="L4037" s="2">
        <v>70498.710000000006</v>
      </c>
      <c r="M4037" t="b">
        <v>1</v>
      </c>
      <c r="N4037">
        <v>100</v>
      </c>
      <c r="O4037">
        <f t="shared" si="504"/>
        <v>1</v>
      </c>
      <c r="P4037">
        <f t="shared" si="505"/>
        <v>0</v>
      </c>
      <c r="Q4037">
        <f t="shared" si="506"/>
        <v>1</v>
      </c>
      <c r="R4037">
        <f t="shared" si="507"/>
        <v>0</v>
      </c>
      <c r="S4037">
        <f t="shared" si="508"/>
        <v>0</v>
      </c>
      <c r="T4037">
        <f t="shared" si="509"/>
        <v>1</v>
      </c>
      <c r="U4037" s="16">
        <v>43509.965428240743</v>
      </c>
      <c r="V4037">
        <f t="shared" si="510"/>
        <v>2019</v>
      </c>
      <c r="W4037" t="b">
        <v>0</v>
      </c>
      <c r="X4037">
        <f t="shared" si="511"/>
        <v>0</v>
      </c>
    </row>
    <row r="4038" spans="1:24" x14ac:dyDescent="0.25">
      <c r="A4038" t="s">
        <v>1511</v>
      </c>
      <c r="B4038" s="4">
        <v>43738</v>
      </c>
      <c r="C4038">
        <v>2019</v>
      </c>
      <c r="D4038" t="s">
        <v>2140</v>
      </c>
      <c r="E4038" t="s">
        <v>2187</v>
      </c>
      <c r="F4038" t="s">
        <v>2201</v>
      </c>
      <c r="G4038" t="s">
        <v>6261</v>
      </c>
      <c r="I4038" t="s">
        <v>2140</v>
      </c>
      <c r="J4038" t="s">
        <v>6877</v>
      </c>
      <c r="K4038" s="2">
        <v>238404.6</v>
      </c>
      <c r="L4038" s="2">
        <v>238404.6</v>
      </c>
      <c r="M4038" t="b">
        <v>1</v>
      </c>
      <c r="N4038">
        <v>100</v>
      </c>
      <c r="O4038">
        <f t="shared" si="504"/>
        <v>1</v>
      </c>
      <c r="P4038">
        <f t="shared" si="505"/>
        <v>0</v>
      </c>
      <c r="Q4038">
        <f t="shared" si="506"/>
        <v>1</v>
      </c>
      <c r="R4038">
        <f t="shared" si="507"/>
        <v>0</v>
      </c>
      <c r="S4038">
        <f t="shared" si="508"/>
        <v>0</v>
      </c>
      <c r="T4038">
        <f t="shared" si="509"/>
        <v>1</v>
      </c>
      <c r="U4038" s="16">
        <v>43662.114027777781</v>
      </c>
      <c r="V4038">
        <f t="shared" si="510"/>
        <v>2019</v>
      </c>
      <c r="W4038" t="b">
        <v>0</v>
      </c>
      <c r="X4038">
        <f t="shared" si="511"/>
        <v>0</v>
      </c>
    </row>
    <row r="4039" spans="1:24" x14ac:dyDescent="0.25">
      <c r="A4039" t="s">
        <v>1682</v>
      </c>
      <c r="B4039" s="4">
        <v>44015</v>
      </c>
      <c r="C4039">
        <v>2020</v>
      </c>
      <c r="D4039" t="s">
        <v>2140</v>
      </c>
      <c r="E4039" t="s">
        <v>2187</v>
      </c>
      <c r="F4039" t="s">
        <v>2204</v>
      </c>
      <c r="G4039" t="s">
        <v>6262</v>
      </c>
      <c r="I4039" t="s">
        <v>2140</v>
      </c>
      <c r="J4039" t="s">
        <v>6877</v>
      </c>
      <c r="K4039" s="2">
        <v>57969.120000000003</v>
      </c>
      <c r="L4039" s="2">
        <v>57969.120000000003</v>
      </c>
      <c r="M4039" t="b">
        <v>1</v>
      </c>
      <c r="N4039">
        <v>100</v>
      </c>
      <c r="O4039">
        <f t="shared" si="504"/>
        <v>1</v>
      </c>
      <c r="P4039">
        <f t="shared" si="505"/>
        <v>0</v>
      </c>
      <c r="Q4039">
        <f t="shared" si="506"/>
        <v>1</v>
      </c>
      <c r="R4039">
        <f t="shared" si="507"/>
        <v>0</v>
      </c>
      <c r="S4039">
        <f t="shared" si="508"/>
        <v>0</v>
      </c>
      <c r="T4039">
        <f t="shared" si="509"/>
        <v>1</v>
      </c>
      <c r="U4039" s="16">
        <v>43920.76699074074</v>
      </c>
      <c r="V4039">
        <f t="shared" si="510"/>
        <v>2020</v>
      </c>
      <c r="W4039" t="b">
        <v>0</v>
      </c>
      <c r="X4039">
        <f t="shared" si="511"/>
        <v>0</v>
      </c>
    </row>
    <row r="4040" spans="1:24" x14ac:dyDescent="0.25">
      <c r="A4040" t="s">
        <v>1701</v>
      </c>
      <c r="B4040" s="4">
        <v>44181</v>
      </c>
      <c r="C4040">
        <v>2020</v>
      </c>
      <c r="D4040" t="s">
        <v>2140</v>
      </c>
      <c r="E4040" t="s">
        <v>2187</v>
      </c>
      <c r="F4040" t="s">
        <v>2201</v>
      </c>
      <c r="G4040" t="s">
        <v>6263</v>
      </c>
      <c r="I4040" t="s">
        <v>2140</v>
      </c>
      <c r="J4040" t="s">
        <v>6877</v>
      </c>
      <c r="K4040" s="2">
        <v>61734.5</v>
      </c>
      <c r="L4040" s="2">
        <v>61734.5</v>
      </c>
      <c r="M4040" t="b">
        <v>1</v>
      </c>
      <c r="N4040">
        <v>100</v>
      </c>
      <c r="O4040">
        <f t="shared" si="504"/>
        <v>1</v>
      </c>
      <c r="P4040">
        <f t="shared" si="505"/>
        <v>0</v>
      </c>
      <c r="Q4040">
        <f t="shared" si="506"/>
        <v>1</v>
      </c>
      <c r="R4040">
        <f t="shared" si="507"/>
        <v>0</v>
      </c>
      <c r="S4040">
        <f t="shared" si="508"/>
        <v>0</v>
      </c>
      <c r="T4040">
        <f t="shared" si="509"/>
        <v>1</v>
      </c>
      <c r="U4040" s="16">
        <v>43668.944479166668</v>
      </c>
      <c r="V4040">
        <f t="shared" si="510"/>
        <v>2019</v>
      </c>
      <c r="W4040" t="b">
        <v>0</v>
      </c>
      <c r="X4040">
        <f t="shared" si="511"/>
        <v>0</v>
      </c>
    </row>
    <row r="4041" spans="1:24" x14ac:dyDescent="0.25">
      <c r="A4041" t="s">
        <v>1681</v>
      </c>
      <c r="B4041" s="4">
        <v>44141</v>
      </c>
      <c r="C4041">
        <v>2020</v>
      </c>
      <c r="D4041" t="s">
        <v>2140</v>
      </c>
      <c r="E4041" t="s">
        <v>2187</v>
      </c>
      <c r="F4041" t="s">
        <v>2207</v>
      </c>
      <c r="G4041" t="s">
        <v>6264</v>
      </c>
      <c r="I4041" t="s">
        <v>2140</v>
      </c>
      <c r="J4041" t="s">
        <v>6877</v>
      </c>
      <c r="K4041" s="2">
        <v>70558.2</v>
      </c>
      <c r="L4041" s="2">
        <v>70558.2</v>
      </c>
      <c r="M4041" t="b">
        <v>1</v>
      </c>
      <c r="N4041">
        <v>100</v>
      </c>
      <c r="O4041">
        <f t="shared" si="504"/>
        <v>1</v>
      </c>
      <c r="P4041">
        <f t="shared" si="505"/>
        <v>0</v>
      </c>
      <c r="Q4041">
        <f t="shared" si="506"/>
        <v>1</v>
      </c>
      <c r="R4041">
        <f t="shared" si="507"/>
        <v>0</v>
      </c>
      <c r="S4041">
        <f t="shared" si="508"/>
        <v>0</v>
      </c>
      <c r="T4041">
        <f t="shared" si="509"/>
        <v>1</v>
      </c>
      <c r="U4041" s="16">
        <v>43858.736157407409</v>
      </c>
      <c r="V4041">
        <f t="shared" si="510"/>
        <v>2020</v>
      </c>
      <c r="W4041" t="b">
        <v>0</v>
      </c>
      <c r="X4041">
        <f t="shared" si="511"/>
        <v>0</v>
      </c>
    </row>
    <row r="4042" spans="1:24" x14ac:dyDescent="0.25">
      <c r="A4042" t="s">
        <v>1118</v>
      </c>
      <c r="B4042" s="4">
        <v>44348</v>
      </c>
      <c r="C4042">
        <v>2021</v>
      </c>
      <c r="D4042" t="s">
        <v>2158</v>
      </c>
      <c r="E4042" t="s">
        <v>2185</v>
      </c>
      <c r="F4042" t="s">
        <v>2182</v>
      </c>
      <c r="G4042" t="s">
        <v>6265</v>
      </c>
      <c r="I4042" t="s">
        <v>2155</v>
      </c>
      <c r="J4042" t="s">
        <v>6877</v>
      </c>
      <c r="K4042" s="2">
        <v>52750</v>
      </c>
      <c r="L4042" s="2">
        <v>52750</v>
      </c>
      <c r="M4042" t="b">
        <v>1</v>
      </c>
      <c r="N4042">
        <v>100</v>
      </c>
      <c r="O4042">
        <f t="shared" si="504"/>
        <v>1</v>
      </c>
      <c r="P4042">
        <f t="shared" si="505"/>
        <v>0</v>
      </c>
      <c r="Q4042">
        <f t="shared" si="506"/>
        <v>1</v>
      </c>
      <c r="R4042">
        <f t="shared" si="507"/>
        <v>0</v>
      </c>
      <c r="S4042">
        <f t="shared" si="508"/>
        <v>0</v>
      </c>
      <c r="T4042">
        <f t="shared" si="509"/>
        <v>1</v>
      </c>
      <c r="U4042" s="16">
        <v>44308.694733796299</v>
      </c>
      <c r="V4042">
        <f t="shared" si="510"/>
        <v>2021</v>
      </c>
      <c r="W4042" t="b">
        <v>0</v>
      </c>
      <c r="X4042">
        <f t="shared" si="511"/>
        <v>0</v>
      </c>
    </row>
    <row r="4043" spans="1:24" x14ac:dyDescent="0.25">
      <c r="A4043" t="s">
        <v>1927</v>
      </c>
      <c r="B4043" s="4">
        <v>43992</v>
      </c>
      <c r="C4043">
        <v>2020</v>
      </c>
      <c r="D4043" t="s">
        <v>2130</v>
      </c>
      <c r="E4043" t="s">
        <v>2188</v>
      </c>
      <c r="F4043" t="s">
        <v>2206</v>
      </c>
      <c r="G4043" t="s">
        <v>6266</v>
      </c>
      <c r="I4043" t="s">
        <v>2134</v>
      </c>
      <c r="J4043" t="s">
        <v>6877</v>
      </c>
      <c r="K4043" s="2">
        <v>1336340</v>
      </c>
      <c r="L4043" s="2">
        <v>1336340</v>
      </c>
      <c r="M4043" t="b">
        <v>1</v>
      </c>
      <c r="N4043">
        <v>100</v>
      </c>
      <c r="O4043">
        <f t="shared" si="504"/>
        <v>1</v>
      </c>
      <c r="P4043">
        <f t="shared" si="505"/>
        <v>0</v>
      </c>
      <c r="Q4043">
        <f t="shared" si="506"/>
        <v>1</v>
      </c>
      <c r="R4043">
        <f t="shared" si="507"/>
        <v>0</v>
      </c>
      <c r="S4043">
        <f t="shared" si="508"/>
        <v>0</v>
      </c>
      <c r="T4043">
        <f t="shared" si="509"/>
        <v>1</v>
      </c>
      <c r="U4043" s="16">
        <v>43402.546365740738</v>
      </c>
      <c r="V4043">
        <f t="shared" si="510"/>
        <v>2018</v>
      </c>
      <c r="W4043" t="b">
        <v>0</v>
      </c>
      <c r="X4043">
        <f t="shared" si="511"/>
        <v>0</v>
      </c>
    </row>
    <row r="4044" spans="1:24" x14ac:dyDescent="0.25">
      <c r="A4044" t="s">
        <v>1659</v>
      </c>
      <c r="B4044" s="4">
        <v>44273</v>
      </c>
      <c r="C4044">
        <v>2021</v>
      </c>
      <c r="D4044" t="s">
        <v>2125</v>
      </c>
      <c r="E4044" t="s">
        <v>2190</v>
      </c>
      <c r="F4044" t="s">
        <v>2182</v>
      </c>
      <c r="G4044" t="s">
        <v>6267</v>
      </c>
      <c r="I4044" t="s">
        <v>2151</v>
      </c>
      <c r="J4044" t="s">
        <v>6877</v>
      </c>
      <c r="K4044" s="2">
        <v>25342396.800000001</v>
      </c>
      <c r="L4044" s="2">
        <v>25342396.800000001</v>
      </c>
      <c r="M4044" t="b">
        <v>1</v>
      </c>
      <c r="N4044">
        <v>100</v>
      </c>
      <c r="O4044">
        <f t="shared" si="504"/>
        <v>1</v>
      </c>
      <c r="P4044">
        <f t="shared" si="505"/>
        <v>0</v>
      </c>
      <c r="Q4044">
        <f t="shared" si="506"/>
        <v>1</v>
      </c>
      <c r="R4044">
        <f t="shared" si="507"/>
        <v>0</v>
      </c>
      <c r="S4044">
        <f t="shared" si="508"/>
        <v>0</v>
      </c>
      <c r="T4044">
        <f t="shared" si="509"/>
        <v>1</v>
      </c>
      <c r="U4044" s="16">
        <v>41460.583611111113</v>
      </c>
      <c r="V4044">
        <f t="shared" si="510"/>
        <v>2013</v>
      </c>
      <c r="W4044" t="b">
        <v>0</v>
      </c>
      <c r="X4044">
        <f t="shared" si="511"/>
        <v>0</v>
      </c>
    </row>
    <row r="4045" spans="1:24" x14ac:dyDescent="0.25">
      <c r="A4045" t="s">
        <v>325</v>
      </c>
      <c r="B4045" s="4">
        <v>43188</v>
      </c>
      <c r="C4045">
        <v>2018</v>
      </c>
      <c r="D4045" t="s">
        <v>2136</v>
      </c>
      <c r="E4045" t="s">
        <v>2182</v>
      </c>
      <c r="F4045" t="s">
        <v>2204</v>
      </c>
      <c r="G4045" t="s">
        <v>6268</v>
      </c>
      <c r="I4045" t="s">
        <v>2144</v>
      </c>
      <c r="J4045" t="s">
        <v>6877</v>
      </c>
      <c r="K4045" s="2">
        <v>64950</v>
      </c>
      <c r="L4045" s="2">
        <v>64950</v>
      </c>
      <c r="M4045" t="b">
        <v>1</v>
      </c>
      <c r="N4045">
        <v>100</v>
      </c>
      <c r="O4045">
        <f t="shared" si="504"/>
        <v>1</v>
      </c>
      <c r="P4045">
        <f t="shared" si="505"/>
        <v>0</v>
      </c>
      <c r="Q4045">
        <f t="shared" si="506"/>
        <v>1</v>
      </c>
      <c r="R4045">
        <f t="shared" si="507"/>
        <v>0</v>
      </c>
      <c r="S4045">
        <f t="shared" si="508"/>
        <v>0</v>
      </c>
      <c r="T4045">
        <f t="shared" si="509"/>
        <v>1</v>
      </c>
      <c r="U4045" s="16">
        <v>42976.723912037036</v>
      </c>
      <c r="V4045">
        <f t="shared" si="510"/>
        <v>2017</v>
      </c>
      <c r="W4045" t="b">
        <v>0</v>
      </c>
      <c r="X4045">
        <f t="shared" si="511"/>
        <v>0</v>
      </c>
    </row>
    <row r="4046" spans="1:24" x14ac:dyDescent="0.25">
      <c r="A4046" t="s">
        <v>1967</v>
      </c>
      <c r="B4046" s="4">
        <v>44274</v>
      </c>
      <c r="C4046">
        <v>2021</v>
      </c>
      <c r="D4046" t="s">
        <v>2129</v>
      </c>
      <c r="E4046" t="s">
        <v>2183</v>
      </c>
      <c r="F4046" t="s">
        <v>2206</v>
      </c>
      <c r="G4046" t="s">
        <v>6269</v>
      </c>
      <c r="I4046" t="s">
        <v>2129</v>
      </c>
      <c r="J4046" t="s">
        <v>6877</v>
      </c>
      <c r="K4046" s="2">
        <v>39942.5</v>
      </c>
      <c r="L4046" s="2">
        <v>39942.5</v>
      </c>
      <c r="M4046" t="b">
        <v>1</v>
      </c>
      <c r="N4046">
        <v>100</v>
      </c>
      <c r="O4046">
        <f t="shared" si="504"/>
        <v>1</v>
      </c>
      <c r="P4046">
        <f t="shared" si="505"/>
        <v>0</v>
      </c>
      <c r="Q4046">
        <f t="shared" si="506"/>
        <v>1</v>
      </c>
      <c r="R4046">
        <f t="shared" si="507"/>
        <v>0</v>
      </c>
      <c r="S4046">
        <f t="shared" si="508"/>
        <v>0</v>
      </c>
      <c r="T4046">
        <f t="shared" si="509"/>
        <v>1</v>
      </c>
      <c r="U4046" s="16">
        <v>44274.471828703703</v>
      </c>
      <c r="V4046">
        <f t="shared" si="510"/>
        <v>2021</v>
      </c>
      <c r="W4046" t="b">
        <v>1</v>
      </c>
      <c r="X4046">
        <f t="shared" si="511"/>
        <v>39942.5</v>
      </c>
    </row>
    <row r="4047" spans="1:24" x14ac:dyDescent="0.25">
      <c r="A4047" t="s">
        <v>858</v>
      </c>
      <c r="B4047" s="4">
        <v>44260</v>
      </c>
      <c r="C4047">
        <v>2021</v>
      </c>
      <c r="D4047" t="s">
        <v>2129</v>
      </c>
      <c r="E4047" t="s">
        <v>2185</v>
      </c>
      <c r="F4047" t="s">
        <v>2182</v>
      </c>
      <c r="G4047" t="s">
        <v>6270</v>
      </c>
      <c r="I4047" t="s">
        <v>2129</v>
      </c>
      <c r="J4047" t="s">
        <v>6877</v>
      </c>
      <c r="K4047" s="2">
        <v>94475</v>
      </c>
      <c r="L4047" s="2">
        <v>94475</v>
      </c>
      <c r="M4047" t="b">
        <v>1</v>
      </c>
      <c r="N4047">
        <v>100</v>
      </c>
      <c r="O4047">
        <f t="shared" si="504"/>
        <v>1</v>
      </c>
      <c r="P4047">
        <f t="shared" si="505"/>
        <v>0</v>
      </c>
      <c r="Q4047">
        <f t="shared" si="506"/>
        <v>1</v>
      </c>
      <c r="R4047">
        <f t="shared" si="507"/>
        <v>0</v>
      </c>
      <c r="S4047">
        <f t="shared" si="508"/>
        <v>0</v>
      </c>
      <c r="T4047">
        <f t="shared" si="509"/>
        <v>1</v>
      </c>
      <c r="U4047" s="16">
        <v>44264.505428240744</v>
      </c>
      <c r="V4047">
        <f t="shared" si="510"/>
        <v>2021</v>
      </c>
      <c r="W4047" t="b">
        <v>1</v>
      </c>
      <c r="X4047">
        <f t="shared" si="511"/>
        <v>94475</v>
      </c>
    </row>
    <row r="4048" spans="1:24" x14ac:dyDescent="0.25">
      <c r="A4048" t="s">
        <v>1780</v>
      </c>
      <c r="B4048" s="4">
        <v>44337</v>
      </c>
      <c r="C4048">
        <v>2021</v>
      </c>
      <c r="D4048" t="s">
        <v>2137</v>
      </c>
      <c r="E4048" t="s">
        <v>2191</v>
      </c>
      <c r="F4048" t="s">
        <v>2206</v>
      </c>
      <c r="G4048" t="s">
        <v>6271</v>
      </c>
      <c r="I4048" t="s">
        <v>2150</v>
      </c>
      <c r="J4048" t="s">
        <v>6877</v>
      </c>
      <c r="K4048" s="2">
        <v>26329.05</v>
      </c>
      <c r="L4048" s="2">
        <v>26329.05</v>
      </c>
      <c r="M4048" t="b">
        <v>1</v>
      </c>
      <c r="N4048">
        <v>100</v>
      </c>
      <c r="O4048">
        <f t="shared" si="504"/>
        <v>1</v>
      </c>
      <c r="P4048">
        <f t="shared" si="505"/>
        <v>0</v>
      </c>
      <c r="Q4048">
        <f t="shared" si="506"/>
        <v>1</v>
      </c>
      <c r="R4048">
        <f t="shared" si="507"/>
        <v>0</v>
      </c>
      <c r="S4048">
        <f t="shared" si="508"/>
        <v>0</v>
      </c>
      <c r="T4048">
        <f t="shared" si="509"/>
        <v>1</v>
      </c>
      <c r="U4048" s="16">
        <v>44154.669722222221</v>
      </c>
      <c r="V4048">
        <f t="shared" si="510"/>
        <v>2020</v>
      </c>
      <c r="W4048" t="b">
        <v>1</v>
      </c>
      <c r="X4048">
        <f t="shared" si="511"/>
        <v>26329.05</v>
      </c>
    </row>
    <row r="4049" spans="1:24" x14ac:dyDescent="0.25">
      <c r="A4049" t="s">
        <v>1655</v>
      </c>
      <c r="B4049" s="4">
        <v>44344</v>
      </c>
      <c r="C4049">
        <v>2021</v>
      </c>
      <c r="D4049" t="s">
        <v>2130</v>
      </c>
      <c r="E4049" t="s">
        <v>2190</v>
      </c>
      <c r="F4049" t="s">
        <v>2203</v>
      </c>
      <c r="G4049" t="s">
        <v>6272</v>
      </c>
      <c r="I4049" t="s">
        <v>2130</v>
      </c>
      <c r="J4049" t="s">
        <v>6877</v>
      </c>
      <c r="K4049" s="2">
        <v>6496.88</v>
      </c>
      <c r="L4049" s="2">
        <v>6496.88</v>
      </c>
      <c r="M4049" t="b">
        <v>1</v>
      </c>
      <c r="N4049">
        <v>100</v>
      </c>
      <c r="O4049">
        <f t="shared" si="504"/>
        <v>1</v>
      </c>
      <c r="P4049">
        <f t="shared" si="505"/>
        <v>0</v>
      </c>
      <c r="Q4049">
        <f t="shared" si="506"/>
        <v>1</v>
      </c>
      <c r="R4049">
        <f t="shared" si="507"/>
        <v>0</v>
      </c>
      <c r="S4049">
        <f t="shared" si="508"/>
        <v>0</v>
      </c>
      <c r="T4049">
        <f t="shared" si="509"/>
        <v>1</v>
      </c>
      <c r="U4049" s="16">
        <v>43613.779247685183</v>
      </c>
      <c r="V4049">
        <f t="shared" si="510"/>
        <v>2019</v>
      </c>
      <c r="W4049" t="b">
        <v>1</v>
      </c>
      <c r="X4049">
        <f t="shared" si="511"/>
        <v>6496.88</v>
      </c>
    </row>
    <row r="4050" spans="1:24" x14ac:dyDescent="0.25">
      <c r="A4050" t="s">
        <v>1939</v>
      </c>
      <c r="B4050" s="4">
        <v>44316</v>
      </c>
      <c r="C4050">
        <v>2021</v>
      </c>
      <c r="D4050" t="s">
        <v>2145</v>
      </c>
      <c r="E4050" t="s">
        <v>2188</v>
      </c>
      <c r="F4050" t="s">
        <v>2203</v>
      </c>
      <c r="G4050" t="s">
        <v>6273</v>
      </c>
      <c r="I4050" t="s">
        <v>2132</v>
      </c>
      <c r="J4050" t="s">
        <v>6877</v>
      </c>
      <c r="K4050" s="2">
        <v>1791</v>
      </c>
      <c r="L4050" s="2">
        <v>1791</v>
      </c>
      <c r="M4050" t="b">
        <v>1</v>
      </c>
      <c r="N4050">
        <v>100</v>
      </c>
      <c r="O4050">
        <f t="shared" si="504"/>
        <v>1</v>
      </c>
      <c r="P4050">
        <f t="shared" si="505"/>
        <v>0</v>
      </c>
      <c r="Q4050">
        <f t="shared" si="506"/>
        <v>1</v>
      </c>
      <c r="R4050">
        <f t="shared" si="507"/>
        <v>0</v>
      </c>
      <c r="S4050">
        <f t="shared" si="508"/>
        <v>0</v>
      </c>
      <c r="T4050">
        <f t="shared" si="509"/>
        <v>1</v>
      </c>
      <c r="U4050" s="16">
        <v>44286.65053240741</v>
      </c>
      <c r="V4050">
        <f t="shared" si="510"/>
        <v>2021</v>
      </c>
      <c r="W4050" t="b">
        <v>1</v>
      </c>
      <c r="X4050">
        <f t="shared" si="511"/>
        <v>1791</v>
      </c>
    </row>
    <row r="4051" spans="1:24" x14ac:dyDescent="0.25">
      <c r="A4051" t="s">
        <v>139</v>
      </c>
      <c r="B4051" s="4">
        <v>44349</v>
      </c>
      <c r="C4051">
        <v>2021</v>
      </c>
      <c r="D4051" t="s">
        <v>2130</v>
      </c>
      <c r="E4051" t="s">
        <v>2191</v>
      </c>
      <c r="F4051" t="s">
        <v>2206</v>
      </c>
      <c r="G4051" t="s">
        <v>6274</v>
      </c>
      <c r="I4051" t="s">
        <v>2132</v>
      </c>
      <c r="J4051" t="s">
        <v>6877</v>
      </c>
      <c r="K4051" s="2">
        <v>62876.36</v>
      </c>
      <c r="L4051" s="2">
        <v>62876.36</v>
      </c>
      <c r="M4051" t="b">
        <v>1</v>
      </c>
      <c r="N4051">
        <v>100</v>
      </c>
      <c r="O4051">
        <f t="shared" si="504"/>
        <v>1</v>
      </c>
      <c r="P4051">
        <f t="shared" si="505"/>
        <v>0</v>
      </c>
      <c r="Q4051">
        <f t="shared" si="506"/>
        <v>1</v>
      </c>
      <c r="R4051">
        <f t="shared" si="507"/>
        <v>0</v>
      </c>
      <c r="S4051">
        <f t="shared" si="508"/>
        <v>0</v>
      </c>
      <c r="T4051">
        <f t="shared" si="509"/>
        <v>1</v>
      </c>
      <c r="U4051" s="16">
        <v>44292.798657407409</v>
      </c>
      <c r="V4051">
        <f t="shared" si="510"/>
        <v>2021</v>
      </c>
      <c r="W4051" t="b">
        <v>1</v>
      </c>
      <c r="X4051">
        <f t="shared" si="511"/>
        <v>62876.36</v>
      </c>
    </row>
    <row r="4052" spans="1:24" x14ac:dyDescent="0.25">
      <c r="A4052" t="s">
        <v>1353</v>
      </c>
      <c r="B4052" s="4">
        <v>44349</v>
      </c>
      <c r="C4052">
        <v>2021</v>
      </c>
      <c r="D4052" t="s">
        <v>2128</v>
      </c>
      <c r="E4052" t="s">
        <v>2187</v>
      </c>
      <c r="F4052" t="s">
        <v>2206</v>
      </c>
      <c r="G4052" t="s">
        <v>6275</v>
      </c>
      <c r="I4052" t="s">
        <v>2128</v>
      </c>
      <c r="J4052" t="s">
        <v>6877</v>
      </c>
      <c r="K4052" s="2">
        <v>136740.24</v>
      </c>
      <c r="L4052" s="2">
        <v>136740.24</v>
      </c>
      <c r="M4052" t="b">
        <v>1</v>
      </c>
      <c r="N4052">
        <v>100</v>
      </c>
      <c r="O4052">
        <f t="shared" si="504"/>
        <v>1</v>
      </c>
      <c r="P4052">
        <f t="shared" si="505"/>
        <v>0</v>
      </c>
      <c r="Q4052">
        <f t="shared" si="506"/>
        <v>1</v>
      </c>
      <c r="R4052">
        <f t="shared" si="507"/>
        <v>0</v>
      </c>
      <c r="S4052">
        <f t="shared" si="508"/>
        <v>0</v>
      </c>
      <c r="T4052">
        <f t="shared" si="509"/>
        <v>1</v>
      </c>
      <c r="U4052" s="16">
        <v>44277.749895833331</v>
      </c>
      <c r="V4052">
        <f t="shared" si="510"/>
        <v>2021</v>
      </c>
      <c r="W4052" t="b">
        <v>1</v>
      </c>
      <c r="X4052">
        <f t="shared" si="511"/>
        <v>136740.24</v>
      </c>
    </row>
    <row r="4053" spans="1:24" x14ac:dyDescent="0.25">
      <c r="A4053" t="s">
        <v>616</v>
      </c>
      <c r="B4053" s="4">
        <v>44342</v>
      </c>
      <c r="C4053">
        <v>2021</v>
      </c>
      <c r="D4053" t="s">
        <v>2128</v>
      </c>
      <c r="E4053" t="s">
        <v>2188</v>
      </c>
      <c r="F4053" t="s">
        <v>2206</v>
      </c>
      <c r="G4053" t="s">
        <v>6276</v>
      </c>
      <c r="I4053" t="s">
        <v>2132</v>
      </c>
      <c r="J4053" t="s">
        <v>6877</v>
      </c>
      <c r="K4053" s="2">
        <v>359884</v>
      </c>
      <c r="L4053" s="2">
        <v>359884</v>
      </c>
      <c r="M4053" t="b">
        <v>1</v>
      </c>
      <c r="N4053">
        <v>100</v>
      </c>
      <c r="O4053">
        <f t="shared" si="504"/>
        <v>1</v>
      </c>
      <c r="P4053">
        <f t="shared" si="505"/>
        <v>0</v>
      </c>
      <c r="Q4053">
        <f t="shared" si="506"/>
        <v>1</v>
      </c>
      <c r="R4053">
        <f t="shared" si="507"/>
        <v>0</v>
      </c>
      <c r="S4053">
        <f t="shared" si="508"/>
        <v>0</v>
      </c>
      <c r="T4053">
        <f t="shared" si="509"/>
        <v>1</v>
      </c>
      <c r="U4053" s="16">
        <v>43993.659097222226</v>
      </c>
      <c r="V4053">
        <f t="shared" si="510"/>
        <v>2020</v>
      </c>
      <c r="W4053" t="b">
        <v>1</v>
      </c>
      <c r="X4053">
        <f t="shared" si="511"/>
        <v>359884</v>
      </c>
    </row>
    <row r="4054" spans="1:24" x14ac:dyDescent="0.25">
      <c r="A4054" t="s">
        <v>1939</v>
      </c>
      <c r="B4054" s="4">
        <v>44328</v>
      </c>
      <c r="C4054">
        <v>2021</v>
      </c>
      <c r="D4054" t="s">
        <v>2145</v>
      </c>
      <c r="E4054" t="s">
        <v>2188</v>
      </c>
      <c r="F4054" t="s">
        <v>2206</v>
      </c>
      <c r="G4054" t="s">
        <v>6277</v>
      </c>
      <c r="I4054" t="s">
        <v>2132</v>
      </c>
      <c r="J4054" t="s">
        <v>6877</v>
      </c>
      <c r="K4054" s="2">
        <v>205875</v>
      </c>
      <c r="L4054" s="2">
        <v>205875</v>
      </c>
      <c r="M4054" t="b">
        <v>1</v>
      </c>
      <c r="N4054">
        <v>100</v>
      </c>
      <c r="O4054">
        <f t="shared" si="504"/>
        <v>1</v>
      </c>
      <c r="P4054">
        <f t="shared" si="505"/>
        <v>0</v>
      </c>
      <c r="Q4054">
        <f t="shared" si="506"/>
        <v>1</v>
      </c>
      <c r="R4054">
        <f t="shared" si="507"/>
        <v>0</v>
      </c>
      <c r="S4054">
        <f t="shared" si="508"/>
        <v>0</v>
      </c>
      <c r="T4054">
        <f t="shared" si="509"/>
        <v>1</v>
      </c>
      <c r="U4054" s="16">
        <v>44301.602476851855</v>
      </c>
      <c r="V4054">
        <f t="shared" si="510"/>
        <v>2021</v>
      </c>
      <c r="W4054" t="b">
        <v>1</v>
      </c>
      <c r="X4054">
        <f t="shared" si="511"/>
        <v>205875</v>
      </c>
    </row>
    <row r="4055" spans="1:24" x14ac:dyDescent="0.25">
      <c r="A4055" t="s">
        <v>1531</v>
      </c>
      <c r="B4055" s="4">
        <v>44307</v>
      </c>
      <c r="C4055">
        <v>2021</v>
      </c>
      <c r="D4055" t="s">
        <v>2149</v>
      </c>
      <c r="E4055" t="s">
        <v>2191</v>
      </c>
      <c r="F4055" t="s">
        <v>2204</v>
      </c>
      <c r="G4055" t="s">
        <v>6278</v>
      </c>
      <c r="I4055" t="s">
        <v>2149</v>
      </c>
      <c r="J4055" t="s">
        <v>6877</v>
      </c>
      <c r="K4055" s="2">
        <v>56905.54</v>
      </c>
      <c r="L4055" s="2">
        <v>56905.54</v>
      </c>
      <c r="M4055" t="b">
        <v>1</v>
      </c>
      <c r="N4055">
        <v>100</v>
      </c>
      <c r="O4055">
        <f t="shared" si="504"/>
        <v>1</v>
      </c>
      <c r="P4055">
        <f t="shared" si="505"/>
        <v>0</v>
      </c>
      <c r="Q4055">
        <f t="shared" si="506"/>
        <v>1</v>
      </c>
      <c r="R4055">
        <f t="shared" si="507"/>
        <v>0</v>
      </c>
      <c r="S4055">
        <f t="shared" si="508"/>
        <v>0</v>
      </c>
      <c r="T4055">
        <f t="shared" si="509"/>
        <v>1</v>
      </c>
      <c r="U4055" s="16">
        <v>44225.914282407408</v>
      </c>
      <c r="V4055">
        <f t="shared" si="510"/>
        <v>2021</v>
      </c>
      <c r="W4055" t="b">
        <v>1</v>
      </c>
      <c r="X4055">
        <f t="shared" si="511"/>
        <v>56905.54</v>
      </c>
    </row>
    <row r="4056" spans="1:24" x14ac:dyDescent="0.25">
      <c r="A4056" t="s">
        <v>1801</v>
      </c>
      <c r="B4056" s="4">
        <v>44369</v>
      </c>
      <c r="C4056">
        <v>2021</v>
      </c>
      <c r="D4056" t="s">
        <v>2137</v>
      </c>
      <c r="E4056" t="s">
        <v>2191</v>
      </c>
      <c r="F4056" t="s">
        <v>2206</v>
      </c>
      <c r="G4056" t="s">
        <v>6279</v>
      </c>
      <c r="I4056" t="s">
        <v>2137</v>
      </c>
      <c r="J4056" t="s">
        <v>6877</v>
      </c>
      <c r="K4056" s="2">
        <v>13000</v>
      </c>
      <c r="L4056" s="2">
        <v>13000</v>
      </c>
      <c r="M4056" t="b">
        <v>1</v>
      </c>
      <c r="N4056">
        <v>100</v>
      </c>
      <c r="O4056">
        <f t="shared" si="504"/>
        <v>1</v>
      </c>
      <c r="P4056">
        <f t="shared" si="505"/>
        <v>0</v>
      </c>
      <c r="Q4056">
        <f t="shared" si="506"/>
        <v>1</v>
      </c>
      <c r="R4056">
        <f t="shared" si="507"/>
        <v>0</v>
      </c>
      <c r="S4056">
        <f t="shared" si="508"/>
        <v>0</v>
      </c>
      <c r="T4056">
        <f t="shared" si="509"/>
        <v>1</v>
      </c>
      <c r="U4056" s="16">
        <v>44172.925219907411</v>
      </c>
      <c r="V4056">
        <f t="shared" si="510"/>
        <v>2020</v>
      </c>
      <c r="W4056" t="b">
        <v>1</v>
      </c>
      <c r="X4056">
        <f t="shared" si="511"/>
        <v>13000</v>
      </c>
    </row>
    <row r="4057" spans="1:24" x14ac:dyDescent="0.25">
      <c r="A4057" t="s">
        <v>1490</v>
      </c>
      <c r="B4057" s="4">
        <v>44316</v>
      </c>
      <c r="C4057">
        <v>2021</v>
      </c>
      <c r="D4057" t="s">
        <v>2134</v>
      </c>
      <c r="E4057" t="s">
        <v>2188</v>
      </c>
      <c r="F4057" t="s">
        <v>2203</v>
      </c>
      <c r="G4057" t="s">
        <v>6280</v>
      </c>
      <c r="I4057" t="s">
        <v>2132</v>
      </c>
      <c r="J4057" t="s">
        <v>6877</v>
      </c>
      <c r="K4057" s="2">
        <v>58500</v>
      </c>
      <c r="L4057" s="2">
        <v>58500</v>
      </c>
      <c r="M4057" t="b">
        <v>1</v>
      </c>
      <c r="N4057">
        <v>100</v>
      </c>
      <c r="O4057">
        <f t="shared" si="504"/>
        <v>1</v>
      </c>
      <c r="P4057">
        <f t="shared" si="505"/>
        <v>0</v>
      </c>
      <c r="Q4057">
        <f t="shared" si="506"/>
        <v>1</v>
      </c>
      <c r="R4057">
        <f t="shared" si="507"/>
        <v>0</v>
      </c>
      <c r="S4057">
        <f t="shared" si="508"/>
        <v>0</v>
      </c>
      <c r="T4057">
        <f t="shared" si="509"/>
        <v>1</v>
      </c>
      <c r="U4057" s="16">
        <v>44137.602905092594</v>
      </c>
      <c r="V4057">
        <f t="shared" si="510"/>
        <v>2020</v>
      </c>
      <c r="W4057" t="b">
        <v>1</v>
      </c>
      <c r="X4057">
        <f t="shared" si="511"/>
        <v>58500</v>
      </c>
    </row>
    <row r="4058" spans="1:24" x14ac:dyDescent="0.25">
      <c r="A4058" t="s">
        <v>249</v>
      </c>
      <c r="B4058" s="4">
        <v>44351</v>
      </c>
      <c r="C4058">
        <v>2021</v>
      </c>
      <c r="D4058" t="s">
        <v>2128</v>
      </c>
      <c r="E4058" t="s">
        <v>2187</v>
      </c>
      <c r="F4058" t="s">
        <v>2203</v>
      </c>
      <c r="G4058" t="s">
        <v>6281</v>
      </c>
      <c r="I4058" t="s">
        <v>2128</v>
      </c>
      <c r="J4058" t="s">
        <v>6877</v>
      </c>
      <c r="K4058" s="2">
        <v>74817.63</v>
      </c>
      <c r="L4058" s="2">
        <v>74817.63</v>
      </c>
      <c r="M4058" t="b">
        <v>1</v>
      </c>
      <c r="N4058">
        <v>100</v>
      </c>
      <c r="O4058">
        <f t="shared" si="504"/>
        <v>1</v>
      </c>
      <c r="P4058">
        <f t="shared" si="505"/>
        <v>0</v>
      </c>
      <c r="Q4058">
        <f t="shared" si="506"/>
        <v>1</v>
      </c>
      <c r="R4058">
        <f t="shared" si="507"/>
        <v>0</v>
      </c>
      <c r="S4058">
        <f t="shared" si="508"/>
        <v>0</v>
      </c>
      <c r="T4058">
        <f t="shared" si="509"/>
        <v>1</v>
      </c>
      <c r="U4058" s="16">
        <v>43871.579305555555</v>
      </c>
      <c r="V4058">
        <f t="shared" si="510"/>
        <v>2020</v>
      </c>
      <c r="W4058" t="b">
        <v>1</v>
      </c>
      <c r="X4058">
        <f t="shared" si="511"/>
        <v>74817.63</v>
      </c>
    </row>
    <row r="4059" spans="1:24" x14ac:dyDescent="0.25">
      <c r="A4059" t="s">
        <v>1685</v>
      </c>
      <c r="B4059" s="4">
        <v>44368</v>
      </c>
      <c r="C4059">
        <v>2021</v>
      </c>
      <c r="D4059" t="s">
        <v>2130</v>
      </c>
      <c r="E4059" t="s">
        <v>2187</v>
      </c>
      <c r="F4059" t="s">
        <v>2216</v>
      </c>
      <c r="G4059" t="s">
        <v>6282</v>
      </c>
      <c r="I4059" t="s">
        <v>2130</v>
      </c>
      <c r="J4059" t="s">
        <v>6877</v>
      </c>
      <c r="K4059" s="2">
        <v>13000</v>
      </c>
      <c r="L4059" s="2">
        <v>13000</v>
      </c>
      <c r="M4059" t="b">
        <v>1</v>
      </c>
      <c r="N4059">
        <v>100</v>
      </c>
      <c r="O4059">
        <f t="shared" si="504"/>
        <v>1</v>
      </c>
      <c r="P4059">
        <f t="shared" si="505"/>
        <v>0</v>
      </c>
      <c r="Q4059">
        <f t="shared" si="506"/>
        <v>1</v>
      </c>
      <c r="R4059">
        <f t="shared" si="507"/>
        <v>0</v>
      </c>
      <c r="S4059">
        <f t="shared" si="508"/>
        <v>0</v>
      </c>
      <c r="T4059">
        <f t="shared" si="509"/>
        <v>1</v>
      </c>
      <c r="U4059" s="16">
        <v>44111.624305555553</v>
      </c>
      <c r="V4059">
        <f t="shared" si="510"/>
        <v>2020</v>
      </c>
      <c r="W4059" t="b">
        <v>1</v>
      </c>
      <c r="X4059">
        <f t="shared" si="511"/>
        <v>13000</v>
      </c>
    </row>
    <row r="4060" spans="1:24" x14ac:dyDescent="0.25">
      <c r="A4060" t="s">
        <v>1947</v>
      </c>
      <c r="B4060" s="4">
        <v>44375</v>
      </c>
      <c r="C4060">
        <v>2021</v>
      </c>
      <c r="D4060" t="s">
        <v>2134</v>
      </c>
      <c r="E4060" t="s">
        <v>2188</v>
      </c>
      <c r="F4060" t="s">
        <v>2206</v>
      </c>
      <c r="G4060" t="s">
        <v>6283</v>
      </c>
      <c r="I4060" t="s">
        <v>2132</v>
      </c>
      <c r="J4060" t="s">
        <v>6877</v>
      </c>
      <c r="K4060" s="2">
        <v>1596940</v>
      </c>
      <c r="L4060" s="2">
        <v>1596940</v>
      </c>
      <c r="M4060" t="b">
        <v>1</v>
      </c>
      <c r="N4060">
        <v>100</v>
      </c>
      <c r="O4060">
        <f t="shared" si="504"/>
        <v>1</v>
      </c>
      <c r="P4060">
        <f t="shared" si="505"/>
        <v>0</v>
      </c>
      <c r="Q4060">
        <f t="shared" si="506"/>
        <v>1</v>
      </c>
      <c r="R4060">
        <f t="shared" si="507"/>
        <v>0</v>
      </c>
      <c r="S4060">
        <f t="shared" si="508"/>
        <v>0</v>
      </c>
      <c r="T4060">
        <f t="shared" si="509"/>
        <v>1</v>
      </c>
      <c r="U4060" s="16">
        <v>44312.583113425928</v>
      </c>
      <c r="V4060">
        <f t="shared" si="510"/>
        <v>2021</v>
      </c>
      <c r="W4060" t="b">
        <v>1</v>
      </c>
      <c r="X4060">
        <f t="shared" si="511"/>
        <v>1596940</v>
      </c>
    </row>
    <row r="4061" spans="1:24" x14ac:dyDescent="0.25">
      <c r="A4061" t="s">
        <v>1677</v>
      </c>
      <c r="B4061" s="4">
        <v>44344</v>
      </c>
      <c r="C4061">
        <v>2021</v>
      </c>
      <c r="D4061" t="s">
        <v>2140</v>
      </c>
      <c r="E4061" t="s">
        <v>2187</v>
      </c>
      <c r="F4061" t="s">
        <v>2206</v>
      </c>
      <c r="G4061" t="s">
        <v>6284</v>
      </c>
      <c r="I4061" t="s">
        <v>2140</v>
      </c>
      <c r="J4061" t="s">
        <v>6877</v>
      </c>
      <c r="K4061" s="2">
        <v>70807.5</v>
      </c>
      <c r="L4061" s="2">
        <v>70807.5</v>
      </c>
      <c r="M4061" t="b">
        <v>1</v>
      </c>
      <c r="N4061">
        <v>100</v>
      </c>
      <c r="O4061">
        <f t="shared" si="504"/>
        <v>1</v>
      </c>
      <c r="P4061">
        <f t="shared" si="505"/>
        <v>0</v>
      </c>
      <c r="Q4061">
        <f t="shared" si="506"/>
        <v>1</v>
      </c>
      <c r="R4061">
        <f t="shared" si="507"/>
        <v>0</v>
      </c>
      <c r="S4061">
        <f t="shared" si="508"/>
        <v>0</v>
      </c>
      <c r="T4061">
        <f t="shared" si="509"/>
        <v>1</v>
      </c>
      <c r="U4061" s="16">
        <v>43859.725914351853</v>
      </c>
      <c r="V4061">
        <f t="shared" si="510"/>
        <v>2020</v>
      </c>
      <c r="W4061" t="b">
        <v>1</v>
      </c>
      <c r="X4061">
        <f t="shared" si="511"/>
        <v>70807.5</v>
      </c>
    </row>
    <row r="4062" spans="1:24" x14ac:dyDescent="0.25">
      <c r="A4062" t="s">
        <v>1702</v>
      </c>
      <c r="B4062" s="4">
        <v>44356</v>
      </c>
      <c r="C4062">
        <v>2021</v>
      </c>
      <c r="D4062" t="s">
        <v>2140</v>
      </c>
      <c r="E4062" t="s">
        <v>2187</v>
      </c>
      <c r="F4062" t="s">
        <v>2206</v>
      </c>
      <c r="G4062" t="s">
        <v>6285</v>
      </c>
      <c r="I4062" t="s">
        <v>2140</v>
      </c>
      <c r="J4062" t="s">
        <v>6877</v>
      </c>
      <c r="K4062" s="2">
        <v>70284.73</v>
      </c>
      <c r="L4062" s="2">
        <v>70284.73</v>
      </c>
      <c r="M4062" t="b">
        <v>1</v>
      </c>
      <c r="N4062">
        <v>100</v>
      </c>
      <c r="O4062">
        <f t="shared" si="504"/>
        <v>1</v>
      </c>
      <c r="P4062">
        <f t="shared" si="505"/>
        <v>0</v>
      </c>
      <c r="Q4062">
        <f t="shared" si="506"/>
        <v>1</v>
      </c>
      <c r="R4062">
        <f t="shared" si="507"/>
        <v>0</v>
      </c>
      <c r="S4062">
        <f t="shared" si="508"/>
        <v>0</v>
      </c>
      <c r="T4062">
        <f t="shared" si="509"/>
        <v>1</v>
      </c>
      <c r="U4062" s="16">
        <v>44320.803749999999</v>
      </c>
      <c r="V4062">
        <f t="shared" si="510"/>
        <v>2021</v>
      </c>
      <c r="W4062" t="b">
        <v>1</v>
      </c>
      <c r="X4062">
        <f t="shared" si="511"/>
        <v>70284.73</v>
      </c>
    </row>
    <row r="4063" spans="1:24" x14ac:dyDescent="0.25">
      <c r="A4063" t="s">
        <v>1939</v>
      </c>
      <c r="B4063" s="4">
        <v>42094</v>
      </c>
      <c r="C4063">
        <v>2015</v>
      </c>
      <c r="D4063" t="s">
        <v>2125</v>
      </c>
      <c r="E4063" t="s">
        <v>2192</v>
      </c>
      <c r="F4063" t="s">
        <v>2182</v>
      </c>
      <c r="G4063" t="s">
        <v>6286</v>
      </c>
      <c r="I4063" t="s">
        <v>2125</v>
      </c>
      <c r="J4063" t="s">
        <v>6877</v>
      </c>
      <c r="K4063" s="2">
        <v>427470.95</v>
      </c>
      <c r="L4063" s="2">
        <v>427470.95</v>
      </c>
      <c r="M4063" t="b">
        <v>1</v>
      </c>
      <c r="N4063">
        <v>100</v>
      </c>
      <c r="O4063">
        <f t="shared" si="504"/>
        <v>1</v>
      </c>
      <c r="P4063">
        <f t="shared" si="505"/>
        <v>0</v>
      </c>
      <c r="Q4063">
        <f t="shared" si="506"/>
        <v>1</v>
      </c>
      <c r="R4063">
        <f t="shared" si="507"/>
        <v>0</v>
      </c>
      <c r="S4063">
        <f t="shared" si="508"/>
        <v>0</v>
      </c>
      <c r="T4063">
        <f t="shared" si="509"/>
        <v>1</v>
      </c>
      <c r="U4063" s="16">
        <v>42083.040810185186</v>
      </c>
      <c r="V4063">
        <f t="shared" si="510"/>
        <v>2015</v>
      </c>
      <c r="W4063" t="b">
        <v>0</v>
      </c>
      <c r="X4063">
        <f t="shared" si="511"/>
        <v>0</v>
      </c>
    </row>
    <row r="4064" spans="1:24" x14ac:dyDescent="0.25">
      <c r="A4064" t="s">
        <v>1939</v>
      </c>
      <c r="B4064" s="4">
        <v>43131</v>
      </c>
      <c r="C4064">
        <v>2018</v>
      </c>
      <c r="D4064" t="s">
        <v>2125</v>
      </c>
      <c r="E4064" t="s">
        <v>2192</v>
      </c>
      <c r="F4064" t="s">
        <v>2182</v>
      </c>
      <c r="G4064" t="s">
        <v>6287</v>
      </c>
      <c r="I4064" t="s">
        <v>2125</v>
      </c>
      <c r="J4064" t="s">
        <v>6877</v>
      </c>
      <c r="K4064" s="2">
        <v>321750</v>
      </c>
      <c r="L4064" s="2">
        <v>321750</v>
      </c>
      <c r="M4064" t="b">
        <v>1</v>
      </c>
      <c r="N4064">
        <v>100</v>
      </c>
      <c r="O4064">
        <f t="shared" si="504"/>
        <v>1</v>
      </c>
      <c r="P4064">
        <f t="shared" si="505"/>
        <v>0</v>
      </c>
      <c r="Q4064">
        <f t="shared" si="506"/>
        <v>1</v>
      </c>
      <c r="R4064">
        <f t="shared" si="507"/>
        <v>0</v>
      </c>
      <c r="S4064">
        <f t="shared" si="508"/>
        <v>0</v>
      </c>
      <c r="T4064">
        <f t="shared" si="509"/>
        <v>1</v>
      </c>
      <c r="U4064" s="16">
        <v>43045.848252314812</v>
      </c>
      <c r="V4064">
        <f t="shared" si="510"/>
        <v>2017</v>
      </c>
      <c r="W4064" t="b">
        <v>0</v>
      </c>
      <c r="X4064">
        <f t="shared" si="511"/>
        <v>0</v>
      </c>
    </row>
    <row r="4065" spans="1:24" x14ac:dyDescent="0.25">
      <c r="A4065" t="s">
        <v>34</v>
      </c>
      <c r="B4065" s="4">
        <v>43490</v>
      </c>
      <c r="C4065">
        <v>2019</v>
      </c>
      <c r="D4065" t="s">
        <v>2130</v>
      </c>
      <c r="E4065" t="s">
        <v>2187</v>
      </c>
      <c r="F4065" t="s">
        <v>2201</v>
      </c>
      <c r="G4065" t="s">
        <v>6288</v>
      </c>
      <c r="I4065" t="s">
        <v>2128</v>
      </c>
      <c r="J4065" t="s">
        <v>6877</v>
      </c>
      <c r="K4065" s="2">
        <v>65199</v>
      </c>
      <c r="L4065" s="2">
        <v>65199</v>
      </c>
      <c r="M4065" t="b">
        <v>1</v>
      </c>
      <c r="N4065">
        <v>100</v>
      </c>
      <c r="O4065">
        <f t="shared" si="504"/>
        <v>1</v>
      </c>
      <c r="P4065">
        <f t="shared" si="505"/>
        <v>0</v>
      </c>
      <c r="Q4065">
        <f t="shared" si="506"/>
        <v>1</v>
      </c>
      <c r="R4065">
        <f t="shared" si="507"/>
        <v>0</v>
      </c>
      <c r="S4065">
        <f t="shared" si="508"/>
        <v>0</v>
      </c>
      <c r="T4065">
        <f t="shared" si="509"/>
        <v>1</v>
      </c>
      <c r="U4065" s="16">
        <v>43265.541655092595</v>
      </c>
      <c r="V4065">
        <f t="shared" si="510"/>
        <v>2018</v>
      </c>
      <c r="W4065" t="b">
        <v>0</v>
      </c>
      <c r="X4065">
        <f t="shared" si="511"/>
        <v>0</v>
      </c>
    </row>
    <row r="4066" spans="1:24" x14ac:dyDescent="0.25">
      <c r="A4066" t="s">
        <v>381</v>
      </c>
      <c r="B4066" s="4">
        <v>43496</v>
      </c>
      <c r="C4066">
        <v>2019</v>
      </c>
      <c r="D4066" t="s">
        <v>2130</v>
      </c>
      <c r="E4066" t="s">
        <v>2187</v>
      </c>
      <c r="F4066" t="s">
        <v>2206</v>
      </c>
      <c r="G4066" t="s">
        <v>6289</v>
      </c>
      <c r="I4066" t="s">
        <v>2128</v>
      </c>
      <c r="J4066" t="s">
        <v>6877</v>
      </c>
      <c r="K4066" s="2">
        <v>65874</v>
      </c>
      <c r="L4066" s="2">
        <v>65874</v>
      </c>
      <c r="M4066" t="b">
        <v>1</v>
      </c>
      <c r="N4066">
        <v>100</v>
      </c>
      <c r="O4066">
        <f t="shared" si="504"/>
        <v>1</v>
      </c>
      <c r="P4066">
        <f t="shared" si="505"/>
        <v>0</v>
      </c>
      <c r="Q4066">
        <f t="shared" si="506"/>
        <v>1</v>
      </c>
      <c r="R4066">
        <f t="shared" si="507"/>
        <v>0</v>
      </c>
      <c r="S4066">
        <f t="shared" si="508"/>
        <v>0</v>
      </c>
      <c r="T4066">
        <f t="shared" si="509"/>
        <v>1</v>
      </c>
      <c r="U4066" s="16">
        <v>43347.751608796294</v>
      </c>
      <c r="V4066">
        <f t="shared" si="510"/>
        <v>2018</v>
      </c>
      <c r="W4066" t="b">
        <v>0</v>
      </c>
      <c r="X4066">
        <f t="shared" si="511"/>
        <v>0</v>
      </c>
    </row>
    <row r="4067" spans="1:24" x14ac:dyDescent="0.25">
      <c r="A4067" t="s">
        <v>1860</v>
      </c>
      <c r="B4067" s="4">
        <v>43500</v>
      </c>
      <c r="C4067">
        <v>2019</v>
      </c>
      <c r="D4067" t="s">
        <v>2130</v>
      </c>
      <c r="E4067" t="s">
        <v>2187</v>
      </c>
      <c r="F4067" t="s">
        <v>2203</v>
      </c>
      <c r="G4067" t="s">
        <v>6290</v>
      </c>
      <c r="I4067" t="s">
        <v>2130</v>
      </c>
      <c r="J4067" t="s">
        <v>6877</v>
      </c>
      <c r="K4067" s="2">
        <v>84500</v>
      </c>
      <c r="L4067" s="2">
        <v>84500</v>
      </c>
      <c r="M4067" t="b">
        <v>1</v>
      </c>
      <c r="N4067">
        <v>100</v>
      </c>
      <c r="O4067">
        <f t="shared" si="504"/>
        <v>1</v>
      </c>
      <c r="P4067">
        <f t="shared" si="505"/>
        <v>0</v>
      </c>
      <c r="Q4067">
        <f t="shared" si="506"/>
        <v>1</v>
      </c>
      <c r="R4067">
        <f t="shared" si="507"/>
        <v>0</v>
      </c>
      <c r="S4067">
        <f t="shared" si="508"/>
        <v>0</v>
      </c>
      <c r="T4067">
        <f t="shared" si="509"/>
        <v>1</v>
      </c>
      <c r="U4067" s="16">
        <v>43444.8205787037</v>
      </c>
      <c r="V4067">
        <f t="shared" si="510"/>
        <v>2018</v>
      </c>
      <c r="W4067" t="b">
        <v>0</v>
      </c>
      <c r="X4067">
        <f t="shared" si="511"/>
        <v>0</v>
      </c>
    </row>
    <row r="4068" spans="1:24" x14ac:dyDescent="0.25">
      <c r="A4068" t="s">
        <v>246</v>
      </c>
      <c r="B4068" s="4">
        <v>43475</v>
      </c>
      <c r="C4068">
        <v>2019</v>
      </c>
      <c r="D4068" t="s">
        <v>2130</v>
      </c>
      <c r="E4068" t="s">
        <v>2187</v>
      </c>
      <c r="F4068" t="s">
        <v>2203</v>
      </c>
      <c r="G4068" t="s">
        <v>6291</v>
      </c>
      <c r="I4068" t="s">
        <v>2130</v>
      </c>
      <c r="J4068" t="s">
        <v>6877</v>
      </c>
      <c r="K4068" s="2">
        <v>378.1</v>
      </c>
      <c r="L4068" s="2">
        <v>378.1</v>
      </c>
      <c r="M4068" t="b">
        <v>1</v>
      </c>
      <c r="N4068">
        <v>100</v>
      </c>
      <c r="O4068">
        <f t="shared" si="504"/>
        <v>1</v>
      </c>
      <c r="P4068">
        <f t="shared" si="505"/>
        <v>0</v>
      </c>
      <c r="Q4068">
        <f t="shared" si="506"/>
        <v>1</v>
      </c>
      <c r="R4068">
        <f t="shared" si="507"/>
        <v>0</v>
      </c>
      <c r="S4068">
        <f t="shared" si="508"/>
        <v>0</v>
      </c>
      <c r="T4068">
        <f t="shared" si="509"/>
        <v>1</v>
      </c>
      <c r="U4068" s="16">
        <v>43475.89162037037</v>
      </c>
      <c r="V4068">
        <f t="shared" si="510"/>
        <v>2019</v>
      </c>
      <c r="W4068" t="b">
        <v>0</v>
      </c>
      <c r="X4068">
        <f t="shared" si="511"/>
        <v>0</v>
      </c>
    </row>
    <row r="4069" spans="1:24" x14ac:dyDescent="0.25">
      <c r="A4069" t="s">
        <v>29</v>
      </c>
      <c r="B4069" s="4">
        <v>43483</v>
      </c>
      <c r="C4069">
        <v>2019</v>
      </c>
      <c r="D4069" t="s">
        <v>2130</v>
      </c>
      <c r="E4069" t="s">
        <v>2187</v>
      </c>
      <c r="F4069" t="s">
        <v>2203</v>
      </c>
      <c r="G4069" t="s">
        <v>6292</v>
      </c>
      <c r="I4069" t="s">
        <v>2130</v>
      </c>
      <c r="J4069" t="s">
        <v>6877</v>
      </c>
      <c r="K4069" s="2">
        <v>236.55</v>
      </c>
      <c r="L4069" s="2">
        <v>236.55</v>
      </c>
      <c r="M4069" t="b">
        <v>1</v>
      </c>
      <c r="N4069">
        <v>100</v>
      </c>
      <c r="O4069">
        <f t="shared" si="504"/>
        <v>1</v>
      </c>
      <c r="P4069">
        <f t="shared" si="505"/>
        <v>0</v>
      </c>
      <c r="Q4069">
        <f t="shared" si="506"/>
        <v>1</v>
      </c>
      <c r="R4069">
        <f t="shared" si="507"/>
        <v>0</v>
      </c>
      <c r="S4069">
        <f t="shared" si="508"/>
        <v>0</v>
      </c>
      <c r="T4069">
        <f t="shared" si="509"/>
        <v>1</v>
      </c>
      <c r="U4069" s="16">
        <v>43483.821597222224</v>
      </c>
      <c r="V4069">
        <f t="shared" si="510"/>
        <v>2019</v>
      </c>
      <c r="W4069" t="b">
        <v>0</v>
      </c>
      <c r="X4069">
        <f t="shared" si="511"/>
        <v>0</v>
      </c>
    </row>
    <row r="4070" spans="1:24" x14ac:dyDescent="0.25">
      <c r="A4070" t="s">
        <v>27</v>
      </c>
      <c r="B4070" s="4">
        <v>43496</v>
      </c>
      <c r="C4070">
        <v>2019</v>
      </c>
      <c r="D4070" t="s">
        <v>2130</v>
      </c>
      <c r="E4070" t="s">
        <v>2187</v>
      </c>
      <c r="F4070" t="s">
        <v>2182</v>
      </c>
      <c r="G4070" t="s">
        <v>6293</v>
      </c>
      <c r="I4070" t="s">
        <v>2130</v>
      </c>
      <c r="J4070" t="s">
        <v>6877</v>
      </c>
      <c r="K4070" s="2">
        <v>5000.45</v>
      </c>
      <c r="L4070" s="2">
        <v>5000.45</v>
      </c>
      <c r="M4070" t="b">
        <v>1</v>
      </c>
      <c r="N4070">
        <v>100</v>
      </c>
      <c r="O4070">
        <f t="shared" si="504"/>
        <v>1</v>
      </c>
      <c r="P4070">
        <f t="shared" si="505"/>
        <v>0</v>
      </c>
      <c r="Q4070">
        <f t="shared" si="506"/>
        <v>1</v>
      </c>
      <c r="R4070">
        <f t="shared" si="507"/>
        <v>0</v>
      </c>
      <c r="S4070">
        <f t="shared" si="508"/>
        <v>0</v>
      </c>
      <c r="T4070">
        <f t="shared" si="509"/>
        <v>1</v>
      </c>
      <c r="U4070" s="16">
        <v>43487.660474537035</v>
      </c>
      <c r="V4070">
        <f t="shared" si="510"/>
        <v>2019</v>
      </c>
      <c r="W4070" t="b">
        <v>0</v>
      </c>
      <c r="X4070">
        <f t="shared" si="511"/>
        <v>0</v>
      </c>
    </row>
    <row r="4071" spans="1:24" x14ac:dyDescent="0.25">
      <c r="A4071" t="s">
        <v>1944</v>
      </c>
      <c r="B4071" s="4">
        <v>43497</v>
      </c>
      <c r="C4071">
        <v>2019</v>
      </c>
      <c r="D4071" t="s">
        <v>2130</v>
      </c>
      <c r="E4071" t="s">
        <v>2190</v>
      </c>
      <c r="F4071" t="s">
        <v>2206</v>
      </c>
      <c r="G4071" t="s">
        <v>6294</v>
      </c>
      <c r="I4071" t="s">
        <v>2130</v>
      </c>
      <c r="J4071" t="s">
        <v>6877</v>
      </c>
      <c r="K4071" s="2">
        <v>378.1</v>
      </c>
      <c r="L4071" s="2">
        <v>378.1</v>
      </c>
      <c r="M4071" t="b">
        <v>1</v>
      </c>
      <c r="N4071">
        <v>100</v>
      </c>
      <c r="O4071">
        <f t="shared" si="504"/>
        <v>1</v>
      </c>
      <c r="P4071">
        <f t="shared" si="505"/>
        <v>0</v>
      </c>
      <c r="Q4071">
        <f t="shared" si="506"/>
        <v>1</v>
      </c>
      <c r="R4071">
        <f t="shared" si="507"/>
        <v>0</v>
      </c>
      <c r="S4071">
        <f t="shared" si="508"/>
        <v>0</v>
      </c>
      <c r="T4071">
        <f t="shared" si="509"/>
        <v>1</v>
      </c>
      <c r="U4071" s="16">
        <v>43497.762141203704</v>
      </c>
      <c r="V4071">
        <f t="shared" si="510"/>
        <v>2019</v>
      </c>
      <c r="W4071" t="b">
        <v>0</v>
      </c>
      <c r="X4071">
        <f t="shared" si="511"/>
        <v>0</v>
      </c>
    </row>
    <row r="4072" spans="1:24" x14ac:dyDescent="0.25">
      <c r="A4072" t="s">
        <v>384</v>
      </c>
      <c r="B4072" s="4">
        <v>43511</v>
      </c>
      <c r="C4072">
        <v>2019</v>
      </c>
      <c r="D4072" t="s">
        <v>2130</v>
      </c>
      <c r="E4072" t="s">
        <v>2187</v>
      </c>
      <c r="F4072" t="s">
        <v>2201</v>
      </c>
      <c r="G4072" t="s">
        <v>6295</v>
      </c>
      <c r="I4072" t="s">
        <v>2130</v>
      </c>
      <c r="J4072" t="s">
        <v>6877</v>
      </c>
      <c r="K4072" s="2">
        <v>199</v>
      </c>
      <c r="L4072" s="2">
        <v>199</v>
      </c>
      <c r="M4072" t="b">
        <v>1</v>
      </c>
      <c r="N4072">
        <v>100</v>
      </c>
      <c r="O4072">
        <f t="shared" si="504"/>
        <v>1</v>
      </c>
      <c r="P4072">
        <f t="shared" si="505"/>
        <v>0</v>
      </c>
      <c r="Q4072">
        <f t="shared" si="506"/>
        <v>1</v>
      </c>
      <c r="R4072">
        <f t="shared" si="507"/>
        <v>0</v>
      </c>
      <c r="S4072">
        <f t="shared" si="508"/>
        <v>0</v>
      </c>
      <c r="T4072">
        <f t="shared" si="509"/>
        <v>1</v>
      </c>
      <c r="U4072" s="16">
        <v>43499.767395833333</v>
      </c>
      <c r="V4072">
        <f t="shared" si="510"/>
        <v>2019</v>
      </c>
      <c r="W4072" t="b">
        <v>0</v>
      </c>
      <c r="X4072">
        <f t="shared" si="511"/>
        <v>0</v>
      </c>
    </row>
    <row r="4073" spans="1:24" x14ac:dyDescent="0.25">
      <c r="A4073" t="s">
        <v>381</v>
      </c>
      <c r="B4073" s="4">
        <v>43853</v>
      </c>
      <c r="C4073">
        <v>2020</v>
      </c>
      <c r="D4073" t="s">
        <v>2130</v>
      </c>
      <c r="E4073" t="s">
        <v>2187</v>
      </c>
      <c r="F4073" t="s">
        <v>2206</v>
      </c>
      <c r="G4073" t="s">
        <v>6296</v>
      </c>
      <c r="I4073" t="s">
        <v>2130</v>
      </c>
      <c r="J4073" t="s">
        <v>6877</v>
      </c>
      <c r="K4073" s="2">
        <v>6500</v>
      </c>
      <c r="L4073" s="2">
        <v>6500</v>
      </c>
      <c r="M4073" t="b">
        <v>1</v>
      </c>
      <c r="N4073">
        <v>100</v>
      </c>
      <c r="O4073">
        <f t="shared" si="504"/>
        <v>1</v>
      </c>
      <c r="P4073">
        <f t="shared" si="505"/>
        <v>0</v>
      </c>
      <c r="Q4073">
        <f t="shared" si="506"/>
        <v>1</v>
      </c>
      <c r="R4073">
        <f t="shared" si="507"/>
        <v>0</v>
      </c>
      <c r="S4073">
        <f t="shared" si="508"/>
        <v>0</v>
      </c>
      <c r="T4073">
        <f t="shared" si="509"/>
        <v>1</v>
      </c>
      <c r="U4073" s="16">
        <v>43518.680046296293</v>
      </c>
      <c r="V4073">
        <f t="shared" si="510"/>
        <v>2019</v>
      </c>
      <c r="W4073" t="b">
        <v>0</v>
      </c>
      <c r="X4073">
        <f t="shared" si="511"/>
        <v>0</v>
      </c>
    </row>
    <row r="4074" spans="1:24" x14ac:dyDescent="0.25">
      <c r="A4074" t="s">
        <v>1688</v>
      </c>
      <c r="B4074" s="4">
        <v>43845</v>
      </c>
      <c r="C4074">
        <v>2020</v>
      </c>
      <c r="D4074" t="s">
        <v>2140</v>
      </c>
      <c r="E4074" t="s">
        <v>2187</v>
      </c>
      <c r="F4074" t="s">
        <v>2206</v>
      </c>
      <c r="G4074" t="s">
        <v>6297</v>
      </c>
      <c r="I4074" t="s">
        <v>2140</v>
      </c>
      <c r="J4074" t="s">
        <v>6877</v>
      </c>
      <c r="K4074" s="2">
        <v>68068.22</v>
      </c>
      <c r="L4074" s="2">
        <v>68068.22</v>
      </c>
      <c r="M4074" t="b">
        <v>1</v>
      </c>
      <c r="N4074">
        <v>100</v>
      </c>
      <c r="O4074">
        <f t="shared" si="504"/>
        <v>1</v>
      </c>
      <c r="P4074">
        <f t="shared" si="505"/>
        <v>0</v>
      </c>
      <c r="Q4074">
        <f t="shared" si="506"/>
        <v>1</v>
      </c>
      <c r="R4074">
        <f t="shared" si="507"/>
        <v>0</v>
      </c>
      <c r="S4074">
        <f t="shared" si="508"/>
        <v>0</v>
      </c>
      <c r="T4074">
        <f t="shared" si="509"/>
        <v>1</v>
      </c>
      <c r="U4074" s="16">
        <v>43769.931990740741</v>
      </c>
      <c r="V4074">
        <f t="shared" si="510"/>
        <v>2019</v>
      </c>
      <c r="W4074" t="b">
        <v>0</v>
      </c>
      <c r="X4074">
        <f t="shared" si="511"/>
        <v>0</v>
      </c>
    </row>
    <row r="4075" spans="1:24" x14ac:dyDescent="0.25">
      <c r="A4075" t="s">
        <v>127</v>
      </c>
      <c r="B4075" s="4">
        <v>43866</v>
      </c>
      <c r="C4075">
        <v>2020</v>
      </c>
      <c r="D4075" t="s">
        <v>2140</v>
      </c>
      <c r="E4075" t="s">
        <v>2187</v>
      </c>
      <c r="F4075" t="s">
        <v>2206</v>
      </c>
      <c r="G4075" t="s">
        <v>6298</v>
      </c>
      <c r="I4075" t="s">
        <v>2140</v>
      </c>
      <c r="J4075" t="s">
        <v>6877</v>
      </c>
      <c r="K4075" s="2">
        <v>1303.05</v>
      </c>
      <c r="L4075" s="2">
        <v>1303.05</v>
      </c>
      <c r="M4075" t="b">
        <v>1</v>
      </c>
      <c r="N4075">
        <v>100</v>
      </c>
      <c r="O4075">
        <f t="shared" si="504"/>
        <v>1</v>
      </c>
      <c r="P4075">
        <f t="shared" si="505"/>
        <v>0</v>
      </c>
      <c r="Q4075">
        <f t="shared" si="506"/>
        <v>1</v>
      </c>
      <c r="R4075">
        <f t="shared" si="507"/>
        <v>0</v>
      </c>
      <c r="S4075">
        <f t="shared" si="508"/>
        <v>0</v>
      </c>
      <c r="T4075">
        <f t="shared" si="509"/>
        <v>1</v>
      </c>
      <c r="U4075" s="16">
        <v>43769.972870370373</v>
      </c>
      <c r="V4075">
        <f t="shared" si="510"/>
        <v>2019</v>
      </c>
      <c r="W4075" t="b">
        <v>0</v>
      </c>
      <c r="X4075">
        <f t="shared" si="511"/>
        <v>0</v>
      </c>
    </row>
    <row r="4076" spans="1:24" x14ac:dyDescent="0.25">
      <c r="A4076" t="s">
        <v>1949</v>
      </c>
      <c r="B4076" s="4">
        <v>43908</v>
      </c>
      <c r="C4076">
        <v>2020</v>
      </c>
      <c r="D4076" t="s">
        <v>2130</v>
      </c>
      <c r="E4076" t="s">
        <v>2187</v>
      </c>
      <c r="F4076" t="s">
        <v>2206</v>
      </c>
      <c r="G4076" t="s">
        <v>6299</v>
      </c>
      <c r="I4076" t="s">
        <v>2130</v>
      </c>
      <c r="J4076" t="s">
        <v>6877</v>
      </c>
      <c r="K4076" s="2">
        <v>9000</v>
      </c>
      <c r="L4076" s="2">
        <v>9000</v>
      </c>
      <c r="M4076" t="b">
        <v>1</v>
      </c>
      <c r="N4076">
        <v>100</v>
      </c>
      <c r="O4076">
        <f t="shared" si="504"/>
        <v>1</v>
      </c>
      <c r="P4076">
        <f t="shared" si="505"/>
        <v>0</v>
      </c>
      <c r="Q4076">
        <f t="shared" si="506"/>
        <v>1</v>
      </c>
      <c r="R4076">
        <f t="shared" si="507"/>
        <v>0</v>
      </c>
      <c r="S4076">
        <f t="shared" si="508"/>
        <v>0</v>
      </c>
      <c r="T4076">
        <f t="shared" si="509"/>
        <v>1</v>
      </c>
      <c r="U4076" s="16">
        <v>43777.653136574074</v>
      </c>
      <c r="V4076">
        <f t="shared" si="510"/>
        <v>2019</v>
      </c>
      <c r="W4076" t="b">
        <v>0</v>
      </c>
      <c r="X4076">
        <f t="shared" si="511"/>
        <v>0</v>
      </c>
    </row>
    <row r="4077" spans="1:24" x14ac:dyDescent="0.25">
      <c r="A4077" t="s">
        <v>623</v>
      </c>
      <c r="B4077" s="4">
        <v>43122</v>
      </c>
      <c r="C4077">
        <v>2018</v>
      </c>
      <c r="D4077" t="s">
        <v>2128</v>
      </c>
      <c r="E4077" t="s">
        <v>2187</v>
      </c>
      <c r="F4077" t="s">
        <v>2206</v>
      </c>
      <c r="G4077" t="s">
        <v>6300</v>
      </c>
      <c r="I4077" t="s">
        <v>2128</v>
      </c>
      <c r="J4077" t="s">
        <v>6877</v>
      </c>
      <c r="K4077" s="2">
        <v>54000</v>
      </c>
      <c r="L4077" s="2">
        <v>54000</v>
      </c>
      <c r="M4077" t="b">
        <v>1</v>
      </c>
      <c r="N4077">
        <v>100</v>
      </c>
      <c r="O4077">
        <f t="shared" si="504"/>
        <v>1</v>
      </c>
      <c r="P4077">
        <f t="shared" si="505"/>
        <v>0</v>
      </c>
      <c r="Q4077">
        <f t="shared" si="506"/>
        <v>1</v>
      </c>
      <c r="R4077">
        <f t="shared" si="507"/>
        <v>0</v>
      </c>
      <c r="S4077">
        <f t="shared" si="508"/>
        <v>0</v>
      </c>
      <c r="T4077">
        <f t="shared" si="509"/>
        <v>1</v>
      </c>
      <c r="U4077" s="16">
        <v>42944.775729166664</v>
      </c>
      <c r="V4077">
        <f t="shared" si="510"/>
        <v>2017</v>
      </c>
      <c r="W4077" t="b">
        <v>0</v>
      </c>
      <c r="X4077">
        <f t="shared" si="511"/>
        <v>0</v>
      </c>
    </row>
    <row r="4078" spans="1:24" x14ac:dyDescent="0.25">
      <c r="A4078" t="s">
        <v>1860</v>
      </c>
      <c r="B4078" s="4">
        <v>43140</v>
      </c>
      <c r="C4078">
        <v>2018</v>
      </c>
      <c r="D4078" t="s">
        <v>2130</v>
      </c>
      <c r="E4078" t="s">
        <v>2187</v>
      </c>
      <c r="F4078" t="s">
        <v>2206</v>
      </c>
      <c r="G4078" t="s">
        <v>6301</v>
      </c>
      <c r="I4078" t="s">
        <v>2130</v>
      </c>
      <c r="J4078" t="s">
        <v>6877</v>
      </c>
      <c r="K4078" s="2">
        <v>71500</v>
      </c>
      <c r="L4078" s="2">
        <v>71500</v>
      </c>
      <c r="M4078" t="b">
        <v>1</v>
      </c>
      <c r="N4078">
        <v>100</v>
      </c>
      <c r="O4078">
        <f t="shared" si="504"/>
        <v>1</v>
      </c>
      <c r="P4078">
        <f t="shared" si="505"/>
        <v>0</v>
      </c>
      <c r="Q4078">
        <f t="shared" si="506"/>
        <v>1</v>
      </c>
      <c r="R4078">
        <f t="shared" si="507"/>
        <v>0</v>
      </c>
      <c r="S4078">
        <f t="shared" si="508"/>
        <v>0</v>
      </c>
      <c r="T4078">
        <f t="shared" si="509"/>
        <v>1</v>
      </c>
      <c r="U4078" s="16">
        <v>43125.774930555555</v>
      </c>
      <c r="V4078">
        <f t="shared" si="510"/>
        <v>2018</v>
      </c>
      <c r="W4078" t="b">
        <v>0</v>
      </c>
      <c r="X4078">
        <f t="shared" si="511"/>
        <v>0</v>
      </c>
    </row>
    <row r="4079" spans="1:24" x14ac:dyDescent="0.25">
      <c r="A4079" t="s">
        <v>1772</v>
      </c>
      <c r="B4079" s="4">
        <v>43861</v>
      </c>
      <c r="C4079">
        <v>2020</v>
      </c>
      <c r="D4079" t="s">
        <v>2130</v>
      </c>
      <c r="E4079" t="s">
        <v>2187</v>
      </c>
      <c r="F4079" t="s">
        <v>2206</v>
      </c>
      <c r="G4079" t="s">
        <v>6302</v>
      </c>
      <c r="I4079" t="s">
        <v>2130</v>
      </c>
      <c r="J4079" t="s">
        <v>6877</v>
      </c>
      <c r="K4079" s="2">
        <v>6500</v>
      </c>
      <c r="L4079" s="2">
        <v>6500</v>
      </c>
      <c r="M4079" t="b">
        <v>1</v>
      </c>
      <c r="N4079">
        <v>100</v>
      </c>
      <c r="O4079">
        <f t="shared" si="504"/>
        <v>1</v>
      </c>
      <c r="P4079">
        <f t="shared" si="505"/>
        <v>0</v>
      </c>
      <c r="Q4079">
        <f t="shared" si="506"/>
        <v>1</v>
      </c>
      <c r="R4079">
        <f t="shared" si="507"/>
        <v>0</v>
      </c>
      <c r="S4079">
        <f t="shared" si="508"/>
        <v>0</v>
      </c>
      <c r="T4079">
        <f t="shared" si="509"/>
        <v>1</v>
      </c>
      <c r="U4079" s="16">
        <v>43179.629791666666</v>
      </c>
      <c r="V4079">
        <f t="shared" si="510"/>
        <v>2018</v>
      </c>
      <c r="W4079" t="b">
        <v>0</v>
      </c>
      <c r="X4079">
        <f t="shared" si="511"/>
        <v>0</v>
      </c>
    </row>
    <row r="4080" spans="1:24" x14ac:dyDescent="0.25">
      <c r="A4080" t="s">
        <v>57</v>
      </c>
      <c r="B4080" s="4">
        <v>43903</v>
      </c>
      <c r="C4080">
        <v>2020</v>
      </c>
      <c r="D4080" t="s">
        <v>2128</v>
      </c>
      <c r="E4080" t="s">
        <v>2187</v>
      </c>
      <c r="F4080" t="s">
        <v>2204</v>
      </c>
      <c r="G4080" t="s">
        <v>6303</v>
      </c>
      <c r="I4080" t="s">
        <v>2128</v>
      </c>
      <c r="J4080" t="s">
        <v>6877</v>
      </c>
      <c r="K4080" s="2">
        <v>61750</v>
      </c>
      <c r="L4080" s="2">
        <v>61750</v>
      </c>
      <c r="M4080" t="b">
        <v>1</v>
      </c>
      <c r="N4080">
        <v>100</v>
      </c>
      <c r="O4080">
        <f t="shared" si="504"/>
        <v>1</v>
      </c>
      <c r="P4080">
        <f t="shared" si="505"/>
        <v>0</v>
      </c>
      <c r="Q4080">
        <f t="shared" si="506"/>
        <v>1</v>
      </c>
      <c r="R4080">
        <f t="shared" si="507"/>
        <v>0</v>
      </c>
      <c r="S4080">
        <f t="shared" si="508"/>
        <v>0</v>
      </c>
      <c r="T4080">
        <f t="shared" si="509"/>
        <v>1</v>
      </c>
      <c r="U4080" s="16">
        <v>43122.873749999999</v>
      </c>
      <c r="V4080">
        <f t="shared" si="510"/>
        <v>2018</v>
      </c>
      <c r="W4080" t="b">
        <v>0</v>
      </c>
      <c r="X4080">
        <f t="shared" si="511"/>
        <v>0</v>
      </c>
    </row>
    <row r="4081" spans="1:24" x14ac:dyDescent="0.25">
      <c r="A4081" t="s">
        <v>334</v>
      </c>
      <c r="B4081" s="4">
        <v>43523</v>
      </c>
      <c r="C4081">
        <v>2019</v>
      </c>
      <c r="D4081" t="s">
        <v>2130</v>
      </c>
      <c r="E4081" t="s">
        <v>2188</v>
      </c>
      <c r="F4081" t="s">
        <v>2203</v>
      </c>
      <c r="G4081" t="s">
        <v>6304</v>
      </c>
      <c r="I4081" t="s">
        <v>2130</v>
      </c>
      <c r="J4081" t="s">
        <v>6877</v>
      </c>
      <c r="K4081" s="2">
        <v>378.1</v>
      </c>
      <c r="L4081" s="2">
        <v>378.1</v>
      </c>
      <c r="M4081" t="b">
        <v>1</v>
      </c>
      <c r="N4081">
        <v>100</v>
      </c>
      <c r="O4081">
        <f t="shared" si="504"/>
        <v>1</v>
      </c>
      <c r="P4081">
        <f t="shared" si="505"/>
        <v>0</v>
      </c>
      <c r="Q4081">
        <f t="shared" si="506"/>
        <v>1</v>
      </c>
      <c r="R4081">
        <f t="shared" si="507"/>
        <v>0</v>
      </c>
      <c r="S4081">
        <f t="shared" si="508"/>
        <v>0</v>
      </c>
      <c r="T4081">
        <f t="shared" si="509"/>
        <v>1</v>
      </c>
      <c r="U4081" s="16">
        <v>43523.617071759261</v>
      </c>
      <c r="V4081">
        <f t="shared" si="510"/>
        <v>2019</v>
      </c>
      <c r="W4081" t="b">
        <v>0</v>
      </c>
      <c r="X4081">
        <f t="shared" si="511"/>
        <v>0</v>
      </c>
    </row>
    <row r="4082" spans="1:24" x14ac:dyDescent="0.25">
      <c r="A4082" t="s">
        <v>1874</v>
      </c>
      <c r="B4082" s="4">
        <v>43531</v>
      </c>
      <c r="C4082">
        <v>2019</v>
      </c>
      <c r="D4082" t="s">
        <v>2130</v>
      </c>
      <c r="E4082" t="s">
        <v>2190</v>
      </c>
      <c r="F4082" t="s">
        <v>2203</v>
      </c>
      <c r="G4082" t="s">
        <v>6305</v>
      </c>
      <c r="I4082" t="s">
        <v>2130</v>
      </c>
      <c r="J4082" t="s">
        <v>6877</v>
      </c>
      <c r="K4082" s="2">
        <v>189.05</v>
      </c>
      <c r="L4082" s="2">
        <v>189.05</v>
      </c>
      <c r="M4082" t="b">
        <v>1</v>
      </c>
      <c r="N4082">
        <v>100</v>
      </c>
      <c r="O4082">
        <f t="shared" si="504"/>
        <v>1</v>
      </c>
      <c r="P4082">
        <f t="shared" si="505"/>
        <v>0</v>
      </c>
      <c r="Q4082">
        <f t="shared" si="506"/>
        <v>1</v>
      </c>
      <c r="R4082">
        <f t="shared" si="507"/>
        <v>0</v>
      </c>
      <c r="S4082">
        <f t="shared" si="508"/>
        <v>0</v>
      </c>
      <c r="T4082">
        <f t="shared" si="509"/>
        <v>1</v>
      </c>
      <c r="U4082" s="16">
        <v>43531.884120370371</v>
      </c>
      <c r="V4082">
        <f t="shared" si="510"/>
        <v>2019</v>
      </c>
      <c r="W4082" t="b">
        <v>0</v>
      </c>
      <c r="X4082">
        <f t="shared" si="511"/>
        <v>0</v>
      </c>
    </row>
    <row r="4083" spans="1:24" x14ac:dyDescent="0.25">
      <c r="A4083" t="s">
        <v>1645</v>
      </c>
      <c r="B4083" s="4">
        <v>43873</v>
      </c>
      <c r="C4083">
        <v>2020</v>
      </c>
      <c r="D4083" t="s">
        <v>2130</v>
      </c>
      <c r="E4083" t="s">
        <v>2190</v>
      </c>
      <c r="F4083" t="s">
        <v>2203</v>
      </c>
      <c r="G4083" t="s">
        <v>6306</v>
      </c>
      <c r="I4083" t="s">
        <v>2130</v>
      </c>
      <c r="J4083" t="s">
        <v>6877</v>
      </c>
      <c r="K4083" s="2">
        <v>6500</v>
      </c>
      <c r="L4083" s="2">
        <v>6500</v>
      </c>
      <c r="M4083" t="b">
        <v>1</v>
      </c>
      <c r="N4083">
        <v>100</v>
      </c>
      <c r="O4083">
        <f t="shared" si="504"/>
        <v>1</v>
      </c>
      <c r="P4083">
        <f t="shared" si="505"/>
        <v>0</v>
      </c>
      <c r="Q4083">
        <f t="shared" si="506"/>
        <v>1</v>
      </c>
      <c r="R4083">
        <f t="shared" si="507"/>
        <v>0</v>
      </c>
      <c r="S4083">
        <f t="shared" si="508"/>
        <v>0</v>
      </c>
      <c r="T4083">
        <f t="shared" si="509"/>
        <v>1</v>
      </c>
      <c r="U4083" s="16">
        <v>43325.579930555556</v>
      </c>
      <c r="V4083">
        <f t="shared" si="510"/>
        <v>2018</v>
      </c>
      <c r="W4083" t="b">
        <v>0</v>
      </c>
      <c r="X4083">
        <f t="shared" si="511"/>
        <v>0</v>
      </c>
    </row>
    <row r="4084" spans="1:24" x14ac:dyDescent="0.25">
      <c r="A4084" t="s">
        <v>1643</v>
      </c>
      <c r="B4084" s="4">
        <v>43131</v>
      </c>
      <c r="C4084">
        <v>2018</v>
      </c>
      <c r="D4084" t="s">
        <v>2125</v>
      </c>
      <c r="E4084" t="s">
        <v>2190</v>
      </c>
      <c r="F4084" t="s">
        <v>2206</v>
      </c>
      <c r="G4084" t="s">
        <v>6307</v>
      </c>
      <c r="I4084" t="s">
        <v>2125</v>
      </c>
      <c r="J4084" t="s">
        <v>6877</v>
      </c>
      <c r="K4084" s="2">
        <v>1990</v>
      </c>
      <c r="L4084" s="2">
        <v>1990</v>
      </c>
      <c r="M4084" t="b">
        <v>1</v>
      </c>
      <c r="N4084">
        <v>100</v>
      </c>
      <c r="O4084">
        <f t="shared" si="504"/>
        <v>1</v>
      </c>
      <c r="P4084">
        <f t="shared" si="505"/>
        <v>0</v>
      </c>
      <c r="Q4084">
        <f t="shared" si="506"/>
        <v>1</v>
      </c>
      <c r="R4084">
        <f t="shared" si="507"/>
        <v>0</v>
      </c>
      <c r="S4084">
        <f t="shared" si="508"/>
        <v>0</v>
      </c>
      <c r="T4084">
        <f t="shared" si="509"/>
        <v>1</v>
      </c>
      <c r="U4084" s="16">
        <v>43075.637835648151</v>
      </c>
      <c r="V4084">
        <f t="shared" si="510"/>
        <v>2017</v>
      </c>
      <c r="W4084" t="b">
        <v>0</v>
      </c>
      <c r="X4084">
        <f t="shared" si="511"/>
        <v>0</v>
      </c>
    </row>
    <row r="4085" spans="1:24" x14ac:dyDescent="0.25">
      <c r="A4085" t="s">
        <v>1720</v>
      </c>
      <c r="B4085" s="4">
        <v>43147</v>
      </c>
      <c r="C4085">
        <v>2018</v>
      </c>
      <c r="D4085" t="s">
        <v>2130</v>
      </c>
      <c r="E4085" t="s">
        <v>2191</v>
      </c>
      <c r="F4085" t="s">
        <v>2206</v>
      </c>
      <c r="G4085" t="s">
        <v>6308</v>
      </c>
      <c r="I4085" t="s">
        <v>2130</v>
      </c>
      <c r="J4085" t="s">
        <v>6877</v>
      </c>
      <c r="K4085" s="2">
        <v>149.25</v>
      </c>
      <c r="L4085" s="2">
        <v>149.25</v>
      </c>
      <c r="M4085" t="b">
        <v>1</v>
      </c>
      <c r="N4085">
        <v>100</v>
      </c>
      <c r="O4085">
        <f t="shared" si="504"/>
        <v>1</v>
      </c>
      <c r="P4085">
        <f t="shared" si="505"/>
        <v>0</v>
      </c>
      <c r="Q4085">
        <f t="shared" si="506"/>
        <v>1</v>
      </c>
      <c r="R4085">
        <f t="shared" si="507"/>
        <v>0</v>
      </c>
      <c r="S4085">
        <f t="shared" si="508"/>
        <v>0</v>
      </c>
      <c r="T4085">
        <f t="shared" si="509"/>
        <v>1</v>
      </c>
      <c r="U4085" s="16">
        <v>43147.648969907408</v>
      </c>
      <c r="V4085">
        <f t="shared" si="510"/>
        <v>2018</v>
      </c>
      <c r="W4085" t="b">
        <v>0</v>
      </c>
      <c r="X4085">
        <f t="shared" si="511"/>
        <v>0</v>
      </c>
    </row>
    <row r="4086" spans="1:24" x14ac:dyDescent="0.25">
      <c r="A4086" t="s">
        <v>2</v>
      </c>
      <c r="B4086" s="4">
        <v>43549</v>
      </c>
      <c r="C4086">
        <v>2019</v>
      </c>
      <c r="D4086" t="s">
        <v>2130</v>
      </c>
      <c r="E4086" t="s">
        <v>2188</v>
      </c>
      <c r="F4086" t="s">
        <v>2206</v>
      </c>
      <c r="G4086" t="s">
        <v>6309</v>
      </c>
      <c r="I4086" t="s">
        <v>2130</v>
      </c>
      <c r="J4086" t="s">
        <v>6877</v>
      </c>
      <c r="K4086" s="2">
        <v>4550</v>
      </c>
      <c r="L4086" s="2">
        <v>4550</v>
      </c>
      <c r="M4086" t="b">
        <v>1</v>
      </c>
      <c r="N4086">
        <v>100</v>
      </c>
      <c r="O4086">
        <f t="shared" si="504"/>
        <v>1</v>
      </c>
      <c r="P4086">
        <f t="shared" si="505"/>
        <v>0</v>
      </c>
      <c r="Q4086">
        <f t="shared" si="506"/>
        <v>1</v>
      </c>
      <c r="R4086">
        <f t="shared" si="507"/>
        <v>0</v>
      </c>
      <c r="S4086">
        <f t="shared" si="508"/>
        <v>0</v>
      </c>
      <c r="T4086">
        <f t="shared" si="509"/>
        <v>1</v>
      </c>
      <c r="U4086" s="16">
        <v>43181.739560185182</v>
      </c>
      <c r="V4086">
        <f t="shared" si="510"/>
        <v>2018</v>
      </c>
      <c r="W4086" t="b">
        <v>0</v>
      </c>
      <c r="X4086">
        <f t="shared" si="511"/>
        <v>0</v>
      </c>
    </row>
    <row r="4087" spans="1:24" x14ac:dyDescent="0.25">
      <c r="A4087" t="s">
        <v>1876</v>
      </c>
      <c r="B4087" s="4">
        <v>43473</v>
      </c>
      <c r="C4087">
        <v>2019</v>
      </c>
      <c r="D4087" t="s">
        <v>2128</v>
      </c>
      <c r="E4087" t="s">
        <v>2187</v>
      </c>
      <c r="F4087" t="s">
        <v>2203</v>
      </c>
      <c r="G4087" t="s">
        <v>6310</v>
      </c>
      <c r="I4087" t="s">
        <v>2128</v>
      </c>
      <c r="J4087" t="s">
        <v>6877</v>
      </c>
      <c r="K4087" s="2">
        <v>64836.27</v>
      </c>
      <c r="L4087" s="2">
        <v>64836.27</v>
      </c>
      <c r="M4087" t="b">
        <v>1</v>
      </c>
      <c r="N4087">
        <v>100</v>
      </c>
      <c r="O4087">
        <f t="shared" si="504"/>
        <v>1</v>
      </c>
      <c r="P4087">
        <f t="shared" si="505"/>
        <v>0</v>
      </c>
      <c r="Q4087">
        <f t="shared" si="506"/>
        <v>1</v>
      </c>
      <c r="R4087">
        <f t="shared" si="507"/>
        <v>0</v>
      </c>
      <c r="S4087">
        <f t="shared" si="508"/>
        <v>0</v>
      </c>
      <c r="T4087">
        <f t="shared" si="509"/>
        <v>1</v>
      </c>
      <c r="U4087" s="16">
        <v>43388.773379629631</v>
      </c>
      <c r="V4087">
        <f t="shared" si="510"/>
        <v>2018</v>
      </c>
      <c r="W4087" t="b">
        <v>0</v>
      </c>
      <c r="X4087">
        <f t="shared" si="511"/>
        <v>0</v>
      </c>
    </row>
    <row r="4088" spans="1:24" x14ac:dyDescent="0.25">
      <c r="A4088" t="s">
        <v>1665</v>
      </c>
      <c r="B4088" s="4">
        <v>43545</v>
      </c>
      <c r="C4088">
        <v>2019</v>
      </c>
      <c r="D4088" t="s">
        <v>2128</v>
      </c>
      <c r="E4088" t="s">
        <v>2187</v>
      </c>
      <c r="F4088" t="s">
        <v>2206</v>
      </c>
      <c r="G4088" t="s">
        <v>6311</v>
      </c>
      <c r="I4088" t="s">
        <v>2128</v>
      </c>
      <c r="J4088" t="s">
        <v>6877</v>
      </c>
      <c r="K4088" s="2">
        <v>65000</v>
      </c>
      <c r="L4088" s="2">
        <v>65000</v>
      </c>
      <c r="M4088" t="b">
        <v>1</v>
      </c>
      <c r="N4088">
        <v>100</v>
      </c>
      <c r="O4088">
        <f t="shared" si="504"/>
        <v>1</v>
      </c>
      <c r="P4088">
        <f t="shared" si="505"/>
        <v>0</v>
      </c>
      <c r="Q4088">
        <f t="shared" si="506"/>
        <v>1</v>
      </c>
      <c r="R4088">
        <f t="shared" si="507"/>
        <v>0</v>
      </c>
      <c r="S4088">
        <f t="shared" si="508"/>
        <v>0</v>
      </c>
      <c r="T4088">
        <f t="shared" si="509"/>
        <v>1</v>
      </c>
      <c r="U4088" s="16">
        <v>43433.752615740741</v>
      </c>
      <c r="V4088">
        <f t="shared" si="510"/>
        <v>2018</v>
      </c>
      <c r="W4088" t="b">
        <v>0</v>
      </c>
      <c r="X4088">
        <f t="shared" si="511"/>
        <v>0</v>
      </c>
    </row>
    <row r="4089" spans="1:24" x14ac:dyDescent="0.25">
      <c r="A4089" t="s">
        <v>1671</v>
      </c>
      <c r="B4089" s="4">
        <v>43515</v>
      </c>
      <c r="C4089">
        <v>2019</v>
      </c>
      <c r="D4089" t="s">
        <v>2128</v>
      </c>
      <c r="E4089" t="s">
        <v>2187</v>
      </c>
      <c r="F4089" t="s">
        <v>2206</v>
      </c>
      <c r="G4089" t="s">
        <v>6312</v>
      </c>
      <c r="I4089" t="s">
        <v>2128</v>
      </c>
      <c r="J4089" t="s">
        <v>6877</v>
      </c>
      <c r="K4089" s="2">
        <v>55250</v>
      </c>
      <c r="L4089" s="2">
        <v>55250</v>
      </c>
      <c r="M4089" t="b">
        <v>1</v>
      </c>
      <c r="N4089">
        <v>100</v>
      </c>
      <c r="O4089">
        <f t="shared" si="504"/>
        <v>1</v>
      </c>
      <c r="P4089">
        <f t="shared" si="505"/>
        <v>0</v>
      </c>
      <c r="Q4089">
        <f t="shared" si="506"/>
        <v>1</v>
      </c>
      <c r="R4089">
        <f t="shared" si="507"/>
        <v>0</v>
      </c>
      <c r="S4089">
        <f t="shared" si="508"/>
        <v>0</v>
      </c>
      <c r="T4089">
        <f t="shared" si="509"/>
        <v>1</v>
      </c>
      <c r="U4089" s="16">
        <v>43517.906770833331</v>
      </c>
      <c r="V4089">
        <f t="shared" si="510"/>
        <v>2019</v>
      </c>
      <c r="W4089" t="b">
        <v>0</v>
      </c>
      <c r="X4089">
        <f t="shared" si="511"/>
        <v>0</v>
      </c>
    </row>
    <row r="4090" spans="1:24" x14ac:dyDescent="0.25">
      <c r="A4090" t="s">
        <v>386</v>
      </c>
      <c r="B4090" s="4">
        <v>43532</v>
      </c>
      <c r="C4090">
        <v>2019</v>
      </c>
      <c r="D4090" t="s">
        <v>2130</v>
      </c>
      <c r="E4090" t="s">
        <v>2187</v>
      </c>
      <c r="F4090" t="s">
        <v>2206</v>
      </c>
      <c r="G4090" t="s">
        <v>6313</v>
      </c>
      <c r="I4090" t="s">
        <v>2130</v>
      </c>
      <c r="J4090" t="s">
        <v>6877</v>
      </c>
      <c r="K4090" s="2">
        <v>398</v>
      </c>
      <c r="L4090" s="2">
        <v>398</v>
      </c>
      <c r="M4090" t="b">
        <v>1</v>
      </c>
      <c r="N4090">
        <v>100</v>
      </c>
      <c r="O4090">
        <f t="shared" si="504"/>
        <v>1</v>
      </c>
      <c r="P4090">
        <f t="shared" si="505"/>
        <v>0</v>
      </c>
      <c r="Q4090">
        <f t="shared" si="506"/>
        <v>1</v>
      </c>
      <c r="R4090">
        <f t="shared" si="507"/>
        <v>0</v>
      </c>
      <c r="S4090">
        <f t="shared" si="508"/>
        <v>0</v>
      </c>
      <c r="T4090">
        <f t="shared" si="509"/>
        <v>1</v>
      </c>
      <c r="U4090" s="16">
        <v>43503.787372685183</v>
      </c>
      <c r="V4090">
        <f t="shared" si="510"/>
        <v>2019</v>
      </c>
      <c r="W4090" t="b">
        <v>0</v>
      </c>
      <c r="X4090">
        <f t="shared" si="511"/>
        <v>0</v>
      </c>
    </row>
    <row r="4091" spans="1:24" x14ac:dyDescent="0.25">
      <c r="A4091" t="s">
        <v>1664</v>
      </c>
      <c r="B4091" s="4">
        <v>43545</v>
      </c>
      <c r="C4091">
        <v>2019</v>
      </c>
      <c r="D4091" t="s">
        <v>2128</v>
      </c>
      <c r="E4091" t="s">
        <v>2187</v>
      </c>
      <c r="F4091" t="s">
        <v>2201</v>
      </c>
      <c r="G4091" t="s">
        <v>6314</v>
      </c>
      <c r="I4091" t="s">
        <v>2128</v>
      </c>
      <c r="J4091" t="s">
        <v>6877</v>
      </c>
      <c r="K4091" s="2">
        <v>1990</v>
      </c>
      <c r="L4091" s="2">
        <v>1990</v>
      </c>
      <c r="M4091" t="b">
        <v>1</v>
      </c>
      <c r="N4091">
        <v>100</v>
      </c>
      <c r="O4091">
        <f t="shared" si="504"/>
        <v>1</v>
      </c>
      <c r="P4091">
        <f t="shared" si="505"/>
        <v>0</v>
      </c>
      <c r="Q4091">
        <f t="shared" si="506"/>
        <v>1</v>
      </c>
      <c r="R4091">
        <f t="shared" si="507"/>
        <v>0</v>
      </c>
      <c r="S4091">
        <f t="shared" si="508"/>
        <v>0</v>
      </c>
      <c r="T4091">
        <f t="shared" si="509"/>
        <v>1</v>
      </c>
      <c r="U4091" s="16">
        <v>43524.711238425924</v>
      </c>
      <c r="V4091">
        <f t="shared" si="510"/>
        <v>2019</v>
      </c>
      <c r="W4091" t="b">
        <v>0</v>
      </c>
      <c r="X4091">
        <f t="shared" si="511"/>
        <v>0</v>
      </c>
    </row>
    <row r="4092" spans="1:24" x14ac:dyDescent="0.25">
      <c r="A4092" t="s">
        <v>593</v>
      </c>
      <c r="B4092" s="4">
        <v>43549</v>
      </c>
      <c r="C4092">
        <v>2019</v>
      </c>
      <c r="D4092" t="s">
        <v>2130</v>
      </c>
      <c r="E4092" t="s">
        <v>2188</v>
      </c>
      <c r="F4092" t="s">
        <v>2206</v>
      </c>
      <c r="G4092" t="s">
        <v>6315</v>
      </c>
      <c r="I4092" t="s">
        <v>2132</v>
      </c>
      <c r="J4092" t="s">
        <v>6877</v>
      </c>
      <c r="K4092" s="2">
        <v>65714</v>
      </c>
      <c r="L4092" s="2">
        <v>65714</v>
      </c>
      <c r="M4092" t="b">
        <v>1</v>
      </c>
      <c r="N4092">
        <v>100</v>
      </c>
      <c r="O4092">
        <f t="shared" si="504"/>
        <v>1</v>
      </c>
      <c r="P4092">
        <f t="shared" si="505"/>
        <v>0</v>
      </c>
      <c r="Q4092">
        <f t="shared" si="506"/>
        <v>1</v>
      </c>
      <c r="R4092">
        <f t="shared" si="507"/>
        <v>0</v>
      </c>
      <c r="S4092">
        <f t="shared" si="508"/>
        <v>0</v>
      </c>
      <c r="T4092">
        <f t="shared" si="509"/>
        <v>1</v>
      </c>
      <c r="U4092" s="16">
        <v>43549.829953703702</v>
      </c>
      <c r="V4092">
        <f t="shared" si="510"/>
        <v>2019</v>
      </c>
      <c r="W4092" t="b">
        <v>0</v>
      </c>
      <c r="X4092">
        <f t="shared" si="511"/>
        <v>0</v>
      </c>
    </row>
    <row r="4093" spans="1:24" x14ac:dyDescent="0.25">
      <c r="A4093" t="s">
        <v>1662</v>
      </c>
      <c r="B4093" s="4">
        <v>43888</v>
      </c>
      <c r="C4093">
        <v>2020</v>
      </c>
      <c r="D4093" t="s">
        <v>2128</v>
      </c>
      <c r="E4093" t="s">
        <v>2187</v>
      </c>
      <c r="F4093" t="s">
        <v>2201</v>
      </c>
      <c r="G4093" t="s">
        <v>6316</v>
      </c>
      <c r="I4093" t="s">
        <v>2128</v>
      </c>
      <c r="J4093" t="s">
        <v>6877</v>
      </c>
      <c r="K4093" s="2">
        <v>64847.5</v>
      </c>
      <c r="L4093" s="2">
        <v>64847.5</v>
      </c>
      <c r="M4093" t="b">
        <v>1</v>
      </c>
      <c r="N4093">
        <v>100</v>
      </c>
      <c r="O4093">
        <f t="shared" si="504"/>
        <v>1</v>
      </c>
      <c r="P4093">
        <f t="shared" si="505"/>
        <v>0</v>
      </c>
      <c r="Q4093">
        <f t="shared" si="506"/>
        <v>1</v>
      </c>
      <c r="R4093">
        <f t="shared" si="507"/>
        <v>0</v>
      </c>
      <c r="S4093">
        <f t="shared" si="508"/>
        <v>0</v>
      </c>
      <c r="T4093">
        <f t="shared" si="509"/>
        <v>1</v>
      </c>
      <c r="U4093" s="16">
        <v>43501.789814814816</v>
      </c>
      <c r="V4093">
        <f t="shared" si="510"/>
        <v>2019</v>
      </c>
      <c r="W4093" t="b">
        <v>0</v>
      </c>
      <c r="X4093">
        <f t="shared" si="511"/>
        <v>0</v>
      </c>
    </row>
    <row r="4094" spans="1:24" x14ac:dyDescent="0.25">
      <c r="A4094" t="s">
        <v>1667</v>
      </c>
      <c r="B4094" s="4">
        <v>43899</v>
      </c>
      <c r="C4094">
        <v>2020</v>
      </c>
      <c r="D4094" t="s">
        <v>2128</v>
      </c>
      <c r="E4094" t="s">
        <v>2187</v>
      </c>
      <c r="F4094" t="s">
        <v>2206</v>
      </c>
      <c r="G4094" t="s">
        <v>6317</v>
      </c>
      <c r="I4094" t="s">
        <v>2128</v>
      </c>
      <c r="J4094" t="s">
        <v>6877</v>
      </c>
      <c r="K4094" s="2">
        <v>349975</v>
      </c>
      <c r="L4094" s="2">
        <v>349975</v>
      </c>
      <c r="M4094" t="b">
        <v>1</v>
      </c>
      <c r="N4094">
        <v>100</v>
      </c>
      <c r="O4094">
        <f t="shared" si="504"/>
        <v>1</v>
      </c>
      <c r="P4094">
        <f t="shared" si="505"/>
        <v>0</v>
      </c>
      <c r="Q4094">
        <f t="shared" si="506"/>
        <v>1</v>
      </c>
      <c r="R4094">
        <f t="shared" si="507"/>
        <v>0</v>
      </c>
      <c r="S4094">
        <f t="shared" si="508"/>
        <v>0</v>
      </c>
      <c r="T4094">
        <f t="shared" si="509"/>
        <v>1</v>
      </c>
      <c r="U4094" s="16">
        <v>43776.804745370369</v>
      </c>
      <c r="V4094">
        <f t="shared" si="510"/>
        <v>2019</v>
      </c>
      <c r="W4094" t="b">
        <v>0</v>
      </c>
      <c r="X4094">
        <f t="shared" si="511"/>
        <v>0</v>
      </c>
    </row>
    <row r="4095" spans="1:24" x14ac:dyDescent="0.25">
      <c r="A4095" t="s">
        <v>1696</v>
      </c>
      <c r="B4095" s="4">
        <v>43902</v>
      </c>
      <c r="C4095">
        <v>2020</v>
      </c>
      <c r="D4095" t="s">
        <v>2128</v>
      </c>
      <c r="E4095" t="s">
        <v>2187</v>
      </c>
      <c r="F4095" t="s">
        <v>2206</v>
      </c>
      <c r="G4095" t="s">
        <v>6318</v>
      </c>
      <c r="I4095" t="s">
        <v>2128</v>
      </c>
      <c r="J4095" t="s">
        <v>6877</v>
      </c>
      <c r="K4095" s="2">
        <v>209985</v>
      </c>
      <c r="L4095" s="2">
        <v>209985</v>
      </c>
      <c r="M4095" t="b">
        <v>1</v>
      </c>
      <c r="N4095">
        <v>100</v>
      </c>
      <c r="O4095">
        <f t="shared" si="504"/>
        <v>1</v>
      </c>
      <c r="P4095">
        <f t="shared" si="505"/>
        <v>0</v>
      </c>
      <c r="Q4095">
        <f t="shared" si="506"/>
        <v>1</v>
      </c>
      <c r="R4095">
        <f t="shared" si="507"/>
        <v>0</v>
      </c>
      <c r="S4095">
        <f t="shared" si="508"/>
        <v>0</v>
      </c>
      <c r="T4095">
        <f t="shared" si="509"/>
        <v>1</v>
      </c>
      <c r="U4095" s="16">
        <v>43776.906273148146</v>
      </c>
      <c r="V4095">
        <f t="shared" si="510"/>
        <v>2019</v>
      </c>
      <c r="W4095" t="b">
        <v>0</v>
      </c>
      <c r="X4095">
        <f t="shared" si="511"/>
        <v>0</v>
      </c>
    </row>
    <row r="4096" spans="1:24" x14ac:dyDescent="0.25">
      <c r="A4096" t="s">
        <v>1850</v>
      </c>
      <c r="B4096" s="4">
        <v>43871</v>
      </c>
      <c r="C4096">
        <v>2020</v>
      </c>
      <c r="D4096" t="s">
        <v>2140</v>
      </c>
      <c r="E4096" t="s">
        <v>2187</v>
      </c>
      <c r="F4096" t="s">
        <v>2206</v>
      </c>
      <c r="G4096" t="s">
        <v>6319</v>
      </c>
      <c r="I4096" t="s">
        <v>2140</v>
      </c>
      <c r="J4096" t="s">
        <v>6877</v>
      </c>
      <c r="K4096" s="2">
        <v>3150</v>
      </c>
      <c r="L4096" s="2">
        <v>3150</v>
      </c>
      <c r="M4096" t="b">
        <v>1</v>
      </c>
      <c r="N4096">
        <v>100</v>
      </c>
      <c r="O4096">
        <f t="shared" si="504"/>
        <v>1</v>
      </c>
      <c r="P4096">
        <f t="shared" si="505"/>
        <v>0</v>
      </c>
      <c r="Q4096">
        <f t="shared" si="506"/>
        <v>1</v>
      </c>
      <c r="R4096">
        <f t="shared" si="507"/>
        <v>0</v>
      </c>
      <c r="S4096">
        <f t="shared" si="508"/>
        <v>0</v>
      </c>
      <c r="T4096">
        <f t="shared" si="509"/>
        <v>1</v>
      </c>
      <c r="U4096" s="16">
        <v>43731.156921296293</v>
      </c>
      <c r="V4096">
        <f t="shared" si="510"/>
        <v>2019</v>
      </c>
      <c r="W4096" t="b">
        <v>0</v>
      </c>
      <c r="X4096">
        <f t="shared" si="511"/>
        <v>0</v>
      </c>
    </row>
    <row r="4097" spans="1:24" x14ac:dyDescent="0.25">
      <c r="A4097" t="s">
        <v>1689</v>
      </c>
      <c r="B4097" s="4">
        <v>43145</v>
      </c>
      <c r="C4097">
        <v>2018</v>
      </c>
      <c r="D4097" t="s">
        <v>2130</v>
      </c>
      <c r="E4097" t="s">
        <v>2187</v>
      </c>
      <c r="F4097" t="s">
        <v>2203</v>
      </c>
      <c r="G4097" t="s">
        <v>6320</v>
      </c>
      <c r="I4097" t="s">
        <v>2130</v>
      </c>
      <c r="J4097" t="s">
        <v>6877</v>
      </c>
      <c r="K4097" s="2">
        <v>398</v>
      </c>
      <c r="L4097" s="2">
        <v>398</v>
      </c>
      <c r="M4097" t="b">
        <v>1</v>
      </c>
      <c r="N4097">
        <v>100</v>
      </c>
      <c r="O4097">
        <f t="shared" si="504"/>
        <v>1</v>
      </c>
      <c r="P4097">
        <f t="shared" si="505"/>
        <v>0</v>
      </c>
      <c r="Q4097">
        <f t="shared" si="506"/>
        <v>1</v>
      </c>
      <c r="R4097">
        <f t="shared" si="507"/>
        <v>0</v>
      </c>
      <c r="S4097">
        <f t="shared" si="508"/>
        <v>0</v>
      </c>
      <c r="T4097">
        <f t="shared" si="509"/>
        <v>1</v>
      </c>
      <c r="U4097" s="16">
        <v>43139.66684027778</v>
      </c>
      <c r="V4097">
        <f t="shared" si="510"/>
        <v>2018</v>
      </c>
      <c r="W4097" t="b">
        <v>0</v>
      </c>
      <c r="X4097">
        <f t="shared" si="511"/>
        <v>0</v>
      </c>
    </row>
    <row r="4098" spans="1:24" x14ac:dyDescent="0.25">
      <c r="A4098" t="s">
        <v>616</v>
      </c>
      <c r="B4098" s="4">
        <v>43168</v>
      </c>
      <c r="C4098">
        <v>2018</v>
      </c>
      <c r="D4098" t="s">
        <v>2128</v>
      </c>
      <c r="E4098" t="s">
        <v>2188</v>
      </c>
      <c r="F4098" t="s">
        <v>2206</v>
      </c>
      <c r="G4098" t="s">
        <v>6321</v>
      </c>
      <c r="I4098" t="s">
        <v>2128</v>
      </c>
      <c r="J4098" t="s">
        <v>6877</v>
      </c>
      <c r="K4098" s="2">
        <v>65000</v>
      </c>
      <c r="L4098" s="2">
        <v>65000</v>
      </c>
      <c r="M4098" t="b">
        <v>1</v>
      </c>
      <c r="N4098">
        <v>100</v>
      </c>
      <c r="O4098">
        <f t="shared" si="504"/>
        <v>1</v>
      </c>
      <c r="P4098">
        <f t="shared" si="505"/>
        <v>0</v>
      </c>
      <c r="Q4098">
        <f t="shared" si="506"/>
        <v>1</v>
      </c>
      <c r="R4098">
        <f t="shared" si="507"/>
        <v>0</v>
      </c>
      <c r="S4098">
        <f t="shared" si="508"/>
        <v>0</v>
      </c>
      <c r="T4098">
        <f t="shared" si="509"/>
        <v>1</v>
      </c>
      <c r="U4098" s="16">
        <v>42934.997465277775</v>
      </c>
      <c r="V4098">
        <f t="shared" si="510"/>
        <v>2017</v>
      </c>
      <c r="W4098" t="b">
        <v>0</v>
      </c>
      <c r="X4098">
        <f t="shared" si="511"/>
        <v>0</v>
      </c>
    </row>
    <row r="4099" spans="1:24" x14ac:dyDescent="0.25">
      <c r="A4099" t="s">
        <v>1933</v>
      </c>
      <c r="B4099" s="4">
        <v>43874</v>
      </c>
      <c r="C4099">
        <v>2020</v>
      </c>
      <c r="D4099" t="s">
        <v>2132</v>
      </c>
      <c r="E4099" t="s">
        <v>2191</v>
      </c>
      <c r="F4099" t="s">
        <v>2203</v>
      </c>
      <c r="G4099" t="s">
        <v>6322</v>
      </c>
      <c r="I4099" t="s">
        <v>2132</v>
      </c>
      <c r="J4099" t="s">
        <v>6877</v>
      </c>
      <c r="K4099" s="2">
        <v>117584</v>
      </c>
      <c r="L4099" s="2">
        <v>117584</v>
      </c>
      <c r="M4099" t="b">
        <v>1</v>
      </c>
      <c r="N4099">
        <v>100</v>
      </c>
      <c r="O4099">
        <f t="shared" ref="O4099:O4162" si="512">IF($M4099=TRUE,1,0)</f>
        <v>1</v>
      </c>
      <c r="P4099">
        <f t="shared" ref="P4099:P4162" si="513">IF($M4099=FALSE,1,0)</f>
        <v>0</v>
      </c>
      <c r="Q4099">
        <f t="shared" ref="Q4099:Q4162" si="514">IF($J4099="Closed Won",1,0)</f>
        <v>1</v>
      </c>
      <c r="R4099">
        <f t="shared" ref="R4099:R4162" si="515">IF($J4099="Closed Lost",1,0)</f>
        <v>0</v>
      </c>
      <c r="S4099">
        <f t="shared" ref="S4099:S4162" si="516">IF(OR($J4099="Closed Won",$J4099="Closed Lost",),0,1)</f>
        <v>0</v>
      </c>
      <c r="T4099">
        <f t="shared" ref="T4099:T4162" si="517">IF(OR($J4099="Closed Won",$J4099="Closed Lost",),1,0)</f>
        <v>1</v>
      </c>
      <c r="U4099" s="16">
        <v>43055.073888888888</v>
      </c>
      <c r="V4099">
        <f t="shared" ref="V4099:V4162" si="518">YEAR($U4099)</f>
        <v>2017</v>
      </c>
      <c r="W4099" t="b">
        <v>0</v>
      </c>
      <c r="X4099">
        <f t="shared" ref="X4099:X4162" si="519">SUM(IF($W4099=TRUE,$K4099,0))</f>
        <v>0</v>
      </c>
    </row>
    <row r="4100" spans="1:24" x14ac:dyDescent="0.25">
      <c r="A4100" t="s">
        <v>1492</v>
      </c>
      <c r="B4100" s="4">
        <v>43490</v>
      </c>
      <c r="C4100">
        <v>2019</v>
      </c>
      <c r="D4100" t="s">
        <v>2130</v>
      </c>
      <c r="E4100" t="s">
        <v>2190</v>
      </c>
      <c r="F4100" t="s">
        <v>2203</v>
      </c>
      <c r="G4100" t="s">
        <v>6323</v>
      </c>
      <c r="I4100" t="s">
        <v>2134</v>
      </c>
      <c r="J4100" t="s">
        <v>6877</v>
      </c>
      <c r="K4100" s="2">
        <v>58500</v>
      </c>
      <c r="L4100" s="2">
        <v>58500</v>
      </c>
      <c r="M4100" t="b">
        <v>1</v>
      </c>
      <c r="N4100">
        <v>100</v>
      </c>
      <c r="O4100">
        <f t="shared" si="512"/>
        <v>1</v>
      </c>
      <c r="P4100">
        <f t="shared" si="513"/>
        <v>0</v>
      </c>
      <c r="Q4100">
        <f t="shared" si="514"/>
        <v>1</v>
      </c>
      <c r="R4100">
        <f t="shared" si="515"/>
        <v>0</v>
      </c>
      <c r="S4100">
        <f t="shared" si="516"/>
        <v>0</v>
      </c>
      <c r="T4100">
        <f t="shared" si="517"/>
        <v>1</v>
      </c>
      <c r="U4100" s="16">
        <v>43483.553819444445</v>
      </c>
      <c r="V4100">
        <f t="shared" si="518"/>
        <v>2019</v>
      </c>
      <c r="W4100" t="b">
        <v>0</v>
      </c>
      <c r="X4100">
        <f t="shared" si="519"/>
        <v>0</v>
      </c>
    </row>
    <row r="4101" spans="1:24" x14ac:dyDescent="0.25">
      <c r="A4101" t="s">
        <v>41</v>
      </c>
      <c r="B4101" s="4">
        <v>44204</v>
      </c>
      <c r="C4101">
        <v>2021</v>
      </c>
      <c r="D4101" t="s">
        <v>2128</v>
      </c>
      <c r="E4101" t="s">
        <v>2187</v>
      </c>
      <c r="F4101" t="s">
        <v>2204</v>
      </c>
      <c r="G4101" t="s">
        <v>6324</v>
      </c>
      <c r="I4101" t="s">
        <v>2128</v>
      </c>
      <c r="J4101" t="s">
        <v>6877</v>
      </c>
      <c r="K4101" s="2">
        <v>6090</v>
      </c>
      <c r="L4101" s="2">
        <v>6090</v>
      </c>
      <c r="M4101" t="b">
        <v>1</v>
      </c>
      <c r="N4101">
        <v>100</v>
      </c>
      <c r="O4101">
        <f t="shared" si="512"/>
        <v>1</v>
      </c>
      <c r="P4101">
        <f t="shared" si="513"/>
        <v>0</v>
      </c>
      <c r="Q4101">
        <f t="shared" si="514"/>
        <v>1</v>
      </c>
      <c r="R4101">
        <f t="shared" si="515"/>
        <v>0</v>
      </c>
      <c r="S4101">
        <f t="shared" si="516"/>
        <v>0</v>
      </c>
      <c r="T4101">
        <f t="shared" si="517"/>
        <v>1</v>
      </c>
      <c r="U4101" s="16">
        <v>43803.601064814815</v>
      </c>
      <c r="V4101">
        <f t="shared" si="518"/>
        <v>2019</v>
      </c>
      <c r="W4101" t="b">
        <v>0</v>
      </c>
      <c r="X4101">
        <f t="shared" si="519"/>
        <v>0</v>
      </c>
    </row>
    <row r="4102" spans="1:24" x14ac:dyDescent="0.25">
      <c r="A4102" t="s">
        <v>386</v>
      </c>
      <c r="B4102" s="4">
        <v>44215</v>
      </c>
      <c r="C4102">
        <v>2021</v>
      </c>
      <c r="D4102" t="s">
        <v>2130</v>
      </c>
      <c r="E4102" t="s">
        <v>2188</v>
      </c>
      <c r="F4102" t="s">
        <v>2203</v>
      </c>
      <c r="G4102" t="s">
        <v>6325</v>
      </c>
      <c r="I4102" t="s">
        <v>2130</v>
      </c>
      <c r="J4102" t="s">
        <v>6877</v>
      </c>
      <c r="K4102" s="2">
        <v>6500</v>
      </c>
      <c r="L4102" s="2">
        <v>6500</v>
      </c>
      <c r="M4102" t="b">
        <v>1</v>
      </c>
      <c r="N4102">
        <v>100</v>
      </c>
      <c r="O4102">
        <f t="shared" si="512"/>
        <v>1</v>
      </c>
      <c r="P4102">
        <f t="shared" si="513"/>
        <v>0</v>
      </c>
      <c r="Q4102">
        <f t="shared" si="514"/>
        <v>1</v>
      </c>
      <c r="R4102">
        <f t="shared" si="515"/>
        <v>0</v>
      </c>
      <c r="S4102">
        <f t="shared" si="516"/>
        <v>0</v>
      </c>
      <c r="T4102">
        <f t="shared" si="517"/>
        <v>1</v>
      </c>
      <c r="U4102" s="16">
        <v>44123.548263888886</v>
      </c>
      <c r="V4102">
        <f t="shared" si="518"/>
        <v>2020</v>
      </c>
      <c r="W4102" t="b">
        <v>0</v>
      </c>
      <c r="X4102">
        <f t="shared" si="519"/>
        <v>0</v>
      </c>
    </row>
    <row r="4103" spans="1:24" x14ac:dyDescent="0.25">
      <c r="A4103" t="s">
        <v>381</v>
      </c>
      <c r="B4103" s="4">
        <v>43847</v>
      </c>
      <c r="C4103">
        <v>2020</v>
      </c>
      <c r="D4103" t="s">
        <v>2130</v>
      </c>
      <c r="E4103" t="s">
        <v>2187</v>
      </c>
      <c r="F4103" t="s">
        <v>2206</v>
      </c>
      <c r="G4103" t="s">
        <v>6326</v>
      </c>
      <c r="I4103" t="s">
        <v>2128</v>
      </c>
      <c r="J4103" t="s">
        <v>6877</v>
      </c>
      <c r="K4103" s="2">
        <v>131748</v>
      </c>
      <c r="L4103" s="2">
        <v>131748</v>
      </c>
      <c r="M4103" t="b">
        <v>1</v>
      </c>
      <c r="N4103">
        <v>100</v>
      </c>
      <c r="O4103">
        <f t="shared" si="512"/>
        <v>1</v>
      </c>
      <c r="P4103">
        <f t="shared" si="513"/>
        <v>0</v>
      </c>
      <c r="Q4103">
        <f t="shared" si="514"/>
        <v>1</v>
      </c>
      <c r="R4103">
        <f t="shared" si="515"/>
        <v>0</v>
      </c>
      <c r="S4103">
        <f t="shared" si="516"/>
        <v>0</v>
      </c>
      <c r="T4103">
        <f t="shared" si="517"/>
        <v>1</v>
      </c>
      <c r="U4103" s="16">
        <v>43845.874236111114</v>
      </c>
      <c r="V4103">
        <f t="shared" si="518"/>
        <v>2020</v>
      </c>
      <c r="W4103" t="b">
        <v>0</v>
      </c>
      <c r="X4103">
        <f t="shared" si="519"/>
        <v>0</v>
      </c>
    </row>
    <row r="4104" spans="1:24" x14ac:dyDescent="0.25">
      <c r="A4104" t="s">
        <v>19</v>
      </c>
      <c r="B4104" s="4">
        <v>43861</v>
      </c>
      <c r="C4104">
        <v>2020</v>
      </c>
      <c r="D4104" t="s">
        <v>2130</v>
      </c>
      <c r="E4104" t="s">
        <v>2187</v>
      </c>
      <c r="F4104" t="s">
        <v>2203</v>
      </c>
      <c r="G4104" t="s">
        <v>6327</v>
      </c>
      <c r="I4104" t="s">
        <v>2130</v>
      </c>
      <c r="J4104" t="s">
        <v>6877</v>
      </c>
      <c r="K4104" s="2">
        <v>1824.1</v>
      </c>
      <c r="L4104" s="2">
        <v>1824.1</v>
      </c>
      <c r="M4104" t="b">
        <v>1</v>
      </c>
      <c r="N4104">
        <v>100</v>
      </c>
      <c r="O4104">
        <f t="shared" si="512"/>
        <v>1</v>
      </c>
      <c r="P4104">
        <f t="shared" si="513"/>
        <v>0</v>
      </c>
      <c r="Q4104">
        <f t="shared" si="514"/>
        <v>1</v>
      </c>
      <c r="R4104">
        <f t="shared" si="515"/>
        <v>0</v>
      </c>
      <c r="S4104">
        <f t="shared" si="516"/>
        <v>0</v>
      </c>
      <c r="T4104">
        <f t="shared" si="517"/>
        <v>1</v>
      </c>
      <c r="U4104" s="16">
        <v>43861.974097222221</v>
      </c>
      <c r="V4104">
        <f t="shared" si="518"/>
        <v>2020</v>
      </c>
      <c r="W4104" t="b">
        <v>0</v>
      </c>
      <c r="X4104">
        <f t="shared" si="519"/>
        <v>0</v>
      </c>
    </row>
    <row r="4105" spans="1:24" x14ac:dyDescent="0.25">
      <c r="A4105" t="s">
        <v>136</v>
      </c>
      <c r="B4105" s="4">
        <v>43889</v>
      </c>
      <c r="C4105">
        <v>2020</v>
      </c>
      <c r="D4105" t="s">
        <v>2130</v>
      </c>
      <c r="E4105" t="s">
        <v>2187</v>
      </c>
      <c r="F4105" t="s">
        <v>2201</v>
      </c>
      <c r="G4105" t="s">
        <v>6328</v>
      </c>
      <c r="I4105" t="s">
        <v>2130</v>
      </c>
      <c r="J4105" t="s">
        <v>6877</v>
      </c>
      <c r="K4105" s="2">
        <v>199</v>
      </c>
      <c r="L4105" s="2">
        <v>199</v>
      </c>
      <c r="M4105" t="b">
        <v>1</v>
      </c>
      <c r="N4105">
        <v>100</v>
      </c>
      <c r="O4105">
        <f t="shared" si="512"/>
        <v>1</v>
      </c>
      <c r="P4105">
        <f t="shared" si="513"/>
        <v>0</v>
      </c>
      <c r="Q4105">
        <f t="shared" si="514"/>
        <v>1</v>
      </c>
      <c r="R4105">
        <f t="shared" si="515"/>
        <v>0</v>
      </c>
      <c r="S4105">
        <f t="shared" si="516"/>
        <v>0</v>
      </c>
      <c r="T4105">
        <f t="shared" si="517"/>
        <v>1</v>
      </c>
      <c r="U4105" s="16">
        <v>43889.641215277778</v>
      </c>
      <c r="V4105">
        <f t="shared" si="518"/>
        <v>2020</v>
      </c>
      <c r="W4105" t="b">
        <v>0</v>
      </c>
      <c r="X4105">
        <f t="shared" si="519"/>
        <v>0</v>
      </c>
    </row>
    <row r="4106" spans="1:24" x14ac:dyDescent="0.25">
      <c r="A4106" t="s">
        <v>1223</v>
      </c>
      <c r="B4106" s="4">
        <v>43894</v>
      </c>
      <c r="C4106">
        <v>2020</v>
      </c>
      <c r="D4106" t="s">
        <v>2130</v>
      </c>
      <c r="E4106" t="s">
        <v>2188</v>
      </c>
      <c r="F4106" t="s">
        <v>2203</v>
      </c>
      <c r="G4106" t="s">
        <v>6329</v>
      </c>
      <c r="I4106" t="s">
        <v>2130</v>
      </c>
      <c r="J4106" t="s">
        <v>6877</v>
      </c>
      <c r="K4106" s="2">
        <v>801</v>
      </c>
      <c r="L4106" s="2">
        <v>801</v>
      </c>
      <c r="M4106" t="b">
        <v>1</v>
      </c>
      <c r="N4106">
        <v>100</v>
      </c>
      <c r="O4106">
        <f t="shared" si="512"/>
        <v>1</v>
      </c>
      <c r="P4106">
        <f t="shared" si="513"/>
        <v>0</v>
      </c>
      <c r="Q4106">
        <f t="shared" si="514"/>
        <v>1</v>
      </c>
      <c r="R4106">
        <f t="shared" si="515"/>
        <v>0</v>
      </c>
      <c r="S4106">
        <f t="shared" si="516"/>
        <v>0</v>
      </c>
      <c r="T4106">
        <f t="shared" si="517"/>
        <v>1</v>
      </c>
      <c r="U4106" s="16">
        <v>43893.888124999998</v>
      </c>
      <c r="V4106">
        <f t="shared" si="518"/>
        <v>2020</v>
      </c>
      <c r="W4106" t="b">
        <v>0</v>
      </c>
      <c r="X4106">
        <f t="shared" si="519"/>
        <v>0</v>
      </c>
    </row>
    <row r="4107" spans="1:24" x14ac:dyDescent="0.25">
      <c r="A4107" t="s">
        <v>114</v>
      </c>
      <c r="B4107" s="4">
        <v>43921</v>
      </c>
      <c r="C4107">
        <v>2020</v>
      </c>
      <c r="D4107" t="s">
        <v>2130</v>
      </c>
      <c r="E4107" t="s">
        <v>2187</v>
      </c>
      <c r="F4107" t="s">
        <v>2206</v>
      </c>
      <c r="G4107" t="s">
        <v>6330</v>
      </c>
      <c r="I4107" t="s">
        <v>2130</v>
      </c>
      <c r="J4107" t="s">
        <v>6877</v>
      </c>
      <c r="K4107" s="2">
        <v>6738</v>
      </c>
      <c r="L4107" s="2">
        <v>6738</v>
      </c>
      <c r="M4107" t="b">
        <v>1</v>
      </c>
      <c r="N4107">
        <v>100</v>
      </c>
      <c r="O4107">
        <f t="shared" si="512"/>
        <v>1</v>
      </c>
      <c r="P4107">
        <f t="shared" si="513"/>
        <v>0</v>
      </c>
      <c r="Q4107">
        <f t="shared" si="514"/>
        <v>1</v>
      </c>
      <c r="R4107">
        <f t="shared" si="515"/>
        <v>0</v>
      </c>
      <c r="S4107">
        <f t="shared" si="516"/>
        <v>0</v>
      </c>
      <c r="T4107">
        <f t="shared" si="517"/>
        <v>1</v>
      </c>
      <c r="U4107" s="16">
        <v>43895.83394675926</v>
      </c>
      <c r="V4107">
        <f t="shared" si="518"/>
        <v>2020</v>
      </c>
      <c r="W4107" t="b">
        <v>0</v>
      </c>
      <c r="X4107">
        <f t="shared" si="519"/>
        <v>0</v>
      </c>
    </row>
    <row r="4108" spans="1:24" x14ac:dyDescent="0.25">
      <c r="A4108" t="s">
        <v>1669</v>
      </c>
      <c r="B4108" s="4">
        <v>43920</v>
      </c>
      <c r="C4108">
        <v>2020</v>
      </c>
      <c r="D4108" t="s">
        <v>2130</v>
      </c>
      <c r="E4108" t="s">
        <v>2187</v>
      </c>
      <c r="F4108" t="s">
        <v>2206</v>
      </c>
      <c r="G4108" t="s">
        <v>6331</v>
      </c>
      <c r="I4108" t="s">
        <v>2130</v>
      </c>
      <c r="J4108" t="s">
        <v>6877</v>
      </c>
      <c r="K4108" s="2">
        <v>423.64</v>
      </c>
      <c r="L4108" s="2">
        <v>423.64</v>
      </c>
      <c r="M4108" t="b">
        <v>1</v>
      </c>
      <c r="N4108">
        <v>100</v>
      </c>
      <c r="O4108">
        <f t="shared" si="512"/>
        <v>1</v>
      </c>
      <c r="P4108">
        <f t="shared" si="513"/>
        <v>0</v>
      </c>
      <c r="Q4108">
        <f t="shared" si="514"/>
        <v>1</v>
      </c>
      <c r="R4108">
        <f t="shared" si="515"/>
        <v>0</v>
      </c>
      <c r="S4108">
        <f t="shared" si="516"/>
        <v>0</v>
      </c>
      <c r="T4108">
        <f t="shared" si="517"/>
        <v>1</v>
      </c>
      <c r="U4108" s="16">
        <v>43920.863738425927</v>
      </c>
      <c r="V4108">
        <f t="shared" si="518"/>
        <v>2020</v>
      </c>
      <c r="W4108" t="b">
        <v>0</v>
      </c>
      <c r="X4108">
        <f t="shared" si="519"/>
        <v>0</v>
      </c>
    </row>
    <row r="4109" spans="1:24" x14ac:dyDescent="0.25">
      <c r="A4109" t="s">
        <v>43</v>
      </c>
      <c r="B4109" s="4">
        <v>44271</v>
      </c>
      <c r="C4109">
        <v>2021</v>
      </c>
      <c r="D4109" t="s">
        <v>2130</v>
      </c>
      <c r="E4109" t="s">
        <v>2187</v>
      </c>
      <c r="F4109" t="s">
        <v>2203</v>
      </c>
      <c r="G4109" t="s">
        <v>6332</v>
      </c>
      <c r="I4109" t="s">
        <v>2130</v>
      </c>
      <c r="J4109" t="s">
        <v>6877</v>
      </c>
      <c r="K4109" s="2">
        <v>6500</v>
      </c>
      <c r="L4109" s="2">
        <v>6500</v>
      </c>
      <c r="M4109" t="b">
        <v>1</v>
      </c>
      <c r="N4109">
        <v>100</v>
      </c>
      <c r="O4109">
        <f t="shared" si="512"/>
        <v>1</v>
      </c>
      <c r="P4109">
        <f t="shared" si="513"/>
        <v>0</v>
      </c>
      <c r="Q4109">
        <f t="shared" si="514"/>
        <v>1</v>
      </c>
      <c r="R4109">
        <f t="shared" si="515"/>
        <v>0</v>
      </c>
      <c r="S4109">
        <f t="shared" si="516"/>
        <v>0</v>
      </c>
      <c r="T4109">
        <f t="shared" si="517"/>
        <v>1</v>
      </c>
      <c r="U4109" s="16">
        <v>43665.793194444443</v>
      </c>
      <c r="V4109">
        <f t="shared" si="518"/>
        <v>2019</v>
      </c>
      <c r="W4109" t="b">
        <v>0</v>
      </c>
      <c r="X4109">
        <f t="shared" si="519"/>
        <v>0</v>
      </c>
    </row>
    <row r="4110" spans="1:24" x14ac:dyDescent="0.25">
      <c r="A4110" t="s">
        <v>132</v>
      </c>
      <c r="B4110" s="4">
        <v>44281</v>
      </c>
      <c r="C4110">
        <v>2021</v>
      </c>
      <c r="D4110" t="s">
        <v>2130</v>
      </c>
      <c r="E4110" t="s">
        <v>2187</v>
      </c>
      <c r="F4110" t="s">
        <v>2203</v>
      </c>
      <c r="G4110" t="s">
        <v>6333</v>
      </c>
      <c r="I4110" t="s">
        <v>2130</v>
      </c>
      <c r="J4110" t="s">
        <v>6877</v>
      </c>
      <c r="K4110" s="2">
        <v>13000</v>
      </c>
      <c r="L4110" s="2">
        <v>13000</v>
      </c>
      <c r="M4110" t="b">
        <v>1</v>
      </c>
      <c r="N4110">
        <v>100</v>
      </c>
      <c r="O4110">
        <f t="shared" si="512"/>
        <v>1</v>
      </c>
      <c r="P4110">
        <f t="shared" si="513"/>
        <v>0</v>
      </c>
      <c r="Q4110">
        <f t="shared" si="514"/>
        <v>1</v>
      </c>
      <c r="R4110">
        <f t="shared" si="515"/>
        <v>0</v>
      </c>
      <c r="S4110">
        <f t="shared" si="516"/>
        <v>0</v>
      </c>
      <c r="T4110">
        <f t="shared" si="517"/>
        <v>1</v>
      </c>
      <c r="U4110" s="16">
        <v>43902.628576388888</v>
      </c>
      <c r="V4110">
        <f t="shared" si="518"/>
        <v>2020</v>
      </c>
      <c r="W4110" t="b">
        <v>0</v>
      </c>
      <c r="X4110">
        <f t="shared" si="519"/>
        <v>0</v>
      </c>
    </row>
    <row r="4111" spans="1:24" x14ac:dyDescent="0.25">
      <c r="A4111" t="s">
        <v>16</v>
      </c>
      <c r="B4111" s="4">
        <v>44208</v>
      </c>
      <c r="C4111">
        <v>2021</v>
      </c>
      <c r="D4111" t="s">
        <v>2130</v>
      </c>
      <c r="E4111" t="s">
        <v>2187</v>
      </c>
      <c r="F4111" t="s">
        <v>2205</v>
      </c>
      <c r="G4111" t="s">
        <v>6334</v>
      </c>
      <c r="I4111" t="s">
        <v>2130</v>
      </c>
      <c r="J4111" t="s">
        <v>6877</v>
      </c>
      <c r="K4111" s="2">
        <v>4000</v>
      </c>
      <c r="L4111" s="2">
        <v>4000</v>
      </c>
      <c r="M4111" t="b">
        <v>1</v>
      </c>
      <c r="N4111">
        <v>100</v>
      </c>
      <c r="O4111">
        <f t="shared" si="512"/>
        <v>1</v>
      </c>
      <c r="P4111">
        <f t="shared" si="513"/>
        <v>0</v>
      </c>
      <c r="Q4111">
        <f t="shared" si="514"/>
        <v>1</v>
      </c>
      <c r="R4111">
        <f t="shared" si="515"/>
        <v>0</v>
      </c>
      <c r="S4111">
        <f t="shared" si="516"/>
        <v>0</v>
      </c>
      <c r="T4111">
        <f t="shared" si="517"/>
        <v>1</v>
      </c>
      <c r="U4111" s="16">
        <v>44159.634398148148</v>
      </c>
      <c r="V4111">
        <f t="shared" si="518"/>
        <v>2020</v>
      </c>
      <c r="W4111" t="b">
        <v>0</v>
      </c>
      <c r="X4111">
        <f t="shared" si="519"/>
        <v>0</v>
      </c>
    </row>
    <row r="4112" spans="1:24" x14ac:dyDescent="0.25">
      <c r="A4112" t="s">
        <v>194</v>
      </c>
      <c r="B4112" s="4">
        <v>44272</v>
      </c>
      <c r="C4112">
        <v>2021</v>
      </c>
      <c r="D4112" t="s">
        <v>2130</v>
      </c>
      <c r="E4112" t="s">
        <v>2187</v>
      </c>
      <c r="F4112" t="s">
        <v>2203</v>
      </c>
      <c r="G4112" t="s">
        <v>6335</v>
      </c>
      <c r="I4112" t="s">
        <v>2130</v>
      </c>
      <c r="J4112" t="s">
        <v>6877</v>
      </c>
      <c r="K4112" s="2">
        <v>6500</v>
      </c>
      <c r="L4112" s="2">
        <v>6500</v>
      </c>
      <c r="M4112" t="b">
        <v>1</v>
      </c>
      <c r="N4112">
        <v>100</v>
      </c>
      <c r="O4112">
        <f t="shared" si="512"/>
        <v>1</v>
      </c>
      <c r="P4112">
        <f t="shared" si="513"/>
        <v>0</v>
      </c>
      <c r="Q4112">
        <f t="shared" si="514"/>
        <v>1</v>
      </c>
      <c r="R4112">
        <f t="shared" si="515"/>
        <v>0</v>
      </c>
      <c r="S4112">
        <f t="shared" si="516"/>
        <v>0</v>
      </c>
      <c r="T4112">
        <f t="shared" si="517"/>
        <v>1</v>
      </c>
      <c r="U4112" s="16">
        <v>44249.58221064815</v>
      </c>
      <c r="V4112">
        <f t="shared" si="518"/>
        <v>2021</v>
      </c>
      <c r="W4112" t="b">
        <v>0</v>
      </c>
      <c r="X4112">
        <f t="shared" si="519"/>
        <v>0</v>
      </c>
    </row>
    <row r="4113" spans="1:24" x14ac:dyDescent="0.25">
      <c r="A4113" t="s">
        <v>114</v>
      </c>
      <c r="B4113" s="4">
        <v>44270</v>
      </c>
      <c r="C4113">
        <v>2021</v>
      </c>
      <c r="D4113" t="s">
        <v>2130</v>
      </c>
      <c r="E4113" t="s">
        <v>2187</v>
      </c>
      <c r="F4113" t="s">
        <v>2203</v>
      </c>
      <c r="G4113" t="s">
        <v>6336</v>
      </c>
      <c r="I4113" t="s">
        <v>2130</v>
      </c>
      <c r="J4113" t="s">
        <v>6877</v>
      </c>
      <c r="K4113" s="2">
        <v>160.9</v>
      </c>
      <c r="L4113" s="2">
        <v>160.9</v>
      </c>
      <c r="M4113" t="b">
        <v>1</v>
      </c>
      <c r="N4113">
        <v>100</v>
      </c>
      <c r="O4113">
        <f t="shared" si="512"/>
        <v>1</v>
      </c>
      <c r="P4113">
        <f t="shared" si="513"/>
        <v>0</v>
      </c>
      <c r="Q4113">
        <f t="shared" si="514"/>
        <v>1</v>
      </c>
      <c r="R4113">
        <f t="shared" si="515"/>
        <v>0</v>
      </c>
      <c r="S4113">
        <f t="shared" si="516"/>
        <v>0</v>
      </c>
      <c r="T4113">
        <f t="shared" si="517"/>
        <v>1</v>
      </c>
      <c r="U4113" s="16">
        <v>44267.78365740741</v>
      </c>
      <c r="V4113">
        <f t="shared" si="518"/>
        <v>2021</v>
      </c>
      <c r="W4113" t="b">
        <v>0</v>
      </c>
      <c r="X4113">
        <f t="shared" si="519"/>
        <v>0</v>
      </c>
    </row>
    <row r="4114" spans="1:24" x14ac:dyDescent="0.25">
      <c r="A4114" t="s">
        <v>114</v>
      </c>
      <c r="B4114" s="4">
        <v>44272</v>
      </c>
      <c r="C4114">
        <v>2021</v>
      </c>
      <c r="D4114" t="s">
        <v>2130</v>
      </c>
      <c r="E4114" t="s">
        <v>2187</v>
      </c>
      <c r="F4114" t="s">
        <v>2203</v>
      </c>
      <c r="G4114" t="s">
        <v>6337</v>
      </c>
      <c r="I4114" t="s">
        <v>2130</v>
      </c>
      <c r="J4114" t="s">
        <v>6877</v>
      </c>
      <c r="K4114" s="2">
        <v>6500</v>
      </c>
      <c r="L4114" s="2">
        <v>6500</v>
      </c>
      <c r="M4114" t="b">
        <v>1</v>
      </c>
      <c r="N4114">
        <v>100</v>
      </c>
      <c r="O4114">
        <f t="shared" si="512"/>
        <v>1</v>
      </c>
      <c r="P4114">
        <f t="shared" si="513"/>
        <v>0</v>
      </c>
      <c r="Q4114">
        <f t="shared" si="514"/>
        <v>1</v>
      </c>
      <c r="R4114">
        <f t="shared" si="515"/>
        <v>0</v>
      </c>
      <c r="S4114">
        <f t="shared" si="516"/>
        <v>0</v>
      </c>
      <c r="T4114">
        <f t="shared" si="517"/>
        <v>1</v>
      </c>
      <c r="U4114" s="16">
        <v>44267.797662037039</v>
      </c>
      <c r="V4114">
        <f t="shared" si="518"/>
        <v>2021</v>
      </c>
      <c r="W4114" t="b">
        <v>0</v>
      </c>
      <c r="X4114">
        <f t="shared" si="519"/>
        <v>0</v>
      </c>
    </row>
    <row r="4115" spans="1:24" x14ac:dyDescent="0.25">
      <c r="A4115" t="s">
        <v>33</v>
      </c>
      <c r="B4115" s="4">
        <v>44277</v>
      </c>
      <c r="C4115">
        <v>2021</v>
      </c>
      <c r="D4115" t="s">
        <v>2130</v>
      </c>
      <c r="E4115" t="s">
        <v>2187</v>
      </c>
      <c r="F4115" t="s">
        <v>2206</v>
      </c>
      <c r="G4115" t="s">
        <v>6338</v>
      </c>
      <c r="I4115" t="s">
        <v>2130</v>
      </c>
      <c r="J4115" t="s">
        <v>6877</v>
      </c>
      <c r="K4115" s="2">
        <v>716.4</v>
      </c>
      <c r="L4115" s="2">
        <v>716.4</v>
      </c>
      <c r="M4115" t="b">
        <v>1</v>
      </c>
      <c r="N4115">
        <v>100</v>
      </c>
      <c r="O4115">
        <f t="shared" si="512"/>
        <v>1</v>
      </c>
      <c r="P4115">
        <f t="shared" si="513"/>
        <v>0</v>
      </c>
      <c r="Q4115">
        <f t="shared" si="514"/>
        <v>1</v>
      </c>
      <c r="R4115">
        <f t="shared" si="515"/>
        <v>0</v>
      </c>
      <c r="S4115">
        <f t="shared" si="516"/>
        <v>0</v>
      </c>
      <c r="T4115">
        <f t="shared" si="517"/>
        <v>1</v>
      </c>
      <c r="U4115" s="16">
        <v>44277.614594907405</v>
      </c>
      <c r="V4115">
        <f t="shared" si="518"/>
        <v>2021</v>
      </c>
      <c r="W4115" t="b">
        <v>0</v>
      </c>
      <c r="X4115">
        <f t="shared" si="519"/>
        <v>0</v>
      </c>
    </row>
    <row r="4116" spans="1:24" x14ac:dyDescent="0.25">
      <c r="A4116" t="s">
        <v>1886</v>
      </c>
      <c r="B4116" s="4">
        <v>43868</v>
      </c>
      <c r="C4116">
        <v>2020</v>
      </c>
      <c r="D4116" t="s">
        <v>2130</v>
      </c>
      <c r="E4116" t="s">
        <v>2187</v>
      </c>
      <c r="F4116" t="s">
        <v>2203</v>
      </c>
      <c r="G4116" t="s">
        <v>6339</v>
      </c>
      <c r="I4116" t="s">
        <v>2130</v>
      </c>
      <c r="J4116" t="s">
        <v>6877</v>
      </c>
      <c r="K4116" s="2">
        <v>6500</v>
      </c>
      <c r="L4116" s="2">
        <v>6500</v>
      </c>
      <c r="M4116" t="b">
        <v>1</v>
      </c>
      <c r="N4116">
        <v>100</v>
      </c>
      <c r="O4116">
        <f t="shared" si="512"/>
        <v>1</v>
      </c>
      <c r="P4116">
        <f t="shared" si="513"/>
        <v>0</v>
      </c>
      <c r="Q4116">
        <f t="shared" si="514"/>
        <v>1</v>
      </c>
      <c r="R4116">
        <f t="shared" si="515"/>
        <v>0</v>
      </c>
      <c r="S4116">
        <f t="shared" si="516"/>
        <v>0</v>
      </c>
      <c r="T4116">
        <f t="shared" si="517"/>
        <v>1</v>
      </c>
      <c r="U4116" s="16">
        <v>43817.660868055558</v>
      </c>
      <c r="V4116">
        <f t="shared" si="518"/>
        <v>2019</v>
      </c>
      <c r="W4116" t="b">
        <v>0</v>
      </c>
      <c r="X4116">
        <f t="shared" si="519"/>
        <v>0</v>
      </c>
    </row>
    <row r="4117" spans="1:24" x14ac:dyDescent="0.25">
      <c r="A4117" t="s">
        <v>1683</v>
      </c>
      <c r="B4117" s="4">
        <v>43908</v>
      </c>
      <c r="C4117">
        <v>2020</v>
      </c>
      <c r="D4117" t="s">
        <v>2140</v>
      </c>
      <c r="E4117" t="s">
        <v>2187</v>
      </c>
      <c r="F4117" t="s">
        <v>2206</v>
      </c>
      <c r="G4117" t="s">
        <v>6340</v>
      </c>
      <c r="I4117" t="s">
        <v>2140</v>
      </c>
      <c r="J4117" t="s">
        <v>6877</v>
      </c>
      <c r="K4117" s="2">
        <v>199</v>
      </c>
      <c r="L4117" s="2">
        <v>199</v>
      </c>
      <c r="M4117" t="b">
        <v>1</v>
      </c>
      <c r="N4117">
        <v>100</v>
      </c>
      <c r="O4117">
        <f t="shared" si="512"/>
        <v>1</v>
      </c>
      <c r="P4117">
        <f t="shared" si="513"/>
        <v>0</v>
      </c>
      <c r="Q4117">
        <f t="shared" si="514"/>
        <v>1</v>
      </c>
      <c r="R4117">
        <f t="shared" si="515"/>
        <v>0</v>
      </c>
      <c r="S4117">
        <f t="shared" si="516"/>
        <v>0</v>
      </c>
      <c r="T4117">
        <f t="shared" si="517"/>
        <v>1</v>
      </c>
      <c r="U4117" s="16">
        <v>43899.679456018515</v>
      </c>
      <c r="V4117">
        <f t="shared" si="518"/>
        <v>2020</v>
      </c>
      <c r="W4117" t="b">
        <v>0</v>
      </c>
      <c r="X4117">
        <f t="shared" si="519"/>
        <v>0</v>
      </c>
    </row>
    <row r="4118" spans="1:24" x14ac:dyDescent="0.25">
      <c r="A4118" t="s">
        <v>2</v>
      </c>
      <c r="B4118" s="4">
        <v>43837</v>
      </c>
      <c r="C4118">
        <v>2020</v>
      </c>
      <c r="D4118" t="s">
        <v>2130</v>
      </c>
      <c r="E4118" t="s">
        <v>2188</v>
      </c>
      <c r="F4118" t="s">
        <v>2203</v>
      </c>
      <c r="G4118" t="s">
        <v>6341</v>
      </c>
      <c r="I4118" t="s">
        <v>2130</v>
      </c>
      <c r="J4118" t="s">
        <v>6877</v>
      </c>
      <c r="K4118" s="2">
        <v>597</v>
      </c>
      <c r="L4118" s="2">
        <v>597</v>
      </c>
      <c r="M4118" t="b">
        <v>1</v>
      </c>
      <c r="N4118">
        <v>100</v>
      </c>
      <c r="O4118">
        <f t="shared" si="512"/>
        <v>1</v>
      </c>
      <c r="P4118">
        <f t="shared" si="513"/>
        <v>0</v>
      </c>
      <c r="Q4118">
        <f t="shared" si="514"/>
        <v>1</v>
      </c>
      <c r="R4118">
        <f t="shared" si="515"/>
        <v>0</v>
      </c>
      <c r="S4118">
        <f t="shared" si="516"/>
        <v>0</v>
      </c>
      <c r="T4118">
        <f t="shared" si="517"/>
        <v>1</v>
      </c>
      <c r="U4118" s="16">
        <v>43790.568854166668</v>
      </c>
      <c r="V4118">
        <f t="shared" si="518"/>
        <v>2019</v>
      </c>
      <c r="W4118" t="b">
        <v>0</v>
      </c>
      <c r="X4118">
        <f t="shared" si="519"/>
        <v>0</v>
      </c>
    </row>
    <row r="4119" spans="1:24" x14ac:dyDescent="0.25">
      <c r="A4119" t="s">
        <v>554</v>
      </c>
      <c r="B4119" s="4">
        <v>43889</v>
      </c>
      <c r="C4119">
        <v>2020</v>
      </c>
      <c r="D4119" t="s">
        <v>2130</v>
      </c>
      <c r="E4119" t="s">
        <v>2191</v>
      </c>
      <c r="F4119" t="s">
        <v>2203</v>
      </c>
      <c r="G4119" t="s">
        <v>6342</v>
      </c>
      <c r="I4119" t="s">
        <v>2132</v>
      </c>
      <c r="J4119" t="s">
        <v>6877</v>
      </c>
      <c r="K4119" s="2">
        <v>636</v>
      </c>
      <c r="L4119" s="2">
        <v>636</v>
      </c>
      <c r="M4119" t="b">
        <v>1</v>
      </c>
      <c r="N4119">
        <v>100</v>
      </c>
      <c r="O4119">
        <f t="shared" si="512"/>
        <v>1</v>
      </c>
      <c r="P4119">
        <f t="shared" si="513"/>
        <v>0</v>
      </c>
      <c r="Q4119">
        <f t="shared" si="514"/>
        <v>1</v>
      </c>
      <c r="R4119">
        <f t="shared" si="515"/>
        <v>0</v>
      </c>
      <c r="S4119">
        <f t="shared" si="516"/>
        <v>0</v>
      </c>
      <c r="T4119">
        <f t="shared" si="517"/>
        <v>1</v>
      </c>
      <c r="U4119" s="16">
        <v>43804.592303240737</v>
      </c>
      <c r="V4119">
        <f t="shared" si="518"/>
        <v>2019</v>
      </c>
      <c r="W4119" t="b">
        <v>0</v>
      </c>
      <c r="X4119">
        <f t="shared" si="519"/>
        <v>0</v>
      </c>
    </row>
    <row r="4120" spans="1:24" x14ac:dyDescent="0.25">
      <c r="A4120" t="s">
        <v>1645</v>
      </c>
      <c r="B4120" s="4">
        <v>44245</v>
      </c>
      <c r="C4120">
        <v>2021</v>
      </c>
      <c r="D4120" t="s">
        <v>2130</v>
      </c>
      <c r="E4120" t="s">
        <v>2190</v>
      </c>
      <c r="F4120" t="s">
        <v>2203</v>
      </c>
      <c r="G4120" t="s">
        <v>6343</v>
      </c>
      <c r="I4120" t="s">
        <v>2130</v>
      </c>
      <c r="J4120" t="s">
        <v>6877</v>
      </c>
      <c r="K4120" s="2">
        <v>6704.75</v>
      </c>
      <c r="L4120" s="2">
        <v>6704.75</v>
      </c>
      <c r="M4120" t="b">
        <v>1</v>
      </c>
      <c r="N4120">
        <v>100</v>
      </c>
      <c r="O4120">
        <f t="shared" si="512"/>
        <v>1</v>
      </c>
      <c r="P4120">
        <f t="shared" si="513"/>
        <v>0</v>
      </c>
      <c r="Q4120">
        <f t="shared" si="514"/>
        <v>1</v>
      </c>
      <c r="R4120">
        <f t="shared" si="515"/>
        <v>0</v>
      </c>
      <c r="S4120">
        <f t="shared" si="516"/>
        <v>0</v>
      </c>
      <c r="T4120">
        <f t="shared" si="517"/>
        <v>1</v>
      </c>
      <c r="U4120" s="16">
        <v>44180.634560185186</v>
      </c>
      <c r="V4120">
        <f t="shared" si="518"/>
        <v>2020</v>
      </c>
      <c r="W4120" t="b">
        <v>0</v>
      </c>
      <c r="X4120">
        <f t="shared" si="519"/>
        <v>0</v>
      </c>
    </row>
    <row r="4121" spans="1:24" x14ac:dyDescent="0.25">
      <c r="A4121" t="s">
        <v>1925</v>
      </c>
      <c r="B4121" s="4">
        <v>43845</v>
      </c>
      <c r="C4121">
        <v>2020</v>
      </c>
      <c r="D4121" t="s">
        <v>2130</v>
      </c>
      <c r="E4121" t="s">
        <v>2187</v>
      </c>
      <c r="F4121" t="s">
        <v>2203</v>
      </c>
      <c r="G4121" t="s">
        <v>6344</v>
      </c>
      <c r="I4121" t="s">
        <v>2130</v>
      </c>
      <c r="J4121" t="s">
        <v>6877</v>
      </c>
      <c r="K4121" s="2">
        <v>398</v>
      </c>
      <c r="L4121" s="2">
        <v>398</v>
      </c>
      <c r="M4121" t="b">
        <v>1</v>
      </c>
      <c r="N4121">
        <v>100</v>
      </c>
      <c r="O4121">
        <f t="shared" si="512"/>
        <v>1</v>
      </c>
      <c r="P4121">
        <f t="shared" si="513"/>
        <v>0</v>
      </c>
      <c r="Q4121">
        <f t="shared" si="514"/>
        <v>1</v>
      </c>
      <c r="R4121">
        <f t="shared" si="515"/>
        <v>0</v>
      </c>
      <c r="S4121">
        <f t="shared" si="516"/>
        <v>0</v>
      </c>
      <c r="T4121">
        <f t="shared" si="517"/>
        <v>1</v>
      </c>
      <c r="U4121" s="16">
        <v>43845.787094907406</v>
      </c>
      <c r="V4121">
        <f t="shared" si="518"/>
        <v>2020</v>
      </c>
      <c r="W4121" t="b">
        <v>0</v>
      </c>
      <c r="X4121">
        <f t="shared" si="519"/>
        <v>0</v>
      </c>
    </row>
    <row r="4122" spans="1:24" x14ac:dyDescent="0.25">
      <c r="A4122" t="s">
        <v>1918</v>
      </c>
      <c r="B4122" s="4">
        <v>43857</v>
      </c>
      <c r="C4122">
        <v>2020</v>
      </c>
      <c r="D4122" t="s">
        <v>2130</v>
      </c>
      <c r="E4122" t="s">
        <v>2188</v>
      </c>
      <c r="F4122" t="s">
        <v>2203</v>
      </c>
      <c r="G4122" t="s">
        <v>6345</v>
      </c>
      <c r="I4122" t="s">
        <v>2130</v>
      </c>
      <c r="J4122" t="s">
        <v>6877</v>
      </c>
      <c r="K4122" s="2">
        <v>995</v>
      </c>
      <c r="L4122" s="2">
        <v>995</v>
      </c>
      <c r="M4122" t="b">
        <v>1</v>
      </c>
      <c r="N4122">
        <v>100</v>
      </c>
      <c r="O4122">
        <f t="shared" si="512"/>
        <v>1</v>
      </c>
      <c r="P4122">
        <f t="shared" si="513"/>
        <v>0</v>
      </c>
      <c r="Q4122">
        <f t="shared" si="514"/>
        <v>1</v>
      </c>
      <c r="R4122">
        <f t="shared" si="515"/>
        <v>0</v>
      </c>
      <c r="S4122">
        <f t="shared" si="516"/>
        <v>0</v>
      </c>
      <c r="T4122">
        <f t="shared" si="517"/>
        <v>1</v>
      </c>
      <c r="U4122" s="16">
        <v>43847.667337962965</v>
      </c>
      <c r="V4122">
        <f t="shared" si="518"/>
        <v>2020</v>
      </c>
      <c r="W4122" t="b">
        <v>0</v>
      </c>
      <c r="X4122">
        <f t="shared" si="519"/>
        <v>0</v>
      </c>
    </row>
    <row r="4123" spans="1:24" x14ac:dyDescent="0.25">
      <c r="A4123" t="s">
        <v>1506</v>
      </c>
      <c r="B4123" s="4">
        <v>43879</v>
      </c>
      <c r="C4123">
        <v>2020</v>
      </c>
      <c r="D4123" t="s">
        <v>2130</v>
      </c>
      <c r="E4123" t="s">
        <v>2188</v>
      </c>
      <c r="F4123" t="s">
        <v>2203</v>
      </c>
      <c r="G4123" t="s">
        <v>6346</v>
      </c>
      <c r="I4123" t="s">
        <v>2130</v>
      </c>
      <c r="J4123" t="s">
        <v>6877</v>
      </c>
      <c r="K4123" s="2">
        <v>179.1</v>
      </c>
      <c r="L4123" s="2">
        <v>179.1</v>
      </c>
      <c r="M4123" t="b">
        <v>1</v>
      </c>
      <c r="N4123">
        <v>100</v>
      </c>
      <c r="O4123">
        <f t="shared" si="512"/>
        <v>1</v>
      </c>
      <c r="P4123">
        <f t="shared" si="513"/>
        <v>0</v>
      </c>
      <c r="Q4123">
        <f t="shared" si="514"/>
        <v>1</v>
      </c>
      <c r="R4123">
        <f t="shared" si="515"/>
        <v>0</v>
      </c>
      <c r="S4123">
        <f t="shared" si="516"/>
        <v>0</v>
      </c>
      <c r="T4123">
        <f t="shared" si="517"/>
        <v>1</v>
      </c>
      <c r="U4123" s="16">
        <v>43879.793171296296</v>
      </c>
      <c r="V4123">
        <f t="shared" si="518"/>
        <v>2020</v>
      </c>
      <c r="W4123" t="b">
        <v>0</v>
      </c>
      <c r="X4123">
        <f t="shared" si="519"/>
        <v>0</v>
      </c>
    </row>
    <row r="4124" spans="1:24" x14ac:dyDescent="0.25">
      <c r="A4124" t="s">
        <v>134</v>
      </c>
      <c r="B4124" s="4">
        <v>43888</v>
      </c>
      <c r="C4124">
        <v>2020</v>
      </c>
      <c r="D4124" t="s">
        <v>2130</v>
      </c>
      <c r="E4124" t="s">
        <v>2188</v>
      </c>
      <c r="F4124" t="s">
        <v>2203</v>
      </c>
      <c r="G4124" t="s">
        <v>6347</v>
      </c>
      <c r="I4124" t="s">
        <v>2130</v>
      </c>
      <c r="J4124" t="s">
        <v>6877</v>
      </c>
      <c r="K4124" s="2">
        <v>2835.75</v>
      </c>
      <c r="L4124" s="2">
        <v>2835.75</v>
      </c>
      <c r="M4124" t="b">
        <v>1</v>
      </c>
      <c r="N4124">
        <v>100</v>
      </c>
      <c r="O4124">
        <f t="shared" si="512"/>
        <v>1</v>
      </c>
      <c r="P4124">
        <f t="shared" si="513"/>
        <v>0</v>
      </c>
      <c r="Q4124">
        <f t="shared" si="514"/>
        <v>1</v>
      </c>
      <c r="R4124">
        <f t="shared" si="515"/>
        <v>0</v>
      </c>
      <c r="S4124">
        <f t="shared" si="516"/>
        <v>0</v>
      </c>
      <c r="T4124">
        <f t="shared" si="517"/>
        <v>1</v>
      </c>
      <c r="U4124" s="16">
        <v>43887.779328703706</v>
      </c>
      <c r="V4124">
        <f t="shared" si="518"/>
        <v>2020</v>
      </c>
      <c r="W4124" t="b">
        <v>0</v>
      </c>
      <c r="X4124">
        <f t="shared" si="519"/>
        <v>0</v>
      </c>
    </row>
    <row r="4125" spans="1:24" x14ac:dyDescent="0.25">
      <c r="A4125" t="s">
        <v>1568</v>
      </c>
      <c r="B4125" s="4">
        <v>43920</v>
      </c>
      <c r="C4125">
        <v>2020</v>
      </c>
      <c r="D4125" t="s">
        <v>2149</v>
      </c>
      <c r="E4125" t="s">
        <v>2191</v>
      </c>
      <c r="F4125" t="s">
        <v>2206</v>
      </c>
      <c r="G4125" t="s">
        <v>6348</v>
      </c>
      <c r="I4125" t="s">
        <v>2149</v>
      </c>
      <c r="J4125" t="s">
        <v>6877</v>
      </c>
      <c r="K4125" s="2">
        <v>48750</v>
      </c>
      <c r="L4125" s="2">
        <v>48750</v>
      </c>
      <c r="M4125" t="b">
        <v>1</v>
      </c>
      <c r="N4125">
        <v>100</v>
      </c>
      <c r="O4125">
        <f t="shared" si="512"/>
        <v>1</v>
      </c>
      <c r="P4125">
        <f t="shared" si="513"/>
        <v>0</v>
      </c>
      <c r="Q4125">
        <f t="shared" si="514"/>
        <v>1</v>
      </c>
      <c r="R4125">
        <f t="shared" si="515"/>
        <v>0</v>
      </c>
      <c r="S4125">
        <f t="shared" si="516"/>
        <v>0</v>
      </c>
      <c r="T4125">
        <f t="shared" si="517"/>
        <v>1</v>
      </c>
      <c r="U4125" s="16">
        <v>43871.477708333332</v>
      </c>
      <c r="V4125">
        <f t="shared" si="518"/>
        <v>2020</v>
      </c>
      <c r="W4125" t="b">
        <v>0</v>
      </c>
      <c r="X4125">
        <f t="shared" si="519"/>
        <v>0</v>
      </c>
    </row>
    <row r="4126" spans="1:24" x14ac:dyDescent="0.25">
      <c r="A4126" t="s">
        <v>1574</v>
      </c>
      <c r="B4126" s="4">
        <v>43920</v>
      </c>
      <c r="C4126">
        <v>2020</v>
      </c>
      <c r="D4126" t="s">
        <v>2149</v>
      </c>
      <c r="E4126" t="s">
        <v>2191</v>
      </c>
      <c r="F4126" t="s">
        <v>2206</v>
      </c>
      <c r="G4126" t="s">
        <v>6349</v>
      </c>
      <c r="I4126" t="s">
        <v>2149</v>
      </c>
      <c r="J4126" t="s">
        <v>6877</v>
      </c>
      <c r="K4126" s="2">
        <v>63750</v>
      </c>
      <c r="L4126" s="2">
        <v>63750</v>
      </c>
      <c r="M4126" t="b">
        <v>1</v>
      </c>
      <c r="N4126">
        <v>100</v>
      </c>
      <c r="O4126">
        <f t="shared" si="512"/>
        <v>1</v>
      </c>
      <c r="P4126">
        <f t="shared" si="513"/>
        <v>0</v>
      </c>
      <c r="Q4126">
        <f t="shared" si="514"/>
        <v>1</v>
      </c>
      <c r="R4126">
        <f t="shared" si="515"/>
        <v>0</v>
      </c>
      <c r="S4126">
        <f t="shared" si="516"/>
        <v>0</v>
      </c>
      <c r="T4126">
        <f t="shared" si="517"/>
        <v>1</v>
      </c>
      <c r="U4126" s="16">
        <v>43871.522037037037</v>
      </c>
      <c r="V4126">
        <f t="shared" si="518"/>
        <v>2020</v>
      </c>
      <c r="W4126" t="b">
        <v>0</v>
      </c>
      <c r="X4126">
        <f t="shared" si="519"/>
        <v>0</v>
      </c>
    </row>
    <row r="4127" spans="1:24" x14ac:dyDescent="0.25">
      <c r="A4127" t="s">
        <v>1562</v>
      </c>
      <c r="B4127" s="4">
        <v>43920</v>
      </c>
      <c r="C4127">
        <v>2020</v>
      </c>
      <c r="D4127" t="s">
        <v>2149</v>
      </c>
      <c r="E4127" t="s">
        <v>2191</v>
      </c>
      <c r="F4127" t="s">
        <v>2206</v>
      </c>
      <c r="G4127" t="s">
        <v>6350</v>
      </c>
      <c r="I4127" t="s">
        <v>2149</v>
      </c>
      <c r="J4127" t="s">
        <v>6877</v>
      </c>
      <c r="K4127" s="2">
        <v>48750</v>
      </c>
      <c r="L4127" s="2">
        <v>48750</v>
      </c>
      <c r="M4127" t="b">
        <v>1</v>
      </c>
      <c r="N4127">
        <v>100</v>
      </c>
      <c r="O4127">
        <f t="shared" si="512"/>
        <v>1</v>
      </c>
      <c r="P4127">
        <f t="shared" si="513"/>
        <v>0</v>
      </c>
      <c r="Q4127">
        <f t="shared" si="514"/>
        <v>1</v>
      </c>
      <c r="R4127">
        <f t="shared" si="515"/>
        <v>0</v>
      </c>
      <c r="S4127">
        <f t="shared" si="516"/>
        <v>0</v>
      </c>
      <c r="T4127">
        <f t="shared" si="517"/>
        <v>1</v>
      </c>
      <c r="U4127" s="16">
        <v>43871.553078703706</v>
      </c>
      <c r="V4127">
        <f t="shared" si="518"/>
        <v>2020</v>
      </c>
      <c r="W4127" t="b">
        <v>0</v>
      </c>
      <c r="X4127">
        <f t="shared" si="519"/>
        <v>0</v>
      </c>
    </row>
    <row r="4128" spans="1:24" x14ac:dyDescent="0.25">
      <c r="A4128" t="s">
        <v>1564</v>
      </c>
      <c r="B4128" s="4">
        <v>43920</v>
      </c>
      <c r="C4128">
        <v>2020</v>
      </c>
      <c r="D4128" t="s">
        <v>2149</v>
      </c>
      <c r="E4128" t="s">
        <v>2191</v>
      </c>
      <c r="F4128" t="s">
        <v>2206</v>
      </c>
      <c r="G4128" t="s">
        <v>6351</v>
      </c>
      <c r="I4128" t="s">
        <v>2149</v>
      </c>
      <c r="J4128" t="s">
        <v>6877</v>
      </c>
      <c r="K4128" s="2">
        <v>48750</v>
      </c>
      <c r="L4128" s="2">
        <v>48750</v>
      </c>
      <c r="M4128" t="b">
        <v>1</v>
      </c>
      <c r="N4128">
        <v>100</v>
      </c>
      <c r="O4128">
        <f t="shared" si="512"/>
        <v>1</v>
      </c>
      <c r="P4128">
        <f t="shared" si="513"/>
        <v>0</v>
      </c>
      <c r="Q4128">
        <f t="shared" si="514"/>
        <v>1</v>
      </c>
      <c r="R4128">
        <f t="shared" si="515"/>
        <v>0</v>
      </c>
      <c r="S4128">
        <f t="shared" si="516"/>
        <v>0</v>
      </c>
      <c r="T4128">
        <f t="shared" si="517"/>
        <v>1</v>
      </c>
      <c r="U4128" s="16">
        <v>43885.589872685188</v>
      </c>
      <c r="V4128">
        <f t="shared" si="518"/>
        <v>2020</v>
      </c>
      <c r="W4128" t="b">
        <v>0</v>
      </c>
      <c r="X4128">
        <f t="shared" si="519"/>
        <v>0</v>
      </c>
    </row>
    <row r="4129" spans="1:24" x14ac:dyDescent="0.25">
      <c r="A4129" t="s">
        <v>1569</v>
      </c>
      <c r="B4129" s="4">
        <v>43920</v>
      </c>
      <c r="C4129">
        <v>2020</v>
      </c>
      <c r="D4129" t="s">
        <v>2149</v>
      </c>
      <c r="E4129" t="s">
        <v>2191</v>
      </c>
      <c r="F4129" t="s">
        <v>2206</v>
      </c>
      <c r="G4129" t="s">
        <v>6352</v>
      </c>
      <c r="I4129" t="s">
        <v>2149</v>
      </c>
      <c r="J4129" t="s">
        <v>6877</v>
      </c>
      <c r="K4129" s="2">
        <v>48750</v>
      </c>
      <c r="L4129" s="2">
        <v>48750</v>
      </c>
      <c r="M4129" t="b">
        <v>1</v>
      </c>
      <c r="N4129">
        <v>100</v>
      </c>
      <c r="O4129">
        <f t="shared" si="512"/>
        <v>1</v>
      </c>
      <c r="P4129">
        <f t="shared" si="513"/>
        <v>0</v>
      </c>
      <c r="Q4129">
        <f t="shared" si="514"/>
        <v>1</v>
      </c>
      <c r="R4129">
        <f t="shared" si="515"/>
        <v>0</v>
      </c>
      <c r="S4129">
        <f t="shared" si="516"/>
        <v>0</v>
      </c>
      <c r="T4129">
        <f t="shared" si="517"/>
        <v>1</v>
      </c>
      <c r="U4129" s="16">
        <v>43885.593287037038</v>
      </c>
      <c r="V4129">
        <f t="shared" si="518"/>
        <v>2020</v>
      </c>
      <c r="W4129" t="b">
        <v>0</v>
      </c>
      <c r="X4129">
        <f t="shared" si="519"/>
        <v>0</v>
      </c>
    </row>
    <row r="4130" spans="1:24" x14ac:dyDescent="0.25">
      <c r="A4130" t="s">
        <v>1572</v>
      </c>
      <c r="B4130" s="4">
        <v>43920</v>
      </c>
      <c r="C4130">
        <v>2020</v>
      </c>
      <c r="D4130" t="s">
        <v>2149</v>
      </c>
      <c r="E4130" t="s">
        <v>2191</v>
      </c>
      <c r="F4130" t="s">
        <v>2206</v>
      </c>
      <c r="G4130" t="s">
        <v>6353</v>
      </c>
      <c r="I4130" t="s">
        <v>2149</v>
      </c>
      <c r="J4130" t="s">
        <v>6877</v>
      </c>
      <c r="K4130" s="2">
        <v>48750</v>
      </c>
      <c r="L4130" s="2">
        <v>48750</v>
      </c>
      <c r="M4130" t="b">
        <v>1</v>
      </c>
      <c r="N4130">
        <v>100</v>
      </c>
      <c r="O4130">
        <f t="shared" si="512"/>
        <v>1</v>
      </c>
      <c r="P4130">
        <f t="shared" si="513"/>
        <v>0</v>
      </c>
      <c r="Q4130">
        <f t="shared" si="514"/>
        <v>1</v>
      </c>
      <c r="R4130">
        <f t="shared" si="515"/>
        <v>0</v>
      </c>
      <c r="S4130">
        <f t="shared" si="516"/>
        <v>0</v>
      </c>
      <c r="T4130">
        <f t="shared" si="517"/>
        <v>1</v>
      </c>
      <c r="U4130" s="16">
        <v>43885.599849537037</v>
      </c>
      <c r="V4130">
        <f t="shared" si="518"/>
        <v>2020</v>
      </c>
      <c r="W4130" t="b">
        <v>0</v>
      </c>
      <c r="X4130">
        <f t="shared" si="519"/>
        <v>0</v>
      </c>
    </row>
    <row r="4131" spans="1:24" x14ac:dyDescent="0.25">
      <c r="A4131" t="s">
        <v>1573</v>
      </c>
      <c r="B4131" s="4">
        <v>43920</v>
      </c>
      <c r="C4131">
        <v>2020</v>
      </c>
      <c r="D4131" t="s">
        <v>2149</v>
      </c>
      <c r="E4131" t="s">
        <v>2191</v>
      </c>
      <c r="F4131" t="s">
        <v>2206</v>
      </c>
      <c r="G4131" t="s">
        <v>6354</v>
      </c>
      <c r="I4131" t="s">
        <v>2149</v>
      </c>
      <c r="J4131" t="s">
        <v>6877</v>
      </c>
      <c r="K4131" s="2">
        <v>48750</v>
      </c>
      <c r="L4131" s="2">
        <v>48750</v>
      </c>
      <c r="M4131" t="b">
        <v>1</v>
      </c>
      <c r="N4131">
        <v>100</v>
      </c>
      <c r="O4131">
        <f t="shared" si="512"/>
        <v>1</v>
      </c>
      <c r="P4131">
        <f t="shared" si="513"/>
        <v>0</v>
      </c>
      <c r="Q4131">
        <f t="shared" si="514"/>
        <v>1</v>
      </c>
      <c r="R4131">
        <f t="shared" si="515"/>
        <v>0</v>
      </c>
      <c r="S4131">
        <f t="shared" si="516"/>
        <v>0</v>
      </c>
      <c r="T4131">
        <f t="shared" si="517"/>
        <v>1</v>
      </c>
      <c r="U4131" s="16">
        <v>43885.603831018518</v>
      </c>
      <c r="V4131">
        <f t="shared" si="518"/>
        <v>2020</v>
      </c>
      <c r="W4131" t="b">
        <v>0</v>
      </c>
      <c r="X4131">
        <f t="shared" si="519"/>
        <v>0</v>
      </c>
    </row>
    <row r="4132" spans="1:24" x14ac:dyDescent="0.25">
      <c r="A4132" t="s">
        <v>1925</v>
      </c>
      <c r="B4132" s="4">
        <v>44217</v>
      </c>
      <c r="C4132">
        <v>2021</v>
      </c>
      <c r="D4132" t="s">
        <v>2130</v>
      </c>
      <c r="E4132" t="s">
        <v>2187</v>
      </c>
      <c r="F4132" t="s">
        <v>2203</v>
      </c>
      <c r="G4132" t="s">
        <v>6355</v>
      </c>
      <c r="I4132" t="s">
        <v>2130</v>
      </c>
      <c r="J4132" t="s">
        <v>6877</v>
      </c>
      <c r="K4132" s="2">
        <v>160.91</v>
      </c>
      <c r="L4132" s="2">
        <v>160.91</v>
      </c>
      <c r="M4132" t="b">
        <v>1</v>
      </c>
      <c r="N4132">
        <v>100</v>
      </c>
      <c r="O4132">
        <f t="shared" si="512"/>
        <v>1</v>
      </c>
      <c r="P4132">
        <f t="shared" si="513"/>
        <v>0</v>
      </c>
      <c r="Q4132">
        <f t="shared" si="514"/>
        <v>1</v>
      </c>
      <c r="R4132">
        <f t="shared" si="515"/>
        <v>0</v>
      </c>
      <c r="S4132">
        <f t="shared" si="516"/>
        <v>0</v>
      </c>
      <c r="T4132">
        <f t="shared" si="517"/>
        <v>1</v>
      </c>
      <c r="U4132" s="16">
        <v>44217.672025462962</v>
      </c>
      <c r="V4132">
        <f t="shared" si="518"/>
        <v>2021</v>
      </c>
      <c r="W4132" t="b">
        <v>0</v>
      </c>
      <c r="X4132">
        <f t="shared" si="519"/>
        <v>0</v>
      </c>
    </row>
    <row r="4133" spans="1:24" x14ac:dyDescent="0.25">
      <c r="A4133" t="s">
        <v>1925</v>
      </c>
      <c r="B4133" s="4">
        <v>44229</v>
      </c>
      <c r="C4133">
        <v>2021</v>
      </c>
      <c r="D4133" t="s">
        <v>2130</v>
      </c>
      <c r="E4133" t="s">
        <v>2187</v>
      </c>
      <c r="F4133" t="s">
        <v>2203</v>
      </c>
      <c r="G4133" t="s">
        <v>6356</v>
      </c>
      <c r="I4133" t="s">
        <v>2130</v>
      </c>
      <c r="J4133" t="s">
        <v>6877</v>
      </c>
      <c r="K4133" s="2">
        <v>615.80999999999995</v>
      </c>
      <c r="L4133" s="2">
        <v>615.80999999999995</v>
      </c>
      <c r="M4133" t="b">
        <v>1</v>
      </c>
      <c r="N4133">
        <v>100</v>
      </c>
      <c r="O4133">
        <f t="shared" si="512"/>
        <v>1</v>
      </c>
      <c r="P4133">
        <f t="shared" si="513"/>
        <v>0</v>
      </c>
      <c r="Q4133">
        <f t="shared" si="514"/>
        <v>1</v>
      </c>
      <c r="R4133">
        <f t="shared" si="515"/>
        <v>0</v>
      </c>
      <c r="S4133">
        <f t="shared" si="516"/>
        <v>0</v>
      </c>
      <c r="T4133">
        <f t="shared" si="517"/>
        <v>1</v>
      </c>
      <c r="U4133" s="16">
        <v>44229.908472222225</v>
      </c>
      <c r="V4133">
        <f t="shared" si="518"/>
        <v>2021</v>
      </c>
      <c r="W4133" t="b">
        <v>0</v>
      </c>
      <c r="X4133">
        <f t="shared" si="519"/>
        <v>0</v>
      </c>
    </row>
    <row r="4134" spans="1:24" x14ac:dyDescent="0.25">
      <c r="A4134" t="s">
        <v>1863</v>
      </c>
      <c r="B4134" s="4">
        <v>44284</v>
      </c>
      <c r="C4134">
        <v>2021</v>
      </c>
      <c r="D4134" t="s">
        <v>2130</v>
      </c>
      <c r="E4134" t="s">
        <v>2187</v>
      </c>
      <c r="F4134" t="s">
        <v>2203</v>
      </c>
      <c r="G4134" t="s">
        <v>6357</v>
      </c>
      <c r="I4134" t="s">
        <v>2130</v>
      </c>
      <c r="J4134" t="s">
        <v>6877</v>
      </c>
      <c r="K4134" s="2">
        <v>32175</v>
      </c>
      <c r="L4134" s="2">
        <v>32175</v>
      </c>
      <c r="M4134" t="b">
        <v>1</v>
      </c>
      <c r="N4134">
        <v>100</v>
      </c>
      <c r="O4134">
        <f t="shared" si="512"/>
        <v>1</v>
      </c>
      <c r="P4134">
        <f t="shared" si="513"/>
        <v>0</v>
      </c>
      <c r="Q4134">
        <f t="shared" si="514"/>
        <v>1</v>
      </c>
      <c r="R4134">
        <f t="shared" si="515"/>
        <v>0</v>
      </c>
      <c r="S4134">
        <f t="shared" si="516"/>
        <v>0</v>
      </c>
      <c r="T4134">
        <f t="shared" si="517"/>
        <v>1</v>
      </c>
      <c r="U4134" s="16">
        <v>44238.643842592595</v>
      </c>
      <c r="V4134">
        <f t="shared" si="518"/>
        <v>2021</v>
      </c>
      <c r="W4134" t="b">
        <v>0</v>
      </c>
      <c r="X4134">
        <f t="shared" si="519"/>
        <v>0</v>
      </c>
    </row>
    <row r="4135" spans="1:24" x14ac:dyDescent="0.25">
      <c r="A4135" t="s">
        <v>1661</v>
      </c>
      <c r="B4135" s="4">
        <v>44280</v>
      </c>
      <c r="C4135">
        <v>2021</v>
      </c>
      <c r="D4135" t="s">
        <v>2130</v>
      </c>
      <c r="E4135" t="s">
        <v>2187</v>
      </c>
      <c r="F4135" t="s">
        <v>2206</v>
      </c>
      <c r="G4135" t="s">
        <v>6358</v>
      </c>
      <c r="I4135" t="s">
        <v>2130</v>
      </c>
      <c r="J4135" t="s">
        <v>6877</v>
      </c>
      <c r="K4135" s="2">
        <v>796</v>
      </c>
      <c r="L4135" s="2">
        <v>796</v>
      </c>
      <c r="M4135" t="b">
        <v>1</v>
      </c>
      <c r="N4135">
        <v>100</v>
      </c>
      <c r="O4135">
        <f t="shared" si="512"/>
        <v>1</v>
      </c>
      <c r="P4135">
        <f t="shared" si="513"/>
        <v>0</v>
      </c>
      <c r="Q4135">
        <f t="shared" si="514"/>
        <v>1</v>
      </c>
      <c r="R4135">
        <f t="shared" si="515"/>
        <v>0</v>
      </c>
      <c r="S4135">
        <f t="shared" si="516"/>
        <v>0</v>
      </c>
      <c r="T4135">
        <f t="shared" si="517"/>
        <v>1</v>
      </c>
      <c r="U4135" s="16">
        <v>44251.676249999997</v>
      </c>
      <c r="V4135">
        <f t="shared" si="518"/>
        <v>2021</v>
      </c>
      <c r="W4135" t="b">
        <v>0</v>
      </c>
      <c r="X4135">
        <f t="shared" si="519"/>
        <v>0</v>
      </c>
    </row>
    <row r="4136" spans="1:24" x14ac:dyDescent="0.25">
      <c r="A4136" t="s">
        <v>1922</v>
      </c>
      <c r="B4136" s="4">
        <v>44279</v>
      </c>
      <c r="C4136">
        <v>2021</v>
      </c>
      <c r="D4136" t="s">
        <v>2130</v>
      </c>
      <c r="E4136" t="s">
        <v>2187</v>
      </c>
      <c r="F4136" t="s">
        <v>2203</v>
      </c>
      <c r="G4136" t="s">
        <v>6359</v>
      </c>
      <c r="I4136" t="s">
        <v>2130</v>
      </c>
      <c r="J4136" t="s">
        <v>6877</v>
      </c>
      <c r="K4136" s="2">
        <v>1492.5</v>
      </c>
      <c r="L4136" s="2">
        <v>1492.5</v>
      </c>
      <c r="M4136" t="b">
        <v>1</v>
      </c>
      <c r="N4136">
        <v>100</v>
      </c>
      <c r="O4136">
        <f t="shared" si="512"/>
        <v>1</v>
      </c>
      <c r="P4136">
        <f t="shared" si="513"/>
        <v>0</v>
      </c>
      <c r="Q4136">
        <f t="shared" si="514"/>
        <v>1</v>
      </c>
      <c r="R4136">
        <f t="shared" si="515"/>
        <v>0</v>
      </c>
      <c r="S4136">
        <f t="shared" si="516"/>
        <v>0</v>
      </c>
      <c r="T4136">
        <f t="shared" si="517"/>
        <v>1</v>
      </c>
      <c r="U4136" s="16">
        <v>44266.870081018518</v>
      </c>
      <c r="V4136">
        <f t="shared" si="518"/>
        <v>2021</v>
      </c>
      <c r="W4136" t="b">
        <v>0</v>
      </c>
      <c r="X4136">
        <f t="shared" si="519"/>
        <v>0</v>
      </c>
    </row>
    <row r="4137" spans="1:24" x14ac:dyDescent="0.25">
      <c r="A4137" t="s">
        <v>1864</v>
      </c>
      <c r="B4137" s="4">
        <v>44277</v>
      </c>
      <c r="C4137">
        <v>2021</v>
      </c>
      <c r="D4137" t="s">
        <v>2130</v>
      </c>
      <c r="E4137" t="s">
        <v>2187</v>
      </c>
      <c r="F4137" t="s">
        <v>2203</v>
      </c>
      <c r="G4137" t="s">
        <v>6360</v>
      </c>
      <c r="I4137" t="s">
        <v>2130</v>
      </c>
      <c r="J4137" t="s">
        <v>6877</v>
      </c>
      <c r="K4137" s="2">
        <v>746.25</v>
      </c>
      <c r="L4137" s="2">
        <v>746.25</v>
      </c>
      <c r="M4137" t="b">
        <v>1</v>
      </c>
      <c r="N4137">
        <v>100</v>
      </c>
      <c r="O4137">
        <f t="shared" si="512"/>
        <v>1</v>
      </c>
      <c r="P4137">
        <f t="shared" si="513"/>
        <v>0</v>
      </c>
      <c r="Q4137">
        <f t="shared" si="514"/>
        <v>1</v>
      </c>
      <c r="R4137">
        <f t="shared" si="515"/>
        <v>0</v>
      </c>
      <c r="S4137">
        <f t="shared" si="516"/>
        <v>0</v>
      </c>
      <c r="T4137">
        <f t="shared" si="517"/>
        <v>1</v>
      </c>
      <c r="U4137" s="16">
        <v>44267.822060185186</v>
      </c>
      <c r="V4137">
        <f t="shared" si="518"/>
        <v>2021</v>
      </c>
      <c r="W4137" t="b">
        <v>0</v>
      </c>
      <c r="X4137">
        <f t="shared" si="519"/>
        <v>0</v>
      </c>
    </row>
    <row r="4138" spans="1:24" x14ac:dyDescent="0.25">
      <c r="A4138" t="s">
        <v>1947</v>
      </c>
      <c r="B4138" s="4">
        <v>43882</v>
      </c>
      <c r="C4138">
        <v>2020</v>
      </c>
      <c r="D4138" t="s">
        <v>2130</v>
      </c>
      <c r="E4138" t="s">
        <v>2188</v>
      </c>
      <c r="F4138" t="s">
        <v>2206</v>
      </c>
      <c r="G4138" t="s">
        <v>6361</v>
      </c>
      <c r="I4138" t="s">
        <v>2130</v>
      </c>
      <c r="J4138" t="s">
        <v>6877</v>
      </c>
      <c r="K4138" s="2">
        <v>1190</v>
      </c>
      <c r="L4138" s="2">
        <v>1190</v>
      </c>
      <c r="M4138" t="b">
        <v>1</v>
      </c>
      <c r="N4138">
        <v>100</v>
      </c>
      <c r="O4138">
        <f t="shared" si="512"/>
        <v>1</v>
      </c>
      <c r="P4138">
        <f t="shared" si="513"/>
        <v>0</v>
      </c>
      <c r="Q4138">
        <f t="shared" si="514"/>
        <v>1</v>
      </c>
      <c r="R4138">
        <f t="shared" si="515"/>
        <v>0</v>
      </c>
      <c r="S4138">
        <f t="shared" si="516"/>
        <v>0</v>
      </c>
      <c r="T4138">
        <f t="shared" si="517"/>
        <v>1</v>
      </c>
      <c r="U4138" s="16">
        <v>43871.864444444444</v>
      </c>
      <c r="V4138">
        <f t="shared" si="518"/>
        <v>2020</v>
      </c>
      <c r="W4138" t="b">
        <v>0</v>
      </c>
      <c r="X4138">
        <f t="shared" si="519"/>
        <v>0</v>
      </c>
    </row>
    <row r="4139" spans="1:24" x14ac:dyDescent="0.25">
      <c r="A4139" t="s">
        <v>1571</v>
      </c>
      <c r="B4139" s="4">
        <v>43920</v>
      </c>
      <c r="C4139">
        <v>2020</v>
      </c>
      <c r="D4139" t="s">
        <v>2149</v>
      </c>
      <c r="E4139" t="s">
        <v>2191</v>
      </c>
      <c r="F4139" t="s">
        <v>2206</v>
      </c>
      <c r="G4139" t="s">
        <v>6362</v>
      </c>
      <c r="I4139" t="s">
        <v>2149</v>
      </c>
      <c r="J4139" t="s">
        <v>6877</v>
      </c>
      <c r="K4139" s="2">
        <v>48750</v>
      </c>
      <c r="L4139" s="2">
        <v>48750</v>
      </c>
      <c r="M4139" t="b">
        <v>1</v>
      </c>
      <c r="N4139">
        <v>100</v>
      </c>
      <c r="O4139">
        <f t="shared" si="512"/>
        <v>1</v>
      </c>
      <c r="P4139">
        <f t="shared" si="513"/>
        <v>0</v>
      </c>
      <c r="Q4139">
        <f t="shared" si="514"/>
        <v>1</v>
      </c>
      <c r="R4139">
        <f t="shared" si="515"/>
        <v>0</v>
      </c>
      <c r="S4139">
        <f t="shared" si="516"/>
        <v>0</v>
      </c>
      <c r="T4139">
        <f t="shared" si="517"/>
        <v>1</v>
      </c>
      <c r="U4139" s="16">
        <v>43871.497199074074</v>
      </c>
      <c r="V4139">
        <f t="shared" si="518"/>
        <v>2020</v>
      </c>
      <c r="W4139" t="b">
        <v>0</v>
      </c>
      <c r="X4139">
        <f t="shared" si="519"/>
        <v>0</v>
      </c>
    </row>
    <row r="4140" spans="1:24" x14ac:dyDescent="0.25">
      <c r="A4140" t="s">
        <v>160</v>
      </c>
      <c r="B4140" s="4">
        <v>44279</v>
      </c>
      <c r="C4140">
        <v>2021</v>
      </c>
      <c r="D4140" t="s">
        <v>2130</v>
      </c>
      <c r="E4140" t="s">
        <v>2187</v>
      </c>
      <c r="F4140" t="s">
        <v>2203</v>
      </c>
      <c r="G4140" t="s">
        <v>6363</v>
      </c>
      <c r="I4140" t="s">
        <v>2130</v>
      </c>
      <c r="J4140" t="s">
        <v>6877</v>
      </c>
      <c r="K4140" s="2">
        <v>1990</v>
      </c>
      <c r="L4140" s="2">
        <v>1990</v>
      </c>
      <c r="M4140" t="b">
        <v>1</v>
      </c>
      <c r="N4140">
        <v>100</v>
      </c>
      <c r="O4140">
        <f t="shared" si="512"/>
        <v>1</v>
      </c>
      <c r="P4140">
        <f t="shared" si="513"/>
        <v>0</v>
      </c>
      <c r="Q4140">
        <f t="shared" si="514"/>
        <v>1</v>
      </c>
      <c r="R4140">
        <f t="shared" si="515"/>
        <v>0</v>
      </c>
      <c r="S4140">
        <f t="shared" si="516"/>
        <v>0</v>
      </c>
      <c r="T4140">
        <f t="shared" si="517"/>
        <v>1</v>
      </c>
      <c r="U4140" s="16">
        <v>44279.728368055556</v>
      </c>
      <c r="V4140">
        <f t="shared" si="518"/>
        <v>2021</v>
      </c>
      <c r="W4140" t="b">
        <v>0</v>
      </c>
      <c r="X4140">
        <f t="shared" si="519"/>
        <v>0</v>
      </c>
    </row>
    <row r="4141" spans="1:24" x14ac:dyDescent="0.25">
      <c r="A4141" t="s">
        <v>1802</v>
      </c>
      <c r="B4141" s="4">
        <v>44200</v>
      </c>
      <c r="C4141">
        <v>2021</v>
      </c>
      <c r="D4141" t="s">
        <v>2149</v>
      </c>
      <c r="E4141" t="s">
        <v>2191</v>
      </c>
      <c r="F4141" t="s">
        <v>2206</v>
      </c>
      <c r="G4141" t="s">
        <v>6364</v>
      </c>
      <c r="I4141" t="s">
        <v>2149</v>
      </c>
      <c r="J4141" t="s">
        <v>6877</v>
      </c>
      <c r="K4141" s="2">
        <v>48750</v>
      </c>
      <c r="L4141" s="2">
        <v>48750</v>
      </c>
      <c r="M4141" t="b">
        <v>1</v>
      </c>
      <c r="N4141">
        <v>100</v>
      </c>
      <c r="O4141">
        <f t="shared" si="512"/>
        <v>1</v>
      </c>
      <c r="P4141">
        <f t="shared" si="513"/>
        <v>0</v>
      </c>
      <c r="Q4141">
        <f t="shared" si="514"/>
        <v>1</v>
      </c>
      <c r="R4141">
        <f t="shared" si="515"/>
        <v>0</v>
      </c>
      <c r="S4141">
        <f t="shared" si="516"/>
        <v>0</v>
      </c>
      <c r="T4141">
        <f t="shared" si="517"/>
        <v>1</v>
      </c>
      <c r="U4141" s="16">
        <v>44200.535995370374</v>
      </c>
      <c r="V4141">
        <f t="shared" si="518"/>
        <v>2021</v>
      </c>
      <c r="W4141" t="b">
        <v>0</v>
      </c>
      <c r="X4141">
        <f t="shared" si="519"/>
        <v>0</v>
      </c>
    </row>
    <row r="4142" spans="1:24" x14ac:dyDescent="0.25">
      <c r="A4142" t="s">
        <v>1801</v>
      </c>
      <c r="B4142" s="4">
        <v>43880</v>
      </c>
      <c r="C4142">
        <v>2020</v>
      </c>
      <c r="D4142" t="s">
        <v>2137</v>
      </c>
      <c r="E4142" t="s">
        <v>2191</v>
      </c>
      <c r="F4142" t="s">
        <v>2206</v>
      </c>
      <c r="G4142" t="s">
        <v>6365</v>
      </c>
      <c r="I4142" t="s">
        <v>2137</v>
      </c>
      <c r="J4142" t="s">
        <v>6877</v>
      </c>
      <c r="K4142" s="2">
        <v>86909.09</v>
      </c>
      <c r="L4142" s="2">
        <v>86909.09</v>
      </c>
      <c r="M4142" t="b">
        <v>1</v>
      </c>
      <c r="N4142">
        <v>100</v>
      </c>
      <c r="O4142">
        <f t="shared" si="512"/>
        <v>1</v>
      </c>
      <c r="P4142">
        <f t="shared" si="513"/>
        <v>0</v>
      </c>
      <c r="Q4142">
        <f t="shared" si="514"/>
        <v>1</v>
      </c>
      <c r="R4142">
        <f t="shared" si="515"/>
        <v>0</v>
      </c>
      <c r="S4142">
        <f t="shared" si="516"/>
        <v>0</v>
      </c>
      <c r="T4142">
        <f t="shared" si="517"/>
        <v>1</v>
      </c>
      <c r="U4142" s="16">
        <v>43811.111944444441</v>
      </c>
      <c r="V4142">
        <f t="shared" si="518"/>
        <v>2019</v>
      </c>
      <c r="W4142" t="b">
        <v>0</v>
      </c>
      <c r="X4142">
        <f t="shared" si="519"/>
        <v>0</v>
      </c>
    </row>
    <row r="4143" spans="1:24" x14ac:dyDescent="0.25">
      <c r="A4143" t="s">
        <v>1729</v>
      </c>
      <c r="B4143" s="4">
        <v>43906</v>
      </c>
      <c r="C4143">
        <v>2020</v>
      </c>
      <c r="D4143" t="s">
        <v>2137</v>
      </c>
      <c r="E4143" t="s">
        <v>2191</v>
      </c>
      <c r="F4143" t="s">
        <v>2206</v>
      </c>
      <c r="G4143" t="s">
        <v>6366</v>
      </c>
      <c r="I4143" t="s">
        <v>2137</v>
      </c>
      <c r="J4143" t="s">
        <v>6877</v>
      </c>
      <c r="K4143" s="2">
        <v>49197.75</v>
      </c>
      <c r="L4143" s="2">
        <v>49197.75</v>
      </c>
      <c r="M4143" t="b">
        <v>1</v>
      </c>
      <c r="N4143">
        <v>100</v>
      </c>
      <c r="O4143">
        <f t="shared" si="512"/>
        <v>1</v>
      </c>
      <c r="P4143">
        <f t="shared" si="513"/>
        <v>0</v>
      </c>
      <c r="Q4143">
        <f t="shared" si="514"/>
        <v>1</v>
      </c>
      <c r="R4143">
        <f t="shared" si="515"/>
        <v>0</v>
      </c>
      <c r="S4143">
        <f t="shared" si="516"/>
        <v>0</v>
      </c>
      <c r="T4143">
        <f t="shared" si="517"/>
        <v>1</v>
      </c>
      <c r="U4143" s="16">
        <v>43864.61383101852</v>
      </c>
      <c r="V4143">
        <f t="shared" si="518"/>
        <v>2020</v>
      </c>
      <c r="W4143" t="b">
        <v>0</v>
      </c>
      <c r="X4143">
        <f t="shared" si="519"/>
        <v>0</v>
      </c>
    </row>
    <row r="4144" spans="1:24" x14ac:dyDescent="0.25">
      <c r="A4144" t="s">
        <v>1719</v>
      </c>
      <c r="B4144" s="4">
        <v>43896</v>
      </c>
      <c r="C4144">
        <v>2020</v>
      </c>
      <c r="D4144" t="s">
        <v>2137</v>
      </c>
      <c r="E4144" t="s">
        <v>2191</v>
      </c>
      <c r="F4144" t="s">
        <v>2204</v>
      </c>
      <c r="G4144" t="s">
        <v>6367</v>
      </c>
      <c r="I4144" t="s">
        <v>2137</v>
      </c>
      <c r="J4144" t="s">
        <v>6877</v>
      </c>
      <c r="K4144" s="2">
        <v>47423.5</v>
      </c>
      <c r="L4144" s="2">
        <v>47423.5</v>
      </c>
      <c r="M4144" t="b">
        <v>1</v>
      </c>
      <c r="N4144">
        <v>100</v>
      </c>
      <c r="O4144">
        <f t="shared" si="512"/>
        <v>1</v>
      </c>
      <c r="P4144">
        <f t="shared" si="513"/>
        <v>0</v>
      </c>
      <c r="Q4144">
        <f t="shared" si="514"/>
        <v>1</v>
      </c>
      <c r="R4144">
        <f t="shared" si="515"/>
        <v>0</v>
      </c>
      <c r="S4144">
        <f t="shared" si="516"/>
        <v>0</v>
      </c>
      <c r="T4144">
        <f t="shared" si="517"/>
        <v>1</v>
      </c>
      <c r="U4144" s="16">
        <v>43879.726840277777</v>
      </c>
      <c r="V4144">
        <f t="shared" si="518"/>
        <v>2020</v>
      </c>
      <c r="W4144" t="b">
        <v>0</v>
      </c>
      <c r="X4144">
        <f t="shared" si="519"/>
        <v>0</v>
      </c>
    </row>
    <row r="4145" spans="1:24" x14ac:dyDescent="0.25">
      <c r="A4145" t="s">
        <v>1939</v>
      </c>
      <c r="B4145" s="4">
        <v>42185</v>
      </c>
      <c r="C4145">
        <v>2015</v>
      </c>
      <c r="D4145" t="s">
        <v>2125</v>
      </c>
      <c r="E4145" t="s">
        <v>2192</v>
      </c>
      <c r="F4145" t="s">
        <v>2182</v>
      </c>
      <c r="G4145" t="s">
        <v>6368</v>
      </c>
      <c r="I4145" t="s">
        <v>2125</v>
      </c>
      <c r="J4145" t="s">
        <v>6877</v>
      </c>
      <c r="K4145" s="2">
        <v>50398</v>
      </c>
      <c r="L4145" s="2">
        <v>50398</v>
      </c>
      <c r="M4145" t="b">
        <v>1</v>
      </c>
      <c r="N4145">
        <v>100</v>
      </c>
      <c r="O4145">
        <f t="shared" si="512"/>
        <v>1</v>
      </c>
      <c r="P4145">
        <f t="shared" si="513"/>
        <v>0</v>
      </c>
      <c r="Q4145">
        <f t="shared" si="514"/>
        <v>1</v>
      </c>
      <c r="R4145">
        <f t="shared" si="515"/>
        <v>0</v>
      </c>
      <c r="S4145">
        <f t="shared" si="516"/>
        <v>0</v>
      </c>
      <c r="T4145">
        <f t="shared" si="517"/>
        <v>1</v>
      </c>
      <c r="U4145" s="16">
        <v>42152.102766203701</v>
      </c>
      <c r="V4145">
        <f t="shared" si="518"/>
        <v>2015</v>
      </c>
      <c r="W4145" t="b">
        <v>0</v>
      </c>
      <c r="X4145">
        <f t="shared" si="519"/>
        <v>0</v>
      </c>
    </row>
    <row r="4146" spans="1:24" x14ac:dyDescent="0.25">
      <c r="A4146" t="s">
        <v>1672</v>
      </c>
      <c r="B4146" s="4">
        <v>43263</v>
      </c>
      <c r="C4146">
        <v>2018</v>
      </c>
      <c r="D4146" t="s">
        <v>2128</v>
      </c>
      <c r="E4146" t="s">
        <v>2187</v>
      </c>
      <c r="F4146" t="s">
        <v>2206</v>
      </c>
      <c r="G4146" t="s">
        <v>6369</v>
      </c>
      <c r="I4146" t="s">
        <v>2128</v>
      </c>
      <c r="J4146" t="s">
        <v>6877</v>
      </c>
      <c r="K4146" s="2">
        <v>58500</v>
      </c>
      <c r="L4146" s="2">
        <v>58500</v>
      </c>
      <c r="M4146" t="b">
        <v>1</v>
      </c>
      <c r="N4146">
        <v>100</v>
      </c>
      <c r="O4146">
        <f t="shared" si="512"/>
        <v>1</v>
      </c>
      <c r="P4146">
        <f t="shared" si="513"/>
        <v>0</v>
      </c>
      <c r="Q4146">
        <f t="shared" si="514"/>
        <v>1</v>
      </c>
      <c r="R4146">
        <f t="shared" si="515"/>
        <v>0</v>
      </c>
      <c r="S4146">
        <f t="shared" si="516"/>
        <v>0</v>
      </c>
      <c r="T4146">
        <f t="shared" si="517"/>
        <v>1</v>
      </c>
      <c r="U4146" s="16">
        <v>43263.790613425925</v>
      </c>
      <c r="V4146">
        <f t="shared" si="518"/>
        <v>2018</v>
      </c>
      <c r="W4146" t="b">
        <v>0</v>
      </c>
      <c r="X4146">
        <f t="shared" si="519"/>
        <v>0</v>
      </c>
    </row>
    <row r="4147" spans="1:24" x14ac:dyDescent="0.25">
      <c r="A4147" t="s">
        <v>19</v>
      </c>
      <c r="B4147" s="4">
        <v>43269</v>
      </c>
      <c r="C4147">
        <v>2018</v>
      </c>
      <c r="D4147" t="s">
        <v>2128</v>
      </c>
      <c r="E4147" t="s">
        <v>2187</v>
      </c>
      <c r="F4147" t="s">
        <v>2206</v>
      </c>
      <c r="G4147" t="s">
        <v>6370</v>
      </c>
      <c r="I4147" t="s">
        <v>2128</v>
      </c>
      <c r="J4147" t="s">
        <v>6877</v>
      </c>
      <c r="K4147" s="2">
        <v>12750</v>
      </c>
      <c r="L4147" s="2">
        <v>12750</v>
      </c>
      <c r="M4147" t="b">
        <v>1</v>
      </c>
      <c r="N4147">
        <v>100</v>
      </c>
      <c r="O4147">
        <f t="shared" si="512"/>
        <v>1</v>
      </c>
      <c r="P4147">
        <f t="shared" si="513"/>
        <v>0</v>
      </c>
      <c r="Q4147">
        <f t="shared" si="514"/>
        <v>1</v>
      </c>
      <c r="R4147">
        <f t="shared" si="515"/>
        <v>0</v>
      </c>
      <c r="S4147">
        <f t="shared" si="516"/>
        <v>0</v>
      </c>
      <c r="T4147">
        <f t="shared" si="517"/>
        <v>1</v>
      </c>
      <c r="U4147" s="16">
        <v>43269.823020833333</v>
      </c>
      <c r="V4147">
        <f t="shared" si="518"/>
        <v>2018</v>
      </c>
      <c r="W4147" t="b">
        <v>0</v>
      </c>
      <c r="X4147">
        <f t="shared" si="519"/>
        <v>0</v>
      </c>
    </row>
    <row r="4148" spans="1:24" x14ac:dyDescent="0.25">
      <c r="A4148" t="s">
        <v>1886</v>
      </c>
      <c r="B4148" s="4">
        <v>43602</v>
      </c>
      <c r="C4148">
        <v>2019</v>
      </c>
      <c r="D4148" t="s">
        <v>2130</v>
      </c>
      <c r="E4148" t="s">
        <v>2187</v>
      </c>
      <c r="F4148" t="s">
        <v>2203</v>
      </c>
      <c r="G4148" t="s">
        <v>6371</v>
      </c>
      <c r="I4148" t="s">
        <v>2130</v>
      </c>
      <c r="J4148" t="s">
        <v>6877</v>
      </c>
      <c r="K4148" s="2">
        <v>6500</v>
      </c>
      <c r="L4148" s="2">
        <v>6500</v>
      </c>
      <c r="M4148" t="b">
        <v>1</v>
      </c>
      <c r="N4148">
        <v>100</v>
      </c>
      <c r="O4148">
        <f t="shared" si="512"/>
        <v>1</v>
      </c>
      <c r="P4148">
        <f t="shared" si="513"/>
        <v>0</v>
      </c>
      <c r="Q4148">
        <f t="shared" si="514"/>
        <v>1</v>
      </c>
      <c r="R4148">
        <f t="shared" si="515"/>
        <v>0</v>
      </c>
      <c r="S4148">
        <f t="shared" si="516"/>
        <v>0</v>
      </c>
      <c r="T4148">
        <f t="shared" si="517"/>
        <v>1</v>
      </c>
      <c r="U4148" s="16">
        <v>43517.635752314818</v>
      </c>
      <c r="V4148">
        <f t="shared" si="518"/>
        <v>2019</v>
      </c>
      <c r="W4148" t="b">
        <v>0</v>
      </c>
      <c r="X4148">
        <f t="shared" si="519"/>
        <v>0</v>
      </c>
    </row>
    <row r="4149" spans="1:24" x14ac:dyDescent="0.25">
      <c r="A4149" t="s">
        <v>353</v>
      </c>
      <c r="B4149" s="4">
        <v>43563</v>
      </c>
      <c r="C4149">
        <v>2019</v>
      </c>
      <c r="D4149" t="s">
        <v>2130</v>
      </c>
      <c r="E4149" t="s">
        <v>2187</v>
      </c>
      <c r="F4149" t="s">
        <v>2206</v>
      </c>
      <c r="G4149" t="s">
        <v>6372</v>
      </c>
      <c r="I4149" t="s">
        <v>2128</v>
      </c>
      <c r="J4149" t="s">
        <v>6877</v>
      </c>
      <c r="K4149" s="2">
        <v>64708.2</v>
      </c>
      <c r="L4149" s="2">
        <v>64708.2</v>
      </c>
      <c r="M4149" t="b">
        <v>1</v>
      </c>
      <c r="N4149">
        <v>100</v>
      </c>
      <c r="O4149">
        <f t="shared" si="512"/>
        <v>1</v>
      </c>
      <c r="P4149">
        <f t="shared" si="513"/>
        <v>0</v>
      </c>
      <c r="Q4149">
        <f t="shared" si="514"/>
        <v>1</v>
      </c>
      <c r="R4149">
        <f t="shared" si="515"/>
        <v>0</v>
      </c>
      <c r="S4149">
        <f t="shared" si="516"/>
        <v>0</v>
      </c>
      <c r="T4149">
        <f t="shared" si="517"/>
        <v>1</v>
      </c>
      <c r="U4149" s="16">
        <v>43481.880798611113</v>
      </c>
      <c r="V4149">
        <f t="shared" si="518"/>
        <v>2019</v>
      </c>
      <c r="W4149" t="b">
        <v>0</v>
      </c>
      <c r="X4149">
        <f t="shared" si="519"/>
        <v>0</v>
      </c>
    </row>
    <row r="4150" spans="1:24" x14ac:dyDescent="0.25">
      <c r="A4150" t="s">
        <v>623</v>
      </c>
      <c r="B4150" s="4">
        <v>43620</v>
      </c>
      <c r="C4150">
        <v>2019</v>
      </c>
      <c r="D4150" t="s">
        <v>2130</v>
      </c>
      <c r="E4150" t="s">
        <v>2187</v>
      </c>
      <c r="F4150" t="s">
        <v>2203</v>
      </c>
      <c r="G4150" t="s">
        <v>6373</v>
      </c>
      <c r="I4150" t="s">
        <v>2130</v>
      </c>
      <c r="J4150" t="s">
        <v>6877</v>
      </c>
      <c r="K4150" s="2">
        <v>6500</v>
      </c>
      <c r="L4150" s="2">
        <v>6500</v>
      </c>
      <c r="M4150" t="b">
        <v>1</v>
      </c>
      <c r="N4150">
        <v>100</v>
      </c>
      <c r="O4150">
        <f t="shared" si="512"/>
        <v>1</v>
      </c>
      <c r="P4150">
        <f t="shared" si="513"/>
        <v>0</v>
      </c>
      <c r="Q4150">
        <f t="shared" si="514"/>
        <v>1</v>
      </c>
      <c r="R4150">
        <f t="shared" si="515"/>
        <v>0</v>
      </c>
      <c r="S4150">
        <f t="shared" si="516"/>
        <v>0</v>
      </c>
      <c r="T4150">
        <f t="shared" si="517"/>
        <v>1</v>
      </c>
      <c r="U4150" s="16">
        <v>43488.660543981481</v>
      </c>
      <c r="V4150">
        <f t="shared" si="518"/>
        <v>2019</v>
      </c>
      <c r="W4150" t="b">
        <v>0</v>
      </c>
      <c r="X4150">
        <f t="shared" si="519"/>
        <v>0</v>
      </c>
    </row>
    <row r="4151" spans="1:24" x14ac:dyDescent="0.25">
      <c r="A4151" t="s">
        <v>569</v>
      </c>
      <c r="B4151" s="4">
        <v>43573</v>
      </c>
      <c r="C4151">
        <v>2019</v>
      </c>
      <c r="D4151" t="s">
        <v>2130</v>
      </c>
      <c r="E4151" t="s">
        <v>2187</v>
      </c>
      <c r="F4151" t="s">
        <v>2203</v>
      </c>
      <c r="G4151" t="s">
        <v>6374</v>
      </c>
      <c r="I4151" t="s">
        <v>2130</v>
      </c>
      <c r="J4151" t="s">
        <v>6877</v>
      </c>
      <c r="K4151" s="2">
        <v>169.15</v>
      </c>
      <c r="L4151" s="2">
        <v>169.15</v>
      </c>
      <c r="M4151" t="b">
        <v>1</v>
      </c>
      <c r="N4151">
        <v>100</v>
      </c>
      <c r="O4151">
        <f t="shared" si="512"/>
        <v>1</v>
      </c>
      <c r="P4151">
        <f t="shared" si="513"/>
        <v>0</v>
      </c>
      <c r="Q4151">
        <f t="shared" si="514"/>
        <v>1</v>
      </c>
      <c r="R4151">
        <f t="shared" si="515"/>
        <v>0</v>
      </c>
      <c r="S4151">
        <f t="shared" si="516"/>
        <v>0</v>
      </c>
      <c r="T4151">
        <f t="shared" si="517"/>
        <v>1</v>
      </c>
      <c r="U4151" s="16">
        <v>43573.716666666667</v>
      </c>
      <c r="V4151">
        <f t="shared" si="518"/>
        <v>2019</v>
      </c>
      <c r="W4151" t="b">
        <v>0</v>
      </c>
      <c r="X4151">
        <f t="shared" si="519"/>
        <v>0</v>
      </c>
    </row>
    <row r="4152" spans="1:24" x14ac:dyDescent="0.25">
      <c r="A4152" t="s">
        <v>1939</v>
      </c>
      <c r="B4152" s="4">
        <v>43581</v>
      </c>
      <c r="C4152">
        <v>2019</v>
      </c>
      <c r="D4152" t="s">
        <v>2130</v>
      </c>
      <c r="E4152" t="s">
        <v>2190</v>
      </c>
      <c r="F4152" t="s">
        <v>2203</v>
      </c>
      <c r="G4152" t="s">
        <v>6375</v>
      </c>
      <c r="I4152" t="s">
        <v>2130</v>
      </c>
      <c r="J4152" t="s">
        <v>6877</v>
      </c>
      <c r="K4152" s="2">
        <v>537.29999999999995</v>
      </c>
      <c r="L4152" s="2">
        <v>537.29999999999995</v>
      </c>
      <c r="M4152" t="b">
        <v>1</v>
      </c>
      <c r="N4152">
        <v>100</v>
      </c>
      <c r="O4152">
        <f t="shared" si="512"/>
        <v>1</v>
      </c>
      <c r="P4152">
        <f t="shared" si="513"/>
        <v>0</v>
      </c>
      <c r="Q4152">
        <f t="shared" si="514"/>
        <v>1</v>
      </c>
      <c r="R4152">
        <f t="shared" si="515"/>
        <v>0</v>
      </c>
      <c r="S4152">
        <f t="shared" si="516"/>
        <v>0</v>
      </c>
      <c r="T4152">
        <f t="shared" si="517"/>
        <v>1</v>
      </c>
      <c r="U4152" s="16">
        <v>43581.727905092594</v>
      </c>
      <c r="V4152">
        <f t="shared" si="518"/>
        <v>2019</v>
      </c>
      <c r="W4152" t="b">
        <v>0</v>
      </c>
      <c r="X4152">
        <f t="shared" si="519"/>
        <v>0</v>
      </c>
    </row>
    <row r="4153" spans="1:24" x14ac:dyDescent="0.25">
      <c r="A4153" t="s">
        <v>194</v>
      </c>
      <c r="B4153" s="4">
        <v>43591</v>
      </c>
      <c r="C4153">
        <v>2019</v>
      </c>
      <c r="D4153" t="s">
        <v>2130</v>
      </c>
      <c r="E4153" t="s">
        <v>2187</v>
      </c>
      <c r="F4153" t="s">
        <v>2206</v>
      </c>
      <c r="G4153" t="s">
        <v>6376</v>
      </c>
      <c r="I4153" t="s">
        <v>2130</v>
      </c>
      <c r="J4153" t="s">
        <v>6877</v>
      </c>
      <c r="K4153" s="2">
        <v>298.5</v>
      </c>
      <c r="L4153" s="2">
        <v>298.5</v>
      </c>
      <c r="M4153" t="b">
        <v>1</v>
      </c>
      <c r="N4153">
        <v>100</v>
      </c>
      <c r="O4153">
        <f t="shared" si="512"/>
        <v>1</v>
      </c>
      <c r="P4153">
        <f t="shared" si="513"/>
        <v>0</v>
      </c>
      <c r="Q4153">
        <f t="shared" si="514"/>
        <v>1</v>
      </c>
      <c r="R4153">
        <f t="shared" si="515"/>
        <v>0</v>
      </c>
      <c r="S4153">
        <f t="shared" si="516"/>
        <v>0</v>
      </c>
      <c r="T4153">
        <f t="shared" si="517"/>
        <v>1</v>
      </c>
      <c r="U4153" s="16">
        <v>43588.664317129631</v>
      </c>
      <c r="V4153">
        <f t="shared" si="518"/>
        <v>2019</v>
      </c>
      <c r="W4153" t="b">
        <v>0</v>
      </c>
      <c r="X4153">
        <f t="shared" si="519"/>
        <v>0</v>
      </c>
    </row>
    <row r="4154" spans="1:24" x14ac:dyDescent="0.25">
      <c r="A4154" t="s">
        <v>381</v>
      </c>
      <c r="B4154" s="4">
        <v>43592</v>
      </c>
      <c r="C4154">
        <v>2019</v>
      </c>
      <c r="D4154" t="s">
        <v>2130</v>
      </c>
      <c r="E4154" t="s">
        <v>2187</v>
      </c>
      <c r="F4154" t="s">
        <v>2206</v>
      </c>
      <c r="G4154" t="s">
        <v>6377</v>
      </c>
      <c r="I4154" t="s">
        <v>2130</v>
      </c>
      <c r="J4154" t="s">
        <v>6877</v>
      </c>
      <c r="K4154" s="2">
        <v>1215</v>
      </c>
      <c r="L4154" s="2">
        <v>1215</v>
      </c>
      <c r="M4154" t="b">
        <v>1</v>
      </c>
      <c r="N4154">
        <v>100</v>
      </c>
      <c r="O4154">
        <f t="shared" si="512"/>
        <v>1</v>
      </c>
      <c r="P4154">
        <f t="shared" si="513"/>
        <v>0</v>
      </c>
      <c r="Q4154">
        <f t="shared" si="514"/>
        <v>1</v>
      </c>
      <c r="R4154">
        <f t="shared" si="515"/>
        <v>0</v>
      </c>
      <c r="S4154">
        <f t="shared" si="516"/>
        <v>0</v>
      </c>
      <c r="T4154">
        <f t="shared" si="517"/>
        <v>1</v>
      </c>
      <c r="U4154" s="16">
        <v>43592.768877314818</v>
      </c>
      <c r="V4154">
        <f t="shared" si="518"/>
        <v>2019</v>
      </c>
      <c r="W4154" t="b">
        <v>0</v>
      </c>
      <c r="X4154">
        <f t="shared" si="519"/>
        <v>0</v>
      </c>
    </row>
    <row r="4155" spans="1:24" x14ac:dyDescent="0.25">
      <c r="A4155" t="s">
        <v>20</v>
      </c>
      <c r="B4155" s="4">
        <v>44001</v>
      </c>
      <c r="C4155">
        <v>2020</v>
      </c>
      <c r="D4155" t="s">
        <v>2128</v>
      </c>
      <c r="E4155" t="s">
        <v>2187</v>
      </c>
      <c r="F4155" t="s">
        <v>2205</v>
      </c>
      <c r="G4155" t="s">
        <v>6378</v>
      </c>
      <c r="I4155" t="s">
        <v>2128</v>
      </c>
      <c r="J4155" t="s">
        <v>6877</v>
      </c>
      <c r="K4155" s="2">
        <v>70785</v>
      </c>
      <c r="L4155" s="2">
        <v>70785</v>
      </c>
      <c r="M4155" t="b">
        <v>1</v>
      </c>
      <c r="N4155">
        <v>100</v>
      </c>
      <c r="O4155">
        <f t="shared" si="512"/>
        <v>1</v>
      </c>
      <c r="P4155">
        <f t="shared" si="513"/>
        <v>0</v>
      </c>
      <c r="Q4155">
        <f t="shared" si="514"/>
        <v>1</v>
      </c>
      <c r="R4155">
        <f t="shared" si="515"/>
        <v>0</v>
      </c>
      <c r="S4155">
        <f t="shared" si="516"/>
        <v>0</v>
      </c>
      <c r="T4155">
        <f t="shared" si="517"/>
        <v>1</v>
      </c>
      <c r="U4155" s="16">
        <v>43348.821562500001</v>
      </c>
      <c r="V4155">
        <f t="shared" si="518"/>
        <v>2018</v>
      </c>
      <c r="W4155" t="b">
        <v>0</v>
      </c>
      <c r="X4155">
        <f t="shared" si="519"/>
        <v>0</v>
      </c>
    </row>
    <row r="4156" spans="1:24" x14ac:dyDescent="0.25">
      <c r="A4156" t="s">
        <v>384</v>
      </c>
      <c r="B4156" s="4">
        <v>43928</v>
      </c>
      <c r="C4156">
        <v>2020</v>
      </c>
      <c r="D4156" t="s">
        <v>2130</v>
      </c>
      <c r="E4156" t="s">
        <v>2187</v>
      </c>
      <c r="F4156" t="s">
        <v>2206</v>
      </c>
      <c r="G4156" t="s">
        <v>6379</v>
      </c>
      <c r="I4156" t="s">
        <v>2130</v>
      </c>
      <c r="J4156" t="s">
        <v>6877</v>
      </c>
      <c r="K4156" s="2">
        <v>6500</v>
      </c>
      <c r="L4156" s="2">
        <v>6500</v>
      </c>
      <c r="M4156" t="b">
        <v>1</v>
      </c>
      <c r="N4156">
        <v>100</v>
      </c>
      <c r="O4156">
        <f t="shared" si="512"/>
        <v>1</v>
      </c>
      <c r="P4156">
        <f t="shared" si="513"/>
        <v>0</v>
      </c>
      <c r="Q4156">
        <f t="shared" si="514"/>
        <v>1</v>
      </c>
      <c r="R4156">
        <f t="shared" si="515"/>
        <v>0</v>
      </c>
      <c r="S4156">
        <f t="shared" si="516"/>
        <v>0</v>
      </c>
      <c r="T4156">
        <f t="shared" si="517"/>
        <v>1</v>
      </c>
      <c r="U4156" s="16">
        <v>43753.598587962966</v>
      </c>
      <c r="V4156">
        <f t="shared" si="518"/>
        <v>2019</v>
      </c>
      <c r="W4156" t="b">
        <v>0</v>
      </c>
      <c r="X4156">
        <f t="shared" si="519"/>
        <v>0</v>
      </c>
    </row>
    <row r="4157" spans="1:24" x14ac:dyDescent="0.25">
      <c r="A4157" t="s">
        <v>1695</v>
      </c>
      <c r="B4157" s="4">
        <v>43980</v>
      </c>
      <c r="C4157">
        <v>2020</v>
      </c>
      <c r="D4157" t="s">
        <v>2140</v>
      </c>
      <c r="E4157" t="s">
        <v>2187</v>
      </c>
      <c r="F4157" t="s">
        <v>2201</v>
      </c>
      <c r="G4157" t="s">
        <v>6380</v>
      </c>
      <c r="I4157" t="s">
        <v>2140</v>
      </c>
      <c r="J4157" t="s">
        <v>6877</v>
      </c>
      <c r="K4157" s="2">
        <v>61958.22</v>
      </c>
      <c r="L4157" s="2">
        <v>61958.22</v>
      </c>
      <c r="M4157" t="b">
        <v>1</v>
      </c>
      <c r="N4157">
        <v>100</v>
      </c>
      <c r="O4157">
        <f t="shared" si="512"/>
        <v>1</v>
      </c>
      <c r="P4157">
        <f t="shared" si="513"/>
        <v>0</v>
      </c>
      <c r="Q4157">
        <f t="shared" si="514"/>
        <v>1</v>
      </c>
      <c r="R4157">
        <f t="shared" si="515"/>
        <v>0</v>
      </c>
      <c r="S4157">
        <f t="shared" si="516"/>
        <v>0</v>
      </c>
      <c r="T4157">
        <f t="shared" si="517"/>
        <v>1</v>
      </c>
      <c r="U4157" s="16">
        <v>43703.994166666664</v>
      </c>
      <c r="V4157">
        <f t="shared" si="518"/>
        <v>2019</v>
      </c>
      <c r="W4157" t="b">
        <v>0</v>
      </c>
      <c r="X4157">
        <f t="shared" si="519"/>
        <v>0</v>
      </c>
    </row>
    <row r="4158" spans="1:24" x14ac:dyDescent="0.25">
      <c r="A4158" t="s">
        <v>39</v>
      </c>
      <c r="B4158" s="4">
        <v>43244</v>
      </c>
      <c r="C4158">
        <v>2018</v>
      </c>
      <c r="D4158" t="s">
        <v>2128</v>
      </c>
      <c r="E4158" t="s">
        <v>2187</v>
      </c>
      <c r="F4158" t="s">
        <v>2204</v>
      </c>
      <c r="G4158" t="s">
        <v>6381</v>
      </c>
      <c r="I4158" t="s">
        <v>2128</v>
      </c>
      <c r="J4158" t="s">
        <v>6877</v>
      </c>
      <c r="K4158" s="2">
        <v>68750</v>
      </c>
      <c r="L4158" s="2">
        <v>68750</v>
      </c>
      <c r="M4158" t="b">
        <v>1</v>
      </c>
      <c r="N4158">
        <v>100</v>
      </c>
      <c r="O4158">
        <f t="shared" si="512"/>
        <v>1</v>
      </c>
      <c r="P4158">
        <f t="shared" si="513"/>
        <v>0</v>
      </c>
      <c r="Q4158">
        <f t="shared" si="514"/>
        <v>1</v>
      </c>
      <c r="R4158">
        <f t="shared" si="515"/>
        <v>0</v>
      </c>
      <c r="S4158">
        <f t="shared" si="516"/>
        <v>0</v>
      </c>
      <c r="T4158">
        <f t="shared" si="517"/>
        <v>1</v>
      </c>
      <c r="U4158" s="16">
        <v>42914.794918981483</v>
      </c>
      <c r="V4158">
        <f t="shared" si="518"/>
        <v>2017</v>
      </c>
      <c r="W4158" t="b">
        <v>0</v>
      </c>
      <c r="X4158">
        <f t="shared" si="519"/>
        <v>0</v>
      </c>
    </row>
    <row r="4159" spans="1:24" x14ac:dyDescent="0.25">
      <c r="A4159" t="s">
        <v>575</v>
      </c>
      <c r="B4159" s="4">
        <v>43222</v>
      </c>
      <c r="C4159">
        <v>2018</v>
      </c>
      <c r="D4159" t="s">
        <v>2130</v>
      </c>
      <c r="E4159" t="s">
        <v>2192</v>
      </c>
      <c r="F4159" t="s">
        <v>2206</v>
      </c>
      <c r="G4159" t="s">
        <v>6382</v>
      </c>
      <c r="I4159" t="s">
        <v>2130</v>
      </c>
      <c r="J4159" t="s">
        <v>6877</v>
      </c>
      <c r="K4159" s="2">
        <v>98296</v>
      </c>
      <c r="L4159" s="2">
        <v>98296</v>
      </c>
      <c r="M4159" t="b">
        <v>1</v>
      </c>
      <c r="N4159">
        <v>100</v>
      </c>
      <c r="O4159">
        <f t="shared" si="512"/>
        <v>1</v>
      </c>
      <c r="P4159">
        <f t="shared" si="513"/>
        <v>0</v>
      </c>
      <c r="Q4159">
        <f t="shared" si="514"/>
        <v>1</v>
      </c>
      <c r="R4159">
        <f t="shared" si="515"/>
        <v>0</v>
      </c>
      <c r="S4159">
        <f t="shared" si="516"/>
        <v>0</v>
      </c>
      <c r="T4159">
        <f t="shared" si="517"/>
        <v>1</v>
      </c>
      <c r="U4159" s="16">
        <v>43209.826504629629</v>
      </c>
      <c r="V4159">
        <f t="shared" si="518"/>
        <v>2018</v>
      </c>
      <c r="W4159" t="b">
        <v>0</v>
      </c>
      <c r="X4159">
        <f t="shared" si="519"/>
        <v>0</v>
      </c>
    </row>
    <row r="4160" spans="1:24" x14ac:dyDescent="0.25">
      <c r="A4160" t="s">
        <v>160</v>
      </c>
      <c r="B4160" s="4">
        <v>43217</v>
      </c>
      <c r="C4160">
        <v>2018</v>
      </c>
      <c r="D4160" t="s">
        <v>2128</v>
      </c>
      <c r="E4160" t="s">
        <v>2187</v>
      </c>
      <c r="F4160" t="s">
        <v>2206</v>
      </c>
      <c r="G4160" t="s">
        <v>6383</v>
      </c>
      <c r="I4160" t="s">
        <v>2128</v>
      </c>
      <c r="J4160" t="s">
        <v>6877</v>
      </c>
      <c r="K4160" s="2">
        <v>96096</v>
      </c>
      <c r="L4160" s="2">
        <v>96096</v>
      </c>
      <c r="M4160" t="b">
        <v>1</v>
      </c>
      <c r="N4160">
        <v>100</v>
      </c>
      <c r="O4160">
        <f t="shared" si="512"/>
        <v>1</v>
      </c>
      <c r="P4160">
        <f t="shared" si="513"/>
        <v>0</v>
      </c>
      <c r="Q4160">
        <f t="shared" si="514"/>
        <v>1</v>
      </c>
      <c r="R4160">
        <f t="shared" si="515"/>
        <v>0</v>
      </c>
      <c r="S4160">
        <f t="shared" si="516"/>
        <v>0</v>
      </c>
      <c r="T4160">
        <f t="shared" si="517"/>
        <v>1</v>
      </c>
      <c r="U4160" s="16">
        <v>43143.771168981482</v>
      </c>
      <c r="V4160">
        <f t="shared" si="518"/>
        <v>2018</v>
      </c>
      <c r="W4160" t="b">
        <v>0</v>
      </c>
      <c r="X4160">
        <f t="shared" si="519"/>
        <v>0</v>
      </c>
    </row>
    <row r="4161" spans="1:24" x14ac:dyDescent="0.25">
      <c r="A4161" t="s">
        <v>27</v>
      </c>
      <c r="B4161" s="4">
        <v>43215</v>
      </c>
      <c r="C4161">
        <v>2018</v>
      </c>
      <c r="D4161" t="s">
        <v>2128</v>
      </c>
      <c r="E4161" t="s">
        <v>2187</v>
      </c>
      <c r="F4161" t="s">
        <v>2206</v>
      </c>
      <c r="G4161" t="s">
        <v>6384</v>
      </c>
      <c r="I4161" t="s">
        <v>2128</v>
      </c>
      <c r="J4161" t="s">
        <v>6877</v>
      </c>
      <c r="K4161" s="2">
        <v>9800</v>
      </c>
      <c r="L4161" s="2">
        <v>9800</v>
      </c>
      <c r="M4161" t="b">
        <v>1</v>
      </c>
      <c r="N4161">
        <v>100</v>
      </c>
      <c r="O4161">
        <f t="shared" si="512"/>
        <v>1</v>
      </c>
      <c r="P4161">
        <f t="shared" si="513"/>
        <v>0</v>
      </c>
      <c r="Q4161">
        <f t="shared" si="514"/>
        <v>1</v>
      </c>
      <c r="R4161">
        <f t="shared" si="515"/>
        <v>0</v>
      </c>
      <c r="S4161">
        <f t="shared" si="516"/>
        <v>0</v>
      </c>
      <c r="T4161">
        <f t="shared" si="517"/>
        <v>1</v>
      </c>
      <c r="U4161" s="16">
        <v>43151.740277777775</v>
      </c>
      <c r="V4161">
        <f t="shared" si="518"/>
        <v>2018</v>
      </c>
      <c r="W4161" t="b">
        <v>0</v>
      </c>
      <c r="X4161">
        <f t="shared" si="519"/>
        <v>0</v>
      </c>
    </row>
    <row r="4162" spans="1:24" x14ac:dyDescent="0.25">
      <c r="A4162" t="s">
        <v>1886</v>
      </c>
      <c r="B4162" s="4">
        <v>43222</v>
      </c>
      <c r="C4162">
        <v>2018</v>
      </c>
      <c r="D4162" t="s">
        <v>2130</v>
      </c>
      <c r="E4162" t="s">
        <v>2187</v>
      </c>
      <c r="F4162" t="s">
        <v>2203</v>
      </c>
      <c r="G4162" t="s">
        <v>6385</v>
      </c>
      <c r="I4162" t="s">
        <v>2130</v>
      </c>
      <c r="J4162" t="s">
        <v>6877</v>
      </c>
      <c r="K4162" s="2">
        <v>6500</v>
      </c>
      <c r="L4162" s="2">
        <v>6500</v>
      </c>
      <c r="M4162" t="b">
        <v>1</v>
      </c>
      <c r="N4162">
        <v>100</v>
      </c>
      <c r="O4162">
        <f t="shared" si="512"/>
        <v>1</v>
      </c>
      <c r="P4162">
        <f t="shared" si="513"/>
        <v>0</v>
      </c>
      <c r="Q4162">
        <f t="shared" si="514"/>
        <v>1</v>
      </c>
      <c r="R4162">
        <f t="shared" si="515"/>
        <v>0</v>
      </c>
      <c r="S4162">
        <f t="shared" si="516"/>
        <v>0</v>
      </c>
      <c r="T4162">
        <f t="shared" si="517"/>
        <v>1</v>
      </c>
      <c r="U4162" s="16">
        <v>43172.606782407405</v>
      </c>
      <c r="V4162">
        <f t="shared" si="518"/>
        <v>2018</v>
      </c>
      <c r="W4162" t="b">
        <v>0</v>
      </c>
      <c r="X4162">
        <f t="shared" si="519"/>
        <v>0</v>
      </c>
    </row>
    <row r="4163" spans="1:24" x14ac:dyDescent="0.25">
      <c r="A4163" t="s">
        <v>1924</v>
      </c>
      <c r="B4163" s="4">
        <v>43236</v>
      </c>
      <c r="C4163">
        <v>2018</v>
      </c>
      <c r="D4163" t="s">
        <v>2128</v>
      </c>
      <c r="E4163" t="s">
        <v>2187</v>
      </c>
      <c r="F4163" t="s">
        <v>2206</v>
      </c>
      <c r="G4163" t="s">
        <v>6386</v>
      </c>
      <c r="I4163" t="s">
        <v>2128</v>
      </c>
      <c r="J4163" t="s">
        <v>6877</v>
      </c>
      <c r="K4163" s="2">
        <v>78828.75</v>
      </c>
      <c r="L4163" s="2">
        <v>78828.75</v>
      </c>
      <c r="M4163" t="b">
        <v>1</v>
      </c>
      <c r="N4163">
        <v>100</v>
      </c>
      <c r="O4163">
        <f t="shared" ref="O4163:O4226" si="520">IF($M4163=TRUE,1,0)</f>
        <v>1</v>
      </c>
      <c r="P4163">
        <f t="shared" ref="P4163:P4226" si="521">IF($M4163=FALSE,1,0)</f>
        <v>0</v>
      </c>
      <c r="Q4163">
        <f t="shared" ref="Q4163:Q4226" si="522">IF($J4163="Closed Won",1,0)</f>
        <v>1</v>
      </c>
      <c r="R4163">
        <f t="shared" ref="R4163:R4226" si="523">IF($J4163="Closed Lost",1,0)</f>
        <v>0</v>
      </c>
      <c r="S4163">
        <f t="shared" ref="S4163:S4226" si="524">IF(OR($J4163="Closed Won",$J4163="Closed Lost",),0,1)</f>
        <v>0</v>
      </c>
      <c r="T4163">
        <f t="shared" ref="T4163:T4226" si="525">IF(OR($J4163="Closed Won",$J4163="Closed Lost",),1,0)</f>
        <v>1</v>
      </c>
      <c r="U4163" s="16">
        <v>43217.662118055552</v>
      </c>
      <c r="V4163">
        <f t="shared" ref="V4163:V4226" si="526">YEAR($U4163)</f>
        <v>2018</v>
      </c>
      <c r="W4163" t="b">
        <v>0</v>
      </c>
      <c r="X4163">
        <f t="shared" ref="X4163:X4226" si="527">SUM(IF($W4163=TRUE,$K4163,0))</f>
        <v>0</v>
      </c>
    </row>
    <row r="4164" spans="1:24" x14ac:dyDescent="0.25">
      <c r="A4164" t="s">
        <v>1729</v>
      </c>
      <c r="B4164" s="4">
        <v>43280</v>
      </c>
      <c r="C4164">
        <v>2018</v>
      </c>
      <c r="D4164" t="s">
        <v>2137</v>
      </c>
      <c r="E4164" t="s">
        <v>2191</v>
      </c>
      <c r="F4164" t="s">
        <v>2203</v>
      </c>
      <c r="G4164" t="s">
        <v>6387</v>
      </c>
      <c r="I4164" t="s">
        <v>2137</v>
      </c>
      <c r="J4164" t="s">
        <v>6877</v>
      </c>
      <c r="K4164" s="2">
        <v>78000</v>
      </c>
      <c r="L4164" s="2">
        <v>78000</v>
      </c>
      <c r="M4164" t="b">
        <v>1</v>
      </c>
      <c r="N4164">
        <v>100</v>
      </c>
      <c r="O4164">
        <f t="shared" si="520"/>
        <v>1</v>
      </c>
      <c r="P4164">
        <f t="shared" si="521"/>
        <v>0</v>
      </c>
      <c r="Q4164">
        <f t="shared" si="522"/>
        <v>1</v>
      </c>
      <c r="R4164">
        <f t="shared" si="523"/>
        <v>0</v>
      </c>
      <c r="S4164">
        <f t="shared" si="524"/>
        <v>0</v>
      </c>
      <c r="T4164">
        <f t="shared" si="525"/>
        <v>1</v>
      </c>
      <c r="U4164" s="16">
        <v>43188.871134259258</v>
      </c>
      <c r="V4164">
        <f t="shared" si="526"/>
        <v>2018</v>
      </c>
      <c r="W4164" t="b">
        <v>0</v>
      </c>
      <c r="X4164">
        <f t="shared" si="527"/>
        <v>0</v>
      </c>
    </row>
    <row r="4165" spans="1:24" x14ac:dyDescent="0.25">
      <c r="A4165" t="s">
        <v>413</v>
      </c>
      <c r="B4165" s="4">
        <v>43250</v>
      </c>
      <c r="C4165">
        <v>2018</v>
      </c>
      <c r="D4165" t="s">
        <v>2137</v>
      </c>
      <c r="E4165" t="s">
        <v>2191</v>
      </c>
      <c r="F4165" t="s">
        <v>2182</v>
      </c>
      <c r="G4165" t="s">
        <v>6388</v>
      </c>
      <c r="I4165" t="s">
        <v>2137</v>
      </c>
      <c r="J4165" t="s">
        <v>6877</v>
      </c>
      <c r="K4165" s="2">
        <v>746.25</v>
      </c>
      <c r="L4165" s="2">
        <v>746.25</v>
      </c>
      <c r="M4165" t="b">
        <v>1</v>
      </c>
      <c r="N4165">
        <v>100</v>
      </c>
      <c r="O4165">
        <f t="shared" si="520"/>
        <v>1</v>
      </c>
      <c r="P4165">
        <f t="shared" si="521"/>
        <v>0</v>
      </c>
      <c r="Q4165">
        <f t="shared" si="522"/>
        <v>1</v>
      </c>
      <c r="R4165">
        <f t="shared" si="523"/>
        <v>0</v>
      </c>
      <c r="S4165">
        <f t="shared" si="524"/>
        <v>0</v>
      </c>
      <c r="T4165">
        <f t="shared" si="525"/>
        <v>1</v>
      </c>
      <c r="U4165" s="16">
        <v>43221.746412037035</v>
      </c>
      <c r="V4165">
        <f t="shared" si="526"/>
        <v>2018</v>
      </c>
      <c r="W4165" t="b">
        <v>0</v>
      </c>
      <c r="X4165">
        <f t="shared" si="527"/>
        <v>0</v>
      </c>
    </row>
    <row r="4166" spans="1:24" x14ac:dyDescent="0.25">
      <c r="A4166" t="s">
        <v>186</v>
      </c>
      <c r="B4166" s="4">
        <v>43619</v>
      </c>
      <c r="C4166">
        <v>2019</v>
      </c>
      <c r="D4166" t="s">
        <v>2128</v>
      </c>
      <c r="E4166" t="s">
        <v>2187</v>
      </c>
      <c r="F4166" t="s">
        <v>2206</v>
      </c>
      <c r="G4166" t="s">
        <v>6389</v>
      </c>
      <c r="I4166" t="s">
        <v>2140</v>
      </c>
      <c r="J4166" t="s">
        <v>6877</v>
      </c>
      <c r="K4166" s="2">
        <v>71500</v>
      </c>
      <c r="L4166" s="2">
        <v>71500</v>
      </c>
      <c r="M4166" t="b">
        <v>1</v>
      </c>
      <c r="N4166">
        <v>100</v>
      </c>
      <c r="O4166">
        <f t="shared" si="520"/>
        <v>1</v>
      </c>
      <c r="P4166">
        <f t="shared" si="521"/>
        <v>0</v>
      </c>
      <c r="Q4166">
        <f t="shared" si="522"/>
        <v>1</v>
      </c>
      <c r="R4166">
        <f t="shared" si="523"/>
        <v>0</v>
      </c>
      <c r="S4166">
        <f t="shared" si="524"/>
        <v>0</v>
      </c>
      <c r="T4166">
        <f t="shared" si="525"/>
        <v>1</v>
      </c>
      <c r="U4166" s="16">
        <v>42901.479861111111</v>
      </c>
      <c r="V4166">
        <f t="shared" si="526"/>
        <v>2017</v>
      </c>
      <c r="W4166" t="b">
        <v>0</v>
      </c>
      <c r="X4166">
        <f t="shared" si="527"/>
        <v>0</v>
      </c>
    </row>
    <row r="4167" spans="1:24" x14ac:dyDescent="0.25">
      <c r="A4167" t="s">
        <v>136</v>
      </c>
      <c r="B4167" s="4">
        <v>43608</v>
      </c>
      <c r="C4167">
        <v>2019</v>
      </c>
      <c r="D4167" t="s">
        <v>2128</v>
      </c>
      <c r="E4167" t="s">
        <v>2187</v>
      </c>
      <c r="F4167" t="s">
        <v>2206</v>
      </c>
      <c r="G4167" t="s">
        <v>6390</v>
      </c>
      <c r="I4167" t="s">
        <v>2128</v>
      </c>
      <c r="J4167" t="s">
        <v>6877</v>
      </c>
      <c r="K4167" s="2">
        <v>71699</v>
      </c>
      <c r="L4167" s="2">
        <v>71699</v>
      </c>
      <c r="M4167" t="b">
        <v>1</v>
      </c>
      <c r="N4167">
        <v>100</v>
      </c>
      <c r="O4167">
        <f t="shared" si="520"/>
        <v>1</v>
      </c>
      <c r="P4167">
        <f t="shared" si="521"/>
        <v>0</v>
      </c>
      <c r="Q4167">
        <f t="shared" si="522"/>
        <v>1</v>
      </c>
      <c r="R4167">
        <f t="shared" si="523"/>
        <v>0</v>
      </c>
      <c r="S4167">
        <f t="shared" si="524"/>
        <v>0</v>
      </c>
      <c r="T4167">
        <f t="shared" si="525"/>
        <v>1</v>
      </c>
      <c r="U4167" s="16">
        <v>43013.753252314818</v>
      </c>
      <c r="V4167">
        <f t="shared" si="526"/>
        <v>2017</v>
      </c>
      <c r="W4167" t="b">
        <v>0</v>
      </c>
      <c r="X4167">
        <f t="shared" si="527"/>
        <v>0</v>
      </c>
    </row>
    <row r="4168" spans="1:24" x14ac:dyDescent="0.25">
      <c r="A4168" t="s">
        <v>1639</v>
      </c>
      <c r="B4168" s="4">
        <v>43564</v>
      </c>
      <c r="C4168">
        <v>2019</v>
      </c>
      <c r="D4168" t="s">
        <v>2130</v>
      </c>
      <c r="E4168" t="s">
        <v>2190</v>
      </c>
      <c r="F4168" t="s">
        <v>2201</v>
      </c>
      <c r="G4168" t="s">
        <v>6391</v>
      </c>
      <c r="I4168" t="s">
        <v>2130</v>
      </c>
      <c r="J4168" t="s">
        <v>6877</v>
      </c>
      <c r="K4168" s="2">
        <v>716.4</v>
      </c>
      <c r="L4168" s="2">
        <v>716.4</v>
      </c>
      <c r="M4168" t="b">
        <v>1</v>
      </c>
      <c r="N4168">
        <v>100</v>
      </c>
      <c r="O4168">
        <f t="shared" si="520"/>
        <v>1</v>
      </c>
      <c r="P4168">
        <f t="shared" si="521"/>
        <v>0</v>
      </c>
      <c r="Q4168">
        <f t="shared" si="522"/>
        <v>1</v>
      </c>
      <c r="R4168">
        <f t="shared" si="523"/>
        <v>0</v>
      </c>
      <c r="S4168">
        <f t="shared" si="524"/>
        <v>0</v>
      </c>
      <c r="T4168">
        <f t="shared" si="525"/>
        <v>1</v>
      </c>
      <c r="U4168" s="16">
        <v>43564.829768518517</v>
      </c>
      <c r="V4168">
        <f t="shared" si="526"/>
        <v>2019</v>
      </c>
      <c r="W4168" t="b">
        <v>0</v>
      </c>
      <c r="X4168">
        <f t="shared" si="527"/>
        <v>0</v>
      </c>
    </row>
    <row r="4169" spans="1:24" x14ac:dyDescent="0.25">
      <c r="A4169" t="s">
        <v>1643</v>
      </c>
      <c r="B4169" s="4">
        <v>43593</v>
      </c>
      <c r="C4169">
        <v>2019</v>
      </c>
      <c r="D4169" t="s">
        <v>2130</v>
      </c>
      <c r="E4169" t="s">
        <v>2190</v>
      </c>
      <c r="F4169" t="s">
        <v>2203</v>
      </c>
      <c r="G4169" t="s">
        <v>6392</v>
      </c>
      <c r="I4169" t="s">
        <v>2130</v>
      </c>
      <c r="J4169" t="s">
        <v>6877</v>
      </c>
      <c r="K4169" s="2">
        <v>312</v>
      </c>
      <c r="L4169" s="2">
        <v>312</v>
      </c>
      <c r="M4169" t="b">
        <v>1</v>
      </c>
      <c r="N4169">
        <v>100</v>
      </c>
      <c r="O4169">
        <f t="shared" si="520"/>
        <v>1</v>
      </c>
      <c r="P4169">
        <f t="shared" si="521"/>
        <v>0</v>
      </c>
      <c r="Q4169">
        <f t="shared" si="522"/>
        <v>1</v>
      </c>
      <c r="R4169">
        <f t="shared" si="523"/>
        <v>0</v>
      </c>
      <c r="S4169">
        <f t="shared" si="524"/>
        <v>0</v>
      </c>
      <c r="T4169">
        <f t="shared" si="525"/>
        <v>1</v>
      </c>
      <c r="U4169" s="16">
        <v>43588.574895833335</v>
      </c>
      <c r="V4169">
        <f t="shared" si="526"/>
        <v>2019</v>
      </c>
      <c r="W4169" t="b">
        <v>0</v>
      </c>
      <c r="X4169">
        <f t="shared" si="527"/>
        <v>0</v>
      </c>
    </row>
    <row r="4170" spans="1:24" x14ac:dyDescent="0.25">
      <c r="A4170" t="s">
        <v>1720</v>
      </c>
      <c r="B4170" s="4">
        <v>43202</v>
      </c>
      <c r="C4170">
        <v>2018</v>
      </c>
      <c r="D4170" t="s">
        <v>2130</v>
      </c>
      <c r="E4170" t="s">
        <v>2191</v>
      </c>
      <c r="F4170" t="s">
        <v>2206</v>
      </c>
      <c r="G4170" t="s">
        <v>6393</v>
      </c>
      <c r="I4170" t="s">
        <v>2130</v>
      </c>
      <c r="J4170" t="s">
        <v>6877</v>
      </c>
      <c r="K4170" s="2">
        <v>298.5</v>
      </c>
      <c r="L4170" s="2">
        <v>298.5</v>
      </c>
      <c r="M4170" t="b">
        <v>1</v>
      </c>
      <c r="N4170">
        <v>100</v>
      </c>
      <c r="O4170">
        <f t="shared" si="520"/>
        <v>1</v>
      </c>
      <c r="P4170">
        <f t="shared" si="521"/>
        <v>0</v>
      </c>
      <c r="Q4170">
        <f t="shared" si="522"/>
        <v>1</v>
      </c>
      <c r="R4170">
        <f t="shared" si="523"/>
        <v>0</v>
      </c>
      <c r="S4170">
        <f t="shared" si="524"/>
        <v>0</v>
      </c>
      <c r="T4170">
        <f t="shared" si="525"/>
        <v>1</v>
      </c>
      <c r="U4170" s="16">
        <v>43202.565208333333</v>
      </c>
      <c r="V4170">
        <f t="shared" si="526"/>
        <v>2018</v>
      </c>
      <c r="W4170" t="b">
        <v>0</v>
      </c>
      <c r="X4170">
        <f t="shared" si="527"/>
        <v>0</v>
      </c>
    </row>
    <row r="4171" spans="1:24" x14ac:dyDescent="0.25">
      <c r="A4171" t="s">
        <v>441</v>
      </c>
      <c r="B4171" s="4">
        <v>43250</v>
      </c>
      <c r="C4171">
        <v>2018</v>
      </c>
      <c r="D4171" t="s">
        <v>2128</v>
      </c>
      <c r="E4171" t="s">
        <v>2187</v>
      </c>
      <c r="F4171" t="s">
        <v>2206</v>
      </c>
      <c r="G4171" t="s">
        <v>6394</v>
      </c>
      <c r="I4171" t="s">
        <v>2128</v>
      </c>
      <c r="J4171" t="s">
        <v>6877</v>
      </c>
      <c r="K4171" s="2">
        <v>73320</v>
      </c>
      <c r="L4171" s="2">
        <v>73320</v>
      </c>
      <c r="M4171" t="b">
        <v>1</v>
      </c>
      <c r="N4171">
        <v>100</v>
      </c>
      <c r="O4171">
        <f t="shared" si="520"/>
        <v>1</v>
      </c>
      <c r="P4171">
        <f t="shared" si="521"/>
        <v>0</v>
      </c>
      <c r="Q4171">
        <f t="shared" si="522"/>
        <v>1</v>
      </c>
      <c r="R4171">
        <f t="shared" si="523"/>
        <v>0</v>
      </c>
      <c r="S4171">
        <f t="shared" si="524"/>
        <v>0</v>
      </c>
      <c r="T4171">
        <f t="shared" si="525"/>
        <v>1</v>
      </c>
      <c r="U4171" s="16">
        <v>43229.751875000002</v>
      </c>
      <c r="V4171">
        <f t="shared" si="526"/>
        <v>2018</v>
      </c>
      <c r="W4171" t="b">
        <v>0</v>
      </c>
      <c r="X4171">
        <f t="shared" si="527"/>
        <v>0</v>
      </c>
    </row>
    <row r="4172" spans="1:24" x14ac:dyDescent="0.25">
      <c r="A4172" t="s">
        <v>1891</v>
      </c>
      <c r="B4172" s="4">
        <v>43276</v>
      </c>
      <c r="C4172">
        <v>2018</v>
      </c>
      <c r="D4172" t="s">
        <v>2128</v>
      </c>
      <c r="E4172" t="s">
        <v>2187</v>
      </c>
      <c r="F4172" t="s">
        <v>2206</v>
      </c>
      <c r="G4172" t="s">
        <v>6395</v>
      </c>
      <c r="I4172" t="s">
        <v>2128</v>
      </c>
      <c r="J4172" t="s">
        <v>6877</v>
      </c>
      <c r="K4172" s="2">
        <v>50000</v>
      </c>
      <c r="L4172" s="2">
        <v>50000</v>
      </c>
      <c r="M4172" t="b">
        <v>1</v>
      </c>
      <c r="N4172">
        <v>100</v>
      </c>
      <c r="O4172">
        <f t="shared" si="520"/>
        <v>1</v>
      </c>
      <c r="P4172">
        <f t="shared" si="521"/>
        <v>0</v>
      </c>
      <c r="Q4172">
        <f t="shared" si="522"/>
        <v>1</v>
      </c>
      <c r="R4172">
        <f t="shared" si="523"/>
        <v>0</v>
      </c>
      <c r="S4172">
        <f t="shared" si="524"/>
        <v>0</v>
      </c>
      <c r="T4172">
        <f t="shared" si="525"/>
        <v>1</v>
      </c>
      <c r="U4172" s="16">
        <v>43255.794629629629</v>
      </c>
      <c r="V4172">
        <f t="shared" si="526"/>
        <v>2018</v>
      </c>
      <c r="W4172" t="b">
        <v>0</v>
      </c>
      <c r="X4172">
        <f t="shared" si="527"/>
        <v>0</v>
      </c>
    </row>
    <row r="4173" spans="1:24" x14ac:dyDescent="0.25">
      <c r="A4173" t="s">
        <v>1807</v>
      </c>
      <c r="B4173" s="4">
        <v>43565</v>
      </c>
      <c r="C4173">
        <v>2019</v>
      </c>
      <c r="D4173" t="s">
        <v>2130</v>
      </c>
      <c r="E4173" t="s">
        <v>2188</v>
      </c>
      <c r="F4173" t="s">
        <v>2206</v>
      </c>
      <c r="G4173" t="s">
        <v>6396</v>
      </c>
      <c r="I4173" t="s">
        <v>2132</v>
      </c>
      <c r="J4173" t="s">
        <v>6877</v>
      </c>
      <c r="K4173" s="2">
        <v>65714</v>
      </c>
      <c r="L4173" s="2">
        <v>65714</v>
      </c>
      <c r="M4173" t="b">
        <v>1</v>
      </c>
      <c r="N4173">
        <v>100</v>
      </c>
      <c r="O4173">
        <f t="shared" si="520"/>
        <v>1</v>
      </c>
      <c r="P4173">
        <f t="shared" si="521"/>
        <v>0</v>
      </c>
      <c r="Q4173">
        <f t="shared" si="522"/>
        <v>1</v>
      </c>
      <c r="R4173">
        <f t="shared" si="523"/>
        <v>0</v>
      </c>
      <c r="S4173">
        <f t="shared" si="524"/>
        <v>0</v>
      </c>
      <c r="T4173">
        <f t="shared" si="525"/>
        <v>1</v>
      </c>
      <c r="U4173" s="16">
        <v>43518.730902777781</v>
      </c>
      <c r="V4173">
        <f t="shared" si="526"/>
        <v>2019</v>
      </c>
      <c r="W4173" t="b">
        <v>0</v>
      </c>
      <c r="X4173">
        <f t="shared" si="527"/>
        <v>0</v>
      </c>
    </row>
    <row r="4174" spans="1:24" x14ac:dyDescent="0.25">
      <c r="A4174" t="s">
        <v>1807</v>
      </c>
      <c r="B4174" s="4">
        <v>43565</v>
      </c>
      <c r="C4174">
        <v>2019</v>
      </c>
      <c r="D4174" t="s">
        <v>2130</v>
      </c>
      <c r="E4174" t="s">
        <v>2188</v>
      </c>
      <c r="F4174" t="s">
        <v>2206</v>
      </c>
      <c r="G4174" t="s">
        <v>6397</v>
      </c>
      <c r="I4174" t="s">
        <v>2132</v>
      </c>
      <c r="J4174" t="s">
        <v>6877</v>
      </c>
      <c r="K4174" s="2">
        <v>642.6</v>
      </c>
      <c r="L4174" s="2">
        <v>642.6</v>
      </c>
      <c r="M4174" t="b">
        <v>1</v>
      </c>
      <c r="N4174">
        <v>100</v>
      </c>
      <c r="O4174">
        <f t="shared" si="520"/>
        <v>1</v>
      </c>
      <c r="P4174">
        <f t="shared" si="521"/>
        <v>0</v>
      </c>
      <c r="Q4174">
        <f t="shared" si="522"/>
        <v>1</v>
      </c>
      <c r="R4174">
        <f t="shared" si="523"/>
        <v>0</v>
      </c>
      <c r="S4174">
        <f t="shared" si="524"/>
        <v>0</v>
      </c>
      <c r="T4174">
        <f t="shared" si="525"/>
        <v>1</v>
      </c>
      <c r="U4174" s="16">
        <v>43565.533738425926</v>
      </c>
      <c r="V4174">
        <f t="shared" si="526"/>
        <v>2019</v>
      </c>
      <c r="W4174" t="b">
        <v>0</v>
      </c>
      <c r="X4174">
        <f t="shared" si="527"/>
        <v>0</v>
      </c>
    </row>
    <row r="4175" spans="1:24" x14ac:dyDescent="0.25">
      <c r="A4175" t="s">
        <v>1665</v>
      </c>
      <c r="B4175" s="4">
        <v>43573</v>
      </c>
      <c r="C4175">
        <v>2019</v>
      </c>
      <c r="D4175" t="s">
        <v>2130</v>
      </c>
      <c r="E4175" t="s">
        <v>2187</v>
      </c>
      <c r="F4175" t="s">
        <v>2206</v>
      </c>
      <c r="G4175" t="s">
        <v>6398</v>
      </c>
      <c r="I4175" t="s">
        <v>2128</v>
      </c>
      <c r="J4175" t="s">
        <v>6877</v>
      </c>
      <c r="K4175" s="2">
        <v>497.5</v>
      </c>
      <c r="L4175" s="2">
        <v>497.5</v>
      </c>
      <c r="M4175" t="b">
        <v>1</v>
      </c>
      <c r="N4175">
        <v>100</v>
      </c>
      <c r="O4175">
        <f t="shared" si="520"/>
        <v>1</v>
      </c>
      <c r="P4175">
        <f t="shared" si="521"/>
        <v>0</v>
      </c>
      <c r="Q4175">
        <f t="shared" si="522"/>
        <v>1</v>
      </c>
      <c r="R4175">
        <f t="shared" si="523"/>
        <v>0</v>
      </c>
      <c r="S4175">
        <f t="shared" si="524"/>
        <v>0</v>
      </c>
      <c r="T4175">
        <f t="shared" si="525"/>
        <v>1</v>
      </c>
      <c r="U4175" s="16">
        <v>43573.568310185183</v>
      </c>
      <c r="V4175">
        <f t="shared" si="526"/>
        <v>2019</v>
      </c>
      <c r="W4175" t="b">
        <v>0</v>
      </c>
      <c r="X4175">
        <f t="shared" si="527"/>
        <v>0</v>
      </c>
    </row>
    <row r="4176" spans="1:24" x14ac:dyDescent="0.25">
      <c r="A4176" t="s">
        <v>1685</v>
      </c>
      <c r="B4176" s="4">
        <v>43616</v>
      </c>
      <c r="C4176">
        <v>2019</v>
      </c>
      <c r="D4176" t="s">
        <v>2140</v>
      </c>
      <c r="E4176" t="s">
        <v>2187</v>
      </c>
      <c r="F4176" t="s">
        <v>2204</v>
      </c>
      <c r="G4176" t="s">
        <v>6399</v>
      </c>
      <c r="I4176" t="s">
        <v>2140</v>
      </c>
      <c r="J4176" t="s">
        <v>6877</v>
      </c>
      <c r="K4176" s="2">
        <v>130675</v>
      </c>
      <c r="L4176" s="2">
        <v>130675</v>
      </c>
      <c r="M4176" t="b">
        <v>1</v>
      </c>
      <c r="N4176">
        <v>100</v>
      </c>
      <c r="O4176">
        <f t="shared" si="520"/>
        <v>1</v>
      </c>
      <c r="P4176">
        <f t="shared" si="521"/>
        <v>0</v>
      </c>
      <c r="Q4176">
        <f t="shared" si="522"/>
        <v>1</v>
      </c>
      <c r="R4176">
        <f t="shared" si="523"/>
        <v>0</v>
      </c>
      <c r="S4176">
        <f t="shared" si="524"/>
        <v>0</v>
      </c>
      <c r="T4176">
        <f t="shared" si="525"/>
        <v>1</v>
      </c>
      <c r="U4176" s="16">
        <v>43573.649143518516</v>
      </c>
      <c r="V4176">
        <f t="shared" si="526"/>
        <v>2019</v>
      </c>
      <c r="W4176" t="b">
        <v>0</v>
      </c>
      <c r="X4176">
        <f t="shared" si="527"/>
        <v>0</v>
      </c>
    </row>
    <row r="4177" spans="1:24" x14ac:dyDescent="0.25">
      <c r="A4177" t="s">
        <v>1691</v>
      </c>
      <c r="B4177" s="4">
        <v>43627</v>
      </c>
      <c r="C4177">
        <v>2019</v>
      </c>
      <c r="D4177" t="s">
        <v>2130</v>
      </c>
      <c r="E4177" t="s">
        <v>2187</v>
      </c>
      <c r="F4177" t="s">
        <v>2203</v>
      </c>
      <c r="G4177" t="s">
        <v>6400</v>
      </c>
      <c r="I4177" t="s">
        <v>2130</v>
      </c>
      <c r="J4177" t="s">
        <v>6877</v>
      </c>
      <c r="K4177" s="2">
        <v>6500</v>
      </c>
      <c r="L4177" s="2">
        <v>6500</v>
      </c>
      <c r="M4177" t="b">
        <v>1</v>
      </c>
      <c r="N4177">
        <v>100</v>
      </c>
      <c r="O4177">
        <f t="shared" si="520"/>
        <v>1</v>
      </c>
      <c r="P4177">
        <f t="shared" si="521"/>
        <v>0</v>
      </c>
      <c r="Q4177">
        <f t="shared" si="522"/>
        <v>1</v>
      </c>
      <c r="R4177">
        <f t="shared" si="523"/>
        <v>0</v>
      </c>
      <c r="S4177">
        <f t="shared" si="524"/>
        <v>0</v>
      </c>
      <c r="T4177">
        <f t="shared" si="525"/>
        <v>1</v>
      </c>
      <c r="U4177" s="16">
        <v>43601.820127314815</v>
      </c>
      <c r="V4177">
        <f t="shared" si="526"/>
        <v>2019</v>
      </c>
      <c r="W4177" t="b">
        <v>0</v>
      </c>
      <c r="X4177">
        <f t="shared" si="527"/>
        <v>0</v>
      </c>
    </row>
    <row r="4178" spans="1:24" x14ac:dyDescent="0.25">
      <c r="A4178" t="s">
        <v>1863</v>
      </c>
      <c r="B4178" s="4">
        <v>43936</v>
      </c>
      <c r="C4178">
        <v>2020</v>
      </c>
      <c r="D4178" t="s">
        <v>2128</v>
      </c>
      <c r="E4178" t="s">
        <v>2187</v>
      </c>
      <c r="F4178" t="s">
        <v>2206</v>
      </c>
      <c r="G4178" t="s">
        <v>6401</v>
      </c>
      <c r="I4178" t="s">
        <v>2128</v>
      </c>
      <c r="J4178" t="s">
        <v>6877</v>
      </c>
      <c r="K4178" s="2">
        <v>193642.56</v>
      </c>
      <c r="L4178" s="2">
        <v>193642.56</v>
      </c>
      <c r="M4178" t="b">
        <v>1</v>
      </c>
      <c r="N4178">
        <v>100</v>
      </c>
      <c r="O4178">
        <f t="shared" si="520"/>
        <v>1</v>
      </c>
      <c r="P4178">
        <f t="shared" si="521"/>
        <v>0</v>
      </c>
      <c r="Q4178">
        <f t="shared" si="522"/>
        <v>1</v>
      </c>
      <c r="R4178">
        <f t="shared" si="523"/>
        <v>0</v>
      </c>
      <c r="S4178">
        <f t="shared" si="524"/>
        <v>0</v>
      </c>
      <c r="T4178">
        <f t="shared" si="525"/>
        <v>1</v>
      </c>
      <c r="U4178" s="16">
        <v>43524.723738425928</v>
      </c>
      <c r="V4178">
        <f t="shared" si="526"/>
        <v>2019</v>
      </c>
      <c r="W4178" t="b">
        <v>0</v>
      </c>
      <c r="X4178">
        <f t="shared" si="527"/>
        <v>0</v>
      </c>
    </row>
    <row r="4179" spans="1:24" x14ac:dyDescent="0.25">
      <c r="A4179" t="s">
        <v>1697</v>
      </c>
      <c r="B4179" s="4">
        <v>43956</v>
      </c>
      <c r="C4179">
        <v>2020</v>
      </c>
      <c r="D4179" t="s">
        <v>2128</v>
      </c>
      <c r="E4179" t="s">
        <v>2187</v>
      </c>
      <c r="F4179" t="s">
        <v>2220</v>
      </c>
      <c r="G4179" t="s">
        <v>6402</v>
      </c>
      <c r="I4179" t="s">
        <v>2128</v>
      </c>
      <c r="J4179" t="s">
        <v>6877</v>
      </c>
      <c r="K4179" s="2">
        <v>72160.11</v>
      </c>
      <c r="L4179" s="2">
        <v>72160.11</v>
      </c>
      <c r="M4179" t="b">
        <v>1</v>
      </c>
      <c r="N4179">
        <v>100</v>
      </c>
      <c r="O4179">
        <f t="shared" si="520"/>
        <v>1</v>
      </c>
      <c r="P4179">
        <f t="shared" si="521"/>
        <v>0</v>
      </c>
      <c r="Q4179">
        <f t="shared" si="522"/>
        <v>1</v>
      </c>
      <c r="R4179">
        <f t="shared" si="523"/>
        <v>0</v>
      </c>
      <c r="S4179">
        <f t="shared" si="524"/>
        <v>0</v>
      </c>
      <c r="T4179">
        <f t="shared" si="525"/>
        <v>1</v>
      </c>
      <c r="U4179" s="16">
        <v>43557.837094907409</v>
      </c>
      <c r="V4179">
        <f t="shared" si="526"/>
        <v>2019</v>
      </c>
      <c r="W4179" t="b">
        <v>0</v>
      </c>
      <c r="X4179">
        <f t="shared" si="527"/>
        <v>0</v>
      </c>
    </row>
    <row r="4180" spans="1:24" x14ac:dyDescent="0.25">
      <c r="A4180" t="s">
        <v>194</v>
      </c>
      <c r="B4180" s="4">
        <v>43573</v>
      </c>
      <c r="C4180">
        <v>2019</v>
      </c>
      <c r="D4180" t="s">
        <v>2128</v>
      </c>
      <c r="E4180" t="s">
        <v>2187</v>
      </c>
      <c r="F4180" t="s">
        <v>2203</v>
      </c>
      <c r="G4180" t="s">
        <v>6403</v>
      </c>
      <c r="I4180" t="s">
        <v>2128</v>
      </c>
      <c r="J4180" t="s">
        <v>6877</v>
      </c>
      <c r="K4180" s="2">
        <v>71518.899999999994</v>
      </c>
      <c r="L4180" s="2">
        <v>71518.899999999994</v>
      </c>
      <c r="M4180" t="b">
        <v>1</v>
      </c>
      <c r="N4180">
        <v>100</v>
      </c>
      <c r="O4180">
        <f t="shared" si="520"/>
        <v>1</v>
      </c>
      <c r="P4180">
        <f t="shared" si="521"/>
        <v>0</v>
      </c>
      <c r="Q4180">
        <f t="shared" si="522"/>
        <v>1</v>
      </c>
      <c r="R4180">
        <f t="shared" si="523"/>
        <v>0</v>
      </c>
      <c r="S4180">
        <f t="shared" si="524"/>
        <v>0</v>
      </c>
      <c r="T4180">
        <f t="shared" si="525"/>
        <v>1</v>
      </c>
      <c r="U4180" s="16">
        <v>43221.13653935185</v>
      </c>
      <c r="V4180">
        <f t="shared" si="526"/>
        <v>2018</v>
      </c>
      <c r="W4180" t="b">
        <v>0</v>
      </c>
      <c r="X4180">
        <f t="shared" si="527"/>
        <v>0</v>
      </c>
    </row>
    <row r="4181" spans="1:24" x14ac:dyDescent="0.25">
      <c r="A4181" t="s">
        <v>1653</v>
      </c>
      <c r="B4181" s="4">
        <v>43636</v>
      </c>
      <c r="C4181">
        <v>2019</v>
      </c>
      <c r="D4181" t="s">
        <v>2130</v>
      </c>
      <c r="E4181" t="s">
        <v>2190</v>
      </c>
      <c r="F4181" t="s">
        <v>2203</v>
      </c>
      <c r="G4181" t="s">
        <v>6404</v>
      </c>
      <c r="I4181" t="s">
        <v>2130</v>
      </c>
      <c r="J4181" t="s">
        <v>6877</v>
      </c>
      <c r="K4181" s="2">
        <v>3500</v>
      </c>
      <c r="L4181" s="2">
        <v>3500</v>
      </c>
      <c r="M4181" t="b">
        <v>1</v>
      </c>
      <c r="N4181">
        <v>100</v>
      </c>
      <c r="O4181">
        <f t="shared" si="520"/>
        <v>1</v>
      </c>
      <c r="P4181">
        <f t="shared" si="521"/>
        <v>0</v>
      </c>
      <c r="Q4181">
        <f t="shared" si="522"/>
        <v>1</v>
      </c>
      <c r="R4181">
        <f t="shared" si="523"/>
        <v>0</v>
      </c>
      <c r="S4181">
        <f t="shared" si="524"/>
        <v>0</v>
      </c>
      <c r="T4181">
        <f t="shared" si="525"/>
        <v>1</v>
      </c>
      <c r="U4181" s="16">
        <v>43630.558009259257</v>
      </c>
      <c r="V4181">
        <f t="shared" si="526"/>
        <v>2019</v>
      </c>
      <c r="W4181" t="b">
        <v>0</v>
      </c>
      <c r="X4181">
        <f t="shared" si="527"/>
        <v>0</v>
      </c>
    </row>
    <row r="4182" spans="1:24" x14ac:dyDescent="0.25">
      <c r="A4182" t="s">
        <v>1722</v>
      </c>
      <c r="B4182" s="4">
        <v>43236</v>
      </c>
      <c r="C4182">
        <v>2018</v>
      </c>
      <c r="D4182" t="s">
        <v>2137</v>
      </c>
      <c r="E4182" t="s">
        <v>2192</v>
      </c>
      <c r="F4182" t="s">
        <v>2206</v>
      </c>
      <c r="G4182" t="s">
        <v>6405</v>
      </c>
      <c r="I4182" t="s">
        <v>2137</v>
      </c>
      <c r="J4182" t="s">
        <v>6877</v>
      </c>
      <c r="K4182" s="2">
        <v>51399.25</v>
      </c>
      <c r="L4182" s="2">
        <v>51399.25</v>
      </c>
      <c r="M4182" t="b">
        <v>1</v>
      </c>
      <c r="N4182">
        <v>100</v>
      </c>
      <c r="O4182">
        <f t="shared" si="520"/>
        <v>1</v>
      </c>
      <c r="P4182">
        <f t="shared" si="521"/>
        <v>0</v>
      </c>
      <c r="Q4182">
        <f t="shared" si="522"/>
        <v>1</v>
      </c>
      <c r="R4182">
        <f t="shared" si="523"/>
        <v>0</v>
      </c>
      <c r="S4182">
        <f t="shared" si="524"/>
        <v>0</v>
      </c>
      <c r="T4182">
        <f t="shared" si="525"/>
        <v>1</v>
      </c>
      <c r="U4182" s="16">
        <v>43237.019375000003</v>
      </c>
      <c r="V4182">
        <f t="shared" si="526"/>
        <v>2018</v>
      </c>
      <c r="W4182" t="b">
        <v>0</v>
      </c>
      <c r="X4182">
        <f t="shared" si="527"/>
        <v>0</v>
      </c>
    </row>
    <row r="4183" spans="1:24" x14ac:dyDescent="0.25">
      <c r="A4183" t="s">
        <v>1939</v>
      </c>
      <c r="B4183" s="4">
        <v>43564</v>
      </c>
      <c r="C4183">
        <v>2019</v>
      </c>
      <c r="D4183" t="s">
        <v>2130</v>
      </c>
      <c r="E4183" t="s">
        <v>2190</v>
      </c>
      <c r="F4183" t="s">
        <v>2203</v>
      </c>
      <c r="G4183" t="s">
        <v>6406</v>
      </c>
      <c r="I4183" t="s">
        <v>2134</v>
      </c>
      <c r="J4183" t="s">
        <v>6877</v>
      </c>
      <c r="K4183" s="2">
        <v>62453.7</v>
      </c>
      <c r="L4183" s="2">
        <v>62453.7</v>
      </c>
      <c r="M4183" t="b">
        <v>1</v>
      </c>
      <c r="N4183">
        <v>100</v>
      </c>
      <c r="O4183">
        <f t="shared" si="520"/>
        <v>1</v>
      </c>
      <c r="P4183">
        <f t="shared" si="521"/>
        <v>0</v>
      </c>
      <c r="Q4183">
        <f t="shared" si="522"/>
        <v>1</v>
      </c>
      <c r="R4183">
        <f t="shared" si="523"/>
        <v>0</v>
      </c>
      <c r="S4183">
        <f t="shared" si="524"/>
        <v>0</v>
      </c>
      <c r="T4183">
        <f t="shared" si="525"/>
        <v>1</v>
      </c>
      <c r="U4183" s="16">
        <v>43388.530694444446</v>
      </c>
      <c r="V4183">
        <f t="shared" si="526"/>
        <v>2018</v>
      </c>
      <c r="W4183" t="b">
        <v>0</v>
      </c>
      <c r="X4183">
        <f t="shared" si="527"/>
        <v>0</v>
      </c>
    </row>
    <row r="4184" spans="1:24" x14ac:dyDescent="0.25">
      <c r="A4184" t="s">
        <v>1759</v>
      </c>
      <c r="B4184" s="4">
        <v>43570</v>
      </c>
      <c r="C4184">
        <v>2019</v>
      </c>
      <c r="D4184" t="s">
        <v>2130</v>
      </c>
      <c r="E4184" t="s">
        <v>2190</v>
      </c>
      <c r="F4184" t="s">
        <v>2203</v>
      </c>
      <c r="G4184" t="s">
        <v>6407</v>
      </c>
      <c r="I4184" t="s">
        <v>2134</v>
      </c>
      <c r="J4184" t="s">
        <v>6877</v>
      </c>
      <c r="K4184" s="2">
        <v>3500</v>
      </c>
      <c r="L4184" s="2">
        <v>3500</v>
      </c>
      <c r="M4184" t="b">
        <v>1</v>
      </c>
      <c r="N4184">
        <v>100</v>
      </c>
      <c r="O4184">
        <f t="shared" si="520"/>
        <v>1</v>
      </c>
      <c r="P4184">
        <f t="shared" si="521"/>
        <v>0</v>
      </c>
      <c r="Q4184">
        <f t="shared" si="522"/>
        <v>1</v>
      </c>
      <c r="R4184">
        <f t="shared" si="523"/>
        <v>0</v>
      </c>
      <c r="S4184">
        <f t="shared" si="524"/>
        <v>0</v>
      </c>
      <c r="T4184">
        <f t="shared" si="525"/>
        <v>1</v>
      </c>
      <c r="U4184" s="16">
        <v>43388.722777777781</v>
      </c>
      <c r="V4184">
        <f t="shared" si="526"/>
        <v>2018</v>
      </c>
      <c r="W4184" t="b">
        <v>0</v>
      </c>
      <c r="X4184">
        <f t="shared" si="527"/>
        <v>0</v>
      </c>
    </row>
    <row r="4185" spans="1:24" x14ac:dyDescent="0.25">
      <c r="A4185" t="s">
        <v>592</v>
      </c>
      <c r="B4185" s="4">
        <v>43598</v>
      </c>
      <c r="C4185">
        <v>2019</v>
      </c>
      <c r="D4185" t="s">
        <v>2130</v>
      </c>
      <c r="E4185" t="s">
        <v>2191</v>
      </c>
      <c r="F4185" t="s">
        <v>2206</v>
      </c>
      <c r="G4185" t="s">
        <v>6408</v>
      </c>
      <c r="I4185" t="s">
        <v>2137</v>
      </c>
      <c r="J4185" t="s">
        <v>6877</v>
      </c>
      <c r="K4185" s="2">
        <v>600</v>
      </c>
      <c r="L4185" s="2">
        <v>600</v>
      </c>
      <c r="M4185" t="b">
        <v>1</v>
      </c>
      <c r="N4185">
        <v>100</v>
      </c>
      <c r="O4185">
        <f t="shared" si="520"/>
        <v>1</v>
      </c>
      <c r="P4185">
        <f t="shared" si="521"/>
        <v>0</v>
      </c>
      <c r="Q4185">
        <f t="shared" si="522"/>
        <v>1</v>
      </c>
      <c r="R4185">
        <f t="shared" si="523"/>
        <v>0</v>
      </c>
      <c r="S4185">
        <f t="shared" si="524"/>
        <v>0</v>
      </c>
      <c r="T4185">
        <f t="shared" si="525"/>
        <v>1</v>
      </c>
      <c r="U4185" s="16">
        <v>43573.808240740742</v>
      </c>
      <c r="V4185">
        <f t="shared" si="526"/>
        <v>2019</v>
      </c>
      <c r="W4185" t="b">
        <v>0</v>
      </c>
      <c r="X4185">
        <f t="shared" si="527"/>
        <v>0</v>
      </c>
    </row>
    <row r="4186" spans="1:24" x14ac:dyDescent="0.25">
      <c r="A4186" t="s">
        <v>1759</v>
      </c>
      <c r="B4186" s="4">
        <v>43581</v>
      </c>
      <c r="C4186">
        <v>2019</v>
      </c>
      <c r="D4186" t="s">
        <v>2130</v>
      </c>
      <c r="E4186" t="s">
        <v>2190</v>
      </c>
      <c r="F4186" t="s">
        <v>2203</v>
      </c>
      <c r="G4186" t="s">
        <v>6409</v>
      </c>
      <c r="I4186" t="s">
        <v>2134</v>
      </c>
      <c r="J4186" t="s">
        <v>6877</v>
      </c>
      <c r="K4186" s="2">
        <v>3500</v>
      </c>
      <c r="L4186" s="2">
        <v>3500</v>
      </c>
      <c r="M4186" t="b">
        <v>1</v>
      </c>
      <c r="N4186">
        <v>100</v>
      </c>
      <c r="O4186">
        <f t="shared" si="520"/>
        <v>1</v>
      </c>
      <c r="P4186">
        <f t="shared" si="521"/>
        <v>0</v>
      </c>
      <c r="Q4186">
        <f t="shared" si="522"/>
        <v>1</v>
      </c>
      <c r="R4186">
        <f t="shared" si="523"/>
        <v>0</v>
      </c>
      <c r="S4186">
        <f t="shared" si="524"/>
        <v>0</v>
      </c>
      <c r="T4186">
        <f t="shared" si="525"/>
        <v>1</v>
      </c>
      <c r="U4186" s="16">
        <v>43577.811145833337</v>
      </c>
      <c r="V4186">
        <f t="shared" si="526"/>
        <v>2019</v>
      </c>
      <c r="W4186" t="b">
        <v>0</v>
      </c>
      <c r="X4186">
        <f t="shared" si="527"/>
        <v>0</v>
      </c>
    </row>
    <row r="4187" spans="1:24" x14ac:dyDescent="0.25">
      <c r="A4187" t="s">
        <v>3</v>
      </c>
      <c r="B4187" s="4">
        <v>43617</v>
      </c>
      <c r="C4187">
        <v>2019</v>
      </c>
      <c r="D4187" t="s">
        <v>2130</v>
      </c>
      <c r="E4187" t="s">
        <v>2190</v>
      </c>
      <c r="F4187" t="s">
        <v>2206</v>
      </c>
      <c r="G4187" t="s">
        <v>6410</v>
      </c>
      <c r="I4187" t="s">
        <v>2134</v>
      </c>
      <c r="J4187" t="s">
        <v>6877</v>
      </c>
      <c r="K4187" s="2">
        <v>130437</v>
      </c>
      <c r="L4187" s="2">
        <v>130437</v>
      </c>
      <c r="M4187" t="b">
        <v>1</v>
      </c>
      <c r="N4187">
        <v>100</v>
      </c>
      <c r="O4187">
        <f t="shared" si="520"/>
        <v>1</v>
      </c>
      <c r="P4187">
        <f t="shared" si="521"/>
        <v>0</v>
      </c>
      <c r="Q4187">
        <f t="shared" si="522"/>
        <v>1</v>
      </c>
      <c r="R4187">
        <f t="shared" si="523"/>
        <v>0</v>
      </c>
      <c r="S4187">
        <f t="shared" si="524"/>
        <v>0</v>
      </c>
      <c r="T4187">
        <f t="shared" si="525"/>
        <v>1</v>
      </c>
      <c r="U4187" s="16">
        <v>43581.854733796295</v>
      </c>
      <c r="V4187">
        <f t="shared" si="526"/>
        <v>2019</v>
      </c>
      <c r="W4187" t="b">
        <v>0</v>
      </c>
      <c r="X4187">
        <f t="shared" si="527"/>
        <v>0</v>
      </c>
    </row>
    <row r="4188" spans="1:24" x14ac:dyDescent="0.25">
      <c r="A4188" t="s">
        <v>1648</v>
      </c>
      <c r="B4188" s="4">
        <v>43634</v>
      </c>
      <c r="C4188">
        <v>2019</v>
      </c>
      <c r="D4188" t="s">
        <v>2130</v>
      </c>
      <c r="E4188" t="s">
        <v>2190</v>
      </c>
      <c r="F4188" t="s">
        <v>2203</v>
      </c>
      <c r="G4188" t="s">
        <v>6411</v>
      </c>
      <c r="I4188" t="s">
        <v>2134</v>
      </c>
      <c r="J4188" t="s">
        <v>6877</v>
      </c>
      <c r="K4188" s="2">
        <v>3500</v>
      </c>
      <c r="L4188" s="2">
        <v>3500</v>
      </c>
      <c r="M4188" t="b">
        <v>1</v>
      </c>
      <c r="N4188">
        <v>100</v>
      </c>
      <c r="O4188">
        <f t="shared" si="520"/>
        <v>1</v>
      </c>
      <c r="P4188">
        <f t="shared" si="521"/>
        <v>0</v>
      </c>
      <c r="Q4188">
        <f t="shared" si="522"/>
        <v>1</v>
      </c>
      <c r="R4188">
        <f t="shared" si="523"/>
        <v>0</v>
      </c>
      <c r="S4188">
        <f t="shared" si="524"/>
        <v>0</v>
      </c>
      <c r="T4188">
        <f t="shared" si="525"/>
        <v>1</v>
      </c>
      <c r="U4188" s="16">
        <v>43599.741099537037</v>
      </c>
      <c r="V4188">
        <f t="shared" si="526"/>
        <v>2019</v>
      </c>
      <c r="W4188" t="b">
        <v>0</v>
      </c>
      <c r="X4188">
        <f t="shared" si="527"/>
        <v>0</v>
      </c>
    </row>
    <row r="4189" spans="1:24" x14ac:dyDescent="0.25">
      <c r="A4189" t="s">
        <v>395</v>
      </c>
      <c r="B4189" s="4">
        <v>43262</v>
      </c>
      <c r="C4189">
        <v>2018</v>
      </c>
      <c r="D4189" t="s">
        <v>2137</v>
      </c>
      <c r="E4189" t="s">
        <v>2191</v>
      </c>
      <c r="F4189" t="s">
        <v>2206</v>
      </c>
      <c r="G4189" t="s">
        <v>6412</v>
      </c>
      <c r="I4189" t="s">
        <v>2137</v>
      </c>
      <c r="J4189" t="s">
        <v>6877</v>
      </c>
      <c r="K4189" s="2">
        <v>354044.25</v>
      </c>
      <c r="L4189" s="2">
        <v>354044.25</v>
      </c>
      <c r="M4189" t="b">
        <v>1</v>
      </c>
      <c r="N4189">
        <v>100</v>
      </c>
      <c r="O4189">
        <f t="shared" si="520"/>
        <v>1</v>
      </c>
      <c r="P4189">
        <f t="shared" si="521"/>
        <v>0</v>
      </c>
      <c r="Q4189">
        <f t="shared" si="522"/>
        <v>1</v>
      </c>
      <c r="R4189">
        <f t="shared" si="523"/>
        <v>0</v>
      </c>
      <c r="S4189">
        <f t="shared" si="524"/>
        <v>0</v>
      </c>
      <c r="T4189">
        <f t="shared" si="525"/>
        <v>1</v>
      </c>
      <c r="U4189" s="16">
        <v>43181.969826388886</v>
      </c>
      <c r="V4189">
        <f t="shared" si="526"/>
        <v>2018</v>
      </c>
      <c r="W4189" t="b">
        <v>0</v>
      </c>
      <c r="X4189">
        <f t="shared" si="527"/>
        <v>0</v>
      </c>
    </row>
    <row r="4190" spans="1:24" x14ac:dyDescent="0.25">
      <c r="A4190" t="s">
        <v>129</v>
      </c>
      <c r="B4190" s="4">
        <v>43966</v>
      </c>
      <c r="C4190">
        <v>2020</v>
      </c>
      <c r="D4190" t="s">
        <v>2130</v>
      </c>
      <c r="E4190" t="s">
        <v>2187</v>
      </c>
      <c r="F4190" t="s">
        <v>2206</v>
      </c>
      <c r="G4190" t="s">
        <v>6413</v>
      </c>
      <c r="I4190" t="s">
        <v>2130</v>
      </c>
      <c r="J4190" t="s">
        <v>6877</v>
      </c>
      <c r="K4190" s="2">
        <v>1990</v>
      </c>
      <c r="L4190" s="2">
        <v>1990</v>
      </c>
      <c r="M4190" t="b">
        <v>1</v>
      </c>
      <c r="N4190">
        <v>100</v>
      </c>
      <c r="O4190">
        <f t="shared" si="520"/>
        <v>1</v>
      </c>
      <c r="P4190">
        <f t="shared" si="521"/>
        <v>0</v>
      </c>
      <c r="Q4190">
        <f t="shared" si="522"/>
        <v>1</v>
      </c>
      <c r="R4190">
        <f t="shared" si="523"/>
        <v>0</v>
      </c>
      <c r="S4190">
        <f t="shared" si="524"/>
        <v>0</v>
      </c>
      <c r="T4190">
        <f t="shared" si="525"/>
        <v>1</v>
      </c>
      <c r="U4190" s="16">
        <v>43964.542708333334</v>
      </c>
      <c r="V4190">
        <f t="shared" si="526"/>
        <v>2020</v>
      </c>
      <c r="W4190" t="b">
        <v>0</v>
      </c>
      <c r="X4190">
        <f t="shared" si="527"/>
        <v>0</v>
      </c>
    </row>
    <row r="4191" spans="1:24" x14ac:dyDescent="0.25">
      <c r="A4191" t="s">
        <v>1865</v>
      </c>
      <c r="B4191" s="4">
        <v>43929</v>
      </c>
      <c r="C4191">
        <v>2020</v>
      </c>
      <c r="D4191" t="s">
        <v>2130</v>
      </c>
      <c r="E4191" t="s">
        <v>2187</v>
      </c>
      <c r="F4191" t="s">
        <v>2203</v>
      </c>
      <c r="G4191" t="s">
        <v>6414</v>
      </c>
      <c r="I4191" t="s">
        <v>2130</v>
      </c>
      <c r="J4191" t="s">
        <v>6877</v>
      </c>
      <c r="K4191" s="2">
        <v>199</v>
      </c>
      <c r="L4191" s="2">
        <v>199</v>
      </c>
      <c r="M4191" t="b">
        <v>1</v>
      </c>
      <c r="N4191">
        <v>100</v>
      </c>
      <c r="O4191">
        <f t="shared" si="520"/>
        <v>1</v>
      </c>
      <c r="P4191">
        <f t="shared" si="521"/>
        <v>0</v>
      </c>
      <c r="Q4191">
        <f t="shared" si="522"/>
        <v>1</v>
      </c>
      <c r="R4191">
        <f t="shared" si="523"/>
        <v>0</v>
      </c>
      <c r="S4191">
        <f t="shared" si="524"/>
        <v>0</v>
      </c>
      <c r="T4191">
        <f t="shared" si="525"/>
        <v>1</v>
      </c>
      <c r="U4191" s="16">
        <v>43805.674016203702</v>
      </c>
      <c r="V4191">
        <f t="shared" si="526"/>
        <v>2019</v>
      </c>
      <c r="W4191" t="b">
        <v>0</v>
      </c>
      <c r="X4191">
        <f t="shared" si="527"/>
        <v>0</v>
      </c>
    </row>
    <row r="4192" spans="1:24" x14ac:dyDescent="0.25">
      <c r="A4192" t="s">
        <v>46</v>
      </c>
      <c r="B4192" s="4">
        <v>43980</v>
      </c>
      <c r="C4192">
        <v>2020</v>
      </c>
      <c r="D4192" t="s">
        <v>2128</v>
      </c>
      <c r="E4192" t="s">
        <v>2187</v>
      </c>
      <c r="F4192" t="s">
        <v>2203</v>
      </c>
      <c r="G4192" t="s">
        <v>6415</v>
      </c>
      <c r="I4192" t="s">
        <v>2128</v>
      </c>
      <c r="J4192" t="s">
        <v>6877</v>
      </c>
      <c r="K4192" s="2">
        <v>157700</v>
      </c>
      <c r="L4192" s="2">
        <v>157700</v>
      </c>
      <c r="M4192" t="b">
        <v>1</v>
      </c>
      <c r="N4192">
        <v>100</v>
      </c>
      <c r="O4192">
        <f t="shared" si="520"/>
        <v>1</v>
      </c>
      <c r="P4192">
        <f t="shared" si="521"/>
        <v>0</v>
      </c>
      <c r="Q4192">
        <f t="shared" si="522"/>
        <v>1</v>
      </c>
      <c r="R4192">
        <f t="shared" si="523"/>
        <v>0</v>
      </c>
      <c r="S4192">
        <f t="shared" si="524"/>
        <v>0</v>
      </c>
      <c r="T4192">
        <f t="shared" si="525"/>
        <v>1</v>
      </c>
      <c r="U4192" s="16">
        <v>43839.791435185187</v>
      </c>
      <c r="V4192">
        <f t="shared" si="526"/>
        <v>2020</v>
      </c>
      <c r="W4192" t="b">
        <v>0</v>
      </c>
      <c r="X4192">
        <f t="shared" si="527"/>
        <v>0</v>
      </c>
    </row>
    <row r="4193" spans="1:24" x14ac:dyDescent="0.25">
      <c r="A4193" t="s">
        <v>1861</v>
      </c>
      <c r="B4193" s="4">
        <v>43924</v>
      </c>
      <c r="C4193">
        <v>2020</v>
      </c>
      <c r="D4193" t="s">
        <v>2128</v>
      </c>
      <c r="E4193" t="s">
        <v>2187</v>
      </c>
      <c r="F4193" t="s">
        <v>2204</v>
      </c>
      <c r="G4193" t="s">
        <v>6416</v>
      </c>
      <c r="I4193" t="s">
        <v>2128</v>
      </c>
      <c r="J4193" t="s">
        <v>6877</v>
      </c>
      <c r="K4193" s="2">
        <v>58416.04</v>
      </c>
      <c r="L4193" s="2">
        <v>58416.04</v>
      </c>
      <c r="M4193" t="b">
        <v>1</v>
      </c>
      <c r="N4193">
        <v>100</v>
      </c>
      <c r="O4193">
        <f t="shared" si="520"/>
        <v>1</v>
      </c>
      <c r="P4193">
        <f t="shared" si="521"/>
        <v>0</v>
      </c>
      <c r="Q4193">
        <f t="shared" si="522"/>
        <v>1</v>
      </c>
      <c r="R4193">
        <f t="shared" si="523"/>
        <v>0</v>
      </c>
      <c r="S4193">
        <f t="shared" si="524"/>
        <v>0</v>
      </c>
      <c r="T4193">
        <f t="shared" si="525"/>
        <v>1</v>
      </c>
      <c r="U4193" s="16">
        <v>43851.859675925924</v>
      </c>
      <c r="V4193">
        <f t="shared" si="526"/>
        <v>2020</v>
      </c>
      <c r="W4193" t="b">
        <v>0</v>
      </c>
      <c r="X4193">
        <f t="shared" si="527"/>
        <v>0</v>
      </c>
    </row>
    <row r="4194" spans="1:24" x14ac:dyDescent="0.25">
      <c r="A4194" t="s">
        <v>39</v>
      </c>
      <c r="B4194" s="4">
        <v>43959</v>
      </c>
      <c r="C4194">
        <v>2020</v>
      </c>
      <c r="D4194" t="s">
        <v>2130</v>
      </c>
      <c r="E4194" t="s">
        <v>2187</v>
      </c>
      <c r="F4194" t="s">
        <v>2203</v>
      </c>
      <c r="G4194" t="s">
        <v>6417</v>
      </c>
      <c r="I4194" t="s">
        <v>2130</v>
      </c>
      <c r="J4194" t="s">
        <v>6877</v>
      </c>
      <c r="K4194" s="2">
        <v>6500</v>
      </c>
      <c r="L4194" s="2">
        <v>6500</v>
      </c>
      <c r="M4194" t="b">
        <v>1</v>
      </c>
      <c r="N4194">
        <v>100</v>
      </c>
      <c r="O4194">
        <f t="shared" si="520"/>
        <v>1</v>
      </c>
      <c r="P4194">
        <f t="shared" si="521"/>
        <v>0</v>
      </c>
      <c r="Q4194">
        <f t="shared" si="522"/>
        <v>1</v>
      </c>
      <c r="R4194">
        <f t="shared" si="523"/>
        <v>0</v>
      </c>
      <c r="S4194">
        <f t="shared" si="524"/>
        <v>0</v>
      </c>
      <c r="T4194">
        <f t="shared" si="525"/>
        <v>1</v>
      </c>
      <c r="U4194" s="16">
        <v>43854.658368055556</v>
      </c>
      <c r="V4194">
        <f t="shared" si="526"/>
        <v>2020</v>
      </c>
      <c r="W4194" t="b">
        <v>0</v>
      </c>
      <c r="X4194">
        <f t="shared" si="527"/>
        <v>0</v>
      </c>
    </row>
    <row r="4195" spans="1:24" x14ac:dyDescent="0.25">
      <c r="A4195" t="s">
        <v>33</v>
      </c>
      <c r="B4195" s="4">
        <v>43959</v>
      </c>
      <c r="C4195">
        <v>2020</v>
      </c>
      <c r="D4195" t="s">
        <v>2130</v>
      </c>
      <c r="E4195" t="s">
        <v>2187</v>
      </c>
      <c r="F4195" t="s">
        <v>2206</v>
      </c>
      <c r="G4195" t="s">
        <v>6418</v>
      </c>
      <c r="I4195" t="s">
        <v>2130</v>
      </c>
      <c r="J4195" t="s">
        <v>6877</v>
      </c>
      <c r="K4195" s="2">
        <v>16575</v>
      </c>
      <c r="L4195" s="2">
        <v>16575</v>
      </c>
      <c r="M4195" t="b">
        <v>1</v>
      </c>
      <c r="N4195">
        <v>100</v>
      </c>
      <c r="O4195">
        <f t="shared" si="520"/>
        <v>1</v>
      </c>
      <c r="P4195">
        <f t="shared" si="521"/>
        <v>0</v>
      </c>
      <c r="Q4195">
        <f t="shared" si="522"/>
        <v>1</v>
      </c>
      <c r="R4195">
        <f t="shared" si="523"/>
        <v>0</v>
      </c>
      <c r="S4195">
        <f t="shared" si="524"/>
        <v>0</v>
      </c>
      <c r="T4195">
        <f t="shared" si="525"/>
        <v>1</v>
      </c>
      <c r="U4195" s="16">
        <v>43888.691354166665</v>
      </c>
      <c r="V4195">
        <f t="shared" si="526"/>
        <v>2020</v>
      </c>
      <c r="W4195" t="b">
        <v>0</v>
      </c>
      <c r="X4195">
        <f t="shared" si="527"/>
        <v>0</v>
      </c>
    </row>
    <row r="4196" spans="1:24" x14ac:dyDescent="0.25">
      <c r="A4196" t="s">
        <v>1208</v>
      </c>
      <c r="B4196" s="4">
        <v>43937</v>
      </c>
      <c r="C4196">
        <v>2020</v>
      </c>
      <c r="D4196" t="s">
        <v>2130</v>
      </c>
      <c r="E4196" t="s">
        <v>2188</v>
      </c>
      <c r="F4196" t="s">
        <v>2203</v>
      </c>
      <c r="G4196" t="s">
        <v>6419</v>
      </c>
      <c r="I4196" t="s">
        <v>2130</v>
      </c>
      <c r="J4196" t="s">
        <v>6877</v>
      </c>
      <c r="K4196" s="2">
        <v>792</v>
      </c>
      <c r="L4196" s="2">
        <v>792</v>
      </c>
      <c r="M4196" t="b">
        <v>1</v>
      </c>
      <c r="N4196">
        <v>100</v>
      </c>
      <c r="O4196">
        <f t="shared" si="520"/>
        <v>1</v>
      </c>
      <c r="P4196">
        <f t="shared" si="521"/>
        <v>0</v>
      </c>
      <c r="Q4196">
        <f t="shared" si="522"/>
        <v>1</v>
      </c>
      <c r="R4196">
        <f t="shared" si="523"/>
        <v>0</v>
      </c>
      <c r="S4196">
        <f t="shared" si="524"/>
        <v>0</v>
      </c>
      <c r="T4196">
        <f t="shared" si="525"/>
        <v>1</v>
      </c>
      <c r="U4196" s="16">
        <v>43936.584317129629</v>
      </c>
      <c r="V4196">
        <f t="shared" si="526"/>
        <v>2020</v>
      </c>
      <c r="W4196" t="b">
        <v>0</v>
      </c>
      <c r="X4196">
        <f t="shared" si="527"/>
        <v>0</v>
      </c>
    </row>
    <row r="4197" spans="1:24" x14ac:dyDescent="0.25">
      <c r="A4197" t="s">
        <v>46</v>
      </c>
      <c r="B4197" s="4">
        <v>43984</v>
      </c>
      <c r="C4197">
        <v>2020</v>
      </c>
      <c r="D4197" t="s">
        <v>2128</v>
      </c>
      <c r="E4197" t="s">
        <v>2187</v>
      </c>
      <c r="F4197" t="s">
        <v>2203</v>
      </c>
      <c r="G4197" t="s">
        <v>6420</v>
      </c>
      <c r="I4197" t="s">
        <v>2128</v>
      </c>
      <c r="J4197" t="s">
        <v>6877</v>
      </c>
      <c r="K4197" s="2">
        <v>78585</v>
      </c>
      <c r="L4197" s="2">
        <v>78585</v>
      </c>
      <c r="M4197" t="b">
        <v>1</v>
      </c>
      <c r="N4197">
        <v>100</v>
      </c>
      <c r="O4197">
        <f t="shared" si="520"/>
        <v>1</v>
      </c>
      <c r="P4197">
        <f t="shared" si="521"/>
        <v>0</v>
      </c>
      <c r="Q4197">
        <f t="shared" si="522"/>
        <v>1</v>
      </c>
      <c r="R4197">
        <f t="shared" si="523"/>
        <v>0</v>
      </c>
      <c r="S4197">
        <f t="shared" si="524"/>
        <v>0</v>
      </c>
      <c r="T4197">
        <f t="shared" si="525"/>
        <v>1</v>
      </c>
      <c r="U4197" s="16">
        <v>43950.655312499999</v>
      </c>
      <c r="V4197">
        <f t="shared" si="526"/>
        <v>2020</v>
      </c>
      <c r="W4197" t="b">
        <v>0</v>
      </c>
      <c r="X4197">
        <f t="shared" si="527"/>
        <v>0</v>
      </c>
    </row>
    <row r="4198" spans="1:24" x14ac:dyDescent="0.25">
      <c r="A4198" t="s">
        <v>1870</v>
      </c>
      <c r="B4198" s="4">
        <v>44004</v>
      </c>
      <c r="C4198">
        <v>2020</v>
      </c>
      <c r="D4198" t="s">
        <v>2130</v>
      </c>
      <c r="E4198" t="s">
        <v>2187</v>
      </c>
      <c r="F4198" t="s">
        <v>2203</v>
      </c>
      <c r="G4198" t="s">
        <v>6421</v>
      </c>
      <c r="I4198" t="s">
        <v>2130</v>
      </c>
      <c r="J4198" t="s">
        <v>6877</v>
      </c>
      <c r="K4198" s="2">
        <v>17550</v>
      </c>
      <c r="L4198" s="2">
        <v>17550</v>
      </c>
      <c r="M4198" t="b">
        <v>1</v>
      </c>
      <c r="N4198">
        <v>100</v>
      </c>
      <c r="O4198">
        <f t="shared" si="520"/>
        <v>1</v>
      </c>
      <c r="P4198">
        <f t="shared" si="521"/>
        <v>0</v>
      </c>
      <c r="Q4198">
        <f t="shared" si="522"/>
        <v>1</v>
      </c>
      <c r="R4198">
        <f t="shared" si="523"/>
        <v>0</v>
      </c>
      <c r="S4198">
        <f t="shared" si="524"/>
        <v>0</v>
      </c>
      <c r="T4198">
        <f t="shared" si="525"/>
        <v>1</v>
      </c>
      <c r="U4198" s="16">
        <v>43966.703541666669</v>
      </c>
      <c r="V4198">
        <f t="shared" si="526"/>
        <v>2020</v>
      </c>
      <c r="W4198" t="b">
        <v>0</v>
      </c>
      <c r="X4198">
        <f t="shared" si="527"/>
        <v>0</v>
      </c>
    </row>
    <row r="4199" spans="1:24" x14ac:dyDescent="0.25">
      <c r="A4199" t="s">
        <v>238</v>
      </c>
      <c r="B4199" s="4">
        <v>43977</v>
      </c>
      <c r="C4199">
        <v>2020</v>
      </c>
      <c r="D4199" t="s">
        <v>2130</v>
      </c>
      <c r="E4199" t="s">
        <v>2191</v>
      </c>
      <c r="F4199" t="s">
        <v>2203</v>
      </c>
      <c r="G4199" t="s">
        <v>6422</v>
      </c>
      <c r="I4199" t="s">
        <v>2132</v>
      </c>
      <c r="J4199" t="s">
        <v>6877</v>
      </c>
      <c r="K4199" s="2">
        <v>1990.4</v>
      </c>
      <c r="L4199" s="2">
        <v>1990.4</v>
      </c>
      <c r="M4199" t="b">
        <v>1</v>
      </c>
      <c r="N4199">
        <v>100</v>
      </c>
      <c r="O4199">
        <f t="shared" si="520"/>
        <v>1</v>
      </c>
      <c r="P4199">
        <f t="shared" si="521"/>
        <v>0</v>
      </c>
      <c r="Q4199">
        <f t="shared" si="522"/>
        <v>1</v>
      </c>
      <c r="R4199">
        <f t="shared" si="523"/>
        <v>0</v>
      </c>
      <c r="S4199">
        <f t="shared" si="524"/>
        <v>0</v>
      </c>
      <c r="T4199">
        <f t="shared" si="525"/>
        <v>1</v>
      </c>
      <c r="U4199" s="16">
        <v>43977.855694444443</v>
      </c>
      <c r="V4199">
        <f t="shared" si="526"/>
        <v>2020</v>
      </c>
      <c r="W4199" t="b">
        <v>0</v>
      </c>
      <c r="X4199">
        <f t="shared" si="527"/>
        <v>0</v>
      </c>
    </row>
    <row r="4200" spans="1:24" x14ac:dyDescent="0.25">
      <c r="A4200" t="s">
        <v>16</v>
      </c>
      <c r="B4200" s="4">
        <v>44004</v>
      </c>
      <c r="C4200">
        <v>2020</v>
      </c>
      <c r="D4200" t="s">
        <v>2128</v>
      </c>
      <c r="E4200" t="s">
        <v>2187</v>
      </c>
      <c r="F4200" t="s">
        <v>2206</v>
      </c>
      <c r="G4200" t="s">
        <v>6423</v>
      </c>
      <c r="I4200" t="s">
        <v>2128</v>
      </c>
      <c r="J4200" t="s">
        <v>6877</v>
      </c>
      <c r="K4200" s="2">
        <v>86639.05</v>
      </c>
      <c r="L4200" s="2">
        <v>86639.05</v>
      </c>
      <c r="M4200" t="b">
        <v>1</v>
      </c>
      <c r="N4200">
        <v>100</v>
      </c>
      <c r="O4200">
        <f t="shared" si="520"/>
        <v>1</v>
      </c>
      <c r="P4200">
        <f t="shared" si="521"/>
        <v>0</v>
      </c>
      <c r="Q4200">
        <f t="shared" si="522"/>
        <v>1</v>
      </c>
      <c r="R4200">
        <f t="shared" si="523"/>
        <v>0</v>
      </c>
      <c r="S4200">
        <f t="shared" si="524"/>
        <v>0</v>
      </c>
      <c r="T4200">
        <f t="shared" si="525"/>
        <v>1</v>
      </c>
      <c r="U4200" s="16">
        <v>43936.611145833333</v>
      </c>
      <c r="V4200">
        <f t="shared" si="526"/>
        <v>2020</v>
      </c>
      <c r="W4200" t="b">
        <v>0</v>
      </c>
      <c r="X4200">
        <f t="shared" si="527"/>
        <v>0</v>
      </c>
    </row>
    <row r="4201" spans="1:24" x14ac:dyDescent="0.25">
      <c r="A4201" t="s">
        <v>1875</v>
      </c>
      <c r="B4201" s="4">
        <v>44005</v>
      </c>
      <c r="C4201">
        <v>2020</v>
      </c>
      <c r="D4201" t="s">
        <v>2130</v>
      </c>
      <c r="E4201" t="s">
        <v>2190</v>
      </c>
      <c r="F4201" t="s">
        <v>2203</v>
      </c>
      <c r="G4201" t="s">
        <v>6424</v>
      </c>
      <c r="I4201" t="s">
        <v>2130</v>
      </c>
      <c r="J4201" t="s">
        <v>6877</v>
      </c>
      <c r="K4201" s="2">
        <v>179.1</v>
      </c>
      <c r="L4201" s="2">
        <v>179.1</v>
      </c>
      <c r="M4201" t="b">
        <v>1</v>
      </c>
      <c r="N4201">
        <v>100</v>
      </c>
      <c r="O4201">
        <f t="shared" si="520"/>
        <v>1</v>
      </c>
      <c r="P4201">
        <f t="shared" si="521"/>
        <v>0</v>
      </c>
      <c r="Q4201">
        <f t="shared" si="522"/>
        <v>1</v>
      </c>
      <c r="R4201">
        <f t="shared" si="523"/>
        <v>0</v>
      </c>
      <c r="S4201">
        <f t="shared" si="524"/>
        <v>0</v>
      </c>
      <c r="T4201">
        <f t="shared" si="525"/>
        <v>1</v>
      </c>
      <c r="U4201" s="16">
        <v>44005.718217592592</v>
      </c>
      <c r="V4201">
        <f t="shared" si="526"/>
        <v>2020</v>
      </c>
      <c r="W4201" t="b">
        <v>0</v>
      </c>
      <c r="X4201">
        <f t="shared" si="527"/>
        <v>0</v>
      </c>
    </row>
    <row r="4202" spans="1:24" x14ac:dyDescent="0.25">
      <c r="A4202" t="s">
        <v>1933</v>
      </c>
      <c r="B4202" s="4">
        <v>44004</v>
      </c>
      <c r="C4202">
        <v>2020</v>
      </c>
      <c r="D4202" t="s">
        <v>2137</v>
      </c>
      <c r="E4202" t="s">
        <v>2191</v>
      </c>
      <c r="F4202" t="s">
        <v>2206</v>
      </c>
      <c r="G4202" t="s">
        <v>6425</v>
      </c>
      <c r="I4202" t="s">
        <v>2132</v>
      </c>
      <c r="J4202" t="s">
        <v>6877</v>
      </c>
      <c r="K4202" s="2">
        <v>59977.599999999999</v>
      </c>
      <c r="L4202" s="2">
        <v>59977.599999999999</v>
      </c>
      <c r="M4202" t="b">
        <v>1</v>
      </c>
      <c r="N4202">
        <v>100</v>
      </c>
      <c r="O4202">
        <f t="shared" si="520"/>
        <v>1</v>
      </c>
      <c r="P4202">
        <f t="shared" si="521"/>
        <v>0</v>
      </c>
      <c r="Q4202">
        <f t="shared" si="522"/>
        <v>1</v>
      </c>
      <c r="R4202">
        <f t="shared" si="523"/>
        <v>0</v>
      </c>
      <c r="S4202">
        <f t="shared" si="524"/>
        <v>0</v>
      </c>
      <c r="T4202">
        <f t="shared" si="525"/>
        <v>1</v>
      </c>
      <c r="U4202" s="16">
        <v>43812.812835648147</v>
      </c>
      <c r="V4202">
        <f t="shared" si="526"/>
        <v>2019</v>
      </c>
      <c r="W4202" t="b">
        <v>0</v>
      </c>
      <c r="X4202">
        <f t="shared" si="527"/>
        <v>0</v>
      </c>
    </row>
    <row r="4203" spans="1:24" x14ac:dyDescent="0.25">
      <c r="A4203" t="s">
        <v>2</v>
      </c>
      <c r="B4203" s="4">
        <v>44295</v>
      </c>
      <c r="C4203">
        <v>2021</v>
      </c>
      <c r="D4203" t="s">
        <v>2130</v>
      </c>
      <c r="E4203" t="s">
        <v>2188</v>
      </c>
      <c r="F4203" t="s">
        <v>2206</v>
      </c>
      <c r="G4203" t="s">
        <v>6426</v>
      </c>
      <c r="I4203" t="s">
        <v>2130</v>
      </c>
      <c r="J4203" t="s">
        <v>6877</v>
      </c>
      <c r="K4203" s="2">
        <v>4550</v>
      </c>
      <c r="L4203" s="2">
        <v>4550</v>
      </c>
      <c r="M4203" t="b">
        <v>1</v>
      </c>
      <c r="N4203">
        <v>100</v>
      </c>
      <c r="O4203">
        <f t="shared" si="520"/>
        <v>1</v>
      </c>
      <c r="P4203">
        <f t="shared" si="521"/>
        <v>0</v>
      </c>
      <c r="Q4203">
        <f t="shared" si="522"/>
        <v>1</v>
      </c>
      <c r="R4203">
        <f t="shared" si="523"/>
        <v>0</v>
      </c>
      <c r="S4203">
        <f t="shared" si="524"/>
        <v>0</v>
      </c>
      <c r="T4203">
        <f t="shared" si="525"/>
        <v>1</v>
      </c>
      <c r="U4203" s="16">
        <v>44230.765613425923</v>
      </c>
      <c r="V4203">
        <f t="shared" si="526"/>
        <v>2021</v>
      </c>
      <c r="W4203" t="b">
        <v>0</v>
      </c>
      <c r="X4203">
        <f t="shared" si="527"/>
        <v>0</v>
      </c>
    </row>
    <row r="4204" spans="1:24" x14ac:dyDescent="0.25">
      <c r="A4204" t="s">
        <v>1667</v>
      </c>
      <c r="B4204" s="4">
        <v>43952</v>
      </c>
      <c r="C4204">
        <v>2020</v>
      </c>
      <c r="D4204" t="s">
        <v>2128</v>
      </c>
      <c r="E4204" t="s">
        <v>2187</v>
      </c>
      <c r="F4204" t="s">
        <v>2206</v>
      </c>
      <c r="G4204" t="s">
        <v>6427</v>
      </c>
      <c r="I4204" t="s">
        <v>2128</v>
      </c>
      <c r="J4204" t="s">
        <v>6877</v>
      </c>
      <c r="K4204" s="2">
        <v>780</v>
      </c>
      <c r="L4204" s="2">
        <v>780</v>
      </c>
      <c r="M4204" t="b">
        <v>1</v>
      </c>
      <c r="N4204">
        <v>100</v>
      </c>
      <c r="O4204">
        <f t="shared" si="520"/>
        <v>1</v>
      </c>
      <c r="P4204">
        <f t="shared" si="521"/>
        <v>0</v>
      </c>
      <c r="Q4204">
        <f t="shared" si="522"/>
        <v>1</v>
      </c>
      <c r="R4204">
        <f t="shared" si="523"/>
        <v>0</v>
      </c>
      <c r="S4204">
        <f t="shared" si="524"/>
        <v>0</v>
      </c>
      <c r="T4204">
        <f t="shared" si="525"/>
        <v>1</v>
      </c>
      <c r="U4204" s="16">
        <v>43859.842870370368</v>
      </c>
      <c r="V4204">
        <f t="shared" si="526"/>
        <v>2020</v>
      </c>
      <c r="W4204" t="b">
        <v>0</v>
      </c>
      <c r="X4204">
        <f t="shared" si="527"/>
        <v>0</v>
      </c>
    </row>
    <row r="4205" spans="1:24" x14ac:dyDescent="0.25">
      <c r="A4205" t="s">
        <v>1689</v>
      </c>
      <c r="B4205" s="4">
        <v>43998</v>
      </c>
      <c r="C4205">
        <v>2020</v>
      </c>
      <c r="D4205" t="s">
        <v>2130</v>
      </c>
      <c r="E4205" t="s">
        <v>2187</v>
      </c>
      <c r="F4205" t="s">
        <v>2203</v>
      </c>
      <c r="G4205" t="s">
        <v>6428</v>
      </c>
      <c r="I4205" t="s">
        <v>2130</v>
      </c>
      <c r="J4205" t="s">
        <v>6877</v>
      </c>
      <c r="K4205" s="2">
        <v>6500</v>
      </c>
      <c r="L4205" s="2">
        <v>6500</v>
      </c>
      <c r="M4205" t="b">
        <v>1</v>
      </c>
      <c r="N4205">
        <v>100</v>
      </c>
      <c r="O4205">
        <f t="shared" si="520"/>
        <v>1</v>
      </c>
      <c r="P4205">
        <f t="shared" si="521"/>
        <v>0</v>
      </c>
      <c r="Q4205">
        <f t="shared" si="522"/>
        <v>1</v>
      </c>
      <c r="R4205">
        <f t="shared" si="523"/>
        <v>0</v>
      </c>
      <c r="S4205">
        <f t="shared" si="524"/>
        <v>0</v>
      </c>
      <c r="T4205">
        <f t="shared" si="525"/>
        <v>1</v>
      </c>
      <c r="U4205" s="16">
        <v>43899.645729166667</v>
      </c>
      <c r="V4205">
        <f t="shared" si="526"/>
        <v>2020</v>
      </c>
      <c r="W4205" t="b">
        <v>0</v>
      </c>
      <c r="X4205">
        <f t="shared" si="527"/>
        <v>0</v>
      </c>
    </row>
    <row r="4206" spans="1:24" x14ac:dyDescent="0.25">
      <c r="A4206" t="s">
        <v>1918</v>
      </c>
      <c r="B4206" s="4">
        <v>43923</v>
      </c>
      <c r="C4206">
        <v>2020</v>
      </c>
      <c r="D4206" t="s">
        <v>2130</v>
      </c>
      <c r="E4206" t="s">
        <v>2188</v>
      </c>
      <c r="F4206" t="s">
        <v>2206</v>
      </c>
      <c r="G4206" t="s">
        <v>6429</v>
      </c>
      <c r="I4206" t="s">
        <v>2134</v>
      </c>
      <c r="J4206" t="s">
        <v>6877</v>
      </c>
      <c r="K4206" s="2">
        <v>5850</v>
      </c>
      <c r="L4206" s="2">
        <v>5850</v>
      </c>
      <c r="M4206" t="b">
        <v>1</v>
      </c>
      <c r="N4206">
        <v>100</v>
      </c>
      <c r="O4206">
        <f t="shared" si="520"/>
        <v>1</v>
      </c>
      <c r="P4206">
        <f t="shared" si="521"/>
        <v>0</v>
      </c>
      <c r="Q4206">
        <f t="shared" si="522"/>
        <v>1</v>
      </c>
      <c r="R4206">
        <f t="shared" si="523"/>
        <v>0</v>
      </c>
      <c r="S4206">
        <f t="shared" si="524"/>
        <v>0</v>
      </c>
      <c r="T4206">
        <f t="shared" si="525"/>
        <v>1</v>
      </c>
      <c r="U4206" s="16">
        <v>43923.785138888888</v>
      </c>
      <c r="V4206">
        <f t="shared" si="526"/>
        <v>2020</v>
      </c>
      <c r="W4206" t="b">
        <v>0</v>
      </c>
      <c r="X4206">
        <f t="shared" si="527"/>
        <v>0</v>
      </c>
    </row>
    <row r="4207" spans="1:24" x14ac:dyDescent="0.25">
      <c r="A4207" t="s">
        <v>1689</v>
      </c>
      <c r="B4207" s="4">
        <v>43970</v>
      </c>
      <c r="C4207">
        <v>2020</v>
      </c>
      <c r="D4207" t="s">
        <v>2130</v>
      </c>
      <c r="E4207" t="s">
        <v>2187</v>
      </c>
      <c r="F4207" t="s">
        <v>2203</v>
      </c>
      <c r="G4207" t="s">
        <v>6430</v>
      </c>
      <c r="I4207" t="s">
        <v>2130</v>
      </c>
      <c r="J4207" t="s">
        <v>6877</v>
      </c>
      <c r="K4207" s="2">
        <v>199</v>
      </c>
      <c r="L4207" s="2">
        <v>199</v>
      </c>
      <c r="M4207" t="b">
        <v>1</v>
      </c>
      <c r="N4207">
        <v>100</v>
      </c>
      <c r="O4207">
        <f t="shared" si="520"/>
        <v>1</v>
      </c>
      <c r="P4207">
        <f t="shared" si="521"/>
        <v>0</v>
      </c>
      <c r="Q4207">
        <f t="shared" si="522"/>
        <v>1</v>
      </c>
      <c r="R4207">
        <f t="shared" si="523"/>
        <v>0</v>
      </c>
      <c r="S4207">
        <f t="shared" si="524"/>
        <v>0</v>
      </c>
      <c r="T4207">
        <f t="shared" si="525"/>
        <v>1</v>
      </c>
      <c r="U4207" s="16">
        <v>43936.639548611114</v>
      </c>
      <c r="V4207">
        <f t="shared" si="526"/>
        <v>2020</v>
      </c>
      <c r="W4207" t="b">
        <v>0</v>
      </c>
      <c r="X4207">
        <f t="shared" si="527"/>
        <v>0</v>
      </c>
    </row>
    <row r="4208" spans="1:24" x14ac:dyDescent="0.25">
      <c r="A4208" t="s">
        <v>1922</v>
      </c>
      <c r="B4208" s="4">
        <v>43957</v>
      </c>
      <c r="C4208">
        <v>2020</v>
      </c>
      <c r="D4208" t="s">
        <v>2130</v>
      </c>
      <c r="E4208" t="s">
        <v>2187</v>
      </c>
      <c r="F4208" t="s">
        <v>2201</v>
      </c>
      <c r="G4208" t="s">
        <v>6431</v>
      </c>
      <c r="I4208" t="s">
        <v>2130</v>
      </c>
      <c r="J4208" t="s">
        <v>6877</v>
      </c>
      <c r="K4208" s="2">
        <v>1492.5</v>
      </c>
      <c r="L4208" s="2">
        <v>1492.5</v>
      </c>
      <c r="M4208" t="b">
        <v>1</v>
      </c>
      <c r="N4208">
        <v>100</v>
      </c>
      <c r="O4208">
        <f t="shared" si="520"/>
        <v>1</v>
      </c>
      <c r="P4208">
        <f t="shared" si="521"/>
        <v>0</v>
      </c>
      <c r="Q4208">
        <f t="shared" si="522"/>
        <v>1</v>
      </c>
      <c r="R4208">
        <f t="shared" si="523"/>
        <v>0</v>
      </c>
      <c r="S4208">
        <f t="shared" si="524"/>
        <v>0</v>
      </c>
      <c r="T4208">
        <f t="shared" si="525"/>
        <v>1</v>
      </c>
      <c r="U4208" s="16">
        <v>43943.521921296298</v>
      </c>
      <c r="V4208">
        <f t="shared" si="526"/>
        <v>2020</v>
      </c>
      <c r="W4208" t="b">
        <v>0</v>
      </c>
      <c r="X4208">
        <f t="shared" si="527"/>
        <v>0</v>
      </c>
    </row>
    <row r="4209" spans="1:24" x14ac:dyDescent="0.25">
      <c r="A4209" t="s">
        <v>1850</v>
      </c>
      <c r="B4209" s="4">
        <v>44005</v>
      </c>
      <c r="C4209">
        <v>2020</v>
      </c>
      <c r="D4209" t="s">
        <v>2140</v>
      </c>
      <c r="E4209" t="s">
        <v>2187</v>
      </c>
      <c r="F4209" t="s">
        <v>2206</v>
      </c>
      <c r="G4209" t="s">
        <v>6432</v>
      </c>
      <c r="I4209" t="s">
        <v>2140</v>
      </c>
      <c r="J4209" t="s">
        <v>6877</v>
      </c>
      <c r="K4209" s="2">
        <v>1190</v>
      </c>
      <c r="L4209" s="2">
        <v>1190</v>
      </c>
      <c r="M4209" t="b">
        <v>1</v>
      </c>
      <c r="N4209">
        <v>100</v>
      </c>
      <c r="O4209">
        <f t="shared" si="520"/>
        <v>1</v>
      </c>
      <c r="P4209">
        <f t="shared" si="521"/>
        <v>0</v>
      </c>
      <c r="Q4209">
        <f t="shared" si="522"/>
        <v>1</v>
      </c>
      <c r="R4209">
        <f t="shared" si="523"/>
        <v>0</v>
      </c>
      <c r="S4209">
        <f t="shared" si="524"/>
        <v>0</v>
      </c>
      <c r="T4209">
        <f t="shared" si="525"/>
        <v>1</v>
      </c>
      <c r="U4209" s="16">
        <v>43973.90179398148</v>
      </c>
      <c r="V4209">
        <f t="shared" si="526"/>
        <v>2020</v>
      </c>
      <c r="W4209" t="b">
        <v>0</v>
      </c>
      <c r="X4209">
        <f t="shared" si="527"/>
        <v>0</v>
      </c>
    </row>
    <row r="4210" spans="1:24" x14ac:dyDescent="0.25">
      <c r="A4210" t="s">
        <v>1502</v>
      </c>
      <c r="B4210" s="4">
        <v>44299</v>
      </c>
      <c r="C4210">
        <v>2021</v>
      </c>
      <c r="D4210" t="s">
        <v>2130</v>
      </c>
      <c r="E4210" t="s">
        <v>2188</v>
      </c>
      <c r="F4210" t="s">
        <v>2206</v>
      </c>
      <c r="G4210" t="s">
        <v>6433</v>
      </c>
      <c r="I4210" t="s">
        <v>2130</v>
      </c>
      <c r="J4210" t="s">
        <v>6877</v>
      </c>
      <c r="K4210" s="2">
        <v>2454.9699999999998</v>
      </c>
      <c r="L4210" s="2">
        <v>2454.9699999999998</v>
      </c>
      <c r="M4210" t="b">
        <v>1</v>
      </c>
      <c r="N4210">
        <v>100</v>
      </c>
      <c r="O4210">
        <f t="shared" si="520"/>
        <v>1</v>
      </c>
      <c r="P4210">
        <f t="shared" si="521"/>
        <v>0</v>
      </c>
      <c r="Q4210">
        <f t="shared" si="522"/>
        <v>1</v>
      </c>
      <c r="R4210">
        <f t="shared" si="523"/>
        <v>0</v>
      </c>
      <c r="S4210">
        <f t="shared" si="524"/>
        <v>0</v>
      </c>
      <c r="T4210">
        <f t="shared" si="525"/>
        <v>1</v>
      </c>
      <c r="U4210" s="16">
        <v>44124.821759259263</v>
      </c>
      <c r="V4210">
        <f t="shared" si="526"/>
        <v>2020</v>
      </c>
      <c r="W4210" t="b">
        <v>0</v>
      </c>
      <c r="X4210">
        <f t="shared" si="527"/>
        <v>0</v>
      </c>
    </row>
    <row r="4211" spans="1:24" x14ac:dyDescent="0.25">
      <c r="A4211" t="s">
        <v>1642</v>
      </c>
      <c r="B4211" s="4">
        <v>43924</v>
      </c>
      <c r="C4211">
        <v>2020</v>
      </c>
      <c r="D4211" t="s">
        <v>2130</v>
      </c>
      <c r="E4211" t="s">
        <v>2190</v>
      </c>
      <c r="F4211" t="s">
        <v>2203</v>
      </c>
      <c r="G4211" t="s">
        <v>6434</v>
      </c>
      <c r="I4211" t="s">
        <v>2130</v>
      </c>
      <c r="J4211" t="s">
        <v>6877</v>
      </c>
      <c r="K4211" s="2">
        <v>3500</v>
      </c>
      <c r="L4211" s="2">
        <v>3500</v>
      </c>
      <c r="M4211" t="b">
        <v>1</v>
      </c>
      <c r="N4211">
        <v>100</v>
      </c>
      <c r="O4211">
        <f t="shared" si="520"/>
        <v>1</v>
      </c>
      <c r="P4211">
        <f t="shared" si="521"/>
        <v>0</v>
      </c>
      <c r="Q4211">
        <f t="shared" si="522"/>
        <v>1</v>
      </c>
      <c r="R4211">
        <f t="shared" si="523"/>
        <v>0</v>
      </c>
      <c r="S4211">
        <f t="shared" si="524"/>
        <v>0</v>
      </c>
      <c r="T4211">
        <f t="shared" si="525"/>
        <v>1</v>
      </c>
      <c r="U4211" s="16">
        <v>43923.693981481483</v>
      </c>
      <c r="V4211">
        <f t="shared" si="526"/>
        <v>2020</v>
      </c>
      <c r="W4211" t="b">
        <v>0</v>
      </c>
      <c r="X4211">
        <f t="shared" si="527"/>
        <v>0</v>
      </c>
    </row>
    <row r="4212" spans="1:24" x14ac:dyDescent="0.25">
      <c r="A4212" t="s">
        <v>1656</v>
      </c>
      <c r="B4212" s="4">
        <v>43999</v>
      </c>
      <c r="C4212">
        <v>2020</v>
      </c>
      <c r="D4212" t="s">
        <v>2130</v>
      </c>
      <c r="E4212" t="s">
        <v>2190</v>
      </c>
      <c r="F4212" t="s">
        <v>2206</v>
      </c>
      <c r="G4212" t="s">
        <v>6435</v>
      </c>
      <c r="I4212" t="s">
        <v>2130</v>
      </c>
      <c r="J4212" t="s">
        <v>6877</v>
      </c>
      <c r="K4212" s="2">
        <v>32500</v>
      </c>
      <c r="L4212" s="2">
        <v>32500</v>
      </c>
      <c r="M4212" t="b">
        <v>1</v>
      </c>
      <c r="N4212">
        <v>100</v>
      </c>
      <c r="O4212">
        <f t="shared" si="520"/>
        <v>1</v>
      </c>
      <c r="P4212">
        <f t="shared" si="521"/>
        <v>0</v>
      </c>
      <c r="Q4212">
        <f t="shared" si="522"/>
        <v>1</v>
      </c>
      <c r="R4212">
        <f t="shared" si="523"/>
        <v>0</v>
      </c>
      <c r="S4212">
        <f t="shared" si="524"/>
        <v>0</v>
      </c>
      <c r="T4212">
        <f t="shared" si="525"/>
        <v>1</v>
      </c>
      <c r="U4212" s="16">
        <v>43929.800347222219</v>
      </c>
      <c r="V4212">
        <f t="shared" si="526"/>
        <v>2020</v>
      </c>
      <c r="W4212" t="b">
        <v>0</v>
      </c>
      <c r="X4212">
        <f t="shared" si="527"/>
        <v>0</v>
      </c>
    </row>
    <row r="4213" spans="1:24" x14ac:dyDescent="0.25">
      <c r="A4213" t="s">
        <v>1656</v>
      </c>
      <c r="B4213" s="4">
        <v>43985</v>
      </c>
      <c r="C4213">
        <v>2020</v>
      </c>
      <c r="D4213" t="s">
        <v>2130</v>
      </c>
      <c r="E4213" t="s">
        <v>2190</v>
      </c>
      <c r="F4213" t="s">
        <v>2206</v>
      </c>
      <c r="G4213" t="s">
        <v>6436</v>
      </c>
      <c r="I4213" t="s">
        <v>2130</v>
      </c>
      <c r="J4213" t="s">
        <v>6877</v>
      </c>
      <c r="K4213" s="2">
        <v>2770</v>
      </c>
      <c r="L4213" s="2">
        <v>2770</v>
      </c>
      <c r="M4213" t="b">
        <v>1</v>
      </c>
      <c r="N4213">
        <v>100</v>
      </c>
      <c r="O4213">
        <f t="shared" si="520"/>
        <v>1</v>
      </c>
      <c r="P4213">
        <f t="shared" si="521"/>
        <v>0</v>
      </c>
      <c r="Q4213">
        <f t="shared" si="522"/>
        <v>1</v>
      </c>
      <c r="R4213">
        <f t="shared" si="523"/>
        <v>0</v>
      </c>
      <c r="S4213">
        <f t="shared" si="524"/>
        <v>0</v>
      </c>
      <c r="T4213">
        <f t="shared" si="525"/>
        <v>1</v>
      </c>
      <c r="U4213" s="16">
        <v>43958.554861111108</v>
      </c>
      <c r="V4213">
        <f t="shared" si="526"/>
        <v>2020</v>
      </c>
      <c r="W4213" t="b">
        <v>0</v>
      </c>
      <c r="X4213">
        <f t="shared" si="527"/>
        <v>0</v>
      </c>
    </row>
    <row r="4214" spans="1:24" x14ac:dyDescent="0.25">
      <c r="A4214" t="s">
        <v>1950</v>
      </c>
      <c r="B4214" s="4">
        <v>44008</v>
      </c>
      <c r="C4214">
        <v>2020</v>
      </c>
      <c r="D4214" t="s">
        <v>2130</v>
      </c>
      <c r="E4214" t="s">
        <v>2190</v>
      </c>
      <c r="F4214" t="s">
        <v>2206</v>
      </c>
      <c r="G4214" t="s">
        <v>6437</v>
      </c>
      <c r="I4214" t="s">
        <v>2130</v>
      </c>
      <c r="J4214" t="s">
        <v>6877</v>
      </c>
      <c r="K4214" s="2">
        <v>4926.4399999999996</v>
      </c>
      <c r="L4214" s="2">
        <v>4926.4399999999996</v>
      </c>
      <c r="M4214" t="b">
        <v>1</v>
      </c>
      <c r="N4214">
        <v>100</v>
      </c>
      <c r="O4214">
        <f t="shared" si="520"/>
        <v>1</v>
      </c>
      <c r="P4214">
        <f t="shared" si="521"/>
        <v>0</v>
      </c>
      <c r="Q4214">
        <f t="shared" si="522"/>
        <v>1</v>
      </c>
      <c r="R4214">
        <f t="shared" si="523"/>
        <v>0</v>
      </c>
      <c r="S4214">
        <f t="shared" si="524"/>
        <v>0</v>
      </c>
      <c r="T4214">
        <f t="shared" si="525"/>
        <v>1</v>
      </c>
      <c r="U4214" s="16">
        <v>43998.543564814812</v>
      </c>
      <c r="V4214">
        <f t="shared" si="526"/>
        <v>2020</v>
      </c>
      <c r="W4214" t="b">
        <v>0</v>
      </c>
      <c r="X4214">
        <f t="shared" si="527"/>
        <v>0</v>
      </c>
    </row>
    <row r="4215" spans="1:24" x14ac:dyDescent="0.25">
      <c r="A4215" t="s">
        <v>413</v>
      </c>
      <c r="B4215" s="4">
        <v>43922</v>
      </c>
      <c r="C4215">
        <v>2020</v>
      </c>
      <c r="D4215" t="s">
        <v>2137</v>
      </c>
      <c r="E4215" t="s">
        <v>2191</v>
      </c>
      <c r="F4215" t="s">
        <v>2206</v>
      </c>
      <c r="G4215" t="s">
        <v>6438</v>
      </c>
      <c r="I4215" t="s">
        <v>2137</v>
      </c>
      <c r="J4215" t="s">
        <v>6877</v>
      </c>
      <c r="K4215" s="2">
        <v>49197.75</v>
      </c>
      <c r="L4215" s="2">
        <v>49197.75</v>
      </c>
      <c r="M4215" t="b">
        <v>1</v>
      </c>
      <c r="N4215">
        <v>100</v>
      </c>
      <c r="O4215">
        <f t="shared" si="520"/>
        <v>1</v>
      </c>
      <c r="P4215">
        <f t="shared" si="521"/>
        <v>0</v>
      </c>
      <c r="Q4215">
        <f t="shared" si="522"/>
        <v>1</v>
      </c>
      <c r="R4215">
        <f t="shared" si="523"/>
        <v>0</v>
      </c>
      <c r="S4215">
        <f t="shared" si="524"/>
        <v>0</v>
      </c>
      <c r="T4215">
        <f t="shared" si="525"/>
        <v>1</v>
      </c>
      <c r="U4215" s="16">
        <v>43815.100289351853</v>
      </c>
      <c r="V4215">
        <f t="shared" si="526"/>
        <v>2019</v>
      </c>
      <c r="W4215" t="b">
        <v>0</v>
      </c>
      <c r="X4215">
        <f t="shared" si="527"/>
        <v>0</v>
      </c>
    </row>
    <row r="4216" spans="1:24" x14ac:dyDescent="0.25">
      <c r="A4216" t="s">
        <v>1801</v>
      </c>
      <c r="B4216" s="4">
        <v>43930</v>
      </c>
      <c r="C4216">
        <v>2020</v>
      </c>
      <c r="D4216" t="s">
        <v>2137</v>
      </c>
      <c r="E4216" t="s">
        <v>2191</v>
      </c>
      <c r="F4216" t="s">
        <v>2206</v>
      </c>
      <c r="G4216" t="s">
        <v>6439</v>
      </c>
      <c r="I4216" t="s">
        <v>2137</v>
      </c>
      <c r="J4216" t="s">
        <v>6877</v>
      </c>
      <c r="K4216" s="2">
        <v>65398</v>
      </c>
      <c r="L4216" s="2">
        <v>65398</v>
      </c>
      <c r="M4216" t="b">
        <v>1</v>
      </c>
      <c r="N4216">
        <v>100</v>
      </c>
      <c r="O4216">
        <f t="shared" si="520"/>
        <v>1</v>
      </c>
      <c r="P4216">
        <f t="shared" si="521"/>
        <v>0</v>
      </c>
      <c r="Q4216">
        <f t="shared" si="522"/>
        <v>1</v>
      </c>
      <c r="R4216">
        <f t="shared" si="523"/>
        <v>0</v>
      </c>
      <c r="S4216">
        <f t="shared" si="524"/>
        <v>0</v>
      </c>
      <c r="T4216">
        <f t="shared" si="525"/>
        <v>1</v>
      </c>
      <c r="U4216" s="16">
        <v>43906.593298611115</v>
      </c>
      <c r="V4216">
        <f t="shared" si="526"/>
        <v>2020</v>
      </c>
      <c r="W4216" t="b">
        <v>0</v>
      </c>
      <c r="X4216">
        <f t="shared" si="527"/>
        <v>0</v>
      </c>
    </row>
    <row r="4217" spans="1:24" x14ac:dyDescent="0.25">
      <c r="A4217" t="s">
        <v>1804</v>
      </c>
      <c r="B4217" s="4">
        <v>43929</v>
      </c>
      <c r="C4217">
        <v>2020</v>
      </c>
      <c r="D4217" t="s">
        <v>2149</v>
      </c>
      <c r="E4217" t="s">
        <v>2191</v>
      </c>
      <c r="F4217" t="s">
        <v>2206</v>
      </c>
      <c r="G4217" t="s">
        <v>6440</v>
      </c>
      <c r="I4217" t="s">
        <v>2149</v>
      </c>
      <c r="J4217" t="s">
        <v>6877</v>
      </c>
      <c r="K4217" s="2">
        <v>351149.25</v>
      </c>
      <c r="L4217" s="2">
        <v>351149.25</v>
      </c>
      <c r="M4217" t="b">
        <v>1</v>
      </c>
      <c r="N4217">
        <v>100</v>
      </c>
      <c r="O4217">
        <f t="shared" si="520"/>
        <v>1</v>
      </c>
      <c r="P4217">
        <f t="shared" si="521"/>
        <v>0</v>
      </c>
      <c r="Q4217">
        <f t="shared" si="522"/>
        <v>1</v>
      </c>
      <c r="R4217">
        <f t="shared" si="523"/>
        <v>0</v>
      </c>
      <c r="S4217">
        <f t="shared" si="524"/>
        <v>0</v>
      </c>
      <c r="T4217">
        <f t="shared" si="525"/>
        <v>1</v>
      </c>
      <c r="U4217" s="16">
        <v>43921.617939814816</v>
      </c>
      <c r="V4217">
        <f t="shared" si="526"/>
        <v>2020</v>
      </c>
      <c r="W4217" t="b">
        <v>0</v>
      </c>
      <c r="X4217">
        <f t="shared" si="527"/>
        <v>0</v>
      </c>
    </row>
    <row r="4218" spans="1:24" x14ac:dyDescent="0.25">
      <c r="A4218" t="s">
        <v>1806</v>
      </c>
      <c r="B4218" s="4">
        <v>43951</v>
      </c>
      <c r="C4218">
        <v>2020</v>
      </c>
      <c r="D4218" t="s">
        <v>2137</v>
      </c>
      <c r="E4218" t="s">
        <v>2191</v>
      </c>
      <c r="F4218" t="s">
        <v>2206</v>
      </c>
      <c r="G4218" t="s">
        <v>6441</v>
      </c>
      <c r="I4218" t="s">
        <v>2149</v>
      </c>
      <c r="J4218" t="s">
        <v>6877</v>
      </c>
      <c r="K4218" s="2">
        <v>41241.75</v>
      </c>
      <c r="L4218" s="2">
        <v>41241.75</v>
      </c>
      <c r="M4218" t="b">
        <v>1</v>
      </c>
      <c r="N4218">
        <v>100</v>
      </c>
      <c r="O4218">
        <f t="shared" si="520"/>
        <v>1</v>
      </c>
      <c r="P4218">
        <f t="shared" si="521"/>
        <v>0</v>
      </c>
      <c r="Q4218">
        <f t="shared" si="522"/>
        <v>1</v>
      </c>
      <c r="R4218">
        <f t="shared" si="523"/>
        <v>0</v>
      </c>
      <c r="S4218">
        <f t="shared" si="524"/>
        <v>0</v>
      </c>
      <c r="T4218">
        <f t="shared" si="525"/>
        <v>1</v>
      </c>
      <c r="U4218" s="16">
        <v>43794.938761574071</v>
      </c>
      <c r="V4218">
        <f t="shared" si="526"/>
        <v>2019</v>
      </c>
      <c r="W4218" t="b">
        <v>0</v>
      </c>
      <c r="X4218">
        <f t="shared" si="527"/>
        <v>0</v>
      </c>
    </row>
    <row r="4219" spans="1:24" x14ac:dyDescent="0.25">
      <c r="A4219" t="s">
        <v>595</v>
      </c>
      <c r="B4219" s="4">
        <v>43311</v>
      </c>
      <c r="C4219">
        <v>2018</v>
      </c>
      <c r="D4219" t="s">
        <v>2130</v>
      </c>
      <c r="E4219" t="s">
        <v>2191</v>
      </c>
      <c r="F4219" t="s">
        <v>2206</v>
      </c>
      <c r="G4219" t="s">
        <v>6442</v>
      </c>
      <c r="I4219" t="s">
        <v>2132</v>
      </c>
      <c r="J4219" t="s">
        <v>6877</v>
      </c>
      <c r="K4219" s="2">
        <v>80194</v>
      </c>
      <c r="L4219" s="2">
        <v>80194</v>
      </c>
      <c r="M4219" t="b">
        <v>1</v>
      </c>
      <c r="N4219">
        <v>100</v>
      </c>
      <c r="O4219">
        <f t="shared" si="520"/>
        <v>1</v>
      </c>
      <c r="P4219">
        <f t="shared" si="521"/>
        <v>0</v>
      </c>
      <c r="Q4219">
        <f t="shared" si="522"/>
        <v>1</v>
      </c>
      <c r="R4219">
        <f t="shared" si="523"/>
        <v>0</v>
      </c>
      <c r="S4219">
        <f t="shared" si="524"/>
        <v>0</v>
      </c>
      <c r="T4219">
        <f t="shared" si="525"/>
        <v>1</v>
      </c>
      <c r="U4219" s="16">
        <v>43136.771793981483</v>
      </c>
      <c r="V4219">
        <f t="shared" si="526"/>
        <v>2018</v>
      </c>
      <c r="W4219" t="b">
        <v>0</v>
      </c>
      <c r="X4219">
        <f t="shared" si="527"/>
        <v>0</v>
      </c>
    </row>
    <row r="4220" spans="1:24" x14ac:dyDescent="0.25">
      <c r="A4220" t="s">
        <v>1939</v>
      </c>
      <c r="B4220" s="4">
        <v>43292</v>
      </c>
      <c r="C4220">
        <v>2018</v>
      </c>
      <c r="D4220" t="s">
        <v>2130</v>
      </c>
      <c r="E4220" t="s">
        <v>2187</v>
      </c>
      <c r="F4220" t="s">
        <v>2203</v>
      </c>
      <c r="G4220" t="s">
        <v>6443</v>
      </c>
      <c r="I4220" t="s">
        <v>2130</v>
      </c>
      <c r="J4220" t="s">
        <v>6877</v>
      </c>
      <c r="K4220" s="2">
        <v>845.75</v>
      </c>
      <c r="L4220" s="2">
        <v>845.75</v>
      </c>
      <c r="M4220" t="b">
        <v>1</v>
      </c>
      <c r="N4220">
        <v>100</v>
      </c>
      <c r="O4220">
        <f t="shared" si="520"/>
        <v>1</v>
      </c>
      <c r="P4220">
        <f t="shared" si="521"/>
        <v>0</v>
      </c>
      <c r="Q4220">
        <f t="shared" si="522"/>
        <v>1</v>
      </c>
      <c r="R4220">
        <f t="shared" si="523"/>
        <v>0</v>
      </c>
      <c r="S4220">
        <f t="shared" si="524"/>
        <v>0</v>
      </c>
      <c r="T4220">
        <f t="shared" si="525"/>
        <v>1</v>
      </c>
      <c r="U4220" s="16">
        <v>43238.702824074076</v>
      </c>
      <c r="V4220">
        <f t="shared" si="526"/>
        <v>2018</v>
      </c>
      <c r="W4220" t="b">
        <v>0</v>
      </c>
      <c r="X4220">
        <f t="shared" si="527"/>
        <v>0</v>
      </c>
    </row>
    <row r="4221" spans="1:24" x14ac:dyDescent="0.25">
      <c r="A4221" t="s">
        <v>1939</v>
      </c>
      <c r="B4221" s="4">
        <v>43321</v>
      </c>
      <c r="C4221">
        <v>2018</v>
      </c>
      <c r="D4221" t="s">
        <v>2130</v>
      </c>
      <c r="E4221" t="s">
        <v>2190</v>
      </c>
      <c r="F4221" t="s">
        <v>2203</v>
      </c>
      <c r="G4221" t="s">
        <v>6444</v>
      </c>
      <c r="I4221" t="s">
        <v>2130</v>
      </c>
      <c r="J4221" t="s">
        <v>6877</v>
      </c>
      <c r="K4221" s="2">
        <v>3953.7</v>
      </c>
      <c r="L4221" s="2">
        <v>3953.7</v>
      </c>
      <c r="M4221" t="b">
        <v>1</v>
      </c>
      <c r="N4221">
        <v>100</v>
      </c>
      <c r="O4221">
        <f t="shared" si="520"/>
        <v>1</v>
      </c>
      <c r="P4221">
        <f t="shared" si="521"/>
        <v>0</v>
      </c>
      <c r="Q4221">
        <f t="shared" si="522"/>
        <v>1</v>
      </c>
      <c r="R4221">
        <f t="shared" si="523"/>
        <v>0</v>
      </c>
      <c r="S4221">
        <f t="shared" si="524"/>
        <v>0</v>
      </c>
      <c r="T4221">
        <f t="shared" si="525"/>
        <v>1</v>
      </c>
      <c r="U4221" s="16">
        <v>43244.830914351849</v>
      </c>
      <c r="V4221">
        <f t="shared" si="526"/>
        <v>2018</v>
      </c>
      <c r="W4221" t="b">
        <v>0</v>
      </c>
      <c r="X4221">
        <f t="shared" si="527"/>
        <v>0</v>
      </c>
    </row>
    <row r="4222" spans="1:24" x14ac:dyDescent="0.25">
      <c r="A4222" t="s">
        <v>128</v>
      </c>
      <c r="B4222" s="4">
        <v>43361</v>
      </c>
      <c r="C4222">
        <v>2018</v>
      </c>
      <c r="D4222" t="s">
        <v>2130</v>
      </c>
      <c r="E4222" t="s">
        <v>2187</v>
      </c>
      <c r="F4222" t="s">
        <v>2203</v>
      </c>
      <c r="G4222" t="s">
        <v>6445</v>
      </c>
      <c r="I4222" t="s">
        <v>2130</v>
      </c>
      <c r="J4222" t="s">
        <v>6877</v>
      </c>
      <c r="K4222" s="2">
        <v>199</v>
      </c>
      <c r="L4222" s="2">
        <v>199</v>
      </c>
      <c r="M4222" t="b">
        <v>1</v>
      </c>
      <c r="N4222">
        <v>100</v>
      </c>
      <c r="O4222">
        <f t="shared" si="520"/>
        <v>1</v>
      </c>
      <c r="P4222">
        <f t="shared" si="521"/>
        <v>0</v>
      </c>
      <c r="Q4222">
        <f t="shared" si="522"/>
        <v>1</v>
      </c>
      <c r="R4222">
        <f t="shared" si="523"/>
        <v>0</v>
      </c>
      <c r="S4222">
        <f t="shared" si="524"/>
        <v>0</v>
      </c>
      <c r="T4222">
        <f t="shared" si="525"/>
        <v>1</v>
      </c>
      <c r="U4222" s="16">
        <v>43250.747256944444</v>
      </c>
      <c r="V4222">
        <f t="shared" si="526"/>
        <v>2018</v>
      </c>
      <c r="W4222" t="b">
        <v>0</v>
      </c>
      <c r="X4222">
        <f t="shared" si="527"/>
        <v>0</v>
      </c>
    </row>
    <row r="4223" spans="1:24" x14ac:dyDescent="0.25">
      <c r="A4223" t="s">
        <v>17</v>
      </c>
      <c r="B4223" s="4">
        <v>43356</v>
      </c>
      <c r="C4223">
        <v>2018</v>
      </c>
      <c r="D4223" t="s">
        <v>2128</v>
      </c>
      <c r="E4223" t="s">
        <v>2187</v>
      </c>
      <c r="F4223" t="s">
        <v>2203</v>
      </c>
      <c r="G4223" t="s">
        <v>6446</v>
      </c>
      <c r="I4223" t="s">
        <v>2128</v>
      </c>
      <c r="J4223" t="s">
        <v>6877</v>
      </c>
      <c r="K4223" s="2">
        <v>3255</v>
      </c>
      <c r="L4223" s="2">
        <v>3255</v>
      </c>
      <c r="M4223" t="b">
        <v>1</v>
      </c>
      <c r="N4223">
        <v>100</v>
      </c>
      <c r="O4223">
        <f t="shared" si="520"/>
        <v>1</v>
      </c>
      <c r="P4223">
        <f t="shared" si="521"/>
        <v>0</v>
      </c>
      <c r="Q4223">
        <f t="shared" si="522"/>
        <v>1</v>
      </c>
      <c r="R4223">
        <f t="shared" si="523"/>
        <v>0</v>
      </c>
      <c r="S4223">
        <f t="shared" si="524"/>
        <v>0</v>
      </c>
      <c r="T4223">
        <f t="shared" si="525"/>
        <v>1</v>
      </c>
      <c r="U4223" s="16">
        <v>43277.759016203701</v>
      </c>
      <c r="V4223">
        <f t="shared" si="526"/>
        <v>2018</v>
      </c>
      <c r="W4223" t="b">
        <v>0</v>
      </c>
      <c r="X4223">
        <f t="shared" si="527"/>
        <v>0</v>
      </c>
    </row>
    <row r="4224" spans="1:24" x14ac:dyDescent="0.25">
      <c r="A4224" t="s">
        <v>1939</v>
      </c>
      <c r="B4224" s="4">
        <v>43313</v>
      </c>
      <c r="C4224">
        <v>2018</v>
      </c>
      <c r="D4224" t="s">
        <v>2130</v>
      </c>
      <c r="E4224" t="s">
        <v>2192</v>
      </c>
      <c r="F4224" t="s">
        <v>2203</v>
      </c>
      <c r="G4224" t="s">
        <v>6447</v>
      </c>
      <c r="I4224" t="s">
        <v>2130</v>
      </c>
      <c r="J4224" t="s">
        <v>6877</v>
      </c>
      <c r="K4224" s="2">
        <v>358.2</v>
      </c>
      <c r="L4224" s="2">
        <v>358.2</v>
      </c>
      <c r="M4224" t="b">
        <v>1</v>
      </c>
      <c r="N4224">
        <v>100</v>
      </c>
      <c r="O4224">
        <f t="shared" si="520"/>
        <v>1</v>
      </c>
      <c r="P4224">
        <f t="shared" si="521"/>
        <v>0</v>
      </c>
      <c r="Q4224">
        <f t="shared" si="522"/>
        <v>1</v>
      </c>
      <c r="R4224">
        <f t="shared" si="523"/>
        <v>0</v>
      </c>
      <c r="S4224">
        <f t="shared" si="524"/>
        <v>0</v>
      </c>
      <c r="T4224">
        <f t="shared" si="525"/>
        <v>1</v>
      </c>
      <c r="U4224" s="16">
        <v>43304.539606481485</v>
      </c>
      <c r="V4224">
        <f t="shared" si="526"/>
        <v>2018</v>
      </c>
      <c r="W4224" t="b">
        <v>0</v>
      </c>
      <c r="X4224">
        <f t="shared" si="527"/>
        <v>0</v>
      </c>
    </row>
    <row r="4225" spans="1:24" x14ac:dyDescent="0.25">
      <c r="A4225" t="s">
        <v>114</v>
      </c>
      <c r="B4225" s="4">
        <v>43333</v>
      </c>
      <c r="C4225">
        <v>2018</v>
      </c>
      <c r="D4225" t="s">
        <v>2130</v>
      </c>
      <c r="E4225" t="s">
        <v>2187</v>
      </c>
      <c r="F4225" t="s">
        <v>2203</v>
      </c>
      <c r="G4225" t="s">
        <v>6448</v>
      </c>
      <c r="I4225" t="s">
        <v>2130</v>
      </c>
      <c r="J4225" t="s">
        <v>6877</v>
      </c>
      <c r="K4225" s="2">
        <v>199</v>
      </c>
      <c r="L4225" s="2">
        <v>199</v>
      </c>
      <c r="M4225" t="b">
        <v>1</v>
      </c>
      <c r="N4225">
        <v>100</v>
      </c>
      <c r="O4225">
        <f t="shared" si="520"/>
        <v>1</v>
      </c>
      <c r="P4225">
        <f t="shared" si="521"/>
        <v>0</v>
      </c>
      <c r="Q4225">
        <f t="shared" si="522"/>
        <v>1</v>
      </c>
      <c r="R4225">
        <f t="shared" si="523"/>
        <v>0</v>
      </c>
      <c r="S4225">
        <f t="shared" si="524"/>
        <v>0</v>
      </c>
      <c r="T4225">
        <f t="shared" si="525"/>
        <v>1</v>
      </c>
      <c r="U4225" s="16">
        <v>43304.711655092593</v>
      </c>
      <c r="V4225">
        <f t="shared" si="526"/>
        <v>2018</v>
      </c>
      <c r="W4225" t="b">
        <v>0</v>
      </c>
      <c r="X4225">
        <f t="shared" si="527"/>
        <v>0</v>
      </c>
    </row>
    <row r="4226" spans="1:24" x14ac:dyDescent="0.25">
      <c r="A4226" t="s">
        <v>39</v>
      </c>
      <c r="B4226" s="4">
        <v>43318</v>
      </c>
      <c r="C4226">
        <v>2018</v>
      </c>
      <c r="D4226" t="s">
        <v>2130</v>
      </c>
      <c r="E4226" t="s">
        <v>2187</v>
      </c>
      <c r="F4226" t="s">
        <v>2204</v>
      </c>
      <c r="G4226" t="s">
        <v>6449</v>
      </c>
      <c r="I4226" t="s">
        <v>2130</v>
      </c>
      <c r="J4226" t="s">
        <v>6877</v>
      </c>
      <c r="K4226" s="2">
        <v>199</v>
      </c>
      <c r="L4226" s="2">
        <v>199</v>
      </c>
      <c r="M4226" t="b">
        <v>1</v>
      </c>
      <c r="N4226">
        <v>100</v>
      </c>
      <c r="O4226">
        <f t="shared" si="520"/>
        <v>1</v>
      </c>
      <c r="P4226">
        <f t="shared" si="521"/>
        <v>0</v>
      </c>
      <c r="Q4226">
        <f t="shared" si="522"/>
        <v>1</v>
      </c>
      <c r="R4226">
        <f t="shared" si="523"/>
        <v>0</v>
      </c>
      <c r="S4226">
        <f t="shared" si="524"/>
        <v>0</v>
      </c>
      <c r="T4226">
        <f t="shared" si="525"/>
        <v>1</v>
      </c>
      <c r="U4226" s="16">
        <v>43307.852812500001</v>
      </c>
      <c r="V4226">
        <f t="shared" si="526"/>
        <v>2018</v>
      </c>
      <c r="W4226" t="b">
        <v>0</v>
      </c>
      <c r="X4226">
        <f t="shared" si="527"/>
        <v>0</v>
      </c>
    </row>
    <row r="4227" spans="1:24" x14ac:dyDescent="0.25">
      <c r="A4227" t="s">
        <v>134</v>
      </c>
      <c r="B4227" s="4">
        <v>43334</v>
      </c>
      <c r="C4227">
        <v>2018</v>
      </c>
      <c r="D4227" t="s">
        <v>2128</v>
      </c>
      <c r="E4227" t="s">
        <v>2187</v>
      </c>
      <c r="F4227" t="s">
        <v>2203</v>
      </c>
      <c r="G4227" t="s">
        <v>6450</v>
      </c>
      <c r="I4227" t="s">
        <v>2128</v>
      </c>
      <c r="J4227" t="s">
        <v>6877</v>
      </c>
      <c r="K4227" s="2">
        <v>19350</v>
      </c>
      <c r="L4227" s="2">
        <v>19350</v>
      </c>
      <c r="M4227" t="b">
        <v>1</v>
      </c>
      <c r="N4227">
        <v>100</v>
      </c>
      <c r="O4227">
        <f t="shared" ref="O4227:O4290" si="528">IF($M4227=TRUE,1,0)</f>
        <v>1</v>
      </c>
      <c r="P4227">
        <f t="shared" ref="P4227:P4290" si="529">IF($M4227=FALSE,1,0)</f>
        <v>0</v>
      </c>
      <c r="Q4227">
        <f t="shared" ref="Q4227:Q4290" si="530">IF($J4227="Closed Won",1,0)</f>
        <v>1</v>
      </c>
      <c r="R4227">
        <f t="shared" ref="R4227:R4290" si="531">IF($J4227="Closed Lost",1,0)</f>
        <v>0</v>
      </c>
      <c r="S4227">
        <f t="shared" ref="S4227:S4290" si="532">IF(OR($J4227="Closed Won",$J4227="Closed Lost",),0,1)</f>
        <v>0</v>
      </c>
      <c r="T4227">
        <f t="shared" ref="T4227:T4290" si="533">IF(OR($J4227="Closed Won",$J4227="Closed Lost",),1,0)</f>
        <v>1</v>
      </c>
      <c r="U4227" s="16">
        <v>43313.59642361111</v>
      </c>
      <c r="V4227">
        <f t="shared" ref="V4227:V4290" si="534">YEAR($U4227)</f>
        <v>2018</v>
      </c>
      <c r="W4227" t="b">
        <v>0</v>
      </c>
      <c r="X4227">
        <f t="shared" ref="X4227:X4290" si="535">SUM(IF($W4227=TRUE,$K4227,0))</f>
        <v>0</v>
      </c>
    </row>
    <row r="4228" spans="1:24" x14ac:dyDescent="0.25">
      <c r="A4228" t="s">
        <v>1860</v>
      </c>
      <c r="B4228" s="4">
        <v>43357</v>
      </c>
      <c r="C4228">
        <v>2018</v>
      </c>
      <c r="D4228" t="s">
        <v>2130</v>
      </c>
      <c r="E4228" t="s">
        <v>2187</v>
      </c>
      <c r="F4228" t="s">
        <v>2203</v>
      </c>
      <c r="G4228" t="s">
        <v>6451</v>
      </c>
      <c r="I4228" t="s">
        <v>2130</v>
      </c>
      <c r="J4228" t="s">
        <v>6877</v>
      </c>
      <c r="K4228" s="2">
        <v>895.5</v>
      </c>
      <c r="L4228" s="2">
        <v>895.5</v>
      </c>
      <c r="M4228" t="b">
        <v>1</v>
      </c>
      <c r="N4228">
        <v>100</v>
      </c>
      <c r="O4228">
        <f t="shared" si="528"/>
        <v>1</v>
      </c>
      <c r="P4228">
        <f t="shared" si="529"/>
        <v>0</v>
      </c>
      <c r="Q4228">
        <f t="shared" si="530"/>
        <v>1</v>
      </c>
      <c r="R4228">
        <f t="shared" si="531"/>
        <v>0</v>
      </c>
      <c r="S4228">
        <f t="shared" si="532"/>
        <v>0</v>
      </c>
      <c r="T4228">
        <f t="shared" si="533"/>
        <v>1</v>
      </c>
      <c r="U4228" s="16">
        <v>43347.643229166664</v>
      </c>
      <c r="V4228">
        <f t="shared" si="534"/>
        <v>2018</v>
      </c>
      <c r="W4228" t="b">
        <v>0</v>
      </c>
      <c r="X4228">
        <f t="shared" si="535"/>
        <v>0</v>
      </c>
    </row>
    <row r="4229" spans="1:24" x14ac:dyDescent="0.25">
      <c r="A4229" t="s">
        <v>1712</v>
      </c>
      <c r="B4229" s="4">
        <v>43322</v>
      </c>
      <c r="C4229">
        <v>2018</v>
      </c>
      <c r="D4229" t="s">
        <v>2137</v>
      </c>
      <c r="E4229" t="s">
        <v>2192</v>
      </c>
      <c r="F4229" t="s">
        <v>2206</v>
      </c>
      <c r="G4229" t="s">
        <v>6452</v>
      </c>
      <c r="I4229" t="s">
        <v>2137</v>
      </c>
      <c r="J4229" t="s">
        <v>6877</v>
      </c>
      <c r="K4229" s="2">
        <v>39000</v>
      </c>
      <c r="L4229" s="2">
        <v>39000</v>
      </c>
      <c r="M4229" t="b">
        <v>1</v>
      </c>
      <c r="N4229">
        <v>100</v>
      </c>
      <c r="O4229">
        <f t="shared" si="528"/>
        <v>1</v>
      </c>
      <c r="P4229">
        <f t="shared" si="529"/>
        <v>0</v>
      </c>
      <c r="Q4229">
        <f t="shared" si="530"/>
        <v>1</v>
      </c>
      <c r="R4229">
        <f t="shared" si="531"/>
        <v>0</v>
      </c>
      <c r="S4229">
        <f t="shared" si="532"/>
        <v>0</v>
      </c>
      <c r="T4229">
        <f t="shared" si="533"/>
        <v>1</v>
      </c>
      <c r="U4229" s="16">
        <v>43314.664120370369</v>
      </c>
      <c r="V4229">
        <f t="shared" si="534"/>
        <v>2018</v>
      </c>
      <c r="W4229" t="b">
        <v>0</v>
      </c>
      <c r="X4229">
        <f t="shared" si="535"/>
        <v>0</v>
      </c>
    </row>
    <row r="4230" spans="1:24" x14ac:dyDescent="0.25">
      <c r="A4230" t="s">
        <v>1507</v>
      </c>
      <c r="B4230" s="4">
        <v>43679</v>
      </c>
      <c r="C4230">
        <v>2019</v>
      </c>
      <c r="D4230" t="s">
        <v>2130</v>
      </c>
      <c r="E4230" t="s">
        <v>2188</v>
      </c>
      <c r="F4230" t="s">
        <v>2206</v>
      </c>
      <c r="G4230" t="s">
        <v>6453</v>
      </c>
      <c r="I4230" t="s">
        <v>2132</v>
      </c>
      <c r="J4230" t="s">
        <v>6877</v>
      </c>
      <c r="K4230" s="2">
        <v>65675</v>
      </c>
      <c r="L4230" s="2">
        <v>65675</v>
      </c>
      <c r="M4230" t="b">
        <v>1</v>
      </c>
      <c r="N4230">
        <v>100</v>
      </c>
      <c r="O4230">
        <f t="shared" si="528"/>
        <v>1</v>
      </c>
      <c r="P4230">
        <f t="shared" si="529"/>
        <v>0</v>
      </c>
      <c r="Q4230">
        <f t="shared" si="530"/>
        <v>1</v>
      </c>
      <c r="R4230">
        <f t="shared" si="531"/>
        <v>0</v>
      </c>
      <c r="S4230">
        <f t="shared" si="532"/>
        <v>0</v>
      </c>
      <c r="T4230">
        <f t="shared" si="533"/>
        <v>1</v>
      </c>
      <c r="U4230" s="16">
        <v>43367.553611111114</v>
      </c>
      <c r="V4230">
        <f t="shared" si="534"/>
        <v>2018</v>
      </c>
      <c r="W4230" t="b">
        <v>0</v>
      </c>
      <c r="X4230">
        <f t="shared" si="535"/>
        <v>0</v>
      </c>
    </row>
    <row r="4231" spans="1:24" x14ac:dyDescent="0.25">
      <c r="A4231" t="s">
        <v>133</v>
      </c>
      <c r="B4231" s="4">
        <v>43697</v>
      </c>
      <c r="C4231">
        <v>2019</v>
      </c>
      <c r="D4231" t="s">
        <v>2130</v>
      </c>
      <c r="E4231" t="s">
        <v>2187</v>
      </c>
      <c r="F4231" t="s">
        <v>2206</v>
      </c>
      <c r="G4231" t="s">
        <v>6454</v>
      </c>
      <c r="I4231" t="s">
        <v>2128</v>
      </c>
      <c r="J4231" t="s">
        <v>6877</v>
      </c>
      <c r="K4231" s="2">
        <v>91199</v>
      </c>
      <c r="L4231" s="2">
        <v>91199</v>
      </c>
      <c r="M4231" t="b">
        <v>1</v>
      </c>
      <c r="N4231">
        <v>100</v>
      </c>
      <c r="O4231">
        <f t="shared" si="528"/>
        <v>1</v>
      </c>
      <c r="P4231">
        <f t="shared" si="529"/>
        <v>0</v>
      </c>
      <c r="Q4231">
        <f t="shared" si="530"/>
        <v>1</v>
      </c>
      <c r="R4231">
        <f t="shared" si="531"/>
        <v>0</v>
      </c>
      <c r="S4231">
        <f t="shared" si="532"/>
        <v>0</v>
      </c>
      <c r="T4231">
        <f t="shared" si="533"/>
        <v>1</v>
      </c>
      <c r="U4231" s="16">
        <v>43420.881643518522</v>
      </c>
      <c r="V4231">
        <f t="shared" si="534"/>
        <v>2018</v>
      </c>
      <c r="W4231" t="b">
        <v>0</v>
      </c>
      <c r="X4231">
        <f t="shared" si="535"/>
        <v>0</v>
      </c>
    </row>
    <row r="4232" spans="1:24" x14ac:dyDescent="0.25">
      <c r="A4232" t="s">
        <v>1672</v>
      </c>
      <c r="B4232" s="4">
        <v>43661</v>
      </c>
      <c r="C4232">
        <v>2019</v>
      </c>
      <c r="D4232" t="s">
        <v>2130</v>
      </c>
      <c r="E4232" t="s">
        <v>2187</v>
      </c>
      <c r="F4232" t="s">
        <v>2206</v>
      </c>
      <c r="G4232" t="s">
        <v>6455</v>
      </c>
      <c r="I4232" t="s">
        <v>2130</v>
      </c>
      <c r="J4232" t="s">
        <v>6877</v>
      </c>
      <c r="K4232" s="2">
        <v>6500</v>
      </c>
      <c r="L4232" s="2">
        <v>6500</v>
      </c>
      <c r="M4232" t="b">
        <v>1</v>
      </c>
      <c r="N4232">
        <v>100</v>
      </c>
      <c r="O4232">
        <f t="shared" si="528"/>
        <v>1</v>
      </c>
      <c r="P4232">
        <f t="shared" si="529"/>
        <v>0</v>
      </c>
      <c r="Q4232">
        <f t="shared" si="530"/>
        <v>1</v>
      </c>
      <c r="R4232">
        <f t="shared" si="531"/>
        <v>0</v>
      </c>
      <c r="S4232">
        <f t="shared" si="532"/>
        <v>0</v>
      </c>
      <c r="T4232">
        <f t="shared" si="533"/>
        <v>1</v>
      </c>
      <c r="U4232" s="16">
        <v>43488.611250000002</v>
      </c>
      <c r="V4232">
        <f t="shared" si="534"/>
        <v>2019</v>
      </c>
      <c r="W4232" t="b">
        <v>0</v>
      </c>
      <c r="X4232">
        <f t="shared" si="535"/>
        <v>0</v>
      </c>
    </row>
    <row r="4233" spans="1:24" x14ac:dyDescent="0.25">
      <c r="A4233" t="s">
        <v>1879</v>
      </c>
      <c r="B4233" s="4">
        <v>43649</v>
      </c>
      <c r="C4233">
        <v>2019</v>
      </c>
      <c r="D4233" t="s">
        <v>2128</v>
      </c>
      <c r="E4233" t="s">
        <v>2187</v>
      </c>
      <c r="F4233" t="s">
        <v>2206</v>
      </c>
      <c r="G4233" t="s">
        <v>6456</v>
      </c>
      <c r="I4233" t="s">
        <v>2128</v>
      </c>
      <c r="J4233" t="s">
        <v>6877</v>
      </c>
      <c r="K4233" s="2">
        <v>117179.1</v>
      </c>
      <c r="L4233" s="2">
        <v>117179.1</v>
      </c>
      <c r="M4233" t="b">
        <v>1</v>
      </c>
      <c r="N4233">
        <v>100</v>
      </c>
      <c r="O4233">
        <f t="shared" si="528"/>
        <v>1</v>
      </c>
      <c r="P4233">
        <f t="shared" si="529"/>
        <v>0</v>
      </c>
      <c r="Q4233">
        <f t="shared" si="530"/>
        <v>1</v>
      </c>
      <c r="R4233">
        <f t="shared" si="531"/>
        <v>0</v>
      </c>
      <c r="S4233">
        <f t="shared" si="532"/>
        <v>0</v>
      </c>
      <c r="T4233">
        <f t="shared" si="533"/>
        <v>1</v>
      </c>
      <c r="U4233" s="16">
        <v>43577.952777777777</v>
      </c>
      <c r="V4233">
        <f t="shared" si="534"/>
        <v>2019</v>
      </c>
      <c r="W4233" t="b">
        <v>0</v>
      </c>
      <c r="X4233">
        <f t="shared" si="535"/>
        <v>0</v>
      </c>
    </row>
    <row r="4234" spans="1:24" x14ac:dyDescent="0.25">
      <c r="A4234" t="s">
        <v>1879</v>
      </c>
      <c r="B4234" s="4">
        <v>43649</v>
      </c>
      <c r="C4234">
        <v>2019</v>
      </c>
      <c r="D4234" t="s">
        <v>2130</v>
      </c>
      <c r="E4234" t="s">
        <v>2187</v>
      </c>
      <c r="F4234" t="s">
        <v>2206</v>
      </c>
      <c r="G4234" t="s">
        <v>6457</v>
      </c>
      <c r="I4234" t="s">
        <v>2128</v>
      </c>
      <c r="J4234" t="s">
        <v>6877</v>
      </c>
      <c r="K4234" s="2">
        <v>117358.2</v>
      </c>
      <c r="L4234" s="2">
        <v>117358.2</v>
      </c>
      <c r="M4234" t="b">
        <v>1</v>
      </c>
      <c r="N4234">
        <v>100</v>
      </c>
      <c r="O4234">
        <f t="shared" si="528"/>
        <v>1</v>
      </c>
      <c r="P4234">
        <f t="shared" si="529"/>
        <v>0</v>
      </c>
      <c r="Q4234">
        <f t="shared" si="530"/>
        <v>1</v>
      </c>
      <c r="R4234">
        <f t="shared" si="531"/>
        <v>0</v>
      </c>
      <c r="S4234">
        <f t="shared" si="532"/>
        <v>0</v>
      </c>
      <c r="T4234">
        <f t="shared" si="533"/>
        <v>1</v>
      </c>
      <c r="U4234" s="16">
        <v>43578.797280092593</v>
      </c>
      <c r="V4234">
        <f t="shared" si="534"/>
        <v>2019</v>
      </c>
      <c r="W4234" t="b">
        <v>0</v>
      </c>
      <c r="X4234">
        <f t="shared" si="535"/>
        <v>0</v>
      </c>
    </row>
    <row r="4235" spans="1:24" x14ac:dyDescent="0.25">
      <c r="A4235" t="s">
        <v>46</v>
      </c>
      <c r="B4235" s="4">
        <v>43712</v>
      </c>
      <c r="C4235">
        <v>2019</v>
      </c>
      <c r="D4235" t="s">
        <v>2130</v>
      </c>
      <c r="E4235" t="s">
        <v>2187</v>
      </c>
      <c r="F4235" t="s">
        <v>2203</v>
      </c>
      <c r="G4235" t="s">
        <v>6458</v>
      </c>
      <c r="I4235" t="s">
        <v>2128</v>
      </c>
      <c r="J4235" t="s">
        <v>6877</v>
      </c>
      <c r="K4235" s="2">
        <v>2316.36</v>
      </c>
      <c r="L4235" s="2">
        <v>2316.36</v>
      </c>
      <c r="M4235" t="b">
        <v>1</v>
      </c>
      <c r="N4235">
        <v>100</v>
      </c>
      <c r="O4235">
        <f t="shared" si="528"/>
        <v>1</v>
      </c>
      <c r="P4235">
        <f t="shared" si="529"/>
        <v>0</v>
      </c>
      <c r="Q4235">
        <f t="shared" si="530"/>
        <v>1</v>
      </c>
      <c r="R4235">
        <f t="shared" si="531"/>
        <v>0</v>
      </c>
      <c r="S4235">
        <f t="shared" si="532"/>
        <v>0</v>
      </c>
      <c r="T4235">
        <f t="shared" si="533"/>
        <v>1</v>
      </c>
      <c r="U4235" s="16">
        <v>43592.724224537036</v>
      </c>
      <c r="V4235">
        <f t="shared" si="534"/>
        <v>2019</v>
      </c>
      <c r="W4235" t="b">
        <v>0</v>
      </c>
      <c r="X4235">
        <f t="shared" si="535"/>
        <v>0</v>
      </c>
    </row>
    <row r="4236" spans="1:24" x14ac:dyDescent="0.25">
      <c r="A4236" t="s">
        <v>161</v>
      </c>
      <c r="B4236" s="4">
        <v>43719</v>
      </c>
      <c r="C4236">
        <v>2019</v>
      </c>
      <c r="D4236" t="s">
        <v>2130</v>
      </c>
      <c r="E4236" t="s">
        <v>2187</v>
      </c>
      <c r="F4236" t="s">
        <v>2203</v>
      </c>
      <c r="G4236" t="s">
        <v>6459</v>
      </c>
      <c r="I4236" t="s">
        <v>2130</v>
      </c>
      <c r="J4236" t="s">
        <v>6877</v>
      </c>
      <c r="K4236" s="2">
        <v>6500</v>
      </c>
      <c r="L4236" s="2">
        <v>6500</v>
      </c>
      <c r="M4236" t="b">
        <v>1</v>
      </c>
      <c r="N4236">
        <v>100</v>
      </c>
      <c r="O4236">
        <f t="shared" si="528"/>
        <v>1</v>
      </c>
      <c r="P4236">
        <f t="shared" si="529"/>
        <v>0</v>
      </c>
      <c r="Q4236">
        <f t="shared" si="530"/>
        <v>1</v>
      </c>
      <c r="R4236">
        <f t="shared" si="531"/>
        <v>0</v>
      </c>
      <c r="S4236">
        <f t="shared" si="532"/>
        <v>0</v>
      </c>
      <c r="T4236">
        <f t="shared" si="533"/>
        <v>1</v>
      </c>
      <c r="U4236" s="16">
        <v>43602.533333333333</v>
      </c>
      <c r="V4236">
        <f t="shared" si="534"/>
        <v>2019</v>
      </c>
      <c r="W4236" t="b">
        <v>0</v>
      </c>
      <c r="X4236">
        <f t="shared" si="535"/>
        <v>0</v>
      </c>
    </row>
    <row r="4237" spans="1:24" x14ac:dyDescent="0.25">
      <c r="A4237" t="s">
        <v>96</v>
      </c>
      <c r="B4237" s="4">
        <v>43697</v>
      </c>
      <c r="C4237">
        <v>2019</v>
      </c>
      <c r="D4237" t="s">
        <v>2128</v>
      </c>
      <c r="E4237" t="s">
        <v>2187</v>
      </c>
      <c r="F4237" t="s">
        <v>2204</v>
      </c>
      <c r="G4237" t="s">
        <v>6460</v>
      </c>
      <c r="I4237" t="s">
        <v>2128</v>
      </c>
      <c r="J4237" t="s">
        <v>6877</v>
      </c>
      <c r="K4237" s="2">
        <v>58500</v>
      </c>
      <c r="L4237" s="2">
        <v>58500</v>
      </c>
      <c r="M4237" t="b">
        <v>1</v>
      </c>
      <c r="N4237">
        <v>100</v>
      </c>
      <c r="O4237">
        <f t="shared" si="528"/>
        <v>1</v>
      </c>
      <c r="P4237">
        <f t="shared" si="529"/>
        <v>0</v>
      </c>
      <c r="Q4237">
        <f t="shared" si="530"/>
        <v>1</v>
      </c>
      <c r="R4237">
        <f t="shared" si="531"/>
        <v>0</v>
      </c>
      <c r="S4237">
        <f t="shared" si="532"/>
        <v>0</v>
      </c>
      <c r="T4237">
        <f t="shared" si="533"/>
        <v>1</v>
      </c>
      <c r="U4237" s="16">
        <v>43634.898194444446</v>
      </c>
      <c r="V4237">
        <f t="shared" si="534"/>
        <v>2019</v>
      </c>
      <c r="W4237" t="b">
        <v>0</v>
      </c>
      <c r="X4237">
        <f t="shared" si="535"/>
        <v>0</v>
      </c>
    </row>
    <row r="4238" spans="1:24" x14ac:dyDescent="0.25">
      <c r="A4238" t="s">
        <v>245</v>
      </c>
      <c r="B4238" s="4">
        <v>43664</v>
      </c>
      <c r="C4238">
        <v>2019</v>
      </c>
      <c r="D4238" t="s">
        <v>2128</v>
      </c>
      <c r="E4238" t="s">
        <v>2187</v>
      </c>
      <c r="F4238" t="s">
        <v>2206</v>
      </c>
      <c r="G4238" t="s">
        <v>6461</v>
      </c>
      <c r="I4238" t="s">
        <v>2128</v>
      </c>
      <c r="J4238" t="s">
        <v>6877</v>
      </c>
      <c r="K4238" s="2">
        <v>71699</v>
      </c>
      <c r="L4238" s="2">
        <v>71699</v>
      </c>
      <c r="M4238" t="b">
        <v>1</v>
      </c>
      <c r="N4238">
        <v>100</v>
      </c>
      <c r="O4238">
        <f t="shared" si="528"/>
        <v>1</v>
      </c>
      <c r="P4238">
        <f t="shared" si="529"/>
        <v>0</v>
      </c>
      <c r="Q4238">
        <f t="shared" si="530"/>
        <v>1</v>
      </c>
      <c r="R4238">
        <f t="shared" si="531"/>
        <v>0</v>
      </c>
      <c r="S4238">
        <f t="shared" si="532"/>
        <v>0</v>
      </c>
      <c r="T4238">
        <f t="shared" si="533"/>
        <v>1</v>
      </c>
      <c r="U4238" s="16">
        <v>43641.817141203705</v>
      </c>
      <c r="V4238">
        <f t="shared" si="534"/>
        <v>2019</v>
      </c>
      <c r="W4238" t="b">
        <v>0</v>
      </c>
      <c r="X4238">
        <f t="shared" si="535"/>
        <v>0</v>
      </c>
    </row>
    <row r="4239" spans="1:24" x14ac:dyDescent="0.25">
      <c r="A4239" t="s">
        <v>33</v>
      </c>
      <c r="B4239" s="4">
        <v>43648</v>
      </c>
      <c r="C4239">
        <v>2019</v>
      </c>
      <c r="D4239" t="s">
        <v>2130</v>
      </c>
      <c r="E4239" t="s">
        <v>2187</v>
      </c>
      <c r="F4239" t="s">
        <v>2203</v>
      </c>
      <c r="G4239" t="s">
        <v>6462</v>
      </c>
      <c r="I4239" t="s">
        <v>2130</v>
      </c>
      <c r="J4239" t="s">
        <v>6877</v>
      </c>
      <c r="K4239" s="2">
        <v>169.15</v>
      </c>
      <c r="L4239" s="2">
        <v>169.15</v>
      </c>
      <c r="M4239" t="b">
        <v>1</v>
      </c>
      <c r="N4239">
        <v>100</v>
      </c>
      <c r="O4239">
        <f t="shared" si="528"/>
        <v>1</v>
      </c>
      <c r="P4239">
        <f t="shared" si="529"/>
        <v>0</v>
      </c>
      <c r="Q4239">
        <f t="shared" si="530"/>
        <v>1</v>
      </c>
      <c r="R4239">
        <f t="shared" si="531"/>
        <v>0</v>
      </c>
      <c r="S4239">
        <f t="shared" si="532"/>
        <v>0</v>
      </c>
      <c r="T4239">
        <f t="shared" si="533"/>
        <v>1</v>
      </c>
      <c r="U4239" s="16">
        <v>43648.563067129631</v>
      </c>
      <c r="V4239">
        <f t="shared" si="534"/>
        <v>2019</v>
      </c>
      <c r="W4239" t="b">
        <v>0</v>
      </c>
      <c r="X4239">
        <f t="shared" si="535"/>
        <v>0</v>
      </c>
    </row>
    <row r="4240" spans="1:24" x14ac:dyDescent="0.25">
      <c r="A4240" t="s">
        <v>37</v>
      </c>
      <c r="B4240" s="4">
        <v>43654</v>
      </c>
      <c r="C4240">
        <v>2019</v>
      </c>
      <c r="D4240" t="s">
        <v>2130</v>
      </c>
      <c r="E4240" t="s">
        <v>2187</v>
      </c>
      <c r="F4240" t="s">
        <v>2204</v>
      </c>
      <c r="G4240" t="s">
        <v>6463</v>
      </c>
      <c r="I4240" t="s">
        <v>2130</v>
      </c>
      <c r="J4240" t="s">
        <v>6877</v>
      </c>
      <c r="K4240" s="2">
        <v>995</v>
      </c>
      <c r="L4240" s="2">
        <v>995</v>
      </c>
      <c r="M4240" t="b">
        <v>1</v>
      </c>
      <c r="N4240">
        <v>100</v>
      </c>
      <c r="O4240">
        <f t="shared" si="528"/>
        <v>1</v>
      </c>
      <c r="P4240">
        <f t="shared" si="529"/>
        <v>0</v>
      </c>
      <c r="Q4240">
        <f t="shared" si="530"/>
        <v>1</v>
      </c>
      <c r="R4240">
        <f t="shared" si="531"/>
        <v>0</v>
      </c>
      <c r="S4240">
        <f t="shared" si="532"/>
        <v>0</v>
      </c>
      <c r="T4240">
        <f t="shared" si="533"/>
        <v>1</v>
      </c>
      <c r="U4240" s="16">
        <v>43654.635717592595</v>
      </c>
      <c r="V4240">
        <f t="shared" si="534"/>
        <v>2019</v>
      </c>
      <c r="W4240" t="b">
        <v>0</v>
      </c>
      <c r="X4240">
        <f t="shared" si="535"/>
        <v>0</v>
      </c>
    </row>
    <row r="4241" spans="1:24" x14ac:dyDescent="0.25">
      <c r="A4241" t="s">
        <v>1690</v>
      </c>
      <c r="B4241" s="4">
        <v>43668</v>
      </c>
      <c r="C4241">
        <v>2019</v>
      </c>
      <c r="D4241" t="s">
        <v>2128</v>
      </c>
      <c r="E4241" t="s">
        <v>2187</v>
      </c>
      <c r="F4241" t="s">
        <v>2206</v>
      </c>
      <c r="G4241" t="s">
        <v>6464</v>
      </c>
      <c r="I4241" t="s">
        <v>2140</v>
      </c>
      <c r="J4241" t="s">
        <v>6877</v>
      </c>
      <c r="K4241" s="2">
        <v>78597</v>
      </c>
      <c r="L4241" s="2">
        <v>78597</v>
      </c>
      <c r="M4241" t="b">
        <v>1</v>
      </c>
      <c r="N4241">
        <v>100</v>
      </c>
      <c r="O4241">
        <f t="shared" si="528"/>
        <v>1</v>
      </c>
      <c r="P4241">
        <f t="shared" si="529"/>
        <v>0</v>
      </c>
      <c r="Q4241">
        <f t="shared" si="530"/>
        <v>1</v>
      </c>
      <c r="R4241">
        <f t="shared" si="531"/>
        <v>0</v>
      </c>
      <c r="S4241">
        <f t="shared" si="532"/>
        <v>0</v>
      </c>
      <c r="T4241">
        <f t="shared" si="533"/>
        <v>1</v>
      </c>
      <c r="U4241" s="16">
        <v>43663.745219907411</v>
      </c>
      <c r="V4241">
        <f t="shared" si="534"/>
        <v>2019</v>
      </c>
      <c r="W4241" t="b">
        <v>0</v>
      </c>
      <c r="X4241">
        <f t="shared" si="535"/>
        <v>0</v>
      </c>
    </row>
    <row r="4242" spans="1:24" x14ac:dyDescent="0.25">
      <c r="A4242" t="s">
        <v>191</v>
      </c>
      <c r="B4242" s="4">
        <v>43668</v>
      </c>
      <c r="C4242">
        <v>2019</v>
      </c>
      <c r="D4242" t="s">
        <v>2130</v>
      </c>
      <c r="E4242" t="s">
        <v>2187</v>
      </c>
      <c r="F4242" t="s">
        <v>2203</v>
      </c>
      <c r="G4242" t="s">
        <v>6465</v>
      </c>
      <c r="I4242" t="s">
        <v>2130</v>
      </c>
      <c r="J4242" t="s">
        <v>6877</v>
      </c>
      <c r="K4242" s="2">
        <v>338.3</v>
      </c>
      <c r="L4242" s="2">
        <v>338.3</v>
      </c>
      <c r="M4242" t="b">
        <v>1</v>
      </c>
      <c r="N4242">
        <v>100</v>
      </c>
      <c r="O4242">
        <f t="shared" si="528"/>
        <v>1</v>
      </c>
      <c r="P4242">
        <f t="shared" si="529"/>
        <v>0</v>
      </c>
      <c r="Q4242">
        <f t="shared" si="530"/>
        <v>1</v>
      </c>
      <c r="R4242">
        <f t="shared" si="531"/>
        <v>0</v>
      </c>
      <c r="S4242">
        <f t="shared" si="532"/>
        <v>0</v>
      </c>
      <c r="T4242">
        <f t="shared" si="533"/>
        <v>1</v>
      </c>
      <c r="U4242" s="16">
        <v>43668.614108796297</v>
      </c>
      <c r="V4242">
        <f t="shared" si="534"/>
        <v>2019</v>
      </c>
      <c r="W4242" t="b">
        <v>0</v>
      </c>
      <c r="X4242">
        <f t="shared" si="535"/>
        <v>0</v>
      </c>
    </row>
    <row r="4243" spans="1:24" x14ac:dyDescent="0.25">
      <c r="A4243" t="s">
        <v>1867</v>
      </c>
      <c r="B4243" s="4">
        <v>43669</v>
      </c>
      <c r="C4243">
        <v>2019</v>
      </c>
      <c r="D4243" t="s">
        <v>2130</v>
      </c>
      <c r="E4243" t="s">
        <v>2187</v>
      </c>
      <c r="F4243" t="s">
        <v>2203</v>
      </c>
      <c r="G4243" t="s">
        <v>6466</v>
      </c>
      <c r="I4243" t="s">
        <v>2130</v>
      </c>
      <c r="J4243" t="s">
        <v>6877</v>
      </c>
      <c r="K4243" s="2">
        <v>607.5</v>
      </c>
      <c r="L4243" s="2">
        <v>607.5</v>
      </c>
      <c r="M4243" t="b">
        <v>1</v>
      </c>
      <c r="N4243">
        <v>100</v>
      </c>
      <c r="O4243">
        <f t="shared" si="528"/>
        <v>1</v>
      </c>
      <c r="P4243">
        <f t="shared" si="529"/>
        <v>0</v>
      </c>
      <c r="Q4243">
        <f t="shared" si="530"/>
        <v>1</v>
      </c>
      <c r="R4243">
        <f t="shared" si="531"/>
        <v>0</v>
      </c>
      <c r="S4243">
        <f t="shared" si="532"/>
        <v>0</v>
      </c>
      <c r="T4243">
        <f t="shared" si="533"/>
        <v>1</v>
      </c>
      <c r="U4243" s="16">
        <v>43669.607777777775</v>
      </c>
      <c r="V4243">
        <f t="shared" si="534"/>
        <v>2019</v>
      </c>
      <c r="W4243" t="b">
        <v>0</v>
      </c>
      <c r="X4243">
        <f t="shared" si="535"/>
        <v>0</v>
      </c>
    </row>
    <row r="4244" spans="1:24" x14ac:dyDescent="0.25">
      <c r="A4244" t="s">
        <v>1860</v>
      </c>
      <c r="B4244" s="4">
        <v>43689</v>
      </c>
      <c r="C4244">
        <v>2019</v>
      </c>
      <c r="D4244" t="s">
        <v>2130</v>
      </c>
      <c r="E4244" t="s">
        <v>2187</v>
      </c>
      <c r="F4244" t="s">
        <v>2203</v>
      </c>
      <c r="G4244" t="s">
        <v>6467</v>
      </c>
      <c r="I4244" t="s">
        <v>2130</v>
      </c>
      <c r="J4244" t="s">
        <v>6877</v>
      </c>
      <c r="K4244" s="2">
        <v>3184</v>
      </c>
      <c r="L4244" s="2">
        <v>3184</v>
      </c>
      <c r="M4244" t="b">
        <v>1</v>
      </c>
      <c r="N4244">
        <v>100</v>
      </c>
      <c r="O4244">
        <f t="shared" si="528"/>
        <v>1</v>
      </c>
      <c r="P4244">
        <f t="shared" si="529"/>
        <v>0</v>
      </c>
      <c r="Q4244">
        <f t="shared" si="530"/>
        <v>1</v>
      </c>
      <c r="R4244">
        <f t="shared" si="531"/>
        <v>0</v>
      </c>
      <c r="S4244">
        <f t="shared" si="532"/>
        <v>0</v>
      </c>
      <c r="T4244">
        <f t="shared" si="533"/>
        <v>1</v>
      </c>
      <c r="U4244" s="16">
        <v>43671.614479166667</v>
      </c>
      <c r="V4244">
        <f t="shared" si="534"/>
        <v>2019</v>
      </c>
      <c r="W4244" t="b">
        <v>0</v>
      </c>
      <c r="X4244">
        <f t="shared" si="535"/>
        <v>0</v>
      </c>
    </row>
    <row r="4245" spans="1:24" x14ac:dyDescent="0.25">
      <c r="A4245" t="s">
        <v>1860</v>
      </c>
      <c r="B4245" s="4">
        <v>43696</v>
      </c>
      <c r="C4245">
        <v>2019</v>
      </c>
      <c r="D4245" t="s">
        <v>2130</v>
      </c>
      <c r="E4245" t="s">
        <v>2187</v>
      </c>
      <c r="F4245" t="s">
        <v>2203</v>
      </c>
      <c r="G4245" t="s">
        <v>6468</v>
      </c>
      <c r="I4245" t="s">
        <v>2130</v>
      </c>
      <c r="J4245" t="s">
        <v>6877</v>
      </c>
      <c r="K4245" s="2">
        <v>936</v>
      </c>
      <c r="L4245" s="2">
        <v>936</v>
      </c>
      <c r="M4245" t="b">
        <v>1</v>
      </c>
      <c r="N4245">
        <v>100</v>
      </c>
      <c r="O4245">
        <f t="shared" si="528"/>
        <v>1</v>
      </c>
      <c r="P4245">
        <f t="shared" si="529"/>
        <v>0</v>
      </c>
      <c r="Q4245">
        <f t="shared" si="530"/>
        <v>1</v>
      </c>
      <c r="R4245">
        <f t="shared" si="531"/>
        <v>0</v>
      </c>
      <c r="S4245">
        <f t="shared" si="532"/>
        <v>0</v>
      </c>
      <c r="T4245">
        <f t="shared" si="533"/>
        <v>1</v>
      </c>
      <c r="U4245" s="16">
        <v>43683.637789351851</v>
      </c>
      <c r="V4245">
        <f t="shared" si="534"/>
        <v>2019</v>
      </c>
      <c r="W4245" t="b">
        <v>0</v>
      </c>
      <c r="X4245">
        <f t="shared" si="535"/>
        <v>0</v>
      </c>
    </row>
    <row r="4246" spans="1:24" x14ac:dyDescent="0.25">
      <c r="A4246" t="s">
        <v>1871</v>
      </c>
      <c r="B4246" s="4">
        <v>43738</v>
      </c>
      <c r="C4246">
        <v>2019</v>
      </c>
      <c r="D4246" t="s">
        <v>2130</v>
      </c>
      <c r="E4246" t="s">
        <v>2187</v>
      </c>
      <c r="F4246" t="s">
        <v>2203</v>
      </c>
      <c r="G4246" t="s">
        <v>6469</v>
      </c>
      <c r="I4246" t="s">
        <v>2130</v>
      </c>
      <c r="J4246" t="s">
        <v>6877</v>
      </c>
      <c r="K4246" s="2">
        <v>6500</v>
      </c>
      <c r="L4246" s="2">
        <v>6500</v>
      </c>
      <c r="M4246" t="b">
        <v>1</v>
      </c>
      <c r="N4246">
        <v>100</v>
      </c>
      <c r="O4246">
        <f t="shared" si="528"/>
        <v>1</v>
      </c>
      <c r="P4246">
        <f t="shared" si="529"/>
        <v>0</v>
      </c>
      <c r="Q4246">
        <f t="shared" si="530"/>
        <v>1</v>
      </c>
      <c r="R4246">
        <f t="shared" si="531"/>
        <v>0</v>
      </c>
      <c r="S4246">
        <f t="shared" si="532"/>
        <v>0</v>
      </c>
      <c r="T4246">
        <f t="shared" si="533"/>
        <v>1</v>
      </c>
      <c r="U4246" s="16">
        <v>43727.716064814813</v>
      </c>
      <c r="V4246">
        <f t="shared" si="534"/>
        <v>2019</v>
      </c>
      <c r="W4246" t="b">
        <v>0</v>
      </c>
      <c r="X4246">
        <f t="shared" si="535"/>
        <v>0</v>
      </c>
    </row>
    <row r="4247" spans="1:24" x14ac:dyDescent="0.25">
      <c r="A4247" t="s">
        <v>413</v>
      </c>
      <c r="B4247" s="4">
        <v>43699</v>
      </c>
      <c r="C4247">
        <v>2019</v>
      </c>
      <c r="D4247" t="s">
        <v>2130</v>
      </c>
      <c r="E4247" t="s">
        <v>2191</v>
      </c>
      <c r="F4247" t="s">
        <v>2206</v>
      </c>
      <c r="G4247" t="s">
        <v>6470</v>
      </c>
      <c r="I4247" t="s">
        <v>2137</v>
      </c>
      <c r="J4247" t="s">
        <v>6877</v>
      </c>
      <c r="K4247" s="2">
        <v>924.75</v>
      </c>
      <c r="L4247" s="2">
        <v>924.75</v>
      </c>
      <c r="M4247" t="b">
        <v>1</v>
      </c>
      <c r="N4247">
        <v>100</v>
      </c>
      <c r="O4247">
        <f t="shared" si="528"/>
        <v>1</v>
      </c>
      <c r="P4247">
        <f t="shared" si="529"/>
        <v>0</v>
      </c>
      <c r="Q4247">
        <f t="shared" si="530"/>
        <v>1</v>
      </c>
      <c r="R4247">
        <f t="shared" si="531"/>
        <v>0</v>
      </c>
      <c r="S4247">
        <f t="shared" si="532"/>
        <v>0</v>
      </c>
      <c r="T4247">
        <f t="shared" si="533"/>
        <v>1</v>
      </c>
      <c r="U4247" s="16">
        <v>43699.569780092592</v>
      </c>
      <c r="V4247">
        <f t="shared" si="534"/>
        <v>2019</v>
      </c>
      <c r="W4247" t="b">
        <v>0</v>
      </c>
      <c r="X4247">
        <f t="shared" si="535"/>
        <v>0</v>
      </c>
    </row>
    <row r="4248" spans="1:24" x14ac:dyDescent="0.25">
      <c r="A4248" t="s">
        <v>34</v>
      </c>
      <c r="B4248" s="4">
        <v>44043</v>
      </c>
      <c r="C4248">
        <v>2020</v>
      </c>
      <c r="D4248" t="s">
        <v>2130</v>
      </c>
      <c r="E4248" t="s">
        <v>2187</v>
      </c>
      <c r="F4248" t="s">
        <v>2206</v>
      </c>
      <c r="G4248" t="s">
        <v>6471</v>
      </c>
      <c r="I4248" t="s">
        <v>2130</v>
      </c>
      <c r="J4248" t="s">
        <v>6877</v>
      </c>
      <c r="K4248" s="2">
        <v>6500</v>
      </c>
      <c r="L4248" s="2">
        <v>6500</v>
      </c>
      <c r="M4248" t="b">
        <v>1</v>
      </c>
      <c r="N4248">
        <v>100</v>
      </c>
      <c r="O4248">
        <f t="shared" si="528"/>
        <v>1</v>
      </c>
      <c r="P4248">
        <f t="shared" si="529"/>
        <v>0</v>
      </c>
      <c r="Q4248">
        <f t="shared" si="530"/>
        <v>1</v>
      </c>
      <c r="R4248">
        <f t="shared" si="531"/>
        <v>0</v>
      </c>
      <c r="S4248">
        <f t="shared" si="532"/>
        <v>0</v>
      </c>
      <c r="T4248">
        <f t="shared" si="533"/>
        <v>1</v>
      </c>
      <c r="U4248" s="16">
        <v>43690.656400462962</v>
      </c>
      <c r="V4248">
        <f t="shared" si="534"/>
        <v>2019</v>
      </c>
      <c r="W4248" t="b">
        <v>0</v>
      </c>
      <c r="X4248">
        <f t="shared" si="535"/>
        <v>0</v>
      </c>
    </row>
    <row r="4249" spans="1:24" x14ac:dyDescent="0.25">
      <c r="A4249" t="s">
        <v>1779</v>
      </c>
      <c r="B4249" s="4">
        <v>44058</v>
      </c>
      <c r="C4249">
        <v>2020</v>
      </c>
      <c r="D4249" t="s">
        <v>2137</v>
      </c>
      <c r="E4249" t="s">
        <v>2191</v>
      </c>
      <c r="F4249" t="s">
        <v>2206</v>
      </c>
      <c r="G4249" t="s">
        <v>6472</v>
      </c>
      <c r="I4249" t="s">
        <v>2137</v>
      </c>
      <c r="J4249" t="s">
        <v>6877</v>
      </c>
      <c r="K4249" s="2">
        <v>39199</v>
      </c>
      <c r="L4249" s="2">
        <v>39199</v>
      </c>
      <c r="M4249" t="b">
        <v>1</v>
      </c>
      <c r="N4249">
        <v>100</v>
      </c>
      <c r="O4249">
        <f t="shared" si="528"/>
        <v>1</v>
      </c>
      <c r="P4249">
        <f t="shared" si="529"/>
        <v>0</v>
      </c>
      <c r="Q4249">
        <f t="shared" si="530"/>
        <v>1</v>
      </c>
      <c r="R4249">
        <f t="shared" si="531"/>
        <v>0</v>
      </c>
      <c r="S4249">
        <f t="shared" si="532"/>
        <v>0</v>
      </c>
      <c r="T4249">
        <f t="shared" si="533"/>
        <v>1</v>
      </c>
      <c r="U4249" s="16">
        <v>43761.332812499997</v>
      </c>
      <c r="V4249">
        <f t="shared" si="534"/>
        <v>2019</v>
      </c>
      <c r="W4249" t="b">
        <v>0</v>
      </c>
      <c r="X4249">
        <f t="shared" si="535"/>
        <v>0</v>
      </c>
    </row>
    <row r="4250" spans="1:24" x14ac:dyDescent="0.25">
      <c r="A4250" t="s">
        <v>1939</v>
      </c>
      <c r="B4250" s="4">
        <v>43286</v>
      </c>
      <c r="C4250">
        <v>2018</v>
      </c>
      <c r="D4250" t="s">
        <v>2130</v>
      </c>
      <c r="E4250" t="s">
        <v>2192</v>
      </c>
      <c r="F4250" t="s">
        <v>2206</v>
      </c>
      <c r="G4250" t="s">
        <v>6473</v>
      </c>
      <c r="I4250" t="s">
        <v>2130</v>
      </c>
      <c r="J4250" t="s">
        <v>6877</v>
      </c>
      <c r="K4250" s="2">
        <v>2029.8</v>
      </c>
      <c r="L4250" s="2">
        <v>2029.8</v>
      </c>
      <c r="M4250" t="b">
        <v>1</v>
      </c>
      <c r="N4250">
        <v>100</v>
      </c>
      <c r="O4250">
        <f t="shared" si="528"/>
        <v>1</v>
      </c>
      <c r="P4250">
        <f t="shared" si="529"/>
        <v>0</v>
      </c>
      <c r="Q4250">
        <f t="shared" si="530"/>
        <v>1</v>
      </c>
      <c r="R4250">
        <f t="shared" si="531"/>
        <v>0</v>
      </c>
      <c r="S4250">
        <f t="shared" si="532"/>
        <v>0</v>
      </c>
      <c r="T4250">
        <f t="shared" si="533"/>
        <v>1</v>
      </c>
      <c r="U4250" s="16">
        <v>43222.536168981482</v>
      </c>
      <c r="V4250">
        <f t="shared" si="534"/>
        <v>2018</v>
      </c>
      <c r="W4250" t="b">
        <v>0</v>
      </c>
      <c r="X4250">
        <f t="shared" si="535"/>
        <v>0</v>
      </c>
    </row>
    <row r="4251" spans="1:24" x14ac:dyDescent="0.25">
      <c r="A4251" t="s">
        <v>115</v>
      </c>
      <c r="B4251" s="4">
        <v>44092</v>
      </c>
      <c r="C4251">
        <v>2020</v>
      </c>
      <c r="D4251" t="s">
        <v>2128</v>
      </c>
      <c r="E4251" t="s">
        <v>2187</v>
      </c>
      <c r="F4251" t="s">
        <v>2206</v>
      </c>
      <c r="G4251" t="s">
        <v>6474</v>
      </c>
      <c r="I4251" t="s">
        <v>2140</v>
      </c>
      <c r="J4251" t="s">
        <v>6877</v>
      </c>
      <c r="K4251" s="2">
        <v>75371.320000000007</v>
      </c>
      <c r="L4251" s="2">
        <v>75371.320000000007</v>
      </c>
      <c r="M4251" t="b">
        <v>1</v>
      </c>
      <c r="N4251">
        <v>100</v>
      </c>
      <c r="O4251">
        <f t="shared" si="528"/>
        <v>1</v>
      </c>
      <c r="P4251">
        <f t="shared" si="529"/>
        <v>0</v>
      </c>
      <c r="Q4251">
        <f t="shared" si="530"/>
        <v>1</v>
      </c>
      <c r="R4251">
        <f t="shared" si="531"/>
        <v>0</v>
      </c>
      <c r="S4251">
        <f t="shared" si="532"/>
        <v>0</v>
      </c>
      <c r="T4251">
        <f t="shared" si="533"/>
        <v>1</v>
      </c>
      <c r="U4251" s="16">
        <v>43014.991481481484</v>
      </c>
      <c r="V4251">
        <f t="shared" si="534"/>
        <v>2017</v>
      </c>
      <c r="W4251" t="b">
        <v>0</v>
      </c>
      <c r="X4251">
        <f t="shared" si="535"/>
        <v>0</v>
      </c>
    </row>
    <row r="4252" spans="1:24" x14ac:dyDescent="0.25">
      <c r="A4252" t="s">
        <v>2</v>
      </c>
      <c r="B4252" s="4">
        <v>43678</v>
      </c>
      <c r="C4252">
        <v>2019</v>
      </c>
      <c r="D4252" t="s">
        <v>2130</v>
      </c>
      <c r="E4252" t="s">
        <v>2188</v>
      </c>
      <c r="F4252" t="s">
        <v>2203</v>
      </c>
      <c r="G4252" t="s">
        <v>6475</v>
      </c>
      <c r="I4252" t="s">
        <v>2130</v>
      </c>
      <c r="J4252" t="s">
        <v>6877</v>
      </c>
      <c r="K4252" s="2">
        <v>597</v>
      </c>
      <c r="L4252" s="2">
        <v>597</v>
      </c>
      <c r="M4252" t="b">
        <v>1</v>
      </c>
      <c r="N4252">
        <v>100</v>
      </c>
      <c r="O4252">
        <f t="shared" si="528"/>
        <v>1</v>
      </c>
      <c r="P4252">
        <f t="shared" si="529"/>
        <v>0</v>
      </c>
      <c r="Q4252">
        <f t="shared" si="530"/>
        <v>1</v>
      </c>
      <c r="R4252">
        <f t="shared" si="531"/>
        <v>0</v>
      </c>
      <c r="S4252">
        <f t="shared" si="532"/>
        <v>0</v>
      </c>
      <c r="T4252">
        <f t="shared" si="533"/>
        <v>1</v>
      </c>
      <c r="U4252" s="16">
        <v>43581.559756944444</v>
      </c>
      <c r="V4252">
        <f t="shared" si="534"/>
        <v>2019</v>
      </c>
      <c r="W4252" t="b">
        <v>0</v>
      </c>
      <c r="X4252">
        <f t="shared" si="535"/>
        <v>0</v>
      </c>
    </row>
    <row r="4253" spans="1:24" x14ac:dyDescent="0.25">
      <c r="A4253" t="s">
        <v>1721</v>
      </c>
      <c r="B4253" s="4">
        <v>43655</v>
      </c>
      <c r="C4253">
        <v>2019</v>
      </c>
      <c r="D4253" t="s">
        <v>2130</v>
      </c>
      <c r="E4253" t="s">
        <v>2191</v>
      </c>
      <c r="F4253" t="s">
        <v>2206</v>
      </c>
      <c r="G4253" t="s">
        <v>6476</v>
      </c>
      <c r="I4253" t="s">
        <v>2137</v>
      </c>
      <c r="J4253" t="s">
        <v>6877</v>
      </c>
      <c r="K4253" s="2">
        <v>60149</v>
      </c>
      <c r="L4253" s="2">
        <v>60149</v>
      </c>
      <c r="M4253" t="b">
        <v>1</v>
      </c>
      <c r="N4253">
        <v>100</v>
      </c>
      <c r="O4253">
        <f t="shared" si="528"/>
        <v>1</v>
      </c>
      <c r="P4253">
        <f t="shared" si="529"/>
        <v>0</v>
      </c>
      <c r="Q4253">
        <f t="shared" si="530"/>
        <v>1</v>
      </c>
      <c r="R4253">
        <f t="shared" si="531"/>
        <v>0</v>
      </c>
      <c r="S4253">
        <f t="shared" si="532"/>
        <v>0</v>
      </c>
      <c r="T4253">
        <f t="shared" si="533"/>
        <v>1</v>
      </c>
      <c r="U4253" s="16">
        <v>43684.560057870367</v>
      </c>
      <c r="V4253">
        <f t="shared" si="534"/>
        <v>2019</v>
      </c>
      <c r="W4253" t="b">
        <v>0</v>
      </c>
      <c r="X4253">
        <f t="shared" si="535"/>
        <v>0</v>
      </c>
    </row>
    <row r="4254" spans="1:24" x14ac:dyDescent="0.25">
      <c r="A4254" t="s">
        <v>1890</v>
      </c>
      <c r="B4254" s="4">
        <v>43719</v>
      </c>
      <c r="C4254">
        <v>2019</v>
      </c>
      <c r="D4254" t="s">
        <v>2130</v>
      </c>
      <c r="E4254" t="s">
        <v>2191</v>
      </c>
      <c r="F4254" t="s">
        <v>2203</v>
      </c>
      <c r="G4254" t="s">
        <v>6477</v>
      </c>
      <c r="I4254" t="s">
        <v>2130</v>
      </c>
      <c r="J4254" t="s">
        <v>6877</v>
      </c>
      <c r="K4254" s="2">
        <v>5200</v>
      </c>
      <c r="L4254" s="2">
        <v>5200</v>
      </c>
      <c r="M4254" t="b">
        <v>1</v>
      </c>
      <c r="N4254">
        <v>100</v>
      </c>
      <c r="O4254">
        <f t="shared" si="528"/>
        <v>1</v>
      </c>
      <c r="P4254">
        <f t="shared" si="529"/>
        <v>0</v>
      </c>
      <c r="Q4254">
        <f t="shared" si="530"/>
        <v>1</v>
      </c>
      <c r="R4254">
        <f t="shared" si="531"/>
        <v>0</v>
      </c>
      <c r="S4254">
        <f t="shared" si="532"/>
        <v>0</v>
      </c>
      <c r="T4254">
        <f t="shared" si="533"/>
        <v>1</v>
      </c>
      <c r="U4254" s="16">
        <v>43720.530185185184</v>
      </c>
      <c r="V4254">
        <f t="shared" si="534"/>
        <v>2019</v>
      </c>
      <c r="W4254" t="b">
        <v>0</v>
      </c>
      <c r="X4254">
        <f t="shared" si="535"/>
        <v>0</v>
      </c>
    </row>
    <row r="4255" spans="1:24" x14ac:dyDescent="0.25">
      <c r="A4255" t="s">
        <v>603</v>
      </c>
      <c r="B4255" s="4">
        <v>42978</v>
      </c>
      <c r="C4255">
        <v>2017</v>
      </c>
      <c r="D4255" t="s">
        <v>2132</v>
      </c>
      <c r="E4255" t="s">
        <v>2188</v>
      </c>
      <c r="F4255" t="s">
        <v>2203</v>
      </c>
      <c r="G4255" t="s">
        <v>6478</v>
      </c>
      <c r="I4255" t="s">
        <v>2132</v>
      </c>
      <c r="J4255" t="s">
        <v>6877</v>
      </c>
      <c r="K4255" s="2">
        <v>72296</v>
      </c>
      <c r="L4255" s="2">
        <v>72296</v>
      </c>
      <c r="M4255" t="b">
        <v>1</v>
      </c>
      <c r="N4255">
        <v>100</v>
      </c>
      <c r="O4255">
        <f t="shared" si="528"/>
        <v>1</v>
      </c>
      <c r="P4255">
        <f t="shared" si="529"/>
        <v>0</v>
      </c>
      <c r="Q4255">
        <f t="shared" si="530"/>
        <v>1</v>
      </c>
      <c r="R4255">
        <f t="shared" si="531"/>
        <v>0</v>
      </c>
      <c r="S4255">
        <f t="shared" si="532"/>
        <v>0</v>
      </c>
      <c r="T4255">
        <f t="shared" si="533"/>
        <v>1</v>
      </c>
      <c r="U4255" s="16">
        <v>42905.597187500003</v>
      </c>
      <c r="V4255">
        <f t="shared" si="534"/>
        <v>2017</v>
      </c>
      <c r="W4255" t="b">
        <v>0</v>
      </c>
      <c r="X4255">
        <f t="shared" si="535"/>
        <v>0</v>
      </c>
    </row>
    <row r="4256" spans="1:24" x14ac:dyDescent="0.25">
      <c r="A4256" t="s">
        <v>2</v>
      </c>
      <c r="B4256" s="4">
        <v>43307</v>
      </c>
      <c r="C4256">
        <v>2018</v>
      </c>
      <c r="D4256" t="s">
        <v>2130</v>
      </c>
      <c r="E4256" t="s">
        <v>2188</v>
      </c>
      <c r="F4256" t="s">
        <v>2206</v>
      </c>
      <c r="G4256" t="s">
        <v>6479</v>
      </c>
      <c r="I4256" t="s">
        <v>2130</v>
      </c>
      <c r="J4256" t="s">
        <v>6877</v>
      </c>
      <c r="K4256" s="2">
        <v>5850</v>
      </c>
      <c r="L4256" s="2">
        <v>5850</v>
      </c>
      <c r="M4256" t="b">
        <v>1</v>
      </c>
      <c r="N4256">
        <v>100</v>
      </c>
      <c r="O4256">
        <f t="shared" si="528"/>
        <v>1</v>
      </c>
      <c r="P4256">
        <f t="shared" si="529"/>
        <v>0</v>
      </c>
      <c r="Q4256">
        <f t="shared" si="530"/>
        <v>1</v>
      </c>
      <c r="R4256">
        <f t="shared" si="531"/>
        <v>0</v>
      </c>
      <c r="S4256">
        <f t="shared" si="532"/>
        <v>0</v>
      </c>
      <c r="T4256">
        <f t="shared" si="533"/>
        <v>1</v>
      </c>
      <c r="U4256" s="16">
        <v>43182.552800925929</v>
      </c>
      <c r="V4256">
        <f t="shared" si="534"/>
        <v>2018</v>
      </c>
      <c r="W4256" t="b">
        <v>0</v>
      </c>
      <c r="X4256">
        <f t="shared" si="535"/>
        <v>0</v>
      </c>
    </row>
    <row r="4257" spans="1:24" x14ac:dyDescent="0.25">
      <c r="A4257" t="s">
        <v>619</v>
      </c>
      <c r="B4257" s="4">
        <v>43287</v>
      </c>
      <c r="C4257">
        <v>2018</v>
      </c>
      <c r="D4257" t="s">
        <v>2130</v>
      </c>
      <c r="E4257" t="s">
        <v>2188</v>
      </c>
      <c r="F4257" t="s">
        <v>2203</v>
      </c>
      <c r="G4257" t="s">
        <v>6480</v>
      </c>
      <c r="I4257" t="s">
        <v>2134</v>
      </c>
      <c r="J4257" t="s">
        <v>6877</v>
      </c>
      <c r="K4257" s="2">
        <v>65398</v>
      </c>
      <c r="L4257" s="2">
        <v>65398</v>
      </c>
      <c r="M4257" t="b">
        <v>1</v>
      </c>
      <c r="N4257">
        <v>100</v>
      </c>
      <c r="O4257">
        <f t="shared" si="528"/>
        <v>1</v>
      </c>
      <c r="P4257">
        <f t="shared" si="529"/>
        <v>0</v>
      </c>
      <c r="Q4257">
        <f t="shared" si="530"/>
        <v>1</v>
      </c>
      <c r="R4257">
        <f t="shared" si="531"/>
        <v>0</v>
      </c>
      <c r="S4257">
        <f t="shared" si="532"/>
        <v>0</v>
      </c>
      <c r="T4257">
        <f t="shared" si="533"/>
        <v>1</v>
      </c>
      <c r="U4257" s="16">
        <v>43276.791145833333</v>
      </c>
      <c r="V4257">
        <f t="shared" si="534"/>
        <v>2018</v>
      </c>
      <c r="W4257" t="b">
        <v>0</v>
      </c>
      <c r="X4257">
        <f t="shared" si="535"/>
        <v>0</v>
      </c>
    </row>
    <row r="4258" spans="1:24" x14ac:dyDescent="0.25">
      <c r="A4258" t="s">
        <v>1939</v>
      </c>
      <c r="B4258" s="4">
        <v>43311</v>
      </c>
      <c r="C4258">
        <v>2018</v>
      </c>
      <c r="D4258" t="s">
        <v>2130</v>
      </c>
      <c r="E4258" t="s">
        <v>2187</v>
      </c>
      <c r="F4258" t="s">
        <v>2203</v>
      </c>
      <c r="G4258" t="s">
        <v>6481</v>
      </c>
      <c r="I4258" t="s">
        <v>2130</v>
      </c>
      <c r="J4258" t="s">
        <v>6877</v>
      </c>
      <c r="K4258" s="2">
        <v>1074.5999999999999</v>
      </c>
      <c r="L4258" s="2">
        <v>1074.5999999999999</v>
      </c>
      <c r="M4258" t="b">
        <v>1</v>
      </c>
      <c r="N4258">
        <v>100</v>
      </c>
      <c r="O4258">
        <f t="shared" si="528"/>
        <v>1</v>
      </c>
      <c r="P4258">
        <f t="shared" si="529"/>
        <v>0</v>
      </c>
      <c r="Q4258">
        <f t="shared" si="530"/>
        <v>1</v>
      </c>
      <c r="R4258">
        <f t="shared" si="531"/>
        <v>0</v>
      </c>
      <c r="S4258">
        <f t="shared" si="532"/>
        <v>0</v>
      </c>
      <c r="T4258">
        <f t="shared" si="533"/>
        <v>1</v>
      </c>
      <c r="U4258" s="16">
        <v>43311.754143518519</v>
      </c>
      <c r="V4258">
        <f t="shared" si="534"/>
        <v>2018</v>
      </c>
      <c r="W4258" t="b">
        <v>0</v>
      </c>
      <c r="X4258">
        <f t="shared" si="535"/>
        <v>0</v>
      </c>
    </row>
    <row r="4259" spans="1:24" x14ac:dyDescent="0.25">
      <c r="A4259" t="s">
        <v>441</v>
      </c>
      <c r="B4259" s="4">
        <v>43315</v>
      </c>
      <c r="C4259">
        <v>2018</v>
      </c>
      <c r="D4259" t="s">
        <v>2130</v>
      </c>
      <c r="E4259" t="s">
        <v>2187</v>
      </c>
      <c r="F4259" t="s">
        <v>2204</v>
      </c>
      <c r="G4259" t="s">
        <v>6482</v>
      </c>
      <c r="I4259" t="s">
        <v>2130</v>
      </c>
      <c r="J4259" t="s">
        <v>6877</v>
      </c>
      <c r="K4259" s="2">
        <v>179.1</v>
      </c>
      <c r="L4259" s="2">
        <v>179.1</v>
      </c>
      <c r="M4259" t="b">
        <v>1</v>
      </c>
      <c r="N4259">
        <v>100</v>
      </c>
      <c r="O4259">
        <f t="shared" si="528"/>
        <v>1</v>
      </c>
      <c r="P4259">
        <f t="shared" si="529"/>
        <v>0</v>
      </c>
      <c r="Q4259">
        <f t="shared" si="530"/>
        <v>1</v>
      </c>
      <c r="R4259">
        <f t="shared" si="531"/>
        <v>0</v>
      </c>
      <c r="S4259">
        <f t="shared" si="532"/>
        <v>0</v>
      </c>
      <c r="T4259">
        <f t="shared" si="533"/>
        <v>1</v>
      </c>
      <c r="U4259" s="16">
        <v>43311.802766203706</v>
      </c>
      <c r="V4259">
        <f t="shared" si="534"/>
        <v>2018</v>
      </c>
      <c r="W4259" t="b">
        <v>0</v>
      </c>
      <c r="X4259">
        <f t="shared" si="535"/>
        <v>0</v>
      </c>
    </row>
    <row r="4260" spans="1:24" x14ac:dyDescent="0.25">
      <c r="A4260" t="s">
        <v>1892</v>
      </c>
      <c r="B4260" s="4">
        <v>43676</v>
      </c>
      <c r="C4260">
        <v>2019</v>
      </c>
      <c r="D4260" t="s">
        <v>2130</v>
      </c>
      <c r="E4260" t="s">
        <v>2187</v>
      </c>
      <c r="F4260" t="s">
        <v>2203</v>
      </c>
      <c r="G4260" t="s">
        <v>6483</v>
      </c>
      <c r="I4260" t="s">
        <v>2130</v>
      </c>
      <c r="J4260" t="s">
        <v>6877</v>
      </c>
      <c r="K4260" s="2">
        <v>18525</v>
      </c>
      <c r="L4260" s="2">
        <v>18525</v>
      </c>
      <c r="M4260" t="b">
        <v>1</v>
      </c>
      <c r="N4260">
        <v>100</v>
      </c>
      <c r="O4260">
        <f t="shared" si="528"/>
        <v>1</v>
      </c>
      <c r="P4260">
        <f t="shared" si="529"/>
        <v>0</v>
      </c>
      <c r="Q4260">
        <f t="shared" si="530"/>
        <v>1</v>
      </c>
      <c r="R4260">
        <f t="shared" si="531"/>
        <v>0</v>
      </c>
      <c r="S4260">
        <f t="shared" si="532"/>
        <v>0</v>
      </c>
      <c r="T4260">
        <f t="shared" si="533"/>
        <v>1</v>
      </c>
      <c r="U4260" s="16">
        <v>43440.793402777781</v>
      </c>
      <c r="V4260">
        <f t="shared" si="534"/>
        <v>2018</v>
      </c>
      <c r="W4260" t="b">
        <v>0</v>
      </c>
      <c r="X4260">
        <f t="shared" si="535"/>
        <v>0</v>
      </c>
    </row>
    <row r="4261" spans="1:24" x14ac:dyDescent="0.25">
      <c r="A4261" t="s">
        <v>1873</v>
      </c>
      <c r="B4261" s="4">
        <v>43704</v>
      </c>
      <c r="C4261">
        <v>2019</v>
      </c>
      <c r="D4261" t="s">
        <v>2128</v>
      </c>
      <c r="E4261" t="s">
        <v>2187</v>
      </c>
      <c r="F4261" t="s">
        <v>2203</v>
      </c>
      <c r="G4261" t="s">
        <v>6484</v>
      </c>
      <c r="I4261" t="s">
        <v>2128</v>
      </c>
      <c r="J4261" t="s">
        <v>6877</v>
      </c>
      <c r="K4261" s="2">
        <v>71376.03</v>
      </c>
      <c r="L4261" s="2">
        <v>71376.03</v>
      </c>
      <c r="M4261" t="b">
        <v>1</v>
      </c>
      <c r="N4261">
        <v>100</v>
      </c>
      <c r="O4261">
        <f t="shared" si="528"/>
        <v>1</v>
      </c>
      <c r="P4261">
        <f t="shared" si="529"/>
        <v>0</v>
      </c>
      <c r="Q4261">
        <f t="shared" si="530"/>
        <v>1</v>
      </c>
      <c r="R4261">
        <f t="shared" si="531"/>
        <v>0</v>
      </c>
      <c r="S4261">
        <f t="shared" si="532"/>
        <v>0</v>
      </c>
      <c r="T4261">
        <f t="shared" si="533"/>
        <v>1</v>
      </c>
      <c r="U4261" s="16">
        <v>43581.617245370369</v>
      </c>
      <c r="V4261">
        <f t="shared" si="534"/>
        <v>2019</v>
      </c>
      <c r="W4261" t="b">
        <v>0</v>
      </c>
      <c r="X4261">
        <f t="shared" si="535"/>
        <v>0</v>
      </c>
    </row>
    <row r="4262" spans="1:24" x14ac:dyDescent="0.25">
      <c r="A4262" t="s">
        <v>1920</v>
      </c>
      <c r="B4262" s="4">
        <v>43727</v>
      </c>
      <c r="C4262">
        <v>2019</v>
      </c>
      <c r="D4262" t="s">
        <v>2130</v>
      </c>
      <c r="E4262" t="s">
        <v>2188</v>
      </c>
      <c r="F4262" t="s">
        <v>2203</v>
      </c>
      <c r="G4262" t="s">
        <v>6485</v>
      </c>
      <c r="I4262" t="s">
        <v>2130</v>
      </c>
      <c r="J4262" t="s">
        <v>6877</v>
      </c>
      <c r="K4262" s="2">
        <v>6500</v>
      </c>
      <c r="L4262" s="2">
        <v>6500</v>
      </c>
      <c r="M4262" t="b">
        <v>1</v>
      </c>
      <c r="N4262">
        <v>100</v>
      </c>
      <c r="O4262">
        <f t="shared" si="528"/>
        <v>1</v>
      </c>
      <c r="P4262">
        <f t="shared" si="529"/>
        <v>0</v>
      </c>
      <c r="Q4262">
        <f t="shared" si="530"/>
        <v>1</v>
      </c>
      <c r="R4262">
        <f t="shared" si="531"/>
        <v>0</v>
      </c>
      <c r="S4262">
        <f t="shared" si="532"/>
        <v>0</v>
      </c>
      <c r="T4262">
        <f t="shared" si="533"/>
        <v>1</v>
      </c>
      <c r="U4262" s="16">
        <v>43607.580752314818</v>
      </c>
      <c r="V4262">
        <f t="shared" si="534"/>
        <v>2019</v>
      </c>
      <c r="W4262" t="b">
        <v>0</v>
      </c>
      <c r="X4262">
        <f t="shared" si="535"/>
        <v>0</v>
      </c>
    </row>
    <row r="4263" spans="1:24" x14ac:dyDescent="0.25">
      <c r="A4263" t="s">
        <v>1665</v>
      </c>
      <c r="B4263" s="4">
        <v>43647</v>
      </c>
      <c r="C4263">
        <v>2019</v>
      </c>
      <c r="D4263" t="s">
        <v>2130</v>
      </c>
      <c r="E4263" t="s">
        <v>2187</v>
      </c>
      <c r="F4263" t="s">
        <v>2206</v>
      </c>
      <c r="G4263" t="s">
        <v>6486</v>
      </c>
      <c r="I4263" t="s">
        <v>2130</v>
      </c>
      <c r="J4263" t="s">
        <v>6877</v>
      </c>
      <c r="K4263" s="2">
        <v>390</v>
      </c>
      <c r="L4263" s="2">
        <v>390</v>
      </c>
      <c r="M4263" t="b">
        <v>1</v>
      </c>
      <c r="N4263">
        <v>100</v>
      </c>
      <c r="O4263">
        <f t="shared" si="528"/>
        <v>1</v>
      </c>
      <c r="P4263">
        <f t="shared" si="529"/>
        <v>0</v>
      </c>
      <c r="Q4263">
        <f t="shared" si="530"/>
        <v>1</v>
      </c>
      <c r="R4263">
        <f t="shared" si="531"/>
        <v>0</v>
      </c>
      <c r="S4263">
        <f t="shared" si="532"/>
        <v>0</v>
      </c>
      <c r="T4263">
        <f t="shared" si="533"/>
        <v>1</v>
      </c>
      <c r="U4263" s="16">
        <v>43641.714826388888</v>
      </c>
      <c r="V4263">
        <f t="shared" si="534"/>
        <v>2019</v>
      </c>
      <c r="W4263" t="b">
        <v>0</v>
      </c>
      <c r="X4263">
        <f t="shared" si="535"/>
        <v>0</v>
      </c>
    </row>
    <row r="4264" spans="1:24" x14ac:dyDescent="0.25">
      <c r="A4264" t="s">
        <v>1927</v>
      </c>
      <c r="B4264" s="4">
        <v>43658</v>
      </c>
      <c r="C4264">
        <v>2019</v>
      </c>
      <c r="D4264" t="s">
        <v>2130</v>
      </c>
      <c r="E4264" t="s">
        <v>2188</v>
      </c>
      <c r="F4264" t="s">
        <v>2206</v>
      </c>
      <c r="G4264" t="s">
        <v>6487</v>
      </c>
      <c r="I4264" t="s">
        <v>2130</v>
      </c>
      <c r="J4264" t="s">
        <v>6877</v>
      </c>
      <c r="K4264" s="2">
        <v>39819.599999999999</v>
      </c>
      <c r="L4264" s="2">
        <v>39819.599999999999</v>
      </c>
      <c r="M4264" t="b">
        <v>1</v>
      </c>
      <c r="N4264">
        <v>100</v>
      </c>
      <c r="O4264">
        <f t="shared" si="528"/>
        <v>1</v>
      </c>
      <c r="P4264">
        <f t="shared" si="529"/>
        <v>0</v>
      </c>
      <c r="Q4264">
        <f t="shared" si="530"/>
        <v>1</v>
      </c>
      <c r="R4264">
        <f t="shared" si="531"/>
        <v>0</v>
      </c>
      <c r="S4264">
        <f t="shared" si="532"/>
        <v>0</v>
      </c>
      <c r="T4264">
        <f t="shared" si="533"/>
        <v>1</v>
      </c>
      <c r="U4264" s="16">
        <v>43664.022592592592</v>
      </c>
      <c r="V4264">
        <f t="shared" si="534"/>
        <v>2019</v>
      </c>
      <c r="W4264" t="b">
        <v>0</v>
      </c>
      <c r="X4264">
        <f t="shared" si="535"/>
        <v>0</v>
      </c>
    </row>
    <row r="4265" spans="1:24" x14ac:dyDescent="0.25">
      <c r="A4265" t="s">
        <v>441</v>
      </c>
      <c r="B4265" s="4">
        <v>43668</v>
      </c>
      <c r="C4265">
        <v>2019</v>
      </c>
      <c r="D4265" t="s">
        <v>2130</v>
      </c>
      <c r="E4265" t="s">
        <v>2187</v>
      </c>
      <c r="F4265" t="s">
        <v>2203</v>
      </c>
      <c r="G4265" t="s">
        <v>6488</v>
      </c>
      <c r="I4265" t="s">
        <v>2130</v>
      </c>
      <c r="J4265" t="s">
        <v>6877</v>
      </c>
      <c r="K4265" s="2">
        <v>179.1</v>
      </c>
      <c r="L4265" s="2">
        <v>179.1</v>
      </c>
      <c r="M4265" t="b">
        <v>1</v>
      </c>
      <c r="N4265">
        <v>100</v>
      </c>
      <c r="O4265">
        <f t="shared" si="528"/>
        <v>1</v>
      </c>
      <c r="P4265">
        <f t="shared" si="529"/>
        <v>0</v>
      </c>
      <c r="Q4265">
        <f t="shared" si="530"/>
        <v>1</v>
      </c>
      <c r="R4265">
        <f t="shared" si="531"/>
        <v>0</v>
      </c>
      <c r="S4265">
        <f t="shared" si="532"/>
        <v>0</v>
      </c>
      <c r="T4265">
        <f t="shared" si="533"/>
        <v>1</v>
      </c>
      <c r="U4265" s="16">
        <v>43668.794618055559</v>
      </c>
      <c r="V4265">
        <f t="shared" si="534"/>
        <v>2019</v>
      </c>
      <c r="W4265" t="b">
        <v>0</v>
      </c>
      <c r="X4265">
        <f t="shared" si="535"/>
        <v>0</v>
      </c>
    </row>
    <row r="4266" spans="1:24" x14ac:dyDescent="0.25">
      <c r="A4266" t="s">
        <v>1664</v>
      </c>
      <c r="B4266" s="4">
        <v>43696</v>
      </c>
      <c r="C4266">
        <v>2019</v>
      </c>
      <c r="D4266" t="s">
        <v>2130</v>
      </c>
      <c r="E4266" t="s">
        <v>2187</v>
      </c>
      <c r="F4266" t="s">
        <v>2203</v>
      </c>
      <c r="G4266" t="s">
        <v>6489</v>
      </c>
      <c r="I4266" t="s">
        <v>2128</v>
      </c>
      <c r="J4266" t="s">
        <v>6877</v>
      </c>
      <c r="K4266" s="2">
        <v>65000</v>
      </c>
      <c r="L4266" s="2">
        <v>65000</v>
      </c>
      <c r="M4266" t="b">
        <v>1</v>
      </c>
      <c r="N4266">
        <v>100</v>
      </c>
      <c r="O4266">
        <f t="shared" si="528"/>
        <v>1</v>
      </c>
      <c r="P4266">
        <f t="shared" si="529"/>
        <v>0</v>
      </c>
      <c r="Q4266">
        <f t="shared" si="530"/>
        <v>1</v>
      </c>
      <c r="R4266">
        <f t="shared" si="531"/>
        <v>0</v>
      </c>
      <c r="S4266">
        <f t="shared" si="532"/>
        <v>0</v>
      </c>
      <c r="T4266">
        <f t="shared" si="533"/>
        <v>1</v>
      </c>
      <c r="U4266" s="16">
        <v>43679.628923611112</v>
      </c>
      <c r="V4266">
        <f t="shared" si="534"/>
        <v>2019</v>
      </c>
      <c r="W4266" t="b">
        <v>0</v>
      </c>
      <c r="X4266">
        <f t="shared" si="535"/>
        <v>0</v>
      </c>
    </row>
    <row r="4267" spans="1:24" x14ac:dyDescent="0.25">
      <c r="A4267" t="s">
        <v>1864</v>
      </c>
      <c r="B4267" s="4">
        <v>43693</v>
      </c>
      <c r="C4267">
        <v>2019</v>
      </c>
      <c r="D4267" t="s">
        <v>2130</v>
      </c>
      <c r="E4267" t="s">
        <v>2187</v>
      </c>
      <c r="F4267" t="s">
        <v>2203</v>
      </c>
      <c r="G4267" t="s">
        <v>6490</v>
      </c>
      <c r="I4267" t="s">
        <v>2130</v>
      </c>
      <c r="J4267" t="s">
        <v>6877</v>
      </c>
      <c r="K4267" s="2">
        <v>199</v>
      </c>
      <c r="L4267" s="2">
        <v>199</v>
      </c>
      <c r="M4267" t="b">
        <v>1</v>
      </c>
      <c r="N4267">
        <v>100</v>
      </c>
      <c r="O4267">
        <f t="shared" si="528"/>
        <v>1</v>
      </c>
      <c r="P4267">
        <f t="shared" si="529"/>
        <v>0</v>
      </c>
      <c r="Q4267">
        <f t="shared" si="530"/>
        <v>1</v>
      </c>
      <c r="R4267">
        <f t="shared" si="531"/>
        <v>0</v>
      </c>
      <c r="S4267">
        <f t="shared" si="532"/>
        <v>0</v>
      </c>
      <c r="T4267">
        <f t="shared" si="533"/>
        <v>1</v>
      </c>
      <c r="U4267" s="16">
        <v>43679.839756944442</v>
      </c>
      <c r="V4267">
        <f t="shared" si="534"/>
        <v>2019</v>
      </c>
      <c r="W4267" t="b">
        <v>0</v>
      </c>
      <c r="X4267">
        <f t="shared" si="535"/>
        <v>0</v>
      </c>
    </row>
    <row r="4268" spans="1:24" x14ac:dyDescent="0.25">
      <c r="A4268" t="s">
        <v>1925</v>
      </c>
      <c r="B4268" s="4">
        <v>43714</v>
      </c>
      <c r="C4268">
        <v>2019</v>
      </c>
      <c r="D4268" t="s">
        <v>2130</v>
      </c>
      <c r="E4268" t="s">
        <v>2187</v>
      </c>
      <c r="F4268" t="s">
        <v>2203</v>
      </c>
      <c r="G4268" t="s">
        <v>6491</v>
      </c>
      <c r="I4268" t="s">
        <v>2130</v>
      </c>
      <c r="J4268" t="s">
        <v>6877</v>
      </c>
      <c r="K4268" s="2">
        <v>238</v>
      </c>
      <c r="L4268" s="2">
        <v>238</v>
      </c>
      <c r="M4268" t="b">
        <v>1</v>
      </c>
      <c r="N4268">
        <v>100</v>
      </c>
      <c r="O4268">
        <f t="shared" si="528"/>
        <v>1</v>
      </c>
      <c r="P4268">
        <f t="shared" si="529"/>
        <v>0</v>
      </c>
      <c r="Q4268">
        <f t="shared" si="530"/>
        <v>1</v>
      </c>
      <c r="R4268">
        <f t="shared" si="531"/>
        <v>0</v>
      </c>
      <c r="S4268">
        <f t="shared" si="532"/>
        <v>0</v>
      </c>
      <c r="T4268">
        <f t="shared" si="533"/>
        <v>1</v>
      </c>
      <c r="U4268" s="16">
        <v>43712.872523148151</v>
      </c>
      <c r="V4268">
        <f t="shared" si="534"/>
        <v>2019</v>
      </c>
      <c r="W4268" t="b">
        <v>0</v>
      </c>
      <c r="X4268">
        <f t="shared" si="535"/>
        <v>0</v>
      </c>
    </row>
    <row r="4269" spans="1:24" x14ac:dyDescent="0.25">
      <c r="A4269" t="s">
        <v>1722</v>
      </c>
      <c r="B4269" s="4">
        <v>43734</v>
      </c>
      <c r="C4269">
        <v>2019</v>
      </c>
      <c r="D4269" t="s">
        <v>2130</v>
      </c>
      <c r="E4269" t="s">
        <v>2191</v>
      </c>
      <c r="F4269" t="s">
        <v>2206</v>
      </c>
      <c r="G4269" t="s">
        <v>6492</v>
      </c>
      <c r="I4269" t="s">
        <v>2137</v>
      </c>
      <c r="J4269" t="s">
        <v>6877</v>
      </c>
      <c r="K4269" s="2">
        <v>1344</v>
      </c>
      <c r="L4269" s="2">
        <v>1344</v>
      </c>
      <c r="M4269" t="b">
        <v>1</v>
      </c>
      <c r="N4269">
        <v>100</v>
      </c>
      <c r="O4269">
        <f t="shared" si="528"/>
        <v>1</v>
      </c>
      <c r="P4269">
        <f t="shared" si="529"/>
        <v>0</v>
      </c>
      <c r="Q4269">
        <f t="shared" si="530"/>
        <v>1</v>
      </c>
      <c r="R4269">
        <f t="shared" si="531"/>
        <v>0</v>
      </c>
      <c r="S4269">
        <f t="shared" si="532"/>
        <v>0</v>
      </c>
      <c r="T4269">
        <f t="shared" si="533"/>
        <v>1</v>
      </c>
      <c r="U4269" s="16">
        <v>43734.621307870373</v>
      </c>
      <c r="V4269">
        <f t="shared" si="534"/>
        <v>2019</v>
      </c>
      <c r="W4269" t="b">
        <v>0</v>
      </c>
      <c r="X4269">
        <f t="shared" si="535"/>
        <v>0</v>
      </c>
    </row>
    <row r="4270" spans="1:24" x14ac:dyDescent="0.25">
      <c r="A4270" t="s">
        <v>1696</v>
      </c>
      <c r="B4270" s="4">
        <v>44036</v>
      </c>
      <c r="C4270">
        <v>2020</v>
      </c>
      <c r="D4270" t="s">
        <v>2128</v>
      </c>
      <c r="E4270" t="s">
        <v>2187</v>
      </c>
      <c r="F4270" t="s">
        <v>2206</v>
      </c>
      <c r="G4270" t="s">
        <v>6493</v>
      </c>
      <c r="I4270" t="s">
        <v>2128</v>
      </c>
      <c r="J4270" t="s">
        <v>6877</v>
      </c>
      <c r="K4270" s="2">
        <v>49920</v>
      </c>
      <c r="L4270" s="2">
        <v>49920</v>
      </c>
      <c r="M4270" t="b">
        <v>1</v>
      </c>
      <c r="N4270">
        <v>100</v>
      </c>
      <c r="O4270">
        <f t="shared" si="528"/>
        <v>1</v>
      </c>
      <c r="P4270">
        <f t="shared" si="529"/>
        <v>0</v>
      </c>
      <c r="Q4270">
        <f t="shared" si="530"/>
        <v>1</v>
      </c>
      <c r="R4270">
        <f t="shared" si="531"/>
        <v>0</v>
      </c>
      <c r="S4270">
        <f t="shared" si="532"/>
        <v>0</v>
      </c>
      <c r="T4270">
        <f t="shared" si="533"/>
        <v>1</v>
      </c>
      <c r="U4270" s="16">
        <v>43572.887662037036</v>
      </c>
      <c r="V4270">
        <f t="shared" si="534"/>
        <v>2019</v>
      </c>
      <c r="W4270" t="b">
        <v>0</v>
      </c>
      <c r="X4270">
        <f t="shared" si="535"/>
        <v>0</v>
      </c>
    </row>
    <row r="4271" spans="1:24" x14ac:dyDescent="0.25">
      <c r="A4271" t="s">
        <v>1853</v>
      </c>
      <c r="B4271" s="4">
        <v>43332</v>
      </c>
      <c r="C4271">
        <v>2018</v>
      </c>
      <c r="D4271" t="s">
        <v>2130</v>
      </c>
      <c r="E4271" t="s">
        <v>2188</v>
      </c>
      <c r="F4271" t="s">
        <v>2201</v>
      </c>
      <c r="G4271" t="s">
        <v>6494</v>
      </c>
      <c r="I4271" t="s">
        <v>2128</v>
      </c>
      <c r="J4271" t="s">
        <v>6877</v>
      </c>
      <c r="K4271" s="2">
        <v>75234.3</v>
      </c>
      <c r="L4271" s="2">
        <v>75234.3</v>
      </c>
      <c r="M4271" t="b">
        <v>1</v>
      </c>
      <c r="N4271">
        <v>100</v>
      </c>
      <c r="O4271">
        <f t="shared" si="528"/>
        <v>1</v>
      </c>
      <c r="P4271">
        <f t="shared" si="529"/>
        <v>0</v>
      </c>
      <c r="Q4271">
        <f t="shared" si="530"/>
        <v>1</v>
      </c>
      <c r="R4271">
        <f t="shared" si="531"/>
        <v>0</v>
      </c>
      <c r="S4271">
        <f t="shared" si="532"/>
        <v>0</v>
      </c>
      <c r="T4271">
        <f t="shared" si="533"/>
        <v>1</v>
      </c>
      <c r="U4271" s="16">
        <v>43235.809502314813</v>
      </c>
      <c r="V4271">
        <f t="shared" si="534"/>
        <v>2018</v>
      </c>
      <c r="W4271" t="b">
        <v>0</v>
      </c>
      <c r="X4271">
        <f t="shared" si="535"/>
        <v>0</v>
      </c>
    </row>
    <row r="4272" spans="1:24" x14ac:dyDescent="0.25">
      <c r="A4272" t="s">
        <v>1689</v>
      </c>
      <c r="B4272" s="4">
        <v>43678</v>
      </c>
      <c r="C4272">
        <v>2019</v>
      </c>
      <c r="D4272" t="s">
        <v>2130</v>
      </c>
      <c r="E4272" t="s">
        <v>2187</v>
      </c>
      <c r="F4272" t="s">
        <v>2203</v>
      </c>
      <c r="G4272" t="s">
        <v>6495</v>
      </c>
      <c r="I4272" t="s">
        <v>2130</v>
      </c>
      <c r="J4272" t="s">
        <v>6877</v>
      </c>
      <c r="K4272" s="2">
        <v>6500</v>
      </c>
      <c r="L4272" s="2">
        <v>6500</v>
      </c>
      <c r="M4272" t="b">
        <v>1</v>
      </c>
      <c r="N4272">
        <v>100</v>
      </c>
      <c r="O4272">
        <f t="shared" si="528"/>
        <v>1</v>
      </c>
      <c r="P4272">
        <f t="shared" si="529"/>
        <v>0</v>
      </c>
      <c r="Q4272">
        <f t="shared" si="530"/>
        <v>1</v>
      </c>
      <c r="R4272">
        <f t="shared" si="531"/>
        <v>0</v>
      </c>
      <c r="S4272">
        <f t="shared" si="532"/>
        <v>0</v>
      </c>
      <c r="T4272">
        <f t="shared" si="533"/>
        <v>1</v>
      </c>
      <c r="U4272" s="16">
        <v>43172.618738425925</v>
      </c>
      <c r="V4272">
        <f t="shared" si="534"/>
        <v>2018</v>
      </c>
      <c r="W4272" t="b">
        <v>0</v>
      </c>
      <c r="X4272">
        <f t="shared" si="535"/>
        <v>0</v>
      </c>
    </row>
    <row r="4273" spans="1:24" x14ac:dyDescent="0.25">
      <c r="A4273" t="s">
        <v>1918</v>
      </c>
      <c r="B4273" s="4">
        <v>43647</v>
      </c>
      <c r="C4273">
        <v>2019</v>
      </c>
      <c r="D4273" t="s">
        <v>2130</v>
      </c>
      <c r="E4273" t="s">
        <v>2188</v>
      </c>
      <c r="F4273" t="s">
        <v>2206</v>
      </c>
      <c r="G4273" t="s">
        <v>6496</v>
      </c>
      <c r="I4273" t="s">
        <v>2134</v>
      </c>
      <c r="J4273" t="s">
        <v>6877</v>
      </c>
      <c r="K4273" s="2">
        <v>65277</v>
      </c>
      <c r="L4273" s="2">
        <v>65277</v>
      </c>
      <c r="M4273" t="b">
        <v>1</v>
      </c>
      <c r="N4273">
        <v>100</v>
      </c>
      <c r="O4273">
        <f t="shared" si="528"/>
        <v>1</v>
      </c>
      <c r="P4273">
        <f t="shared" si="529"/>
        <v>0</v>
      </c>
      <c r="Q4273">
        <f t="shared" si="530"/>
        <v>1</v>
      </c>
      <c r="R4273">
        <f t="shared" si="531"/>
        <v>0</v>
      </c>
      <c r="S4273">
        <f t="shared" si="532"/>
        <v>0</v>
      </c>
      <c r="T4273">
        <f t="shared" si="533"/>
        <v>1</v>
      </c>
      <c r="U4273" s="16">
        <v>43536.519270833334</v>
      </c>
      <c r="V4273">
        <f t="shared" si="534"/>
        <v>2019</v>
      </c>
      <c r="W4273" t="b">
        <v>0</v>
      </c>
      <c r="X4273">
        <f t="shared" si="535"/>
        <v>0</v>
      </c>
    </row>
    <row r="4274" spans="1:24" x14ac:dyDescent="0.25">
      <c r="A4274" t="s">
        <v>1920</v>
      </c>
      <c r="B4274" s="4">
        <v>43727</v>
      </c>
      <c r="C4274">
        <v>2019</v>
      </c>
      <c r="D4274" t="s">
        <v>2130</v>
      </c>
      <c r="E4274" t="s">
        <v>2188</v>
      </c>
      <c r="F4274" t="s">
        <v>2203</v>
      </c>
      <c r="G4274" t="s">
        <v>6497</v>
      </c>
      <c r="I4274" t="s">
        <v>2132</v>
      </c>
      <c r="J4274" t="s">
        <v>6877</v>
      </c>
      <c r="K4274" s="2">
        <v>65437</v>
      </c>
      <c r="L4274" s="2">
        <v>65437</v>
      </c>
      <c r="M4274" t="b">
        <v>1</v>
      </c>
      <c r="N4274">
        <v>100</v>
      </c>
      <c r="O4274">
        <f t="shared" si="528"/>
        <v>1</v>
      </c>
      <c r="P4274">
        <f t="shared" si="529"/>
        <v>0</v>
      </c>
      <c r="Q4274">
        <f t="shared" si="530"/>
        <v>1</v>
      </c>
      <c r="R4274">
        <f t="shared" si="531"/>
        <v>0</v>
      </c>
      <c r="S4274">
        <f t="shared" si="532"/>
        <v>0</v>
      </c>
      <c r="T4274">
        <f t="shared" si="533"/>
        <v>1</v>
      </c>
      <c r="U4274" s="16">
        <v>43690.845486111109</v>
      </c>
      <c r="V4274">
        <f t="shared" si="534"/>
        <v>2019</v>
      </c>
      <c r="W4274" t="b">
        <v>0</v>
      </c>
      <c r="X4274">
        <f t="shared" si="535"/>
        <v>0</v>
      </c>
    </row>
    <row r="4275" spans="1:24" x14ac:dyDescent="0.25">
      <c r="A4275" t="s">
        <v>616</v>
      </c>
      <c r="B4275" s="4">
        <v>43322</v>
      </c>
      <c r="C4275">
        <v>2018</v>
      </c>
      <c r="D4275" t="s">
        <v>2130</v>
      </c>
      <c r="E4275" t="s">
        <v>2187</v>
      </c>
      <c r="F4275" t="s">
        <v>2203</v>
      </c>
      <c r="G4275" t="s">
        <v>6498</v>
      </c>
      <c r="I4275" t="s">
        <v>2128</v>
      </c>
      <c r="J4275" t="s">
        <v>6877</v>
      </c>
      <c r="K4275" s="2">
        <v>325995</v>
      </c>
      <c r="L4275" s="2">
        <v>325995</v>
      </c>
      <c r="M4275" t="b">
        <v>1</v>
      </c>
      <c r="N4275">
        <v>100</v>
      </c>
      <c r="O4275">
        <f t="shared" si="528"/>
        <v>1</v>
      </c>
      <c r="P4275">
        <f t="shared" si="529"/>
        <v>0</v>
      </c>
      <c r="Q4275">
        <f t="shared" si="530"/>
        <v>1</v>
      </c>
      <c r="R4275">
        <f t="shared" si="531"/>
        <v>0</v>
      </c>
      <c r="S4275">
        <f t="shared" si="532"/>
        <v>0</v>
      </c>
      <c r="T4275">
        <f t="shared" si="533"/>
        <v>1</v>
      </c>
      <c r="U4275" s="16">
        <v>43312.664444444446</v>
      </c>
      <c r="V4275">
        <f t="shared" si="534"/>
        <v>2018</v>
      </c>
      <c r="W4275" t="b">
        <v>0</v>
      </c>
      <c r="X4275">
        <f t="shared" si="535"/>
        <v>0</v>
      </c>
    </row>
    <row r="4276" spans="1:24" x14ac:dyDescent="0.25">
      <c r="A4276" t="s">
        <v>238</v>
      </c>
      <c r="B4276" s="4">
        <v>43342</v>
      </c>
      <c r="C4276">
        <v>2018</v>
      </c>
      <c r="D4276" t="s">
        <v>2130</v>
      </c>
      <c r="E4276" t="s">
        <v>2192</v>
      </c>
      <c r="F4276" t="s">
        <v>2206</v>
      </c>
      <c r="G4276" t="s">
        <v>6499</v>
      </c>
      <c r="I4276" t="s">
        <v>2137</v>
      </c>
      <c r="J4276" t="s">
        <v>6877</v>
      </c>
      <c r="K4276" s="2">
        <v>4477.5</v>
      </c>
      <c r="L4276" s="2">
        <v>4477.5</v>
      </c>
      <c r="M4276" t="b">
        <v>1</v>
      </c>
      <c r="N4276">
        <v>100</v>
      </c>
      <c r="O4276">
        <f t="shared" si="528"/>
        <v>1</v>
      </c>
      <c r="P4276">
        <f t="shared" si="529"/>
        <v>0</v>
      </c>
      <c r="Q4276">
        <f t="shared" si="530"/>
        <v>1</v>
      </c>
      <c r="R4276">
        <f t="shared" si="531"/>
        <v>0</v>
      </c>
      <c r="S4276">
        <f t="shared" si="532"/>
        <v>0</v>
      </c>
      <c r="T4276">
        <f t="shared" si="533"/>
        <v>1</v>
      </c>
      <c r="U4276" s="16">
        <v>43353.52547453704</v>
      </c>
      <c r="V4276">
        <f t="shared" si="534"/>
        <v>2018</v>
      </c>
      <c r="W4276" t="b">
        <v>0</v>
      </c>
      <c r="X4276">
        <f t="shared" si="535"/>
        <v>0</v>
      </c>
    </row>
    <row r="4277" spans="1:24" x14ac:dyDescent="0.25">
      <c r="A4277" t="s">
        <v>1500</v>
      </c>
      <c r="B4277" s="4">
        <v>43709</v>
      </c>
      <c r="C4277">
        <v>2019</v>
      </c>
      <c r="D4277" t="s">
        <v>2130</v>
      </c>
      <c r="E4277" t="s">
        <v>2188</v>
      </c>
      <c r="F4277" t="s">
        <v>2203</v>
      </c>
      <c r="G4277" t="s">
        <v>6500</v>
      </c>
      <c r="I4277" t="s">
        <v>2130</v>
      </c>
      <c r="J4277" t="s">
        <v>6877</v>
      </c>
      <c r="K4277" s="2">
        <v>6500</v>
      </c>
      <c r="L4277" s="2">
        <v>6500</v>
      </c>
      <c r="M4277" t="b">
        <v>1</v>
      </c>
      <c r="N4277">
        <v>100</v>
      </c>
      <c r="O4277">
        <f t="shared" si="528"/>
        <v>1</v>
      </c>
      <c r="P4277">
        <f t="shared" si="529"/>
        <v>0</v>
      </c>
      <c r="Q4277">
        <f t="shared" si="530"/>
        <v>1</v>
      </c>
      <c r="R4277">
        <f t="shared" si="531"/>
        <v>0</v>
      </c>
      <c r="S4277">
        <f t="shared" si="532"/>
        <v>0</v>
      </c>
      <c r="T4277">
        <f t="shared" si="533"/>
        <v>1</v>
      </c>
      <c r="U4277" s="16">
        <v>43251.548877314817</v>
      </c>
      <c r="V4277">
        <f t="shared" si="534"/>
        <v>2018</v>
      </c>
      <c r="W4277" t="b">
        <v>0</v>
      </c>
      <c r="X4277">
        <f t="shared" si="535"/>
        <v>0</v>
      </c>
    </row>
    <row r="4278" spans="1:24" x14ac:dyDescent="0.25">
      <c r="A4278" t="s">
        <v>1490</v>
      </c>
      <c r="B4278" s="4">
        <v>43648</v>
      </c>
      <c r="C4278">
        <v>2019</v>
      </c>
      <c r="D4278" t="s">
        <v>2130</v>
      </c>
      <c r="E4278" t="s">
        <v>2188</v>
      </c>
      <c r="F4278" t="s">
        <v>2203</v>
      </c>
      <c r="G4278" t="s">
        <v>6501</v>
      </c>
      <c r="I4278" t="s">
        <v>2130</v>
      </c>
      <c r="J4278" t="s">
        <v>6877</v>
      </c>
      <c r="K4278" s="2">
        <v>6500</v>
      </c>
      <c r="L4278" s="2">
        <v>6500</v>
      </c>
      <c r="M4278" t="b">
        <v>1</v>
      </c>
      <c r="N4278">
        <v>100</v>
      </c>
      <c r="O4278">
        <f t="shared" si="528"/>
        <v>1</v>
      </c>
      <c r="P4278">
        <f t="shared" si="529"/>
        <v>0</v>
      </c>
      <c r="Q4278">
        <f t="shared" si="530"/>
        <v>1</v>
      </c>
      <c r="R4278">
        <f t="shared" si="531"/>
        <v>0</v>
      </c>
      <c r="S4278">
        <f t="shared" si="532"/>
        <v>0</v>
      </c>
      <c r="T4278">
        <f t="shared" si="533"/>
        <v>1</v>
      </c>
      <c r="U4278" s="16">
        <v>43607.598414351851</v>
      </c>
      <c r="V4278">
        <f t="shared" si="534"/>
        <v>2019</v>
      </c>
      <c r="W4278" t="b">
        <v>0</v>
      </c>
      <c r="X4278">
        <f t="shared" si="535"/>
        <v>0</v>
      </c>
    </row>
    <row r="4279" spans="1:24" x14ac:dyDescent="0.25">
      <c r="A4279" t="s">
        <v>1500</v>
      </c>
      <c r="B4279" s="4">
        <v>43690</v>
      </c>
      <c r="C4279">
        <v>2019</v>
      </c>
      <c r="D4279" t="s">
        <v>2130</v>
      </c>
      <c r="E4279" t="s">
        <v>2188</v>
      </c>
      <c r="F4279" t="s">
        <v>2206</v>
      </c>
      <c r="G4279" t="s">
        <v>6502</v>
      </c>
      <c r="I4279" t="s">
        <v>2130</v>
      </c>
      <c r="J4279" t="s">
        <v>6877</v>
      </c>
      <c r="K4279" s="2">
        <v>636</v>
      </c>
      <c r="L4279" s="2">
        <v>636</v>
      </c>
      <c r="M4279" t="b">
        <v>1</v>
      </c>
      <c r="N4279">
        <v>100</v>
      </c>
      <c r="O4279">
        <f t="shared" si="528"/>
        <v>1</v>
      </c>
      <c r="P4279">
        <f t="shared" si="529"/>
        <v>0</v>
      </c>
      <c r="Q4279">
        <f t="shared" si="530"/>
        <v>1</v>
      </c>
      <c r="R4279">
        <f t="shared" si="531"/>
        <v>0</v>
      </c>
      <c r="S4279">
        <f t="shared" si="532"/>
        <v>0</v>
      </c>
      <c r="T4279">
        <f t="shared" si="533"/>
        <v>1</v>
      </c>
      <c r="U4279" s="16">
        <v>43664.855266203704</v>
      </c>
      <c r="V4279">
        <f t="shared" si="534"/>
        <v>2019</v>
      </c>
      <c r="W4279" t="b">
        <v>0</v>
      </c>
      <c r="X4279">
        <f t="shared" si="535"/>
        <v>0</v>
      </c>
    </row>
    <row r="4280" spans="1:24" x14ac:dyDescent="0.25">
      <c r="A4280" t="s">
        <v>616</v>
      </c>
      <c r="B4280" s="4">
        <v>43704</v>
      </c>
      <c r="C4280">
        <v>2019</v>
      </c>
      <c r="D4280" t="s">
        <v>2130</v>
      </c>
      <c r="E4280" t="s">
        <v>2188</v>
      </c>
      <c r="F4280" t="s">
        <v>2203</v>
      </c>
      <c r="G4280" t="s">
        <v>6503</v>
      </c>
      <c r="I4280" t="s">
        <v>2130</v>
      </c>
      <c r="J4280" t="s">
        <v>6877</v>
      </c>
      <c r="K4280" s="2">
        <v>398</v>
      </c>
      <c r="L4280" s="2">
        <v>398</v>
      </c>
      <c r="M4280" t="b">
        <v>1</v>
      </c>
      <c r="N4280">
        <v>100</v>
      </c>
      <c r="O4280">
        <f t="shared" si="528"/>
        <v>1</v>
      </c>
      <c r="P4280">
        <f t="shared" si="529"/>
        <v>0</v>
      </c>
      <c r="Q4280">
        <f t="shared" si="530"/>
        <v>1</v>
      </c>
      <c r="R4280">
        <f t="shared" si="531"/>
        <v>0</v>
      </c>
      <c r="S4280">
        <f t="shared" si="532"/>
        <v>0</v>
      </c>
      <c r="T4280">
        <f t="shared" si="533"/>
        <v>1</v>
      </c>
      <c r="U4280" s="16">
        <v>43703.81145833333</v>
      </c>
      <c r="V4280">
        <f t="shared" si="534"/>
        <v>2019</v>
      </c>
      <c r="W4280" t="b">
        <v>0</v>
      </c>
      <c r="X4280">
        <f t="shared" si="535"/>
        <v>0</v>
      </c>
    </row>
    <row r="4281" spans="1:24" x14ac:dyDescent="0.25">
      <c r="A4281" t="s">
        <v>1650</v>
      </c>
      <c r="B4281" s="4">
        <v>43720</v>
      </c>
      <c r="C4281">
        <v>2019</v>
      </c>
      <c r="D4281" t="s">
        <v>2130</v>
      </c>
      <c r="E4281" t="s">
        <v>2190</v>
      </c>
      <c r="F4281" t="s">
        <v>2203</v>
      </c>
      <c r="G4281" t="s">
        <v>6504</v>
      </c>
      <c r="I4281" t="s">
        <v>2130</v>
      </c>
      <c r="J4281" t="s">
        <v>6877</v>
      </c>
      <c r="K4281" s="2">
        <v>3500</v>
      </c>
      <c r="L4281" s="2">
        <v>3500</v>
      </c>
      <c r="M4281" t="b">
        <v>1</v>
      </c>
      <c r="N4281">
        <v>100</v>
      </c>
      <c r="O4281">
        <f t="shared" si="528"/>
        <v>1</v>
      </c>
      <c r="P4281">
        <f t="shared" si="529"/>
        <v>0</v>
      </c>
      <c r="Q4281">
        <f t="shared" si="530"/>
        <v>1</v>
      </c>
      <c r="R4281">
        <f t="shared" si="531"/>
        <v>0</v>
      </c>
      <c r="S4281">
        <f t="shared" si="532"/>
        <v>0</v>
      </c>
      <c r="T4281">
        <f t="shared" si="533"/>
        <v>1</v>
      </c>
      <c r="U4281" s="16">
        <v>43707.706435185188</v>
      </c>
      <c r="V4281">
        <f t="shared" si="534"/>
        <v>2019</v>
      </c>
      <c r="W4281" t="b">
        <v>0</v>
      </c>
      <c r="X4281">
        <f t="shared" si="535"/>
        <v>0</v>
      </c>
    </row>
    <row r="4282" spans="1:24" x14ac:dyDescent="0.25">
      <c r="A4282" t="s">
        <v>1651</v>
      </c>
      <c r="B4282" s="4">
        <v>43720</v>
      </c>
      <c r="C4282">
        <v>2019</v>
      </c>
      <c r="D4282" t="s">
        <v>2130</v>
      </c>
      <c r="E4282" t="s">
        <v>2190</v>
      </c>
      <c r="F4282" t="s">
        <v>2203</v>
      </c>
      <c r="G4282" t="s">
        <v>6505</v>
      </c>
      <c r="I4282" t="s">
        <v>2130</v>
      </c>
      <c r="J4282" t="s">
        <v>6877</v>
      </c>
      <c r="K4282" s="2">
        <v>3500</v>
      </c>
      <c r="L4282" s="2">
        <v>3500</v>
      </c>
      <c r="M4282" t="b">
        <v>1</v>
      </c>
      <c r="N4282">
        <v>100</v>
      </c>
      <c r="O4282">
        <f t="shared" si="528"/>
        <v>1</v>
      </c>
      <c r="P4282">
        <f t="shared" si="529"/>
        <v>0</v>
      </c>
      <c r="Q4282">
        <f t="shared" si="530"/>
        <v>1</v>
      </c>
      <c r="R4282">
        <f t="shared" si="531"/>
        <v>0</v>
      </c>
      <c r="S4282">
        <f t="shared" si="532"/>
        <v>0</v>
      </c>
      <c r="T4282">
        <f t="shared" si="533"/>
        <v>1</v>
      </c>
      <c r="U4282" s="16">
        <v>43707.712025462963</v>
      </c>
      <c r="V4282">
        <f t="shared" si="534"/>
        <v>2019</v>
      </c>
      <c r="W4282" t="b">
        <v>0</v>
      </c>
      <c r="X4282">
        <f t="shared" si="535"/>
        <v>0</v>
      </c>
    </row>
    <row r="4283" spans="1:24" x14ac:dyDescent="0.25">
      <c r="A4283" t="s">
        <v>1917</v>
      </c>
      <c r="B4283" s="4">
        <v>43734</v>
      </c>
      <c r="C4283">
        <v>2019</v>
      </c>
      <c r="D4283" t="s">
        <v>2130</v>
      </c>
      <c r="E4283" t="s">
        <v>2188</v>
      </c>
      <c r="F4283" t="s">
        <v>2206</v>
      </c>
      <c r="G4283" t="s">
        <v>6506</v>
      </c>
      <c r="I4283" t="s">
        <v>2132</v>
      </c>
      <c r="J4283" t="s">
        <v>6877</v>
      </c>
      <c r="K4283" s="2">
        <v>37.049999999999997</v>
      </c>
      <c r="L4283" s="2">
        <v>37.049999999999997</v>
      </c>
      <c r="M4283" t="b">
        <v>1</v>
      </c>
      <c r="N4283">
        <v>100</v>
      </c>
      <c r="O4283">
        <f t="shared" si="528"/>
        <v>1</v>
      </c>
      <c r="P4283">
        <f t="shared" si="529"/>
        <v>0</v>
      </c>
      <c r="Q4283">
        <f t="shared" si="530"/>
        <v>1</v>
      </c>
      <c r="R4283">
        <f t="shared" si="531"/>
        <v>0</v>
      </c>
      <c r="S4283">
        <f t="shared" si="532"/>
        <v>0</v>
      </c>
      <c r="T4283">
        <f t="shared" si="533"/>
        <v>1</v>
      </c>
      <c r="U4283" s="16">
        <v>43734.649560185186</v>
      </c>
      <c r="V4283">
        <f t="shared" si="534"/>
        <v>2019</v>
      </c>
      <c r="W4283" t="b">
        <v>0</v>
      </c>
      <c r="X4283">
        <f t="shared" si="535"/>
        <v>0</v>
      </c>
    </row>
    <row r="4284" spans="1:24" x14ac:dyDescent="0.25">
      <c r="A4284" t="s">
        <v>1509</v>
      </c>
      <c r="B4284" s="4">
        <v>43725</v>
      </c>
      <c r="C4284">
        <v>2019</v>
      </c>
      <c r="D4284" t="s">
        <v>2130</v>
      </c>
      <c r="E4284" t="s">
        <v>2188</v>
      </c>
      <c r="F4284" t="s">
        <v>2206</v>
      </c>
      <c r="G4284" t="s">
        <v>6507</v>
      </c>
      <c r="I4284" t="s">
        <v>2134</v>
      </c>
      <c r="J4284" t="s">
        <v>6877</v>
      </c>
      <c r="K4284" s="2">
        <v>65636</v>
      </c>
      <c r="L4284" s="2">
        <v>65636</v>
      </c>
      <c r="M4284" t="b">
        <v>1</v>
      </c>
      <c r="N4284">
        <v>100</v>
      </c>
      <c r="O4284">
        <f t="shared" si="528"/>
        <v>1</v>
      </c>
      <c r="P4284">
        <f t="shared" si="529"/>
        <v>0</v>
      </c>
      <c r="Q4284">
        <f t="shared" si="530"/>
        <v>1</v>
      </c>
      <c r="R4284">
        <f t="shared" si="531"/>
        <v>0</v>
      </c>
      <c r="S4284">
        <f t="shared" si="532"/>
        <v>0</v>
      </c>
      <c r="T4284">
        <f t="shared" si="533"/>
        <v>1</v>
      </c>
      <c r="U4284" s="16">
        <v>43670.800439814811</v>
      </c>
      <c r="V4284">
        <f t="shared" si="534"/>
        <v>2019</v>
      </c>
      <c r="W4284" t="b">
        <v>0</v>
      </c>
      <c r="X4284">
        <f t="shared" si="535"/>
        <v>0</v>
      </c>
    </row>
    <row r="4285" spans="1:24" x14ac:dyDescent="0.25">
      <c r="A4285" t="s">
        <v>386</v>
      </c>
      <c r="B4285" s="4">
        <v>43684</v>
      </c>
      <c r="C4285">
        <v>2019</v>
      </c>
      <c r="D4285" t="s">
        <v>2130</v>
      </c>
      <c r="E4285" t="s">
        <v>2190</v>
      </c>
      <c r="F4285" t="s">
        <v>2203</v>
      </c>
      <c r="G4285" t="s">
        <v>6508</v>
      </c>
      <c r="I4285" t="s">
        <v>2132</v>
      </c>
      <c r="J4285" t="s">
        <v>6877</v>
      </c>
      <c r="K4285" s="2">
        <v>65000</v>
      </c>
      <c r="L4285" s="2">
        <v>65000</v>
      </c>
      <c r="M4285" t="b">
        <v>1</v>
      </c>
      <c r="N4285">
        <v>100</v>
      </c>
      <c r="O4285">
        <f t="shared" si="528"/>
        <v>1</v>
      </c>
      <c r="P4285">
        <f t="shared" si="529"/>
        <v>0</v>
      </c>
      <c r="Q4285">
        <f t="shared" si="530"/>
        <v>1</v>
      </c>
      <c r="R4285">
        <f t="shared" si="531"/>
        <v>0</v>
      </c>
      <c r="S4285">
        <f t="shared" si="532"/>
        <v>0</v>
      </c>
      <c r="T4285">
        <f t="shared" si="533"/>
        <v>1</v>
      </c>
      <c r="U4285" s="16">
        <v>43571.77138888889</v>
      </c>
      <c r="V4285">
        <f t="shared" si="534"/>
        <v>2019</v>
      </c>
      <c r="W4285" t="b">
        <v>0</v>
      </c>
      <c r="X4285">
        <f t="shared" si="535"/>
        <v>0</v>
      </c>
    </row>
    <row r="4286" spans="1:24" x14ac:dyDescent="0.25">
      <c r="A4286" t="s">
        <v>1593</v>
      </c>
      <c r="B4286" s="4">
        <v>43678</v>
      </c>
      <c r="C4286">
        <v>2019</v>
      </c>
      <c r="D4286" t="s">
        <v>2130</v>
      </c>
      <c r="E4286" t="s">
        <v>2192</v>
      </c>
      <c r="F4286" t="s">
        <v>2206</v>
      </c>
      <c r="G4286" t="s">
        <v>6509</v>
      </c>
      <c r="I4286" t="s">
        <v>2149</v>
      </c>
      <c r="J4286" t="s">
        <v>6877</v>
      </c>
      <c r="K4286" s="2">
        <v>220109.5</v>
      </c>
      <c r="L4286" s="2">
        <v>220109.5</v>
      </c>
      <c r="M4286" t="b">
        <v>1</v>
      </c>
      <c r="N4286">
        <v>100</v>
      </c>
      <c r="O4286">
        <f t="shared" si="528"/>
        <v>1</v>
      </c>
      <c r="P4286">
        <f t="shared" si="529"/>
        <v>0</v>
      </c>
      <c r="Q4286">
        <f t="shared" si="530"/>
        <v>1</v>
      </c>
      <c r="R4286">
        <f t="shared" si="531"/>
        <v>0</v>
      </c>
      <c r="S4286">
        <f t="shared" si="532"/>
        <v>0</v>
      </c>
      <c r="T4286">
        <f t="shared" si="533"/>
        <v>1</v>
      </c>
      <c r="U4286" s="16">
        <v>43644.738240740742</v>
      </c>
      <c r="V4286">
        <f t="shared" si="534"/>
        <v>2019</v>
      </c>
      <c r="W4286" t="b">
        <v>0</v>
      </c>
      <c r="X4286">
        <f t="shared" si="535"/>
        <v>0</v>
      </c>
    </row>
    <row r="4287" spans="1:24" x14ac:dyDescent="0.25">
      <c r="A4287" t="s">
        <v>1791</v>
      </c>
      <c r="B4287" s="4">
        <v>43735</v>
      </c>
      <c r="C4287">
        <v>2019</v>
      </c>
      <c r="D4287" t="s">
        <v>2130</v>
      </c>
      <c r="E4287" t="s">
        <v>2188</v>
      </c>
      <c r="F4287" t="s">
        <v>2206</v>
      </c>
      <c r="G4287" t="s">
        <v>6510</v>
      </c>
      <c r="I4287" t="s">
        <v>2132</v>
      </c>
      <c r="J4287" t="s">
        <v>6877</v>
      </c>
      <c r="K4287" s="2">
        <v>107460</v>
      </c>
      <c r="L4287" s="2">
        <v>107460</v>
      </c>
      <c r="M4287" t="b">
        <v>1</v>
      </c>
      <c r="N4287">
        <v>100</v>
      </c>
      <c r="O4287">
        <f t="shared" si="528"/>
        <v>1</v>
      </c>
      <c r="P4287">
        <f t="shared" si="529"/>
        <v>0</v>
      </c>
      <c r="Q4287">
        <f t="shared" si="530"/>
        <v>1</v>
      </c>
      <c r="R4287">
        <f t="shared" si="531"/>
        <v>0</v>
      </c>
      <c r="S4287">
        <f t="shared" si="532"/>
        <v>0</v>
      </c>
      <c r="T4287">
        <f t="shared" si="533"/>
        <v>1</v>
      </c>
      <c r="U4287" s="16">
        <v>43683.747754629629</v>
      </c>
      <c r="V4287">
        <f t="shared" si="534"/>
        <v>2019</v>
      </c>
      <c r="W4287" t="b">
        <v>0</v>
      </c>
      <c r="X4287">
        <f t="shared" si="535"/>
        <v>0</v>
      </c>
    </row>
    <row r="4288" spans="1:24" x14ac:dyDescent="0.25">
      <c r="A4288" t="s">
        <v>1649</v>
      </c>
      <c r="B4288" s="4">
        <v>43712</v>
      </c>
      <c r="C4288">
        <v>2019</v>
      </c>
      <c r="D4288" t="s">
        <v>2130</v>
      </c>
      <c r="E4288" t="s">
        <v>2190</v>
      </c>
      <c r="F4288" t="s">
        <v>2203</v>
      </c>
      <c r="G4288" t="s">
        <v>6511</v>
      </c>
      <c r="I4288" t="s">
        <v>2134</v>
      </c>
      <c r="J4288" t="s">
        <v>6877</v>
      </c>
      <c r="K4288" s="2">
        <v>65636</v>
      </c>
      <c r="L4288" s="2">
        <v>65636</v>
      </c>
      <c r="M4288" t="b">
        <v>1</v>
      </c>
      <c r="N4288">
        <v>100</v>
      </c>
      <c r="O4288">
        <f t="shared" si="528"/>
        <v>1</v>
      </c>
      <c r="P4288">
        <f t="shared" si="529"/>
        <v>0</v>
      </c>
      <c r="Q4288">
        <f t="shared" si="530"/>
        <v>1</v>
      </c>
      <c r="R4288">
        <f t="shared" si="531"/>
        <v>0</v>
      </c>
      <c r="S4288">
        <f t="shared" si="532"/>
        <v>0</v>
      </c>
      <c r="T4288">
        <f t="shared" si="533"/>
        <v>1</v>
      </c>
      <c r="U4288" s="16">
        <v>43706.794479166667</v>
      </c>
      <c r="V4288">
        <f t="shared" si="534"/>
        <v>2019</v>
      </c>
      <c r="W4288" t="b">
        <v>0</v>
      </c>
      <c r="X4288">
        <f t="shared" si="535"/>
        <v>0</v>
      </c>
    </row>
    <row r="4289" spans="1:24" x14ac:dyDescent="0.25">
      <c r="A4289" t="s">
        <v>238</v>
      </c>
      <c r="B4289" s="4">
        <v>43721</v>
      </c>
      <c r="C4289">
        <v>2019</v>
      </c>
      <c r="D4289" t="s">
        <v>2130</v>
      </c>
      <c r="E4289" t="s">
        <v>2191</v>
      </c>
      <c r="F4289" t="s">
        <v>2206</v>
      </c>
      <c r="G4289" t="s">
        <v>6512</v>
      </c>
      <c r="I4289" t="s">
        <v>2132</v>
      </c>
      <c r="J4289" t="s">
        <v>6877</v>
      </c>
      <c r="K4289" s="2">
        <v>39000</v>
      </c>
      <c r="L4289" s="2">
        <v>39000</v>
      </c>
      <c r="M4289" t="b">
        <v>1</v>
      </c>
      <c r="N4289">
        <v>100</v>
      </c>
      <c r="O4289">
        <f t="shared" si="528"/>
        <v>1</v>
      </c>
      <c r="P4289">
        <f t="shared" si="529"/>
        <v>0</v>
      </c>
      <c r="Q4289">
        <f t="shared" si="530"/>
        <v>1</v>
      </c>
      <c r="R4289">
        <f t="shared" si="531"/>
        <v>0</v>
      </c>
      <c r="S4289">
        <f t="shared" si="532"/>
        <v>0</v>
      </c>
      <c r="T4289">
        <f t="shared" si="533"/>
        <v>1</v>
      </c>
      <c r="U4289" s="16">
        <v>43546.753587962965</v>
      </c>
      <c r="V4289">
        <f t="shared" si="534"/>
        <v>2019</v>
      </c>
      <c r="W4289" t="b">
        <v>0</v>
      </c>
      <c r="X4289">
        <f t="shared" si="535"/>
        <v>0</v>
      </c>
    </row>
    <row r="4290" spans="1:24" x14ac:dyDescent="0.25">
      <c r="A4290" t="s">
        <v>1716</v>
      </c>
      <c r="B4290" s="4">
        <v>43720</v>
      </c>
      <c r="C4290">
        <v>2019</v>
      </c>
      <c r="D4290" t="s">
        <v>2137</v>
      </c>
      <c r="E4290" t="s">
        <v>2191</v>
      </c>
      <c r="F4290" t="s">
        <v>2206</v>
      </c>
      <c r="G4290" t="s">
        <v>6513</v>
      </c>
      <c r="I4290" t="s">
        <v>2137</v>
      </c>
      <c r="J4290" t="s">
        <v>6877</v>
      </c>
      <c r="K4290" s="2">
        <v>190309</v>
      </c>
      <c r="L4290" s="2">
        <v>190309</v>
      </c>
      <c r="M4290" t="b">
        <v>1</v>
      </c>
      <c r="N4290">
        <v>100</v>
      </c>
      <c r="O4290">
        <f t="shared" si="528"/>
        <v>1</v>
      </c>
      <c r="P4290">
        <f t="shared" si="529"/>
        <v>0</v>
      </c>
      <c r="Q4290">
        <f t="shared" si="530"/>
        <v>1</v>
      </c>
      <c r="R4290">
        <f t="shared" si="531"/>
        <v>0</v>
      </c>
      <c r="S4290">
        <f t="shared" si="532"/>
        <v>0</v>
      </c>
      <c r="T4290">
        <f t="shared" si="533"/>
        <v>1</v>
      </c>
      <c r="U4290" s="16">
        <v>43716.39167824074</v>
      </c>
      <c r="V4290">
        <f t="shared" si="534"/>
        <v>2019</v>
      </c>
      <c r="W4290" t="b">
        <v>0</v>
      </c>
      <c r="X4290">
        <f t="shared" si="535"/>
        <v>0</v>
      </c>
    </row>
    <row r="4291" spans="1:24" x14ac:dyDescent="0.25">
      <c r="A4291" t="s">
        <v>1716</v>
      </c>
      <c r="B4291" s="4">
        <v>44042</v>
      </c>
      <c r="C4291">
        <v>2020</v>
      </c>
      <c r="D4291" t="s">
        <v>2137</v>
      </c>
      <c r="E4291" t="s">
        <v>2191</v>
      </c>
      <c r="F4291" t="s">
        <v>2206</v>
      </c>
      <c r="G4291" t="s">
        <v>6514</v>
      </c>
      <c r="I4291" t="s">
        <v>2137</v>
      </c>
      <c r="J4291" t="s">
        <v>6877</v>
      </c>
      <c r="K4291" s="2">
        <v>304327.5</v>
      </c>
      <c r="L4291" s="2">
        <v>304327.5</v>
      </c>
      <c r="M4291" t="b">
        <v>1</v>
      </c>
      <c r="N4291">
        <v>100</v>
      </c>
      <c r="O4291">
        <f t="shared" ref="O4291:O4354" si="536">IF($M4291=TRUE,1,0)</f>
        <v>1</v>
      </c>
      <c r="P4291">
        <f t="shared" ref="P4291:P4354" si="537">IF($M4291=FALSE,1,0)</f>
        <v>0</v>
      </c>
      <c r="Q4291">
        <f t="shared" ref="Q4291:Q4354" si="538">IF($J4291="Closed Won",1,0)</f>
        <v>1</v>
      </c>
      <c r="R4291">
        <f t="shared" ref="R4291:R4354" si="539">IF($J4291="Closed Lost",1,0)</f>
        <v>0</v>
      </c>
      <c r="S4291">
        <f t="shared" ref="S4291:S4354" si="540">IF(OR($J4291="Closed Won",$J4291="Closed Lost",),0,1)</f>
        <v>0</v>
      </c>
      <c r="T4291">
        <f t="shared" ref="T4291:T4354" si="541">IF(OR($J4291="Closed Won",$J4291="Closed Lost",),1,0)</f>
        <v>1</v>
      </c>
      <c r="U4291" s="16">
        <v>43780.635937500003</v>
      </c>
      <c r="V4291">
        <f t="shared" ref="V4291:V4354" si="542">YEAR($U4291)</f>
        <v>2019</v>
      </c>
      <c r="W4291" t="b">
        <v>0</v>
      </c>
      <c r="X4291">
        <f t="shared" ref="X4291:X4354" si="543">SUM(IF($W4291=TRUE,$K4291,0))</f>
        <v>0</v>
      </c>
    </row>
    <row r="4292" spans="1:24" x14ac:dyDescent="0.25">
      <c r="A4292" t="s">
        <v>1878</v>
      </c>
      <c r="B4292" s="4">
        <v>42277</v>
      </c>
      <c r="C4292">
        <v>2015</v>
      </c>
      <c r="D4292" t="s">
        <v>2125</v>
      </c>
      <c r="E4292" t="s">
        <v>2190</v>
      </c>
      <c r="F4292" t="s">
        <v>2202</v>
      </c>
      <c r="G4292" t="s">
        <v>6515</v>
      </c>
      <c r="I4292" t="s">
        <v>2125</v>
      </c>
      <c r="J4292" t="s">
        <v>6877</v>
      </c>
      <c r="K4292" s="2">
        <v>50000</v>
      </c>
      <c r="L4292" s="2">
        <v>50000</v>
      </c>
      <c r="M4292" t="b">
        <v>1</v>
      </c>
      <c r="N4292">
        <v>100</v>
      </c>
      <c r="O4292">
        <f t="shared" si="536"/>
        <v>1</v>
      </c>
      <c r="P4292">
        <f t="shared" si="537"/>
        <v>0</v>
      </c>
      <c r="Q4292">
        <f t="shared" si="538"/>
        <v>1</v>
      </c>
      <c r="R4292">
        <f t="shared" si="539"/>
        <v>0</v>
      </c>
      <c r="S4292">
        <f t="shared" si="540"/>
        <v>0</v>
      </c>
      <c r="T4292">
        <f t="shared" si="541"/>
        <v>1</v>
      </c>
      <c r="U4292" s="16">
        <v>42068.668206018519</v>
      </c>
      <c r="V4292">
        <f t="shared" si="542"/>
        <v>2015</v>
      </c>
      <c r="W4292" t="b">
        <v>0</v>
      </c>
      <c r="X4292">
        <f t="shared" si="543"/>
        <v>0</v>
      </c>
    </row>
    <row r="4293" spans="1:24" x14ac:dyDescent="0.25">
      <c r="A4293" t="s">
        <v>1759</v>
      </c>
      <c r="B4293" s="4">
        <v>43007</v>
      </c>
      <c r="C4293">
        <v>2017</v>
      </c>
      <c r="D4293" t="s">
        <v>2134</v>
      </c>
      <c r="E4293" t="s">
        <v>2190</v>
      </c>
      <c r="F4293" t="s">
        <v>2206</v>
      </c>
      <c r="G4293" t="s">
        <v>6516</v>
      </c>
      <c r="I4293" t="s">
        <v>2134</v>
      </c>
      <c r="J4293" t="s">
        <v>6877</v>
      </c>
      <c r="K4293" s="2">
        <v>0</v>
      </c>
      <c r="L4293" s="2">
        <v>0</v>
      </c>
      <c r="M4293" t="b">
        <v>1</v>
      </c>
      <c r="N4293">
        <v>100</v>
      </c>
      <c r="O4293">
        <f t="shared" si="536"/>
        <v>1</v>
      </c>
      <c r="P4293">
        <f t="shared" si="537"/>
        <v>0</v>
      </c>
      <c r="Q4293">
        <f t="shared" si="538"/>
        <v>1</v>
      </c>
      <c r="R4293">
        <f t="shared" si="539"/>
        <v>0</v>
      </c>
      <c r="S4293">
        <f t="shared" si="540"/>
        <v>0</v>
      </c>
      <c r="T4293">
        <f t="shared" si="541"/>
        <v>1</v>
      </c>
      <c r="U4293" s="16">
        <v>42900.675104166665</v>
      </c>
      <c r="V4293">
        <f t="shared" si="542"/>
        <v>2017</v>
      </c>
      <c r="W4293" t="b">
        <v>0</v>
      </c>
      <c r="X4293">
        <f t="shared" si="543"/>
        <v>0</v>
      </c>
    </row>
    <row r="4294" spans="1:24" x14ac:dyDescent="0.25">
      <c r="A4294" t="s">
        <v>3</v>
      </c>
      <c r="B4294" s="4">
        <v>43321</v>
      </c>
      <c r="C4294">
        <v>2018</v>
      </c>
      <c r="D4294" t="s">
        <v>2130</v>
      </c>
      <c r="E4294" t="s">
        <v>2188</v>
      </c>
      <c r="F4294" t="s">
        <v>2203</v>
      </c>
      <c r="G4294" t="s">
        <v>6517</v>
      </c>
      <c r="I4294" t="s">
        <v>2134</v>
      </c>
      <c r="J4294" t="s">
        <v>6877</v>
      </c>
      <c r="K4294" s="2">
        <v>66689</v>
      </c>
      <c r="L4294" s="2">
        <v>66689</v>
      </c>
      <c r="M4294" t="b">
        <v>1</v>
      </c>
      <c r="N4294">
        <v>100</v>
      </c>
      <c r="O4294">
        <f t="shared" si="536"/>
        <v>1</v>
      </c>
      <c r="P4294">
        <f t="shared" si="537"/>
        <v>0</v>
      </c>
      <c r="Q4294">
        <f t="shared" si="538"/>
        <v>1</v>
      </c>
      <c r="R4294">
        <f t="shared" si="539"/>
        <v>0</v>
      </c>
      <c r="S4294">
        <f t="shared" si="540"/>
        <v>0</v>
      </c>
      <c r="T4294">
        <f t="shared" si="541"/>
        <v>1</v>
      </c>
      <c r="U4294" s="16">
        <v>43158.616423611114</v>
      </c>
      <c r="V4294">
        <f t="shared" si="542"/>
        <v>2018</v>
      </c>
      <c r="W4294" t="b">
        <v>0</v>
      </c>
      <c r="X4294">
        <f t="shared" si="543"/>
        <v>0</v>
      </c>
    </row>
    <row r="4295" spans="1:24" x14ac:dyDescent="0.25">
      <c r="A4295" t="s">
        <v>1719</v>
      </c>
      <c r="B4295" s="4">
        <v>43732</v>
      </c>
      <c r="C4295">
        <v>2019</v>
      </c>
      <c r="D4295" t="s">
        <v>2137</v>
      </c>
      <c r="E4295" t="s">
        <v>2191</v>
      </c>
      <c r="F4295" t="s">
        <v>2206</v>
      </c>
      <c r="G4295" t="s">
        <v>6518</v>
      </c>
      <c r="I4295" t="s">
        <v>2137</v>
      </c>
      <c r="J4295" t="s">
        <v>6877</v>
      </c>
      <c r="K4295" s="2">
        <v>44949.25</v>
      </c>
      <c r="L4295" s="2">
        <v>44949.25</v>
      </c>
      <c r="M4295" t="b">
        <v>1</v>
      </c>
      <c r="N4295">
        <v>100</v>
      </c>
      <c r="O4295">
        <f t="shared" si="536"/>
        <v>1</v>
      </c>
      <c r="P4295">
        <f t="shared" si="537"/>
        <v>0</v>
      </c>
      <c r="Q4295">
        <f t="shared" si="538"/>
        <v>1</v>
      </c>
      <c r="R4295">
        <f t="shared" si="539"/>
        <v>0</v>
      </c>
      <c r="S4295">
        <f t="shared" si="540"/>
        <v>0</v>
      </c>
      <c r="T4295">
        <f t="shared" si="541"/>
        <v>1</v>
      </c>
      <c r="U4295" s="16">
        <v>43144.727337962962</v>
      </c>
      <c r="V4295">
        <f t="shared" si="542"/>
        <v>2018</v>
      </c>
      <c r="W4295" t="b">
        <v>0</v>
      </c>
      <c r="X4295">
        <f t="shared" si="543"/>
        <v>0</v>
      </c>
    </row>
    <row r="4296" spans="1:24" x14ac:dyDescent="0.25">
      <c r="A4296" t="s">
        <v>27</v>
      </c>
      <c r="B4296" s="4">
        <v>44026</v>
      </c>
      <c r="C4296">
        <v>2020</v>
      </c>
      <c r="D4296" t="s">
        <v>2130</v>
      </c>
      <c r="E4296" t="s">
        <v>2187</v>
      </c>
      <c r="F4296" t="s">
        <v>2182</v>
      </c>
      <c r="G4296" t="s">
        <v>6519</v>
      </c>
      <c r="I4296" t="s">
        <v>2130</v>
      </c>
      <c r="J4296" t="s">
        <v>6877</v>
      </c>
      <c r="K4296" s="2">
        <v>19500</v>
      </c>
      <c r="L4296" s="2">
        <v>19500</v>
      </c>
      <c r="M4296" t="b">
        <v>1</v>
      </c>
      <c r="N4296">
        <v>100</v>
      </c>
      <c r="O4296">
        <f t="shared" si="536"/>
        <v>1</v>
      </c>
      <c r="P4296">
        <f t="shared" si="537"/>
        <v>0</v>
      </c>
      <c r="Q4296">
        <f t="shared" si="538"/>
        <v>1</v>
      </c>
      <c r="R4296">
        <f t="shared" si="539"/>
        <v>0</v>
      </c>
      <c r="S4296">
        <f t="shared" si="540"/>
        <v>0</v>
      </c>
      <c r="T4296">
        <f t="shared" si="541"/>
        <v>1</v>
      </c>
      <c r="U4296" s="16">
        <v>43818.585601851853</v>
      </c>
      <c r="V4296">
        <f t="shared" si="542"/>
        <v>2019</v>
      </c>
      <c r="W4296" t="b">
        <v>0</v>
      </c>
      <c r="X4296">
        <f t="shared" si="543"/>
        <v>0</v>
      </c>
    </row>
    <row r="4297" spans="1:24" x14ac:dyDescent="0.25">
      <c r="A4297" t="s">
        <v>246</v>
      </c>
      <c r="B4297" s="4">
        <v>44104</v>
      </c>
      <c r="C4297">
        <v>2020</v>
      </c>
      <c r="D4297" t="s">
        <v>2130</v>
      </c>
      <c r="E4297" t="s">
        <v>2187</v>
      </c>
      <c r="F4297" t="s">
        <v>2203</v>
      </c>
      <c r="G4297" t="s">
        <v>6520</v>
      </c>
      <c r="I4297" t="s">
        <v>2130</v>
      </c>
      <c r="J4297" t="s">
        <v>6877</v>
      </c>
      <c r="K4297" s="2">
        <v>13000</v>
      </c>
      <c r="L4297" s="2">
        <v>13000</v>
      </c>
      <c r="M4297" t="b">
        <v>1</v>
      </c>
      <c r="N4297">
        <v>100</v>
      </c>
      <c r="O4297">
        <f t="shared" si="536"/>
        <v>1</v>
      </c>
      <c r="P4297">
        <f t="shared" si="537"/>
        <v>0</v>
      </c>
      <c r="Q4297">
        <f t="shared" si="538"/>
        <v>1</v>
      </c>
      <c r="R4297">
        <f t="shared" si="539"/>
        <v>0</v>
      </c>
      <c r="S4297">
        <f t="shared" si="540"/>
        <v>0</v>
      </c>
      <c r="T4297">
        <f t="shared" si="541"/>
        <v>1</v>
      </c>
      <c r="U4297" s="16">
        <v>43864.956412037034</v>
      </c>
      <c r="V4297">
        <f t="shared" si="542"/>
        <v>2020</v>
      </c>
      <c r="W4297" t="b">
        <v>0</v>
      </c>
      <c r="X4297">
        <f t="shared" si="543"/>
        <v>0</v>
      </c>
    </row>
    <row r="4298" spans="1:24" x14ac:dyDescent="0.25">
      <c r="A4298" t="s">
        <v>623</v>
      </c>
      <c r="B4298" s="4">
        <v>44084</v>
      </c>
      <c r="C4298">
        <v>2020</v>
      </c>
      <c r="D4298" t="s">
        <v>2130</v>
      </c>
      <c r="E4298" t="s">
        <v>2187</v>
      </c>
      <c r="F4298" t="s">
        <v>2203</v>
      </c>
      <c r="G4298" t="s">
        <v>6521</v>
      </c>
      <c r="I4298" t="s">
        <v>2130</v>
      </c>
      <c r="J4298" t="s">
        <v>6877</v>
      </c>
      <c r="K4298" s="2">
        <v>5850</v>
      </c>
      <c r="L4298" s="2">
        <v>5850</v>
      </c>
      <c r="M4298" t="b">
        <v>1</v>
      </c>
      <c r="N4298">
        <v>100</v>
      </c>
      <c r="O4298">
        <f t="shared" si="536"/>
        <v>1</v>
      </c>
      <c r="P4298">
        <f t="shared" si="537"/>
        <v>0</v>
      </c>
      <c r="Q4298">
        <f t="shared" si="538"/>
        <v>1</v>
      </c>
      <c r="R4298">
        <f t="shared" si="539"/>
        <v>0</v>
      </c>
      <c r="S4298">
        <f t="shared" si="540"/>
        <v>0</v>
      </c>
      <c r="T4298">
        <f t="shared" si="541"/>
        <v>1</v>
      </c>
      <c r="U4298" s="16">
        <v>43894.668217592596</v>
      </c>
      <c r="V4298">
        <f t="shared" si="542"/>
        <v>2020</v>
      </c>
      <c r="W4298" t="b">
        <v>0</v>
      </c>
      <c r="X4298">
        <f t="shared" si="543"/>
        <v>0</v>
      </c>
    </row>
    <row r="4299" spans="1:24" x14ac:dyDescent="0.25">
      <c r="A4299" t="s">
        <v>247</v>
      </c>
      <c r="B4299" s="4">
        <v>44019</v>
      </c>
      <c r="C4299">
        <v>2020</v>
      </c>
      <c r="D4299" t="s">
        <v>2130</v>
      </c>
      <c r="E4299" t="s">
        <v>2190</v>
      </c>
      <c r="F4299" t="s">
        <v>2203</v>
      </c>
      <c r="G4299" t="s">
        <v>6522</v>
      </c>
      <c r="I4299" t="s">
        <v>2130</v>
      </c>
      <c r="J4299" t="s">
        <v>6877</v>
      </c>
      <c r="K4299" s="2">
        <v>6500</v>
      </c>
      <c r="L4299" s="2">
        <v>6500</v>
      </c>
      <c r="M4299" t="b">
        <v>1</v>
      </c>
      <c r="N4299">
        <v>100</v>
      </c>
      <c r="O4299">
        <f t="shared" si="536"/>
        <v>1</v>
      </c>
      <c r="P4299">
        <f t="shared" si="537"/>
        <v>0</v>
      </c>
      <c r="Q4299">
        <f t="shared" si="538"/>
        <v>1</v>
      </c>
      <c r="R4299">
        <f t="shared" si="539"/>
        <v>0</v>
      </c>
      <c r="S4299">
        <f t="shared" si="540"/>
        <v>0</v>
      </c>
      <c r="T4299">
        <f t="shared" si="541"/>
        <v>1</v>
      </c>
      <c r="U4299" s="16">
        <v>43899.532442129632</v>
      </c>
      <c r="V4299">
        <f t="shared" si="542"/>
        <v>2020</v>
      </c>
      <c r="W4299" t="b">
        <v>0</v>
      </c>
      <c r="X4299">
        <f t="shared" si="543"/>
        <v>0</v>
      </c>
    </row>
    <row r="4300" spans="1:24" x14ac:dyDescent="0.25">
      <c r="A4300" t="s">
        <v>1860</v>
      </c>
      <c r="B4300" s="4">
        <v>44033</v>
      </c>
      <c r="C4300">
        <v>2020</v>
      </c>
      <c r="D4300" t="s">
        <v>2130</v>
      </c>
      <c r="E4300" t="s">
        <v>2187</v>
      </c>
      <c r="F4300" t="s">
        <v>2203</v>
      </c>
      <c r="G4300" t="s">
        <v>6523</v>
      </c>
      <c r="I4300" t="s">
        <v>2130</v>
      </c>
      <c r="J4300" t="s">
        <v>6877</v>
      </c>
      <c r="K4300" s="2">
        <v>91000</v>
      </c>
      <c r="L4300" s="2">
        <v>91000</v>
      </c>
      <c r="M4300" t="b">
        <v>1</v>
      </c>
      <c r="N4300">
        <v>100</v>
      </c>
      <c r="O4300">
        <f t="shared" si="536"/>
        <v>1</v>
      </c>
      <c r="P4300">
        <f t="shared" si="537"/>
        <v>0</v>
      </c>
      <c r="Q4300">
        <f t="shared" si="538"/>
        <v>1</v>
      </c>
      <c r="R4300">
        <f t="shared" si="539"/>
        <v>0</v>
      </c>
      <c r="S4300">
        <f t="shared" si="540"/>
        <v>0</v>
      </c>
      <c r="T4300">
        <f t="shared" si="541"/>
        <v>1</v>
      </c>
      <c r="U4300" s="16">
        <v>43998.668217592596</v>
      </c>
      <c r="V4300">
        <f t="shared" si="542"/>
        <v>2020</v>
      </c>
      <c r="W4300" t="b">
        <v>0</v>
      </c>
      <c r="X4300">
        <f t="shared" si="543"/>
        <v>0</v>
      </c>
    </row>
    <row r="4301" spans="1:24" x14ac:dyDescent="0.25">
      <c r="A4301" t="s">
        <v>1672</v>
      </c>
      <c r="B4301" s="4">
        <v>44018</v>
      </c>
      <c r="C4301">
        <v>2020</v>
      </c>
      <c r="D4301" t="s">
        <v>2130</v>
      </c>
      <c r="E4301" t="s">
        <v>2187</v>
      </c>
      <c r="F4301" t="s">
        <v>2206</v>
      </c>
      <c r="G4301" t="s">
        <v>6524</v>
      </c>
      <c r="I4301" t="s">
        <v>2130</v>
      </c>
      <c r="J4301" t="s">
        <v>6877</v>
      </c>
      <c r="K4301" s="2">
        <v>6500</v>
      </c>
      <c r="L4301" s="2">
        <v>6500</v>
      </c>
      <c r="M4301" t="b">
        <v>1</v>
      </c>
      <c r="N4301">
        <v>100</v>
      </c>
      <c r="O4301">
        <f t="shared" si="536"/>
        <v>1</v>
      </c>
      <c r="P4301">
        <f t="shared" si="537"/>
        <v>0</v>
      </c>
      <c r="Q4301">
        <f t="shared" si="538"/>
        <v>1</v>
      </c>
      <c r="R4301">
        <f t="shared" si="539"/>
        <v>0</v>
      </c>
      <c r="S4301">
        <f t="shared" si="540"/>
        <v>0</v>
      </c>
      <c r="T4301">
        <f t="shared" si="541"/>
        <v>1</v>
      </c>
      <c r="U4301" s="16">
        <v>44007.619652777779</v>
      </c>
      <c r="V4301">
        <f t="shared" si="542"/>
        <v>2020</v>
      </c>
      <c r="W4301" t="b">
        <v>0</v>
      </c>
      <c r="X4301">
        <f t="shared" si="543"/>
        <v>0</v>
      </c>
    </row>
    <row r="4302" spans="1:24" x14ac:dyDescent="0.25">
      <c r="A4302" t="s">
        <v>161</v>
      </c>
      <c r="B4302" s="4">
        <v>44047</v>
      </c>
      <c r="C4302">
        <v>2020</v>
      </c>
      <c r="D4302" t="s">
        <v>2130</v>
      </c>
      <c r="E4302" t="s">
        <v>2187</v>
      </c>
      <c r="F4302" t="s">
        <v>2203</v>
      </c>
      <c r="G4302" t="s">
        <v>6525</v>
      </c>
      <c r="I4302" t="s">
        <v>2130</v>
      </c>
      <c r="J4302" t="s">
        <v>6877</v>
      </c>
      <c r="K4302" s="2">
        <v>6500</v>
      </c>
      <c r="L4302" s="2">
        <v>6500</v>
      </c>
      <c r="M4302" t="b">
        <v>1</v>
      </c>
      <c r="N4302">
        <v>100</v>
      </c>
      <c r="O4302">
        <f t="shared" si="536"/>
        <v>1</v>
      </c>
      <c r="P4302">
        <f t="shared" si="537"/>
        <v>0</v>
      </c>
      <c r="Q4302">
        <f t="shared" si="538"/>
        <v>1</v>
      </c>
      <c r="R4302">
        <f t="shared" si="539"/>
        <v>0</v>
      </c>
      <c r="S4302">
        <f t="shared" si="540"/>
        <v>0</v>
      </c>
      <c r="T4302">
        <f t="shared" si="541"/>
        <v>1</v>
      </c>
      <c r="U4302" s="16">
        <v>44008.826481481483</v>
      </c>
      <c r="V4302">
        <f t="shared" si="542"/>
        <v>2020</v>
      </c>
      <c r="W4302" t="b">
        <v>0</v>
      </c>
      <c r="X4302">
        <f t="shared" si="543"/>
        <v>0</v>
      </c>
    </row>
    <row r="4303" spans="1:24" x14ac:dyDescent="0.25">
      <c r="A4303" t="s">
        <v>637</v>
      </c>
      <c r="B4303" s="4">
        <v>44056</v>
      </c>
      <c r="C4303">
        <v>2020</v>
      </c>
      <c r="D4303" t="s">
        <v>2140</v>
      </c>
      <c r="E4303" t="s">
        <v>2187</v>
      </c>
      <c r="F4303" t="s">
        <v>2203</v>
      </c>
      <c r="G4303" t="s">
        <v>6526</v>
      </c>
      <c r="I4303" t="s">
        <v>2140</v>
      </c>
      <c r="J4303" t="s">
        <v>6877</v>
      </c>
      <c r="K4303" s="2">
        <v>215.92</v>
      </c>
      <c r="L4303" s="2">
        <v>215.92</v>
      </c>
      <c r="M4303" t="b">
        <v>1</v>
      </c>
      <c r="N4303">
        <v>100</v>
      </c>
      <c r="O4303">
        <f t="shared" si="536"/>
        <v>1</v>
      </c>
      <c r="P4303">
        <f t="shared" si="537"/>
        <v>0</v>
      </c>
      <c r="Q4303">
        <f t="shared" si="538"/>
        <v>1</v>
      </c>
      <c r="R4303">
        <f t="shared" si="539"/>
        <v>0</v>
      </c>
      <c r="S4303">
        <f t="shared" si="540"/>
        <v>0</v>
      </c>
      <c r="T4303">
        <f t="shared" si="541"/>
        <v>1</v>
      </c>
      <c r="U4303" s="16">
        <v>44054.915231481478</v>
      </c>
      <c r="V4303">
        <f t="shared" si="542"/>
        <v>2020</v>
      </c>
      <c r="W4303" t="b">
        <v>0</v>
      </c>
      <c r="X4303">
        <f t="shared" si="543"/>
        <v>0</v>
      </c>
    </row>
    <row r="4304" spans="1:24" x14ac:dyDescent="0.25">
      <c r="A4304" t="s">
        <v>1923</v>
      </c>
      <c r="B4304" s="4">
        <v>44076</v>
      </c>
      <c r="C4304">
        <v>2020</v>
      </c>
      <c r="D4304" t="s">
        <v>2130</v>
      </c>
      <c r="E4304" t="s">
        <v>2187</v>
      </c>
      <c r="F4304" t="s">
        <v>2203</v>
      </c>
      <c r="G4304" t="s">
        <v>6527</v>
      </c>
      <c r="I4304" t="s">
        <v>2130</v>
      </c>
      <c r="J4304" t="s">
        <v>6877</v>
      </c>
      <c r="K4304" s="2">
        <v>6500</v>
      </c>
      <c r="L4304" s="2">
        <v>6500</v>
      </c>
      <c r="M4304" t="b">
        <v>1</v>
      </c>
      <c r="N4304">
        <v>100</v>
      </c>
      <c r="O4304">
        <f t="shared" si="536"/>
        <v>1</v>
      </c>
      <c r="P4304">
        <f t="shared" si="537"/>
        <v>0</v>
      </c>
      <c r="Q4304">
        <f t="shared" si="538"/>
        <v>1</v>
      </c>
      <c r="R4304">
        <f t="shared" si="539"/>
        <v>0</v>
      </c>
      <c r="S4304">
        <f t="shared" si="540"/>
        <v>0</v>
      </c>
      <c r="T4304">
        <f t="shared" si="541"/>
        <v>1</v>
      </c>
      <c r="U4304" s="16">
        <v>44055.807384259257</v>
      </c>
      <c r="V4304">
        <f t="shared" si="542"/>
        <v>2020</v>
      </c>
      <c r="W4304" t="b">
        <v>0</v>
      </c>
      <c r="X4304">
        <f t="shared" si="543"/>
        <v>0</v>
      </c>
    </row>
    <row r="4305" spans="1:24" x14ac:dyDescent="0.25">
      <c r="A4305" t="s">
        <v>1518</v>
      </c>
      <c r="B4305" s="4">
        <v>44067</v>
      </c>
      <c r="C4305">
        <v>2020</v>
      </c>
      <c r="D4305" t="s">
        <v>2130</v>
      </c>
      <c r="E4305" t="s">
        <v>2191</v>
      </c>
      <c r="F4305" t="s">
        <v>2206</v>
      </c>
      <c r="G4305" t="s">
        <v>6528</v>
      </c>
      <c r="I4305" t="s">
        <v>2130</v>
      </c>
      <c r="J4305" t="s">
        <v>6877</v>
      </c>
      <c r="K4305" s="2">
        <v>9750</v>
      </c>
      <c r="L4305" s="2">
        <v>9750</v>
      </c>
      <c r="M4305" t="b">
        <v>1</v>
      </c>
      <c r="N4305">
        <v>100</v>
      </c>
      <c r="O4305">
        <f t="shared" si="536"/>
        <v>1</v>
      </c>
      <c r="P4305">
        <f t="shared" si="537"/>
        <v>0</v>
      </c>
      <c r="Q4305">
        <f t="shared" si="538"/>
        <v>1</v>
      </c>
      <c r="R4305">
        <f t="shared" si="539"/>
        <v>0</v>
      </c>
      <c r="S4305">
        <f t="shared" si="540"/>
        <v>0</v>
      </c>
      <c r="T4305">
        <f t="shared" si="541"/>
        <v>1</v>
      </c>
      <c r="U4305" s="16">
        <v>44096.657037037039</v>
      </c>
      <c r="V4305">
        <f t="shared" si="542"/>
        <v>2020</v>
      </c>
      <c r="W4305" t="b">
        <v>0</v>
      </c>
      <c r="X4305">
        <f t="shared" si="543"/>
        <v>0</v>
      </c>
    </row>
    <row r="4306" spans="1:24" x14ac:dyDescent="0.25">
      <c r="A4306" t="s">
        <v>1930</v>
      </c>
      <c r="B4306" s="4">
        <v>44104</v>
      </c>
      <c r="C4306">
        <v>2020</v>
      </c>
      <c r="D4306" t="s">
        <v>2128</v>
      </c>
      <c r="E4306" t="s">
        <v>2187</v>
      </c>
      <c r="F4306" t="s">
        <v>2206</v>
      </c>
      <c r="G4306" t="s">
        <v>6529</v>
      </c>
      <c r="I4306" t="s">
        <v>2128</v>
      </c>
      <c r="J4306" t="s">
        <v>6877</v>
      </c>
      <c r="K4306" s="2">
        <v>90719.64</v>
      </c>
      <c r="L4306" s="2">
        <v>90719.64</v>
      </c>
      <c r="M4306" t="b">
        <v>1</v>
      </c>
      <c r="N4306">
        <v>100</v>
      </c>
      <c r="O4306">
        <f t="shared" si="536"/>
        <v>1</v>
      </c>
      <c r="P4306">
        <f t="shared" si="537"/>
        <v>0</v>
      </c>
      <c r="Q4306">
        <f t="shared" si="538"/>
        <v>1</v>
      </c>
      <c r="R4306">
        <f t="shared" si="539"/>
        <v>0</v>
      </c>
      <c r="S4306">
        <f t="shared" si="540"/>
        <v>0</v>
      </c>
      <c r="T4306">
        <f t="shared" si="541"/>
        <v>1</v>
      </c>
      <c r="U4306" s="16">
        <v>44103.725856481484</v>
      </c>
      <c r="V4306">
        <f t="shared" si="542"/>
        <v>2020</v>
      </c>
      <c r="W4306" t="b">
        <v>0</v>
      </c>
      <c r="X4306">
        <f t="shared" si="543"/>
        <v>0</v>
      </c>
    </row>
    <row r="4307" spans="1:24" x14ac:dyDescent="0.25">
      <c r="A4307" t="s">
        <v>1866</v>
      </c>
      <c r="B4307" s="4">
        <v>44055</v>
      </c>
      <c r="C4307">
        <v>2020</v>
      </c>
      <c r="D4307" t="s">
        <v>2128</v>
      </c>
      <c r="E4307" t="s">
        <v>2187</v>
      </c>
      <c r="F4307" t="s">
        <v>2206</v>
      </c>
      <c r="G4307" t="s">
        <v>6530</v>
      </c>
      <c r="I4307" t="s">
        <v>2128</v>
      </c>
      <c r="J4307" t="s">
        <v>6877</v>
      </c>
      <c r="K4307" s="2">
        <v>63812.11</v>
      </c>
      <c r="L4307" s="2">
        <v>63812.11</v>
      </c>
      <c r="M4307" t="b">
        <v>1</v>
      </c>
      <c r="N4307">
        <v>100</v>
      </c>
      <c r="O4307">
        <f t="shared" si="536"/>
        <v>1</v>
      </c>
      <c r="P4307">
        <f t="shared" si="537"/>
        <v>0</v>
      </c>
      <c r="Q4307">
        <f t="shared" si="538"/>
        <v>1</v>
      </c>
      <c r="R4307">
        <f t="shared" si="539"/>
        <v>0</v>
      </c>
      <c r="S4307">
        <f t="shared" si="540"/>
        <v>0</v>
      </c>
      <c r="T4307">
        <f t="shared" si="541"/>
        <v>1</v>
      </c>
      <c r="U4307" s="16">
        <v>43929.832442129627</v>
      </c>
      <c r="V4307">
        <f t="shared" si="542"/>
        <v>2020</v>
      </c>
      <c r="W4307" t="b">
        <v>0</v>
      </c>
      <c r="X4307">
        <f t="shared" si="543"/>
        <v>0</v>
      </c>
    </row>
    <row r="4308" spans="1:24" x14ac:dyDescent="0.25">
      <c r="A4308" t="s">
        <v>2</v>
      </c>
      <c r="B4308" s="4">
        <v>44026</v>
      </c>
      <c r="C4308">
        <v>2020</v>
      </c>
      <c r="D4308" t="s">
        <v>2130</v>
      </c>
      <c r="E4308" t="s">
        <v>2188</v>
      </c>
      <c r="F4308" t="s">
        <v>2206</v>
      </c>
      <c r="G4308" t="s">
        <v>6531</v>
      </c>
      <c r="I4308" t="s">
        <v>2130</v>
      </c>
      <c r="J4308" t="s">
        <v>6877</v>
      </c>
      <c r="K4308" s="2">
        <v>4550</v>
      </c>
      <c r="L4308" s="2">
        <v>4550</v>
      </c>
      <c r="M4308" t="b">
        <v>1</v>
      </c>
      <c r="N4308">
        <v>100</v>
      </c>
      <c r="O4308">
        <f t="shared" si="536"/>
        <v>1</v>
      </c>
      <c r="P4308">
        <f t="shared" si="537"/>
        <v>0</v>
      </c>
      <c r="Q4308">
        <f t="shared" si="538"/>
        <v>1</v>
      </c>
      <c r="R4308">
        <f t="shared" si="539"/>
        <v>0</v>
      </c>
      <c r="S4308">
        <f t="shared" si="540"/>
        <v>0</v>
      </c>
      <c r="T4308">
        <f t="shared" si="541"/>
        <v>1</v>
      </c>
      <c r="U4308" s="16">
        <v>43868.625347222223</v>
      </c>
      <c r="V4308">
        <f t="shared" si="542"/>
        <v>2020</v>
      </c>
      <c r="W4308" t="b">
        <v>0</v>
      </c>
      <c r="X4308">
        <f t="shared" si="543"/>
        <v>0</v>
      </c>
    </row>
    <row r="4309" spans="1:24" x14ac:dyDescent="0.25">
      <c r="A4309" t="s">
        <v>626</v>
      </c>
      <c r="B4309" s="4">
        <v>44027</v>
      </c>
      <c r="C4309">
        <v>2020</v>
      </c>
      <c r="D4309" t="s">
        <v>2130</v>
      </c>
      <c r="E4309" t="s">
        <v>2188</v>
      </c>
      <c r="F4309" t="s">
        <v>2203</v>
      </c>
      <c r="G4309" t="s">
        <v>6532</v>
      </c>
      <c r="I4309" t="s">
        <v>2130</v>
      </c>
      <c r="J4309" t="s">
        <v>6877</v>
      </c>
      <c r="K4309" s="2">
        <v>1073</v>
      </c>
      <c r="L4309" s="2">
        <v>1073</v>
      </c>
      <c r="M4309" t="b">
        <v>1</v>
      </c>
      <c r="N4309">
        <v>100</v>
      </c>
      <c r="O4309">
        <f t="shared" si="536"/>
        <v>1</v>
      </c>
      <c r="P4309">
        <f t="shared" si="537"/>
        <v>0</v>
      </c>
      <c r="Q4309">
        <f t="shared" si="538"/>
        <v>1</v>
      </c>
      <c r="R4309">
        <f t="shared" si="539"/>
        <v>0</v>
      </c>
      <c r="S4309">
        <f t="shared" si="540"/>
        <v>0</v>
      </c>
      <c r="T4309">
        <f t="shared" si="541"/>
        <v>1</v>
      </c>
      <c r="U4309" s="16">
        <v>44026.640266203707</v>
      </c>
      <c r="V4309">
        <f t="shared" si="542"/>
        <v>2020</v>
      </c>
      <c r="W4309" t="b">
        <v>0</v>
      </c>
      <c r="X4309">
        <f t="shared" si="543"/>
        <v>0</v>
      </c>
    </row>
    <row r="4310" spans="1:24" x14ac:dyDescent="0.25">
      <c r="A4310" t="s">
        <v>1889</v>
      </c>
      <c r="B4310" s="4">
        <v>44056</v>
      </c>
      <c r="C4310">
        <v>2020</v>
      </c>
      <c r="D4310" t="s">
        <v>2130</v>
      </c>
      <c r="E4310" t="s">
        <v>2188</v>
      </c>
      <c r="F4310" t="s">
        <v>2203</v>
      </c>
      <c r="G4310" t="s">
        <v>6533</v>
      </c>
      <c r="I4310" t="s">
        <v>2130</v>
      </c>
      <c r="J4310" t="s">
        <v>6877</v>
      </c>
      <c r="K4310" s="2">
        <v>6500</v>
      </c>
      <c r="L4310" s="2">
        <v>6500</v>
      </c>
      <c r="M4310" t="b">
        <v>1</v>
      </c>
      <c r="N4310">
        <v>100</v>
      </c>
      <c r="O4310">
        <f t="shared" si="536"/>
        <v>1</v>
      </c>
      <c r="P4310">
        <f t="shared" si="537"/>
        <v>0</v>
      </c>
      <c r="Q4310">
        <f t="shared" si="538"/>
        <v>1</v>
      </c>
      <c r="R4310">
        <f t="shared" si="539"/>
        <v>0</v>
      </c>
      <c r="S4310">
        <f t="shared" si="540"/>
        <v>0</v>
      </c>
      <c r="T4310">
        <f t="shared" si="541"/>
        <v>1</v>
      </c>
      <c r="U4310" s="16">
        <v>44047.540717592594</v>
      </c>
      <c r="V4310">
        <f t="shared" si="542"/>
        <v>2020</v>
      </c>
      <c r="W4310" t="b">
        <v>0</v>
      </c>
      <c r="X4310">
        <f t="shared" si="543"/>
        <v>0</v>
      </c>
    </row>
    <row r="4311" spans="1:24" x14ac:dyDescent="0.25">
      <c r="A4311" t="s">
        <v>386</v>
      </c>
      <c r="B4311" s="4">
        <v>44081</v>
      </c>
      <c r="C4311">
        <v>2020</v>
      </c>
      <c r="D4311" t="s">
        <v>2130</v>
      </c>
      <c r="E4311" t="s">
        <v>2188</v>
      </c>
      <c r="F4311" t="s">
        <v>2203</v>
      </c>
      <c r="G4311" t="s">
        <v>6534</v>
      </c>
      <c r="I4311" t="s">
        <v>2130</v>
      </c>
      <c r="J4311" t="s">
        <v>6877</v>
      </c>
      <c r="K4311" s="2">
        <v>6500</v>
      </c>
      <c r="L4311" s="2">
        <v>6500</v>
      </c>
      <c r="M4311" t="b">
        <v>1</v>
      </c>
      <c r="N4311">
        <v>100</v>
      </c>
      <c r="O4311">
        <f t="shared" si="536"/>
        <v>1</v>
      </c>
      <c r="P4311">
        <f t="shared" si="537"/>
        <v>0</v>
      </c>
      <c r="Q4311">
        <f t="shared" si="538"/>
        <v>1</v>
      </c>
      <c r="R4311">
        <f t="shared" si="539"/>
        <v>0</v>
      </c>
      <c r="S4311">
        <f t="shared" si="540"/>
        <v>0</v>
      </c>
      <c r="T4311">
        <f t="shared" si="541"/>
        <v>1</v>
      </c>
      <c r="U4311" s="16">
        <v>43893.560949074075</v>
      </c>
      <c r="V4311">
        <f t="shared" si="542"/>
        <v>2020</v>
      </c>
      <c r="W4311" t="b">
        <v>0</v>
      </c>
      <c r="X4311">
        <f t="shared" si="543"/>
        <v>0</v>
      </c>
    </row>
    <row r="4312" spans="1:24" x14ac:dyDescent="0.25">
      <c r="A4312" t="s">
        <v>1892</v>
      </c>
      <c r="B4312" s="4">
        <v>44097</v>
      </c>
      <c r="C4312">
        <v>2020</v>
      </c>
      <c r="D4312" t="s">
        <v>2130</v>
      </c>
      <c r="E4312" t="s">
        <v>2187</v>
      </c>
      <c r="F4312" t="s">
        <v>2203</v>
      </c>
      <c r="G4312" t="s">
        <v>6535</v>
      </c>
      <c r="I4312" t="s">
        <v>2130</v>
      </c>
      <c r="J4312" t="s">
        <v>6877</v>
      </c>
      <c r="K4312" s="2">
        <v>19500</v>
      </c>
      <c r="L4312" s="2">
        <v>19500</v>
      </c>
      <c r="M4312" t="b">
        <v>1</v>
      </c>
      <c r="N4312">
        <v>100</v>
      </c>
      <c r="O4312">
        <f t="shared" si="536"/>
        <v>1</v>
      </c>
      <c r="P4312">
        <f t="shared" si="537"/>
        <v>0</v>
      </c>
      <c r="Q4312">
        <f t="shared" si="538"/>
        <v>1</v>
      </c>
      <c r="R4312">
        <f t="shared" si="539"/>
        <v>0</v>
      </c>
      <c r="S4312">
        <f t="shared" si="540"/>
        <v>0</v>
      </c>
      <c r="T4312">
        <f t="shared" si="541"/>
        <v>1</v>
      </c>
      <c r="U4312" s="16">
        <v>43901.727708333332</v>
      </c>
      <c r="V4312">
        <f t="shared" si="542"/>
        <v>2020</v>
      </c>
      <c r="W4312" t="b">
        <v>0</v>
      </c>
      <c r="X4312">
        <f t="shared" si="543"/>
        <v>0</v>
      </c>
    </row>
    <row r="4313" spans="1:24" x14ac:dyDescent="0.25">
      <c r="A4313" t="s">
        <v>1565</v>
      </c>
      <c r="B4313" s="4">
        <v>44091</v>
      </c>
      <c r="C4313">
        <v>2020</v>
      </c>
      <c r="D4313" t="s">
        <v>2149</v>
      </c>
      <c r="E4313" t="s">
        <v>2191</v>
      </c>
      <c r="F4313" t="s">
        <v>2206</v>
      </c>
      <c r="G4313" t="s">
        <v>6536</v>
      </c>
      <c r="I4313" t="s">
        <v>2149</v>
      </c>
      <c r="J4313" t="s">
        <v>6877</v>
      </c>
      <c r="K4313" s="2">
        <v>48750</v>
      </c>
      <c r="L4313" s="2">
        <v>48750</v>
      </c>
      <c r="M4313" t="b">
        <v>1</v>
      </c>
      <c r="N4313">
        <v>100</v>
      </c>
      <c r="O4313">
        <f t="shared" si="536"/>
        <v>1</v>
      </c>
      <c r="P4313">
        <f t="shared" si="537"/>
        <v>0</v>
      </c>
      <c r="Q4313">
        <f t="shared" si="538"/>
        <v>1</v>
      </c>
      <c r="R4313">
        <f t="shared" si="539"/>
        <v>0</v>
      </c>
      <c r="S4313">
        <f t="shared" si="540"/>
        <v>0</v>
      </c>
      <c r="T4313">
        <f t="shared" si="541"/>
        <v>1</v>
      </c>
      <c r="U4313" s="16">
        <v>43941.520416666666</v>
      </c>
      <c r="V4313">
        <f t="shared" si="542"/>
        <v>2020</v>
      </c>
      <c r="W4313" t="b">
        <v>0</v>
      </c>
      <c r="X4313">
        <f t="shared" si="543"/>
        <v>0</v>
      </c>
    </row>
    <row r="4314" spans="1:24" x14ac:dyDescent="0.25">
      <c r="A4314" t="s">
        <v>1863</v>
      </c>
      <c r="B4314" s="4">
        <v>44034</v>
      </c>
      <c r="C4314">
        <v>2020</v>
      </c>
      <c r="D4314" t="s">
        <v>2130</v>
      </c>
      <c r="E4314" t="s">
        <v>2187</v>
      </c>
      <c r="F4314" t="s">
        <v>2203</v>
      </c>
      <c r="G4314" t="s">
        <v>6537</v>
      </c>
      <c r="I4314" t="s">
        <v>2130</v>
      </c>
      <c r="J4314" t="s">
        <v>6877</v>
      </c>
      <c r="K4314" s="2">
        <v>111.15</v>
      </c>
      <c r="L4314" s="2">
        <v>111.15</v>
      </c>
      <c r="M4314" t="b">
        <v>1</v>
      </c>
      <c r="N4314">
        <v>100</v>
      </c>
      <c r="O4314">
        <f t="shared" si="536"/>
        <v>1</v>
      </c>
      <c r="P4314">
        <f t="shared" si="537"/>
        <v>0</v>
      </c>
      <c r="Q4314">
        <f t="shared" si="538"/>
        <v>1</v>
      </c>
      <c r="R4314">
        <f t="shared" si="539"/>
        <v>0</v>
      </c>
      <c r="S4314">
        <f t="shared" si="540"/>
        <v>0</v>
      </c>
      <c r="T4314">
        <f t="shared" si="541"/>
        <v>1</v>
      </c>
      <c r="U4314" s="16">
        <v>44001.838159722225</v>
      </c>
      <c r="V4314">
        <f t="shared" si="542"/>
        <v>2020</v>
      </c>
      <c r="W4314" t="b">
        <v>0</v>
      </c>
      <c r="X4314">
        <f t="shared" si="543"/>
        <v>0</v>
      </c>
    </row>
    <row r="4315" spans="1:24" x14ac:dyDescent="0.25">
      <c r="A4315" t="s">
        <v>1853</v>
      </c>
      <c r="B4315" s="4">
        <v>44040</v>
      </c>
      <c r="C4315">
        <v>2020</v>
      </c>
      <c r="D4315" t="s">
        <v>2130</v>
      </c>
      <c r="E4315" t="s">
        <v>2188</v>
      </c>
      <c r="F4315" t="s">
        <v>2203</v>
      </c>
      <c r="G4315" t="s">
        <v>6538</v>
      </c>
      <c r="I4315" t="s">
        <v>2130</v>
      </c>
      <c r="J4315" t="s">
        <v>6877</v>
      </c>
      <c r="K4315" s="2">
        <v>1190</v>
      </c>
      <c r="L4315" s="2">
        <v>1190</v>
      </c>
      <c r="M4315" t="b">
        <v>1</v>
      </c>
      <c r="N4315">
        <v>100</v>
      </c>
      <c r="O4315">
        <f t="shared" si="536"/>
        <v>1</v>
      </c>
      <c r="P4315">
        <f t="shared" si="537"/>
        <v>0</v>
      </c>
      <c r="Q4315">
        <f t="shared" si="538"/>
        <v>1</v>
      </c>
      <c r="R4315">
        <f t="shared" si="539"/>
        <v>0</v>
      </c>
      <c r="S4315">
        <f t="shared" si="540"/>
        <v>0</v>
      </c>
      <c r="T4315">
        <f t="shared" si="541"/>
        <v>1</v>
      </c>
      <c r="U4315" s="16">
        <v>44022.727129629631</v>
      </c>
      <c r="V4315">
        <f t="shared" si="542"/>
        <v>2020</v>
      </c>
      <c r="W4315" t="b">
        <v>0</v>
      </c>
      <c r="X4315">
        <f t="shared" si="543"/>
        <v>0</v>
      </c>
    </row>
    <row r="4316" spans="1:24" x14ac:dyDescent="0.25">
      <c r="A4316" t="s">
        <v>1793</v>
      </c>
      <c r="B4316" s="4">
        <v>44043</v>
      </c>
      <c r="C4316">
        <v>2020</v>
      </c>
      <c r="D4316" t="s">
        <v>2130</v>
      </c>
      <c r="E4316" t="s">
        <v>2188</v>
      </c>
      <c r="F4316" t="s">
        <v>2203</v>
      </c>
      <c r="G4316" t="s">
        <v>6539</v>
      </c>
      <c r="I4316" t="s">
        <v>2130</v>
      </c>
      <c r="J4316" t="s">
        <v>6877</v>
      </c>
      <c r="K4316" s="2">
        <v>5671.5</v>
      </c>
      <c r="L4316" s="2">
        <v>5671.5</v>
      </c>
      <c r="M4316" t="b">
        <v>1</v>
      </c>
      <c r="N4316">
        <v>100</v>
      </c>
      <c r="O4316">
        <f t="shared" si="536"/>
        <v>1</v>
      </c>
      <c r="P4316">
        <f t="shared" si="537"/>
        <v>0</v>
      </c>
      <c r="Q4316">
        <f t="shared" si="538"/>
        <v>1</v>
      </c>
      <c r="R4316">
        <f t="shared" si="539"/>
        <v>0</v>
      </c>
      <c r="S4316">
        <f t="shared" si="540"/>
        <v>0</v>
      </c>
      <c r="T4316">
        <f t="shared" si="541"/>
        <v>1</v>
      </c>
      <c r="U4316" s="16">
        <v>44028.628761574073</v>
      </c>
      <c r="V4316">
        <f t="shared" si="542"/>
        <v>2020</v>
      </c>
      <c r="W4316" t="b">
        <v>0</v>
      </c>
      <c r="X4316">
        <f t="shared" si="543"/>
        <v>0</v>
      </c>
    </row>
    <row r="4317" spans="1:24" x14ac:dyDescent="0.25">
      <c r="A4317" t="s">
        <v>1921</v>
      </c>
      <c r="B4317" s="4">
        <v>44049</v>
      </c>
      <c r="C4317">
        <v>2020</v>
      </c>
      <c r="D4317" t="s">
        <v>2130</v>
      </c>
      <c r="E4317" t="s">
        <v>2188</v>
      </c>
      <c r="F4317" t="s">
        <v>2203</v>
      </c>
      <c r="G4317" t="s">
        <v>6540</v>
      </c>
      <c r="I4317" t="s">
        <v>2130</v>
      </c>
      <c r="J4317" t="s">
        <v>6877</v>
      </c>
      <c r="K4317" s="2">
        <v>428.4</v>
      </c>
      <c r="L4317" s="2">
        <v>428.4</v>
      </c>
      <c r="M4317" t="b">
        <v>1</v>
      </c>
      <c r="N4317">
        <v>100</v>
      </c>
      <c r="O4317">
        <f t="shared" si="536"/>
        <v>1</v>
      </c>
      <c r="P4317">
        <f t="shared" si="537"/>
        <v>0</v>
      </c>
      <c r="Q4317">
        <f t="shared" si="538"/>
        <v>1</v>
      </c>
      <c r="R4317">
        <f t="shared" si="539"/>
        <v>0</v>
      </c>
      <c r="S4317">
        <f t="shared" si="540"/>
        <v>0</v>
      </c>
      <c r="T4317">
        <f t="shared" si="541"/>
        <v>1</v>
      </c>
      <c r="U4317" s="16">
        <v>44049.840763888889</v>
      </c>
      <c r="V4317">
        <f t="shared" si="542"/>
        <v>2020</v>
      </c>
      <c r="W4317" t="b">
        <v>0</v>
      </c>
      <c r="X4317">
        <f t="shared" si="543"/>
        <v>0</v>
      </c>
    </row>
    <row r="4318" spans="1:24" x14ac:dyDescent="0.25">
      <c r="A4318" t="s">
        <v>1664</v>
      </c>
      <c r="B4318" s="4">
        <v>44060</v>
      </c>
      <c r="C4318">
        <v>2020</v>
      </c>
      <c r="D4318" t="s">
        <v>2130</v>
      </c>
      <c r="E4318" t="s">
        <v>2187</v>
      </c>
      <c r="F4318" t="s">
        <v>2203</v>
      </c>
      <c r="G4318" t="s">
        <v>6541</v>
      </c>
      <c r="I4318" t="s">
        <v>2130</v>
      </c>
      <c r="J4318" t="s">
        <v>6877</v>
      </c>
      <c r="K4318" s="2">
        <v>9520</v>
      </c>
      <c r="L4318" s="2">
        <v>9520</v>
      </c>
      <c r="M4318" t="b">
        <v>1</v>
      </c>
      <c r="N4318">
        <v>100</v>
      </c>
      <c r="O4318">
        <f t="shared" si="536"/>
        <v>1</v>
      </c>
      <c r="P4318">
        <f t="shared" si="537"/>
        <v>0</v>
      </c>
      <c r="Q4318">
        <f t="shared" si="538"/>
        <v>1</v>
      </c>
      <c r="R4318">
        <f t="shared" si="539"/>
        <v>0</v>
      </c>
      <c r="S4318">
        <f t="shared" si="540"/>
        <v>0</v>
      </c>
      <c r="T4318">
        <f t="shared" si="541"/>
        <v>1</v>
      </c>
      <c r="U4318" s="16">
        <v>44053.865659722222</v>
      </c>
      <c r="V4318">
        <f t="shared" si="542"/>
        <v>2020</v>
      </c>
      <c r="W4318" t="b">
        <v>0</v>
      </c>
      <c r="X4318">
        <f t="shared" si="543"/>
        <v>0</v>
      </c>
    </row>
    <row r="4319" spans="1:24" x14ac:dyDescent="0.25">
      <c r="A4319" t="s">
        <v>1691</v>
      </c>
      <c r="B4319" s="4">
        <v>44067</v>
      </c>
      <c r="C4319">
        <v>2020</v>
      </c>
      <c r="D4319" t="s">
        <v>2130</v>
      </c>
      <c r="E4319" t="s">
        <v>2187</v>
      </c>
      <c r="F4319" t="s">
        <v>2203</v>
      </c>
      <c r="G4319" t="s">
        <v>6542</v>
      </c>
      <c r="I4319" t="s">
        <v>2130</v>
      </c>
      <c r="J4319" t="s">
        <v>6877</v>
      </c>
      <c r="K4319" s="2">
        <v>6500</v>
      </c>
      <c r="L4319" s="2">
        <v>6500</v>
      </c>
      <c r="M4319" t="b">
        <v>1</v>
      </c>
      <c r="N4319">
        <v>100</v>
      </c>
      <c r="O4319">
        <f t="shared" si="536"/>
        <v>1</v>
      </c>
      <c r="P4319">
        <f t="shared" si="537"/>
        <v>0</v>
      </c>
      <c r="Q4319">
        <f t="shared" si="538"/>
        <v>1</v>
      </c>
      <c r="R4319">
        <f t="shared" si="539"/>
        <v>0</v>
      </c>
      <c r="S4319">
        <f t="shared" si="540"/>
        <v>0</v>
      </c>
      <c r="T4319">
        <f t="shared" si="541"/>
        <v>1</v>
      </c>
      <c r="U4319" s="16">
        <v>44055.858807870369</v>
      </c>
      <c r="V4319">
        <f t="shared" si="542"/>
        <v>2020</v>
      </c>
      <c r="W4319" t="b">
        <v>0</v>
      </c>
      <c r="X4319">
        <f t="shared" si="543"/>
        <v>0</v>
      </c>
    </row>
    <row r="4320" spans="1:24" x14ac:dyDescent="0.25">
      <c r="A4320" t="s">
        <v>1563</v>
      </c>
      <c r="B4320" s="4">
        <v>44085</v>
      </c>
      <c r="C4320">
        <v>2020</v>
      </c>
      <c r="D4320" t="s">
        <v>2137</v>
      </c>
      <c r="E4320" t="s">
        <v>2191</v>
      </c>
      <c r="F4320" t="s">
        <v>2206</v>
      </c>
      <c r="G4320" t="s">
        <v>6543</v>
      </c>
      <c r="I4320" t="s">
        <v>2149</v>
      </c>
      <c r="J4320" t="s">
        <v>6877</v>
      </c>
      <c r="K4320" s="2">
        <v>48750</v>
      </c>
      <c r="L4320" s="2">
        <v>48750</v>
      </c>
      <c r="M4320" t="b">
        <v>1</v>
      </c>
      <c r="N4320">
        <v>100</v>
      </c>
      <c r="O4320">
        <f t="shared" si="536"/>
        <v>1</v>
      </c>
      <c r="P4320">
        <f t="shared" si="537"/>
        <v>0</v>
      </c>
      <c r="Q4320">
        <f t="shared" si="538"/>
        <v>1</v>
      </c>
      <c r="R4320">
        <f t="shared" si="539"/>
        <v>0</v>
      </c>
      <c r="S4320">
        <f t="shared" si="540"/>
        <v>0</v>
      </c>
      <c r="T4320">
        <f t="shared" si="541"/>
        <v>1</v>
      </c>
      <c r="U4320" s="16">
        <v>43815.069108796299</v>
      </c>
      <c r="V4320">
        <f t="shared" si="542"/>
        <v>2019</v>
      </c>
      <c r="W4320" t="b">
        <v>0</v>
      </c>
      <c r="X4320">
        <f t="shared" si="543"/>
        <v>0</v>
      </c>
    </row>
    <row r="4321" spans="1:24" x14ac:dyDescent="0.25">
      <c r="A4321" t="s">
        <v>1515</v>
      </c>
      <c r="B4321" s="4">
        <v>44097</v>
      </c>
      <c r="C4321">
        <v>2020</v>
      </c>
      <c r="D4321" t="s">
        <v>2130</v>
      </c>
      <c r="E4321" t="s">
        <v>2191</v>
      </c>
      <c r="F4321" t="s">
        <v>2203</v>
      </c>
      <c r="G4321" t="s">
        <v>6544</v>
      </c>
      <c r="I4321" t="s">
        <v>2130</v>
      </c>
      <c r="J4321" t="s">
        <v>6877</v>
      </c>
      <c r="K4321" s="2">
        <v>10400</v>
      </c>
      <c r="L4321" s="2">
        <v>10400</v>
      </c>
      <c r="M4321" t="b">
        <v>1</v>
      </c>
      <c r="N4321">
        <v>100</v>
      </c>
      <c r="O4321">
        <f t="shared" si="536"/>
        <v>1</v>
      </c>
      <c r="P4321">
        <f t="shared" si="537"/>
        <v>0</v>
      </c>
      <c r="Q4321">
        <f t="shared" si="538"/>
        <v>1</v>
      </c>
      <c r="R4321">
        <f t="shared" si="539"/>
        <v>0</v>
      </c>
      <c r="S4321">
        <f t="shared" si="540"/>
        <v>0</v>
      </c>
      <c r="T4321">
        <f t="shared" si="541"/>
        <v>1</v>
      </c>
      <c r="U4321" s="16">
        <v>44008.862187500003</v>
      </c>
      <c r="V4321">
        <f t="shared" si="542"/>
        <v>2020</v>
      </c>
      <c r="W4321" t="b">
        <v>0</v>
      </c>
      <c r="X4321">
        <f t="shared" si="543"/>
        <v>0</v>
      </c>
    </row>
    <row r="4322" spans="1:24" x14ac:dyDescent="0.25">
      <c r="A4322" t="s">
        <v>1722</v>
      </c>
      <c r="B4322" s="4">
        <v>44019</v>
      </c>
      <c r="C4322">
        <v>2020</v>
      </c>
      <c r="D4322" t="s">
        <v>2137</v>
      </c>
      <c r="E4322" t="s">
        <v>2191</v>
      </c>
      <c r="F4322" t="s">
        <v>2206</v>
      </c>
      <c r="G4322" t="s">
        <v>6545</v>
      </c>
      <c r="I4322" t="s">
        <v>2137</v>
      </c>
      <c r="J4322" t="s">
        <v>6877</v>
      </c>
      <c r="K4322" s="2">
        <v>58500</v>
      </c>
      <c r="L4322" s="2">
        <v>58500</v>
      </c>
      <c r="M4322" t="b">
        <v>1</v>
      </c>
      <c r="N4322">
        <v>100</v>
      </c>
      <c r="O4322">
        <f t="shared" si="536"/>
        <v>1</v>
      </c>
      <c r="P4322">
        <f t="shared" si="537"/>
        <v>0</v>
      </c>
      <c r="Q4322">
        <f t="shared" si="538"/>
        <v>1</v>
      </c>
      <c r="R4322">
        <f t="shared" si="539"/>
        <v>0</v>
      </c>
      <c r="S4322">
        <f t="shared" si="540"/>
        <v>0</v>
      </c>
      <c r="T4322">
        <f t="shared" si="541"/>
        <v>1</v>
      </c>
      <c r="U4322" s="16">
        <v>44018.686666666668</v>
      </c>
      <c r="V4322">
        <f t="shared" si="542"/>
        <v>2020</v>
      </c>
      <c r="W4322" t="b">
        <v>0</v>
      </c>
      <c r="X4322">
        <f t="shared" si="543"/>
        <v>0</v>
      </c>
    </row>
    <row r="4323" spans="1:24" x14ac:dyDescent="0.25">
      <c r="A4323" t="s">
        <v>441</v>
      </c>
      <c r="B4323" s="4">
        <v>44104</v>
      </c>
      <c r="C4323">
        <v>2020</v>
      </c>
      <c r="D4323" t="s">
        <v>2128</v>
      </c>
      <c r="E4323" t="s">
        <v>2187</v>
      </c>
      <c r="F4323" t="s">
        <v>2203</v>
      </c>
      <c r="G4323" t="s">
        <v>6546</v>
      </c>
      <c r="I4323" t="s">
        <v>2128</v>
      </c>
      <c r="J4323" t="s">
        <v>6877</v>
      </c>
      <c r="K4323" s="2">
        <v>77220</v>
      </c>
      <c r="L4323" s="2">
        <v>77220</v>
      </c>
      <c r="M4323" t="b">
        <v>1</v>
      </c>
      <c r="N4323">
        <v>100</v>
      </c>
      <c r="O4323">
        <f t="shared" si="536"/>
        <v>1</v>
      </c>
      <c r="P4323">
        <f t="shared" si="537"/>
        <v>0</v>
      </c>
      <c r="Q4323">
        <f t="shared" si="538"/>
        <v>1</v>
      </c>
      <c r="R4323">
        <f t="shared" si="539"/>
        <v>0</v>
      </c>
      <c r="S4323">
        <f t="shared" si="540"/>
        <v>0</v>
      </c>
      <c r="T4323">
        <f t="shared" si="541"/>
        <v>1</v>
      </c>
      <c r="U4323" s="16">
        <v>43929.595069444447</v>
      </c>
      <c r="V4323">
        <f t="shared" si="542"/>
        <v>2020</v>
      </c>
      <c r="W4323" t="b">
        <v>0</v>
      </c>
      <c r="X4323">
        <f t="shared" si="543"/>
        <v>0</v>
      </c>
    </row>
    <row r="4324" spans="1:24" x14ac:dyDescent="0.25">
      <c r="A4324" t="s">
        <v>1863</v>
      </c>
      <c r="B4324" s="4">
        <v>44084</v>
      </c>
      <c r="C4324">
        <v>2020</v>
      </c>
      <c r="D4324" t="s">
        <v>2128</v>
      </c>
      <c r="E4324" t="s">
        <v>2187</v>
      </c>
      <c r="F4324" t="s">
        <v>2206</v>
      </c>
      <c r="G4324" t="s">
        <v>6547</v>
      </c>
      <c r="I4324" t="s">
        <v>2128</v>
      </c>
      <c r="J4324" t="s">
        <v>6877</v>
      </c>
      <c r="K4324" s="2">
        <v>134733.31</v>
      </c>
      <c r="L4324" s="2">
        <v>134733.31</v>
      </c>
      <c r="M4324" t="b">
        <v>1</v>
      </c>
      <c r="N4324">
        <v>100</v>
      </c>
      <c r="O4324">
        <f t="shared" si="536"/>
        <v>1</v>
      </c>
      <c r="P4324">
        <f t="shared" si="537"/>
        <v>0</v>
      </c>
      <c r="Q4324">
        <f t="shared" si="538"/>
        <v>1</v>
      </c>
      <c r="R4324">
        <f t="shared" si="539"/>
        <v>0</v>
      </c>
      <c r="S4324">
        <f t="shared" si="540"/>
        <v>0</v>
      </c>
      <c r="T4324">
        <f t="shared" si="541"/>
        <v>1</v>
      </c>
      <c r="U4324" s="16">
        <v>44060.553749999999</v>
      </c>
      <c r="V4324">
        <f t="shared" si="542"/>
        <v>2020</v>
      </c>
      <c r="W4324" t="b">
        <v>0</v>
      </c>
      <c r="X4324">
        <f t="shared" si="543"/>
        <v>0</v>
      </c>
    </row>
    <row r="4325" spans="1:24" x14ac:dyDescent="0.25">
      <c r="A4325" t="s">
        <v>1687</v>
      </c>
      <c r="B4325" s="4">
        <v>44054</v>
      </c>
      <c r="C4325">
        <v>2020</v>
      </c>
      <c r="D4325" t="s">
        <v>2140</v>
      </c>
      <c r="E4325" t="s">
        <v>2187</v>
      </c>
      <c r="F4325" t="s">
        <v>2206</v>
      </c>
      <c r="G4325" t="s">
        <v>6548</v>
      </c>
      <c r="I4325" t="s">
        <v>2140</v>
      </c>
      <c r="J4325" t="s">
        <v>6877</v>
      </c>
      <c r="K4325" s="2">
        <v>84967</v>
      </c>
      <c r="L4325" s="2">
        <v>84967</v>
      </c>
      <c r="M4325" t="b">
        <v>1</v>
      </c>
      <c r="N4325">
        <v>100</v>
      </c>
      <c r="O4325">
        <f t="shared" si="536"/>
        <v>1</v>
      </c>
      <c r="P4325">
        <f t="shared" si="537"/>
        <v>0</v>
      </c>
      <c r="Q4325">
        <f t="shared" si="538"/>
        <v>1</v>
      </c>
      <c r="R4325">
        <f t="shared" si="539"/>
        <v>0</v>
      </c>
      <c r="S4325">
        <f t="shared" si="540"/>
        <v>0</v>
      </c>
      <c r="T4325">
        <f t="shared" si="541"/>
        <v>1</v>
      </c>
      <c r="U4325" s="16">
        <v>44046.879837962966</v>
      </c>
      <c r="V4325">
        <f t="shared" si="542"/>
        <v>2020</v>
      </c>
      <c r="W4325" t="b">
        <v>0</v>
      </c>
      <c r="X4325">
        <f t="shared" si="543"/>
        <v>0</v>
      </c>
    </row>
    <row r="4326" spans="1:24" x14ac:dyDescent="0.25">
      <c r="A4326" t="s">
        <v>1504</v>
      </c>
      <c r="B4326" s="4">
        <v>44021</v>
      </c>
      <c r="C4326">
        <v>2020</v>
      </c>
      <c r="D4326" t="s">
        <v>2130</v>
      </c>
      <c r="E4326" t="s">
        <v>2187</v>
      </c>
      <c r="F4326" t="s">
        <v>2206</v>
      </c>
      <c r="G4326" t="s">
        <v>6549</v>
      </c>
      <c r="I4326" t="s">
        <v>2140</v>
      </c>
      <c r="J4326" t="s">
        <v>6877</v>
      </c>
      <c r="K4326" s="2">
        <v>1071</v>
      </c>
      <c r="L4326" s="2">
        <v>1071</v>
      </c>
      <c r="M4326" t="b">
        <v>1</v>
      </c>
      <c r="N4326">
        <v>100</v>
      </c>
      <c r="O4326">
        <f t="shared" si="536"/>
        <v>1</v>
      </c>
      <c r="P4326">
        <f t="shared" si="537"/>
        <v>0</v>
      </c>
      <c r="Q4326">
        <f t="shared" si="538"/>
        <v>1</v>
      </c>
      <c r="R4326">
        <f t="shared" si="539"/>
        <v>0</v>
      </c>
      <c r="S4326">
        <f t="shared" si="540"/>
        <v>0</v>
      </c>
      <c r="T4326">
        <f t="shared" si="541"/>
        <v>1</v>
      </c>
      <c r="U4326" s="16">
        <v>44021.729479166665</v>
      </c>
      <c r="V4326">
        <f t="shared" si="542"/>
        <v>2020</v>
      </c>
      <c r="W4326" t="b">
        <v>0</v>
      </c>
      <c r="X4326">
        <f t="shared" si="543"/>
        <v>0</v>
      </c>
    </row>
    <row r="4327" spans="1:24" x14ac:dyDescent="0.25">
      <c r="A4327" t="s">
        <v>1354</v>
      </c>
      <c r="B4327" s="4">
        <v>44082</v>
      </c>
      <c r="C4327">
        <v>2020</v>
      </c>
      <c r="D4327" t="s">
        <v>2128</v>
      </c>
      <c r="E4327" t="s">
        <v>2187</v>
      </c>
      <c r="F4327" t="s">
        <v>2203</v>
      </c>
      <c r="G4327" t="s">
        <v>6550</v>
      </c>
      <c r="I4327" t="s">
        <v>2128</v>
      </c>
      <c r="J4327" t="s">
        <v>6877</v>
      </c>
      <c r="K4327" s="2">
        <v>85950.78</v>
      </c>
      <c r="L4327" s="2">
        <v>85950.78</v>
      </c>
      <c r="M4327" t="b">
        <v>1</v>
      </c>
      <c r="N4327">
        <v>100</v>
      </c>
      <c r="O4327">
        <f t="shared" si="536"/>
        <v>1</v>
      </c>
      <c r="P4327">
        <f t="shared" si="537"/>
        <v>0</v>
      </c>
      <c r="Q4327">
        <f t="shared" si="538"/>
        <v>1</v>
      </c>
      <c r="R4327">
        <f t="shared" si="539"/>
        <v>0</v>
      </c>
      <c r="S4327">
        <f t="shared" si="540"/>
        <v>0</v>
      </c>
      <c r="T4327">
        <f t="shared" si="541"/>
        <v>1</v>
      </c>
      <c r="U4327" s="16">
        <v>44048.754050925927</v>
      </c>
      <c r="V4327">
        <f t="shared" si="542"/>
        <v>2020</v>
      </c>
      <c r="W4327" t="b">
        <v>0</v>
      </c>
      <c r="X4327">
        <f t="shared" si="543"/>
        <v>0</v>
      </c>
    </row>
    <row r="4328" spans="1:24" x14ac:dyDescent="0.25">
      <c r="A4328" t="s">
        <v>1490</v>
      </c>
      <c r="B4328" s="4">
        <v>44026</v>
      </c>
      <c r="C4328">
        <v>2020</v>
      </c>
      <c r="D4328" t="s">
        <v>2130</v>
      </c>
      <c r="E4328" t="s">
        <v>2188</v>
      </c>
      <c r="F4328" t="s">
        <v>2203</v>
      </c>
      <c r="G4328" t="s">
        <v>6551</v>
      </c>
      <c r="I4328" t="s">
        <v>2130</v>
      </c>
      <c r="J4328" t="s">
        <v>6877</v>
      </c>
      <c r="K4328" s="2">
        <v>6500</v>
      </c>
      <c r="L4328" s="2">
        <v>6500</v>
      </c>
      <c r="M4328" t="b">
        <v>1</v>
      </c>
      <c r="N4328">
        <v>100</v>
      </c>
      <c r="O4328">
        <f t="shared" si="536"/>
        <v>1</v>
      </c>
      <c r="P4328">
        <f t="shared" si="537"/>
        <v>0</v>
      </c>
      <c r="Q4328">
        <f t="shared" si="538"/>
        <v>1</v>
      </c>
      <c r="R4328">
        <f t="shared" si="539"/>
        <v>0</v>
      </c>
      <c r="S4328">
        <f t="shared" si="540"/>
        <v>0</v>
      </c>
      <c r="T4328">
        <f t="shared" si="541"/>
        <v>1</v>
      </c>
      <c r="U4328" s="16">
        <v>43952.841400462959</v>
      </c>
      <c r="V4328">
        <f t="shared" si="542"/>
        <v>2020</v>
      </c>
      <c r="W4328" t="b">
        <v>0</v>
      </c>
      <c r="X4328">
        <f t="shared" si="543"/>
        <v>0</v>
      </c>
    </row>
    <row r="4329" spans="1:24" x14ac:dyDescent="0.25">
      <c r="A4329" t="s">
        <v>1801</v>
      </c>
      <c r="B4329" s="4">
        <v>44025</v>
      </c>
      <c r="C4329">
        <v>2020</v>
      </c>
      <c r="D4329" t="s">
        <v>2137</v>
      </c>
      <c r="E4329" t="s">
        <v>2191</v>
      </c>
      <c r="F4329" t="s">
        <v>2206</v>
      </c>
      <c r="G4329" t="s">
        <v>6552</v>
      </c>
      <c r="I4329" t="s">
        <v>2137</v>
      </c>
      <c r="J4329" t="s">
        <v>6877</v>
      </c>
      <c r="K4329" s="2">
        <v>667</v>
      </c>
      <c r="L4329" s="2">
        <v>667</v>
      </c>
      <c r="M4329" t="b">
        <v>1</v>
      </c>
      <c r="N4329">
        <v>100</v>
      </c>
      <c r="O4329">
        <f t="shared" si="536"/>
        <v>1</v>
      </c>
      <c r="P4329">
        <f t="shared" si="537"/>
        <v>0</v>
      </c>
      <c r="Q4329">
        <f t="shared" si="538"/>
        <v>1</v>
      </c>
      <c r="R4329">
        <f t="shared" si="539"/>
        <v>0</v>
      </c>
      <c r="S4329">
        <f t="shared" si="540"/>
        <v>0</v>
      </c>
      <c r="T4329">
        <f t="shared" si="541"/>
        <v>1</v>
      </c>
      <c r="U4329" s="16">
        <v>44013.871087962965</v>
      </c>
      <c r="V4329">
        <f t="shared" si="542"/>
        <v>2020</v>
      </c>
      <c r="W4329" t="b">
        <v>0</v>
      </c>
      <c r="X4329">
        <f t="shared" si="543"/>
        <v>0</v>
      </c>
    </row>
    <row r="4330" spans="1:24" x14ac:dyDescent="0.25">
      <c r="A4330" t="s">
        <v>1520</v>
      </c>
      <c r="B4330" s="4">
        <v>44055</v>
      </c>
      <c r="C4330">
        <v>2020</v>
      </c>
      <c r="D4330" t="s">
        <v>2137</v>
      </c>
      <c r="E4330" t="s">
        <v>2191</v>
      </c>
      <c r="F4330" t="s">
        <v>2206</v>
      </c>
      <c r="G4330" t="s">
        <v>6553</v>
      </c>
      <c r="I4330" t="s">
        <v>2137</v>
      </c>
      <c r="J4330" t="s">
        <v>6877</v>
      </c>
      <c r="K4330" s="2">
        <v>49197.75</v>
      </c>
      <c r="L4330" s="2">
        <v>49197.75</v>
      </c>
      <c r="M4330" t="b">
        <v>1</v>
      </c>
      <c r="N4330">
        <v>100</v>
      </c>
      <c r="O4330">
        <f t="shared" si="536"/>
        <v>1</v>
      </c>
      <c r="P4330">
        <f t="shared" si="537"/>
        <v>0</v>
      </c>
      <c r="Q4330">
        <f t="shared" si="538"/>
        <v>1</v>
      </c>
      <c r="R4330">
        <f t="shared" si="539"/>
        <v>0</v>
      </c>
      <c r="S4330">
        <f t="shared" si="540"/>
        <v>0</v>
      </c>
      <c r="T4330">
        <f t="shared" si="541"/>
        <v>1</v>
      </c>
      <c r="U4330" s="16">
        <v>44004.58221064815</v>
      </c>
      <c r="V4330">
        <f t="shared" si="542"/>
        <v>2020</v>
      </c>
      <c r="W4330" t="b">
        <v>0</v>
      </c>
      <c r="X4330">
        <f t="shared" si="543"/>
        <v>0</v>
      </c>
    </row>
    <row r="4331" spans="1:24" x14ac:dyDescent="0.25">
      <c r="A4331" t="s">
        <v>1939</v>
      </c>
      <c r="B4331" s="4">
        <v>42308</v>
      </c>
      <c r="C4331">
        <v>2015</v>
      </c>
      <c r="D4331" t="s">
        <v>2125</v>
      </c>
      <c r="E4331" t="s">
        <v>2192</v>
      </c>
      <c r="F4331" t="s">
        <v>2182</v>
      </c>
      <c r="G4331" t="s">
        <v>6554</v>
      </c>
      <c r="I4331" t="s">
        <v>2125</v>
      </c>
      <c r="J4331" t="s">
        <v>6877</v>
      </c>
      <c r="K4331" s="2">
        <v>340000</v>
      </c>
      <c r="L4331" s="2">
        <v>340000</v>
      </c>
      <c r="M4331" t="b">
        <v>1</v>
      </c>
      <c r="N4331">
        <v>100</v>
      </c>
      <c r="O4331">
        <f t="shared" si="536"/>
        <v>1</v>
      </c>
      <c r="P4331">
        <f t="shared" si="537"/>
        <v>0</v>
      </c>
      <c r="Q4331">
        <f t="shared" si="538"/>
        <v>1</v>
      </c>
      <c r="R4331">
        <f t="shared" si="539"/>
        <v>0</v>
      </c>
      <c r="S4331">
        <f t="shared" si="540"/>
        <v>0</v>
      </c>
      <c r="T4331">
        <f t="shared" si="541"/>
        <v>1</v>
      </c>
      <c r="U4331" s="16">
        <v>42144.858634259261</v>
      </c>
      <c r="V4331">
        <f t="shared" si="542"/>
        <v>2015</v>
      </c>
      <c r="W4331" t="b">
        <v>0</v>
      </c>
      <c r="X4331">
        <f t="shared" si="543"/>
        <v>0</v>
      </c>
    </row>
    <row r="4332" spans="1:24" x14ac:dyDescent="0.25">
      <c r="A4332" t="s">
        <v>595</v>
      </c>
      <c r="B4332" s="4">
        <v>43100</v>
      </c>
      <c r="C4332">
        <v>2017</v>
      </c>
      <c r="D4332" t="s">
        <v>2132</v>
      </c>
      <c r="E4332" t="s">
        <v>2191</v>
      </c>
      <c r="F4332" t="s">
        <v>2201</v>
      </c>
      <c r="G4332" t="s">
        <v>6555</v>
      </c>
      <c r="I4332" t="s">
        <v>2132</v>
      </c>
      <c r="J4332" t="s">
        <v>6877</v>
      </c>
      <c r="K4332" s="2">
        <v>114597</v>
      </c>
      <c r="L4332" s="2">
        <v>114597</v>
      </c>
      <c r="M4332" t="b">
        <v>1</v>
      </c>
      <c r="N4332">
        <v>100</v>
      </c>
      <c r="O4332">
        <f t="shared" si="536"/>
        <v>1</v>
      </c>
      <c r="P4332">
        <f t="shared" si="537"/>
        <v>0</v>
      </c>
      <c r="Q4332">
        <f t="shared" si="538"/>
        <v>1</v>
      </c>
      <c r="R4332">
        <f t="shared" si="539"/>
        <v>0</v>
      </c>
      <c r="S4332">
        <f t="shared" si="540"/>
        <v>0</v>
      </c>
      <c r="T4332">
        <f t="shared" si="541"/>
        <v>1</v>
      </c>
      <c r="U4332" s="16">
        <v>42885.113344907404</v>
      </c>
      <c r="V4332">
        <f t="shared" si="542"/>
        <v>2017</v>
      </c>
      <c r="W4332" t="b">
        <v>0</v>
      </c>
      <c r="X4332">
        <f t="shared" si="543"/>
        <v>0</v>
      </c>
    </row>
    <row r="4333" spans="1:24" x14ac:dyDescent="0.25">
      <c r="A4333" t="s">
        <v>596</v>
      </c>
      <c r="B4333" s="4">
        <v>43100</v>
      </c>
      <c r="C4333">
        <v>2017</v>
      </c>
      <c r="D4333" t="s">
        <v>2132</v>
      </c>
      <c r="E4333" t="s">
        <v>2191</v>
      </c>
      <c r="F4333" t="s">
        <v>2201</v>
      </c>
      <c r="G4333" t="s">
        <v>6556</v>
      </c>
      <c r="I4333" t="s">
        <v>2132</v>
      </c>
      <c r="J4333" t="s">
        <v>6877</v>
      </c>
      <c r="K4333" s="2">
        <v>114796</v>
      </c>
      <c r="L4333" s="2">
        <v>114796</v>
      </c>
      <c r="M4333" t="b">
        <v>1</v>
      </c>
      <c r="N4333">
        <v>100</v>
      </c>
      <c r="O4333">
        <f t="shared" si="536"/>
        <v>1</v>
      </c>
      <c r="P4333">
        <f t="shared" si="537"/>
        <v>0</v>
      </c>
      <c r="Q4333">
        <f t="shared" si="538"/>
        <v>1</v>
      </c>
      <c r="R4333">
        <f t="shared" si="539"/>
        <v>0</v>
      </c>
      <c r="S4333">
        <f t="shared" si="540"/>
        <v>0</v>
      </c>
      <c r="T4333">
        <f t="shared" si="541"/>
        <v>1</v>
      </c>
      <c r="U4333" s="16">
        <v>42885.127557870372</v>
      </c>
      <c r="V4333">
        <f t="shared" si="542"/>
        <v>2017</v>
      </c>
      <c r="W4333" t="b">
        <v>0</v>
      </c>
      <c r="X4333">
        <f t="shared" si="543"/>
        <v>0</v>
      </c>
    </row>
    <row r="4334" spans="1:24" x14ac:dyDescent="0.25">
      <c r="A4334" t="s">
        <v>597</v>
      </c>
      <c r="B4334" s="4">
        <v>43100</v>
      </c>
      <c r="C4334">
        <v>2017</v>
      </c>
      <c r="D4334" t="s">
        <v>2132</v>
      </c>
      <c r="E4334" t="s">
        <v>2191</v>
      </c>
      <c r="F4334" t="s">
        <v>2201</v>
      </c>
      <c r="G4334" t="s">
        <v>6557</v>
      </c>
      <c r="I4334" t="s">
        <v>2132</v>
      </c>
      <c r="J4334" t="s">
        <v>6877</v>
      </c>
      <c r="K4334" s="2">
        <v>114796</v>
      </c>
      <c r="L4334" s="2">
        <v>114796</v>
      </c>
      <c r="M4334" t="b">
        <v>1</v>
      </c>
      <c r="N4334">
        <v>100</v>
      </c>
      <c r="O4334">
        <f t="shared" si="536"/>
        <v>1</v>
      </c>
      <c r="P4334">
        <f t="shared" si="537"/>
        <v>0</v>
      </c>
      <c r="Q4334">
        <f t="shared" si="538"/>
        <v>1</v>
      </c>
      <c r="R4334">
        <f t="shared" si="539"/>
        <v>0</v>
      </c>
      <c r="S4334">
        <f t="shared" si="540"/>
        <v>0</v>
      </c>
      <c r="T4334">
        <f t="shared" si="541"/>
        <v>1</v>
      </c>
      <c r="U4334" s="16">
        <v>42885.134895833333</v>
      </c>
      <c r="V4334">
        <f t="shared" si="542"/>
        <v>2017</v>
      </c>
      <c r="W4334" t="b">
        <v>0</v>
      </c>
      <c r="X4334">
        <f t="shared" si="543"/>
        <v>0</v>
      </c>
    </row>
    <row r="4335" spans="1:24" x14ac:dyDescent="0.25">
      <c r="A4335" t="s">
        <v>598</v>
      </c>
      <c r="B4335" s="4">
        <v>43100</v>
      </c>
      <c r="C4335">
        <v>2017</v>
      </c>
      <c r="D4335" t="s">
        <v>2132</v>
      </c>
      <c r="E4335" t="s">
        <v>2191</v>
      </c>
      <c r="F4335" t="s">
        <v>2201</v>
      </c>
      <c r="G4335" t="s">
        <v>6558</v>
      </c>
      <c r="I4335" t="s">
        <v>2132</v>
      </c>
      <c r="J4335" t="s">
        <v>6877</v>
      </c>
      <c r="K4335" s="2">
        <v>114796</v>
      </c>
      <c r="L4335" s="2">
        <v>114796</v>
      </c>
      <c r="M4335" t="b">
        <v>1</v>
      </c>
      <c r="N4335">
        <v>100</v>
      </c>
      <c r="O4335">
        <f t="shared" si="536"/>
        <v>1</v>
      </c>
      <c r="P4335">
        <f t="shared" si="537"/>
        <v>0</v>
      </c>
      <c r="Q4335">
        <f t="shared" si="538"/>
        <v>1</v>
      </c>
      <c r="R4335">
        <f t="shared" si="539"/>
        <v>0</v>
      </c>
      <c r="S4335">
        <f t="shared" si="540"/>
        <v>0</v>
      </c>
      <c r="T4335">
        <f t="shared" si="541"/>
        <v>1</v>
      </c>
      <c r="U4335" s="16">
        <v>42885.143993055557</v>
      </c>
      <c r="V4335">
        <f t="shared" si="542"/>
        <v>2017</v>
      </c>
      <c r="W4335" t="b">
        <v>0</v>
      </c>
      <c r="X4335">
        <f t="shared" si="543"/>
        <v>0</v>
      </c>
    </row>
    <row r="4336" spans="1:24" x14ac:dyDescent="0.25">
      <c r="A4336" t="s">
        <v>599</v>
      </c>
      <c r="B4336" s="4">
        <v>43100</v>
      </c>
      <c r="C4336">
        <v>2017</v>
      </c>
      <c r="D4336" t="s">
        <v>2132</v>
      </c>
      <c r="E4336" t="s">
        <v>2191</v>
      </c>
      <c r="F4336" t="s">
        <v>2201</v>
      </c>
      <c r="G4336" t="s">
        <v>6559</v>
      </c>
      <c r="I4336" t="s">
        <v>2132</v>
      </c>
      <c r="J4336" t="s">
        <v>6877</v>
      </c>
      <c r="K4336" s="2">
        <v>114796</v>
      </c>
      <c r="L4336" s="2">
        <v>114796</v>
      </c>
      <c r="M4336" t="b">
        <v>1</v>
      </c>
      <c r="N4336">
        <v>100</v>
      </c>
      <c r="O4336">
        <f t="shared" si="536"/>
        <v>1</v>
      </c>
      <c r="P4336">
        <f t="shared" si="537"/>
        <v>0</v>
      </c>
      <c r="Q4336">
        <f t="shared" si="538"/>
        <v>1</v>
      </c>
      <c r="R4336">
        <f t="shared" si="539"/>
        <v>0</v>
      </c>
      <c r="S4336">
        <f t="shared" si="540"/>
        <v>0</v>
      </c>
      <c r="T4336">
        <f t="shared" si="541"/>
        <v>1</v>
      </c>
      <c r="U4336" s="16">
        <v>42891.697581018518</v>
      </c>
      <c r="V4336">
        <f t="shared" si="542"/>
        <v>2017</v>
      </c>
      <c r="W4336" t="b">
        <v>0</v>
      </c>
      <c r="X4336">
        <f t="shared" si="543"/>
        <v>0</v>
      </c>
    </row>
    <row r="4337" spans="1:24" x14ac:dyDescent="0.25">
      <c r="A4337" t="s">
        <v>601</v>
      </c>
      <c r="B4337" s="4">
        <v>43445</v>
      </c>
      <c r="C4337">
        <v>2018</v>
      </c>
      <c r="D4337" t="s">
        <v>2128</v>
      </c>
      <c r="E4337" t="s">
        <v>2187</v>
      </c>
      <c r="F4337" t="s">
        <v>2206</v>
      </c>
      <c r="G4337" t="s">
        <v>6560</v>
      </c>
      <c r="I4337" t="s">
        <v>2128</v>
      </c>
      <c r="J4337" t="s">
        <v>6877</v>
      </c>
      <c r="K4337" s="2">
        <v>134420</v>
      </c>
      <c r="L4337" s="2">
        <v>134420</v>
      </c>
      <c r="M4337" t="b">
        <v>1</v>
      </c>
      <c r="N4337">
        <v>100</v>
      </c>
      <c r="O4337">
        <f t="shared" si="536"/>
        <v>1</v>
      </c>
      <c r="P4337">
        <f t="shared" si="537"/>
        <v>0</v>
      </c>
      <c r="Q4337">
        <f t="shared" si="538"/>
        <v>1</v>
      </c>
      <c r="R4337">
        <f t="shared" si="539"/>
        <v>0</v>
      </c>
      <c r="S4337">
        <f t="shared" si="540"/>
        <v>0</v>
      </c>
      <c r="T4337">
        <f t="shared" si="541"/>
        <v>1</v>
      </c>
      <c r="U4337" s="16">
        <v>43230.810798611114</v>
      </c>
      <c r="V4337">
        <f t="shared" si="542"/>
        <v>2018</v>
      </c>
      <c r="W4337" t="b">
        <v>0</v>
      </c>
      <c r="X4337">
        <f t="shared" si="543"/>
        <v>0</v>
      </c>
    </row>
    <row r="4338" spans="1:24" x14ac:dyDescent="0.25">
      <c r="A4338" t="s">
        <v>337</v>
      </c>
      <c r="B4338" s="4">
        <v>43465</v>
      </c>
      <c r="C4338">
        <v>2018</v>
      </c>
      <c r="D4338" t="s">
        <v>2130</v>
      </c>
      <c r="E4338" t="s">
        <v>2190</v>
      </c>
      <c r="F4338" t="s">
        <v>2203</v>
      </c>
      <c r="G4338" t="s">
        <v>6561</v>
      </c>
      <c r="I4338" t="s">
        <v>2134</v>
      </c>
      <c r="J4338" t="s">
        <v>6877</v>
      </c>
      <c r="K4338" s="2">
        <v>65398</v>
      </c>
      <c r="L4338" s="2">
        <v>65398</v>
      </c>
      <c r="M4338" t="b">
        <v>1</v>
      </c>
      <c r="N4338">
        <v>100</v>
      </c>
      <c r="O4338">
        <f t="shared" si="536"/>
        <v>1</v>
      </c>
      <c r="P4338">
        <f t="shared" si="537"/>
        <v>0</v>
      </c>
      <c r="Q4338">
        <f t="shared" si="538"/>
        <v>1</v>
      </c>
      <c r="R4338">
        <f t="shared" si="539"/>
        <v>0</v>
      </c>
      <c r="S4338">
        <f t="shared" si="540"/>
        <v>0</v>
      </c>
      <c r="T4338">
        <f t="shared" si="541"/>
        <v>1</v>
      </c>
      <c r="U4338" s="16">
        <v>43236.840555555558</v>
      </c>
      <c r="V4338">
        <f t="shared" si="542"/>
        <v>2018</v>
      </c>
      <c r="W4338" t="b">
        <v>0</v>
      </c>
      <c r="X4338">
        <f t="shared" si="543"/>
        <v>0</v>
      </c>
    </row>
    <row r="4339" spans="1:24" x14ac:dyDescent="0.25">
      <c r="A4339" t="s">
        <v>247</v>
      </c>
      <c r="B4339" s="4">
        <v>43445</v>
      </c>
      <c r="C4339">
        <v>2018</v>
      </c>
      <c r="D4339" t="s">
        <v>2130</v>
      </c>
      <c r="E4339" t="s">
        <v>2190</v>
      </c>
      <c r="F4339" t="s">
        <v>2203</v>
      </c>
      <c r="G4339" t="s">
        <v>6562</v>
      </c>
      <c r="I4339" t="s">
        <v>2130</v>
      </c>
      <c r="J4339" t="s">
        <v>6877</v>
      </c>
      <c r="K4339" s="2">
        <v>6500</v>
      </c>
      <c r="L4339" s="2">
        <v>6500</v>
      </c>
      <c r="M4339" t="b">
        <v>1</v>
      </c>
      <c r="N4339">
        <v>100</v>
      </c>
      <c r="O4339">
        <f t="shared" si="536"/>
        <v>1</v>
      </c>
      <c r="P4339">
        <f t="shared" si="537"/>
        <v>0</v>
      </c>
      <c r="Q4339">
        <f t="shared" si="538"/>
        <v>1</v>
      </c>
      <c r="R4339">
        <f t="shared" si="539"/>
        <v>0</v>
      </c>
      <c r="S4339">
        <f t="shared" si="540"/>
        <v>0</v>
      </c>
      <c r="T4339">
        <f t="shared" si="541"/>
        <v>1</v>
      </c>
      <c r="U4339" s="16">
        <v>43314.827974537038</v>
      </c>
      <c r="V4339">
        <f t="shared" si="542"/>
        <v>2018</v>
      </c>
      <c r="W4339" t="b">
        <v>0</v>
      </c>
      <c r="X4339">
        <f t="shared" si="543"/>
        <v>0</v>
      </c>
    </row>
    <row r="4340" spans="1:24" x14ac:dyDescent="0.25">
      <c r="A4340" t="s">
        <v>134</v>
      </c>
      <c r="B4340" s="4">
        <v>43381</v>
      </c>
      <c r="C4340">
        <v>2018</v>
      </c>
      <c r="D4340" t="s">
        <v>2130</v>
      </c>
      <c r="E4340" t="s">
        <v>2187</v>
      </c>
      <c r="F4340" t="s">
        <v>2182</v>
      </c>
      <c r="G4340" t="s">
        <v>6563</v>
      </c>
      <c r="I4340" t="s">
        <v>2130</v>
      </c>
      <c r="J4340" t="s">
        <v>6877</v>
      </c>
      <c r="K4340" s="2">
        <v>17550</v>
      </c>
      <c r="L4340" s="2">
        <v>17550</v>
      </c>
      <c r="M4340" t="b">
        <v>1</v>
      </c>
      <c r="N4340">
        <v>100</v>
      </c>
      <c r="O4340">
        <f t="shared" si="536"/>
        <v>1</v>
      </c>
      <c r="P4340">
        <f t="shared" si="537"/>
        <v>0</v>
      </c>
      <c r="Q4340">
        <f t="shared" si="538"/>
        <v>1</v>
      </c>
      <c r="R4340">
        <f t="shared" si="539"/>
        <v>0</v>
      </c>
      <c r="S4340">
        <f t="shared" si="540"/>
        <v>0</v>
      </c>
      <c r="T4340">
        <f t="shared" si="541"/>
        <v>1</v>
      </c>
      <c r="U4340" s="16">
        <v>43370.56386574074</v>
      </c>
      <c r="V4340">
        <f t="shared" si="542"/>
        <v>2018</v>
      </c>
      <c r="W4340" t="b">
        <v>0</v>
      </c>
      <c r="X4340">
        <f t="shared" si="543"/>
        <v>0</v>
      </c>
    </row>
    <row r="4341" spans="1:24" x14ac:dyDescent="0.25">
      <c r="A4341" t="s">
        <v>561</v>
      </c>
      <c r="B4341" s="4">
        <v>43382</v>
      </c>
      <c r="C4341">
        <v>2018</v>
      </c>
      <c r="D4341" t="s">
        <v>2128</v>
      </c>
      <c r="E4341" t="s">
        <v>2187</v>
      </c>
      <c r="F4341" t="s">
        <v>2206</v>
      </c>
      <c r="G4341" t="s">
        <v>6564</v>
      </c>
      <c r="I4341" t="s">
        <v>2128</v>
      </c>
      <c r="J4341" t="s">
        <v>6877</v>
      </c>
      <c r="K4341" s="2">
        <v>179.1</v>
      </c>
      <c r="L4341" s="2">
        <v>179.1</v>
      </c>
      <c r="M4341" t="b">
        <v>1</v>
      </c>
      <c r="N4341">
        <v>100</v>
      </c>
      <c r="O4341">
        <f t="shared" si="536"/>
        <v>1</v>
      </c>
      <c r="P4341">
        <f t="shared" si="537"/>
        <v>0</v>
      </c>
      <c r="Q4341">
        <f t="shared" si="538"/>
        <v>1</v>
      </c>
      <c r="R4341">
        <f t="shared" si="539"/>
        <v>0</v>
      </c>
      <c r="S4341">
        <f t="shared" si="540"/>
        <v>0</v>
      </c>
      <c r="T4341">
        <f t="shared" si="541"/>
        <v>1</v>
      </c>
      <c r="U4341" s="16">
        <v>43376.596851851849</v>
      </c>
      <c r="V4341">
        <f t="shared" si="542"/>
        <v>2018</v>
      </c>
      <c r="W4341" t="b">
        <v>0</v>
      </c>
      <c r="X4341">
        <f t="shared" si="543"/>
        <v>0</v>
      </c>
    </row>
    <row r="4342" spans="1:24" x14ac:dyDescent="0.25">
      <c r="A4342" t="s">
        <v>561</v>
      </c>
      <c r="B4342" s="4">
        <v>43465</v>
      </c>
      <c r="C4342">
        <v>2018</v>
      </c>
      <c r="D4342" t="s">
        <v>2130</v>
      </c>
      <c r="E4342" t="s">
        <v>2188</v>
      </c>
      <c r="F4342" t="s">
        <v>2203</v>
      </c>
      <c r="G4342" t="s">
        <v>6565</v>
      </c>
      <c r="I4342" t="s">
        <v>2132</v>
      </c>
      <c r="J4342" t="s">
        <v>6877</v>
      </c>
      <c r="K4342" s="2">
        <v>65597</v>
      </c>
      <c r="L4342" s="2">
        <v>65597</v>
      </c>
      <c r="M4342" t="b">
        <v>1</v>
      </c>
      <c r="N4342">
        <v>100</v>
      </c>
      <c r="O4342">
        <f t="shared" si="536"/>
        <v>1</v>
      </c>
      <c r="P4342">
        <f t="shared" si="537"/>
        <v>0</v>
      </c>
      <c r="Q4342">
        <f t="shared" si="538"/>
        <v>1</v>
      </c>
      <c r="R4342">
        <f t="shared" si="539"/>
        <v>0</v>
      </c>
      <c r="S4342">
        <f t="shared" si="540"/>
        <v>0</v>
      </c>
      <c r="T4342">
        <f t="shared" si="541"/>
        <v>1</v>
      </c>
      <c r="U4342" s="16">
        <v>43392.785243055558</v>
      </c>
      <c r="V4342">
        <f t="shared" si="542"/>
        <v>2018</v>
      </c>
      <c r="W4342" t="b">
        <v>0</v>
      </c>
      <c r="X4342">
        <f t="shared" si="543"/>
        <v>0</v>
      </c>
    </row>
    <row r="4343" spans="1:24" x14ac:dyDescent="0.25">
      <c r="A4343" t="s">
        <v>1860</v>
      </c>
      <c r="B4343" s="4">
        <v>43430</v>
      </c>
      <c r="C4343">
        <v>2018</v>
      </c>
      <c r="D4343" t="s">
        <v>2130</v>
      </c>
      <c r="E4343" t="s">
        <v>2187</v>
      </c>
      <c r="F4343" t="s">
        <v>2203</v>
      </c>
      <c r="G4343" t="s">
        <v>6566</v>
      </c>
      <c r="I4343" t="s">
        <v>2130</v>
      </c>
      <c r="J4343" t="s">
        <v>6877</v>
      </c>
      <c r="K4343" s="2">
        <v>895.5</v>
      </c>
      <c r="L4343" s="2">
        <v>895.5</v>
      </c>
      <c r="M4343" t="b">
        <v>1</v>
      </c>
      <c r="N4343">
        <v>100</v>
      </c>
      <c r="O4343">
        <f t="shared" si="536"/>
        <v>1</v>
      </c>
      <c r="P4343">
        <f t="shared" si="537"/>
        <v>0</v>
      </c>
      <c r="Q4343">
        <f t="shared" si="538"/>
        <v>1</v>
      </c>
      <c r="R4343">
        <f t="shared" si="539"/>
        <v>0</v>
      </c>
      <c r="S4343">
        <f t="shared" si="540"/>
        <v>0</v>
      </c>
      <c r="T4343">
        <f t="shared" si="541"/>
        <v>1</v>
      </c>
      <c r="U4343" s="16">
        <v>43413.637881944444</v>
      </c>
      <c r="V4343">
        <f t="shared" si="542"/>
        <v>2018</v>
      </c>
      <c r="W4343" t="b">
        <v>0</v>
      </c>
      <c r="X4343">
        <f t="shared" si="543"/>
        <v>0</v>
      </c>
    </row>
    <row r="4344" spans="1:24" x14ac:dyDescent="0.25">
      <c r="A4344" t="s">
        <v>160</v>
      </c>
      <c r="B4344" s="4">
        <v>43439</v>
      </c>
      <c r="C4344">
        <v>2018</v>
      </c>
      <c r="D4344" t="s">
        <v>2130</v>
      </c>
      <c r="E4344" t="s">
        <v>2187</v>
      </c>
      <c r="F4344" t="s">
        <v>2203</v>
      </c>
      <c r="G4344" t="s">
        <v>6567</v>
      </c>
      <c r="I4344" t="s">
        <v>2128</v>
      </c>
      <c r="J4344" t="s">
        <v>6877</v>
      </c>
      <c r="K4344" s="2">
        <v>567.15</v>
      </c>
      <c r="L4344" s="2">
        <v>567.15</v>
      </c>
      <c r="M4344" t="b">
        <v>1</v>
      </c>
      <c r="N4344">
        <v>100</v>
      </c>
      <c r="O4344">
        <f t="shared" si="536"/>
        <v>1</v>
      </c>
      <c r="P4344">
        <f t="shared" si="537"/>
        <v>0</v>
      </c>
      <c r="Q4344">
        <f t="shared" si="538"/>
        <v>1</v>
      </c>
      <c r="R4344">
        <f t="shared" si="539"/>
        <v>0</v>
      </c>
      <c r="S4344">
        <f t="shared" si="540"/>
        <v>0</v>
      </c>
      <c r="T4344">
        <f t="shared" si="541"/>
        <v>1</v>
      </c>
      <c r="U4344" s="16">
        <v>43439.662893518522</v>
      </c>
      <c r="V4344">
        <f t="shared" si="542"/>
        <v>2018</v>
      </c>
      <c r="W4344" t="b">
        <v>0</v>
      </c>
      <c r="X4344">
        <f t="shared" si="543"/>
        <v>0</v>
      </c>
    </row>
    <row r="4345" spans="1:24" x14ac:dyDescent="0.25">
      <c r="A4345" t="s">
        <v>1939</v>
      </c>
      <c r="B4345" s="4">
        <v>43455</v>
      </c>
      <c r="C4345">
        <v>2018</v>
      </c>
      <c r="D4345" t="s">
        <v>2130</v>
      </c>
      <c r="E4345" t="s">
        <v>2187</v>
      </c>
      <c r="F4345" t="s">
        <v>2203</v>
      </c>
      <c r="G4345" t="s">
        <v>6568</v>
      </c>
      <c r="I4345" t="s">
        <v>2130</v>
      </c>
      <c r="J4345" t="s">
        <v>6877</v>
      </c>
      <c r="K4345" s="2">
        <v>22100</v>
      </c>
      <c r="L4345" s="2">
        <v>22100</v>
      </c>
      <c r="M4345" t="b">
        <v>1</v>
      </c>
      <c r="N4345">
        <v>100</v>
      </c>
      <c r="O4345">
        <f t="shared" si="536"/>
        <v>1</v>
      </c>
      <c r="P4345">
        <f t="shared" si="537"/>
        <v>0</v>
      </c>
      <c r="Q4345">
        <f t="shared" si="538"/>
        <v>1</v>
      </c>
      <c r="R4345">
        <f t="shared" si="539"/>
        <v>0</v>
      </c>
      <c r="S4345">
        <f t="shared" si="540"/>
        <v>0</v>
      </c>
      <c r="T4345">
        <f t="shared" si="541"/>
        <v>1</v>
      </c>
      <c r="U4345" s="16">
        <v>43452.656099537038</v>
      </c>
      <c r="V4345">
        <f t="shared" si="542"/>
        <v>2018</v>
      </c>
      <c r="W4345" t="b">
        <v>0</v>
      </c>
      <c r="X4345">
        <f t="shared" si="543"/>
        <v>0</v>
      </c>
    </row>
    <row r="4346" spans="1:24" x14ac:dyDescent="0.25">
      <c r="A4346" t="s">
        <v>388</v>
      </c>
      <c r="B4346" s="4">
        <v>43460</v>
      </c>
      <c r="C4346">
        <v>2018</v>
      </c>
      <c r="D4346" t="s">
        <v>2130</v>
      </c>
      <c r="E4346" t="s">
        <v>2187</v>
      </c>
      <c r="F4346" t="s">
        <v>2203</v>
      </c>
      <c r="G4346" t="s">
        <v>6569</v>
      </c>
      <c r="I4346" t="s">
        <v>2128</v>
      </c>
      <c r="J4346" t="s">
        <v>6877</v>
      </c>
      <c r="K4346" s="2">
        <v>169.15</v>
      </c>
      <c r="L4346" s="2">
        <v>169.15</v>
      </c>
      <c r="M4346" t="b">
        <v>1</v>
      </c>
      <c r="N4346">
        <v>100</v>
      </c>
      <c r="O4346">
        <f t="shared" si="536"/>
        <v>1</v>
      </c>
      <c r="P4346">
        <f t="shared" si="537"/>
        <v>0</v>
      </c>
      <c r="Q4346">
        <f t="shared" si="538"/>
        <v>1</v>
      </c>
      <c r="R4346">
        <f t="shared" si="539"/>
        <v>0</v>
      </c>
      <c r="S4346">
        <f t="shared" si="540"/>
        <v>0</v>
      </c>
      <c r="T4346">
        <f t="shared" si="541"/>
        <v>1</v>
      </c>
      <c r="U4346" s="16">
        <v>43460.868726851855</v>
      </c>
      <c r="V4346">
        <f t="shared" si="542"/>
        <v>2018</v>
      </c>
      <c r="W4346" t="b">
        <v>0</v>
      </c>
      <c r="X4346">
        <f t="shared" si="543"/>
        <v>0</v>
      </c>
    </row>
    <row r="4347" spans="1:24" x14ac:dyDescent="0.25">
      <c r="A4347" t="s">
        <v>1194</v>
      </c>
      <c r="B4347" s="4">
        <v>43465</v>
      </c>
      <c r="C4347">
        <v>2018</v>
      </c>
      <c r="D4347" t="s">
        <v>2130</v>
      </c>
      <c r="E4347" t="s">
        <v>2191</v>
      </c>
      <c r="F4347" t="s">
        <v>2206</v>
      </c>
      <c r="G4347" t="s">
        <v>6570</v>
      </c>
      <c r="I4347" t="s">
        <v>2132</v>
      </c>
      <c r="J4347" t="s">
        <v>6877</v>
      </c>
      <c r="K4347" s="2">
        <v>83393</v>
      </c>
      <c r="L4347" s="2">
        <v>83393</v>
      </c>
      <c r="M4347" t="b">
        <v>1</v>
      </c>
      <c r="N4347">
        <v>100</v>
      </c>
      <c r="O4347">
        <f t="shared" si="536"/>
        <v>1</v>
      </c>
      <c r="P4347">
        <f t="shared" si="537"/>
        <v>0</v>
      </c>
      <c r="Q4347">
        <f t="shared" si="538"/>
        <v>1</v>
      </c>
      <c r="R4347">
        <f t="shared" si="539"/>
        <v>0</v>
      </c>
      <c r="S4347">
        <f t="shared" si="540"/>
        <v>0</v>
      </c>
      <c r="T4347">
        <f t="shared" si="541"/>
        <v>1</v>
      </c>
      <c r="U4347" s="16">
        <v>43297.660162037035</v>
      </c>
      <c r="V4347">
        <f t="shared" si="542"/>
        <v>2018</v>
      </c>
      <c r="W4347" t="b">
        <v>0</v>
      </c>
      <c r="X4347">
        <f t="shared" si="543"/>
        <v>0</v>
      </c>
    </row>
    <row r="4348" spans="1:24" x14ac:dyDescent="0.25">
      <c r="A4348" t="s">
        <v>1729</v>
      </c>
      <c r="B4348" s="4">
        <v>43395</v>
      </c>
      <c r="C4348">
        <v>2018</v>
      </c>
      <c r="D4348" t="s">
        <v>2137</v>
      </c>
      <c r="E4348" t="s">
        <v>2191</v>
      </c>
      <c r="F4348" t="s">
        <v>2206</v>
      </c>
      <c r="G4348" t="s">
        <v>6571</v>
      </c>
      <c r="I4348" t="s">
        <v>2137</v>
      </c>
      <c r="J4348" t="s">
        <v>6877</v>
      </c>
      <c r="K4348" s="2">
        <v>97500</v>
      </c>
      <c r="L4348" s="2">
        <v>97500</v>
      </c>
      <c r="M4348" t="b">
        <v>1</v>
      </c>
      <c r="N4348">
        <v>100</v>
      </c>
      <c r="O4348">
        <f t="shared" si="536"/>
        <v>1</v>
      </c>
      <c r="P4348">
        <f t="shared" si="537"/>
        <v>0</v>
      </c>
      <c r="Q4348">
        <f t="shared" si="538"/>
        <v>1</v>
      </c>
      <c r="R4348">
        <f t="shared" si="539"/>
        <v>0</v>
      </c>
      <c r="S4348">
        <f t="shared" si="540"/>
        <v>0</v>
      </c>
      <c r="T4348">
        <f t="shared" si="541"/>
        <v>1</v>
      </c>
      <c r="U4348" s="16">
        <v>43369.881620370368</v>
      </c>
      <c r="V4348">
        <f t="shared" si="542"/>
        <v>2018</v>
      </c>
      <c r="W4348" t="b">
        <v>0</v>
      </c>
      <c r="X4348">
        <f t="shared" si="543"/>
        <v>0</v>
      </c>
    </row>
    <row r="4349" spans="1:24" x14ac:dyDescent="0.25">
      <c r="A4349" t="s">
        <v>41</v>
      </c>
      <c r="B4349" s="4">
        <v>43795</v>
      </c>
      <c r="C4349">
        <v>2019</v>
      </c>
      <c r="D4349" t="s">
        <v>2128</v>
      </c>
      <c r="E4349" t="s">
        <v>2187</v>
      </c>
      <c r="F4349" t="s">
        <v>2206</v>
      </c>
      <c r="G4349" t="s">
        <v>6572</v>
      </c>
      <c r="I4349" t="s">
        <v>2128</v>
      </c>
      <c r="J4349" t="s">
        <v>6877</v>
      </c>
      <c r="K4349" s="2">
        <v>67584.12</v>
      </c>
      <c r="L4349" s="2">
        <v>67584.12</v>
      </c>
      <c r="M4349" t="b">
        <v>1</v>
      </c>
      <c r="N4349">
        <v>100</v>
      </c>
      <c r="O4349">
        <f t="shared" si="536"/>
        <v>1</v>
      </c>
      <c r="P4349">
        <f t="shared" si="537"/>
        <v>0</v>
      </c>
      <c r="Q4349">
        <f t="shared" si="538"/>
        <v>1</v>
      </c>
      <c r="R4349">
        <f t="shared" si="539"/>
        <v>0</v>
      </c>
      <c r="S4349">
        <f t="shared" si="540"/>
        <v>0</v>
      </c>
      <c r="T4349">
        <f t="shared" si="541"/>
        <v>1</v>
      </c>
      <c r="U4349" s="16">
        <v>43577.879328703704</v>
      </c>
      <c r="V4349">
        <f t="shared" si="542"/>
        <v>2019</v>
      </c>
      <c r="W4349" t="b">
        <v>0</v>
      </c>
      <c r="X4349">
        <f t="shared" si="543"/>
        <v>0</v>
      </c>
    </row>
    <row r="4350" spans="1:24" x14ac:dyDescent="0.25">
      <c r="A4350" t="s">
        <v>150</v>
      </c>
      <c r="B4350" s="4">
        <v>43761</v>
      </c>
      <c r="C4350">
        <v>2019</v>
      </c>
      <c r="D4350" t="s">
        <v>2130</v>
      </c>
      <c r="E4350" t="s">
        <v>2187</v>
      </c>
      <c r="F4350" t="s">
        <v>2203</v>
      </c>
      <c r="G4350" t="s">
        <v>6573</v>
      </c>
      <c r="I4350" t="s">
        <v>2130</v>
      </c>
      <c r="J4350" t="s">
        <v>6877</v>
      </c>
      <c r="K4350" s="2">
        <v>6113</v>
      </c>
      <c r="L4350" s="2">
        <v>6113</v>
      </c>
      <c r="M4350" t="b">
        <v>1</v>
      </c>
      <c r="N4350">
        <v>100</v>
      </c>
      <c r="O4350">
        <f t="shared" si="536"/>
        <v>1</v>
      </c>
      <c r="P4350">
        <f t="shared" si="537"/>
        <v>0</v>
      </c>
      <c r="Q4350">
        <f t="shared" si="538"/>
        <v>1</v>
      </c>
      <c r="R4350">
        <f t="shared" si="539"/>
        <v>0</v>
      </c>
      <c r="S4350">
        <f t="shared" si="540"/>
        <v>0</v>
      </c>
      <c r="T4350">
        <f t="shared" si="541"/>
        <v>1</v>
      </c>
      <c r="U4350" s="16">
        <v>43578.759004629632</v>
      </c>
      <c r="V4350">
        <f t="shared" si="542"/>
        <v>2019</v>
      </c>
      <c r="W4350" t="b">
        <v>0</v>
      </c>
      <c r="X4350">
        <f t="shared" si="543"/>
        <v>0</v>
      </c>
    </row>
    <row r="4351" spans="1:24" x14ac:dyDescent="0.25">
      <c r="A4351" t="s">
        <v>1922</v>
      </c>
      <c r="B4351" s="4">
        <v>43791</v>
      </c>
      <c r="C4351">
        <v>2019</v>
      </c>
      <c r="D4351" t="s">
        <v>2128</v>
      </c>
      <c r="E4351" t="s">
        <v>2187</v>
      </c>
      <c r="F4351" t="s">
        <v>2201</v>
      </c>
      <c r="G4351" t="s">
        <v>6574</v>
      </c>
      <c r="I4351" t="s">
        <v>2128</v>
      </c>
      <c r="J4351" t="s">
        <v>6877</v>
      </c>
      <c r="K4351" s="2">
        <v>71770.05</v>
      </c>
      <c r="L4351" s="2">
        <v>71770.05</v>
      </c>
      <c r="M4351" t="b">
        <v>1</v>
      </c>
      <c r="N4351">
        <v>100</v>
      </c>
      <c r="O4351">
        <f t="shared" si="536"/>
        <v>1</v>
      </c>
      <c r="P4351">
        <f t="shared" si="537"/>
        <v>0</v>
      </c>
      <c r="Q4351">
        <f t="shared" si="538"/>
        <v>1</v>
      </c>
      <c r="R4351">
        <f t="shared" si="539"/>
        <v>0</v>
      </c>
      <c r="S4351">
        <f t="shared" si="540"/>
        <v>0</v>
      </c>
      <c r="T4351">
        <f t="shared" si="541"/>
        <v>1</v>
      </c>
      <c r="U4351" s="16">
        <v>43640.785810185182</v>
      </c>
      <c r="V4351">
        <f t="shared" si="542"/>
        <v>2019</v>
      </c>
      <c r="W4351" t="b">
        <v>0</v>
      </c>
      <c r="X4351">
        <f t="shared" si="543"/>
        <v>0</v>
      </c>
    </row>
    <row r="4352" spans="1:24" x14ac:dyDescent="0.25">
      <c r="A4352" t="s">
        <v>161</v>
      </c>
      <c r="B4352" s="4">
        <v>43741</v>
      </c>
      <c r="C4352">
        <v>2019</v>
      </c>
      <c r="D4352" t="s">
        <v>2130</v>
      </c>
      <c r="E4352" t="s">
        <v>2187</v>
      </c>
      <c r="F4352" t="s">
        <v>2203</v>
      </c>
      <c r="G4352" t="s">
        <v>6575</v>
      </c>
      <c r="I4352" t="s">
        <v>2130</v>
      </c>
      <c r="J4352" t="s">
        <v>6877</v>
      </c>
      <c r="K4352" s="2">
        <v>199</v>
      </c>
      <c r="L4352" s="2">
        <v>199</v>
      </c>
      <c r="M4352" t="b">
        <v>1</v>
      </c>
      <c r="N4352">
        <v>100</v>
      </c>
      <c r="O4352">
        <f t="shared" si="536"/>
        <v>1</v>
      </c>
      <c r="P4352">
        <f t="shared" si="537"/>
        <v>0</v>
      </c>
      <c r="Q4352">
        <f t="shared" si="538"/>
        <v>1</v>
      </c>
      <c r="R4352">
        <f t="shared" si="539"/>
        <v>0</v>
      </c>
      <c r="S4352">
        <f t="shared" si="540"/>
        <v>0</v>
      </c>
      <c r="T4352">
        <f t="shared" si="541"/>
        <v>1</v>
      </c>
      <c r="U4352" s="16">
        <v>43714.584224537037</v>
      </c>
      <c r="V4352">
        <f t="shared" si="542"/>
        <v>2019</v>
      </c>
      <c r="W4352" t="b">
        <v>0</v>
      </c>
      <c r="X4352">
        <f t="shared" si="543"/>
        <v>0</v>
      </c>
    </row>
    <row r="4353" spans="1:24" x14ac:dyDescent="0.25">
      <c r="A4353" t="s">
        <v>1923</v>
      </c>
      <c r="B4353" s="4">
        <v>43756</v>
      </c>
      <c r="C4353">
        <v>2019</v>
      </c>
      <c r="D4353" t="s">
        <v>2130</v>
      </c>
      <c r="E4353" t="s">
        <v>2187</v>
      </c>
      <c r="F4353" t="s">
        <v>2203</v>
      </c>
      <c r="G4353" t="s">
        <v>6576</v>
      </c>
      <c r="I4353" t="s">
        <v>2130</v>
      </c>
      <c r="J4353" t="s">
        <v>6877</v>
      </c>
      <c r="K4353" s="2">
        <v>6500</v>
      </c>
      <c r="L4353" s="2">
        <v>6500</v>
      </c>
      <c r="M4353" t="b">
        <v>1</v>
      </c>
      <c r="N4353">
        <v>100</v>
      </c>
      <c r="O4353">
        <f t="shared" si="536"/>
        <v>1</v>
      </c>
      <c r="P4353">
        <f t="shared" si="537"/>
        <v>0</v>
      </c>
      <c r="Q4353">
        <f t="shared" si="538"/>
        <v>1</v>
      </c>
      <c r="R4353">
        <f t="shared" si="539"/>
        <v>0</v>
      </c>
      <c r="S4353">
        <f t="shared" si="540"/>
        <v>0</v>
      </c>
      <c r="T4353">
        <f t="shared" si="541"/>
        <v>1</v>
      </c>
      <c r="U4353" s="16">
        <v>43726.657222222224</v>
      </c>
      <c r="V4353">
        <f t="shared" si="542"/>
        <v>2019</v>
      </c>
      <c r="W4353" t="b">
        <v>0</v>
      </c>
      <c r="X4353">
        <f t="shared" si="543"/>
        <v>0</v>
      </c>
    </row>
    <row r="4354" spans="1:24" x14ac:dyDescent="0.25">
      <c r="A4354" t="s">
        <v>1509</v>
      </c>
      <c r="B4354" s="4">
        <v>43739</v>
      </c>
      <c r="C4354">
        <v>2019</v>
      </c>
      <c r="D4354" t="s">
        <v>2130</v>
      </c>
      <c r="E4354" t="s">
        <v>2188</v>
      </c>
      <c r="F4354" t="s">
        <v>2206</v>
      </c>
      <c r="G4354" t="s">
        <v>6577</v>
      </c>
      <c r="I4354" t="s">
        <v>2130</v>
      </c>
      <c r="J4354" t="s">
        <v>6877</v>
      </c>
      <c r="K4354" s="2">
        <v>179.1</v>
      </c>
      <c r="L4354" s="2">
        <v>179.1</v>
      </c>
      <c r="M4354" t="b">
        <v>1</v>
      </c>
      <c r="N4354">
        <v>100</v>
      </c>
      <c r="O4354">
        <f t="shared" si="536"/>
        <v>1</v>
      </c>
      <c r="P4354">
        <f t="shared" si="537"/>
        <v>0</v>
      </c>
      <c r="Q4354">
        <f t="shared" si="538"/>
        <v>1</v>
      </c>
      <c r="R4354">
        <f t="shared" si="539"/>
        <v>0</v>
      </c>
      <c r="S4354">
        <f t="shared" si="540"/>
        <v>0</v>
      </c>
      <c r="T4354">
        <f t="shared" si="541"/>
        <v>1</v>
      </c>
      <c r="U4354" s="16">
        <v>43739.62636574074</v>
      </c>
      <c r="V4354">
        <f t="shared" si="542"/>
        <v>2019</v>
      </c>
      <c r="W4354" t="b">
        <v>0</v>
      </c>
      <c r="X4354">
        <f t="shared" si="543"/>
        <v>0</v>
      </c>
    </row>
    <row r="4355" spans="1:24" x14ac:dyDescent="0.25">
      <c r="A4355" t="s">
        <v>29</v>
      </c>
      <c r="B4355" s="4">
        <v>43753</v>
      </c>
      <c r="C4355">
        <v>2019</v>
      </c>
      <c r="D4355" t="s">
        <v>2130</v>
      </c>
      <c r="E4355" t="s">
        <v>2187</v>
      </c>
      <c r="F4355" t="s">
        <v>2203</v>
      </c>
      <c r="G4355" t="s">
        <v>6578</v>
      </c>
      <c r="I4355" t="s">
        <v>2130</v>
      </c>
      <c r="J4355" t="s">
        <v>6877</v>
      </c>
      <c r="K4355" s="2">
        <v>6175</v>
      </c>
      <c r="L4355" s="2">
        <v>6175</v>
      </c>
      <c r="M4355" t="b">
        <v>1</v>
      </c>
      <c r="N4355">
        <v>100</v>
      </c>
      <c r="O4355">
        <f t="shared" ref="O4355:O4418" si="544">IF($M4355=TRUE,1,0)</f>
        <v>1</v>
      </c>
      <c r="P4355">
        <f t="shared" ref="P4355:P4418" si="545">IF($M4355=FALSE,1,0)</f>
        <v>0</v>
      </c>
      <c r="Q4355">
        <f t="shared" ref="Q4355:Q4418" si="546">IF($J4355="Closed Won",1,0)</f>
        <v>1</v>
      </c>
      <c r="R4355">
        <f t="shared" ref="R4355:R4418" si="547">IF($J4355="Closed Lost",1,0)</f>
        <v>0</v>
      </c>
      <c r="S4355">
        <f t="shared" ref="S4355:S4418" si="548">IF(OR($J4355="Closed Won",$J4355="Closed Lost",),0,1)</f>
        <v>0</v>
      </c>
      <c r="T4355">
        <f t="shared" ref="T4355:T4418" si="549">IF(OR($J4355="Closed Won",$J4355="Closed Lost",),1,0)</f>
        <v>1</v>
      </c>
      <c r="U4355" s="16">
        <v>43740.598136574074</v>
      </c>
      <c r="V4355">
        <f t="shared" ref="V4355:V4418" si="550">YEAR($U4355)</f>
        <v>2019</v>
      </c>
      <c r="W4355" t="b">
        <v>0</v>
      </c>
      <c r="X4355">
        <f t="shared" ref="X4355:X4418" si="551">SUM(IF($W4355=TRUE,$K4355,0))</f>
        <v>0</v>
      </c>
    </row>
    <row r="4356" spans="1:24" x14ac:dyDescent="0.25">
      <c r="A4356" t="s">
        <v>1669</v>
      </c>
      <c r="B4356" s="4">
        <v>43822</v>
      </c>
      <c r="C4356">
        <v>2019</v>
      </c>
      <c r="D4356" t="s">
        <v>2130</v>
      </c>
      <c r="E4356" t="s">
        <v>2187</v>
      </c>
      <c r="F4356" t="s">
        <v>2206</v>
      </c>
      <c r="G4356" t="s">
        <v>6579</v>
      </c>
      <c r="I4356" t="s">
        <v>2128</v>
      </c>
      <c r="J4356" t="s">
        <v>6877</v>
      </c>
      <c r="K4356" s="2">
        <v>63989.22</v>
      </c>
      <c r="L4356" s="2">
        <v>63989.22</v>
      </c>
      <c r="M4356" t="b">
        <v>1</v>
      </c>
      <c r="N4356">
        <v>100</v>
      </c>
      <c r="O4356">
        <f t="shared" si="544"/>
        <v>1</v>
      </c>
      <c r="P4356">
        <f t="shared" si="545"/>
        <v>0</v>
      </c>
      <c r="Q4356">
        <f t="shared" si="546"/>
        <v>1</v>
      </c>
      <c r="R4356">
        <f t="shared" si="547"/>
        <v>0</v>
      </c>
      <c r="S4356">
        <f t="shared" si="548"/>
        <v>0</v>
      </c>
      <c r="T4356">
        <f t="shared" si="549"/>
        <v>1</v>
      </c>
      <c r="U4356" s="16">
        <v>43753.717962962961</v>
      </c>
      <c r="V4356">
        <f t="shared" si="550"/>
        <v>2019</v>
      </c>
      <c r="W4356" t="b">
        <v>0</v>
      </c>
      <c r="X4356">
        <f t="shared" si="551"/>
        <v>0</v>
      </c>
    </row>
    <row r="4357" spans="1:24" x14ac:dyDescent="0.25">
      <c r="A4357" t="s">
        <v>1939</v>
      </c>
      <c r="B4357" s="4">
        <v>43761</v>
      </c>
      <c r="C4357">
        <v>2019</v>
      </c>
      <c r="D4357" t="s">
        <v>2130</v>
      </c>
      <c r="E4357" t="s">
        <v>2188</v>
      </c>
      <c r="F4357" t="s">
        <v>2205</v>
      </c>
      <c r="G4357" t="s">
        <v>6580</v>
      </c>
      <c r="I4357" t="s">
        <v>2130</v>
      </c>
      <c r="J4357" t="s">
        <v>6877</v>
      </c>
      <c r="K4357" s="2">
        <v>2328.3000000000002</v>
      </c>
      <c r="L4357" s="2">
        <v>2328.3000000000002</v>
      </c>
      <c r="M4357" t="b">
        <v>1</v>
      </c>
      <c r="N4357">
        <v>100</v>
      </c>
      <c r="O4357">
        <f t="shared" si="544"/>
        <v>1</v>
      </c>
      <c r="P4357">
        <f t="shared" si="545"/>
        <v>0</v>
      </c>
      <c r="Q4357">
        <f t="shared" si="546"/>
        <v>1</v>
      </c>
      <c r="R4357">
        <f t="shared" si="547"/>
        <v>0</v>
      </c>
      <c r="S4357">
        <f t="shared" si="548"/>
        <v>0</v>
      </c>
      <c r="T4357">
        <f t="shared" si="549"/>
        <v>1</v>
      </c>
      <c r="U4357" s="16">
        <v>43755.824050925927</v>
      </c>
      <c r="V4357">
        <f t="shared" si="550"/>
        <v>2019</v>
      </c>
      <c r="W4357" t="b">
        <v>0</v>
      </c>
      <c r="X4357">
        <f t="shared" si="551"/>
        <v>0</v>
      </c>
    </row>
    <row r="4358" spans="1:24" x14ac:dyDescent="0.25">
      <c r="A4358" t="s">
        <v>1509</v>
      </c>
      <c r="B4358" s="4">
        <v>43768</v>
      </c>
      <c r="C4358">
        <v>2019</v>
      </c>
      <c r="D4358" t="s">
        <v>2130</v>
      </c>
      <c r="E4358" t="s">
        <v>2188</v>
      </c>
      <c r="F4358" t="s">
        <v>2206</v>
      </c>
      <c r="G4358" t="s">
        <v>6581</v>
      </c>
      <c r="I4358" t="s">
        <v>2130</v>
      </c>
      <c r="J4358" t="s">
        <v>6877</v>
      </c>
      <c r="K4358" s="2">
        <v>393.3</v>
      </c>
      <c r="L4358" s="2">
        <v>393.3</v>
      </c>
      <c r="M4358" t="b">
        <v>1</v>
      </c>
      <c r="N4358">
        <v>100</v>
      </c>
      <c r="O4358">
        <f t="shared" si="544"/>
        <v>1</v>
      </c>
      <c r="P4358">
        <f t="shared" si="545"/>
        <v>0</v>
      </c>
      <c r="Q4358">
        <f t="shared" si="546"/>
        <v>1</v>
      </c>
      <c r="R4358">
        <f t="shared" si="547"/>
        <v>0</v>
      </c>
      <c r="S4358">
        <f t="shared" si="548"/>
        <v>0</v>
      </c>
      <c r="T4358">
        <f t="shared" si="549"/>
        <v>1</v>
      </c>
      <c r="U4358" s="16">
        <v>43768.84684027778</v>
      </c>
      <c r="V4358">
        <f t="shared" si="550"/>
        <v>2019</v>
      </c>
      <c r="W4358" t="b">
        <v>0</v>
      </c>
      <c r="X4358">
        <f t="shared" si="551"/>
        <v>0</v>
      </c>
    </row>
    <row r="4359" spans="1:24" x14ac:dyDescent="0.25">
      <c r="A4359" t="s">
        <v>1517</v>
      </c>
      <c r="B4359" s="4">
        <v>44148</v>
      </c>
      <c r="C4359">
        <v>2020</v>
      </c>
      <c r="D4359" t="s">
        <v>2130</v>
      </c>
      <c r="E4359" t="s">
        <v>2191</v>
      </c>
      <c r="F4359" t="s">
        <v>2206</v>
      </c>
      <c r="G4359" t="s">
        <v>6582</v>
      </c>
      <c r="I4359" t="s">
        <v>2137</v>
      </c>
      <c r="J4359" t="s">
        <v>6877</v>
      </c>
      <c r="K4359" s="2">
        <v>69353.25</v>
      </c>
      <c r="L4359" s="2">
        <v>69353.25</v>
      </c>
      <c r="M4359" t="b">
        <v>1</v>
      </c>
      <c r="N4359">
        <v>100</v>
      </c>
      <c r="O4359">
        <f t="shared" si="544"/>
        <v>1</v>
      </c>
      <c r="P4359">
        <f t="shared" si="545"/>
        <v>0</v>
      </c>
      <c r="Q4359">
        <f t="shared" si="546"/>
        <v>1</v>
      </c>
      <c r="R4359">
        <f t="shared" si="547"/>
        <v>0</v>
      </c>
      <c r="S4359">
        <f t="shared" si="548"/>
        <v>0</v>
      </c>
      <c r="T4359">
        <f t="shared" si="549"/>
        <v>1</v>
      </c>
      <c r="U4359" s="16">
        <v>43763.592592592591</v>
      </c>
      <c r="V4359">
        <f t="shared" si="550"/>
        <v>2019</v>
      </c>
      <c r="W4359" t="b">
        <v>0</v>
      </c>
      <c r="X4359">
        <f t="shared" si="551"/>
        <v>0</v>
      </c>
    </row>
    <row r="4360" spans="1:24" x14ac:dyDescent="0.25">
      <c r="A4360" t="s">
        <v>1860</v>
      </c>
      <c r="B4360" s="4">
        <v>43039</v>
      </c>
      <c r="C4360">
        <v>2017</v>
      </c>
      <c r="D4360" t="s">
        <v>2128</v>
      </c>
      <c r="E4360" t="s">
        <v>2187</v>
      </c>
      <c r="F4360" t="s">
        <v>2206</v>
      </c>
      <c r="G4360" t="s">
        <v>6583</v>
      </c>
      <c r="I4360" t="s">
        <v>2128</v>
      </c>
      <c r="J4360" t="s">
        <v>6877</v>
      </c>
      <c r="K4360" s="2">
        <v>516</v>
      </c>
      <c r="L4360" s="2">
        <v>516</v>
      </c>
      <c r="M4360" t="b">
        <v>1</v>
      </c>
      <c r="N4360">
        <v>100</v>
      </c>
      <c r="O4360">
        <f t="shared" si="544"/>
        <v>1</v>
      </c>
      <c r="P4360">
        <f t="shared" si="545"/>
        <v>0</v>
      </c>
      <c r="Q4360">
        <f t="shared" si="546"/>
        <v>1</v>
      </c>
      <c r="R4360">
        <f t="shared" si="547"/>
        <v>0</v>
      </c>
      <c r="S4360">
        <f t="shared" si="548"/>
        <v>0</v>
      </c>
      <c r="T4360">
        <f t="shared" si="549"/>
        <v>1</v>
      </c>
      <c r="U4360" s="16">
        <v>43000.737025462964</v>
      </c>
      <c r="V4360">
        <f t="shared" si="550"/>
        <v>2017</v>
      </c>
      <c r="W4360" t="b">
        <v>0</v>
      </c>
      <c r="X4360">
        <f t="shared" si="551"/>
        <v>0</v>
      </c>
    </row>
    <row r="4361" spans="1:24" x14ac:dyDescent="0.25">
      <c r="A4361" t="s">
        <v>246</v>
      </c>
      <c r="B4361" s="4">
        <v>43082</v>
      </c>
      <c r="C4361">
        <v>2017</v>
      </c>
      <c r="D4361" t="s">
        <v>2128</v>
      </c>
      <c r="E4361" t="s">
        <v>2187</v>
      </c>
      <c r="F4361" t="s">
        <v>2204</v>
      </c>
      <c r="G4361" t="s">
        <v>6584</v>
      </c>
      <c r="I4361" t="s">
        <v>2128</v>
      </c>
      <c r="J4361" t="s">
        <v>6877</v>
      </c>
      <c r="K4361" s="2">
        <v>64350</v>
      </c>
      <c r="L4361" s="2">
        <v>64350</v>
      </c>
      <c r="M4361" t="b">
        <v>1</v>
      </c>
      <c r="N4361">
        <v>100</v>
      </c>
      <c r="O4361">
        <f t="shared" si="544"/>
        <v>1</v>
      </c>
      <c r="P4361">
        <f t="shared" si="545"/>
        <v>0</v>
      </c>
      <c r="Q4361">
        <f t="shared" si="546"/>
        <v>1</v>
      </c>
      <c r="R4361">
        <f t="shared" si="547"/>
        <v>0</v>
      </c>
      <c r="S4361">
        <f t="shared" si="548"/>
        <v>0</v>
      </c>
      <c r="T4361">
        <f t="shared" si="549"/>
        <v>1</v>
      </c>
      <c r="U4361" s="16">
        <v>43024.959664351853</v>
      </c>
      <c r="V4361">
        <f t="shared" si="550"/>
        <v>2017</v>
      </c>
      <c r="W4361" t="b">
        <v>0</v>
      </c>
      <c r="X4361">
        <f t="shared" si="551"/>
        <v>0</v>
      </c>
    </row>
    <row r="4362" spans="1:24" x14ac:dyDescent="0.25">
      <c r="A4362" t="s">
        <v>1860</v>
      </c>
      <c r="B4362" s="4">
        <v>43097</v>
      </c>
      <c r="C4362">
        <v>2017</v>
      </c>
      <c r="D4362" t="s">
        <v>2128</v>
      </c>
      <c r="E4362" t="s">
        <v>2187</v>
      </c>
      <c r="F4362" t="s">
        <v>2206</v>
      </c>
      <c r="G4362" t="s">
        <v>6585</v>
      </c>
      <c r="I4362" t="s">
        <v>2128</v>
      </c>
      <c r="J4362" t="s">
        <v>6877</v>
      </c>
      <c r="K4362" s="2">
        <v>71500</v>
      </c>
      <c r="L4362" s="2">
        <v>71500</v>
      </c>
      <c r="M4362" t="b">
        <v>1</v>
      </c>
      <c r="N4362">
        <v>100</v>
      </c>
      <c r="O4362">
        <f t="shared" si="544"/>
        <v>1</v>
      </c>
      <c r="P4362">
        <f t="shared" si="545"/>
        <v>0</v>
      </c>
      <c r="Q4362">
        <f t="shared" si="546"/>
        <v>1</v>
      </c>
      <c r="R4362">
        <f t="shared" si="547"/>
        <v>0</v>
      </c>
      <c r="S4362">
        <f t="shared" si="548"/>
        <v>0</v>
      </c>
      <c r="T4362">
        <f t="shared" si="549"/>
        <v>1</v>
      </c>
      <c r="U4362" s="16">
        <v>43033.7575462963</v>
      </c>
      <c r="V4362">
        <f t="shared" si="550"/>
        <v>2017</v>
      </c>
      <c r="W4362" t="b">
        <v>0</v>
      </c>
      <c r="X4362">
        <f t="shared" si="551"/>
        <v>0</v>
      </c>
    </row>
    <row r="4363" spans="1:24" x14ac:dyDescent="0.25">
      <c r="A4363" t="s">
        <v>127</v>
      </c>
      <c r="B4363" s="4">
        <v>43458</v>
      </c>
      <c r="C4363">
        <v>2018</v>
      </c>
      <c r="D4363" t="s">
        <v>2134</v>
      </c>
      <c r="E4363" t="s">
        <v>2187</v>
      </c>
      <c r="F4363" t="s">
        <v>2203</v>
      </c>
      <c r="G4363" t="s">
        <v>6586</v>
      </c>
      <c r="I4363" t="s">
        <v>2128</v>
      </c>
      <c r="J4363" t="s">
        <v>6877</v>
      </c>
      <c r="K4363" s="2">
        <v>99645</v>
      </c>
      <c r="L4363" s="2">
        <v>99645</v>
      </c>
      <c r="M4363" t="b">
        <v>1</v>
      </c>
      <c r="N4363">
        <v>100</v>
      </c>
      <c r="O4363">
        <f t="shared" si="544"/>
        <v>1</v>
      </c>
      <c r="P4363">
        <f t="shared" si="545"/>
        <v>0</v>
      </c>
      <c r="Q4363">
        <f t="shared" si="546"/>
        <v>1</v>
      </c>
      <c r="R4363">
        <f t="shared" si="547"/>
        <v>0</v>
      </c>
      <c r="S4363">
        <f t="shared" si="548"/>
        <v>0</v>
      </c>
      <c r="T4363">
        <f t="shared" si="549"/>
        <v>1</v>
      </c>
      <c r="U4363" s="16">
        <v>42933.858576388891</v>
      </c>
      <c r="V4363">
        <f t="shared" si="550"/>
        <v>2017</v>
      </c>
      <c r="W4363" t="b">
        <v>0</v>
      </c>
      <c r="X4363">
        <f t="shared" si="551"/>
        <v>0</v>
      </c>
    </row>
    <row r="4364" spans="1:24" x14ac:dyDescent="0.25">
      <c r="A4364" t="s">
        <v>150</v>
      </c>
      <c r="B4364" s="4">
        <v>43388</v>
      </c>
      <c r="C4364">
        <v>2018</v>
      </c>
      <c r="D4364" t="s">
        <v>2128</v>
      </c>
      <c r="E4364" t="s">
        <v>2187</v>
      </c>
      <c r="F4364" t="s">
        <v>2206</v>
      </c>
      <c r="G4364" t="s">
        <v>6587</v>
      </c>
      <c r="I4364" t="s">
        <v>2128</v>
      </c>
      <c r="J4364" t="s">
        <v>6877</v>
      </c>
      <c r="K4364" s="2">
        <v>65000</v>
      </c>
      <c r="L4364" s="2">
        <v>65000</v>
      </c>
      <c r="M4364" t="b">
        <v>1</v>
      </c>
      <c r="N4364">
        <v>100</v>
      </c>
      <c r="O4364">
        <f t="shared" si="544"/>
        <v>1</v>
      </c>
      <c r="P4364">
        <f t="shared" si="545"/>
        <v>0</v>
      </c>
      <c r="Q4364">
        <f t="shared" si="546"/>
        <v>1</v>
      </c>
      <c r="R4364">
        <f t="shared" si="547"/>
        <v>0</v>
      </c>
      <c r="S4364">
        <f t="shared" si="548"/>
        <v>0</v>
      </c>
      <c r="T4364">
        <f t="shared" si="549"/>
        <v>1</v>
      </c>
      <c r="U4364" s="16">
        <v>43202.514444444445</v>
      </c>
      <c r="V4364">
        <f t="shared" si="550"/>
        <v>2018</v>
      </c>
      <c r="W4364" t="b">
        <v>0</v>
      </c>
      <c r="X4364">
        <f t="shared" si="551"/>
        <v>0</v>
      </c>
    </row>
    <row r="4365" spans="1:24" x14ac:dyDescent="0.25">
      <c r="A4365" t="s">
        <v>1720</v>
      </c>
      <c r="B4365" s="4">
        <v>43383</v>
      </c>
      <c r="C4365">
        <v>2018</v>
      </c>
      <c r="D4365" t="s">
        <v>2130</v>
      </c>
      <c r="E4365" t="s">
        <v>2191</v>
      </c>
      <c r="F4365" t="s">
        <v>2206</v>
      </c>
      <c r="G4365" t="s">
        <v>6588</v>
      </c>
      <c r="I4365" t="s">
        <v>2137</v>
      </c>
      <c r="J4365" t="s">
        <v>6877</v>
      </c>
      <c r="K4365" s="2">
        <v>53923.5</v>
      </c>
      <c r="L4365" s="2">
        <v>53923.5</v>
      </c>
      <c r="M4365" t="b">
        <v>1</v>
      </c>
      <c r="N4365">
        <v>100</v>
      </c>
      <c r="O4365">
        <f t="shared" si="544"/>
        <v>1</v>
      </c>
      <c r="P4365">
        <f t="shared" si="545"/>
        <v>0</v>
      </c>
      <c r="Q4365">
        <f t="shared" si="546"/>
        <v>1</v>
      </c>
      <c r="R4365">
        <f t="shared" si="547"/>
        <v>0</v>
      </c>
      <c r="S4365">
        <f t="shared" si="548"/>
        <v>0</v>
      </c>
      <c r="T4365">
        <f t="shared" si="549"/>
        <v>1</v>
      </c>
      <c r="U4365" s="16">
        <v>43391.534363425926</v>
      </c>
      <c r="V4365">
        <f t="shared" si="550"/>
        <v>2018</v>
      </c>
      <c r="W4365" t="b">
        <v>0</v>
      </c>
      <c r="X4365">
        <f t="shared" si="551"/>
        <v>0</v>
      </c>
    </row>
    <row r="4366" spans="1:24" x14ac:dyDescent="0.25">
      <c r="A4366" t="s">
        <v>1939</v>
      </c>
      <c r="B4366" s="4">
        <v>43774</v>
      </c>
      <c r="C4366">
        <v>2019</v>
      </c>
      <c r="D4366" t="s">
        <v>2130</v>
      </c>
      <c r="E4366" t="s">
        <v>2190</v>
      </c>
      <c r="F4366" t="s">
        <v>2203</v>
      </c>
      <c r="G4366" t="s">
        <v>6589</v>
      </c>
      <c r="I4366" t="s">
        <v>2130</v>
      </c>
      <c r="J4366" t="s">
        <v>6877</v>
      </c>
      <c r="K4366" s="2">
        <v>2587</v>
      </c>
      <c r="L4366" s="2">
        <v>2587</v>
      </c>
      <c r="M4366" t="b">
        <v>1</v>
      </c>
      <c r="N4366">
        <v>100</v>
      </c>
      <c r="O4366">
        <f t="shared" si="544"/>
        <v>1</v>
      </c>
      <c r="P4366">
        <f t="shared" si="545"/>
        <v>0</v>
      </c>
      <c r="Q4366">
        <f t="shared" si="546"/>
        <v>1</v>
      </c>
      <c r="R4366">
        <f t="shared" si="547"/>
        <v>0</v>
      </c>
      <c r="S4366">
        <f t="shared" si="548"/>
        <v>0</v>
      </c>
      <c r="T4366">
        <f t="shared" si="549"/>
        <v>1</v>
      </c>
      <c r="U4366" s="16">
        <v>43773.672048611108</v>
      </c>
      <c r="V4366">
        <f t="shared" si="550"/>
        <v>2019</v>
      </c>
      <c r="W4366" t="b">
        <v>0</v>
      </c>
      <c r="X4366">
        <f t="shared" si="551"/>
        <v>0</v>
      </c>
    </row>
    <row r="4367" spans="1:24" x14ac:dyDescent="0.25">
      <c r="A4367" t="s">
        <v>1939</v>
      </c>
      <c r="B4367" s="4">
        <v>43774</v>
      </c>
      <c r="C4367">
        <v>2019</v>
      </c>
      <c r="D4367" t="s">
        <v>2130</v>
      </c>
      <c r="E4367" t="s">
        <v>2190</v>
      </c>
      <c r="F4367" t="s">
        <v>2203</v>
      </c>
      <c r="G4367" t="s">
        <v>6590</v>
      </c>
      <c r="I4367" t="s">
        <v>2130</v>
      </c>
      <c r="J4367" t="s">
        <v>6877</v>
      </c>
      <c r="K4367" s="2">
        <v>438.75</v>
      </c>
      <c r="L4367" s="2">
        <v>438.75</v>
      </c>
      <c r="M4367" t="b">
        <v>1</v>
      </c>
      <c r="N4367">
        <v>100</v>
      </c>
      <c r="O4367">
        <f t="shared" si="544"/>
        <v>1</v>
      </c>
      <c r="P4367">
        <f t="shared" si="545"/>
        <v>0</v>
      </c>
      <c r="Q4367">
        <f t="shared" si="546"/>
        <v>1</v>
      </c>
      <c r="R4367">
        <f t="shared" si="547"/>
        <v>0</v>
      </c>
      <c r="S4367">
        <f t="shared" si="548"/>
        <v>0</v>
      </c>
      <c r="T4367">
        <f t="shared" si="549"/>
        <v>1</v>
      </c>
      <c r="U4367" s="16">
        <v>43773.688379629632</v>
      </c>
      <c r="V4367">
        <f t="shared" si="550"/>
        <v>2019</v>
      </c>
      <c r="W4367" t="b">
        <v>0</v>
      </c>
      <c r="X4367">
        <f t="shared" si="551"/>
        <v>0</v>
      </c>
    </row>
    <row r="4368" spans="1:24" x14ac:dyDescent="0.25">
      <c r="A4368" t="s">
        <v>626</v>
      </c>
      <c r="B4368" s="4">
        <v>43041</v>
      </c>
      <c r="C4368">
        <v>2017</v>
      </c>
      <c r="D4368" t="s">
        <v>2132</v>
      </c>
      <c r="E4368" t="s">
        <v>2188</v>
      </c>
      <c r="F4368" t="s">
        <v>2203</v>
      </c>
      <c r="G4368" t="s">
        <v>6591</v>
      </c>
      <c r="I4368" t="s">
        <v>2132</v>
      </c>
      <c r="J4368" t="s">
        <v>6877</v>
      </c>
      <c r="K4368" s="2">
        <v>65796</v>
      </c>
      <c r="L4368" s="2">
        <v>65796</v>
      </c>
      <c r="M4368" t="b">
        <v>1</v>
      </c>
      <c r="N4368">
        <v>100</v>
      </c>
      <c r="O4368">
        <f t="shared" si="544"/>
        <v>1</v>
      </c>
      <c r="P4368">
        <f t="shared" si="545"/>
        <v>0</v>
      </c>
      <c r="Q4368">
        <f t="shared" si="546"/>
        <v>1</v>
      </c>
      <c r="R4368">
        <f t="shared" si="547"/>
        <v>0</v>
      </c>
      <c r="S4368">
        <f t="shared" si="548"/>
        <v>0</v>
      </c>
      <c r="T4368">
        <f t="shared" si="549"/>
        <v>1</v>
      </c>
      <c r="U4368" s="16">
        <v>42956.182847222219</v>
      </c>
      <c r="V4368">
        <f t="shared" si="550"/>
        <v>2017</v>
      </c>
      <c r="W4368" t="b">
        <v>0</v>
      </c>
      <c r="X4368">
        <f t="shared" si="551"/>
        <v>0</v>
      </c>
    </row>
    <row r="4369" spans="1:24" x14ac:dyDescent="0.25">
      <c r="A4369" t="s">
        <v>251</v>
      </c>
      <c r="B4369" s="4">
        <v>43416</v>
      </c>
      <c r="C4369">
        <v>2018</v>
      </c>
      <c r="D4369" t="s">
        <v>2128</v>
      </c>
      <c r="E4369" t="s">
        <v>2187</v>
      </c>
      <c r="F4369" t="s">
        <v>2201</v>
      </c>
      <c r="G4369" t="s">
        <v>6592</v>
      </c>
      <c r="I4369" t="s">
        <v>2128</v>
      </c>
      <c r="J4369" t="s">
        <v>6877</v>
      </c>
      <c r="K4369" s="2">
        <v>65199</v>
      </c>
      <c r="L4369" s="2">
        <v>65199</v>
      </c>
      <c r="M4369" t="b">
        <v>1</v>
      </c>
      <c r="N4369">
        <v>100</v>
      </c>
      <c r="O4369">
        <f t="shared" si="544"/>
        <v>1</v>
      </c>
      <c r="P4369">
        <f t="shared" si="545"/>
        <v>0</v>
      </c>
      <c r="Q4369">
        <f t="shared" si="546"/>
        <v>1</v>
      </c>
      <c r="R4369">
        <f t="shared" si="547"/>
        <v>0</v>
      </c>
      <c r="S4369">
        <f t="shared" si="548"/>
        <v>0</v>
      </c>
      <c r="T4369">
        <f t="shared" si="549"/>
        <v>1</v>
      </c>
      <c r="U4369" s="16">
        <v>43265.846574074072</v>
      </c>
      <c r="V4369">
        <f t="shared" si="550"/>
        <v>2018</v>
      </c>
      <c r="W4369" t="b">
        <v>0</v>
      </c>
      <c r="X4369">
        <f t="shared" si="551"/>
        <v>0</v>
      </c>
    </row>
    <row r="4370" spans="1:24" x14ac:dyDescent="0.25">
      <c r="A4370" t="s">
        <v>1664</v>
      </c>
      <c r="B4370" s="4">
        <v>43418</v>
      </c>
      <c r="C4370">
        <v>2018</v>
      </c>
      <c r="D4370" t="s">
        <v>2128</v>
      </c>
      <c r="E4370" t="s">
        <v>2187</v>
      </c>
      <c r="F4370" t="s">
        <v>2203</v>
      </c>
      <c r="G4370" t="s">
        <v>6593</v>
      </c>
      <c r="I4370" t="s">
        <v>2128</v>
      </c>
      <c r="J4370" t="s">
        <v>6877</v>
      </c>
      <c r="K4370" s="2">
        <v>65199</v>
      </c>
      <c r="L4370" s="2">
        <v>65199</v>
      </c>
      <c r="M4370" t="b">
        <v>1</v>
      </c>
      <c r="N4370">
        <v>100</v>
      </c>
      <c r="O4370">
        <f t="shared" si="544"/>
        <v>1</v>
      </c>
      <c r="P4370">
        <f t="shared" si="545"/>
        <v>0</v>
      </c>
      <c r="Q4370">
        <f t="shared" si="546"/>
        <v>1</v>
      </c>
      <c r="R4370">
        <f t="shared" si="547"/>
        <v>0</v>
      </c>
      <c r="S4370">
        <f t="shared" si="548"/>
        <v>0</v>
      </c>
      <c r="T4370">
        <f t="shared" si="549"/>
        <v>1</v>
      </c>
      <c r="U4370" s="16">
        <v>43406.888344907406</v>
      </c>
      <c r="V4370">
        <f t="shared" si="550"/>
        <v>2018</v>
      </c>
      <c r="W4370" t="b">
        <v>0</v>
      </c>
      <c r="X4370">
        <f t="shared" si="551"/>
        <v>0</v>
      </c>
    </row>
    <row r="4371" spans="1:24" x14ac:dyDescent="0.25">
      <c r="A4371" t="s">
        <v>441</v>
      </c>
      <c r="B4371" s="4">
        <v>43749</v>
      </c>
      <c r="C4371">
        <v>2019</v>
      </c>
      <c r="D4371" t="s">
        <v>2128</v>
      </c>
      <c r="E4371" t="s">
        <v>2187</v>
      </c>
      <c r="F4371" t="s">
        <v>2203</v>
      </c>
      <c r="G4371" t="s">
        <v>6594</v>
      </c>
      <c r="I4371" t="s">
        <v>2128</v>
      </c>
      <c r="J4371" t="s">
        <v>6877</v>
      </c>
      <c r="K4371" s="2">
        <v>73320</v>
      </c>
      <c r="L4371" s="2">
        <v>73320</v>
      </c>
      <c r="M4371" t="b">
        <v>1</v>
      </c>
      <c r="N4371">
        <v>100</v>
      </c>
      <c r="O4371">
        <f t="shared" si="544"/>
        <v>1</v>
      </c>
      <c r="P4371">
        <f t="shared" si="545"/>
        <v>0</v>
      </c>
      <c r="Q4371">
        <f t="shared" si="546"/>
        <v>1</v>
      </c>
      <c r="R4371">
        <f t="shared" si="547"/>
        <v>0</v>
      </c>
      <c r="S4371">
        <f t="shared" si="548"/>
        <v>0</v>
      </c>
      <c r="T4371">
        <f t="shared" si="549"/>
        <v>1</v>
      </c>
      <c r="U4371" s="16">
        <v>43720.626180555555</v>
      </c>
      <c r="V4371">
        <f t="shared" si="550"/>
        <v>2019</v>
      </c>
      <c r="W4371" t="b">
        <v>0</v>
      </c>
      <c r="X4371">
        <f t="shared" si="551"/>
        <v>0</v>
      </c>
    </row>
    <row r="4372" spans="1:24" x14ac:dyDescent="0.25">
      <c r="A4372" t="s">
        <v>386</v>
      </c>
      <c r="B4372" s="4">
        <v>43818</v>
      </c>
      <c r="C4372">
        <v>2019</v>
      </c>
      <c r="D4372" t="s">
        <v>2130</v>
      </c>
      <c r="E4372" t="s">
        <v>2187</v>
      </c>
      <c r="F4372" t="s">
        <v>2203</v>
      </c>
      <c r="G4372" t="s">
        <v>6595</v>
      </c>
      <c r="I4372" t="s">
        <v>2130</v>
      </c>
      <c r="J4372" t="s">
        <v>6877</v>
      </c>
      <c r="K4372" s="2">
        <v>6500</v>
      </c>
      <c r="L4372" s="2">
        <v>6500</v>
      </c>
      <c r="M4372" t="b">
        <v>1</v>
      </c>
      <c r="N4372">
        <v>100</v>
      </c>
      <c r="O4372">
        <f t="shared" si="544"/>
        <v>1</v>
      </c>
      <c r="P4372">
        <f t="shared" si="545"/>
        <v>0</v>
      </c>
      <c r="Q4372">
        <f t="shared" si="546"/>
        <v>1</v>
      </c>
      <c r="R4372">
        <f t="shared" si="547"/>
        <v>0</v>
      </c>
      <c r="S4372">
        <f t="shared" si="548"/>
        <v>0</v>
      </c>
      <c r="T4372">
        <f t="shared" si="549"/>
        <v>1</v>
      </c>
      <c r="U4372" s="16">
        <v>43753.730486111112</v>
      </c>
      <c r="V4372">
        <f t="shared" si="550"/>
        <v>2019</v>
      </c>
      <c r="W4372" t="b">
        <v>0</v>
      </c>
      <c r="X4372">
        <f t="shared" si="551"/>
        <v>0</v>
      </c>
    </row>
    <row r="4373" spans="1:24" x14ac:dyDescent="0.25">
      <c r="A4373" t="s">
        <v>1502</v>
      </c>
      <c r="B4373" s="4">
        <v>43777</v>
      </c>
      <c r="C4373">
        <v>2019</v>
      </c>
      <c r="D4373" t="s">
        <v>2130</v>
      </c>
      <c r="E4373" t="s">
        <v>2188</v>
      </c>
      <c r="F4373" t="s">
        <v>2203</v>
      </c>
      <c r="G4373" t="s">
        <v>6596</v>
      </c>
      <c r="I4373" t="s">
        <v>2130</v>
      </c>
      <c r="J4373" t="s">
        <v>6877</v>
      </c>
      <c r="K4373" s="2">
        <v>358.2</v>
      </c>
      <c r="L4373" s="2">
        <v>358.2</v>
      </c>
      <c r="M4373" t="b">
        <v>1</v>
      </c>
      <c r="N4373">
        <v>100</v>
      </c>
      <c r="O4373">
        <f t="shared" si="544"/>
        <v>1</v>
      </c>
      <c r="P4373">
        <f t="shared" si="545"/>
        <v>0</v>
      </c>
      <c r="Q4373">
        <f t="shared" si="546"/>
        <v>1</v>
      </c>
      <c r="R4373">
        <f t="shared" si="547"/>
        <v>0</v>
      </c>
      <c r="S4373">
        <f t="shared" si="548"/>
        <v>0</v>
      </c>
      <c r="T4373">
        <f t="shared" si="549"/>
        <v>1</v>
      </c>
      <c r="U4373" s="16">
        <v>43777.81962962963</v>
      </c>
      <c r="V4373">
        <f t="shared" si="550"/>
        <v>2019</v>
      </c>
      <c r="W4373" t="b">
        <v>0</v>
      </c>
      <c r="X4373">
        <f t="shared" si="551"/>
        <v>0</v>
      </c>
    </row>
    <row r="4374" spans="1:24" x14ac:dyDescent="0.25">
      <c r="A4374" t="s">
        <v>595</v>
      </c>
      <c r="B4374" s="4">
        <v>43452</v>
      </c>
      <c r="C4374">
        <v>2018</v>
      </c>
      <c r="D4374" t="s">
        <v>2130</v>
      </c>
      <c r="E4374" t="s">
        <v>2190</v>
      </c>
      <c r="F4374" t="s">
        <v>2206</v>
      </c>
      <c r="G4374" t="s">
        <v>6597</v>
      </c>
      <c r="I4374" t="s">
        <v>2132</v>
      </c>
      <c r="J4374" t="s">
        <v>6877</v>
      </c>
      <c r="K4374" s="2">
        <v>327821.52</v>
      </c>
      <c r="L4374" s="2">
        <v>327821.52</v>
      </c>
      <c r="M4374" t="b">
        <v>1</v>
      </c>
      <c r="N4374">
        <v>100</v>
      </c>
      <c r="O4374">
        <f t="shared" si="544"/>
        <v>1</v>
      </c>
      <c r="P4374">
        <f t="shared" si="545"/>
        <v>0</v>
      </c>
      <c r="Q4374">
        <f t="shared" si="546"/>
        <v>1</v>
      </c>
      <c r="R4374">
        <f t="shared" si="547"/>
        <v>0</v>
      </c>
      <c r="S4374">
        <f t="shared" si="548"/>
        <v>0</v>
      </c>
      <c r="T4374">
        <f t="shared" si="549"/>
        <v>1</v>
      </c>
      <c r="U4374" s="16">
        <v>43531.752476851849</v>
      </c>
      <c r="V4374">
        <f t="shared" si="550"/>
        <v>2019</v>
      </c>
      <c r="W4374" t="b">
        <v>0</v>
      </c>
      <c r="X4374">
        <f t="shared" si="551"/>
        <v>0</v>
      </c>
    </row>
    <row r="4375" spans="1:24" x14ac:dyDescent="0.25">
      <c r="A4375" t="s">
        <v>1716</v>
      </c>
      <c r="B4375" s="4">
        <v>43453</v>
      </c>
      <c r="C4375">
        <v>2018</v>
      </c>
      <c r="D4375" t="s">
        <v>2130</v>
      </c>
      <c r="E4375" t="s">
        <v>2191</v>
      </c>
      <c r="F4375" t="s">
        <v>2206</v>
      </c>
      <c r="G4375" t="s">
        <v>6598</v>
      </c>
      <c r="I4375" t="s">
        <v>2137</v>
      </c>
      <c r="J4375" t="s">
        <v>6877</v>
      </c>
      <c r="K4375" s="2">
        <v>52197</v>
      </c>
      <c r="L4375" s="2">
        <v>52197</v>
      </c>
      <c r="M4375" t="b">
        <v>1</v>
      </c>
      <c r="N4375">
        <v>100</v>
      </c>
      <c r="O4375">
        <f t="shared" si="544"/>
        <v>1</v>
      </c>
      <c r="P4375">
        <f t="shared" si="545"/>
        <v>0</v>
      </c>
      <c r="Q4375">
        <f t="shared" si="546"/>
        <v>1</v>
      </c>
      <c r="R4375">
        <f t="shared" si="547"/>
        <v>0</v>
      </c>
      <c r="S4375">
        <f t="shared" si="548"/>
        <v>0</v>
      </c>
      <c r="T4375">
        <f t="shared" si="549"/>
        <v>1</v>
      </c>
      <c r="U4375" s="16">
        <v>43467.700601851851</v>
      </c>
      <c r="V4375">
        <f t="shared" si="550"/>
        <v>2019</v>
      </c>
      <c r="W4375" t="b">
        <v>0</v>
      </c>
      <c r="X4375">
        <f t="shared" si="551"/>
        <v>0</v>
      </c>
    </row>
    <row r="4376" spans="1:24" x14ac:dyDescent="0.25">
      <c r="A4376" t="s">
        <v>1716</v>
      </c>
      <c r="B4376" s="4">
        <v>43453</v>
      </c>
      <c r="C4376">
        <v>2018</v>
      </c>
      <c r="D4376" t="s">
        <v>2130</v>
      </c>
      <c r="E4376" t="s">
        <v>2191</v>
      </c>
      <c r="F4376" t="s">
        <v>2206</v>
      </c>
      <c r="G4376" t="s">
        <v>6599</v>
      </c>
      <c r="I4376" t="s">
        <v>2137</v>
      </c>
      <c r="J4376" t="s">
        <v>6877</v>
      </c>
      <c r="K4376" s="2">
        <v>86052.2</v>
      </c>
      <c r="L4376" s="2">
        <v>86052.2</v>
      </c>
      <c r="M4376" t="b">
        <v>1</v>
      </c>
      <c r="N4376">
        <v>100</v>
      </c>
      <c r="O4376">
        <f t="shared" si="544"/>
        <v>1</v>
      </c>
      <c r="P4376">
        <f t="shared" si="545"/>
        <v>0</v>
      </c>
      <c r="Q4376">
        <f t="shared" si="546"/>
        <v>1</v>
      </c>
      <c r="R4376">
        <f t="shared" si="547"/>
        <v>0</v>
      </c>
      <c r="S4376">
        <f t="shared" si="548"/>
        <v>0</v>
      </c>
      <c r="T4376">
        <f t="shared" si="549"/>
        <v>1</v>
      </c>
      <c r="U4376" s="16">
        <v>43467.756666666668</v>
      </c>
      <c r="V4376">
        <f t="shared" si="550"/>
        <v>2019</v>
      </c>
      <c r="W4376" t="b">
        <v>0</v>
      </c>
      <c r="X4376">
        <f t="shared" si="551"/>
        <v>0</v>
      </c>
    </row>
    <row r="4377" spans="1:24" x14ac:dyDescent="0.25">
      <c r="A4377" t="s">
        <v>1716</v>
      </c>
      <c r="B4377" s="4">
        <v>43453</v>
      </c>
      <c r="C4377">
        <v>2018</v>
      </c>
      <c r="D4377" t="s">
        <v>2130</v>
      </c>
      <c r="E4377" t="s">
        <v>2191</v>
      </c>
      <c r="F4377" t="s">
        <v>2206</v>
      </c>
      <c r="G4377" t="s">
        <v>6600</v>
      </c>
      <c r="I4377" t="s">
        <v>2137</v>
      </c>
      <c r="J4377" t="s">
        <v>6877</v>
      </c>
      <c r="K4377" s="2">
        <v>173466</v>
      </c>
      <c r="L4377" s="2">
        <v>173466</v>
      </c>
      <c r="M4377" t="b">
        <v>1</v>
      </c>
      <c r="N4377">
        <v>100</v>
      </c>
      <c r="O4377">
        <f t="shared" si="544"/>
        <v>1</v>
      </c>
      <c r="P4377">
        <f t="shared" si="545"/>
        <v>0</v>
      </c>
      <c r="Q4377">
        <f t="shared" si="546"/>
        <v>1</v>
      </c>
      <c r="R4377">
        <f t="shared" si="547"/>
        <v>0</v>
      </c>
      <c r="S4377">
        <f t="shared" si="548"/>
        <v>0</v>
      </c>
      <c r="T4377">
        <f t="shared" si="549"/>
        <v>1</v>
      </c>
      <c r="U4377" s="16">
        <v>43467.759988425925</v>
      </c>
      <c r="V4377">
        <f t="shared" si="550"/>
        <v>2019</v>
      </c>
      <c r="W4377" t="b">
        <v>0</v>
      </c>
      <c r="X4377">
        <f t="shared" si="551"/>
        <v>0</v>
      </c>
    </row>
    <row r="4378" spans="1:24" x14ac:dyDescent="0.25">
      <c r="A4378" t="s">
        <v>133</v>
      </c>
      <c r="B4378" s="4">
        <v>43809</v>
      </c>
      <c r="C4378">
        <v>2019</v>
      </c>
      <c r="D4378" t="s">
        <v>2130</v>
      </c>
      <c r="E4378" t="s">
        <v>2187</v>
      </c>
      <c r="F4378" t="s">
        <v>2203</v>
      </c>
      <c r="G4378" t="s">
        <v>6601</v>
      </c>
      <c r="I4378" t="s">
        <v>2130</v>
      </c>
      <c r="J4378" t="s">
        <v>6877</v>
      </c>
      <c r="K4378" s="2">
        <v>398</v>
      </c>
      <c r="L4378" s="2">
        <v>398</v>
      </c>
      <c r="M4378" t="b">
        <v>1</v>
      </c>
      <c r="N4378">
        <v>100</v>
      </c>
      <c r="O4378">
        <f t="shared" si="544"/>
        <v>1</v>
      </c>
      <c r="P4378">
        <f t="shared" si="545"/>
        <v>0</v>
      </c>
      <c r="Q4378">
        <f t="shared" si="546"/>
        <v>1</v>
      </c>
      <c r="R4378">
        <f t="shared" si="547"/>
        <v>0</v>
      </c>
      <c r="S4378">
        <f t="shared" si="548"/>
        <v>0</v>
      </c>
      <c r="T4378">
        <f t="shared" si="549"/>
        <v>1</v>
      </c>
      <c r="U4378" s="16">
        <v>43789.687175925923</v>
      </c>
      <c r="V4378">
        <f t="shared" si="550"/>
        <v>2019</v>
      </c>
      <c r="W4378" t="b">
        <v>0</v>
      </c>
      <c r="X4378">
        <f t="shared" si="551"/>
        <v>0</v>
      </c>
    </row>
    <row r="4379" spans="1:24" x14ac:dyDescent="0.25">
      <c r="A4379" t="s">
        <v>1860</v>
      </c>
      <c r="B4379" s="4">
        <v>43805</v>
      </c>
      <c r="C4379">
        <v>2019</v>
      </c>
      <c r="D4379" t="s">
        <v>2130</v>
      </c>
      <c r="E4379" t="s">
        <v>2187</v>
      </c>
      <c r="F4379" t="s">
        <v>2203</v>
      </c>
      <c r="G4379" t="s">
        <v>6602</v>
      </c>
      <c r="I4379" t="s">
        <v>2130</v>
      </c>
      <c r="J4379" t="s">
        <v>6877</v>
      </c>
      <c r="K4379" s="2">
        <v>91000</v>
      </c>
      <c r="L4379" s="2">
        <v>91000</v>
      </c>
      <c r="M4379" t="b">
        <v>1</v>
      </c>
      <c r="N4379">
        <v>100</v>
      </c>
      <c r="O4379">
        <f t="shared" si="544"/>
        <v>1</v>
      </c>
      <c r="P4379">
        <f t="shared" si="545"/>
        <v>0</v>
      </c>
      <c r="Q4379">
        <f t="shared" si="546"/>
        <v>1</v>
      </c>
      <c r="R4379">
        <f t="shared" si="547"/>
        <v>0</v>
      </c>
      <c r="S4379">
        <f t="shared" si="548"/>
        <v>0</v>
      </c>
      <c r="T4379">
        <f t="shared" si="549"/>
        <v>1</v>
      </c>
      <c r="U4379" s="16">
        <v>43789.698541666665</v>
      </c>
      <c r="V4379">
        <f t="shared" si="550"/>
        <v>2019</v>
      </c>
      <c r="W4379" t="b">
        <v>0</v>
      </c>
      <c r="X4379">
        <f t="shared" si="551"/>
        <v>0</v>
      </c>
    </row>
    <row r="4380" spans="1:24" x14ac:dyDescent="0.25">
      <c r="A4380" t="s">
        <v>1868</v>
      </c>
      <c r="B4380" s="4">
        <v>44113</v>
      </c>
      <c r="C4380">
        <v>2020</v>
      </c>
      <c r="D4380" t="s">
        <v>2128</v>
      </c>
      <c r="E4380" t="s">
        <v>2187</v>
      </c>
      <c r="F4380" t="s">
        <v>2206</v>
      </c>
      <c r="G4380" t="s">
        <v>6603</v>
      </c>
      <c r="I4380" t="s">
        <v>2128</v>
      </c>
      <c r="J4380" t="s">
        <v>6877</v>
      </c>
      <c r="K4380" s="2">
        <v>64941.03</v>
      </c>
      <c r="L4380" s="2">
        <v>64941.03</v>
      </c>
      <c r="M4380" t="b">
        <v>1</v>
      </c>
      <c r="N4380">
        <v>100</v>
      </c>
      <c r="O4380">
        <f t="shared" si="544"/>
        <v>1</v>
      </c>
      <c r="P4380">
        <f t="shared" si="545"/>
        <v>0</v>
      </c>
      <c r="Q4380">
        <f t="shared" si="546"/>
        <v>1</v>
      </c>
      <c r="R4380">
        <f t="shared" si="547"/>
        <v>0</v>
      </c>
      <c r="S4380">
        <f t="shared" si="548"/>
        <v>0</v>
      </c>
      <c r="T4380">
        <f t="shared" si="549"/>
        <v>1</v>
      </c>
      <c r="U4380" s="16">
        <v>43861.687280092592</v>
      </c>
      <c r="V4380">
        <f t="shared" si="550"/>
        <v>2020</v>
      </c>
      <c r="W4380" t="b">
        <v>0</v>
      </c>
      <c r="X4380">
        <f t="shared" si="551"/>
        <v>0</v>
      </c>
    </row>
    <row r="4381" spans="1:24" x14ac:dyDescent="0.25">
      <c r="A4381" t="s">
        <v>150</v>
      </c>
      <c r="B4381" s="4">
        <v>44140</v>
      </c>
      <c r="C4381">
        <v>2020</v>
      </c>
      <c r="D4381" t="s">
        <v>2130</v>
      </c>
      <c r="E4381" t="s">
        <v>2187</v>
      </c>
      <c r="F4381" t="s">
        <v>2203</v>
      </c>
      <c r="G4381" t="s">
        <v>6604</v>
      </c>
      <c r="I4381" t="s">
        <v>2130</v>
      </c>
      <c r="J4381" t="s">
        <v>6877</v>
      </c>
      <c r="K4381" s="2">
        <v>6435</v>
      </c>
      <c r="L4381" s="2">
        <v>6435</v>
      </c>
      <c r="M4381" t="b">
        <v>1</v>
      </c>
      <c r="N4381">
        <v>100</v>
      </c>
      <c r="O4381">
        <f t="shared" si="544"/>
        <v>1</v>
      </c>
      <c r="P4381">
        <f t="shared" si="545"/>
        <v>0</v>
      </c>
      <c r="Q4381">
        <f t="shared" si="546"/>
        <v>1</v>
      </c>
      <c r="R4381">
        <f t="shared" si="547"/>
        <v>0</v>
      </c>
      <c r="S4381">
        <f t="shared" si="548"/>
        <v>0</v>
      </c>
      <c r="T4381">
        <f t="shared" si="549"/>
        <v>1</v>
      </c>
      <c r="U4381" s="16">
        <v>43958.82167824074</v>
      </c>
      <c r="V4381">
        <f t="shared" si="550"/>
        <v>2020</v>
      </c>
      <c r="W4381" t="b">
        <v>0</v>
      </c>
      <c r="X4381">
        <f t="shared" si="551"/>
        <v>0</v>
      </c>
    </row>
    <row r="4382" spans="1:24" x14ac:dyDescent="0.25">
      <c r="A4382" t="s">
        <v>381</v>
      </c>
      <c r="B4382" s="4">
        <v>44181</v>
      </c>
      <c r="C4382">
        <v>2020</v>
      </c>
      <c r="D4382" t="s">
        <v>2130</v>
      </c>
      <c r="E4382" t="s">
        <v>2187</v>
      </c>
      <c r="F4382" t="s">
        <v>2206</v>
      </c>
      <c r="G4382" t="s">
        <v>6605</v>
      </c>
      <c r="I4382" t="s">
        <v>2130</v>
      </c>
      <c r="J4382" t="s">
        <v>6877</v>
      </c>
      <c r="K4382" s="2">
        <v>13000</v>
      </c>
      <c r="L4382" s="2">
        <v>13000</v>
      </c>
      <c r="M4382" t="b">
        <v>1</v>
      </c>
      <c r="N4382">
        <v>100</v>
      </c>
      <c r="O4382">
        <f t="shared" si="544"/>
        <v>1</v>
      </c>
      <c r="P4382">
        <f t="shared" si="545"/>
        <v>0</v>
      </c>
      <c r="Q4382">
        <f t="shared" si="546"/>
        <v>1</v>
      </c>
      <c r="R4382">
        <f t="shared" si="547"/>
        <v>0</v>
      </c>
      <c r="S4382">
        <f t="shared" si="548"/>
        <v>0</v>
      </c>
      <c r="T4382">
        <f t="shared" si="549"/>
        <v>1</v>
      </c>
      <c r="U4382" s="16">
        <v>43980.717939814815</v>
      </c>
      <c r="V4382">
        <f t="shared" si="550"/>
        <v>2020</v>
      </c>
      <c r="W4382" t="b">
        <v>0</v>
      </c>
      <c r="X4382">
        <f t="shared" si="551"/>
        <v>0</v>
      </c>
    </row>
    <row r="4383" spans="1:24" x14ac:dyDescent="0.25">
      <c r="A4383" t="s">
        <v>310</v>
      </c>
      <c r="B4383" s="4">
        <v>44134</v>
      </c>
      <c r="C4383">
        <v>2020</v>
      </c>
      <c r="D4383" t="s">
        <v>2130</v>
      </c>
      <c r="E4383" t="s">
        <v>2187</v>
      </c>
      <c r="F4383" t="s">
        <v>2203</v>
      </c>
      <c r="G4383" t="s">
        <v>6606</v>
      </c>
      <c r="I4383" t="s">
        <v>2130</v>
      </c>
      <c r="J4383" t="s">
        <v>6877</v>
      </c>
      <c r="K4383" s="2">
        <v>6500</v>
      </c>
      <c r="L4383" s="2">
        <v>6500</v>
      </c>
      <c r="M4383" t="b">
        <v>1</v>
      </c>
      <c r="N4383">
        <v>100</v>
      </c>
      <c r="O4383">
        <f t="shared" si="544"/>
        <v>1</v>
      </c>
      <c r="P4383">
        <f t="shared" si="545"/>
        <v>0</v>
      </c>
      <c r="Q4383">
        <f t="shared" si="546"/>
        <v>1</v>
      </c>
      <c r="R4383">
        <f t="shared" si="547"/>
        <v>0</v>
      </c>
      <c r="S4383">
        <f t="shared" si="548"/>
        <v>0</v>
      </c>
      <c r="T4383">
        <f t="shared" si="549"/>
        <v>1</v>
      </c>
      <c r="U4383" s="16">
        <v>44008.590474537035</v>
      </c>
      <c r="V4383">
        <f t="shared" si="550"/>
        <v>2020</v>
      </c>
      <c r="W4383" t="b">
        <v>0</v>
      </c>
      <c r="X4383">
        <f t="shared" si="551"/>
        <v>0</v>
      </c>
    </row>
    <row r="4384" spans="1:24" x14ac:dyDescent="0.25">
      <c r="A4384" t="s">
        <v>17</v>
      </c>
      <c r="B4384" s="4">
        <v>44124</v>
      </c>
      <c r="C4384">
        <v>2020</v>
      </c>
      <c r="D4384" t="s">
        <v>2130</v>
      </c>
      <c r="E4384" t="s">
        <v>2187</v>
      </c>
      <c r="F4384" t="s">
        <v>2203</v>
      </c>
      <c r="G4384" t="s">
        <v>6607</v>
      </c>
      <c r="I4384" t="s">
        <v>2130</v>
      </c>
      <c r="J4384" t="s">
        <v>6877</v>
      </c>
      <c r="K4384" s="2">
        <v>6500</v>
      </c>
      <c r="L4384" s="2">
        <v>6500</v>
      </c>
      <c r="M4384" t="b">
        <v>1</v>
      </c>
      <c r="N4384">
        <v>100</v>
      </c>
      <c r="O4384">
        <f t="shared" si="544"/>
        <v>1</v>
      </c>
      <c r="P4384">
        <f t="shared" si="545"/>
        <v>0</v>
      </c>
      <c r="Q4384">
        <f t="shared" si="546"/>
        <v>1</v>
      </c>
      <c r="R4384">
        <f t="shared" si="547"/>
        <v>0</v>
      </c>
      <c r="S4384">
        <f t="shared" si="548"/>
        <v>0</v>
      </c>
      <c r="T4384">
        <f t="shared" si="549"/>
        <v>1</v>
      </c>
      <c r="U4384" s="16">
        <v>44057.664236111108</v>
      </c>
      <c r="V4384">
        <f t="shared" si="550"/>
        <v>2020</v>
      </c>
      <c r="W4384" t="b">
        <v>0</v>
      </c>
      <c r="X4384">
        <f t="shared" si="551"/>
        <v>0</v>
      </c>
    </row>
    <row r="4385" spans="1:24" x14ac:dyDescent="0.25">
      <c r="A4385" t="s">
        <v>1923</v>
      </c>
      <c r="B4385" s="4">
        <v>44127</v>
      </c>
      <c r="C4385">
        <v>2020</v>
      </c>
      <c r="D4385" t="s">
        <v>2130</v>
      </c>
      <c r="E4385" t="s">
        <v>2187</v>
      </c>
      <c r="F4385" t="s">
        <v>2216</v>
      </c>
      <c r="G4385" t="s">
        <v>6608</v>
      </c>
      <c r="I4385" t="s">
        <v>2130</v>
      </c>
      <c r="J4385" t="s">
        <v>6877</v>
      </c>
      <c r="K4385" s="2">
        <v>277</v>
      </c>
      <c r="L4385" s="2">
        <v>277</v>
      </c>
      <c r="M4385" t="b">
        <v>1</v>
      </c>
      <c r="N4385">
        <v>100</v>
      </c>
      <c r="O4385">
        <f t="shared" si="544"/>
        <v>1</v>
      </c>
      <c r="P4385">
        <f t="shared" si="545"/>
        <v>0</v>
      </c>
      <c r="Q4385">
        <f t="shared" si="546"/>
        <v>1</v>
      </c>
      <c r="R4385">
        <f t="shared" si="547"/>
        <v>0</v>
      </c>
      <c r="S4385">
        <f t="shared" si="548"/>
        <v>0</v>
      </c>
      <c r="T4385">
        <f t="shared" si="549"/>
        <v>1</v>
      </c>
      <c r="U4385" s="16">
        <v>44123.565740740742</v>
      </c>
      <c r="V4385">
        <f t="shared" si="550"/>
        <v>2020</v>
      </c>
      <c r="W4385" t="b">
        <v>0</v>
      </c>
      <c r="X4385">
        <f t="shared" si="551"/>
        <v>0</v>
      </c>
    </row>
    <row r="4386" spans="1:24" x14ac:dyDescent="0.25">
      <c r="A4386" t="s">
        <v>381</v>
      </c>
      <c r="B4386" s="4">
        <v>44173</v>
      </c>
      <c r="C4386">
        <v>2020</v>
      </c>
      <c r="D4386" t="s">
        <v>2130</v>
      </c>
      <c r="E4386" t="s">
        <v>2187</v>
      </c>
      <c r="F4386" t="s">
        <v>2206</v>
      </c>
      <c r="G4386" t="s">
        <v>6609</v>
      </c>
      <c r="I4386" t="s">
        <v>2128</v>
      </c>
      <c r="J4386" t="s">
        <v>6877</v>
      </c>
      <c r="K4386" s="2">
        <v>65215.26</v>
      </c>
      <c r="L4386" s="2">
        <v>65215.26</v>
      </c>
      <c r="M4386" t="b">
        <v>1</v>
      </c>
      <c r="N4386">
        <v>100</v>
      </c>
      <c r="O4386">
        <f t="shared" si="544"/>
        <v>1</v>
      </c>
      <c r="P4386">
        <f t="shared" si="545"/>
        <v>0</v>
      </c>
      <c r="Q4386">
        <f t="shared" si="546"/>
        <v>1</v>
      </c>
      <c r="R4386">
        <f t="shared" si="547"/>
        <v>0</v>
      </c>
      <c r="S4386">
        <f t="shared" si="548"/>
        <v>0</v>
      </c>
      <c r="T4386">
        <f t="shared" si="549"/>
        <v>1</v>
      </c>
      <c r="U4386" s="16">
        <v>44130.771273148152</v>
      </c>
      <c r="V4386">
        <f t="shared" si="550"/>
        <v>2020</v>
      </c>
      <c r="W4386" t="b">
        <v>0</v>
      </c>
      <c r="X4386">
        <f t="shared" si="551"/>
        <v>0</v>
      </c>
    </row>
    <row r="4387" spans="1:24" x14ac:dyDescent="0.25">
      <c r="A4387" t="s">
        <v>114</v>
      </c>
      <c r="B4387" s="4">
        <v>44138</v>
      </c>
      <c r="C4387">
        <v>2020</v>
      </c>
      <c r="D4387" t="s">
        <v>2130</v>
      </c>
      <c r="E4387" t="s">
        <v>2187</v>
      </c>
      <c r="F4387" t="s">
        <v>2203</v>
      </c>
      <c r="G4387" t="s">
        <v>6610</v>
      </c>
      <c r="I4387" t="s">
        <v>2130</v>
      </c>
      <c r="J4387" t="s">
        <v>6877</v>
      </c>
      <c r="K4387" s="2">
        <v>398</v>
      </c>
      <c r="L4387" s="2">
        <v>398</v>
      </c>
      <c r="M4387" t="b">
        <v>1</v>
      </c>
      <c r="N4387">
        <v>100</v>
      </c>
      <c r="O4387">
        <f t="shared" si="544"/>
        <v>1</v>
      </c>
      <c r="P4387">
        <f t="shared" si="545"/>
        <v>0</v>
      </c>
      <c r="Q4387">
        <f t="shared" si="546"/>
        <v>1</v>
      </c>
      <c r="R4387">
        <f t="shared" si="547"/>
        <v>0</v>
      </c>
      <c r="S4387">
        <f t="shared" si="548"/>
        <v>0</v>
      </c>
      <c r="T4387">
        <f t="shared" si="549"/>
        <v>1</v>
      </c>
      <c r="U4387" s="16">
        <v>44138.844664351855</v>
      </c>
      <c r="V4387">
        <f t="shared" si="550"/>
        <v>2020</v>
      </c>
      <c r="W4387" t="b">
        <v>0</v>
      </c>
      <c r="X4387">
        <f t="shared" si="551"/>
        <v>0</v>
      </c>
    </row>
    <row r="4388" spans="1:24" x14ac:dyDescent="0.25">
      <c r="A4388" t="s">
        <v>247</v>
      </c>
      <c r="B4388" s="4">
        <v>44159</v>
      </c>
      <c r="C4388">
        <v>2020</v>
      </c>
      <c r="D4388" t="s">
        <v>2130</v>
      </c>
      <c r="E4388" t="s">
        <v>2188</v>
      </c>
      <c r="F4388" t="s">
        <v>2203</v>
      </c>
      <c r="G4388" t="s">
        <v>6611</v>
      </c>
      <c r="I4388" t="s">
        <v>2130</v>
      </c>
      <c r="J4388" t="s">
        <v>6877</v>
      </c>
      <c r="K4388" s="2">
        <v>256.83999999999997</v>
      </c>
      <c r="L4388" s="2">
        <v>256.83999999999997</v>
      </c>
      <c r="M4388" t="b">
        <v>1</v>
      </c>
      <c r="N4388">
        <v>100</v>
      </c>
      <c r="O4388">
        <f t="shared" si="544"/>
        <v>1</v>
      </c>
      <c r="P4388">
        <f t="shared" si="545"/>
        <v>0</v>
      </c>
      <c r="Q4388">
        <f t="shared" si="546"/>
        <v>1</v>
      </c>
      <c r="R4388">
        <f t="shared" si="547"/>
        <v>0</v>
      </c>
      <c r="S4388">
        <f t="shared" si="548"/>
        <v>0</v>
      </c>
      <c r="T4388">
        <f t="shared" si="549"/>
        <v>1</v>
      </c>
      <c r="U4388" s="16">
        <v>44159.643576388888</v>
      </c>
      <c r="V4388">
        <f t="shared" si="550"/>
        <v>2020</v>
      </c>
      <c r="W4388" t="b">
        <v>0</v>
      </c>
      <c r="X4388">
        <f t="shared" si="551"/>
        <v>0</v>
      </c>
    </row>
    <row r="4389" spans="1:24" x14ac:dyDescent="0.25">
      <c r="A4389" t="s">
        <v>381</v>
      </c>
      <c r="B4389" s="4">
        <v>44179</v>
      </c>
      <c r="C4389">
        <v>2020</v>
      </c>
      <c r="D4389" t="s">
        <v>2130</v>
      </c>
      <c r="E4389" t="s">
        <v>2187</v>
      </c>
      <c r="F4389" t="s">
        <v>2206</v>
      </c>
      <c r="G4389" t="s">
        <v>6612</v>
      </c>
      <c r="I4389" t="s">
        <v>2128</v>
      </c>
      <c r="J4389" t="s">
        <v>6877</v>
      </c>
      <c r="K4389" s="2">
        <v>786.6</v>
      </c>
      <c r="L4389" s="2">
        <v>786.6</v>
      </c>
      <c r="M4389" t="b">
        <v>1</v>
      </c>
      <c r="N4389">
        <v>100</v>
      </c>
      <c r="O4389">
        <f t="shared" si="544"/>
        <v>1</v>
      </c>
      <c r="P4389">
        <f t="shared" si="545"/>
        <v>0</v>
      </c>
      <c r="Q4389">
        <f t="shared" si="546"/>
        <v>1</v>
      </c>
      <c r="R4389">
        <f t="shared" si="547"/>
        <v>0</v>
      </c>
      <c r="S4389">
        <f t="shared" si="548"/>
        <v>0</v>
      </c>
      <c r="T4389">
        <f t="shared" si="549"/>
        <v>1</v>
      </c>
      <c r="U4389" s="16">
        <v>44179.772847222222</v>
      </c>
      <c r="V4389">
        <f t="shared" si="550"/>
        <v>2020</v>
      </c>
      <c r="W4389" t="b">
        <v>0</v>
      </c>
      <c r="X4389">
        <f t="shared" si="551"/>
        <v>0</v>
      </c>
    </row>
    <row r="4390" spans="1:24" x14ac:dyDescent="0.25">
      <c r="A4390" t="s">
        <v>588</v>
      </c>
      <c r="B4390" s="4">
        <v>44188</v>
      </c>
      <c r="C4390">
        <v>2020</v>
      </c>
      <c r="D4390" t="s">
        <v>2128</v>
      </c>
      <c r="E4390" t="s">
        <v>2187</v>
      </c>
      <c r="F4390" t="s">
        <v>2206</v>
      </c>
      <c r="G4390" t="s">
        <v>6613</v>
      </c>
      <c r="I4390" t="s">
        <v>2128</v>
      </c>
      <c r="J4390" t="s">
        <v>6877</v>
      </c>
      <c r="K4390" s="2">
        <v>58858.2</v>
      </c>
      <c r="L4390" s="2">
        <v>58858.2</v>
      </c>
      <c r="M4390" t="b">
        <v>1</v>
      </c>
      <c r="N4390">
        <v>100</v>
      </c>
      <c r="O4390">
        <f t="shared" si="544"/>
        <v>1</v>
      </c>
      <c r="P4390">
        <f t="shared" si="545"/>
        <v>0</v>
      </c>
      <c r="Q4390">
        <f t="shared" si="546"/>
        <v>1</v>
      </c>
      <c r="R4390">
        <f t="shared" si="547"/>
        <v>0</v>
      </c>
      <c r="S4390">
        <f t="shared" si="548"/>
        <v>0</v>
      </c>
      <c r="T4390">
        <f t="shared" si="549"/>
        <v>1</v>
      </c>
      <c r="U4390" s="16">
        <v>44172.841319444444</v>
      </c>
      <c r="V4390">
        <f t="shared" si="550"/>
        <v>2020</v>
      </c>
      <c r="W4390" t="b">
        <v>0</v>
      </c>
      <c r="X4390">
        <f t="shared" si="551"/>
        <v>0</v>
      </c>
    </row>
    <row r="4391" spans="1:24" x14ac:dyDescent="0.25">
      <c r="A4391" t="s">
        <v>1642</v>
      </c>
      <c r="B4391" s="4">
        <v>44106</v>
      </c>
      <c r="C4391">
        <v>2020</v>
      </c>
      <c r="D4391" t="s">
        <v>2130</v>
      </c>
      <c r="E4391" t="s">
        <v>2190</v>
      </c>
      <c r="F4391" t="s">
        <v>2203</v>
      </c>
      <c r="G4391" t="s">
        <v>6614</v>
      </c>
      <c r="I4391" t="s">
        <v>2130</v>
      </c>
      <c r="J4391" t="s">
        <v>6877</v>
      </c>
      <c r="K4391" s="2">
        <v>3500</v>
      </c>
      <c r="L4391" s="2">
        <v>3500</v>
      </c>
      <c r="M4391" t="b">
        <v>1</v>
      </c>
      <c r="N4391">
        <v>100</v>
      </c>
      <c r="O4391">
        <f t="shared" si="544"/>
        <v>1</v>
      </c>
      <c r="P4391">
        <f t="shared" si="545"/>
        <v>0</v>
      </c>
      <c r="Q4391">
        <f t="shared" si="546"/>
        <v>1</v>
      </c>
      <c r="R4391">
        <f t="shared" si="547"/>
        <v>0</v>
      </c>
      <c r="S4391">
        <f t="shared" si="548"/>
        <v>0</v>
      </c>
      <c r="T4391">
        <f t="shared" si="549"/>
        <v>1</v>
      </c>
      <c r="U4391" s="16">
        <v>44075.85833333333</v>
      </c>
      <c r="V4391">
        <f t="shared" si="550"/>
        <v>2020</v>
      </c>
      <c r="W4391" t="b">
        <v>0</v>
      </c>
      <c r="X4391">
        <f t="shared" si="551"/>
        <v>0</v>
      </c>
    </row>
    <row r="4392" spans="1:24" x14ac:dyDescent="0.25">
      <c r="A4392" t="s">
        <v>2</v>
      </c>
      <c r="B4392" s="4">
        <v>44151</v>
      </c>
      <c r="C4392">
        <v>2020</v>
      </c>
      <c r="D4392" t="s">
        <v>2130</v>
      </c>
      <c r="E4392" t="s">
        <v>2188</v>
      </c>
      <c r="F4392" t="s">
        <v>2204</v>
      </c>
      <c r="G4392" t="s">
        <v>6615</v>
      </c>
      <c r="I4392" t="s">
        <v>2130</v>
      </c>
      <c r="J4392" t="s">
        <v>6877</v>
      </c>
      <c r="K4392" s="2">
        <v>234</v>
      </c>
      <c r="L4392" s="2">
        <v>234</v>
      </c>
      <c r="M4392" t="b">
        <v>1</v>
      </c>
      <c r="N4392">
        <v>100</v>
      </c>
      <c r="O4392">
        <f t="shared" si="544"/>
        <v>1</v>
      </c>
      <c r="P4392">
        <f t="shared" si="545"/>
        <v>0</v>
      </c>
      <c r="Q4392">
        <f t="shared" si="546"/>
        <v>1</v>
      </c>
      <c r="R4392">
        <f t="shared" si="547"/>
        <v>0</v>
      </c>
      <c r="S4392">
        <f t="shared" si="548"/>
        <v>0</v>
      </c>
      <c r="T4392">
        <f t="shared" si="549"/>
        <v>1</v>
      </c>
      <c r="U4392" s="16">
        <v>44126.751793981479</v>
      </c>
      <c r="V4392">
        <f t="shared" si="550"/>
        <v>2020</v>
      </c>
      <c r="W4392" t="b">
        <v>0</v>
      </c>
      <c r="X4392">
        <f t="shared" si="551"/>
        <v>0</v>
      </c>
    </row>
    <row r="4393" spans="1:24" x14ac:dyDescent="0.25">
      <c r="A4393" t="s">
        <v>1722</v>
      </c>
      <c r="B4393" s="4">
        <v>43791</v>
      </c>
      <c r="C4393">
        <v>2019</v>
      </c>
      <c r="D4393" t="s">
        <v>2130</v>
      </c>
      <c r="E4393" t="s">
        <v>2191</v>
      </c>
      <c r="F4393" t="s">
        <v>2206</v>
      </c>
      <c r="G4393" t="s">
        <v>6616</v>
      </c>
      <c r="I4393" t="s">
        <v>2137</v>
      </c>
      <c r="J4393" t="s">
        <v>6877</v>
      </c>
      <c r="K4393" s="2">
        <v>447.75</v>
      </c>
      <c r="L4393" s="2">
        <v>447.75</v>
      </c>
      <c r="M4393" t="b">
        <v>1</v>
      </c>
      <c r="N4393">
        <v>100</v>
      </c>
      <c r="O4393">
        <f t="shared" si="544"/>
        <v>1</v>
      </c>
      <c r="P4393">
        <f t="shared" si="545"/>
        <v>0</v>
      </c>
      <c r="Q4393">
        <f t="shared" si="546"/>
        <v>1</v>
      </c>
      <c r="R4393">
        <f t="shared" si="547"/>
        <v>0</v>
      </c>
      <c r="S4393">
        <f t="shared" si="548"/>
        <v>0</v>
      </c>
      <c r="T4393">
        <f t="shared" si="549"/>
        <v>1</v>
      </c>
      <c r="U4393" s="16">
        <v>43791.869895833333</v>
      </c>
      <c r="V4393">
        <f t="shared" si="550"/>
        <v>2019</v>
      </c>
      <c r="W4393" t="b">
        <v>0</v>
      </c>
      <c r="X4393">
        <f t="shared" si="551"/>
        <v>0</v>
      </c>
    </row>
    <row r="4394" spans="1:24" x14ac:dyDescent="0.25">
      <c r="A4394" t="s">
        <v>1779</v>
      </c>
      <c r="B4394" s="4">
        <v>43809</v>
      </c>
      <c r="C4394">
        <v>2019</v>
      </c>
      <c r="D4394" t="s">
        <v>2137</v>
      </c>
      <c r="E4394" t="s">
        <v>2191</v>
      </c>
      <c r="F4394" t="s">
        <v>2206</v>
      </c>
      <c r="G4394" t="s">
        <v>6617</v>
      </c>
      <c r="I4394" t="s">
        <v>2137</v>
      </c>
      <c r="J4394" t="s">
        <v>6877</v>
      </c>
      <c r="K4394" s="2">
        <v>48899.25</v>
      </c>
      <c r="L4394" s="2">
        <v>48899.25</v>
      </c>
      <c r="M4394" t="b">
        <v>1</v>
      </c>
      <c r="N4394">
        <v>100</v>
      </c>
      <c r="O4394">
        <f t="shared" si="544"/>
        <v>1</v>
      </c>
      <c r="P4394">
        <f t="shared" si="545"/>
        <v>0</v>
      </c>
      <c r="Q4394">
        <f t="shared" si="546"/>
        <v>1</v>
      </c>
      <c r="R4394">
        <f t="shared" si="547"/>
        <v>0</v>
      </c>
      <c r="S4394">
        <f t="shared" si="548"/>
        <v>0</v>
      </c>
      <c r="T4394">
        <f t="shared" si="549"/>
        <v>1</v>
      </c>
      <c r="U4394" s="16">
        <v>43809.594733796293</v>
      </c>
      <c r="V4394">
        <f t="shared" si="550"/>
        <v>2019</v>
      </c>
      <c r="W4394" t="b">
        <v>0</v>
      </c>
      <c r="X4394">
        <f t="shared" si="551"/>
        <v>0</v>
      </c>
    </row>
    <row r="4395" spans="1:24" x14ac:dyDescent="0.25">
      <c r="A4395" t="s">
        <v>1925</v>
      </c>
      <c r="B4395" s="4">
        <v>44151</v>
      </c>
      <c r="C4395">
        <v>2020</v>
      </c>
      <c r="D4395" t="s">
        <v>2130</v>
      </c>
      <c r="E4395" t="s">
        <v>2187</v>
      </c>
      <c r="F4395" t="s">
        <v>2203</v>
      </c>
      <c r="G4395" t="s">
        <v>6618</v>
      </c>
      <c r="I4395" t="s">
        <v>2130</v>
      </c>
      <c r="J4395" t="s">
        <v>6877</v>
      </c>
      <c r="K4395" s="2">
        <v>6500</v>
      </c>
      <c r="L4395" s="2">
        <v>6500</v>
      </c>
      <c r="M4395" t="b">
        <v>1</v>
      </c>
      <c r="N4395">
        <v>100</v>
      </c>
      <c r="O4395">
        <f t="shared" si="544"/>
        <v>1</v>
      </c>
      <c r="P4395">
        <f t="shared" si="545"/>
        <v>0</v>
      </c>
      <c r="Q4395">
        <f t="shared" si="546"/>
        <v>1</v>
      </c>
      <c r="R4395">
        <f t="shared" si="547"/>
        <v>0</v>
      </c>
      <c r="S4395">
        <f t="shared" si="548"/>
        <v>0</v>
      </c>
      <c r="T4395">
        <f t="shared" si="549"/>
        <v>1</v>
      </c>
      <c r="U4395" s="16">
        <v>43818.692523148151</v>
      </c>
      <c r="V4395">
        <f t="shared" si="550"/>
        <v>2019</v>
      </c>
      <c r="W4395" t="b">
        <v>0</v>
      </c>
      <c r="X4395">
        <f t="shared" si="551"/>
        <v>0</v>
      </c>
    </row>
    <row r="4396" spans="1:24" x14ac:dyDescent="0.25">
      <c r="A4396" t="s">
        <v>441</v>
      </c>
      <c r="B4396" s="4">
        <v>44187</v>
      </c>
      <c r="C4396">
        <v>2020</v>
      </c>
      <c r="D4396" t="s">
        <v>2128</v>
      </c>
      <c r="E4396" t="s">
        <v>2187</v>
      </c>
      <c r="F4396" t="s">
        <v>2203</v>
      </c>
      <c r="G4396" t="s">
        <v>6619</v>
      </c>
      <c r="I4396" t="s">
        <v>2130</v>
      </c>
      <c r="J4396" t="s">
        <v>6877</v>
      </c>
      <c r="K4396" s="2">
        <v>831</v>
      </c>
      <c r="L4396" s="2">
        <v>831</v>
      </c>
      <c r="M4396" t="b">
        <v>1</v>
      </c>
      <c r="N4396">
        <v>100</v>
      </c>
      <c r="O4396">
        <f t="shared" si="544"/>
        <v>1</v>
      </c>
      <c r="P4396">
        <f t="shared" si="545"/>
        <v>0</v>
      </c>
      <c r="Q4396">
        <f t="shared" si="546"/>
        <v>1</v>
      </c>
      <c r="R4396">
        <f t="shared" si="547"/>
        <v>0</v>
      </c>
      <c r="S4396">
        <f t="shared" si="548"/>
        <v>0</v>
      </c>
      <c r="T4396">
        <f t="shared" si="549"/>
        <v>1</v>
      </c>
      <c r="U4396" s="16">
        <v>43929.599293981482</v>
      </c>
      <c r="V4396">
        <f t="shared" si="550"/>
        <v>2020</v>
      </c>
      <c r="W4396" t="b">
        <v>0</v>
      </c>
      <c r="X4396">
        <f t="shared" si="551"/>
        <v>0</v>
      </c>
    </row>
    <row r="4397" spans="1:24" x14ac:dyDescent="0.25">
      <c r="A4397" t="s">
        <v>1691</v>
      </c>
      <c r="B4397" s="4">
        <v>44140</v>
      </c>
      <c r="C4397">
        <v>2020</v>
      </c>
      <c r="D4397" t="s">
        <v>2130</v>
      </c>
      <c r="E4397" t="s">
        <v>2187</v>
      </c>
      <c r="F4397" t="s">
        <v>2203</v>
      </c>
      <c r="G4397" t="s">
        <v>6620</v>
      </c>
      <c r="I4397" t="s">
        <v>2130</v>
      </c>
      <c r="J4397" t="s">
        <v>6877</v>
      </c>
      <c r="K4397" s="2">
        <v>410.54</v>
      </c>
      <c r="L4397" s="2">
        <v>410.54</v>
      </c>
      <c r="M4397" t="b">
        <v>1</v>
      </c>
      <c r="N4397">
        <v>100</v>
      </c>
      <c r="O4397">
        <f t="shared" si="544"/>
        <v>1</v>
      </c>
      <c r="P4397">
        <f t="shared" si="545"/>
        <v>0</v>
      </c>
      <c r="Q4397">
        <f t="shared" si="546"/>
        <v>1</v>
      </c>
      <c r="R4397">
        <f t="shared" si="547"/>
        <v>0</v>
      </c>
      <c r="S4397">
        <f t="shared" si="548"/>
        <v>0</v>
      </c>
      <c r="T4397">
        <f t="shared" si="549"/>
        <v>1</v>
      </c>
      <c r="U4397" s="16">
        <v>44071.559537037036</v>
      </c>
      <c r="V4397">
        <f t="shared" si="550"/>
        <v>2020</v>
      </c>
      <c r="W4397" t="b">
        <v>0</v>
      </c>
      <c r="X4397">
        <f t="shared" si="551"/>
        <v>0</v>
      </c>
    </row>
    <row r="4398" spans="1:24" x14ac:dyDescent="0.25">
      <c r="A4398" t="s">
        <v>247</v>
      </c>
      <c r="B4398" s="4">
        <v>44110</v>
      </c>
      <c r="C4398">
        <v>2020</v>
      </c>
      <c r="D4398" t="s">
        <v>2130</v>
      </c>
      <c r="E4398" t="s">
        <v>2188</v>
      </c>
      <c r="F4398" t="s">
        <v>2203</v>
      </c>
      <c r="G4398" t="s">
        <v>6621</v>
      </c>
      <c r="I4398" t="s">
        <v>2130</v>
      </c>
      <c r="J4398" t="s">
        <v>6877</v>
      </c>
      <c r="K4398" s="2">
        <v>325.95</v>
      </c>
      <c r="L4398" s="2">
        <v>325.95</v>
      </c>
      <c r="M4398" t="b">
        <v>1</v>
      </c>
      <c r="N4398">
        <v>100</v>
      </c>
      <c r="O4398">
        <f t="shared" si="544"/>
        <v>1</v>
      </c>
      <c r="P4398">
        <f t="shared" si="545"/>
        <v>0</v>
      </c>
      <c r="Q4398">
        <f t="shared" si="546"/>
        <v>1</v>
      </c>
      <c r="R4398">
        <f t="shared" si="547"/>
        <v>0</v>
      </c>
      <c r="S4398">
        <f t="shared" si="548"/>
        <v>0</v>
      </c>
      <c r="T4398">
        <f t="shared" si="549"/>
        <v>1</v>
      </c>
      <c r="U4398" s="16">
        <v>44074.737569444442</v>
      </c>
      <c r="V4398">
        <f t="shared" si="550"/>
        <v>2020</v>
      </c>
      <c r="W4398" t="b">
        <v>0</v>
      </c>
      <c r="X4398">
        <f t="shared" si="551"/>
        <v>0</v>
      </c>
    </row>
    <row r="4399" spans="1:24" x14ac:dyDescent="0.25">
      <c r="A4399" t="s">
        <v>1499</v>
      </c>
      <c r="B4399" s="4">
        <v>44153</v>
      </c>
      <c r="C4399">
        <v>2020</v>
      </c>
      <c r="D4399" t="s">
        <v>2130</v>
      </c>
      <c r="E4399" t="s">
        <v>2188</v>
      </c>
      <c r="F4399" t="s">
        <v>2204</v>
      </c>
      <c r="G4399" t="s">
        <v>6622</v>
      </c>
      <c r="I4399" t="s">
        <v>2130</v>
      </c>
      <c r="J4399" t="s">
        <v>6877</v>
      </c>
      <c r="K4399" s="2">
        <v>11940</v>
      </c>
      <c r="L4399" s="2">
        <v>11940</v>
      </c>
      <c r="M4399" t="b">
        <v>1</v>
      </c>
      <c r="N4399">
        <v>100</v>
      </c>
      <c r="O4399">
        <f t="shared" si="544"/>
        <v>1</v>
      </c>
      <c r="P4399">
        <f t="shared" si="545"/>
        <v>0</v>
      </c>
      <c r="Q4399">
        <f t="shared" si="546"/>
        <v>1</v>
      </c>
      <c r="R4399">
        <f t="shared" si="547"/>
        <v>0</v>
      </c>
      <c r="S4399">
        <f t="shared" si="548"/>
        <v>0</v>
      </c>
      <c r="T4399">
        <f t="shared" si="549"/>
        <v>1</v>
      </c>
      <c r="U4399" s="16">
        <v>44153.655671296299</v>
      </c>
      <c r="V4399">
        <f t="shared" si="550"/>
        <v>2020</v>
      </c>
      <c r="W4399" t="b">
        <v>0</v>
      </c>
      <c r="X4399">
        <f t="shared" si="551"/>
        <v>0</v>
      </c>
    </row>
    <row r="4400" spans="1:24" x14ac:dyDescent="0.25">
      <c r="A4400" t="s">
        <v>1779</v>
      </c>
      <c r="B4400" s="4">
        <v>44116</v>
      </c>
      <c r="C4400">
        <v>2020</v>
      </c>
      <c r="D4400" t="s">
        <v>2137</v>
      </c>
      <c r="E4400" t="s">
        <v>2191</v>
      </c>
      <c r="F4400" t="s">
        <v>2206</v>
      </c>
      <c r="G4400" t="s">
        <v>6623</v>
      </c>
      <c r="I4400" t="s">
        <v>2137</v>
      </c>
      <c r="J4400" t="s">
        <v>6877</v>
      </c>
      <c r="K4400" s="2">
        <v>49048.5</v>
      </c>
      <c r="L4400" s="2">
        <v>49048.5</v>
      </c>
      <c r="M4400" t="b">
        <v>1</v>
      </c>
      <c r="N4400">
        <v>100</v>
      </c>
      <c r="O4400">
        <f t="shared" si="544"/>
        <v>1</v>
      </c>
      <c r="P4400">
        <f t="shared" si="545"/>
        <v>0</v>
      </c>
      <c r="Q4400">
        <f t="shared" si="546"/>
        <v>1</v>
      </c>
      <c r="R4400">
        <f t="shared" si="547"/>
        <v>0</v>
      </c>
      <c r="S4400">
        <f t="shared" si="548"/>
        <v>0</v>
      </c>
      <c r="T4400">
        <f t="shared" si="549"/>
        <v>1</v>
      </c>
      <c r="U4400" s="16">
        <v>43924.694016203706</v>
      </c>
      <c r="V4400">
        <f t="shared" si="550"/>
        <v>2020</v>
      </c>
      <c r="W4400" t="b">
        <v>0</v>
      </c>
      <c r="X4400">
        <f t="shared" si="551"/>
        <v>0</v>
      </c>
    </row>
    <row r="4401" spans="1:24" x14ac:dyDescent="0.25">
      <c r="A4401" t="s">
        <v>1873</v>
      </c>
      <c r="B4401" s="4">
        <v>44141</v>
      </c>
      <c r="C4401">
        <v>2020</v>
      </c>
      <c r="D4401" t="s">
        <v>2128</v>
      </c>
      <c r="E4401" t="s">
        <v>2187</v>
      </c>
      <c r="F4401" t="s">
        <v>2206</v>
      </c>
      <c r="G4401" t="s">
        <v>6624</v>
      </c>
      <c r="I4401" t="s">
        <v>2128</v>
      </c>
      <c r="J4401" t="s">
        <v>6877</v>
      </c>
      <c r="K4401" s="2">
        <v>2800.79</v>
      </c>
      <c r="L4401" s="2">
        <v>2800.79</v>
      </c>
      <c r="M4401" t="b">
        <v>1</v>
      </c>
      <c r="N4401">
        <v>100</v>
      </c>
      <c r="O4401">
        <f t="shared" si="544"/>
        <v>1</v>
      </c>
      <c r="P4401">
        <f t="shared" si="545"/>
        <v>0</v>
      </c>
      <c r="Q4401">
        <f t="shared" si="546"/>
        <v>1</v>
      </c>
      <c r="R4401">
        <f t="shared" si="547"/>
        <v>0</v>
      </c>
      <c r="S4401">
        <f t="shared" si="548"/>
        <v>0</v>
      </c>
      <c r="T4401">
        <f t="shared" si="549"/>
        <v>1</v>
      </c>
      <c r="U4401" s="16">
        <v>44102.636342592596</v>
      </c>
      <c r="V4401">
        <f t="shared" si="550"/>
        <v>2020</v>
      </c>
      <c r="W4401" t="b">
        <v>0</v>
      </c>
      <c r="X4401">
        <f t="shared" si="551"/>
        <v>0</v>
      </c>
    </row>
    <row r="4402" spans="1:24" x14ac:dyDescent="0.25">
      <c r="A4402" t="s">
        <v>1873</v>
      </c>
      <c r="B4402" s="4">
        <v>44169</v>
      </c>
      <c r="C4402">
        <v>2020</v>
      </c>
      <c r="D4402" t="s">
        <v>2130</v>
      </c>
      <c r="E4402" t="s">
        <v>2187</v>
      </c>
      <c r="F4402" t="s">
        <v>2206</v>
      </c>
      <c r="G4402" t="s">
        <v>6625</v>
      </c>
      <c r="I4402" t="s">
        <v>2128</v>
      </c>
      <c r="J4402" t="s">
        <v>6877</v>
      </c>
      <c r="K4402" s="2">
        <v>220521.18</v>
      </c>
      <c r="L4402" s="2">
        <v>220521.18</v>
      </c>
      <c r="M4402" t="b">
        <v>1</v>
      </c>
      <c r="N4402">
        <v>100</v>
      </c>
      <c r="O4402">
        <f t="shared" si="544"/>
        <v>1</v>
      </c>
      <c r="P4402">
        <f t="shared" si="545"/>
        <v>0</v>
      </c>
      <c r="Q4402">
        <f t="shared" si="546"/>
        <v>1</v>
      </c>
      <c r="R4402">
        <f t="shared" si="547"/>
        <v>0</v>
      </c>
      <c r="S4402">
        <f t="shared" si="548"/>
        <v>0</v>
      </c>
      <c r="T4402">
        <f t="shared" si="549"/>
        <v>1</v>
      </c>
      <c r="U4402" s="16">
        <v>44126.773321759261</v>
      </c>
      <c r="V4402">
        <f t="shared" si="550"/>
        <v>2020</v>
      </c>
      <c r="W4402" t="b">
        <v>0</v>
      </c>
      <c r="X4402">
        <f t="shared" si="551"/>
        <v>0</v>
      </c>
    </row>
    <row r="4403" spans="1:24" x14ac:dyDescent="0.25">
      <c r="A4403" t="s">
        <v>1652</v>
      </c>
      <c r="B4403" s="4">
        <v>43803</v>
      </c>
      <c r="C4403">
        <v>2019</v>
      </c>
      <c r="D4403" t="s">
        <v>2130</v>
      </c>
      <c r="E4403" t="s">
        <v>2188</v>
      </c>
      <c r="F4403" t="s">
        <v>2203</v>
      </c>
      <c r="G4403" t="s">
        <v>6626</v>
      </c>
      <c r="I4403" t="s">
        <v>2130</v>
      </c>
      <c r="J4403" t="s">
        <v>6877</v>
      </c>
      <c r="K4403" s="2">
        <v>3500</v>
      </c>
      <c r="L4403" s="2">
        <v>3500</v>
      </c>
      <c r="M4403" t="b">
        <v>1</v>
      </c>
      <c r="N4403">
        <v>100</v>
      </c>
      <c r="O4403">
        <f t="shared" si="544"/>
        <v>1</v>
      </c>
      <c r="P4403">
        <f t="shared" si="545"/>
        <v>0</v>
      </c>
      <c r="Q4403">
        <f t="shared" si="546"/>
        <v>1</v>
      </c>
      <c r="R4403">
        <f t="shared" si="547"/>
        <v>0</v>
      </c>
      <c r="S4403">
        <f t="shared" si="548"/>
        <v>0</v>
      </c>
      <c r="T4403">
        <f t="shared" si="549"/>
        <v>1</v>
      </c>
      <c r="U4403" s="16">
        <v>43790.68577546296</v>
      </c>
      <c r="V4403">
        <f t="shared" si="550"/>
        <v>2019</v>
      </c>
      <c r="W4403" t="b">
        <v>0</v>
      </c>
      <c r="X4403">
        <f t="shared" si="551"/>
        <v>0</v>
      </c>
    </row>
    <row r="4404" spans="1:24" x14ac:dyDescent="0.25">
      <c r="A4404" t="s">
        <v>1716</v>
      </c>
      <c r="B4404" s="4">
        <v>44186</v>
      </c>
      <c r="C4404">
        <v>2020</v>
      </c>
      <c r="D4404" t="s">
        <v>2137</v>
      </c>
      <c r="E4404" t="s">
        <v>2191</v>
      </c>
      <c r="F4404" t="s">
        <v>2206</v>
      </c>
      <c r="G4404" t="s">
        <v>6627</v>
      </c>
      <c r="I4404" t="s">
        <v>2137</v>
      </c>
      <c r="J4404" t="s">
        <v>6877</v>
      </c>
      <c r="K4404" s="2">
        <v>37199.25</v>
      </c>
      <c r="L4404" s="2">
        <v>37199.25</v>
      </c>
      <c r="M4404" t="b">
        <v>1</v>
      </c>
      <c r="N4404">
        <v>100</v>
      </c>
      <c r="O4404">
        <f t="shared" si="544"/>
        <v>1</v>
      </c>
      <c r="P4404">
        <f t="shared" si="545"/>
        <v>0</v>
      </c>
      <c r="Q4404">
        <f t="shared" si="546"/>
        <v>1</v>
      </c>
      <c r="R4404">
        <f t="shared" si="547"/>
        <v>0</v>
      </c>
      <c r="S4404">
        <f t="shared" si="548"/>
        <v>0</v>
      </c>
      <c r="T4404">
        <f t="shared" si="549"/>
        <v>1</v>
      </c>
      <c r="U4404" s="16">
        <v>44131.582719907405</v>
      </c>
      <c r="V4404">
        <f t="shared" si="550"/>
        <v>2020</v>
      </c>
      <c r="W4404" t="b">
        <v>0</v>
      </c>
      <c r="X4404">
        <f t="shared" si="551"/>
        <v>0</v>
      </c>
    </row>
    <row r="4405" spans="1:24" x14ac:dyDescent="0.25">
      <c r="A4405" t="s">
        <v>1720</v>
      </c>
      <c r="B4405" s="4">
        <v>44165</v>
      </c>
      <c r="C4405">
        <v>2020</v>
      </c>
      <c r="D4405" t="s">
        <v>2137</v>
      </c>
      <c r="E4405" t="s">
        <v>2191</v>
      </c>
      <c r="F4405" t="s">
        <v>2206</v>
      </c>
      <c r="G4405" t="s">
        <v>6628</v>
      </c>
      <c r="I4405" t="s">
        <v>2137</v>
      </c>
      <c r="J4405" t="s">
        <v>6877</v>
      </c>
      <c r="K4405" s="2">
        <v>49077.75</v>
      </c>
      <c r="L4405" s="2">
        <v>49077.75</v>
      </c>
      <c r="M4405" t="b">
        <v>1</v>
      </c>
      <c r="N4405">
        <v>100</v>
      </c>
      <c r="O4405">
        <f t="shared" si="544"/>
        <v>1</v>
      </c>
      <c r="P4405">
        <f t="shared" si="545"/>
        <v>0</v>
      </c>
      <c r="Q4405">
        <f t="shared" si="546"/>
        <v>1</v>
      </c>
      <c r="R4405">
        <f t="shared" si="547"/>
        <v>0</v>
      </c>
      <c r="S4405">
        <f t="shared" si="548"/>
        <v>0</v>
      </c>
      <c r="T4405">
        <f t="shared" si="549"/>
        <v>1</v>
      </c>
      <c r="U4405" s="16">
        <v>44165.575138888889</v>
      </c>
      <c r="V4405">
        <f t="shared" si="550"/>
        <v>2020</v>
      </c>
      <c r="W4405" t="b">
        <v>0</v>
      </c>
      <c r="X4405">
        <f t="shared" si="551"/>
        <v>0</v>
      </c>
    </row>
    <row r="4406" spans="1:24" x14ac:dyDescent="0.25">
      <c r="A4406" t="s">
        <v>1716</v>
      </c>
      <c r="B4406" s="4">
        <v>43819</v>
      </c>
      <c r="C4406">
        <v>2019</v>
      </c>
      <c r="D4406" t="s">
        <v>2137</v>
      </c>
      <c r="E4406" t="s">
        <v>2191</v>
      </c>
      <c r="F4406" t="s">
        <v>2206</v>
      </c>
      <c r="G4406" t="s">
        <v>6629</v>
      </c>
      <c r="I4406" t="s">
        <v>2137</v>
      </c>
      <c r="J4406" t="s">
        <v>6877</v>
      </c>
      <c r="K4406" s="2">
        <v>45945.2</v>
      </c>
      <c r="L4406" s="2">
        <v>45945.2</v>
      </c>
      <c r="M4406" t="b">
        <v>1</v>
      </c>
      <c r="N4406">
        <v>100</v>
      </c>
      <c r="O4406">
        <f t="shared" si="544"/>
        <v>1</v>
      </c>
      <c r="P4406">
        <f t="shared" si="545"/>
        <v>0</v>
      </c>
      <c r="Q4406">
        <f t="shared" si="546"/>
        <v>1</v>
      </c>
      <c r="R4406">
        <f t="shared" si="547"/>
        <v>0</v>
      </c>
      <c r="S4406">
        <f t="shared" si="548"/>
        <v>0</v>
      </c>
      <c r="T4406">
        <f t="shared" si="549"/>
        <v>1</v>
      </c>
      <c r="U4406" s="16">
        <v>43818.626539351855</v>
      </c>
      <c r="V4406">
        <f t="shared" si="550"/>
        <v>2019</v>
      </c>
      <c r="W4406" t="b">
        <v>0</v>
      </c>
      <c r="X4406">
        <f t="shared" si="551"/>
        <v>0</v>
      </c>
    </row>
    <row r="4407" spans="1:24" x14ac:dyDescent="0.25">
      <c r="A4407" t="s">
        <v>1716</v>
      </c>
      <c r="B4407" s="4">
        <v>44113</v>
      </c>
      <c r="C4407">
        <v>2020</v>
      </c>
      <c r="D4407" t="s">
        <v>2137</v>
      </c>
      <c r="E4407" t="s">
        <v>2191</v>
      </c>
      <c r="F4407" t="s">
        <v>2206</v>
      </c>
      <c r="G4407" t="s">
        <v>6630</v>
      </c>
      <c r="I4407" t="s">
        <v>2137</v>
      </c>
      <c r="J4407" t="s">
        <v>6877</v>
      </c>
      <c r="K4407" s="2">
        <v>380723</v>
      </c>
      <c r="L4407" s="2">
        <v>380723</v>
      </c>
      <c r="M4407" t="b">
        <v>1</v>
      </c>
      <c r="N4407">
        <v>100</v>
      </c>
      <c r="O4407">
        <f t="shared" si="544"/>
        <v>1</v>
      </c>
      <c r="P4407">
        <f t="shared" si="545"/>
        <v>0</v>
      </c>
      <c r="Q4407">
        <f t="shared" si="546"/>
        <v>1</v>
      </c>
      <c r="R4407">
        <f t="shared" si="547"/>
        <v>0</v>
      </c>
      <c r="S4407">
        <f t="shared" si="548"/>
        <v>0</v>
      </c>
      <c r="T4407">
        <f t="shared" si="549"/>
        <v>1</v>
      </c>
      <c r="U4407" s="16">
        <v>43879.731192129628</v>
      </c>
      <c r="V4407">
        <f t="shared" si="550"/>
        <v>2020</v>
      </c>
      <c r="W4407" t="b">
        <v>0</v>
      </c>
      <c r="X4407">
        <f t="shared" si="551"/>
        <v>0</v>
      </c>
    </row>
    <row r="4408" spans="1:24" x14ac:dyDescent="0.25">
      <c r="A4408" t="s">
        <v>1719</v>
      </c>
      <c r="B4408" s="4">
        <v>44119</v>
      </c>
      <c r="C4408">
        <v>2020</v>
      </c>
      <c r="D4408" t="s">
        <v>2137</v>
      </c>
      <c r="E4408" t="s">
        <v>2191</v>
      </c>
      <c r="F4408" t="s">
        <v>2204</v>
      </c>
      <c r="G4408" t="s">
        <v>6631</v>
      </c>
      <c r="I4408" t="s">
        <v>2137</v>
      </c>
      <c r="J4408" t="s">
        <v>6877</v>
      </c>
      <c r="K4408" s="2">
        <v>49197.75</v>
      </c>
      <c r="L4408" s="2">
        <v>49197.75</v>
      </c>
      <c r="M4408" t="b">
        <v>1</v>
      </c>
      <c r="N4408">
        <v>100</v>
      </c>
      <c r="O4408">
        <f t="shared" si="544"/>
        <v>1</v>
      </c>
      <c r="P4408">
        <f t="shared" si="545"/>
        <v>0</v>
      </c>
      <c r="Q4408">
        <f t="shared" si="546"/>
        <v>1</v>
      </c>
      <c r="R4408">
        <f t="shared" si="547"/>
        <v>0</v>
      </c>
      <c r="S4408">
        <f t="shared" si="548"/>
        <v>0</v>
      </c>
      <c r="T4408">
        <f t="shared" si="549"/>
        <v>1</v>
      </c>
      <c r="U4408" s="16">
        <v>43879.740983796299</v>
      </c>
      <c r="V4408">
        <f t="shared" si="550"/>
        <v>2020</v>
      </c>
      <c r="W4408" t="b">
        <v>0</v>
      </c>
      <c r="X4408">
        <f t="shared" si="551"/>
        <v>0</v>
      </c>
    </row>
    <row r="4409" spans="1:24" x14ac:dyDescent="0.25">
      <c r="A4409" t="s">
        <v>1723</v>
      </c>
      <c r="B4409" s="4">
        <v>44133</v>
      </c>
      <c r="C4409">
        <v>2020</v>
      </c>
      <c r="D4409" t="s">
        <v>2149</v>
      </c>
      <c r="E4409" t="s">
        <v>2191</v>
      </c>
      <c r="F4409" t="s">
        <v>2206</v>
      </c>
      <c r="G4409" t="s">
        <v>6632</v>
      </c>
      <c r="I4409" t="s">
        <v>2149</v>
      </c>
      <c r="J4409" t="s">
        <v>6877</v>
      </c>
      <c r="K4409" s="2">
        <v>26159.200000000001</v>
      </c>
      <c r="L4409" s="2">
        <v>26159.200000000001</v>
      </c>
      <c r="M4409" t="b">
        <v>1</v>
      </c>
      <c r="N4409">
        <v>100</v>
      </c>
      <c r="O4409">
        <f t="shared" si="544"/>
        <v>1</v>
      </c>
      <c r="P4409">
        <f t="shared" si="545"/>
        <v>0</v>
      </c>
      <c r="Q4409">
        <f t="shared" si="546"/>
        <v>1</v>
      </c>
      <c r="R4409">
        <f t="shared" si="547"/>
        <v>0</v>
      </c>
      <c r="S4409">
        <f t="shared" si="548"/>
        <v>0</v>
      </c>
      <c r="T4409">
        <f t="shared" si="549"/>
        <v>1</v>
      </c>
      <c r="U4409" s="16">
        <v>44133.171956018516</v>
      </c>
      <c r="V4409">
        <f t="shared" si="550"/>
        <v>2020</v>
      </c>
      <c r="W4409" t="b">
        <v>0</v>
      </c>
      <c r="X4409">
        <f t="shared" si="551"/>
        <v>0</v>
      </c>
    </row>
    <row r="4410" spans="1:24" x14ac:dyDescent="0.25">
      <c r="A4410" t="s">
        <v>1696</v>
      </c>
      <c r="B4410" s="4">
        <v>43619</v>
      </c>
      <c r="C4410">
        <v>2019</v>
      </c>
      <c r="D4410" t="s">
        <v>2128</v>
      </c>
      <c r="E4410" t="s">
        <v>2187</v>
      </c>
      <c r="F4410" t="s">
        <v>2206</v>
      </c>
      <c r="G4410" t="s">
        <v>6633</v>
      </c>
      <c r="I4410" t="s">
        <v>2128</v>
      </c>
      <c r="J4410" t="s">
        <v>6877</v>
      </c>
      <c r="K4410" s="2">
        <v>506458</v>
      </c>
      <c r="L4410" s="2">
        <v>506458</v>
      </c>
      <c r="M4410" t="b">
        <v>1</v>
      </c>
      <c r="N4410">
        <v>100</v>
      </c>
      <c r="O4410">
        <f t="shared" si="544"/>
        <v>1</v>
      </c>
      <c r="P4410">
        <f t="shared" si="545"/>
        <v>0</v>
      </c>
      <c r="Q4410">
        <f t="shared" si="546"/>
        <v>1</v>
      </c>
      <c r="R4410">
        <f t="shared" si="547"/>
        <v>0</v>
      </c>
      <c r="S4410">
        <f t="shared" si="548"/>
        <v>0</v>
      </c>
      <c r="T4410">
        <f t="shared" si="549"/>
        <v>1</v>
      </c>
      <c r="U4410" s="16">
        <v>43573.807638888888</v>
      </c>
      <c r="V4410">
        <f t="shared" si="550"/>
        <v>2019</v>
      </c>
      <c r="W4410" t="b">
        <v>0</v>
      </c>
      <c r="X4410">
        <f t="shared" si="551"/>
        <v>0</v>
      </c>
    </row>
    <row r="4411" spans="1:24" x14ac:dyDescent="0.25">
      <c r="A4411" t="s">
        <v>1722</v>
      </c>
      <c r="B4411" s="4">
        <v>43606</v>
      </c>
      <c r="C4411">
        <v>2019</v>
      </c>
      <c r="D4411" t="s">
        <v>2137</v>
      </c>
      <c r="E4411" t="s">
        <v>2191</v>
      </c>
      <c r="F4411" t="s">
        <v>2206</v>
      </c>
      <c r="G4411" t="s">
        <v>6634</v>
      </c>
      <c r="I4411" t="s">
        <v>2137</v>
      </c>
      <c r="J4411" t="s">
        <v>6877</v>
      </c>
      <c r="K4411" s="2">
        <v>628731.30000000005</v>
      </c>
      <c r="L4411" s="2">
        <v>628731.30000000005</v>
      </c>
      <c r="M4411" t="b">
        <v>1</v>
      </c>
      <c r="N4411">
        <v>100</v>
      </c>
      <c r="O4411">
        <f t="shared" si="544"/>
        <v>1</v>
      </c>
      <c r="P4411">
        <f t="shared" si="545"/>
        <v>0</v>
      </c>
      <c r="Q4411">
        <f t="shared" si="546"/>
        <v>1</v>
      </c>
      <c r="R4411">
        <f t="shared" si="547"/>
        <v>0</v>
      </c>
      <c r="S4411">
        <f t="shared" si="548"/>
        <v>0</v>
      </c>
      <c r="T4411">
        <f t="shared" si="549"/>
        <v>1</v>
      </c>
      <c r="U4411" s="16">
        <v>43404.858553240738</v>
      </c>
      <c r="V4411">
        <f t="shared" si="550"/>
        <v>2018</v>
      </c>
      <c r="W4411" t="b">
        <v>0</v>
      </c>
      <c r="X4411">
        <f t="shared" si="551"/>
        <v>0</v>
      </c>
    </row>
    <row r="4412" spans="1:24" x14ac:dyDescent="0.25">
      <c r="A4412" t="s">
        <v>1939</v>
      </c>
      <c r="B4412" s="4">
        <v>43944</v>
      </c>
      <c r="C4412">
        <v>2020</v>
      </c>
      <c r="D4412" t="s">
        <v>2130</v>
      </c>
      <c r="E4412" t="s">
        <v>2190</v>
      </c>
      <c r="F4412" t="s">
        <v>2206</v>
      </c>
      <c r="G4412" t="s">
        <v>6635</v>
      </c>
      <c r="I4412" t="s">
        <v>2151</v>
      </c>
      <c r="J4412" t="s">
        <v>6877</v>
      </c>
      <c r="K4412" s="2">
        <v>12295504</v>
      </c>
      <c r="L4412" s="2">
        <v>12295504</v>
      </c>
      <c r="M4412" t="b">
        <v>1</v>
      </c>
      <c r="N4412">
        <v>100</v>
      </c>
      <c r="O4412">
        <f t="shared" si="544"/>
        <v>1</v>
      </c>
      <c r="P4412">
        <f t="shared" si="545"/>
        <v>0</v>
      </c>
      <c r="Q4412">
        <f t="shared" si="546"/>
        <v>1</v>
      </c>
      <c r="R4412">
        <f t="shared" si="547"/>
        <v>0</v>
      </c>
      <c r="S4412">
        <f t="shared" si="548"/>
        <v>0</v>
      </c>
      <c r="T4412">
        <f t="shared" si="549"/>
        <v>1</v>
      </c>
      <c r="U4412" s="16">
        <v>43915.824050925927</v>
      </c>
      <c r="V4412">
        <f t="shared" si="550"/>
        <v>2020</v>
      </c>
      <c r="W4412" t="b">
        <v>0</v>
      </c>
      <c r="X4412">
        <f t="shared" si="551"/>
        <v>0</v>
      </c>
    </row>
    <row r="4413" spans="1:24" x14ac:dyDescent="0.25">
      <c r="A4413" t="s">
        <v>1862</v>
      </c>
      <c r="B4413" s="4">
        <v>44022</v>
      </c>
      <c r="C4413">
        <v>2020</v>
      </c>
      <c r="D4413" t="s">
        <v>2128</v>
      </c>
      <c r="E4413" t="s">
        <v>2187</v>
      </c>
      <c r="F4413" t="s">
        <v>2204</v>
      </c>
      <c r="G4413" t="s">
        <v>6636</v>
      </c>
      <c r="I4413" t="s">
        <v>2128</v>
      </c>
      <c r="J4413" t="s">
        <v>6877</v>
      </c>
      <c r="K4413" s="2">
        <v>517480.96000000002</v>
      </c>
      <c r="L4413" s="2">
        <v>517480.96000000002</v>
      </c>
      <c r="M4413" t="b">
        <v>1</v>
      </c>
      <c r="N4413">
        <v>100</v>
      </c>
      <c r="O4413">
        <f t="shared" si="544"/>
        <v>1</v>
      </c>
      <c r="P4413">
        <f t="shared" si="545"/>
        <v>0</v>
      </c>
      <c r="Q4413">
        <f t="shared" si="546"/>
        <v>1</v>
      </c>
      <c r="R4413">
        <f t="shared" si="547"/>
        <v>0</v>
      </c>
      <c r="S4413">
        <f t="shared" si="548"/>
        <v>0</v>
      </c>
      <c r="T4413">
        <f t="shared" si="549"/>
        <v>1</v>
      </c>
      <c r="U4413" s="16">
        <v>43566.685300925928</v>
      </c>
      <c r="V4413">
        <f t="shared" si="550"/>
        <v>2019</v>
      </c>
      <c r="W4413" t="b">
        <v>0</v>
      </c>
      <c r="X4413">
        <f t="shared" si="551"/>
        <v>0</v>
      </c>
    </row>
    <row r="4414" spans="1:24" x14ac:dyDescent="0.25">
      <c r="A4414" t="s">
        <v>1667</v>
      </c>
      <c r="B4414" s="4">
        <v>44187</v>
      </c>
      <c r="C4414">
        <v>2020</v>
      </c>
      <c r="D4414" t="s">
        <v>2128</v>
      </c>
      <c r="E4414" t="s">
        <v>2187</v>
      </c>
      <c r="F4414" t="s">
        <v>2206</v>
      </c>
      <c r="G4414" t="s">
        <v>6637</v>
      </c>
      <c r="I4414" t="s">
        <v>2128</v>
      </c>
      <c r="J4414" t="s">
        <v>6877</v>
      </c>
      <c r="K4414" s="2">
        <v>280604</v>
      </c>
      <c r="L4414" s="2">
        <v>280604</v>
      </c>
      <c r="M4414" t="b">
        <v>1</v>
      </c>
      <c r="N4414">
        <v>100</v>
      </c>
      <c r="O4414">
        <f t="shared" si="544"/>
        <v>1</v>
      </c>
      <c r="P4414">
        <f t="shared" si="545"/>
        <v>0</v>
      </c>
      <c r="Q4414">
        <f t="shared" si="546"/>
        <v>1</v>
      </c>
      <c r="R4414">
        <f t="shared" si="547"/>
        <v>0</v>
      </c>
      <c r="S4414">
        <f t="shared" si="548"/>
        <v>0</v>
      </c>
      <c r="T4414">
        <f t="shared" si="549"/>
        <v>1</v>
      </c>
      <c r="U4414" s="16">
        <v>43776.878206018519</v>
      </c>
      <c r="V4414">
        <f t="shared" si="550"/>
        <v>2019</v>
      </c>
      <c r="W4414" t="b">
        <v>0</v>
      </c>
      <c r="X4414">
        <f t="shared" si="551"/>
        <v>0</v>
      </c>
    </row>
    <row r="4415" spans="1:24" x14ac:dyDescent="0.25">
      <c r="A4415" t="s">
        <v>395</v>
      </c>
      <c r="B4415" s="4">
        <v>43455</v>
      </c>
      <c r="C4415">
        <v>2018</v>
      </c>
      <c r="D4415" t="s">
        <v>2137</v>
      </c>
      <c r="E4415" t="s">
        <v>2191</v>
      </c>
      <c r="F4415" t="s">
        <v>2206</v>
      </c>
      <c r="G4415" t="s">
        <v>6638</v>
      </c>
      <c r="I4415" t="s">
        <v>2137</v>
      </c>
      <c r="J4415" t="s">
        <v>6877</v>
      </c>
      <c r="K4415" s="2">
        <v>1314008</v>
      </c>
      <c r="L4415" s="2">
        <v>1314008</v>
      </c>
      <c r="M4415" t="b">
        <v>1</v>
      </c>
      <c r="N4415">
        <v>100</v>
      </c>
      <c r="O4415">
        <f t="shared" si="544"/>
        <v>1</v>
      </c>
      <c r="P4415">
        <f t="shared" si="545"/>
        <v>0</v>
      </c>
      <c r="Q4415">
        <f t="shared" si="546"/>
        <v>1</v>
      </c>
      <c r="R4415">
        <f t="shared" si="547"/>
        <v>0</v>
      </c>
      <c r="S4415">
        <f t="shared" si="548"/>
        <v>0</v>
      </c>
      <c r="T4415">
        <f t="shared" si="549"/>
        <v>1</v>
      </c>
      <c r="U4415" s="16">
        <v>43395.867488425924</v>
      </c>
      <c r="V4415">
        <f t="shared" si="550"/>
        <v>2018</v>
      </c>
      <c r="W4415" t="b">
        <v>0</v>
      </c>
      <c r="X4415">
        <f t="shared" si="551"/>
        <v>0</v>
      </c>
    </row>
    <row r="4416" spans="1:24" x14ac:dyDescent="0.25">
      <c r="A4416" t="s">
        <v>1929</v>
      </c>
      <c r="B4416" s="4">
        <v>43138</v>
      </c>
      <c r="C4416">
        <v>2018</v>
      </c>
      <c r="D4416" t="s">
        <v>2130</v>
      </c>
      <c r="E4416" t="s">
        <v>2190</v>
      </c>
      <c r="F4416" t="s">
        <v>2206</v>
      </c>
      <c r="G4416" t="s">
        <v>6639</v>
      </c>
      <c r="I4416" t="s">
        <v>2130</v>
      </c>
      <c r="J4416" t="s">
        <v>6877</v>
      </c>
      <c r="K4416" s="2">
        <v>49</v>
      </c>
      <c r="L4416" s="2">
        <v>49</v>
      </c>
      <c r="M4416" t="b">
        <v>1</v>
      </c>
      <c r="N4416">
        <v>100</v>
      </c>
      <c r="O4416">
        <f t="shared" si="544"/>
        <v>1</v>
      </c>
      <c r="P4416">
        <f t="shared" si="545"/>
        <v>0</v>
      </c>
      <c r="Q4416">
        <f t="shared" si="546"/>
        <v>1</v>
      </c>
      <c r="R4416">
        <f t="shared" si="547"/>
        <v>0</v>
      </c>
      <c r="S4416">
        <f t="shared" si="548"/>
        <v>0</v>
      </c>
      <c r="T4416">
        <f t="shared" si="549"/>
        <v>1</v>
      </c>
      <c r="U4416" s="16">
        <v>43132.765104166669</v>
      </c>
      <c r="V4416">
        <f t="shared" si="550"/>
        <v>2018</v>
      </c>
      <c r="W4416" t="b">
        <v>0</v>
      </c>
      <c r="X4416">
        <f t="shared" si="551"/>
        <v>0</v>
      </c>
    </row>
    <row r="4417" spans="1:24" x14ac:dyDescent="0.25">
      <c r="A4417" t="s">
        <v>1925</v>
      </c>
      <c r="B4417" s="4">
        <v>43525</v>
      </c>
      <c r="C4417">
        <v>2019</v>
      </c>
      <c r="D4417" t="s">
        <v>2128</v>
      </c>
      <c r="E4417" t="s">
        <v>2187</v>
      </c>
      <c r="F4417" t="s">
        <v>2201</v>
      </c>
      <c r="G4417" t="s">
        <v>6640</v>
      </c>
      <c r="I4417" t="s">
        <v>2128</v>
      </c>
      <c r="J4417" t="s">
        <v>6877</v>
      </c>
      <c r="K4417" s="2">
        <v>71565</v>
      </c>
      <c r="L4417" s="2">
        <v>71565</v>
      </c>
      <c r="M4417" t="b">
        <v>1</v>
      </c>
      <c r="N4417">
        <v>100</v>
      </c>
      <c r="O4417">
        <f t="shared" si="544"/>
        <v>1</v>
      </c>
      <c r="P4417">
        <f t="shared" si="545"/>
        <v>0</v>
      </c>
      <c r="Q4417">
        <f t="shared" si="546"/>
        <v>1</v>
      </c>
      <c r="R4417">
        <f t="shared" si="547"/>
        <v>0</v>
      </c>
      <c r="S4417">
        <f t="shared" si="548"/>
        <v>0</v>
      </c>
      <c r="T4417">
        <f t="shared" si="549"/>
        <v>1</v>
      </c>
      <c r="U4417" s="16">
        <v>43207.765497685185</v>
      </c>
      <c r="V4417">
        <f t="shared" si="550"/>
        <v>2018</v>
      </c>
      <c r="W4417" t="b">
        <v>0</v>
      </c>
      <c r="X4417">
        <f t="shared" si="551"/>
        <v>0</v>
      </c>
    </row>
    <row r="4418" spans="1:24" x14ac:dyDescent="0.25">
      <c r="A4418" t="s">
        <v>1663</v>
      </c>
      <c r="B4418" s="4">
        <v>43909</v>
      </c>
      <c r="C4418">
        <v>2020</v>
      </c>
      <c r="D4418" t="s">
        <v>2130</v>
      </c>
      <c r="E4418" t="s">
        <v>2187</v>
      </c>
      <c r="F4418" t="s">
        <v>2204</v>
      </c>
      <c r="G4418" t="s">
        <v>6641</v>
      </c>
      <c r="H4418" t="s">
        <v>17193</v>
      </c>
      <c r="I4418" t="s">
        <v>2128</v>
      </c>
      <c r="J4418" t="s">
        <v>6877</v>
      </c>
      <c r="K4418" s="2">
        <v>55419.15</v>
      </c>
      <c r="L4418" s="2">
        <v>55419.15</v>
      </c>
      <c r="M4418" t="b">
        <v>1</v>
      </c>
      <c r="N4418">
        <v>100</v>
      </c>
      <c r="O4418">
        <f t="shared" si="544"/>
        <v>1</v>
      </c>
      <c r="P4418">
        <f t="shared" si="545"/>
        <v>0</v>
      </c>
      <c r="Q4418">
        <f t="shared" si="546"/>
        <v>1</v>
      </c>
      <c r="R4418">
        <f t="shared" si="547"/>
        <v>0</v>
      </c>
      <c r="S4418">
        <f t="shared" si="548"/>
        <v>0</v>
      </c>
      <c r="T4418">
        <f t="shared" si="549"/>
        <v>1</v>
      </c>
      <c r="U4418" s="16">
        <v>43327.551180555558</v>
      </c>
      <c r="V4418">
        <f t="shared" si="550"/>
        <v>2018</v>
      </c>
      <c r="W4418" t="b">
        <v>0</v>
      </c>
      <c r="X4418">
        <f t="shared" si="551"/>
        <v>0</v>
      </c>
    </row>
    <row r="4419" spans="1:24" x14ac:dyDescent="0.25">
      <c r="A4419" t="s">
        <v>1923</v>
      </c>
      <c r="B4419" s="4">
        <v>42181</v>
      </c>
      <c r="C4419">
        <v>2015</v>
      </c>
      <c r="D4419" t="s">
        <v>2125</v>
      </c>
      <c r="E4419" t="s">
        <v>2187</v>
      </c>
      <c r="F4419" t="s">
        <v>2201</v>
      </c>
      <c r="G4419" t="s">
        <v>6642</v>
      </c>
      <c r="I4419" t="s">
        <v>2125</v>
      </c>
      <c r="J4419" t="s">
        <v>6877</v>
      </c>
      <c r="K4419" s="2">
        <v>50398</v>
      </c>
      <c r="L4419" s="2">
        <v>50398</v>
      </c>
      <c r="M4419" t="b">
        <v>1</v>
      </c>
      <c r="N4419">
        <v>100</v>
      </c>
      <c r="O4419">
        <f t="shared" ref="O4419:O4482" si="552">IF($M4419=TRUE,1,0)</f>
        <v>1</v>
      </c>
      <c r="P4419">
        <f t="shared" ref="P4419:P4482" si="553">IF($M4419=FALSE,1,0)</f>
        <v>0</v>
      </c>
      <c r="Q4419">
        <f t="shared" ref="Q4419:Q4482" si="554">IF($J4419="Closed Won",1,0)</f>
        <v>1</v>
      </c>
      <c r="R4419">
        <f t="shared" ref="R4419:R4482" si="555">IF($J4419="Closed Lost",1,0)</f>
        <v>0</v>
      </c>
      <c r="S4419">
        <f t="shared" ref="S4419:S4482" si="556">IF(OR($J4419="Closed Won",$J4419="Closed Lost",),0,1)</f>
        <v>0</v>
      </c>
      <c r="T4419">
        <f t="shared" ref="T4419:T4482" si="557">IF(OR($J4419="Closed Won",$J4419="Closed Lost",),1,0)</f>
        <v>1</v>
      </c>
      <c r="U4419" s="16">
        <v>42076.76353009259</v>
      </c>
      <c r="V4419">
        <f t="shared" ref="V4419:V4482" si="558">YEAR($U4419)</f>
        <v>2015</v>
      </c>
      <c r="W4419" t="b">
        <v>0</v>
      </c>
      <c r="X4419">
        <f t="shared" ref="X4419:X4482" si="559">SUM(IF($W4419=TRUE,$K4419,0))</f>
        <v>0</v>
      </c>
    </row>
    <row r="4420" spans="1:24" x14ac:dyDescent="0.25">
      <c r="A4420" t="s">
        <v>1679</v>
      </c>
      <c r="B4420" s="4">
        <v>43619</v>
      </c>
      <c r="C4420">
        <v>2019</v>
      </c>
      <c r="D4420" t="s">
        <v>2140</v>
      </c>
      <c r="E4420" t="s">
        <v>2187</v>
      </c>
      <c r="F4420" t="s">
        <v>2201</v>
      </c>
      <c r="G4420" t="s">
        <v>6643</v>
      </c>
      <c r="I4420" t="s">
        <v>2140</v>
      </c>
      <c r="J4420" t="s">
        <v>6877</v>
      </c>
      <c r="K4420" s="2">
        <v>82686.600000000006</v>
      </c>
      <c r="L4420" s="2">
        <v>82686.600000000006</v>
      </c>
      <c r="M4420" t="b">
        <v>1</v>
      </c>
      <c r="N4420">
        <v>100</v>
      </c>
      <c r="O4420">
        <f t="shared" si="552"/>
        <v>1</v>
      </c>
      <c r="P4420">
        <f t="shared" si="553"/>
        <v>0</v>
      </c>
      <c r="Q4420">
        <f t="shared" si="554"/>
        <v>1</v>
      </c>
      <c r="R4420">
        <f t="shared" si="555"/>
        <v>0</v>
      </c>
      <c r="S4420">
        <f t="shared" si="556"/>
        <v>0</v>
      </c>
      <c r="T4420">
        <f t="shared" si="557"/>
        <v>1</v>
      </c>
      <c r="U4420" s="16">
        <v>43577.832916666666</v>
      </c>
      <c r="V4420">
        <f t="shared" si="558"/>
        <v>2019</v>
      </c>
      <c r="W4420" t="b">
        <v>0</v>
      </c>
      <c r="X4420">
        <f t="shared" si="559"/>
        <v>0</v>
      </c>
    </row>
    <row r="4421" spans="1:24" x14ac:dyDescent="0.25">
      <c r="A4421" t="s">
        <v>1772</v>
      </c>
      <c r="B4421" s="4">
        <v>42850</v>
      </c>
      <c r="C4421">
        <v>2017</v>
      </c>
      <c r="D4421" t="s">
        <v>2165</v>
      </c>
      <c r="E4421" t="s">
        <v>2187</v>
      </c>
      <c r="F4421" t="s">
        <v>2206</v>
      </c>
      <c r="G4421" t="s">
        <v>6644</v>
      </c>
      <c r="I4421" t="s">
        <v>2128</v>
      </c>
      <c r="J4421" t="s">
        <v>6877</v>
      </c>
      <c r="K4421" s="2">
        <v>55250</v>
      </c>
      <c r="L4421" s="2">
        <v>55250</v>
      </c>
      <c r="M4421" t="b">
        <v>1</v>
      </c>
      <c r="N4421">
        <v>100</v>
      </c>
      <c r="O4421">
        <f t="shared" si="552"/>
        <v>1</v>
      </c>
      <c r="P4421">
        <f t="shared" si="553"/>
        <v>0</v>
      </c>
      <c r="Q4421">
        <f t="shared" si="554"/>
        <v>1</v>
      </c>
      <c r="R4421">
        <f t="shared" si="555"/>
        <v>0</v>
      </c>
      <c r="S4421">
        <f t="shared" si="556"/>
        <v>0</v>
      </c>
      <c r="T4421">
        <f t="shared" si="557"/>
        <v>1</v>
      </c>
      <c r="U4421" s="16">
        <v>42083.569976851853</v>
      </c>
      <c r="V4421">
        <f t="shared" si="558"/>
        <v>2015</v>
      </c>
      <c r="W4421" t="b">
        <v>0</v>
      </c>
      <c r="X4421">
        <f t="shared" si="559"/>
        <v>0</v>
      </c>
    </row>
    <row r="4422" spans="1:24" x14ac:dyDescent="0.25">
      <c r="A4422" t="s">
        <v>94</v>
      </c>
      <c r="B4422" s="4">
        <v>43281</v>
      </c>
      <c r="C4422">
        <v>2018</v>
      </c>
      <c r="D4422" t="s">
        <v>2130</v>
      </c>
      <c r="E4422" t="s">
        <v>2187</v>
      </c>
      <c r="F4422" t="s">
        <v>2213</v>
      </c>
      <c r="G4422" t="s">
        <v>6645</v>
      </c>
      <c r="I4422" t="s">
        <v>2128</v>
      </c>
      <c r="J4422" t="s">
        <v>6877</v>
      </c>
      <c r="K4422" s="2">
        <v>199</v>
      </c>
      <c r="L4422" s="2">
        <v>199</v>
      </c>
      <c r="M4422" t="b">
        <v>1</v>
      </c>
      <c r="N4422">
        <v>100</v>
      </c>
      <c r="O4422">
        <f t="shared" si="552"/>
        <v>1</v>
      </c>
      <c r="P4422">
        <f t="shared" si="553"/>
        <v>0</v>
      </c>
      <c r="Q4422">
        <f t="shared" si="554"/>
        <v>1</v>
      </c>
      <c r="R4422">
        <f t="shared" si="555"/>
        <v>0</v>
      </c>
      <c r="S4422">
        <f t="shared" si="556"/>
        <v>0</v>
      </c>
      <c r="T4422">
        <f t="shared" si="557"/>
        <v>1</v>
      </c>
      <c r="U4422" s="16">
        <v>43279.523043981484</v>
      </c>
      <c r="V4422">
        <f t="shared" si="558"/>
        <v>2018</v>
      </c>
      <c r="W4422" t="b">
        <v>0</v>
      </c>
      <c r="X4422">
        <f t="shared" si="559"/>
        <v>0</v>
      </c>
    </row>
    <row r="4423" spans="1:24" x14ac:dyDescent="0.25">
      <c r="A4423" t="s">
        <v>1870</v>
      </c>
      <c r="B4423" s="4">
        <v>43602</v>
      </c>
      <c r="C4423">
        <v>2019</v>
      </c>
      <c r="D4423" t="s">
        <v>2140</v>
      </c>
      <c r="E4423" t="s">
        <v>2187</v>
      </c>
      <c r="F4423" t="s">
        <v>2206</v>
      </c>
      <c r="G4423" t="s">
        <v>6646</v>
      </c>
      <c r="I4423" t="s">
        <v>2140</v>
      </c>
      <c r="J4423" t="s">
        <v>6877</v>
      </c>
      <c r="K4423" s="2">
        <v>71066.91</v>
      </c>
      <c r="L4423" s="2">
        <v>71066.91</v>
      </c>
      <c r="M4423" t="b">
        <v>1</v>
      </c>
      <c r="N4423">
        <v>100</v>
      </c>
      <c r="O4423">
        <f t="shared" si="552"/>
        <v>1</v>
      </c>
      <c r="P4423">
        <f t="shared" si="553"/>
        <v>0</v>
      </c>
      <c r="Q4423">
        <f t="shared" si="554"/>
        <v>1</v>
      </c>
      <c r="R4423">
        <f t="shared" si="555"/>
        <v>0</v>
      </c>
      <c r="S4423">
        <f t="shared" si="556"/>
        <v>0</v>
      </c>
      <c r="T4423">
        <f t="shared" si="557"/>
        <v>1</v>
      </c>
      <c r="U4423" s="16">
        <v>43516.964236111111</v>
      </c>
      <c r="V4423">
        <f t="shared" si="558"/>
        <v>2019</v>
      </c>
      <c r="W4423" t="b">
        <v>0</v>
      </c>
      <c r="X4423">
        <f t="shared" si="559"/>
        <v>0</v>
      </c>
    </row>
    <row r="4424" spans="1:24" x14ac:dyDescent="0.25">
      <c r="A4424" t="s">
        <v>1880</v>
      </c>
      <c r="B4424" s="4">
        <v>43584</v>
      </c>
      <c r="C4424">
        <v>2019</v>
      </c>
      <c r="D4424" t="s">
        <v>2130</v>
      </c>
      <c r="E4424" t="s">
        <v>2191</v>
      </c>
      <c r="F4424" t="s">
        <v>2201</v>
      </c>
      <c r="G4424" t="s">
        <v>6647</v>
      </c>
      <c r="I4424" t="s">
        <v>2132</v>
      </c>
      <c r="J4424" t="s">
        <v>6877</v>
      </c>
      <c r="K4424" s="2">
        <v>67699</v>
      </c>
      <c r="L4424" s="2">
        <v>67699</v>
      </c>
      <c r="M4424" t="b">
        <v>1</v>
      </c>
      <c r="N4424">
        <v>100</v>
      </c>
      <c r="O4424">
        <f t="shared" si="552"/>
        <v>1</v>
      </c>
      <c r="P4424">
        <f t="shared" si="553"/>
        <v>0</v>
      </c>
      <c r="Q4424">
        <f t="shared" si="554"/>
        <v>1</v>
      </c>
      <c r="R4424">
        <f t="shared" si="555"/>
        <v>0</v>
      </c>
      <c r="S4424">
        <f t="shared" si="556"/>
        <v>0</v>
      </c>
      <c r="T4424">
        <f t="shared" si="557"/>
        <v>1</v>
      </c>
      <c r="U4424" s="16">
        <v>43539.53328703704</v>
      </c>
      <c r="V4424">
        <f t="shared" si="558"/>
        <v>2019</v>
      </c>
      <c r="W4424" t="b">
        <v>0</v>
      </c>
      <c r="X4424">
        <f t="shared" si="559"/>
        <v>0</v>
      </c>
    </row>
    <row r="4425" spans="1:24" x14ac:dyDescent="0.25">
      <c r="A4425" t="s">
        <v>1889</v>
      </c>
      <c r="B4425" s="4">
        <v>43252</v>
      </c>
      <c r="C4425">
        <v>2018</v>
      </c>
      <c r="D4425" t="s">
        <v>2130</v>
      </c>
      <c r="E4425" t="s">
        <v>2188</v>
      </c>
      <c r="F4425" t="s">
        <v>2206</v>
      </c>
      <c r="G4425" t="s">
        <v>6648</v>
      </c>
      <c r="I4425" t="s">
        <v>2130</v>
      </c>
      <c r="J4425" t="s">
        <v>6877</v>
      </c>
      <c r="K4425" s="2">
        <v>21500</v>
      </c>
      <c r="L4425" s="2">
        <v>21500</v>
      </c>
      <c r="M4425" t="b">
        <v>1</v>
      </c>
      <c r="N4425">
        <v>100</v>
      </c>
      <c r="O4425">
        <f t="shared" si="552"/>
        <v>1</v>
      </c>
      <c r="P4425">
        <f t="shared" si="553"/>
        <v>0</v>
      </c>
      <c r="Q4425">
        <f t="shared" si="554"/>
        <v>1</v>
      </c>
      <c r="R4425">
        <f t="shared" si="555"/>
        <v>0</v>
      </c>
      <c r="S4425">
        <f t="shared" si="556"/>
        <v>0</v>
      </c>
      <c r="T4425">
        <f t="shared" si="557"/>
        <v>1</v>
      </c>
      <c r="U4425" s="16">
        <v>43195.848935185182</v>
      </c>
      <c r="V4425">
        <f t="shared" si="558"/>
        <v>2018</v>
      </c>
      <c r="W4425" t="b">
        <v>0</v>
      </c>
      <c r="X4425">
        <f t="shared" si="559"/>
        <v>0</v>
      </c>
    </row>
    <row r="4426" spans="1:24" x14ac:dyDescent="0.25">
      <c r="A4426" t="s">
        <v>1864</v>
      </c>
      <c r="B4426" s="4">
        <v>43608</v>
      </c>
      <c r="C4426">
        <v>2019</v>
      </c>
      <c r="D4426" t="s">
        <v>2130</v>
      </c>
      <c r="E4426" t="s">
        <v>2187</v>
      </c>
      <c r="F4426" t="s">
        <v>2203</v>
      </c>
      <c r="G4426" t="s">
        <v>6649</v>
      </c>
      <c r="I4426" t="s">
        <v>2128</v>
      </c>
      <c r="J4426" t="s">
        <v>6877</v>
      </c>
      <c r="K4426" s="2">
        <v>91000</v>
      </c>
      <c r="L4426" s="2">
        <v>91000</v>
      </c>
      <c r="M4426" t="b">
        <v>1</v>
      </c>
      <c r="N4426">
        <v>100</v>
      </c>
      <c r="O4426">
        <f t="shared" si="552"/>
        <v>1</v>
      </c>
      <c r="P4426">
        <f t="shared" si="553"/>
        <v>0</v>
      </c>
      <c r="Q4426">
        <f t="shared" si="554"/>
        <v>1</v>
      </c>
      <c r="R4426">
        <f t="shared" si="555"/>
        <v>0</v>
      </c>
      <c r="S4426">
        <f t="shared" si="556"/>
        <v>0</v>
      </c>
      <c r="T4426">
        <f t="shared" si="557"/>
        <v>1</v>
      </c>
      <c r="U4426" s="16">
        <v>43180.705740740741</v>
      </c>
      <c r="V4426">
        <f t="shared" si="558"/>
        <v>2018</v>
      </c>
      <c r="W4426" t="b">
        <v>0</v>
      </c>
      <c r="X4426">
        <f t="shared" si="559"/>
        <v>0</v>
      </c>
    </row>
    <row r="4427" spans="1:24" x14ac:dyDescent="0.25">
      <c r="A4427" t="s">
        <v>1591</v>
      </c>
      <c r="B4427" s="4">
        <v>43581</v>
      </c>
      <c r="C4427">
        <v>2019</v>
      </c>
      <c r="D4427" t="s">
        <v>2130</v>
      </c>
      <c r="E4427" t="s">
        <v>2192</v>
      </c>
      <c r="F4427" t="s">
        <v>2206</v>
      </c>
      <c r="G4427" t="s">
        <v>6650</v>
      </c>
      <c r="I4427" t="s">
        <v>2149</v>
      </c>
      <c r="J4427" t="s">
        <v>6877</v>
      </c>
      <c r="K4427" s="2">
        <v>58353.75</v>
      </c>
      <c r="L4427" s="2">
        <v>58353.75</v>
      </c>
      <c r="M4427" t="b">
        <v>1</v>
      </c>
      <c r="N4427">
        <v>100</v>
      </c>
      <c r="O4427">
        <f t="shared" si="552"/>
        <v>1</v>
      </c>
      <c r="P4427">
        <f t="shared" si="553"/>
        <v>0</v>
      </c>
      <c r="Q4427">
        <f t="shared" si="554"/>
        <v>1</v>
      </c>
      <c r="R4427">
        <f t="shared" si="555"/>
        <v>0</v>
      </c>
      <c r="S4427">
        <f t="shared" si="556"/>
        <v>0</v>
      </c>
      <c r="T4427">
        <f t="shared" si="557"/>
        <v>1</v>
      </c>
      <c r="U4427" s="16">
        <v>43539.644745370373</v>
      </c>
      <c r="V4427">
        <f t="shared" si="558"/>
        <v>2019</v>
      </c>
      <c r="W4427" t="b">
        <v>0</v>
      </c>
      <c r="X4427">
        <f t="shared" si="559"/>
        <v>0</v>
      </c>
    </row>
    <row r="4428" spans="1:24" x14ac:dyDescent="0.25">
      <c r="A4428" t="s">
        <v>1680</v>
      </c>
      <c r="B4428" s="4">
        <v>43707</v>
      </c>
      <c r="C4428">
        <v>2019</v>
      </c>
      <c r="D4428" t="s">
        <v>2140</v>
      </c>
      <c r="E4428" t="s">
        <v>2187</v>
      </c>
      <c r="F4428" t="s">
        <v>2201</v>
      </c>
      <c r="G4428" t="s">
        <v>6651</v>
      </c>
      <c r="I4428" t="s">
        <v>2140</v>
      </c>
      <c r="J4428" t="s">
        <v>6877</v>
      </c>
      <c r="K4428" s="2">
        <v>74991.460000000006</v>
      </c>
      <c r="L4428" s="2">
        <v>74991.460000000006</v>
      </c>
      <c r="M4428" t="b">
        <v>1</v>
      </c>
      <c r="N4428">
        <v>100</v>
      </c>
      <c r="O4428">
        <f t="shared" si="552"/>
        <v>1</v>
      </c>
      <c r="P4428">
        <f t="shared" si="553"/>
        <v>0</v>
      </c>
      <c r="Q4428">
        <f t="shared" si="554"/>
        <v>1</v>
      </c>
      <c r="R4428">
        <f t="shared" si="555"/>
        <v>0</v>
      </c>
      <c r="S4428">
        <f t="shared" si="556"/>
        <v>0</v>
      </c>
      <c r="T4428">
        <f t="shared" si="557"/>
        <v>1</v>
      </c>
      <c r="U4428" s="16">
        <v>43621.069664351853</v>
      </c>
      <c r="V4428">
        <f t="shared" si="558"/>
        <v>2019</v>
      </c>
      <c r="W4428" t="b">
        <v>0</v>
      </c>
      <c r="X4428">
        <f t="shared" si="559"/>
        <v>0</v>
      </c>
    </row>
    <row r="4429" spans="1:24" x14ac:dyDescent="0.25">
      <c r="A4429" t="s">
        <v>1658</v>
      </c>
      <c r="B4429" s="4">
        <v>43738</v>
      </c>
      <c r="C4429">
        <v>2019</v>
      </c>
      <c r="D4429" t="s">
        <v>2130</v>
      </c>
      <c r="E4429" t="s">
        <v>2190</v>
      </c>
      <c r="F4429" t="s">
        <v>2206</v>
      </c>
      <c r="G4429" t="s">
        <v>6652</v>
      </c>
      <c r="I4429" t="s">
        <v>2132</v>
      </c>
      <c r="J4429" t="s">
        <v>6877</v>
      </c>
      <c r="K4429" s="2">
        <v>65636</v>
      </c>
      <c r="L4429" s="2">
        <v>65636</v>
      </c>
      <c r="M4429" t="b">
        <v>1</v>
      </c>
      <c r="N4429">
        <v>100</v>
      </c>
      <c r="O4429">
        <f t="shared" si="552"/>
        <v>1</v>
      </c>
      <c r="P4429">
        <f t="shared" si="553"/>
        <v>0</v>
      </c>
      <c r="Q4429">
        <f t="shared" si="554"/>
        <v>1</v>
      </c>
      <c r="R4429">
        <f t="shared" si="555"/>
        <v>0</v>
      </c>
      <c r="S4429">
        <f t="shared" si="556"/>
        <v>0</v>
      </c>
      <c r="T4429">
        <f t="shared" si="557"/>
        <v>1</v>
      </c>
      <c r="U4429" s="16">
        <v>43609.759641203702</v>
      </c>
      <c r="V4429">
        <f t="shared" si="558"/>
        <v>2019</v>
      </c>
      <c r="W4429" t="b">
        <v>0</v>
      </c>
      <c r="X4429">
        <f t="shared" si="559"/>
        <v>0</v>
      </c>
    </row>
    <row r="4430" spans="1:24" x14ac:dyDescent="0.25">
      <c r="A4430" t="s">
        <v>1869</v>
      </c>
      <c r="B4430" s="4">
        <v>43732</v>
      </c>
      <c r="C4430">
        <v>2019</v>
      </c>
      <c r="D4430" t="s">
        <v>2140</v>
      </c>
      <c r="E4430" t="s">
        <v>2187</v>
      </c>
      <c r="F4430" t="s">
        <v>2206</v>
      </c>
      <c r="G4430" t="s">
        <v>6653</v>
      </c>
      <c r="I4430" t="s">
        <v>2140</v>
      </c>
      <c r="J4430" t="s">
        <v>6877</v>
      </c>
      <c r="K4430" s="2">
        <v>70558.2</v>
      </c>
      <c r="L4430" s="2">
        <v>70558.2</v>
      </c>
      <c r="M4430" t="b">
        <v>1</v>
      </c>
      <c r="N4430">
        <v>100</v>
      </c>
      <c r="O4430">
        <f t="shared" si="552"/>
        <v>1</v>
      </c>
      <c r="P4430">
        <f t="shared" si="553"/>
        <v>0</v>
      </c>
      <c r="Q4430">
        <f t="shared" si="554"/>
        <v>1</v>
      </c>
      <c r="R4430">
        <f t="shared" si="555"/>
        <v>0</v>
      </c>
      <c r="S4430">
        <f t="shared" si="556"/>
        <v>0</v>
      </c>
      <c r="T4430">
        <f t="shared" si="557"/>
        <v>1</v>
      </c>
      <c r="U4430" s="16">
        <v>43683.874618055554</v>
      </c>
      <c r="V4430">
        <f t="shared" si="558"/>
        <v>2019</v>
      </c>
      <c r="W4430" t="b">
        <v>0</v>
      </c>
      <c r="X4430">
        <f t="shared" si="559"/>
        <v>0</v>
      </c>
    </row>
    <row r="4431" spans="1:24" x14ac:dyDescent="0.25">
      <c r="A4431" t="s">
        <v>1505</v>
      </c>
      <c r="B4431" s="4">
        <v>43658</v>
      </c>
      <c r="C4431">
        <v>2019</v>
      </c>
      <c r="D4431" t="s">
        <v>2130</v>
      </c>
      <c r="E4431" t="s">
        <v>2188</v>
      </c>
      <c r="F4431" t="s">
        <v>2203</v>
      </c>
      <c r="G4431" t="s">
        <v>6654</v>
      </c>
      <c r="I4431" t="s">
        <v>2132</v>
      </c>
      <c r="J4431" t="s">
        <v>6877</v>
      </c>
      <c r="K4431" s="2">
        <v>29610</v>
      </c>
      <c r="L4431" s="2">
        <v>29610</v>
      </c>
      <c r="M4431" t="b">
        <v>1</v>
      </c>
      <c r="N4431">
        <v>100</v>
      </c>
      <c r="O4431">
        <f t="shared" si="552"/>
        <v>1</v>
      </c>
      <c r="P4431">
        <f t="shared" si="553"/>
        <v>0</v>
      </c>
      <c r="Q4431">
        <f t="shared" si="554"/>
        <v>1</v>
      </c>
      <c r="R4431">
        <f t="shared" si="555"/>
        <v>0</v>
      </c>
      <c r="S4431">
        <f t="shared" si="556"/>
        <v>0</v>
      </c>
      <c r="T4431">
        <f t="shared" si="557"/>
        <v>1</v>
      </c>
      <c r="U4431" s="16">
        <v>43551.598495370374</v>
      </c>
      <c r="V4431">
        <f t="shared" si="558"/>
        <v>2019</v>
      </c>
      <c r="W4431" t="b">
        <v>0</v>
      </c>
      <c r="X4431">
        <f t="shared" si="559"/>
        <v>0</v>
      </c>
    </row>
    <row r="4432" spans="1:24" x14ac:dyDescent="0.25">
      <c r="A4432" t="s">
        <v>1508</v>
      </c>
      <c r="B4432" s="4">
        <v>43691</v>
      </c>
      <c r="C4432">
        <v>2019</v>
      </c>
      <c r="D4432" t="s">
        <v>2130</v>
      </c>
      <c r="E4432" t="s">
        <v>2188</v>
      </c>
      <c r="F4432" t="s">
        <v>2206</v>
      </c>
      <c r="G4432" t="s">
        <v>6655</v>
      </c>
      <c r="I4432" t="s">
        <v>2132</v>
      </c>
      <c r="J4432" t="s">
        <v>6877</v>
      </c>
      <c r="K4432" s="2">
        <v>143679.99</v>
      </c>
      <c r="L4432" s="2">
        <v>143679.99</v>
      </c>
      <c r="M4432" t="b">
        <v>1</v>
      </c>
      <c r="N4432">
        <v>100</v>
      </c>
      <c r="O4432">
        <f t="shared" si="552"/>
        <v>1</v>
      </c>
      <c r="P4432">
        <f t="shared" si="553"/>
        <v>0</v>
      </c>
      <c r="Q4432">
        <f t="shared" si="554"/>
        <v>1</v>
      </c>
      <c r="R4432">
        <f t="shared" si="555"/>
        <v>0</v>
      </c>
      <c r="S4432">
        <f t="shared" si="556"/>
        <v>0</v>
      </c>
      <c r="T4432">
        <f t="shared" si="557"/>
        <v>1</v>
      </c>
      <c r="U4432" s="16">
        <v>43630.751932870371</v>
      </c>
      <c r="V4432">
        <f t="shared" si="558"/>
        <v>2019</v>
      </c>
      <c r="W4432" t="b">
        <v>0</v>
      </c>
      <c r="X4432">
        <f t="shared" si="559"/>
        <v>0</v>
      </c>
    </row>
    <row r="4433" spans="1:24" x14ac:dyDescent="0.25">
      <c r="A4433" t="s">
        <v>1920</v>
      </c>
      <c r="B4433" s="4">
        <v>43329</v>
      </c>
      <c r="C4433">
        <v>2018</v>
      </c>
      <c r="D4433" t="s">
        <v>2130</v>
      </c>
      <c r="E4433" t="s">
        <v>2188</v>
      </c>
      <c r="F4433" t="s">
        <v>2201</v>
      </c>
      <c r="G4433" t="s">
        <v>6656</v>
      </c>
      <c r="I4433" t="s">
        <v>2132</v>
      </c>
      <c r="J4433" t="s">
        <v>6877</v>
      </c>
      <c r="K4433" s="2">
        <v>66194</v>
      </c>
      <c r="L4433" s="2">
        <v>66194</v>
      </c>
      <c r="M4433" t="b">
        <v>1</v>
      </c>
      <c r="N4433">
        <v>100</v>
      </c>
      <c r="O4433">
        <f t="shared" si="552"/>
        <v>1</v>
      </c>
      <c r="P4433">
        <f t="shared" si="553"/>
        <v>0</v>
      </c>
      <c r="Q4433">
        <f t="shared" si="554"/>
        <v>1</v>
      </c>
      <c r="R4433">
        <f t="shared" si="555"/>
        <v>0</v>
      </c>
      <c r="S4433">
        <f t="shared" si="556"/>
        <v>0</v>
      </c>
      <c r="T4433">
        <f t="shared" si="557"/>
        <v>1</v>
      </c>
      <c r="U4433" s="16">
        <v>43133.644143518519</v>
      </c>
      <c r="V4433">
        <f t="shared" si="558"/>
        <v>2018</v>
      </c>
      <c r="W4433" t="b">
        <v>0</v>
      </c>
      <c r="X4433">
        <f t="shared" si="559"/>
        <v>0</v>
      </c>
    </row>
    <row r="4434" spans="1:24" x14ac:dyDescent="0.25">
      <c r="A4434" t="s">
        <v>1854</v>
      </c>
      <c r="B4434" s="4">
        <v>43719</v>
      </c>
      <c r="C4434">
        <v>2019</v>
      </c>
      <c r="D4434" t="s">
        <v>2130</v>
      </c>
      <c r="E4434" t="s">
        <v>2188</v>
      </c>
      <c r="F4434" t="s">
        <v>2213</v>
      </c>
      <c r="G4434" t="s">
        <v>6657</v>
      </c>
      <c r="I4434" t="s">
        <v>2134</v>
      </c>
      <c r="J4434" t="s">
        <v>6877</v>
      </c>
      <c r="K4434" s="2">
        <v>91636</v>
      </c>
      <c r="L4434" s="2">
        <v>91636</v>
      </c>
      <c r="M4434" t="b">
        <v>1</v>
      </c>
      <c r="N4434">
        <v>100</v>
      </c>
      <c r="O4434">
        <f t="shared" si="552"/>
        <v>1</v>
      </c>
      <c r="P4434">
        <f t="shared" si="553"/>
        <v>0</v>
      </c>
      <c r="Q4434">
        <f t="shared" si="554"/>
        <v>1</v>
      </c>
      <c r="R4434">
        <f t="shared" si="555"/>
        <v>0</v>
      </c>
      <c r="S4434">
        <f t="shared" si="556"/>
        <v>0</v>
      </c>
      <c r="T4434">
        <f t="shared" si="557"/>
        <v>1</v>
      </c>
      <c r="U4434" s="16">
        <v>43626.94059027778</v>
      </c>
      <c r="V4434">
        <f t="shared" si="558"/>
        <v>2019</v>
      </c>
      <c r="W4434" t="b">
        <v>0</v>
      </c>
      <c r="X4434">
        <f t="shared" si="559"/>
        <v>0</v>
      </c>
    </row>
    <row r="4435" spans="1:24" x14ac:dyDescent="0.25">
      <c r="A4435" t="s">
        <v>1917</v>
      </c>
      <c r="B4435" s="4">
        <v>43734</v>
      </c>
      <c r="C4435">
        <v>2019</v>
      </c>
      <c r="D4435" t="s">
        <v>2130</v>
      </c>
      <c r="E4435" t="s">
        <v>2188</v>
      </c>
      <c r="F4435" t="s">
        <v>2201</v>
      </c>
      <c r="G4435" t="s">
        <v>6658</v>
      </c>
      <c r="I4435" t="s">
        <v>2134</v>
      </c>
      <c r="J4435" t="s">
        <v>6877</v>
      </c>
      <c r="K4435" s="2">
        <v>87017.15</v>
      </c>
      <c r="L4435" s="2">
        <v>87017.15</v>
      </c>
      <c r="M4435" t="b">
        <v>1</v>
      </c>
      <c r="N4435">
        <v>100</v>
      </c>
      <c r="O4435">
        <f t="shared" si="552"/>
        <v>1</v>
      </c>
      <c r="P4435">
        <f t="shared" si="553"/>
        <v>0</v>
      </c>
      <c r="Q4435">
        <f t="shared" si="554"/>
        <v>1</v>
      </c>
      <c r="R4435">
        <f t="shared" si="555"/>
        <v>0</v>
      </c>
      <c r="S4435">
        <f t="shared" si="556"/>
        <v>0</v>
      </c>
      <c r="T4435">
        <f t="shared" si="557"/>
        <v>1</v>
      </c>
      <c r="U4435" s="16">
        <v>43318.816608796296</v>
      </c>
      <c r="V4435">
        <f t="shared" si="558"/>
        <v>2018</v>
      </c>
      <c r="W4435" t="b">
        <v>0</v>
      </c>
      <c r="X4435">
        <f t="shared" si="559"/>
        <v>0</v>
      </c>
    </row>
    <row r="4436" spans="1:24" x14ac:dyDescent="0.25">
      <c r="A4436" t="s">
        <v>1203</v>
      </c>
      <c r="B4436" s="4">
        <v>43707</v>
      </c>
      <c r="C4436">
        <v>2019</v>
      </c>
      <c r="D4436" t="s">
        <v>2130</v>
      </c>
      <c r="E4436" t="s">
        <v>2188</v>
      </c>
      <c r="F4436" t="s">
        <v>2203</v>
      </c>
      <c r="G4436" t="s">
        <v>6659</v>
      </c>
      <c r="I4436" t="s">
        <v>2134</v>
      </c>
      <c r="J4436" t="s">
        <v>6877</v>
      </c>
      <c r="K4436" s="2">
        <v>632.82000000000005</v>
      </c>
      <c r="L4436" s="2">
        <v>632.82000000000005</v>
      </c>
      <c r="M4436" t="b">
        <v>1</v>
      </c>
      <c r="N4436">
        <v>100</v>
      </c>
      <c r="O4436">
        <f t="shared" si="552"/>
        <v>1</v>
      </c>
      <c r="P4436">
        <f t="shared" si="553"/>
        <v>0</v>
      </c>
      <c r="Q4436">
        <f t="shared" si="554"/>
        <v>1</v>
      </c>
      <c r="R4436">
        <f t="shared" si="555"/>
        <v>0</v>
      </c>
      <c r="S4436">
        <f t="shared" si="556"/>
        <v>0</v>
      </c>
      <c r="T4436">
        <f t="shared" si="557"/>
        <v>1</v>
      </c>
      <c r="U4436" s="16">
        <v>43703.665520833332</v>
      </c>
      <c r="V4436">
        <f t="shared" si="558"/>
        <v>2019</v>
      </c>
      <c r="W4436" t="b">
        <v>0</v>
      </c>
      <c r="X4436">
        <f t="shared" si="559"/>
        <v>0</v>
      </c>
    </row>
    <row r="4437" spans="1:24" x14ac:dyDescent="0.25">
      <c r="A4437" t="s">
        <v>1674</v>
      </c>
      <c r="B4437" s="4">
        <v>44092</v>
      </c>
      <c r="C4437">
        <v>2020</v>
      </c>
      <c r="D4437" t="s">
        <v>2162</v>
      </c>
      <c r="E4437" t="s">
        <v>2187</v>
      </c>
      <c r="F4437" t="s">
        <v>2201</v>
      </c>
      <c r="G4437" t="s">
        <v>6660</v>
      </c>
      <c r="H4437" t="s">
        <v>17193</v>
      </c>
      <c r="I4437" t="s">
        <v>2140</v>
      </c>
      <c r="J4437" t="s">
        <v>6877</v>
      </c>
      <c r="K4437" s="2">
        <v>62580.3</v>
      </c>
      <c r="L4437" s="2">
        <v>62580.3</v>
      </c>
      <c r="M4437" t="b">
        <v>1</v>
      </c>
      <c r="N4437">
        <v>100</v>
      </c>
      <c r="O4437">
        <f t="shared" si="552"/>
        <v>1</v>
      </c>
      <c r="P4437">
        <f t="shared" si="553"/>
        <v>0</v>
      </c>
      <c r="Q4437">
        <f t="shared" si="554"/>
        <v>1</v>
      </c>
      <c r="R4437">
        <f t="shared" si="555"/>
        <v>0</v>
      </c>
      <c r="S4437">
        <f t="shared" si="556"/>
        <v>0</v>
      </c>
      <c r="T4437">
        <f t="shared" si="557"/>
        <v>1</v>
      </c>
      <c r="U4437" s="16">
        <v>43719.859814814816</v>
      </c>
      <c r="V4437">
        <f t="shared" si="558"/>
        <v>2019</v>
      </c>
      <c r="W4437" t="b">
        <v>0</v>
      </c>
      <c r="X4437">
        <f t="shared" si="559"/>
        <v>0</v>
      </c>
    </row>
    <row r="4438" spans="1:24" x14ac:dyDescent="0.25">
      <c r="A4438" t="s">
        <v>1692</v>
      </c>
      <c r="B4438" s="4">
        <v>44096</v>
      </c>
      <c r="C4438">
        <v>2020</v>
      </c>
      <c r="D4438" t="s">
        <v>2140</v>
      </c>
      <c r="E4438" t="s">
        <v>2187</v>
      </c>
      <c r="F4438" t="s">
        <v>2203</v>
      </c>
      <c r="G4438" t="s">
        <v>6661</v>
      </c>
      <c r="H4438" t="s">
        <v>17193</v>
      </c>
      <c r="I4438" t="s">
        <v>2140</v>
      </c>
      <c r="J4438" t="s">
        <v>6877</v>
      </c>
      <c r="K4438" s="2">
        <v>99422.56</v>
      </c>
      <c r="L4438" s="2">
        <v>99422.56</v>
      </c>
      <c r="M4438" t="b">
        <v>1</v>
      </c>
      <c r="N4438">
        <v>100</v>
      </c>
      <c r="O4438">
        <f t="shared" si="552"/>
        <v>1</v>
      </c>
      <c r="P4438">
        <f t="shared" si="553"/>
        <v>0</v>
      </c>
      <c r="Q4438">
        <f t="shared" si="554"/>
        <v>1</v>
      </c>
      <c r="R4438">
        <f t="shared" si="555"/>
        <v>0</v>
      </c>
      <c r="S4438">
        <f t="shared" si="556"/>
        <v>0</v>
      </c>
      <c r="T4438">
        <f t="shared" si="557"/>
        <v>1</v>
      </c>
      <c r="U4438" s="16">
        <v>43686.990844907406</v>
      </c>
      <c r="V4438">
        <f t="shared" si="558"/>
        <v>2019</v>
      </c>
      <c r="W4438" t="b">
        <v>0</v>
      </c>
      <c r="X4438">
        <f t="shared" si="559"/>
        <v>0</v>
      </c>
    </row>
    <row r="4439" spans="1:24" x14ac:dyDescent="0.25">
      <c r="A4439" t="s">
        <v>1490</v>
      </c>
      <c r="B4439" s="4">
        <v>43344</v>
      </c>
      <c r="C4439">
        <v>2018</v>
      </c>
      <c r="D4439" t="s">
        <v>2130</v>
      </c>
      <c r="E4439" t="s">
        <v>2188</v>
      </c>
      <c r="F4439" t="s">
        <v>2201</v>
      </c>
      <c r="G4439" t="s">
        <v>6662</v>
      </c>
      <c r="H4439" t="s">
        <v>17193</v>
      </c>
      <c r="I4439" t="s">
        <v>2134</v>
      </c>
      <c r="J4439" t="s">
        <v>6877</v>
      </c>
      <c r="K4439" s="2">
        <v>65796</v>
      </c>
      <c r="L4439" s="2">
        <v>65796</v>
      </c>
      <c r="M4439" t="b">
        <v>1</v>
      </c>
      <c r="N4439">
        <v>100</v>
      </c>
      <c r="O4439">
        <f t="shared" si="552"/>
        <v>1</v>
      </c>
      <c r="P4439">
        <f t="shared" si="553"/>
        <v>0</v>
      </c>
      <c r="Q4439">
        <f t="shared" si="554"/>
        <v>1</v>
      </c>
      <c r="R4439">
        <f t="shared" si="555"/>
        <v>0</v>
      </c>
      <c r="S4439">
        <f t="shared" si="556"/>
        <v>0</v>
      </c>
      <c r="T4439">
        <f t="shared" si="557"/>
        <v>1</v>
      </c>
      <c r="U4439" s="16">
        <v>43329.627870370372</v>
      </c>
      <c r="V4439">
        <f t="shared" si="558"/>
        <v>2018</v>
      </c>
      <c r="W4439" t="b">
        <v>0</v>
      </c>
      <c r="X4439">
        <f t="shared" si="559"/>
        <v>0</v>
      </c>
    </row>
    <row r="4440" spans="1:24" x14ac:dyDescent="0.25">
      <c r="A4440" t="s">
        <v>1683</v>
      </c>
      <c r="B4440" s="4">
        <v>43761</v>
      </c>
      <c r="C4440">
        <v>2019</v>
      </c>
      <c r="D4440" t="s">
        <v>2140</v>
      </c>
      <c r="E4440" t="s">
        <v>2187</v>
      </c>
      <c r="F4440" t="s">
        <v>2201</v>
      </c>
      <c r="G4440" t="s">
        <v>6663</v>
      </c>
      <c r="I4440" t="s">
        <v>2140</v>
      </c>
      <c r="J4440" t="s">
        <v>6877</v>
      </c>
      <c r="K4440" s="2">
        <v>65913</v>
      </c>
      <c r="L4440" s="2">
        <v>65913</v>
      </c>
      <c r="M4440" t="b">
        <v>1</v>
      </c>
      <c r="N4440">
        <v>100</v>
      </c>
      <c r="O4440">
        <f t="shared" si="552"/>
        <v>1</v>
      </c>
      <c r="P4440">
        <f t="shared" si="553"/>
        <v>0</v>
      </c>
      <c r="Q4440">
        <f t="shared" si="554"/>
        <v>1</v>
      </c>
      <c r="R4440">
        <f t="shared" si="555"/>
        <v>0</v>
      </c>
      <c r="S4440">
        <f t="shared" si="556"/>
        <v>0</v>
      </c>
      <c r="T4440">
        <f t="shared" si="557"/>
        <v>1</v>
      </c>
      <c r="U4440" s="16">
        <v>43523.728020833332</v>
      </c>
      <c r="V4440">
        <f t="shared" si="558"/>
        <v>2019</v>
      </c>
      <c r="W4440" t="b">
        <v>0</v>
      </c>
      <c r="X4440">
        <f t="shared" si="559"/>
        <v>0</v>
      </c>
    </row>
    <row r="4441" spans="1:24" x14ac:dyDescent="0.25">
      <c r="A4441" t="s">
        <v>1717</v>
      </c>
      <c r="B4441" s="4">
        <v>43796</v>
      </c>
      <c r="C4441">
        <v>2019</v>
      </c>
      <c r="D4441" t="s">
        <v>2130</v>
      </c>
      <c r="E4441" t="s">
        <v>2191</v>
      </c>
      <c r="F4441" t="s">
        <v>2206</v>
      </c>
      <c r="G4441" t="s">
        <v>6664</v>
      </c>
      <c r="I4441" t="s">
        <v>2137</v>
      </c>
      <c r="J4441" t="s">
        <v>6877</v>
      </c>
      <c r="K4441" s="2">
        <v>78000</v>
      </c>
      <c r="L4441" s="2">
        <v>78000</v>
      </c>
      <c r="M4441" t="b">
        <v>1</v>
      </c>
      <c r="N4441">
        <v>100</v>
      </c>
      <c r="O4441">
        <f t="shared" si="552"/>
        <v>1</v>
      </c>
      <c r="P4441">
        <f t="shared" si="553"/>
        <v>0</v>
      </c>
      <c r="Q4441">
        <f t="shared" si="554"/>
        <v>1</v>
      </c>
      <c r="R4441">
        <f t="shared" si="555"/>
        <v>0</v>
      </c>
      <c r="S4441">
        <f t="shared" si="556"/>
        <v>0</v>
      </c>
      <c r="T4441">
        <f t="shared" si="557"/>
        <v>1</v>
      </c>
      <c r="U4441" s="16">
        <v>43769.846666666665</v>
      </c>
      <c r="V4441">
        <f t="shared" si="558"/>
        <v>2019</v>
      </c>
      <c r="W4441" t="b">
        <v>0</v>
      </c>
      <c r="X4441">
        <f t="shared" si="559"/>
        <v>0</v>
      </c>
    </row>
    <row r="4442" spans="1:24" x14ac:dyDescent="0.25">
      <c r="A4442" t="s">
        <v>1886</v>
      </c>
      <c r="B4442" s="4">
        <v>42339</v>
      </c>
      <c r="C4442">
        <v>2015</v>
      </c>
      <c r="D4442" t="s">
        <v>2165</v>
      </c>
      <c r="E4442" t="s">
        <v>2187</v>
      </c>
      <c r="F4442" t="s">
        <v>2201</v>
      </c>
      <c r="G4442" t="s">
        <v>6665</v>
      </c>
      <c r="I4442" t="s">
        <v>2128</v>
      </c>
      <c r="J4442" t="s">
        <v>6877</v>
      </c>
      <c r="K4442" s="2">
        <v>63000</v>
      </c>
      <c r="L4442" s="2">
        <v>63000</v>
      </c>
      <c r="M4442" t="b">
        <v>1</v>
      </c>
      <c r="N4442">
        <v>100</v>
      </c>
      <c r="O4442">
        <f t="shared" si="552"/>
        <v>1</v>
      </c>
      <c r="P4442">
        <f t="shared" si="553"/>
        <v>0</v>
      </c>
      <c r="Q4442">
        <f t="shared" si="554"/>
        <v>1</v>
      </c>
      <c r="R4442">
        <f t="shared" si="555"/>
        <v>0</v>
      </c>
      <c r="S4442">
        <f t="shared" si="556"/>
        <v>0</v>
      </c>
      <c r="T4442">
        <f t="shared" si="557"/>
        <v>1</v>
      </c>
      <c r="U4442" s="16">
        <v>42118.688483796293</v>
      </c>
      <c r="V4442">
        <f t="shared" si="558"/>
        <v>2015</v>
      </c>
      <c r="W4442" t="b">
        <v>0</v>
      </c>
      <c r="X4442">
        <f t="shared" si="559"/>
        <v>0</v>
      </c>
    </row>
    <row r="4443" spans="1:24" x14ac:dyDescent="0.25">
      <c r="A4443" t="s">
        <v>1661</v>
      </c>
      <c r="B4443" s="4">
        <v>44105</v>
      </c>
      <c r="C4443">
        <v>2020</v>
      </c>
      <c r="D4443" t="s">
        <v>2128</v>
      </c>
      <c r="E4443" t="s">
        <v>2187</v>
      </c>
      <c r="F4443" t="s">
        <v>2206</v>
      </c>
      <c r="G4443" t="s">
        <v>6666</v>
      </c>
      <c r="I4443" t="s">
        <v>2128</v>
      </c>
      <c r="J4443" t="s">
        <v>6877</v>
      </c>
      <c r="K4443" s="2">
        <v>232955.72</v>
      </c>
      <c r="L4443" s="2">
        <v>232955.72</v>
      </c>
      <c r="M4443" t="b">
        <v>1</v>
      </c>
      <c r="N4443">
        <v>100</v>
      </c>
      <c r="O4443">
        <f t="shared" si="552"/>
        <v>1</v>
      </c>
      <c r="P4443">
        <f t="shared" si="553"/>
        <v>0</v>
      </c>
      <c r="Q4443">
        <f t="shared" si="554"/>
        <v>1</v>
      </c>
      <c r="R4443">
        <f t="shared" si="555"/>
        <v>0</v>
      </c>
      <c r="S4443">
        <f t="shared" si="556"/>
        <v>0</v>
      </c>
      <c r="T4443">
        <f t="shared" si="557"/>
        <v>1</v>
      </c>
      <c r="U4443" s="16">
        <v>43851.823414351849</v>
      </c>
      <c r="V4443">
        <f t="shared" si="558"/>
        <v>2020</v>
      </c>
      <c r="W4443" t="b">
        <v>0</v>
      </c>
      <c r="X4443">
        <f t="shared" si="559"/>
        <v>0</v>
      </c>
    </row>
    <row r="4444" spans="1:24" x14ac:dyDescent="0.25">
      <c r="A4444" t="s">
        <v>1759</v>
      </c>
      <c r="B4444" s="4">
        <v>43433</v>
      </c>
      <c r="C4444">
        <v>2018</v>
      </c>
      <c r="D4444" t="s">
        <v>2130</v>
      </c>
      <c r="E4444" t="s">
        <v>2190</v>
      </c>
      <c r="F4444" t="s">
        <v>2201</v>
      </c>
      <c r="G4444" t="s">
        <v>6667</v>
      </c>
      <c r="I4444" t="s">
        <v>2134</v>
      </c>
      <c r="J4444" t="s">
        <v>6877</v>
      </c>
      <c r="K4444" s="2">
        <v>1323.35</v>
      </c>
      <c r="L4444" s="2">
        <v>1323.35</v>
      </c>
      <c r="M4444" t="b">
        <v>1</v>
      </c>
      <c r="N4444">
        <v>100</v>
      </c>
      <c r="O4444">
        <f t="shared" si="552"/>
        <v>1</v>
      </c>
      <c r="P4444">
        <f t="shared" si="553"/>
        <v>0</v>
      </c>
      <c r="Q4444">
        <f t="shared" si="554"/>
        <v>1</v>
      </c>
      <c r="R4444">
        <f t="shared" si="555"/>
        <v>0</v>
      </c>
      <c r="S4444">
        <f t="shared" si="556"/>
        <v>0</v>
      </c>
      <c r="T4444">
        <f t="shared" si="557"/>
        <v>1</v>
      </c>
      <c r="U4444" s="16">
        <v>43411.638680555552</v>
      </c>
      <c r="V4444">
        <f t="shared" si="558"/>
        <v>2018</v>
      </c>
      <c r="W4444" t="b">
        <v>0</v>
      </c>
      <c r="X4444">
        <f t="shared" si="559"/>
        <v>0</v>
      </c>
    </row>
    <row r="4445" spans="1:24" x14ac:dyDescent="0.25">
      <c r="A4445" t="s">
        <v>1300</v>
      </c>
      <c r="B4445" s="4">
        <v>43419</v>
      </c>
      <c r="C4445">
        <v>2018</v>
      </c>
      <c r="D4445" t="s">
        <v>2130</v>
      </c>
      <c r="E4445" t="s">
        <v>2190</v>
      </c>
      <c r="F4445" t="s">
        <v>2206</v>
      </c>
      <c r="G4445" t="s">
        <v>6668</v>
      </c>
      <c r="I4445" t="s">
        <v>2134</v>
      </c>
      <c r="J4445" t="s">
        <v>6877</v>
      </c>
      <c r="K4445" s="2">
        <v>1990</v>
      </c>
      <c r="L4445" s="2">
        <v>1990</v>
      </c>
      <c r="M4445" t="b">
        <v>1</v>
      </c>
      <c r="N4445">
        <v>100</v>
      </c>
      <c r="O4445">
        <f t="shared" si="552"/>
        <v>1</v>
      </c>
      <c r="P4445">
        <f t="shared" si="553"/>
        <v>0</v>
      </c>
      <c r="Q4445">
        <f t="shared" si="554"/>
        <v>1</v>
      </c>
      <c r="R4445">
        <f t="shared" si="555"/>
        <v>0</v>
      </c>
      <c r="S4445">
        <f t="shared" si="556"/>
        <v>0</v>
      </c>
      <c r="T4445">
        <f t="shared" si="557"/>
        <v>1</v>
      </c>
      <c r="U4445" s="16">
        <v>43410.873564814814</v>
      </c>
      <c r="V4445">
        <f t="shared" si="558"/>
        <v>2018</v>
      </c>
      <c r="W4445" t="b">
        <v>0</v>
      </c>
      <c r="X4445">
        <f t="shared" si="559"/>
        <v>0</v>
      </c>
    </row>
    <row r="4446" spans="1:24" x14ac:dyDescent="0.25">
      <c r="A4446" t="s">
        <v>1886</v>
      </c>
      <c r="B4446" s="4">
        <v>44335</v>
      </c>
      <c r="C4446">
        <v>2021</v>
      </c>
      <c r="D4446" t="s">
        <v>2130</v>
      </c>
      <c r="E4446" t="s">
        <v>2187</v>
      </c>
      <c r="F4446" t="s">
        <v>2203</v>
      </c>
      <c r="G4446" t="s">
        <v>6669</v>
      </c>
      <c r="I4446" t="s">
        <v>2130</v>
      </c>
      <c r="J4446" t="s">
        <v>6877</v>
      </c>
      <c r="K4446" s="2">
        <v>12375</v>
      </c>
      <c r="L4446" s="2">
        <v>12375</v>
      </c>
      <c r="M4446" t="b">
        <v>1</v>
      </c>
      <c r="N4446">
        <v>100</v>
      </c>
      <c r="O4446">
        <f t="shared" si="552"/>
        <v>1</v>
      </c>
      <c r="P4446">
        <f t="shared" si="553"/>
        <v>0</v>
      </c>
      <c r="Q4446">
        <f t="shared" si="554"/>
        <v>1</v>
      </c>
      <c r="R4446">
        <f t="shared" si="555"/>
        <v>0</v>
      </c>
      <c r="S4446">
        <f t="shared" si="556"/>
        <v>0</v>
      </c>
      <c r="T4446">
        <f t="shared" si="557"/>
        <v>1</v>
      </c>
      <c r="U4446" s="16">
        <v>44246.747071759259</v>
      </c>
      <c r="V4446">
        <f t="shared" si="558"/>
        <v>2021</v>
      </c>
      <c r="W4446" t="b">
        <v>1</v>
      </c>
      <c r="X4446">
        <f t="shared" si="559"/>
        <v>12375</v>
      </c>
    </row>
    <row r="4447" spans="1:24" x14ac:dyDescent="0.25">
      <c r="A4447" t="s">
        <v>353</v>
      </c>
      <c r="B4447" s="4">
        <v>44323</v>
      </c>
      <c r="C4447">
        <v>2021</v>
      </c>
      <c r="D4447" t="s">
        <v>2130</v>
      </c>
      <c r="E4447" t="s">
        <v>2187</v>
      </c>
      <c r="F4447" t="s">
        <v>2203</v>
      </c>
      <c r="G4447" t="s">
        <v>6670</v>
      </c>
      <c r="I4447" t="s">
        <v>2130</v>
      </c>
      <c r="J4447" t="s">
        <v>6877</v>
      </c>
      <c r="K4447" s="2">
        <v>6500</v>
      </c>
      <c r="L4447" s="2">
        <v>6500</v>
      </c>
      <c r="M4447" t="b">
        <v>1</v>
      </c>
      <c r="N4447">
        <v>100</v>
      </c>
      <c r="O4447">
        <f t="shared" si="552"/>
        <v>1</v>
      </c>
      <c r="P4447">
        <f t="shared" si="553"/>
        <v>0</v>
      </c>
      <c r="Q4447">
        <f t="shared" si="554"/>
        <v>1</v>
      </c>
      <c r="R4447">
        <f t="shared" si="555"/>
        <v>0</v>
      </c>
      <c r="S4447">
        <f t="shared" si="556"/>
        <v>0</v>
      </c>
      <c r="T4447">
        <f t="shared" si="557"/>
        <v>1</v>
      </c>
      <c r="U4447" s="16">
        <v>44270.648865740739</v>
      </c>
      <c r="V4447">
        <f t="shared" si="558"/>
        <v>2021</v>
      </c>
      <c r="W4447" t="b">
        <v>1</v>
      </c>
      <c r="X4447">
        <f t="shared" si="559"/>
        <v>6500</v>
      </c>
    </row>
    <row r="4448" spans="1:24" x14ac:dyDescent="0.25">
      <c r="A4448" t="s">
        <v>39</v>
      </c>
      <c r="B4448" s="4">
        <v>44334</v>
      </c>
      <c r="C4448">
        <v>2021</v>
      </c>
      <c r="D4448" t="s">
        <v>2130</v>
      </c>
      <c r="E4448" t="s">
        <v>2187</v>
      </c>
      <c r="F4448" t="s">
        <v>2203</v>
      </c>
      <c r="G4448" t="s">
        <v>6671</v>
      </c>
      <c r="I4448" t="s">
        <v>2130</v>
      </c>
      <c r="J4448" t="s">
        <v>6877</v>
      </c>
      <c r="K4448" s="2">
        <v>6500</v>
      </c>
      <c r="L4448" s="2">
        <v>6500</v>
      </c>
      <c r="M4448" t="b">
        <v>1</v>
      </c>
      <c r="N4448">
        <v>100</v>
      </c>
      <c r="O4448">
        <f t="shared" si="552"/>
        <v>1</v>
      </c>
      <c r="P4448">
        <f t="shared" si="553"/>
        <v>0</v>
      </c>
      <c r="Q4448">
        <f t="shared" si="554"/>
        <v>1</v>
      </c>
      <c r="R4448">
        <f t="shared" si="555"/>
        <v>0</v>
      </c>
      <c r="S4448">
        <f t="shared" si="556"/>
        <v>0</v>
      </c>
      <c r="T4448">
        <f t="shared" si="557"/>
        <v>1</v>
      </c>
      <c r="U4448" s="16">
        <v>44312.673182870371</v>
      </c>
      <c r="V4448">
        <f t="shared" si="558"/>
        <v>2021</v>
      </c>
      <c r="W4448" t="b">
        <v>1</v>
      </c>
      <c r="X4448">
        <f t="shared" si="559"/>
        <v>6500</v>
      </c>
    </row>
    <row r="4449" spans="1:24" x14ac:dyDescent="0.25">
      <c r="A4449" t="s">
        <v>1872</v>
      </c>
      <c r="B4449" s="4">
        <v>44333</v>
      </c>
      <c r="C4449">
        <v>2021</v>
      </c>
      <c r="D4449" t="s">
        <v>2130</v>
      </c>
      <c r="E4449" t="s">
        <v>2187</v>
      </c>
      <c r="F4449" t="s">
        <v>2222</v>
      </c>
      <c r="G4449" t="s">
        <v>6672</v>
      </c>
      <c r="I4449" t="s">
        <v>2130</v>
      </c>
      <c r="J4449" t="s">
        <v>6877</v>
      </c>
      <c r="K4449" s="2">
        <v>6500</v>
      </c>
      <c r="L4449" s="2">
        <v>6500</v>
      </c>
      <c r="M4449" t="b">
        <v>1</v>
      </c>
      <c r="N4449">
        <v>100</v>
      </c>
      <c r="O4449">
        <f t="shared" si="552"/>
        <v>1</v>
      </c>
      <c r="P4449">
        <f t="shared" si="553"/>
        <v>0</v>
      </c>
      <c r="Q4449">
        <f t="shared" si="554"/>
        <v>1</v>
      </c>
      <c r="R4449">
        <f t="shared" si="555"/>
        <v>0</v>
      </c>
      <c r="S4449">
        <f t="shared" si="556"/>
        <v>0</v>
      </c>
      <c r="T4449">
        <f t="shared" si="557"/>
        <v>1</v>
      </c>
      <c r="U4449" s="16">
        <v>44246.843761574077</v>
      </c>
      <c r="V4449">
        <f t="shared" si="558"/>
        <v>2021</v>
      </c>
      <c r="W4449" t="b">
        <v>1</v>
      </c>
      <c r="X4449">
        <f t="shared" si="559"/>
        <v>6500</v>
      </c>
    </row>
    <row r="4450" spans="1:24" x14ac:dyDescent="0.25">
      <c r="A4450" t="s">
        <v>1689</v>
      </c>
      <c r="B4450" s="4">
        <v>44312</v>
      </c>
      <c r="C4450">
        <v>2021</v>
      </c>
      <c r="D4450" t="s">
        <v>2130</v>
      </c>
      <c r="E4450" t="s">
        <v>2187</v>
      </c>
      <c r="F4450" t="s">
        <v>2203</v>
      </c>
      <c r="G4450" t="s">
        <v>6673</v>
      </c>
      <c r="I4450" t="s">
        <v>2130</v>
      </c>
      <c r="J4450" t="s">
        <v>6877</v>
      </c>
      <c r="K4450" s="2">
        <v>6500</v>
      </c>
      <c r="L4450" s="2">
        <v>6500</v>
      </c>
      <c r="M4450" t="b">
        <v>1</v>
      </c>
      <c r="N4450">
        <v>100</v>
      </c>
      <c r="O4450">
        <f t="shared" si="552"/>
        <v>1</v>
      </c>
      <c r="P4450">
        <f t="shared" si="553"/>
        <v>0</v>
      </c>
      <c r="Q4450">
        <f t="shared" si="554"/>
        <v>1</v>
      </c>
      <c r="R4450">
        <f t="shared" si="555"/>
        <v>0</v>
      </c>
      <c r="S4450">
        <f t="shared" si="556"/>
        <v>0</v>
      </c>
      <c r="T4450">
        <f t="shared" si="557"/>
        <v>1</v>
      </c>
      <c r="U4450" s="16">
        <v>44251.575335648151</v>
      </c>
      <c r="V4450">
        <f t="shared" si="558"/>
        <v>2021</v>
      </c>
      <c r="W4450" t="b">
        <v>1</v>
      </c>
      <c r="X4450">
        <f t="shared" si="559"/>
        <v>6500</v>
      </c>
    </row>
    <row r="4451" spans="1:24" x14ac:dyDescent="0.25">
      <c r="A4451" t="s">
        <v>1504</v>
      </c>
      <c r="B4451" s="4">
        <v>44308</v>
      </c>
      <c r="C4451">
        <v>2021</v>
      </c>
      <c r="D4451" t="s">
        <v>2130</v>
      </c>
      <c r="E4451" t="s">
        <v>2188</v>
      </c>
      <c r="F4451" t="s">
        <v>2203</v>
      </c>
      <c r="G4451" t="s">
        <v>6674</v>
      </c>
      <c r="I4451" t="s">
        <v>2130</v>
      </c>
      <c r="J4451" t="s">
        <v>6877</v>
      </c>
      <c r="K4451" s="2">
        <v>6704.75</v>
      </c>
      <c r="L4451" s="2">
        <v>6704.75</v>
      </c>
      <c r="M4451" t="b">
        <v>1</v>
      </c>
      <c r="N4451">
        <v>100</v>
      </c>
      <c r="O4451">
        <f t="shared" si="552"/>
        <v>1</v>
      </c>
      <c r="P4451">
        <f t="shared" si="553"/>
        <v>0</v>
      </c>
      <c r="Q4451">
        <f t="shared" si="554"/>
        <v>1</v>
      </c>
      <c r="R4451">
        <f t="shared" si="555"/>
        <v>0</v>
      </c>
      <c r="S4451">
        <f t="shared" si="556"/>
        <v>0</v>
      </c>
      <c r="T4451">
        <f t="shared" si="557"/>
        <v>1</v>
      </c>
      <c r="U4451" s="16">
        <v>44298.834467592591</v>
      </c>
      <c r="V4451">
        <f t="shared" si="558"/>
        <v>2021</v>
      </c>
      <c r="W4451" t="b">
        <v>1</v>
      </c>
      <c r="X4451">
        <f t="shared" si="559"/>
        <v>6704.75</v>
      </c>
    </row>
    <row r="4452" spans="1:24" x14ac:dyDescent="0.25">
      <c r="A4452" t="s">
        <v>441</v>
      </c>
      <c r="B4452" s="4">
        <v>44341</v>
      </c>
      <c r="C4452">
        <v>2021</v>
      </c>
      <c r="D4452" t="s">
        <v>2130</v>
      </c>
      <c r="E4452" t="s">
        <v>2187</v>
      </c>
      <c r="F4452" t="s">
        <v>2203</v>
      </c>
      <c r="G4452" t="s">
        <v>6675</v>
      </c>
      <c r="I4452" t="s">
        <v>2130</v>
      </c>
      <c r="J4452" t="s">
        <v>6877</v>
      </c>
      <c r="K4452" s="2">
        <v>6500</v>
      </c>
      <c r="L4452" s="2">
        <v>6500</v>
      </c>
      <c r="M4452" t="b">
        <v>1</v>
      </c>
      <c r="N4452">
        <v>100</v>
      </c>
      <c r="O4452">
        <f t="shared" si="552"/>
        <v>1</v>
      </c>
      <c r="P4452">
        <f t="shared" si="553"/>
        <v>0</v>
      </c>
      <c r="Q4452">
        <f t="shared" si="554"/>
        <v>1</v>
      </c>
      <c r="R4452">
        <f t="shared" si="555"/>
        <v>0</v>
      </c>
      <c r="S4452">
        <f t="shared" si="556"/>
        <v>0</v>
      </c>
      <c r="T4452">
        <f t="shared" si="557"/>
        <v>1</v>
      </c>
      <c r="U4452" s="16">
        <v>44326.803819444445</v>
      </c>
      <c r="V4452">
        <f t="shared" si="558"/>
        <v>2021</v>
      </c>
      <c r="W4452" t="b">
        <v>1</v>
      </c>
      <c r="X4452">
        <f t="shared" si="559"/>
        <v>6500</v>
      </c>
    </row>
    <row r="4453" spans="1:24" x14ac:dyDescent="0.25">
      <c r="A4453" t="s">
        <v>623</v>
      </c>
      <c r="B4453" s="4">
        <v>44354</v>
      </c>
      <c r="C4453">
        <v>2021</v>
      </c>
      <c r="D4453" t="s">
        <v>2130</v>
      </c>
      <c r="E4453" t="s">
        <v>2187</v>
      </c>
      <c r="F4453" t="s">
        <v>2203</v>
      </c>
      <c r="G4453" t="s">
        <v>6676</v>
      </c>
      <c r="I4453" t="s">
        <v>2130</v>
      </c>
      <c r="J4453" t="s">
        <v>6877</v>
      </c>
      <c r="K4453" s="2">
        <v>5850</v>
      </c>
      <c r="L4453" s="2">
        <v>5850</v>
      </c>
      <c r="M4453" t="b">
        <v>1</v>
      </c>
      <c r="N4453">
        <v>100</v>
      </c>
      <c r="O4453">
        <f t="shared" si="552"/>
        <v>1</v>
      </c>
      <c r="P4453">
        <f t="shared" si="553"/>
        <v>0</v>
      </c>
      <c r="Q4453">
        <f t="shared" si="554"/>
        <v>1</v>
      </c>
      <c r="R4453">
        <f t="shared" si="555"/>
        <v>0</v>
      </c>
      <c r="S4453">
        <f t="shared" si="556"/>
        <v>0</v>
      </c>
      <c r="T4453">
        <f t="shared" si="557"/>
        <v>1</v>
      </c>
      <c r="U4453" s="16">
        <v>44306.572268518517</v>
      </c>
      <c r="V4453">
        <f t="shared" si="558"/>
        <v>2021</v>
      </c>
      <c r="W4453" t="b">
        <v>1</v>
      </c>
      <c r="X4453">
        <f t="shared" si="559"/>
        <v>5850</v>
      </c>
    </row>
    <row r="4454" spans="1:24" x14ac:dyDescent="0.25">
      <c r="A4454" t="s">
        <v>177</v>
      </c>
      <c r="B4454" s="4">
        <v>44335</v>
      </c>
      <c r="C4454">
        <v>2021</v>
      </c>
      <c r="D4454" t="s">
        <v>2130</v>
      </c>
      <c r="E4454" t="s">
        <v>2187</v>
      </c>
      <c r="F4454" t="s">
        <v>2203</v>
      </c>
      <c r="G4454" t="s">
        <v>6677</v>
      </c>
      <c r="I4454" t="s">
        <v>2130</v>
      </c>
      <c r="J4454" t="s">
        <v>6877</v>
      </c>
      <c r="K4454" s="2">
        <v>6500</v>
      </c>
      <c r="L4454" s="2">
        <v>6500</v>
      </c>
      <c r="M4454" t="b">
        <v>1</v>
      </c>
      <c r="N4454">
        <v>100</v>
      </c>
      <c r="O4454">
        <f t="shared" si="552"/>
        <v>1</v>
      </c>
      <c r="P4454">
        <f t="shared" si="553"/>
        <v>0</v>
      </c>
      <c r="Q4454">
        <f t="shared" si="554"/>
        <v>1</v>
      </c>
      <c r="R4454">
        <f t="shared" si="555"/>
        <v>0</v>
      </c>
      <c r="S4454">
        <f t="shared" si="556"/>
        <v>0</v>
      </c>
      <c r="T4454">
        <f t="shared" si="557"/>
        <v>1</v>
      </c>
      <c r="U4454" s="16">
        <v>44043.831030092595</v>
      </c>
      <c r="V4454">
        <f t="shared" si="558"/>
        <v>2020</v>
      </c>
      <c r="W4454" t="b">
        <v>1</v>
      </c>
      <c r="X4454">
        <f t="shared" si="559"/>
        <v>6500</v>
      </c>
    </row>
    <row r="4455" spans="1:24" x14ac:dyDescent="0.25">
      <c r="A4455" t="s">
        <v>1532</v>
      </c>
      <c r="B4455" s="4">
        <v>44351</v>
      </c>
      <c r="C4455">
        <v>2021</v>
      </c>
      <c r="D4455" t="s">
        <v>2149</v>
      </c>
      <c r="E4455" t="s">
        <v>2191</v>
      </c>
      <c r="F4455" t="s">
        <v>2206</v>
      </c>
      <c r="G4455" t="s">
        <v>6678</v>
      </c>
      <c r="I4455" t="s">
        <v>2149</v>
      </c>
      <c r="J4455" t="s">
        <v>6877</v>
      </c>
      <c r="K4455" s="2">
        <v>467682</v>
      </c>
      <c r="L4455" s="2">
        <v>467682</v>
      </c>
      <c r="M4455" t="b">
        <v>1</v>
      </c>
      <c r="N4455">
        <v>100</v>
      </c>
      <c r="O4455">
        <f t="shared" si="552"/>
        <v>1</v>
      </c>
      <c r="P4455">
        <f t="shared" si="553"/>
        <v>0</v>
      </c>
      <c r="Q4455">
        <f t="shared" si="554"/>
        <v>1</v>
      </c>
      <c r="R4455">
        <f t="shared" si="555"/>
        <v>0</v>
      </c>
      <c r="S4455">
        <f t="shared" si="556"/>
        <v>0</v>
      </c>
      <c r="T4455">
        <f t="shared" si="557"/>
        <v>1</v>
      </c>
      <c r="U4455" s="16">
        <v>44214.933437500003</v>
      </c>
      <c r="V4455">
        <f t="shared" si="558"/>
        <v>2021</v>
      </c>
      <c r="W4455" t="b">
        <v>1</v>
      </c>
      <c r="X4455">
        <f t="shared" si="559"/>
        <v>467682</v>
      </c>
    </row>
    <row r="4456" spans="1:24" x14ac:dyDescent="0.25">
      <c r="A4456" t="s">
        <v>1684</v>
      </c>
      <c r="B4456" s="4">
        <v>44313</v>
      </c>
      <c r="C4456">
        <v>2021</v>
      </c>
      <c r="D4456" t="s">
        <v>2140</v>
      </c>
      <c r="E4456" t="s">
        <v>2187</v>
      </c>
      <c r="F4456" t="s">
        <v>2201</v>
      </c>
      <c r="G4456" t="s">
        <v>6679</v>
      </c>
      <c r="I4456" t="s">
        <v>2140</v>
      </c>
      <c r="J4456" t="s">
        <v>6877</v>
      </c>
      <c r="K4456" s="2">
        <v>63175</v>
      </c>
      <c r="L4456" s="2">
        <v>63175</v>
      </c>
      <c r="M4456" t="b">
        <v>1</v>
      </c>
      <c r="N4456">
        <v>100</v>
      </c>
      <c r="O4456">
        <f t="shared" si="552"/>
        <v>1</v>
      </c>
      <c r="P4456">
        <f t="shared" si="553"/>
        <v>0</v>
      </c>
      <c r="Q4456">
        <f t="shared" si="554"/>
        <v>1</v>
      </c>
      <c r="R4456">
        <f t="shared" si="555"/>
        <v>0</v>
      </c>
      <c r="S4456">
        <f t="shared" si="556"/>
        <v>0</v>
      </c>
      <c r="T4456">
        <f t="shared" si="557"/>
        <v>1</v>
      </c>
      <c r="U4456" s="16">
        <v>44255.909039351849</v>
      </c>
      <c r="V4456">
        <f t="shared" si="558"/>
        <v>2021</v>
      </c>
      <c r="W4456" t="b">
        <v>1</v>
      </c>
      <c r="X4456">
        <f t="shared" si="559"/>
        <v>63175</v>
      </c>
    </row>
    <row r="4457" spans="1:24" x14ac:dyDescent="0.25">
      <c r="A4457" t="s">
        <v>184</v>
      </c>
      <c r="B4457" s="4">
        <v>43670</v>
      </c>
      <c r="C4457">
        <v>2019</v>
      </c>
      <c r="D4457" t="s">
        <v>2136</v>
      </c>
      <c r="E4457" t="s">
        <v>2185</v>
      </c>
      <c r="F4457" t="s">
        <v>2207</v>
      </c>
      <c r="G4457" t="s">
        <v>6680</v>
      </c>
      <c r="I4457" t="s">
        <v>2144</v>
      </c>
      <c r="J4457" t="s">
        <v>6877</v>
      </c>
      <c r="K4457" s="2">
        <v>44607.63</v>
      </c>
      <c r="L4457" s="2">
        <v>44607.63</v>
      </c>
      <c r="M4457" t="b">
        <v>1</v>
      </c>
      <c r="N4457">
        <v>100</v>
      </c>
      <c r="O4457">
        <f t="shared" si="552"/>
        <v>1</v>
      </c>
      <c r="P4457">
        <f t="shared" si="553"/>
        <v>0</v>
      </c>
      <c r="Q4457">
        <f t="shared" si="554"/>
        <v>1</v>
      </c>
      <c r="R4457">
        <f t="shared" si="555"/>
        <v>0</v>
      </c>
      <c r="S4457">
        <f t="shared" si="556"/>
        <v>0</v>
      </c>
      <c r="T4457">
        <f t="shared" si="557"/>
        <v>1</v>
      </c>
      <c r="U4457" s="16">
        <v>42941.651944444442</v>
      </c>
      <c r="V4457">
        <f t="shared" si="558"/>
        <v>2017</v>
      </c>
      <c r="W4457" t="b">
        <v>0</v>
      </c>
      <c r="X4457">
        <f t="shared" si="559"/>
        <v>0</v>
      </c>
    </row>
    <row r="4458" spans="1:24" x14ac:dyDescent="0.25">
      <c r="A4458" t="s">
        <v>514</v>
      </c>
      <c r="B4458" s="4">
        <v>44286</v>
      </c>
      <c r="C4458">
        <v>2021</v>
      </c>
      <c r="D4458" t="s">
        <v>2129</v>
      </c>
      <c r="E4458" t="s">
        <v>2183</v>
      </c>
      <c r="F4458" t="s">
        <v>2203</v>
      </c>
      <c r="G4458" t="s">
        <v>6681</v>
      </c>
      <c r="I4458" t="s">
        <v>2129</v>
      </c>
      <c r="J4458" t="s">
        <v>6877</v>
      </c>
      <c r="K4458" s="2">
        <v>52222.5</v>
      </c>
      <c r="L4458" s="2">
        <v>52222.5</v>
      </c>
      <c r="M4458" t="b">
        <v>1</v>
      </c>
      <c r="N4458">
        <v>100</v>
      </c>
      <c r="O4458">
        <f t="shared" si="552"/>
        <v>1</v>
      </c>
      <c r="P4458">
        <f t="shared" si="553"/>
        <v>0</v>
      </c>
      <c r="Q4458">
        <f t="shared" si="554"/>
        <v>1</v>
      </c>
      <c r="R4458">
        <f t="shared" si="555"/>
        <v>0</v>
      </c>
      <c r="S4458">
        <f t="shared" si="556"/>
        <v>0</v>
      </c>
      <c r="T4458">
        <f t="shared" si="557"/>
        <v>1</v>
      </c>
      <c r="U4458" s="16">
        <v>43913.438877314817</v>
      </c>
      <c r="V4458">
        <f t="shared" si="558"/>
        <v>2020</v>
      </c>
      <c r="W4458" t="b">
        <v>1</v>
      </c>
      <c r="X4458">
        <f t="shared" si="559"/>
        <v>52222.5</v>
      </c>
    </row>
    <row r="4459" spans="1:24" x14ac:dyDescent="0.25">
      <c r="A4459" t="s">
        <v>542</v>
      </c>
      <c r="B4459" s="4">
        <v>44376</v>
      </c>
      <c r="C4459">
        <v>2021</v>
      </c>
      <c r="D4459" t="s">
        <v>2146</v>
      </c>
      <c r="E4459" t="s">
        <v>2183</v>
      </c>
      <c r="F4459" t="s">
        <v>2207</v>
      </c>
      <c r="G4459" t="s">
        <v>6682</v>
      </c>
      <c r="I4459" t="s">
        <v>2146</v>
      </c>
      <c r="J4459" t="s">
        <v>6877</v>
      </c>
      <c r="K4459" s="2">
        <v>131907.5</v>
      </c>
      <c r="L4459" s="2">
        <v>131907.5</v>
      </c>
      <c r="M4459" t="b">
        <v>1</v>
      </c>
      <c r="N4459">
        <v>100</v>
      </c>
      <c r="O4459">
        <f t="shared" si="552"/>
        <v>1</v>
      </c>
      <c r="P4459">
        <f t="shared" si="553"/>
        <v>0</v>
      </c>
      <c r="Q4459">
        <f t="shared" si="554"/>
        <v>1</v>
      </c>
      <c r="R4459">
        <f t="shared" si="555"/>
        <v>0</v>
      </c>
      <c r="S4459">
        <f t="shared" si="556"/>
        <v>0</v>
      </c>
      <c r="T4459">
        <f t="shared" si="557"/>
        <v>1</v>
      </c>
      <c r="U4459" s="16">
        <v>44230.632372685184</v>
      </c>
      <c r="V4459">
        <f t="shared" si="558"/>
        <v>2021</v>
      </c>
      <c r="W4459" t="b">
        <v>0</v>
      </c>
      <c r="X4459">
        <f t="shared" si="559"/>
        <v>0</v>
      </c>
    </row>
    <row r="4460" spans="1:24" x14ac:dyDescent="0.25">
      <c r="A4460" t="s">
        <v>1012</v>
      </c>
      <c r="B4460" s="4">
        <v>44376</v>
      </c>
      <c r="C4460">
        <v>2021</v>
      </c>
      <c r="D4460" t="s">
        <v>2141</v>
      </c>
      <c r="E4460" t="s">
        <v>2183</v>
      </c>
      <c r="F4460" t="s">
        <v>2201</v>
      </c>
      <c r="G4460" t="s">
        <v>6683</v>
      </c>
      <c r="I4460" t="s">
        <v>2144</v>
      </c>
      <c r="J4460" t="s">
        <v>6877</v>
      </c>
      <c r="K4460" s="2">
        <v>142850</v>
      </c>
      <c r="L4460" s="2">
        <v>142850</v>
      </c>
      <c r="M4460" t="b">
        <v>1</v>
      </c>
      <c r="N4460">
        <v>100</v>
      </c>
      <c r="O4460">
        <f t="shared" si="552"/>
        <v>1</v>
      </c>
      <c r="P4460">
        <f t="shared" si="553"/>
        <v>0</v>
      </c>
      <c r="Q4460">
        <f t="shared" si="554"/>
        <v>1</v>
      </c>
      <c r="R4460">
        <f t="shared" si="555"/>
        <v>0</v>
      </c>
      <c r="S4460">
        <f t="shared" si="556"/>
        <v>0</v>
      </c>
      <c r="T4460">
        <f t="shared" si="557"/>
        <v>1</v>
      </c>
      <c r="U4460" s="16">
        <v>43713.587847222225</v>
      </c>
      <c r="V4460">
        <f t="shared" si="558"/>
        <v>2019</v>
      </c>
      <c r="W4460" t="b">
        <v>0</v>
      </c>
      <c r="X4460">
        <f t="shared" si="559"/>
        <v>0</v>
      </c>
    </row>
    <row r="4461" spans="1:24" x14ac:dyDescent="0.25">
      <c r="A4461" t="s">
        <v>938</v>
      </c>
      <c r="B4461" s="4">
        <v>44243</v>
      </c>
      <c r="C4461">
        <v>2021</v>
      </c>
      <c r="D4461" t="s">
        <v>2148</v>
      </c>
      <c r="F4461" t="s">
        <v>2201</v>
      </c>
      <c r="G4461" t="s">
        <v>6684</v>
      </c>
      <c r="I4461" t="s">
        <v>2148</v>
      </c>
      <c r="J4461" t="s">
        <v>6877</v>
      </c>
      <c r="K4461" s="2">
        <v>4000</v>
      </c>
      <c r="L4461" s="2">
        <v>4000</v>
      </c>
      <c r="M4461" t="b">
        <v>1</v>
      </c>
      <c r="N4461">
        <v>100</v>
      </c>
      <c r="O4461">
        <f t="shared" si="552"/>
        <v>1</v>
      </c>
      <c r="P4461">
        <f t="shared" si="553"/>
        <v>0</v>
      </c>
      <c r="Q4461">
        <f t="shared" si="554"/>
        <v>1</v>
      </c>
      <c r="R4461">
        <f t="shared" si="555"/>
        <v>0</v>
      </c>
      <c r="S4461">
        <f t="shared" si="556"/>
        <v>0</v>
      </c>
      <c r="T4461">
        <f t="shared" si="557"/>
        <v>1</v>
      </c>
      <c r="U4461" s="16">
        <v>44237.976319444446</v>
      </c>
      <c r="V4461">
        <f t="shared" si="558"/>
        <v>2021</v>
      </c>
      <c r="W4461" t="b">
        <v>1</v>
      </c>
      <c r="X4461">
        <f t="shared" si="559"/>
        <v>4000</v>
      </c>
    </row>
    <row r="4462" spans="1:24" x14ac:dyDescent="0.25">
      <c r="A4462" t="s">
        <v>798</v>
      </c>
      <c r="B4462" s="4">
        <v>44286</v>
      </c>
      <c r="C4462">
        <v>2021</v>
      </c>
      <c r="D4462" t="s">
        <v>2147</v>
      </c>
      <c r="E4462" t="s">
        <v>2183</v>
      </c>
      <c r="F4462" t="s">
        <v>2206</v>
      </c>
      <c r="G4462" t="s">
        <v>6685</v>
      </c>
      <c r="I4462" t="s">
        <v>2147</v>
      </c>
      <c r="J4462" t="s">
        <v>6877</v>
      </c>
      <c r="K4462" s="2">
        <v>115920</v>
      </c>
      <c r="L4462" s="2">
        <v>115920</v>
      </c>
      <c r="M4462" t="b">
        <v>1</v>
      </c>
      <c r="N4462">
        <v>100</v>
      </c>
      <c r="O4462">
        <f t="shared" si="552"/>
        <v>1</v>
      </c>
      <c r="P4462">
        <f t="shared" si="553"/>
        <v>0</v>
      </c>
      <c r="Q4462">
        <f t="shared" si="554"/>
        <v>1</v>
      </c>
      <c r="R4462">
        <f t="shared" si="555"/>
        <v>0</v>
      </c>
      <c r="S4462">
        <f t="shared" si="556"/>
        <v>0</v>
      </c>
      <c r="T4462">
        <f t="shared" si="557"/>
        <v>1</v>
      </c>
      <c r="U4462" s="16">
        <v>44266.810416666667</v>
      </c>
      <c r="V4462">
        <f t="shared" si="558"/>
        <v>2021</v>
      </c>
      <c r="W4462" t="b">
        <v>1</v>
      </c>
      <c r="X4462">
        <f t="shared" si="559"/>
        <v>115920</v>
      </c>
    </row>
    <row r="4463" spans="1:24" x14ac:dyDescent="0.25">
      <c r="A4463" t="s">
        <v>1157</v>
      </c>
      <c r="B4463" s="4">
        <v>44342</v>
      </c>
      <c r="C4463">
        <v>2021</v>
      </c>
      <c r="D4463" t="s">
        <v>2141</v>
      </c>
      <c r="E4463" t="s">
        <v>2183</v>
      </c>
      <c r="F4463" t="s">
        <v>2182</v>
      </c>
      <c r="G4463" t="s">
        <v>6686</v>
      </c>
      <c r="I4463" t="s">
        <v>2141</v>
      </c>
      <c r="J4463" t="s">
        <v>6877</v>
      </c>
      <c r="K4463" s="2">
        <v>30246.25</v>
      </c>
      <c r="L4463" s="2">
        <v>30246.25</v>
      </c>
      <c r="M4463" t="b">
        <v>1</v>
      </c>
      <c r="N4463">
        <v>100</v>
      </c>
      <c r="O4463">
        <f t="shared" si="552"/>
        <v>1</v>
      </c>
      <c r="P4463">
        <f t="shared" si="553"/>
        <v>0</v>
      </c>
      <c r="Q4463">
        <f t="shared" si="554"/>
        <v>1</v>
      </c>
      <c r="R4463">
        <f t="shared" si="555"/>
        <v>0</v>
      </c>
      <c r="S4463">
        <f t="shared" si="556"/>
        <v>0</v>
      </c>
      <c r="T4463">
        <f t="shared" si="557"/>
        <v>1</v>
      </c>
      <c r="U4463" s="16">
        <v>44322.763055555559</v>
      </c>
      <c r="V4463">
        <f t="shared" si="558"/>
        <v>2021</v>
      </c>
      <c r="W4463" t="b">
        <v>1</v>
      </c>
      <c r="X4463">
        <f t="shared" si="559"/>
        <v>30246.25</v>
      </c>
    </row>
    <row r="4464" spans="1:24" x14ac:dyDescent="0.25">
      <c r="A4464" t="s">
        <v>1115</v>
      </c>
      <c r="B4464" s="4">
        <v>44340</v>
      </c>
      <c r="C4464">
        <v>2021</v>
      </c>
      <c r="D4464" t="s">
        <v>2154</v>
      </c>
      <c r="E4464" t="s">
        <v>2182</v>
      </c>
      <c r="F4464" t="s">
        <v>2201</v>
      </c>
      <c r="G4464" t="s">
        <v>6687</v>
      </c>
      <c r="I4464" t="s">
        <v>2154</v>
      </c>
      <c r="J4464" t="s">
        <v>6877</v>
      </c>
      <c r="K4464" s="2">
        <v>100464</v>
      </c>
      <c r="L4464" s="2">
        <v>100464</v>
      </c>
      <c r="M4464" t="b">
        <v>1</v>
      </c>
      <c r="N4464">
        <v>100</v>
      </c>
      <c r="O4464">
        <f t="shared" si="552"/>
        <v>1</v>
      </c>
      <c r="P4464">
        <f t="shared" si="553"/>
        <v>0</v>
      </c>
      <c r="Q4464">
        <f t="shared" si="554"/>
        <v>1</v>
      </c>
      <c r="R4464">
        <f t="shared" si="555"/>
        <v>0</v>
      </c>
      <c r="S4464">
        <f t="shared" si="556"/>
        <v>0</v>
      </c>
      <c r="T4464">
        <f t="shared" si="557"/>
        <v>1</v>
      </c>
      <c r="U4464" s="16">
        <v>44316.411956018521</v>
      </c>
      <c r="V4464">
        <f t="shared" si="558"/>
        <v>2021</v>
      </c>
      <c r="W4464" t="b">
        <v>1</v>
      </c>
      <c r="X4464">
        <f t="shared" si="559"/>
        <v>100464</v>
      </c>
    </row>
    <row r="4465" spans="1:24" x14ac:dyDescent="0.25">
      <c r="A4465" t="s">
        <v>975</v>
      </c>
      <c r="B4465" s="4">
        <v>44351</v>
      </c>
      <c r="C4465">
        <v>2021</v>
      </c>
      <c r="D4465" t="s">
        <v>2141</v>
      </c>
      <c r="E4465" t="s">
        <v>2183</v>
      </c>
      <c r="F4465" t="s">
        <v>2213</v>
      </c>
      <c r="G4465" t="s">
        <v>6688</v>
      </c>
      <c r="I4465" t="s">
        <v>2129</v>
      </c>
      <c r="J4465" t="s">
        <v>6877</v>
      </c>
      <c r="K4465" s="2">
        <v>85255</v>
      </c>
      <c r="L4465" s="2">
        <v>85255</v>
      </c>
      <c r="M4465" t="b">
        <v>1</v>
      </c>
      <c r="N4465">
        <v>100</v>
      </c>
      <c r="O4465">
        <f t="shared" si="552"/>
        <v>1</v>
      </c>
      <c r="P4465">
        <f t="shared" si="553"/>
        <v>0</v>
      </c>
      <c r="Q4465">
        <f t="shared" si="554"/>
        <v>1</v>
      </c>
      <c r="R4465">
        <f t="shared" si="555"/>
        <v>0</v>
      </c>
      <c r="S4465">
        <f t="shared" si="556"/>
        <v>0</v>
      </c>
      <c r="T4465">
        <f t="shared" si="557"/>
        <v>1</v>
      </c>
      <c r="U4465" s="16">
        <v>44175.61959490741</v>
      </c>
      <c r="V4465">
        <f t="shared" si="558"/>
        <v>2020</v>
      </c>
      <c r="W4465" t="b">
        <v>1</v>
      </c>
      <c r="X4465">
        <f t="shared" si="559"/>
        <v>85255</v>
      </c>
    </row>
    <row r="4466" spans="1:24" x14ac:dyDescent="0.25">
      <c r="A4466" t="s">
        <v>543</v>
      </c>
      <c r="B4466" s="4">
        <v>44171</v>
      </c>
      <c r="C4466">
        <v>2020</v>
      </c>
      <c r="D4466" t="s">
        <v>2142</v>
      </c>
      <c r="E4466" t="s">
        <v>2183</v>
      </c>
      <c r="F4466" t="s">
        <v>2223</v>
      </c>
      <c r="G4466" t="s">
        <v>6689</v>
      </c>
      <c r="I4466" t="s">
        <v>2142</v>
      </c>
      <c r="J4466" t="s">
        <v>6877</v>
      </c>
      <c r="K4466" s="2">
        <v>31247.13</v>
      </c>
      <c r="L4466" s="2">
        <v>31247.13</v>
      </c>
      <c r="M4466" t="b">
        <v>1</v>
      </c>
      <c r="N4466">
        <v>100</v>
      </c>
      <c r="O4466">
        <f t="shared" si="552"/>
        <v>1</v>
      </c>
      <c r="P4466">
        <f t="shared" si="553"/>
        <v>0</v>
      </c>
      <c r="Q4466">
        <f t="shared" si="554"/>
        <v>1</v>
      </c>
      <c r="R4466">
        <f t="shared" si="555"/>
        <v>0</v>
      </c>
      <c r="S4466">
        <f t="shared" si="556"/>
        <v>0</v>
      </c>
      <c r="T4466">
        <f t="shared" si="557"/>
        <v>1</v>
      </c>
      <c r="U4466" s="16">
        <v>44074.562337962961</v>
      </c>
      <c r="V4466">
        <f t="shared" si="558"/>
        <v>2020</v>
      </c>
      <c r="W4466" t="b">
        <v>1</v>
      </c>
      <c r="X4466">
        <f t="shared" si="559"/>
        <v>31247.13</v>
      </c>
    </row>
    <row r="4467" spans="1:24" x14ac:dyDescent="0.25">
      <c r="A4467" t="s">
        <v>1147</v>
      </c>
      <c r="B4467" s="4">
        <v>44105</v>
      </c>
      <c r="C4467">
        <v>2020</v>
      </c>
      <c r="D4467" t="s">
        <v>2144</v>
      </c>
      <c r="E4467" t="s">
        <v>2183</v>
      </c>
      <c r="F4467" t="s">
        <v>2211</v>
      </c>
      <c r="G4467" t="s">
        <v>6690</v>
      </c>
      <c r="I4467" t="s">
        <v>2144</v>
      </c>
      <c r="J4467" t="s">
        <v>6877</v>
      </c>
      <c r="K4467" s="2">
        <v>62418</v>
      </c>
      <c r="L4467" s="2">
        <v>62418</v>
      </c>
      <c r="M4467" t="b">
        <v>1</v>
      </c>
      <c r="N4467">
        <v>100</v>
      </c>
      <c r="O4467">
        <f t="shared" si="552"/>
        <v>1</v>
      </c>
      <c r="P4467">
        <f t="shared" si="553"/>
        <v>0</v>
      </c>
      <c r="Q4467">
        <f t="shared" si="554"/>
        <v>1</v>
      </c>
      <c r="R4467">
        <f t="shared" si="555"/>
        <v>0</v>
      </c>
      <c r="S4467">
        <f t="shared" si="556"/>
        <v>0</v>
      </c>
      <c r="T4467">
        <f t="shared" si="557"/>
        <v>1</v>
      </c>
      <c r="U4467" s="16">
        <v>43935.926990740743</v>
      </c>
      <c r="V4467">
        <f t="shared" si="558"/>
        <v>2020</v>
      </c>
      <c r="W4467" t="b">
        <v>1</v>
      </c>
      <c r="X4467">
        <f t="shared" si="559"/>
        <v>62418</v>
      </c>
    </row>
    <row r="4468" spans="1:24" x14ac:dyDescent="0.25">
      <c r="A4468" t="s">
        <v>292</v>
      </c>
      <c r="B4468" s="4">
        <v>44105</v>
      </c>
      <c r="C4468">
        <v>2020</v>
      </c>
      <c r="D4468" t="s">
        <v>2138</v>
      </c>
      <c r="E4468" t="s">
        <v>2183</v>
      </c>
      <c r="F4468" t="s">
        <v>2204</v>
      </c>
      <c r="G4468" t="s">
        <v>6691</v>
      </c>
      <c r="I4468" t="s">
        <v>2142</v>
      </c>
      <c r="J4468" t="s">
        <v>6877</v>
      </c>
      <c r="K4468" s="2">
        <v>36245</v>
      </c>
      <c r="L4468" s="2">
        <v>36245</v>
      </c>
      <c r="M4468" t="b">
        <v>1</v>
      </c>
      <c r="N4468">
        <v>100</v>
      </c>
      <c r="O4468">
        <f t="shared" si="552"/>
        <v>1</v>
      </c>
      <c r="P4468">
        <f t="shared" si="553"/>
        <v>0</v>
      </c>
      <c r="Q4468">
        <f t="shared" si="554"/>
        <v>1</v>
      </c>
      <c r="R4468">
        <f t="shared" si="555"/>
        <v>0</v>
      </c>
      <c r="S4468">
        <f t="shared" si="556"/>
        <v>0</v>
      </c>
      <c r="T4468">
        <f t="shared" si="557"/>
        <v>1</v>
      </c>
      <c r="U4468" s="16">
        <v>43788.632314814815</v>
      </c>
      <c r="V4468">
        <f t="shared" si="558"/>
        <v>2019</v>
      </c>
      <c r="W4468" t="b">
        <v>1</v>
      </c>
      <c r="X4468">
        <f t="shared" si="559"/>
        <v>36245</v>
      </c>
    </row>
    <row r="4469" spans="1:24" x14ac:dyDescent="0.25">
      <c r="A4469" t="s">
        <v>805</v>
      </c>
      <c r="B4469" s="4">
        <v>44281</v>
      </c>
      <c r="C4469">
        <v>2021</v>
      </c>
      <c r="D4469" t="s">
        <v>2147</v>
      </c>
      <c r="E4469" t="s">
        <v>2183</v>
      </c>
      <c r="F4469" t="s">
        <v>2206</v>
      </c>
      <c r="G4469" t="s">
        <v>6692</v>
      </c>
      <c r="I4469" t="s">
        <v>2147</v>
      </c>
      <c r="J4469" t="s">
        <v>6877</v>
      </c>
      <c r="K4469" s="2">
        <v>131332.21</v>
      </c>
      <c r="L4469" s="2">
        <v>131332.21</v>
      </c>
      <c r="M4469" t="b">
        <v>1</v>
      </c>
      <c r="N4469">
        <v>100</v>
      </c>
      <c r="O4469">
        <f t="shared" si="552"/>
        <v>1</v>
      </c>
      <c r="P4469">
        <f t="shared" si="553"/>
        <v>0</v>
      </c>
      <c r="Q4469">
        <f t="shared" si="554"/>
        <v>1</v>
      </c>
      <c r="R4469">
        <f t="shared" si="555"/>
        <v>0</v>
      </c>
      <c r="S4469">
        <f t="shared" si="556"/>
        <v>0</v>
      </c>
      <c r="T4469">
        <f t="shared" si="557"/>
        <v>1</v>
      </c>
      <c r="U4469" s="16">
        <v>43908.893773148149</v>
      </c>
      <c r="V4469">
        <f t="shared" si="558"/>
        <v>2020</v>
      </c>
      <c r="W4469" t="b">
        <v>1</v>
      </c>
      <c r="X4469">
        <f t="shared" si="559"/>
        <v>131332.21</v>
      </c>
    </row>
    <row r="4470" spans="1:24" x14ac:dyDescent="0.25">
      <c r="A4470" t="s">
        <v>645</v>
      </c>
      <c r="B4470" s="4">
        <v>44285</v>
      </c>
      <c r="C4470">
        <v>2021</v>
      </c>
      <c r="D4470" t="s">
        <v>2144</v>
      </c>
      <c r="E4470" t="s">
        <v>2183</v>
      </c>
      <c r="F4470" t="s">
        <v>2201</v>
      </c>
      <c r="G4470" t="s">
        <v>6693</v>
      </c>
      <c r="I4470" t="s">
        <v>2159</v>
      </c>
      <c r="J4470" t="s">
        <v>6877</v>
      </c>
      <c r="K4470" s="2">
        <v>192195.66</v>
      </c>
      <c r="L4470" s="2">
        <v>192195.66</v>
      </c>
      <c r="M4470" t="b">
        <v>1</v>
      </c>
      <c r="N4470">
        <v>100</v>
      </c>
      <c r="O4470">
        <f t="shared" si="552"/>
        <v>1</v>
      </c>
      <c r="P4470">
        <f t="shared" si="553"/>
        <v>0</v>
      </c>
      <c r="Q4470">
        <f t="shared" si="554"/>
        <v>1</v>
      </c>
      <c r="R4470">
        <f t="shared" si="555"/>
        <v>0</v>
      </c>
      <c r="S4470">
        <f t="shared" si="556"/>
        <v>0</v>
      </c>
      <c r="T4470">
        <f t="shared" si="557"/>
        <v>1</v>
      </c>
      <c r="U4470" s="16">
        <v>43944.62667824074</v>
      </c>
      <c r="V4470">
        <f t="shared" si="558"/>
        <v>2020</v>
      </c>
      <c r="W4470" t="b">
        <v>1</v>
      </c>
      <c r="X4470">
        <f t="shared" si="559"/>
        <v>192195.66</v>
      </c>
    </row>
    <row r="4471" spans="1:24" x14ac:dyDescent="0.25">
      <c r="A4471" t="s">
        <v>614</v>
      </c>
      <c r="B4471" s="4">
        <v>44285</v>
      </c>
      <c r="C4471">
        <v>2021</v>
      </c>
      <c r="D4471" t="s">
        <v>2144</v>
      </c>
      <c r="E4471" t="s">
        <v>2183</v>
      </c>
      <c r="F4471" t="s">
        <v>2201</v>
      </c>
      <c r="G4471" t="s">
        <v>6694</v>
      </c>
      <c r="I4471" t="s">
        <v>2159</v>
      </c>
      <c r="J4471" t="s">
        <v>6877</v>
      </c>
      <c r="K4471" s="2">
        <v>151319.04999999999</v>
      </c>
      <c r="L4471" s="2">
        <v>151319.04999999999</v>
      </c>
      <c r="M4471" t="b">
        <v>1</v>
      </c>
      <c r="N4471">
        <v>100</v>
      </c>
      <c r="O4471">
        <f t="shared" si="552"/>
        <v>1</v>
      </c>
      <c r="P4471">
        <f t="shared" si="553"/>
        <v>0</v>
      </c>
      <c r="Q4471">
        <f t="shared" si="554"/>
        <v>1</v>
      </c>
      <c r="R4471">
        <f t="shared" si="555"/>
        <v>0</v>
      </c>
      <c r="S4471">
        <f t="shared" si="556"/>
        <v>0</v>
      </c>
      <c r="T4471">
        <f t="shared" si="557"/>
        <v>1</v>
      </c>
      <c r="U4471" s="16">
        <v>44140.553923611114</v>
      </c>
      <c r="V4471">
        <f t="shared" si="558"/>
        <v>2020</v>
      </c>
      <c r="W4471" t="b">
        <v>1</v>
      </c>
      <c r="X4471">
        <f t="shared" si="559"/>
        <v>151319.04999999999</v>
      </c>
    </row>
    <row r="4472" spans="1:24" x14ac:dyDescent="0.25">
      <c r="A4472" t="s">
        <v>708</v>
      </c>
      <c r="B4472" s="4">
        <v>44286</v>
      </c>
      <c r="C4472">
        <v>2021</v>
      </c>
      <c r="D4472" t="s">
        <v>2144</v>
      </c>
      <c r="E4472" t="s">
        <v>2183</v>
      </c>
      <c r="F4472" t="s">
        <v>2202</v>
      </c>
      <c r="G4472" t="s">
        <v>6695</v>
      </c>
      <c r="I4472" t="s">
        <v>2144</v>
      </c>
      <c r="J4472" t="s">
        <v>6877</v>
      </c>
      <c r="K4472" s="2">
        <v>167450</v>
      </c>
      <c r="L4472" s="2">
        <v>167450</v>
      </c>
      <c r="M4472" t="b">
        <v>1</v>
      </c>
      <c r="N4472">
        <v>100</v>
      </c>
      <c r="O4472">
        <f t="shared" si="552"/>
        <v>1</v>
      </c>
      <c r="P4472">
        <f t="shared" si="553"/>
        <v>0</v>
      </c>
      <c r="Q4472">
        <f t="shared" si="554"/>
        <v>1</v>
      </c>
      <c r="R4472">
        <f t="shared" si="555"/>
        <v>0</v>
      </c>
      <c r="S4472">
        <f t="shared" si="556"/>
        <v>0</v>
      </c>
      <c r="T4472">
        <f t="shared" si="557"/>
        <v>1</v>
      </c>
      <c r="U4472" s="16">
        <v>44236.906817129631</v>
      </c>
      <c r="V4472">
        <f t="shared" si="558"/>
        <v>2021</v>
      </c>
      <c r="W4472" t="b">
        <v>1</v>
      </c>
      <c r="X4472">
        <f t="shared" si="559"/>
        <v>167450</v>
      </c>
    </row>
    <row r="4473" spans="1:24" x14ac:dyDescent="0.25">
      <c r="A4473" t="s">
        <v>1011</v>
      </c>
      <c r="B4473" s="4">
        <v>44260</v>
      </c>
      <c r="C4473">
        <v>2021</v>
      </c>
      <c r="D4473" t="s">
        <v>2144</v>
      </c>
      <c r="E4473" t="s">
        <v>2183</v>
      </c>
      <c r="F4473" t="s">
        <v>2201</v>
      </c>
      <c r="G4473" t="s">
        <v>6696</v>
      </c>
      <c r="I4473" t="s">
        <v>2144</v>
      </c>
      <c r="J4473" t="s">
        <v>6877</v>
      </c>
      <c r="K4473" s="2">
        <v>150850</v>
      </c>
      <c r="L4473" s="2">
        <v>150850</v>
      </c>
      <c r="M4473" t="b">
        <v>1</v>
      </c>
      <c r="N4473">
        <v>100</v>
      </c>
      <c r="O4473">
        <f t="shared" si="552"/>
        <v>1</v>
      </c>
      <c r="P4473">
        <f t="shared" si="553"/>
        <v>0</v>
      </c>
      <c r="Q4473">
        <f t="shared" si="554"/>
        <v>1</v>
      </c>
      <c r="R4473">
        <f t="shared" si="555"/>
        <v>0</v>
      </c>
      <c r="S4473">
        <f t="shared" si="556"/>
        <v>0</v>
      </c>
      <c r="T4473">
        <f t="shared" si="557"/>
        <v>1</v>
      </c>
      <c r="U4473" s="16">
        <v>44025.891724537039</v>
      </c>
      <c r="V4473">
        <f t="shared" si="558"/>
        <v>2020</v>
      </c>
      <c r="W4473" t="b">
        <v>1</v>
      </c>
      <c r="X4473">
        <f t="shared" si="559"/>
        <v>150850</v>
      </c>
    </row>
    <row r="4474" spans="1:24" x14ac:dyDescent="0.25">
      <c r="A4474" t="s">
        <v>83</v>
      </c>
      <c r="B4474" s="4">
        <v>44224</v>
      </c>
      <c r="C4474">
        <v>2021</v>
      </c>
      <c r="D4474" t="s">
        <v>2144</v>
      </c>
      <c r="E4474" t="s">
        <v>2183</v>
      </c>
      <c r="F4474" t="s">
        <v>2201</v>
      </c>
      <c r="G4474" t="s">
        <v>6697</v>
      </c>
      <c r="I4474" t="s">
        <v>2144</v>
      </c>
      <c r="J4474" t="s">
        <v>6877</v>
      </c>
      <c r="K4474" s="2">
        <v>150850</v>
      </c>
      <c r="L4474" s="2">
        <v>150850</v>
      </c>
      <c r="M4474" t="b">
        <v>1</v>
      </c>
      <c r="N4474">
        <v>100</v>
      </c>
      <c r="O4474">
        <f t="shared" si="552"/>
        <v>1</v>
      </c>
      <c r="P4474">
        <f t="shared" si="553"/>
        <v>0</v>
      </c>
      <c r="Q4474">
        <f t="shared" si="554"/>
        <v>1</v>
      </c>
      <c r="R4474">
        <f t="shared" si="555"/>
        <v>0</v>
      </c>
      <c r="S4474">
        <f t="shared" si="556"/>
        <v>0</v>
      </c>
      <c r="T4474">
        <f t="shared" si="557"/>
        <v>1</v>
      </c>
      <c r="U4474" s="16">
        <v>44209.885347222225</v>
      </c>
      <c r="V4474">
        <f t="shared" si="558"/>
        <v>2021</v>
      </c>
      <c r="W4474" t="b">
        <v>1</v>
      </c>
      <c r="X4474">
        <f t="shared" si="559"/>
        <v>150850</v>
      </c>
    </row>
    <row r="4475" spans="1:24" x14ac:dyDescent="0.25">
      <c r="A4475" t="s">
        <v>1022</v>
      </c>
      <c r="B4475" s="4">
        <v>44285</v>
      </c>
      <c r="C4475">
        <v>2021</v>
      </c>
      <c r="D4475" t="s">
        <v>2152</v>
      </c>
      <c r="E4475" t="s">
        <v>2183</v>
      </c>
      <c r="F4475" t="s">
        <v>2204</v>
      </c>
      <c r="G4475" t="s">
        <v>6698</v>
      </c>
      <c r="I4475" t="s">
        <v>2144</v>
      </c>
      <c r="J4475" t="s">
        <v>6877</v>
      </c>
      <c r="K4475" s="2">
        <v>140904.4</v>
      </c>
      <c r="L4475" s="2">
        <v>140904.4</v>
      </c>
      <c r="M4475" t="b">
        <v>1</v>
      </c>
      <c r="N4475">
        <v>100</v>
      </c>
      <c r="O4475">
        <f t="shared" si="552"/>
        <v>1</v>
      </c>
      <c r="P4475">
        <f t="shared" si="553"/>
        <v>0</v>
      </c>
      <c r="Q4475">
        <f t="shared" si="554"/>
        <v>1</v>
      </c>
      <c r="R4475">
        <f t="shared" si="555"/>
        <v>0</v>
      </c>
      <c r="S4475">
        <f t="shared" si="556"/>
        <v>0</v>
      </c>
      <c r="T4475">
        <f t="shared" si="557"/>
        <v>1</v>
      </c>
      <c r="U4475" s="16">
        <v>43747.037777777776</v>
      </c>
      <c r="V4475">
        <f t="shared" si="558"/>
        <v>2019</v>
      </c>
      <c r="W4475" t="b">
        <v>1</v>
      </c>
      <c r="X4475">
        <f t="shared" si="559"/>
        <v>140904.4</v>
      </c>
    </row>
    <row r="4476" spans="1:24" x14ac:dyDescent="0.25">
      <c r="A4476" t="s">
        <v>1114</v>
      </c>
      <c r="B4476" s="4">
        <v>44274</v>
      </c>
      <c r="C4476">
        <v>2021</v>
      </c>
      <c r="D4476" t="s">
        <v>2147</v>
      </c>
      <c r="E4476" t="s">
        <v>2182</v>
      </c>
      <c r="F4476" t="s">
        <v>2206</v>
      </c>
      <c r="G4476" t="s">
        <v>6699</v>
      </c>
      <c r="I4476" t="s">
        <v>2147</v>
      </c>
      <c r="J4476" t="s">
        <v>6877</v>
      </c>
      <c r="K4476" s="2">
        <v>56651.360000000001</v>
      </c>
      <c r="L4476" s="2">
        <v>56651.360000000001</v>
      </c>
      <c r="M4476" t="b">
        <v>1</v>
      </c>
      <c r="N4476">
        <v>100</v>
      </c>
      <c r="O4476">
        <f t="shared" si="552"/>
        <v>1</v>
      </c>
      <c r="P4476">
        <f t="shared" si="553"/>
        <v>0</v>
      </c>
      <c r="Q4476">
        <f t="shared" si="554"/>
        <v>1</v>
      </c>
      <c r="R4476">
        <f t="shared" si="555"/>
        <v>0</v>
      </c>
      <c r="S4476">
        <f t="shared" si="556"/>
        <v>0</v>
      </c>
      <c r="T4476">
        <f t="shared" si="557"/>
        <v>1</v>
      </c>
      <c r="U4476" s="16">
        <v>44221.761018518519</v>
      </c>
      <c r="V4476">
        <f t="shared" si="558"/>
        <v>2021</v>
      </c>
      <c r="W4476" t="b">
        <v>1</v>
      </c>
      <c r="X4476">
        <f t="shared" si="559"/>
        <v>56651.360000000001</v>
      </c>
    </row>
    <row r="4477" spans="1:24" x14ac:dyDescent="0.25">
      <c r="A4477" t="s">
        <v>882</v>
      </c>
      <c r="B4477" s="4">
        <v>44277</v>
      </c>
      <c r="C4477">
        <v>2021</v>
      </c>
      <c r="D4477" t="s">
        <v>2148</v>
      </c>
      <c r="E4477" t="s">
        <v>2182</v>
      </c>
      <c r="F4477" t="s">
        <v>2201</v>
      </c>
      <c r="G4477" t="s">
        <v>6700</v>
      </c>
      <c r="I4477" t="s">
        <v>2148</v>
      </c>
      <c r="J4477" t="s">
        <v>6877</v>
      </c>
      <c r="K4477" s="2">
        <v>147200</v>
      </c>
      <c r="L4477" s="2">
        <v>147200</v>
      </c>
      <c r="M4477" t="b">
        <v>1</v>
      </c>
      <c r="N4477">
        <v>100</v>
      </c>
      <c r="O4477">
        <f t="shared" si="552"/>
        <v>1</v>
      </c>
      <c r="P4477">
        <f t="shared" si="553"/>
        <v>0</v>
      </c>
      <c r="Q4477">
        <f t="shared" si="554"/>
        <v>1</v>
      </c>
      <c r="R4477">
        <f t="shared" si="555"/>
        <v>0</v>
      </c>
      <c r="S4477">
        <f t="shared" si="556"/>
        <v>0</v>
      </c>
      <c r="T4477">
        <f t="shared" si="557"/>
        <v>1</v>
      </c>
      <c r="U4477" s="16">
        <v>44092.753125000003</v>
      </c>
      <c r="V4477">
        <f t="shared" si="558"/>
        <v>2020</v>
      </c>
      <c r="W4477" t="b">
        <v>1</v>
      </c>
      <c r="X4477">
        <f t="shared" si="559"/>
        <v>147200</v>
      </c>
    </row>
    <row r="4478" spans="1:24" x14ac:dyDescent="0.25">
      <c r="A4478" t="s">
        <v>1132</v>
      </c>
      <c r="B4478" s="4">
        <v>44319</v>
      </c>
      <c r="C4478">
        <v>2021</v>
      </c>
      <c r="D4478" t="s">
        <v>2148</v>
      </c>
      <c r="E4478" t="s">
        <v>2185</v>
      </c>
      <c r="F4478" t="s">
        <v>2201</v>
      </c>
      <c r="G4478" t="s">
        <v>6701</v>
      </c>
      <c r="I4478" t="s">
        <v>2148</v>
      </c>
      <c r="J4478" t="s">
        <v>6877</v>
      </c>
      <c r="K4478" s="2">
        <v>0</v>
      </c>
      <c r="L4478" s="2">
        <v>0</v>
      </c>
      <c r="M4478" t="b">
        <v>1</v>
      </c>
      <c r="N4478">
        <v>100</v>
      </c>
      <c r="O4478">
        <f t="shared" si="552"/>
        <v>1</v>
      </c>
      <c r="P4478">
        <f t="shared" si="553"/>
        <v>0</v>
      </c>
      <c r="Q4478">
        <f t="shared" si="554"/>
        <v>1</v>
      </c>
      <c r="R4478">
        <f t="shared" si="555"/>
        <v>0</v>
      </c>
      <c r="S4478">
        <f t="shared" si="556"/>
        <v>0</v>
      </c>
      <c r="T4478">
        <f t="shared" si="557"/>
        <v>1</v>
      </c>
      <c r="U4478" s="16">
        <v>44181.781238425923</v>
      </c>
      <c r="V4478">
        <f t="shared" si="558"/>
        <v>2020</v>
      </c>
      <c r="W4478" t="b">
        <v>1</v>
      </c>
      <c r="X4478">
        <f t="shared" si="559"/>
        <v>0</v>
      </c>
    </row>
    <row r="4479" spans="1:24" x14ac:dyDescent="0.25">
      <c r="A4479" t="s">
        <v>479</v>
      </c>
      <c r="B4479" s="4">
        <v>44372</v>
      </c>
      <c r="C4479">
        <v>2021</v>
      </c>
      <c r="D4479" t="s">
        <v>2148</v>
      </c>
      <c r="E4479" t="s">
        <v>2183</v>
      </c>
      <c r="F4479" t="s">
        <v>2201</v>
      </c>
      <c r="G4479" t="s">
        <v>6702</v>
      </c>
      <c r="I4479" t="s">
        <v>6873</v>
      </c>
      <c r="J4479" t="s">
        <v>6877</v>
      </c>
      <c r="K4479" s="2">
        <v>174149.2</v>
      </c>
      <c r="L4479" s="2">
        <v>174149.2</v>
      </c>
      <c r="M4479" t="b">
        <v>1</v>
      </c>
      <c r="N4479">
        <v>100</v>
      </c>
      <c r="O4479">
        <f t="shared" si="552"/>
        <v>1</v>
      </c>
      <c r="P4479">
        <f t="shared" si="553"/>
        <v>0</v>
      </c>
      <c r="Q4479">
        <f t="shared" si="554"/>
        <v>1</v>
      </c>
      <c r="R4479">
        <f t="shared" si="555"/>
        <v>0</v>
      </c>
      <c r="S4479">
        <f t="shared" si="556"/>
        <v>0</v>
      </c>
      <c r="T4479">
        <f t="shared" si="557"/>
        <v>1</v>
      </c>
      <c r="U4479" s="16">
        <v>44280.862314814818</v>
      </c>
      <c r="V4479">
        <f t="shared" si="558"/>
        <v>2021</v>
      </c>
      <c r="W4479" t="b">
        <v>1</v>
      </c>
      <c r="X4479">
        <f t="shared" si="559"/>
        <v>174149.2</v>
      </c>
    </row>
    <row r="4480" spans="1:24" x14ac:dyDescent="0.25">
      <c r="A4480" t="s">
        <v>487</v>
      </c>
      <c r="B4480" s="4">
        <v>44365</v>
      </c>
      <c r="C4480">
        <v>2021</v>
      </c>
      <c r="D4480" t="s">
        <v>2148</v>
      </c>
      <c r="E4480" t="s">
        <v>2183</v>
      </c>
      <c r="F4480" t="s">
        <v>2201</v>
      </c>
      <c r="G4480" t="s">
        <v>6703</v>
      </c>
      <c r="I4480" t="s">
        <v>6873</v>
      </c>
      <c r="J4480" t="s">
        <v>6877</v>
      </c>
      <c r="K4480" s="2">
        <v>99973.440000000002</v>
      </c>
      <c r="L4480" s="2">
        <v>99973.440000000002</v>
      </c>
      <c r="M4480" t="b">
        <v>1</v>
      </c>
      <c r="N4480">
        <v>100</v>
      </c>
      <c r="O4480">
        <f t="shared" si="552"/>
        <v>1</v>
      </c>
      <c r="P4480">
        <f t="shared" si="553"/>
        <v>0</v>
      </c>
      <c r="Q4480">
        <f t="shared" si="554"/>
        <v>1</v>
      </c>
      <c r="R4480">
        <f t="shared" si="555"/>
        <v>0</v>
      </c>
      <c r="S4480">
        <f t="shared" si="556"/>
        <v>0</v>
      </c>
      <c r="T4480">
        <f t="shared" si="557"/>
        <v>1</v>
      </c>
      <c r="U4480" s="16">
        <v>44307.883414351854</v>
      </c>
      <c r="V4480">
        <f t="shared" si="558"/>
        <v>2021</v>
      </c>
      <c r="W4480" t="b">
        <v>1</v>
      </c>
      <c r="X4480">
        <f t="shared" si="559"/>
        <v>99973.440000000002</v>
      </c>
    </row>
    <row r="4481" spans="1:24" x14ac:dyDescent="0.25">
      <c r="A4481" t="s">
        <v>816</v>
      </c>
      <c r="B4481" s="4">
        <v>44368</v>
      </c>
      <c r="C4481">
        <v>2021</v>
      </c>
      <c r="D4481" t="s">
        <v>2147</v>
      </c>
      <c r="E4481" t="s">
        <v>2183</v>
      </c>
      <c r="F4481" t="s">
        <v>2201</v>
      </c>
      <c r="G4481" t="s">
        <v>6704</v>
      </c>
      <c r="I4481" t="s">
        <v>2157</v>
      </c>
      <c r="J4481" t="s">
        <v>6877</v>
      </c>
      <c r="K4481" s="2">
        <v>108238.39999999999</v>
      </c>
      <c r="L4481" s="2">
        <v>108238.39999999999</v>
      </c>
      <c r="M4481" t="b">
        <v>1</v>
      </c>
      <c r="N4481">
        <v>100</v>
      </c>
      <c r="O4481">
        <f t="shared" si="552"/>
        <v>1</v>
      </c>
      <c r="P4481">
        <f t="shared" si="553"/>
        <v>0</v>
      </c>
      <c r="Q4481">
        <f t="shared" si="554"/>
        <v>1</v>
      </c>
      <c r="R4481">
        <f t="shared" si="555"/>
        <v>0</v>
      </c>
      <c r="S4481">
        <f t="shared" si="556"/>
        <v>0</v>
      </c>
      <c r="T4481">
        <f t="shared" si="557"/>
        <v>1</v>
      </c>
      <c r="U4481" s="16">
        <v>44229.754351851851</v>
      </c>
      <c r="V4481">
        <f t="shared" si="558"/>
        <v>2021</v>
      </c>
      <c r="W4481" t="b">
        <v>1</v>
      </c>
      <c r="X4481">
        <f t="shared" si="559"/>
        <v>108238.39999999999</v>
      </c>
    </row>
    <row r="4482" spans="1:24" x14ac:dyDescent="0.25">
      <c r="A4482" t="s">
        <v>189</v>
      </c>
      <c r="B4482" s="4">
        <v>44316</v>
      </c>
      <c r="C4482">
        <v>2021</v>
      </c>
      <c r="D4482" t="s">
        <v>2144</v>
      </c>
      <c r="E4482" t="s">
        <v>2183</v>
      </c>
      <c r="F4482" t="s">
        <v>2201</v>
      </c>
      <c r="G4482" t="s">
        <v>6705</v>
      </c>
      <c r="I4482" t="s">
        <v>2144</v>
      </c>
      <c r="J4482" t="s">
        <v>6877</v>
      </c>
      <c r="K4482" s="2">
        <v>144439.12</v>
      </c>
      <c r="L4482" s="2">
        <v>144439.12</v>
      </c>
      <c r="M4482" t="b">
        <v>1</v>
      </c>
      <c r="N4482">
        <v>100</v>
      </c>
      <c r="O4482">
        <f t="shared" si="552"/>
        <v>1</v>
      </c>
      <c r="P4482">
        <f t="shared" si="553"/>
        <v>0</v>
      </c>
      <c r="Q4482">
        <f t="shared" si="554"/>
        <v>1</v>
      </c>
      <c r="R4482">
        <f t="shared" si="555"/>
        <v>0</v>
      </c>
      <c r="S4482">
        <f t="shared" si="556"/>
        <v>0</v>
      </c>
      <c r="T4482">
        <f t="shared" si="557"/>
        <v>1</v>
      </c>
      <c r="U4482" s="16">
        <v>44272.867083333331</v>
      </c>
      <c r="V4482">
        <f t="shared" si="558"/>
        <v>2021</v>
      </c>
      <c r="W4482" t="b">
        <v>1</v>
      </c>
      <c r="X4482">
        <f t="shared" si="559"/>
        <v>144439.12</v>
      </c>
    </row>
    <row r="4483" spans="1:24" x14ac:dyDescent="0.25">
      <c r="A4483" t="s">
        <v>1046</v>
      </c>
      <c r="B4483" s="4">
        <v>44346</v>
      </c>
      <c r="C4483">
        <v>2021</v>
      </c>
      <c r="D4483" t="s">
        <v>2139</v>
      </c>
      <c r="E4483" t="s">
        <v>2182</v>
      </c>
      <c r="F4483" t="s">
        <v>2210</v>
      </c>
      <c r="G4483" t="s">
        <v>6706</v>
      </c>
      <c r="I4483" t="s">
        <v>2139</v>
      </c>
      <c r="J4483" t="s">
        <v>6877</v>
      </c>
      <c r="K4483" s="2">
        <v>153910.14000000001</v>
      </c>
      <c r="L4483" s="2">
        <v>153910.14000000001</v>
      </c>
      <c r="M4483" t="b">
        <v>1</v>
      </c>
      <c r="N4483">
        <v>100</v>
      </c>
      <c r="O4483">
        <f t="shared" ref="O4483:O4546" si="560">IF($M4483=TRUE,1,0)</f>
        <v>1</v>
      </c>
      <c r="P4483">
        <f t="shared" ref="P4483:P4546" si="561">IF($M4483=FALSE,1,0)</f>
        <v>0</v>
      </c>
      <c r="Q4483">
        <f t="shared" ref="Q4483:Q4546" si="562">IF($J4483="Closed Won",1,0)</f>
        <v>1</v>
      </c>
      <c r="R4483">
        <f t="shared" ref="R4483:R4546" si="563">IF($J4483="Closed Lost",1,0)</f>
        <v>0</v>
      </c>
      <c r="S4483">
        <f t="shared" ref="S4483:S4546" si="564">IF(OR($J4483="Closed Won",$J4483="Closed Lost",),0,1)</f>
        <v>0</v>
      </c>
      <c r="T4483">
        <f t="shared" ref="T4483:T4546" si="565">IF(OR($J4483="Closed Won",$J4483="Closed Lost",),1,0)</f>
        <v>1</v>
      </c>
      <c r="U4483" s="16">
        <v>44281.454062500001</v>
      </c>
      <c r="V4483">
        <f t="shared" ref="V4483:V4546" si="566">YEAR($U4483)</f>
        <v>2021</v>
      </c>
      <c r="W4483" t="b">
        <v>1</v>
      </c>
      <c r="X4483">
        <f t="shared" ref="X4483:X4546" si="567">SUM(IF($W4483=TRUE,$K4483,0))</f>
        <v>153910.14000000001</v>
      </c>
    </row>
    <row r="4484" spans="1:24" x14ac:dyDescent="0.25">
      <c r="A4484" t="s">
        <v>292</v>
      </c>
      <c r="B4484" s="4">
        <v>44356</v>
      </c>
      <c r="C4484">
        <v>2021</v>
      </c>
      <c r="D4484" t="s">
        <v>2146</v>
      </c>
      <c r="E4484" t="s">
        <v>2183</v>
      </c>
      <c r="F4484" t="s">
        <v>2201</v>
      </c>
      <c r="G4484" t="s">
        <v>6707</v>
      </c>
      <c r="I4484" t="s">
        <v>2146</v>
      </c>
      <c r="J4484" t="s">
        <v>6877</v>
      </c>
      <c r="K4484" s="2">
        <v>168384</v>
      </c>
      <c r="L4484" s="2">
        <v>168384</v>
      </c>
      <c r="M4484" t="b">
        <v>1</v>
      </c>
      <c r="N4484">
        <v>100</v>
      </c>
      <c r="O4484">
        <f t="shared" si="560"/>
        <v>1</v>
      </c>
      <c r="P4484">
        <f t="shared" si="561"/>
        <v>0</v>
      </c>
      <c r="Q4484">
        <f t="shared" si="562"/>
        <v>1</v>
      </c>
      <c r="R4484">
        <f t="shared" si="563"/>
        <v>0</v>
      </c>
      <c r="S4484">
        <f t="shared" si="564"/>
        <v>0</v>
      </c>
      <c r="T4484">
        <f t="shared" si="565"/>
        <v>1</v>
      </c>
      <c r="U4484" s="16">
        <v>44288.564305555556</v>
      </c>
      <c r="V4484">
        <f t="shared" si="566"/>
        <v>2021</v>
      </c>
      <c r="W4484" t="b">
        <v>1</v>
      </c>
      <c r="X4484">
        <f t="shared" si="567"/>
        <v>168384</v>
      </c>
    </row>
    <row r="4485" spans="1:24" x14ac:dyDescent="0.25">
      <c r="A4485" t="s">
        <v>787</v>
      </c>
      <c r="B4485" s="4">
        <v>44372</v>
      </c>
      <c r="C4485">
        <v>2021</v>
      </c>
      <c r="D4485" t="s">
        <v>2147</v>
      </c>
      <c r="E4485" t="s">
        <v>2183</v>
      </c>
      <c r="F4485" t="s">
        <v>2206</v>
      </c>
      <c r="G4485" t="s">
        <v>6708</v>
      </c>
      <c r="I4485" t="s">
        <v>2157</v>
      </c>
      <c r="J4485" t="s">
        <v>6877</v>
      </c>
      <c r="K4485" s="2">
        <v>113682.54</v>
      </c>
      <c r="L4485" s="2">
        <v>113682.54</v>
      </c>
      <c r="M4485" t="b">
        <v>1</v>
      </c>
      <c r="N4485">
        <v>100</v>
      </c>
      <c r="O4485">
        <f t="shared" si="560"/>
        <v>1</v>
      </c>
      <c r="P4485">
        <f t="shared" si="561"/>
        <v>0</v>
      </c>
      <c r="Q4485">
        <f t="shared" si="562"/>
        <v>1</v>
      </c>
      <c r="R4485">
        <f t="shared" si="563"/>
        <v>0</v>
      </c>
      <c r="S4485">
        <f t="shared" si="564"/>
        <v>0</v>
      </c>
      <c r="T4485">
        <f t="shared" si="565"/>
        <v>1</v>
      </c>
      <c r="U4485" s="16">
        <v>44237.844918981478</v>
      </c>
      <c r="V4485">
        <f t="shared" si="566"/>
        <v>2021</v>
      </c>
      <c r="W4485" t="b">
        <v>1</v>
      </c>
      <c r="X4485">
        <f t="shared" si="567"/>
        <v>113682.54</v>
      </c>
    </row>
    <row r="4486" spans="1:24" x14ac:dyDescent="0.25">
      <c r="A4486" t="s">
        <v>688</v>
      </c>
      <c r="B4486" s="4">
        <v>44342</v>
      </c>
      <c r="C4486">
        <v>2021</v>
      </c>
      <c r="D4486" t="s">
        <v>2148</v>
      </c>
      <c r="E4486" t="s">
        <v>2183</v>
      </c>
      <c r="F4486" t="s">
        <v>2201</v>
      </c>
      <c r="G4486" t="s">
        <v>6709</v>
      </c>
      <c r="I4486" t="s">
        <v>2144</v>
      </c>
      <c r="J4486" t="s">
        <v>6877</v>
      </c>
      <c r="K4486" s="2">
        <v>154368</v>
      </c>
      <c r="L4486" s="2">
        <v>154368</v>
      </c>
      <c r="M4486" t="b">
        <v>1</v>
      </c>
      <c r="N4486">
        <v>100</v>
      </c>
      <c r="O4486">
        <f t="shared" si="560"/>
        <v>1</v>
      </c>
      <c r="P4486">
        <f t="shared" si="561"/>
        <v>0</v>
      </c>
      <c r="Q4486">
        <f t="shared" si="562"/>
        <v>1</v>
      </c>
      <c r="R4486">
        <f t="shared" si="563"/>
        <v>0</v>
      </c>
      <c r="S4486">
        <f t="shared" si="564"/>
        <v>0</v>
      </c>
      <c r="T4486">
        <f t="shared" si="565"/>
        <v>1</v>
      </c>
      <c r="U4486" s="16">
        <v>43993.834907407407</v>
      </c>
      <c r="V4486">
        <f t="shared" si="566"/>
        <v>2020</v>
      </c>
      <c r="W4486" t="b">
        <v>1</v>
      </c>
      <c r="X4486">
        <f t="shared" si="567"/>
        <v>154368</v>
      </c>
    </row>
    <row r="4487" spans="1:24" x14ac:dyDescent="0.25">
      <c r="A4487" t="s">
        <v>629</v>
      </c>
      <c r="B4487" s="4">
        <v>44139</v>
      </c>
      <c r="C4487">
        <v>2020</v>
      </c>
      <c r="D4487" t="s">
        <v>2148</v>
      </c>
      <c r="E4487" t="s">
        <v>2183</v>
      </c>
      <c r="F4487" t="s">
        <v>2201</v>
      </c>
      <c r="G4487" t="s">
        <v>6710</v>
      </c>
      <c r="I4487" t="s">
        <v>2148</v>
      </c>
      <c r="J4487" t="s">
        <v>6877</v>
      </c>
      <c r="K4487" s="2">
        <v>8000</v>
      </c>
      <c r="L4487" s="2">
        <v>8000</v>
      </c>
      <c r="M4487" t="b">
        <v>1</v>
      </c>
      <c r="N4487">
        <v>100</v>
      </c>
      <c r="O4487">
        <f t="shared" si="560"/>
        <v>1</v>
      </c>
      <c r="P4487">
        <f t="shared" si="561"/>
        <v>0</v>
      </c>
      <c r="Q4487">
        <f t="shared" si="562"/>
        <v>1</v>
      </c>
      <c r="R4487">
        <f t="shared" si="563"/>
        <v>0</v>
      </c>
      <c r="S4487">
        <f t="shared" si="564"/>
        <v>0</v>
      </c>
      <c r="T4487">
        <f t="shared" si="565"/>
        <v>1</v>
      </c>
      <c r="U4487" s="16">
        <v>44134.86310185185</v>
      </c>
      <c r="V4487">
        <f t="shared" si="566"/>
        <v>2020</v>
      </c>
      <c r="W4487" t="b">
        <v>1</v>
      </c>
      <c r="X4487">
        <f t="shared" si="567"/>
        <v>8000</v>
      </c>
    </row>
    <row r="4488" spans="1:24" x14ac:dyDescent="0.25">
      <c r="A4488" t="s">
        <v>821</v>
      </c>
      <c r="B4488" s="4">
        <v>44126</v>
      </c>
      <c r="C4488">
        <v>2020</v>
      </c>
      <c r="D4488" t="s">
        <v>2147</v>
      </c>
      <c r="E4488" t="s">
        <v>2183</v>
      </c>
      <c r="F4488" t="s">
        <v>2206</v>
      </c>
      <c r="G4488" t="s">
        <v>6711</v>
      </c>
      <c r="I4488" t="s">
        <v>2147</v>
      </c>
      <c r="J4488" t="s">
        <v>6877</v>
      </c>
      <c r="K4488" s="2">
        <v>79646.25</v>
      </c>
      <c r="L4488" s="2">
        <v>79646.25</v>
      </c>
      <c r="M4488" t="b">
        <v>1</v>
      </c>
      <c r="N4488">
        <v>100</v>
      </c>
      <c r="O4488">
        <f t="shared" si="560"/>
        <v>1</v>
      </c>
      <c r="P4488">
        <f t="shared" si="561"/>
        <v>0</v>
      </c>
      <c r="Q4488">
        <f t="shared" si="562"/>
        <v>1</v>
      </c>
      <c r="R4488">
        <f t="shared" si="563"/>
        <v>0</v>
      </c>
      <c r="S4488">
        <f t="shared" si="564"/>
        <v>0</v>
      </c>
      <c r="T4488">
        <f t="shared" si="565"/>
        <v>1</v>
      </c>
      <c r="U4488" s="16">
        <v>44117.621747685182</v>
      </c>
      <c r="V4488">
        <f t="shared" si="566"/>
        <v>2020</v>
      </c>
      <c r="W4488" t="b">
        <v>1</v>
      </c>
      <c r="X4488">
        <f t="shared" si="567"/>
        <v>79646.25</v>
      </c>
    </row>
    <row r="4489" spans="1:24" x14ac:dyDescent="0.25">
      <c r="A4489" t="s">
        <v>1157</v>
      </c>
      <c r="B4489" s="4">
        <v>44126</v>
      </c>
      <c r="C4489">
        <v>2020</v>
      </c>
      <c r="D4489" t="s">
        <v>2136</v>
      </c>
      <c r="E4489" t="s">
        <v>2183</v>
      </c>
      <c r="F4489" t="s">
        <v>2204</v>
      </c>
      <c r="G4489" t="s">
        <v>6712</v>
      </c>
      <c r="I4489" t="s">
        <v>2142</v>
      </c>
      <c r="J4489" t="s">
        <v>6877</v>
      </c>
      <c r="K4489" s="2">
        <v>96565</v>
      </c>
      <c r="L4489" s="2">
        <v>96565</v>
      </c>
      <c r="M4489" t="b">
        <v>1</v>
      </c>
      <c r="N4489">
        <v>100</v>
      </c>
      <c r="O4489">
        <f t="shared" si="560"/>
        <v>1</v>
      </c>
      <c r="P4489">
        <f t="shared" si="561"/>
        <v>0</v>
      </c>
      <c r="Q4489">
        <f t="shared" si="562"/>
        <v>1</v>
      </c>
      <c r="R4489">
        <f t="shared" si="563"/>
        <v>0</v>
      </c>
      <c r="S4489">
        <f t="shared" si="564"/>
        <v>0</v>
      </c>
      <c r="T4489">
        <f t="shared" si="565"/>
        <v>1</v>
      </c>
      <c r="U4489" s="16">
        <v>43173.695740740739</v>
      </c>
      <c r="V4489">
        <f t="shared" si="566"/>
        <v>2018</v>
      </c>
      <c r="W4489" t="b">
        <v>1</v>
      </c>
      <c r="X4489">
        <f t="shared" si="567"/>
        <v>96565</v>
      </c>
    </row>
    <row r="4490" spans="1:24" x14ac:dyDescent="0.25">
      <c r="A4490" t="s">
        <v>341</v>
      </c>
      <c r="B4490" s="4">
        <v>44376</v>
      </c>
      <c r="C4490">
        <v>2021</v>
      </c>
      <c r="D4490" t="s">
        <v>2141</v>
      </c>
      <c r="E4490" t="s">
        <v>2183</v>
      </c>
      <c r="F4490" t="s">
        <v>2203</v>
      </c>
      <c r="G4490" t="s">
        <v>6713</v>
      </c>
      <c r="I4490" t="s">
        <v>2146</v>
      </c>
      <c r="J4490" t="s">
        <v>6877</v>
      </c>
      <c r="K4490" s="2">
        <v>131907.5</v>
      </c>
      <c r="L4490" s="2">
        <v>131907.5</v>
      </c>
      <c r="M4490" t="b">
        <v>1</v>
      </c>
      <c r="N4490">
        <v>100</v>
      </c>
      <c r="O4490">
        <f t="shared" si="560"/>
        <v>1</v>
      </c>
      <c r="P4490">
        <f t="shared" si="561"/>
        <v>0</v>
      </c>
      <c r="Q4490">
        <f t="shared" si="562"/>
        <v>1</v>
      </c>
      <c r="R4490">
        <f t="shared" si="563"/>
        <v>0</v>
      </c>
      <c r="S4490">
        <f t="shared" si="564"/>
        <v>0</v>
      </c>
      <c r="T4490">
        <f t="shared" si="565"/>
        <v>1</v>
      </c>
      <c r="U4490" s="16">
        <v>43746.849976851852</v>
      </c>
      <c r="V4490">
        <f t="shared" si="566"/>
        <v>2019</v>
      </c>
      <c r="W4490" t="b">
        <v>1</v>
      </c>
      <c r="X4490">
        <f t="shared" si="567"/>
        <v>131907.5</v>
      </c>
    </row>
    <row r="4491" spans="1:24" x14ac:dyDescent="0.25">
      <c r="A4491" t="s">
        <v>526</v>
      </c>
      <c r="B4491" s="4">
        <v>43861</v>
      </c>
      <c r="C4491">
        <v>2020</v>
      </c>
      <c r="D4491" t="s">
        <v>2129</v>
      </c>
      <c r="E4491" t="s">
        <v>2183</v>
      </c>
      <c r="F4491" t="s">
        <v>2206</v>
      </c>
      <c r="G4491" t="s">
        <v>6714</v>
      </c>
      <c r="I4491" t="s">
        <v>2129</v>
      </c>
      <c r="J4491" t="s">
        <v>6877</v>
      </c>
      <c r="K4491" s="2">
        <v>1474</v>
      </c>
      <c r="L4491" s="2">
        <v>1474</v>
      </c>
      <c r="M4491" t="b">
        <v>1</v>
      </c>
      <c r="N4491">
        <v>100</v>
      </c>
      <c r="O4491">
        <f t="shared" si="560"/>
        <v>1</v>
      </c>
      <c r="P4491">
        <f t="shared" si="561"/>
        <v>0</v>
      </c>
      <c r="Q4491">
        <f t="shared" si="562"/>
        <v>1</v>
      </c>
      <c r="R4491">
        <f t="shared" si="563"/>
        <v>0</v>
      </c>
      <c r="S4491">
        <f t="shared" si="564"/>
        <v>0</v>
      </c>
      <c r="T4491">
        <f t="shared" si="565"/>
        <v>1</v>
      </c>
      <c r="U4491" s="16">
        <v>43819.684189814812</v>
      </c>
      <c r="V4491">
        <f t="shared" si="566"/>
        <v>2019</v>
      </c>
      <c r="W4491" t="b">
        <v>0</v>
      </c>
      <c r="X4491">
        <f t="shared" si="567"/>
        <v>0</v>
      </c>
    </row>
    <row r="4492" spans="1:24" x14ac:dyDescent="0.25">
      <c r="A4492" t="s">
        <v>112</v>
      </c>
      <c r="B4492" s="4">
        <v>43712</v>
      </c>
      <c r="C4492">
        <v>2019</v>
      </c>
      <c r="D4492" t="s">
        <v>2144</v>
      </c>
      <c r="E4492" t="s">
        <v>2183</v>
      </c>
      <c r="F4492" t="s">
        <v>2204</v>
      </c>
      <c r="G4492" t="s">
        <v>6715</v>
      </c>
      <c r="I4492" t="s">
        <v>2144</v>
      </c>
      <c r="J4492" t="s">
        <v>6877</v>
      </c>
      <c r="K4492" s="2">
        <v>165708.66</v>
      </c>
      <c r="L4492" s="2">
        <v>165708.66</v>
      </c>
      <c r="M4492" t="b">
        <v>1</v>
      </c>
      <c r="N4492">
        <v>100</v>
      </c>
      <c r="O4492">
        <f t="shared" si="560"/>
        <v>1</v>
      </c>
      <c r="P4492">
        <f t="shared" si="561"/>
        <v>0</v>
      </c>
      <c r="Q4492">
        <f t="shared" si="562"/>
        <v>1</v>
      </c>
      <c r="R4492">
        <f t="shared" si="563"/>
        <v>0</v>
      </c>
      <c r="S4492">
        <f t="shared" si="564"/>
        <v>0</v>
      </c>
      <c r="T4492">
        <f t="shared" si="565"/>
        <v>1</v>
      </c>
      <c r="U4492" s="16">
        <v>43634.016481481478</v>
      </c>
      <c r="V4492">
        <f t="shared" si="566"/>
        <v>2019</v>
      </c>
      <c r="W4492" t="b">
        <v>0</v>
      </c>
      <c r="X4492">
        <f t="shared" si="567"/>
        <v>0</v>
      </c>
    </row>
    <row r="4493" spans="1:24" x14ac:dyDescent="0.25">
      <c r="A4493" t="s">
        <v>1984</v>
      </c>
      <c r="B4493" s="4">
        <v>43768</v>
      </c>
      <c r="C4493">
        <v>2019</v>
      </c>
      <c r="D4493" t="s">
        <v>2141</v>
      </c>
      <c r="E4493" t="s">
        <v>2183</v>
      </c>
      <c r="F4493" t="s">
        <v>2203</v>
      </c>
      <c r="G4493" t="s">
        <v>6716</v>
      </c>
      <c r="I4493" t="s">
        <v>2153</v>
      </c>
      <c r="J4493" t="s">
        <v>6877</v>
      </c>
      <c r="K4493" s="2">
        <v>72900</v>
      </c>
      <c r="L4493" s="2">
        <v>72900</v>
      </c>
      <c r="M4493" t="b">
        <v>1</v>
      </c>
      <c r="N4493">
        <v>100</v>
      </c>
      <c r="O4493">
        <f t="shared" si="560"/>
        <v>1</v>
      </c>
      <c r="P4493">
        <f t="shared" si="561"/>
        <v>0</v>
      </c>
      <c r="Q4493">
        <f t="shared" si="562"/>
        <v>1</v>
      </c>
      <c r="R4493">
        <f t="shared" si="563"/>
        <v>0</v>
      </c>
      <c r="S4493">
        <f t="shared" si="564"/>
        <v>0</v>
      </c>
      <c r="T4493">
        <f t="shared" si="565"/>
        <v>1</v>
      </c>
      <c r="U4493" s="16">
        <v>43727.619432870371</v>
      </c>
      <c r="V4493">
        <f t="shared" si="566"/>
        <v>2019</v>
      </c>
      <c r="W4493" t="b">
        <v>0</v>
      </c>
      <c r="X4493">
        <f t="shared" si="567"/>
        <v>0</v>
      </c>
    </row>
    <row r="4494" spans="1:24" x14ac:dyDescent="0.25">
      <c r="A4494" t="s">
        <v>44</v>
      </c>
      <c r="B4494" s="4">
        <v>43670</v>
      </c>
      <c r="C4494">
        <v>2019</v>
      </c>
      <c r="D4494" t="s">
        <v>2153</v>
      </c>
      <c r="E4494" t="s">
        <v>2183</v>
      </c>
      <c r="F4494" t="s">
        <v>2205</v>
      </c>
      <c r="G4494" t="s">
        <v>6717</v>
      </c>
      <c r="I4494" t="s">
        <v>2153</v>
      </c>
      <c r="J4494" t="s">
        <v>6877</v>
      </c>
      <c r="K4494" s="2">
        <v>17275</v>
      </c>
      <c r="L4494" s="2">
        <v>17275</v>
      </c>
      <c r="M4494" t="b">
        <v>1</v>
      </c>
      <c r="N4494">
        <v>100</v>
      </c>
      <c r="O4494">
        <f t="shared" si="560"/>
        <v>1</v>
      </c>
      <c r="P4494">
        <f t="shared" si="561"/>
        <v>0</v>
      </c>
      <c r="Q4494">
        <f t="shared" si="562"/>
        <v>1</v>
      </c>
      <c r="R4494">
        <f t="shared" si="563"/>
        <v>0</v>
      </c>
      <c r="S4494">
        <f t="shared" si="564"/>
        <v>0</v>
      </c>
      <c r="T4494">
        <f t="shared" si="565"/>
        <v>1</v>
      </c>
      <c r="U4494" s="16">
        <v>43629.934548611112</v>
      </c>
      <c r="V4494">
        <f t="shared" si="566"/>
        <v>2019</v>
      </c>
      <c r="W4494" t="b">
        <v>0</v>
      </c>
      <c r="X4494">
        <f t="shared" si="567"/>
        <v>0</v>
      </c>
    </row>
    <row r="4495" spans="1:24" x14ac:dyDescent="0.25">
      <c r="A4495" t="s">
        <v>526</v>
      </c>
      <c r="B4495" s="4">
        <v>44083</v>
      </c>
      <c r="C4495">
        <v>2020</v>
      </c>
      <c r="D4495" t="s">
        <v>2129</v>
      </c>
      <c r="E4495" t="s">
        <v>2183</v>
      </c>
      <c r="F4495" t="s">
        <v>2206</v>
      </c>
      <c r="G4495" t="s">
        <v>6718</v>
      </c>
      <c r="I4495" t="s">
        <v>2129</v>
      </c>
      <c r="J4495" t="s">
        <v>6877</v>
      </c>
      <c r="K4495" s="2">
        <v>62419</v>
      </c>
      <c r="L4495" s="2">
        <v>62419</v>
      </c>
      <c r="M4495" t="b">
        <v>1</v>
      </c>
      <c r="N4495">
        <v>100</v>
      </c>
      <c r="O4495">
        <f t="shared" si="560"/>
        <v>1</v>
      </c>
      <c r="P4495">
        <f t="shared" si="561"/>
        <v>0</v>
      </c>
      <c r="Q4495">
        <f t="shared" si="562"/>
        <v>1</v>
      </c>
      <c r="R4495">
        <f t="shared" si="563"/>
        <v>0</v>
      </c>
      <c r="S4495">
        <f t="shared" si="564"/>
        <v>0</v>
      </c>
      <c r="T4495">
        <f t="shared" si="565"/>
        <v>1</v>
      </c>
      <c r="U4495" s="16">
        <v>43752.565937500003</v>
      </c>
      <c r="V4495">
        <f t="shared" si="566"/>
        <v>2019</v>
      </c>
      <c r="W4495" t="b">
        <v>0</v>
      </c>
      <c r="X4495">
        <f t="shared" si="567"/>
        <v>0</v>
      </c>
    </row>
    <row r="4496" spans="1:24" x14ac:dyDescent="0.25">
      <c r="A4496" t="s">
        <v>526</v>
      </c>
      <c r="B4496" s="4">
        <v>43794</v>
      </c>
      <c r="C4496">
        <v>2019</v>
      </c>
      <c r="D4496" t="s">
        <v>2129</v>
      </c>
      <c r="E4496" t="s">
        <v>2183</v>
      </c>
      <c r="F4496" t="s">
        <v>2203</v>
      </c>
      <c r="G4496" t="s">
        <v>6719</v>
      </c>
      <c r="I4496" t="s">
        <v>2129</v>
      </c>
      <c r="J4496" t="s">
        <v>6877</v>
      </c>
      <c r="K4496" s="2">
        <v>5632</v>
      </c>
      <c r="L4496" s="2">
        <v>5632</v>
      </c>
      <c r="M4496" t="b">
        <v>1</v>
      </c>
      <c r="N4496">
        <v>100</v>
      </c>
      <c r="O4496">
        <f t="shared" si="560"/>
        <v>1</v>
      </c>
      <c r="P4496">
        <f t="shared" si="561"/>
        <v>0</v>
      </c>
      <c r="Q4496">
        <f t="shared" si="562"/>
        <v>1</v>
      </c>
      <c r="R4496">
        <f t="shared" si="563"/>
        <v>0</v>
      </c>
      <c r="S4496">
        <f t="shared" si="564"/>
        <v>0</v>
      </c>
      <c r="T4496">
        <f t="shared" si="565"/>
        <v>1</v>
      </c>
      <c r="U4496" s="16">
        <v>43756.347175925926</v>
      </c>
      <c r="V4496">
        <f t="shared" si="566"/>
        <v>2019</v>
      </c>
      <c r="W4496" t="b">
        <v>0</v>
      </c>
      <c r="X4496">
        <f t="shared" si="567"/>
        <v>0</v>
      </c>
    </row>
    <row r="4497" spans="1:24" x14ac:dyDescent="0.25">
      <c r="A4497" t="s">
        <v>645</v>
      </c>
      <c r="B4497" s="4">
        <v>43775</v>
      </c>
      <c r="C4497">
        <v>2019</v>
      </c>
      <c r="D4497" t="s">
        <v>2129</v>
      </c>
      <c r="E4497" t="s">
        <v>2183</v>
      </c>
      <c r="F4497" t="s">
        <v>2203</v>
      </c>
      <c r="G4497" t="s">
        <v>6720</v>
      </c>
      <c r="I4497" t="s">
        <v>2129</v>
      </c>
      <c r="J4497" t="s">
        <v>6877</v>
      </c>
      <c r="K4497" s="2">
        <v>60065</v>
      </c>
      <c r="L4497" s="2">
        <v>60065</v>
      </c>
      <c r="M4497" t="b">
        <v>1</v>
      </c>
      <c r="N4497">
        <v>100</v>
      </c>
      <c r="O4497">
        <f t="shared" si="560"/>
        <v>1</v>
      </c>
      <c r="P4497">
        <f t="shared" si="561"/>
        <v>0</v>
      </c>
      <c r="Q4497">
        <f t="shared" si="562"/>
        <v>1</v>
      </c>
      <c r="R4497">
        <f t="shared" si="563"/>
        <v>0</v>
      </c>
      <c r="S4497">
        <f t="shared" si="564"/>
        <v>0</v>
      </c>
      <c r="T4497">
        <f t="shared" si="565"/>
        <v>1</v>
      </c>
      <c r="U4497" s="16">
        <v>43752.53197916667</v>
      </c>
      <c r="V4497">
        <f t="shared" si="566"/>
        <v>2019</v>
      </c>
      <c r="W4497" t="b">
        <v>0</v>
      </c>
      <c r="X4497">
        <f t="shared" si="567"/>
        <v>0</v>
      </c>
    </row>
    <row r="4498" spans="1:24" x14ac:dyDescent="0.25">
      <c r="A4498" t="s">
        <v>898</v>
      </c>
      <c r="B4498" s="4">
        <v>43798</v>
      </c>
      <c r="C4498">
        <v>2019</v>
      </c>
      <c r="D4498" t="s">
        <v>2129</v>
      </c>
      <c r="E4498" t="s">
        <v>2183</v>
      </c>
      <c r="F4498" t="s">
        <v>2211</v>
      </c>
      <c r="G4498" t="s">
        <v>6721</v>
      </c>
      <c r="I4498" t="s">
        <v>2129</v>
      </c>
      <c r="J4498" t="s">
        <v>6877</v>
      </c>
      <c r="K4498" s="2">
        <v>5632</v>
      </c>
      <c r="L4498" s="2">
        <v>5632</v>
      </c>
      <c r="M4498" t="b">
        <v>1</v>
      </c>
      <c r="N4498">
        <v>100</v>
      </c>
      <c r="O4498">
        <f t="shared" si="560"/>
        <v>1</v>
      </c>
      <c r="P4498">
        <f t="shared" si="561"/>
        <v>0</v>
      </c>
      <c r="Q4498">
        <f t="shared" si="562"/>
        <v>1</v>
      </c>
      <c r="R4498">
        <f t="shared" si="563"/>
        <v>0</v>
      </c>
      <c r="S4498">
        <f t="shared" si="564"/>
        <v>0</v>
      </c>
      <c r="T4498">
        <f t="shared" si="565"/>
        <v>1</v>
      </c>
      <c r="U4498" s="16">
        <v>43754.592673611114</v>
      </c>
      <c r="V4498">
        <f t="shared" si="566"/>
        <v>2019</v>
      </c>
      <c r="W4498" t="b">
        <v>0</v>
      </c>
      <c r="X4498">
        <f t="shared" si="567"/>
        <v>0</v>
      </c>
    </row>
    <row r="4499" spans="1:24" x14ac:dyDescent="0.25">
      <c r="A4499" t="s">
        <v>512</v>
      </c>
      <c r="B4499" s="4">
        <v>43822</v>
      </c>
      <c r="C4499">
        <v>2019</v>
      </c>
      <c r="D4499" t="s">
        <v>2129</v>
      </c>
      <c r="E4499" t="s">
        <v>2183</v>
      </c>
      <c r="F4499" t="s">
        <v>2203</v>
      </c>
      <c r="G4499" t="s">
        <v>6722</v>
      </c>
      <c r="I4499" t="s">
        <v>2129</v>
      </c>
      <c r="J4499" t="s">
        <v>6877</v>
      </c>
      <c r="K4499" s="2">
        <v>31200</v>
      </c>
      <c r="L4499" s="2">
        <v>31200</v>
      </c>
      <c r="M4499" t="b">
        <v>1</v>
      </c>
      <c r="N4499">
        <v>100</v>
      </c>
      <c r="O4499">
        <f t="shared" si="560"/>
        <v>1</v>
      </c>
      <c r="P4499">
        <f t="shared" si="561"/>
        <v>0</v>
      </c>
      <c r="Q4499">
        <f t="shared" si="562"/>
        <v>1</v>
      </c>
      <c r="R4499">
        <f t="shared" si="563"/>
        <v>0</v>
      </c>
      <c r="S4499">
        <f t="shared" si="564"/>
        <v>0</v>
      </c>
      <c r="T4499">
        <f t="shared" si="565"/>
        <v>1</v>
      </c>
      <c r="U4499" s="16">
        <v>43429.831655092596</v>
      </c>
      <c r="V4499">
        <f t="shared" si="566"/>
        <v>2018</v>
      </c>
      <c r="W4499" t="b">
        <v>0</v>
      </c>
      <c r="X4499">
        <f t="shared" si="567"/>
        <v>0</v>
      </c>
    </row>
    <row r="4500" spans="1:24" x14ac:dyDescent="0.25">
      <c r="A4500" t="s">
        <v>1967</v>
      </c>
      <c r="B4500" s="4">
        <v>43761</v>
      </c>
      <c r="C4500">
        <v>2019</v>
      </c>
      <c r="D4500" t="s">
        <v>2129</v>
      </c>
      <c r="E4500" t="s">
        <v>2183</v>
      </c>
      <c r="F4500" t="s">
        <v>2205</v>
      </c>
      <c r="G4500" t="s">
        <v>6723</v>
      </c>
      <c r="I4500" t="s">
        <v>2129</v>
      </c>
      <c r="J4500" t="s">
        <v>6877</v>
      </c>
      <c r="K4500" s="2">
        <v>66072</v>
      </c>
      <c r="L4500" s="2">
        <v>66072</v>
      </c>
      <c r="M4500" t="b">
        <v>1</v>
      </c>
      <c r="N4500">
        <v>100</v>
      </c>
      <c r="O4500">
        <f t="shared" si="560"/>
        <v>1</v>
      </c>
      <c r="P4500">
        <f t="shared" si="561"/>
        <v>0</v>
      </c>
      <c r="Q4500">
        <f t="shared" si="562"/>
        <v>1</v>
      </c>
      <c r="R4500">
        <f t="shared" si="563"/>
        <v>0</v>
      </c>
      <c r="S4500">
        <f t="shared" si="564"/>
        <v>0</v>
      </c>
      <c r="T4500">
        <f t="shared" si="565"/>
        <v>1</v>
      </c>
      <c r="U4500" s="16">
        <v>43627.554791666669</v>
      </c>
      <c r="V4500">
        <f t="shared" si="566"/>
        <v>2019</v>
      </c>
      <c r="W4500" t="b">
        <v>0</v>
      </c>
      <c r="X4500">
        <f t="shared" si="567"/>
        <v>0</v>
      </c>
    </row>
    <row r="4501" spans="1:24" x14ac:dyDescent="0.25">
      <c r="A4501" t="s">
        <v>690</v>
      </c>
      <c r="B4501" s="4">
        <v>43945</v>
      </c>
      <c r="C4501">
        <v>2020</v>
      </c>
      <c r="D4501" t="s">
        <v>2161</v>
      </c>
      <c r="E4501" t="s">
        <v>2183</v>
      </c>
      <c r="F4501" t="s">
        <v>2211</v>
      </c>
      <c r="G4501" t="s">
        <v>6724</v>
      </c>
      <c r="I4501" t="s">
        <v>2144</v>
      </c>
      <c r="J4501" t="s">
        <v>6877</v>
      </c>
      <c r="K4501" s="2">
        <v>57380</v>
      </c>
      <c r="L4501" s="2">
        <v>57380</v>
      </c>
      <c r="M4501" t="b">
        <v>1</v>
      </c>
      <c r="N4501">
        <v>100</v>
      </c>
      <c r="O4501">
        <f t="shared" si="560"/>
        <v>1</v>
      </c>
      <c r="P4501">
        <f t="shared" si="561"/>
        <v>0</v>
      </c>
      <c r="Q4501">
        <f t="shared" si="562"/>
        <v>1</v>
      </c>
      <c r="R4501">
        <f t="shared" si="563"/>
        <v>0</v>
      </c>
      <c r="S4501">
        <f t="shared" si="564"/>
        <v>0</v>
      </c>
      <c r="T4501">
        <f t="shared" si="565"/>
        <v>1</v>
      </c>
      <c r="U4501" s="16">
        <v>43209.654976851853</v>
      </c>
      <c r="V4501">
        <f t="shared" si="566"/>
        <v>2018</v>
      </c>
      <c r="W4501" t="b">
        <v>0</v>
      </c>
      <c r="X4501">
        <f t="shared" si="567"/>
        <v>0</v>
      </c>
    </row>
    <row r="4502" spans="1:24" x14ac:dyDescent="0.25">
      <c r="A4502" t="s">
        <v>886</v>
      </c>
      <c r="B4502" s="4">
        <v>43686</v>
      </c>
      <c r="C4502">
        <v>2019</v>
      </c>
      <c r="D4502" t="s">
        <v>2129</v>
      </c>
      <c r="E4502" t="s">
        <v>2183</v>
      </c>
      <c r="F4502" t="s">
        <v>2211</v>
      </c>
      <c r="G4502" t="s">
        <v>6725</v>
      </c>
      <c r="I4502" t="s">
        <v>2129</v>
      </c>
      <c r="J4502" t="s">
        <v>6877</v>
      </c>
      <c r="K4502" s="2">
        <v>55685</v>
      </c>
      <c r="L4502" s="2">
        <v>55685</v>
      </c>
      <c r="M4502" t="b">
        <v>1</v>
      </c>
      <c r="N4502">
        <v>100</v>
      </c>
      <c r="O4502">
        <f t="shared" si="560"/>
        <v>1</v>
      </c>
      <c r="P4502">
        <f t="shared" si="561"/>
        <v>0</v>
      </c>
      <c r="Q4502">
        <f t="shared" si="562"/>
        <v>1</v>
      </c>
      <c r="R4502">
        <f t="shared" si="563"/>
        <v>0</v>
      </c>
      <c r="S4502">
        <f t="shared" si="564"/>
        <v>0</v>
      </c>
      <c r="T4502">
        <f t="shared" si="565"/>
        <v>1</v>
      </c>
      <c r="U4502" s="16">
        <v>43251.272986111115</v>
      </c>
      <c r="V4502">
        <f t="shared" si="566"/>
        <v>2018</v>
      </c>
      <c r="W4502" t="b">
        <v>0</v>
      </c>
      <c r="X4502">
        <f t="shared" si="567"/>
        <v>0</v>
      </c>
    </row>
    <row r="4503" spans="1:24" x14ac:dyDescent="0.25">
      <c r="A4503" t="s">
        <v>1991</v>
      </c>
      <c r="B4503" s="4">
        <v>43787</v>
      </c>
      <c r="C4503">
        <v>2019</v>
      </c>
      <c r="D4503" t="s">
        <v>2141</v>
      </c>
      <c r="E4503" t="s">
        <v>2183</v>
      </c>
      <c r="F4503" t="s">
        <v>2201</v>
      </c>
      <c r="G4503" t="s">
        <v>6726</v>
      </c>
      <c r="I4503" t="s">
        <v>2144</v>
      </c>
      <c r="J4503" t="s">
        <v>6877</v>
      </c>
      <c r="K4503" s="2">
        <v>81315</v>
      </c>
      <c r="L4503" s="2">
        <v>81315</v>
      </c>
      <c r="M4503" t="b">
        <v>1</v>
      </c>
      <c r="N4503">
        <v>100</v>
      </c>
      <c r="O4503">
        <f t="shared" si="560"/>
        <v>1</v>
      </c>
      <c r="P4503">
        <f t="shared" si="561"/>
        <v>0</v>
      </c>
      <c r="Q4503">
        <f t="shared" si="562"/>
        <v>1</v>
      </c>
      <c r="R4503">
        <f t="shared" si="563"/>
        <v>0</v>
      </c>
      <c r="S4503">
        <f t="shared" si="564"/>
        <v>0</v>
      </c>
      <c r="T4503">
        <f t="shared" si="565"/>
        <v>1</v>
      </c>
      <c r="U4503" s="16">
        <v>43683.805115740739</v>
      </c>
      <c r="V4503">
        <f t="shared" si="566"/>
        <v>2019</v>
      </c>
      <c r="W4503" t="b">
        <v>0</v>
      </c>
      <c r="X4503">
        <f t="shared" si="567"/>
        <v>0</v>
      </c>
    </row>
    <row r="4504" spans="1:24" x14ac:dyDescent="0.25">
      <c r="A4504" t="s">
        <v>1940</v>
      </c>
      <c r="B4504" s="4">
        <v>44266</v>
      </c>
      <c r="C4504">
        <v>2021</v>
      </c>
      <c r="D4504" t="s">
        <v>2141</v>
      </c>
      <c r="E4504" t="s">
        <v>2183</v>
      </c>
      <c r="F4504" t="s">
        <v>2204</v>
      </c>
      <c r="G4504" t="s">
        <v>6727</v>
      </c>
      <c r="I4504" t="s">
        <v>2156</v>
      </c>
      <c r="J4504" t="s">
        <v>6877</v>
      </c>
      <c r="K4504" s="2">
        <v>95745</v>
      </c>
      <c r="L4504" s="2">
        <v>95745</v>
      </c>
      <c r="M4504" t="b">
        <v>1</v>
      </c>
      <c r="N4504">
        <v>100</v>
      </c>
      <c r="O4504">
        <f t="shared" si="560"/>
        <v>1</v>
      </c>
      <c r="P4504">
        <f t="shared" si="561"/>
        <v>0</v>
      </c>
      <c r="Q4504">
        <f t="shared" si="562"/>
        <v>1</v>
      </c>
      <c r="R4504">
        <f t="shared" si="563"/>
        <v>0</v>
      </c>
      <c r="S4504">
        <f t="shared" si="564"/>
        <v>0</v>
      </c>
      <c r="T4504">
        <f t="shared" si="565"/>
        <v>1</v>
      </c>
      <c r="U4504" s="16">
        <v>43367.720185185186</v>
      </c>
      <c r="V4504">
        <f t="shared" si="566"/>
        <v>2018</v>
      </c>
      <c r="W4504" t="b">
        <v>1</v>
      </c>
      <c r="X4504">
        <f t="shared" si="567"/>
        <v>95745</v>
      </c>
    </row>
    <row r="4505" spans="1:24" x14ac:dyDescent="0.25">
      <c r="A4505" t="s">
        <v>977</v>
      </c>
      <c r="B4505" s="4">
        <v>44348</v>
      </c>
      <c r="C4505">
        <v>2021</v>
      </c>
      <c r="D4505" t="s">
        <v>2129</v>
      </c>
      <c r="E4505" t="s">
        <v>2183</v>
      </c>
      <c r="F4505" t="s">
        <v>2204</v>
      </c>
      <c r="G4505" t="s">
        <v>6728</v>
      </c>
      <c r="I4505" t="s">
        <v>2129</v>
      </c>
      <c r="J4505" t="s">
        <v>6877</v>
      </c>
      <c r="K4505" s="2">
        <v>84773</v>
      </c>
      <c r="L4505" s="2">
        <v>84773</v>
      </c>
      <c r="M4505" t="b">
        <v>1</v>
      </c>
      <c r="N4505">
        <v>100</v>
      </c>
      <c r="O4505">
        <f t="shared" si="560"/>
        <v>1</v>
      </c>
      <c r="P4505">
        <f t="shared" si="561"/>
        <v>0</v>
      </c>
      <c r="Q4505">
        <f t="shared" si="562"/>
        <v>1</v>
      </c>
      <c r="R4505">
        <f t="shared" si="563"/>
        <v>0</v>
      </c>
      <c r="S4505">
        <f t="shared" si="564"/>
        <v>0</v>
      </c>
      <c r="T4505">
        <f t="shared" si="565"/>
        <v>1</v>
      </c>
      <c r="U4505" s="16">
        <v>43732.634363425925</v>
      </c>
      <c r="V4505">
        <f t="shared" si="566"/>
        <v>2019</v>
      </c>
      <c r="W4505" t="b">
        <v>1</v>
      </c>
      <c r="X4505">
        <f t="shared" si="567"/>
        <v>84773</v>
      </c>
    </row>
    <row r="4506" spans="1:24" x14ac:dyDescent="0.25">
      <c r="A4506" t="s">
        <v>627</v>
      </c>
      <c r="B4506" s="4">
        <v>44328</v>
      </c>
      <c r="C4506">
        <v>2021</v>
      </c>
      <c r="D4506" t="s">
        <v>2141</v>
      </c>
      <c r="E4506" t="s">
        <v>2183</v>
      </c>
      <c r="F4506" t="s">
        <v>2203</v>
      </c>
      <c r="G4506" t="s">
        <v>6729</v>
      </c>
      <c r="I4506" t="s">
        <v>2141</v>
      </c>
      <c r="J4506" t="s">
        <v>6877</v>
      </c>
      <c r="K4506" s="2">
        <v>20000</v>
      </c>
      <c r="L4506" s="2">
        <v>20000</v>
      </c>
      <c r="M4506" t="b">
        <v>1</v>
      </c>
      <c r="N4506">
        <v>100</v>
      </c>
      <c r="O4506">
        <f t="shared" si="560"/>
        <v>1</v>
      </c>
      <c r="P4506">
        <f t="shared" si="561"/>
        <v>0</v>
      </c>
      <c r="Q4506">
        <f t="shared" si="562"/>
        <v>1</v>
      </c>
      <c r="R4506">
        <f t="shared" si="563"/>
        <v>0</v>
      </c>
      <c r="S4506">
        <f t="shared" si="564"/>
        <v>0</v>
      </c>
      <c r="T4506">
        <f t="shared" si="565"/>
        <v>1</v>
      </c>
      <c r="U4506" s="16">
        <v>44328.654710648145</v>
      </c>
      <c r="V4506">
        <f t="shared" si="566"/>
        <v>2021</v>
      </c>
      <c r="W4506" t="b">
        <v>0</v>
      </c>
      <c r="X4506">
        <f t="shared" si="567"/>
        <v>0</v>
      </c>
    </row>
    <row r="4507" spans="1:24" x14ac:dyDescent="0.25">
      <c r="A4507" t="s">
        <v>627</v>
      </c>
      <c r="B4507" s="4">
        <v>44330</v>
      </c>
      <c r="C4507">
        <v>2021</v>
      </c>
      <c r="D4507" t="s">
        <v>2141</v>
      </c>
      <c r="E4507" t="s">
        <v>2183</v>
      </c>
      <c r="F4507" t="s">
        <v>2203</v>
      </c>
      <c r="G4507" t="s">
        <v>6730</v>
      </c>
      <c r="I4507" t="s">
        <v>2141</v>
      </c>
      <c r="J4507" t="s">
        <v>6877</v>
      </c>
      <c r="K4507" s="2">
        <v>12000</v>
      </c>
      <c r="L4507" s="2">
        <v>12000</v>
      </c>
      <c r="M4507" t="b">
        <v>1</v>
      </c>
      <c r="N4507">
        <v>100</v>
      </c>
      <c r="O4507">
        <f t="shared" si="560"/>
        <v>1</v>
      </c>
      <c r="P4507">
        <f t="shared" si="561"/>
        <v>0</v>
      </c>
      <c r="Q4507">
        <f t="shared" si="562"/>
        <v>1</v>
      </c>
      <c r="R4507">
        <f t="shared" si="563"/>
        <v>0</v>
      </c>
      <c r="S4507">
        <f t="shared" si="564"/>
        <v>0</v>
      </c>
      <c r="T4507">
        <f t="shared" si="565"/>
        <v>1</v>
      </c>
      <c r="U4507" s="16">
        <v>44330.734907407408</v>
      </c>
      <c r="V4507">
        <f t="shared" si="566"/>
        <v>2021</v>
      </c>
      <c r="W4507" t="b">
        <v>0</v>
      </c>
      <c r="X4507">
        <f t="shared" si="567"/>
        <v>0</v>
      </c>
    </row>
    <row r="4508" spans="1:24" x14ac:dyDescent="0.25">
      <c r="A4508" t="s">
        <v>366</v>
      </c>
      <c r="B4508" s="4">
        <v>44342</v>
      </c>
      <c r="C4508">
        <v>2021</v>
      </c>
      <c r="D4508" t="s">
        <v>2141</v>
      </c>
      <c r="E4508" t="s">
        <v>2183</v>
      </c>
      <c r="F4508" t="s">
        <v>2204</v>
      </c>
      <c r="G4508" t="s">
        <v>6731</v>
      </c>
      <c r="I4508" t="s">
        <v>2141</v>
      </c>
      <c r="J4508" t="s">
        <v>6877</v>
      </c>
      <c r="K4508" s="2">
        <v>22800</v>
      </c>
      <c r="L4508" s="2">
        <v>22800</v>
      </c>
      <c r="M4508" t="b">
        <v>1</v>
      </c>
      <c r="N4508">
        <v>100</v>
      </c>
      <c r="O4508">
        <f t="shared" si="560"/>
        <v>1</v>
      </c>
      <c r="P4508">
        <f t="shared" si="561"/>
        <v>0</v>
      </c>
      <c r="Q4508">
        <f t="shared" si="562"/>
        <v>1</v>
      </c>
      <c r="R4508">
        <f t="shared" si="563"/>
        <v>0</v>
      </c>
      <c r="S4508">
        <f t="shared" si="564"/>
        <v>0</v>
      </c>
      <c r="T4508">
        <f t="shared" si="565"/>
        <v>1</v>
      </c>
      <c r="U4508" s="16">
        <v>44340.957615740743</v>
      </c>
      <c r="V4508">
        <f t="shared" si="566"/>
        <v>2021</v>
      </c>
      <c r="W4508" t="b">
        <v>0</v>
      </c>
      <c r="X4508">
        <f t="shared" si="567"/>
        <v>0</v>
      </c>
    </row>
    <row r="4509" spans="1:24" x14ac:dyDescent="0.25">
      <c r="A4509" t="s">
        <v>189</v>
      </c>
      <c r="B4509" s="4">
        <v>44362</v>
      </c>
      <c r="C4509">
        <v>2021</v>
      </c>
      <c r="D4509" t="s">
        <v>2141</v>
      </c>
      <c r="E4509" t="s">
        <v>2183</v>
      </c>
      <c r="F4509" t="s">
        <v>2182</v>
      </c>
      <c r="G4509" t="s">
        <v>6732</v>
      </c>
      <c r="I4509" t="s">
        <v>2141</v>
      </c>
      <c r="J4509" t="s">
        <v>6877</v>
      </c>
      <c r="K4509" s="2">
        <v>4000</v>
      </c>
      <c r="L4509" s="2">
        <v>4000</v>
      </c>
      <c r="M4509" t="b">
        <v>1</v>
      </c>
      <c r="N4509">
        <v>100</v>
      </c>
      <c r="O4509">
        <f t="shared" si="560"/>
        <v>1</v>
      </c>
      <c r="P4509">
        <f t="shared" si="561"/>
        <v>0</v>
      </c>
      <c r="Q4509">
        <f t="shared" si="562"/>
        <v>1</v>
      </c>
      <c r="R4509">
        <f t="shared" si="563"/>
        <v>0</v>
      </c>
      <c r="S4509">
        <f t="shared" si="564"/>
        <v>0</v>
      </c>
      <c r="T4509">
        <f t="shared" si="565"/>
        <v>1</v>
      </c>
      <c r="U4509" s="16">
        <v>44362.677719907406</v>
      </c>
      <c r="V4509">
        <f t="shared" si="566"/>
        <v>2021</v>
      </c>
      <c r="W4509" t="b">
        <v>0</v>
      </c>
      <c r="X4509">
        <f t="shared" si="567"/>
        <v>0</v>
      </c>
    </row>
    <row r="4510" spans="1:24" x14ac:dyDescent="0.25">
      <c r="A4510" t="s">
        <v>385</v>
      </c>
      <c r="B4510" s="4">
        <v>44371</v>
      </c>
      <c r="C4510">
        <v>2021</v>
      </c>
      <c r="D4510" t="s">
        <v>2141</v>
      </c>
      <c r="E4510" t="s">
        <v>2183</v>
      </c>
      <c r="F4510" t="s">
        <v>2203</v>
      </c>
      <c r="G4510" t="s">
        <v>6733</v>
      </c>
      <c r="I4510" t="s">
        <v>2141</v>
      </c>
      <c r="J4510" t="s">
        <v>6877</v>
      </c>
      <c r="K4510" s="2">
        <v>4000</v>
      </c>
      <c r="L4510" s="2">
        <v>4000</v>
      </c>
      <c r="M4510" t="b">
        <v>1</v>
      </c>
      <c r="N4510">
        <v>100</v>
      </c>
      <c r="O4510">
        <f t="shared" si="560"/>
        <v>1</v>
      </c>
      <c r="P4510">
        <f t="shared" si="561"/>
        <v>0</v>
      </c>
      <c r="Q4510">
        <f t="shared" si="562"/>
        <v>1</v>
      </c>
      <c r="R4510">
        <f t="shared" si="563"/>
        <v>0</v>
      </c>
      <c r="S4510">
        <f t="shared" si="564"/>
        <v>0</v>
      </c>
      <c r="T4510">
        <f t="shared" si="565"/>
        <v>1</v>
      </c>
      <c r="U4510" s="16">
        <v>44364.587627314817</v>
      </c>
      <c r="V4510">
        <f t="shared" si="566"/>
        <v>2021</v>
      </c>
      <c r="W4510" t="b">
        <v>0</v>
      </c>
      <c r="X4510">
        <f t="shared" si="567"/>
        <v>0</v>
      </c>
    </row>
    <row r="4511" spans="1:24" x14ac:dyDescent="0.25">
      <c r="A4511" t="s">
        <v>1073</v>
      </c>
      <c r="B4511" s="4">
        <v>44376</v>
      </c>
      <c r="C4511">
        <v>2021</v>
      </c>
      <c r="D4511" t="s">
        <v>2141</v>
      </c>
      <c r="E4511" t="s">
        <v>2183</v>
      </c>
      <c r="F4511" t="s">
        <v>2206</v>
      </c>
      <c r="G4511" t="s">
        <v>6734</v>
      </c>
      <c r="I4511" t="s">
        <v>2141</v>
      </c>
      <c r="J4511" t="s">
        <v>6877</v>
      </c>
      <c r="K4511" s="2">
        <v>22800</v>
      </c>
      <c r="L4511" s="2">
        <v>22800</v>
      </c>
      <c r="M4511" t="b">
        <v>1</v>
      </c>
      <c r="N4511">
        <v>100</v>
      </c>
      <c r="O4511">
        <f t="shared" si="560"/>
        <v>1</v>
      </c>
      <c r="P4511">
        <f t="shared" si="561"/>
        <v>0</v>
      </c>
      <c r="Q4511">
        <f t="shared" si="562"/>
        <v>1</v>
      </c>
      <c r="R4511">
        <f t="shared" si="563"/>
        <v>0</v>
      </c>
      <c r="S4511">
        <f t="shared" si="564"/>
        <v>0</v>
      </c>
      <c r="T4511">
        <f t="shared" si="565"/>
        <v>1</v>
      </c>
      <c r="U4511" s="16">
        <v>44365.040092592593</v>
      </c>
      <c r="V4511">
        <f t="shared" si="566"/>
        <v>2021</v>
      </c>
      <c r="W4511" t="b">
        <v>0</v>
      </c>
      <c r="X4511">
        <f t="shared" si="567"/>
        <v>0</v>
      </c>
    </row>
    <row r="4512" spans="1:24" x14ac:dyDescent="0.25">
      <c r="A4512" t="s">
        <v>1114</v>
      </c>
      <c r="B4512" s="4">
        <v>44342</v>
      </c>
      <c r="C4512">
        <v>2021</v>
      </c>
      <c r="D4512" t="s">
        <v>2141</v>
      </c>
      <c r="E4512" t="s">
        <v>2183</v>
      </c>
      <c r="F4512" t="s">
        <v>2206</v>
      </c>
      <c r="G4512" t="s">
        <v>6735</v>
      </c>
      <c r="I4512" t="s">
        <v>2147</v>
      </c>
      <c r="J4512" t="s">
        <v>6877</v>
      </c>
      <c r="K4512" s="2">
        <v>4140</v>
      </c>
      <c r="L4512" s="2">
        <v>4140</v>
      </c>
      <c r="M4512" t="b">
        <v>1</v>
      </c>
      <c r="N4512">
        <v>100</v>
      </c>
      <c r="O4512">
        <f t="shared" si="560"/>
        <v>1</v>
      </c>
      <c r="P4512">
        <f t="shared" si="561"/>
        <v>0</v>
      </c>
      <c r="Q4512">
        <f t="shared" si="562"/>
        <v>1</v>
      </c>
      <c r="R4512">
        <f t="shared" si="563"/>
        <v>0</v>
      </c>
      <c r="S4512">
        <f t="shared" si="564"/>
        <v>0</v>
      </c>
      <c r="T4512">
        <f t="shared" si="565"/>
        <v>1</v>
      </c>
      <c r="U4512" s="16">
        <v>44342.488657407404</v>
      </c>
      <c r="V4512">
        <f t="shared" si="566"/>
        <v>2021</v>
      </c>
      <c r="W4512" t="b">
        <v>0</v>
      </c>
      <c r="X4512">
        <f t="shared" si="567"/>
        <v>0</v>
      </c>
    </row>
    <row r="4513" spans="1:24" x14ac:dyDescent="0.25">
      <c r="A4513" t="s">
        <v>130</v>
      </c>
      <c r="B4513" s="4">
        <v>44372</v>
      </c>
      <c r="C4513">
        <v>2021</v>
      </c>
      <c r="D4513" t="s">
        <v>2141</v>
      </c>
      <c r="E4513" t="s">
        <v>2183</v>
      </c>
      <c r="F4513" t="s">
        <v>2205</v>
      </c>
      <c r="G4513" t="s">
        <v>6736</v>
      </c>
      <c r="I4513" t="s">
        <v>2141</v>
      </c>
      <c r="J4513" t="s">
        <v>6877</v>
      </c>
      <c r="K4513" s="2">
        <v>725</v>
      </c>
      <c r="L4513" s="2">
        <v>725</v>
      </c>
      <c r="M4513" t="b">
        <v>1</v>
      </c>
      <c r="N4513">
        <v>100</v>
      </c>
      <c r="O4513">
        <f t="shared" si="560"/>
        <v>1</v>
      </c>
      <c r="P4513">
        <f t="shared" si="561"/>
        <v>0</v>
      </c>
      <c r="Q4513">
        <f t="shared" si="562"/>
        <v>1</v>
      </c>
      <c r="R4513">
        <f t="shared" si="563"/>
        <v>0</v>
      </c>
      <c r="S4513">
        <f t="shared" si="564"/>
        <v>0</v>
      </c>
      <c r="T4513">
        <f t="shared" si="565"/>
        <v>1</v>
      </c>
      <c r="U4513" s="16">
        <v>44368.797835648147</v>
      </c>
      <c r="V4513">
        <f t="shared" si="566"/>
        <v>2021</v>
      </c>
      <c r="W4513" t="b">
        <v>0</v>
      </c>
      <c r="X4513">
        <f t="shared" si="567"/>
        <v>0</v>
      </c>
    </row>
    <row r="4514" spans="1:24" x14ac:dyDescent="0.25">
      <c r="A4514" t="s">
        <v>1964</v>
      </c>
      <c r="B4514" s="4">
        <v>44330</v>
      </c>
      <c r="C4514">
        <v>2021</v>
      </c>
      <c r="D4514" t="s">
        <v>2141</v>
      </c>
      <c r="E4514" t="s">
        <v>2183</v>
      </c>
      <c r="F4514" t="s">
        <v>2203</v>
      </c>
      <c r="G4514" t="s">
        <v>6737</v>
      </c>
      <c r="I4514" t="s">
        <v>2141</v>
      </c>
      <c r="J4514" t="s">
        <v>6877</v>
      </c>
      <c r="K4514" s="2">
        <v>19200</v>
      </c>
      <c r="L4514" s="2">
        <v>19200</v>
      </c>
      <c r="M4514" t="b">
        <v>1</v>
      </c>
      <c r="N4514">
        <v>100</v>
      </c>
      <c r="O4514">
        <f t="shared" si="560"/>
        <v>1</v>
      </c>
      <c r="P4514">
        <f t="shared" si="561"/>
        <v>0</v>
      </c>
      <c r="Q4514">
        <f t="shared" si="562"/>
        <v>1</v>
      </c>
      <c r="R4514">
        <f t="shared" si="563"/>
        <v>0</v>
      </c>
      <c r="S4514">
        <f t="shared" si="564"/>
        <v>0</v>
      </c>
      <c r="T4514">
        <f t="shared" si="565"/>
        <v>1</v>
      </c>
      <c r="U4514" s="16">
        <v>44328.552812499998</v>
      </c>
      <c r="V4514">
        <f t="shared" si="566"/>
        <v>2021</v>
      </c>
      <c r="W4514" t="b">
        <v>0</v>
      </c>
      <c r="X4514">
        <f t="shared" si="567"/>
        <v>0</v>
      </c>
    </row>
    <row r="4515" spans="1:24" x14ac:dyDescent="0.25">
      <c r="A4515" t="s">
        <v>292</v>
      </c>
      <c r="B4515" s="4">
        <v>44330</v>
      </c>
      <c r="C4515">
        <v>2021</v>
      </c>
      <c r="D4515" t="s">
        <v>2141</v>
      </c>
      <c r="E4515" t="s">
        <v>2183</v>
      </c>
      <c r="F4515" t="s">
        <v>2204</v>
      </c>
      <c r="G4515" t="s">
        <v>6738</v>
      </c>
      <c r="I4515" t="s">
        <v>2141</v>
      </c>
      <c r="J4515" t="s">
        <v>6877</v>
      </c>
      <c r="K4515" s="2">
        <v>5245</v>
      </c>
      <c r="L4515" s="2">
        <v>5245</v>
      </c>
      <c r="M4515" t="b">
        <v>1</v>
      </c>
      <c r="N4515">
        <v>100</v>
      </c>
      <c r="O4515">
        <f t="shared" si="560"/>
        <v>1</v>
      </c>
      <c r="P4515">
        <f t="shared" si="561"/>
        <v>0</v>
      </c>
      <c r="Q4515">
        <f t="shared" si="562"/>
        <v>1</v>
      </c>
      <c r="R4515">
        <f t="shared" si="563"/>
        <v>0</v>
      </c>
      <c r="S4515">
        <f t="shared" si="564"/>
        <v>0</v>
      </c>
      <c r="T4515">
        <f t="shared" si="565"/>
        <v>1</v>
      </c>
      <c r="U4515" s="16">
        <v>44330.686203703706</v>
      </c>
      <c r="V4515">
        <f t="shared" si="566"/>
        <v>2021</v>
      </c>
      <c r="W4515" t="b">
        <v>0</v>
      </c>
      <c r="X4515">
        <f t="shared" si="567"/>
        <v>0</v>
      </c>
    </row>
    <row r="4516" spans="1:24" x14ac:dyDescent="0.25">
      <c r="A4516" t="s">
        <v>332</v>
      </c>
      <c r="B4516" s="4">
        <v>44337</v>
      </c>
      <c r="C4516">
        <v>2021</v>
      </c>
      <c r="D4516" t="s">
        <v>2141</v>
      </c>
      <c r="E4516" t="s">
        <v>2183</v>
      </c>
      <c r="F4516" t="s">
        <v>2204</v>
      </c>
      <c r="G4516" t="s">
        <v>6739</v>
      </c>
      <c r="I4516" t="s">
        <v>2141</v>
      </c>
      <c r="J4516" t="s">
        <v>6877</v>
      </c>
      <c r="K4516" s="2">
        <v>3450</v>
      </c>
      <c r="L4516" s="2">
        <v>3450</v>
      </c>
      <c r="M4516" t="b">
        <v>1</v>
      </c>
      <c r="N4516">
        <v>100</v>
      </c>
      <c r="O4516">
        <f t="shared" si="560"/>
        <v>1</v>
      </c>
      <c r="P4516">
        <f t="shared" si="561"/>
        <v>0</v>
      </c>
      <c r="Q4516">
        <f t="shared" si="562"/>
        <v>1</v>
      </c>
      <c r="R4516">
        <f t="shared" si="563"/>
        <v>0</v>
      </c>
      <c r="S4516">
        <f t="shared" si="564"/>
        <v>0</v>
      </c>
      <c r="T4516">
        <f t="shared" si="565"/>
        <v>1</v>
      </c>
      <c r="U4516" s="16">
        <v>44336.779421296298</v>
      </c>
      <c r="V4516">
        <f t="shared" si="566"/>
        <v>2021</v>
      </c>
      <c r="W4516" t="b">
        <v>0</v>
      </c>
      <c r="X4516">
        <f t="shared" si="567"/>
        <v>0</v>
      </c>
    </row>
    <row r="4517" spans="1:24" x14ac:dyDescent="0.25">
      <c r="A4517" t="s">
        <v>110</v>
      </c>
      <c r="B4517" s="4">
        <v>44341</v>
      </c>
      <c r="C4517">
        <v>2021</v>
      </c>
      <c r="D4517" t="s">
        <v>2141</v>
      </c>
      <c r="E4517" t="s">
        <v>2183</v>
      </c>
      <c r="F4517" t="s">
        <v>2208</v>
      </c>
      <c r="G4517" t="s">
        <v>6740</v>
      </c>
      <c r="I4517" t="s">
        <v>2141</v>
      </c>
      <c r="J4517" t="s">
        <v>6877</v>
      </c>
      <c r="K4517" s="2">
        <v>3450</v>
      </c>
      <c r="L4517" s="2">
        <v>3450</v>
      </c>
      <c r="M4517" t="b">
        <v>1</v>
      </c>
      <c r="N4517">
        <v>100</v>
      </c>
      <c r="O4517">
        <f t="shared" si="560"/>
        <v>1</v>
      </c>
      <c r="P4517">
        <f t="shared" si="561"/>
        <v>0</v>
      </c>
      <c r="Q4517">
        <f t="shared" si="562"/>
        <v>1</v>
      </c>
      <c r="R4517">
        <f t="shared" si="563"/>
        <v>0</v>
      </c>
      <c r="S4517">
        <f t="shared" si="564"/>
        <v>0</v>
      </c>
      <c r="T4517">
        <f t="shared" si="565"/>
        <v>1</v>
      </c>
      <c r="U4517" s="16">
        <v>44336.895092592589</v>
      </c>
      <c r="V4517">
        <f t="shared" si="566"/>
        <v>2021</v>
      </c>
      <c r="W4517" t="b">
        <v>0</v>
      </c>
      <c r="X4517">
        <f t="shared" si="567"/>
        <v>0</v>
      </c>
    </row>
    <row r="4518" spans="1:24" x14ac:dyDescent="0.25">
      <c r="A4518" t="s">
        <v>130</v>
      </c>
      <c r="B4518" s="4">
        <v>44350</v>
      </c>
      <c r="C4518">
        <v>2021</v>
      </c>
      <c r="D4518" t="s">
        <v>2141</v>
      </c>
      <c r="E4518" t="s">
        <v>2183</v>
      </c>
      <c r="F4518" t="s">
        <v>2207</v>
      </c>
      <c r="G4518" t="s">
        <v>6741</v>
      </c>
      <c r="I4518" t="s">
        <v>2141</v>
      </c>
      <c r="J4518" t="s">
        <v>6877</v>
      </c>
      <c r="K4518" s="2">
        <v>4175</v>
      </c>
      <c r="L4518" s="2">
        <v>4175</v>
      </c>
      <c r="M4518" t="b">
        <v>1</v>
      </c>
      <c r="N4518">
        <v>100</v>
      </c>
      <c r="O4518">
        <f t="shared" si="560"/>
        <v>1</v>
      </c>
      <c r="P4518">
        <f t="shared" si="561"/>
        <v>0</v>
      </c>
      <c r="Q4518">
        <f t="shared" si="562"/>
        <v>1</v>
      </c>
      <c r="R4518">
        <f t="shared" si="563"/>
        <v>0</v>
      </c>
      <c r="S4518">
        <f t="shared" si="564"/>
        <v>0</v>
      </c>
      <c r="T4518">
        <f t="shared" si="565"/>
        <v>1</v>
      </c>
      <c r="U4518" s="16">
        <v>44342.712326388886</v>
      </c>
      <c r="V4518">
        <f t="shared" si="566"/>
        <v>2021</v>
      </c>
      <c r="W4518" t="b">
        <v>0</v>
      </c>
      <c r="X4518">
        <f t="shared" si="567"/>
        <v>0</v>
      </c>
    </row>
    <row r="4519" spans="1:24" x14ac:dyDescent="0.25">
      <c r="A4519" t="s">
        <v>64</v>
      </c>
      <c r="B4519" s="4">
        <v>44351</v>
      </c>
      <c r="C4519">
        <v>2021</v>
      </c>
      <c r="D4519" t="s">
        <v>2141</v>
      </c>
      <c r="E4519" t="s">
        <v>2183</v>
      </c>
      <c r="F4519" t="s">
        <v>2212</v>
      </c>
      <c r="G4519" t="s">
        <v>6742</v>
      </c>
      <c r="I4519" t="s">
        <v>2141</v>
      </c>
      <c r="J4519" t="s">
        <v>6877</v>
      </c>
      <c r="K4519" s="2">
        <v>3500</v>
      </c>
      <c r="L4519" s="2">
        <v>3500</v>
      </c>
      <c r="M4519" t="b">
        <v>1</v>
      </c>
      <c r="N4519">
        <v>100</v>
      </c>
      <c r="O4519">
        <f t="shared" si="560"/>
        <v>1</v>
      </c>
      <c r="P4519">
        <f t="shared" si="561"/>
        <v>0</v>
      </c>
      <c r="Q4519">
        <f t="shared" si="562"/>
        <v>1</v>
      </c>
      <c r="R4519">
        <f t="shared" si="563"/>
        <v>0</v>
      </c>
      <c r="S4519">
        <f t="shared" si="564"/>
        <v>0</v>
      </c>
      <c r="T4519">
        <f t="shared" si="565"/>
        <v>1</v>
      </c>
      <c r="U4519" s="16">
        <v>44343.689664351848</v>
      </c>
      <c r="V4519">
        <f t="shared" si="566"/>
        <v>2021</v>
      </c>
      <c r="W4519" t="b">
        <v>0</v>
      </c>
      <c r="X4519">
        <f t="shared" si="567"/>
        <v>0</v>
      </c>
    </row>
    <row r="4520" spans="1:24" x14ac:dyDescent="0.25">
      <c r="A4520" t="s">
        <v>64</v>
      </c>
      <c r="B4520" s="4">
        <v>44354</v>
      </c>
      <c r="C4520">
        <v>2021</v>
      </c>
      <c r="D4520" t="s">
        <v>2141</v>
      </c>
      <c r="E4520" t="s">
        <v>2183</v>
      </c>
      <c r="F4520" t="s">
        <v>2207</v>
      </c>
      <c r="G4520" t="s">
        <v>6743</v>
      </c>
      <c r="I4520" t="s">
        <v>2141</v>
      </c>
      <c r="J4520" t="s">
        <v>6877</v>
      </c>
      <c r="K4520" s="2">
        <v>3500</v>
      </c>
      <c r="L4520" s="2">
        <v>3500</v>
      </c>
      <c r="M4520" t="b">
        <v>1</v>
      </c>
      <c r="N4520">
        <v>100</v>
      </c>
      <c r="O4520">
        <f t="shared" si="560"/>
        <v>1</v>
      </c>
      <c r="P4520">
        <f t="shared" si="561"/>
        <v>0</v>
      </c>
      <c r="Q4520">
        <f t="shared" si="562"/>
        <v>1</v>
      </c>
      <c r="R4520">
        <f t="shared" si="563"/>
        <v>0</v>
      </c>
      <c r="S4520">
        <f t="shared" si="564"/>
        <v>0</v>
      </c>
      <c r="T4520">
        <f t="shared" si="565"/>
        <v>1</v>
      </c>
      <c r="U4520" s="16">
        <v>44343.69190972222</v>
      </c>
      <c r="V4520">
        <f t="shared" si="566"/>
        <v>2021</v>
      </c>
      <c r="W4520" t="b">
        <v>0</v>
      </c>
      <c r="X4520">
        <f t="shared" si="567"/>
        <v>0</v>
      </c>
    </row>
    <row r="4521" spans="1:24" x14ac:dyDescent="0.25">
      <c r="A4521" t="s">
        <v>690</v>
      </c>
      <c r="B4521" s="4">
        <v>44368</v>
      </c>
      <c r="C4521">
        <v>2021</v>
      </c>
      <c r="D4521" t="s">
        <v>2141</v>
      </c>
      <c r="E4521" t="s">
        <v>2183</v>
      </c>
      <c r="F4521" t="s">
        <v>2182</v>
      </c>
      <c r="G4521" t="s">
        <v>6744</v>
      </c>
      <c r="I4521" t="s">
        <v>2141</v>
      </c>
      <c r="J4521" t="s">
        <v>6877</v>
      </c>
      <c r="K4521" s="2">
        <v>3450</v>
      </c>
      <c r="L4521" s="2">
        <v>3450</v>
      </c>
      <c r="M4521" t="b">
        <v>1</v>
      </c>
      <c r="N4521">
        <v>100</v>
      </c>
      <c r="O4521">
        <f t="shared" si="560"/>
        <v>1</v>
      </c>
      <c r="P4521">
        <f t="shared" si="561"/>
        <v>0</v>
      </c>
      <c r="Q4521">
        <f t="shared" si="562"/>
        <v>1</v>
      </c>
      <c r="R4521">
        <f t="shared" si="563"/>
        <v>0</v>
      </c>
      <c r="S4521">
        <f t="shared" si="564"/>
        <v>0</v>
      </c>
      <c r="T4521">
        <f t="shared" si="565"/>
        <v>1</v>
      </c>
      <c r="U4521" s="16">
        <v>44363.659548611111</v>
      </c>
      <c r="V4521">
        <f t="shared" si="566"/>
        <v>2021</v>
      </c>
      <c r="W4521" t="b">
        <v>0</v>
      </c>
      <c r="X4521">
        <f t="shared" si="567"/>
        <v>0</v>
      </c>
    </row>
    <row r="4522" spans="1:24" x14ac:dyDescent="0.25">
      <c r="A4522" t="s">
        <v>1072</v>
      </c>
      <c r="B4522" s="4">
        <v>44375</v>
      </c>
      <c r="C4522">
        <v>2021</v>
      </c>
      <c r="D4522" t="s">
        <v>2141</v>
      </c>
      <c r="E4522" t="s">
        <v>2183</v>
      </c>
      <c r="F4522" t="s">
        <v>2203</v>
      </c>
      <c r="G4522" t="s">
        <v>6745</v>
      </c>
      <c r="I4522" t="s">
        <v>2141</v>
      </c>
      <c r="J4522" t="s">
        <v>6877</v>
      </c>
      <c r="K4522" s="2">
        <v>14867.5</v>
      </c>
      <c r="L4522" s="2">
        <v>14867.5</v>
      </c>
      <c r="M4522" t="b">
        <v>1</v>
      </c>
      <c r="N4522">
        <v>100</v>
      </c>
      <c r="O4522">
        <f t="shared" si="560"/>
        <v>1</v>
      </c>
      <c r="P4522">
        <f t="shared" si="561"/>
        <v>0</v>
      </c>
      <c r="Q4522">
        <f t="shared" si="562"/>
        <v>1</v>
      </c>
      <c r="R4522">
        <f t="shared" si="563"/>
        <v>0</v>
      </c>
      <c r="S4522">
        <f t="shared" si="564"/>
        <v>0</v>
      </c>
      <c r="T4522">
        <f t="shared" si="565"/>
        <v>1</v>
      </c>
      <c r="U4522" s="16">
        <v>44365.524907407409</v>
      </c>
      <c r="V4522">
        <f t="shared" si="566"/>
        <v>2021</v>
      </c>
      <c r="W4522" t="b">
        <v>0</v>
      </c>
      <c r="X4522">
        <f t="shared" si="567"/>
        <v>0</v>
      </c>
    </row>
    <row r="4523" spans="1:24" x14ac:dyDescent="0.25">
      <c r="A4523" t="s">
        <v>1969</v>
      </c>
      <c r="B4523" s="4">
        <v>44340</v>
      </c>
      <c r="C4523">
        <v>2021</v>
      </c>
      <c r="D4523" t="s">
        <v>2141</v>
      </c>
      <c r="E4523" t="s">
        <v>2183</v>
      </c>
      <c r="F4523" t="s">
        <v>2182</v>
      </c>
      <c r="G4523" t="s">
        <v>6746</v>
      </c>
      <c r="I4523" t="s">
        <v>2141</v>
      </c>
      <c r="J4523" t="s">
        <v>6877</v>
      </c>
      <c r="K4523" s="2">
        <v>3529.35</v>
      </c>
      <c r="L4523" s="2">
        <v>3529.35</v>
      </c>
      <c r="M4523" t="b">
        <v>1</v>
      </c>
      <c r="N4523">
        <v>100</v>
      </c>
      <c r="O4523">
        <f t="shared" si="560"/>
        <v>1</v>
      </c>
      <c r="P4523">
        <f t="shared" si="561"/>
        <v>0</v>
      </c>
      <c r="Q4523">
        <f t="shared" si="562"/>
        <v>1</v>
      </c>
      <c r="R4523">
        <f t="shared" si="563"/>
        <v>0</v>
      </c>
      <c r="S4523">
        <f t="shared" si="564"/>
        <v>0</v>
      </c>
      <c r="T4523">
        <f t="shared" si="565"/>
        <v>1</v>
      </c>
      <c r="U4523" s="16">
        <v>44340.759618055556</v>
      </c>
      <c r="V4523">
        <f t="shared" si="566"/>
        <v>2021</v>
      </c>
      <c r="W4523" t="b">
        <v>0</v>
      </c>
      <c r="X4523">
        <f t="shared" si="567"/>
        <v>0</v>
      </c>
    </row>
    <row r="4524" spans="1:24" x14ac:dyDescent="0.25">
      <c r="A4524" t="s">
        <v>255</v>
      </c>
      <c r="B4524" s="4">
        <v>44351</v>
      </c>
      <c r="C4524">
        <v>2021</v>
      </c>
      <c r="D4524" t="s">
        <v>2141</v>
      </c>
      <c r="E4524" t="s">
        <v>2183</v>
      </c>
      <c r="F4524" t="s">
        <v>2201</v>
      </c>
      <c r="G4524" t="s">
        <v>6747</v>
      </c>
      <c r="I4524" t="s">
        <v>2141</v>
      </c>
      <c r="J4524" t="s">
        <v>6877</v>
      </c>
      <c r="K4524" s="2">
        <v>725</v>
      </c>
      <c r="L4524" s="2">
        <v>725</v>
      </c>
      <c r="M4524" t="b">
        <v>1</v>
      </c>
      <c r="N4524">
        <v>100</v>
      </c>
      <c r="O4524">
        <f t="shared" si="560"/>
        <v>1</v>
      </c>
      <c r="P4524">
        <f t="shared" si="561"/>
        <v>0</v>
      </c>
      <c r="Q4524">
        <f t="shared" si="562"/>
        <v>1</v>
      </c>
      <c r="R4524">
        <f t="shared" si="563"/>
        <v>0</v>
      </c>
      <c r="S4524">
        <f t="shared" si="564"/>
        <v>0</v>
      </c>
      <c r="T4524">
        <f t="shared" si="565"/>
        <v>1</v>
      </c>
      <c r="U4524" s="16">
        <v>44349.625520833331</v>
      </c>
      <c r="V4524">
        <f t="shared" si="566"/>
        <v>2021</v>
      </c>
      <c r="W4524" t="b">
        <v>0</v>
      </c>
      <c r="X4524">
        <f t="shared" si="567"/>
        <v>0</v>
      </c>
    </row>
    <row r="4525" spans="1:24" x14ac:dyDescent="0.25">
      <c r="A4525" t="s">
        <v>1955</v>
      </c>
      <c r="B4525" s="4">
        <v>44354</v>
      </c>
      <c r="C4525">
        <v>2021</v>
      </c>
      <c r="D4525" t="s">
        <v>2141</v>
      </c>
      <c r="E4525" t="s">
        <v>2183</v>
      </c>
      <c r="F4525" t="s">
        <v>2203</v>
      </c>
      <c r="G4525" t="s">
        <v>6748</v>
      </c>
      <c r="I4525" t="s">
        <v>2141</v>
      </c>
      <c r="J4525" t="s">
        <v>6877</v>
      </c>
      <c r="K4525" s="2">
        <v>16000</v>
      </c>
      <c r="L4525" s="2">
        <v>16000</v>
      </c>
      <c r="M4525" t="b">
        <v>1</v>
      </c>
      <c r="N4525">
        <v>100</v>
      </c>
      <c r="O4525">
        <f t="shared" si="560"/>
        <v>1</v>
      </c>
      <c r="P4525">
        <f t="shared" si="561"/>
        <v>0</v>
      </c>
      <c r="Q4525">
        <f t="shared" si="562"/>
        <v>1</v>
      </c>
      <c r="R4525">
        <f t="shared" si="563"/>
        <v>0</v>
      </c>
      <c r="S4525">
        <f t="shared" si="564"/>
        <v>0</v>
      </c>
      <c r="T4525">
        <f t="shared" si="565"/>
        <v>1</v>
      </c>
      <c r="U4525" s="16">
        <v>44351.898518518516</v>
      </c>
      <c r="V4525">
        <f t="shared" si="566"/>
        <v>2021</v>
      </c>
      <c r="W4525" t="b">
        <v>0</v>
      </c>
      <c r="X4525">
        <f t="shared" si="567"/>
        <v>0</v>
      </c>
    </row>
    <row r="4526" spans="1:24" x14ac:dyDescent="0.25">
      <c r="A4526" t="s">
        <v>130</v>
      </c>
      <c r="B4526" s="4">
        <v>44361</v>
      </c>
      <c r="C4526">
        <v>2021</v>
      </c>
      <c r="D4526" t="s">
        <v>2141</v>
      </c>
      <c r="E4526" t="s">
        <v>2183</v>
      </c>
      <c r="F4526" t="s">
        <v>2182</v>
      </c>
      <c r="G4526" t="s">
        <v>6749</v>
      </c>
      <c r="I4526" t="s">
        <v>2141</v>
      </c>
      <c r="J4526" t="s">
        <v>6877</v>
      </c>
      <c r="K4526" s="2">
        <v>4175</v>
      </c>
      <c r="L4526" s="2">
        <v>4175</v>
      </c>
      <c r="M4526" t="b">
        <v>1</v>
      </c>
      <c r="N4526">
        <v>100</v>
      </c>
      <c r="O4526">
        <f t="shared" si="560"/>
        <v>1</v>
      </c>
      <c r="P4526">
        <f t="shared" si="561"/>
        <v>0</v>
      </c>
      <c r="Q4526">
        <f t="shared" si="562"/>
        <v>1</v>
      </c>
      <c r="R4526">
        <f t="shared" si="563"/>
        <v>0</v>
      </c>
      <c r="S4526">
        <f t="shared" si="564"/>
        <v>0</v>
      </c>
      <c r="T4526">
        <f t="shared" si="565"/>
        <v>1</v>
      </c>
      <c r="U4526" s="16">
        <v>44358.839861111112</v>
      </c>
      <c r="V4526">
        <f t="shared" si="566"/>
        <v>2021</v>
      </c>
      <c r="W4526" t="b">
        <v>0</v>
      </c>
      <c r="X4526">
        <f t="shared" si="567"/>
        <v>0</v>
      </c>
    </row>
    <row r="4527" spans="1:24" x14ac:dyDescent="0.25">
      <c r="A4527" t="s">
        <v>1969</v>
      </c>
      <c r="B4527" s="4">
        <v>44337</v>
      </c>
      <c r="C4527">
        <v>2021</v>
      </c>
      <c r="D4527" t="s">
        <v>2129</v>
      </c>
      <c r="E4527" t="s">
        <v>2183</v>
      </c>
      <c r="F4527" t="s">
        <v>2206</v>
      </c>
      <c r="G4527" t="s">
        <v>6750</v>
      </c>
      <c r="I4527" t="s">
        <v>2129</v>
      </c>
      <c r="J4527" t="s">
        <v>6877</v>
      </c>
      <c r="K4527" s="2">
        <v>3529.35</v>
      </c>
      <c r="L4527" s="2">
        <v>3529.35</v>
      </c>
      <c r="M4527" t="b">
        <v>1</v>
      </c>
      <c r="N4527">
        <v>100</v>
      </c>
      <c r="O4527">
        <f t="shared" si="560"/>
        <v>1</v>
      </c>
      <c r="P4527">
        <f t="shared" si="561"/>
        <v>0</v>
      </c>
      <c r="Q4527">
        <f t="shared" si="562"/>
        <v>1</v>
      </c>
      <c r="R4527">
        <f t="shared" si="563"/>
        <v>0</v>
      </c>
      <c r="S4527">
        <f t="shared" si="564"/>
        <v>0</v>
      </c>
      <c r="T4527">
        <f t="shared" si="565"/>
        <v>1</v>
      </c>
      <c r="U4527" s="16">
        <v>44337.34270833333</v>
      </c>
      <c r="V4527">
        <f t="shared" si="566"/>
        <v>2021</v>
      </c>
      <c r="W4527" t="b">
        <v>0</v>
      </c>
      <c r="X4527">
        <f t="shared" si="567"/>
        <v>0</v>
      </c>
    </row>
    <row r="4528" spans="1:24" x14ac:dyDescent="0.25">
      <c r="A4528" t="s">
        <v>1965</v>
      </c>
      <c r="B4528" s="4">
        <v>44347</v>
      </c>
      <c r="C4528">
        <v>2021</v>
      </c>
      <c r="D4528" t="s">
        <v>2129</v>
      </c>
      <c r="E4528" t="s">
        <v>2183</v>
      </c>
      <c r="F4528" t="s">
        <v>2206</v>
      </c>
      <c r="G4528" t="s">
        <v>6751</v>
      </c>
      <c r="I4528" t="s">
        <v>2129</v>
      </c>
      <c r="J4528" t="s">
        <v>6877</v>
      </c>
      <c r="K4528" s="2">
        <v>22202.82</v>
      </c>
      <c r="L4528" s="2">
        <v>22202.82</v>
      </c>
      <c r="M4528" t="b">
        <v>1</v>
      </c>
      <c r="N4528">
        <v>100</v>
      </c>
      <c r="O4528">
        <f t="shared" si="560"/>
        <v>1</v>
      </c>
      <c r="P4528">
        <f t="shared" si="561"/>
        <v>0</v>
      </c>
      <c r="Q4528">
        <f t="shared" si="562"/>
        <v>1</v>
      </c>
      <c r="R4528">
        <f t="shared" si="563"/>
        <v>0</v>
      </c>
      <c r="S4528">
        <f t="shared" si="564"/>
        <v>0</v>
      </c>
      <c r="T4528">
        <f t="shared" si="565"/>
        <v>1</v>
      </c>
      <c r="U4528" s="16">
        <v>44336.675416666665</v>
      </c>
      <c r="V4528">
        <f t="shared" si="566"/>
        <v>2021</v>
      </c>
      <c r="W4528" t="b">
        <v>0</v>
      </c>
      <c r="X4528">
        <f t="shared" si="567"/>
        <v>0</v>
      </c>
    </row>
    <row r="4529" spans="1:24" x14ac:dyDescent="0.25">
      <c r="A4529" t="s">
        <v>366</v>
      </c>
      <c r="B4529" s="4">
        <v>44342</v>
      </c>
      <c r="C4529">
        <v>2021</v>
      </c>
      <c r="D4529" t="s">
        <v>2141</v>
      </c>
      <c r="E4529" t="s">
        <v>2183</v>
      </c>
      <c r="F4529" t="s">
        <v>2203</v>
      </c>
      <c r="G4529" t="s">
        <v>6752</v>
      </c>
      <c r="I4529" t="s">
        <v>2141</v>
      </c>
      <c r="J4529" t="s">
        <v>6877</v>
      </c>
      <c r="K4529" s="2">
        <v>8950</v>
      </c>
      <c r="L4529" s="2">
        <v>8950</v>
      </c>
      <c r="M4529" t="b">
        <v>1</v>
      </c>
      <c r="N4529">
        <v>100</v>
      </c>
      <c r="O4529">
        <f t="shared" si="560"/>
        <v>1</v>
      </c>
      <c r="P4529">
        <f t="shared" si="561"/>
        <v>0</v>
      </c>
      <c r="Q4529">
        <f t="shared" si="562"/>
        <v>1</v>
      </c>
      <c r="R4529">
        <f t="shared" si="563"/>
        <v>0</v>
      </c>
      <c r="S4529">
        <f t="shared" si="564"/>
        <v>0</v>
      </c>
      <c r="T4529">
        <f t="shared" si="565"/>
        <v>1</v>
      </c>
      <c r="U4529" s="16">
        <v>44335.692303240743</v>
      </c>
      <c r="V4529">
        <f t="shared" si="566"/>
        <v>2021</v>
      </c>
      <c r="W4529" t="b">
        <v>0</v>
      </c>
      <c r="X4529">
        <f t="shared" si="567"/>
        <v>0</v>
      </c>
    </row>
    <row r="4530" spans="1:24" x14ac:dyDescent="0.25">
      <c r="A4530" t="s">
        <v>285</v>
      </c>
      <c r="B4530" s="4">
        <v>44356</v>
      </c>
      <c r="C4530">
        <v>2021</v>
      </c>
      <c r="D4530" t="s">
        <v>2141</v>
      </c>
      <c r="E4530" t="s">
        <v>2183</v>
      </c>
      <c r="F4530" t="s">
        <v>2212</v>
      </c>
      <c r="G4530" t="s">
        <v>6753</v>
      </c>
      <c r="I4530" t="s">
        <v>2141</v>
      </c>
      <c r="J4530" t="s">
        <v>6877</v>
      </c>
      <c r="K4530" s="2">
        <v>7500</v>
      </c>
      <c r="L4530" s="2">
        <v>7500</v>
      </c>
      <c r="M4530" t="b">
        <v>1</v>
      </c>
      <c r="N4530">
        <v>100</v>
      </c>
      <c r="O4530">
        <f t="shared" si="560"/>
        <v>1</v>
      </c>
      <c r="P4530">
        <f t="shared" si="561"/>
        <v>0</v>
      </c>
      <c r="Q4530">
        <f t="shared" si="562"/>
        <v>1</v>
      </c>
      <c r="R4530">
        <f t="shared" si="563"/>
        <v>0</v>
      </c>
      <c r="S4530">
        <f t="shared" si="564"/>
        <v>0</v>
      </c>
      <c r="T4530">
        <f t="shared" si="565"/>
        <v>1</v>
      </c>
      <c r="U4530" s="16">
        <v>44349.542164351849</v>
      </c>
      <c r="V4530">
        <f t="shared" si="566"/>
        <v>2021</v>
      </c>
      <c r="W4530" t="b">
        <v>0</v>
      </c>
      <c r="X4530">
        <f t="shared" si="567"/>
        <v>0</v>
      </c>
    </row>
    <row r="4531" spans="1:24" x14ac:dyDescent="0.25">
      <c r="A4531" t="s">
        <v>542</v>
      </c>
      <c r="B4531" s="4">
        <v>44357</v>
      </c>
      <c r="C4531">
        <v>2021</v>
      </c>
      <c r="D4531" t="s">
        <v>2141</v>
      </c>
      <c r="E4531" t="s">
        <v>2183</v>
      </c>
      <c r="F4531" t="s">
        <v>2182</v>
      </c>
      <c r="G4531" t="s">
        <v>6754</v>
      </c>
      <c r="I4531" t="s">
        <v>2141</v>
      </c>
      <c r="J4531" t="s">
        <v>6877</v>
      </c>
      <c r="K4531" s="2">
        <v>5145</v>
      </c>
      <c r="L4531" s="2">
        <v>5145</v>
      </c>
      <c r="M4531" t="b">
        <v>1</v>
      </c>
      <c r="N4531">
        <v>100</v>
      </c>
      <c r="O4531">
        <f t="shared" si="560"/>
        <v>1</v>
      </c>
      <c r="P4531">
        <f t="shared" si="561"/>
        <v>0</v>
      </c>
      <c r="Q4531">
        <f t="shared" si="562"/>
        <v>1</v>
      </c>
      <c r="R4531">
        <f t="shared" si="563"/>
        <v>0</v>
      </c>
      <c r="S4531">
        <f t="shared" si="564"/>
        <v>0</v>
      </c>
      <c r="T4531">
        <f t="shared" si="565"/>
        <v>1</v>
      </c>
      <c r="U4531" s="16">
        <v>44356.928206018521</v>
      </c>
      <c r="V4531">
        <f t="shared" si="566"/>
        <v>2021</v>
      </c>
      <c r="W4531" t="b">
        <v>0</v>
      </c>
      <c r="X4531">
        <f t="shared" si="567"/>
        <v>0</v>
      </c>
    </row>
    <row r="4532" spans="1:24" x14ac:dyDescent="0.25">
      <c r="A4532" t="s">
        <v>1119</v>
      </c>
      <c r="B4532" s="4">
        <v>44460</v>
      </c>
      <c r="C4532">
        <v>2021</v>
      </c>
      <c r="D4532" t="s">
        <v>2158</v>
      </c>
      <c r="E4532" t="s">
        <v>2185</v>
      </c>
      <c r="F4532" t="s">
        <v>2206</v>
      </c>
      <c r="G4532" t="s">
        <v>6755</v>
      </c>
      <c r="I4532" t="s">
        <v>2158</v>
      </c>
      <c r="J4532" t="s">
        <v>6877</v>
      </c>
      <c r="K4532" s="2">
        <v>169881.60000000001</v>
      </c>
      <c r="L4532" s="2">
        <v>169881.60000000001</v>
      </c>
      <c r="M4532" t="b">
        <v>1</v>
      </c>
      <c r="N4532">
        <v>100</v>
      </c>
      <c r="O4532">
        <f t="shared" si="560"/>
        <v>1</v>
      </c>
      <c r="P4532">
        <f t="shared" si="561"/>
        <v>0</v>
      </c>
      <c r="Q4532">
        <f t="shared" si="562"/>
        <v>1</v>
      </c>
      <c r="R4532">
        <f t="shared" si="563"/>
        <v>0</v>
      </c>
      <c r="S4532">
        <f t="shared" si="564"/>
        <v>0</v>
      </c>
      <c r="T4532">
        <f t="shared" si="565"/>
        <v>1</v>
      </c>
      <c r="U4532" s="16">
        <v>44460.581979166665</v>
      </c>
      <c r="V4532">
        <f t="shared" si="566"/>
        <v>2021</v>
      </c>
      <c r="W4532" t="b">
        <v>0</v>
      </c>
      <c r="X4532">
        <f t="shared" si="567"/>
        <v>0</v>
      </c>
    </row>
    <row r="4533" spans="1:24" x14ac:dyDescent="0.25">
      <c r="A4533" t="s">
        <v>1991</v>
      </c>
      <c r="B4533" s="4">
        <v>44469</v>
      </c>
      <c r="C4533">
        <v>2021</v>
      </c>
      <c r="D4533" t="s">
        <v>2158</v>
      </c>
      <c r="F4533" t="s">
        <v>2206</v>
      </c>
      <c r="G4533" t="s">
        <v>6756</v>
      </c>
      <c r="I4533" t="s">
        <v>2159</v>
      </c>
      <c r="J4533" t="s">
        <v>6877</v>
      </c>
      <c r="K4533" s="2">
        <v>52491.4</v>
      </c>
      <c r="L4533" s="2">
        <v>52491.4</v>
      </c>
      <c r="M4533" t="b">
        <v>1</v>
      </c>
      <c r="N4533">
        <v>100</v>
      </c>
      <c r="O4533">
        <f t="shared" si="560"/>
        <v>1</v>
      </c>
      <c r="P4533">
        <f t="shared" si="561"/>
        <v>0</v>
      </c>
      <c r="Q4533">
        <f t="shared" si="562"/>
        <v>1</v>
      </c>
      <c r="R4533">
        <f t="shared" si="563"/>
        <v>0</v>
      </c>
      <c r="S4533">
        <f t="shared" si="564"/>
        <v>0</v>
      </c>
      <c r="T4533">
        <f t="shared" si="565"/>
        <v>1</v>
      </c>
      <c r="U4533" s="16">
        <v>44412.794953703706</v>
      </c>
      <c r="V4533">
        <f t="shared" si="566"/>
        <v>2021</v>
      </c>
      <c r="W4533" t="b">
        <v>0</v>
      </c>
      <c r="X4533">
        <f t="shared" si="567"/>
        <v>0</v>
      </c>
    </row>
    <row r="4534" spans="1:24" x14ac:dyDescent="0.25">
      <c r="A4534" t="s">
        <v>1118</v>
      </c>
      <c r="B4534" s="4">
        <v>44412</v>
      </c>
      <c r="C4534">
        <v>2021</v>
      </c>
      <c r="D4534" t="s">
        <v>2158</v>
      </c>
      <c r="F4534" t="s">
        <v>2201</v>
      </c>
      <c r="G4534" t="s">
        <v>6757</v>
      </c>
      <c r="I4534" t="s">
        <v>2158</v>
      </c>
      <c r="J4534" t="s">
        <v>6877</v>
      </c>
      <c r="K4534" s="2">
        <v>178350.75</v>
      </c>
      <c r="L4534" s="2">
        <v>178350.75</v>
      </c>
      <c r="M4534" t="b">
        <v>1</v>
      </c>
      <c r="N4534">
        <v>100</v>
      </c>
      <c r="O4534">
        <f t="shared" si="560"/>
        <v>1</v>
      </c>
      <c r="P4534">
        <f t="shared" si="561"/>
        <v>0</v>
      </c>
      <c r="Q4534">
        <f t="shared" si="562"/>
        <v>1</v>
      </c>
      <c r="R4534">
        <f t="shared" si="563"/>
        <v>0</v>
      </c>
      <c r="S4534">
        <f t="shared" si="564"/>
        <v>0</v>
      </c>
      <c r="T4534">
        <f t="shared" si="565"/>
        <v>1</v>
      </c>
      <c r="U4534" s="16">
        <v>44411.588969907411</v>
      </c>
      <c r="V4534">
        <f t="shared" si="566"/>
        <v>2021</v>
      </c>
      <c r="W4534" t="b">
        <v>0</v>
      </c>
      <c r="X4534">
        <f t="shared" si="567"/>
        <v>0</v>
      </c>
    </row>
    <row r="4535" spans="1:24" x14ac:dyDescent="0.25">
      <c r="A4535" t="s">
        <v>1119</v>
      </c>
      <c r="B4535" s="4">
        <v>44481</v>
      </c>
      <c r="C4535">
        <v>2021</v>
      </c>
      <c r="D4535" t="s">
        <v>2158</v>
      </c>
      <c r="E4535" t="s">
        <v>2185</v>
      </c>
      <c r="F4535" t="s">
        <v>2206</v>
      </c>
      <c r="G4535" t="s">
        <v>6758</v>
      </c>
      <c r="I4535" t="s">
        <v>2158</v>
      </c>
      <c r="J4535" t="s">
        <v>6877</v>
      </c>
      <c r="K4535" s="2">
        <v>134400</v>
      </c>
      <c r="L4535" s="2">
        <v>134400</v>
      </c>
      <c r="M4535" t="b">
        <v>1</v>
      </c>
      <c r="N4535">
        <v>100</v>
      </c>
      <c r="O4535">
        <f t="shared" si="560"/>
        <v>1</v>
      </c>
      <c r="P4535">
        <f t="shared" si="561"/>
        <v>0</v>
      </c>
      <c r="Q4535">
        <f t="shared" si="562"/>
        <v>1</v>
      </c>
      <c r="R4535">
        <f t="shared" si="563"/>
        <v>0</v>
      </c>
      <c r="S4535">
        <f t="shared" si="564"/>
        <v>0</v>
      </c>
      <c r="T4535">
        <f t="shared" si="565"/>
        <v>1</v>
      </c>
      <c r="U4535" s="16">
        <v>44480.735601851855</v>
      </c>
      <c r="V4535">
        <f t="shared" si="566"/>
        <v>2021</v>
      </c>
      <c r="W4535" t="b">
        <v>0</v>
      </c>
      <c r="X4535">
        <f t="shared" si="567"/>
        <v>0</v>
      </c>
    </row>
    <row r="4536" spans="1:24" x14ac:dyDescent="0.25">
      <c r="A4536" t="s">
        <v>1119</v>
      </c>
      <c r="B4536" s="4">
        <v>44516</v>
      </c>
      <c r="C4536">
        <v>2021</v>
      </c>
      <c r="D4536" t="s">
        <v>2158</v>
      </c>
      <c r="E4536" t="s">
        <v>2185</v>
      </c>
      <c r="F4536" t="s">
        <v>2206</v>
      </c>
      <c r="G4536" t="s">
        <v>6759</v>
      </c>
      <c r="I4536" t="s">
        <v>2158</v>
      </c>
      <c r="J4536" t="s">
        <v>6877</v>
      </c>
      <c r="K4536" s="2">
        <v>158560</v>
      </c>
      <c r="L4536" s="2">
        <v>158560</v>
      </c>
      <c r="M4536" t="b">
        <v>1</v>
      </c>
      <c r="N4536">
        <v>100</v>
      </c>
      <c r="O4536">
        <f t="shared" si="560"/>
        <v>1</v>
      </c>
      <c r="P4536">
        <f t="shared" si="561"/>
        <v>0</v>
      </c>
      <c r="Q4536">
        <f t="shared" si="562"/>
        <v>1</v>
      </c>
      <c r="R4536">
        <f t="shared" si="563"/>
        <v>0</v>
      </c>
      <c r="S4536">
        <f t="shared" si="564"/>
        <v>0</v>
      </c>
      <c r="T4536">
        <f t="shared" si="565"/>
        <v>1</v>
      </c>
      <c r="U4536" s="16">
        <v>44510.698622685188</v>
      </c>
      <c r="V4536">
        <f t="shared" si="566"/>
        <v>2021</v>
      </c>
      <c r="W4536" t="b">
        <v>0</v>
      </c>
      <c r="X4536">
        <f t="shared" si="567"/>
        <v>0</v>
      </c>
    </row>
    <row r="4537" spans="1:24" x14ac:dyDescent="0.25">
      <c r="A4537" t="s">
        <v>1119</v>
      </c>
      <c r="B4537" s="4">
        <v>44523</v>
      </c>
      <c r="C4537">
        <v>2021</v>
      </c>
      <c r="D4537" t="s">
        <v>2158</v>
      </c>
      <c r="E4537" t="s">
        <v>2185</v>
      </c>
      <c r="F4537" t="s">
        <v>2206</v>
      </c>
      <c r="G4537" t="s">
        <v>6760</v>
      </c>
      <c r="I4537" t="s">
        <v>2158</v>
      </c>
      <c r="J4537" t="s">
        <v>6877</v>
      </c>
      <c r="K4537" s="2">
        <v>293283.20000000001</v>
      </c>
      <c r="L4537" s="2">
        <v>293283.20000000001</v>
      </c>
      <c r="M4537" t="b">
        <v>1</v>
      </c>
      <c r="N4537">
        <v>100</v>
      </c>
      <c r="O4537">
        <f t="shared" si="560"/>
        <v>1</v>
      </c>
      <c r="P4537">
        <f t="shared" si="561"/>
        <v>0</v>
      </c>
      <c r="Q4537">
        <f t="shared" si="562"/>
        <v>1</v>
      </c>
      <c r="R4537">
        <f t="shared" si="563"/>
        <v>0</v>
      </c>
      <c r="S4537">
        <f t="shared" si="564"/>
        <v>0</v>
      </c>
      <c r="T4537">
        <f t="shared" si="565"/>
        <v>1</v>
      </c>
      <c r="U4537" s="16">
        <v>44516.619652777779</v>
      </c>
      <c r="V4537">
        <f t="shared" si="566"/>
        <v>2021</v>
      </c>
      <c r="W4537" t="b">
        <v>0</v>
      </c>
      <c r="X4537">
        <f t="shared" si="567"/>
        <v>0</v>
      </c>
    </row>
    <row r="4538" spans="1:24" x14ac:dyDescent="0.25">
      <c r="A4538" t="s">
        <v>1119</v>
      </c>
      <c r="B4538" s="4">
        <v>44546</v>
      </c>
      <c r="C4538">
        <v>2021</v>
      </c>
      <c r="D4538" t="s">
        <v>2158</v>
      </c>
      <c r="E4538" t="s">
        <v>2185</v>
      </c>
      <c r="F4538" t="s">
        <v>2206</v>
      </c>
      <c r="G4538" t="s">
        <v>6761</v>
      </c>
      <c r="I4538" t="s">
        <v>2141</v>
      </c>
      <c r="J4538" t="s">
        <v>6877</v>
      </c>
      <c r="K4538" s="2">
        <v>155872</v>
      </c>
      <c r="L4538" s="2">
        <v>155872</v>
      </c>
      <c r="M4538" t="b">
        <v>1</v>
      </c>
      <c r="N4538">
        <v>100</v>
      </c>
      <c r="O4538">
        <f t="shared" si="560"/>
        <v>1</v>
      </c>
      <c r="P4538">
        <f t="shared" si="561"/>
        <v>0</v>
      </c>
      <c r="Q4538">
        <f t="shared" si="562"/>
        <v>1</v>
      </c>
      <c r="R4538">
        <f t="shared" si="563"/>
        <v>0</v>
      </c>
      <c r="S4538">
        <f t="shared" si="564"/>
        <v>0</v>
      </c>
      <c r="T4538">
        <f t="shared" si="565"/>
        <v>1</v>
      </c>
      <c r="U4538" s="16">
        <v>44545.914652777778</v>
      </c>
      <c r="V4538">
        <f t="shared" si="566"/>
        <v>2021</v>
      </c>
      <c r="W4538" t="b">
        <v>0</v>
      </c>
      <c r="X4538">
        <f t="shared" si="567"/>
        <v>0</v>
      </c>
    </row>
    <row r="4539" spans="1:24" x14ac:dyDescent="0.25">
      <c r="A4539" t="s">
        <v>1119</v>
      </c>
      <c r="B4539" s="4">
        <v>44537</v>
      </c>
      <c r="C4539">
        <v>2021</v>
      </c>
      <c r="D4539" t="s">
        <v>2158</v>
      </c>
      <c r="E4539" t="s">
        <v>2185</v>
      </c>
      <c r="F4539" t="s">
        <v>2206</v>
      </c>
      <c r="G4539" t="s">
        <v>6762</v>
      </c>
      <c r="I4539" t="s">
        <v>2146</v>
      </c>
      <c r="J4539" t="s">
        <v>6877</v>
      </c>
      <c r="K4539" s="2">
        <v>287584</v>
      </c>
      <c r="L4539" s="2">
        <v>287584</v>
      </c>
      <c r="M4539" t="b">
        <v>1</v>
      </c>
      <c r="N4539">
        <v>100</v>
      </c>
      <c r="O4539">
        <f t="shared" si="560"/>
        <v>1</v>
      </c>
      <c r="P4539">
        <f t="shared" si="561"/>
        <v>0</v>
      </c>
      <c r="Q4539">
        <f t="shared" si="562"/>
        <v>1</v>
      </c>
      <c r="R4539">
        <f t="shared" si="563"/>
        <v>0</v>
      </c>
      <c r="S4539">
        <f t="shared" si="564"/>
        <v>0</v>
      </c>
      <c r="T4539">
        <f t="shared" si="565"/>
        <v>1</v>
      </c>
      <c r="U4539" s="16">
        <v>44530.685370370367</v>
      </c>
      <c r="V4539">
        <f t="shared" si="566"/>
        <v>2021</v>
      </c>
      <c r="W4539" t="b">
        <v>0</v>
      </c>
      <c r="X4539">
        <f t="shared" si="567"/>
        <v>0</v>
      </c>
    </row>
    <row r="4540" spans="1:24" x14ac:dyDescent="0.25">
      <c r="A4540" t="s">
        <v>1119</v>
      </c>
      <c r="B4540" s="4">
        <v>44500</v>
      </c>
      <c r="C4540">
        <v>2021</v>
      </c>
      <c r="D4540" t="s">
        <v>2158</v>
      </c>
      <c r="F4540" t="s">
        <v>2206</v>
      </c>
      <c r="G4540" t="s">
        <v>6763</v>
      </c>
      <c r="I4540" t="s">
        <v>2158</v>
      </c>
      <c r="J4540" t="s">
        <v>6877</v>
      </c>
      <c r="K4540" s="2">
        <v>111259</v>
      </c>
      <c r="L4540" s="2">
        <v>111259</v>
      </c>
      <c r="M4540" t="b">
        <v>1</v>
      </c>
      <c r="N4540">
        <v>100</v>
      </c>
      <c r="O4540">
        <f t="shared" si="560"/>
        <v>1</v>
      </c>
      <c r="P4540">
        <f t="shared" si="561"/>
        <v>0</v>
      </c>
      <c r="Q4540">
        <f t="shared" si="562"/>
        <v>1</v>
      </c>
      <c r="R4540">
        <f t="shared" si="563"/>
        <v>0</v>
      </c>
      <c r="S4540">
        <f t="shared" si="564"/>
        <v>0</v>
      </c>
      <c r="T4540">
        <f t="shared" si="565"/>
        <v>1</v>
      </c>
      <c r="U4540" s="16">
        <v>44480.736539351848</v>
      </c>
      <c r="V4540">
        <f t="shared" si="566"/>
        <v>2021</v>
      </c>
      <c r="W4540" t="b">
        <v>0</v>
      </c>
      <c r="X4540">
        <f t="shared" si="567"/>
        <v>0</v>
      </c>
    </row>
    <row r="4541" spans="1:24" x14ac:dyDescent="0.25">
      <c r="A4541" t="s">
        <v>1119</v>
      </c>
      <c r="B4541" s="4">
        <v>44524</v>
      </c>
      <c r="C4541">
        <v>2021</v>
      </c>
      <c r="D4541" t="s">
        <v>2158</v>
      </c>
      <c r="E4541" t="s">
        <v>2194</v>
      </c>
      <c r="F4541" t="s">
        <v>2206</v>
      </c>
      <c r="G4541" t="s">
        <v>6764</v>
      </c>
      <c r="I4541" t="s">
        <v>2158</v>
      </c>
      <c r="J4541" t="s">
        <v>6877</v>
      </c>
      <c r="K4541" s="2">
        <v>180170.75</v>
      </c>
      <c r="L4541" s="2">
        <v>180170.75</v>
      </c>
      <c r="M4541" t="b">
        <v>1</v>
      </c>
      <c r="N4541">
        <v>100</v>
      </c>
      <c r="O4541">
        <f t="shared" si="560"/>
        <v>1</v>
      </c>
      <c r="P4541">
        <f t="shared" si="561"/>
        <v>0</v>
      </c>
      <c r="Q4541">
        <f t="shared" si="562"/>
        <v>1</v>
      </c>
      <c r="R4541">
        <f t="shared" si="563"/>
        <v>0</v>
      </c>
      <c r="S4541">
        <f t="shared" si="564"/>
        <v>0</v>
      </c>
      <c r="T4541">
        <f t="shared" si="565"/>
        <v>1</v>
      </c>
      <c r="U4541" s="16">
        <v>44516.624201388891</v>
      </c>
      <c r="V4541">
        <f t="shared" si="566"/>
        <v>2021</v>
      </c>
      <c r="W4541" t="b">
        <v>0</v>
      </c>
      <c r="X4541">
        <f t="shared" si="567"/>
        <v>0</v>
      </c>
    </row>
    <row r="4542" spans="1:24" x14ac:dyDescent="0.25">
      <c r="A4542" t="s">
        <v>1119</v>
      </c>
      <c r="B4542" s="4">
        <v>44544</v>
      </c>
      <c r="C4542">
        <v>2021</v>
      </c>
      <c r="D4542" t="s">
        <v>2158</v>
      </c>
      <c r="E4542" t="s">
        <v>2194</v>
      </c>
      <c r="F4542" t="s">
        <v>2206</v>
      </c>
      <c r="G4542" t="s">
        <v>6765</v>
      </c>
      <c r="I4542" t="s">
        <v>2146</v>
      </c>
      <c r="J4542" t="s">
        <v>6877</v>
      </c>
      <c r="K4542" s="2">
        <v>176824.25</v>
      </c>
      <c r="L4542" s="2">
        <v>176824.25</v>
      </c>
      <c r="M4542" t="b">
        <v>1</v>
      </c>
      <c r="N4542">
        <v>100</v>
      </c>
      <c r="O4542">
        <f t="shared" si="560"/>
        <v>1</v>
      </c>
      <c r="P4542">
        <f t="shared" si="561"/>
        <v>0</v>
      </c>
      <c r="Q4542">
        <f t="shared" si="562"/>
        <v>1</v>
      </c>
      <c r="R4542">
        <f t="shared" si="563"/>
        <v>0</v>
      </c>
      <c r="S4542">
        <f t="shared" si="564"/>
        <v>0</v>
      </c>
      <c r="T4542">
        <f t="shared" si="565"/>
        <v>1</v>
      </c>
      <c r="U4542" s="16">
        <v>44530.762372685182</v>
      </c>
      <c r="V4542">
        <f t="shared" si="566"/>
        <v>2021</v>
      </c>
      <c r="W4542" t="b">
        <v>0</v>
      </c>
      <c r="X4542">
        <f t="shared" si="567"/>
        <v>0</v>
      </c>
    </row>
    <row r="4543" spans="1:24" x14ac:dyDescent="0.25">
      <c r="A4543" t="s">
        <v>1119</v>
      </c>
      <c r="B4543" s="4">
        <v>44523</v>
      </c>
      <c r="C4543">
        <v>2021</v>
      </c>
      <c r="D4543" t="s">
        <v>2158</v>
      </c>
      <c r="E4543" t="s">
        <v>2194</v>
      </c>
      <c r="F4543" t="s">
        <v>2206</v>
      </c>
      <c r="G4543" t="s">
        <v>6766</v>
      </c>
      <c r="I4543" t="s">
        <v>2141</v>
      </c>
      <c r="J4543" t="s">
        <v>6877</v>
      </c>
      <c r="K4543" s="2">
        <v>180170.75</v>
      </c>
      <c r="L4543" s="2">
        <v>180170.75</v>
      </c>
      <c r="M4543" t="b">
        <v>1</v>
      </c>
      <c r="N4543">
        <v>100</v>
      </c>
      <c r="O4543">
        <f t="shared" si="560"/>
        <v>1</v>
      </c>
      <c r="P4543">
        <f t="shared" si="561"/>
        <v>0</v>
      </c>
      <c r="Q4543">
        <f t="shared" si="562"/>
        <v>1</v>
      </c>
      <c r="R4543">
        <f t="shared" si="563"/>
        <v>0</v>
      </c>
      <c r="S4543">
        <f t="shared" si="564"/>
        <v>0</v>
      </c>
      <c r="T4543">
        <f t="shared" si="565"/>
        <v>1</v>
      </c>
      <c r="U4543" s="16">
        <v>44516.633958333332</v>
      </c>
      <c r="V4543">
        <f t="shared" si="566"/>
        <v>2021</v>
      </c>
      <c r="W4543" t="b">
        <v>0</v>
      </c>
      <c r="X4543">
        <f t="shared" si="567"/>
        <v>0</v>
      </c>
    </row>
    <row r="4544" spans="1:24" x14ac:dyDescent="0.25">
      <c r="A4544" t="s">
        <v>1119</v>
      </c>
      <c r="B4544" s="4">
        <v>44523</v>
      </c>
      <c r="C4544">
        <v>2021</v>
      </c>
      <c r="D4544" t="s">
        <v>2158</v>
      </c>
      <c r="E4544" t="s">
        <v>2194</v>
      </c>
      <c r="F4544" t="s">
        <v>2206</v>
      </c>
      <c r="G4544" t="s">
        <v>6767</v>
      </c>
      <c r="I4544" t="s">
        <v>2155</v>
      </c>
      <c r="J4544" t="s">
        <v>6877</v>
      </c>
      <c r="K4544" s="2">
        <v>180170.75</v>
      </c>
      <c r="L4544" s="2">
        <v>180170.75</v>
      </c>
      <c r="M4544" t="b">
        <v>1</v>
      </c>
      <c r="N4544">
        <v>100</v>
      </c>
      <c r="O4544">
        <f t="shared" si="560"/>
        <v>1</v>
      </c>
      <c r="P4544">
        <f t="shared" si="561"/>
        <v>0</v>
      </c>
      <c r="Q4544">
        <f t="shared" si="562"/>
        <v>1</v>
      </c>
      <c r="R4544">
        <f t="shared" si="563"/>
        <v>0</v>
      </c>
      <c r="S4544">
        <f t="shared" si="564"/>
        <v>0</v>
      </c>
      <c r="T4544">
        <f t="shared" si="565"/>
        <v>1</v>
      </c>
      <c r="U4544" s="16">
        <v>44547.588807870372</v>
      </c>
      <c r="V4544">
        <f t="shared" si="566"/>
        <v>2021</v>
      </c>
      <c r="W4544" t="b">
        <v>0</v>
      </c>
      <c r="X4544">
        <f t="shared" si="567"/>
        <v>0</v>
      </c>
    </row>
    <row r="4545" spans="1:24" x14ac:dyDescent="0.25">
      <c r="A4545" t="s">
        <v>1779</v>
      </c>
      <c r="B4545" s="4">
        <v>44344</v>
      </c>
      <c r="C4545">
        <v>2021</v>
      </c>
      <c r="D4545" t="s">
        <v>2137</v>
      </c>
      <c r="E4545" t="s">
        <v>2191</v>
      </c>
      <c r="F4545" t="s">
        <v>2206</v>
      </c>
      <c r="G4545" t="s">
        <v>6768</v>
      </c>
      <c r="I4545" t="s">
        <v>2137</v>
      </c>
      <c r="J4545" t="s">
        <v>6877</v>
      </c>
      <c r="K4545" s="2">
        <v>8125</v>
      </c>
      <c r="L4545" s="2">
        <v>8125</v>
      </c>
      <c r="M4545" t="b">
        <v>1</v>
      </c>
      <c r="N4545">
        <v>100</v>
      </c>
      <c r="O4545">
        <f t="shared" si="560"/>
        <v>1</v>
      </c>
      <c r="P4545">
        <f t="shared" si="561"/>
        <v>0</v>
      </c>
      <c r="Q4545">
        <f t="shared" si="562"/>
        <v>1</v>
      </c>
      <c r="R4545">
        <f t="shared" si="563"/>
        <v>0</v>
      </c>
      <c r="S4545">
        <f t="shared" si="564"/>
        <v>0</v>
      </c>
      <c r="T4545">
        <f t="shared" si="565"/>
        <v>1</v>
      </c>
      <c r="U4545" s="16">
        <v>44344.807812500003</v>
      </c>
      <c r="V4545">
        <f t="shared" si="566"/>
        <v>2021</v>
      </c>
      <c r="W4545" t="b">
        <v>0</v>
      </c>
      <c r="X4545">
        <f t="shared" si="567"/>
        <v>0</v>
      </c>
    </row>
    <row r="4546" spans="1:24" x14ac:dyDescent="0.25">
      <c r="A4546" t="s">
        <v>117</v>
      </c>
      <c r="B4546" s="4">
        <v>44363</v>
      </c>
      <c r="C4546">
        <v>2021</v>
      </c>
      <c r="D4546" t="s">
        <v>2128</v>
      </c>
      <c r="E4546" t="s">
        <v>2187</v>
      </c>
      <c r="F4546" t="s">
        <v>2206</v>
      </c>
      <c r="G4546" t="s">
        <v>6769</v>
      </c>
      <c r="I4546" t="s">
        <v>2128</v>
      </c>
      <c r="J4546" t="s">
        <v>6877</v>
      </c>
      <c r="K4546" s="2">
        <v>70200</v>
      </c>
      <c r="L4546" s="2">
        <v>70200</v>
      </c>
      <c r="M4546" t="b">
        <v>1</v>
      </c>
      <c r="N4546">
        <v>100</v>
      </c>
      <c r="O4546">
        <f t="shared" si="560"/>
        <v>1</v>
      </c>
      <c r="P4546">
        <f t="shared" si="561"/>
        <v>0</v>
      </c>
      <c r="Q4546">
        <f t="shared" si="562"/>
        <v>1</v>
      </c>
      <c r="R4546">
        <f t="shared" si="563"/>
        <v>0</v>
      </c>
      <c r="S4546">
        <f t="shared" si="564"/>
        <v>0</v>
      </c>
      <c r="T4546">
        <f t="shared" si="565"/>
        <v>1</v>
      </c>
      <c r="U4546" s="16">
        <v>44361.853113425925</v>
      </c>
      <c r="V4546">
        <f t="shared" si="566"/>
        <v>2021</v>
      </c>
      <c r="W4546" t="b">
        <v>0</v>
      </c>
      <c r="X4546">
        <f t="shared" si="567"/>
        <v>0</v>
      </c>
    </row>
    <row r="4547" spans="1:24" x14ac:dyDescent="0.25">
      <c r="A4547" t="s">
        <v>1522</v>
      </c>
      <c r="B4547" s="4">
        <v>44375</v>
      </c>
      <c r="C4547">
        <v>2021</v>
      </c>
      <c r="D4547" t="s">
        <v>2137</v>
      </c>
      <c r="E4547" t="s">
        <v>2191</v>
      </c>
      <c r="F4547" t="s">
        <v>2206</v>
      </c>
      <c r="G4547" t="s">
        <v>6770</v>
      </c>
      <c r="I4547" t="s">
        <v>2137</v>
      </c>
      <c r="J4547" t="s">
        <v>6877</v>
      </c>
      <c r="K4547" s="2">
        <v>55419.75</v>
      </c>
      <c r="L4547" s="2">
        <v>55419.75</v>
      </c>
      <c r="M4547" t="b">
        <v>1</v>
      </c>
      <c r="N4547">
        <v>100</v>
      </c>
      <c r="O4547">
        <f t="shared" ref="O4547:O4610" si="568">IF($M4547=TRUE,1,0)</f>
        <v>1</v>
      </c>
      <c r="P4547">
        <f t="shared" ref="P4547:P4610" si="569">IF($M4547=FALSE,1,0)</f>
        <v>0</v>
      </c>
      <c r="Q4547">
        <f t="shared" ref="Q4547:Q4610" si="570">IF($J4547="Closed Won",1,0)</f>
        <v>1</v>
      </c>
      <c r="R4547">
        <f t="shared" ref="R4547:R4610" si="571">IF($J4547="Closed Lost",1,0)</f>
        <v>0</v>
      </c>
      <c r="S4547">
        <f t="shared" ref="S4547:S4610" si="572">IF(OR($J4547="Closed Won",$J4547="Closed Lost",),0,1)</f>
        <v>0</v>
      </c>
      <c r="T4547">
        <f t="shared" ref="T4547:T4610" si="573">IF(OR($J4547="Closed Won",$J4547="Closed Lost",),1,0)</f>
        <v>1</v>
      </c>
      <c r="U4547" s="16">
        <v>44364.917349537034</v>
      </c>
      <c r="V4547">
        <f t="shared" ref="V4547:V4610" si="574">YEAR($U4547)</f>
        <v>2021</v>
      </c>
      <c r="W4547" t="b">
        <v>0</v>
      </c>
      <c r="X4547">
        <f t="shared" ref="X4547:X4610" si="575">SUM(IF($W4547=TRUE,$K4547,0))</f>
        <v>0</v>
      </c>
    </row>
    <row r="4548" spans="1:24" x14ac:dyDescent="0.25">
      <c r="A4548" t="s">
        <v>1716</v>
      </c>
      <c r="B4548" s="4">
        <v>44348</v>
      </c>
      <c r="C4548">
        <v>2021</v>
      </c>
      <c r="D4548" t="s">
        <v>2137</v>
      </c>
      <c r="E4548" t="s">
        <v>2191</v>
      </c>
      <c r="F4548" t="s">
        <v>2206</v>
      </c>
      <c r="G4548" t="s">
        <v>6771</v>
      </c>
      <c r="I4548" t="s">
        <v>2137</v>
      </c>
      <c r="J4548" t="s">
        <v>6877</v>
      </c>
      <c r="K4548" s="2">
        <v>6500</v>
      </c>
      <c r="L4548" s="2">
        <v>6500</v>
      </c>
      <c r="M4548" t="b">
        <v>1</v>
      </c>
      <c r="N4548">
        <v>100</v>
      </c>
      <c r="O4548">
        <f t="shared" si="568"/>
        <v>1</v>
      </c>
      <c r="P4548">
        <f t="shared" si="569"/>
        <v>0</v>
      </c>
      <c r="Q4548">
        <f t="shared" si="570"/>
        <v>1</v>
      </c>
      <c r="R4548">
        <f t="shared" si="571"/>
        <v>0</v>
      </c>
      <c r="S4548">
        <f t="shared" si="572"/>
        <v>0</v>
      </c>
      <c r="T4548">
        <f t="shared" si="573"/>
        <v>1</v>
      </c>
      <c r="U4548" s="16">
        <v>44344.599548611113</v>
      </c>
      <c r="V4548">
        <f t="shared" si="574"/>
        <v>2021</v>
      </c>
      <c r="W4548" t="b">
        <v>0</v>
      </c>
      <c r="X4548">
        <f t="shared" si="575"/>
        <v>0</v>
      </c>
    </row>
    <row r="4549" spans="1:24" x14ac:dyDescent="0.25">
      <c r="A4549" t="s">
        <v>1684</v>
      </c>
      <c r="B4549" s="4">
        <v>44362</v>
      </c>
      <c r="C4549">
        <v>2021</v>
      </c>
      <c r="D4549" t="s">
        <v>2140</v>
      </c>
      <c r="E4549" t="s">
        <v>2187</v>
      </c>
      <c r="F4549" t="s">
        <v>2206</v>
      </c>
      <c r="G4549" t="s">
        <v>6772</v>
      </c>
      <c r="I4549" t="s">
        <v>2140</v>
      </c>
      <c r="J4549" t="s">
        <v>6877</v>
      </c>
      <c r="K4549" s="2">
        <v>1073</v>
      </c>
      <c r="L4549" s="2">
        <v>1073</v>
      </c>
      <c r="M4549" t="b">
        <v>1</v>
      </c>
      <c r="N4549">
        <v>100</v>
      </c>
      <c r="O4549">
        <f t="shared" si="568"/>
        <v>1</v>
      </c>
      <c r="P4549">
        <f t="shared" si="569"/>
        <v>0</v>
      </c>
      <c r="Q4549">
        <f t="shared" si="570"/>
        <v>1</v>
      </c>
      <c r="R4549">
        <f t="shared" si="571"/>
        <v>0</v>
      </c>
      <c r="S4549">
        <f t="shared" si="572"/>
        <v>0</v>
      </c>
      <c r="T4549">
        <f t="shared" si="573"/>
        <v>1</v>
      </c>
      <c r="U4549" s="16">
        <v>44358.743761574071</v>
      </c>
      <c r="V4549">
        <f t="shared" si="574"/>
        <v>2021</v>
      </c>
      <c r="W4549" t="b">
        <v>0</v>
      </c>
      <c r="X4549">
        <f t="shared" si="575"/>
        <v>0</v>
      </c>
    </row>
    <row r="4550" spans="1:24" x14ac:dyDescent="0.25">
      <c r="A4550" t="s">
        <v>1759</v>
      </c>
      <c r="B4550" s="4">
        <v>44368</v>
      </c>
      <c r="C4550">
        <v>2021</v>
      </c>
      <c r="D4550" t="s">
        <v>2145</v>
      </c>
      <c r="E4550" t="s">
        <v>2190</v>
      </c>
      <c r="F4550" t="s">
        <v>2203</v>
      </c>
      <c r="G4550" t="s">
        <v>6773</v>
      </c>
      <c r="I4550" t="s">
        <v>6872</v>
      </c>
      <c r="J4550" t="s">
        <v>6877</v>
      </c>
      <c r="K4550" s="2">
        <v>398</v>
      </c>
      <c r="L4550" s="2">
        <v>398</v>
      </c>
      <c r="M4550" t="b">
        <v>1</v>
      </c>
      <c r="N4550">
        <v>100</v>
      </c>
      <c r="O4550">
        <f t="shared" si="568"/>
        <v>1</v>
      </c>
      <c r="P4550">
        <f t="shared" si="569"/>
        <v>0</v>
      </c>
      <c r="Q4550">
        <f t="shared" si="570"/>
        <v>1</v>
      </c>
      <c r="R4550">
        <f t="shared" si="571"/>
        <v>0</v>
      </c>
      <c r="S4550">
        <f t="shared" si="572"/>
        <v>0</v>
      </c>
      <c r="T4550">
        <f t="shared" si="573"/>
        <v>1</v>
      </c>
      <c r="U4550" s="16">
        <v>44357.562442129631</v>
      </c>
      <c r="V4550">
        <f t="shared" si="574"/>
        <v>2021</v>
      </c>
      <c r="W4550" t="b">
        <v>0</v>
      </c>
      <c r="X4550">
        <f t="shared" si="575"/>
        <v>0</v>
      </c>
    </row>
    <row r="4551" spans="1:24" x14ac:dyDescent="0.25">
      <c r="A4551" t="s">
        <v>1119</v>
      </c>
      <c r="B4551" s="4">
        <v>44524</v>
      </c>
      <c r="C4551">
        <v>2021</v>
      </c>
      <c r="D4551" t="s">
        <v>2158</v>
      </c>
      <c r="F4551" t="s">
        <v>2206</v>
      </c>
      <c r="G4551" t="s">
        <v>6774</v>
      </c>
      <c r="I4551" t="s">
        <v>2158</v>
      </c>
      <c r="J4551" t="s">
        <v>6877</v>
      </c>
      <c r="K4551" s="2">
        <v>67121.22</v>
      </c>
      <c r="L4551" s="2">
        <v>67121.22</v>
      </c>
      <c r="M4551" t="b">
        <v>1</v>
      </c>
      <c r="N4551">
        <v>100</v>
      </c>
      <c r="O4551">
        <f t="shared" si="568"/>
        <v>1</v>
      </c>
      <c r="P4551">
        <f t="shared" si="569"/>
        <v>0</v>
      </c>
      <c r="Q4551">
        <f t="shared" si="570"/>
        <v>1</v>
      </c>
      <c r="R4551">
        <f t="shared" si="571"/>
        <v>0</v>
      </c>
      <c r="S4551">
        <f t="shared" si="572"/>
        <v>0</v>
      </c>
      <c r="T4551">
        <f t="shared" si="573"/>
        <v>1</v>
      </c>
      <c r="U4551" s="16">
        <v>44516.64503472222</v>
      </c>
      <c r="V4551">
        <f t="shared" si="574"/>
        <v>2021</v>
      </c>
      <c r="W4551" t="b">
        <v>0</v>
      </c>
      <c r="X4551">
        <f t="shared" si="575"/>
        <v>0</v>
      </c>
    </row>
    <row r="4552" spans="1:24" x14ac:dyDescent="0.25">
      <c r="A4552" t="s">
        <v>1951</v>
      </c>
      <c r="B4552" s="4">
        <v>44482</v>
      </c>
      <c r="C4552">
        <v>2021</v>
      </c>
      <c r="D4552" t="s">
        <v>2158</v>
      </c>
      <c r="E4552" t="s">
        <v>2188</v>
      </c>
      <c r="F4552" t="s">
        <v>2218</v>
      </c>
      <c r="G4552" t="s">
        <v>6775</v>
      </c>
      <c r="I4552" t="s">
        <v>2130</v>
      </c>
      <c r="J4552" t="s">
        <v>6877</v>
      </c>
      <c r="K4552" s="2">
        <v>63893.03</v>
      </c>
      <c r="L4552" s="2">
        <v>63893.03</v>
      </c>
      <c r="M4552" t="b">
        <v>1</v>
      </c>
      <c r="N4552">
        <v>100</v>
      </c>
      <c r="O4552">
        <f t="shared" si="568"/>
        <v>1</v>
      </c>
      <c r="P4552">
        <f t="shared" si="569"/>
        <v>0</v>
      </c>
      <c r="Q4552">
        <f t="shared" si="570"/>
        <v>1</v>
      </c>
      <c r="R4552">
        <f t="shared" si="571"/>
        <v>0</v>
      </c>
      <c r="S4552">
        <f t="shared" si="572"/>
        <v>0</v>
      </c>
      <c r="T4552">
        <f t="shared" si="573"/>
        <v>1</v>
      </c>
      <c r="U4552" s="16">
        <v>44480.737870370373</v>
      </c>
      <c r="V4552">
        <f t="shared" si="574"/>
        <v>2021</v>
      </c>
      <c r="W4552" t="b">
        <v>0</v>
      </c>
      <c r="X4552">
        <f t="shared" si="575"/>
        <v>0</v>
      </c>
    </row>
    <row r="4553" spans="1:24" x14ac:dyDescent="0.25">
      <c r="A4553" t="s">
        <v>1951</v>
      </c>
      <c r="B4553" s="4">
        <v>44482</v>
      </c>
      <c r="C4553">
        <v>2021</v>
      </c>
      <c r="D4553" t="s">
        <v>2158</v>
      </c>
      <c r="E4553" t="s">
        <v>2188</v>
      </c>
      <c r="F4553" t="s">
        <v>2218</v>
      </c>
      <c r="G4553" t="s">
        <v>6776</v>
      </c>
      <c r="I4553" t="s">
        <v>2130</v>
      </c>
      <c r="J4553" t="s">
        <v>6877</v>
      </c>
      <c r="K4553" s="2">
        <v>131040.12</v>
      </c>
      <c r="L4553" s="2">
        <v>131040.12</v>
      </c>
      <c r="M4553" t="b">
        <v>1</v>
      </c>
      <c r="N4553">
        <v>100</v>
      </c>
      <c r="O4553">
        <f t="shared" si="568"/>
        <v>1</v>
      </c>
      <c r="P4553">
        <f t="shared" si="569"/>
        <v>0</v>
      </c>
      <c r="Q4553">
        <f t="shared" si="570"/>
        <v>1</v>
      </c>
      <c r="R4553">
        <f t="shared" si="571"/>
        <v>0</v>
      </c>
      <c r="S4553">
        <f t="shared" si="572"/>
        <v>0</v>
      </c>
      <c r="T4553">
        <f t="shared" si="573"/>
        <v>1</v>
      </c>
      <c r="U4553" s="16">
        <v>44531.603055555555</v>
      </c>
      <c r="V4553">
        <f t="shared" si="574"/>
        <v>2021</v>
      </c>
      <c r="W4553" t="b">
        <v>0</v>
      </c>
      <c r="X4553">
        <f t="shared" si="575"/>
        <v>0</v>
      </c>
    </row>
    <row r="4554" spans="1:24" x14ac:dyDescent="0.25">
      <c r="A4554" t="s">
        <v>1951</v>
      </c>
      <c r="B4554" s="4">
        <v>44482</v>
      </c>
      <c r="C4554">
        <v>2021</v>
      </c>
      <c r="D4554" t="s">
        <v>2158</v>
      </c>
      <c r="E4554" t="s">
        <v>2188</v>
      </c>
      <c r="F4554" t="s">
        <v>2218</v>
      </c>
      <c r="G4554" t="s">
        <v>6777</v>
      </c>
      <c r="I4554" t="s">
        <v>2130</v>
      </c>
      <c r="J4554" t="s">
        <v>6877</v>
      </c>
      <c r="K4554" s="2">
        <v>131040.12</v>
      </c>
      <c r="L4554" s="2">
        <v>131040.12</v>
      </c>
      <c r="M4554" t="b">
        <v>1</v>
      </c>
      <c r="N4554">
        <v>100</v>
      </c>
      <c r="O4554">
        <f t="shared" si="568"/>
        <v>1</v>
      </c>
      <c r="P4554">
        <f t="shared" si="569"/>
        <v>0</v>
      </c>
      <c r="Q4554">
        <f t="shared" si="570"/>
        <v>1</v>
      </c>
      <c r="R4554">
        <f t="shared" si="571"/>
        <v>0</v>
      </c>
      <c r="S4554">
        <f t="shared" si="572"/>
        <v>0</v>
      </c>
      <c r="T4554">
        <f t="shared" si="573"/>
        <v>1</v>
      </c>
      <c r="U4554" s="16">
        <v>44547.722731481481</v>
      </c>
      <c r="V4554">
        <f t="shared" si="574"/>
        <v>2021</v>
      </c>
      <c r="W4554" t="b">
        <v>0</v>
      </c>
      <c r="X4554">
        <f t="shared" si="575"/>
        <v>0</v>
      </c>
    </row>
    <row r="4555" spans="1:24" x14ac:dyDescent="0.25">
      <c r="A4555" t="s">
        <v>1951</v>
      </c>
      <c r="B4555" s="4">
        <v>44482</v>
      </c>
      <c r="C4555">
        <v>2021</v>
      </c>
      <c r="D4555" t="s">
        <v>2158</v>
      </c>
      <c r="E4555" t="s">
        <v>2188</v>
      </c>
      <c r="F4555" t="s">
        <v>2218</v>
      </c>
      <c r="G4555" t="s">
        <v>6778</v>
      </c>
      <c r="I4555" t="s">
        <v>2158</v>
      </c>
      <c r="J4555" t="s">
        <v>6877</v>
      </c>
      <c r="K4555" s="2">
        <v>4775.46</v>
      </c>
      <c r="L4555" s="2">
        <v>4775.46</v>
      </c>
      <c r="M4555" t="b">
        <v>1</v>
      </c>
      <c r="N4555">
        <v>100</v>
      </c>
      <c r="O4555">
        <f t="shared" si="568"/>
        <v>1</v>
      </c>
      <c r="P4555">
        <f t="shared" si="569"/>
        <v>0</v>
      </c>
      <c r="Q4555">
        <f t="shared" si="570"/>
        <v>1</v>
      </c>
      <c r="R4555">
        <f t="shared" si="571"/>
        <v>0</v>
      </c>
      <c r="S4555">
        <f t="shared" si="572"/>
        <v>0</v>
      </c>
      <c r="T4555">
        <f t="shared" si="573"/>
        <v>1</v>
      </c>
      <c r="U4555" s="16">
        <v>44529.816446759258</v>
      </c>
      <c r="V4555">
        <f t="shared" si="574"/>
        <v>2021</v>
      </c>
      <c r="W4555" t="b">
        <v>0</v>
      </c>
      <c r="X4555">
        <f t="shared" si="575"/>
        <v>0</v>
      </c>
    </row>
    <row r="4556" spans="1:24" x14ac:dyDescent="0.25">
      <c r="A4556" t="s">
        <v>2122</v>
      </c>
      <c r="B4556" s="4">
        <v>44538</v>
      </c>
      <c r="C4556">
        <v>2021</v>
      </c>
      <c r="D4556" t="s">
        <v>2158</v>
      </c>
      <c r="E4556" t="s">
        <v>2185</v>
      </c>
      <c r="F4556" t="s">
        <v>2206</v>
      </c>
      <c r="G4556" t="s">
        <v>6779</v>
      </c>
      <c r="I4556" t="s">
        <v>2158</v>
      </c>
      <c r="J4556" t="s">
        <v>6877</v>
      </c>
      <c r="K4556" s="2">
        <v>138168</v>
      </c>
      <c r="L4556" s="2">
        <v>138168</v>
      </c>
      <c r="M4556" t="b">
        <v>1</v>
      </c>
      <c r="N4556">
        <v>100</v>
      </c>
      <c r="O4556">
        <f t="shared" si="568"/>
        <v>1</v>
      </c>
      <c r="P4556">
        <f t="shared" si="569"/>
        <v>0</v>
      </c>
      <c r="Q4556">
        <f t="shared" si="570"/>
        <v>1</v>
      </c>
      <c r="R4556">
        <f t="shared" si="571"/>
        <v>0</v>
      </c>
      <c r="S4556">
        <f t="shared" si="572"/>
        <v>0</v>
      </c>
      <c r="T4556">
        <f t="shared" si="573"/>
        <v>1</v>
      </c>
      <c r="U4556" s="16">
        <v>44515.836076388892</v>
      </c>
      <c r="V4556">
        <f t="shared" si="574"/>
        <v>2021</v>
      </c>
      <c r="W4556" t="b">
        <v>0</v>
      </c>
      <c r="X4556">
        <f t="shared" si="575"/>
        <v>0</v>
      </c>
    </row>
    <row r="4557" spans="1:24" x14ac:dyDescent="0.25">
      <c r="A4557" t="s">
        <v>1722</v>
      </c>
      <c r="B4557" s="4">
        <v>44358</v>
      </c>
      <c r="C4557">
        <v>2021</v>
      </c>
      <c r="D4557" t="s">
        <v>2130</v>
      </c>
      <c r="E4557" t="s">
        <v>2191</v>
      </c>
      <c r="F4557" t="s">
        <v>2206</v>
      </c>
      <c r="G4557" t="s">
        <v>6780</v>
      </c>
      <c r="I4557" t="s">
        <v>2137</v>
      </c>
      <c r="J4557" t="s">
        <v>6877</v>
      </c>
      <c r="K4557" s="2">
        <v>2205.63</v>
      </c>
      <c r="L4557" s="2">
        <v>2205.63</v>
      </c>
      <c r="M4557" t="b">
        <v>1</v>
      </c>
      <c r="N4557">
        <v>100</v>
      </c>
      <c r="O4557">
        <f t="shared" si="568"/>
        <v>1</v>
      </c>
      <c r="P4557">
        <f t="shared" si="569"/>
        <v>0</v>
      </c>
      <c r="Q4557">
        <f t="shared" si="570"/>
        <v>1</v>
      </c>
      <c r="R4557">
        <f t="shared" si="571"/>
        <v>0</v>
      </c>
      <c r="S4557">
        <f t="shared" si="572"/>
        <v>0</v>
      </c>
      <c r="T4557">
        <f t="shared" si="573"/>
        <v>1</v>
      </c>
      <c r="U4557" s="16">
        <v>44358.536921296298</v>
      </c>
      <c r="V4557">
        <f t="shared" si="574"/>
        <v>2021</v>
      </c>
      <c r="W4557" t="b">
        <v>1</v>
      </c>
      <c r="X4557">
        <f t="shared" si="575"/>
        <v>2205.63</v>
      </c>
    </row>
    <row r="4558" spans="1:24" x14ac:dyDescent="0.25">
      <c r="A4558" t="s">
        <v>345</v>
      </c>
      <c r="B4558" s="4">
        <v>44375</v>
      </c>
      <c r="C4558">
        <v>2021</v>
      </c>
      <c r="D4558" t="s">
        <v>2128</v>
      </c>
      <c r="E4558" t="s">
        <v>2187</v>
      </c>
      <c r="F4558" t="s">
        <v>2206</v>
      </c>
      <c r="G4558" t="s">
        <v>6781</v>
      </c>
      <c r="I4558" t="s">
        <v>2128</v>
      </c>
      <c r="J4558" t="s">
        <v>6877</v>
      </c>
      <c r="K4558" s="2">
        <v>69634.259999999995</v>
      </c>
      <c r="L4558" s="2">
        <v>69634.259999999995</v>
      </c>
      <c r="M4558" t="b">
        <v>1</v>
      </c>
      <c r="N4558">
        <v>100</v>
      </c>
      <c r="O4558">
        <f t="shared" si="568"/>
        <v>1</v>
      </c>
      <c r="P4558">
        <f t="shared" si="569"/>
        <v>0</v>
      </c>
      <c r="Q4558">
        <f t="shared" si="570"/>
        <v>1</v>
      </c>
      <c r="R4558">
        <f t="shared" si="571"/>
        <v>0</v>
      </c>
      <c r="S4558">
        <f t="shared" si="572"/>
        <v>0</v>
      </c>
      <c r="T4558">
        <f t="shared" si="573"/>
        <v>1</v>
      </c>
      <c r="U4558" s="16">
        <v>44341.715740740743</v>
      </c>
      <c r="V4558">
        <f t="shared" si="574"/>
        <v>2021</v>
      </c>
      <c r="W4558" t="b">
        <v>1</v>
      </c>
      <c r="X4558">
        <f t="shared" si="575"/>
        <v>69634.259999999995</v>
      </c>
    </row>
    <row r="4559" spans="1:24" x14ac:dyDescent="0.25">
      <c r="A4559" t="s">
        <v>1729</v>
      </c>
      <c r="B4559" s="4">
        <v>44361</v>
      </c>
      <c r="C4559">
        <v>2021</v>
      </c>
      <c r="D4559" t="s">
        <v>2149</v>
      </c>
      <c r="E4559" t="s">
        <v>2191</v>
      </c>
      <c r="F4559" t="s">
        <v>2203</v>
      </c>
      <c r="G4559" t="s">
        <v>6782</v>
      </c>
      <c r="I4559" t="s">
        <v>2149</v>
      </c>
      <c r="J4559" t="s">
        <v>6877</v>
      </c>
      <c r="K4559" s="2">
        <v>1500</v>
      </c>
      <c r="L4559" s="2">
        <v>1500</v>
      </c>
      <c r="M4559" t="b">
        <v>1</v>
      </c>
      <c r="N4559">
        <v>100</v>
      </c>
      <c r="O4559">
        <f t="shared" si="568"/>
        <v>1</v>
      </c>
      <c r="P4559">
        <f t="shared" si="569"/>
        <v>0</v>
      </c>
      <c r="Q4559">
        <f t="shared" si="570"/>
        <v>1</v>
      </c>
      <c r="R4559">
        <f t="shared" si="571"/>
        <v>0</v>
      </c>
      <c r="S4559">
        <f t="shared" si="572"/>
        <v>0</v>
      </c>
      <c r="T4559">
        <f t="shared" si="573"/>
        <v>1</v>
      </c>
      <c r="U4559" s="16">
        <v>44361.906828703701</v>
      </c>
      <c r="V4559">
        <f t="shared" si="574"/>
        <v>2021</v>
      </c>
      <c r="W4559" t="b">
        <v>0</v>
      </c>
      <c r="X4559">
        <f t="shared" si="575"/>
        <v>0</v>
      </c>
    </row>
    <row r="4560" spans="1:24" x14ac:dyDescent="0.25">
      <c r="A4560" t="s">
        <v>1729</v>
      </c>
      <c r="B4560" s="4">
        <v>44368</v>
      </c>
      <c r="C4560">
        <v>2021</v>
      </c>
      <c r="D4560" t="s">
        <v>2149</v>
      </c>
      <c r="E4560" t="s">
        <v>2191</v>
      </c>
      <c r="F4560" t="s">
        <v>2206</v>
      </c>
      <c r="G4560" t="s">
        <v>6783</v>
      </c>
      <c r="I4560" t="s">
        <v>2149</v>
      </c>
      <c r="J4560" t="s">
        <v>6877</v>
      </c>
      <c r="K4560" s="2">
        <v>5085.75</v>
      </c>
      <c r="L4560" s="2">
        <v>5085.75</v>
      </c>
      <c r="M4560" t="b">
        <v>1</v>
      </c>
      <c r="N4560">
        <v>100</v>
      </c>
      <c r="O4560">
        <f t="shared" si="568"/>
        <v>1</v>
      </c>
      <c r="P4560">
        <f t="shared" si="569"/>
        <v>0</v>
      </c>
      <c r="Q4560">
        <f t="shared" si="570"/>
        <v>1</v>
      </c>
      <c r="R4560">
        <f t="shared" si="571"/>
        <v>0</v>
      </c>
      <c r="S4560">
        <f t="shared" si="572"/>
        <v>0</v>
      </c>
      <c r="T4560">
        <f t="shared" si="573"/>
        <v>1</v>
      </c>
      <c r="U4560" s="16">
        <v>44368.550578703704</v>
      </c>
      <c r="V4560">
        <f t="shared" si="574"/>
        <v>2021</v>
      </c>
      <c r="W4560" t="b">
        <v>0</v>
      </c>
      <c r="X4560">
        <f t="shared" si="575"/>
        <v>0</v>
      </c>
    </row>
    <row r="4561" spans="1:24" x14ac:dyDescent="0.25">
      <c r="A4561" t="s">
        <v>161</v>
      </c>
      <c r="B4561" s="4">
        <v>44357</v>
      </c>
      <c r="C4561">
        <v>2021</v>
      </c>
      <c r="D4561" t="s">
        <v>2130</v>
      </c>
      <c r="E4561" t="s">
        <v>2187</v>
      </c>
      <c r="F4561" t="s">
        <v>2203</v>
      </c>
      <c r="G4561" t="s">
        <v>6784</v>
      </c>
      <c r="I4561" t="s">
        <v>2130</v>
      </c>
      <c r="J4561" t="s">
        <v>6877</v>
      </c>
      <c r="K4561" s="2">
        <v>6500</v>
      </c>
      <c r="L4561" s="2">
        <v>6500</v>
      </c>
      <c r="M4561" t="b">
        <v>1</v>
      </c>
      <c r="N4561">
        <v>100</v>
      </c>
      <c r="O4561">
        <f t="shared" si="568"/>
        <v>1</v>
      </c>
      <c r="P4561">
        <f t="shared" si="569"/>
        <v>0</v>
      </c>
      <c r="Q4561">
        <f t="shared" si="570"/>
        <v>1</v>
      </c>
      <c r="R4561">
        <f t="shared" si="571"/>
        <v>0</v>
      </c>
      <c r="S4561">
        <f t="shared" si="572"/>
        <v>0</v>
      </c>
      <c r="T4561">
        <f t="shared" si="573"/>
        <v>1</v>
      </c>
      <c r="U4561" s="16">
        <v>44333.604953703703</v>
      </c>
      <c r="V4561">
        <f t="shared" si="574"/>
        <v>2021</v>
      </c>
      <c r="W4561" t="b">
        <v>1</v>
      </c>
      <c r="X4561">
        <f t="shared" si="575"/>
        <v>6500</v>
      </c>
    </row>
    <row r="4562" spans="1:24" x14ac:dyDescent="0.25">
      <c r="A4562" t="s">
        <v>1616</v>
      </c>
      <c r="B4562" s="4">
        <v>44362</v>
      </c>
      <c r="C4562">
        <v>2021</v>
      </c>
      <c r="D4562" t="s">
        <v>2149</v>
      </c>
      <c r="E4562" t="s">
        <v>2191</v>
      </c>
      <c r="F4562" t="s">
        <v>2206</v>
      </c>
      <c r="G4562" t="s">
        <v>6785</v>
      </c>
      <c r="I4562" t="s">
        <v>2149</v>
      </c>
      <c r="J4562" t="s">
        <v>6877</v>
      </c>
      <c r="K4562" s="2">
        <v>48750</v>
      </c>
      <c r="L4562" s="2">
        <v>48750</v>
      </c>
      <c r="M4562" t="b">
        <v>1</v>
      </c>
      <c r="N4562">
        <v>100</v>
      </c>
      <c r="O4562">
        <f t="shared" si="568"/>
        <v>1</v>
      </c>
      <c r="P4562">
        <f t="shared" si="569"/>
        <v>0</v>
      </c>
      <c r="Q4562">
        <f t="shared" si="570"/>
        <v>1</v>
      </c>
      <c r="R4562">
        <f t="shared" si="571"/>
        <v>0</v>
      </c>
      <c r="S4562">
        <f t="shared" si="572"/>
        <v>0</v>
      </c>
      <c r="T4562">
        <f t="shared" si="573"/>
        <v>1</v>
      </c>
      <c r="U4562" s="16">
        <v>44333.531736111108</v>
      </c>
      <c r="V4562">
        <f t="shared" si="574"/>
        <v>2021</v>
      </c>
      <c r="W4562" t="b">
        <v>1</v>
      </c>
      <c r="X4562">
        <f t="shared" si="575"/>
        <v>48750</v>
      </c>
    </row>
    <row r="4563" spans="1:24" x14ac:dyDescent="0.25">
      <c r="A4563" t="s">
        <v>1112</v>
      </c>
      <c r="B4563" s="4">
        <v>44363</v>
      </c>
      <c r="C4563">
        <v>2021</v>
      </c>
      <c r="D4563" t="s">
        <v>2159</v>
      </c>
      <c r="E4563" t="s">
        <v>2183</v>
      </c>
      <c r="F4563" t="s">
        <v>2206</v>
      </c>
      <c r="G4563" t="s">
        <v>6786</v>
      </c>
      <c r="I4563" t="s">
        <v>2159</v>
      </c>
      <c r="J4563" t="s">
        <v>6877</v>
      </c>
      <c r="K4563" s="2">
        <v>139659.48000000001</v>
      </c>
      <c r="L4563" s="2">
        <v>139659.48000000001</v>
      </c>
      <c r="M4563" t="b">
        <v>1</v>
      </c>
      <c r="N4563">
        <v>100</v>
      </c>
      <c r="O4563">
        <f t="shared" si="568"/>
        <v>1</v>
      </c>
      <c r="P4563">
        <f t="shared" si="569"/>
        <v>0</v>
      </c>
      <c r="Q4563">
        <f t="shared" si="570"/>
        <v>1</v>
      </c>
      <c r="R4563">
        <f t="shared" si="571"/>
        <v>0</v>
      </c>
      <c r="S4563">
        <f t="shared" si="572"/>
        <v>0</v>
      </c>
      <c r="T4563">
        <f t="shared" si="573"/>
        <v>1</v>
      </c>
      <c r="U4563" s="16">
        <v>44329.372997685183</v>
      </c>
      <c r="V4563">
        <f t="shared" si="574"/>
        <v>2021</v>
      </c>
      <c r="W4563" t="b">
        <v>1</v>
      </c>
      <c r="X4563">
        <f t="shared" si="575"/>
        <v>139659.48000000001</v>
      </c>
    </row>
    <row r="4564" spans="1:24" x14ac:dyDescent="0.25">
      <c r="A4564" t="s">
        <v>822</v>
      </c>
      <c r="B4564" s="4">
        <v>44372</v>
      </c>
      <c r="C4564">
        <v>2021</v>
      </c>
      <c r="D4564" t="s">
        <v>2157</v>
      </c>
      <c r="E4564" t="s">
        <v>2183</v>
      </c>
      <c r="F4564" t="s">
        <v>2206</v>
      </c>
      <c r="G4564" t="s">
        <v>6787</v>
      </c>
      <c r="I4564" t="s">
        <v>2157</v>
      </c>
      <c r="J4564" t="s">
        <v>6877</v>
      </c>
      <c r="K4564" s="2">
        <v>113682.54</v>
      </c>
      <c r="L4564" s="2">
        <v>113682.54</v>
      </c>
      <c r="M4564" t="b">
        <v>1</v>
      </c>
      <c r="N4564">
        <v>100</v>
      </c>
      <c r="O4564">
        <f t="shared" si="568"/>
        <v>1</v>
      </c>
      <c r="P4564">
        <f t="shared" si="569"/>
        <v>0</v>
      </c>
      <c r="Q4564">
        <f t="shared" si="570"/>
        <v>1</v>
      </c>
      <c r="R4564">
        <f t="shared" si="571"/>
        <v>0</v>
      </c>
      <c r="S4564">
        <f t="shared" si="572"/>
        <v>0</v>
      </c>
      <c r="T4564">
        <f t="shared" si="573"/>
        <v>1</v>
      </c>
      <c r="U4564" s="16">
        <v>44358.497615740744</v>
      </c>
      <c r="V4564">
        <f t="shared" si="574"/>
        <v>2021</v>
      </c>
      <c r="W4564" t="b">
        <v>1</v>
      </c>
      <c r="X4564">
        <f t="shared" si="575"/>
        <v>113682.54</v>
      </c>
    </row>
    <row r="4565" spans="1:24" x14ac:dyDescent="0.25">
      <c r="A4565" t="s">
        <v>924</v>
      </c>
      <c r="B4565" s="4">
        <v>44372</v>
      </c>
      <c r="C4565">
        <v>2021</v>
      </c>
      <c r="D4565" t="s">
        <v>2147</v>
      </c>
      <c r="E4565" t="s">
        <v>2183</v>
      </c>
      <c r="F4565" t="s">
        <v>2206</v>
      </c>
      <c r="G4565" t="s">
        <v>6788</v>
      </c>
      <c r="I4565" t="s">
        <v>2157</v>
      </c>
      <c r="J4565" t="s">
        <v>6877</v>
      </c>
      <c r="K4565" s="2">
        <v>107824</v>
      </c>
      <c r="L4565" s="2">
        <v>107824</v>
      </c>
      <c r="M4565" t="b">
        <v>1</v>
      </c>
      <c r="N4565">
        <v>100</v>
      </c>
      <c r="O4565">
        <f t="shared" si="568"/>
        <v>1</v>
      </c>
      <c r="P4565">
        <f t="shared" si="569"/>
        <v>0</v>
      </c>
      <c r="Q4565">
        <f t="shared" si="570"/>
        <v>1</v>
      </c>
      <c r="R4565">
        <f t="shared" si="571"/>
        <v>0</v>
      </c>
      <c r="S4565">
        <f t="shared" si="572"/>
        <v>0</v>
      </c>
      <c r="T4565">
        <f t="shared" si="573"/>
        <v>1</v>
      </c>
      <c r="U4565" s="16">
        <v>44357.494814814818</v>
      </c>
      <c r="V4565">
        <f t="shared" si="574"/>
        <v>2021</v>
      </c>
      <c r="W4565" t="b">
        <v>1</v>
      </c>
      <c r="X4565">
        <f t="shared" si="575"/>
        <v>107824</v>
      </c>
    </row>
    <row r="4566" spans="1:24" x14ac:dyDescent="0.25">
      <c r="A4566" t="s">
        <v>552</v>
      </c>
      <c r="B4566" s="4">
        <v>44651</v>
      </c>
      <c r="C4566">
        <v>2022</v>
      </c>
      <c r="D4566" t="s">
        <v>2144</v>
      </c>
      <c r="E4566" t="s">
        <v>2183</v>
      </c>
      <c r="F4566" t="s">
        <v>2207</v>
      </c>
      <c r="G4566" t="s">
        <v>6789</v>
      </c>
      <c r="I4566" t="s">
        <v>2156</v>
      </c>
      <c r="J4566" t="s">
        <v>6879</v>
      </c>
      <c r="K4566" s="2">
        <v>106175</v>
      </c>
      <c r="L4566" s="2">
        <v>5308.75</v>
      </c>
      <c r="M4566" t="b">
        <v>0</v>
      </c>
      <c r="N4566">
        <v>5</v>
      </c>
      <c r="O4566">
        <f t="shared" si="568"/>
        <v>0</v>
      </c>
      <c r="P4566">
        <f t="shared" si="569"/>
        <v>1</v>
      </c>
      <c r="Q4566">
        <f t="shared" si="570"/>
        <v>0</v>
      </c>
      <c r="R4566">
        <f t="shared" si="571"/>
        <v>0</v>
      </c>
      <c r="S4566">
        <f t="shared" si="572"/>
        <v>1</v>
      </c>
      <c r="T4566">
        <f t="shared" si="573"/>
        <v>0</v>
      </c>
      <c r="U4566" s="16">
        <v>44123.632534722223</v>
      </c>
      <c r="V4566">
        <f t="shared" si="574"/>
        <v>2020</v>
      </c>
      <c r="W4566" t="b">
        <v>0</v>
      </c>
      <c r="X4566">
        <f t="shared" si="575"/>
        <v>0</v>
      </c>
    </row>
    <row r="4567" spans="1:24" x14ac:dyDescent="0.25">
      <c r="A4567" t="s">
        <v>30</v>
      </c>
      <c r="B4567" s="4">
        <v>44651</v>
      </c>
      <c r="C4567">
        <v>2022</v>
      </c>
      <c r="D4567" t="s">
        <v>2142</v>
      </c>
      <c r="E4567" t="s">
        <v>2183</v>
      </c>
      <c r="F4567" t="s">
        <v>2205</v>
      </c>
      <c r="G4567" t="s">
        <v>6790</v>
      </c>
      <c r="I4567" t="s">
        <v>2144</v>
      </c>
      <c r="J4567" t="s">
        <v>6881</v>
      </c>
      <c r="K4567" s="2">
        <v>36245</v>
      </c>
      <c r="L4567" s="2">
        <v>10873.5</v>
      </c>
      <c r="M4567" t="b">
        <v>0</v>
      </c>
      <c r="N4567">
        <v>30</v>
      </c>
      <c r="O4567">
        <f t="shared" si="568"/>
        <v>0</v>
      </c>
      <c r="P4567">
        <f t="shared" si="569"/>
        <v>1</v>
      </c>
      <c r="Q4567">
        <f t="shared" si="570"/>
        <v>0</v>
      </c>
      <c r="R4567">
        <f t="shared" si="571"/>
        <v>0</v>
      </c>
      <c r="S4567">
        <f t="shared" si="572"/>
        <v>1</v>
      </c>
      <c r="T4567">
        <f t="shared" si="573"/>
        <v>0</v>
      </c>
      <c r="U4567" s="16">
        <v>43963.836689814816</v>
      </c>
      <c r="V4567">
        <f t="shared" si="574"/>
        <v>2020</v>
      </c>
      <c r="W4567" t="b">
        <v>0</v>
      </c>
      <c r="X4567">
        <f t="shared" si="575"/>
        <v>0</v>
      </c>
    </row>
    <row r="4568" spans="1:24" x14ac:dyDescent="0.25">
      <c r="A4568" t="s">
        <v>905</v>
      </c>
      <c r="B4568" s="4">
        <v>44469</v>
      </c>
      <c r="C4568">
        <v>2021</v>
      </c>
      <c r="D4568" t="s">
        <v>2129</v>
      </c>
      <c r="E4568" t="s">
        <v>2183</v>
      </c>
      <c r="F4568" t="s">
        <v>2204</v>
      </c>
      <c r="G4568" t="s">
        <v>6791</v>
      </c>
      <c r="I4568" t="s">
        <v>2129</v>
      </c>
      <c r="J4568" t="s">
        <v>6879</v>
      </c>
      <c r="K4568" s="2">
        <v>104701</v>
      </c>
      <c r="L4568" s="2">
        <v>5235.05</v>
      </c>
      <c r="M4568" t="b">
        <v>0</v>
      </c>
      <c r="N4568">
        <v>5</v>
      </c>
      <c r="O4568">
        <f t="shared" si="568"/>
        <v>0</v>
      </c>
      <c r="P4568">
        <f t="shared" si="569"/>
        <v>1</v>
      </c>
      <c r="Q4568">
        <f t="shared" si="570"/>
        <v>0</v>
      </c>
      <c r="R4568">
        <f t="shared" si="571"/>
        <v>0</v>
      </c>
      <c r="S4568">
        <f t="shared" si="572"/>
        <v>1</v>
      </c>
      <c r="T4568">
        <f t="shared" si="573"/>
        <v>0</v>
      </c>
      <c r="U4568" s="16">
        <v>43545.482291666667</v>
      </c>
      <c r="V4568">
        <f t="shared" si="574"/>
        <v>2019</v>
      </c>
      <c r="W4568" t="b">
        <v>0</v>
      </c>
      <c r="X4568">
        <f t="shared" si="575"/>
        <v>0</v>
      </c>
    </row>
    <row r="4569" spans="1:24" x14ac:dyDescent="0.25">
      <c r="A4569" t="s">
        <v>999</v>
      </c>
      <c r="B4569" s="4">
        <v>44561</v>
      </c>
      <c r="C4569">
        <v>2021</v>
      </c>
      <c r="D4569" t="s">
        <v>2129</v>
      </c>
      <c r="E4569" t="s">
        <v>2183</v>
      </c>
      <c r="F4569" t="s">
        <v>2205</v>
      </c>
      <c r="G4569" t="s">
        <v>6792</v>
      </c>
      <c r="I4569" t="s">
        <v>2129</v>
      </c>
      <c r="J4569" t="s">
        <v>6881</v>
      </c>
      <c r="K4569" s="2">
        <v>98134</v>
      </c>
      <c r="L4569" s="2">
        <v>29440.2</v>
      </c>
      <c r="M4569" t="b">
        <v>0</v>
      </c>
      <c r="N4569">
        <v>30</v>
      </c>
      <c r="O4569">
        <f t="shared" si="568"/>
        <v>0</v>
      </c>
      <c r="P4569">
        <f t="shared" si="569"/>
        <v>1</v>
      </c>
      <c r="Q4569">
        <f t="shared" si="570"/>
        <v>0</v>
      </c>
      <c r="R4569">
        <f t="shared" si="571"/>
        <v>0</v>
      </c>
      <c r="S4569">
        <f t="shared" si="572"/>
        <v>1</v>
      </c>
      <c r="T4569">
        <f t="shared" si="573"/>
        <v>0</v>
      </c>
      <c r="U4569" s="16">
        <v>43609.464201388888</v>
      </c>
      <c r="V4569">
        <f t="shared" si="574"/>
        <v>2019</v>
      </c>
      <c r="W4569" t="b">
        <v>0</v>
      </c>
      <c r="X4569">
        <f t="shared" si="575"/>
        <v>0</v>
      </c>
    </row>
    <row r="4570" spans="1:24" x14ac:dyDescent="0.25">
      <c r="A4570" t="s">
        <v>969</v>
      </c>
      <c r="B4570" s="4">
        <v>44104</v>
      </c>
      <c r="C4570">
        <v>2020</v>
      </c>
      <c r="D4570" t="s">
        <v>2141</v>
      </c>
      <c r="E4570" t="s">
        <v>2183</v>
      </c>
      <c r="F4570" t="s">
        <v>2204</v>
      </c>
      <c r="G4570" t="s">
        <v>6793</v>
      </c>
      <c r="I4570" t="s">
        <v>2142</v>
      </c>
      <c r="J4570" t="s">
        <v>6876</v>
      </c>
      <c r="K4570" s="2">
        <v>85000</v>
      </c>
      <c r="L4570" s="2">
        <v>0</v>
      </c>
      <c r="M4570" t="b">
        <v>0</v>
      </c>
      <c r="N4570">
        <v>0</v>
      </c>
      <c r="O4570">
        <f t="shared" si="568"/>
        <v>0</v>
      </c>
      <c r="P4570">
        <f t="shared" si="569"/>
        <v>1</v>
      </c>
      <c r="Q4570">
        <f t="shared" si="570"/>
        <v>0</v>
      </c>
      <c r="R4570">
        <f t="shared" si="571"/>
        <v>1</v>
      </c>
      <c r="S4570">
        <f t="shared" si="572"/>
        <v>0</v>
      </c>
      <c r="T4570">
        <f t="shared" si="573"/>
        <v>1</v>
      </c>
      <c r="U4570" s="16">
        <v>43613.967893518522</v>
      </c>
      <c r="V4570">
        <f t="shared" si="574"/>
        <v>2019</v>
      </c>
      <c r="W4570" t="b">
        <v>0</v>
      </c>
      <c r="X4570">
        <f t="shared" si="575"/>
        <v>0</v>
      </c>
    </row>
    <row r="4571" spans="1:24" x14ac:dyDescent="0.25">
      <c r="A4571" t="s">
        <v>542</v>
      </c>
      <c r="B4571" s="4">
        <v>44286</v>
      </c>
      <c r="C4571">
        <v>2021</v>
      </c>
      <c r="D4571" t="s">
        <v>2138</v>
      </c>
      <c r="E4571" t="s">
        <v>2183</v>
      </c>
      <c r="F4571" t="s">
        <v>2204</v>
      </c>
      <c r="G4571" t="s">
        <v>6794</v>
      </c>
      <c r="I4571" t="s">
        <v>2142</v>
      </c>
      <c r="J4571" t="s">
        <v>6876</v>
      </c>
      <c r="K4571" s="2">
        <v>85000</v>
      </c>
      <c r="L4571" s="2">
        <v>0</v>
      </c>
      <c r="M4571" t="b">
        <v>0</v>
      </c>
      <c r="N4571">
        <v>0</v>
      </c>
      <c r="O4571">
        <f t="shared" si="568"/>
        <v>0</v>
      </c>
      <c r="P4571">
        <f t="shared" si="569"/>
        <v>1</v>
      </c>
      <c r="Q4571">
        <f t="shared" si="570"/>
        <v>0</v>
      </c>
      <c r="R4571">
        <f t="shared" si="571"/>
        <v>1</v>
      </c>
      <c r="S4571">
        <f t="shared" si="572"/>
        <v>0</v>
      </c>
      <c r="T4571">
        <f t="shared" si="573"/>
        <v>1</v>
      </c>
      <c r="U4571" s="16">
        <v>43791.625601851854</v>
      </c>
      <c r="V4571">
        <f t="shared" si="574"/>
        <v>2019</v>
      </c>
      <c r="W4571" t="b">
        <v>0</v>
      </c>
      <c r="X4571">
        <f t="shared" si="575"/>
        <v>0</v>
      </c>
    </row>
    <row r="4572" spans="1:24" x14ac:dyDescent="0.25">
      <c r="A4572" t="s">
        <v>1012</v>
      </c>
      <c r="B4572" s="4">
        <v>44369</v>
      </c>
      <c r="C4572">
        <v>2021</v>
      </c>
      <c r="D4572" t="s">
        <v>2142</v>
      </c>
      <c r="E4572" t="s">
        <v>2183</v>
      </c>
      <c r="F4572" t="s">
        <v>2201</v>
      </c>
      <c r="G4572" t="s">
        <v>6795</v>
      </c>
      <c r="I4572" t="s">
        <v>2144</v>
      </c>
      <c r="J4572" t="s">
        <v>6876</v>
      </c>
      <c r="K4572" s="2">
        <v>95000</v>
      </c>
      <c r="L4572" s="2">
        <v>0</v>
      </c>
      <c r="M4572" t="b">
        <v>0</v>
      </c>
      <c r="N4572">
        <v>0</v>
      </c>
      <c r="O4572">
        <f t="shared" si="568"/>
        <v>0</v>
      </c>
      <c r="P4572">
        <f t="shared" si="569"/>
        <v>1</v>
      </c>
      <c r="Q4572">
        <f t="shared" si="570"/>
        <v>0</v>
      </c>
      <c r="R4572">
        <f t="shared" si="571"/>
        <v>1</v>
      </c>
      <c r="S4572">
        <f t="shared" si="572"/>
        <v>0</v>
      </c>
      <c r="T4572">
        <f t="shared" si="573"/>
        <v>1</v>
      </c>
      <c r="U4572" s="16">
        <v>44105.658993055556</v>
      </c>
      <c r="V4572">
        <f t="shared" si="574"/>
        <v>2020</v>
      </c>
      <c r="W4572" t="b">
        <v>0</v>
      </c>
      <c r="X4572">
        <f t="shared" si="575"/>
        <v>0</v>
      </c>
    </row>
    <row r="4573" spans="1:24" x14ac:dyDescent="0.25">
      <c r="A4573" t="s">
        <v>255</v>
      </c>
      <c r="B4573" s="4">
        <v>44104</v>
      </c>
      <c r="C4573">
        <v>2020</v>
      </c>
      <c r="D4573" t="s">
        <v>2141</v>
      </c>
      <c r="E4573" t="s">
        <v>2183</v>
      </c>
      <c r="F4573" t="s">
        <v>2201</v>
      </c>
      <c r="G4573" t="s">
        <v>6796</v>
      </c>
      <c r="I4573" t="s">
        <v>2138</v>
      </c>
      <c r="J4573" t="s">
        <v>6876</v>
      </c>
      <c r="M4573" t="b">
        <v>0</v>
      </c>
      <c r="N4573">
        <v>0</v>
      </c>
      <c r="O4573">
        <f t="shared" si="568"/>
        <v>0</v>
      </c>
      <c r="P4573">
        <f t="shared" si="569"/>
        <v>1</v>
      </c>
      <c r="Q4573">
        <f t="shared" si="570"/>
        <v>0</v>
      </c>
      <c r="R4573">
        <f t="shared" si="571"/>
        <v>1</v>
      </c>
      <c r="S4573">
        <f t="shared" si="572"/>
        <v>0</v>
      </c>
      <c r="T4573">
        <f t="shared" si="573"/>
        <v>1</v>
      </c>
      <c r="U4573" s="16">
        <v>43629.609675925924</v>
      </c>
      <c r="V4573">
        <f t="shared" si="574"/>
        <v>2019</v>
      </c>
      <c r="W4573" t="b">
        <v>0</v>
      </c>
      <c r="X4573">
        <f t="shared" si="575"/>
        <v>0</v>
      </c>
    </row>
    <row r="4574" spans="1:24" x14ac:dyDescent="0.25">
      <c r="A4574" t="s">
        <v>1054</v>
      </c>
      <c r="B4574" s="4">
        <v>44012</v>
      </c>
      <c r="C4574">
        <v>2020</v>
      </c>
      <c r="D4574" t="s">
        <v>2153</v>
      </c>
      <c r="E4574" t="s">
        <v>2183</v>
      </c>
      <c r="F4574" t="s">
        <v>2217</v>
      </c>
      <c r="G4574" t="s">
        <v>6797</v>
      </c>
      <c r="I4574" t="s">
        <v>2144</v>
      </c>
      <c r="J4574" t="s">
        <v>6876</v>
      </c>
      <c r="K4574" s="2">
        <v>90775</v>
      </c>
      <c r="L4574" s="2">
        <v>0</v>
      </c>
      <c r="M4574" t="b">
        <v>0</v>
      </c>
      <c r="N4574">
        <v>0</v>
      </c>
      <c r="O4574">
        <f t="shared" si="568"/>
        <v>0</v>
      </c>
      <c r="P4574">
        <f t="shared" si="569"/>
        <v>1</v>
      </c>
      <c r="Q4574">
        <f t="shared" si="570"/>
        <v>0</v>
      </c>
      <c r="R4574">
        <f t="shared" si="571"/>
        <v>1</v>
      </c>
      <c r="S4574">
        <f t="shared" si="572"/>
        <v>0</v>
      </c>
      <c r="T4574">
        <f t="shared" si="573"/>
        <v>1</v>
      </c>
      <c r="U4574" s="16">
        <v>43769.865636574075</v>
      </c>
      <c r="V4574">
        <f t="shared" si="574"/>
        <v>2019</v>
      </c>
      <c r="W4574" t="b">
        <v>0</v>
      </c>
      <c r="X4574">
        <f t="shared" si="575"/>
        <v>0</v>
      </c>
    </row>
    <row r="4575" spans="1:24" x14ac:dyDescent="0.25">
      <c r="A4575" t="s">
        <v>1988</v>
      </c>
      <c r="B4575" s="4">
        <v>43738</v>
      </c>
      <c r="C4575">
        <v>2019</v>
      </c>
      <c r="D4575" t="s">
        <v>2144</v>
      </c>
      <c r="E4575" t="s">
        <v>2183</v>
      </c>
      <c r="F4575" t="s">
        <v>2201</v>
      </c>
      <c r="G4575" t="s">
        <v>6798</v>
      </c>
      <c r="I4575" t="s">
        <v>2153</v>
      </c>
      <c r="J4575" t="s">
        <v>6876</v>
      </c>
      <c r="K4575" s="2">
        <v>72870</v>
      </c>
      <c r="L4575" s="2">
        <v>0</v>
      </c>
      <c r="M4575" t="b">
        <v>0</v>
      </c>
      <c r="N4575">
        <v>0</v>
      </c>
      <c r="O4575">
        <f t="shared" si="568"/>
        <v>0</v>
      </c>
      <c r="P4575">
        <f t="shared" si="569"/>
        <v>1</v>
      </c>
      <c r="Q4575">
        <f t="shared" si="570"/>
        <v>0</v>
      </c>
      <c r="R4575">
        <f t="shared" si="571"/>
        <v>1</v>
      </c>
      <c r="S4575">
        <f t="shared" si="572"/>
        <v>0</v>
      </c>
      <c r="T4575">
        <f t="shared" si="573"/>
        <v>1</v>
      </c>
      <c r="U4575" s="16">
        <v>43280.518275462964</v>
      </c>
      <c r="V4575">
        <f t="shared" si="574"/>
        <v>2018</v>
      </c>
      <c r="W4575" t="b">
        <v>0</v>
      </c>
      <c r="X4575">
        <f t="shared" si="575"/>
        <v>0</v>
      </c>
    </row>
    <row r="4576" spans="1:24" x14ac:dyDescent="0.25">
      <c r="A4576" t="s">
        <v>1988</v>
      </c>
      <c r="B4576" s="4">
        <v>43132</v>
      </c>
      <c r="C4576">
        <v>2018</v>
      </c>
      <c r="D4576" t="s">
        <v>2136</v>
      </c>
      <c r="E4576" t="s">
        <v>2183</v>
      </c>
      <c r="F4576" t="s">
        <v>2201</v>
      </c>
      <c r="G4576" t="s">
        <v>6799</v>
      </c>
      <c r="I4576" t="s">
        <v>2153</v>
      </c>
      <c r="J4576" t="s">
        <v>6876</v>
      </c>
      <c r="K4576" s="2">
        <v>72600</v>
      </c>
      <c r="L4576" s="2">
        <v>0</v>
      </c>
      <c r="M4576" t="b">
        <v>0</v>
      </c>
      <c r="N4576">
        <v>0</v>
      </c>
      <c r="O4576">
        <f t="shared" si="568"/>
        <v>0</v>
      </c>
      <c r="P4576">
        <f t="shared" si="569"/>
        <v>1</v>
      </c>
      <c r="Q4576">
        <f t="shared" si="570"/>
        <v>0</v>
      </c>
      <c r="R4576">
        <f t="shared" si="571"/>
        <v>1</v>
      </c>
      <c r="S4576">
        <f t="shared" si="572"/>
        <v>0</v>
      </c>
      <c r="T4576">
        <f t="shared" si="573"/>
        <v>1</v>
      </c>
      <c r="U4576" s="16">
        <v>43069.724247685182</v>
      </c>
      <c r="V4576">
        <f t="shared" si="574"/>
        <v>2017</v>
      </c>
      <c r="W4576" t="b">
        <v>0</v>
      </c>
      <c r="X4576">
        <f t="shared" si="575"/>
        <v>0</v>
      </c>
    </row>
    <row r="4577" spans="1:24" x14ac:dyDescent="0.25">
      <c r="A4577" t="s">
        <v>533</v>
      </c>
      <c r="B4577" s="4">
        <v>43875</v>
      </c>
      <c r="C4577">
        <v>2020</v>
      </c>
      <c r="D4577" t="s">
        <v>2136</v>
      </c>
      <c r="E4577" t="s">
        <v>2183</v>
      </c>
      <c r="F4577" t="s">
        <v>2213</v>
      </c>
      <c r="G4577" t="s">
        <v>6800</v>
      </c>
      <c r="I4577" t="s">
        <v>2129</v>
      </c>
      <c r="J4577" t="s">
        <v>6876</v>
      </c>
      <c r="K4577" s="2">
        <v>98817</v>
      </c>
      <c r="L4577" s="2">
        <v>0</v>
      </c>
      <c r="M4577" t="b">
        <v>0</v>
      </c>
      <c r="N4577">
        <v>0</v>
      </c>
      <c r="O4577">
        <f t="shared" si="568"/>
        <v>0</v>
      </c>
      <c r="P4577">
        <f t="shared" si="569"/>
        <v>1</v>
      </c>
      <c r="Q4577">
        <f t="shared" si="570"/>
        <v>0</v>
      </c>
      <c r="R4577">
        <f t="shared" si="571"/>
        <v>1</v>
      </c>
      <c r="S4577">
        <f t="shared" si="572"/>
        <v>0</v>
      </c>
      <c r="T4577">
        <f t="shared" si="573"/>
        <v>1</v>
      </c>
      <c r="U4577" s="16">
        <v>43256.792581018519</v>
      </c>
      <c r="V4577">
        <f t="shared" si="574"/>
        <v>2018</v>
      </c>
      <c r="W4577" t="b">
        <v>0</v>
      </c>
      <c r="X4577">
        <f t="shared" si="575"/>
        <v>0</v>
      </c>
    </row>
    <row r="4578" spans="1:24" x14ac:dyDescent="0.25">
      <c r="A4578" t="s">
        <v>1130</v>
      </c>
      <c r="B4578" s="4">
        <v>44371</v>
      </c>
      <c r="C4578">
        <v>2021</v>
      </c>
      <c r="D4578" t="s">
        <v>2141</v>
      </c>
      <c r="E4578" t="s">
        <v>2185</v>
      </c>
      <c r="F4578" t="s">
        <v>2201</v>
      </c>
      <c r="G4578" t="s">
        <v>6801</v>
      </c>
      <c r="I4578" t="s">
        <v>2146</v>
      </c>
      <c r="J4578" t="s">
        <v>6876</v>
      </c>
      <c r="K4578" s="2">
        <v>91445</v>
      </c>
      <c r="L4578" s="2">
        <v>0</v>
      </c>
      <c r="M4578" t="b">
        <v>0</v>
      </c>
      <c r="N4578">
        <v>0</v>
      </c>
      <c r="O4578">
        <f t="shared" si="568"/>
        <v>0</v>
      </c>
      <c r="P4578">
        <f t="shared" si="569"/>
        <v>1</v>
      </c>
      <c r="Q4578">
        <f t="shared" si="570"/>
        <v>0</v>
      </c>
      <c r="R4578">
        <f t="shared" si="571"/>
        <v>1</v>
      </c>
      <c r="S4578">
        <f t="shared" si="572"/>
        <v>0</v>
      </c>
      <c r="T4578">
        <f t="shared" si="573"/>
        <v>1</v>
      </c>
      <c r="U4578" s="16">
        <v>43629.619942129626</v>
      </c>
      <c r="V4578">
        <f t="shared" si="574"/>
        <v>2019</v>
      </c>
      <c r="W4578" t="b">
        <v>0</v>
      </c>
      <c r="X4578">
        <f t="shared" si="575"/>
        <v>0</v>
      </c>
    </row>
    <row r="4579" spans="1:24" x14ac:dyDescent="0.25">
      <c r="A4579" t="s">
        <v>1048</v>
      </c>
      <c r="B4579" s="4">
        <v>43738</v>
      </c>
      <c r="C4579">
        <v>2019</v>
      </c>
      <c r="D4579" t="s">
        <v>2153</v>
      </c>
      <c r="E4579" t="s">
        <v>2183</v>
      </c>
      <c r="F4579" t="s">
        <v>2201</v>
      </c>
      <c r="G4579" t="s">
        <v>6802</v>
      </c>
      <c r="I4579" t="s">
        <v>2153</v>
      </c>
      <c r="J4579" t="s">
        <v>6876</v>
      </c>
      <c r="K4579" s="2">
        <v>83150</v>
      </c>
      <c r="L4579" s="2">
        <v>0</v>
      </c>
      <c r="M4579" t="b">
        <v>0</v>
      </c>
      <c r="N4579">
        <v>0</v>
      </c>
      <c r="O4579">
        <f t="shared" si="568"/>
        <v>0</v>
      </c>
      <c r="P4579">
        <f t="shared" si="569"/>
        <v>1</v>
      </c>
      <c r="Q4579">
        <f t="shared" si="570"/>
        <v>0</v>
      </c>
      <c r="R4579">
        <f t="shared" si="571"/>
        <v>1</v>
      </c>
      <c r="S4579">
        <f t="shared" si="572"/>
        <v>0</v>
      </c>
      <c r="T4579">
        <f t="shared" si="573"/>
        <v>1</v>
      </c>
      <c r="U4579" s="16">
        <v>43698.955428240741</v>
      </c>
      <c r="V4579">
        <f t="shared" si="574"/>
        <v>2019</v>
      </c>
      <c r="W4579" t="b">
        <v>0</v>
      </c>
      <c r="X4579">
        <f t="shared" si="575"/>
        <v>0</v>
      </c>
    </row>
    <row r="4580" spans="1:24" x14ac:dyDescent="0.25">
      <c r="A4580" t="s">
        <v>974</v>
      </c>
      <c r="B4580" s="4">
        <v>43829</v>
      </c>
      <c r="C4580">
        <v>2019</v>
      </c>
      <c r="D4580" t="s">
        <v>2141</v>
      </c>
      <c r="E4580" t="s">
        <v>2186</v>
      </c>
      <c r="F4580" t="s">
        <v>2206</v>
      </c>
      <c r="G4580" t="s">
        <v>6803</v>
      </c>
      <c r="I4580" t="s">
        <v>2163</v>
      </c>
      <c r="J4580" t="s">
        <v>6876</v>
      </c>
      <c r="K4580" s="2">
        <v>72900</v>
      </c>
      <c r="L4580" s="2">
        <v>0</v>
      </c>
      <c r="M4580" t="b">
        <v>0</v>
      </c>
      <c r="N4580">
        <v>0</v>
      </c>
      <c r="O4580">
        <f t="shared" si="568"/>
        <v>0</v>
      </c>
      <c r="P4580">
        <f t="shared" si="569"/>
        <v>1</v>
      </c>
      <c r="Q4580">
        <f t="shared" si="570"/>
        <v>0</v>
      </c>
      <c r="R4580">
        <f t="shared" si="571"/>
        <v>1</v>
      </c>
      <c r="S4580">
        <f t="shared" si="572"/>
        <v>0</v>
      </c>
      <c r="T4580">
        <f t="shared" si="573"/>
        <v>1</v>
      </c>
      <c r="U4580" s="16">
        <v>43511.813067129631</v>
      </c>
      <c r="V4580">
        <f t="shared" si="574"/>
        <v>2019</v>
      </c>
      <c r="W4580" t="b">
        <v>0</v>
      </c>
      <c r="X4580">
        <f t="shared" si="575"/>
        <v>0</v>
      </c>
    </row>
    <row r="4581" spans="1:24" x14ac:dyDescent="0.25">
      <c r="A4581" t="s">
        <v>555</v>
      </c>
      <c r="B4581" s="4">
        <v>43921</v>
      </c>
      <c r="C4581">
        <v>2020</v>
      </c>
      <c r="D4581" t="s">
        <v>2153</v>
      </c>
      <c r="E4581" t="s">
        <v>2183</v>
      </c>
      <c r="F4581" t="s">
        <v>2207</v>
      </c>
      <c r="G4581" t="s">
        <v>6804</v>
      </c>
      <c r="I4581" t="s">
        <v>2153</v>
      </c>
      <c r="J4581" t="s">
        <v>6876</v>
      </c>
      <c r="K4581" s="2">
        <v>36700</v>
      </c>
      <c r="L4581" s="2">
        <v>0</v>
      </c>
      <c r="M4581" t="b">
        <v>0</v>
      </c>
      <c r="N4581">
        <v>0</v>
      </c>
      <c r="O4581">
        <f t="shared" si="568"/>
        <v>0</v>
      </c>
      <c r="P4581">
        <f t="shared" si="569"/>
        <v>1</v>
      </c>
      <c r="Q4581">
        <f t="shared" si="570"/>
        <v>0</v>
      </c>
      <c r="R4581">
        <f t="shared" si="571"/>
        <v>1</v>
      </c>
      <c r="S4581">
        <f t="shared" si="572"/>
        <v>0</v>
      </c>
      <c r="T4581">
        <f t="shared" si="573"/>
        <v>1</v>
      </c>
      <c r="U4581" s="16">
        <v>43504.794803240744</v>
      </c>
      <c r="V4581">
        <f t="shared" si="574"/>
        <v>2019</v>
      </c>
      <c r="W4581" t="b">
        <v>0</v>
      </c>
      <c r="X4581">
        <f t="shared" si="575"/>
        <v>0</v>
      </c>
    </row>
    <row r="4582" spans="1:24" x14ac:dyDescent="0.25">
      <c r="A4582" t="s">
        <v>1028</v>
      </c>
      <c r="B4582" s="4">
        <v>44196</v>
      </c>
      <c r="C4582">
        <v>2020</v>
      </c>
      <c r="D4582" t="s">
        <v>2153</v>
      </c>
      <c r="E4582" t="s">
        <v>2183</v>
      </c>
      <c r="F4582" t="s">
        <v>2206</v>
      </c>
      <c r="G4582" t="s">
        <v>6805</v>
      </c>
      <c r="I4582" t="s">
        <v>2144</v>
      </c>
      <c r="J4582" t="s">
        <v>6876</v>
      </c>
      <c r="K4582" s="2">
        <v>95895</v>
      </c>
      <c r="L4582" s="2">
        <v>0</v>
      </c>
      <c r="M4582" t="b">
        <v>0</v>
      </c>
      <c r="N4582">
        <v>0</v>
      </c>
      <c r="O4582">
        <f t="shared" si="568"/>
        <v>0</v>
      </c>
      <c r="P4582">
        <f t="shared" si="569"/>
        <v>1</v>
      </c>
      <c r="Q4582">
        <f t="shared" si="570"/>
        <v>0</v>
      </c>
      <c r="R4582">
        <f t="shared" si="571"/>
        <v>1</v>
      </c>
      <c r="S4582">
        <f t="shared" si="572"/>
        <v>0</v>
      </c>
      <c r="T4582">
        <f t="shared" si="573"/>
        <v>1</v>
      </c>
      <c r="U4582" s="16">
        <v>43630.925324074073</v>
      </c>
      <c r="V4582">
        <f t="shared" si="574"/>
        <v>2019</v>
      </c>
      <c r="W4582" t="b">
        <v>0</v>
      </c>
      <c r="X4582">
        <f t="shared" si="575"/>
        <v>0</v>
      </c>
    </row>
    <row r="4583" spans="1:24" x14ac:dyDescent="0.25">
      <c r="A4583" t="s">
        <v>1059</v>
      </c>
      <c r="B4583" s="4">
        <v>44377</v>
      </c>
      <c r="C4583">
        <v>2021</v>
      </c>
      <c r="D4583" t="s">
        <v>2141</v>
      </c>
      <c r="E4583" t="s">
        <v>2183</v>
      </c>
      <c r="F4583" t="s">
        <v>2204</v>
      </c>
      <c r="G4583" t="s">
        <v>6806</v>
      </c>
      <c r="I4583" t="s">
        <v>2144</v>
      </c>
      <c r="J4583" t="s">
        <v>6876</v>
      </c>
      <c r="K4583" s="2">
        <v>85725</v>
      </c>
      <c r="L4583" s="2">
        <v>0</v>
      </c>
      <c r="M4583" t="b">
        <v>0</v>
      </c>
      <c r="N4583">
        <v>0</v>
      </c>
      <c r="O4583">
        <f t="shared" si="568"/>
        <v>0</v>
      </c>
      <c r="P4583">
        <f t="shared" si="569"/>
        <v>1</v>
      </c>
      <c r="Q4583">
        <f t="shared" si="570"/>
        <v>0</v>
      </c>
      <c r="R4583">
        <f t="shared" si="571"/>
        <v>1</v>
      </c>
      <c r="S4583">
        <f t="shared" si="572"/>
        <v>0</v>
      </c>
      <c r="T4583">
        <f t="shared" si="573"/>
        <v>1</v>
      </c>
      <c r="U4583" s="16">
        <v>43511.756979166668</v>
      </c>
      <c r="V4583">
        <f t="shared" si="574"/>
        <v>2019</v>
      </c>
      <c r="W4583" t="b">
        <v>0</v>
      </c>
      <c r="X4583">
        <f t="shared" si="575"/>
        <v>0</v>
      </c>
    </row>
    <row r="4584" spans="1:24" x14ac:dyDescent="0.25">
      <c r="A4584" t="s">
        <v>1050</v>
      </c>
      <c r="B4584" s="4">
        <v>43784</v>
      </c>
      <c r="C4584">
        <v>2019</v>
      </c>
      <c r="D4584" t="s">
        <v>2141</v>
      </c>
      <c r="E4584" t="s">
        <v>2183</v>
      </c>
      <c r="F4584" t="s">
        <v>2206</v>
      </c>
      <c r="G4584" t="s">
        <v>6807</v>
      </c>
      <c r="I4584" t="s">
        <v>2153</v>
      </c>
      <c r="J4584" t="s">
        <v>6876</v>
      </c>
      <c r="K4584" s="2">
        <v>85725</v>
      </c>
      <c r="L4584" s="2">
        <v>0</v>
      </c>
      <c r="M4584" t="b">
        <v>0</v>
      </c>
      <c r="N4584">
        <v>0</v>
      </c>
      <c r="O4584">
        <f t="shared" si="568"/>
        <v>0</v>
      </c>
      <c r="P4584">
        <f t="shared" si="569"/>
        <v>1</v>
      </c>
      <c r="Q4584">
        <f t="shared" si="570"/>
        <v>0</v>
      </c>
      <c r="R4584">
        <f t="shared" si="571"/>
        <v>1</v>
      </c>
      <c r="S4584">
        <f t="shared" si="572"/>
        <v>0</v>
      </c>
      <c r="T4584">
        <f t="shared" si="573"/>
        <v>1</v>
      </c>
      <c r="U4584" s="16">
        <v>43537.864293981482</v>
      </c>
      <c r="V4584">
        <f t="shared" si="574"/>
        <v>2019</v>
      </c>
      <c r="W4584" t="b">
        <v>0</v>
      </c>
      <c r="X4584">
        <f t="shared" si="575"/>
        <v>0</v>
      </c>
    </row>
    <row r="4585" spans="1:24" x14ac:dyDescent="0.25">
      <c r="A4585" t="s">
        <v>89</v>
      </c>
      <c r="B4585" s="4">
        <v>44012</v>
      </c>
      <c r="C4585">
        <v>2020</v>
      </c>
      <c r="D4585" t="s">
        <v>2153</v>
      </c>
      <c r="E4585" t="s">
        <v>2183</v>
      </c>
      <c r="F4585" t="s">
        <v>2204</v>
      </c>
      <c r="G4585" t="s">
        <v>6808</v>
      </c>
      <c r="I4585" t="s">
        <v>2153</v>
      </c>
      <c r="J4585" t="s">
        <v>6876</v>
      </c>
      <c r="K4585" s="2">
        <v>73600</v>
      </c>
      <c r="L4585" s="2">
        <v>0</v>
      </c>
      <c r="M4585" t="b">
        <v>0</v>
      </c>
      <c r="N4585">
        <v>0</v>
      </c>
      <c r="O4585">
        <f t="shared" si="568"/>
        <v>0</v>
      </c>
      <c r="P4585">
        <f t="shared" si="569"/>
        <v>1</v>
      </c>
      <c r="Q4585">
        <f t="shared" si="570"/>
        <v>0</v>
      </c>
      <c r="R4585">
        <f t="shared" si="571"/>
        <v>1</v>
      </c>
      <c r="S4585">
        <f t="shared" si="572"/>
        <v>0</v>
      </c>
      <c r="T4585">
        <f t="shared" si="573"/>
        <v>1</v>
      </c>
      <c r="U4585" s="16">
        <v>43355.741006944445</v>
      </c>
      <c r="V4585">
        <f t="shared" si="574"/>
        <v>2018</v>
      </c>
      <c r="W4585" t="b">
        <v>0</v>
      </c>
      <c r="X4585">
        <f t="shared" si="575"/>
        <v>0</v>
      </c>
    </row>
    <row r="4586" spans="1:24" x14ac:dyDescent="0.25">
      <c r="A4586" t="s">
        <v>539</v>
      </c>
      <c r="B4586" s="4">
        <v>43921</v>
      </c>
      <c r="C4586">
        <v>2020</v>
      </c>
      <c r="D4586" t="s">
        <v>2141</v>
      </c>
      <c r="E4586" t="s">
        <v>2185</v>
      </c>
      <c r="F4586" t="s">
        <v>2206</v>
      </c>
      <c r="G4586" t="s">
        <v>6809</v>
      </c>
      <c r="I4586" t="s">
        <v>2153</v>
      </c>
      <c r="J4586" t="s">
        <v>6876</v>
      </c>
      <c r="K4586" s="2">
        <v>81810</v>
      </c>
      <c r="L4586" s="2">
        <v>0</v>
      </c>
      <c r="M4586" t="b">
        <v>0</v>
      </c>
      <c r="N4586">
        <v>0</v>
      </c>
      <c r="O4586">
        <f t="shared" si="568"/>
        <v>0</v>
      </c>
      <c r="P4586">
        <f t="shared" si="569"/>
        <v>1</v>
      </c>
      <c r="Q4586">
        <f t="shared" si="570"/>
        <v>0</v>
      </c>
      <c r="R4586">
        <f t="shared" si="571"/>
        <v>1</v>
      </c>
      <c r="S4586">
        <f t="shared" si="572"/>
        <v>0</v>
      </c>
      <c r="T4586">
        <f t="shared" si="573"/>
        <v>1</v>
      </c>
      <c r="U4586" s="16">
        <v>43627.762754629628</v>
      </c>
      <c r="V4586">
        <f t="shared" si="574"/>
        <v>2019</v>
      </c>
      <c r="W4586" t="b">
        <v>0</v>
      </c>
      <c r="X4586">
        <f t="shared" si="575"/>
        <v>0</v>
      </c>
    </row>
    <row r="4587" spans="1:24" x14ac:dyDescent="0.25">
      <c r="A4587" t="s">
        <v>80</v>
      </c>
      <c r="B4587" s="4">
        <v>43594</v>
      </c>
      <c r="C4587">
        <v>2019</v>
      </c>
      <c r="D4587" t="s">
        <v>2144</v>
      </c>
      <c r="E4587" t="s">
        <v>2185</v>
      </c>
      <c r="F4587" t="s">
        <v>2207</v>
      </c>
      <c r="G4587" t="s">
        <v>6810</v>
      </c>
      <c r="I4587" t="s">
        <v>2138</v>
      </c>
      <c r="J4587" t="s">
        <v>6877</v>
      </c>
      <c r="K4587" s="2">
        <v>73900</v>
      </c>
      <c r="L4587" s="2">
        <v>73900</v>
      </c>
      <c r="M4587" t="b">
        <v>1</v>
      </c>
      <c r="N4587">
        <v>100</v>
      </c>
      <c r="O4587">
        <f t="shared" si="568"/>
        <v>1</v>
      </c>
      <c r="P4587">
        <f t="shared" si="569"/>
        <v>0</v>
      </c>
      <c r="Q4587">
        <f t="shared" si="570"/>
        <v>1</v>
      </c>
      <c r="R4587">
        <f t="shared" si="571"/>
        <v>0</v>
      </c>
      <c r="S4587">
        <f t="shared" si="572"/>
        <v>0</v>
      </c>
      <c r="T4587">
        <f t="shared" si="573"/>
        <v>1</v>
      </c>
      <c r="U4587" s="16">
        <v>43354.772557870368</v>
      </c>
      <c r="V4587">
        <f t="shared" si="574"/>
        <v>2018</v>
      </c>
      <c r="W4587" t="b">
        <v>0</v>
      </c>
      <c r="X4587">
        <f t="shared" si="575"/>
        <v>0</v>
      </c>
    </row>
    <row r="4588" spans="1:24" x14ac:dyDescent="0.25">
      <c r="A4588" t="s">
        <v>341</v>
      </c>
      <c r="B4588" s="4">
        <v>43263</v>
      </c>
      <c r="C4588">
        <v>2018</v>
      </c>
      <c r="D4588" t="s">
        <v>2136</v>
      </c>
      <c r="E4588" t="s">
        <v>2183</v>
      </c>
      <c r="F4588" t="s">
        <v>2207</v>
      </c>
      <c r="G4588" t="s">
        <v>6811</v>
      </c>
      <c r="I4588" t="s">
        <v>2144</v>
      </c>
      <c r="J4588" t="s">
        <v>6877</v>
      </c>
      <c r="K4588" s="2">
        <v>72600</v>
      </c>
      <c r="L4588" s="2">
        <v>72600</v>
      </c>
      <c r="M4588" t="b">
        <v>1</v>
      </c>
      <c r="N4588">
        <v>100</v>
      </c>
      <c r="O4588">
        <f t="shared" si="568"/>
        <v>1</v>
      </c>
      <c r="P4588">
        <f t="shared" si="569"/>
        <v>0</v>
      </c>
      <c r="Q4588">
        <f t="shared" si="570"/>
        <v>1</v>
      </c>
      <c r="R4588">
        <f t="shared" si="571"/>
        <v>0</v>
      </c>
      <c r="S4588">
        <f t="shared" si="572"/>
        <v>0</v>
      </c>
      <c r="T4588">
        <f t="shared" si="573"/>
        <v>1</v>
      </c>
      <c r="U4588" s="16">
        <v>42963.614328703705</v>
      </c>
      <c r="V4588">
        <f t="shared" si="574"/>
        <v>2017</v>
      </c>
      <c r="W4588" t="b">
        <v>0</v>
      </c>
      <c r="X4588">
        <f t="shared" si="575"/>
        <v>0</v>
      </c>
    </row>
    <row r="4589" spans="1:24" x14ac:dyDescent="0.25">
      <c r="A4589" t="s">
        <v>2101</v>
      </c>
      <c r="B4589" s="4">
        <v>44001</v>
      </c>
      <c r="C4589">
        <v>2020</v>
      </c>
      <c r="D4589" t="s">
        <v>2141</v>
      </c>
      <c r="E4589" t="s">
        <v>2183</v>
      </c>
      <c r="F4589" t="s">
        <v>2201</v>
      </c>
      <c r="G4589" t="s">
        <v>6812</v>
      </c>
      <c r="I4589" t="s">
        <v>2142</v>
      </c>
      <c r="J4589" t="s">
        <v>6877</v>
      </c>
      <c r="K4589" s="2">
        <v>5000</v>
      </c>
      <c r="L4589" s="2">
        <v>5000</v>
      </c>
      <c r="M4589" t="b">
        <v>1</v>
      </c>
      <c r="N4589">
        <v>100</v>
      </c>
      <c r="O4589">
        <f t="shared" si="568"/>
        <v>1</v>
      </c>
      <c r="P4589">
        <f t="shared" si="569"/>
        <v>0</v>
      </c>
      <c r="Q4589">
        <f t="shared" si="570"/>
        <v>1</v>
      </c>
      <c r="R4589">
        <f t="shared" si="571"/>
        <v>0</v>
      </c>
      <c r="S4589">
        <f t="shared" si="572"/>
        <v>0</v>
      </c>
      <c r="T4589">
        <f t="shared" si="573"/>
        <v>1</v>
      </c>
      <c r="U4589" s="16">
        <v>43762.805428240739</v>
      </c>
      <c r="V4589">
        <f t="shared" si="574"/>
        <v>2019</v>
      </c>
      <c r="W4589" t="b">
        <v>0</v>
      </c>
      <c r="X4589">
        <f t="shared" si="575"/>
        <v>0</v>
      </c>
    </row>
    <row r="4590" spans="1:24" x14ac:dyDescent="0.25">
      <c r="A4590" t="s">
        <v>877</v>
      </c>
      <c r="B4590" s="4">
        <v>44096</v>
      </c>
      <c r="C4590">
        <v>2020</v>
      </c>
      <c r="D4590" t="s">
        <v>2138</v>
      </c>
      <c r="E4590" t="s">
        <v>2183</v>
      </c>
      <c r="F4590" t="s">
        <v>2205</v>
      </c>
      <c r="G4590" t="s">
        <v>6813</v>
      </c>
      <c r="I4590" t="s">
        <v>2142</v>
      </c>
      <c r="J4590" t="s">
        <v>6877</v>
      </c>
      <c r="K4590" s="2">
        <v>93085</v>
      </c>
      <c r="L4590" s="2">
        <v>93085</v>
      </c>
      <c r="M4590" t="b">
        <v>1</v>
      </c>
      <c r="N4590">
        <v>100</v>
      </c>
      <c r="O4590">
        <f t="shared" si="568"/>
        <v>1</v>
      </c>
      <c r="P4590">
        <f t="shared" si="569"/>
        <v>0</v>
      </c>
      <c r="Q4590">
        <f t="shared" si="570"/>
        <v>1</v>
      </c>
      <c r="R4590">
        <f t="shared" si="571"/>
        <v>0</v>
      </c>
      <c r="S4590">
        <f t="shared" si="572"/>
        <v>0</v>
      </c>
      <c r="T4590">
        <f t="shared" si="573"/>
        <v>1</v>
      </c>
      <c r="U4590" s="16">
        <v>43889.88009259259</v>
      </c>
      <c r="V4590">
        <f t="shared" si="574"/>
        <v>2020</v>
      </c>
      <c r="W4590" t="b">
        <v>0</v>
      </c>
      <c r="X4590">
        <f t="shared" si="575"/>
        <v>0</v>
      </c>
    </row>
    <row r="4591" spans="1:24" x14ac:dyDescent="0.25">
      <c r="A4591" t="s">
        <v>542</v>
      </c>
      <c r="B4591" s="4">
        <v>44095</v>
      </c>
      <c r="C4591">
        <v>2020</v>
      </c>
      <c r="D4591" t="s">
        <v>2144</v>
      </c>
      <c r="E4591" t="s">
        <v>2183</v>
      </c>
      <c r="F4591" t="s">
        <v>2207</v>
      </c>
      <c r="G4591" t="s">
        <v>6814</v>
      </c>
      <c r="I4591" t="s">
        <v>2142</v>
      </c>
      <c r="J4591" t="s">
        <v>6877</v>
      </c>
      <c r="K4591" s="2">
        <v>67500</v>
      </c>
      <c r="L4591" s="2">
        <v>67500</v>
      </c>
      <c r="M4591" t="b">
        <v>1</v>
      </c>
      <c r="N4591">
        <v>100</v>
      </c>
      <c r="O4591">
        <f t="shared" si="568"/>
        <v>1</v>
      </c>
      <c r="P4591">
        <f t="shared" si="569"/>
        <v>0</v>
      </c>
      <c r="Q4591">
        <f t="shared" si="570"/>
        <v>1</v>
      </c>
      <c r="R4591">
        <f t="shared" si="571"/>
        <v>0</v>
      </c>
      <c r="S4591">
        <f t="shared" si="572"/>
        <v>0</v>
      </c>
      <c r="T4591">
        <f t="shared" si="573"/>
        <v>1</v>
      </c>
      <c r="U4591" s="16">
        <v>43903.887881944444</v>
      </c>
      <c r="V4591">
        <f t="shared" si="574"/>
        <v>2020</v>
      </c>
      <c r="W4591" t="b">
        <v>0</v>
      </c>
      <c r="X4591">
        <f t="shared" si="575"/>
        <v>0</v>
      </c>
    </row>
    <row r="4592" spans="1:24" x14ac:dyDescent="0.25">
      <c r="A4592" t="s">
        <v>294</v>
      </c>
      <c r="B4592" s="4">
        <v>43738</v>
      </c>
      <c r="C4592">
        <v>2019</v>
      </c>
      <c r="D4592" t="s">
        <v>2152</v>
      </c>
      <c r="E4592" t="s">
        <v>2182</v>
      </c>
      <c r="F4592" t="s">
        <v>2201</v>
      </c>
      <c r="G4592" t="s">
        <v>6815</v>
      </c>
      <c r="I4592" t="s">
        <v>2144</v>
      </c>
      <c r="J4592" t="s">
        <v>6877</v>
      </c>
      <c r="K4592" s="2">
        <v>97750</v>
      </c>
      <c r="L4592" s="2">
        <v>97750</v>
      </c>
      <c r="M4592" t="b">
        <v>1</v>
      </c>
      <c r="N4592">
        <v>100</v>
      </c>
      <c r="O4592">
        <f t="shared" si="568"/>
        <v>1</v>
      </c>
      <c r="P4592">
        <f t="shared" si="569"/>
        <v>0</v>
      </c>
      <c r="Q4592">
        <f t="shared" si="570"/>
        <v>1</v>
      </c>
      <c r="R4592">
        <f t="shared" si="571"/>
        <v>0</v>
      </c>
      <c r="S4592">
        <f t="shared" si="572"/>
        <v>0</v>
      </c>
      <c r="T4592">
        <f t="shared" si="573"/>
        <v>1</v>
      </c>
      <c r="U4592" s="16">
        <v>43703.632662037038</v>
      </c>
      <c r="V4592">
        <f t="shared" si="574"/>
        <v>2019</v>
      </c>
      <c r="W4592" t="b">
        <v>0</v>
      </c>
      <c r="X4592">
        <f t="shared" si="575"/>
        <v>0</v>
      </c>
    </row>
    <row r="4593" spans="1:24" x14ac:dyDescent="0.25">
      <c r="A4593" t="s">
        <v>255</v>
      </c>
      <c r="B4593" s="4">
        <v>43404</v>
      </c>
      <c r="C4593">
        <v>2018</v>
      </c>
      <c r="D4593" t="s">
        <v>2129</v>
      </c>
      <c r="E4593" t="s">
        <v>2183</v>
      </c>
      <c r="F4593" t="s">
        <v>2204</v>
      </c>
      <c r="G4593" t="s">
        <v>6816</v>
      </c>
      <c r="I4593" t="s">
        <v>2144</v>
      </c>
      <c r="J4593" t="s">
        <v>6877</v>
      </c>
      <c r="K4593" s="2">
        <v>52336</v>
      </c>
      <c r="L4593" s="2">
        <v>52336</v>
      </c>
      <c r="M4593" t="b">
        <v>1</v>
      </c>
      <c r="N4593">
        <v>100</v>
      </c>
      <c r="O4593">
        <f t="shared" si="568"/>
        <v>1</v>
      </c>
      <c r="P4593">
        <f t="shared" si="569"/>
        <v>0</v>
      </c>
      <c r="Q4593">
        <f t="shared" si="570"/>
        <v>1</v>
      </c>
      <c r="R4593">
        <f t="shared" si="571"/>
        <v>0</v>
      </c>
      <c r="S4593">
        <f t="shared" si="572"/>
        <v>0</v>
      </c>
      <c r="T4593">
        <f t="shared" si="573"/>
        <v>1</v>
      </c>
      <c r="U4593" s="16">
        <v>42971.872974537036</v>
      </c>
      <c r="V4593">
        <f t="shared" si="574"/>
        <v>2017</v>
      </c>
      <c r="W4593" t="b">
        <v>0</v>
      </c>
      <c r="X4593">
        <f t="shared" si="575"/>
        <v>0</v>
      </c>
    </row>
    <row r="4594" spans="1:24" x14ac:dyDescent="0.25">
      <c r="A4594" t="s">
        <v>75</v>
      </c>
      <c r="B4594" s="4">
        <v>43041</v>
      </c>
      <c r="C4594">
        <v>2017</v>
      </c>
      <c r="D4594" t="s">
        <v>2136</v>
      </c>
      <c r="E4594" t="s">
        <v>2183</v>
      </c>
      <c r="F4594" t="s">
        <v>2182</v>
      </c>
      <c r="G4594" t="s">
        <v>6817</v>
      </c>
      <c r="I4594" t="s">
        <v>2129</v>
      </c>
      <c r="J4594" t="s">
        <v>6877</v>
      </c>
      <c r="K4594" s="2">
        <v>50015</v>
      </c>
      <c r="L4594" s="2">
        <v>50015</v>
      </c>
      <c r="M4594" t="b">
        <v>1</v>
      </c>
      <c r="N4594">
        <v>100</v>
      </c>
      <c r="O4594">
        <f t="shared" si="568"/>
        <v>1</v>
      </c>
      <c r="P4594">
        <f t="shared" si="569"/>
        <v>0</v>
      </c>
      <c r="Q4594">
        <f t="shared" si="570"/>
        <v>1</v>
      </c>
      <c r="R4594">
        <f t="shared" si="571"/>
        <v>0</v>
      </c>
      <c r="S4594">
        <f t="shared" si="572"/>
        <v>0</v>
      </c>
      <c r="T4594">
        <f t="shared" si="573"/>
        <v>1</v>
      </c>
      <c r="U4594" s="16">
        <v>42991.599293981482</v>
      </c>
      <c r="V4594">
        <f t="shared" si="574"/>
        <v>2017</v>
      </c>
      <c r="W4594" t="b">
        <v>0</v>
      </c>
      <c r="X4594">
        <f t="shared" si="575"/>
        <v>0</v>
      </c>
    </row>
    <row r="4595" spans="1:24" x14ac:dyDescent="0.25">
      <c r="A4595" t="s">
        <v>83</v>
      </c>
      <c r="B4595" s="4">
        <v>43539</v>
      </c>
      <c r="C4595">
        <v>2019</v>
      </c>
      <c r="D4595" t="s">
        <v>2136</v>
      </c>
      <c r="E4595" t="s">
        <v>2183</v>
      </c>
      <c r="F4595" t="s">
        <v>2201</v>
      </c>
      <c r="G4595" t="s">
        <v>6818</v>
      </c>
      <c r="I4595" t="s">
        <v>2163</v>
      </c>
      <c r="J4595" t="s">
        <v>6877</v>
      </c>
      <c r="K4595" s="2">
        <v>72600</v>
      </c>
      <c r="L4595" s="2">
        <v>72600</v>
      </c>
      <c r="M4595" t="b">
        <v>1</v>
      </c>
      <c r="N4595">
        <v>100</v>
      </c>
      <c r="O4595">
        <f t="shared" si="568"/>
        <v>1</v>
      </c>
      <c r="P4595">
        <f t="shared" si="569"/>
        <v>0</v>
      </c>
      <c r="Q4595">
        <f t="shared" si="570"/>
        <v>1</v>
      </c>
      <c r="R4595">
        <f t="shared" si="571"/>
        <v>0</v>
      </c>
      <c r="S4595">
        <f t="shared" si="572"/>
        <v>0</v>
      </c>
      <c r="T4595">
        <f t="shared" si="573"/>
        <v>1</v>
      </c>
      <c r="U4595" s="16">
        <v>42881.778645833336</v>
      </c>
      <c r="V4595">
        <f t="shared" si="574"/>
        <v>2017</v>
      </c>
      <c r="W4595" t="b">
        <v>0</v>
      </c>
      <c r="X4595">
        <f t="shared" si="575"/>
        <v>0</v>
      </c>
    </row>
    <row r="4596" spans="1:24" x14ac:dyDescent="0.25">
      <c r="A4596" t="s">
        <v>288</v>
      </c>
      <c r="B4596" s="4">
        <v>43549</v>
      </c>
      <c r="C4596">
        <v>2019</v>
      </c>
      <c r="D4596" t="s">
        <v>2141</v>
      </c>
      <c r="E4596" t="s">
        <v>2185</v>
      </c>
      <c r="F4596" t="s">
        <v>2201</v>
      </c>
      <c r="G4596" t="s">
        <v>6819</v>
      </c>
      <c r="I4596" t="s">
        <v>2144</v>
      </c>
      <c r="J4596" t="s">
        <v>6877</v>
      </c>
      <c r="K4596" s="2">
        <v>71950</v>
      </c>
      <c r="L4596" s="2">
        <v>71950</v>
      </c>
      <c r="M4596" t="b">
        <v>1</v>
      </c>
      <c r="N4596">
        <v>100</v>
      </c>
      <c r="O4596">
        <f t="shared" si="568"/>
        <v>1</v>
      </c>
      <c r="P4596">
        <f t="shared" si="569"/>
        <v>0</v>
      </c>
      <c r="Q4596">
        <f t="shared" si="570"/>
        <v>1</v>
      </c>
      <c r="R4596">
        <f t="shared" si="571"/>
        <v>0</v>
      </c>
      <c r="S4596">
        <f t="shared" si="572"/>
        <v>0</v>
      </c>
      <c r="T4596">
        <f t="shared" si="573"/>
        <v>1</v>
      </c>
      <c r="U4596" s="16">
        <v>43528.812604166669</v>
      </c>
      <c r="V4596">
        <f t="shared" si="574"/>
        <v>2019</v>
      </c>
      <c r="W4596" t="b">
        <v>0</v>
      </c>
      <c r="X4596">
        <f t="shared" si="575"/>
        <v>0</v>
      </c>
    </row>
    <row r="4597" spans="1:24" x14ac:dyDescent="0.25">
      <c r="A4597" t="s">
        <v>627</v>
      </c>
      <c r="B4597" s="4">
        <v>43201</v>
      </c>
      <c r="C4597">
        <v>2018</v>
      </c>
      <c r="D4597" t="s">
        <v>2136</v>
      </c>
      <c r="E4597" t="s">
        <v>2183</v>
      </c>
      <c r="F4597" t="s">
        <v>2204</v>
      </c>
      <c r="G4597" t="s">
        <v>6820</v>
      </c>
      <c r="I4597" t="s">
        <v>2153</v>
      </c>
      <c r="J4597" t="s">
        <v>6877</v>
      </c>
      <c r="K4597" s="2">
        <v>68150</v>
      </c>
      <c r="L4597" s="2">
        <v>68150</v>
      </c>
      <c r="M4597" t="b">
        <v>1</v>
      </c>
      <c r="N4597">
        <v>100</v>
      </c>
      <c r="O4597">
        <f t="shared" si="568"/>
        <v>1</v>
      </c>
      <c r="P4597">
        <f t="shared" si="569"/>
        <v>0</v>
      </c>
      <c r="Q4597">
        <f t="shared" si="570"/>
        <v>1</v>
      </c>
      <c r="R4597">
        <f t="shared" si="571"/>
        <v>0</v>
      </c>
      <c r="S4597">
        <f t="shared" si="572"/>
        <v>0</v>
      </c>
      <c r="T4597">
        <f t="shared" si="573"/>
        <v>1</v>
      </c>
      <c r="U4597" s="16">
        <v>42956.844270833331</v>
      </c>
      <c r="V4597">
        <f t="shared" si="574"/>
        <v>2017</v>
      </c>
      <c r="W4597" t="b">
        <v>0</v>
      </c>
      <c r="X4597">
        <f t="shared" si="575"/>
        <v>0</v>
      </c>
    </row>
    <row r="4598" spans="1:24" x14ac:dyDescent="0.25">
      <c r="A4598" t="s">
        <v>533</v>
      </c>
      <c r="B4598" s="4">
        <v>44011</v>
      </c>
      <c r="C4598">
        <v>2020</v>
      </c>
      <c r="D4598" t="s">
        <v>2141</v>
      </c>
      <c r="E4598" t="s">
        <v>2183</v>
      </c>
      <c r="F4598" t="s">
        <v>2212</v>
      </c>
      <c r="G4598" t="s">
        <v>6821</v>
      </c>
      <c r="I4598" t="s">
        <v>2129</v>
      </c>
      <c r="J4598" t="s">
        <v>6877</v>
      </c>
      <c r="K4598" s="2">
        <v>102259</v>
      </c>
      <c r="L4598" s="2">
        <v>102259</v>
      </c>
      <c r="M4598" t="b">
        <v>1</v>
      </c>
      <c r="N4598">
        <v>100</v>
      </c>
      <c r="O4598">
        <f t="shared" si="568"/>
        <v>1</v>
      </c>
      <c r="P4598">
        <f t="shared" si="569"/>
        <v>0</v>
      </c>
      <c r="Q4598">
        <f t="shared" si="570"/>
        <v>1</v>
      </c>
      <c r="R4598">
        <f t="shared" si="571"/>
        <v>0</v>
      </c>
      <c r="S4598">
        <f t="shared" si="572"/>
        <v>0</v>
      </c>
      <c r="T4598">
        <f t="shared" si="573"/>
        <v>1</v>
      </c>
      <c r="U4598" s="16">
        <v>43796.630219907405</v>
      </c>
      <c r="V4598">
        <f t="shared" si="574"/>
        <v>2019</v>
      </c>
      <c r="W4598" t="b">
        <v>0</v>
      </c>
      <c r="X4598">
        <f t="shared" si="575"/>
        <v>0</v>
      </c>
    </row>
    <row r="4599" spans="1:24" x14ac:dyDescent="0.25">
      <c r="A4599" t="s">
        <v>48</v>
      </c>
      <c r="B4599" s="4">
        <v>43354</v>
      </c>
      <c r="C4599">
        <v>2018</v>
      </c>
      <c r="D4599" t="s">
        <v>2136</v>
      </c>
      <c r="E4599" t="s">
        <v>2183</v>
      </c>
      <c r="F4599" t="s">
        <v>2203</v>
      </c>
      <c r="G4599" t="s">
        <v>6822</v>
      </c>
      <c r="I4599" t="s">
        <v>2144</v>
      </c>
      <c r="J4599" t="s">
        <v>6877</v>
      </c>
      <c r="K4599" s="2">
        <v>72600</v>
      </c>
      <c r="L4599" s="2">
        <v>72600</v>
      </c>
      <c r="M4599" t="b">
        <v>1</v>
      </c>
      <c r="N4599">
        <v>100</v>
      </c>
      <c r="O4599">
        <f t="shared" si="568"/>
        <v>1</v>
      </c>
      <c r="P4599">
        <f t="shared" si="569"/>
        <v>0</v>
      </c>
      <c r="Q4599">
        <f t="shared" si="570"/>
        <v>1</v>
      </c>
      <c r="R4599">
        <f t="shared" si="571"/>
        <v>0</v>
      </c>
      <c r="S4599">
        <f t="shared" si="572"/>
        <v>0</v>
      </c>
      <c r="T4599">
        <f t="shared" si="573"/>
        <v>1</v>
      </c>
      <c r="U4599" s="16">
        <v>43123.87400462963</v>
      </c>
      <c r="V4599">
        <f t="shared" si="574"/>
        <v>2018</v>
      </c>
      <c r="W4599" t="b">
        <v>0</v>
      </c>
      <c r="X4599">
        <f t="shared" si="575"/>
        <v>0</v>
      </c>
    </row>
    <row r="4600" spans="1:24" x14ac:dyDescent="0.25">
      <c r="A4600" t="s">
        <v>198</v>
      </c>
      <c r="B4600" s="4">
        <v>43738</v>
      </c>
      <c r="C4600">
        <v>2019</v>
      </c>
      <c r="D4600" t="s">
        <v>2141</v>
      </c>
      <c r="E4600" t="s">
        <v>2183</v>
      </c>
      <c r="F4600" t="s">
        <v>2204</v>
      </c>
      <c r="G4600" t="s">
        <v>6823</v>
      </c>
      <c r="I4600" t="s">
        <v>2153</v>
      </c>
      <c r="J4600" t="s">
        <v>6877</v>
      </c>
      <c r="K4600" s="2">
        <v>103795</v>
      </c>
      <c r="L4600" s="2">
        <v>103795</v>
      </c>
      <c r="M4600" t="b">
        <v>1</v>
      </c>
      <c r="N4600">
        <v>100</v>
      </c>
      <c r="O4600">
        <f t="shared" si="568"/>
        <v>1</v>
      </c>
      <c r="P4600">
        <f t="shared" si="569"/>
        <v>0</v>
      </c>
      <c r="Q4600">
        <f t="shared" si="570"/>
        <v>1</v>
      </c>
      <c r="R4600">
        <f t="shared" si="571"/>
        <v>0</v>
      </c>
      <c r="S4600">
        <f t="shared" si="572"/>
        <v>0</v>
      </c>
      <c r="T4600">
        <f t="shared" si="573"/>
        <v>1</v>
      </c>
      <c r="U4600" s="16">
        <v>43341.591087962966</v>
      </c>
      <c r="V4600">
        <f t="shared" si="574"/>
        <v>2018</v>
      </c>
      <c r="W4600" t="b">
        <v>0</v>
      </c>
      <c r="X4600">
        <f t="shared" si="575"/>
        <v>0</v>
      </c>
    </row>
    <row r="4601" spans="1:24" x14ac:dyDescent="0.25">
      <c r="A4601" t="s">
        <v>482</v>
      </c>
      <c r="B4601" s="4">
        <v>43756</v>
      </c>
      <c r="C4601">
        <v>2019</v>
      </c>
      <c r="D4601" t="s">
        <v>2143</v>
      </c>
      <c r="E4601" t="s">
        <v>2183</v>
      </c>
      <c r="F4601" t="s">
        <v>2207</v>
      </c>
      <c r="G4601" t="s">
        <v>6824</v>
      </c>
      <c r="I4601" t="s">
        <v>2153</v>
      </c>
      <c r="J4601" t="s">
        <v>6877</v>
      </c>
      <c r="K4601" s="2">
        <v>60916</v>
      </c>
      <c r="L4601" s="2">
        <v>60916</v>
      </c>
      <c r="M4601" t="b">
        <v>1</v>
      </c>
      <c r="N4601">
        <v>100</v>
      </c>
      <c r="O4601">
        <f t="shared" si="568"/>
        <v>1</v>
      </c>
      <c r="P4601">
        <f t="shared" si="569"/>
        <v>0</v>
      </c>
      <c r="Q4601">
        <f t="shared" si="570"/>
        <v>1</v>
      </c>
      <c r="R4601">
        <f t="shared" si="571"/>
        <v>0</v>
      </c>
      <c r="S4601">
        <f t="shared" si="572"/>
        <v>0</v>
      </c>
      <c r="T4601">
        <f t="shared" si="573"/>
        <v>1</v>
      </c>
      <c r="U4601" s="16">
        <v>43278.82167824074</v>
      </c>
      <c r="V4601">
        <f t="shared" si="574"/>
        <v>2018</v>
      </c>
      <c r="W4601" t="b">
        <v>0</v>
      </c>
      <c r="X4601">
        <f t="shared" si="575"/>
        <v>0</v>
      </c>
    </row>
    <row r="4602" spans="1:24" x14ac:dyDescent="0.25">
      <c r="A4602" t="s">
        <v>44</v>
      </c>
      <c r="B4602" s="4">
        <v>43644</v>
      </c>
      <c r="C4602">
        <v>2019</v>
      </c>
      <c r="D4602" t="s">
        <v>2153</v>
      </c>
      <c r="E4602" t="s">
        <v>2183</v>
      </c>
      <c r="F4602" t="s">
        <v>2207</v>
      </c>
      <c r="G4602" t="s">
        <v>6825</v>
      </c>
      <c r="I4602" t="s">
        <v>2153</v>
      </c>
      <c r="J4602" t="s">
        <v>6877</v>
      </c>
      <c r="K4602" s="2">
        <v>32900</v>
      </c>
      <c r="L4602" s="2">
        <v>32900</v>
      </c>
      <c r="M4602" t="b">
        <v>1</v>
      </c>
      <c r="N4602">
        <v>100</v>
      </c>
      <c r="O4602">
        <f t="shared" si="568"/>
        <v>1</v>
      </c>
      <c r="P4602">
        <f t="shared" si="569"/>
        <v>0</v>
      </c>
      <c r="Q4602">
        <f t="shared" si="570"/>
        <v>1</v>
      </c>
      <c r="R4602">
        <f t="shared" si="571"/>
        <v>0</v>
      </c>
      <c r="S4602">
        <f t="shared" si="572"/>
        <v>0</v>
      </c>
      <c r="T4602">
        <f t="shared" si="573"/>
        <v>1</v>
      </c>
      <c r="U4602" s="16">
        <v>43597.667488425926</v>
      </c>
      <c r="V4602">
        <f t="shared" si="574"/>
        <v>2019</v>
      </c>
      <c r="W4602" t="b">
        <v>0</v>
      </c>
      <c r="X4602">
        <f t="shared" si="575"/>
        <v>0</v>
      </c>
    </row>
    <row r="4603" spans="1:24" x14ac:dyDescent="0.25">
      <c r="A4603" t="s">
        <v>705</v>
      </c>
      <c r="B4603" s="4">
        <v>44561</v>
      </c>
      <c r="C4603">
        <v>2021</v>
      </c>
      <c r="D4603" t="s">
        <v>2148</v>
      </c>
      <c r="E4603" t="s">
        <v>2183</v>
      </c>
      <c r="F4603" t="s">
        <v>2206</v>
      </c>
      <c r="G4603" t="s">
        <v>6826</v>
      </c>
      <c r="I4603" t="s">
        <v>2144</v>
      </c>
      <c r="J4603" t="s">
        <v>6879</v>
      </c>
      <c r="K4603" s="2">
        <v>144320</v>
      </c>
      <c r="L4603" s="2">
        <v>7216</v>
      </c>
      <c r="M4603" t="b">
        <v>0</v>
      </c>
      <c r="N4603">
        <v>5</v>
      </c>
      <c r="O4603">
        <f t="shared" si="568"/>
        <v>0</v>
      </c>
      <c r="P4603">
        <f t="shared" si="569"/>
        <v>1</v>
      </c>
      <c r="Q4603">
        <f t="shared" si="570"/>
        <v>0</v>
      </c>
      <c r="R4603">
        <f t="shared" si="571"/>
        <v>0</v>
      </c>
      <c r="S4603">
        <f t="shared" si="572"/>
        <v>1</v>
      </c>
      <c r="T4603">
        <f t="shared" si="573"/>
        <v>0</v>
      </c>
      <c r="U4603" s="16">
        <v>44062.738437499997</v>
      </c>
      <c r="V4603">
        <f t="shared" si="574"/>
        <v>2020</v>
      </c>
      <c r="W4603" t="b">
        <v>0</v>
      </c>
      <c r="X4603">
        <f t="shared" si="575"/>
        <v>0</v>
      </c>
    </row>
    <row r="4604" spans="1:24" x14ac:dyDescent="0.25">
      <c r="A4604" t="s">
        <v>798</v>
      </c>
      <c r="B4604" s="4">
        <v>44196</v>
      </c>
      <c r="C4604">
        <v>2020</v>
      </c>
      <c r="D4604" t="s">
        <v>2147</v>
      </c>
      <c r="E4604" t="s">
        <v>2183</v>
      </c>
      <c r="F4604" t="s">
        <v>2206</v>
      </c>
      <c r="G4604" t="s">
        <v>6827</v>
      </c>
      <c r="I4604" t="s">
        <v>2147</v>
      </c>
      <c r="J4604" t="s">
        <v>6877</v>
      </c>
      <c r="K4604" s="2">
        <v>125350</v>
      </c>
      <c r="L4604" s="2">
        <v>125350</v>
      </c>
      <c r="M4604" t="b">
        <v>1</v>
      </c>
      <c r="N4604">
        <v>100</v>
      </c>
      <c r="O4604">
        <f t="shared" si="568"/>
        <v>1</v>
      </c>
      <c r="P4604">
        <f t="shared" si="569"/>
        <v>0</v>
      </c>
      <c r="Q4604">
        <f t="shared" si="570"/>
        <v>1</v>
      </c>
      <c r="R4604">
        <f t="shared" si="571"/>
        <v>0</v>
      </c>
      <c r="S4604">
        <f t="shared" si="572"/>
        <v>0</v>
      </c>
      <c r="T4604">
        <f t="shared" si="573"/>
        <v>1</v>
      </c>
      <c r="U4604" s="16">
        <v>44188.035127314812</v>
      </c>
      <c r="V4604">
        <f t="shared" si="574"/>
        <v>2020</v>
      </c>
      <c r="W4604" t="b">
        <v>0</v>
      </c>
      <c r="X4604">
        <f t="shared" si="575"/>
        <v>0</v>
      </c>
    </row>
    <row r="4605" spans="1:24" x14ac:dyDescent="0.25">
      <c r="A4605" t="s">
        <v>796</v>
      </c>
      <c r="B4605" s="4">
        <v>44190</v>
      </c>
      <c r="C4605">
        <v>2020</v>
      </c>
      <c r="D4605" t="s">
        <v>2147</v>
      </c>
      <c r="E4605" t="s">
        <v>2183</v>
      </c>
      <c r="F4605" t="s">
        <v>2201</v>
      </c>
      <c r="G4605" t="s">
        <v>6828</v>
      </c>
      <c r="I4605" t="s">
        <v>2147</v>
      </c>
      <c r="J4605" t="s">
        <v>6877</v>
      </c>
      <c r="K4605" s="2">
        <v>119370</v>
      </c>
      <c r="L4605" s="2">
        <v>119370</v>
      </c>
      <c r="M4605" t="b">
        <v>1</v>
      </c>
      <c r="N4605">
        <v>100</v>
      </c>
      <c r="O4605">
        <f t="shared" si="568"/>
        <v>1</v>
      </c>
      <c r="P4605">
        <f t="shared" si="569"/>
        <v>0</v>
      </c>
      <c r="Q4605">
        <f t="shared" si="570"/>
        <v>1</v>
      </c>
      <c r="R4605">
        <f t="shared" si="571"/>
        <v>0</v>
      </c>
      <c r="S4605">
        <f t="shared" si="572"/>
        <v>0</v>
      </c>
      <c r="T4605">
        <f t="shared" si="573"/>
        <v>1</v>
      </c>
      <c r="U4605" s="16">
        <v>44176.803263888891</v>
      </c>
      <c r="V4605">
        <f t="shared" si="574"/>
        <v>2020</v>
      </c>
      <c r="W4605" t="b">
        <v>1</v>
      </c>
      <c r="X4605">
        <f t="shared" si="575"/>
        <v>119370</v>
      </c>
    </row>
    <row r="4606" spans="1:24" x14ac:dyDescent="0.25">
      <c r="A4606" t="s">
        <v>1116</v>
      </c>
      <c r="B4606" s="4">
        <v>44176</v>
      </c>
      <c r="C4606">
        <v>2020</v>
      </c>
      <c r="D4606" t="s">
        <v>2143</v>
      </c>
      <c r="F4606" t="s">
        <v>2182</v>
      </c>
      <c r="G4606" t="s">
        <v>6829</v>
      </c>
      <c r="I4606" t="s">
        <v>2147</v>
      </c>
      <c r="J4606" t="s">
        <v>6877</v>
      </c>
      <c r="K4606" s="2">
        <v>99820</v>
      </c>
      <c r="L4606" s="2">
        <v>99820</v>
      </c>
      <c r="M4606" t="b">
        <v>1</v>
      </c>
      <c r="N4606">
        <v>100</v>
      </c>
      <c r="O4606">
        <f t="shared" si="568"/>
        <v>1</v>
      </c>
      <c r="P4606">
        <f t="shared" si="569"/>
        <v>0</v>
      </c>
      <c r="Q4606">
        <f t="shared" si="570"/>
        <v>1</v>
      </c>
      <c r="R4606">
        <f t="shared" si="571"/>
        <v>0</v>
      </c>
      <c r="S4606">
        <f t="shared" si="572"/>
        <v>0</v>
      </c>
      <c r="T4606">
        <f t="shared" si="573"/>
        <v>1</v>
      </c>
      <c r="U4606" s="16">
        <v>44158.120347222219</v>
      </c>
      <c r="V4606">
        <f t="shared" si="574"/>
        <v>2020</v>
      </c>
      <c r="W4606" t="b">
        <v>1</v>
      </c>
      <c r="X4606">
        <f t="shared" si="575"/>
        <v>99820</v>
      </c>
    </row>
    <row r="4607" spans="1:24" x14ac:dyDescent="0.25">
      <c r="A4607" t="s">
        <v>83</v>
      </c>
      <c r="B4607" s="4">
        <v>44172</v>
      </c>
      <c r="C4607">
        <v>2020</v>
      </c>
      <c r="D4607" t="s">
        <v>2144</v>
      </c>
      <c r="E4607" t="s">
        <v>2183</v>
      </c>
      <c r="F4607" t="s">
        <v>2207</v>
      </c>
      <c r="G4607" t="s">
        <v>6830</v>
      </c>
      <c r="I4607" t="s">
        <v>2144</v>
      </c>
      <c r="J4607" t="s">
        <v>6877</v>
      </c>
      <c r="K4607" s="2">
        <v>140000</v>
      </c>
      <c r="L4607" s="2">
        <v>140000</v>
      </c>
      <c r="M4607" t="b">
        <v>1</v>
      </c>
      <c r="N4607">
        <v>100</v>
      </c>
      <c r="O4607">
        <f t="shared" si="568"/>
        <v>1</v>
      </c>
      <c r="P4607">
        <f t="shared" si="569"/>
        <v>0</v>
      </c>
      <c r="Q4607">
        <f t="shared" si="570"/>
        <v>1</v>
      </c>
      <c r="R4607">
        <f t="shared" si="571"/>
        <v>0</v>
      </c>
      <c r="S4607">
        <f t="shared" si="572"/>
        <v>0</v>
      </c>
      <c r="T4607">
        <f t="shared" si="573"/>
        <v>1</v>
      </c>
      <c r="U4607" s="16">
        <v>44139.850648148145</v>
      </c>
      <c r="V4607">
        <f t="shared" si="574"/>
        <v>2020</v>
      </c>
      <c r="W4607" t="b">
        <v>1</v>
      </c>
      <c r="X4607">
        <f t="shared" si="575"/>
        <v>140000</v>
      </c>
    </row>
    <row r="4608" spans="1:24" x14ac:dyDescent="0.25">
      <c r="A4608" t="s">
        <v>923</v>
      </c>
      <c r="B4608" s="4">
        <v>44183</v>
      </c>
      <c r="C4608">
        <v>2020</v>
      </c>
      <c r="D4608" t="s">
        <v>2141</v>
      </c>
      <c r="E4608" t="s">
        <v>2183</v>
      </c>
      <c r="F4608" t="s">
        <v>2204</v>
      </c>
      <c r="G4608" t="s">
        <v>6831</v>
      </c>
      <c r="I4608" t="s">
        <v>2144</v>
      </c>
      <c r="J4608" t="s">
        <v>6877</v>
      </c>
      <c r="K4608" s="2">
        <v>69862.5</v>
      </c>
      <c r="L4608" s="2">
        <v>69862.5</v>
      </c>
      <c r="M4608" t="b">
        <v>1</v>
      </c>
      <c r="N4608">
        <v>100</v>
      </c>
      <c r="O4608">
        <f t="shared" si="568"/>
        <v>1</v>
      </c>
      <c r="P4608">
        <f t="shared" si="569"/>
        <v>0</v>
      </c>
      <c r="Q4608">
        <f t="shared" si="570"/>
        <v>1</v>
      </c>
      <c r="R4608">
        <f t="shared" si="571"/>
        <v>0</v>
      </c>
      <c r="S4608">
        <f t="shared" si="572"/>
        <v>0</v>
      </c>
      <c r="T4608">
        <f t="shared" si="573"/>
        <v>1</v>
      </c>
      <c r="U4608" s="16">
        <v>44155.864074074074</v>
      </c>
      <c r="V4608">
        <f t="shared" si="574"/>
        <v>2020</v>
      </c>
      <c r="W4608" t="b">
        <v>1</v>
      </c>
      <c r="X4608">
        <f t="shared" si="575"/>
        <v>69862.5</v>
      </c>
    </row>
    <row r="4609" spans="1:24" x14ac:dyDescent="0.25">
      <c r="A4609" t="s">
        <v>733</v>
      </c>
      <c r="B4609" s="4">
        <v>44252</v>
      </c>
      <c r="C4609">
        <v>2021</v>
      </c>
      <c r="D4609" t="s">
        <v>2141</v>
      </c>
      <c r="E4609" t="s">
        <v>2183</v>
      </c>
      <c r="F4609" t="s">
        <v>2201</v>
      </c>
      <c r="G4609" t="s">
        <v>6832</v>
      </c>
      <c r="I4609" t="s">
        <v>2139</v>
      </c>
      <c r="J4609" t="s">
        <v>6877</v>
      </c>
      <c r="K4609" s="2">
        <v>163760</v>
      </c>
      <c r="L4609" s="2">
        <v>163760</v>
      </c>
      <c r="M4609" t="b">
        <v>1</v>
      </c>
      <c r="N4609">
        <v>100</v>
      </c>
      <c r="O4609">
        <f t="shared" si="568"/>
        <v>1</v>
      </c>
      <c r="P4609">
        <f t="shared" si="569"/>
        <v>0</v>
      </c>
      <c r="Q4609">
        <f t="shared" si="570"/>
        <v>1</v>
      </c>
      <c r="R4609">
        <f t="shared" si="571"/>
        <v>0</v>
      </c>
      <c r="S4609">
        <f t="shared" si="572"/>
        <v>0</v>
      </c>
      <c r="T4609">
        <f t="shared" si="573"/>
        <v>1</v>
      </c>
      <c r="U4609" s="16">
        <v>43754.601203703707</v>
      </c>
      <c r="V4609">
        <f t="shared" si="574"/>
        <v>2019</v>
      </c>
      <c r="W4609" t="b">
        <v>1</v>
      </c>
      <c r="X4609">
        <f t="shared" si="575"/>
        <v>163760</v>
      </c>
    </row>
    <row r="4610" spans="1:24" x14ac:dyDescent="0.25">
      <c r="A4610" t="s">
        <v>1067</v>
      </c>
      <c r="B4610" s="4">
        <v>44316</v>
      </c>
      <c r="C4610">
        <v>2021</v>
      </c>
      <c r="D4610" t="s">
        <v>2144</v>
      </c>
      <c r="E4610" t="s">
        <v>2183</v>
      </c>
      <c r="F4610" t="s">
        <v>2201</v>
      </c>
      <c r="G4610" t="s">
        <v>6833</v>
      </c>
      <c r="I4610" t="s">
        <v>2159</v>
      </c>
      <c r="J4610" t="s">
        <v>6877</v>
      </c>
      <c r="K4610" s="2">
        <v>197278</v>
      </c>
      <c r="L4610" s="2">
        <v>197278</v>
      </c>
      <c r="M4610" t="b">
        <v>1</v>
      </c>
      <c r="N4610">
        <v>100</v>
      </c>
      <c r="O4610">
        <f t="shared" si="568"/>
        <v>1</v>
      </c>
      <c r="P4610">
        <f t="shared" si="569"/>
        <v>0</v>
      </c>
      <c r="Q4610">
        <f t="shared" si="570"/>
        <v>1</v>
      </c>
      <c r="R4610">
        <f t="shared" si="571"/>
        <v>0</v>
      </c>
      <c r="S4610">
        <f t="shared" si="572"/>
        <v>0</v>
      </c>
      <c r="T4610">
        <f t="shared" si="573"/>
        <v>1</v>
      </c>
      <c r="U4610" s="16">
        <v>43936.615578703706</v>
      </c>
      <c r="V4610">
        <f t="shared" si="574"/>
        <v>2020</v>
      </c>
      <c r="W4610" t="b">
        <v>1</v>
      </c>
      <c r="X4610">
        <f t="shared" si="575"/>
        <v>197278</v>
      </c>
    </row>
    <row r="4611" spans="1:24" x14ac:dyDescent="0.25">
      <c r="A4611" t="s">
        <v>366</v>
      </c>
      <c r="B4611" s="4">
        <v>44168</v>
      </c>
      <c r="C4611">
        <v>2020</v>
      </c>
      <c r="D4611" t="s">
        <v>2148</v>
      </c>
      <c r="E4611" t="s">
        <v>2183</v>
      </c>
      <c r="F4611" t="s">
        <v>2201</v>
      </c>
      <c r="G4611" t="s">
        <v>6834</v>
      </c>
      <c r="I4611" t="s">
        <v>2148</v>
      </c>
      <c r="J4611" t="s">
        <v>6877</v>
      </c>
      <c r="K4611" s="2">
        <v>126080</v>
      </c>
      <c r="L4611" s="2">
        <v>126080</v>
      </c>
      <c r="M4611" t="b">
        <v>1</v>
      </c>
      <c r="N4611">
        <v>100</v>
      </c>
      <c r="O4611">
        <f t="shared" ref="O4611:O4647" si="576">IF($M4611=TRUE,1,0)</f>
        <v>1</v>
      </c>
      <c r="P4611">
        <f t="shared" ref="P4611:P4647" si="577">IF($M4611=FALSE,1,0)</f>
        <v>0</v>
      </c>
      <c r="Q4611">
        <f t="shared" ref="Q4611:Q4647" si="578">IF($J4611="Closed Won",1,0)</f>
        <v>1</v>
      </c>
      <c r="R4611">
        <f t="shared" ref="R4611:R4647" si="579">IF($J4611="Closed Lost",1,0)</f>
        <v>0</v>
      </c>
      <c r="S4611">
        <f t="shared" ref="S4611:S4647" si="580">IF(OR($J4611="Closed Won",$J4611="Closed Lost",),0,1)</f>
        <v>0</v>
      </c>
      <c r="T4611">
        <f t="shared" ref="T4611:T4647" si="581">IF(OR($J4611="Closed Won",$J4611="Closed Lost",),1,0)</f>
        <v>1</v>
      </c>
      <c r="U4611" s="16">
        <v>44105.014884259261</v>
      </c>
      <c r="V4611">
        <f t="shared" ref="V4611:V4647" si="582">YEAR($U4611)</f>
        <v>2020</v>
      </c>
      <c r="W4611" t="b">
        <v>1</v>
      </c>
      <c r="X4611">
        <f t="shared" ref="X4611:X4647" si="583">SUM(IF($W4611=TRUE,$K4611,0))</f>
        <v>126080</v>
      </c>
    </row>
    <row r="4612" spans="1:24" x14ac:dyDescent="0.25">
      <c r="A4612" t="s">
        <v>702</v>
      </c>
      <c r="B4612" s="4">
        <v>44172</v>
      </c>
      <c r="C4612">
        <v>2020</v>
      </c>
      <c r="D4612" t="s">
        <v>2144</v>
      </c>
      <c r="E4612" t="s">
        <v>2183</v>
      </c>
      <c r="F4612" t="s">
        <v>2201</v>
      </c>
      <c r="G4612" t="s">
        <v>6835</v>
      </c>
      <c r="I4612" t="s">
        <v>2144</v>
      </c>
      <c r="J4612" t="s">
        <v>6877</v>
      </c>
      <c r="K4612" s="2">
        <v>161000</v>
      </c>
      <c r="L4612" s="2">
        <v>161000</v>
      </c>
      <c r="M4612" t="b">
        <v>1</v>
      </c>
      <c r="N4612">
        <v>100</v>
      </c>
      <c r="O4612">
        <f t="shared" si="576"/>
        <v>1</v>
      </c>
      <c r="P4612">
        <f t="shared" si="577"/>
        <v>0</v>
      </c>
      <c r="Q4612">
        <f t="shared" si="578"/>
        <v>1</v>
      </c>
      <c r="R4612">
        <f t="shared" si="579"/>
        <v>0</v>
      </c>
      <c r="S4612">
        <f t="shared" si="580"/>
        <v>0</v>
      </c>
      <c r="T4612">
        <f t="shared" si="581"/>
        <v>1</v>
      </c>
      <c r="U4612" s="16">
        <v>44152.828125</v>
      </c>
      <c r="V4612">
        <f t="shared" si="582"/>
        <v>2020</v>
      </c>
      <c r="W4612" t="b">
        <v>1</v>
      </c>
      <c r="X4612">
        <f t="shared" si="583"/>
        <v>161000</v>
      </c>
    </row>
    <row r="4613" spans="1:24" x14ac:dyDescent="0.25">
      <c r="A4613" t="s">
        <v>904</v>
      </c>
      <c r="B4613" s="4">
        <v>44145</v>
      </c>
      <c r="C4613">
        <v>2020</v>
      </c>
      <c r="D4613" t="s">
        <v>2147</v>
      </c>
      <c r="E4613" t="s">
        <v>2183</v>
      </c>
      <c r="F4613" t="s">
        <v>2207</v>
      </c>
      <c r="G4613" t="s">
        <v>6836</v>
      </c>
      <c r="I4613" t="s">
        <v>2146</v>
      </c>
      <c r="J4613" t="s">
        <v>6877</v>
      </c>
      <c r="K4613" s="2">
        <v>127200</v>
      </c>
      <c r="L4613" s="2">
        <v>127200</v>
      </c>
      <c r="M4613" t="b">
        <v>1</v>
      </c>
      <c r="N4613">
        <v>100</v>
      </c>
      <c r="O4613">
        <f t="shared" si="576"/>
        <v>1</v>
      </c>
      <c r="P4613">
        <f t="shared" si="577"/>
        <v>0</v>
      </c>
      <c r="Q4613">
        <f t="shared" si="578"/>
        <v>1</v>
      </c>
      <c r="R4613">
        <f t="shared" si="579"/>
        <v>0</v>
      </c>
      <c r="S4613">
        <f t="shared" si="580"/>
        <v>0</v>
      </c>
      <c r="T4613">
        <f t="shared" si="581"/>
        <v>1</v>
      </c>
      <c r="U4613" s="16">
        <v>43962.603368055556</v>
      </c>
      <c r="V4613">
        <f t="shared" si="582"/>
        <v>2020</v>
      </c>
      <c r="W4613" t="b">
        <v>1</v>
      </c>
      <c r="X4613">
        <f t="shared" si="583"/>
        <v>127200</v>
      </c>
    </row>
    <row r="4614" spans="1:24" x14ac:dyDescent="0.25">
      <c r="A4614" t="s">
        <v>782</v>
      </c>
      <c r="B4614" s="4">
        <v>44175</v>
      </c>
      <c r="C4614">
        <v>2020</v>
      </c>
      <c r="D4614" t="s">
        <v>2147</v>
      </c>
      <c r="E4614" t="s">
        <v>2183</v>
      </c>
      <c r="F4614" t="s">
        <v>2206</v>
      </c>
      <c r="G4614" t="s">
        <v>6837</v>
      </c>
      <c r="I4614" t="s">
        <v>2147</v>
      </c>
      <c r="J4614" t="s">
        <v>6877</v>
      </c>
      <c r="K4614" s="2">
        <v>46119</v>
      </c>
      <c r="L4614" s="2">
        <v>46119</v>
      </c>
      <c r="M4614" t="b">
        <v>1</v>
      </c>
      <c r="N4614">
        <v>100</v>
      </c>
      <c r="O4614">
        <f t="shared" si="576"/>
        <v>1</v>
      </c>
      <c r="P4614">
        <f t="shared" si="577"/>
        <v>0</v>
      </c>
      <c r="Q4614">
        <f t="shared" si="578"/>
        <v>1</v>
      </c>
      <c r="R4614">
        <f t="shared" si="579"/>
        <v>0</v>
      </c>
      <c r="S4614">
        <f t="shared" si="580"/>
        <v>0</v>
      </c>
      <c r="T4614">
        <f t="shared" si="581"/>
        <v>1</v>
      </c>
      <c r="U4614" s="16">
        <v>44046.759305555555</v>
      </c>
      <c r="V4614">
        <f t="shared" si="582"/>
        <v>2020</v>
      </c>
      <c r="W4614" t="b">
        <v>1</v>
      </c>
      <c r="X4614">
        <f t="shared" si="583"/>
        <v>46119</v>
      </c>
    </row>
    <row r="4615" spans="1:24" x14ac:dyDescent="0.25">
      <c r="A4615" t="s">
        <v>1085</v>
      </c>
      <c r="B4615" s="4">
        <v>44162</v>
      </c>
      <c r="C4615">
        <v>2020</v>
      </c>
      <c r="D4615" t="s">
        <v>2141</v>
      </c>
      <c r="E4615" t="s">
        <v>2185</v>
      </c>
      <c r="F4615" t="s">
        <v>2206</v>
      </c>
      <c r="G4615" t="s">
        <v>6838</v>
      </c>
      <c r="I4615" t="s">
        <v>2146</v>
      </c>
      <c r="J4615" t="s">
        <v>6877</v>
      </c>
      <c r="K4615" s="2">
        <v>122400</v>
      </c>
      <c r="L4615" s="2">
        <v>122400</v>
      </c>
      <c r="M4615" t="b">
        <v>1</v>
      </c>
      <c r="N4615">
        <v>100</v>
      </c>
      <c r="O4615">
        <f t="shared" si="576"/>
        <v>1</v>
      </c>
      <c r="P4615">
        <f t="shared" si="577"/>
        <v>0</v>
      </c>
      <c r="Q4615">
        <f t="shared" si="578"/>
        <v>1</v>
      </c>
      <c r="R4615">
        <f t="shared" si="579"/>
        <v>0</v>
      </c>
      <c r="S4615">
        <f t="shared" si="580"/>
        <v>0</v>
      </c>
      <c r="T4615">
        <f t="shared" si="581"/>
        <v>1</v>
      </c>
      <c r="U4615" s="16">
        <v>44158.754710648151</v>
      </c>
      <c r="V4615">
        <f t="shared" si="582"/>
        <v>2020</v>
      </c>
      <c r="W4615" t="b">
        <v>1</v>
      </c>
      <c r="X4615">
        <f t="shared" si="583"/>
        <v>122400</v>
      </c>
    </row>
    <row r="4616" spans="1:24" x14ac:dyDescent="0.25">
      <c r="A4616" t="s">
        <v>293</v>
      </c>
      <c r="B4616" s="4">
        <v>44179</v>
      </c>
      <c r="C4616">
        <v>2020</v>
      </c>
      <c r="D4616" t="s">
        <v>2141</v>
      </c>
      <c r="E4616" t="s">
        <v>2183</v>
      </c>
      <c r="F4616" t="s">
        <v>2206</v>
      </c>
      <c r="G4616" t="s">
        <v>6839</v>
      </c>
      <c r="I4616" t="s">
        <v>2146</v>
      </c>
      <c r="J4616" t="s">
        <v>6877</v>
      </c>
      <c r="K4616" s="2">
        <v>129964.8</v>
      </c>
      <c r="L4616" s="2">
        <v>129964.8</v>
      </c>
      <c r="M4616" t="b">
        <v>1</v>
      </c>
      <c r="N4616">
        <v>100</v>
      </c>
      <c r="O4616">
        <f t="shared" si="576"/>
        <v>1</v>
      </c>
      <c r="P4616">
        <f t="shared" si="577"/>
        <v>0</v>
      </c>
      <c r="Q4616">
        <f t="shared" si="578"/>
        <v>1</v>
      </c>
      <c r="R4616">
        <f t="shared" si="579"/>
        <v>0</v>
      </c>
      <c r="S4616">
        <f t="shared" si="580"/>
        <v>0</v>
      </c>
      <c r="T4616">
        <f t="shared" si="581"/>
        <v>1</v>
      </c>
      <c r="U4616" s="16">
        <v>43791.697337962964</v>
      </c>
      <c r="V4616">
        <f t="shared" si="582"/>
        <v>2019</v>
      </c>
      <c r="W4616" t="b">
        <v>1</v>
      </c>
      <c r="X4616">
        <f t="shared" si="583"/>
        <v>129964.8</v>
      </c>
    </row>
    <row r="4617" spans="1:24" x14ac:dyDescent="0.25">
      <c r="A4617" t="s">
        <v>1008</v>
      </c>
      <c r="B4617" s="4">
        <v>44469</v>
      </c>
      <c r="C4617">
        <v>2021</v>
      </c>
      <c r="D4617" t="s">
        <v>2142</v>
      </c>
      <c r="E4617" t="s">
        <v>2183</v>
      </c>
      <c r="F4617" t="s">
        <v>2203</v>
      </c>
      <c r="G4617" t="s">
        <v>6840</v>
      </c>
      <c r="I4617" t="s">
        <v>2144</v>
      </c>
      <c r="J4617" t="s">
        <v>6879</v>
      </c>
      <c r="K4617" s="2">
        <v>88085</v>
      </c>
      <c r="L4617" s="2">
        <v>4404.25</v>
      </c>
      <c r="M4617" t="b">
        <v>0</v>
      </c>
      <c r="N4617">
        <v>5</v>
      </c>
      <c r="O4617">
        <f t="shared" si="576"/>
        <v>0</v>
      </c>
      <c r="P4617">
        <f t="shared" si="577"/>
        <v>1</v>
      </c>
      <c r="Q4617">
        <f t="shared" si="578"/>
        <v>0</v>
      </c>
      <c r="R4617">
        <f t="shared" si="579"/>
        <v>0</v>
      </c>
      <c r="S4617">
        <f t="shared" si="580"/>
        <v>1</v>
      </c>
      <c r="T4617">
        <f t="shared" si="581"/>
        <v>0</v>
      </c>
      <c r="U4617" s="16">
        <v>43992.605034722219</v>
      </c>
      <c r="V4617">
        <f t="shared" si="582"/>
        <v>2020</v>
      </c>
      <c r="W4617" t="b">
        <v>0</v>
      </c>
      <c r="X4617">
        <f t="shared" si="583"/>
        <v>0</v>
      </c>
    </row>
    <row r="4618" spans="1:24" x14ac:dyDescent="0.25">
      <c r="A4618" t="s">
        <v>810</v>
      </c>
      <c r="B4618" s="4">
        <v>44456</v>
      </c>
      <c r="C4618">
        <v>2021</v>
      </c>
      <c r="D4618" t="s">
        <v>2147</v>
      </c>
      <c r="E4618" t="s">
        <v>2183</v>
      </c>
      <c r="F4618" t="s">
        <v>2206</v>
      </c>
      <c r="G4618" t="s">
        <v>6841</v>
      </c>
      <c r="I4618" t="s">
        <v>2157</v>
      </c>
      <c r="J4618" t="s">
        <v>6881</v>
      </c>
      <c r="K4618" s="2">
        <v>123932.04</v>
      </c>
      <c r="L4618" s="2">
        <v>37179.61</v>
      </c>
      <c r="M4618" t="b">
        <v>0</v>
      </c>
      <c r="N4618">
        <v>30</v>
      </c>
      <c r="O4618">
        <f t="shared" si="576"/>
        <v>0</v>
      </c>
      <c r="P4618">
        <f t="shared" si="577"/>
        <v>1</v>
      </c>
      <c r="Q4618">
        <f t="shared" si="578"/>
        <v>0</v>
      </c>
      <c r="R4618">
        <f t="shared" si="579"/>
        <v>0</v>
      </c>
      <c r="S4618">
        <f t="shared" si="580"/>
        <v>1</v>
      </c>
      <c r="T4618">
        <f t="shared" si="581"/>
        <v>0</v>
      </c>
      <c r="U4618" s="16">
        <v>44327.697939814818</v>
      </c>
      <c r="V4618">
        <f t="shared" si="582"/>
        <v>2021</v>
      </c>
      <c r="W4618" t="b">
        <v>0</v>
      </c>
      <c r="X4618">
        <f t="shared" si="583"/>
        <v>0</v>
      </c>
    </row>
    <row r="4619" spans="1:24" x14ac:dyDescent="0.25">
      <c r="A4619" t="s">
        <v>1096</v>
      </c>
      <c r="B4619" s="4">
        <v>44484</v>
      </c>
      <c r="C4619">
        <v>2021</v>
      </c>
      <c r="D4619" t="s">
        <v>2147</v>
      </c>
      <c r="E4619" t="s">
        <v>2183</v>
      </c>
      <c r="F4619" t="s">
        <v>2182</v>
      </c>
      <c r="G4619" t="s">
        <v>6842</v>
      </c>
      <c r="I4619" t="s">
        <v>2157</v>
      </c>
      <c r="J4619" t="s">
        <v>6881</v>
      </c>
      <c r="K4619" s="2">
        <v>174800</v>
      </c>
      <c r="L4619" s="2">
        <v>52440</v>
      </c>
      <c r="M4619" t="b">
        <v>0</v>
      </c>
      <c r="N4619">
        <v>30</v>
      </c>
      <c r="O4619">
        <f t="shared" si="576"/>
        <v>0</v>
      </c>
      <c r="P4619">
        <f t="shared" si="577"/>
        <v>1</v>
      </c>
      <c r="Q4619">
        <f t="shared" si="578"/>
        <v>0</v>
      </c>
      <c r="R4619">
        <f t="shared" si="579"/>
        <v>0</v>
      </c>
      <c r="S4619">
        <f t="shared" si="580"/>
        <v>1</v>
      </c>
      <c r="T4619">
        <f t="shared" si="581"/>
        <v>0</v>
      </c>
      <c r="U4619" s="16">
        <v>43843.667743055557</v>
      </c>
      <c r="V4619">
        <f t="shared" si="582"/>
        <v>2020</v>
      </c>
      <c r="W4619" t="b">
        <v>0</v>
      </c>
      <c r="X4619">
        <f t="shared" si="583"/>
        <v>0</v>
      </c>
    </row>
    <row r="4620" spans="1:24" x14ac:dyDescent="0.25">
      <c r="A4620" t="s">
        <v>813</v>
      </c>
      <c r="B4620" s="4">
        <v>44547</v>
      </c>
      <c r="C4620">
        <v>2021</v>
      </c>
      <c r="D4620" t="s">
        <v>2147</v>
      </c>
      <c r="E4620" t="s">
        <v>2183</v>
      </c>
      <c r="F4620" t="s">
        <v>2201</v>
      </c>
      <c r="G4620" t="s">
        <v>6843</v>
      </c>
      <c r="I4620" t="s">
        <v>2157</v>
      </c>
      <c r="J4620" t="s">
        <v>6881</v>
      </c>
      <c r="K4620" s="2">
        <v>165000</v>
      </c>
      <c r="L4620" s="2">
        <v>49500</v>
      </c>
      <c r="M4620" t="b">
        <v>0</v>
      </c>
      <c r="N4620">
        <v>30</v>
      </c>
      <c r="O4620">
        <f t="shared" si="576"/>
        <v>0</v>
      </c>
      <c r="P4620">
        <f t="shared" si="577"/>
        <v>1</v>
      </c>
      <c r="Q4620">
        <f t="shared" si="578"/>
        <v>0</v>
      </c>
      <c r="R4620">
        <f t="shared" si="579"/>
        <v>0</v>
      </c>
      <c r="S4620">
        <f t="shared" si="580"/>
        <v>1</v>
      </c>
      <c r="T4620">
        <f t="shared" si="581"/>
        <v>0</v>
      </c>
      <c r="U4620" s="16">
        <v>44300.722557870373</v>
      </c>
      <c r="V4620">
        <f t="shared" si="582"/>
        <v>2021</v>
      </c>
      <c r="W4620" t="b">
        <v>0</v>
      </c>
      <c r="X4620">
        <f t="shared" si="583"/>
        <v>0</v>
      </c>
    </row>
    <row r="4621" spans="1:24" x14ac:dyDescent="0.25">
      <c r="A4621" t="s">
        <v>50</v>
      </c>
      <c r="B4621" s="4">
        <v>44469</v>
      </c>
      <c r="C4621">
        <v>2021</v>
      </c>
      <c r="D4621" t="s">
        <v>2144</v>
      </c>
      <c r="E4621" t="s">
        <v>2183</v>
      </c>
      <c r="F4621" t="s">
        <v>2203</v>
      </c>
      <c r="G4621" t="s">
        <v>6844</v>
      </c>
      <c r="I4621" t="s">
        <v>2144</v>
      </c>
      <c r="J4621" t="s">
        <v>6881</v>
      </c>
      <c r="K4621" s="2">
        <v>180590.8</v>
      </c>
      <c r="L4621" s="2">
        <v>54177.24</v>
      </c>
      <c r="M4621" t="b">
        <v>0</v>
      </c>
      <c r="N4621">
        <v>30</v>
      </c>
      <c r="O4621">
        <f t="shared" si="576"/>
        <v>0</v>
      </c>
      <c r="P4621">
        <f t="shared" si="577"/>
        <v>1</v>
      </c>
      <c r="Q4621">
        <f t="shared" si="578"/>
        <v>0</v>
      </c>
      <c r="R4621">
        <f t="shared" si="579"/>
        <v>0</v>
      </c>
      <c r="S4621">
        <f t="shared" si="580"/>
        <v>1</v>
      </c>
      <c r="T4621">
        <f t="shared" si="581"/>
        <v>0</v>
      </c>
      <c r="U4621" s="16">
        <v>44316.840312499997</v>
      </c>
      <c r="V4621">
        <f t="shared" si="582"/>
        <v>2021</v>
      </c>
      <c r="W4621" t="b">
        <v>0</v>
      </c>
      <c r="X4621">
        <f t="shared" si="583"/>
        <v>0</v>
      </c>
    </row>
    <row r="4622" spans="1:24" x14ac:dyDescent="0.25">
      <c r="A4622" t="s">
        <v>811</v>
      </c>
      <c r="B4622" s="4">
        <v>44372</v>
      </c>
      <c r="C4622">
        <v>2021</v>
      </c>
      <c r="D4622" t="s">
        <v>2147</v>
      </c>
      <c r="E4622" t="s">
        <v>2183</v>
      </c>
      <c r="F4622" t="s">
        <v>2206</v>
      </c>
      <c r="G4622" t="s">
        <v>6845</v>
      </c>
      <c r="I4622" t="s">
        <v>2157</v>
      </c>
      <c r="J4622" t="s">
        <v>6877</v>
      </c>
      <c r="K4622" s="2">
        <v>113682.54</v>
      </c>
      <c r="L4622" s="2">
        <v>113682.54</v>
      </c>
      <c r="M4622" t="b">
        <v>1</v>
      </c>
      <c r="N4622">
        <v>100</v>
      </c>
      <c r="O4622">
        <f t="shared" si="576"/>
        <v>1</v>
      </c>
      <c r="P4622">
        <f t="shared" si="577"/>
        <v>0</v>
      </c>
      <c r="Q4622">
        <f t="shared" si="578"/>
        <v>1</v>
      </c>
      <c r="R4622">
        <f t="shared" si="579"/>
        <v>0</v>
      </c>
      <c r="S4622">
        <f t="shared" si="580"/>
        <v>0</v>
      </c>
      <c r="T4622">
        <f t="shared" si="581"/>
        <v>1</v>
      </c>
      <c r="U4622" s="16">
        <v>44222.750937500001</v>
      </c>
      <c r="V4622">
        <f t="shared" si="582"/>
        <v>2021</v>
      </c>
      <c r="W4622" t="b">
        <v>1</v>
      </c>
      <c r="X4622">
        <f t="shared" si="583"/>
        <v>113682.54</v>
      </c>
    </row>
    <row r="4623" spans="1:24" x14ac:dyDescent="0.25">
      <c r="A4623" t="s">
        <v>1037</v>
      </c>
      <c r="B4623" s="4">
        <v>44469</v>
      </c>
      <c r="C4623">
        <v>2021</v>
      </c>
      <c r="D4623" t="s">
        <v>2148</v>
      </c>
      <c r="E4623" t="s">
        <v>2183</v>
      </c>
      <c r="F4623" t="s">
        <v>2211</v>
      </c>
      <c r="G4623" t="s">
        <v>6846</v>
      </c>
      <c r="I4623" t="s">
        <v>2157</v>
      </c>
      <c r="J4623" t="s">
        <v>6881</v>
      </c>
      <c r="K4623" s="2">
        <v>174800</v>
      </c>
      <c r="L4623" s="2">
        <v>52440</v>
      </c>
      <c r="M4623" t="b">
        <v>0</v>
      </c>
      <c r="N4623">
        <v>30</v>
      </c>
      <c r="O4623">
        <f t="shared" si="576"/>
        <v>0</v>
      </c>
      <c r="P4623">
        <f t="shared" si="577"/>
        <v>1</v>
      </c>
      <c r="Q4623">
        <f t="shared" si="578"/>
        <v>0</v>
      </c>
      <c r="R4623">
        <f t="shared" si="579"/>
        <v>0</v>
      </c>
      <c r="S4623">
        <f t="shared" si="580"/>
        <v>1</v>
      </c>
      <c r="T4623">
        <f t="shared" si="581"/>
        <v>0</v>
      </c>
      <c r="U4623" s="16">
        <v>44007.75513888889</v>
      </c>
      <c r="V4623">
        <f t="shared" si="582"/>
        <v>2020</v>
      </c>
      <c r="W4623" t="b">
        <v>0</v>
      </c>
      <c r="X4623">
        <f t="shared" si="583"/>
        <v>0</v>
      </c>
    </row>
    <row r="4624" spans="1:24" x14ac:dyDescent="0.25">
      <c r="A4624" t="s">
        <v>952</v>
      </c>
      <c r="B4624" s="4">
        <v>44561</v>
      </c>
      <c r="C4624">
        <v>2021</v>
      </c>
      <c r="D4624" t="s">
        <v>2129</v>
      </c>
      <c r="E4624" t="s">
        <v>2185</v>
      </c>
      <c r="F4624" t="s">
        <v>2201</v>
      </c>
      <c r="G4624" t="s">
        <v>6847</v>
      </c>
      <c r="I4624" t="s">
        <v>2157</v>
      </c>
      <c r="J4624" t="s">
        <v>6879</v>
      </c>
      <c r="K4624" s="2">
        <v>57081.5</v>
      </c>
      <c r="L4624" s="2">
        <v>2854.08</v>
      </c>
      <c r="M4624" t="b">
        <v>0</v>
      </c>
      <c r="N4624">
        <v>5</v>
      </c>
      <c r="O4624">
        <f t="shared" si="576"/>
        <v>0</v>
      </c>
      <c r="P4624">
        <f t="shared" si="577"/>
        <v>1</v>
      </c>
      <c r="Q4624">
        <f t="shared" si="578"/>
        <v>0</v>
      </c>
      <c r="R4624">
        <f t="shared" si="579"/>
        <v>0</v>
      </c>
      <c r="S4624">
        <f t="shared" si="580"/>
        <v>1</v>
      </c>
      <c r="T4624">
        <f t="shared" si="581"/>
        <v>0</v>
      </c>
      <c r="U4624" s="16">
        <v>44039.457719907405</v>
      </c>
      <c r="V4624">
        <f t="shared" si="582"/>
        <v>2020</v>
      </c>
      <c r="W4624" t="b">
        <v>0</v>
      </c>
      <c r="X4624">
        <f t="shared" si="583"/>
        <v>0</v>
      </c>
    </row>
    <row r="4625" spans="1:24" x14ac:dyDescent="0.25">
      <c r="A4625" t="s">
        <v>1024</v>
      </c>
      <c r="B4625" s="4">
        <v>44408</v>
      </c>
      <c r="C4625">
        <v>2021</v>
      </c>
      <c r="D4625" t="s">
        <v>2144</v>
      </c>
      <c r="E4625" t="s">
        <v>2183</v>
      </c>
      <c r="F4625" t="s">
        <v>2201</v>
      </c>
      <c r="G4625" t="s">
        <v>6848</v>
      </c>
      <c r="I4625" t="s">
        <v>2144</v>
      </c>
      <c r="J4625" t="s">
        <v>6881</v>
      </c>
      <c r="K4625" s="2">
        <v>152000</v>
      </c>
      <c r="L4625" s="2">
        <v>45600</v>
      </c>
      <c r="M4625" t="b">
        <v>0</v>
      </c>
      <c r="N4625">
        <v>30</v>
      </c>
      <c r="O4625">
        <f t="shared" si="576"/>
        <v>0</v>
      </c>
      <c r="P4625">
        <f t="shared" si="577"/>
        <v>1</v>
      </c>
      <c r="Q4625">
        <f t="shared" si="578"/>
        <v>0</v>
      </c>
      <c r="R4625">
        <f t="shared" si="579"/>
        <v>0</v>
      </c>
      <c r="S4625">
        <f t="shared" si="580"/>
        <v>1</v>
      </c>
      <c r="T4625">
        <f t="shared" si="581"/>
        <v>0</v>
      </c>
      <c r="U4625" s="16">
        <v>43944.758888888886</v>
      </c>
      <c r="V4625">
        <f t="shared" si="582"/>
        <v>2020</v>
      </c>
      <c r="W4625" t="b">
        <v>0</v>
      </c>
      <c r="X4625">
        <f t="shared" si="583"/>
        <v>0</v>
      </c>
    </row>
    <row r="4626" spans="1:24" x14ac:dyDescent="0.25">
      <c r="A4626" t="s">
        <v>1038</v>
      </c>
      <c r="B4626" s="4">
        <v>44377</v>
      </c>
      <c r="C4626">
        <v>2021</v>
      </c>
      <c r="D4626" t="s">
        <v>2141</v>
      </c>
      <c r="E4626" t="s">
        <v>2183</v>
      </c>
      <c r="F4626" t="s">
        <v>2213</v>
      </c>
      <c r="G4626" t="s">
        <v>6849</v>
      </c>
      <c r="I4626" t="s">
        <v>2146</v>
      </c>
      <c r="J4626" t="s">
        <v>6882</v>
      </c>
      <c r="K4626" s="2">
        <v>95745</v>
      </c>
      <c r="L4626" s="2">
        <v>67021.5</v>
      </c>
      <c r="M4626" t="b">
        <v>0</v>
      </c>
      <c r="N4626">
        <v>70</v>
      </c>
      <c r="O4626">
        <f t="shared" si="576"/>
        <v>0</v>
      </c>
      <c r="P4626">
        <f t="shared" si="577"/>
        <v>1</v>
      </c>
      <c r="Q4626">
        <f t="shared" si="578"/>
        <v>0</v>
      </c>
      <c r="R4626">
        <f t="shared" si="579"/>
        <v>0</v>
      </c>
      <c r="S4626">
        <f t="shared" si="580"/>
        <v>1</v>
      </c>
      <c r="T4626">
        <f t="shared" si="581"/>
        <v>0</v>
      </c>
      <c r="U4626" s="16">
        <v>43588.81994212963</v>
      </c>
      <c r="V4626">
        <f t="shared" si="582"/>
        <v>2019</v>
      </c>
      <c r="W4626" t="b">
        <v>0</v>
      </c>
      <c r="X4626">
        <f t="shared" si="583"/>
        <v>0</v>
      </c>
    </row>
    <row r="4627" spans="1:24" x14ac:dyDescent="0.25">
      <c r="A4627" t="s">
        <v>1068</v>
      </c>
      <c r="B4627" s="4">
        <v>44313</v>
      </c>
      <c r="C4627">
        <v>2021</v>
      </c>
      <c r="D4627" t="s">
        <v>2152</v>
      </c>
      <c r="E4627" t="s">
        <v>2183</v>
      </c>
      <c r="F4627" t="s">
        <v>2204</v>
      </c>
      <c r="G4627" t="s">
        <v>6850</v>
      </c>
      <c r="I4627" t="s">
        <v>2146</v>
      </c>
      <c r="J4627" t="s">
        <v>6876</v>
      </c>
      <c r="K4627" s="2">
        <v>154850</v>
      </c>
      <c r="L4627" s="2">
        <v>0</v>
      </c>
      <c r="M4627" t="b">
        <v>0</v>
      </c>
      <c r="N4627">
        <v>0</v>
      </c>
      <c r="O4627">
        <f t="shared" si="576"/>
        <v>0</v>
      </c>
      <c r="P4627">
        <f t="shared" si="577"/>
        <v>1</v>
      </c>
      <c r="Q4627">
        <f t="shared" si="578"/>
        <v>0</v>
      </c>
      <c r="R4627">
        <f t="shared" si="579"/>
        <v>1</v>
      </c>
      <c r="S4627">
        <f t="shared" si="580"/>
        <v>0</v>
      </c>
      <c r="T4627">
        <f t="shared" si="581"/>
        <v>1</v>
      </c>
      <c r="U4627" s="16">
        <v>43741.619131944448</v>
      </c>
      <c r="V4627">
        <f t="shared" si="582"/>
        <v>2019</v>
      </c>
      <c r="W4627" t="b">
        <v>0</v>
      </c>
      <c r="X4627">
        <f t="shared" si="583"/>
        <v>0</v>
      </c>
    </row>
    <row r="4628" spans="1:24" x14ac:dyDescent="0.25">
      <c r="A4628" t="s">
        <v>954</v>
      </c>
      <c r="B4628" s="4">
        <v>44158</v>
      </c>
      <c r="C4628">
        <v>2020</v>
      </c>
      <c r="D4628" t="s">
        <v>2129</v>
      </c>
      <c r="E4628" t="s">
        <v>2185</v>
      </c>
      <c r="F4628" t="s">
        <v>2203</v>
      </c>
      <c r="G4628" t="s">
        <v>6851</v>
      </c>
      <c r="I4628" t="s">
        <v>2129</v>
      </c>
      <c r="J4628" t="s">
        <v>6876</v>
      </c>
      <c r="K4628" s="2">
        <v>83120</v>
      </c>
      <c r="L4628" s="2">
        <v>0</v>
      </c>
      <c r="M4628" t="b">
        <v>0</v>
      </c>
      <c r="N4628">
        <v>0</v>
      </c>
      <c r="O4628">
        <f t="shared" si="576"/>
        <v>0</v>
      </c>
      <c r="P4628">
        <f t="shared" si="577"/>
        <v>1</v>
      </c>
      <c r="Q4628">
        <f t="shared" si="578"/>
        <v>0</v>
      </c>
      <c r="R4628">
        <f t="shared" si="579"/>
        <v>1</v>
      </c>
      <c r="S4628">
        <f t="shared" si="580"/>
        <v>0</v>
      </c>
      <c r="T4628">
        <f t="shared" si="581"/>
        <v>1</v>
      </c>
      <c r="U4628" s="16">
        <v>44115.457800925928</v>
      </c>
      <c r="V4628">
        <f t="shared" si="582"/>
        <v>2020</v>
      </c>
      <c r="W4628" t="b">
        <v>0</v>
      </c>
      <c r="X4628">
        <f t="shared" si="583"/>
        <v>0</v>
      </c>
    </row>
    <row r="4629" spans="1:24" x14ac:dyDescent="0.25">
      <c r="A4629" t="s">
        <v>526</v>
      </c>
      <c r="B4629" s="4">
        <v>44144</v>
      </c>
      <c r="C4629">
        <v>2020</v>
      </c>
      <c r="D4629" t="s">
        <v>2129</v>
      </c>
      <c r="E4629" t="s">
        <v>2183</v>
      </c>
      <c r="F4629" t="s">
        <v>2203</v>
      </c>
      <c r="G4629" t="s">
        <v>6852</v>
      </c>
      <c r="I4629" t="s">
        <v>2129</v>
      </c>
      <c r="J4629" t="s">
        <v>6877</v>
      </c>
      <c r="K4629" s="2">
        <v>13285</v>
      </c>
      <c r="L4629" s="2">
        <v>13285</v>
      </c>
      <c r="M4629" t="b">
        <v>1</v>
      </c>
      <c r="N4629">
        <v>100</v>
      </c>
      <c r="O4629">
        <f t="shared" si="576"/>
        <v>1</v>
      </c>
      <c r="P4629">
        <f t="shared" si="577"/>
        <v>0</v>
      </c>
      <c r="Q4629">
        <f t="shared" si="578"/>
        <v>1</v>
      </c>
      <c r="R4629">
        <f t="shared" si="579"/>
        <v>0</v>
      </c>
      <c r="S4629">
        <f t="shared" si="580"/>
        <v>0</v>
      </c>
      <c r="T4629">
        <f t="shared" si="581"/>
        <v>1</v>
      </c>
      <c r="U4629" s="16">
        <v>44133.661099537036</v>
      </c>
      <c r="V4629">
        <f t="shared" si="582"/>
        <v>2020</v>
      </c>
      <c r="W4629" t="b">
        <v>0</v>
      </c>
      <c r="X4629">
        <f t="shared" si="583"/>
        <v>0</v>
      </c>
    </row>
    <row r="4630" spans="1:24" x14ac:dyDescent="0.25">
      <c r="A4630" t="s">
        <v>69</v>
      </c>
      <c r="B4630" s="4">
        <v>44168</v>
      </c>
      <c r="C4630">
        <v>2020</v>
      </c>
      <c r="D4630" t="s">
        <v>2138</v>
      </c>
      <c r="E4630" t="s">
        <v>2183</v>
      </c>
      <c r="F4630" t="s">
        <v>2203</v>
      </c>
      <c r="G4630" t="s">
        <v>6853</v>
      </c>
      <c r="I4630" t="s">
        <v>2142</v>
      </c>
      <c r="J4630" t="s">
        <v>6877</v>
      </c>
      <c r="K4630" s="2">
        <v>64750</v>
      </c>
      <c r="L4630" s="2">
        <v>64750</v>
      </c>
      <c r="M4630" t="b">
        <v>1</v>
      </c>
      <c r="N4630">
        <v>100</v>
      </c>
      <c r="O4630">
        <f t="shared" si="576"/>
        <v>1</v>
      </c>
      <c r="P4630">
        <f t="shared" si="577"/>
        <v>0</v>
      </c>
      <c r="Q4630">
        <f t="shared" si="578"/>
        <v>1</v>
      </c>
      <c r="R4630">
        <f t="shared" si="579"/>
        <v>0</v>
      </c>
      <c r="S4630">
        <f t="shared" si="580"/>
        <v>0</v>
      </c>
      <c r="T4630">
        <f t="shared" si="581"/>
        <v>1</v>
      </c>
      <c r="U4630" s="16">
        <v>43803.15388888889</v>
      </c>
      <c r="V4630">
        <f t="shared" si="582"/>
        <v>2019</v>
      </c>
      <c r="W4630" t="b">
        <v>1</v>
      </c>
      <c r="X4630">
        <f t="shared" si="583"/>
        <v>64750</v>
      </c>
    </row>
    <row r="4631" spans="1:24" x14ac:dyDescent="0.25">
      <c r="A4631" t="s">
        <v>802</v>
      </c>
      <c r="B4631" s="4">
        <v>44155</v>
      </c>
      <c r="C4631">
        <v>2020</v>
      </c>
      <c r="D4631" t="s">
        <v>2147</v>
      </c>
      <c r="E4631" t="s">
        <v>2183</v>
      </c>
      <c r="F4631" t="s">
        <v>2206</v>
      </c>
      <c r="G4631" t="s">
        <v>6854</v>
      </c>
      <c r="I4631" t="s">
        <v>2147</v>
      </c>
      <c r="J4631" t="s">
        <v>6877</v>
      </c>
      <c r="K4631" s="2">
        <v>140300</v>
      </c>
      <c r="L4631" s="2">
        <v>140300</v>
      </c>
      <c r="M4631" t="b">
        <v>1</v>
      </c>
      <c r="N4631">
        <v>100</v>
      </c>
      <c r="O4631">
        <f t="shared" si="576"/>
        <v>1</v>
      </c>
      <c r="P4631">
        <f t="shared" si="577"/>
        <v>0</v>
      </c>
      <c r="Q4631">
        <f t="shared" si="578"/>
        <v>1</v>
      </c>
      <c r="R4631">
        <f t="shared" si="579"/>
        <v>0</v>
      </c>
      <c r="S4631">
        <f t="shared" si="580"/>
        <v>0</v>
      </c>
      <c r="T4631">
        <f t="shared" si="581"/>
        <v>1</v>
      </c>
      <c r="U4631" s="16">
        <v>44095.801608796297</v>
      </c>
      <c r="V4631">
        <f t="shared" si="582"/>
        <v>2020</v>
      </c>
      <c r="W4631" t="b">
        <v>1</v>
      </c>
      <c r="X4631">
        <f t="shared" si="583"/>
        <v>140300</v>
      </c>
    </row>
    <row r="4632" spans="1:24" x14ac:dyDescent="0.25">
      <c r="A4632" t="s">
        <v>879</v>
      </c>
      <c r="B4632" s="4">
        <v>44148</v>
      </c>
      <c r="C4632">
        <v>2020</v>
      </c>
      <c r="D4632" t="s">
        <v>2148</v>
      </c>
      <c r="E4632" t="s">
        <v>2183</v>
      </c>
      <c r="F4632" t="s">
        <v>2201</v>
      </c>
      <c r="G4632" t="s">
        <v>6855</v>
      </c>
      <c r="I4632" t="s">
        <v>2148</v>
      </c>
      <c r="J4632" t="s">
        <v>6877</v>
      </c>
      <c r="K4632" s="2">
        <v>149720</v>
      </c>
      <c r="L4632" s="2">
        <v>149720</v>
      </c>
      <c r="M4632" t="b">
        <v>1</v>
      </c>
      <c r="N4632">
        <v>100</v>
      </c>
      <c r="O4632">
        <f t="shared" si="576"/>
        <v>1</v>
      </c>
      <c r="P4632">
        <f t="shared" si="577"/>
        <v>0</v>
      </c>
      <c r="Q4632">
        <f t="shared" si="578"/>
        <v>1</v>
      </c>
      <c r="R4632">
        <f t="shared" si="579"/>
        <v>0</v>
      </c>
      <c r="S4632">
        <f t="shared" si="580"/>
        <v>0</v>
      </c>
      <c r="T4632">
        <f t="shared" si="581"/>
        <v>1</v>
      </c>
      <c r="U4632" s="16">
        <v>44104.727453703701</v>
      </c>
      <c r="V4632">
        <f t="shared" si="582"/>
        <v>2020</v>
      </c>
      <c r="W4632" t="b">
        <v>1</v>
      </c>
      <c r="X4632">
        <f t="shared" si="583"/>
        <v>149720</v>
      </c>
    </row>
    <row r="4633" spans="1:24" x14ac:dyDescent="0.25">
      <c r="A4633" t="s">
        <v>879</v>
      </c>
      <c r="B4633" s="4">
        <v>44172</v>
      </c>
      <c r="C4633">
        <v>2020</v>
      </c>
      <c r="D4633" t="s">
        <v>2148</v>
      </c>
      <c r="E4633" t="s">
        <v>2183</v>
      </c>
      <c r="F4633" t="s">
        <v>2202</v>
      </c>
      <c r="G4633" t="s">
        <v>6856</v>
      </c>
      <c r="I4633" t="s">
        <v>2148</v>
      </c>
      <c r="J4633" t="s">
        <v>6877</v>
      </c>
      <c r="K4633" s="2">
        <v>168632</v>
      </c>
      <c r="L4633" s="2">
        <v>168632</v>
      </c>
      <c r="M4633" t="b">
        <v>1</v>
      </c>
      <c r="N4633">
        <v>100</v>
      </c>
      <c r="O4633">
        <f t="shared" si="576"/>
        <v>1</v>
      </c>
      <c r="P4633">
        <f t="shared" si="577"/>
        <v>0</v>
      </c>
      <c r="Q4633">
        <f t="shared" si="578"/>
        <v>1</v>
      </c>
      <c r="R4633">
        <f t="shared" si="579"/>
        <v>0</v>
      </c>
      <c r="S4633">
        <f t="shared" si="580"/>
        <v>0</v>
      </c>
      <c r="T4633">
        <f t="shared" si="581"/>
        <v>1</v>
      </c>
      <c r="U4633" s="16">
        <v>44113.725798611114</v>
      </c>
      <c r="V4633">
        <f t="shared" si="582"/>
        <v>2020</v>
      </c>
      <c r="W4633" t="b">
        <v>1</v>
      </c>
      <c r="X4633">
        <f t="shared" si="583"/>
        <v>168632</v>
      </c>
    </row>
    <row r="4634" spans="1:24" x14ac:dyDescent="0.25">
      <c r="A4634" t="s">
        <v>189</v>
      </c>
      <c r="B4634" s="4">
        <v>44147</v>
      </c>
      <c r="C4634">
        <v>2020</v>
      </c>
      <c r="D4634" t="s">
        <v>2144</v>
      </c>
      <c r="E4634" t="s">
        <v>2183</v>
      </c>
      <c r="F4634" t="s">
        <v>2201</v>
      </c>
      <c r="G4634" t="s">
        <v>6857</v>
      </c>
      <c r="I4634" t="s">
        <v>2144</v>
      </c>
      <c r="J4634" t="s">
        <v>6877</v>
      </c>
      <c r="K4634" s="2">
        <v>140000</v>
      </c>
      <c r="L4634" s="2">
        <v>140000</v>
      </c>
      <c r="M4634" t="b">
        <v>1</v>
      </c>
      <c r="N4634">
        <v>100</v>
      </c>
      <c r="O4634">
        <f t="shared" si="576"/>
        <v>1</v>
      </c>
      <c r="P4634">
        <f t="shared" si="577"/>
        <v>0</v>
      </c>
      <c r="Q4634">
        <f t="shared" si="578"/>
        <v>1</v>
      </c>
      <c r="R4634">
        <f t="shared" si="579"/>
        <v>0</v>
      </c>
      <c r="S4634">
        <f t="shared" si="580"/>
        <v>0</v>
      </c>
      <c r="T4634">
        <f t="shared" si="581"/>
        <v>1</v>
      </c>
      <c r="U4634" s="16">
        <v>43864.613738425927</v>
      </c>
      <c r="V4634">
        <f t="shared" si="582"/>
        <v>2020</v>
      </c>
      <c r="W4634" t="b">
        <v>1</v>
      </c>
      <c r="X4634">
        <f t="shared" si="583"/>
        <v>140000</v>
      </c>
    </row>
    <row r="4635" spans="1:24" x14ac:dyDescent="0.25">
      <c r="A4635" t="s">
        <v>644</v>
      </c>
      <c r="B4635" s="4">
        <v>44148</v>
      </c>
      <c r="C4635">
        <v>2020</v>
      </c>
      <c r="D4635" t="s">
        <v>2144</v>
      </c>
      <c r="E4635" t="s">
        <v>2183</v>
      </c>
      <c r="F4635" t="s">
        <v>2201</v>
      </c>
      <c r="G4635" t="s">
        <v>6858</v>
      </c>
      <c r="I4635" t="s">
        <v>2146</v>
      </c>
      <c r="J4635" t="s">
        <v>6877</v>
      </c>
      <c r="K4635" s="2">
        <v>140000</v>
      </c>
      <c r="L4635" s="2">
        <v>140000</v>
      </c>
      <c r="M4635" t="b">
        <v>1</v>
      </c>
      <c r="N4635">
        <v>100</v>
      </c>
      <c r="O4635">
        <f t="shared" si="576"/>
        <v>1</v>
      </c>
      <c r="P4635">
        <f t="shared" si="577"/>
        <v>0</v>
      </c>
      <c r="Q4635">
        <f t="shared" si="578"/>
        <v>1</v>
      </c>
      <c r="R4635">
        <f t="shared" si="579"/>
        <v>0</v>
      </c>
      <c r="S4635">
        <f t="shared" si="580"/>
        <v>0</v>
      </c>
      <c r="T4635">
        <f t="shared" si="581"/>
        <v>1</v>
      </c>
      <c r="U4635" s="16">
        <v>44078.51939814815</v>
      </c>
      <c r="V4635">
        <f t="shared" si="582"/>
        <v>2020</v>
      </c>
      <c r="W4635" t="b">
        <v>1</v>
      </c>
      <c r="X4635">
        <f t="shared" si="583"/>
        <v>140000</v>
      </c>
    </row>
    <row r="4636" spans="1:24" x14ac:dyDescent="0.25">
      <c r="A4636" t="s">
        <v>629</v>
      </c>
      <c r="B4636" s="4">
        <v>44146</v>
      </c>
      <c r="C4636">
        <v>2020</v>
      </c>
      <c r="D4636" t="s">
        <v>2144</v>
      </c>
      <c r="E4636" t="s">
        <v>2183</v>
      </c>
      <c r="F4636" t="s">
        <v>2201</v>
      </c>
      <c r="G4636" t="s">
        <v>6859</v>
      </c>
      <c r="I4636" t="s">
        <v>2148</v>
      </c>
      <c r="J4636" t="s">
        <v>6877</v>
      </c>
      <c r="K4636" s="2">
        <v>118020</v>
      </c>
      <c r="L4636" s="2">
        <v>118020</v>
      </c>
      <c r="M4636" t="b">
        <v>1</v>
      </c>
      <c r="N4636">
        <v>100</v>
      </c>
      <c r="O4636">
        <f t="shared" si="576"/>
        <v>1</v>
      </c>
      <c r="P4636">
        <f t="shared" si="577"/>
        <v>0</v>
      </c>
      <c r="Q4636">
        <f t="shared" si="578"/>
        <v>1</v>
      </c>
      <c r="R4636">
        <f t="shared" si="579"/>
        <v>0</v>
      </c>
      <c r="S4636">
        <f t="shared" si="580"/>
        <v>0</v>
      </c>
      <c r="T4636">
        <f t="shared" si="581"/>
        <v>1</v>
      </c>
      <c r="U4636" s="16">
        <v>43980.713587962964</v>
      </c>
      <c r="V4636">
        <f t="shared" si="582"/>
        <v>2020</v>
      </c>
      <c r="W4636" t="b">
        <v>1</v>
      </c>
      <c r="X4636">
        <f t="shared" si="583"/>
        <v>118020</v>
      </c>
    </row>
    <row r="4637" spans="1:24" x14ac:dyDescent="0.25">
      <c r="A4637" t="s">
        <v>1062</v>
      </c>
      <c r="B4637" s="4">
        <v>44129</v>
      </c>
      <c r="C4637">
        <v>2020</v>
      </c>
      <c r="D4637" t="s">
        <v>2144</v>
      </c>
      <c r="E4637" t="s">
        <v>2183</v>
      </c>
      <c r="F4637" t="s">
        <v>2201</v>
      </c>
      <c r="G4637" t="s">
        <v>6860</v>
      </c>
      <c r="I4637" t="s">
        <v>2144</v>
      </c>
      <c r="J4637" t="s">
        <v>6877</v>
      </c>
      <c r="K4637" s="2">
        <v>123320.8</v>
      </c>
      <c r="L4637" s="2">
        <v>123320.8</v>
      </c>
      <c r="M4637" t="b">
        <v>1</v>
      </c>
      <c r="N4637">
        <v>100</v>
      </c>
      <c r="O4637">
        <f t="shared" si="576"/>
        <v>1</v>
      </c>
      <c r="P4637">
        <f t="shared" si="577"/>
        <v>0</v>
      </c>
      <c r="Q4637">
        <f t="shared" si="578"/>
        <v>1</v>
      </c>
      <c r="R4637">
        <f t="shared" si="579"/>
        <v>0</v>
      </c>
      <c r="S4637">
        <f t="shared" si="580"/>
        <v>0</v>
      </c>
      <c r="T4637">
        <f t="shared" si="581"/>
        <v>1</v>
      </c>
      <c r="U4637" s="16">
        <v>43935.651666666665</v>
      </c>
      <c r="V4637">
        <f t="shared" si="582"/>
        <v>2020</v>
      </c>
      <c r="W4637" t="b">
        <v>1</v>
      </c>
      <c r="X4637">
        <f t="shared" si="583"/>
        <v>123320.8</v>
      </c>
    </row>
    <row r="4638" spans="1:24" x14ac:dyDescent="0.25">
      <c r="A4638" t="s">
        <v>1969</v>
      </c>
      <c r="B4638" s="4">
        <v>44154</v>
      </c>
      <c r="C4638">
        <v>2020</v>
      </c>
      <c r="D4638" t="s">
        <v>2129</v>
      </c>
      <c r="E4638" t="s">
        <v>2183</v>
      </c>
      <c r="F4638" t="s">
        <v>2203</v>
      </c>
      <c r="G4638" t="s">
        <v>6861</v>
      </c>
      <c r="I4638" t="s">
        <v>2129</v>
      </c>
      <c r="J4638" t="s">
        <v>6877</v>
      </c>
      <c r="K4638" s="2">
        <v>16205</v>
      </c>
      <c r="L4638" s="2">
        <v>16205</v>
      </c>
      <c r="M4638" t="b">
        <v>1</v>
      </c>
      <c r="N4638">
        <v>100</v>
      </c>
      <c r="O4638">
        <f t="shared" si="576"/>
        <v>1</v>
      </c>
      <c r="P4638">
        <f t="shared" si="577"/>
        <v>0</v>
      </c>
      <c r="Q4638">
        <f t="shared" si="578"/>
        <v>1</v>
      </c>
      <c r="R4638">
        <f t="shared" si="579"/>
        <v>0</v>
      </c>
      <c r="S4638">
        <f t="shared" si="580"/>
        <v>0</v>
      </c>
      <c r="T4638">
        <f t="shared" si="581"/>
        <v>1</v>
      </c>
      <c r="U4638" s="16">
        <v>44139.414027777777</v>
      </c>
      <c r="V4638">
        <f t="shared" si="582"/>
        <v>2020</v>
      </c>
      <c r="W4638" t="b">
        <v>0</v>
      </c>
      <c r="X4638">
        <f t="shared" si="583"/>
        <v>0</v>
      </c>
    </row>
    <row r="4639" spans="1:24" x14ac:dyDescent="0.25">
      <c r="A4639" t="s">
        <v>512</v>
      </c>
      <c r="B4639" s="4">
        <v>44140</v>
      </c>
      <c r="C4639">
        <v>2020</v>
      </c>
      <c r="D4639" t="s">
        <v>2129</v>
      </c>
      <c r="E4639" t="s">
        <v>2183</v>
      </c>
      <c r="F4639" t="s">
        <v>2203</v>
      </c>
      <c r="G4639" t="s">
        <v>6862</v>
      </c>
      <c r="I4639" t="s">
        <v>2129</v>
      </c>
      <c r="J4639" t="s">
        <v>6877</v>
      </c>
      <c r="K4639" s="2">
        <v>765</v>
      </c>
      <c r="L4639" s="2">
        <v>765</v>
      </c>
      <c r="M4639" t="b">
        <v>1</v>
      </c>
      <c r="N4639">
        <v>100</v>
      </c>
      <c r="O4639">
        <f t="shared" si="576"/>
        <v>1</v>
      </c>
      <c r="P4639">
        <f t="shared" si="577"/>
        <v>0</v>
      </c>
      <c r="Q4639">
        <f t="shared" si="578"/>
        <v>1</v>
      </c>
      <c r="R4639">
        <f t="shared" si="579"/>
        <v>0</v>
      </c>
      <c r="S4639">
        <f t="shared" si="580"/>
        <v>0</v>
      </c>
      <c r="T4639">
        <f t="shared" si="581"/>
        <v>1</v>
      </c>
      <c r="U4639" s="16">
        <v>44140.64534722222</v>
      </c>
      <c r="V4639">
        <f t="shared" si="582"/>
        <v>2020</v>
      </c>
      <c r="W4639" t="b">
        <v>0</v>
      </c>
      <c r="X4639">
        <f t="shared" si="583"/>
        <v>0</v>
      </c>
    </row>
    <row r="4640" spans="1:24" x14ac:dyDescent="0.25">
      <c r="A4640" t="s">
        <v>1965</v>
      </c>
      <c r="B4640" s="4">
        <v>44168</v>
      </c>
      <c r="C4640">
        <v>2020</v>
      </c>
      <c r="D4640" t="s">
        <v>2129</v>
      </c>
      <c r="E4640" t="s">
        <v>2183</v>
      </c>
      <c r="F4640" t="s">
        <v>2203</v>
      </c>
      <c r="G4640" t="s">
        <v>6863</v>
      </c>
      <c r="I4640" t="s">
        <v>2129</v>
      </c>
      <c r="J4640" t="s">
        <v>6877</v>
      </c>
      <c r="K4640" s="2">
        <v>93455</v>
      </c>
      <c r="L4640" s="2">
        <v>93455</v>
      </c>
      <c r="M4640" t="b">
        <v>1</v>
      </c>
      <c r="N4640">
        <v>100</v>
      </c>
      <c r="O4640">
        <f t="shared" si="576"/>
        <v>1</v>
      </c>
      <c r="P4640">
        <f t="shared" si="577"/>
        <v>0</v>
      </c>
      <c r="Q4640">
        <f t="shared" si="578"/>
        <v>1</v>
      </c>
      <c r="R4640">
        <f t="shared" si="579"/>
        <v>0</v>
      </c>
      <c r="S4640">
        <f t="shared" si="580"/>
        <v>0</v>
      </c>
      <c r="T4640">
        <f t="shared" si="581"/>
        <v>1</v>
      </c>
      <c r="U4640" s="16">
        <v>43654.448391203703</v>
      </c>
      <c r="V4640">
        <f t="shared" si="582"/>
        <v>2019</v>
      </c>
      <c r="W4640" t="b">
        <v>1</v>
      </c>
      <c r="X4640">
        <f t="shared" si="583"/>
        <v>93455</v>
      </c>
    </row>
    <row r="4641" spans="1:27" x14ac:dyDescent="0.25">
      <c r="A4641" t="s">
        <v>906</v>
      </c>
      <c r="B4641" s="4">
        <v>44286</v>
      </c>
      <c r="C4641">
        <v>2021</v>
      </c>
      <c r="D4641" t="s">
        <v>2141</v>
      </c>
      <c r="E4641" t="s">
        <v>2183</v>
      </c>
      <c r="F4641" t="s">
        <v>2210</v>
      </c>
      <c r="G4641" t="s">
        <v>6864</v>
      </c>
      <c r="I4641" t="s">
        <v>2129</v>
      </c>
      <c r="J4641" t="s">
        <v>6877</v>
      </c>
      <c r="K4641" s="2">
        <v>93561.600000000006</v>
      </c>
      <c r="L4641" s="2">
        <v>93561.600000000006</v>
      </c>
      <c r="M4641" t="b">
        <v>1</v>
      </c>
      <c r="N4641">
        <v>100</v>
      </c>
      <c r="O4641">
        <f t="shared" si="576"/>
        <v>1</v>
      </c>
      <c r="P4641">
        <f t="shared" si="577"/>
        <v>0</v>
      </c>
      <c r="Q4641">
        <f t="shared" si="578"/>
        <v>1</v>
      </c>
      <c r="R4641">
        <f t="shared" si="579"/>
        <v>0</v>
      </c>
      <c r="S4641">
        <f t="shared" si="580"/>
        <v>0</v>
      </c>
      <c r="T4641">
        <f t="shared" si="581"/>
        <v>1</v>
      </c>
      <c r="U4641" s="16">
        <v>43951.654675925929</v>
      </c>
      <c r="V4641">
        <f t="shared" si="582"/>
        <v>2020</v>
      </c>
      <c r="W4641" t="b">
        <v>1</v>
      </c>
      <c r="X4641">
        <f t="shared" si="583"/>
        <v>93561.600000000006</v>
      </c>
    </row>
    <row r="4642" spans="1:27" x14ac:dyDescent="0.25">
      <c r="A4642" t="s">
        <v>799</v>
      </c>
      <c r="B4642" s="4">
        <v>44158</v>
      </c>
      <c r="C4642">
        <v>2020</v>
      </c>
      <c r="D4642" t="s">
        <v>2147</v>
      </c>
      <c r="E4642" t="s">
        <v>2183</v>
      </c>
      <c r="F4642" t="s">
        <v>2206</v>
      </c>
      <c r="G4642" t="s">
        <v>6865</v>
      </c>
      <c r="I4642" t="s">
        <v>2147</v>
      </c>
      <c r="J4642" t="s">
        <v>6877</v>
      </c>
      <c r="K4642" s="2">
        <v>110400</v>
      </c>
      <c r="L4642" s="2">
        <v>110400</v>
      </c>
      <c r="M4642" t="b">
        <v>1</v>
      </c>
      <c r="N4642">
        <v>100</v>
      </c>
      <c r="O4642">
        <f t="shared" si="576"/>
        <v>1</v>
      </c>
      <c r="P4642">
        <f t="shared" si="577"/>
        <v>0</v>
      </c>
      <c r="Q4642">
        <f t="shared" si="578"/>
        <v>1</v>
      </c>
      <c r="R4642">
        <f t="shared" si="579"/>
        <v>0</v>
      </c>
      <c r="S4642">
        <f t="shared" si="580"/>
        <v>0</v>
      </c>
      <c r="T4642">
        <f t="shared" si="581"/>
        <v>1</v>
      </c>
      <c r="U4642" s="16">
        <v>44117.669189814813</v>
      </c>
      <c r="V4642">
        <f t="shared" si="582"/>
        <v>2020</v>
      </c>
      <c r="W4642" t="b">
        <v>1</v>
      </c>
      <c r="X4642">
        <f t="shared" si="583"/>
        <v>110400</v>
      </c>
    </row>
    <row r="4643" spans="1:27" x14ac:dyDescent="0.25">
      <c r="A4643" t="s">
        <v>769</v>
      </c>
      <c r="B4643" s="4">
        <v>44173</v>
      </c>
      <c r="C4643">
        <v>2020</v>
      </c>
      <c r="D4643" t="s">
        <v>2146</v>
      </c>
      <c r="E4643" t="s">
        <v>2183</v>
      </c>
      <c r="F4643" t="s">
        <v>2206</v>
      </c>
      <c r="G4643" t="s">
        <v>6866</v>
      </c>
      <c r="I4643" t="s">
        <v>2146</v>
      </c>
      <c r="J4643" t="s">
        <v>6877</v>
      </c>
      <c r="K4643" s="2">
        <v>128000</v>
      </c>
      <c r="L4643" s="2">
        <v>128000</v>
      </c>
      <c r="M4643" t="b">
        <v>1</v>
      </c>
      <c r="N4643">
        <v>100</v>
      </c>
      <c r="O4643">
        <f t="shared" si="576"/>
        <v>1</v>
      </c>
      <c r="P4643">
        <f t="shared" si="577"/>
        <v>0</v>
      </c>
      <c r="Q4643">
        <f t="shared" si="578"/>
        <v>1</v>
      </c>
      <c r="R4643">
        <f t="shared" si="579"/>
        <v>0</v>
      </c>
      <c r="S4643">
        <f t="shared" si="580"/>
        <v>0</v>
      </c>
      <c r="T4643">
        <f t="shared" si="581"/>
        <v>1</v>
      </c>
      <c r="U4643" s="16">
        <v>44125.154513888891</v>
      </c>
      <c r="V4643">
        <f t="shared" si="582"/>
        <v>2020</v>
      </c>
      <c r="W4643" t="b">
        <v>1</v>
      </c>
      <c r="X4643">
        <f t="shared" si="583"/>
        <v>128000</v>
      </c>
    </row>
    <row r="4644" spans="1:27" x14ac:dyDescent="0.25">
      <c r="A4644" t="s">
        <v>698</v>
      </c>
      <c r="B4644" s="4">
        <v>44135</v>
      </c>
      <c r="C4644">
        <v>2020</v>
      </c>
      <c r="D4644" t="s">
        <v>2144</v>
      </c>
      <c r="E4644" t="s">
        <v>2183</v>
      </c>
      <c r="F4644" t="s">
        <v>2202</v>
      </c>
      <c r="G4644" t="s">
        <v>6867</v>
      </c>
      <c r="I4644" t="s">
        <v>2144</v>
      </c>
      <c r="J4644" t="s">
        <v>6877</v>
      </c>
      <c r="K4644" s="2">
        <v>174800</v>
      </c>
      <c r="L4644" s="2">
        <v>174800</v>
      </c>
      <c r="M4644" t="b">
        <v>1</v>
      </c>
      <c r="N4644">
        <v>100</v>
      </c>
      <c r="O4644">
        <f t="shared" si="576"/>
        <v>1</v>
      </c>
      <c r="P4644">
        <f t="shared" si="577"/>
        <v>0</v>
      </c>
      <c r="Q4644">
        <f t="shared" si="578"/>
        <v>1</v>
      </c>
      <c r="R4644">
        <f t="shared" si="579"/>
        <v>0</v>
      </c>
      <c r="S4644">
        <f t="shared" si="580"/>
        <v>0</v>
      </c>
      <c r="T4644">
        <f t="shared" si="581"/>
        <v>1</v>
      </c>
      <c r="U4644" s="16">
        <v>43990.624050925922</v>
      </c>
      <c r="V4644">
        <f t="shared" si="582"/>
        <v>2020</v>
      </c>
      <c r="W4644" t="b">
        <v>1</v>
      </c>
      <c r="X4644">
        <f t="shared" si="583"/>
        <v>174800</v>
      </c>
    </row>
    <row r="4645" spans="1:27" x14ac:dyDescent="0.25">
      <c r="A4645" t="s">
        <v>1969</v>
      </c>
      <c r="B4645" s="4">
        <v>44148</v>
      </c>
      <c r="C4645">
        <v>2020</v>
      </c>
      <c r="D4645" t="s">
        <v>2129</v>
      </c>
      <c r="E4645" t="s">
        <v>2183</v>
      </c>
      <c r="F4645" t="s">
        <v>2203</v>
      </c>
      <c r="G4645" t="s">
        <v>6868</v>
      </c>
      <c r="I4645" t="s">
        <v>2129</v>
      </c>
      <c r="J4645" t="s">
        <v>6877</v>
      </c>
      <c r="K4645" s="2">
        <v>84362.5</v>
      </c>
      <c r="L4645" s="2">
        <v>84362.5</v>
      </c>
      <c r="M4645" t="b">
        <v>1</v>
      </c>
      <c r="N4645">
        <v>100</v>
      </c>
      <c r="O4645">
        <f t="shared" si="576"/>
        <v>1</v>
      </c>
      <c r="P4645">
        <f t="shared" si="577"/>
        <v>0</v>
      </c>
      <c r="Q4645">
        <f t="shared" si="578"/>
        <v>1</v>
      </c>
      <c r="R4645">
        <f t="shared" si="579"/>
        <v>0</v>
      </c>
      <c r="S4645">
        <f t="shared" si="580"/>
        <v>0</v>
      </c>
      <c r="T4645">
        <f t="shared" si="581"/>
        <v>1</v>
      </c>
      <c r="U4645" s="16">
        <v>44111.467407407406</v>
      </c>
      <c r="V4645">
        <f t="shared" si="582"/>
        <v>2020</v>
      </c>
      <c r="W4645" t="b">
        <v>1</v>
      </c>
      <c r="X4645">
        <f t="shared" si="583"/>
        <v>84362.5</v>
      </c>
    </row>
    <row r="4646" spans="1:27" x14ac:dyDescent="0.25">
      <c r="A4646" t="s">
        <v>1983</v>
      </c>
      <c r="B4646" s="4">
        <v>44166</v>
      </c>
      <c r="C4646">
        <v>2020</v>
      </c>
      <c r="D4646" t="s">
        <v>2153</v>
      </c>
      <c r="E4646" t="s">
        <v>2183</v>
      </c>
      <c r="F4646" t="s">
        <v>2207</v>
      </c>
      <c r="G4646" t="s">
        <v>6869</v>
      </c>
      <c r="I4646" t="s">
        <v>2144</v>
      </c>
      <c r="J4646" t="s">
        <v>6877</v>
      </c>
      <c r="K4646" s="2">
        <v>98775</v>
      </c>
      <c r="L4646" s="2">
        <v>98775</v>
      </c>
      <c r="M4646" t="b">
        <v>1</v>
      </c>
      <c r="N4646">
        <v>100</v>
      </c>
      <c r="O4646">
        <f t="shared" si="576"/>
        <v>1</v>
      </c>
      <c r="P4646">
        <f t="shared" si="577"/>
        <v>0</v>
      </c>
      <c r="Q4646">
        <f t="shared" si="578"/>
        <v>1</v>
      </c>
      <c r="R4646">
        <f t="shared" si="579"/>
        <v>0</v>
      </c>
      <c r="S4646">
        <f t="shared" si="580"/>
        <v>0</v>
      </c>
      <c r="T4646">
        <f t="shared" si="581"/>
        <v>1</v>
      </c>
      <c r="U4646" s="16">
        <v>43781.975046296298</v>
      </c>
      <c r="V4646">
        <f t="shared" si="582"/>
        <v>2019</v>
      </c>
      <c r="W4646" t="b">
        <v>1</v>
      </c>
      <c r="X4646">
        <f t="shared" si="583"/>
        <v>98775</v>
      </c>
    </row>
    <row r="4647" spans="1:27" x14ac:dyDescent="0.25">
      <c r="A4647" t="s">
        <v>1021</v>
      </c>
      <c r="B4647" s="4">
        <v>43879</v>
      </c>
      <c r="C4647">
        <v>2020</v>
      </c>
      <c r="D4647" t="s">
        <v>2141</v>
      </c>
      <c r="E4647" t="s">
        <v>2183</v>
      </c>
      <c r="F4647" t="s">
        <v>2201</v>
      </c>
      <c r="G4647" t="s">
        <v>6870</v>
      </c>
      <c r="I4647" t="s">
        <v>2144</v>
      </c>
      <c r="J4647" t="s">
        <v>6877</v>
      </c>
      <c r="K4647" s="2">
        <v>90775</v>
      </c>
      <c r="L4647" s="2">
        <v>90775</v>
      </c>
      <c r="M4647" t="b">
        <v>1</v>
      </c>
      <c r="N4647">
        <v>100</v>
      </c>
      <c r="O4647">
        <f t="shared" si="576"/>
        <v>1</v>
      </c>
      <c r="P4647">
        <f t="shared" si="577"/>
        <v>0</v>
      </c>
      <c r="Q4647">
        <f t="shared" si="578"/>
        <v>1</v>
      </c>
      <c r="R4647">
        <f t="shared" si="579"/>
        <v>0</v>
      </c>
      <c r="S4647">
        <f t="shared" si="580"/>
        <v>0</v>
      </c>
      <c r="T4647">
        <f t="shared" si="581"/>
        <v>1</v>
      </c>
      <c r="U4647" s="16">
        <v>43419.61273148148</v>
      </c>
      <c r="V4647">
        <f t="shared" si="582"/>
        <v>2018</v>
      </c>
      <c r="W4647" t="b">
        <v>0</v>
      </c>
      <c r="X4647">
        <f t="shared" si="583"/>
        <v>0</v>
      </c>
    </row>
    <row r="4648" spans="1:27" x14ac:dyDescent="0.25">
      <c r="J4648" s="6"/>
      <c r="L4648" s="3"/>
      <c r="M4648" s="6"/>
      <c r="AA4648" s="6"/>
    </row>
    <row r="4649" spans="1:27" x14ac:dyDescent="0.25">
      <c r="AA4649" s="6"/>
    </row>
    <row r="4650" spans="1:27" x14ac:dyDescent="0.25">
      <c r="AA4650" s="6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7DC0C-859B-4DF3-B14D-51B75472C1BF}">
  <dimension ref="A1:J10002"/>
  <sheetViews>
    <sheetView workbookViewId="0">
      <selection activeCell="F14" sqref="A1:J10002"/>
    </sheetView>
  </sheetViews>
  <sheetFormatPr defaultRowHeight="15" x14ac:dyDescent="0.25"/>
  <cols>
    <col min="1" max="1" width="22.5703125" bestFit="1" customWidth="1"/>
    <col min="3" max="3" width="11.85546875" bestFit="1" customWidth="1"/>
    <col min="5" max="5" width="11.85546875" bestFit="1" customWidth="1"/>
    <col min="6" max="6" width="10.140625" bestFit="1" customWidth="1"/>
    <col min="7" max="8" width="14.5703125" bestFit="1" customWidth="1"/>
    <col min="9" max="9" width="28.85546875" bestFit="1" customWidth="1"/>
    <col min="10" max="10" width="33.85546875" bestFit="1" customWidth="1"/>
  </cols>
  <sheetData>
    <row r="1" spans="1:10" x14ac:dyDescent="0.25">
      <c r="A1" s="1" t="s">
        <v>2224</v>
      </c>
      <c r="B1" t="s">
        <v>17167</v>
      </c>
      <c r="C1" t="s">
        <v>17168</v>
      </c>
      <c r="D1" t="s">
        <v>17169</v>
      </c>
      <c r="E1" t="s">
        <v>17170</v>
      </c>
      <c r="F1" t="s">
        <v>17171</v>
      </c>
      <c r="G1" t="s">
        <v>17172</v>
      </c>
      <c r="H1" t="s">
        <v>17173</v>
      </c>
      <c r="I1" s="1" t="s">
        <v>17175</v>
      </c>
      <c r="J1" s="1" t="s">
        <v>17174</v>
      </c>
    </row>
    <row r="2" spans="1:10" x14ac:dyDescent="0.25">
      <c r="A2" t="s">
        <v>5254</v>
      </c>
      <c r="C2" s="2">
        <v>4000</v>
      </c>
      <c r="D2">
        <v>3</v>
      </c>
      <c r="E2" s="2">
        <v>4000</v>
      </c>
      <c r="G2" s="2">
        <v>12000</v>
      </c>
      <c r="H2" s="2">
        <v>12000</v>
      </c>
      <c r="I2" t="s">
        <v>5254</v>
      </c>
      <c r="J2">
        <f>IF(I2=0,0,H2)</f>
        <v>12000</v>
      </c>
    </row>
    <row r="3" spans="1:10" x14ac:dyDescent="0.25">
      <c r="A3" t="s">
        <v>3960</v>
      </c>
      <c r="B3">
        <v>5</v>
      </c>
      <c r="C3" s="2">
        <v>199</v>
      </c>
      <c r="D3">
        <v>2</v>
      </c>
      <c r="E3" s="2">
        <v>199</v>
      </c>
      <c r="F3">
        <v>5</v>
      </c>
      <c r="G3" s="2">
        <v>398</v>
      </c>
      <c r="H3" s="2">
        <v>378.1</v>
      </c>
      <c r="I3" t="s">
        <v>3960</v>
      </c>
      <c r="J3">
        <f t="shared" ref="J3:J66" si="0">IF(I3=0,0,H3)</f>
        <v>378.1</v>
      </c>
    </row>
    <row r="4" spans="1:10" x14ac:dyDescent="0.25">
      <c r="A4" t="s">
        <v>3960</v>
      </c>
      <c r="B4">
        <v>5</v>
      </c>
      <c r="C4" s="2">
        <v>199</v>
      </c>
      <c r="D4">
        <v>1</v>
      </c>
      <c r="E4" s="2">
        <v>199</v>
      </c>
      <c r="F4">
        <v>3</v>
      </c>
      <c r="G4" s="2">
        <v>199</v>
      </c>
      <c r="H4" s="2">
        <v>189.05</v>
      </c>
      <c r="I4" t="s">
        <v>3960</v>
      </c>
      <c r="J4">
        <f t="shared" si="0"/>
        <v>189.05</v>
      </c>
    </row>
    <row r="5" spans="1:10" x14ac:dyDescent="0.25">
      <c r="A5" t="s">
        <v>6782</v>
      </c>
      <c r="B5">
        <v>76</v>
      </c>
      <c r="C5" s="2">
        <v>6250</v>
      </c>
      <c r="D5">
        <v>1</v>
      </c>
      <c r="E5" s="2">
        <v>6250</v>
      </c>
      <c r="G5" s="2">
        <v>6250</v>
      </c>
      <c r="H5" s="2">
        <v>1500</v>
      </c>
      <c r="J5">
        <f t="shared" si="0"/>
        <v>0</v>
      </c>
    </row>
    <row r="6" spans="1:10" x14ac:dyDescent="0.25">
      <c r="A6" t="s">
        <v>5917</v>
      </c>
      <c r="C6" s="2">
        <v>695</v>
      </c>
      <c r="D6">
        <v>1</v>
      </c>
      <c r="E6" s="2">
        <v>695</v>
      </c>
      <c r="G6" s="2">
        <v>695</v>
      </c>
      <c r="H6" s="2">
        <v>695</v>
      </c>
      <c r="J6">
        <f t="shared" si="0"/>
        <v>0</v>
      </c>
    </row>
    <row r="7" spans="1:10" x14ac:dyDescent="0.25">
      <c r="A7" t="s">
        <v>3787</v>
      </c>
      <c r="C7" s="2">
        <v>5000</v>
      </c>
      <c r="D7">
        <v>1</v>
      </c>
      <c r="E7" s="2">
        <v>5000</v>
      </c>
      <c r="G7" s="2">
        <v>5000</v>
      </c>
      <c r="H7" s="2">
        <v>5000</v>
      </c>
      <c r="J7">
        <f t="shared" si="0"/>
        <v>0</v>
      </c>
    </row>
    <row r="8" spans="1:10" x14ac:dyDescent="0.25">
      <c r="A8" t="s">
        <v>3787</v>
      </c>
      <c r="C8" s="2">
        <v>51250</v>
      </c>
      <c r="D8">
        <v>1</v>
      </c>
      <c r="E8" s="2">
        <v>51250</v>
      </c>
      <c r="G8" s="2">
        <v>51250</v>
      </c>
      <c r="H8" s="2">
        <v>51250</v>
      </c>
      <c r="J8">
        <f t="shared" si="0"/>
        <v>0</v>
      </c>
    </row>
    <row r="9" spans="1:10" x14ac:dyDescent="0.25">
      <c r="A9" t="s">
        <v>5257</v>
      </c>
      <c r="C9" s="2">
        <v>4600</v>
      </c>
      <c r="D9">
        <v>6</v>
      </c>
      <c r="E9" s="2">
        <v>4600</v>
      </c>
      <c r="G9" s="2">
        <v>27600</v>
      </c>
      <c r="H9" s="2">
        <v>27600</v>
      </c>
      <c r="J9">
        <f t="shared" si="0"/>
        <v>0</v>
      </c>
    </row>
    <row r="10" spans="1:10" x14ac:dyDescent="0.25">
      <c r="A10" t="s">
        <v>6732</v>
      </c>
      <c r="C10" s="2">
        <v>4000</v>
      </c>
      <c r="D10">
        <v>1</v>
      </c>
      <c r="E10" s="2">
        <v>4000</v>
      </c>
      <c r="G10" s="2">
        <v>4000</v>
      </c>
      <c r="H10" s="2">
        <v>4000</v>
      </c>
      <c r="J10">
        <f t="shared" si="0"/>
        <v>0</v>
      </c>
    </row>
    <row r="11" spans="1:10" x14ac:dyDescent="0.25">
      <c r="A11" t="s">
        <v>6053</v>
      </c>
      <c r="C11" s="2">
        <v>695</v>
      </c>
      <c r="D11">
        <v>1</v>
      </c>
      <c r="E11" s="2">
        <v>695</v>
      </c>
      <c r="G11" s="2">
        <v>695</v>
      </c>
      <c r="H11" s="2">
        <v>695</v>
      </c>
      <c r="J11">
        <f t="shared" si="0"/>
        <v>0</v>
      </c>
    </row>
    <row r="12" spans="1:10" x14ac:dyDescent="0.25">
      <c r="A12" t="s">
        <v>6053</v>
      </c>
      <c r="C12" s="2">
        <v>695</v>
      </c>
      <c r="D12">
        <v>1</v>
      </c>
      <c r="E12" s="2">
        <v>695</v>
      </c>
      <c r="G12" s="2">
        <v>695</v>
      </c>
      <c r="H12" s="2">
        <v>695</v>
      </c>
      <c r="J12">
        <f t="shared" si="0"/>
        <v>0</v>
      </c>
    </row>
    <row r="13" spans="1:10" x14ac:dyDescent="0.25">
      <c r="A13" t="s">
        <v>4129</v>
      </c>
      <c r="C13" s="2">
        <v>10000</v>
      </c>
      <c r="D13">
        <v>1</v>
      </c>
      <c r="E13" s="2">
        <v>10000</v>
      </c>
      <c r="G13" s="2">
        <v>10000</v>
      </c>
      <c r="H13" s="2">
        <v>10000</v>
      </c>
      <c r="J13">
        <f t="shared" si="0"/>
        <v>0</v>
      </c>
    </row>
    <row r="14" spans="1:10" x14ac:dyDescent="0.25">
      <c r="A14" t="s">
        <v>6524</v>
      </c>
      <c r="C14" s="2">
        <v>6500</v>
      </c>
      <c r="D14">
        <v>1</v>
      </c>
      <c r="E14" s="2">
        <v>6500</v>
      </c>
      <c r="G14" s="2">
        <v>6500</v>
      </c>
      <c r="H14" s="2">
        <v>6500</v>
      </c>
      <c r="J14">
        <f t="shared" si="0"/>
        <v>0</v>
      </c>
    </row>
    <row r="15" spans="1:10" x14ac:dyDescent="0.25">
      <c r="A15" t="s">
        <v>3625</v>
      </c>
      <c r="C15" s="2">
        <v>6500</v>
      </c>
      <c r="D15">
        <v>1</v>
      </c>
      <c r="E15" s="2">
        <v>6500</v>
      </c>
      <c r="G15" s="2">
        <v>6500</v>
      </c>
      <c r="H15" s="2">
        <v>6500</v>
      </c>
      <c r="J15">
        <f t="shared" si="0"/>
        <v>0</v>
      </c>
    </row>
    <row r="16" spans="1:10" x14ac:dyDescent="0.25">
      <c r="A16" t="s">
        <v>6164</v>
      </c>
      <c r="C16" s="2">
        <v>350</v>
      </c>
      <c r="D16">
        <v>1</v>
      </c>
      <c r="E16" s="2">
        <v>450</v>
      </c>
      <c r="F16">
        <v>6</v>
      </c>
      <c r="G16" s="2">
        <v>450</v>
      </c>
      <c r="H16" s="2">
        <v>450</v>
      </c>
      <c r="J16">
        <f t="shared" si="0"/>
        <v>0</v>
      </c>
    </row>
    <row r="17" spans="1:10" x14ac:dyDescent="0.25">
      <c r="A17" t="s">
        <v>3804</v>
      </c>
      <c r="C17" s="2">
        <v>128000</v>
      </c>
      <c r="D17">
        <v>1</v>
      </c>
      <c r="E17" s="2">
        <v>138000</v>
      </c>
      <c r="F17">
        <v>1</v>
      </c>
      <c r="G17" s="2">
        <v>138000</v>
      </c>
      <c r="H17" s="2">
        <v>138000</v>
      </c>
      <c r="I17" t="s">
        <v>3804</v>
      </c>
      <c r="J17">
        <f t="shared" si="0"/>
        <v>138000</v>
      </c>
    </row>
    <row r="18" spans="1:10" x14ac:dyDescent="0.25">
      <c r="A18" t="s">
        <v>6118</v>
      </c>
      <c r="B18">
        <v>33</v>
      </c>
      <c r="C18" s="2">
        <v>49950</v>
      </c>
      <c r="D18">
        <v>1</v>
      </c>
      <c r="E18" s="2">
        <v>49950</v>
      </c>
      <c r="G18" s="2">
        <v>49950</v>
      </c>
      <c r="H18" s="2">
        <v>33466.5</v>
      </c>
      <c r="J18">
        <f t="shared" si="0"/>
        <v>0</v>
      </c>
    </row>
    <row r="19" spans="1:10" x14ac:dyDescent="0.25">
      <c r="A19" t="s">
        <v>5980</v>
      </c>
      <c r="C19" s="2">
        <v>4000</v>
      </c>
      <c r="D19">
        <v>4</v>
      </c>
      <c r="E19" s="2">
        <v>4000</v>
      </c>
      <c r="G19" s="2">
        <v>16000</v>
      </c>
      <c r="H19" s="2">
        <v>16000</v>
      </c>
      <c r="J19">
        <f t="shared" si="0"/>
        <v>0</v>
      </c>
    </row>
    <row r="20" spans="1:10" x14ac:dyDescent="0.25">
      <c r="A20" t="s">
        <v>3490</v>
      </c>
      <c r="C20" s="2">
        <v>39</v>
      </c>
      <c r="D20">
        <v>1</v>
      </c>
      <c r="E20" s="2">
        <v>39</v>
      </c>
      <c r="F20">
        <v>2</v>
      </c>
      <c r="G20" s="2">
        <v>39</v>
      </c>
      <c r="H20" s="2">
        <v>39</v>
      </c>
      <c r="J20">
        <f t="shared" si="0"/>
        <v>0</v>
      </c>
    </row>
    <row r="21" spans="1:10" x14ac:dyDescent="0.25">
      <c r="A21" t="s">
        <v>3490</v>
      </c>
      <c r="C21" s="2">
        <v>199</v>
      </c>
      <c r="D21">
        <v>1</v>
      </c>
      <c r="E21" s="2">
        <v>199</v>
      </c>
      <c r="F21">
        <v>3</v>
      </c>
      <c r="G21" s="2">
        <v>199</v>
      </c>
      <c r="H21" s="2">
        <v>199</v>
      </c>
      <c r="J21">
        <f t="shared" si="0"/>
        <v>0</v>
      </c>
    </row>
    <row r="22" spans="1:10" x14ac:dyDescent="0.25">
      <c r="A22" t="s">
        <v>3490</v>
      </c>
      <c r="C22" s="2">
        <v>65000</v>
      </c>
      <c r="D22">
        <v>1</v>
      </c>
      <c r="E22" s="2">
        <v>65000</v>
      </c>
      <c r="F22">
        <v>1</v>
      </c>
      <c r="G22" s="2">
        <v>65000</v>
      </c>
      <c r="H22" s="2">
        <v>65000</v>
      </c>
      <c r="J22">
        <f t="shared" si="0"/>
        <v>0</v>
      </c>
    </row>
    <row r="23" spans="1:10" x14ac:dyDescent="0.25">
      <c r="A23" t="s">
        <v>5843</v>
      </c>
      <c r="B23">
        <v>10</v>
      </c>
      <c r="C23" s="2">
        <v>4000</v>
      </c>
      <c r="D23">
        <v>12</v>
      </c>
      <c r="E23" s="2">
        <v>4000</v>
      </c>
      <c r="G23" s="2">
        <v>48000</v>
      </c>
      <c r="H23" s="2">
        <v>43200</v>
      </c>
      <c r="J23">
        <f t="shared" si="0"/>
        <v>0</v>
      </c>
    </row>
    <row r="24" spans="1:10" x14ac:dyDescent="0.25">
      <c r="A24" t="s">
        <v>3490</v>
      </c>
      <c r="C24" s="2">
        <v>6500</v>
      </c>
      <c r="D24">
        <v>1</v>
      </c>
      <c r="E24" s="2">
        <v>6500</v>
      </c>
      <c r="F24">
        <v>5</v>
      </c>
      <c r="G24" s="2">
        <v>6500</v>
      </c>
      <c r="H24" s="2">
        <v>6500</v>
      </c>
      <c r="J24">
        <f t="shared" si="0"/>
        <v>0</v>
      </c>
    </row>
    <row r="25" spans="1:10" x14ac:dyDescent="0.25">
      <c r="A25" t="s">
        <v>3490</v>
      </c>
      <c r="C25" s="2">
        <v>199</v>
      </c>
      <c r="D25">
        <v>1</v>
      </c>
      <c r="E25" s="2">
        <v>199</v>
      </c>
      <c r="F25">
        <v>4</v>
      </c>
      <c r="G25" s="2">
        <v>199</v>
      </c>
      <c r="H25" s="2">
        <v>199</v>
      </c>
      <c r="J25">
        <f t="shared" si="0"/>
        <v>0</v>
      </c>
    </row>
    <row r="26" spans="1:10" x14ac:dyDescent="0.25">
      <c r="A26" t="s">
        <v>4557</v>
      </c>
      <c r="C26" s="2">
        <v>3795</v>
      </c>
      <c r="D26">
        <v>1</v>
      </c>
      <c r="E26" s="2">
        <v>3795</v>
      </c>
      <c r="G26" s="2">
        <v>3795</v>
      </c>
      <c r="H26" s="2">
        <v>3795</v>
      </c>
      <c r="J26">
        <f t="shared" si="0"/>
        <v>0</v>
      </c>
    </row>
    <row r="27" spans="1:10" x14ac:dyDescent="0.25">
      <c r="A27" t="s">
        <v>5732</v>
      </c>
      <c r="C27" s="2">
        <v>4000</v>
      </c>
      <c r="D27">
        <v>4</v>
      </c>
      <c r="E27" s="2">
        <v>4000</v>
      </c>
      <c r="G27" s="2">
        <v>16000</v>
      </c>
      <c r="H27" s="2">
        <v>16000</v>
      </c>
      <c r="J27">
        <f t="shared" si="0"/>
        <v>0</v>
      </c>
    </row>
    <row r="28" spans="1:10" x14ac:dyDescent="0.25">
      <c r="A28" t="s">
        <v>4198</v>
      </c>
      <c r="B28">
        <v>18</v>
      </c>
      <c r="C28" s="2">
        <v>199</v>
      </c>
      <c r="D28">
        <v>2</v>
      </c>
      <c r="E28" s="2">
        <v>199</v>
      </c>
      <c r="F28">
        <v>4</v>
      </c>
      <c r="G28" s="2">
        <v>398</v>
      </c>
      <c r="H28" s="2">
        <v>326.36</v>
      </c>
      <c r="J28">
        <f t="shared" si="0"/>
        <v>0</v>
      </c>
    </row>
    <row r="29" spans="1:10" x14ac:dyDescent="0.25">
      <c r="A29" t="s">
        <v>4198</v>
      </c>
      <c r="B29">
        <v>18</v>
      </c>
      <c r="C29" s="2">
        <v>199</v>
      </c>
      <c r="D29">
        <v>2</v>
      </c>
      <c r="E29" s="2">
        <v>199</v>
      </c>
      <c r="F29">
        <v>5</v>
      </c>
      <c r="G29" s="2">
        <v>398</v>
      </c>
      <c r="H29" s="2">
        <v>326.36</v>
      </c>
      <c r="J29">
        <f t="shared" si="0"/>
        <v>0</v>
      </c>
    </row>
    <row r="30" spans="1:10" x14ac:dyDescent="0.25">
      <c r="A30" t="s">
        <v>4198</v>
      </c>
      <c r="B30">
        <v>18</v>
      </c>
      <c r="C30" s="2">
        <v>6500</v>
      </c>
      <c r="D30">
        <v>2</v>
      </c>
      <c r="E30" s="2">
        <v>6500</v>
      </c>
      <c r="F30">
        <v>2</v>
      </c>
      <c r="G30" s="2">
        <v>13000</v>
      </c>
      <c r="H30" s="2">
        <v>10660</v>
      </c>
      <c r="J30">
        <f t="shared" si="0"/>
        <v>0</v>
      </c>
    </row>
    <row r="31" spans="1:10" x14ac:dyDescent="0.25">
      <c r="A31" t="s">
        <v>4198</v>
      </c>
      <c r="B31">
        <v>18</v>
      </c>
      <c r="C31" s="2">
        <v>6500</v>
      </c>
      <c r="D31">
        <v>2</v>
      </c>
      <c r="E31" s="2">
        <v>6500</v>
      </c>
      <c r="F31">
        <v>3</v>
      </c>
      <c r="G31" s="2">
        <v>13000</v>
      </c>
      <c r="H31" s="2">
        <v>10660</v>
      </c>
      <c r="J31">
        <f t="shared" si="0"/>
        <v>0</v>
      </c>
    </row>
    <row r="32" spans="1:10" x14ac:dyDescent="0.25">
      <c r="A32" t="s">
        <v>5799</v>
      </c>
      <c r="C32" s="2">
        <v>725</v>
      </c>
      <c r="D32">
        <v>1</v>
      </c>
      <c r="E32" s="2">
        <v>725</v>
      </c>
      <c r="G32" s="2">
        <v>725</v>
      </c>
      <c r="H32" s="2">
        <v>725</v>
      </c>
      <c r="J32">
        <f t="shared" si="0"/>
        <v>0</v>
      </c>
    </row>
    <row r="33" spans="1:10" x14ac:dyDescent="0.25">
      <c r="A33" t="s">
        <v>4198</v>
      </c>
      <c r="B33">
        <v>18</v>
      </c>
      <c r="C33" s="2">
        <v>65000</v>
      </c>
      <c r="D33">
        <v>2</v>
      </c>
      <c r="E33" s="2">
        <v>65000</v>
      </c>
      <c r="F33">
        <v>1</v>
      </c>
      <c r="G33" s="2">
        <v>130000</v>
      </c>
      <c r="H33" s="2">
        <v>106600</v>
      </c>
      <c r="J33">
        <f t="shared" si="0"/>
        <v>0</v>
      </c>
    </row>
    <row r="34" spans="1:10" x14ac:dyDescent="0.25">
      <c r="A34" t="s">
        <v>4195</v>
      </c>
      <c r="B34">
        <v>25</v>
      </c>
      <c r="C34" s="2">
        <v>65000</v>
      </c>
      <c r="D34">
        <v>1</v>
      </c>
      <c r="E34" s="2">
        <v>65000</v>
      </c>
      <c r="G34" s="2">
        <v>65000</v>
      </c>
      <c r="H34" s="2">
        <v>48750</v>
      </c>
      <c r="J34">
        <f t="shared" si="0"/>
        <v>0</v>
      </c>
    </row>
    <row r="35" spans="1:10" x14ac:dyDescent="0.25">
      <c r="A35" t="s">
        <v>3640</v>
      </c>
      <c r="B35">
        <v>1</v>
      </c>
      <c r="C35" s="2">
        <v>65000</v>
      </c>
      <c r="D35">
        <v>1</v>
      </c>
      <c r="E35" s="2">
        <v>65000</v>
      </c>
      <c r="G35" s="2">
        <v>65000</v>
      </c>
      <c r="H35" s="2">
        <v>64350</v>
      </c>
      <c r="J35">
        <f t="shared" si="0"/>
        <v>0</v>
      </c>
    </row>
    <row r="36" spans="1:10" x14ac:dyDescent="0.25">
      <c r="A36" t="s">
        <v>3640</v>
      </c>
      <c r="B36">
        <v>1</v>
      </c>
      <c r="C36" s="2">
        <v>199</v>
      </c>
      <c r="D36">
        <v>1</v>
      </c>
      <c r="E36" s="2">
        <v>199</v>
      </c>
      <c r="G36" s="2">
        <v>199</v>
      </c>
      <c r="H36" s="2">
        <v>197.01</v>
      </c>
      <c r="J36">
        <f t="shared" si="0"/>
        <v>0</v>
      </c>
    </row>
    <row r="37" spans="1:10" x14ac:dyDescent="0.25">
      <c r="A37" t="s">
        <v>4840</v>
      </c>
      <c r="C37" s="2">
        <v>65000</v>
      </c>
      <c r="D37">
        <v>1</v>
      </c>
      <c r="E37" s="2">
        <v>65000</v>
      </c>
      <c r="F37">
        <v>1</v>
      </c>
      <c r="G37" s="2">
        <v>65000</v>
      </c>
      <c r="H37" s="2">
        <v>65000</v>
      </c>
      <c r="J37">
        <f t="shared" si="0"/>
        <v>0</v>
      </c>
    </row>
    <row r="38" spans="1:10" x14ac:dyDescent="0.25">
      <c r="A38" t="s">
        <v>4198</v>
      </c>
      <c r="C38" s="2">
        <v>7500</v>
      </c>
      <c r="D38">
        <v>1</v>
      </c>
      <c r="E38" s="2">
        <v>7500</v>
      </c>
      <c r="F38">
        <v>6</v>
      </c>
      <c r="G38" s="2">
        <v>7500</v>
      </c>
      <c r="H38" s="2">
        <v>7500</v>
      </c>
      <c r="J38">
        <f t="shared" si="0"/>
        <v>0</v>
      </c>
    </row>
    <row r="39" spans="1:10" x14ac:dyDescent="0.25">
      <c r="A39" t="s">
        <v>6844</v>
      </c>
      <c r="C39" s="2">
        <v>4450</v>
      </c>
      <c r="D39">
        <v>1</v>
      </c>
      <c r="E39" s="2">
        <v>4450</v>
      </c>
      <c r="G39" s="2">
        <v>4450</v>
      </c>
      <c r="H39" s="2">
        <v>4450</v>
      </c>
      <c r="I39" t="s">
        <v>6844</v>
      </c>
      <c r="J39">
        <f t="shared" si="0"/>
        <v>4450</v>
      </c>
    </row>
    <row r="40" spans="1:10" x14ac:dyDescent="0.25">
      <c r="A40" t="s">
        <v>6844</v>
      </c>
      <c r="C40" s="2">
        <v>134400</v>
      </c>
      <c r="D40">
        <v>1</v>
      </c>
      <c r="E40" s="2">
        <v>134400</v>
      </c>
      <c r="G40" s="2">
        <v>134400</v>
      </c>
      <c r="H40" s="2">
        <v>134400</v>
      </c>
      <c r="I40" t="s">
        <v>6844</v>
      </c>
      <c r="J40">
        <f t="shared" si="0"/>
        <v>134400</v>
      </c>
    </row>
    <row r="41" spans="1:10" x14ac:dyDescent="0.25">
      <c r="A41" t="s">
        <v>4123</v>
      </c>
      <c r="C41" s="2">
        <v>798</v>
      </c>
      <c r="D41">
        <v>1</v>
      </c>
      <c r="E41" s="2">
        <v>798</v>
      </c>
      <c r="G41" s="2">
        <v>798</v>
      </c>
      <c r="H41" s="2">
        <v>798</v>
      </c>
      <c r="J41">
        <f t="shared" si="0"/>
        <v>0</v>
      </c>
    </row>
    <row r="42" spans="1:10" x14ac:dyDescent="0.25">
      <c r="A42" t="s">
        <v>6844</v>
      </c>
      <c r="B42">
        <v>12</v>
      </c>
      <c r="C42" s="2">
        <v>20160</v>
      </c>
      <c r="D42">
        <v>1</v>
      </c>
      <c r="E42" s="2">
        <v>20160</v>
      </c>
      <c r="G42" s="2">
        <v>20160</v>
      </c>
      <c r="H42" s="2">
        <v>17740.8</v>
      </c>
      <c r="I42" t="s">
        <v>6844</v>
      </c>
      <c r="J42">
        <f t="shared" si="0"/>
        <v>17740.8</v>
      </c>
    </row>
    <row r="43" spans="1:10" x14ac:dyDescent="0.25">
      <c r="A43" t="s">
        <v>4123</v>
      </c>
      <c r="C43" s="2">
        <v>5659</v>
      </c>
      <c r="D43">
        <v>1</v>
      </c>
      <c r="E43" s="2">
        <v>5659</v>
      </c>
      <c r="G43" s="2">
        <v>5659</v>
      </c>
      <c r="H43" s="2">
        <v>5659</v>
      </c>
      <c r="J43">
        <f t="shared" si="0"/>
        <v>0</v>
      </c>
    </row>
    <row r="44" spans="1:10" x14ac:dyDescent="0.25">
      <c r="A44" t="s">
        <v>6844</v>
      </c>
      <c r="C44" s="2">
        <v>4000</v>
      </c>
      <c r="D44">
        <v>6</v>
      </c>
      <c r="E44" s="2">
        <v>4000</v>
      </c>
      <c r="G44" s="2">
        <v>24000</v>
      </c>
      <c r="H44" s="2">
        <v>24000</v>
      </c>
      <c r="I44" t="s">
        <v>6844</v>
      </c>
      <c r="J44">
        <f t="shared" si="0"/>
        <v>24000</v>
      </c>
    </row>
    <row r="45" spans="1:10" x14ac:dyDescent="0.25">
      <c r="A45" t="s">
        <v>4123</v>
      </c>
      <c r="C45" s="2">
        <v>3795</v>
      </c>
      <c r="D45">
        <v>1</v>
      </c>
      <c r="E45" s="2">
        <v>3795</v>
      </c>
      <c r="G45" s="2">
        <v>3795</v>
      </c>
      <c r="H45" s="2">
        <v>3795</v>
      </c>
      <c r="J45">
        <f t="shared" si="0"/>
        <v>0</v>
      </c>
    </row>
    <row r="46" spans="1:10" x14ac:dyDescent="0.25">
      <c r="A46" t="s">
        <v>4162</v>
      </c>
      <c r="C46" s="2">
        <v>6500</v>
      </c>
      <c r="D46">
        <v>1</v>
      </c>
      <c r="E46" s="2">
        <v>6500</v>
      </c>
      <c r="G46" s="2">
        <v>6500</v>
      </c>
      <c r="H46" s="2">
        <v>6500</v>
      </c>
      <c r="J46">
        <f t="shared" si="0"/>
        <v>0</v>
      </c>
    </row>
    <row r="47" spans="1:10" x14ac:dyDescent="0.25">
      <c r="A47" t="s">
        <v>4123</v>
      </c>
      <c r="C47" s="2">
        <v>5769</v>
      </c>
      <c r="D47">
        <v>1</v>
      </c>
      <c r="E47" s="2">
        <v>5769</v>
      </c>
      <c r="G47" s="2">
        <v>5769</v>
      </c>
      <c r="H47" s="2">
        <v>5769</v>
      </c>
      <c r="J47">
        <f t="shared" si="0"/>
        <v>0</v>
      </c>
    </row>
    <row r="48" spans="1:10" x14ac:dyDescent="0.25">
      <c r="A48" t="s">
        <v>4123</v>
      </c>
      <c r="C48" s="2">
        <v>798</v>
      </c>
      <c r="D48">
        <v>1</v>
      </c>
      <c r="E48" s="2">
        <v>798</v>
      </c>
      <c r="G48" s="2">
        <v>798</v>
      </c>
      <c r="H48" s="2">
        <v>798</v>
      </c>
      <c r="J48">
        <f t="shared" si="0"/>
        <v>0</v>
      </c>
    </row>
    <row r="49" spans="1:10" x14ac:dyDescent="0.25">
      <c r="A49" t="s">
        <v>5979</v>
      </c>
      <c r="C49" s="2">
        <v>4000</v>
      </c>
      <c r="D49">
        <v>2</v>
      </c>
      <c r="E49" s="2">
        <v>4000</v>
      </c>
      <c r="G49" s="2">
        <v>8000</v>
      </c>
      <c r="H49" s="2">
        <v>8000</v>
      </c>
      <c r="J49">
        <f t="shared" si="0"/>
        <v>0</v>
      </c>
    </row>
    <row r="50" spans="1:10" x14ac:dyDescent="0.25">
      <c r="A50" t="s">
        <v>4164</v>
      </c>
      <c r="B50">
        <v>25</v>
      </c>
      <c r="C50" s="2">
        <v>65000</v>
      </c>
      <c r="D50">
        <v>1</v>
      </c>
      <c r="E50" s="2">
        <v>65000</v>
      </c>
      <c r="G50" s="2">
        <v>65000</v>
      </c>
      <c r="H50" s="2">
        <v>48750</v>
      </c>
      <c r="J50">
        <f t="shared" si="0"/>
        <v>0</v>
      </c>
    </row>
    <row r="51" spans="1:10" x14ac:dyDescent="0.25">
      <c r="A51" t="s">
        <v>4887</v>
      </c>
      <c r="C51" s="2">
        <v>6500</v>
      </c>
      <c r="D51">
        <v>1</v>
      </c>
      <c r="E51" s="2">
        <v>6500</v>
      </c>
      <c r="G51" s="2">
        <v>6500</v>
      </c>
      <c r="H51" s="2">
        <v>6500</v>
      </c>
      <c r="J51">
        <f t="shared" si="0"/>
        <v>0</v>
      </c>
    </row>
    <row r="52" spans="1:10" x14ac:dyDescent="0.25">
      <c r="A52" t="s">
        <v>4211</v>
      </c>
      <c r="C52" s="2">
        <v>6500</v>
      </c>
      <c r="D52">
        <v>60</v>
      </c>
      <c r="E52" s="2">
        <v>6500</v>
      </c>
      <c r="G52" s="2">
        <v>390000</v>
      </c>
      <c r="H52" s="2">
        <v>390000</v>
      </c>
      <c r="J52">
        <f t="shared" si="0"/>
        <v>0</v>
      </c>
    </row>
    <row r="53" spans="1:10" x14ac:dyDescent="0.25">
      <c r="A53" t="s">
        <v>6840</v>
      </c>
      <c r="C53" s="2">
        <v>10000</v>
      </c>
      <c r="D53">
        <v>1</v>
      </c>
      <c r="E53" s="2">
        <v>-5000</v>
      </c>
      <c r="G53" s="2">
        <v>-5000</v>
      </c>
      <c r="H53" s="2">
        <v>-5000</v>
      </c>
      <c r="J53">
        <f t="shared" si="0"/>
        <v>0</v>
      </c>
    </row>
    <row r="54" spans="1:10" x14ac:dyDescent="0.25">
      <c r="A54" t="s">
        <v>3703</v>
      </c>
      <c r="C54" s="2">
        <v>71500</v>
      </c>
      <c r="D54">
        <v>3</v>
      </c>
      <c r="E54" s="2">
        <v>71500</v>
      </c>
      <c r="F54">
        <v>2</v>
      </c>
      <c r="G54" s="2">
        <v>214500</v>
      </c>
      <c r="H54" s="2">
        <v>214500</v>
      </c>
      <c r="J54">
        <f t="shared" si="0"/>
        <v>0</v>
      </c>
    </row>
    <row r="55" spans="1:10" x14ac:dyDescent="0.25">
      <c r="A55" t="s">
        <v>3481</v>
      </c>
      <c r="B55">
        <v>10</v>
      </c>
      <c r="C55" s="2">
        <v>199</v>
      </c>
      <c r="D55">
        <v>3</v>
      </c>
      <c r="E55" s="2">
        <v>199</v>
      </c>
      <c r="F55">
        <v>4</v>
      </c>
      <c r="G55" s="2">
        <v>597</v>
      </c>
      <c r="H55" s="2">
        <v>537.29999999999995</v>
      </c>
      <c r="J55">
        <f t="shared" si="0"/>
        <v>0</v>
      </c>
    </row>
    <row r="56" spans="1:10" x14ac:dyDescent="0.25">
      <c r="A56" t="s">
        <v>3703</v>
      </c>
      <c r="C56" s="2">
        <v>78000</v>
      </c>
      <c r="D56">
        <v>3</v>
      </c>
      <c r="E56" s="2">
        <v>78000</v>
      </c>
      <c r="F56">
        <v>3</v>
      </c>
      <c r="G56" s="2">
        <v>234000</v>
      </c>
      <c r="H56" s="2">
        <v>234000</v>
      </c>
      <c r="J56">
        <f t="shared" si="0"/>
        <v>0</v>
      </c>
    </row>
    <row r="57" spans="1:10" x14ac:dyDescent="0.25">
      <c r="A57" t="s">
        <v>5594</v>
      </c>
      <c r="B57">
        <v>5</v>
      </c>
      <c r="C57" s="2">
        <v>4000</v>
      </c>
      <c r="D57">
        <v>12</v>
      </c>
      <c r="E57" s="2">
        <v>4000</v>
      </c>
      <c r="G57" s="2">
        <v>48000</v>
      </c>
      <c r="H57" s="2">
        <v>45600</v>
      </c>
      <c r="J57">
        <f t="shared" si="0"/>
        <v>0</v>
      </c>
    </row>
    <row r="58" spans="1:10" x14ac:dyDescent="0.25">
      <c r="A58" t="s">
        <v>3538</v>
      </c>
      <c r="B58">
        <v>4</v>
      </c>
      <c r="C58" s="2">
        <v>6500</v>
      </c>
      <c r="D58">
        <v>8</v>
      </c>
      <c r="E58" s="2">
        <v>6500</v>
      </c>
      <c r="G58" s="2">
        <v>52000</v>
      </c>
      <c r="H58" s="2">
        <v>49920</v>
      </c>
      <c r="J58">
        <f t="shared" si="0"/>
        <v>0</v>
      </c>
    </row>
    <row r="59" spans="1:10" x14ac:dyDescent="0.25">
      <c r="A59" t="s">
        <v>3481</v>
      </c>
      <c r="B59">
        <v>10</v>
      </c>
      <c r="C59" s="2">
        <v>199</v>
      </c>
      <c r="D59">
        <v>3</v>
      </c>
      <c r="E59" s="2">
        <v>199</v>
      </c>
      <c r="F59">
        <v>6</v>
      </c>
      <c r="G59" s="2">
        <v>597</v>
      </c>
      <c r="H59" s="2">
        <v>537.29999999999995</v>
      </c>
      <c r="J59">
        <f t="shared" si="0"/>
        <v>0</v>
      </c>
    </row>
    <row r="60" spans="1:10" x14ac:dyDescent="0.25">
      <c r="A60" t="s">
        <v>3481</v>
      </c>
      <c r="C60" s="2">
        <v>7500</v>
      </c>
      <c r="D60">
        <v>1</v>
      </c>
      <c r="E60" s="2">
        <v>7500</v>
      </c>
      <c r="F60">
        <v>7</v>
      </c>
      <c r="G60" s="2">
        <v>7500</v>
      </c>
      <c r="H60" s="2">
        <v>7500</v>
      </c>
      <c r="J60">
        <f t="shared" si="0"/>
        <v>0</v>
      </c>
    </row>
    <row r="61" spans="1:10" x14ac:dyDescent="0.25">
      <c r="A61" t="s">
        <v>4197</v>
      </c>
      <c r="C61" s="2">
        <v>6500</v>
      </c>
      <c r="D61">
        <v>1</v>
      </c>
      <c r="E61" s="2">
        <v>6500</v>
      </c>
      <c r="G61" s="2">
        <v>6500</v>
      </c>
      <c r="H61" s="2">
        <v>6500</v>
      </c>
      <c r="J61">
        <f t="shared" si="0"/>
        <v>0</v>
      </c>
    </row>
    <row r="62" spans="1:10" x14ac:dyDescent="0.25">
      <c r="A62" t="s">
        <v>6044</v>
      </c>
      <c r="C62" s="2">
        <v>3350</v>
      </c>
      <c r="D62">
        <v>1</v>
      </c>
      <c r="E62" s="2">
        <v>3350</v>
      </c>
      <c r="G62" s="2">
        <v>3350</v>
      </c>
      <c r="H62" s="2">
        <v>3350</v>
      </c>
      <c r="J62">
        <f t="shared" si="0"/>
        <v>0</v>
      </c>
    </row>
    <row r="63" spans="1:10" x14ac:dyDescent="0.25">
      <c r="A63" t="s">
        <v>6044</v>
      </c>
      <c r="C63" s="2">
        <v>695</v>
      </c>
      <c r="D63">
        <v>1</v>
      </c>
      <c r="E63" s="2">
        <v>695</v>
      </c>
      <c r="G63" s="2">
        <v>695</v>
      </c>
      <c r="H63" s="2">
        <v>695</v>
      </c>
      <c r="J63">
        <f t="shared" si="0"/>
        <v>0</v>
      </c>
    </row>
    <row r="64" spans="1:10" x14ac:dyDescent="0.25">
      <c r="A64" t="s">
        <v>4942</v>
      </c>
      <c r="C64" s="2">
        <v>50000</v>
      </c>
      <c r="D64">
        <v>1</v>
      </c>
      <c r="E64" s="2">
        <v>50000</v>
      </c>
      <c r="G64" s="2">
        <v>50000</v>
      </c>
      <c r="H64" s="2">
        <v>50000</v>
      </c>
      <c r="J64">
        <f t="shared" si="0"/>
        <v>0</v>
      </c>
    </row>
    <row r="65" spans="1:10" x14ac:dyDescent="0.25">
      <c r="A65" t="s">
        <v>6271</v>
      </c>
      <c r="B65">
        <v>25</v>
      </c>
      <c r="C65" s="2">
        <v>199</v>
      </c>
      <c r="D65">
        <v>1</v>
      </c>
      <c r="E65" s="2">
        <v>199</v>
      </c>
      <c r="G65" s="2">
        <v>199</v>
      </c>
      <c r="H65" s="2">
        <v>149.25</v>
      </c>
      <c r="J65">
        <f t="shared" si="0"/>
        <v>0</v>
      </c>
    </row>
    <row r="66" spans="1:10" x14ac:dyDescent="0.25">
      <c r="A66" t="s">
        <v>4942</v>
      </c>
      <c r="C66" s="2">
        <v>56500</v>
      </c>
      <c r="D66">
        <v>1</v>
      </c>
      <c r="E66" s="2">
        <v>56500</v>
      </c>
      <c r="G66" s="2">
        <v>56500</v>
      </c>
      <c r="H66" s="2">
        <v>56500</v>
      </c>
      <c r="J66">
        <f t="shared" si="0"/>
        <v>0</v>
      </c>
    </row>
    <row r="67" spans="1:10" x14ac:dyDescent="0.25">
      <c r="A67" t="s">
        <v>3481</v>
      </c>
      <c r="B67">
        <v>10</v>
      </c>
      <c r="C67" s="2">
        <v>39</v>
      </c>
      <c r="D67">
        <v>3</v>
      </c>
      <c r="E67" s="2">
        <v>39</v>
      </c>
      <c r="F67">
        <v>3</v>
      </c>
      <c r="G67" s="2">
        <v>117</v>
      </c>
      <c r="H67" s="2">
        <v>105.3</v>
      </c>
      <c r="J67">
        <f t="shared" ref="J67:J130" si="1">IF(I67=0,0,H67)</f>
        <v>0</v>
      </c>
    </row>
    <row r="68" spans="1:10" x14ac:dyDescent="0.25">
      <c r="A68" t="s">
        <v>6707</v>
      </c>
      <c r="B68">
        <v>10</v>
      </c>
      <c r="C68" s="2">
        <v>20160</v>
      </c>
      <c r="D68">
        <v>1</v>
      </c>
      <c r="E68" s="2">
        <v>20160</v>
      </c>
      <c r="G68" s="2">
        <v>20160</v>
      </c>
      <c r="H68" s="2">
        <v>18144</v>
      </c>
      <c r="I68" t="s">
        <v>6707</v>
      </c>
      <c r="J68">
        <f t="shared" si="1"/>
        <v>18144</v>
      </c>
    </row>
    <row r="69" spans="1:10" x14ac:dyDescent="0.25">
      <c r="A69" t="s">
        <v>3481</v>
      </c>
      <c r="B69">
        <v>10</v>
      </c>
      <c r="C69" s="2">
        <v>6500</v>
      </c>
      <c r="D69">
        <v>3</v>
      </c>
      <c r="E69" s="2">
        <v>6500</v>
      </c>
      <c r="F69">
        <v>2</v>
      </c>
      <c r="G69" s="2">
        <v>19500</v>
      </c>
      <c r="H69" s="2">
        <v>17550</v>
      </c>
      <c r="J69">
        <f t="shared" si="1"/>
        <v>0</v>
      </c>
    </row>
    <row r="70" spans="1:10" x14ac:dyDescent="0.25">
      <c r="A70" t="s">
        <v>6707</v>
      </c>
      <c r="B70">
        <v>20</v>
      </c>
      <c r="C70" s="2">
        <v>4000</v>
      </c>
      <c r="D70">
        <v>6</v>
      </c>
      <c r="E70" s="2">
        <v>4000</v>
      </c>
      <c r="G70" s="2">
        <v>24000</v>
      </c>
      <c r="H70" s="2">
        <v>19200</v>
      </c>
      <c r="I70" t="s">
        <v>6707</v>
      </c>
      <c r="J70">
        <f t="shared" si="1"/>
        <v>19200</v>
      </c>
    </row>
    <row r="71" spans="1:10" x14ac:dyDescent="0.25">
      <c r="A71" t="s">
        <v>3481</v>
      </c>
      <c r="B71">
        <v>10</v>
      </c>
      <c r="C71" s="2">
        <v>65000</v>
      </c>
      <c r="D71">
        <v>3</v>
      </c>
      <c r="E71" s="2">
        <v>65000</v>
      </c>
      <c r="F71">
        <v>1</v>
      </c>
      <c r="G71" s="2">
        <v>195000</v>
      </c>
      <c r="H71" s="2">
        <v>175500</v>
      </c>
      <c r="J71">
        <f t="shared" si="1"/>
        <v>0</v>
      </c>
    </row>
    <row r="72" spans="1:10" x14ac:dyDescent="0.25">
      <c r="A72" t="s">
        <v>6707</v>
      </c>
      <c r="B72">
        <v>100</v>
      </c>
      <c r="C72" s="2">
        <v>4450</v>
      </c>
      <c r="D72">
        <v>1</v>
      </c>
      <c r="E72" s="2">
        <v>4450</v>
      </c>
      <c r="G72" s="2">
        <v>4450</v>
      </c>
      <c r="H72" s="2">
        <v>0</v>
      </c>
      <c r="I72" t="s">
        <v>6707</v>
      </c>
      <c r="J72">
        <f t="shared" si="1"/>
        <v>0</v>
      </c>
    </row>
    <row r="73" spans="1:10" x14ac:dyDescent="0.25">
      <c r="A73" t="s">
        <v>3481</v>
      </c>
      <c r="B73">
        <v>10</v>
      </c>
      <c r="C73" s="2">
        <v>199</v>
      </c>
      <c r="D73">
        <v>3</v>
      </c>
      <c r="E73" s="2">
        <v>199</v>
      </c>
      <c r="F73">
        <v>5</v>
      </c>
      <c r="G73" s="2">
        <v>597</v>
      </c>
      <c r="H73" s="2">
        <v>537.29999999999995</v>
      </c>
      <c r="J73">
        <f t="shared" si="1"/>
        <v>0</v>
      </c>
    </row>
    <row r="74" spans="1:10" x14ac:dyDescent="0.25">
      <c r="A74" t="s">
        <v>6707</v>
      </c>
      <c r="B74">
        <v>2.5</v>
      </c>
      <c r="C74" s="2">
        <v>134400</v>
      </c>
      <c r="D74">
        <v>1</v>
      </c>
      <c r="E74" s="2">
        <v>134400</v>
      </c>
      <c r="G74" s="2">
        <v>134400</v>
      </c>
      <c r="H74" s="2">
        <v>131040</v>
      </c>
      <c r="I74" t="s">
        <v>6707</v>
      </c>
      <c r="J74">
        <f t="shared" si="1"/>
        <v>131040</v>
      </c>
    </row>
    <row r="75" spans="1:10" x14ac:dyDescent="0.25">
      <c r="A75" t="s">
        <v>3704</v>
      </c>
      <c r="B75">
        <v>10</v>
      </c>
      <c r="C75" s="2">
        <v>91000</v>
      </c>
      <c r="D75">
        <v>3</v>
      </c>
      <c r="E75" s="2">
        <v>91000</v>
      </c>
      <c r="F75">
        <v>5</v>
      </c>
      <c r="G75" s="2">
        <v>273000</v>
      </c>
      <c r="H75" s="2">
        <v>245700</v>
      </c>
      <c r="J75">
        <f t="shared" si="1"/>
        <v>0</v>
      </c>
    </row>
    <row r="76" spans="1:10" x14ac:dyDescent="0.25">
      <c r="A76" t="s">
        <v>3704</v>
      </c>
      <c r="B76">
        <v>10</v>
      </c>
      <c r="C76" s="2">
        <v>84500</v>
      </c>
      <c r="D76">
        <v>3</v>
      </c>
      <c r="E76" s="2">
        <v>84500</v>
      </c>
      <c r="F76">
        <v>4</v>
      </c>
      <c r="G76" s="2">
        <v>253500</v>
      </c>
      <c r="H76" s="2">
        <v>228150</v>
      </c>
      <c r="J76">
        <f t="shared" si="1"/>
        <v>0</v>
      </c>
    </row>
    <row r="77" spans="1:10" x14ac:dyDescent="0.25">
      <c r="A77" t="s">
        <v>3704</v>
      </c>
      <c r="B77">
        <v>10</v>
      </c>
      <c r="C77" s="2">
        <v>65000</v>
      </c>
      <c r="D77">
        <v>3</v>
      </c>
      <c r="E77" s="2">
        <v>65000</v>
      </c>
      <c r="F77">
        <v>1</v>
      </c>
      <c r="G77" s="2">
        <v>195000</v>
      </c>
      <c r="H77" s="2">
        <v>175500</v>
      </c>
      <c r="J77">
        <f t="shared" si="1"/>
        <v>0</v>
      </c>
    </row>
    <row r="78" spans="1:10" x14ac:dyDescent="0.25">
      <c r="A78" t="s">
        <v>3704</v>
      </c>
      <c r="C78" s="2">
        <v>15000</v>
      </c>
      <c r="D78">
        <v>1</v>
      </c>
      <c r="E78" s="2">
        <v>15000</v>
      </c>
      <c r="F78">
        <v>9</v>
      </c>
      <c r="G78" s="2">
        <v>15000</v>
      </c>
      <c r="H78" s="2">
        <v>15000</v>
      </c>
      <c r="J78">
        <f t="shared" si="1"/>
        <v>0</v>
      </c>
    </row>
    <row r="79" spans="1:10" x14ac:dyDescent="0.25">
      <c r="A79" t="s">
        <v>3704</v>
      </c>
      <c r="B79">
        <v>10</v>
      </c>
      <c r="C79" s="2">
        <v>199</v>
      </c>
      <c r="D79">
        <v>3</v>
      </c>
      <c r="E79" s="2">
        <v>199</v>
      </c>
      <c r="F79">
        <v>7</v>
      </c>
      <c r="G79" s="2">
        <v>597</v>
      </c>
      <c r="H79" s="2">
        <v>537.29999999999995</v>
      </c>
      <c r="J79">
        <f t="shared" si="1"/>
        <v>0</v>
      </c>
    </row>
    <row r="80" spans="1:10" x14ac:dyDescent="0.25">
      <c r="A80" t="s">
        <v>3704</v>
      </c>
      <c r="B80">
        <v>10</v>
      </c>
      <c r="C80" s="2">
        <v>39</v>
      </c>
      <c r="D80">
        <v>3</v>
      </c>
      <c r="E80" s="2">
        <v>39</v>
      </c>
      <c r="F80">
        <v>6</v>
      </c>
      <c r="G80" s="2">
        <v>117</v>
      </c>
      <c r="H80" s="2">
        <v>105.3</v>
      </c>
      <c r="J80">
        <f t="shared" si="1"/>
        <v>0</v>
      </c>
    </row>
    <row r="81" spans="1:10" x14ac:dyDescent="0.25">
      <c r="A81" t="s">
        <v>3704</v>
      </c>
      <c r="B81">
        <v>10</v>
      </c>
      <c r="C81" s="2">
        <v>199</v>
      </c>
      <c r="D81">
        <v>3</v>
      </c>
      <c r="E81" s="2">
        <v>199</v>
      </c>
      <c r="F81">
        <v>8</v>
      </c>
      <c r="G81" s="2">
        <v>597</v>
      </c>
      <c r="H81" s="2">
        <v>537.29999999999995</v>
      </c>
      <c r="J81">
        <f t="shared" si="1"/>
        <v>0</v>
      </c>
    </row>
    <row r="82" spans="1:10" x14ac:dyDescent="0.25">
      <c r="A82" t="s">
        <v>3673</v>
      </c>
      <c r="B82">
        <v>25</v>
      </c>
      <c r="C82" s="2">
        <v>3500</v>
      </c>
      <c r="D82">
        <v>1</v>
      </c>
      <c r="E82" s="2">
        <v>3500</v>
      </c>
      <c r="G82" s="2">
        <v>3500</v>
      </c>
      <c r="H82" s="2">
        <v>2625</v>
      </c>
      <c r="J82">
        <f t="shared" si="1"/>
        <v>0</v>
      </c>
    </row>
    <row r="83" spans="1:10" x14ac:dyDescent="0.25">
      <c r="A83" t="s">
        <v>3673</v>
      </c>
      <c r="B83">
        <v>25</v>
      </c>
      <c r="C83" s="2">
        <v>199</v>
      </c>
      <c r="D83">
        <v>30</v>
      </c>
      <c r="E83" s="2">
        <v>199</v>
      </c>
      <c r="G83" s="2">
        <v>5970</v>
      </c>
      <c r="H83" s="2">
        <v>4477.5</v>
      </c>
      <c r="J83">
        <f t="shared" si="1"/>
        <v>0</v>
      </c>
    </row>
    <row r="84" spans="1:10" x14ac:dyDescent="0.25">
      <c r="A84" t="s">
        <v>3683</v>
      </c>
      <c r="C84" s="2">
        <v>6500</v>
      </c>
      <c r="D84">
        <v>1</v>
      </c>
      <c r="E84" s="2">
        <v>6500</v>
      </c>
      <c r="G84" s="2">
        <v>6500</v>
      </c>
      <c r="H84" s="2">
        <v>6500</v>
      </c>
      <c r="J84">
        <f t="shared" si="1"/>
        <v>0</v>
      </c>
    </row>
    <row r="85" spans="1:10" x14ac:dyDescent="0.25">
      <c r="A85" t="s">
        <v>3673</v>
      </c>
      <c r="B85">
        <v>25</v>
      </c>
      <c r="C85" s="2">
        <v>199</v>
      </c>
      <c r="D85">
        <v>1</v>
      </c>
      <c r="E85" s="2">
        <v>199</v>
      </c>
      <c r="G85" s="2">
        <v>199</v>
      </c>
      <c r="H85" s="2">
        <v>149.25</v>
      </c>
      <c r="J85">
        <f t="shared" si="1"/>
        <v>0</v>
      </c>
    </row>
    <row r="86" spans="1:10" x14ac:dyDescent="0.25">
      <c r="A86" t="s">
        <v>3673</v>
      </c>
      <c r="B86">
        <v>25</v>
      </c>
      <c r="C86" s="2">
        <v>39</v>
      </c>
      <c r="D86">
        <v>30</v>
      </c>
      <c r="E86" s="2">
        <v>39</v>
      </c>
      <c r="G86" s="2">
        <v>1170</v>
      </c>
      <c r="H86" s="2">
        <v>877.5</v>
      </c>
      <c r="J86">
        <f t="shared" si="1"/>
        <v>0</v>
      </c>
    </row>
    <row r="87" spans="1:10" x14ac:dyDescent="0.25">
      <c r="A87" t="s">
        <v>3704</v>
      </c>
      <c r="B87">
        <v>10</v>
      </c>
      <c r="C87" s="2">
        <v>78000</v>
      </c>
      <c r="D87">
        <v>3</v>
      </c>
      <c r="E87" s="2">
        <v>78000</v>
      </c>
      <c r="F87">
        <v>3</v>
      </c>
      <c r="G87" s="2">
        <v>234000</v>
      </c>
      <c r="H87" s="2">
        <v>210600</v>
      </c>
      <c r="J87">
        <f t="shared" si="1"/>
        <v>0</v>
      </c>
    </row>
    <row r="88" spans="1:10" x14ac:dyDescent="0.25">
      <c r="A88" t="s">
        <v>3673</v>
      </c>
      <c r="B88">
        <v>25</v>
      </c>
      <c r="C88" s="2">
        <v>199</v>
      </c>
      <c r="D88">
        <v>1</v>
      </c>
      <c r="E88" s="2">
        <v>199</v>
      </c>
      <c r="G88" s="2">
        <v>199</v>
      </c>
      <c r="H88" s="2">
        <v>149.25</v>
      </c>
      <c r="J88">
        <f t="shared" si="1"/>
        <v>0</v>
      </c>
    </row>
    <row r="89" spans="1:10" x14ac:dyDescent="0.25">
      <c r="A89" t="s">
        <v>3704</v>
      </c>
      <c r="B89">
        <v>10</v>
      </c>
      <c r="C89" s="2">
        <v>71500</v>
      </c>
      <c r="D89">
        <v>3</v>
      </c>
      <c r="E89" s="2">
        <v>71500</v>
      </c>
      <c r="F89">
        <v>2</v>
      </c>
      <c r="G89" s="2">
        <v>214500</v>
      </c>
      <c r="H89" s="2">
        <v>193050</v>
      </c>
      <c r="J89">
        <f t="shared" si="1"/>
        <v>0</v>
      </c>
    </row>
    <row r="90" spans="1:10" x14ac:dyDescent="0.25">
      <c r="A90" t="s">
        <v>3916</v>
      </c>
      <c r="C90" s="2">
        <v>4000</v>
      </c>
      <c r="D90">
        <v>6</v>
      </c>
      <c r="E90" s="2">
        <v>4000</v>
      </c>
      <c r="G90" s="2">
        <v>24000</v>
      </c>
      <c r="H90" s="2">
        <v>24000</v>
      </c>
      <c r="I90" t="s">
        <v>3916</v>
      </c>
      <c r="J90">
        <f t="shared" si="1"/>
        <v>24000</v>
      </c>
    </row>
    <row r="91" spans="1:10" x14ac:dyDescent="0.25">
      <c r="A91" t="s">
        <v>3728</v>
      </c>
      <c r="B91">
        <v>10</v>
      </c>
      <c r="C91" s="2">
        <v>65000</v>
      </c>
      <c r="D91">
        <v>50</v>
      </c>
      <c r="E91" s="2">
        <v>65000</v>
      </c>
      <c r="G91" s="2">
        <v>3250000</v>
      </c>
      <c r="H91" s="2">
        <v>2925000</v>
      </c>
      <c r="J91">
        <f t="shared" si="1"/>
        <v>0</v>
      </c>
    </row>
    <row r="92" spans="1:10" x14ac:dyDescent="0.25">
      <c r="A92" t="s">
        <v>3703</v>
      </c>
      <c r="C92" s="2">
        <v>84500</v>
      </c>
      <c r="D92">
        <v>3</v>
      </c>
      <c r="E92" s="2">
        <v>84500</v>
      </c>
      <c r="F92">
        <v>4</v>
      </c>
      <c r="G92" s="2">
        <v>253500</v>
      </c>
      <c r="H92" s="2">
        <v>253500</v>
      </c>
      <c r="J92">
        <f t="shared" si="1"/>
        <v>0</v>
      </c>
    </row>
    <row r="93" spans="1:10" x14ac:dyDescent="0.25">
      <c r="A93" t="s">
        <v>3916</v>
      </c>
      <c r="C93" s="2">
        <v>4450</v>
      </c>
      <c r="D93">
        <v>1</v>
      </c>
      <c r="E93" s="2">
        <v>4450</v>
      </c>
      <c r="G93" s="2">
        <v>4450</v>
      </c>
      <c r="H93" s="2">
        <v>4450</v>
      </c>
      <c r="I93" t="s">
        <v>3916</v>
      </c>
      <c r="J93">
        <f t="shared" si="1"/>
        <v>4450</v>
      </c>
    </row>
    <row r="94" spans="1:10" x14ac:dyDescent="0.25">
      <c r="A94" t="s">
        <v>3916</v>
      </c>
      <c r="C94" s="2">
        <v>134400</v>
      </c>
      <c r="D94">
        <v>1</v>
      </c>
      <c r="E94" s="2">
        <v>134400</v>
      </c>
      <c r="G94" s="2">
        <v>134400</v>
      </c>
      <c r="H94" s="2">
        <v>134400</v>
      </c>
      <c r="I94" t="s">
        <v>3916</v>
      </c>
      <c r="J94">
        <f t="shared" si="1"/>
        <v>134400</v>
      </c>
    </row>
    <row r="95" spans="1:10" x14ac:dyDescent="0.25">
      <c r="A95" t="s">
        <v>3703</v>
      </c>
      <c r="C95" s="2">
        <v>91000</v>
      </c>
      <c r="D95">
        <v>3</v>
      </c>
      <c r="E95" s="2">
        <v>91000</v>
      </c>
      <c r="F95">
        <v>5</v>
      </c>
      <c r="G95" s="2">
        <v>273000</v>
      </c>
      <c r="H95" s="2">
        <v>273000</v>
      </c>
      <c r="J95">
        <f t="shared" si="1"/>
        <v>0</v>
      </c>
    </row>
    <row r="96" spans="1:10" x14ac:dyDescent="0.25">
      <c r="A96" t="s">
        <v>6749</v>
      </c>
      <c r="C96" s="2">
        <v>725</v>
      </c>
      <c r="D96">
        <v>1</v>
      </c>
      <c r="E96" s="2">
        <v>725</v>
      </c>
      <c r="G96" s="2">
        <v>725</v>
      </c>
      <c r="H96" s="2">
        <v>725</v>
      </c>
      <c r="J96">
        <f t="shared" si="1"/>
        <v>0</v>
      </c>
    </row>
    <row r="97" spans="1:10" x14ac:dyDescent="0.25">
      <c r="A97" t="s">
        <v>3703</v>
      </c>
      <c r="C97" s="2">
        <v>15000</v>
      </c>
      <c r="D97">
        <v>1</v>
      </c>
      <c r="E97" s="2">
        <v>15000</v>
      </c>
      <c r="F97">
        <v>9</v>
      </c>
      <c r="G97" s="2">
        <v>15000</v>
      </c>
      <c r="H97" s="2">
        <v>15000</v>
      </c>
      <c r="J97">
        <f t="shared" si="1"/>
        <v>0</v>
      </c>
    </row>
    <row r="98" spans="1:10" x14ac:dyDescent="0.25">
      <c r="A98" t="s">
        <v>6749</v>
      </c>
      <c r="C98" s="2">
        <v>3450</v>
      </c>
      <c r="D98">
        <v>1</v>
      </c>
      <c r="E98" s="2">
        <v>3450</v>
      </c>
      <c r="G98" s="2">
        <v>3450</v>
      </c>
      <c r="H98" s="2">
        <v>3450</v>
      </c>
      <c r="J98">
        <f t="shared" si="1"/>
        <v>0</v>
      </c>
    </row>
    <row r="99" spans="1:10" x14ac:dyDescent="0.25">
      <c r="A99" t="s">
        <v>3916</v>
      </c>
      <c r="C99" s="2">
        <v>20160</v>
      </c>
      <c r="D99">
        <v>1</v>
      </c>
      <c r="E99" s="2">
        <v>20160</v>
      </c>
      <c r="G99" s="2">
        <v>20160</v>
      </c>
      <c r="H99" s="2">
        <v>20160</v>
      </c>
      <c r="I99" t="s">
        <v>3916</v>
      </c>
      <c r="J99">
        <f t="shared" si="1"/>
        <v>20160</v>
      </c>
    </row>
    <row r="100" spans="1:10" x14ac:dyDescent="0.25">
      <c r="A100" t="s">
        <v>5663</v>
      </c>
      <c r="C100" s="2">
        <v>3795</v>
      </c>
      <c r="D100">
        <v>1</v>
      </c>
      <c r="E100" s="2">
        <v>3416</v>
      </c>
      <c r="G100" s="2">
        <v>3416</v>
      </c>
      <c r="H100" s="2">
        <v>3416</v>
      </c>
      <c r="J100">
        <f t="shared" si="1"/>
        <v>0</v>
      </c>
    </row>
    <row r="101" spans="1:10" x14ac:dyDescent="0.25">
      <c r="A101" t="s">
        <v>6551</v>
      </c>
      <c r="C101" s="2">
        <v>6500</v>
      </c>
      <c r="D101">
        <v>1</v>
      </c>
      <c r="E101" s="2">
        <v>6500</v>
      </c>
      <c r="G101" s="2">
        <v>6500</v>
      </c>
      <c r="H101" s="2">
        <v>6500</v>
      </c>
      <c r="J101">
        <f t="shared" si="1"/>
        <v>0</v>
      </c>
    </row>
    <row r="102" spans="1:10" x14ac:dyDescent="0.25">
      <c r="A102" t="s">
        <v>5663</v>
      </c>
      <c r="C102" s="2">
        <v>798</v>
      </c>
      <c r="D102">
        <v>1</v>
      </c>
      <c r="E102" s="2">
        <v>718</v>
      </c>
      <c r="G102" s="2">
        <v>718</v>
      </c>
      <c r="H102" s="2">
        <v>718</v>
      </c>
      <c r="J102">
        <f t="shared" si="1"/>
        <v>0</v>
      </c>
    </row>
    <row r="103" spans="1:10" x14ac:dyDescent="0.25">
      <c r="A103" t="s">
        <v>5663</v>
      </c>
      <c r="C103" s="2">
        <v>3795</v>
      </c>
      <c r="D103">
        <v>1</v>
      </c>
      <c r="E103" s="2">
        <v>3416</v>
      </c>
      <c r="G103" s="2">
        <v>3416</v>
      </c>
      <c r="H103" s="2">
        <v>3416</v>
      </c>
      <c r="J103">
        <f t="shared" si="1"/>
        <v>0</v>
      </c>
    </row>
    <row r="104" spans="1:10" x14ac:dyDescent="0.25">
      <c r="A104" t="s">
        <v>5663</v>
      </c>
      <c r="C104" s="2">
        <v>798</v>
      </c>
      <c r="D104">
        <v>2</v>
      </c>
      <c r="E104" s="2">
        <v>718</v>
      </c>
      <c r="G104" s="2">
        <v>1436</v>
      </c>
      <c r="H104" s="2">
        <v>1436</v>
      </c>
      <c r="J104">
        <f t="shared" si="1"/>
        <v>0</v>
      </c>
    </row>
    <row r="105" spans="1:10" x14ac:dyDescent="0.25">
      <c r="A105" t="s">
        <v>6746</v>
      </c>
      <c r="C105" s="2">
        <v>3795</v>
      </c>
      <c r="D105">
        <v>1</v>
      </c>
      <c r="E105" s="2">
        <v>3529.35</v>
      </c>
      <c r="G105" s="2">
        <v>3529.35</v>
      </c>
      <c r="H105" s="2">
        <v>3529.35</v>
      </c>
      <c r="J105">
        <f t="shared" si="1"/>
        <v>0</v>
      </c>
    </row>
    <row r="106" spans="1:10" x14ac:dyDescent="0.25">
      <c r="A106" t="s">
        <v>5580</v>
      </c>
      <c r="C106" s="2">
        <v>451</v>
      </c>
      <c r="D106">
        <v>1</v>
      </c>
      <c r="E106" s="2">
        <v>451</v>
      </c>
      <c r="G106" s="2">
        <v>451</v>
      </c>
      <c r="H106" s="2">
        <v>451</v>
      </c>
      <c r="J106">
        <f t="shared" si="1"/>
        <v>0</v>
      </c>
    </row>
    <row r="107" spans="1:10" x14ac:dyDescent="0.25">
      <c r="A107" t="s">
        <v>3631</v>
      </c>
      <c r="B107">
        <v>10</v>
      </c>
      <c r="C107" s="2">
        <v>6500</v>
      </c>
      <c r="D107">
        <v>1</v>
      </c>
      <c r="E107" s="2">
        <v>6500</v>
      </c>
      <c r="G107" s="2">
        <v>6500</v>
      </c>
      <c r="H107" s="2">
        <v>5850</v>
      </c>
      <c r="J107">
        <f t="shared" si="1"/>
        <v>0</v>
      </c>
    </row>
    <row r="108" spans="1:10" x14ac:dyDescent="0.25">
      <c r="A108" t="s">
        <v>3746</v>
      </c>
      <c r="B108">
        <v>18</v>
      </c>
      <c r="C108" s="2">
        <v>39</v>
      </c>
      <c r="D108">
        <v>5</v>
      </c>
      <c r="E108" s="2">
        <v>39</v>
      </c>
      <c r="F108">
        <v>4</v>
      </c>
      <c r="G108" s="2">
        <v>195</v>
      </c>
      <c r="H108" s="2">
        <v>159.9</v>
      </c>
      <c r="J108">
        <f t="shared" si="1"/>
        <v>0</v>
      </c>
    </row>
    <row r="109" spans="1:10" x14ac:dyDescent="0.25">
      <c r="A109" t="s">
        <v>3746</v>
      </c>
      <c r="C109" s="2">
        <v>1750</v>
      </c>
      <c r="D109">
        <v>1</v>
      </c>
      <c r="E109" s="2">
        <v>1750</v>
      </c>
      <c r="F109">
        <v>8</v>
      </c>
      <c r="G109" s="2">
        <v>1750</v>
      </c>
      <c r="H109" s="2">
        <v>1750</v>
      </c>
      <c r="J109">
        <f t="shared" si="1"/>
        <v>0</v>
      </c>
    </row>
    <row r="110" spans="1:10" x14ac:dyDescent="0.25">
      <c r="A110" t="s">
        <v>3348</v>
      </c>
      <c r="B110">
        <v>10</v>
      </c>
      <c r="C110" s="2">
        <v>58025</v>
      </c>
      <c r="D110">
        <v>1</v>
      </c>
      <c r="E110" s="2">
        <v>58025</v>
      </c>
      <c r="G110" s="2">
        <v>58025</v>
      </c>
      <c r="H110" s="2">
        <v>52222.5</v>
      </c>
      <c r="J110">
        <f t="shared" si="1"/>
        <v>0</v>
      </c>
    </row>
    <row r="111" spans="1:10" x14ac:dyDescent="0.25">
      <c r="A111" t="s">
        <v>3431</v>
      </c>
      <c r="B111">
        <v>1</v>
      </c>
      <c r="C111" s="2">
        <v>199</v>
      </c>
      <c r="D111">
        <v>1</v>
      </c>
      <c r="E111" s="2">
        <v>199</v>
      </c>
      <c r="G111" s="2">
        <v>199</v>
      </c>
      <c r="H111" s="2">
        <v>197.01</v>
      </c>
      <c r="J111">
        <f t="shared" si="1"/>
        <v>0</v>
      </c>
    </row>
    <row r="112" spans="1:10" x14ac:dyDescent="0.25">
      <c r="A112" t="s">
        <v>4161</v>
      </c>
      <c r="B112">
        <v>1</v>
      </c>
      <c r="C112" s="2">
        <v>6500</v>
      </c>
      <c r="D112">
        <v>1</v>
      </c>
      <c r="E112" s="2">
        <v>6500</v>
      </c>
      <c r="F112">
        <v>1</v>
      </c>
      <c r="G112" s="2">
        <v>6500</v>
      </c>
      <c r="H112" s="2">
        <v>6435</v>
      </c>
      <c r="J112">
        <f t="shared" si="1"/>
        <v>0</v>
      </c>
    </row>
    <row r="113" spans="1:10" x14ac:dyDescent="0.25">
      <c r="A113" t="s">
        <v>3746</v>
      </c>
      <c r="B113">
        <v>18</v>
      </c>
      <c r="C113" s="2">
        <v>71500</v>
      </c>
      <c r="D113">
        <v>5</v>
      </c>
      <c r="E113" s="2">
        <v>71500</v>
      </c>
      <c r="F113">
        <v>2</v>
      </c>
      <c r="G113" s="2">
        <v>357500</v>
      </c>
      <c r="H113" s="2">
        <v>293150</v>
      </c>
      <c r="J113">
        <f t="shared" si="1"/>
        <v>0</v>
      </c>
    </row>
    <row r="114" spans="1:10" x14ac:dyDescent="0.25">
      <c r="A114" t="s">
        <v>3431</v>
      </c>
      <c r="B114">
        <v>1</v>
      </c>
      <c r="C114" s="2">
        <v>91000</v>
      </c>
      <c r="D114">
        <v>1</v>
      </c>
      <c r="E114" s="2">
        <v>91000</v>
      </c>
      <c r="G114" s="2">
        <v>91000</v>
      </c>
      <c r="H114" s="2">
        <v>90090</v>
      </c>
      <c r="J114">
        <f t="shared" si="1"/>
        <v>0</v>
      </c>
    </row>
    <row r="115" spans="1:10" x14ac:dyDescent="0.25">
      <c r="A115" t="s">
        <v>3431</v>
      </c>
      <c r="B115">
        <v>1</v>
      </c>
      <c r="C115" s="2">
        <v>39</v>
      </c>
      <c r="D115">
        <v>2</v>
      </c>
      <c r="E115" s="2">
        <v>39</v>
      </c>
      <c r="G115" s="2">
        <v>78</v>
      </c>
      <c r="H115" s="2">
        <v>77.22</v>
      </c>
      <c r="J115">
        <f t="shared" si="1"/>
        <v>0</v>
      </c>
    </row>
    <row r="116" spans="1:10" x14ac:dyDescent="0.25">
      <c r="A116" t="s">
        <v>3746</v>
      </c>
      <c r="B116">
        <v>18</v>
      </c>
      <c r="C116" s="2">
        <v>199</v>
      </c>
      <c r="D116">
        <v>5</v>
      </c>
      <c r="E116" s="2">
        <v>199</v>
      </c>
      <c r="F116">
        <v>5</v>
      </c>
      <c r="G116" s="2">
        <v>995</v>
      </c>
      <c r="H116" s="2">
        <v>815.9</v>
      </c>
      <c r="J116">
        <f t="shared" si="1"/>
        <v>0</v>
      </c>
    </row>
    <row r="117" spans="1:10" x14ac:dyDescent="0.25">
      <c r="A117" t="s">
        <v>3431</v>
      </c>
      <c r="B117">
        <v>1</v>
      </c>
      <c r="C117" s="2">
        <v>199</v>
      </c>
      <c r="D117">
        <v>2</v>
      </c>
      <c r="E117" s="2">
        <v>199</v>
      </c>
      <c r="G117" s="2">
        <v>398</v>
      </c>
      <c r="H117" s="2">
        <v>394.02</v>
      </c>
      <c r="J117">
        <f t="shared" si="1"/>
        <v>0</v>
      </c>
    </row>
    <row r="118" spans="1:10" x14ac:dyDescent="0.25">
      <c r="A118" t="s">
        <v>3431</v>
      </c>
      <c r="C118" s="2">
        <v>7493.05</v>
      </c>
      <c r="D118">
        <v>1</v>
      </c>
      <c r="E118" s="2">
        <v>8640.75</v>
      </c>
      <c r="G118" s="2">
        <v>8640.75</v>
      </c>
      <c r="H118" s="2">
        <v>8640.75</v>
      </c>
      <c r="J118">
        <f t="shared" si="1"/>
        <v>0</v>
      </c>
    </row>
    <row r="119" spans="1:10" x14ac:dyDescent="0.25">
      <c r="A119" t="s">
        <v>3431</v>
      </c>
      <c r="B119">
        <v>1</v>
      </c>
      <c r="C119" s="2">
        <v>199</v>
      </c>
      <c r="D119">
        <v>1</v>
      </c>
      <c r="E119" s="2">
        <v>199</v>
      </c>
      <c r="G119" s="2">
        <v>199</v>
      </c>
      <c r="H119" s="2">
        <v>197.01</v>
      </c>
      <c r="J119">
        <f t="shared" si="1"/>
        <v>0</v>
      </c>
    </row>
    <row r="120" spans="1:10" x14ac:dyDescent="0.25">
      <c r="A120" t="s">
        <v>3552</v>
      </c>
      <c r="B120">
        <v>1</v>
      </c>
      <c r="C120" s="2">
        <v>39</v>
      </c>
      <c r="D120">
        <v>41</v>
      </c>
      <c r="E120" s="2">
        <v>39</v>
      </c>
      <c r="G120" s="2">
        <v>1599</v>
      </c>
      <c r="H120" s="2">
        <v>1583.01</v>
      </c>
      <c r="J120">
        <f t="shared" si="1"/>
        <v>0</v>
      </c>
    </row>
    <row r="121" spans="1:10" x14ac:dyDescent="0.25">
      <c r="A121" t="s">
        <v>3712</v>
      </c>
      <c r="B121">
        <v>18</v>
      </c>
      <c r="C121" s="2">
        <v>6500</v>
      </c>
      <c r="D121">
        <v>5</v>
      </c>
      <c r="E121" s="2">
        <v>6500</v>
      </c>
      <c r="F121">
        <v>6</v>
      </c>
      <c r="G121" s="2">
        <v>32500</v>
      </c>
      <c r="H121" s="2">
        <v>26650</v>
      </c>
      <c r="J121">
        <f t="shared" si="1"/>
        <v>0</v>
      </c>
    </row>
    <row r="122" spans="1:10" x14ac:dyDescent="0.25">
      <c r="A122" t="s">
        <v>3676</v>
      </c>
      <c r="B122">
        <v>10</v>
      </c>
      <c r="C122" s="2">
        <v>65000</v>
      </c>
      <c r="D122">
        <v>6</v>
      </c>
      <c r="E122" s="2">
        <v>65000</v>
      </c>
      <c r="F122">
        <v>1</v>
      </c>
      <c r="G122" s="2">
        <v>390000</v>
      </c>
      <c r="H122" s="2">
        <v>351000</v>
      </c>
      <c r="J122">
        <f t="shared" si="1"/>
        <v>0</v>
      </c>
    </row>
    <row r="123" spans="1:10" x14ac:dyDescent="0.25">
      <c r="A123" t="s">
        <v>3552</v>
      </c>
      <c r="B123">
        <v>1</v>
      </c>
      <c r="C123" s="2">
        <v>199</v>
      </c>
      <c r="D123">
        <v>1</v>
      </c>
      <c r="E123" s="2">
        <v>199</v>
      </c>
      <c r="G123" s="2">
        <v>199</v>
      </c>
      <c r="H123" s="2">
        <v>197.01</v>
      </c>
      <c r="J123">
        <f t="shared" si="1"/>
        <v>0</v>
      </c>
    </row>
    <row r="124" spans="1:10" x14ac:dyDescent="0.25">
      <c r="A124" t="s">
        <v>5447</v>
      </c>
      <c r="C124" s="2">
        <v>50000</v>
      </c>
      <c r="D124">
        <v>1</v>
      </c>
      <c r="E124" s="2">
        <v>50000</v>
      </c>
      <c r="G124" s="2">
        <v>50000</v>
      </c>
      <c r="H124" s="2">
        <v>50000</v>
      </c>
      <c r="I124" t="s">
        <v>5447</v>
      </c>
      <c r="J124">
        <f t="shared" si="1"/>
        <v>50000</v>
      </c>
    </row>
    <row r="125" spans="1:10" x14ac:dyDescent="0.25">
      <c r="A125" t="s">
        <v>3552</v>
      </c>
      <c r="B125">
        <v>50</v>
      </c>
      <c r="C125" s="2">
        <v>199</v>
      </c>
      <c r="D125">
        <v>82</v>
      </c>
      <c r="E125" s="2">
        <v>199</v>
      </c>
      <c r="G125" s="2">
        <v>16318</v>
      </c>
      <c r="H125" s="2">
        <v>8159</v>
      </c>
      <c r="J125">
        <f t="shared" si="1"/>
        <v>0</v>
      </c>
    </row>
    <row r="126" spans="1:10" x14ac:dyDescent="0.25">
      <c r="A126" t="s">
        <v>4498</v>
      </c>
      <c r="C126" s="2">
        <v>8950</v>
      </c>
      <c r="D126">
        <v>1</v>
      </c>
      <c r="E126" s="2">
        <v>8950</v>
      </c>
      <c r="G126" s="2">
        <v>8950</v>
      </c>
      <c r="H126" s="2">
        <v>8950</v>
      </c>
      <c r="J126">
        <f t="shared" si="1"/>
        <v>0</v>
      </c>
    </row>
    <row r="127" spans="1:10" x14ac:dyDescent="0.25">
      <c r="A127" t="s">
        <v>3676</v>
      </c>
      <c r="B127">
        <v>10</v>
      </c>
      <c r="C127" s="2">
        <v>39</v>
      </c>
      <c r="D127">
        <v>6</v>
      </c>
      <c r="E127" s="2">
        <v>39</v>
      </c>
      <c r="F127">
        <v>2</v>
      </c>
      <c r="G127" s="2">
        <v>234</v>
      </c>
      <c r="H127" s="2">
        <v>210.6</v>
      </c>
      <c r="J127">
        <f t="shared" si="1"/>
        <v>0</v>
      </c>
    </row>
    <row r="128" spans="1:10" x14ac:dyDescent="0.25">
      <c r="A128" t="s">
        <v>3676</v>
      </c>
      <c r="B128">
        <v>10</v>
      </c>
      <c r="C128" s="2">
        <v>199</v>
      </c>
      <c r="D128">
        <v>6</v>
      </c>
      <c r="E128" s="2">
        <v>199</v>
      </c>
      <c r="F128">
        <v>3</v>
      </c>
      <c r="G128" s="2">
        <v>1194</v>
      </c>
      <c r="H128" s="2">
        <v>1074.5999999999999</v>
      </c>
      <c r="J128">
        <f t="shared" si="1"/>
        <v>0</v>
      </c>
    </row>
    <row r="129" spans="1:10" x14ac:dyDescent="0.25">
      <c r="A129" t="s">
        <v>5645</v>
      </c>
      <c r="C129" s="2">
        <v>725</v>
      </c>
      <c r="D129">
        <v>1</v>
      </c>
      <c r="E129" s="2">
        <v>725</v>
      </c>
      <c r="G129" s="2">
        <v>725</v>
      </c>
      <c r="H129" s="2">
        <v>725</v>
      </c>
      <c r="J129">
        <f t="shared" si="1"/>
        <v>0</v>
      </c>
    </row>
    <row r="130" spans="1:10" x14ac:dyDescent="0.25">
      <c r="A130" t="s">
        <v>6138</v>
      </c>
      <c r="B130">
        <v>25</v>
      </c>
      <c r="C130" s="2">
        <v>65000</v>
      </c>
      <c r="D130">
        <v>1</v>
      </c>
      <c r="E130" s="2">
        <v>65000</v>
      </c>
      <c r="G130" s="2">
        <v>65000</v>
      </c>
      <c r="H130" s="2">
        <v>48750</v>
      </c>
      <c r="J130">
        <f t="shared" si="1"/>
        <v>0</v>
      </c>
    </row>
    <row r="131" spans="1:10" x14ac:dyDescent="0.25">
      <c r="A131" t="s">
        <v>3346</v>
      </c>
      <c r="C131" s="2">
        <v>798</v>
      </c>
      <c r="D131">
        <v>1</v>
      </c>
      <c r="E131" s="2">
        <v>798</v>
      </c>
      <c r="G131" s="2">
        <v>798</v>
      </c>
      <c r="H131" s="2">
        <v>798</v>
      </c>
      <c r="J131">
        <f t="shared" ref="J131:J194" si="2">IF(I131=0,0,H131)</f>
        <v>0</v>
      </c>
    </row>
    <row r="132" spans="1:10" x14ac:dyDescent="0.25">
      <c r="A132" t="s">
        <v>3346</v>
      </c>
      <c r="C132" s="2">
        <v>798</v>
      </c>
      <c r="D132">
        <v>1</v>
      </c>
      <c r="E132" s="2">
        <v>798</v>
      </c>
      <c r="G132" s="2">
        <v>798</v>
      </c>
      <c r="H132" s="2">
        <v>798</v>
      </c>
      <c r="J132">
        <f t="shared" si="2"/>
        <v>0</v>
      </c>
    </row>
    <row r="133" spans="1:10" x14ac:dyDescent="0.25">
      <c r="A133" t="s">
        <v>3346</v>
      </c>
      <c r="C133" s="2">
        <v>3795</v>
      </c>
      <c r="D133">
        <v>1</v>
      </c>
      <c r="E133" s="2">
        <v>3795</v>
      </c>
      <c r="G133" s="2">
        <v>3795</v>
      </c>
      <c r="H133" s="2">
        <v>3795</v>
      </c>
      <c r="J133">
        <f t="shared" si="2"/>
        <v>0</v>
      </c>
    </row>
    <row r="134" spans="1:10" x14ac:dyDescent="0.25">
      <c r="A134" t="s">
        <v>3346</v>
      </c>
      <c r="C134" s="2">
        <v>798</v>
      </c>
      <c r="D134">
        <v>1</v>
      </c>
      <c r="E134" s="2">
        <v>798</v>
      </c>
      <c r="G134" s="2">
        <v>798</v>
      </c>
      <c r="H134" s="2">
        <v>798</v>
      </c>
      <c r="J134">
        <f t="shared" si="2"/>
        <v>0</v>
      </c>
    </row>
    <row r="135" spans="1:10" x14ac:dyDescent="0.25">
      <c r="A135" t="s">
        <v>3346</v>
      </c>
      <c r="C135" s="2">
        <v>5769</v>
      </c>
      <c r="D135">
        <v>1</v>
      </c>
      <c r="E135" s="2">
        <v>5769</v>
      </c>
      <c r="G135" s="2">
        <v>5769</v>
      </c>
      <c r="H135" s="2">
        <v>5769</v>
      </c>
      <c r="J135">
        <f t="shared" si="2"/>
        <v>0</v>
      </c>
    </row>
    <row r="136" spans="1:10" x14ac:dyDescent="0.25">
      <c r="A136" t="s">
        <v>3346</v>
      </c>
      <c r="C136" s="2">
        <v>3850</v>
      </c>
      <c r="D136">
        <v>1</v>
      </c>
      <c r="E136" s="2">
        <v>3850</v>
      </c>
      <c r="G136" s="2">
        <v>3850</v>
      </c>
      <c r="H136" s="2">
        <v>3850</v>
      </c>
      <c r="J136">
        <f t="shared" si="2"/>
        <v>0</v>
      </c>
    </row>
    <row r="137" spans="1:10" x14ac:dyDescent="0.25">
      <c r="A137" t="s">
        <v>6772</v>
      </c>
      <c r="C137" s="2">
        <v>199</v>
      </c>
      <c r="D137">
        <v>5</v>
      </c>
      <c r="E137" s="2">
        <v>199</v>
      </c>
      <c r="G137" s="2">
        <v>995</v>
      </c>
      <c r="H137" s="2">
        <v>995</v>
      </c>
      <c r="J137">
        <f t="shared" si="2"/>
        <v>0</v>
      </c>
    </row>
    <row r="138" spans="1:10" x14ac:dyDescent="0.25">
      <c r="A138" t="s">
        <v>6772</v>
      </c>
      <c r="C138" s="2">
        <v>39</v>
      </c>
      <c r="D138">
        <v>2</v>
      </c>
      <c r="E138" s="2">
        <v>39</v>
      </c>
      <c r="G138" s="2">
        <v>78</v>
      </c>
      <c r="H138" s="2">
        <v>78</v>
      </c>
      <c r="J138">
        <f t="shared" si="2"/>
        <v>0</v>
      </c>
    </row>
    <row r="139" spans="1:10" x14ac:dyDescent="0.25">
      <c r="A139" t="s">
        <v>4120</v>
      </c>
      <c r="C139" s="2">
        <v>725</v>
      </c>
      <c r="D139">
        <v>1</v>
      </c>
      <c r="E139" s="2">
        <v>725</v>
      </c>
      <c r="G139" s="2">
        <v>725</v>
      </c>
      <c r="H139" s="2">
        <v>725</v>
      </c>
      <c r="J139">
        <f t="shared" si="2"/>
        <v>0</v>
      </c>
    </row>
    <row r="140" spans="1:10" x14ac:dyDescent="0.25">
      <c r="A140" t="s">
        <v>4120</v>
      </c>
      <c r="C140" s="2">
        <v>725</v>
      </c>
      <c r="D140">
        <v>1</v>
      </c>
      <c r="E140" s="2">
        <v>725</v>
      </c>
      <c r="G140" s="2">
        <v>725</v>
      </c>
      <c r="H140" s="2">
        <v>725</v>
      </c>
      <c r="J140">
        <f t="shared" si="2"/>
        <v>0</v>
      </c>
    </row>
    <row r="141" spans="1:10" x14ac:dyDescent="0.25">
      <c r="A141" t="s">
        <v>5415</v>
      </c>
      <c r="C141" s="2">
        <v>4450</v>
      </c>
      <c r="D141">
        <v>1</v>
      </c>
      <c r="E141" s="2">
        <v>4450</v>
      </c>
      <c r="G141" s="2">
        <v>4450</v>
      </c>
      <c r="H141" s="2">
        <v>4450</v>
      </c>
      <c r="J141">
        <f t="shared" si="2"/>
        <v>0</v>
      </c>
    </row>
    <row r="142" spans="1:10" x14ac:dyDescent="0.25">
      <c r="A142" t="s">
        <v>5415</v>
      </c>
      <c r="C142" s="2">
        <v>49950</v>
      </c>
      <c r="D142">
        <v>1</v>
      </c>
      <c r="E142" s="2">
        <v>49950</v>
      </c>
      <c r="G142" s="2">
        <v>49950</v>
      </c>
      <c r="H142" s="2">
        <v>49950</v>
      </c>
      <c r="J142">
        <f t="shared" si="2"/>
        <v>0</v>
      </c>
    </row>
    <row r="143" spans="1:10" x14ac:dyDescent="0.25">
      <c r="A143" t="s">
        <v>5415</v>
      </c>
      <c r="C143" s="2">
        <v>670</v>
      </c>
      <c r="D143">
        <v>1</v>
      </c>
      <c r="E143" s="2">
        <v>670</v>
      </c>
      <c r="G143" s="2">
        <v>670</v>
      </c>
      <c r="H143" s="2">
        <v>670</v>
      </c>
      <c r="J143">
        <f t="shared" si="2"/>
        <v>0</v>
      </c>
    </row>
    <row r="144" spans="1:10" x14ac:dyDescent="0.25">
      <c r="A144" t="s">
        <v>5415</v>
      </c>
      <c r="C144" s="2">
        <v>4995</v>
      </c>
      <c r="D144">
        <v>1</v>
      </c>
      <c r="E144" s="2">
        <v>4995</v>
      </c>
      <c r="G144" s="2">
        <v>4995</v>
      </c>
      <c r="H144" s="2">
        <v>4995</v>
      </c>
      <c r="J144">
        <f t="shared" si="2"/>
        <v>0</v>
      </c>
    </row>
    <row r="145" spans="1:10" x14ac:dyDescent="0.25">
      <c r="A145" t="s">
        <v>5415</v>
      </c>
      <c r="C145" s="2">
        <v>22950</v>
      </c>
      <c r="D145">
        <v>1</v>
      </c>
      <c r="E145" s="2">
        <v>22950</v>
      </c>
      <c r="G145" s="2">
        <v>22950</v>
      </c>
      <c r="H145" s="2">
        <v>22950</v>
      </c>
      <c r="J145">
        <f t="shared" si="2"/>
        <v>0</v>
      </c>
    </row>
    <row r="146" spans="1:10" x14ac:dyDescent="0.25">
      <c r="A146" t="s">
        <v>5415</v>
      </c>
      <c r="B146">
        <v>100</v>
      </c>
      <c r="C146" s="2">
        <v>5000</v>
      </c>
      <c r="D146">
        <v>1</v>
      </c>
      <c r="E146" s="2">
        <v>5050</v>
      </c>
      <c r="G146" s="2">
        <v>5050</v>
      </c>
      <c r="H146" s="2">
        <v>0</v>
      </c>
      <c r="J146">
        <f t="shared" si="2"/>
        <v>0</v>
      </c>
    </row>
    <row r="147" spans="1:10" x14ac:dyDescent="0.25">
      <c r="A147" t="s">
        <v>3746</v>
      </c>
      <c r="B147">
        <v>18</v>
      </c>
      <c r="C147" s="2">
        <v>6500</v>
      </c>
      <c r="D147">
        <v>5</v>
      </c>
      <c r="E147" s="2">
        <v>6500</v>
      </c>
      <c r="F147">
        <v>6</v>
      </c>
      <c r="G147" s="2">
        <v>32500</v>
      </c>
      <c r="H147" s="2">
        <v>26650</v>
      </c>
      <c r="J147">
        <f t="shared" si="2"/>
        <v>0</v>
      </c>
    </row>
    <row r="148" spans="1:10" x14ac:dyDescent="0.25">
      <c r="A148" t="s">
        <v>3746</v>
      </c>
      <c r="C148" s="2">
        <v>15000</v>
      </c>
      <c r="D148">
        <v>1</v>
      </c>
      <c r="E148" s="2">
        <v>15000</v>
      </c>
      <c r="F148">
        <v>10</v>
      </c>
      <c r="G148" s="2">
        <v>15000</v>
      </c>
      <c r="H148" s="2">
        <v>15000</v>
      </c>
      <c r="J148">
        <f t="shared" si="2"/>
        <v>0</v>
      </c>
    </row>
    <row r="149" spans="1:10" x14ac:dyDescent="0.25">
      <c r="A149" t="s">
        <v>4120</v>
      </c>
      <c r="C149" s="2">
        <v>725</v>
      </c>
      <c r="D149">
        <v>1</v>
      </c>
      <c r="E149" s="2">
        <v>725</v>
      </c>
      <c r="G149" s="2">
        <v>725</v>
      </c>
      <c r="H149" s="2">
        <v>725</v>
      </c>
      <c r="J149">
        <f t="shared" si="2"/>
        <v>0</v>
      </c>
    </row>
    <row r="150" spans="1:10" x14ac:dyDescent="0.25">
      <c r="A150" t="s">
        <v>3712</v>
      </c>
      <c r="C150" s="2">
        <v>1750</v>
      </c>
      <c r="D150">
        <v>1</v>
      </c>
      <c r="E150" s="2">
        <v>1750</v>
      </c>
      <c r="F150">
        <v>8</v>
      </c>
      <c r="G150" s="2">
        <v>1750</v>
      </c>
      <c r="H150" s="2">
        <v>1750</v>
      </c>
      <c r="J150">
        <f t="shared" si="2"/>
        <v>0</v>
      </c>
    </row>
    <row r="151" spans="1:10" x14ac:dyDescent="0.25">
      <c r="A151" t="s">
        <v>4120</v>
      </c>
      <c r="C151" s="2">
        <v>725</v>
      </c>
      <c r="D151">
        <v>1</v>
      </c>
      <c r="E151" s="2">
        <v>725</v>
      </c>
      <c r="G151" s="2">
        <v>725</v>
      </c>
      <c r="H151" s="2">
        <v>725</v>
      </c>
      <c r="J151">
        <f t="shared" si="2"/>
        <v>0</v>
      </c>
    </row>
    <row r="152" spans="1:10" x14ac:dyDescent="0.25">
      <c r="A152" t="s">
        <v>3712</v>
      </c>
      <c r="B152">
        <v>18</v>
      </c>
      <c r="C152" s="2">
        <v>199</v>
      </c>
      <c r="D152">
        <v>5</v>
      </c>
      <c r="E152" s="2">
        <v>199</v>
      </c>
      <c r="F152">
        <v>5</v>
      </c>
      <c r="G152" s="2">
        <v>995</v>
      </c>
      <c r="H152" s="2">
        <v>815.9</v>
      </c>
      <c r="J152">
        <f t="shared" si="2"/>
        <v>0</v>
      </c>
    </row>
    <row r="153" spans="1:10" x14ac:dyDescent="0.25">
      <c r="A153" t="s">
        <v>3712</v>
      </c>
      <c r="B153">
        <v>18</v>
      </c>
      <c r="C153" s="2">
        <v>71500</v>
      </c>
      <c r="D153">
        <v>5</v>
      </c>
      <c r="E153" s="2">
        <v>71500</v>
      </c>
      <c r="F153">
        <v>2</v>
      </c>
      <c r="G153" s="2">
        <v>357500</v>
      </c>
      <c r="H153" s="2">
        <v>293150</v>
      </c>
      <c r="J153">
        <f t="shared" si="2"/>
        <v>0</v>
      </c>
    </row>
    <row r="154" spans="1:10" x14ac:dyDescent="0.25">
      <c r="A154" t="s">
        <v>3712</v>
      </c>
      <c r="B154">
        <v>18</v>
      </c>
      <c r="C154" s="2">
        <v>39</v>
      </c>
      <c r="D154">
        <v>5</v>
      </c>
      <c r="E154" s="2">
        <v>39</v>
      </c>
      <c r="F154">
        <v>4</v>
      </c>
      <c r="G154" s="2">
        <v>195</v>
      </c>
      <c r="H154" s="2">
        <v>159.9</v>
      </c>
      <c r="J154">
        <f t="shared" si="2"/>
        <v>0</v>
      </c>
    </row>
    <row r="155" spans="1:10" x14ac:dyDescent="0.25">
      <c r="A155" t="s">
        <v>3712</v>
      </c>
      <c r="C155" s="2">
        <v>350</v>
      </c>
      <c r="D155">
        <v>5</v>
      </c>
      <c r="E155" s="2">
        <v>350</v>
      </c>
      <c r="F155">
        <v>9</v>
      </c>
      <c r="G155" s="2">
        <v>1750</v>
      </c>
      <c r="H155" s="2">
        <v>1750</v>
      </c>
      <c r="J155">
        <f t="shared" si="2"/>
        <v>0</v>
      </c>
    </row>
    <row r="156" spans="1:10" x14ac:dyDescent="0.25">
      <c r="A156" t="s">
        <v>3712</v>
      </c>
      <c r="B156">
        <v>18</v>
      </c>
      <c r="C156" s="2">
        <v>199</v>
      </c>
      <c r="D156">
        <v>5</v>
      </c>
      <c r="E156" s="2">
        <v>199</v>
      </c>
      <c r="F156">
        <v>3</v>
      </c>
      <c r="G156" s="2">
        <v>995</v>
      </c>
      <c r="H156" s="2">
        <v>815.9</v>
      </c>
      <c r="J156">
        <f t="shared" si="2"/>
        <v>0</v>
      </c>
    </row>
    <row r="157" spans="1:10" x14ac:dyDescent="0.25">
      <c r="A157" t="s">
        <v>3712</v>
      </c>
      <c r="C157" s="2">
        <v>7500</v>
      </c>
      <c r="D157">
        <v>1</v>
      </c>
      <c r="E157" s="2">
        <v>7500</v>
      </c>
      <c r="F157">
        <v>7</v>
      </c>
      <c r="G157" s="2">
        <v>7500</v>
      </c>
      <c r="H157" s="2">
        <v>7500</v>
      </c>
      <c r="J157">
        <f t="shared" si="2"/>
        <v>0</v>
      </c>
    </row>
    <row r="158" spans="1:10" x14ac:dyDescent="0.25">
      <c r="A158" t="s">
        <v>3746</v>
      </c>
      <c r="C158" s="2">
        <v>7500</v>
      </c>
      <c r="D158">
        <v>1</v>
      </c>
      <c r="E158" s="2">
        <v>7500</v>
      </c>
      <c r="F158">
        <v>7</v>
      </c>
      <c r="G158" s="2">
        <v>7500</v>
      </c>
      <c r="H158" s="2">
        <v>7500</v>
      </c>
      <c r="J158">
        <f t="shared" si="2"/>
        <v>0</v>
      </c>
    </row>
    <row r="159" spans="1:10" x14ac:dyDescent="0.25">
      <c r="A159" t="s">
        <v>3746</v>
      </c>
      <c r="C159" s="2">
        <v>350</v>
      </c>
      <c r="D159">
        <v>5</v>
      </c>
      <c r="E159" s="2">
        <v>350</v>
      </c>
      <c r="F159">
        <v>9</v>
      </c>
      <c r="G159" s="2">
        <v>1750</v>
      </c>
      <c r="H159" s="2">
        <v>1750</v>
      </c>
      <c r="J159">
        <f t="shared" si="2"/>
        <v>0</v>
      </c>
    </row>
    <row r="160" spans="1:10" x14ac:dyDescent="0.25">
      <c r="A160" t="s">
        <v>3721</v>
      </c>
      <c r="B160">
        <v>18</v>
      </c>
      <c r="C160" s="2">
        <v>6500</v>
      </c>
      <c r="D160">
        <v>5</v>
      </c>
      <c r="E160" s="2">
        <v>6500</v>
      </c>
      <c r="F160">
        <v>6</v>
      </c>
      <c r="G160" s="2">
        <v>32500</v>
      </c>
      <c r="H160" s="2">
        <v>26650</v>
      </c>
      <c r="J160">
        <f t="shared" si="2"/>
        <v>0</v>
      </c>
    </row>
    <row r="161" spans="1:10" x14ac:dyDescent="0.25">
      <c r="A161" t="s">
        <v>3746</v>
      </c>
      <c r="B161">
        <v>18</v>
      </c>
      <c r="C161" s="2">
        <v>199</v>
      </c>
      <c r="D161">
        <v>5</v>
      </c>
      <c r="E161" s="2">
        <v>199</v>
      </c>
      <c r="F161">
        <v>3</v>
      </c>
      <c r="G161" s="2">
        <v>995</v>
      </c>
      <c r="H161" s="2">
        <v>815.9</v>
      </c>
      <c r="J161">
        <f t="shared" si="2"/>
        <v>0</v>
      </c>
    </row>
    <row r="162" spans="1:10" x14ac:dyDescent="0.25">
      <c r="A162" t="s">
        <v>4566</v>
      </c>
      <c r="B162">
        <v>11.74</v>
      </c>
      <c r="C162" s="2">
        <v>8950</v>
      </c>
      <c r="D162">
        <v>1</v>
      </c>
      <c r="E162" s="2">
        <v>8950</v>
      </c>
      <c r="G162" s="2">
        <v>8950</v>
      </c>
      <c r="H162" s="2">
        <v>7899.27</v>
      </c>
      <c r="J162">
        <f t="shared" si="2"/>
        <v>0</v>
      </c>
    </row>
    <row r="163" spans="1:10" x14ac:dyDescent="0.25">
      <c r="A163" t="s">
        <v>4566</v>
      </c>
      <c r="C163" s="2">
        <v>5000</v>
      </c>
      <c r="D163">
        <v>1</v>
      </c>
      <c r="E163" s="2">
        <v>5000</v>
      </c>
      <c r="G163" s="2">
        <v>5000</v>
      </c>
      <c r="H163" s="2">
        <v>5000</v>
      </c>
      <c r="J163">
        <f t="shared" si="2"/>
        <v>0</v>
      </c>
    </row>
    <row r="164" spans="1:10" x14ac:dyDescent="0.25">
      <c r="A164" t="s">
        <v>6787</v>
      </c>
      <c r="B164">
        <v>35</v>
      </c>
      <c r="C164" s="2">
        <v>5118</v>
      </c>
      <c r="D164">
        <v>1</v>
      </c>
      <c r="E164" s="2">
        <v>5118</v>
      </c>
      <c r="G164" s="2">
        <v>5118</v>
      </c>
      <c r="H164" s="2">
        <v>3326.7</v>
      </c>
      <c r="I164" t="s">
        <v>6787</v>
      </c>
      <c r="J164">
        <f t="shared" si="2"/>
        <v>3326.7</v>
      </c>
    </row>
    <row r="165" spans="1:10" x14ac:dyDescent="0.25">
      <c r="A165" t="s">
        <v>3389</v>
      </c>
      <c r="C165" s="2">
        <v>154560</v>
      </c>
      <c r="D165">
        <v>1</v>
      </c>
      <c r="E165" s="2">
        <v>154560</v>
      </c>
      <c r="G165" s="2">
        <v>154560</v>
      </c>
      <c r="H165" s="2">
        <v>154560</v>
      </c>
      <c r="I165" t="s">
        <v>3389</v>
      </c>
      <c r="J165">
        <f t="shared" si="2"/>
        <v>154560</v>
      </c>
    </row>
    <row r="166" spans="1:10" x14ac:dyDescent="0.25">
      <c r="A166" t="s">
        <v>6708</v>
      </c>
      <c r="B166">
        <v>35</v>
      </c>
      <c r="C166" s="2">
        <v>5118</v>
      </c>
      <c r="D166">
        <v>1</v>
      </c>
      <c r="E166" s="2">
        <v>5118</v>
      </c>
      <c r="G166" s="2">
        <v>5118</v>
      </c>
      <c r="H166" s="2">
        <v>3326.7</v>
      </c>
      <c r="I166" t="s">
        <v>6708</v>
      </c>
      <c r="J166">
        <f t="shared" si="2"/>
        <v>3326.7</v>
      </c>
    </row>
    <row r="167" spans="1:10" x14ac:dyDescent="0.25">
      <c r="A167" t="s">
        <v>3389</v>
      </c>
      <c r="C167" s="2">
        <v>5118</v>
      </c>
      <c r="D167">
        <v>1</v>
      </c>
      <c r="E167" s="2">
        <v>5118</v>
      </c>
      <c r="G167" s="2">
        <v>5118</v>
      </c>
      <c r="H167" s="2">
        <v>5118</v>
      </c>
      <c r="I167" t="s">
        <v>3389</v>
      </c>
      <c r="J167">
        <f t="shared" si="2"/>
        <v>5118</v>
      </c>
    </row>
    <row r="168" spans="1:10" x14ac:dyDescent="0.25">
      <c r="A168" t="s">
        <v>6787</v>
      </c>
      <c r="B168">
        <v>28.6</v>
      </c>
      <c r="C168" s="2">
        <v>154560</v>
      </c>
      <c r="D168">
        <v>1</v>
      </c>
      <c r="E168" s="2">
        <v>154560</v>
      </c>
      <c r="G168" s="2">
        <v>154560</v>
      </c>
      <c r="H168" s="2">
        <v>110355.84</v>
      </c>
      <c r="I168" t="s">
        <v>6787</v>
      </c>
      <c r="J168">
        <f t="shared" si="2"/>
        <v>110355.84</v>
      </c>
    </row>
    <row r="169" spans="1:10" x14ac:dyDescent="0.25">
      <c r="A169" t="s">
        <v>3389</v>
      </c>
      <c r="C169" s="2">
        <v>23184</v>
      </c>
      <c r="D169">
        <v>1</v>
      </c>
      <c r="E169" s="2">
        <v>23184</v>
      </c>
      <c r="G169" s="2">
        <v>23184</v>
      </c>
      <c r="H169" s="2">
        <v>23184</v>
      </c>
      <c r="I169" t="s">
        <v>3389</v>
      </c>
      <c r="J169">
        <f t="shared" si="2"/>
        <v>23184</v>
      </c>
    </row>
    <row r="170" spans="1:10" x14ac:dyDescent="0.25">
      <c r="A170" t="s">
        <v>3389</v>
      </c>
      <c r="C170" s="2">
        <v>4600</v>
      </c>
      <c r="D170">
        <v>1</v>
      </c>
      <c r="E170" s="2">
        <v>4600</v>
      </c>
      <c r="G170" s="2">
        <v>4600</v>
      </c>
      <c r="H170" s="2">
        <v>4600</v>
      </c>
      <c r="I170" t="s">
        <v>3389</v>
      </c>
      <c r="J170">
        <f t="shared" si="2"/>
        <v>4600</v>
      </c>
    </row>
    <row r="171" spans="1:10" x14ac:dyDescent="0.25">
      <c r="A171" t="s">
        <v>4064</v>
      </c>
      <c r="B171">
        <v>10</v>
      </c>
      <c r="C171" s="2">
        <v>199</v>
      </c>
      <c r="D171">
        <v>3</v>
      </c>
      <c r="E171" s="2">
        <v>199</v>
      </c>
      <c r="F171">
        <v>4</v>
      </c>
      <c r="G171" s="2">
        <v>597</v>
      </c>
      <c r="H171" s="2">
        <v>537.29999999999995</v>
      </c>
      <c r="J171">
        <f t="shared" si="2"/>
        <v>0</v>
      </c>
    </row>
    <row r="172" spans="1:10" x14ac:dyDescent="0.25">
      <c r="A172" t="s">
        <v>4064</v>
      </c>
      <c r="B172">
        <v>10</v>
      </c>
      <c r="C172" s="2">
        <v>199</v>
      </c>
      <c r="D172">
        <v>3</v>
      </c>
      <c r="E172" s="2">
        <v>199</v>
      </c>
      <c r="F172">
        <v>3</v>
      </c>
      <c r="G172" s="2">
        <v>597</v>
      </c>
      <c r="H172" s="2">
        <v>537.29999999999995</v>
      </c>
      <c r="J172">
        <f t="shared" si="2"/>
        <v>0</v>
      </c>
    </row>
    <row r="173" spans="1:10" x14ac:dyDescent="0.25">
      <c r="A173" t="s">
        <v>5650</v>
      </c>
      <c r="C173" s="2">
        <v>3450</v>
      </c>
      <c r="D173">
        <v>1</v>
      </c>
      <c r="E173" s="2">
        <v>3450</v>
      </c>
      <c r="G173" s="2">
        <v>3450</v>
      </c>
      <c r="H173" s="2">
        <v>3450</v>
      </c>
      <c r="J173">
        <f t="shared" si="2"/>
        <v>0</v>
      </c>
    </row>
    <row r="174" spans="1:10" x14ac:dyDescent="0.25">
      <c r="A174" t="s">
        <v>6590</v>
      </c>
      <c r="B174">
        <v>35</v>
      </c>
      <c r="C174" s="2">
        <v>199</v>
      </c>
      <c r="D174">
        <v>3</v>
      </c>
      <c r="E174" s="2">
        <v>199</v>
      </c>
      <c r="G174" s="2">
        <v>597</v>
      </c>
      <c r="H174" s="2">
        <v>388.05</v>
      </c>
      <c r="J174">
        <f t="shared" si="2"/>
        <v>0</v>
      </c>
    </row>
    <row r="175" spans="1:10" x14ac:dyDescent="0.25">
      <c r="A175" t="s">
        <v>6590</v>
      </c>
      <c r="B175">
        <v>35</v>
      </c>
      <c r="C175" s="2">
        <v>39</v>
      </c>
      <c r="D175">
        <v>2</v>
      </c>
      <c r="E175" s="2">
        <v>39</v>
      </c>
      <c r="G175" s="2">
        <v>78</v>
      </c>
      <c r="H175" s="2">
        <v>50.7</v>
      </c>
      <c r="J175">
        <f t="shared" si="2"/>
        <v>0</v>
      </c>
    </row>
    <row r="176" spans="1:10" x14ac:dyDescent="0.25">
      <c r="A176" t="s">
        <v>4146</v>
      </c>
      <c r="B176">
        <v>25</v>
      </c>
      <c r="C176" s="2">
        <v>6500</v>
      </c>
      <c r="D176">
        <v>10</v>
      </c>
      <c r="E176" s="2">
        <v>6500</v>
      </c>
      <c r="G176" s="2">
        <v>65000</v>
      </c>
      <c r="H176" s="2">
        <v>48750</v>
      </c>
      <c r="J176">
        <f t="shared" si="2"/>
        <v>0</v>
      </c>
    </row>
    <row r="177" spans="1:10" x14ac:dyDescent="0.25">
      <c r="A177" t="s">
        <v>4146</v>
      </c>
      <c r="B177">
        <v>0</v>
      </c>
      <c r="C177" s="2">
        <v>7500</v>
      </c>
      <c r="D177">
        <v>1</v>
      </c>
      <c r="E177" s="2">
        <v>7500</v>
      </c>
      <c r="G177" s="2">
        <v>7500</v>
      </c>
      <c r="H177" s="2">
        <v>7500</v>
      </c>
      <c r="J177">
        <f t="shared" si="2"/>
        <v>0</v>
      </c>
    </row>
    <row r="178" spans="1:10" x14ac:dyDescent="0.25">
      <c r="A178" t="s">
        <v>4146</v>
      </c>
      <c r="B178">
        <v>25</v>
      </c>
      <c r="C178" s="2">
        <v>199</v>
      </c>
      <c r="D178">
        <v>10</v>
      </c>
      <c r="E178" s="2">
        <v>199</v>
      </c>
      <c r="G178" s="2">
        <v>1990</v>
      </c>
      <c r="H178" s="2">
        <v>1492.5</v>
      </c>
      <c r="J178">
        <f t="shared" si="2"/>
        <v>0</v>
      </c>
    </row>
    <row r="179" spans="1:10" x14ac:dyDescent="0.25">
      <c r="A179" t="s">
        <v>4146</v>
      </c>
      <c r="B179">
        <v>25</v>
      </c>
      <c r="C179" s="2">
        <v>199</v>
      </c>
      <c r="D179">
        <v>10</v>
      </c>
      <c r="E179" s="2">
        <v>199</v>
      </c>
      <c r="G179" s="2">
        <v>1990</v>
      </c>
      <c r="H179" s="2">
        <v>1492.5</v>
      </c>
      <c r="J179">
        <f t="shared" si="2"/>
        <v>0</v>
      </c>
    </row>
    <row r="180" spans="1:10" x14ac:dyDescent="0.25">
      <c r="A180" t="s">
        <v>4146</v>
      </c>
      <c r="B180">
        <v>25</v>
      </c>
      <c r="C180" s="2">
        <v>65000</v>
      </c>
      <c r="D180">
        <v>10</v>
      </c>
      <c r="E180" s="2">
        <v>65000</v>
      </c>
      <c r="G180" s="2">
        <v>650000</v>
      </c>
      <c r="H180" s="2">
        <v>487500</v>
      </c>
      <c r="J180">
        <f t="shared" si="2"/>
        <v>0</v>
      </c>
    </row>
    <row r="181" spans="1:10" x14ac:dyDescent="0.25">
      <c r="A181" t="s">
        <v>5553</v>
      </c>
      <c r="C181" s="2">
        <v>65000</v>
      </c>
      <c r="D181">
        <v>1</v>
      </c>
      <c r="E181" s="2">
        <v>65000</v>
      </c>
      <c r="F181">
        <v>1</v>
      </c>
      <c r="G181" s="2">
        <v>65000</v>
      </c>
      <c r="H181" s="2">
        <v>65000</v>
      </c>
      <c r="J181">
        <f t="shared" si="2"/>
        <v>0</v>
      </c>
    </row>
    <row r="182" spans="1:10" x14ac:dyDescent="0.25">
      <c r="A182" t="s">
        <v>6780</v>
      </c>
      <c r="B182">
        <v>25</v>
      </c>
      <c r="C182" s="2">
        <v>24</v>
      </c>
      <c r="D182">
        <v>2</v>
      </c>
      <c r="E182" s="2">
        <v>24</v>
      </c>
      <c r="G182" s="2">
        <v>48</v>
      </c>
      <c r="H182" s="2">
        <v>36</v>
      </c>
      <c r="J182">
        <f t="shared" si="2"/>
        <v>0</v>
      </c>
    </row>
    <row r="183" spans="1:10" x14ac:dyDescent="0.25">
      <c r="A183" t="s">
        <v>6780</v>
      </c>
      <c r="B183">
        <v>18</v>
      </c>
      <c r="C183" s="2">
        <v>39</v>
      </c>
      <c r="D183">
        <v>6</v>
      </c>
      <c r="E183" s="2">
        <v>39</v>
      </c>
      <c r="G183" s="2">
        <v>234</v>
      </c>
      <c r="H183" s="2">
        <v>191.88</v>
      </c>
      <c r="J183">
        <f t="shared" si="2"/>
        <v>0</v>
      </c>
    </row>
    <row r="184" spans="1:10" x14ac:dyDescent="0.25">
      <c r="A184" t="s">
        <v>6780</v>
      </c>
      <c r="B184">
        <v>25</v>
      </c>
      <c r="C184" s="2">
        <v>249</v>
      </c>
      <c r="D184">
        <v>1</v>
      </c>
      <c r="E184" s="2">
        <v>249</v>
      </c>
      <c r="G184" s="2">
        <v>249</v>
      </c>
      <c r="H184" s="2">
        <v>186.75</v>
      </c>
      <c r="J184">
        <f t="shared" si="2"/>
        <v>0</v>
      </c>
    </row>
    <row r="185" spans="1:10" x14ac:dyDescent="0.25">
      <c r="A185" t="s">
        <v>6780</v>
      </c>
      <c r="B185">
        <v>25</v>
      </c>
      <c r="C185" s="2">
        <v>199</v>
      </c>
      <c r="D185">
        <v>12</v>
      </c>
      <c r="E185" s="2">
        <v>199</v>
      </c>
      <c r="G185" s="2">
        <v>2388</v>
      </c>
      <c r="H185" s="2">
        <v>1791</v>
      </c>
      <c r="J185">
        <f t="shared" si="2"/>
        <v>0</v>
      </c>
    </row>
    <row r="186" spans="1:10" x14ac:dyDescent="0.25">
      <c r="A186" t="s">
        <v>4118</v>
      </c>
      <c r="B186">
        <v>40</v>
      </c>
      <c r="C186" s="2">
        <v>4600</v>
      </c>
      <c r="D186">
        <v>6</v>
      </c>
      <c r="E186" s="2">
        <v>4600</v>
      </c>
      <c r="G186" s="2">
        <v>27600</v>
      </c>
      <c r="H186" s="2">
        <v>16560</v>
      </c>
      <c r="J186">
        <f t="shared" si="2"/>
        <v>0</v>
      </c>
    </row>
    <row r="187" spans="1:10" x14ac:dyDescent="0.25">
      <c r="A187" t="s">
        <v>3320</v>
      </c>
      <c r="C187" s="2">
        <v>20160</v>
      </c>
      <c r="D187">
        <v>1</v>
      </c>
      <c r="E187" s="2">
        <v>20160</v>
      </c>
      <c r="G187" s="2">
        <v>20160</v>
      </c>
      <c r="H187" s="2">
        <v>20160</v>
      </c>
      <c r="J187">
        <f t="shared" si="2"/>
        <v>0</v>
      </c>
    </row>
    <row r="188" spans="1:10" x14ac:dyDescent="0.25">
      <c r="A188" t="s">
        <v>3320</v>
      </c>
      <c r="C188" s="2">
        <v>4000</v>
      </c>
      <c r="D188">
        <v>6</v>
      </c>
      <c r="E188" s="2">
        <v>4000</v>
      </c>
      <c r="G188" s="2">
        <v>24000</v>
      </c>
      <c r="H188" s="2">
        <v>24000</v>
      </c>
      <c r="J188">
        <f t="shared" si="2"/>
        <v>0</v>
      </c>
    </row>
    <row r="189" spans="1:10" x14ac:dyDescent="0.25">
      <c r="A189" t="s">
        <v>6090</v>
      </c>
      <c r="C189" s="2">
        <v>8950</v>
      </c>
      <c r="D189">
        <v>1</v>
      </c>
      <c r="E189" s="2">
        <v>9695.83</v>
      </c>
      <c r="G189" s="2">
        <v>9695.83</v>
      </c>
      <c r="H189" s="2">
        <v>9695.83</v>
      </c>
      <c r="J189">
        <f t="shared" si="2"/>
        <v>0</v>
      </c>
    </row>
    <row r="190" spans="1:10" x14ac:dyDescent="0.25">
      <c r="A190" t="s">
        <v>3320</v>
      </c>
      <c r="C190" s="2">
        <v>134400</v>
      </c>
      <c r="D190">
        <v>1</v>
      </c>
      <c r="E190" s="2">
        <v>134400</v>
      </c>
      <c r="G190" s="2">
        <v>134400</v>
      </c>
      <c r="H190" s="2">
        <v>134400</v>
      </c>
      <c r="J190">
        <f t="shared" si="2"/>
        <v>0</v>
      </c>
    </row>
    <row r="191" spans="1:10" x14ac:dyDescent="0.25">
      <c r="A191" t="s">
        <v>6090</v>
      </c>
      <c r="C191" s="2">
        <v>4995</v>
      </c>
      <c r="D191">
        <v>1</v>
      </c>
      <c r="E191" s="2">
        <v>4995</v>
      </c>
      <c r="G191" s="2">
        <v>4995</v>
      </c>
      <c r="H191" s="2">
        <v>4995</v>
      </c>
      <c r="J191">
        <f t="shared" si="2"/>
        <v>0</v>
      </c>
    </row>
    <row r="192" spans="1:10" x14ac:dyDescent="0.25">
      <c r="A192" t="s">
        <v>3320</v>
      </c>
      <c r="C192" s="2">
        <v>4450</v>
      </c>
      <c r="D192">
        <v>1</v>
      </c>
      <c r="E192" s="2">
        <v>4450</v>
      </c>
      <c r="G192" s="2">
        <v>4450</v>
      </c>
      <c r="H192" s="2">
        <v>4450</v>
      </c>
      <c r="J192">
        <f t="shared" si="2"/>
        <v>0</v>
      </c>
    </row>
    <row r="193" spans="1:10" x14ac:dyDescent="0.25">
      <c r="A193" t="s">
        <v>4859</v>
      </c>
      <c r="C193" s="2">
        <v>39</v>
      </c>
      <c r="D193">
        <v>2</v>
      </c>
      <c r="E193" s="2">
        <v>39</v>
      </c>
      <c r="F193">
        <v>2</v>
      </c>
      <c r="G193" s="2">
        <v>78</v>
      </c>
      <c r="H193" s="2">
        <v>78</v>
      </c>
      <c r="J193">
        <f t="shared" si="2"/>
        <v>0</v>
      </c>
    </row>
    <row r="194" spans="1:10" x14ac:dyDescent="0.25">
      <c r="A194" t="s">
        <v>4859</v>
      </c>
      <c r="C194" s="2">
        <v>65000</v>
      </c>
      <c r="D194">
        <v>2</v>
      </c>
      <c r="E194" s="2">
        <v>65000</v>
      </c>
      <c r="F194">
        <v>1</v>
      </c>
      <c r="G194" s="2">
        <v>130000</v>
      </c>
      <c r="H194" s="2">
        <v>130000</v>
      </c>
      <c r="J194">
        <f t="shared" si="2"/>
        <v>0</v>
      </c>
    </row>
    <row r="195" spans="1:10" x14ac:dyDescent="0.25">
      <c r="A195" t="s">
        <v>4859</v>
      </c>
      <c r="C195" s="2">
        <v>199</v>
      </c>
      <c r="D195">
        <v>2</v>
      </c>
      <c r="E195" s="2">
        <v>199</v>
      </c>
      <c r="F195">
        <v>4</v>
      </c>
      <c r="G195" s="2">
        <v>398</v>
      </c>
      <c r="H195" s="2">
        <v>398</v>
      </c>
      <c r="J195">
        <f t="shared" ref="J195:J258" si="3">IF(I195=0,0,H195)</f>
        <v>0</v>
      </c>
    </row>
    <row r="196" spans="1:10" x14ac:dyDescent="0.25">
      <c r="A196" t="s">
        <v>4859</v>
      </c>
      <c r="C196" s="2">
        <v>199</v>
      </c>
      <c r="D196">
        <v>2</v>
      </c>
      <c r="E196" s="2">
        <v>199</v>
      </c>
      <c r="F196">
        <v>3</v>
      </c>
      <c r="G196" s="2">
        <v>398</v>
      </c>
      <c r="H196" s="2">
        <v>398</v>
      </c>
      <c r="J196">
        <f t="shared" si="3"/>
        <v>0</v>
      </c>
    </row>
    <row r="197" spans="1:10" x14ac:dyDescent="0.25">
      <c r="A197" t="s">
        <v>5785</v>
      </c>
      <c r="B197">
        <v>5</v>
      </c>
      <c r="C197" s="2">
        <v>725</v>
      </c>
      <c r="D197">
        <v>5</v>
      </c>
      <c r="E197" s="2">
        <v>725</v>
      </c>
      <c r="G197" s="2">
        <v>3625</v>
      </c>
      <c r="H197" s="2">
        <v>3443.75</v>
      </c>
      <c r="J197">
        <f t="shared" si="3"/>
        <v>0</v>
      </c>
    </row>
    <row r="198" spans="1:10" x14ac:dyDescent="0.25">
      <c r="A198" t="s">
        <v>4860</v>
      </c>
      <c r="C198" s="2">
        <v>199</v>
      </c>
      <c r="D198">
        <v>2</v>
      </c>
      <c r="E198" s="2">
        <v>199</v>
      </c>
      <c r="F198">
        <v>3</v>
      </c>
      <c r="G198" s="2">
        <v>398</v>
      </c>
      <c r="H198" s="2">
        <v>398</v>
      </c>
      <c r="J198">
        <f t="shared" si="3"/>
        <v>0</v>
      </c>
    </row>
    <row r="199" spans="1:10" x14ac:dyDescent="0.25">
      <c r="A199" t="s">
        <v>4860</v>
      </c>
      <c r="C199" s="2">
        <v>65000</v>
      </c>
      <c r="D199">
        <v>2</v>
      </c>
      <c r="E199" s="2">
        <v>65000</v>
      </c>
      <c r="F199">
        <v>1</v>
      </c>
      <c r="G199" s="2">
        <v>130000</v>
      </c>
      <c r="H199" s="2">
        <v>130000</v>
      </c>
      <c r="J199">
        <f t="shared" si="3"/>
        <v>0</v>
      </c>
    </row>
    <row r="200" spans="1:10" x14ac:dyDescent="0.25">
      <c r="A200" t="s">
        <v>4860</v>
      </c>
      <c r="C200" s="2">
        <v>199</v>
      </c>
      <c r="D200">
        <v>2</v>
      </c>
      <c r="E200" s="2">
        <v>199</v>
      </c>
      <c r="F200">
        <v>4</v>
      </c>
      <c r="G200" s="2">
        <v>398</v>
      </c>
      <c r="H200" s="2">
        <v>398</v>
      </c>
      <c r="J200">
        <f t="shared" si="3"/>
        <v>0</v>
      </c>
    </row>
    <row r="201" spans="1:10" x14ac:dyDescent="0.25">
      <c r="A201" t="s">
        <v>6033</v>
      </c>
      <c r="C201" s="2">
        <v>3245</v>
      </c>
      <c r="D201">
        <v>1</v>
      </c>
      <c r="E201" s="2">
        <v>3320</v>
      </c>
      <c r="G201" s="2">
        <v>3320</v>
      </c>
      <c r="H201" s="2">
        <v>3320</v>
      </c>
      <c r="J201">
        <f t="shared" si="3"/>
        <v>0</v>
      </c>
    </row>
    <row r="202" spans="1:10" x14ac:dyDescent="0.25">
      <c r="A202" t="s">
        <v>6436</v>
      </c>
      <c r="C202" s="2">
        <v>39</v>
      </c>
      <c r="D202">
        <v>10</v>
      </c>
      <c r="E202" s="2">
        <v>39</v>
      </c>
      <c r="G202" s="2">
        <v>390</v>
      </c>
      <c r="H202" s="2">
        <v>390</v>
      </c>
      <c r="J202">
        <f t="shared" si="3"/>
        <v>0</v>
      </c>
    </row>
    <row r="203" spans="1:10" x14ac:dyDescent="0.25">
      <c r="A203" t="s">
        <v>6079</v>
      </c>
      <c r="C203" s="2">
        <v>737</v>
      </c>
      <c r="D203">
        <v>1</v>
      </c>
      <c r="E203" s="2">
        <v>685</v>
      </c>
      <c r="G203" s="2">
        <v>685</v>
      </c>
      <c r="H203" s="2">
        <v>685</v>
      </c>
      <c r="J203">
        <f t="shared" si="3"/>
        <v>0</v>
      </c>
    </row>
    <row r="204" spans="1:10" x14ac:dyDescent="0.25">
      <c r="A204" t="s">
        <v>3458</v>
      </c>
      <c r="B204">
        <v>10</v>
      </c>
      <c r="C204" s="2">
        <v>63500</v>
      </c>
      <c r="D204">
        <v>4</v>
      </c>
      <c r="E204" s="2">
        <v>63500</v>
      </c>
      <c r="F204">
        <v>2</v>
      </c>
      <c r="G204" s="2">
        <v>254000</v>
      </c>
      <c r="H204" s="2">
        <v>228600</v>
      </c>
      <c r="J204">
        <f t="shared" si="3"/>
        <v>0</v>
      </c>
    </row>
    <row r="205" spans="1:10" x14ac:dyDescent="0.25">
      <c r="A205" t="s">
        <v>6133</v>
      </c>
      <c r="B205">
        <v>10</v>
      </c>
      <c r="C205" s="2">
        <v>199</v>
      </c>
      <c r="D205">
        <v>3</v>
      </c>
      <c r="E205" s="2">
        <v>199</v>
      </c>
      <c r="G205" s="2">
        <v>597</v>
      </c>
      <c r="H205" s="2">
        <v>537.29999999999995</v>
      </c>
      <c r="J205">
        <f t="shared" si="3"/>
        <v>0</v>
      </c>
    </row>
    <row r="206" spans="1:10" x14ac:dyDescent="0.25">
      <c r="A206" t="s">
        <v>4204</v>
      </c>
      <c r="B206">
        <v>25</v>
      </c>
      <c r="C206" s="2">
        <v>199</v>
      </c>
      <c r="D206">
        <v>1</v>
      </c>
      <c r="E206" s="2">
        <v>199</v>
      </c>
      <c r="G206" s="2">
        <v>199</v>
      </c>
      <c r="H206" s="2">
        <v>149.25</v>
      </c>
      <c r="J206">
        <f t="shared" si="3"/>
        <v>0</v>
      </c>
    </row>
    <row r="207" spans="1:10" x14ac:dyDescent="0.25">
      <c r="A207" t="s">
        <v>6133</v>
      </c>
      <c r="B207">
        <v>10</v>
      </c>
      <c r="C207" s="2">
        <v>199</v>
      </c>
      <c r="D207">
        <v>1</v>
      </c>
      <c r="E207" s="2">
        <v>199</v>
      </c>
      <c r="G207" s="2">
        <v>199</v>
      </c>
      <c r="H207" s="2">
        <v>179.1</v>
      </c>
      <c r="J207">
        <f t="shared" si="3"/>
        <v>0</v>
      </c>
    </row>
    <row r="208" spans="1:10" x14ac:dyDescent="0.25">
      <c r="A208" t="s">
        <v>4204</v>
      </c>
      <c r="B208">
        <v>0</v>
      </c>
      <c r="C208" s="2">
        <v>7500</v>
      </c>
      <c r="D208">
        <v>1</v>
      </c>
      <c r="E208" s="2">
        <v>7500</v>
      </c>
      <c r="G208" s="2">
        <v>7500</v>
      </c>
      <c r="H208" s="2">
        <v>7500</v>
      </c>
      <c r="J208">
        <f t="shared" si="3"/>
        <v>0</v>
      </c>
    </row>
    <row r="209" spans="1:10" x14ac:dyDescent="0.25">
      <c r="A209" t="s">
        <v>6133</v>
      </c>
      <c r="B209">
        <v>10</v>
      </c>
      <c r="C209" s="2">
        <v>65000</v>
      </c>
      <c r="D209">
        <v>1</v>
      </c>
      <c r="E209" s="2">
        <v>65000</v>
      </c>
      <c r="G209" s="2">
        <v>65000</v>
      </c>
      <c r="H209" s="2">
        <v>58500</v>
      </c>
      <c r="J209">
        <f t="shared" si="3"/>
        <v>0</v>
      </c>
    </row>
    <row r="210" spans="1:10" x14ac:dyDescent="0.25">
      <c r="A210" t="s">
        <v>4204</v>
      </c>
      <c r="B210">
        <v>25</v>
      </c>
      <c r="C210" s="2">
        <v>199</v>
      </c>
      <c r="D210">
        <v>1</v>
      </c>
      <c r="E210" s="2">
        <v>199</v>
      </c>
      <c r="G210" s="2">
        <v>199</v>
      </c>
      <c r="H210" s="2">
        <v>149.25</v>
      </c>
      <c r="J210">
        <f t="shared" si="3"/>
        <v>0</v>
      </c>
    </row>
    <row r="211" spans="1:10" x14ac:dyDescent="0.25">
      <c r="A211" t="s">
        <v>4204</v>
      </c>
      <c r="B211">
        <v>25</v>
      </c>
      <c r="C211" s="2">
        <v>39</v>
      </c>
      <c r="D211">
        <v>1</v>
      </c>
      <c r="E211" s="2">
        <v>39</v>
      </c>
      <c r="G211" s="2">
        <v>39</v>
      </c>
      <c r="H211" s="2">
        <v>29.25</v>
      </c>
      <c r="J211">
        <f t="shared" si="3"/>
        <v>0</v>
      </c>
    </row>
    <row r="212" spans="1:10" x14ac:dyDescent="0.25">
      <c r="A212" t="s">
        <v>4839</v>
      </c>
      <c r="C212" s="2">
        <v>199</v>
      </c>
      <c r="D212">
        <v>1</v>
      </c>
      <c r="E212" s="2">
        <v>199</v>
      </c>
      <c r="G212" s="2">
        <v>199</v>
      </c>
      <c r="H212" s="2">
        <v>199</v>
      </c>
      <c r="J212">
        <f t="shared" si="3"/>
        <v>0</v>
      </c>
    </row>
    <row r="213" spans="1:10" x14ac:dyDescent="0.25">
      <c r="A213" t="s">
        <v>4839</v>
      </c>
      <c r="C213" s="2">
        <v>39</v>
      </c>
      <c r="D213">
        <v>1</v>
      </c>
      <c r="E213" s="2">
        <v>39</v>
      </c>
      <c r="G213" s="2">
        <v>39</v>
      </c>
      <c r="H213" s="2">
        <v>39</v>
      </c>
      <c r="J213">
        <f t="shared" si="3"/>
        <v>0</v>
      </c>
    </row>
    <row r="214" spans="1:10" x14ac:dyDescent="0.25">
      <c r="A214" t="s">
        <v>4860</v>
      </c>
      <c r="C214" s="2">
        <v>39</v>
      </c>
      <c r="D214">
        <v>2</v>
      </c>
      <c r="E214" s="2">
        <v>39</v>
      </c>
      <c r="F214">
        <v>2</v>
      </c>
      <c r="G214" s="2">
        <v>78</v>
      </c>
      <c r="H214" s="2">
        <v>78</v>
      </c>
      <c r="J214">
        <f t="shared" si="3"/>
        <v>0</v>
      </c>
    </row>
    <row r="215" spans="1:10" x14ac:dyDescent="0.25">
      <c r="A215" t="s">
        <v>6133</v>
      </c>
      <c r="B215">
        <v>10</v>
      </c>
      <c r="C215" s="2">
        <v>39</v>
      </c>
      <c r="D215">
        <v>2</v>
      </c>
      <c r="E215" s="2">
        <v>39</v>
      </c>
      <c r="G215" s="2">
        <v>78</v>
      </c>
      <c r="H215" s="2">
        <v>70.2</v>
      </c>
      <c r="J215">
        <f t="shared" si="3"/>
        <v>0</v>
      </c>
    </row>
    <row r="216" spans="1:10" x14ac:dyDescent="0.25">
      <c r="A216" t="s">
        <v>6133</v>
      </c>
      <c r="B216">
        <v>10</v>
      </c>
      <c r="C216" s="2">
        <v>199</v>
      </c>
      <c r="D216">
        <v>1</v>
      </c>
      <c r="E216" s="2">
        <v>199</v>
      </c>
      <c r="G216" s="2">
        <v>199</v>
      </c>
      <c r="H216" s="2">
        <v>179.1</v>
      </c>
      <c r="J216">
        <f t="shared" si="3"/>
        <v>0</v>
      </c>
    </row>
    <row r="217" spans="1:10" x14ac:dyDescent="0.25">
      <c r="A217" t="s">
        <v>6182</v>
      </c>
      <c r="B217">
        <v>15</v>
      </c>
      <c r="C217" s="2">
        <v>91000</v>
      </c>
      <c r="D217">
        <v>88</v>
      </c>
      <c r="E217" s="2">
        <v>91000</v>
      </c>
      <c r="G217" s="2">
        <v>8008000</v>
      </c>
      <c r="H217" s="2">
        <v>6806800</v>
      </c>
      <c r="J217">
        <f t="shared" si="3"/>
        <v>0</v>
      </c>
    </row>
    <row r="218" spans="1:10" x14ac:dyDescent="0.25">
      <c r="A218" t="s">
        <v>4204</v>
      </c>
      <c r="B218">
        <v>25</v>
      </c>
      <c r="C218" s="2">
        <v>65000</v>
      </c>
      <c r="D218">
        <v>1</v>
      </c>
      <c r="E218" s="2">
        <v>65000</v>
      </c>
      <c r="G218" s="2">
        <v>65000</v>
      </c>
      <c r="H218" s="2">
        <v>48750</v>
      </c>
      <c r="J218">
        <f t="shared" si="3"/>
        <v>0</v>
      </c>
    </row>
    <row r="219" spans="1:10" x14ac:dyDescent="0.25">
      <c r="A219" t="s">
        <v>6034</v>
      </c>
      <c r="C219" s="2">
        <v>3245</v>
      </c>
      <c r="D219">
        <v>1</v>
      </c>
      <c r="E219" s="2">
        <v>3245</v>
      </c>
      <c r="G219" s="2">
        <v>3245</v>
      </c>
      <c r="H219" s="2">
        <v>3245</v>
      </c>
      <c r="J219">
        <f t="shared" si="3"/>
        <v>0</v>
      </c>
    </row>
    <row r="220" spans="1:10" x14ac:dyDescent="0.25">
      <c r="A220" t="s">
        <v>6034</v>
      </c>
      <c r="C220" s="2">
        <v>4450</v>
      </c>
      <c r="D220">
        <v>1</v>
      </c>
      <c r="E220" s="2">
        <v>4450</v>
      </c>
      <c r="G220" s="2">
        <v>4450</v>
      </c>
      <c r="H220" s="2">
        <v>4450</v>
      </c>
      <c r="J220">
        <f t="shared" si="3"/>
        <v>0</v>
      </c>
    </row>
    <row r="221" spans="1:10" x14ac:dyDescent="0.25">
      <c r="A221" t="s">
        <v>6436</v>
      </c>
      <c r="C221" s="2">
        <v>199</v>
      </c>
      <c r="D221">
        <v>10</v>
      </c>
      <c r="E221" s="2">
        <v>199</v>
      </c>
      <c r="G221" s="2">
        <v>1990</v>
      </c>
      <c r="H221" s="2">
        <v>1990</v>
      </c>
      <c r="J221">
        <f t="shared" si="3"/>
        <v>0</v>
      </c>
    </row>
    <row r="222" spans="1:10" x14ac:dyDescent="0.25">
      <c r="A222" t="s">
        <v>6436</v>
      </c>
      <c r="C222" s="2">
        <v>39</v>
      </c>
      <c r="D222">
        <v>10</v>
      </c>
      <c r="E222" s="2">
        <v>39</v>
      </c>
      <c r="G222" s="2">
        <v>390</v>
      </c>
      <c r="H222" s="2">
        <v>390</v>
      </c>
      <c r="J222">
        <f t="shared" si="3"/>
        <v>0</v>
      </c>
    </row>
    <row r="223" spans="1:10" x14ac:dyDescent="0.25">
      <c r="A223" t="s">
        <v>4121</v>
      </c>
      <c r="B223">
        <v>7.5</v>
      </c>
      <c r="C223" s="2">
        <v>5300</v>
      </c>
      <c r="D223">
        <v>1</v>
      </c>
      <c r="E223" s="2">
        <v>5300</v>
      </c>
      <c r="G223" s="2">
        <v>5300</v>
      </c>
      <c r="H223" s="2">
        <v>4902.5</v>
      </c>
      <c r="J223">
        <f t="shared" si="3"/>
        <v>0</v>
      </c>
    </row>
    <row r="224" spans="1:10" x14ac:dyDescent="0.25">
      <c r="A224" t="s">
        <v>3880</v>
      </c>
      <c r="C224" s="2">
        <v>4995</v>
      </c>
      <c r="D224">
        <v>1</v>
      </c>
      <c r="E224" s="2">
        <v>4995</v>
      </c>
      <c r="G224" s="2">
        <v>4995</v>
      </c>
      <c r="H224" s="2">
        <v>4995</v>
      </c>
      <c r="I224" t="s">
        <v>3880</v>
      </c>
      <c r="J224">
        <f t="shared" si="3"/>
        <v>4995</v>
      </c>
    </row>
    <row r="225" spans="1:10" x14ac:dyDescent="0.25">
      <c r="A225" t="s">
        <v>4121</v>
      </c>
      <c r="B225">
        <v>7.5</v>
      </c>
      <c r="C225" s="2">
        <v>725</v>
      </c>
      <c r="D225">
        <v>1</v>
      </c>
      <c r="E225" s="2">
        <v>725</v>
      </c>
      <c r="G225" s="2">
        <v>725</v>
      </c>
      <c r="H225" s="2">
        <v>670.63</v>
      </c>
      <c r="J225">
        <f t="shared" si="3"/>
        <v>0</v>
      </c>
    </row>
    <row r="226" spans="1:10" x14ac:dyDescent="0.25">
      <c r="A226" t="s">
        <v>6441</v>
      </c>
      <c r="B226">
        <v>25</v>
      </c>
      <c r="C226" s="2">
        <v>39</v>
      </c>
      <c r="D226">
        <v>11</v>
      </c>
      <c r="E226" s="2">
        <v>39</v>
      </c>
      <c r="F226">
        <v>9</v>
      </c>
      <c r="G226" s="2">
        <v>429</v>
      </c>
      <c r="H226" s="2">
        <v>321.75</v>
      </c>
      <c r="J226">
        <f t="shared" si="3"/>
        <v>0</v>
      </c>
    </row>
    <row r="227" spans="1:10" x14ac:dyDescent="0.25">
      <c r="A227" t="s">
        <v>3458</v>
      </c>
      <c r="B227">
        <v>10</v>
      </c>
      <c r="C227" s="2">
        <v>6500</v>
      </c>
      <c r="D227">
        <v>4</v>
      </c>
      <c r="E227" s="2">
        <v>6500</v>
      </c>
      <c r="F227">
        <v>4</v>
      </c>
      <c r="G227" s="2">
        <v>26000</v>
      </c>
      <c r="H227" s="2">
        <v>23400</v>
      </c>
      <c r="J227">
        <f t="shared" si="3"/>
        <v>0</v>
      </c>
    </row>
    <row r="228" spans="1:10" x14ac:dyDescent="0.25">
      <c r="A228" t="s">
        <v>3458</v>
      </c>
      <c r="B228">
        <v>10</v>
      </c>
      <c r="C228" s="2">
        <v>19500</v>
      </c>
      <c r="D228">
        <v>4</v>
      </c>
      <c r="E228" s="2">
        <v>19500</v>
      </c>
      <c r="F228">
        <v>3</v>
      </c>
      <c r="G228" s="2">
        <v>78000</v>
      </c>
      <c r="H228" s="2">
        <v>70200</v>
      </c>
      <c r="J228">
        <f t="shared" si="3"/>
        <v>0</v>
      </c>
    </row>
    <row r="229" spans="1:10" x14ac:dyDescent="0.25">
      <c r="A229" t="s">
        <v>3880</v>
      </c>
      <c r="C229" s="2">
        <v>5000</v>
      </c>
      <c r="D229">
        <v>1</v>
      </c>
      <c r="E229" s="2">
        <v>5000</v>
      </c>
      <c r="G229" s="2">
        <v>5000</v>
      </c>
      <c r="H229" s="2">
        <v>5000</v>
      </c>
      <c r="I229" t="s">
        <v>3880</v>
      </c>
      <c r="J229">
        <f t="shared" si="3"/>
        <v>5000</v>
      </c>
    </row>
    <row r="230" spans="1:10" x14ac:dyDescent="0.25">
      <c r="A230" t="s">
        <v>3802</v>
      </c>
      <c r="B230">
        <v>35</v>
      </c>
      <c r="C230" s="2">
        <v>4600</v>
      </c>
      <c r="D230">
        <v>6</v>
      </c>
      <c r="E230" s="2">
        <v>4600</v>
      </c>
      <c r="G230" s="2">
        <v>27600</v>
      </c>
      <c r="H230" s="2">
        <v>17940</v>
      </c>
      <c r="J230">
        <f t="shared" si="3"/>
        <v>0</v>
      </c>
    </row>
    <row r="231" spans="1:10" x14ac:dyDescent="0.25">
      <c r="A231" t="s">
        <v>3802</v>
      </c>
      <c r="B231">
        <v>25</v>
      </c>
      <c r="C231" s="2">
        <v>147200</v>
      </c>
      <c r="D231">
        <v>1</v>
      </c>
      <c r="E231" s="2">
        <v>147200</v>
      </c>
      <c r="G231" s="2">
        <v>147200</v>
      </c>
      <c r="H231" s="2">
        <v>110400</v>
      </c>
      <c r="J231">
        <f t="shared" si="3"/>
        <v>0</v>
      </c>
    </row>
    <row r="232" spans="1:10" x14ac:dyDescent="0.25">
      <c r="A232" t="s">
        <v>6441</v>
      </c>
      <c r="B232">
        <v>25</v>
      </c>
      <c r="C232" s="2">
        <v>1199</v>
      </c>
      <c r="D232">
        <v>1</v>
      </c>
      <c r="E232" s="2">
        <v>1199</v>
      </c>
      <c r="F232">
        <v>7</v>
      </c>
      <c r="G232" s="2">
        <v>1199</v>
      </c>
      <c r="H232" s="2">
        <v>899.25</v>
      </c>
      <c r="J232">
        <f t="shared" si="3"/>
        <v>0</v>
      </c>
    </row>
    <row r="233" spans="1:10" x14ac:dyDescent="0.25">
      <c r="A233" t="s">
        <v>6441</v>
      </c>
      <c r="B233">
        <v>25</v>
      </c>
      <c r="C233" s="2">
        <v>199</v>
      </c>
      <c r="D233">
        <v>1</v>
      </c>
      <c r="E233" s="2">
        <v>199</v>
      </c>
      <c r="F233">
        <v>8</v>
      </c>
      <c r="G233" s="2">
        <v>199</v>
      </c>
      <c r="H233" s="2">
        <v>149.25</v>
      </c>
      <c r="J233">
        <f t="shared" si="3"/>
        <v>0</v>
      </c>
    </row>
    <row r="234" spans="1:10" x14ac:dyDescent="0.25">
      <c r="A234" t="s">
        <v>6441</v>
      </c>
      <c r="B234">
        <v>25</v>
      </c>
      <c r="C234" s="2">
        <v>249</v>
      </c>
      <c r="D234">
        <v>1</v>
      </c>
      <c r="E234" s="2">
        <v>249</v>
      </c>
      <c r="F234">
        <v>6</v>
      </c>
      <c r="G234" s="2">
        <v>249</v>
      </c>
      <c r="H234" s="2">
        <v>186.75</v>
      </c>
      <c r="J234">
        <f t="shared" si="3"/>
        <v>0</v>
      </c>
    </row>
    <row r="235" spans="1:10" x14ac:dyDescent="0.25">
      <c r="A235" t="s">
        <v>2406</v>
      </c>
      <c r="C235" s="2">
        <v>39</v>
      </c>
      <c r="D235">
        <v>5</v>
      </c>
      <c r="E235" s="2">
        <v>39</v>
      </c>
      <c r="G235" s="2">
        <v>195</v>
      </c>
      <c r="H235" s="2">
        <v>195</v>
      </c>
      <c r="J235">
        <f t="shared" si="3"/>
        <v>0</v>
      </c>
    </row>
    <row r="236" spans="1:10" x14ac:dyDescent="0.25">
      <c r="A236" t="s">
        <v>3636</v>
      </c>
      <c r="B236">
        <v>25</v>
      </c>
      <c r="C236" s="2">
        <v>65000</v>
      </c>
      <c r="D236">
        <v>1</v>
      </c>
      <c r="E236" s="2">
        <v>65000</v>
      </c>
      <c r="G236" s="2">
        <v>65000</v>
      </c>
      <c r="H236" s="2">
        <v>48750</v>
      </c>
      <c r="J236">
        <f t="shared" si="3"/>
        <v>0</v>
      </c>
    </row>
    <row r="237" spans="1:10" x14ac:dyDescent="0.25">
      <c r="A237" t="s">
        <v>2406</v>
      </c>
      <c r="C237" s="2">
        <v>199</v>
      </c>
      <c r="D237">
        <v>1</v>
      </c>
      <c r="E237" s="2">
        <v>199</v>
      </c>
      <c r="G237" s="2">
        <v>199</v>
      </c>
      <c r="H237" s="2">
        <v>199</v>
      </c>
      <c r="J237">
        <f t="shared" si="3"/>
        <v>0</v>
      </c>
    </row>
    <row r="238" spans="1:10" x14ac:dyDescent="0.25">
      <c r="A238" t="s">
        <v>6673</v>
      </c>
      <c r="C238" s="2">
        <v>6500</v>
      </c>
      <c r="D238">
        <v>1</v>
      </c>
      <c r="E238" s="2">
        <v>6500</v>
      </c>
      <c r="G238" s="2">
        <v>6500</v>
      </c>
      <c r="H238" s="2">
        <v>6500</v>
      </c>
      <c r="J238">
        <f t="shared" si="3"/>
        <v>0</v>
      </c>
    </row>
    <row r="239" spans="1:10" x14ac:dyDescent="0.25">
      <c r="A239" t="s">
        <v>5264</v>
      </c>
      <c r="C239" s="2">
        <v>4600</v>
      </c>
      <c r="D239">
        <v>3</v>
      </c>
      <c r="E239" s="2">
        <v>4600</v>
      </c>
      <c r="G239" s="2">
        <v>13800</v>
      </c>
      <c r="H239" s="2">
        <v>13800</v>
      </c>
      <c r="I239" t="s">
        <v>5264</v>
      </c>
      <c r="J239">
        <f t="shared" si="3"/>
        <v>13800</v>
      </c>
    </row>
    <row r="240" spans="1:10" x14ac:dyDescent="0.25">
      <c r="A240" t="s">
        <v>2406</v>
      </c>
      <c r="C240" s="2">
        <v>199</v>
      </c>
      <c r="D240">
        <v>6</v>
      </c>
      <c r="E240" s="2">
        <v>199</v>
      </c>
      <c r="G240" s="2">
        <v>1194</v>
      </c>
      <c r="H240" s="2">
        <v>1194</v>
      </c>
      <c r="J240">
        <f t="shared" si="3"/>
        <v>0</v>
      </c>
    </row>
    <row r="241" spans="1:10" x14ac:dyDescent="0.25">
      <c r="A241" t="s">
        <v>2406</v>
      </c>
      <c r="C241" s="2">
        <v>199</v>
      </c>
      <c r="D241">
        <v>1</v>
      </c>
      <c r="E241" s="2">
        <v>199</v>
      </c>
      <c r="G241" s="2">
        <v>199</v>
      </c>
      <c r="H241" s="2">
        <v>199</v>
      </c>
      <c r="J241">
        <f t="shared" si="3"/>
        <v>0</v>
      </c>
    </row>
    <row r="242" spans="1:10" x14ac:dyDescent="0.25">
      <c r="A242" t="s">
        <v>3636</v>
      </c>
      <c r="B242">
        <v>25</v>
      </c>
      <c r="C242" s="2">
        <v>199</v>
      </c>
      <c r="D242">
        <v>1</v>
      </c>
      <c r="E242" s="2">
        <v>199</v>
      </c>
      <c r="G242" s="2">
        <v>199</v>
      </c>
      <c r="H242" s="2">
        <v>149.25</v>
      </c>
      <c r="J242">
        <f t="shared" si="3"/>
        <v>0</v>
      </c>
    </row>
    <row r="243" spans="1:10" x14ac:dyDescent="0.25">
      <c r="A243" t="s">
        <v>3636</v>
      </c>
      <c r="B243">
        <v>25</v>
      </c>
      <c r="C243" s="2">
        <v>199</v>
      </c>
      <c r="D243">
        <v>1</v>
      </c>
      <c r="E243" s="2">
        <v>199</v>
      </c>
      <c r="G243" s="2">
        <v>199</v>
      </c>
      <c r="H243" s="2">
        <v>149.25</v>
      </c>
      <c r="J243">
        <f t="shared" si="3"/>
        <v>0</v>
      </c>
    </row>
    <row r="244" spans="1:10" x14ac:dyDescent="0.25">
      <c r="A244" t="s">
        <v>3636</v>
      </c>
      <c r="B244">
        <v>25</v>
      </c>
      <c r="C244" s="2">
        <v>199</v>
      </c>
      <c r="D244">
        <v>1</v>
      </c>
      <c r="E244" s="2">
        <v>199</v>
      </c>
      <c r="G244" s="2">
        <v>199</v>
      </c>
      <c r="H244" s="2">
        <v>149.25</v>
      </c>
      <c r="J244">
        <f t="shared" si="3"/>
        <v>0</v>
      </c>
    </row>
    <row r="245" spans="1:10" x14ac:dyDescent="0.25">
      <c r="A245" t="s">
        <v>3543</v>
      </c>
      <c r="B245">
        <v>11</v>
      </c>
      <c r="C245" s="2">
        <v>199</v>
      </c>
      <c r="D245">
        <v>1</v>
      </c>
      <c r="E245" s="2">
        <v>199</v>
      </c>
      <c r="G245" s="2">
        <v>199</v>
      </c>
      <c r="H245" s="2">
        <v>177.11</v>
      </c>
      <c r="J245">
        <f t="shared" si="3"/>
        <v>0</v>
      </c>
    </row>
    <row r="246" spans="1:10" x14ac:dyDescent="0.25">
      <c r="A246" t="s">
        <v>6519</v>
      </c>
      <c r="C246" s="2">
        <v>19500</v>
      </c>
      <c r="D246">
        <v>1</v>
      </c>
      <c r="E246" s="2">
        <v>19500</v>
      </c>
      <c r="G246" s="2">
        <v>19500</v>
      </c>
      <c r="H246" s="2">
        <v>19500</v>
      </c>
      <c r="J246">
        <f t="shared" si="3"/>
        <v>0</v>
      </c>
    </row>
    <row r="247" spans="1:10" x14ac:dyDescent="0.25">
      <c r="A247" t="s">
        <v>5525</v>
      </c>
      <c r="C247" s="2">
        <v>23750</v>
      </c>
      <c r="D247">
        <v>1</v>
      </c>
      <c r="E247" s="2">
        <v>23750</v>
      </c>
      <c r="G247" s="2">
        <v>23750</v>
      </c>
      <c r="H247" s="2">
        <v>23750</v>
      </c>
      <c r="J247">
        <f t="shared" si="3"/>
        <v>0</v>
      </c>
    </row>
    <row r="248" spans="1:10" x14ac:dyDescent="0.25">
      <c r="A248" t="s">
        <v>3543</v>
      </c>
      <c r="B248">
        <v>11</v>
      </c>
      <c r="C248" s="2">
        <v>39</v>
      </c>
      <c r="D248">
        <v>1</v>
      </c>
      <c r="E248" s="2">
        <v>39</v>
      </c>
      <c r="G248" s="2">
        <v>39</v>
      </c>
      <c r="H248" s="2">
        <v>34.71</v>
      </c>
      <c r="J248">
        <f t="shared" si="3"/>
        <v>0</v>
      </c>
    </row>
    <row r="249" spans="1:10" x14ac:dyDescent="0.25">
      <c r="A249" t="s">
        <v>3543</v>
      </c>
      <c r="B249">
        <v>11</v>
      </c>
      <c r="C249" s="2">
        <v>199</v>
      </c>
      <c r="D249">
        <v>1</v>
      </c>
      <c r="E249" s="2">
        <v>199</v>
      </c>
      <c r="G249" s="2">
        <v>199</v>
      </c>
      <c r="H249" s="2">
        <v>177.11</v>
      </c>
      <c r="J249">
        <f t="shared" si="3"/>
        <v>0</v>
      </c>
    </row>
    <row r="250" spans="1:10" x14ac:dyDescent="0.25">
      <c r="A250" t="s">
        <v>3543</v>
      </c>
      <c r="B250">
        <v>11</v>
      </c>
      <c r="C250" s="2">
        <v>71500</v>
      </c>
      <c r="D250">
        <v>1</v>
      </c>
      <c r="E250" s="2">
        <v>71500</v>
      </c>
      <c r="G250" s="2">
        <v>71500</v>
      </c>
      <c r="H250" s="2">
        <v>63635</v>
      </c>
      <c r="J250">
        <f t="shared" si="3"/>
        <v>0</v>
      </c>
    </row>
    <row r="251" spans="1:10" x14ac:dyDescent="0.25">
      <c r="A251" t="s">
        <v>5264</v>
      </c>
      <c r="C251" s="2">
        <v>147200</v>
      </c>
      <c r="D251">
        <v>1</v>
      </c>
      <c r="E251" s="2">
        <v>147200</v>
      </c>
      <c r="G251" s="2">
        <v>147200</v>
      </c>
      <c r="H251" s="2">
        <v>147200</v>
      </c>
      <c r="I251" t="s">
        <v>5264</v>
      </c>
      <c r="J251">
        <f t="shared" si="3"/>
        <v>147200</v>
      </c>
    </row>
    <row r="252" spans="1:10" x14ac:dyDescent="0.25">
      <c r="A252" t="s">
        <v>3543</v>
      </c>
      <c r="B252">
        <v>11</v>
      </c>
      <c r="C252" s="2">
        <v>199</v>
      </c>
      <c r="D252">
        <v>1</v>
      </c>
      <c r="E252" s="2">
        <v>199</v>
      </c>
      <c r="G252" s="2">
        <v>199</v>
      </c>
      <c r="H252" s="2">
        <v>177.11</v>
      </c>
      <c r="J252">
        <f t="shared" si="3"/>
        <v>0</v>
      </c>
    </row>
    <row r="253" spans="1:10" x14ac:dyDescent="0.25">
      <c r="A253" t="s">
        <v>4858</v>
      </c>
      <c r="C253" s="2">
        <v>65000</v>
      </c>
      <c r="D253">
        <v>2</v>
      </c>
      <c r="E253" s="2">
        <v>65000</v>
      </c>
      <c r="F253">
        <v>1</v>
      </c>
      <c r="G253" s="2">
        <v>130000</v>
      </c>
      <c r="H253" s="2">
        <v>130000</v>
      </c>
      <c r="J253">
        <f t="shared" si="3"/>
        <v>0</v>
      </c>
    </row>
    <row r="254" spans="1:10" x14ac:dyDescent="0.25">
      <c r="A254" t="s">
        <v>4858</v>
      </c>
      <c r="C254" s="2">
        <v>199</v>
      </c>
      <c r="D254">
        <v>2</v>
      </c>
      <c r="E254" s="2">
        <v>199</v>
      </c>
      <c r="F254">
        <v>3</v>
      </c>
      <c r="G254" s="2">
        <v>398</v>
      </c>
      <c r="H254" s="2">
        <v>398</v>
      </c>
      <c r="J254">
        <f t="shared" si="3"/>
        <v>0</v>
      </c>
    </row>
    <row r="255" spans="1:10" x14ac:dyDescent="0.25">
      <c r="A255" t="s">
        <v>3934</v>
      </c>
      <c r="C255" s="2">
        <v>39</v>
      </c>
      <c r="D255">
        <v>2</v>
      </c>
      <c r="E255" s="2">
        <v>39</v>
      </c>
      <c r="G255" s="2">
        <v>78</v>
      </c>
      <c r="H255" s="2">
        <v>78</v>
      </c>
      <c r="I255" t="s">
        <v>3934</v>
      </c>
      <c r="J255">
        <f t="shared" si="3"/>
        <v>78</v>
      </c>
    </row>
    <row r="256" spans="1:10" x14ac:dyDescent="0.25">
      <c r="A256" t="s">
        <v>3934</v>
      </c>
      <c r="C256" s="2">
        <v>65000</v>
      </c>
      <c r="D256">
        <v>1</v>
      </c>
      <c r="E256" s="2">
        <v>65000</v>
      </c>
      <c r="G256" s="2">
        <v>65000</v>
      </c>
      <c r="H256" s="2">
        <v>65000</v>
      </c>
      <c r="I256" t="s">
        <v>3934</v>
      </c>
      <c r="J256">
        <f t="shared" si="3"/>
        <v>65000</v>
      </c>
    </row>
    <row r="257" spans="1:10" x14ac:dyDescent="0.25">
      <c r="A257" t="s">
        <v>3934</v>
      </c>
      <c r="C257" s="2">
        <v>199</v>
      </c>
      <c r="D257">
        <v>2</v>
      </c>
      <c r="E257" s="2">
        <v>199</v>
      </c>
      <c r="G257" s="2">
        <v>398</v>
      </c>
      <c r="H257" s="2">
        <v>398</v>
      </c>
      <c r="I257" t="s">
        <v>3934</v>
      </c>
      <c r="J257">
        <f t="shared" si="3"/>
        <v>398</v>
      </c>
    </row>
    <row r="258" spans="1:10" x14ac:dyDescent="0.25">
      <c r="A258" t="s">
        <v>3934</v>
      </c>
      <c r="C258" s="2">
        <v>199</v>
      </c>
      <c r="D258">
        <v>1</v>
      </c>
      <c r="E258" s="2">
        <v>199</v>
      </c>
      <c r="G258" s="2">
        <v>199</v>
      </c>
      <c r="H258" s="2">
        <v>199</v>
      </c>
      <c r="I258" t="s">
        <v>3934</v>
      </c>
      <c r="J258">
        <f t="shared" si="3"/>
        <v>199</v>
      </c>
    </row>
    <row r="259" spans="1:10" x14ac:dyDescent="0.25">
      <c r="A259" t="s">
        <v>3934</v>
      </c>
      <c r="C259" s="2">
        <v>7493.05</v>
      </c>
      <c r="D259">
        <v>1</v>
      </c>
      <c r="E259" s="2">
        <v>5746.56</v>
      </c>
      <c r="G259" s="2">
        <v>5746.56</v>
      </c>
      <c r="H259" s="2">
        <v>5746.56</v>
      </c>
      <c r="I259" t="s">
        <v>3934</v>
      </c>
      <c r="J259">
        <f t="shared" ref="J259:J322" si="4">IF(I259=0,0,H259)</f>
        <v>5746.56</v>
      </c>
    </row>
    <row r="260" spans="1:10" x14ac:dyDescent="0.25">
      <c r="A260" t="s">
        <v>5263</v>
      </c>
      <c r="C260" s="2">
        <v>115000</v>
      </c>
      <c r="D260">
        <v>1</v>
      </c>
      <c r="E260" s="2">
        <v>115000</v>
      </c>
      <c r="G260" s="2">
        <v>115000</v>
      </c>
      <c r="H260" s="2">
        <v>115000</v>
      </c>
      <c r="J260">
        <f t="shared" si="4"/>
        <v>0</v>
      </c>
    </row>
    <row r="261" spans="1:10" x14ac:dyDescent="0.25">
      <c r="A261" t="s">
        <v>5263</v>
      </c>
      <c r="C261" s="2">
        <v>4000</v>
      </c>
      <c r="D261">
        <v>2</v>
      </c>
      <c r="E261" s="2">
        <v>4000</v>
      </c>
      <c r="G261" s="2">
        <v>8000</v>
      </c>
      <c r="H261" s="2">
        <v>8000</v>
      </c>
      <c r="J261">
        <f t="shared" si="4"/>
        <v>0</v>
      </c>
    </row>
    <row r="262" spans="1:10" x14ac:dyDescent="0.25">
      <c r="A262" t="s">
        <v>6727</v>
      </c>
      <c r="C262" s="2">
        <v>52750</v>
      </c>
      <c r="D262">
        <v>1</v>
      </c>
      <c r="E262" s="2">
        <v>52750</v>
      </c>
      <c r="G262" s="2">
        <v>52750</v>
      </c>
      <c r="H262" s="2">
        <v>52750</v>
      </c>
      <c r="J262">
        <f t="shared" si="4"/>
        <v>0</v>
      </c>
    </row>
    <row r="263" spans="1:10" x14ac:dyDescent="0.25">
      <c r="A263" t="s">
        <v>6856</v>
      </c>
      <c r="B263">
        <v>1.5</v>
      </c>
      <c r="C263" s="2">
        <v>4000</v>
      </c>
      <c r="D263">
        <v>6</v>
      </c>
      <c r="E263" s="2">
        <v>4000</v>
      </c>
      <c r="G263" s="2">
        <v>24000</v>
      </c>
      <c r="H263" s="2">
        <v>23640</v>
      </c>
      <c r="I263" t="s">
        <v>6856</v>
      </c>
      <c r="J263">
        <f t="shared" si="4"/>
        <v>23640</v>
      </c>
    </row>
    <row r="264" spans="1:10" x14ac:dyDescent="0.25">
      <c r="A264" t="s">
        <v>6727</v>
      </c>
      <c r="C264" s="2">
        <v>24500</v>
      </c>
      <c r="D264">
        <v>1</v>
      </c>
      <c r="E264" s="2">
        <v>24500</v>
      </c>
      <c r="G264" s="2">
        <v>24500</v>
      </c>
      <c r="H264" s="2">
        <v>24500</v>
      </c>
      <c r="J264">
        <f t="shared" si="4"/>
        <v>0</v>
      </c>
    </row>
    <row r="265" spans="1:10" x14ac:dyDescent="0.25">
      <c r="A265" t="s">
        <v>6856</v>
      </c>
      <c r="B265">
        <v>1.5</v>
      </c>
      <c r="C265" s="2">
        <v>19200</v>
      </c>
      <c r="D265">
        <v>1</v>
      </c>
      <c r="E265" s="2">
        <v>19200</v>
      </c>
      <c r="G265" s="2">
        <v>19200</v>
      </c>
      <c r="H265" s="2">
        <v>18912</v>
      </c>
      <c r="I265" t="s">
        <v>6856</v>
      </c>
      <c r="J265">
        <f t="shared" si="4"/>
        <v>18912</v>
      </c>
    </row>
    <row r="266" spans="1:10" x14ac:dyDescent="0.25">
      <c r="A266" t="s">
        <v>6769</v>
      </c>
      <c r="B266">
        <v>10</v>
      </c>
      <c r="C266" s="2">
        <v>6500</v>
      </c>
      <c r="D266">
        <v>12</v>
      </c>
      <c r="E266" s="2">
        <v>6500</v>
      </c>
      <c r="G266" s="2">
        <v>78000</v>
      </c>
      <c r="H266" s="2">
        <v>70200</v>
      </c>
      <c r="J266">
        <f t="shared" si="4"/>
        <v>0</v>
      </c>
    </row>
    <row r="267" spans="1:10" x14ac:dyDescent="0.25">
      <c r="A267" t="s">
        <v>6727</v>
      </c>
      <c r="C267" s="2">
        <v>3450</v>
      </c>
      <c r="D267">
        <v>1</v>
      </c>
      <c r="E267" s="2">
        <v>3450</v>
      </c>
      <c r="G267" s="2">
        <v>3450</v>
      </c>
      <c r="H267" s="2">
        <v>3450</v>
      </c>
      <c r="J267">
        <f t="shared" si="4"/>
        <v>0</v>
      </c>
    </row>
    <row r="268" spans="1:10" x14ac:dyDescent="0.25">
      <c r="A268" t="s">
        <v>6727</v>
      </c>
      <c r="C268" s="2">
        <v>3450</v>
      </c>
      <c r="D268">
        <v>1</v>
      </c>
      <c r="E268" s="2">
        <v>3450</v>
      </c>
      <c r="G268" s="2">
        <v>3450</v>
      </c>
      <c r="H268" s="2">
        <v>3450</v>
      </c>
      <c r="J268">
        <f t="shared" si="4"/>
        <v>0</v>
      </c>
    </row>
    <row r="269" spans="1:10" x14ac:dyDescent="0.25">
      <c r="A269" t="s">
        <v>6727</v>
      </c>
      <c r="C269" s="2">
        <v>5000</v>
      </c>
      <c r="D269">
        <v>1</v>
      </c>
      <c r="E269" s="2">
        <v>5000</v>
      </c>
      <c r="G269" s="2">
        <v>5000</v>
      </c>
      <c r="H269" s="2">
        <v>5000</v>
      </c>
      <c r="J269">
        <f t="shared" si="4"/>
        <v>0</v>
      </c>
    </row>
    <row r="270" spans="1:10" x14ac:dyDescent="0.25">
      <c r="A270" t="s">
        <v>6727</v>
      </c>
      <c r="C270" s="2">
        <v>5145</v>
      </c>
      <c r="D270">
        <v>1</v>
      </c>
      <c r="E270" s="2">
        <v>5145</v>
      </c>
      <c r="G270" s="2">
        <v>5145</v>
      </c>
      <c r="H270" s="2">
        <v>5145</v>
      </c>
      <c r="J270">
        <f t="shared" si="4"/>
        <v>0</v>
      </c>
    </row>
    <row r="271" spans="1:10" x14ac:dyDescent="0.25">
      <c r="A271" t="s">
        <v>6727</v>
      </c>
      <c r="C271" s="2">
        <v>725</v>
      </c>
      <c r="D271">
        <v>1</v>
      </c>
      <c r="E271" s="2">
        <v>725</v>
      </c>
      <c r="G271" s="2">
        <v>725</v>
      </c>
      <c r="H271" s="2">
        <v>725</v>
      </c>
      <c r="J271">
        <f t="shared" si="4"/>
        <v>0</v>
      </c>
    </row>
    <row r="272" spans="1:10" x14ac:dyDescent="0.25">
      <c r="A272" t="s">
        <v>6727</v>
      </c>
      <c r="C272" s="2">
        <v>725</v>
      </c>
      <c r="D272">
        <v>1</v>
      </c>
      <c r="E272" s="2">
        <v>725</v>
      </c>
      <c r="G272" s="2">
        <v>725</v>
      </c>
      <c r="H272" s="2">
        <v>725</v>
      </c>
      <c r="J272">
        <f t="shared" si="4"/>
        <v>0</v>
      </c>
    </row>
    <row r="273" spans="1:10" x14ac:dyDescent="0.25">
      <c r="A273" t="s">
        <v>4858</v>
      </c>
      <c r="C273" s="2">
        <v>39</v>
      </c>
      <c r="D273">
        <v>2</v>
      </c>
      <c r="E273" s="2">
        <v>39</v>
      </c>
      <c r="F273">
        <v>2</v>
      </c>
      <c r="G273" s="2">
        <v>78</v>
      </c>
      <c r="H273" s="2">
        <v>78</v>
      </c>
      <c r="J273">
        <f t="shared" si="4"/>
        <v>0</v>
      </c>
    </row>
    <row r="274" spans="1:10" x14ac:dyDescent="0.25">
      <c r="A274" t="s">
        <v>4858</v>
      </c>
      <c r="C274" s="2">
        <v>199</v>
      </c>
      <c r="D274">
        <v>2</v>
      </c>
      <c r="E274" s="2">
        <v>199</v>
      </c>
      <c r="F274">
        <v>4</v>
      </c>
      <c r="G274" s="2">
        <v>398</v>
      </c>
      <c r="H274" s="2">
        <v>398</v>
      </c>
      <c r="J274">
        <f t="shared" si="4"/>
        <v>0</v>
      </c>
    </row>
    <row r="275" spans="1:10" x14ac:dyDescent="0.25">
      <c r="A275" t="s">
        <v>6856</v>
      </c>
      <c r="B275">
        <v>1.5</v>
      </c>
      <c r="C275" s="2">
        <v>128000</v>
      </c>
      <c r="D275">
        <v>1</v>
      </c>
      <c r="E275" s="2">
        <v>128000</v>
      </c>
      <c r="G275" s="2">
        <v>128000</v>
      </c>
      <c r="H275" s="2">
        <v>126080</v>
      </c>
      <c r="I275" t="s">
        <v>6856</v>
      </c>
      <c r="J275">
        <f t="shared" si="4"/>
        <v>126080</v>
      </c>
    </row>
    <row r="276" spans="1:10" x14ac:dyDescent="0.25">
      <c r="A276" t="s">
        <v>3638</v>
      </c>
      <c r="B276">
        <v>18</v>
      </c>
      <c r="C276" s="2">
        <v>39</v>
      </c>
      <c r="D276">
        <v>1</v>
      </c>
      <c r="E276" s="2">
        <v>39</v>
      </c>
      <c r="F276">
        <v>4</v>
      </c>
      <c r="G276" s="2">
        <v>39</v>
      </c>
      <c r="H276" s="2">
        <v>31.98</v>
      </c>
      <c r="J276">
        <f t="shared" si="4"/>
        <v>0</v>
      </c>
    </row>
    <row r="277" spans="1:10" x14ac:dyDescent="0.25">
      <c r="A277" t="s">
        <v>6274</v>
      </c>
      <c r="B277">
        <v>18</v>
      </c>
      <c r="C277" s="2">
        <v>199</v>
      </c>
      <c r="D277">
        <v>1</v>
      </c>
      <c r="E277" s="2">
        <v>199</v>
      </c>
      <c r="F277">
        <v>5</v>
      </c>
      <c r="G277" s="2">
        <v>199</v>
      </c>
      <c r="H277" s="2">
        <v>163.18</v>
      </c>
      <c r="J277">
        <f t="shared" si="4"/>
        <v>0</v>
      </c>
    </row>
    <row r="278" spans="1:10" x14ac:dyDescent="0.25">
      <c r="A278" t="s">
        <v>6826</v>
      </c>
      <c r="C278" s="2">
        <v>4000</v>
      </c>
      <c r="D278">
        <v>6</v>
      </c>
      <c r="E278" s="2">
        <v>4000</v>
      </c>
      <c r="G278" s="2">
        <v>24000</v>
      </c>
      <c r="H278" s="2">
        <v>24000</v>
      </c>
      <c r="J278">
        <f t="shared" si="4"/>
        <v>0</v>
      </c>
    </row>
    <row r="279" spans="1:10" x14ac:dyDescent="0.25">
      <c r="A279" t="s">
        <v>3638</v>
      </c>
      <c r="C279" s="2">
        <v>350</v>
      </c>
      <c r="D279">
        <v>1</v>
      </c>
      <c r="E279" s="2">
        <v>350</v>
      </c>
      <c r="F279">
        <v>9</v>
      </c>
      <c r="G279" s="2">
        <v>350</v>
      </c>
      <c r="H279" s="2">
        <v>350</v>
      </c>
      <c r="J279">
        <f t="shared" si="4"/>
        <v>0</v>
      </c>
    </row>
    <row r="280" spans="1:10" x14ac:dyDescent="0.25">
      <c r="A280" t="s">
        <v>4240</v>
      </c>
      <c r="C280" s="2">
        <v>199</v>
      </c>
      <c r="D280">
        <v>15</v>
      </c>
      <c r="E280" s="2">
        <v>199</v>
      </c>
      <c r="G280" s="2">
        <v>2985</v>
      </c>
      <c r="H280" s="2">
        <v>2985</v>
      </c>
      <c r="J280">
        <f t="shared" si="4"/>
        <v>0</v>
      </c>
    </row>
    <row r="281" spans="1:10" x14ac:dyDescent="0.25">
      <c r="A281" t="s">
        <v>3638</v>
      </c>
      <c r="C281" s="2">
        <v>7500</v>
      </c>
      <c r="D281">
        <v>1</v>
      </c>
      <c r="E281" s="2">
        <v>7500</v>
      </c>
      <c r="F281">
        <v>7</v>
      </c>
      <c r="G281" s="2">
        <v>7500</v>
      </c>
      <c r="H281" s="2">
        <v>7500</v>
      </c>
      <c r="J281">
        <f t="shared" si="4"/>
        <v>0</v>
      </c>
    </row>
    <row r="282" spans="1:10" x14ac:dyDescent="0.25">
      <c r="A282" t="s">
        <v>3638</v>
      </c>
      <c r="B282">
        <v>18</v>
      </c>
      <c r="C282" s="2">
        <v>199</v>
      </c>
      <c r="D282">
        <v>1</v>
      </c>
      <c r="E282" s="2">
        <v>199</v>
      </c>
      <c r="F282">
        <v>3</v>
      </c>
      <c r="G282" s="2">
        <v>199</v>
      </c>
      <c r="H282" s="2">
        <v>163.18</v>
      </c>
      <c r="J282">
        <f t="shared" si="4"/>
        <v>0</v>
      </c>
    </row>
    <row r="283" spans="1:10" x14ac:dyDescent="0.25">
      <c r="A283" t="s">
        <v>3529</v>
      </c>
      <c r="B283">
        <v>25</v>
      </c>
      <c r="C283" s="2">
        <v>65000</v>
      </c>
      <c r="D283">
        <v>1</v>
      </c>
      <c r="E283" s="2">
        <v>65000</v>
      </c>
      <c r="G283" s="2">
        <v>65000</v>
      </c>
      <c r="H283" s="2">
        <v>48750</v>
      </c>
      <c r="J283">
        <f t="shared" si="4"/>
        <v>0</v>
      </c>
    </row>
    <row r="284" spans="1:10" x14ac:dyDescent="0.25">
      <c r="A284" t="s">
        <v>4240</v>
      </c>
      <c r="C284" s="2">
        <v>39</v>
      </c>
      <c r="D284">
        <v>50</v>
      </c>
      <c r="E284" s="2">
        <v>39</v>
      </c>
      <c r="G284" s="2">
        <v>1950</v>
      </c>
      <c r="H284" s="2">
        <v>1950</v>
      </c>
      <c r="J284">
        <f t="shared" si="4"/>
        <v>0</v>
      </c>
    </row>
    <row r="285" spans="1:10" x14ac:dyDescent="0.25">
      <c r="A285" t="s">
        <v>3535</v>
      </c>
      <c r="C285" s="2">
        <v>26000</v>
      </c>
      <c r="D285">
        <v>1</v>
      </c>
      <c r="E285" s="2">
        <v>26000</v>
      </c>
      <c r="F285">
        <v>2</v>
      </c>
      <c r="G285" s="2">
        <v>26000</v>
      </c>
      <c r="H285" s="2">
        <v>26000</v>
      </c>
      <c r="J285">
        <f t="shared" si="4"/>
        <v>0</v>
      </c>
    </row>
    <row r="286" spans="1:10" x14ac:dyDescent="0.25">
      <c r="A286" t="s">
        <v>3638</v>
      </c>
      <c r="C286" s="2">
        <v>1750</v>
      </c>
      <c r="D286">
        <v>1</v>
      </c>
      <c r="E286" s="2">
        <v>1750</v>
      </c>
      <c r="F286">
        <v>8</v>
      </c>
      <c r="G286" s="2">
        <v>1750</v>
      </c>
      <c r="H286" s="2">
        <v>1750</v>
      </c>
      <c r="J286">
        <f t="shared" si="4"/>
        <v>0</v>
      </c>
    </row>
    <row r="287" spans="1:10" x14ac:dyDescent="0.25">
      <c r="A287" t="s">
        <v>3502</v>
      </c>
      <c r="B287">
        <v>25</v>
      </c>
      <c r="C287" s="2">
        <v>65000</v>
      </c>
      <c r="D287">
        <v>2</v>
      </c>
      <c r="E287" s="2">
        <v>65000</v>
      </c>
      <c r="G287" s="2">
        <v>130000</v>
      </c>
      <c r="H287" s="2">
        <v>97500</v>
      </c>
      <c r="J287">
        <f t="shared" si="4"/>
        <v>0</v>
      </c>
    </row>
    <row r="288" spans="1:10" x14ac:dyDescent="0.25">
      <c r="A288" t="s">
        <v>3638</v>
      </c>
      <c r="B288">
        <v>18</v>
      </c>
      <c r="C288" s="2">
        <v>65000</v>
      </c>
      <c r="D288">
        <v>1</v>
      </c>
      <c r="E288" s="2">
        <v>65000</v>
      </c>
      <c r="F288">
        <v>1</v>
      </c>
      <c r="G288" s="2">
        <v>65000</v>
      </c>
      <c r="H288" s="2">
        <v>53300</v>
      </c>
      <c r="J288">
        <f t="shared" si="4"/>
        <v>0</v>
      </c>
    </row>
    <row r="289" spans="1:10" x14ac:dyDescent="0.25">
      <c r="A289" t="s">
        <v>6826</v>
      </c>
      <c r="B289">
        <v>6</v>
      </c>
      <c r="C289" s="2">
        <v>128000</v>
      </c>
      <c r="D289">
        <v>1</v>
      </c>
      <c r="E289" s="2">
        <v>128000</v>
      </c>
      <c r="G289" s="2">
        <v>128000</v>
      </c>
      <c r="H289" s="2">
        <v>120320</v>
      </c>
      <c r="J289">
        <f t="shared" si="4"/>
        <v>0</v>
      </c>
    </row>
    <row r="290" spans="1:10" x14ac:dyDescent="0.25">
      <c r="A290" t="s">
        <v>3503</v>
      </c>
      <c r="B290">
        <v>25</v>
      </c>
      <c r="C290" s="2">
        <v>65000</v>
      </c>
      <c r="D290">
        <v>2</v>
      </c>
      <c r="E290" s="2">
        <v>65000</v>
      </c>
      <c r="G290" s="2">
        <v>130000</v>
      </c>
      <c r="H290" s="2">
        <v>97500</v>
      </c>
      <c r="J290">
        <f t="shared" si="4"/>
        <v>0</v>
      </c>
    </row>
    <row r="291" spans="1:10" x14ac:dyDescent="0.25">
      <c r="A291" t="s">
        <v>3667</v>
      </c>
      <c r="B291">
        <v>25</v>
      </c>
      <c r="C291" s="2">
        <v>65000</v>
      </c>
      <c r="D291">
        <v>1</v>
      </c>
      <c r="E291" s="2">
        <v>65000</v>
      </c>
      <c r="G291" s="2">
        <v>65000</v>
      </c>
      <c r="H291" s="2">
        <v>48750</v>
      </c>
      <c r="J291">
        <f t="shared" si="4"/>
        <v>0</v>
      </c>
    </row>
    <row r="292" spans="1:10" x14ac:dyDescent="0.25">
      <c r="A292" t="s">
        <v>3530</v>
      </c>
      <c r="B292">
        <v>25</v>
      </c>
      <c r="C292" s="2">
        <v>65000</v>
      </c>
      <c r="D292">
        <v>1</v>
      </c>
      <c r="E292" s="2">
        <v>65000</v>
      </c>
      <c r="G292" s="2">
        <v>65000</v>
      </c>
      <c r="H292" s="2">
        <v>48750</v>
      </c>
      <c r="J292">
        <f t="shared" si="4"/>
        <v>0</v>
      </c>
    </row>
    <row r="293" spans="1:10" x14ac:dyDescent="0.25">
      <c r="A293" t="s">
        <v>3638</v>
      </c>
      <c r="B293">
        <v>18</v>
      </c>
      <c r="C293" s="2">
        <v>71500</v>
      </c>
      <c r="D293">
        <v>1</v>
      </c>
      <c r="E293" s="2">
        <v>71500</v>
      </c>
      <c r="F293">
        <v>2</v>
      </c>
      <c r="G293" s="2">
        <v>71500</v>
      </c>
      <c r="H293" s="2">
        <v>58630</v>
      </c>
      <c r="J293">
        <f t="shared" si="4"/>
        <v>0</v>
      </c>
    </row>
    <row r="294" spans="1:10" x14ac:dyDescent="0.25">
      <c r="A294" t="s">
        <v>6274</v>
      </c>
      <c r="B294">
        <v>18</v>
      </c>
      <c r="C294" s="2">
        <v>65000</v>
      </c>
      <c r="D294">
        <v>1</v>
      </c>
      <c r="E294" s="2">
        <v>65000</v>
      </c>
      <c r="F294">
        <v>1</v>
      </c>
      <c r="G294" s="2">
        <v>65000</v>
      </c>
      <c r="H294" s="2">
        <v>53300</v>
      </c>
      <c r="J294">
        <f t="shared" si="4"/>
        <v>0</v>
      </c>
    </row>
    <row r="295" spans="1:10" x14ac:dyDescent="0.25">
      <c r="A295" t="s">
        <v>6731</v>
      </c>
      <c r="B295">
        <v>5</v>
      </c>
      <c r="C295" s="2">
        <v>4000</v>
      </c>
      <c r="D295">
        <v>6</v>
      </c>
      <c r="E295" s="2">
        <v>4000</v>
      </c>
      <c r="G295" s="2">
        <v>24000</v>
      </c>
      <c r="H295" s="2">
        <v>22800</v>
      </c>
      <c r="J295">
        <f t="shared" si="4"/>
        <v>0</v>
      </c>
    </row>
    <row r="296" spans="1:10" x14ac:dyDescent="0.25">
      <c r="A296" t="s">
        <v>3526</v>
      </c>
      <c r="B296">
        <v>25</v>
      </c>
      <c r="C296" s="2">
        <v>65000</v>
      </c>
      <c r="D296">
        <v>2</v>
      </c>
      <c r="E296" s="2">
        <v>65000</v>
      </c>
      <c r="G296" s="2">
        <v>130000</v>
      </c>
      <c r="H296" s="2">
        <v>97500</v>
      </c>
      <c r="J296">
        <f t="shared" si="4"/>
        <v>0</v>
      </c>
    </row>
    <row r="297" spans="1:10" x14ac:dyDescent="0.25">
      <c r="A297" t="s">
        <v>5724</v>
      </c>
      <c r="C297" s="2">
        <v>4000</v>
      </c>
      <c r="D297">
        <v>1</v>
      </c>
      <c r="E297" s="2">
        <v>4000</v>
      </c>
      <c r="G297" s="2">
        <v>4000</v>
      </c>
      <c r="H297" s="2">
        <v>4000</v>
      </c>
      <c r="J297">
        <f t="shared" si="4"/>
        <v>0</v>
      </c>
    </row>
    <row r="298" spans="1:10" x14ac:dyDescent="0.25">
      <c r="A298" t="s">
        <v>6642</v>
      </c>
      <c r="C298" s="2">
        <v>50000</v>
      </c>
      <c r="D298">
        <v>1</v>
      </c>
      <c r="E298" s="2">
        <v>50000</v>
      </c>
      <c r="G298" s="2">
        <v>50000</v>
      </c>
      <c r="H298" s="2">
        <v>50000</v>
      </c>
      <c r="I298" t="s">
        <v>6642</v>
      </c>
      <c r="J298">
        <f t="shared" si="4"/>
        <v>50000</v>
      </c>
    </row>
    <row r="299" spans="1:10" x14ac:dyDescent="0.25">
      <c r="A299" t="s">
        <v>3528</v>
      </c>
      <c r="B299">
        <v>25</v>
      </c>
      <c r="C299" s="2">
        <v>65000</v>
      </c>
      <c r="D299">
        <v>1</v>
      </c>
      <c r="E299" s="2">
        <v>65000</v>
      </c>
      <c r="G299" s="2">
        <v>65000</v>
      </c>
      <c r="H299" s="2">
        <v>48750</v>
      </c>
      <c r="J299">
        <f t="shared" si="4"/>
        <v>0</v>
      </c>
    </row>
    <row r="300" spans="1:10" x14ac:dyDescent="0.25">
      <c r="A300" t="s">
        <v>3638</v>
      </c>
      <c r="B300">
        <v>18</v>
      </c>
      <c r="C300" s="2">
        <v>199</v>
      </c>
      <c r="D300">
        <v>1</v>
      </c>
      <c r="E300" s="2">
        <v>199</v>
      </c>
      <c r="F300">
        <v>5</v>
      </c>
      <c r="G300" s="2">
        <v>199</v>
      </c>
      <c r="H300" s="2">
        <v>163.18</v>
      </c>
      <c r="J300">
        <f t="shared" si="4"/>
        <v>0</v>
      </c>
    </row>
    <row r="301" spans="1:10" x14ac:dyDescent="0.25">
      <c r="A301" t="s">
        <v>3638</v>
      </c>
      <c r="B301">
        <v>18</v>
      </c>
      <c r="C301" s="2">
        <v>6500</v>
      </c>
      <c r="D301">
        <v>1</v>
      </c>
      <c r="E301" s="2">
        <v>6500</v>
      </c>
      <c r="F301">
        <v>6</v>
      </c>
      <c r="G301" s="2">
        <v>6500</v>
      </c>
      <c r="H301" s="2">
        <v>5330</v>
      </c>
      <c r="J301">
        <f t="shared" si="4"/>
        <v>0</v>
      </c>
    </row>
    <row r="302" spans="1:10" x14ac:dyDescent="0.25">
      <c r="A302" t="s">
        <v>6274</v>
      </c>
      <c r="C302" s="2">
        <v>7500</v>
      </c>
      <c r="D302">
        <v>1</v>
      </c>
      <c r="E302" s="2">
        <v>7500</v>
      </c>
      <c r="F302">
        <v>7</v>
      </c>
      <c r="G302" s="2">
        <v>7500</v>
      </c>
      <c r="H302" s="2">
        <v>7500</v>
      </c>
      <c r="J302">
        <f t="shared" si="4"/>
        <v>0</v>
      </c>
    </row>
    <row r="303" spans="1:10" x14ac:dyDescent="0.25">
      <c r="A303" t="s">
        <v>6364</v>
      </c>
      <c r="B303">
        <v>25</v>
      </c>
      <c r="C303" s="2">
        <v>65000</v>
      </c>
      <c r="D303">
        <v>1</v>
      </c>
      <c r="E303" s="2">
        <v>65000</v>
      </c>
      <c r="G303" s="2">
        <v>65000</v>
      </c>
      <c r="H303" s="2">
        <v>48750</v>
      </c>
      <c r="J303">
        <f t="shared" si="4"/>
        <v>0</v>
      </c>
    </row>
    <row r="304" spans="1:10" x14ac:dyDescent="0.25">
      <c r="A304" t="s">
        <v>6217</v>
      </c>
      <c r="C304" s="2">
        <v>4000</v>
      </c>
      <c r="D304">
        <v>3</v>
      </c>
      <c r="E304" s="2">
        <v>4000</v>
      </c>
      <c r="G304" s="2">
        <v>12000</v>
      </c>
      <c r="H304" s="2">
        <v>12000</v>
      </c>
      <c r="I304" t="s">
        <v>6217</v>
      </c>
      <c r="J304">
        <f t="shared" si="4"/>
        <v>12000</v>
      </c>
    </row>
    <row r="305" spans="1:10" x14ac:dyDescent="0.25">
      <c r="A305" t="s">
        <v>6274</v>
      </c>
      <c r="C305" s="2">
        <v>1750</v>
      </c>
      <c r="D305">
        <v>1</v>
      </c>
      <c r="E305" s="2">
        <v>1750</v>
      </c>
      <c r="F305">
        <v>8</v>
      </c>
      <c r="G305" s="2">
        <v>1750</v>
      </c>
      <c r="H305" s="2">
        <v>1750</v>
      </c>
      <c r="J305">
        <f t="shared" si="4"/>
        <v>0</v>
      </c>
    </row>
    <row r="306" spans="1:10" x14ac:dyDescent="0.25">
      <c r="A306" t="s">
        <v>3539</v>
      </c>
      <c r="C306" s="2">
        <v>3500</v>
      </c>
      <c r="D306">
        <v>1</v>
      </c>
      <c r="E306" s="2">
        <v>3500</v>
      </c>
      <c r="G306" s="2">
        <v>3500</v>
      </c>
      <c r="H306" s="2">
        <v>3500</v>
      </c>
      <c r="J306">
        <f t="shared" si="4"/>
        <v>0</v>
      </c>
    </row>
    <row r="307" spans="1:10" x14ac:dyDescent="0.25">
      <c r="A307" t="s">
        <v>4221</v>
      </c>
      <c r="B307">
        <v>7</v>
      </c>
      <c r="C307" s="2">
        <v>4600</v>
      </c>
      <c r="D307">
        <v>1</v>
      </c>
      <c r="E307" s="2">
        <v>4600</v>
      </c>
      <c r="G307" s="2">
        <v>4600</v>
      </c>
      <c r="H307" s="2">
        <v>4278</v>
      </c>
      <c r="I307" t="s">
        <v>4221</v>
      </c>
      <c r="J307">
        <f t="shared" si="4"/>
        <v>4278</v>
      </c>
    </row>
    <row r="308" spans="1:10" x14ac:dyDescent="0.25">
      <c r="A308" t="s">
        <v>4221</v>
      </c>
      <c r="B308">
        <v>7</v>
      </c>
      <c r="C308" s="2">
        <v>23184</v>
      </c>
      <c r="D308">
        <v>1</v>
      </c>
      <c r="E308" s="2">
        <v>23184</v>
      </c>
      <c r="G308" s="2">
        <v>23184</v>
      </c>
      <c r="H308" s="2">
        <v>21561.119999999999</v>
      </c>
      <c r="I308" t="s">
        <v>4221</v>
      </c>
      <c r="J308">
        <f t="shared" si="4"/>
        <v>21561.119999999999</v>
      </c>
    </row>
    <row r="309" spans="1:10" x14ac:dyDescent="0.25">
      <c r="A309" t="s">
        <v>4221</v>
      </c>
      <c r="B309">
        <v>7</v>
      </c>
      <c r="C309" s="2">
        <v>154560</v>
      </c>
      <c r="D309">
        <v>1</v>
      </c>
      <c r="E309" s="2">
        <v>154560</v>
      </c>
      <c r="G309" s="2">
        <v>154560</v>
      </c>
      <c r="H309" s="2">
        <v>143740.79999999999</v>
      </c>
      <c r="I309" t="s">
        <v>4221</v>
      </c>
      <c r="J309">
        <f t="shared" si="4"/>
        <v>143740.79999999999</v>
      </c>
    </row>
    <row r="310" spans="1:10" x14ac:dyDescent="0.25">
      <c r="A310" t="s">
        <v>4221</v>
      </c>
      <c r="B310">
        <v>7</v>
      </c>
      <c r="C310" s="2">
        <v>5118</v>
      </c>
      <c r="D310">
        <v>1</v>
      </c>
      <c r="E310" s="2">
        <v>5118</v>
      </c>
      <c r="G310" s="2">
        <v>5118</v>
      </c>
      <c r="H310" s="2">
        <v>4759.74</v>
      </c>
      <c r="I310" t="s">
        <v>4221</v>
      </c>
      <c r="J310">
        <f t="shared" si="4"/>
        <v>4759.74</v>
      </c>
    </row>
    <row r="311" spans="1:10" x14ac:dyDescent="0.25">
      <c r="A311" t="s">
        <v>3420</v>
      </c>
      <c r="B311">
        <v>0</v>
      </c>
      <c r="C311" s="2">
        <v>199</v>
      </c>
      <c r="D311">
        <v>1</v>
      </c>
      <c r="E311" s="2">
        <v>199</v>
      </c>
      <c r="G311" s="2">
        <v>199</v>
      </c>
      <c r="H311" s="2">
        <v>199</v>
      </c>
      <c r="J311">
        <f t="shared" si="4"/>
        <v>0</v>
      </c>
    </row>
    <row r="312" spans="1:10" x14ac:dyDescent="0.25">
      <c r="A312" t="s">
        <v>6274</v>
      </c>
      <c r="B312">
        <v>18</v>
      </c>
      <c r="C312" s="2">
        <v>199</v>
      </c>
      <c r="D312">
        <v>1</v>
      </c>
      <c r="E312" s="2">
        <v>199</v>
      </c>
      <c r="F312">
        <v>4</v>
      </c>
      <c r="G312" s="2">
        <v>199</v>
      </c>
      <c r="H312" s="2">
        <v>163.18</v>
      </c>
      <c r="J312">
        <f t="shared" si="4"/>
        <v>0</v>
      </c>
    </row>
    <row r="313" spans="1:10" x14ac:dyDescent="0.25">
      <c r="A313" t="s">
        <v>3420</v>
      </c>
      <c r="B313">
        <v>0</v>
      </c>
      <c r="C313" s="2">
        <v>199</v>
      </c>
      <c r="D313">
        <v>1</v>
      </c>
      <c r="E313" s="2">
        <v>199</v>
      </c>
      <c r="G313" s="2">
        <v>199</v>
      </c>
      <c r="H313" s="2">
        <v>199</v>
      </c>
      <c r="J313">
        <f t="shared" si="4"/>
        <v>0</v>
      </c>
    </row>
    <row r="314" spans="1:10" x14ac:dyDescent="0.25">
      <c r="A314" t="s">
        <v>4224</v>
      </c>
      <c r="C314" s="2">
        <v>199</v>
      </c>
      <c r="D314">
        <v>2</v>
      </c>
      <c r="E314" s="2">
        <v>199</v>
      </c>
      <c r="G314" s="2">
        <v>398</v>
      </c>
      <c r="H314" s="2">
        <v>398</v>
      </c>
      <c r="J314">
        <f t="shared" si="4"/>
        <v>0</v>
      </c>
    </row>
    <row r="315" spans="1:10" x14ac:dyDescent="0.25">
      <c r="A315" t="s">
        <v>6257</v>
      </c>
      <c r="B315">
        <v>6</v>
      </c>
      <c r="C315" s="2">
        <v>65000</v>
      </c>
      <c r="D315">
        <v>1</v>
      </c>
      <c r="E315" s="2">
        <v>65000</v>
      </c>
      <c r="G315" s="2">
        <v>65000</v>
      </c>
      <c r="H315" s="2">
        <v>61100</v>
      </c>
      <c r="J315">
        <f t="shared" si="4"/>
        <v>0</v>
      </c>
    </row>
    <row r="316" spans="1:10" x14ac:dyDescent="0.25">
      <c r="A316" t="s">
        <v>4224</v>
      </c>
      <c r="C316" s="2">
        <v>199</v>
      </c>
      <c r="D316">
        <v>1</v>
      </c>
      <c r="E316" s="2">
        <v>199</v>
      </c>
      <c r="G316" s="2">
        <v>199</v>
      </c>
      <c r="H316" s="2">
        <v>199</v>
      </c>
      <c r="J316">
        <f t="shared" si="4"/>
        <v>0</v>
      </c>
    </row>
    <row r="317" spans="1:10" x14ac:dyDescent="0.25">
      <c r="A317" t="s">
        <v>3504</v>
      </c>
      <c r="B317">
        <v>25</v>
      </c>
      <c r="C317" s="2">
        <v>65000</v>
      </c>
      <c r="D317">
        <v>2</v>
      </c>
      <c r="E317" s="2">
        <v>65000</v>
      </c>
      <c r="G317" s="2">
        <v>130000</v>
      </c>
      <c r="H317" s="2">
        <v>97500</v>
      </c>
      <c r="J317">
        <f t="shared" si="4"/>
        <v>0</v>
      </c>
    </row>
    <row r="318" spans="1:10" x14ac:dyDescent="0.25">
      <c r="A318" t="s">
        <v>4224</v>
      </c>
      <c r="C318" s="2">
        <v>39</v>
      </c>
      <c r="D318">
        <v>2</v>
      </c>
      <c r="E318" s="2">
        <v>39</v>
      </c>
      <c r="G318" s="2">
        <v>78</v>
      </c>
      <c r="H318" s="2">
        <v>78</v>
      </c>
      <c r="J318">
        <f t="shared" si="4"/>
        <v>0</v>
      </c>
    </row>
    <row r="319" spans="1:10" x14ac:dyDescent="0.25">
      <c r="A319" t="s">
        <v>4151</v>
      </c>
      <c r="B319">
        <v>18</v>
      </c>
      <c r="C319" s="2">
        <v>6500</v>
      </c>
      <c r="D319">
        <v>1</v>
      </c>
      <c r="E319" s="2">
        <v>6500</v>
      </c>
      <c r="G319" s="2">
        <v>6500</v>
      </c>
      <c r="H319" s="2">
        <v>5330</v>
      </c>
      <c r="J319">
        <f t="shared" si="4"/>
        <v>0</v>
      </c>
    </row>
    <row r="320" spans="1:10" x14ac:dyDescent="0.25">
      <c r="A320" t="s">
        <v>4224</v>
      </c>
      <c r="C320" s="2">
        <v>91000</v>
      </c>
      <c r="D320">
        <v>1</v>
      </c>
      <c r="E320" s="2">
        <v>91000</v>
      </c>
      <c r="G320" s="2">
        <v>91000</v>
      </c>
      <c r="H320" s="2">
        <v>91000</v>
      </c>
      <c r="J320">
        <f t="shared" si="4"/>
        <v>0</v>
      </c>
    </row>
    <row r="321" spans="1:10" x14ac:dyDescent="0.25">
      <c r="A321" t="s">
        <v>3646</v>
      </c>
      <c r="B321">
        <v>25</v>
      </c>
      <c r="C321" s="2">
        <v>65000</v>
      </c>
      <c r="D321">
        <v>2</v>
      </c>
      <c r="E321" s="2">
        <v>65000</v>
      </c>
      <c r="G321" s="2">
        <v>130000</v>
      </c>
      <c r="H321" s="2">
        <v>97500</v>
      </c>
      <c r="J321">
        <f t="shared" si="4"/>
        <v>0</v>
      </c>
    </row>
    <row r="322" spans="1:10" x14ac:dyDescent="0.25">
      <c r="A322" t="s">
        <v>3420</v>
      </c>
      <c r="B322">
        <v>0</v>
      </c>
      <c r="C322" s="2">
        <v>65000</v>
      </c>
      <c r="D322">
        <v>1</v>
      </c>
      <c r="E322" s="2">
        <v>65000</v>
      </c>
      <c r="G322" s="2">
        <v>65000</v>
      </c>
      <c r="H322" s="2">
        <v>65000</v>
      </c>
      <c r="J322">
        <f t="shared" si="4"/>
        <v>0</v>
      </c>
    </row>
    <row r="323" spans="1:10" x14ac:dyDescent="0.25">
      <c r="A323" t="s">
        <v>3539</v>
      </c>
      <c r="B323">
        <v>25</v>
      </c>
      <c r="C323" s="2">
        <v>65000</v>
      </c>
      <c r="D323">
        <v>1</v>
      </c>
      <c r="E323" s="2">
        <v>65000</v>
      </c>
      <c r="G323" s="2">
        <v>65000</v>
      </c>
      <c r="H323" s="2">
        <v>48750</v>
      </c>
      <c r="J323">
        <f t="shared" ref="J323:J386" si="5">IF(I323=0,0,H323)</f>
        <v>0</v>
      </c>
    </row>
    <row r="324" spans="1:10" x14ac:dyDescent="0.25">
      <c r="A324" t="s">
        <v>3539</v>
      </c>
      <c r="B324">
        <v>25</v>
      </c>
      <c r="C324" s="2">
        <v>199</v>
      </c>
      <c r="D324">
        <v>1</v>
      </c>
      <c r="E324" s="2">
        <v>199</v>
      </c>
      <c r="G324" s="2">
        <v>199</v>
      </c>
      <c r="H324" s="2">
        <v>149.25</v>
      </c>
      <c r="J324">
        <f t="shared" si="5"/>
        <v>0</v>
      </c>
    </row>
    <row r="325" spans="1:10" x14ac:dyDescent="0.25">
      <c r="A325" t="s">
        <v>3539</v>
      </c>
      <c r="B325">
        <v>25</v>
      </c>
      <c r="C325" s="2">
        <v>199</v>
      </c>
      <c r="D325">
        <v>20</v>
      </c>
      <c r="E325" s="2">
        <v>199</v>
      </c>
      <c r="G325" s="2">
        <v>3980</v>
      </c>
      <c r="H325" s="2">
        <v>2985</v>
      </c>
      <c r="J325">
        <f t="shared" si="5"/>
        <v>0</v>
      </c>
    </row>
    <row r="326" spans="1:10" x14ac:dyDescent="0.25">
      <c r="A326" t="s">
        <v>3539</v>
      </c>
      <c r="B326">
        <v>25</v>
      </c>
      <c r="C326" s="2">
        <v>39</v>
      </c>
      <c r="D326">
        <v>1</v>
      </c>
      <c r="E326" s="2">
        <v>39</v>
      </c>
      <c r="G326" s="2">
        <v>39</v>
      </c>
      <c r="H326" s="2">
        <v>29.25</v>
      </c>
      <c r="J326">
        <f t="shared" si="5"/>
        <v>0</v>
      </c>
    </row>
    <row r="327" spans="1:10" x14ac:dyDescent="0.25">
      <c r="A327" t="s">
        <v>4225</v>
      </c>
      <c r="C327" s="2">
        <v>69875</v>
      </c>
      <c r="D327">
        <v>1</v>
      </c>
      <c r="E327" s="2">
        <v>69875</v>
      </c>
      <c r="G327" s="2">
        <v>69875</v>
      </c>
      <c r="H327" s="2">
        <v>69875</v>
      </c>
      <c r="I327" t="s">
        <v>4225</v>
      </c>
      <c r="J327">
        <f t="shared" si="5"/>
        <v>69875</v>
      </c>
    </row>
    <row r="328" spans="1:10" x14ac:dyDescent="0.25">
      <c r="A328" t="s">
        <v>3499</v>
      </c>
      <c r="B328">
        <v>25</v>
      </c>
      <c r="C328" s="2">
        <v>65000</v>
      </c>
      <c r="D328">
        <v>1</v>
      </c>
      <c r="E328" s="2">
        <v>65000</v>
      </c>
      <c r="G328" s="2">
        <v>65000</v>
      </c>
      <c r="H328" s="2">
        <v>48750</v>
      </c>
      <c r="J328">
        <f t="shared" si="5"/>
        <v>0</v>
      </c>
    </row>
    <row r="329" spans="1:10" x14ac:dyDescent="0.25">
      <c r="A329" t="s">
        <v>3622</v>
      </c>
      <c r="B329">
        <v>1</v>
      </c>
      <c r="C329" s="2">
        <v>26000</v>
      </c>
      <c r="D329">
        <v>1</v>
      </c>
      <c r="E329" s="2">
        <v>26000</v>
      </c>
      <c r="G329" s="2">
        <v>26000</v>
      </c>
      <c r="H329" s="2">
        <v>25740</v>
      </c>
      <c r="J329">
        <f t="shared" si="5"/>
        <v>0</v>
      </c>
    </row>
    <row r="330" spans="1:10" x14ac:dyDescent="0.25">
      <c r="A330" t="s">
        <v>6271</v>
      </c>
      <c r="B330">
        <v>25</v>
      </c>
      <c r="C330" s="2">
        <v>39</v>
      </c>
      <c r="D330">
        <v>1</v>
      </c>
      <c r="E330" s="2">
        <v>39</v>
      </c>
      <c r="G330" s="2">
        <v>39</v>
      </c>
      <c r="H330" s="2">
        <v>29.25</v>
      </c>
      <c r="J330">
        <f t="shared" si="5"/>
        <v>0</v>
      </c>
    </row>
    <row r="331" spans="1:10" x14ac:dyDescent="0.25">
      <c r="A331" t="s">
        <v>6271</v>
      </c>
      <c r="B331">
        <v>25</v>
      </c>
      <c r="C331" s="2">
        <v>199</v>
      </c>
      <c r="D331">
        <v>1</v>
      </c>
      <c r="E331" s="2">
        <v>199</v>
      </c>
      <c r="G331" s="2">
        <v>199</v>
      </c>
      <c r="H331" s="2">
        <v>149.25</v>
      </c>
      <c r="J331">
        <f t="shared" si="5"/>
        <v>0</v>
      </c>
    </row>
    <row r="332" spans="1:10" x14ac:dyDescent="0.25">
      <c r="A332" t="s">
        <v>6147</v>
      </c>
      <c r="B332">
        <v>100</v>
      </c>
      <c r="C332" s="2">
        <v>199</v>
      </c>
      <c r="D332">
        <v>1</v>
      </c>
      <c r="E332" s="2">
        <v>199</v>
      </c>
      <c r="F332">
        <v>4</v>
      </c>
      <c r="G332" s="2">
        <v>199</v>
      </c>
      <c r="H332" s="2">
        <v>0</v>
      </c>
      <c r="J332">
        <f t="shared" si="5"/>
        <v>0</v>
      </c>
    </row>
    <row r="333" spans="1:10" x14ac:dyDescent="0.25">
      <c r="A333" t="s">
        <v>6147</v>
      </c>
      <c r="B333">
        <v>100</v>
      </c>
      <c r="C333" s="2">
        <v>39</v>
      </c>
      <c r="D333">
        <v>1</v>
      </c>
      <c r="E333" s="2">
        <v>39</v>
      </c>
      <c r="F333">
        <v>5</v>
      </c>
      <c r="G333" s="2">
        <v>39</v>
      </c>
      <c r="H333" s="2">
        <v>0</v>
      </c>
      <c r="J333">
        <f t="shared" si="5"/>
        <v>0</v>
      </c>
    </row>
    <row r="334" spans="1:10" x14ac:dyDescent="0.25">
      <c r="A334" t="s">
        <v>3721</v>
      </c>
      <c r="B334">
        <v>18</v>
      </c>
      <c r="C334" s="2">
        <v>65000</v>
      </c>
      <c r="D334">
        <v>5</v>
      </c>
      <c r="E334" s="2">
        <v>65000</v>
      </c>
      <c r="F334">
        <v>1</v>
      </c>
      <c r="G334" s="2">
        <v>325000</v>
      </c>
      <c r="H334" s="2">
        <v>266500</v>
      </c>
      <c r="J334">
        <f t="shared" si="5"/>
        <v>0</v>
      </c>
    </row>
    <row r="335" spans="1:10" x14ac:dyDescent="0.25">
      <c r="A335" t="s">
        <v>5646</v>
      </c>
      <c r="C335" s="2">
        <v>725</v>
      </c>
      <c r="D335">
        <v>1</v>
      </c>
      <c r="E335" s="2">
        <v>725</v>
      </c>
      <c r="G335" s="2">
        <v>725</v>
      </c>
      <c r="H335" s="2">
        <v>725</v>
      </c>
      <c r="J335">
        <f t="shared" si="5"/>
        <v>0</v>
      </c>
    </row>
    <row r="336" spans="1:10" x14ac:dyDescent="0.25">
      <c r="A336" t="s">
        <v>3498</v>
      </c>
      <c r="B336">
        <v>25</v>
      </c>
      <c r="C336" s="2">
        <v>65000</v>
      </c>
      <c r="D336">
        <v>1</v>
      </c>
      <c r="E336" s="2">
        <v>65000</v>
      </c>
      <c r="G336" s="2">
        <v>65000</v>
      </c>
      <c r="H336" s="2">
        <v>48750</v>
      </c>
      <c r="J336">
        <f t="shared" si="5"/>
        <v>0</v>
      </c>
    </row>
    <row r="337" spans="1:10" x14ac:dyDescent="0.25">
      <c r="A337" t="s">
        <v>3849</v>
      </c>
      <c r="C337" s="2">
        <v>4600</v>
      </c>
      <c r="D337">
        <v>6</v>
      </c>
      <c r="E337" s="2">
        <v>4600</v>
      </c>
      <c r="G337" s="2">
        <v>27600</v>
      </c>
      <c r="H337" s="2">
        <v>27600</v>
      </c>
      <c r="J337">
        <f t="shared" si="5"/>
        <v>0</v>
      </c>
    </row>
    <row r="338" spans="1:10" x14ac:dyDescent="0.25">
      <c r="A338" t="s">
        <v>6253</v>
      </c>
      <c r="C338" s="2">
        <v>695</v>
      </c>
      <c r="D338">
        <v>1</v>
      </c>
      <c r="E338" s="2">
        <v>626</v>
      </c>
      <c r="G338" s="2">
        <v>626</v>
      </c>
      <c r="H338" s="2">
        <v>626</v>
      </c>
      <c r="I338" t="s">
        <v>6253</v>
      </c>
      <c r="J338">
        <f t="shared" si="5"/>
        <v>626</v>
      </c>
    </row>
    <row r="339" spans="1:10" x14ac:dyDescent="0.25">
      <c r="A339" t="s">
        <v>6861</v>
      </c>
      <c r="C339" s="2">
        <v>5495</v>
      </c>
      <c r="D339">
        <v>1</v>
      </c>
      <c r="E339" s="2">
        <v>5495</v>
      </c>
      <c r="G339" s="2">
        <v>5495</v>
      </c>
      <c r="H339" s="2">
        <v>5495</v>
      </c>
      <c r="J339">
        <f t="shared" si="5"/>
        <v>0</v>
      </c>
    </row>
    <row r="340" spans="1:10" x14ac:dyDescent="0.25">
      <c r="A340" t="s">
        <v>6253</v>
      </c>
      <c r="C340" s="2">
        <v>4995</v>
      </c>
      <c r="D340">
        <v>1</v>
      </c>
      <c r="E340" s="2">
        <v>4496</v>
      </c>
      <c r="G340" s="2">
        <v>4496</v>
      </c>
      <c r="H340" s="2">
        <v>4496</v>
      </c>
      <c r="I340" t="s">
        <v>6253</v>
      </c>
      <c r="J340">
        <f t="shared" si="5"/>
        <v>4496</v>
      </c>
    </row>
    <row r="341" spans="1:10" x14ac:dyDescent="0.25">
      <c r="A341" t="s">
        <v>6861</v>
      </c>
      <c r="C341" s="2">
        <v>765</v>
      </c>
      <c r="D341">
        <v>1</v>
      </c>
      <c r="E341" s="2">
        <v>765</v>
      </c>
      <c r="G341" s="2">
        <v>765</v>
      </c>
      <c r="H341" s="2">
        <v>765</v>
      </c>
      <c r="J341">
        <f t="shared" si="5"/>
        <v>0</v>
      </c>
    </row>
    <row r="342" spans="1:10" x14ac:dyDescent="0.25">
      <c r="A342" t="s">
        <v>3524</v>
      </c>
      <c r="B342">
        <v>25</v>
      </c>
      <c r="C342" s="2">
        <v>65000</v>
      </c>
      <c r="D342">
        <v>1</v>
      </c>
      <c r="E342" s="2">
        <v>65000</v>
      </c>
      <c r="G342" s="2">
        <v>65000</v>
      </c>
      <c r="H342" s="2">
        <v>48750</v>
      </c>
      <c r="J342">
        <f t="shared" si="5"/>
        <v>0</v>
      </c>
    </row>
    <row r="343" spans="1:10" x14ac:dyDescent="0.25">
      <c r="A343" t="s">
        <v>6861</v>
      </c>
      <c r="C343" s="2">
        <v>765</v>
      </c>
      <c r="D343">
        <v>1</v>
      </c>
      <c r="E343" s="2">
        <v>765</v>
      </c>
      <c r="G343" s="2">
        <v>765</v>
      </c>
      <c r="H343" s="2">
        <v>765</v>
      </c>
      <c r="J343">
        <f t="shared" si="5"/>
        <v>0</v>
      </c>
    </row>
    <row r="344" spans="1:10" x14ac:dyDescent="0.25">
      <c r="A344" t="s">
        <v>6861</v>
      </c>
      <c r="C344" s="2">
        <v>5495</v>
      </c>
      <c r="D344">
        <v>1</v>
      </c>
      <c r="E344" s="2">
        <v>5495</v>
      </c>
      <c r="G344" s="2">
        <v>5495</v>
      </c>
      <c r="H344" s="2">
        <v>5495</v>
      </c>
      <c r="J344">
        <f t="shared" si="5"/>
        <v>0</v>
      </c>
    </row>
    <row r="345" spans="1:10" x14ac:dyDescent="0.25">
      <c r="A345" t="s">
        <v>3639</v>
      </c>
      <c r="B345">
        <v>18</v>
      </c>
      <c r="C345" s="2">
        <v>199</v>
      </c>
      <c r="D345">
        <v>1</v>
      </c>
      <c r="E345" s="2">
        <v>199</v>
      </c>
      <c r="F345">
        <v>5</v>
      </c>
      <c r="G345" s="2">
        <v>199</v>
      </c>
      <c r="H345" s="2">
        <v>163.18</v>
      </c>
      <c r="J345">
        <f t="shared" si="5"/>
        <v>0</v>
      </c>
    </row>
    <row r="346" spans="1:10" x14ac:dyDescent="0.25">
      <c r="A346" t="s">
        <v>3639</v>
      </c>
      <c r="B346">
        <v>18</v>
      </c>
      <c r="C346" s="2">
        <v>65000</v>
      </c>
      <c r="D346">
        <v>1</v>
      </c>
      <c r="E346" s="2">
        <v>65000</v>
      </c>
      <c r="F346">
        <v>1</v>
      </c>
      <c r="G346" s="2">
        <v>65000</v>
      </c>
      <c r="H346" s="2">
        <v>53300</v>
      </c>
      <c r="J346">
        <f t="shared" si="5"/>
        <v>0</v>
      </c>
    </row>
    <row r="347" spans="1:10" x14ac:dyDescent="0.25">
      <c r="A347" t="s">
        <v>3525</v>
      </c>
      <c r="B347">
        <v>25</v>
      </c>
      <c r="C347" s="2">
        <v>65000</v>
      </c>
      <c r="D347">
        <v>1</v>
      </c>
      <c r="E347" s="2">
        <v>65000</v>
      </c>
      <c r="G347" s="2">
        <v>65000</v>
      </c>
      <c r="H347" s="2">
        <v>48750</v>
      </c>
      <c r="J347">
        <f t="shared" si="5"/>
        <v>0</v>
      </c>
    </row>
    <row r="348" spans="1:10" x14ac:dyDescent="0.25">
      <c r="A348" t="s">
        <v>3639</v>
      </c>
      <c r="B348">
        <v>18</v>
      </c>
      <c r="C348" s="2">
        <v>6500</v>
      </c>
      <c r="D348">
        <v>1</v>
      </c>
      <c r="E348" s="2">
        <v>6500</v>
      </c>
      <c r="F348">
        <v>6</v>
      </c>
      <c r="G348" s="2">
        <v>6500</v>
      </c>
      <c r="H348" s="2">
        <v>5330</v>
      </c>
      <c r="J348">
        <f t="shared" si="5"/>
        <v>0</v>
      </c>
    </row>
    <row r="349" spans="1:10" x14ac:dyDescent="0.25">
      <c r="A349" t="s">
        <v>6861</v>
      </c>
      <c r="C349" s="2">
        <v>3685</v>
      </c>
      <c r="D349">
        <v>1</v>
      </c>
      <c r="E349" s="2">
        <v>3685</v>
      </c>
      <c r="G349" s="2">
        <v>3685</v>
      </c>
      <c r="H349" s="2">
        <v>3685</v>
      </c>
      <c r="J349">
        <f t="shared" si="5"/>
        <v>0</v>
      </c>
    </row>
    <row r="350" spans="1:10" x14ac:dyDescent="0.25">
      <c r="A350" t="s">
        <v>3639</v>
      </c>
      <c r="C350" s="2">
        <v>7500</v>
      </c>
      <c r="D350">
        <v>1</v>
      </c>
      <c r="E350" s="2">
        <v>7500</v>
      </c>
      <c r="F350">
        <v>7</v>
      </c>
      <c r="G350" s="2">
        <v>7500</v>
      </c>
      <c r="H350" s="2">
        <v>7500</v>
      </c>
      <c r="J350">
        <f t="shared" si="5"/>
        <v>0</v>
      </c>
    </row>
    <row r="351" spans="1:10" x14ac:dyDescent="0.25">
      <c r="A351" t="s">
        <v>3639</v>
      </c>
      <c r="C351" s="2">
        <v>350</v>
      </c>
      <c r="D351">
        <v>1</v>
      </c>
      <c r="E351" s="2">
        <v>350</v>
      </c>
      <c r="F351">
        <v>9</v>
      </c>
      <c r="G351" s="2">
        <v>350</v>
      </c>
      <c r="H351" s="2">
        <v>350</v>
      </c>
      <c r="J351">
        <f t="shared" si="5"/>
        <v>0</v>
      </c>
    </row>
    <row r="352" spans="1:10" x14ac:dyDescent="0.25">
      <c r="A352" t="s">
        <v>3639</v>
      </c>
      <c r="C352" s="2">
        <v>1750</v>
      </c>
      <c r="D352">
        <v>1</v>
      </c>
      <c r="E352" s="2">
        <v>1750</v>
      </c>
      <c r="F352">
        <v>8</v>
      </c>
      <c r="G352" s="2">
        <v>1750</v>
      </c>
      <c r="H352" s="2">
        <v>1750</v>
      </c>
      <c r="J352">
        <f t="shared" si="5"/>
        <v>0</v>
      </c>
    </row>
    <row r="353" spans="1:10" x14ac:dyDescent="0.25">
      <c r="A353" t="s">
        <v>3639</v>
      </c>
      <c r="B353">
        <v>18</v>
      </c>
      <c r="C353" s="2">
        <v>199</v>
      </c>
      <c r="D353">
        <v>1</v>
      </c>
      <c r="E353" s="2">
        <v>199</v>
      </c>
      <c r="F353">
        <v>3</v>
      </c>
      <c r="G353" s="2">
        <v>199</v>
      </c>
      <c r="H353" s="2">
        <v>163.18</v>
      </c>
      <c r="J353">
        <f t="shared" si="5"/>
        <v>0</v>
      </c>
    </row>
    <row r="354" spans="1:10" x14ac:dyDescent="0.25">
      <c r="A354" t="s">
        <v>3639</v>
      </c>
      <c r="B354">
        <v>18</v>
      </c>
      <c r="C354" s="2">
        <v>71500</v>
      </c>
      <c r="D354">
        <v>1</v>
      </c>
      <c r="E354" s="2">
        <v>71500</v>
      </c>
      <c r="F354">
        <v>2</v>
      </c>
      <c r="G354" s="2">
        <v>71500</v>
      </c>
      <c r="H354" s="2">
        <v>58630</v>
      </c>
      <c r="J354">
        <f t="shared" si="5"/>
        <v>0</v>
      </c>
    </row>
    <row r="355" spans="1:10" x14ac:dyDescent="0.25">
      <c r="A355" t="s">
        <v>3666</v>
      </c>
      <c r="B355">
        <v>25</v>
      </c>
      <c r="C355" s="2">
        <v>65000</v>
      </c>
      <c r="D355">
        <v>2</v>
      </c>
      <c r="E355" s="2">
        <v>65000</v>
      </c>
      <c r="G355" s="2">
        <v>130000</v>
      </c>
      <c r="H355" s="2">
        <v>97500</v>
      </c>
      <c r="J355">
        <f t="shared" si="5"/>
        <v>0</v>
      </c>
    </row>
    <row r="356" spans="1:10" x14ac:dyDescent="0.25">
      <c r="A356" t="s">
        <v>3639</v>
      </c>
      <c r="B356">
        <v>18</v>
      </c>
      <c r="C356" s="2">
        <v>39</v>
      </c>
      <c r="D356">
        <v>1</v>
      </c>
      <c r="E356" s="2">
        <v>39</v>
      </c>
      <c r="F356">
        <v>4</v>
      </c>
      <c r="G356" s="2">
        <v>39</v>
      </c>
      <c r="H356" s="2">
        <v>31.98</v>
      </c>
      <c r="J356">
        <f t="shared" si="5"/>
        <v>0</v>
      </c>
    </row>
    <row r="357" spans="1:10" x14ac:dyDescent="0.25">
      <c r="A357" t="s">
        <v>6253</v>
      </c>
      <c r="C357" s="2">
        <v>51250</v>
      </c>
      <c r="D357">
        <v>1</v>
      </c>
      <c r="E357" s="2">
        <v>35875</v>
      </c>
      <c r="G357" s="2">
        <v>35875</v>
      </c>
      <c r="H357" s="2">
        <v>35875</v>
      </c>
      <c r="I357" t="s">
        <v>6253</v>
      </c>
      <c r="J357">
        <f t="shared" si="5"/>
        <v>35875</v>
      </c>
    </row>
    <row r="358" spans="1:10" x14ac:dyDescent="0.25">
      <c r="A358" t="s">
        <v>4133</v>
      </c>
      <c r="C358" s="2">
        <v>8950</v>
      </c>
      <c r="D358">
        <v>1</v>
      </c>
      <c r="E358" s="2">
        <v>8950</v>
      </c>
      <c r="G358" s="2">
        <v>8950</v>
      </c>
      <c r="H358" s="2">
        <v>8950</v>
      </c>
      <c r="J358">
        <f t="shared" si="5"/>
        <v>0</v>
      </c>
    </row>
    <row r="359" spans="1:10" x14ac:dyDescent="0.25">
      <c r="A359" t="s">
        <v>5734</v>
      </c>
      <c r="C359" s="2">
        <v>20160</v>
      </c>
      <c r="D359">
        <v>1</v>
      </c>
      <c r="E359" s="2">
        <v>20160</v>
      </c>
      <c r="G359" s="2">
        <v>20160</v>
      </c>
      <c r="H359" s="2">
        <v>20160</v>
      </c>
      <c r="J359">
        <f t="shared" si="5"/>
        <v>0</v>
      </c>
    </row>
    <row r="360" spans="1:10" x14ac:dyDescent="0.25">
      <c r="A360" t="s">
        <v>3500</v>
      </c>
      <c r="B360">
        <v>25</v>
      </c>
      <c r="C360" s="2">
        <v>65000</v>
      </c>
      <c r="D360">
        <v>2</v>
      </c>
      <c r="E360" s="2">
        <v>65000</v>
      </c>
      <c r="G360" s="2">
        <v>130000</v>
      </c>
      <c r="H360" s="2">
        <v>97500</v>
      </c>
      <c r="J360">
        <f t="shared" si="5"/>
        <v>0</v>
      </c>
    </row>
    <row r="361" spans="1:10" x14ac:dyDescent="0.25">
      <c r="A361" t="s">
        <v>3501</v>
      </c>
      <c r="B361">
        <v>25</v>
      </c>
      <c r="C361" s="2">
        <v>65000</v>
      </c>
      <c r="D361">
        <v>1</v>
      </c>
      <c r="E361" s="2">
        <v>65000</v>
      </c>
      <c r="G361" s="2">
        <v>65000</v>
      </c>
      <c r="H361" s="2">
        <v>48750</v>
      </c>
      <c r="J361">
        <f t="shared" si="5"/>
        <v>0</v>
      </c>
    </row>
    <row r="362" spans="1:10" x14ac:dyDescent="0.25">
      <c r="A362" t="s">
        <v>6253</v>
      </c>
      <c r="C362" s="2">
        <v>23750</v>
      </c>
      <c r="D362">
        <v>1</v>
      </c>
      <c r="E362" s="2">
        <v>18406.25</v>
      </c>
      <c r="G362" s="2">
        <v>18406.25</v>
      </c>
      <c r="H362" s="2">
        <v>18406.25</v>
      </c>
      <c r="I362" t="s">
        <v>6253</v>
      </c>
      <c r="J362">
        <f t="shared" si="5"/>
        <v>18406.25</v>
      </c>
    </row>
    <row r="363" spans="1:10" x14ac:dyDescent="0.25">
      <c r="A363" t="s">
        <v>5798</v>
      </c>
      <c r="C363" s="2">
        <v>725</v>
      </c>
      <c r="D363">
        <v>1</v>
      </c>
      <c r="E363" s="2">
        <v>725</v>
      </c>
      <c r="G363" s="2">
        <v>725</v>
      </c>
      <c r="H363" s="2">
        <v>725</v>
      </c>
      <c r="J363">
        <f t="shared" si="5"/>
        <v>0</v>
      </c>
    </row>
    <row r="364" spans="1:10" x14ac:dyDescent="0.25">
      <c r="A364" t="s">
        <v>5798</v>
      </c>
      <c r="B364">
        <v>5</v>
      </c>
      <c r="C364" s="2">
        <v>5245</v>
      </c>
      <c r="D364">
        <v>1</v>
      </c>
      <c r="E364" s="2">
        <v>5245</v>
      </c>
      <c r="G364" s="2">
        <v>5245</v>
      </c>
      <c r="H364" s="2">
        <v>4982.75</v>
      </c>
      <c r="J364">
        <f t="shared" si="5"/>
        <v>0</v>
      </c>
    </row>
    <row r="365" spans="1:10" x14ac:dyDescent="0.25">
      <c r="A365" t="s">
        <v>3527</v>
      </c>
      <c r="B365">
        <v>25</v>
      </c>
      <c r="C365" s="2">
        <v>65000</v>
      </c>
      <c r="D365">
        <v>2</v>
      </c>
      <c r="E365" s="2">
        <v>65000</v>
      </c>
      <c r="G365" s="2">
        <v>130000</v>
      </c>
      <c r="H365" s="2">
        <v>97500</v>
      </c>
      <c r="J365">
        <f t="shared" si="5"/>
        <v>0</v>
      </c>
    </row>
    <row r="366" spans="1:10" x14ac:dyDescent="0.25">
      <c r="A366" t="s">
        <v>4159</v>
      </c>
      <c r="C366" s="2">
        <v>199</v>
      </c>
      <c r="D366">
        <v>20</v>
      </c>
      <c r="E366" s="2">
        <v>199</v>
      </c>
      <c r="G366" s="2">
        <v>3980</v>
      </c>
      <c r="H366" s="2">
        <v>3980</v>
      </c>
      <c r="J366">
        <f t="shared" si="5"/>
        <v>0</v>
      </c>
    </row>
    <row r="367" spans="1:10" x14ac:dyDescent="0.25">
      <c r="A367" t="s">
        <v>4840</v>
      </c>
      <c r="C367" s="2">
        <v>39</v>
      </c>
      <c r="D367">
        <v>1</v>
      </c>
      <c r="E367" s="2">
        <v>39</v>
      </c>
      <c r="F367">
        <v>2</v>
      </c>
      <c r="G367" s="2">
        <v>39</v>
      </c>
      <c r="H367" s="2">
        <v>39</v>
      </c>
      <c r="J367">
        <f t="shared" si="5"/>
        <v>0</v>
      </c>
    </row>
    <row r="368" spans="1:10" x14ac:dyDescent="0.25">
      <c r="A368" t="s">
        <v>6152</v>
      </c>
      <c r="C368" s="2">
        <v>199</v>
      </c>
      <c r="D368">
        <v>5</v>
      </c>
      <c r="E368" s="2">
        <v>199</v>
      </c>
      <c r="G368" s="2">
        <v>995</v>
      </c>
      <c r="H368" s="2">
        <v>995</v>
      </c>
      <c r="J368">
        <f t="shared" si="5"/>
        <v>0</v>
      </c>
    </row>
    <row r="369" spans="1:10" x14ac:dyDescent="0.25">
      <c r="A369" t="s">
        <v>4132</v>
      </c>
      <c r="C369" s="2">
        <v>8950</v>
      </c>
      <c r="D369">
        <v>1</v>
      </c>
      <c r="E369" s="2">
        <v>8950</v>
      </c>
      <c r="G369" s="2">
        <v>8950</v>
      </c>
      <c r="H369" s="2">
        <v>8950</v>
      </c>
      <c r="J369">
        <f t="shared" si="5"/>
        <v>0</v>
      </c>
    </row>
    <row r="370" spans="1:10" x14ac:dyDescent="0.25">
      <c r="A370" t="s">
        <v>5978</v>
      </c>
      <c r="C370" s="2">
        <v>4000</v>
      </c>
      <c r="D370">
        <v>2</v>
      </c>
      <c r="E370" s="2">
        <v>4000</v>
      </c>
      <c r="G370" s="2">
        <v>8000</v>
      </c>
      <c r="H370" s="2">
        <v>8000</v>
      </c>
      <c r="J370">
        <f t="shared" si="5"/>
        <v>0</v>
      </c>
    </row>
    <row r="371" spans="1:10" x14ac:dyDescent="0.25">
      <c r="A371" t="s">
        <v>4840</v>
      </c>
      <c r="C371" s="2">
        <v>199</v>
      </c>
      <c r="D371">
        <v>1</v>
      </c>
      <c r="E371" s="2">
        <v>199</v>
      </c>
      <c r="F371">
        <v>5</v>
      </c>
      <c r="G371" s="2">
        <v>199</v>
      </c>
      <c r="H371" s="2">
        <v>199</v>
      </c>
      <c r="J371">
        <f t="shared" si="5"/>
        <v>0</v>
      </c>
    </row>
    <row r="372" spans="1:10" x14ac:dyDescent="0.25">
      <c r="A372" t="s">
        <v>5728</v>
      </c>
      <c r="B372">
        <v>5</v>
      </c>
      <c r="C372" s="2">
        <v>4000</v>
      </c>
      <c r="D372">
        <v>6</v>
      </c>
      <c r="E372" s="2">
        <v>4000</v>
      </c>
      <c r="G372" s="2">
        <v>24000</v>
      </c>
      <c r="H372" s="2">
        <v>22800</v>
      </c>
      <c r="J372">
        <f t="shared" si="5"/>
        <v>0</v>
      </c>
    </row>
    <row r="373" spans="1:10" x14ac:dyDescent="0.25">
      <c r="A373" t="s">
        <v>5787</v>
      </c>
      <c r="C373" s="2">
        <v>3500</v>
      </c>
      <c r="D373">
        <v>1</v>
      </c>
      <c r="E373" s="2">
        <v>3500</v>
      </c>
      <c r="G373" s="2">
        <v>3500</v>
      </c>
      <c r="H373" s="2">
        <v>3500</v>
      </c>
      <c r="J373">
        <f t="shared" si="5"/>
        <v>0</v>
      </c>
    </row>
    <row r="374" spans="1:10" x14ac:dyDescent="0.25">
      <c r="A374" t="s">
        <v>4840</v>
      </c>
      <c r="C374" s="2">
        <v>199</v>
      </c>
      <c r="D374">
        <v>1</v>
      </c>
      <c r="E374" s="2">
        <v>199</v>
      </c>
      <c r="F374">
        <v>4</v>
      </c>
      <c r="G374" s="2">
        <v>199</v>
      </c>
      <c r="H374" s="2">
        <v>199</v>
      </c>
      <c r="J374">
        <f t="shared" si="5"/>
        <v>0</v>
      </c>
    </row>
    <row r="375" spans="1:10" x14ac:dyDescent="0.25">
      <c r="A375" t="s">
        <v>5723</v>
      </c>
      <c r="C375" s="2">
        <v>4000</v>
      </c>
      <c r="D375">
        <v>3</v>
      </c>
      <c r="E375" s="2">
        <v>4000</v>
      </c>
      <c r="G375" s="2">
        <v>12000</v>
      </c>
      <c r="H375" s="2">
        <v>12000</v>
      </c>
      <c r="J375">
        <f t="shared" si="5"/>
        <v>0</v>
      </c>
    </row>
    <row r="376" spans="1:10" x14ac:dyDescent="0.25">
      <c r="A376" t="s">
        <v>4217</v>
      </c>
      <c r="B376">
        <v>5</v>
      </c>
      <c r="C376" s="2">
        <v>4000</v>
      </c>
      <c r="D376">
        <v>6</v>
      </c>
      <c r="E376" s="2">
        <v>4000</v>
      </c>
      <c r="G376" s="2">
        <v>24000</v>
      </c>
      <c r="H376" s="2">
        <v>22800</v>
      </c>
      <c r="I376" t="s">
        <v>4217</v>
      </c>
      <c r="J376">
        <f t="shared" si="5"/>
        <v>22800</v>
      </c>
    </row>
    <row r="377" spans="1:10" x14ac:dyDescent="0.25">
      <c r="A377" t="s">
        <v>4217</v>
      </c>
      <c r="C377" s="2">
        <v>134400</v>
      </c>
      <c r="D377">
        <v>1</v>
      </c>
      <c r="E377" s="2">
        <v>134400</v>
      </c>
      <c r="G377" s="2">
        <v>134400</v>
      </c>
      <c r="H377" s="2">
        <v>134400</v>
      </c>
      <c r="I377" t="s">
        <v>4217</v>
      </c>
      <c r="J377">
        <f t="shared" si="5"/>
        <v>134400</v>
      </c>
    </row>
    <row r="378" spans="1:10" x14ac:dyDescent="0.25">
      <c r="A378" t="s">
        <v>4159</v>
      </c>
      <c r="C378" s="2">
        <v>204.75</v>
      </c>
      <c r="D378">
        <v>1</v>
      </c>
      <c r="E378" s="2">
        <v>125.37</v>
      </c>
      <c r="G378" s="2">
        <v>125.37</v>
      </c>
      <c r="H378" s="2">
        <v>125.37</v>
      </c>
      <c r="J378">
        <f t="shared" si="5"/>
        <v>0</v>
      </c>
    </row>
    <row r="379" spans="1:10" x14ac:dyDescent="0.25">
      <c r="A379" t="s">
        <v>4217</v>
      </c>
      <c r="C379" s="2">
        <v>4450</v>
      </c>
      <c r="D379">
        <v>1</v>
      </c>
      <c r="E379" s="2">
        <v>4450</v>
      </c>
      <c r="G379" s="2">
        <v>4450</v>
      </c>
      <c r="H379" s="2">
        <v>4450</v>
      </c>
      <c r="I379" t="s">
        <v>4217</v>
      </c>
      <c r="J379">
        <f t="shared" si="5"/>
        <v>4450</v>
      </c>
    </row>
    <row r="380" spans="1:10" x14ac:dyDescent="0.25">
      <c r="A380" t="s">
        <v>3495</v>
      </c>
      <c r="B380">
        <v>25</v>
      </c>
      <c r="C380" s="2">
        <v>65000</v>
      </c>
      <c r="D380">
        <v>2</v>
      </c>
      <c r="E380" s="2">
        <v>65000</v>
      </c>
      <c r="G380" s="2">
        <v>130000</v>
      </c>
      <c r="H380" s="2">
        <v>97500</v>
      </c>
      <c r="J380">
        <f t="shared" si="5"/>
        <v>0</v>
      </c>
    </row>
    <row r="381" spans="1:10" x14ac:dyDescent="0.25">
      <c r="A381" t="s">
        <v>3746</v>
      </c>
      <c r="B381">
        <v>18</v>
      </c>
      <c r="C381" s="2">
        <v>65000</v>
      </c>
      <c r="D381">
        <v>5</v>
      </c>
      <c r="E381" s="2">
        <v>65000</v>
      </c>
      <c r="F381">
        <v>1</v>
      </c>
      <c r="G381" s="2">
        <v>325000</v>
      </c>
      <c r="H381" s="2">
        <v>266500</v>
      </c>
      <c r="J381">
        <f t="shared" si="5"/>
        <v>0</v>
      </c>
    </row>
    <row r="382" spans="1:10" x14ac:dyDescent="0.25">
      <c r="A382" t="s">
        <v>3701</v>
      </c>
      <c r="C382" s="2">
        <v>6500</v>
      </c>
      <c r="D382">
        <v>1</v>
      </c>
      <c r="E382" s="2">
        <v>6500</v>
      </c>
      <c r="G382" s="2">
        <v>6500</v>
      </c>
      <c r="H382" s="2">
        <v>6500</v>
      </c>
      <c r="J382">
        <f t="shared" si="5"/>
        <v>0</v>
      </c>
    </row>
    <row r="383" spans="1:10" x14ac:dyDescent="0.25">
      <c r="A383" t="s">
        <v>3496</v>
      </c>
      <c r="B383">
        <v>25</v>
      </c>
      <c r="C383" s="2">
        <v>65000</v>
      </c>
      <c r="D383">
        <v>1</v>
      </c>
      <c r="E383" s="2">
        <v>65000</v>
      </c>
      <c r="G383" s="2">
        <v>65000</v>
      </c>
      <c r="H383" s="2">
        <v>48750</v>
      </c>
      <c r="J383">
        <f t="shared" si="5"/>
        <v>0</v>
      </c>
    </row>
    <row r="384" spans="1:10" x14ac:dyDescent="0.25">
      <c r="A384" t="s">
        <v>6143</v>
      </c>
      <c r="C384" s="2">
        <v>129</v>
      </c>
      <c r="D384">
        <v>10</v>
      </c>
      <c r="E384" s="2">
        <v>129</v>
      </c>
      <c r="F384">
        <v>8</v>
      </c>
      <c r="G384" s="2">
        <v>1290</v>
      </c>
      <c r="H384" s="2">
        <v>1290</v>
      </c>
      <c r="J384">
        <f t="shared" si="5"/>
        <v>0</v>
      </c>
    </row>
    <row r="385" spans="1:10" x14ac:dyDescent="0.25">
      <c r="A385" t="s">
        <v>6147</v>
      </c>
      <c r="C385" s="2">
        <v>39000</v>
      </c>
      <c r="D385">
        <v>1</v>
      </c>
      <c r="E385" s="2">
        <v>39000</v>
      </c>
      <c r="F385">
        <v>1</v>
      </c>
      <c r="G385" s="2">
        <v>39000</v>
      </c>
      <c r="H385" s="2">
        <v>39000</v>
      </c>
      <c r="J385">
        <f t="shared" si="5"/>
        <v>0</v>
      </c>
    </row>
    <row r="386" spans="1:10" x14ac:dyDescent="0.25">
      <c r="A386" t="s">
        <v>6147</v>
      </c>
      <c r="B386">
        <v>100</v>
      </c>
      <c r="C386" s="2">
        <v>199</v>
      </c>
      <c r="D386">
        <v>1</v>
      </c>
      <c r="E386" s="2">
        <v>199</v>
      </c>
      <c r="F386">
        <v>3</v>
      </c>
      <c r="G386" s="2">
        <v>199</v>
      </c>
      <c r="H386" s="2">
        <v>0</v>
      </c>
      <c r="J386">
        <f t="shared" si="5"/>
        <v>0</v>
      </c>
    </row>
    <row r="387" spans="1:10" x14ac:dyDescent="0.25">
      <c r="A387" t="s">
        <v>6147</v>
      </c>
      <c r="B387">
        <v>100</v>
      </c>
      <c r="C387" s="2">
        <v>199</v>
      </c>
      <c r="D387">
        <v>1</v>
      </c>
      <c r="E387" s="2">
        <v>199</v>
      </c>
      <c r="F387">
        <v>2</v>
      </c>
      <c r="G387" s="2">
        <v>199</v>
      </c>
      <c r="H387" s="2">
        <v>0</v>
      </c>
      <c r="J387">
        <f t="shared" ref="J387:J450" si="6">IF(I387=0,0,H387)</f>
        <v>0</v>
      </c>
    </row>
    <row r="388" spans="1:10" x14ac:dyDescent="0.25">
      <c r="A388" t="s">
        <v>4021</v>
      </c>
      <c r="C388" s="2">
        <v>65000</v>
      </c>
      <c r="D388">
        <v>1</v>
      </c>
      <c r="E388" s="2">
        <v>65000</v>
      </c>
      <c r="G388" s="2">
        <v>65000</v>
      </c>
      <c r="H388" s="2">
        <v>65000</v>
      </c>
      <c r="J388">
        <f t="shared" si="6"/>
        <v>0</v>
      </c>
    </row>
    <row r="389" spans="1:10" x14ac:dyDescent="0.25">
      <c r="A389" t="s">
        <v>3497</v>
      </c>
      <c r="B389">
        <v>25</v>
      </c>
      <c r="C389" s="2">
        <v>65000</v>
      </c>
      <c r="D389">
        <v>1</v>
      </c>
      <c r="E389" s="2">
        <v>65000</v>
      </c>
      <c r="G389" s="2">
        <v>65000</v>
      </c>
      <c r="H389" s="2">
        <v>48750</v>
      </c>
      <c r="J389">
        <f t="shared" si="6"/>
        <v>0</v>
      </c>
    </row>
    <row r="390" spans="1:10" x14ac:dyDescent="0.25">
      <c r="A390" t="s">
        <v>4206</v>
      </c>
      <c r="B390">
        <v>5</v>
      </c>
      <c r="C390" s="2">
        <v>6500</v>
      </c>
      <c r="D390">
        <v>2</v>
      </c>
      <c r="E390" s="2">
        <v>6500</v>
      </c>
      <c r="G390" s="2">
        <v>13000</v>
      </c>
      <c r="H390" s="2">
        <v>12350</v>
      </c>
      <c r="J390">
        <f t="shared" si="6"/>
        <v>0</v>
      </c>
    </row>
    <row r="391" spans="1:10" x14ac:dyDescent="0.25">
      <c r="A391" t="s">
        <v>3494</v>
      </c>
      <c r="B391">
        <v>25</v>
      </c>
      <c r="C391" s="2">
        <v>65000</v>
      </c>
      <c r="D391">
        <v>2</v>
      </c>
      <c r="E391" s="2">
        <v>65000</v>
      </c>
      <c r="G391" s="2">
        <v>130000</v>
      </c>
      <c r="H391" s="2">
        <v>97500</v>
      </c>
      <c r="J391">
        <f t="shared" si="6"/>
        <v>0</v>
      </c>
    </row>
    <row r="392" spans="1:10" x14ac:dyDescent="0.25">
      <c r="A392" t="s">
        <v>3712</v>
      </c>
      <c r="B392">
        <v>18</v>
      </c>
      <c r="C392" s="2">
        <v>65000</v>
      </c>
      <c r="D392">
        <v>5</v>
      </c>
      <c r="E392" s="2">
        <v>65000</v>
      </c>
      <c r="F392">
        <v>1</v>
      </c>
      <c r="G392" s="2">
        <v>325000</v>
      </c>
      <c r="H392" s="2">
        <v>266500</v>
      </c>
      <c r="J392">
        <f t="shared" si="6"/>
        <v>0</v>
      </c>
    </row>
    <row r="393" spans="1:10" x14ac:dyDescent="0.25">
      <c r="A393" t="s">
        <v>6125</v>
      </c>
      <c r="B393">
        <v>5</v>
      </c>
      <c r="C393" s="2">
        <v>26000</v>
      </c>
      <c r="D393">
        <v>6</v>
      </c>
      <c r="E393" s="2">
        <v>26000</v>
      </c>
      <c r="G393" s="2">
        <v>156000</v>
      </c>
      <c r="H393" s="2">
        <v>148200</v>
      </c>
      <c r="J393">
        <f t="shared" si="6"/>
        <v>0</v>
      </c>
    </row>
    <row r="394" spans="1:10" x14ac:dyDescent="0.25">
      <c r="A394" t="s">
        <v>3536</v>
      </c>
      <c r="C394" s="2">
        <v>6500</v>
      </c>
      <c r="D394">
        <v>1</v>
      </c>
      <c r="E394" s="2">
        <v>6500</v>
      </c>
      <c r="G394" s="2">
        <v>6500</v>
      </c>
      <c r="H394" s="2">
        <v>6500</v>
      </c>
      <c r="J394">
        <f t="shared" si="6"/>
        <v>0</v>
      </c>
    </row>
    <row r="395" spans="1:10" x14ac:dyDescent="0.25">
      <c r="A395" t="s">
        <v>4169</v>
      </c>
      <c r="B395">
        <v>24</v>
      </c>
      <c r="C395" s="2">
        <v>39</v>
      </c>
      <c r="D395">
        <v>106</v>
      </c>
      <c r="E395" s="2">
        <v>39</v>
      </c>
      <c r="G395" s="2">
        <v>4134</v>
      </c>
      <c r="H395" s="2">
        <v>3141.84</v>
      </c>
      <c r="J395">
        <f t="shared" si="6"/>
        <v>0</v>
      </c>
    </row>
    <row r="396" spans="1:10" x14ac:dyDescent="0.25">
      <c r="A396" t="s">
        <v>4169</v>
      </c>
      <c r="B396">
        <v>24</v>
      </c>
      <c r="C396" s="2">
        <v>24</v>
      </c>
      <c r="D396">
        <v>106</v>
      </c>
      <c r="E396" s="2">
        <v>24</v>
      </c>
      <c r="G396" s="2">
        <v>2544</v>
      </c>
      <c r="H396" s="2">
        <v>1933.44</v>
      </c>
      <c r="J396">
        <f t="shared" si="6"/>
        <v>0</v>
      </c>
    </row>
    <row r="397" spans="1:10" x14ac:dyDescent="0.25">
      <c r="A397" t="s">
        <v>4169</v>
      </c>
      <c r="B397">
        <v>24</v>
      </c>
      <c r="C397" s="2">
        <v>2999</v>
      </c>
      <c r="D397">
        <v>106</v>
      </c>
      <c r="E397" s="2">
        <v>2999</v>
      </c>
      <c r="G397" s="2">
        <v>317894</v>
      </c>
      <c r="H397" s="2">
        <v>241599.44</v>
      </c>
      <c r="J397">
        <f t="shared" si="6"/>
        <v>0</v>
      </c>
    </row>
    <row r="398" spans="1:10" x14ac:dyDescent="0.25">
      <c r="A398" t="s">
        <v>4169</v>
      </c>
      <c r="B398">
        <v>24</v>
      </c>
      <c r="C398" s="2">
        <v>249</v>
      </c>
      <c r="D398">
        <v>106</v>
      </c>
      <c r="E398" s="2">
        <v>249</v>
      </c>
      <c r="G398" s="2">
        <v>26394</v>
      </c>
      <c r="H398" s="2">
        <v>20059.439999999999</v>
      </c>
      <c r="J398">
        <f t="shared" si="6"/>
        <v>0</v>
      </c>
    </row>
    <row r="399" spans="1:10" x14ac:dyDescent="0.25">
      <c r="A399" t="s">
        <v>4169</v>
      </c>
      <c r="B399">
        <v>24</v>
      </c>
      <c r="C399" s="2">
        <v>1199</v>
      </c>
      <c r="D399">
        <v>106</v>
      </c>
      <c r="E399" s="2">
        <v>1199</v>
      </c>
      <c r="G399" s="2">
        <v>127094</v>
      </c>
      <c r="H399" s="2">
        <v>96591.44</v>
      </c>
      <c r="J399">
        <f t="shared" si="6"/>
        <v>0</v>
      </c>
    </row>
    <row r="400" spans="1:10" x14ac:dyDescent="0.25">
      <c r="A400" t="s">
        <v>4169</v>
      </c>
      <c r="B400">
        <v>24</v>
      </c>
      <c r="C400" s="2">
        <v>129</v>
      </c>
      <c r="D400">
        <v>106</v>
      </c>
      <c r="E400" s="2">
        <v>129</v>
      </c>
      <c r="G400" s="2">
        <v>13674</v>
      </c>
      <c r="H400" s="2">
        <v>10392.24</v>
      </c>
      <c r="J400">
        <f t="shared" si="6"/>
        <v>0</v>
      </c>
    </row>
    <row r="401" spans="1:10" x14ac:dyDescent="0.25">
      <c r="A401" t="s">
        <v>4169</v>
      </c>
      <c r="B401">
        <v>42</v>
      </c>
      <c r="C401" s="2">
        <v>504</v>
      </c>
      <c r="D401" s="14">
        <v>2112</v>
      </c>
      <c r="E401" s="2">
        <v>504</v>
      </c>
      <c r="G401" s="2">
        <v>1064448</v>
      </c>
      <c r="H401" s="2">
        <v>617379.83999999997</v>
      </c>
      <c r="J401">
        <f t="shared" si="6"/>
        <v>0</v>
      </c>
    </row>
    <row r="402" spans="1:10" x14ac:dyDescent="0.25">
      <c r="A402" t="s">
        <v>4169</v>
      </c>
      <c r="B402">
        <v>24</v>
      </c>
      <c r="C402" s="2">
        <v>1199</v>
      </c>
      <c r="D402">
        <v>106</v>
      </c>
      <c r="E402" s="2">
        <v>1199</v>
      </c>
      <c r="G402" s="2">
        <v>127094</v>
      </c>
      <c r="H402" s="2">
        <v>96591.44</v>
      </c>
      <c r="J402">
        <f t="shared" si="6"/>
        <v>0</v>
      </c>
    </row>
    <row r="403" spans="1:10" x14ac:dyDescent="0.25">
      <c r="A403" t="s">
        <v>4203</v>
      </c>
      <c r="B403">
        <v>25</v>
      </c>
      <c r="C403" s="2">
        <v>199</v>
      </c>
      <c r="D403">
        <v>1</v>
      </c>
      <c r="E403" s="2">
        <v>199</v>
      </c>
      <c r="G403" s="2">
        <v>199</v>
      </c>
      <c r="H403" s="2">
        <v>149.25</v>
      </c>
      <c r="J403">
        <f t="shared" si="6"/>
        <v>0</v>
      </c>
    </row>
    <row r="404" spans="1:10" x14ac:dyDescent="0.25">
      <c r="A404" t="s">
        <v>4169</v>
      </c>
      <c r="B404">
        <v>24</v>
      </c>
      <c r="C404" s="2">
        <v>12</v>
      </c>
      <c r="D404">
        <v>106</v>
      </c>
      <c r="E404" s="2">
        <v>12</v>
      </c>
      <c r="G404" s="2">
        <v>1272</v>
      </c>
      <c r="H404" s="2">
        <v>966.72</v>
      </c>
      <c r="J404">
        <f t="shared" si="6"/>
        <v>0</v>
      </c>
    </row>
    <row r="405" spans="1:10" x14ac:dyDescent="0.25">
      <c r="A405" t="s">
        <v>4203</v>
      </c>
      <c r="B405">
        <v>25</v>
      </c>
      <c r="C405" s="2">
        <v>3500</v>
      </c>
      <c r="D405">
        <v>1</v>
      </c>
      <c r="E405" s="2">
        <v>3500</v>
      </c>
      <c r="G405" s="2">
        <v>3500</v>
      </c>
      <c r="H405" s="2">
        <v>2625</v>
      </c>
      <c r="J405">
        <f t="shared" si="6"/>
        <v>0</v>
      </c>
    </row>
    <row r="406" spans="1:10" x14ac:dyDescent="0.25">
      <c r="A406" t="s">
        <v>4203</v>
      </c>
      <c r="B406">
        <v>25</v>
      </c>
      <c r="C406" s="2">
        <v>39</v>
      </c>
      <c r="D406">
        <v>1</v>
      </c>
      <c r="E406" s="2">
        <v>39</v>
      </c>
      <c r="G406" s="2">
        <v>39</v>
      </c>
      <c r="H406" s="2">
        <v>29.25</v>
      </c>
      <c r="J406">
        <f t="shared" si="6"/>
        <v>0</v>
      </c>
    </row>
    <row r="407" spans="1:10" x14ac:dyDescent="0.25">
      <c r="A407" t="s">
        <v>4169</v>
      </c>
      <c r="B407">
        <v>24</v>
      </c>
      <c r="C407" s="2">
        <v>24</v>
      </c>
      <c r="D407">
        <v>106</v>
      </c>
      <c r="E407" s="2">
        <v>24</v>
      </c>
      <c r="G407" s="2">
        <v>2544</v>
      </c>
      <c r="H407" s="2">
        <v>1933.44</v>
      </c>
      <c r="J407">
        <f t="shared" si="6"/>
        <v>0</v>
      </c>
    </row>
    <row r="408" spans="1:10" x14ac:dyDescent="0.25">
      <c r="A408" t="s">
        <v>4203</v>
      </c>
      <c r="B408">
        <v>25</v>
      </c>
      <c r="C408" s="2">
        <v>199</v>
      </c>
      <c r="D408">
        <v>1</v>
      </c>
      <c r="E408" s="2">
        <v>199</v>
      </c>
      <c r="G408" s="2">
        <v>199</v>
      </c>
      <c r="H408" s="2">
        <v>149.25</v>
      </c>
      <c r="J408">
        <f t="shared" si="6"/>
        <v>0</v>
      </c>
    </row>
    <row r="409" spans="1:10" x14ac:dyDescent="0.25">
      <c r="A409" t="s">
        <v>4169</v>
      </c>
      <c r="B409">
        <v>24</v>
      </c>
      <c r="C409" s="2">
        <v>300</v>
      </c>
      <c r="D409">
        <v>106</v>
      </c>
      <c r="E409" s="2">
        <v>249</v>
      </c>
      <c r="G409" s="2">
        <v>26394</v>
      </c>
      <c r="H409" s="2">
        <v>20059.439999999999</v>
      </c>
      <c r="J409">
        <f t="shared" si="6"/>
        <v>0</v>
      </c>
    </row>
    <row r="410" spans="1:10" x14ac:dyDescent="0.25">
      <c r="A410" t="s">
        <v>4169</v>
      </c>
      <c r="B410">
        <v>24</v>
      </c>
      <c r="C410" s="2">
        <v>499</v>
      </c>
      <c r="D410">
        <v>106</v>
      </c>
      <c r="E410" s="2">
        <v>499</v>
      </c>
      <c r="G410" s="2">
        <v>52894</v>
      </c>
      <c r="H410" s="2">
        <v>40199.440000000002</v>
      </c>
      <c r="J410">
        <f t="shared" si="6"/>
        <v>0</v>
      </c>
    </row>
    <row r="411" spans="1:10" x14ac:dyDescent="0.25">
      <c r="A411" t="s">
        <v>4077</v>
      </c>
      <c r="B411">
        <v>5</v>
      </c>
      <c r="C411" s="2">
        <v>798</v>
      </c>
      <c r="D411">
        <v>1</v>
      </c>
      <c r="E411" s="2">
        <v>798</v>
      </c>
      <c r="G411" s="2">
        <v>798</v>
      </c>
      <c r="H411" s="2">
        <v>758.1</v>
      </c>
      <c r="J411">
        <f t="shared" si="6"/>
        <v>0</v>
      </c>
    </row>
    <row r="412" spans="1:10" x14ac:dyDescent="0.25">
      <c r="A412" t="s">
        <v>4169</v>
      </c>
      <c r="B412">
        <v>24</v>
      </c>
      <c r="C412" s="2">
        <v>129</v>
      </c>
      <c r="D412">
        <v>106</v>
      </c>
      <c r="E412" s="2">
        <v>129</v>
      </c>
      <c r="G412" s="2">
        <v>13674</v>
      </c>
      <c r="H412" s="2">
        <v>10392.24</v>
      </c>
      <c r="J412">
        <f t="shared" si="6"/>
        <v>0</v>
      </c>
    </row>
    <row r="413" spans="1:10" x14ac:dyDescent="0.25">
      <c r="A413" t="s">
        <v>4077</v>
      </c>
      <c r="B413">
        <v>5</v>
      </c>
      <c r="C413" s="2">
        <v>58025</v>
      </c>
      <c r="D413">
        <v>1</v>
      </c>
      <c r="E413" s="2">
        <v>58025</v>
      </c>
      <c r="G413" s="2">
        <v>58025</v>
      </c>
      <c r="H413" s="2">
        <v>55123.75</v>
      </c>
      <c r="J413">
        <f t="shared" si="6"/>
        <v>0</v>
      </c>
    </row>
    <row r="414" spans="1:10" x14ac:dyDescent="0.25">
      <c r="A414" t="s">
        <v>4169</v>
      </c>
      <c r="B414">
        <v>24</v>
      </c>
      <c r="C414" s="2">
        <v>199</v>
      </c>
      <c r="D414">
        <v>106</v>
      </c>
      <c r="E414" s="2">
        <v>199</v>
      </c>
      <c r="G414" s="2">
        <v>21094</v>
      </c>
      <c r="H414" s="2">
        <v>16031.44</v>
      </c>
      <c r="J414">
        <f t="shared" si="6"/>
        <v>0</v>
      </c>
    </row>
    <row r="415" spans="1:10" x14ac:dyDescent="0.25">
      <c r="A415" t="s">
        <v>6610</v>
      </c>
      <c r="C415" s="2">
        <v>199</v>
      </c>
      <c r="D415">
        <v>2</v>
      </c>
      <c r="E415" s="2">
        <v>199</v>
      </c>
      <c r="G415" s="2">
        <v>398</v>
      </c>
      <c r="H415" s="2">
        <v>398</v>
      </c>
      <c r="J415">
        <f t="shared" si="6"/>
        <v>0</v>
      </c>
    </row>
    <row r="416" spans="1:10" x14ac:dyDescent="0.25">
      <c r="A416" t="s">
        <v>4203</v>
      </c>
      <c r="B416">
        <v>25</v>
      </c>
      <c r="C416" s="2">
        <v>69875</v>
      </c>
      <c r="D416">
        <v>1</v>
      </c>
      <c r="E416" s="2">
        <v>69875</v>
      </c>
      <c r="G416" s="2">
        <v>69875</v>
      </c>
      <c r="H416" s="2">
        <v>52406.25</v>
      </c>
      <c r="J416">
        <f t="shared" si="6"/>
        <v>0</v>
      </c>
    </row>
    <row r="417" spans="1:10" x14ac:dyDescent="0.25">
      <c r="A417" t="s">
        <v>4243</v>
      </c>
      <c r="C417" s="2">
        <v>199</v>
      </c>
      <c r="D417">
        <v>30</v>
      </c>
      <c r="E417" s="2">
        <v>199</v>
      </c>
      <c r="G417" s="2">
        <v>5970</v>
      </c>
      <c r="H417" s="2">
        <v>5970</v>
      </c>
      <c r="J417">
        <f t="shared" si="6"/>
        <v>0</v>
      </c>
    </row>
    <row r="418" spans="1:10" x14ac:dyDescent="0.25">
      <c r="A418" t="s">
        <v>6831</v>
      </c>
      <c r="B418">
        <v>10</v>
      </c>
      <c r="C418" s="2">
        <v>4995</v>
      </c>
      <c r="D418">
        <v>2</v>
      </c>
      <c r="E418" s="2">
        <v>4995</v>
      </c>
      <c r="F418">
        <v>6</v>
      </c>
      <c r="G418" s="2">
        <v>9990</v>
      </c>
      <c r="H418" s="2">
        <v>8991</v>
      </c>
      <c r="J418">
        <f t="shared" si="6"/>
        <v>0</v>
      </c>
    </row>
    <row r="419" spans="1:10" x14ac:dyDescent="0.25">
      <c r="A419" t="s">
        <v>6831</v>
      </c>
      <c r="B419">
        <v>10</v>
      </c>
      <c r="C419" s="2">
        <v>695</v>
      </c>
      <c r="D419">
        <v>2</v>
      </c>
      <c r="E419" s="2">
        <v>695</v>
      </c>
      <c r="F419">
        <v>7</v>
      </c>
      <c r="G419" s="2">
        <v>1390</v>
      </c>
      <c r="H419" s="2">
        <v>1251</v>
      </c>
      <c r="J419">
        <f t="shared" si="6"/>
        <v>0</v>
      </c>
    </row>
    <row r="420" spans="1:10" x14ac:dyDescent="0.25">
      <c r="A420" t="s">
        <v>6137</v>
      </c>
      <c r="C420" s="2">
        <v>7500</v>
      </c>
      <c r="D420">
        <v>1</v>
      </c>
      <c r="E420" s="2">
        <v>7500</v>
      </c>
      <c r="F420">
        <v>2</v>
      </c>
      <c r="G420" s="2">
        <v>7500</v>
      </c>
      <c r="H420" s="2">
        <v>7500</v>
      </c>
      <c r="J420">
        <f t="shared" si="6"/>
        <v>0</v>
      </c>
    </row>
    <row r="421" spans="1:10" x14ac:dyDescent="0.25">
      <c r="A421" t="s">
        <v>6831</v>
      </c>
      <c r="B421">
        <v>40</v>
      </c>
      <c r="C421" s="2">
        <v>23750</v>
      </c>
      <c r="D421">
        <v>1</v>
      </c>
      <c r="E421" s="2">
        <v>23750</v>
      </c>
      <c r="F421">
        <v>2</v>
      </c>
      <c r="G421" s="2">
        <v>23750</v>
      </c>
      <c r="H421" s="2">
        <v>14250</v>
      </c>
      <c r="J421">
        <f t="shared" si="6"/>
        <v>0</v>
      </c>
    </row>
    <row r="422" spans="1:10" x14ac:dyDescent="0.25">
      <c r="A422" t="s">
        <v>6831</v>
      </c>
      <c r="C422" s="2">
        <v>5000</v>
      </c>
      <c r="D422">
        <v>1</v>
      </c>
      <c r="E422" s="2">
        <v>5000</v>
      </c>
      <c r="F422">
        <v>4</v>
      </c>
      <c r="G422" s="2">
        <v>5000</v>
      </c>
      <c r="H422" s="2">
        <v>5000</v>
      </c>
      <c r="J422">
        <f t="shared" si="6"/>
        <v>0</v>
      </c>
    </row>
    <row r="423" spans="1:10" x14ac:dyDescent="0.25">
      <c r="A423" t="s">
        <v>6831</v>
      </c>
      <c r="B423">
        <v>10</v>
      </c>
      <c r="C423" s="2">
        <v>4995</v>
      </c>
      <c r="D423">
        <v>1</v>
      </c>
      <c r="E423" s="2">
        <v>4995</v>
      </c>
      <c r="F423">
        <v>5</v>
      </c>
      <c r="G423" s="2">
        <v>4995</v>
      </c>
      <c r="H423" s="2">
        <v>4495.5</v>
      </c>
      <c r="J423">
        <f t="shared" si="6"/>
        <v>0</v>
      </c>
    </row>
    <row r="424" spans="1:10" x14ac:dyDescent="0.25">
      <c r="A424" t="s">
        <v>6055</v>
      </c>
      <c r="C424" s="2">
        <v>4995</v>
      </c>
      <c r="D424">
        <v>1</v>
      </c>
      <c r="E424" s="2">
        <v>4995</v>
      </c>
      <c r="G424" s="2">
        <v>4995</v>
      </c>
      <c r="H424" s="2">
        <v>4995</v>
      </c>
      <c r="J424">
        <f t="shared" si="6"/>
        <v>0</v>
      </c>
    </row>
    <row r="425" spans="1:10" x14ac:dyDescent="0.25">
      <c r="A425" t="s">
        <v>5729</v>
      </c>
      <c r="C425" s="2">
        <v>4000</v>
      </c>
      <c r="D425">
        <v>2</v>
      </c>
      <c r="E425" s="2">
        <v>4000</v>
      </c>
      <c r="G425" s="2">
        <v>8000</v>
      </c>
      <c r="H425" s="2">
        <v>8000</v>
      </c>
      <c r="J425">
        <f t="shared" si="6"/>
        <v>0</v>
      </c>
    </row>
    <row r="426" spans="1:10" x14ac:dyDescent="0.25">
      <c r="A426" t="s">
        <v>6830</v>
      </c>
      <c r="C426" s="2">
        <v>128000</v>
      </c>
      <c r="D426">
        <v>1</v>
      </c>
      <c r="E426" s="2">
        <v>128000</v>
      </c>
      <c r="G426" s="2">
        <v>128000</v>
      </c>
      <c r="H426" s="2">
        <v>128000</v>
      </c>
      <c r="J426">
        <f t="shared" si="6"/>
        <v>0</v>
      </c>
    </row>
    <row r="427" spans="1:10" x14ac:dyDescent="0.25">
      <c r="A427" t="s">
        <v>6830</v>
      </c>
      <c r="C427" s="2">
        <v>4000</v>
      </c>
      <c r="D427">
        <v>3</v>
      </c>
      <c r="E427" s="2">
        <v>4000</v>
      </c>
      <c r="G427" s="2">
        <v>12000</v>
      </c>
      <c r="H427" s="2">
        <v>12000</v>
      </c>
      <c r="J427">
        <f t="shared" si="6"/>
        <v>0</v>
      </c>
    </row>
    <row r="428" spans="1:10" x14ac:dyDescent="0.25">
      <c r="A428" t="s">
        <v>3314</v>
      </c>
      <c r="C428" s="2">
        <v>24500</v>
      </c>
      <c r="D428">
        <v>1</v>
      </c>
      <c r="E428" s="2">
        <v>18500</v>
      </c>
      <c r="G428" s="2">
        <v>18500</v>
      </c>
      <c r="H428" s="2">
        <v>18500</v>
      </c>
      <c r="J428">
        <f t="shared" si="6"/>
        <v>0</v>
      </c>
    </row>
    <row r="429" spans="1:10" x14ac:dyDescent="0.25">
      <c r="A429" t="s">
        <v>4652</v>
      </c>
      <c r="C429" s="2">
        <v>4450</v>
      </c>
      <c r="D429">
        <v>1</v>
      </c>
      <c r="E429" s="2">
        <v>4450</v>
      </c>
      <c r="G429" s="2">
        <v>4450</v>
      </c>
      <c r="H429" s="2">
        <v>4450</v>
      </c>
      <c r="J429">
        <f t="shared" si="6"/>
        <v>0</v>
      </c>
    </row>
    <row r="430" spans="1:10" x14ac:dyDescent="0.25">
      <c r="A430" t="s">
        <v>4061</v>
      </c>
      <c r="C430" s="2">
        <v>199</v>
      </c>
      <c r="D430">
        <v>10</v>
      </c>
      <c r="E430" s="2">
        <v>199</v>
      </c>
      <c r="G430" s="2">
        <v>1990</v>
      </c>
      <c r="H430" s="2">
        <v>1990</v>
      </c>
      <c r="J430">
        <f t="shared" si="6"/>
        <v>0</v>
      </c>
    </row>
    <row r="431" spans="1:10" x14ac:dyDescent="0.25">
      <c r="A431" t="s">
        <v>4004</v>
      </c>
      <c r="B431">
        <v>1</v>
      </c>
      <c r="C431" s="2">
        <v>65000</v>
      </c>
      <c r="D431">
        <v>1</v>
      </c>
      <c r="E431" s="2">
        <v>65000</v>
      </c>
      <c r="G431" s="2">
        <v>65000</v>
      </c>
      <c r="H431" s="2">
        <v>64350</v>
      </c>
      <c r="I431" t="s">
        <v>4004</v>
      </c>
      <c r="J431">
        <f t="shared" si="6"/>
        <v>64350</v>
      </c>
    </row>
    <row r="432" spans="1:10" x14ac:dyDescent="0.25">
      <c r="A432" t="s">
        <v>5716</v>
      </c>
      <c r="C432" s="2">
        <v>4000</v>
      </c>
      <c r="D432">
        <v>2</v>
      </c>
      <c r="E432" s="2">
        <v>0</v>
      </c>
      <c r="G432" s="2">
        <v>0</v>
      </c>
      <c r="H432" s="2">
        <v>0</v>
      </c>
      <c r="J432">
        <f t="shared" si="6"/>
        <v>0</v>
      </c>
    </row>
    <row r="433" spans="1:10" x14ac:dyDescent="0.25">
      <c r="A433" t="s">
        <v>3767</v>
      </c>
      <c r="B433">
        <v>10</v>
      </c>
      <c r="C433" s="2">
        <v>4600</v>
      </c>
      <c r="D433">
        <v>6</v>
      </c>
      <c r="E433" s="2">
        <v>4600</v>
      </c>
      <c r="G433" s="2">
        <v>27600</v>
      </c>
      <c r="H433" s="2">
        <v>24840</v>
      </c>
      <c r="J433">
        <f t="shared" si="6"/>
        <v>0</v>
      </c>
    </row>
    <row r="434" spans="1:10" x14ac:dyDescent="0.25">
      <c r="A434" t="s">
        <v>3767</v>
      </c>
      <c r="B434">
        <v>25</v>
      </c>
      <c r="C434" s="2">
        <v>147200</v>
      </c>
      <c r="D434">
        <v>1</v>
      </c>
      <c r="E434" s="2">
        <v>147200</v>
      </c>
      <c r="G434" s="2">
        <v>147200</v>
      </c>
      <c r="H434" s="2">
        <v>110400</v>
      </c>
      <c r="J434">
        <f t="shared" si="6"/>
        <v>0</v>
      </c>
    </row>
    <row r="435" spans="1:10" x14ac:dyDescent="0.25">
      <c r="A435" t="s">
        <v>4004</v>
      </c>
      <c r="B435">
        <v>1</v>
      </c>
      <c r="C435" s="2">
        <v>199</v>
      </c>
      <c r="D435">
        <v>1</v>
      </c>
      <c r="E435" s="2">
        <v>199</v>
      </c>
      <c r="G435" s="2">
        <v>199</v>
      </c>
      <c r="H435" s="2">
        <v>197.01</v>
      </c>
      <c r="I435" t="s">
        <v>4004</v>
      </c>
      <c r="J435">
        <f t="shared" si="6"/>
        <v>197.01</v>
      </c>
    </row>
    <row r="436" spans="1:10" x14ac:dyDescent="0.25">
      <c r="A436" t="s">
        <v>4004</v>
      </c>
      <c r="B436">
        <v>1</v>
      </c>
      <c r="C436" s="2">
        <v>199</v>
      </c>
      <c r="D436">
        <v>1</v>
      </c>
      <c r="E436" s="2">
        <v>199</v>
      </c>
      <c r="G436" s="2">
        <v>199</v>
      </c>
      <c r="H436" s="2">
        <v>197.01</v>
      </c>
      <c r="I436" t="s">
        <v>4004</v>
      </c>
      <c r="J436">
        <f t="shared" si="6"/>
        <v>197.01</v>
      </c>
    </row>
    <row r="437" spans="1:10" x14ac:dyDescent="0.25">
      <c r="A437" t="s">
        <v>4004</v>
      </c>
      <c r="B437">
        <v>1</v>
      </c>
      <c r="C437" s="2">
        <v>39</v>
      </c>
      <c r="D437">
        <v>1</v>
      </c>
      <c r="E437" s="2">
        <v>39</v>
      </c>
      <c r="G437" s="2">
        <v>39</v>
      </c>
      <c r="H437" s="2">
        <v>38.61</v>
      </c>
      <c r="I437" t="s">
        <v>4004</v>
      </c>
      <c r="J437">
        <f t="shared" si="6"/>
        <v>38.61</v>
      </c>
    </row>
    <row r="438" spans="1:10" x14ac:dyDescent="0.25">
      <c r="A438" t="s">
        <v>3619</v>
      </c>
      <c r="B438">
        <v>18</v>
      </c>
      <c r="C438" s="2">
        <v>6500</v>
      </c>
      <c r="D438">
        <v>1</v>
      </c>
      <c r="E438" s="2">
        <v>6500</v>
      </c>
      <c r="F438">
        <v>3</v>
      </c>
      <c r="G438" s="2">
        <v>6500</v>
      </c>
      <c r="H438" s="2">
        <v>5330</v>
      </c>
      <c r="J438">
        <f t="shared" si="6"/>
        <v>0</v>
      </c>
    </row>
    <row r="439" spans="1:10" x14ac:dyDescent="0.25">
      <c r="A439" t="s">
        <v>3475</v>
      </c>
      <c r="B439">
        <v>18</v>
      </c>
      <c r="C439" s="2">
        <v>6500</v>
      </c>
      <c r="D439">
        <v>1</v>
      </c>
      <c r="E439" s="2">
        <v>6500</v>
      </c>
      <c r="F439">
        <v>3</v>
      </c>
      <c r="G439" s="2">
        <v>6500</v>
      </c>
      <c r="H439" s="2">
        <v>5330</v>
      </c>
      <c r="J439">
        <f t="shared" si="6"/>
        <v>0</v>
      </c>
    </row>
    <row r="440" spans="1:10" x14ac:dyDescent="0.25">
      <c r="A440" t="s">
        <v>6180</v>
      </c>
      <c r="B440">
        <v>26</v>
      </c>
      <c r="C440" s="2">
        <v>65000</v>
      </c>
      <c r="D440">
        <v>12</v>
      </c>
      <c r="E440" s="2">
        <v>65000</v>
      </c>
      <c r="F440">
        <v>1</v>
      </c>
      <c r="G440" s="2">
        <v>780000</v>
      </c>
      <c r="H440" s="2">
        <v>577200</v>
      </c>
      <c r="J440">
        <f t="shared" si="6"/>
        <v>0</v>
      </c>
    </row>
    <row r="441" spans="1:10" x14ac:dyDescent="0.25">
      <c r="A441" t="s">
        <v>3996</v>
      </c>
      <c r="B441">
        <v>10</v>
      </c>
      <c r="C441" s="2">
        <v>65000</v>
      </c>
      <c r="D441">
        <v>1</v>
      </c>
      <c r="E441" s="2">
        <v>65000</v>
      </c>
      <c r="G441" s="2">
        <v>65000</v>
      </c>
      <c r="H441" s="2">
        <v>58500</v>
      </c>
      <c r="J441">
        <f t="shared" si="6"/>
        <v>0</v>
      </c>
    </row>
    <row r="442" spans="1:10" x14ac:dyDescent="0.25">
      <c r="A442" t="s">
        <v>6064</v>
      </c>
      <c r="B442">
        <v>100</v>
      </c>
      <c r="C442" s="2">
        <v>900</v>
      </c>
      <c r="D442">
        <v>2</v>
      </c>
      <c r="E442" s="2">
        <v>900</v>
      </c>
      <c r="G442" s="2">
        <v>1800</v>
      </c>
      <c r="H442" s="2">
        <v>0</v>
      </c>
      <c r="J442">
        <f t="shared" si="6"/>
        <v>0</v>
      </c>
    </row>
    <row r="443" spans="1:10" x14ac:dyDescent="0.25">
      <c r="A443" t="s">
        <v>5251</v>
      </c>
      <c r="C443" s="2">
        <v>4000</v>
      </c>
      <c r="D443">
        <v>6</v>
      </c>
      <c r="E443" s="2">
        <v>4000</v>
      </c>
      <c r="G443" s="2">
        <v>24000</v>
      </c>
      <c r="H443" s="2">
        <v>24000</v>
      </c>
      <c r="I443" t="s">
        <v>5251</v>
      </c>
      <c r="J443">
        <f t="shared" si="6"/>
        <v>24000</v>
      </c>
    </row>
    <row r="444" spans="1:10" x14ac:dyDescent="0.25">
      <c r="A444" t="s">
        <v>5251</v>
      </c>
      <c r="C444" s="2">
        <v>4450</v>
      </c>
      <c r="D444">
        <v>1</v>
      </c>
      <c r="E444" s="2">
        <v>4450</v>
      </c>
      <c r="G444" s="2">
        <v>4450</v>
      </c>
      <c r="H444" s="2">
        <v>4450</v>
      </c>
      <c r="I444" t="s">
        <v>5251</v>
      </c>
      <c r="J444">
        <f t="shared" si="6"/>
        <v>4450</v>
      </c>
    </row>
    <row r="445" spans="1:10" x14ac:dyDescent="0.25">
      <c r="A445" t="s">
        <v>5251</v>
      </c>
      <c r="C445" s="2">
        <v>134400</v>
      </c>
      <c r="D445">
        <v>1</v>
      </c>
      <c r="E445" s="2">
        <v>134400</v>
      </c>
      <c r="G445" s="2">
        <v>134400</v>
      </c>
      <c r="H445" s="2">
        <v>134400</v>
      </c>
      <c r="I445" t="s">
        <v>5251</v>
      </c>
      <c r="J445">
        <f t="shared" si="6"/>
        <v>134400</v>
      </c>
    </row>
    <row r="446" spans="1:10" x14ac:dyDescent="0.25">
      <c r="A446" t="s">
        <v>4885</v>
      </c>
      <c r="B446">
        <v>5</v>
      </c>
      <c r="C446" s="2">
        <v>6500</v>
      </c>
      <c r="D446">
        <v>2</v>
      </c>
      <c r="E446" s="2">
        <v>6500</v>
      </c>
      <c r="G446" s="2">
        <v>13000</v>
      </c>
      <c r="H446" s="2">
        <v>12350</v>
      </c>
      <c r="J446">
        <f t="shared" si="6"/>
        <v>0</v>
      </c>
    </row>
    <row r="447" spans="1:10" x14ac:dyDescent="0.25">
      <c r="A447" t="s">
        <v>3507</v>
      </c>
      <c r="B447">
        <v>50</v>
      </c>
      <c r="C447" s="2">
        <v>39</v>
      </c>
      <c r="D447">
        <v>20</v>
      </c>
      <c r="E447" s="2">
        <v>39</v>
      </c>
      <c r="G447" s="2">
        <v>780</v>
      </c>
      <c r="H447" s="2">
        <v>390</v>
      </c>
      <c r="J447">
        <f t="shared" si="6"/>
        <v>0</v>
      </c>
    </row>
    <row r="448" spans="1:10" x14ac:dyDescent="0.25">
      <c r="A448" t="s">
        <v>3562</v>
      </c>
      <c r="B448">
        <v>10</v>
      </c>
      <c r="C448" s="2">
        <v>71500</v>
      </c>
      <c r="D448">
        <v>1</v>
      </c>
      <c r="E448" s="2">
        <v>71500</v>
      </c>
      <c r="F448">
        <v>1</v>
      </c>
      <c r="G448" s="2">
        <v>71500</v>
      </c>
      <c r="H448" s="2">
        <v>64350</v>
      </c>
      <c r="J448">
        <f t="shared" si="6"/>
        <v>0</v>
      </c>
    </row>
    <row r="449" spans="1:10" x14ac:dyDescent="0.25">
      <c r="A449" t="s">
        <v>3507</v>
      </c>
      <c r="B449">
        <v>50</v>
      </c>
      <c r="C449" s="2">
        <v>199</v>
      </c>
      <c r="D449">
        <v>20</v>
      </c>
      <c r="E449" s="2">
        <v>199</v>
      </c>
      <c r="G449" s="2">
        <v>3980</v>
      </c>
      <c r="H449" s="2">
        <v>1990</v>
      </c>
      <c r="J449">
        <f t="shared" si="6"/>
        <v>0</v>
      </c>
    </row>
    <row r="450" spans="1:10" x14ac:dyDescent="0.25">
      <c r="A450" t="s">
        <v>3900</v>
      </c>
      <c r="C450" s="2">
        <v>5495</v>
      </c>
      <c r="D450">
        <v>1</v>
      </c>
      <c r="E450" s="2">
        <v>5495</v>
      </c>
      <c r="G450" s="2">
        <v>5495</v>
      </c>
      <c r="H450" s="2">
        <v>5495</v>
      </c>
      <c r="J450">
        <f t="shared" si="6"/>
        <v>0</v>
      </c>
    </row>
    <row r="451" spans="1:10" x14ac:dyDescent="0.25">
      <c r="A451" t="s">
        <v>3507</v>
      </c>
      <c r="B451">
        <v>20</v>
      </c>
      <c r="C451" s="2">
        <v>91000</v>
      </c>
      <c r="D451">
        <v>1</v>
      </c>
      <c r="E451" s="2">
        <v>91000</v>
      </c>
      <c r="G451" s="2">
        <v>91000</v>
      </c>
      <c r="H451" s="2">
        <v>72800</v>
      </c>
      <c r="J451">
        <f t="shared" ref="J451:J514" si="7">IF(I451=0,0,H451)</f>
        <v>0</v>
      </c>
    </row>
    <row r="452" spans="1:10" x14ac:dyDescent="0.25">
      <c r="A452" t="s">
        <v>3900</v>
      </c>
      <c r="C452" s="2">
        <v>7500</v>
      </c>
      <c r="D452">
        <v>1</v>
      </c>
      <c r="E452" s="2">
        <v>7500</v>
      </c>
      <c r="G452" s="2">
        <v>7500</v>
      </c>
      <c r="H452" s="2">
        <v>7500</v>
      </c>
      <c r="J452">
        <f t="shared" si="7"/>
        <v>0</v>
      </c>
    </row>
    <row r="453" spans="1:10" x14ac:dyDescent="0.25">
      <c r="A453" t="s">
        <v>3900</v>
      </c>
      <c r="C453" s="2">
        <v>4895</v>
      </c>
      <c r="D453">
        <v>1</v>
      </c>
      <c r="E453" s="2">
        <v>4895</v>
      </c>
      <c r="G453" s="2">
        <v>4895</v>
      </c>
      <c r="H453" s="2">
        <v>4895</v>
      </c>
      <c r="J453">
        <f t="shared" si="7"/>
        <v>0</v>
      </c>
    </row>
    <row r="454" spans="1:10" x14ac:dyDescent="0.25">
      <c r="A454" t="s">
        <v>3900</v>
      </c>
      <c r="C454" s="2">
        <v>737</v>
      </c>
      <c r="D454">
        <v>1</v>
      </c>
      <c r="E454" s="2">
        <v>737</v>
      </c>
      <c r="G454" s="2">
        <v>737</v>
      </c>
      <c r="H454" s="2">
        <v>737</v>
      </c>
      <c r="J454">
        <f t="shared" si="7"/>
        <v>0</v>
      </c>
    </row>
    <row r="455" spans="1:10" x14ac:dyDescent="0.25">
      <c r="A455" t="s">
        <v>4152</v>
      </c>
      <c r="B455">
        <v>0</v>
      </c>
      <c r="C455" s="2">
        <v>129</v>
      </c>
      <c r="D455">
        <v>106</v>
      </c>
      <c r="E455" s="2">
        <v>129</v>
      </c>
      <c r="G455" s="2">
        <v>13674</v>
      </c>
      <c r="H455" s="2">
        <v>13674</v>
      </c>
      <c r="J455">
        <f t="shared" si="7"/>
        <v>0</v>
      </c>
    </row>
    <row r="456" spans="1:10" x14ac:dyDescent="0.25">
      <c r="A456" t="s">
        <v>6415</v>
      </c>
      <c r="B456">
        <v>5</v>
      </c>
      <c r="C456" s="2">
        <v>63500</v>
      </c>
      <c r="D456">
        <v>2</v>
      </c>
      <c r="E456" s="2">
        <v>63500</v>
      </c>
      <c r="G456" s="2">
        <v>127000</v>
      </c>
      <c r="H456" s="2">
        <v>120650</v>
      </c>
      <c r="J456">
        <f t="shared" si="7"/>
        <v>0</v>
      </c>
    </row>
    <row r="457" spans="1:10" x14ac:dyDescent="0.25">
      <c r="A457" t="s">
        <v>4152</v>
      </c>
      <c r="B457">
        <v>0</v>
      </c>
      <c r="C457" s="2">
        <v>1199</v>
      </c>
      <c r="D457">
        <v>106</v>
      </c>
      <c r="E457" s="2">
        <v>1199</v>
      </c>
      <c r="G457" s="2">
        <v>127094</v>
      </c>
      <c r="H457" s="2">
        <v>127094</v>
      </c>
      <c r="J457">
        <f t="shared" si="7"/>
        <v>0</v>
      </c>
    </row>
    <row r="458" spans="1:10" x14ac:dyDescent="0.25">
      <c r="A458" t="s">
        <v>6604</v>
      </c>
      <c r="B458">
        <v>1</v>
      </c>
      <c r="C458" s="2">
        <v>6500</v>
      </c>
      <c r="D458">
        <v>1</v>
      </c>
      <c r="E458" s="2">
        <v>6500</v>
      </c>
      <c r="G458" s="2">
        <v>6500</v>
      </c>
      <c r="H458" s="2">
        <v>6435</v>
      </c>
      <c r="J458">
        <f t="shared" si="7"/>
        <v>0</v>
      </c>
    </row>
    <row r="459" spans="1:10" x14ac:dyDescent="0.25">
      <c r="A459" t="s">
        <v>6415</v>
      </c>
      <c r="B459">
        <v>5</v>
      </c>
      <c r="C459" s="2">
        <v>19500</v>
      </c>
      <c r="D459">
        <v>2</v>
      </c>
      <c r="E459" s="2">
        <v>19500</v>
      </c>
      <c r="G459" s="2">
        <v>39000</v>
      </c>
      <c r="H459" s="2">
        <v>37050</v>
      </c>
      <c r="J459">
        <f t="shared" si="7"/>
        <v>0</v>
      </c>
    </row>
    <row r="460" spans="1:10" x14ac:dyDescent="0.25">
      <c r="A460" t="s">
        <v>5292</v>
      </c>
      <c r="C460" s="2">
        <v>128000</v>
      </c>
      <c r="D460">
        <v>1</v>
      </c>
      <c r="E460" s="2">
        <v>128000</v>
      </c>
      <c r="G460" s="2">
        <v>128000</v>
      </c>
      <c r="H460" s="2">
        <v>128000</v>
      </c>
      <c r="J460">
        <f t="shared" si="7"/>
        <v>0</v>
      </c>
    </row>
    <row r="461" spans="1:10" x14ac:dyDescent="0.25">
      <c r="A461" t="s">
        <v>5292</v>
      </c>
      <c r="C461" s="2">
        <v>4000</v>
      </c>
      <c r="D461">
        <v>6</v>
      </c>
      <c r="E461" s="2">
        <v>4000</v>
      </c>
      <c r="G461" s="2">
        <v>24000</v>
      </c>
      <c r="H461" s="2">
        <v>24000</v>
      </c>
      <c r="J461">
        <f t="shared" si="7"/>
        <v>0</v>
      </c>
    </row>
    <row r="462" spans="1:10" x14ac:dyDescent="0.25">
      <c r="A462" t="s">
        <v>5954</v>
      </c>
      <c r="C462" s="2">
        <v>8950</v>
      </c>
      <c r="D462">
        <v>1</v>
      </c>
      <c r="E462" s="2">
        <v>8950</v>
      </c>
      <c r="G462" s="2">
        <v>8950</v>
      </c>
      <c r="H462" s="2">
        <v>8950</v>
      </c>
      <c r="J462">
        <f t="shared" si="7"/>
        <v>0</v>
      </c>
    </row>
    <row r="463" spans="1:10" x14ac:dyDescent="0.25">
      <c r="A463" t="s">
        <v>4842</v>
      </c>
      <c r="C463" s="2">
        <v>6500</v>
      </c>
      <c r="D463">
        <v>1</v>
      </c>
      <c r="E463" s="2">
        <v>6500</v>
      </c>
      <c r="G463" s="2">
        <v>6500</v>
      </c>
      <c r="H463" s="2">
        <v>6500</v>
      </c>
      <c r="J463">
        <f t="shared" si="7"/>
        <v>0</v>
      </c>
    </row>
    <row r="464" spans="1:10" x14ac:dyDescent="0.25">
      <c r="A464" t="s">
        <v>5977</v>
      </c>
      <c r="B464">
        <v>5</v>
      </c>
      <c r="C464" s="2">
        <v>4000</v>
      </c>
      <c r="D464">
        <v>6</v>
      </c>
      <c r="E464" s="2">
        <v>4000</v>
      </c>
      <c r="G464" s="2">
        <v>24000</v>
      </c>
      <c r="H464" s="2">
        <v>22800</v>
      </c>
      <c r="J464">
        <f t="shared" si="7"/>
        <v>0</v>
      </c>
    </row>
    <row r="465" spans="1:10" x14ac:dyDescent="0.25">
      <c r="A465" t="s">
        <v>6262</v>
      </c>
      <c r="C465" s="2">
        <v>-1834</v>
      </c>
      <c r="D465">
        <v>1</v>
      </c>
      <c r="E465" s="2">
        <v>0</v>
      </c>
      <c r="G465" s="2">
        <v>0</v>
      </c>
      <c r="H465" s="2">
        <v>0</v>
      </c>
      <c r="J465">
        <f t="shared" si="7"/>
        <v>0</v>
      </c>
    </row>
    <row r="466" spans="1:10" x14ac:dyDescent="0.25">
      <c r="A466" t="s">
        <v>6781</v>
      </c>
      <c r="B466">
        <v>6</v>
      </c>
      <c r="C466" s="2">
        <v>71500</v>
      </c>
      <c r="D466">
        <v>1</v>
      </c>
      <c r="E466" s="2">
        <v>71500</v>
      </c>
      <c r="G466" s="2">
        <v>71500</v>
      </c>
      <c r="H466" s="2">
        <v>67210</v>
      </c>
      <c r="J466">
        <f t="shared" si="7"/>
        <v>0</v>
      </c>
    </row>
    <row r="467" spans="1:10" x14ac:dyDescent="0.25">
      <c r="A467" t="s">
        <v>6781</v>
      </c>
      <c r="B467">
        <v>6</v>
      </c>
      <c r="C467" s="2">
        <v>199</v>
      </c>
      <c r="D467">
        <v>10</v>
      </c>
      <c r="E467" s="2">
        <v>199</v>
      </c>
      <c r="G467" s="2">
        <v>1990</v>
      </c>
      <c r="H467" s="2">
        <v>1870.6</v>
      </c>
      <c r="J467">
        <f t="shared" si="7"/>
        <v>0</v>
      </c>
    </row>
    <row r="468" spans="1:10" x14ac:dyDescent="0.25">
      <c r="A468" t="s">
        <v>3332</v>
      </c>
      <c r="C468" s="2">
        <v>7500</v>
      </c>
      <c r="D468">
        <v>1</v>
      </c>
      <c r="E468" s="2">
        <v>7500</v>
      </c>
      <c r="G468" s="2">
        <v>7500</v>
      </c>
      <c r="H468" s="2">
        <v>7500</v>
      </c>
      <c r="J468">
        <f t="shared" si="7"/>
        <v>0</v>
      </c>
    </row>
    <row r="469" spans="1:10" x14ac:dyDescent="0.25">
      <c r="A469" t="s">
        <v>3332</v>
      </c>
      <c r="C469" s="2">
        <v>798</v>
      </c>
      <c r="D469">
        <v>1</v>
      </c>
      <c r="E469" s="2">
        <v>798</v>
      </c>
      <c r="G469" s="2">
        <v>798</v>
      </c>
      <c r="H469" s="2">
        <v>798</v>
      </c>
      <c r="J469">
        <f t="shared" si="7"/>
        <v>0</v>
      </c>
    </row>
    <row r="470" spans="1:10" x14ac:dyDescent="0.25">
      <c r="A470" t="s">
        <v>3332</v>
      </c>
      <c r="C470" s="2">
        <v>5659</v>
      </c>
      <c r="D470">
        <v>1</v>
      </c>
      <c r="E470" s="2">
        <v>5659</v>
      </c>
      <c r="G470" s="2">
        <v>5659</v>
      </c>
      <c r="H470" s="2">
        <v>5659</v>
      </c>
      <c r="J470">
        <f t="shared" si="7"/>
        <v>0</v>
      </c>
    </row>
    <row r="471" spans="1:10" x14ac:dyDescent="0.25">
      <c r="A471" t="s">
        <v>3332</v>
      </c>
      <c r="C471" s="2">
        <v>26950</v>
      </c>
      <c r="D471">
        <v>1</v>
      </c>
      <c r="E471" s="2">
        <v>26950</v>
      </c>
      <c r="G471" s="2">
        <v>26950</v>
      </c>
      <c r="H471" s="2">
        <v>26950</v>
      </c>
      <c r="J471">
        <f t="shared" si="7"/>
        <v>0</v>
      </c>
    </row>
    <row r="472" spans="1:10" x14ac:dyDescent="0.25">
      <c r="A472" t="s">
        <v>3332</v>
      </c>
      <c r="C472" s="2">
        <v>5769</v>
      </c>
      <c r="D472">
        <v>1</v>
      </c>
      <c r="E472" s="2">
        <v>5769</v>
      </c>
      <c r="G472" s="2">
        <v>5769</v>
      </c>
      <c r="H472" s="2">
        <v>5769</v>
      </c>
      <c r="J472">
        <f t="shared" si="7"/>
        <v>0</v>
      </c>
    </row>
    <row r="473" spans="1:10" x14ac:dyDescent="0.25">
      <c r="A473" t="s">
        <v>3386</v>
      </c>
      <c r="C473" s="2">
        <v>7500</v>
      </c>
      <c r="D473">
        <v>1</v>
      </c>
      <c r="E473" s="2">
        <v>7500</v>
      </c>
      <c r="G473" s="2">
        <v>7500</v>
      </c>
      <c r="H473" s="2">
        <v>7500</v>
      </c>
      <c r="J473">
        <f t="shared" si="7"/>
        <v>0</v>
      </c>
    </row>
    <row r="474" spans="1:10" x14ac:dyDescent="0.25">
      <c r="A474" t="s">
        <v>3386</v>
      </c>
      <c r="C474" s="2">
        <v>58025</v>
      </c>
      <c r="D474">
        <v>1</v>
      </c>
      <c r="E474" s="2">
        <v>58025</v>
      </c>
      <c r="G474" s="2">
        <v>58025</v>
      </c>
      <c r="H474" s="2">
        <v>58025</v>
      </c>
      <c r="J474">
        <f t="shared" si="7"/>
        <v>0</v>
      </c>
    </row>
    <row r="475" spans="1:10" x14ac:dyDescent="0.25">
      <c r="A475" t="s">
        <v>3332</v>
      </c>
      <c r="C475" s="2">
        <v>58025</v>
      </c>
      <c r="D475">
        <v>1</v>
      </c>
      <c r="E475" s="2">
        <v>58025</v>
      </c>
      <c r="G475" s="2">
        <v>58025</v>
      </c>
      <c r="H475" s="2">
        <v>58025</v>
      </c>
      <c r="J475">
        <f t="shared" si="7"/>
        <v>0</v>
      </c>
    </row>
    <row r="476" spans="1:10" x14ac:dyDescent="0.25">
      <c r="A476" t="s">
        <v>3386</v>
      </c>
      <c r="C476" s="2">
        <v>26950</v>
      </c>
      <c r="D476">
        <v>1</v>
      </c>
      <c r="E476" s="2">
        <v>26950</v>
      </c>
      <c r="G476" s="2">
        <v>26950</v>
      </c>
      <c r="H476" s="2">
        <v>26950</v>
      </c>
      <c r="J476">
        <f t="shared" si="7"/>
        <v>0</v>
      </c>
    </row>
    <row r="477" spans="1:10" x14ac:dyDescent="0.25">
      <c r="A477" t="s">
        <v>3345</v>
      </c>
      <c r="C477" s="2">
        <v>26950</v>
      </c>
      <c r="D477">
        <v>1</v>
      </c>
      <c r="E477" s="2">
        <v>26950</v>
      </c>
      <c r="G477" s="2">
        <v>26950</v>
      </c>
      <c r="H477" s="2">
        <v>26950</v>
      </c>
      <c r="J477">
        <f t="shared" si="7"/>
        <v>0</v>
      </c>
    </row>
    <row r="478" spans="1:10" x14ac:dyDescent="0.25">
      <c r="A478" t="s">
        <v>3345</v>
      </c>
      <c r="C478" s="2">
        <v>3795</v>
      </c>
      <c r="D478">
        <v>1</v>
      </c>
      <c r="E478" s="2">
        <v>3795</v>
      </c>
      <c r="G478" s="2">
        <v>3795</v>
      </c>
      <c r="H478" s="2">
        <v>3795</v>
      </c>
      <c r="J478">
        <f t="shared" si="7"/>
        <v>0</v>
      </c>
    </row>
    <row r="479" spans="1:10" x14ac:dyDescent="0.25">
      <c r="A479" t="s">
        <v>3386</v>
      </c>
      <c r="C479" s="2">
        <v>5659</v>
      </c>
      <c r="D479">
        <v>1</v>
      </c>
      <c r="E479" s="2">
        <v>5659</v>
      </c>
      <c r="G479" s="2">
        <v>5659</v>
      </c>
      <c r="H479" s="2">
        <v>5659</v>
      </c>
      <c r="J479">
        <f t="shared" si="7"/>
        <v>0</v>
      </c>
    </row>
    <row r="480" spans="1:10" x14ac:dyDescent="0.25">
      <c r="A480" t="s">
        <v>3763</v>
      </c>
      <c r="C480" s="2">
        <v>20160</v>
      </c>
      <c r="D480">
        <v>1</v>
      </c>
      <c r="E480" s="2">
        <v>20160</v>
      </c>
      <c r="G480" s="2">
        <v>20160</v>
      </c>
      <c r="H480" s="2">
        <v>20160</v>
      </c>
      <c r="J480">
        <f t="shared" si="7"/>
        <v>0</v>
      </c>
    </row>
    <row r="481" spans="1:10" x14ac:dyDescent="0.25">
      <c r="A481" t="s">
        <v>3562</v>
      </c>
      <c r="B481">
        <v>10</v>
      </c>
      <c r="C481" s="2">
        <v>199</v>
      </c>
      <c r="D481">
        <v>1</v>
      </c>
      <c r="E481" s="2">
        <v>199</v>
      </c>
      <c r="F481">
        <v>6</v>
      </c>
      <c r="G481" s="2">
        <v>199</v>
      </c>
      <c r="H481" s="2">
        <v>179.1</v>
      </c>
      <c r="J481">
        <f t="shared" si="7"/>
        <v>0</v>
      </c>
    </row>
    <row r="482" spans="1:10" x14ac:dyDescent="0.25">
      <c r="A482" t="s">
        <v>5598</v>
      </c>
      <c r="C482" s="2">
        <v>4000</v>
      </c>
      <c r="D482">
        <v>2</v>
      </c>
      <c r="E482" s="2">
        <v>4000</v>
      </c>
      <c r="G482" s="2">
        <v>8000</v>
      </c>
      <c r="H482" s="2">
        <v>8000</v>
      </c>
      <c r="J482">
        <f t="shared" si="7"/>
        <v>0</v>
      </c>
    </row>
    <row r="483" spans="1:10" x14ac:dyDescent="0.25">
      <c r="A483" t="s">
        <v>5800</v>
      </c>
      <c r="B483">
        <v>10</v>
      </c>
      <c r="C483" s="2">
        <v>695</v>
      </c>
      <c r="D483">
        <v>1</v>
      </c>
      <c r="E483" s="2">
        <v>695</v>
      </c>
      <c r="G483" s="2">
        <v>695</v>
      </c>
      <c r="H483" s="2">
        <v>625.5</v>
      </c>
      <c r="J483">
        <f t="shared" si="7"/>
        <v>0</v>
      </c>
    </row>
    <row r="484" spans="1:10" x14ac:dyDescent="0.25">
      <c r="A484" t="s">
        <v>5800</v>
      </c>
      <c r="B484">
        <v>10</v>
      </c>
      <c r="C484" s="2">
        <v>4995</v>
      </c>
      <c r="D484">
        <v>1</v>
      </c>
      <c r="E484" s="2">
        <v>4995</v>
      </c>
      <c r="G484" s="2">
        <v>4995</v>
      </c>
      <c r="H484" s="2">
        <v>4495.5</v>
      </c>
      <c r="J484">
        <f t="shared" si="7"/>
        <v>0</v>
      </c>
    </row>
    <row r="485" spans="1:10" x14ac:dyDescent="0.25">
      <c r="A485" t="s">
        <v>4095</v>
      </c>
      <c r="C485" s="2">
        <v>26950</v>
      </c>
      <c r="D485">
        <v>1</v>
      </c>
      <c r="E485" s="2">
        <v>26950</v>
      </c>
      <c r="G485" s="2">
        <v>26950</v>
      </c>
      <c r="H485" s="2">
        <v>26950</v>
      </c>
      <c r="J485">
        <f t="shared" si="7"/>
        <v>0</v>
      </c>
    </row>
    <row r="486" spans="1:10" x14ac:dyDescent="0.25">
      <c r="A486" t="s">
        <v>6781</v>
      </c>
      <c r="B486">
        <v>6</v>
      </c>
      <c r="C486" s="2">
        <v>199</v>
      </c>
      <c r="D486">
        <v>1</v>
      </c>
      <c r="E486" s="2">
        <v>199</v>
      </c>
      <c r="G486" s="2">
        <v>199</v>
      </c>
      <c r="H486" s="2">
        <v>187.06</v>
      </c>
      <c r="J486">
        <f t="shared" si="7"/>
        <v>0</v>
      </c>
    </row>
    <row r="487" spans="1:10" x14ac:dyDescent="0.25">
      <c r="A487" t="s">
        <v>6781</v>
      </c>
      <c r="B487">
        <v>6</v>
      </c>
      <c r="C487" s="2">
        <v>39</v>
      </c>
      <c r="D487">
        <v>10</v>
      </c>
      <c r="E487" s="2">
        <v>39</v>
      </c>
      <c r="G487" s="2">
        <v>390</v>
      </c>
      <c r="H487" s="2">
        <v>366.6</v>
      </c>
      <c r="J487">
        <f t="shared" si="7"/>
        <v>0</v>
      </c>
    </row>
    <row r="488" spans="1:10" x14ac:dyDescent="0.25">
      <c r="A488" t="s">
        <v>4152</v>
      </c>
      <c r="B488">
        <v>0</v>
      </c>
      <c r="C488" s="2">
        <v>199</v>
      </c>
      <c r="D488">
        <v>106</v>
      </c>
      <c r="E488" s="2">
        <v>199</v>
      </c>
      <c r="G488" s="2">
        <v>21094</v>
      </c>
      <c r="H488" s="2">
        <v>21094</v>
      </c>
      <c r="J488">
        <f t="shared" si="7"/>
        <v>0</v>
      </c>
    </row>
    <row r="489" spans="1:10" x14ac:dyDescent="0.25">
      <c r="A489" t="s">
        <v>3562</v>
      </c>
      <c r="B489">
        <v>10</v>
      </c>
      <c r="C489" s="2">
        <v>39</v>
      </c>
      <c r="D489">
        <v>1</v>
      </c>
      <c r="E489" s="2">
        <v>39</v>
      </c>
      <c r="F489">
        <v>4</v>
      </c>
      <c r="G489" s="2">
        <v>39</v>
      </c>
      <c r="H489" s="2">
        <v>35.1</v>
      </c>
      <c r="J489">
        <f t="shared" si="7"/>
        <v>0</v>
      </c>
    </row>
    <row r="490" spans="1:10" x14ac:dyDescent="0.25">
      <c r="A490" t="s">
        <v>4152</v>
      </c>
      <c r="B490">
        <v>0</v>
      </c>
      <c r="C490" s="2">
        <v>1199</v>
      </c>
      <c r="D490">
        <v>106</v>
      </c>
      <c r="E490" s="2">
        <v>1199</v>
      </c>
      <c r="G490" s="2">
        <v>127094</v>
      </c>
      <c r="H490" s="2">
        <v>127094</v>
      </c>
      <c r="J490">
        <f t="shared" si="7"/>
        <v>0</v>
      </c>
    </row>
    <row r="491" spans="1:10" x14ac:dyDescent="0.25">
      <c r="A491" t="s">
        <v>3928</v>
      </c>
      <c r="C491" s="2">
        <v>26950</v>
      </c>
      <c r="D491">
        <v>1</v>
      </c>
      <c r="E491" s="2">
        <v>26950</v>
      </c>
      <c r="G491" s="2">
        <v>26950</v>
      </c>
      <c r="H491" s="2">
        <v>26950</v>
      </c>
      <c r="J491">
        <f t="shared" si="7"/>
        <v>0</v>
      </c>
    </row>
    <row r="492" spans="1:10" x14ac:dyDescent="0.25">
      <c r="A492" t="s">
        <v>4152</v>
      </c>
      <c r="B492">
        <v>0</v>
      </c>
      <c r="C492" s="2">
        <v>129</v>
      </c>
      <c r="D492">
        <v>106</v>
      </c>
      <c r="E492" s="2">
        <v>129</v>
      </c>
      <c r="G492" s="2">
        <v>13674</v>
      </c>
      <c r="H492" s="2">
        <v>13674</v>
      </c>
      <c r="J492">
        <f t="shared" si="7"/>
        <v>0</v>
      </c>
    </row>
    <row r="493" spans="1:10" x14ac:dyDescent="0.25">
      <c r="A493" t="s">
        <v>3928</v>
      </c>
      <c r="C493" s="2">
        <v>58025</v>
      </c>
      <c r="D493">
        <v>1</v>
      </c>
      <c r="E493" s="2">
        <v>58025</v>
      </c>
      <c r="G493" s="2">
        <v>58025</v>
      </c>
      <c r="H493" s="2">
        <v>58025</v>
      </c>
      <c r="J493">
        <f t="shared" si="7"/>
        <v>0</v>
      </c>
    </row>
    <row r="494" spans="1:10" x14ac:dyDescent="0.25">
      <c r="A494" t="s">
        <v>3928</v>
      </c>
      <c r="C494" s="2">
        <v>798</v>
      </c>
      <c r="D494">
        <v>1</v>
      </c>
      <c r="E494" s="2">
        <v>798</v>
      </c>
      <c r="G494" s="2">
        <v>798</v>
      </c>
      <c r="H494" s="2">
        <v>798</v>
      </c>
      <c r="J494">
        <f t="shared" si="7"/>
        <v>0</v>
      </c>
    </row>
    <row r="495" spans="1:10" x14ac:dyDescent="0.25">
      <c r="A495" t="s">
        <v>3928</v>
      </c>
      <c r="C495" s="2">
        <v>7500</v>
      </c>
      <c r="D495">
        <v>1</v>
      </c>
      <c r="E495" s="2">
        <v>7500</v>
      </c>
      <c r="G495" s="2">
        <v>7500</v>
      </c>
      <c r="H495" s="2">
        <v>7500</v>
      </c>
      <c r="J495">
        <f t="shared" si="7"/>
        <v>0</v>
      </c>
    </row>
    <row r="496" spans="1:10" x14ac:dyDescent="0.25">
      <c r="A496" t="s">
        <v>3928</v>
      </c>
      <c r="C496" s="2">
        <v>5769</v>
      </c>
      <c r="D496">
        <v>1</v>
      </c>
      <c r="E496" s="2">
        <v>5769</v>
      </c>
      <c r="G496" s="2">
        <v>5769</v>
      </c>
      <c r="H496" s="2">
        <v>5769</v>
      </c>
      <c r="J496">
        <f t="shared" si="7"/>
        <v>0</v>
      </c>
    </row>
    <row r="497" spans="1:10" x14ac:dyDescent="0.25">
      <c r="A497" t="s">
        <v>3928</v>
      </c>
      <c r="C497" s="2">
        <v>5659</v>
      </c>
      <c r="D497">
        <v>1</v>
      </c>
      <c r="E497" s="2">
        <v>5659</v>
      </c>
      <c r="G497" s="2">
        <v>5659</v>
      </c>
      <c r="H497" s="2">
        <v>5659</v>
      </c>
      <c r="J497">
        <f t="shared" si="7"/>
        <v>0</v>
      </c>
    </row>
    <row r="498" spans="1:10" x14ac:dyDescent="0.25">
      <c r="A498" t="s">
        <v>4573</v>
      </c>
      <c r="C498" s="2">
        <v>8950</v>
      </c>
      <c r="D498">
        <v>1</v>
      </c>
      <c r="E498" s="2">
        <v>8950</v>
      </c>
      <c r="G498" s="2">
        <v>8950</v>
      </c>
      <c r="H498" s="2">
        <v>8950</v>
      </c>
      <c r="J498">
        <f t="shared" si="7"/>
        <v>0</v>
      </c>
    </row>
    <row r="499" spans="1:10" x14ac:dyDescent="0.25">
      <c r="A499" t="s">
        <v>3345</v>
      </c>
      <c r="C499" s="2">
        <v>5659</v>
      </c>
      <c r="D499">
        <v>1</v>
      </c>
      <c r="E499" s="2">
        <v>5659</v>
      </c>
      <c r="G499" s="2">
        <v>5659</v>
      </c>
      <c r="H499" s="2">
        <v>5659</v>
      </c>
      <c r="J499">
        <f t="shared" si="7"/>
        <v>0</v>
      </c>
    </row>
    <row r="500" spans="1:10" x14ac:dyDescent="0.25">
      <c r="A500" t="s">
        <v>3345</v>
      </c>
      <c r="C500" s="2">
        <v>58025</v>
      </c>
      <c r="D500">
        <v>1</v>
      </c>
      <c r="E500" s="2">
        <v>58025</v>
      </c>
      <c r="G500" s="2">
        <v>58025</v>
      </c>
      <c r="H500" s="2">
        <v>58025</v>
      </c>
      <c r="J500">
        <f t="shared" si="7"/>
        <v>0</v>
      </c>
    </row>
    <row r="501" spans="1:10" x14ac:dyDescent="0.25">
      <c r="A501" t="s">
        <v>3562</v>
      </c>
      <c r="B501">
        <v>10</v>
      </c>
      <c r="C501" s="2">
        <v>199</v>
      </c>
      <c r="D501">
        <v>1</v>
      </c>
      <c r="E501" s="2">
        <v>199</v>
      </c>
      <c r="F501">
        <v>5</v>
      </c>
      <c r="G501" s="2">
        <v>199</v>
      </c>
      <c r="H501" s="2">
        <v>179.1</v>
      </c>
      <c r="J501">
        <f t="shared" si="7"/>
        <v>0</v>
      </c>
    </row>
    <row r="502" spans="1:10" x14ac:dyDescent="0.25">
      <c r="A502" t="s">
        <v>4152</v>
      </c>
      <c r="B502">
        <v>0</v>
      </c>
      <c r="C502" s="2">
        <v>24</v>
      </c>
      <c r="D502">
        <v>106</v>
      </c>
      <c r="E502" s="2">
        <v>24</v>
      </c>
      <c r="G502" s="2">
        <v>2544</v>
      </c>
      <c r="H502" s="2">
        <v>2544</v>
      </c>
      <c r="J502">
        <f t="shared" si="7"/>
        <v>0</v>
      </c>
    </row>
    <row r="503" spans="1:10" x14ac:dyDescent="0.25">
      <c r="A503" t="s">
        <v>4035</v>
      </c>
      <c r="C503" s="2">
        <v>134400</v>
      </c>
      <c r="D503">
        <v>1</v>
      </c>
      <c r="E503" s="2">
        <v>134400</v>
      </c>
      <c r="G503" s="2">
        <v>134400</v>
      </c>
      <c r="H503" s="2">
        <v>134400</v>
      </c>
      <c r="I503" t="s">
        <v>4035</v>
      </c>
      <c r="J503">
        <f t="shared" si="7"/>
        <v>134400</v>
      </c>
    </row>
    <row r="504" spans="1:10" x14ac:dyDescent="0.25">
      <c r="A504" t="s">
        <v>3562</v>
      </c>
      <c r="B504">
        <v>10</v>
      </c>
      <c r="C504" s="2">
        <v>199</v>
      </c>
      <c r="D504">
        <v>1</v>
      </c>
      <c r="E504" s="2">
        <v>199</v>
      </c>
      <c r="F504">
        <v>3</v>
      </c>
      <c r="G504" s="2">
        <v>199</v>
      </c>
      <c r="H504" s="2">
        <v>179.1</v>
      </c>
      <c r="J504">
        <f t="shared" si="7"/>
        <v>0</v>
      </c>
    </row>
    <row r="505" spans="1:10" x14ac:dyDescent="0.25">
      <c r="A505" t="s">
        <v>4152</v>
      </c>
      <c r="B505">
        <v>0</v>
      </c>
      <c r="C505" s="2">
        <v>300</v>
      </c>
      <c r="D505">
        <v>106</v>
      </c>
      <c r="E505" s="2">
        <v>249</v>
      </c>
      <c r="G505" s="2">
        <v>26394</v>
      </c>
      <c r="H505" s="2">
        <v>26394</v>
      </c>
      <c r="J505">
        <f t="shared" si="7"/>
        <v>0</v>
      </c>
    </row>
    <row r="506" spans="1:10" x14ac:dyDescent="0.25">
      <c r="A506" t="s">
        <v>4152</v>
      </c>
      <c r="B506">
        <v>0</v>
      </c>
      <c r="C506" s="2">
        <v>2999</v>
      </c>
      <c r="D506">
        <v>106</v>
      </c>
      <c r="E506" s="2">
        <v>2999</v>
      </c>
      <c r="G506" s="2">
        <v>317894</v>
      </c>
      <c r="H506" s="2">
        <v>317894</v>
      </c>
      <c r="J506">
        <f t="shared" si="7"/>
        <v>0</v>
      </c>
    </row>
    <row r="507" spans="1:10" x14ac:dyDescent="0.25">
      <c r="A507" t="s">
        <v>4152</v>
      </c>
      <c r="B507">
        <v>0</v>
      </c>
      <c r="C507" s="2">
        <v>249</v>
      </c>
      <c r="D507">
        <v>106</v>
      </c>
      <c r="E507" s="2">
        <v>249</v>
      </c>
      <c r="G507" s="2">
        <v>26394</v>
      </c>
      <c r="H507" s="2">
        <v>26394</v>
      </c>
      <c r="J507">
        <f t="shared" si="7"/>
        <v>0</v>
      </c>
    </row>
    <row r="508" spans="1:10" x14ac:dyDescent="0.25">
      <c r="A508" t="s">
        <v>4152</v>
      </c>
      <c r="B508">
        <v>0</v>
      </c>
      <c r="C508" s="2">
        <v>39</v>
      </c>
      <c r="D508">
        <v>106</v>
      </c>
      <c r="E508" s="2">
        <v>39</v>
      </c>
      <c r="G508" s="2">
        <v>4134</v>
      </c>
      <c r="H508" s="2">
        <v>4134</v>
      </c>
      <c r="J508">
        <f t="shared" si="7"/>
        <v>0</v>
      </c>
    </row>
    <row r="509" spans="1:10" x14ac:dyDescent="0.25">
      <c r="A509" t="s">
        <v>4152</v>
      </c>
      <c r="B509">
        <v>0</v>
      </c>
      <c r="C509" s="2">
        <v>12</v>
      </c>
      <c r="D509">
        <v>106</v>
      </c>
      <c r="E509" s="2">
        <v>12</v>
      </c>
      <c r="G509" s="2">
        <v>1272</v>
      </c>
      <c r="H509" s="2">
        <v>1272</v>
      </c>
      <c r="J509">
        <f t="shared" si="7"/>
        <v>0</v>
      </c>
    </row>
    <row r="510" spans="1:10" x14ac:dyDescent="0.25">
      <c r="A510" t="s">
        <v>3345</v>
      </c>
      <c r="C510" s="2">
        <v>7500</v>
      </c>
      <c r="D510">
        <v>1</v>
      </c>
      <c r="E510" s="2">
        <v>7500</v>
      </c>
      <c r="G510" s="2">
        <v>7500</v>
      </c>
      <c r="H510" s="2">
        <v>7500</v>
      </c>
      <c r="J510">
        <f t="shared" si="7"/>
        <v>0</v>
      </c>
    </row>
    <row r="511" spans="1:10" x14ac:dyDescent="0.25">
      <c r="A511" t="s">
        <v>4152</v>
      </c>
      <c r="B511">
        <v>0</v>
      </c>
      <c r="C511" s="2">
        <v>24</v>
      </c>
      <c r="D511">
        <v>106</v>
      </c>
      <c r="E511" s="2">
        <v>24</v>
      </c>
      <c r="G511" s="2">
        <v>2544</v>
      </c>
      <c r="H511" s="2">
        <v>2544</v>
      </c>
      <c r="J511">
        <f t="shared" si="7"/>
        <v>0</v>
      </c>
    </row>
    <row r="512" spans="1:10" x14ac:dyDescent="0.25">
      <c r="A512" t="s">
        <v>3345</v>
      </c>
      <c r="C512" s="2">
        <v>798</v>
      </c>
      <c r="D512">
        <v>1</v>
      </c>
      <c r="E512" s="2">
        <v>798</v>
      </c>
      <c r="G512" s="2">
        <v>798</v>
      </c>
      <c r="H512" s="2">
        <v>798</v>
      </c>
      <c r="J512">
        <f t="shared" si="7"/>
        <v>0</v>
      </c>
    </row>
    <row r="513" spans="1:10" x14ac:dyDescent="0.25">
      <c r="A513" t="s">
        <v>4152</v>
      </c>
      <c r="B513">
        <v>0</v>
      </c>
      <c r="C513" s="2">
        <v>499</v>
      </c>
      <c r="D513">
        <v>106</v>
      </c>
      <c r="E513" s="2">
        <v>499</v>
      </c>
      <c r="G513" s="2">
        <v>52894</v>
      </c>
      <c r="H513" s="2">
        <v>52894</v>
      </c>
      <c r="J513">
        <f t="shared" si="7"/>
        <v>0</v>
      </c>
    </row>
    <row r="514" spans="1:10" x14ac:dyDescent="0.25">
      <c r="A514" t="s">
        <v>4152</v>
      </c>
      <c r="B514">
        <v>0</v>
      </c>
      <c r="C514" s="2">
        <v>504</v>
      </c>
      <c r="D514" s="14">
        <v>2112</v>
      </c>
      <c r="E514" s="2">
        <v>504</v>
      </c>
      <c r="G514" s="2">
        <v>1064448</v>
      </c>
      <c r="H514" s="2">
        <v>1064448</v>
      </c>
      <c r="J514">
        <f t="shared" si="7"/>
        <v>0</v>
      </c>
    </row>
    <row r="515" spans="1:10" x14ac:dyDescent="0.25">
      <c r="A515" t="s">
        <v>3721</v>
      </c>
      <c r="B515">
        <v>18</v>
      </c>
      <c r="C515" s="2">
        <v>71500</v>
      </c>
      <c r="D515">
        <v>5</v>
      </c>
      <c r="E515" s="2">
        <v>71500</v>
      </c>
      <c r="F515">
        <v>2</v>
      </c>
      <c r="G515" s="2">
        <v>357500</v>
      </c>
      <c r="H515" s="2">
        <v>293150</v>
      </c>
      <c r="J515">
        <f t="shared" ref="J515:J578" si="8">IF(I515=0,0,H515)</f>
        <v>0</v>
      </c>
    </row>
    <row r="516" spans="1:10" x14ac:dyDescent="0.25">
      <c r="A516" t="s">
        <v>5346</v>
      </c>
      <c r="C516" s="2">
        <v>26125</v>
      </c>
      <c r="D516">
        <v>1</v>
      </c>
      <c r="E516" s="2">
        <v>26125</v>
      </c>
      <c r="G516" s="2">
        <v>26125</v>
      </c>
      <c r="H516" s="2">
        <v>26125</v>
      </c>
      <c r="I516" t="s">
        <v>5346</v>
      </c>
      <c r="J516">
        <f t="shared" si="8"/>
        <v>26125</v>
      </c>
    </row>
    <row r="517" spans="1:10" x14ac:dyDescent="0.25">
      <c r="A517" t="s">
        <v>5346</v>
      </c>
      <c r="C517" s="2">
        <v>7500</v>
      </c>
      <c r="D517">
        <v>1</v>
      </c>
      <c r="E517" s="2">
        <v>7500</v>
      </c>
      <c r="G517" s="2">
        <v>7500</v>
      </c>
      <c r="H517" s="2">
        <v>7500</v>
      </c>
      <c r="I517" t="s">
        <v>5346</v>
      </c>
      <c r="J517">
        <f t="shared" si="8"/>
        <v>7500</v>
      </c>
    </row>
    <row r="518" spans="1:10" x14ac:dyDescent="0.25">
      <c r="A518" t="s">
        <v>5346</v>
      </c>
      <c r="C518" s="2">
        <v>5495</v>
      </c>
      <c r="D518">
        <v>1</v>
      </c>
      <c r="E518" s="2">
        <v>5495</v>
      </c>
      <c r="G518" s="2">
        <v>5495</v>
      </c>
      <c r="H518" s="2">
        <v>5495</v>
      </c>
      <c r="I518" t="s">
        <v>5346</v>
      </c>
      <c r="J518">
        <f t="shared" si="8"/>
        <v>5495</v>
      </c>
    </row>
    <row r="519" spans="1:10" x14ac:dyDescent="0.25">
      <c r="A519" t="s">
        <v>5346</v>
      </c>
      <c r="C519" s="2">
        <v>56375</v>
      </c>
      <c r="D519">
        <v>1</v>
      </c>
      <c r="E519" s="2">
        <v>56375</v>
      </c>
      <c r="G519" s="2">
        <v>56375</v>
      </c>
      <c r="H519" s="2">
        <v>56375</v>
      </c>
      <c r="I519" t="s">
        <v>5346</v>
      </c>
      <c r="J519">
        <f t="shared" si="8"/>
        <v>56375</v>
      </c>
    </row>
    <row r="520" spans="1:10" x14ac:dyDescent="0.25">
      <c r="A520" t="s">
        <v>4127</v>
      </c>
      <c r="C520" s="2">
        <v>23184</v>
      </c>
      <c r="D520">
        <v>1</v>
      </c>
      <c r="E520" s="2">
        <v>23184</v>
      </c>
      <c r="G520" s="2">
        <v>23184</v>
      </c>
      <c r="H520" s="2">
        <v>23184</v>
      </c>
      <c r="J520">
        <f t="shared" si="8"/>
        <v>0</v>
      </c>
    </row>
    <row r="521" spans="1:10" x14ac:dyDescent="0.25">
      <c r="A521" t="s">
        <v>4763</v>
      </c>
      <c r="C521" s="2">
        <v>7500</v>
      </c>
      <c r="D521">
        <v>1</v>
      </c>
      <c r="E521" s="2">
        <v>7500</v>
      </c>
      <c r="G521" s="2">
        <v>7500</v>
      </c>
      <c r="H521" s="2">
        <v>7500</v>
      </c>
      <c r="J521">
        <f t="shared" si="8"/>
        <v>0</v>
      </c>
    </row>
    <row r="522" spans="1:10" x14ac:dyDescent="0.25">
      <c r="A522" t="s">
        <v>4763</v>
      </c>
      <c r="C522" s="2">
        <v>56375</v>
      </c>
      <c r="D522">
        <v>1</v>
      </c>
      <c r="E522" s="2">
        <v>56375</v>
      </c>
      <c r="G522" s="2">
        <v>56375</v>
      </c>
      <c r="H522" s="2">
        <v>56375</v>
      </c>
      <c r="J522">
        <f t="shared" si="8"/>
        <v>0</v>
      </c>
    </row>
    <row r="523" spans="1:10" x14ac:dyDescent="0.25">
      <c r="A523" t="s">
        <v>4763</v>
      </c>
      <c r="C523" s="2">
        <v>5495</v>
      </c>
      <c r="D523">
        <v>1</v>
      </c>
      <c r="E523" s="2">
        <v>5495</v>
      </c>
      <c r="G523" s="2">
        <v>5495</v>
      </c>
      <c r="H523" s="2">
        <v>5495</v>
      </c>
      <c r="J523">
        <f t="shared" si="8"/>
        <v>0</v>
      </c>
    </row>
    <row r="524" spans="1:10" x14ac:dyDescent="0.25">
      <c r="A524" t="s">
        <v>4165</v>
      </c>
      <c r="C524" s="2">
        <v>65000</v>
      </c>
      <c r="D524">
        <v>1</v>
      </c>
      <c r="E524" s="2">
        <v>65000</v>
      </c>
      <c r="G524" s="2">
        <v>65000</v>
      </c>
      <c r="H524" s="2">
        <v>65000</v>
      </c>
      <c r="J524">
        <f t="shared" si="8"/>
        <v>0</v>
      </c>
    </row>
    <row r="525" spans="1:10" x14ac:dyDescent="0.25">
      <c r="A525" t="s">
        <v>3822</v>
      </c>
      <c r="C525" s="2">
        <v>26125</v>
      </c>
      <c r="D525">
        <v>1</v>
      </c>
      <c r="E525" s="2">
        <v>26125</v>
      </c>
      <c r="G525" s="2">
        <v>26125</v>
      </c>
      <c r="H525" s="2">
        <v>26125</v>
      </c>
      <c r="J525">
        <f t="shared" si="8"/>
        <v>0</v>
      </c>
    </row>
    <row r="526" spans="1:10" x14ac:dyDescent="0.25">
      <c r="A526" t="s">
        <v>3822</v>
      </c>
      <c r="C526" s="2">
        <v>7500</v>
      </c>
      <c r="D526">
        <v>1</v>
      </c>
      <c r="E526" s="2">
        <v>7500</v>
      </c>
      <c r="G526" s="2">
        <v>7500</v>
      </c>
      <c r="H526" s="2">
        <v>7500</v>
      </c>
      <c r="J526">
        <f t="shared" si="8"/>
        <v>0</v>
      </c>
    </row>
    <row r="527" spans="1:10" x14ac:dyDescent="0.25">
      <c r="A527" t="s">
        <v>5414</v>
      </c>
      <c r="C527" s="2">
        <v>5000</v>
      </c>
      <c r="D527">
        <v>1</v>
      </c>
      <c r="E527" s="2">
        <v>5000</v>
      </c>
      <c r="G527" s="2">
        <v>5000</v>
      </c>
      <c r="H527" s="2">
        <v>5000</v>
      </c>
      <c r="J527">
        <f t="shared" si="8"/>
        <v>0</v>
      </c>
    </row>
    <row r="528" spans="1:10" x14ac:dyDescent="0.25">
      <c r="A528" t="s">
        <v>5782</v>
      </c>
      <c r="C528" s="2">
        <v>3450</v>
      </c>
      <c r="D528">
        <v>1</v>
      </c>
      <c r="E528" s="2">
        <v>3450</v>
      </c>
      <c r="G528" s="2">
        <v>3450</v>
      </c>
      <c r="H528" s="2">
        <v>3450</v>
      </c>
      <c r="J528">
        <f t="shared" si="8"/>
        <v>0</v>
      </c>
    </row>
    <row r="529" spans="1:10" x14ac:dyDescent="0.25">
      <c r="A529" t="s">
        <v>3822</v>
      </c>
      <c r="C529" s="2">
        <v>5495</v>
      </c>
      <c r="D529">
        <v>1</v>
      </c>
      <c r="E529" s="2">
        <v>5495</v>
      </c>
      <c r="G529" s="2">
        <v>5495</v>
      </c>
      <c r="H529" s="2">
        <v>5495</v>
      </c>
      <c r="J529">
        <f t="shared" si="8"/>
        <v>0</v>
      </c>
    </row>
    <row r="530" spans="1:10" x14ac:dyDescent="0.25">
      <c r="A530" t="s">
        <v>5414</v>
      </c>
      <c r="C530" s="2">
        <v>23750</v>
      </c>
      <c r="D530">
        <v>1</v>
      </c>
      <c r="E530" s="2">
        <v>23750</v>
      </c>
      <c r="G530" s="2">
        <v>23750</v>
      </c>
      <c r="H530" s="2">
        <v>23750</v>
      </c>
      <c r="J530">
        <f t="shared" si="8"/>
        <v>0</v>
      </c>
    </row>
    <row r="531" spans="1:10" x14ac:dyDescent="0.25">
      <c r="A531" t="s">
        <v>3822</v>
      </c>
      <c r="C531" s="2">
        <v>56375</v>
      </c>
      <c r="D531">
        <v>1</v>
      </c>
      <c r="E531" s="2">
        <v>56375</v>
      </c>
      <c r="G531" s="2">
        <v>56375</v>
      </c>
      <c r="H531" s="2">
        <v>56375</v>
      </c>
      <c r="J531">
        <f t="shared" si="8"/>
        <v>0</v>
      </c>
    </row>
    <row r="532" spans="1:10" x14ac:dyDescent="0.25">
      <c r="A532" t="s">
        <v>5414</v>
      </c>
      <c r="C532" s="2">
        <v>3350</v>
      </c>
      <c r="D532">
        <v>1</v>
      </c>
      <c r="E532" s="2">
        <v>3350</v>
      </c>
      <c r="G532" s="2">
        <v>3350</v>
      </c>
      <c r="H532" s="2">
        <v>3350</v>
      </c>
      <c r="J532">
        <f t="shared" si="8"/>
        <v>0</v>
      </c>
    </row>
    <row r="533" spans="1:10" x14ac:dyDescent="0.25">
      <c r="A533" t="s">
        <v>3083</v>
      </c>
      <c r="C533" s="2">
        <v>5000</v>
      </c>
      <c r="D533">
        <v>1</v>
      </c>
      <c r="E533" s="2">
        <v>5000</v>
      </c>
      <c r="G533" s="2">
        <v>5000</v>
      </c>
      <c r="H533" s="2">
        <v>5000</v>
      </c>
      <c r="J533">
        <f t="shared" si="8"/>
        <v>0</v>
      </c>
    </row>
    <row r="534" spans="1:10" x14ac:dyDescent="0.25">
      <c r="A534" t="s">
        <v>3083</v>
      </c>
      <c r="C534" s="2">
        <v>23750</v>
      </c>
      <c r="D534">
        <v>1</v>
      </c>
      <c r="E534" s="2">
        <v>23750</v>
      </c>
      <c r="G534" s="2">
        <v>23750</v>
      </c>
      <c r="H534" s="2">
        <v>23750</v>
      </c>
      <c r="J534">
        <f t="shared" si="8"/>
        <v>0</v>
      </c>
    </row>
    <row r="535" spans="1:10" x14ac:dyDescent="0.25">
      <c r="A535" t="s">
        <v>3083</v>
      </c>
      <c r="C535" s="2">
        <v>3350</v>
      </c>
      <c r="D535">
        <v>1</v>
      </c>
      <c r="E535" s="2">
        <v>3350</v>
      </c>
      <c r="G535" s="2">
        <v>3350</v>
      </c>
      <c r="H535" s="2">
        <v>3350</v>
      </c>
      <c r="J535">
        <f t="shared" si="8"/>
        <v>0</v>
      </c>
    </row>
    <row r="536" spans="1:10" x14ac:dyDescent="0.25">
      <c r="A536" t="s">
        <v>3083</v>
      </c>
      <c r="C536" s="2">
        <v>51250</v>
      </c>
      <c r="D536">
        <v>1</v>
      </c>
      <c r="E536" s="2">
        <v>51250</v>
      </c>
      <c r="G536" s="2">
        <v>51250</v>
      </c>
      <c r="H536" s="2">
        <v>51250</v>
      </c>
      <c r="J536">
        <f t="shared" si="8"/>
        <v>0</v>
      </c>
    </row>
    <row r="537" spans="1:10" x14ac:dyDescent="0.25">
      <c r="A537" t="s">
        <v>4730</v>
      </c>
      <c r="C537" s="2">
        <v>51250</v>
      </c>
      <c r="D537">
        <v>1</v>
      </c>
      <c r="E537" s="2">
        <v>51250</v>
      </c>
      <c r="G537" s="2">
        <v>51250</v>
      </c>
      <c r="H537" s="2">
        <v>51250</v>
      </c>
      <c r="J537">
        <f t="shared" si="8"/>
        <v>0</v>
      </c>
    </row>
    <row r="538" spans="1:10" x14ac:dyDescent="0.25">
      <c r="A538" t="s">
        <v>3721</v>
      </c>
      <c r="B538">
        <v>18</v>
      </c>
      <c r="C538" s="2">
        <v>199</v>
      </c>
      <c r="D538">
        <v>5</v>
      </c>
      <c r="E538" s="2">
        <v>199</v>
      </c>
      <c r="F538">
        <v>3</v>
      </c>
      <c r="G538" s="2">
        <v>995</v>
      </c>
      <c r="H538" s="2">
        <v>815.9</v>
      </c>
      <c r="J538">
        <f t="shared" si="8"/>
        <v>0</v>
      </c>
    </row>
    <row r="539" spans="1:10" x14ac:dyDescent="0.25">
      <c r="A539" t="s">
        <v>3721</v>
      </c>
      <c r="C539" s="2">
        <v>7500</v>
      </c>
      <c r="D539">
        <v>1</v>
      </c>
      <c r="E539" s="2">
        <v>7500</v>
      </c>
      <c r="F539">
        <v>7</v>
      </c>
      <c r="G539" s="2">
        <v>7500</v>
      </c>
      <c r="H539" s="2">
        <v>7500</v>
      </c>
      <c r="J539">
        <f t="shared" si="8"/>
        <v>0</v>
      </c>
    </row>
    <row r="540" spans="1:10" x14ac:dyDescent="0.25">
      <c r="A540" t="s">
        <v>4763</v>
      </c>
      <c r="C540" s="2">
        <v>26125</v>
      </c>
      <c r="D540">
        <v>1</v>
      </c>
      <c r="E540" s="2">
        <v>26125</v>
      </c>
      <c r="G540" s="2">
        <v>26125</v>
      </c>
      <c r="H540" s="2">
        <v>26125</v>
      </c>
      <c r="J540">
        <f t="shared" si="8"/>
        <v>0</v>
      </c>
    </row>
    <row r="541" spans="1:10" x14ac:dyDescent="0.25">
      <c r="A541" t="s">
        <v>4127</v>
      </c>
      <c r="C541" s="2">
        <v>44050</v>
      </c>
      <c r="D541">
        <v>1</v>
      </c>
      <c r="E541" s="2">
        <v>44050</v>
      </c>
      <c r="G541" s="2">
        <v>44050</v>
      </c>
      <c r="H541" s="2">
        <v>44050</v>
      </c>
      <c r="J541">
        <f t="shared" si="8"/>
        <v>0</v>
      </c>
    </row>
    <row r="542" spans="1:10" x14ac:dyDescent="0.25">
      <c r="A542" t="s">
        <v>5414</v>
      </c>
      <c r="C542" s="2">
        <v>51250</v>
      </c>
      <c r="D542">
        <v>1</v>
      </c>
      <c r="E542" s="2">
        <v>51250</v>
      </c>
      <c r="G542" s="2">
        <v>51250</v>
      </c>
      <c r="H542" s="2">
        <v>51250</v>
      </c>
      <c r="J542">
        <f t="shared" si="8"/>
        <v>0</v>
      </c>
    </row>
    <row r="543" spans="1:10" x14ac:dyDescent="0.25">
      <c r="A543" t="s">
        <v>4127</v>
      </c>
      <c r="C543" s="2">
        <v>63988</v>
      </c>
      <c r="D543">
        <v>1</v>
      </c>
      <c r="E543" s="2">
        <v>63988</v>
      </c>
      <c r="G543" s="2">
        <v>63988</v>
      </c>
      <c r="H543" s="2">
        <v>63988</v>
      </c>
      <c r="J543">
        <f t="shared" si="8"/>
        <v>0</v>
      </c>
    </row>
    <row r="544" spans="1:10" x14ac:dyDescent="0.25">
      <c r="A544" t="s">
        <v>4730</v>
      </c>
      <c r="C544" s="2">
        <v>23750</v>
      </c>
      <c r="D544">
        <v>1</v>
      </c>
      <c r="E544" s="2">
        <v>23750</v>
      </c>
      <c r="G544" s="2">
        <v>23750</v>
      </c>
      <c r="H544" s="2">
        <v>23750</v>
      </c>
      <c r="J544">
        <f t="shared" si="8"/>
        <v>0</v>
      </c>
    </row>
    <row r="545" spans="1:10" x14ac:dyDescent="0.25">
      <c r="A545" t="s">
        <v>3721</v>
      </c>
      <c r="B545">
        <v>18</v>
      </c>
      <c r="C545" s="2">
        <v>199</v>
      </c>
      <c r="D545">
        <v>5</v>
      </c>
      <c r="E545" s="2">
        <v>199</v>
      </c>
      <c r="F545">
        <v>5</v>
      </c>
      <c r="G545" s="2">
        <v>995</v>
      </c>
      <c r="H545" s="2">
        <v>815.9</v>
      </c>
      <c r="J545">
        <f t="shared" si="8"/>
        <v>0</v>
      </c>
    </row>
    <row r="546" spans="1:10" x14ac:dyDescent="0.25">
      <c r="A546" t="s">
        <v>4730</v>
      </c>
      <c r="C546" s="2">
        <v>5000</v>
      </c>
      <c r="D546">
        <v>1</v>
      </c>
      <c r="E546" s="2">
        <v>5000</v>
      </c>
      <c r="G546" s="2">
        <v>5000</v>
      </c>
      <c r="H546" s="2">
        <v>5000</v>
      </c>
      <c r="J546">
        <f t="shared" si="8"/>
        <v>0</v>
      </c>
    </row>
    <row r="547" spans="1:10" x14ac:dyDescent="0.25">
      <c r="A547" t="s">
        <v>3930</v>
      </c>
      <c r="C547" s="2">
        <v>4995</v>
      </c>
      <c r="D547">
        <v>1</v>
      </c>
      <c r="E547" s="2">
        <v>4995</v>
      </c>
      <c r="G547" s="2">
        <v>4995</v>
      </c>
      <c r="H547" s="2">
        <v>4995</v>
      </c>
      <c r="J547">
        <f t="shared" si="8"/>
        <v>0</v>
      </c>
    </row>
    <row r="548" spans="1:10" x14ac:dyDescent="0.25">
      <c r="A548" t="s">
        <v>3870</v>
      </c>
      <c r="C548" s="2">
        <v>147200</v>
      </c>
      <c r="D548">
        <v>1</v>
      </c>
      <c r="E548" s="2">
        <v>147200</v>
      </c>
      <c r="G548" s="2">
        <v>147200</v>
      </c>
      <c r="H548" s="2">
        <v>147200</v>
      </c>
      <c r="J548">
        <f t="shared" si="8"/>
        <v>0</v>
      </c>
    </row>
    <row r="549" spans="1:10" x14ac:dyDescent="0.25">
      <c r="A549" t="s">
        <v>3893</v>
      </c>
      <c r="C549" s="2">
        <v>26125</v>
      </c>
      <c r="D549">
        <v>1</v>
      </c>
      <c r="E549" s="2">
        <v>26125</v>
      </c>
      <c r="G549" s="2">
        <v>26125</v>
      </c>
      <c r="H549" s="2">
        <v>26125</v>
      </c>
      <c r="J549">
        <f t="shared" si="8"/>
        <v>0</v>
      </c>
    </row>
    <row r="550" spans="1:10" x14ac:dyDescent="0.25">
      <c r="A550" t="s">
        <v>3870</v>
      </c>
      <c r="C550" s="2">
        <v>4600</v>
      </c>
      <c r="D550">
        <v>6</v>
      </c>
      <c r="E550" s="2">
        <v>4600</v>
      </c>
      <c r="G550" s="2">
        <v>27600</v>
      </c>
      <c r="H550" s="2">
        <v>27600</v>
      </c>
      <c r="J550">
        <f t="shared" si="8"/>
        <v>0</v>
      </c>
    </row>
    <row r="551" spans="1:10" x14ac:dyDescent="0.25">
      <c r="A551" t="s">
        <v>3893</v>
      </c>
      <c r="C551" s="2">
        <v>7500</v>
      </c>
      <c r="D551">
        <v>1</v>
      </c>
      <c r="E551" s="2">
        <v>7500</v>
      </c>
      <c r="G551" s="2">
        <v>7500</v>
      </c>
      <c r="H551" s="2">
        <v>7500</v>
      </c>
      <c r="J551">
        <f t="shared" si="8"/>
        <v>0</v>
      </c>
    </row>
    <row r="552" spans="1:10" x14ac:dyDescent="0.25">
      <c r="A552" t="s">
        <v>5248</v>
      </c>
      <c r="C552" s="2">
        <v>147200</v>
      </c>
      <c r="D552">
        <v>1</v>
      </c>
      <c r="E552" s="2">
        <v>147200</v>
      </c>
      <c r="G552" s="2">
        <v>147200</v>
      </c>
      <c r="H552" s="2">
        <v>147200</v>
      </c>
      <c r="J552">
        <f t="shared" si="8"/>
        <v>0</v>
      </c>
    </row>
    <row r="553" spans="1:10" x14ac:dyDescent="0.25">
      <c r="A553" t="s">
        <v>3893</v>
      </c>
      <c r="C553" s="2">
        <v>56375</v>
      </c>
      <c r="D553">
        <v>1</v>
      </c>
      <c r="E553" s="2">
        <v>56375</v>
      </c>
      <c r="G553" s="2">
        <v>56375</v>
      </c>
      <c r="H553" s="2">
        <v>56375</v>
      </c>
      <c r="J553">
        <f t="shared" si="8"/>
        <v>0</v>
      </c>
    </row>
    <row r="554" spans="1:10" x14ac:dyDescent="0.25">
      <c r="A554" t="s">
        <v>5248</v>
      </c>
      <c r="C554" s="2">
        <v>4600</v>
      </c>
      <c r="D554">
        <v>6</v>
      </c>
      <c r="E554" s="2">
        <v>4600</v>
      </c>
      <c r="G554" s="2">
        <v>27600</v>
      </c>
      <c r="H554" s="2">
        <v>27600</v>
      </c>
      <c r="J554">
        <f t="shared" si="8"/>
        <v>0</v>
      </c>
    </row>
    <row r="555" spans="1:10" x14ac:dyDescent="0.25">
      <c r="A555" t="s">
        <v>3930</v>
      </c>
      <c r="C555" s="2">
        <v>51250</v>
      </c>
      <c r="D555">
        <v>1</v>
      </c>
      <c r="E555" s="2">
        <v>51250</v>
      </c>
      <c r="G555" s="2">
        <v>51250</v>
      </c>
      <c r="H555" s="2">
        <v>51250</v>
      </c>
      <c r="J555">
        <f t="shared" si="8"/>
        <v>0</v>
      </c>
    </row>
    <row r="556" spans="1:10" x14ac:dyDescent="0.25">
      <c r="A556" t="s">
        <v>5270</v>
      </c>
      <c r="C556" s="2">
        <v>4000</v>
      </c>
      <c r="D556">
        <v>6</v>
      </c>
      <c r="E556" s="2">
        <v>4000</v>
      </c>
      <c r="G556" s="2">
        <v>24000</v>
      </c>
      <c r="H556" s="2">
        <v>24000</v>
      </c>
      <c r="J556">
        <f t="shared" si="8"/>
        <v>0</v>
      </c>
    </row>
    <row r="557" spans="1:10" x14ac:dyDescent="0.25">
      <c r="A557" t="s">
        <v>3930</v>
      </c>
      <c r="C557" s="2">
        <v>3350</v>
      </c>
      <c r="D557">
        <v>1</v>
      </c>
      <c r="E557" s="2">
        <v>3350</v>
      </c>
      <c r="G557" s="2">
        <v>3350</v>
      </c>
      <c r="H557" s="2">
        <v>3350</v>
      </c>
      <c r="J557">
        <f t="shared" si="8"/>
        <v>0</v>
      </c>
    </row>
    <row r="558" spans="1:10" x14ac:dyDescent="0.25">
      <c r="A558" t="s">
        <v>3721</v>
      </c>
      <c r="C558" s="2">
        <v>1750</v>
      </c>
      <c r="D558">
        <v>1</v>
      </c>
      <c r="E558" s="2">
        <v>1750</v>
      </c>
      <c r="F558">
        <v>8</v>
      </c>
      <c r="G558" s="2">
        <v>1750</v>
      </c>
      <c r="H558" s="2">
        <v>1750</v>
      </c>
      <c r="J558">
        <f t="shared" si="8"/>
        <v>0</v>
      </c>
    </row>
    <row r="559" spans="1:10" x14ac:dyDescent="0.25">
      <c r="A559" t="s">
        <v>3930</v>
      </c>
      <c r="C559" s="2">
        <v>3350</v>
      </c>
      <c r="D559">
        <v>1</v>
      </c>
      <c r="E559" s="2">
        <v>3350</v>
      </c>
      <c r="G559" s="2">
        <v>3350</v>
      </c>
      <c r="H559" s="2">
        <v>3350</v>
      </c>
      <c r="J559">
        <f t="shared" si="8"/>
        <v>0</v>
      </c>
    </row>
    <row r="560" spans="1:10" x14ac:dyDescent="0.25">
      <c r="A560" t="s">
        <v>3930</v>
      </c>
      <c r="C560" s="2">
        <v>695</v>
      </c>
      <c r="D560">
        <v>1</v>
      </c>
      <c r="E560" s="2">
        <v>695</v>
      </c>
      <c r="G560" s="2">
        <v>695</v>
      </c>
      <c r="H560" s="2">
        <v>695</v>
      </c>
      <c r="J560">
        <f t="shared" si="8"/>
        <v>0</v>
      </c>
    </row>
    <row r="561" spans="1:10" x14ac:dyDescent="0.25">
      <c r="A561" t="s">
        <v>4035</v>
      </c>
      <c r="C561" s="2">
        <v>4000</v>
      </c>
      <c r="D561">
        <v>4</v>
      </c>
      <c r="E561" s="2">
        <v>4000</v>
      </c>
      <c r="G561" s="2">
        <v>16000</v>
      </c>
      <c r="H561" s="2">
        <v>16000</v>
      </c>
      <c r="I561" t="s">
        <v>4035</v>
      </c>
      <c r="J561">
        <f t="shared" si="8"/>
        <v>16000</v>
      </c>
    </row>
    <row r="562" spans="1:10" x14ac:dyDescent="0.25">
      <c r="A562" t="s">
        <v>3893</v>
      </c>
      <c r="C562" s="2">
        <v>5495</v>
      </c>
      <c r="D562">
        <v>1</v>
      </c>
      <c r="E562" s="2">
        <v>5495</v>
      </c>
      <c r="G562" s="2">
        <v>5495</v>
      </c>
      <c r="H562" s="2">
        <v>5495</v>
      </c>
      <c r="J562">
        <f t="shared" si="8"/>
        <v>0</v>
      </c>
    </row>
    <row r="563" spans="1:10" x14ac:dyDescent="0.25">
      <c r="A563" t="s">
        <v>4035</v>
      </c>
      <c r="C563" s="2">
        <v>4450</v>
      </c>
      <c r="D563">
        <v>1</v>
      </c>
      <c r="E563" s="2">
        <v>4450</v>
      </c>
      <c r="G563" s="2">
        <v>4450</v>
      </c>
      <c r="H563" s="2">
        <v>4450</v>
      </c>
      <c r="I563" t="s">
        <v>4035</v>
      </c>
      <c r="J563">
        <f t="shared" si="8"/>
        <v>4450</v>
      </c>
    </row>
    <row r="564" spans="1:10" x14ac:dyDescent="0.25">
      <c r="A564" t="s">
        <v>3763</v>
      </c>
      <c r="C564" s="2">
        <v>4450</v>
      </c>
      <c r="D564">
        <v>1</v>
      </c>
      <c r="E564" s="2">
        <v>4450</v>
      </c>
      <c r="G564" s="2">
        <v>4450</v>
      </c>
      <c r="H564" s="2">
        <v>4450</v>
      </c>
      <c r="J564">
        <f t="shared" si="8"/>
        <v>0</v>
      </c>
    </row>
    <row r="565" spans="1:10" x14ac:dyDescent="0.25">
      <c r="A565" t="s">
        <v>5257</v>
      </c>
      <c r="C565" s="2">
        <v>147200</v>
      </c>
      <c r="D565">
        <v>1</v>
      </c>
      <c r="E565" s="2">
        <v>147200</v>
      </c>
      <c r="G565" s="2">
        <v>147200</v>
      </c>
      <c r="H565" s="2">
        <v>147200</v>
      </c>
      <c r="J565">
        <f t="shared" si="8"/>
        <v>0</v>
      </c>
    </row>
    <row r="566" spans="1:10" x14ac:dyDescent="0.25">
      <c r="A566" t="s">
        <v>3763</v>
      </c>
      <c r="C566" s="2">
        <v>4000</v>
      </c>
      <c r="D566">
        <v>4</v>
      </c>
      <c r="E566" s="2">
        <v>4000</v>
      </c>
      <c r="G566" s="2">
        <v>16000</v>
      </c>
      <c r="H566" s="2">
        <v>16000</v>
      </c>
      <c r="J566">
        <f t="shared" si="8"/>
        <v>0</v>
      </c>
    </row>
    <row r="567" spans="1:10" x14ac:dyDescent="0.25">
      <c r="A567" t="s">
        <v>3763</v>
      </c>
      <c r="C567" s="2">
        <v>134400</v>
      </c>
      <c r="D567">
        <v>1</v>
      </c>
      <c r="E567" s="2">
        <v>134400</v>
      </c>
      <c r="G567" s="2">
        <v>134400</v>
      </c>
      <c r="H567" s="2">
        <v>134400</v>
      </c>
      <c r="J567">
        <f t="shared" si="8"/>
        <v>0</v>
      </c>
    </row>
    <row r="568" spans="1:10" x14ac:dyDescent="0.25">
      <c r="A568" t="s">
        <v>3787</v>
      </c>
      <c r="C568" s="2">
        <v>695</v>
      </c>
      <c r="D568">
        <v>1</v>
      </c>
      <c r="E568" s="2">
        <v>695</v>
      </c>
      <c r="G568" s="2">
        <v>695</v>
      </c>
      <c r="H568" s="2">
        <v>695</v>
      </c>
      <c r="J568">
        <f t="shared" si="8"/>
        <v>0</v>
      </c>
    </row>
    <row r="569" spans="1:10" x14ac:dyDescent="0.25">
      <c r="A569" t="s">
        <v>3918</v>
      </c>
      <c r="C569" s="2">
        <v>147200</v>
      </c>
      <c r="D569">
        <v>1</v>
      </c>
      <c r="E569" s="2">
        <v>147200</v>
      </c>
      <c r="G569" s="2">
        <v>147200</v>
      </c>
      <c r="H569" s="2">
        <v>147200</v>
      </c>
      <c r="J569">
        <f t="shared" si="8"/>
        <v>0</v>
      </c>
    </row>
    <row r="570" spans="1:10" x14ac:dyDescent="0.25">
      <c r="A570" t="s">
        <v>3918</v>
      </c>
      <c r="C570" s="2">
        <v>4600</v>
      </c>
      <c r="D570">
        <v>6</v>
      </c>
      <c r="E570" s="2">
        <v>4600</v>
      </c>
      <c r="G570" s="2">
        <v>27600</v>
      </c>
      <c r="H570" s="2">
        <v>27600</v>
      </c>
      <c r="J570">
        <f t="shared" si="8"/>
        <v>0</v>
      </c>
    </row>
    <row r="571" spans="1:10" x14ac:dyDescent="0.25">
      <c r="A571" t="s">
        <v>3787</v>
      </c>
      <c r="C571" s="2">
        <v>3350</v>
      </c>
      <c r="D571">
        <v>1</v>
      </c>
      <c r="E571" s="2">
        <v>3350</v>
      </c>
      <c r="G571" s="2">
        <v>3350</v>
      </c>
      <c r="H571" s="2">
        <v>3350</v>
      </c>
      <c r="J571">
        <f t="shared" si="8"/>
        <v>0</v>
      </c>
    </row>
    <row r="572" spans="1:10" x14ac:dyDescent="0.25">
      <c r="A572" t="s">
        <v>3764</v>
      </c>
      <c r="C572" s="2">
        <v>147200</v>
      </c>
      <c r="D572">
        <v>1</v>
      </c>
      <c r="E572" s="2">
        <v>147200</v>
      </c>
      <c r="G572" s="2">
        <v>147200</v>
      </c>
      <c r="H572" s="2">
        <v>147200</v>
      </c>
      <c r="J572">
        <f t="shared" si="8"/>
        <v>0</v>
      </c>
    </row>
    <row r="573" spans="1:10" x14ac:dyDescent="0.25">
      <c r="A573" t="s">
        <v>3787</v>
      </c>
      <c r="C573" s="2">
        <v>3350</v>
      </c>
      <c r="D573">
        <v>1</v>
      </c>
      <c r="E573" s="2">
        <v>3350</v>
      </c>
      <c r="G573" s="2">
        <v>3350</v>
      </c>
      <c r="H573" s="2">
        <v>3350</v>
      </c>
      <c r="J573">
        <f t="shared" si="8"/>
        <v>0</v>
      </c>
    </row>
    <row r="574" spans="1:10" x14ac:dyDescent="0.25">
      <c r="A574" t="s">
        <v>3764</v>
      </c>
      <c r="C574" s="2">
        <v>4600</v>
      </c>
      <c r="D574">
        <v>6</v>
      </c>
      <c r="E574" s="2">
        <v>4600</v>
      </c>
      <c r="G574" s="2">
        <v>27600</v>
      </c>
      <c r="H574" s="2">
        <v>27600</v>
      </c>
      <c r="J574">
        <f t="shared" si="8"/>
        <v>0</v>
      </c>
    </row>
    <row r="575" spans="1:10" x14ac:dyDescent="0.25">
      <c r="A575" t="s">
        <v>3787</v>
      </c>
      <c r="C575" s="2">
        <v>4995</v>
      </c>
      <c r="D575">
        <v>1</v>
      </c>
      <c r="E575" s="2">
        <v>4995</v>
      </c>
      <c r="G575" s="2">
        <v>4995</v>
      </c>
      <c r="H575" s="2">
        <v>4995</v>
      </c>
      <c r="J575">
        <f t="shared" si="8"/>
        <v>0</v>
      </c>
    </row>
    <row r="576" spans="1:10" x14ac:dyDescent="0.25">
      <c r="A576" t="s">
        <v>3787</v>
      </c>
      <c r="C576" s="2">
        <v>695</v>
      </c>
      <c r="D576">
        <v>1</v>
      </c>
      <c r="E576" s="2">
        <v>695</v>
      </c>
      <c r="G576" s="2">
        <v>695</v>
      </c>
      <c r="H576" s="2">
        <v>695</v>
      </c>
      <c r="J576">
        <f t="shared" si="8"/>
        <v>0</v>
      </c>
    </row>
    <row r="577" spans="1:10" x14ac:dyDescent="0.25">
      <c r="A577" t="s">
        <v>5346</v>
      </c>
      <c r="C577" s="2">
        <v>765</v>
      </c>
      <c r="D577">
        <v>1</v>
      </c>
      <c r="E577" s="2">
        <v>765</v>
      </c>
      <c r="G577" s="2">
        <v>765</v>
      </c>
      <c r="H577" s="2">
        <v>765</v>
      </c>
      <c r="I577" t="s">
        <v>5346</v>
      </c>
      <c r="J577">
        <f t="shared" si="8"/>
        <v>765</v>
      </c>
    </row>
    <row r="578" spans="1:10" x14ac:dyDescent="0.25">
      <c r="A578" t="s">
        <v>3721</v>
      </c>
      <c r="B578">
        <v>18</v>
      </c>
      <c r="C578" s="2">
        <v>39</v>
      </c>
      <c r="D578">
        <v>5</v>
      </c>
      <c r="E578" s="2">
        <v>39</v>
      </c>
      <c r="F578">
        <v>4</v>
      </c>
      <c r="G578" s="2">
        <v>195</v>
      </c>
      <c r="H578" s="2">
        <v>159.9</v>
      </c>
      <c r="J578">
        <f t="shared" si="8"/>
        <v>0</v>
      </c>
    </row>
    <row r="579" spans="1:10" x14ac:dyDescent="0.25">
      <c r="A579" t="s">
        <v>5346</v>
      </c>
      <c r="C579" s="2">
        <v>5495</v>
      </c>
      <c r="D579">
        <v>1</v>
      </c>
      <c r="E579" s="2">
        <v>5495</v>
      </c>
      <c r="G579" s="2">
        <v>5495</v>
      </c>
      <c r="H579" s="2">
        <v>5495</v>
      </c>
      <c r="I579" t="s">
        <v>5346</v>
      </c>
      <c r="J579">
        <f t="shared" ref="J579:J642" si="9">IF(I579=0,0,H579)</f>
        <v>5495</v>
      </c>
    </row>
    <row r="580" spans="1:10" x14ac:dyDescent="0.25">
      <c r="A580" t="s">
        <v>3930</v>
      </c>
      <c r="C580" s="2">
        <v>5000</v>
      </c>
      <c r="D580">
        <v>1</v>
      </c>
      <c r="E580" s="2">
        <v>5000</v>
      </c>
      <c r="G580" s="2">
        <v>5000</v>
      </c>
      <c r="H580" s="2">
        <v>5000</v>
      </c>
      <c r="J580">
        <f t="shared" si="9"/>
        <v>0</v>
      </c>
    </row>
    <row r="581" spans="1:10" x14ac:dyDescent="0.25">
      <c r="A581" t="s">
        <v>5270</v>
      </c>
      <c r="C581" s="2">
        <v>128000</v>
      </c>
      <c r="D581">
        <v>1</v>
      </c>
      <c r="E581" s="2">
        <v>128000</v>
      </c>
      <c r="G581" s="2">
        <v>128000</v>
      </c>
      <c r="H581" s="2">
        <v>128000</v>
      </c>
      <c r="J581">
        <f t="shared" si="9"/>
        <v>0</v>
      </c>
    </row>
    <row r="582" spans="1:10" x14ac:dyDescent="0.25">
      <c r="A582" t="s">
        <v>6262</v>
      </c>
      <c r="B582">
        <v>12</v>
      </c>
      <c r="C582" s="2">
        <v>65000</v>
      </c>
      <c r="D582">
        <v>1</v>
      </c>
      <c r="E582" s="2">
        <v>65000</v>
      </c>
      <c r="G582" s="2">
        <v>65000</v>
      </c>
      <c r="H582" s="2">
        <v>57200</v>
      </c>
      <c r="J582">
        <f t="shared" si="9"/>
        <v>0</v>
      </c>
    </row>
    <row r="583" spans="1:10" x14ac:dyDescent="0.25">
      <c r="A583" t="s">
        <v>5422</v>
      </c>
      <c r="C583" s="2">
        <v>765</v>
      </c>
      <c r="D583">
        <v>1</v>
      </c>
      <c r="E583" s="2">
        <v>765</v>
      </c>
      <c r="G583" s="2">
        <v>765</v>
      </c>
      <c r="H583" s="2">
        <v>765</v>
      </c>
      <c r="I583" t="s">
        <v>5422</v>
      </c>
      <c r="J583">
        <f t="shared" si="9"/>
        <v>765</v>
      </c>
    </row>
    <row r="584" spans="1:10" x14ac:dyDescent="0.25">
      <c r="A584" t="s">
        <v>6605</v>
      </c>
      <c r="C584" s="2">
        <v>6500</v>
      </c>
      <c r="D584">
        <v>2</v>
      </c>
      <c r="E584" s="2">
        <v>6500</v>
      </c>
      <c r="G584" s="2">
        <v>13000</v>
      </c>
      <c r="H584" s="2">
        <v>13000</v>
      </c>
      <c r="J584">
        <f t="shared" si="9"/>
        <v>0</v>
      </c>
    </row>
    <row r="585" spans="1:10" x14ac:dyDescent="0.25">
      <c r="A585" t="s">
        <v>5422</v>
      </c>
      <c r="C585" s="2">
        <v>765</v>
      </c>
      <c r="D585">
        <v>1</v>
      </c>
      <c r="E585" s="2">
        <v>765</v>
      </c>
      <c r="G585" s="2">
        <v>765</v>
      </c>
      <c r="H585" s="2">
        <v>765</v>
      </c>
      <c r="I585" t="s">
        <v>5422</v>
      </c>
      <c r="J585">
        <f t="shared" si="9"/>
        <v>765</v>
      </c>
    </row>
    <row r="586" spans="1:10" x14ac:dyDescent="0.25">
      <c r="A586" t="s">
        <v>4873</v>
      </c>
      <c r="C586" s="2">
        <v>6500</v>
      </c>
      <c r="D586">
        <v>1</v>
      </c>
      <c r="E586" s="2">
        <v>6500</v>
      </c>
      <c r="G586" s="2">
        <v>6500</v>
      </c>
      <c r="H586" s="2">
        <v>6500</v>
      </c>
      <c r="J586">
        <f t="shared" si="9"/>
        <v>0</v>
      </c>
    </row>
    <row r="587" spans="1:10" x14ac:dyDescent="0.25">
      <c r="A587" t="s">
        <v>3619</v>
      </c>
      <c r="C587" s="2">
        <v>39</v>
      </c>
      <c r="D587">
        <v>1</v>
      </c>
      <c r="E587" s="2">
        <v>39</v>
      </c>
      <c r="F587">
        <v>6</v>
      </c>
      <c r="G587" s="2">
        <v>39</v>
      </c>
      <c r="H587" s="2">
        <v>39</v>
      </c>
      <c r="J587">
        <f t="shared" si="9"/>
        <v>0</v>
      </c>
    </row>
    <row r="588" spans="1:10" x14ac:dyDescent="0.25">
      <c r="A588" t="s">
        <v>5422</v>
      </c>
      <c r="C588" s="2">
        <v>3685</v>
      </c>
      <c r="D588">
        <v>1</v>
      </c>
      <c r="E588" s="2">
        <v>3685</v>
      </c>
      <c r="G588" s="2">
        <v>3685</v>
      </c>
      <c r="H588" s="2">
        <v>3685</v>
      </c>
      <c r="I588" t="s">
        <v>5422</v>
      </c>
      <c r="J588">
        <f t="shared" si="9"/>
        <v>3685</v>
      </c>
    </row>
    <row r="589" spans="1:10" x14ac:dyDescent="0.25">
      <c r="A589" t="s">
        <v>3311</v>
      </c>
      <c r="C589" s="2">
        <v>5495</v>
      </c>
      <c r="D589">
        <v>1</v>
      </c>
      <c r="E589" s="2">
        <v>5495</v>
      </c>
      <c r="G589" s="2">
        <v>5495</v>
      </c>
      <c r="H589" s="2">
        <v>5495</v>
      </c>
      <c r="J589">
        <f t="shared" si="9"/>
        <v>0</v>
      </c>
    </row>
    <row r="590" spans="1:10" x14ac:dyDescent="0.25">
      <c r="A590" t="s">
        <v>3311</v>
      </c>
      <c r="C590" s="2">
        <v>26125</v>
      </c>
      <c r="D590">
        <v>1</v>
      </c>
      <c r="E590" s="2">
        <v>26125</v>
      </c>
      <c r="G590" s="2">
        <v>26125</v>
      </c>
      <c r="H590" s="2">
        <v>26125</v>
      </c>
      <c r="J590">
        <f t="shared" si="9"/>
        <v>0</v>
      </c>
    </row>
    <row r="591" spans="1:10" x14ac:dyDescent="0.25">
      <c r="A591" t="s">
        <v>3311</v>
      </c>
      <c r="C591" s="2">
        <v>7500</v>
      </c>
      <c r="D591">
        <v>1</v>
      </c>
      <c r="E591" s="2">
        <v>7500</v>
      </c>
      <c r="G591" s="2">
        <v>7500</v>
      </c>
      <c r="H591" s="2">
        <v>7500</v>
      </c>
      <c r="J591">
        <f t="shared" si="9"/>
        <v>0</v>
      </c>
    </row>
    <row r="592" spans="1:10" x14ac:dyDescent="0.25">
      <c r="A592" t="s">
        <v>3311</v>
      </c>
      <c r="C592" s="2">
        <v>56375</v>
      </c>
      <c r="D592">
        <v>1</v>
      </c>
      <c r="E592" s="2">
        <v>56375</v>
      </c>
      <c r="G592" s="2">
        <v>56375</v>
      </c>
      <c r="H592" s="2">
        <v>56375</v>
      </c>
      <c r="J592">
        <f t="shared" si="9"/>
        <v>0</v>
      </c>
    </row>
    <row r="593" spans="1:10" x14ac:dyDescent="0.25">
      <c r="A593" t="s">
        <v>3619</v>
      </c>
      <c r="C593" s="2">
        <v>65000</v>
      </c>
      <c r="D593">
        <v>1</v>
      </c>
      <c r="E593" s="2">
        <v>76143</v>
      </c>
      <c r="F593">
        <v>1</v>
      </c>
      <c r="G593" s="2">
        <v>76143</v>
      </c>
      <c r="H593" s="2">
        <v>76143</v>
      </c>
      <c r="J593">
        <f t="shared" si="9"/>
        <v>0</v>
      </c>
    </row>
    <row r="594" spans="1:10" x14ac:dyDescent="0.25">
      <c r="A594" t="s">
        <v>6851</v>
      </c>
      <c r="B594">
        <v>15</v>
      </c>
      <c r="C594" s="2">
        <v>26125</v>
      </c>
      <c r="D594">
        <v>1</v>
      </c>
      <c r="E594" s="2">
        <v>26125</v>
      </c>
      <c r="G594" s="2">
        <v>26125</v>
      </c>
      <c r="H594" s="2">
        <v>22206.25</v>
      </c>
      <c r="J594">
        <f t="shared" si="9"/>
        <v>0</v>
      </c>
    </row>
    <row r="595" spans="1:10" x14ac:dyDescent="0.25">
      <c r="A595" t="s">
        <v>6851</v>
      </c>
      <c r="B595">
        <v>15</v>
      </c>
      <c r="C595" s="2">
        <v>56375</v>
      </c>
      <c r="D595">
        <v>1</v>
      </c>
      <c r="E595" s="2">
        <v>56375</v>
      </c>
      <c r="G595" s="2">
        <v>56375</v>
      </c>
      <c r="H595" s="2">
        <v>47918.75</v>
      </c>
      <c r="J595">
        <f t="shared" si="9"/>
        <v>0</v>
      </c>
    </row>
    <row r="596" spans="1:10" x14ac:dyDescent="0.25">
      <c r="A596" t="s">
        <v>3457</v>
      </c>
      <c r="B596">
        <v>10</v>
      </c>
      <c r="C596" s="2">
        <v>65000</v>
      </c>
      <c r="D596">
        <v>4</v>
      </c>
      <c r="E596" s="2">
        <v>65000</v>
      </c>
      <c r="F596">
        <v>1</v>
      </c>
      <c r="G596" s="2">
        <v>260000</v>
      </c>
      <c r="H596" s="2">
        <v>234000</v>
      </c>
      <c r="J596">
        <f t="shared" si="9"/>
        <v>0</v>
      </c>
    </row>
    <row r="597" spans="1:10" x14ac:dyDescent="0.25">
      <c r="A597" t="s">
        <v>3457</v>
      </c>
      <c r="B597">
        <v>10</v>
      </c>
      <c r="C597" s="2">
        <v>6500</v>
      </c>
      <c r="D597">
        <v>3</v>
      </c>
      <c r="E597" s="2">
        <v>6500</v>
      </c>
      <c r="F597">
        <v>2</v>
      </c>
      <c r="G597" s="2">
        <v>19500</v>
      </c>
      <c r="H597" s="2">
        <v>17550</v>
      </c>
      <c r="J597">
        <f t="shared" si="9"/>
        <v>0</v>
      </c>
    </row>
    <row r="598" spans="1:10" x14ac:dyDescent="0.25">
      <c r="A598" t="s">
        <v>3457</v>
      </c>
      <c r="B598">
        <v>10</v>
      </c>
      <c r="C598" s="2">
        <v>199</v>
      </c>
      <c r="D598">
        <v>1</v>
      </c>
      <c r="E598" s="2">
        <v>199</v>
      </c>
      <c r="F598">
        <v>4</v>
      </c>
      <c r="G598" s="2">
        <v>199</v>
      </c>
      <c r="H598" s="2">
        <v>179.1</v>
      </c>
      <c r="J598">
        <f t="shared" si="9"/>
        <v>0</v>
      </c>
    </row>
    <row r="599" spans="1:10" x14ac:dyDescent="0.25">
      <c r="A599" t="s">
        <v>3457</v>
      </c>
      <c r="B599">
        <v>10</v>
      </c>
      <c r="C599" s="2">
        <v>199</v>
      </c>
      <c r="D599">
        <v>1</v>
      </c>
      <c r="E599" s="2">
        <v>199</v>
      </c>
      <c r="F599">
        <v>5</v>
      </c>
      <c r="G599" s="2">
        <v>199</v>
      </c>
      <c r="H599" s="2">
        <v>179.1</v>
      </c>
      <c r="J599">
        <f t="shared" si="9"/>
        <v>0</v>
      </c>
    </row>
    <row r="600" spans="1:10" x14ac:dyDescent="0.25">
      <c r="A600" t="s">
        <v>3457</v>
      </c>
      <c r="B600">
        <v>10</v>
      </c>
      <c r="C600" s="2">
        <v>199</v>
      </c>
      <c r="D600">
        <v>3</v>
      </c>
      <c r="E600" s="2">
        <v>199</v>
      </c>
      <c r="F600">
        <v>3</v>
      </c>
      <c r="G600" s="2">
        <v>597</v>
      </c>
      <c r="H600" s="2">
        <v>537.29999999999995</v>
      </c>
      <c r="J600">
        <f t="shared" si="9"/>
        <v>0</v>
      </c>
    </row>
    <row r="601" spans="1:10" x14ac:dyDescent="0.25">
      <c r="A601" t="s">
        <v>3457</v>
      </c>
      <c r="B601">
        <v>10</v>
      </c>
      <c r="C601" s="2">
        <v>39</v>
      </c>
      <c r="D601">
        <v>1</v>
      </c>
      <c r="E601" s="2">
        <v>39</v>
      </c>
      <c r="F601">
        <v>6</v>
      </c>
      <c r="G601" s="2">
        <v>39</v>
      </c>
      <c r="H601" s="2">
        <v>35.1</v>
      </c>
      <c r="J601">
        <f t="shared" si="9"/>
        <v>0</v>
      </c>
    </row>
    <row r="602" spans="1:10" x14ac:dyDescent="0.25">
      <c r="A602" t="s">
        <v>3960</v>
      </c>
      <c r="B602">
        <v>5</v>
      </c>
      <c r="C602" s="2">
        <v>65000</v>
      </c>
      <c r="D602">
        <v>1</v>
      </c>
      <c r="E602" s="2">
        <v>65000</v>
      </c>
      <c r="F602">
        <v>1</v>
      </c>
      <c r="G602" s="2">
        <v>65000</v>
      </c>
      <c r="H602" s="2">
        <v>61750</v>
      </c>
      <c r="I602" t="s">
        <v>3960</v>
      </c>
      <c r="J602">
        <f t="shared" si="9"/>
        <v>61750</v>
      </c>
    </row>
    <row r="603" spans="1:10" x14ac:dyDescent="0.25">
      <c r="A603" t="s">
        <v>3721</v>
      </c>
      <c r="C603" s="2">
        <v>350</v>
      </c>
      <c r="D603">
        <v>5</v>
      </c>
      <c r="E603" s="2">
        <v>350</v>
      </c>
      <c r="F603">
        <v>9</v>
      </c>
      <c r="G603" s="2">
        <v>1750</v>
      </c>
      <c r="H603" s="2">
        <v>1750</v>
      </c>
      <c r="J603">
        <f t="shared" si="9"/>
        <v>0</v>
      </c>
    </row>
    <row r="604" spans="1:10" x14ac:dyDescent="0.25">
      <c r="A604" t="s">
        <v>6851</v>
      </c>
      <c r="C604" s="2">
        <v>7500</v>
      </c>
      <c r="D604">
        <v>1</v>
      </c>
      <c r="E604" s="2">
        <v>7500</v>
      </c>
      <c r="G604" s="2">
        <v>7500</v>
      </c>
      <c r="H604" s="2">
        <v>7500</v>
      </c>
      <c r="J604">
        <f t="shared" si="9"/>
        <v>0</v>
      </c>
    </row>
    <row r="605" spans="1:10" x14ac:dyDescent="0.25">
      <c r="A605" t="s">
        <v>3960</v>
      </c>
      <c r="B605">
        <v>5</v>
      </c>
      <c r="C605" s="2">
        <v>39</v>
      </c>
      <c r="D605">
        <v>2</v>
      </c>
      <c r="E605" s="2">
        <v>39</v>
      </c>
      <c r="F605">
        <v>6</v>
      </c>
      <c r="G605" s="2">
        <v>78</v>
      </c>
      <c r="H605" s="2">
        <v>74.099999999999994</v>
      </c>
      <c r="I605" t="s">
        <v>3960</v>
      </c>
      <c r="J605">
        <f t="shared" si="9"/>
        <v>74.099999999999994</v>
      </c>
    </row>
    <row r="606" spans="1:10" x14ac:dyDescent="0.25">
      <c r="A606" t="s">
        <v>6851</v>
      </c>
      <c r="C606" s="2">
        <v>5495</v>
      </c>
      <c r="D606">
        <v>1</v>
      </c>
      <c r="E606" s="2">
        <v>5495</v>
      </c>
      <c r="G606" s="2">
        <v>5495</v>
      </c>
      <c r="H606" s="2">
        <v>5495</v>
      </c>
      <c r="J606">
        <f t="shared" si="9"/>
        <v>0</v>
      </c>
    </row>
    <row r="607" spans="1:10" x14ac:dyDescent="0.25">
      <c r="A607" t="s">
        <v>5214</v>
      </c>
      <c r="C607" s="2">
        <v>128000</v>
      </c>
      <c r="D607">
        <v>1</v>
      </c>
      <c r="E607" s="2">
        <v>128000</v>
      </c>
      <c r="G607" s="2">
        <v>128000</v>
      </c>
      <c r="H607" s="2">
        <v>128000</v>
      </c>
      <c r="J607">
        <f t="shared" si="9"/>
        <v>0</v>
      </c>
    </row>
    <row r="608" spans="1:10" x14ac:dyDescent="0.25">
      <c r="A608" t="s">
        <v>5214</v>
      </c>
      <c r="C608" s="2">
        <v>4000</v>
      </c>
      <c r="D608">
        <v>6</v>
      </c>
      <c r="E608" s="2">
        <v>4000</v>
      </c>
      <c r="G608" s="2">
        <v>24000</v>
      </c>
      <c r="H608" s="2">
        <v>24000</v>
      </c>
      <c r="J608">
        <f t="shared" si="9"/>
        <v>0</v>
      </c>
    </row>
    <row r="609" spans="1:10" x14ac:dyDescent="0.25">
      <c r="A609" t="s">
        <v>3619</v>
      </c>
      <c r="C609" s="2">
        <v>199</v>
      </c>
      <c r="D609">
        <v>1</v>
      </c>
      <c r="E609" s="2">
        <v>199</v>
      </c>
      <c r="F609">
        <v>5</v>
      </c>
      <c r="G609" s="2">
        <v>199</v>
      </c>
      <c r="H609" s="2">
        <v>199</v>
      </c>
      <c r="J609">
        <f t="shared" si="9"/>
        <v>0</v>
      </c>
    </row>
    <row r="610" spans="1:10" x14ac:dyDescent="0.25">
      <c r="A610" t="s">
        <v>6862</v>
      </c>
      <c r="C610" s="2">
        <v>765</v>
      </c>
      <c r="D610">
        <v>1</v>
      </c>
      <c r="E610" s="2">
        <v>765</v>
      </c>
      <c r="G610" s="2">
        <v>765</v>
      </c>
      <c r="H610" s="2">
        <v>765</v>
      </c>
      <c r="J610">
        <f t="shared" si="9"/>
        <v>0</v>
      </c>
    </row>
    <row r="611" spans="1:10" x14ac:dyDescent="0.25">
      <c r="A611" t="s">
        <v>3619</v>
      </c>
      <c r="C611" s="2">
        <v>7500</v>
      </c>
      <c r="D611">
        <v>1</v>
      </c>
      <c r="E611" s="2">
        <v>7500</v>
      </c>
      <c r="F611">
        <v>2</v>
      </c>
      <c r="G611" s="2">
        <v>7500</v>
      </c>
      <c r="H611" s="2">
        <v>7500</v>
      </c>
      <c r="J611">
        <f t="shared" si="9"/>
        <v>0</v>
      </c>
    </row>
    <row r="612" spans="1:10" x14ac:dyDescent="0.25">
      <c r="A612" t="s">
        <v>3619</v>
      </c>
      <c r="C612" s="2">
        <v>199</v>
      </c>
      <c r="D612">
        <v>1</v>
      </c>
      <c r="E612" s="2">
        <v>199</v>
      </c>
      <c r="F612">
        <v>4</v>
      </c>
      <c r="G612" s="2">
        <v>199</v>
      </c>
      <c r="H612" s="2">
        <v>199</v>
      </c>
      <c r="J612">
        <f t="shared" si="9"/>
        <v>0</v>
      </c>
    </row>
    <row r="613" spans="1:10" x14ac:dyDescent="0.25">
      <c r="A613" t="s">
        <v>6034</v>
      </c>
      <c r="C613" s="2">
        <v>670</v>
      </c>
      <c r="D613">
        <v>1</v>
      </c>
      <c r="E613" s="2">
        <v>670</v>
      </c>
      <c r="G613" s="2">
        <v>670</v>
      </c>
      <c r="H613" s="2">
        <v>670</v>
      </c>
      <c r="J613">
        <f t="shared" si="9"/>
        <v>0</v>
      </c>
    </row>
    <row r="614" spans="1:10" x14ac:dyDescent="0.25">
      <c r="A614" t="s">
        <v>6034</v>
      </c>
      <c r="C614" s="2">
        <v>670</v>
      </c>
      <c r="D614">
        <v>1</v>
      </c>
      <c r="E614" s="2">
        <v>670</v>
      </c>
      <c r="G614" s="2">
        <v>670</v>
      </c>
      <c r="H614" s="2">
        <v>670</v>
      </c>
      <c r="J614">
        <f t="shared" si="9"/>
        <v>0</v>
      </c>
    </row>
    <row r="615" spans="1:10" x14ac:dyDescent="0.25">
      <c r="A615" t="s">
        <v>6034</v>
      </c>
      <c r="C615" s="2">
        <v>4450</v>
      </c>
      <c r="D615">
        <v>1</v>
      </c>
      <c r="E615" s="2">
        <v>4450</v>
      </c>
      <c r="G615" s="2">
        <v>4450</v>
      </c>
      <c r="H615" s="2">
        <v>4450</v>
      </c>
      <c r="J615">
        <f t="shared" si="9"/>
        <v>0</v>
      </c>
    </row>
    <row r="616" spans="1:10" x14ac:dyDescent="0.25">
      <c r="A616" t="s">
        <v>5585</v>
      </c>
      <c r="C616" s="2">
        <v>4000</v>
      </c>
      <c r="D616">
        <v>10</v>
      </c>
      <c r="E616" s="2">
        <v>4000</v>
      </c>
      <c r="G616" s="2">
        <v>40000</v>
      </c>
      <c r="H616" s="2">
        <v>40000</v>
      </c>
      <c r="J616">
        <f t="shared" si="9"/>
        <v>0</v>
      </c>
    </row>
    <row r="617" spans="1:10" x14ac:dyDescent="0.25">
      <c r="A617" t="s">
        <v>3458</v>
      </c>
      <c r="B617">
        <v>10</v>
      </c>
      <c r="C617" s="2">
        <v>68375</v>
      </c>
      <c r="D617">
        <v>4</v>
      </c>
      <c r="E617" s="2">
        <v>68375</v>
      </c>
      <c r="F617">
        <v>1</v>
      </c>
      <c r="G617" s="2">
        <v>273500</v>
      </c>
      <c r="H617" s="2">
        <v>246150</v>
      </c>
      <c r="J617">
        <f t="shared" si="9"/>
        <v>0</v>
      </c>
    </row>
    <row r="618" spans="1:10" x14ac:dyDescent="0.25">
      <c r="A618" t="s">
        <v>5254</v>
      </c>
      <c r="C618" s="2">
        <v>128000</v>
      </c>
      <c r="D618">
        <v>1</v>
      </c>
      <c r="E618" s="2">
        <v>128000</v>
      </c>
      <c r="G618" s="2">
        <v>128000</v>
      </c>
      <c r="H618" s="2">
        <v>128000</v>
      </c>
      <c r="I618" t="s">
        <v>5254</v>
      </c>
      <c r="J618">
        <f t="shared" si="9"/>
        <v>128000</v>
      </c>
    </row>
    <row r="619" spans="1:10" x14ac:dyDescent="0.25">
      <c r="A619" t="s">
        <v>5275</v>
      </c>
      <c r="C619" s="2">
        <v>147200</v>
      </c>
      <c r="D619">
        <v>1</v>
      </c>
      <c r="E619" s="2">
        <v>147200</v>
      </c>
      <c r="G619" s="2">
        <v>147200</v>
      </c>
      <c r="H619" s="2">
        <v>147200</v>
      </c>
      <c r="I619" t="s">
        <v>5275</v>
      </c>
      <c r="J619">
        <f t="shared" si="9"/>
        <v>147200</v>
      </c>
    </row>
    <row r="620" spans="1:10" x14ac:dyDescent="0.25">
      <c r="A620" t="s">
        <v>5275</v>
      </c>
      <c r="C620" s="2">
        <v>4600</v>
      </c>
      <c r="D620">
        <v>3</v>
      </c>
      <c r="E620" s="2">
        <v>4600</v>
      </c>
      <c r="G620" s="2">
        <v>13800</v>
      </c>
      <c r="H620" s="2">
        <v>13800</v>
      </c>
      <c r="I620" t="s">
        <v>5275</v>
      </c>
      <c r="J620">
        <f t="shared" si="9"/>
        <v>13800</v>
      </c>
    </row>
    <row r="621" spans="1:10" x14ac:dyDescent="0.25">
      <c r="A621" t="s">
        <v>3960</v>
      </c>
      <c r="B621">
        <v>5</v>
      </c>
      <c r="C621" s="2">
        <v>199</v>
      </c>
      <c r="D621">
        <v>1</v>
      </c>
      <c r="E621" s="2">
        <v>199</v>
      </c>
      <c r="F621">
        <v>4</v>
      </c>
      <c r="G621" s="2">
        <v>199</v>
      </c>
      <c r="H621" s="2">
        <v>189.05</v>
      </c>
      <c r="I621" t="s">
        <v>3960</v>
      </c>
      <c r="J621">
        <f t="shared" si="9"/>
        <v>189.05</v>
      </c>
    </row>
    <row r="622" spans="1:10" x14ac:dyDescent="0.25">
      <c r="A622" t="s">
        <v>6265</v>
      </c>
      <c r="C622" s="2">
        <v>52750</v>
      </c>
      <c r="D622">
        <v>1</v>
      </c>
      <c r="E622" s="2">
        <v>52750</v>
      </c>
      <c r="G622" s="2">
        <v>52750</v>
      </c>
      <c r="H622" s="2">
        <v>52750</v>
      </c>
      <c r="I622" t="s">
        <v>6265</v>
      </c>
      <c r="J622">
        <f t="shared" si="9"/>
        <v>52750</v>
      </c>
    </row>
    <row r="623" spans="1:10" x14ac:dyDescent="0.25">
      <c r="A623" t="s">
        <v>6761</v>
      </c>
      <c r="C623" s="2">
        <v>4000</v>
      </c>
      <c r="D623">
        <v>1</v>
      </c>
      <c r="E623" s="2">
        <v>4000</v>
      </c>
      <c r="G623" s="2">
        <v>4000</v>
      </c>
      <c r="H623" s="2">
        <v>4000</v>
      </c>
      <c r="J623">
        <f t="shared" si="9"/>
        <v>0</v>
      </c>
    </row>
    <row r="624" spans="1:10" x14ac:dyDescent="0.25">
      <c r="A624" t="s">
        <v>6761</v>
      </c>
      <c r="B624">
        <v>2</v>
      </c>
      <c r="C624" s="2">
        <v>134400</v>
      </c>
      <c r="D624">
        <v>1</v>
      </c>
      <c r="E624" s="2">
        <v>134400</v>
      </c>
      <c r="G624" s="2">
        <v>134400</v>
      </c>
      <c r="H624" s="2">
        <v>131712</v>
      </c>
      <c r="J624">
        <f t="shared" si="9"/>
        <v>0</v>
      </c>
    </row>
    <row r="625" spans="1:10" x14ac:dyDescent="0.25">
      <c r="A625" t="s">
        <v>6761</v>
      </c>
      <c r="C625" s="2">
        <v>20160</v>
      </c>
      <c r="D625">
        <v>1</v>
      </c>
      <c r="E625" s="2">
        <v>20160</v>
      </c>
      <c r="G625" s="2">
        <v>20160</v>
      </c>
      <c r="H625" s="2">
        <v>20160</v>
      </c>
      <c r="J625">
        <f t="shared" si="9"/>
        <v>0</v>
      </c>
    </row>
    <row r="626" spans="1:10" x14ac:dyDescent="0.25">
      <c r="A626" t="s">
        <v>6761</v>
      </c>
      <c r="C626" s="2">
        <v>0</v>
      </c>
      <c r="D626">
        <v>1</v>
      </c>
      <c r="E626" s="2">
        <v>0</v>
      </c>
      <c r="G626" s="2">
        <v>0</v>
      </c>
      <c r="H626" s="2">
        <v>0</v>
      </c>
      <c r="J626">
        <f t="shared" si="9"/>
        <v>0</v>
      </c>
    </row>
    <row r="627" spans="1:10" x14ac:dyDescent="0.25">
      <c r="A627" t="s">
        <v>4188</v>
      </c>
      <c r="B627">
        <v>2</v>
      </c>
      <c r="C627" s="2">
        <v>199</v>
      </c>
      <c r="D627">
        <v>2</v>
      </c>
      <c r="E627" s="2">
        <v>199</v>
      </c>
      <c r="G627" s="2">
        <v>398</v>
      </c>
      <c r="H627" s="2">
        <v>390.04</v>
      </c>
      <c r="J627">
        <f t="shared" si="9"/>
        <v>0</v>
      </c>
    </row>
    <row r="628" spans="1:10" x14ac:dyDescent="0.25">
      <c r="A628" t="s">
        <v>4188</v>
      </c>
      <c r="B628">
        <v>13</v>
      </c>
      <c r="C628" s="2">
        <v>65000</v>
      </c>
      <c r="D628">
        <v>2</v>
      </c>
      <c r="E628" s="2">
        <v>65000</v>
      </c>
      <c r="G628" s="2">
        <v>130000</v>
      </c>
      <c r="H628" s="2">
        <v>113100</v>
      </c>
      <c r="J628">
        <f t="shared" si="9"/>
        <v>0</v>
      </c>
    </row>
    <row r="629" spans="1:10" x14ac:dyDescent="0.25">
      <c r="A629" t="s">
        <v>4188</v>
      </c>
      <c r="B629">
        <v>2</v>
      </c>
      <c r="C629" s="2">
        <v>6500</v>
      </c>
      <c r="D629">
        <v>1</v>
      </c>
      <c r="E629" s="2">
        <v>6500</v>
      </c>
      <c r="G629" s="2">
        <v>6500</v>
      </c>
      <c r="H629" s="2">
        <v>6370</v>
      </c>
      <c r="J629">
        <f t="shared" si="9"/>
        <v>0</v>
      </c>
    </row>
    <row r="630" spans="1:10" x14ac:dyDescent="0.25">
      <c r="A630" t="s">
        <v>4188</v>
      </c>
      <c r="B630">
        <v>2</v>
      </c>
      <c r="C630" s="2">
        <v>199</v>
      </c>
      <c r="D630">
        <v>4</v>
      </c>
      <c r="E630" s="2">
        <v>199</v>
      </c>
      <c r="G630" s="2">
        <v>796</v>
      </c>
      <c r="H630" s="2">
        <v>780.08</v>
      </c>
      <c r="J630">
        <f t="shared" si="9"/>
        <v>0</v>
      </c>
    </row>
    <row r="631" spans="1:10" x14ac:dyDescent="0.25">
      <c r="A631" t="s">
        <v>6776</v>
      </c>
      <c r="B631">
        <v>2</v>
      </c>
      <c r="C631" s="2">
        <v>6500</v>
      </c>
      <c r="D631">
        <v>1</v>
      </c>
      <c r="E631" s="2">
        <v>6500</v>
      </c>
      <c r="G631" s="2">
        <v>6500</v>
      </c>
      <c r="H631" s="2">
        <v>6370</v>
      </c>
      <c r="J631">
        <f t="shared" si="9"/>
        <v>0</v>
      </c>
    </row>
    <row r="632" spans="1:10" x14ac:dyDescent="0.25">
      <c r="A632" t="s">
        <v>6776</v>
      </c>
      <c r="B632">
        <v>2</v>
      </c>
      <c r="C632" s="2">
        <v>199</v>
      </c>
      <c r="D632">
        <v>4</v>
      </c>
      <c r="E632" s="2">
        <v>199</v>
      </c>
      <c r="G632" s="2">
        <v>796</v>
      </c>
      <c r="H632" s="2">
        <v>780.08</v>
      </c>
      <c r="J632">
        <f t="shared" si="9"/>
        <v>0</v>
      </c>
    </row>
    <row r="633" spans="1:10" x14ac:dyDescent="0.25">
      <c r="A633" t="s">
        <v>6776</v>
      </c>
      <c r="B633">
        <v>2</v>
      </c>
      <c r="C633" s="2">
        <v>199</v>
      </c>
      <c r="D633">
        <v>2</v>
      </c>
      <c r="E633" s="2">
        <v>199</v>
      </c>
      <c r="G633" s="2">
        <v>398</v>
      </c>
      <c r="H633" s="2">
        <v>390.04</v>
      </c>
      <c r="J633">
        <f t="shared" si="9"/>
        <v>0</v>
      </c>
    </row>
    <row r="634" spans="1:10" x14ac:dyDescent="0.25">
      <c r="A634" t="s">
        <v>6776</v>
      </c>
      <c r="B634">
        <v>5</v>
      </c>
      <c r="C634" s="2">
        <v>65000</v>
      </c>
      <c r="D634">
        <v>2</v>
      </c>
      <c r="E634" s="2">
        <v>65000</v>
      </c>
      <c r="G634" s="2">
        <v>130000</v>
      </c>
      <c r="H634" s="2">
        <v>123500</v>
      </c>
      <c r="J634">
        <f t="shared" si="9"/>
        <v>0</v>
      </c>
    </row>
    <row r="635" spans="1:10" x14ac:dyDescent="0.25">
      <c r="A635" t="s">
        <v>6758</v>
      </c>
      <c r="C635" s="2">
        <v>134400</v>
      </c>
      <c r="D635">
        <v>1</v>
      </c>
      <c r="E635" s="2">
        <v>134400</v>
      </c>
      <c r="G635" s="2">
        <v>134400</v>
      </c>
      <c r="H635" s="2">
        <v>134400</v>
      </c>
      <c r="J635">
        <f t="shared" si="9"/>
        <v>0</v>
      </c>
    </row>
    <row r="636" spans="1:10" x14ac:dyDescent="0.25">
      <c r="A636" t="s">
        <v>6758</v>
      </c>
      <c r="C636" s="2">
        <v>0</v>
      </c>
      <c r="D636">
        <v>1</v>
      </c>
      <c r="E636" s="2">
        <v>0</v>
      </c>
      <c r="G636" s="2">
        <v>0</v>
      </c>
      <c r="H636" s="2">
        <v>0</v>
      </c>
      <c r="J636">
        <f t="shared" si="9"/>
        <v>0</v>
      </c>
    </row>
    <row r="637" spans="1:10" x14ac:dyDescent="0.25">
      <c r="A637" t="s">
        <v>4138</v>
      </c>
      <c r="B637">
        <v>10</v>
      </c>
      <c r="C637" s="2">
        <v>134400</v>
      </c>
      <c r="D637">
        <v>3</v>
      </c>
      <c r="E637" s="2">
        <v>134400</v>
      </c>
      <c r="G637" s="2">
        <v>403200</v>
      </c>
      <c r="H637" s="2">
        <v>362880</v>
      </c>
      <c r="J637">
        <f t="shared" si="9"/>
        <v>0</v>
      </c>
    </row>
    <row r="638" spans="1:10" x14ac:dyDescent="0.25">
      <c r="A638" t="s">
        <v>4138</v>
      </c>
      <c r="C638" s="2">
        <v>0</v>
      </c>
      <c r="D638">
        <v>3</v>
      </c>
      <c r="E638" s="2">
        <v>0</v>
      </c>
      <c r="G638" s="2">
        <v>0</v>
      </c>
      <c r="H638" s="2">
        <v>0</v>
      </c>
      <c r="J638">
        <f t="shared" si="9"/>
        <v>0</v>
      </c>
    </row>
    <row r="639" spans="1:10" x14ac:dyDescent="0.25">
      <c r="A639" t="s">
        <v>4183</v>
      </c>
      <c r="B639">
        <v>5</v>
      </c>
      <c r="C639" s="2">
        <v>65000</v>
      </c>
      <c r="D639">
        <v>1</v>
      </c>
      <c r="E639" s="2">
        <v>65000</v>
      </c>
      <c r="G639" s="2">
        <v>65000</v>
      </c>
      <c r="H639" s="2">
        <v>61750</v>
      </c>
      <c r="J639">
        <f t="shared" si="9"/>
        <v>0</v>
      </c>
    </row>
    <row r="640" spans="1:10" x14ac:dyDescent="0.25">
      <c r="A640" t="s">
        <v>4183</v>
      </c>
      <c r="C640" s="2">
        <v>199</v>
      </c>
      <c r="D640">
        <v>2</v>
      </c>
      <c r="E640" s="2">
        <v>199</v>
      </c>
      <c r="G640" s="2">
        <v>398</v>
      </c>
      <c r="H640" s="2">
        <v>398</v>
      </c>
      <c r="J640">
        <f t="shared" si="9"/>
        <v>0</v>
      </c>
    </row>
    <row r="641" spans="1:10" x14ac:dyDescent="0.25">
      <c r="A641" t="s">
        <v>4143</v>
      </c>
      <c r="B641">
        <v>3</v>
      </c>
      <c r="C641" s="2">
        <v>24500</v>
      </c>
      <c r="D641">
        <v>2</v>
      </c>
      <c r="E641" s="2">
        <v>24500</v>
      </c>
      <c r="G641" s="2">
        <v>49000</v>
      </c>
      <c r="H641" s="2">
        <v>47530</v>
      </c>
      <c r="J641">
        <f t="shared" si="9"/>
        <v>0</v>
      </c>
    </row>
    <row r="642" spans="1:10" x14ac:dyDescent="0.25">
      <c r="A642" t="s">
        <v>4143</v>
      </c>
      <c r="C642" s="2">
        <v>3450</v>
      </c>
      <c r="D642">
        <v>1</v>
      </c>
      <c r="E642" s="2">
        <v>3450</v>
      </c>
      <c r="G642" s="2">
        <v>3450</v>
      </c>
      <c r="H642" s="2">
        <v>3450</v>
      </c>
      <c r="J642">
        <f t="shared" si="9"/>
        <v>0</v>
      </c>
    </row>
    <row r="643" spans="1:10" x14ac:dyDescent="0.25">
      <c r="A643" t="s">
        <v>6763</v>
      </c>
      <c r="B643">
        <v>6</v>
      </c>
      <c r="C643" s="2">
        <v>2700</v>
      </c>
      <c r="D643">
        <v>2</v>
      </c>
      <c r="E643" s="2">
        <v>2700</v>
      </c>
      <c r="G643" s="2">
        <v>5400</v>
      </c>
      <c r="H643" s="2">
        <v>5076</v>
      </c>
      <c r="J643">
        <f t="shared" ref="J643:J706" si="10">IF(I643=0,0,H643)</f>
        <v>0</v>
      </c>
    </row>
    <row r="644" spans="1:10" x14ac:dyDescent="0.25">
      <c r="A644" t="s">
        <v>6763</v>
      </c>
      <c r="B644">
        <v>2</v>
      </c>
      <c r="C644" s="2">
        <v>3450</v>
      </c>
      <c r="D644">
        <v>3</v>
      </c>
      <c r="E644" s="2">
        <v>3450</v>
      </c>
      <c r="G644" s="2">
        <v>10350</v>
      </c>
      <c r="H644" s="2">
        <v>10143</v>
      </c>
      <c r="J644">
        <f t="shared" si="10"/>
        <v>0</v>
      </c>
    </row>
    <row r="645" spans="1:10" x14ac:dyDescent="0.25">
      <c r="A645" t="s">
        <v>6763</v>
      </c>
      <c r="B645">
        <v>2</v>
      </c>
      <c r="C645" s="2">
        <v>24500</v>
      </c>
      <c r="D645">
        <v>4</v>
      </c>
      <c r="E645" s="2">
        <v>24500</v>
      </c>
      <c r="G645" s="2">
        <v>98000</v>
      </c>
      <c r="H645" s="2">
        <v>96040</v>
      </c>
      <c r="J645">
        <f t="shared" si="10"/>
        <v>0</v>
      </c>
    </row>
    <row r="646" spans="1:10" x14ac:dyDescent="0.25">
      <c r="A646" t="s">
        <v>4142</v>
      </c>
      <c r="C646" s="2">
        <v>24500</v>
      </c>
      <c r="D646">
        <v>1</v>
      </c>
      <c r="E646" s="2">
        <v>24500</v>
      </c>
      <c r="G646" s="2">
        <v>24500</v>
      </c>
      <c r="H646" s="2">
        <v>24500</v>
      </c>
      <c r="J646">
        <f t="shared" si="10"/>
        <v>0</v>
      </c>
    </row>
    <row r="647" spans="1:10" x14ac:dyDescent="0.25">
      <c r="A647" t="s">
        <v>4142</v>
      </c>
      <c r="C647" s="2">
        <v>2700</v>
      </c>
      <c r="D647">
        <v>1</v>
      </c>
      <c r="E647" s="2">
        <v>2700</v>
      </c>
      <c r="G647" s="2">
        <v>2700</v>
      </c>
      <c r="H647" s="2">
        <v>2700</v>
      </c>
      <c r="J647">
        <f t="shared" si="10"/>
        <v>0</v>
      </c>
    </row>
    <row r="648" spans="1:10" x14ac:dyDescent="0.25">
      <c r="A648" t="s">
        <v>4142</v>
      </c>
      <c r="C648" s="2">
        <v>3450</v>
      </c>
      <c r="D648">
        <v>1</v>
      </c>
      <c r="E648" s="2">
        <v>3450</v>
      </c>
      <c r="G648" s="2">
        <v>3450</v>
      </c>
      <c r="H648" s="2">
        <v>3450</v>
      </c>
      <c r="J648">
        <f t="shared" si="10"/>
        <v>0</v>
      </c>
    </row>
    <row r="649" spans="1:10" x14ac:dyDescent="0.25">
      <c r="A649" t="s">
        <v>6766</v>
      </c>
      <c r="C649" s="2">
        <v>725</v>
      </c>
      <c r="D649">
        <v>2</v>
      </c>
      <c r="E649" s="2">
        <v>725</v>
      </c>
      <c r="G649" s="2">
        <v>1450</v>
      </c>
      <c r="H649" s="2">
        <v>1450</v>
      </c>
      <c r="J649">
        <f t="shared" si="10"/>
        <v>0</v>
      </c>
    </row>
    <row r="650" spans="1:10" x14ac:dyDescent="0.25">
      <c r="A650" t="s">
        <v>6766</v>
      </c>
      <c r="B650">
        <v>1.5</v>
      </c>
      <c r="C650" s="2">
        <v>6500</v>
      </c>
      <c r="D650">
        <v>2</v>
      </c>
      <c r="E650" s="2">
        <v>6500</v>
      </c>
      <c r="G650" s="2">
        <v>13000</v>
      </c>
      <c r="H650" s="2">
        <v>12805</v>
      </c>
      <c r="J650">
        <f t="shared" si="10"/>
        <v>0</v>
      </c>
    </row>
    <row r="651" spans="1:10" x14ac:dyDescent="0.25">
      <c r="A651" t="s">
        <v>6766</v>
      </c>
      <c r="B651">
        <v>2.5</v>
      </c>
      <c r="C651" s="2">
        <v>52750</v>
      </c>
      <c r="D651">
        <v>1</v>
      </c>
      <c r="E651" s="2">
        <v>52750</v>
      </c>
      <c r="G651" s="2">
        <v>52750</v>
      </c>
      <c r="H651" s="2">
        <v>51431.25</v>
      </c>
      <c r="J651">
        <f t="shared" si="10"/>
        <v>0</v>
      </c>
    </row>
    <row r="652" spans="1:10" x14ac:dyDescent="0.25">
      <c r="A652" t="s">
        <v>6766</v>
      </c>
      <c r="B652">
        <v>3</v>
      </c>
      <c r="C652" s="2">
        <v>3450</v>
      </c>
      <c r="D652">
        <v>3</v>
      </c>
      <c r="E652" s="2">
        <v>3450</v>
      </c>
      <c r="G652" s="2">
        <v>10350</v>
      </c>
      <c r="H652" s="2">
        <v>10039.5</v>
      </c>
      <c r="J652">
        <f t="shared" si="10"/>
        <v>0</v>
      </c>
    </row>
    <row r="653" spans="1:10" x14ac:dyDescent="0.25">
      <c r="A653" t="s">
        <v>6766</v>
      </c>
      <c r="B653">
        <v>1</v>
      </c>
      <c r="C653" s="2">
        <v>52750</v>
      </c>
      <c r="D653">
        <v>2</v>
      </c>
      <c r="E653" s="2">
        <v>52750</v>
      </c>
      <c r="G653" s="2">
        <v>105500</v>
      </c>
      <c r="H653" s="2">
        <v>104445</v>
      </c>
      <c r="J653">
        <f t="shared" si="10"/>
        <v>0</v>
      </c>
    </row>
    <row r="654" spans="1:10" x14ac:dyDescent="0.25">
      <c r="A654" t="s">
        <v>6762</v>
      </c>
      <c r="C654" s="2">
        <v>0</v>
      </c>
      <c r="D654">
        <v>2</v>
      </c>
      <c r="E654" s="2">
        <v>0</v>
      </c>
      <c r="G654" s="2">
        <v>0</v>
      </c>
      <c r="H654" s="2">
        <v>0</v>
      </c>
      <c r="J654">
        <f t="shared" si="10"/>
        <v>0</v>
      </c>
    </row>
    <row r="655" spans="1:10" x14ac:dyDescent="0.25">
      <c r="A655" t="s">
        <v>6762</v>
      </c>
      <c r="C655" s="2">
        <v>20160</v>
      </c>
      <c r="D655">
        <v>1</v>
      </c>
      <c r="E655" s="2">
        <v>20160</v>
      </c>
      <c r="G655" s="2">
        <v>20160</v>
      </c>
      <c r="H655" s="2">
        <v>20160</v>
      </c>
      <c r="J655">
        <f t="shared" si="10"/>
        <v>0</v>
      </c>
    </row>
    <row r="656" spans="1:10" x14ac:dyDescent="0.25">
      <c r="A656" t="s">
        <v>6762</v>
      </c>
      <c r="B656">
        <v>2</v>
      </c>
      <c r="C656" s="2">
        <v>134400</v>
      </c>
      <c r="D656">
        <v>2</v>
      </c>
      <c r="E656" s="2">
        <v>134400</v>
      </c>
      <c r="G656" s="2">
        <v>268800</v>
      </c>
      <c r="H656" s="2">
        <v>263424</v>
      </c>
      <c r="J656">
        <f t="shared" si="10"/>
        <v>0</v>
      </c>
    </row>
    <row r="657" spans="1:10" x14ac:dyDescent="0.25">
      <c r="A657" t="s">
        <v>6762</v>
      </c>
      <c r="C657" s="2">
        <v>4000</v>
      </c>
      <c r="D657">
        <v>1</v>
      </c>
      <c r="E657" s="2">
        <v>4000</v>
      </c>
      <c r="G657" s="2">
        <v>4000</v>
      </c>
      <c r="H657" s="2">
        <v>4000</v>
      </c>
      <c r="J657">
        <f t="shared" si="10"/>
        <v>0</v>
      </c>
    </row>
    <row r="658" spans="1:10" x14ac:dyDescent="0.25">
      <c r="A658" t="s">
        <v>4141</v>
      </c>
      <c r="B658">
        <v>1</v>
      </c>
      <c r="C658" s="2">
        <v>52750</v>
      </c>
      <c r="D658">
        <v>2</v>
      </c>
      <c r="E658" s="2">
        <v>52750</v>
      </c>
      <c r="G658" s="2">
        <v>105500</v>
      </c>
      <c r="H658" s="2">
        <v>104445</v>
      </c>
      <c r="J658">
        <f t="shared" si="10"/>
        <v>0</v>
      </c>
    </row>
    <row r="659" spans="1:10" x14ac:dyDescent="0.25">
      <c r="A659" t="s">
        <v>4141</v>
      </c>
      <c r="B659">
        <v>1.5</v>
      </c>
      <c r="C659" s="2">
        <v>6500</v>
      </c>
      <c r="D659">
        <v>2</v>
      </c>
      <c r="E659" s="2">
        <v>6500</v>
      </c>
      <c r="G659" s="2">
        <v>13000</v>
      </c>
      <c r="H659" s="2">
        <v>12805</v>
      </c>
      <c r="J659">
        <f t="shared" si="10"/>
        <v>0</v>
      </c>
    </row>
    <row r="660" spans="1:10" x14ac:dyDescent="0.25">
      <c r="A660" t="s">
        <v>4141</v>
      </c>
      <c r="B660">
        <v>2.5</v>
      </c>
      <c r="C660" s="2">
        <v>52750</v>
      </c>
      <c r="D660">
        <v>1</v>
      </c>
      <c r="E660" s="2">
        <v>52750</v>
      </c>
      <c r="G660" s="2">
        <v>52750</v>
      </c>
      <c r="H660" s="2">
        <v>51431.25</v>
      </c>
      <c r="J660">
        <f t="shared" si="10"/>
        <v>0</v>
      </c>
    </row>
    <row r="661" spans="1:10" x14ac:dyDescent="0.25">
      <c r="A661" t="s">
        <v>4141</v>
      </c>
      <c r="C661" s="2">
        <v>725</v>
      </c>
      <c r="D661">
        <v>2</v>
      </c>
      <c r="E661" s="2">
        <v>725</v>
      </c>
      <c r="G661" s="2">
        <v>1450</v>
      </c>
      <c r="H661" s="2">
        <v>1450</v>
      </c>
      <c r="J661">
        <f t="shared" si="10"/>
        <v>0</v>
      </c>
    </row>
    <row r="662" spans="1:10" x14ac:dyDescent="0.25">
      <c r="A662" t="s">
        <v>4141</v>
      </c>
      <c r="B662">
        <v>3</v>
      </c>
      <c r="C662" s="2">
        <v>3450</v>
      </c>
      <c r="D662">
        <v>3</v>
      </c>
      <c r="E662" s="2">
        <v>3450</v>
      </c>
      <c r="G662" s="2">
        <v>10350</v>
      </c>
      <c r="H662" s="2">
        <v>10039.5</v>
      </c>
      <c r="J662">
        <f t="shared" si="10"/>
        <v>0</v>
      </c>
    </row>
    <row r="663" spans="1:10" x14ac:dyDescent="0.25">
      <c r="A663" t="s">
        <v>6755</v>
      </c>
      <c r="B663">
        <v>2</v>
      </c>
      <c r="C663" s="2">
        <v>20160</v>
      </c>
      <c r="D663">
        <v>2</v>
      </c>
      <c r="E663" s="2">
        <v>20160</v>
      </c>
      <c r="G663" s="2">
        <v>40320</v>
      </c>
      <c r="H663" s="2">
        <v>39513.599999999999</v>
      </c>
      <c r="J663">
        <f t="shared" si="10"/>
        <v>0</v>
      </c>
    </row>
    <row r="664" spans="1:10" x14ac:dyDescent="0.25">
      <c r="A664" t="s">
        <v>6755</v>
      </c>
      <c r="C664" s="2">
        <v>0</v>
      </c>
      <c r="D664">
        <v>1</v>
      </c>
      <c r="E664" s="2">
        <v>0</v>
      </c>
      <c r="G664" s="2">
        <v>0</v>
      </c>
      <c r="H664" s="2">
        <v>0</v>
      </c>
      <c r="J664">
        <f t="shared" si="10"/>
        <v>0</v>
      </c>
    </row>
    <row r="665" spans="1:10" x14ac:dyDescent="0.25">
      <c r="A665" t="s">
        <v>6755</v>
      </c>
      <c r="B665">
        <v>3</v>
      </c>
      <c r="C665" s="2">
        <v>134400</v>
      </c>
      <c r="D665">
        <v>1</v>
      </c>
      <c r="E665" s="2">
        <v>134400</v>
      </c>
      <c r="G665" s="2">
        <v>134400</v>
      </c>
      <c r="H665" s="2">
        <v>130368</v>
      </c>
      <c r="J665">
        <f t="shared" si="10"/>
        <v>0</v>
      </c>
    </row>
    <row r="666" spans="1:10" x14ac:dyDescent="0.25">
      <c r="A666" t="s">
        <v>4143</v>
      </c>
      <c r="B666">
        <v>20</v>
      </c>
      <c r="C666" s="2">
        <v>52750</v>
      </c>
      <c r="D666">
        <v>2</v>
      </c>
      <c r="E666" s="2">
        <v>52750</v>
      </c>
      <c r="G666" s="2">
        <v>105500</v>
      </c>
      <c r="H666" s="2">
        <v>84400</v>
      </c>
      <c r="J666">
        <f t="shared" si="10"/>
        <v>0</v>
      </c>
    </row>
    <row r="667" spans="1:10" x14ac:dyDescent="0.25">
      <c r="A667" t="s">
        <v>4143</v>
      </c>
      <c r="C667" s="2">
        <v>3250</v>
      </c>
      <c r="D667">
        <v>1</v>
      </c>
      <c r="E667" s="2">
        <v>3250</v>
      </c>
      <c r="G667" s="2">
        <v>3250</v>
      </c>
      <c r="H667" s="2">
        <v>3250</v>
      </c>
      <c r="J667">
        <f t="shared" si="10"/>
        <v>0</v>
      </c>
    </row>
    <row r="668" spans="1:10" x14ac:dyDescent="0.25">
      <c r="A668" t="s">
        <v>4143</v>
      </c>
      <c r="B668">
        <v>10</v>
      </c>
      <c r="C668" s="2">
        <v>52750</v>
      </c>
      <c r="D668">
        <v>1</v>
      </c>
      <c r="E668" s="2">
        <v>52750</v>
      </c>
      <c r="G668" s="2">
        <v>52750</v>
      </c>
      <c r="H668" s="2">
        <v>47475</v>
      </c>
      <c r="J668">
        <f t="shared" si="10"/>
        <v>0</v>
      </c>
    </row>
    <row r="669" spans="1:10" x14ac:dyDescent="0.25">
      <c r="A669" t="s">
        <v>4144</v>
      </c>
      <c r="B669">
        <v>1</v>
      </c>
      <c r="C669" s="2">
        <v>52750</v>
      </c>
      <c r="D669">
        <v>2</v>
      </c>
      <c r="E669" s="2">
        <v>52750</v>
      </c>
      <c r="G669" s="2">
        <v>105500</v>
      </c>
      <c r="H669" s="2">
        <v>104445</v>
      </c>
      <c r="J669">
        <f t="shared" si="10"/>
        <v>0</v>
      </c>
    </row>
    <row r="670" spans="1:10" x14ac:dyDescent="0.25">
      <c r="A670" t="s">
        <v>4144</v>
      </c>
      <c r="B670">
        <v>1.5</v>
      </c>
      <c r="C670" s="2">
        <v>6500</v>
      </c>
      <c r="D670">
        <v>2</v>
      </c>
      <c r="E670" s="2">
        <v>6500</v>
      </c>
      <c r="G670" s="2">
        <v>13000</v>
      </c>
      <c r="H670" s="2">
        <v>12805</v>
      </c>
      <c r="J670">
        <f t="shared" si="10"/>
        <v>0</v>
      </c>
    </row>
    <row r="671" spans="1:10" x14ac:dyDescent="0.25">
      <c r="A671" t="s">
        <v>4144</v>
      </c>
      <c r="B671">
        <v>6.9</v>
      </c>
      <c r="C671" s="2">
        <v>52750</v>
      </c>
      <c r="D671">
        <v>1</v>
      </c>
      <c r="E671" s="2">
        <v>52750</v>
      </c>
      <c r="G671" s="2">
        <v>52750</v>
      </c>
      <c r="H671" s="2">
        <v>49110.25</v>
      </c>
      <c r="J671">
        <f t="shared" si="10"/>
        <v>0</v>
      </c>
    </row>
    <row r="672" spans="1:10" x14ac:dyDescent="0.25">
      <c r="A672" t="s">
        <v>4144</v>
      </c>
      <c r="C672" s="2">
        <v>725</v>
      </c>
      <c r="D672">
        <v>2</v>
      </c>
      <c r="E672" s="2">
        <v>725</v>
      </c>
      <c r="G672" s="2">
        <v>1450</v>
      </c>
      <c r="H672" s="2">
        <v>1450</v>
      </c>
      <c r="J672">
        <f t="shared" si="10"/>
        <v>0</v>
      </c>
    </row>
    <row r="673" spans="1:10" x14ac:dyDescent="0.25">
      <c r="A673" t="s">
        <v>4144</v>
      </c>
      <c r="B673">
        <v>3</v>
      </c>
      <c r="C673" s="2">
        <v>3450</v>
      </c>
      <c r="D673">
        <v>2</v>
      </c>
      <c r="E673" s="2">
        <v>3450</v>
      </c>
      <c r="G673" s="2">
        <v>6900</v>
      </c>
      <c r="H673" s="2">
        <v>6693</v>
      </c>
      <c r="J673">
        <f t="shared" si="10"/>
        <v>0</v>
      </c>
    </row>
    <row r="674" spans="1:10" x14ac:dyDescent="0.25">
      <c r="A674" t="s">
        <v>4186</v>
      </c>
      <c r="B674">
        <v>5</v>
      </c>
      <c r="C674" s="2">
        <v>65000</v>
      </c>
      <c r="D674">
        <v>2</v>
      </c>
      <c r="E674" s="2">
        <v>65000</v>
      </c>
      <c r="G674" s="2">
        <v>130000</v>
      </c>
      <c r="H674" s="2">
        <v>123500</v>
      </c>
      <c r="J674">
        <f t="shared" si="10"/>
        <v>0</v>
      </c>
    </row>
    <row r="675" spans="1:10" x14ac:dyDescent="0.25">
      <c r="A675" t="s">
        <v>4186</v>
      </c>
      <c r="B675">
        <v>2</v>
      </c>
      <c r="C675" s="2">
        <v>199</v>
      </c>
      <c r="D675">
        <v>2</v>
      </c>
      <c r="E675" s="2">
        <v>199</v>
      </c>
      <c r="G675" s="2">
        <v>398</v>
      </c>
      <c r="H675" s="2">
        <v>390.04</v>
      </c>
      <c r="J675">
        <f t="shared" si="10"/>
        <v>0</v>
      </c>
    </row>
    <row r="676" spans="1:10" x14ac:dyDescent="0.25">
      <c r="A676" t="s">
        <v>4186</v>
      </c>
      <c r="B676">
        <v>2</v>
      </c>
      <c r="C676" s="2">
        <v>199</v>
      </c>
      <c r="D676">
        <v>4</v>
      </c>
      <c r="E676" s="2">
        <v>199</v>
      </c>
      <c r="G676" s="2">
        <v>796</v>
      </c>
      <c r="H676" s="2">
        <v>780.08</v>
      </c>
      <c r="J676">
        <f t="shared" si="10"/>
        <v>0</v>
      </c>
    </row>
    <row r="677" spans="1:10" x14ac:dyDescent="0.25">
      <c r="A677" t="s">
        <v>4186</v>
      </c>
      <c r="B677">
        <v>2</v>
      </c>
      <c r="C677" s="2">
        <v>6500</v>
      </c>
      <c r="D677">
        <v>1</v>
      </c>
      <c r="E677" s="2">
        <v>6500</v>
      </c>
      <c r="G677" s="2">
        <v>6500</v>
      </c>
      <c r="H677" s="2">
        <v>6370</v>
      </c>
      <c r="J677">
        <f t="shared" si="10"/>
        <v>0</v>
      </c>
    </row>
    <row r="678" spans="1:10" x14ac:dyDescent="0.25">
      <c r="A678" t="s">
        <v>6767</v>
      </c>
      <c r="B678">
        <v>3</v>
      </c>
      <c r="C678" s="2">
        <v>3450</v>
      </c>
      <c r="D678">
        <v>3</v>
      </c>
      <c r="E678" s="2">
        <v>3450</v>
      </c>
      <c r="G678" s="2">
        <v>10350</v>
      </c>
      <c r="H678" s="2">
        <v>10039.5</v>
      </c>
      <c r="J678">
        <f t="shared" si="10"/>
        <v>0</v>
      </c>
    </row>
    <row r="679" spans="1:10" x14ac:dyDescent="0.25">
      <c r="A679" t="s">
        <v>6767</v>
      </c>
      <c r="B679">
        <v>1</v>
      </c>
      <c r="C679" s="2">
        <v>52750</v>
      </c>
      <c r="D679">
        <v>2</v>
      </c>
      <c r="E679" s="2">
        <v>52750</v>
      </c>
      <c r="G679" s="2">
        <v>105500</v>
      </c>
      <c r="H679" s="2">
        <v>104445</v>
      </c>
      <c r="J679">
        <f t="shared" si="10"/>
        <v>0</v>
      </c>
    </row>
    <row r="680" spans="1:10" x14ac:dyDescent="0.25">
      <c r="A680" t="s">
        <v>6767</v>
      </c>
      <c r="B680">
        <v>1.5</v>
      </c>
      <c r="C680" s="2">
        <v>6500</v>
      </c>
      <c r="D680">
        <v>2</v>
      </c>
      <c r="E680" s="2">
        <v>6500</v>
      </c>
      <c r="G680" s="2">
        <v>13000</v>
      </c>
      <c r="H680" s="2">
        <v>12805</v>
      </c>
      <c r="J680">
        <f t="shared" si="10"/>
        <v>0</v>
      </c>
    </row>
    <row r="681" spans="1:10" x14ac:dyDescent="0.25">
      <c r="A681" t="s">
        <v>6767</v>
      </c>
      <c r="B681">
        <v>2.5</v>
      </c>
      <c r="C681" s="2">
        <v>52750</v>
      </c>
      <c r="D681">
        <v>1</v>
      </c>
      <c r="E681" s="2">
        <v>52750</v>
      </c>
      <c r="G681" s="2">
        <v>52750</v>
      </c>
      <c r="H681" s="2">
        <v>51431.25</v>
      </c>
      <c r="J681">
        <f t="shared" si="10"/>
        <v>0</v>
      </c>
    </row>
    <row r="682" spans="1:10" x14ac:dyDescent="0.25">
      <c r="A682" t="s">
        <v>6767</v>
      </c>
      <c r="C682" s="2">
        <v>725</v>
      </c>
      <c r="D682">
        <v>2</v>
      </c>
      <c r="E682" s="2">
        <v>725</v>
      </c>
      <c r="G682" s="2">
        <v>1450</v>
      </c>
      <c r="H682" s="2">
        <v>1450</v>
      </c>
      <c r="J682">
        <f t="shared" si="10"/>
        <v>0</v>
      </c>
    </row>
    <row r="683" spans="1:10" x14ac:dyDescent="0.25">
      <c r="A683" t="s">
        <v>4189</v>
      </c>
      <c r="B683">
        <v>2</v>
      </c>
      <c r="C683" s="2">
        <v>199</v>
      </c>
      <c r="D683">
        <v>2</v>
      </c>
      <c r="E683" s="2">
        <v>199</v>
      </c>
      <c r="G683" s="2">
        <v>398</v>
      </c>
      <c r="H683" s="2">
        <v>390.04</v>
      </c>
      <c r="J683">
        <f t="shared" si="10"/>
        <v>0</v>
      </c>
    </row>
    <row r="684" spans="1:10" x14ac:dyDescent="0.25">
      <c r="A684" t="s">
        <v>6759</v>
      </c>
      <c r="C684" s="2">
        <v>134400</v>
      </c>
      <c r="D684">
        <v>1</v>
      </c>
      <c r="E684" s="2">
        <v>134400</v>
      </c>
      <c r="G684" s="2">
        <v>134400</v>
      </c>
      <c r="H684" s="2">
        <v>134400</v>
      </c>
      <c r="J684">
        <f t="shared" si="10"/>
        <v>0</v>
      </c>
    </row>
    <row r="685" spans="1:10" x14ac:dyDescent="0.25">
      <c r="A685" t="s">
        <v>6759</v>
      </c>
      <c r="C685" s="2">
        <v>0</v>
      </c>
      <c r="D685">
        <v>1</v>
      </c>
      <c r="E685" s="2">
        <v>0</v>
      </c>
      <c r="G685" s="2">
        <v>0</v>
      </c>
      <c r="H685" s="2">
        <v>0</v>
      </c>
      <c r="J685">
        <f t="shared" si="10"/>
        <v>0</v>
      </c>
    </row>
    <row r="686" spans="1:10" x14ac:dyDescent="0.25">
      <c r="A686" t="s">
        <v>6759</v>
      </c>
      <c r="C686" s="2">
        <v>4000</v>
      </c>
      <c r="D686">
        <v>1</v>
      </c>
      <c r="E686" s="2">
        <v>4000</v>
      </c>
      <c r="G686" s="2">
        <v>4000</v>
      </c>
      <c r="H686" s="2">
        <v>4000</v>
      </c>
      <c r="J686">
        <f t="shared" si="10"/>
        <v>0</v>
      </c>
    </row>
    <row r="687" spans="1:10" x14ac:dyDescent="0.25">
      <c r="A687" t="s">
        <v>6759</v>
      </c>
      <c r="C687" s="2">
        <v>20160</v>
      </c>
      <c r="D687">
        <v>1</v>
      </c>
      <c r="E687" s="2">
        <v>20160</v>
      </c>
      <c r="G687" s="2">
        <v>20160</v>
      </c>
      <c r="H687" s="2">
        <v>20160</v>
      </c>
      <c r="J687">
        <f t="shared" si="10"/>
        <v>0</v>
      </c>
    </row>
    <row r="688" spans="1:10" x14ac:dyDescent="0.25">
      <c r="A688" t="s">
        <v>4189</v>
      </c>
      <c r="B688">
        <v>6</v>
      </c>
      <c r="C688" s="2">
        <v>199</v>
      </c>
      <c r="D688">
        <v>3</v>
      </c>
      <c r="E688" s="2">
        <v>199</v>
      </c>
      <c r="G688" s="2">
        <v>597</v>
      </c>
      <c r="H688" s="2">
        <v>561.17999999999995</v>
      </c>
      <c r="J688">
        <f t="shared" si="10"/>
        <v>0</v>
      </c>
    </row>
    <row r="689" spans="1:10" x14ac:dyDescent="0.25">
      <c r="A689" t="s">
        <v>4189</v>
      </c>
      <c r="B689">
        <v>2</v>
      </c>
      <c r="C689" s="2">
        <v>6500</v>
      </c>
      <c r="D689">
        <v>1</v>
      </c>
      <c r="E689" s="2">
        <v>6500</v>
      </c>
      <c r="G689" s="2">
        <v>6500</v>
      </c>
      <c r="H689" s="2">
        <v>6370</v>
      </c>
      <c r="J689">
        <f t="shared" si="10"/>
        <v>0</v>
      </c>
    </row>
    <row r="690" spans="1:10" x14ac:dyDescent="0.25">
      <c r="A690" t="s">
        <v>4216</v>
      </c>
      <c r="C690" s="2">
        <v>134400</v>
      </c>
      <c r="D690">
        <v>2</v>
      </c>
      <c r="E690" s="2">
        <v>134400</v>
      </c>
      <c r="G690" s="2">
        <v>268800</v>
      </c>
      <c r="H690" s="2">
        <v>268800</v>
      </c>
      <c r="I690" t="s">
        <v>4216</v>
      </c>
      <c r="J690">
        <f t="shared" si="10"/>
        <v>268800</v>
      </c>
    </row>
    <row r="691" spans="1:10" x14ac:dyDescent="0.25">
      <c r="A691" t="s">
        <v>4216</v>
      </c>
      <c r="C691" s="2">
        <v>0</v>
      </c>
      <c r="D691">
        <v>2</v>
      </c>
      <c r="E691" s="2">
        <v>0</v>
      </c>
      <c r="G691" s="2">
        <v>0</v>
      </c>
      <c r="H691" s="2">
        <v>0</v>
      </c>
      <c r="I691" t="s">
        <v>4216</v>
      </c>
      <c r="J691">
        <f t="shared" si="10"/>
        <v>0</v>
      </c>
    </row>
    <row r="692" spans="1:10" x14ac:dyDescent="0.25">
      <c r="A692" t="s">
        <v>6756</v>
      </c>
      <c r="B692">
        <v>10</v>
      </c>
      <c r="C692" s="2">
        <v>670</v>
      </c>
      <c r="D692">
        <v>1</v>
      </c>
      <c r="E692" s="2">
        <v>670</v>
      </c>
      <c r="G692" s="2">
        <v>670</v>
      </c>
      <c r="H692" s="2">
        <v>603</v>
      </c>
      <c r="J692">
        <f t="shared" si="10"/>
        <v>0</v>
      </c>
    </row>
    <row r="693" spans="1:10" x14ac:dyDescent="0.25">
      <c r="A693" t="s">
        <v>6756</v>
      </c>
      <c r="B693">
        <v>30</v>
      </c>
      <c r="C693" s="2">
        <v>24500</v>
      </c>
      <c r="D693">
        <v>3</v>
      </c>
      <c r="E693" s="2">
        <v>24500</v>
      </c>
      <c r="G693" s="2">
        <v>73500</v>
      </c>
      <c r="H693" s="2">
        <v>51450</v>
      </c>
      <c r="J693">
        <f t="shared" si="10"/>
        <v>0</v>
      </c>
    </row>
    <row r="694" spans="1:10" x14ac:dyDescent="0.25">
      <c r="A694" t="s">
        <v>6756</v>
      </c>
      <c r="B694">
        <v>20</v>
      </c>
      <c r="C694" s="2">
        <v>274</v>
      </c>
      <c r="D694">
        <v>2</v>
      </c>
      <c r="E694" s="2">
        <v>274</v>
      </c>
      <c r="G694" s="2">
        <v>548</v>
      </c>
      <c r="H694" s="2">
        <v>438.4</v>
      </c>
      <c r="J694">
        <f t="shared" si="10"/>
        <v>0</v>
      </c>
    </row>
    <row r="695" spans="1:10" x14ac:dyDescent="0.25">
      <c r="A695" t="s">
        <v>6757</v>
      </c>
      <c r="B695">
        <v>25</v>
      </c>
      <c r="C695" s="2">
        <v>58025</v>
      </c>
      <c r="D695">
        <v>3</v>
      </c>
      <c r="E695" s="2">
        <v>58025</v>
      </c>
      <c r="G695" s="2">
        <v>174075</v>
      </c>
      <c r="H695" s="2">
        <v>130556.25</v>
      </c>
      <c r="J695">
        <f t="shared" si="10"/>
        <v>0</v>
      </c>
    </row>
    <row r="696" spans="1:10" x14ac:dyDescent="0.25">
      <c r="A696" t="s">
        <v>6757</v>
      </c>
      <c r="B696">
        <v>18</v>
      </c>
      <c r="C696" s="2">
        <v>58025</v>
      </c>
      <c r="D696">
        <v>1</v>
      </c>
      <c r="E696" s="2">
        <v>58025</v>
      </c>
      <c r="G696" s="2">
        <v>58025</v>
      </c>
      <c r="H696" s="2">
        <v>47580.5</v>
      </c>
      <c r="J696">
        <f t="shared" si="10"/>
        <v>0</v>
      </c>
    </row>
    <row r="697" spans="1:10" x14ac:dyDescent="0.25">
      <c r="A697" t="s">
        <v>6775</v>
      </c>
      <c r="B697">
        <v>2</v>
      </c>
      <c r="C697" s="2">
        <v>65000</v>
      </c>
      <c r="D697">
        <v>1</v>
      </c>
      <c r="E697" s="2">
        <v>65000</v>
      </c>
      <c r="G697" s="2">
        <v>65000</v>
      </c>
      <c r="H697" s="2">
        <v>63700</v>
      </c>
      <c r="J697">
        <f t="shared" si="10"/>
        <v>0</v>
      </c>
    </row>
    <row r="698" spans="1:10" x14ac:dyDescent="0.25">
      <c r="A698" t="s">
        <v>6775</v>
      </c>
      <c r="B698">
        <v>3</v>
      </c>
      <c r="C698" s="2">
        <v>199</v>
      </c>
      <c r="D698">
        <v>1</v>
      </c>
      <c r="E698" s="2">
        <v>199</v>
      </c>
      <c r="G698" s="2">
        <v>199</v>
      </c>
      <c r="H698" s="2">
        <v>193.03</v>
      </c>
      <c r="J698">
        <f t="shared" si="10"/>
        <v>0</v>
      </c>
    </row>
    <row r="699" spans="1:10" x14ac:dyDescent="0.25">
      <c r="A699" t="s">
        <v>4136</v>
      </c>
      <c r="B699">
        <v>6</v>
      </c>
      <c r="C699" s="2">
        <v>134400</v>
      </c>
      <c r="D699">
        <v>2</v>
      </c>
      <c r="E699" s="2">
        <v>134400</v>
      </c>
      <c r="G699" s="2">
        <v>268800</v>
      </c>
      <c r="H699" s="2">
        <v>252672</v>
      </c>
      <c r="J699">
        <f t="shared" si="10"/>
        <v>0</v>
      </c>
    </row>
    <row r="700" spans="1:10" x14ac:dyDescent="0.25">
      <c r="A700" t="s">
        <v>4136</v>
      </c>
      <c r="C700" s="2">
        <v>0</v>
      </c>
      <c r="D700">
        <v>2</v>
      </c>
      <c r="E700" s="2">
        <v>0</v>
      </c>
      <c r="G700" s="2">
        <v>0</v>
      </c>
      <c r="H700" s="2">
        <v>0</v>
      </c>
      <c r="J700">
        <f t="shared" si="10"/>
        <v>0</v>
      </c>
    </row>
    <row r="701" spans="1:10" x14ac:dyDescent="0.25">
      <c r="A701" t="s">
        <v>4184</v>
      </c>
      <c r="C701" s="2">
        <v>65000</v>
      </c>
      <c r="D701">
        <v>2</v>
      </c>
      <c r="E701" s="2">
        <v>65000</v>
      </c>
      <c r="G701" s="2">
        <v>130000</v>
      </c>
      <c r="H701" s="2">
        <v>130000</v>
      </c>
      <c r="J701">
        <f t="shared" si="10"/>
        <v>0</v>
      </c>
    </row>
    <row r="702" spans="1:10" x14ac:dyDescent="0.25">
      <c r="A702" t="s">
        <v>4184</v>
      </c>
      <c r="B702">
        <v>3</v>
      </c>
      <c r="C702" s="2">
        <v>199</v>
      </c>
      <c r="D702">
        <v>2</v>
      </c>
      <c r="E702" s="2">
        <v>199</v>
      </c>
      <c r="G702" s="2">
        <v>398</v>
      </c>
      <c r="H702" s="2">
        <v>386.06</v>
      </c>
      <c r="J702">
        <f t="shared" si="10"/>
        <v>0</v>
      </c>
    </row>
    <row r="703" spans="1:10" x14ac:dyDescent="0.25">
      <c r="A703" t="s">
        <v>4187</v>
      </c>
      <c r="B703">
        <v>16</v>
      </c>
      <c r="C703" s="2">
        <v>65000</v>
      </c>
      <c r="D703">
        <v>2</v>
      </c>
      <c r="E703" s="2">
        <v>65000</v>
      </c>
      <c r="G703" s="2">
        <v>130000</v>
      </c>
      <c r="H703" s="2">
        <v>109200</v>
      </c>
      <c r="J703">
        <f t="shared" si="10"/>
        <v>0</v>
      </c>
    </row>
    <row r="704" spans="1:10" x14ac:dyDescent="0.25">
      <c r="A704" t="s">
        <v>6757</v>
      </c>
      <c r="C704" s="2">
        <v>107</v>
      </c>
      <c r="D704">
        <v>2</v>
      </c>
      <c r="E704" s="2">
        <v>107</v>
      </c>
      <c r="G704" s="2">
        <v>214</v>
      </c>
      <c r="H704" s="2">
        <v>214</v>
      </c>
      <c r="J704">
        <f t="shared" si="10"/>
        <v>0</v>
      </c>
    </row>
    <row r="705" spans="1:10" x14ac:dyDescent="0.25">
      <c r="A705" t="s">
        <v>4187</v>
      </c>
      <c r="B705">
        <v>2</v>
      </c>
      <c r="C705" s="2">
        <v>199</v>
      </c>
      <c r="D705">
        <v>2</v>
      </c>
      <c r="E705" s="2">
        <v>199</v>
      </c>
      <c r="G705" s="2">
        <v>398</v>
      </c>
      <c r="H705" s="2">
        <v>390.04</v>
      </c>
      <c r="J705">
        <f t="shared" si="10"/>
        <v>0</v>
      </c>
    </row>
    <row r="706" spans="1:10" x14ac:dyDescent="0.25">
      <c r="A706" t="s">
        <v>4187</v>
      </c>
      <c r="B706">
        <v>2</v>
      </c>
      <c r="C706" s="2">
        <v>199</v>
      </c>
      <c r="D706">
        <v>4</v>
      </c>
      <c r="E706" s="2">
        <v>199</v>
      </c>
      <c r="G706" s="2">
        <v>796</v>
      </c>
      <c r="H706" s="2">
        <v>780.08</v>
      </c>
      <c r="J706">
        <f t="shared" si="10"/>
        <v>0</v>
      </c>
    </row>
    <row r="707" spans="1:10" x14ac:dyDescent="0.25">
      <c r="A707" t="s">
        <v>4187</v>
      </c>
      <c r="B707">
        <v>2</v>
      </c>
      <c r="C707" s="2">
        <v>6500</v>
      </c>
      <c r="D707">
        <v>1</v>
      </c>
      <c r="E707" s="2">
        <v>6500</v>
      </c>
      <c r="G707" s="2">
        <v>6500</v>
      </c>
      <c r="H707" s="2">
        <v>6370</v>
      </c>
      <c r="J707">
        <f t="shared" ref="J707:J770" si="11">IF(I707=0,0,H707)</f>
        <v>0</v>
      </c>
    </row>
    <row r="708" spans="1:10" x14ac:dyDescent="0.25">
      <c r="A708" t="s">
        <v>6777</v>
      </c>
      <c r="B708">
        <v>5</v>
      </c>
      <c r="C708" s="2">
        <v>65000</v>
      </c>
      <c r="D708">
        <v>2</v>
      </c>
      <c r="E708" s="2">
        <v>65000</v>
      </c>
      <c r="G708" s="2">
        <v>130000</v>
      </c>
      <c r="H708" s="2">
        <v>123500</v>
      </c>
      <c r="J708">
        <f t="shared" si="11"/>
        <v>0</v>
      </c>
    </row>
    <row r="709" spans="1:10" x14ac:dyDescent="0.25">
      <c r="A709" t="s">
        <v>6777</v>
      </c>
      <c r="B709">
        <v>2</v>
      </c>
      <c r="C709" s="2">
        <v>199</v>
      </c>
      <c r="D709">
        <v>2</v>
      </c>
      <c r="E709" s="2">
        <v>199</v>
      </c>
      <c r="G709" s="2">
        <v>398</v>
      </c>
      <c r="H709" s="2">
        <v>390.04</v>
      </c>
      <c r="J709">
        <f t="shared" si="11"/>
        <v>0</v>
      </c>
    </row>
    <row r="710" spans="1:10" x14ac:dyDescent="0.25">
      <c r="A710" t="s">
        <v>6777</v>
      </c>
      <c r="B710">
        <v>2</v>
      </c>
      <c r="C710" s="2">
        <v>199</v>
      </c>
      <c r="D710">
        <v>4</v>
      </c>
      <c r="E710" s="2">
        <v>199</v>
      </c>
      <c r="G710" s="2">
        <v>796</v>
      </c>
      <c r="H710" s="2">
        <v>780.08</v>
      </c>
      <c r="J710">
        <f t="shared" si="11"/>
        <v>0</v>
      </c>
    </row>
    <row r="711" spans="1:10" x14ac:dyDescent="0.25">
      <c r="A711" t="s">
        <v>6777</v>
      </c>
      <c r="B711">
        <v>2</v>
      </c>
      <c r="C711" s="2">
        <v>6500</v>
      </c>
      <c r="D711">
        <v>1</v>
      </c>
      <c r="E711" s="2">
        <v>6500</v>
      </c>
      <c r="G711" s="2">
        <v>6500</v>
      </c>
      <c r="H711" s="2">
        <v>6370</v>
      </c>
      <c r="J711">
        <f t="shared" si="11"/>
        <v>0</v>
      </c>
    </row>
    <row r="712" spans="1:10" x14ac:dyDescent="0.25">
      <c r="A712" t="s">
        <v>6779</v>
      </c>
      <c r="B712">
        <v>3</v>
      </c>
      <c r="C712" s="2">
        <v>134400</v>
      </c>
      <c r="D712">
        <v>1</v>
      </c>
      <c r="E712" s="2">
        <v>134400</v>
      </c>
      <c r="G712" s="2">
        <v>134400</v>
      </c>
      <c r="H712" s="2">
        <v>130368</v>
      </c>
      <c r="J712">
        <f t="shared" si="11"/>
        <v>0</v>
      </c>
    </row>
    <row r="713" spans="1:10" x14ac:dyDescent="0.25">
      <c r="A713" t="s">
        <v>6779</v>
      </c>
      <c r="B713">
        <v>2.5</v>
      </c>
      <c r="C713" s="2">
        <v>4000</v>
      </c>
      <c r="D713">
        <v>2</v>
      </c>
      <c r="E713" s="2">
        <v>4000</v>
      </c>
      <c r="G713" s="2">
        <v>8000</v>
      </c>
      <c r="H713" s="2">
        <v>7800</v>
      </c>
      <c r="J713">
        <f t="shared" si="11"/>
        <v>0</v>
      </c>
    </row>
    <row r="714" spans="1:10" x14ac:dyDescent="0.25">
      <c r="A714" t="s">
        <v>6779</v>
      </c>
      <c r="C714" s="2">
        <v>0</v>
      </c>
      <c r="D714">
        <v>1</v>
      </c>
      <c r="E714" s="2">
        <v>0</v>
      </c>
      <c r="G714" s="2">
        <v>0</v>
      </c>
      <c r="H714" s="2">
        <v>0</v>
      </c>
      <c r="J714">
        <f t="shared" si="11"/>
        <v>0</v>
      </c>
    </row>
    <row r="715" spans="1:10" x14ac:dyDescent="0.25">
      <c r="A715" t="s">
        <v>4138</v>
      </c>
      <c r="C715" s="2">
        <v>199</v>
      </c>
      <c r="D715">
        <v>2</v>
      </c>
      <c r="E715" s="2">
        <v>199</v>
      </c>
      <c r="G715" s="2">
        <v>398</v>
      </c>
      <c r="H715" s="2">
        <v>398</v>
      </c>
      <c r="J715">
        <f t="shared" si="11"/>
        <v>0</v>
      </c>
    </row>
    <row r="716" spans="1:10" x14ac:dyDescent="0.25">
      <c r="A716" t="s">
        <v>6760</v>
      </c>
      <c r="B716">
        <v>3</v>
      </c>
      <c r="C716" s="2">
        <v>20160</v>
      </c>
      <c r="D716">
        <v>1</v>
      </c>
      <c r="E716" s="2">
        <v>20160</v>
      </c>
      <c r="G716" s="2">
        <v>20160</v>
      </c>
      <c r="H716" s="2">
        <v>19555.2</v>
      </c>
      <c r="J716">
        <f t="shared" si="11"/>
        <v>0</v>
      </c>
    </row>
    <row r="717" spans="1:10" x14ac:dyDescent="0.25">
      <c r="A717" t="s">
        <v>6760</v>
      </c>
      <c r="C717" s="2">
        <v>0</v>
      </c>
      <c r="D717">
        <v>2</v>
      </c>
      <c r="E717" s="2">
        <v>0</v>
      </c>
      <c r="G717" s="2">
        <v>0</v>
      </c>
      <c r="H717" s="2">
        <v>0</v>
      </c>
      <c r="J717">
        <f t="shared" si="11"/>
        <v>0</v>
      </c>
    </row>
    <row r="718" spans="1:10" x14ac:dyDescent="0.25">
      <c r="A718" t="s">
        <v>6760</v>
      </c>
      <c r="B718">
        <v>2</v>
      </c>
      <c r="C718" s="2">
        <v>4000</v>
      </c>
      <c r="D718">
        <v>4</v>
      </c>
      <c r="E718" s="2">
        <v>4000</v>
      </c>
      <c r="G718" s="2">
        <v>16000</v>
      </c>
      <c r="H718" s="2">
        <v>15680</v>
      </c>
      <c r="J718">
        <f t="shared" si="11"/>
        <v>0</v>
      </c>
    </row>
    <row r="719" spans="1:10" x14ac:dyDescent="0.25">
      <c r="A719" t="s">
        <v>6760</v>
      </c>
      <c r="B719">
        <v>4</v>
      </c>
      <c r="C719" s="2">
        <v>134400</v>
      </c>
      <c r="D719">
        <v>2</v>
      </c>
      <c r="E719" s="2">
        <v>134400</v>
      </c>
      <c r="G719" s="2">
        <v>268800</v>
      </c>
      <c r="H719" s="2">
        <v>258048</v>
      </c>
      <c r="J719">
        <f t="shared" si="11"/>
        <v>0</v>
      </c>
    </row>
    <row r="720" spans="1:10" x14ac:dyDescent="0.25">
      <c r="A720" t="s">
        <v>4137</v>
      </c>
      <c r="C720" s="2">
        <v>20160</v>
      </c>
      <c r="D720">
        <v>1</v>
      </c>
      <c r="E720" s="2">
        <v>20160</v>
      </c>
      <c r="G720" s="2">
        <v>20160</v>
      </c>
      <c r="H720" s="2">
        <v>20160</v>
      </c>
      <c r="J720">
        <f t="shared" si="11"/>
        <v>0</v>
      </c>
    </row>
    <row r="721" spans="1:10" x14ac:dyDescent="0.25">
      <c r="A721" t="s">
        <v>4137</v>
      </c>
      <c r="C721" s="2">
        <v>0</v>
      </c>
      <c r="D721">
        <v>1</v>
      </c>
      <c r="E721" s="2">
        <v>0</v>
      </c>
      <c r="G721" s="2">
        <v>0</v>
      </c>
      <c r="H721" s="2">
        <v>0</v>
      </c>
      <c r="J721">
        <f t="shared" si="11"/>
        <v>0</v>
      </c>
    </row>
    <row r="722" spans="1:10" x14ac:dyDescent="0.25">
      <c r="A722" t="s">
        <v>4137</v>
      </c>
      <c r="C722" s="2">
        <v>4000</v>
      </c>
      <c r="D722">
        <v>1</v>
      </c>
      <c r="E722" s="2">
        <v>4000</v>
      </c>
      <c r="G722" s="2">
        <v>4000</v>
      </c>
      <c r="H722" s="2">
        <v>4000</v>
      </c>
      <c r="J722">
        <f t="shared" si="11"/>
        <v>0</v>
      </c>
    </row>
    <row r="723" spans="1:10" x14ac:dyDescent="0.25">
      <c r="A723" t="s">
        <v>6778</v>
      </c>
      <c r="B723">
        <v>26</v>
      </c>
      <c r="C723" s="2">
        <v>129</v>
      </c>
      <c r="D723">
        <v>1</v>
      </c>
      <c r="E723" s="2">
        <v>129</v>
      </c>
      <c r="G723" s="2">
        <v>129</v>
      </c>
      <c r="H723" s="2">
        <v>95.46</v>
      </c>
      <c r="J723">
        <f t="shared" si="11"/>
        <v>0</v>
      </c>
    </row>
    <row r="724" spans="1:10" x14ac:dyDescent="0.25">
      <c r="A724" t="s">
        <v>6778</v>
      </c>
      <c r="B724">
        <v>28</v>
      </c>
      <c r="C724" s="2">
        <v>6500</v>
      </c>
      <c r="D724">
        <v>1</v>
      </c>
      <c r="E724" s="2">
        <v>6500</v>
      </c>
      <c r="G724" s="2">
        <v>6500</v>
      </c>
      <c r="H724" s="2">
        <v>4680</v>
      </c>
      <c r="J724">
        <f t="shared" si="11"/>
        <v>0</v>
      </c>
    </row>
    <row r="725" spans="1:10" x14ac:dyDescent="0.25">
      <c r="A725" t="s">
        <v>4139</v>
      </c>
      <c r="B725">
        <v>2</v>
      </c>
      <c r="C725" s="2">
        <v>20160</v>
      </c>
      <c r="D725">
        <v>1</v>
      </c>
      <c r="E725" s="2">
        <v>20160</v>
      </c>
      <c r="G725" s="2">
        <v>20160</v>
      </c>
      <c r="H725" s="2">
        <v>19756.8</v>
      </c>
      <c r="J725">
        <f t="shared" si="11"/>
        <v>0</v>
      </c>
    </row>
    <row r="726" spans="1:10" x14ac:dyDescent="0.25">
      <c r="A726" t="s">
        <v>4139</v>
      </c>
      <c r="C726" s="2">
        <v>4000</v>
      </c>
      <c r="D726">
        <v>2</v>
      </c>
      <c r="E726" s="2">
        <v>4000</v>
      </c>
      <c r="G726" s="2">
        <v>8000</v>
      </c>
      <c r="H726" s="2">
        <v>8000</v>
      </c>
      <c r="J726">
        <f t="shared" si="11"/>
        <v>0</v>
      </c>
    </row>
    <row r="727" spans="1:10" x14ac:dyDescent="0.25">
      <c r="A727" t="s">
        <v>4191</v>
      </c>
      <c r="B727">
        <v>26</v>
      </c>
      <c r="C727" s="2">
        <v>65000</v>
      </c>
      <c r="D727">
        <v>1</v>
      </c>
      <c r="E727" s="2">
        <v>65000</v>
      </c>
      <c r="G727" s="2">
        <v>65000</v>
      </c>
      <c r="H727" s="2">
        <v>48100</v>
      </c>
      <c r="J727">
        <f t="shared" si="11"/>
        <v>0</v>
      </c>
    </row>
    <row r="728" spans="1:10" x14ac:dyDescent="0.25">
      <c r="A728" t="s">
        <v>4189</v>
      </c>
      <c r="B728">
        <v>8</v>
      </c>
      <c r="C728" s="2">
        <v>65000</v>
      </c>
      <c r="D728">
        <v>1</v>
      </c>
      <c r="E728" s="2">
        <v>65000</v>
      </c>
      <c r="G728" s="2">
        <v>65000</v>
      </c>
      <c r="H728" s="2">
        <v>59800</v>
      </c>
      <c r="J728">
        <f t="shared" si="11"/>
        <v>0</v>
      </c>
    </row>
    <row r="729" spans="1:10" x14ac:dyDescent="0.25">
      <c r="A729" t="s">
        <v>6774</v>
      </c>
      <c r="B729">
        <v>8</v>
      </c>
      <c r="C729" s="2">
        <v>65000</v>
      </c>
      <c r="D729">
        <v>1</v>
      </c>
      <c r="E729" s="2">
        <v>65000</v>
      </c>
      <c r="G729" s="2">
        <v>65000</v>
      </c>
      <c r="H729" s="2">
        <v>59800</v>
      </c>
      <c r="J729">
        <f t="shared" si="11"/>
        <v>0</v>
      </c>
    </row>
    <row r="730" spans="1:10" x14ac:dyDescent="0.25">
      <c r="A730" t="s">
        <v>6774</v>
      </c>
      <c r="B730">
        <v>6</v>
      </c>
      <c r="C730" s="2">
        <v>199</v>
      </c>
      <c r="D730">
        <v>3</v>
      </c>
      <c r="E730" s="2">
        <v>199</v>
      </c>
      <c r="G730" s="2">
        <v>597</v>
      </c>
      <c r="H730" s="2">
        <v>561.17999999999995</v>
      </c>
      <c r="J730">
        <f t="shared" si="11"/>
        <v>0</v>
      </c>
    </row>
    <row r="731" spans="1:10" x14ac:dyDescent="0.25">
      <c r="A731" t="s">
        <v>6774</v>
      </c>
      <c r="B731">
        <v>2</v>
      </c>
      <c r="C731" s="2">
        <v>6500</v>
      </c>
      <c r="D731">
        <v>1</v>
      </c>
      <c r="E731" s="2">
        <v>6500</v>
      </c>
      <c r="G731" s="2">
        <v>6500</v>
      </c>
      <c r="H731" s="2">
        <v>6370</v>
      </c>
      <c r="J731">
        <f t="shared" si="11"/>
        <v>0</v>
      </c>
    </row>
    <row r="732" spans="1:10" x14ac:dyDescent="0.25">
      <c r="A732" t="s">
        <v>6774</v>
      </c>
      <c r="B732">
        <v>2</v>
      </c>
      <c r="C732" s="2">
        <v>199</v>
      </c>
      <c r="D732">
        <v>2</v>
      </c>
      <c r="E732" s="2">
        <v>199</v>
      </c>
      <c r="G732" s="2">
        <v>398</v>
      </c>
      <c r="H732" s="2">
        <v>390.04</v>
      </c>
      <c r="J732">
        <f t="shared" si="11"/>
        <v>0</v>
      </c>
    </row>
    <row r="733" spans="1:10" x14ac:dyDescent="0.25">
      <c r="A733" t="s">
        <v>6764</v>
      </c>
      <c r="B733">
        <v>1</v>
      </c>
      <c r="C733" s="2">
        <v>52750</v>
      </c>
      <c r="D733">
        <v>2</v>
      </c>
      <c r="E733" s="2">
        <v>52750</v>
      </c>
      <c r="G733" s="2">
        <v>105500</v>
      </c>
      <c r="H733" s="2">
        <v>104445</v>
      </c>
      <c r="J733">
        <f t="shared" si="11"/>
        <v>0</v>
      </c>
    </row>
    <row r="734" spans="1:10" x14ac:dyDescent="0.25">
      <c r="A734" t="s">
        <v>6764</v>
      </c>
      <c r="B734">
        <v>2.5</v>
      </c>
      <c r="C734" s="2">
        <v>52750</v>
      </c>
      <c r="D734">
        <v>1</v>
      </c>
      <c r="E734" s="2">
        <v>52750</v>
      </c>
      <c r="G734" s="2">
        <v>52750</v>
      </c>
      <c r="H734" s="2">
        <v>51431.25</v>
      </c>
      <c r="J734">
        <f t="shared" si="11"/>
        <v>0</v>
      </c>
    </row>
    <row r="735" spans="1:10" x14ac:dyDescent="0.25">
      <c r="A735" t="s">
        <v>6764</v>
      </c>
      <c r="B735">
        <v>3</v>
      </c>
      <c r="C735" s="2">
        <v>3450</v>
      </c>
      <c r="D735">
        <v>3</v>
      </c>
      <c r="E735" s="2">
        <v>3450</v>
      </c>
      <c r="G735" s="2">
        <v>10350</v>
      </c>
      <c r="H735" s="2">
        <v>10039.5</v>
      </c>
      <c r="J735">
        <f t="shared" si="11"/>
        <v>0</v>
      </c>
    </row>
    <row r="736" spans="1:10" x14ac:dyDescent="0.25">
      <c r="A736" t="s">
        <v>6764</v>
      </c>
      <c r="C736" s="2">
        <v>725</v>
      </c>
      <c r="D736">
        <v>2</v>
      </c>
      <c r="E736" s="2">
        <v>725</v>
      </c>
      <c r="G736" s="2">
        <v>1450</v>
      </c>
      <c r="H736" s="2">
        <v>1450</v>
      </c>
      <c r="J736">
        <f t="shared" si="11"/>
        <v>0</v>
      </c>
    </row>
    <row r="737" spans="1:10" x14ac:dyDescent="0.25">
      <c r="A737" t="s">
        <v>6764</v>
      </c>
      <c r="B737">
        <v>1.5</v>
      </c>
      <c r="C737" s="2">
        <v>6500</v>
      </c>
      <c r="D737">
        <v>2</v>
      </c>
      <c r="E737" s="2">
        <v>6500</v>
      </c>
      <c r="G737" s="2">
        <v>13000</v>
      </c>
      <c r="H737" s="2">
        <v>12805</v>
      </c>
      <c r="J737">
        <f t="shared" si="11"/>
        <v>0</v>
      </c>
    </row>
    <row r="738" spans="1:10" x14ac:dyDescent="0.25">
      <c r="A738" t="s">
        <v>4140</v>
      </c>
      <c r="B738">
        <v>3</v>
      </c>
      <c r="C738" s="2">
        <v>3450</v>
      </c>
      <c r="D738">
        <v>3</v>
      </c>
      <c r="E738" s="2">
        <v>3450</v>
      </c>
      <c r="G738" s="2">
        <v>10350</v>
      </c>
      <c r="H738" s="2">
        <v>10039.5</v>
      </c>
      <c r="J738">
        <f t="shared" si="11"/>
        <v>0</v>
      </c>
    </row>
    <row r="739" spans="1:10" x14ac:dyDescent="0.25">
      <c r="A739" t="s">
        <v>4140</v>
      </c>
      <c r="B739">
        <v>1</v>
      </c>
      <c r="C739" s="2">
        <v>52750</v>
      </c>
      <c r="D739">
        <v>2</v>
      </c>
      <c r="E739" s="2">
        <v>52750</v>
      </c>
      <c r="G739" s="2">
        <v>105500</v>
      </c>
      <c r="H739" s="2">
        <v>104445</v>
      </c>
      <c r="J739">
        <f t="shared" si="11"/>
        <v>0</v>
      </c>
    </row>
    <row r="740" spans="1:10" x14ac:dyDescent="0.25">
      <c r="A740" t="s">
        <v>4140</v>
      </c>
      <c r="B740">
        <v>1.5</v>
      </c>
      <c r="C740" s="2">
        <v>6500</v>
      </c>
      <c r="D740">
        <v>2</v>
      </c>
      <c r="E740" s="2">
        <v>6500</v>
      </c>
      <c r="G740" s="2">
        <v>13000</v>
      </c>
      <c r="H740" s="2">
        <v>12805</v>
      </c>
      <c r="J740">
        <f t="shared" si="11"/>
        <v>0</v>
      </c>
    </row>
    <row r="741" spans="1:10" x14ac:dyDescent="0.25">
      <c r="A741" t="s">
        <v>4140</v>
      </c>
      <c r="B741">
        <v>2.5</v>
      </c>
      <c r="C741" s="2">
        <v>52750</v>
      </c>
      <c r="D741">
        <v>1</v>
      </c>
      <c r="E741" s="2">
        <v>52750</v>
      </c>
      <c r="G741" s="2">
        <v>52750</v>
      </c>
      <c r="H741" s="2">
        <v>51431.25</v>
      </c>
      <c r="J741">
        <f t="shared" si="11"/>
        <v>0</v>
      </c>
    </row>
    <row r="742" spans="1:10" x14ac:dyDescent="0.25">
      <c r="A742" t="s">
        <v>4140</v>
      </c>
      <c r="C742" s="2">
        <v>725</v>
      </c>
      <c r="D742">
        <v>2</v>
      </c>
      <c r="E742" s="2">
        <v>725</v>
      </c>
      <c r="G742" s="2">
        <v>1450</v>
      </c>
      <c r="H742" s="2">
        <v>1450</v>
      </c>
      <c r="J742">
        <f t="shared" si="11"/>
        <v>0</v>
      </c>
    </row>
    <row r="743" spans="1:10" x14ac:dyDescent="0.25">
      <c r="A743" t="s">
        <v>4143</v>
      </c>
      <c r="B743">
        <v>1</v>
      </c>
      <c r="C743" s="2">
        <v>2700</v>
      </c>
      <c r="D743">
        <v>1</v>
      </c>
      <c r="E743" s="2">
        <v>2700</v>
      </c>
      <c r="G743" s="2">
        <v>2700</v>
      </c>
      <c r="H743" s="2">
        <v>2673</v>
      </c>
      <c r="J743">
        <f t="shared" si="11"/>
        <v>0</v>
      </c>
    </row>
    <row r="744" spans="1:10" x14ac:dyDescent="0.25">
      <c r="A744" t="s">
        <v>6765</v>
      </c>
      <c r="C744" s="2">
        <v>725</v>
      </c>
      <c r="D744">
        <v>2</v>
      </c>
      <c r="E744" s="2">
        <v>725</v>
      </c>
      <c r="G744" s="2">
        <v>1450</v>
      </c>
      <c r="H744" s="2">
        <v>1450</v>
      </c>
      <c r="J744">
        <f t="shared" si="11"/>
        <v>0</v>
      </c>
    </row>
    <row r="745" spans="1:10" x14ac:dyDescent="0.25">
      <c r="A745" t="s">
        <v>6765</v>
      </c>
      <c r="B745">
        <v>2.5</v>
      </c>
      <c r="C745" s="2">
        <v>52750</v>
      </c>
      <c r="D745">
        <v>1</v>
      </c>
      <c r="E745" s="2">
        <v>52750</v>
      </c>
      <c r="G745" s="2">
        <v>52750</v>
      </c>
      <c r="H745" s="2">
        <v>51431.25</v>
      </c>
      <c r="J745">
        <f t="shared" si="11"/>
        <v>0</v>
      </c>
    </row>
    <row r="746" spans="1:10" x14ac:dyDescent="0.25">
      <c r="A746" t="s">
        <v>6765</v>
      </c>
      <c r="B746">
        <v>1.5</v>
      </c>
      <c r="C746" s="2">
        <v>6500</v>
      </c>
      <c r="D746">
        <v>2</v>
      </c>
      <c r="E746" s="2">
        <v>6500</v>
      </c>
      <c r="G746" s="2">
        <v>13000</v>
      </c>
      <c r="H746" s="2">
        <v>12805</v>
      </c>
      <c r="J746">
        <f t="shared" si="11"/>
        <v>0</v>
      </c>
    </row>
    <row r="747" spans="1:10" x14ac:dyDescent="0.25">
      <c r="A747" t="s">
        <v>6765</v>
      </c>
      <c r="B747">
        <v>1</v>
      </c>
      <c r="C747" s="2">
        <v>52750</v>
      </c>
      <c r="D747">
        <v>2</v>
      </c>
      <c r="E747" s="2">
        <v>52750</v>
      </c>
      <c r="G747" s="2">
        <v>105500</v>
      </c>
      <c r="H747" s="2">
        <v>104445</v>
      </c>
      <c r="J747">
        <f t="shared" si="11"/>
        <v>0</v>
      </c>
    </row>
    <row r="748" spans="1:10" x14ac:dyDescent="0.25">
      <c r="A748" t="s">
        <v>6765</v>
      </c>
      <c r="B748">
        <v>3</v>
      </c>
      <c r="C748" s="2">
        <v>3450</v>
      </c>
      <c r="D748">
        <v>2</v>
      </c>
      <c r="E748" s="2">
        <v>3450</v>
      </c>
      <c r="G748" s="2">
        <v>6900</v>
      </c>
      <c r="H748" s="2">
        <v>6693</v>
      </c>
      <c r="J748">
        <f t="shared" si="11"/>
        <v>0</v>
      </c>
    </row>
    <row r="749" spans="1:10" x14ac:dyDescent="0.25">
      <c r="A749" t="s">
        <v>4190</v>
      </c>
      <c r="B749">
        <v>2</v>
      </c>
      <c r="C749" s="2">
        <v>199</v>
      </c>
      <c r="D749">
        <v>4</v>
      </c>
      <c r="E749" s="2">
        <v>199</v>
      </c>
      <c r="G749" s="2">
        <v>796</v>
      </c>
      <c r="H749" s="2">
        <v>780.08</v>
      </c>
      <c r="J749">
        <f t="shared" si="11"/>
        <v>0</v>
      </c>
    </row>
    <row r="750" spans="1:10" x14ac:dyDescent="0.25">
      <c r="A750" t="s">
        <v>4190</v>
      </c>
      <c r="B750">
        <v>2</v>
      </c>
      <c r="C750" s="2">
        <v>199</v>
      </c>
      <c r="D750">
        <v>2</v>
      </c>
      <c r="E750" s="2">
        <v>199</v>
      </c>
      <c r="G750" s="2">
        <v>398</v>
      </c>
      <c r="H750" s="2">
        <v>390.04</v>
      </c>
      <c r="J750">
        <f t="shared" si="11"/>
        <v>0</v>
      </c>
    </row>
    <row r="751" spans="1:10" x14ac:dyDescent="0.25">
      <c r="A751" t="s">
        <v>4190</v>
      </c>
      <c r="B751">
        <v>5</v>
      </c>
      <c r="C751" s="2">
        <v>65000</v>
      </c>
      <c r="D751">
        <v>2</v>
      </c>
      <c r="E751" s="2">
        <v>65000</v>
      </c>
      <c r="G751" s="2">
        <v>130000</v>
      </c>
      <c r="H751" s="2">
        <v>123500</v>
      </c>
      <c r="J751">
        <f t="shared" si="11"/>
        <v>0</v>
      </c>
    </row>
    <row r="752" spans="1:10" x14ac:dyDescent="0.25">
      <c r="A752" t="s">
        <v>4190</v>
      </c>
      <c r="B752">
        <v>2</v>
      </c>
      <c r="C752" s="2">
        <v>6500</v>
      </c>
      <c r="D752">
        <v>1</v>
      </c>
      <c r="E752" s="2">
        <v>6500</v>
      </c>
      <c r="G752" s="2">
        <v>6500</v>
      </c>
      <c r="H752" s="2">
        <v>6370</v>
      </c>
      <c r="J752">
        <f t="shared" si="11"/>
        <v>0</v>
      </c>
    </row>
    <row r="753" spans="1:10" x14ac:dyDescent="0.25">
      <c r="A753" t="s">
        <v>4137</v>
      </c>
      <c r="B753">
        <v>2</v>
      </c>
      <c r="C753" s="2">
        <v>134400</v>
      </c>
      <c r="D753">
        <v>1</v>
      </c>
      <c r="E753" s="2">
        <v>134400</v>
      </c>
      <c r="G753" s="2">
        <v>134400</v>
      </c>
      <c r="H753" s="2">
        <v>131712</v>
      </c>
      <c r="J753">
        <f t="shared" si="11"/>
        <v>0</v>
      </c>
    </row>
    <row r="754" spans="1:10" x14ac:dyDescent="0.25">
      <c r="A754" t="s">
        <v>3400</v>
      </c>
      <c r="B754">
        <v>25</v>
      </c>
      <c r="C754" s="2">
        <v>39</v>
      </c>
      <c r="D754">
        <v>1</v>
      </c>
      <c r="E754" s="2">
        <v>39</v>
      </c>
      <c r="G754" s="2">
        <v>39</v>
      </c>
      <c r="H754" s="2">
        <v>29.25</v>
      </c>
      <c r="J754">
        <f t="shared" si="11"/>
        <v>0</v>
      </c>
    </row>
    <row r="755" spans="1:10" x14ac:dyDescent="0.25">
      <c r="A755" t="s">
        <v>5642</v>
      </c>
      <c r="C755" s="2">
        <v>725</v>
      </c>
      <c r="D755">
        <v>1</v>
      </c>
      <c r="E755" s="2">
        <v>725</v>
      </c>
      <c r="G755" s="2">
        <v>725</v>
      </c>
      <c r="H755" s="2">
        <v>725</v>
      </c>
      <c r="J755">
        <f t="shared" si="11"/>
        <v>0</v>
      </c>
    </row>
    <row r="756" spans="1:10" x14ac:dyDescent="0.25">
      <c r="A756" t="s">
        <v>3400</v>
      </c>
      <c r="B756">
        <v>25</v>
      </c>
      <c r="C756" s="2">
        <v>199</v>
      </c>
      <c r="D756">
        <v>1</v>
      </c>
      <c r="E756" s="2">
        <v>199</v>
      </c>
      <c r="G756" s="2">
        <v>199</v>
      </c>
      <c r="H756" s="2">
        <v>149.25</v>
      </c>
      <c r="J756">
        <f t="shared" si="11"/>
        <v>0</v>
      </c>
    </row>
    <row r="757" spans="1:10" x14ac:dyDescent="0.25">
      <c r="A757" t="s">
        <v>5642</v>
      </c>
      <c r="C757" s="2">
        <v>3450</v>
      </c>
      <c r="D757">
        <v>1</v>
      </c>
      <c r="E757" s="2">
        <v>3450</v>
      </c>
      <c r="G757" s="2">
        <v>3450</v>
      </c>
      <c r="H757" s="2">
        <v>3450</v>
      </c>
      <c r="J757">
        <f t="shared" si="11"/>
        <v>0</v>
      </c>
    </row>
    <row r="758" spans="1:10" x14ac:dyDescent="0.25">
      <c r="A758" t="s">
        <v>6552</v>
      </c>
      <c r="C758" s="2">
        <v>199</v>
      </c>
      <c r="D758">
        <v>2</v>
      </c>
      <c r="E758" s="2">
        <v>199</v>
      </c>
      <c r="F758">
        <v>2</v>
      </c>
      <c r="G758" s="2">
        <v>398</v>
      </c>
      <c r="H758" s="2">
        <v>398</v>
      </c>
      <c r="J758">
        <f t="shared" si="11"/>
        <v>0</v>
      </c>
    </row>
    <row r="759" spans="1:10" x14ac:dyDescent="0.25">
      <c r="A759" t="s">
        <v>6552</v>
      </c>
      <c r="C759" s="2">
        <v>39</v>
      </c>
      <c r="D759">
        <v>6</v>
      </c>
      <c r="E759" s="2">
        <v>39</v>
      </c>
      <c r="F759">
        <v>1</v>
      </c>
      <c r="G759" s="2">
        <v>234</v>
      </c>
      <c r="H759" s="2">
        <v>234</v>
      </c>
      <c r="J759">
        <f t="shared" si="11"/>
        <v>0</v>
      </c>
    </row>
    <row r="760" spans="1:10" x14ac:dyDescent="0.25">
      <c r="A760" t="s">
        <v>3808</v>
      </c>
      <c r="C760" s="2">
        <v>4000</v>
      </c>
      <c r="D760">
        <v>4</v>
      </c>
      <c r="E760" s="2">
        <v>4000</v>
      </c>
      <c r="G760" s="2">
        <v>16000</v>
      </c>
      <c r="H760" s="2">
        <v>16000</v>
      </c>
      <c r="I760" t="s">
        <v>3808</v>
      </c>
      <c r="J760">
        <f t="shared" si="11"/>
        <v>16000</v>
      </c>
    </row>
    <row r="761" spans="1:10" x14ac:dyDescent="0.25">
      <c r="A761" t="s">
        <v>4797</v>
      </c>
      <c r="C761" s="2">
        <v>199</v>
      </c>
      <c r="D761">
        <v>1</v>
      </c>
      <c r="E761" s="2">
        <v>199</v>
      </c>
      <c r="F761">
        <v>4</v>
      </c>
      <c r="G761" s="2">
        <v>199</v>
      </c>
      <c r="H761" s="2">
        <v>199</v>
      </c>
      <c r="J761">
        <f t="shared" si="11"/>
        <v>0</v>
      </c>
    </row>
    <row r="762" spans="1:10" x14ac:dyDescent="0.25">
      <c r="A762" t="s">
        <v>4797</v>
      </c>
      <c r="C762" s="2">
        <v>65000</v>
      </c>
      <c r="D762">
        <v>1</v>
      </c>
      <c r="E762" s="2">
        <v>65000</v>
      </c>
      <c r="F762">
        <v>1</v>
      </c>
      <c r="G762" s="2">
        <v>65000</v>
      </c>
      <c r="H762" s="2">
        <v>65000</v>
      </c>
      <c r="J762">
        <f t="shared" si="11"/>
        <v>0</v>
      </c>
    </row>
    <row r="763" spans="1:10" x14ac:dyDescent="0.25">
      <c r="A763" t="s">
        <v>4797</v>
      </c>
      <c r="C763" s="2">
        <v>199</v>
      </c>
      <c r="D763">
        <v>1</v>
      </c>
      <c r="E763" s="2">
        <v>199</v>
      </c>
      <c r="F763">
        <v>5</v>
      </c>
      <c r="G763" s="2">
        <v>199</v>
      </c>
      <c r="H763" s="2">
        <v>199</v>
      </c>
      <c r="J763">
        <f t="shared" si="11"/>
        <v>0</v>
      </c>
    </row>
    <row r="764" spans="1:10" x14ac:dyDescent="0.25">
      <c r="A764" t="s">
        <v>5859</v>
      </c>
      <c r="C764" s="2">
        <v>4000</v>
      </c>
      <c r="D764">
        <v>1</v>
      </c>
      <c r="E764" s="2">
        <v>3200</v>
      </c>
      <c r="G764" s="2">
        <v>3200</v>
      </c>
      <c r="H764" s="2">
        <v>3200</v>
      </c>
      <c r="J764">
        <f t="shared" si="11"/>
        <v>0</v>
      </c>
    </row>
    <row r="765" spans="1:10" x14ac:dyDescent="0.25">
      <c r="A765" t="s">
        <v>3400</v>
      </c>
      <c r="C765" s="2">
        <v>3500</v>
      </c>
      <c r="D765">
        <v>1</v>
      </c>
      <c r="E765" s="2">
        <v>3500</v>
      </c>
      <c r="G765" s="2">
        <v>3500</v>
      </c>
      <c r="H765" s="2">
        <v>3500</v>
      </c>
      <c r="J765">
        <f t="shared" si="11"/>
        <v>0</v>
      </c>
    </row>
    <row r="766" spans="1:10" x14ac:dyDescent="0.25">
      <c r="A766" t="s">
        <v>3400</v>
      </c>
      <c r="B766">
        <v>25</v>
      </c>
      <c r="C766" s="2">
        <v>199</v>
      </c>
      <c r="D766">
        <v>1</v>
      </c>
      <c r="E766" s="2">
        <v>199</v>
      </c>
      <c r="G766" s="2">
        <v>199</v>
      </c>
      <c r="H766" s="2">
        <v>149.25</v>
      </c>
      <c r="J766">
        <f t="shared" si="11"/>
        <v>0</v>
      </c>
    </row>
    <row r="767" spans="1:10" x14ac:dyDescent="0.25">
      <c r="A767" t="s">
        <v>4797</v>
      </c>
      <c r="C767" s="2">
        <v>39</v>
      </c>
      <c r="D767">
        <v>1</v>
      </c>
      <c r="E767" s="2">
        <v>39</v>
      </c>
      <c r="F767">
        <v>3</v>
      </c>
      <c r="G767" s="2">
        <v>39</v>
      </c>
      <c r="H767" s="2">
        <v>39</v>
      </c>
      <c r="J767">
        <f t="shared" si="11"/>
        <v>0</v>
      </c>
    </row>
    <row r="768" spans="1:10" x14ac:dyDescent="0.25">
      <c r="A768" t="s">
        <v>4797</v>
      </c>
      <c r="C768" s="2">
        <v>199</v>
      </c>
      <c r="D768">
        <v>1</v>
      </c>
      <c r="E768" s="2">
        <v>199</v>
      </c>
      <c r="F768">
        <v>2</v>
      </c>
      <c r="G768" s="2">
        <v>199</v>
      </c>
      <c r="H768" s="2">
        <v>199</v>
      </c>
      <c r="J768">
        <f t="shared" si="11"/>
        <v>0</v>
      </c>
    </row>
    <row r="769" spans="1:10" x14ac:dyDescent="0.25">
      <c r="A769" t="s">
        <v>6091</v>
      </c>
      <c r="C769" s="2">
        <v>8950</v>
      </c>
      <c r="D769">
        <v>1</v>
      </c>
      <c r="E769" s="2">
        <v>8950</v>
      </c>
      <c r="G769" s="2">
        <v>8950</v>
      </c>
      <c r="H769" s="2">
        <v>8950</v>
      </c>
      <c r="J769">
        <f t="shared" si="11"/>
        <v>0</v>
      </c>
    </row>
    <row r="770" spans="1:10" x14ac:dyDescent="0.25">
      <c r="A770" t="s">
        <v>5635</v>
      </c>
      <c r="C770" s="2">
        <v>725</v>
      </c>
      <c r="D770">
        <v>1</v>
      </c>
      <c r="E770" s="2">
        <v>725</v>
      </c>
      <c r="G770" s="2">
        <v>725</v>
      </c>
      <c r="H770" s="2">
        <v>725</v>
      </c>
      <c r="J770">
        <f t="shared" si="11"/>
        <v>0</v>
      </c>
    </row>
    <row r="771" spans="1:10" x14ac:dyDescent="0.25">
      <c r="A771" t="s">
        <v>5635</v>
      </c>
      <c r="C771" s="2">
        <v>725</v>
      </c>
      <c r="D771">
        <v>1</v>
      </c>
      <c r="E771" s="2">
        <v>725</v>
      </c>
      <c r="G771" s="2">
        <v>725</v>
      </c>
      <c r="H771" s="2">
        <v>725</v>
      </c>
      <c r="J771">
        <f t="shared" ref="J771:J834" si="12">IF(I771=0,0,H771)</f>
        <v>0</v>
      </c>
    </row>
    <row r="772" spans="1:10" x14ac:dyDescent="0.25">
      <c r="A772" t="s">
        <v>4711</v>
      </c>
      <c r="C772" s="2">
        <v>11000</v>
      </c>
      <c r="D772">
        <v>1</v>
      </c>
      <c r="E772" s="2">
        <v>11000</v>
      </c>
      <c r="G772" s="2">
        <v>11000</v>
      </c>
      <c r="H772" s="2">
        <v>11000</v>
      </c>
      <c r="J772">
        <f t="shared" si="12"/>
        <v>0</v>
      </c>
    </row>
    <row r="773" spans="1:10" x14ac:dyDescent="0.25">
      <c r="A773" t="s">
        <v>5817</v>
      </c>
      <c r="C773" s="2">
        <v>8950</v>
      </c>
      <c r="D773">
        <v>1</v>
      </c>
      <c r="E773" s="2">
        <v>8950</v>
      </c>
      <c r="G773" s="2">
        <v>8950</v>
      </c>
      <c r="H773" s="2">
        <v>8950</v>
      </c>
      <c r="J773">
        <f t="shared" si="12"/>
        <v>0</v>
      </c>
    </row>
    <row r="774" spans="1:10" x14ac:dyDescent="0.25">
      <c r="A774" t="s">
        <v>4487</v>
      </c>
      <c r="C774" s="2">
        <v>725</v>
      </c>
      <c r="D774">
        <v>1</v>
      </c>
      <c r="E774" s="2">
        <v>725</v>
      </c>
      <c r="G774" s="2">
        <v>725</v>
      </c>
      <c r="H774" s="2">
        <v>725</v>
      </c>
      <c r="J774">
        <f t="shared" si="12"/>
        <v>0</v>
      </c>
    </row>
    <row r="775" spans="1:10" x14ac:dyDescent="0.25">
      <c r="A775" t="s">
        <v>4088</v>
      </c>
      <c r="C775" s="2">
        <v>134400</v>
      </c>
      <c r="D775">
        <v>1</v>
      </c>
      <c r="E775" s="2">
        <v>128000</v>
      </c>
      <c r="G775" s="2">
        <v>128000</v>
      </c>
      <c r="H775" s="2">
        <v>128000</v>
      </c>
      <c r="J775">
        <f t="shared" si="12"/>
        <v>0</v>
      </c>
    </row>
    <row r="776" spans="1:10" x14ac:dyDescent="0.25">
      <c r="A776" t="s">
        <v>5826</v>
      </c>
      <c r="B776">
        <v>10</v>
      </c>
      <c r="C776" s="2">
        <v>8950</v>
      </c>
      <c r="D776">
        <v>3</v>
      </c>
      <c r="E776" s="2">
        <v>8950</v>
      </c>
      <c r="G776" s="2">
        <v>26850</v>
      </c>
      <c r="H776" s="2">
        <v>24165</v>
      </c>
      <c r="J776">
        <f t="shared" si="12"/>
        <v>0</v>
      </c>
    </row>
    <row r="777" spans="1:10" x14ac:dyDescent="0.25">
      <c r="A777" t="s">
        <v>5128</v>
      </c>
      <c r="B777">
        <v>10</v>
      </c>
      <c r="C777" s="2">
        <v>91000</v>
      </c>
      <c r="D777">
        <v>1</v>
      </c>
      <c r="E777" s="2">
        <v>91000</v>
      </c>
      <c r="F777">
        <v>1</v>
      </c>
      <c r="G777" s="2">
        <v>91000</v>
      </c>
      <c r="H777" s="2">
        <v>81900</v>
      </c>
      <c r="J777">
        <f t="shared" si="12"/>
        <v>0</v>
      </c>
    </row>
    <row r="778" spans="1:10" x14ac:dyDescent="0.25">
      <c r="A778" t="s">
        <v>4487</v>
      </c>
      <c r="C778" s="2">
        <v>5245</v>
      </c>
      <c r="D778">
        <v>1</v>
      </c>
      <c r="E778" s="2">
        <v>5245</v>
      </c>
      <c r="G778" s="2">
        <v>5245</v>
      </c>
      <c r="H778" s="2">
        <v>5245</v>
      </c>
      <c r="J778">
        <f t="shared" si="12"/>
        <v>0</v>
      </c>
    </row>
    <row r="779" spans="1:10" x14ac:dyDescent="0.25">
      <c r="A779" t="s">
        <v>6153</v>
      </c>
      <c r="B779">
        <v>25</v>
      </c>
      <c r="C779" s="2">
        <v>39</v>
      </c>
      <c r="D779">
        <v>5</v>
      </c>
      <c r="E779" s="2">
        <v>39</v>
      </c>
      <c r="G779" s="2">
        <v>195</v>
      </c>
      <c r="H779" s="2">
        <v>146.25</v>
      </c>
      <c r="J779">
        <f t="shared" si="12"/>
        <v>0</v>
      </c>
    </row>
    <row r="780" spans="1:10" x14ac:dyDescent="0.25">
      <c r="A780" t="s">
        <v>5128</v>
      </c>
      <c r="B780">
        <v>10</v>
      </c>
      <c r="C780" s="2">
        <v>199</v>
      </c>
      <c r="D780">
        <v>1</v>
      </c>
      <c r="E780" s="2">
        <v>199</v>
      </c>
      <c r="F780">
        <v>5</v>
      </c>
      <c r="G780" s="2">
        <v>199</v>
      </c>
      <c r="H780" s="2">
        <v>179.1</v>
      </c>
      <c r="J780">
        <f t="shared" si="12"/>
        <v>0</v>
      </c>
    </row>
    <row r="781" spans="1:10" x14ac:dyDescent="0.25">
      <c r="A781" t="s">
        <v>5128</v>
      </c>
      <c r="B781">
        <v>10</v>
      </c>
      <c r="C781" s="2">
        <v>199</v>
      </c>
      <c r="D781">
        <v>1</v>
      </c>
      <c r="E781" s="2">
        <v>199</v>
      </c>
      <c r="F781">
        <v>4</v>
      </c>
      <c r="G781" s="2">
        <v>199</v>
      </c>
      <c r="H781" s="2">
        <v>179.1</v>
      </c>
      <c r="J781">
        <f t="shared" si="12"/>
        <v>0</v>
      </c>
    </row>
    <row r="782" spans="1:10" x14ac:dyDescent="0.25">
      <c r="A782" t="s">
        <v>6214</v>
      </c>
      <c r="C782" s="2">
        <v>5495</v>
      </c>
      <c r="D782">
        <v>1</v>
      </c>
      <c r="E782" s="2">
        <v>4496</v>
      </c>
      <c r="G782" s="2">
        <v>4496</v>
      </c>
      <c r="H782" s="2">
        <v>4496</v>
      </c>
      <c r="I782" t="s">
        <v>6214</v>
      </c>
      <c r="J782">
        <f t="shared" si="12"/>
        <v>4496</v>
      </c>
    </row>
    <row r="783" spans="1:10" x14ac:dyDescent="0.25">
      <c r="A783" t="s">
        <v>5128</v>
      </c>
      <c r="B783">
        <v>10</v>
      </c>
      <c r="C783" s="2">
        <v>39</v>
      </c>
      <c r="D783">
        <v>1</v>
      </c>
      <c r="E783" s="2">
        <v>39</v>
      </c>
      <c r="F783">
        <v>3</v>
      </c>
      <c r="G783" s="2">
        <v>39</v>
      </c>
      <c r="H783" s="2">
        <v>35.1</v>
      </c>
      <c r="J783">
        <f t="shared" si="12"/>
        <v>0</v>
      </c>
    </row>
    <row r="784" spans="1:10" x14ac:dyDescent="0.25">
      <c r="A784" t="s">
        <v>4208</v>
      </c>
      <c r="C784" s="2">
        <v>3500</v>
      </c>
      <c r="D784">
        <v>1</v>
      </c>
      <c r="E784" s="2">
        <v>3500</v>
      </c>
      <c r="G784" s="2">
        <v>3500</v>
      </c>
      <c r="H784" s="2">
        <v>3500</v>
      </c>
      <c r="J784">
        <f t="shared" si="12"/>
        <v>0</v>
      </c>
    </row>
    <row r="785" spans="1:10" x14ac:dyDescent="0.25">
      <c r="A785" t="s">
        <v>3403</v>
      </c>
      <c r="B785">
        <v>18</v>
      </c>
      <c r="C785" s="2">
        <v>199</v>
      </c>
      <c r="D785">
        <v>2</v>
      </c>
      <c r="E785" s="2">
        <v>199</v>
      </c>
      <c r="F785">
        <v>5</v>
      </c>
      <c r="G785" s="2">
        <v>398</v>
      </c>
      <c r="H785" s="2">
        <v>326.36</v>
      </c>
      <c r="J785">
        <f t="shared" si="12"/>
        <v>0</v>
      </c>
    </row>
    <row r="786" spans="1:10" x14ac:dyDescent="0.25">
      <c r="A786" t="s">
        <v>3403</v>
      </c>
      <c r="B786">
        <v>18</v>
      </c>
      <c r="C786" s="2">
        <v>65000</v>
      </c>
      <c r="D786">
        <v>2</v>
      </c>
      <c r="E786" s="2">
        <v>65000</v>
      </c>
      <c r="F786">
        <v>1</v>
      </c>
      <c r="G786" s="2">
        <v>130000</v>
      </c>
      <c r="H786" s="2">
        <v>106600</v>
      </c>
      <c r="J786">
        <f t="shared" si="12"/>
        <v>0</v>
      </c>
    </row>
    <row r="787" spans="1:10" x14ac:dyDescent="0.25">
      <c r="A787" t="s">
        <v>4493</v>
      </c>
      <c r="C787" s="2">
        <v>798</v>
      </c>
      <c r="D787">
        <v>1</v>
      </c>
      <c r="E787" s="2">
        <v>745</v>
      </c>
      <c r="G787" s="2">
        <v>745</v>
      </c>
      <c r="H787" s="2">
        <v>745</v>
      </c>
      <c r="J787">
        <f t="shared" si="12"/>
        <v>0</v>
      </c>
    </row>
    <row r="788" spans="1:10" x14ac:dyDescent="0.25">
      <c r="A788" t="s">
        <v>3403</v>
      </c>
      <c r="B788">
        <v>18</v>
      </c>
      <c r="C788" s="2">
        <v>6500</v>
      </c>
      <c r="D788">
        <v>2</v>
      </c>
      <c r="E788" s="2">
        <v>6500</v>
      </c>
      <c r="F788">
        <v>2</v>
      </c>
      <c r="G788" s="2">
        <v>13000</v>
      </c>
      <c r="H788" s="2">
        <v>10660</v>
      </c>
      <c r="J788">
        <f t="shared" si="12"/>
        <v>0</v>
      </c>
    </row>
    <row r="789" spans="1:10" x14ac:dyDescent="0.25">
      <c r="A789" t="s">
        <v>4493</v>
      </c>
      <c r="C789" s="2">
        <v>798</v>
      </c>
      <c r="D789">
        <v>2</v>
      </c>
      <c r="E789" s="2">
        <v>745</v>
      </c>
      <c r="G789" s="2">
        <v>1490</v>
      </c>
      <c r="H789" s="2">
        <v>1490</v>
      </c>
      <c r="J789">
        <f t="shared" si="12"/>
        <v>0</v>
      </c>
    </row>
    <row r="790" spans="1:10" x14ac:dyDescent="0.25">
      <c r="A790" t="s">
        <v>3403</v>
      </c>
      <c r="C790" s="2">
        <v>7500</v>
      </c>
      <c r="D790">
        <v>1</v>
      </c>
      <c r="E790" s="2">
        <v>7500</v>
      </c>
      <c r="F790">
        <v>6</v>
      </c>
      <c r="G790" s="2">
        <v>7500</v>
      </c>
      <c r="H790" s="2">
        <v>7500</v>
      </c>
      <c r="J790">
        <f t="shared" si="12"/>
        <v>0</v>
      </c>
    </row>
    <row r="791" spans="1:10" x14ac:dyDescent="0.25">
      <c r="A791" t="s">
        <v>3403</v>
      </c>
      <c r="B791">
        <v>18</v>
      </c>
      <c r="C791" s="2">
        <v>199</v>
      </c>
      <c r="D791">
        <v>2</v>
      </c>
      <c r="E791" s="2">
        <v>199</v>
      </c>
      <c r="F791">
        <v>4</v>
      </c>
      <c r="G791" s="2">
        <v>398</v>
      </c>
      <c r="H791" s="2">
        <v>326.36</v>
      </c>
      <c r="J791">
        <f t="shared" si="12"/>
        <v>0</v>
      </c>
    </row>
    <row r="792" spans="1:10" x14ac:dyDescent="0.25">
      <c r="A792" t="s">
        <v>3403</v>
      </c>
      <c r="B792">
        <v>18</v>
      </c>
      <c r="C792" s="2">
        <v>39</v>
      </c>
      <c r="D792">
        <v>2</v>
      </c>
      <c r="E792" s="2">
        <v>39</v>
      </c>
      <c r="F792">
        <v>3</v>
      </c>
      <c r="G792" s="2">
        <v>78</v>
      </c>
      <c r="H792" s="2">
        <v>63.96</v>
      </c>
      <c r="J792">
        <f t="shared" si="12"/>
        <v>0</v>
      </c>
    </row>
    <row r="793" spans="1:10" x14ac:dyDescent="0.25">
      <c r="A793" t="s">
        <v>6153</v>
      </c>
      <c r="B793">
        <v>25</v>
      </c>
      <c r="C793" s="2">
        <v>39</v>
      </c>
      <c r="D793">
        <v>4</v>
      </c>
      <c r="E793" s="2">
        <v>39</v>
      </c>
      <c r="G793" s="2">
        <v>156</v>
      </c>
      <c r="H793" s="2">
        <v>117</v>
      </c>
      <c r="J793">
        <f t="shared" si="12"/>
        <v>0</v>
      </c>
    </row>
    <row r="794" spans="1:10" x14ac:dyDescent="0.25">
      <c r="A794" t="s">
        <v>5421</v>
      </c>
      <c r="C794" s="2">
        <v>695</v>
      </c>
      <c r="D794">
        <v>1</v>
      </c>
      <c r="E794" s="2">
        <v>695</v>
      </c>
      <c r="G794" s="2">
        <v>695</v>
      </c>
      <c r="H794" s="2">
        <v>695</v>
      </c>
      <c r="J794">
        <f t="shared" si="12"/>
        <v>0</v>
      </c>
    </row>
    <row r="795" spans="1:10" x14ac:dyDescent="0.25">
      <c r="A795" t="s">
        <v>5328</v>
      </c>
      <c r="C795" s="2">
        <v>147200</v>
      </c>
      <c r="D795">
        <v>1</v>
      </c>
      <c r="E795" s="2">
        <v>147200</v>
      </c>
      <c r="G795" s="2">
        <v>147200</v>
      </c>
      <c r="H795" s="2">
        <v>147200</v>
      </c>
      <c r="I795" t="s">
        <v>5328</v>
      </c>
      <c r="J795">
        <f t="shared" si="12"/>
        <v>147200</v>
      </c>
    </row>
    <row r="796" spans="1:10" x14ac:dyDescent="0.25">
      <c r="A796" t="s">
        <v>5328</v>
      </c>
      <c r="C796" s="2">
        <v>4600</v>
      </c>
      <c r="D796">
        <v>6</v>
      </c>
      <c r="E796" s="2">
        <v>4600</v>
      </c>
      <c r="G796" s="2">
        <v>27600</v>
      </c>
      <c r="H796" s="2">
        <v>27600</v>
      </c>
      <c r="I796" t="s">
        <v>5328</v>
      </c>
      <c r="J796">
        <f t="shared" si="12"/>
        <v>27600</v>
      </c>
    </row>
    <row r="797" spans="1:10" x14ac:dyDescent="0.25">
      <c r="A797" t="s">
        <v>5847</v>
      </c>
      <c r="C797" s="2">
        <v>4000</v>
      </c>
      <c r="D797">
        <v>6</v>
      </c>
      <c r="E797" s="2">
        <v>3333.33</v>
      </c>
      <c r="G797" s="2">
        <v>19999.98</v>
      </c>
      <c r="H797" s="2">
        <v>19999.98</v>
      </c>
      <c r="J797">
        <f t="shared" si="12"/>
        <v>0</v>
      </c>
    </row>
    <row r="798" spans="1:10" x14ac:dyDescent="0.25">
      <c r="A798" t="s">
        <v>3310</v>
      </c>
      <c r="C798" s="2">
        <v>3350</v>
      </c>
      <c r="D798">
        <v>1</v>
      </c>
      <c r="E798" s="2">
        <v>3350</v>
      </c>
      <c r="F798">
        <v>5</v>
      </c>
      <c r="G798" s="2">
        <v>3350</v>
      </c>
      <c r="H798" s="2">
        <v>3350</v>
      </c>
      <c r="J798">
        <f t="shared" si="12"/>
        <v>0</v>
      </c>
    </row>
    <row r="799" spans="1:10" x14ac:dyDescent="0.25">
      <c r="A799" t="s">
        <v>3480</v>
      </c>
      <c r="B799">
        <v>10</v>
      </c>
      <c r="C799" s="2">
        <v>199</v>
      </c>
      <c r="D799">
        <v>2</v>
      </c>
      <c r="E799" s="2">
        <v>199</v>
      </c>
      <c r="F799">
        <v>4</v>
      </c>
      <c r="G799" s="2">
        <v>398</v>
      </c>
      <c r="H799" s="2">
        <v>358.2</v>
      </c>
      <c r="J799">
        <f t="shared" si="12"/>
        <v>0</v>
      </c>
    </row>
    <row r="800" spans="1:10" x14ac:dyDescent="0.25">
      <c r="A800" t="s">
        <v>3723</v>
      </c>
      <c r="C800" s="2">
        <v>71500</v>
      </c>
      <c r="D800">
        <v>18</v>
      </c>
      <c r="E800" s="2">
        <v>71500</v>
      </c>
      <c r="F800">
        <v>1</v>
      </c>
      <c r="G800" s="2">
        <v>1287000</v>
      </c>
      <c r="H800" s="2">
        <v>1287000</v>
      </c>
      <c r="J800">
        <f t="shared" si="12"/>
        <v>0</v>
      </c>
    </row>
    <row r="801" spans="1:10" x14ac:dyDescent="0.25">
      <c r="A801" t="s">
        <v>3310</v>
      </c>
      <c r="C801" s="2">
        <v>695</v>
      </c>
      <c r="D801">
        <v>1</v>
      </c>
      <c r="E801" s="2">
        <v>695</v>
      </c>
      <c r="F801">
        <v>6</v>
      </c>
      <c r="G801" s="2">
        <v>695</v>
      </c>
      <c r="H801" s="2">
        <v>695</v>
      </c>
      <c r="J801">
        <f t="shared" si="12"/>
        <v>0</v>
      </c>
    </row>
    <row r="802" spans="1:10" x14ac:dyDescent="0.25">
      <c r="A802" t="s">
        <v>3480</v>
      </c>
      <c r="B802">
        <v>10</v>
      </c>
      <c r="C802" s="2">
        <v>199</v>
      </c>
      <c r="D802">
        <v>1</v>
      </c>
      <c r="E802" s="2">
        <v>199</v>
      </c>
      <c r="F802">
        <v>2</v>
      </c>
      <c r="G802" s="2">
        <v>199</v>
      </c>
      <c r="H802" s="2">
        <v>179.1</v>
      </c>
      <c r="J802">
        <f t="shared" si="12"/>
        <v>0</v>
      </c>
    </row>
    <row r="803" spans="1:10" x14ac:dyDescent="0.25">
      <c r="A803" t="s">
        <v>3471</v>
      </c>
      <c r="C803" s="2">
        <v>22500</v>
      </c>
      <c r="D803">
        <v>1</v>
      </c>
      <c r="E803" s="2">
        <v>22500</v>
      </c>
      <c r="G803" s="2">
        <v>22500</v>
      </c>
      <c r="H803" s="2">
        <v>22500</v>
      </c>
      <c r="J803">
        <f t="shared" si="12"/>
        <v>0</v>
      </c>
    </row>
    <row r="804" spans="1:10" x14ac:dyDescent="0.25">
      <c r="A804" t="s">
        <v>3471</v>
      </c>
      <c r="C804" s="2">
        <v>15000</v>
      </c>
      <c r="D804">
        <v>1</v>
      </c>
      <c r="E804" s="2">
        <v>15000</v>
      </c>
      <c r="G804" s="2">
        <v>15000</v>
      </c>
      <c r="H804" s="2">
        <v>15000</v>
      </c>
      <c r="J804">
        <f t="shared" si="12"/>
        <v>0</v>
      </c>
    </row>
    <row r="805" spans="1:10" x14ac:dyDescent="0.25">
      <c r="A805" t="s">
        <v>3480</v>
      </c>
      <c r="B805">
        <v>10</v>
      </c>
      <c r="C805" s="2">
        <v>199</v>
      </c>
      <c r="D805">
        <v>1</v>
      </c>
      <c r="E805" s="2">
        <v>199</v>
      </c>
      <c r="F805">
        <v>5</v>
      </c>
      <c r="G805" s="2">
        <v>199</v>
      </c>
      <c r="H805" s="2">
        <v>179.1</v>
      </c>
      <c r="J805">
        <f t="shared" si="12"/>
        <v>0</v>
      </c>
    </row>
    <row r="806" spans="1:10" x14ac:dyDescent="0.25">
      <c r="A806" t="s">
        <v>3315</v>
      </c>
      <c r="C806" s="2">
        <v>23184</v>
      </c>
      <c r="D806">
        <v>1</v>
      </c>
      <c r="E806" s="2">
        <v>23184</v>
      </c>
      <c r="G806" s="2">
        <v>23184</v>
      </c>
      <c r="H806" s="2">
        <v>23184</v>
      </c>
      <c r="I806" t="s">
        <v>3315</v>
      </c>
      <c r="J806">
        <f t="shared" si="12"/>
        <v>23184</v>
      </c>
    </row>
    <row r="807" spans="1:10" x14ac:dyDescent="0.25">
      <c r="A807" t="s">
        <v>3523</v>
      </c>
      <c r="B807">
        <v>25</v>
      </c>
      <c r="C807" s="2">
        <v>199</v>
      </c>
      <c r="D807">
        <v>1</v>
      </c>
      <c r="E807" s="2">
        <v>199</v>
      </c>
      <c r="G807" s="2">
        <v>199</v>
      </c>
      <c r="H807" s="2">
        <v>149.25</v>
      </c>
      <c r="J807">
        <f t="shared" si="12"/>
        <v>0</v>
      </c>
    </row>
    <row r="808" spans="1:10" x14ac:dyDescent="0.25">
      <c r="A808" t="s">
        <v>3315</v>
      </c>
      <c r="C808" s="2">
        <v>5118</v>
      </c>
      <c r="D808">
        <v>1</v>
      </c>
      <c r="E808" s="2">
        <v>5118</v>
      </c>
      <c r="G808" s="2">
        <v>5118</v>
      </c>
      <c r="H808" s="2">
        <v>5118</v>
      </c>
      <c r="I808" t="s">
        <v>3315</v>
      </c>
      <c r="J808">
        <f t="shared" si="12"/>
        <v>5118</v>
      </c>
    </row>
    <row r="809" spans="1:10" x14ac:dyDescent="0.25">
      <c r="A809" t="s">
        <v>3315</v>
      </c>
      <c r="C809" s="2">
        <v>4600</v>
      </c>
      <c r="D809">
        <v>1</v>
      </c>
      <c r="E809" s="2">
        <v>4600</v>
      </c>
      <c r="G809" s="2">
        <v>4600</v>
      </c>
      <c r="H809" s="2">
        <v>4600</v>
      </c>
      <c r="I809" t="s">
        <v>3315</v>
      </c>
      <c r="J809">
        <f t="shared" si="12"/>
        <v>4600</v>
      </c>
    </row>
    <row r="810" spans="1:10" x14ac:dyDescent="0.25">
      <c r="A810" t="s">
        <v>6616</v>
      </c>
      <c r="B810">
        <v>25</v>
      </c>
      <c r="C810" s="2">
        <v>199</v>
      </c>
      <c r="D810">
        <v>3</v>
      </c>
      <c r="E810" s="2">
        <v>199</v>
      </c>
      <c r="G810" s="2">
        <v>597</v>
      </c>
      <c r="H810" s="2">
        <v>447.75</v>
      </c>
      <c r="J810">
        <f t="shared" si="12"/>
        <v>0</v>
      </c>
    </row>
    <row r="811" spans="1:10" x14ac:dyDescent="0.25">
      <c r="A811" t="s">
        <v>4881</v>
      </c>
      <c r="C811" s="2">
        <v>6500</v>
      </c>
      <c r="D811">
        <v>1</v>
      </c>
      <c r="E811" s="2">
        <v>6500</v>
      </c>
      <c r="G811" s="2">
        <v>6500</v>
      </c>
      <c r="H811" s="2">
        <v>6500</v>
      </c>
      <c r="J811">
        <f t="shared" si="12"/>
        <v>0</v>
      </c>
    </row>
    <row r="812" spans="1:10" x14ac:dyDescent="0.25">
      <c r="A812" t="s">
        <v>4182</v>
      </c>
      <c r="B812">
        <v>10</v>
      </c>
      <c r="C812" s="2">
        <v>199</v>
      </c>
      <c r="D812">
        <v>1</v>
      </c>
      <c r="E812" s="2">
        <v>199</v>
      </c>
      <c r="G812" s="2">
        <v>199</v>
      </c>
      <c r="H812" s="2">
        <v>179.1</v>
      </c>
      <c r="J812">
        <f t="shared" si="12"/>
        <v>0</v>
      </c>
    </row>
    <row r="813" spans="1:10" x14ac:dyDescent="0.25">
      <c r="A813" t="s">
        <v>4182</v>
      </c>
      <c r="B813">
        <v>10</v>
      </c>
      <c r="C813" s="2">
        <v>6500</v>
      </c>
      <c r="D813">
        <v>1</v>
      </c>
      <c r="E813" s="2">
        <v>6500</v>
      </c>
      <c r="G813" s="2">
        <v>6500</v>
      </c>
      <c r="H813" s="2">
        <v>5850</v>
      </c>
      <c r="J813">
        <f t="shared" si="12"/>
        <v>0</v>
      </c>
    </row>
    <row r="814" spans="1:10" x14ac:dyDescent="0.25">
      <c r="A814" t="s">
        <v>4157</v>
      </c>
      <c r="B814">
        <v>5</v>
      </c>
      <c r="C814" s="2">
        <v>199</v>
      </c>
      <c r="D814">
        <v>1</v>
      </c>
      <c r="E814" s="2">
        <v>199</v>
      </c>
      <c r="G814" s="2">
        <v>199</v>
      </c>
      <c r="H814" s="2">
        <v>189.05</v>
      </c>
      <c r="J814">
        <f t="shared" si="12"/>
        <v>0</v>
      </c>
    </row>
    <row r="815" spans="1:10" x14ac:dyDescent="0.25">
      <c r="A815" t="s">
        <v>4182</v>
      </c>
      <c r="B815">
        <v>10</v>
      </c>
      <c r="C815" s="2">
        <v>39</v>
      </c>
      <c r="D815">
        <v>1</v>
      </c>
      <c r="E815" s="2">
        <v>39</v>
      </c>
      <c r="G815" s="2">
        <v>39</v>
      </c>
      <c r="H815" s="2">
        <v>35.1</v>
      </c>
      <c r="J815">
        <f t="shared" si="12"/>
        <v>0</v>
      </c>
    </row>
    <row r="816" spans="1:10" x14ac:dyDescent="0.25">
      <c r="A816" t="s">
        <v>3766</v>
      </c>
      <c r="C816" s="2">
        <v>4600</v>
      </c>
      <c r="D816">
        <v>1</v>
      </c>
      <c r="E816" s="2">
        <v>4600</v>
      </c>
      <c r="G816" s="2">
        <v>4600</v>
      </c>
      <c r="H816" s="2">
        <v>4600</v>
      </c>
      <c r="J816">
        <f t="shared" si="12"/>
        <v>0</v>
      </c>
    </row>
    <row r="817" spans="1:10" x14ac:dyDescent="0.25">
      <c r="A817" t="s">
        <v>4182</v>
      </c>
      <c r="B817">
        <v>10</v>
      </c>
      <c r="C817" s="2">
        <v>1199</v>
      </c>
      <c r="D817">
        <v>1</v>
      </c>
      <c r="E817" s="2">
        <v>1199</v>
      </c>
      <c r="G817" s="2">
        <v>1199</v>
      </c>
      <c r="H817" s="2">
        <v>1079.0999999999999</v>
      </c>
      <c r="J817">
        <f t="shared" si="12"/>
        <v>0</v>
      </c>
    </row>
    <row r="818" spans="1:10" x14ac:dyDescent="0.25">
      <c r="A818" t="s">
        <v>3766</v>
      </c>
      <c r="C818" s="2">
        <v>23184</v>
      </c>
      <c r="D818">
        <v>1</v>
      </c>
      <c r="E818" s="2">
        <v>23184</v>
      </c>
      <c r="G818" s="2">
        <v>23184</v>
      </c>
      <c r="H818" s="2">
        <v>23184</v>
      </c>
      <c r="J818">
        <f t="shared" si="12"/>
        <v>0</v>
      </c>
    </row>
    <row r="819" spans="1:10" x14ac:dyDescent="0.25">
      <c r="A819" t="s">
        <v>4157</v>
      </c>
      <c r="B819">
        <v>5</v>
      </c>
      <c r="C819" s="2">
        <v>39</v>
      </c>
      <c r="D819">
        <v>1</v>
      </c>
      <c r="E819" s="2">
        <v>39</v>
      </c>
      <c r="G819" s="2">
        <v>39</v>
      </c>
      <c r="H819" s="2">
        <v>37.049999999999997</v>
      </c>
      <c r="J819">
        <f t="shared" si="12"/>
        <v>0</v>
      </c>
    </row>
    <row r="820" spans="1:10" x14ac:dyDescent="0.25">
      <c r="A820" t="s">
        <v>4157</v>
      </c>
      <c r="B820">
        <v>5</v>
      </c>
      <c r="C820" s="2">
        <v>199</v>
      </c>
      <c r="D820">
        <v>1</v>
      </c>
      <c r="E820" s="2">
        <v>199</v>
      </c>
      <c r="G820" s="2">
        <v>199</v>
      </c>
      <c r="H820" s="2">
        <v>189.05</v>
      </c>
      <c r="J820">
        <f t="shared" si="12"/>
        <v>0</v>
      </c>
    </row>
    <row r="821" spans="1:10" x14ac:dyDescent="0.25">
      <c r="A821" t="s">
        <v>3758</v>
      </c>
      <c r="C821" s="2">
        <v>4450</v>
      </c>
      <c r="D821">
        <v>1</v>
      </c>
      <c r="E821" s="2">
        <v>4450</v>
      </c>
      <c r="G821" s="2">
        <v>4450</v>
      </c>
      <c r="H821" s="2">
        <v>4450</v>
      </c>
      <c r="I821" t="s">
        <v>3758</v>
      </c>
      <c r="J821">
        <f t="shared" si="12"/>
        <v>4450</v>
      </c>
    </row>
    <row r="822" spans="1:10" x14ac:dyDescent="0.25">
      <c r="A822" t="s">
        <v>3758</v>
      </c>
      <c r="C822" s="2">
        <v>134400</v>
      </c>
      <c r="D822">
        <v>1</v>
      </c>
      <c r="E822" s="2">
        <v>134400</v>
      </c>
      <c r="G822" s="2">
        <v>134400</v>
      </c>
      <c r="H822" s="2">
        <v>134400</v>
      </c>
      <c r="I822" t="s">
        <v>3758</v>
      </c>
      <c r="J822">
        <f t="shared" si="12"/>
        <v>134400</v>
      </c>
    </row>
    <row r="823" spans="1:10" x14ac:dyDescent="0.25">
      <c r="A823" t="s">
        <v>3523</v>
      </c>
      <c r="B823">
        <v>25</v>
      </c>
      <c r="C823" s="2">
        <v>199</v>
      </c>
      <c r="D823">
        <v>1</v>
      </c>
      <c r="E823" s="2">
        <v>199</v>
      </c>
      <c r="G823" s="2">
        <v>199</v>
      </c>
      <c r="H823" s="2">
        <v>149.25</v>
      </c>
      <c r="J823">
        <f t="shared" si="12"/>
        <v>0</v>
      </c>
    </row>
    <row r="824" spans="1:10" x14ac:dyDescent="0.25">
      <c r="A824" t="s">
        <v>3523</v>
      </c>
      <c r="B824">
        <v>25</v>
      </c>
      <c r="C824" s="2">
        <v>39</v>
      </c>
      <c r="D824">
        <v>1</v>
      </c>
      <c r="E824" s="2">
        <v>39</v>
      </c>
      <c r="G824" s="2">
        <v>39</v>
      </c>
      <c r="H824" s="2">
        <v>29.25</v>
      </c>
      <c r="J824">
        <f t="shared" si="12"/>
        <v>0</v>
      </c>
    </row>
    <row r="825" spans="1:10" x14ac:dyDescent="0.25">
      <c r="A825" t="s">
        <v>3523</v>
      </c>
      <c r="B825">
        <v>25</v>
      </c>
      <c r="C825" s="2">
        <v>65000</v>
      </c>
      <c r="D825">
        <v>1</v>
      </c>
      <c r="E825" s="2">
        <v>65000</v>
      </c>
      <c r="G825" s="2">
        <v>65000</v>
      </c>
      <c r="H825" s="2">
        <v>48750</v>
      </c>
      <c r="J825">
        <f t="shared" si="12"/>
        <v>0</v>
      </c>
    </row>
    <row r="826" spans="1:10" x14ac:dyDescent="0.25">
      <c r="A826" t="s">
        <v>3315</v>
      </c>
      <c r="C826" s="2">
        <v>154560</v>
      </c>
      <c r="D826">
        <v>1</v>
      </c>
      <c r="E826" s="2">
        <v>154560</v>
      </c>
      <c r="G826" s="2">
        <v>154560</v>
      </c>
      <c r="H826" s="2">
        <v>154560</v>
      </c>
      <c r="I826" t="s">
        <v>3315</v>
      </c>
      <c r="J826">
        <f t="shared" si="12"/>
        <v>154560</v>
      </c>
    </row>
    <row r="827" spans="1:10" x14ac:dyDescent="0.25">
      <c r="A827" t="s">
        <v>3758</v>
      </c>
      <c r="C827" s="2">
        <v>4000</v>
      </c>
      <c r="D827">
        <v>4</v>
      </c>
      <c r="E827" s="2">
        <v>4000</v>
      </c>
      <c r="G827" s="2">
        <v>16000</v>
      </c>
      <c r="H827" s="2">
        <v>16000</v>
      </c>
      <c r="I827" t="s">
        <v>3758</v>
      </c>
      <c r="J827">
        <f t="shared" si="12"/>
        <v>16000</v>
      </c>
    </row>
    <row r="828" spans="1:10" x14ac:dyDescent="0.25">
      <c r="A828" t="s">
        <v>3951</v>
      </c>
      <c r="B828">
        <v>1</v>
      </c>
      <c r="C828" s="2">
        <v>91000</v>
      </c>
      <c r="D828">
        <v>2</v>
      </c>
      <c r="E828" s="2">
        <v>91000</v>
      </c>
      <c r="G828" s="2">
        <v>182000</v>
      </c>
      <c r="H828" s="2">
        <v>180180</v>
      </c>
      <c r="I828" t="s">
        <v>3951</v>
      </c>
      <c r="J828">
        <f t="shared" si="12"/>
        <v>180180</v>
      </c>
    </row>
    <row r="829" spans="1:10" x14ac:dyDescent="0.25">
      <c r="A829" t="s">
        <v>6281</v>
      </c>
      <c r="B829">
        <v>10</v>
      </c>
      <c r="C829" s="2">
        <v>2000</v>
      </c>
      <c r="D829">
        <v>2</v>
      </c>
      <c r="E829" s="2">
        <v>2000</v>
      </c>
      <c r="G829" s="2">
        <v>4000</v>
      </c>
      <c r="H829" s="2">
        <v>3600</v>
      </c>
      <c r="J829">
        <f t="shared" si="12"/>
        <v>0</v>
      </c>
    </row>
    <row r="830" spans="1:10" x14ac:dyDescent="0.25">
      <c r="A830" t="s">
        <v>4166</v>
      </c>
      <c r="B830">
        <v>25</v>
      </c>
      <c r="C830" s="2">
        <v>13000</v>
      </c>
      <c r="D830">
        <v>1</v>
      </c>
      <c r="E830" s="2">
        <v>13000</v>
      </c>
      <c r="G830" s="2">
        <v>13000</v>
      </c>
      <c r="H830" s="2">
        <v>9750</v>
      </c>
      <c r="J830">
        <f t="shared" si="12"/>
        <v>0</v>
      </c>
    </row>
    <row r="831" spans="1:10" x14ac:dyDescent="0.25">
      <c r="A831" t="s">
        <v>3851</v>
      </c>
      <c r="C831" s="2">
        <v>26950</v>
      </c>
      <c r="D831">
        <v>1</v>
      </c>
      <c r="E831" s="2">
        <v>26950</v>
      </c>
      <c r="G831" s="2">
        <v>26950</v>
      </c>
      <c r="H831" s="2">
        <v>26950</v>
      </c>
      <c r="I831" t="s">
        <v>3851</v>
      </c>
      <c r="J831">
        <f t="shared" si="12"/>
        <v>26950</v>
      </c>
    </row>
    <row r="832" spans="1:10" x14ac:dyDescent="0.25">
      <c r="A832" t="s">
        <v>3851</v>
      </c>
      <c r="C832" s="2">
        <v>7500</v>
      </c>
      <c r="D832">
        <v>1</v>
      </c>
      <c r="E832" s="2">
        <v>7500</v>
      </c>
      <c r="G832" s="2">
        <v>7500</v>
      </c>
      <c r="H832" s="2">
        <v>7500</v>
      </c>
      <c r="I832" t="s">
        <v>3851</v>
      </c>
      <c r="J832">
        <f t="shared" si="12"/>
        <v>7500</v>
      </c>
    </row>
    <row r="833" spans="1:10" x14ac:dyDescent="0.25">
      <c r="A833" t="s">
        <v>3851</v>
      </c>
      <c r="C833" s="2">
        <v>798</v>
      </c>
      <c r="D833">
        <v>1</v>
      </c>
      <c r="E833" s="2">
        <v>798</v>
      </c>
      <c r="G833" s="2">
        <v>798</v>
      </c>
      <c r="H833" s="2">
        <v>798</v>
      </c>
      <c r="I833" t="s">
        <v>3851</v>
      </c>
      <c r="J833">
        <f t="shared" si="12"/>
        <v>798</v>
      </c>
    </row>
    <row r="834" spans="1:10" x14ac:dyDescent="0.25">
      <c r="A834" t="s">
        <v>3851</v>
      </c>
      <c r="C834" s="2">
        <v>5659</v>
      </c>
      <c r="D834">
        <v>1</v>
      </c>
      <c r="E834" s="2">
        <v>5659</v>
      </c>
      <c r="G834" s="2">
        <v>5659</v>
      </c>
      <c r="H834" s="2">
        <v>5659</v>
      </c>
      <c r="I834" t="s">
        <v>3851</v>
      </c>
      <c r="J834">
        <f t="shared" si="12"/>
        <v>5659</v>
      </c>
    </row>
    <row r="835" spans="1:10" x14ac:dyDescent="0.25">
      <c r="A835" t="s">
        <v>3851</v>
      </c>
      <c r="C835" s="2">
        <v>3795</v>
      </c>
      <c r="D835">
        <v>1</v>
      </c>
      <c r="E835" s="2">
        <v>3795</v>
      </c>
      <c r="G835" s="2">
        <v>3795</v>
      </c>
      <c r="H835" s="2">
        <v>3795</v>
      </c>
      <c r="I835" t="s">
        <v>3851</v>
      </c>
      <c r="J835">
        <f t="shared" ref="J835:J898" si="13">IF(I835=0,0,H835)</f>
        <v>3795</v>
      </c>
    </row>
    <row r="836" spans="1:10" x14ac:dyDescent="0.25">
      <c r="A836" t="s">
        <v>3851</v>
      </c>
      <c r="C836" s="2">
        <v>58025</v>
      </c>
      <c r="D836">
        <v>1</v>
      </c>
      <c r="E836" s="2">
        <v>58025</v>
      </c>
      <c r="G836" s="2">
        <v>58025</v>
      </c>
      <c r="H836" s="2">
        <v>58025</v>
      </c>
      <c r="I836" t="s">
        <v>3851</v>
      </c>
      <c r="J836">
        <f t="shared" si="13"/>
        <v>58025</v>
      </c>
    </row>
    <row r="837" spans="1:10" x14ac:dyDescent="0.25">
      <c r="A837" t="s">
        <v>3654</v>
      </c>
      <c r="B837">
        <v>25</v>
      </c>
      <c r="C837" s="2">
        <v>65000</v>
      </c>
      <c r="D837">
        <v>2</v>
      </c>
      <c r="E837" s="2">
        <v>65000</v>
      </c>
      <c r="G837" s="2">
        <v>130000</v>
      </c>
      <c r="H837" s="2">
        <v>97500</v>
      </c>
      <c r="J837">
        <f t="shared" si="13"/>
        <v>0</v>
      </c>
    </row>
    <row r="838" spans="1:10" x14ac:dyDescent="0.25">
      <c r="A838" t="s">
        <v>5681</v>
      </c>
      <c r="C838" s="2">
        <v>8950</v>
      </c>
      <c r="D838">
        <v>1</v>
      </c>
      <c r="E838" s="2">
        <v>8950</v>
      </c>
      <c r="G838" s="2">
        <v>8950</v>
      </c>
      <c r="H838" s="2">
        <v>8950</v>
      </c>
      <c r="J838">
        <f t="shared" si="13"/>
        <v>0</v>
      </c>
    </row>
    <row r="839" spans="1:10" x14ac:dyDescent="0.25">
      <c r="A839" t="s">
        <v>6666</v>
      </c>
      <c r="B839">
        <v>11</v>
      </c>
      <c r="C839" s="2">
        <v>65000</v>
      </c>
      <c r="D839">
        <v>4</v>
      </c>
      <c r="E839" s="2">
        <v>65000</v>
      </c>
      <c r="G839" s="2">
        <v>260000</v>
      </c>
      <c r="H839" s="2">
        <v>231400</v>
      </c>
      <c r="J839">
        <f t="shared" si="13"/>
        <v>0</v>
      </c>
    </row>
    <row r="840" spans="1:10" x14ac:dyDescent="0.25">
      <c r="A840" t="s">
        <v>3654</v>
      </c>
      <c r="B840">
        <v>25</v>
      </c>
      <c r="C840" s="2">
        <v>39</v>
      </c>
      <c r="D840">
        <v>3</v>
      </c>
      <c r="E840" s="2">
        <v>39</v>
      </c>
      <c r="G840" s="2">
        <v>117</v>
      </c>
      <c r="H840" s="2">
        <v>87.75</v>
      </c>
      <c r="J840">
        <f t="shared" si="13"/>
        <v>0</v>
      </c>
    </row>
    <row r="841" spans="1:10" x14ac:dyDescent="0.25">
      <c r="A841" t="s">
        <v>3654</v>
      </c>
      <c r="B841">
        <v>25</v>
      </c>
      <c r="C841" s="2">
        <v>199</v>
      </c>
      <c r="D841">
        <v>1</v>
      </c>
      <c r="E841" s="2">
        <v>199</v>
      </c>
      <c r="G841" s="2">
        <v>199</v>
      </c>
      <c r="H841" s="2">
        <v>149.25</v>
      </c>
      <c r="J841">
        <f t="shared" si="13"/>
        <v>0</v>
      </c>
    </row>
    <row r="842" spans="1:10" x14ac:dyDescent="0.25">
      <c r="A842" t="s">
        <v>3654</v>
      </c>
      <c r="B842">
        <v>25</v>
      </c>
      <c r="C842" s="2">
        <v>199</v>
      </c>
      <c r="D842">
        <v>2</v>
      </c>
      <c r="E842" s="2">
        <v>199</v>
      </c>
      <c r="G842" s="2">
        <v>398</v>
      </c>
      <c r="H842" s="2">
        <v>298.5</v>
      </c>
      <c r="J842">
        <f t="shared" si="13"/>
        <v>0</v>
      </c>
    </row>
    <row r="843" spans="1:10" x14ac:dyDescent="0.25">
      <c r="A843" t="s">
        <v>3581</v>
      </c>
      <c r="C843" s="2">
        <v>199</v>
      </c>
      <c r="D843">
        <v>1</v>
      </c>
      <c r="E843" s="2">
        <v>199</v>
      </c>
      <c r="F843">
        <v>5</v>
      </c>
      <c r="G843" s="2">
        <v>199</v>
      </c>
      <c r="H843" s="2">
        <v>199</v>
      </c>
      <c r="J843">
        <f t="shared" si="13"/>
        <v>0</v>
      </c>
    </row>
    <row r="844" spans="1:10" x14ac:dyDescent="0.25">
      <c r="A844" t="s">
        <v>4147</v>
      </c>
      <c r="B844">
        <v>1</v>
      </c>
      <c r="C844" s="2">
        <v>95875</v>
      </c>
      <c r="D844">
        <v>1</v>
      </c>
      <c r="E844" s="2">
        <v>95875</v>
      </c>
      <c r="G844" s="2">
        <v>95875</v>
      </c>
      <c r="H844" s="2">
        <v>94916.25</v>
      </c>
      <c r="J844">
        <f t="shared" si="13"/>
        <v>0</v>
      </c>
    </row>
    <row r="845" spans="1:10" x14ac:dyDescent="0.25">
      <c r="A845" t="s">
        <v>3581</v>
      </c>
      <c r="C845" s="2">
        <v>65000</v>
      </c>
      <c r="D845">
        <v>1</v>
      </c>
      <c r="E845" s="2">
        <v>65000</v>
      </c>
      <c r="F845">
        <v>1</v>
      </c>
      <c r="G845" s="2">
        <v>65000</v>
      </c>
      <c r="H845" s="2">
        <v>65000</v>
      </c>
      <c r="J845">
        <f t="shared" si="13"/>
        <v>0</v>
      </c>
    </row>
    <row r="846" spans="1:10" x14ac:dyDescent="0.25">
      <c r="A846" t="s">
        <v>3581</v>
      </c>
      <c r="C846" s="2">
        <v>39</v>
      </c>
      <c r="D846">
        <v>1</v>
      </c>
      <c r="E846" s="2">
        <v>39</v>
      </c>
      <c r="F846">
        <v>3</v>
      </c>
      <c r="G846" s="2">
        <v>39</v>
      </c>
      <c r="H846" s="2">
        <v>39</v>
      </c>
      <c r="J846">
        <f t="shared" si="13"/>
        <v>0</v>
      </c>
    </row>
    <row r="847" spans="1:10" x14ac:dyDescent="0.25">
      <c r="A847" t="s">
        <v>3581</v>
      </c>
      <c r="C847" s="2">
        <v>199</v>
      </c>
      <c r="D847">
        <v>1</v>
      </c>
      <c r="E847" s="2">
        <v>199</v>
      </c>
      <c r="F847">
        <v>4</v>
      </c>
      <c r="G847" s="2">
        <v>199</v>
      </c>
      <c r="H847" s="2">
        <v>199</v>
      </c>
      <c r="J847">
        <f t="shared" si="13"/>
        <v>0</v>
      </c>
    </row>
    <row r="848" spans="1:10" x14ac:dyDescent="0.25">
      <c r="A848" t="s">
        <v>6422</v>
      </c>
      <c r="B848">
        <v>20</v>
      </c>
      <c r="C848" s="2">
        <v>199</v>
      </c>
      <c r="D848">
        <v>10</v>
      </c>
      <c r="E848" s="2">
        <v>199</v>
      </c>
      <c r="G848" s="2">
        <v>1990</v>
      </c>
      <c r="H848" s="2">
        <v>1592</v>
      </c>
      <c r="J848">
        <f t="shared" si="13"/>
        <v>0</v>
      </c>
    </row>
    <row r="849" spans="1:10" x14ac:dyDescent="0.25">
      <c r="A849" t="s">
        <v>3581</v>
      </c>
      <c r="C849" s="2">
        <v>199</v>
      </c>
      <c r="D849">
        <v>1</v>
      </c>
      <c r="E849" s="2">
        <v>199</v>
      </c>
      <c r="F849">
        <v>2</v>
      </c>
      <c r="G849" s="2">
        <v>199</v>
      </c>
      <c r="H849" s="2">
        <v>199</v>
      </c>
      <c r="J849">
        <f t="shared" si="13"/>
        <v>0</v>
      </c>
    </row>
    <row r="850" spans="1:10" x14ac:dyDescent="0.25">
      <c r="A850" t="s">
        <v>3376</v>
      </c>
      <c r="C850" s="2">
        <v>5769</v>
      </c>
      <c r="D850">
        <v>1</v>
      </c>
      <c r="E850" s="2">
        <v>5769</v>
      </c>
      <c r="G850" s="2">
        <v>5769</v>
      </c>
      <c r="H850" s="2">
        <v>5769</v>
      </c>
      <c r="J850">
        <f t="shared" si="13"/>
        <v>0</v>
      </c>
    </row>
    <row r="851" spans="1:10" x14ac:dyDescent="0.25">
      <c r="A851" t="s">
        <v>3376</v>
      </c>
      <c r="C851" s="2">
        <v>7500</v>
      </c>
      <c r="D851">
        <v>1</v>
      </c>
      <c r="E851" s="2">
        <v>7500</v>
      </c>
      <c r="G851" s="2">
        <v>7500</v>
      </c>
      <c r="H851" s="2">
        <v>7500</v>
      </c>
      <c r="J851">
        <f t="shared" si="13"/>
        <v>0</v>
      </c>
    </row>
    <row r="852" spans="1:10" x14ac:dyDescent="0.25">
      <c r="A852" t="s">
        <v>3387</v>
      </c>
      <c r="C852" s="2">
        <v>51250</v>
      </c>
      <c r="D852">
        <v>1</v>
      </c>
      <c r="E852" s="2">
        <v>51250</v>
      </c>
      <c r="G852" s="2">
        <v>51250</v>
      </c>
      <c r="H852" s="2">
        <v>51250</v>
      </c>
      <c r="J852">
        <f t="shared" si="13"/>
        <v>0</v>
      </c>
    </row>
    <row r="853" spans="1:10" x14ac:dyDescent="0.25">
      <c r="A853" t="s">
        <v>6422</v>
      </c>
      <c r="B853">
        <v>20</v>
      </c>
      <c r="C853" s="2">
        <v>300</v>
      </c>
      <c r="D853">
        <v>2</v>
      </c>
      <c r="E853" s="2">
        <v>249</v>
      </c>
      <c r="G853" s="2">
        <v>498</v>
      </c>
      <c r="H853" s="2">
        <v>398.4</v>
      </c>
      <c r="J853">
        <f t="shared" si="13"/>
        <v>0</v>
      </c>
    </row>
    <row r="854" spans="1:10" x14ac:dyDescent="0.25">
      <c r="A854" t="s">
        <v>3387</v>
      </c>
      <c r="C854" s="2">
        <v>695</v>
      </c>
      <c r="D854">
        <v>1</v>
      </c>
      <c r="E854" s="2">
        <v>695</v>
      </c>
      <c r="G854" s="2">
        <v>695</v>
      </c>
      <c r="H854" s="2">
        <v>695</v>
      </c>
      <c r="J854">
        <f t="shared" si="13"/>
        <v>0</v>
      </c>
    </row>
    <row r="855" spans="1:10" x14ac:dyDescent="0.25">
      <c r="A855" t="s">
        <v>6835</v>
      </c>
      <c r="C855" s="2">
        <v>147200</v>
      </c>
      <c r="D855">
        <v>1</v>
      </c>
      <c r="E855" s="2">
        <v>147200</v>
      </c>
      <c r="G855" s="2">
        <v>147200</v>
      </c>
      <c r="H855" s="2">
        <v>147200</v>
      </c>
      <c r="I855" t="s">
        <v>6835</v>
      </c>
      <c r="J855">
        <f t="shared" si="13"/>
        <v>147200</v>
      </c>
    </row>
    <row r="856" spans="1:10" x14ac:dyDescent="0.25">
      <c r="A856" t="s">
        <v>6835</v>
      </c>
      <c r="C856" s="2">
        <v>4600</v>
      </c>
      <c r="D856">
        <v>3</v>
      </c>
      <c r="E856" s="2">
        <v>4600</v>
      </c>
      <c r="G856" s="2">
        <v>13800</v>
      </c>
      <c r="H856" s="2">
        <v>13800</v>
      </c>
      <c r="I856" t="s">
        <v>6835</v>
      </c>
      <c r="J856">
        <f t="shared" si="13"/>
        <v>13800</v>
      </c>
    </row>
    <row r="857" spans="1:10" x14ac:dyDescent="0.25">
      <c r="A857" t="s">
        <v>3387</v>
      </c>
      <c r="C857" s="2">
        <v>23750</v>
      </c>
      <c r="D857">
        <v>1</v>
      </c>
      <c r="E857" s="2">
        <v>23750</v>
      </c>
      <c r="G857" s="2">
        <v>23750</v>
      </c>
      <c r="H857" s="2">
        <v>23750</v>
      </c>
      <c r="J857">
        <f t="shared" si="13"/>
        <v>0</v>
      </c>
    </row>
    <row r="858" spans="1:10" x14ac:dyDescent="0.25">
      <c r="A858" t="s">
        <v>3387</v>
      </c>
      <c r="C858" s="2">
        <v>5000</v>
      </c>
      <c r="D858">
        <v>1</v>
      </c>
      <c r="E858" s="2">
        <v>5000</v>
      </c>
      <c r="G858" s="2">
        <v>5000</v>
      </c>
      <c r="H858" s="2">
        <v>5000</v>
      </c>
      <c r="J858">
        <f t="shared" si="13"/>
        <v>0</v>
      </c>
    </row>
    <row r="859" spans="1:10" x14ac:dyDescent="0.25">
      <c r="A859" t="s">
        <v>3387</v>
      </c>
      <c r="C859" s="2">
        <v>4995</v>
      </c>
      <c r="D859">
        <v>1</v>
      </c>
      <c r="E859" s="2">
        <v>4995</v>
      </c>
      <c r="G859" s="2">
        <v>4995</v>
      </c>
      <c r="H859" s="2">
        <v>4995</v>
      </c>
      <c r="J859">
        <f t="shared" si="13"/>
        <v>0</v>
      </c>
    </row>
    <row r="860" spans="1:10" x14ac:dyDescent="0.25">
      <c r="A860" t="s">
        <v>3387</v>
      </c>
      <c r="C860" s="2">
        <v>4995</v>
      </c>
      <c r="D860">
        <v>1</v>
      </c>
      <c r="E860" s="2">
        <v>4995</v>
      </c>
      <c r="G860" s="2">
        <v>4995</v>
      </c>
      <c r="H860" s="2">
        <v>4995</v>
      </c>
      <c r="J860">
        <f t="shared" si="13"/>
        <v>0</v>
      </c>
    </row>
    <row r="861" spans="1:10" x14ac:dyDescent="0.25">
      <c r="A861" t="s">
        <v>6710</v>
      </c>
      <c r="C861" s="2">
        <v>4000</v>
      </c>
      <c r="D861">
        <v>2</v>
      </c>
      <c r="E861" s="2">
        <v>4000</v>
      </c>
      <c r="G861" s="2">
        <v>8000</v>
      </c>
      <c r="H861" s="2">
        <v>8000</v>
      </c>
      <c r="J861">
        <f t="shared" si="13"/>
        <v>0</v>
      </c>
    </row>
    <row r="862" spans="1:10" x14ac:dyDescent="0.25">
      <c r="A862" t="s">
        <v>3615</v>
      </c>
      <c r="B862">
        <v>10</v>
      </c>
      <c r="C862" s="2">
        <v>199</v>
      </c>
      <c r="D862">
        <v>2</v>
      </c>
      <c r="E862" s="2">
        <v>199</v>
      </c>
      <c r="F862">
        <v>4</v>
      </c>
      <c r="G862" s="2">
        <v>398</v>
      </c>
      <c r="H862" s="2">
        <v>358.2</v>
      </c>
      <c r="J862">
        <f t="shared" si="13"/>
        <v>0</v>
      </c>
    </row>
    <row r="863" spans="1:10" x14ac:dyDescent="0.25">
      <c r="A863" t="s">
        <v>5384</v>
      </c>
      <c r="C863" s="2">
        <v>4450</v>
      </c>
      <c r="D863">
        <v>1</v>
      </c>
      <c r="E863" s="2">
        <v>4450</v>
      </c>
      <c r="G863" s="2">
        <v>4450</v>
      </c>
      <c r="H863" s="2">
        <v>4450</v>
      </c>
      <c r="I863" t="s">
        <v>5384</v>
      </c>
      <c r="J863">
        <f t="shared" si="13"/>
        <v>4450</v>
      </c>
    </row>
    <row r="864" spans="1:10" x14ac:dyDescent="0.25">
      <c r="A864" t="s">
        <v>5384</v>
      </c>
      <c r="C864" s="2">
        <v>4000</v>
      </c>
      <c r="D864">
        <v>3</v>
      </c>
      <c r="E864" s="2">
        <v>4000</v>
      </c>
      <c r="G864" s="2">
        <v>12000</v>
      </c>
      <c r="H864" s="2">
        <v>12000</v>
      </c>
      <c r="I864" t="s">
        <v>5384</v>
      </c>
      <c r="J864">
        <f t="shared" si="13"/>
        <v>12000</v>
      </c>
    </row>
    <row r="865" spans="1:10" x14ac:dyDescent="0.25">
      <c r="A865" t="s">
        <v>5384</v>
      </c>
      <c r="C865" s="2">
        <v>134400</v>
      </c>
      <c r="D865">
        <v>1</v>
      </c>
      <c r="E865" s="2">
        <v>134400</v>
      </c>
      <c r="G865" s="2">
        <v>134400</v>
      </c>
      <c r="H865" s="2">
        <v>134400</v>
      </c>
      <c r="I865" t="s">
        <v>5384</v>
      </c>
      <c r="J865">
        <f t="shared" si="13"/>
        <v>134400</v>
      </c>
    </row>
    <row r="866" spans="1:10" x14ac:dyDescent="0.25">
      <c r="A866" t="s">
        <v>5597</v>
      </c>
      <c r="C866" s="2">
        <v>4000</v>
      </c>
      <c r="D866">
        <v>1</v>
      </c>
      <c r="E866" s="2">
        <v>4000</v>
      </c>
      <c r="G866" s="2">
        <v>4000</v>
      </c>
      <c r="H866" s="2">
        <v>4000</v>
      </c>
      <c r="J866">
        <f t="shared" si="13"/>
        <v>0</v>
      </c>
    </row>
    <row r="867" spans="1:10" x14ac:dyDescent="0.25">
      <c r="A867" t="s">
        <v>5971</v>
      </c>
      <c r="B867">
        <v>10</v>
      </c>
      <c r="C867" s="2">
        <v>3685</v>
      </c>
      <c r="D867">
        <v>1</v>
      </c>
      <c r="E867" s="2">
        <v>3685</v>
      </c>
      <c r="F867">
        <v>5</v>
      </c>
      <c r="G867" s="2">
        <v>3685</v>
      </c>
      <c r="H867" s="2">
        <v>3316.5</v>
      </c>
      <c r="J867">
        <f t="shared" si="13"/>
        <v>0</v>
      </c>
    </row>
    <row r="868" spans="1:10" x14ac:dyDescent="0.25">
      <c r="A868" t="s">
        <v>3394</v>
      </c>
      <c r="B868">
        <v>10</v>
      </c>
      <c r="C868" s="2">
        <v>65000</v>
      </c>
      <c r="D868">
        <v>1</v>
      </c>
      <c r="E868" s="2">
        <v>65000</v>
      </c>
      <c r="G868" s="2">
        <v>65000</v>
      </c>
      <c r="H868" s="2">
        <v>58500</v>
      </c>
      <c r="J868">
        <f t="shared" si="13"/>
        <v>0</v>
      </c>
    </row>
    <row r="869" spans="1:10" x14ac:dyDescent="0.25">
      <c r="A869" t="s">
        <v>3615</v>
      </c>
      <c r="C869" s="2">
        <v>7500</v>
      </c>
      <c r="D869">
        <v>1</v>
      </c>
      <c r="E869" s="2">
        <v>7500</v>
      </c>
      <c r="F869">
        <v>5</v>
      </c>
      <c r="G869" s="2">
        <v>7500</v>
      </c>
      <c r="H869" s="2">
        <v>7500</v>
      </c>
      <c r="J869">
        <f t="shared" si="13"/>
        <v>0</v>
      </c>
    </row>
    <row r="870" spans="1:10" x14ac:dyDescent="0.25">
      <c r="A870" t="s">
        <v>6190</v>
      </c>
      <c r="C870" s="2">
        <v>4000</v>
      </c>
      <c r="D870">
        <v>1</v>
      </c>
      <c r="E870" s="2">
        <v>6250</v>
      </c>
      <c r="G870" s="2">
        <v>6250</v>
      </c>
      <c r="H870" s="2">
        <v>6250</v>
      </c>
      <c r="J870">
        <f t="shared" si="13"/>
        <v>0</v>
      </c>
    </row>
    <row r="871" spans="1:10" x14ac:dyDescent="0.25">
      <c r="A871" t="s">
        <v>3560</v>
      </c>
      <c r="C871" s="2">
        <v>39</v>
      </c>
      <c r="D871">
        <v>10</v>
      </c>
      <c r="E871" s="2">
        <v>39</v>
      </c>
      <c r="G871" s="2">
        <v>390</v>
      </c>
      <c r="H871" s="2">
        <v>390</v>
      </c>
      <c r="J871">
        <f t="shared" si="13"/>
        <v>0</v>
      </c>
    </row>
    <row r="872" spans="1:10" x14ac:dyDescent="0.25">
      <c r="A872" t="s">
        <v>3615</v>
      </c>
      <c r="B872">
        <v>10</v>
      </c>
      <c r="C872" s="2">
        <v>39</v>
      </c>
      <c r="D872">
        <v>2</v>
      </c>
      <c r="E872" s="2">
        <v>39</v>
      </c>
      <c r="F872">
        <v>2</v>
      </c>
      <c r="G872" s="2">
        <v>78</v>
      </c>
      <c r="H872" s="2">
        <v>70.2</v>
      </c>
      <c r="J872">
        <f t="shared" si="13"/>
        <v>0</v>
      </c>
    </row>
    <row r="873" spans="1:10" x14ac:dyDescent="0.25">
      <c r="A873" t="s">
        <v>3559</v>
      </c>
      <c r="B873">
        <v>5</v>
      </c>
      <c r="C873" s="2">
        <v>39</v>
      </c>
      <c r="D873">
        <v>1</v>
      </c>
      <c r="E873" s="2">
        <v>39</v>
      </c>
      <c r="F873">
        <v>3</v>
      </c>
      <c r="G873" s="2">
        <v>39</v>
      </c>
      <c r="H873" s="2">
        <v>37.049999999999997</v>
      </c>
      <c r="J873">
        <f t="shared" si="13"/>
        <v>0</v>
      </c>
    </row>
    <row r="874" spans="1:10" x14ac:dyDescent="0.25">
      <c r="A874" t="s">
        <v>3615</v>
      </c>
      <c r="B874">
        <v>10</v>
      </c>
      <c r="C874" s="2">
        <v>199</v>
      </c>
      <c r="D874">
        <v>2</v>
      </c>
      <c r="E874" s="2">
        <v>199</v>
      </c>
      <c r="F874">
        <v>3</v>
      </c>
      <c r="G874" s="2">
        <v>398</v>
      </c>
      <c r="H874" s="2">
        <v>358.2</v>
      </c>
      <c r="J874">
        <f t="shared" si="13"/>
        <v>0</v>
      </c>
    </row>
    <row r="875" spans="1:10" x14ac:dyDescent="0.25">
      <c r="A875" t="s">
        <v>4229</v>
      </c>
      <c r="C875" s="2">
        <v>199</v>
      </c>
      <c r="D875">
        <v>1</v>
      </c>
      <c r="E875" s="2">
        <v>199</v>
      </c>
      <c r="F875">
        <v>4</v>
      </c>
      <c r="G875" s="2">
        <v>199</v>
      </c>
      <c r="H875" s="2">
        <v>199</v>
      </c>
      <c r="I875" t="s">
        <v>4229</v>
      </c>
      <c r="J875">
        <f t="shared" si="13"/>
        <v>199</v>
      </c>
    </row>
    <row r="876" spans="1:10" x14ac:dyDescent="0.25">
      <c r="A876" t="s">
        <v>3559</v>
      </c>
      <c r="B876">
        <v>5</v>
      </c>
      <c r="C876" s="2">
        <v>199</v>
      </c>
      <c r="D876">
        <v>1</v>
      </c>
      <c r="E876" s="2">
        <v>199</v>
      </c>
      <c r="F876">
        <v>4</v>
      </c>
      <c r="G876" s="2">
        <v>199</v>
      </c>
      <c r="H876" s="2">
        <v>189.05</v>
      </c>
      <c r="J876">
        <f t="shared" si="13"/>
        <v>0</v>
      </c>
    </row>
    <row r="877" spans="1:10" x14ac:dyDescent="0.25">
      <c r="A877" t="s">
        <v>5971</v>
      </c>
      <c r="B877">
        <v>10</v>
      </c>
      <c r="C877" s="2">
        <v>5495</v>
      </c>
      <c r="D877">
        <v>1</v>
      </c>
      <c r="E877" s="2">
        <v>5495</v>
      </c>
      <c r="F877">
        <v>4</v>
      </c>
      <c r="G877" s="2">
        <v>5495</v>
      </c>
      <c r="H877" s="2">
        <v>4945.5</v>
      </c>
      <c r="J877">
        <f t="shared" si="13"/>
        <v>0</v>
      </c>
    </row>
    <row r="878" spans="1:10" x14ac:dyDescent="0.25">
      <c r="A878" t="s">
        <v>3602</v>
      </c>
      <c r="C878" s="2">
        <v>7500</v>
      </c>
      <c r="D878">
        <v>1</v>
      </c>
      <c r="E878" s="2">
        <v>7500</v>
      </c>
      <c r="G878" s="2">
        <v>7500</v>
      </c>
      <c r="H878" s="2">
        <v>7500</v>
      </c>
      <c r="J878">
        <f t="shared" si="13"/>
        <v>0</v>
      </c>
    </row>
    <row r="879" spans="1:10" x14ac:dyDescent="0.25">
      <c r="A879" t="s">
        <v>3560</v>
      </c>
      <c r="C879" s="2">
        <v>199</v>
      </c>
      <c r="D879">
        <v>1</v>
      </c>
      <c r="E879" s="2">
        <v>199</v>
      </c>
      <c r="G879" s="2">
        <v>199</v>
      </c>
      <c r="H879" s="2">
        <v>199</v>
      </c>
      <c r="J879">
        <f t="shared" si="13"/>
        <v>0</v>
      </c>
    </row>
    <row r="880" spans="1:10" x14ac:dyDescent="0.25">
      <c r="A880" t="s">
        <v>3859</v>
      </c>
      <c r="C880" s="2">
        <v>4000</v>
      </c>
      <c r="D880">
        <v>4</v>
      </c>
      <c r="E880" s="2">
        <v>4000</v>
      </c>
      <c r="G880" s="2">
        <v>16000</v>
      </c>
      <c r="H880" s="2">
        <v>16000</v>
      </c>
      <c r="J880">
        <f t="shared" si="13"/>
        <v>0</v>
      </c>
    </row>
    <row r="881" spans="1:10" x14ac:dyDescent="0.25">
      <c r="A881" t="s">
        <v>3859</v>
      </c>
      <c r="C881" s="2">
        <v>4450</v>
      </c>
      <c r="D881">
        <v>1</v>
      </c>
      <c r="E881" s="2">
        <v>4450</v>
      </c>
      <c r="G881" s="2">
        <v>4450</v>
      </c>
      <c r="H881" s="2">
        <v>4450</v>
      </c>
      <c r="J881">
        <f t="shared" si="13"/>
        <v>0</v>
      </c>
    </row>
    <row r="882" spans="1:10" x14ac:dyDescent="0.25">
      <c r="A882" t="s">
        <v>3560</v>
      </c>
      <c r="C882" s="2">
        <v>199</v>
      </c>
      <c r="D882">
        <v>10</v>
      </c>
      <c r="E882" s="2">
        <v>199</v>
      </c>
      <c r="G882" s="2">
        <v>1990</v>
      </c>
      <c r="H882" s="2">
        <v>1990</v>
      </c>
      <c r="J882">
        <f t="shared" si="13"/>
        <v>0</v>
      </c>
    </row>
    <row r="883" spans="1:10" x14ac:dyDescent="0.25">
      <c r="A883" t="s">
        <v>3859</v>
      </c>
      <c r="C883" s="2">
        <v>134400</v>
      </c>
      <c r="D883">
        <v>1</v>
      </c>
      <c r="E883" s="2">
        <v>134400</v>
      </c>
      <c r="G883" s="2">
        <v>134400</v>
      </c>
      <c r="H883" s="2">
        <v>134400</v>
      </c>
      <c r="J883">
        <f t="shared" si="13"/>
        <v>0</v>
      </c>
    </row>
    <row r="884" spans="1:10" x14ac:dyDescent="0.25">
      <c r="A884" t="s">
        <v>3560</v>
      </c>
      <c r="C884" s="2">
        <v>199</v>
      </c>
      <c r="D884">
        <v>10</v>
      </c>
      <c r="E884" s="2">
        <v>199</v>
      </c>
      <c r="G884" s="2">
        <v>1990</v>
      </c>
      <c r="H884" s="2">
        <v>1990</v>
      </c>
      <c r="J884">
        <f t="shared" si="13"/>
        <v>0</v>
      </c>
    </row>
    <row r="885" spans="1:10" x14ac:dyDescent="0.25">
      <c r="A885" t="s">
        <v>3602</v>
      </c>
      <c r="B885">
        <v>25</v>
      </c>
      <c r="C885" s="2">
        <v>65000</v>
      </c>
      <c r="D885">
        <v>10</v>
      </c>
      <c r="E885" s="2">
        <v>65000</v>
      </c>
      <c r="G885" s="2">
        <v>650000</v>
      </c>
      <c r="H885" s="2">
        <v>487500</v>
      </c>
      <c r="J885">
        <f t="shared" si="13"/>
        <v>0</v>
      </c>
    </row>
    <row r="886" spans="1:10" x14ac:dyDescent="0.25">
      <c r="A886" t="s">
        <v>3394</v>
      </c>
      <c r="B886">
        <v>10</v>
      </c>
      <c r="C886" s="2">
        <v>39</v>
      </c>
      <c r="D886">
        <v>1</v>
      </c>
      <c r="E886" s="2">
        <v>39</v>
      </c>
      <c r="G886" s="2">
        <v>39</v>
      </c>
      <c r="H886" s="2">
        <v>35.1</v>
      </c>
      <c r="J886">
        <f t="shared" si="13"/>
        <v>0</v>
      </c>
    </row>
    <row r="887" spans="1:10" x14ac:dyDescent="0.25">
      <c r="A887" t="s">
        <v>4798</v>
      </c>
      <c r="C887" s="2">
        <v>199</v>
      </c>
      <c r="D887">
        <v>25</v>
      </c>
      <c r="E887" s="2">
        <v>199</v>
      </c>
      <c r="F887">
        <v>3</v>
      </c>
      <c r="G887" s="2">
        <v>4975</v>
      </c>
      <c r="H887" s="2">
        <v>4975</v>
      </c>
      <c r="J887">
        <f t="shared" si="13"/>
        <v>0</v>
      </c>
    </row>
    <row r="888" spans="1:10" x14ac:dyDescent="0.25">
      <c r="A888" t="s">
        <v>4798</v>
      </c>
      <c r="C888" s="2">
        <v>199</v>
      </c>
      <c r="D888">
        <v>5</v>
      </c>
      <c r="E888" s="2">
        <v>199</v>
      </c>
      <c r="F888">
        <v>4</v>
      </c>
      <c r="G888" s="2">
        <v>995</v>
      </c>
      <c r="H888" s="2">
        <v>995</v>
      </c>
      <c r="J888">
        <f t="shared" si="13"/>
        <v>0</v>
      </c>
    </row>
    <row r="889" spans="1:10" x14ac:dyDescent="0.25">
      <c r="A889" t="s">
        <v>4798</v>
      </c>
      <c r="C889" s="2">
        <v>199</v>
      </c>
      <c r="D889">
        <v>5</v>
      </c>
      <c r="E889" s="2">
        <v>199</v>
      </c>
      <c r="F889">
        <v>2</v>
      </c>
      <c r="G889" s="2">
        <v>995</v>
      </c>
      <c r="H889" s="2">
        <v>995</v>
      </c>
      <c r="J889">
        <f t="shared" si="13"/>
        <v>0</v>
      </c>
    </row>
    <row r="890" spans="1:10" x14ac:dyDescent="0.25">
      <c r="A890" t="s">
        <v>5465</v>
      </c>
      <c r="C890" s="2">
        <v>39</v>
      </c>
      <c r="D890">
        <v>4</v>
      </c>
      <c r="E890" s="2">
        <v>39</v>
      </c>
      <c r="G890" s="2">
        <v>156</v>
      </c>
      <c r="H890" s="2">
        <v>156</v>
      </c>
      <c r="J890">
        <f t="shared" si="13"/>
        <v>0</v>
      </c>
    </row>
    <row r="891" spans="1:10" x14ac:dyDescent="0.25">
      <c r="A891" t="s">
        <v>5465</v>
      </c>
      <c r="C891" s="2">
        <v>199</v>
      </c>
      <c r="D891">
        <v>1</v>
      </c>
      <c r="E891" s="2">
        <v>199</v>
      </c>
      <c r="G891" s="2">
        <v>199</v>
      </c>
      <c r="H891" s="2">
        <v>199</v>
      </c>
      <c r="J891">
        <f t="shared" si="13"/>
        <v>0</v>
      </c>
    </row>
    <row r="892" spans="1:10" x14ac:dyDescent="0.25">
      <c r="A892" t="s">
        <v>5465</v>
      </c>
      <c r="C892" s="2">
        <v>199</v>
      </c>
      <c r="D892">
        <v>4</v>
      </c>
      <c r="E892" s="2">
        <v>199</v>
      </c>
      <c r="G892" s="2">
        <v>796</v>
      </c>
      <c r="H892" s="2">
        <v>796</v>
      </c>
      <c r="J892">
        <f t="shared" si="13"/>
        <v>0</v>
      </c>
    </row>
    <row r="893" spans="1:10" x14ac:dyDescent="0.25">
      <c r="A893" t="s">
        <v>5691</v>
      </c>
      <c r="C893" s="2">
        <v>8950</v>
      </c>
      <c r="D893">
        <v>1</v>
      </c>
      <c r="E893" s="2">
        <v>8204</v>
      </c>
      <c r="G893" s="2">
        <v>8204</v>
      </c>
      <c r="H893" s="2">
        <v>8204</v>
      </c>
      <c r="J893">
        <f t="shared" si="13"/>
        <v>0</v>
      </c>
    </row>
    <row r="894" spans="1:10" x14ac:dyDescent="0.25">
      <c r="A894" t="s">
        <v>3570</v>
      </c>
      <c r="C894" s="2">
        <v>6500</v>
      </c>
      <c r="D894">
        <v>1</v>
      </c>
      <c r="E894" s="2">
        <v>6500</v>
      </c>
      <c r="G894" s="2">
        <v>6500</v>
      </c>
      <c r="H894" s="2">
        <v>6500</v>
      </c>
      <c r="J894">
        <f t="shared" si="13"/>
        <v>0</v>
      </c>
    </row>
    <row r="895" spans="1:10" x14ac:dyDescent="0.25">
      <c r="A895" t="s">
        <v>5465</v>
      </c>
      <c r="C895" s="2">
        <v>65000</v>
      </c>
      <c r="D895">
        <v>1</v>
      </c>
      <c r="E895" s="2">
        <v>65000</v>
      </c>
      <c r="G895" s="2">
        <v>65000</v>
      </c>
      <c r="H895" s="2">
        <v>65000</v>
      </c>
      <c r="J895">
        <f t="shared" si="13"/>
        <v>0</v>
      </c>
    </row>
    <row r="896" spans="1:10" x14ac:dyDescent="0.25">
      <c r="A896" t="s">
        <v>3352</v>
      </c>
      <c r="C896" s="2">
        <v>695</v>
      </c>
      <c r="D896">
        <v>1</v>
      </c>
      <c r="E896" s="2">
        <v>695</v>
      </c>
      <c r="F896">
        <v>11</v>
      </c>
      <c r="G896" s="2">
        <v>695</v>
      </c>
      <c r="H896" s="2">
        <v>695</v>
      </c>
      <c r="J896">
        <f t="shared" si="13"/>
        <v>0</v>
      </c>
    </row>
    <row r="897" spans="1:10" x14ac:dyDescent="0.25">
      <c r="A897" t="s">
        <v>6245</v>
      </c>
      <c r="C897" s="2">
        <v>695</v>
      </c>
      <c r="D897">
        <v>1</v>
      </c>
      <c r="E897" s="2">
        <v>695</v>
      </c>
      <c r="F897">
        <v>6</v>
      </c>
      <c r="G897" s="2">
        <v>695</v>
      </c>
      <c r="H897" s="2">
        <v>695</v>
      </c>
      <c r="J897">
        <f t="shared" si="13"/>
        <v>0</v>
      </c>
    </row>
    <row r="898" spans="1:10" x14ac:dyDescent="0.25">
      <c r="A898" t="s">
        <v>6245</v>
      </c>
      <c r="C898" s="2">
        <v>695</v>
      </c>
      <c r="D898">
        <v>1</v>
      </c>
      <c r="E898" s="2">
        <v>695</v>
      </c>
      <c r="F898">
        <v>7</v>
      </c>
      <c r="G898" s="2">
        <v>695</v>
      </c>
      <c r="H898" s="2">
        <v>695</v>
      </c>
      <c r="J898">
        <f t="shared" si="13"/>
        <v>0</v>
      </c>
    </row>
    <row r="899" spans="1:10" x14ac:dyDescent="0.25">
      <c r="A899" t="s">
        <v>4550</v>
      </c>
      <c r="C899" s="2">
        <v>4600</v>
      </c>
      <c r="D899">
        <v>6</v>
      </c>
      <c r="E899" s="2">
        <v>4600</v>
      </c>
      <c r="G899" s="2">
        <v>27600</v>
      </c>
      <c r="H899" s="2">
        <v>27600</v>
      </c>
      <c r="J899">
        <f t="shared" ref="J899:J962" si="14">IF(I899=0,0,H899)</f>
        <v>0</v>
      </c>
    </row>
    <row r="900" spans="1:10" x14ac:dyDescent="0.25">
      <c r="A900" t="s">
        <v>5854</v>
      </c>
      <c r="C900" s="2">
        <v>4000</v>
      </c>
      <c r="D900">
        <v>1</v>
      </c>
      <c r="E900" s="2">
        <v>4000</v>
      </c>
      <c r="G900" s="2">
        <v>4000</v>
      </c>
      <c r="H900" s="2">
        <v>4000</v>
      </c>
      <c r="J900">
        <f t="shared" si="14"/>
        <v>0</v>
      </c>
    </row>
    <row r="901" spans="1:10" x14ac:dyDescent="0.25">
      <c r="A901" t="s">
        <v>6832</v>
      </c>
      <c r="C901" s="2">
        <v>154560</v>
      </c>
      <c r="D901">
        <v>1</v>
      </c>
      <c r="E901" s="2">
        <v>154560</v>
      </c>
      <c r="G901" s="2">
        <v>154560</v>
      </c>
      <c r="H901" s="2">
        <v>154560</v>
      </c>
      <c r="J901">
        <f t="shared" si="14"/>
        <v>0</v>
      </c>
    </row>
    <row r="902" spans="1:10" x14ac:dyDescent="0.25">
      <c r="A902" t="s">
        <v>3550</v>
      </c>
      <c r="B902">
        <v>1</v>
      </c>
      <c r="C902" s="2">
        <v>91000</v>
      </c>
      <c r="D902">
        <v>2</v>
      </c>
      <c r="E902" s="2">
        <v>91000</v>
      </c>
      <c r="G902" s="2">
        <v>182000</v>
      </c>
      <c r="H902" s="2">
        <v>180180</v>
      </c>
      <c r="J902">
        <f t="shared" si="14"/>
        <v>0</v>
      </c>
    </row>
    <row r="903" spans="1:10" x14ac:dyDescent="0.25">
      <c r="A903" t="s">
        <v>5651</v>
      </c>
      <c r="C903" s="2">
        <v>4000</v>
      </c>
      <c r="D903">
        <v>3</v>
      </c>
      <c r="E903" s="2">
        <v>4000</v>
      </c>
      <c r="G903" s="2">
        <v>12000</v>
      </c>
      <c r="H903" s="2">
        <v>12000</v>
      </c>
      <c r="J903">
        <f t="shared" si="14"/>
        <v>0</v>
      </c>
    </row>
    <row r="904" spans="1:10" x14ac:dyDescent="0.25">
      <c r="A904" t="s">
        <v>3944</v>
      </c>
      <c r="B904">
        <v>10</v>
      </c>
      <c r="C904" s="2">
        <v>39</v>
      </c>
      <c r="D904">
        <v>2</v>
      </c>
      <c r="E904" s="2">
        <v>39</v>
      </c>
      <c r="G904" s="2">
        <v>78</v>
      </c>
      <c r="H904" s="2">
        <v>70.2</v>
      </c>
      <c r="I904" t="s">
        <v>3944</v>
      </c>
      <c r="J904">
        <f t="shared" si="14"/>
        <v>70.2</v>
      </c>
    </row>
    <row r="905" spans="1:10" x14ac:dyDescent="0.25">
      <c r="A905" t="s">
        <v>3944</v>
      </c>
      <c r="B905">
        <v>10</v>
      </c>
      <c r="C905" s="2">
        <v>65000</v>
      </c>
      <c r="D905">
        <v>1</v>
      </c>
      <c r="E905" s="2">
        <v>65000</v>
      </c>
      <c r="G905" s="2">
        <v>65000</v>
      </c>
      <c r="H905" s="2">
        <v>58500</v>
      </c>
      <c r="I905" t="s">
        <v>3944</v>
      </c>
      <c r="J905">
        <f t="shared" si="14"/>
        <v>58500</v>
      </c>
    </row>
    <row r="906" spans="1:10" x14ac:dyDescent="0.25">
      <c r="A906" t="s">
        <v>3436</v>
      </c>
      <c r="B906">
        <v>10</v>
      </c>
      <c r="C906" s="2">
        <v>199</v>
      </c>
      <c r="D906">
        <v>1</v>
      </c>
      <c r="E906" s="2">
        <v>199</v>
      </c>
      <c r="G906" s="2">
        <v>199</v>
      </c>
      <c r="H906" s="2">
        <v>179.1</v>
      </c>
      <c r="J906">
        <f t="shared" si="14"/>
        <v>0</v>
      </c>
    </row>
    <row r="907" spans="1:10" x14ac:dyDescent="0.25">
      <c r="A907" t="s">
        <v>3436</v>
      </c>
      <c r="B907">
        <v>10</v>
      </c>
      <c r="C907" s="2">
        <v>39</v>
      </c>
      <c r="D907">
        <v>2</v>
      </c>
      <c r="E907" s="2">
        <v>39</v>
      </c>
      <c r="G907" s="2">
        <v>78</v>
      </c>
      <c r="H907" s="2">
        <v>70.2</v>
      </c>
      <c r="J907">
        <f t="shared" si="14"/>
        <v>0</v>
      </c>
    </row>
    <row r="908" spans="1:10" x14ac:dyDescent="0.25">
      <c r="A908" t="s">
        <v>3436</v>
      </c>
      <c r="B908">
        <v>10</v>
      </c>
      <c r="C908" s="2">
        <v>199</v>
      </c>
      <c r="D908">
        <v>2</v>
      </c>
      <c r="E908" s="2">
        <v>199</v>
      </c>
      <c r="G908" s="2">
        <v>398</v>
      </c>
      <c r="H908" s="2">
        <v>358.2</v>
      </c>
      <c r="J908">
        <f t="shared" si="14"/>
        <v>0</v>
      </c>
    </row>
    <row r="909" spans="1:10" x14ac:dyDescent="0.25">
      <c r="A909" t="s">
        <v>3436</v>
      </c>
      <c r="B909">
        <v>10</v>
      </c>
      <c r="C909" s="2">
        <v>199</v>
      </c>
      <c r="D909">
        <v>1</v>
      </c>
      <c r="E909" s="2">
        <v>199</v>
      </c>
      <c r="G909" s="2">
        <v>199</v>
      </c>
      <c r="H909" s="2">
        <v>179.1</v>
      </c>
      <c r="J909">
        <f t="shared" si="14"/>
        <v>0</v>
      </c>
    </row>
    <row r="910" spans="1:10" x14ac:dyDescent="0.25">
      <c r="A910" t="s">
        <v>3944</v>
      </c>
      <c r="B910">
        <v>10</v>
      </c>
      <c r="C910" s="2">
        <v>199</v>
      </c>
      <c r="D910">
        <v>1</v>
      </c>
      <c r="E910" s="2">
        <v>199</v>
      </c>
      <c r="G910" s="2">
        <v>199</v>
      </c>
      <c r="H910" s="2">
        <v>179.1</v>
      </c>
      <c r="I910" t="s">
        <v>3944</v>
      </c>
      <c r="J910">
        <f t="shared" si="14"/>
        <v>179.1</v>
      </c>
    </row>
    <row r="911" spans="1:10" x14ac:dyDescent="0.25">
      <c r="A911" t="s">
        <v>3944</v>
      </c>
      <c r="B911">
        <v>10</v>
      </c>
      <c r="C911" s="2">
        <v>199</v>
      </c>
      <c r="D911">
        <v>1</v>
      </c>
      <c r="E911" s="2">
        <v>199</v>
      </c>
      <c r="G911" s="2">
        <v>199</v>
      </c>
      <c r="H911" s="2">
        <v>179.1</v>
      </c>
      <c r="I911" t="s">
        <v>3944</v>
      </c>
      <c r="J911">
        <f t="shared" si="14"/>
        <v>179.1</v>
      </c>
    </row>
    <row r="912" spans="1:10" x14ac:dyDescent="0.25">
      <c r="A912" t="s">
        <v>3436</v>
      </c>
      <c r="B912">
        <v>10</v>
      </c>
      <c r="C912" s="2">
        <v>65000</v>
      </c>
      <c r="D912">
        <v>1</v>
      </c>
      <c r="E912" s="2">
        <v>65000</v>
      </c>
      <c r="G912" s="2">
        <v>65000</v>
      </c>
      <c r="H912" s="2">
        <v>58500</v>
      </c>
      <c r="J912">
        <f t="shared" si="14"/>
        <v>0</v>
      </c>
    </row>
    <row r="913" spans="1:10" x14ac:dyDescent="0.25">
      <c r="A913" t="s">
        <v>3944</v>
      </c>
      <c r="B913">
        <v>10</v>
      </c>
      <c r="C913" s="2">
        <v>199</v>
      </c>
      <c r="D913">
        <v>2</v>
      </c>
      <c r="E913" s="2">
        <v>199</v>
      </c>
      <c r="G913" s="2">
        <v>398</v>
      </c>
      <c r="H913" s="2">
        <v>358.2</v>
      </c>
      <c r="I913" t="s">
        <v>3944</v>
      </c>
      <c r="J913">
        <f t="shared" si="14"/>
        <v>358.2</v>
      </c>
    </row>
    <row r="914" spans="1:10" x14ac:dyDescent="0.25">
      <c r="A914" t="s">
        <v>6858</v>
      </c>
      <c r="C914" s="2">
        <v>4000</v>
      </c>
      <c r="D914">
        <v>3</v>
      </c>
      <c r="E914" s="2">
        <v>4000</v>
      </c>
      <c r="G914" s="2">
        <v>12000</v>
      </c>
      <c r="H914" s="2">
        <v>12000</v>
      </c>
      <c r="I914" t="s">
        <v>6858</v>
      </c>
      <c r="J914">
        <f t="shared" si="14"/>
        <v>12000</v>
      </c>
    </row>
    <row r="915" spans="1:10" x14ac:dyDescent="0.25">
      <c r="A915" t="s">
        <v>6333</v>
      </c>
      <c r="C915" s="2">
        <v>13000</v>
      </c>
      <c r="D915">
        <v>1</v>
      </c>
      <c r="E915" s="2">
        <v>13000</v>
      </c>
      <c r="G915" s="2">
        <v>13000</v>
      </c>
      <c r="H915" s="2">
        <v>13000</v>
      </c>
      <c r="J915">
        <f t="shared" si="14"/>
        <v>0</v>
      </c>
    </row>
    <row r="916" spans="1:10" x14ac:dyDescent="0.25">
      <c r="A916" t="s">
        <v>4738</v>
      </c>
      <c r="C916" s="2">
        <v>725</v>
      </c>
      <c r="D916">
        <v>1</v>
      </c>
      <c r="E916" s="2">
        <v>725</v>
      </c>
      <c r="G916" s="2">
        <v>725</v>
      </c>
      <c r="H916" s="2">
        <v>725</v>
      </c>
      <c r="J916">
        <f t="shared" si="14"/>
        <v>0</v>
      </c>
    </row>
    <row r="917" spans="1:10" x14ac:dyDescent="0.25">
      <c r="A917" t="s">
        <v>4738</v>
      </c>
      <c r="C917" s="2">
        <v>5145</v>
      </c>
      <c r="D917">
        <v>1</v>
      </c>
      <c r="E917" s="2">
        <v>5145</v>
      </c>
      <c r="G917" s="2">
        <v>5145</v>
      </c>
      <c r="H917" s="2">
        <v>5145</v>
      </c>
      <c r="J917">
        <f t="shared" si="14"/>
        <v>0</v>
      </c>
    </row>
    <row r="918" spans="1:10" x14ac:dyDescent="0.25">
      <c r="A918" t="s">
        <v>4738</v>
      </c>
      <c r="C918" s="2">
        <v>3450</v>
      </c>
      <c r="D918">
        <v>1</v>
      </c>
      <c r="E918" s="2">
        <v>3450</v>
      </c>
      <c r="G918" s="2">
        <v>3450</v>
      </c>
      <c r="H918" s="2">
        <v>3450</v>
      </c>
      <c r="J918">
        <f t="shared" si="14"/>
        <v>0</v>
      </c>
    </row>
    <row r="919" spans="1:10" x14ac:dyDescent="0.25">
      <c r="A919" t="s">
        <v>4738</v>
      </c>
      <c r="C919" s="2">
        <v>5245</v>
      </c>
      <c r="D919">
        <v>1</v>
      </c>
      <c r="E919" s="2">
        <v>5245</v>
      </c>
      <c r="G919" s="2">
        <v>5245</v>
      </c>
      <c r="H919" s="2">
        <v>5245</v>
      </c>
      <c r="J919">
        <f t="shared" si="14"/>
        <v>0</v>
      </c>
    </row>
    <row r="920" spans="1:10" x14ac:dyDescent="0.25">
      <c r="A920" t="s">
        <v>4738</v>
      </c>
      <c r="C920" s="2">
        <v>24500</v>
      </c>
      <c r="D920">
        <v>1</v>
      </c>
      <c r="E920" s="2">
        <v>24500</v>
      </c>
      <c r="G920" s="2">
        <v>24500</v>
      </c>
      <c r="H920" s="2">
        <v>24500</v>
      </c>
      <c r="J920">
        <f t="shared" si="14"/>
        <v>0</v>
      </c>
    </row>
    <row r="921" spans="1:10" x14ac:dyDescent="0.25">
      <c r="A921" t="s">
        <v>4738</v>
      </c>
      <c r="C921" s="2">
        <v>52750</v>
      </c>
      <c r="D921">
        <v>1</v>
      </c>
      <c r="E921" s="2">
        <v>52750</v>
      </c>
      <c r="G921" s="2">
        <v>52750</v>
      </c>
      <c r="H921" s="2">
        <v>52750</v>
      </c>
      <c r="J921">
        <f t="shared" si="14"/>
        <v>0</v>
      </c>
    </row>
    <row r="922" spans="1:10" x14ac:dyDescent="0.25">
      <c r="A922" t="s">
        <v>4738</v>
      </c>
      <c r="C922" s="2">
        <v>725</v>
      </c>
      <c r="D922">
        <v>1</v>
      </c>
      <c r="E922" s="2">
        <v>725</v>
      </c>
      <c r="G922" s="2">
        <v>725</v>
      </c>
      <c r="H922" s="2">
        <v>725</v>
      </c>
      <c r="J922">
        <f t="shared" si="14"/>
        <v>0</v>
      </c>
    </row>
    <row r="923" spans="1:10" x14ac:dyDescent="0.25">
      <c r="A923" t="s">
        <v>4738</v>
      </c>
      <c r="C923" s="2">
        <v>725</v>
      </c>
      <c r="D923">
        <v>1</v>
      </c>
      <c r="E923" s="2">
        <v>725</v>
      </c>
      <c r="G923" s="2">
        <v>725</v>
      </c>
      <c r="H923" s="2">
        <v>725</v>
      </c>
      <c r="J923">
        <f t="shared" si="14"/>
        <v>0</v>
      </c>
    </row>
    <row r="924" spans="1:10" x14ac:dyDescent="0.25">
      <c r="A924" t="s">
        <v>4738</v>
      </c>
      <c r="C924" s="2">
        <v>3450</v>
      </c>
      <c r="D924">
        <v>1</v>
      </c>
      <c r="E924" s="2">
        <v>3450</v>
      </c>
      <c r="G924" s="2">
        <v>3450</v>
      </c>
      <c r="H924" s="2">
        <v>3450</v>
      </c>
      <c r="J924">
        <f t="shared" si="14"/>
        <v>0</v>
      </c>
    </row>
    <row r="925" spans="1:10" x14ac:dyDescent="0.25">
      <c r="A925" t="s">
        <v>6064</v>
      </c>
      <c r="B925">
        <v>100</v>
      </c>
      <c r="C925" s="2">
        <v>670</v>
      </c>
      <c r="D925">
        <v>1</v>
      </c>
      <c r="E925" s="2">
        <v>670</v>
      </c>
      <c r="G925" s="2">
        <v>670</v>
      </c>
      <c r="H925" s="2">
        <v>0</v>
      </c>
      <c r="J925">
        <f t="shared" si="14"/>
        <v>0</v>
      </c>
    </row>
    <row r="926" spans="1:10" x14ac:dyDescent="0.25">
      <c r="A926" t="s">
        <v>4738</v>
      </c>
      <c r="C926" s="2">
        <v>725</v>
      </c>
      <c r="D926">
        <v>1</v>
      </c>
      <c r="E926" s="2">
        <v>725</v>
      </c>
      <c r="G926" s="2">
        <v>725</v>
      </c>
      <c r="H926" s="2">
        <v>725</v>
      </c>
      <c r="J926">
        <f t="shared" si="14"/>
        <v>0</v>
      </c>
    </row>
    <row r="927" spans="1:10" x14ac:dyDescent="0.25">
      <c r="A927" t="s">
        <v>4871</v>
      </c>
      <c r="C927" s="2">
        <v>199</v>
      </c>
      <c r="D927">
        <v>2</v>
      </c>
      <c r="E927" s="2">
        <v>199</v>
      </c>
      <c r="F927">
        <v>4</v>
      </c>
      <c r="G927" s="2">
        <v>398</v>
      </c>
      <c r="H927" s="2">
        <v>398</v>
      </c>
      <c r="J927">
        <f t="shared" si="14"/>
        <v>0</v>
      </c>
    </row>
    <row r="928" spans="1:10" x14ac:dyDescent="0.25">
      <c r="A928" t="s">
        <v>4871</v>
      </c>
      <c r="C928" s="2">
        <v>65000</v>
      </c>
      <c r="D928">
        <v>2</v>
      </c>
      <c r="E928" s="2">
        <v>65000</v>
      </c>
      <c r="F928">
        <v>1</v>
      </c>
      <c r="G928" s="2">
        <v>130000</v>
      </c>
      <c r="H928" s="2">
        <v>130000</v>
      </c>
      <c r="J928">
        <f t="shared" si="14"/>
        <v>0</v>
      </c>
    </row>
    <row r="929" spans="1:10" x14ac:dyDescent="0.25">
      <c r="A929" t="s">
        <v>4871</v>
      </c>
      <c r="C929" s="2">
        <v>199</v>
      </c>
      <c r="D929">
        <v>2</v>
      </c>
      <c r="E929" s="2">
        <v>199</v>
      </c>
      <c r="F929">
        <v>3</v>
      </c>
      <c r="G929" s="2">
        <v>398</v>
      </c>
      <c r="H929" s="2">
        <v>398</v>
      </c>
      <c r="J929">
        <f t="shared" si="14"/>
        <v>0</v>
      </c>
    </row>
    <row r="930" spans="1:10" x14ac:dyDescent="0.25">
      <c r="A930" t="s">
        <v>4871</v>
      </c>
      <c r="C930" s="2">
        <v>39</v>
      </c>
      <c r="D930">
        <v>2</v>
      </c>
      <c r="E930" s="2">
        <v>39</v>
      </c>
      <c r="F930">
        <v>2</v>
      </c>
      <c r="G930" s="2">
        <v>78</v>
      </c>
      <c r="H930" s="2">
        <v>78</v>
      </c>
      <c r="J930">
        <f t="shared" si="14"/>
        <v>0</v>
      </c>
    </row>
    <row r="931" spans="1:10" x14ac:dyDescent="0.25">
      <c r="A931" t="s">
        <v>4540</v>
      </c>
      <c r="C931" s="2">
        <v>23184</v>
      </c>
      <c r="D931">
        <v>1</v>
      </c>
      <c r="E931" s="2">
        <v>23184</v>
      </c>
      <c r="G931" s="2">
        <v>23184</v>
      </c>
      <c r="H931" s="2">
        <v>23184</v>
      </c>
      <c r="J931">
        <f t="shared" si="14"/>
        <v>0</v>
      </c>
    </row>
    <row r="932" spans="1:10" x14ac:dyDescent="0.25">
      <c r="A932" t="s">
        <v>6071</v>
      </c>
      <c r="C932" s="2">
        <v>4995</v>
      </c>
      <c r="D932">
        <v>1</v>
      </c>
      <c r="E932" s="2">
        <v>4995</v>
      </c>
      <c r="G932" s="2">
        <v>4995</v>
      </c>
      <c r="H932" s="2">
        <v>4995</v>
      </c>
      <c r="J932">
        <f t="shared" si="14"/>
        <v>0</v>
      </c>
    </row>
    <row r="933" spans="1:10" x14ac:dyDescent="0.25">
      <c r="A933" t="s">
        <v>4939</v>
      </c>
      <c r="B933">
        <v>25</v>
      </c>
      <c r="C933" s="2">
        <v>1750</v>
      </c>
      <c r="D933">
        <v>1</v>
      </c>
      <c r="E933" s="2">
        <v>1750</v>
      </c>
      <c r="G933" s="2">
        <v>1750</v>
      </c>
      <c r="H933" s="2">
        <v>1312.5</v>
      </c>
      <c r="J933">
        <f t="shared" si="14"/>
        <v>0</v>
      </c>
    </row>
    <row r="934" spans="1:10" x14ac:dyDescent="0.25">
      <c r="A934" t="s">
        <v>4939</v>
      </c>
      <c r="B934">
        <v>25</v>
      </c>
      <c r="C934" s="2">
        <v>3500</v>
      </c>
      <c r="D934">
        <v>1</v>
      </c>
      <c r="E934" s="2">
        <v>3500</v>
      </c>
      <c r="G934" s="2">
        <v>3500</v>
      </c>
      <c r="H934" s="2">
        <v>2625</v>
      </c>
      <c r="J934">
        <f t="shared" si="14"/>
        <v>0</v>
      </c>
    </row>
    <row r="935" spans="1:10" x14ac:dyDescent="0.25">
      <c r="A935" t="s">
        <v>3592</v>
      </c>
      <c r="C935" s="2">
        <v>199</v>
      </c>
      <c r="D935">
        <v>1</v>
      </c>
      <c r="E935" s="2">
        <v>199</v>
      </c>
      <c r="F935">
        <v>3</v>
      </c>
      <c r="G935" s="2">
        <v>199</v>
      </c>
      <c r="H935" s="2">
        <v>199</v>
      </c>
      <c r="J935">
        <f t="shared" si="14"/>
        <v>0</v>
      </c>
    </row>
    <row r="936" spans="1:10" x14ac:dyDescent="0.25">
      <c r="A936" t="s">
        <v>3592</v>
      </c>
      <c r="C936" s="2">
        <v>39</v>
      </c>
      <c r="D936">
        <v>1</v>
      </c>
      <c r="E936" s="2">
        <v>39</v>
      </c>
      <c r="F936">
        <v>2</v>
      </c>
      <c r="G936" s="2">
        <v>39</v>
      </c>
      <c r="H936" s="2">
        <v>39</v>
      </c>
      <c r="J936">
        <f t="shared" si="14"/>
        <v>0</v>
      </c>
    </row>
    <row r="937" spans="1:10" x14ac:dyDescent="0.25">
      <c r="A937" t="s">
        <v>3614</v>
      </c>
      <c r="C937" s="2">
        <v>71500</v>
      </c>
      <c r="D937">
        <v>2</v>
      </c>
      <c r="E937" s="2">
        <v>71500</v>
      </c>
      <c r="F937">
        <v>1</v>
      </c>
      <c r="G937" s="2">
        <v>143000</v>
      </c>
      <c r="H937" s="2">
        <v>143000</v>
      </c>
      <c r="J937">
        <f t="shared" si="14"/>
        <v>0</v>
      </c>
    </row>
    <row r="938" spans="1:10" x14ac:dyDescent="0.25">
      <c r="A938" t="s">
        <v>5913</v>
      </c>
      <c r="C938" s="2">
        <v>3350</v>
      </c>
      <c r="D938">
        <v>1</v>
      </c>
      <c r="E938" s="2">
        <v>3350</v>
      </c>
      <c r="G938" s="2">
        <v>3350</v>
      </c>
      <c r="H938" s="2">
        <v>3350</v>
      </c>
      <c r="J938">
        <f t="shared" si="14"/>
        <v>0</v>
      </c>
    </row>
    <row r="939" spans="1:10" x14ac:dyDescent="0.25">
      <c r="A939" t="s">
        <v>5653</v>
      </c>
      <c r="C939" s="2">
        <v>3850</v>
      </c>
      <c r="D939">
        <v>1</v>
      </c>
      <c r="E939" s="2">
        <v>3850</v>
      </c>
      <c r="G939" s="2">
        <v>3850</v>
      </c>
      <c r="H939" s="2">
        <v>3850</v>
      </c>
      <c r="J939">
        <f t="shared" si="14"/>
        <v>0</v>
      </c>
    </row>
    <row r="940" spans="1:10" x14ac:dyDescent="0.25">
      <c r="A940" t="s">
        <v>3588</v>
      </c>
      <c r="C940" s="2">
        <v>7500</v>
      </c>
      <c r="D940">
        <v>1</v>
      </c>
      <c r="E940" s="2">
        <v>7500</v>
      </c>
      <c r="G940" s="2">
        <v>7500</v>
      </c>
      <c r="H940" s="2">
        <v>7500</v>
      </c>
      <c r="J940">
        <f t="shared" si="14"/>
        <v>0</v>
      </c>
    </row>
    <row r="941" spans="1:10" x14ac:dyDescent="0.25">
      <c r="A941" t="s">
        <v>3592</v>
      </c>
      <c r="C941" s="2">
        <v>65000</v>
      </c>
      <c r="D941">
        <v>1</v>
      </c>
      <c r="E941" s="2">
        <v>65000</v>
      </c>
      <c r="F941">
        <v>1</v>
      </c>
      <c r="G941" s="2">
        <v>65000</v>
      </c>
      <c r="H941" s="2">
        <v>65000</v>
      </c>
      <c r="J941">
        <f t="shared" si="14"/>
        <v>0</v>
      </c>
    </row>
    <row r="942" spans="1:10" x14ac:dyDescent="0.25">
      <c r="A942" t="s">
        <v>3624</v>
      </c>
      <c r="C942" s="2">
        <v>6500</v>
      </c>
      <c r="D942">
        <v>1</v>
      </c>
      <c r="E942" s="2">
        <v>6500</v>
      </c>
      <c r="G942" s="2">
        <v>6500</v>
      </c>
      <c r="H942" s="2">
        <v>6500</v>
      </c>
      <c r="J942">
        <f t="shared" si="14"/>
        <v>0</v>
      </c>
    </row>
    <row r="943" spans="1:10" x14ac:dyDescent="0.25">
      <c r="A943" t="s">
        <v>3592</v>
      </c>
      <c r="C943" s="2">
        <v>199</v>
      </c>
      <c r="D943">
        <v>1</v>
      </c>
      <c r="E943" s="2">
        <v>199</v>
      </c>
      <c r="F943">
        <v>4</v>
      </c>
      <c r="G943" s="2">
        <v>199</v>
      </c>
      <c r="H943" s="2">
        <v>199</v>
      </c>
      <c r="J943">
        <f t="shared" si="14"/>
        <v>0</v>
      </c>
    </row>
    <row r="944" spans="1:10" x14ac:dyDescent="0.25">
      <c r="A944" t="s">
        <v>5032</v>
      </c>
      <c r="B944">
        <v>15</v>
      </c>
      <c r="C944" s="2">
        <v>199</v>
      </c>
      <c r="D944">
        <v>9</v>
      </c>
      <c r="E944" s="2">
        <v>199</v>
      </c>
      <c r="G944" s="2">
        <v>1791</v>
      </c>
      <c r="H944" s="2">
        <v>1522.35</v>
      </c>
      <c r="J944">
        <f t="shared" si="14"/>
        <v>0</v>
      </c>
    </row>
    <row r="945" spans="1:10" x14ac:dyDescent="0.25">
      <c r="A945" t="s">
        <v>3614</v>
      </c>
      <c r="C945" s="2">
        <v>199</v>
      </c>
      <c r="D945">
        <v>10</v>
      </c>
      <c r="E945" s="2">
        <v>199</v>
      </c>
      <c r="F945">
        <v>3</v>
      </c>
      <c r="G945" s="2">
        <v>1990</v>
      </c>
      <c r="H945" s="2">
        <v>1990</v>
      </c>
      <c r="J945">
        <f t="shared" si="14"/>
        <v>0</v>
      </c>
    </row>
    <row r="946" spans="1:10" x14ac:dyDescent="0.25">
      <c r="A946" t="s">
        <v>3614</v>
      </c>
      <c r="C946" s="2">
        <v>39</v>
      </c>
      <c r="D946">
        <v>10</v>
      </c>
      <c r="E946" s="2">
        <v>39</v>
      </c>
      <c r="F946">
        <v>2</v>
      </c>
      <c r="G946" s="2">
        <v>390</v>
      </c>
      <c r="H946" s="2">
        <v>390</v>
      </c>
      <c r="J946">
        <f t="shared" si="14"/>
        <v>0</v>
      </c>
    </row>
    <row r="947" spans="1:10" x14ac:dyDescent="0.25">
      <c r="A947" t="s">
        <v>3588</v>
      </c>
      <c r="B947">
        <v>20</v>
      </c>
      <c r="C947" s="2">
        <v>65000</v>
      </c>
      <c r="D947">
        <v>4</v>
      </c>
      <c r="E947" s="2">
        <v>65000</v>
      </c>
      <c r="G947" s="2">
        <v>260000</v>
      </c>
      <c r="H947" s="2">
        <v>208000</v>
      </c>
      <c r="J947">
        <f t="shared" si="14"/>
        <v>0</v>
      </c>
    </row>
    <row r="948" spans="1:10" x14ac:dyDescent="0.25">
      <c r="A948" t="s">
        <v>5032</v>
      </c>
      <c r="B948">
        <v>15</v>
      </c>
      <c r="C948" s="2">
        <v>199</v>
      </c>
      <c r="D948">
        <v>9</v>
      </c>
      <c r="E948" s="2">
        <v>199</v>
      </c>
      <c r="G948" s="2">
        <v>1791</v>
      </c>
      <c r="H948" s="2">
        <v>1522.35</v>
      </c>
      <c r="J948">
        <f t="shared" si="14"/>
        <v>0</v>
      </c>
    </row>
    <row r="949" spans="1:10" x14ac:dyDescent="0.25">
      <c r="A949" t="s">
        <v>4068</v>
      </c>
      <c r="C949" s="2">
        <v>199</v>
      </c>
      <c r="D949">
        <v>1</v>
      </c>
      <c r="E949" s="2">
        <v>199</v>
      </c>
      <c r="G949" s="2">
        <v>199</v>
      </c>
      <c r="H949" s="2">
        <v>199</v>
      </c>
      <c r="J949">
        <f t="shared" si="14"/>
        <v>0</v>
      </c>
    </row>
    <row r="950" spans="1:10" x14ac:dyDescent="0.25">
      <c r="A950" t="s">
        <v>5032</v>
      </c>
      <c r="B950">
        <v>15</v>
      </c>
      <c r="C950" s="2">
        <v>39</v>
      </c>
      <c r="D950">
        <v>9</v>
      </c>
      <c r="E950" s="2">
        <v>39</v>
      </c>
      <c r="G950" s="2">
        <v>351</v>
      </c>
      <c r="H950" s="2">
        <v>298.35000000000002</v>
      </c>
      <c r="J950">
        <f t="shared" si="14"/>
        <v>0</v>
      </c>
    </row>
    <row r="951" spans="1:10" x14ac:dyDescent="0.25">
      <c r="A951" t="s">
        <v>4068</v>
      </c>
      <c r="C951" s="2">
        <v>199</v>
      </c>
      <c r="D951">
        <v>1</v>
      </c>
      <c r="E951" s="2">
        <v>199</v>
      </c>
      <c r="G951" s="2">
        <v>199</v>
      </c>
      <c r="H951" s="2">
        <v>199</v>
      </c>
      <c r="J951">
        <f t="shared" si="14"/>
        <v>0</v>
      </c>
    </row>
    <row r="952" spans="1:10" x14ac:dyDescent="0.25">
      <c r="A952" t="s">
        <v>4068</v>
      </c>
      <c r="C952" s="2">
        <v>199</v>
      </c>
      <c r="D952">
        <v>1</v>
      </c>
      <c r="E952" s="2">
        <v>199</v>
      </c>
      <c r="G952" s="2">
        <v>199</v>
      </c>
      <c r="H952" s="2">
        <v>199</v>
      </c>
      <c r="J952">
        <f t="shared" si="14"/>
        <v>0</v>
      </c>
    </row>
    <row r="953" spans="1:10" x14ac:dyDescent="0.25">
      <c r="A953" t="s">
        <v>3722</v>
      </c>
      <c r="B953">
        <v>15</v>
      </c>
      <c r="C953" s="2">
        <v>39</v>
      </c>
      <c r="D953">
        <v>20</v>
      </c>
      <c r="E953" s="2">
        <v>39</v>
      </c>
      <c r="F953">
        <v>5</v>
      </c>
      <c r="G953" s="2">
        <v>780</v>
      </c>
      <c r="H953" s="2">
        <v>663</v>
      </c>
      <c r="J953">
        <f t="shared" si="14"/>
        <v>0</v>
      </c>
    </row>
    <row r="954" spans="1:10" x14ac:dyDescent="0.25">
      <c r="A954" t="s">
        <v>3998</v>
      </c>
      <c r="C954" s="2">
        <v>199</v>
      </c>
      <c r="D954">
        <v>1</v>
      </c>
      <c r="E954" s="2">
        <v>199</v>
      </c>
      <c r="G954" s="2">
        <v>199</v>
      </c>
      <c r="H954" s="2">
        <v>199</v>
      </c>
      <c r="I954" t="s">
        <v>3998</v>
      </c>
      <c r="J954">
        <f t="shared" si="14"/>
        <v>199</v>
      </c>
    </row>
    <row r="955" spans="1:10" x14ac:dyDescent="0.25">
      <c r="A955" t="s">
        <v>3998</v>
      </c>
      <c r="C955" s="2">
        <v>199</v>
      </c>
      <c r="D955">
        <v>2</v>
      </c>
      <c r="E955" s="2">
        <v>199</v>
      </c>
      <c r="G955" s="2">
        <v>398</v>
      </c>
      <c r="H955" s="2">
        <v>398</v>
      </c>
      <c r="I955" t="s">
        <v>3998</v>
      </c>
      <c r="J955">
        <f t="shared" si="14"/>
        <v>398</v>
      </c>
    </row>
    <row r="956" spans="1:10" x14ac:dyDescent="0.25">
      <c r="A956" t="s">
        <v>3998</v>
      </c>
      <c r="C956" s="2">
        <v>65000</v>
      </c>
      <c r="D956">
        <v>1</v>
      </c>
      <c r="E956" s="2">
        <v>65000</v>
      </c>
      <c r="G956" s="2">
        <v>65000</v>
      </c>
      <c r="H956" s="2">
        <v>65000</v>
      </c>
      <c r="I956" t="s">
        <v>3998</v>
      </c>
      <c r="J956">
        <f t="shared" si="14"/>
        <v>65000</v>
      </c>
    </row>
    <row r="957" spans="1:10" x14ac:dyDescent="0.25">
      <c r="A957" t="s">
        <v>3998</v>
      </c>
      <c r="C957" s="2">
        <v>7493.05</v>
      </c>
      <c r="D957">
        <v>1</v>
      </c>
      <c r="E957" s="2">
        <v>5434.61</v>
      </c>
      <c r="G957" s="2">
        <v>5434.61</v>
      </c>
      <c r="H957" s="2">
        <v>5434.61</v>
      </c>
      <c r="I957" t="s">
        <v>3998</v>
      </c>
      <c r="J957">
        <f t="shared" si="14"/>
        <v>5434.61</v>
      </c>
    </row>
    <row r="958" spans="1:10" x14ac:dyDescent="0.25">
      <c r="A958" t="s">
        <v>3998</v>
      </c>
      <c r="C958" s="2">
        <v>39</v>
      </c>
      <c r="D958">
        <v>2</v>
      </c>
      <c r="E958" s="2">
        <v>39</v>
      </c>
      <c r="G958" s="2">
        <v>78</v>
      </c>
      <c r="H958" s="2">
        <v>78</v>
      </c>
      <c r="I958" t="s">
        <v>3998</v>
      </c>
      <c r="J958">
        <f t="shared" si="14"/>
        <v>78</v>
      </c>
    </row>
    <row r="959" spans="1:10" x14ac:dyDescent="0.25">
      <c r="A959" t="s">
        <v>3998</v>
      </c>
      <c r="C959" s="2">
        <v>199</v>
      </c>
      <c r="D959">
        <v>1</v>
      </c>
      <c r="E959" s="2">
        <v>199</v>
      </c>
      <c r="G959" s="2">
        <v>199</v>
      </c>
      <c r="H959" s="2">
        <v>199</v>
      </c>
      <c r="I959" t="s">
        <v>3998</v>
      </c>
      <c r="J959">
        <f t="shared" si="14"/>
        <v>199</v>
      </c>
    </row>
    <row r="960" spans="1:10" x14ac:dyDescent="0.25">
      <c r="A960" t="s">
        <v>3324</v>
      </c>
      <c r="C960" s="2">
        <v>8950</v>
      </c>
      <c r="D960">
        <v>1</v>
      </c>
      <c r="E960" s="2">
        <v>8950</v>
      </c>
      <c r="G960" s="2">
        <v>8950</v>
      </c>
      <c r="H960" s="2">
        <v>8950</v>
      </c>
      <c r="J960">
        <f t="shared" si="14"/>
        <v>0</v>
      </c>
    </row>
    <row r="961" spans="1:10" x14ac:dyDescent="0.25">
      <c r="A961" t="s">
        <v>4505</v>
      </c>
      <c r="C961" s="2">
        <v>8950</v>
      </c>
      <c r="D961">
        <v>1</v>
      </c>
      <c r="E961" s="2">
        <v>8950</v>
      </c>
      <c r="G961" s="2">
        <v>8950</v>
      </c>
      <c r="H961" s="2">
        <v>8950</v>
      </c>
      <c r="J961">
        <f t="shared" si="14"/>
        <v>0</v>
      </c>
    </row>
    <row r="962" spans="1:10" x14ac:dyDescent="0.25">
      <c r="A962" t="s">
        <v>3907</v>
      </c>
      <c r="C962" s="2">
        <v>4000</v>
      </c>
      <c r="D962">
        <v>6</v>
      </c>
      <c r="E962" s="2">
        <v>4000</v>
      </c>
      <c r="G962" s="2">
        <v>24000</v>
      </c>
      <c r="H962" s="2">
        <v>24000</v>
      </c>
      <c r="I962" t="s">
        <v>3907</v>
      </c>
      <c r="J962">
        <f t="shared" si="14"/>
        <v>24000</v>
      </c>
    </row>
    <row r="963" spans="1:10" x14ac:dyDescent="0.25">
      <c r="A963" t="s">
        <v>3907</v>
      </c>
      <c r="C963" s="2">
        <v>128000</v>
      </c>
      <c r="D963">
        <v>1</v>
      </c>
      <c r="E963" s="2">
        <v>138000</v>
      </c>
      <c r="G963" s="2">
        <v>138000</v>
      </c>
      <c r="H963" s="2">
        <v>138000</v>
      </c>
      <c r="I963" t="s">
        <v>3907</v>
      </c>
      <c r="J963">
        <f t="shared" ref="J963:J1026" si="15">IF(I963=0,0,H963)</f>
        <v>138000</v>
      </c>
    </row>
    <row r="964" spans="1:10" x14ac:dyDescent="0.25">
      <c r="A964" t="s">
        <v>6071</v>
      </c>
      <c r="B964">
        <v>25</v>
      </c>
      <c r="C964" s="2">
        <v>5000</v>
      </c>
      <c r="D964">
        <v>2</v>
      </c>
      <c r="E964" s="2">
        <v>5000</v>
      </c>
      <c r="G964" s="2">
        <v>10000</v>
      </c>
      <c r="H964" s="2">
        <v>7500</v>
      </c>
      <c r="J964">
        <f t="shared" si="15"/>
        <v>0</v>
      </c>
    </row>
    <row r="965" spans="1:10" x14ac:dyDescent="0.25">
      <c r="A965" t="s">
        <v>5253</v>
      </c>
      <c r="C965" s="2">
        <v>6000</v>
      </c>
      <c r="D965">
        <v>1</v>
      </c>
      <c r="E965" s="2">
        <v>6000</v>
      </c>
      <c r="G965" s="2">
        <v>6000</v>
      </c>
      <c r="H965" s="2">
        <v>6000</v>
      </c>
      <c r="I965" t="s">
        <v>5253</v>
      </c>
      <c r="J965">
        <f t="shared" si="15"/>
        <v>6000</v>
      </c>
    </row>
    <row r="966" spans="1:10" x14ac:dyDescent="0.25">
      <c r="A966" t="s">
        <v>5253</v>
      </c>
      <c r="B966">
        <v>20</v>
      </c>
      <c r="C966" s="2">
        <v>161280</v>
      </c>
      <c r="D966">
        <v>1</v>
      </c>
      <c r="E966" s="2">
        <v>161280</v>
      </c>
      <c r="G966" s="2">
        <v>161280</v>
      </c>
      <c r="H966" s="2">
        <v>129024</v>
      </c>
      <c r="I966" t="s">
        <v>5253</v>
      </c>
      <c r="J966">
        <f t="shared" si="15"/>
        <v>129024</v>
      </c>
    </row>
    <row r="967" spans="1:10" x14ac:dyDescent="0.25">
      <c r="A967" t="s">
        <v>6144</v>
      </c>
      <c r="B967">
        <v>25</v>
      </c>
      <c r="C967" s="2">
        <v>199</v>
      </c>
      <c r="D967">
        <v>1</v>
      </c>
      <c r="E967" s="2">
        <v>199</v>
      </c>
      <c r="G967" s="2">
        <v>199</v>
      </c>
      <c r="H967" s="2">
        <v>149.25</v>
      </c>
      <c r="J967">
        <f t="shared" si="15"/>
        <v>0</v>
      </c>
    </row>
    <row r="968" spans="1:10" x14ac:dyDescent="0.25">
      <c r="A968" t="s">
        <v>6144</v>
      </c>
      <c r="B968">
        <v>25</v>
      </c>
      <c r="C968" s="2">
        <v>199</v>
      </c>
      <c r="D968">
        <v>1</v>
      </c>
      <c r="E968" s="2">
        <v>199</v>
      </c>
      <c r="G968" s="2">
        <v>199</v>
      </c>
      <c r="H968" s="2">
        <v>149.25</v>
      </c>
      <c r="J968">
        <f t="shared" si="15"/>
        <v>0</v>
      </c>
    </row>
    <row r="969" spans="1:10" x14ac:dyDescent="0.25">
      <c r="A969" t="s">
        <v>6144</v>
      </c>
      <c r="B969">
        <v>25</v>
      </c>
      <c r="C969" s="2">
        <v>199</v>
      </c>
      <c r="D969">
        <v>1</v>
      </c>
      <c r="E969" s="2">
        <v>199</v>
      </c>
      <c r="G969" s="2">
        <v>199</v>
      </c>
      <c r="H969" s="2">
        <v>149.25</v>
      </c>
      <c r="J969">
        <f t="shared" si="15"/>
        <v>0</v>
      </c>
    </row>
    <row r="970" spans="1:10" x14ac:dyDescent="0.25">
      <c r="A970" t="s">
        <v>4506</v>
      </c>
      <c r="C970" s="2">
        <v>8950</v>
      </c>
      <c r="D970">
        <v>1</v>
      </c>
      <c r="E970" s="2">
        <v>8950</v>
      </c>
      <c r="G970" s="2">
        <v>8950</v>
      </c>
      <c r="H970" s="2">
        <v>8950</v>
      </c>
      <c r="J970">
        <f t="shared" si="15"/>
        <v>0</v>
      </c>
    </row>
    <row r="971" spans="1:10" x14ac:dyDescent="0.25">
      <c r="A971" t="s">
        <v>6679</v>
      </c>
      <c r="C971" s="2">
        <v>65000</v>
      </c>
      <c r="D971">
        <v>1</v>
      </c>
      <c r="E971" s="2">
        <v>65000</v>
      </c>
      <c r="G971" s="2">
        <v>65000</v>
      </c>
      <c r="H971" s="2">
        <v>65000</v>
      </c>
      <c r="I971" t="s">
        <v>6679</v>
      </c>
      <c r="J971">
        <f t="shared" si="15"/>
        <v>65000</v>
      </c>
    </row>
    <row r="972" spans="1:10" x14ac:dyDescent="0.25">
      <c r="A972" t="s">
        <v>4177</v>
      </c>
      <c r="B972">
        <v>25</v>
      </c>
      <c r="C972" s="2">
        <v>199</v>
      </c>
      <c r="D972">
        <v>1</v>
      </c>
      <c r="E972" s="2">
        <v>199</v>
      </c>
      <c r="G972" s="2">
        <v>199</v>
      </c>
      <c r="H972" s="2">
        <v>149.25</v>
      </c>
      <c r="J972">
        <f t="shared" si="15"/>
        <v>0</v>
      </c>
    </row>
    <row r="973" spans="1:10" x14ac:dyDescent="0.25">
      <c r="A973" t="s">
        <v>4177</v>
      </c>
      <c r="B973">
        <v>25</v>
      </c>
      <c r="C973" s="2">
        <v>199</v>
      </c>
      <c r="D973">
        <v>1</v>
      </c>
      <c r="E973" s="2">
        <v>199</v>
      </c>
      <c r="G973" s="2">
        <v>199</v>
      </c>
      <c r="H973" s="2">
        <v>149.25</v>
      </c>
      <c r="J973">
        <f t="shared" si="15"/>
        <v>0</v>
      </c>
    </row>
    <row r="974" spans="1:10" x14ac:dyDescent="0.25">
      <c r="A974" t="s">
        <v>4177</v>
      </c>
      <c r="B974">
        <v>25</v>
      </c>
      <c r="C974" s="2">
        <v>39</v>
      </c>
      <c r="D974">
        <v>1</v>
      </c>
      <c r="E974" s="2">
        <v>39</v>
      </c>
      <c r="G974" s="2">
        <v>39</v>
      </c>
      <c r="H974" s="2">
        <v>29.25</v>
      </c>
      <c r="J974">
        <f t="shared" si="15"/>
        <v>0</v>
      </c>
    </row>
    <row r="975" spans="1:10" x14ac:dyDescent="0.25">
      <c r="A975" t="s">
        <v>4177</v>
      </c>
      <c r="B975">
        <v>25</v>
      </c>
      <c r="C975" s="2">
        <v>65000</v>
      </c>
      <c r="D975">
        <v>1</v>
      </c>
      <c r="E975" s="2">
        <v>65000</v>
      </c>
      <c r="G975" s="2">
        <v>65000</v>
      </c>
      <c r="H975" s="2">
        <v>48750</v>
      </c>
      <c r="J975">
        <f t="shared" si="15"/>
        <v>0</v>
      </c>
    </row>
    <row r="976" spans="1:10" x14ac:dyDescent="0.25">
      <c r="A976" t="s">
        <v>6864</v>
      </c>
      <c r="B976">
        <v>12</v>
      </c>
      <c r="C976" s="2">
        <v>10000</v>
      </c>
      <c r="D976">
        <v>1</v>
      </c>
      <c r="E976" s="2">
        <v>10000</v>
      </c>
      <c r="G976" s="2">
        <v>10000</v>
      </c>
      <c r="H976" s="2">
        <v>8800</v>
      </c>
      <c r="I976" t="s">
        <v>6864</v>
      </c>
      <c r="J976">
        <f t="shared" si="15"/>
        <v>8800</v>
      </c>
    </row>
    <row r="977" spans="1:10" x14ac:dyDescent="0.25">
      <c r="A977" t="s">
        <v>3809</v>
      </c>
      <c r="B977">
        <v>25</v>
      </c>
      <c r="C977" s="2">
        <v>4600</v>
      </c>
      <c r="D977">
        <v>3</v>
      </c>
      <c r="E977" s="2">
        <v>4600</v>
      </c>
      <c r="G977" s="2">
        <v>13800</v>
      </c>
      <c r="H977" s="2">
        <v>10350</v>
      </c>
      <c r="I977" t="s">
        <v>3809</v>
      </c>
      <c r="J977">
        <f t="shared" si="15"/>
        <v>10350</v>
      </c>
    </row>
    <row r="978" spans="1:10" x14ac:dyDescent="0.25">
      <c r="A978" t="s">
        <v>3809</v>
      </c>
      <c r="B978">
        <v>25</v>
      </c>
      <c r="C978" s="2">
        <v>147200</v>
      </c>
      <c r="D978">
        <v>1</v>
      </c>
      <c r="E978" s="2">
        <v>147200</v>
      </c>
      <c r="G978" s="2">
        <v>147200</v>
      </c>
      <c r="H978" s="2">
        <v>110400</v>
      </c>
      <c r="I978" t="s">
        <v>3809</v>
      </c>
      <c r="J978">
        <f t="shared" si="15"/>
        <v>110400</v>
      </c>
    </row>
    <row r="979" spans="1:10" x14ac:dyDescent="0.25">
      <c r="A979" t="s">
        <v>4640</v>
      </c>
      <c r="C979" s="2">
        <v>4995</v>
      </c>
      <c r="D979">
        <v>1</v>
      </c>
      <c r="E979" s="2">
        <v>4995</v>
      </c>
      <c r="F979">
        <v>3</v>
      </c>
      <c r="G979" s="2">
        <v>4995</v>
      </c>
      <c r="H979" s="2">
        <v>4995</v>
      </c>
      <c r="J979">
        <f t="shared" si="15"/>
        <v>0</v>
      </c>
    </row>
    <row r="980" spans="1:10" x14ac:dyDescent="0.25">
      <c r="A980" t="s">
        <v>5981</v>
      </c>
      <c r="C980" s="2">
        <v>4000</v>
      </c>
      <c r="D980">
        <v>2</v>
      </c>
      <c r="E980" s="2">
        <v>4000</v>
      </c>
      <c r="G980" s="2">
        <v>8000</v>
      </c>
      <c r="H980" s="2">
        <v>8000</v>
      </c>
      <c r="J980">
        <f t="shared" si="15"/>
        <v>0</v>
      </c>
    </row>
    <row r="981" spans="1:10" x14ac:dyDescent="0.25">
      <c r="A981" t="s">
        <v>3959</v>
      </c>
      <c r="B981">
        <v>1</v>
      </c>
      <c r="C981" s="2">
        <v>199</v>
      </c>
      <c r="D981">
        <v>1</v>
      </c>
      <c r="E981" s="2">
        <v>199</v>
      </c>
      <c r="G981" s="2">
        <v>199</v>
      </c>
      <c r="H981" s="2">
        <v>197.01</v>
      </c>
      <c r="J981">
        <f t="shared" si="15"/>
        <v>0</v>
      </c>
    </row>
    <row r="982" spans="1:10" x14ac:dyDescent="0.25">
      <c r="A982" t="s">
        <v>3959</v>
      </c>
      <c r="B982">
        <v>1</v>
      </c>
      <c r="C982" s="2">
        <v>199</v>
      </c>
      <c r="D982">
        <v>2</v>
      </c>
      <c r="E982" s="2">
        <v>199</v>
      </c>
      <c r="G982" s="2">
        <v>398</v>
      </c>
      <c r="H982" s="2">
        <v>394.02</v>
      </c>
      <c r="J982">
        <f t="shared" si="15"/>
        <v>0</v>
      </c>
    </row>
    <row r="983" spans="1:10" x14ac:dyDescent="0.25">
      <c r="A983" t="s">
        <v>3959</v>
      </c>
      <c r="B983">
        <v>1</v>
      </c>
      <c r="C983" s="2">
        <v>65000</v>
      </c>
      <c r="D983">
        <v>1</v>
      </c>
      <c r="E983" s="2">
        <v>65000</v>
      </c>
      <c r="G983" s="2">
        <v>65000</v>
      </c>
      <c r="H983" s="2">
        <v>64350</v>
      </c>
      <c r="J983">
        <f t="shared" si="15"/>
        <v>0</v>
      </c>
    </row>
    <row r="984" spans="1:10" x14ac:dyDescent="0.25">
      <c r="A984" t="s">
        <v>3959</v>
      </c>
      <c r="B984">
        <v>1</v>
      </c>
      <c r="C984" s="2">
        <v>39</v>
      </c>
      <c r="D984">
        <v>2</v>
      </c>
      <c r="E984" s="2">
        <v>39</v>
      </c>
      <c r="G984" s="2">
        <v>78</v>
      </c>
      <c r="H984" s="2">
        <v>77.22</v>
      </c>
      <c r="J984">
        <f t="shared" si="15"/>
        <v>0</v>
      </c>
    </row>
    <row r="985" spans="1:10" x14ac:dyDescent="0.25">
      <c r="A985" t="s">
        <v>4662</v>
      </c>
      <c r="C985" s="2">
        <v>19200</v>
      </c>
      <c r="D985">
        <v>1</v>
      </c>
      <c r="E985" s="2">
        <v>19200</v>
      </c>
      <c r="G985" s="2">
        <v>19200</v>
      </c>
      <c r="H985" s="2">
        <v>19200</v>
      </c>
      <c r="J985">
        <f t="shared" si="15"/>
        <v>0</v>
      </c>
    </row>
    <row r="986" spans="1:10" x14ac:dyDescent="0.25">
      <c r="A986" t="s">
        <v>3805</v>
      </c>
      <c r="B986">
        <v>25</v>
      </c>
      <c r="C986" s="2">
        <v>4600</v>
      </c>
      <c r="D986">
        <v>3</v>
      </c>
      <c r="E986" s="2">
        <v>4600</v>
      </c>
      <c r="G986" s="2">
        <v>13800</v>
      </c>
      <c r="H986" s="2">
        <v>10350</v>
      </c>
      <c r="I986" t="s">
        <v>3805</v>
      </c>
      <c r="J986">
        <f t="shared" si="15"/>
        <v>10350</v>
      </c>
    </row>
    <row r="987" spans="1:10" x14ac:dyDescent="0.25">
      <c r="A987" t="s">
        <v>3805</v>
      </c>
      <c r="B987">
        <v>25</v>
      </c>
      <c r="C987" s="2">
        <v>147200</v>
      </c>
      <c r="D987">
        <v>1</v>
      </c>
      <c r="E987" s="2">
        <v>147200</v>
      </c>
      <c r="G987" s="2">
        <v>147200</v>
      </c>
      <c r="H987" s="2">
        <v>110400</v>
      </c>
      <c r="I987" t="s">
        <v>3805</v>
      </c>
      <c r="J987">
        <f t="shared" si="15"/>
        <v>110400</v>
      </c>
    </row>
    <row r="988" spans="1:10" x14ac:dyDescent="0.25">
      <c r="A988" t="s">
        <v>3779</v>
      </c>
      <c r="B988">
        <v>25</v>
      </c>
      <c r="C988" s="2">
        <v>4600</v>
      </c>
      <c r="D988">
        <v>3</v>
      </c>
      <c r="E988" s="2">
        <v>4600</v>
      </c>
      <c r="G988" s="2">
        <v>13800</v>
      </c>
      <c r="H988" s="2">
        <v>10350</v>
      </c>
      <c r="I988" t="s">
        <v>3779</v>
      </c>
      <c r="J988">
        <f t="shared" si="15"/>
        <v>10350</v>
      </c>
    </row>
    <row r="989" spans="1:10" x14ac:dyDescent="0.25">
      <c r="A989" t="s">
        <v>3779</v>
      </c>
      <c r="B989">
        <v>25</v>
      </c>
      <c r="C989" s="2">
        <v>147200</v>
      </c>
      <c r="D989">
        <v>1</v>
      </c>
      <c r="E989" s="2">
        <v>147200</v>
      </c>
      <c r="G989" s="2">
        <v>147200</v>
      </c>
      <c r="H989" s="2">
        <v>110400</v>
      </c>
      <c r="I989" t="s">
        <v>3779</v>
      </c>
      <c r="J989">
        <f t="shared" si="15"/>
        <v>110400</v>
      </c>
    </row>
    <row r="990" spans="1:10" x14ac:dyDescent="0.25">
      <c r="A990" t="s">
        <v>4899</v>
      </c>
      <c r="B990">
        <v>1</v>
      </c>
      <c r="C990" s="2">
        <v>199</v>
      </c>
      <c r="D990">
        <v>1</v>
      </c>
      <c r="E990" s="2">
        <v>199</v>
      </c>
      <c r="F990">
        <v>4</v>
      </c>
      <c r="G990" s="2">
        <v>199</v>
      </c>
      <c r="H990" s="2">
        <v>197.01</v>
      </c>
      <c r="J990">
        <f t="shared" si="15"/>
        <v>0</v>
      </c>
    </row>
    <row r="991" spans="1:10" x14ac:dyDescent="0.25">
      <c r="A991" t="s">
        <v>5258</v>
      </c>
      <c r="C991" s="2">
        <v>147200</v>
      </c>
      <c r="D991">
        <v>1</v>
      </c>
      <c r="E991" s="2">
        <v>147200</v>
      </c>
      <c r="G991" s="2">
        <v>147200</v>
      </c>
      <c r="H991" s="2">
        <v>147200</v>
      </c>
      <c r="I991" t="s">
        <v>5258</v>
      </c>
      <c r="J991">
        <f t="shared" si="15"/>
        <v>147200</v>
      </c>
    </row>
    <row r="992" spans="1:10" x14ac:dyDescent="0.25">
      <c r="A992" t="s">
        <v>5258</v>
      </c>
      <c r="C992" s="2">
        <v>4600</v>
      </c>
      <c r="D992">
        <v>1</v>
      </c>
      <c r="E992" s="2">
        <v>4600</v>
      </c>
      <c r="G992" s="2">
        <v>4600</v>
      </c>
      <c r="H992" s="2">
        <v>4600</v>
      </c>
      <c r="I992" t="s">
        <v>5258</v>
      </c>
      <c r="J992">
        <f t="shared" si="15"/>
        <v>4600</v>
      </c>
    </row>
    <row r="993" spans="1:10" x14ac:dyDescent="0.25">
      <c r="A993" t="s">
        <v>3537</v>
      </c>
      <c r="B993">
        <v>1</v>
      </c>
      <c r="C993" s="2">
        <v>39</v>
      </c>
      <c r="D993">
        <v>1</v>
      </c>
      <c r="E993" s="2">
        <v>39</v>
      </c>
      <c r="G993" s="2">
        <v>39</v>
      </c>
      <c r="H993" s="2">
        <v>38.61</v>
      </c>
      <c r="J993">
        <f t="shared" si="15"/>
        <v>0</v>
      </c>
    </row>
    <row r="994" spans="1:10" x14ac:dyDescent="0.25">
      <c r="A994" t="s">
        <v>4899</v>
      </c>
      <c r="B994">
        <v>1</v>
      </c>
      <c r="C994" s="2">
        <v>65000</v>
      </c>
      <c r="D994">
        <v>1</v>
      </c>
      <c r="E994" s="2">
        <v>65000</v>
      </c>
      <c r="F994">
        <v>1</v>
      </c>
      <c r="G994" s="2">
        <v>65000</v>
      </c>
      <c r="H994" s="2">
        <v>64350</v>
      </c>
      <c r="J994">
        <f t="shared" si="15"/>
        <v>0</v>
      </c>
    </row>
    <row r="995" spans="1:10" x14ac:dyDescent="0.25">
      <c r="A995" t="s">
        <v>3537</v>
      </c>
      <c r="B995">
        <v>1</v>
      </c>
      <c r="C995" s="2">
        <v>199</v>
      </c>
      <c r="D995">
        <v>1</v>
      </c>
      <c r="E995" s="2">
        <v>199</v>
      </c>
      <c r="G995" s="2">
        <v>199</v>
      </c>
      <c r="H995" s="2">
        <v>197.01</v>
      </c>
      <c r="J995">
        <f t="shared" si="15"/>
        <v>0</v>
      </c>
    </row>
    <row r="996" spans="1:10" x14ac:dyDescent="0.25">
      <c r="A996" t="s">
        <v>3537</v>
      </c>
      <c r="B996">
        <v>1</v>
      </c>
      <c r="C996" s="2">
        <v>199</v>
      </c>
      <c r="D996">
        <v>1</v>
      </c>
      <c r="E996" s="2">
        <v>199</v>
      </c>
      <c r="G996" s="2">
        <v>199</v>
      </c>
      <c r="H996" s="2">
        <v>197.01</v>
      </c>
      <c r="J996">
        <f t="shared" si="15"/>
        <v>0</v>
      </c>
    </row>
    <row r="997" spans="1:10" x14ac:dyDescent="0.25">
      <c r="A997" t="s">
        <v>4899</v>
      </c>
      <c r="B997">
        <v>1</v>
      </c>
      <c r="C997" s="2">
        <v>199</v>
      </c>
      <c r="D997">
        <v>1</v>
      </c>
      <c r="E997" s="2">
        <v>199</v>
      </c>
      <c r="F997">
        <v>3</v>
      </c>
      <c r="G997" s="2">
        <v>199</v>
      </c>
      <c r="H997" s="2">
        <v>197.01</v>
      </c>
      <c r="J997">
        <f t="shared" si="15"/>
        <v>0</v>
      </c>
    </row>
    <row r="998" spans="1:10" x14ac:dyDescent="0.25">
      <c r="A998" t="s">
        <v>4502</v>
      </c>
      <c r="C998" s="2">
        <v>8950</v>
      </c>
      <c r="D998">
        <v>1</v>
      </c>
      <c r="E998" s="2">
        <v>8950</v>
      </c>
      <c r="G998" s="2">
        <v>8950</v>
      </c>
      <c r="H998" s="2">
        <v>8950</v>
      </c>
      <c r="J998">
        <f t="shared" si="15"/>
        <v>0</v>
      </c>
    </row>
    <row r="999" spans="1:10" x14ac:dyDescent="0.25">
      <c r="A999" t="s">
        <v>4899</v>
      </c>
      <c r="B999">
        <v>1</v>
      </c>
      <c r="C999" s="2">
        <v>39</v>
      </c>
      <c r="D999">
        <v>1</v>
      </c>
      <c r="E999" s="2">
        <v>39</v>
      </c>
      <c r="F999">
        <v>2</v>
      </c>
      <c r="G999" s="2">
        <v>39</v>
      </c>
      <c r="H999" s="2">
        <v>38.61</v>
      </c>
      <c r="J999">
        <f t="shared" si="15"/>
        <v>0</v>
      </c>
    </row>
    <row r="1000" spans="1:10" x14ac:dyDescent="0.25">
      <c r="A1000" t="s">
        <v>5258</v>
      </c>
      <c r="C1000" s="2">
        <v>22080</v>
      </c>
      <c r="D1000">
        <v>1</v>
      </c>
      <c r="E1000" s="2">
        <v>22080</v>
      </c>
      <c r="G1000" s="2">
        <v>22080</v>
      </c>
      <c r="H1000" s="2">
        <v>22080</v>
      </c>
      <c r="I1000" t="s">
        <v>5258</v>
      </c>
      <c r="J1000">
        <f t="shared" si="15"/>
        <v>22080</v>
      </c>
    </row>
    <row r="1001" spans="1:10" x14ac:dyDescent="0.25">
      <c r="A1001" t="s">
        <v>3485</v>
      </c>
      <c r="C1001" s="2">
        <v>199</v>
      </c>
      <c r="D1001">
        <v>1</v>
      </c>
      <c r="E1001" s="2">
        <v>199</v>
      </c>
      <c r="F1001">
        <v>6</v>
      </c>
      <c r="G1001" s="2">
        <v>199</v>
      </c>
      <c r="H1001" s="2">
        <v>199</v>
      </c>
      <c r="J1001">
        <f t="shared" si="15"/>
        <v>0</v>
      </c>
    </row>
    <row r="1002" spans="1:10" x14ac:dyDescent="0.25">
      <c r="A1002" t="s">
        <v>6140</v>
      </c>
      <c r="C1002" s="2">
        <v>199</v>
      </c>
      <c r="D1002">
        <v>1</v>
      </c>
      <c r="E1002" s="2">
        <v>199</v>
      </c>
      <c r="G1002" s="2">
        <v>199</v>
      </c>
      <c r="H1002" s="2">
        <v>199</v>
      </c>
      <c r="J1002">
        <f t="shared" si="15"/>
        <v>0</v>
      </c>
    </row>
    <row r="1003" spans="1:10" x14ac:dyDescent="0.25">
      <c r="A1003" t="s">
        <v>3487</v>
      </c>
      <c r="B1003">
        <v>5</v>
      </c>
      <c r="C1003" s="2">
        <v>199</v>
      </c>
      <c r="D1003">
        <v>1</v>
      </c>
      <c r="E1003" s="2">
        <v>199</v>
      </c>
      <c r="G1003" s="2">
        <v>199</v>
      </c>
      <c r="H1003" s="2">
        <v>189.05</v>
      </c>
      <c r="J1003">
        <f t="shared" si="15"/>
        <v>0</v>
      </c>
    </row>
    <row r="1004" spans="1:10" x14ac:dyDescent="0.25">
      <c r="A1004" t="s">
        <v>3487</v>
      </c>
      <c r="B1004">
        <v>5</v>
      </c>
      <c r="C1004" s="2">
        <v>199</v>
      </c>
      <c r="D1004">
        <v>1</v>
      </c>
      <c r="E1004" s="2">
        <v>199</v>
      </c>
      <c r="G1004" s="2">
        <v>199</v>
      </c>
      <c r="H1004" s="2">
        <v>189.05</v>
      </c>
      <c r="J1004">
        <f t="shared" si="15"/>
        <v>0</v>
      </c>
    </row>
    <row r="1005" spans="1:10" x14ac:dyDescent="0.25">
      <c r="A1005" t="s">
        <v>3487</v>
      </c>
      <c r="B1005">
        <v>5</v>
      </c>
      <c r="C1005" s="2">
        <v>78000</v>
      </c>
      <c r="D1005">
        <v>1</v>
      </c>
      <c r="E1005" s="2">
        <v>78000</v>
      </c>
      <c r="G1005" s="2">
        <v>78000</v>
      </c>
      <c r="H1005" s="2">
        <v>74100</v>
      </c>
      <c r="J1005">
        <f t="shared" si="15"/>
        <v>0</v>
      </c>
    </row>
    <row r="1006" spans="1:10" x14ac:dyDescent="0.25">
      <c r="A1006" t="s">
        <v>3487</v>
      </c>
      <c r="B1006">
        <v>5</v>
      </c>
      <c r="C1006" s="2">
        <v>91000</v>
      </c>
      <c r="D1006">
        <v>1</v>
      </c>
      <c r="E1006" s="2">
        <v>91000</v>
      </c>
      <c r="G1006" s="2">
        <v>91000</v>
      </c>
      <c r="H1006" s="2">
        <v>86450</v>
      </c>
      <c r="J1006">
        <f t="shared" si="15"/>
        <v>0</v>
      </c>
    </row>
    <row r="1007" spans="1:10" x14ac:dyDescent="0.25">
      <c r="A1007" t="s">
        <v>6280</v>
      </c>
      <c r="B1007">
        <v>10</v>
      </c>
      <c r="C1007" s="2">
        <v>65000</v>
      </c>
      <c r="D1007">
        <v>1</v>
      </c>
      <c r="E1007" s="2">
        <v>65000</v>
      </c>
      <c r="G1007" s="2">
        <v>65000</v>
      </c>
      <c r="H1007" s="2">
        <v>58500</v>
      </c>
      <c r="J1007">
        <f t="shared" si="15"/>
        <v>0</v>
      </c>
    </row>
    <row r="1008" spans="1:10" x14ac:dyDescent="0.25">
      <c r="A1008" t="s">
        <v>6179</v>
      </c>
      <c r="B1008">
        <v>100</v>
      </c>
      <c r="C1008" s="2">
        <v>199</v>
      </c>
      <c r="D1008">
        <v>1</v>
      </c>
      <c r="E1008" s="2">
        <v>199</v>
      </c>
      <c r="G1008" s="2">
        <v>199</v>
      </c>
      <c r="H1008" s="2">
        <v>0</v>
      </c>
      <c r="J1008">
        <f t="shared" si="15"/>
        <v>0</v>
      </c>
    </row>
    <row r="1009" spans="1:10" x14ac:dyDescent="0.25">
      <c r="A1009" t="s">
        <v>3487</v>
      </c>
      <c r="B1009">
        <v>5</v>
      </c>
      <c r="C1009" s="2">
        <v>39</v>
      </c>
      <c r="D1009">
        <v>2</v>
      </c>
      <c r="E1009" s="2">
        <v>39</v>
      </c>
      <c r="G1009" s="2">
        <v>78</v>
      </c>
      <c r="H1009" s="2">
        <v>74.099999999999994</v>
      </c>
      <c r="J1009">
        <f t="shared" si="15"/>
        <v>0</v>
      </c>
    </row>
    <row r="1010" spans="1:10" x14ac:dyDescent="0.25">
      <c r="A1010" t="s">
        <v>3487</v>
      </c>
      <c r="B1010">
        <v>5</v>
      </c>
      <c r="C1010" s="2">
        <v>199</v>
      </c>
      <c r="D1010">
        <v>2</v>
      </c>
      <c r="E1010" s="2">
        <v>199</v>
      </c>
      <c r="G1010" s="2">
        <v>398</v>
      </c>
      <c r="H1010" s="2">
        <v>378.1</v>
      </c>
      <c r="J1010">
        <f t="shared" si="15"/>
        <v>0</v>
      </c>
    </row>
    <row r="1011" spans="1:10" x14ac:dyDescent="0.25">
      <c r="A1011" t="s">
        <v>3466</v>
      </c>
      <c r="C1011" s="2">
        <v>65000</v>
      </c>
      <c r="D1011">
        <v>3</v>
      </c>
      <c r="E1011" s="2">
        <v>65000</v>
      </c>
      <c r="G1011" s="2">
        <v>195000</v>
      </c>
      <c r="H1011" s="2">
        <v>195000</v>
      </c>
      <c r="J1011">
        <f t="shared" si="15"/>
        <v>0</v>
      </c>
    </row>
    <row r="1012" spans="1:10" x14ac:dyDescent="0.25">
      <c r="A1012" t="s">
        <v>3572</v>
      </c>
      <c r="C1012" s="2">
        <v>65000</v>
      </c>
      <c r="D1012">
        <v>8</v>
      </c>
      <c r="E1012" s="2">
        <v>65000</v>
      </c>
      <c r="G1012" s="2">
        <v>520000</v>
      </c>
      <c r="H1012" s="2">
        <v>520000</v>
      </c>
      <c r="J1012">
        <f t="shared" si="15"/>
        <v>0</v>
      </c>
    </row>
    <row r="1013" spans="1:10" x14ac:dyDescent="0.25">
      <c r="A1013" t="s">
        <v>5032</v>
      </c>
      <c r="B1013">
        <v>15</v>
      </c>
      <c r="C1013" s="2">
        <v>65000</v>
      </c>
      <c r="D1013">
        <v>9</v>
      </c>
      <c r="E1013" s="2">
        <v>65000</v>
      </c>
      <c r="G1013" s="2">
        <v>585000</v>
      </c>
      <c r="H1013" s="2">
        <v>497250</v>
      </c>
      <c r="J1013">
        <f t="shared" si="15"/>
        <v>0</v>
      </c>
    </row>
    <row r="1014" spans="1:10" x14ac:dyDescent="0.25">
      <c r="A1014" t="s">
        <v>3684</v>
      </c>
      <c r="B1014">
        <v>10</v>
      </c>
      <c r="C1014" s="2">
        <v>65000</v>
      </c>
      <c r="D1014">
        <v>10</v>
      </c>
      <c r="E1014" s="2">
        <v>65000</v>
      </c>
      <c r="G1014" s="2">
        <v>650000</v>
      </c>
      <c r="H1014" s="2">
        <v>585000</v>
      </c>
      <c r="J1014">
        <f t="shared" si="15"/>
        <v>0</v>
      </c>
    </row>
    <row r="1015" spans="1:10" x14ac:dyDescent="0.25">
      <c r="A1015" t="s">
        <v>3392</v>
      </c>
      <c r="C1015" s="2">
        <v>199</v>
      </c>
      <c r="D1015">
        <v>15</v>
      </c>
      <c r="E1015" s="2">
        <v>199</v>
      </c>
      <c r="G1015" s="2">
        <v>2985</v>
      </c>
      <c r="H1015" s="2">
        <v>2985</v>
      </c>
      <c r="J1015">
        <f t="shared" si="15"/>
        <v>0</v>
      </c>
    </row>
    <row r="1016" spans="1:10" x14ac:dyDescent="0.25">
      <c r="A1016" t="s">
        <v>4153</v>
      </c>
      <c r="C1016" s="2">
        <v>6500</v>
      </c>
      <c r="D1016">
        <v>15</v>
      </c>
      <c r="E1016" s="2">
        <v>6500</v>
      </c>
      <c r="G1016" s="2">
        <v>97500</v>
      </c>
      <c r="H1016" s="2">
        <v>97500</v>
      </c>
      <c r="J1016">
        <f t="shared" si="15"/>
        <v>0</v>
      </c>
    </row>
    <row r="1017" spans="1:10" x14ac:dyDescent="0.25">
      <c r="A1017" t="s">
        <v>3755</v>
      </c>
      <c r="B1017">
        <v>10</v>
      </c>
      <c r="C1017" s="2">
        <v>65000</v>
      </c>
      <c r="D1017">
        <v>20</v>
      </c>
      <c r="E1017" s="2">
        <v>65000</v>
      </c>
      <c r="G1017" s="2">
        <v>1300000</v>
      </c>
      <c r="H1017" s="2">
        <v>1170000</v>
      </c>
      <c r="J1017">
        <f t="shared" si="15"/>
        <v>0</v>
      </c>
    </row>
    <row r="1018" spans="1:10" x14ac:dyDescent="0.25">
      <c r="A1018" t="s">
        <v>3531</v>
      </c>
      <c r="C1018" s="2">
        <v>6500</v>
      </c>
      <c r="D1018">
        <v>32</v>
      </c>
      <c r="E1018" s="2">
        <v>6500</v>
      </c>
      <c r="G1018" s="2">
        <v>208000</v>
      </c>
      <c r="H1018" s="2">
        <v>208000</v>
      </c>
      <c r="J1018">
        <f t="shared" si="15"/>
        <v>0</v>
      </c>
    </row>
    <row r="1019" spans="1:10" x14ac:dyDescent="0.25">
      <c r="A1019" t="s">
        <v>5201</v>
      </c>
      <c r="B1019">
        <v>20</v>
      </c>
      <c r="C1019" s="2">
        <v>91000</v>
      </c>
      <c r="D1019">
        <v>100</v>
      </c>
      <c r="E1019" s="2">
        <v>91000</v>
      </c>
      <c r="G1019" s="2">
        <v>9100000</v>
      </c>
      <c r="H1019" s="2">
        <v>7280000</v>
      </c>
      <c r="J1019">
        <f t="shared" si="15"/>
        <v>0</v>
      </c>
    </row>
    <row r="1020" spans="1:10" x14ac:dyDescent="0.25">
      <c r="A1020" t="s">
        <v>6187</v>
      </c>
      <c r="B1020">
        <v>50</v>
      </c>
      <c r="C1020" s="2">
        <v>39</v>
      </c>
      <c r="D1020">
        <v>640</v>
      </c>
      <c r="E1020" s="2">
        <v>39</v>
      </c>
      <c r="G1020" s="2">
        <v>24960</v>
      </c>
      <c r="H1020" s="2">
        <v>12480</v>
      </c>
      <c r="J1020">
        <f t="shared" si="15"/>
        <v>0</v>
      </c>
    </row>
    <row r="1021" spans="1:10" x14ac:dyDescent="0.25">
      <c r="A1021" t="s">
        <v>6187</v>
      </c>
      <c r="B1021">
        <v>50</v>
      </c>
      <c r="C1021" s="2">
        <v>199</v>
      </c>
      <c r="D1021">
        <v>640</v>
      </c>
      <c r="E1021" s="2">
        <v>199</v>
      </c>
      <c r="G1021" s="2">
        <v>127360</v>
      </c>
      <c r="H1021" s="2">
        <v>63680</v>
      </c>
      <c r="J1021">
        <f t="shared" si="15"/>
        <v>0</v>
      </c>
    </row>
    <row r="1022" spans="1:10" x14ac:dyDescent="0.25">
      <c r="A1022" t="s">
        <v>6162</v>
      </c>
      <c r="B1022">
        <v>10</v>
      </c>
      <c r="C1022" s="2">
        <v>71500</v>
      </c>
      <c r="D1022">
        <v>2</v>
      </c>
      <c r="E1022" s="2">
        <v>71500</v>
      </c>
      <c r="G1022" s="2">
        <v>143000</v>
      </c>
      <c r="H1022" s="2">
        <v>128700</v>
      </c>
      <c r="J1022">
        <f t="shared" si="15"/>
        <v>0</v>
      </c>
    </row>
    <row r="1023" spans="1:10" x14ac:dyDescent="0.25">
      <c r="A1023" t="s">
        <v>6516</v>
      </c>
      <c r="B1023">
        <v>0</v>
      </c>
      <c r="C1023" s="2">
        <v>6500</v>
      </c>
      <c r="D1023">
        <v>26</v>
      </c>
      <c r="E1023" s="2">
        <v>0</v>
      </c>
      <c r="G1023" s="2">
        <v>0</v>
      </c>
      <c r="H1023" s="2">
        <v>0</v>
      </c>
      <c r="J1023">
        <f t="shared" si="15"/>
        <v>0</v>
      </c>
    </row>
    <row r="1024" spans="1:10" x14ac:dyDescent="0.25">
      <c r="A1024" t="s">
        <v>6516</v>
      </c>
      <c r="B1024">
        <v>0</v>
      </c>
      <c r="C1024" s="2">
        <v>13000</v>
      </c>
      <c r="D1024">
        <v>26</v>
      </c>
      <c r="E1024" s="2">
        <v>0</v>
      </c>
      <c r="G1024" s="2">
        <v>0</v>
      </c>
      <c r="H1024" s="2">
        <v>0</v>
      </c>
      <c r="J1024">
        <f t="shared" si="15"/>
        <v>0</v>
      </c>
    </row>
    <row r="1025" spans="1:10" x14ac:dyDescent="0.25">
      <c r="A1025" t="s">
        <v>6516</v>
      </c>
      <c r="B1025">
        <v>0</v>
      </c>
      <c r="C1025" s="2">
        <v>65000</v>
      </c>
      <c r="D1025">
        <v>26</v>
      </c>
      <c r="E1025" s="2">
        <v>0</v>
      </c>
      <c r="G1025" s="2">
        <v>0</v>
      </c>
      <c r="H1025" s="2">
        <v>0</v>
      </c>
      <c r="J1025">
        <f t="shared" si="15"/>
        <v>0</v>
      </c>
    </row>
    <row r="1026" spans="1:10" x14ac:dyDescent="0.25">
      <c r="A1026" t="s">
        <v>6184</v>
      </c>
      <c r="B1026">
        <v>20</v>
      </c>
      <c r="C1026" s="2">
        <v>26000</v>
      </c>
      <c r="D1026">
        <v>88</v>
      </c>
      <c r="E1026" s="2">
        <v>26000</v>
      </c>
      <c r="G1026" s="2">
        <v>2288000</v>
      </c>
      <c r="H1026" s="2">
        <v>1830400</v>
      </c>
      <c r="J1026">
        <f t="shared" si="15"/>
        <v>0</v>
      </c>
    </row>
    <row r="1027" spans="1:10" x14ac:dyDescent="0.25">
      <c r="A1027" t="s">
        <v>2391</v>
      </c>
      <c r="C1027" s="2">
        <v>-2750</v>
      </c>
      <c r="D1027">
        <v>1</v>
      </c>
      <c r="E1027" s="2">
        <v>-5000</v>
      </c>
      <c r="G1027" s="2">
        <v>-5000</v>
      </c>
      <c r="H1027" s="2">
        <v>-5000</v>
      </c>
      <c r="J1027">
        <f t="shared" ref="J1027:J1090" si="16">IF(I1027=0,0,H1027)</f>
        <v>0</v>
      </c>
    </row>
    <row r="1028" spans="1:10" x14ac:dyDescent="0.25">
      <c r="A1028" t="s">
        <v>4953</v>
      </c>
      <c r="C1028" s="2">
        <v>-2750</v>
      </c>
      <c r="D1028">
        <v>1</v>
      </c>
      <c r="E1028" s="2">
        <v>-5000</v>
      </c>
      <c r="G1028" s="2">
        <v>-5000</v>
      </c>
      <c r="H1028" s="2">
        <v>-5000</v>
      </c>
      <c r="J1028">
        <f t="shared" si="16"/>
        <v>0</v>
      </c>
    </row>
    <row r="1029" spans="1:10" x14ac:dyDescent="0.25">
      <c r="A1029" t="s">
        <v>4226</v>
      </c>
      <c r="C1029" s="2">
        <v>-2750</v>
      </c>
      <c r="D1029">
        <v>1</v>
      </c>
      <c r="E1029" s="2">
        <v>-2750</v>
      </c>
      <c r="G1029" s="2">
        <v>-2750</v>
      </c>
      <c r="H1029" s="2">
        <v>-2750</v>
      </c>
      <c r="J1029">
        <f t="shared" si="16"/>
        <v>0</v>
      </c>
    </row>
    <row r="1030" spans="1:10" x14ac:dyDescent="0.25">
      <c r="A1030" t="s">
        <v>4181</v>
      </c>
      <c r="C1030" s="2">
        <v>-2500</v>
      </c>
      <c r="D1030">
        <v>1</v>
      </c>
      <c r="E1030" s="2">
        <v>-2500</v>
      </c>
      <c r="G1030" s="2">
        <v>-2500</v>
      </c>
      <c r="H1030" s="2">
        <v>-2500</v>
      </c>
      <c r="J1030">
        <f t="shared" si="16"/>
        <v>0</v>
      </c>
    </row>
    <row r="1031" spans="1:10" x14ac:dyDescent="0.25">
      <c r="A1031" t="s">
        <v>4961</v>
      </c>
      <c r="C1031" s="2">
        <v>-1834</v>
      </c>
      <c r="D1031">
        <v>1</v>
      </c>
      <c r="E1031" s="2">
        <v>-2750</v>
      </c>
      <c r="G1031" s="2">
        <v>-2750</v>
      </c>
      <c r="H1031" s="2">
        <v>-2750</v>
      </c>
      <c r="J1031">
        <f t="shared" si="16"/>
        <v>0</v>
      </c>
    </row>
    <row r="1032" spans="1:10" x14ac:dyDescent="0.25">
      <c r="A1032" t="s">
        <v>3542</v>
      </c>
      <c r="C1032" s="2">
        <v>-1834</v>
      </c>
      <c r="D1032">
        <v>1</v>
      </c>
      <c r="E1032" s="2">
        <v>-2750</v>
      </c>
      <c r="G1032" s="2">
        <v>-2750</v>
      </c>
      <c r="H1032" s="2">
        <v>-2750</v>
      </c>
      <c r="J1032">
        <f t="shared" si="16"/>
        <v>0</v>
      </c>
    </row>
    <row r="1033" spans="1:10" x14ac:dyDescent="0.25">
      <c r="A1033" t="s">
        <v>3549</v>
      </c>
      <c r="C1033" s="2">
        <v>-1834</v>
      </c>
      <c r="D1033">
        <v>1</v>
      </c>
      <c r="E1033" s="2">
        <v>-2750</v>
      </c>
      <c r="G1033" s="2">
        <v>-2750</v>
      </c>
      <c r="H1033" s="2">
        <v>-2750</v>
      </c>
      <c r="J1033">
        <f t="shared" si="16"/>
        <v>0</v>
      </c>
    </row>
    <row r="1034" spans="1:10" x14ac:dyDescent="0.25">
      <c r="A1034" t="s">
        <v>5073</v>
      </c>
      <c r="C1034" s="2">
        <v>-1834</v>
      </c>
      <c r="D1034">
        <v>1</v>
      </c>
      <c r="E1034" s="2">
        <v>-2750</v>
      </c>
      <c r="G1034" s="2">
        <v>-2750</v>
      </c>
      <c r="H1034" s="2">
        <v>-2750</v>
      </c>
      <c r="J1034">
        <f t="shared" si="16"/>
        <v>0</v>
      </c>
    </row>
    <row r="1035" spans="1:10" x14ac:dyDescent="0.25">
      <c r="A1035" t="s">
        <v>6633</v>
      </c>
      <c r="C1035" s="2">
        <v>-1834</v>
      </c>
      <c r="D1035">
        <v>1</v>
      </c>
      <c r="E1035" s="2">
        <v>-2750</v>
      </c>
      <c r="G1035" s="2">
        <v>-2750</v>
      </c>
      <c r="H1035" s="2">
        <v>-2750</v>
      </c>
      <c r="J1035">
        <f t="shared" si="16"/>
        <v>0</v>
      </c>
    </row>
    <row r="1036" spans="1:10" x14ac:dyDescent="0.25">
      <c r="A1036" t="s">
        <v>3542</v>
      </c>
      <c r="C1036" s="2">
        <v>39</v>
      </c>
      <c r="D1036">
        <v>1</v>
      </c>
      <c r="E1036" s="2">
        <v>39</v>
      </c>
      <c r="G1036" s="2">
        <v>39</v>
      </c>
      <c r="H1036" s="2">
        <v>39</v>
      </c>
      <c r="J1036">
        <f t="shared" si="16"/>
        <v>0</v>
      </c>
    </row>
    <row r="1037" spans="1:10" x14ac:dyDescent="0.25">
      <c r="A1037" t="s">
        <v>3489</v>
      </c>
      <c r="C1037" s="2">
        <v>39</v>
      </c>
      <c r="D1037">
        <v>1</v>
      </c>
      <c r="E1037" s="2">
        <v>39</v>
      </c>
      <c r="G1037" s="2">
        <v>39</v>
      </c>
      <c r="H1037" s="2">
        <v>39</v>
      </c>
      <c r="J1037">
        <f t="shared" si="16"/>
        <v>0</v>
      </c>
    </row>
    <row r="1038" spans="1:10" x14ac:dyDescent="0.25">
      <c r="A1038" t="s">
        <v>4002</v>
      </c>
      <c r="C1038" s="2">
        <v>39</v>
      </c>
      <c r="D1038">
        <v>1</v>
      </c>
      <c r="E1038" s="2">
        <v>39</v>
      </c>
      <c r="G1038" s="2">
        <v>39</v>
      </c>
      <c r="H1038" s="2">
        <v>39</v>
      </c>
      <c r="I1038" t="s">
        <v>4002</v>
      </c>
      <c r="J1038">
        <f t="shared" si="16"/>
        <v>39</v>
      </c>
    </row>
    <row r="1039" spans="1:10" x14ac:dyDescent="0.25">
      <c r="A1039" t="s">
        <v>4961</v>
      </c>
      <c r="C1039" s="2">
        <v>199</v>
      </c>
      <c r="D1039">
        <v>1</v>
      </c>
      <c r="E1039" s="2">
        <v>199</v>
      </c>
      <c r="G1039" s="2">
        <v>199</v>
      </c>
      <c r="H1039" s="2">
        <v>199</v>
      </c>
      <c r="J1039">
        <f t="shared" si="16"/>
        <v>0</v>
      </c>
    </row>
    <row r="1040" spans="1:10" x14ac:dyDescent="0.25">
      <c r="A1040" t="s">
        <v>3542</v>
      </c>
      <c r="C1040" s="2">
        <v>199</v>
      </c>
      <c r="D1040">
        <v>1</v>
      </c>
      <c r="E1040" s="2">
        <v>199</v>
      </c>
      <c r="G1040" s="2">
        <v>199</v>
      </c>
      <c r="H1040" s="2">
        <v>199</v>
      </c>
      <c r="J1040">
        <f t="shared" si="16"/>
        <v>0</v>
      </c>
    </row>
    <row r="1041" spans="1:10" x14ac:dyDescent="0.25">
      <c r="A1041" t="s">
        <v>3489</v>
      </c>
      <c r="C1041" s="2">
        <v>199</v>
      </c>
      <c r="D1041">
        <v>1</v>
      </c>
      <c r="E1041" s="2">
        <v>199</v>
      </c>
      <c r="G1041" s="2">
        <v>199</v>
      </c>
      <c r="H1041" s="2">
        <v>199</v>
      </c>
      <c r="J1041">
        <f t="shared" si="16"/>
        <v>0</v>
      </c>
    </row>
    <row r="1042" spans="1:10" x14ac:dyDescent="0.25">
      <c r="A1042" t="s">
        <v>4002</v>
      </c>
      <c r="C1042" s="2">
        <v>199</v>
      </c>
      <c r="D1042">
        <v>1</v>
      </c>
      <c r="E1042" s="2">
        <v>199</v>
      </c>
      <c r="G1042" s="2">
        <v>199</v>
      </c>
      <c r="H1042" s="2">
        <v>199</v>
      </c>
      <c r="I1042" t="s">
        <v>4002</v>
      </c>
      <c r="J1042">
        <f t="shared" si="16"/>
        <v>199</v>
      </c>
    </row>
    <row r="1043" spans="1:10" x14ac:dyDescent="0.25">
      <c r="A1043" t="s">
        <v>4961</v>
      </c>
      <c r="C1043" s="2">
        <v>199</v>
      </c>
      <c r="D1043">
        <v>1</v>
      </c>
      <c r="E1043" s="2">
        <v>199</v>
      </c>
      <c r="G1043" s="2">
        <v>199</v>
      </c>
      <c r="H1043" s="2">
        <v>199</v>
      </c>
      <c r="J1043">
        <f t="shared" si="16"/>
        <v>0</v>
      </c>
    </row>
    <row r="1044" spans="1:10" x14ac:dyDescent="0.25">
      <c r="A1044" t="s">
        <v>3542</v>
      </c>
      <c r="C1044" s="2">
        <v>199</v>
      </c>
      <c r="D1044">
        <v>1</v>
      </c>
      <c r="E1044" s="2">
        <v>199</v>
      </c>
      <c r="G1044" s="2">
        <v>199</v>
      </c>
      <c r="H1044" s="2">
        <v>199</v>
      </c>
      <c r="J1044">
        <f t="shared" si="16"/>
        <v>0</v>
      </c>
    </row>
    <row r="1045" spans="1:10" x14ac:dyDescent="0.25">
      <c r="A1045" t="s">
        <v>3489</v>
      </c>
      <c r="C1045" s="2">
        <v>199</v>
      </c>
      <c r="D1045">
        <v>1</v>
      </c>
      <c r="E1045" s="2">
        <v>199</v>
      </c>
      <c r="G1045" s="2">
        <v>199</v>
      </c>
      <c r="H1045" s="2">
        <v>199</v>
      </c>
      <c r="J1045">
        <f t="shared" si="16"/>
        <v>0</v>
      </c>
    </row>
    <row r="1046" spans="1:10" x14ac:dyDescent="0.25">
      <c r="A1046" t="s">
        <v>4181</v>
      </c>
      <c r="C1046" s="2">
        <v>199</v>
      </c>
      <c r="D1046">
        <v>1</v>
      </c>
      <c r="E1046" s="2">
        <v>199</v>
      </c>
      <c r="G1046" s="2">
        <v>199</v>
      </c>
      <c r="H1046" s="2">
        <v>199</v>
      </c>
      <c r="J1046">
        <f t="shared" si="16"/>
        <v>0</v>
      </c>
    </row>
    <row r="1047" spans="1:10" x14ac:dyDescent="0.25">
      <c r="A1047" t="s">
        <v>4002</v>
      </c>
      <c r="C1047" s="2">
        <v>199</v>
      </c>
      <c r="D1047">
        <v>1</v>
      </c>
      <c r="E1047" s="2">
        <v>199</v>
      </c>
      <c r="G1047" s="2">
        <v>199</v>
      </c>
      <c r="H1047" s="2">
        <v>199</v>
      </c>
      <c r="I1047" t="s">
        <v>4002</v>
      </c>
      <c r="J1047">
        <f t="shared" si="16"/>
        <v>199</v>
      </c>
    </row>
    <row r="1048" spans="1:10" x14ac:dyDescent="0.25">
      <c r="A1048" t="s">
        <v>6593</v>
      </c>
      <c r="C1048" s="2">
        <v>199</v>
      </c>
      <c r="D1048">
        <v>1</v>
      </c>
      <c r="E1048" s="2">
        <v>199</v>
      </c>
      <c r="G1048" s="2">
        <v>199</v>
      </c>
      <c r="H1048" s="2">
        <v>199</v>
      </c>
      <c r="J1048">
        <f t="shared" si="16"/>
        <v>0</v>
      </c>
    </row>
    <row r="1049" spans="1:10" x14ac:dyDescent="0.25">
      <c r="A1049" t="s">
        <v>5073</v>
      </c>
      <c r="C1049" s="2">
        <v>199</v>
      </c>
      <c r="D1049">
        <v>1</v>
      </c>
      <c r="E1049" s="2">
        <v>199</v>
      </c>
      <c r="G1049" s="2">
        <v>199</v>
      </c>
      <c r="H1049" s="2">
        <v>199</v>
      </c>
      <c r="J1049">
        <f t="shared" si="16"/>
        <v>0</v>
      </c>
    </row>
    <row r="1050" spans="1:10" x14ac:dyDescent="0.25">
      <c r="A1050" t="s">
        <v>6461</v>
      </c>
      <c r="C1050" s="2">
        <v>199</v>
      </c>
      <c r="D1050">
        <v>1</v>
      </c>
      <c r="E1050" s="2">
        <v>199</v>
      </c>
      <c r="G1050" s="2">
        <v>199</v>
      </c>
      <c r="H1050" s="2">
        <v>199</v>
      </c>
      <c r="J1050">
        <f t="shared" si="16"/>
        <v>0</v>
      </c>
    </row>
    <row r="1051" spans="1:10" x14ac:dyDescent="0.25">
      <c r="A1051" t="s">
        <v>5076</v>
      </c>
      <c r="C1051" s="2">
        <v>199</v>
      </c>
      <c r="D1051">
        <v>1</v>
      </c>
      <c r="E1051" s="2">
        <v>199</v>
      </c>
      <c r="G1051" s="2">
        <v>199</v>
      </c>
      <c r="H1051" s="2">
        <v>199</v>
      </c>
      <c r="J1051">
        <f t="shared" si="16"/>
        <v>0</v>
      </c>
    </row>
    <row r="1052" spans="1:10" x14ac:dyDescent="0.25">
      <c r="A1052" t="s">
        <v>5070</v>
      </c>
      <c r="C1052" s="2">
        <v>199</v>
      </c>
      <c r="D1052">
        <v>1</v>
      </c>
      <c r="E1052" s="2">
        <v>199</v>
      </c>
      <c r="G1052" s="2">
        <v>199</v>
      </c>
      <c r="H1052" s="2">
        <v>199</v>
      </c>
      <c r="J1052">
        <f t="shared" si="16"/>
        <v>0</v>
      </c>
    </row>
    <row r="1053" spans="1:10" x14ac:dyDescent="0.25">
      <c r="A1053" t="s">
        <v>6170</v>
      </c>
      <c r="C1053" s="2">
        <v>199</v>
      </c>
      <c r="D1053">
        <v>1</v>
      </c>
      <c r="E1053" s="2">
        <v>199</v>
      </c>
      <c r="G1053" s="2">
        <v>199</v>
      </c>
      <c r="H1053" s="2">
        <v>199</v>
      </c>
      <c r="J1053">
        <f t="shared" si="16"/>
        <v>0</v>
      </c>
    </row>
    <row r="1054" spans="1:10" x14ac:dyDescent="0.25">
      <c r="A1054" t="s">
        <v>3621</v>
      </c>
      <c r="C1054" s="2">
        <v>199</v>
      </c>
      <c r="D1054">
        <v>1</v>
      </c>
      <c r="E1054" s="2">
        <v>199</v>
      </c>
      <c r="G1054" s="2">
        <v>199</v>
      </c>
      <c r="H1054" s="2">
        <v>199</v>
      </c>
      <c r="J1054">
        <f t="shared" si="16"/>
        <v>0</v>
      </c>
    </row>
    <row r="1055" spans="1:10" x14ac:dyDescent="0.25">
      <c r="A1055" t="s">
        <v>6403</v>
      </c>
      <c r="C1055" s="2">
        <v>199</v>
      </c>
      <c r="D1055">
        <v>1</v>
      </c>
      <c r="E1055" s="2">
        <v>199</v>
      </c>
      <c r="G1055" s="2">
        <v>199</v>
      </c>
      <c r="H1055" s="2">
        <v>199</v>
      </c>
      <c r="J1055">
        <f t="shared" si="16"/>
        <v>0</v>
      </c>
    </row>
    <row r="1056" spans="1:10" x14ac:dyDescent="0.25">
      <c r="A1056" t="s">
        <v>6592</v>
      </c>
      <c r="C1056" s="2">
        <v>199</v>
      </c>
      <c r="D1056">
        <v>1</v>
      </c>
      <c r="E1056" s="2">
        <v>199</v>
      </c>
      <c r="G1056" s="2">
        <v>199</v>
      </c>
      <c r="H1056" s="2">
        <v>199</v>
      </c>
      <c r="J1056">
        <f t="shared" si="16"/>
        <v>0</v>
      </c>
    </row>
    <row r="1057" spans="1:10" x14ac:dyDescent="0.25">
      <c r="A1057" t="s">
        <v>4953</v>
      </c>
      <c r="C1057" s="2">
        <v>199</v>
      </c>
      <c r="D1057">
        <v>1</v>
      </c>
      <c r="E1057" s="2">
        <v>199</v>
      </c>
      <c r="G1057" s="2">
        <v>199</v>
      </c>
      <c r="H1057" s="2">
        <v>199</v>
      </c>
      <c r="J1057">
        <f t="shared" si="16"/>
        <v>0</v>
      </c>
    </row>
    <row r="1058" spans="1:10" x14ac:dyDescent="0.25">
      <c r="A1058" t="s">
        <v>4961</v>
      </c>
      <c r="C1058" s="2">
        <v>199</v>
      </c>
      <c r="D1058">
        <v>1</v>
      </c>
      <c r="E1058" s="2">
        <v>199</v>
      </c>
      <c r="G1058" s="2">
        <v>199</v>
      </c>
      <c r="H1058" s="2">
        <v>199</v>
      </c>
      <c r="J1058">
        <f t="shared" si="16"/>
        <v>0</v>
      </c>
    </row>
    <row r="1059" spans="1:10" x14ac:dyDescent="0.25">
      <c r="A1059" t="s">
        <v>3542</v>
      </c>
      <c r="C1059" s="2">
        <v>199</v>
      </c>
      <c r="D1059">
        <v>1</v>
      </c>
      <c r="E1059" s="2">
        <v>199</v>
      </c>
      <c r="G1059" s="2">
        <v>199</v>
      </c>
      <c r="H1059" s="2">
        <v>199</v>
      </c>
      <c r="J1059">
        <f t="shared" si="16"/>
        <v>0</v>
      </c>
    </row>
    <row r="1060" spans="1:10" x14ac:dyDescent="0.25">
      <c r="A1060" t="s">
        <v>3489</v>
      </c>
      <c r="C1060" s="2">
        <v>199</v>
      </c>
      <c r="D1060">
        <v>1</v>
      </c>
      <c r="E1060" s="2">
        <v>199</v>
      </c>
      <c r="G1060" s="2">
        <v>199</v>
      </c>
      <c r="H1060" s="2">
        <v>199</v>
      </c>
      <c r="J1060">
        <f t="shared" si="16"/>
        <v>0</v>
      </c>
    </row>
    <row r="1061" spans="1:10" x14ac:dyDescent="0.25">
      <c r="A1061" t="s">
        <v>4002</v>
      </c>
      <c r="C1061" s="2">
        <v>199</v>
      </c>
      <c r="D1061">
        <v>1</v>
      </c>
      <c r="E1061" s="2">
        <v>199</v>
      </c>
      <c r="G1061" s="2">
        <v>199</v>
      </c>
      <c r="H1061" s="2">
        <v>199</v>
      </c>
      <c r="I1061" t="s">
        <v>4002</v>
      </c>
      <c r="J1061">
        <f t="shared" si="16"/>
        <v>199</v>
      </c>
    </row>
    <row r="1062" spans="1:10" x14ac:dyDescent="0.25">
      <c r="A1062" t="s">
        <v>5073</v>
      </c>
      <c r="C1062" s="2">
        <v>199</v>
      </c>
      <c r="D1062">
        <v>1</v>
      </c>
      <c r="E1062" s="2">
        <v>199</v>
      </c>
      <c r="G1062" s="2">
        <v>199</v>
      </c>
      <c r="H1062" s="2">
        <v>199</v>
      </c>
      <c r="J1062">
        <f t="shared" si="16"/>
        <v>0</v>
      </c>
    </row>
    <row r="1063" spans="1:10" x14ac:dyDescent="0.25">
      <c r="A1063" t="s">
        <v>4953</v>
      </c>
      <c r="C1063" s="2">
        <v>199</v>
      </c>
      <c r="D1063">
        <v>1</v>
      </c>
      <c r="E1063" s="2">
        <v>199</v>
      </c>
      <c r="G1063" s="2">
        <v>199</v>
      </c>
      <c r="H1063" s="2">
        <v>199</v>
      </c>
      <c r="J1063">
        <f t="shared" si="16"/>
        <v>0</v>
      </c>
    </row>
    <row r="1064" spans="1:10" x14ac:dyDescent="0.25">
      <c r="A1064" t="s">
        <v>6383</v>
      </c>
      <c r="C1064" s="2">
        <v>350</v>
      </c>
      <c r="D1064">
        <v>1</v>
      </c>
      <c r="E1064" s="2">
        <v>0</v>
      </c>
      <c r="G1064" s="2">
        <v>0</v>
      </c>
      <c r="H1064" s="2">
        <v>0</v>
      </c>
      <c r="J1064">
        <f t="shared" si="16"/>
        <v>0</v>
      </c>
    </row>
    <row r="1065" spans="1:10" x14ac:dyDescent="0.25">
      <c r="A1065" t="s">
        <v>4973</v>
      </c>
      <c r="C1065" s="2">
        <v>3500</v>
      </c>
      <c r="D1065">
        <v>1</v>
      </c>
      <c r="E1065" s="2">
        <v>3500</v>
      </c>
      <c r="G1065" s="2">
        <v>3500</v>
      </c>
      <c r="H1065" s="2">
        <v>3500</v>
      </c>
      <c r="J1065">
        <f t="shared" si="16"/>
        <v>0</v>
      </c>
    </row>
    <row r="1066" spans="1:10" x14ac:dyDescent="0.25">
      <c r="A1066" t="s">
        <v>4886</v>
      </c>
      <c r="C1066" s="2">
        <v>5500</v>
      </c>
      <c r="D1066">
        <v>1</v>
      </c>
      <c r="E1066" s="2">
        <v>5500</v>
      </c>
      <c r="G1066" s="2">
        <v>5500</v>
      </c>
      <c r="H1066" s="2">
        <v>5500</v>
      </c>
      <c r="J1066">
        <f t="shared" si="16"/>
        <v>0</v>
      </c>
    </row>
    <row r="1067" spans="1:10" x14ac:dyDescent="0.25">
      <c r="A1067" t="s">
        <v>3629</v>
      </c>
      <c r="C1067" s="2">
        <v>6500</v>
      </c>
      <c r="D1067">
        <v>1</v>
      </c>
      <c r="E1067" s="2">
        <v>6500</v>
      </c>
      <c r="G1067" s="2">
        <v>6500</v>
      </c>
      <c r="H1067" s="2">
        <v>6500</v>
      </c>
      <c r="J1067">
        <f t="shared" si="16"/>
        <v>0</v>
      </c>
    </row>
    <row r="1068" spans="1:10" x14ac:dyDescent="0.25">
      <c r="A1068" t="s">
        <v>4961</v>
      </c>
      <c r="C1068" s="2">
        <v>6500</v>
      </c>
      <c r="D1068">
        <v>1</v>
      </c>
      <c r="E1068" s="2">
        <v>6500</v>
      </c>
      <c r="G1068" s="2">
        <v>6500</v>
      </c>
      <c r="H1068" s="2">
        <v>6500</v>
      </c>
      <c r="J1068">
        <f t="shared" si="16"/>
        <v>0</v>
      </c>
    </row>
    <row r="1069" spans="1:10" x14ac:dyDescent="0.25">
      <c r="A1069" t="s">
        <v>6461</v>
      </c>
      <c r="C1069" s="2">
        <v>6500</v>
      </c>
      <c r="D1069">
        <v>1</v>
      </c>
      <c r="E1069" s="2">
        <v>6500</v>
      </c>
      <c r="G1069" s="2">
        <v>6500</v>
      </c>
      <c r="H1069" s="2">
        <v>6500</v>
      </c>
      <c r="J1069">
        <f t="shared" si="16"/>
        <v>0</v>
      </c>
    </row>
    <row r="1070" spans="1:10" x14ac:dyDescent="0.25">
      <c r="A1070" t="s">
        <v>4973</v>
      </c>
      <c r="C1070" s="2">
        <v>6500</v>
      </c>
      <c r="D1070">
        <v>1</v>
      </c>
      <c r="E1070" s="2">
        <v>6500</v>
      </c>
      <c r="G1070" s="2">
        <v>6500</v>
      </c>
      <c r="H1070" s="2">
        <v>6500</v>
      </c>
      <c r="J1070">
        <f t="shared" si="16"/>
        <v>0</v>
      </c>
    </row>
    <row r="1071" spans="1:10" x14ac:dyDescent="0.25">
      <c r="A1071" t="s">
        <v>6383</v>
      </c>
      <c r="C1071" s="2">
        <v>7493.05</v>
      </c>
      <c r="D1071">
        <v>1</v>
      </c>
      <c r="E1071" s="2">
        <v>5096</v>
      </c>
      <c r="G1071" s="2">
        <v>5096</v>
      </c>
      <c r="H1071" s="2">
        <v>5096</v>
      </c>
      <c r="J1071">
        <f t="shared" si="16"/>
        <v>0</v>
      </c>
    </row>
    <row r="1072" spans="1:10" x14ac:dyDescent="0.25">
      <c r="A1072" t="s">
        <v>6640</v>
      </c>
      <c r="C1072" s="2">
        <v>7493.05</v>
      </c>
      <c r="D1072">
        <v>1</v>
      </c>
      <c r="E1072" s="2">
        <v>6565</v>
      </c>
      <c r="G1072" s="2">
        <v>6565</v>
      </c>
      <c r="H1072" s="2">
        <v>6565</v>
      </c>
      <c r="J1072">
        <f t="shared" si="16"/>
        <v>0</v>
      </c>
    </row>
    <row r="1073" spans="1:10" x14ac:dyDescent="0.25">
      <c r="A1073" t="s">
        <v>2825</v>
      </c>
      <c r="C1073" s="2">
        <v>7493.05</v>
      </c>
      <c r="D1073">
        <v>1</v>
      </c>
      <c r="E1073" s="2">
        <v>6613.75</v>
      </c>
      <c r="G1073" s="2">
        <v>6613.75</v>
      </c>
      <c r="H1073" s="2">
        <v>6613.75</v>
      </c>
      <c r="J1073">
        <f t="shared" si="16"/>
        <v>0</v>
      </c>
    </row>
    <row r="1074" spans="1:10" x14ac:dyDescent="0.25">
      <c r="A1074" t="s">
        <v>6386</v>
      </c>
      <c r="C1074" s="2">
        <v>7493.05</v>
      </c>
      <c r="D1074">
        <v>1</v>
      </c>
      <c r="E1074" s="2">
        <v>7328.75</v>
      </c>
      <c r="G1074" s="2">
        <v>7328.75</v>
      </c>
      <c r="H1074" s="2">
        <v>7328.75</v>
      </c>
      <c r="J1074">
        <f t="shared" si="16"/>
        <v>0</v>
      </c>
    </row>
    <row r="1075" spans="1:10" x14ac:dyDescent="0.25">
      <c r="A1075" t="s">
        <v>6586</v>
      </c>
      <c r="C1075" s="2">
        <v>7493.05</v>
      </c>
      <c r="D1075">
        <v>1</v>
      </c>
      <c r="E1075" s="2">
        <v>8645</v>
      </c>
      <c r="G1075" s="2">
        <v>8645</v>
      </c>
      <c r="H1075" s="2">
        <v>8645</v>
      </c>
      <c r="J1075">
        <f t="shared" si="16"/>
        <v>0</v>
      </c>
    </row>
    <row r="1076" spans="1:10" x14ac:dyDescent="0.25">
      <c r="A1076" t="s">
        <v>6170</v>
      </c>
      <c r="C1076" s="2">
        <v>15000</v>
      </c>
      <c r="D1076">
        <v>1</v>
      </c>
      <c r="E1076" s="2">
        <v>15000</v>
      </c>
      <c r="G1076" s="2">
        <v>15000</v>
      </c>
      <c r="H1076" s="2">
        <v>15000</v>
      </c>
      <c r="J1076">
        <f t="shared" si="16"/>
        <v>0</v>
      </c>
    </row>
    <row r="1077" spans="1:10" x14ac:dyDescent="0.25">
      <c r="A1077" t="s">
        <v>6395</v>
      </c>
      <c r="C1077" s="2">
        <v>15000</v>
      </c>
      <c r="D1077">
        <v>1</v>
      </c>
      <c r="E1077" s="2">
        <v>15000</v>
      </c>
      <c r="G1077" s="2">
        <v>15000</v>
      </c>
      <c r="H1077" s="2">
        <v>15000</v>
      </c>
      <c r="J1077">
        <f t="shared" si="16"/>
        <v>0</v>
      </c>
    </row>
    <row r="1078" spans="1:10" x14ac:dyDescent="0.25">
      <c r="A1078" t="s">
        <v>4973</v>
      </c>
      <c r="C1078" s="2">
        <v>15000</v>
      </c>
      <c r="D1078">
        <v>1</v>
      </c>
      <c r="E1078" s="2">
        <v>15000</v>
      </c>
      <c r="G1078" s="2">
        <v>15000</v>
      </c>
      <c r="H1078" s="2">
        <v>15000</v>
      </c>
      <c r="J1078">
        <f t="shared" si="16"/>
        <v>0</v>
      </c>
    </row>
    <row r="1079" spans="1:10" x14ac:dyDescent="0.25">
      <c r="A1079" t="s">
        <v>6395</v>
      </c>
      <c r="C1079" s="2">
        <v>35000</v>
      </c>
      <c r="D1079">
        <v>1</v>
      </c>
      <c r="E1079" s="2">
        <v>35000</v>
      </c>
      <c r="G1079" s="2">
        <v>35000</v>
      </c>
      <c r="H1079" s="2">
        <v>35000</v>
      </c>
      <c r="J1079">
        <f t="shared" si="16"/>
        <v>0</v>
      </c>
    </row>
    <row r="1080" spans="1:10" x14ac:dyDescent="0.25">
      <c r="A1080" t="s">
        <v>6310</v>
      </c>
      <c r="C1080" s="2">
        <v>65000</v>
      </c>
      <c r="D1080">
        <v>1</v>
      </c>
      <c r="E1080" s="2">
        <v>64836.27</v>
      </c>
      <c r="G1080" s="2">
        <v>64836.27</v>
      </c>
      <c r="H1080" s="2">
        <v>64836.27</v>
      </c>
      <c r="J1080">
        <f t="shared" si="16"/>
        <v>0</v>
      </c>
    </row>
    <row r="1081" spans="1:10" x14ac:dyDescent="0.25">
      <c r="A1081" t="s">
        <v>4990</v>
      </c>
      <c r="C1081" s="2">
        <v>65000</v>
      </c>
      <c r="D1081">
        <v>1</v>
      </c>
      <c r="E1081" s="2">
        <v>65000</v>
      </c>
      <c r="G1081" s="2">
        <v>65000</v>
      </c>
      <c r="H1081" s="2">
        <v>65000</v>
      </c>
      <c r="J1081">
        <f t="shared" si="16"/>
        <v>0</v>
      </c>
    </row>
    <row r="1082" spans="1:10" x14ac:dyDescent="0.25">
      <c r="A1082" t="s">
        <v>6587</v>
      </c>
      <c r="C1082" s="2">
        <v>65000</v>
      </c>
      <c r="D1082">
        <v>1</v>
      </c>
      <c r="E1082" s="2">
        <v>65000</v>
      </c>
      <c r="G1082" s="2">
        <v>65000</v>
      </c>
      <c r="H1082" s="2">
        <v>65000</v>
      </c>
      <c r="J1082">
        <f t="shared" si="16"/>
        <v>0</v>
      </c>
    </row>
    <row r="1083" spans="1:10" x14ac:dyDescent="0.25">
      <c r="A1083" t="s">
        <v>5430</v>
      </c>
      <c r="C1083" s="2">
        <v>65000</v>
      </c>
      <c r="D1083">
        <v>1</v>
      </c>
      <c r="E1083" s="2">
        <v>65000</v>
      </c>
      <c r="G1083" s="2">
        <v>65000</v>
      </c>
      <c r="H1083" s="2">
        <v>65000</v>
      </c>
      <c r="J1083">
        <f t="shared" si="16"/>
        <v>0</v>
      </c>
    </row>
    <row r="1084" spans="1:10" x14ac:dyDescent="0.25">
      <c r="A1084" t="s">
        <v>5076</v>
      </c>
      <c r="C1084" s="2">
        <v>65000</v>
      </c>
      <c r="D1084">
        <v>1</v>
      </c>
      <c r="E1084" s="2">
        <v>65000</v>
      </c>
      <c r="G1084" s="2">
        <v>65000</v>
      </c>
      <c r="H1084" s="2">
        <v>65000</v>
      </c>
      <c r="J1084">
        <f t="shared" si="16"/>
        <v>0</v>
      </c>
    </row>
    <row r="1085" spans="1:10" x14ac:dyDescent="0.25">
      <c r="A1085" t="s">
        <v>6461</v>
      </c>
      <c r="C1085" s="2">
        <v>65000</v>
      </c>
      <c r="D1085">
        <v>1</v>
      </c>
      <c r="E1085" s="2">
        <v>65000</v>
      </c>
      <c r="G1085" s="2">
        <v>65000</v>
      </c>
      <c r="H1085" s="2">
        <v>65000</v>
      </c>
      <c r="J1085">
        <f t="shared" si="16"/>
        <v>0</v>
      </c>
    </row>
    <row r="1086" spans="1:10" x14ac:dyDescent="0.25">
      <c r="A1086" t="s">
        <v>6311</v>
      </c>
      <c r="C1086" s="2">
        <v>65000</v>
      </c>
      <c r="D1086">
        <v>1</v>
      </c>
      <c r="E1086" s="2">
        <v>65000</v>
      </c>
      <c r="G1086" s="2">
        <v>65000</v>
      </c>
      <c r="H1086" s="2">
        <v>65000</v>
      </c>
      <c r="J1086">
        <f t="shared" si="16"/>
        <v>0</v>
      </c>
    </row>
    <row r="1087" spans="1:10" x14ac:dyDescent="0.25">
      <c r="A1087" t="s">
        <v>6321</v>
      </c>
      <c r="C1087" s="2">
        <v>65000</v>
      </c>
      <c r="D1087">
        <v>1</v>
      </c>
      <c r="E1087" s="2">
        <v>65000</v>
      </c>
      <c r="G1087" s="2">
        <v>65000</v>
      </c>
      <c r="H1087" s="2">
        <v>65000</v>
      </c>
      <c r="J1087">
        <f t="shared" si="16"/>
        <v>0</v>
      </c>
    </row>
    <row r="1088" spans="1:10" x14ac:dyDescent="0.25">
      <c r="A1088" t="s">
        <v>4966</v>
      </c>
      <c r="C1088" s="2">
        <v>65000</v>
      </c>
      <c r="D1088">
        <v>1</v>
      </c>
      <c r="E1088" s="2">
        <v>65000</v>
      </c>
      <c r="G1088" s="2">
        <v>65000</v>
      </c>
      <c r="H1088" s="2">
        <v>65000</v>
      </c>
      <c r="J1088">
        <f t="shared" si="16"/>
        <v>0</v>
      </c>
    </row>
    <row r="1089" spans="1:10" x14ac:dyDescent="0.25">
      <c r="A1089" t="s">
        <v>5070</v>
      </c>
      <c r="C1089" s="2">
        <v>65000</v>
      </c>
      <c r="D1089">
        <v>1</v>
      </c>
      <c r="E1089" s="2">
        <v>65000</v>
      </c>
      <c r="G1089" s="2">
        <v>65000</v>
      </c>
      <c r="H1089" s="2">
        <v>65000</v>
      </c>
      <c r="J1089">
        <f t="shared" si="16"/>
        <v>0</v>
      </c>
    </row>
    <row r="1090" spans="1:10" x14ac:dyDescent="0.25">
      <c r="A1090" t="s">
        <v>6170</v>
      </c>
      <c r="C1090" s="2">
        <v>65000</v>
      </c>
      <c r="D1090">
        <v>1</v>
      </c>
      <c r="E1090" s="2">
        <v>65000</v>
      </c>
      <c r="G1090" s="2">
        <v>65000</v>
      </c>
      <c r="H1090" s="2">
        <v>65000</v>
      </c>
      <c r="J1090">
        <f t="shared" si="16"/>
        <v>0</v>
      </c>
    </row>
    <row r="1091" spans="1:10" x14ac:dyDescent="0.25">
      <c r="A1091" t="s">
        <v>6592</v>
      </c>
      <c r="C1091" s="2">
        <v>65000</v>
      </c>
      <c r="D1091">
        <v>1</v>
      </c>
      <c r="E1091" s="2">
        <v>65000</v>
      </c>
      <c r="G1091" s="2">
        <v>65000</v>
      </c>
      <c r="H1091" s="2">
        <v>65000</v>
      </c>
      <c r="J1091">
        <f t="shared" ref="J1091:J1154" si="17">IF(I1091=0,0,H1091)</f>
        <v>0</v>
      </c>
    </row>
    <row r="1092" spans="1:10" x14ac:dyDescent="0.25">
      <c r="A1092" t="s">
        <v>6640</v>
      </c>
      <c r="C1092" s="2">
        <v>65000</v>
      </c>
      <c r="D1092">
        <v>1</v>
      </c>
      <c r="E1092" s="2">
        <v>65000</v>
      </c>
      <c r="G1092" s="2">
        <v>65000</v>
      </c>
      <c r="H1092" s="2">
        <v>65000</v>
      </c>
      <c r="J1092">
        <f t="shared" si="17"/>
        <v>0</v>
      </c>
    </row>
    <row r="1093" spans="1:10" x14ac:dyDescent="0.25">
      <c r="A1093" t="s">
        <v>5107</v>
      </c>
      <c r="C1093" s="2">
        <v>65000</v>
      </c>
      <c r="D1093">
        <v>1</v>
      </c>
      <c r="E1093" s="2">
        <v>65000</v>
      </c>
      <c r="G1093" s="2">
        <v>65000</v>
      </c>
      <c r="H1093" s="2">
        <v>65000</v>
      </c>
      <c r="J1093">
        <f t="shared" si="17"/>
        <v>0</v>
      </c>
    </row>
    <row r="1094" spans="1:10" x14ac:dyDescent="0.25">
      <c r="A1094" t="s">
        <v>4832</v>
      </c>
      <c r="C1094" s="2">
        <v>65000</v>
      </c>
      <c r="D1094">
        <v>1</v>
      </c>
      <c r="E1094" s="2">
        <v>65000</v>
      </c>
      <c r="G1094" s="2">
        <v>65000</v>
      </c>
      <c r="H1094" s="2">
        <v>65000</v>
      </c>
      <c r="J1094">
        <f t="shared" si="17"/>
        <v>0</v>
      </c>
    </row>
    <row r="1095" spans="1:10" x14ac:dyDescent="0.25">
      <c r="A1095" t="s">
        <v>3612</v>
      </c>
      <c r="C1095" s="2">
        <v>65000</v>
      </c>
      <c r="D1095">
        <v>1</v>
      </c>
      <c r="E1095" s="2">
        <v>65000</v>
      </c>
      <c r="G1095" s="2">
        <v>65000</v>
      </c>
      <c r="H1095" s="2">
        <v>65000</v>
      </c>
      <c r="J1095">
        <f t="shared" si="17"/>
        <v>0</v>
      </c>
    </row>
    <row r="1096" spans="1:10" x14ac:dyDescent="0.25">
      <c r="A1096" t="s">
        <v>6593</v>
      </c>
      <c r="C1096" s="2">
        <v>65000</v>
      </c>
      <c r="D1096">
        <v>1</v>
      </c>
      <c r="E1096" s="2">
        <v>65000</v>
      </c>
      <c r="G1096" s="2">
        <v>65000</v>
      </c>
      <c r="H1096" s="2">
        <v>65000</v>
      </c>
      <c r="J1096">
        <f t="shared" si="17"/>
        <v>0</v>
      </c>
    </row>
    <row r="1097" spans="1:10" x14ac:dyDescent="0.25">
      <c r="A1097" t="s">
        <v>5087</v>
      </c>
      <c r="C1097" s="2">
        <v>65000</v>
      </c>
      <c r="D1097">
        <v>1</v>
      </c>
      <c r="E1097" s="2">
        <v>65000</v>
      </c>
      <c r="G1097" s="2">
        <v>65000</v>
      </c>
      <c r="H1097" s="2">
        <v>65000</v>
      </c>
      <c r="J1097">
        <f t="shared" si="17"/>
        <v>0</v>
      </c>
    </row>
    <row r="1098" spans="1:10" x14ac:dyDescent="0.25">
      <c r="A1098" t="s">
        <v>4971</v>
      </c>
      <c r="C1098" s="2">
        <v>65000</v>
      </c>
      <c r="D1098">
        <v>1</v>
      </c>
      <c r="E1098" s="2">
        <v>65000</v>
      </c>
      <c r="G1098" s="2">
        <v>65000</v>
      </c>
      <c r="H1098" s="2">
        <v>65000</v>
      </c>
      <c r="J1098">
        <f t="shared" si="17"/>
        <v>0</v>
      </c>
    </row>
    <row r="1099" spans="1:10" x14ac:dyDescent="0.25">
      <c r="A1099" t="s">
        <v>5069</v>
      </c>
      <c r="C1099" s="2">
        <v>65000</v>
      </c>
      <c r="D1099">
        <v>1</v>
      </c>
      <c r="E1099" s="2">
        <v>65000</v>
      </c>
      <c r="G1099" s="2">
        <v>65000</v>
      </c>
      <c r="H1099" s="2">
        <v>65000</v>
      </c>
      <c r="J1099">
        <f t="shared" si="17"/>
        <v>0</v>
      </c>
    </row>
    <row r="1100" spans="1:10" x14ac:dyDescent="0.25">
      <c r="A1100" t="s">
        <v>4961</v>
      </c>
      <c r="C1100" s="2">
        <v>65000</v>
      </c>
      <c r="D1100">
        <v>1</v>
      </c>
      <c r="E1100" s="2">
        <v>65000</v>
      </c>
      <c r="G1100" s="2">
        <v>65000</v>
      </c>
      <c r="H1100" s="2">
        <v>65000</v>
      </c>
      <c r="J1100">
        <f t="shared" si="17"/>
        <v>0</v>
      </c>
    </row>
    <row r="1101" spans="1:10" x14ac:dyDescent="0.25">
      <c r="A1101" t="s">
        <v>4002</v>
      </c>
      <c r="C1101" s="2">
        <v>65000</v>
      </c>
      <c r="D1101">
        <v>1</v>
      </c>
      <c r="E1101" s="2">
        <v>65000</v>
      </c>
      <c r="G1101" s="2">
        <v>65000</v>
      </c>
      <c r="H1101" s="2">
        <v>65000</v>
      </c>
      <c r="I1101" t="s">
        <v>4002</v>
      </c>
      <c r="J1101">
        <f t="shared" si="17"/>
        <v>65000</v>
      </c>
    </row>
    <row r="1102" spans="1:10" x14ac:dyDescent="0.25">
      <c r="A1102" t="s">
        <v>5081</v>
      </c>
      <c r="C1102" s="2">
        <v>71500</v>
      </c>
      <c r="D1102">
        <v>1</v>
      </c>
      <c r="E1102" s="2">
        <v>71500</v>
      </c>
      <c r="G1102" s="2">
        <v>71500</v>
      </c>
      <c r="H1102" s="2">
        <v>71500</v>
      </c>
      <c r="J1102">
        <f t="shared" si="17"/>
        <v>0</v>
      </c>
    </row>
    <row r="1103" spans="1:10" x14ac:dyDescent="0.25">
      <c r="A1103" t="s">
        <v>6403</v>
      </c>
      <c r="C1103" s="2">
        <v>71500</v>
      </c>
      <c r="D1103">
        <v>1</v>
      </c>
      <c r="E1103" s="2">
        <v>71319.899999999994</v>
      </c>
      <c r="G1103" s="2">
        <v>71319.899999999994</v>
      </c>
      <c r="H1103" s="2">
        <v>71319.899999999994</v>
      </c>
      <c r="J1103">
        <f t="shared" si="17"/>
        <v>0</v>
      </c>
    </row>
    <row r="1104" spans="1:10" x14ac:dyDescent="0.25">
      <c r="A1104" t="s">
        <v>3621</v>
      </c>
      <c r="C1104" s="2">
        <v>71500</v>
      </c>
      <c r="D1104">
        <v>1</v>
      </c>
      <c r="E1104" s="2">
        <v>71319.899999999994</v>
      </c>
      <c r="G1104" s="2">
        <v>71319.899999999994</v>
      </c>
      <c r="H1104" s="2">
        <v>71319.899999999994</v>
      </c>
      <c r="J1104">
        <f t="shared" si="17"/>
        <v>0</v>
      </c>
    </row>
    <row r="1105" spans="1:10" x14ac:dyDescent="0.25">
      <c r="A1105" t="s">
        <v>6386</v>
      </c>
      <c r="C1105" s="2">
        <v>71500</v>
      </c>
      <c r="D1105">
        <v>1</v>
      </c>
      <c r="E1105" s="2">
        <v>71500</v>
      </c>
      <c r="G1105" s="2">
        <v>71500</v>
      </c>
      <c r="H1105" s="2">
        <v>71500</v>
      </c>
      <c r="J1105">
        <f t="shared" si="17"/>
        <v>0</v>
      </c>
    </row>
    <row r="1106" spans="1:10" x14ac:dyDescent="0.25">
      <c r="A1106" t="s">
        <v>5073</v>
      </c>
      <c r="C1106" s="2">
        <v>71500</v>
      </c>
      <c r="D1106">
        <v>1</v>
      </c>
      <c r="E1106" s="2">
        <v>71500</v>
      </c>
      <c r="G1106" s="2">
        <v>71500</v>
      </c>
      <c r="H1106" s="2">
        <v>71500</v>
      </c>
      <c r="J1106">
        <f t="shared" si="17"/>
        <v>0</v>
      </c>
    </row>
    <row r="1107" spans="1:10" x14ac:dyDescent="0.25">
      <c r="A1107" t="s">
        <v>2747</v>
      </c>
      <c r="C1107" s="2">
        <v>71500</v>
      </c>
      <c r="D1107">
        <v>1</v>
      </c>
      <c r="E1107" s="2">
        <v>71500</v>
      </c>
      <c r="G1107" s="2">
        <v>71500</v>
      </c>
      <c r="H1107" s="2">
        <v>71500</v>
      </c>
      <c r="J1107">
        <f t="shared" si="17"/>
        <v>0</v>
      </c>
    </row>
    <row r="1108" spans="1:10" x14ac:dyDescent="0.25">
      <c r="A1108" t="s">
        <v>6381</v>
      </c>
      <c r="C1108" s="2">
        <v>71500</v>
      </c>
      <c r="D1108">
        <v>1</v>
      </c>
      <c r="E1108" s="2">
        <v>71500</v>
      </c>
      <c r="G1108" s="2">
        <v>71500</v>
      </c>
      <c r="H1108" s="2">
        <v>71500</v>
      </c>
      <c r="J1108">
        <f t="shared" si="17"/>
        <v>0</v>
      </c>
    </row>
    <row r="1109" spans="1:10" x14ac:dyDescent="0.25">
      <c r="A1109" t="s">
        <v>5042</v>
      </c>
      <c r="C1109" s="2">
        <v>71500</v>
      </c>
      <c r="D1109">
        <v>1</v>
      </c>
      <c r="E1109" s="2">
        <v>71500</v>
      </c>
      <c r="G1109" s="2">
        <v>71500</v>
      </c>
      <c r="H1109" s="2">
        <v>71500</v>
      </c>
      <c r="J1109">
        <f t="shared" si="17"/>
        <v>0</v>
      </c>
    </row>
    <row r="1110" spans="1:10" x14ac:dyDescent="0.25">
      <c r="A1110" t="s">
        <v>2817</v>
      </c>
      <c r="C1110" s="2">
        <v>71500</v>
      </c>
      <c r="D1110">
        <v>1</v>
      </c>
      <c r="E1110" s="2">
        <v>71500</v>
      </c>
      <c r="G1110" s="2">
        <v>71500</v>
      </c>
      <c r="H1110" s="2">
        <v>71500</v>
      </c>
      <c r="J1110">
        <f t="shared" si="17"/>
        <v>0</v>
      </c>
    </row>
    <row r="1111" spans="1:10" x14ac:dyDescent="0.25">
      <c r="A1111" t="s">
        <v>4821</v>
      </c>
      <c r="C1111" s="2">
        <v>71500</v>
      </c>
      <c r="D1111">
        <v>1</v>
      </c>
      <c r="E1111" s="2">
        <v>71500</v>
      </c>
      <c r="G1111" s="2">
        <v>71500</v>
      </c>
      <c r="H1111" s="2">
        <v>71500</v>
      </c>
      <c r="J1111">
        <f t="shared" si="17"/>
        <v>0</v>
      </c>
    </row>
    <row r="1112" spans="1:10" x14ac:dyDescent="0.25">
      <c r="A1112" t="s">
        <v>6389</v>
      </c>
      <c r="C1112" s="2">
        <v>71500</v>
      </c>
      <c r="D1112">
        <v>1</v>
      </c>
      <c r="E1112" s="2">
        <v>71500</v>
      </c>
      <c r="G1112" s="2">
        <v>71500</v>
      </c>
      <c r="H1112" s="2">
        <v>71500</v>
      </c>
      <c r="J1112">
        <f t="shared" si="17"/>
        <v>0</v>
      </c>
    </row>
    <row r="1113" spans="1:10" x14ac:dyDescent="0.25">
      <c r="A1113" t="s">
        <v>4825</v>
      </c>
      <c r="C1113" s="2">
        <v>71500</v>
      </c>
      <c r="D1113">
        <v>1</v>
      </c>
      <c r="E1113" s="2">
        <v>71500</v>
      </c>
      <c r="G1113" s="2">
        <v>71500</v>
      </c>
      <c r="H1113" s="2">
        <v>71500</v>
      </c>
      <c r="J1113">
        <f t="shared" si="17"/>
        <v>0</v>
      </c>
    </row>
    <row r="1114" spans="1:10" x14ac:dyDescent="0.25">
      <c r="A1114" t="s">
        <v>3542</v>
      </c>
      <c r="C1114" s="2">
        <v>71500</v>
      </c>
      <c r="D1114">
        <v>1</v>
      </c>
      <c r="E1114" s="2">
        <v>71500</v>
      </c>
      <c r="G1114" s="2">
        <v>71500</v>
      </c>
      <c r="H1114" s="2">
        <v>71500</v>
      </c>
      <c r="J1114">
        <f t="shared" si="17"/>
        <v>0</v>
      </c>
    </row>
    <row r="1115" spans="1:10" x14ac:dyDescent="0.25">
      <c r="A1115" t="s">
        <v>4181</v>
      </c>
      <c r="C1115" s="2">
        <v>71500</v>
      </c>
      <c r="D1115">
        <v>1</v>
      </c>
      <c r="E1115" s="2">
        <v>71500</v>
      </c>
      <c r="G1115" s="2">
        <v>71500</v>
      </c>
      <c r="H1115" s="2">
        <v>71500</v>
      </c>
      <c r="J1115">
        <f t="shared" si="17"/>
        <v>0</v>
      </c>
    </row>
    <row r="1116" spans="1:10" x14ac:dyDescent="0.25">
      <c r="A1116" t="s">
        <v>4976</v>
      </c>
      <c r="C1116" s="2">
        <v>78000</v>
      </c>
      <c r="D1116">
        <v>1</v>
      </c>
      <c r="E1116" s="2">
        <v>78000</v>
      </c>
      <c r="G1116" s="2">
        <v>78000</v>
      </c>
      <c r="H1116" s="2">
        <v>78000</v>
      </c>
      <c r="J1116">
        <f t="shared" si="17"/>
        <v>0</v>
      </c>
    </row>
    <row r="1117" spans="1:10" x14ac:dyDescent="0.25">
      <c r="A1117" t="s">
        <v>3461</v>
      </c>
      <c r="C1117" s="2">
        <v>78000</v>
      </c>
      <c r="D1117">
        <v>1</v>
      </c>
      <c r="E1117" s="2">
        <v>78000</v>
      </c>
      <c r="G1117" s="2">
        <v>78000</v>
      </c>
      <c r="H1117" s="2">
        <v>78000</v>
      </c>
      <c r="J1117">
        <f t="shared" si="17"/>
        <v>0</v>
      </c>
    </row>
    <row r="1118" spans="1:10" x14ac:dyDescent="0.25">
      <c r="A1118" t="s">
        <v>3489</v>
      </c>
      <c r="C1118" s="2">
        <v>78000</v>
      </c>
      <c r="D1118">
        <v>1</v>
      </c>
      <c r="E1118" s="2">
        <v>78000</v>
      </c>
      <c r="G1118" s="2">
        <v>78000</v>
      </c>
      <c r="H1118" s="2">
        <v>78000</v>
      </c>
      <c r="J1118">
        <f t="shared" si="17"/>
        <v>0</v>
      </c>
    </row>
    <row r="1119" spans="1:10" x14ac:dyDescent="0.25">
      <c r="A1119" t="s">
        <v>6383</v>
      </c>
      <c r="C1119" s="2">
        <v>91000</v>
      </c>
      <c r="D1119">
        <v>1</v>
      </c>
      <c r="E1119" s="2">
        <v>91000</v>
      </c>
      <c r="G1119" s="2">
        <v>91000</v>
      </c>
      <c r="H1119" s="2">
        <v>91000</v>
      </c>
      <c r="J1119">
        <f t="shared" si="17"/>
        <v>0</v>
      </c>
    </row>
    <row r="1120" spans="1:10" x14ac:dyDescent="0.25">
      <c r="A1120" t="s">
        <v>4953</v>
      </c>
      <c r="C1120" s="2">
        <v>91000</v>
      </c>
      <c r="D1120">
        <v>1</v>
      </c>
      <c r="E1120" s="2">
        <v>91000</v>
      </c>
      <c r="G1120" s="2">
        <v>91000</v>
      </c>
      <c r="H1120" s="2">
        <v>91000</v>
      </c>
      <c r="J1120">
        <f t="shared" si="17"/>
        <v>0</v>
      </c>
    </row>
    <row r="1121" spans="1:10" x14ac:dyDescent="0.25">
      <c r="A1121" t="s">
        <v>6586</v>
      </c>
      <c r="C1121" s="2">
        <v>91000</v>
      </c>
      <c r="D1121">
        <v>1</v>
      </c>
      <c r="E1121" s="2">
        <v>91000</v>
      </c>
      <c r="G1121" s="2">
        <v>91000</v>
      </c>
      <c r="H1121" s="2">
        <v>91000</v>
      </c>
      <c r="J1121">
        <f t="shared" si="17"/>
        <v>0</v>
      </c>
    </row>
    <row r="1122" spans="1:10" x14ac:dyDescent="0.25">
      <c r="A1122" t="s">
        <v>5088</v>
      </c>
      <c r="C1122" s="2">
        <v>91000</v>
      </c>
      <c r="D1122">
        <v>1</v>
      </c>
      <c r="E1122" s="2">
        <v>91000</v>
      </c>
      <c r="G1122" s="2">
        <v>91000</v>
      </c>
      <c r="H1122" s="2">
        <v>91000</v>
      </c>
      <c r="J1122">
        <f t="shared" si="17"/>
        <v>0</v>
      </c>
    </row>
    <row r="1123" spans="1:10" x14ac:dyDescent="0.25">
      <c r="A1123" t="s">
        <v>3545</v>
      </c>
      <c r="B1123">
        <v>1</v>
      </c>
      <c r="C1123" s="2">
        <v>39</v>
      </c>
      <c r="D1123">
        <v>1</v>
      </c>
      <c r="E1123" s="2">
        <v>39</v>
      </c>
      <c r="G1123" s="2">
        <v>39</v>
      </c>
      <c r="H1123" s="2">
        <v>38.61</v>
      </c>
      <c r="J1123">
        <f t="shared" si="17"/>
        <v>0</v>
      </c>
    </row>
    <row r="1124" spans="1:10" x14ac:dyDescent="0.25">
      <c r="A1124" t="s">
        <v>4847</v>
      </c>
      <c r="B1124">
        <v>1</v>
      </c>
      <c r="C1124" s="2">
        <v>39</v>
      </c>
      <c r="D1124">
        <v>1</v>
      </c>
      <c r="E1124" s="2">
        <v>39</v>
      </c>
      <c r="G1124" s="2">
        <v>39</v>
      </c>
      <c r="H1124" s="2">
        <v>38.61</v>
      </c>
      <c r="J1124">
        <f t="shared" si="17"/>
        <v>0</v>
      </c>
    </row>
    <row r="1125" spans="1:10" x14ac:dyDescent="0.25">
      <c r="A1125" t="s">
        <v>3541</v>
      </c>
      <c r="B1125">
        <v>1</v>
      </c>
      <c r="C1125" s="2">
        <v>39</v>
      </c>
      <c r="D1125">
        <v>1</v>
      </c>
      <c r="E1125" s="2">
        <v>39</v>
      </c>
      <c r="G1125" s="2">
        <v>39</v>
      </c>
      <c r="H1125" s="2">
        <v>38.61</v>
      </c>
      <c r="J1125">
        <f t="shared" si="17"/>
        <v>0</v>
      </c>
    </row>
    <row r="1126" spans="1:10" x14ac:dyDescent="0.25">
      <c r="A1126" t="s">
        <v>4226</v>
      </c>
      <c r="B1126">
        <v>1</v>
      </c>
      <c r="C1126" s="2">
        <v>39</v>
      </c>
      <c r="D1126">
        <v>1</v>
      </c>
      <c r="E1126" s="2">
        <v>39</v>
      </c>
      <c r="G1126" s="2">
        <v>39</v>
      </c>
      <c r="H1126" s="2">
        <v>38.61</v>
      </c>
      <c r="J1126">
        <f t="shared" si="17"/>
        <v>0</v>
      </c>
    </row>
    <row r="1127" spans="1:10" x14ac:dyDescent="0.25">
      <c r="A1127" t="s">
        <v>3627</v>
      </c>
      <c r="B1127">
        <v>1</v>
      </c>
      <c r="C1127" s="2">
        <v>39</v>
      </c>
      <c r="D1127">
        <v>1</v>
      </c>
      <c r="E1127" s="2">
        <v>39</v>
      </c>
      <c r="G1127" s="2">
        <v>39</v>
      </c>
      <c r="H1127" s="2">
        <v>38.61</v>
      </c>
      <c r="J1127">
        <f t="shared" si="17"/>
        <v>0</v>
      </c>
    </row>
    <row r="1128" spans="1:10" x14ac:dyDescent="0.25">
      <c r="A1128" t="s">
        <v>3549</v>
      </c>
      <c r="B1128">
        <v>1</v>
      </c>
      <c r="C1128" s="2">
        <v>39</v>
      </c>
      <c r="D1128">
        <v>1</v>
      </c>
      <c r="E1128" s="2">
        <v>39</v>
      </c>
      <c r="G1128" s="2">
        <v>39</v>
      </c>
      <c r="H1128" s="2">
        <v>38.61</v>
      </c>
      <c r="J1128">
        <f t="shared" si="17"/>
        <v>0</v>
      </c>
    </row>
    <row r="1129" spans="1:10" x14ac:dyDescent="0.25">
      <c r="A1129" t="s">
        <v>4147</v>
      </c>
      <c r="B1129">
        <v>1</v>
      </c>
      <c r="C1129" s="2">
        <v>39</v>
      </c>
      <c r="D1129">
        <v>1</v>
      </c>
      <c r="E1129" s="2">
        <v>39</v>
      </c>
      <c r="G1129" s="2">
        <v>39</v>
      </c>
      <c r="H1129" s="2">
        <v>38.61</v>
      </c>
      <c r="J1129">
        <f t="shared" si="17"/>
        <v>0</v>
      </c>
    </row>
    <row r="1130" spans="1:10" x14ac:dyDescent="0.25">
      <c r="A1130" t="s">
        <v>6529</v>
      </c>
      <c r="B1130">
        <v>1</v>
      </c>
      <c r="C1130" s="2">
        <v>39</v>
      </c>
      <c r="D1130">
        <v>1</v>
      </c>
      <c r="E1130" s="2">
        <v>39</v>
      </c>
      <c r="G1130" s="2">
        <v>39</v>
      </c>
      <c r="H1130" s="2">
        <v>38.61</v>
      </c>
      <c r="J1130">
        <f t="shared" si="17"/>
        <v>0</v>
      </c>
    </row>
    <row r="1131" spans="1:10" x14ac:dyDescent="0.25">
      <c r="A1131" t="s">
        <v>6281</v>
      </c>
      <c r="B1131">
        <v>1</v>
      </c>
      <c r="C1131" s="2">
        <v>39</v>
      </c>
      <c r="D1131">
        <v>1</v>
      </c>
      <c r="E1131" s="2">
        <v>39</v>
      </c>
      <c r="G1131" s="2">
        <v>39</v>
      </c>
      <c r="H1131" s="2">
        <v>38.61</v>
      </c>
      <c r="J1131">
        <f t="shared" si="17"/>
        <v>0</v>
      </c>
    </row>
    <row r="1132" spans="1:10" x14ac:dyDescent="0.25">
      <c r="A1132" t="s">
        <v>5479</v>
      </c>
      <c r="B1132">
        <v>1</v>
      </c>
      <c r="C1132" s="2">
        <v>39</v>
      </c>
      <c r="D1132">
        <v>1</v>
      </c>
      <c r="E1132" s="2">
        <v>39</v>
      </c>
      <c r="G1132" s="2">
        <v>39</v>
      </c>
      <c r="H1132" s="2">
        <v>38.61</v>
      </c>
      <c r="I1132" t="s">
        <v>5479</v>
      </c>
      <c r="J1132">
        <f t="shared" si="17"/>
        <v>38.61</v>
      </c>
    </row>
    <row r="1133" spans="1:10" x14ac:dyDescent="0.25">
      <c r="A1133" t="s">
        <v>4901</v>
      </c>
      <c r="B1133">
        <v>1</v>
      </c>
      <c r="C1133" s="2">
        <v>39</v>
      </c>
      <c r="D1133">
        <v>1</v>
      </c>
      <c r="E1133" s="2">
        <v>39</v>
      </c>
      <c r="G1133" s="2">
        <v>39</v>
      </c>
      <c r="H1133" s="2">
        <v>38.61</v>
      </c>
      <c r="J1133">
        <f t="shared" si="17"/>
        <v>0</v>
      </c>
    </row>
    <row r="1134" spans="1:10" x14ac:dyDescent="0.25">
      <c r="A1134" t="s">
        <v>3545</v>
      </c>
      <c r="B1134">
        <v>1</v>
      </c>
      <c r="C1134" s="2">
        <v>199</v>
      </c>
      <c r="D1134">
        <v>1</v>
      </c>
      <c r="E1134" s="2">
        <v>199</v>
      </c>
      <c r="G1134" s="2">
        <v>199</v>
      </c>
      <c r="H1134" s="2">
        <v>197.01</v>
      </c>
      <c r="J1134">
        <f t="shared" si="17"/>
        <v>0</v>
      </c>
    </row>
    <row r="1135" spans="1:10" x14ac:dyDescent="0.25">
      <c r="A1135" t="s">
        <v>3541</v>
      </c>
      <c r="B1135">
        <v>1</v>
      </c>
      <c r="C1135" s="2">
        <v>199</v>
      </c>
      <c r="D1135">
        <v>1</v>
      </c>
      <c r="E1135" s="2">
        <v>199</v>
      </c>
      <c r="G1135" s="2">
        <v>199</v>
      </c>
      <c r="H1135" s="2">
        <v>197.01</v>
      </c>
      <c r="J1135">
        <f t="shared" si="17"/>
        <v>0</v>
      </c>
    </row>
    <row r="1136" spans="1:10" x14ac:dyDescent="0.25">
      <c r="A1136" t="s">
        <v>4226</v>
      </c>
      <c r="B1136">
        <v>1</v>
      </c>
      <c r="C1136" s="2">
        <v>199</v>
      </c>
      <c r="D1136">
        <v>1</v>
      </c>
      <c r="E1136" s="2">
        <v>199</v>
      </c>
      <c r="G1136" s="2">
        <v>199</v>
      </c>
      <c r="H1136" s="2">
        <v>197.01</v>
      </c>
      <c r="J1136">
        <f t="shared" si="17"/>
        <v>0</v>
      </c>
    </row>
    <row r="1137" spans="1:10" x14ac:dyDescent="0.25">
      <c r="A1137" t="s">
        <v>3627</v>
      </c>
      <c r="B1137">
        <v>1</v>
      </c>
      <c r="C1137" s="2">
        <v>199</v>
      </c>
      <c r="D1137">
        <v>1</v>
      </c>
      <c r="E1137" s="2">
        <v>199</v>
      </c>
      <c r="G1137" s="2">
        <v>199</v>
      </c>
      <c r="H1137" s="2">
        <v>197.01</v>
      </c>
      <c r="J1137">
        <f t="shared" si="17"/>
        <v>0</v>
      </c>
    </row>
    <row r="1138" spans="1:10" x14ac:dyDescent="0.25">
      <c r="A1138" t="s">
        <v>4147</v>
      </c>
      <c r="B1138">
        <v>1</v>
      </c>
      <c r="C1138" s="2">
        <v>199</v>
      </c>
      <c r="D1138">
        <v>1</v>
      </c>
      <c r="E1138" s="2">
        <v>199</v>
      </c>
      <c r="G1138" s="2">
        <v>199</v>
      </c>
      <c r="H1138" s="2">
        <v>197.01</v>
      </c>
      <c r="J1138">
        <f t="shared" si="17"/>
        <v>0</v>
      </c>
    </row>
    <row r="1139" spans="1:10" x14ac:dyDescent="0.25">
      <c r="A1139" t="s">
        <v>6529</v>
      </c>
      <c r="B1139">
        <v>1</v>
      </c>
      <c r="C1139" s="2">
        <v>199</v>
      </c>
      <c r="D1139">
        <v>1</v>
      </c>
      <c r="E1139" s="2">
        <v>199</v>
      </c>
      <c r="G1139" s="2">
        <v>199</v>
      </c>
      <c r="H1139" s="2">
        <v>197.01</v>
      </c>
      <c r="J1139">
        <f t="shared" si="17"/>
        <v>0</v>
      </c>
    </row>
    <row r="1140" spans="1:10" x14ac:dyDescent="0.25">
      <c r="A1140" t="s">
        <v>6281</v>
      </c>
      <c r="B1140">
        <v>1</v>
      </c>
      <c r="C1140" s="2">
        <v>199</v>
      </c>
      <c r="D1140">
        <v>1</v>
      </c>
      <c r="E1140" s="2">
        <v>199</v>
      </c>
      <c r="G1140" s="2">
        <v>199</v>
      </c>
      <c r="H1140" s="2">
        <v>197.01</v>
      </c>
      <c r="J1140">
        <f t="shared" si="17"/>
        <v>0</v>
      </c>
    </row>
    <row r="1141" spans="1:10" x14ac:dyDescent="0.25">
      <c r="A1141" t="s">
        <v>3549</v>
      </c>
      <c r="B1141">
        <v>1</v>
      </c>
      <c r="C1141" s="2">
        <v>199</v>
      </c>
      <c r="D1141">
        <v>1</v>
      </c>
      <c r="E1141" s="2">
        <v>199</v>
      </c>
      <c r="G1141" s="2">
        <v>199</v>
      </c>
      <c r="H1141" s="2">
        <v>197.01</v>
      </c>
      <c r="J1141">
        <f t="shared" si="17"/>
        <v>0</v>
      </c>
    </row>
    <row r="1142" spans="1:10" x14ac:dyDescent="0.25">
      <c r="A1142" t="s">
        <v>6603</v>
      </c>
      <c r="B1142">
        <v>1</v>
      </c>
      <c r="C1142" s="2">
        <v>199</v>
      </c>
      <c r="D1142">
        <v>1</v>
      </c>
      <c r="E1142" s="2">
        <v>199</v>
      </c>
      <c r="G1142" s="2">
        <v>199</v>
      </c>
      <c r="H1142" s="2">
        <v>197.01</v>
      </c>
      <c r="J1142">
        <f t="shared" si="17"/>
        <v>0</v>
      </c>
    </row>
    <row r="1143" spans="1:10" x14ac:dyDescent="0.25">
      <c r="A1143" t="s">
        <v>4901</v>
      </c>
      <c r="B1143">
        <v>1</v>
      </c>
      <c r="C1143" s="2">
        <v>199</v>
      </c>
      <c r="D1143">
        <v>1</v>
      </c>
      <c r="E1143" s="2">
        <v>199</v>
      </c>
      <c r="G1143" s="2">
        <v>199</v>
      </c>
      <c r="H1143" s="2">
        <v>197.01</v>
      </c>
      <c r="J1143">
        <f t="shared" si="17"/>
        <v>0</v>
      </c>
    </row>
    <row r="1144" spans="1:10" x14ac:dyDescent="0.25">
      <c r="A1144" t="s">
        <v>4227</v>
      </c>
      <c r="B1144">
        <v>1</v>
      </c>
      <c r="C1144" s="2">
        <v>199</v>
      </c>
      <c r="D1144">
        <v>1</v>
      </c>
      <c r="E1144" s="2">
        <v>199</v>
      </c>
      <c r="G1144" s="2">
        <v>199</v>
      </c>
      <c r="H1144" s="2">
        <v>197.01</v>
      </c>
      <c r="J1144">
        <f t="shared" si="17"/>
        <v>0</v>
      </c>
    </row>
    <row r="1145" spans="1:10" x14ac:dyDescent="0.25">
      <c r="A1145" t="s">
        <v>3545</v>
      </c>
      <c r="B1145">
        <v>1</v>
      </c>
      <c r="C1145" s="2">
        <v>199</v>
      </c>
      <c r="D1145">
        <v>1</v>
      </c>
      <c r="E1145" s="2">
        <v>199</v>
      </c>
      <c r="G1145" s="2">
        <v>199</v>
      </c>
      <c r="H1145" s="2">
        <v>197.01</v>
      </c>
      <c r="J1145">
        <f t="shared" si="17"/>
        <v>0</v>
      </c>
    </row>
    <row r="1146" spans="1:10" x14ac:dyDescent="0.25">
      <c r="A1146" t="s">
        <v>4847</v>
      </c>
      <c r="B1146">
        <v>1</v>
      </c>
      <c r="C1146" s="2">
        <v>199</v>
      </c>
      <c r="D1146">
        <v>1</v>
      </c>
      <c r="E1146" s="2">
        <v>199</v>
      </c>
      <c r="G1146" s="2">
        <v>199</v>
      </c>
      <c r="H1146" s="2">
        <v>197.01</v>
      </c>
      <c r="J1146">
        <f t="shared" si="17"/>
        <v>0</v>
      </c>
    </row>
    <row r="1147" spans="1:10" x14ac:dyDescent="0.25">
      <c r="A1147" t="s">
        <v>3541</v>
      </c>
      <c r="B1147">
        <v>1</v>
      </c>
      <c r="C1147" s="2">
        <v>199</v>
      </c>
      <c r="D1147">
        <v>1</v>
      </c>
      <c r="E1147" s="2">
        <v>199</v>
      </c>
      <c r="G1147" s="2">
        <v>199</v>
      </c>
      <c r="H1147" s="2">
        <v>197.01</v>
      </c>
      <c r="J1147">
        <f t="shared" si="17"/>
        <v>0</v>
      </c>
    </row>
    <row r="1148" spans="1:10" x14ac:dyDescent="0.25">
      <c r="A1148" t="s">
        <v>4226</v>
      </c>
      <c r="B1148">
        <v>1</v>
      </c>
      <c r="C1148" s="2">
        <v>199</v>
      </c>
      <c r="D1148">
        <v>1</v>
      </c>
      <c r="E1148" s="2">
        <v>199</v>
      </c>
      <c r="G1148" s="2">
        <v>199</v>
      </c>
      <c r="H1148" s="2">
        <v>197.01</v>
      </c>
      <c r="J1148">
        <f t="shared" si="17"/>
        <v>0</v>
      </c>
    </row>
    <row r="1149" spans="1:10" x14ac:dyDescent="0.25">
      <c r="A1149" t="s">
        <v>3627</v>
      </c>
      <c r="B1149">
        <v>1</v>
      </c>
      <c r="C1149" s="2">
        <v>199</v>
      </c>
      <c r="D1149">
        <v>1</v>
      </c>
      <c r="E1149" s="2">
        <v>199</v>
      </c>
      <c r="G1149" s="2">
        <v>199</v>
      </c>
      <c r="H1149" s="2">
        <v>197.01</v>
      </c>
      <c r="J1149">
        <f t="shared" si="17"/>
        <v>0</v>
      </c>
    </row>
    <row r="1150" spans="1:10" x14ac:dyDescent="0.25">
      <c r="A1150" t="s">
        <v>3549</v>
      </c>
      <c r="B1150">
        <v>1</v>
      </c>
      <c r="C1150" s="2">
        <v>199</v>
      </c>
      <c r="D1150">
        <v>1</v>
      </c>
      <c r="E1150" s="2">
        <v>199</v>
      </c>
      <c r="G1150" s="2">
        <v>199</v>
      </c>
      <c r="H1150" s="2">
        <v>197.01</v>
      </c>
      <c r="J1150">
        <f t="shared" si="17"/>
        <v>0</v>
      </c>
    </row>
    <row r="1151" spans="1:10" x14ac:dyDescent="0.25">
      <c r="A1151" t="s">
        <v>4147</v>
      </c>
      <c r="B1151">
        <v>1</v>
      </c>
      <c r="C1151" s="2">
        <v>199</v>
      </c>
      <c r="D1151">
        <v>1</v>
      </c>
      <c r="E1151" s="2">
        <v>199</v>
      </c>
      <c r="G1151" s="2">
        <v>199</v>
      </c>
      <c r="H1151" s="2">
        <v>197.01</v>
      </c>
      <c r="J1151">
        <f t="shared" si="17"/>
        <v>0</v>
      </c>
    </row>
    <row r="1152" spans="1:10" x14ac:dyDescent="0.25">
      <c r="A1152" t="s">
        <v>6529</v>
      </c>
      <c r="B1152">
        <v>1</v>
      </c>
      <c r="C1152" s="2">
        <v>199</v>
      </c>
      <c r="D1152">
        <v>1</v>
      </c>
      <c r="E1152" s="2">
        <v>199</v>
      </c>
      <c r="G1152" s="2">
        <v>199</v>
      </c>
      <c r="H1152" s="2">
        <v>197.01</v>
      </c>
      <c r="J1152">
        <f t="shared" si="17"/>
        <v>0</v>
      </c>
    </row>
    <row r="1153" spans="1:10" x14ac:dyDescent="0.25">
      <c r="A1153" t="s">
        <v>6402</v>
      </c>
      <c r="B1153">
        <v>1</v>
      </c>
      <c r="C1153" s="2">
        <v>199</v>
      </c>
      <c r="D1153">
        <v>1</v>
      </c>
      <c r="E1153" s="2">
        <v>199</v>
      </c>
      <c r="G1153" s="2">
        <v>199</v>
      </c>
      <c r="H1153" s="2">
        <v>197.01</v>
      </c>
      <c r="J1153">
        <f t="shared" si="17"/>
        <v>0</v>
      </c>
    </row>
    <row r="1154" spans="1:10" x14ac:dyDescent="0.25">
      <c r="A1154" t="s">
        <v>6281</v>
      </c>
      <c r="B1154">
        <v>1</v>
      </c>
      <c r="C1154" s="2">
        <v>199</v>
      </c>
      <c r="D1154">
        <v>1</v>
      </c>
      <c r="E1154" s="2">
        <v>199</v>
      </c>
      <c r="G1154" s="2">
        <v>199</v>
      </c>
      <c r="H1154" s="2">
        <v>197.01</v>
      </c>
      <c r="J1154">
        <f t="shared" si="17"/>
        <v>0</v>
      </c>
    </row>
    <row r="1155" spans="1:10" x14ac:dyDescent="0.25">
      <c r="A1155" t="s">
        <v>5479</v>
      </c>
      <c r="B1155">
        <v>1</v>
      </c>
      <c r="C1155" s="2">
        <v>199</v>
      </c>
      <c r="D1155">
        <v>1</v>
      </c>
      <c r="E1155" s="2">
        <v>199</v>
      </c>
      <c r="G1155" s="2">
        <v>199</v>
      </c>
      <c r="H1155" s="2">
        <v>197.01</v>
      </c>
      <c r="I1155" t="s">
        <v>5479</v>
      </c>
      <c r="J1155">
        <f t="shared" ref="J1155:J1218" si="18">IF(I1155=0,0,H1155)</f>
        <v>197.01</v>
      </c>
    </row>
    <row r="1156" spans="1:10" x14ac:dyDescent="0.25">
      <c r="A1156" t="s">
        <v>3478</v>
      </c>
      <c r="B1156">
        <v>1</v>
      </c>
      <c r="C1156" s="2">
        <v>199</v>
      </c>
      <c r="D1156">
        <v>1</v>
      </c>
      <c r="E1156" s="2">
        <v>199</v>
      </c>
      <c r="G1156" s="2">
        <v>199</v>
      </c>
      <c r="H1156" s="2">
        <v>197.01</v>
      </c>
      <c r="J1156">
        <f t="shared" si="18"/>
        <v>0</v>
      </c>
    </row>
    <row r="1157" spans="1:10" x14ac:dyDescent="0.25">
      <c r="A1157" t="s">
        <v>6484</v>
      </c>
      <c r="B1157">
        <v>1</v>
      </c>
      <c r="C1157" s="2">
        <v>199</v>
      </c>
      <c r="D1157">
        <v>1</v>
      </c>
      <c r="E1157" s="2">
        <v>199</v>
      </c>
      <c r="G1157" s="2">
        <v>199</v>
      </c>
      <c r="H1157" s="2">
        <v>197.01</v>
      </c>
      <c r="J1157">
        <f t="shared" si="18"/>
        <v>0</v>
      </c>
    </row>
    <row r="1158" spans="1:10" x14ac:dyDescent="0.25">
      <c r="A1158" t="s">
        <v>6574</v>
      </c>
      <c r="B1158">
        <v>1</v>
      </c>
      <c r="C1158" s="2">
        <v>199</v>
      </c>
      <c r="D1158">
        <v>1</v>
      </c>
      <c r="E1158" s="2">
        <v>199</v>
      </c>
      <c r="G1158" s="2">
        <v>199</v>
      </c>
      <c r="H1158" s="2">
        <v>197.01</v>
      </c>
      <c r="J1158">
        <f t="shared" si="18"/>
        <v>0</v>
      </c>
    </row>
    <row r="1159" spans="1:10" x14ac:dyDescent="0.25">
      <c r="A1159" t="s">
        <v>6603</v>
      </c>
      <c r="B1159">
        <v>1</v>
      </c>
      <c r="C1159" s="2">
        <v>199</v>
      </c>
      <c r="D1159">
        <v>1</v>
      </c>
      <c r="E1159" s="2">
        <v>199</v>
      </c>
      <c r="G1159" s="2">
        <v>199</v>
      </c>
      <c r="H1159" s="2">
        <v>197.01</v>
      </c>
      <c r="J1159">
        <f t="shared" si="18"/>
        <v>0</v>
      </c>
    </row>
    <row r="1160" spans="1:10" x14ac:dyDescent="0.25">
      <c r="A1160" t="s">
        <v>5441</v>
      </c>
      <c r="B1160">
        <v>1</v>
      </c>
      <c r="C1160" s="2">
        <v>199</v>
      </c>
      <c r="D1160">
        <v>1</v>
      </c>
      <c r="E1160" s="2">
        <v>199</v>
      </c>
      <c r="G1160" s="2">
        <v>199</v>
      </c>
      <c r="H1160" s="2">
        <v>197.01</v>
      </c>
      <c r="J1160">
        <f t="shared" si="18"/>
        <v>0</v>
      </c>
    </row>
    <row r="1161" spans="1:10" x14ac:dyDescent="0.25">
      <c r="A1161" t="s">
        <v>4901</v>
      </c>
      <c r="B1161">
        <v>1</v>
      </c>
      <c r="C1161" s="2">
        <v>199</v>
      </c>
      <c r="D1161">
        <v>1</v>
      </c>
      <c r="E1161" s="2">
        <v>199</v>
      </c>
      <c r="G1161" s="2">
        <v>199</v>
      </c>
      <c r="H1161" s="2">
        <v>197.01</v>
      </c>
      <c r="J1161">
        <f t="shared" si="18"/>
        <v>0</v>
      </c>
    </row>
    <row r="1162" spans="1:10" x14ac:dyDescent="0.25">
      <c r="A1162" t="s">
        <v>3541</v>
      </c>
      <c r="B1162">
        <v>1</v>
      </c>
      <c r="C1162" s="2">
        <v>199</v>
      </c>
      <c r="D1162">
        <v>1</v>
      </c>
      <c r="E1162" s="2">
        <v>199</v>
      </c>
      <c r="G1162" s="2">
        <v>199</v>
      </c>
      <c r="H1162" s="2">
        <v>197.01</v>
      </c>
      <c r="J1162">
        <f t="shared" si="18"/>
        <v>0</v>
      </c>
    </row>
    <row r="1163" spans="1:10" x14ac:dyDescent="0.25">
      <c r="A1163" t="s">
        <v>3627</v>
      </c>
      <c r="B1163">
        <v>1</v>
      </c>
      <c r="C1163" s="2">
        <v>199</v>
      </c>
      <c r="D1163">
        <v>1</v>
      </c>
      <c r="E1163" s="2">
        <v>199</v>
      </c>
      <c r="G1163" s="2">
        <v>199</v>
      </c>
      <c r="H1163" s="2">
        <v>197.01</v>
      </c>
      <c r="J1163">
        <f t="shared" si="18"/>
        <v>0</v>
      </c>
    </row>
    <row r="1164" spans="1:10" x14ac:dyDescent="0.25">
      <c r="A1164" t="s">
        <v>4147</v>
      </c>
      <c r="B1164">
        <v>1</v>
      </c>
      <c r="C1164" s="2">
        <v>199</v>
      </c>
      <c r="D1164">
        <v>1</v>
      </c>
      <c r="E1164" s="2">
        <v>199</v>
      </c>
      <c r="G1164" s="2">
        <v>199</v>
      </c>
      <c r="H1164" s="2">
        <v>197.01</v>
      </c>
      <c r="J1164">
        <f t="shared" si="18"/>
        <v>0</v>
      </c>
    </row>
    <row r="1165" spans="1:10" x14ac:dyDescent="0.25">
      <c r="A1165" t="s">
        <v>6529</v>
      </c>
      <c r="B1165">
        <v>1</v>
      </c>
      <c r="C1165" s="2">
        <v>199</v>
      </c>
      <c r="D1165">
        <v>1</v>
      </c>
      <c r="E1165" s="2">
        <v>199</v>
      </c>
      <c r="G1165" s="2">
        <v>199</v>
      </c>
      <c r="H1165" s="2">
        <v>197.01</v>
      </c>
      <c r="J1165">
        <f t="shared" si="18"/>
        <v>0</v>
      </c>
    </row>
    <row r="1166" spans="1:10" x14ac:dyDescent="0.25">
      <c r="A1166" t="s">
        <v>3478</v>
      </c>
      <c r="B1166">
        <v>1</v>
      </c>
      <c r="C1166" s="2">
        <v>199</v>
      </c>
      <c r="D1166">
        <v>1</v>
      </c>
      <c r="E1166" s="2">
        <v>199</v>
      </c>
      <c r="G1166" s="2">
        <v>199</v>
      </c>
      <c r="H1166" s="2">
        <v>197.01</v>
      </c>
      <c r="J1166">
        <f t="shared" si="18"/>
        <v>0</v>
      </c>
    </row>
    <row r="1167" spans="1:10" x14ac:dyDescent="0.25">
      <c r="A1167" t="s">
        <v>3549</v>
      </c>
      <c r="B1167">
        <v>1</v>
      </c>
      <c r="C1167" s="2">
        <v>199</v>
      </c>
      <c r="D1167">
        <v>1</v>
      </c>
      <c r="E1167" s="2">
        <v>199</v>
      </c>
      <c r="G1167" s="2">
        <v>199</v>
      </c>
      <c r="H1167" s="2">
        <v>197.01</v>
      </c>
      <c r="J1167">
        <f t="shared" si="18"/>
        <v>0</v>
      </c>
    </row>
    <row r="1168" spans="1:10" x14ac:dyDescent="0.25">
      <c r="A1168" t="s">
        <v>6603</v>
      </c>
      <c r="B1168">
        <v>1</v>
      </c>
      <c r="C1168" s="2">
        <v>199</v>
      </c>
      <c r="D1168">
        <v>1</v>
      </c>
      <c r="E1168" s="2">
        <v>199</v>
      </c>
      <c r="G1168" s="2">
        <v>199</v>
      </c>
      <c r="H1168" s="2">
        <v>197.01</v>
      </c>
      <c r="J1168">
        <f t="shared" si="18"/>
        <v>0</v>
      </c>
    </row>
    <row r="1169" spans="1:10" x14ac:dyDescent="0.25">
      <c r="A1169" t="s">
        <v>4901</v>
      </c>
      <c r="B1169">
        <v>1</v>
      </c>
      <c r="C1169" s="2">
        <v>199</v>
      </c>
      <c r="D1169">
        <v>1</v>
      </c>
      <c r="E1169" s="2">
        <v>199</v>
      </c>
      <c r="G1169" s="2">
        <v>199</v>
      </c>
      <c r="H1169" s="2">
        <v>197.01</v>
      </c>
      <c r="J1169">
        <f t="shared" si="18"/>
        <v>0</v>
      </c>
    </row>
    <row r="1170" spans="1:10" x14ac:dyDescent="0.25">
      <c r="A1170" t="s">
        <v>5029</v>
      </c>
      <c r="B1170">
        <v>1</v>
      </c>
      <c r="C1170" s="2">
        <v>6500</v>
      </c>
      <c r="D1170">
        <v>1</v>
      </c>
      <c r="E1170" s="2">
        <v>6500</v>
      </c>
      <c r="G1170" s="2">
        <v>6500</v>
      </c>
      <c r="H1170" s="2">
        <v>6435</v>
      </c>
      <c r="J1170">
        <f t="shared" si="18"/>
        <v>0</v>
      </c>
    </row>
    <row r="1171" spans="1:10" x14ac:dyDescent="0.25">
      <c r="A1171" t="s">
        <v>4226</v>
      </c>
      <c r="B1171">
        <v>1</v>
      </c>
      <c r="C1171" s="2">
        <v>6500</v>
      </c>
      <c r="D1171">
        <v>1</v>
      </c>
      <c r="E1171" s="2">
        <v>6500</v>
      </c>
      <c r="G1171" s="2">
        <v>6500</v>
      </c>
      <c r="H1171" s="2">
        <v>6435</v>
      </c>
      <c r="J1171">
        <f t="shared" si="18"/>
        <v>0</v>
      </c>
    </row>
    <row r="1172" spans="1:10" x14ac:dyDescent="0.25">
      <c r="A1172" t="s">
        <v>6401</v>
      </c>
      <c r="B1172">
        <v>1</v>
      </c>
      <c r="C1172" s="2">
        <v>63500</v>
      </c>
      <c r="D1172">
        <v>1</v>
      </c>
      <c r="E1172" s="2">
        <v>63500</v>
      </c>
      <c r="G1172" s="2">
        <v>63500</v>
      </c>
      <c r="H1172" s="2">
        <v>62865</v>
      </c>
      <c r="J1172">
        <f t="shared" si="18"/>
        <v>0</v>
      </c>
    </row>
    <row r="1173" spans="1:10" x14ac:dyDescent="0.25">
      <c r="A1173" t="s">
        <v>5029</v>
      </c>
      <c r="B1173">
        <v>1</v>
      </c>
      <c r="C1173" s="2">
        <v>63500</v>
      </c>
      <c r="D1173">
        <v>1</v>
      </c>
      <c r="E1173" s="2">
        <v>63500</v>
      </c>
      <c r="G1173" s="2">
        <v>63500</v>
      </c>
      <c r="H1173" s="2">
        <v>62865</v>
      </c>
      <c r="J1173">
        <f t="shared" si="18"/>
        <v>0</v>
      </c>
    </row>
    <row r="1174" spans="1:10" x14ac:dyDescent="0.25">
      <c r="A1174" t="s">
        <v>5479</v>
      </c>
      <c r="B1174">
        <v>1</v>
      </c>
      <c r="C1174" s="2">
        <v>65000</v>
      </c>
      <c r="D1174">
        <v>1</v>
      </c>
      <c r="E1174" s="2">
        <v>65000</v>
      </c>
      <c r="G1174" s="2">
        <v>65000</v>
      </c>
      <c r="H1174" s="2">
        <v>64350</v>
      </c>
      <c r="I1174" t="s">
        <v>5479</v>
      </c>
      <c r="J1174">
        <f t="shared" si="18"/>
        <v>64350</v>
      </c>
    </row>
    <row r="1175" spans="1:10" x14ac:dyDescent="0.25">
      <c r="A1175" t="s">
        <v>6316</v>
      </c>
      <c r="B1175">
        <v>1</v>
      </c>
      <c r="C1175" s="2">
        <v>65000</v>
      </c>
      <c r="D1175">
        <v>1</v>
      </c>
      <c r="E1175" s="2">
        <v>65000</v>
      </c>
      <c r="G1175" s="2">
        <v>65000</v>
      </c>
      <c r="H1175" s="2">
        <v>64350</v>
      </c>
      <c r="J1175">
        <f t="shared" si="18"/>
        <v>0</v>
      </c>
    </row>
    <row r="1176" spans="1:10" x14ac:dyDescent="0.25">
      <c r="A1176" t="s">
        <v>3545</v>
      </c>
      <c r="B1176">
        <v>1</v>
      </c>
      <c r="C1176" s="2">
        <v>65000</v>
      </c>
      <c r="D1176">
        <v>1</v>
      </c>
      <c r="E1176" s="2">
        <v>65000</v>
      </c>
      <c r="G1176" s="2">
        <v>65000</v>
      </c>
      <c r="H1176" s="2">
        <v>64350</v>
      </c>
      <c r="J1176">
        <f t="shared" si="18"/>
        <v>0</v>
      </c>
    </row>
    <row r="1177" spans="1:10" x14ac:dyDescent="0.25">
      <c r="A1177" t="s">
        <v>4847</v>
      </c>
      <c r="B1177">
        <v>1</v>
      </c>
      <c r="C1177" s="2">
        <v>65000</v>
      </c>
      <c r="D1177">
        <v>1</v>
      </c>
      <c r="E1177" s="2">
        <v>65000</v>
      </c>
      <c r="G1177" s="2">
        <v>65000</v>
      </c>
      <c r="H1177" s="2">
        <v>64350</v>
      </c>
      <c r="J1177">
        <f t="shared" si="18"/>
        <v>0</v>
      </c>
    </row>
    <row r="1178" spans="1:10" x14ac:dyDescent="0.25">
      <c r="A1178" t="s">
        <v>3552</v>
      </c>
      <c r="B1178">
        <v>1</v>
      </c>
      <c r="C1178" s="2">
        <v>65000</v>
      </c>
      <c r="D1178">
        <v>1</v>
      </c>
      <c r="E1178" s="2">
        <v>65000</v>
      </c>
      <c r="G1178" s="2">
        <v>65000</v>
      </c>
      <c r="H1178" s="2">
        <v>64350</v>
      </c>
      <c r="J1178">
        <f t="shared" si="18"/>
        <v>0</v>
      </c>
    </row>
    <row r="1179" spans="1:10" x14ac:dyDescent="0.25">
      <c r="A1179" t="s">
        <v>3627</v>
      </c>
      <c r="B1179">
        <v>1</v>
      </c>
      <c r="C1179" s="2">
        <v>65000</v>
      </c>
      <c r="D1179">
        <v>1</v>
      </c>
      <c r="E1179" s="2">
        <v>65000</v>
      </c>
      <c r="G1179" s="2">
        <v>65000</v>
      </c>
      <c r="H1179" s="2">
        <v>64350</v>
      </c>
      <c r="J1179">
        <f t="shared" si="18"/>
        <v>0</v>
      </c>
    </row>
    <row r="1180" spans="1:10" x14ac:dyDescent="0.25">
      <c r="A1180" t="s">
        <v>3549</v>
      </c>
      <c r="B1180">
        <v>1</v>
      </c>
      <c r="C1180" s="2">
        <v>65000</v>
      </c>
      <c r="D1180">
        <v>1</v>
      </c>
      <c r="E1180" s="2">
        <v>65000</v>
      </c>
      <c r="G1180" s="2">
        <v>65000</v>
      </c>
      <c r="H1180" s="2">
        <v>64350</v>
      </c>
      <c r="J1180">
        <f t="shared" si="18"/>
        <v>0</v>
      </c>
    </row>
    <row r="1181" spans="1:10" x14ac:dyDescent="0.25">
      <c r="A1181" t="s">
        <v>3537</v>
      </c>
      <c r="B1181">
        <v>1</v>
      </c>
      <c r="C1181" s="2">
        <v>65000</v>
      </c>
      <c r="D1181">
        <v>1</v>
      </c>
      <c r="E1181" s="2">
        <v>65000</v>
      </c>
      <c r="G1181" s="2">
        <v>65000</v>
      </c>
      <c r="H1181" s="2">
        <v>64350</v>
      </c>
      <c r="J1181">
        <f t="shared" si="18"/>
        <v>0</v>
      </c>
    </row>
    <row r="1182" spans="1:10" x14ac:dyDescent="0.25">
      <c r="A1182" t="s">
        <v>6603</v>
      </c>
      <c r="B1182">
        <v>1</v>
      </c>
      <c r="C1182" s="2">
        <v>65000</v>
      </c>
      <c r="D1182">
        <v>1</v>
      </c>
      <c r="E1182" s="2">
        <v>65000</v>
      </c>
      <c r="G1182" s="2">
        <v>65000</v>
      </c>
      <c r="H1182" s="2">
        <v>64350</v>
      </c>
      <c r="J1182">
        <f t="shared" si="18"/>
        <v>0</v>
      </c>
    </row>
    <row r="1183" spans="1:10" x14ac:dyDescent="0.25">
      <c r="A1183" t="s">
        <v>5441</v>
      </c>
      <c r="B1183">
        <v>1</v>
      </c>
      <c r="C1183" s="2">
        <v>65000</v>
      </c>
      <c r="D1183">
        <v>1</v>
      </c>
      <c r="E1183" s="2">
        <v>65000</v>
      </c>
      <c r="G1183" s="2">
        <v>65000</v>
      </c>
      <c r="H1183" s="2">
        <v>64350</v>
      </c>
      <c r="J1183">
        <f t="shared" si="18"/>
        <v>0</v>
      </c>
    </row>
    <row r="1184" spans="1:10" x14ac:dyDescent="0.25">
      <c r="A1184" t="s">
        <v>4901</v>
      </c>
      <c r="B1184">
        <v>1</v>
      </c>
      <c r="C1184" s="2">
        <v>65000</v>
      </c>
      <c r="D1184">
        <v>1</v>
      </c>
      <c r="E1184" s="2">
        <v>65000</v>
      </c>
      <c r="G1184" s="2">
        <v>65000</v>
      </c>
      <c r="H1184" s="2">
        <v>64350</v>
      </c>
      <c r="J1184">
        <f t="shared" si="18"/>
        <v>0</v>
      </c>
    </row>
    <row r="1185" spans="1:10" x14ac:dyDescent="0.25">
      <c r="A1185" t="s">
        <v>4226</v>
      </c>
      <c r="B1185">
        <v>1</v>
      </c>
      <c r="C1185" s="2">
        <v>69875</v>
      </c>
      <c r="D1185">
        <v>1</v>
      </c>
      <c r="E1185" s="2">
        <v>69875</v>
      </c>
      <c r="G1185" s="2">
        <v>69875</v>
      </c>
      <c r="H1185" s="2">
        <v>69176.25</v>
      </c>
      <c r="J1185">
        <f t="shared" si="18"/>
        <v>0</v>
      </c>
    </row>
    <row r="1186" spans="1:10" x14ac:dyDescent="0.25">
      <c r="A1186" t="s">
        <v>6484</v>
      </c>
      <c r="B1186">
        <v>1</v>
      </c>
      <c r="C1186" s="2">
        <v>71500</v>
      </c>
      <c r="D1186">
        <v>1</v>
      </c>
      <c r="E1186" s="2">
        <v>71500</v>
      </c>
      <c r="G1186" s="2">
        <v>71500</v>
      </c>
      <c r="H1186" s="2">
        <v>70785</v>
      </c>
      <c r="J1186">
        <f t="shared" si="18"/>
        <v>0</v>
      </c>
    </row>
    <row r="1187" spans="1:10" x14ac:dyDescent="0.25">
      <c r="A1187" t="s">
        <v>6574</v>
      </c>
      <c r="B1187">
        <v>1</v>
      </c>
      <c r="C1187" s="2">
        <v>71500</v>
      </c>
      <c r="D1187">
        <v>1</v>
      </c>
      <c r="E1187" s="2">
        <v>71500</v>
      </c>
      <c r="G1187" s="2">
        <v>71500</v>
      </c>
      <c r="H1187" s="2">
        <v>70785</v>
      </c>
      <c r="J1187">
        <f t="shared" si="18"/>
        <v>0</v>
      </c>
    </row>
    <row r="1188" spans="1:10" x14ac:dyDescent="0.25">
      <c r="A1188" t="s">
        <v>4227</v>
      </c>
      <c r="B1188">
        <v>1</v>
      </c>
      <c r="C1188" s="2">
        <v>71500</v>
      </c>
      <c r="D1188">
        <v>1</v>
      </c>
      <c r="E1188" s="2">
        <v>71500</v>
      </c>
      <c r="G1188" s="2">
        <v>71500</v>
      </c>
      <c r="H1188" s="2">
        <v>70785</v>
      </c>
      <c r="J1188">
        <f t="shared" si="18"/>
        <v>0</v>
      </c>
    </row>
    <row r="1189" spans="1:10" x14ac:dyDescent="0.25">
      <c r="A1189" t="s">
        <v>3541</v>
      </c>
      <c r="B1189">
        <v>1</v>
      </c>
      <c r="C1189" s="2">
        <v>71500</v>
      </c>
      <c r="D1189">
        <v>1</v>
      </c>
      <c r="E1189" s="2">
        <v>71500</v>
      </c>
      <c r="G1189" s="2">
        <v>71500</v>
      </c>
      <c r="H1189" s="2">
        <v>70785</v>
      </c>
      <c r="J1189">
        <f t="shared" si="18"/>
        <v>0</v>
      </c>
    </row>
    <row r="1190" spans="1:10" x14ac:dyDescent="0.25">
      <c r="A1190" t="s">
        <v>6402</v>
      </c>
      <c r="B1190">
        <v>1</v>
      </c>
      <c r="C1190" s="2">
        <v>71500</v>
      </c>
      <c r="D1190">
        <v>1</v>
      </c>
      <c r="E1190" s="2">
        <v>71500</v>
      </c>
      <c r="G1190" s="2">
        <v>71500</v>
      </c>
      <c r="H1190" s="2">
        <v>70785</v>
      </c>
      <c r="J1190">
        <f t="shared" si="18"/>
        <v>0</v>
      </c>
    </row>
    <row r="1191" spans="1:10" x14ac:dyDescent="0.25">
      <c r="A1191" t="s">
        <v>6281</v>
      </c>
      <c r="B1191">
        <v>1</v>
      </c>
      <c r="C1191" s="2">
        <v>71500</v>
      </c>
      <c r="D1191">
        <v>1</v>
      </c>
      <c r="E1191" s="2">
        <v>71500</v>
      </c>
      <c r="G1191" s="2">
        <v>71500</v>
      </c>
      <c r="H1191" s="2">
        <v>70785</v>
      </c>
      <c r="J1191">
        <f t="shared" si="18"/>
        <v>0</v>
      </c>
    </row>
    <row r="1192" spans="1:10" x14ac:dyDescent="0.25">
      <c r="A1192" t="s">
        <v>6546</v>
      </c>
      <c r="B1192">
        <v>1</v>
      </c>
      <c r="C1192" s="2">
        <v>78000</v>
      </c>
      <c r="D1192">
        <v>1</v>
      </c>
      <c r="E1192" s="2">
        <v>78000</v>
      </c>
      <c r="G1192" s="2">
        <v>78000</v>
      </c>
      <c r="H1192" s="2">
        <v>77220</v>
      </c>
      <c r="J1192">
        <f t="shared" si="18"/>
        <v>0</v>
      </c>
    </row>
    <row r="1193" spans="1:10" x14ac:dyDescent="0.25">
      <c r="A1193" t="s">
        <v>6529</v>
      </c>
      <c r="B1193">
        <v>1</v>
      </c>
      <c r="C1193" s="2">
        <v>91000</v>
      </c>
      <c r="D1193">
        <v>1</v>
      </c>
      <c r="E1193" s="2">
        <v>91000</v>
      </c>
      <c r="G1193" s="2">
        <v>91000</v>
      </c>
      <c r="H1193" s="2">
        <v>90090</v>
      </c>
      <c r="J1193">
        <f t="shared" si="18"/>
        <v>0</v>
      </c>
    </row>
    <row r="1194" spans="1:10" x14ac:dyDescent="0.25">
      <c r="A1194" t="s">
        <v>3478</v>
      </c>
      <c r="B1194">
        <v>1</v>
      </c>
      <c r="C1194" s="2">
        <v>91000</v>
      </c>
      <c r="D1194">
        <v>1</v>
      </c>
      <c r="E1194" s="2">
        <v>91000</v>
      </c>
      <c r="G1194" s="2">
        <v>91000</v>
      </c>
      <c r="H1194" s="2">
        <v>90090</v>
      </c>
      <c r="J1194">
        <f t="shared" si="18"/>
        <v>0</v>
      </c>
    </row>
    <row r="1195" spans="1:10" x14ac:dyDescent="0.25">
      <c r="A1195" t="s">
        <v>5080</v>
      </c>
      <c r="B1195">
        <v>3</v>
      </c>
      <c r="C1195" s="2">
        <v>71500</v>
      </c>
      <c r="D1195">
        <v>1</v>
      </c>
      <c r="E1195" s="2">
        <v>71500</v>
      </c>
      <c r="G1195" s="2">
        <v>71500</v>
      </c>
      <c r="H1195" s="2">
        <v>69355</v>
      </c>
      <c r="J1195">
        <f t="shared" si="18"/>
        <v>0</v>
      </c>
    </row>
    <row r="1196" spans="1:10" x14ac:dyDescent="0.25">
      <c r="A1196" t="s">
        <v>4823</v>
      </c>
      <c r="B1196">
        <v>3</v>
      </c>
      <c r="C1196" s="2">
        <v>71500</v>
      </c>
      <c r="D1196">
        <v>1</v>
      </c>
      <c r="E1196" s="2">
        <v>71500</v>
      </c>
      <c r="G1196" s="2">
        <v>71500</v>
      </c>
      <c r="H1196" s="2">
        <v>69355</v>
      </c>
      <c r="J1196">
        <f t="shared" si="18"/>
        <v>0</v>
      </c>
    </row>
    <row r="1197" spans="1:10" x14ac:dyDescent="0.25">
      <c r="A1197" t="s">
        <v>6303</v>
      </c>
      <c r="B1197">
        <v>5</v>
      </c>
      <c r="C1197" s="2">
        <v>199</v>
      </c>
      <c r="D1197">
        <v>1</v>
      </c>
      <c r="E1197" s="2">
        <v>0</v>
      </c>
      <c r="G1197" s="2">
        <v>0</v>
      </c>
      <c r="H1197" s="2">
        <v>0</v>
      </c>
      <c r="J1197">
        <f t="shared" si="18"/>
        <v>0</v>
      </c>
    </row>
    <row r="1198" spans="1:10" x14ac:dyDescent="0.25">
      <c r="A1198" t="s">
        <v>6423</v>
      </c>
      <c r="B1198">
        <v>5</v>
      </c>
      <c r="C1198" s="2">
        <v>199</v>
      </c>
      <c r="D1198">
        <v>1</v>
      </c>
      <c r="E1198" s="2">
        <v>199</v>
      </c>
      <c r="G1198" s="2">
        <v>199</v>
      </c>
      <c r="H1198" s="2">
        <v>189.05</v>
      </c>
      <c r="J1198">
        <f t="shared" si="18"/>
        <v>0</v>
      </c>
    </row>
    <row r="1199" spans="1:10" x14ac:dyDescent="0.25">
      <c r="A1199" t="s">
        <v>6303</v>
      </c>
      <c r="B1199">
        <v>5</v>
      </c>
      <c r="C1199" s="2">
        <v>65000</v>
      </c>
      <c r="D1199">
        <v>1</v>
      </c>
      <c r="E1199" s="2">
        <v>65000</v>
      </c>
      <c r="G1199" s="2">
        <v>65000</v>
      </c>
      <c r="H1199" s="2">
        <v>61750</v>
      </c>
      <c r="J1199">
        <f t="shared" si="18"/>
        <v>0</v>
      </c>
    </row>
    <row r="1200" spans="1:10" x14ac:dyDescent="0.25">
      <c r="A1200" t="s">
        <v>6423</v>
      </c>
      <c r="B1200">
        <v>5</v>
      </c>
      <c r="C1200" s="2">
        <v>91000</v>
      </c>
      <c r="D1200">
        <v>1</v>
      </c>
      <c r="E1200" s="2">
        <v>91000</v>
      </c>
      <c r="G1200" s="2">
        <v>91000</v>
      </c>
      <c r="H1200" s="2">
        <v>86450</v>
      </c>
      <c r="J1200">
        <f t="shared" si="18"/>
        <v>0</v>
      </c>
    </row>
    <row r="1201" spans="1:10" x14ac:dyDescent="0.25">
      <c r="A1201" t="s">
        <v>6550</v>
      </c>
      <c r="B1201">
        <v>6</v>
      </c>
      <c r="C1201" s="2">
        <v>39</v>
      </c>
      <c r="D1201">
        <v>1</v>
      </c>
      <c r="E1201" s="2">
        <v>39</v>
      </c>
      <c r="G1201" s="2">
        <v>39</v>
      </c>
      <c r="H1201" s="2">
        <v>36.659999999999997</v>
      </c>
      <c r="J1201">
        <f t="shared" si="18"/>
        <v>0</v>
      </c>
    </row>
    <row r="1202" spans="1:10" x14ac:dyDescent="0.25">
      <c r="A1202" t="s">
        <v>6550</v>
      </c>
      <c r="B1202">
        <v>6</v>
      </c>
      <c r="C1202" s="2">
        <v>199</v>
      </c>
      <c r="D1202">
        <v>1</v>
      </c>
      <c r="E1202" s="2">
        <v>199</v>
      </c>
      <c r="G1202" s="2">
        <v>199</v>
      </c>
      <c r="H1202" s="2">
        <v>187.06</v>
      </c>
      <c r="J1202">
        <f t="shared" si="18"/>
        <v>0</v>
      </c>
    </row>
    <row r="1203" spans="1:10" x14ac:dyDescent="0.25">
      <c r="A1203" t="s">
        <v>6550</v>
      </c>
      <c r="B1203">
        <v>6</v>
      </c>
      <c r="C1203" s="2">
        <v>199</v>
      </c>
      <c r="D1203">
        <v>1</v>
      </c>
      <c r="E1203" s="2">
        <v>199</v>
      </c>
      <c r="G1203" s="2">
        <v>199</v>
      </c>
      <c r="H1203" s="2">
        <v>187.06</v>
      </c>
      <c r="J1203">
        <f t="shared" si="18"/>
        <v>0</v>
      </c>
    </row>
    <row r="1204" spans="1:10" x14ac:dyDescent="0.25">
      <c r="A1204" t="s">
        <v>6572</v>
      </c>
      <c r="B1204">
        <v>6</v>
      </c>
      <c r="C1204" s="2">
        <v>199</v>
      </c>
      <c r="D1204">
        <v>1</v>
      </c>
      <c r="E1204" s="2">
        <v>199</v>
      </c>
      <c r="G1204" s="2">
        <v>199</v>
      </c>
      <c r="H1204" s="2">
        <v>187.06</v>
      </c>
      <c r="J1204">
        <f t="shared" si="18"/>
        <v>0</v>
      </c>
    </row>
    <row r="1205" spans="1:10" x14ac:dyDescent="0.25">
      <c r="A1205" t="s">
        <v>6572</v>
      </c>
      <c r="B1205">
        <v>6</v>
      </c>
      <c r="C1205" s="2">
        <v>199</v>
      </c>
      <c r="D1205">
        <v>1</v>
      </c>
      <c r="E1205" s="2">
        <v>199</v>
      </c>
      <c r="G1205" s="2">
        <v>199</v>
      </c>
      <c r="H1205" s="2">
        <v>187.06</v>
      </c>
      <c r="J1205">
        <f t="shared" si="18"/>
        <v>0</v>
      </c>
    </row>
    <row r="1206" spans="1:10" x14ac:dyDescent="0.25">
      <c r="A1206" t="s">
        <v>6572</v>
      </c>
      <c r="B1206">
        <v>6</v>
      </c>
      <c r="C1206" s="2">
        <v>71500</v>
      </c>
      <c r="D1206">
        <v>1</v>
      </c>
      <c r="E1206" s="2">
        <v>71500</v>
      </c>
      <c r="G1206" s="2">
        <v>71500</v>
      </c>
      <c r="H1206" s="2">
        <v>67210</v>
      </c>
      <c r="J1206">
        <f t="shared" si="18"/>
        <v>0</v>
      </c>
    </row>
    <row r="1207" spans="1:10" x14ac:dyDescent="0.25">
      <c r="A1207" t="s">
        <v>6594</v>
      </c>
      <c r="B1207">
        <v>6</v>
      </c>
      <c r="C1207" s="2">
        <v>78000</v>
      </c>
      <c r="D1207">
        <v>1</v>
      </c>
      <c r="E1207" s="2">
        <v>78000</v>
      </c>
      <c r="G1207" s="2">
        <v>78000</v>
      </c>
      <c r="H1207" s="2">
        <v>73320</v>
      </c>
      <c r="J1207">
        <f t="shared" si="18"/>
        <v>0</v>
      </c>
    </row>
    <row r="1208" spans="1:10" x14ac:dyDescent="0.25">
      <c r="A1208" t="s">
        <v>6394</v>
      </c>
      <c r="B1208">
        <v>6</v>
      </c>
      <c r="C1208" s="2">
        <v>78000</v>
      </c>
      <c r="D1208">
        <v>1</v>
      </c>
      <c r="E1208" s="2">
        <v>78000</v>
      </c>
      <c r="G1208" s="2">
        <v>78000</v>
      </c>
      <c r="H1208" s="2">
        <v>73320</v>
      </c>
      <c r="J1208">
        <f t="shared" si="18"/>
        <v>0</v>
      </c>
    </row>
    <row r="1209" spans="1:10" x14ac:dyDescent="0.25">
      <c r="A1209" t="s">
        <v>6550</v>
      </c>
      <c r="B1209">
        <v>6</v>
      </c>
      <c r="C1209" s="2">
        <v>91000</v>
      </c>
      <c r="D1209">
        <v>1</v>
      </c>
      <c r="E1209" s="2">
        <v>91000</v>
      </c>
      <c r="G1209" s="2">
        <v>91000</v>
      </c>
      <c r="H1209" s="2">
        <v>85540</v>
      </c>
      <c r="J1209">
        <f t="shared" si="18"/>
        <v>0</v>
      </c>
    </row>
    <row r="1210" spans="1:10" x14ac:dyDescent="0.25">
      <c r="A1210" t="s">
        <v>6446</v>
      </c>
      <c r="B1210">
        <v>7</v>
      </c>
      <c r="C1210" s="2">
        <v>3500</v>
      </c>
      <c r="D1210">
        <v>1</v>
      </c>
      <c r="E1210" s="2">
        <v>3500</v>
      </c>
      <c r="G1210" s="2">
        <v>3500</v>
      </c>
      <c r="H1210" s="2">
        <v>3255</v>
      </c>
      <c r="J1210">
        <f t="shared" si="18"/>
        <v>0</v>
      </c>
    </row>
    <row r="1211" spans="1:10" x14ac:dyDescent="0.25">
      <c r="A1211" t="s">
        <v>6420</v>
      </c>
      <c r="B1211">
        <v>7</v>
      </c>
      <c r="C1211" s="2">
        <v>84500</v>
      </c>
      <c r="D1211">
        <v>1</v>
      </c>
      <c r="E1211" s="2">
        <v>84500</v>
      </c>
      <c r="G1211" s="2">
        <v>84500</v>
      </c>
      <c r="H1211" s="2">
        <v>78585</v>
      </c>
      <c r="J1211">
        <f t="shared" si="18"/>
        <v>0</v>
      </c>
    </row>
    <row r="1212" spans="1:10" x14ac:dyDescent="0.25">
      <c r="A1212" t="s">
        <v>4888</v>
      </c>
      <c r="B1212">
        <v>10</v>
      </c>
      <c r="C1212" s="2">
        <v>39</v>
      </c>
      <c r="D1212">
        <v>1</v>
      </c>
      <c r="E1212" s="2">
        <v>39</v>
      </c>
      <c r="G1212" s="2">
        <v>39</v>
      </c>
      <c r="H1212" s="2">
        <v>35.1</v>
      </c>
      <c r="J1212">
        <f t="shared" si="18"/>
        <v>0</v>
      </c>
    </row>
    <row r="1213" spans="1:10" x14ac:dyDescent="0.25">
      <c r="A1213" t="s">
        <v>3632</v>
      </c>
      <c r="B1213">
        <v>10</v>
      </c>
      <c r="C1213" s="2">
        <v>39</v>
      </c>
      <c r="D1213">
        <v>1</v>
      </c>
      <c r="E1213" s="2">
        <v>39</v>
      </c>
      <c r="G1213" s="2">
        <v>39</v>
      </c>
      <c r="H1213" s="2">
        <v>35.1</v>
      </c>
      <c r="J1213">
        <f t="shared" si="18"/>
        <v>0</v>
      </c>
    </row>
    <row r="1214" spans="1:10" x14ac:dyDescent="0.25">
      <c r="A1214" t="s">
        <v>3548</v>
      </c>
      <c r="B1214">
        <v>10</v>
      </c>
      <c r="C1214" s="2">
        <v>39</v>
      </c>
      <c r="D1214">
        <v>1</v>
      </c>
      <c r="E1214" s="2">
        <v>39</v>
      </c>
      <c r="G1214" s="2">
        <v>39</v>
      </c>
      <c r="H1214" s="2">
        <v>35.1</v>
      </c>
      <c r="J1214">
        <f t="shared" si="18"/>
        <v>0</v>
      </c>
    </row>
    <row r="1215" spans="1:10" x14ac:dyDescent="0.25">
      <c r="A1215" t="s">
        <v>4888</v>
      </c>
      <c r="B1215">
        <v>10</v>
      </c>
      <c r="C1215" s="2">
        <v>199</v>
      </c>
      <c r="D1215">
        <v>1</v>
      </c>
      <c r="E1215" s="2">
        <v>199</v>
      </c>
      <c r="G1215" s="2">
        <v>199</v>
      </c>
      <c r="H1215" s="2">
        <v>179.1</v>
      </c>
      <c r="J1215">
        <f t="shared" si="18"/>
        <v>0</v>
      </c>
    </row>
    <row r="1216" spans="1:10" x14ac:dyDescent="0.25">
      <c r="A1216" t="s">
        <v>3632</v>
      </c>
      <c r="B1216">
        <v>10</v>
      </c>
      <c r="C1216" s="2">
        <v>199</v>
      </c>
      <c r="D1216">
        <v>1</v>
      </c>
      <c r="E1216" s="2">
        <v>199</v>
      </c>
      <c r="G1216" s="2">
        <v>199</v>
      </c>
      <c r="H1216" s="2">
        <v>179.1</v>
      </c>
      <c r="J1216">
        <f t="shared" si="18"/>
        <v>0</v>
      </c>
    </row>
    <row r="1217" spans="1:10" x14ac:dyDescent="0.25">
      <c r="A1217" t="s">
        <v>3548</v>
      </c>
      <c r="B1217">
        <v>10</v>
      </c>
      <c r="C1217" s="2">
        <v>199</v>
      </c>
      <c r="D1217">
        <v>1</v>
      </c>
      <c r="E1217" s="2">
        <v>199</v>
      </c>
      <c r="G1217" s="2">
        <v>199</v>
      </c>
      <c r="H1217" s="2">
        <v>179.1</v>
      </c>
      <c r="J1217">
        <f t="shared" si="18"/>
        <v>0</v>
      </c>
    </row>
    <row r="1218" spans="1:10" x14ac:dyDescent="0.25">
      <c r="A1218" t="s">
        <v>6456</v>
      </c>
      <c r="B1218">
        <v>10</v>
      </c>
      <c r="C1218" s="2">
        <v>199</v>
      </c>
      <c r="D1218">
        <v>1</v>
      </c>
      <c r="E1218" s="2">
        <v>199</v>
      </c>
      <c r="G1218" s="2">
        <v>199</v>
      </c>
      <c r="H1218" s="2">
        <v>179.1</v>
      </c>
      <c r="J1218">
        <f t="shared" si="18"/>
        <v>0</v>
      </c>
    </row>
    <row r="1219" spans="1:10" x14ac:dyDescent="0.25">
      <c r="A1219" t="s">
        <v>6564</v>
      </c>
      <c r="B1219">
        <v>10</v>
      </c>
      <c r="C1219" s="2">
        <v>199</v>
      </c>
      <c r="D1219">
        <v>1</v>
      </c>
      <c r="E1219" s="2">
        <v>199</v>
      </c>
      <c r="G1219" s="2">
        <v>199</v>
      </c>
      <c r="H1219" s="2">
        <v>179.1</v>
      </c>
      <c r="J1219">
        <f t="shared" ref="J1219:J1282" si="19">IF(I1219=0,0,H1219)</f>
        <v>0</v>
      </c>
    </row>
    <row r="1220" spans="1:10" x14ac:dyDescent="0.25">
      <c r="A1220" t="s">
        <v>4888</v>
      </c>
      <c r="B1220">
        <v>10</v>
      </c>
      <c r="C1220" s="2">
        <v>199</v>
      </c>
      <c r="D1220">
        <v>1</v>
      </c>
      <c r="E1220" s="2">
        <v>199</v>
      </c>
      <c r="G1220" s="2">
        <v>199</v>
      </c>
      <c r="H1220" s="2">
        <v>179.1</v>
      </c>
      <c r="J1220">
        <f t="shared" si="19"/>
        <v>0</v>
      </c>
    </row>
    <row r="1221" spans="1:10" x14ac:dyDescent="0.25">
      <c r="A1221" t="s">
        <v>3632</v>
      </c>
      <c r="B1221">
        <v>10</v>
      </c>
      <c r="C1221" s="2">
        <v>199</v>
      </c>
      <c r="D1221">
        <v>1</v>
      </c>
      <c r="E1221" s="2">
        <v>199</v>
      </c>
      <c r="G1221" s="2">
        <v>199</v>
      </c>
      <c r="H1221" s="2">
        <v>179.1</v>
      </c>
      <c r="J1221">
        <f t="shared" si="19"/>
        <v>0</v>
      </c>
    </row>
    <row r="1222" spans="1:10" x14ac:dyDescent="0.25">
      <c r="A1222" t="s">
        <v>6613</v>
      </c>
      <c r="B1222">
        <v>10</v>
      </c>
      <c r="C1222" s="2">
        <v>199</v>
      </c>
      <c r="D1222">
        <v>1</v>
      </c>
      <c r="E1222" s="2">
        <v>199</v>
      </c>
      <c r="G1222" s="2">
        <v>199</v>
      </c>
      <c r="H1222" s="2">
        <v>179.1</v>
      </c>
      <c r="J1222">
        <f t="shared" si="19"/>
        <v>0</v>
      </c>
    </row>
    <row r="1223" spans="1:10" x14ac:dyDescent="0.25">
      <c r="A1223" t="s">
        <v>3548</v>
      </c>
      <c r="B1223">
        <v>10</v>
      </c>
      <c r="C1223" s="2">
        <v>199</v>
      </c>
      <c r="D1223">
        <v>1</v>
      </c>
      <c r="E1223" s="2">
        <v>199</v>
      </c>
      <c r="G1223" s="2">
        <v>199</v>
      </c>
      <c r="H1223" s="2">
        <v>179.1</v>
      </c>
      <c r="J1223">
        <f t="shared" si="19"/>
        <v>0</v>
      </c>
    </row>
    <row r="1224" spans="1:10" x14ac:dyDescent="0.25">
      <c r="A1224" t="s">
        <v>4888</v>
      </c>
      <c r="B1224">
        <v>10</v>
      </c>
      <c r="C1224" s="2">
        <v>199</v>
      </c>
      <c r="D1224">
        <v>1</v>
      </c>
      <c r="E1224" s="2">
        <v>199</v>
      </c>
      <c r="G1224" s="2">
        <v>199</v>
      </c>
      <c r="H1224" s="2">
        <v>179.1</v>
      </c>
      <c r="J1224">
        <f t="shared" si="19"/>
        <v>0</v>
      </c>
    </row>
    <row r="1225" spans="1:10" x14ac:dyDescent="0.25">
      <c r="A1225" t="s">
        <v>3632</v>
      </c>
      <c r="B1225">
        <v>10</v>
      </c>
      <c r="C1225" s="2">
        <v>199</v>
      </c>
      <c r="D1225">
        <v>1</v>
      </c>
      <c r="E1225" s="2">
        <v>199</v>
      </c>
      <c r="G1225" s="2">
        <v>199</v>
      </c>
      <c r="H1225" s="2">
        <v>179.1</v>
      </c>
      <c r="J1225">
        <f t="shared" si="19"/>
        <v>0</v>
      </c>
    </row>
    <row r="1226" spans="1:10" x14ac:dyDescent="0.25">
      <c r="A1226" t="s">
        <v>6613</v>
      </c>
      <c r="B1226">
        <v>10</v>
      </c>
      <c r="C1226" s="2">
        <v>199</v>
      </c>
      <c r="D1226">
        <v>1</v>
      </c>
      <c r="E1226" s="2">
        <v>199</v>
      </c>
      <c r="G1226" s="2">
        <v>199</v>
      </c>
      <c r="H1226" s="2">
        <v>179.1</v>
      </c>
      <c r="J1226">
        <f t="shared" si="19"/>
        <v>0</v>
      </c>
    </row>
    <row r="1227" spans="1:10" x14ac:dyDescent="0.25">
      <c r="A1227" t="s">
        <v>3548</v>
      </c>
      <c r="B1227">
        <v>10</v>
      </c>
      <c r="C1227" s="2">
        <v>199</v>
      </c>
      <c r="D1227">
        <v>1</v>
      </c>
      <c r="E1227" s="2">
        <v>199</v>
      </c>
      <c r="G1227" s="2">
        <v>199</v>
      </c>
      <c r="H1227" s="2">
        <v>179.1</v>
      </c>
      <c r="J1227">
        <f t="shared" si="19"/>
        <v>0</v>
      </c>
    </row>
    <row r="1228" spans="1:10" x14ac:dyDescent="0.25">
      <c r="A1228" t="s">
        <v>6450</v>
      </c>
      <c r="B1228">
        <v>10</v>
      </c>
      <c r="C1228" s="2">
        <v>6500</v>
      </c>
      <c r="D1228">
        <v>1</v>
      </c>
      <c r="E1228" s="2">
        <v>6500</v>
      </c>
      <c r="G1228" s="2">
        <v>6500</v>
      </c>
      <c r="H1228" s="2">
        <v>5850</v>
      </c>
      <c r="J1228">
        <f t="shared" si="19"/>
        <v>0</v>
      </c>
    </row>
    <row r="1229" spans="1:10" x14ac:dyDescent="0.25">
      <c r="A1229" t="s">
        <v>6450</v>
      </c>
      <c r="B1229">
        <v>10</v>
      </c>
      <c r="C1229" s="2">
        <v>15000</v>
      </c>
      <c r="D1229">
        <v>1</v>
      </c>
      <c r="E1229" s="2">
        <v>15000</v>
      </c>
      <c r="G1229" s="2">
        <v>15000</v>
      </c>
      <c r="H1229" s="2">
        <v>13500</v>
      </c>
      <c r="J1229">
        <f t="shared" si="19"/>
        <v>0</v>
      </c>
    </row>
    <row r="1230" spans="1:10" x14ac:dyDescent="0.25">
      <c r="A1230" t="s">
        <v>6369</v>
      </c>
      <c r="B1230">
        <v>10</v>
      </c>
      <c r="C1230" s="2">
        <v>65000</v>
      </c>
      <c r="D1230">
        <v>1</v>
      </c>
      <c r="E1230" s="2">
        <v>65000</v>
      </c>
      <c r="G1230" s="2">
        <v>65000</v>
      </c>
      <c r="H1230" s="2">
        <v>58500</v>
      </c>
      <c r="J1230">
        <f t="shared" si="19"/>
        <v>0</v>
      </c>
    </row>
    <row r="1231" spans="1:10" x14ac:dyDescent="0.25">
      <c r="A1231" t="s">
        <v>6300</v>
      </c>
      <c r="B1231">
        <v>10</v>
      </c>
      <c r="C1231" s="2">
        <v>65000</v>
      </c>
      <c r="D1231">
        <v>1</v>
      </c>
      <c r="E1231" s="2">
        <v>65000</v>
      </c>
      <c r="G1231" s="2">
        <v>65000</v>
      </c>
      <c r="H1231" s="2">
        <v>58500</v>
      </c>
      <c r="J1231">
        <f t="shared" si="19"/>
        <v>0</v>
      </c>
    </row>
    <row r="1232" spans="1:10" x14ac:dyDescent="0.25">
      <c r="A1232" t="s">
        <v>6460</v>
      </c>
      <c r="B1232">
        <v>10</v>
      </c>
      <c r="C1232" s="2">
        <v>65000</v>
      </c>
      <c r="D1232">
        <v>1</v>
      </c>
      <c r="E1232" s="2">
        <v>65000</v>
      </c>
      <c r="G1232" s="2">
        <v>65000</v>
      </c>
      <c r="H1232" s="2">
        <v>58500</v>
      </c>
      <c r="J1232">
        <f t="shared" si="19"/>
        <v>0</v>
      </c>
    </row>
    <row r="1233" spans="1:10" x14ac:dyDescent="0.25">
      <c r="A1233" t="s">
        <v>3534</v>
      </c>
      <c r="B1233">
        <v>10</v>
      </c>
      <c r="C1233" s="2">
        <v>65000</v>
      </c>
      <c r="D1233">
        <v>1</v>
      </c>
      <c r="E1233" s="2">
        <v>65000</v>
      </c>
      <c r="G1233" s="2">
        <v>65000</v>
      </c>
      <c r="H1233" s="2">
        <v>58500</v>
      </c>
      <c r="J1233">
        <f t="shared" si="19"/>
        <v>0</v>
      </c>
    </row>
    <row r="1234" spans="1:10" x14ac:dyDescent="0.25">
      <c r="A1234" t="s">
        <v>4888</v>
      </c>
      <c r="B1234">
        <v>10</v>
      </c>
      <c r="C1234" s="2">
        <v>65000</v>
      </c>
      <c r="D1234">
        <v>1</v>
      </c>
      <c r="E1234" s="2">
        <v>65000</v>
      </c>
      <c r="G1234" s="2">
        <v>65000</v>
      </c>
      <c r="H1234" s="2">
        <v>58500</v>
      </c>
      <c r="J1234">
        <f t="shared" si="19"/>
        <v>0</v>
      </c>
    </row>
    <row r="1235" spans="1:10" x14ac:dyDescent="0.25">
      <c r="A1235" t="s">
        <v>4199</v>
      </c>
      <c r="B1235">
        <v>10</v>
      </c>
      <c r="C1235" s="2">
        <v>65000</v>
      </c>
      <c r="D1235">
        <v>1</v>
      </c>
      <c r="E1235" s="2">
        <v>65000</v>
      </c>
      <c r="G1235" s="2">
        <v>65000</v>
      </c>
      <c r="H1235" s="2">
        <v>58500</v>
      </c>
      <c r="J1235">
        <f t="shared" si="19"/>
        <v>0</v>
      </c>
    </row>
    <row r="1236" spans="1:10" x14ac:dyDescent="0.25">
      <c r="A1236" t="s">
        <v>3632</v>
      </c>
      <c r="B1236">
        <v>10</v>
      </c>
      <c r="C1236" s="2">
        <v>65000</v>
      </c>
      <c r="D1236">
        <v>1</v>
      </c>
      <c r="E1236" s="2">
        <v>65000</v>
      </c>
      <c r="G1236" s="2">
        <v>65000</v>
      </c>
      <c r="H1236" s="2">
        <v>58500</v>
      </c>
      <c r="J1236">
        <f t="shared" si="19"/>
        <v>0</v>
      </c>
    </row>
    <row r="1237" spans="1:10" x14ac:dyDescent="0.25">
      <c r="A1237" t="s">
        <v>6613</v>
      </c>
      <c r="B1237">
        <v>10</v>
      </c>
      <c r="C1237" s="2">
        <v>65000</v>
      </c>
      <c r="D1237">
        <v>1</v>
      </c>
      <c r="E1237" s="2">
        <v>65000</v>
      </c>
      <c r="G1237" s="2">
        <v>65000</v>
      </c>
      <c r="H1237" s="2">
        <v>58500</v>
      </c>
      <c r="J1237">
        <f t="shared" si="19"/>
        <v>0</v>
      </c>
    </row>
    <row r="1238" spans="1:10" x14ac:dyDescent="0.25">
      <c r="A1238" t="s">
        <v>3548</v>
      </c>
      <c r="B1238">
        <v>10</v>
      </c>
      <c r="C1238" s="2">
        <v>65000</v>
      </c>
      <c r="D1238">
        <v>1</v>
      </c>
      <c r="E1238" s="2">
        <v>65000</v>
      </c>
      <c r="G1238" s="2">
        <v>65000</v>
      </c>
      <c r="H1238" s="2">
        <v>58500</v>
      </c>
      <c r="J1238">
        <f t="shared" si="19"/>
        <v>0</v>
      </c>
    </row>
    <row r="1239" spans="1:10" x14ac:dyDescent="0.25">
      <c r="A1239" t="s">
        <v>3546</v>
      </c>
      <c r="B1239">
        <v>11</v>
      </c>
      <c r="C1239" s="2">
        <v>39</v>
      </c>
      <c r="D1239">
        <v>1</v>
      </c>
      <c r="E1239" s="2">
        <v>39</v>
      </c>
      <c r="G1239" s="2">
        <v>39</v>
      </c>
      <c r="H1239" s="2">
        <v>34.71</v>
      </c>
      <c r="J1239">
        <f t="shared" si="19"/>
        <v>0</v>
      </c>
    </row>
    <row r="1240" spans="1:10" x14ac:dyDescent="0.25">
      <c r="A1240" t="s">
        <v>6416</v>
      </c>
      <c r="B1240">
        <v>11</v>
      </c>
      <c r="C1240" s="2">
        <v>39</v>
      </c>
      <c r="D1240">
        <v>1</v>
      </c>
      <c r="E1240" s="2">
        <v>39</v>
      </c>
      <c r="G1240" s="2">
        <v>39</v>
      </c>
      <c r="H1240" s="2">
        <v>34.71</v>
      </c>
      <c r="J1240">
        <f t="shared" si="19"/>
        <v>0</v>
      </c>
    </row>
    <row r="1241" spans="1:10" x14ac:dyDescent="0.25">
      <c r="A1241" t="s">
        <v>3546</v>
      </c>
      <c r="B1241">
        <v>11</v>
      </c>
      <c r="C1241" s="2">
        <v>199</v>
      </c>
      <c r="D1241">
        <v>1</v>
      </c>
      <c r="E1241" s="2">
        <v>199</v>
      </c>
      <c r="G1241" s="2">
        <v>199</v>
      </c>
      <c r="H1241" s="2">
        <v>177.11</v>
      </c>
      <c r="J1241">
        <f t="shared" si="19"/>
        <v>0</v>
      </c>
    </row>
    <row r="1242" spans="1:10" x14ac:dyDescent="0.25">
      <c r="A1242" t="s">
        <v>6416</v>
      </c>
      <c r="B1242">
        <v>11</v>
      </c>
      <c r="C1242" s="2">
        <v>199</v>
      </c>
      <c r="D1242">
        <v>1</v>
      </c>
      <c r="E1242" s="2">
        <v>199</v>
      </c>
      <c r="G1242" s="2">
        <v>199</v>
      </c>
      <c r="H1242" s="2">
        <v>177.11</v>
      </c>
      <c r="J1242">
        <f t="shared" si="19"/>
        <v>0</v>
      </c>
    </row>
    <row r="1243" spans="1:10" x14ac:dyDescent="0.25">
      <c r="A1243" t="s">
        <v>3546</v>
      </c>
      <c r="B1243">
        <v>11</v>
      </c>
      <c r="C1243" s="2">
        <v>199</v>
      </c>
      <c r="D1243">
        <v>1</v>
      </c>
      <c r="E1243" s="2">
        <v>199</v>
      </c>
      <c r="G1243" s="2">
        <v>199</v>
      </c>
      <c r="H1243" s="2">
        <v>177.11</v>
      </c>
      <c r="J1243">
        <f t="shared" si="19"/>
        <v>0</v>
      </c>
    </row>
    <row r="1244" spans="1:10" x14ac:dyDescent="0.25">
      <c r="A1244" t="s">
        <v>6530</v>
      </c>
      <c r="B1244">
        <v>11</v>
      </c>
      <c r="C1244" s="2">
        <v>199</v>
      </c>
      <c r="D1244">
        <v>1</v>
      </c>
      <c r="E1244" s="2">
        <v>199</v>
      </c>
      <c r="G1244" s="2">
        <v>199</v>
      </c>
      <c r="H1244" s="2">
        <v>177.11</v>
      </c>
      <c r="J1244">
        <f t="shared" si="19"/>
        <v>0</v>
      </c>
    </row>
    <row r="1245" spans="1:10" x14ac:dyDescent="0.25">
      <c r="A1245" t="s">
        <v>6416</v>
      </c>
      <c r="B1245">
        <v>11</v>
      </c>
      <c r="C1245" s="2">
        <v>199</v>
      </c>
      <c r="D1245">
        <v>1</v>
      </c>
      <c r="E1245" s="2">
        <v>199</v>
      </c>
      <c r="G1245" s="2">
        <v>199</v>
      </c>
      <c r="H1245" s="2">
        <v>177.11</v>
      </c>
      <c r="J1245">
        <f t="shared" si="19"/>
        <v>0</v>
      </c>
    </row>
    <row r="1246" spans="1:10" x14ac:dyDescent="0.25">
      <c r="A1246" t="s">
        <v>6416</v>
      </c>
      <c r="B1246">
        <v>11</v>
      </c>
      <c r="C1246" s="2">
        <v>199</v>
      </c>
      <c r="D1246">
        <v>1</v>
      </c>
      <c r="E1246" s="2">
        <v>199</v>
      </c>
      <c r="G1246" s="2">
        <v>199</v>
      </c>
      <c r="H1246" s="2">
        <v>177.11</v>
      </c>
      <c r="J1246">
        <f t="shared" si="19"/>
        <v>0</v>
      </c>
    </row>
    <row r="1247" spans="1:10" x14ac:dyDescent="0.25">
      <c r="A1247" t="s">
        <v>6416</v>
      </c>
      <c r="B1247">
        <v>11</v>
      </c>
      <c r="C1247" s="2">
        <v>65000</v>
      </c>
      <c r="D1247">
        <v>1</v>
      </c>
      <c r="E1247" s="2">
        <v>65000</v>
      </c>
      <c r="G1247" s="2">
        <v>65000</v>
      </c>
      <c r="H1247" s="2">
        <v>57850</v>
      </c>
      <c r="J1247">
        <f t="shared" si="19"/>
        <v>0</v>
      </c>
    </row>
    <row r="1248" spans="1:10" x14ac:dyDescent="0.25">
      <c r="A1248" t="s">
        <v>3546</v>
      </c>
      <c r="B1248">
        <v>11</v>
      </c>
      <c r="C1248" s="2">
        <v>65000</v>
      </c>
      <c r="D1248">
        <v>1</v>
      </c>
      <c r="E1248" s="2">
        <v>65000</v>
      </c>
      <c r="G1248" s="2">
        <v>65000</v>
      </c>
      <c r="H1248" s="2">
        <v>57850</v>
      </c>
      <c r="J1248">
        <f t="shared" si="19"/>
        <v>0</v>
      </c>
    </row>
    <row r="1249" spans="1:10" x14ac:dyDescent="0.25">
      <c r="A1249" t="s">
        <v>6530</v>
      </c>
      <c r="B1249">
        <v>11</v>
      </c>
      <c r="C1249" s="2">
        <v>71500</v>
      </c>
      <c r="D1249">
        <v>1</v>
      </c>
      <c r="E1249" s="2">
        <v>71500</v>
      </c>
      <c r="G1249" s="2">
        <v>71500</v>
      </c>
      <c r="H1249" s="2">
        <v>63635</v>
      </c>
      <c r="J1249">
        <f t="shared" si="19"/>
        <v>0</v>
      </c>
    </row>
    <row r="1250" spans="1:10" x14ac:dyDescent="0.25">
      <c r="A1250" t="s">
        <v>2241</v>
      </c>
      <c r="B1250">
        <v>15</v>
      </c>
      <c r="C1250" s="2">
        <v>199</v>
      </c>
      <c r="D1250">
        <v>1</v>
      </c>
      <c r="E1250" s="2">
        <v>199</v>
      </c>
      <c r="G1250" s="2">
        <v>199</v>
      </c>
      <c r="H1250" s="2">
        <v>169.15</v>
      </c>
      <c r="J1250">
        <f t="shared" si="19"/>
        <v>0</v>
      </c>
    </row>
    <row r="1251" spans="1:10" x14ac:dyDescent="0.25">
      <c r="A1251" t="s">
        <v>6370</v>
      </c>
      <c r="B1251">
        <v>15</v>
      </c>
      <c r="C1251" s="2">
        <v>15000</v>
      </c>
      <c r="D1251">
        <v>1</v>
      </c>
      <c r="E1251" s="2">
        <v>15000</v>
      </c>
      <c r="G1251" s="2">
        <v>15000</v>
      </c>
      <c r="H1251" s="2">
        <v>12750</v>
      </c>
      <c r="J1251">
        <f t="shared" si="19"/>
        <v>0</v>
      </c>
    </row>
    <row r="1252" spans="1:10" x14ac:dyDescent="0.25">
      <c r="A1252" t="s">
        <v>6312</v>
      </c>
      <c r="B1252">
        <v>15</v>
      </c>
      <c r="C1252" s="2">
        <v>65000</v>
      </c>
      <c r="D1252">
        <v>1</v>
      </c>
      <c r="E1252" s="2">
        <v>65000</v>
      </c>
      <c r="G1252" s="2">
        <v>65000</v>
      </c>
      <c r="H1252" s="2">
        <v>55250</v>
      </c>
      <c r="J1252">
        <f t="shared" si="19"/>
        <v>0</v>
      </c>
    </row>
    <row r="1253" spans="1:10" x14ac:dyDescent="0.25">
      <c r="A1253" t="s">
        <v>4847</v>
      </c>
      <c r="B1253">
        <v>50</v>
      </c>
      <c r="C1253" s="2">
        <v>199</v>
      </c>
      <c r="D1253">
        <v>1</v>
      </c>
      <c r="E1253" s="2">
        <v>199</v>
      </c>
      <c r="G1253" s="2">
        <v>199</v>
      </c>
      <c r="H1253" s="2">
        <v>99.5</v>
      </c>
      <c r="J1253">
        <f t="shared" si="19"/>
        <v>0</v>
      </c>
    </row>
    <row r="1254" spans="1:10" x14ac:dyDescent="0.25">
      <c r="A1254" t="s">
        <v>5479</v>
      </c>
      <c r="B1254">
        <v>50</v>
      </c>
      <c r="C1254" s="2">
        <v>199</v>
      </c>
      <c r="D1254">
        <v>1</v>
      </c>
      <c r="E1254" s="2">
        <v>199</v>
      </c>
      <c r="G1254" s="2">
        <v>199</v>
      </c>
      <c r="H1254" s="2">
        <v>99.5</v>
      </c>
      <c r="I1254" t="s">
        <v>5479</v>
      </c>
      <c r="J1254">
        <f t="shared" si="19"/>
        <v>99.5</v>
      </c>
    </row>
    <row r="1255" spans="1:10" x14ac:dyDescent="0.25">
      <c r="A1255" t="s">
        <v>4953</v>
      </c>
      <c r="B1255">
        <v>50</v>
      </c>
      <c r="C1255" s="2">
        <v>199</v>
      </c>
      <c r="D1255">
        <v>1</v>
      </c>
      <c r="E1255" s="2">
        <v>199</v>
      </c>
      <c r="G1255" s="2">
        <v>199</v>
      </c>
      <c r="H1255" s="2">
        <v>99.5</v>
      </c>
      <c r="J1255">
        <f t="shared" si="19"/>
        <v>0</v>
      </c>
    </row>
    <row r="1256" spans="1:10" x14ac:dyDescent="0.25">
      <c r="A1256" t="s">
        <v>5441</v>
      </c>
      <c r="B1256">
        <v>50</v>
      </c>
      <c r="C1256" s="2">
        <v>199</v>
      </c>
      <c r="D1256">
        <v>1</v>
      </c>
      <c r="E1256" s="2">
        <v>199</v>
      </c>
      <c r="G1256" s="2">
        <v>199</v>
      </c>
      <c r="H1256" s="2">
        <v>99.5</v>
      </c>
      <c r="J1256">
        <f t="shared" si="19"/>
        <v>0</v>
      </c>
    </row>
    <row r="1257" spans="1:10" x14ac:dyDescent="0.25">
      <c r="A1257" t="s">
        <v>4820</v>
      </c>
      <c r="B1257">
        <v>50</v>
      </c>
      <c r="C1257" s="2">
        <v>71500</v>
      </c>
      <c r="D1257">
        <v>1</v>
      </c>
      <c r="E1257" s="2">
        <v>71500</v>
      </c>
      <c r="G1257" s="2">
        <v>71500</v>
      </c>
      <c r="H1257" s="2">
        <v>35750</v>
      </c>
      <c r="J1257">
        <f t="shared" si="19"/>
        <v>0</v>
      </c>
    </row>
    <row r="1258" spans="1:10" x14ac:dyDescent="0.25">
      <c r="A1258" t="s">
        <v>3181</v>
      </c>
      <c r="B1258">
        <v>100</v>
      </c>
      <c r="C1258" s="2">
        <v>199</v>
      </c>
      <c r="D1258">
        <v>1</v>
      </c>
      <c r="E1258" s="2">
        <v>199</v>
      </c>
      <c r="G1258" s="2">
        <v>199</v>
      </c>
      <c r="H1258" s="2">
        <v>0</v>
      </c>
      <c r="J1258">
        <f t="shared" si="19"/>
        <v>0</v>
      </c>
    </row>
    <row r="1259" spans="1:10" x14ac:dyDescent="0.25">
      <c r="A1259" t="s">
        <v>6378</v>
      </c>
      <c r="B1259">
        <v>100</v>
      </c>
      <c r="C1259" s="2">
        <v>199</v>
      </c>
      <c r="D1259">
        <v>1</v>
      </c>
      <c r="E1259" s="2">
        <v>199</v>
      </c>
      <c r="G1259" s="2">
        <v>199</v>
      </c>
      <c r="H1259" s="2">
        <v>0</v>
      </c>
      <c r="J1259">
        <f t="shared" si="19"/>
        <v>0</v>
      </c>
    </row>
    <row r="1260" spans="1:10" x14ac:dyDescent="0.25">
      <c r="A1260" t="s">
        <v>2817</v>
      </c>
      <c r="B1260">
        <v>100</v>
      </c>
      <c r="C1260" s="2">
        <v>199</v>
      </c>
      <c r="D1260">
        <v>1</v>
      </c>
      <c r="E1260" s="2">
        <v>199</v>
      </c>
      <c r="G1260" s="2">
        <v>199</v>
      </c>
      <c r="H1260" s="2">
        <v>0</v>
      </c>
      <c r="J1260">
        <f t="shared" si="19"/>
        <v>0</v>
      </c>
    </row>
    <row r="1261" spans="1:10" x14ac:dyDescent="0.25">
      <c r="A1261" t="s">
        <v>6546</v>
      </c>
      <c r="B1261">
        <v>100</v>
      </c>
      <c r="C1261" s="2">
        <v>199</v>
      </c>
      <c r="D1261">
        <v>1</v>
      </c>
      <c r="E1261" s="2">
        <v>199</v>
      </c>
      <c r="G1261" s="2">
        <v>199</v>
      </c>
      <c r="H1261" s="2">
        <v>0</v>
      </c>
      <c r="J1261">
        <f t="shared" si="19"/>
        <v>0</v>
      </c>
    </row>
    <row r="1262" spans="1:10" x14ac:dyDescent="0.25">
      <c r="A1262" t="s">
        <v>6275</v>
      </c>
      <c r="C1262" s="2">
        <v>-1834</v>
      </c>
      <c r="D1262">
        <v>2</v>
      </c>
      <c r="E1262" s="2">
        <v>-2750</v>
      </c>
      <c r="G1262" s="2">
        <v>-5500</v>
      </c>
      <c r="H1262" s="2">
        <v>-5500</v>
      </c>
      <c r="J1262">
        <f t="shared" si="19"/>
        <v>0</v>
      </c>
    </row>
    <row r="1263" spans="1:10" x14ac:dyDescent="0.25">
      <c r="A1263" t="s">
        <v>2269</v>
      </c>
      <c r="C1263" s="2">
        <v>-1834</v>
      </c>
      <c r="D1263">
        <v>2</v>
      </c>
      <c r="E1263" s="2">
        <v>-2750</v>
      </c>
      <c r="G1263" s="2">
        <v>-5500</v>
      </c>
      <c r="H1263" s="2">
        <v>-5500</v>
      </c>
      <c r="J1263">
        <f t="shared" si="19"/>
        <v>0</v>
      </c>
    </row>
    <row r="1264" spans="1:10" x14ac:dyDescent="0.25">
      <c r="A1264" t="s">
        <v>6170</v>
      </c>
      <c r="C1264" s="2">
        <v>199</v>
      </c>
      <c r="D1264">
        <v>2</v>
      </c>
      <c r="E1264" s="2">
        <v>199</v>
      </c>
      <c r="G1264" s="2">
        <v>398</v>
      </c>
      <c r="H1264" s="2">
        <v>398</v>
      </c>
      <c r="J1264">
        <f t="shared" si="19"/>
        <v>0</v>
      </c>
    </row>
    <row r="1265" spans="1:10" x14ac:dyDescent="0.25">
      <c r="A1265" t="s">
        <v>3452</v>
      </c>
      <c r="C1265" s="2">
        <v>199</v>
      </c>
      <c r="D1265">
        <v>2</v>
      </c>
      <c r="E1265" s="2">
        <v>199</v>
      </c>
      <c r="G1265" s="2">
        <v>398</v>
      </c>
      <c r="H1265" s="2">
        <v>398</v>
      </c>
      <c r="J1265">
        <f t="shared" si="19"/>
        <v>0</v>
      </c>
    </row>
    <row r="1266" spans="1:10" x14ac:dyDescent="0.25">
      <c r="A1266" t="s">
        <v>2402</v>
      </c>
      <c r="C1266" s="2">
        <v>65000</v>
      </c>
      <c r="D1266">
        <v>2</v>
      </c>
      <c r="E1266" s="2">
        <v>64836.27</v>
      </c>
      <c r="G1266" s="2">
        <v>129672.54</v>
      </c>
      <c r="H1266" s="2">
        <v>129672.54</v>
      </c>
      <c r="J1266">
        <f t="shared" si="19"/>
        <v>0</v>
      </c>
    </row>
    <row r="1267" spans="1:10" x14ac:dyDescent="0.25">
      <c r="A1267" t="s">
        <v>3452</v>
      </c>
      <c r="C1267" s="2">
        <v>65000</v>
      </c>
      <c r="D1267">
        <v>2</v>
      </c>
      <c r="E1267" s="2">
        <v>65000</v>
      </c>
      <c r="G1267" s="2">
        <v>130000</v>
      </c>
      <c r="H1267" s="2">
        <v>130000</v>
      </c>
      <c r="J1267">
        <f t="shared" si="19"/>
        <v>0</v>
      </c>
    </row>
    <row r="1268" spans="1:10" x14ac:dyDescent="0.25">
      <c r="A1268" t="s">
        <v>5131</v>
      </c>
      <c r="B1268">
        <v>0</v>
      </c>
      <c r="C1268" s="2">
        <v>199</v>
      </c>
      <c r="D1268">
        <v>2</v>
      </c>
      <c r="E1268" s="2">
        <v>199</v>
      </c>
      <c r="G1268" s="2">
        <v>398</v>
      </c>
      <c r="H1268" s="2">
        <v>398</v>
      </c>
      <c r="J1268">
        <f t="shared" si="19"/>
        <v>0</v>
      </c>
    </row>
    <row r="1269" spans="1:10" x14ac:dyDescent="0.25">
      <c r="A1269" t="s">
        <v>5131</v>
      </c>
      <c r="B1269">
        <v>0</v>
      </c>
      <c r="C1269" s="2">
        <v>199</v>
      </c>
      <c r="D1269">
        <v>2</v>
      </c>
      <c r="E1269" s="2">
        <v>199</v>
      </c>
      <c r="G1269" s="2">
        <v>398</v>
      </c>
      <c r="H1269" s="2">
        <v>398</v>
      </c>
      <c r="J1269">
        <f t="shared" si="19"/>
        <v>0</v>
      </c>
    </row>
    <row r="1270" spans="1:10" x14ac:dyDescent="0.25">
      <c r="A1270" t="s">
        <v>5131</v>
      </c>
      <c r="B1270">
        <v>0</v>
      </c>
      <c r="C1270" s="2">
        <v>65000</v>
      </c>
      <c r="D1270">
        <v>2</v>
      </c>
      <c r="E1270" s="2">
        <v>65000</v>
      </c>
      <c r="G1270" s="2">
        <v>130000</v>
      </c>
      <c r="H1270" s="2">
        <v>130000</v>
      </c>
      <c r="J1270">
        <f t="shared" si="19"/>
        <v>0</v>
      </c>
    </row>
    <row r="1271" spans="1:10" x14ac:dyDescent="0.25">
      <c r="A1271" t="s">
        <v>6275</v>
      </c>
      <c r="B1271">
        <v>1</v>
      </c>
      <c r="C1271" s="2">
        <v>39</v>
      </c>
      <c r="D1271">
        <v>2</v>
      </c>
      <c r="E1271" s="2">
        <v>39</v>
      </c>
      <c r="G1271" s="2">
        <v>78</v>
      </c>
      <c r="H1271" s="2">
        <v>77.22</v>
      </c>
      <c r="J1271">
        <f t="shared" si="19"/>
        <v>0</v>
      </c>
    </row>
    <row r="1272" spans="1:10" x14ac:dyDescent="0.25">
      <c r="A1272" t="s">
        <v>5448</v>
      </c>
      <c r="B1272">
        <v>1</v>
      </c>
      <c r="C1272" s="2">
        <v>39</v>
      </c>
      <c r="D1272">
        <v>2</v>
      </c>
      <c r="E1272" s="2">
        <v>39</v>
      </c>
      <c r="G1272" s="2">
        <v>78</v>
      </c>
      <c r="H1272" s="2">
        <v>77.22</v>
      </c>
      <c r="J1272">
        <f t="shared" si="19"/>
        <v>0</v>
      </c>
    </row>
    <row r="1273" spans="1:10" x14ac:dyDescent="0.25">
      <c r="A1273" t="s">
        <v>3478</v>
      </c>
      <c r="B1273">
        <v>1</v>
      </c>
      <c r="C1273" s="2">
        <v>39</v>
      </c>
      <c r="D1273">
        <v>2</v>
      </c>
      <c r="E1273" s="2">
        <v>39</v>
      </c>
      <c r="G1273" s="2">
        <v>78</v>
      </c>
      <c r="H1273" s="2">
        <v>77.22</v>
      </c>
      <c r="J1273">
        <f t="shared" si="19"/>
        <v>0</v>
      </c>
    </row>
    <row r="1274" spans="1:10" x14ac:dyDescent="0.25">
      <c r="A1274" t="s">
        <v>3478</v>
      </c>
      <c r="B1274">
        <v>1</v>
      </c>
      <c r="C1274" s="2">
        <v>199</v>
      </c>
      <c r="D1274">
        <v>2</v>
      </c>
      <c r="E1274" s="2">
        <v>199</v>
      </c>
      <c r="G1274" s="2">
        <v>398</v>
      </c>
      <c r="H1274" s="2">
        <v>394.02</v>
      </c>
      <c r="J1274">
        <f t="shared" si="19"/>
        <v>0</v>
      </c>
    </row>
    <row r="1275" spans="1:10" x14ac:dyDescent="0.25">
      <c r="A1275" t="s">
        <v>6484</v>
      </c>
      <c r="B1275">
        <v>1</v>
      </c>
      <c r="C1275" s="2">
        <v>199</v>
      </c>
      <c r="D1275">
        <v>2</v>
      </c>
      <c r="E1275" s="2">
        <v>199</v>
      </c>
      <c r="G1275" s="2">
        <v>398</v>
      </c>
      <c r="H1275" s="2">
        <v>394.02</v>
      </c>
      <c r="J1275">
        <f t="shared" si="19"/>
        <v>0</v>
      </c>
    </row>
    <row r="1276" spans="1:10" x14ac:dyDescent="0.25">
      <c r="A1276" t="s">
        <v>6275</v>
      </c>
      <c r="B1276">
        <v>1</v>
      </c>
      <c r="C1276" s="2">
        <v>199</v>
      </c>
      <c r="D1276">
        <v>2</v>
      </c>
      <c r="E1276" s="2">
        <v>199</v>
      </c>
      <c r="G1276" s="2">
        <v>398</v>
      </c>
      <c r="H1276" s="2">
        <v>394.02</v>
      </c>
      <c r="J1276">
        <f t="shared" si="19"/>
        <v>0</v>
      </c>
    </row>
    <row r="1277" spans="1:10" x14ac:dyDescent="0.25">
      <c r="A1277" t="s">
        <v>6547</v>
      </c>
      <c r="B1277">
        <v>1</v>
      </c>
      <c r="C1277" s="2">
        <v>199</v>
      </c>
      <c r="D1277">
        <v>2</v>
      </c>
      <c r="E1277" s="2">
        <v>199</v>
      </c>
      <c r="G1277" s="2">
        <v>398</v>
      </c>
      <c r="H1277" s="2">
        <v>394.02</v>
      </c>
      <c r="J1277">
        <f t="shared" si="19"/>
        <v>0</v>
      </c>
    </row>
    <row r="1278" spans="1:10" x14ac:dyDescent="0.25">
      <c r="A1278" t="s">
        <v>5448</v>
      </c>
      <c r="B1278">
        <v>1</v>
      </c>
      <c r="C1278" s="2">
        <v>199</v>
      </c>
      <c r="D1278">
        <v>2</v>
      </c>
      <c r="E1278" s="2">
        <v>199</v>
      </c>
      <c r="G1278" s="2">
        <v>398</v>
      </c>
      <c r="H1278" s="2">
        <v>394.02</v>
      </c>
      <c r="J1278">
        <f t="shared" si="19"/>
        <v>0</v>
      </c>
    </row>
    <row r="1279" spans="1:10" x14ac:dyDescent="0.25">
      <c r="A1279" t="s">
        <v>4781</v>
      </c>
      <c r="B1279">
        <v>1</v>
      </c>
      <c r="C1279" s="2">
        <v>199</v>
      </c>
      <c r="D1279">
        <v>2</v>
      </c>
      <c r="E1279" s="2">
        <v>199</v>
      </c>
      <c r="G1279" s="2">
        <v>398</v>
      </c>
      <c r="H1279" s="2">
        <v>394.02</v>
      </c>
      <c r="J1279">
        <f t="shared" si="19"/>
        <v>0</v>
      </c>
    </row>
    <row r="1280" spans="1:10" x14ac:dyDescent="0.25">
      <c r="A1280" t="s">
        <v>6157</v>
      </c>
      <c r="B1280">
        <v>1</v>
      </c>
      <c r="C1280" s="2">
        <v>199</v>
      </c>
      <c r="D1280">
        <v>2</v>
      </c>
      <c r="E1280" s="2">
        <v>199</v>
      </c>
      <c r="G1280" s="2">
        <v>398</v>
      </c>
      <c r="H1280" s="2">
        <v>394.02</v>
      </c>
      <c r="J1280">
        <f t="shared" si="19"/>
        <v>0</v>
      </c>
    </row>
    <row r="1281" spans="1:10" x14ac:dyDescent="0.25">
      <c r="A1281" t="s">
        <v>6547</v>
      </c>
      <c r="B1281">
        <v>1</v>
      </c>
      <c r="C1281" s="2">
        <v>199</v>
      </c>
      <c r="D1281">
        <v>2</v>
      </c>
      <c r="E1281" s="2">
        <v>199</v>
      </c>
      <c r="G1281" s="2">
        <v>398</v>
      </c>
      <c r="H1281" s="2">
        <v>394.02</v>
      </c>
      <c r="J1281">
        <f t="shared" si="19"/>
        <v>0</v>
      </c>
    </row>
    <row r="1282" spans="1:10" x14ac:dyDescent="0.25">
      <c r="A1282" t="s">
        <v>5448</v>
      </c>
      <c r="B1282">
        <v>1</v>
      </c>
      <c r="C1282" s="2">
        <v>3500</v>
      </c>
      <c r="D1282">
        <v>2</v>
      </c>
      <c r="E1282" s="2">
        <v>3500</v>
      </c>
      <c r="G1282" s="2">
        <v>7000</v>
      </c>
      <c r="H1282" s="2">
        <v>6930</v>
      </c>
      <c r="J1282">
        <f t="shared" si="19"/>
        <v>0</v>
      </c>
    </row>
    <row r="1283" spans="1:10" x14ac:dyDescent="0.25">
      <c r="A1283" t="s">
        <v>6547</v>
      </c>
      <c r="B1283">
        <v>1</v>
      </c>
      <c r="C1283" s="2">
        <v>65000</v>
      </c>
      <c r="D1283">
        <v>2</v>
      </c>
      <c r="E1283" s="2">
        <v>65000</v>
      </c>
      <c r="G1283" s="2">
        <v>130000</v>
      </c>
      <c r="H1283" s="2">
        <v>128700</v>
      </c>
      <c r="J1283">
        <f t="shared" ref="J1283:J1346" si="20">IF(I1283=0,0,H1283)</f>
        <v>0</v>
      </c>
    </row>
    <row r="1284" spans="1:10" x14ac:dyDescent="0.25">
      <c r="A1284" t="s">
        <v>5448</v>
      </c>
      <c r="B1284">
        <v>1</v>
      </c>
      <c r="C1284" s="2">
        <v>65000</v>
      </c>
      <c r="D1284">
        <v>2</v>
      </c>
      <c r="E1284" s="2">
        <v>65000</v>
      </c>
      <c r="G1284" s="2">
        <v>130000</v>
      </c>
      <c r="H1284" s="2">
        <v>128700</v>
      </c>
      <c r="J1284">
        <f t="shared" si="20"/>
        <v>0</v>
      </c>
    </row>
    <row r="1285" spans="1:10" x14ac:dyDescent="0.25">
      <c r="A1285" t="s">
        <v>4781</v>
      </c>
      <c r="B1285">
        <v>1</v>
      </c>
      <c r="C1285" s="2">
        <v>65000</v>
      </c>
      <c r="D1285">
        <v>2</v>
      </c>
      <c r="E1285" s="2">
        <v>65000</v>
      </c>
      <c r="G1285" s="2">
        <v>130000</v>
      </c>
      <c r="H1285" s="2">
        <v>128700</v>
      </c>
      <c r="J1285">
        <f t="shared" si="20"/>
        <v>0</v>
      </c>
    </row>
    <row r="1286" spans="1:10" x14ac:dyDescent="0.25">
      <c r="A1286" t="s">
        <v>6157</v>
      </c>
      <c r="B1286">
        <v>1</v>
      </c>
      <c r="C1286" s="2">
        <v>65000</v>
      </c>
      <c r="D1286">
        <v>2</v>
      </c>
      <c r="E1286" s="2">
        <v>65000</v>
      </c>
      <c r="G1286" s="2">
        <v>130000</v>
      </c>
      <c r="H1286" s="2">
        <v>128700</v>
      </c>
      <c r="J1286">
        <f t="shared" si="20"/>
        <v>0</v>
      </c>
    </row>
    <row r="1287" spans="1:10" x14ac:dyDescent="0.25">
      <c r="A1287" t="s">
        <v>6401</v>
      </c>
      <c r="B1287">
        <v>1</v>
      </c>
      <c r="C1287" s="2">
        <v>65000</v>
      </c>
      <c r="D1287">
        <v>2</v>
      </c>
      <c r="E1287" s="2">
        <v>65000</v>
      </c>
      <c r="G1287" s="2">
        <v>130000</v>
      </c>
      <c r="H1287" s="2">
        <v>128700</v>
      </c>
      <c r="J1287">
        <f t="shared" si="20"/>
        <v>0</v>
      </c>
    </row>
    <row r="1288" spans="1:10" x14ac:dyDescent="0.25">
      <c r="A1288" t="s">
        <v>6275</v>
      </c>
      <c r="B1288">
        <v>1</v>
      </c>
      <c r="C1288" s="2">
        <v>71500</v>
      </c>
      <c r="D1288">
        <v>2</v>
      </c>
      <c r="E1288" s="2">
        <v>71500</v>
      </c>
      <c r="G1288" s="2">
        <v>143000</v>
      </c>
      <c r="H1288" s="2">
        <v>141570</v>
      </c>
      <c r="J1288">
        <f t="shared" si="20"/>
        <v>0</v>
      </c>
    </row>
    <row r="1289" spans="1:10" x14ac:dyDescent="0.25">
      <c r="A1289" t="s">
        <v>5029</v>
      </c>
      <c r="B1289">
        <v>1</v>
      </c>
      <c r="C1289" s="2">
        <v>71500</v>
      </c>
      <c r="D1289">
        <v>2</v>
      </c>
      <c r="E1289" s="2">
        <v>71500</v>
      </c>
      <c r="G1289" s="2">
        <v>143000</v>
      </c>
      <c r="H1289" s="2">
        <v>141570</v>
      </c>
      <c r="J1289">
        <f t="shared" si="20"/>
        <v>0</v>
      </c>
    </row>
    <row r="1290" spans="1:10" x14ac:dyDescent="0.25">
      <c r="A1290" t="s">
        <v>4965</v>
      </c>
      <c r="B1290">
        <v>4</v>
      </c>
      <c r="C1290" s="2">
        <v>6500</v>
      </c>
      <c r="D1290">
        <v>2</v>
      </c>
      <c r="E1290" s="2">
        <v>6500</v>
      </c>
      <c r="G1290" s="2">
        <v>13000</v>
      </c>
      <c r="H1290" s="2">
        <v>12480</v>
      </c>
      <c r="J1290">
        <f t="shared" si="20"/>
        <v>0</v>
      </c>
    </row>
    <row r="1291" spans="1:10" x14ac:dyDescent="0.25">
      <c r="A1291" t="s">
        <v>4965</v>
      </c>
      <c r="B1291">
        <v>4</v>
      </c>
      <c r="C1291" s="2">
        <v>15000</v>
      </c>
      <c r="D1291">
        <v>2</v>
      </c>
      <c r="E1291" s="2">
        <v>15000</v>
      </c>
      <c r="G1291" s="2">
        <v>30000</v>
      </c>
      <c r="H1291" s="2">
        <v>28800</v>
      </c>
      <c r="J1291">
        <f t="shared" si="20"/>
        <v>0</v>
      </c>
    </row>
    <row r="1292" spans="1:10" x14ac:dyDescent="0.25">
      <c r="A1292" t="s">
        <v>4964</v>
      </c>
      <c r="B1292">
        <v>5</v>
      </c>
      <c r="C1292" s="2">
        <v>6500</v>
      </c>
      <c r="D1292">
        <v>2</v>
      </c>
      <c r="E1292" s="2">
        <v>6500</v>
      </c>
      <c r="G1292" s="2">
        <v>13000</v>
      </c>
      <c r="H1292" s="2">
        <v>12350</v>
      </c>
      <c r="J1292">
        <f t="shared" si="20"/>
        <v>0</v>
      </c>
    </row>
    <row r="1293" spans="1:10" x14ac:dyDescent="0.25">
      <c r="A1293" t="s">
        <v>4964</v>
      </c>
      <c r="B1293">
        <v>5</v>
      </c>
      <c r="C1293" s="2">
        <v>15000</v>
      </c>
      <c r="D1293">
        <v>2</v>
      </c>
      <c r="E1293" s="2">
        <v>15000</v>
      </c>
      <c r="G1293" s="2">
        <v>30000</v>
      </c>
      <c r="H1293" s="2">
        <v>28500</v>
      </c>
      <c r="J1293">
        <f t="shared" si="20"/>
        <v>0</v>
      </c>
    </row>
    <row r="1294" spans="1:10" x14ac:dyDescent="0.25">
      <c r="A1294" t="s">
        <v>6560</v>
      </c>
      <c r="B1294">
        <v>6</v>
      </c>
      <c r="C1294" s="2">
        <v>71500</v>
      </c>
      <c r="D1294">
        <v>2</v>
      </c>
      <c r="E1294" s="2">
        <v>71500</v>
      </c>
      <c r="G1294" s="2">
        <v>143000</v>
      </c>
      <c r="H1294" s="2">
        <v>134420</v>
      </c>
      <c r="J1294">
        <f t="shared" si="20"/>
        <v>0</v>
      </c>
    </row>
    <row r="1295" spans="1:10" x14ac:dyDescent="0.25">
      <c r="A1295" t="s">
        <v>6456</v>
      </c>
      <c r="B1295">
        <v>10</v>
      </c>
      <c r="C1295" s="2">
        <v>65000</v>
      </c>
      <c r="D1295">
        <v>2</v>
      </c>
      <c r="E1295" s="2">
        <v>65000</v>
      </c>
      <c r="G1295" s="2">
        <v>130000</v>
      </c>
      <c r="H1295" s="2">
        <v>117000</v>
      </c>
      <c r="J1295">
        <f t="shared" si="20"/>
        <v>0</v>
      </c>
    </row>
    <row r="1296" spans="1:10" x14ac:dyDescent="0.25">
      <c r="A1296" t="s">
        <v>6275</v>
      </c>
      <c r="B1296">
        <v>50</v>
      </c>
      <c r="C1296" s="2">
        <v>199</v>
      </c>
      <c r="D1296">
        <v>2</v>
      </c>
      <c r="E1296" s="2">
        <v>199</v>
      </c>
      <c r="G1296" s="2">
        <v>398</v>
      </c>
      <c r="H1296" s="2">
        <v>199</v>
      </c>
      <c r="J1296">
        <f t="shared" si="20"/>
        <v>0</v>
      </c>
    </row>
    <row r="1297" spans="1:10" x14ac:dyDescent="0.25">
      <c r="A1297" t="s">
        <v>5448</v>
      </c>
      <c r="B1297">
        <v>50</v>
      </c>
      <c r="C1297" s="2">
        <v>199</v>
      </c>
      <c r="D1297">
        <v>2</v>
      </c>
      <c r="E1297" s="2">
        <v>199</v>
      </c>
      <c r="G1297" s="2">
        <v>398</v>
      </c>
      <c r="H1297" s="2">
        <v>199</v>
      </c>
      <c r="J1297">
        <f t="shared" si="20"/>
        <v>0</v>
      </c>
    </row>
    <row r="1298" spans="1:10" x14ac:dyDescent="0.25">
      <c r="A1298" t="s">
        <v>3452</v>
      </c>
      <c r="B1298">
        <v>50</v>
      </c>
      <c r="C1298" s="2">
        <v>199</v>
      </c>
      <c r="D1298">
        <v>2</v>
      </c>
      <c r="E1298" s="2">
        <v>199</v>
      </c>
      <c r="G1298" s="2">
        <v>398</v>
      </c>
      <c r="H1298" s="2">
        <v>199</v>
      </c>
      <c r="J1298">
        <f t="shared" si="20"/>
        <v>0</v>
      </c>
    </row>
    <row r="1299" spans="1:10" x14ac:dyDescent="0.25">
      <c r="A1299" t="s">
        <v>6318</v>
      </c>
      <c r="C1299" s="2">
        <v>-2500</v>
      </c>
      <c r="D1299">
        <v>3</v>
      </c>
      <c r="E1299" s="2">
        <v>-2500</v>
      </c>
      <c r="G1299" s="2">
        <v>-7500</v>
      </c>
      <c r="H1299" s="2">
        <v>-7500</v>
      </c>
      <c r="J1299">
        <f t="shared" si="20"/>
        <v>0</v>
      </c>
    </row>
    <row r="1300" spans="1:10" x14ac:dyDescent="0.25">
      <c r="A1300" t="s">
        <v>6318</v>
      </c>
      <c r="C1300" s="2">
        <v>199</v>
      </c>
      <c r="D1300">
        <v>3</v>
      </c>
      <c r="E1300" s="2">
        <v>199</v>
      </c>
      <c r="G1300" s="2">
        <v>597</v>
      </c>
      <c r="H1300" s="2">
        <v>597</v>
      </c>
      <c r="J1300">
        <f t="shared" si="20"/>
        <v>0</v>
      </c>
    </row>
    <row r="1301" spans="1:10" x14ac:dyDescent="0.25">
      <c r="A1301" t="s">
        <v>4817</v>
      </c>
      <c r="C1301" s="2">
        <v>199</v>
      </c>
      <c r="D1301">
        <v>3</v>
      </c>
      <c r="E1301" s="2">
        <v>199</v>
      </c>
      <c r="G1301" s="2">
        <v>597</v>
      </c>
      <c r="H1301" s="2">
        <v>597</v>
      </c>
      <c r="J1301">
        <f t="shared" si="20"/>
        <v>0</v>
      </c>
    </row>
    <row r="1302" spans="1:10" x14ac:dyDescent="0.25">
      <c r="A1302" t="s">
        <v>6318</v>
      </c>
      <c r="C1302" s="2">
        <v>71500</v>
      </c>
      <c r="D1302">
        <v>3</v>
      </c>
      <c r="E1302" s="2">
        <v>71500</v>
      </c>
      <c r="G1302" s="2">
        <v>214500</v>
      </c>
      <c r="H1302" s="2">
        <v>214500</v>
      </c>
      <c r="J1302">
        <f t="shared" si="20"/>
        <v>0</v>
      </c>
    </row>
    <row r="1303" spans="1:10" x14ac:dyDescent="0.25">
      <c r="A1303" t="s">
        <v>4817</v>
      </c>
      <c r="C1303" s="2">
        <v>91000</v>
      </c>
      <c r="D1303">
        <v>3</v>
      </c>
      <c r="E1303" s="2">
        <v>91000</v>
      </c>
      <c r="G1303" s="2">
        <v>273000</v>
      </c>
      <c r="H1303" s="2">
        <v>273000</v>
      </c>
      <c r="J1303">
        <f t="shared" si="20"/>
        <v>0</v>
      </c>
    </row>
    <row r="1304" spans="1:10" x14ac:dyDescent="0.25">
      <c r="A1304" t="s">
        <v>5029</v>
      </c>
      <c r="B1304">
        <v>1</v>
      </c>
      <c r="C1304" s="2">
        <v>39</v>
      </c>
      <c r="D1304">
        <v>3</v>
      </c>
      <c r="E1304" s="2">
        <v>39</v>
      </c>
      <c r="G1304" s="2">
        <v>117</v>
      </c>
      <c r="H1304" s="2">
        <v>115.83</v>
      </c>
      <c r="J1304">
        <f t="shared" si="20"/>
        <v>0</v>
      </c>
    </row>
    <row r="1305" spans="1:10" x14ac:dyDescent="0.25">
      <c r="A1305" t="s">
        <v>5029</v>
      </c>
      <c r="B1305">
        <v>1</v>
      </c>
      <c r="C1305" s="2">
        <v>199</v>
      </c>
      <c r="D1305">
        <v>3</v>
      </c>
      <c r="E1305" s="2">
        <v>199</v>
      </c>
      <c r="G1305" s="2">
        <v>597</v>
      </c>
      <c r="H1305" s="2">
        <v>591.03</v>
      </c>
      <c r="J1305">
        <f t="shared" si="20"/>
        <v>0</v>
      </c>
    </row>
    <row r="1306" spans="1:10" x14ac:dyDescent="0.25">
      <c r="A1306" t="s">
        <v>5029</v>
      </c>
      <c r="B1306">
        <v>1</v>
      </c>
      <c r="C1306" s="2">
        <v>199</v>
      </c>
      <c r="D1306">
        <v>3</v>
      </c>
      <c r="E1306" s="2">
        <v>199</v>
      </c>
      <c r="G1306" s="2">
        <v>597</v>
      </c>
      <c r="H1306" s="2">
        <v>591.03</v>
      </c>
      <c r="J1306">
        <f t="shared" si="20"/>
        <v>0</v>
      </c>
    </row>
    <row r="1307" spans="1:10" x14ac:dyDescent="0.25">
      <c r="A1307" t="s">
        <v>6401</v>
      </c>
      <c r="B1307">
        <v>1</v>
      </c>
      <c r="C1307" s="2">
        <v>199</v>
      </c>
      <c r="D1307">
        <v>3</v>
      </c>
      <c r="E1307" s="2">
        <v>199</v>
      </c>
      <c r="G1307" s="2">
        <v>597</v>
      </c>
      <c r="H1307" s="2">
        <v>591.03</v>
      </c>
      <c r="J1307">
        <f t="shared" si="20"/>
        <v>0</v>
      </c>
    </row>
    <row r="1308" spans="1:10" x14ac:dyDescent="0.25">
      <c r="A1308" t="s">
        <v>5029</v>
      </c>
      <c r="B1308">
        <v>1</v>
      </c>
      <c r="C1308" s="2">
        <v>199</v>
      </c>
      <c r="D1308">
        <v>3</v>
      </c>
      <c r="E1308" s="2">
        <v>199</v>
      </c>
      <c r="G1308" s="2">
        <v>597</v>
      </c>
      <c r="H1308" s="2">
        <v>591.03</v>
      </c>
      <c r="J1308">
        <f t="shared" si="20"/>
        <v>0</v>
      </c>
    </row>
    <row r="1309" spans="1:10" x14ac:dyDescent="0.25">
      <c r="A1309" t="s">
        <v>6624</v>
      </c>
      <c r="B1309">
        <v>1</v>
      </c>
      <c r="C1309" s="2">
        <v>199</v>
      </c>
      <c r="D1309">
        <v>3</v>
      </c>
      <c r="E1309" s="2">
        <v>199</v>
      </c>
      <c r="G1309" s="2">
        <v>597</v>
      </c>
      <c r="H1309" s="2">
        <v>591.03</v>
      </c>
      <c r="J1309">
        <f t="shared" si="20"/>
        <v>0</v>
      </c>
    </row>
    <row r="1310" spans="1:10" x14ac:dyDescent="0.25">
      <c r="A1310" t="s">
        <v>6401</v>
      </c>
      <c r="B1310">
        <v>1</v>
      </c>
      <c r="C1310" s="2">
        <v>199</v>
      </c>
      <c r="D1310">
        <v>3</v>
      </c>
      <c r="E1310" s="2">
        <v>199</v>
      </c>
      <c r="G1310" s="2">
        <v>597</v>
      </c>
      <c r="H1310" s="2">
        <v>591.03</v>
      </c>
      <c r="J1310">
        <f t="shared" si="20"/>
        <v>0</v>
      </c>
    </row>
    <row r="1311" spans="1:10" x14ac:dyDescent="0.25">
      <c r="A1311" t="s">
        <v>4148</v>
      </c>
      <c r="B1311">
        <v>1</v>
      </c>
      <c r="C1311" s="2">
        <v>63500</v>
      </c>
      <c r="D1311">
        <v>3</v>
      </c>
      <c r="E1311" s="2">
        <v>63500</v>
      </c>
      <c r="G1311" s="2">
        <v>190500</v>
      </c>
      <c r="H1311" s="2">
        <v>188595</v>
      </c>
      <c r="J1311">
        <f t="shared" si="20"/>
        <v>0</v>
      </c>
    </row>
    <row r="1312" spans="1:10" x14ac:dyDescent="0.25">
      <c r="A1312" t="s">
        <v>4148</v>
      </c>
      <c r="B1312">
        <v>1</v>
      </c>
      <c r="C1312" s="2">
        <v>65000</v>
      </c>
      <c r="D1312">
        <v>3</v>
      </c>
      <c r="E1312" s="2">
        <v>65000</v>
      </c>
      <c r="G1312" s="2">
        <v>195000</v>
      </c>
      <c r="H1312" s="2">
        <v>193050</v>
      </c>
      <c r="J1312">
        <f t="shared" si="20"/>
        <v>0</v>
      </c>
    </row>
    <row r="1313" spans="1:10" x14ac:dyDescent="0.25">
      <c r="A1313" t="s">
        <v>4799</v>
      </c>
      <c r="B1313">
        <v>1</v>
      </c>
      <c r="C1313" s="2">
        <v>65000</v>
      </c>
      <c r="D1313">
        <v>3</v>
      </c>
      <c r="E1313" s="2">
        <v>65000</v>
      </c>
      <c r="G1313" s="2">
        <v>195000</v>
      </c>
      <c r="H1313" s="2">
        <v>193050</v>
      </c>
      <c r="J1313">
        <f t="shared" si="20"/>
        <v>0</v>
      </c>
    </row>
    <row r="1314" spans="1:10" x14ac:dyDescent="0.25">
      <c r="A1314" t="s">
        <v>4799</v>
      </c>
      <c r="B1314">
        <v>1</v>
      </c>
      <c r="C1314" s="2">
        <v>71500</v>
      </c>
      <c r="D1314">
        <v>3</v>
      </c>
      <c r="E1314" s="2">
        <v>71500</v>
      </c>
      <c r="G1314" s="2">
        <v>214500</v>
      </c>
      <c r="H1314" s="2">
        <v>212355</v>
      </c>
      <c r="J1314">
        <f t="shared" si="20"/>
        <v>0</v>
      </c>
    </row>
    <row r="1315" spans="1:10" x14ac:dyDescent="0.25">
      <c r="A1315" t="s">
        <v>4799</v>
      </c>
      <c r="B1315">
        <v>1</v>
      </c>
      <c r="C1315" s="2">
        <v>78000</v>
      </c>
      <c r="D1315">
        <v>3</v>
      </c>
      <c r="E1315" s="2">
        <v>78000</v>
      </c>
      <c r="G1315" s="2">
        <v>234000</v>
      </c>
      <c r="H1315" s="2">
        <v>231660</v>
      </c>
      <c r="J1315">
        <f t="shared" si="20"/>
        <v>0</v>
      </c>
    </row>
    <row r="1316" spans="1:10" x14ac:dyDescent="0.25">
      <c r="A1316" t="s">
        <v>4799</v>
      </c>
      <c r="B1316">
        <v>1</v>
      </c>
      <c r="C1316" s="2">
        <v>84500</v>
      </c>
      <c r="D1316">
        <v>3</v>
      </c>
      <c r="E1316" s="2">
        <v>84500</v>
      </c>
      <c r="G1316" s="2">
        <v>253500</v>
      </c>
      <c r="H1316" s="2">
        <v>250965</v>
      </c>
      <c r="J1316">
        <f t="shared" si="20"/>
        <v>0</v>
      </c>
    </row>
    <row r="1317" spans="1:10" x14ac:dyDescent="0.25">
      <c r="A1317" t="s">
        <v>4799</v>
      </c>
      <c r="B1317">
        <v>1</v>
      </c>
      <c r="C1317" s="2">
        <v>91000</v>
      </c>
      <c r="D1317">
        <v>3</v>
      </c>
      <c r="E1317" s="2">
        <v>91000</v>
      </c>
      <c r="G1317" s="2">
        <v>273000</v>
      </c>
      <c r="H1317" s="2">
        <v>270270</v>
      </c>
      <c r="J1317">
        <f t="shared" si="20"/>
        <v>0</v>
      </c>
    </row>
    <row r="1318" spans="1:10" x14ac:dyDescent="0.25">
      <c r="A1318" t="s">
        <v>6637</v>
      </c>
      <c r="C1318" s="2">
        <v>-2500</v>
      </c>
      <c r="D1318">
        <v>4</v>
      </c>
      <c r="E1318" s="2">
        <v>-2500</v>
      </c>
      <c r="G1318" s="2">
        <v>-10000</v>
      </c>
      <c r="H1318" s="2">
        <v>-10000</v>
      </c>
      <c r="J1318">
        <f t="shared" si="20"/>
        <v>0</v>
      </c>
    </row>
    <row r="1319" spans="1:10" x14ac:dyDescent="0.25">
      <c r="A1319" t="s">
        <v>6637</v>
      </c>
      <c r="C1319" s="2">
        <v>199</v>
      </c>
      <c r="D1319">
        <v>4</v>
      </c>
      <c r="E1319" s="2">
        <v>199</v>
      </c>
      <c r="G1319" s="2">
        <v>796</v>
      </c>
      <c r="H1319" s="2">
        <v>796</v>
      </c>
      <c r="J1319">
        <f t="shared" si="20"/>
        <v>0</v>
      </c>
    </row>
    <row r="1320" spans="1:10" x14ac:dyDescent="0.25">
      <c r="A1320" t="s">
        <v>6637</v>
      </c>
      <c r="C1320" s="2">
        <v>71500</v>
      </c>
      <c r="D1320">
        <v>4</v>
      </c>
      <c r="E1320" s="2">
        <v>71500</v>
      </c>
      <c r="G1320" s="2">
        <v>286000</v>
      </c>
      <c r="H1320" s="2">
        <v>286000</v>
      </c>
      <c r="J1320">
        <f t="shared" si="20"/>
        <v>0</v>
      </c>
    </row>
    <row r="1321" spans="1:10" x14ac:dyDescent="0.25">
      <c r="A1321" t="s">
        <v>6157</v>
      </c>
      <c r="B1321">
        <v>1</v>
      </c>
      <c r="C1321" s="2">
        <v>39</v>
      </c>
      <c r="D1321">
        <v>4</v>
      </c>
      <c r="E1321" s="2">
        <v>39</v>
      </c>
      <c r="G1321" s="2">
        <v>156</v>
      </c>
      <c r="H1321" s="2">
        <v>154.44</v>
      </c>
      <c r="J1321">
        <f t="shared" si="20"/>
        <v>0</v>
      </c>
    </row>
    <row r="1322" spans="1:10" x14ac:dyDescent="0.25">
      <c r="A1322" t="s">
        <v>6574</v>
      </c>
      <c r="B1322">
        <v>1</v>
      </c>
      <c r="C1322" s="2">
        <v>199</v>
      </c>
      <c r="D1322">
        <v>4</v>
      </c>
      <c r="E1322" s="2">
        <v>199</v>
      </c>
      <c r="G1322" s="2">
        <v>796</v>
      </c>
      <c r="H1322" s="2">
        <v>788.04</v>
      </c>
      <c r="J1322">
        <f t="shared" si="20"/>
        <v>0</v>
      </c>
    </row>
    <row r="1323" spans="1:10" x14ac:dyDescent="0.25">
      <c r="A1323" t="s">
        <v>3729</v>
      </c>
      <c r="B1323">
        <v>2</v>
      </c>
      <c r="C1323" s="2">
        <v>65000</v>
      </c>
      <c r="D1323">
        <v>4</v>
      </c>
      <c r="E1323" s="2">
        <v>65000</v>
      </c>
      <c r="G1323" s="2">
        <v>260000</v>
      </c>
      <c r="H1323" s="2">
        <v>254800</v>
      </c>
      <c r="J1323">
        <f t="shared" si="20"/>
        <v>0</v>
      </c>
    </row>
    <row r="1324" spans="1:10" x14ac:dyDescent="0.25">
      <c r="A1324" t="s">
        <v>6666</v>
      </c>
      <c r="B1324">
        <v>11</v>
      </c>
      <c r="C1324" s="2">
        <v>39</v>
      </c>
      <c r="D1324">
        <v>4</v>
      </c>
      <c r="E1324" s="2">
        <v>39</v>
      </c>
      <c r="G1324" s="2">
        <v>156</v>
      </c>
      <c r="H1324" s="2">
        <v>138.84</v>
      </c>
      <c r="J1324">
        <f t="shared" si="20"/>
        <v>0</v>
      </c>
    </row>
    <row r="1325" spans="1:10" x14ac:dyDescent="0.25">
      <c r="A1325" t="s">
        <v>6666</v>
      </c>
      <c r="B1325">
        <v>11</v>
      </c>
      <c r="C1325" s="2">
        <v>199</v>
      </c>
      <c r="D1325">
        <v>4</v>
      </c>
      <c r="E1325" s="2">
        <v>199</v>
      </c>
      <c r="G1325" s="2">
        <v>796</v>
      </c>
      <c r="H1325" s="2">
        <v>708.44</v>
      </c>
      <c r="J1325">
        <f t="shared" si="20"/>
        <v>0</v>
      </c>
    </row>
    <row r="1326" spans="1:10" x14ac:dyDescent="0.25">
      <c r="A1326" t="s">
        <v>6666</v>
      </c>
      <c r="B1326">
        <v>11</v>
      </c>
      <c r="C1326" s="2">
        <v>199</v>
      </c>
      <c r="D1326">
        <v>4</v>
      </c>
      <c r="E1326" s="2">
        <v>199</v>
      </c>
      <c r="G1326" s="2">
        <v>796</v>
      </c>
      <c r="H1326" s="2">
        <v>708.44</v>
      </c>
      <c r="J1326">
        <f t="shared" si="20"/>
        <v>0</v>
      </c>
    </row>
    <row r="1327" spans="1:10" x14ac:dyDescent="0.25">
      <c r="A1327" t="s">
        <v>6317</v>
      </c>
      <c r="C1327" s="2">
        <v>-2500</v>
      </c>
      <c r="D1327">
        <v>5</v>
      </c>
      <c r="E1327" s="2">
        <v>-2500</v>
      </c>
      <c r="G1327" s="2">
        <v>-12500</v>
      </c>
      <c r="H1327" s="2">
        <v>-12500</v>
      </c>
      <c r="J1327">
        <f t="shared" si="20"/>
        <v>0</v>
      </c>
    </row>
    <row r="1328" spans="1:10" x14ac:dyDescent="0.25">
      <c r="A1328" t="s">
        <v>6317</v>
      </c>
      <c r="C1328" s="2">
        <v>199</v>
      </c>
      <c r="D1328">
        <v>5</v>
      </c>
      <c r="E1328" s="2">
        <v>199</v>
      </c>
      <c r="G1328" s="2">
        <v>995</v>
      </c>
      <c r="H1328" s="2">
        <v>995</v>
      </c>
      <c r="J1328">
        <f t="shared" si="20"/>
        <v>0</v>
      </c>
    </row>
    <row r="1329" spans="1:10" x14ac:dyDescent="0.25">
      <c r="A1329" t="s">
        <v>6317</v>
      </c>
      <c r="C1329" s="2">
        <v>71500</v>
      </c>
      <c r="D1329">
        <v>5</v>
      </c>
      <c r="E1329" s="2">
        <v>71500</v>
      </c>
      <c r="G1329" s="2">
        <v>357500</v>
      </c>
      <c r="H1329" s="2">
        <v>357500</v>
      </c>
      <c r="J1329">
        <f t="shared" si="20"/>
        <v>0</v>
      </c>
    </row>
    <row r="1330" spans="1:10" x14ac:dyDescent="0.25">
      <c r="A1330" t="s">
        <v>6402</v>
      </c>
      <c r="B1330">
        <v>1</v>
      </c>
      <c r="C1330" s="2">
        <v>39</v>
      </c>
      <c r="D1330">
        <v>5</v>
      </c>
      <c r="E1330" s="2">
        <v>39</v>
      </c>
      <c r="G1330" s="2">
        <v>195</v>
      </c>
      <c r="H1330" s="2">
        <v>193.05</v>
      </c>
      <c r="J1330">
        <f t="shared" si="20"/>
        <v>0</v>
      </c>
    </row>
    <row r="1331" spans="1:10" x14ac:dyDescent="0.25">
      <c r="A1331" t="s">
        <v>6402</v>
      </c>
      <c r="B1331">
        <v>1</v>
      </c>
      <c r="C1331" s="2">
        <v>199</v>
      </c>
      <c r="D1331">
        <v>5</v>
      </c>
      <c r="E1331" s="2">
        <v>199</v>
      </c>
      <c r="G1331" s="2">
        <v>995</v>
      </c>
      <c r="H1331" s="2">
        <v>985.05</v>
      </c>
      <c r="J1331">
        <f t="shared" si="20"/>
        <v>0</v>
      </c>
    </row>
    <row r="1332" spans="1:10" x14ac:dyDescent="0.25">
      <c r="A1332" t="s">
        <v>6134</v>
      </c>
      <c r="B1332">
        <v>11</v>
      </c>
      <c r="C1332" s="2">
        <v>199</v>
      </c>
      <c r="D1332">
        <v>5</v>
      </c>
      <c r="E1332" s="2">
        <v>199</v>
      </c>
      <c r="G1332" s="2">
        <v>995</v>
      </c>
      <c r="H1332" s="2">
        <v>885.55</v>
      </c>
      <c r="J1332">
        <f t="shared" si="20"/>
        <v>0</v>
      </c>
    </row>
    <row r="1333" spans="1:10" x14ac:dyDescent="0.25">
      <c r="A1333" t="s">
        <v>6134</v>
      </c>
      <c r="B1333">
        <v>11</v>
      </c>
      <c r="C1333" s="2">
        <v>199</v>
      </c>
      <c r="D1333">
        <v>5</v>
      </c>
      <c r="E1333" s="2">
        <v>199</v>
      </c>
      <c r="G1333" s="2">
        <v>995</v>
      </c>
      <c r="H1333" s="2">
        <v>885.55</v>
      </c>
      <c r="J1333">
        <f t="shared" si="20"/>
        <v>0</v>
      </c>
    </row>
    <row r="1334" spans="1:10" x14ac:dyDescent="0.25">
      <c r="A1334" t="s">
        <v>6134</v>
      </c>
      <c r="B1334">
        <v>11</v>
      </c>
      <c r="C1334" s="2">
        <v>71500</v>
      </c>
      <c r="D1334">
        <v>5</v>
      </c>
      <c r="E1334" s="2">
        <v>71500</v>
      </c>
      <c r="G1334" s="2">
        <v>357500</v>
      </c>
      <c r="H1334" s="2">
        <v>318175</v>
      </c>
      <c r="J1334">
        <f t="shared" si="20"/>
        <v>0</v>
      </c>
    </row>
    <row r="1335" spans="1:10" x14ac:dyDescent="0.25">
      <c r="A1335" t="s">
        <v>6316</v>
      </c>
      <c r="B1335">
        <v>50</v>
      </c>
      <c r="C1335" s="2">
        <v>199</v>
      </c>
      <c r="D1335">
        <v>5</v>
      </c>
      <c r="E1335" s="2">
        <v>199</v>
      </c>
      <c r="G1335" s="2">
        <v>995</v>
      </c>
      <c r="H1335" s="2">
        <v>497.5</v>
      </c>
      <c r="J1335">
        <f t="shared" si="20"/>
        <v>0</v>
      </c>
    </row>
    <row r="1336" spans="1:10" x14ac:dyDescent="0.25">
      <c r="A1336" t="s">
        <v>6157</v>
      </c>
      <c r="B1336">
        <v>50</v>
      </c>
      <c r="C1336" s="2">
        <v>199</v>
      </c>
      <c r="D1336">
        <v>5</v>
      </c>
      <c r="E1336" s="2">
        <v>199</v>
      </c>
      <c r="G1336" s="2">
        <v>995</v>
      </c>
      <c r="H1336" s="2">
        <v>497.5</v>
      </c>
      <c r="J1336">
        <f t="shared" si="20"/>
        <v>0</v>
      </c>
    </row>
    <row r="1337" spans="1:10" x14ac:dyDescent="0.25">
      <c r="A1337" t="s">
        <v>4148</v>
      </c>
      <c r="B1337">
        <v>1</v>
      </c>
      <c r="C1337" s="2">
        <v>199</v>
      </c>
      <c r="D1337">
        <v>6</v>
      </c>
      <c r="E1337" s="2">
        <v>199</v>
      </c>
      <c r="G1337" s="2">
        <v>1194</v>
      </c>
      <c r="H1337" s="2">
        <v>1182.06</v>
      </c>
      <c r="J1337">
        <f t="shared" si="20"/>
        <v>0</v>
      </c>
    </row>
    <row r="1338" spans="1:10" x14ac:dyDescent="0.25">
      <c r="A1338" t="s">
        <v>6547</v>
      </c>
      <c r="B1338">
        <v>1</v>
      </c>
      <c r="C1338" s="2">
        <v>39</v>
      </c>
      <c r="D1338">
        <v>7</v>
      </c>
      <c r="E1338" s="2">
        <v>39</v>
      </c>
      <c r="G1338" s="2">
        <v>273</v>
      </c>
      <c r="H1338" s="2">
        <v>270.27</v>
      </c>
      <c r="J1338">
        <f t="shared" si="20"/>
        <v>0</v>
      </c>
    </row>
    <row r="1339" spans="1:10" x14ac:dyDescent="0.25">
      <c r="A1339" t="s">
        <v>6178</v>
      </c>
      <c r="B1339">
        <v>6</v>
      </c>
      <c r="C1339" s="2">
        <v>39</v>
      </c>
      <c r="D1339">
        <v>7</v>
      </c>
      <c r="E1339" s="2">
        <v>39</v>
      </c>
      <c r="G1339" s="2">
        <v>273</v>
      </c>
      <c r="H1339" s="2">
        <v>256.62</v>
      </c>
      <c r="J1339">
        <f t="shared" si="20"/>
        <v>0</v>
      </c>
    </row>
    <row r="1340" spans="1:10" x14ac:dyDescent="0.25">
      <c r="A1340" t="s">
        <v>6178</v>
      </c>
      <c r="B1340">
        <v>6</v>
      </c>
      <c r="C1340" s="2">
        <v>199</v>
      </c>
      <c r="D1340">
        <v>7</v>
      </c>
      <c r="E1340" s="2">
        <v>199</v>
      </c>
      <c r="G1340" s="2">
        <v>1393</v>
      </c>
      <c r="H1340" s="2">
        <v>1309.42</v>
      </c>
      <c r="J1340">
        <f t="shared" si="20"/>
        <v>0</v>
      </c>
    </row>
    <row r="1341" spans="1:10" x14ac:dyDescent="0.25">
      <c r="A1341" t="s">
        <v>6178</v>
      </c>
      <c r="B1341">
        <v>6</v>
      </c>
      <c r="C1341" s="2">
        <v>199</v>
      </c>
      <c r="D1341">
        <v>7</v>
      </c>
      <c r="E1341" s="2">
        <v>199</v>
      </c>
      <c r="G1341" s="2">
        <v>1393</v>
      </c>
      <c r="H1341" s="2">
        <v>1309.42</v>
      </c>
      <c r="J1341">
        <f t="shared" si="20"/>
        <v>0</v>
      </c>
    </row>
    <row r="1342" spans="1:10" x14ac:dyDescent="0.25">
      <c r="A1342" t="s">
        <v>6178</v>
      </c>
      <c r="B1342">
        <v>6</v>
      </c>
      <c r="C1342" s="2">
        <v>65000</v>
      </c>
      <c r="D1342">
        <v>7</v>
      </c>
      <c r="E1342" s="2">
        <v>65000</v>
      </c>
      <c r="G1342" s="2">
        <v>455000</v>
      </c>
      <c r="H1342" s="2">
        <v>427700</v>
      </c>
      <c r="J1342">
        <f t="shared" si="20"/>
        <v>0</v>
      </c>
    </row>
    <row r="1343" spans="1:10" x14ac:dyDescent="0.25">
      <c r="A1343" t="s">
        <v>6633</v>
      </c>
      <c r="C1343" s="2">
        <v>-2500</v>
      </c>
      <c r="D1343">
        <v>8</v>
      </c>
      <c r="E1343" s="2">
        <v>-2500</v>
      </c>
      <c r="G1343" s="2">
        <v>-20000</v>
      </c>
      <c r="H1343" s="2">
        <v>-20000</v>
      </c>
      <c r="J1343">
        <f t="shared" si="20"/>
        <v>0</v>
      </c>
    </row>
    <row r="1344" spans="1:10" x14ac:dyDescent="0.25">
      <c r="A1344" t="s">
        <v>6633</v>
      </c>
      <c r="C1344" s="2">
        <v>199</v>
      </c>
      <c r="D1344">
        <v>8</v>
      </c>
      <c r="E1344" s="2">
        <v>199</v>
      </c>
      <c r="G1344" s="2">
        <v>1592</v>
      </c>
      <c r="H1344" s="2">
        <v>1592</v>
      </c>
      <c r="J1344">
        <f t="shared" si="20"/>
        <v>0</v>
      </c>
    </row>
    <row r="1345" spans="1:10" x14ac:dyDescent="0.25">
      <c r="A1345" t="s">
        <v>6633</v>
      </c>
      <c r="C1345" s="2">
        <v>65000</v>
      </c>
      <c r="D1345">
        <v>8</v>
      </c>
      <c r="E1345" s="2">
        <v>65000</v>
      </c>
      <c r="G1345" s="2">
        <v>520000</v>
      </c>
      <c r="H1345" s="2">
        <v>520000</v>
      </c>
      <c r="J1345">
        <f t="shared" si="20"/>
        <v>0</v>
      </c>
    </row>
    <row r="1346" spans="1:10" x14ac:dyDescent="0.25">
      <c r="A1346" t="s">
        <v>6636</v>
      </c>
      <c r="B1346">
        <v>1</v>
      </c>
      <c r="C1346" s="2">
        <v>39</v>
      </c>
      <c r="D1346">
        <v>8</v>
      </c>
      <c r="E1346" s="2">
        <v>39</v>
      </c>
      <c r="G1346" s="2">
        <v>312</v>
      </c>
      <c r="H1346" s="2">
        <v>308.88</v>
      </c>
      <c r="J1346">
        <f t="shared" si="20"/>
        <v>0</v>
      </c>
    </row>
    <row r="1347" spans="1:10" x14ac:dyDescent="0.25">
      <c r="A1347" t="s">
        <v>6636</v>
      </c>
      <c r="B1347">
        <v>1</v>
      </c>
      <c r="C1347" s="2">
        <v>199</v>
      </c>
      <c r="D1347">
        <v>8</v>
      </c>
      <c r="E1347" s="2">
        <v>199</v>
      </c>
      <c r="G1347" s="2">
        <v>1592</v>
      </c>
      <c r="H1347" s="2">
        <v>1576.08</v>
      </c>
      <c r="J1347">
        <f t="shared" ref="J1347:J1410" si="21">IF(I1347=0,0,H1347)</f>
        <v>0</v>
      </c>
    </row>
    <row r="1348" spans="1:10" x14ac:dyDescent="0.25">
      <c r="A1348" t="s">
        <v>6636</v>
      </c>
      <c r="B1348">
        <v>1</v>
      </c>
      <c r="C1348" s="2">
        <v>65000</v>
      </c>
      <c r="D1348">
        <v>8</v>
      </c>
      <c r="E1348" s="2">
        <v>65000</v>
      </c>
      <c r="G1348" s="2">
        <v>520000</v>
      </c>
      <c r="H1348" s="2">
        <v>514800</v>
      </c>
      <c r="J1348">
        <f t="shared" si="21"/>
        <v>0</v>
      </c>
    </row>
    <row r="1349" spans="1:10" x14ac:dyDescent="0.25">
      <c r="A1349" t="s">
        <v>6493</v>
      </c>
      <c r="B1349">
        <v>4</v>
      </c>
      <c r="C1349" s="2">
        <v>6500</v>
      </c>
      <c r="D1349">
        <v>8</v>
      </c>
      <c r="E1349" s="2">
        <v>6500</v>
      </c>
      <c r="G1349" s="2">
        <v>52000</v>
      </c>
      <c r="H1349" s="2">
        <v>49920</v>
      </c>
      <c r="J1349">
        <f t="shared" si="21"/>
        <v>0</v>
      </c>
    </row>
    <row r="1350" spans="1:10" x14ac:dyDescent="0.25">
      <c r="A1350" t="s">
        <v>6636</v>
      </c>
      <c r="B1350">
        <v>50</v>
      </c>
      <c r="C1350" s="2">
        <v>199</v>
      </c>
      <c r="D1350">
        <v>8</v>
      </c>
      <c r="E1350" s="2">
        <v>199</v>
      </c>
      <c r="G1350" s="2">
        <v>1592</v>
      </c>
      <c r="H1350" s="2">
        <v>796</v>
      </c>
      <c r="J1350">
        <f t="shared" si="21"/>
        <v>0</v>
      </c>
    </row>
    <row r="1351" spans="1:10" x14ac:dyDescent="0.25">
      <c r="A1351" t="s">
        <v>6401</v>
      </c>
      <c r="B1351">
        <v>50</v>
      </c>
      <c r="C1351" s="2">
        <v>199</v>
      </c>
      <c r="D1351">
        <v>9</v>
      </c>
      <c r="E1351" s="2">
        <v>199</v>
      </c>
      <c r="G1351" s="2">
        <v>1791</v>
      </c>
      <c r="H1351" s="2">
        <v>895.5</v>
      </c>
      <c r="J1351">
        <f t="shared" si="21"/>
        <v>0</v>
      </c>
    </row>
    <row r="1352" spans="1:10" x14ac:dyDescent="0.25">
      <c r="A1352" t="s">
        <v>4227</v>
      </c>
      <c r="B1352">
        <v>1</v>
      </c>
      <c r="C1352" s="2">
        <v>39</v>
      </c>
      <c r="D1352">
        <v>10</v>
      </c>
      <c r="E1352" s="2">
        <v>39</v>
      </c>
      <c r="G1352" s="2">
        <v>390</v>
      </c>
      <c r="H1352" s="2">
        <v>386.1</v>
      </c>
      <c r="J1352">
        <f t="shared" si="21"/>
        <v>0</v>
      </c>
    </row>
    <row r="1353" spans="1:10" x14ac:dyDescent="0.25">
      <c r="A1353" t="s">
        <v>4227</v>
      </c>
      <c r="B1353">
        <v>1</v>
      </c>
      <c r="C1353" s="2">
        <v>199</v>
      </c>
      <c r="D1353">
        <v>10</v>
      </c>
      <c r="E1353" s="2">
        <v>199</v>
      </c>
      <c r="G1353" s="2">
        <v>1990</v>
      </c>
      <c r="H1353" s="2">
        <v>1970.1</v>
      </c>
      <c r="J1353">
        <f t="shared" si="21"/>
        <v>0</v>
      </c>
    </row>
    <row r="1354" spans="1:10" x14ac:dyDescent="0.25">
      <c r="A1354" t="s">
        <v>4148</v>
      </c>
      <c r="B1354">
        <v>1</v>
      </c>
      <c r="C1354" s="2">
        <v>39</v>
      </c>
      <c r="D1354">
        <v>12</v>
      </c>
      <c r="E1354" s="2">
        <v>39</v>
      </c>
      <c r="G1354" s="2">
        <v>468</v>
      </c>
      <c r="H1354" s="2">
        <v>463.32</v>
      </c>
      <c r="J1354">
        <f t="shared" si="21"/>
        <v>0</v>
      </c>
    </row>
    <row r="1355" spans="1:10" x14ac:dyDescent="0.25">
      <c r="A1355" t="s">
        <v>4148</v>
      </c>
      <c r="B1355">
        <v>1</v>
      </c>
      <c r="C1355" s="2">
        <v>199</v>
      </c>
      <c r="D1355">
        <v>12</v>
      </c>
      <c r="E1355" s="2">
        <v>199</v>
      </c>
      <c r="G1355" s="2">
        <v>2388</v>
      </c>
      <c r="H1355" s="2">
        <v>2364.12</v>
      </c>
      <c r="J1355">
        <f t="shared" si="21"/>
        <v>0</v>
      </c>
    </row>
    <row r="1356" spans="1:10" x14ac:dyDescent="0.25">
      <c r="A1356" t="s">
        <v>3628</v>
      </c>
      <c r="C1356" s="2">
        <v>6500</v>
      </c>
      <c r="D1356">
        <v>14</v>
      </c>
      <c r="E1356" s="2">
        <v>6500</v>
      </c>
      <c r="G1356" s="2">
        <v>91000</v>
      </c>
      <c r="H1356" s="2">
        <v>91000</v>
      </c>
      <c r="J1356">
        <f t="shared" si="21"/>
        <v>0</v>
      </c>
    </row>
    <row r="1357" spans="1:10" x14ac:dyDescent="0.25">
      <c r="A1357" t="s">
        <v>3729</v>
      </c>
      <c r="B1357">
        <v>2</v>
      </c>
      <c r="C1357" s="2">
        <v>63500</v>
      </c>
      <c r="D1357">
        <v>14</v>
      </c>
      <c r="E1357" s="2">
        <v>63500</v>
      </c>
      <c r="G1357" s="2">
        <v>889000</v>
      </c>
      <c r="H1357" s="2">
        <v>871220</v>
      </c>
      <c r="J1357">
        <f t="shared" si="21"/>
        <v>0</v>
      </c>
    </row>
    <row r="1358" spans="1:10" x14ac:dyDescent="0.25">
      <c r="A1358" t="s">
        <v>6637</v>
      </c>
      <c r="C1358" s="2">
        <v>39</v>
      </c>
      <c r="D1358">
        <v>16</v>
      </c>
      <c r="E1358" s="2">
        <v>39</v>
      </c>
      <c r="G1358" s="2">
        <v>624</v>
      </c>
      <c r="H1358" s="2">
        <v>624</v>
      </c>
      <c r="J1358">
        <f t="shared" si="21"/>
        <v>0</v>
      </c>
    </row>
    <row r="1359" spans="1:10" x14ac:dyDescent="0.25">
      <c r="A1359" t="s">
        <v>6624</v>
      </c>
      <c r="B1359">
        <v>1</v>
      </c>
      <c r="C1359" s="2">
        <v>39</v>
      </c>
      <c r="D1359">
        <v>16</v>
      </c>
      <c r="E1359" s="2">
        <v>39</v>
      </c>
      <c r="G1359" s="2">
        <v>624</v>
      </c>
      <c r="H1359" s="2">
        <v>617.76</v>
      </c>
      <c r="J1359">
        <f t="shared" si="21"/>
        <v>0</v>
      </c>
    </row>
    <row r="1360" spans="1:10" x14ac:dyDescent="0.25">
      <c r="A1360" t="s">
        <v>6624</v>
      </c>
      <c r="B1360">
        <v>50</v>
      </c>
      <c r="C1360" s="2">
        <v>199</v>
      </c>
      <c r="D1360">
        <v>16</v>
      </c>
      <c r="E1360" s="2">
        <v>199</v>
      </c>
      <c r="G1360" s="2">
        <v>3184</v>
      </c>
      <c r="H1360" s="2">
        <v>1592</v>
      </c>
      <c r="J1360">
        <f t="shared" si="21"/>
        <v>0</v>
      </c>
    </row>
    <row r="1361" spans="1:10" x14ac:dyDescent="0.25">
      <c r="A1361" t="s">
        <v>3729</v>
      </c>
      <c r="B1361">
        <v>2</v>
      </c>
      <c r="C1361" s="2">
        <v>39</v>
      </c>
      <c r="D1361">
        <v>18</v>
      </c>
      <c r="E1361" s="2">
        <v>39</v>
      </c>
      <c r="G1361" s="2">
        <v>702</v>
      </c>
      <c r="H1361" s="2">
        <v>687.96</v>
      </c>
      <c r="J1361">
        <f t="shared" si="21"/>
        <v>0</v>
      </c>
    </row>
    <row r="1362" spans="1:10" x14ac:dyDescent="0.25">
      <c r="A1362" t="s">
        <v>3729</v>
      </c>
      <c r="B1362">
        <v>2</v>
      </c>
      <c r="C1362" s="2">
        <v>199</v>
      </c>
      <c r="D1362">
        <v>18</v>
      </c>
      <c r="E1362" s="2">
        <v>199</v>
      </c>
      <c r="G1362" s="2">
        <v>3582</v>
      </c>
      <c r="H1362" s="2">
        <v>3510.36</v>
      </c>
      <c r="J1362">
        <f t="shared" si="21"/>
        <v>0</v>
      </c>
    </row>
    <row r="1363" spans="1:10" x14ac:dyDescent="0.25">
      <c r="A1363" t="s">
        <v>3729</v>
      </c>
      <c r="B1363">
        <v>2</v>
      </c>
      <c r="C1363" s="2">
        <v>199</v>
      </c>
      <c r="D1363">
        <v>18</v>
      </c>
      <c r="E1363" s="2">
        <v>199</v>
      </c>
      <c r="G1363" s="2">
        <v>3582</v>
      </c>
      <c r="H1363" s="2">
        <v>3510.36</v>
      </c>
      <c r="J1363">
        <f t="shared" si="21"/>
        <v>0</v>
      </c>
    </row>
    <row r="1364" spans="1:10" x14ac:dyDescent="0.25">
      <c r="A1364" t="s">
        <v>6427</v>
      </c>
      <c r="C1364" s="2">
        <v>39</v>
      </c>
      <c r="D1364">
        <v>20</v>
      </c>
      <c r="E1364" s="2">
        <v>39</v>
      </c>
      <c r="G1364" s="2">
        <v>780</v>
      </c>
      <c r="H1364" s="2">
        <v>780</v>
      </c>
      <c r="J1364">
        <f t="shared" si="21"/>
        <v>0</v>
      </c>
    </row>
    <row r="1365" spans="1:10" x14ac:dyDescent="0.25">
      <c r="A1365" t="s">
        <v>6314</v>
      </c>
      <c r="B1365">
        <v>50</v>
      </c>
      <c r="C1365" s="2">
        <v>199</v>
      </c>
      <c r="D1365">
        <v>20</v>
      </c>
      <c r="E1365" s="2">
        <v>199</v>
      </c>
      <c r="G1365" s="2">
        <v>3980</v>
      </c>
      <c r="H1365" s="2">
        <v>1990</v>
      </c>
      <c r="J1365">
        <f t="shared" si="21"/>
        <v>0</v>
      </c>
    </row>
    <row r="1366" spans="1:10" x14ac:dyDescent="0.25">
      <c r="A1366" t="s">
        <v>6318</v>
      </c>
      <c r="B1366">
        <v>50</v>
      </c>
      <c r="C1366" s="2">
        <v>199</v>
      </c>
      <c r="D1366">
        <v>24</v>
      </c>
      <c r="E1366" s="2">
        <v>199</v>
      </c>
      <c r="G1366" s="2">
        <v>4776</v>
      </c>
      <c r="H1366" s="2">
        <v>2388</v>
      </c>
      <c r="J1366">
        <f t="shared" si="21"/>
        <v>0</v>
      </c>
    </row>
    <row r="1367" spans="1:10" x14ac:dyDescent="0.25">
      <c r="A1367" t="s">
        <v>6134</v>
      </c>
      <c r="B1367">
        <v>11</v>
      </c>
      <c r="C1367" s="2">
        <v>199</v>
      </c>
      <c r="D1367">
        <v>25</v>
      </c>
      <c r="E1367" s="2">
        <v>199</v>
      </c>
      <c r="G1367" s="2">
        <v>4975</v>
      </c>
      <c r="H1367" s="2">
        <v>4427.75</v>
      </c>
      <c r="J1367">
        <f t="shared" si="21"/>
        <v>0</v>
      </c>
    </row>
    <row r="1368" spans="1:10" x14ac:dyDescent="0.25">
      <c r="A1368" t="s">
        <v>4181</v>
      </c>
      <c r="C1368" s="2">
        <v>39</v>
      </c>
      <c r="D1368">
        <v>29</v>
      </c>
      <c r="E1368" s="2">
        <v>39</v>
      </c>
      <c r="G1368" s="2">
        <v>1131</v>
      </c>
      <c r="H1368" s="2">
        <v>1131</v>
      </c>
      <c r="J1368">
        <f t="shared" si="21"/>
        <v>0</v>
      </c>
    </row>
    <row r="1369" spans="1:10" x14ac:dyDescent="0.25">
      <c r="A1369" t="s">
        <v>6633</v>
      </c>
      <c r="C1369" s="2">
        <v>39</v>
      </c>
      <c r="D1369">
        <v>32</v>
      </c>
      <c r="E1369" s="2">
        <v>39</v>
      </c>
      <c r="G1369" s="2">
        <v>1248</v>
      </c>
      <c r="H1369" s="2">
        <v>1248</v>
      </c>
      <c r="J1369">
        <f t="shared" si="21"/>
        <v>0</v>
      </c>
    </row>
    <row r="1370" spans="1:10" x14ac:dyDescent="0.25">
      <c r="A1370" t="s">
        <v>6637</v>
      </c>
      <c r="B1370">
        <v>50</v>
      </c>
      <c r="C1370" s="2">
        <v>199</v>
      </c>
      <c r="D1370">
        <v>32</v>
      </c>
      <c r="E1370" s="2">
        <v>199</v>
      </c>
      <c r="G1370" s="2">
        <v>6368</v>
      </c>
      <c r="H1370" s="2">
        <v>3184</v>
      </c>
      <c r="J1370">
        <f t="shared" si="21"/>
        <v>0</v>
      </c>
    </row>
    <row r="1371" spans="1:10" x14ac:dyDescent="0.25">
      <c r="A1371" t="s">
        <v>6317</v>
      </c>
      <c r="B1371">
        <v>50</v>
      </c>
      <c r="C1371" s="2">
        <v>199</v>
      </c>
      <c r="D1371">
        <v>40</v>
      </c>
      <c r="E1371" s="2">
        <v>199</v>
      </c>
      <c r="G1371" s="2">
        <v>7960</v>
      </c>
      <c r="H1371" s="2">
        <v>3980</v>
      </c>
      <c r="J1371">
        <f t="shared" si="21"/>
        <v>0</v>
      </c>
    </row>
    <row r="1372" spans="1:10" x14ac:dyDescent="0.25">
      <c r="A1372" t="s">
        <v>6547</v>
      </c>
      <c r="B1372">
        <v>50</v>
      </c>
      <c r="C1372" s="2">
        <v>199</v>
      </c>
      <c r="D1372">
        <v>50</v>
      </c>
      <c r="E1372" s="2">
        <v>199</v>
      </c>
      <c r="G1372" s="2">
        <v>9950</v>
      </c>
      <c r="H1372" s="2">
        <v>4975</v>
      </c>
      <c r="J1372">
        <f t="shared" si="21"/>
        <v>0</v>
      </c>
    </row>
    <row r="1373" spans="1:10" x14ac:dyDescent="0.25">
      <c r="A1373" t="s">
        <v>4181</v>
      </c>
      <c r="B1373">
        <v>50</v>
      </c>
      <c r="C1373" s="2">
        <v>199</v>
      </c>
      <c r="D1373">
        <v>58</v>
      </c>
      <c r="E1373" s="2">
        <v>199</v>
      </c>
      <c r="G1373" s="2">
        <v>11542</v>
      </c>
      <c r="H1373" s="2">
        <v>5771</v>
      </c>
      <c r="J1373">
        <f t="shared" si="21"/>
        <v>0</v>
      </c>
    </row>
    <row r="1374" spans="1:10" x14ac:dyDescent="0.25">
      <c r="A1374" t="s">
        <v>6633</v>
      </c>
      <c r="B1374">
        <v>50</v>
      </c>
      <c r="C1374" s="2">
        <v>199</v>
      </c>
      <c r="D1374">
        <v>64</v>
      </c>
      <c r="E1374" s="2">
        <v>199</v>
      </c>
      <c r="G1374" s="2">
        <v>12736</v>
      </c>
      <c r="H1374" s="2">
        <v>6368</v>
      </c>
      <c r="J1374">
        <f t="shared" si="21"/>
        <v>0</v>
      </c>
    </row>
    <row r="1375" spans="1:10" x14ac:dyDescent="0.25">
      <c r="A1375" t="s">
        <v>4879</v>
      </c>
      <c r="C1375" s="2">
        <v>6500</v>
      </c>
      <c r="D1375">
        <v>1</v>
      </c>
      <c r="E1375" s="2">
        <v>6500</v>
      </c>
      <c r="G1375" s="2">
        <v>6500</v>
      </c>
      <c r="H1375" s="2">
        <v>6500</v>
      </c>
      <c r="J1375">
        <f t="shared" si="21"/>
        <v>0</v>
      </c>
    </row>
    <row r="1376" spans="1:10" x14ac:dyDescent="0.25">
      <c r="A1376" t="s">
        <v>4838</v>
      </c>
      <c r="C1376" s="2">
        <v>71500</v>
      </c>
      <c r="D1376">
        <v>1</v>
      </c>
      <c r="E1376" s="2">
        <v>71500</v>
      </c>
      <c r="G1376" s="2">
        <v>71500</v>
      </c>
      <c r="H1376" s="2">
        <v>71500</v>
      </c>
      <c r="J1376">
        <f t="shared" si="21"/>
        <v>0</v>
      </c>
    </row>
    <row r="1377" spans="1:10" x14ac:dyDescent="0.25">
      <c r="A1377" t="s">
        <v>6324</v>
      </c>
      <c r="B1377">
        <v>42</v>
      </c>
      <c r="C1377" s="2">
        <v>3500</v>
      </c>
      <c r="D1377">
        <v>3</v>
      </c>
      <c r="E1377" s="2">
        <v>3500</v>
      </c>
      <c r="G1377" s="2">
        <v>10500</v>
      </c>
      <c r="H1377" s="2">
        <v>6090</v>
      </c>
      <c r="J1377">
        <f t="shared" si="21"/>
        <v>0</v>
      </c>
    </row>
    <row r="1378" spans="1:10" x14ac:dyDescent="0.25">
      <c r="A1378" t="s">
        <v>6619</v>
      </c>
      <c r="C1378" s="2">
        <v>39</v>
      </c>
      <c r="D1378">
        <v>6</v>
      </c>
      <c r="E1378" s="2">
        <v>39</v>
      </c>
      <c r="G1378" s="2">
        <v>234</v>
      </c>
      <c r="H1378" s="2">
        <v>234</v>
      </c>
      <c r="J1378">
        <f t="shared" si="21"/>
        <v>0</v>
      </c>
    </row>
    <row r="1379" spans="1:10" x14ac:dyDescent="0.25">
      <c r="A1379" t="s">
        <v>6619</v>
      </c>
      <c r="B1379">
        <v>50</v>
      </c>
      <c r="C1379" s="2">
        <v>199</v>
      </c>
      <c r="D1379">
        <v>6</v>
      </c>
      <c r="E1379" s="2">
        <v>199</v>
      </c>
      <c r="G1379" s="2">
        <v>1194</v>
      </c>
      <c r="H1379" s="2">
        <v>597</v>
      </c>
      <c r="J1379">
        <f t="shared" si="21"/>
        <v>0</v>
      </c>
    </row>
    <row r="1380" spans="1:10" x14ac:dyDescent="0.25">
      <c r="A1380" t="s">
        <v>3566</v>
      </c>
      <c r="C1380" s="2">
        <v>7493.05</v>
      </c>
      <c r="D1380">
        <v>1</v>
      </c>
      <c r="E1380" s="2">
        <v>8640.75</v>
      </c>
      <c r="G1380" s="2">
        <v>8640.75</v>
      </c>
      <c r="H1380" s="2">
        <v>8640.75</v>
      </c>
      <c r="J1380">
        <f t="shared" si="21"/>
        <v>0</v>
      </c>
    </row>
    <row r="1381" spans="1:10" x14ac:dyDescent="0.25">
      <c r="A1381" t="s">
        <v>5668</v>
      </c>
      <c r="C1381" s="2">
        <v>737</v>
      </c>
      <c r="D1381">
        <v>1</v>
      </c>
      <c r="E1381" s="2">
        <v>737</v>
      </c>
      <c r="G1381" s="2">
        <v>737</v>
      </c>
      <c r="H1381" s="2">
        <v>737</v>
      </c>
      <c r="J1381">
        <f t="shared" si="21"/>
        <v>0</v>
      </c>
    </row>
    <row r="1382" spans="1:10" x14ac:dyDescent="0.25">
      <c r="A1382" t="s">
        <v>5668</v>
      </c>
      <c r="C1382" s="2">
        <v>737</v>
      </c>
      <c r="D1382">
        <v>1</v>
      </c>
      <c r="E1382" s="2">
        <v>737</v>
      </c>
      <c r="G1382" s="2">
        <v>737</v>
      </c>
      <c r="H1382" s="2">
        <v>737</v>
      </c>
      <c r="J1382">
        <f t="shared" si="21"/>
        <v>0</v>
      </c>
    </row>
    <row r="1383" spans="1:10" x14ac:dyDescent="0.25">
      <c r="A1383" t="s">
        <v>6235</v>
      </c>
      <c r="C1383" s="2">
        <v>737</v>
      </c>
      <c r="D1383">
        <v>1</v>
      </c>
      <c r="E1383" s="2">
        <v>737</v>
      </c>
      <c r="G1383" s="2">
        <v>737</v>
      </c>
      <c r="H1383" s="2">
        <v>737</v>
      </c>
      <c r="J1383">
        <f t="shared" si="21"/>
        <v>0</v>
      </c>
    </row>
    <row r="1384" spans="1:10" x14ac:dyDescent="0.25">
      <c r="A1384" t="s">
        <v>6719</v>
      </c>
      <c r="C1384" s="2">
        <v>737</v>
      </c>
      <c r="D1384">
        <v>1</v>
      </c>
      <c r="E1384" s="2">
        <v>737</v>
      </c>
      <c r="G1384" s="2">
        <v>737</v>
      </c>
      <c r="H1384" s="2">
        <v>737</v>
      </c>
      <c r="J1384">
        <f t="shared" si="21"/>
        <v>0</v>
      </c>
    </row>
    <row r="1385" spans="1:10" x14ac:dyDescent="0.25">
      <c r="A1385" t="s">
        <v>6721</v>
      </c>
      <c r="C1385" s="2">
        <v>737</v>
      </c>
      <c r="D1385">
        <v>1</v>
      </c>
      <c r="E1385" s="2">
        <v>737</v>
      </c>
      <c r="G1385" s="2">
        <v>737</v>
      </c>
      <c r="H1385" s="2">
        <v>737</v>
      </c>
      <c r="J1385">
        <f t="shared" si="21"/>
        <v>0</v>
      </c>
    </row>
    <row r="1386" spans="1:10" x14ac:dyDescent="0.25">
      <c r="A1386" t="s">
        <v>5532</v>
      </c>
      <c r="C1386" s="2">
        <v>737</v>
      </c>
      <c r="D1386">
        <v>1</v>
      </c>
      <c r="E1386" s="2">
        <v>737</v>
      </c>
      <c r="G1386" s="2">
        <v>737</v>
      </c>
      <c r="H1386" s="2">
        <v>737</v>
      </c>
      <c r="J1386">
        <f t="shared" si="21"/>
        <v>0</v>
      </c>
    </row>
    <row r="1387" spans="1:10" x14ac:dyDescent="0.25">
      <c r="A1387" t="s">
        <v>6800</v>
      </c>
      <c r="C1387" s="2">
        <v>737</v>
      </c>
      <c r="D1387">
        <v>1</v>
      </c>
      <c r="E1387" s="2">
        <v>737</v>
      </c>
      <c r="G1387" s="2">
        <v>737</v>
      </c>
      <c r="H1387" s="2">
        <v>737</v>
      </c>
      <c r="J1387">
        <f t="shared" si="21"/>
        <v>0</v>
      </c>
    </row>
    <row r="1388" spans="1:10" x14ac:dyDescent="0.25">
      <c r="A1388" t="s">
        <v>6086</v>
      </c>
      <c r="C1388" s="2">
        <v>765</v>
      </c>
      <c r="D1388">
        <v>1</v>
      </c>
      <c r="E1388" s="2">
        <v>765</v>
      </c>
      <c r="G1388" s="2">
        <v>765</v>
      </c>
      <c r="H1388" s="2">
        <v>765</v>
      </c>
      <c r="J1388">
        <f t="shared" si="21"/>
        <v>0</v>
      </c>
    </row>
    <row r="1389" spans="1:10" x14ac:dyDescent="0.25">
      <c r="A1389" t="s">
        <v>5375</v>
      </c>
      <c r="C1389" s="2">
        <v>765</v>
      </c>
      <c r="D1389">
        <v>1</v>
      </c>
      <c r="E1389" s="2">
        <v>765</v>
      </c>
      <c r="G1389" s="2">
        <v>765</v>
      </c>
      <c r="H1389" s="2">
        <v>765</v>
      </c>
      <c r="J1389">
        <f t="shared" si="21"/>
        <v>0</v>
      </c>
    </row>
    <row r="1390" spans="1:10" x14ac:dyDescent="0.25">
      <c r="A1390" t="s">
        <v>6082</v>
      </c>
      <c r="C1390" s="2">
        <v>765</v>
      </c>
      <c r="D1390">
        <v>1</v>
      </c>
      <c r="E1390" s="2">
        <v>765</v>
      </c>
      <c r="G1390" s="2">
        <v>765</v>
      </c>
      <c r="H1390" s="2">
        <v>765</v>
      </c>
      <c r="J1390">
        <f t="shared" si="21"/>
        <v>0</v>
      </c>
    </row>
    <row r="1391" spans="1:10" x14ac:dyDescent="0.25">
      <c r="A1391" t="s">
        <v>3123</v>
      </c>
      <c r="C1391" s="2">
        <v>765</v>
      </c>
      <c r="D1391">
        <v>1</v>
      </c>
      <c r="E1391" s="2">
        <v>765</v>
      </c>
      <c r="G1391" s="2">
        <v>765</v>
      </c>
      <c r="H1391" s="2">
        <v>765</v>
      </c>
      <c r="J1391">
        <f t="shared" si="21"/>
        <v>0</v>
      </c>
    </row>
    <row r="1392" spans="1:10" x14ac:dyDescent="0.25">
      <c r="A1392" t="s">
        <v>6852</v>
      </c>
      <c r="C1392" s="2">
        <v>765</v>
      </c>
      <c r="D1392">
        <v>1</v>
      </c>
      <c r="E1392" s="2">
        <v>765</v>
      </c>
      <c r="G1392" s="2">
        <v>765</v>
      </c>
      <c r="H1392" s="2">
        <v>765</v>
      </c>
      <c r="J1392">
        <f t="shared" si="21"/>
        <v>0</v>
      </c>
    </row>
    <row r="1393" spans="1:10" x14ac:dyDescent="0.25">
      <c r="A1393" t="s">
        <v>6086</v>
      </c>
      <c r="C1393" s="2">
        <v>765</v>
      </c>
      <c r="D1393">
        <v>1</v>
      </c>
      <c r="E1393" s="2">
        <v>765</v>
      </c>
      <c r="G1393" s="2">
        <v>765</v>
      </c>
      <c r="H1393" s="2">
        <v>765</v>
      </c>
      <c r="J1393">
        <f t="shared" si="21"/>
        <v>0</v>
      </c>
    </row>
    <row r="1394" spans="1:10" x14ac:dyDescent="0.25">
      <c r="A1394" t="s">
        <v>5944</v>
      </c>
      <c r="C1394" s="2">
        <v>765</v>
      </c>
      <c r="D1394">
        <v>1</v>
      </c>
      <c r="E1394" s="2">
        <v>765</v>
      </c>
      <c r="G1394" s="2">
        <v>765</v>
      </c>
      <c r="H1394" s="2">
        <v>765</v>
      </c>
      <c r="J1394">
        <f t="shared" si="21"/>
        <v>0</v>
      </c>
    </row>
    <row r="1395" spans="1:10" x14ac:dyDescent="0.25">
      <c r="A1395" t="s">
        <v>6863</v>
      </c>
      <c r="C1395" s="2">
        <v>765</v>
      </c>
      <c r="D1395">
        <v>1</v>
      </c>
      <c r="E1395" s="2">
        <v>765</v>
      </c>
      <c r="G1395" s="2">
        <v>765</v>
      </c>
      <c r="H1395" s="2">
        <v>765</v>
      </c>
      <c r="J1395">
        <f t="shared" si="21"/>
        <v>0</v>
      </c>
    </row>
    <row r="1396" spans="1:10" x14ac:dyDescent="0.25">
      <c r="A1396" t="s">
        <v>6852</v>
      </c>
      <c r="C1396" s="2">
        <v>765</v>
      </c>
      <c r="D1396">
        <v>1</v>
      </c>
      <c r="E1396" s="2">
        <v>765</v>
      </c>
      <c r="G1396" s="2">
        <v>765</v>
      </c>
      <c r="H1396" s="2">
        <v>765</v>
      </c>
      <c r="J1396">
        <f t="shared" si="21"/>
        <v>0</v>
      </c>
    </row>
    <row r="1397" spans="1:10" x14ac:dyDescent="0.25">
      <c r="A1397" t="s">
        <v>6821</v>
      </c>
      <c r="C1397" s="2">
        <v>765</v>
      </c>
      <c r="D1397">
        <v>1</v>
      </c>
      <c r="E1397" s="2">
        <v>765</v>
      </c>
      <c r="G1397" s="2">
        <v>765</v>
      </c>
      <c r="H1397" s="2">
        <v>765</v>
      </c>
      <c r="J1397">
        <f t="shared" si="21"/>
        <v>0</v>
      </c>
    </row>
    <row r="1398" spans="1:10" x14ac:dyDescent="0.25">
      <c r="A1398" t="s">
        <v>3887</v>
      </c>
      <c r="C1398" s="2">
        <v>765</v>
      </c>
      <c r="D1398">
        <v>1</v>
      </c>
      <c r="E1398" s="2">
        <v>765</v>
      </c>
      <c r="G1398" s="2">
        <v>765</v>
      </c>
      <c r="H1398" s="2">
        <v>765</v>
      </c>
      <c r="I1398" t="s">
        <v>3887</v>
      </c>
      <c r="J1398">
        <f t="shared" si="21"/>
        <v>765</v>
      </c>
    </row>
    <row r="1399" spans="1:10" x14ac:dyDescent="0.25">
      <c r="A1399" t="s">
        <v>4656</v>
      </c>
      <c r="C1399" s="2">
        <v>765</v>
      </c>
      <c r="D1399">
        <v>1</v>
      </c>
      <c r="E1399" s="2">
        <v>765</v>
      </c>
      <c r="G1399" s="2">
        <v>765</v>
      </c>
      <c r="H1399" s="2">
        <v>765</v>
      </c>
      <c r="J1399">
        <f t="shared" si="21"/>
        <v>0</v>
      </c>
    </row>
    <row r="1400" spans="1:10" x14ac:dyDescent="0.25">
      <c r="A1400" t="s">
        <v>6863</v>
      </c>
      <c r="C1400" s="2">
        <v>765</v>
      </c>
      <c r="D1400">
        <v>1</v>
      </c>
      <c r="E1400" s="2">
        <v>765</v>
      </c>
      <c r="G1400" s="2">
        <v>765</v>
      </c>
      <c r="H1400" s="2">
        <v>765</v>
      </c>
      <c r="J1400">
        <f t="shared" si="21"/>
        <v>0</v>
      </c>
    </row>
    <row r="1401" spans="1:10" x14ac:dyDescent="0.25">
      <c r="A1401" t="s">
        <v>3360</v>
      </c>
      <c r="C1401" s="2">
        <v>765</v>
      </c>
      <c r="D1401">
        <v>1</v>
      </c>
      <c r="E1401" s="2">
        <v>765</v>
      </c>
      <c r="G1401" s="2">
        <v>765</v>
      </c>
      <c r="H1401" s="2">
        <v>765</v>
      </c>
      <c r="J1401">
        <f t="shared" si="21"/>
        <v>0</v>
      </c>
    </row>
    <row r="1402" spans="1:10" x14ac:dyDescent="0.25">
      <c r="A1402" t="s">
        <v>6852</v>
      </c>
      <c r="C1402" s="2">
        <v>765</v>
      </c>
      <c r="D1402">
        <v>1</v>
      </c>
      <c r="E1402" s="2">
        <v>765</v>
      </c>
      <c r="G1402" s="2">
        <v>765</v>
      </c>
      <c r="H1402" s="2">
        <v>765</v>
      </c>
      <c r="J1402">
        <f t="shared" si="21"/>
        <v>0</v>
      </c>
    </row>
    <row r="1403" spans="1:10" x14ac:dyDescent="0.25">
      <c r="A1403" t="s">
        <v>2783</v>
      </c>
      <c r="C1403" s="2">
        <v>765</v>
      </c>
      <c r="D1403">
        <v>1</v>
      </c>
      <c r="E1403" s="2">
        <v>765</v>
      </c>
      <c r="G1403" s="2">
        <v>765</v>
      </c>
      <c r="H1403" s="2">
        <v>765</v>
      </c>
      <c r="J1403">
        <f t="shared" si="21"/>
        <v>0</v>
      </c>
    </row>
    <row r="1404" spans="1:10" x14ac:dyDescent="0.25">
      <c r="A1404" t="s">
        <v>3836</v>
      </c>
      <c r="C1404" s="2">
        <v>765</v>
      </c>
      <c r="D1404">
        <v>1</v>
      </c>
      <c r="E1404" s="2">
        <v>765</v>
      </c>
      <c r="G1404" s="2">
        <v>765</v>
      </c>
      <c r="H1404" s="2">
        <v>765</v>
      </c>
      <c r="J1404">
        <f t="shared" si="21"/>
        <v>0</v>
      </c>
    </row>
    <row r="1405" spans="1:10" x14ac:dyDescent="0.25">
      <c r="A1405" t="s">
        <v>6821</v>
      </c>
      <c r="C1405" s="2">
        <v>765</v>
      </c>
      <c r="D1405">
        <v>1</v>
      </c>
      <c r="E1405" s="2">
        <v>765</v>
      </c>
      <c r="G1405" s="2">
        <v>765</v>
      </c>
      <c r="H1405" s="2">
        <v>765</v>
      </c>
      <c r="J1405">
        <f t="shared" si="21"/>
        <v>0</v>
      </c>
    </row>
    <row r="1406" spans="1:10" x14ac:dyDescent="0.25">
      <c r="A1406" t="s">
        <v>3786</v>
      </c>
      <c r="C1406" s="2">
        <v>765</v>
      </c>
      <c r="D1406">
        <v>1</v>
      </c>
      <c r="E1406" s="2">
        <v>765</v>
      </c>
      <c r="G1406" s="2">
        <v>765</v>
      </c>
      <c r="H1406" s="2">
        <v>765</v>
      </c>
      <c r="J1406">
        <f t="shared" si="21"/>
        <v>0</v>
      </c>
    </row>
    <row r="1407" spans="1:10" x14ac:dyDescent="0.25">
      <c r="A1407" t="s">
        <v>6847</v>
      </c>
      <c r="C1407" s="2">
        <v>765</v>
      </c>
      <c r="D1407">
        <v>1</v>
      </c>
      <c r="E1407" s="2">
        <v>765</v>
      </c>
      <c r="G1407" s="2">
        <v>765</v>
      </c>
      <c r="H1407" s="2">
        <v>765</v>
      </c>
      <c r="J1407">
        <f t="shared" si="21"/>
        <v>0</v>
      </c>
    </row>
    <row r="1408" spans="1:10" x14ac:dyDescent="0.25">
      <c r="A1408" t="s">
        <v>4526</v>
      </c>
      <c r="C1408" s="2">
        <v>765</v>
      </c>
      <c r="D1408">
        <v>1</v>
      </c>
      <c r="E1408" s="2">
        <v>765</v>
      </c>
      <c r="G1408" s="2">
        <v>765</v>
      </c>
      <c r="H1408" s="2">
        <v>765</v>
      </c>
      <c r="J1408">
        <f t="shared" si="21"/>
        <v>0</v>
      </c>
    </row>
    <row r="1409" spans="1:10" x14ac:dyDescent="0.25">
      <c r="A1409" t="s">
        <v>5523</v>
      </c>
      <c r="C1409" s="2">
        <v>765</v>
      </c>
      <c r="D1409">
        <v>1</v>
      </c>
      <c r="E1409" s="2">
        <v>765</v>
      </c>
      <c r="G1409" s="2">
        <v>765</v>
      </c>
      <c r="H1409" s="2">
        <v>765</v>
      </c>
      <c r="J1409">
        <f t="shared" si="21"/>
        <v>0</v>
      </c>
    </row>
    <row r="1410" spans="1:10" x14ac:dyDescent="0.25">
      <c r="A1410" t="s">
        <v>3925</v>
      </c>
      <c r="C1410" s="2">
        <v>798</v>
      </c>
      <c r="D1410">
        <v>1</v>
      </c>
      <c r="E1410" s="2">
        <v>798</v>
      </c>
      <c r="G1410" s="2">
        <v>798</v>
      </c>
      <c r="H1410" s="2">
        <v>798</v>
      </c>
      <c r="I1410" t="s">
        <v>3925</v>
      </c>
      <c r="J1410">
        <f t="shared" si="21"/>
        <v>798</v>
      </c>
    </row>
    <row r="1411" spans="1:10" x14ac:dyDescent="0.25">
      <c r="A1411" t="s">
        <v>3854</v>
      </c>
      <c r="C1411" s="2">
        <v>798</v>
      </c>
      <c r="D1411">
        <v>1</v>
      </c>
      <c r="E1411" s="2">
        <v>798</v>
      </c>
      <c r="G1411" s="2">
        <v>798</v>
      </c>
      <c r="H1411" s="2">
        <v>798</v>
      </c>
      <c r="I1411" t="s">
        <v>3854</v>
      </c>
      <c r="J1411">
        <f t="shared" ref="J1411:J1474" si="22">IF(I1411=0,0,H1411)</f>
        <v>798</v>
      </c>
    </row>
    <row r="1412" spans="1:10" x14ac:dyDescent="0.25">
      <c r="A1412" t="s">
        <v>3381</v>
      </c>
      <c r="C1412" s="2">
        <v>798</v>
      </c>
      <c r="D1412">
        <v>1</v>
      </c>
      <c r="E1412" s="2">
        <v>798</v>
      </c>
      <c r="G1412" s="2">
        <v>798</v>
      </c>
      <c r="H1412" s="2">
        <v>798</v>
      </c>
      <c r="J1412">
        <f t="shared" si="22"/>
        <v>0</v>
      </c>
    </row>
    <row r="1413" spans="1:10" x14ac:dyDescent="0.25">
      <c r="A1413" t="s">
        <v>3357</v>
      </c>
      <c r="C1413" s="2">
        <v>798</v>
      </c>
      <c r="D1413">
        <v>1</v>
      </c>
      <c r="E1413" s="2">
        <v>798</v>
      </c>
      <c r="G1413" s="2">
        <v>798</v>
      </c>
      <c r="H1413" s="2">
        <v>798</v>
      </c>
      <c r="J1413">
        <f t="shared" si="22"/>
        <v>0</v>
      </c>
    </row>
    <row r="1414" spans="1:10" x14ac:dyDescent="0.25">
      <c r="A1414" t="s">
        <v>3926</v>
      </c>
      <c r="C1414" s="2">
        <v>798</v>
      </c>
      <c r="D1414">
        <v>1</v>
      </c>
      <c r="E1414" s="2">
        <v>798</v>
      </c>
      <c r="G1414" s="2">
        <v>798</v>
      </c>
      <c r="H1414" s="2">
        <v>798</v>
      </c>
      <c r="J1414">
        <f t="shared" si="22"/>
        <v>0</v>
      </c>
    </row>
    <row r="1415" spans="1:10" x14ac:dyDescent="0.25">
      <c r="A1415" t="s">
        <v>3829</v>
      </c>
      <c r="C1415" s="2">
        <v>798</v>
      </c>
      <c r="D1415">
        <v>1</v>
      </c>
      <c r="E1415" s="2">
        <v>798</v>
      </c>
      <c r="G1415" s="2">
        <v>798</v>
      </c>
      <c r="H1415" s="2">
        <v>798</v>
      </c>
      <c r="I1415" t="s">
        <v>3829</v>
      </c>
      <c r="J1415">
        <f t="shared" si="22"/>
        <v>798</v>
      </c>
    </row>
    <row r="1416" spans="1:10" x14ac:dyDescent="0.25">
      <c r="A1416" t="s">
        <v>6205</v>
      </c>
      <c r="C1416" s="2">
        <v>798</v>
      </c>
      <c r="D1416">
        <v>1</v>
      </c>
      <c r="E1416" s="2">
        <v>798</v>
      </c>
      <c r="G1416" s="2">
        <v>798</v>
      </c>
      <c r="H1416" s="2">
        <v>798</v>
      </c>
      <c r="J1416">
        <f t="shared" si="22"/>
        <v>0</v>
      </c>
    </row>
    <row r="1417" spans="1:10" x14ac:dyDescent="0.25">
      <c r="A1417" t="s">
        <v>3115</v>
      </c>
      <c r="C1417" s="2">
        <v>798</v>
      </c>
      <c r="D1417">
        <v>1</v>
      </c>
      <c r="E1417" s="2">
        <v>798</v>
      </c>
      <c r="G1417" s="2">
        <v>798</v>
      </c>
      <c r="H1417" s="2">
        <v>798</v>
      </c>
      <c r="J1417">
        <f t="shared" si="22"/>
        <v>0</v>
      </c>
    </row>
    <row r="1418" spans="1:10" x14ac:dyDescent="0.25">
      <c r="A1418" t="s">
        <v>3833</v>
      </c>
      <c r="C1418" s="2">
        <v>798</v>
      </c>
      <c r="D1418">
        <v>1</v>
      </c>
      <c r="E1418" s="2">
        <v>798</v>
      </c>
      <c r="G1418" s="2">
        <v>798</v>
      </c>
      <c r="H1418" s="2">
        <v>798</v>
      </c>
      <c r="J1418">
        <f t="shared" si="22"/>
        <v>0</v>
      </c>
    </row>
    <row r="1419" spans="1:10" x14ac:dyDescent="0.25">
      <c r="A1419" t="s">
        <v>6688</v>
      </c>
      <c r="C1419" s="2">
        <v>798</v>
      </c>
      <c r="D1419">
        <v>1</v>
      </c>
      <c r="E1419" s="2">
        <v>655</v>
      </c>
      <c r="G1419" s="2">
        <v>655</v>
      </c>
      <c r="H1419" s="2">
        <v>655</v>
      </c>
      <c r="J1419">
        <f t="shared" si="22"/>
        <v>0</v>
      </c>
    </row>
    <row r="1420" spans="1:10" x14ac:dyDescent="0.25">
      <c r="A1420" t="s">
        <v>4131</v>
      </c>
      <c r="C1420" s="2">
        <v>798</v>
      </c>
      <c r="D1420">
        <v>1</v>
      </c>
      <c r="E1420" s="2">
        <v>798</v>
      </c>
      <c r="G1420" s="2">
        <v>798</v>
      </c>
      <c r="H1420" s="2">
        <v>798</v>
      </c>
      <c r="J1420">
        <f t="shared" si="22"/>
        <v>0</v>
      </c>
    </row>
    <row r="1421" spans="1:10" x14ac:dyDescent="0.25">
      <c r="A1421" t="s">
        <v>3388</v>
      </c>
      <c r="C1421" s="2">
        <v>798</v>
      </c>
      <c r="D1421">
        <v>1</v>
      </c>
      <c r="E1421" s="2">
        <v>798</v>
      </c>
      <c r="G1421" s="2">
        <v>798</v>
      </c>
      <c r="H1421" s="2">
        <v>798</v>
      </c>
      <c r="J1421">
        <f t="shared" si="22"/>
        <v>0</v>
      </c>
    </row>
    <row r="1422" spans="1:10" x14ac:dyDescent="0.25">
      <c r="A1422" t="s">
        <v>6791</v>
      </c>
      <c r="C1422" s="2">
        <v>798</v>
      </c>
      <c r="D1422">
        <v>1</v>
      </c>
      <c r="E1422" s="2">
        <v>798</v>
      </c>
      <c r="G1422" s="2">
        <v>798</v>
      </c>
      <c r="H1422" s="2">
        <v>798</v>
      </c>
      <c r="J1422">
        <f t="shared" si="22"/>
        <v>0</v>
      </c>
    </row>
    <row r="1423" spans="1:10" x14ac:dyDescent="0.25">
      <c r="A1423" t="s">
        <v>3334</v>
      </c>
      <c r="C1423" s="2">
        <v>798</v>
      </c>
      <c r="D1423">
        <v>1</v>
      </c>
      <c r="E1423" s="2">
        <v>798</v>
      </c>
      <c r="G1423" s="2">
        <v>798</v>
      </c>
      <c r="H1423" s="2">
        <v>798</v>
      </c>
      <c r="J1423">
        <f t="shared" si="22"/>
        <v>0</v>
      </c>
    </row>
    <row r="1424" spans="1:10" x14ac:dyDescent="0.25">
      <c r="A1424" t="s">
        <v>4096</v>
      </c>
      <c r="C1424" s="2">
        <v>798</v>
      </c>
      <c r="D1424">
        <v>1</v>
      </c>
      <c r="E1424" s="2">
        <v>798</v>
      </c>
      <c r="G1424" s="2">
        <v>798</v>
      </c>
      <c r="H1424" s="2">
        <v>798</v>
      </c>
      <c r="J1424">
        <f t="shared" si="22"/>
        <v>0</v>
      </c>
    </row>
    <row r="1425" spans="1:10" x14ac:dyDescent="0.25">
      <c r="A1425" t="s">
        <v>3384</v>
      </c>
      <c r="C1425" s="2">
        <v>798</v>
      </c>
      <c r="D1425">
        <v>1</v>
      </c>
      <c r="E1425" s="2">
        <v>798</v>
      </c>
      <c r="G1425" s="2">
        <v>798</v>
      </c>
      <c r="H1425" s="2">
        <v>798</v>
      </c>
      <c r="J1425">
        <f t="shared" si="22"/>
        <v>0</v>
      </c>
    </row>
    <row r="1426" spans="1:10" x14ac:dyDescent="0.25">
      <c r="A1426" t="s">
        <v>3844</v>
      </c>
      <c r="C1426" s="2">
        <v>798</v>
      </c>
      <c r="D1426">
        <v>1</v>
      </c>
      <c r="E1426" s="2">
        <v>798</v>
      </c>
      <c r="G1426" s="2">
        <v>798</v>
      </c>
      <c r="H1426" s="2">
        <v>798</v>
      </c>
      <c r="J1426">
        <f t="shared" si="22"/>
        <v>0</v>
      </c>
    </row>
    <row r="1427" spans="1:10" x14ac:dyDescent="0.25">
      <c r="A1427" t="s">
        <v>3376</v>
      </c>
      <c r="C1427" s="2">
        <v>798</v>
      </c>
      <c r="D1427">
        <v>1</v>
      </c>
      <c r="E1427" s="2">
        <v>798</v>
      </c>
      <c r="G1427" s="2">
        <v>798</v>
      </c>
      <c r="H1427" s="2">
        <v>798</v>
      </c>
      <c r="J1427">
        <f t="shared" si="22"/>
        <v>0</v>
      </c>
    </row>
    <row r="1428" spans="1:10" x14ac:dyDescent="0.25">
      <c r="A1428" t="s">
        <v>4078</v>
      </c>
      <c r="C1428" s="2">
        <v>798</v>
      </c>
      <c r="D1428">
        <v>1</v>
      </c>
      <c r="E1428" s="2">
        <v>798</v>
      </c>
      <c r="G1428" s="2">
        <v>798</v>
      </c>
      <c r="H1428" s="2">
        <v>798</v>
      </c>
      <c r="J1428">
        <f t="shared" si="22"/>
        <v>0</v>
      </c>
    </row>
    <row r="1429" spans="1:10" x14ac:dyDescent="0.25">
      <c r="A1429" t="s">
        <v>4073</v>
      </c>
      <c r="C1429" s="2">
        <v>798</v>
      </c>
      <c r="D1429">
        <v>1</v>
      </c>
      <c r="E1429" s="2">
        <v>798</v>
      </c>
      <c r="G1429" s="2">
        <v>798</v>
      </c>
      <c r="H1429" s="2">
        <v>798</v>
      </c>
      <c r="J1429">
        <f t="shared" si="22"/>
        <v>0</v>
      </c>
    </row>
    <row r="1430" spans="1:10" x14ac:dyDescent="0.25">
      <c r="A1430" t="s">
        <v>4074</v>
      </c>
      <c r="C1430" s="2">
        <v>798</v>
      </c>
      <c r="D1430">
        <v>1</v>
      </c>
      <c r="E1430" s="2">
        <v>798</v>
      </c>
      <c r="G1430" s="2">
        <v>798</v>
      </c>
      <c r="H1430" s="2">
        <v>798</v>
      </c>
      <c r="J1430">
        <f t="shared" si="22"/>
        <v>0</v>
      </c>
    </row>
    <row r="1431" spans="1:10" x14ac:dyDescent="0.25">
      <c r="A1431" t="s">
        <v>3378</v>
      </c>
      <c r="C1431" s="2">
        <v>798</v>
      </c>
      <c r="D1431">
        <v>1</v>
      </c>
      <c r="E1431" s="2">
        <v>798</v>
      </c>
      <c r="G1431" s="2">
        <v>798</v>
      </c>
      <c r="H1431" s="2">
        <v>798</v>
      </c>
      <c r="J1431">
        <f t="shared" si="22"/>
        <v>0</v>
      </c>
    </row>
    <row r="1432" spans="1:10" x14ac:dyDescent="0.25">
      <c r="A1432" t="s">
        <v>3329</v>
      </c>
      <c r="C1432" s="2">
        <v>798</v>
      </c>
      <c r="D1432">
        <v>1</v>
      </c>
      <c r="E1432" s="2">
        <v>798</v>
      </c>
      <c r="G1432" s="2">
        <v>798</v>
      </c>
      <c r="H1432" s="2">
        <v>798</v>
      </c>
      <c r="J1432">
        <f t="shared" si="22"/>
        <v>0</v>
      </c>
    </row>
    <row r="1433" spans="1:10" x14ac:dyDescent="0.25">
      <c r="A1433" t="s">
        <v>3371</v>
      </c>
      <c r="C1433" s="2">
        <v>798</v>
      </c>
      <c r="D1433">
        <v>1</v>
      </c>
      <c r="E1433" s="2">
        <v>798</v>
      </c>
      <c r="G1433" s="2">
        <v>798</v>
      </c>
      <c r="H1433" s="2">
        <v>798</v>
      </c>
      <c r="J1433">
        <f t="shared" si="22"/>
        <v>0</v>
      </c>
    </row>
    <row r="1434" spans="1:10" x14ac:dyDescent="0.25">
      <c r="A1434" t="s">
        <v>5927</v>
      </c>
      <c r="C1434" s="2">
        <v>3150</v>
      </c>
      <c r="D1434">
        <v>1</v>
      </c>
      <c r="E1434" s="2">
        <v>2750</v>
      </c>
      <c r="G1434" s="2">
        <v>2750</v>
      </c>
      <c r="H1434" s="2">
        <v>2750</v>
      </c>
      <c r="J1434">
        <f t="shared" si="22"/>
        <v>0</v>
      </c>
    </row>
    <row r="1435" spans="1:10" x14ac:dyDescent="0.25">
      <c r="A1435" t="s">
        <v>6235</v>
      </c>
      <c r="C1435" s="2">
        <v>3570</v>
      </c>
      <c r="D1435">
        <v>1</v>
      </c>
      <c r="E1435" s="2">
        <v>3570</v>
      </c>
      <c r="G1435" s="2">
        <v>3570</v>
      </c>
      <c r="H1435" s="2">
        <v>3570</v>
      </c>
      <c r="J1435">
        <f t="shared" si="22"/>
        <v>0</v>
      </c>
    </row>
    <row r="1436" spans="1:10" x14ac:dyDescent="0.25">
      <c r="A1436" t="s">
        <v>5668</v>
      </c>
      <c r="C1436" s="2">
        <v>3570</v>
      </c>
      <c r="D1436">
        <v>1</v>
      </c>
      <c r="E1436" s="2">
        <v>3570</v>
      </c>
      <c r="G1436" s="2">
        <v>3570</v>
      </c>
      <c r="H1436" s="2">
        <v>3570</v>
      </c>
      <c r="J1436">
        <f t="shared" si="22"/>
        <v>0</v>
      </c>
    </row>
    <row r="1437" spans="1:10" x14ac:dyDescent="0.25">
      <c r="A1437" t="s">
        <v>3123</v>
      </c>
      <c r="C1437" s="2">
        <v>3685</v>
      </c>
      <c r="D1437">
        <v>1</v>
      </c>
      <c r="E1437" s="2">
        <v>3685</v>
      </c>
      <c r="G1437" s="2">
        <v>3685</v>
      </c>
      <c r="H1437" s="2">
        <v>3685</v>
      </c>
      <c r="J1437">
        <f t="shared" si="22"/>
        <v>0</v>
      </c>
    </row>
    <row r="1438" spans="1:10" x14ac:dyDescent="0.25">
      <c r="A1438" t="s">
        <v>6863</v>
      </c>
      <c r="C1438" s="2">
        <v>3685</v>
      </c>
      <c r="D1438">
        <v>1</v>
      </c>
      <c r="E1438" s="2">
        <v>3685</v>
      </c>
      <c r="G1438" s="2">
        <v>3685</v>
      </c>
      <c r="H1438" s="2">
        <v>3685</v>
      </c>
      <c r="J1438">
        <f t="shared" si="22"/>
        <v>0</v>
      </c>
    </row>
    <row r="1439" spans="1:10" x14ac:dyDescent="0.25">
      <c r="A1439" t="s">
        <v>5375</v>
      </c>
      <c r="C1439" s="2">
        <v>3685</v>
      </c>
      <c r="D1439">
        <v>1</v>
      </c>
      <c r="E1439" s="2">
        <v>3685</v>
      </c>
      <c r="G1439" s="2">
        <v>3685</v>
      </c>
      <c r="H1439" s="2">
        <v>3685</v>
      </c>
      <c r="J1439">
        <f t="shared" si="22"/>
        <v>0</v>
      </c>
    </row>
    <row r="1440" spans="1:10" x14ac:dyDescent="0.25">
      <c r="A1440" t="s">
        <v>6082</v>
      </c>
      <c r="C1440" s="2">
        <v>3685</v>
      </c>
      <c r="D1440">
        <v>1</v>
      </c>
      <c r="E1440" s="2">
        <v>3685</v>
      </c>
      <c r="G1440" s="2">
        <v>3685</v>
      </c>
      <c r="H1440" s="2">
        <v>3685</v>
      </c>
      <c r="J1440">
        <f t="shared" si="22"/>
        <v>0</v>
      </c>
    </row>
    <row r="1441" spans="1:10" x14ac:dyDescent="0.25">
      <c r="A1441" t="s">
        <v>5944</v>
      </c>
      <c r="C1441" s="2">
        <v>3685</v>
      </c>
      <c r="D1441">
        <v>1</v>
      </c>
      <c r="E1441" s="2">
        <v>3685</v>
      </c>
      <c r="G1441" s="2">
        <v>3685</v>
      </c>
      <c r="H1441" s="2">
        <v>3685</v>
      </c>
      <c r="J1441">
        <f t="shared" si="22"/>
        <v>0</v>
      </c>
    </row>
    <row r="1442" spans="1:10" x14ac:dyDescent="0.25">
      <c r="A1442" t="s">
        <v>6821</v>
      </c>
      <c r="C1442" s="2">
        <v>3685</v>
      </c>
      <c r="D1442">
        <v>1</v>
      </c>
      <c r="E1442" s="2">
        <v>3685</v>
      </c>
      <c r="G1442" s="2">
        <v>3685</v>
      </c>
      <c r="H1442" s="2">
        <v>3685</v>
      </c>
      <c r="J1442">
        <f t="shared" si="22"/>
        <v>0</v>
      </c>
    </row>
    <row r="1443" spans="1:10" x14ac:dyDescent="0.25">
      <c r="A1443" t="s">
        <v>6083</v>
      </c>
      <c r="C1443" s="2">
        <v>3685</v>
      </c>
      <c r="D1443">
        <v>1</v>
      </c>
      <c r="E1443" s="2">
        <v>3685</v>
      </c>
      <c r="G1443" s="2">
        <v>3685</v>
      </c>
      <c r="H1443" s="2">
        <v>3685</v>
      </c>
      <c r="J1443">
        <f t="shared" si="22"/>
        <v>0</v>
      </c>
    </row>
    <row r="1444" spans="1:10" x14ac:dyDescent="0.25">
      <c r="A1444" t="s">
        <v>6086</v>
      </c>
      <c r="C1444" s="2">
        <v>3685</v>
      </c>
      <c r="D1444">
        <v>1</v>
      </c>
      <c r="E1444" s="2">
        <v>3685</v>
      </c>
      <c r="G1444" s="2">
        <v>3685</v>
      </c>
      <c r="H1444" s="2">
        <v>3685</v>
      </c>
      <c r="J1444">
        <f t="shared" si="22"/>
        <v>0</v>
      </c>
    </row>
    <row r="1445" spans="1:10" x14ac:dyDescent="0.25">
      <c r="A1445" t="s">
        <v>3887</v>
      </c>
      <c r="C1445" s="2">
        <v>3685</v>
      </c>
      <c r="D1445">
        <v>1</v>
      </c>
      <c r="E1445" s="2">
        <v>3685</v>
      </c>
      <c r="G1445" s="2">
        <v>3685</v>
      </c>
      <c r="H1445" s="2">
        <v>3685</v>
      </c>
      <c r="I1445" t="s">
        <v>3887</v>
      </c>
      <c r="J1445">
        <f t="shared" si="22"/>
        <v>3685</v>
      </c>
    </row>
    <row r="1446" spans="1:10" x14ac:dyDescent="0.25">
      <c r="A1446" t="s">
        <v>3925</v>
      </c>
      <c r="C1446" s="2">
        <v>3795</v>
      </c>
      <c r="D1446">
        <v>1</v>
      </c>
      <c r="E1446" s="2">
        <v>3795</v>
      </c>
      <c r="G1446" s="2">
        <v>3795</v>
      </c>
      <c r="H1446" s="2">
        <v>3795</v>
      </c>
      <c r="I1446" t="s">
        <v>3925</v>
      </c>
      <c r="J1446">
        <f t="shared" si="22"/>
        <v>3795</v>
      </c>
    </row>
    <row r="1447" spans="1:10" x14ac:dyDescent="0.25">
      <c r="A1447" t="s">
        <v>3357</v>
      </c>
      <c r="C1447" s="2">
        <v>3795</v>
      </c>
      <c r="D1447">
        <v>1</v>
      </c>
      <c r="E1447" s="2">
        <v>3795</v>
      </c>
      <c r="G1447" s="2">
        <v>3795</v>
      </c>
      <c r="H1447" s="2">
        <v>3795</v>
      </c>
      <c r="J1447">
        <f t="shared" si="22"/>
        <v>0</v>
      </c>
    </row>
    <row r="1448" spans="1:10" x14ac:dyDescent="0.25">
      <c r="A1448" t="s">
        <v>5670</v>
      </c>
      <c r="C1448" s="2">
        <v>3795</v>
      </c>
      <c r="D1448">
        <v>1</v>
      </c>
      <c r="E1448" s="2">
        <v>3795</v>
      </c>
      <c r="G1448" s="2">
        <v>3795</v>
      </c>
      <c r="H1448" s="2">
        <v>3795</v>
      </c>
      <c r="J1448">
        <f t="shared" si="22"/>
        <v>0</v>
      </c>
    </row>
    <row r="1449" spans="1:10" x14ac:dyDescent="0.25">
      <c r="A1449" t="s">
        <v>6205</v>
      </c>
      <c r="C1449" s="2">
        <v>3795</v>
      </c>
      <c r="D1449">
        <v>1</v>
      </c>
      <c r="E1449" s="2">
        <v>3795</v>
      </c>
      <c r="G1449" s="2">
        <v>3795</v>
      </c>
      <c r="H1449" s="2">
        <v>3795</v>
      </c>
      <c r="J1449">
        <f t="shared" si="22"/>
        <v>0</v>
      </c>
    </row>
    <row r="1450" spans="1:10" x14ac:dyDescent="0.25">
      <c r="A1450" t="s">
        <v>3926</v>
      </c>
      <c r="C1450" s="2">
        <v>3795</v>
      </c>
      <c r="D1450">
        <v>1</v>
      </c>
      <c r="E1450" s="2">
        <v>3795</v>
      </c>
      <c r="G1450" s="2">
        <v>3795</v>
      </c>
      <c r="H1450" s="2">
        <v>3795</v>
      </c>
      <c r="J1450">
        <f t="shared" si="22"/>
        <v>0</v>
      </c>
    </row>
    <row r="1451" spans="1:10" x14ac:dyDescent="0.25">
      <c r="A1451" t="s">
        <v>3829</v>
      </c>
      <c r="C1451" s="2">
        <v>3795</v>
      </c>
      <c r="D1451">
        <v>1</v>
      </c>
      <c r="E1451" s="2">
        <v>3795</v>
      </c>
      <c r="G1451" s="2">
        <v>3795</v>
      </c>
      <c r="H1451" s="2">
        <v>3795</v>
      </c>
      <c r="I1451" t="s">
        <v>3829</v>
      </c>
      <c r="J1451">
        <f t="shared" si="22"/>
        <v>3795</v>
      </c>
    </row>
    <row r="1452" spans="1:10" x14ac:dyDescent="0.25">
      <c r="A1452" t="s">
        <v>3833</v>
      </c>
      <c r="C1452" s="2">
        <v>3795</v>
      </c>
      <c r="D1452">
        <v>1</v>
      </c>
      <c r="E1452" s="2">
        <v>3795</v>
      </c>
      <c r="G1452" s="2">
        <v>3795</v>
      </c>
      <c r="H1452" s="2">
        <v>3795</v>
      </c>
      <c r="J1452">
        <f t="shared" si="22"/>
        <v>0</v>
      </c>
    </row>
    <row r="1453" spans="1:10" x14ac:dyDescent="0.25">
      <c r="A1453" t="s">
        <v>3115</v>
      </c>
      <c r="C1453" s="2">
        <v>3795</v>
      </c>
      <c r="D1453">
        <v>1</v>
      </c>
      <c r="E1453" s="2">
        <v>3795</v>
      </c>
      <c r="G1453" s="2">
        <v>3795</v>
      </c>
      <c r="H1453" s="2">
        <v>3795</v>
      </c>
      <c r="J1453">
        <f t="shared" si="22"/>
        <v>0</v>
      </c>
    </row>
    <row r="1454" spans="1:10" x14ac:dyDescent="0.25">
      <c r="A1454" t="s">
        <v>6688</v>
      </c>
      <c r="C1454" s="2">
        <v>3795</v>
      </c>
      <c r="D1454">
        <v>1</v>
      </c>
      <c r="E1454" s="2">
        <v>3125</v>
      </c>
      <c r="G1454" s="2">
        <v>3125</v>
      </c>
      <c r="H1454" s="2">
        <v>3125</v>
      </c>
      <c r="J1454">
        <f t="shared" si="22"/>
        <v>0</v>
      </c>
    </row>
    <row r="1455" spans="1:10" x14ac:dyDescent="0.25">
      <c r="A1455" t="s">
        <v>3854</v>
      </c>
      <c r="C1455" s="2">
        <v>3795</v>
      </c>
      <c r="D1455">
        <v>1</v>
      </c>
      <c r="E1455" s="2">
        <v>3795</v>
      </c>
      <c r="G1455" s="2">
        <v>3795</v>
      </c>
      <c r="H1455" s="2">
        <v>3795</v>
      </c>
      <c r="I1455" t="s">
        <v>3854</v>
      </c>
      <c r="J1455">
        <f t="shared" si="22"/>
        <v>3795</v>
      </c>
    </row>
    <row r="1456" spans="1:10" x14ac:dyDescent="0.25">
      <c r="A1456" t="s">
        <v>3381</v>
      </c>
      <c r="C1456" s="2">
        <v>3795</v>
      </c>
      <c r="D1456">
        <v>1</v>
      </c>
      <c r="E1456" s="2">
        <v>3795</v>
      </c>
      <c r="G1456" s="2">
        <v>3795</v>
      </c>
      <c r="H1456" s="2">
        <v>3795</v>
      </c>
      <c r="J1456">
        <f t="shared" si="22"/>
        <v>0</v>
      </c>
    </row>
    <row r="1457" spans="1:10" x14ac:dyDescent="0.25">
      <c r="A1457" t="s">
        <v>5670</v>
      </c>
      <c r="C1457" s="2">
        <v>3795</v>
      </c>
      <c r="D1457">
        <v>1</v>
      </c>
      <c r="E1457" s="2">
        <v>3795</v>
      </c>
      <c r="G1457" s="2">
        <v>3795</v>
      </c>
      <c r="H1457" s="2">
        <v>3795</v>
      </c>
      <c r="J1457">
        <f t="shared" si="22"/>
        <v>0</v>
      </c>
    </row>
    <row r="1458" spans="1:10" x14ac:dyDescent="0.25">
      <c r="A1458" t="s">
        <v>3353</v>
      </c>
      <c r="C1458" s="2">
        <v>3850</v>
      </c>
      <c r="D1458">
        <v>1</v>
      </c>
      <c r="E1458" s="2">
        <v>3850</v>
      </c>
      <c r="G1458" s="2">
        <v>3850</v>
      </c>
      <c r="H1458" s="2">
        <v>3850</v>
      </c>
      <c r="J1458">
        <f t="shared" si="22"/>
        <v>0</v>
      </c>
    </row>
    <row r="1459" spans="1:10" x14ac:dyDescent="0.25">
      <c r="A1459" t="s">
        <v>3335</v>
      </c>
      <c r="C1459" s="2">
        <v>3850</v>
      </c>
      <c r="D1459">
        <v>1</v>
      </c>
      <c r="E1459" s="2">
        <v>3850</v>
      </c>
      <c r="G1459" s="2">
        <v>3850</v>
      </c>
      <c r="H1459" s="2">
        <v>3850</v>
      </c>
      <c r="J1459">
        <f t="shared" si="22"/>
        <v>0</v>
      </c>
    </row>
    <row r="1460" spans="1:10" x14ac:dyDescent="0.25">
      <c r="A1460" t="s">
        <v>4096</v>
      </c>
      <c r="C1460" s="2">
        <v>3850</v>
      </c>
      <c r="D1460">
        <v>1</v>
      </c>
      <c r="E1460" s="2">
        <v>3850</v>
      </c>
      <c r="G1460" s="2">
        <v>3850</v>
      </c>
      <c r="H1460" s="2">
        <v>3850</v>
      </c>
      <c r="J1460">
        <f t="shared" si="22"/>
        <v>0</v>
      </c>
    </row>
    <row r="1461" spans="1:10" x14ac:dyDescent="0.25">
      <c r="A1461" t="s">
        <v>6270</v>
      </c>
      <c r="C1461" s="2">
        <v>4063</v>
      </c>
      <c r="D1461">
        <v>1</v>
      </c>
      <c r="E1461" s="2">
        <v>2925</v>
      </c>
      <c r="G1461" s="2">
        <v>2925</v>
      </c>
      <c r="H1461" s="2">
        <v>2925</v>
      </c>
      <c r="J1461">
        <f t="shared" si="22"/>
        <v>0</v>
      </c>
    </row>
    <row r="1462" spans="1:10" x14ac:dyDescent="0.25">
      <c r="A1462" t="s">
        <v>6719</v>
      </c>
      <c r="C1462" s="2">
        <v>4895</v>
      </c>
      <c r="D1462">
        <v>1</v>
      </c>
      <c r="E1462" s="2">
        <v>4895</v>
      </c>
      <c r="G1462" s="2">
        <v>4895</v>
      </c>
      <c r="H1462" s="2">
        <v>4895</v>
      </c>
      <c r="J1462">
        <f t="shared" si="22"/>
        <v>0</v>
      </c>
    </row>
    <row r="1463" spans="1:10" x14ac:dyDescent="0.25">
      <c r="A1463" t="s">
        <v>6721</v>
      </c>
      <c r="C1463" s="2">
        <v>4895</v>
      </c>
      <c r="D1463">
        <v>1</v>
      </c>
      <c r="E1463" s="2">
        <v>4895</v>
      </c>
      <c r="G1463" s="2">
        <v>4895</v>
      </c>
      <c r="H1463" s="2">
        <v>4895</v>
      </c>
      <c r="J1463">
        <f t="shared" si="22"/>
        <v>0</v>
      </c>
    </row>
    <row r="1464" spans="1:10" x14ac:dyDescent="0.25">
      <c r="A1464" t="s">
        <v>5532</v>
      </c>
      <c r="C1464" s="2">
        <v>4895</v>
      </c>
      <c r="D1464">
        <v>1</v>
      </c>
      <c r="E1464" s="2">
        <v>4895</v>
      </c>
      <c r="G1464" s="2">
        <v>4895</v>
      </c>
      <c r="H1464" s="2">
        <v>4895</v>
      </c>
      <c r="J1464">
        <f t="shared" si="22"/>
        <v>0</v>
      </c>
    </row>
    <row r="1465" spans="1:10" x14ac:dyDescent="0.25">
      <c r="A1465" t="s">
        <v>6800</v>
      </c>
      <c r="C1465" s="2">
        <v>4895</v>
      </c>
      <c r="D1465">
        <v>1</v>
      </c>
      <c r="E1465" s="2">
        <v>4895</v>
      </c>
      <c r="G1465" s="2">
        <v>4895</v>
      </c>
      <c r="H1465" s="2">
        <v>4895</v>
      </c>
      <c r="J1465">
        <f t="shared" si="22"/>
        <v>0</v>
      </c>
    </row>
    <row r="1466" spans="1:10" x14ac:dyDescent="0.25">
      <c r="A1466" t="s">
        <v>5668</v>
      </c>
      <c r="C1466" s="2">
        <v>4895</v>
      </c>
      <c r="D1466">
        <v>1</v>
      </c>
      <c r="E1466" s="2">
        <v>4895</v>
      </c>
      <c r="G1466" s="2">
        <v>4895</v>
      </c>
      <c r="H1466" s="2">
        <v>4895</v>
      </c>
      <c r="J1466">
        <f t="shared" si="22"/>
        <v>0</v>
      </c>
    </row>
    <row r="1467" spans="1:10" x14ac:dyDescent="0.25">
      <c r="A1467" t="s">
        <v>4075</v>
      </c>
      <c r="C1467" s="2">
        <v>5000</v>
      </c>
      <c r="D1467">
        <v>1</v>
      </c>
      <c r="E1467" s="2">
        <v>5000</v>
      </c>
      <c r="G1467" s="2">
        <v>5000</v>
      </c>
      <c r="H1467" s="2">
        <v>5000</v>
      </c>
      <c r="J1467">
        <f t="shared" si="22"/>
        <v>0</v>
      </c>
    </row>
    <row r="1468" spans="1:10" x14ac:dyDescent="0.25">
      <c r="A1468" t="s">
        <v>4656</v>
      </c>
      <c r="C1468" s="2">
        <v>5495</v>
      </c>
      <c r="D1468">
        <v>1</v>
      </c>
      <c r="E1468" s="2">
        <v>5495</v>
      </c>
      <c r="G1468" s="2">
        <v>5495</v>
      </c>
      <c r="H1468" s="2">
        <v>5495</v>
      </c>
      <c r="J1468">
        <f t="shared" si="22"/>
        <v>0</v>
      </c>
    </row>
    <row r="1469" spans="1:10" x14ac:dyDescent="0.25">
      <c r="A1469" t="s">
        <v>3786</v>
      </c>
      <c r="C1469" s="2">
        <v>5495</v>
      </c>
      <c r="D1469">
        <v>1</v>
      </c>
      <c r="E1469" s="2">
        <v>5495</v>
      </c>
      <c r="G1469" s="2">
        <v>5495</v>
      </c>
      <c r="H1469" s="2">
        <v>5495</v>
      </c>
      <c r="J1469">
        <f t="shared" si="22"/>
        <v>0</v>
      </c>
    </row>
    <row r="1470" spans="1:10" x14ac:dyDescent="0.25">
      <c r="A1470" t="s">
        <v>6863</v>
      </c>
      <c r="C1470" s="2">
        <v>5495</v>
      </c>
      <c r="D1470">
        <v>1</v>
      </c>
      <c r="E1470" s="2">
        <v>5495</v>
      </c>
      <c r="G1470" s="2">
        <v>5495</v>
      </c>
      <c r="H1470" s="2">
        <v>5495</v>
      </c>
      <c r="J1470">
        <f t="shared" si="22"/>
        <v>0</v>
      </c>
    </row>
    <row r="1471" spans="1:10" x14ac:dyDescent="0.25">
      <c r="A1471" t="s">
        <v>3360</v>
      </c>
      <c r="C1471" s="2">
        <v>5495</v>
      </c>
      <c r="D1471">
        <v>1</v>
      </c>
      <c r="E1471" s="2">
        <v>5495</v>
      </c>
      <c r="G1471" s="2">
        <v>5495</v>
      </c>
      <c r="H1471" s="2">
        <v>5495</v>
      </c>
      <c r="J1471">
        <f t="shared" si="22"/>
        <v>0</v>
      </c>
    </row>
    <row r="1472" spans="1:10" x14ac:dyDescent="0.25">
      <c r="A1472" t="s">
        <v>6852</v>
      </c>
      <c r="C1472" s="2">
        <v>5495</v>
      </c>
      <c r="D1472">
        <v>1</v>
      </c>
      <c r="E1472" s="2">
        <v>5495</v>
      </c>
      <c r="G1472" s="2">
        <v>5495</v>
      </c>
      <c r="H1472" s="2">
        <v>5495</v>
      </c>
      <c r="J1472">
        <f t="shared" si="22"/>
        <v>0</v>
      </c>
    </row>
    <row r="1473" spans="1:10" x14ac:dyDescent="0.25">
      <c r="A1473" t="s">
        <v>2783</v>
      </c>
      <c r="C1473" s="2">
        <v>5495</v>
      </c>
      <c r="D1473">
        <v>1</v>
      </c>
      <c r="E1473" s="2">
        <v>5495</v>
      </c>
      <c r="G1473" s="2">
        <v>5495</v>
      </c>
      <c r="H1473" s="2">
        <v>5495</v>
      </c>
      <c r="J1473">
        <f t="shared" si="22"/>
        <v>0</v>
      </c>
    </row>
    <row r="1474" spans="1:10" x14ac:dyDescent="0.25">
      <c r="A1474" t="s">
        <v>6082</v>
      </c>
      <c r="C1474" s="2">
        <v>5495</v>
      </c>
      <c r="D1474">
        <v>1</v>
      </c>
      <c r="E1474" s="2">
        <v>5495</v>
      </c>
      <c r="G1474" s="2">
        <v>5495</v>
      </c>
      <c r="H1474" s="2">
        <v>5495</v>
      </c>
      <c r="J1474">
        <f t="shared" si="22"/>
        <v>0</v>
      </c>
    </row>
    <row r="1475" spans="1:10" x14ac:dyDescent="0.25">
      <c r="A1475" t="s">
        <v>3836</v>
      </c>
      <c r="C1475" s="2">
        <v>5495</v>
      </c>
      <c r="D1475">
        <v>1</v>
      </c>
      <c r="E1475" s="2">
        <v>5495</v>
      </c>
      <c r="G1475" s="2">
        <v>5495</v>
      </c>
      <c r="H1475" s="2">
        <v>5495</v>
      </c>
      <c r="J1475">
        <f t="shared" ref="J1475:J1538" si="23">IF(I1475=0,0,H1475)</f>
        <v>0</v>
      </c>
    </row>
    <row r="1476" spans="1:10" x14ac:dyDescent="0.25">
      <c r="A1476" t="s">
        <v>4526</v>
      </c>
      <c r="C1476" s="2">
        <v>5495</v>
      </c>
      <c r="D1476">
        <v>1</v>
      </c>
      <c r="E1476" s="2">
        <v>5495</v>
      </c>
      <c r="G1476" s="2">
        <v>5495</v>
      </c>
      <c r="H1476" s="2">
        <v>5495</v>
      </c>
      <c r="J1476">
        <f t="shared" si="23"/>
        <v>0</v>
      </c>
    </row>
    <row r="1477" spans="1:10" x14ac:dyDescent="0.25">
      <c r="A1477" t="s">
        <v>6821</v>
      </c>
      <c r="C1477" s="2">
        <v>5495</v>
      </c>
      <c r="D1477">
        <v>1</v>
      </c>
      <c r="E1477" s="2">
        <v>5495</v>
      </c>
      <c r="G1477" s="2">
        <v>5495</v>
      </c>
      <c r="H1477" s="2">
        <v>5495</v>
      </c>
      <c r="J1477">
        <f t="shared" si="23"/>
        <v>0</v>
      </c>
    </row>
    <row r="1478" spans="1:10" x14ac:dyDescent="0.25">
      <c r="A1478" t="s">
        <v>5523</v>
      </c>
      <c r="C1478" s="2">
        <v>5495</v>
      </c>
      <c r="D1478">
        <v>1</v>
      </c>
      <c r="E1478" s="2">
        <v>5495</v>
      </c>
      <c r="G1478" s="2">
        <v>5495</v>
      </c>
      <c r="H1478" s="2">
        <v>5495</v>
      </c>
      <c r="J1478">
        <f t="shared" si="23"/>
        <v>0</v>
      </c>
    </row>
    <row r="1479" spans="1:10" x14ac:dyDescent="0.25">
      <c r="A1479" t="s">
        <v>6083</v>
      </c>
      <c r="C1479" s="2">
        <v>5495</v>
      </c>
      <c r="D1479">
        <v>1</v>
      </c>
      <c r="E1479" s="2">
        <v>5495</v>
      </c>
      <c r="G1479" s="2">
        <v>5495</v>
      </c>
      <c r="H1479" s="2">
        <v>5495</v>
      </c>
      <c r="J1479">
        <f t="shared" si="23"/>
        <v>0</v>
      </c>
    </row>
    <row r="1480" spans="1:10" x14ac:dyDescent="0.25">
      <c r="A1480" t="s">
        <v>6852</v>
      </c>
      <c r="C1480" s="2">
        <v>5495</v>
      </c>
      <c r="D1480">
        <v>1</v>
      </c>
      <c r="E1480" s="2">
        <v>5495</v>
      </c>
      <c r="G1480" s="2">
        <v>5495</v>
      </c>
      <c r="H1480" s="2">
        <v>5495</v>
      </c>
      <c r="J1480">
        <f t="shared" si="23"/>
        <v>0</v>
      </c>
    </row>
    <row r="1481" spans="1:10" x14ac:dyDescent="0.25">
      <c r="A1481" t="s">
        <v>6086</v>
      </c>
      <c r="C1481" s="2">
        <v>5495</v>
      </c>
      <c r="D1481">
        <v>1</v>
      </c>
      <c r="E1481" s="2">
        <v>5495</v>
      </c>
      <c r="G1481" s="2">
        <v>5495</v>
      </c>
      <c r="H1481" s="2">
        <v>5495</v>
      </c>
      <c r="J1481">
        <f t="shared" si="23"/>
        <v>0</v>
      </c>
    </row>
    <row r="1482" spans="1:10" x14ac:dyDescent="0.25">
      <c r="A1482" t="s">
        <v>6235</v>
      </c>
      <c r="C1482" s="2">
        <v>5495</v>
      </c>
      <c r="D1482">
        <v>1</v>
      </c>
      <c r="E1482" s="2">
        <v>5495</v>
      </c>
      <c r="G1482" s="2">
        <v>5495</v>
      </c>
      <c r="H1482" s="2">
        <v>5495</v>
      </c>
      <c r="J1482">
        <f t="shared" si="23"/>
        <v>0</v>
      </c>
    </row>
    <row r="1483" spans="1:10" x14ac:dyDescent="0.25">
      <c r="A1483" t="s">
        <v>6800</v>
      </c>
      <c r="C1483" s="2">
        <v>5495</v>
      </c>
      <c r="D1483">
        <v>1</v>
      </c>
      <c r="E1483" s="2">
        <v>5495</v>
      </c>
      <c r="G1483" s="2">
        <v>5495</v>
      </c>
      <c r="H1483" s="2">
        <v>5495</v>
      </c>
      <c r="J1483">
        <f t="shared" si="23"/>
        <v>0</v>
      </c>
    </row>
    <row r="1484" spans="1:10" x14ac:dyDescent="0.25">
      <c r="A1484" t="s">
        <v>4656</v>
      </c>
      <c r="C1484" s="2">
        <v>5495</v>
      </c>
      <c r="D1484">
        <v>1</v>
      </c>
      <c r="E1484" s="2">
        <v>5495</v>
      </c>
      <c r="G1484" s="2">
        <v>5495</v>
      </c>
      <c r="H1484" s="2">
        <v>5495</v>
      </c>
      <c r="J1484">
        <f t="shared" si="23"/>
        <v>0</v>
      </c>
    </row>
    <row r="1485" spans="1:10" x14ac:dyDescent="0.25">
      <c r="A1485" t="s">
        <v>3786</v>
      </c>
      <c r="C1485" s="2">
        <v>5495</v>
      </c>
      <c r="D1485">
        <v>1</v>
      </c>
      <c r="E1485" s="2">
        <v>5495</v>
      </c>
      <c r="G1485" s="2">
        <v>5495</v>
      </c>
      <c r="H1485" s="2">
        <v>5495</v>
      </c>
      <c r="J1485">
        <f t="shared" si="23"/>
        <v>0</v>
      </c>
    </row>
    <row r="1486" spans="1:10" x14ac:dyDescent="0.25">
      <c r="A1486" t="s">
        <v>3123</v>
      </c>
      <c r="C1486" s="2">
        <v>5495</v>
      </c>
      <c r="D1486">
        <v>1</v>
      </c>
      <c r="E1486" s="2">
        <v>5495</v>
      </c>
      <c r="G1486" s="2">
        <v>5495</v>
      </c>
      <c r="H1486" s="2">
        <v>5495</v>
      </c>
      <c r="J1486">
        <f t="shared" si="23"/>
        <v>0</v>
      </c>
    </row>
    <row r="1487" spans="1:10" x14ac:dyDescent="0.25">
      <c r="A1487" t="s">
        <v>3360</v>
      </c>
      <c r="C1487" s="2">
        <v>5495</v>
      </c>
      <c r="D1487">
        <v>1</v>
      </c>
      <c r="E1487" s="2">
        <v>5495</v>
      </c>
      <c r="G1487" s="2">
        <v>5495</v>
      </c>
      <c r="H1487" s="2">
        <v>5495</v>
      </c>
      <c r="J1487">
        <f t="shared" si="23"/>
        <v>0</v>
      </c>
    </row>
    <row r="1488" spans="1:10" x14ac:dyDescent="0.25">
      <c r="A1488" t="s">
        <v>5375</v>
      </c>
      <c r="C1488" s="2">
        <v>5495</v>
      </c>
      <c r="D1488">
        <v>1</v>
      </c>
      <c r="E1488" s="2">
        <v>5495</v>
      </c>
      <c r="G1488" s="2">
        <v>5495</v>
      </c>
      <c r="H1488" s="2">
        <v>5495</v>
      </c>
      <c r="J1488">
        <f t="shared" si="23"/>
        <v>0</v>
      </c>
    </row>
    <row r="1489" spans="1:10" x14ac:dyDescent="0.25">
      <c r="A1489" t="s">
        <v>6863</v>
      </c>
      <c r="C1489" s="2">
        <v>5495</v>
      </c>
      <c r="D1489">
        <v>1</v>
      </c>
      <c r="E1489" s="2">
        <v>5495</v>
      </c>
      <c r="G1489" s="2">
        <v>5495</v>
      </c>
      <c r="H1489" s="2">
        <v>5495</v>
      </c>
      <c r="J1489">
        <f t="shared" si="23"/>
        <v>0</v>
      </c>
    </row>
    <row r="1490" spans="1:10" x14ac:dyDescent="0.25">
      <c r="A1490" t="s">
        <v>6821</v>
      </c>
      <c r="C1490" s="2">
        <v>5495</v>
      </c>
      <c r="D1490">
        <v>1</v>
      </c>
      <c r="E1490" s="2">
        <v>5495</v>
      </c>
      <c r="G1490" s="2">
        <v>5495</v>
      </c>
      <c r="H1490" s="2">
        <v>5495</v>
      </c>
      <c r="J1490">
        <f t="shared" si="23"/>
        <v>0</v>
      </c>
    </row>
    <row r="1491" spans="1:10" x14ac:dyDescent="0.25">
      <c r="A1491" t="s">
        <v>2783</v>
      </c>
      <c r="C1491" s="2">
        <v>5495</v>
      </c>
      <c r="D1491">
        <v>1</v>
      </c>
      <c r="E1491" s="2">
        <v>5495</v>
      </c>
      <c r="G1491" s="2">
        <v>5495</v>
      </c>
      <c r="H1491" s="2">
        <v>5495</v>
      </c>
      <c r="J1491">
        <f t="shared" si="23"/>
        <v>0</v>
      </c>
    </row>
    <row r="1492" spans="1:10" x14ac:dyDescent="0.25">
      <c r="A1492" t="s">
        <v>3836</v>
      </c>
      <c r="C1492" s="2">
        <v>5495</v>
      </c>
      <c r="D1492">
        <v>1</v>
      </c>
      <c r="E1492" s="2">
        <v>5495</v>
      </c>
      <c r="G1492" s="2">
        <v>5495</v>
      </c>
      <c r="H1492" s="2">
        <v>5495</v>
      </c>
      <c r="J1492">
        <f t="shared" si="23"/>
        <v>0</v>
      </c>
    </row>
    <row r="1493" spans="1:10" x14ac:dyDescent="0.25">
      <c r="A1493" t="s">
        <v>3769</v>
      </c>
      <c r="C1493" s="2">
        <v>5495</v>
      </c>
      <c r="D1493">
        <v>1</v>
      </c>
      <c r="E1493" s="2">
        <v>5495</v>
      </c>
      <c r="G1493" s="2">
        <v>5495</v>
      </c>
      <c r="H1493" s="2">
        <v>5495</v>
      </c>
      <c r="J1493">
        <f t="shared" si="23"/>
        <v>0</v>
      </c>
    </row>
    <row r="1494" spans="1:10" x14ac:dyDescent="0.25">
      <c r="A1494" t="s">
        <v>4526</v>
      </c>
      <c r="C1494" s="2">
        <v>5495</v>
      </c>
      <c r="D1494">
        <v>1</v>
      </c>
      <c r="E1494" s="2">
        <v>5495</v>
      </c>
      <c r="G1494" s="2">
        <v>5495</v>
      </c>
      <c r="H1494" s="2">
        <v>5495</v>
      </c>
      <c r="J1494">
        <f t="shared" si="23"/>
        <v>0</v>
      </c>
    </row>
    <row r="1495" spans="1:10" x14ac:dyDescent="0.25">
      <c r="A1495" t="s">
        <v>3887</v>
      </c>
      <c r="C1495" s="2">
        <v>5495</v>
      </c>
      <c r="D1495">
        <v>1</v>
      </c>
      <c r="E1495" s="2">
        <v>5495</v>
      </c>
      <c r="G1495" s="2">
        <v>5495</v>
      </c>
      <c r="H1495" s="2">
        <v>5495</v>
      </c>
      <c r="I1495" t="s">
        <v>3887</v>
      </c>
      <c r="J1495">
        <f t="shared" si="23"/>
        <v>5495</v>
      </c>
    </row>
    <row r="1496" spans="1:10" x14ac:dyDescent="0.25">
      <c r="A1496" t="s">
        <v>3929</v>
      </c>
      <c r="C1496" s="2">
        <v>5495</v>
      </c>
      <c r="D1496">
        <v>1</v>
      </c>
      <c r="E1496" s="2">
        <v>5495</v>
      </c>
      <c r="G1496" s="2">
        <v>5495</v>
      </c>
      <c r="H1496" s="2">
        <v>5495</v>
      </c>
      <c r="J1496">
        <f t="shared" si="23"/>
        <v>0</v>
      </c>
    </row>
    <row r="1497" spans="1:10" x14ac:dyDescent="0.25">
      <c r="A1497" t="s">
        <v>5523</v>
      </c>
      <c r="C1497" s="2">
        <v>5495</v>
      </c>
      <c r="D1497">
        <v>1</v>
      </c>
      <c r="E1497" s="2">
        <v>5495</v>
      </c>
      <c r="G1497" s="2">
        <v>5495</v>
      </c>
      <c r="H1497" s="2">
        <v>5495</v>
      </c>
      <c r="J1497">
        <f t="shared" si="23"/>
        <v>0</v>
      </c>
    </row>
    <row r="1498" spans="1:10" x14ac:dyDescent="0.25">
      <c r="A1498" t="s">
        <v>3771</v>
      </c>
      <c r="C1498" s="2">
        <v>5495</v>
      </c>
      <c r="D1498">
        <v>1</v>
      </c>
      <c r="E1498" s="2">
        <v>5495</v>
      </c>
      <c r="G1498" s="2">
        <v>5495</v>
      </c>
      <c r="H1498" s="2">
        <v>5495</v>
      </c>
      <c r="J1498">
        <f t="shared" si="23"/>
        <v>0</v>
      </c>
    </row>
    <row r="1499" spans="1:10" x14ac:dyDescent="0.25">
      <c r="A1499" t="s">
        <v>4748</v>
      </c>
      <c r="C1499" s="2">
        <v>5495</v>
      </c>
      <c r="D1499">
        <v>1</v>
      </c>
      <c r="E1499" s="2">
        <v>5495</v>
      </c>
      <c r="G1499" s="2">
        <v>5495</v>
      </c>
      <c r="H1499" s="2">
        <v>5495</v>
      </c>
      <c r="J1499">
        <f t="shared" si="23"/>
        <v>0</v>
      </c>
    </row>
    <row r="1500" spans="1:10" x14ac:dyDescent="0.25">
      <c r="A1500" t="s">
        <v>3892</v>
      </c>
      <c r="C1500" s="2">
        <v>5495</v>
      </c>
      <c r="D1500">
        <v>1</v>
      </c>
      <c r="E1500" s="2">
        <v>5495</v>
      </c>
      <c r="G1500" s="2">
        <v>5495</v>
      </c>
      <c r="H1500" s="2">
        <v>5495</v>
      </c>
      <c r="J1500">
        <f t="shared" si="23"/>
        <v>0</v>
      </c>
    </row>
    <row r="1501" spans="1:10" x14ac:dyDescent="0.25">
      <c r="A1501" t="s">
        <v>4531</v>
      </c>
      <c r="C1501" s="2">
        <v>5495</v>
      </c>
      <c r="D1501">
        <v>1</v>
      </c>
      <c r="E1501" s="2">
        <v>5495</v>
      </c>
      <c r="G1501" s="2">
        <v>5495</v>
      </c>
      <c r="H1501" s="2">
        <v>5495</v>
      </c>
      <c r="J1501">
        <f t="shared" si="23"/>
        <v>0</v>
      </c>
    </row>
    <row r="1502" spans="1:10" x14ac:dyDescent="0.25">
      <c r="A1502" t="s">
        <v>4751</v>
      </c>
      <c r="C1502" s="2">
        <v>5495</v>
      </c>
      <c r="D1502">
        <v>1</v>
      </c>
      <c r="E1502" s="2">
        <v>5495</v>
      </c>
      <c r="G1502" s="2">
        <v>5495</v>
      </c>
      <c r="H1502" s="2">
        <v>5495</v>
      </c>
      <c r="J1502">
        <f t="shared" si="23"/>
        <v>0</v>
      </c>
    </row>
    <row r="1503" spans="1:10" x14ac:dyDescent="0.25">
      <c r="A1503" t="s">
        <v>3368</v>
      </c>
      <c r="C1503" s="2">
        <v>5495</v>
      </c>
      <c r="D1503">
        <v>1</v>
      </c>
      <c r="E1503" s="2">
        <v>5495</v>
      </c>
      <c r="G1503" s="2">
        <v>5495</v>
      </c>
      <c r="H1503" s="2">
        <v>5495</v>
      </c>
      <c r="J1503">
        <f t="shared" si="23"/>
        <v>0</v>
      </c>
    </row>
    <row r="1504" spans="1:10" x14ac:dyDescent="0.25">
      <c r="A1504" t="s">
        <v>4534</v>
      </c>
      <c r="C1504" s="2">
        <v>5495</v>
      </c>
      <c r="D1504">
        <v>1</v>
      </c>
      <c r="E1504" s="2">
        <v>5495</v>
      </c>
      <c r="G1504" s="2">
        <v>5495</v>
      </c>
      <c r="H1504" s="2">
        <v>5495</v>
      </c>
      <c r="J1504">
        <f t="shared" si="23"/>
        <v>0</v>
      </c>
    </row>
    <row r="1505" spans="1:10" x14ac:dyDescent="0.25">
      <c r="A1505" t="s">
        <v>6270</v>
      </c>
      <c r="C1505" s="2">
        <v>5659</v>
      </c>
      <c r="D1505">
        <v>1</v>
      </c>
      <c r="E1505" s="2">
        <v>4650</v>
      </c>
      <c r="G1505" s="2">
        <v>4650</v>
      </c>
      <c r="H1505" s="2">
        <v>4650</v>
      </c>
      <c r="J1505">
        <f t="shared" si="23"/>
        <v>0</v>
      </c>
    </row>
    <row r="1506" spans="1:10" x14ac:dyDescent="0.25">
      <c r="A1506" t="s">
        <v>3331</v>
      </c>
      <c r="C1506" s="2">
        <v>5659</v>
      </c>
      <c r="D1506">
        <v>1</v>
      </c>
      <c r="E1506" s="2">
        <v>5275</v>
      </c>
      <c r="G1506" s="2">
        <v>5275</v>
      </c>
      <c r="H1506" s="2">
        <v>5275</v>
      </c>
      <c r="J1506">
        <f t="shared" si="23"/>
        <v>0</v>
      </c>
    </row>
    <row r="1507" spans="1:10" x14ac:dyDescent="0.25">
      <c r="A1507" t="s">
        <v>3925</v>
      </c>
      <c r="C1507" s="2">
        <v>5659</v>
      </c>
      <c r="D1507">
        <v>1</v>
      </c>
      <c r="E1507" s="2">
        <v>5659</v>
      </c>
      <c r="G1507" s="2">
        <v>5659</v>
      </c>
      <c r="H1507" s="2">
        <v>5659</v>
      </c>
      <c r="I1507" t="s">
        <v>3925</v>
      </c>
      <c r="J1507">
        <f t="shared" si="23"/>
        <v>5659</v>
      </c>
    </row>
    <row r="1508" spans="1:10" x14ac:dyDescent="0.25">
      <c r="A1508" t="s">
        <v>3922</v>
      </c>
      <c r="C1508" s="2">
        <v>5659</v>
      </c>
      <c r="D1508">
        <v>1</v>
      </c>
      <c r="E1508" s="2">
        <v>5659</v>
      </c>
      <c r="G1508" s="2">
        <v>5659</v>
      </c>
      <c r="H1508" s="2">
        <v>5659</v>
      </c>
      <c r="J1508">
        <f t="shared" si="23"/>
        <v>0</v>
      </c>
    </row>
    <row r="1509" spans="1:10" x14ac:dyDescent="0.25">
      <c r="A1509" t="s">
        <v>3081</v>
      </c>
      <c r="C1509" s="2">
        <v>5659</v>
      </c>
      <c r="D1509">
        <v>1</v>
      </c>
      <c r="E1509" s="2">
        <v>5659</v>
      </c>
      <c r="G1509" s="2">
        <v>5659</v>
      </c>
      <c r="H1509" s="2">
        <v>5659</v>
      </c>
      <c r="J1509">
        <f t="shared" si="23"/>
        <v>0</v>
      </c>
    </row>
    <row r="1510" spans="1:10" x14ac:dyDescent="0.25">
      <c r="A1510" t="s">
        <v>3312</v>
      </c>
      <c r="C1510" s="2">
        <v>5659</v>
      </c>
      <c r="D1510">
        <v>1</v>
      </c>
      <c r="E1510" s="2">
        <v>5659</v>
      </c>
      <c r="G1510" s="2">
        <v>5659</v>
      </c>
      <c r="H1510" s="2">
        <v>5659</v>
      </c>
      <c r="J1510">
        <f t="shared" si="23"/>
        <v>0</v>
      </c>
    </row>
    <row r="1511" spans="1:10" x14ac:dyDescent="0.25">
      <c r="A1511" t="s">
        <v>3841</v>
      </c>
      <c r="C1511" s="2">
        <v>5659</v>
      </c>
      <c r="D1511">
        <v>1</v>
      </c>
      <c r="E1511" s="2">
        <v>5659</v>
      </c>
      <c r="G1511" s="2">
        <v>5659</v>
      </c>
      <c r="H1511" s="2">
        <v>5659</v>
      </c>
      <c r="J1511">
        <f t="shared" si="23"/>
        <v>0</v>
      </c>
    </row>
    <row r="1512" spans="1:10" x14ac:dyDescent="0.25">
      <c r="A1512" t="s">
        <v>3358</v>
      </c>
      <c r="C1512" s="2">
        <v>5659</v>
      </c>
      <c r="D1512">
        <v>1</v>
      </c>
      <c r="E1512" s="2">
        <v>5659</v>
      </c>
      <c r="G1512" s="2">
        <v>5659</v>
      </c>
      <c r="H1512" s="2">
        <v>5659</v>
      </c>
      <c r="J1512">
        <f t="shared" si="23"/>
        <v>0</v>
      </c>
    </row>
    <row r="1513" spans="1:10" x14ac:dyDescent="0.25">
      <c r="A1513" t="s">
        <v>3144</v>
      </c>
      <c r="C1513" s="2">
        <v>5659</v>
      </c>
      <c r="D1513">
        <v>1</v>
      </c>
      <c r="E1513" s="2">
        <v>5659</v>
      </c>
      <c r="G1513" s="2">
        <v>5659</v>
      </c>
      <c r="H1513" s="2">
        <v>5659</v>
      </c>
      <c r="J1513">
        <f t="shared" si="23"/>
        <v>0</v>
      </c>
    </row>
    <row r="1514" spans="1:10" x14ac:dyDescent="0.25">
      <c r="A1514" t="s">
        <v>3772</v>
      </c>
      <c r="C1514" s="2">
        <v>5659</v>
      </c>
      <c r="D1514">
        <v>1</v>
      </c>
      <c r="E1514" s="2">
        <v>5659</v>
      </c>
      <c r="G1514" s="2">
        <v>5659</v>
      </c>
      <c r="H1514" s="2">
        <v>5659</v>
      </c>
      <c r="J1514">
        <f t="shared" si="23"/>
        <v>0</v>
      </c>
    </row>
    <row r="1515" spans="1:10" x14ac:dyDescent="0.25">
      <c r="A1515" t="s">
        <v>3385</v>
      </c>
      <c r="C1515" s="2">
        <v>5659</v>
      </c>
      <c r="D1515">
        <v>1</v>
      </c>
      <c r="E1515" s="2">
        <v>5659</v>
      </c>
      <c r="G1515" s="2">
        <v>5659</v>
      </c>
      <c r="H1515" s="2">
        <v>5659</v>
      </c>
      <c r="J1515">
        <f t="shared" si="23"/>
        <v>0</v>
      </c>
    </row>
    <row r="1516" spans="1:10" x14ac:dyDescent="0.25">
      <c r="A1516" t="s">
        <v>2934</v>
      </c>
      <c r="C1516" s="2">
        <v>5659</v>
      </c>
      <c r="D1516">
        <v>1</v>
      </c>
      <c r="E1516" s="2">
        <v>5659</v>
      </c>
      <c r="G1516" s="2">
        <v>5659</v>
      </c>
      <c r="H1516" s="2">
        <v>5659</v>
      </c>
      <c r="J1516">
        <f t="shared" si="23"/>
        <v>0</v>
      </c>
    </row>
    <row r="1517" spans="1:10" x14ac:dyDescent="0.25">
      <c r="A1517" t="s">
        <v>3308</v>
      </c>
      <c r="C1517" s="2">
        <v>5659</v>
      </c>
      <c r="D1517">
        <v>1</v>
      </c>
      <c r="E1517" s="2">
        <v>5659</v>
      </c>
      <c r="G1517" s="2">
        <v>5659</v>
      </c>
      <c r="H1517" s="2">
        <v>5659</v>
      </c>
      <c r="J1517">
        <f t="shared" si="23"/>
        <v>0</v>
      </c>
    </row>
    <row r="1518" spans="1:10" x14ac:dyDescent="0.25">
      <c r="A1518" t="s">
        <v>6792</v>
      </c>
      <c r="C1518" s="2">
        <v>5659</v>
      </c>
      <c r="D1518">
        <v>1</v>
      </c>
      <c r="E1518" s="2">
        <v>5659</v>
      </c>
      <c r="G1518" s="2">
        <v>5659</v>
      </c>
      <c r="H1518" s="2">
        <v>5659</v>
      </c>
      <c r="J1518">
        <f t="shared" si="23"/>
        <v>0</v>
      </c>
    </row>
    <row r="1519" spans="1:10" x14ac:dyDescent="0.25">
      <c r="A1519" t="s">
        <v>3773</v>
      </c>
      <c r="C1519" s="2">
        <v>5659</v>
      </c>
      <c r="D1519">
        <v>1</v>
      </c>
      <c r="E1519" s="2">
        <v>5659</v>
      </c>
      <c r="G1519" s="2">
        <v>5659</v>
      </c>
      <c r="H1519" s="2">
        <v>5659</v>
      </c>
      <c r="I1519" t="s">
        <v>3773</v>
      </c>
      <c r="J1519">
        <f t="shared" si="23"/>
        <v>5659</v>
      </c>
    </row>
    <row r="1520" spans="1:10" x14ac:dyDescent="0.25">
      <c r="A1520" t="s">
        <v>3923</v>
      </c>
      <c r="C1520" s="2">
        <v>5659</v>
      </c>
      <c r="D1520">
        <v>1</v>
      </c>
      <c r="E1520" s="2">
        <v>5659</v>
      </c>
      <c r="G1520" s="2">
        <v>5659</v>
      </c>
      <c r="H1520" s="2">
        <v>5659</v>
      </c>
      <c r="J1520">
        <f t="shared" si="23"/>
        <v>0</v>
      </c>
    </row>
    <row r="1521" spans="1:10" x14ac:dyDescent="0.25">
      <c r="A1521" t="s">
        <v>4091</v>
      </c>
      <c r="C1521" s="2">
        <v>5659</v>
      </c>
      <c r="D1521">
        <v>1</v>
      </c>
      <c r="E1521" s="2">
        <v>5659</v>
      </c>
      <c r="G1521" s="2">
        <v>5659</v>
      </c>
      <c r="H1521" s="2">
        <v>5659</v>
      </c>
      <c r="J1521">
        <f t="shared" si="23"/>
        <v>0</v>
      </c>
    </row>
    <row r="1522" spans="1:10" x14ac:dyDescent="0.25">
      <c r="A1522" t="s">
        <v>4098</v>
      </c>
      <c r="C1522" s="2">
        <v>5659</v>
      </c>
      <c r="D1522">
        <v>1</v>
      </c>
      <c r="E1522" s="2">
        <v>5659</v>
      </c>
      <c r="G1522" s="2">
        <v>5659</v>
      </c>
      <c r="H1522" s="2">
        <v>5659</v>
      </c>
      <c r="J1522">
        <f t="shared" si="23"/>
        <v>0</v>
      </c>
    </row>
    <row r="1523" spans="1:10" x14ac:dyDescent="0.25">
      <c r="A1523" t="s">
        <v>3359</v>
      </c>
      <c r="C1523" s="2">
        <v>5659</v>
      </c>
      <c r="D1523">
        <v>1</v>
      </c>
      <c r="E1523" s="2">
        <v>5659</v>
      </c>
      <c r="G1523" s="2">
        <v>5659</v>
      </c>
      <c r="H1523" s="2">
        <v>5659</v>
      </c>
      <c r="J1523">
        <f t="shared" si="23"/>
        <v>0</v>
      </c>
    </row>
    <row r="1524" spans="1:10" x14ac:dyDescent="0.25">
      <c r="A1524" t="s">
        <v>3056</v>
      </c>
      <c r="C1524" s="2">
        <v>5659</v>
      </c>
      <c r="D1524">
        <v>1</v>
      </c>
      <c r="E1524" s="2">
        <v>5659</v>
      </c>
      <c r="G1524" s="2">
        <v>5659</v>
      </c>
      <c r="H1524" s="2">
        <v>5659</v>
      </c>
      <c r="J1524">
        <f t="shared" si="23"/>
        <v>0</v>
      </c>
    </row>
    <row r="1525" spans="1:10" x14ac:dyDescent="0.25">
      <c r="A1525" t="s">
        <v>3333</v>
      </c>
      <c r="C1525" s="2">
        <v>5659</v>
      </c>
      <c r="D1525">
        <v>1</v>
      </c>
      <c r="E1525" s="2">
        <v>5659</v>
      </c>
      <c r="G1525" s="2">
        <v>5659</v>
      </c>
      <c r="H1525" s="2">
        <v>5659</v>
      </c>
      <c r="J1525">
        <f t="shared" si="23"/>
        <v>0</v>
      </c>
    </row>
    <row r="1526" spans="1:10" x14ac:dyDescent="0.25">
      <c r="A1526" t="s">
        <v>3375</v>
      </c>
      <c r="C1526" s="2">
        <v>5659</v>
      </c>
      <c r="D1526">
        <v>1</v>
      </c>
      <c r="E1526" s="2">
        <v>5659</v>
      </c>
      <c r="G1526" s="2">
        <v>5659</v>
      </c>
      <c r="H1526" s="2">
        <v>5659</v>
      </c>
      <c r="J1526">
        <f t="shared" si="23"/>
        <v>0</v>
      </c>
    </row>
    <row r="1527" spans="1:10" x14ac:dyDescent="0.25">
      <c r="A1527" t="s">
        <v>3894</v>
      </c>
      <c r="C1527" s="2">
        <v>5659</v>
      </c>
      <c r="D1527">
        <v>1</v>
      </c>
      <c r="E1527" s="2">
        <v>5659</v>
      </c>
      <c r="G1527" s="2">
        <v>5659</v>
      </c>
      <c r="H1527" s="2">
        <v>5659</v>
      </c>
      <c r="J1527">
        <f t="shared" si="23"/>
        <v>0</v>
      </c>
    </row>
    <row r="1528" spans="1:10" x14ac:dyDescent="0.25">
      <c r="A1528" t="s">
        <v>3931</v>
      </c>
      <c r="C1528" s="2">
        <v>5659</v>
      </c>
      <c r="D1528">
        <v>1</v>
      </c>
      <c r="E1528" s="2">
        <v>5659</v>
      </c>
      <c r="G1528" s="2">
        <v>5659</v>
      </c>
      <c r="H1528" s="2">
        <v>5659</v>
      </c>
      <c r="J1528">
        <f t="shared" si="23"/>
        <v>0</v>
      </c>
    </row>
    <row r="1529" spans="1:10" x14ac:dyDescent="0.25">
      <c r="A1529" t="s">
        <v>4092</v>
      </c>
      <c r="C1529" s="2">
        <v>5659</v>
      </c>
      <c r="D1529">
        <v>1</v>
      </c>
      <c r="E1529" s="2">
        <v>5659</v>
      </c>
      <c r="G1529" s="2">
        <v>5659</v>
      </c>
      <c r="H1529" s="2">
        <v>5659</v>
      </c>
      <c r="J1529">
        <f t="shared" si="23"/>
        <v>0</v>
      </c>
    </row>
    <row r="1530" spans="1:10" x14ac:dyDescent="0.25">
      <c r="A1530" t="s">
        <v>4094</v>
      </c>
      <c r="C1530" s="2">
        <v>5659</v>
      </c>
      <c r="D1530">
        <v>1</v>
      </c>
      <c r="E1530" s="2">
        <v>5659</v>
      </c>
      <c r="G1530" s="2">
        <v>5659</v>
      </c>
      <c r="H1530" s="2">
        <v>5659</v>
      </c>
      <c r="J1530">
        <f t="shared" si="23"/>
        <v>0</v>
      </c>
    </row>
    <row r="1531" spans="1:10" x14ac:dyDescent="0.25">
      <c r="A1531" t="s">
        <v>3079</v>
      </c>
      <c r="C1531" s="2">
        <v>5659</v>
      </c>
      <c r="D1531">
        <v>1</v>
      </c>
      <c r="E1531" s="2">
        <v>5659</v>
      </c>
      <c r="G1531" s="2">
        <v>5659</v>
      </c>
      <c r="H1531" s="2">
        <v>5659</v>
      </c>
      <c r="J1531">
        <f t="shared" si="23"/>
        <v>0</v>
      </c>
    </row>
    <row r="1532" spans="1:10" x14ac:dyDescent="0.25">
      <c r="A1532" t="s">
        <v>3362</v>
      </c>
      <c r="C1532" s="2">
        <v>5659</v>
      </c>
      <c r="D1532">
        <v>1</v>
      </c>
      <c r="E1532" s="2">
        <v>5659</v>
      </c>
      <c r="G1532" s="2">
        <v>5659</v>
      </c>
      <c r="H1532" s="2">
        <v>5659</v>
      </c>
      <c r="J1532">
        <f t="shared" si="23"/>
        <v>0</v>
      </c>
    </row>
    <row r="1533" spans="1:10" x14ac:dyDescent="0.25">
      <c r="A1533" t="s">
        <v>3854</v>
      </c>
      <c r="C1533" s="2">
        <v>5659</v>
      </c>
      <c r="D1533">
        <v>1</v>
      </c>
      <c r="E1533" s="2">
        <v>5659</v>
      </c>
      <c r="G1533" s="2">
        <v>5659</v>
      </c>
      <c r="H1533" s="2">
        <v>5659</v>
      </c>
      <c r="I1533" t="s">
        <v>3854</v>
      </c>
      <c r="J1533">
        <f t="shared" si="23"/>
        <v>5659</v>
      </c>
    </row>
    <row r="1534" spans="1:10" x14ac:dyDescent="0.25">
      <c r="A1534" t="s">
        <v>3381</v>
      </c>
      <c r="C1534" s="2">
        <v>5659</v>
      </c>
      <c r="D1534">
        <v>1</v>
      </c>
      <c r="E1534" s="2">
        <v>5659</v>
      </c>
      <c r="G1534" s="2">
        <v>5659</v>
      </c>
      <c r="H1534" s="2">
        <v>5659</v>
      </c>
      <c r="J1534">
        <f t="shared" si="23"/>
        <v>0</v>
      </c>
    </row>
    <row r="1535" spans="1:10" x14ac:dyDescent="0.25">
      <c r="A1535" t="s">
        <v>3357</v>
      </c>
      <c r="C1535" s="2">
        <v>5659</v>
      </c>
      <c r="D1535">
        <v>1</v>
      </c>
      <c r="E1535" s="2">
        <v>5659</v>
      </c>
      <c r="G1535" s="2">
        <v>5659</v>
      </c>
      <c r="H1535" s="2">
        <v>5659</v>
      </c>
      <c r="J1535">
        <f t="shared" si="23"/>
        <v>0</v>
      </c>
    </row>
    <row r="1536" spans="1:10" x14ac:dyDescent="0.25">
      <c r="A1536" t="s">
        <v>6791</v>
      </c>
      <c r="C1536" s="2">
        <v>5659</v>
      </c>
      <c r="D1536">
        <v>1</v>
      </c>
      <c r="E1536" s="2">
        <v>5659</v>
      </c>
      <c r="G1536" s="2">
        <v>5659</v>
      </c>
      <c r="H1536" s="2">
        <v>5659</v>
      </c>
      <c r="J1536">
        <f t="shared" si="23"/>
        <v>0</v>
      </c>
    </row>
    <row r="1537" spans="1:10" x14ac:dyDescent="0.25">
      <c r="A1537" t="s">
        <v>3388</v>
      </c>
      <c r="C1537" s="2">
        <v>5659</v>
      </c>
      <c r="D1537">
        <v>1</v>
      </c>
      <c r="E1537" s="2">
        <v>5659</v>
      </c>
      <c r="G1537" s="2">
        <v>5659</v>
      </c>
      <c r="H1537" s="2">
        <v>5659</v>
      </c>
      <c r="J1537">
        <f t="shared" si="23"/>
        <v>0</v>
      </c>
    </row>
    <row r="1538" spans="1:10" x14ac:dyDescent="0.25">
      <c r="A1538" t="s">
        <v>4076</v>
      </c>
      <c r="C1538" s="2">
        <v>5659</v>
      </c>
      <c r="D1538">
        <v>1</v>
      </c>
      <c r="E1538" s="2">
        <v>5659</v>
      </c>
      <c r="G1538" s="2">
        <v>5659</v>
      </c>
      <c r="H1538" s="2">
        <v>5659</v>
      </c>
      <c r="J1538">
        <f t="shared" si="23"/>
        <v>0</v>
      </c>
    </row>
    <row r="1539" spans="1:10" x14ac:dyDescent="0.25">
      <c r="A1539" t="s">
        <v>3828</v>
      </c>
      <c r="C1539" s="2">
        <v>5659</v>
      </c>
      <c r="D1539">
        <v>1</v>
      </c>
      <c r="E1539" s="2">
        <v>5659</v>
      </c>
      <c r="G1539" s="2">
        <v>5659</v>
      </c>
      <c r="H1539" s="2">
        <v>5659</v>
      </c>
      <c r="J1539">
        <f t="shared" ref="J1539:J1602" si="24">IF(I1539=0,0,H1539)</f>
        <v>0</v>
      </c>
    </row>
    <row r="1540" spans="1:10" x14ac:dyDescent="0.25">
      <c r="A1540" t="s">
        <v>3380</v>
      </c>
      <c r="C1540" s="2">
        <v>5659</v>
      </c>
      <c r="D1540">
        <v>1</v>
      </c>
      <c r="E1540" s="2">
        <v>5659</v>
      </c>
      <c r="G1540" s="2">
        <v>5659</v>
      </c>
      <c r="H1540" s="2">
        <v>5659</v>
      </c>
      <c r="J1540">
        <f t="shared" si="24"/>
        <v>0</v>
      </c>
    </row>
    <row r="1541" spans="1:10" x14ac:dyDescent="0.25">
      <c r="A1541" t="s">
        <v>6205</v>
      </c>
      <c r="C1541" s="2">
        <v>5659</v>
      </c>
      <c r="D1541">
        <v>1</v>
      </c>
      <c r="E1541" s="2">
        <v>5659</v>
      </c>
      <c r="G1541" s="2">
        <v>5659</v>
      </c>
      <c r="H1541" s="2">
        <v>5659</v>
      </c>
      <c r="J1541">
        <f t="shared" si="24"/>
        <v>0</v>
      </c>
    </row>
    <row r="1542" spans="1:10" x14ac:dyDescent="0.25">
      <c r="A1542" t="s">
        <v>3334</v>
      </c>
      <c r="C1542" s="2">
        <v>5659</v>
      </c>
      <c r="D1542">
        <v>1</v>
      </c>
      <c r="E1542" s="2">
        <v>5659</v>
      </c>
      <c r="G1542" s="2">
        <v>5659</v>
      </c>
      <c r="H1542" s="2">
        <v>5659</v>
      </c>
      <c r="J1542">
        <f t="shared" si="24"/>
        <v>0</v>
      </c>
    </row>
    <row r="1543" spans="1:10" x14ac:dyDescent="0.25">
      <c r="A1543" t="s">
        <v>3335</v>
      </c>
      <c r="C1543" s="2">
        <v>5659</v>
      </c>
      <c r="D1543">
        <v>1</v>
      </c>
      <c r="E1543" s="2">
        <v>5659</v>
      </c>
      <c r="G1543" s="2">
        <v>5659</v>
      </c>
      <c r="H1543" s="2">
        <v>5659</v>
      </c>
      <c r="J1543">
        <f t="shared" si="24"/>
        <v>0</v>
      </c>
    </row>
    <row r="1544" spans="1:10" x14ac:dyDescent="0.25">
      <c r="A1544" t="s">
        <v>3886</v>
      </c>
      <c r="C1544" s="2">
        <v>5659</v>
      </c>
      <c r="D1544">
        <v>1</v>
      </c>
      <c r="E1544" s="2">
        <v>5659</v>
      </c>
      <c r="G1544" s="2">
        <v>5659</v>
      </c>
      <c r="H1544" s="2">
        <v>5659</v>
      </c>
      <c r="J1544">
        <f t="shared" si="24"/>
        <v>0</v>
      </c>
    </row>
    <row r="1545" spans="1:10" x14ac:dyDescent="0.25">
      <c r="A1545" t="s">
        <v>3356</v>
      </c>
      <c r="C1545" s="2">
        <v>5659</v>
      </c>
      <c r="D1545">
        <v>1</v>
      </c>
      <c r="E1545" s="2">
        <v>5659</v>
      </c>
      <c r="G1545" s="2">
        <v>5659</v>
      </c>
      <c r="H1545" s="2">
        <v>5659</v>
      </c>
      <c r="J1545">
        <f t="shared" si="24"/>
        <v>0</v>
      </c>
    </row>
    <row r="1546" spans="1:10" x14ac:dyDescent="0.25">
      <c r="A1546" t="s">
        <v>4075</v>
      </c>
      <c r="C1546" s="2">
        <v>5659</v>
      </c>
      <c r="D1546">
        <v>1</v>
      </c>
      <c r="E1546" s="2">
        <v>5659</v>
      </c>
      <c r="G1546" s="2">
        <v>5659</v>
      </c>
      <c r="H1546" s="2">
        <v>5659</v>
      </c>
      <c r="J1546">
        <f t="shared" si="24"/>
        <v>0</v>
      </c>
    </row>
    <row r="1547" spans="1:10" x14ac:dyDescent="0.25">
      <c r="A1547" t="s">
        <v>3370</v>
      </c>
      <c r="C1547" s="2">
        <v>5659</v>
      </c>
      <c r="D1547">
        <v>1</v>
      </c>
      <c r="E1547" s="2">
        <v>5659</v>
      </c>
      <c r="G1547" s="2">
        <v>5659</v>
      </c>
      <c r="H1547" s="2">
        <v>5659</v>
      </c>
      <c r="J1547">
        <f t="shared" si="24"/>
        <v>0</v>
      </c>
    </row>
    <row r="1548" spans="1:10" x14ac:dyDescent="0.25">
      <c r="A1548" t="s">
        <v>3369</v>
      </c>
      <c r="C1548" s="2">
        <v>5659</v>
      </c>
      <c r="D1548">
        <v>1</v>
      </c>
      <c r="E1548" s="2">
        <v>5659</v>
      </c>
      <c r="G1548" s="2">
        <v>5659</v>
      </c>
      <c r="H1548" s="2">
        <v>5659</v>
      </c>
      <c r="J1548">
        <f t="shared" si="24"/>
        <v>0</v>
      </c>
    </row>
    <row r="1549" spans="1:10" x14ac:dyDescent="0.25">
      <c r="A1549" t="s">
        <v>3777</v>
      </c>
      <c r="C1549" s="2">
        <v>5659</v>
      </c>
      <c r="D1549">
        <v>1</v>
      </c>
      <c r="E1549" s="2">
        <v>5659</v>
      </c>
      <c r="G1549" s="2">
        <v>5659</v>
      </c>
      <c r="H1549" s="2">
        <v>5659</v>
      </c>
      <c r="J1549">
        <f t="shared" si="24"/>
        <v>0</v>
      </c>
    </row>
    <row r="1550" spans="1:10" x14ac:dyDescent="0.25">
      <c r="A1550" t="s">
        <v>3384</v>
      </c>
      <c r="C1550" s="2">
        <v>5659</v>
      </c>
      <c r="D1550">
        <v>1</v>
      </c>
      <c r="E1550" s="2">
        <v>5659</v>
      </c>
      <c r="G1550" s="2">
        <v>5659</v>
      </c>
      <c r="H1550" s="2">
        <v>5659</v>
      </c>
      <c r="J1550">
        <f t="shared" si="24"/>
        <v>0</v>
      </c>
    </row>
    <row r="1551" spans="1:10" x14ac:dyDescent="0.25">
      <c r="A1551" t="s">
        <v>3337</v>
      </c>
      <c r="C1551" s="2">
        <v>5659</v>
      </c>
      <c r="D1551">
        <v>1</v>
      </c>
      <c r="E1551" s="2">
        <v>5659</v>
      </c>
      <c r="G1551" s="2">
        <v>5659</v>
      </c>
      <c r="H1551" s="2">
        <v>5659</v>
      </c>
      <c r="J1551">
        <f t="shared" si="24"/>
        <v>0</v>
      </c>
    </row>
    <row r="1552" spans="1:10" x14ac:dyDescent="0.25">
      <c r="A1552" t="s">
        <v>3883</v>
      </c>
      <c r="C1552" s="2">
        <v>5659</v>
      </c>
      <c r="D1552">
        <v>1</v>
      </c>
      <c r="E1552" s="2">
        <v>5659</v>
      </c>
      <c r="G1552" s="2">
        <v>5659</v>
      </c>
      <c r="H1552" s="2">
        <v>5659</v>
      </c>
      <c r="I1552" t="s">
        <v>3883</v>
      </c>
      <c r="J1552">
        <f t="shared" si="24"/>
        <v>5659</v>
      </c>
    </row>
    <row r="1553" spans="1:10" x14ac:dyDescent="0.25">
      <c r="A1553" t="s">
        <v>3330</v>
      </c>
      <c r="C1553" s="2">
        <v>5659</v>
      </c>
      <c r="D1553">
        <v>1</v>
      </c>
      <c r="E1553" s="2">
        <v>5659</v>
      </c>
      <c r="G1553" s="2">
        <v>5659</v>
      </c>
      <c r="H1553" s="2">
        <v>5659</v>
      </c>
      <c r="J1553">
        <f t="shared" si="24"/>
        <v>0</v>
      </c>
    </row>
    <row r="1554" spans="1:10" x14ac:dyDescent="0.25">
      <c r="A1554" t="s">
        <v>4072</v>
      </c>
      <c r="C1554" s="2">
        <v>5659</v>
      </c>
      <c r="D1554">
        <v>1</v>
      </c>
      <c r="E1554" s="2">
        <v>5659</v>
      </c>
      <c r="G1554" s="2">
        <v>5659</v>
      </c>
      <c r="H1554" s="2">
        <v>5659</v>
      </c>
      <c r="J1554">
        <f t="shared" si="24"/>
        <v>0</v>
      </c>
    </row>
    <row r="1555" spans="1:10" x14ac:dyDescent="0.25">
      <c r="A1555" t="s">
        <v>3379</v>
      </c>
      <c r="C1555" s="2">
        <v>5659</v>
      </c>
      <c r="D1555">
        <v>1</v>
      </c>
      <c r="E1555" s="2">
        <v>5659</v>
      </c>
      <c r="G1555" s="2">
        <v>5659</v>
      </c>
      <c r="H1555" s="2">
        <v>5659</v>
      </c>
      <c r="J1555">
        <f t="shared" si="24"/>
        <v>0</v>
      </c>
    </row>
    <row r="1556" spans="1:10" x14ac:dyDescent="0.25">
      <c r="A1556" t="s">
        <v>3138</v>
      </c>
      <c r="C1556" s="2">
        <v>5659</v>
      </c>
      <c r="D1556">
        <v>1</v>
      </c>
      <c r="E1556" s="2">
        <v>5659</v>
      </c>
      <c r="G1556" s="2">
        <v>5659</v>
      </c>
      <c r="H1556" s="2">
        <v>5659</v>
      </c>
      <c r="J1556">
        <f t="shared" si="24"/>
        <v>0</v>
      </c>
    </row>
    <row r="1557" spans="1:10" x14ac:dyDescent="0.25">
      <c r="A1557" t="s">
        <v>3377</v>
      </c>
      <c r="C1557" s="2">
        <v>5659</v>
      </c>
      <c r="D1557">
        <v>1</v>
      </c>
      <c r="E1557" s="2">
        <v>5659</v>
      </c>
      <c r="G1557" s="2">
        <v>5659</v>
      </c>
      <c r="H1557" s="2">
        <v>5659</v>
      </c>
      <c r="J1557">
        <f t="shared" si="24"/>
        <v>0</v>
      </c>
    </row>
    <row r="1558" spans="1:10" x14ac:dyDescent="0.25">
      <c r="A1558" t="s">
        <v>3926</v>
      </c>
      <c r="C1558" s="2">
        <v>5659</v>
      </c>
      <c r="D1558">
        <v>1</v>
      </c>
      <c r="E1558" s="2">
        <v>5659</v>
      </c>
      <c r="G1558" s="2">
        <v>5659</v>
      </c>
      <c r="H1558" s="2">
        <v>5659</v>
      </c>
      <c r="J1558">
        <f t="shared" si="24"/>
        <v>0</v>
      </c>
    </row>
    <row r="1559" spans="1:10" x14ac:dyDescent="0.25">
      <c r="A1559" t="s">
        <v>3844</v>
      </c>
      <c r="C1559" s="2">
        <v>5659</v>
      </c>
      <c r="D1559">
        <v>1</v>
      </c>
      <c r="E1559" s="2">
        <v>5659</v>
      </c>
      <c r="G1559" s="2">
        <v>5659</v>
      </c>
      <c r="H1559" s="2">
        <v>5659</v>
      </c>
      <c r="J1559">
        <f t="shared" si="24"/>
        <v>0</v>
      </c>
    </row>
    <row r="1560" spans="1:10" x14ac:dyDescent="0.25">
      <c r="A1560" t="s">
        <v>3361</v>
      </c>
      <c r="C1560" s="2">
        <v>5659</v>
      </c>
      <c r="D1560">
        <v>1</v>
      </c>
      <c r="E1560" s="2">
        <v>5659</v>
      </c>
      <c r="G1560" s="2">
        <v>5659</v>
      </c>
      <c r="H1560" s="2">
        <v>5659</v>
      </c>
      <c r="J1560">
        <f t="shared" si="24"/>
        <v>0</v>
      </c>
    </row>
    <row r="1561" spans="1:10" x14ac:dyDescent="0.25">
      <c r="A1561" t="s">
        <v>4090</v>
      </c>
      <c r="C1561" s="2">
        <v>5659</v>
      </c>
      <c r="D1561">
        <v>1</v>
      </c>
      <c r="E1561" s="2">
        <v>5659</v>
      </c>
      <c r="G1561" s="2">
        <v>5659</v>
      </c>
      <c r="H1561" s="2">
        <v>5659</v>
      </c>
      <c r="J1561">
        <f t="shared" si="24"/>
        <v>0</v>
      </c>
    </row>
    <row r="1562" spans="1:10" x14ac:dyDescent="0.25">
      <c r="A1562" t="s">
        <v>3371</v>
      </c>
      <c r="C1562" s="2">
        <v>5659</v>
      </c>
      <c r="D1562">
        <v>1</v>
      </c>
      <c r="E1562" s="2">
        <v>5659</v>
      </c>
      <c r="G1562" s="2">
        <v>5659</v>
      </c>
      <c r="H1562" s="2">
        <v>5659</v>
      </c>
      <c r="J1562">
        <f t="shared" si="24"/>
        <v>0</v>
      </c>
    </row>
    <row r="1563" spans="1:10" x14ac:dyDescent="0.25">
      <c r="A1563" t="s">
        <v>3376</v>
      </c>
      <c r="C1563" s="2">
        <v>5659</v>
      </c>
      <c r="D1563">
        <v>1</v>
      </c>
      <c r="E1563" s="2">
        <v>5659</v>
      </c>
      <c r="G1563" s="2">
        <v>5659</v>
      </c>
      <c r="H1563" s="2">
        <v>5659</v>
      </c>
      <c r="J1563">
        <f t="shared" si="24"/>
        <v>0</v>
      </c>
    </row>
    <row r="1564" spans="1:10" x14ac:dyDescent="0.25">
      <c r="A1564" t="s">
        <v>4078</v>
      </c>
      <c r="C1564" s="2">
        <v>5659</v>
      </c>
      <c r="D1564">
        <v>1</v>
      </c>
      <c r="E1564" s="2">
        <v>5659</v>
      </c>
      <c r="G1564" s="2">
        <v>5659</v>
      </c>
      <c r="H1564" s="2">
        <v>5659</v>
      </c>
      <c r="J1564">
        <f t="shared" si="24"/>
        <v>0</v>
      </c>
    </row>
    <row r="1565" spans="1:10" x14ac:dyDescent="0.25">
      <c r="A1565" t="s">
        <v>3829</v>
      </c>
      <c r="C1565" s="2">
        <v>5659</v>
      </c>
      <c r="D1565">
        <v>1</v>
      </c>
      <c r="E1565" s="2">
        <v>5659</v>
      </c>
      <c r="G1565" s="2">
        <v>5659</v>
      </c>
      <c r="H1565" s="2">
        <v>5659</v>
      </c>
      <c r="I1565" t="s">
        <v>3829</v>
      </c>
      <c r="J1565">
        <f t="shared" si="24"/>
        <v>5659</v>
      </c>
    </row>
    <row r="1566" spans="1:10" x14ac:dyDescent="0.25">
      <c r="A1566" t="s">
        <v>3378</v>
      </c>
      <c r="C1566" s="2">
        <v>5659</v>
      </c>
      <c r="D1566">
        <v>1</v>
      </c>
      <c r="E1566" s="2">
        <v>5659</v>
      </c>
      <c r="G1566" s="2">
        <v>5659</v>
      </c>
      <c r="H1566" s="2">
        <v>5659</v>
      </c>
      <c r="J1566">
        <f t="shared" si="24"/>
        <v>0</v>
      </c>
    </row>
    <row r="1567" spans="1:10" x14ac:dyDescent="0.25">
      <c r="A1567" t="s">
        <v>4074</v>
      </c>
      <c r="C1567" s="2">
        <v>5659</v>
      </c>
      <c r="D1567">
        <v>1</v>
      </c>
      <c r="E1567" s="2">
        <v>5659</v>
      </c>
      <c r="G1567" s="2">
        <v>5659</v>
      </c>
      <c r="H1567" s="2">
        <v>5659</v>
      </c>
      <c r="J1567">
        <f t="shared" si="24"/>
        <v>0</v>
      </c>
    </row>
    <row r="1568" spans="1:10" x14ac:dyDescent="0.25">
      <c r="A1568" t="s">
        <v>3115</v>
      </c>
      <c r="C1568" s="2">
        <v>5659</v>
      </c>
      <c r="D1568">
        <v>1</v>
      </c>
      <c r="E1568" s="2">
        <v>5659</v>
      </c>
      <c r="G1568" s="2">
        <v>5659</v>
      </c>
      <c r="H1568" s="2">
        <v>5659</v>
      </c>
      <c r="J1568">
        <f t="shared" si="24"/>
        <v>0</v>
      </c>
    </row>
    <row r="1569" spans="1:10" x14ac:dyDescent="0.25">
      <c r="A1569" t="s">
        <v>3329</v>
      </c>
      <c r="C1569" s="2">
        <v>5659</v>
      </c>
      <c r="D1569">
        <v>1</v>
      </c>
      <c r="E1569" s="2">
        <v>5659</v>
      </c>
      <c r="G1569" s="2">
        <v>5659</v>
      </c>
      <c r="H1569" s="2">
        <v>5659</v>
      </c>
      <c r="J1569">
        <f t="shared" si="24"/>
        <v>0</v>
      </c>
    </row>
    <row r="1570" spans="1:10" x14ac:dyDescent="0.25">
      <c r="A1570" t="s">
        <v>3833</v>
      </c>
      <c r="C1570" s="2">
        <v>5659</v>
      </c>
      <c r="D1570">
        <v>1</v>
      </c>
      <c r="E1570" s="2">
        <v>5659</v>
      </c>
      <c r="G1570" s="2">
        <v>5659</v>
      </c>
      <c r="H1570" s="2">
        <v>5659</v>
      </c>
      <c r="J1570">
        <f t="shared" si="24"/>
        <v>0</v>
      </c>
    </row>
    <row r="1571" spans="1:10" x14ac:dyDescent="0.25">
      <c r="A1571" t="s">
        <v>6688</v>
      </c>
      <c r="C1571" s="2">
        <v>5769</v>
      </c>
      <c r="D1571">
        <v>1</v>
      </c>
      <c r="E1571" s="2">
        <v>4725</v>
      </c>
      <c r="G1571" s="2">
        <v>4725</v>
      </c>
      <c r="H1571" s="2">
        <v>4725</v>
      </c>
      <c r="J1571">
        <f t="shared" si="24"/>
        <v>0</v>
      </c>
    </row>
    <row r="1572" spans="1:10" x14ac:dyDescent="0.25">
      <c r="A1572" t="s">
        <v>4131</v>
      </c>
      <c r="C1572" s="2">
        <v>5769</v>
      </c>
      <c r="D1572">
        <v>1</v>
      </c>
      <c r="E1572" s="2">
        <v>5769</v>
      </c>
      <c r="G1572" s="2">
        <v>5769</v>
      </c>
      <c r="H1572" s="2">
        <v>5769</v>
      </c>
      <c r="J1572">
        <f t="shared" si="24"/>
        <v>0</v>
      </c>
    </row>
    <row r="1573" spans="1:10" x14ac:dyDescent="0.25">
      <c r="A1573" t="s">
        <v>3388</v>
      </c>
      <c r="C1573" s="2">
        <v>5769</v>
      </c>
      <c r="D1573">
        <v>1</v>
      </c>
      <c r="E1573" s="2">
        <v>5769</v>
      </c>
      <c r="G1573" s="2">
        <v>5769</v>
      </c>
      <c r="H1573" s="2">
        <v>5769</v>
      </c>
      <c r="J1573">
        <f t="shared" si="24"/>
        <v>0</v>
      </c>
    </row>
    <row r="1574" spans="1:10" x14ac:dyDescent="0.25">
      <c r="A1574" t="s">
        <v>6791</v>
      </c>
      <c r="C1574" s="2">
        <v>5769</v>
      </c>
      <c r="D1574">
        <v>1</v>
      </c>
      <c r="E1574" s="2">
        <v>5769</v>
      </c>
      <c r="G1574" s="2">
        <v>5769</v>
      </c>
      <c r="H1574" s="2">
        <v>5769</v>
      </c>
      <c r="J1574">
        <f t="shared" si="24"/>
        <v>0</v>
      </c>
    </row>
    <row r="1575" spans="1:10" x14ac:dyDescent="0.25">
      <c r="A1575" t="s">
        <v>3334</v>
      </c>
      <c r="C1575" s="2">
        <v>5769</v>
      </c>
      <c r="D1575">
        <v>1</v>
      </c>
      <c r="E1575" s="2">
        <v>5769</v>
      </c>
      <c r="G1575" s="2">
        <v>5769</v>
      </c>
      <c r="H1575" s="2">
        <v>5769</v>
      </c>
      <c r="J1575">
        <f t="shared" si="24"/>
        <v>0</v>
      </c>
    </row>
    <row r="1576" spans="1:10" x14ac:dyDescent="0.25">
      <c r="A1576" t="s">
        <v>4096</v>
      </c>
      <c r="C1576" s="2">
        <v>5769</v>
      </c>
      <c r="D1576">
        <v>1</v>
      </c>
      <c r="E1576" s="2">
        <v>5769</v>
      </c>
      <c r="G1576" s="2">
        <v>5769</v>
      </c>
      <c r="H1576" s="2">
        <v>5769</v>
      </c>
      <c r="J1576">
        <f t="shared" si="24"/>
        <v>0</v>
      </c>
    </row>
    <row r="1577" spans="1:10" x14ac:dyDescent="0.25">
      <c r="A1577" t="s">
        <v>5670</v>
      </c>
      <c r="C1577" s="2">
        <v>5769</v>
      </c>
      <c r="D1577">
        <v>1</v>
      </c>
      <c r="E1577" s="2">
        <v>5769</v>
      </c>
      <c r="G1577" s="2">
        <v>5769</v>
      </c>
      <c r="H1577" s="2">
        <v>5769</v>
      </c>
      <c r="J1577">
        <f t="shared" si="24"/>
        <v>0</v>
      </c>
    </row>
    <row r="1578" spans="1:10" x14ac:dyDescent="0.25">
      <c r="A1578" t="s">
        <v>3384</v>
      </c>
      <c r="C1578" s="2">
        <v>5769</v>
      </c>
      <c r="D1578">
        <v>1</v>
      </c>
      <c r="E1578" s="2">
        <v>5769</v>
      </c>
      <c r="G1578" s="2">
        <v>5769</v>
      </c>
      <c r="H1578" s="2">
        <v>5769</v>
      </c>
      <c r="J1578">
        <f t="shared" si="24"/>
        <v>0</v>
      </c>
    </row>
    <row r="1579" spans="1:10" x14ac:dyDescent="0.25">
      <c r="A1579" t="s">
        <v>3844</v>
      </c>
      <c r="C1579" s="2">
        <v>5769</v>
      </c>
      <c r="D1579">
        <v>1</v>
      </c>
      <c r="E1579" s="2">
        <v>5769</v>
      </c>
      <c r="G1579" s="2">
        <v>5769</v>
      </c>
      <c r="H1579" s="2">
        <v>5769</v>
      </c>
      <c r="J1579">
        <f t="shared" si="24"/>
        <v>0</v>
      </c>
    </row>
    <row r="1580" spans="1:10" x14ac:dyDescent="0.25">
      <c r="A1580" t="s">
        <v>3371</v>
      </c>
      <c r="C1580" s="2">
        <v>5769</v>
      </c>
      <c r="D1580">
        <v>1</v>
      </c>
      <c r="E1580" s="2">
        <v>5769</v>
      </c>
      <c r="G1580" s="2">
        <v>5769</v>
      </c>
      <c r="H1580" s="2">
        <v>5769</v>
      </c>
      <c r="J1580">
        <f t="shared" si="24"/>
        <v>0</v>
      </c>
    </row>
    <row r="1581" spans="1:10" x14ac:dyDescent="0.25">
      <c r="A1581" t="s">
        <v>4073</v>
      </c>
      <c r="C1581" s="2">
        <v>5769</v>
      </c>
      <c r="D1581">
        <v>1</v>
      </c>
      <c r="E1581" s="2">
        <v>5769</v>
      </c>
      <c r="G1581" s="2">
        <v>5769</v>
      </c>
      <c r="H1581" s="2">
        <v>5769</v>
      </c>
      <c r="J1581">
        <f t="shared" si="24"/>
        <v>0</v>
      </c>
    </row>
    <row r="1582" spans="1:10" x14ac:dyDescent="0.25">
      <c r="A1582" t="s">
        <v>4078</v>
      </c>
      <c r="C1582" s="2">
        <v>5769</v>
      </c>
      <c r="D1582">
        <v>1</v>
      </c>
      <c r="E1582" s="2">
        <v>5769</v>
      </c>
      <c r="G1582" s="2">
        <v>5769</v>
      </c>
      <c r="H1582" s="2">
        <v>5769</v>
      </c>
      <c r="J1582">
        <f t="shared" si="24"/>
        <v>0</v>
      </c>
    </row>
    <row r="1583" spans="1:10" x14ac:dyDescent="0.25">
      <c r="A1583" t="s">
        <v>4074</v>
      </c>
      <c r="C1583" s="2">
        <v>5769</v>
      </c>
      <c r="D1583">
        <v>1</v>
      </c>
      <c r="E1583" s="2">
        <v>5769</v>
      </c>
      <c r="G1583" s="2">
        <v>5769</v>
      </c>
      <c r="H1583" s="2">
        <v>5769</v>
      </c>
      <c r="J1583">
        <f t="shared" si="24"/>
        <v>0</v>
      </c>
    </row>
    <row r="1584" spans="1:10" x14ac:dyDescent="0.25">
      <c r="A1584" t="s">
        <v>3378</v>
      </c>
      <c r="C1584" s="2">
        <v>5769</v>
      </c>
      <c r="D1584">
        <v>1</v>
      </c>
      <c r="E1584" s="2">
        <v>5769</v>
      </c>
      <c r="G1584" s="2">
        <v>5769</v>
      </c>
      <c r="H1584" s="2">
        <v>5769</v>
      </c>
      <c r="J1584">
        <f t="shared" si="24"/>
        <v>0</v>
      </c>
    </row>
    <row r="1585" spans="1:10" x14ac:dyDescent="0.25">
      <c r="A1585" t="s">
        <v>3329</v>
      </c>
      <c r="C1585" s="2">
        <v>5769</v>
      </c>
      <c r="D1585">
        <v>1</v>
      </c>
      <c r="E1585" s="2">
        <v>5769</v>
      </c>
      <c r="G1585" s="2">
        <v>5769</v>
      </c>
      <c r="H1585" s="2">
        <v>5769</v>
      </c>
      <c r="J1585">
        <f t="shared" si="24"/>
        <v>0</v>
      </c>
    </row>
    <row r="1586" spans="1:10" x14ac:dyDescent="0.25">
      <c r="A1586" t="s">
        <v>5670</v>
      </c>
      <c r="C1586" s="2">
        <v>5769</v>
      </c>
      <c r="D1586">
        <v>1</v>
      </c>
      <c r="E1586" s="2">
        <v>5769</v>
      </c>
      <c r="G1586" s="2">
        <v>5769</v>
      </c>
      <c r="H1586" s="2">
        <v>5769</v>
      </c>
      <c r="J1586">
        <f t="shared" si="24"/>
        <v>0</v>
      </c>
    </row>
    <row r="1587" spans="1:10" x14ac:dyDescent="0.25">
      <c r="A1587" t="s">
        <v>3786</v>
      </c>
      <c r="C1587" s="2">
        <v>7500</v>
      </c>
      <c r="D1587">
        <v>1</v>
      </c>
      <c r="E1587" s="2">
        <v>7500</v>
      </c>
      <c r="G1587" s="2">
        <v>7500</v>
      </c>
      <c r="H1587" s="2">
        <v>7500</v>
      </c>
      <c r="J1587">
        <f t="shared" si="24"/>
        <v>0</v>
      </c>
    </row>
    <row r="1588" spans="1:10" x14ac:dyDescent="0.25">
      <c r="A1588" t="s">
        <v>3360</v>
      </c>
      <c r="C1588" s="2">
        <v>7500</v>
      </c>
      <c r="D1588">
        <v>1</v>
      </c>
      <c r="E1588" s="2">
        <v>7500</v>
      </c>
      <c r="G1588" s="2">
        <v>7500</v>
      </c>
      <c r="H1588" s="2">
        <v>7500</v>
      </c>
      <c r="J1588">
        <f t="shared" si="24"/>
        <v>0</v>
      </c>
    </row>
    <row r="1589" spans="1:10" x14ac:dyDescent="0.25">
      <c r="A1589" t="s">
        <v>2783</v>
      </c>
      <c r="C1589" s="2">
        <v>7500</v>
      </c>
      <c r="D1589">
        <v>1</v>
      </c>
      <c r="E1589" s="2">
        <v>7500</v>
      </c>
      <c r="G1589" s="2">
        <v>7500</v>
      </c>
      <c r="H1589" s="2">
        <v>7500</v>
      </c>
      <c r="J1589">
        <f t="shared" si="24"/>
        <v>0</v>
      </c>
    </row>
    <row r="1590" spans="1:10" x14ac:dyDescent="0.25">
      <c r="A1590" t="s">
        <v>3836</v>
      </c>
      <c r="C1590" s="2">
        <v>7500</v>
      </c>
      <c r="D1590">
        <v>1</v>
      </c>
      <c r="E1590" s="2">
        <v>7500</v>
      </c>
      <c r="G1590" s="2">
        <v>7500</v>
      </c>
      <c r="H1590" s="2">
        <v>7500</v>
      </c>
      <c r="J1590">
        <f t="shared" si="24"/>
        <v>0</v>
      </c>
    </row>
    <row r="1591" spans="1:10" x14ac:dyDescent="0.25">
      <c r="A1591" t="s">
        <v>6868</v>
      </c>
      <c r="C1591" s="2">
        <v>7500</v>
      </c>
      <c r="D1591">
        <v>1</v>
      </c>
      <c r="E1591" s="2">
        <v>7500</v>
      </c>
      <c r="G1591" s="2">
        <v>7500</v>
      </c>
      <c r="H1591" s="2">
        <v>7500</v>
      </c>
      <c r="J1591">
        <f t="shared" si="24"/>
        <v>0</v>
      </c>
    </row>
    <row r="1592" spans="1:10" x14ac:dyDescent="0.25">
      <c r="A1592" t="s">
        <v>4526</v>
      </c>
      <c r="C1592" s="2">
        <v>7500</v>
      </c>
      <c r="D1592">
        <v>1</v>
      </c>
      <c r="E1592" s="2">
        <v>7500</v>
      </c>
      <c r="G1592" s="2">
        <v>7500</v>
      </c>
      <c r="H1592" s="2">
        <v>7500</v>
      </c>
      <c r="J1592">
        <f t="shared" si="24"/>
        <v>0</v>
      </c>
    </row>
    <row r="1593" spans="1:10" x14ac:dyDescent="0.25">
      <c r="A1593" t="s">
        <v>3769</v>
      </c>
      <c r="C1593" s="2">
        <v>7500</v>
      </c>
      <c r="D1593">
        <v>1</v>
      </c>
      <c r="E1593" s="2">
        <v>7500</v>
      </c>
      <c r="G1593" s="2">
        <v>7500</v>
      </c>
      <c r="H1593" s="2">
        <v>7500</v>
      </c>
      <c r="J1593">
        <f t="shared" si="24"/>
        <v>0</v>
      </c>
    </row>
    <row r="1594" spans="1:10" x14ac:dyDescent="0.25">
      <c r="A1594" t="s">
        <v>3771</v>
      </c>
      <c r="C1594" s="2">
        <v>7500</v>
      </c>
      <c r="D1594">
        <v>1</v>
      </c>
      <c r="E1594" s="2">
        <v>7500</v>
      </c>
      <c r="G1594" s="2">
        <v>7500</v>
      </c>
      <c r="H1594" s="2">
        <v>7500</v>
      </c>
      <c r="J1594">
        <f t="shared" si="24"/>
        <v>0</v>
      </c>
    </row>
    <row r="1595" spans="1:10" x14ac:dyDescent="0.25">
      <c r="A1595" t="s">
        <v>5523</v>
      </c>
      <c r="C1595" s="2">
        <v>7500</v>
      </c>
      <c r="D1595">
        <v>1</v>
      </c>
      <c r="E1595" s="2">
        <v>7500</v>
      </c>
      <c r="G1595" s="2">
        <v>7500</v>
      </c>
      <c r="H1595" s="2">
        <v>7500</v>
      </c>
      <c r="J1595">
        <f t="shared" si="24"/>
        <v>0</v>
      </c>
    </row>
    <row r="1596" spans="1:10" x14ac:dyDescent="0.25">
      <c r="A1596" t="s">
        <v>6821</v>
      </c>
      <c r="C1596" s="2">
        <v>7500</v>
      </c>
      <c r="D1596">
        <v>1</v>
      </c>
      <c r="E1596" s="2">
        <v>7500</v>
      </c>
      <c r="G1596" s="2">
        <v>7500</v>
      </c>
      <c r="H1596" s="2">
        <v>7500</v>
      </c>
      <c r="J1596">
        <f t="shared" si="24"/>
        <v>0</v>
      </c>
    </row>
    <row r="1597" spans="1:10" x14ac:dyDescent="0.25">
      <c r="A1597" t="s">
        <v>3929</v>
      </c>
      <c r="C1597" s="2">
        <v>7500</v>
      </c>
      <c r="D1597">
        <v>1</v>
      </c>
      <c r="E1597" s="2">
        <v>7500</v>
      </c>
      <c r="G1597" s="2">
        <v>7500</v>
      </c>
      <c r="H1597" s="2">
        <v>7500</v>
      </c>
      <c r="J1597">
        <f t="shared" si="24"/>
        <v>0</v>
      </c>
    </row>
    <row r="1598" spans="1:10" x14ac:dyDescent="0.25">
      <c r="A1598" t="s">
        <v>3887</v>
      </c>
      <c r="C1598" s="2">
        <v>7500</v>
      </c>
      <c r="D1598">
        <v>1</v>
      </c>
      <c r="E1598" s="2">
        <v>7500</v>
      </c>
      <c r="G1598" s="2">
        <v>7500</v>
      </c>
      <c r="H1598" s="2">
        <v>7500</v>
      </c>
      <c r="I1598" t="s">
        <v>3887</v>
      </c>
      <c r="J1598">
        <f t="shared" si="24"/>
        <v>7500</v>
      </c>
    </row>
    <row r="1599" spans="1:10" x14ac:dyDescent="0.25">
      <c r="A1599" t="s">
        <v>4748</v>
      </c>
      <c r="C1599" s="2">
        <v>7500</v>
      </c>
      <c r="D1599">
        <v>1</v>
      </c>
      <c r="E1599" s="2">
        <v>7500</v>
      </c>
      <c r="G1599" s="2">
        <v>7500</v>
      </c>
      <c r="H1599" s="2">
        <v>7500</v>
      </c>
      <c r="J1599">
        <f t="shared" si="24"/>
        <v>0</v>
      </c>
    </row>
    <row r="1600" spans="1:10" x14ac:dyDescent="0.25">
      <c r="A1600" t="s">
        <v>3892</v>
      </c>
      <c r="C1600" s="2">
        <v>7500</v>
      </c>
      <c r="D1600">
        <v>1</v>
      </c>
      <c r="E1600" s="2">
        <v>7500</v>
      </c>
      <c r="G1600" s="2">
        <v>7500</v>
      </c>
      <c r="H1600" s="2">
        <v>7500</v>
      </c>
      <c r="J1600">
        <f t="shared" si="24"/>
        <v>0</v>
      </c>
    </row>
    <row r="1601" spans="1:10" x14ac:dyDescent="0.25">
      <c r="A1601" t="s">
        <v>4531</v>
      </c>
      <c r="C1601" s="2">
        <v>7500</v>
      </c>
      <c r="D1601">
        <v>1</v>
      </c>
      <c r="E1601" s="2">
        <v>7500</v>
      </c>
      <c r="G1601" s="2">
        <v>7500</v>
      </c>
      <c r="H1601" s="2">
        <v>7500</v>
      </c>
      <c r="J1601">
        <f t="shared" si="24"/>
        <v>0</v>
      </c>
    </row>
    <row r="1602" spans="1:10" x14ac:dyDescent="0.25">
      <c r="A1602" t="s">
        <v>4751</v>
      </c>
      <c r="C1602" s="2">
        <v>7500</v>
      </c>
      <c r="D1602">
        <v>1</v>
      </c>
      <c r="E1602" s="2">
        <v>7500</v>
      </c>
      <c r="G1602" s="2">
        <v>7500</v>
      </c>
      <c r="H1602" s="2">
        <v>7500</v>
      </c>
      <c r="J1602">
        <f t="shared" si="24"/>
        <v>0</v>
      </c>
    </row>
    <row r="1603" spans="1:10" x14ac:dyDescent="0.25">
      <c r="A1603" t="s">
        <v>3368</v>
      </c>
      <c r="C1603" s="2">
        <v>7500</v>
      </c>
      <c r="D1603">
        <v>1</v>
      </c>
      <c r="E1603" s="2">
        <v>7500</v>
      </c>
      <c r="G1603" s="2">
        <v>7500</v>
      </c>
      <c r="H1603" s="2">
        <v>7500</v>
      </c>
      <c r="J1603">
        <f t="shared" ref="J1603:J1666" si="25">IF(I1603=0,0,H1603)</f>
        <v>0</v>
      </c>
    </row>
    <row r="1604" spans="1:10" x14ac:dyDescent="0.25">
      <c r="A1604" t="s">
        <v>4534</v>
      </c>
      <c r="C1604" s="2">
        <v>7500</v>
      </c>
      <c r="D1604">
        <v>1</v>
      </c>
      <c r="E1604" s="2">
        <v>7500</v>
      </c>
      <c r="G1604" s="2">
        <v>7500</v>
      </c>
      <c r="H1604" s="2">
        <v>7500</v>
      </c>
      <c r="J1604">
        <f t="shared" si="25"/>
        <v>0</v>
      </c>
    </row>
    <row r="1605" spans="1:10" x14ac:dyDescent="0.25">
      <c r="A1605" t="s">
        <v>3925</v>
      </c>
      <c r="C1605" s="2">
        <v>7500</v>
      </c>
      <c r="D1605">
        <v>1</v>
      </c>
      <c r="E1605" s="2">
        <v>7500</v>
      </c>
      <c r="G1605" s="2">
        <v>7500</v>
      </c>
      <c r="H1605" s="2">
        <v>7500</v>
      </c>
      <c r="I1605" t="s">
        <v>3925</v>
      </c>
      <c r="J1605">
        <f t="shared" si="25"/>
        <v>7500</v>
      </c>
    </row>
    <row r="1606" spans="1:10" x14ac:dyDescent="0.25">
      <c r="A1606" t="s">
        <v>3841</v>
      </c>
      <c r="C1606" s="2">
        <v>7500</v>
      </c>
      <c r="D1606">
        <v>1</v>
      </c>
      <c r="E1606" s="2">
        <v>7500</v>
      </c>
      <c r="G1606" s="2">
        <v>7500</v>
      </c>
      <c r="H1606" s="2">
        <v>7500</v>
      </c>
      <c r="J1606">
        <f t="shared" si="25"/>
        <v>0</v>
      </c>
    </row>
    <row r="1607" spans="1:10" x14ac:dyDescent="0.25">
      <c r="A1607" t="s">
        <v>3144</v>
      </c>
      <c r="C1607" s="2">
        <v>7500</v>
      </c>
      <c r="D1607">
        <v>1</v>
      </c>
      <c r="E1607" s="2">
        <v>7500</v>
      </c>
      <c r="G1607" s="2">
        <v>7500</v>
      </c>
      <c r="H1607" s="2">
        <v>7500</v>
      </c>
      <c r="J1607">
        <f t="shared" si="25"/>
        <v>0</v>
      </c>
    </row>
    <row r="1608" spans="1:10" x14ac:dyDescent="0.25">
      <c r="A1608" t="s">
        <v>3772</v>
      </c>
      <c r="C1608" s="2">
        <v>7500</v>
      </c>
      <c r="D1608">
        <v>1</v>
      </c>
      <c r="E1608" s="2">
        <v>7500</v>
      </c>
      <c r="G1608" s="2">
        <v>7500</v>
      </c>
      <c r="H1608" s="2">
        <v>7500</v>
      </c>
      <c r="J1608">
        <f t="shared" si="25"/>
        <v>0</v>
      </c>
    </row>
    <row r="1609" spans="1:10" x14ac:dyDescent="0.25">
      <c r="A1609" t="s">
        <v>2934</v>
      </c>
      <c r="C1609" s="2">
        <v>7500</v>
      </c>
      <c r="D1609">
        <v>1</v>
      </c>
      <c r="E1609" s="2">
        <v>7500</v>
      </c>
      <c r="G1609" s="2">
        <v>7500</v>
      </c>
      <c r="H1609" s="2">
        <v>7500</v>
      </c>
      <c r="J1609">
        <f t="shared" si="25"/>
        <v>0</v>
      </c>
    </row>
    <row r="1610" spans="1:10" x14ac:dyDescent="0.25">
      <c r="A1610" t="s">
        <v>6792</v>
      </c>
      <c r="C1610" s="2">
        <v>7500</v>
      </c>
      <c r="D1610">
        <v>1</v>
      </c>
      <c r="E1610" s="2">
        <v>7500</v>
      </c>
      <c r="G1610" s="2">
        <v>7500</v>
      </c>
      <c r="H1610" s="2">
        <v>7500</v>
      </c>
      <c r="J1610">
        <f t="shared" si="25"/>
        <v>0</v>
      </c>
    </row>
    <row r="1611" spans="1:10" x14ac:dyDescent="0.25">
      <c r="A1611" t="s">
        <v>3308</v>
      </c>
      <c r="C1611" s="2">
        <v>7500</v>
      </c>
      <c r="D1611">
        <v>1</v>
      </c>
      <c r="E1611" s="2">
        <v>7500</v>
      </c>
      <c r="G1611" s="2">
        <v>7500</v>
      </c>
      <c r="H1611" s="2">
        <v>7500</v>
      </c>
      <c r="J1611">
        <f t="shared" si="25"/>
        <v>0</v>
      </c>
    </row>
    <row r="1612" spans="1:10" x14ac:dyDescent="0.25">
      <c r="A1612" t="s">
        <v>3333</v>
      </c>
      <c r="C1612" s="2">
        <v>7500</v>
      </c>
      <c r="D1612">
        <v>1</v>
      </c>
      <c r="E1612" s="2">
        <v>7500</v>
      </c>
      <c r="G1612" s="2">
        <v>7500</v>
      </c>
      <c r="H1612" s="2">
        <v>7500</v>
      </c>
      <c r="J1612">
        <f t="shared" si="25"/>
        <v>0</v>
      </c>
    </row>
    <row r="1613" spans="1:10" x14ac:dyDescent="0.25">
      <c r="A1613" t="s">
        <v>3773</v>
      </c>
      <c r="C1613" s="2">
        <v>7500</v>
      </c>
      <c r="D1613">
        <v>1</v>
      </c>
      <c r="E1613" s="2">
        <v>7500</v>
      </c>
      <c r="G1613" s="2">
        <v>7500</v>
      </c>
      <c r="H1613" s="2">
        <v>7500</v>
      </c>
      <c r="I1613" t="s">
        <v>3773</v>
      </c>
      <c r="J1613">
        <f t="shared" si="25"/>
        <v>7500</v>
      </c>
    </row>
    <row r="1614" spans="1:10" x14ac:dyDescent="0.25">
      <c r="A1614" t="s">
        <v>3923</v>
      </c>
      <c r="C1614" s="2">
        <v>7500</v>
      </c>
      <c r="D1614">
        <v>1</v>
      </c>
      <c r="E1614" s="2">
        <v>7500</v>
      </c>
      <c r="G1614" s="2">
        <v>7500</v>
      </c>
      <c r="H1614" s="2">
        <v>7500</v>
      </c>
      <c r="J1614">
        <f t="shared" si="25"/>
        <v>0</v>
      </c>
    </row>
    <row r="1615" spans="1:10" x14ac:dyDescent="0.25">
      <c r="A1615" t="s">
        <v>3385</v>
      </c>
      <c r="C1615" s="2">
        <v>7500</v>
      </c>
      <c r="D1615">
        <v>1</v>
      </c>
      <c r="E1615" s="2">
        <v>7500</v>
      </c>
      <c r="G1615" s="2">
        <v>7500</v>
      </c>
      <c r="H1615" s="2">
        <v>7500</v>
      </c>
      <c r="J1615">
        <f t="shared" si="25"/>
        <v>0</v>
      </c>
    </row>
    <row r="1616" spans="1:10" x14ac:dyDescent="0.25">
      <c r="A1616" t="s">
        <v>4098</v>
      </c>
      <c r="C1616" s="2">
        <v>7500</v>
      </c>
      <c r="D1616">
        <v>1</v>
      </c>
      <c r="E1616" s="2">
        <v>7500</v>
      </c>
      <c r="G1616" s="2">
        <v>7500</v>
      </c>
      <c r="H1616" s="2">
        <v>7500</v>
      </c>
      <c r="J1616">
        <f t="shared" si="25"/>
        <v>0</v>
      </c>
    </row>
    <row r="1617" spans="1:10" x14ac:dyDescent="0.25">
      <c r="A1617" t="s">
        <v>3359</v>
      </c>
      <c r="C1617" s="2">
        <v>7500</v>
      </c>
      <c r="D1617">
        <v>1</v>
      </c>
      <c r="E1617" s="2">
        <v>7500</v>
      </c>
      <c r="G1617" s="2">
        <v>7500</v>
      </c>
      <c r="H1617" s="2">
        <v>7500</v>
      </c>
      <c r="J1617">
        <f t="shared" si="25"/>
        <v>0</v>
      </c>
    </row>
    <row r="1618" spans="1:10" x14ac:dyDescent="0.25">
      <c r="A1618" t="s">
        <v>3375</v>
      </c>
      <c r="C1618" s="2">
        <v>7500</v>
      </c>
      <c r="D1618">
        <v>1</v>
      </c>
      <c r="E1618" s="2">
        <v>7500</v>
      </c>
      <c r="G1618" s="2">
        <v>7500</v>
      </c>
      <c r="H1618" s="2">
        <v>7500</v>
      </c>
      <c r="J1618">
        <f t="shared" si="25"/>
        <v>0</v>
      </c>
    </row>
    <row r="1619" spans="1:10" x14ac:dyDescent="0.25">
      <c r="A1619" t="s">
        <v>3056</v>
      </c>
      <c r="C1619" s="2">
        <v>7500</v>
      </c>
      <c r="D1619">
        <v>1</v>
      </c>
      <c r="E1619" s="2">
        <v>7500</v>
      </c>
      <c r="G1619" s="2">
        <v>7500</v>
      </c>
      <c r="H1619" s="2">
        <v>7500</v>
      </c>
      <c r="J1619">
        <f t="shared" si="25"/>
        <v>0</v>
      </c>
    </row>
    <row r="1620" spans="1:10" x14ac:dyDescent="0.25">
      <c r="A1620" t="s">
        <v>3079</v>
      </c>
      <c r="C1620" s="2">
        <v>7500</v>
      </c>
      <c r="D1620">
        <v>1</v>
      </c>
      <c r="E1620" s="2">
        <v>7500</v>
      </c>
      <c r="G1620" s="2">
        <v>7500</v>
      </c>
      <c r="H1620" s="2">
        <v>7500</v>
      </c>
      <c r="J1620">
        <f t="shared" si="25"/>
        <v>0</v>
      </c>
    </row>
    <row r="1621" spans="1:10" x14ac:dyDescent="0.25">
      <c r="A1621" t="s">
        <v>3931</v>
      </c>
      <c r="C1621" s="2">
        <v>7500</v>
      </c>
      <c r="D1621">
        <v>1</v>
      </c>
      <c r="E1621" s="2">
        <v>7500</v>
      </c>
      <c r="G1621" s="2">
        <v>7500</v>
      </c>
      <c r="H1621" s="2">
        <v>7500</v>
      </c>
      <c r="J1621">
        <f t="shared" si="25"/>
        <v>0</v>
      </c>
    </row>
    <row r="1622" spans="1:10" x14ac:dyDescent="0.25">
      <c r="A1622" t="s">
        <v>4094</v>
      </c>
      <c r="C1622" s="2">
        <v>7500</v>
      </c>
      <c r="D1622">
        <v>1</v>
      </c>
      <c r="E1622" s="2">
        <v>7500</v>
      </c>
      <c r="G1622" s="2">
        <v>7500</v>
      </c>
      <c r="H1622" s="2">
        <v>7500</v>
      </c>
      <c r="J1622">
        <f t="shared" si="25"/>
        <v>0</v>
      </c>
    </row>
    <row r="1623" spans="1:10" x14ac:dyDescent="0.25">
      <c r="A1623" t="s">
        <v>4091</v>
      </c>
      <c r="C1623" s="2">
        <v>7500</v>
      </c>
      <c r="D1623">
        <v>1</v>
      </c>
      <c r="E1623" s="2">
        <v>7500</v>
      </c>
      <c r="G1623" s="2">
        <v>7500</v>
      </c>
      <c r="H1623" s="2">
        <v>7500</v>
      </c>
      <c r="J1623">
        <f t="shared" si="25"/>
        <v>0</v>
      </c>
    </row>
    <row r="1624" spans="1:10" x14ac:dyDescent="0.25">
      <c r="A1624" t="s">
        <v>4092</v>
      </c>
      <c r="C1624" s="2">
        <v>7500</v>
      </c>
      <c r="D1624">
        <v>1</v>
      </c>
      <c r="E1624" s="2">
        <v>7500</v>
      </c>
      <c r="G1624" s="2">
        <v>7500</v>
      </c>
      <c r="H1624" s="2">
        <v>7500</v>
      </c>
      <c r="J1624">
        <f t="shared" si="25"/>
        <v>0</v>
      </c>
    </row>
    <row r="1625" spans="1:10" x14ac:dyDescent="0.25">
      <c r="A1625" t="s">
        <v>3362</v>
      </c>
      <c r="C1625" s="2">
        <v>7500</v>
      </c>
      <c r="D1625">
        <v>1</v>
      </c>
      <c r="E1625" s="2">
        <v>7500</v>
      </c>
      <c r="G1625" s="2">
        <v>7500</v>
      </c>
      <c r="H1625" s="2">
        <v>7500</v>
      </c>
      <c r="J1625">
        <f t="shared" si="25"/>
        <v>0</v>
      </c>
    </row>
    <row r="1626" spans="1:10" x14ac:dyDescent="0.25">
      <c r="A1626" t="s">
        <v>3854</v>
      </c>
      <c r="C1626" s="2">
        <v>7500</v>
      </c>
      <c r="D1626">
        <v>1</v>
      </c>
      <c r="E1626" s="2">
        <v>7500</v>
      </c>
      <c r="G1626" s="2">
        <v>7500</v>
      </c>
      <c r="H1626" s="2">
        <v>7500</v>
      </c>
      <c r="I1626" t="s">
        <v>3854</v>
      </c>
      <c r="J1626">
        <f t="shared" si="25"/>
        <v>7500</v>
      </c>
    </row>
    <row r="1627" spans="1:10" x14ac:dyDescent="0.25">
      <c r="A1627" t="s">
        <v>3381</v>
      </c>
      <c r="C1627" s="2">
        <v>7500</v>
      </c>
      <c r="D1627">
        <v>1</v>
      </c>
      <c r="E1627" s="2">
        <v>7500</v>
      </c>
      <c r="G1627" s="2">
        <v>7500</v>
      </c>
      <c r="H1627" s="2">
        <v>7500</v>
      </c>
      <c r="J1627">
        <f t="shared" si="25"/>
        <v>0</v>
      </c>
    </row>
    <row r="1628" spans="1:10" x14ac:dyDescent="0.25">
      <c r="A1628" t="s">
        <v>3357</v>
      </c>
      <c r="C1628" s="2">
        <v>7500</v>
      </c>
      <c r="D1628">
        <v>1</v>
      </c>
      <c r="E1628" s="2">
        <v>7500</v>
      </c>
      <c r="G1628" s="2">
        <v>7500</v>
      </c>
      <c r="H1628" s="2">
        <v>7500</v>
      </c>
      <c r="J1628">
        <f t="shared" si="25"/>
        <v>0</v>
      </c>
    </row>
    <row r="1629" spans="1:10" x14ac:dyDescent="0.25">
      <c r="A1629" t="s">
        <v>3388</v>
      </c>
      <c r="C1629" s="2">
        <v>7500</v>
      </c>
      <c r="D1629">
        <v>1</v>
      </c>
      <c r="E1629" s="2">
        <v>7500</v>
      </c>
      <c r="G1629" s="2">
        <v>7500</v>
      </c>
      <c r="H1629" s="2">
        <v>7500</v>
      </c>
      <c r="J1629">
        <f t="shared" si="25"/>
        <v>0</v>
      </c>
    </row>
    <row r="1630" spans="1:10" x14ac:dyDescent="0.25">
      <c r="A1630" t="s">
        <v>6791</v>
      </c>
      <c r="C1630" s="2">
        <v>7500</v>
      </c>
      <c r="D1630">
        <v>1</v>
      </c>
      <c r="E1630" s="2">
        <v>7500</v>
      </c>
      <c r="G1630" s="2">
        <v>7500</v>
      </c>
      <c r="H1630" s="2">
        <v>7500</v>
      </c>
      <c r="J1630">
        <f t="shared" si="25"/>
        <v>0</v>
      </c>
    </row>
    <row r="1631" spans="1:10" x14ac:dyDescent="0.25">
      <c r="A1631" t="s">
        <v>4076</v>
      </c>
      <c r="C1631" s="2">
        <v>7500</v>
      </c>
      <c r="D1631">
        <v>1</v>
      </c>
      <c r="E1631" s="2">
        <v>7500</v>
      </c>
      <c r="G1631" s="2">
        <v>7500</v>
      </c>
      <c r="H1631" s="2">
        <v>7500</v>
      </c>
      <c r="J1631">
        <f t="shared" si="25"/>
        <v>0</v>
      </c>
    </row>
    <row r="1632" spans="1:10" x14ac:dyDescent="0.25">
      <c r="A1632" t="s">
        <v>3828</v>
      </c>
      <c r="C1632" s="2">
        <v>7500</v>
      </c>
      <c r="D1632">
        <v>1</v>
      </c>
      <c r="E1632" s="2">
        <v>7500</v>
      </c>
      <c r="G1632" s="2">
        <v>7500</v>
      </c>
      <c r="H1632" s="2">
        <v>7500</v>
      </c>
      <c r="J1632">
        <f t="shared" si="25"/>
        <v>0</v>
      </c>
    </row>
    <row r="1633" spans="1:10" x14ac:dyDescent="0.25">
      <c r="A1633" t="s">
        <v>3380</v>
      </c>
      <c r="C1633" s="2">
        <v>7500</v>
      </c>
      <c r="D1633">
        <v>1</v>
      </c>
      <c r="E1633" s="2">
        <v>7500</v>
      </c>
      <c r="G1633" s="2">
        <v>7500</v>
      </c>
      <c r="H1633" s="2">
        <v>7500</v>
      </c>
      <c r="J1633">
        <f t="shared" si="25"/>
        <v>0</v>
      </c>
    </row>
    <row r="1634" spans="1:10" x14ac:dyDescent="0.25">
      <c r="A1634" t="s">
        <v>6205</v>
      </c>
      <c r="C1634" s="2">
        <v>7500</v>
      </c>
      <c r="D1634">
        <v>1</v>
      </c>
      <c r="E1634" s="2">
        <v>7500</v>
      </c>
      <c r="G1634" s="2">
        <v>7500</v>
      </c>
      <c r="H1634" s="2">
        <v>7500</v>
      </c>
      <c r="J1634">
        <f t="shared" si="25"/>
        <v>0</v>
      </c>
    </row>
    <row r="1635" spans="1:10" x14ac:dyDescent="0.25">
      <c r="A1635" t="s">
        <v>3334</v>
      </c>
      <c r="C1635" s="2">
        <v>7500</v>
      </c>
      <c r="D1635">
        <v>1</v>
      </c>
      <c r="E1635" s="2">
        <v>7500</v>
      </c>
      <c r="G1635" s="2">
        <v>7500</v>
      </c>
      <c r="H1635" s="2">
        <v>7500</v>
      </c>
      <c r="J1635">
        <f t="shared" si="25"/>
        <v>0</v>
      </c>
    </row>
    <row r="1636" spans="1:10" x14ac:dyDescent="0.25">
      <c r="A1636" t="s">
        <v>3356</v>
      </c>
      <c r="C1636" s="2">
        <v>7500</v>
      </c>
      <c r="D1636">
        <v>1</v>
      </c>
      <c r="E1636" s="2">
        <v>7500</v>
      </c>
      <c r="G1636" s="2">
        <v>7500</v>
      </c>
      <c r="H1636" s="2">
        <v>7500</v>
      </c>
      <c r="J1636">
        <f t="shared" si="25"/>
        <v>0</v>
      </c>
    </row>
    <row r="1637" spans="1:10" x14ac:dyDescent="0.25">
      <c r="A1637" t="s">
        <v>3881</v>
      </c>
      <c r="C1637" s="2">
        <v>7500</v>
      </c>
      <c r="D1637">
        <v>1</v>
      </c>
      <c r="E1637" s="2">
        <v>7500</v>
      </c>
      <c r="G1637" s="2">
        <v>7500</v>
      </c>
      <c r="H1637" s="2">
        <v>7500</v>
      </c>
      <c r="J1637">
        <f t="shared" si="25"/>
        <v>0</v>
      </c>
    </row>
    <row r="1638" spans="1:10" x14ac:dyDescent="0.25">
      <c r="A1638" t="s">
        <v>3886</v>
      </c>
      <c r="C1638" s="2">
        <v>7500</v>
      </c>
      <c r="D1638">
        <v>1</v>
      </c>
      <c r="E1638" s="2">
        <v>7500</v>
      </c>
      <c r="G1638" s="2">
        <v>7500</v>
      </c>
      <c r="H1638" s="2">
        <v>7500</v>
      </c>
      <c r="J1638">
        <f t="shared" si="25"/>
        <v>0</v>
      </c>
    </row>
    <row r="1639" spans="1:10" x14ac:dyDescent="0.25">
      <c r="A1639" t="s">
        <v>3884</v>
      </c>
      <c r="C1639" s="2">
        <v>7500</v>
      </c>
      <c r="D1639">
        <v>1</v>
      </c>
      <c r="E1639" s="2">
        <v>7500</v>
      </c>
      <c r="G1639" s="2">
        <v>7500</v>
      </c>
      <c r="H1639" s="2">
        <v>7500</v>
      </c>
      <c r="J1639">
        <f t="shared" si="25"/>
        <v>0</v>
      </c>
    </row>
    <row r="1640" spans="1:10" x14ac:dyDescent="0.25">
      <c r="A1640" t="s">
        <v>4075</v>
      </c>
      <c r="C1640" s="2">
        <v>7500</v>
      </c>
      <c r="D1640">
        <v>1</v>
      </c>
      <c r="E1640" s="2">
        <v>7500</v>
      </c>
      <c r="G1640" s="2">
        <v>7500</v>
      </c>
      <c r="H1640" s="2">
        <v>7500</v>
      </c>
      <c r="J1640">
        <f t="shared" si="25"/>
        <v>0</v>
      </c>
    </row>
    <row r="1641" spans="1:10" x14ac:dyDescent="0.25">
      <c r="A1641" t="s">
        <v>3369</v>
      </c>
      <c r="C1641" s="2">
        <v>7500</v>
      </c>
      <c r="D1641">
        <v>1</v>
      </c>
      <c r="E1641" s="2">
        <v>7500</v>
      </c>
      <c r="G1641" s="2">
        <v>7500</v>
      </c>
      <c r="H1641" s="2">
        <v>7500</v>
      </c>
      <c r="J1641">
        <f t="shared" si="25"/>
        <v>0</v>
      </c>
    </row>
    <row r="1642" spans="1:10" x14ac:dyDescent="0.25">
      <c r="A1642" t="s">
        <v>3883</v>
      </c>
      <c r="C1642" s="2">
        <v>7500</v>
      </c>
      <c r="D1642">
        <v>1</v>
      </c>
      <c r="E1642" s="2">
        <v>7500</v>
      </c>
      <c r="G1642" s="2">
        <v>7500</v>
      </c>
      <c r="H1642" s="2">
        <v>7500</v>
      </c>
      <c r="I1642" t="s">
        <v>3883</v>
      </c>
      <c r="J1642">
        <f t="shared" si="25"/>
        <v>7500</v>
      </c>
    </row>
    <row r="1643" spans="1:10" x14ac:dyDescent="0.25">
      <c r="A1643" t="s">
        <v>3777</v>
      </c>
      <c r="C1643" s="2">
        <v>7500</v>
      </c>
      <c r="D1643">
        <v>1</v>
      </c>
      <c r="E1643" s="2">
        <v>7500</v>
      </c>
      <c r="G1643" s="2">
        <v>7500</v>
      </c>
      <c r="H1643" s="2">
        <v>7500</v>
      </c>
      <c r="J1643">
        <f t="shared" si="25"/>
        <v>0</v>
      </c>
    </row>
    <row r="1644" spans="1:10" x14ac:dyDescent="0.25">
      <c r="A1644" t="s">
        <v>3370</v>
      </c>
      <c r="C1644" s="2">
        <v>7500</v>
      </c>
      <c r="D1644">
        <v>1</v>
      </c>
      <c r="E1644" s="2">
        <v>7500</v>
      </c>
      <c r="G1644" s="2">
        <v>7500</v>
      </c>
      <c r="H1644" s="2">
        <v>7500</v>
      </c>
      <c r="J1644">
        <f t="shared" si="25"/>
        <v>0</v>
      </c>
    </row>
    <row r="1645" spans="1:10" x14ac:dyDescent="0.25">
      <c r="A1645" t="s">
        <v>3330</v>
      </c>
      <c r="C1645" s="2">
        <v>7500</v>
      </c>
      <c r="D1645">
        <v>1</v>
      </c>
      <c r="E1645" s="2">
        <v>7500</v>
      </c>
      <c r="G1645" s="2">
        <v>7500</v>
      </c>
      <c r="H1645" s="2">
        <v>7500</v>
      </c>
      <c r="J1645">
        <f t="shared" si="25"/>
        <v>0</v>
      </c>
    </row>
    <row r="1646" spans="1:10" x14ac:dyDescent="0.25">
      <c r="A1646" t="s">
        <v>3379</v>
      </c>
      <c r="C1646" s="2">
        <v>7500</v>
      </c>
      <c r="D1646">
        <v>1</v>
      </c>
      <c r="E1646" s="2">
        <v>7500</v>
      </c>
      <c r="G1646" s="2">
        <v>7500</v>
      </c>
      <c r="H1646" s="2">
        <v>7500</v>
      </c>
      <c r="J1646">
        <f t="shared" si="25"/>
        <v>0</v>
      </c>
    </row>
    <row r="1647" spans="1:10" x14ac:dyDescent="0.25">
      <c r="A1647" t="s">
        <v>3138</v>
      </c>
      <c r="C1647" s="2">
        <v>7500</v>
      </c>
      <c r="D1647">
        <v>1</v>
      </c>
      <c r="E1647" s="2">
        <v>7500</v>
      </c>
      <c r="G1647" s="2">
        <v>7500</v>
      </c>
      <c r="H1647" s="2">
        <v>7500</v>
      </c>
      <c r="J1647">
        <f t="shared" si="25"/>
        <v>0</v>
      </c>
    </row>
    <row r="1648" spans="1:10" x14ac:dyDescent="0.25">
      <c r="A1648" t="s">
        <v>3377</v>
      </c>
      <c r="C1648" s="2">
        <v>7500</v>
      </c>
      <c r="D1648">
        <v>1</v>
      </c>
      <c r="E1648" s="2">
        <v>7500</v>
      </c>
      <c r="G1648" s="2">
        <v>7500</v>
      </c>
      <c r="H1648" s="2">
        <v>7500</v>
      </c>
      <c r="J1648">
        <f t="shared" si="25"/>
        <v>0</v>
      </c>
    </row>
    <row r="1649" spans="1:10" x14ac:dyDescent="0.25">
      <c r="A1649" t="s">
        <v>3337</v>
      </c>
      <c r="C1649" s="2">
        <v>7500</v>
      </c>
      <c r="D1649">
        <v>1</v>
      </c>
      <c r="E1649" s="2">
        <v>7500</v>
      </c>
      <c r="G1649" s="2">
        <v>7500</v>
      </c>
      <c r="H1649" s="2">
        <v>7500</v>
      </c>
      <c r="J1649">
        <f t="shared" si="25"/>
        <v>0</v>
      </c>
    </row>
    <row r="1650" spans="1:10" x14ac:dyDescent="0.25">
      <c r="A1650" t="s">
        <v>3844</v>
      </c>
      <c r="C1650" s="2">
        <v>7500</v>
      </c>
      <c r="D1650">
        <v>1</v>
      </c>
      <c r="E1650" s="2">
        <v>7500</v>
      </c>
      <c r="G1650" s="2">
        <v>7500</v>
      </c>
      <c r="H1650" s="2">
        <v>7500</v>
      </c>
      <c r="J1650">
        <f t="shared" si="25"/>
        <v>0</v>
      </c>
    </row>
    <row r="1651" spans="1:10" x14ac:dyDescent="0.25">
      <c r="A1651" t="s">
        <v>4072</v>
      </c>
      <c r="C1651" s="2">
        <v>7500</v>
      </c>
      <c r="D1651">
        <v>1</v>
      </c>
      <c r="E1651" s="2">
        <v>7500</v>
      </c>
      <c r="G1651" s="2">
        <v>7500</v>
      </c>
      <c r="H1651" s="2">
        <v>7500</v>
      </c>
      <c r="J1651">
        <f t="shared" si="25"/>
        <v>0</v>
      </c>
    </row>
    <row r="1652" spans="1:10" x14ac:dyDescent="0.25">
      <c r="A1652" t="s">
        <v>4090</v>
      </c>
      <c r="C1652" s="2">
        <v>7500</v>
      </c>
      <c r="D1652">
        <v>1</v>
      </c>
      <c r="E1652" s="2">
        <v>7500</v>
      </c>
      <c r="G1652" s="2">
        <v>7500</v>
      </c>
      <c r="H1652" s="2">
        <v>7500</v>
      </c>
      <c r="J1652">
        <f t="shared" si="25"/>
        <v>0</v>
      </c>
    </row>
    <row r="1653" spans="1:10" x14ac:dyDescent="0.25">
      <c r="A1653" t="s">
        <v>3331</v>
      </c>
      <c r="C1653" s="2">
        <v>7500</v>
      </c>
      <c r="D1653">
        <v>1</v>
      </c>
      <c r="E1653" s="2">
        <v>7500</v>
      </c>
      <c r="G1653" s="2">
        <v>7500</v>
      </c>
      <c r="H1653" s="2">
        <v>7500</v>
      </c>
      <c r="J1653">
        <f t="shared" si="25"/>
        <v>0</v>
      </c>
    </row>
    <row r="1654" spans="1:10" x14ac:dyDescent="0.25">
      <c r="A1654" t="s">
        <v>3371</v>
      </c>
      <c r="C1654" s="2">
        <v>7500</v>
      </c>
      <c r="D1654">
        <v>1</v>
      </c>
      <c r="E1654" s="2">
        <v>7500</v>
      </c>
      <c r="G1654" s="2">
        <v>7500</v>
      </c>
      <c r="H1654" s="2">
        <v>7500</v>
      </c>
      <c r="J1654">
        <f t="shared" si="25"/>
        <v>0</v>
      </c>
    </row>
    <row r="1655" spans="1:10" x14ac:dyDescent="0.25">
      <c r="A1655" t="s">
        <v>4078</v>
      </c>
      <c r="C1655" s="2">
        <v>7500</v>
      </c>
      <c r="D1655">
        <v>1</v>
      </c>
      <c r="E1655" s="2">
        <v>7500</v>
      </c>
      <c r="G1655" s="2">
        <v>7500</v>
      </c>
      <c r="H1655" s="2">
        <v>7500</v>
      </c>
      <c r="J1655">
        <f t="shared" si="25"/>
        <v>0</v>
      </c>
    </row>
    <row r="1656" spans="1:10" x14ac:dyDescent="0.25">
      <c r="A1656" t="s">
        <v>4074</v>
      </c>
      <c r="C1656" s="2">
        <v>7500</v>
      </c>
      <c r="D1656">
        <v>1</v>
      </c>
      <c r="E1656" s="2">
        <v>7500</v>
      </c>
      <c r="G1656" s="2">
        <v>7500</v>
      </c>
      <c r="H1656" s="2">
        <v>7500</v>
      </c>
      <c r="J1656">
        <f t="shared" si="25"/>
        <v>0</v>
      </c>
    </row>
    <row r="1657" spans="1:10" x14ac:dyDescent="0.25">
      <c r="A1657" t="s">
        <v>3829</v>
      </c>
      <c r="C1657" s="2">
        <v>7500</v>
      </c>
      <c r="D1657">
        <v>1</v>
      </c>
      <c r="E1657" s="2">
        <v>7500</v>
      </c>
      <c r="G1657" s="2">
        <v>7500</v>
      </c>
      <c r="H1657" s="2">
        <v>7500</v>
      </c>
      <c r="I1657" t="s">
        <v>3829</v>
      </c>
      <c r="J1657">
        <f t="shared" si="25"/>
        <v>7500</v>
      </c>
    </row>
    <row r="1658" spans="1:10" x14ac:dyDescent="0.25">
      <c r="A1658" t="s">
        <v>3833</v>
      </c>
      <c r="C1658" s="2">
        <v>7500</v>
      </c>
      <c r="D1658">
        <v>1</v>
      </c>
      <c r="E1658" s="2">
        <v>7500</v>
      </c>
      <c r="G1658" s="2">
        <v>7500</v>
      </c>
      <c r="H1658" s="2">
        <v>7500</v>
      </c>
      <c r="J1658">
        <f t="shared" si="25"/>
        <v>0</v>
      </c>
    </row>
    <row r="1659" spans="1:10" x14ac:dyDescent="0.25">
      <c r="A1659" t="s">
        <v>3115</v>
      </c>
      <c r="C1659" s="2">
        <v>7500</v>
      </c>
      <c r="D1659">
        <v>1</v>
      </c>
      <c r="E1659" s="2">
        <v>7500</v>
      </c>
      <c r="G1659" s="2">
        <v>7500</v>
      </c>
      <c r="H1659" s="2">
        <v>7500</v>
      </c>
      <c r="J1659">
        <f t="shared" si="25"/>
        <v>0</v>
      </c>
    </row>
    <row r="1660" spans="1:10" x14ac:dyDescent="0.25">
      <c r="A1660" t="s">
        <v>5375</v>
      </c>
      <c r="C1660" s="2">
        <v>7500</v>
      </c>
      <c r="D1660">
        <v>1</v>
      </c>
      <c r="E1660" s="2">
        <v>7500</v>
      </c>
      <c r="G1660" s="2">
        <v>7500</v>
      </c>
      <c r="H1660" s="2">
        <v>7500</v>
      </c>
      <c r="J1660">
        <f t="shared" si="25"/>
        <v>0</v>
      </c>
    </row>
    <row r="1661" spans="1:10" x14ac:dyDescent="0.25">
      <c r="A1661" t="s">
        <v>6235</v>
      </c>
      <c r="C1661" s="2">
        <v>7500</v>
      </c>
      <c r="D1661">
        <v>1</v>
      </c>
      <c r="E1661" s="2">
        <v>7500</v>
      </c>
      <c r="G1661" s="2">
        <v>7500</v>
      </c>
      <c r="H1661" s="2">
        <v>7500</v>
      </c>
      <c r="J1661">
        <f t="shared" si="25"/>
        <v>0</v>
      </c>
    </row>
    <row r="1662" spans="1:10" x14ac:dyDescent="0.25">
      <c r="A1662" t="s">
        <v>6800</v>
      </c>
      <c r="C1662" s="2">
        <v>7500</v>
      </c>
      <c r="D1662">
        <v>1</v>
      </c>
      <c r="E1662" s="2">
        <v>7500</v>
      </c>
      <c r="G1662" s="2">
        <v>7500</v>
      </c>
      <c r="H1662" s="2">
        <v>7500</v>
      </c>
      <c r="J1662">
        <f t="shared" si="25"/>
        <v>0</v>
      </c>
    </row>
    <row r="1663" spans="1:10" x14ac:dyDescent="0.25">
      <c r="A1663" t="s">
        <v>4656</v>
      </c>
      <c r="C1663" s="2">
        <v>7500</v>
      </c>
      <c r="D1663">
        <v>1</v>
      </c>
      <c r="E1663" s="2">
        <v>7500</v>
      </c>
      <c r="G1663" s="2">
        <v>7500</v>
      </c>
      <c r="H1663" s="2">
        <v>7500</v>
      </c>
      <c r="J1663">
        <f t="shared" si="25"/>
        <v>0</v>
      </c>
    </row>
    <row r="1664" spans="1:10" x14ac:dyDescent="0.25">
      <c r="A1664" t="s">
        <v>3123</v>
      </c>
      <c r="C1664" s="2">
        <v>7500</v>
      </c>
      <c r="D1664">
        <v>1</v>
      </c>
      <c r="E1664" s="2">
        <v>7500</v>
      </c>
      <c r="G1664" s="2">
        <v>7500</v>
      </c>
      <c r="H1664" s="2">
        <v>7500</v>
      </c>
      <c r="J1664">
        <f t="shared" si="25"/>
        <v>0</v>
      </c>
    </row>
    <row r="1665" spans="1:10" x14ac:dyDescent="0.25">
      <c r="A1665" t="s">
        <v>3922</v>
      </c>
      <c r="C1665" s="2">
        <v>7500</v>
      </c>
      <c r="D1665">
        <v>1</v>
      </c>
      <c r="E1665" s="2">
        <v>7500</v>
      </c>
      <c r="G1665" s="2">
        <v>7500</v>
      </c>
      <c r="H1665" s="2">
        <v>7500</v>
      </c>
      <c r="J1665">
        <f t="shared" si="25"/>
        <v>0</v>
      </c>
    </row>
    <row r="1666" spans="1:10" x14ac:dyDescent="0.25">
      <c r="A1666" t="s">
        <v>3312</v>
      </c>
      <c r="C1666" s="2">
        <v>7500</v>
      </c>
      <c r="D1666">
        <v>1</v>
      </c>
      <c r="E1666" s="2">
        <v>7500</v>
      </c>
      <c r="G1666" s="2">
        <v>7500</v>
      </c>
      <c r="H1666" s="2">
        <v>7500</v>
      </c>
      <c r="J1666">
        <f t="shared" si="25"/>
        <v>0</v>
      </c>
    </row>
    <row r="1667" spans="1:10" x14ac:dyDescent="0.25">
      <c r="A1667" t="s">
        <v>3358</v>
      </c>
      <c r="C1667" s="2">
        <v>7500</v>
      </c>
      <c r="D1667">
        <v>1</v>
      </c>
      <c r="E1667" s="2">
        <v>7500</v>
      </c>
      <c r="G1667" s="2">
        <v>7500</v>
      </c>
      <c r="H1667" s="2">
        <v>7500</v>
      </c>
      <c r="J1667">
        <f t="shared" ref="J1667:J1730" si="26">IF(I1667=0,0,H1667)</f>
        <v>0</v>
      </c>
    </row>
    <row r="1668" spans="1:10" x14ac:dyDescent="0.25">
      <c r="A1668" t="s">
        <v>3894</v>
      </c>
      <c r="C1668" s="2">
        <v>7500</v>
      </c>
      <c r="D1668">
        <v>1</v>
      </c>
      <c r="E1668" s="2">
        <v>7500</v>
      </c>
      <c r="G1668" s="2">
        <v>7500</v>
      </c>
      <c r="H1668" s="2">
        <v>7500</v>
      </c>
      <c r="J1668">
        <f t="shared" si="26"/>
        <v>0</v>
      </c>
    </row>
    <row r="1669" spans="1:10" x14ac:dyDescent="0.25">
      <c r="A1669" t="s">
        <v>3384</v>
      </c>
      <c r="C1669" s="2">
        <v>7500</v>
      </c>
      <c r="D1669">
        <v>1</v>
      </c>
      <c r="E1669" s="2">
        <v>7500</v>
      </c>
      <c r="G1669" s="2">
        <v>7500</v>
      </c>
      <c r="H1669" s="2">
        <v>7500</v>
      </c>
      <c r="J1669">
        <f t="shared" si="26"/>
        <v>0</v>
      </c>
    </row>
    <row r="1670" spans="1:10" x14ac:dyDescent="0.25">
      <c r="A1670" t="s">
        <v>3926</v>
      </c>
      <c r="C1670" s="2">
        <v>7500</v>
      </c>
      <c r="D1670">
        <v>1</v>
      </c>
      <c r="E1670" s="2">
        <v>7500</v>
      </c>
      <c r="G1670" s="2">
        <v>7500</v>
      </c>
      <c r="H1670" s="2">
        <v>7500</v>
      </c>
      <c r="J1670">
        <f t="shared" si="26"/>
        <v>0</v>
      </c>
    </row>
    <row r="1671" spans="1:10" x14ac:dyDescent="0.25">
      <c r="A1671" t="s">
        <v>3361</v>
      </c>
      <c r="C1671" s="2">
        <v>7500</v>
      </c>
      <c r="D1671">
        <v>1</v>
      </c>
      <c r="E1671" s="2">
        <v>7500</v>
      </c>
      <c r="G1671" s="2">
        <v>7500</v>
      </c>
      <c r="H1671" s="2">
        <v>7500</v>
      </c>
      <c r="J1671">
        <f t="shared" si="26"/>
        <v>0</v>
      </c>
    </row>
    <row r="1672" spans="1:10" x14ac:dyDescent="0.25">
      <c r="A1672" t="s">
        <v>3329</v>
      </c>
      <c r="C1672" s="2">
        <v>7500</v>
      </c>
      <c r="D1672">
        <v>1</v>
      </c>
      <c r="E1672" s="2">
        <v>7500</v>
      </c>
      <c r="G1672" s="2">
        <v>7500</v>
      </c>
      <c r="H1672" s="2">
        <v>7500</v>
      </c>
      <c r="J1672">
        <f t="shared" si="26"/>
        <v>0</v>
      </c>
    </row>
    <row r="1673" spans="1:10" x14ac:dyDescent="0.25">
      <c r="A1673" t="s">
        <v>3378</v>
      </c>
      <c r="C1673" s="2">
        <v>7500</v>
      </c>
      <c r="D1673">
        <v>1</v>
      </c>
      <c r="E1673" s="2">
        <v>7500</v>
      </c>
      <c r="G1673" s="2">
        <v>7500</v>
      </c>
      <c r="H1673" s="2">
        <v>7500</v>
      </c>
      <c r="J1673">
        <f t="shared" si="26"/>
        <v>0</v>
      </c>
    </row>
    <row r="1674" spans="1:10" x14ac:dyDescent="0.25">
      <c r="A1674" t="s">
        <v>4718</v>
      </c>
      <c r="C1674" s="2">
        <v>11000</v>
      </c>
      <c r="D1674">
        <v>1</v>
      </c>
      <c r="E1674" s="2">
        <v>11000</v>
      </c>
      <c r="G1674" s="2">
        <v>11000</v>
      </c>
      <c r="H1674" s="2">
        <v>11000</v>
      </c>
      <c r="J1674">
        <f t="shared" si="26"/>
        <v>0</v>
      </c>
    </row>
    <row r="1675" spans="1:10" x14ac:dyDescent="0.25">
      <c r="A1675" t="s">
        <v>5832</v>
      </c>
      <c r="C1675" s="2">
        <v>25245</v>
      </c>
      <c r="D1675">
        <v>1</v>
      </c>
      <c r="E1675" s="2">
        <v>25245</v>
      </c>
      <c r="G1675" s="2">
        <v>25245</v>
      </c>
      <c r="H1675" s="2">
        <v>25245</v>
      </c>
      <c r="J1675">
        <f t="shared" si="26"/>
        <v>0</v>
      </c>
    </row>
    <row r="1676" spans="1:10" x14ac:dyDescent="0.25">
      <c r="A1676" t="s">
        <v>6800</v>
      </c>
      <c r="C1676" s="2">
        <v>25245</v>
      </c>
      <c r="D1676">
        <v>1</v>
      </c>
      <c r="E1676" s="2">
        <v>25245</v>
      </c>
      <c r="G1676" s="2">
        <v>25245</v>
      </c>
      <c r="H1676" s="2">
        <v>25245</v>
      </c>
      <c r="J1676">
        <f t="shared" si="26"/>
        <v>0</v>
      </c>
    </row>
    <row r="1677" spans="1:10" x14ac:dyDescent="0.25">
      <c r="A1677" t="s">
        <v>6235</v>
      </c>
      <c r="C1677" s="2">
        <v>25245</v>
      </c>
      <c r="D1677">
        <v>1</v>
      </c>
      <c r="E1677" s="2">
        <v>25245</v>
      </c>
      <c r="G1677" s="2">
        <v>25245</v>
      </c>
      <c r="H1677" s="2">
        <v>25245</v>
      </c>
      <c r="J1677">
        <f t="shared" si="26"/>
        <v>0</v>
      </c>
    </row>
    <row r="1678" spans="1:10" x14ac:dyDescent="0.25">
      <c r="A1678" t="s">
        <v>4656</v>
      </c>
      <c r="C1678" s="2">
        <v>26125</v>
      </c>
      <c r="D1678">
        <v>1</v>
      </c>
      <c r="E1678" s="2">
        <v>26125</v>
      </c>
      <c r="G1678" s="2">
        <v>26125</v>
      </c>
      <c r="H1678" s="2">
        <v>26125</v>
      </c>
      <c r="J1678">
        <f t="shared" si="26"/>
        <v>0</v>
      </c>
    </row>
    <row r="1679" spans="1:10" x14ac:dyDescent="0.25">
      <c r="A1679" t="s">
        <v>3123</v>
      </c>
      <c r="C1679" s="2">
        <v>26125</v>
      </c>
      <c r="D1679">
        <v>1</v>
      </c>
      <c r="E1679" s="2">
        <v>26125</v>
      </c>
      <c r="G1679" s="2">
        <v>26125</v>
      </c>
      <c r="H1679" s="2">
        <v>26125</v>
      </c>
      <c r="J1679">
        <f t="shared" si="26"/>
        <v>0</v>
      </c>
    </row>
    <row r="1680" spans="1:10" x14ac:dyDescent="0.25">
      <c r="A1680" t="s">
        <v>3786</v>
      </c>
      <c r="C1680" s="2">
        <v>26125</v>
      </c>
      <c r="D1680">
        <v>1</v>
      </c>
      <c r="E1680" s="2">
        <v>26125</v>
      </c>
      <c r="G1680" s="2">
        <v>26125</v>
      </c>
      <c r="H1680" s="2">
        <v>26125</v>
      </c>
      <c r="J1680">
        <f t="shared" si="26"/>
        <v>0</v>
      </c>
    </row>
    <row r="1681" spans="1:10" x14ac:dyDescent="0.25">
      <c r="A1681" t="s">
        <v>3360</v>
      </c>
      <c r="C1681" s="2">
        <v>26125</v>
      </c>
      <c r="D1681">
        <v>1</v>
      </c>
      <c r="E1681" s="2">
        <v>26125</v>
      </c>
      <c r="G1681" s="2">
        <v>26125</v>
      </c>
      <c r="H1681" s="2">
        <v>26125</v>
      </c>
      <c r="J1681">
        <f t="shared" si="26"/>
        <v>0</v>
      </c>
    </row>
    <row r="1682" spans="1:10" x14ac:dyDescent="0.25">
      <c r="A1682" t="s">
        <v>5375</v>
      </c>
      <c r="C1682" s="2">
        <v>26125</v>
      </c>
      <c r="D1682">
        <v>1</v>
      </c>
      <c r="E1682" s="2">
        <v>26125</v>
      </c>
      <c r="G1682" s="2">
        <v>26125</v>
      </c>
      <c r="H1682" s="2">
        <v>26125</v>
      </c>
      <c r="J1682">
        <f t="shared" si="26"/>
        <v>0</v>
      </c>
    </row>
    <row r="1683" spans="1:10" x14ac:dyDescent="0.25">
      <c r="A1683" t="s">
        <v>4534</v>
      </c>
      <c r="C1683" s="2">
        <v>26125</v>
      </c>
      <c r="D1683">
        <v>1</v>
      </c>
      <c r="E1683" s="2">
        <v>26125</v>
      </c>
      <c r="G1683" s="2">
        <v>26125</v>
      </c>
      <c r="H1683" s="2">
        <v>26125</v>
      </c>
      <c r="J1683">
        <f t="shared" si="26"/>
        <v>0</v>
      </c>
    </row>
    <row r="1684" spans="1:10" x14ac:dyDescent="0.25">
      <c r="A1684" t="s">
        <v>2783</v>
      </c>
      <c r="C1684" s="2">
        <v>26125</v>
      </c>
      <c r="D1684">
        <v>1</v>
      </c>
      <c r="E1684" s="2">
        <v>26125</v>
      </c>
      <c r="G1684" s="2">
        <v>26125</v>
      </c>
      <c r="H1684" s="2">
        <v>26125</v>
      </c>
      <c r="J1684">
        <f t="shared" si="26"/>
        <v>0</v>
      </c>
    </row>
    <row r="1685" spans="1:10" x14ac:dyDescent="0.25">
      <c r="A1685" t="s">
        <v>6868</v>
      </c>
      <c r="C1685" s="2">
        <v>26125</v>
      </c>
      <c r="D1685">
        <v>1</v>
      </c>
      <c r="E1685" s="2">
        <v>26125</v>
      </c>
      <c r="G1685" s="2">
        <v>26125</v>
      </c>
      <c r="H1685" s="2">
        <v>26125</v>
      </c>
      <c r="J1685">
        <f t="shared" si="26"/>
        <v>0</v>
      </c>
    </row>
    <row r="1686" spans="1:10" x14ac:dyDescent="0.25">
      <c r="A1686" t="s">
        <v>4526</v>
      </c>
      <c r="C1686" s="2">
        <v>26125</v>
      </c>
      <c r="D1686">
        <v>1</v>
      </c>
      <c r="E1686" s="2">
        <v>26125</v>
      </c>
      <c r="G1686" s="2">
        <v>26125</v>
      </c>
      <c r="H1686" s="2">
        <v>26125</v>
      </c>
      <c r="J1686">
        <f t="shared" si="26"/>
        <v>0</v>
      </c>
    </row>
    <row r="1687" spans="1:10" x14ac:dyDescent="0.25">
      <c r="A1687" t="s">
        <v>3769</v>
      </c>
      <c r="C1687" s="2">
        <v>26125</v>
      </c>
      <c r="D1687">
        <v>1</v>
      </c>
      <c r="E1687" s="2">
        <v>26125</v>
      </c>
      <c r="G1687" s="2">
        <v>26125</v>
      </c>
      <c r="H1687" s="2">
        <v>26125</v>
      </c>
      <c r="J1687">
        <f t="shared" si="26"/>
        <v>0</v>
      </c>
    </row>
    <row r="1688" spans="1:10" x14ac:dyDescent="0.25">
      <c r="A1688" t="s">
        <v>3836</v>
      </c>
      <c r="C1688" s="2">
        <v>26125</v>
      </c>
      <c r="D1688">
        <v>1</v>
      </c>
      <c r="E1688" s="2">
        <v>26125</v>
      </c>
      <c r="G1688" s="2">
        <v>26125</v>
      </c>
      <c r="H1688" s="2">
        <v>26125</v>
      </c>
      <c r="J1688">
        <f t="shared" si="26"/>
        <v>0</v>
      </c>
    </row>
    <row r="1689" spans="1:10" x14ac:dyDescent="0.25">
      <c r="A1689" t="s">
        <v>3771</v>
      </c>
      <c r="C1689" s="2">
        <v>26125</v>
      </c>
      <c r="D1689">
        <v>1</v>
      </c>
      <c r="E1689" s="2">
        <v>26125</v>
      </c>
      <c r="G1689" s="2">
        <v>26125</v>
      </c>
      <c r="H1689" s="2">
        <v>26125</v>
      </c>
      <c r="J1689">
        <f t="shared" si="26"/>
        <v>0</v>
      </c>
    </row>
    <row r="1690" spans="1:10" x14ac:dyDescent="0.25">
      <c r="A1690" t="s">
        <v>5523</v>
      </c>
      <c r="C1690" s="2">
        <v>26125</v>
      </c>
      <c r="D1690">
        <v>1</v>
      </c>
      <c r="E1690" s="2">
        <v>26125</v>
      </c>
      <c r="G1690" s="2">
        <v>26125</v>
      </c>
      <c r="H1690" s="2">
        <v>26125</v>
      </c>
      <c r="J1690">
        <f t="shared" si="26"/>
        <v>0</v>
      </c>
    </row>
    <row r="1691" spans="1:10" x14ac:dyDescent="0.25">
      <c r="A1691" t="s">
        <v>6821</v>
      </c>
      <c r="C1691" s="2">
        <v>26125</v>
      </c>
      <c r="D1691">
        <v>1</v>
      </c>
      <c r="E1691" s="2">
        <v>26125</v>
      </c>
      <c r="G1691" s="2">
        <v>26125</v>
      </c>
      <c r="H1691" s="2">
        <v>26125</v>
      </c>
      <c r="J1691">
        <f t="shared" si="26"/>
        <v>0</v>
      </c>
    </row>
    <row r="1692" spans="1:10" x14ac:dyDescent="0.25">
      <c r="A1692" t="s">
        <v>3887</v>
      </c>
      <c r="C1692" s="2">
        <v>26125</v>
      </c>
      <c r="D1692">
        <v>1</v>
      </c>
      <c r="E1692" s="2">
        <v>26125</v>
      </c>
      <c r="G1692" s="2">
        <v>26125</v>
      </c>
      <c r="H1692" s="2">
        <v>26125</v>
      </c>
      <c r="I1692" t="s">
        <v>3887</v>
      </c>
      <c r="J1692">
        <f t="shared" si="26"/>
        <v>26125</v>
      </c>
    </row>
    <row r="1693" spans="1:10" x14ac:dyDescent="0.25">
      <c r="A1693" t="s">
        <v>4748</v>
      </c>
      <c r="C1693" s="2">
        <v>26125</v>
      </c>
      <c r="D1693">
        <v>1</v>
      </c>
      <c r="E1693" s="2">
        <v>26125</v>
      </c>
      <c r="G1693" s="2">
        <v>26125</v>
      </c>
      <c r="H1693" s="2">
        <v>26125</v>
      </c>
      <c r="J1693">
        <f t="shared" si="26"/>
        <v>0</v>
      </c>
    </row>
    <row r="1694" spans="1:10" x14ac:dyDescent="0.25">
      <c r="A1694" t="s">
        <v>3892</v>
      </c>
      <c r="C1694" s="2">
        <v>26125</v>
      </c>
      <c r="D1694">
        <v>1</v>
      </c>
      <c r="E1694" s="2">
        <v>26125</v>
      </c>
      <c r="G1694" s="2">
        <v>26125</v>
      </c>
      <c r="H1694" s="2">
        <v>26125</v>
      </c>
      <c r="J1694">
        <f t="shared" si="26"/>
        <v>0</v>
      </c>
    </row>
    <row r="1695" spans="1:10" x14ac:dyDescent="0.25">
      <c r="A1695" t="s">
        <v>4531</v>
      </c>
      <c r="C1695" s="2">
        <v>26125</v>
      </c>
      <c r="D1695">
        <v>1</v>
      </c>
      <c r="E1695" s="2">
        <v>26125</v>
      </c>
      <c r="G1695" s="2">
        <v>26125</v>
      </c>
      <c r="H1695" s="2">
        <v>26125</v>
      </c>
      <c r="J1695">
        <f t="shared" si="26"/>
        <v>0</v>
      </c>
    </row>
    <row r="1696" spans="1:10" x14ac:dyDescent="0.25">
      <c r="A1696" t="s">
        <v>3929</v>
      </c>
      <c r="C1696" s="2">
        <v>26125</v>
      </c>
      <c r="D1696">
        <v>1</v>
      </c>
      <c r="E1696" s="2">
        <v>26125</v>
      </c>
      <c r="G1696" s="2">
        <v>26125</v>
      </c>
      <c r="H1696" s="2">
        <v>26125</v>
      </c>
      <c r="J1696">
        <f t="shared" si="26"/>
        <v>0</v>
      </c>
    </row>
    <row r="1697" spans="1:10" x14ac:dyDescent="0.25">
      <c r="A1697" t="s">
        <v>4751</v>
      </c>
      <c r="C1697" s="2">
        <v>26125</v>
      </c>
      <c r="D1697">
        <v>1</v>
      </c>
      <c r="E1697" s="2">
        <v>26125</v>
      </c>
      <c r="G1697" s="2">
        <v>26125</v>
      </c>
      <c r="H1697" s="2">
        <v>26125</v>
      </c>
      <c r="J1697">
        <f t="shared" si="26"/>
        <v>0</v>
      </c>
    </row>
    <row r="1698" spans="1:10" x14ac:dyDescent="0.25">
      <c r="A1698" t="s">
        <v>3368</v>
      </c>
      <c r="C1698" s="2">
        <v>26125</v>
      </c>
      <c r="D1698">
        <v>1</v>
      </c>
      <c r="E1698" s="2">
        <v>26125</v>
      </c>
      <c r="G1698" s="2">
        <v>26125</v>
      </c>
      <c r="H1698" s="2">
        <v>26125</v>
      </c>
      <c r="J1698">
        <f t="shared" si="26"/>
        <v>0</v>
      </c>
    </row>
    <row r="1699" spans="1:10" x14ac:dyDescent="0.25">
      <c r="A1699" t="s">
        <v>6270</v>
      </c>
      <c r="C1699" s="2">
        <v>26950</v>
      </c>
      <c r="D1699">
        <v>1</v>
      </c>
      <c r="E1699" s="2">
        <v>18500</v>
      </c>
      <c r="G1699" s="2">
        <v>18500</v>
      </c>
      <c r="H1699" s="2">
        <v>18500</v>
      </c>
      <c r="J1699">
        <f t="shared" si="26"/>
        <v>0</v>
      </c>
    </row>
    <row r="1700" spans="1:10" x14ac:dyDescent="0.25">
      <c r="A1700" t="s">
        <v>3925</v>
      </c>
      <c r="C1700" s="2">
        <v>26950</v>
      </c>
      <c r="D1700">
        <v>1</v>
      </c>
      <c r="E1700" s="2">
        <v>26950</v>
      </c>
      <c r="G1700" s="2">
        <v>26950</v>
      </c>
      <c r="H1700" s="2">
        <v>26950</v>
      </c>
      <c r="I1700" t="s">
        <v>3925</v>
      </c>
      <c r="J1700">
        <f t="shared" si="26"/>
        <v>26950</v>
      </c>
    </row>
    <row r="1701" spans="1:10" x14ac:dyDescent="0.25">
      <c r="A1701" t="s">
        <v>3922</v>
      </c>
      <c r="C1701" s="2">
        <v>26950</v>
      </c>
      <c r="D1701">
        <v>1</v>
      </c>
      <c r="E1701" s="2">
        <v>26950</v>
      </c>
      <c r="G1701" s="2">
        <v>26950</v>
      </c>
      <c r="H1701" s="2">
        <v>26950</v>
      </c>
      <c r="J1701">
        <f t="shared" si="26"/>
        <v>0</v>
      </c>
    </row>
    <row r="1702" spans="1:10" x14ac:dyDescent="0.25">
      <c r="A1702" t="s">
        <v>5529</v>
      </c>
      <c r="C1702" s="2">
        <v>26950</v>
      </c>
      <c r="D1702">
        <v>1</v>
      </c>
      <c r="E1702" s="2">
        <v>26950</v>
      </c>
      <c r="G1702" s="2">
        <v>26950</v>
      </c>
      <c r="H1702" s="2">
        <v>26950</v>
      </c>
      <c r="J1702">
        <f t="shared" si="26"/>
        <v>0</v>
      </c>
    </row>
    <row r="1703" spans="1:10" x14ac:dyDescent="0.25">
      <c r="A1703" t="s">
        <v>3312</v>
      </c>
      <c r="C1703" s="2">
        <v>26950</v>
      </c>
      <c r="D1703">
        <v>1</v>
      </c>
      <c r="E1703" s="2">
        <v>26950</v>
      </c>
      <c r="G1703" s="2">
        <v>26950</v>
      </c>
      <c r="H1703" s="2">
        <v>26950</v>
      </c>
      <c r="J1703">
        <f t="shared" si="26"/>
        <v>0</v>
      </c>
    </row>
    <row r="1704" spans="1:10" x14ac:dyDescent="0.25">
      <c r="A1704" t="s">
        <v>3841</v>
      </c>
      <c r="C1704" s="2">
        <v>26950</v>
      </c>
      <c r="D1704">
        <v>1</v>
      </c>
      <c r="E1704" s="2">
        <v>26950</v>
      </c>
      <c r="G1704" s="2">
        <v>26950</v>
      </c>
      <c r="H1704" s="2">
        <v>26950</v>
      </c>
      <c r="J1704">
        <f t="shared" si="26"/>
        <v>0</v>
      </c>
    </row>
    <row r="1705" spans="1:10" x14ac:dyDescent="0.25">
      <c r="A1705" t="s">
        <v>3358</v>
      </c>
      <c r="C1705" s="2">
        <v>26950</v>
      </c>
      <c r="D1705">
        <v>1</v>
      </c>
      <c r="E1705" s="2">
        <v>26950</v>
      </c>
      <c r="G1705" s="2">
        <v>26950</v>
      </c>
      <c r="H1705" s="2">
        <v>26950</v>
      </c>
      <c r="J1705">
        <f t="shared" si="26"/>
        <v>0</v>
      </c>
    </row>
    <row r="1706" spans="1:10" x14ac:dyDescent="0.25">
      <c r="A1706" t="s">
        <v>3772</v>
      </c>
      <c r="C1706" s="2">
        <v>26950</v>
      </c>
      <c r="D1706">
        <v>1</v>
      </c>
      <c r="E1706" s="2">
        <v>26950</v>
      </c>
      <c r="G1706" s="2">
        <v>26950</v>
      </c>
      <c r="H1706" s="2">
        <v>26950</v>
      </c>
      <c r="J1706">
        <f t="shared" si="26"/>
        <v>0</v>
      </c>
    </row>
    <row r="1707" spans="1:10" x14ac:dyDescent="0.25">
      <c r="A1707" t="s">
        <v>2934</v>
      </c>
      <c r="C1707" s="2">
        <v>26950</v>
      </c>
      <c r="D1707">
        <v>1</v>
      </c>
      <c r="E1707" s="2">
        <v>26950</v>
      </c>
      <c r="G1707" s="2">
        <v>26950</v>
      </c>
      <c r="H1707" s="2">
        <v>26950</v>
      </c>
      <c r="J1707">
        <f t="shared" si="26"/>
        <v>0</v>
      </c>
    </row>
    <row r="1708" spans="1:10" x14ac:dyDescent="0.25">
      <c r="A1708" t="s">
        <v>6792</v>
      </c>
      <c r="C1708" s="2">
        <v>26950</v>
      </c>
      <c r="D1708">
        <v>1</v>
      </c>
      <c r="E1708" s="2">
        <v>26950</v>
      </c>
      <c r="G1708" s="2">
        <v>26950</v>
      </c>
      <c r="H1708" s="2">
        <v>26950</v>
      </c>
      <c r="J1708">
        <f t="shared" si="26"/>
        <v>0</v>
      </c>
    </row>
    <row r="1709" spans="1:10" x14ac:dyDescent="0.25">
      <c r="A1709" t="s">
        <v>3773</v>
      </c>
      <c r="C1709" s="2">
        <v>26950</v>
      </c>
      <c r="D1709">
        <v>1</v>
      </c>
      <c r="E1709" s="2">
        <v>26950</v>
      </c>
      <c r="G1709" s="2">
        <v>26950</v>
      </c>
      <c r="H1709" s="2">
        <v>26950</v>
      </c>
      <c r="I1709" t="s">
        <v>3773</v>
      </c>
      <c r="J1709">
        <f t="shared" si="26"/>
        <v>26950</v>
      </c>
    </row>
    <row r="1710" spans="1:10" x14ac:dyDescent="0.25">
      <c r="A1710" t="s">
        <v>3308</v>
      </c>
      <c r="C1710" s="2">
        <v>26950</v>
      </c>
      <c r="D1710">
        <v>1</v>
      </c>
      <c r="E1710" s="2">
        <v>26950</v>
      </c>
      <c r="G1710" s="2">
        <v>26950</v>
      </c>
      <c r="H1710" s="2">
        <v>26950</v>
      </c>
      <c r="J1710">
        <f t="shared" si="26"/>
        <v>0</v>
      </c>
    </row>
    <row r="1711" spans="1:10" x14ac:dyDescent="0.25">
      <c r="A1711" t="s">
        <v>3333</v>
      </c>
      <c r="C1711" s="2">
        <v>26950</v>
      </c>
      <c r="D1711">
        <v>1</v>
      </c>
      <c r="E1711" s="2">
        <v>26950</v>
      </c>
      <c r="G1711" s="2">
        <v>26950</v>
      </c>
      <c r="H1711" s="2">
        <v>26950</v>
      </c>
      <c r="J1711">
        <f t="shared" si="26"/>
        <v>0</v>
      </c>
    </row>
    <row r="1712" spans="1:10" x14ac:dyDescent="0.25">
      <c r="A1712" t="s">
        <v>3923</v>
      </c>
      <c r="C1712" s="2">
        <v>26950</v>
      </c>
      <c r="D1712">
        <v>1</v>
      </c>
      <c r="E1712" s="2">
        <v>26950</v>
      </c>
      <c r="G1712" s="2">
        <v>26950</v>
      </c>
      <c r="H1712" s="2">
        <v>26950</v>
      </c>
      <c r="J1712">
        <f t="shared" si="26"/>
        <v>0</v>
      </c>
    </row>
    <row r="1713" spans="1:10" x14ac:dyDescent="0.25">
      <c r="A1713" t="s">
        <v>3385</v>
      </c>
      <c r="C1713" s="2">
        <v>26950</v>
      </c>
      <c r="D1713">
        <v>1</v>
      </c>
      <c r="E1713" s="2">
        <v>26950</v>
      </c>
      <c r="G1713" s="2">
        <v>26950</v>
      </c>
      <c r="H1713" s="2">
        <v>26950</v>
      </c>
      <c r="J1713">
        <f t="shared" si="26"/>
        <v>0</v>
      </c>
    </row>
    <row r="1714" spans="1:10" x14ac:dyDescent="0.25">
      <c r="A1714" t="s">
        <v>4098</v>
      </c>
      <c r="C1714" s="2">
        <v>26950</v>
      </c>
      <c r="D1714">
        <v>1</v>
      </c>
      <c r="E1714" s="2">
        <v>26950</v>
      </c>
      <c r="G1714" s="2">
        <v>26950</v>
      </c>
      <c r="H1714" s="2">
        <v>26950</v>
      </c>
      <c r="J1714">
        <f t="shared" si="26"/>
        <v>0</v>
      </c>
    </row>
    <row r="1715" spans="1:10" x14ac:dyDescent="0.25">
      <c r="A1715" t="s">
        <v>3359</v>
      </c>
      <c r="C1715" s="2">
        <v>26950</v>
      </c>
      <c r="D1715">
        <v>1</v>
      </c>
      <c r="E1715" s="2">
        <v>26950</v>
      </c>
      <c r="G1715" s="2">
        <v>26950</v>
      </c>
      <c r="H1715" s="2">
        <v>26950</v>
      </c>
      <c r="J1715">
        <f t="shared" si="26"/>
        <v>0</v>
      </c>
    </row>
    <row r="1716" spans="1:10" x14ac:dyDescent="0.25">
      <c r="A1716" t="s">
        <v>3375</v>
      </c>
      <c r="C1716" s="2">
        <v>26950</v>
      </c>
      <c r="D1716">
        <v>1</v>
      </c>
      <c r="E1716" s="2">
        <v>26950</v>
      </c>
      <c r="G1716" s="2">
        <v>26950</v>
      </c>
      <c r="H1716" s="2">
        <v>26950</v>
      </c>
      <c r="J1716">
        <f t="shared" si="26"/>
        <v>0</v>
      </c>
    </row>
    <row r="1717" spans="1:10" x14ac:dyDescent="0.25">
      <c r="A1717" t="s">
        <v>3056</v>
      </c>
      <c r="C1717" s="2">
        <v>26950</v>
      </c>
      <c r="D1717">
        <v>1</v>
      </c>
      <c r="E1717" s="2">
        <v>26950</v>
      </c>
      <c r="G1717" s="2">
        <v>26950</v>
      </c>
      <c r="H1717" s="2">
        <v>26950</v>
      </c>
      <c r="J1717">
        <f t="shared" si="26"/>
        <v>0</v>
      </c>
    </row>
    <row r="1718" spans="1:10" x14ac:dyDescent="0.25">
      <c r="A1718" t="s">
        <v>3079</v>
      </c>
      <c r="C1718" s="2">
        <v>26950</v>
      </c>
      <c r="D1718">
        <v>1</v>
      </c>
      <c r="E1718" s="2">
        <v>26950</v>
      </c>
      <c r="G1718" s="2">
        <v>26950</v>
      </c>
      <c r="H1718" s="2">
        <v>26950</v>
      </c>
      <c r="J1718">
        <f t="shared" si="26"/>
        <v>0</v>
      </c>
    </row>
    <row r="1719" spans="1:10" x14ac:dyDescent="0.25">
      <c r="A1719" t="s">
        <v>3931</v>
      </c>
      <c r="C1719" s="2">
        <v>26950</v>
      </c>
      <c r="D1719">
        <v>1</v>
      </c>
      <c r="E1719" s="2">
        <v>26950</v>
      </c>
      <c r="G1719" s="2">
        <v>26950</v>
      </c>
      <c r="H1719" s="2">
        <v>26950</v>
      </c>
      <c r="J1719">
        <f t="shared" si="26"/>
        <v>0</v>
      </c>
    </row>
    <row r="1720" spans="1:10" x14ac:dyDescent="0.25">
      <c r="A1720" t="s">
        <v>4092</v>
      </c>
      <c r="C1720" s="2">
        <v>26950</v>
      </c>
      <c r="D1720">
        <v>1</v>
      </c>
      <c r="E1720" s="2">
        <v>26950</v>
      </c>
      <c r="G1720" s="2">
        <v>26950</v>
      </c>
      <c r="H1720" s="2">
        <v>26950</v>
      </c>
      <c r="J1720">
        <f t="shared" si="26"/>
        <v>0</v>
      </c>
    </row>
    <row r="1721" spans="1:10" x14ac:dyDescent="0.25">
      <c r="A1721" t="s">
        <v>4094</v>
      </c>
      <c r="C1721" s="2">
        <v>26950</v>
      </c>
      <c r="D1721">
        <v>1</v>
      </c>
      <c r="E1721" s="2">
        <v>26950</v>
      </c>
      <c r="G1721" s="2">
        <v>26950</v>
      </c>
      <c r="H1721" s="2">
        <v>26950</v>
      </c>
      <c r="J1721">
        <f t="shared" si="26"/>
        <v>0</v>
      </c>
    </row>
    <row r="1722" spans="1:10" x14ac:dyDescent="0.25">
      <c r="A1722" t="s">
        <v>3362</v>
      </c>
      <c r="C1722" s="2">
        <v>26950</v>
      </c>
      <c r="D1722">
        <v>1</v>
      </c>
      <c r="E1722" s="2">
        <v>26950</v>
      </c>
      <c r="G1722" s="2">
        <v>26950</v>
      </c>
      <c r="H1722" s="2">
        <v>26950</v>
      </c>
      <c r="J1722">
        <f t="shared" si="26"/>
        <v>0</v>
      </c>
    </row>
    <row r="1723" spans="1:10" x14ac:dyDescent="0.25">
      <c r="A1723" t="s">
        <v>3894</v>
      </c>
      <c r="C1723" s="2">
        <v>26950</v>
      </c>
      <c r="D1723">
        <v>1</v>
      </c>
      <c r="E1723" s="2">
        <v>26950</v>
      </c>
      <c r="G1723" s="2">
        <v>26950</v>
      </c>
      <c r="H1723" s="2">
        <v>26950</v>
      </c>
      <c r="J1723">
        <f t="shared" si="26"/>
        <v>0</v>
      </c>
    </row>
    <row r="1724" spans="1:10" x14ac:dyDescent="0.25">
      <c r="A1724" t="s">
        <v>3854</v>
      </c>
      <c r="C1724" s="2">
        <v>26950</v>
      </c>
      <c r="D1724">
        <v>1</v>
      </c>
      <c r="E1724" s="2">
        <v>26950</v>
      </c>
      <c r="G1724" s="2">
        <v>26950</v>
      </c>
      <c r="H1724" s="2">
        <v>26950</v>
      </c>
      <c r="I1724" t="s">
        <v>3854</v>
      </c>
      <c r="J1724">
        <f t="shared" si="26"/>
        <v>26950</v>
      </c>
    </row>
    <row r="1725" spans="1:10" x14ac:dyDescent="0.25">
      <c r="A1725" t="s">
        <v>3381</v>
      </c>
      <c r="C1725" s="2">
        <v>26950</v>
      </c>
      <c r="D1725">
        <v>1</v>
      </c>
      <c r="E1725" s="2">
        <v>26950</v>
      </c>
      <c r="G1725" s="2">
        <v>26950</v>
      </c>
      <c r="H1725" s="2">
        <v>26950</v>
      </c>
      <c r="J1725">
        <f t="shared" si="26"/>
        <v>0</v>
      </c>
    </row>
    <row r="1726" spans="1:10" x14ac:dyDescent="0.25">
      <c r="A1726" t="s">
        <v>3357</v>
      </c>
      <c r="C1726" s="2">
        <v>26950</v>
      </c>
      <c r="D1726">
        <v>1</v>
      </c>
      <c r="E1726" s="2">
        <v>26950</v>
      </c>
      <c r="G1726" s="2">
        <v>26950</v>
      </c>
      <c r="H1726" s="2">
        <v>26950</v>
      </c>
      <c r="J1726">
        <f t="shared" si="26"/>
        <v>0</v>
      </c>
    </row>
    <row r="1727" spans="1:10" x14ac:dyDescent="0.25">
      <c r="A1727" t="s">
        <v>3144</v>
      </c>
      <c r="C1727" s="2">
        <v>26950</v>
      </c>
      <c r="D1727">
        <v>1</v>
      </c>
      <c r="E1727" s="2">
        <v>26950</v>
      </c>
      <c r="G1727" s="2">
        <v>26950</v>
      </c>
      <c r="H1727" s="2">
        <v>26950</v>
      </c>
      <c r="J1727">
        <f t="shared" si="26"/>
        <v>0</v>
      </c>
    </row>
    <row r="1728" spans="1:10" x14ac:dyDescent="0.25">
      <c r="A1728" t="s">
        <v>3388</v>
      </c>
      <c r="C1728" s="2">
        <v>26950</v>
      </c>
      <c r="D1728">
        <v>1</v>
      </c>
      <c r="E1728" s="2">
        <v>26950</v>
      </c>
      <c r="G1728" s="2">
        <v>26950</v>
      </c>
      <c r="H1728" s="2">
        <v>26950</v>
      </c>
      <c r="J1728">
        <f t="shared" si="26"/>
        <v>0</v>
      </c>
    </row>
    <row r="1729" spans="1:10" x14ac:dyDescent="0.25">
      <c r="A1729" t="s">
        <v>6791</v>
      </c>
      <c r="C1729" s="2">
        <v>26950</v>
      </c>
      <c r="D1729">
        <v>1</v>
      </c>
      <c r="E1729" s="2">
        <v>26950</v>
      </c>
      <c r="G1729" s="2">
        <v>26950</v>
      </c>
      <c r="H1729" s="2">
        <v>26950</v>
      </c>
      <c r="J1729">
        <f t="shared" si="26"/>
        <v>0</v>
      </c>
    </row>
    <row r="1730" spans="1:10" x14ac:dyDescent="0.25">
      <c r="A1730" t="s">
        <v>4076</v>
      </c>
      <c r="C1730" s="2">
        <v>26950</v>
      </c>
      <c r="D1730">
        <v>1</v>
      </c>
      <c r="E1730" s="2">
        <v>26950</v>
      </c>
      <c r="G1730" s="2">
        <v>26950</v>
      </c>
      <c r="H1730" s="2">
        <v>26950</v>
      </c>
      <c r="J1730">
        <f t="shared" si="26"/>
        <v>0</v>
      </c>
    </row>
    <row r="1731" spans="1:10" x14ac:dyDescent="0.25">
      <c r="A1731" t="s">
        <v>3828</v>
      </c>
      <c r="C1731" s="2">
        <v>26950</v>
      </c>
      <c r="D1731">
        <v>1</v>
      </c>
      <c r="E1731" s="2">
        <v>26950</v>
      </c>
      <c r="G1731" s="2">
        <v>26950</v>
      </c>
      <c r="H1731" s="2">
        <v>26950</v>
      </c>
      <c r="J1731">
        <f t="shared" ref="J1731:J1794" si="27">IF(I1731=0,0,H1731)</f>
        <v>0</v>
      </c>
    </row>
    <row r="1732" spans="1:10" x14ac:dyDescent="0.25">
      <c r="A1732" t="s">
        <v>3380</v>
      </c>
      <c r="C1732" s="2">
        <v>26950</v>
      </c>
      <c r="D1732">
        <v>1</v>
      </c>
      <c r="E1732" s="2">
        <v>26950</v>
      </c>
      <c r="G1732" s="2">
        <v>26950</v>
      </c>
      <c r="H1732" s="2">
        <v>26950</v>
      </c>
      <c r="J1732">
        <f t="shared" si="27"/>
        <v>0</v>
      </c>
    </row>
    <row r="1733" spans="1:10" x14ac:dyDescent="0.25">
      <c r="A1733" t="s">
        <v>3334</v>
      </c>
      <c r="C1733" s="2">
        <v>26950</v>
      </c>
      <c r="D1733">
        <v>1</v>
      </c>
      <c r="E1733" s="2">
        <v>26950</v>
      </c>
      <c r="G1733" s="2">
        <v>26950</v>
      </c>
      <c r="H1733" s="2">
        <v>26950</v>
      </c>
      <c r="J1733">
        <f t="shared" si="27"/>
        <v>0</v>
      </c>
    </row>
    <row r="1734" spans="1:10" x14ac:dyDescent="0.25">
      <c r="A1734" t="s">
        <v>3356</v>
      </c>
      <c r="C1734" s="2">
        <v>26950</v>
      </c>
      <c r="D1734">
        <v>1</v>
      </c>
      <c r="E1734" s="2">
        <v>26950</v>
      </c>
      <c r="G1734" s="2">
        <v>26950</v>
      </c>
      <c r="H1734" s="2">
        <v>26950</v>
      </c>
      <c r="J1734">
        <f t="shared" si="27"/>
        <v>0</v>
      </c>
    </row>
    <row r="1735" spans="1:10" x14ac:dyDescent="0.25">
      <c r="A1735" t="s">
        <v>3309</v>
      </c>
      <c r="C1735" s="2">
        <v>26950</v>
      </c>
      <c r="D1735">
        <v>1</v>
      </c>
      <c r="E1735" s="2">
        <v>26950</v>
      </c>
      <c r="G1735" s="2">
        <v>26950</v>
      </c>
      <c r="H1735" s="2">
        <v>26950</v>
      </c>
      <c r="J1735">
        <f t="shared" si="27"/>
        <v>0</v>
      </c>
    </row>
    <row r="1736" spans="1:10" x14ac:dyDescent="0.25">
      <c r="A1736" t="s">
        <v>3776</v>
      </c>
      <c r="C1736" s="2">
        <v>26950</v>
      </c>
      <c r="D1736">
        <v>1</v>
      </c>
      <c r="E1736" s="2">
        <v>26950</v>
      </c>
      <c r="G1736" s="2">
        <v>26950</v>
      </c>
      <c r="H1736" s="2">
        <v>26950</v>
      </c>
      <c r="J1736">
        <f t="shared" si="27"/>
        <v>0</v>
      </c>
    </row>
    <row r="1737" spans="1:10" x14ac:dyDescent="0.25">
      <c r="A1737" t="s">
        <v>3881</v>
      </c>
      <c r="C1737" s="2">
        <v>26950</v>
      </c>
      <c r="D1737">
        <v>1</v>
      </c>
      <c r="E1737" s="2">
        <v>26950</v>
      </c>
      <c r="G1737" s="2">
        <v>26950</v>
      </c>
      <c r="H1737" s="2">
        <v>26950</v>
      </c>
      <c r="J1737">
        <f t="shared" si="27"/>
        <v>0</v>
      </c>
    </row>
    <row r="1738" spans="1:10" x14ac:dyDescent="0.25">
      <c r="A1738" t="s">
        <v>3886</v>
      </c>
      <c r="C1738" s="2">
        <v>26950</v>
      </c>
      <c r="D1738">
        <v>1</v>
      </c>
      <c r="E1738" s="2">
        <v>26950</v>
      </c>
      <c r="G1738" s="2">
        <v>26950</v>
      </c>
      <c r="H1738" s="2">
        <v>26950</v>
      </c>
      <c r="J1738">
        <f t="shared" si="27"/>
        <v>0</v>
      </c>
    </row>
    <row r="1739" spans="1:10" x14ac:dyDescent="0.25">
      <c r="A1739" t="s">
        <v>3884</v>
      </c>
      <c r="C1739" s="2">
        <v>26950</v>
      </c>
      <c r="D1739">
        <v>1</v>
      </c>
      <c r="E1739" s="2">
        <v>26950</v>
      </c>
      <c r="G1739" s="2">
        <v>26950</v>
      </c>
      <c r="H1739" s="2">
        <v>26950</v>
      </c>
      <c r="J1739">
        <f t="shared" si="27"/>
        <v>0</v>
      </c>
    </row>
    <row r="1740" spans="1:10" x14ac:dyDescent="0.25">
      <c r="A1740" t="s">
        <v>6205</v>
      </c>
      <c r="C1740" s="2">
        <v>26950</v>
      </c>
      <c r="D1740">
        <v>1</v>
      </c>
      <c r="E1740" s="2">
        <v>26950</v>
      </c>
      <c r="G1740" s="2">
        <v>26950</v>
      </c>
      <c r="H1740" s="2">
        <v>26950</v>
      </c>
      <c r="J1740">
        <f t="shared" si="27"/>
        <v>0</v>
      </c>
    </row>
    <row r="1741" spans="1:10" x14ac:dyDescent="0.25">
      <c r="A1741" t="s">
        <v>3369</v>
      </c>
      <c r="C1741" s="2">
        <v>26950</v>
      </c>
      <c r="D1741">
        <v>1</v>
      </c>
      <c r="E1741" s="2">
        <v>26950</v>
      </c>
      <c r="G1741" s="2">
        <v>26950</v>
      </c>
      <c r="H1741" s="2">
        <v>26950</v>
      </c>
      <c r="J1741">
        <f t="shared" si="27"/>
        <v>0</v>
      </c>
    </row>
    <row r="1742" spans="1:10" x14ac:dyDescent="0.25">
      <c r="A1742" t="s">
        <v>3883</v>
      </c>
      <c r="C1742" s="2">
        <v>26950</v>
      </c>
      <c r="D1742">
        <v>1</v>
      </c>
      <c r="E1742" s="2">
        <v>26950</v>
      </c>
      <c r="G1742" s="2">
        <v>26950</v>
      </c>
      <c r="H1742" s="2">
        <v>26950</v>
      </c>
      <c r="I1742" t="s">
        <v>3883</v>
      </c>
      <c r="J1742">
        <f t="shared" si="27"/>
        <v>26950</v>
      </c>
    </row>
    <row r="1743" spans="1:10" x14ac:dyDescent="0.25">
      <c r="A1743" t="s">
        <v>3370</v>
      </c>
      <c r="C1743" s="2">
        <v>26950</v>
      </c>
      <c r="D1743">
        <v>1</v>
      </c>
      <c r="E1743" s="2">
        <v>26950</v>
      </c>
      <c r="G1743" s="2">
        <v>26950</v>
      </c>
      <c r="H1743" s="2">
        <v>26950</v>
      </c>
      <c r="J1743">
        <f t="shared" si="27"/>
        <v>0</v>
      </c>
    </row>
    <row r="1744" spans="1:10" x14ac:dyDescent="0.25">
      <c r="A1744" t="s">
        <v>3330</v>
      </c>
      <c r="C1744" s="2">
        <v>26950</v>
      </c>
      <c r="D1744">
        <v>1</v>
      </c>
      <c r="E1744" s="2">
        <v>26950</v>
      </c>
      <c r="G1744" s="2">
        <v>26950</v>
      </c>
      <c r="H1744" s="2">
        <v>26950</v>
      </c>
      <c r="J1744">
        <f t="shared" si="27"/>
        <v>0</v>
      </c>
    </row>
    <row r="1745" spans="1:10" x14ac:dyDescent="0.25">
      <c r="A1745" t="s">
        <v>3379</v>
      </c>
      <c r="C1745" s="2">
        <v>26950</v>
      </c>
      <c r="D1745">
        <v>1</v>
      </c>
      <c r="E1745" s="2">
        <v>26950</v>
      </c>
      <c r="G1745" s="2">
        <v>26950</v>
      </c>
      <c r="H1745" s="2">
        <v>26950</v>
      </c>
      <c r="J1745">
        <f t="shared" si="27"/>
        <v>0</v>
      </c>
    </row>
    <row r="1746" spans="1:10" x14ac:dyDescent="0.25">
      <c r="A1746" t="s">
        <v>3138</v>
      </c>
      <c r="C1746" s="2">
        <v>26950</v>
      </c>
      <c r="D1746">
        <v>1</v>
      </c>
      <c r="E1746" s="2">
        <v>26950</v>
      </c>
      <c r="G1746" s="2">
        <v>26950</v>
      </c>
      <c r="H1746" s="2">
        <v>26950</v>
      </c>
      <c r="J1746">
        <f t="shared" si="27"/>
        <v>0</v>
      </c>
    </row>
    <row r="1747" spans="1:10" x14ac:dyDescent="0.25">
      <c r="A1747" t="s">
        <v>3377</v>
      </c>
      <c r="C1747" s="2">
        <v>26950</v>
      </c>
      <c r="D1747">
        <v>1</v>
      </c>
      <c r="E1747" s="2">
        <v>26950</v>
      </c>
      <c r="G1747" s="2">
        <v>26950</v>
      </c>
      <c r="H1747" s="2">
        <v>26950</v>
      </c>
      <c r="J1747">
        <f t="shared" si="27"/>
        <v>0</v>
      </c>
    </row>
    <row r="1748" spans="1:10" x14ac:dyDescent="0.25">
      <c r="A1748" t="s">
        <v>3777</v>
      </c>
      <c r="C1748" s="2">
        <v>26950</v>
      </c>
      <c r="D1748">
        <v>1</v>
      </c>
      <c r="E1748" s="2">
        <v>26950</v>
      </c>
      <c r="G1748" s="2">
        <v>26950</v>
      </c>
      <c r="H1748" s="2">
        <v>26950</v>
      </c>
      <c r="J1748">
        <f t="shared" si="27"/>
        <v>0</v>
      </c>
    </row>
    <row r="1749" spans="1:10" x14ac:dyDescent="0.25">
      <c r="A1749" t="s">
        <v>3337</v>
      </c>
      <c r="C1749" s="2">
        <v>26950</v>
      </c>
      <c r="D1749">
        <v>1</v>
      </c>
      <c r="E1749" s="2">
        <v>26950</v>
      </c>
      <c r="G1749" s="2">
        <v>26950</v>
      </c>
      <c r="H1749" s="2">
        <v>26950</v>
      </c>
      <c r="J1749">
        <f t="shared" si="27"/>
        <v>0</v>
      </c>
    </row>
    <row r="1750" spans="1:10" x14ac:dyDescent="0.25">
      <c r="A1750" t="s">
        <v>3384</v>
      </c>
      <c r="C1750" s="2">
        <v>26950</v>
      </c>
      <c r="D1750">
        <v>1</v>
      </c>
      <c r="E1750" s="2">
        <v>26950</v>
      </c>
      <c r="G1750" s="2">
        <v>26950</v>
      </c>
      <c r="H1750" s="2">
        <v>26950</v>
      </c>
      <c r="J1750">
        <f t="shared" si="27"/>
        <v>0</v>
      </c>
    </row>
    <row r="1751" spans="1:10" x14ac:dyDescent="0.25">
      <c r="A1751" t="s">
        <v>3844</v>
      </c>
      <c r="C1751" s="2">
        <v>26950</v>
      </c>
      <c r="D1751">
        <v>1</v>
      </c>
      <c r="E1751" s="2">
        <v>26950</v>
      </c>
      <c r="G1751" s="2">
        <v>26950</v>
      </c>
      <c r="H1751" s="2">
        <v>26950</v>
      </c>
      <c r="J1751">
        <f t="shared" si="27"/>
        <v>0</v>
      </c>
    </row>
    <row r="1752" spans="1:10" x14ac:dyDescent="0.25">
      <c r="A1752" t="s">
        <v>3926</v>
      </c>
      <c r="C1752" s="2">
        <v>26950</v>
      </c>
      <c r="D1752">
        <v>1</v>
      </c>
      <c r="E1752" s="2">
        <v>26950</v>
      </c>
      <c r="G1752" s="2">
        <v>26950</v>
      </c>
      <c r="H1752" s="2">
        <v>26950</v>
      </c>
      <c r="J1752">
        <f t="shared" si="27"/>
        <v>0</v>
      </c>
    </row>
    <row r="1753" spans="1:10" x14ac:dyDescent="0.25">
      <c r="A1753" t="s">
        <v>4072</v>
      </c>
      <c r="C1753" s="2">
        <v>26950</v>
      </c>
      <c r="D1753">
        <v>1</v>
      </c>
      <c r="E1753" s="2">
        <v>26950</v>
      </c>
      <c r="G1753" s="2">
        <v>26950</v>
      </c>
      <c r="H1753" s="2">
        <v>26950</v>
      </c>
      <c r="J1753">
        <f t="shared" si="27"/>
        <v>0</v>
      </c>
    </row>
    <row r="1754" spans="1:10" x14ac:dyDescent="0.25">
      <c r="A1754" t="s">
        <v>3361</v>
      </c>
      <c r="C1754" s="2">
        <v>26950</v>
      </c>
      <c r="D1754">
        <v>1</v>
      </c>
      <c r="E1754" s="2">
        <v>26950</v>
      </c>
      <c r="G1754" s="2">
        <v>26950</v>
      </c>
      <c r="H1754" s="2">
        <v>26950</v>
      </c>
      <c r="J1754">
        <f t="shared" si="27"/>
        <v>0</v>
      </c>
    </row>
    <row r="1755" spans="1:10" x14ac:dyDescent="0.25">
      <c r="A1755" t="s">
        <v>4090</v>
      </c>
      <c r="C1755" s="2">
        <v>26950</v>
      </c>
      <c r="D1755">
        <v>1</v>
      </c>
      <c r="E1755" s="2">
        <v>26950</v>
      </c>
      <c r="G1755" s="2">
        <v>26950</v>
      </c>
      <c r="H1755" s="2">
        <v>26950</v>
      </c>
      <c r="J1755">
        <f t="shared" si="27"/>
        <v>0</v>
      </c>
    </row>
    <row r="1756" spans="1:10" x14ac:dyDescent="0.25">
      <c r="A1756" t="s">
        <v>3371</v>
      </c>
      <c r="C1756" s="2">
        <v>26950</v>
      </c>
      <c r="D1756">
        <v>1</v>
      </c>
      <c r="E1756" s="2">
        <v>26950</v>
      </c>
      <c r="G1756" s="2">
        <v>26950</v>
      </c>
      <c r="H1756" s="2">
        <v>26950</v>
      </c>
      <c r="J1756">
        <f t="shared" si="27"/>
        <v>0</v>
      </c>
    </row>
    <row r="1757" spans="1:10" x14ac:dyDescent="0.25">
      <c r="A1757" t="s">
        <v>4078</v>
      </c>
      <c r="C1757" s="2">
        <v>26950</v>
      </c>
      <c r="D1757">
        <v>1</v>
      </c>
      <c r="E1757" s="2">
        <v>26950</v>
      </c>
      <c r="G1757" s="2">
        <v>26950</v>
      </c>
      <c r="H1757" s="2">
        <v>26950</v>
      </c>
      <c r="J1757">
        <f t="shared" si="27"/>
        <v>0</v>
      </c>
    </row>
    <row r="1758" spans="1:10" x14ac:dyDescent="0.25">
      <c r="A1758" t="s">
        <v>3376</v>
      </c>
      <c r="C1758" s="2">
        <v>26950</v>
      </c>
      <c r="D1758">
        <v>1</v>
      </c>
      <c r="E1758" s="2">
        <v>26950</v>
      </c>
      <c r="G1758" s="2">
        <v>26950</v>
      </c>
      <c r="H1758" s="2">
        <v>26950</v>
      </c>
      <c r="J1758">
        <f t="shared" si="27"/>
        <v>0</v>
      </c>
    </row>
    <row r="1759" spans="1:10" x14ac:dyDescent="0.25">
      <c r="A1759" t="s">
        <v>4074</v>
      </c>
      <c r="C1759" s="2">
        <v>26950</v>
      </c>
      <c r="D1759">
        <v>1</v>
      </c>
      <c r="E1759" s="2">
        <v>26950</v>
      </c>
      <c r="G1759" s="2">
        <v>26950</v>
      </c>
      <c r="H1759" s="2">
        <v>26950</v>
      </c>
      <c r="J1759">
        <f t="shared" si="27"/>
        <v>0</v>
      </c>
    </row>
    <row r="1760" spans="1:10" x14ac:dyDescent="0.25">
      <c r="A1760" t="s">
        <v>3378</v>
      </c>
      <c r="C1760" s="2">
        <v>26950</v>
      </c>
      <c r="D1760">
        <v>1</v>
      </c>
      <c r="E1760" s="2">
        <v>26950</v>
      </c>
      <c r="G1760" s="2">
        <v>26950</v>
      </c>
      <c r="H1760" s="2">
        <v>26950</v>
      </c>
      <c r="J1760">
        <f t="shared" si="27"/>
        <v>0</v>
      </c>
    </row>
    <row r="1761" spans="1:10" x14ac:dyDescent="0.25">
      <c r="A1761" t="s">
        <v>3329</v>
      </c>
      <c r="C1761" s="2">
        <v>26950</v>
      </c>
      <c r="D1761">
        <v>1</v>
      </c>
      <c r="E1761" s="2">
        <v>26950</v>
      </c>
      <c r="G1761" s="2">
        <v>26950</v>
      </c>
      <c r="H1761" s="2">
        <v>26950</v>
      </c>
      <c r="J1761">
        <f t="shared" si="27"/>
        <v>0</v>
      </c>
    </row>
    <row r="1762" spans="1:10" x14ac:dyDescent="0.25">
      <c r="A1762" t="s">
        <v>3829</v>
      </c>
      <c r="C1762" s="2">
        <v>26950</v>
      </c>
      <c r="D1762">
        <v>1</v>
      </c>
      <c r="E1762" s="2">
        <v>26950</v>
      </c>
      <c r="G1762" s="2">
        <v>26950</v>
      </c>
      <c r="H1762" s="2">
        <v>26950</v>
      </c>
      <c r="I1762" t="s">
        <v>3829</v>
      </c>
      <c r="J1762">
        <f t="shared" si="27"/>
        <v>26950</v>
      </c>
    </row>
    <row r="1763" spans="1:10" x14ac:dyDescent="0.25">
      <c r="A1763" t="s">
        <v>3833</v>
      </c>
      <c r="C1763" s="2">
        <v>26950</v>
      </c>
      <c r="D1763">
        <v>1</v>
      </c>
      <c r="E1763" s="2">
        <v>26950</v>
      </c>
      <c r="G1763" s="2">
        <v>26950</v>
      </c>
      <c r="H1763" s="2">
        <v>26950</v>
      </c>
      <c r="J1763">
        <f t="shared" si="27"/>
        <v>0</v>
      </c>
    </row>
    <row r="1764" spans="1:10" x14ac:dyDescent="0.25">
      <c r="A1764" t="s">
        <v>3115</v>
      </c>
      <c r="C1764" s="2">
        <v>26950</v>
      </c>
      <c r="D1764">
        <v>1</v>
      </c>
      <c r="E1764" s="2">
        <v>26950</v>
      </c>
      <c r="G1764" s="2">
        <v>26950</v>
      </c>
      <c r="H1764" s="2">
        <v>26950</v>
      </c>
      <c r="J1764">
        <f t="shared" si="27"/>
        <v>0</v>
      </c>
    </row>
    <row r="1765" spans="1:10" x14ac:dyDescent="0.25">
      <c r="A1765" t="s">
        <v>5832</v>
      </c>
      <c r="C1765" s="2">
        <v>54945</v>
      </c>
      <c r="D1765">
        <v>1</v>
      </c>
      <c r="E1765" s="2">
        <v>54945</v>
      </c>
      <c r="G1765" s="2">
        <v>54945</v>
      </c>
      <c r="H1765" s="2">
        <v>54945</v>
      </c>
      <c r="J1765">
        <f t="shared" si="27"/>
        <v>0</v>
      </c>
    </row>
    <row r="1766" spans="1:10" x14ac:dyDescent="0.25">
      <c r="A1766" t="s">
        <v>6235</v>
      </c>
      <c r="C1766" s="2">
        <v>54945</v>
      </c>
      <c r="D1766">
        <v>1</v>
      </c>
      <c r="E1766" s="2">
        <v>54945</v>
      </c>
      <c r="G1766" s="2">
        <v>54945</v>
      </c>
      <c r="H1766" s="2">
        <v>54945</v>
      </c>
      <c r="J1766">
        <f t="shared" si="27"/>
        <v>0</v>
      </c>
    </row>
    <row r="1767" spans="1:10" x14ac:dyDescent="0.25">
      <c r="A1767" t="s">
        <v>6800</v>
      </c>
      <c r="C1767" s="2">
        <v>54945</v>
      </c>
      <c r="D1767">
        <v>1</v>
      </c>
      <c r="E1767" s="2">
        <v>54945</v>
      </c>
      <c r="G1767" s="2">
        <v>54945</v>
      </c>
      <c r="H1767" s="2">
        <v>54945</v>
      </c>
      <c r="J1767">
        <f t="shared" si="27"/>
        <v>0</v>
      </c>
    </row>
    <row r="1768" spans="1:10" x14ac:dyDescent="0.25">
      <c r="A1768" t="s">
        <v>4526</v>
      </c>
      <c r="C1768" s="2">
        <v>56375</v>
      </c>
      <c r="D1768">
        <v>1</v>
      </c>
      <c r="E1768" s="2">
        <v>52429</v>
      </c>
      <c r="G1768" s="2">
        <v>52429</v>
      </c>
      <c r="H1768" s="2">
        <v>52429</v>
      </c>
      <c r="J1768">
        <f t="shared" si="27"/>
        <v>0</v>
      </c>
    </row>
    <row r="1769" spans="1:10" x14ac:dyDescent="0.25">
      <c r="A1769" t="s">
        <v>5523</v>
      </c>
      <c r="C1769" s="2">
        <v>56375</v>
      </c>
      <c r="D1769">
        <v>1</v>
      </c>
      <c r="E1769" s="2">
        <v>52429</v>
      </c>
      <c r="G1769" s="2">
        <v>52429</v>
      </c>
      <c r="H1769" s="2">
        <v>52429</v>
      </c>
      <c r="J1769">
        <f t="shared" si="27"/>
        <v>0</v>
      </c>
    </row>
    <row r="1770" spans="1:10" x14ac:dyDescent="0.25">
      <c r="A1770" t="s">
        <v>3786</v>
      </c>
      <c r="C1770" s="2">
        <v>56375</v>
      </c>
      <c r="D1770">
        <v>1</v>
      </c>
      <c r="E1770" s="2">
        <v>56375</v>
      </c>
      <c r="G1770" s="2">
        <v>56375</v>
      </c>
      <c r="H1770" s="2">
        <v>56375</v>
      </c>
      <c r="J1770">
        <f t="shared" si="27"/>
        <v>0</v>
      </c>
    </row>
    <row r="1771" spans="1:10" x14ac:dyDescent="0.25">
      <c r="A1771" t="s">
        <v>3836</v>
      </c>
      <c r="C1771" s="2">
        <v>56375</v>
      </c>
      <c r="D1771">
        <v>1</v>
      </c>
      <c r="E1771" s="2">
        <v>56375</v>
      </c>
      <c r="G1771" s="2">
        <v>56375</v>
      </c>
      <c r="H1771" s="2">
        <v>56375</v>
      </c>
      <c r="J1771">
        <f t="shared" si="27"/>
        <v>0</v>
      </c>
    </row>
    <row r="1772" spans="1:10" x14ac:dyDescent="0.25">
      <c r="A1772" t="s">
        <v>5375</v>
      </c>
      <c r="C1772" s="2">
        <v>56375</v>
      </c>
      <c r="D1772">
        <v>1</v>
      </c>
      <c r="E1772" s="2">
        <v>56375</v>
      </c>
      <c r="G1772" s="2">
        <v>56375</v>
      </c>
      <c r="H1772" s="2">
        <v>56375</v>
      </c>
      <c r="J1772">
        <f t="shared" si="27"/>
        <v>0</v>
      </c>
    </row>
    <row r="1773" spans="1:10" x14ac:dyDescent="0.25">
      <c r="A1773" t="s">
        <v>4534</v>
      </c>
      <c r="C1773" s="2">
        <v>56375</v>
      </c>
      <c r="D1773">
        <v>1</v>
      </c>
      <c r="E1773" s="2">
        <v>52429</v>
      </c>
      <c r="G1773" s="2">
        <v>52429</v>
      </c>
      <c r="H1773" s="2">
        <v>52429</v>
      </c>
      <c r="J1773">
        <f t="shared" si="27"/>
        <v>0</v>
      </c>
    </row>
    <row r="1774" spans="1:10" x14ac:dyDescent="0.25">
      <c r="A1774" t="s">
        <v>3769</v>
      </c>
      <c r="C1774" s="2">
        <v>56375</v>
      </c>
      <c r="D1774">
        <v>1</v>
      </c>
      <c r="E1774" s="2">
        <v>52429</v>
      </c>
      <c r="G1774" s="2">
        <v>52429</v>
      </c>
      <c r="H1774" s="2">
        <v>52429</v>
      </c>
      <c r="J1774">
        <f t="shared" si="27"/>
        <v>0</v>
      </c>
    </row>
    <row r="1775" spans="1:10" x14ac:dyDescent="0.25">
      <c r="A1775" t="s">
        <v>6821</v>
      </c>
      <c r="C1775" s="2">
        <v>56375</v>
      </c>
      <c r="D1775">
        <v>1</v>
      </c>
      <c r="E1775" s="2">
        <v>52429</v>
      </c>
      <c r="G1775" s="2">
        <v>52429</v>
      </c>
      <c r="H1775" s="2">
        <v>52429</v>
      </c>
      <c r="J1775">
        <f t="shared" si="27"/>
        <v>0</v>
      </c>
    </row>
    <row r="1776" spans="1:10" x14ac:dyDescent="0.25">
      <c r="A1776" t="s">
        <v>3887</v>
      </c>
      <c r="C1776" s="2">
        <v>56375</v>
      </c>
      <c r="D1776">
        <v>1</v>
      </c>
      <c r="E1776" s="2">
        <v>52429</v>
      </c>
      <c r="G1776" s="2">
        <v>52429</v>
      </c>
      <c r="H1776" s="2">
        <v>52429</v>
      </c>
      <c r="I1776" t="s">
        <v>3887</v>
      </c>
      <c r="J1776">
        <f t="shared" si="27"/>
        <v>52429</v>
      </c>
    </row>
    <row r="1777" spans="1:10" x14ac:dyDescent="0.25">
      <c r="A1777" t="s">
        <v>3771</v>
      </c>
      <c r="C1777" s="2">
        <v>56375</v>
      </c>
      <c r="D1777">
        <v>1</v>
      </c>
      <c r="E1777" s="2">
        <v>52429</v>
      </c>
      <c r="G1777" s="2">
        <v>52429</v>
      </c>
      <c r="H1777" s="2">
        <v>52429</v>
      </c>
      <c r="J1777">
        <f t="shared" si="27"/>
        <v>0</v>
      </c>
    </row>
    <row r="1778" spans="1:10" x14ac:dyDescent="0.25">
      <c r="A1778" t="s">
        <v>4748</v>
      </c>
      <c r="C1778" s="2">
        <v>56375</v>
      </c>
      <c r="D1778">
        <v>1</v>
      </c>
      <c r="E1778" s="2">
        <v>52429</v>
      </c>
      <c r="G1778" s="2">
        <v>52429</v>
      </c>
      <c r="H1778" s="2">
        <v>52429</v>
      </c>
      <c r="J1778">
        <f t="shared" si="27"/>
        <v>0</v>
      </c>
    </row>
    <row r="1779" spans="1:10" x14ac:dyDescent="0.25">
      <c r="A1779" t="s">
        <v>3892</v>
      </c>
      <c r="C1779" s="2">
        <v>56375</v>
      </c>
      <c r="D1779">
        <v>1</v>
      </c>
      <c r="E1779" s="2">
        <v>52429</v>
      </c>
      <c r="G1779" s="2">
        <v>52429</v>
      </c>
      <c r="H1779" s="2">
        <v>52429</v>
      </c>
      <c r="J1779">
        <f t="shared" si="27"/>
        <v>0</v>
      </c>
    </row>
    <row r="1780" spans="1:10" x14ac:dyDescent="0.25">
      <c r="A1780" t="s">
        <v>4531</v>
      </c>
      <c r="C1780" s="2">
        <v>56375</v>
      </c>
      <c r="D1780">
        <v>1</v>
      </c>
      <c r="E1780" s="2">
        <v>52429</v>
      </c>
      <c r="G1780" s="2">
        <v>52429</v>
      </c>
      <c r="H1780" s="2">
        <v>52429</v>
      </c>
      <c r="J1780">
        <f t="shared" si="27"/>
        <v>0</v>
      </c>
    </row>
    <row r="1781" spans="1:10" x14ac:dyDescent="0.25">
      <c r="A1781" t="s">
        <v>3368</v>
      </c>
      <c r="C1781" s="2">
        <v>56375</v>
      </c>
      <c r="D1781">
        <v>1</v>
      </c>
      <c r="E1781" s="2">
        <v>52429</v>
      </c>
      <c r="G1781" s="2">
        <v>52429</v>
      </c>
      <c r="H1781" s="2">
        <v>52429</v>
      </c>
      <c r="J1781">
        <f t="shared" si="27"/>
        <v>0</v>
      </c>
    </row>
    <row r="1782" spans="1:10" x14ac:dyDescent="0.25">
      <c r="A1782" t="s">
        <v>3123</v>
      </c>
      <c r="C1782" s="2">
        <v>56375</v>
      </c>
      <c r="D1782">
        <v>1</v>
      </c>
      <c r="E1782" s="2">
        <v>56375</v>
      </c>
      <c r="G1782" s="2">
        <v>56375</v>
      </c>
      <c r="H1782" s="2">
        <v>56375</v>
      </c>
      <c r="J1782">
        <f t="shared" si="27"/>
        <v>0</v>
      </c>
    </row>
    <row r="1783" spans="1:10" x14ac:dyDescent="0.25">
      <c r="A1783" t="s">
        <v>3360</v>
      </c>
      <c r="C1783" s="2">
        <v>56375</v>
      </c>
      <c r="D1783">
        <v>1</v>
      </c>
      <c r="E1783" s="2">
        <v>56375</v>
      </c>
      <c r="G1783" s="2">
        <v>56375</v>
      </c>
      <c r="H1783" s="2">
        <v>56375</v>
      </c>
      <c r="J1783">
        <f t="shared" si="27"/>
        <v>0</v>
      </c>
    </row>
    <row r="1784" spans="1:10" x14ac:dyDescent="0.25">
      <c r="A1784" t="s">
        <v>2783</v>
      </c>
      <c r="C1784" s="2">
        <v>56375</v>
      </c>
      <c r="D1784">
        <v>1</v>
      </c>
      <c r="E1784" s="2">
        <v>56375</v>
      </c>
      <c r="G1784" s="2">
        <v>56375</v>
      </c>
      <c r="H1784" s="2">
        <v>56375</v>
      </c>
      <c r="J1784">
        <f t="shared" si="27"/>
        <v>0</v>
      </c>
    </row>
    <row r="1785" spans="1:10" x14ac:dyDescent="0.25">
      <c r="A1785" t="s">
        <v>3929</v>
      </c>
      <c r="C1785" s="2">
        <v>56375</v>
      </c>
      <c r="D1785">
        <v>1</v>
      </c>
      <c r="E1785" s="2">
        <v>56375</v>
      </c>
      <c r="G1785" s="2">
        <v>56375</v>
      </c>
      <c r="H1785" s="2">
        <v>56375</v>
      </c>
      <c r="J1785">
        <f t="shared" si="27"/>
        <v>0</v>
      </c>
    </row>
    <row r="1786" spans="1:10" x14ac:dyDescent="0.25">
      <c r="A1786" t="s">
        <v>4751</v>
      </c>
      <c r="C1786" s="2">
        <v>56375</v>
      </c>
      <c r="D1786">
        <v>1</v>
      </c>
      <c r="E1786" s="2">
        <v>56375</v>
      </c>
      <c r="G1786" s="2">
        <v>56375</v>
      </c>
      <c r="H1786" s="2">
        <v>56375</v>
      </c>
      <c r="J1786">
        <f t="shared" si="27"/>
        <v>0</v>
      </c>
    </row>
    <row r="1787" spans="1:10" x14ac:dyDescent="0.25">
      <c r="A1787" t="s">
        <v>4656</v>
      </c>
      <c r="C1787" s="2">
        <v>56375</v>
      </c>
      <c r="D1787">
        <v>1</v>
      </c>
      <c r="E1787" s="2">
        <v>56375</v>
      </c>
      <c r="G1787" s="2">
        <v>56375</v>
      </c>
      <c r="H1787" s="2">
        <v>56375</v>
      </c>
      <c r="J1787">
        <f t="shared" si="27"/>
        <v>0</v>
      </c>
    </row>
    <row r="1788" spans="1:10" x14ac:dyDescent="0.25">
      <c r="A1788" t="s">
        <v>3056</v>
      </c>
      <c r="C1788" s="2">
        <v>58025</v>
      </c>
      <c r="D1788">
        <v>1</v>
      </c>
      <c r="E1788" s="2">
        <v>58025</v>
      </c>
      <c r="G1788" s="2">
        <v>58025</v>
      </c>
      <c r="H1788" s="2">
        <v>58025</v>
      </c>
      <c r="J1788">
        <f t="shared" si="27"/>
        <v>0</v>
      </c>
    </row>
    <row r="1789" spans="1:10" x14ac:dyDescent="0.25">
      <c r="A1789" t="s">
        <v>4094</v>
      </c>
      <c r="C1789" s="2">
        <v>58025</v>
      </c>
      <c r="D1789">
        <v>1</v>
      </c>
      <c r="E1789" s="2">
        <v>58025</v>
      </c>
      <c r="G1789" s="2">
        <v>58025</v>
      </c>
      <c r="H1789" s="2">
        <v>58025</v>
      </c>
      <c r="J1789">
        <f t="shared" si="27"/>
        <v>0</v>
      </c>
    </row>
    <row r="1790" spans="1:10" x14ac:dyDescent="0.25">
      <c r="A1790" t="s">
        <v>4092</v>
      </c>
      <c r="C1790" s="2">
        <v>58025</v>
      </c>
      <c r="D1790">
        <v>1</v>
      </c>
      <c r="E1790" s="2">
        <v>58025</v>
      </c>
      <c r="G1790" s="2">
        <v>58025</v>
      </c>
      <c r="H1790" s="2">
        <v>58025</v>
      </c>
      <c r="J1790">
        <f t="shared" si="27"/>
        <v>0</v>
      </c>
    </row>
    <row r="1791" spans="1:10" x14ac:dyDescent="0.25">
      <c r="A1791" t="s">
        <v>3371</v>
      </c>
      <c r="C1791" s="2">
        <v>58025</v>
      </c>
      <c r="D1791">
        <v>1</v>
      </c>
      <c r="E1791" s="2">
        <v>58025</v>
      </c>
      <c r="G1791" s="2">
        <v>58025</v>
      </c>
      <c r="H1791" s="2">
        <v>58025</v>
      </c>
      <c r="J1791">
        <f t="shared" si="27"/>
        <v>0</v>
      </c>
    </row>
    <row r="1792" spans="1:10" x14ac:dyDescent="0.25">
      <c r="A1792" t="s">
        <v>3925</v>
      </c>
      <c r="C1792" s="2">
        <v>58025</v>
      </c>
      <c r="D1792">
        <v>1</v>
      </c>
      <c r="E1792" s="2">
        <v>58025</v>
      </c>
      <c r="G1792" s="2">
        <v>58025</v>
      </c>
      <c r="H1792" s="2">
        <v>58025</v>
      </c>
      <c r="I1792" t="s">
        <v>3925</v>
      </c>
      <c r="J1792">
        <f t="shared" si="27"/>
        <v>58025</v>
      </c>
    </row>
    <row r="1793" spans="1:10" x14ac:dyDescent="0.25">
      <c r="A1793" t="s">
        <v>3773</v>
      </c>
      <c r="C1793" s="2">
        <v>58025</v>
      </c>
      <c r="D1793">
        <v>1</v>
      </c>
      <c r="E1793" s="2">
        <v>58025</v>
      </c>
      <c r="G1793" s="2">
        <v>58025</v>
      </c>
      <c r="H1793" s="2">
        <v>58025</v>
      </c>
      <c r="I1793" t="s">
        <v>3773</v>
      </c>
      <c r="J1793">
        <f t="shared" si="27"/>
        <v>58025</v>
      </c>
    </row>
    <row r="1794" spans="1:10" x14ac:dyDescent="0.25">
      <c r="A1794" t="s">
        <v>3357</v>
      </c>
      <c r="C1794" s="2">
        <v>58025</v>
      </c>
      <c r="D1794">
        <v>1</v>
      </c>
      <c r="E1794" s="2">
        <v>58025</v>
      </c>
      <c r="G1794" s="2">
        <v>58025</v>
      </c>
      <c r="H1794" s="2">
        <v>58025</v>
      </c>
      <c r="J1794">
        <f t="shared" si="27"/>
        <v>0</v>
      </c>
    </row>
    <row r="1795" spans="1:10" x14ac:dyDescent="0.25">
      <c r="A1795" t="s">
        <v>6205</v>
      </c>
      <c r="C1795" s="2">
        <v>58025</v>
      </c>
      <c r="D1795">
        <v>1</v>
      </c>
      <c r="E1795" s="2">
        <v>58025</v>
      </c>
      <c r="G1795" s="2">
        <v>58025</v>
      </c>
      <c r="H1795" s="2">
        <v>58025</v>
      </c>
      <c r="J1795">
        <f t="shared" ref="J1795:J1858" si="28">IF(I1795=0,0,H1795)</f>
        <v>0</v>
      </c>
    </row>
    <row r="1796" spans="1:10" x14ac:dyDescent="0.25">
      <c r="A1796" t="s">
        <v>3926</v>
      </c>
      <c r="C1796" s="2">
        <v>58025</v>
      </c>
      <c r="D1796">
        <v>1</v>
      </c>
      <c r="E1796" s="2">
        <v>58025</v>
      </c>
      <c r="G1796" s="2">
        <v>58025</v>
      </c>
      <c r="H1796" s="2">
        <v>58025</v>
      </c>
      <c r="J1796">
        <f t="shared" si="28"/>
        <v>0</v>
      </c>
    </row>
    <row r="1797" spans="1:10" x14ac:dyDescent="0.25">
      <c r="A1797" t="s">
        <v>6688</v>
      </c>
      <c r="C1797" s="2">
        <v>58025</v>
      </c>
      <c r="D1797">
        <v>1</v>
      </c>
      <c r="E1797" s="2">
        <v>39750</v>
      </c>
      <c r="G1797" s="2">
        <v>39750</v>
      </c>
      <c r="H1797" s="2">
        <v>39750</v>
      </c>
      <c r="J1797">
        <f t="shared" si="28"/>
        <v>0</v>
      </c>
    </row>
    <row r="1798" spans="1:10" x14ac:dyDescent="0.25">
      <c r="A1798" t="s">
        <v>6270</v>
      </c>
      <c r="C1798" s="2">
        <v>58025</v>
      </c>
      <c r="D1798">
        <v>1</v>
      </c>
      <c r="E1798" s="2">
        <v>39750</v>
      </c>
      <c r="G1798" s="2">
        <v>39750</v>
      </c>
      <c r="H1798" s="2">
        <v>39750</v>
      </c>
      <c r="J1798">
        <f t="shared" si="28"/>
        <v>0</v>
      </c>
    </row>
    <row r="1799" spans="1:10" x14ac:dyDescent="0.25">
      <c r="A1799" t="s">
        <v>3841</v>
      </c>
      <c r="C1799" s="2">
        <v>58025</v>
      </c>
      <c r="D1799">
        <v>1</v>
      </c>
      <c r="E1799" s="2">
        <v>58025</v>
      </c>
      <c r="G1799" s="2">
        <v>58025</v>
      </c>
      <c r="H1799" s="2">
        <v>58025</v>
      </c>
      <c r="J1799">
        <f t="shared" si="28"/>
        <v>0</v>
      </c>
    </row>
    <row r="1800" spans="1:10" x14ac:dyDescent="0.25">
      <c r="A1800" t="s">
        <v>4090</v>
      </c>
      <c r="C1800" s="2">
        <v>58025</v>
      </c>
      <c r="D1800">
        <v>1</v>
      </c>
      <c r="E1800" s="2">
        <v>58025</v>
      </c>
      <c r="G1800" s="2">
        <v>58025</v>
      </c>
      <c r="H1800" s="2">
        <v>58025</v>
      </c>
      <c r="J1800">
        <f t="shared" si="28"/>
        <v>0</v>
      </c>
    </row>
    <row r="1801" spans="1:10" x14ac:dyDescent="0.25">
      <c r="A1801" t="s">
        <v>4074</v>
      </c>
      <c r="C1801" s="2">
        <v>58025</v>
      </c>
      <c r="D1801">
        <v>1</v>
      </c>
      <c r="E1801" s="2">
        <v>58025</v>
      </c>
      <c r="G1801" s="2">
        <v>58025</v>
      </c>
      <c r="H1801" s="2">
        <v>58025</v>
      </c>
      <c r="J1801">
        <f t="shared" si="28"/>
        <v>0</v>
      </c>
    </row>
    <row r="1802" spans="1:10" x14ac:dyDescent="0.25">
      <c r="A1802" t="s">
        <v>3390</v>
      </c>
      <c r="C1802" s="2">
        <v>58025</v>
      </c>
      <c r="D1802">
        <v>1</v>
      </c>
      <c r="E1802" s="2">
        <v>58025</v>
      </c>
      <c r="G1802" s="2">
        <v>58025</v>
      </c>
      <c r="H1802" s="2">
        <v>58025</v>
      </c>
      <c r="J1802">
        <f t="shared" si="28"/>
        <v>0</v>
      </c>
    </row>
    <row r="1803" spans="1:10" x14ac:dyDescent="0.25">
      <c r="A1803" t="s">
        <v>3922</v>
      </c>
      <c r="C1803" s="2">
        <v>58025</v>
      </c>
      <c r="D1803">
        <v>1</v>
      </c>
      <c r="E1803" s="2">
        <v>58025</v>
      </c>
      <c r="G1803" s="2">
        <v>58025</v>
      </c>
      <c r="H1803" s="2">
        <v>58025</v>
      </c>
      <c r="J1803">
        <f t="shared" si="28"/>
        <v>0</v>
      </c>
    </row>
    <row r="1804" spans="1:10" x14ac:dyDescent="0.25">
      <c r="A1804" t="s">
        <v>3312</v>
      </c>
      <c r="C1804" s="2">
        <v>58025</v>
      </c>
      <c r="D1804">
        <v>1</v>
      </c>
      <c r="E1804" s="2">
        <v>58025</v>
      </c>
      <c r="G1804" s="2">
        <v>58025</v>
      </c>
      <c r="H1804" s="2">
        <v>58025</v>
      </c>
      <c r="J1804">
        <f t="shared" si="28"/>
        <v>0</v>
      </c>
    </row>
    <row r="1805" spans="1:10" x14ac:dyDescent="0.25">
      <c r="A1805" t="s">
        <v>3358</v>
      </c>
      <c r="C1805" s="2">
        <v>58025</v>
      </c>
      <c r="D1805">
        <v>1</v>
      </c>
      <c r="E1805" s="2">
        <v>58025</v>
      </c>
      <c r="G1805" s="2">
        <v>58025</v>
      </c>
      <c r="H1805" s="2">
        <v>58025</v>
      </c>
      <c r="J1805">
        <f t="shared" si="28"/>
        <v>0</v>
      </c>
    </row>
    <row r="1806" spans="1:10" x14ac:dyDescent="0.25">
      <c r="A1806" t="s">
        <v>3144</v>
      </c>
      <c r="C1806" s="2">
        <v>58025</v>
      </c>
      <c r="D1806">
        <v>1</v>
      </c>
      <c r="E1806" s="2">
        <v>58025</v>
      </c>
      <c r="G1806" s="2">
        <v>58025</v>
      </c>
      <c r="H1806" s="2">
        <v>58025</v>
      </c>
      <c r="J1806">
        <f t="shared" si="28"/>
        <v>0</v>
      </c>
    </row>
    <row r="1807" spans="1:10" x14ac:dyDescent="0.25">
      <c r="A1807" t="s">
        <v>3772</v>
      </c>
      <c r="C1807" s="2">
        <v>58025</v>
      </c>
      <c r="D1807">
        <v>1</v>
      </c>
      <c r="E1807" s="2">
        <v>58025</v>
      </c>
      <c r="G1807" s="2">
        <v>58025</v>
      </c>
      <c r="H1807" s="2">
        <v>58025</v>
      </c>
      <c r="J1807">
        <f t="shared" si="28"/>
        <v>0</v>
      </c>
    </row>
    <row r="1808" spans="1:10" x14ac:dyDescent="0.25">
      <c r="A1808" t="s">
        <v>2934</v>
      </c>
      <c r="C1808" s="2">
        <v>58025</v>
      </c>
      <c r="D1808">
        <v>1</v>
      </c>
      <c r="E1808" s="2">
        <v>58025</v>
      </c>
      <c r="G1808" s="2">
        <v>58025</v>
      </c>
      <c r="H1808" s="2">
        <v>58025</v>
      </c>
      <c r="J1808">
        <f t="shared" si="28"/>
        <v>0</v>
      </c>
    </row>
    <row r="1809" spans="1:10" x14ac:dyDescent="0.25">
      <c r="A1809" t="s">
        <v>3385</v>
      </c>
      <c r="C1809" s="2">
        <v>58025</v>
      </c>
      <c r="D1809">
        <v>1</v>
      </c>
      <c r="E1809" s="2">
        <v>58025</v>
      </c>
      <c r="G1809" s="2">
        <v>58025</v>
      </c>
      <c r="H1809" s="2">
        <v>58025</v>
      </c>
      <c r="J1809">
        <f t="shared" si="28"/>
        <v>0</v>
      </c>
    </row>
    <row r="1810" spans="1:10" x14ac:dyDescent="0.25">
      <c r="A1810" t="s">
        <v>3308</v>
      </c>
      <c r="C1810" s="2">
        <v>58025</v>
      </c>
      <c r="D1810">
        <v>1</v>
      </c>
      <c r="E1810" s="2">
        <v>58025</v>
      </c>
      <c r="G1810" s="2">
        <v>58025</v>
      </c>
      <c r="H1810" s="2">
        <v>58025</v>
      </c>
      <c r="J1810">
        <f t="shared" si="28"/>
        <v>0</v>
      </c>
    </row>
    <row r="1811" spans="1:10" x14ac:dyDescent="0.25">
      <c r="A1811" t="s">
        <v>6792</v>
      </c>
      <c r="C1811" s="2">
        <v>58025</v>
      </c>
      <c r="D1811">
        <v>1</v>
      </c>
      <c r="E1811" s="2">
        <v>58025</v>
      </c>
      <c r="G1811" s="2">
        <v>58025</v>
      </c>
      <c r="H1811" s="2">
        <v>58025</v>
      </c>
      <c r="J1811">
        <f t="shared" si="28"/>
        <v>0</v>
      </c>
    </row>
    <row r="1812" spans="1:10" x14ac:dyDescent="0.25">
      <c r="A1812" t="s">
        <v>3333</v>
      </c>
      <c r="C1812" s="2">
        <v>58025</v>
      </c>
      <c r="D1812">
        <v>1</v>
      </c>
      <c r="E1812" s="2">
        <v>58025</v>
      </c>
      <c r="G1812" s="2">
        <v>58025</v>
      </c>
      <c r="H1812" s="2">
        <v>58025</v>
      </c>
      <c r="J1812">
        <f t="shared" si="28"/>
        <v>0</v>
      </c>
    </row>
    <row r="1813" spans="1:10" x14ac:dyDescent="0.25">
      <c r="A1813" t="s">
        <v>3923</v>
      </c>
      <c r="C1813" s="2">
        <v>58025</v>
      </c>
      <c r="D1813">
        <v>1</v>
      </c>
      <c r="E1813" s="2">
        <v>58025</v>
      </c>
      <c r="G1813" s="2">
        <v>58025</v>
      </c>
      <c r="H1813" s="2">
        <v>58025</v>
      </c>
      <c r="J1813">
        <f t="shared" si="28"/>
        <v>0</v>
      </c>
    </row>
    <row r="1814" spans="1:10" x14ac:dyDescent="0.25">
      <c r="A1814" t="s">
        <v>4098</v>
      </c>
      <c r="C1814" s="2">
        <v>58025</v>
      </c>
      <c r="D1814">
        <v>1</v>
      </c>
      <c r="E1814" s="2">
        <v>58025</v>
      </c>
      <c r="G1814" s="2">
        <v>58025</v>
      </c>
      <c r="H1814" s="2">
        <v>58025</v>
      </c>
      <c r="J1814">
        <f t="shared" si="28"/>
        <v>0</v>
      </c>
    </row>
    <row r="1815" spans="1:10" x14ac:dyDescent="0.25">
      <c r="A1815" t="s">
        <v>3359</v>
      </c>
      <c r="C1815" s="2">
        <v>58025</v>
      </c>
      <c r="D1815">
        <v>1</v>
      </c>
      <c r="E1815" s="2">
        <v>58025</v>
      </c>
      <c r="G1815" s="2">
        <v>58025</v>
      </c>
      <c r="H1815" s="2">
        <v>58025</v>
      </c>
      <c r="J1815">
        <f t="shared" si="28"/>
        <v>0</v>
      </c>
    </row>
    <row r="1816" spans="1:10" x14ac:dyDescent="0.25">
      <c r="A1816" t="s">
        <v>3375</v>
      </c>
      <c r="C1816" s="2">
        <v>58025</v>
      </c>
      <c r="D1816">
        <v>1</v>
      </c>
      <c r="E1816" s="2">
        <v>58025</v>
      </c>
      <c r="G1816" s="2">
        <v>58025</v>
      </c>
      <c r="H1816" s="2">
        <v>58025</v>
      </c>
      <c r="J1816">
        <f t="shared" si="28"/>
        <v>0</v>
      </c>
    </row>
    <row r="1817" spans="1:10" x14ac:dyDescent="0.25">
      <c r="A1817" t="s">
        <v>3894</v>
      </c>
      <c r="C1817" s="2">
        <v>58025</v>
      </c>
      <c r="D1817">
        <v>1</v>
      </c>
      <c r="E1817" s="2">
        <v>58025</v>
      </c>
      <c r="G1817" s="2">
        <v>58025</v>
      </c>
      <c r="H1817" s="2">
        <v>58025</v>
      </c>
      <c r="J1817">
        <f t="shared" si="28"/>
        <v>0</v>
      </c>
    </row>
    <row r="1818" spans="1:10" x14ac:dyDescent="0.25">
      <c r="A1818" t="s">
        <v>3931</v>
      </c>
      <c r="C1818" s="2">
        <v>58025</v>
      </c>
      <c r="D1818">
        <v>1</v>
      </c>
      <c r="E1818" s="2">
        <v>58025</v>
      </c>
      <c r="G1818" s="2">
        <v>58025</v>
      </c>
      <c r="H1818" s="2">
        <v>58025</v>
      </c>
      <c r="J1818">
        <f t="shared" si="28"/>
        <v>0</v>
      </c>
    </row>
    <row r="1819" spans="1:10" x14ac:dyDescent="0.25">
      <c r="A1819" t="s">
        <v>3079</v>
      </c>
      <c r="C1819" s="2">
        <v>58025</v>
      </c>
      <c r="D1819">
        <v>1</v>
      </c>
      <c r="E1819" s="2">
        <v>58025</v>
      </c>
      <c r="G1819" s="2">
        <v>58025</v>
      </c>
      <c r="H1819" s="2">
        <v>58025</v>
      </c>
      <c r="J1819">
        <f t="shared" si="28"/>
        <v>0</v>
      </c>
    </row>
    <row r="1820" spans="1:10" x14ac:dyDescent="0.25">
      <c r="A1820" t="s">
        <v>3362</v>
      </c>
      <c r="C1820" s="2">
        <v>58025</v>
      </c>
      <c r="D1820">
        <v>1</v>
      </c>
      <c r="E1820" s="2">
        <v>58025</v>
      </c>
      <c r="G1820" s="2">
        <v>58025</v>
      </c>
      <c r="H1820" s="2">
        <v>58025</v>
      </c>
      <c r="J1820">
        <f t="shared" si="28"/>
        <v>0</v>
      </c>
    </row>
    <row r="1821" spans="1:10" x14ac:dyDescent="0.25">
      <c r="A1821" t="s">
        <v>3854</v>
      </c>
      <c r="C1821" s="2">
        <v>58025</v>
      </c>
      <c r="D1821">
        <v>1</v>
      </c>
      <c r="E1821" s="2">
        <v>58025</v>
      </c>
      <c r="G1821" s="2">
        <v>58025</v>
      </c>
      <c r="H1821" s="2">
        <v>58025</v>
      </c>
      <c r="I1821" t="s">
        <v>3854</v>
      </c>
      <c r="J1821">
        <f t="shared" si="28"/>
        <v>58025</v>
      </c>
    </row>
    <row r="1822" spans="1:10" x14ac:dyDescent="0.25">
      <c r="A1822" t="s">
        <v>3381</v>
      </c>
      <c r="C1822" s="2">
        <v>58025</v>
      </c>
      <c r="D1822">
        <v>1</v>
      </c>
      <c r="E1822" s="2">
        <v>58025</v>
      </c>
      <c r="G1822" s="2">
        <v>58025</v>
      </c>
      <c r="H1822" s="2">
        <v>58025</v>
      </c>
      <c r="J1822">
        <f t="shared" si="28"/>
        <v>0</v>
      </c>
    </row>
    <row r="1823" spans="1:10" x14ac:dyDescent="0.25">
      <c r="A1823" t="s">
        <v>3388</v>
      </c>
      <c r="C1823" s="2">
        <v>58025</v>
      </c>
      <c r="D1823">
        <v>1</v>
      </c>
      <c r="E1823" s="2">
        <v>58025</v>
      </c>
      <c r="G1823" s="2">
        <v>58025</v>
      </c>
      <c r="H1823" s="2">
        <v>58025</v>
      </c>
      <c r="J1823">
        <f t="shared" si="28"/>
        <v>0</v>
      </c>
    </row>
    <row r="1824" spans="1:10" x14ac:dyDescent="0.25">
      <c r="A1824" t="s">
        <v>6791</v>
      </c>
      <c r="C1824" s="2">
        <v>58025</v>
      </c>
      <c r="D1824">
        <v>1</v>
      </c>
      <c r="E1824" s="2">
        <v>58025</v>
      </c>
      <c r="G1824" s="2">
        <v>58025</v>
      </c>
      <c r="H1824" s="2">
        <v>58025</v>
      </c>
      <c r="J1824">
        <f t="shared" si="28"/>
        <v>0</v>
      </c>
    </row>
    <row r="1825" spans="1:10" x14ac:dyDescent="0.25">
      <c r="A1825" t="s">
        <v>4076</v>
      </c>
      <c r="C1825" s="2">
        <v>58025</v>
      </c>
      <c r="D1825">
        <v>1</v>
      </c>
      <c r="E1825" s="2">
        <v>58025</v>
      </c>
      <c r="G1825" s="2">
        <v>58025</v>
      </c>
      <c r="H1825" s="2">
        <v>58025</v>
      </c>
      <c r="J1825">
        <f t="shared" si="28"/>
        <v>0</v>
      </c>
    </row>
    <row r="1826" spans="1:10" x14ac:dyDescent="0.25">
      <c r="A1826" t="s">
        <v>3356</v>
      </c>
      <c r="C1826" s="2">
        <v>58025</v>
      </c>
      <c r="D1826">
        <v>1</v>
      </c>
      <c r="E1826" s="2">
        <v>58025</v>
      </c>
      <c r="G1826" s="2">
        <v>58025</v>
      </c>
      <c r="H1826" s="2">
        <v>58025</v>
      </c>
      <c r="J1826">
        <f t="shared" si="28"/>
        <v>0</v>
      </c>
    </row>
    <row r="1827" spans="1:10" x14ac:dyDescent="0.25">
      <c r="A1827" t="s">
        <v>3380</v>
      </c>
      <c r="C1827" s="2">
        <v>58025</v>
      </c>
      <c r="D1827">
        <v>1</v>
      </c>
      <c r="E1827" s="2">
        <v>58025</v>
      </c>
      <c r="G1827" s="2">
        <v>58025</v>
      </c>
      <c r="H1827" s="2">
        <v>58025</v>
      </c>
      <c r="J1827">
        <f t="shared" si="28"/>
        <v>0</v>
      </c>
    </row>
    <row r="1828" spans="1:10" x14ac:dyDescent="0.25">
      <c r="A1828" t="s">
        <v>3334</v>
      </c>
      <c r="C1828" s="2">
        <v>58025</v>
      </c>
      <c r="D1828">
        <v>1</v>
      </c>
      <c r="E1828" s="2">
        <v>58025</v>
      </c>
      <c r="G1828" s="2">
        <v>58025</v>
      </c>
      <c r="H1828" s="2">
        <v>58025</v>
      </c>
      <c r="J1828">
        <f t="shared" si="28"/>
        <v>0</v>
      </c>
    </row>
    <row r="1829" spans="1:10" x14ac:dyDescent="0.25">
      <c r="A1829" t="s">
        <v>3828</v>
      </c>
      <c r="C1829" s="2">
        <v>58025</v>
      </c>
      <c r="D1829">
        <v>1</v>
      </c>
      <c r="E1829" s="2">
        <v>58025</v>
      </c>
      <c r="G1829" s="2">
        <v>58025</v>
      </c>
      <c r="H1829" s="2">
        <v>58025</v>
      </c>
      <c r="J1829">
        <f t="shared" si="28"/>
        <v>0</v>
      </c>
    </row>
    <row r="1830" spans="1:10" x14ac:dyDescent="0.25">
      <c r="A1830" t="s">
        <v>3776</v>
      </c>
      <c r="C1830" s="2">
        <v>58025</v>
      </c>
      <c r="D1830">
        <v>1</v>
      </c>
      <c r="E1830" s="2">
        <v>58025</v>
      </c>
      <c r="G1830" s="2">
        <v>58025</v>
      </c>
      <c r="H1830" s="2">
        <v>58025</v>
      </c>
      <c r="J1830">
        <f t="shared" si="28"/>
        <v>0</v>
      </c>
    </row>
    <row r="1831" spans="1:10" x14ac:dyDescent="0.25">
      <c r="A1831" t="s">
        <v>3886</v>
      </c>
      <c r="C1831" s="2">
        <v>58025</v>
      </c>
      <c r="D1831">
        <v>1</v>
      </c>
      <c r="E1831" s="2">
        <v>58025</v>
      </c>
      <c r="G1831" s="2">
        <v>58025</v>
      </c>
      <c r="H1831" s="2">
        <v>58025</v>
      </c>
      <c r="J1831">
        <f t="shared" si="28"/>
        <v>0</v>
      </c>
    </row>
    <row r="1832" spans="1:10" x14ac:dyDescent="0.25">
      <c r="A1832" t="s">
        <v>3369</v>
      </c>
      <c r="C1832" s="2">
        <v>58025</v>
      </c>
      <c r="D1832">
        <v>1</v>
      </c>
      <c r="E1832" s="2">
        <v>58025</v>
      </c>
      <c r="G1832" s="2">
        <v>58025</v>
      </c>
      <c r="H1832" s="2">
        <v>58025</v>
      </c>
      <c r="J1832">
        <f t="shared" si="28"/>
        <v>0</v>
      </c>
    </row>
    <row r="1833" spans="1:10" x14ac:dyDescent="0.25">
      <c r="A1833" t="s">
        <v>3777</v>
      </c>
      <c r="C1833" s="2">
        <v>58025</v>
      </c>
      <c r="D1833">
        <v>1</v>
      </c>
      <c r="E1833" s="2">
        <v>58025</v>
      </c>
      <c r="G1833" s="2">
        <v>58025</v>
      </c>
      <c r="H1833" s="2">
        <v>58025</v>
      </c>
      <c r="J1833">
        <f t="shared" si="28"/>
        <v>0</v>
      </c>
    </row>
    <row r="1834" spans="1:10" x14ac:dyDescent="0.25">
      <c r="A1834" t="s">
        <v>3384</v>
      </c>
      <c r="C1834" s="2">
        <v>58025</v>
      </c>
      <c r="D1834">
        <v>1</v>
      </c>
      <c r="E1834" s="2">
        <v>58025</v>
      </c>
      <c r="G1834" s="2">
        <v>58025</v>
      </c>
      <c r="H1834" s="2">
        <v>58025</v>
      </c>
      <c r="J1834">
        <f t="shared" si="28"/>
        <v>0</v>
      </c>
    </row>
    <row r="1835" spans="1:10" x14ac:dyDescent="0.25">
      <c r="A1835" t="s">
        <v>3883</v>
      </c>
      <c r="C1835" s="2">
        <v>58025</v>
      </c>
      <c r="D1835">
        <v>1</v>
      </c>
      <c r="E1835" s="2">
        <v>58025</v>
      </c>
      <c r="G1835" s="2">
        <v>58025</v>
      </c>
      <c r="H1835" s="2">
        <v>58025</v>
      </c>
      <c r="I1835" t="s">
        <v>3883</v>
      </c>
      <c r="J1835">
        <f t="shared" si="28"/>
        <v>58025</v>
      </c>
    </row>
    <row r="1836" spans="1:10" x14ac:dyDescent="0.25">
      <c r="A1836" t="s">
        <v>3370</v>
      </c>
      <c r="C1836" s="2">
        <v>58025</v>
      </c>
      <c r="D1836">
        <v>1</v>
      </c>
      <c r="E1836" s="2">
        <v>58025</v>
      </c>
      <c r="G1836" s="2">
        <v>58025</v>
      </c>
      <c r="H1836" s="2">
        <v>58025</v>
      </c>
      <c r="J1836">
        <f t="shared" si="28"/>
        <v>0</v>
      </c>
    </row>
    <row r="1837" spans="1:10" x14ac:dyDescent="0.25">
      <c r="A1837" t="s">
        <v>3330</v>
      </c>
      <c r="C1837" s="2">
        <v>58025</v>
      </c>
      <c r="D1837">
        <v>1</v>
      </c>
      <c r="E1837" s="2">
        <v>58025</v>
      </c>
      <c r="G1837" s="2">
        <v>58025</v>
      </c>
      <c r="H1837" s="2">
        <v>58025</v>
      </c>
      <c r="J1837">
        <f t="shared" si="28"/>
        <v>0</v>
      </c>
    </row>
    <row r="1838" spans="1:10" x14ac:dyDescent="0.25">
      <c r="A1838" t="s">
        <v>4072</v>
      </c>
      <c r="C1838" s="2">
        <v>58025</v>
      </c>
      <c r="D1838">
        <v>1</v>
      </c>
      <c r="E1838" s="2">
        <v>58025</v>
      </c>
      <c r="G1838" s="2">
        <v>58025</v>
      </c>
      <c r="H1838" s="2">
        <v>58025</v>
      </c>
      <c r="J1838">
        <f t="shared" si="28"/>
        <v>0</v>
      </c>
    </row>
    <row r="1839" spans="1:10" x14ac:dyDescent="0.25">
      <c r="A1839" t="s">
        <v>3379</v>
      </c>
      <c r="C1839" s="2">
        <v>58025</v>
      </c>
      <c r="D1839">
        <v>1</v>
      </c>
      <c r="E1839" s="2">
        <v>58025</v>
      </c>
      <c r="G1839" s="2">
        <v>58025</v>
      </c>
      <c r="H1839" s="2">
        <v>58025</v>
      </c>
      <c r="J1839">
        <f t="shared" si="28"/>
        <v>0</v>
      </c>
    </row>
    <row r="1840" spans="1:10" x14ac:dyDescent="0.25">
      <c r="A1840" t="s">
        <v>3138</v>
      </c>
      <c r="C1840" s="2">
        <v>58025</v>
      </c>
      <c r="D1840">
        <v>1</v>
      </c>
      <c r="E1840" s="2">
        <v>58025</v>
      </c>
      <c r="G1840" s="2">
        <v>58025</v>
      </c>
      <c r="H1840" s="2">
        <v>58025</v>
      </c>
      <c r="J1840">
        <f t="shared" si="28"/>
        <v>0</v>
      </c>
    </row>
    <row r="1841" spans="1:10" x14ac:dyDescent="0.25">
      <c r="A1841" t="s">
        <v>3377</v>
      </c>
      <c r="C1841" s="2">
        <v>58025</v>
      </c>
      <c r="D1841">
        <v>1</v>
      </c>
      <c r="E1841" s="2">
        <v>58025</v>
      </c>
      <c r="G1841" s="2">
        <v>58025</v>
      </c>
      <c r="H1841" s="2">
        <v>58025</v>
      </c>
      <c r="J1841">
        <f t="shared" si="28"/>
        <v>0</v>
      </c>
    </row>
    <row r="1842" spans="1:10" x14ac:dyDescent="0.25">
      <c r="A1842" t="s">
        <v>3844</v>
      </c>
      <c r="C1842" s="2">
        <v>58025</v>
      </c>
      <c r="D1842">
        <v>1</v>
      </c>
      <c r="E1842" s="2">
        <v>58025</v>
      </c>
      <c r="G1842" s="2">
        <v>58025</v>
      </c>
      <c r="H1842" s="2">
        <v>58025</v>
      </c>
      <c r="J1842">
        <f t="shared" si="28"/>
        <v>0</v>
      </c>
    </row>
    <row r="1843" spans="1:10" x14ac:dyDescent="0.25">
      <c r="A1843" t="s">
        <v>3361</v>
      </c>
      <c r="C1843" s="2">
        <v>58025</v>
      </c>
      <c r="D1843">
        <v>1</v>
      </c>
      <c r="E1843" s="2">
        <v>58025</v>
      </c>
      <c r="G1843" s="2">
        <v>58025</v>
      </c>
      <c r="H1843" s="2">
        <v>58025</v>
      </c>
      <c r="J1843">
        <f t="shared" si="28"/>
        <v>0</v>
      </c>
    </row>
    <row r="1844" spans="1:10" x14ac:dyDescent="0.25">
      <c r="A1844" t="s">
        <v>3376</v>
      </c>
      <c r="C1844" s="2">
        <v>58025</v>
      </c>
      <c r="D1844">
        <v>1</v>
      </c>
      <c r="E1844" s="2">
        <v>58025</v>
      </c>
      <c r="G1844" s="2">
        <v>58025</v>
      </c>
      <c r="H1844" s="2">
        <v>58025</v>
      </c>
      <c r="J1844">
        <f t="shared" si="28"/>
        <v>0</v>
      </c>
    </row>
    <row r="1845" spans="1:10" x14ac:dyDescent="0.25">
      <c r="A1845" t="s">
        <v>4078</v>
      </c>
      <c r="C1845" s="2">
        <v>58025</v>
      </c>
      <c r="D1845">
        <v>1</v>
      </c>
      <c r="E1845" s="2">
        <v>58025</v>
      </c>
      <c r="G1845" s="2">
        <v>58025</v>
      </c>
      <c r="H1845" s="2">
        <v>58025</v>
      </c>
      <c r="J1845">
        <f t="shared" si="28"/>
        <v>0</v>
      </c>
    </row>
    <row r="1846" spans="1:10" x14ac:dyDescent="0.25">
      <c r="A1846" t="s">
        <v>3829</v>
      </c>
      <c r="C1846" s="2">
        <v>58025</v>
      </c>
      <c r="D1846">
        <v>1</v>
      </c>
      <c r="E1846" s="2">
        <v>58025</v>
      </c>
      <c r="G1846" s="2">
        <v>58025</v>
      </c>
      <c r="H1846" s="2">
        <v>58025</v>
      </c>
      <c r="I1846" t="s">
        <v>3829</v>
      </c>
      <c r="J1846">
        <f t="shared" si="28"/>
        <v>58025</v>
      </c>
    </row>
    <row r="1847" spans="1:10" x14ac:dyDescent="0.25">
      <c r="A1847" t="s">
        <v>3329</v>
      </c>
      <c r="C1847" s="2">
        <v>58025</v>
      </c>
      <c r="D1847">
        <v>1</v>
      </c>
      <c r="E1847" s="2">
        <v>58025</v>
      </c>
      <c r="G1847" s="2">
        <v>58025</v>
      </c>
      <c r="H1847" s="2">
        <v>58025</v>
      </c>
      <c r="J1847">
        <f t="shared" si="28"/>
        <v>0</v>
      </c>
    </row>
    <row r="1848" spans="1:10" x14ac:dyDescent="0.25">
      <c r="A1848" t="s">
        <v>3378</v>
      </c>
      <c r="C1848" s="2">
        <v>58025</v>
      </c>
      <c r="D1848">
        <v>1</v>
      </c>
      <c r="E1848" s="2">
        <v>58025</v>
      </c>
      <c r="G1848" s="2">
        <v>58025</v>
      </c>
      <c r="H1848" s="2">
        <v>58025</v>
      </c>
      <c r="J1848">
        <f t="shared" si="28"/>
        <v>0</v>
      </c>
    </row>
    <row r="1849" spans="1:10" x14ac:dyDescent="0.25">
      <c r="A1849" t="s">
        <v>3833</v>
      </c>
      <c r="C1849" s="2">
        <v>58025</v>
      </c>
      <c r="D1849">
        <v>1</v>
      </c>
      <c r="E1849" s="2">
        <v>58025</v>
      </c>
      <c r="G1849" s="2">
        <v>58025</v>
      </c>
      <c r="H1849" s="2">
        <v>58025</v>
      </c>
      <c r="J1849">
        <f t="shared" si="28"/>
        <v>0</v>
      </c>
    </row>
    <row r="1850" spans="1:10" x14ac:dyDescent="0.25">
      <c r="A1850" t="s">
        <v>3115</v>
      </c>
      <c r="C1850" s="2">
        <v>58025</v>
      </c>
      <c r="D1850">
        <v>1</v>
      </c>
      <c r="E1850" s="2">
        <v>58025</v>
      </c>
      <c r="G1850" s="2">
        <v>58025</v>
      </c>
      <c r="H1850" s="2">
        <v>58025</v>
      </c>
      <c r="J1850">
        <f t="shared" si="28"/>
        <v>0</v>
      </c>
    </row>
    <row r="1851" spans="1:10" x14ac:dyDescent="0.25">
      <c r="A1851" t="s">
        <v>4091</v>
      </c>
      <c r="C1851" s="2">
        <v>58025</v>
      </c>
      <c r="D1851">
        <v>1</v>
      </c>
      <c r="E1851" s="2">
        <v>58025</v>
      </c>
      <c r="G1851" s="2">
        <v>58025</v>
      </c>
      <c r="H1851" s="2">
        <v>58025</v>
      </c>
      <c r="J1851">
        <f t="shared" si="28"/>
        <v>0</v>
      </c>
    </row>
    <row r="1852" spans="1:10" x14ac:dyDescent="0.25">
      <c r="A1852" t="s">
        <v>3337</v>
      </c>
      <c r="C1852" s="2">
        <v>58025</v>
      </c>
      <c r="D1852">
        <v>1</v>
      </c>
      <c r="E1852" s="2">
        <v>58025</v>
      </c>
      <c r="G1852" s="2">
        <v>58025</v>
      </c>
      <c r="H1852" s="2">
        <v>58025</v>
      </c>
      <c r="J1852">
        <f t="shared" si="28"/>
        <v>0</v>
      </c>
    </row>
    <row r="1853" spans="1:10" x14ac:dyDescent="0.25">
      <c r="A1853" t="s">
        <v>3331</v>
      </c>
      <c r="B1853">
        <v>5</v>
      </c>
      <c r="C1853" s="2">
        <v>798</v>
      </c>
      <c r="D1853">
        <v>1</v>
      </c>
      <c r="E1853" s="2">
        <v>745</v>
      </c>
      <c r="G1853" s="2">
        <v>745</v>
      </c>
      <c r="H1853" s="2">
        <v>707.75</v>
      </c>
      <c r="J1853">
        <f t="shared" si="28"/>
        <v>0</v>
      </c>
    </row>
    <row r="1854" spans="1:10" x14ac:dyDescent="0.25">
      <c r="A1854" t="s">
        <v>3344</v>
      </c>
      <c r="B1854">
        <v>5</v>
      </c>
      <c r="C1854" s="2">
        <v>798</v>
      </c>
      <c r="D1854">
        <v>1</v>
      </c>
      <c r="E1854" s="2">
        <v>798</v>
      </c>
      <c r="G1854" s="2">
        <v>798</v>
      </c>
      <c r="H1854" s="2">
        <v>758.1</v>
      </c>
      <c r="J1854">
        <f t="shared" si="28"/>
        <v>0</v>
      </c>
    </row>
    <row r="1855" spans="1:10" x14ac:dyDescent="0.25">
      <c r="A1855" t="s">
        <v>3331</v>
      </c>
      <c r="B1855">
        <v>5</v>
      </c>
      <c r="C1855" s="2">
        <v>3795</v>
      </c>
      <c r="D1855">
        <v>1</v>
      </c>
      <c r="E1855" s="2">
        <v>3550</v>
      </c>
      <c r="G1855" s="2">
        <v>3550</v>
      </c>
      <c r="H1855" s="2">
        <v>3372.5</v>
      </c>
      <c r="J1855">
        <f t="shared" si="28"/>
        <v>0</v>
      </c>
    </row>
    <row r="1856" spans="1:10" x14ac:dyDescent="0.25">
      <c r="A1856" t="s">
        <v>4077</v>
      </c>
      <c r="B1856">
        <v>5</v>
      </c>
      <c r="C1856" s="2">
        <v>5659</v>
      </c>
      <c r="D1856">
        <v>1</v>
      </c>
      <c r="E1856" s="2">
        <v>5659</v>
      </c>
      <c r="G1856" s="2">
        <v>5659</v>
      </c>
      <c r="H1856" s="2">
        <v>5376.05</v>
      </c>
      <c r="J1856">
        <f t="shared" si="28"/>
        <v>0</v>
      </c>
    </row>
    <row r="1857" spans="1:10" x14ac:dyDescent="0.25">
      <c r="A1857" t="s">
        <v>3344</v>
      </c>
      <c r="B1857">
        <v>5</v>
      </c>
      <c r="C1857" s="2">
        <v>5659</v>
      </c>
      <c r="D1857">
        <v>1</v>
      </c>
      <c r="E1857" s="2">
        <v>5659</v>
      </c>
      <c r="G1857" s="2">
        <v>5659</v>
      </c>
      <c r="H1857" s="2">
        <v>5376.05</v>
      </c>
      <c r="J1857">
        <f t="shared" si="28"/>
        <v>0</v>
      </c>
    </row>
    <row r="1858" spans="1:10" x14ac:dyDescent="0.25">
      <c r="A1858" t="s">
        <v>4077</v>
      </c>
      <c r="B1858">
        <v>5</v>
      </c>
      <c r="C1858" s="2">
        <v>5769</v>
      </c>
      <c r="D1858">
        <v>1</v>
      </c>
      <c r="E1858" s="2">
        <v>5769</v>
      </c>
      <c r="G1858" s="2">
        <v>5769</v>
      </c>
      <c r="H1858" s="2">
        <v>5480.55</v>
      </c>
      <c r="J1858">
        <f t="shared" si="28"/>
        <v>0</v>
      </c>
    </row>
    <row r="1859" spans="1:10" x14ac:dyDescent="0.25">
      <c r="A1859" t="s">
        <v>3344</v>
      </c>
      <c r="B1859">
        <v>5</v>
      </c>
      <c r="C1859" s="2">
        <v>5769</v>
      </c>
      <c r="D1859">
        <v>1</v>
      </c>
      <c r="E1859" s="2">
        <v>5769</v>
      </c>
      <c r="G1859" s="2">
        <v>5769</v>
      </c>
      <c r="H1859" s="2">
        <v>5480.55</v>
      </c>
      <c r="J1859">
        <f t="shared" ref="J1859:J1922" si="29">IF(I1859=0,0,H1859)</f>
        <v>0</v>
      </c>
    </row>
    <row r="1860" spans="1:10" x14ac:dyDescent="0.25">
      <c r="A1860" t="s">
        <v>4077</v>
      </c>
      <c r="B1860">
        <v>5</v>
      </c>
      <c r="C1860" s="2">
        <v>7500</v>
      </c>
      <c r="D1860">
        <v>1</v>
      </c>
      <c r="E1860" s="2">
        <v>7500</v>
      </c>
      <c r="G1860" s="2">
        <v>7500</v>
      </c>
      <c r="H1860" s="2">
        <v>7125</v>
      </c>
      <c r="J1860">
        <f t="shared" si="29"/>
        <v>0</v>
      </c>
    </row>
    <row r="1861" spans="1:10" x14ac:dyDescent="0.25">
      <c r="A1861" t="s">
        <v>3344</v>
      </c>
      <c r="B1861">
        <v>5</v>
      </c>
      <c r="C1861" s="2">
        <v>7500</v>
      </c>
      <c r="D1861">
        <v>1</v>
      </c>
      <c r="E1861" s="2">
        <v>7500</v>
      </c>
      <c r="G1861" s="2">
        <v>7500</v>
      </c>
      <c r="H1861" s="2">
        <v>7125</v>
      </c>
      <c r="J1861">
        <f t="shared" si="29"/>
        <v>0</v>
      </c>
    </row>
    <row r="1862" spans="1:10" x14ac:dyDescent="0.25">
      <c r="A1862" t="s">
        <v>3344</v>
      </c>
      <c r="B1862">
        <v>5</v>
      </c>
      <c r="C1862" s="2">
        <v>26950</v>
      </c>
      <c r="D1862">
        <v>1</v>
      </c>
      <c r="E1862" s="2">
        <v>26950</v>
      </c>
      <c r="G1862" s="2">
        <v>26950</v>
      </c>
      <c r="H1862" s="2">
        <v>25602.5</v>
      </c>
      <c r="J1862">
        <f t="shared" si="29"/>
        <v>0</v>
      </c>
    </row>
    <row r="1863" spans="1:10" x14ac:dyDescent="0.25">
      <c r="A1863" t="s">
        <v>3344</v>
      </c>
      <c r="B1863">
        <v>5</v>
      </c>
      <c r="C1863" s="2">
        <v>58025</v>
      </c>
      <c r="D1863">
        <v>1</v>
      </c>
      <c r="E1863" s="2">
        <v>58025</v>
      </c>
      <c r="G1863" s="2">
        <v>58025</v>
      </c>
      <c r="H1863" s="2">
        <v>55123.75</v>
      </c>
      <c r="J1863">
        <f t="shared" si="29"/>
        <v>0</v>
      </c>
    </row>
    <row r="1864" spans="1:10" x14ac:dyDescent="0.25">
      <c r="A1864" t="s">
        <v>6750</v>
      </c>
      <c r="B1864">
        <v>7</v>
      </c>
      <c r="C1864" s="2">
        <v>3795</v>
      </c>
      <c r="D1864">
        <v>1</v>
      </c>
      <c r="E1864" s="2">
        <v>3795</v>
      </c>
      <c r="G1864" s="2">
        <v>3795</v>
      </c>
      <c r="H1864" s="2">
        <v>3529.35</v>
      </c>
      <c r="J1864">
        <f t="shared" si="29"/>
        <v>0</v>
      </c>
    </row>
    <row r="1865" spans="1:10" x14ac:dyDescent="0.25">
      <c r="A1865" t="s">
        <v>3855</v>
      </c>
      <c r="B1865">
        <v>7</v>
      </c>
      <c r="C1865" s="2">
        <v>7500</v>
      </c>
      <c r="D1865">
        <v>1</v>
      </c>
      <c r="E1865" s="2">
        <v>7500</v>
      </c>
      <c r="G1865" s="2">
        <v>7500</v>
      </c>
      <c r="H1865" s="2">
        <v>6975</v>
      </c>
      <c r="I1865" t="s">
        <v>3855</v>
      </c>
      <c r="J1865">
        <f t="shared" si="29"/>
        <v>6975</v>
      </c>
    </row>
    <row r="1866" spans="1:10" x14ac:dyDescent="0.25">
      <c r="A1866" t="s">
        <v>3855</v>
      </c>
      <c r="B1866">
        <v>7</v>
      </c>
      <c r="C1866" s="2">
        <v>26950</v>
      </c>
      <c r="D1866">
        <v>1</v>
      </c>
      <c r="E1866" s="2">
        <v>26950</v>
      </c>
      <c r="G1866" s="2">
        <v>26950</v>
      </c>
      <c r="H1866" s="2">
        <v>25063.5</v>
      </c>
      <c r="I1866" t="s">
        <v>3855</v>
      </c>
      <c r="J1866">
        <f t="shared" si="29"/>
        <v>25063.5</v>
      </c>
    </row>
    <row r="1867" spans="1:10" x14ac:dyDescent="0.25">
      <c r="A1867" t="s">
        <v>3081</v>
      </c>
      <c r="B1867">
        <v>10</v>
      </c>
      <c r="C1867" s="2">
        <v>798</v>
      </c>
      <c r="D1867">
        <v>1</v>
      </c>
      <c r="E1867" s="2">
        <v>798</v>
      </c>
      <c r="G1867" s="2">
        <v>798</v>
      </c>
      <c r="H1867" s="2">
        <v>718.2</v>
      </c>
      <c r="J1867">
        <f t="shared" si="29"/>
        <v>0</v>
      </c>
    </row>
    <row r="1868" spans="1:10" x14ac:dyDescent="0.25">
      <c r="A1868" t="s">
        <v>3855</v>
      </c>
      <c r="B1868">
        <v>10</v>
      </c>
      <c r="C1868" s="2">
        <v>798</v>
      </c>
      <c r="D1868">
        <v>1</v>
      </c>
      <c r="E1868" s="2">
        <v>798</v>
      </c>
      <c r="G1868" s="2">
        <v>798</v>
      </c>
      <c r="H1868" s="2">
        <v>718.2</v>
      </c>
      <c r="I1868" t="s">
        <v>3855</v>
      </c>
      <c r="J1868">
        <f t="shared" si="29"/>
        <v>718.2</v>
      </c>
    </row>
    <row r="1869" spans="1:10" x14ac:dyDescent="0.25">
      <c r="A1869" t="s">
        <v>5656</v>
      </c>
      <c r="B1869">
        <v>10</v>
      </c>
      <c r="C1869" s="2">
        <v>2950</v>
      </c>
      <c r="D1869">
        <v>1</v>
      </c>
      <c r="E1869" s="2">
        <v>2950</v>
      </c>
      <c r="G1869" s="2">
        <v>2950</v>
      </c>
      <c r="H1869" s="2">
        <v>2655</v>
      </c>
      <c r="J1869">
        <f t="shared" si="29"/>
        <v>0</v>
      </c>
    </row>
    <row r="1870" spans="1:10" x14ac:dyDescent="0.25">
      <c r="A1870" t="s">
        <v>3081</v>
      </c>
      <c r="B1870">
        <v>10</v>
      </c>
      <c r="C1870" s="2">
        <v>3795</v>
      </c>
      <c r="D1870">
        <v>1</v>
      </c>
      <c r="E1870" s="2">
        <v>3795</v>
      </c>
      <c r="G1870" s="2">
        <v>3795</v>
      </c>
      <c r="H1870" s="2">
        <v>3415.5</v>
      </c>
      <c r="J1870">
        <f t="shared" si="29"/>
        <v>0</v>
      </c>
    </row>
    <row r="1871" spans="1:10" x14ac:dyDescent="0.25">
      <c r="A1871" t="s">
        <v>6847</v>
      </c>
      <c r="B1871">
        <v>10</v>
      </c>
      <c r="C1871" s="2">
        <v>5495</v>
      </c>
      <c r="D1871">
        <v>1</v>
      </c>
      <c r="E1871" s="2">
        <v>5495</v>
      </c>
      <c r="G1871" s="2">
        <v>5495</v>
      </c>
      <c r="H1871" s="2">
        <v>4945.5</v>
      </c>
      <c r="J1871">
        <f t="shared" si="29"/>
        <v>0</v>
      </c>
    </row>
    <row r="1872" spans="1:10" x14ac:dyDescent="0.25">
      <c r="A1872" t="s">
        <v>3855</v>
      </c>
      <c r="B1872">
        <v>10</v>
      </c>
      <c r="C1872" s="2">
        <v>5659</v>
      </c>
      <c r="D1872">
        <v>1</v>
      </c>
      <c r="E1872" s="2">
        <v>5659</v>
      </c>
      <c r="G1872" s="2">
        <v>5659</v>
      </c>
      <c r="H1872" s="2">
        <v>5093.1000000000004</v>
      </c>
      <c r="I1872" t="s">
        <v>3855</v>
      </c>
      <c r="J1872">
        <f t="shared" si="29"/>
        <v>5093.1000000000004</v>
      </c>
    </row>
    <row r="1873" spans="1:10" x14ac:dyDescent="0.25">
      <c r="A1873" t="s">
        <v>4073</v>
      </c>
      <c r="B1873">
        <v>10</v>
      </c>
      <c r="C1873" s="2">
        <v>5659</v>
      </c>
      <c r="D1873">
        <v>1</v>
      </c>
      <c r="E1873" s="2">
        <v>5659</v>
      </c>
      <c r="G1873" s="2">
        <v>5659</v>
      </c>
      <c r="H1873" s="2">
        <v>5093.1000000000004</v>
      </c>
      <c r="J1873">
        <f t="shared" si="29"/>
        <v>0</v>
      </c>
    </row>
    <row r="1874" spans="1:10" x14ac:dyDescent="0.25">
      <c r="A1874" t="s">
        <v>3855</v>
      </c>
      <c r="B1874">
        <v>10</v>
      </c>
      <c r="C1874" s="2">
        <v>5769</v>
      </c>
      <c r="D1874">
        <v>1</v>
      </c>
      <c r="E1874" s="2">
        <v>5769</v>
      </c>
      <c r="G1874" s="2">
        <v>5769</v>
      </c>
      <c r="H1874" s="2">
        <v>5192.1000000000004</v>
      </c>
      <c r="I1874" t="s">
        <v>3855</v>
      </c>
      <c r="J1874">
        <f t="shared" si="29"/>
        <v>5192.1000000000004</v>
      </c>
    </row>
    <row r="1875" spans="1:10" x14ac:dyDescent="0.25">
      <c r="A1875" t="s">
        <v>4073</v>
      </c>
      <c r="B1875">
        <v>10</v>
      </c>
      <c r="C1875" s="2">
        <v>7500</v>
      </c>
      <c r="D1875">
        <v>1</v>
      </c>
      <c r="E1875" s="2">
        <v>7500</v>
      </c>
      <c r="G1875" s="2">
        <v>7500</v>
      </c>
      <c r="H1875" s="2">
        <v>6750</v>
      </c>
      <c r="J1875">
        <f t="shared" si="29"/>
        <v>0</v>
      </c>
    </row>
    <row r="1876" spans="1:10" x14ac:dyDescent="0.25">
      <c r="A1876" t="s">
        <v>6863</v>
      </c>
      <c r="B1876">
        <v>10</v>
      </c>
      <c r="C1876" s="2">
        <v>26125</v>
      </c>
      <c r="D1876">
        <v>1</v>
      </c>
      <c r="E1876" s="2">
        <v>26125</v>
      </c>
      <c r="G1876" s="2">
        <v>26125</v>
      </c>
      <c r="H1876" s="2">
        <v>23512.5</v>
      </c>
      <c r="J1876">
        <f t="shared" si="29"/>
        <v>0</v>
      </c>
    </row>
    <row r="1877" spans="1:10" x14ac:dyDescent="0.25">
      <c r="A1877" t="s">
        <v>4077</v>
      </c>
      <c r="B1877">
        <v>10</v>
      </c>
      <c r="C1877" s="2">
        <v>26950</v>
      </c>
      <c r="D1877">
        <v>1</v>
      </c>
      <c r="E1877" s="2">
        <v>26950</v>
      </c>
      <c r="G1877" s="2">
        <v>26950</v>
      </c>
      <c r="H1877" s="2">
        <v>24255</v>
      </c>
      <c r="J1877">
        <f t="shared" si="29"/>
        <v>0</v>
      </c>
    </row>
    <row r="1878" spans="1:10" x14ac:dyDescent="0.25">
      <c r="A1878" t="s">
        <v>4073</v>
      </c>
      <c r="B1878">
        <v>10</v>
      </c>
      <c r="C1878" s="2">
        <v>26950</v>
      </c>
      <c r="D1878">
        <v>1</v>
      </c>
      <c r="E1878" s="2">
        <v>26950</v>
      </c>
      <c r="G1878" s="2">
        <v>26950</v>
      </c>
      <c r="H1878" s="2">
        <v>24255</v>
      </c>
      <c r="J1878">
        <f t="shared" si="29"/>
        <v>0</v>
      </c>
    </row>
    <row r="1879" spans="1:10" x14ac:dyDescent="0.25">
      <c r="A1879" t="s">
        <v>6863</v>
      </c>
      <c r="B1879">
        <v>10</v>
      </c>
      <c r="C1879" s="2">
        <v>56375</v>
      </c>
      <c r="D1879">
        <v>1</v>
      </c>
      <c r="E1879" s="2">
        <v>56375</v>
      </c>
      <c r="G1879" s="2">
        <v>56375</v>
      </c>
      <c r="H1879" s="2">
        <v>50737.5</v>
      </c>
      <c r="J1879">
        <f t="shared" si="29"/>
        <v>0</v>
      </c>
    </row>
    <row r="1880" spans="1:10" x14ac:dyDescent="0.25">
      <c r="A1880" t="s">
        <v>6868</v>
      </c>
      <c r="B1880">
        <v>10</v>
      </c>
      <c r="C1880" s="2">
        <v>56375</v>
      </c>
      <c r="D1880">
        <v>1</v>
      </c>
      <c r="E1880" s="2">
        <v>56375</v>
      </c>
      <c r="G1880" s="2">
        <v>56375</v>
      </c>
      <c r="H1880" s="2">
        <v>50737.5</v>
      </c>
      <c r="J1880">
        <f t="shared" si="29"/>
        <v>0</v>
      </c>
    </row>
    <row r="1881" spans="1:10" x14ac:dyDescent="0.25">
      <c r="A1881" t="s">
        <v>4135</v>
      </c>
      <c r="B1881">
        <v>10</v>
      </c>
      <c r="C1881" s="2">
        <v>58025</v>
      </c>
      <c r="D1881">
        <v>1</v>
      </c>
      <c r="E1881" s="2">
        <v>58025</v>
      </c>
      <c r="G1881" s="2">
        <v>58025</v>
      </c>
      <c r="H1881" s="2">
        <v>52222.5</v>
      </c>
      <c r="J1881">
        <f t="shared" si="29"/>
        <v>0</v>
      </c>
    </row>
    <row r="1882" spans="1:10" x14ac:dyDescent="0.25">
      <c r="A1882" t="s">
        <v>3855</v>
      </c>
      <c r="B1882">
        <v>10</v>
      </c>
      <c r="C1882" s="2">
        <v>58025</v>
      </c>
      <c r="D1882">
        <v>1</v>
      </c>
      <c r="E1882" s="2">
        <v>58025</v>
      </c>
      <c r="G1882" s="2">
        <v>58025</v>
      </c>
      <c r="H1882" s="2">
        <v>52222.5</v>
      </c>
      <c r="I1882" t="s">
        <v>3855</v>
      </c>
      <c r="J1882">
        <f t="shared" si="29"/>
        <v>52222.5</v>
      </c>
    </row>
    <row r="1883" spans="1:10" x14ac:dyDescent="0.25">
      <c r="A1883" t="s">
        <v>4073</v>
      </c>
      <c r="B1883">
        <v>10</v>
      </c>
      <c r="C1883" s="2">
        <v>58025</v>
      </c>
      <c r="D1883">
        <v>1</v>
      </c>
      <c r="E1883" s="2">
        <v>58025</v>
      </c>
      <c r="G1883" s="2">
        <v>58025</v>
      </c>
      <c r="H1883" s="2">
        <v>52222.5</v>
      </c>
      <c r="J1883">
        <f t="shared" si="29"/>
        <v>0</v>
      </c>
    </row>
    <row r="1884" spans="1:10" x14ac:dyDescent="0.25">
      <c r="A1884" t="s">
        <v>6681</v>
      </c>
      <c r="B1884">
        <v>10</v>
      </c>
      <c r="C1884" s="2">
        <v>58025</v>
      </c>
      <c r="D1884">
        <v>1</v>
      </c>
      <c r="E1884" s="2">
        <v>58025</v>
      </c>
      <c r="G1884" s="2">
        <v>58025</v>
      </c>
      <c r="H1884" s="2">
        <v>52222.5</v>
      </c>
      <c r="J1884">
        <f t="shared" si="29"/>
        <v>0</v>
      </c>
    </row>
    <row r="1885" spans="1:10" x14ac:dyDescent="0.25">
      <c r="A1885" t="s">
        <v>6864</v>
      </c>
      <c r="B1885">
        <v>12</v>
      </c>
      <c r="C1885" s="2">
        <v>798</v>
      </c>
      <c r="D1885">
        <v>1</v>
      </c>
      <c r="E1885" s="2">
        <v>745</v>
      </c>
      <c r="G1885" s="2">
        <v>745</v>
      </c>
      <c r="H1885" s="2">
        <v>655.6</v>
      </c>
      <c r="I1885" t="s">
        <v>6864</v>
      </c>
      <c r="J1885">
        <f t="shared" si="29"/>
        <v>655.6</v>
      </c>
    </row>
    <row r="1886" spans="1:10" x14ac:dyDescent="0.25">
      <c r="A1886" t="s">
        <v>6864</v>
      </c>
      <c r="B1886">
        <v>12</v>
      </c>
      <c r="C1886" s="2">
        <v>3795</v>
      </c>
      <c r="D1886">
        <v>1</v>
      </c>
      <c r="E1886" s="2">
        <v>3550</v>
      </c>
      <c r="G1886" s="2">
        <v>3550</v>
      </c>
      <c r="H1886" s="2">
        <v>3124</v>
      </c>
      <c r="I1886" t="s">
        <v>6864</v>
      </c>
      <c r="J1886">
        <f t="shared" si="29"/>
        <v>3124</v>
      </c>
    </row>
    <row r="1887" spans="1:10" x14ac:dyDescent="0.25">
      <c r="A1887" t="s">
        <v>6864</v>
      </c>
      <c r="B1887">
        <v>12</v>
      </c>
      <c r="C1887" s="2">
        <v>5659</v>
      </c>
      <c r="D1887">
        <v>1</v>
      </c>
      <c r="E1887" s="2">
        <v>5275</v>
      </c>
      <c r="G1887" s="2">
        <v>5275</v>
      </c>
      <c r="H1887" s="2">
        <v>4642</v>
      </c>
      <c r="I1887" t="s">
        <v>6864</v>
      </c>
      <c r="J1887">
        <f t="shared" si="29"/>
        <v>4642</v>
      </c>
    </row>
    <row r="1888" spans="1:10" x14ac:dyDescent="0.25">
      <c r="A1888" t="s">
        <v>6864</v>
      </c>
      <c r="B1888">
        <v>12</v>
      </c>
      <c r="C1888" s="2">
        <v>7500</v>
      </c>
      <c r="D1888">
        <v>1</v>
      </c>
      <c r="E1888" s="2">
        <v>7500</v>
      </c>
      <c r="G1888" s="2">
        <v>7500</v>
      </c>
      <c r="H1888" s="2">
        <v>6600</v>
      </c>
      <c r="I1888" t="s">
        <v>6864</v>
      </c>
      <c r="J1888">
        <f t="shared" si="29"/>
        <v>6600</v>
      </c>
    </row>
    <row r="1889" spans="1:10" x14ac:dyDescent="0.25">
      <c r="A1889" t="s">
        <v>6864</v>
      </c>
      <c r="B1889">
        <v>12</v>
      </c>
      <c r="C1889" s="2">
        <v>26950</v>
      </c>
      <c r="D1889">
        <v>1</v>
      </c>
      <c r="E1889" s="2">
        <v>25250</v>
      </c>
      <c r="G1889" s="2">
        <v>25250</v>
      </c>
      <c r="H1889" s="2">
        <v>22220</v>
      </c>
      <c r="I1889" t="s">
        <v>6864</v>
      </c>
      <c r="J1889">
        <f t="shared" si="29"/>
        <v>22220</v>
      </c>
    </row>
    <row r="1890" spans="1:10" x14ac:dyDescent="0.25">
      <c r="A1890" t="s">
        <v>6864</v>
      </c>
      <c r="B1890">
        <v>12</v>
      </c>
      <c r="C1890" s="2">
        <v>58025</v>
      </c>
      <c r="D1890">
        <v>1</v>
      </c>
      <c r="E1890" s="2">
        <v>54000</v>
      </c>
      <c r="G1890" s="2">
        <v>54000</v>
      </c>
      <c r="H1890" s="2">
        <v>47520</v>
      </c>
      <c r="I1890" t="s">
        <v>6864</v>
      </c>
      <c r="J1890">
        <f t="shared" si="29"/>
        <v>47520</v>
      </c>
    </row>
    <row r="1891" spans="1:10" x14ac:dyDescent="0.25">
      <c r="A1891" t="s">
        <v>3331</v>
      </c>
      <c r="B1891">
        <v>15</v>
      </c>
      <c r="C1891" s="2">
        <v>26950</v>
      </c>
      <c r="D1891">
        <v>1</v>
      </c>
      <c r="E1891" s="2">
        <v>25250</v>
      </c>
      <c r="G1891" s="2">
        <v>25250</v>
      </c>
      <c r="H1891" s="2">
        <v>21462.5</v>
      </c>
      <c r="J1891">
        <f t="shared" si="29"/>
        <v>0</v>
      </c>
    </row>
    <row r="1892" spans="1:10" x14ac:dyDescent="0.25">
      <c r="A1892" t="s">
        <v>3331</v>
      </c>
      <c r="B1892">
        <v>15</v>
      </c>
      <c r="C1892" s="2">
        <v>58025</v>
      </c>
      <c r="D1892">
        <v>1</v>
      </c>
      <c r="E1892" s="2">
        <v>58025</v>
      </c>
      <c r="G1892" s="2">
        <v>58025</v>
      </c>
      <c r="H1892" s="2">
        <v>49321.25</v>
      </c>
      <c r="J1892">
        <f t="shared" si="29"/>
        <v>0</v>
      </c>
    </row>
    <row r="1893" spans="1:10" x14ac:dyDescent="0.25">
      <c r="A1893" t="s">
        <v>6847</v>
      </c>
      <c r="B1893">
        <v>20</v>
      </c>
      <c r="C1893" s="2">
        <v>5495</v>
      </c>
      <c r="D1893">
        <v>1</v>
      </c>
      <c r="E1893" s="2">
        <v>5495</v>
      </c>
      <c r="G1893" s="2">
        <v>5495</v>
      </c>
      <c r="H1893" s="2">
        <v>4396</v>
      </c>
      <c r="J1893">
        <f t="shared" si="29"/>
        <v>0</v>
      </c>
    </row>
    <row r="1894" spans="1:10" x14ac:dyDescent="0.25">
      <c r="A1894" t="s">
        <v>3081</v>
      </c>
      <c r="B1894">
        <v>20</v>
      </c>
      <c r="C1894" s="2">
        <v>26950</v>
      </c>
      <c r="D1894">
        <v>1</v>
      </c>
      <c r="E1894" s="2">
        <v>26950</v>
      </c>
      <c r="G1894" s="2">
        <v>26950</v>
      </c>
      <c r="H1894" s="2">
        <v>21560</v>
      </c>
      <c r="J1894">
        <f t="shared" si="29"/>
        <v>0</v>
      </c>
    </row>
    <row r="1895" spans="1:10" x14ac:dyDescent="0.25">
      <c r="A1895" t="s">
        <v>3335</v>
      </c>
      <c r="B1895">
        <v>20</v>
      </c>
      <c r="C1895" s="2">
        <v>26950</v>
      </c>
      <c r="D1895">
        <v>1</v>
      </c>
      <c r="E1895" s="2">
        <v>26950</v>
      </c>
      <c r="G1895" s="2">
        <v>26950</v>
      </c>
      <c r="H1895" s="2">
        <v>21560</v>
      </c>
      <c r="J1895">
        <f t="shared" si="29"/>
        <v>0</v>
      </c>
    </row>
    <row r="1896" spans="1:10" x14ac:dyDescent="0.25">
      <c r="A1896" t="s">
        <v>6847</v>
      </c>
      <c r="B1896">
        <v>20</v>
      </c>
      <c r="C1896" s="2">
        <v>56375</v>
      </c>
      <c r="D1896">
        <v>1</v>
      </c>
      <c r="E1896" s="2">
        <v>56375</v>
      </c>
      <c r="G1896" s="2">
        <v>56375</v>
      </c>
      <c r="H1896" s="2">
        <v>45100</v>
      </c>
      <c r="J1896">
        <f t="shared" si="29"/>
        <v>0</v>
      </c>
    </row>
    <row r="1897" spans="1:10" x14ac:dyDescent="0.25">
      <c r="A1897" t="s">
        <v>3081</v>
      </c>
      <c r="B1897">
        <v>20</v>
      </c>
      <c r="C1897" s="2">
        <v>58025</v>
      </c>
      <c r="D1897">
        <v>1</v>
      </c>
      <c r="E1897" s="2">
        <v>58025</v>
      </c>
      <c r="G1897" s="2">
        <v>58025</v>
      </c>
      <c r="H1897" s="2">
        <v>46420</v>
      </c>
      <c r="J1897">
        <f t="shared" si="29"/>
        <v>0</v>
      </c>
    </row>
    <row r="1898" spans="1:10" x14ac:dyDescent="0.25">
      <c r="A1898" t="s">
        <v>3335</v>
      </c>
      <c r="B1898">
        <v>20</v>
      </c>
      <c r="C1898" s="2">
        <v>58025</v>
      </c>
      <c r="D1898">
        <v>1</v>
      </c>
      <c r="E1898" s="2">
        <v>58025</v>
      </c>
      <c r="G1898" s="2">
        <v>58025</v>
      </c>
      <c r="H1898" s="2">
        <v>46420</v>
      </c>
      <c r="J1898">
        <f t="shared" si="29"/>
        <v>0</v>
      </c>
    </row>
    <row r="1899" spans="1:10" x14ac:dyDescent="0.25">
      <c r="A1899" t="s">
        <v>3335</v>
      </c>
      <c r="B1899">
        <v>25</v>
      </c>
      <c r="C1899" s="2">
        <v>7500</v>
      </c>
      <c r="D1899">
        <v>1</v>
      </c>
      <c r="E1899" s="2">
        <v>7500</v>
      </c>
      <c r="G1899" s="2">
        <v>7500</v>
      </c>
      <c r="H1899" s="2">
        <v>5625</v>
      </c>
      <c r="J1899">
        <f t="shared" si="29"/>
        <v>0</v>
      </c>
    </row>
    <row r="1900" spans="1:10" x14ac:dyDescent="0.25">
      <c r="A1900" t="s">
        <v>5542</v>
      </c>
      <c r="B1900">
        <v>33</v>
      </c>
      <c r="C1900" s="2">
        <v>3685</v>
      </c>
      <c r="D1900">
        <v>1</v>
      </c>
      <c r="E1900" s="2">
        <v>3685</v>
      </c>
      <c r="G1900" s="2">
        <v>3685</v>
      </c>
      <c r="H1900" s="2">
        <v>2468.9499999999998</v>
      </c>
      <c r="J1900">
        <f t="shared" si="29"/>
        <v>0</v>
      </c>
    </row>
    <row r="1901" spans="1:10" x14ac:dyDescent="0.25">
      <c r="A1901" t="s">
        <v>5542</v>
      </c>
      <c r="B1901">
        <v>35</v>
      </c>
      <c r="C1901" s="2">
        <v>765</v>
      </c>
      <c r="D1901">
        <v>1</v>
      </c>
      <c r="E1901" s="2">
        <v>765</v>
      </c>
      <c r="G1901" s="2">
        <v>765</v>
      </c>
      <c r="H1901" s="2">
        <v>497.25</v>
      </c>
      <c r="J1901">
        <f t="shared" si="29"/>
        <v>0</v>
      </c>
    </row>
    <row r="1902" spans="1:10" x14ac:dyDescent="0.25">
      <c r="A1902" t="s">
        <v>5542</v>
      </c>
      <c r="B1902">
        <v>35</v>
      </c>
      <c r="C1902" s="2">
        <v>765</v>
      </c>
      <c r="D1902">
        <v>1</v>
      </c>
      <c r="E1902" s="2">
        <v>765</v>
      </c>
      <c r="G1902" s="2">
        <v>765</v>
      </c>
      <c r="H1902" s="2">
        <v>497.25</v>
      </c>
      <c r="J1902">
        <f t="shared" si="29"/>
        <v>0</v>
      </c>
    </row>
    <row r="1903" spans="1:10" x14ac:dyDescent="0.25">
      <c r="A1903" t="s">
        <v>5542</v>
      </c>
      <c r="B1903">
        <v>35</v>
      </c>
      <c r="C1903" s="2">
        <v>3685</v>
      </c>
      <c r="D1903">
        <v>1</v>
      </c>
      <c r="E1903" s="2">
        <v>3685</v>
      </c>
      <c r="G1903" s="2">
        <v>3685</v>
      </c>
      <c r="H1903" s="2">
        <v>2395.25</v>
      </c>
      <c r="J1903">
        <f t="shared" si="29"/>
        <v>0</v>
      </c>
    </row>
    <row r="1904" spans="1:10" x14ac:dyDescent="0.25">
      <c r="A1904" t="s">
        <v>5542</v>
      </c>
      <c r="B1904">
        <v>35</v>
      </c>
      <c r="C1904" s="2">
        <v>5495</v>
      </c>
      <c r="D1904">
        <v>1</v>
      </c>
      <c r="E1904" s="2">
        <v>5495</v>
      </c>
      <c r="G1904" s="2">
        <v>5495</v>
      </c>
      <c r="H1904" s="2">
        <v>3571.75</v>
      </c>
      <c r="J1904">
        <f t="shared" si="29"/>
        <v>0</v>
      </c>
    </row>
    <row r="1905" spans="1:10" x14ac:dyDescent="0.25">
      <c r="A1905" t="s">
        <v>5542</v>
      </c>
      <c r="B1905">
        <v>35</v>
      </c>
      <c r="C1905" s="2">
        <v>5495</v>
      </c>
      <c r="D1905">
        <v>1</v>
      </c>
      <c r="E1905" s="2">
        <v>5495</v>
      </c>
      <c r="G1905" s="2">
        <v>5495</v>
      </c>
      <c r="H1905" s="2">
        <v>3571.75</v>
      </c>
      <c r="J1905">
        <f t="shared" si="29"/>
        <v>0</v>
      </c>
    </row>
    <row r="1906" spans="1:10" x14ac:dyDescent="0.25">
      <c r="A1906" t="s">
        <v>5542</v>
      </c>
      <c r="B1906">
        <v>35</v>
      </c>
      <c r="C1906" s="2">
        <v>7500</v>
      </c>
      <c r="D1906">
        <v>1</v>
      </c>
      <c r="E1906" s="2">
        <v>7500</v>
      </c>
      <c r="G1906" s="2">
        <v>7500</v>
      </c>
      <c r="H1906" s="2">
        <v>4875</v>
      </c>
      <c r="J1906">
        <f t="shared" si="29"/>
        <v>0</v>
      </c>
    </row>
    <row r="1907" spans="1:10" x14ac:dyDescent="0.25">
      <c r="A1907" t="s">
        <v>5542</v>
      </c>
      <c r="B1907">
        <v>35</v>
      </c>
      <c r="C1907" s="2">
        <v>26125</v>
      </c>
      <c r="D1907">
        <v>1</v>
      </c>
      <c r="E1907" s="2">
        <v>26125</v>
      </c>
      <c r="G1907" s="2">
        <v>26125</v>
      </c>
      <c r="H1907" s="2">
        <v>16981.25</v>
      </c>
      <c r="J1907">
        <f t="shared" si="29"/>
        <v>0</v>
      </c>
    </row>
    <row r="1908" spans="1:10" x14ac:dyDescent="0.25">
      <c r="A1908" t="s">
        <v>5542</v>
      </c>
      <c r="B1908">
        <v>35</v>
      </c>
      <c r="C1908" s="2">
        <v>56375</v>
      </c>
      <c r="D1908">
        <v>1</v>
      </c>
      <c r="E1908" s="2">
        <v>52429</v>
      </c>
      <c r="G1908" s="2">
        <v>52429</v>
      </c>
      <c r="H1908" s="2">
        <v>34078.85</v>
      </c>
      <c r="J1908">
        <f t="shared" si="29"/>
        <v>0</v>
      </c>
    </row>
    <row r="1909" spans="1:10" x14ac:dyDescent="0.25">
      <c r="A1909" t="s">
        <v>3081</v>
      </c>
      <c r="B1909">
        <v>50</v>
      </c>
      <c r="C1909" s="2">
        <v>7500</v>
      </c>
      <c r="D1909">
        <v>1</v>
      </c>
      <c r="E1909" s="2">
        <v>7500</v>
      </c>
      <c r="G1909" s="2">
        <v>7500</v>
      </c>
      <c r="H1909" s="2">
        <v>3750</v>
      </c>
      <c r="J1909">
        <f t="shared" si="29"/>
        <v>0</v>
      </c>
    </row>
    <row r="1910" spans="1:10" x14ac:dyDescent="0.25">
      <c r="A1910" t="s">
        <v>6863</v>
      </c>
      <c r="B1910">
        <v>60</v>
      </c>
      <c r="C1910" s="2">
        <v>7500</v>
      </c>
      <c r="D1910">
        <v>1</v>
      </c>
      <c r="E1910" s="2">
        <v>7500</v>
      </c>
      <c r="G1910" s="2">
        <v>7500</v>
      </c>
      <c r="H1910" s="2">
        <v>3000</v>
      </c>
      <c r="J1910">
        <f t="shared" si="29"/>
        <v>0</v>
      </c>
    </row>
    <row r="1911" spans="1:10" x14ac:dyDescent="0.25">
      <c r="A1911" t="s">
        <v>6847</v>
      </c>
      <c r="B1911">
        <v>75</v>
      </c>
      <c r="C1911" s="2">
        <v>7500</v>
      </c>
      <c r="D1911">
        <v>1</v>
      </c>
      <c r="E1911" s="2">
        <v>7500</v>
      </c>
      <c r="G1911" s="2">
        <v>7500</v>
      </c>
      <c r="H1911" s="2">
        <v>1875</v>
      </c>
      <c r="J1911">
        <f t="shared" si="29"/>
        <v>0</v>
      </c>
    </row>
    <row r="1912" spans="1:10" x14ac:dyDescent="0.25">
      <c r="A1912" t="s">
        <v>5804</v>
      </c>
      <c r="C1912" s="2">
        <v>3795</v>
      </c>
      <c r="D1912">
        <v>2</v>
      </c>
      <c r="E1912" s="2">
        <v>3795</v>
      </c>
      <c r="G1912" s="2">
        <v>7590</v>
      </c>
      <c r="H1912" s="2">
        <v>7590</v>
      </c>
      <c r="J1912">
        <f t="shared" si="29"/>
        <v>0</v>
      </c>
    </row>
    <row r="1913" spans="1:10" x14ac:dyDescent="0.25">
      <c r="A1913" t="s">
        <v>5804</v>
      </c>
      <c r="C1913" s="2">
        <v>3795</v>
      </c>
      <c r="D1913">
        <v>2</v>
      </c>
      <c r="E1913" s="2">
        <v>3795</v>
      </c>
      <c r="G1913" s="2">
        <v>7590</v>
      </c>
      <c r="H1913" s="2">
        <v>7590</v>
      </c>
      <c r="J1913">
        <f t="shared" si="29"/>
        <v>0</v>
      </c>
    </row>
    <row r="1914" spans="1:10" x14ac:dyDescent="0.25">
      <c r="A1914" t="s">
        <v>6269</v>
      </c>
      <c r="C1914" s="2">
        <v>26950</v>
      </c>
      <c r="D1914">
        <v>2</v>
      </c>
      <c r="E1914" s="2">
        <v>18406.25</v>
      </c>
      <c r="G1914" s="2">
        <v>36812.5</v>
      </c>
      <c r="H1914" s="2">
        <v>36812.5</v>
      </c>
      <c r="J1914">
        <f t="shared" si="29"/>
        <v>0</v>
      </c>
    </row>
    <row r="1915" spans="1:10" x14ac:dyDescent="0.25">
      <c r="A1915" t="s">
        <v>6688</v>
      </c>
      <c r="C1915" s="2">
        <v>26950</v>
      </c>
      <c r="D1915">
        <v>2</v>
      </c>
      <c r="E1915" s="2">
        <v>18500</v>
      </c>
      <c r="G1915" s="2">
        <v>37000</v>
      </c>
      <c r="H1915" s="2">
        <v>37000</v>
      </c>
      <c r="J1915">
        <f t="shared" si="29"/>
        <v>0</v>
      </c>
    </row>
    <row r="1916" spans="1:10" x14ac:dyDescent="0.25">
      <c r="A1916" t="s">
        <v>5542</v>
      </c>
      <c r="B1916">
        <v>35</v>
      </c>
      <c r="C1916" s="2">
        <v>765</v>
      </c>
      <c r="D1916">
        <v>2</v>
      </c>
      <c r="E1916" s="2">
        <v>765</v>
      </c>
      <c r="G1916" s="2">
        <v>1530</v>
      </c>
      <c r="H1916" s="2">
        <v>994.5</v>
      </c>
      <c r="J1916">
        <f t="shared" si="29"/>
        <v>0</v>
      </c>
    </row>
    <row r="1917" spans="1:10" x14ac:dyDescent="0.25">
      <c r="A1917" t="s">
        <v>5542</v>
      </c>
      <c r="B1917">
        <v>35</v>
      </c>
      <c r="C1917" s="2">
        <v>765</v>
      </c>
      <c r="D1917">
        <v>2</v>
      </c>
      <c r="E1917" s="2">
        <v>765</v>
      </c>
      <c r="G1917" s="2">
        <v>1530</v>
      </c>
      <c r="H1917" s="2">
        <v>994.5</v>
      </c>
      <c r="J1917">
        <f t="shared" si="29"/>
        <v>0</v>
      </c>
    </row>
    <row r="1918" spans="1:10" x14ac:dyDescent="0.25">
      <c r="A1918" t="s">
        <v>5542</v>
      </c>
      <c r="B1918">
        <v>35</v>
      </c>
      <c r="C1918" s="2">
        <v>5495</v>
      </c>
      <c r="D1918">
        <v>2</v>
      </c>
      <c r="E1918" s="2">
        <v>5495</v>
      </c>
      <c r="G1918" s="2">
        <v>10990</v>
      </c>
      <c r="H1918" s="2">
        <v>7143.5</v>
      </c>
      <c r="J1918">
        <f t="shared" si="29"/>
        <v>0</v>
      </c>
    </row>
    <row r="1919" spans="1:10" x14ac:dyDescent="0.25">
      <c r="A1919" t="s">
        <v>5668</v>
      </c>
      <c r="C1919" s="2">
        <v>737</v>
      </c>
      <c r="D1919">
        <v>3</v>
      </c>
      <c r="E1919" s="2">
        <v>737</v>
      </c>
      <c r="G1919" s="2">
        <v>2211</v>
      </c>
      <c r="H1919" s="2">
        <v>2211</v>
      </c>
      <c r="J1919">
        <f t="shared" si="29"/>
        <v>0</v>
      </c>
    </row>
    <row r="1920" spans="1:10" x14ac:dyDescent="0.25">
      <c r="A1920" t="s">
        <v>6270</v>
      </c>
      <c r="C1920" s="2">
        <v>5830</v>
      </c>
      <c r="D1920">
        <v>3</v>
      </c>
      <c r="E1920" s="2">
        <v>4775</v>
      </c>
      <c r="G1920" s="2">
        <v>14325</v>
      </c>
      <c r="H1920" s="2">
        <v>14325</v>
      </c>
      <c r="J1920">
        <f t="shared" si="29"/>
        <v>0</v>
      </c>
    </row>
    <row r="1921" spans="1:10" x14ac:dyDescent="0.25">
      <c r="A1921" t="s">
        <v>6270</v>
      </c>
      <c r="C1921" s="2">
        <v>5830</v>
      </c>
      <c r="D1921">
        <v>3</v>
      </c>
      <c r="E1921" s="2">
        <v>4775</v>
      </c>
      <c r="G1921" s="2">
        <v>14325</v>
      </c>
      <c r="H1921" s="2">
        <v>14325</v>
      </c>
      <c r="J1921">
        <f t="shared" si="29"/>
        <v>0</v>
      </c>
    </row>
    <row r="1922" spans="1:10" x14ac:dyDescent="0.25">
      <c r="A1922" t="s">
        <v>6269</v>
      </c>
      <c r="C1922" s="2">
        <v>798</v>
      </c>
      <c r="D1922">
        <v>5</v>
      </c>
      <c r="E1922" s="2">
        <v>626</v>
      </c>
      <c r="G1922" s="2">
        <v>3130</v>
      </c>
      <c r="H1922" s="2">
        <v>3130</v>
      </c>
      <c r="J1922">
        <f t="shared" si="29"/>
        <v>0</v>
      </c>
    </row>
    <row r="1923" spans="1:10" x14ac:dyDescent="0.25">
      <c r="A1923" t="s">
        <v>4483</v>
      </c>
      <c r="C1923" s="2">
        <v>1264</v>
      </c>
      <c r="D1923">
        <v>1</v>
      </c>
      <c r="E1923" s="2">
        <v>1264</v>
      </c>
      <c r="G1923" s="2">
        <v>1264</v>
      </c>
      <c r="H1923" s="2">
        <v>1264</v>
      </c>
      <c r="J1923">
        <f t="shared" ref="J1923:J1986" si="30">IF(I1923=0,0,H1923)</f>
        <v>0</v>
      </c>
    </row>
    <row r="1924" spans="1:10" x14ac:dyDescent="0.25">
      <c r="A1924" t="s">
        <v>4483</v>
      </c>
      <c r="C1924" s="2">
        <v>2950</v>
      </c>
      <c r="D1924">
        <v>1</v>
      </c>
      <c r="E1924" s="2">
        <v>2000</v>
      </c>
      <c r="G1924" s="2">
        <v>2000</v>
      </c>
      <c r="H1924" s="2">
        <v>2000</v>
      </c>
      <c r="J1924">
        <f t="shared" si="30"/>
        <v>0</v>
      </c>
    </row>
    <row r="1925" spans="1:10" x14ac:dyDescent="0.25">
      <c r="A1925" t="s">
        <v>4483</v>
      </c>
      <c r="C1925" s="2">
        <v>3150</v>
      </c>
      <c r="D1925">
        <v>1</v>
      </c>
      <c r="E1925" s="2">
        <v>2750</v>
      </c>
      <c r="G1925" s="2">
        <v>2750</v>
      </c>
      <c r="H1925" s="2">
        <v>2750</v>
      </c>
      <c r="J1925">
        <f t="shared" si="30"/>
        <v>0</v>
      </c>
    </row>
    <row r="1926" spans="1:10" x14ac:dyDescent="0.25">
      <c r="A1926" t="s">
        <v>4483</v>
      </c>
      <c r="C1926" s="2">
        <v>21950</v>
      </c>
      <c r="D1926">
        <v>1</v>
      </c>
      <c r="E1926" s="2">
        <v>19950</v>
      </c>
      <c r="G1926" s="2">
        <v>19950</v>
      </c>
      <c r="H1926" s="2">
        <v>19950</v>
      </c>
      <c r="J1926">
        <f t="shared" si="30"/>
        <v>0</v>
      </c>
    </row>
    <row r="1927" spans="1:10" x14ac:dyDescent="0.25">
      <c r="A1927" t="s">
        <v>4483</v>
      </c>
      <c r="C1927" s="2">
        <v>39950</v>
      </c>
      <c r="D1927">
        <v>1</v>
      </c>
      <c r="E1927" s="2">
        <v>30000</v>
      </c>
      <c r="G1927" s="2">
        <v>30000</v>
      </c>
      <c r="H1927" s="2">
        <v>30000</v>
      </c>
      <c r="J1927">
        <f t="shared" si="30"/>
        <v>0</v>
      </c>
    </row>
    <row r="1928" spans="1:10" x14ac:dyDescent="0.25">
      <c r="A1928" t="s">
        <v>4483</v>
      </c>
      <c r="B1928">
        <v>50</v>
      </c>
      <c r="C1928" s="2">
        <v>3150</v>
      </c>
      <c r="D1928">
        <v>1</v>
      </c>
      <c r="E1928" s="2">
        <v>2860</v>
      </c>
      <c r="G1928" s="2">
        <v>2860</v>
      </c>
      <c r="H1928" s="2">
        <v>1430</v>
      </c>
      <c r="J1928">
        <f t="shared" si="30"/>
        <v>0</v>
      </c>
    </row>
    <row r="1929" spans="1:10" x14ac:dyDescent="0.25">
      <c r="A1929" t="s">
        <v>4483</v>
      </c>
      <c r="B1929">
        <v>100</v>
      </c>
      <c r="C1929" s="2">
        <v>650</v>
      </c>
      <c r="D1929">
        <v>1</v>
      </c>
      <c r="E1929" s="2">
        <v>600</v>
      </c>
      <c r="G1929" s="2">
        <v>600</v>
      </c>
      <c r="H1929" s="2">
        <v>0</v>
      </c>
      <c r="J1929">
        <f t="shared" si="30"/>
        <v>0</v>
      </c>
    </row>
    <row r="1930" spans="1:10" x14ac:dyDescent="0.25">
      <c r="A1930" t="s">
        <v>4483</v>
      </c>
      <c r="B1930">
        <v>100</v>
      </c>
      <c r="C1930" s="2">
        <v>650</v>
      </c>
      <c r="D1930">
        <v>1</v>
      </c>
      <c r="E1930" s="2">
        <v>400</v>
      </c>
      <c r="G1930" s="2">
        <v>400</v>
      </c>
      <c r="H1930" s="2">
        <v>0</v>
      </c>
      <c r="J1930">
        <f t="shared" si="30"/>
        <v>0</v>
      </c>
    </row>
    <row r="1931" spans="1:10" x14ac:dyDescent="0.25">
      <c r="A1931" t="s">
        <v>4483</v>
      </c>
      <c r="B1931">
        <v>100</v>
      </c>
      <c r="C1931" s="2">
        <v>650</v>
      </c>
      <c r="D1931">
        <v>1</v>
      </c>
      <c r="E1931" s="2">
        <v>500</v>
      </c>
      <c r="G1931" s="2">
        <v>500</v>
      </c>
      <c r="H1931" s="2">
        <v>0</v>
      </c>
      <c r="J1931">
        <f t="shared" si="30"/>
        <v>0</v>
      </c>
    </row>
    <row r="1932" spans="1:10" x14ac:dyDescent="0.25">
      <c r="A1932" t="s">
        <v>4483</v>
      </c>
      <c r="B1932">
        <v>100</v>
      </c>
      <c r="C1932" s="2">
        <v>2650</v>
      </c>
      <c r="D1932">
        <v>1</v>
      </c>
      <c r="E1932" s="2">
        <v>2300</v>
      </c>
      <c r="G1932" s="2">
        <v>2300</v>
      </c>
      <c r="H1932" s="2">
        <v>0</v>
      </c>
      <c r="J1932">
        <f t="shared" si="30"/>
        <v>0</v>
      </c>
    </row>
    <row r="1933" spans="1:10" x14ac:dyDescent="0.25">
      <c r="A1933" t="s">
        <v>6121</v>
      </c>
      <c r="C1933" s="2">
        <v>737</v>
      </c>
      <c r="D1933">
        <v>1</v>
      </c>
      <c r="E1933" s="2">
        <v>617</v>
      </c>
      <c r="G1933" s="2">
        <v>617</v>
      </c>
      <c r="H1933" s="2">
        <v>617</v>
      </c>
      <c r="J1933">
        <f t="shared" si="30"/>
        <v>0</v>
      </c>
    </row>
    <row r="1934" spans="1:10" x14ac:dyDescent="0.25">
      <c r="A1934" t="s">
        <v>6121</v>
      </c>
      <c r="C1934" s="2">
        <v>737</v>
      </c>
      <c r="D1934">
        <v>1</v>
      </c>
      <c r="E1934" s="2">
        <v>617</v>
      </c>
      <c r="G1934" s="2">
        <v>617</v>
      </c>
      <c r="H1934" s="2">
        <v>617</v>
      </c>
      <c r="J1934">
        <f t="shared" si="30"/>
        <v>0</v>
      </c>
    </row>
    <row r="1935" spans="1:10" x14ac:dyDescent="0.25">
      <c r="A1935" t="s">
        <v>6728</v>
      </c>
      <c r="C1935" s="2">
        <v>798</v>
      </c>
      <c r="D1935">
        <v>1</v>
      </c>
      <c r="E1935" s="2">
        <v>742.14</v>
      </c>
      <c r="G1935" s="2">
        <v>742.14</v>
      </c>
      <c r="H1935" s="2">
        <v>742.14</v>
      </c>
      <c r="J1935">
        <f t="shared" si="30"/>
        <v>0</v>
      </c>
    </row>
    <row r="1936" spans="1:10" x14ac:dyDescent="0.25">
      <c r="A1936" t="s">
        <v>6728</v>
      </c>
      <c r="C1936" s="2">
        <v>798</v>
      </c>
      <c r="D1936">
        <v>1</v>
      </c>
      <c r="E1936" s="2">
        <v>742.14</v>
      </c>
      <c r="G1936" s="2">
        <v>742.14</v>
      </c>
      <c r="H1936" s="2">
        <v>742.14</v>
      </c>
      <c r="J1936">
        <f t="shared" si="30"/>
        <v>0</v>
      </c>
    </row>
    <row r="1937" spans="1:10" x14ac:dyDescent="0.25">
      <c r="A1937" t="s">
        <v>6121</v>
      </c>
      <c r="C1937" s="2">
        <v>3570</v>
      </c>
      <c r="D1937">
        <v>1</v>
      </c>
      <c r="E1937" s="2">
        <v>2987</v>
      </c>
      <c r="G1937" s="2">
        <v>2987</v>
      </c>
      <c r="H1937" s="2">
        <v>2987</v>
      </c>
      <c r="J1937">
        <f t="shared" si="30"/>
        <v>0</v>
      </c>
    </row>
    <row r="1938" spans="1:10" x14ac:dyDescent="0.25">
      <c r="A1938" t="s">
        <v>6728</v>
      </c>
      <c r="C1938" s="2">
        <v>3795</v>
      </c>
      <c r="D1938">
        <v>1</v>
      </c>
      <c r="E1938" s="2">
        <v>3529.35</v>
      </c>
      <c r="G1938" s="2">
        <v>3529.35</v>
      </c>
      <c r="H1938" s="2">
        <v>3529.35</v>
      </c>
      <c r="J1938">
        <f t="shared" si="30"/>
        <v>0</v>
      </c>
    </row>
    <row r="1939" spans="1:10" x14ac:dyDescent="0.25">
      <c r="A1939" t="s">
        <v>6121</v>
      </c>
      <c r="C1939" s="2">
        <v>4895</v>
      </c>
      <c r="D1939">
        <v>1</v>
      </c>
      <c r="E1939" s="2">
        <v>4097</v>
      </c>
      <c r="G1939" s="2">
        <v>4097</v>
      </c>
      <c r="H1939" s="2">
        <v>4097</v>
      </c>
      <c r="J1939">
        <f t="shared" si="30"/>
        <v>0</v>
      </c>
    </row>
    <row r="1940" spans="1:10" x14ac:dyDescent="0.25">
      <c r="A1940" t="s">
        <v>6079</v>
      </c>
      <c r="C1940" s="2">
        <v>4895</v>
      </c>
      <c r="D1940">
        <v>1</v>
      </c>
      <c r="E1940" s="2">
        <v>4552</v>
      </c>
      <c r="G1940" s="2">
        <v>4552</v>
      </c>
      <c r="H1940" s="2">
        <v>4552</v>
      </c>
      <c r="J1940">
        <f t="shared" si="30"/>
        <v>0</v>
      </c>
    </row>
    <row r="1941" spans="1:10" x14ac:dyDescent="0.25">
      <c r="A1941" t="s">
        <v>6121</v>
      </c>
      <c r="C1941" s="2">
        <v>5495</v>
      </c>
      <c r="D1941">
        <v>1</v>
      </c>
      <c r="E1941" s="2">
        <v>4599</v>
      </c>
      <c r="G1941" s="2">
        <v>4599</v>
      </c>
      <c r="H1941" s="2">
        <v>4599</v>
      </c>
      <c r="J1941">
        <f t="shared" si="30"/>
        <v>0</v>
      </c>
    </row>
    <row r="1942" spans="1:10" x14ac:dyDescent="0.25">
      <c r="A1942" t="s">
        <v>6728</v>
      </c>
      <c r="C1942" s="2">
        <v>5659</v>
      </c>
      <c r="D1942">
        <v>1</v>
      </c>
      <c r="E1942" s="2">
        <v>5262.87</v>
      </c>
      <c r="G1942" s="2">
        <v>5262.87</v>
      </c>
      <c r="H1942" s="2">
        <v>5262.87</v>
      </c>
      <c r="J1942">
        <f t="shared" si="30"/>
        <v>0</v>
      </c>
    </row>
    <row r="1943" spans="1:10" x14ac:dyDescent="0.25">
      <c r="A1943" t="s">
        <v>6728</v>
      </c>
      <c r="C1943" s="2">
        <v>5769</v>
      </c>
      <c r="D1943">
        <v>1</v>
      </c>
      <c r="E1943" s="2">
        <v>5365.17</v>
      </c>
      <c r="G1943" s="2">
        <v>5365.17</v>
      </c>
      <c r="H1943" s="2">
        <v>5365.17</v>
      </c>
      <c r="J1943">
        <f t="shared" si="30"/>
        <v>0</v>
      </c>
    </row>
    <row r="1944" spans="1:10" x14ac:dyDescent="0.25">
      <c r="A1944" t="s">
        <v>6728</v>
      </c>
      <c r="C1944" s="2">
        <v>7500</v>
      </c>
      <c r="D1944">
        <v>1</v>
      </c>
      <c r="E1944" s="2">
        <v>6975</v>
      </c>
      <c r="G1944" s="2">
        <v>6975</v>
      </c>
      <c r="H1944" s="2">
        <v>6975</v>
      </c>
      <c r="J1944">
        <f t="shared" si="30"/>
        <v>0</v>
      </c>
    </row>
    <row r="1945" spans="1:10" x14ac:dyDescent="0.25">
      <c r="A1945" t="s">
        <v>6121</v>
      </c>
      <c r="C1945" s="2">
        <v>7500</v>
      </c>
      <c r="D1945">
        <v>1</v>
      </c>
      <c r="E1945" s="2">
        <v>6278</v>
      </c>
      <c r="G1945" s="2">
        <v>6278</v>
      </c>
      <c r="H1945" s="2">
        <v>6278</v>
      </c>
      <c r="J1945">
        <f t="shared" si="30"/>
        <v>0</v>
      </c>
    </row>
    <row r="1946" spans="1:10" x14ac:dyDescent="0.25">
      <c r="A1946" t="s">
        <v>6121</v>
      </c>
      <c r="C1946" s="2">
        <v>25245</v>
      </c>
      <c r="D1946">
        <v>1</v>
      </c>
      <c r="E1946" s="2">
        <v>21130</v>
      </c>
      <c r="G1946" s="2">
        <v>21130</v>
      </c>
      <c r="H1946" s="2">
        <v>21130</v>
      </c>
      <c r="J1946">
        <f t="shared" si="30"/>
        <v>0</v>
      </c>
    </row>
    <row r="1947" spans="1:10" x14ac:dyDescent="0.25">
      <c r="A1947" t="s">
        <v>6728</v>
      </c>
      <c r="C1947" s="2">
        <v>26950</v>
      </c>
      <c r="D1947">
        <v>1</v>
      </c>
      <c r="E1947" s="2">
        <v>20320.3</v>
      </c>
      <c r="G1947" s="2">
        <v>20320.3</v>
      </c>
      <c r="H1947" s="2">
        <v>20320.3</v>
      </c>
      <c r="J1947">
        <f t="shared" si="30"/>
        <v>0</v>
      </c>
    </row>
    <row r="1948" spans="1:10" x14ac:dyDescent="0.25">
      <c r="A1948" t="s">
        <v>6121</v>
      </c>
      <c r="C1948" s="2">
        <v>54945</v>
      </c>
      <c r="D1948">
        <v>1</v>
      </c>
      <c r="E1948" s="2">
        <v>45989</v>
      </c>
      <c r="G1948" s="2">
        <v>45989</v>
      </c>
      <c r="H1948" s="2">
        <v>45989</v>
      </c>
      <c r="J1948">
        <f t="shared" si="30"/>
        <v>0</v>
      </c>
    </row>
    <row r="1949" spans="1:10" x14ac:dyDescent="0.25">
      <c r="A1949" t="s">
        <v>6728</v>
      </c>
      <c r="C1949" s="2">
        <v>58025</v>
      </c>
      <c r="D1949">
        <v>1</v>
      </c>
      <c r="E1949" s="2">
        <v>41836.03</v>
      </c>
      <c r="G1949" s="2">
        <v>41836.03</v>
      </c>
      <c r="H1949" s="2">
        <v>41836.03</v>
      </c>
      <c r="J1949">
        <f t="shared" si="30"/>
        <v>0</v>
      </c>
    </row>
    <row r="1950" spans="1:10" x14ac:dyDescent="0.25">
      <c r="A1950" t="s">
        <v>6751</v>
      </c>
      <c r="B1950">
        <v>7</v>
      </c>
      <c r="C1950" s="2">
        <v>798</v>
      </c>
      <c r="D1950">
        <v>1</v>
      </c>
      <c r="E1950" s="2">
        <v>798</v>
      </c>
      <c r="G1950" s="2">
        <v>798</v>
      </c>
      <c r="H1950" s="2">
        <v>742.14</v>
      </c>
      <c r="J1950">
        <f t="shared" si="30"/>
        <v>0</v>
      </c>
    </row>
    <row r="1951" spans="1:10" x14ac:dyDescent="0.25">
      <c r="A1951" t="s">
        <v>6720</v>
      </c>
      <c r="C1951" s="2">
        <v>737</v>
      </c>
      <c r="D1951">
        <v>2</v>
      </c>
      <c r="E1951" s="2">
        <v>685</v>
      </c>
      <c r="G1951" s="2">
        <v>1370</v>
      </c>
      <c r="H1951" s="2">
        <v>1370</v>
      </c>
      <c r="J1951">
        <f t="shared" si="30"/>
        <v>0</v>
      </c>
    </row>
    <row r="1952" spans="1:10" x14ac:dyDescent="0.25">
      <c r="A1952" t="s">
        <v>6720</v>
      </c>
      <c r="C1952" s="2">
        <v>737</v>
      </c>
      <c r="D1952">
        <v>2</v>
      </c>
      <c r="E1952" s="2">
        <v>685</v>
      </c>
      <c r="G1952" s="2">
        <v>1370</v>
      </c>
      <c r="H1952" s="2">
        <v>1370</v>
      </c>
      <c r="J1952">
        <f t="shared" si="30"/>
        <v>0</v>
      </c>
    </row>
    <row r="1953" spans="1:10" x14ac:dyDescent="0.25">
      <c r="A1953" t="s">
        <v>6720</v>
      </c>
      <c r="C1953" s="2">
        <v>737</v>
      </c>
      <c r="D1953">
        <v>2</v>
      </c>
      <c r="E1953" s="2">
        <v>685</v>
      </c>
      <c r="G1953" s="2">
        <v>1370</v>
      </c>
      <c r="H1953" s="2">
        <v>1370</v>
      </c>
      <c r="J1953">
        <f t="shared" si="30"/>
        <v>0</v>
      </c>
    </row>
    <row r="1954" spans="1:10" x14ac:dyDescent="0.25">
      <c r="A1954" t="s">
        <v>6751</v>
      </c>
      <c r="B1954">
        <v>7</v>
      </c>
      <c r="C1954" s="2">
        <v>5769</v>
      </c>
      <c r="D1954">
        <v>4</v>
      </c>
      <c r="E1954" s="2">
        <v>5769</v>
      </c>
      <c r="G1954" s="2">
        <v>23076</v>
      </c>
      <c r="H1954" s="2">
        <v>21460.68</v>
      </c>
      <c r="J1954">
        <f t="shared" si="30"/>
        <v>0</v>
      </c>
    </row>
    <row r="1955" spans="1:10" x14ac:dyDescent="0.25">
      <c r="A1955" t="s">
        <v>6720</v>
      </c>
      <c r="C1955" s="2">
        <v>3570</v>
      </c>
      <c r="D1955">
        <v>5</v>
      </c>
      <c r="E1955" s="2">
        <v>3319</v>
      </c>
      <c r="G1955" s="2">
        <v>16595</v>
      </c>
      <c r="H1955" s="2">
        <v>16595</v>
      </c>
      <c r="J1955">
        <f t="shared" si="30"/>
        <v>0</v>
      </c>
    </row>
    <row r="1956" spans="1:10" x14ac:dyDescent="0.25">
      <c r="A1956" t="s">
        <v>6720</v>
      </c>
      <c r="C1956" s="2">
        <v>3570</v>
      </c>
      <c r="D1956">
        <v>5</v>
      </c>
      <c r="E1956" s="2">
        <v>3320</v>
      </c>
      <c r="G1956" s="2">
        <v>16600</v>
      </c>
      <c r="H1956" s="2">
        <v>16600</v>
      </c>
      <c r="J1956">
        <f t="shared" si="30"/>
        <v>0</v>
      </c>
    </row>
    <row r="1957" spans="1:10" x14ac:dyDescent="0.25">
      <c r="A1957" t="s">
        <v>6720</v>
      </c>
      <c r="C1957" s="2">
        <v>4895</v>
      </c>
      <c r="D1957">
        <v>5</v>
      </c>
      <c r="E1957" s="2">
        <v>4552</v>
      </c>
      <c r="G1957" s="2">
        <v>22760</v>
      </c>
      <c r="H1957" s="2">
        <v>22760</v>
      </c>
      <c r="J1957">
        <f t="shared" si="30"/>
        <v>0</v>
      </c>
    </row>
    <row r="1958" spans="1:10" x14ac:dyDescent="0.25">
      <c r="A1958" t="s">
        <v>6722</v>
      </c>
      <c r="C1958" s="2">
        <v>5495</v>
      </c>
      <c r="D1958">
        <v>1</v>
      </c>
      <c r="E1958" s="2">
        <v>4600</v>
      </c>
      <c r="G1958" s="2">
        <v>4600</v>
      </c>
      <c r="H1958" s="2">
        <v>4600</v>
      </c>
      <c r="J1958">
        <f t="shared" si="30"/>
        <v>0</v>
      </c>
    </row>
    <row r="1959" spans="1:10" x14ac:dyDescent="0.25">
      <c r="A1959" t="s">
        <v>6718</v>
      </c>
      <c r="C1959" s="2">
        <v>5495</v>
      </c>
      <c r="D1959">
        <v>1</v>
      </c>
      <c r="E1959" s="2">
        <v>4496</v>
      </c>
      <c r="G1959" s="2">
        <v>4496</v>
      </c>
      <c r="H1959" s="2">
        <v>4496</v>
      </c>
      <c r="J1959">
        <f t="shared" si="30"/>
        <v>0</v>
      </c>
    </row>
    <row r="1960" spans="1:10" x14ac:dyDescent="0.25">
      <c r="A1960" t="s">
        <v>6718</v>
      </c>
      <c r="C1960" s="2">
        <v>26125</v>
      </c>
      <c r="D1960">
        <v>1</v>
      </c>
      <c r="E1960" s="2">
        <v>18407</v>
      </c>
      <c r="G1960" s="2">
        <v>18407</v>
      </c>
      <c r="H1960" s="2">
        <v>18407</v>
      </c>
      <c r="J1960">
        <f t="shared" si="30"/>
        <v>0</v>
      </c>
    </row>
    <row r="1961" spans="1:10" x14ac:dyDescent="0.25">
      <c r="A1961" t="s">
        <v>6722</v>
      </c>
      <c r="C1961" s="2">
        <v>54945</v>
      </c>
      <c r="D1961">
        <v>1</v>
      </c>
      <c r="E1961" s="2">
        <v>46000</v>
      </c>
      <c r="G1961" s="2">
        <v>46000</v>
      </c>
      <c r="H1961" s="2">
        <v>46000</v>
      </c>
      <c r="J1961">
        <f t="shared" si="30"/>
        <v>0</v>
      </c>
    </row>
    <row r="1962" spans="1:10" x14ac:dyDescent="0.25">
      <c r="A1962" t="s">
        <v>6718</v>
      </c>
      <c r="C1962" s="2">
        <v>56375</v>
      </c>
      <c r="D1962">
        <v>1</v>
      </c>
      <c r="E1962" s="2">
        <v>35875</v>
      </c>
      <c r="G1962" s="2">
        <v>35875</v>
      </c>
      <c r="H1962" s="2">
        <v>35875</v>
      </c>
      <c r="J1962">
        <f t="shared" si="30"/>
        <v>0</v>
      </c>
    </row>
    <row r="1963" spans="1:10" x14ac:dyDescent="0.25">
      <c r="A1963" t="s">
        <v>3736</v>
      </c>
      <c r="C1963" s="2">
        <v>7500</v>
      </c>
      <c r="D1963">
        <v>1</v>
      </c>
      <c r="E1963" s="2">
        <v>7500</v>
      </c>
      <c r="G1963" s="2">
        <v>7500</v>
      </c>
      <c r="H1963" s="2">
        <v>7500</v>
      </c>
      <c r="J1963">
        <f t="shared" si="30"/>
        <v>0</v>
      </c>
    </row>
    <row r="1964" spans="1:10" x14ac:dyDescent="0.25">
      <c r="A1964" t="s">
        <v>3415</v>
      </c>
      <c r="C1964" s="2">
        <v>7500</v>
      </c>
      <c r="D1964">
        <v>1</v>
      </c>
      <c r="E1964" s="2">
        <v>7500</v>
      </c>
      <c r="G1964" s="2">
        <v>7500</v>
      </c>
      <c r="H1964" s="2">
        <v>7500</v>
      </c>
      <c r="J1964">
        <f t="shared" si="30"/>
        <v>0</v>
      </c>
    </row>
    <row r="1965" spans="1:10" x14ac:dyDescent="0.25">
      <c r="A1965" t="s">
        <v>6591</v>
      </c>
      <c r="C1965" s="2">
        <v>65000</v>
      </c>
      <c r="D1965">
        <v>1</v>
      </c>
      <c r="E1965" s="2">
        <v>65000</v>
      </c>
      <c r="G1965" s="2">
        <v>65000</v>
      </c>
      <c r="H1965" s="2">
        <v>65000</v>
      </c>
      <c r="J1965">
        <f t="shared" si="30"/>
        <v>0</v>
      </c>
    </row>
    <row r="1966" spans="1:10" x14ac:dyDescent="0.25">
      <c r="A1966" t="s">
        <v>3563</v>
      </c>
      <c r="C1966" s="2">
        <v>65000</v>
      </c>
      <c r="D1966">
        <v>1</v>
      </c>
      <c r="E1966" s="2">
        <v>65000</v>
      </c>
      <c r="G1966" s="2">
        <v>65000</v>
      </c>
      <c r="H1966" s="2">
        <v>65000</v>
      </c>
      <c r="J1966">
        <f t="shared" si="30"/>
        <v>0</v>
      </c>
    </row>
    <row r="1967" spans="1:10" x14ac:dyDescent="0.25">
      <c r="A1967" t="s">
        <v>6478</v>
      </c>
      <c r="C1967" s="2">
        <v>71500</v>
      </c>
      <c r="D1967">
        <v>1</v>
      </c>
      <c r="E1967" s="2">
        <v>71500</v>
      </c>
      <c r="G1967" s="2">
        <v>71500</v>
      </c>
      <c r="H1967" s="2">
        <v>71500</v>
      </c>
      <c r="J1967">
        <f t="shared" si="30"/>
        <v>0</v>
      </c>
    </row>
    <row r="1968" spans="1:10" x14ac:dyDescent="0.25">
      <c r="A1968" t="s">
        <v>4967</v>
      </c>
      <c r="C1968" s="2">
        <v>71500</v>
      </c>
      <c r="D1968">
        <v>2</v>
      </c>
      <c r="E1968" s="2">
        <v>71500</v>
      </c>
      <c r="G1968" s="2">
        <v>143000</v>
      </c>
      <c r="H1968" s="2">
        <v>143000</v>
      </c>
      <c r="J1968">
        <f t="shared" si="30"/>
        <v>0</v>
      </c>
    </row>
    <row r="1969" spans="1:10" x14ac:dyDescent="0.25">
      <c r="A1969" t="s">
        <v>4967</v>
      </c>
      <c r="C1969" s="2">
        <v>199</v>
      </c>
      <c r="D1969">
        <v>4</v>
      </c>
      <c r="E1969" s="2">
        <v>199</v>
      </c>
      <c r="G1969" s="2">
        <v>796</v>
      </c>
      <c r="H1969" s="2">
        <v>796</v>
      </c>
      <c r="J1969">
        <f t="shared" si="30"/>
        <v>0</v>
      </c>
    </row>
    <row r="1970" spans="1:10" x14ac:dyDescent="0.25">
      <c r="A1970" t="s">
        <v>3736</v>
      </c>
      <c r="C1970" s="2">
        <v>199</v>
      </c>
      <c r="D1970">
        <v>4</v>
      </c>
      <c r="E1970" s="2">
        <v>199</v>
      </c>
      <c r="G1970" s="2">
        <v>796</v>
      </c>
      <c r="H1970" s="2">
        <v>796</v>
      </c>
      <c r="J1970">
        <f t="shared" si="30"/>
        <v>0</v>
      </c>
    </row>
    <row r="1971" spans="1:10" x14ac:dyDescent="0.25">
      <c r="A1971" t="s">
        <v>6478</v>
      </c>
      <c r="C1971" s="2">
        <v>199</v>
      </c>
      <c r="D1971">
        <v>4</v>
      </c>
      <c r="E1971" s="2">
        <v>199</v>
      </c>
      <c r="G1971" s="2">
        <v>796</v>
      </c>
      <c r="H1971" s="2">
        <v>796</v>
      </c>
      <c r="J1971">
        <f t="shared" si="30"/>
        <v>0</v>
      </c>
    </row>
    <row r="1972" spans="1:10" x14ac:dyDescent="0.25">
      <c r="A1972" t="s">
        <v>6591</v>
      </c>
      <c r="C1972" s="2">
        <v>199</v>
      </c>
      <c r="D1972">
        <v>4</v>
      </c>
      <c r="E1972" s="2">
        <v>199</v>
      </c>
      <c r="G1972" s="2">
        <v>796</v>
      </c>
      <c r="H1972" s="2">
        <v>796</v>
      </c>
      <c r="J1972">
        <f t="shared" si="30"/>
        <v>0</v>
      </c>
    </row>
    <row r="1973" spans="1:10" x14ac:dyDescent="0.25">
      <c r="A1973" t="s">
        <v>3736</v>
      </c>
      <c r="C1973" s="2">
        <v>65000</v>
      </c>
      <c r="D1973">
        <v>4</v>
      </c>
      <c r="E1973" s="2">
        <v>65000</v>
      </c>
      <c r="G1973" s="2">
        <v>260000</v>
      </c>
      <c r="H1973" s="2">
        <v>260000</v>
      </c>
      <c r="J1973">
        <f t="shared" si="30"/>
        <v>0</v>
      </c>
    </row>
    <row r="1974" spans="1:10" x14ac:dyDescent="0.25">
      <c r="A1974" t="s">
        <v>3736</v>
      </c>
      <c r="C1974" s="2">
        <v>71500</v>
      </c>
      <c r="D1974">
        <v>4</v>
      </c>
      <c r="E1974" s="2">
        <v>71500</v>
      </c>
      <c r="G1974" s="2">
        <v>286000</v>
      </c>
      <c r="H1974" s="2">
        <v>286000</v>
      </c>
      <c r="J1974">
        <f t="shared" si="30"/>
        <v>0</v>
      </c>
    </row>
    <row r="1975" spans="1:10" x14ac:dyDescent="0.25">
      <c r="A1975" t="s">
        <v>5191</v>
      </c>
      <c r="C1975" s="2">
        <v>199</v>
      </c>
      <c r="D1975">
        <v>5</v>
      </c>
      <c r="E1975" s="2">
        <v>199</v>
      </c>
      <c r="G1975" s="2">
        <v>995</v>
      </c>
      <c r="H1975" s="2">
        <v>995</v>
      </c>
      <c r="J1975">
        <f t="shared" si="30"/>
        <v>0</v>
      </c>
    </row>
    <row r="1976" spans="1:10" x14ac:dyDescent="0.25">
      <c r="A1976" t="s">
        <v>3563</v>
      </c>
      <c r="C1976" s="2">
        <v>199</v>
      </c>
      <c r="D1976">
        <v>5</v>
      </c>
      <c r="E1976" s="2">
        <v>199</v>
      </c>
      <c r="G1976" s="2">
        <v>995</v>
      </c>
      <c r="H1976" s="2">
        <v>995</v>
      </c>
      <c r="J1976">
        <f t="shared" si="30"/>
        <v>0</v>
      </c>
    </row>
    <row r="1977" spans="1:10" x14ac:dyDescent="0.25">
      <c r="A1977" t="s">
        <v>5191</v>
      </c>
      <c r="C1977" s="2">
        <v>65000</v>
      </c>
      <c r="D1977">
        <v>14</v>
      </c>
      <c r="E1977" s="2">
        <v>65000</v>
      </c>
      <c r="G1977" s="2">
        <v>910000</v>
      </c>
      <c r="H1977" s="2">
        <v>910000</v>
      </c>
      <c r="J1977">
        <f t="shared" si="30"/>
        <v>0</v>
      </c>
    </row>
    <row r="1978" spans="1:10" x14ac:dyDescent="0.25">
      <c r="A1978" t="s">
        <v>5191</v>
      </c>
      <c r="C1978" s="2">
        <v>71500</v>
      </c>
      <c r="D1978">
        <v>14</v>
      </c>
      <c r="E1978" s="2">
        <v>71500</v>
      </c>
      <c r="G1978" s="2">
        <v>1001000</v>
      </c>
      <c r="H1978" s="2">
        <v>1001000</v>
      </c>
      <c r="J1978">
        <f t="shared" si="30"/>
        <v>0</v>
      </c>
    </row>
    <row r="1979" spans="1:10" x14ac:dyDescent="0.25">
      <c r="A1979" t="s">
        <v>3415</v>
      </c>
      <c r="C1979" s="2">
        <v>199</v>
      </c>
      <c r="D1979">
        <v>60</v>
      </c>
      <c r="E1979" s="2">
        <v>199</v>
      </c>
      <c r="G1979" s="2">
        <v>11940</v>
      </c>
      <c r="H1979" s="2">
        <v>11940</v>
      </c>
      <c r="J1979">
        <f t="shared" si="30"/>
        <v>0</v>
      </c>
    </row>
    <row r="1980" spans="1:10" x14ac:dyDescent="0.25">
      <c r="A1980" t="s">
        <v>3415</v>
      </c>
      <c r="C1980" s="2">
        <v>71500</v>
      </c>
      <c r="D1980">
        <v>6</v>
      </c>
      <c r="E1980" s="2">
        <v>71500</v>
      </c>
      <c r="G1980" s="2">
        <v>429000</v>
      </c>
      <c r="H1980" s="2">
        <v>429000</v>
      </c>
      <c r="J1980">
        <f t="shared" si="30"/>
        <v>0</v>
      </c>
    </row>
    <row r="1981" spans="1:10" x14ac:dyDescent="0.25">
      <c r="A1981" t="s">
        <v>6179</v>
      </c>
      <c r="C1981" s="2">
        <v>91000</v>
      </c>
      <c r="D1981">
        <v>1</v>
      </c>
      <c r="E1981" s="2">
        <v>91000</v>
      </c>
      <c r="G1981" s="2">
        <v>91000</v>
      </c>
      <c r="H1981" s="2">
        <v>91000</v>
      </c>
      <c r="J1981">
        <f t="shared" si="30"/>
        <v>0</v>
      </c>
    </row>
    <row r="1982" spans="1:10" x14ac:dyDescent="0.25">
      <c r="A1982" t="s">
        <v>3416</v>
      </c>
      <c r="C1982" s="2">
        <v>199</v>
      </c>
      <c r="D1982">
        <v>5</v>
      </c>
      <c r="E1982" s="2">
        <v>199</v>
      </c>
      <c r="G1982" s="2">
        <v>995</v>
      </c>
      <c r="H1982" s="2">
        <v>995</v>
      </c>
      <c r="J1982">
        <f t="shared" si="30"/>
        <v>0</v>
      </c>
    </row>
    <row r="1983" spans="1:10" x14ac:dyDescent="0.25">
      <c r="A1983" t="s">
        <v>3416</v>
      </c>
      <c r="C1983" s="2">
        <v>3500</v>
      </c>
      <c r="D1983">
        <v>5</v>
      </c>
      <c r="E1983" s="2">
        <v>3500</v>
      </c>
      <c r="G1983" s="2">
        <v>17500</v>
      </c>
      <c r="H1983" s="2">
        <v>17500</v>
      </c>
      <c r="J1983">
        <f t="shared" si="30"/>
        <v>0</v>
      </c>
    </row>
    <row r="1984" spans="1:10" x14ac:dyDescent="0.25">
      <c r="A1984" t="s">
        <v>3416</v>
      </c>
      <c r="C1984" s="2">
        <v>6000</v>
      </c>
      <c r="D1984">
        <v>5</v>
      </c>
      <c r="E1984" s="2">
        <v>6000</v>
      </c>
      <c r="G1984" s="2">
        <v>30000</v>
      </c>
      <c r="H1984" s="2">
        <v>30000</v>
      </c>
      <c r="J1984">
        <f t="shared" si="30"/>
        <v>0</v>
      </c>
    </row>
    <row r="1985" spans="1:10" x14ac:dyDescent="0.25">
      <c r="A1985" t="s">
        <v>3416</v>
      </c>
      <c r="C1985" s="2">
        <v>65000</v>
      </c>
      <c r="D1985">
        <v>5</v>
      </c>
      <c r="E1985" s="2">
        <v>65000</v>
      </c>
      <c r="G1985" s="2">
        <v>325000</v>
      </c>
      <c r="H1985" s="2">
        <v>325000</v>
      </c>
      <c r="J1985">
        <f t="shared" si="30"/>
        <v>0</v>
      </c>
    </row>
    <row r="1986" spans="1:10" x14ac:dyDescent="0.25">
      <c r="A1986" t="s">
        <v>4057</v>
      </c>
      <c r="C1986" s="2">
        <v>65000</v>
      </c>
      <c r="D1986">
        <v>100</v>
      </c>
      <c r="E1986" s="2">
        <v>65000</v>
      </c>
      <c r="G1986" s="2">
        <v>6500000</v>
      </c>
      <c r="H1986" s="2">
        <v>6500000</v>
      </c>
      <c r="J1986">
        <f t="shared" si="30"/>
        <v>0</v>
      </c>
    </row>
    <row r="1987" spans="1:10" x14ac:dyDescent="0.25">
      <c r="A1987" t="s">
        <v>5515</v>
      </c>
      <c r="C1987" s="2">
        <v>65000</v>
      </c>
      <c r="D1987">
        <v>180</v>
      </c>
      <c r="E1987" s="2">
        <v>65000</v>
      </c>
      <c r="G1987" s="2">
        <v>11700000</v>
      </c>
      <c r="H1987" s="2">
        <v>11700000</v>
      </c>
      <c r="J1987">
        <f t="shared" ref="J1987:J2050" si="31">IF(I1987=0,0,H1987)</f>
        <v>0</v>
      </c>
    </row>
    <row r="1988" spans="1:10" x14ac:dyDescent="0.25">
      <c r="A1988" t="s">
        <v>4972</v>
      </c>
      <c r="C1988" s="2">
        <v>65000</v>
      </c>
      <c r="D1988">
        <v>1</v>
      </c>
      <c r="E1988" s="2">
        <v>65000</v>
      </c>
      <c r="G1988" s="2">
        <v>65000</v>
      </c>
      <c r="H1988" s="2">
        <v>65000</v>
      </c>
      <c r="J1988">
        <f t="shared" si="31"/>
        <v>0</v>
      </c>
    </row>
    <row r="1989" spans="1:10" x14ac:dyDescent="0.25">
      <c r="A1989" t="s">
        <v>6378</v>
      </c>
      <c r="B1989">
        <v>1</v>
      </c>
      <c r="C1989" s="2">
        <v>71500</v>
      </c>
      <c r="D1989">
        <v>1</v>
      </c>
      <c r="E1989" s="2">
        <v>71500</v>
      </c>
      <c r="G1989" s="2">
        <v>71500</v>
      </c>
      <c r="H1989" s="2">
        <v>70785</v>
      </c>
      <c r="J1989">
        <f t="shared" si="31"/>
        <v>0</v>
      </c>
    </row>
    <row r="1990" spans="1:10" x14ac:dyDescent="0.25">
      <c r="A1990" t="s">
        <v>6494</v>
      </c>
      <c r="B1990">
        <v>5</v>
      </c>
      <c r="C1990" s="2">
        <v>199</v>
      </c>
      <c r="D1990">
        <v>1</v>
      </c>
      <c r="E1990" s="2">
        <v>199</v>
      </c>
      <c r="G1990" s="2">
        <v>199</v>
      </c>
      <c r="H1990" s="2">
        <v>189.05</v>
      </c>
      <c r="J1990">
        <f t="shared" si="31"/>
        <v>0</v>
      </c>
    </row>
    <row r="1991" spans="1:10" x14ac:dyDescent="0.25">
      <c r="A1991" t="s">
        <v>6494</v>
      </c>
      <c r="B1991">
        <v>5</v>
      </c>
      <c r="C1991" s="2">
        <v>78000</v>
      </c>
      <c r="D1991">
        <v>1</v>
      </c>
      <c r="E1991" s="2">
        <v>78000</v>
      </c>
      <c r="G1991" s="2">
        <v>78000</v>
      </c>
      <c r="H1991" s="2">
        <v>74100</v>
      </c>
      <c r="J1991">
        <f t="shared" si="31"/>
        <v>0</v>
      </c>
    </row>
    <row r="1992" spans="1:10" x14ac:dyDescent="0.25">
      <c r="A1992" t="s">
        <v>6641</v>
      </c>
      <c r="B1992">
        <v>15</v>
      </c>
      <c r="C1992" s="2">
        <v>199</v>
      </c>
      <c r="D1992">
        <v>1</v>
      </c>
      <c r="E1992" s="2">
        <v>199</v>
      </c>
      <c r="G1992" s="2">
        <v>199</v>
      </c>
      <c r="H1992" s="2">
        <v>169.15</v>
      </c>
      <c r="J1992">
        <f t="shared" si="31"/>
        <v>0</v>
      </c>
    </row>
    <row r="1993" spans="1:10" x14ac:dyDescent="0.25">
      <c r="A1993" t="s">
        <v>6641</v>
      </c>
      <c r="B1993">
        <v>15</v>
      </c>
      <c r="C1993" s="2">
        <v>65000</v>
      </c>
      <c r="D1993">
        <v>1</v>
      </c>
      <c r="E1993" s="2">
        <v>65000</v>
      </c>
      <c r="G1993" s="2">
        <v>65000</v>
      </c>
      <c r="H1993" s="2">
        <v>55250</v>
      </c>
      <c r="J1993">
        <f t="shared" si="31"/>
        <v>0</v>
      </c>
    </row>
    <row r="1994" spans="1:10" x14ac:dyDescent="0.25">
      <c r="A1994" t="s">
        <v>6458</v>
      </c>
      <c r="B1994">
        <v>3</v>
      </c>
      <c r="C1994" s="2">
        <v>199</v>
      </c>
      <c r="D1994">
        <v>4</v>
      </c>
      <c r="E1994" s="2">
        <v>199</v>
      </c>
      <c r="G1994" s="2">
        <v>796</v>
      </c>
      <c r="H1994" s="2">
        <v>772.12</v>
      </c>
      <c r="J1994">
        <f t="shared" si="31"/>
        <v>0</v>
      </c>
    </row>
    <row r="1995" spans="1:10" x14ac:dyDescent="0.25">
      <c r="A1995" t="s">
        <v>6458</v>
      </c>
      <c r="B1995">
        <v>3</v>
      </c>
      <c r="C1995" s="2">
        <v>199</v>
      </c>
      <c r="D1995">
        <v>4</v>
      </c>
      <c r="E1995" s="2">
        <v>199</v>
      </c>
      <c r="G1995" s="2">
        <v>796</v>
      </c>
      <c r="H1995" s="2">
        <v>772.12</v>
      </c>
      <c r="J1995">
        <f t="shared" si="31"/>
        <v>0</v>
      </c>
    </row>
    <row r="1996" spans="1:10" x14ac:dyDescent="0.25">
      <c r="A1996" t="s">
        <v>6458</v>
      </c>
      <c r="B1996">
        <v>3</v>
      </c>
      <c r="C1996" s="2">
        <v>199</v>
      </c>
      <c r="D1996">
        <v>4</v>
      </c>
      <c r="E1996" s="2">
        <v>199</v>
      </c>
      <c r="G1996" s="2">
        <v>796</v>
      </c>
      <c r="H1996" s="2">
        <v>772.12</v>
      </c>
      <c r="J1996">
        <f t="shared" si="31"/>
        <v>0</v>
      </c>
    </row>
    <row r="1997" spans="1:10" x14ac:dyDescent="0.25">
      <c r="A1997" t="s">
        <v>3137</v>
      </c>
      <c r="B1997">
        <v>7</v>
      </c>
      <c r="C1997" s="2">
        <v>84500</v>
      </c>
      <c r="D1997">
        <v>4</v>
      </c>
      <c r="E1997" s="2">
        <v>84500</v>
      </c>
      <c r="G1997" s="2">
        <v>338000</v>
      </c>
      <c r="H1997" s="2">
        <v>314340</v>
      </c>
      <c r="J1997">
        <f t="shared" si="31"/>
        <v>0</v>
      </c>
    </row>
    <row r="1998" spans="1:10" x14ac:dyDescent="0.25">
      <c r="A1998" t="s">
        <v>6494</v>
      </c>
      <c r="B1998">
        <v>5</v>
      </c>
      <c r="C1998" s="2">
        <v>199</v>
      </c>
      <c r="D1998">
        <v>5</v>
      </c>
      <c r="E1998" s="2">
        <v>199</v>
      </c>
      <c r="G1998" s="2">
        <v>995</v>
      </c>
      <c r="H1998" s="2">
        <v>945.25</v>
      </c>
      <c r="J1998">
        <f t="shared" si="31"/>
        <v>0</v>
      </c>
    </row>
    <row r="1999" spans="1:10" x14ac:dyDescent="0.25">
      <c r="A1999" t="s">
        <v>5121</v>
      </c>
      <c r="C1999" s="2">
        <v>-1834</v>
      </c>
      <c r="D1999">
        <v>1</v>
      </c>
      <c r="E1999" s="2">
        <v>-2750</v>
      </c>
      <c r="G1999" s="2">
        <v>-2750</v>
      </c>
      <c r="H1999" s="2">
        <v>-2750</v>
      </c>
      <c r="J1999">
        <f t="shared" si="31"/>
        <v>0</v>
      </c>
    </row>
    <row r="2000" spans="1:10" x14ac:dyDescent="0.25">
      <c r="A2000" t="s">
        <v>4988</v>
      </c>
      <c r="C2000" s="2">
        <v>24</v>
      </c>
      <c r="D2000">
        <v>1</v>
      </c>
      <c r="E2000" s="2">
        <v>199</v>
      </c>
      <c r="G2000" s="2">
        <v>199</v>
      </c>
      <c r="H2000" s="2">
        <v>199</v>
      </c>
      <c r="J2000">
        <f t="shared" si="31"/>
        <v>0</v>
      </c>
    </row>
    <row r="2001" spans="1:10" x14ac:dyDescent="0.25">
      <c r="A2001" t="s">
        <v>3448</v>
      </c>
      <c r="C2001" s="2">
        <v>24</v>
      </c>
      <c r="D2001">
        <v>1</v>
      </c>
      <c r="E2001" s="2">
        <v>199</v>
      </c>
      <c r="G2001" s="2">
        <v>199</v>
      </c>
      <c r="H2001" s="2">
        <v>199</v>
      </c>
      <c r="J2001">
        <f t="shared" si="31"/>
        <v>0</v>
      </c>
    </row>
    <row r="2002" spans="1:10" x14ac:dyDescent="0.25">
      <c r="A2002" t="s">
        <v>3448</v>
      </c>
      <c r="C2002" s="2">
        <v>24</v>
      </c>
      <c r="D2002">
        <v>1</v>
      </c>
      <c r="E2002" s="2">
        <v>24</v>
      </c>
      <c r="G2002" s="2">
        <v>24</v>
      </c>
      <c r="H2002" s="2">
        <v>24</v>
      </c>
      <c r="J2002">
        <f t="shared" si="31"/>
        <v>0</v>
      </c>
    </row>
    <row r="2003" spans="1:10" x14ac:dyDescent="0.25">
      <c r="A2003" t="s">
        <v>4988</v>
      </c>
      <c r="C2003" s="2">
        <v>24</v>
      </c>
      <c r="D2003">
        <v>1</v>
      </c>
      <c r="E2003" s="2">
        <v>24</v>
      </c>
      <c r="G2003" s="2">
        <v>24</v>
      </c>
      <c r="H2003" s="2">
        <v>24</v>
      </c>
      <c r="J2003">
        <f t="shared" si="31"/>
        <v>0</v>
      </c>
    </row>
    <row r="2004" spans="1:10" x14ac:dyDescent="0.25">
      <c r="A2004" t="s">
        <v>4988</v>
      </c>
      <c r="C2004" s="2">
        <v>24</v>
      </c>
      <c r="D2004">
        <v>1</v>
      </c>
      <c r="E2004" s="2">
        <v>24</v>
      </c>
      <c r="G2004" s="2">
        <v>24</v>
      </c>
      <c r="H2004" s="2">
        <v>24</v>
      </c>
      <c r="J2004">
        <f t="shared" si="31"/>
        <v>0</v>
      </c>
    </row>
    <row r="2005" spans="1:10" x14ac:dyDescent="0.25">
      <c r="A2005" t="s">
        <v>3448</v>
      </c>
      <c r="C2005" s="2">
        <v>24</v>
      </c>
      <c r="D2005">
        <v>1</v>
      </c>
      <c r="E2005" s="2">
        <v>24</v>
      </c>
      <c r="G2005" s="2">
        <v>24</v>
      </c>
      <c r="H2005" s="2">
        <v>24</v>
      </c>
      <c r="J2005">
        <f t="shared" si="31"/>
        <v>0</v>
      </c>
    </row>
    <row r="2006" spans="1:10" x14ac:dyDescent="0.25">
      <c r="A2006" t="s">
        <v>4988</v>
      </c>
      <c r="C2006" s="2">
        <v>39</v>
      </c>
      <c r="D2006">
        <v>1</v>
      </c>
      <c r="E2006" s="2">
        <v>39</v>
      </c>
      <c r="G2006" s="2">
        <v>39</v>
      </c>
      <c r="H2006" s="2">
        <v>39</v>
      </c>
      <c r="J2006">
        <f t="shared" si="31"/>
        <v>0</v>
      </c>
    </row>
    <row r="2007" spans="1:10" x14ac:dyDescent="0.25">
      <c r="A2007" t="s">
        <v>3448</v>
      </c>
      <c r="C2007" s="2">
        <v>39</v>
      </c>
      <c r="D2007">
        <v>1</v>
      </c>
      <c r="E2007" s="2">
        <v>39</v>
      </c>
      <c r="G2007" s="2">
        <v>39</v>
      </c>
      <c r="H2007" s="2">
        <v>39</v>
      </c>
      <c r="J2007">
        <f t="shared" si="31"/>
        <v>0</v>
      </c>
    </row>
    <row r="2008" spans="1:10" x14ac:dyDescent="0.25">
      <c r="A2008" t="s">
        <v>4988</v>
      </c>
      <c r="C2008" s="2">
        <v>39</v>
      </c>
      <c r="D2008">
        <v>1</v>
      </c>
      <c r="E2008" s="2">
        <v>79</v>
      </c>
      <c r="G2008" s="2">
        <v>79</v>
      </c>
      <c r="H2008" s="2">
        <v>79</v>
      </c>
      <c r="J2008">
        <f t="shared" si="31"/>
        <v>0</v>
      </c>
    </row>
    <row r="2009" spans="1:10" x14ac:dyDescent="0.25">
      <c r="A2009" t="s">
        <v>3448</v>
      </c>
      <c r="C2009" s="2">
        <v>39</v>
      </c>
      <c r="D2009">
        <v>1</v>
      </c>
      <c r="E2009" s="2">
        <v>79</v>
      </c>
      <c r="G2009" s="2">
        <v>79</v>
      </c>
      <c r="H2009" s="2">
        <v>79</v>
      </c>
      <c r="J2009">
        <f t="shared" si="31"/>
        <v>0</v>
      </c>
    </row>
    <row r="2010" spans="1:10" x14ac:dyDescent="0.25">
      <c r="A2010" t="s">
        <v>4988</v>
      </c>
      <c r="C2010" s="2">
        <v>39</v>
      </c>
      <c r="D2010">
        <v>1</v>
      </c>
      <c r="E2010" s="2">
        <v>99</v>
      </c>
      <c r="G2010" s="2">
        <v>99</v>
      </c>
      <c r="H2010" s="2">
        <v>99</v>
      </c>
      <c r="J2010">
        <f t="shared" si="31"/>
        <v>0</v>
      </c>
    </row>
    <row r="2011" spans="1:10" x14ac:dyDescent="0.25">
      <c r="A2011" t="s">
        <v>3448</v>
      </c>
      <c r="C2011" s="2">
        <v>39</v>
      </c>
      <c r="D2011">
        <v>1</v>
      </c>
      <c r="E2011" s="2">
        <v>99</v>
      </c>
      <c r="G2011" s="2">
        <v>99</v>
      </c>
      <c r="H2011" s="2">
        <v>99</v>
      </c>
      <c r="J2011">
        <f t="shared" si="31"/>
        <v>0</v>
      </c>
    </row>
    <row r="2012" spans="1:10" x14ac:dyDescent="0.25">
      <c r="A2012" t="s">
        <v>5135</v>
      </c>
      <c r="C2012" s="2">
        <v>39</v>
      </c>
      <c r="D2012">
        <v>1</v>
      </c>
      <c r="E2012" s="2">
        <v>39</v>
      </c>
      <c r="G2012" s="2">
        <v>39</v>
      </c>
      <c r="H2012" s="2">
        <v>39</v>
      </c>
      <c r="J2012">
        <f t="shared" si="31"/>
        <v>0</v>
      </c>
    </row>
    <row r="2013" spans="1:10" x14ac:dyDescent="0.25">
      <c r="A2013" t="s">
        <v>5132</v>
      </c>
      <c r="C2013" s="2">
        <v>39</v>
      </c>
      <c r="D2013">
        <v>1</v>
      </c>
      <c r="E2013" s="2">
        <v>39</v>
      </c>
      <c r="G2013" s="2">
        <v>39</v>
      </c>
      <c r="H2013" s="2">
        <v>39</v>
      </c>
      <c r="J2013">
        <f t="shared" si="31"/>
        <v>0</v>
      </c>
    </row>
    <row r="2014" spans="1:10" x14ac:dyDescent="0.25">
      <c r="A2014" t="s">
        <v>3456</v>
      </c>
      <c r="C2014" s="2">
        <v>39</v>
      </c>
      <c r="D2014">
        <v>1</v>
      </c>
      <c r="E2014" s="2">
        <v>39</v>
      </c>
      <c r="G2014" s="2">
        <v>39</v>
      </c>
      <c r="H2014" s="2">
        <v>39</v>
      </c>
      <c r="J2014">
        <f t="shared" si="31"/>
        <v>0</v>
      </c>
    </row>
    <row r="2015" spans="1:10" x14ac:dyDescent="0.25">
      <c r="A2015" t="s">
        <v>4874</v>
      </c>
      <c r="C2015" s="2">
        <v>39</v>
      </c>
      <c r="D2015">
        <v>1</v>
      </c>
      <c r="E2015" s="2">
        <v>39</v>
      </c>
      <c r="G2015" s="2">
        <v>39</v>
      </c>
      <c r="H2015" s="2">
        <v>39</v>
      </c>
      <c r="J2015">
        <f t="shared" si="31"/>
        <v>0</v>
      </c>
    </row>
    <row r="2016" spans="1:10" x14ac:dyDescent="0.25">
      <c r="A2016" t="s">
        <v>4986</v>
      </c>
      <c r="C2016" s="2">
        <v>39</v>
      </c>
      <c r="D2016">
        <v>1</v>
      </c>
      <c r="E2016" s="2">
        <v>39</v>
      </c>
      <c r="G2016" s="2">
        <v>39</v>
      </c>
      <c r="H2016" s="2">
        <v>39</v>
      </c>
      <c r="J2016">
        <f t="shared" si="31"/>
        <v>0</v>
      </c>
    </row>
    <row r="2017" spans="1:10" x14ac:dyDescent="0.25">
      <c r="A2017" t="s">
        <v>6502</v>
      </c>
      <c r="C2017" s="2">
        <v>39</v>
      </c>
      <c r="D2017">
        <v>1</v>
      </c>
      <c r="E2017" s="2">
        <v>39</v>
      </c>
      <c r="G2017" s="2">
        <v>39</v>
      </c>
      <c r="H2017" s="2">
        <v>39</v>
      </c>
      <c r="J2017">
        <f t="shared" si="31"/>
        <v>0</v>
      </c>
    </row>
    <row r="2018" spans="1:10" x14ac:dyDescent="0.25">
      <c r="A2018" t="s">
        <v>6342</v>
      </c>
      <c r="C2018" s="2">
        <v>39</v>
      </c>
      <c r="D2018">
        <v>1</v>
      </c>
      <c r="E2018" s="2">
        <v>39</v>
      </c>
      <c r="G2018" s="2">
        <v>39</v>
      </c>
      <c r="H2018" s="2">
        <v>39</v>
      </c>
      <c r="J2018">
        <f t="shared" si="31"/>
        <v>0</v>
      </c>
    </row>
    <row r="2019" spans="1:10" x14ac:dyDescent="0.25">
      <c r="A2019" t="s">
        <v>6491</v>
      </c>
      <c r="C2019" s="2">
        <v>39</v>
      </c>
      <c r="D2019">
        <v>1</v>
      </c>
      <c r="E2019" s="2">
        <v>39</v>
      </c>
      <c r="G2019" s="2">
        <v>39</v>
      </c>
      <c r="H2019" s="2">
        <v>39</v>
      </c>
      <c r="J2019">
        <f t="shared" si="31"/>
        <v>0</v>
      </c>
    </row>
    <row r="2020" spans="1:10" x14ac:dyDescent="0.25">
      <c r="A2020" t="s">
        <v>5093</v>
      </c>
      <c r="C2020" s="2">
        <v>39</v>
      </c>
      <c r="D2020">
        <v>1</v>
      </c>
      <c r="E2020" s="2">
        <v>39</v>
      </c>
      <c r="G2020" s="2">
        <v>39</v>
      </c>
      <c r="H2020" s="2">
        <v>39</v>
      </c>
      <c r="J2020">
        <f t="shared" si="31"/>
        <v>0</v>
      </c>
    </row>
    <row r="2021" spans="1:10" x14ac:dyDescent="0.25">
      <c r="A2021" t="s">
        <v>4987</v>
      </c>
      <c r="C2021" s="2">
        <v>39</v>
      </c>
      <c r="D2021">
        <v>1</v>
      </c>
      <c r="E2021" s="2">
        <v>39</v>
      </c>
      <c r="G2021" s="2">
        <v>39</v>
      </c>
      <c r="H2021" s="2">
        <v>39</v>
      </c>
      <c r="J2021">
        <f t="shared" si="31"/>
        <v>0</v>
      </c>
    </row>
    <row r="2022" spans="1:10" x14ac:dyDescent="0.25">
      <c r="A2022" t="s">
        <v>4988</v>
      </c>
      <c r="C2022" s="2">
        <v>129</v>
      </c>
      <c r="D2022">
        <v>1</v>
      </c>
      <c r="E2022" s="2">
        <v>129</v>
      </c>
      <c r="G2022" s="2">
        <v>129</v>
      </c>
      <c r="H2022" s="2">
        <v>129</v>
      </c>
      <c r="J2022">
        <f t="shared" si="31"/>
        <v>0</v>
      </c>
    </row>
    <row r="2023" spans="1:10" x14ac:dyDescent="0.25">
      <c r="A2023" t="s">
        <v>3448</v>
      </c>
      <c r="C2023" s="2">
        <v>129</v>
      </c>
      <c r="D2023">
        <v>1</v>
      </c>
      <c r="E2023" s="2">
        <v>129</v>
      </c>
      <c r="G2023" s="2">
        <v>129</v>
      </c>
      <c r="H2023" s="2">
        <v>129</v>
      </c>
      <c r="J2023">
        <f t="shared" si="31"/>
        <v>0</v>
      </c>
    </row>
    <row r="2024" spans="1:10" x14ac:dyDescent="0.25">
      <c r="A2024" t="s">
        <v>3448</v>
      </c>
      <c r="C2024" s="2">
        <v>129</v>
      </c>
      <c r="D2024">
        <v>1</v>
      </c>
      <c r="E2024" s="2">
        <v>129</v>
      </c>
      <c r="G2024" s="2">
        <v>129</v>
      </c>
      <c r="H2024" s="2">
        <v>129</v>
      </c>
      <c r="J2024">
        <f t="shared" si="31"/>
        <v>0</v>
      </c>
    </row>
    <row r="2025" spans="1:10" x14ac:dyDescent="0.25">
      <c r="A2025" t="s">
        <v>4988</v>
      </c>
      <c r="C2025" s="2">
        <v>129</v>
      </c>
      <c r="D2025">
        <v>1</v>
      </c>
      <c r="E2025" s="2">
        <v>129</v>
      </c>
      <c r="G2025" s="2">
        <v>129</v>
      </c>
      <c r="H2025" s="2">
        <v>129</v>
      </c>
      <c r="J2025">
        <f t="shared" si="31"/>
        <v>0</v>
      </c>
    </row>
    <row r="2026" spans="1:10" x14ac:dyDescent="0.25">
      <c r="A2026" t="s">
        <v>4988</v>
      </c>
      <c r="C2026" s="2">
        <v>199</v>
      </c>
      <c r="D2026">
        <v>1</v>
      </c>
      <c r="E2026" s="2">
        <v>199</v>
      </c>
      <c r="G2026" s="2">
        <v>199</v>
      </c>
      <c r="H2026" s="2">
        <v>199</v>
      </c>
      <c r="J2026">
        <f t="shared" si="31"/>
        <v>0</v>
      </c>
    </row>
    <row r="2027" spans="1:10" x14ac:dyDescent="0.25">
      <c r="A2027" t="s">
        <v>3448</v>
      </c>
      <c r="C2027" s="2">
        <v>199</v>
      </c>
      <c r="D2027">
        <v>1</v>
      </c>
      <c r="E2027" s="2">
        <v>199</v>
      </c>
      <c r="G2027" s="2">
        <v>199</v>
      </c>
      <c r="H2027" s="2">
        <v>199</v>
      </c>
      <c r="J2027">
        <f t="shared" si="31"/>
        <v>0</v>
      </c>
    </row>
    <row r="2028" spans="1:10" x14ac:dyDescent="0.25">
      <c r="A2028" t="s">
        <v>6476</v>
      </c>
      <c r="C2028" s="2">
        <v>199</v>
      </c>
      <c r="D2028">
        <v>1</v>
      </c>
      <c r="E2028" s="2">
        <v>149</v>
      </c>
      <c r="G2028" s="2">
        <v>149</v>
      </c>
      <c r="H2028" s="2">
        <v>149</v>
      </c>
      <c r="J2028">
        <f t="shared" si="31"/>
        <v>0</v>
      </c>
    </row>
    <row r="2029" spans="1:10" x14ac:dyDescent="0.25">
      <c r="A2029" t="s">
        <v>3588</v>
      </c>
      <c r="C2029" s="2">
        <v>199</v>
      </c>
      <c r="D2029">
        <v>1</v>
      </c>
      <c r="E2029" s="2">
        <v>199</v>
      </c>
      <c r="G2029" s="2">
        <v>199</v>
      </c>
      <c r="H2029" s="2">
        <v>199</v>
      </c>
      <c r="J2029">
        <f t="shared" si="31"/>
        <v>0</v>
      </c>
    </row>
    <row r="2030" spans="1:10" x14ac:dyDescent="0.25">
      <c r="A2030" t="s">
        <v>5142</v>
      </c>
      <c r="C2030" s="2">
        <v>199</v>
      </c>
      <c r="D2030">
        <v>1</v>
      </c>
      <c r="E2030" s="2">
        <v>199</v>
      </c>
      <c r="G2030" s="2">
        <v>199</v>
      </c>
      <c r="H2030" s="2">
        <v>199</v>
      </c>
      <c r="J2030">
        <f t="shared" si="31"/>
        <v>0</v>
      </c>
    </row>
    <row r="2031" spans="1:10" x14ac:dyDescent="0.25">
      <c r="A2031" t="s">
        <v>5135</v>
      </c>
      <c r="C2031" s="2">
        <v>199</v>
      </c>
      <c r="D2031">
        <v>1</v>
      </c>
      <c r="E2031" s="2">
        <v>199</v>
      </c>
      <c r="G2031" s="2">
        <v>199</v>
      </c>
      <c r="H2031" s="2">
        <v>199</v>
      </c>
      <c r="J2031">
        <f t="shared" si="31"/>
        <v>0</v>
      </c>
    </row>
    <row r="2032" spans="1:10" x14ac:dyDescent="0.25">
      <c r="A2032" t="s">
        <v>5132</v>
      </c>
      <c r="C2032" s="2">
        <v>199</v>
      </c>
      <c r="D2032">
        <v>1</v>
      </c>
      <c r="E2032" s="2">
        <v>199</v>
      </c>
      <c r="G2032" s="2">
        <v>199</v>
      </c>
      <c r="H2032" s="2">
        <v>199</v>
      </c>
      <c r="J2032">
        <f t="shared" si="31"/>
        <v>0</v>
      </c>
    </row>
    <row r="2033" spans="1:10" x14ac:dyDescent="0.25">
      <c r="A2033" t="s">
        <v>4883</v>
      </c>
      <c r="C2033" s="2">
        <v>199</v>
      </c>
      <c r="D2033">
        <v>1</v>
      </c>
      <c r="E2033" s="2">
        <v>199</v>
      </c>
      <c r="G2033" s="2">
        <v>199</v>
      </c>
      <c r="H2033" s="2">
        <v>199</v>
      </c>
      <c r="J2033">
        <f t="shared" si="31"/>
        <v>0</v>
      </c>
    </row>
    <row r="2034" spans="1:10" x14ac:dyDescent="0.25">
      <c r="A2034" t="s">
        <v>3456</v>
      </c>
      <c r="C2034" s="2">
        <v>199</v>
      </c>
      <c r="D2034">
        <v>1</v>
      </c>
      <c r="E2034" s="2">
        <v>199</v>
      </c>
      <c r="G2034" s="2">
        <v>199</v>
      </c>
      <c r="H2034" s="2">
        <v>199</v>
      </c>
      <c r="J2034">
        <f t="shared" si="31"/>
        <v>0</v>
      </c>
    </row>
    <row r="2035" spans="1:10" x14ac:dyDescent="0.25">
      <c r="A2035" t="s">
        <v>3448</v>
      </c>
      <c r="C2035" s="2">
        <v>199</v>
      </c>
      <c r="D2035">
        <v>1</v>
      </c>
      <c r="E2035" s="2">
        <v>199</v>
      </c>
      <c r="G2035" s="2">
        <v>199</v>
      </c>
      <c r="H2035" s="2">
        <v>199</v>
      </c>
      <c r="J2035">
        <f t="shared" si="31"/>
        <v>0</v>
      </c>
    </row>
    <row r="2036" spans="1:10" x14ac:dyDescent="0.25">
      <c r="A2036" t="s">
        <v>4874</v>
      </c>
      <c r="C2036" s="2">
        <v>199</v>
      </c>
      <c r="D2036">
        <v>1</v>
      </c>
      <c r="E2036" s="2">
        <v>199</v>
      </c>
      <c r="G2036" s="2">
        <v>199</v>
      </c>
      <c r="H2036" s="2">
        <v>199</v>
      </c>
      <c r="J2036">
        <f t="shared" si="31"/>
        <v>0</v>
      </c>
    </row>
    <row r="2037" spans="1:10" x14ac:dyDescent="0.25">
      <c r="A2037" t="s">
        <v>6645</v>
      </c>
      <c r="C2037" s="2">
        <v>199</v>
      </c>
      <c r="D2037">
        <v>1</v>
      </c>
      <c r="E2037" s="2">
        <v>199</v>
      </c>
      <c r="G2037" s="2">
        <v>199</v>
      </c>
      <c r="H2037" s="2">
        <v>199</v>
      </c>
      <c r="J2037">
        <f t="shared" si="31"/>
        <v>0</v>
      </c>
    </row>
    <row r="2038" spans="1:10" x14ac:dyDescent="0.25">
      <c r="A2038" t="s">
        <v>5452</v>
      </c>
      <c r="C2038" s="2">
        <v>199</v>
      </c>
      <c r="D2038">
        <v>1</v>
      </c>
      <c r="E2038" s="2">
        <v>199</v>
      </c>
      <c r="G2038" s="2">
        <v>199</v>
      </c>
      <c r="H2038" s="2">
        <v>199</v>
      </c>
      <c r="J2038">
        <f t="shared" si="31"/>
        <v>0</v>
      </c>
    </row>
    <row r="2039" spans="1:10" x14ac:dyDescent="0.25">
      <c r="A2039" t="s">
        <v>6480</v>
      </c>
      <c r="C2039" s="2">
        <v>199</v>
      </c>
      <c r="D2039">
        <v>1</v>
      </c>
      <c r="E2039" s="2">
        <v>199</v>
      </c>
      <c r="G2039" s="2">
        <v>199</v>
      </c>
      <c r="H2039" s="2">
        <v>199</v>
      </c>
      <c r="J2039">
        <f t="shared" si="31"/>
        <v>0</v>
      </c>
    </row>
    <row r="2040" spans="1:10" x14ac:dyDescent="0.25">
      <c r="A2040" t="s">
        <v>5027</v>
      </c>
      <c r="C2040" s="2">
        <v>199</v>
      </c>
      <c r="D2040">
        <v>1</v>
      </c>
      <c r="E2040" s="2">
        <v>199</v>
      </c>
      <c r="G2040" s="2">
        <v>199</v>
      </c>
      <c r="H2040" s="2">
        <v>199</v>
      </c>
      <c r="J2040">
        <f t="shared" si="31"/>
        <v>0</v>
      </c>
    </row>
    <row r="2041" spans="1:10" x14ac:dyDescent="0.25">
      <c r="A2041" t="s">
        <v>4978</v>
      </c>
      <c r="C2041" s="2">
        <v>199</v>
      </c>
      <c r="D2041">
        <v>1</v>
      </c>
      <c r="E2041" s="2">
        <v>199</v>
      </c>
      <c r="G2041" s="2">
        <v>199</v>
      </c>
      <c r="H2041" s="2">
        <v>199</v>
      </c>
      <c r="J2041">
        <f t="shared" si="31"/>
        <v>0</v>
      </c>
    </row>
    <row r="2042" spans="1:10" x14ac:dyDescent="0.25">
      <c r="A2042" t="s">
        <v>5498</v>
      </c>
      <c r="C2042" s="2">
        <v>199</v>
      </c>
      <c r="D2042">
        <v>1</v>
      </c>
      <c r="E2042" s="2">
        <v>199</v>
      </c>
      <c r="G2042" s="2">
        <v>199</v>
      </c>
      <c r="H2042" s="2">
        <v>199</v>
      </c>
      <c r="J2042">
        <f t="shared" si="31"/>
        <v>0</v>
      </c>
    </row>
    <row r="2043" spans="1:10" x14ac:dyDescent="0.25">
      <c r="A2043" t="s">
        <v>3965</v>
      </c>
      <c r="C2043" s="2">
        <v>199</v>
      </c>
      <c r="D2043">
        <v>1</v>
      </c>
      <c r="E2043" s="2">
        <v>199</v>
      </c>
      <c r="G2043" s="2">
        <v>199</v>
      </c>
      <c r="H2043" s="2">
        <v>199</v>
      </c>
      <c r="J2043">
        <f t="shared" si="31"/>
        <v>0</v>
      </c>
    </row>
    <row r="2044" spans="1:10" x14ac:dyDescent="0.25">
      <c r="A2044" t="s">
        <v>4814</v>
      </c>
      <c r="C2044" s="2">
        <v>199</v>
      </c>
      <c r="D2044">
        <v>1</v>
      </c>
      <c r="E2044" s="2">
        <v>199</v>
      </c>
      <c r="G2044" s="2">
        <v>199</v>
      </c>
      <c r="H2044" s="2">
        <v>199</v>
      </c>
      <c r="J2044">
        <f t="shared" si="31"/>
        <v>0</v>
      </c>
    </row>
    <row r="2045" spans="1:10" x14ac:dyDescent="0.25">
      <c r="A2045" t="s">
        <v>4788</v>
      </c>
      <c r="C2045" s="2">
        <v>199</v>
      </c>
      <c r="D2045">
        <v>1</v>
      </c>
      <c r="E2045" s="2">
        <v>199</v>
      </c>
      <c r="G2045" s="2">
        <v>199</v>
      </c>
      <c r="H2045" s="2">
        <v>199</v>
      </c>
      <c r="J2045">
        <f t="shared" si="31"/>
        <v>0</v>
      </c>
    </row>
    <row r="2046" spans="1:10" x14ac:dyDescent="0.25">
      <c r="A2046" t="s">
        <v>4802</v>
      </c>
      <c r="C2046" s="2">
        <v>199</v>
      </c>
      <c r="D2046">
        <v>1</v>
      </c>
      <c r="E2046" s="2">
        <v>199</v>
      </c>
      <c r="G2046" s="2">
        <v>199</v>
      </c>
      <c r="H2046" s="2">
        <v>199</v>
      </c>
      <c r="J2046">
        <f t="shared" si="31"/>
        <v>0</v>
      </c>
    </row>
    <row r="2047" spans="1:10" x14ac:dyDescent="0.25">
      <c r="A2047" t="s">
        <v>5036</v>
      </c>
      <c r="C2047" s="2">
        <v>199</v>
      </c>
      <c r="D2047">
        <v>1</v>
      </c>
      <c r="E2047" s="2">
        <v>199</v>
      </c>
      <c r="G2047" s="2">
        <v>199</v>
      </c>
      <c r="H2047" s="2">
        <v>199</v>
      </c>
      <c r="J2047">
        <f t="shared" si="31"/>
        <v>0</v>
      </c>
    </row>
    <row r="2048" spans="1:10" x14ac:dyDescent="0.25">
      <c r="A2048" t="s">
        <v>6575</v>
      </c>
      <c r="C2048" s="2">
        <v>199</v>
      </c>
      <c r="D2048">
        <v>1</v>
      </c>
      <c r="E2048" s="2">
        <v>199</v>
      </c>
      <c r="G2048" s="2">
        <v>199</v>
      </c>
      <c r="H2048" s="2">
        <v>199</v>
      </c>
      <c r="J2048">
        <f t="shared" si="31"/>
        <v>0</v>
      </c>
    </row>
    <row r="2049" spans="1:10" x14ac:dyDescent="0.25">
      <c r="A2049" t="s">
        <v>6502</v>
      </c>
      <c r="C2049" s="2">
        <v>199</v>
      </c>
      <c r="D2049">
        <v>1</v>
      </c>
      <c r="E2049" s="2">
        <v>199</v>
      </c>
      <c r="G2049" s="2">
        <v>199</v>
      </c>
      <c r="H2049" s="2">
        <v>199</v>
      </c>
      <c r="J2049">
        <f t="shared" si="31"/>
        <v>0</v>
      </c>
    </row>
    <row r="2050" spans="1:10" x14ac:dyDescent="0.25">
      <c r="A2050" t="s">
        <v>6295</v>
      </c>
      <c r="C2050" s="2">
        <v>199</v>
      </c>
      <c r="D2050">
        <v>1</v>
      </c>
      <c r="E2050" s="2">
        <v>199</v>
      </c>
      <c r="G2050" s="2">
        <v>199</v>
      </c>
      <c r="H2050" s="2">
        <v>199</v>
      </c>
      <c r="J2050">
        <f t="shared" si="31"/>
        <v>0</v>
      </c>
    </row>
    <row r="2051" spans="1:10" x14ac:dyDescent="0.25">
      <c r="A2051" t="s">
        <v>6414</v>
      </c>
      <c r="C2051" s="2">
        <v>199</v>
      </c>
      <c r="D2051">
        <v>1</v>
      </c>
      <c r="E2051" s="2">
        <v>199</v>
      </c>
      <c r="G2051" s="2">
        <v>199</v>
      </c>
      <c r="H2051" s="2">
        <v>199</v>
      </c>
      <c r="J2051">
        <f t="shared" ref="J2051:J2114" si="32">IF(I2051=0,0,H2051)</f>
        <v>0</v>
      </c>
    </row>
    <row r="2052" spans="1:10" x14ac:dyDescent="0.25">
      <c r="A2052" t="s">
        <v>6474</v>
      </c>
      <c r="C2052" s="2">
        <v>199</v>
      </c>
      <c r="D2052">
        <v>1</v>
      </c>
      <c r="E2052" s="2">
        <v>199</v>
      </c>
      <c r="G2052" s="2">
        <v>199</v>
      </c>
      <c r="H2052" s="2">
        <v>199</v>
      </c>
      <c r="J2052">
        <f t="shared" si="32"/>
        <v>0</v>
      </c>
    </row>
    <row r="2053" spans="1:10" x14ac:dyDescent="0.25">
      <c r="A2053" t="s">
        <v>4992</v>
      </c>
      <c r="C2053" s="2">
        <v>199</v>
      </c>
      <c r="D2053">
        <v>1</v>
      </c>
      <c r="E2053" s="2">
        <v>199</v>
      </c>
      <c r="G2053" s="2">
        <v>199</v>
      </c>
      <c r="H2053" s="2">
        <v>199</v>
      </c>
      <c r="J2053">
        <f t="shared" si="32"/>
        <v>0</v>
      </c>
    </row>
    <row r="2054" spans="1:10" x14ac:dyDescent="0.25">
      <c r="A2054" t="s">
        <v>5097</v>
      </c>
      <c r="C2054" s="2">
        <v>199</v>
      </c>
      <c r="D2054">
        <v>1</v>
      </c>
      <c r="E2054" s="2">
        <v>199</v>
      </c>
      <c r="G2054" s="2">
        <v>199</v>
      </c>
      <c r="H2054" s="2">
        <v>199</v>
      </c>
      <c r="J2054">
        <f t="shared" si="32"/>
        <v>0</v>
      </c>
    </row>
    <row r="2055" spans="1:10" x14ac:dyDescent="0.25">
      <c r="A2055" t="s">
        <v>6491</v>
      </c>
      <c r="C2055" s="2">
        <v>199</v>
      </c>
      <c r="D2055">
        <v>1</v>
      </c>
      <c r="E2055" s="2">
        <v>199</v>
      </c>
      <c r="G2055" s="2">
        <v>199</v>
      </c>
      <c r="H2055" s="2">
        <v>199</v>
      </c>
      <c r="J2055">
        <f t="shared" si="32"/>
        <v>0</v>
      </c>
    </row>
    <row r="2056" spans="1:10" x14ac:dyDescent="0.25">
      <c r="A2056" t="s">
        <v>6342</v>
      </c>
      <c r="C2056" s="2">
        <v>199</v>
      </c>
      <c r="D2056">
        <v>1</v>
      </c>
      <c r="E2056" s="2">
        <v>199</v>
      </c>
      <c r="G2056" s="2">
        <v>199</v>
      </c>
      <c r="H2056" s="2">
        <v>199</v>
      </c>
      <c r="J2056">
        <f t="shared" si="32"/>
        <v>0</v>
      </c>
    </row>
    <row r="2057" spans="1:10" x14ac:dyDescent="0.25">
      <c r="A2057" t="s">
        <v>4830</v>
      </c>
      <c r="C2057" s="2">
        <v>199</v>
      </c>
      <c r="D2057">
        <v>1</v>
      </c>
      <c r="E2057" s="2">
        <v>199</v>
      </c>
      <c r="G2057" s="2">
        <v>199</v>
      </c>
      <c r="H2057" s="2">
        <v>199</v>
      </c>
      <c r="J2057">
        <f t="shared" si="32"/>
        <v>0</v>
      </c>
    </row>
    <row r="2058" spans="1:10" x14ac:dyDescent="0.25">
      <c r="A2058" t="s">
        <v>6445</v>
      </c>
      <c r="C2058" s="2">
        <v>199</v>
      </c>
      <c r="D2058">
        <v>1</v>
      </c>
      <c r="E2058" s="2">
        <v>199</v>
      </c>
      <c r="G2058" s="2">
        <v>199</v>
      </c>
      <c r="H2058" s="2">
        <v>199</v>
      </c>
      <c r="J2058">
        <f t="shared" si="32"/>
        <v>0</v>
      </c>
    </row>
    <row r="2059" spans="1:10" x14ac:dyDescent="0.25">
      <c r="A2059" t="s">
        <v>5072</v>
      </c>
      <c r="C2059" s="2">
        <v>199</v>
      </c>
      <c r="D2059">
        <v>1</v>
      </c>
      <c r="E2059" s="2">
        <v>199</v>
      </c>
      <c r="G2059" s="2">
        <v>199</v>
      </c>
      <c r="H2059" s="2">
        <v>199</v>
      </c>
      <c r="J2059">
        <f t="shared" si="32"/>
        <v>0</v>
      </c>
    </row>
    <row r="2060" spans="1:10" x14ac:dyDescent="0.25">
      <c r="A2060" t="s">
        <v>5065</v>
      </c>
      <c r="C2060" s="2">
        <v>199</v>
      </c>
      <c r="D2060">
        <v>1</v>
      </c>
      <c r="E2060" s="2">
        <v>199</v>
      </c>
      <c r="G2060" s="2">
        <v>199</v>
      </c>
      <c r="H2060" s="2">
        <v>199</v>
      </c>
      <c r="J2060">
        <f t="shared" si="32"/>
        <v>0</v>
      </c>
    </row>
    <row r="2061" spans="1:10" x14ac:dyDescent="0.25">
      <c r="A2061" t="s">
        <v>6490</v>
      </c>
      <c r="C2061" s="2">
        <v>199</v>
      </c>
      <c r="D2061">
        <v>1</v>
      </c>
      <c r="E2061" s="2">
        <v>199</v>
      </c>
      <c r="G2061" s="2">
        <v>199</v>
      </c>
      <c r="H2061" s="2">
        <v>199</v>
      </c>
      <c r="J2061">
        <f t="shared" si="32"/>
        <v>0</v>
      </c>
    </row>
    <row r="2062" spans="1:10" x14ac:dyDescent="0.25">
      <c r="A2062" t="s">
        <v>4787</v>
      </c>
      <c r="C2062" s="2">
        <v>199</v>
      </c>
      <c r="D2062">
        <v>1</v>
      </c>
      <c r="E2062" s="2">
        <v>199</v>
      </c>
      <c r="G2062" s="2">
        <v>199</v>
      </c>
      <c r="H2062" s="2">
        <v>199</v>
      </c>
      <c r="J2062">
        <f t="shared" si="32"/>
        <v>0</v>
      </c>
    </row>
    <row r="2063" spans="1:10" x14ac:dyDescent="0.25">
      <c r="A2063" t="s">
        <v>5099</v>
      </c>
      <c r="C2063" s="2">
        <v>199</v>
      </c>
      <c r="D2063">
        <v>1</v>
      </c>
      <c r="E2063" s="2">
        <v>199</v>
      </c>
      <c r="G2063" s="2">
        <v>199</v>
      </c>
      <c r="H2063" s="2">
        <v>199</v>
      </c>
      <c r="J2063">
        <f t="shared" si="32"/>
        <v>0</v>
      </c>
    </row>
    <row r="2064" spans="1:10" x14ac:dyDescent="0.25">
      <c r="A2064" t="s">
        <v>6448</v>
      </c>
      <c r="C2064" s="2">
        <v>199</v>
      </c>
      <c r="D2064">
        <v>1</v>
      </c>
      <c r="E2064" s="2">
        <v>199</v>
      </c>
      <c r="G2064" s="2">
        <v>199</v>
      </c>
      <c r="H2064" s="2">
        <v>199</v>
      </c>
      <c r="J2064">
        <f t="shared" si="32"/>
        <v>0</v>
      </c>
    </row>
    <row r="2065" spans="1:10" x14ac:dyDescent="0.25">
      <c r="A2065" t="s">
        <v>6449</v>
      </c>
      <c r="C2065" s="2">
        <v>199</v>
      </c>
      <c r="D2065">
        <v>1</v>
      </c>
      <c r="E2065" s="2">
        <v>199</v>
      </c>
      <c r="G2065" s="2">
        <v>199</v>
      </c>
      <c r="H2065" s="2">
        <v>199</v>
      </c>
      <c r="J2065">
        <f t="shared" si="32"/>
        <v>0</v>
      </c>
    </row>
    <row r="2066" spans="1:10" x14ac:dyDescent="0.25">
      <c r="A2066" t="s">
        <v>4987</v>
      </c>
      <c r="C2066" s="2">
        <v>199</v>
      </c>
      <c r="D2066">
        <v>1</v>
      </c>
      <c r="E2066" s="2">
        <v>199</v>
      </c>
      <c r="G2066" s="2">
        <v>199</v>
      </c>
      <c r="H2066" s="2">
        <v>199</v>
      </c>
      <c r="J2066">
        <f t="shared" si="32"/>
        <v>0</v>
      </c>
    </row>
    <row r="2067" spans="1:10" x14ac:dyDescent="0.25">
      <c r="A2067" t="s">
        <v>4988</v>
      </c>
      <c r="C2067" s="2">
        <v>199</v>
      </c>
      <c r="D2067">
        <v>1</v>
      </c>
      <c r="E2067" s="2">
        <v>199</v>
      </c>
      <c r="G2067" s="2">
        <v>199</v>
      </c>
      <c r="H2067" s="2">
        <v>199</v>
      </c>
      <c r="J2067">
        <f t="shared" si="32"/>
        <v>0</v>
      </c>
    </row>
    <row r="2068" spans="1:10" x14ac:dyDescent="0.25">
      <c r="A2068" t="s">
        <v>6430</v>
      </c>
      <c r="C2068" s="2">
        <v>199</v>
      </c>
      <c r="D2068">
        <v>1</v>
      </c>
      <c r="E2068" s="2">
        <v>199</v>
      </c>
      <c r="G2068" s="2">
        <v>199</v>
      </c>
      <c r="H2068" s="2">
        <v>199</v>
      </c>
      <c r="J2068">
        <f t="shared" si="32"/>
        <v>0</v>
      </c>
    </row>
    <row r="2069" spans="1:10" x14ac:dyDescent="0.25">
      <c r="A2069" t="s">
        <v>5476</v>
      </c>
      <c r="C2069" s="2">
        <v>199</v>
      </c>
      <c r="D2069">
        <v>1</v>
      </c>
      <c r="E2069" s="2">
        <v>199</v>
      </c>
      <c r="G2069" s="2">
        <v>199</v>
      </c>
      <c r="H2069" s="2">
        <v>199</v>
      </c>
      <c r="J2069">
        <f t="shared" si="32"/>
        <v>0</v>
      </c>
    </row>
    <row r="2070" spans="1:10" x14ac:dyDescent="0.25">
      <c r="A2070" t="s">
        <v>6328</v>
      </c>
      <c r="C2070" s="2">
        <v>199</v>
      </c>
      <c r="D2070">
        <v>1</v>
      </c>
      <c r="E2070" s="2">
        <v>199</v>
      </c>
      <c r="G2070" s="2">
        <v>199</v>
      </c>
      <c r="H2070" s="2">
        <v>199</v>
      </c>
      <c r="J2070">
        <f t="shared" si="32"/>
        <v>0</v>
      </c>
    </row>
    <row r="2071" spans="1:10" x14ac:dyDescent="0.25">
      <c r="A2071" t="s">
        <v>5494</v>
      </c>
      <c r="C2071" s="2">
        <v>199</v>
      </c>
      <c r="D2071">
        <v>1</v>
      </c>
      <c r="E2071" s="2">
        <v>199</v>
      </c>
      <c r="G2071" s="2">
        <v>199</v>
      </c>
      <c r="H2071" s="2">
        <v>199</v>
      </c>
      <c r="J2071">
        <f t="shared" si="32"/>
        <v>0</v>
      </c>
    </row>
    <row r="2072" spans="1:10" x14ac:dyDescent="0.25">
      <c r="A2072" t="s">
        <v>3425</v>
      </c>
      <c r="C2072" s="2">
        <v>199</v>
      </c>
      <c r="D2072">
        <v>1</v>
      </c>
      <c r="E2072" s="2">
        <v>199</v>
      </c>
      <c r="G2072" s="2">
        <v>199</v>
      </c>
      <c r="H2072" s="2">
        <v>199</v>
      </c>
      <c r="J2072">
        <f t="shared" si="32"/>
        <v>0</v>
      </c>
    </row>
    <row r="2073" spans="1:10" x14ac:dyDescent="0.25">
      <c r="A2073" t="s">
        <v>3428</v>
      </c>
      <c r="C2073" s="2">
        <v>199</v>
      </c>
      <c r="D2073">
        <v>1</v>
      </c>
      <c r="E2073" s="2">
        <v>199</v>
      </c>
      <c r="G2073" s="2">
        <v>199</v>
      </c>
      <c r="H2073" s="2">
        <v>199</v>
      </c>
      <c r="J2073">
        <f t="shared" si="32"/>
        <v>0</v>
      </c>
    </row>
    <row r="2074" spans="1:10" x14ac:dyDescent="0.25">
      <c r="A2074" t="s">
        <v>6391</v>
      </c>
      <c r="C2074" s="2">
        <v>199</v>
      </c>
      <c r="D2074">
        <v>1</v>
      </c>
      <c r="E2074" s="2">
        <v>179.1</v>
      </c>
      <c r="G2074" s="2">
        <v>179.1</v>
      </c>
      <c r="H2074" s="2">
        <v>179.1</v>
      </c>
      <c r="J2074">
        <f t="shared" si="32"/>
        <v>0</v>
      </c>
    </row>
    <row r="2075" spans="1:10" x14ac:dyDescent="0.25">
      <c r="A2075" t="s">
        <v>5121</v>
      </c>
      <c r="C2075" s="2">
        <v>199</v>
      </c>
      <c r="D2075">
        <v>1</v>
      </c>
      <c r="E2075" s="2">
        <v>199</v>
      </c>
      <c r="G2075" s="2">
        <v>199</v>
      </c>
      <c r="H2075" s="2">
        <v>199</v>
      </c>
      <c r="J2075">
        <f t="shared" si="32"/>
        <v>0</v>
      </c>
    </row>
    <row r="2076" spans="1:10" x14ac:dyDescent="0.25">
      <c r="A2076" t="s">
        <v>3456</v>
      </c>
      <c r="C2076" s="2">
        <v>199</v>
      </c>
      <c r="D2076">
        <v>1</v>
      </c>
      <c r="E2076" s="2">
        <v>199</v>
      </c>
      <c r="G2076" s="2">
        <v>199</v>
      </c>
      <c r="H2076" s="2">
        <v>199</v>
      </c>
      <c r="J2076">
        <f t="shared" si="32"/>
        <v>0</v>
      </c>
    </row>
    <row r="2077" spans="1:10" x14ac:dyDescent="0.25">
      <c r="A2077" t="s">
        <v>5452</v>
      </c>
      <c r="C2077" s="2">
        <v>199</v>
      </c>
      <c r="D2077">
        <v>1</v>
      </c>
      <c r="E2077" s="2">
        <v>199</v>
      </c>
      <c r="G2077" s="2">
        <v>199</v>
      </c>
      <c r="H2077" s="2">
        <v>199</v>
      </c>
      <c r="J2077">
        <f t="shared" si="32"/>
        <v>0</v>
      </c>
    </row>
    <row r="2078" spans="1:10" x14ac:dyDescent="0.25">
      <c r="A2078" t="s">
        <v>3448</v>
      </c>
      <c r="C2078" s="2">
        <v>199</v>
      </c>
      <c r="D2078">
        <v>1</v>
      </c>
      <c r="E2078" s="2">
        <v>199</v>
      </c>
      <c r="G2078" s="2">
        <v>199</v>
      </c>
      <c r="H2078" s="2">
        <v>199</v>
      </c>
      <c r="J2078">
        <f t="shared" si="32"/>
        <v>0</v>
      </c>
    </row>
    <row r="2079" spans="1:10" x14ac:dyDescent="0.25">
      <c r="A2079" t="s">
        <v>5439</v>
      </c>
      <c r="C2079" s="2">
        <v>199</v>
      </c>
      <c r="D2079">
        <v>1</v>
      </c>
      <c r="E2079" s="2">
        <v>199</v>
      </c>
      <c r="G2079" s="2">
        <v>199</v>
      </c>
      <c r="H2079" s="2">
        <v>199</v>
      </c>
      <c r="J2079">
        <f t="shared" si="32"/>
        <v>0</v>
      </c>
    </row>
    <row r="2080" spans="1:10" x14ac:dyDescent="0.25">
      <c r="A2080" t="s">
        <v>6662</v>
      </c>
      <c r="C2080" s="2">
        <v>199</v>
      </c>
      <c r="D2080">
        <v>1</v>
      </c>
      <c r="E2080" s="2">
        <v>199</v>
      </c>
      <c r="G2080" s="2">
        <v>199</v>
      </c>
      <c r="H2080" s="2">
        <v>199</v>
      </c>
      <c r="J2080">
        <f t="shared" si="32"/>
        <v>0</v>
      </c>
    </row>
    <row r="2081" spans="1:10" x14ac:dyDescent="0.25">
      <c r="A2081" t="s">
        <v>5456</v>
      </c>
      <c r="C2081" s="2">
        <v>199</v>
      </c>
      <c r="D2081">
        <v>1</v>
      </c>
      <c r="E2081" s="2">
        <v>199</v>
      </c>
      <c r="G2081" s="2">
        <v>199</v>
      </c>
      <c r="H2081" s="2">
        <v>199</v>
      </c>
      <c r="J2081">
        <f t="shared" si="32"/>
        <v>0</v>
      </c>
    </row>
    <row r="2082" spans="1:10" x14ac:dyDescent="0.25">
      <c r="A2082" t="s">
        <v>5434</v>
      </c>
      <c r="C2082" s="2">
        <v>199</v>
      </c>
      <c r="D2082">
        <v>1</v>
      </c>
      <c r="E2082" s="2">
        <v>199</v>
      </c>
      <c r="G2082" s="2">
        <v>199</v>
      </c>
      <c r="H2082" s="2">
        <v>199</v>
      </c>
      <c r="J2082">
        <f t="shared" si="32"/>
        <v>0</v>
      </c>
    </row>
    <row r="2083" spans="1:10" x14ac:dyDescent="0.25">
      <c r="A2083" t="s">
        <v>5440</v>
      </c>
      <c r="C2083" s="2">
        <v>199</v>
      </c>
      <c r="D2083">
        <v>1</v>
      </c>
      <c r="E2083" s="2">
        <v>199</v>
      </c>
      <c r="G2083" s="2">
        <v>199</v>
      </c>
      <c r="H2083" s="2">
        <v>199</v>
      </c>
      <c r="J2083">
        <f t="shared" si="32"/>
        <v>0</v>
      </c>
    </row>
    <row r="2084" spans="1:10" x14ac:dyDescent="0.25">
      <c r="A2084" t="s">
        <v>5047</v>
      </c>
      <c r="C2084" s="2">
        <v>199</v>
      </c>
      <c r="D2084">
        <v>1</v>
      </c>
      <c r="E2084" s="2">
        <v>199</v>
      </c>
      <c r="G2084" s="2">
        <v>199</v>
      </c>
      <c r="H2084" s="2">
        <v>199</v>
      </c>
      <c r="J2084">
        <f t="shared" si="32"/>
        <v>0</v>
      </c>
    </row>
    <row r="2085" spans="1:10" x14ac:dyDescent="0.25">
      <c r="A2085" t="s">
        <v>5485</v>
      </c>
      <c r="C2085" s="2">
        <v>199</v>
      </c>
      <c r="D2085">
        <v>1</v>
      </c>
      <c r="E2085" s="2">
        <v>199</v>
      </c>
      <c r="G2085" s="2">
        <v>199</v>
      </c>
      <c r="H2085" s="2">
        <v>199</v>
      </c>
      <c r="J2085">
        <f t="shared" si="32"/>
        <v>0</v>
      </c>
    </row>
    <row r="2086" spans="1:10" x14ac:dyDescent="0.25">
      <c r="A2086" t="s">
        <v>6561</v>
      </c>
      <c r="C2086" s="2">
        <v>199</v>
      </c>
      <c r="D2086">
        <v>1</v>
      </c>
      <c r="E2086" s="2">
        <v>199</v>
      </c>
      <c r="G2086" s="2">
        <v>199</v>
      </c>
      <c r="H2086" s="2">
        <v>199</v>
      </c>
      <c r="J2086">
        <f t="shared" si="32"/>
        <v>0</v>
      </c>
    </row>
    <row r="2087" spans="1:10" x14ac:dyDescent="0.25">
      <c r="A2087" t="s">
        <v>5436</v>
      </c>
      <c r="C2087" s="2">
        <v>199</v>
      </c>
      <c r="D2087">
        <v>1</v>
      </c>
      <c r="E2087" s="2">
        <v>199</v>
      </c>
      <c r="G2087" s="2">
        <v>199</v>
      </c>
      <c r="H2087" s="2">
        <v>199</v>
      </c>
      <c r="J2087">
        <f t="shared" si="32"/>
        <v>0</v>
      </c>
    </row>
    <row r="2088" spans="1:10" x14ac:dyDescent="0.25">
      <c r="A2088" t="s">
        <v>6480</v>
      </c>
      <c r="C2088" s="2">
        <v>199</v>
      </c>
      <c r="D2088">
        <v>1</v>
      </c>
      <c r="E2088" s="2">
        <v>199</v>
      </c>
      <c r="G2088" s="2">
        <v>199</v>
      </c>
      <c r="H2088" s="2">
        <v>199</v>
      </c>
      <c r="J2088">
        <f t="shared" si="32"/>
        <v>0</v>
      </c>
    </row>
    <row r="2089" spans="1:10" x14ac:dyDescent="0.25">
      <c r="A2089" t="s">
        <v>5067</v>
      </c>
      <c r="C2089" s="2">
        <v>199</v>
      </c>
      <c r="D2089">
        <v>1</v>
      </c>
      <c r="E2089" s="2">
        <v>199</v>
      </c>
      <c r="G2089" s="2">
        <v>199</v>
      </c>
      <c r="H2089" s="2">
        <v>199</v>
      </c>
      <c r="J2089">
        <f t="shared" si="32"/>
        <v>0</v>
      </c>
    </row>
    <row r="2090" spans="1:10" x14ac:dyDescent="0.25">
      <c r="A2090" t="s">
        <v>5487</v>
      </c>
      <c r="C2090" s="2">
        <v>199</v>
      </c>
      <c r="D2090">
        <v>1</v>
      </c>
      <c r="E2090" s="2">
        <v>199</v>
      </c>
      <c r="G2090" s="2">
        <v>199</v>
      </c>
      <c r="H2090" s="2">
        <v>199</v>
      </c>
      <c r="J2090">
        <f t="shared" si="32"/>
        <v>0</v>
      </c>
    </row>
    <row r="2091" spans="1:10" x14ac:dyDescent="0.25">
      <c r="A2091" t="s">
        <v>4828</v>
      </c>
      <c r="C2091" s="2">
        <v>199</v>
      </c>
      <c r="D2091">
        <v>1</v>
      </c>
      <c r="E2091" s="2">
        <v>199</v>
      </c>
      <c r="G2091" s="2">
        <v>199</v>
      </c>
      <c r="H2091" s="2">
        <v>199</v>
      </c>
      <c r="J2091">
        <f t="shared" si="32"/>
        <v>0</v>
      </c>
    </row>
    <row r="2092" spans="1:10" x14ac:dyDescent="0.25">
      <c r="A2092" t="s">
        <v>5429</v>
      </c>
      <c r="C2092" s="2">
        <v>199</v>
      </c>
      <c r="D2092">
        <v>1</v>
      </c>
      <c r="E2092" s="2">
        <v>199</v>
      </c>
      <c r="G2092" s="2">
        <v>199</v>
      </c>
      <c r="H2092" s="2">
        <v>199</v>
      </c>
      <c r="J2092">
        <f t="shared" si="32"/>
        <v>0</v>
      </c>
    </row>
    <row r="2093" spans="1:10" x14ac:dyDescent="0.25">
      <c r="A2093" t="s">
        <v>3965</v>
      </c>
      <c r="C2093" s="2">
        <v>199</v>
      </c>
      <c r="D2093">
        <v>1</v>
      </c>
      <c r="E2093" s="2">
        <v>199</v>
      </c>
      <c r="G2093" s="2">
        <v>199</v>
      </c>
      <c r="H2093" s="2">
        <v>199</v>
      </c>
      <c r="J2093">
        <f t="shared" si="32"/>
        <v>0</v>
      </c>
    </row>
    <row r="2094" spans="1:10" x14ac:dyDescent="0.25">
      <c r="A2094" t="s">
        <v>3992</v>
      </c>
      <c r="C2094" s="2">
        <v>199</v>
      </c>
      <c r="D2094">
        <v>1</v>
      </c>
      <c r="E2094" s="2">
        <v>199</v>
      </c>
      <c r="G2094" s="2">
        <v>199</v>
      </c>
      <c r="H2094" s="2">
        <v>199</v>
      </c>
      <c r="J2094">
        <f t="shared" si="32"/>
        <v>0</v>
      </c>
    </row>
    <row r="2095" spans="1:10" x14ac:dyDescent="0.25">
      <c r="A2095" t="s">
        <v>4975</v>
      </c>
      <c r="C2095" s="2">
        <v>199</v>
      </c>
      <c r="D2095">
        <v>1</v>
      </c>
      <c r="E2095" s="2">
        <v>199</v>
      </c>
      <c r="G2095" s="2">
        <v>199</v>
      </c>
      <c r="H2095" s="2">
        <v>199</v>
      </c>
      <c r="J2095">
        <f t="shared" si="32"/>
        <v>0</v>
      </c>
    </row>
    <row r="2096" spans="1:10" x14ac:dyDescent="0.25">
      <c r="A2096" t="s">
        <v>4788</v>
      </c>
      <c r="C2096" s="2">
        <v>199</v>
      </c>
      <c r="D2096">
        <v>1</v>
      </c>
      <c r="E2096" s="2">
        <v>199</v>
      </c>
      <c r="G2096" s="2">
        <v>199</v>
      </c>
      <c r="H2096" s="2">
        <v>199</v>
      </c>
      <c r="J2096">
        <f t="shared" si="32"/>
        <v>0</v>
      </c>
    </row>
    <row r="2097" spans="1:10" x14ac:dyDescent="0.25">
      <c r="A2097" t="s">
        <v>3935</v>
      </c>
      <c r="C2097" s="2">
        <v>199</v>
      </c>
      <c r="D2097">
        <v>1</v>
      </c>
      <c r="E2097" s="2">
        <v>199</v>
      </c>
      <c r="G2097" s="2">
        <v>199</v>
      </c>
      <c r="H2097" s="2">
        <v>199</v>
      </c>
      <c r="J2097">
        <f t="shared" si="32"/>
        <v>0</v>
      </c>
    </row>
    <row r="2098" spans="1:10" x14ac:dyDescent="0.25">
      <c r="A2098" t="s">
        <v>6502</v>
      </c>
      <c r="C2098" s="2">
        <v>199</v>
      </c>
      <c r="D2098">
        <v>1</v>
      </c>
      <c r="E2098" s="2">
        <v>199</v>
      </c>
      <c r="G2098" s="2">
        <v>199</v>
      </c>
      <c r="H2098" s="2">
        <v>199</v>
      </c>
      <c r="J2098">
        <f t="shared" si="32"/>
        <v>0</v>
      </c>
    </row>
    <row r="2099" spans="1:10" x14ac:dyDescent="0.25">
      <c r="A2099" t="s">
        <v>5053</v>
      </c>
      <c r="C2099" s="2">
        <v>199</v>
      </c>
      <c r="D2099">
        <v>1</v>
      </c>
      <c r="E2099" s="2">
        <v>199</v>
      </c>
      <c r="G2099" s="2">
        <v>199</v>
      </c>
      <c r="H2099" s="2">
        <v>199</v>
      </c>
      <c r="J2099">
        <f t="shared" si="32"/>
        <v>0</v>
      </c>
    </row>
    <row r="2100" spans="1:10" x14ac:dyDescent="0.25">
      <c r="A2100" t="s">
        <v>6474</v>
      </c>
      <c r="C2100" s="2">
        <v>199</v>
      </c>
      <c r="D2100">
        <v>1</v>
      </c>
      <c r="E2100" s="2">
        <v>199</v>
      </c>
      <c r="G2100" s="2">
        <v>199</v>
      </c>
      <c r="H2100" s="2">
        <v>199</v>
      </c>
      <c r="J2100">
        <f t="shared" si="32"/>
        <v>0</v>
      </c>
    </row>
    <row r="2101" spans="1:10" x14ac:dyDescent="0.25">
      <c r="A2101" t="s">
        <v>5438</v>
      </c>
      <c r="C2101" s="2">
        <v>199</v>
      </c>
      <c r="D2101">
        <v>1</v>
      </c>
      <c r="E2101" s="2">
        <v>199</v>
      </c>
      <c r="G2101" s="2">
        <v>199</v>
      </c>
      <c r="H2101" s="2">
        <v>199</v>
      </c>
      <c r="J2101">
        <f t="shared" si="32"/>
        <v>0</v>
      </c>
    </row>
    <row r="2102" spans="1:10" x14ac:dyDescent="0.25">
      <c r="A2102" t="s">
        <v>5046</v>
      </c>
      <c r="C2102" s="2">
        <v>199</v>
      </c>
      <c r="D2102">
        <v>1</v>
      </c>
      <c r="E2102" s="2">
        <v>199</v>
      </c>
      <c r="G2102" s="2">
        <v>199</v>
      </c>
      <c r="H2102" s="2">
        <v>199</v>
      </c>
      <c r="J2102">
        <f t="shared" si="32"/>
        <v>0</v>
      </c>
    </row>
    <row r="2103" spans="1:10" x14ac:dyDescent="0.25">
      <c r="A2103" t="s">
        <v>5120</v>
      </c>
      <c r="C2103" s="2">
        <v>199</v>
      </c>
      <c r="D2103">
        <v>1</v>
      </c>
      <c r="E2103" s="2">
        <v>199</v>
      </c>
      <c r="G2103" s="2">
        <v>199</v>
      </c>
      <c r="H2103" s="2">
        <v>199</v>
      </c>
      <c r="J2103">
        <f t="shared" si="32"/>
        <v>0</v>
      </c>
    </row>
    <row r="2104" spans="1:10" x14ac:dyDescent="0.25">
      <c r="A2104" t="s">
        <v>5493</v>
      </c>
      <c r="C2104" s="2">
        <v>199</v>
      </c>
      <c r="D2104">
        <v>1</v>
      </c>
      <c r="E2104" s="2">
        <v>199</v>
      </c>
      <c r="G2104" s="2">
        <v>199</v>
      </c>
      <c r="H2104" s="2">
        <v>199</v>
      </c>
      <c r="J2104">
        <f t="shared" si="32"/>
        <v>0</v>
      </c>
    </row>
    <row r="2105" spans="1:10" x14ac:dyDescent="0.25">
      <c r="A2105" t="s">
        <v>5071</v>
      </c>
      <c r="C2105" s="2">
        <v>199</v>
      </c>
      <c r="D2105">
        <v>1</v>
      </c>
      <c r="E2105" s="2">
        <v>199</v>
      </c>
      <c r="G2105" s="2">
        <v>199</v>
      </c>
      <c r="H2105" s="2">
        <v>199</v>
      </c>
      <c r="J2105">
        <f t="shared" si="32"/>
        <v>0</v>
      </c>
    </row>
    <row r="2106" spans="1:10" x14ac:dyDescent="0.25">
      <c r="A2106" t="s">
        <v>5052</v>
      </c>
      <c r="C2106" s="2">
        <v>199</v>
      </c>
      <c r="D2106">
        <v>1</v>
      </c>
      <c r="E2106" s="2">
        <v>199</v>
      </c>
      <c r="G2106" s="2">
        <v>199</v>
      </c>
      <c r="H2106" s="2">
        <v>199</v>
      </c>
      <c r="J2106">
        <f t="shared" si="32"/>
        <v>0</v>
      </c>
    </row>
    <row r="2107" spans="1:10" x14ac:dyDescent="0.25">
      <c r="A2107" t="s">
        <v>5054</v>
      </c>
      <c r="C2107" s="2">
        <v>199</v>
      </c>
      <c r="D2107">
        <v>1</v>
      </c>
      <c r="E2107" s="2">
        <v>199</v>
      </c>
      <c r="G2107" s="2">
        <v>199</v>
      </c>
      <c r="H2107" s="2">
        <v>199</v>
      </c>
      <c r="J2107">
        <f t="shared" si="32"/>
        <v>0</v>
      </c>
    </row>
    <row r="2108" spans="1:10" x14ac:dyDescent="0.25">
      <c r="A2108" t="s">
        <v>5055</v>
      </c>
      <c r="C2108" s="2">
        <v>199</v>
      </c>
      <c r="D2108">
        <v>1</v>
      </c>
      <c r="E2108" s="2">
        <v>199</v>
      </c>
      <c r="G2108" s="2">
        <v>199</v>
      </c>
      <c r="H2108" s="2">
        <v>199</v>
      </c>
      <c r="J2108">
        <f t="shared" si="32"/>
        <v>0</v>
      </c>
    </row>
    <row r="2109" spans="1:10" x14ac:dyDescent="0.25">
      <c r="A2109" t="s">
        <v>4992</v>
      </c>
      <c r="C2109" s="2">
        <v>199</v>
      </c>
      <c r="D2109">
        <v>1</v>
      </c>
      <c r="E2109" s="2">
        <v>199</v>
      </c>
      <c r="G2109" s="2">
        <v>199</v>
      </c>
      <c r="H2109" s="2">
        <v>199</v>
      </c>
      <c r="J2109">
        <f t="shared" si="32"/>
        <v>0</v>
      </c>
    </row>
    <row r="2110" spans="1:10" x14ac:dyDescent="0.25">
      <c r="A2110" t="s">
        <v>5486</v>
      </c>
      <c r="C2110" s="2">
        <v>199</v>
      </c>
      <c r="D2110">
        <v>1</v>
      </c>
      <c r="E2110" s="2">
        <v>199</v>
      </c>
      <c r="G2110" s="2">
        <v>199</v>
      </c>
      <c r="H2110" s="2">
        <v>199</v>
      </c>
      <c r="J2110">
        <f t="shared" si="32"/>
        <v>0</v>
      </c>
    </row>
    <row r="2111" spans="1:10" x14ac:dyDescent="0.25">
      <c r="A2111" t="s">
        <v>5045</v>
      </c>
      <c r="C2111" s="2">
        <v>199</v>
      </c>
      <c r="D2111">
        <v>1</v>
      </c>
      <c r="E2111" s="2">
        <v>199</v>
      </c>
      <c r="G2111" s="2">
        <v>199</v>
      </c>
      <c r="H2111" s="2">
        <v>199</v>
      </c>
      <c r="J2111">
        <f t="shared" si="32"/>
        <v>0</v>
      </c>
    </row>
    <row r="2112" spans="1:10" x14ac:dyDescent="0.25">
      <c r="A2112" t="s">
        <v>6342</v>
      </c>
      <c r="C2112" s="2">
        <v>199</v>
      </c>
      <c r="D2112">
        <v>1</v>
      </c>
      <c r="E2112" s="2">
        <v>199</v>
      </c>
      <c r="G2112" s="2">
        <v>199</v>
      </c>
      <c r="H2112" s="2">
        <v>199</v>
      </c>
      <c r="J2112">
        <f t="shared" si="32"/>
        <v>0</v>
      </c>
    </row>
    <row r="2113" spans="1:10" x14ac:dyDescent="0.25">
      <c r="A2113" t="s">
        <v>6288</v>
      </c>
      <c r="C2113" s="2">
        <v>199</v>
      </c>
      <c r="D2113">
        <v>1</v>
      </c>
      <c r="E2113" s="2">
        <v>199</v>
      </c>
      <c r="G2113" s="2">
        <v>199</v>
      </c>
      <c r="H2113" s="2">
        <v>199</v>
      </c>
      <c r="J2113">
        <f t="shared" si="32"/>
        <v>0</v>
      </c>
    </row>
    <row r="2114" spans="1:10" x14ac:dyDescent="0.25">
      <c r="A2114" t="s">
        <v>5072</v>
      </c>
      <c r="C2114" s="2">
        <v>199</v>
      </c>
      <c r="D2114">
        <v>1</v>
      </c>
      <c r="E2114" s="2">
        <v>199</v>
      </c>
      <c r="G2114" s="2">
        <v>199</v>
      </c>
      <c r="H2114" s="2">
        <v>199</v>
      </c>
      <c r="J2114">
        <f t="shared" si="32"/>
        <v>0</v>
      </c>
    </row>
    <row r="2115" spans="1:10" x14ac:dyDescent="0.25">
      <c r="A2115" t="s">
        <v>5482</v>
      </c>
      <c r="C2115" s="2">
        <v>199</v>
      </c>
      <c r="D2115">
        <v>1</v>
      </c>
      <c r="E2115" s="2">
        <v>199</v>
      </c>
      <c r="G2115" s="2">
        <v>199</v>
      </c>
      <c r="H2115" s="2">
        <v>199</v>
      </c>
      <c r="J2115">
        <f t="shared" ref="J2115:J2178" si="33">IF(I2115=0,0,H2115)</f>
        <v>0</v>
      </c>
    </row>
    <row r="2116" spans="1:10" x14ac:dyDescent="0.25">
      <c r="A2116" t="s">
        <v>5469</v>
      </c>
      <c r="C2116" s="2">
        <v>199</v>
      </c>
      <c r="D2116">
        <v>1</v>
      </c>
      <c r="E2116" s="2">
        <v>199</v>
      </c>
      <c r="G2116" s="2">
        <v>199</v>
      </c>
      <c r="H2116" s="2">
        <v>199</v>
      </c>
      <c r="J2116">
        <f t="shared" si="33"/>
        <v>0</v>
      </c>
    </row>
    <row r="2117" spans="1:10" x14ac:dyDescent="0.25">
      <c r="A2117" t="s">
        <v>5068</v>
      </c>
      <c r="C2117" s="2">
        <v>199</v>
      </c>
      <c r="D2117">
        <v>1</v>
      </c>
      <c r="E2117" s="2">
        <v>199</v>
      </c>
      <c r="G2117" s="2">
        <v>199</v>
      </c>
      <c r="H2117" s="2">
        <v>199</v>
      </c>
      <c r="J2117">
        <f t="shared" si="33"/>
        <v>0</v>
      </c>
    </row>
    <row r="2118" spans="1:10" x14ac:dyDescent="0.25">
      <c r="A2118" t="s">
        <v>5066</v>
      </c>
      <c r="C2118" s="2">
        <v>199</v>
      </c>
      <c r="D2118">
        <v>1</v>
      </c>
      <c r="E2118" s="2">
        <v>199</v>
      </c>
      <c r="G2118" s="2">
        <v>199</v>
      </c>
      <c r="H2118" s="2">
        <v>199</v>
      </c>
      <c r="J2118">
        <f t="shared" si="33"/>
        <v>0</v>
      </c>
    </row>
    <row r="2119" spans="1:10" x14ac:dyDescent="0.25">
      <c r="A2119" t="s">
        <v>5056</v>
      </c>
      <c r="C2119" s="2">
        <v>199</v>
      </c>
      <c r="D2119">
        <v>1</v>
      </c>
      <c r="E2119" s="2">
        <v>199</v>
      </c>
      <c r="G2119" s="2">
        <v>199</v>
      </c>
      <c r="H2119" s="2">
        <v>199</v>
      </c>
      <c r="J2119">
        <f t="shared" si="33"/>
        <v>0</v>
      </c>
    </row>
    <row r="2120" spans="1:10" x14ac:dyDescent="0.25">
      <c r="A2120" t="s">
        <v>5508</v>
      </c>
      <c r="C2120" s="2">
        <v>199</v>
      </c>
      <c r="D2120">
        <v>1</v>
      </c>
      <c r="E2120" s="2">
        <v>199</v>
      </c>
      <c r="G2120" s="2">
        <v>199</v>
      </c>
      <c r="H2120" s="2">
        <v>199</v>
      </c>
      <c r="J2120">
        <f t="shared" si="33"/>
        <v>0</v>
      </c>
    </row>
    <row r="2121" spans="1:10" x14ac:dyDescent="0.25">
      <c r="A2121" t="s">
        <v>5065</v>
      </c>
      <c r="C2121" s="2">
        <v>199</v>
      </c>
      <c r="D2121">
        <v>1</v>
      </c>
      <c r="E2121" s="2">
        <v>199</v>
      </c>
      <c r="G2121" s="2">
        <v>199</v>
      </c>
      <c r="H2121" s="2">
        <v>199</v>
      </c>
      <c r="J2121">
        <f t="shared" si="33"/>
        <v>0</v>
      </c>
    </row>
    <row r="2122" spans="1:10" x14ac:dyDescent="0.25">
      <c r="A2122" t="s">
        <v>5445</v>
      </c>
      <c r="C2122" s="2">
        <v>199</v>
      </c>
      <c r="D2122">
        <v>1</v>
      </c>
      <c r="E2122" s="2">
        <v>199</v>
      </c>
      <c r="G2122" s="2">
        <v>199</v>
      </c>
      <c r="H2122" s="2">
        <v>199</v>
      </c>
      <c r="J2122">
        <f t="shared" si="33"/>
        <v>0</v>
      </c>
    </row>
    <row r="2123" spans="1:10" x14ac:dyDescent="0.25">
      <c r="A2123" t="s">
        <v>4811</v>
      </c>
      <c r="C2123" s="2">
        <v>199</v>
      </c>
      <c r="D2123">
        <v>1</v>
      </c>
      <c r="E2123" s="2">
        <v>199</v>
      </c>
      <c r="G2123" s="2">
        <v>199</v>
      </c>
      <c r="H2123" s="2">
        <v>199</v>
      </c>
      <c r="J2123">
        <f t="shared" si="33"/>
        <v>0</v>
      </c>
    </row>
    <row r="2124" spans="1:10" x14ac:dyDescent="0.25">
      <c r="A2124" t="s">
        <v>5474</v>
      </c>
      <c r="C2124" s="2">
        <v>199</v>
      </c>
      <c r="D2124">
        <v>1</v>
      </c>
      <c r="E2124" s="2">
        <v>199</v>
      </c>
      <c r="G2124" s="2">
        <v>199</v>
      </c>
      <c r="H2124" s="2">
        <v>199</v>
      </c>
      <c r="J2124">
        <f t="shared" si="33"/>
        <v>0</v>
      </c>
    </row>
    <row r="2125" spans="1:10" x14ac:dyDescent="0.25">
      <c r="A2125" t="s">
        <v>6390</v>
      </c>
      <c r="C2125" s="2">
        <v>199</v>
      </c>
      <c r="D2125">
        <v>1</v>
      </c>
      <c r="E2125" s="2">
        <v>199</v>
      </c>
      <c r="G2125" s="2">
        <v>199</v>
      </c>
      <c r="H2125" s="2">
        <v>199</v>
      </c>
      <c r="J2125">
        <f t="shared" si="33"/>
        <v>0</v>
      </c>
    </row>
    <row r="2126" spans="1:10" x14ac:dyDescent="0.25">
      <c r="A2126" t="s">
        <v>5475</v>
      </c>
      <c r="C2126" s="2">
        <v>199</v>
      </c>
      <c r="D2126">
        <v>1</v>
      </c>
      <c r="E2126" s="2">
        <v>199</v>
      </c>
      <c r="G2126" s="2">
        <v>199</v>
      </c>
      <c r="H2126" s="2">
        <v>199</v>
      </c>
      <c r="J2126">
        <f t="shared" si="33"/>
        <v>0</v>
      </c>
    </row>
    <row r="2127" spans="1:10" x14ac:dyDescent="0.25">
      <c r="A2127" t="s">
        <v>4972</v>
      </c>
      <c r="C2127" s="2">
        <v>199</v>
      </c>
      <c r="D2127">
        <v>1</v>
      </c>
      <c r="E2127" s="2">
        <v>199</v>
      </c>
      <c r="G2127" s="2">
        <v>199</v>
      </c>
      <c r="H2127" s="2">
        <v>199</v>
      </c>
      <c r="J2127">
        <f t="shared" si="33"/>
        <v>0</v>
      </c>
    </row>
    <row r="2128" spans="1:10" x14ac:dyDescent="0.25">
      <c r="A2128" t="s">
        <v>5501</v>
      </c>
      <c r="C2128" s="2">
        <v>199</v>
      </c>
      <c r="D2128">
        <v>1</v>
      </c>
      <c r="E2128" s="2">
        <v>199</v>
      </c>
      <c r="G2128" s="2">
        <v>199</v>
      </c>
      <c r="H2128" s="2">
        <v>199</v>
      </c>
      <c r="J2128">
        <f t="shared" si="33"/>
        <v>0</v>
      </c>
    </row>
    <row r="2129" spans="1:10" x14ac:dyDescent="0.25">
      <c r="A2129" t="s">
        <v>6454</v>
      </c>
      <c r="C2129" s="2">
        <v>199</v>
      </c>
      <c r="D2129">
        <v>1</v>
      </c>
      <c r="E2129" s="2">
        <v>199</v>
      </c>
      <c r="G2129" s="2">
        <v>199</v>
      </c>
      <c r="H2129" s="2">
        <v>199</v>
      </c>
      <c r="J2129">
        <f t="shared" si="33"/>
        <v>0</v>
      </c>
    </row>
    <row r="2130" spans="1:10" x14ac:dyDescent="0.25">
      <c r="A2130" t="s">
        <v>5089</v>
      </c>
      <c r="C2130" s="2">
        <v>199</v>
      </c>
      <c r="D2130">
        <v>1</v>
      </c>
      <c r="E2130" s="2">
        <v>199</v>
      </c>
      <c r="G2130" s="2">
        <v>199</v>
      </c>
      <c r="H2130" s="2">
        <v>199</v>
      </c>
      <c r="J2130">
        <f t="shared" si="33"/>
        <v>0</v>
      </c>
    </row>
    <row r="2131" spans="1:10" x14ac:dyDescent="0.25">
      <c r="A2131" t="s">
        <v>4988</v>
      </c>
      <c r="C2131" s="2">
        <v>199</v>
      </c>
      <c r="D2131">
        <v>1</v>
      </c>
      <c r="E2131" s="2">
        <v>199</v>
      </c>
      <c r="G2131" s="2">
        <v>199</v>
      </c>
      <c r="H2131" s="2">
        <v>199</v>
      </c>
      <c r="J2131">
        <f t="shared" si="33"/>
        <v>0</v>
      </c>
    </row>
    <row r="2132" spans="1:10" x14ac:dyDescent="0.25">
      <c r="A2132" t="s">
        <v>5044</v>
      </c>
      <c r="C2132" s="2">
        <v>199</v>
      </c>
      <c r="D2132">
        <v>1</v>
      </c>
      <c r="E2132" s="2">
        <v>199</v>
      </c>
      <c r="G2132" s="2">
        <v>199</v>
      </c>
      <c r="H2132" s="2">
        <v>199</v>
      </c>
      <c r="J2132">
        <f t="shared" si="33"/>
        <v>0</v>
      </c>
    </row>
    <row r="2133" spans="1:10" x14ac:dyDescent="0.25">
      <c r="A2133" t="s">
        <v>5476</v>
      </c>
      <c r="C2133" s="2">
        <v>199</v>
      </c>
      <c r="D2133">
        <v>1</v>
      </c>
      <c r="E2133" s="2">
        <v>199</v>
      </c>
      <c r="G2133" s="2">
        <v>199</v>
      </c>
      <c r="H2133" s="2">
        <v>199</v>
      </c>
      <c r="J2133">
        <f t="shared" si="33"/>
        <v>0</v>
      </c>
    </row>
    <row r="2134" spans="1:10" x14ac:dyDescent="0.25">
      <c r="A2134" t="s">
        <v>5035</v>
      </c>
      <c r="C2134" s="2">
        <v>199</v>
      </c>
      <c r="D2134">
        <v>1</v>
      </c>
      <c r="E2134" s="2">
        <v>199</v>
      </c>
      <c r="G2134" s="2">
        <v>199</v>
      </c>
      <c r="H2134" s="2">
        <v>199</v>
      </c>
      <c r="J2134">
        <f t="shared" si="33"/>
        <v>0</v>
      </c>
    </row>
    <row r="2135" spans="1:10" x14ac:dyDescent="0.25">
      <c r="A2135" t="s">
        <v>5495</v>
      </c>
      <c r="C2135" s="2">
        <v>199</v>
      </c>
      <c r="D2135">
        <v>1</v>
      </c>
      <c r="E2135" s="2">
        <v>199</v>
      </c>
      <c r="G2135" s="2">
        <v>199</v>
      </c>
      <c r="H2135" s="2">
        <v>199</v>
      </c>
      <c r="J2135">
        <f t="shared" si="33"/>
        <v>0</v>
      </c>
    </row>
    <row r="2136" spans="1:10" x14ac:dyDescent="0.25">
      <c r="A2136" t="s">
        <v>4984</v>
      </c>
      <c r="C2136" s="2">
        <v>199</v>
      </c>
      <c r="D2136">
        <v>1</v>
      </c>
      <c r="E2136" s="2">
        <v>199</v>
      </c>
      <c r="G2136" s="2">
        <v>199</v>
      </c>
      <c r="H2136" s="2">
        <v>199</v>
      </c>
      <c r="J2136">
        <f t="shared" si="33"/>
        <v>0</v>
      </c>
    </row>
    <row r="2137" spans="1:10" x14ac:dyDescent="0.25">
      <c r="A2137" t="s">
        <v>5494</v>
      </c>
      <c r="C2137" s="2">
        <v>199</v>
      </c>
      <c r="D2137">
        <v>1</v>
      </c>
      <c r="E2137" s="2">
        <v>199</v>
      </c>
      <c r="G2137" s="2">
        <v>199</v>
      </c>
      <c r="H2137" s="2">
        <v>199</v>
      </c>
      <c r="J2137">
        <f t="shared" si="33"/>
        <v>0</v>
      </c>
    </row>
    <row r="2138" spans="1:10" x14ac:dyDescent="0.25">
      <c r="A2138" t="s">
        <v>6662</v>
      </c>
      <c r="C2138" s="2">
        <v>199</v>
      </c>
      <c r="D2138">
        <v>1</v>
      </c>
      <c r="E2138" s="2">
        <v>199</v>
      </c>
      <c r="G2138" s="2">
        <v>199</v>
      </c>
      <c r="H2138" s="2">
        <v>199</v>
      </c>
      <c r="J2138">
        <f t="shared" si="33"/>
        <v>0</v>
      </c>
    </row>
    <row r="2139" spans="1:10" x14ac:dyDescent="0.25">
      <c r="A2139" t="s">
        <v>5456</v>
      </c>
      <c r="C2139" s="2">
        <v>199</v>
      </c>
      <c r="D2139">
        <v>1</v>
      </c>
      <c r="E2139" s="2">
        <v>199</v>
      </c>
      <c r="G2139" s="2">
        <v>199</v>
      </c>
      <c r="H2139" s="2">
        <v>199</v>
      </c>
      <c r="J2139">
        <f t="shared" si="33"/>
        <v>0</v>
      </c>
    </row>
    <row r="2140" spans="1:10" x14ac:dyDescent="0.25">
      <c r="A2140" t="s">
        <v>6561</v>
      </c>
      <c r="C2140" s="2">
        <v>199</v>
      </c>
      <c r="D2140">
        <v>1</v>
      </c>
      <c r="E2140" s="2">
        <v>199</v>
      </c>
      <c r="G2140" s="2">
        <v>199</v>
      </c>
      <c r="H2140" s="2">
        <v>199</v>
      </c>
      <c r="J2140">
        <f t="shared" si="33"/>
        <v>0</v>
      </c>
    </row>
    <row r="2141" spans="1:10" x14ac:dyDescent="0.25">
      <c r="A2141" t="s">
        <v>6475</v>
      </c>
      <c r="C2141" s="2">
        <v>199</v>
      </c>
      <c r="D2141">
        <v>1</v>
      </c>
      <c r="E2141" s="2">
        <v>199</v>
      </c>
      <c r="G2141" s="2">
        <v>199</v>
      </c>
      <c r="H2141" s="2">
        <v>199</v>
      </c>
      <c r="J2141">
        <f t="shared" si="33"/>
        <v>0</v>
      </c>
    </row>
    <row r="2142" spans="1:10" x14ac:dyDescent="0.25">
      <c r="A2142" t="s">
        <v>3965</v>
      </c>
      <c r="C2142" s="2">
        <v>199</v>
      </c>
      <c r="D2142">
        <v>1</v>
      </c>
      <c r="E2142" s="2">
        <v>199</v>
      </c>
      <c r="G2142" s="2">
        <v>199</v>
      </c>
      <c r="H2142" s="2">
        <v>199</v>
      </c>
      <c r="J2142">
        <f t="shared" si="33"/>
        <v>0</v>
      </c>
    </row>
    <row r="2143" spans="1:10" x14ac:dyDescent="0.25">
      <c r="A2143" t="s">
        <v>6502</v>
      </c>
      <c r="C2143" s="2">
        <v>199</v>
      </c>
      <c r="D2143">
        <v>1</v>
      </c>
      <c r="E2143" s="2">
        <v>199</v>
      </c>
      <c r="G2143" s="2">
        <v>199</v>
      </c>
      <c r="H2143" s="2">
        <v>199</v>
      </c>
      <c r="J2143">
        <f t="shared" si="33"/>
        <v>0</v>
      </c>
    </row>
    <row r="2144" spans="1:10" x14ac:dyDescent="0.25">
      <c r="A2144" t="s">
        <v>4981</v>
      </c>
      <c r="C2144" s="2">
        <v>199</v>
      </c>
      <c r="D2144">
        <v>1</v>
      </c>
      <c r="E2144" s="2">
        <v>199</v>
      </c>
      <c r="G2144" s="2">
        <v>199</v>
      </c>
      <c r="H2144" s="2">
        <v>199</v>
      </c>
      <c r="J2144">
        <f t="shared" si="33"/>
        <v>0</v>
      </c>
    </row>
    <row r="2145" spans="1:10" x14ac:dyDescent="0.25">
      <c r="A2145" t="s">
        <v>6342</v>
      </c>
      <c r="C2145" s="2">
        <v>199</v>
      </c>
      <c r="D2145">
        <v>1</v>
      </c>
      <c r="E2145" s="2">
        <v>199</v>
      </c>
      <c r="G2145" s="2">
        <v>199</v>
      </c>
      <c r="H2145" s="2">
        <v>199</v>
      </c>
      <c r="J2145">
        <f t="shared" si="33"/>
        <v>0</v>
      </c>
    </row>
    <row r="2146" spans="1:10" x14ac:dyDescent="0.25">
      <c r="A2146" t="s">
        <v>5072</v>
      </c>
      <c r="C2146" s="2">
        <v>199</v>
      </c>
      <c r="D2146">
        <v>1</v>
      </c>
      <c r="E2146" s="2">
        <v>199</v>
      </c>
      <c r="G2146" s="2">
        <v>199</v>
      </c>
      <c r="H2146" s="2">
        <v>199</v>
      </c>
      <c r="J2146">
        <f t="shared" si="33"/>
        <v>0</v>
      </c>
    </row>
    <row r="2147" spans="1:10" x14ac:dyDescent="0.25">
      <c r="A2147" t="s">
        <v>4957</v>
      </c>
      <c r="C2147" s="2">
        <v>199</v>
      </c>
      <c r="D2147">
        <v>1</v>
      </c>
      <c r="E2147" s="2">
        <v>199</v>
      </c>
      <c r="G2147" s="2">
        <v>199</v>
      </c>
      <c r="H2147" s="2">
        <v>199</v>
      </c>
      <c r="J2147">
        <f t="shared" si="33"/>
        <v>0</v>
      </c>
    </row>
    <row r="2148" spans="1:10" x14ac:dyDescent="0.25">
      <c r="A2148" t="s">
        <v>4787</v>
      </c>
      <c r="C2148" s="2">
        <v>199</v>
      </c>
      <c r="D2148">
        <v>1</v>
      </c>
      <c r="E2148" s="2">
        <v>199</v>
      </c>
      <c r="G2148" s="2">
        <v>199</v>
      </c>
      <c r="H2148" s="2">
        <v>199</v>
      </c>
      <c r="J2148">
        <f t="shared" si="33"/>
        <v>0</v>
      </c>
    </row>
    <row r="2149" spans="1:10" x14ac:dyDescent="0.25">
      <c r="A2149" t="s">
        <v>4980</v>
      </c>
      <c r="C2149" s="2">
        <v>199</v>
      </c>
      <c r="D2149">
        <v>1</v>
      </c>
      <c r="E2149" s="2">
        <v>199</v>
      </c>
      <c r="G2149" s="2">
        <v>199</v>
      </c>
      <c r="H2149" s="2">
        <v>199</v>
      </c>
      <c r="J2149">
        <f t="shared" si="33"/>
        <v>0</v>
      </c>
    </row>
    <row r="2150" spans="1:10" x14ac:dyDescent="0.25">
      <c r="A2150" t="s">
        <v>4829</v>
      </c>
      <c r="C2150" s="2">
        <v>199</v>
      </c>
      <c r="D2150">
        <v>1</v>
      </c>
      <c r="E2150" s="2">
        <v>199</v>
      </c>
      <c r="G2150" s="2">
        <v>199</v>
      </c>
      <c r="H2150" s="2">
        <v>199</v>
      </c>
      <c r="J2150">
        <f t="shared" si="33"/>
        <v>0</v>
      </c>
    </row>
    <row r="2151" spans="1:10" x14ac:dyDescent="0.25">
      <c r="A2151" t="s">
        <v>4988</v>
      </c>
      <c r="C2151" s="2">
        <v>199</v>
      </c>
      <c r="D2151">
        <v>1</v>
      </c>
      <c r="E2151" s="2">
        <v>199</v>
      </c>
      <c r="G2151" s="2">
        <v>199</v>
      </c>
      <c r="H2151" s="2">
        <v>199</v>
      </c>
      <c r="J2151">
        <f t="shared" si="33"/>
        <v>0</v>
      </c>
    </row>
    <row r="2152" spans="1:10" x14ac:dyDescent="0.25">
      <c r="A2152" t="s">
        <v>6329</v>
      </c>
      <c r="C2152" s="2">
        <v>199</v>
      </c>
      <c r="D2152">
        <v>1</v>
      </c>
      <c r="E2152" s="2">
        <v>199</v>
      </c>
      <c r="G2152" s="2">
        <v>199</v>
      </c>
      <c r="H2152" s="2">
        <v>199</v>
      </c>
      <c r="J2152">
        <f t="shared" si="33"/>
        <v>0</v>
      </c>
    </row>
    <row r="2153" spans="1:10" x14ac:dyDescent="0.25">
      <c r="A2153" t="s">
        <v>3448</v>
      </c>
      <c r="C2153" s="2">
        <v>199</v>
      </c>
      <c r="D2153">
        <v>1</v>
      </c>
      <c r="E2153" s="2">
        <v>199</v>
      </c>
      <c r="G2153" s="2">
        <v>199</v>
      </c>
      <c r="H2153" s="2">
        <v>199</v>
      </c>
      <c r="J2153">
        <f t="shared" si="33"/>
        <v>0</v>
      </c>
    </row>
    <row r="2154" spans="1:10" x14ac:dyDescent="0.25">
      <c r="A2154" t="s">
        <v>6355</v>
      </c>
      <c r="C2154" s="2">
        <v>204.75</v>
      </c>
      <c r="D2154">
        <v>1</v>
      </c>
      <c r="E2154" s="2">
        <v>4.91</v>
      </c>
      <c r="G2154" s="2">
        <v>4.91</v>
      </c>
      <c r="H2154" s="2">
        <v>4.91</v>
      </c>
      <c r="J2154">
        <f t="shared" si="33"/>
        <v>0</v>
      </c>
    </row>
    <row r="2155" spans="1:10" x14ac:dyDescent="0.25">
      <c r="A2155" t="s">
        <v>6611</v>
      </c>
      <c r="C2155" s="2">
        <v>204.75</v>
      </c>
      <c r="D2155">
        <v>1</v>
      </c>
      <c r="E2155" s="2">
        <v>7.84</v>
      </c>
      <c r="G2155" s="2">
        <v>7.84</v>
      </c>
      <c r="H2155" s="2">
        <v>7.84</v>
      </c>
      <c r="J2155">
        <f t="shared" si="33"/>
        <v>0</v>
      </c>
    </row>
    <row r="2156" spans="1:10" x14ac:dyDescent="0.25">
      <c r="A2156" t="s">
        <v>6611</v>
      </c>
      <c r="C2156" s="2">
        <v>300</v>
      </c>
      <c r="D2156">
        <v>1</v>
      </c>
      <c r="E2156" s="2">
        <v>249</v>
      </c>
      <c r="G2156" s="2">
        <v>249</v>
      </c>
      <c r="H2156" s="2">
        <v>249</v>
      </c>
      <c r="J2156">
        <f t="shared" si="33"/>
        <v>0</v>
      </c>
    </row>
    <row r="2157" spans="1:10" x14ac:dyDescent="0.25">
      <c r="A2157" t="s">
        <v>3448</v>
      </c>
      <c r="C2157" s="2">
        <v>300</v>
      </c>
      <c r="D2157">
        <v>1</v>
      </c>
      <c r="E2157" s="2">
        <v>249</v>
      </c>
      <c r="G2157" s="2">
        <v>249</v>
      </c>
      <c r="H2157" s="2">
        <v>249</v>
      </c>
      <c r="J2157">
        <f t="shared" si="33"/>
        <v>0</v>
      </c>
    </row>
    <row r="2158" spans="1:10" x14ac:dyDescent="0.25">
      <c r="A2158" t="s">
        <v>4988</v>
      </c>
      <c r="C2158" s="2">
        <v>300</v>
      </c>
      <c r="D2158">
        <v>1</v>
      </c>
      <c r="E2158" s="2">
        <v>249</v>
      </c>
      <c r="G2158" s="2">
        <v>249</v>
      </c>
      <c r="H2158" s="2">
        <v>249</v>
      </c>
      <c r="J2158">
        <f t="shared" si="33"/>
        <v>0</v>
      </c>
    </row>
    <row r="2159" spans="1:10" x14ac:dyDescent="0.25">
      <c r="A2159" t="s">
        <v>4995</v>
      </c>
      <c r="C2159" s="2">
        <v>300</v>
      </c>
      <c r="D2159">
        <v>1</v>
      </c>
      <c r="E2159" s="2">
        <v>249</v>
      </c>
      <c r="G2159" s="2">
        <v>249</v>
      </c>
      <c r="H2159" s="2">
        <v>249</v>
      </c>
      <c r="J2159">
        <f t="shared" si="33"/>
        <v>0</v>
      </c>
    </row>
    <row r="2160" spans="1:10" x14ac:dyDescent="0.25">
      <c r="A2160" t="s">
        <v>5163</v>
      </c>
      <c r="C2160" s="2">
        <v>350</v>
      </c>
      <c r="D2160">
        <v>1</v>
      </c>
      <c r="E2160" s="2">
        <v>0</v>
      </c>
      <c r="G2160" s="2">
        <v>0</v>
      </c>
      <c r="H2160" s="2">
        <v>0</v>
      </c>
      <c r="J2160">
        <f t="shared" si="33"/>
        <v>0</v>
      </c>
    </row>
    <row r="2161" spans="1:10" x14ac:dyDescent="0.25">
      <c r="A2161" t="s">
        <v>5016</v>
      </c>
      <c r="C2161" s="2">
        <v>350</v>
      </c>
      <c r="D2161">
        <v>1</v>
      </c>
      <c r="E2161" s="2">
        <v>100</v>
      </c>
      <c r="G2161" s="2">
        <v>100</v>
      </c>
      <c r="H2161" s="2">
        <v>100</v>
      </c>
      <c r="J2161">
        <f t="shared" si="33"/>
        <v>0</v>
      </c>
    </row>
    <row r="2162" spans="1:10" x14ac:dyDescent="0.25">
      <c r="A2162" t="s">
        <v>5012</v>
      </c>
      <c r="C2162" s="2">
        <v>350</v>
      </c>
      <c r="D2162">
        <v>1</v>
      </c>
      <c r="E2162" s="2">
        <v>100</v>
      </c>
      <c r="G2162" s="2">
        <v>100</v>
      </c>
      <c r="H2162" s="2">
        <v>100</v>
      </c>
      <c r="J2162">
        <f t="shared" si="33"/>
        <v>0</v>
      </c>
    </row>
    <row r="2163" spans="1:10" x14ac:dyDescent="0.25">
      <c r="A2163" t="s">
        <v>5015</v>
      </c>
      <c r="C2163" s="2">
        <v>350</v>
      </c>
      <c r="D2163">
        <v>1</v>
      </c>
      <c r="E2163" s="2">
        <v>100</v>
      </c>
      <c r="G2163" s="2">
        <v>100</v>
      </c>
      <c r="H2163" s="2">
        <v>100</v>
      </c>
      <c r="J2163">
        <f t="shared" si="33"/>
        <v>0</v>
      </c>
    </row>
    <row r="2164" spans="1:10" x14ac:dyDescent="0.25">
      <c r="A2164" t="s">
        <v>5014</v>
      </c>
      <c r="C2164" s="2">
        <v>350</v>
      </c>
      <c r="D2164">
        <v>1</v>
      </c>
      <c r="E2164" s="2">
        <v>100</v>
      </c>
      <c r="G2164" s="2">
        <v>100</v>
      </c>
      <c r="H2164" s="2">
        <v>100</v>
      </c>
      <c r="J2164">
        <f t="shared" si="33"/>
        <v>0</v>
      </c>
    </row>
    <row r="2165" spans="1:10" x14ac:dyDescent="0.25">
      <c r="A2165" t="s">
        <v>5009</v>
      </c>
      <c r="C2165" s="2">
        <v>350</v>
      </c>
      <c r="D2165">
        <v>1</v>
      </c>
      <c r="E2165" s="2">
        <v>100</v>
      </c>
      <c r="G2165" s="2">
        <v>100</v>
      </c>
      <c r="H2165" s="2">
        <v>100</v>
      </c>
      <c r="J2165">
        <f t="shared" si="33"/>
        <v>0</v>
      </c>
    </row>
    <row r="2166" spans="1:10" x14ac:dyDescent="0.25">
      <c r="A2166" t="s">
        <v>5013</v>
      </c>
      <c r="C2166" s="2">
        <v>350</v>
      </c>
      <c r="D2166">
        <v>1</v>
      </c>
      <c r="E2166" s="2">
        <v>100</v>
      </c>
      <c r="G2166" s="2">
        <v>100</v>
      </c>
      <c r="H2166" s="2">
        <v>100</v>
      </c>
      <c r="J2166">
        <f t="shared" si="33"/>
        <v>0</v>
      </c>
    </row>
    <row r="2167" spans="1:10" x14ac:dyDescent="0.25">
      <c r="A2167" t="s">
        <v>5011</v>
      </c>
      <c r="C2167" s="2">
        <v>350</v>
      </c>
      <c r="D2167">
        <v>1</v>
      </c>
      <c r="E2167" s="2">
        <v>100</v>
      </c>
      <c r="G2167" s="2">
        <v>100</v>
      </c>
      <c r="H2167" s="2">
        <v>100</v>
      </c>
      <c r="J2167">
        <f t="shared" si="33"/>
        <v>0</v>
      </c>
    </row>
    <row r="2168" spans="1:10" x14ac:dyDescent="0.25">
      <c r="A2168" t="s">
        <v>5010</v>
      </c>
      <c r="C2168" s="2">
        <v>350</v>
      </c>
      <c r="D2168">
        <v>1</v>
      </c>
      <c r="E2168" s="2">
        <v>100</v>
      </c>
      <c r="G2168" s="2">
        <v>100</v>
      </c>
      <c r="H2168" s="2">
        <v>100</v>
      </c>
      <c r="J2168">
        <f t="shared" si="33"/>
        <v>0</v>
      </c>
    </row>
    <row r="2169" spans="1:10" x14ac:dyDescent="0.25">
      <c r="A2169" t="s">
        <v>5018</v>
      </c>
      <c r="C2169" s="2">
        <v>350</v>
      </c>
      <c r="D2169">
        <v>1</v>
      </c>
      <c r="E2169" s="2">
        <v>100</v>
      </c>
      <c r="G2169" s="2">
        <v>100</v>
      </c>
      <c r="H2169" s="2">
        <v>100</v>
      </c>
      <c r="J2169">
        <f t="shared" si="33"/>
        <v>0</v>
      </c>
    </row>
    <row r="2170" spans="1:10" x14ac:dyDescent="0.25">
      <c r="A2170" t="s">
        <v>5017</v>
      </c>
      <c r="C2170" s="2">
        <v>350</v>
      </c>
      <c r="D2170">
        <v>1</v>
      </c>
      <c r="E2170" s="2">
        <v>100</v>
      </c>
      <c r="G2170" s="2">
        <v>100</v>
      </c>
      <c r="H2170" s="2">
        <v>100</v>
      </c>
      <c r="J2170">
        <f t="shared" si="33"/>
        <v>0</v>
      </c>
    </row>
    <row r="2171" spans="1:10" x14ac:dyDescent="0.25">
      <c r="A2171" t="s">
        <v>5020</v>
      </c>
      <c r="C2171" s="2">
        <v>350</v>
      </c>
      <c r="D2171">
        <v>1</v>
      </c>
      <c r="E2171" s="2">
        <v>100</v>
      </c>
      <c r="G2171" s="2">
        <v>100</v>
      </c>
      <c r="H2171" s="2">
        <v>100</v>
      </c>
      <c r="J2171">
        <f t="shared" si="33"/>
        <v>0</v>
      </c>
    </row>
    <row r="2172" spans="1:10" x14ac:dyDescent="0.25">
      <c r="A2172" t="s">
        <v>5019</v>
      </c>
      <c r="C2172" s="2">
        <v>350</v>
      </c>
      <c r="D2172">
        <v>1</v>
      </c>
      <c r="E2172" s="2">
        <v>100</v>
      </c>
      <c r="G2172" s="2">
        <v>100</v>
      </c>
      <c r="H2172" s="2">
        <v>100</v>
      </c>
      <c r="J2172">
        <f t="shared" si="33"/>
        <v>0</v>
      </c>
    </row>
    <row r="2173" spans="1:10" x14ac:dyDescent="0.25">
      <c r="A2173" t="s">
        <v>5021</v>
      </c>
      <c r="C2173" s="2">
        <v>350</v>
      </c>
      <c r="D2173">
        <v>1</v>
      </c>
      <c r="E2173" s="2">
        <v>100</v>
      </c>
      <c r="G2173" s="2">
        <v>100</v>
      </c>
      <c r="H2173" s="2">
        <v>100</v>
      </c>
      <c r="J2173">
        <f t="shared" si="33"/>
        <v>0</v>
      </c>
    </row>
    <row r="2174" spans="1:10" x14ac:dyDescent="0.25">
      <c r="A2174" t="s">
        <v>4793</v>
      </c>
      <c r="C2174" s="2">
        <v>350</v>
      </c>
      <c r="D2174">
        <v>1</v>
      </c>
      <c r="E2174" s="2">
        <v>150</v>
      </c>
      <c r="G2174" s="2">
        <v>150</v>
      </c>
      <c r="H2174" s="2">
        <v>150</v>
      </c>
      <c r="J2174">
        <f t="shared" si="33"/>
        <v>0</v>
      </c>
    </row>
    <row r="2175" spans="1:10" x14ac:dyDescent="0.25">
      <c r="A2175" t="s">
        <v>6186</v>
      </c>
      <c r="C2175" s="2">
        <v>350</v>
      </c>
      <c r="D2175">
        <v>1</v>
      </c>
      <c r="E2175" s="2">
        <v>350</v>
      </c>
      <c r="G2175" s="2">
        <v>350</v>
      </c>
      <c r="H2175" s="2">
        <v>350</v>
      </c>
      <c r="J2175">
        <f t="shared" si="33"/>
        <v>0</v>
      </c>
    </row>
    <row r="2176" spans="1:10" x14ac:dyDescent="0.25">
      <c r="A2176" t="s">
        <v>5163</v>
      </c>
      <c r="C2176" s="2">
        <v>350</v>
      </c>
      <c r="D2176">
        <v>1</v>
      </c>
      <c r="E2176" s="2">
        <v>460</v>
      </c>
      <c r="G2176" s="2">
        <v>460</v>
      </c>
      <c r="H2176" s="2">
        <v>460</v>
      </c>
      <c r="J2176">
        <f t="shared" si="33"/>
        <v>0</v>
      </c>
    </row>
    <row r="2177" spans="1:10" x14ac:dyDescent="0.25">
      <c r="A2177" t="s">
        <v>5161</v>
      </c>
      <c r="C2177" s="2">
        <v>350</v>
      </c>
      <c r="D2177">
        <v>1</v>
      </c>
      <c r="E2177" s="2">
        <v>460</v>
      </c>
      <c r="G2177" s="2">
        <v>460</v>
      </c>
      <c r="H2177" s="2">
        <v>460</v>
      </c>
      <c r="J2177">
        <f t="shared" si="33"/>
        <v>0</v>
      </c>
    </row>
    <row r="2178" spans="1:10" x14ac:dyDescent="0.25">
      <c r="A2178" t="s">
        <v>5162</v>
      </c>
      <c r="C2178" s="2">
        <v>350</v>
      </c>
      <c r="D2178">
        <v>1</v>
      </c>
      <c r="E2178" s="2">
        <v>460</v>
      </c>
      <c r="G2178" s="2">
        <v>460</v>
      </c>
      <c r="H2178" s="2">
        <v>460</v>
      </c>
      <c r="J2178">
        <f t="shared" si="33"/>
        <v>0</v>
      </c>
    </row>
    <row r="2179" spans="1:10" x14ac:dyDescent="0.25">
      <c r="A2179" t="s">
        <v>6186</v>
      </c>
      <c r="C2179" s="2">
        <v>350</v>
      </c>
      <c r="D2179">
        <v>1</v>
      </c>
      <c r="E2179" s="2">
        <v>460</v>
      </c>
      <c r="G2179" s="2">
        <v>460</v>
      </c>
      <c r="H2179" s="2">
        <v>460</v>
      </c>
      <c r="J2179">
        <f t="shared" ref="J2179:J2242" si="34">IF(I2179=0,0,H2179)</f>
        <v>0</v>
      </c>
    </row>
    <row r="2180" spans="1:10" x14ac:dyDescent="0.25">
      <c r="A2180" t="s">
        <v>5164</v>
      </c>
      <c r="C2180" s="2">
        <v>350</v>
      </c>
      <c r="D2180">
        <v>1</v>
      </c>
      <c r="E2180" s="2">
        <v>460</v>
      </c>
      <c r="G2180" s="2">
        <v>460</v>
      </c>
      <c r="H2180" s="2">
        <v>460</v>
      </c>
      <c r="J2180">
        <f t="shared" si="34"/>
        <v>0</v>
      </c>
    </row>
    <row r="2181" spans="1:10" x14ac:dyDescent="0.25">
      <c r="A2181" t="s">
        <v>5160</v>
      </c>
      <c r="C2181" s="2">
        <v>350</v>
      </c>
      <c r="D2181">
        <v>1</v>
      </c>
      <c r="E2181" s="2">
        <v>460</v>
      </c>
      <c r="G2181" s="2">
        <v>460</v>
      </c>
      <c r="H2181" s="2">
        <v>460</v>
      </c>
      <c r="J2181">
        <f t="shared" si="34"/>
        <v>0</v>
      </c>
    </row>
    <row r="2182" spans="1:10" x14ac:dyDescent="0.25">
      <c r="A2182" t="s">
        <v>5148</v>
      </c>
      <c r="C2182" s="2">
        <v>350</v>
      </c>
      <c r="D2182">
        <v>1</v>
      </c>
      <c r="E2182" s="2">
        <v>4830</v>
      </c>
      <c r="G2182" s="2">
        <v>4830</v>
      </c>
      <c r="H2182" s="2">
        <v>4830</v>
      </c>
      <c r="J2182">
        <f t="shared" si="34"/>
        <v>0</v>
      </c>
    </row>
    <row r="2183" spans="1:10" x14ac:dyDescent="0.25">
      <c r="A2183" t="s">
        <v>5144</v>
      </c>
      <c r="C2183" s="2">
        <v>350</v>
      </c>
      <c r="D2183">
        <v>1</v>
      </c>
      <c r="E2183" s="2">
        <v>4830</v>
      </c>
      <c r="G2183" s="2">
        <v>4830</v>
      </c>
      <c r="H2183" s="2">
        <v>4830</v>
      </c>
      <c r="J2183">
        <f t="shared" si="34"/>
        <v>0</v>
      </c>
    </row>
    <row r="2184" spans="1:10" x14ac:dyDescent="0.25">
      <c r="A2184" t="s">
        <v>5146</v>
      </c>
      <c r="C2184" s="2">
        <v>350</v>
      </c>
      <c r="D2184">
        <v>1</v>
      </c>
      <c r="E2184" s="2">
        <v>4830</v>
      </c>
      <c r="G2184" s="2">
        <v>4830</v>
      </c>
      <c r="H2184" s="2">
        <v>4830</v>
      </c>
      <c r="J2184">
        <f t="shared" si="34"/>
        <v>0</v>
      </c>
    </row>
    <row r="2185" spans="1:10" x14ac:dyDescent="0.25">
      <c r="A2185" t="s">
        <v>5145</v>
      </c>
      <c r="C2185" s="2">
        <v>350</v>
      </c>
      <c r="D2185">
        <v>1</v>
      </c>
      <c r="E2185" s="2">
        <v>4830</v>
      </c>
      <c r="G2185" s="2">
        <v>4830</v>
      </c>
      <c r="H2185" s="2">
        <v>4830</v>
      </c>
      <c r="J2185">
        <f t="shared" si="34"/>
        <v>0</v>
      </c>
    </row>
    <row r="2186" spans="1:10" x14ac:dyDescent="0.25">
      <c r="A2186" t="s">
        <v>5147</v>
      </c>
      <c r="C2186" s="2">
        <v>350</v>
      </c>
      <c r="D2186">
        <v>1</v>
      </c>
      <c r="E2186" s="2">
        <v>4830</v>
      </c>
      <c r="G2186" s="2">
        <v>4830</v>
      </c>
      <c r="H2186" s="2">
        <v>4830</v>
      </c>
      <c r="J2186">
        <f t="shared" si="34"/>
        <v>0</v>
      </c>
    </row>
    <row r="2187" spans="1:10" x14ac:dyDescent="0.25">
      <c r="A2187" t="s">
        <v>6267</v>
      </c>
      <c r="C2187" s="2">
        <v>350</v>
      </c>
      <c r="D2187">
        <v>1</v>
      </c>
      <c r="E2187" s="2">
        <v>4830</v>
      </c>
      <c r="G2187" s="2">
        <v>4830</v>
      </c>
      <c r="H2187" s="2">
        <v>4830</v>
      </c>
      <c r="I2187" t="s">
        <v>6267</v>
      </c>
      <c r="J2187">
        <f t="shared" si="34"/>
        <v>4830</v>
      </c>
    </row>
    <row r="2188" spans="1:10" x14ac:dyDescent="0.25">
      <c r="A2188" t="s">
        <v>4988</v>
      </c>
      <c r="C2188" s="2">
        <v>499</v>
      </c>
      <c r="D2188">
        <v>1</v>
      </c>
      <c r="E2188" s="2">
        <v>499</v>
      </c>
      <c r="G2188" s="2">
        <v>499</v>
      </c>
      <c r="H2188" s="2">
        <v>499</v>
      </c>
      <c r="J2188">
        <f t="shared" si="34"/>
        <v>0</v>
      </c>
    </row>
    <row r="2189" spans="1:10" x14ac:dyDescent="0.25">
      <c r="A2189" t="s">
        <v>3448</v>
      </c>
      <c r="C2189" s="2">
        <v>499</v>
      </c>
      <c r="D2189">
        <v>1</v>
      </c>
      <c r="E2189" s="2">
        <v>499</v>
      </c>
      <c r="G2189" s="2">
        <v>499</v>
      </c>
      <c r="H2189" s="2">
        <v>499</v>
      </c>
      <c r="J2189">
        <f t="shared" si="34"/>
        <v>0</v>
      </c>
    </row>
    <row r="2190" spans="1:10" x14ac:dyDescent="0.25">
      <c r="A2190" t="s">
        <v>4988</v>
      </c>
      <c r="C2190" s="2">
        <v>999</v>
      </c>
      <c r="D2190">
        <v>1</v>
      </c>
      <c r="E2190" s="2">
        <v>749</v>
      </c>
      <c r="G2190" s="2">
        <v>749</v>
      </c>
      <c r="H2190" s="2">
        <v>749</v>
      </c>
      <c r="J2190">
        <f t="shared" si="34"/>
        <v>0</v>
      </c>
    </row>
    <row r="2191" spans="1:10" x14ac:dyDescent="0.25">
      <c r="A2191" t="s">
        <v>3448</v>
      </c>
      <c r="C2191" s="2">
        <v>999</v>
      </c>
      <c r="D2191">
        <v>1</v>
      </c>
      <c r="E2191" s="2">
        <v>749</v>
      </c>
      <c r="G2191" s="2">
        <v>749</v>
      </c>
      <c r="H2191" s="2">
        <v>749</v>
      </c>
      <c r="J2191">
        <f t="shared" si="34"/>
        <v>0</v>
      </c>
    </row>
    <row r="2192" spans="1:10" x14ac:dyDescent="0.25">
      <c r="A2192" t="s">
        <v>4988</v>
      </c>
      <c r="C2192" s="2">
        <v>1199</v>
      </c>
      <c r="D2192">
        <v>1</v>
      </c>
      <c r="E2192" s="2">
        <v>1199</v>
      </c>
      <c r="G2192" s="2">
        <v>1199</v>
      </c>
      <c r="H2192" s="2">
        <v>1199</v>
      </c>
      <c r="J2192">
        <f t="shared" si="34"/>
        <v>0</v>
      </c>
    </row>
    <row r="2193" spans="1:10" x14ac:dyDescent="0.25">
      <c r="A2193" t="s">
        <v>3448</v>
      </c>
      <c r="C2193" s="2">
        <v>1199</v>
      </c>
      <c r="D2193">
        <v>1</v>
      </c>
      <c r="E2193" s="2">
        <v>1199</v>
      </c>
      <c r="G2193" s="2">
        <v>1199</v>
      </c>
      <c r="H2193" s="2">
        <v>1199</v>
      </c>
      <c r="J2193">
        <f t="shared" si="34"/>
        <v>0</v>
      </c>
    </row>
    <row r="2194" spans="1:10" x14ac:dyDescent="0.25">
      <c r="A2194" t="s">
        <v>5127</v>
      </c>
      <c r="C2194" s="2">
        <v>1199</v>
      </c>
      <c r="D2194">
        <v>1</v>
      </c>
      <c r="E2194" s="2">
        <v>1199</v>
      </c>
      <c r="G2194" s="2">
        <v>1199</v>
      </c>
      <c r="H2194" s="2">
        <v>1199</v>
      </c>
      <c r="J2194">
        <f t="shared" si="34"/>
        <v>0</v>
      </c>
    </row>
    <row r="2195" spans="1:10" x14ac:dyDescent="0.25">
      <c r="A2195" t="s">
        <v>4988</v>
      </c>
      <c r="C2195" s="2">
        <v>1199</v>
      </c>
      <c r="D2195">
        <v>1</v>
      </c>
      <c r="E2195" s="2">
        <v>1199</v>
      </c>
      <c r="G2195" s="2">
        <v>1199</v>
      </c>
      <c r="H2195" s="2">
        <v>1199</v>
      </c>
      <c r="J2195">
        <f t="shared" si="34"/>
        <v>0</v>
      </c>
    </row>
    <row r="2196" spans="1:10" x14ac:dyDescent="0.25">
      <c r="A2196" t="s">
        <v>3448</v>
      </c>
      <c r="C2196" s="2">
        <v>1199</v>
      </c>
      <c r="D2196">
        <v>1</v>
      </c>
      <c r="E2196" s="2">
        <v>1199</v>
      </c>
      <c r="G2196" s="2">
        <v>1199</v>
      </c>
      <c r="H2196" s="2">
        <v>1199</v>
      </c>
      <c r="J2196">
        <f t="shared" si="34"/>
        <v>0</v>
      </c>
    </row>
    <row r="2197" spans="1:10" x14ac:dyDescent="0.25">
      <c r="A2197" t="s">
        <v>4988</v>
      </c>
      <c r="C2197" s="2">
        <v>2999</v>
      </c>
      <c r="D2197">
        <v>1</v>
      </c>
      <c r="E2197" s="2">
        <v>2999</v>
      </c>
      <c r="G2197" s="2">
        <v>2999</v>
      </c>
      <c r="H2197" s="2">
        <v>2999</v>
      </c>
      <c r="J2197">
        <f t="shared" si="34"/>
        <v>0</v>
      </c>
    </row>
    <row r="2198" spans="1:10" x14ac:dyDescent="0.25">
      <c r="A2198" t="s">
        <v>3448</v>
      </c>
      <c r="C2198" s="2">
        <v>2999</v>
      </c>
      <c r="D2198">
        <v>1</v>
      </c>
      <c r="E2198" s="2">
        <v>2999</v>
      </c>
      <c r="G2198" s="2">
        <v>2999</v>
      </c>
      <c r="H2198" s="2">
        <v>2999</v>
      </c>
      <c r="J2198">
        <f t="shared" si="34"/>
        <v>0</v>
      </c>
    </row>
    <row r="2199" spans="1:10" x14ac:dyDescent="0.25">
      <c r="A2199" t="s">
        <v>3425</v>
      </c>
      <c r="C2199" s="2">
        <v>3500</v>
      </c>
      <c r="D2199">
        <v>1</v>
      </c>
      <c r="E2199" s="2">
        <v>3500</v>
      </c>
      <c r="G2199" s="2">
        <v>3500</v>
      </c>
      <c r="H2199" s="2">
        <v>3500</v>
      </c>
      <c r="J2199">
        <f t="shared" si="34"/>
        <v>0</v>
      </c>
    </row>
    <row r="2200" spans="1:10" x14ac:dyDescent="0.25">
      <c r="A2200" t="s">
        <v>3743</v>
      </c>
      <c r="C2200" s="2">
        <v>3500</v>
      </c>
      <c r="D2200">
        <v>1</v>
      </c>
      <c r="E2200" s="2">
        <v>3500</v>
      </c>
      <c r="G2200" s="2">
        <v>3500</v>
      </c>
      <c r="H2200" s="2">
        <v>3500</v>
      </c>
      <c r="J2200">
        <f t="shared" si="34"/>
        <v>0</v>
      </c>
    </row>
    <row r="2201" spans="1:10" x14ac:dyDescent="0.25">
      <c r="A2201" t="s">
        <v>6626</v>
      </c>
      <c r="C2201" s="2">
        <v>3500</v>
      </c>
      <c r="D2201">
        <v>1</v>
      </c>
      <c r="E2201" s="2">
        <v>3500</v>
      </c>
      <c r="G2201" s="2">
        <v>3500</v>
      </c>
      <c r="H2201" s="2">
        <v>3500</v>
      </c>
      <c r="J2201">
        <f t="shared" si="34"/>
        <v>0</v>
      </c>
    </row>
    <row r="2202" spans="1:10" x14ac:dyDescent="0.25">
      <c r="A2202" t="s">
        <v>6614</v>
      </c>
      <c r="C2202" s="2">
        <v>3500</v>
      </c>
      <c r="D2202">
        <v>1</v>
      </c>
      <c r="E2202" s="2">
        <v>3500</v>
      </c>
      <c r="G2202" s="2">
        <v>3500</v>
      </c>
      <c r="H2202" s="2">
        <v>3500</v>
      </c>
      <c r="J2202">
        <f t="shared" si="34"/>
        <v>0</v>
      </c>
    </row>
    <row r="2203" spans="1:10" x14ac:dyDescent="0.25">
      <c r="A2203" t="s">
        <v>6409</v>
      </c>
      <c r="C2203" s="2">
        <v>3500</v>
      </c>
      <c r="D2203">
        <v>1</v>
      </c>
      <c r="E2203" s="2">
        <v>3500</v>
      </c>
      <c r="G2203" s="2">
        <v>3500</v>
      </c>
      <c r="H2203" s="2">
        <v>3500</v>
      </c>
      <c r="J2203">
        <f t="shared" si="34"/>
        <v>0</v>
      </c>
    </row>
    <row r="2204" spans="1:10" x14ac:dyDescent="0.25">
      <c r="A2204" t="s">
        <v>6411</v>
      </c>
      <c r="C2204" s="2">
        <v>3500</v>
      </c>
      <c r="D2204">
        <v>1</v>
      </c>
      <c r="E2204" s="2">
        <v>3500</v>
      </c>
      <c r="G2204" s="2">
        <v>3500</v>
      </c>
      <c r="H2204" s="2">
        <v>3500</v>
      </c>
      <c r="J2204">
        <f t="shared" si="34"/>
        <v>0</v>
      </c>
    </row>
    <row r="2205" spans="1:10" x14ac:dyDescent="0.25">
      <c r="A2205" t="s">
        <v>5109</v>
      </c>
      <c r="C2205" s="2">
        <v>3500</v>
      </c>
      <c r="D2205">
        <v>1</v>
      </c>
      <c r="E2205" s="2">
        <v>3500</v>
      </c>
      <c r="G2205" s="2">
        <v>3500</v>
      </c>
      <c r="H2205" s="2">
        <v>3500</v>
      </c>
      <c r="J2205">
        <f t="shared" si="34"/>
        <v>0</v>
      </c>
    </row>
    <row r="2206" spans="1:10" x14ac:dyDescent="0.25">
      <c r="A2206" t="s">
        <v>6505</v>
      </c>
      <c r="C2206" s="2">
        <v>3500</v>
      </c>
      <c r="D2206">
        <v>1</v>
      </c>
      <c r="E2206" s="2">
        <v>3500</v>
      </c>
      <c r="G2206" s="2">
        <v>3500</v>
      </c>
      <c r="H2206" s="2">
        <v>3500</v>
      </c>
      <c r="J2206">
        <f t="shared" si="34"/>
        <v>0</v>
      </c>
    </row>
    <row r="2207" spans="1:10" x14ac:dyDescent="0.25">
      <c r="A2207" t="s">
        <v>6504</v>
      </c>
      <c r="C2207" s="2">
        <v>3500</v>
      </c>
      <c r="D2207">
        <v>1</v>
      </c>
      <c r="E2207" s="2">
        <v>3500</v>
      </c>
      <c r="G2207" s="2">
        <v>3500</v>
      </c>
      <c r="H2207" s="2">
        <v>3500</v>
      </c>
      <c r="J2207">
        <f t="shared" si="34"/>
        <v>0</v>
      </c>
    </row>
    <row r="2208" spans="1:10" x14ac:dyDescent="0.25">
      <c r="A2208" t="s">
        <v>6404</v>
      </c>
      <c r="C2208" s="2">
        <v>3500</v>
      </c>
      <c r="D2208">
        <v>1</v>
      </c>
      <c r="E2208" s="2">
        <v>3500</v>
      </c>
      <c r="G2208" s="2">
        <v>3500</v>
      </c>
      <c r="H2208" s="2">
        <v>3500</v>
      </c>
      <c r="J2208">
        <f t="shared" si="34"/>
        <v>0</v>
      </c>
    </row>
    <row r="2209" spans="1:10" x14ac:dyDescent="0.25">
      <c r="A2209" t="s">
        <v>6434</v>
      </c>
      <c r="C2209" s="2">
        <v>3500</v>
      </c>
      <c r="D2209">
        <v>1</v>
      </c>
      <c r="E2209" s="2">
        <v>3500</v>
      </c>
      <c r="G2209" s="2">
        <v>3500</v>
      </c>
      <c r="H2209" s="2">
        <v>3500</v>
      </c>
      <c r="J2209">
        <f t="shared" si="34"/>
        <v>0</v>
      </c>
    </row>
    <row r="2210" spans="1:10" x14ac:dyDescent="0.25">
      <c r="A2210" t="s">
        <v>6407</v>
      </c>
      <c r="C2210" s="2">
        <v>3500</v>
      </c>
      <c r="D2210">
        <v>1</v>
      </c>
      <c r="E2210" s="2">
        <v>3500</v>
      </c>
      <c r="G2210" s="2">
        <v>3500</v>
      </c>
      <c r="H2210" s="2">
        <v>3500</v>
      </c>
      <c r="J2210">
        <f t="shared" si="34"/>
        <v>0</v>
      </c>
    </row>
    <row r="2211" spans="1:10" x14ac:dyDescent="0.25">
      <c r="A2211" t="s">
        <v>5498</v>
      </c>
      <c r="C2211" s="2">
        <v>3500</v>
      </c>
      <c r="D2211">
        <v>1</v>
      </c>
      <c r="E2211" s="2">
        <v>3500</v>
      </c>
      <c r="G2211" s="2">
        <v>3500</v>
      </c>
      <c r="H2211" s="2">
        <v>3500</v>
      </c>
      <c r="J2211">
        <f t="shared" si="34"/>
        <v>0</v>
      </c>
    </row>
    <row r="2212" spans="1:10" x14ac:dyDescent="0.25">
      <c r="A2212" t="s">
        <v>5094</v>
      </c>
      <c r="C2212" s="2">
        <v>3500</v>
      </c>
      <c r="D2212">
        <v>1</v>
      </c>
      <c r="E2212" s="2">
        <v>5000</v>
      </c>
      <c r="G2212" s="2">
        <v>5000</v>
      </c>
      <c r="H2212" s="2">
        <v>5000</v>
      </c>
      <c r="J2212">
        <f t="shared" si="34"/>
        <v>0</v>
      </c>
    </row>
    <row r="2213" spans="1:10" x14ac:dyDescent="0.25">
      <c r="A2213" t="s">
        <v>3672</v>
      </c>
      <c r="C2213" s="2">
        <v>3950</v>
      </c>
      <c r="D2213">
        <v>1</v>
      </c>
      <c r="E2213" s="2">
        <v>3950</v>
      </c>
      <c r="G2213" s="2">
        <v>3950</v>
      </c>
      <c r="H2213" s="2">
        <v>3950</v>
      </c>
      <c r="J2213">
        <f t="shared" si="34"/>
        <v>0</v>
      </c>
    </row>
    <row r="2214" spans="1:10" x14ac:dyDescent="0.25">
      <c r="A2214" t="s">
        <v>3425</v>
      </c>
      <c r="C2214" s="2">
        <v>6000</v>
      </c>
      <c r="D2214">
        <v>1</v>
      </c>
      <c r="E2214" s="2">
        <v>6000</v>
      </c>
      <c r="G2214" s="2">
        <v>6000</v>
      </c>
      <c r="H2214" s="2">
        <v>6000</v>
      </c>
      <c r="J2214">
        <f t="shared" si="34"/>
        <v>0</v>
      </c>
    </row>
    <row r="2215" spans="1:10" x14ac:dyDescent="0.25">
      <c r="A2215" t="s">
        <v>3484</v>
      </c>
      <c r="C2215" s="2">
        <v>6500</v>
      </c>
      <c r="D2215">
        <v>1</v>
      </c>
      <c r="E2215" s="2">
        <v>6500</v>
      </c>
      <c r="G2215" s="2">
        <v>6500</v>
      </c>
      <c r="H2215" s="2">
        <v>6500</v>
      </c>
      <c r="J2215">
        <f t="shared" si="34"/>
        <v>0</v>
      </c>
    </row>
    <row r="2216" spans="1:10" x14ac:dyDescent="0.25">
      <c r="A2216" t="s">
        <v>4185</v>
      </c>
      <c r="C2216" s="2">
        <v>6500</v>
      </c>
      <c r="D2216">
        <v>1</v>
      </c>
      <c r="E2216" s="2">
        <v>6500</v>
      </c>
      <c r="G2216" s="2">
        <v>6500</v>
      </c>
      <c r="H2216" s="2">
        <v>6500</v>
      </c>
      <c r="J2216">
        <f t="shared" si="34"/>
        <v>0</v>
      </c>
    </row>
    <row r="2217" spans="1:10" x14ac:dyDescent="0.25">
      <c r="A2217" t="s">
        <v>4196</v>
      </c>
      <c r="C2217" s="2">
        <v>6500</v>
      </c>
      <c r="D2217">
        <v>1</v>
      </c>
      <c r="E2217" s="2">
        <v>6500</v>
      </c>
      <c r="G2217" s="2">
        <v>6500</v>
      </c>
      <c r="H2217" s="2">
        <v>6500</v>
      </c>
      <c r="J2217">
        <f t="shared" si="34"/>
        <v>0</v>
      </c>
    </row>
    <row r="2218" spans="1:10" x14ac:dyDescent="0.25">
      <c r="A2218" t="s">
        <v>4884</v>
      </c>
      <c r="C2218" s="2">
        <v>6500</v>
      </c>
      <c r="D2218">
        <v>1</v>
      </c>
      <c r="E2218" s="2">
        <v>6500</v>
      </c>
      <c r="G2218" s="2">
        <v>6500</v>
      </c>
      <c r="H2218" s="2">
        <v>6500</v>
      </c>
      <c r="J2218">
        <f t="shared" si="34"/>
        <v>0</v>
      </c>
    </row>
    <row r="2219" spans="1:10" x14ac:dyDescent="0.25">
      <c r="A2219" t="s">
        <v>3693</v>
      </c>
      <c r="C2219" s="2">
        <v>6500</v>
      </c>
      <c r="D2219">
        <v>1</v>
      </c>
      <c r="E2219" s="2">
        <v>6500</v>
      </c>
      <c r="G2219" s="2">
        <v>6500</v>
      </c>
      <c r="H2219" s="2">
        <v>6500</v>
      </c>
      <c r="J2219">
        <f t="shared" si="34"/>
        <v>0</v>
      </c>
    </row>
    <row r="2220" spans="1:10" x14ac:dyDescent="0.25">
      <c r="A2220" t="s">
        <v>6156</v>
      </c>
      <c r="C2220" s="2">
        <v>6500</v>
      </c>
      <c r="D2220">
        <v>1</v>
      </c>
      <c r="E2220" s="2">
        <v>6500</v>
      </c>
      <c r="G2220" s="2">
        <v>6500</v>
      </c>
      <c r="H2220" s="2">
        <v>6500</v>
      </c>
      <c r="J2220">
        <f t="shared" si="34"/>
        <v>0</v>
      </c>
    </row>
    <row r="2221" spans="1:10" x14ac:dyDescent="0.25">
      <c r="A2221" t="s">
        <v>3486</v>
      </c>
      <c r="C2221" s="2">
        <v>6500</v>
      </c>
      <c r="D2221">
        <v>1</v>
      </c>
      <c r="E2221" s="2">
        <v>6500</v>
      </c>
      <c r="G2221" s="2">
        <v>6500</v>
      </c>
      <c r="H2221" s="2">
        <v>6500</v>
      </c>
      <c r="J2221">
        <f t="shared" si="34"/>
        <v>0</v>
      </c>
    </row>
    <row r="2222" spans="1:10" x14ac:dyDescent="0.25">
      <c r="A2222" t="s">
        <v>4241</v>
      </c>
      <c r="C2222" s="2">
        <v>6500</v>
      </c>
      <c r="D2222">
        <v>1</v>
      </c>
      <c r="E2222" s="2">
        <v>6500</v>
      </c>
      <c r="G2222" s="2">
        <v>6500</v>
      </c>
      <c r="H2222" s="2">
        <v>6500</v>
      </c>
      <c r="J2222">
        <f t="shared" si="34"/>
        <v>0</v>
      </c>
    </row>
    <row r="2223" spans="1:10" x14ac:dyDescent="0.25">
      <c r="A2223" t="s">
        <v>4223</v>
      </c>
      <c r="C2223" s="2">
        <v>6500</v>
      </c>
      <c r="D2223">
        <v>1</v>
      </c>
      <c r="E2223" s="2">
        <v>6500</v>
      </c>
      <c r="G2223" s="2">
        <v>6500</v>
      </c>
      <c r="H2223" s="2">
        <v>6500</v>
      </c>
      <c r="I2223" t="s">
        <v>4223</v>
      </c>
      <c r="J2223">
        <f t="shared" si="34"/>
        <v>6500</v>
      </c>
    </row>
    <row r="2224" spans="1:10" x14ac:dyDescent="0.25">
      <c r="A2224" t="s">
        <v>6155</v>
      </c>
      <c r="C2224" s="2">
        <v>6500</v>
      </c>
      <c r="D2224">
        <v>1</v>
      </c>
      <c r="E2224" s="2">
        <v>6500</v>
      </c>
      <c r="G2224" s="2">
        <v>6500</v>
      </c>
      <c r="H2224" s="2">
        <v>6500</v>
      </c>
      <c r="J2224">
        <f t="shared" si="34"/>
        <v>0</v>
      </c>
    </row>
    <row r="2225" spans="1:10" x14ac:dyDescent="0.25">
      <c r="A2225" t="s">
        <v>6573</v>
      </c>
      <c r="C2225" s="2">
        <v>6500</v>
      </c>
      <c r="D2225">
        <v>1</v>
      </c>
      <c r="E2225" s="2">
        <v>6113</v>
      </c>
      <c r="G2225" s="2">
        <v>6113</v>
      </c>
      <c r="H2225" s="2">
        <v>6113</v>
      </c>
      <c r="J2225">
        <f t="shared" si="34"/>
        <v>0</v>
      </c>
    </row>
    <row r="2226" spans="1:10" x14ac:dyDescent="0.25">
      <c r="A2226" t="s">
        <v>6527</v>
      </c>
      <c r="C2226" s="2">
        <v>6500</v>
      </c>
      <c r="D2226">
        <v>1</v>
      </c>
      <c r="E2226" s="2">
        <v>6500</v>
      </c>
      <c r="G2226" s="2">
        <v>6500</v>
      </c>
      <c r="H2226" s="2">
        <v>6500</v>
      </c>
      <c r="J2226">
        <f t="shared" si="34"/>
        <v>0</v>
      </c>
    </row>
    <row r="2227" spans="1:10" x14ac:dyDescent="0.25">
      <c r="A2227" t="s">
        <v>4882</v>
      </c>
      <c r="C2227" s="2">
        <v>6500</v>
      </c>
      <c r="D2227">
        <v>1</v>
      </c>
      <c r="E2227" s="2">
        <v>6500</v>
      </c>
      <c r="G2227" s="2">
        <v>6500</v>
      </c>
      <c r="H2227" s="2">
        <v>6500</v>
      </c>
      <c r="J2227">
        <f t="shared" si="34"/>
        <v>0</v>
      </c>
    </row>
    <row r="2228" spans="1:10" x14ac:dyDescent="0.25">
      <c r="A2228" t="s">
        <v>4796</v>
      </c>
      <c r="C2228" s="2">
        <v>6500</v>
      </c>
      <c r="D2228">
        <v>1</v>
      </c>
      <c r="E2228" s="2">
        <v>6500</v>
      </c>
      <c r="G2228" s="2">
        <v>6500</v>
      </c>
      <c r="H2228" s="2">
        <v>6500</v>
      </c>
      <c r="J2228">
        <f t="shared" si="34"/>
        <v>0</v>
      </c>
    </row>
    <row r="2229" spans="1:10" x14ac:dyDescent="0.25">
      <c r="A2229" t="s">
        <v>6606</v>
      </c>
      <c r="C2229" s="2">
        <v>6500</v>
      </c>
      <c r="D2229">
        <v>1</v>
      </c>
      <c r="E2229" s="2">
        <v>6500</v>
      </c>
      <c r="G2229" s="2">
        <v>6500</v>
      </c>
      <c r="H2229" s="2">
        <v>6500</v>
      </c>
      <c r="J2229">
        <f t="shared" si="34"/>
        <v>0</v>
      </c>
    </row>
    <row r="2230" spans="1:10" x14ac:dyDescent="0.25">
      <c r="A2230" t="s">
        <v>4844</v>
      </c>
      <c r="C2230" s="2">
        <v>6500</v>
      </c>
      <c r="D2230">
        <v>1</v>
      </c>
      <c r="E2230" s="2">
        <v>6500</v>
      </c>
      <c r="G2230" s="2">
        <v>6500</v>
      </c>
      <c r="H2230" s="2">
        <v>6500</v>
      </c>
      <c r="J2230">
        <f t="shared" si="34"/>
        <v>0</v>
      </c>
    </row>
    <row r="2231" spans="1:10" x14ac:dyDescent="0.25">
      <c r="A2231" t="s">
        <v>6670</v>
      </c>
      <c r="C2231" s="2">
        <v>6500</v>
      </c>
      <c r="D2231">
        <v>1</v>
      </c>
      <c r="E2231" s="2">
        <v>6500</v>
      </c>
      <c r="G2231" s="2">
        <v>6500</v>
      </c>
      <c r="H2231" s="2">
        <v>6500</v>
      </c>
      <c r="J2231">
        <f t="shared" si="34"/>
        <v>0</v>
      </c>
    </row>
    <row r="2232" spans="1:10" x14ac:dyDescent="0.25">
      <c r="A2232" t="s">
        <v>3702</v>
      </c>
      <c r="C2232" s="2">
        <v>6500</v>
      </c>
      <c r="D2232">
        <v>1</v>
      </c>
      <c r="E2232" s="2">
        <v>6500</v>
      </c>
      <c r="G2232" s="2">
        <v>6500</v>
      </c>
      <c r="H2232" s="2">
        <v>6500</v>
      </c>
      <c r="J2232">
        <f t="shared" si="34"/>
        <v>0</v>
      </c>
    </row>
    <row r="2233" spans="1:10" x14ac:dyDescent="0.25">
      <c r="A2233" t="s">
        <v>4889</v>
      </c>
      <c r="C2233" s="2">
        <v>6500</v>
      </c>
      <c r="D2233">
        <v>1</v>
      </c>
      <c r="E2233" s="2">
        <v>6500</v>
      </c>
      <c r="G2233" s="2">
        <v>6500</v>
      </c>
      <c r="H2233" s="2">
        <v>6500</v>
      </c>
      <c r="J2233">
        <f t="shared" si="34"/>
        <v>0</v>
      </c>
    </row>
    <row r="2234" spans="1:10" x14ac:dyDescent="0.25">
      <c r="A2234" t="s">
        <v>6542</v>
      </c>
      <c r="C2234" s="2">
        <v>6500</v>
      </c>
      <c r="D2234">
        <v>1</v>
      </c>
      <c r="E2234" s="2">
        <v>6500</v>
      </c>
      <c r="G2234" s="2">
        <v>6500</v>
      </c>
      <c r="H2234" s="2">
        <v>6500</v>
      </c>
      <c r="J2234">
        <f t="shared" si="34"/>
        <v>0</v>
      </c>
    </row>
    <row r="2235" spans="1:10" x14ac:dyDescent="0.25">
      <c r="A2235" t="s">
        <v>4843</v>
      </c>
      <c r="C2235" s="2">
        <v>6500</v>
      </c>
      <c r="D2235">
        <v>1</v>
      </c>
      <c r="E2235" s="2">
        <v>6500</v>
      </c>
      <c r="G2235" s="2">
        <v>6500</v>
      </c>
      <c r="H2235" s="2">
        <v>6500</v>
      </c>
      <c r="J2235">
        <f t="shared" si="34"/>
        <v>0</v>
      </c>
    </row>
    <row r="2236" spans="1:10" x14ac:dyDescent="0.25">
      <c r="A2236" t="s">
        <v>4845</v>
      </c>
      <c r="C2236" s="2">
        <v>6500</v>
      </c>
      <c r="D2236">
        <v>1</v>
      </c>
      <c r="E2236" s="2">
        <v>6500</v>
      </c>
      <c r="G2236" s="2">
        <v>6500</v>
      </c>
      <c r="H2236" s="2">
        <v>6500</v>
      </c>
      <c r="J2236">
        <f t="shared" si="34"/>
        <v>0</v>
      </c>
    </row>
    <row r="2237" spans="1:10" x14ac:dyDescent="0.25">
      <c r="A2237" t="s">
        <v>3648</v>
      </c>
      <c r="C2237" s="2">
        <v>6500</v>
      </c>
      <c r="D2237">
        <v>1</v>
      </c>
      <c r="E2237" s="2">
        <v>6500</v>
      </c>
      <c r="G2237" s="2">
        <v>6500</v>
      </c>
      <c r="H2237" s="2">
        <v>6500</v>
      </c>
      <c r="J2237">
        <f t="shared" si="34"/>
        <v>0</v>
      </c>
    </row>
    <row r="2238" spans="1:10" x14ac:dyDescent="0.25">
      <c r="A2238" t="s">
        <v>3689</v>
      </c>
      <c r="C2238" s="2">
        <v>6500</v>
      </c>
      <c r="D2238">
        <v>1</v>
      </c>
      <c r="E2238" s="2">
        <v>6500</v>
      </c>
      <c r="G2238" s="2">
        <v>6500</v>
      </c>
      <c r="H2238" s="2">
        <v>6500</v>
      </c>
      <c r="J2238">
        <f t="shared" si="34"/>
        <v>0</v>
      </c>
    </row>
    <row r="2239" spans="1:10" x14ac:dyDescent="0.25">
      <c r="A2239" t="s">
        <v>3700</v>
      </c>
      <c r="C2239" s="2">
        <v>6500</v>
      </c>
      <c r="D2239">
        <v>1</v>
      </c>
      <c r="E2239" s="2">
        <v>6500</v>
      </c>
      <c r="G2239" s="2">
        <v>6500</v>
      </c>
      <c r="H2239" s="2">
        <v>6500</v>
      </c>
      <c r="J2239">
        <f t="shared" si="34"/>
        <v>0</v>
      </c>
    </row>
    <row r="2240" spans="1:10" x14ac:dyDescent="0.25">
      <c r="A2240" t="s">
        <v>6533</v>
      </c>
      <c r="C2240" s="2">
        <v>6500</v>
      </c>
      <c r="D2240">
        <v>1</v>
      </c>
      <c r="E2240" s="2">
        <v>6500</v>
      </c>
      <c r="G2240" s="2">
        <v>6500</v>
      </c>
      <c r="H2240" s="2">
        <v>6500</v>
      </c>
      <c r="J2240">
        <f t="shared" si="34"/>
        <v>0</v>
      </c>
    </row>
    <row r="2241" spans="1:10" x14ac:dyDescent="0.25">
      <c r="A2241" t="s">
        <v>6325</v>
      </c>
      <c r="C2241" s="2">
        <v>6500</v>
      </c>
      <c r="D2241">
        <v>1</v>
      </c>
      <c r="E2241" s="2">
        <v>6500</v>
      </c>
      <c r="G2241" s="2">
        <v>6500</v>
      </c>
      <c r="H2241" s="2">
        <v>6500</v>
      </c>
      <c r="J2241">
        <f t="shared" si="34"/>
        <v>0</v>
      </c>
    </row>
    <row r="2242" spans="1:10" x14ac:dyDescent="0.25">
      <c r="A2242" t="s">
        <v>6525</v>
      </c>
      <c r="C2242" s="2">
        <v>6500</v>
      </c>
      <c r="D2242">
        <v>1</v>
      </c>
      <c r="E2242" s="2">
        <v>6500</v>
      </c>
      <c r="G2242" s="2">
        <v>6500</v>
      </c>
      <c r="H2242" s="2">
        <v>6500</v>
      </c>
      <c r="J2242">
        <f t="shared" si="34"/>
        <v>0</v>
      </c>
    </row>
    <row r="2243" spans="1:10" x14ac:dyDescent="0.25">
      <c r="A2243" t="s">
        <v>6379</v>
      </c>
      <c r="C2243" s="2">
        <v>6500</v>
      </c>
      <c r="D2243">
        <v>1</v>
      </c>
      <c r="E2243" s="2">
        <v>6500</v>
      </c>
      <c r="G2243" s="2">
        <v>6500</v>
      </c>
      <c r="H2243" s="2">
        <v>6500</v>
      </c>
      <c r="J2243">
        <f t="shared" ref="J2243:J2306" si="35">IF(I2243=0,0,H2243)</f>
        <v>0</v>
      </c>
    </row>
    <row r="2244" spans="1:10" x14ac:dyDescent="0.25">
      <c r="A2244" t="s">
        <v>6677</v>
      </c>
      <c r="C2244" s="2">
        <v>6500</v>
      </c>
      <c r="D2244">
        <v>1</v>
      </c>
      <c r="E2244" s="2">
        <v>6500</v>
      </c>
      <c r="G2244" s="2">
        <v>6500</v>
      </c>
      <c r="H2244" s="2">
        <v>6500</v>
      </c>
      <c r="J2244">
        <f t="shared" si="35"/>
        <v>0</v>
      </c>
    </row>
    <row r="2245" spans="1:10" x14ac:dyDescent="0.25">
      <c r="A2245" t="s">
        <v>5125</v>
      </c>
      <c r="C2245" s="2">
        <v>6500</v>
      </c>
      <c r="D2245">
        <v>1</v>
      </c>
      <c r="E2245" s="2">
        <v>6500</v>
      </c>
      <c r="G2245" s="2">
        <v>6500</v>
      </c>
      <c r="H2245" s="2">
        <v>6500</v>
      </c>
      <c r="J2245">
        <f t="shared" si="35"/>
        <v>0</v>
      </c>
    </row>
    <row r="2246" spans="1:10" x14ac:dyDescent="0.25">
      <c r="A2246" t="s">
        <v>6607</v>
      </c>
      <c r="C2246" s="2">
        <v>6500</v>
      </c>
      <c r="D2246">
        <v>1</v>
      </c>
      <c r="E2246" s="2">
        <v>6500</v>
      </c>
      <c r="G2246" s="2">
        <v>6500</v>
      </c>
      <c r="H2246" s="2">
        <v>6500</v>
      </c>
      <c r="J2246">
        <f t="shared" si="35"/>
        <v>0</v>
      </c>
    </row>
    <row r="2247" spans="1:10" x14ac:dyDescent="0.25">
      <c r="A2247" t="s">
        <v>3594</v>
      </c>
      <c r="C2247" s="2">
        <v>6500</v>
      </c>
      <c r="D2247">
        <v>1</v>
      </c>
      <c r="E2247" s="2">
        <v>6500</v>
      </c>
      <c r="G2247" s="2">
        <v>6500</v>
      </c>
      <c r="H2247" s="2">
        <v>6500</v>
      </c>
      <c r="J2247">
        <f t="shared" si="35"/>
        <v>0</v>
      </c>
    </row>
    <row r="2248" spans="1:10" x14ac:dyDescent="0.25">
      <c r="A2248" t="s">
        <v>6337</v>
      </c>
      <c r="C2248" s="2">
        <v>6500</v>
      </c>
      <c r="D2248">
        <v>1</v>
      </c>
      <c r="E2248" s="2">
        <v>6500</v>
      </c>
      <c r="G2248" s="2">
        <v>6500</v>
      </c>
      <c r="H2248" s="2">
        <v>6500</v>
      </c>
      <c r="J2248">
        <f t="shared" si="35"/>
        <v>0</v>
      </c>
    </row>
    <row r="2249" spans="1:10" x14ac:dyDescent="0.25">
      <c r="A2249" t="s">
        <v>6671</v>
      </c>
      <c r="C2249" s="2">
        <v>6500</v>
      </c>
      <c r="D2249">
        <v>1</v>
      </c>
      <c r="E2249" s="2">
        <v>6500</v>
      </c>
      <c r="G2249" s="2">
        <v>6500</v>
      </c>
      <c r="H2249" s="2">
        <v>6500</v>
      </c>
      <c r="J2249">
        <f t="shared" si="35"/>
        <v>0</v>
      </c>
    </row>
    <row r="2250" spans="1:10" x14ac:dyDescent="0.25">
      <c r="A2250" t="s">
        <v>3569</v>
      </c>
      <c r="C2250" s="2">
        <v>6500</v>
      </c>
      <c r="D2250">
        <v>1</v>
      </c>
      <c r="E2250" s="2">
        <v>6500</v>
      </c>
      <c r="G2250" s="2">
        <v>6500</v>
      </c>
      <c r="H2250" s="2">
        <v>6500</v>
      </c>
      <c r="J2250">
        <f t="shared" si="35"/>
        <v>0</v>
      </c>
    </row>
    <row r="2251" spans="1:10" x14ac:dyDescent="0.25">
      <c r="A2251" t="s">
        <v>4200</v>
      </c>
      <c r="C2251" s="2">
        <v>6500</v>
      </c>
      <c r="D2251">
        <v>1</v>
      </c>
      <c r="E2251" s="2">
        <v>6500</v>
      </c>
      <c r="G2251" s="2">
        <v>6500</v>
      </c>
      <c r="H2251" s="2">
        <v>6500</v>
      </c>
      <c r="J2251">
        <f t="shared" si="35"/>
        <v>0</v>
      </c>
    </row>
    <row r="2252" spans="1:10" x14ac:dyDescent="0.25">
      <c r="A2252" t="s">
        <v>3699</v>
      </c>
      <c r="C2252" s="2">
        <v>6500</v>
      </c>
      <c r="D2252">
        <v>1</v>
      </c>
      <c r="E2252" s="2">
        <v>6500</v>
      </c>
      <c r="G2252" s="2">
        <v>6500</v>
      </c>
      <c r="H2252" s="2">
        <v>6500</v>
      </c>
      <c r="J2252">
        <f t="shared" si="35"/>
        <v>0</v>
      </c>
    </row>
    <row r="2253" spans="1:10" x14ac:dyDescent="0.25">
      <c r="A2253" t="s">
        <v>4201</v>
      </c>
      <c r="C2253" s="2">
        <v>6500</v>
      </c>
      <c r="D2253">
        <v>1</v>
      </c>
      <c r="E2253" s="2">
        <v>6500</v>
      </c>
      <c r="G2253" s="2">
        <v>6500</v>
      </c>
      <c r="H2253" s="2">
        <v>6500</v>
      </c>
      <c r="J2253">
        <f t="shared" si="35"/>
        <v>0</v>
      </c>
    </row>
    <row r="2254" spans="1:10" x14ac:dyDescent="0.25">
      <c r="A2254" t="s">
        <v>3488</v>
      </c>
      <c r="C2254" s="2">
        <v>6500</v>
      </c>
      <c r="D2254">
        <v>1</v>
      </c>
      <c r="E2254" s="2">
        <v>6500</v>
      </c>
      <c r="G2254" s="2">
        <v>6500</v>
      </c>
      <c r="H2254" s="2">
        <v>6500</v>
      </c>
      <c r="J2254">
        <f t="shared" si="35"/>
        <v>0</v>
      </c>
    </row>
    <row r="2255" spans="1:10" x14ac:dyDescent="0.25">
      <c r="A2255" t="s">
        <v>4242</v>
      </c>
      <c r="C2255" s="2">
        <v>6500</v>
      </c>
      <c r="D2255">
        <v>1</v>
      </c>
      <c r="E2255" s="2">
        <v>6500</v>
      </c>
      <c r="G2255" s="2">
        <v>6500</v>
      </c>
      <c r="H2255" s="2">
        <v>6500</v>
      </c>
      <c r="J2255">
        <f t="shared" si="35"/>
        <v>0</v>
      </c>
    </row>
    <row r="2256" spans="1:10" x14ac:dyDescent="0.25">
      <c r="A2256" t="s">
        <v>4241</v>
      </c>
      <c r="C2256" s="2">
        <v>6500</v>
      </c>
      <c r="D2256">
        <v>1</v>
      </c>
      <c r="E2256" s="2">
        <v>6500</v>
      </c>
      <c r="G2256" s="2">
        <v>6500</v>
      </c>
      <c r="H2256" s="2">
        <v>6500</v>
      </c>
      <c r="J2256">
        <f t="shared" si="35"/>
        <v>0</v>
      </c>
    </row>
    <row r="2257" spans="1:10" x14ac:dyDescent="0.25">
      <c r="A2257" t="s">
        <v>4846</v>
      </c>
      <c r="C2257" s="2">
        <v>6500</v>
      </c>
      <c r="D2257">
        <v>1</v>
      </c>
      <c r="E2257" s="2">
        <v>6500</v>
      </c>
      <c r="G2257" s="2">
        <v>6500</v>
      </c>
      <c r="H2257" s="2">
        <v>6500</v>
      </c>
      <c r="J2257">
        <f t="shared" si="35"/>
        <v>0</v>
      </c>
    </row>
    <row r="2258" spans="1:10" x14ac:dyDescent="0.25">
      <c r="A2258" t="s">
        <v>6595</v>
      </c>
      <c r="C2258" s="2">
        <v>6500</v>
      </c>
      <c r="D2258">
        <v>1</v>
      </c>
      <c r="E2258" s="2">
        <v>6500</v>
      </c>
      <c r="G2258" s="2">
        <v>6500</v>
      </c>
      <c r="H2258" s="2">
        <v>6500</v>
      </c>
      <c r="J2258">
        <f t="shared" si="35"/>
        <v>0</v>
      </c>
    </row>
    <row r="2259" spans="1:10" x14ac:dyDescent="0.25">
      <c r="A2259" t="s">
        <v>6675</v>
      </c>
      <c r="C2259" s="2">
        <v>6500</v>
      </c>
      <c r="D2259">
        <v>1</v>
      </c>
      <c r="E2259" s="2">
        <v>6500</v>
      </c>
      <c r="G2259" s="2">
        <v>6500</v>
      </c>
      <c r="H2259" s="2">
        <v>6500</v>
      </c>
      <c r="J2259">
        <f t="shared" si="35"/>
        <v>0</v>
      </c>
    </row>
    <row r="2260" spans="1:10" x14ac:dyDescent="0.25">
      <c r="A2260" t="s">
        <v>6335</v>
      </c>
      <c r="C2260" s="2">
        <v>6500</v>
      </c>
      <c r="D2260">
        <v>1</v>
      </c>
      <c r="E2260" s="2">
        <v>6500</v>
      </c>
      <c r="G2260" s="2">
        <v>6500</v>
      </c>
      <c r="H2260" s="2">
        <v>6500</v>
      </c>
      <c r="J2260">
        <f t="shared" si="35"/>
        <v>0</v>
      </c>
    </row>
    <row r="2261" spans="1:10" x14ac:dyDescent="0.25">
      <c r="A2261" t="s">
        <v>6339</v>
      </c>
      <c r="C2261" s="2">
        <v>6500</v>
      </c>
      <c r="D2261">
        <v>1</v>
      </c>
      <c r="E2261" s="2">
        <v>6500</v>
      </c>
      <c r="G2261" s="2">
        <v>6500</v>
      </c>
      <c r="H2261" s="2">
        <v>6500</v>
      </c>
      <c r="J2261">
        <f t="shared" si="35"/>
        <v>0</v>
      </c>
    </row>
    <row r="2262" spans="1:10" x14ac:dyDescent="0.25">
      <c r="A2262" t="s">
        <v>6485</v>
      </c>
      <c r="C2262" s="2">
        <v>6500</v>
      </c>
      <c r="D2262">
        <v>1</v>
      </c>
      <c r="E2262" s="2">
        <v>6500</v>
      </c>
      <c r="G2262" s="2">
        <v>6500</v>
      </c>
      <c r="H2262" s="2">
        <v>6500</v>
      </c>
      <c r="J2262">
        <f t="shared" si="35"/>
        <v>0</v>
      </c>
    </row>
    <row r="2263" spans="1:10" x14ac:dyDescent="0.25">
      <c r="A2263" t="s">
        <v>6672</v>
      </c>
      <c r="C2263" s="2">
        <v>6500</v>
      </c>
      <c r="D2263">
        <v>1</v>
      </c>
      <c r="E2263" s="2">
        <v>6500</v>
      </c>
      <c r="G2263" s="2">
        <v>6500</v>
      </c>
      <c r="H2263" s="2">
        <v>6500</v>
      </c>
      <c r="J2263">
        <f t="shared" si="35"/>
        <v>0</v>
      </c>
    </row>
    <row r="2264" spans="1:10" x14ac:dyDescent="0.25">
      <c r="A2264" t="s">
        <v>6534</v>
      </c>
      <c r="C2264" s="2">
        <v>6500</v>
      </c>
      <c r="D2264">
        <v>1</v>
      </c>
      <c r="E2264" s="2">
        <v>6500</v>
      </c>
      <c r="G2264" s="2">
        <v>6500</v>
      </c>
      <c r="H2264" s="2">
        <v>6500</v>
      </c>
      <c r="J2264">
        <f t="shared" si="35"/>
        <v>0</v>
      </c>
    </row>
    <row r="2265" spans="1:10" x14ac:dyDescent="0.25">
      <c r="A2265" t="s">
        <v>6455</v>
      </c>
      <c r="C2265" s="2">
        <v>6500</v>
      </c>
      <c r="D2265">
        <v>1</v>
      </c>
      <c r="E2265" s="2">
        <v>6500</v>
      </c>
      <c r="G2265" s="2">
        <v>6500</v>
      </c>
      <c r="H2265" s="2">
        <v>6500</v>
      </c>
      <c r="J2265">
        <f t="shared" si="35"/>
        <v>0</v>
      </c>
    </row>
    <row r="2266" spans="1:10" x14ac:dyDescent="0.25">
      <c r="A2266" t="s">
        <v>6459</v>
      </c>
      <c r="C2266" s="2">
        <v>6500</v>
      </c>
      <c r="D2266">
        <v>1</v>
      </c>
      <c r="E2266" s="2">
        <v>6500</v>
      </c>
      <c r="G2266" s="2">
        <v>6500</v>
      </c>
      <c r="H2266" s="2">
        <v>6500</v>
      </c>
      <c r="J2266">
        <f t="shared" si="35"/>
        <v>0</v>
      </c>
    </row>
    <row r="2267" spans="1:10" x14ac:dyDescent="0.25">
      <c r="A2267" t="s">
        <v>6371</v>
      </c>
      <c r="C2267" s="2">
        <v>6500</v>
      </c>
      <c r="D2267">
        <v>1</v>
      </c>
      <c r="E2267" s="2">
        <v>6500</v>
      </c>
      <c r="G2267" s="2">
        <v>6500</v>
      </c>
      <c r="H2267" s="2">
        <v>6500</v>
      </c>
      <c r="J2267">
        <f t="shared" si="35"/>
        <v>0</v>
      </c>
    </row>
    <row r="2268" spans="1:10" x14ac:dyDescent="0.25">
      <c r="A2268" t="s">
        <v>4790</v>
      </c>
      <c r="C2268" s="2">
        <v>6500</v>
      </c>
      <c r="D2268">
        <v>1</v>
      </c>
      <c r="E2268" s="2">
        <v>6500</v>
      </c>
      <c r="G2268" s="2">
        <v>6500</v>
      </c>
      <c r="H2268" s="2">
        <v>6500</v>
      </c>
      <c r="J2268">
        <f t="shared" si="35"/>
        <v>0</v>
      </c>
    </row>
    <row r="2269" spans="1:10" x14ac:dyDescent="0.25">
      <c r="A2269" t="s">
        <v>4880</v>
      </c>
      <c r="C2269" s="2">
        <v>6500</v>
      </c>
      <c r="D2269">
        <v>1</v>
      </c>
      <c r="E2269" s="2">
        <v>6500</v>
      </c>
      <c r="G2269" s="2">
        <v>6500</v>
      </c>
      <c r="H2269" s="2">
        <v>6500</v>
      </c>
      <c r="J2269">
        <f t="shared" si="35"/>
        <v>0</v>
      </c>
    </row>
    <row r="2270" spans="1:10" x14ac:dyDescent="0.25">
      <c r="A2270" t="s">
        <v>6495</v>
      </c>
      <c r="C2270" s="2">
        <v>6500</v>
      </c>
      <c r="D2270">
        <v>1</v>
      </c>
      <c r="E2270" s="2">
        <v>6500</v>
      </c>
      <c r="G2270" s="2">
        <v>6500</v>
      </c>
      <c r="H2270" s="2">
        <v>6500</v>
      </c>
      <c r="J2270">
        <f t="shared" si="35"/>
        <v>0</v>
      </c>
    </row>
    <row r="2271" spans="1:10" x14ac:dyDescent="0.25">
      <c r="A2271" t="s">
        <v>6618</v>
      </c>
      <c r="C2271" s="2">
        <v>6500</v>
      </c>
      <c r="D2271">
        <v>1</v>
      </c>
      <c r="E2271" s="2">
        <v>6500</v>
      </c>
      <c r="G2271" s="2">
        <v>6500</v>
      </c>
      <c r="H2271" s="2">
        <v>6500</v>
      </c>
      <c r="J2271">
        <f t="shared" si="35"/>
        <v>0</v>
      </c>
    </row>
    <row r="2272" spans="1:10" x14ac:dyDescent="0.25">
      <c r="A2272" t="s">
        <v>6373</v>
      </c>
      <c r="C2272" s="2">
        <v>6500</v>
      </c>
      <c r="D2272">
        <v>1</v>
      </c>
      <c r="E2272" s="2">
        <v>6500</v>
      </c>
      <c r="G2272" s="2">
        <v>6500</v>
      </c>
      <c r="H2272" s="2">
        <v>6500</v>
      </c>
      <c r="J2272">
        <f t="shared" si="35"/>
        <v>0</v>
      </c>
    </row>
    <row r="2273" spans="1:10" x14ac:dyDescent="0.25">
      <c r="A2273" t="s">
        <v>6469</v>
      </c>
      <c r="C2273" s="2">
        <v>6500</v>
      </c>
      <c r="D2273">
        <v>1</v>
      </c>
      <c r="E2273" s="2">
        <v>6500</v>
      </c>
      <c r="G2273" s="2">
        <v>6500</v>
      </c>
      <c r="H2273" s="2">
        <v>6500</v>
      </c>
      <c r="J2273">
        <f t="shared" si="35"/>
        <v>0</v>
      </c>
    </row>
    <row r="2274" spans="1:10" x14ac:dyDescent="0.25">
      <c r="A2274" t="s">
        <v>4836</v>
      </c>
      <c r="C2274" s="2">
        <v>6500</v>
      </c>
      <c r="D2274">
        <v>1</v>
      </c>
      <c r="E2274" s="2">
        <v>6500</v>
      </c>
      <c r="G2274" s="2">
        <v>6500</v>
      </c>
      <c r="H2274" s="2">
        <v>6500</v>
      </c>
      <c r="J2274">
        <f t="shared" si="35"/>
        <v>0</v>
      </c>
    </row>
    <row r="2275" spans="1:10" x14ac:dyDescent="0.25">
      <c r="A2275" t="s">
        <v>6417</v>
      </c>
      <c r="C2275" s="2">
        <v>6500</v>
      </c>
      <c r="D2275">
        <v>1</v>
      </c>
      <c r="E2275" s="2">
        <v>6500</v>
      </c>
      <c r="G2275" s="2">
        <v>6500</v>
      </c>
      <c r="H2275" s="2">
        <v>6500</v>
      </c>
      <c r="J2275">
        <f t="shared" si="35"/>
        <v>0</v>
      </c>
    </row>
    <row r="2276" spans="1:10" x14ac:dyDescent="0.25">
      <c r="A2276" t="s">
        <v>5122</v>
      </c>
      <c r="C2276" s="2">
        <v>6500</v>
      </c>
      <c r="D2276">
        <v>1</v>
      </c>
      <c r="E2276" s="2">
        <v>6500</v>
      </c>
      <c r="G2276" s="2">
        <v>6500</v>
      </c>
      <c r="H2276" s="2">
        <v>6500</v>
      </c>
      <c r="J2276">
        <f t="shared" si="35"/>
        <v>0</v>
      </c>
    </row>
    <row r="2277" spans="1:10" x14ac:dyDescent="0.25">
      <c r="A2277" t="s">
        <v>5129</v>
      </c>
      <c r="C2277" s="2">
        <v>6500</v>
      </c>
      <c r="D2277">
        <v>1</v>
      </c>
      <c r="E2277" s="2">
        <v>6500</v>
      </c>
      <c r="G2277" s="2">
        <v>6500</v>
      </c>
      <c r="H2277" s="2">
        <v>6500</v>
      </c>
      <c r="J2277">
        <f t="shared" si="35"/>
        <v>0</v>
      </c>
    </row>
    <row r="2278" spans="1:10" x14ac:dyDescent="0.25">
      <c r="A2278" t="s">
        <v>6648</v>
      </c>
      <c r="C2278" s="2">
        <v>6500</v>
      </c>
      <c r="D2278">
        <v>1</v>
      </c>
      <c r="E2278" s="2">
        <v>6500</v>
      </c>
      <c r="G2278" s="2">
        <v>6500</v>
      </c>
      <c r="H2278" s="2">
        <v>6500</v>
      </c>
      <c r="J2278">
        <f t="shared" si="35"/>
        <v>0</v>
      </c>
    </row>
    <row r="2279" spans="1:10" x14ac:dyDescent="0.25">
      <c r="A2279" t="s">
        <v>5074</v>
      </c>
      <c r="C2279" s="2">
        <v>6500</v>
      </c>
      <c r="D2279">
        <v>1</v>
      </c>
      <c r="E2279" s="2">
        <v>6500</v>
      </c>
      <c r="G2279" s="2">
        <v>6500</v>
      </c>
      <c r="H2279" s="2">
        <v>6500</v>
      </c>
      <c r="J2279">
        <f t="shared" si="35"/>
        <v>0</v>
      </c>
    </row>
    <row r="2280" spans="1:10" x14ac:dyDescent="0.25">
      <c r="A2280" t="s">
        <v>6576</v>
      </c>
      <c r="C2280" s="2">
        <v>6500</v>
      </c>
      <c r="D2280">
        <v>1</v>
      </c>
      <c r="E2280" s="2">
        <v>6500</v>
      </c>
      <c r="G2280" s="2">
        <v>6500</v>
      </c>
      <c r="H2280" s="2">
        <v>6500</v>
      </c>
      <c r="J2280">
        <f t="shared" si="35"/>
        <v>0</v>
      </c>
    </row>
    <row r="2281" spans="1:10" x14ac:dyDescent="0.25">
      <c r="A2281" t="s">
        <v>5005</v>
      </c>
      <c r="C2281" s="2">
        <v>6500</v>
      </c>
      <c r="D2281">
        <v>1</v>
      </c>
      <c r="E2281" s="2">
        <v>6500</v>
      </c>
      <c r="G2281" s="2">
        <v>6500</v>
      </c>
      <c r="H2281" s="2">
        <v>6500</v>
      </c>
      <c r="J2281">
        <f t="shared" si="35"/>
        <v>0</v>
      </c>
    </row>
    <row r="2282" spans="1:10" x14ac:dyDescent="0.25">
      <c r="A2282" t="s">
        <v>6471</v>
      </c>
      <c r="C2282" s="2">
        <v>6500</v>
      </c>
      <c r="D2282">
        <v>1</v>
      </c>
      <c r="E2282" s="2">
        <v>6500</v>
      </c>
      <c r="G2282" s="2">
        <v>6500</v>
      </c>
      <c r="H2282" s="2">
        <v>6500</v>
      </c>
      <c r="J2282">
        <f t="shared" si="35"/>
        <v>0</v>
      </c>
    </row>
    <row r="2283" spans="1:10" x14ac:dyDescent="0.25">
      <c r="A2283" t="s">
        <v>6400</v>
      </c>
      <c r="C2283" s="2">
        <v>6500</v>
      </c>
      <c r="D2283">
        <v>1</v>
      </c>
      <c r="E2283" s="2">
        <v>6500</v>
      </c>
      <c r="G2283" s="2">
        <v>6500</v>
      </c>
      <c r="H2283" s="2">
        <v>6500</v>
      </c>
      <c r="J2283">
        <f t="shared" si="35"/>
        <v>0</v>
      </c>
    </row>
    <row r="2284" spans="1:10" x14ac:dyDescent="0.25">
      <c r="A2284" t="s">
        <v>6306</v>
      </c>
      <c r="C2284" s="2">
        <v>6500</v>
      </c>
      <c r="D2284">
        <v>1</v>
      </c>
      <c r="E2284" s="2">
        <v>6500</v>
      </c>
      <c r="G2284" s="2">
        <v>6500</v>
      </c>
      <c r="H2284" s="2">
        <v>6500</v>
      </c>
      <c r="J2284">
        <f t="shared" si="35"/>
        <v>0</v>
      </c>
    </row>
    <row r="2285" spans="1:10" x14ac:dyDescent="0.25">
      <c r="A2285" t="s">
        <v>5108</v>
      </c>
      <c r="C2285" s="2">
        <v>6500</v>
      </c>
      <c r="D2285">
        <v>1</v>
      </c>
      <c r="E2285" s="2">
        <v>6500</v>
      </c>
      <c r="G2285" s="2">
        <v>6500</v>
      </c>
      <c r="H2285" s="2">
        <v>6500</v>
      </c>
      <c r="J2285">
        <f t="shared" si="35"/>
        <v>0</v>
      </c>
    </row>
    <row r="2286" spans="1:10" x14ac:dyDescent="0.25">
      <c r="A2286" t="s">
        <v>4816</v>
      </c>
      <c r="C2286" s="2">
        <v>6500</v>
      </c>
      <c r="D2286">
        <v>1</v>
      </c>
      <c r="E2286" s="2">
        <v>6500</v>
      </c>
      <c r="G2286" s="2">
        <v>6500</v>
      </c>
      <c r="H2286" s="2">
        <v>6500</v>
      </c>
      <c r="J2286">
        <f t="shared" si="35"/>
        <v>0</v>
      </c>
    </row>
    <row r="2287" spans="1:10" x14ac:dyDescent="0.25">
      <c r="A2287" t="s">
        <v>5095</v>
      </c>
      <c r="C2287" s="2">
        <v>6500</v>
      </c>
      <c r="D2287">
        <v>1</v>
      </c>
      <c r="E2287" s="2">
        <v>6500</v>
      </c>
      <c r="G2287" s="2">
        <v>6500</v>
      </c>
      <c r="H2287" s="2">
        <v>6500</v>
      </c>
      <c r="J2287">
        <f t="shared" si="35"/>
        <v>0</v>
      </c>
    </row>
    <row r="2288" spans="1:10" x14ac:dyDescent="0.25">
      <c r="A2288" t="s">
        <v>6784</v>
      </c>
      <c r="C2288" s="2">
        <v>6500</v>
      </c>
      <c r="D2288">
        <v>1</v>
      </c>
      <c r="E2288" s="2">
        <v>6500</v>
      </c>
      <c r="G2288" s="2">
        <v>6500</v>
      </c>
      <c r="H2288" s="2">
        <v>6500</v>
      </c>
      <c r="J2288">
        <f t="shared" si="35"/>
        <v>0</v>
      </c>
    </row>
    <row r="2289" spans="1:10" x14ac:dyDescent="0.25">
      <c r="A2289" t="s">
        <v>5126</v>
      </c>
      <c r="C2289" s="2">
        <v>6500</v>
      </c>
      <c r="D2289">
        <v>1</v>
      </c>
      <c r="E2289" s="2">
        <v>6500</v>
      </c>
      <c r="G2289" s="2">
        <v>6500</v>
      </c>
      <c r="H2289" s="2">
        <v>6500</v>
      </c>
      <c r="J2289">
        <f t="shared" si="35"/>
        <v>0</v>
      </c>
    </row>
    <row r="2290" spans="1:10" x14ac:dyDescent="0.25">
      <c r="A2290" t="s">
        <v>6332</v>
      </c>
      <c r="C2290" s="2">
        <v>6500</v>
      </c>
      <c r="D2290">
        <v>1</v>
      </c>
      <c r="E2290" s="2">
        <v>6500</v>
      </c>
      <c r="G2290" s="2">
        <v>6500</v>
      </c>
      <c r="H2290" s="2">
        <v>6500</v>
      </c>
      <c r="J2290">
        <f t="shared" si="35"/>
        <v>0</v>
      </c>
    </row>
    <row r="2291" spans="1:10" x14ac:dyDescent="0.25">
      <c r="A2291" t="s">
        <v>6501</v>
      </c>
      <c r="C2291" s="2">
        <v>6500</v>
      </c>
      <c r="D2291">
        <v>1</v>
      </c>
      <c r="E2291" s="2">
        <v>6500</v>
      </c>
      <c r="G2291" s="2">
        <v>6500</v>
      </c>
      <c r="H2291" s="2">
        <v>6500</v>
      </c>
      <c r="J2291">
        <f t="shared" si="35"/>
        <v>0</v>
      </c>
    </row>
    <row r="2292" spans="1:10" x14ac:dyDescent="0.25">
      <c r="A2292" t="s">
        <v>5092</v>
      </c>
      <c r="C2292" s="2">
        <v>6500</v>
      </c>
      <c r="D2292">
        <v>1</v>
      </c>
      <c r="E2292" s="2">
        <v>6500</v>
      </c>
      <c r="G2292" s="2">
        <v>6500</v>
      </c>
      <c r="H2292" s="2">
        <v>6500</v>
      </c>
      <c r="J2292">
        <f t="shared" si="35"/>
        <v>0</v>
      </c>
    </row>
    <row r="2293" spans="1:10" x14ac:dyDescent="0.25">
      <c r="A2293" t="s">
        <v>6428</v>
      </c>
      <c r="C2293" s="2">
        <v>6500</v>
      </c>
      <c r="D2293">
        <v>1</v>
      </c>
      <c r="E2293" s="2">
        <v>6500</v>
      </c>
      <c r="G2293" s="2">
        <v>6500</v>
      </c>
      <c r="H2293" s="2">
        <v>6500</v>
      </c>
      <c r="J2293">
        <f t="shared" si="35"/>
        <v>0</v>
      </c>
    </row>
    <row r="2294" spans="1:10" x14ac:dyDescent="0.25">
      <c r="A2294" t="s">
        <v>4794</v>
      </c>
      <c r="C2294" s="2">
        <v>6500</v>
      </c>
      <c r="D2294">
        <v>1</v>
      </c>
      <c r="E2294" s="2">
        <v>6500</v>
      </c>
      <c r="G2294" s="2">
        <v>6500</v>
      </c>
      <c r="H2294" s="2">
        <v>6500</v>
      </c>
      <c r="J2294">
        <f t="shared" si="35"/>
        <v>0</v>
      </c>
    </row>
    <row r="2295" spans="1:10" x14ac:dyDescent="0.25">
      <c r="A2295" t="s">
        <v>4853</v>
      </c>
      <c r="C2295" s="2">
        <v>6500</v>
      </c>
      <c r="D2295">
        <v>1</v>
      </c>
      <c r="E2295" s="2">
        <v>6500</v>
      </c>
      <c r="G2295" s="2">
        <v>6500</v>
      </c>
      <c r="H2295" s="2">
        <v>6500</v>
      </c>
      <c r="J2295">
        <f t="shared" si="35"/>
        <v>0</v>
      </c>
    </row>
    <row r="2296" spans="1:10" x14ac:dyDescent="0.25">
      <c r="A2296" t="s">
        <v>4795</v>
      </c>
      <c r="C2296" s="2">
        <v>6500</v>
      </c>
      <c r="D2296">
        <v>1</v>
      </c>
      <c r="E2296" s="2">
        <v>6500</v>
      </c>
      <c r="G2296" s="2">
        <v>6500</v>
      </c>
      <c r="H2296" s="2">
        <v>6500</v>
      </c>
      <c r="J2296">
        <f t="shared" si="35"/>
        <v>0</v>
      </c>
    </row>
    <row r="2297" spans="1:10" x14ac:dyDescent="0.25">
      <c r="A2297" t="s">
        <v>4852</v>
      </c>
      <c r="C2297" s="2">
        <v>6500</v>
      </c>
      <c r="D2297">
        <v>1</v>
      </c>
      <c r="E2297" s="2">
        <v>6500</v>
      </c>
      <c r="G2297" s="2">
        <v>6500</v>
      </c>
      <c r="H2297" s="2">
        <v>6500</v>
      </c>
      <c r="J2297">
        <f t="shared" si="35"/>
        <v>0</v>
      </c>
    </row>
    <row r="2298" spans="1:10" x14ac:dyDescent="0.25">
      <c r="A2298" t="s">
        <v>6655</v>
      </c>
      <c r="C2298" s="2">
        <v>7500</v>
      </c>
      <c r="D2298">
        <v>1</v>
      </c>
      <c r="E2298" s="2">
        <v>679.99</v>
      </c>
      <c r="G2298" s="2">
        <v>679.99</v>
      </c>
      <c r="H2298" s="2">
        <v>679.99</v>
      </c>
      <c r="J2298">
        <f t="shared" si="35"/>
        <v>0</v>
      </c>
    </row>
    <row r="2299" spans="1:10" x14ac:dyDescent="0.25">
      <c r="A2299" t="s">
        <v>4223</v>
      </c>
      <c r="C2299" s="2">
        <v>7500</v>
      </c>
      <c r="D2299">
        <v>1</v>
      </c>
      <c r="E2299" s="2">
        <v>7500</v>
      </c>
      <c r="G2299" s="2">
        <v>7500</v>
      </c>
      <c r="H2299" s="2">
        <v>7500</v>
      </c>
      <c r="I2299" t="s">
        <v>4223</v>
      </c>
      <c r="J2299">
        <f t="shared" si="35"/>
        <v>7500</v>
      </c>
    </row>
    <row r="2300" spans="1:10" x14ac:dyDescent="0.25">
      <c r="A2300" t="s">
        <v>3589</v>
      </c>
      <c r="C2300" s="2">
        <v>7500</v>
      </c>
      <c r="D2300">
        <v>1</v>
      </c>
      <c r="E2300" s="2">
        <v>7500</v>
      </c>
      <c r="G2300" s="2">
        <v>7500</v>
      </c>
      <c r="H2300" s="2">
        <v>7500</v>
      </c>
      <c r="J2300">
        <f t="shared" si="35"/>
        <v>0</v>
      </c>
    </row>
    <row r="2301" spans="1:10" x14ac:dyDescent="0.25">
      <c r="A2301" t="s">
        <v>5451</v>
      </c>
      <c r="C2301" s="2">
        <v>7500</v>
      </c>
      <c r="D2301">
        <v>1</v>
      </c>
      <c r="E2301" s="2">
        <v>7500</v>
      </c>
      <c r="G2301" s="2">
        <v>7500</v>
      </c>
      <c r="H2301" s="2">
        <v>7500</v>
      </c>
      <c r="J2301">
        <f t="shared" si="35"/>
        <v>0</v>
      </c>
    </row>
    <row r="2302" spans="1:10" x14ac:dyDescent="0.25">
      <c r="A2302" t="s">
        <v>5435</v>
      </c>
      <c r="C2302" s="2">
        <v>7500</v>
      </c>
      <c r="D2302">
        <v>1</v>
      </c>
      <c r="E2302" s="2">
        <v>7500</v>
      </c>
      <c r="G2302" s="2">
        <v>7500</v>
      </c>
      <c r="H2302" s="2">
        <v>7500</v>
      </c>
      <c r="J2302">
        <f t="shared" si="35"/>
        <v>0</v>
      </c>
    </row>
    <row r="2303" spans="1:10" x14ac:dyDescent="0.25">
      <c r="A2303" t="s">
        <v>4927</v>
      </c>
      <c r="C2303" s="2">
        <v>7500</v>
      </c>
      <c r="D2303">
        <v>1</v>
      </c>
      <c r="E2303" s="2">
        <v>7500</v>
      </c>
      <c r="G2303" s="2">
        <v>7500</v>
      </c>
      <c r="H2303" s="2">
        <v>7500</v>
      </c>
      <c r="J2303">
        <f t="shared" si="35"/>
        <v>0</v>
      </c>
    </row>
    <row r="2304" spans="1:10" x14ac:dyDescent="0.25">
      <c r="A2304" t="s">
        <v>3964</v>
      </c>
      <c r="C2304" s="2">
        <v>7500</v>
      </c>
      <c r="D2304">
        <v>1</v>
      </c>
      <c r="E2304" s="2">
        <v>7500</v>
      </c>
      <c r="G2304" s="2">
        <v>7500</v>
      </c>
      <c r="H2304" s="2">
        <v>7500</v>
      </c>
      <c r="J2304">
        <f t="shared" si="35"/>
        <v>0</v>
      </c>
    </row>
    <row r="2305" spans="1:10" x14ac:dyDescent="0.25">
      <c r="A2305" t="s">
        <v>3735</v>
      </c>
      <c r="C2305" s="2">
        <v>7500</v>
      </c>
      <c r="D2305">
        <v>1</v>
      </c>
      <c r="E2305" s="2">
        <v>7500</v>
      </c>
      <c r="G2305" s="2">
        <v>7500</v>
      </c>
      <c r="H2305" s="2">
        <v>7500</v>
      </c>
      <c r="J2305">
        <f t="shared" si="35"/>
        <v>0</v>
      </c>
    </row>
    <row r="2306" spans="1:10" x14ac:dyDescent="0.25">
      <c r="A2306" t="s">
        <v>4922</v>
      </c>
      <c r="C2306" s="2">
        <v>7500</v>
      </c>
      <c r="D2306">
        <v>1</v>
      </c>
      <c r="E2306" s="2">
        <v>7500</v>
      </c>
      <c r="G2306" s="2">
        <v>7500</v>
      </c>
      <c r="H2306" s="2">
        <v>7500</v>
      </c>
      <c r="J2306">
        <f t="shared" si="35"/>
        <v>0</v>
      </c>
    </row>
    <row r="2307" spans="1:10" x14ac:dyDescent="0.25">
      <c r="A2307" t="s">
        <v>3532</v>
      </c>
      <c r="C2307" s="2">
        <v>13000</v>
      </c>
      <c r="D2307">
        <v>1</v>
      </c>
      <c r="E2307" s="2">
        <v>13000</v>
      </c>
      <c r="G2307" s="2">
        <v>13000</v>
      </c>
      <c r="H2307" s="2">
        <v>13000</v>
      </c>
      <c r="J2307">
        <f t="shared" ref="J2307:J2370" si="36">IF(I2307=0,0,H2307)</f>
        <v>0</v>
      </c>
    </row>
    <row r="2308" spans="1:10" x14ac:dyDescent="0.25">
      <c r="A2308" t="s">
        <v>6520</v>
      </c>
      <c r="C2308" s="2">
        <v>13000</v>
      </c>
      <c r="D2308">
        <v>1</v>
      </c>
      <c r="E2308" s="2">
        <v>13000</v>
      </c>
      <c r="G2308" s="2">
        <v>13000</v>
      </c>
      <c r="H2308" s="2">
        <v>13000</v>
      </c>
      <c r="J2308">
        <f t="shared" si="36"/>
        <v>0</v>
      </c>
    </row>
    <row r="2309" spans="1:10" x14ac:dyDescent="0.25">
      <c r="A2309" t="s">
        <v>6382</v>
      </c>
      <c r="C2309" s="2">
        <v>13000</v>
      </c>
      <c r="D2309">
        <v>1</v>
      </c>
      <c r="E2309" s="2">
        <v>13000</v>
      </c>
      <c r="G2309" s="2">
        <v>13000</v>
      </c>
      <c r="H2309" s="2">
        <v>13000</v>
      </c>
      <c r="J2309">
        <f t="shared" si="36"/>
        <v>0</v>
      </c>
    </row>
    <row r="2310" spans="1:10" x14ac:dyDescent="0.25">
      <c r="A2310" t="s">
        <v>6279</v>
      </c>
      <c r="C2310" s="2">
        <v>13000</v>
      </c>
      <c r="D2310">
        <v>1</v>
      </c>
      <c r="E2310" s="2">
        <v>13000</v>
      </c>
      <c r="G2310" s="2">
        <v>13000</v>
      </c>
      <c r="H2310" s="2">
        <v>13000</v>
      </c>
      <c r="J2310">
        <f t="shared" si="36"/>
        <v>0</v>
      </c>
    </row>
    <row r="2311" spans="1:10" x14ac:dyDescent="0.25">
      <c r="A2311" t="s">
        <v>6476</v>
      </c>
      <c r="C2311" s="2">
        <v>15000</v>
      </c>
      <c r="D2311">
        <v>1</v>
      </c>
      <c r="E2311" s="2">
        <v>11250</v>
      </c>
      <c r="G2311" s="2">
        <v>11250</v>
      </c>
      <c r="H2311" s="2">
        <v>11250</v>
      </c>
      <c r="J2311">
        <f t="shared" si="36"/>
        <v>0</v>
      </c>
    </row>
    <row r="2312" spans="1:10" x14ac:dyDescent="0.25">
      <c r="A2312" t="s">
        <v>6648</v>
      </c>
      <c r="C2312" s="2">
        <v>15000</v>
      </c>
      <c r="D2312">
        <v>1</v>
      </c>
      <c r="E2312" s="2">
        <v>15000</v>
      </c>
      <c r="G2312" s="2">
        <v>15000</v>
      </c>
      <c r="H2312" s="2">
        <v>15000</v>
      </c>
      <c r="J2312">
        <f t="shared" si="36"/>
        <v>0</v>
      </c>
    </row>
    <row r="2313" spans="1:10" x14ac:dyDescent="0.25">
      <c r="A2313" t="s">
        <v>5048</v>
      </c>
      <c r="C2313" s="2">
        <v>19500</v>
      </c>
      <c r="D2313">
        <v>1</v>
      </c>
      <c r="E2313" s="2">
        <v>19500</v>
      </c>
      <c r="G2313" s="2">
        <v>19500</v>
      </c>
      <c r="H2313" s="2">
        <v>19500</v>
      </c>
      <c r="J2313">
        <f t="shared" si="36"/>
        <v>0</v>
      </c>
    </row>
    <row r="2314" spans="1:10" x14ac:dyDescent="0.25">
      <c r="A2314" t="s">
        <v>5110</v>
      </c>
      <c r="C2314" s="2">
        <v>19500</v>
      </c>
      <c r="D2314">
        <v>1</v>
      </c>
      <c r="E2314" s="2">
        <v>19500</v>
      </c>
      <c r="G2314" s="2">
        <v>19500</v>
      </c>
      <c r="H2314" s="2">
        <v>19500</v>
      </c>
      <c r="J2314">
        <f t="shared" si="36"/>
        <v>0</v>
      </c>
    </row>
    <row r="2315" spans="1:10" x14ac:dyDescent="0.25">
      <c r="A2315" t="s">
        <v>6382</v>
      </c>
      <c r="C2315" s="2">
        <v>19500</v>
      </c>
      <c r="D2315">
        <v>1</v>
      </c>
      <c r="E2315" s="2">
        <v>19500</v>
      </c>
      <c r="G2315" s="2">
        <v>19500</v>
      </c>
      <c r="H2315" s="2">
        <v>19500</v>
      </c>
      <c r="J2315">
        <f t="shared" si="36"/>
        <v>0</v>
      </c>
    </row>
    <row r="2316" spans="1:10" x14ac:dyDescent="0.25">
      <c r="A2316" t="s">
        <v>4786</v>
      </c>
      <c r="C2316" s="2">
        <v>19500</v>
      </c>
      <c r="D2316">
        <v>1</v>
      </c>
      <c r="E2316" s="2">
        <v>19500</v>
      </c>
      <c r="G2316" s="2">
        <v>19500</v>
      </c>
      <c r="H2316" s="2">
        <v>19500</v>
      </c>
      <c r="J2316">
        <f t="shared" si="36"/>
        <v>0</v>
      </c>
    </row>
    <row r="2317" spans="1:10" x14ac:dyDescent="0.25">
      <c r="A2317" t="s">
        <v>6165</v>
      </c>
      <c r="C2317" s="2">
        <v>26000</v>
      </c>
      <c r="D2317">
        <v>1</v>
      </c>
      <c r="E2317" s="2">
        <v>26000</v>
      </c>
      <c r="G2317" s="2">
        <v>26000</v>
      </c>
      <c r="H2317" s="2">
        <v>26000</v>
      </c>
      <c r="J2317">
        <f t="shared" si="36"/>
        <v>0</v>
      </c>
    </row>
    <row r="2318" spans="1:10" x14ac:dyDescent="0.25">
      <c r="A2318" t="s">
        <v>3598</v>
      </c>
      <c r="C2318" s="2">
        <v>39000</v>
      </c>
      <c r="D2318">
        <v>1</v>
      </c>
      <c r="E2318" s="2">
        <v>39000</v>
      </c>
      <c r="G2318" s="2">
        <v>39000</v>
      </c>
      <c r="H2318" s="2">
        <v>39000</v>
      </c>
      <c r="J2318">
        <f t="shared" si="36"/>
        <v>0</v>
      </c>
    </row>
    <row r="2319" spans="1:10" x14ac:dyDescent="0.25">
      <c r="A2319" t="s">
        <v>6127</v>
      </c>
      <c r="C2319" s="2">
        <v>39000</v>
      </c>
      <c r="D2319">
        <v>1</v>
      </c>
      <c r="E2319" s="2">
        <v>39000</v>
      </c>
      <c r="G2319" s="2">
        <v>39000</v>
      </c>
      <c r="H2319" s="2">
        <v>39000</v>
      </c>
      <c r="J2319">
        <f t="shared" si="36"/>
        <v>0</v>
      </c>
    </row>
    <row r="2320" spans="1:10" x14ac:dyDescent="0.25">
      <c r="A2320" t="s">
        <v>3426</v>
      </c>
      <c r="C2320" s="2">
        <v>39000</v>
      </c>
      <c r="D2320">
        <v>1</v>
      </c>
      <c r="E2320" s="2">
        <v>39000</v>
      </c>
      <c r="G2320" s="2">
        <v>39000</v>
      </c>
      <c r="H2320" s="2">
        <v>39000</v>
      </c>
      <c r="J2320">
        <f t="shared" si="36"/>
        <v>0</v>
      </c>
    </row>
    <row r="2321" spans="1:10" x14ac:dyDescent="0.25">
      <c r="A2321" t="s">
        <v>6512</v>
      </c>
      <c r="C2321" s="2">
        <v>39000</v>
      </c>
      <c r="D2321">
        <v>1</v>
      </c>
      <c r="E2321" s="2">
        <v>39000</v>
      </c>
      <c r="G2321" s="2">
        <v>39000</v>
      </c>
      <c r="H2321" s="2">
        <v>39000</v>
      </c>
      <c r="J2321">
        <f t="shared" si="36"/>
        <v>0</v>
      </c>
    </row>
    <row r="2322" spans="1:10" x14ac:dyDescent="0.25">
      <c r="A2322" t="s">
        <v>5123</v>
      </c>
      <c r="C2322" s="2">
        <v>39000</v>
      </c>
      <c r="D2322">
        <v>1</v>
      </c>
      <c r="E2322" s="2">
        <v>39000</v>
      </c>
      <c r="G2322" s="2">
        <v>39000</v>
      </c>
      <c r="H2322" s="2">
        <v>39000</v>
      </c>
      <c r="J2322">
        <f t="shared" si="36"/>
        <v>0</v>
      </c>
    </row>
    <row r="2323" spans="1:10" x14ac:dyDescent="0.25">
      <c r="A2323" t="s">
        <v>6632</v>
      </c>
      <c r="C2323" s="2">
        <v>39000</v>
      </c>
      <c r="D2323">
        <v>1</v>
      </c>
      <c r="E2323" s="2">
        <v>26000</v>
      </c>
      <c r="G2323" s="2">
        <v>26000</v>
      </c>
      <c r="H2323" s="2">
        <v>26000</v>
      </c>
      <c r="J2323">
        <f t="shared" si="36"/>
        <v>0</v>
      </c>
    </row>
    <row r="2324" spans="1:10" x14ac:dyDescent="0.25">
      <c r="A2324" t="s">
        <v>6476</v>
      </c>
      <c r="C2324" s="2">
        <v>65000</v>
      </c>
      <c r="D2324">
        <v>1</v>
      </c>
      <c r="E2324" s="2">
        <v>48750</v>
      </c>
      <c r="G2324" s="2">
        <v>48750</v>
      </c>
      <c r="H2324" s="2">
        <v>48750</v>
      </c>
      <c r="J2324">
        <f t="shared" si="36"/>
        <v>0</v>
      </c>
    </row>
    <row r="2325" spans="1:10" x14ac:dyDescent="0.25">
      <c r="A2325" t="s">
        <v>3425</v>
      </c>
      <c r="C2325" s="2">
        <v>65000</v>
      </c>
      <c r="D2325">
        <v>1</v>
      </c>
      <c r="E2325" s="2">
        <v>65000</v>
      </c>
      <c r="G2325" s="2">
        <v>65000</v>
      </c>
      <c r="H2325" s="2">
        <v>65000</v>
      </c>
      <c r="J2325">
        <f t="shared" si="36"/>
        <v>0</v>
      </c>
    </row>
    <row r="2326" spans="1:10" x14ac:dyDescent="0.25">
      <c r="A2326" t="s">
        <v>3428</v>
      </c>
      <c r="C2326" s="2">
        <v>65000</v>
      </c>
      <c r="D2326">
        <v>1</v>
      </c>
      <c r="E2326" s="2">
        <v>65000</v>
      </c>
      <c r="G2326" s="2">
        <v>65000</v>
      </c>
      <c r="H2326" s="2">
        <v>65000</v>
      </c>
      <c r="J2326">
        <f t="shared" si="36"/>
        <v>0</v>
      </c>
    </row>
    <row r="2327" spans="1:10" x14ac:dyDescent="0.25">
      <c r="A2327" t="s">
        <v>3589</v>
      </c>
      <c r="C2327" s="2">
        <v>65000</v>
      </c>
      <c r="D2327">
        <v>1</v>
      </c>
      <c r="E2327" s="2">
        <v>65000</v>
      </c>
      <c r="G2327" s="2">
        <v>65000</v>
      </c>
      <c r="H2327" s="2">
        <v>65000</v>
      </c>
      <c r="J2327">
        <f t="shared" si="36"/>
        <v>0</v>
      </c>
    </row>
    <row r="2328" spans="1:10" x14ac:dyDescent="0.25">
      <c r="A2328" t="s">
        <v>3964</v>
      </c>
      <c r="C2328" s="2">
        <v>65000</v>
      </c>
      <c r="D2328">
        <v>1</v>
      </c>
      <c r="E2328" s="2">
        <v>65000</v>
      </c>
      <c r="G2328" s="2">
        <v>65000</v>
      </c>
      <c r="H2328" s="2">
        <v>65000</v>
      </c>
      <c r="J2328">
        <f t="shared" si="36"/>
        <v>0</v>
      </c>
    </row>
    <row r="2329" spans="1:10" x14ac:dyDescent="0.25">
      <c r="A2329" t="s">
        <v>4223</v>
      </c>
      <c r="C2329" s="2">
        <v>65000</v>
      </c>
      <c r="D2329">
        <v>1</v>
      </c>
      <c r="E2329" s="2">
        <v>71500</v>
      </c>
      <c r="G2329" s="2">
        <v>71500</v>
      </c>
      <c r="H2329" s="2">
        <v>71500</v>
      </c>
      <c r="I2329" t="s">
        <v>4223</v>
      </c>
      <c r="J2329">
        <f t="shared" si="36"/>
        <v>71500</v>
      </c>
    </row>
    <row r="2330" spans="1:10" x14ac:dyDescent="0.25">
      <c r="A2330" t="s">
        <v>5121</v>
      </c>
      <c r="C2330" s="2">
        <v>65000</v>
      </c>
      <c r="D2330">
        <v>1</v>
      </c>
      <c r="E2330" s="2">
        <v>65000</v>
      </c>
      <c r="G2330" s="2">
        <v>65000</v>
      </c>
      <c r="H2330" s="2">
        <v>65000</v>
      </c>
      <c r="J2330">
        <f t="shared" si="36"/>
        <v>0</v>
      </c>
    </row>
    <row r="2331" spans="1:10" x14ac:dyDescent="0.25">
      <c r="A2331" t="s">
        <v>5452</v>
      </c>
      <c r="C2331" s="2">
        <v>65000</v>
      </c>
      <c r="D2331">
        <v>1</v>
      </c>
      <c r="E2331" s="2">
        <v>65000</v>
      </c>
      <c r="G2331" s="2">
        <v>65000</v>
      </c>
      <c r="H2331" s="2">
        <v>65000</v>
      </c>
      <c r="J2331">
        <f t="shared" si="36"/>
        <v>0</v>
      </c>
    </row>
    <row r="2332" spans="1:10" x14ac:dyDescent="0.25">
      <c r="A2332" t="s">
        <v>6662</v>
      </c>
      <c r="C2332" s="2">
        <v>65000</v>
      </c>
      <c r="D2332">
        <v>1</v>
      </c>
      <c r="E2332" s="2">
        <v>65000</v>
      </c>
      <c r="G2332" s="2">
        <v>65000</v>
      </c>
      <c r="H2332" s="2">
        <v>65000</v>
      </c>
      <c r="J2332">
        <f t="shared" si="36"/>
        <v>0</v>
      </c>
    </row>
    <row r="2333" spans="1:10" x14ac:dyDescent="0.25">
      <c r="A2333" t="s">
        <v>4775</v>
      </c>
      <c r="C2333" s="2">
        <v>65000</v>
      </c>
      <c r="D2333">
        <v>1</v>
      </c>
      <c r="E2333" s="2">
        <v>65000</v>
      </c>
      <c r="G2333" s="2">
        <v>65000</v>
      </c>
      <c r="H2333" s="2">
        <v>65000</v>
      </c>
      <c r="J2333">
        <f t="shared" si="36"/>
        <v>0</v>
      </c>
    </row>
    <row r="2334" spans="1:10" x14ac:dyDescent="0.25">
      <c r="A2334" t="s">
        <v>4773</v>
      </c>
      <c r="C2334" s="2">
        <v>65000</v>
      </c>
      <c r="D2334">
        <v>1</v>
      </c>
      <c r="E2334" s="2">
        <v>65000</v>
      </c>
      <c r="G2334" s="2">
        <v>65000</v>
      </c>
      <c r="H2334" s="2">
        <v>65000</v>
      </c>
      <c r="J2334">
        <f t="shared" si="36"/>
        <v>0</v>
      </c>
    </row>
    <row r="2335" spans="1:10" x14ac:dyDescent="0.25">
      <c r="A2335" t="s">
        <v>4774</v>
      </c>
      <c r="C2335" s="2">
        <v>65000</v>
      </c>
      <c r="D2335">
        <v>1</v>
      </c>
      <c r="E2335" s="2">
        <v>65000</v>
      </c>
      <c r="G2335" s="2">
        <v>65000</v>
      </c>
      <c r="H2335" s="2">
        <v>65000</v>
      </c>
      <c r="J2335">
        <f t="shared" si="36"/>
        <v>0</v>
      </c>
    </row>
    <row r="2336" spans="1:10" x14ac:dyDescent="0.25">
      <c r="A2336" t="s">
        <v>5456</v>
      </c>
      <c r="C2336" s="2">
        <v>65000</v>
      </c>
      <c r="D2336">
        <v>1</v>
      </c>
      <c r="E2336" s="2">
        <v>65000</v>
      </c>
      <c r="G2336" s="2">
        <v>65000</v>
      </c>
      <c r="H2336" s="2">
        <v>65000</v>
      </c>
      <c r="J2336">
        <f t="shared" si="36"/>
        <v>0</v>
      </c>
    </row>
    <row r="2337" spans="1:10" x14ac:dyDescent="0.25">
      <c r="A2337" t="s">
        <v>5439</v>
      </c>
      <c r="C2337" s="2">
        <v>65000</v>
      </c>
      <c r="D2337">
        <v>1</v>
      </c>
      <c r="E2337" s="2">
        <v>65000</v>
      </c>
      <c r="G2337" s="2">
        <v>65000</v>
      </c>
      <c r="H2337" s="2">
        <v>65000</v>
      </c>
      <c r="J2337">
        <f t="shared" si="36"/>
        <v>0</v>
      </c>
    </row>
    <row r="2338" spans="1:10" x14ac:dyDescent="0.25">
      <c r="A2338" t="s">
        <v>5440</v>
      </c>
      <c r="C2338" s="2">
        <v>65000</v>
      </c>
      <c r="D2338">
        <v>1</v>
      </c>
      <c r="E2338" s="2">
        <v>65000</v>
      </c>
      <c r="G2338" s="2">
        <v>65000</v>
      </c>
      <c r="H2338" s="2">
        <v>65000</v>
      </c>
      <c r="J2338">
        <f t="shared" si="36"/>
        <v>0</v>
      </c>
    </row>
    <row r="2339" spans="1:10" x14ac:dyDescent="0.25">
      <c r="A2339" t="s">
        <v>5047</v>
      </c>
      <c r="C2339" s="2">
        <v>65000</v>
      </c>
      <c r="D2339">
        <v>1</v>
      </c>
      <c r="E2339" s="2">
        <v>65000</v>
      </c>
      <c r="G2339" s="2">
        <v>65000</v>
      </c>
      <c r="H2339" s="2">
        <v>65000</v>
      </c>
      <c r="J2339">
        <f t="shared" si="36"/>
        <v>0</v>
      </c>
    </row>
    <row r="2340" spans="1:10" x14ac:dyDescent="0.25">
      <c r="A2340" t="s">
        <v>5434</v>
      </c>
      <c r="C2340" s="2">
        <v>65000</v>
      </c>
      <c r="D2340">
        <v>1</v>
      </c>
      <c r="E2340" s="2">
        <v>65000</v>
      </c>
      <c r="G2340" s="2">
        <v>65000</v>
      </c>
      <c r="H2340" s="2">
        <v>65000</v>
      </c>
      <c r="J2340">
        <f t="shared" si="36"/>
        <v>0</v>
      </c>
    </row>
    <row r="2341" spans="1:10" x14ac:dyDescent="0.25">
      <c r="A2341" t="s">
        <v>6561</v>
      </c>
      <c r="C2341" s="2">
        <v>65000</v>
      </c>
      <c r="D2341">
        <v>1</v>
      </c>
      <c r="E2341" s="2">
        <v>65000</v>
      </c>
      <c r="G2341" s="2">
        <v>65000</v>
      </c>
      <c r="H2341" s="2">
        <v>65000</v>
      </c>
      <c r="J2341">
        <f t="shared" si="36"/>
        <v>0</v>
      </c>
    </row>
    <row r="2342" spans="1:10" x14ac:dyDescent="0.25">
      <c r="A2342" t="s">
        <v>5066</v>
      </c>
      <c r="C2342" s="2">
        <v>65000</v>
      </c>
      <c r="D2342">
        <v>1</v>
      </c>
      <c r="E2342" s="2">
        <v>65000</v>
      </c>
      <c r="G2342" s="2">
        <v>65000</v>
      </c>
      <c r="H2342" s="2">
        <v>65000</v>
      </c>
      <c r="J2342">
        <f t="shared" si="36"/>
        <v>0</v>
      </c>
    </row>
    <row r="2343" spans="1:10" x14ac:dyDescent="0.25">
      <c r="A2343" t="s">
        <v>6480</v>
      </c>
      <c r="C2343" s="2">
        <v>65000</v>
      </c>
      <c r="D2343">
        <v>1</v>
      </c>
      <c r="E2343" s="2">
        <v>65000</v>
      </c>
      <c r="G2343" s="2">
        <v>65000</v>
      </c>
      <c r="H2343" s="2">
        <v>65000</v>
      </c>
      <c r="J2343">
        <f t="shared" si="36"/>
        <v>0</v>
      </c>
    </row>
    <row r="2344" spans="1:10" x14ac:dyDescent="0.25">
      <c r="A2344" t="s">
        <v>6396</v>
      </c>
      <c r="C2344" s="2">
        <v>65000</v>
      </c>
      <c r="D2344">
        <v>1</v>
      </c>
      <c r="E2344" s="2">
        <v>65000</v>
      </c>
      <c r="G2344" s="2">
        <v>65000</v>
      </c>
      <c r="H2344" s="2">
        <v>65000</v>
      </c>
      <c r="J2344">
        <f t="shared" si="36"/>
        <v>0</v>
      </c>
    </row>
    <row r="2345" spans="1:10" x14ac:dyDescent="0.25">
      <c r="A2345" t="s">
        <v>6382</v>
      </c>
      <c r="C2345" s="2">
        <v>65000</v>
      </c>
      <c r="D2345">
        <v>1</v>
      </c>
      <c r="E2345" s="2">
        <v>65000</v>
      </c>
      <c r="G2345" s="2">
        <v>65000</v>
      </c>
      <c r="H2345" s="2">
        <v>65000</v>
      </c>
      <c r="J2345">
        <f t="shared" si="36"/>
        <v>0</v>
      </c>
    </row>
    <row r="2346" spans="1:10" x14ac:dyDescent="0.25">
      <c r="A2346" t="s">
        <v>5487</v>
      </c>
      <c r="C2346" s="2">
        <v>65000</v>
      </c>
      <c r="D2346">
        <v>1</v>
      </c>
      <c r="E2346" s="2">
        <v>65000</v>
      </c>
      <c r="G2346" s="2">
        <v>65000</v>
      </c>
      <c r="H2346" s="2">
        <v>65000</v>
      </c>
      <c r="J2346">
        <f t="shared" si="36"/>
        <v>0</v>
      </c>
    </row>
    <row r="2347" spans="1:10" x14ac:dyDescent="0.25">
      <c r="A2347" t="s">
        <v>4828</v>
      </c>
      <c r="C2347" s="2">
        <v>65000</v>
      </c>
      <c r="D2347">
        <v>1</v>
      </c>
      <c r="E2347" s="2">
        <v>65000</v>
      </c>
      <c r="G2347" s="2">
        <v>65000</v>
      </c>
      <c r="H2347" s="2">
        <v>65000</v>
      </c>
      <c r="J2347">
        <f t="shared" si="36"/>
        <v>0</v>
      </c>
    </row>
    <row r="2348" spans="1:10" x14ac:dyDescent="0.25">
      <c r="A2348" t="s">
        <v>5436</v>
      </c>
      <c r="C2348" s="2">
        <v>65000</v>
      </c>
      <c r="D2348">
        <v>1</v>
      </c>
      <c r="E2348" s="2">
        <v>65000</v>
      </c>
      <c r="G2348" s="2">
        <v>65000</v>
      </c>
      <c r="H2348" s="2">
        <v>65000</v>
      </c>
      <c r="J2348">
        <f t="shared" si="36"/>
        <v>0</v>
      </c>
    </row>
    <row r="2349" spans="1:10" x14ac:dyDescent="0.25">
      <c r="A2349" t="s">
        <v>5443</v>
      </c>
      <c r="C2349" s="2">
        <v>65000</v>
      </c>
      <c r="D2349">
        <v>1</v>
      </c>
      <c r="E2349" s="2">
        <v>65000</v>
      </c>
      <c r="G2349" s="2">
        <v>65000</v>
      </c>
      <c r="H2349" s="2">
        <v>65000</v>
      </c>
      <c r="J2349">
        <f t="shared" si="36"/>
        <v>0</v>
      </c>
    </row>
    <row r="2350" spans="1:10" x14ac:dyDescent="0.25">
      <c r="A2350" t="s">
        <v>5429</v>
      </c>
      <c r="C2350" s="2">
        <v>65000</v>
      </c>
      <c r="D2350">
        <v>1</v>
      </c>
      <c r="E2350" s="2">
        <v>65000</v>
      </c>
      <c r="G2350" s="2">
        <v>65000</v>
      </c>
      <c r="H2350" s="2">
        <v>65000</v>
      </c>
      <c r="J2350">
        <f t="shared" si="36"/>
        <v>0</v>
      </c>
    </row>
    <row r="2351" spans="1:10" x14ac:dyDescent="0.25">
      <c r="A2351" t="s">
        <v>3965</v>
      </c>
      <c r="C2351" s="2">
        <v>65000</v>
      </c>
      <c r="D2351">
        <v>1</v>
      </c>
      <c r="E2351" s="2">
        <v>65000</v>
      </c>
      <c r="G2351" s="2">
        <v>65000</v>
      </c>
      <c r="H2351" s="2">
        <v>65000</v>
      </c>
      <c r="J2351">
        <f t="shared" si="36"/>
        <v>0</v>
      </c>
    </row>
    <row r="2352" spans="1:10" x14ac:dyDescent="0.25">
      <c r="A2352" t="s">
        <v>5085</v>
      </c>
      <c r="C2352" s="2">
        <v>65000</v>
      </c>
      <c r="D2352">
        <v>1</v>
      </c>
      <c r="E2352" s="2">
        <v>65000</v>
      </c>
      <c r="G2352" s="2">
        <v>65000</v>
      </c>
      <c r="H2352" s="2">
        <v>65000</v>
      </c>
      <c r="J2352">
        <f t="shared" si="36"/>
        <v>0</v>
      </c>
    </row>
    <row r="2353" spans="1:10" x14ac:dyDescent="0.25">
      <c r="A2353" t="s">
        <v>4772</v>
      </c>
      <c r="C2353" s="2">
        <v>65000</v>
      </c>
      <c r="D2353">
        <v>1</v>
      </c>
      <c r="E2353" s="2">
        <v>65000</v>
      </c>
      <c r="G2353" s="2">
        <v>65000</v>
      </c>
      <c r="H2353" s="2">
        <v>65000</v>
      </c>
      <c r="J2353">
        <f t="shared" si="36"/>
        <v>0</v>
      </c>
    </row>
    <row r="2354" spans="1:10" x14ac:dyDescent="0.25">
      <c r="A2354" t="s">
        <v>4788</v>
      </c>
      <c r="C2354" s="2">
        <v>65000</v>
      </c>
      <c r="D2354">
        <v>1</v>
      </c>
      <c r="E2354" s="2">
        <v>65000</v>
      </c>
      <c r="G2354" s="2">
        <v>65000</v>
      </c>
      <c r="H2354" s="2">
        <v>65000</v>
      </c>
      <c r="J2354">
        <f t="shared" si="36"/>
        <v>0</v>
      </c>
    </row>
    <row r="2355" spans="1:10" x14ac:dyDescent="0.25">
      <c r="A2355" t="s">
        <v>5446</v>
      </c>
      <c r="C2355" s="2">
        <v>65000</v>
      </c>
      <c r="D2355">
        <v>1</v>
      </c>
      <c r="E2355" s="2">
        <v>65000</v>
      </c>
      <c r="G2355" s="2">
        <v>65000</v>
      </c>
      <c r="H2355" s="2">
        <v>65000</v>
      </c>
      <c r="J2355">
        <f t="shared" si="36"/>
        <v>0</v>
      </c>
    </row>
    <row r="2356" spans="1:10" x14ac:dyDescent="0.25">
      <c r="A2356" t="s">
        <v>5036</v>
      </c>
      <c r="C2356" s="2">
        <v>65000</v>
      </c>
      <c r="D2356">
        <v>1</v>
      </c>
      <c r="E2356" s="2">
        <v>65000</v>
      </c>
      <c r="G2356" s="2">
        <v>65000</v>
      </c>
      <c r="H2356" s="2">
        <v>65000</v>
      </c>
      <c r="J2356">
        <f t="shared" si="36"/>
        <v>0</v>
      </c>
    </row>
    <row r="2357" spans="1:10" x14ac:dyDescent="0.25">
      <c r="A2357" t="s">
        <v>5052</v>
      </c>
      <c r="C2357" s="2">
        <v>65000</v>
      </c>
      <c r="D2357">
        <v>1</v>
      </c>
      <c r="E2357" s="2">
        <v>65000</v>
      </c>
      <c r="G2357" s="2">
        <v>65000</v>
      </c>
      <c r="H2357" s="2">
        <v>65000</v>
      </c>
      <c r="J2357">
        <f t="shared" si="36"/>
        <v>0</v>
      </c>
    </row>
    <row r="2358" spans="1:10" x14ac:dyDescent="0.25">
      <c r="A2358" t="s">
        <v>5053</v>
      </c>
      <c r="C2358" s="2">
        <v>65000</v>
      </c>
      <c r="D2358">
        <v>1</v>
      </c>
      <c r="E2358" s="2">
        <v>65000</v>
      </c>
      <c r="G2358" s="2">
        <v>65000</v>
      </c>
      <c r="H2358" s="2">
        <v>65000</v>
      </c>
      <c r="J2358">
        <f t="shared" si="36"/>
        <v>0</v>
      </c>
    </row>
    <row r="2359" spans="1:10" x14ac:dyDescent="0.25">
      <c r="A2359" t="s">
        <v>5120</v>
      </c>
      <c r="C2359" s="2">
        <v>65000</v>
      </c>
      <c r="D2359">
        <v>1</v>
      </c>
      <c r="E2359" s="2">
        <v>65000</v>
      </c>
      <c r="G2359" s="2">
        <v>65000</v>
      </c>
      <c r="H2359" s="2">
        <v>65000</v>
      </c>
      <c r="J2359">
        <f t="shared" si="36"/>
        <v>0</v>
      </c>
    </row>
    <row r="2360" spans="1:10" x14ac:dyDescent="0.25">
      <c r="A2360" t="s">
        <v>4992</v>
      </c>
      <c r="C2360" s="2">
        <v>65000</v>
      </c>
      <c r="D2360">
        <v>1</v>
      </c>
      <c r="E2360" s="2">
        <v>65000</v>
      </c>
      <c r="G2360" s="2">
        <v>65000</v>
      </c>
      <c r="H2360" s="2">
        <v>65000</v>
      </c>
      <c r="J2360">
        <f t="shared" si="36"/>
        <v>0</v>
      </c>
    </row>
    <row r="2361" spans="1:10" x14ac:dyDescent="0.25">
      <c r="A2361" t="s">
        <v>5046</v>
      </c>
      <c r="C2361" s="2">
        <v>65000</v>
      </c>
      <c r="D2361">
        <v>1</v>
      </c>
      <c r="E2361" s="2">
        <v>65000</v>
      </c>
      <c r="G2361" s="2">
        <v>65000</v>
      </c>
      <c r="H2361" s="2">
        <v>65000</v>
      </c>
      <c r="J2361">
        <f t="shared" si="36"/>
        <v>0</v>
      </c>
    </row>
    <row r="2362" spans="1:10" x14ac:dyDescent="0.25">
      <c r="A2362" t="s">
        <v>5493</v>
      </c>
      <c r="C2362" s="2">
        <v>65000</v>
      </c>
      <c r="D2362">
        <v>1</v>
      </c>
      <c r="E2362" s="2">
        <v>65000</v>
      </c>
      <c r="G2362" s="2">
        <v>65000</v>
      </c>
      <c r="H2362" s="2">
        <v>65000</v>
      </c>
      <c r="J2362">
        <f t="shared" si="36"/>
        <v>0</v>
      </c>
    </row>
    <row r="2363" spans="1:10" x14ac:dyDescent="0.25">
      <c r="A2363" t="s">
        <v>4959</v>
      </c>
      <c r="C2363" s="2">
        <v>65000</v>
      </c>
      <c r="D2363">
        <v>1</v>
      </c>
      <c r="E2363" s="2">
        <v>65000</v>
      </c>
      <c r="G2363" s="2">
        <v>65000</v>
      </c>
      <c r="H2363" s="2">
        <v>65000</v>
      </c>
      <c r="J2363">
        <f t="shared" si="36"/>
        <v>0</v>
      </c>
    </row>
    <row r="2364" spans="1:10" x14ac:dyDescent="0.25">
      <c r="A2364" t="s">
        <v>5054</v>
      </c>
      <c r="C2364" s="2">
        <v>65000</v>
      </c>
      <c r="D2364">
        <v>1</v>
      </c>
      <c r="E2364" s="2">
        <v>65000</v>
      </c>
      <c r="G2364" s="2">
        <v>65000</v>
      </c>
      <c r="H2364" s="2">
        <v>65000</v>
      </c>
      <c r="J2364">
        <f t="shared" si="36"/>
        <v>0</v>
      </c>
    </row>
    <row r="2365" spans="1:10" x14ac:dyDescent="0.25">
      <c r="A2365" t="s">
        <v>5055</v>
      </c>
      <c r="C2365" s="2">
        <v>65000</v>
      </c>
      <c r="D2365">
        <v>1</v>
      </c>
      <c r="E2365" s="2">
        <v>65000</v>
      </c>
      <c r="G2365" s="2">
        <v>65000</v>
      </c>
      <c r="H2365" s="2">
        <v>65000</v>
      </c>
      <c r="J2365">
        <f t="shared" si="36"/>
        <v>0</v>
      </c>
    </row>
    <row r="2366" spans="1:10" x14ac:dyDescent="0.25">
      <c r="A2366" t="s">
        <v>5438</v>
      </c>
      <c r="C2366" s="2">
        <v>65000</v>
      </c>
      <c r="D2366">
        <v>1</v>
      </c>
      <c r="E2366" s="2">
        <v>65000</v>
      </c>
      <c r="G2366" s="2">
        <v>65000</v>
      </c>
      <c r="H2366" s="2">
        <v>65000</v>
      </c>
      <c r="J2366">
        <f t="shared" si="36"/>
        <v>0</v>
      </c>
    </row>
    <row r="2367" spans="1:10" x14ac:dyDescent="0.25">
      <c r="A2367" t="s">
        <v>5486</v>
      </c>
      <c r="C2367" s="2">
        <v>65000</v>
      </c>
      <c r="D2367">
        <v>1</v>
      </c>
      <c r="E2367" s="2">
        <v>65000</v>
      </c>
      <c r="G2367" s="2">
        <v>65000</v>
      </c>
      <c r="H2367" s="2">
        <v>65000</v>
      </c>
      <c r="J2367">
        <f t="shared" si="36"/>
        <v>0</v>
      </c>
    </row>
    <row r="2368" spans="1:10" x14ac:dyDescent="0.25">
      <c r="A2368" t="s">
        <v>5437</v>
      </c>
      <c r="C2368" s="2">
        <v>65000</v>
      </c>
      <c r="D2368">
        <v>1</v>
      </c>
      <c r="E2368" s="2">
        <v>65000</v>
      </c>
      <c r="G2368" s="2">
        <v>65000</v>
      </c>
      <c r="H2368" s="2">
        <v>65000</v>
      </c>
      <c r="J2368">
        <f t="shared" si="36"/>
        <v>0</v>
      </c>
    </row>
    <row r="2369" spans="1:10" x14ac:dyDescent="0.25">
      <c r="A2369" t="s">
        <v>5045</v>
      </c>
      <c r="C2369" s="2">
        <v>65000</v>
      </c>
      <c r="D2369">
        <v>1</v>
      </c>
      <c r="E2369" s="2">
        <v>65000</v>
      </c>
      <c r="G2369" s="2">
        <v>65000</v>
      </c>
      <c r="H2369" s="2">
        <v>65000</v>
      </c>
      <c r="J2369">
        <f t="shared" si="36"/>
        <v>0</v>
      </c>
    </row>
    <row r="2370" spans="1:10" x14ac:dyDescent="0.25">
      <c r="A2370" t="s">
        <v>6288</v>
      </c>
      <c r="C2370" s="2">
        <v>65000</v>
      </c>
      <c r="D2370">
        <v>1</v>
      </c>
      <c r="E2370" s="2">
        <v>65000</v>
      </c>
      <c r="G2370" s="2">
        <v>65000</v>
      </c>
      <c r="H2370" s="2">
        <v>65000</v>
      </c>
      <c r="J2370">
        <f t="shared" si="36"/>
        <v>0</v>
      </c>
    </row>
    <row r="2371" spans="1:10" x14ac:dyDescent="0.25">
      <c r="A2371" t="s">
        <v>5444</v>
      </c>
      <c r="C2371" s="2">
        <v>65000</v>
      </c>
      <c r="D2371">
        <v>1</v>
      </c>
      <c r="E2371" s="2">
        <v>65000</v>
      </c>
      <c r="G2371" s="2">
        <v>65000</v>
      </c>
      <c r="H2371" s="2">
        <v>65000</v>
      </c>
      <c r="J2371">
        <f t="shared" ref="J2371:J2434" si="37">IF(I2371=0,0,H2371)</f>
        <v>0</v>
      </c>
    </row>
    <row r="2372" spans="1:10" x14ac:dyDescent="0.25">
      <c r="A2372" t="s">
        <v>5041</v>
      </c>
      <c r="C2372" s="2">
        <v>65000</v>
      </c>
      <c r="D2372">
        <v>1</v>
      </c>
      <c r="E2372" s="2">
        <v>65000</v>
      </c>
      <c r="G2372" s="2">
        <v>65000</v>
      </c>
      <c r="H2372" s="2">
        <v>65000</v>
      </c>
      <c r="J2372">
        <f t="shared" si="37"/>
        <v>0</v>
      </c>
    </row>
    <row r="2373" spans="1:10" x14ac:dyDescent="0.25">
      <c r="A2373" t="s">
        <v>5482</v>
      </c>
      <c r="C2373" s="2">
        <v>65000</v>
      </c>
      <c r="D2373">
        <v>1</v>
      </c>
      <c r="E2373" s="2">
        <v>65000</v>
      </c>
      <c r="G2373" s="2">
        <v>65000</v>
      </c>
      <c r="H2373" s="2">
        <v>65000</v>
      </c>
      <c r="J2373">
        <f t="shared" si="37"/>
        <v>0</v>
      </c>
    </row>
    <row r="2374" spans="1:10" x14ac:dyDescent="0.25">
      <c r="A2374" t="s">
        <v>5469</v>
      </c>
      <c r="C2374" s="2">
        <v>65000</v>
      </c>
      <c r="D2374">
        <v>1</v>
      </c>
      <c r="E2374" s="2">
        <v>65000</v>
      </c>
      <c r="G2374" s="2">
        <v>65000</v>
      </c>
      <c r="H2374" s="2">
        <v>65000</v>
      </c>
      <c r="J2374">
        <f t="shared" si="37"/>
        <v>0</v>
      </c>
    </row>
    <row r="2375" spans="1:10" x14ac:dyDescent="0.25">
      <c r="A2375" t="s">
        <v>5075</v>
      </c>
      <c r="C2375" s="2">
        <v>65000</v>
      </c>
      <c r="D2375">
        <v>1</v>
      </c>
      <c r="E2375" s="2">
        <v>65000</v>
      </c>
      <c r="G2375" s="2">
        <v>65000</v>
      </c>
      <c r="H2375" s="2">
        <v>65000</v>
      </c>
      <c r="J2375">
        <f t="shared" si="37"/>
        <v>0</v>
      </c>
    </row>
    <row r="2376" spans="1:10" x14ac:dyDescent="0.25">
      <c r="A2376" t="s">
        <v>5068</v>
      </c>
      <c r="C2376" s="2">
        <v>65000</v>
      </c>
      <c r="D2376">
        <v>1</v>
      </c>
      <c r="E2376" s="2">
        <v>65000</v>
      </c>
      <c r="G2376" s="2">
        <v>65000</v>
      </c>
      <c r="H2376" s="2">
        <v>65000</v>
      </c>
      <c r="J2376">
        <f t="shared" si="37"/>
        <v>0</v>
      </c>
    </row>
    <row r="2377" spans="1:10" x14ac:dyDescent="0.25">
      <c r="A2377" t="s">
        <v>5056</v>
      </c>
      <c r="C2377" s="2">
        <v>65000</v>
      </c>
      <c r="D2377">
        <v>1</v>
      </c>
      <c r="E2377" s="2">
        <v>65000</v>
      </c>
      <c r="G2377" s="2">
        <v>65000</v>
      </c>
      <c r="H2377" s="2">
        <v>65000</v>
      </c>
      <c r="J2377">
        <f t="shared" si="37"/>
        <v>0</v>
      </c>
    </row>
    <row r="2378" spans="1:10" x14ac:dyDescent="0.25">
      <c r="A2378" t="s">
        <v>5072</v>
      </c>
      <c r="C2378" s="2">
        <v>65000</v>
      </c>
      <c r="D2378">
        <v>1</v>
      </c>
      <c r="E2378" s="2">
        <v>65000</v>
      </c>
      <c r="G2378" s="2">
        <v>65000</v>
      </c>
      <c r="H2378" s="2">
        <v>65000</v>
      </c>
      <c r="J2378">
        <f t="shared" si="37"/>
        <v>0</v>
      </c>
    </row>
    <row r="2379" spans="1:10" x14ac:dyDescent="0.25">
      <c r="A2379" t="s">
        <v>5508</v>
      </c>
      <c r="C2379" s="2">
        <v>65000</v>
      </c>
      <c r="D2379">
        <v>1</v>
      </c>
      <c r="E2379" s="2">
        <v>65000</v>
      </c>
      <c r="G2379" s="2">
        <v>65000</v>
      </c>
      <c r="H2379" s="2">
        <v>65000</v>
      </c>
      <c r="J2379">
        <f t="shared" si="37"/>
        <v>0</v>
      </c>
    </row>
    <row r="2380" spans="1:10" x14ac:dyDescent="0.25">
      <c r="A2380" t="s">
        <v>5065</v>
      </c>
      <c r="C2380" s="2">
        <v>65000</v>
      </c>
      <c r="D2380">
        <v>1</v>
      </c>
      <c r="E2380" s="2">
        <v>65000</v>
      </c>
      <c r="G2380" s="2">
        <v>65000</v>
      </c>
      <c r="H2380" s="2">
        <v>65000</v>
      </c>
      <c r="J2380">
        <f t="shared" si="37"/>
        <v>0</v>
      </c>
    </row>
    <row r="2381" spans="1:10" x14ac:dyDescent="0.25">
      <c r="A2381" t="s">
        <v>5445</v>
      </c>
      <c r="C2381" s="2">
        <v>65000</v>
      </c>
      <c r="D2381">
        <v>1</v>
      </c>
      <c r="E2381" s="2">
        <v>65000</v>
      </c>
      <c r="G2381" s="2">
        <v>65000</v>
      </c>
      <c r="H2381" s="2">
        <v>65000</v>
      </c>
      <c r="J2381">
        <f t="shared" si="37"/>
        <v>0</v>
      </c>
    </row>
    <row r="2382" spans="1:10" x14ac:dyDescent="0.25">
      <c r="A2382" t="s">
        <v>5474</v>
      </c>
      <c r="C2382" s="2">
        <v>65000</v>
      </c>
      <c r="D2382">
        <v>1</v>
      </c>
      <c r="E2382" s="2">
        <v>65000</v>
      </c>
      <c r="G2382" s="2">
        <v>65000</v>
      </c>
      <c r="H2382" s="2">
        <v>65000</v>
      </c>
      <c r="J2382">
        <f t="shared" si="37"/>
        <v>0</v>
      </c>
    </row>
    <row r="2383" spans="1:10" x14ac:dyDescent="0.25">
      <c r="A2383" t="s">
        <v>5475</v>
      </c>
      <c r="C2383" s="2">
        <v>65000</v>
      </c>
      <c r="D2383">
        <v>1</v>
      </c>
      <c r="E2383" s="2">
        <v>65000</v>
      </c>
      <c r="G2383" s="2">
        <v>65000</v>
      </c>
      <c r="H2383" s="2">
        <v>65000</v>
      </c>
      <c r="J2383">
        <f t="shared" si="37"/>
        <v>0</v>
      </c>
    </row>
    <row r="2384" spans="1:10" x14ac:dyDescent="0.25">
      <c r="A2384" t="s">
        <v>5442</v>
      </c>
      <c r="C2384" s="2">
        <v>65000</v>
      </c>
      <c r="D2384">
        <v>1</v>
      </c>
      <c r="E2384" s="2">
        <v>65000</v>
      </c>
      <c r="G2384" s="2">
        <v>65000</v>
      </c>
      <c r="H2384" s="2">
        <v>65000</v>
      </c>
      <c r="J2384">
        <f t="shared" si="37"/>
        <v>0</v>
      </c>
    </row>
    <row r="2385" spans="1:10" x14ac:dyDescent="0.25">
      <c r="A2385" t="s">
        <v>5501</v>
      </c>
      <c r="C2385" s="2">
        <v>65000</v>
      </c>
      <c r="D2385">
        <v>1</v>
      </c>
      <c r="E2385" s="2">
        <v>65000</v>
      </c>
      <c r="G2385" s="2">
        <v>65000</v>
      </c>
      <c r="H2385" s="2">
        <v>65000</v>
      </c>
      <c r="J2385">
        <f t="shared" si="37"/>
        <v>0</v>
      </c>
    </row>
    <row r="2386" spans="1:10" x14ac:dyDescent="0.25">
      <c r="A2386" t="s">
        <v>5500</v>
      </c>
      <c r="C2386" s="2">
        <v>65000</v>
      </c>
      <c r="D2386">
        <v>1</v>
      </c>
      <c r="E2386" s="2">
        <v>65000</v>
      </c>
      <c r="G2386" s="2">
        <v>65000</v>
      </c>
      <c r="H2386" s="2">
        <v>65000</v>
      </c>
      <c r="J2386">
        <f t="shared" si="37"/>
        <v>0</v>
      </c>
    </row>
    <row r="2387" spans="1:10" x14ac:dyDescent="0.25">
      <c r="A2387" t="s">
        <v>5495</v>
      </c>
      <c r="C2387" s="2">
        <v>65000</v>
      </c>
      <c r="D2387">
        <v>1</v>
      </c>
      <c r="E2387" s="2">
        <v>65000</v>
      </c>
      <c r="G2387" s="2">
        <v>65000</v>
      </c>
      <c r="H2387" s="2">
        <v>65000</v>
      </c>
      <c r="J2387">
        <f t="shared" si="37"/>
        <v>0</v>
      </c>
    </row>
    <row r="2388" spans="1:10" x14ac:dyDescent="0.25">
      <c r="A2388" t="s">
        <v>5044</v>
      </c>
      <c r="C2388" s="2">
        <v>65000</v>
      </c>
      <c r="D2388">
        <v>1</v>
      </c>
      <c r="E2388" s="2">
        <v>65000</v>
      </c>
      <c r="G2388" s="2">
        <v>65000</v>
      </c>
      <c r="H2388" s="2">
        <v>65000</v>
      </c>
      <c r="J2388">
        <f t="shared" si="37"/>
        <v>0</v>
      </c>
    </row>
    <row r="2389" spans="1:10" x14ac:dyDescent="0.25">
      <c r="A2389" t="s">
        <v>5476</v>
      </c>
      <c r="C2389" s="2">
        <v>65000</v>
      </c>
      <c r="D2389">
        <v>1</v>
      </c>
      <c r="E2389" s="2">
        <v>65000</v>
      </c>
      <c r="G2389" s="2">
        <v>65000</v>
      </c>
      <c r="H2389" s="2">
        <v>65000</v>
      </c>
      <c r="J2389">
        <f t="shared" si="37"/>
        <v>0</v>
      </c>
    </row>
    <row r="2390" spans="1:10" x14ac:dyDescent="0.25">
      <c r="A2390" t="s">
        <v>3979</v>
      </c>
      <c r="C2390" s="2">
        <v>65000</v>
      </c>
      <c r="D2390">
        <v>1</v>
      </c>
      <c r="E2390" s="2">
        <v>65000</v>
      </c>
      <c r="G2390" s="2">
        <v>65000</v>
      </c>
      <c r="H2390" s="2">
        <v>65000</v>
      </c>
      <c r="J2390">
        <f t="shared" si="37"/>
        <v>0</v>
      </c>
    </row>
    <row r="2391" spans="1:10" x14ac:dyDescent="0.25">
      <c r="A2391" t="s">
        <v>5494</v>
      </c>
      <c r="C2391" s="2">
        <v>65000</v>
      </c>
      <c r="D2391">
        <v>1</v>
      </c>
      <c r="E2391" s="2">
        <v>65000</v>
      </c>
      <c r="G2391" s="2">
        <v>65000</v>
      </c>
      <c r="H2391" s="2">
        <v>65000</v>
      </c>
      <c r="J2391">
        <f t="shared" si="37"/>
        <v>0</v>
      </c>
    </row>
    <row r="2392" spans="1:10" x14ac:dyDescent="0.25">
      <c r="A2392" t="s">
        <v>5035</v>
      </c>
      <c r="C2392" s="2">
        <v>65000</v>
      </c>
      <c r="D2392">
        <v>1</v>
      </c>
      <c r="E2392" s="2">
        <v>65000</v>
      </c>
      <c r="G2392" s="2">
        <v>65000</v>
      </c>
      <c r="H2392" s="2">
        <v>65000</v>
      </c>
      <c r="J2392">
        <f t="shared" si="37"/>
        <v>0</v>
      </c>
    </row>
    <row r="2393" spans="1:10" x14ac:dyDescent="0.25">
      <c r="A2393" t="s">
        <v>3456</v>
      </c>
      <c r="C2393" s="2">
        <v>65000</v>
      </c>
      <c r="D2393">
        <v>1</v>
      </c>
      <c r="E2393" s="2">
        <v>65000</v>
      </c>
      <c r="G2393" s="2">
        <v>65000</v>
      </c>
      <c r="H2393" s="2">
        <v>65000</v>
      </c>
      <c r="J2393">
        <f t="shared" si="37"/>
        <v>0</v>
      </c>
    </row>
    <row r="2394" spans="1:10" x14ac:dyDescent="0.25">
      <c r="A2394" t="s">
        <v>5485</v>
      </c>
      <c r="C2394" s="2">
        <v>65000</v>
      </c>
      <c r="D2394">
        <v>1</v>
      </c>
      <c r="E2394" s="2">
        <v>65000</v>
      </c>
      <c r="G2394" s="2">
        <v>65000</v>
      </c>
      <c r="H2394" s="2">
        <v>65000</v>
      </c>
      <c r="J2394">
        <f t="shared" si="37"/>
        <v>0</v>
      </c>
    </row>
    <row r="2395" spans="1:10" x14ac:dyDescent="0.25">
      <c r="A2395" t="s">
        <v>4811</v>
      </c>
      <c r="C2395" s="2">
        <v>65000</v>
      </c>
      <c r="D2395">
        <v>1</v>
      </c>
      <c r="E2395" s="2">
        <v>65000</v>
      </c>
      <c r="G2395" s="2">
        <v>65000</v>
      </c>
      <c r="H2395" s="2">
        <v>65000</v>
      </c>
      <c r="J2395">
        <f t="shared" si="37"/>
        <v>0</v>
      </c>
    </row>
    <row r="2396" spans="1:10" x14ac:dyDescent="0.25">
      <c r="A2396" t="s">
        <v>6508</v>
      </c>
      <c r="C2396" s="2">
        <v>65000</v>
      </c>
      <c r="D2396">
        <v>1</v>
      </c>
      <c r="E2396" s="2">
        <v>65000</v>
      </c>
      <c r="G2396" s="2">
        <v>65000</v>
      </c>
      <c r="H2396" s="2">
        <v>65000</v>
      </c>
      <c r="J2396">
        <f t="shared" si="37"/>
        <v>0</v>
      </c>
    </row>
    <row r="2397" spans="1:10" x14ac:dyDescent="0.25">
      <c r="A2397" t="s">
        <v>6489</v>
      </c>
      <c r="C2397" s="2">
        <v>65000</v>
      </c>
      <c r="D2397">
        <v>1</v>
      </c>
      <c r="E2397" s="2">
        <v>65000</v>
      </c>
      <c r="G2397" s="2">
        <v>65000</v>
      </c>
      <c r="H2397" s="2">
        <v>65000</v>
      </c>
      <c r="J2397">
        <f t="shared" si="37"/>
        <v>0</v>
      </c>
    </row>
    <row r="2398" spans="1:10" x14ac:dyDescent="0.25">
      <c r="A2398" t="s">
        <v>5436</v>
      </c>
      <c r="C2398" s="2">
        <v>71500</v>
      </c>
      <c r="D2398">
        <v>1</v>
      </c>
      <c r="E2398" s="2">
        <v>71500</v>
      </c>
      <c r="G2398" s="2">
        <v>71500</v>
      </c>
      <c r="H2398" s="2">
        <v>71500</v>
      </c>
      <c r="J2398">
        <f t="shared" si="37"/>
        <v>0</v>
      </c>
    </row>
    <row r="2399" spans="1:10" x14ac:dyDescent="0.25">
      <c r="A2399" t="s">
        <v>5498</v>
      </c>
      <c r="C2399" s="2">
        <v>71500</v>
      </c>
      <c r="D2399">
        <v>1</v>
      </c>
      <c r="E2399" s="2">
        <v>71500</v>
      </c>
      <c r="G2399" s="2">
        <v>71500</v>
      </c>
      <c r="H2399" s="2">
        <v>71500</v>
      </c>
      <c r="J2399">
        <f t="shared" si="37"/>
        <v>0</v>
      </c>
    </row>
    <row r="2400" spans="1:10" x14ac:dyDescent="0.25">
      <c r="A2400" t="s">
        <v>3965</v>
      </c>
      <c r="C2400" s="2">
        <v>71500</v>
      </c>
      <c r="D2400">
        <v>1</v>
      </c>
      <c r="E2400" s="2">
        <v>71500</v>
      </c>
      <c r="G2400" s="2">
        <v>71500</v>
      </c>
      <c r="H2400" s="2">
        <v>71500</v>
      </c>
      <c r="J2400">
        <f t="shared" si="37"/>
        <v>0</v>
      </c>
    </row>
    <row r="2401" spans="1:10" x14ac:dyDescent="0.25">
      <c r="A2401" t="s">
        <v>3935</v>
      </c>
      <c r="C2401" s="2">
        <v>71500</v>
      </c>
      <c r="D2401">
        <v>1</v>
      </c>
      <c r="E2401" s="2">
        <v>71500</v>
      </c>
      <c r="G2401" s="2">
        <v>71500</v>
      </c>
      <c r="H2401" s="2">
        <v>71500</v>
      </c>
      <c r="J2401">
        <f t="shared" si="37"/>
        <v>0</v>
      </c>
    </row>
    <row r="2402" spans="1:10" x14ac:dyDescent="0.25">
      <c r="A2402" t="s">
        <v>5071</v>
      </c>
      <c r="C2402" s="2">
        <v>71500</v>
      </c>
      <c r="D2402">
        <v>1</v>
      </c>
      <c r="E2402" s="2">
        <v>71500</v>
      </c>
      <c r="G2402" s="2">
        <v>71500</v>
      </c>
      <c r="H2402" s="2">
        <v>71500</v>
      </c>
      <c r="J2402">
        <f t="shared" si="37"/>
        <v>0</v>
      </c>
    </row>
    <row r="2403" spans="1:10" x14ac:dyDescent="0.25">
      <c r="A2403" t="s">
        <v>5499</v>
      </c>
      <c r="C2403" s="2">
        <v>71500</v>
      </c>
      <c r="D2403">
        <v>1</v>
      </c>
      <c r="E2403" s="2">
        <v>71500</v>
      </c>
      <c r="G2403" s="2">
        <v>71500</v>
      </c>
      <c r="H2403" s="2">
        <v>71500</v>
      </c>
      <c r="J2403">
        <f t="shared" si="37"/>
        <v>0</v>
      </c>
    </row>
    <row r="2404" spans="1:10" x14ac:dyDescent="0.25">
      <c r="A2404" t="s">
        <v>5016</v>
      </c>
      <c r="C2404" s="2">
        <v>71500</v>
      </c>
      <c r="D2404">
        <v>1</v>
      </c>
      <c r="E2404" s="2">
        <v>71500</v>
      </c>
      <c r="G2404" s="2">
        <v>71500</v>
      </c>
      <c r="H2404" s="2">
        <v>71500</v>
      </c>
      <c r="J2404">
        <f t="shared" si="37"/>
        <v>0</v>
      </c>
    </row>
    <row r="2405" spans="1:10" x14ac:dyDescent="0.25">
      <c r="A2405" t="s">
        <v>5010</v>
      </c>
      <c r="C2405" s="2">
        <v>71500</v>
      </c>
      <c r="D2405">
        <v>1</v>
      </c>
      <c r="E2405" s="2">
        <v>71500</v>
      </c>
      <c r="G2405" s="2">
        <v>71500</v>
      </c>
      <c r="H2405" s="2">
        <v>71500</v>
      </c>
      <c r="J2405">
        <f t="shared" si="37"/>
        <v>0</v>
      </c>
    </row>
    <row r="2406" spans="1:10" x14ac:dyDescent="0.25">
      <c r="A2406" t="s">
        <v>5011</v>
      </c>
      <c r="C2406" s="2">
        <v>71500</v>
      </c>
      <c r="D2406">
        <v>1</v>
      </c>
      <c r="E2406" s="2">
        <v>71500</v>
      </c>
      <c r="G2406" s="2">
        <v>71500</v>
      </c>
      <c r="H2406" s="2">
        <v>71500</v>
      </c>
      <c r="J2406">
        <f t="shared" si="37"/>
        <v>0</v>
      </c>
    </row>
    <row r="2407" spans="1:10" x14ac:dyDescent="0.25">
      <c r="A2407" t="s">
        <v>5009</v>
      </c>
      <c r="C2407" s="2">
        <v>71500</v>
      </c>
      <c r="D2407">
        <v>1</v>
      </c>
      <c r="E2407" s="2">
        <v>71500</v>
      </c>
      <c r="G2407" s="2">
        <v>71500</v>
      </c>
      <c r="H2407" s="2">
        <v>71500</v>
      </c>
      <c r="J2407">
        <f t="shared" si="37"/>
        <v>0</v>
      </c>
    </row>
    <row r="2408" spans="1:10" x14ac:dyDescent="0.25">
      <c r="A2408" t="s">
        <v>5013</v>
      </c>
      <c r="C2408" s="2">
        <v>71500</v>
      </c>
      <c r="D2408">
        <v>1</v>
      </c>
      <c r="E2408" s="2">
        <v>71500</v>
      </c>
      <c r="G2408" s="2">
        <v>71500</v>
      </c>
      <c r="H2408" s="2">
        <v>71500</v>
      </c>
      <c r="J2408">
        <f t="shared" si="37"/>
        <v>0</v>
      </c>
    </row>
    <row r="2409" spans="1:10" x14ac:dyDescent="0.25">
      <c r="A2409" t="s">
        <v>5012</v>
      </c>
      <c r="C2409" s="2">
        <v>71500</v>
      </c>
      <c r="D2409">
        <v>1</v>
      </c>
      <c r="E2409" s="2">
        <v>71500</v>
      </c>
      <c r="G2409" s="2">
        <v>71500</v>
      </c>
      <c r="H2409" s="2">
        <v>71500</v>
      </c>
      <c r="J2409">
        <f t="shared" si="37"/>
        <v>0</v>
      </c>
    </row>
    <row r="2410" spans="1:10" x14ac:dyDescent="0.25">
      <c r="A2410" t="s">
        <v>5015</v>
      </c>
      <c r="C2410" s="2">
        <v>71500</v>
      </c>
      <c r="D2410">
        <v>1</v>
      </c>
      <c r="E2410" s="2">
        <v>71500</v>
      </c>
      <c r="G2410" s="2">
        <v>71500</v>
      </c>
      <c r="H2410" s="2">
        <v>71500</v>
      </c>
      <c r="J2410">
        <f t="shared" si="37"/>
        <v>0</v>
      </c>
    </row>
    <row r="2411" spans="1:10" x14ac:dyDescent="0.25">
      <c r="A2411" t="s">
        <v>5014</v>
      </c>
      <c r="C2411" s="2">
        <v>71500</v>
      </c>
      <c r="D2411">
        <v>1</v>
      </c>
      <c r="E2411" s="2">
        <v>71500</v>
      </c>
      <c r="G2411" s="2">
        <v>71500</v>
      </c>
      <c r="H2411" s="2">
        <v>71500</v>
      </c>
      <c r="J2411">
        <f t="shared" si="37"/>
        <v>0</v>
      </c>
    </row>
    <row r="2412" spans="1:10" x14ac:dyDescent="0.25">
      <c r="A2412" t="s">
        <v>2404</v>
      </c>
      <c r="C2412" s="2">
        <v>71500</v>
      </c>
      <c r="D2412">
        <v>1</v>
      </c>
      <c r="E2412" s="2">
        <v>71500</v>
      </c>
      <c r="G2412" s="2">
        <v>71500</v>
      </c>
      <c r="H2412" s="2">
        <v>71500</v>
      </c>
      <c r="J2412">
        <f t="shared" si="37"/>
        <v>0</v>
      </c>
    </row>
    <row r="2413" spans="1:10" x14ac:dyDescent="0.25">
      <c r="A2413" t="s">
        <v>5021</v>
      </c>
      <c r="C2413" s="2">
        <v>71500</v>
      </c>
      <c r="D2413">
        <v>1</v>
      </c>
      <c r="E2413" s="2">
        <v>71500</v>
      </c>
      <c r="G2413" s="2">
        <v>71500</v>
      </c>
      <c r="H2413" s="2">
        <v>71500</v>
      </c>
      <c r="J2413">
        <f t="shared" si="37"/>
        <v>0</v>
      </c>
    </row>
    <row r="2414" spans="1:10" x14ac:dyDescent="0.25">
      <c r="A2414" t="s">
        <v>5018</v>
      </c>
      <c r="C2414" s="2">
        <v>71500</v>
      </c>
      <c r="D2414">
        <v>1</v>
      </c>
      <c r="E2414" s="2">
        <v>71500</v>
      </c>
      <c r="G2414" s="2">
        <v>71500</v>
      </c>
      <c r="H2414" s="2">
        <v>71500</v>
      </c>
      <c r="J2414">
        <f t="shared" si="37"/>
        <v>0</v>
      </c>
    </row>
    <row r="2415" spans="1:10" x14ac:dyDescent="0.25">
      <c r="A2415" t="s">
        <v>5017</v>
      </c>
      <c r="C2415" s="2">
        <v>71500</v>
      </c>
      <c r="D2415">
        <v>1</v>
      </c>
      <c r="E2415" s="2">
        <v>71500</v>
      </c>
      <c r="G2415" s="2">
        <v>71500</v>
      </c>
      <c r="H2415" s="2">
        <v>71500</v>
      </c>
      <c r="J2415">
        <f t="shared" si="37"/>
        <v>0</v>
      </c>
    </row>
    <row r="2416" spans="1:10" x14ac:dyDescent="0.25">
      <c r="A2416" t="s">
        <v>5019</v>
      </c>
      <c r="C2416" s="2">
        <v>71500</v>
      </c>
      <c r="D2416">
        <v>1</v>
      </c>
      <c r="E2416" s="2">
        <v>71500</v>
      </c>
      <c r="G2416" s="2">
        <v>71500</v>
      </c>
      <c r="H2416" s="2">
        <v>71500</v>
      </c>
      <c r="J2416">
        <f t="shared" si="37"/>
        <v>0</v>
      </c>
    </row>
    <row r="2417" spans="1:10" x14ac:dyDescent="0.25">
      <c r="A2417" t="s">
        <v>5020</v>
      </c>
      <c r="C2417" s="2">
        <v>71500</v>
      </c>
      <c r="D2417">
        <v>1</v>
      </c>
      <c r="E2417" s="2">
        <v>71500</v>
      </c>
      <c r="G2417" s="2">
        <v>71500</v>
      </c>
      <c r="H2417" s="2">
        <v>71500</v>
      </c>
      <c r="J2417">
        <f t="shared" si="37"/>
        <v>0</v>
      </c>
    </row>
    <row r="2418" spans="1:10" x14ac:dyDescent="0.25">
      <c r="A2418" t="s">
        <v>4975</v>
      </c>
      <c r="C2418" s="2">
        <v>71500</v>
      </c>
      <c r="D2418">
        <v>1</v>
      </c>
      <c r="E2418" s="2">
        <v>71500</v>
      </c>
      <c r="G2418" s="2">
        <v>71500</v>
      </c>
      <c r="H2418" s="2">
        <v>71500</v>
      </c>
      <c r="J2418">
        <f t="shared" si="37"/>
        <v>0</v>
      </c>
    </row>
    <row r="2419" spans="1:10" x14ac:dyDescent="0.25">
      <c r="A2419" t="s">
        <v>5004</v>
      </c>
      <c r="C2419" s="2">
        <v>91000</v>
      </c>
      <c r="D2419">
        <v>1</v>
      </c>
      <c r="E2419" s="2">
        <v>91000</v>
      </c>
      <c r="G2419" s="2">
        <v>91000</v>
      </c>
      <c r="H2419" s="2">
        <v>91000</v>
      </c>
      <c r="J2419">
        <f t="shared" si="37"/>
        <v>0</v>
      </c>
    </row>
    <row r="2420" spans="1:10" x14ac:dyDescent="0.25">
      <c r="A2420" t="s">
        <v>4867</v>
      </c>
      <c r="C2420" s="2">
        <v>91000</v>
      </c>
      <c r="D2420">
        <v>1</v>
      </c>
      <c r="E2420" s="2">
        <v>91000</v>
      </c>
      <c r="G2420" s="2">
        <v>91000</v>
      </c>
      <c r="H2420" s="2">
        <v>91000</v>
      </c>
      <c r="J2420">
        <f t="shared" si="37"/>
        <v>0</v>
      </c>
    </row>
    <row r="2421" spans="1:10" x14ac:dyDescent="0.25">
      <c r="A2421" t="s">
        <v>5000</v>
      </c>
      <c r="C2421" s="2">
        <v>91000</v>
      </c>
      <c r="D2421">
        <v>1</v>
      </c>
      <c r="E2421" s="2">
        <v>91000</v>
      </c>
      <c r="G2421" s="2">
        <v>91000</v>
      </c>
      <c r="H2421" s="2">
        <v>91000</v>
      </c>
      <c r="J2421">
        <f t="shared" si="37"/>
        <v>0</v>
      </c>
    </row>
    <row r="2422" spans="1:10" x14ac:dyDescent="0.25">
      <c r="A2422" t="s">
        <v>5001</v>
      </c>
      <c r="C2422" s="2">
        <v>91000</v>
      </c>
      <c r="D2422">
        <v>1</v>
      </c>
      <c r="E2422" s="2">
        <v>91000</v>
      </c>
      <c r="G2422" s="2">
        <v>91000</v>
      </c>
      <c r="H2422" s="2">
        <v>91000</v>
      </c>
      <c r="J2422">
        <f t="shared" si="37"/>
        <v>0</v>
      </c>
    </row>
    <row r="2423" spans="1:10" x14ac:dyDescent="0.25">
      <c r="A2423" t="s">
        <v>5002</v>
      </c>
      <c r="C2423" s="2">
        <v>91000</v>
      </c>
      <c r="D2423">
        <v>1</v>
      </c>
      <c r="E2423" s="2">
        <v>91000</v>
      </c>
      <c r="G2423" s="2">
        <v>91000</v>
      </c>
      <c r="H2423" s="2">
        <v>91000</v>
      </c>
      <c r="J2423">
        <f t="shared" si="37"/>
        <v>0</v>
      </c>
    </row>
    <row r="2424" spans="1:10" x14ac:dyDescent="0.25">
      <c r="A2424" t="s">
        <v>4863</v>
      </c>
      <c r="C2424" s="2">
        <v>91000</v>
      </c>
      <c r="D2424">
        <v>1</v>
      </c>
      <c r="E2424" s="2">
        <v>91000</v>
      </c>
      <c r="G2424" s="2">
        <v>91000</v>
      </c>
      <c r="H2424" s="2">
        <v>91000</v>
      </c>
      <c r="J2424">
        <f t="shared" si="37"/>
        <v>0</v>
      </c>
    </row>
    <row r="2425" spans="1:10" x14ac:dyDescent="0.25">
      <c r="A2425" t="s">
        <v>4862</v>
      </c>
      <c r="C2425" s="2">
        <v>91000</v>
      </c>
      <c r="D2425">
        <v>1</v>
      </c>
      <c r="E2425" s="2">
        <v>91000</v>
      </c>
      <c r="G2425" s="2">
        <v>91000</v>
      </c>
      <c r="H2425" s="2">
        <v>91000</v>
      </c>
      <c r="J2425">
        <f t="shared" si="37"/>
        <v>0</v>
      </c>
    </row>
    <row r="2426" spans="1:10" x14ac:dyDescent="0.25">
      <c r="A2426" t="s">
        <v>4864</v>
      </c>
      <c r="C2426" s="2">
        <v>91000</v>
      </c>
      <c r="D2426">
        <v>1</v>
      </c>
      <c r="E2426" s="2">
        <v>91000</v>
      </c>
      <c r="G2426" s="2">
        <v>91000</v>
      </c>
      <c r="H2426" s="2">
        <v>91000</v>
      </c>
      <c r="J2426">
        <f t="shared" si="37"/>
        <v>0</v>
      </c>
    </row>
    <row r="2427" spans="1:10" x14ac:dyDescent="0.25">
      <c r="A2427" t="s">
        <v>4865</v>
      </c>
      <c r="C2427" s="2">
        <v>91000</v>
      </c>
      <c r="D2427">
        <v>1</v>
      </c>
      <c r="E2427" s="2">
        <v>91000</v>
      </c>
      <c r="G2427" s="2">
        <v>91000</v>
      </c>
      <c r="H2427" s="2">
        <v>91000</v>
      </c>
      <c r="J2427">
        <f t="shared" si="37"/>
        <v>0</v>
      </c>
    </row>
    <row r="2428" spans="1:10" x14ac:dyDescent="0.25">
      <c r="A2428" t="s">
        <v>5041</v>
      </c>
      <c r="C2428" s="2">
        <v>91000</v>
      </c>
      <c r="D2428">
        <v>1</v>
      </c>
      <c r="E2428" s="2">
        <v>91000</v>
      </c>
      <c r="G2428" s="2">
        <v>91000</v>
      </c>
      <c r="H2428" s="2">
        <v>91000</v>
      </c>
      <c r="J2428">
        <f t="shared" si="37"/>
        <v>0</v>
      </c>
    </row>
    <row r="2429" spans="1:10" x14ac:dyDescent="0.25">
      <c r="A2429" t="s">
        <v>6454</v>
      </c>
      <c r="C2429" s="2">
        <v>91000</v>
      </c>
      <c r="D2429">
        <v>1</v>
      </c>
      <c r="E2429" s="2">
        <v>91000</v>
      </c>
      <c r="G2429" s="2">
        <v>91000</v>
      </c>
      <c r="H2429" s="2">
        <v>91000</v>
      </c>
      <c r="J2429">
        <f t="shared" si="37"/>
        <v>0</v>
      </c>
    </row>
    <row r="2430" spans="1:10" x14ac:dyDescent="0.25">
      <c r="A2430" t="s">
        <v>6649</v>
      </c>
      <c r="C2430" s="2">
        <v>91000</v>
      </c>
      <c r="D2430">
        <v>1</v>
      </c>
      <c r="E2430" s="2">
        <v>91000</v>
      </c>
      <c r="G2430" s="2">
        <v>91000</v>
      </c>
      <c r="H2430" s="2">
        <v>91000</v>
      </c>
      <c r="J2430">
        <f t="shared" si="37"/>
        <v>0</v>
      </c>
    </row>
    <row r="2431" spans="1:10" x14ac:dyDescent="0.25">
      <c r="A2431" t="s">
        <v>5464</v>
      </c>
      <c r="B2431">
        <v>0</v>
      </c>
      <c r="C2431" s="2">
        <v>199</v>
      </c>
      <c r="D2431">
        <v>1</v>
      </c>
      <c r="E2431" s="2">
        <v>199</v>
      </c>
      <c r="G2431" s="2">
        <v>199</v>
      </c>
      <c r="H2431" s="2">
        <v>199</v>
      </c>
      <c r="J2431">
        <f t="shared" si="37"/>
        <v>0</v>
      </c>
    </row>
    <row r="2432" spans="1:10" x14ac:dyDescent="0.25">
      <c r="A2432" t="s">
        <v>4739</v>
      </c>
      <c r="B2432">
        <v>0</v>
      </c>
      <c r="C2432" s="2">
        <v>21950</v>
      </c>
      <c r="D2432">
        <v>1</v>
      </c>
      <c r="E2432" s="2">
        <v>90000</v>
      </c>
      <c r="G2432" s="2">
        <v>90000</v>
      </c>
      <c r="H2432" s="2">
        <v>90000</v>
      </c>
      <c r="J2432">
        <f t="shared" si="37"/>
        <v>0</v>
      </c>
    </row>
    <row r="2433" spans="1:10" x14ac:dyDescent="0.25">
      <c r="A2433" t="s">
        <v>4739</v>
      </c>
      <c r="B2433">
        <v>0</v>
      </c>
      <c r="C2433" s="2">
        <v>49950</v>
      </c>
      <c r="D2433">
        <v>1</v>
      </c>
      <c r="E2433" s="2">
        <v>90000</v>
      </c>
      <c r="G2433" s="2">
        <v>90000</v>
      </c>
      <c r="H2433" s="2">
        <v>90000</v>
      </c>
      <c r="J2433">
        <f t="shared" si="37"/>
        <v>0</v>
      </c>
    </row>
    <row r="2434" spans="1:10" x14ac:dyDescent="0.25">
      <c r="A2434" t="s">
        <v>4739</v>
      </c>
      <c r="B2434">
        <v>0</v>
      </c>
      <c r="C2434" s="2">
        <v>49950</v>
      </c>
      <c r="D2434">
        <v>1</v>
      </c>
      <c r="E2434" s="2">
        <v>90000</v>
      </c>
      <c r="G2434" s="2">
        <v>90000</v>
      </c>
      <c r="H2434" s="2">
        <v>90000</v>
      </c>
      <c r="J2434">
        <f t="shared" si="37"/>
        <v>0</v>
      </c>
    </row>
    <row r="2435" spans="1:10" x14ac:dyDescent="0.25">
      <c r="A2435" t="s">
        <v>5464</v>
      </c>
      <c r="B2435">
        <v>0</v>
      </c>
      <c r="C2435" s="2">
        <v>65000</v>
      </c>
      <c r="D2435">
        <v>1</v>
      </c>
      <c r="E2435" s="2">
        <v>65000</v>
      </c>
      <c r="G2435" s="2">
        <v>65000</v>
      </c>
      <c r="H2435" s="2">
        <v>65000</v>
      </c>
      <c r="J2435">
        <f t="shared" ref="J2435:J2498" si="38">IF(I2435=0,0,H2435)</f>
        <v>0</v>
      </c>
    </row>
    <row r="2436" spans="1:10" x14ac:dyDescent="0.25">
      <c r="A2436" t="s">
        <v>5133</v>
      </c>
      <c r="B2436">
        <v>1</v>
      </c>
      <c r="C2436" s="2">
        <v>199</v>
      </c>
      <c r="D2436">
        <v>1</v>
      </c>
      <c r="E2436" s="2">
        <v>199</v>
      </c>
      <c r="G2436" s="2">
        <v>199</v>
      </c>
      <c r="H2436" s="2">
        <v>197.01</v>
      </c>
      <c r="J2436">
        <f t="shared" si="38"/>
        <v>0</v>
      </c>
    </row>
    <row r="2437" spans="1:10" x14ac:dyDescent="0.25">
      <c r="A2437" t="s">
        <v>4893</v>
      </c>
      <c r="B2437">
        <v>1</v>
      </c>
      <c r="C2437" s="2">
        <v>6500</v>
      </c>
      <c r="D2437">
        <v>1</v>
      </c>
      <c r="E2437" s="2">
        <v>6500</v>
      </c>
      <c r="G2437" s="2">
        <v>6500</v>
      </c>
      <c r="H2437" s="2">
        <v>6435</v>
      </c>
      <c r="J2437">
        <f t="shared" si="38"/>
        <v>0</v>
      </c>
    </row>
    <row r="2438" spans="1:10" x14ac:dyDescent="0.25">
      <c r="A2438" t="s">
        <v>3671</v>
      </c>
      <c r="B2438">
        <v>1</v>
      </c>
      <c r="C2438" s="2">
        <v>6500</v>
      </c>
      <c r="D2438">
        <v>1</v>
      </c>
      <c r="E2438" s="2">
        <v>6500</v>
      </c>
      <c r="G2438" s="2">
        <v>6500</v>
      </c>
      <c r="H2438" s="2">
        <v>6435</v>
      </c>
      <c r="J2438">
        <f t="shared" si="38"/>
        <v>0</v>
      </c>
    </row>
    <row r="2439" spans="1:10" x14ac:dyDescent="0.25">
      <c r="A2439" t="s">
        <v>5067</v>
      </c>
      <c r="B2439">
        <v>1</v>
      </c>
      <c r="C2439" s="2">
        <v>65000</v>
      </c>
      <c r="D2439">
        <v>1</v>
      </c>
      <c r="E2439" s="2">
        <v>65000</v>
      </c>
      <c r="G2439" s="2">
        <v>65000</v>
      </c>
      <c r="H2439" s="2">
        <v>64350</v>
      </c>
      <c r="J2439">
        <f t="shared" si="38"/>
        <v>0</v>
      </c>
    </row>
    <row r="2440" spans="1:10" x14ac:dyDescent="0.25">
      <c r="A2440" t="s">
        <v>5133</v>
      </c>
      <c r="B2440">
        <v>1</v>
      </c>
      <c r="C2440" s="2">
        <v>65000</v>
      </c>
      <c r="D2440">
        <v>1</v>
      </c>
      <c r="E2440" s="2">
        <v>65000</v>
      </c>
      <c r="G2440" s="2">
        <v>65000</v>
      </c>
      <c r="H2440" s="2">
        <v>64350</v>
      </c>
      <c r="J2440">
        <f t="shared" si="38"/>
        <v>0</v>
      </c>
    </row>
    <row r="2441" spans="1:10" x14ac:dyDescent="0.25">
      <c r="A2441" t="s">
        <v>6506</v>
      </c>
      <c r="B2441">
        <v>5</v>
      </c>
      <c r="C2441" s="2">
        <v>39</v>
      </c>
      <c r="D2441">
        <v>1</v>
      </c>
      <c r="E2441" s="2">
        <v>39</v>
      </c>
      <c r="G2441" s="2">
        <v>39</v>
      </c>
      <c r="H2441" s="2">
        <v>37.049999999999997</v>
      </c>
      <c r="J2441">
        <f t="shared" si="38"/>
        <v>0</v>
      </c>
    </row>
    <row r="2442" spans="1:10" x14ac:dyDescent="0.25">
      <c r="A2442" t="s">
        <v>6305</v>
      </c>
      <c r="B2442">
        <v>5</v>
      </c>
      <c r="C2442" s="2">
        <v>199</v>
      </c>
      <c r="D2442">
        <v>1</v>
      </c>
      <c r="E2442" s="2">
        <v>199</v>
      </c>
      <c r="G2442" s="2">
        <v>199</v>
      </c>
      <c r="H2442" s="2">
        <v>189.05</v>
      </c>
      <c r="J2442">
        <f t="shared" si="38"/>
        <v>0</v>
      </c>
    </row>
    <row r="2443" spans="1:10" x14ac:dyDescent="0.25">
      <c r="A2443" t="s">
        <v>6291</v>
      </c>
      <c r="B2443">
        <v>5</v>
      </c>
      <c r="C2443" s="2">
        <v>199</v>
      </c>
      <c r="D2443">
        <v>1</v>
      </c>
      <c r="E2443" s="2">
        <v>199</v>
      </c>
      <c r="G2443" s="2">
        <v>199</v>
      </c>
      <c r="H2443" s="2">
        <v>189.05</v>
      </c>
      <c r="J2443">
        <f t="shared" si="38"/>
        <v>0</v>
      </c>
    </row>
    <row r="2444" spans="1:10" x14ac:dyDescent="0.25">
      <c r="A2444" t="s">
        <v>6291</v>
      </c>
      <c r="B2444">
        <v>5</v>
      </c>
      <c r="C2444" s="2">
        <v>199</v>
      </c>
      <c r="D2444">
        <v>1</v>
      </c>
      <c r="E2444" s="2">
        <v>199</v>
      </c>
      <c r="G2444" s="2">
        <v>199</v>
      </c>
      <c r="H2444" s="2">
        <v>189.05</v>
      </c>
      <c r="J2444">
        <f t="shared" si="38"/>
        <v>0</v>
      </c>
    </row>
    <row r="2445" spans="1:10" x14ac:dyDescent="0.25">
      <c r="A2445" t="s">
        <v>6292</v>
      </c>
      <c r="B2445">
        <v>5</v>
      </c>
      <c r="C2445" s="2">
        <v>300</v>
      </c>
      <c r="D2445">
        <v>1</v>
      </c>
      <c r="E2445" s="2">
        <v>249</v>
      </c>
      <c r="G2445" s="2">
        <v>249</v>
      </c>
      <c r="H2445" s="2">
        <v>236.55</v>
      </c>
      <c r="J2445">
        <f t="shared" si="38"/>
        <v>0</v>
      </c>
    </row>
    <row r="2446" spans="1:10" x14ac:dyDescent="0.25">
      <c r="A2446" t="s">
        <v>6578</v>
      </c>
      <c r="B2446">
        <v>5</v>
      </c>
      <c r="C2446" s="2">
        <v>6500</v>
      </c>
      <c r="D2446">
        <v>1</v>
      </c>
      <c r="E2446" s="2">
        <v>6500</v>
      </c>
      <c r="G2446" s="2">
        <v>6500</v>
      </c>
      <c r="H2446" s="2">
        <v>6175</v>
      </c>
      <c r="J2446">
        <f t="shared" si="38"/>
        <v>0</v>
      </c>
    </row>
    <row r="2447" spans="1:10" x14ac:dyDescent="0.25">
      <c r="A2447" t="s">
        <v>6257</v>
      </c>
      <c r="B2447">
        <v>6</v>
      </c>
      <c r="C2447" s="2">
        <v>39</v>
      </c>
      <c r="D2447">
        <v>1</v>
      </c>
      <c r="E2447" s="2">
        <v>39</v>
      </c>
      <c r="G2447" s="2">
        <v>39</v>
      </c>
      <c r="H2447" s="2">
        <v>36.659999999999997</v>
      </c>
      <c r="J2447">
        <f t="shared" si="38"/>
        <v>0</v>
      </c>
    </row>
    <row r="2448" spans="1:10" x14ac:dyDescent="0.25">
      <c r="A2448" t="s">
        <v>3512</v>
      </c>
      <c r="B2448">
        <v>10</v>
      </c>
      <c r="C2448" s="2">
        <v>39</v>
      </c>
      <c r="D2448">
        <v>1</v>
      </c>
      <c r="E2448" s="2">
        <v>39</v>
      </c>
      <c r="G2448" s="2">
        <v>39</v>
      </c>
      <c r="H2448" s="2">
        <v>35.1</v>
      </c>
      <c r="J2448">
        <f t="shared" si="38"/>
        <v>0</v>
      </c>
    </row>
    <row r="2449" spans="1:10" x14ac:dyDescent="0.25">
      <c r="A2449" t="s">
        <v>6581</v>
      </c>
      <c r="B2449">
        <v>10</v>
      </c>
      <c r="C2449" s="2">
        <v>39</v>
      </c>
      <c r="D2449">
        <v>1</v>
      </c>
      <c r="E2449" s="2">
        <v>39</v>
      </c>
      <c r="G2449" s="2">
        <v>39</v>
      </c>
      <c r="H2449" s="2">
        <v>35.1</v>
      </c>
      <c r="J2449">
        <f t="shared" si="38"/>
        <v>0</v>
      </c>
    </row>
    <row r="2450" spans="1:10" x14ac:dyDescent="0.25">
      <c r="A2450" t="s">
        <v>3512</v>
      </c>
      <c r="B2450">
        <v>10</v>
      </c>
      <c r="C2450" s="2">
        <v>199</v>
      </c>
      <c r="D2450">
        <v>1</v>
      </c>
      <c r="E2450" s="2">
        <v>199</v>
      </c>
      <c r="G2450" s="2">
        <v>199</v>
      </c>
      <c r="H2450" s="2">
        <v>179.1</v>
      </c>
      <c r="J2450">
        <f t="shared" si="38"/>
        <v>0</v>
      </c>
    </row>
    <row r="2451" spans="1:10" x14ac:dyDescent="0.25">
      <c r="A2451" t="s">
        <v>6577</v>
      </c>
      <c r="B2451">
        <v>10</v>
      </c>
      <c r="C2451" s="2">
        <v>199</v>
      </c>
      <c r="D2451">
        <v>1</v>
      </c>
      <c r="E2451" s="2">
        <v>199</v>
      </c>
      <c r="G2451" s="2">
        <v>199</v>
      </c>
      <c r="H2451" s="2">
        <v>179.1</v>
      </c>
      <c r="J2451">
        <f t="shared" si="38"/>
        <v>0</v>
      </c>
    </row>
    <row r="2452" spans="1:10" x14ac:dyDescent="0.25">
      <c r="A2452" t="s">
        <v>6424</v>
      </c>
      <c r="B2452">
        <v>10</v>
      </c>
      <c r="C2452" s="2">
        <v>199</v>
      </c>
      <c r="D2452">
        <v>1</v>
      </c>
      <c r="E2452" s="2">
        <v>199</v>
      </c>
      <c r="G2452" s="2">
        <v>199</v>
      </c>
      <c r="H2452" s="2">
        <v>179.1</v>
      </c>
      <c r="J2452">
        <f t="shared" si="38"/>
        <v>0</v>
      </c>
    </row>
    <row r="2453" spans="1:10" x14ac:dyDescent="0.25">
      <c r="A2453" t="s">
        <v>6482</v>
      </c>
      <c r="B2453">
        <v>10</v>
      </c>
      <c r="C2453" s="2">
        <v>199</v>
      </c>
      <c r="D2453">
        <v>1</v>
      </c>
      <c r="E2453" s="2">
        <v>199</v>
      </c>
      <c r="G2453" s="2">
        <v>199</v>
      </c>
      <c r="H2453" s="2">
        <v>179.1</v>
      </c>
      <c r="J2453">
        <f t="shared" si="38"/>
        <v>0</v>
      </c>
    </row>
    <row r="2454" spans="1:10" x14ac:dyDescent="0.25">
      <c r="A2454" t="s">
        <v>6346</v>
      </c>
      <c r="B2454">
        <v>10</v>
      </c>
      <c r="C2454" s="2">
        <v>199</v>
      </c>
      <c r="D2454">
        <v>1</v>
      </c>
      <c r="E2454" s="2">
        <v>199</v>
      </c>
      <c r="G2454" s="2">
        <v>199</v>
      </c>
      <c r="H2454" s="2">
        <v>179.1</v>
      </c>
      <c r="J2454">
        <f t="shared" si="38"/>
        <v>0</v>
      </c>
    </row>
    <row r="2455" spans="1:10" x14ac:dyDescent="0.25">
      <c r="A2455" t="s">
        <v>6488</v>
      </c>
      <c r="B2455">
        <v>10</v>
      </c>
      <c r="C2455" s="2">
        <v>199</v>
      </c>
      <c r="D2455">
        <v>1</v>
      </c>
      <c r="E2455" s="2">
        <v>199</v>
      </c>
      <c r="G2455" s="2">
        <v>199</v>
      </c>
      <c r="H2455" s="2">
        <v>179.1</v>
      </c>
      <c r="J2455">
        <f t="shared" si="38"/>
        <v>0</v>
      </c>
    </row>
    <row r="2456" spans="1:10" x14ac:dyDescent="0.25">
      <c r="A2456" t="s">
        <v>3512</v>
      </c>
      <c r="B2456">
        <v>10</v>
      </c>
      <c r="C2456" s="2">
        <v>199</v>
      </c>
      <c r="D2456">
        <v>1</v>
      </c>
      <c r="E2456" s="2">
        <v>199</v>
      </c>
      <c r="G2456" s="2">
        <v>199</v>
      </c>
      <c r="H2456" s="2">
        <v>179.1</v>
      </c>
      <c r="J2456">
        <f t="shared" si="38"/>
        <v>0</v>
      </c>
    </row>
    <row r="2457" spans="1:10" x14ac:dyDescent="0.25">
      <c r="A2457" t="s">
        <v>6612</v>
      </c>
      <c r="B2457">
        <v>10</v>
      </c>
      <c r="C2457" s="2">
        <v>199</v>
      </c>
      <c r="D2457">
        <v>1</v>
      </c>
      <c r="E2457" s="2">
        <v>199</v>
      </c>
      <c r="G2457" s="2">
        <v>199</v>
      </c>
      <c r="H2457" s="2">
        <v>179.1</v>
      </c>
      <c r="J2457">
        <f t="shared" si="38"/>
        <v>0</v>
      </c>
    </row>
    <row r="2458" spans="1:10" x14ac:dyDescent="0.25">
      <c r="A2458" t="s">
        <v>6581</v>
      </c>
      <c r="B2458">
        <v>10</v>
      </c>
      <c r="C2458" s="2">
        <v>199</v>
      </c>
      <c r="D2458">
        <v>1</v>
      </c>
      <c r="E2458" s="2">
        <v>199</v>
      </c>
      <c r="G2458" s="2">
        <v>199</v>
      </c>
      <c r="H2458" s="2">
        <v>179.1</v>
      </c>
      <c r="J2458">
        <f t="shared" si="38"/>
        <v>0</v>
      </c>
    </row>
    <row r="2459" spans="1:10" x14ac:dyDescent="0.25">
      <c r="A2459" t="s">
        <v>5090</v>
      </c>
      <c r="B2459">
        <v>10</v>
      </c>
      <c r="C2459" s="2">
        <v>199</v>
      </c>
      <c r="D2459">
        <v>1</v>
      </c>
      <c r="E2459" s="2">
        <v>199</v>
      </c>
      <c r="G2459" s="2">
        <v>199</v>
      </c>
      <c r="H2459" s="2">
        <v>179.1</v>
      </c>
      <c r="J2459">
        <f t="shared" si="38"/>
        <v>0</v>
      </c>
    </row>
    <row r="2460" spans="1:10" x14ac:dyDescent="0.25">
      <c r="A2460" t="s">
        <v>6481</v>
      </c>
      <c r="B2460">
        <v>10</v>
      </c>
      <c r="C2460" s="2">
        <v>199</v>
      </c>
      <c r="D2460">
        <v>1</v>
      </c>
      <c r="E2460" s="2">
        <v>199</v>
      </c>
      <c r="G2460" s="2">
        <v>199</v>
      </c>
      <c r="H2460" s="2">
        <v>179.1</v>
      </c>
      <c r="J2460">
        <f t="shared" si="38"/>
        <v>0</v>
      </c>
    </row>
    <row r="2461" spans="1:10" x14ac:dyDescent="0.25">
      <c r="A2461" t="s">
        <v>6466</v>
      </c>
      <c r="B2461">
        <v>10</v>
      </c>
      <c r="C2461" s="2">
        <v>199</v>
      </c>
      <c r="D2461">
        <v>1</v>
      </c>
      <c r="E2461" s="2">
        <v>199</v>
      </c>
      <c r="G2461" s="2">
        <v>199</v>
      </c>
      <c r="H2461" s="2">
        <v>179.1</v>
      </c>
      <c r="J2461">
        <f t="shared" si="38"/>
        <v>0</v>
      </c>
    </row>
    <row r="2462" spans="1:10" x14ac:dyDescent="0.25">
      <c r="A2462" t="s">
        <v>6444</v>
      </c>
      <c r="B2462">
        <v>10</v>
      </c>
      <c r="C2462" s="2">
        <v>199</v>
      </c>
      <c r="D2462">
        <v>1</v>
      </c>
      <c r="E2462" s="2">
        <v>199</v>
      </c>
      <c r="G2462" s="2">
        <v>199</v>
      </c>
      <c r="H2462" s="2">
        <v>179.1</v>
      </c>
      <c r="J2462">
        <f t="shared" si="38"/>
        <v>0</v>
      </c>
    </row>
    <row r="2463" spans="1:10" x14ac:dyDescent="0.25">
      <c r="A2463" t="s">
        <v>6406</v>
      </c>
      <c r="B2463">
        <v>10</v>
      </c>
      <c r="C2463" s="2">
        <v>199</v>
      </c>
      <c r="D2463">
        <v>1</v>
      </c>
      <c r="E2463" s="2">
        <v>199</v>
      </c>
      <c r="G2463" s="2">
        <v>199</v>
      </c>
      <c r="H2463" s="2">
        <v>179.1</v>
      </c>
      <c r="J2463">
        <f t="shared" si="38"/>
        <v>0</v>
      </c>
    </row>
    <row r="2464" spans="1:10" x14ac:dyDescent="0.25">
      <c r="A2464" t="s">
        <v>4982</v>
      </c>
      <c r="B2464">
        <v>10</v>
      </c>
      <c r="C2464" s="2">
        <v>199</v>
      </c>
      <c r="D2464">
        <v>1</v>
      </c>
      <c r="E2464" s="2">
        <v>199</v>
      </c>
      <c r="G2464" s="2">
        <v>199</v>
      </c>
      <c r="H2464" s="2">
        <v>179.1</v>
      </c>
      <c r="J2464">
        <f t="shared" si="38"/>
        <v>0</v>
      </c>
    </row>
    <row r="2465" spans="1:10" x14ac:dyDescent="0.25">
      <c r="A2465" t="s">
        <v>3512</v>
      </c>
      <c r="B2465">
        <v>10</v>
      </c>
      <c r="C2465" s="2">
        <v>199</v>
      </c>
      <c r="D2465">
        <v>1</v>
      </c>
      <c r="E2465" s="2">
        <v>199</v>
      </c>
      <c r="G2465" s="2">
        <v>199</v>
      </c>
      <c r="H2465" s="2">
        <v>179.1</v>
      </c>
      <c r="J2465">
        <f t="shared" si="38"/>
        <v>0</v>
      </c>
    </row>
    <row r="2466" spans="1:10" x14ac:dyDescent="0.25">
      <c r="A2466" t="s">
        <v>6612</v>
      </c>
      <c r="B2466">
        <v>10</v>
      </c>
      <c r="C2466" s="2">
        <v>199</v>
      </c>
      <c r="D2466">
        <v>1</v>
      </c>
      <c r="E2466" s="2">
        <v>199</v>
      </c>
      <c r="G2466" s="2">
        <v>199</v>
      </c>
      <c r="H2466" s="2">
        <v>179.1</v>
      </c>
      <c r="J2466">
        <f t="shared" si="38"/>
        <v>0</v>
      </c>
    </row>
    <row r="2467" spans="1:10" x14ac:dyDescent="0.25">
      <c r="A2467" t="s">
        <v>6581</v>
      </c>
      <c r="B2467">
        <v>10</v>
      </c>
      <c r="C2467" s="2">
        <v>199</v>
      </c>
      <c r="D2467">
        <v>1</v>
      </c>
      <c r="E2467" s="2">
        <v>199</v>
      </c>
      <c r="G2467" s="2">
        <v>199</v>
      </c>
      <c r="H2467" s="2">
        <v>179.1</v>
      </c>
      <c r="J2467">
        <f t="shared" si="38"/>
        <v>0</v>
      </c>
    </row>
    <row r="2468" spans="1:10" x14ac:dyDescent="0.25">
      <c r="A2468" t="s">
        <v>5090</v>
      </c>
      <c r="B2468">
        <v>10</v>
      </c>
      <c r="C2468" s="2">
        <v>199</v>
      </c>
      <c r="D2468">
        <v>1</v>
      </c>
      <c r="E2468" s="2">
        <v>199</v>
      </c>
      <c r="G2468" s="2">
        <v>199</v>
      </c>
      <c r="H2468" s="2">
        <v>179.1</v>
      </c>
      <c r="J2468">
        <f t="shared" si="38"/>
        <v>0</v>
      </c>
    </row>
    <row r="2469" spans="1:10" x14ac:dyDescent="0.25">
      <c r="A2469" t="s">
        <v>5086</v>
      </c>
      <c r="B2469">
        <v>10</v>
      </c>
      <c r="C2469" s="2">
        <v>199</v>
      </c>
      <c r="D2469">
        <v>1</v>
      </c>
      <c r="E2469" s="2">
        <v>199</v>
      </c>
      <c r="G2469" s="2">
        <v>199</v>
      </c>
      <c r="H2469" s="2">
        <v>179.1</v>
      </c>
      <c r="J2469">
        <f t="shared" si="38"/>
        <v>0</v>
      </c>
    </row>
    <row r="2470" spans="1:10" x14ac:dyDescent="0.25">
      <c r="A2470" t="s">
        <v>6299</v>
      </c>
      <c r="B2470">
        <v>10</v>
      </c>
      <c r="C2470" s="2">
        <v>3500</v>
      </c>
      <c r="D2470">
        <v>1</v>
      </c>
      <c r="E2470" s="2">
        <v>3500</v>
      </c>
      <c r="G2470" s="2">
        <v>3500</v>
      </c>
      <c r="H2470" s="2">
        <v>3150</v>
      </c>
      <c r="J2470">
        <f t="shared" si="38"/>
        <v>0</v>
      </c>
    </row>
    <row r="2471" spans="1:10" x14ac:dyDescent="0.25">
      <c r="A2471" t="s">
        <v>6299</v>
      </c>
      <c r="B2471">
        <v>10</v>
      </c>
      <c r="C2471" s="2">
        <v>6500</v>
      </c>
      <c r="D2471">
        <v>1</v>
      </c>
      <c r="E2471" s="2">
        <v>6500</v>
      </c>
      <c r="G2471" s="2">
        <v>6500</v>
      </c>
      <c r="H2471" s="2">
        <v>5850</v>
      </c>
      <c r="J2471">
        <f t="shared" si="38"/>
        <v>0</v>
      </c>
    </row>
    <row r="2472" spans="1:10" x14ac:dyDescent="0.25">
      <c r="A2472" t="s">
        <v>6521</v>
      </c>
      <c r="B2472">
        <v>10</v>
      </c>
      <c r="C2472" s="2">
        <v>6500</v>
      </c>
      <c r="D2472">
        <v>1</v>
      </c>
      <c r="E2472" s="2">
        <v>6500</v>
      </c>
      <c r="G2472" s="2">
        <v>6500</v>
      </c>
      <c r="H2472" s="2">
        <v>5850</v>
      </c>
      <c r="J2472">
        <f t="shared" si="38"/>
        <v>0</v>
      </c>
    </row>
    <row r="2473" spans="1:10" x14ac:dyDescent="0.25">
      <c r="A2473" t="s">
        <v>6676</v>
      </c>
      <c r="B2473">
        <v>10</v>
      </c>
      <c r="C2473" s="2">
        <v>6500</v>
      </c>
      <c r="D2473">
        <v>1</v>
      </c>
      <c r="E2473" s="2">
        <v>6500</v>
      </c>
      <c r="G2473" s="2">
        <v>6500</v>
      </c>
      <c r="H2473" s="2">
        <v>5850</v>
      </c>
      <c r="J2473">
        <f t="shared" si="38"/>
        <v>0</v>
      </c>
    </row>
    <row r="2474" spans="1:10" x14ac:dyDescent="0.25">
      <c r="A2474" t="s">
        <v>6429</v>
      </c>
      <c r="B2474">
        <v>10</v>
      </c>
      <c r="C2474" s="2">
        <v>6500</v>
      </c>
      <c r="D2474">
        <v>1</v>
      </c>
      <c r="E2474" s="2">
        <v>6500</v>
      </c>
      <c r="G2474" s="2">
        <v>6500</v>
      </c>
      <c r="H2474" s="2">
        <v>5850</v>
      </c>
      <c r="J2474">
        <f t="shared" si="38"/>
        <v>0</v>
      </c>
    </row>
    <row r="2475" spans="1:10" x14ac:dyDescent="0.25">
      <c r="A2475" t="s">
        <v>6479</v>
      </c>
      <c r="B2475">
        <v>10</v>
      </c>
      <c r="C2475" s="2">
        <v>6500</v>
      </c>
      <c r="D2475">
        <v>1</v>
      </c>
      <c r="E2475" s="2">
        <v>6500</v>
      </c>
      <c r="G2475" s="2">
        <v>6500</v>
      </c>
      <c r="H2475" s="2">
        <v>5850</v>
      </c>
      <c r="J2475">
        <f t="shared" si="38"/>
        <v>0</v>
      </c>
    </row>
    <row r="2476" spans="1:10" x14ac:dyDescent="0.25">
      <c r="A2476" t="s">
        <v>6421</v>
      </c>
      <c r="B2476">
        <v>10</v>
      </c>
      <c r="C2476" s="2">
        <v>19500</v>
      </c>
      <c r="D2476">
        <v>1</v>
      </c>
      <c r="E2476" s="2">
        <v>19500</v>
      </c>
      <c r="G2476" s="2">
        <v>19500</v>
      </c>
      <c r="H2476" s="2">
        <v>17550</v>
      </c>
      <c r="J2476">
        <f t="shared" si="38"/>
        <v>0</v>
      </c>
    </row>
    <row r="2477" spans="1:10" x14ac:dyDescent="0.25">
      <c r="A2477" t="s">
        <v>6406</v>
      </c>
      <c r="B2477">
        <v>10</v>
      </c>
      <c r="C2477" s="2">
        <v>65000</v>
      </c>
      <c r="D2477">
        <v>1</v>
      </c>
      <c r="E2477" s="2">
        <v>65000</v>
      </c>
      <c r="G2477" s="2">
        <v>65000</v>
      </c>
      <c r="H2477" s="2">
        <v>58500</v>
      </c>
      <c r="J2477">
        <f t="shared" si="38"/>
        <v>0</v>
      </c>
    </row>
    <row r="2478" spans="1:10" x14ac:dyDescent="0.25">
      <c r="A2478" t="s">
        <v>4982</v>
      </c>
      <c r="B2478">
        <v>10</v>
      </c>
      <c r="C2478" s="2">
        <v>65000</v>
      </c>
      <c r="D2478">
        <v>1</v>
      </c>
      <c r="E2478" s="2">
        <v>65000</v>
      </c>
      <c r="G2478" s="2">
        <v>65000</v>
      </c>
      <c r="H2478" s="2">
        <v>58500</v>
      </c>
      <c r="J2478">
        <f t="shared" si="38"/>
        <v>0</v>
      </c>
    </row>
    <row r="2479" spans="1:10" x14ac:dyDescent="0.25">
      <c r="A2479" t="s">
        <v>6323</v>
      </c>
      <c r="B2479">
        <v>10</v>
      </c>
      <c r="C2479" s="2">
        <v>65000</v>
      </c>
      <c r="D2479">
        <v>1</v>
      </c>
      <c r="E2479" s="2">
        <v>65000</v>
      </c>
      <c r="G2479" s="2">
        <v>65000</v>
      </c>
      <c r="H2479" s="2">
        <v>58500</v>
      </c>
      <c r="J2479">
        <f t="shared" si="38"/>
        <v>0</v>
      </c>
    </row>
    <row r="2480" spans="1:10" x14ac:dyDescent="0.25">
      <c r="A2480" t="s">
        <v>5488</v>
      </c>
      <c r="B2480">
        <v>10</v>
      </c>
      <c r="C2480" s="2">
        <v>65000</v>
      </c>
      <c r="D2480">
        <v>1</v>
      </c>
      <c r="E2480" s="2">
        <v>65000</v>
      </c>
      <c r="G2480" s="2">
        <v>65000</v>
      </c>
      <c r="H2480" s="2">
        <v>58500</v>
      </c>
      <c r="J2480">
        <f t="shared" si="38"/>
        <v>0</v>
      </c>
    </row>
    <row r="2481" spans="1:10" x14ac:dyDescent="0.25">
      <c r="A2481" t="s">
        <v>3512</v>
      </c>
      <c r="B2481">
        <v>10</v>
      </c>
      <c r="C2481" s="2">
        <v>65000</v>
      </c>
      <c r="D2481">
        <v>1</v>
      </c>
      <c r="E2481" s="2">
        <v>65000</v>
      </c>
      <c r="G2481" s="2">
        <v>65000</v>
      </c>
      <c r="H2481" s="2">
        <v>58500</v>
      </c>
      <c r="J2481">
        <f t="shared" si="38"/>
        <v>0</v>
      </c>
    </row>
    <row r="2482" spans="1:10" x14ac:dyDescent="0.25">
      <c r="A2482" t="s">
        <v>6167</v>
      </c>
      <c r="B2482">
        <v>10</v>
      </c>
      <c r="C2482" s="2">
        <v>71500</v>
      </c>
      <c r="D2482">
        <v>1</v>
      </c>
      <c r="E2482" s="2">
        <v>71500</v>
      </c>
      <c r="G2482" s="2">
        <v>71500</v>
      </c>
      <c r="H2482" s="2">
        <v>64350</v>
      </c>
      <c r="J2482">
        <f t="shared" si="38"/>
        <v>0</v>
      </c>
    </row>
    <row r="2483" spans="1:10" x14ac:dyDescent="0.25">
      <c r="A2483" t="s">
        <v>6462</v>
      </c>
      <c r="B2483">
        <v>15</v>
      </c>
      <c r="C2483" s="2">
        <v>199</v>
      </c>
      <c r="D2483">
        <v>1</v>
      </c>
      <c r="E2483" s="2">
        <v>199</v>
      </c>
      <c r="G2483" s="2">
        <v>199</v>
      </c>
      <c r="H2483" s="2">
        <v>169.15</v>
      </c>
      <c r="J2483">
        <f t="shared" si="38"/>
        <v>0</v>
      </c>
    </row>
    <row r="2484" spans="1:10" x14ac:dyDescent="0.25">
      <c r="A2484" t="s">
        <v>6569</v>
      </c>
      <c r="B2484">
        <v>15</v>
      </c>
      <c r="C2484" s="2">
        <v>199</v>
      </c>
      <c r="D2484">
        <v>1</v>
      </c>
      <c r="E2484" s="2">
        <v>199</v>
      </c>
      <c r="G2484" s="2">
        <v>199</v>
      </c>
      <c r="H2484" s="2">
        <v>169.15</v>
      </c>
      <c r="J2484">
        <f t="shared" si="38"/>
        <v>0</v>
      </c>
    </row>
    <row r="2485" spans="1:10" x14ac:dyDescent="0.25">
      <c r="A2485" t="s">
        <v>6374</v>
      </c>
      <c r="B2485">
        <v>15</v>
      </c>
      <c r="C2485" s="2">
        <v>199</v>
      </c>
      <c r="D2485">
        <v>1</v>
      </c>
      <c r="E2485" s="2">
        <v>199</v>
      </c>
      <c r="G2485" s="2">
        <v>199</v>
      </c>
      <c r="H2485" s="2">
        <v>169.15</v>
      </c>
      <c r="J2485">
        <f t="shared" si="38"/>
        <v>0</v>
      </c>
    </row>
    <row r="2486" spans="1:10" x14ac:dyDescent="0.25">
      <c r="A2486" t="s">
        <v>6443</v>
      </c>
      <c r="B2486">
        <v>15</v>
      </c>
      <c r="C2486" s="2">
        <v>199</v>
      </c>
      <c r="D2486">
        <v>1</v>
      </c>
      <c r="E2486" s="2">
        <v>199</v>
      </c>
      <c r="G2486" s="2">
        <v>199</v>
      </c>
      <c r="H2486" s="2">
        <v>169.15</v>
      </c>
      <c r="J2486">
        <f t="shared" si="38"/>
        <v>0</v>
      </c>
    </row>
    <row r="2487" spans="1:10" x14ac:dyDescent="0.25">
      <c r="A2487" t="s">
        <v>6418</v>
      </c>
      <c r="B2487">
        <v>15</v>
      </c>
      <c r="C2487" s="2">
        <v>19500</v>
      </c>
      <c r="D2487">
        <v>1</v>
      </c>
      <c r="E2487" s="2">
        <v>19500</v>
      </c>
      <c r="G2487" s="2">
        <v>19500</v>
      </c>
      <c r="H2487" s="2">
        <v>16575</v>
      </c>
      <c r="J2487">
        <f t="shared" si="38"/>
        <v>0</v>
      </c>
    </row>
    <row r="2488" spans="1:10" x14ac:dyDescent="0.25">
      <c r="A2488" t="s">
        <v>6568</v>
      </c>
      <c r="B2488">
        <v>15</v>
      </c>
      <c r="C2488" s="2">
        <v>26000</v>
      </c>
      <c r="D2488">
        <v>1</v>
      </c>
      <c r="E2488" s="2">
        <v>26000</v>
      </c>
      <c r="G2488" s="2">
        <v>26000</v>
      </c>
      <c r="H2488" s="2">
        <v>22100</v>
      </c>
      <c r="J2488">
        <f t="shared" si="38"/>
        <v>0</v>
      </c>
    </row>
    <row r="2489" spans="1:10" x14ac:dyDescent="0.25">
      <c r="A2489" t="s">
        <v>5050</v>
      </c>
      <c r="B2489">
        <v>15</v>
      </c>
      <c r="C2489" s="2">
        <v>32500</v>
      </c>
      <c r="D2489">
        <v>1</v>
      </c>
      <c r="E2489" s="2">
        <v>32500</v>
      </c>
      <c r="G2489" s="2">
        <v>32500</v>
      </c>
      <c r="H2489" s="2">
        <v>27625</v>
      </c>
      <c r="J2489">
        <f t="shared" si="38"/>
        <v>0</v>
      </c>
    </row>
    <row r="2490" spans="1:10" x14ac:dyDescent="0.25">
      <c r="A2490" t="s">
        <v>3735</v>
      </c>
      <c r="B2490">
        <v>15</v>
      </c>
      <c r="C2490" s="2">
        <v>65000</v>
      </c>
      <c r="D2490">
        <v>1</v>
      </c>
      <c r="E2490" s="2">
        <v>65000</v>
      </c>
      <c r="G2490" s="2">
        <v>65000</v>
      </c>
      <c r="H2490" s="2">
        <v>55250</v>
      </c>
      <c r="J2490">
        <f t="shared" si="38"/>
        <v>0</v>
      </c>
    </row>
    <row r="2491" spans="1:10" x14ac:dyDescent="0.25">
      <c r="A2491" t="s">
        <v>5003</v>
      </c>
      <c r="B2491">
        <v>15</v>
      </c>
      <c r="C2491" s="2">
        <v>91000</v>
      </c>
      <c r="D2491">
        <v>1</v>
      </c>
      <c r="E2491" s="2">
        <v>91000</v>
      </c>
      <c r="G2491" s="2">
        <v>91000</v>
      </c>
      <c r="H2491" s="2">
        <v>77350</v>
      </c>
      <c r="J2491">
        <f t="shared" si="38"/>
        <v>0</v>
      </c>
    </row>
    <row r="2492" spans="1:10" x14ac:dyDescent="0.25">
      <c r="A2492" t="s">
        <v>4866</v>
      </c>
      <c r="B2492">
        <v>15</v>
      </c>
      <c r="C2492" s="2">
        <v>91000</v>
      </c>
      <c r="D2492">
        <v>1</v>
      </c>
      <c r="E2492" s="2">
        <v>91000</v>
      </c>
      <c r="G2492" s="2">
        <v>91000</v>
      </c>
      <c r="H2492" s="2">
        <v>77350</v>
      </c>
      <c r="J2492">
        <f t="shared" si="38"/>
        <v>0</v>
      </c>
    </row>
    <row r="2493" spans="1:10" x14ac:dyDescent="0.25">
      <c r="A2493" t="s">
        <v>4927</v>
      </c>
      <c r="B2493">
        <v>18</v>
      </c>
      <c r="C2493" s="2">
        <v>199</v>
      </c>
      <c r="D2493">
        <v>1</v>
      </c>
      <c r="E2493" s="2">
        <v>199</v>
      </c>
      <c r="G2493" s="2">
        <v>199</v>
      </c>
      <c r="H2493" s="2">
        <v>163.18</v>
      </c>
      <c r="J2493">
        <f t="shared" si="38"/>
        <v>0</v>
      </c>
    </row>
    <row r="2494" spans="1:10" x14ac:dyDescent="0.25">
      <c r="A2494" t="s">
        <v>5435</v>
      </c>
      <c r="B2494">
        <v>18</v>
      </c>
      <c r="C2494" s="2">
        <v>199</v>
      </c>
      <c r="D2494">
        <v>1</v>
      </c>
      <c r="E2494" s="2">
        <v>199</v>
      </c>
      <c r="G2494" s="2">
        <v>199</v>
      </c>
      <c r="H2494" s="2">
        <v>163.18</v>
      </c>
      <c r="J2494">
        <f t="shared" si="38"/>
        <v>0</v>
      </c>
    </row>
    <row r="2495" spans="1:10" x14ac:dyDescent="0.25">
      <c r="A2495" t="s">
        <v>4927</v>
      </c>
      <c r="B2495">
        <v>18</v>
      </c>
      <c r="C2495" s="2">
        <v>65000</v>
      </c>
      <c r="D2495">
        <v>1</v>
      </c>
      <c r="E2495" s="2">
        <v>65000</v>
      </c>
      <c r="G2495" s="2">
        <v>65000</v>
      </c>
      <c r="H2495" s="2">
        <v>53300</v>
      </c>
      <c r="J2495">
        <f t="shared" si="38"/>
        <v>0</v>
      </c>
    </row>
    <row r="2496" spans="1:10" x14ac:dyDescent="0.25">
      <c r="A2496" t="s">
        <v>5435</v>
      </c>
      <c r="B2496">
        <v>18</v>
      </c>
      <c r="C2496" s="2">
        <v>71500</v>
      </c>
      <c r="D2496">
        <v>1</v>
      </c>
      <c r="E2496" s="2">
        <v>71500</v>
      </c>
      <c r="G2496" s="2">
        <v>71500</v>
      </c>
      <c r="H2496" s="2">
        <v>58630</v>
      </c>
      <c r="J2496">
        <f t="shared" si="38"/>
        <v>0</v>
      </c>
    </row>
    <row r="2497" spans="1:10" x14ac:dyDescent="0.25">
      <c r="A2497" t="s">
        <v>3735</v>
      </c>
      <c r="B2497">
        <v>20</v>
      </c>
      <c r="C2497" s="2">
        <v>199</v>
      </c>
      <c r="D2497">
        <v>1</v>
      </c>
      <c r="E2497" s="2">
        <v>199</v>
      </c>
      <c r="G2497" s="2">
        <v>199</v>
      </c>
      <c r="H2497" s="2">
        <v>159.19999999999999</v>
      </c>
      <c r="J2497">
        <f t="shared" si="38"/>
        <v>0</v>
      </c>
    </row>
    <row r="2498" spans="1:10" x14ac:dyDescent="0.25">
      <c r="A2498" t="s">
        <v>5451</v>
      </c>
      <c r="B2498">
        <v>20</v>
      </c>
      <c r="C2498" s="2">
        <v>199</v>
      </c>
      <c r="D2498">
        <v>1</v>
      </c>
      <c r="E2498" s="2">
        <v>199</v>
      </c>
      <c r="G2498" s="2">
        <v>199</v>
      </c>
      <c r="H2498" s="2">
        <v>159.19999999999999</v>
      </c>
      <c r="J2498">
        <f t="shared" si="38"/>
        <v>0</v>
      </c>
    </row>
    <row r="2499" spans="1:10" x14ac:dyDescent="0.25">
      <c r="A2499" t="s">
        <v>4958</v>
      </c>
      <c r="B2499">
        <v>20</v>
      </c>
      <c r="C2499" s="2">
        <v>199</v>
      </c>
      <c r="D2499">
        <v>1</v>
      </c>
      <c r="E2499" s="2">
        <v>199</v>
      </c>
      <c r="G2499" s="2">
        <v>199</v>
      </c>
      <c r="H2499" s="2">
        <v>159.19999999999999</v>
      </c>
      <c r="J2499">
        <f t="shared" ref="J2499:J2562" si="39">IF(I2499=0,0,H2499)</f>
        <v>0</v>
      </c>
    </row>
    <row r="2500" spans="1:10" x14ac:dyDescent="0.25">
      <c r="A2500" t="s">
        <v>4836</v>
      </c>
      <c r="B2500">
        <v>20</v>
      </c>
      <c r="C2500" s="2">
        <v>26000</v>
      </c>
      <c r="D2500">
        <v>1</v>
      </c>
      <c r="E2500" s="2">
        <v>26000</v>
      </c>
      <c r="G2500" s="2">
        <v>26000</v>
      </c>
      <c r="H2500" s="2">
        <v>20800</v>
      </c>
      <c r="J2500">
        <f t="shared" si="39"/>
        <v>0</v>
      </c>
    </row>
    <row r="2501" spans="1:10" x14ac:dyDescent="0.25">
      <c r="A2501" t="s">
        <v>5451</v>
      </c>
      <c r="B2501">
        <v>20</v>
      </c>
      <c r="C2501" s="2">
        <v>65000</v>
      </c>
      <c r="D2501">
        <v>1</v>
      </c>
      <c r="E2501" s="2">
        <v>65000</v>
      </c>
      <c r="G2501" s="2">
        <v>65000</v>
      </c>
      <c r="H2501" s="2">
        <v>52000</v>
      </c>
      <c r="J2501">
        <f t="shared" si="39"/>
        <v>0</v>
      </c>
    </row>
    <row r="2502" spans="1:10" x14ac:dyDescent="0.25">
      <c r="A2502" t="s">
        <v>3411</v>
      </c>
      <c r="B2502">
        <v>20</v>
      </c>
      <c r="C2502" s="2">
        <v>65000</v>
      </c>
      <c r="D2502">
        <v>1</v>
      </c>
      <c r="E2502" s="2">
        <v>65000</v>
      </c>
      <c r="G2502" s="2">
        <v>65000</v>
      </c>
      <c r="H2502" s="2">
        <v>52000</v>
      </c>
      <c r="J2502">
        <f t="shared" si="39"/>
        <v>0</v>
      </c>
    </row>
    <row r="2503" spans="1:10" x14ac:dyDescent="0.25">
      <c r="A2503" t="s">
        <v>6272</v>
      </c>
      <c r="B2503">
        <v>21.25</v>
      </c>
      <c r="C2503" s="2">
        <v>1750</v>
      </c>
      <c r="D2503">
        <v>1</v>
      </c>
      <c r="E2503" s="2">
        <v>1750</v>
      </c>
      <c r="G2503" s="2">
        <v>1750</v>
      </c>
      <c r="H2503" s="2">
        <v>1378.13</v>
      </c>
      <c r="J2503">
        <f t="shared" si="39"/>
        <v>0</v>
      </c>
    </row>
    <row r="2504" spans="1:10" x14ac:dyDescent="0.25">
      <c r="A2504" t="s">
        <v>6272</v>
      </c>
      <c r="B2504">
        <v>21.25</v>
      </c>
      <c r="C2504" s="2">
        <v>6500</v>
      </c>
      <c r="D2504">
        <v>1</v>
      </c>
      <c r="E2504" s="2">
        <v>6500</v>
      </c>
      <c r="G2504" s="2">
        <v>6500</v>
      </c>
      <c r="H2504" s="2">
        <v>5118.75</v>
      </c>
      <c r="J2504">
        <f t="shared" si="39"/>
        <v>0</v>
      </c>
    </row>
    <row r="2505" spans="1:10" x14ac:dyDescent="0.25">
      <c r="A2505" t="s">
        <v>6293</v>
      </c>
      <c r="B2505">
        <v>23.07</v>
      </c>
      <c r="C2505" s="2">
        <v>6500</v>
      </c>
      <c r="D2505">
        <v>1</v>
      </c>
      <c r="E2505" s="2">
        <v>6500</v>
      </c>
      <c r="G2505" s="2">
        <v>6500</v>
      </c>
      <c r="H2505" s="2">
        <v>5000.45</v>
      </c>
      <c r="J2505">
        <f t="shared" si="39"/>
        <v>0</v>
      </c>
    </row>
    <row r="2506" spans="1:10" x14ac:dyDescent="0.25">
      <c r="A2506" t="s">
        <v>6470</v>
      </c>
      <c r="B2506">
        <v>25</v>
      </c>
      <c r="C2506" s="2">
        <v>39</v>
      </c>
      <c r="D2506">
        <v>1</v>
      </c>
      <c r="E2506" s="2">
        <v>39</v>
      </c>
      <c r="G2506" s="2">
        <v>39</v>
      </c>
      <c r="H2506" s="2">
        <v>29.25</v>
      </c>
      <c r="J2506">
        <f t="shared" si="39"/>
        <v>0</v>
      </c>
    </row>
    <row r="2507" spans="1:10" x14ac:dyDescent="0.25">
      <c r="A2507" t="s">
        <v>6128</v>
      </c>
      <c r="B2507">
        <v>25</v>
      </c>
      <c r="C2507" s="2">
        <v>199</v>
      </c>
      <c r="D2507">
        <v>1</v>
      </c>
      <c r="E2507" s="2">
        <v>199</v>
      </c>
      <c r="G2507" s="2">
        <v>199</v>
      </c>
      <c r="H2507" s="2">
        <v>149.25</v>
      </c>
      <c r="J2507">
        <f t="shared" si="39"/>
        <v>0</v>
      </c>
    </row>
    <row r="2508" spans="1:10" x14ac:dyDescent="0.25">
      <c r="A2508" t="s">
        <v>6588</v>
      </c>
      <c r="B2508">
        <v>25</v>
      </c>
      <c r="C2508" s="2">
        <v>199</v>
      </c>
      <c r="D2508">
        <v>1</v>
      </c>
      <c r="E2508" s="2">
        <v>199</v>
      </c>
      <c r="G2508" s="2">
        <v>199</v>
      </c>
      <c r="H2508" s="2">
        <v>149.25</v>
      </c>
      <c r="J2508">
        <f t="shared" si="39"/>
        <v>0</v>
      </c>
    </row>
    <row r="2509" spans="1:10" x14ac:dyDescent="0.25">
      <c r="A2509" t="s">
        <v>6470</v>
      </c>
      <c r="B2509">
        <v>25</v>
      </c>
      <c r="C2509" s="2">
        <v>199</v>
      </c>
      <c r="D2509">
        <v>1</v>
      </c>
      <c r="E2509" s="2">
        <v>199</v>
      </c>
      <c r="G2509" s="2">
        <v>199</v>
      </c>
      <c r="H2509" s="2">
        <v>149.25</v>
      </c>
      <c r="J2509">
        <f t="shared" si="39"/>
        <v>0</v>
      </c>
    </row>
    <row r="2510" spans="1:10" x14ac:dyDescent="0.25">
      <c r="A2510" t="s">
        <v>6588</v>
      </c>
      <c r="B2510">
        <v>25</v>
      </c>
      <c r="C2510" s="2">
        <v>199</v>
      </c>
      <c r="D2510">
        <v>1</v>
      </c>
      <c r="E2510" s="2">
        <v>199</v>
      </c>
      <c r="G2510" s="2">
        <v>199</v>
      </c>
      <c r="H2510" s="2">
        <v>149.25</v>
      </c>
      <c r="J2510">
        <f t="shared" si="39"/>
        <v>0</v>
      </c>
    </row>
    <row r="2511" spans="1:10" x14ac:dyDescent="0.25">
      <c r="A2511" t="s">
        <v>6470</v>
      </c>
      <c r="B2511">
        <v>25</v>
      </c>
      <c r="C2511" s="2">
        <v>199</v>
      </c>
      <c r="D2511">
        <v>1</v>
      </c>
      <c r="E2511" s="2">
        <v>199</v>
      </c>
      <c r="G2511" s="2">
        <v>199</v>
      </c>
      <c r="H2511" s="2">
        <v>149.25</v>
      </c>
      <c r="J2511">
        <f t="shared" si="39"/>
        <v>0</v>
      </c>
    </row>
    <row r="2512" spans="1:10" x14ac:dyDescent="0.25">
      <c r="A2512" t="s">
        <v>4854</v>
      </c>
      <c r="B2512">
        <v>25</v>
      </c>
      <c r="C2512" s="2">
        <v>6500</v>
      </c>
      <c r="D2512">
        <v>1</v>
      </c>
      <c r="E2512" s="2">
        <v>6500</v>
      </c>
      <c r="G2512" s="2">
        <v>6500</v>
      </c>
      <c r="H2512" s="2">
        <v>4875</v>
      </c>
      <c r="J2512">
        <f t="shared" si="39"/>
        <v>0</v>
      </c>
    </row>
    <row r="2513" spans="1:10" x14ac:dyDescent="0.25">
      <c r="A2513" t="s">
        <v>3596</v>
      </c>
      <c r="B2513">
        <v>25</v>
      </c>
      <c r="C2513" s="2">
        <v>6500</v>
      </c>
      <c r="D2513">
        <v>1</v>
      </c>
      <c r="E2513" s="2">
        <v>6500</v>
      </c>
      <c r="G2513" s="2">
        <v>6500</v>
      </c>
      <c r="H2513" s="2">
        <v>4875</v>
      </c>
      <c r="J2513">
        <f t="shared" si="39"/>
        <v>0</v>
      </c>
    </row>
    <row r="2514" spans="1:10" x14ac:dyDescent="0.25">
      <c r="A2514" t="s">
        <v>3586</v>
      </c>
      <c r="B2514">
        <v>25</v>
      </c>
      <c r="C2514" s="2">
        <v>6500</v>
      </c>
      <c r="D2514">
        <v>1</v>
      </c>
      <c r="E2514" s="2">
        <v>6500</v>
      </c>
      <c r="G2514" s="2">
        <v>6500</v>
      </c>
      <c r="H2514" s="2">
        <v>4875</v>
      </c>
      <c r="J2514">
        <f t="shared" si="39"/>
        <v>0</v>
      </c>
    </row>
    <row r="2515" spans="1:10" x14ac:dyDescent="0.25">
      <c r="A2515" t="s">
        <v>6617</v>
      </c>
      <c r="B2515">
        <v>25</v>
      </c>
      <c r="C2515" s="2">
        <v>65000</v>
      </c>
      <c r="D2515">
        <v>1</v>
      </c>
      <c r="E2515" s="2">
        <v>65000</v>
      </c>
      <c r="G2515" s="2">
        <v>65000</v>
      </c>
      <c r="H2515" s="2">
        <v>48750</v>
      </c>
      <c r="J2515">
        <f t="shared" si="39"/>
        <v>0</v>
      </c>
    </row>
    <row r="2516" spans="1:10" x14ac:dyDescent="0.25">
      <c r="A2516" t="s">
        <v>6588</v>
      </c>
      <c r="B2516">
        <v>25</v>
      </c>
      <c r="C2516" s="2">
        <v>71500</v>
      </c>
      <c r="D2516">
        <v>1</v>
      </c>
      <c r="E2516" s="2">
        <v>71500</v>
      </c>
      <c r="G2516" s="2">
        <v>71500</v>
      </c>
      <c r="H2516" s="2">
        <v>53625</v>
      </c>
      <c r="J2516">
        <f t="shared" si="39"/>
        <v>0</v>
      </c>
    </row>
    <row r="2517" spans="1:10" x14ac:dyDescent="0.25">
      <c r="A2517" t="s">
        <v>4163</v>
      </c>
      <c r="B2517">
        <v>28.15</v>
      </c>
      <c r="C2517" s="2">
        <v>3200</v>
      </c>
      <c r="D2517">
        <v>1</v>
      </c>
      <c r="E2517" s="2">
        <v>3200</v>
      </c>
      <c r="G2517" s="2">
        <v>3200</v>
      </c>
      <c r="H2517" s="2">
        <v>2299.1999999999998</v>
      </c>
      <c r="J2517">
        <f t="shared" si="39"/>
        <v>0</v>
      </c>
    </row>
    <row r="2518" spans="1:10" x14ac:dyDescent="0.25">
      <c r="A2518" t="s">
        <v>6426</v>
      </c>
      <c r="B2518">
        <v>30</v>
      </c>
      <c r="C2518" s="2">
        <v>6500</v>
      </c>
      <c r="D2518">
        <v>1</v>
      </c>
      <c r="E2518" s="2">
        <v>6500</v>
      </c>
      <c r="G2518" s="2">
        <v>6500</v>
      </c>
      <c r="H2518" s="2">
        <v>4550</v>
      </c>
      <c r="J2518">
        <f t="shared" si="39"/>
        <v>0</v>
      </c>
    </row>
    <row r="2519" spans="1:10" x14ac:dyDescent="0.25">
      <c r="A2519" t="s">
        <v>6531</v>
      </c>
      <c r="B2519">
        <v>30</v>
      </c>
      <c r="C2519" s="2">
        <v>6500</v>
      </c>
      <c r="D2519">
        <v>1</v>
      </c>
      <c r="E2519" s="2">
        <v>6500</v>
      </c>
      <c r="G2519" s="2">
        <v>6500</v>
      </c>
      <c r="H2519" s="2">
        <v>4550</v>
      </c>
      <c r="J2519">
        <f t="shared" si="39"/>
        <v>0</v>
      </c>
    </row>
    <row r="2520" spans="1:10" x14ac:dyDescent="0.25">
      <c r="A2520" t="s">
        <v>6309</v>
      </c>
      <c r="B2520">
        <v>30</v>
      </c>
      <c r="C2520" s="2">
        <v>6500</v>
      </c>
      <c r="D2520">
        <v>1</v>
      </c>
      <c r="E2520" s="2">
        <v>6500</v>
      </c>
      <c r="G2520" s="2">
        <v>6500</v>
      </c>
      <c r="H2520" s="2">
        <v>4550</v>
      </c>
      <c r="J2520">
        <f t="shared" si="39"/>
        <v>0</v>
      </c>
    </row>
    <row r="2521" spans="1:10" x14ac:dyDescent="0.25">
      <c r="A2521" t="s">
        <v>3540</v>
      </c>
      <c r="B2521">
        <v>30</v>
      </c>
      <c r="C2521" s="2">
        <v>65000</v>
      </c>
      <c r="D2521">
        <v>1</v>
      </c>
      <c r="E2521" s="2">
        <v>65000</v>
      </c>
      <c r="G2521" s="2">
        <v>65000</v>
      </c>
      <c r="H2521" s="2">
        <v>45500</v>
      </c>
      <c r="J2521">
        <f t="shared" si="39"/>
        <v>0</v>
      </c>
    </row>
    <row r="2522" spans="1:10" x14ac:dyDescent="0.25">
      <c r="A2522" t="s">
        <v>5134</v>
      </c>
      <c r="B2522">
        <v>50</v>
      </c>
      <c r="C2522" s="2">
        <v>39</v>
      </c>
      <c r="D2522">
        <v>1</v>
      </c>
      <c r="E2522" s="2">
        <v>39</v>
      </c>
      <c r="G2522" s="2">
        <v>39</v>
      </c>
      <c r="H2522" s="2">
        <v>19.5</v>
      </c>
      <c r="J2522">
        <f t="shared" si="39"/>
        <v>0</v>
      </c>
    </row>
    <row r="2523" spans="1:10" x14ac:dyDescent="0.25">
      <c r="A2523" t="s">
        <v>5134</v>
      </c>
      <c r="B2523">
        <v>50</v>
      </c>
      <c r="C2523" s="2">
        <v>199</v>
      </c>
      <c r="D2523">
        <v>1</v>
      </c>
      <c r="E2523" s="2">
        <v>199</v>
      </c>
      <c r="G2523" s="2">
        <v>199</v>
      </c>
      <c r="H2523" s="2">
        <v>99.5</v>
      </c>
      <c r="J2523">
        <f t="shared" si="39"/>
        <v>0</v>
      </c>
    </row>
    <row r="2524" spans="1:10" x14ac:dyDescent="0.25">
      <c r="A2524" t="s">
        <v>4975</v>
      </c>
      <c r="B2524">
        <v>50</v>
      </c>
      <c r="C2524" s="2">
        <v>199</v>
      </c>
      <c r="D2524">
        <v>1</v>
      </c>
      <c r="E2524" s="2">
        <v>199</v>
      </c>
      <c r="G2524" s="2">
        <v>199</v>
      </c>
      <c r="H2524" s="2">
        <v>99.5</v>
      </c>
      <c r="J2524">
        <f t="shared" si="39"/>
        <v>0</v>
      </c>
    </row>
    <row r="2525" spans="1:10" x14ac:dyDescent="0.25">
      <c r="A2525" t="s">
        <v>6632</v>
      </c>
      <c r="B2525">
        <v>60</v>
      </c>
      <c r="C2525" s="2">
        <v>199</v>
      </c>
      <c r="D2525">
        <v>1</v>
      </c>
      <c r="E2525" s="2">
        <v>199</v>
      </c>
      <c r="G2525" s="2">
        <v>199</v>
      </c>
      <c r="H2525" s="2">
        <v>79.599999999999994</v>
      </c>
      <c r="J2525">
        <f t="shared" si="39"/>
        <v>0</v>
      </c>
    </row>
    <row r="2526" spans="1:10" x14ac:dyDescent="0.25">
      <c r="A2526" t="s">
        <v>6632</v>
      </c>
      <c r="B2526">
        <v>60</v>
      </c>
      <c r="C2526" s="2">
        <v>199</v>
      </c>
      <c r="D2526">
        <v>1</v>
      </c>
      <c r="E2526" s="2">
        <v>199</v>
      </c>
      <c r="G2526" s="2">
        <v>199</v>
      </c>
      <c r="H2526" s="2">
        <v>79.599999999999994</v>
      </c>
      <c r="J2526">
        <f t="shared" si="39"/>
        <v>0</v>
      </c>
    </row>
    <row r="2527" spans="1:10" x14ac:dyDescent="0.25">
      <c r="A2527" t="s">
        <v>6477</v>
      </c>
      <c r="B2527">
        <v>60</v>
      </c>
      <c r="C2527" s="2">
        <v>13000</v>
      </c>
      <c r="D2527">
        <v>1</v>
      </c>
      <c r="E2527" s="2">
        <v>13000</v>
      </c>
      <c r="G2527" s="2">
        <v>13000</v>
      </c>
      <c r="H2527" s="2">
        <v>5200</v>
      </c>
      <c r="J2527">
        <f t="shared" si="39"/>
        <v>0</v>
      </c>
    </row>
    <row r="2528" spans="1:10" x14ac:dyDescent="0.25">
      <c r="A2528" t="s">
        <v>3935</v>
      </c>
      <c r="B2528">
        <v>100</v>
      </c>
      <c r="C2528" s="2">
        <v>199</v>
      </c>
      <c r="D2528">
        <v>1</v>
      </c>
      <c r="E2528" s="2">
        <v>199</v>
      </c>
      <c r="G2528" s="2">
        <v>199</v>
      </c>
      <c r="H2528" s="2">
        <v>0</v>
      </c>
      <c r="J2528">
        <f t="shared" si="39"/>
        <v>0</v>
      </c>
    </row>
    <row r="2529" spans="1:10" x14ac:dyDescent="0.25">
      <c r="A2529" t="s">
        <v>6302</v>
      </c>
      <c r="C2529" s="2">
        <v>6500</v>
      </c>
      <c r="D2529">
        <v>1</v>
      </c>
      <c r="E2529" s="2">
        <v>6500</v>
      </c>
      <c r="G2529" s="2">
        <v>6500</v>
      </c>
      <c r="H2529" s="2">
        <v>6500</v>
      </c>
      <c r="J2529">
        <f t="shared" si="39"/>
        <v>0</v>
      </c>
    </row>
    <row r="2530" spans="1:10" x14ac:dyDescent="0.25">
      <c r="A2530" t="s">
        <v>6522</v>
      </c>
      <c r="C2530" s="2">
        <v>6500</v>
      </c>
      <c r="D2530">
        <v>1</v>
      </c>
      <c r="E2530" s="2">
        <v>6500</v>
      </c>
      <c r="G2530" s="2">
        <v>6500</v>
      </c>
      <c r="H2530" s="2">
        <v>6500</v>
      </c>
      <c r="J2530">
        <f t="shared" si="39"/>
        <v>0</v>
      </c>
    </row>
    <row r="2531" spans="1:10" x14ac:dyDescent="0.25">
      <c r="A2531" t="s">
        <v>6562</v>
      </c>
      <c r="C2531" s="2">
        <v>6500</v>
      </c>
      <c r="D2531">
        <v>1</v>
      </c>
      <c r="E2531" s="2">
        <v>6500</v>
      </c>
      <c r="G2531" s="2">
        <v>6500</v>
      </c>
      <c r="H2531" s="2">
        <v>6500</v>
      </c>
      <c r="J2531">
        <f t="shared" si="39"/>
        <v>0</v>
      </c>
    </row>
    <row r="2532" spans="1:10" x14ac:dyDescent="0.25">
      <c r="A2532" t="s">
        <v>6385</v>
      </c>
      <c r="C2532" s="2">
        <v>6500</v>
      </c>
      <c r="D2532">
        <v>1</v>
      </c>
      <c r="E2532" s="2">
        <v>6500</v>
      </c>
      <c r="G2532" s="2">
        <v>6500</v>
      </c>
      <c r="H2532" s="2">
        <v>6500</v>
      </c>
      <c r="J2532">
        <f t="shared" si="39"/>
        <v>0</v>
      </c>
    </row>
    <row r="2533" spans="1:10" x14ac:dyDescent="0.25">
      <c r="A2533" t="s">
        <v>3603</v>
      </c>
      <c r="C2533" s="2">
        <v>6500</v>
      </c>
      <c r="D2533">
        <v>1</v>
      </c>
      <c r="E2533" s="2">
        <v>6500</v>
      </c>
      <c r="G2533" s="2">
        <v>6500</v>
      </c>
      <c r="H2533" s="2">
        <v>6500</v>
      </c>
      <c r="J2533">
        <f t="shared" si="39"/>
        <v>0</v>
      </c>
    </row>
    <row r="2534" spans="1:10" x14ac:dyDescent="0.25">
      <c r="A2534" t="s">
        <v>6500</v>
      </c>
      <c r="C2534" s="2">
        <v>6500</v>
      </c>
      <c r="D2534">
        <v>1</v>
      </c>
      <c r="E2534" s="2">
        <v>6500</v>
      </c>
      <c r="G2534" s="2">
        <v>6500</v>
      </c>
      <c r="H2534" s="2">
        <v>6500</v>
      </c>
      <c r="J2534">
        <f t="shared" si="39"/>
        <v>0</v>
      </c>
    </row>
    <row r="2535" spans="1:10" x14ac:dyDescent="0.25">
      <c r="A2535" t="s">
        <v>5110</v>
      </c>
      <c r="C2535" s="2">
        <v>6500</v>
      </c>
      <c r="D2535">
        <v>1</v>
      </c>
      <c r="E2535" s="2">
        <v>6500</v>
      </c>
      <c r="G2535" s="2">
        <v>6500</v>
      </c>
      <c r="H2535" s="2">
        <v>6500</v>
      </c>
      <c r="J2535">
        <f t="shared" si="39"/>
        <v>0</v>
      </c>
    </row>
    <row r="2536" spans="1:10" x14ac:dyDescent="0.25">
      <c r="A2536" t="s">
        <v>4985</v>
      </c>
      <c r="C2536" s="2">
        <v>24</v>
      </c>
      <c r="D2536">
        <v>2</v>
      </c>
      <c r="E2536" s="2">
        <v>24</v>
      </c>
      <c r="G2536" s="2">
        <v>48</v>
      </c>
      <c r="H2536" s="2">
        <v>48</v>
      </c>
      <c r="J2536">
        <f t="shared" si="39"/>
        <v>0</v>
      </c>
    </row>
    <row r="2537" spans="1:10" x14ac:dyDescent="0.25">
      <c r="A2537" t="s">
        <v>6329</v>
      </c>
      <c r="C2537" s="2">
        <v>24</v>
      </c>
      <c r="D2537">
        <v>2</v>
      </c>
      <c r="E2537" s="2">
        <v>24</v>
      </c>
      <c r="G2537" s="2">
        <v>48</v>
      </c>
      <c r="H2537" s="2">
        <v>48</v>
      </c>
      <c r="J2537">
        <f t="shared" si="39"/>
        <v>0</v>
      </c>
    </row>
    <row r="2538" spans="1:10" x14ac:dyDescent="0.25">
      <c r="A2538" t="s">
        <v>6532</v>
      </c>
      <c r="C2538" s="2">
        <v>39</v>
      </c>
      <c r="D2538">
        <v>2</v>
      </c>
      <c r="E2538" s="2">
        <v>39</v>
      </c>
      <c r="G2538" s="2">
        <v>78</v>
      </c>
      <c r="H2538" s="2">
        <v>78</v>
      </c>
      <c r="J2538">
        <f t="shared" si="39"/>
        <v>0</v>
      </c>
    </row>
    <row r="2539" spans="1:10" x14ac:dyDescent="0.25">
      <c r="A2539" t="s">
        <v>4997</v>
      </c>
      <c r="C2539" s="2">
        <v>39</v>
      </c>
      <c r="D2539">
        <v>2</v>
      </c>
      <c r="E2539" s="2">
        <v>39</v>
      </c>
      <c r="G2539" s="2">
        <v>78</v>
      </c>
      <c r="H2539" s="2">
        <v>78</v>
      </c>
      <c r="J2539">
        <f t="shared" si="39"/>
        <v>0</v>
      </c>
    </row>
    <row r="2540" spans="1:10" x14ac:dyDescent="0.25">
      <c r="A2540" t="s">
        <v>6601</v>
      </c>
      <c r="C2540" s="2">
        <v>199</v>
      </c>
      <c r="D2540">
        <v>2</v>
      </c>
      <c r="E2540" s="2">
        <v>199</v>
      </c>
      <c r="G2540" s="2">
        <v>398</v>
      </c>
      <c r="H2540" s="2">
        <v>398</v>
      </c>
      <c r="J2540">
        <f t="shared" si="39"/>
        <v>0</v>
      </c>
    </row>
    <row r="2541" spans="1:10" x14ac:dyDescent="0.25">
      <c r="A2541" t="s">
        <v>5130</v>
      </c>
      <c r="C2541" s="2">
        <v>199</v>
      </c>
      <c r="D2541">
        <v>2</v>
      </c>
      <c r="E2541" s="2">
        <v>199</v>
      </c>
      <c r="G2541" s="2">
        <v>398</v>
      </c>
      <c r="H2541" s="2">
        <v>398</v>
      </c>
      <c r="J2541">
        <f t="shared" si="39"/>
        <v>0</v>
      </c>
    </row>
    <row r="2542" spans="1:10" x14ac:dyDescent="0.25">
      <c r="A2542" t="s">
        <v>6662</v>
      </c>
      <c r="C2542" s="2">
        <v>199</v>
      </c>
      <c r="D2542">
        <v>2</v>
      </c>
      <c r="E2542" s="2">
        <v>199</v>
      </c>
      <c r="G2542" s="2">
        <v>398</v>
      </c>
      <c r="H2542" s="2">
        <v>398</v>
      </c>
      <c r="J2542">
        <f t="shared" si="39"/>
        <v>0</v>
      </c>
    </row>
    <row r="2543" spans="1:10" x14ac:dyDescent="0.25">
      <c r="A2543" t="s">
        <v>5456</v>
      </c>
      <c r="C2543" s="2">
        <v>199</v>
      </c>
      <c r="D2543">
        <v>2</v>
      </c>
      <c r="E2543" s="2">
        <v>199</v>
      </c>
      <c r="G2543" s="2">
        <v>398</v>
      </c>
      <c r="H2543" s="2">
        <v>398</v>
      </c>
      <c r="J2543">
        <f t="shared" si="39"/>
        <v>0</v>
      </c>
    </row>
    <row r="2544" spans="1:10" x14ac:dyDescent="0.25">
      <c r="A2544" t="s">
        <v>6313</v>
      </c>
      <c r="C2544" s="2">
        <v>199</v>
      </c>
      <c r="D2544">
        <v>2</v>
      </c>
      <c r="E2544" s="2">
        <v>199</v>
      </c>
      <c r="G2544" s="2">
        <v>398</v>
      </c>
      <c r="H2544" s="2">
        <v>398</v>
      </c>
      <c r="J2544">
        <f t="shared" si="39"/>
        <v>0</v>
      </c>
    </row>
    <row r="2545" spans="1:10" x14ac:dyDescent="0.25">
      <c r="A2545" t="s">
        <v>6344</v>
      </c>
      <c r="C2545" s="2">
        <v>199</v>
      </c>
      <c r="D2545">
        <v>2</v>
      </c>
      <c r="E2545" s="2">
        <v>199</v>
      </c>
      <c r="G2545" s="2">
        <v>398</v>
      </c>
      <c r="H2545" s="2">
        <v>398</v>
      </c>
      <c r="J2545">
        <f t="shared" si="39"/>
        <v>0</v>
      </c>
    </row>
    <row r="2546" spans="1:10" x14ac:dyDescent="0.25">
      <c r="A2546" t="s">
        <v>4981</v>
      </c>
      <c r="C2546" s="2">
        <v>199</v>
      </c>
      <c r="D2546">
        <v>2</v>
      </c>
      <c r="E2546" s="2">
        <v>199</v>
      </c>
      <c r="G2546" s="2">
        <v>398</v>
      </c>
      <c r="H2546" s="2">
        <v>398</v>
      </c>
      <c r="J2546">
        <f t="shared" si="39"/>
        <v>0</v>
      </c>
    </row>
    <row r="2547" spans="1:10" x14ac:dyDescent="0.25">
      <c r="A2547" t="s">
        <v>6503</v>
      </c>
      <c r="C2547" s="2">
        <v>199</v>
      </c>
      <c r="D2547">
        <v>2</v>
      </c>
      <c r="E2547" s="2">
        <v>199</v>
      </c>
      <c r="G2547" s="2">
        <v>398</v>
      </c>
      <c r="H2547" s="2">
        <v>398</v>
      </c>
      <c r="J2547">
        <f t="shared" si="39"/>
        <v>0</v>
      </c>
    </row>
    <row r="2548" spans="1:10" x14ac:dyDescent="0.25">
      <c r="A2548" t="s">
        <v>6475</v>
      </c>
      <c r="C2548" s="2">
        <v>199</v>
      </c>
      <c r="D2548">
        <v>2</v>
      </c>
      <c r="E2548" s="2">
        <v>199</v>
      </c>
      <c r="G2548" s="2">
        <v>398</v>
      </c>
      <c r="H2548" s="2">
        <v>398</v>
      </c>
      <c r="J2548">
        <f t="shared" si="39"/>
        <v>0</v>
      </c>
    </row>
    <row r="2549" spans="1:10" x14ac:dyDescent="0.25">
      <c r="A2549" t="s">
        <v>6329</v>
      </c>
      <c r="C2549" s="2">
        <v>199</v>
      </c>
      <c r="D2549">
        <v>2</v>
      </c>
      <c r="E2549" s="2">
        <v>199</v>
      </c>
      <c r="G2549" s="2">
        <v>398</v>
      </c>
      <c r="H2549" s="2">
        <v>398</v>
      </c>
      <c r="J2549">
        <f t="shared" si="39"/>
        <v>0</v>
      </c>
    </row>
    <row r="2550" spans="1:10" x14ac:dyDescent="0.25">
      <c r="A2550" t="s">
        <v>4979</v>
      </c>
      <c r="C2550" s="2">
        <v>3500</v>
      </c>
      <c r="D2550">
        <v>2</v>
      </c>
      <c r="E2550" s="2">
        <v>5000</v>
      </c>
      <c r="G2550" s="2">
        <v>10000</v>
      </c>
      <c r="H2550" s="2">
        <v>10000</v>
      </c>
      <c r="J2550">
        <f t="shared" si="39"/>
        <v>0</v>
      </c>
    </row>
    <row r="2551" spans="1:10" x14ac:dyDescent="0.25">
      <c r="A2551" t="s">
        <v>4938</v>
      </c>
      <c r="C2551" s="2">
        <v>6500</v>
      </c>
      <c r="D2551">
        <v>2</v>
      </c>
      <c r="E2551" s="2">
        <v>6500</v>
      </c>
      <c r="G2551" s="2">
        <v>13000</v>
      </c>
      <c r="H2551" s="2">
        <v>13000</v>
      </c>
      <c r="J2551">
        <f t="shared" si="39"/>
        <v>0</v>
      </c>
    </row>
    <row r="2552" spans="1:10" x14ac:dyDescent="0.25">
      <c r="A2552" t="s">
        <v>4800</v>
      </c>
      <c r="C2552" s="2">
        <v>6500</v>
      </c>
      <c r="D2552">
        <v>2</v>
      </c>
      <c r="E2552" s="2">
        <v>6500</v>
      </c>
      <c r="G2552" s="2">
        <v>13000</v>
      </c>
      <c r="H2552" s="2">
        <v>13000</v>
      </c>
      <c r="J2552">
        <f t="shared" si="39"/>
        <v>0</v>
      </c>
    </row>
    <row r="2553" spans="1:10" x14ac:dyDescent="0.25">
      <c r="A2553" t="s">
        <v>3633</v>
      </c>
      <c r="C2553" s="2">
        <v>6500</v>
      </c>
      <c r="D2553">
        <v>2</v>
      </c>
      <c r="E2553" s="2">
        <v>6500</v>
      </c>
      <c r="G2553" s="2">
        <v>13000</v>
      </c>
      <c r="H2553" s="2">
        <v>13000</v>
      </c>
      <c r="J2553">
        <f t="shared" si="39"/>
        <v>0</v>
      </c>
    </row>
    <row r="2554" spans="1:10" x14ac:dyDescent="0.25">
      <c r="A2554" t="s">
        <v>5096</v>
      </c>
      <c r="C2554" s="2">
        <v>6500</v>
      </c>
      <c r="D2554">
        <v>2</v>
      </c>
      <c r="E2554" s="2">
        <v>6500</v>
      </c>
      <c r="G2554" s="2">
        <v>13000</v>
      </c>
      <c r="H2554" s="2">
        <v>13000</v>
      </c>
      <c r="J2554">
        <f t="shared" si="39"/>
        <v>0</v>
      </c>
    </row>
    <row r="2555" spans="1:10" x14ac:dyDescent="0.25">
      <c r="A2555" t="s">
        <v>3473</v>
      </c>
      <c r="C2555" s="2">
        <v>6500</v>
      </c>
      <c r="D2555">
        <v>2</v>
      </c>
      <c r="E2555" s="2">
        <v>6500</v>
      </c>
      <c r="G2555" s="2">
        <v>13000</v>
      </c>
      <c r="H2555" s="2">
        <v>13000</v>
      </c>
      <c r="J2555">
        <f t="shared" si="39"/>
        <v>0</v>
      </c>
    </row>
    <row r="2556" spans="1:10" x14ac:dyDescent="0.25">
      <c r="A2556" t="s">
        <v>6282</v>
      </c>
      <c r="C2556" s="2">
        <v>6500</v>
      </c>
      <c r="D2556">
        <v>2</v>
      </c>
      <c r="E2556" s="2">
        <v>6500</v>
      </c>
      <c r="G2556" s="2">
        <v>13000</v>
      </c>
      <c r="H2556" s="2">
        <v>13000</v>
      </c>
      <c r="J2556">
        <f t="shared" si="39"/>
        <v>0</v>
      </c>
    </row>
    <row r="2557" spans="1:10" x14ac:dyDescent="0.25">
      <c r="A2557" t="s">
        <v>5124</v>
      </c>
      <c r="C2557" s="2">
        <v>6500</v>
      </c>
      <c r="D2557">
        <v>2</v>
      </c>
      <c r="E2557" s="2">
        <v>6500</v>
      </c>
      <c r="G2557" s="2">
        <v>13000</v>
      </c>
      <c r="H2557" s="2">
        <v>13000</v>
      </c>
      <c r="J2557">
        <f t="shared" si="39"/>
        <v>0</v>
      </c>
    </row>
    <row r="2558" spans="1:10" x14ac:dyDescent="0.25">
      <c r="A2558" t="s">
        <v>3429</v>
      </c>
      <c r="C2558" s="2">
        <v>6500</v>
      </c>
      <c r="D2558">
        <v>2</v>
      </c>
      <c r="E2558" s="2">
        <v>6500</v>
      </c>
      <c r="G2558" s="2">
        <v>13000</v>
      </c>
      <c r="H2558" s="2">
        <v>13000</v>
      </c>
      <c r="J2558">
        <f t="shared" si="39"/>
        <v>0</v>
      </c>
    </row>
    <row r="2559" spans="1:10" x14ac:dyDescent="0.25">
      <c r="A2559" t="s">
        <v>3633</v>
      </c>
      <c r="C2559" s="2">
        <v>13000</v>
      </c>
      <c r="D2559">
        <v>2</v>
      </c>
      <c r="E2559" s="2">
        <v>13000</v>
      </c>
      <c r="G2559" s="2">
        <v>26000</v>
      </c>
      <c r="H2559" s="2">
        <v>26000</v>
      </c>
      <c r="J2559">
        <f t="shared" si="39"/>
        <v>0</v>
      </c>
    </row>
    <row r="2560" spans="1:10" x14ac:dyDescent="0.25">
      <c r="A2560" t="s">
        <v>3429</v>
      </c>
      <c r="C2560" s="2">
        <v>13000</v>
      </c>
      <c r="D2560">
        <v>2</v>
      </c>
      <c r="E2560" s="2">
        <v>13000</v>
      </c>
      <c r="G2560" s="2">
        <v>26000</v>
      </c>
      <c r="H2560" s="2">
        <v>26000</v>
      </c>
      <c r="J2560">
        <f t="shared" si="39"/>
        <v>0</v>
      </c>
    </row>
    <row r="2561" spans="1:10" x14ac:dyDescent="0.25">
      <c r="A2561" t="s">
        <v>3429</v>
      </c>
      <c r="C2561" s="2">
        <v>19500</v>
      </c>
      <c r="D2561">
        <v>2</v>
      </c>
      <c r="E2561" s="2">
        <v>19500</v>
      </c>
      <c r="G2561" s="2">
        <v>39000</v>
      </c>
      <c r="H2561" s="2">
        <v>39000</v>
      </c>
      <c r="J2561">
        <f t="shared" si="39"/>
        <v>0</v>
      </c>
    </row>
    <row r="2562" spans="1:10" x14ac:dyDescent="0.25">
      <c r="A2562" t="s">
        <v>6664</v>
      </c>
      <c r="C2562" s="2">
        <v>39000</v>
      </c>
      <c r="D2562">
        <v>2</v>
      </c>
      <c r="E2562" s="2">
        <v>39000</v>
      </c>
      <c r="G2562" s="2">
        <v>78000</v>
      </c>
      <c r="H2562" s="2">
        <v>78000</v>
      </c>
      <c r="J2562">
        <f t="shared" si="39"/>
        <v>0</v>
      </c>
    </row>
    <row r="2563" spans="1:10" x14ac:dyDescent="0.25">
      <c r="A2563" t="s">
        <v>3404</v>
      </c>
      <c r="C2563" s="2">
        <v>65000</v>
      </c>
      <c r="D2563">
        <v>2</v>
      </c>
      <c r="E2563" s="2">
        <v>74750</v>
      </c>
      <c r="G2563" s="2">
        <v>149500</v>
      </c>
      <c r="H2563" s="2">
        <v>149500</v>
      </c>
      <c r="J2563">
        <f t="shared" ref="J2563:J2626" si="40">IF(I2563=0,0,H2563)</f>
        <v>0</v>
      </c>
    </row>
    <row r="2564" spans="1:10" x14ac:dyDescent="0.25">
      <c r="A2564" t="s">
        <v>5034</v>
      </c>
      <c r="C2564" s="2">
        <v>65000</v>
      </c>
      <c r="D2564">
        <v>2</v>
      </c>
      <c r="E2564" s="2">
        <v>65000</v>
      </c>
      <c r="G2564" s="2">
        <v>130000</v>
      </c>
      <c r="H2564" s="2">
        <v>130000</v>
      </c>
      <c r="J2564">
        <f t="shared" si="40"/>
        <v>0</v>
      </c>
    </row>
    <row r="2565" spans="1:10" x14ac:dyDescent="0.25">
      <c r="A2565" t="s">
        <v>5033</v>
      </c>
      <c r="C2565" s="2">
        <v>65000</v>
      </c>
      <c r="D2565">
        <v>2</v>
      </c>
      <c r="E2565" s="2">
        <v>65000</v>
      </c>
      <c r="G2565" s="2">
        <v>130000</v>
      </c>
      <c r="H2565" s="2">
        <v>130000</v>
      </c>
      <c r="J2565">
        <f t="shared" si="40"/>
        <v>0</v>
      </c>
    </row>
    <row r="2566" spans="1:10" x14ac:dyDescent="0.25">
      <c r="A2566" t="s">
        <v>5506</v>
      </c>
      <c r="C2566" s="2">
        <v>65000</v>
      </c>
      <c r="D2566">
        <v>2</v>
      </c>
      <c r="E2566" s="2">
        <v>65000</v>
      </c>
      <c r="G2566" s="2">
        <v>130000</v>
      </c>
      <c r="H2566" s="2">
        <v>130000</v>
      </c>
      <c r="J2566">
        <f t="shared" si="40"/>
        <v>0</v>
      </c>
    </row>
    <row r="2567" spans="1:10" x14ac:dyDescent="0.25">
      <c r="A2567" t="s">
        <v>5505</v>
      </c>
      <c r="C2567" s="2">
        <v>65000</v>
      </c>
      <c r="D2567">
        <v>2</v>
      </c>
      <c r="E2567" s="2">
        <v>65000</v>
      </c>
      <c r="G2567" s="2">
        <v>130000</v>
      </c>
      <c r="H2567" s="2">
        <v>130000</v>
      </c>
      <c r="J2567">
        <f t="shared" si="40"/>
        <v>0</v>
      </c>
    </row>
    <row r="2568" spans="1:10" x14ac:dyDescent="0.25">
      <c r="A2568" t="s">
        <v>6176</v>
      </c>
      <c r="C2568" s="2">
        <v>65000</v>
      </c>
      <c r="D2568">
        <v>2</v>
      </c>
      <c r="E2568" s="2">
        <v>0</v>
      </c>
      <c r="G2568" s="2">
        <v>0</v>
      </c>
      <c r="H2568" s="2">
        <v>0</v>
      </c>
      <c r="J2568">
        <f t="shared" si="40"/>
        <v>0</v>
      </c>
    </row>
    <row r="2569" spans="1:10" x14ac:dyDescent="0.25">
      <c r="A2569" t="s">
        <v>6655</v>
      </c>
      <c r="C2569" s="2">
        <v>71500</v>
      </c>
      <c r="D2569">
        <v>2</v>
      </c>
      <c r="E2569" s="2">
        <v>71500</v>
      </c>
      <c r="G2569" s="2">
        <v>143000</v>
      </c>
      <c r="H2569" s="2">
        <v>143000</v>
      </c>
      <c r="J2569">
        <f t="shared" si="40"/>
        <v>0</v>
      </c>
    </row>
    <row r="2570" spans="1:10" x14ac:dyDescent="0.25">
      <c r="A2570" t="s">
        <v>6294</v>
      </c>
      <c r="B2570">
        <v>5</v>
      </c>
      <c r="C2570" s="2">
        <v>199</v>
      </c>
      <c r="D2570">
        <v>2</v>
      </c>
      <c r="E2570" s="2">
        <v>199</v>
      </c>
      <c r="G2570" s="2">
        <v>398</v>
      </c>
      <c r="H2570" s="2">
        <v>378.1</v>
      </c>
      <c r="J2570">
        <f t="shared" si="40"/>
        <v>0</v>
      </c>
    </row>
    <row r="2571" spans="1:10" x14ac:dyDescent="0.25">
      <c r="A2571" t="s">
        <v>6304</v>
      </c>
      <c r="B2571">
        <v>5</v>
      </c>
      <c r="C2571" s="2">
        <v>199</v>
      </c>
      <c r="D2571">
        <v>2</v>
      </c>
      <c r="E2571" s="2">
        <v>199</v>
      </c>
      <c r="G2571" s="2">
        <v>398</v>
      </c>
      <c r="H2571" s="2">
        <v>378.1</v>
      </c>
      <c r="J2571">
        <f t="shared" si="40"/>
        <v>0</v>
      </c>
    </row>
    <row r="2572" spans="1:10" x14ac:dyDescent="0.25">
      <c r="A2572" t="s">
        <v>6612</v>
      </c>
      <c r="B2572">
        <v>10</v>
      </c>
      <c r="C2572" s="2">
        <v>39</v>
      </c>
      <c r="D2572">
        <v>2</v>
      </c>
      <c r="E2572" s="2">
        <v>39</v>
      </c>
      <c r="G2572" s="2">
        <v>78</v>
      </c>
      <c r="H2572" s="2">
        <v>70.2</v>
      </c>
      <c r="J2572">
        <f t="shared" si="40"/>
        <v>0</v>
      </c>
    </row>
    <row r="2573" spans="1:10" x14ac:dyDescent="0.25">
      <c r="A2573" t="s">
        <v>6540</v>
      </c>
      <c r="B2573">
        <v>10</v>
      </c>
      <c r="C2573" s="2">
        <v>39</v>
      </c>
      <c r="D2573">
        <v>2</v>
      </c>
      <c r="E2573" s="2">
        <v>39</v>
      </c>
      <c r="G2573" s="2">
        <v>78</v>
      </c>
      <c r="H2573" s="2">
        <v>70.2</v>
      </c>
      <c r="J2573">
        <f t="shared" si="40"/>
        <v>0</v>
      </c>
    </row>
    <row r="2574" spans="1:10" x14ac:dyDescent="0.25">
      <c r="A2574" t="s">
        <v>6466</v>
      </c>
      <c r="B2574">
        <v>10</v>
      </c>
      <c r="C2574" s="2">
        <v>39</v>
      </c>
      <c r="D2574">
        <v>2</v>
      </c>
      <c r="E2574" s="2">
        <v>39</v>
      </c>
      <c r="G2574" s="2">
        <v>78</v>
      </c>
      <c r="H2574" s="2">
        <v>70.2</v>
      </c>
      <c r="J2574">
        <f t="shared" si="40"/>
        <v>0</v>
      </c>
    </row>
    <row r="2575" spans="1:10" x14ac:dyDescent="0.25">
      <c r="A2575" t="s">
        <v>6540</v>
      </c>
      <c r="B2575">
        <v>10</v>
      </c>
      <c r="C2575" s="2">
        <v>199</v>
      </c>
      <c r="D2575">
        <v>2</v>
      </c>
      <c r="E2575" s="2">
        <v>199</v>
      </c>
      <c r="G2575" s="2">
        <v>398</v>
      </c>
      <c r="H2575" s="2">
        <v>358.2</v>
      </c>
      <c r="J2575">
        <f t="shared" si="40"/>
        <v>0</v>
      </c>
    </row>
    <row r="2576" spans="1:10" x14ac:dyDescent="0.25">
      <c r="A2576" t="s">
        <v>6612</v>
      </c>
      <c r="B2576">
        <v>10</v>
      </c>
      <c r="C2576" s="2">
        <v>199</v>
      </c>
      <c r="D2576">
        <v>2</v>
      </c>
      <c r="E2576" s="2">
        <v>199</v>
      </c>
      <c r="G2576" s="2">
        <v>398</v>
      </c>
      <c r="H2576" s="2">
        <v>358.2</v>
      </c>
      <c r="J2576">
        <f t="shared" si="40"/>
        <v>0</v>
      </c>
    </row>
    <row r="2577" spans="1:10" x14ac:dyDescent="0.25">
      <c r="A2577" t="s">
        <v>5090</v>
      </c>
      <c r="B2577">
        <v>10</v>
      </c>
      <c r="C2577" s="2">
        <v>199</v>
      </c>
      <c r="D2577">
        <v>2</v>
      </c>
      <c r="E2577" s="2">
        <v>199</v>
      </c>
      <c r="G2577" s="2">
        <v>398</v>
      </c>
      <c r="H2577" s="2">
        <v>358.2</v>
      </c>
      <c r="J2577">
        <f t="shared" si="40"/>
        <v>0</v>
      </c>
    </row>
    <row r="2578" spans="1:10" x14ac:dyDescent="0.25">
      <c r="A2578" t="s">
        <v>6466</v>
      </c>
      <c r="B2578">
        <v>10</v>
      </c>
      <c r="C2578" s="2">
        <v>199</v>
      </c>
      <c r="D2578">
        <v>2</v>
      </c>
      <c r="E2578" s="2">
        <v>199</v>
      </c>
      <c r="G2578" s="2">
        <v>398</v>
      </c>
      <c r="H2578" s="2">
        <v>358.2</v>
      </c>
      <c r="J2578">
        <f t="shared" si="40"/>
        <v>0</v>
      </c>
    </row>
    <row r="2579" spans="1:10" x14ac:dyDescent="0.25">
      <c r="A2579" t="s">
        <v>6377</v>
      </c>
      <c r="B2579">
        <v>10</v>
      </c>
      <c r="C2579" s="2">
        <v>199</v>
      </c>
      <c r="D2579">
        <v>2</v>
      </c>
      <c r="E2579" s="2">
        <v>199</v>
      </c>
      <c r="G2579" s="2">
        <v>398</v>
      </c>
      <c r="H2579" s="2">
        <v>358.2</v>
      </c>
      <c r="J2579">
        <f t="shared" si="40"/>
        <v>0</v>
      </c>
    </row>
    <row r="2580" spans="1:10" x14ac:dyDescent="0.25">
      <c r="A2580" t="s">
        <v>6457</v>
      </c>
      <c r="B2580">
        <v>10</v>
      </c>
      <c r="C2580" s="2">
        <v>199</v>
      </c>
      <c r="D2580">
        <v>2</v>
      </c>
      <c r="E2580" s="2">
        <v>199</v>
      </c>
      <c r="G2580" s="2">
        <v>398</v>
      </c>
      <c r="H2580" s="2">
        <v>358.2</v>
      </c>
      <c r="J2580">
        <f t="shared" si="40"/>
        <v>0</v>
      </c>
    </row>
    <row r="2581" spans="1:10" x14ac:dyDescent="0.25">
      <c r="A2581" t="s">
        <v>6447</v>
      </c>
      <c r="B2581">
        <v>10</v>
      </c>
      <c r="C2581" s="2">
        <v>199</v>
      </c>
      <c r="D2581">
        <v>2</v>
      </c>
      <c r="E2581" s="2">
        <v>199</v>
      </c>
      <c r="G2581" s="2">
        <v>398</v>
      </c>
      <c r="H2581" s="2">
        <v>358.2</v>
      </c>
      <c r="J2581">
        <f t="shared" si="40"/>
        <v>0</v>
      </c>
    </row>
    <row r="2582" spans="1:10" x14ac:dyDescent="0.25">
      <c r="A2582" t="s">
        <v>6596</v>
      </c>
      <c r="B2582">
        <v>10</v>
      </c>
      <c r="C2582" s="2">
        <v>199</v>
      </c>
      <c r="D2582">
        <v>2</v>
      </c>
      <c r="E2582" s="2">
        <v>199</v>
      </c>
      <c r="G2582" s="2">
        <v>398</v>
      </c>
      <c r="H2582" s="2">
        <v>358.2</v>
      </c>
      <c r="J2582">
        <f t="shared" si="40"/>
        <v>0</v>
      </c>
    </row>
    <row r="2583" spans="1:10" x14ac:dyDescent="0.25">
      <c r="A2583" t="s">
        <v>6377</v>
      </c>
      <c r="B2583">
        <v>10</v>
      </c>
      <c r="C2583" s="2">
        <v>199</v>
      </c>
      <c r="D2583">
        <v>2</v>
      </c>
      <c r="E2583" s="2">
        <v>199</v>
      </c>
      <c r="G2583" s="2">
        <v>398</v>
      </c>
      <c r="H2583" s="2">
        <v>358.2</v>
      </c>
      <c r="J2583">
        <f t="shared" si="40"/>
        <v>0</v>
      </c>
    </row>
    <row r="2584" spans="1:10" x14ac:dyDescent="0.25">
      <c r="A2584" t="s">
        <v>6377</v>
      </c>
      <c r="B2584">
        <v>10</v>
      </c>
      <c r="C2584" s="2">
        <v>199</v>
      </c>
      <c r="D2584">
        <v>2</v>
      </c>
      <c r="E2584" s="2">
        <v>199</v>
      </c>
      <c r="G2584" s="2">
        <v>398</v>
      </c>
      <c r="H2584" s="2">
        <v>358.2</v>
      </c>
      <c r="J2584">
        <f t="shared" si="40"/>
        <v>0</v>
      </c>
    </row>
    <row r="2585" spans="1:10" x14ac:dyDescent="0.25">
      <c r="A2585" t="s">
        <v>4878</v>
      </c>
      <c r="B2585">
        <v>10</v>
      </c>
      <c r="C2585" s="2">
        <v>6500</v>
      </c>
      <c r="D2585">
        <v>2</v>
      </c>
      <c r="E2585" s="2">
        <v>6500</v>
      </c>
      <c r="G2585" s="2">
        <v>13000</v>
      </c>
      <c r="H2585" s="2">
        <v>11700</v>
      </c>
      <c r="J2585">
        <f t="shared" si="40"/>
        <v>0</v>
      </c>
    </row>
    <row r="2586" spans="1:10" x14ac:dyDescent="0.25">
      <c r="A2586" t="s">
        <v>6457</v>
      </c>
      <c r="B2586">
        <v>10</v>
      </c>
      <c r="C2586" s="2">
        <v>65000</v>
      </c>
      <c r="D2586">
        <v>2</v>
      </c>
      <c r="E2586" s="2">
        <v>65000</v>
      </c>
      <c r="G2586" s="2">
        <v>130000</v>
      </c>
      <c r="H2586" s="2">
        <v>117000</v>
      </c>
      <c r="J2586">
        <f t="shared" si="40"/>
        <v>0</v>
      </c>
    </row>
    <row r="2587" spans="1:10" x14ac:dyDescent="0.25">
      <c r="A2587" t="s">
        <v>6331</v>
      </c>
      <c r="B2587">
        <v>11</v>
      </c>
      <c r="C2587" s="2">
        <v>39</v>
      </c>
      <c r="D2587">
        <v>2</v>
      </c>
      <c r="E2587" s="2">
        <v>39</v>
      </c>
      <c r="G2587" s="2">
        <v>78</v>
      </c>
      <c r="H2587" s="2">
        <v>69.42</v>
      </c>
      <c r="J2587">
        <f t="shared" si="40"/>
        <v>0</v>
      </c>
    </row>
    <row r="2588" spans="1:10" x14ac:dyDescent="0.25">
      <c r="A2588" t="s">
        <v>6331</v>
      </c>
      <c r="B2588">
        <v>11</v>
      </c>
      <c r="C2588" s="2">
        <v>199</v>
      </c>
      <c r="D2588">
        <v>2</v>
      </c>
      <c r="E2588" s="2">
        <v>199</v>
      </c>
      <c r="G2588" s="2">
        <v>398</v>
      </c>
      <c r="H2588" s="2">
        <v>354.22</v>
      </c>
      <c r="J2588">
        <f t="shared" si="40"/>
        <v>0</v>
      </c>
    </row>
    <row r="2589" spans="1:10" x14ac:dyDescent="0.25">
      <c r="A2589" t="s">
        <v>6465</v>
      </c>
      <c r="B2589">
        <v>15</v>
      </c>
      <c r="C2589" s="2">
        <v>199</v>
      </c>
      <c r="D2589">
        <v>2</v>
      </c>
      <c r="E2589" s="2">
        <v>199</v>
      </c>
      <c r="G2589" s="2">
        <v>398</v>
      </c>
      <c r="H2589" s="2">
        <v>338.3</v>
      </c>
      <c r="J2589">
        <f t="shared" si="40"/>
        <v>0</v>
      </c>
    </row>
    <row r="2590" spans="1:10" x14ac:dyDescent="0.25">
      <c r="A2590" t="s">
        <v>5435</v>
      </c>
      <c r="B2590">
        <v>18</v>
      </c>
      <c r="C2590" s="2">
        <v>199</v>
      </c>
      <c r="D2590">
        <v>2</v>
      </c>
      <c r="E2590" s="2">
        <v>199</v>
      </c>
      <c r="G2590" s="2">
        <v>398</v>
      </c>
      <c r="H2590" s="2">
        <v>326.36</v>
      </c>
      <c r="J2590">
        <f t="shared" si="40"/>
        <v>0</v>
      </c>
    </row>
    <row r="2591" spans="1:10" x14ac:dyDescent="0.25">
      <c r="A2591" t="s">
        <v>4958</v>
      </c>
      <c r="B2591">
        <v>20</v>
      </c>
      <c r="C2591" s="2">
        <v>1199</v>
      </c>
      <c r="D2591">
        <v>2</v>
      </c>
      <c r="E2591" s="2">
        <v>1199</v>
      </c>
      <c r="G2591" s="2">
        <v>2398</v>
      </c>
      <c r="H2591" s="2">
        <v>1918.4</v>
      </c>
      <c r="J2591">
        <f t="shared" si="40"/>
        <v>0</v>
      </c>
    </row>
    <row r="2592" spans="1:10" x14ac:dyDescent="0.25">
      <c r="A2592" t="s">
        <v>5136</v>
      </c>
      <c r="B2592">
        <v>25</v>
      </c>
      <c r="C2592" s="2">
        <v>39</v>
      </c>
      <c r="D2592">
        <v>2</v>
      </c>
      <c r="E2592" s="2">
        <v>39</v>
      </c>
      <c r="G2592" s="2">
        <v>78</v>
      </c>
      <c r="H2592" s="2">
        <v>58.5</v>
      </c>
      <c r="J2592">
        <f t="shared" si="40"/>
        <v>0</v>
      </c>
    </row>
    <row r="2593" spans="1:10" x14ac:dyDescent="0.25">
      <c r="A2593" t="s">
        <v>6393</v>
      </c>
      <c r="B2593">
        <v>25</v>
      </c>
      <c r="C2593" s="2">
        <v>199</v>
      </c>
      <c r="D2593">
        <v>2</v>
      </c>
      <c r="E2593" s="2">
        <v>199</v>
      </c>
      <c r="G2593" s="2">
        <v>398</v>
      </c>
      <c r="H2593" s="2">
        <v>298.5</v>
      </c>
      <c r="J2593">
        <f t="shared" si="40"/>
        <v>0</v>
      </c>
    </row>
    <row r="2594" spans="1:10" x14ac:dyDescent="0.25">
      <c r="A2594" t="s">
        <v>5136</v>
      </c>
      <c r="B2594">
        <v>25</v>
      </c>
      <c r="C2594" s="2">
        <v>199</v>
      </c>
      <c r="D2594">
        <v>2</v>
      </c>
      <c r="E2594" s="2">
        <v>199</v>
      </c>
      <c r="G2594" s="2">
        <v>398</v>
      </c>
      <c r="H2594" s="2">
        <v>298.5</v>
      </c>
      <c r="J2594">
        <f t="shared" si="40"/>
        <v>0</v>
      </c>
    </row>
    <row r="2595" spans="1:10" x14ac:dyDescent="0.25">
      <c r="A2595" t="s">
        <v>5136</v>
      </c>
      <c r="B2595">
        <v>25</v>
      </c>
      <c r="C2595" s="2">
        <v>199</v>
      </c>
      <c r="D2595">
        <v>2</v>
      </c>
      <c r="E2595" s="2">
        <v>199</v>
      </c>
      <c r="G2595" s="2">
        <v>398</v>
      </c>
      <c r="H2595" s="2">
        <v>298.5</v>
      </c>
      <c r="J2595">
        <f t="shared" si="40"/>
        <v>0</v>
      </c>
    </row>
    <row r="2596" spans="1:10" x14ac:dyDescent="0.25">
      <c r="A2596" t="s">
        <v>6528</v>
      </c>
      <c r="B2596">
        <v>25</v>
      </c>
      <c r="C2596" s="2">
        <v>6500</v>
      </c>
      <c r="D2596">
        <v>2</v>
      </c>
      <c r="E2596" s="2">
        <v>6500</v>
      </c>
      <c r="G2596" s="2">
        <v>13000</v>
      </c>
      <c r="H2596" s="2">
        <v>9750</v>
      </c>
      <c r="J2596">
        <f t="shared" si="40"/>
        <v>0</v>
      </c>
    </row>
    <row r="2597" spans="1:10" x14ac:dyDescent="0.25">
      <c r="A2597" t="s">
        <v>4851</v>
      </c>
      <c r="B2597">
        <v>25</v>
      </c>
      <c r="C2597" s="2">
        <v>6500</v>
      </c>
      <c r="D2597">
        <v>2</v>
      </c>
      <c r="E2597" s="2">
        <v>6500</v>
      </c>
      <c r="G2597" s="2">
        <v>13000</v>
      </c>
      <c r="H2597" s="2">
        <v>9750</v>
      </c>
      <c r="J2597">
        <f t="shared" si="40"/>
        <v>0</v>
      </c>
    </row>
    <row r="2598" spans="1:10" x14ac:dyDescent="0.25">
      <c r="A2598" t="s">
        <v>6396</v>
      </c>
      <c r="C2598" s="2">
        <v>39</v>
      </c>
      <c r="D2598">
        <v>3</v>
      </c>
      <c r="E2598" s="2">
        <v>39</v>
      </c>
      <c r="G2598" s="2">
        <v>117</v>
      </c>
      <c r="H2598" s="2">
        <v>117</v>
      </c>
      <c r="J2598">
        <f t="shared" si="40"/>
        <v>0</v>
      </c>
    </row>
    <row r="2599" spans="1:10" x14ac:dyDescent="0.25">
      <c r="A2599" t="s">
        <v>4831</v>
      </c>
      <c r="C2599" s="2">
        <v>129</v>
      </c>
      <c r="D2599">
        <v>3</v>
      </c>
      <c r="E2599" s="2">
        <v>129</v>
      </c>
      <c r="G2599" s="2">
        <v>387</v>
      </c>
      <c r="H2599" s="2">
        <v>387</v>
      </c>
      <c r="J2599">
        <f t="shared" si="40"/>
        <v>0</v>
      </c>
    </row>
    <row r="2600" spans="1:10" x14ac:dyDescent="0.25">
      <c r="A2600" t="s">
        <v>6391</v>
      </c>
      <c r="C2600" s="2">
        <v>199</v>
      </c>
      <c r="D2600">
        <v>3</v>
      </c>
      <c r="E2600" s="2">
        <v>179.1</v>
      </c>
      <c r="G2600" s="2">
        <v>537.29999999999995</v>
      </c>
      <c r="H2600" s="2">
        <v>537.29999999999995</v>
      </c>
      <c r="J2600">
        <f t="shared" si="40"/>
        <v>0</v>
      </c>
    </row>
    <row r="2601" spans="1:10" x14ac:dyDescent="0.25">
      <c r="A2601" t="s">
        <v>6341</v>
      </c>
      <c r="C2601" s="2">
        <v>199</v>
      </c>
      <c r="D2601">
        <v>3</v>
      </c>
      <c r="E2601" s="2">
        <v>199</v>
      </c>
      <c r="G2601" s="2">
        <v>597</v>
      </c>
      <c r="H2601" s="2">
        <v>597</v>
      </c>
      <c r="J2601">
        <f t="shared" si="40"/>
        <v>0</v>
      </c>
    </row>
    <row r="2602" spans="1:10" x14ac:dyDescent="0.25">
      <c r="A2602" t="s">
        <v>5439</v>
      </c>
      <c r="C2602" s="2">
        <v>199</v>
      </c>
      <c r="D2602">
        <v>3</v>
      </c>
      <c r="E2602" s="2">
        <v>199</v>
      </c>
      <c r="G2602" s="2">
        <v>597</v>
      </c>
      <c r="H2602" s="2">
        <v>597</v>
      </c>
      <c r="J2602">
        <f t="shared" si="40"/>
        <v>0</v>
      </c>
    </row>
    <row r="2603" spans="1:10" x14ac:dyDescent="0.25">
      <c r="A2603" t="s">
        <v>5047</v>
      </c>
      <c r="C2603" s="2">
        <v>199</v>
      </c>
      <c r="D2603">
        <v>3</v>
      </c>
      <c r="E2603" s="2">
        <v>199</v>
      </c>
      <c r="G2603" s="2">
        <v>597</v>
      </c>
      <c r="H2603" s="2">
        <v>597</v>
      </c>
      <c r="J2603">
        <f t="shared" si="40"/>
        <v>0</v>
      </c>
    </row>
    <row r="2604" spans="1:10" x14ac:dyDescent="0.25">
      <c r="A2604" t="s">
        <v>6396</v>
      </c>
      <c r="C2604" s="2">
        <v>199</v>
      </c>
      <c r="D2604">
        <v>3</v>
      </c>
      <c r="E2604" s="2">
        <v>199</v>
      </c>
      <c r="G2604" s="2">
        <v>597</v>
      </c>
      <c r="H2604" s="2">
        <v>597</v>
      </c>
      <c r="J2604">
        <f t="shared" si="40"/>
        <v>0</v>
      </c>
    </row>
    <row r="2605" spans="1:10" x14ac:dyDescent="0.25">
      <c r="A2605" t="s">
        <v>6419</v>
      </c>
      <c r="C2605" s="2">
        <v>199</v>
      </c>
      <c r="D2605">
        <v>3</v>
      </c>
      <c r="E2605" s="2">
        <v>199</v>
      </c>
      <c r="G2605" s="2">
        <v>597</v>
      </c>
      <c r="H2605" s="2">
        <v>597</v>
      </c>
      <c r="J2605">
        <f t="shared" si="40"/>
        <v>0</v>
      </c>
    </row>
    <row r="2606" spans="1:10" x14ac:dyDescent="0.25">
      <c r="A2606" t="s">
        <v>5053</v>
      </c>
      <c r="C2606" s="2">
        <v>199</v>
      </c>
      <c r="D2606">
        <v>3</v>
      </c>
      <c r="E2606" s="2">
        <v>199</v>
      </c>
      <c r="G2606" s="2">
        <v>597</v>
      </c>
      <c r="H2606" s="2">
        <v>597</v>
      </c>
      <c r="J2606">
        <f t="shared" si="40"/>
        <v>0</v>
      </c>
    </row>
    <row r="2607" spans="1:10" x14ac:dyDescent="0.25">
      <c r="A2607" t="s">
        <v>5046</v>
      </c>
      <c r="C2607" s="2">
        <v>199</v>
      </c>
      <c r="D2607">
        <v>3</v>
      </c>
      <c r="E2607" s="2">
        <v>199</v>
      </c>
      <c r="G2607" s="2">
        <v>597</v>
      </c>
      <c r="H2607" s="2">
        <v>597</v>
      </c>
      <c r="J2607">
        <f t="shared" si="40"/>
        <v>0</v>
      </c>
    </row>
    <row r="2608" spans="1:10" x14ac:dyDescent="0.25">
      <c r="A2608" t="s">
        <v>5054</v>
      </c>
      <c r="C2608" s="2">
        <v>199</v>
      </c>
      <c r="D2608">
        <v>3</v>
      </c>
      <c r="E2608" s="2">
        <v>199</v>
      </c>
      <c r="G2608" s="2">
        <v>597</v>
      </c>
      <c r="H2608" s="2">
        <v>597</v>
      </c>
      <c r="J2608">
        <f t="shared" si="40"/>
        <v>0</v>
      </c>
    </row>
    <row r="2609" spans="1:10" x14ac:dyDescent="0.25">
      <c r="A2609" t="s">
        <v>5052</v>
      </c>
      <c r="C2609" s="2">
        <v>199</v>
      </c>
      <c r="D2609">
        <v>3</v>
      </c>
      <c r="E2609" s="2">
        <v>199</v>
      </c>
      <c r="G2609" s="2">
        <v>597</v>
      </c>
      <c r="H2609" s="2">
        <v>597</v>
      </c>
      <c r="J2609">
        <f t="shared" si="40"/>
        <v>0</v>
      </c>
    </row>
    <row r="2610" spans="1:10" x14ac:dyDescent="0.25">
      <c r="A2610" t="s">
        <v>5055</v>
      </c>
      <c r="C2610" s="2">
        <v>199</v>
      </c>
      <c r="D2610">
        <v>3</v>
      </c>
      <c r="E2610" s="2">
        <v>199</v>
      </c>
      <c r="G2610" s="2">
        <v>597</v>
      </c>
      <c r="H2610" s="2">
        <v>597</v>
      </c>
      <c r="J2610">
        <f t="shared" si="40"/>
        <v>0</v>
      </c>
    </row>
    <row r="2611" spans="1:10" x14ac:dyDescent="0.25">
      <c r="A2611" t="s">
        <v>5045</v>
      </c>
      <c r="C2611" s="2">
        <v>199</v>
      </c>
      <c r="D2611">
        <v>3</v>
      </c>
      <c r="E2611" s="2">
        <v>199</v>
      </c>
      <c r="G2611" s="2">
        <v>597</v>
      </c>
      <c r="H2611" s="2">
        <v>597</v>
      </c>
      <c r="J2611">
        <f t="shared" si="40"/>
        <v>0</v>
      </c>
    </row>
    <row r="2612" spans="1:10" x14ac:dyDescent="0.25">
      <c r="A2612" t="s">
        <v>5056</v>
      </c>
      <c r="C2612" s="2">
        <v>199</v>
      </c>
      <c r="D2612">
        <v>3</v>
      </c>
      <c r="E2612" s="2">
        <v>199</v>
      </c>
      <c r="G2612" s="2">
        <v>597</v>
      </c>
      <c r="H2612" s="2">
        <v>597</v>
      </c>
      <c r="J2612">
        <f t="shared" si="40"/>
        <v>0</v>
      </c>
    </row>
    <row r="2613" spans="1:10" x14ac:dyDescent="0.25">
      <c r="A2613" t="s">
        <v>5044</v>
      </c>
      <c r="C2613" s="2">
        <v>199</v>
      </c>
      <c r="D2613">
        <v>3</v>
      </c>
      <c r="E2613" s="2">
        <v>199</v>
      </c>
      <c r="G2613" s="2">
        <v>597</v>
      </c>
      <c r="H2613" s="2">
        <v>597</v>
      </c>
      <c r="J2613">
        <f t="shared" si="40"/>
        <v>0</v>
      </c>
    </row>
    <row r="2614" spans="1:10" x14ac:dyDescent="0.25">
      <c r="A2614" t="s">
        <v>5047</v>
      </c>
      <c r="C2614" s="2">
        <v>1199</v>
      </c>
      <c r="D2614">
        <v>3</v>
      </c>
      <c r="E2614" s="2">
        <v>1199</v>
      </c>
      <c r="G2614" s="2">
        <v>3597</v>
      </c>
      <c r="H2614" s="2">
        <v>3597</v>
      </c>
      <c r="J2614">
        <f t="shared" si="40"/>
        <v>0</v>
      </c>
    </row>
    <row r="2615" spans="1:10" x14ac:dyDescent="0.25">
      <c r="A2615" t="s">
        <v>5439</v>
      </c>
      <c r="C2615" s="2">
        <v>1199</v>
      </c>
      <c r="D2615">
        <v>3</v>
      </c>
      <c r="E2615" s="2">
        <v>1199</v>
      </c>
      <c r="G2615" s="2">
        <v>3597</v>
      </c>
      <c r="H2615" s="2">
        <v>3597</v>
      </c>
      <c r="J2615">
        <f t="shared" si="40"/>
        <v>0</v>
      </c>
    </row>
    <row r="2616" spans="1:10" x14ac:dyDescent="0.25">
      <c r="A2616" t="s">
        <v>5046</v>
      </c>
      <c r="C2616" s="2">
        <v>1199</v>
      </c>
      <c r="D2616">
        <v>3</v>
      </c>
      <c r="E2616" s="2">
        <v>1199</v>
      </c>
      <c r="G2616" s="2">
        <v>3597</v>
      </c>
      <c r="H2616" s="2">
        <v>3597</v>
      </c>
      <c r="J2616">
        <f t="shared" si="40"/>
        <v>0</v>
      </c>
    </row>
    <row r="2617" spans="1:10" x14ac:dyDescent="0.25">
      <c r="A2617" t="s">
        <v>5045</v>
      </c>
      <c r="C2617" s="2">
        <v>1199</v>
      </c>
      <c r="D2617">
        <v>3</v>
      </c>
      <c r="E2617" s="2">
        <v>1199</v>
      </c>
      <c r="G2617" s="2">
        <v>3597</v>
      </c>
      <c r="H2617" s="2">
        <v>3597</v>
      </c>
      <c r="J2617">
        <f t="shared" si="40"/>
        <v>0</v>
      </c>
    </row>
    <row r="2618" spans="1:10" x14ac:dyDescent="0.25">
      <c r="A2618" t="s">
        <v>5044</v>
      </c>
      <c r="C2618" s="2">
        <v>1199</v>
      </c>
      <c r="D2618">
        <v>3</v>
      </c>
      <c r="E2618" s="2">
        <v>1199</v>
      </c>
      <c r="G2618" s="2">
        <v>3597</v>
      </c>
      <c r="H2618" s="2">
        <v>3597</v>
      </c>
      <c r="J2618">
        <f t="shared" si="40"/>
        <v>0</v>
      </c>
    </row>
    <row r="2619" spans="1:10" x14ac:dyDescent="0.25">
      <c r="A2619" t="s">
        <v>4848</v>
      </c>
      <c r="C2619" s="2">
        <v>6500</v>
      </c>
      <c r="D2619">
        <v>3</v>
      </c>
      <c r="E2619" s="2">
        <v>6500</v>
      </c>
      <c r="G2619" s="2">
        <v>19500</v>
      </c>
      <c r="H2619" s="2">
        <v>19500</v>
      </c>
      <c r="J2619">
        <f t="shared" si="40"/>
        <v>0</v>
      </c>
    </row>
    <row r="2620" spans="1:10" x14ac:dyDescent="0.25">
      <c r="A2620" t="s">
        <v>6535</v>
      </c>
      <c r="C2620" s="2">
        <v>6500</v>
      </c>
      <c r="D2620">
        <v>3</v>
      </c>
      <c r="E2620" s="2">
        <v>6500</v>
      </c>
      <c r="G2620" s="2">
        <v>19500</v>
      </c>
      <c r="H2620" s="2">
        <v>19500</v>
      </c>
      <c r="J2620">
        <f t="shared" si="40"/>
        <v>0</v>
      </c>
    </row>
    <row r="2621" spans="1:10" x14ac:dyDescent="0.25">
      <c r="A2621" t="s">
        <v>4062</v>
      </c>
      <c r="B2621">
        <v>1</v>
      </c>
      <c r="C2621" s="2">
        <v>6500</v>
      </c>
      <c r="D2621">
        <v>3</v>
      </c>
      <c r="E2621" s="2">
        <v>6500</v>
      </c>
      <c r="G2621" s="2">
        <v>19500</v>
      </c>
      <c r="H2621" s="2">
        <v>19305</v>
      </c>
      <c r="J2621">
        <f t="shared" si="40"/>
        <v>0</v>
      </c>
    </row>
    <row r="2622" spans="1:10" x14ac:dyDescent="0.25">
      <c r="A2622" t="s">
        <v>6537</v>
      </c>
      <c r="B2622">
        <v>5</v>
      </c>
      <c r="C2622" s="2">
        <v>39</v>
      </c>
      <c r="D2622">
        <v>3</v>
      </c>
      <c r="E2622" s="2">
        <v>39</v>
      </c>
      <c r="G2622" s="2">
        <v>117</v>
      </c>
      <c r="H2622" s="2">
        <v>111.15</v>
      </c>
      <c r="J2622">
        <f t="shared" si="40"/>
        <v>0</v>
      </c>
    </row>
    <row r="2623" spans="1:10" x14ac:dyDescent="0.25">
      <c r="A2623" t="s">
        <v>6567</v>
      </c>
      <c r="B2623">
        <v>5</v>
      </c>
      <c r="C2623" s="2">
        <v>199</v>
      </c>
      <c r="D2623">
        <v>3</v>
      </c>
      <c r="E2623" s="2">
        <v>199</v>
      </c>
      <c r="G2623" s="2">
        <v>597</v>
      </c>
      <c r="H2623" s="2">
        <v>567.15</v>
      </c>
      <c r="J2623">
        <f t="shared" si="40"/>
        <v>0</v>
      </c>
    </row>
    <row r="2624" spans="1:10" x14ac:dyDescent="0.25">
      <c r="A2624" t="s">
        <v>3460</v>
      </c>
      <c r="B2624">
        <v>5</v>
      </c>
      <c r="C2624" s="2">
        <v>6500</v>
      </c>
      <c r="D2624">
        <v>3</v>
      </c>
      <c r="E2624" s="2">
        <v>6500</v>
      </c>
      <c r="G2624" s="2">
        <v>19500</v>
      </c>
      <c r="H2624" s="2">
        <v>18525</v>
      </c>
      <c r="J2624">
        <f t="shared" si="40"/>
        <v>0</v>
      </c>
    </row>
    <row r="2625" spans="1:10" x14ac:dyDescent="0.25">
      <c r="A2625" t="s">
        <v>6483</v>
      </c>
      <c r="B2625">
        <v>5</v>
      </c>
      <c r="C2625" s="2">
        <v>6500</v>
      </c>
      <c r="D2625">
        <v>3</v>
      </c>
      <c r="E2625" s="2">
        <v>6500</v>
      </c>
      <c r="G2625" s="2">
        <v>19500</v>
      </c>
      <c r="H2625" s="2">
        <v>18525</v>
      </c>
      <c r="J2625">
        <f t="shared" si="40"/>
        <v>0</v>
      </c>
    </row>
    <row r="2626" spans="1:10" x14ac:dyDescent="0.25">
      <c r="A2626" t="s">
        <v>6397</v>
      </c>
      <c r="B2626">
        <v>10</v>
      </c>
      <c r="C2626" s="2">
        <v>39</v>
      </c>
      <c r="D2626">
        <v>3</v>
      </c>
      <c r="E2626" s="2">
        <v>39</v>
      </c>
      <c r="G2626" s="2">
        <v>117</v>
      </c>
      <c r="H2626" s="2">
        <v>105.3</v>
      </c>
      <c r="J2626">
        <f t="shared" si="40"/>
        <v>0</v>
      </c>
    </row>
    <row r="2627" spans="1:10" x14ac:dyDescent="0.25">
      <c r="A2627" t="s">
        <v>6406</v>
      </c>
      <c r="B2627">
        <v>10</v>
      </c>
      <c r="C2627" s="2">
        <v>199</v>
      </c>
      <c r="D2627">
        <v>3</v>
      </c>
      <c r="E2627" s="2">
        <v>199</v>
      </c>
      <c r="G2627" s="2">
        <v>597</v>
      </c>
      <c r="H2627" s="2">
        <v>537.29999999999995</v>
      </c>
      <c r="J2627">
        <f t="shared" ref="J2627:J2690" si="41">IF(I2627=0,0,H2627)</f>
        <v>0</v>
      </c>
    </row>
    <row r="2628" spans="1:10" x14ac:dyDescent="0.25">
      <c r="A2628" t="s">
        <v>6375</v>
      </c>
      <c r="B2628">
        <v>10</v>
      </c>
      <c r="C2628" s="2">
        <v>199</v>
      </c>
      <c r="D2628">
        <v>3</v>
      </c>
      <c r="E2628" s="2">
        <v>199</v>
      </c>
      <c r="G2628" s="2">
        <v>597</v>
      </c>
      <c r="H2628" s="2">
        <v>537.29999999999995</v>
      </c>
      <c r="J2628">
        <f t="shared" si="41"/>
        <v>0</v>
      </c>
    </row>
    <row r="2629" spans="1:10" x14ac:dyDescent="0.25">
      <c r="A2629" t="s">
        <v>6444</v>
      </c>
      <c r="B2629">
        <v>10</v>
      </c>
      <c r="C2629" s="2">
        <v>199</v>
      </c>
      <c r="D2629">
        <v>3</v>
      </c>
      <c r="E2629" s="2">
        <v>199</v>
      </c>
      <c r="G2629" s="2">
        <v>597</v>
      </c>
      <c r="H2629" s="2">
        <v>537.29999999999995</v>
      </c>
      <c r="J2629">
        <f t="shared" si="41"/>
        <v>0</v>
      </c>
    </row>
    <row r="2630" spans="1:10" x14ac:dyDescent="0.25">
      <c r="A2630" t="s">
        <v>6397</v>
      </c>
      <c r="B2630">
        <v>10</v>
      </c>
      <c r="C2630" s="2">
        <v>199</v>
      </c>
      <c r="D2630">
        <v>3</v>
      </c>
      <c r="E2630" s="2">
        <v>199</v>
      </c>
      <c r="G2630" s="2">
        <v>597</v>
      </c>
      <c r="H2630" s="2">
        <v>537.29999999999995</v>
      </c>
      <c r="J2630">
        <f t="shared" si="41"/>
        <v>0</v>
      </c>
    </row>
    <row r="2631" spans="1:10" x14ac:dyDescent="0.25">
      <c r="A2631" t="s">
        <v>6406</v>
      </c>
      <c r="B2631">
        <v>10</v>
      </c>
      <c r="C2631" s="2">
        <v>1199</v>
      </c>
      <c r="D2631">
        <v>3</v>
      </c>
      <c r="E2631" s="2">
        <v>1199</v>
      </c>
      <c r="G2631" s="2">
        <v>3597</v>
      </c>
      <c r="H2631" s="2">
        <v>3237.3</v>
      </c>
      <c r="J2631">
        <f t="shared" si="41"/>
        <v>0</v>
      </c>
    </row>
    <row r="2632" spans="1:10" x14ac:dyDescent="0.25">
      <c r="A2632" t="s">
        <v>6444</v>
      </c>
      <c r="B2632">
        <v>10</v>
      </c>
      <c r="C2632" s="2">
        <v>1199</v>
      </c>
      <c r="D2632">
        <v>3</v>
      </c>
      <c r="E2632" s="2">
        <v>1199</v>
      </c>
      <c r="G2632" s="2">
        <v>3597</v>
      </c>
      <c r="H2632" s="2">
        <v>3237.3</v>
      </c>
      <c r="J2632">
        <f t="shared" si="41"/>
        <v>0</v>
      </c>
    </row>
    <row r="2633" spans="1:10" x14ac:dyDescent="0.25">
      <c r="A2633" t="s">
        <v>5008</v>
      </c>
      <c r="B2633">
        <v>10</v>
      </c>
      <c r="C2633" s="2">
        <v>3950</v>
      </c>
      <c r="D2633">
        <v>3</v>
      </c>
      <c r="E2633" s="2">
        <v>3950</v>
      </c>
      <c r="G2633" s="2">
        <v>11850</v>
      </c>
      <c r="H2633" s="2">
        <v>10665</v>
      </c>
      <c r="J2633">
        <f t="shared" si="41"/>
        <v>0</v>
      </c>
    </row>
    <row r="2634" spans="1:10" x14ac:dyDescent="0.25">
      <c r="A2634" t="s">
        <v>5435</v>
      </c>
      <c r="B2634">
        <v>18</v>
      </c>
      <c r="C2634" s="2">
        <v>199</v>
      </c>
      <c r="D2634">
        <v>3</v>
      </c>
      <c r="E2634" s="2">
        <v>199</v>
      </c>
      <c r="G2634" s="2">
        <v>597</v>
      </c>
      <c r="H2634" s="2">
        <v>489.54</v>
      </c>
      <c r="J2634">
        <f t="shared" si="41"/>
        <v>0</v>
      </c>
    </row>
    <row r="2635" spans="1:10" x14ac:dyDescent="0.25">
      <c r="A2635" t="s">
        <v>4958</v>
      </c>
      <c r="B2635">
        <v>20</v>
      </c>
      <c r="C2635" s="2">
        <v>199</v>
      </c>
      <c r="D2635">
        <v>3</v>
      </c>
      <c r="E2635" s="2">
        <v>199</v>
      </c>
      <c r="G2635" s="2">
        <v>597</v>
      </c>
      <c r="H2635" s="2">
        <v>477.6</v>
      </c>
      <c r="J2635">
        <f t="shared" si="41"/>
        <v>0</v>
      </c>
    </row>
    <row r="2636" spans="1:10" x14ac:dyDescent="0.25">
      <c r="A2636" t="s">
        <v>3409</v>
      </c>
      <c r="B2636">
        <v>20</v>
      </c>
      <c r="C2636" s="2">
        <v>65000</v>
      </c>
      <c r="D2636">
        <v>3</v>
      </c>
      <c r="E2636" s="2">
        <v>65000</v>
      </c>
      <c r="G2636" s="2">
        <v>195000</v>
      </c>
      <c r="H2636" s="2">
        <v>156000</v>
      </c>
      <c r="J2636">
        <f t="shared" si="41"/>
        <v>0</v>
      </c>
    </row>
    <row r="2637" spans="1:10" x14ac:dyDescent="0.25">
      <c r="A2637" t="s">
        <v>3412</v>
      </c>
      <c r="B2637">
        <v>20</v>
      </c>
      <c r="C2637" s="2">
        <v>65000</v>
      </c>
      <c r="D2637">
        <v>3</v>
      </c>
      <c r="E2637" s="2">
        <v>65000</v>
      </c>
      <c r="G2637" s="2">
        <v>195000</v>
      </c>
      <c r="H2637" s="2">
        <v>156000</v>
      </c>
      <c r="J2637">
        <f t="shared" si="41"/>
        <v>0</v>
      </c>
    </row>
    <row r="2638" spans="1:10" x14ac:dyDescent="0.25">
      <c r="A2638" t="s">
        <v>6376</v>
      </c>
      <c r="B2638">
        <v>50</v>
      </c>
      <c r="C2638" s="2">
        <v>199</v>
      </c>
      <c r="D2638">
        <v>3</v>
      </c>
      <c r="E2638" s="2">
        <v>199</v>
      </c>
      <c r="G2638" s="2">
        <v>597</v>
      </c>
      <c r="H2638" s="2">
        <v>298.5</v>
      </c>
      <c r="J2638">
        <f t="shared" si="41"/>
        <v>0</v>
      </c>
    </row>
    <row r="2639" spans="1:10" x14ac:dyDescent="0.25">
      <c r="A2639" t="s">
        <v>6489</v>
      </c>
      <c r="B2639">
        <v>100</v>
      </c>
      <c r="C2639" s="2">
        <v>199</v>
      </c>
      <c r="D2639">
        <v>3</v>
      </c>
      <c r="E2639" s="2">
        <v>199</v>
      </c>
      <c r="G2639" s="2">
        <v>597</v>
      </c>
      <c r="H2639" s="2">
        <v>0</v>
      </c>
      <c r="J2639">
        <f t="shared" si="41"/>
        <v>0</v>
      </c>
    </row>
    <row r="2640" spans="1:10" x14ac:dyDescent="0.25">
      <c r="A2640" t="s">
        <v>6355</v>
      </c>
      <c r="C2640" s="2">
        <v>39</v>
      </c>
      <c r="D2640">
        <v>4</v>
      </c>
      <c r="E2640" s="2">
        <v>39</v>
      </c>
      <c r="G2640" s="2">
        <v>156</v>
      </c>
      <c r="H2640" s="2">
        <v>156</v>
      </c>
      <c r="J2640">
        <f t="shared" si="41"/>
        <v>0</v>
      </c>
    </row>
    <row r="2641" spans="1:10" x14ac:dyDescent="0.25">
      <c r="A2641" t="s">
        <v>6329</v>
      </c>
      <c r="C2641" s="2">
        <v>39</v>
      </c>
      <c r="D2641">
        <v>4</v>
      </c>
      <c r="E2641" s="2">
        <v>39</v>
      </c>
      <c r="G2641" s="2">
        <v>156</v>
      </c>
      <c r="H2641" s="2">
        <v>156</v>
      </c>
      <c r="J2641">
        <f t="shared" si="41"/>
        <v>0</v>
      </c>
    </row>
    <row r="2642" spans="1:10" x14ac:dyDescent="0.25">
      <c r="A2642" t="s">
        <v>6358</v>
      </c>
      <c r="C2642" s="2">
        <v>199</v>
      </c>
      <c r="D2642">
        <v>4</v>
      </c>
      <c r="E2642" s="2">
        <v>199</v>
      </c>
      <c r="G2642" s="2">
        <v>796</v>
      </c>
      <c r="H2642" s="2">
        <v>796</v>
      </c>
      <c r="J2642">
        <f t="shared" si="41"/>
        <v>0</v>
      </c>
    </row>
    <row r="2643" spans="1:10" x14ac:dyDescent="0.25">
      <c r="A2643" t="s">
        <v>4998</v>
      </c>
      <c r="C2643" s="2">
        <v>199</v>
      </c>
      <c r="D2643">
        <v>4</v>
      </c>
      <c r="E2643" s="2">
        <v>199</v>
      </c>
      <c r="G2643" s="2">
        <v>796</v>
      </c>
      <c r="H2643" s="2">
        <v>796</v>
      </c>
      <c r="J2643">
        <f t="shared" si="41"/>
        <v>0</v>
      </c>
    </row>
    <row r="2644" spans="1:10" x14ac:dyDescent="0.25">
      <c r="A2644" t="s">
        <v>6382</v>
      </c>
      <c r="C2644" s="2">
        <v>199</v>
      </c>
      <c r="D2644">
        <v>4</v>
      </c>
      <c r="E2644" s="2">
        <v>199</v>
      </c>
      <c r="G2644" s="2">
        <v>796</v>
      </c>
      <c r="H2644" s="2">
        <v>796</v>
      </c>
      <c r="J2644">
        <f t="shared" si="41"/>
        <v>0</v>
      </c>
    </row>
    <row r="2645" spans="1:10" x14ac:dyDescent="0.25">
      <c r="A2645" t="s">
        <v>4984</v>
      </c>
      <c r="C2645" s="2">
        <v>199</v>
      </c>
      <c r="D2645">
        <v>4</v>
      </c>
      <c r="E2645" s="2">
        <v>199</v>
      </c>
      <c r="G2645" s="2">
        <v>796</v>
      </c>
      <c r="H2645" s="2">
        <v>796</v>
      </c>
      <c r="J2645">
        <f t="shared" si="41"/>
        <v>0</v>
      </c>
    </row>
    <row r="2646" spans="1:10" x14ac:dyDescent="0.25">
      <c r="A2646" t="s">
        <v>6377</v>
      </c>
      <c r="B2646">
        <v>10</v>
      </c>
      <c r="C2646" s="2">
        <v>39</v>
      </c>
      <c r="D2646">
        <v>4</v>
      </c>
      <c r="E2646" s="2">
        <v>39</v>
      </c>
      <c r="G2646" s="2">
        <v>156</v>
      </c>
      <c r="H2646" s="2">
        <v>140.4</v>
      </c>
      <c r="J2646">
        <f t="shared" si="41"/>
        <v>0</v>
      </c>
    </row>
    <row r="2647" spans="1:10" x14ac:dyDescent="0.25">
      <c r="A2647" t="s">
        <v>6338</v>
      </c>
      <c r="B2647">
        <v>10</v>
      </c>
      <c r="C2647" s="2">
        <v>199</v>
      </c>
      <c r="D2647">
        <v>4</v>
      </c>
      <c r="E2647" s="2">
        <v>199</v>
      </c>
      <c r="G2647" s="2">
        <v>796</v>
      </c>
      <c r="H2647" s="2">
        <v>716.4</v>
      </c>
      <c r="J2647">
        <f t="shared" si="41"/>
        <v>0</v>
      </c>
    </row>
    <row r="2648" spans="1:10" x14ac:dyDescent="0.25">
      <c r="A2648" t="s">
        <v>6327</v>
      </c>
      <c r="B2648">
        <v>15</v>
      </c>
      <c r="C2648" s="2">
        <v>39</v>
      </c>
      <c r="D2648">
        <v>4</v>
      </c>
      <c r="E2648" s="2">
        <v>39</v>
      </c>
      <c r="G2648" s="2">
        <v>156</v>
      </c>
      <c r="H2648" s="2">
        <v>132.6</v>
      </c>
      <c r="J2648">
        <f t="shared" si="41"/>
        <v>0</v>
      </c>
    </row>
    <row r="2649" spans="1:10" x14ac:dyDescent="0.25">
      <c r="A2649" t="s">
        <v>6443</v>
      </c>
      <c r="B2649">
        <v>15</v>
      </c>
      <c r="C2649" s="2">
        <v>199</v>
      </c>
      <c r="D2649">
        <v>4</v>
      </c>
      <c r="E2649" s="2">
        <v>199</v>
      </c>
      <c r="G2649" s="2">
        <v>796</v>
      </c>
      <c r="H2649" s="2">
        <v>676.6</v>
      </c>
      <c r="J2649">
        <f t="shared" si="41"/>
        <v>0</v>
      </c>
    </row>
    <row r="2650" spans="1:10" x14ac:dyDescent="0.25">
      <c r="A2650" t="s">
        <v>6146</v>
      </c>
      <c r="B2650">
        <v>20</v>
      </c>
      <c r="C2650" s="2">
        <v>199</v>
      </c>
      <c r="D2650">
        <v>4</v>
      </c>
      <c r="E2650" s="2">
        <v>199</v>
      </c>
      <c r="G2650" s="2">
        <v>796</v>
      </c>
      <c r="H2650" s="2">
        <v>636.79999999999995</v>
      </c>
      <c r="J2650">
        <f t="shared" si="41"/>
        <v>0</v>
      </c>
    </row>
    <row r="2651" spans="1:10" x14ac:dyDescent="0.25">
      <c r="A2651" t="s">
        <v>3599</v>
      </c>
      <c r="B2651">
        <v>20</v>
      </c>
      <c r="C2651" s="2">
        <v>6500</v>
      </c>
      <c r="D2651">
        <v>4</v>
      </c>
      <c r="E2651" s="2">
        <v>6500</v>
      </c>
      <c r="G2651" s="2">
        <v>26000</v>
      </c>
      <c r="H2651" s="2">
        <v>20800</v>
      </c>
      <c r="J2651">
        <f t="shared" si="41"/>
        <v>0</v>
      </c>
    </row>
    <row r="2652" spans="1:10" x14ac:dyDescent="0.25">
      <c r="A2652" t="s">
        <v>6470</v>
      </c>
      <c r="B2652">
        <v>25</v>
      </c>
      <c r="C2652" s="2">
        <v>199</v>
      </c>
      <c r="D2652">
        <v>4</v>
      </c>
      <c r="E2652" s="2">
        <v>199</v>
      </c>
      <c r="G2652" s="2">
        <v>796</v>
      </c>
      <c r="H2652" s="2">
        <v>597</v>
      </c>
      <c r="J2652">
        <f t="shared" si="41"/>
        <v>0</v>
      </c>
    </row>
    <row r="2653" spans="1:10" x14ac:dyDescent="0.25">
      <c r="A2653" t="s">
        <v>6492</v>
      </c>
      <c r="B2653">
        <v>25</v>
      </c>
      <c r="C2653" s="2">
        <v>199</v>
      </c>
      <c r="D2653">
        <v>4</v>
      </c>
      <c r="E2653" s="2">
        <v>199</v>
      </c>
      <c r="G2653" s="2">
        <v>796</v>
      </c>
      <c r="H2653" s="2">
        <v>597</v>
      </c>
      <c r="J2653">
        <f t="shared" si="41"/>
        <v>0</v>
      </c>
    </row>
    <row r="2654" spans="1:10" x14ac:dyDescent="0.25">
      <c r="A2654" t="s">
        <v>6492</v>
      </c>
      <c r="B2654">
        <v>25</v>
      </c>
      <c r="C2654" s="2">
        <v>249</v>
      </c>
      <c r="D2654">
        <v>4</v>
      </c>
      <c r="E2654" s="2">
        <v>249</v>
      </c>
      <c r="G2654" s="2">
        <v>996</v>
      </c>
      <c r="H2654" s="2">
        <v>747</v>
      </c>
      <c r="J2654">
        <f t="shared" si="41"/>
        <v>0</v>
      </c>
    </row>
    <row r="2655" spans="1:10" x14ac:dyDescent="0.25">
      <c r="A2655" t="s">
        <v>6538</v>
      </c>
      <c r="C2655" s="2">
        <v>39</v>
      </c>
      <c r="D2655">
        <v>5</v>
      </c>
      <c r="E2655" s="2">
        <v>39</v>
      </c>
      <c r="G2655" s="2">
        <v>195</v>
      </c>
      <c r="H2655" s="2">
        <v>195</v>
      </c>
      <c r="J2655">
        <f t="shared" si="41"/>
        <v>0</v>
      </c>
    </row>
    <row r="2656" spans="1:10" x14ac:dyDescent="0.25">
      <c r="A2656" t="s">
        <v>6419</v>
      </c>
      <c r="C2656" s="2">
        <v>39</v>
      </c>
      <c r="D2656">
        <v>5</v>
      </c>
      <c r="E2656" s="2">
        <v>39</v>
      </c>
      <c r="G2656" s="2">
        <v>195</v>
      </c>
      <c r="H2656" s="2">
        <v>195</v>
      </c>
      <c r="J2656">
        <f t="shared" si="41"/>
        <v>0</v>
      </c>
    </row>
    <row r="2657" spans="1:10" x14ac:dyDescent="0.25">
      <c r="A2657" t="s">
        <v>4994</v>
      </c>
      <c r="C2657" s="2">
        <v>39</v>
      </c>
      <c r="D2657">
        <v>5</v>
      </c>
      <c r="E2657" s="2">
        <v>39</v>
      </c>
      <c r="G2657" s="2">
        <v>195</v>
      </c>
      <c r="H2657" s="2">
        <v>195</v>
      </c>
      <c r="J2657">
        <f t="shared" si="41"/>
        <v>0</v>
      </c>
    </row>
    <row r="2658" spans="1:10" x14ac:dyDescent="0.25">
      <c r="A2658" t="s">
        <v>6361</v>
      </c>
      <c r="C2658" s="2">
        <v>39</v>
      </c>
      <c r="D2658">
        <v>5</v>
      </c>
      <c r="E2658" s="2">
        <v>39</v>
      </c>
      <c r="G2658" s="2">
        <v>195</v>
      </c>
      <c r="H2658" s="2">
        <v>195</v>
      </c>
      <c r="J2658">
        <f t="shared" si="41"/>
        <v>0</v>
      </c>
    </row>
    <row r="2659" spans="1:10" x14ac:dyDescent="0.25">
      <c r="A2659" t="s">
        <v>4996</v>
      </c>
      <c r="C2659" s="2">
        <v>39</v>
      </c>
      <c r="D2659">
        <v>5</v>
      </c>
      <c r="E2659" s="2">
        <v>39</v>
      </c>
      <c r="G2659" s="2">
        <v>195</v>
      </c>
      <c r="H2659" s="2">
        <v>195</v>
      </c>
      <c r="J2659">
        <f t="shared" si="41"/>
        <v>0</v>
      </c>
    </row>
    <row r="2660" spans="1:10" x14ac:dyDescent="0.25">
      <c r="A2660" t="s">
        <v>6145</v>
      </c>
      <c r="C2660" s="2">
        <v>199</v>
      </c>
      <c r="D2660">
        <v>5</v>
      </c>
      <c r="E2660" s="2">
        <v>149</v>
      </c>
      <c r="G2660" s="2">
        <v>745</v>
      </c>
      <c r="H2660" s="2">
        <v>745</v>
      </c>
      <c r="J2660">
        <f t="shared" si="41"/>
        <v>0</v>
      </c>
    </row>
    <row r="2661" spans="1:10" x14ac:dyDescent="0.25">
      <c r="A2661" t="s">
        <v>6532</v>
      </c>
      <c r="C2661" s="2">
        <v>199</v>
      </c>
      <c r="D2661">
        <v>5</v>
      </c>
      <c r="E2661" s="2">
        <v>199</v>
      </c>
      <c r="G2661" s="2">
        <v>995</v>
      </c>
      <c r="H2661" s="2">
        <v>995</v>
      </c>
      <c r="J2661">
        <f t="shared" si="41"/>
        <v>0</v>
      </c>
    </row>
    <row r="2662" spans="1:10" x14ac:dyDescent="0.25">
      <c r="A2662" t="s">
        <v>4241</v>
      </c>
      <c r="C2662" s="2">
        <v>199</v>
      </c>
      <c r="D2662">
        <v>5</v>
      </c>
      <c r="E2662" s="2">
        <v>199</v>
      </c>
      <c r="G2662" s="2">
        <v>995</v>
      </c>
      <c r="H2662" s="2">
        <v>995</v>
      </c>
      <c r="J2662">
        <f t="shared" si="41"/>
        <v>0</v>
      </c>
    </row>
    <row r="2663" spans="1:10" x14ac:dyDescent="0.25">
      <c r="A2663" t="s">
        <v>6538</v>
      </c>
      <c r="C2663" s="2">
        <v>199</v>
      </c>
      <c r="D2663">
        <v>5</v>
      </c>
      <c r="E2663" s="2">
        <v>199</v>
      </c>
      <c r="G2663" s="2">
        <v>995</v>
      </c>
      <c r="H2663" s="2">
        <v>995</v>
      </c>
      <c r="J2663">
        <f t="shared" si="41"/>
        <v>0</v>
      </c>
    </row>
    <row r="2664" spans="1:10" x14ac:dyDescent="0.25">
      <c r="A2664" t="s">
        <v>5440</v>
      </c>
      <c r="C2664" s="2">
        <v>199</v>
      </c>
      <c r="D2664">
        <v>5</v>
      </c>
      <c r="E2664" s="2">
        <v>199</v>
      </c>
      <c r="G2664" s="2">
        <v>995</v>
      </c>
      <c r="H2664" s="2">
        <v>995</v>
      </c>
      <c r="J2664">
        <f t="shared" si="41"/>
        <v>0</v>
      </c>
    </row>
    <row r="2665" spans="1:10" x14ac:dyDescent="0.25">
      <c r="A2665" t="s">
        <v>5434</v>
      </c>
      <c r="C2665" s="2">
        <v>199</v>
      </c>
      <c r="D2665">
        <v>5</v>
      </c>
      <c r="E2665" s="2">
        <v>199</v>
      </c>
      <c r="G2665" s="2">
        <v>995</v>
      </c>
      <c r="H2665" s="2">
        <v>995</v>
      </c>
      <c r="J2665">
        <f t="shared" si="41"/>
        <v>0</v>
      </c>
    </row>
    <row r="2666" spans="1:10" x14ac:dyDescent="0.25">
      <c r="A2666" t="s">
        <v>5436</v>
      </c>
      <c r="C2666" s="2">
        <v>199</v>
      </c>
      <c r="D2666">
        <v>5</v>
      </c>
      <c r="E2666" s="2">
        <v>199</v>
      </c>
      <c r="G2666" s="2">
        <v>995</v>
      </c>
      <c r="H2666" s="2">
        <v>995</v>
      </c>
      <c r="J2666">
        <f t="shared" si="41"/>
        <v>0</v>
      </c>
    </row>
    <row r="2667" spans="1:10" x14ac:dyDescent="0.25">
      <c r="A2667" t="s">
        <v>5487</v>
      </c>
      <c r="C2667" s="2">
        <v>199</v>
      </c>
      <c r="D2667">
        <v>5</v>
      </c>
      <c r="E2667" s="2">
        <v>199</v>
      </c>
      <c r="G2667" s="2">
        <v>995</v>
      </c>
      <c r="H2667" s="2">
        <v>995</v>
      </c>
      <c r="J2667">
        <f t="shared" si="41"/>
        <v>0</v>
      </c>
    </row>
    <row r="2668" spans="1:10" x14ac:dyDescent="0.25">
      <c r="A2668" t="s">
        <v>6345</v>
      </c>
      <c r="C2668" s="2">
        <v>199</v>
      </c>
      <c r="D2668">
        <v>5</v>
      </c>
      <c r="E2668" s="2">
        <v>199</v>
      </c>
      <c r="G2668" s="2">
        <v>995</v>
      </c>
      <c r="H2668" s="2">
        <v>995</v>
      </c>
      <c r="J2668">
        <f t="shared" si="41"/>
        <v>0</v>
      </c>
    </row>
    <row r="2669" spans="1:10" x14ac:dyDescent="0.25">
      <c r="A2669" t="s">
        <v>6463</v>
      </c>
      <c r="C2669" s="2">
        <v>199</v>
      </c>
      <c r="D2669">
        <v>5</v>
      </c>
      <c r="E2669" s="2">
        <v>199</v>
      </c>
      <c r="G2669" s="2">
        <v>995</v>
      </c>
      <c r="H2669" s="2">
        <v>995</v>
      </c>
      <c r="J2669">
        <f t="shared" si="41"/>
        <v>0</v>
      </c>
    </row>
    <row r="2670" spans="1:10" x14ac:dyDescent="0.25">
      <c r="A2670" t="s">
        <v>5486</v>
      </c>
      <c r="C2670" s="2">
        <v>199</v>
      </c>
      <c r="D2670">
        <v>5</v>
      </c>
      <c r="E2670" s="2">
        <v>199</v>
      </c>
      <c r="G2670" s="2">
        <v>995</v>
      </c>
      <c r="H2670" s="2">
        <v>995</v>
      </c>
      <c r="J2670">
        <f t="shared" si="41"/>
        <v>0</v>
      </c>
    </row>
    <row r="2671" spans="1:10" x14ac:dyDescent="0.25">
      <c r="A2671" t="s">
        <v>4994</v>
      </c>
      <c r="C2671" s="2">
        <v>199</v>
      </c>
      <c r="D2671">
        <v>5</v>
      </c>
      <c r="E2671" s="2">
        <v>199</v>
      </c>
      <c r="G2671" s="2">
        <v>995</v>
      </c>
      <c r="H2671" s="2">
        <v>995</v>
      </c>
      <c r="J2671">
        <f t="shared" si="41"/>
        <v>0</v>
      </c>
    </row>
    <row r="2672" spans="1:10" x14ac:dyDescent="0.25">
      <c r="A2672" t="s">
        <v>5098</v>
      </c>
      <c r="C2672" s="2">
        <v>199</v>
      </c>
      <c r="D2672">
        <v>5</v>
      </c>
      <c r="E2672" s="2">
        <v>199</v>
      </c>
      <c r="G2672" s="2">
        <v>995</v>
      </c>
      <c r="H2672" s="2">
        <v>995</v>
      </c>
      <c r="J2672">
        <f t="shared" si="41"/>
        <v>0</v>
      </c>
    </row>
    <row r="2673" spans="1:10" x14ac:dyDescent="0.25">
      <c r="A2673" t="s">
        <v>6361</v>
      </c>
      <c r="C2673" s="2">
        <v>199</v>
      </c>
      <c r="D2673">
        <v>5</v>
      </c>
      <c r="E2673" s="2">
        <v>199</v>
      </c>
      <c r="G2673" s="2">
        <v>995</v>
      </c>
      <c r="H2673" s="2">
        <v>995</v>
      </c>
      <c r="J2673">
        <f t="shared" si="41"/>
        <v>0</v>
      </c>
    </row>
    <row r="2674" spans="1:10" x14ac:dyDescent="0.25">
      <c r="A2674" t="s">
        <v>6498</v>
      </c>
      <c r="C2674" s="2">
        <v>199</v>
      </c>
      <c r="D2674">
        <v>5</v>
      </c>
      <c r="E2674" s="2">
        <v>199</v>
      </c>
      <c r="G2674" s="2">
        <v>995</v>
      </c>
      <c r="H2674" s="2">
        <v>995</v>
      </c>
      <c r="J2674">
        <f t="shared" si="41"/>
        <v>0</v>
      </c>
    </row>
    <row r="2675" spans="1:10" x14ac:dyDescent="0.25">
      <c r="A2675" t="s">
        <v>6435</v>
      </c>
      <c r="C2675" s="2">
        <v>6500</v>
      </c>
      <c r="D2675">
        <v>5</v>
      </c>
      <c r="E2675" s="2">
        <v>6500</v>
      </c>
      <c r="G2675" s="2">
        <v>32500</v>
      </c>
      <c r="H2675" s="2">
        <v>32500</v>
      </c>
      <c r="J2675">
        <f t="shared" si="41"/>
        <v>0</v>
      </c>
    </row>
    <row r="2676" spans="1:10" x14ac:dyDescent="0.25">
      <c r="A2676" t="s">
        <v>4801</v>
      </c>
      <c r="C2676" s="2">
        <v>6500</v>
      </c>
      <c r="D2676">
        <v>5</v>
      </c>
      <c r="E2676" s="2">
        <v>6500</v>
      </c>
      <c r="G2676" s="2">
        <v>32500</v>
      </c>
      <c r="H2676" s="2">
        <v>32500</v>
      </c>
      <c r="J2676">
        <f t="shared" si="41"/>
        <v>0</v>
      </c>
    </row>
    <row r="2677" spans="1:10" x14ac:dyDescent="0.25">
      <c r="A2677" t="s">
        <v>6498</v>
      </c>
      <c r="C2677" s="2">
        <v>65000</v>
      </c>
      <c r="D2677">
        <v>5</v>
      </c>
      <c r="E2677" s="2">
        <v>65000</v>
      </c>
      <c r="G2677" s="2">
        <v>325000</v>
      </c>
      <c r="H2677" s="2">
        <v>325000</v>
      </c>
      <c r="J2677">
        <f t="shared" si="41"/>
        <v>0</v>
      </c>
    </row>
    <row r="2678" spans="1:10" x14ac:dyDescent="0.25">
      <c r="A2678" t="s">
        <v>5464</v>
      </c>
      <c r="B2678">
        <v>0</v>
      </c>
      <c r="C2678" s="2">
        <v>199</v>
      </c>
      <c r="D2678">
        <v>5</v>
      </c>
      <c r="E2678" s="2">
        <v>199</v>
      </c>
      <c r="G2678" s="2">
        <v>995</v>
      </c>
      <c r="H2678" s="2">
        <v>995</v>
      </c>
      <c r="J2678">
        <f t="shared" si="41"/>
        <v>0</v>
      </c>
    </row>
    <row r="2679" spans="1:10" x14ac:dyDescent="0.25">
      <c r="A2679" t="s">
        <v>6357</v>
      </c>
      <c r="B2679">
        <v>1</v>
      </c>
      <c r="C2679" s="2">
        <v>6500</v>
      </c>
      <c r="D2679">
        <v>5</v>
      </c>
      <c r="E2679" s="2">
        <v>6500</v>
      </c>
      <c r="G2679" s="2">
        <v>32500</v>
      </c>
      <c r="H2679" s="2">
        <v>32175</v>
      </c>
      <c r="J2679">
        <f t="shared" si="41"/>
        <v>0</v>
      </c>
    </row>
    <row r="2680" spans="1:10" x14ac:dyDescent="0.25">
      <c r="A2680" t="s">
        <v>6549</v>
      </c>
      <c r="B2680">
        <v>10</v>
      </c>
      <c r="C2680" s="2">
        <v>39</v>
      </c>
      <c r="D2680">
        <v>5</v>
      </c>
      <c r="E2680" s="2">
        <v>39</v>
      </c>
      <c r="G2680" s="2">
        <v>195</v>
      </c>
      <c r="H2680" s="2">
        <v>175.5</v>
      </c>
      <c r="J2680">
        <f t="shared" si="41"/>
        <v>0</v>
      </c>
    </row>
    <row r="2681" spans="1:10" x14ac:dyDescent="0.25">
      <c r="A2681" t="s">
        <v>6549</v>
      </c>
      <c r="B2681">
        <v>10</v>
      </c>
      <c r="C2681" s="2">
        <v>199</v>
      </c>
      <c r="D2681">
        <v>5</v>
      </c>
      <c r="E2681" s="2">
        <v>199</v>
      </c>
      <c r="G2681" s="2">
        <v>995</v>
      </c>
      <c r="H2681" s="2">
        <v>895.5</v>
      </c>
      <c r="J2681">
        <f t="shared" si="41"/>
        <v>0</v>
      </c>
    </row>
    <row r="2682" spans="1:10" x14ac:dyDescent="0.25">
      <c r="A2682" t="s">
        <v>6481</v>
      </c>
      <c r="B2682">
        <v>10</v>
      </c>
      <c r="C2682" s="2">
        <v>199</v>
      </c>
      <c r="D2682">
        <v>5</v>
      </c>
      <c r="E2682" s="2">
        <v>199</v>
      </c>
      <c r="G2682" s="2">
        <v>995</v>
      </c>
      <c r="H2682" s="2">
        <v>895.5</v>
      </c>
      <c r="J2682">
        <f t="shared" si="41"/>
        <v>0</v>
      </c>
    </row>
    <row r="2683" spans="1:10" x14ac:dyDescent="0.25">
      <c r="A2683" t="s">
        <v>6566</v>
      </c>
      <c r="B2683">
        <v>10</v>
      </c>
      <c r="C2683" s="2">
        <v>199</v>
      </c>
      <c r="D2683">
        <v>5</v>
      </c>
      <c r="E2683" s="2">
        <v>199</v>
      </c>
      <c r="G2683" s="2">
        <v>995</v>
      </c>
      <c r="H2683" s="2">
        <v>895.5</v>
      </c>
      <c r="J2683">
        <f t="shared" si="41"/>
        <v>0</v>
      </c>
    </row>
    <row r="2684" spans="1:10" x14ac:dyDescent="0.25">
      <c r="A2684" t="s">
        <v>6451</v>
      </c>
      <c r="B2684">
        <v>10</v>
      </c>
      <c r="C2684" s="2">
        <v>199</v>
      </c>
      <c r="D2684">
        <v>5</v>
      </c>
      <c r="E2684" s="2">
        <v>199</v>
      </c>
      <c r="G2684" s="2">
        <v>995</v>
      </c>
      <c r="H2684" s="2">
        <v>895.5</v>
      </c>
      <c r="J2684">
        <f t="shared" si="41"/>
        <v>0</v>
      </c>
    </row>
    <row r="2685" spans="1:10" x14ac:dyDescent="0.25">
      <c r="A2685" t="s">
        <v>3422</v>
      </c>
      <c r="B2685">
        <v>20</v>
      </c>
      <c r="C2685" s="2">
        <v>65000</v>
      </c>
      <c r="D2685">
        <v>5</v>
      </c>
      <c r="E2685" s="2">
        <v>65000</v>
      </c>
      <c r="G2685" s="2">
        <v>325000</v>
      </c>
      <c r="H2685" s="2">
        <v>260000</v>
      </c>
      <c r="J2685">
        <f t="shared" si="41"/>
        <v>0</v>
      </c>
    </row>
    <row r="2686" spans="1:10" x14ac:dyDescent="0.25">
      <c r="A2686" t="s">
        <v>6360</v>
      </c>
      <c r="B2686">
        <v>25</v>
      </c>
      <c r="C2686" s="2">
        <v>199</v>
      </c>
      <c r="D2686">
        <v>5</v>
      </c>
      <c r="E2686" s="2">
        <v>199</v>
      </c>
      <c r="G2686" s="2">
        <v>995</v>
      </c>
      <c r="H2686" s="2">
        <v>746.25</v>
      </c>
      <c r="J2686">
        <f t="shared" si="41"/>
        <v>0</v>
      </c>
    </row>
    <row r="2687" spans="1:10" x14ac:dyDescent="0.25">
      <c r="A2687" t="s">
        <v>6398</v>
      </c>
      <c r="B2687">
        <v>50</v>
      </c>
      <c r="C2687" s="2">
        <v>199</v>
      </c>
      <c r="D2687">
        <v>5</v>
      </c>
      <c r="E2687" s="2">
        <v>199</v>
      </c>
      <c r="G2687" s="2">
        <v>995</v>
      </c>
      <c r="H2687" s="2">
        <v>497.5</v>
      </c>
      <c r="J2687">
        <f t="shared" si="41"/>
        <v>0</v>
      </c>
    </row>
    <row r="2688" spans="1:10" x14ac:dyDescent="0.25">
      <c r="A2688" t="s">
        <v>5519</v>
      </c>
      <c r="B2688">
        <v>50</v>
      </c>
      <c r="C2688" s="2">
        <v>199</v>
      </c>
      <c r="D2688">
        <v>5</v>
      </c>
      <c r="E2688" s="2">
        <v>199</v>
      </c>
      <c r="G2688" s="2">
        <v>995</v>
      </c>
      <c r="H2688" s="2">
        <v>497.5</v>
      </c>
      <c r="J2688">
        <f t="shared" si="41"/>
        <v>0</v>
      </c>
    </row>
    <row r="2689" spans="1:10" x14ac:dyDescent="0.25">
      <c r="A2689" t="s">
        <v>6139</v>
      </c>
      <c r="B2689">
        <v>25</v>
      </c>
      <c r="C2689" s="2">
        <v>199</v>
      </c>
      <c r="D2689">
        <v>5</v>
      </c>
      <c r="E2689" s="2">
        <v>199</v>
      </c>
      <c r="G2689" s="2">
        <v>995</v>
      </c>
      <c r="H2689" s="2">
        <v>746.25</v>
      </c>
      <c r="J2689">
        <f t="shared" si="41"/>
        <v>0</v>
      </c>
    </row>
    <row r="2690" spans="1:10" x14ac:dyDescent="0.25">
      <c r="A2690" t="s">
        <v>6615</v>
      </c>
      <c r="C2690" s="2">
        <v>39</v>
      </c>
      <c r="D2690">
        <v>6</v>
      </c>
      <c r="E2690" s="2">
        <v>39</v>
      </c>
      <c r="G2690" s="2">
        <v>234</v>
      </c>
      <c r="H2690" s="2">
        <v>234</v>
      </c>
      <c r="J2690">
        <f t="shared" si="41"/>
        <v>0</v>
      </c>
    </row>
    <row r="2691" spans="1:10" x14ac:dyDescent="0.25">
      <c r="A2691" t="s">
        <v>3564</v>
      </c>
      <c r="C2691" s="2">
        <v>199</v>
      </c>
      <c r="D2691">
        <v>6</v>
      </c>
      <c r="E2691" s="2">
        <v>199</v>
      </c>
      <c r="G2691" s="2">
        <v>1194</v>
      </c>
      <c r="H2691" s="2">
        <v>1194</v>
      </c>
      <c r="J2691">
        <f t="shared" ref="J2691:J2754" si="42">IF(I2691=0,0,H2691)</f>
        <v>0</v>
      </c>
    </row>
    <row r="2692" spans="1:10" x14ac:dyDescent="0.25">
      <c r="A2692" t="s">
        <v>4940</v>
      </c>
      <c r="C2692" s="2">
        <v>6500</v>
      </c>
      <c r="D2692">
        <v>6</v>
      </c>
      <c r="E2692" s="2">
        <v>6500</v>
      </c>
      <c r="G2692" s="2">
        <v>39000</v>
      </c>
      <c r="H2692" s="2">
        <v>39000</v>
      </c>
      <c r="J2692">
        <f t="shared" si="42"/>
        <v>0</v>
      </c>
    </row>
    <row r="2693" spans="1:10" x14ac:dyDescent="0.25">
      <c r="A2693" t="s">
        <v>6635</v>
      </c>
      <c r="C2693" s="2">
        <v>7500</v>
      </c>
      <c r="D2693">
        <v>6</v>
      </c>
      <c r="E2693" s="2">
        <v>7500</v>
      </c>
      <c r="G2693" s="2">
        <v>45000</v>
      </c>
      <c r="H2693" s="2">
        <v>45000</v>
      </c>
      <c r="J2693">
        <f t="shared" si="42"/>
        <v>0</v>
      </c>
    </row>
    <row r="2694" spans="1:10" x14ac:dyDescent="0.25">
      <c r="A2694" t="s">
        <v>5196</v>
      </c>
      <c r="C2694" s="2">
        <v>7500</v>
      </c>
      <c r="D2694">
        <v>6</v>
      </c>
      <c r="E2694" s="2">
        <v>7500</v>
      </c>
      <c r="G2694" s="2">
        <v>45000</v>
      </c>
      <c r="H2694" s="2">
        <v>45000</v>
      </c>
      <c r="J2694">
        <f t="shared" si="42"/>
        <v>0</v>
      </c>
    </row>
    <row r="2695" spans="1:10" x14ac:dyDescent="0.25">
      <c r="A2695" t="s">
        <v>5199</v>
      </c>
      <c r="C2695" s="2">
        <v>7500</v>
      </c>
      <c r="D2695">
        <v>6</v>
      </c>
      <c r="E2695" s="2">
        <v>7500</v>
      </c>
      <c r="G2695" s="2">
        <v>45000</v>
      </c>
      <c r="H2695" s="2">
        <v>45000</v>
      </c>
      <c r="J2695">
        <f t="shared" si="42"/>
        <v>0</v>
      </c>
    </row>
    <row r="2696" spans="1:10" x14ac:dyDescent="0.25">
      <c r="A2696" t="s">
        <v>5197</v>
      </c>
      <c r="C2696" s="2">
        <v>7500</v>
      </c>
      <c r="D2696">
        <v>6</v>
      </c>
      <c r="E2696" s="2">
        <v>7500</v>
      </c>
      <c r="G2696" s="2">
        <v>45000</v>
      </c>
      <c r="H2696" s="2">
        <v>45000</v>
      </c>
      <c r="J2696">
        <f t="shared" si="42"/>
        <v>0</v>
      </c>
    </row>
    <row r="2697" spans="1:10" x14ac:dyDescent="0.25">
      <c r="A2697" t="s">
        <v>5198</v>
      </c>
      <c r="C2697" s="2">
        <v>7500</v>
      </c>
      <c r="D2697">
        <v>6</v>
      </c>
      <c r="E2697" s="2">
        <v>7500</v>
      </c>
      <c r="G2697" s="2">
        <v>45000</v>
      </c>
      <c r="H2697" s="2">
        <v>45000</v>
      </c>
      <c r="J2697">
        <f t="shared" si="42"/>
        <v>0</v>
      </c>
    </row>
    <row r="2698" spans="1:10" x14ac:dyDescent="0.25">
      <c r="A2698" t="s">
        <v>5200</v>
      </c>
      <c r="C2698" s="2">
        <v>7500</v>
      </c>
      <c r="D2698">
        <v>6</v>
      </c>
      <c r="E2698" s="2">
        <v>7500</v>
      </c>
      <c r="G2698" s="2">
        <v>45000</v>
      </c>
      <c r="H2698" s="2">
        <v>45000</v>
      </c>
      <c r="J2698">
        <f t="shared" si="42"/>
        <v>0</v>
      </c>
    </row>
    <row r="2699" spans="1:10" x14ac:dyDescent="0.25">
      <c r="A2699" t="s">
        <v>3681</v>
      </c>
      <c r="C2699" s="2">
        <v>13000</v>
      </c>
      <c r="D2699">
        <v>6</v>
      </c>
      <c r="E2699" s="2">
        <v>13000</v>
      </c>
      <c r="G2699" s="2">
        <v>78000</v>
      </c>
      <c r="H2699" s="2">
        <v>78000</v>
      </c>
      <c r="J2699">
        <f t="shared" si="42"/>
        <v>0</v>
      </c>
    </row>
    <row r="2700" spans="1:10" x14ac:dyDescent="0.25">
      <c r="A2700" t="s">
        <v>6161</v>
      </c>
      <c r="C2700" s="2">
        <v>71500</v>
      </c>
      <c r="D2700">
        <v>6</v>
      </c>
      <c r="E2700" s="2">
        <v>0</v>
      </c>
      <c r="G2700" s="2">
        <v>0</v>
      </c>
      <c r="H2700" s="2">
        <v>0</v>
      </c>
      <c r="J2700">
        <f t="shared" si="42"/>
        <v>0</v>
      </c>
    </row>
    <row r="2701" spans="1:10" x14ac:dyDescent="0.25">
      <c r="A2701" t="s">
        <v>5106</v>
      </c>
      <c r="B2701">
        <v>10</v>
      </c>
      <c r="C2701" s="2">
        <v>199</v>
      </c>
      <c r="D2701">
        <v>6</v>
      </c>
      <c r="E2701" s="2">
        <v>199</v>
      </c>
      <c r="G2701" s="2">
        <v>1194</v>
      </c>
      <c r="H2701" s="2">
        <v>1074.5999999999999</v>
      </c>
      <c r="J2701">
        <f t="shared" si="42"/>
        <v>0</v>
      </c>
    </row>
    <row r="2702" spans="1:10" x14ac:dyDescent="0.25">
      <c r="A2702" t="s">
        <v>4890</v>
      </c>
      <c r="B2702">
        <v>10</v>
      </c>
      <c r="C2702" s="2">
        <v>3950</v>
      </c>
      <c r="D2702">
        <v>6</v>
      </c>
      <c r="E2702" s="2">
        <v>3950</v>
      </c>
      <c r="G2702" s="2">
        <v>23700</v>
      </c>
      <c r="H2702" s="2">
        <v>21330</v>
      </c>
      <c r="J2702">
        <f t="shared" si="42"/>
        <v>0</v>
      </c>
    </row>
    <row r="2703" spans="1:10" x14ac:dyDescent="0.25">
      <c r="A2703" t="s">
        <v>3483</v>
      </c>
      <c r="B2703">
        <v>15</v>
      </c>
      <c r="C2703" s="2">
        <v>71500</v>
      </c>
      <c r="D2703">
        <v>6</v>
      </c>
      <c r="E2703" s="2">
        <v>71500</v>
      </c>
      <c r="G2703" s="2">
        <v>429000</v>
      </c>
      <c r="H2703" s="2">
        <v>364650</v>
      </c>
      <c r="J2703">
        <f t="shared" si="42"/>
        <v>0</v>
      </c>
    </row>
    <row r="2704" spans="1:10" x14ac:dyDescent="0.25">
      <c r="A2704" t="s">
        <v>6123</v>
      </c>
      <c r="B2704">
        <v>20</v>
      </c>
      <c r="C2704" s="2">
        <v>65000</v>
      </c>
      <c r="D2704">
        <v>6</v>
      </c>
      <c r="E2704" s="2">
        <v>65000</v>
      </c>
      <c r="G2704" s="2">
        <v>390000</v>
      </c>
      <c r="H2704" s="2">
        <v>312000</v>
      </c>
      <c r="J2704">
        <f t="shared" si="42"/>
        <v>0</v>
      </c>
    </row>
    <row r="2705" spans="1:10" x14ac:dyDescent="0.25">
      <c r="A2705" t="s">
        <v>3410</v>
      </c>
      <c r="B2705">
        <v>20</v>
      </c>
      <c r="C2705" s="2">
        <v>65000</v>
      </c>
      <c r="D2705">
        <v>6</v>
      </c>
      <c r="E2705" s="2">
        <v>65000</v>
      </c>
      <c r="G2705" s="2">
        <v>390000</v>
      </c>
      <c r="H2705" s="2">
        <v>312000</v>
      </c>
      <c r="J2705">
        <f t="shared" si="42"/>
        <v>0</v>
      </c>
    </row>
    <row r="2706" spans="1:10" x14ac:dyDescent="0.25">
      <c r="A2706" t="s">
        <v>6392</v>
      </c>
      <c r="C2706" s="2">
        <v>39</v>
      </c>
      <c r="D2706">
        <v>8</v>
      </c>
      <c r="E2706" s="2">
        <v>39</v>
      </c>
      <c r="G2706" s="2">
        <v>312</v>
      </c>
      <c r="H2706" s="2">
        <v>312</v>
      </c>
      <c r="J2706">
        <f t="shared" si="42"/>
        <v>0</v>
      </c>
    </row>
    <row r="2707" spans="1:10" x14ac:dyDescent="0.25">
      <c r="A2707" t="s">
        <v>4209</v>
      </c>
      <c r="C2707" s="2">
        <v>6500</v>
      </c>
      <c r="D2707">
        <v>8</v>
      </c>
      <c r="E2707" s="2">
        <v>6500</v>
      </c>
      <c r="G2707" s="2">
        <v>52000</v>
      </c>
      <c r="H2707" s="2">
        <v>52000</v>
      </c>
      <c r="J2707">
        <f t="shared" si="42"/>
        <v>0</v>
      </c>
    </row>
    <row r="2708" spans="1:10" x14ac:dyDescent="0.25">
      <c r="A2708" t="s">
        <v>5059</v>
      </c>
      <c r="B2708">
        <v>10</v>
      </c>
      <c r="C2708" s="2">
        <v>199</v>
      </c>
      <c r="D2708">
        <v>8</v>
      </c>
      <c r="E2708" s="2">
        <v>199</v>
      </c>
      <c r="G2708" s="2">
        <v>1592</v>
      </c>
      <c r="H2708" s="2">
        <v>1432.8</v>
      </c>
      <c r="J2708">
        <f t="shared" si="42"/>
        <v>0</v>
      </c>
    </row>
    <row r="2709" spans="1:10" x14ac:dyDescent="0.25">
      <c r="A2709" t="s">
        <v>6486</v>
      </c>
      <c r="C2709" s="2">
        <v>39</v>
      </c>
      <c r="D2709">
        <v>10</v>
      </c>
      <c r="E2709" s="2">
        <v>39</v>
      </c>
      <c r="G2709" s="2">
        <v>390</v>
      </c>
      <c r="H2709" s="2">
        <v>390</v>
      </c>
      <c r="J2709">
        <f t="shared" si="42"/>
        <v>0</v>
      </c>
    </row>
    <row r="2710" spans="1:10" x14ac:dyDescent="0.25">
      <c r="A2710" t="s">
        <v>3743</v>
      </c>
      <c r="C2710" s="2">
        <v>199</v>
      </c>
      <c r="D2710">
        <v>10</v>
      </c>
      <c r="E2710" s="2">
        <v>199</v>
      </c>
      <c r="G2710" s="2">
        <v>1990</v>
      </c>
      <c r="H2710" s="2">
        <v>1990</v>
      </c>
      <c r="J2710">
        <f t="shared" si="42"/>
        <v>0</v>
      </c>
    </row>
    <row r="2711" spans="1:10" x14ac:dyDescent="0.25">
      <c r="A2711" t="s">
        <v>6363</v>
      </c>
      <c r="C2711" s="2">
        <v>199</v>
      </c>
      <c r="D2711">
        <v>10</v>
      </c>
      <c r="E2711" s="2">
        <v>199</v>
      </c>
      <c r="G2711" s="2">
        <v>1990</v>
      </c>
      <c r="H2711" s="2">
        <v>1990</v>
      </c>
      <c r="J2711">
        <f t="shared" si="42"/>
        <v>0</v>
      </c>
    </row>
    <row r="2712" spans="1:10" x14ac:dyDescent="0.25">
      <c r="A2712" t="s">
        <v>6413</v>
      </c>
      <c r="C2712" s="2">
        <v>199</v>
      </c>
      <c r="D2712">
        <v>10</v>
      </c>
      <c r="E2712" s="2">
        <v>199</v>
      </c>
      <c r="G2712" s="2">
        <v>1990</v>
      </c>
      <c r="H2712" s="2">
        <v>1990</v>
      </c>
      <c r="J2712">
        <f t="shared" si="42"/>
        <v>0</v>
      </c>
    </row>
    <row r="2713" spans="1:10" x14ac:dyDescent="0.25">
      <c r="A2713" t="s">
        <v>6668</v>
      </c>
      <c r="C2713" s="2">
        <v>199</v>
      </c>
      <c r="D2713">
        <v>10</v>
      </c>
      <c r="E2713" s="2">
        <v>199</v>
      </c>
      <c r="G2713" s="2">
        <v>1990</v>
      </c>
      <c r="H2713" s="2">
        <v>1990</v>
      </c>
      <c r="J2713">
        <f t="shared" si="42"/>
        <v>0</v>
      </c>
    </row>
    <row r="2714" spans="1:10" x14ac:dyDescent="0.25">
      <c r="A2714" t="s">
        <v>3743</v>
      </c>
      <c r="C2714" s="2">
        <v>65000</v>
      </c>
      <c r="D2714">
        <v>10</v>
      </c>
      <c r="E2714" s="2">
        <v>65000</v>
      </c>
      <c r="G2714" s="2">
        <v>650000</v>
      </c>
      <c r="H2714" s="2">
        <v>650000</v>
      </c>
      <c r="J2714">
        <f t="shared" si="42"/>
        <v>0</v>
      </c>
    </row>
    <row r="2715" spans="1:10" x14ac:dyDescent="0.25">
      <c r="A2715" t="s">
        <v>3645</v>
      </c>
      <c r="B2715">
        <v>7</v>
      </c>
      <c r="C2715" s="2">
        <v>65000</v>
      </c>
      <c r="D2715">
        <v>10</v>
      </c>
      <c r="E2715" s="2">
        <v>65000</v>
      </c>
      <c r="G2715" s="2">
        <v>650000</v>
      </c>
      <c r="H2715" s="2">
        <v>604500</v>
      </c>
      <c r="J2715">
        <f t="shared" si="42"/>
        <v>0</v>
      </c>
    </row>
    <row r="2716" spans="1:10" x14ac:dyDescent="0.25">
      <c r="A2716" t="s">
        <v>4834</v>
      </c>
      <c r="B2716">
        <v>10</v>
      </c>
      <c r="C2716" s="2">
        <v>26000</v>
      </c>
      <c r="D2716">
        <v>10</v>
      </c>
      <c r="E2716" s="2">
        <v>26000</v>
      </c>
      <c r="G2716" s="2">
        <v>260000</v>
      </c>
      <c r="H2716" s="2">
        <v>234000</v>
      </c>
      <c r="J2716">
        <f t="shared" si="42"/>
        <v>0</v>
      </c>
    </row>
    <row r="2717" spans="1:10" x14ac:dyDescent="0.25">
      <c r="A2717" t="s">
        <v>6327</v>
      </c>
      <c r="B2717">
        <v>15</v>
      </c>
      <c r="C2717" s="2">
        <v>199</v>
      </c>
      <c r="D2717">
        <v>10</v>
      </c>
      <c r="E2717" s="2">
        <v>199</v>
      </c>
      <c r="G2717" s="2">
        <v>1990</v>
      </c>
      <c r="H2717" s="2">
        <v>1691.5</v>
      </c>
      <c r="J2717">
        <f t="shared" si="42"/>
        <v>0</v>
      </c>
    </row>
    <row r="2718" spans="1:10" x14ac:dyDescent="0.25">
      <c r="A2718" t="s">
        <v>4927</v>
      </c>
      <c r="B2718">
        <v>18</v>
      </c>
      <c r="C2718" s="2">
        <v>199</v>
      </c>
      <c r="D2718">
        <v>10</v>
      </c>
      <c r="E2718" s="2">
        <v>199</v>
      </c>
      <c r="G2718" s="2">
        <v>1990</v>
      </c>
      <c r="H2718" s="2">
        <v>1631.8</v>
      </c>
      <c r="J2718">
        <f t="shared" si="42"/>
        <v>0</v>
      </c>
    </row>
    <row r="2719" spans="1:10" x14ac:dyDescent="0.25">
      <c r="A2719" t="s">
        <v>3735</v>
      </c>
      <c r="B2719">
        <v>18</v>
      </c>
      <c r="C2719" s="2">
        <v>65000</v>
      </c>
      <c r="D2719">
        <v>10</v>
      </c>
      <c r="E2719" s="2">
        <v>65000</v>
      </c>
      <c r="G2719" s="2">
        <v>650000</v>
      </c>
      <c r="H2719" s="2">
        <v>533000</v>
      </c>
      <c r="J2719">
        <f t="shared" si="42"/>
        <v>0</v>
      </c>
    </row>
    <row r="2720" spans="1:10" x14ac:dyDescent="0.25">
      <c r="A2720" t="s">
        <v>3708</v>
      </c>
      <c r="B2720">
        <v>20</v>
      </c>
      <c r="C2720" s="2">
        <v>65000</v>
      </c>
      <c r="D2720">
        <v>10</v>
      </c>
      <c r="E2720" s="2">
        <v>65000</v>
      </c>
      <c r="G2720" s="2">
        <v>650000</v>
      </c>
      <c r="H2720" s="2">
        <v>520000</v>
      </c>
      <c r="J2720">
        <f t="shared" si="42"/>
        <v>0</v>
      </c>
    </row>
    <row r="2721" spans="1:10" x14ac:dyDescent="0.25">
      <c r="A2721" t="s">
        <v>3707</v>
      </c>
      <c r="B2721">
        <v>20</v>
      </c>
      <c r="C2721" s="2">
        <v>65000</v>
      </c>
      <c r="D2721">
        <v>10</v>
      </c>
      <c r="E2721" s="2">
        <v>65000</v>
      </c>
      <c r="G2721" s="2">
        <v>650000</v>
      </c>
      <c r="H2721" s="2">
        <v>520000</v>
      </c>
      <c r="J2721">
        <f t="shared" si="42"/>
        <v>0</v>
      </c>
    </row>
    <row r="2722" spans="1:10" x14ac:dyDescent="0.25">
      <c r="A2722" t="s">
        <v>3709</v>
      </c>
      <c r="B2722">
        <v>20</v>
      </c>
      <c r="C2722" s="2">
        <v>65000</v>
      </c>
      <c r="D2722">
        <v>10</v>
      </c>
      <c r="E2722" s="2">
        <v>65000</v>
      </c>
      <c r="G2722" s="2">
        <v>650000</v>
      </c>
      <c r="H2722" s="2">
        <v>520000</v>
      </c>
      <c r="J2722">
        <f t="shared" si="42"/>
        <v>0</v>
      </c>
    </row>
    <row r="2723" spans="1:10" x14ac:dyDescent="0.25">
      <c r="A2723" t="s">
        <v>3710</v>
      </c>
      <c r="B2723">
        <v>20</v>
      </c>
      <c r="C2723" s="2">
        <v>65000</v>
      </c>
      <c r="D2723">
        <v>10</v>
      </c>
      <c r="E2723" s="2">
        <v>65000</v>
      </c>
      <c r="G2723" s="2">
        <v>650000</v>
      </c>
      <c r="H2723" s="2">
        <v>520000</v>
      </c>
      <c r="J2723">
        <f t="shared" si="42"/>
        <v>0</v>
      </c>
    </row>
    <row r="2724" spans="1:10" x14ac:dyDescent="0.25">
      <c r="A2724" t="s">
        <v>6139</v>
      </c>
      <c r="B2724">
        <v>25</v>
      </c>
      <c r="C2724" s="2">
        <v>39</v>
      </c>
      <c r="D2724">
        <v>10</v>
      </c>
      <c r="E2724" s="2">
        <v>39</v>
      </c>
      <c r="G2724" s="2">
        <v>390</v>
      </c>
      <c r="H2724" s="2">
        <v>292.5</v>
      </c>
      <c r="J2724">
        <f t="shared" si="42"/>
        <v>0</v>
      </c>
    </row>
    <row r="2725" spans="1:10" x14ac:dyDescent="0.25">
      <c r="A2725" t="s">
        <v>6359</v>
      </c>
      <c r="B2725">
        <v>25</v>
      </c>
      <c r="C2725" s="2">
        <v>199</v>
      </c>
      <c r="D2725">
        <v>10</v>
      </c>
      <c r="E2725" s="2">
        <v>199</v>
      </c>
      <c r="G2725" s="2">
        <v>1990</v>
      </c>
      <c r="H2725" s="2">
        <v>1492.5</v>
      </c>
      <c r="J2725">
        <f t="shared" si="42"/>
        <v>0</v>
      </c>
    </row>
    <row r="2726" spans="1:10" x14ac:dyDescent="0.25">
      <c r="A2726" t="s">
        <v>6431</v>
      </c>
      <c r="B2726">
        <v>25</v>
      </c>
      <c r="C2726" s="2">
        <v>199</v>
      </c>
      <c r="D2726">
        <v>10</v>
      </c>
      <c r="E2726" s="2">
        <v>199</v>
      </c>
      <c r="G2726" s="2">
        <v>1990</v>
      </c>
      <c r="H2726" s="2">
        <v>1492.5</v>
      </c>
      <c r="J2726">
        <f t="shared" si="42"/>
        <v>0</v>
      </c>
    </row>
    <row r="2727" spans="1:10" x14ac:dyDescent="0.25">
      <c r="A2727" t="s">
        <v>6139</v>
      </c>
      <c r="B2727">
        <v>25</v>
      </c>
      <c r="C2727" s="2">
        <v>199</v>
      </c>
      <c r="D2727">
        <v>10</v>
      </c>
      <c r="E2727" s="2">
        <v>199</v>
      </c>
      <c r="G2727" s="2">
        <v>1990</v>
      </c>
      <c r="H2727" s="2">
        <v>1492.5</v>
      </c>
      <c r="J2727">
        <f t="shared" si="42"/>
        <v>0</v>
      </c>
    </row>
    <row r="2728" spans="1:10" x14ac:dyDescent="0.25">
      <c r="A2728" t="s">
        <v>3597</v>
      </c>
      <c r="B2728">
        <v>25</v>
      </c>
      <c r="C2728" s="2">
        <v>6500</v>
      </c>
      <c r="D2728">
        <v>10</v>
      </c>
      <c r="E2728" s="2">
        <v>6500</v>
      </c>
      <c r="G2728" s="2">
        <v>65000</v>
      </c>
      <c r="H2728" s="2">
        <v>48750</v>
      </c>
      <c r="J2728">
        <f t="shared" si="42"/>
        <v>0</v>
      </c>
    </row>
    <row r="2729" spans="1:10" x14ac:dyDescent="0.25">
      <c r="A2729" t="s">
        <v>6473</v>
      </c>
      <c r="B2729">
        <v>15</v>
      </c>
      <c r="C2729" s="2">
        <v>199</v>
      </c>
      <c r="D2729">
        <v>12</v>
      </c>
      <c r="E2729" s="2">
        <v>199</v>
      </c>
      <c r="G2729" s="2">
        <v>2388</v>
      </c>
      <c r="H2729" s="2">
        <v>2029.8</v>
      </c>
      <c r="J2729">
        <f t="shared" si="42"/>
        <v>0</v>
      </c>
    </row>
    <row r="2730" spans="1:10" x14ac:dyDescent="0.25">
      <c r="A2730" t="s">
        <v>6290</v>
      </c>
      <c r="C2730" s="2">
        <v>6500</v>
      </c>
      <c r="D2730">
        <v>13</v>
      </c>
      <c r="E2730" s="2">
        <v>6500</v>
      </c>
      <c r="G2730" s="2">
        <v>84500</v>
      </c>
      <c r="H2730" s="2">
        <v>84500</v>
      </c>
      <c r="J2730">
        <f t="shared" si="42"/>
        <v>0</v>
      </c>
    </row>
    <row r="2731" spans="1:10" x14ac:dyDescent="0.25">
      <c r="A2731" t="s">
        <v>6580</v>
      </c>
      <c r="B2731">
        <v>10</v>
      </c>
      <c r="C2731" s="2">
        <v>199</v>
      </c>
      <c r="D2731">
        <v>13</v>
      </c>
      <c r="E2731" s="2">
        <v>199</v>
      </c>
      <c r="G2731" s="2">
        <v>2587</v>
      </c>
      <c r="H2731" s="2">
        <v>2328.3000000000002</v>
      </c>
      <c r="J2731">
        <f t="shared" si="42"/>
        <v>0</v>
      </c>
    </row>
    <row r="2732" spans="1:10" x14ac:dyDescent="0.25">
      <c r="A2732" t="s">
        <v>6602</v>
      </c>
      <c r="C2732" s="2">
        <v>6500</v>
      </c>
      <c r="D2732">
        <v>14</v>
      </c>
      <c r="E2732" s="2">
        <v>6500</v>
      </c>
      <c r="G2732" s="2">
        <v>91000</v>
      </c>
      <c r="H2732" s="2">
        <v>91000</v>
      </c>
      <c r="J2732">
        <f t="shared" si="42"/>
        <v>0</v>
      </c>
    </row>
    <row r="2733" spans="1:10" x14ac:dyDescent="0.25">
      <c r="A2733" t="s">
        <v>6523</v>
      </c>
      <c r="C2733" s="2">
        <v>6500</v>
      </c>
      <c r="D2733">
        <v>14</v>
      </c>
      <c r="E2733" s="2">
        <v>6500</v>
      </c>
      <c r="G2733" s="2">
        <v>91000</v>
      </c>
      <c r="H2733" s="2">
        <v>91000</v>
      </c>
      <c r="J2733">
        <f t="shared" si="42"/>
        <v>0</v>
      </c>
    </row>
    <row r="2734" spans="1:10" x14ac:dyDescent="0.25">
      <c r="A2734" t="s">
        <v>6347</v>
      </c>
      <c r="B2734">
        <v>5</v>
      </c>
      <c r="C2734" s="2">
        <v>199</v>
      </c>
      <c r="D2734">
        <v>15</v>
      </c>
      <c r="E2734" s="2">
        <v>199</v>
      </c>
      <c r="G2734" s="2">
        <v>2985</v>
      </c>
      <c r="H2734" s="2">
        <v>2835.75</v>
      </c>
      <c r="J2734">
        <f t="shared" si="42"/>
        <v>0</v>
      </c>
    </row>
    <row r="2735" spans="1:10" x14ac:dyDescent="0.25">
      <c r="A2735" t="s">
        <v>3715</v>
      </c>
      <c r="C2735" s="2">
        <v>65000</v>
      </c>
      <c r="D2735">
        <v>19</v>
      </c>
      <c r="E2735" s="2">
        <v>65000</v>
      </c>
      <c r="G2735" s="2">
        <v>1235000</v>
      </c>
      <c r="H2735" s="2">
        <v>1235000</v>
      </c>
      <c r="J2735">
        <f t="shared" si="42"/>
        <v>0</v>
      </c>
    </row>
    <row r="2736" spans="1:10" x14ac:dyDescent="0.25">
      <c r="A2736" t="s">
        <v>6186</v>
      </c>
      <c r="C2736" s="2">
        <v>91000</v>
      </c>
      <c r="D2736">
        <v>19</v>
      </c>
      <c r="E2736" s="2">
        <v>66502.8</v>
      </c>
      <c r="G2736" s="2">
        <v>1263553.2</v>
      </c>
      <c r="H2736" s="2">
        <v>1263553.2</v>
      </c>
      <c r="J2736">
        <f t="shared" si="42"/>
        <v>0</v>
      </c>
    </row>
    <row r="2737" spans="1:10" x14ac:dyDescent="0.25">
      <c r="A2737" t="s">
        <v>4999</v>
      </c>
      <c r="C2737" s="2">
        <v>24</v>
      </c>
      <c r="D2737">
        <v>20</v>
      </c>
      <c r="E2737" s="2">
        <v>24</v>
      </c>
      <c r="G2737" s="2">
        <v>480</v>
      </c>
      <c r="H2737" s="2">
        <v>480</v>
      </c>
      <c r="J2737">
        <f t="shared" si="42"/>
        <v>0</v>
      </c>
    </row>
    <row r="2738" spans="1:10" x14ac:dyDescent="0.25">
      <c r="A2738" t="s">
        <v>5091</v>
      </c>
      <c r="C2738" s="2">
        <v>199</v>
      </c>
      <c r="D2738">
        <v>20</v>
      </c>
      <c r="E2738" s="2">
        <v>199</v>
      </c>
      <c r="G2738" s="2">
        <v>3980</v>
      </c>
      <c r="H2738" s="2">
        <v>3980</v>
      </c>
      <c r="J2738">
        <f t="shared" si="42"/>
        <v>0</v>
      </c>
    </row>
    <row r="2739" spans="1:10" x14ac:dyDescent="0.25">
      <c r="A2739" t="s">
        <v>5151</v>
      </c>
      <c r="C2739" s="2">
        <v>91000</v>
      </c>
      <c r="D2739">
        <v>20</v>
      </c>
      <c r="E2739" s="2">
        <v>91000</v>
      </c>
      <c r="G2739" s="2">
        <v>1820000</v>
      </c>
      <c r="H2739" s="2">
        <v>1820000</v>
      </c>
      <c r="J2739">
        <f t="shared" si="42"/>
        <v>0</v>
      </c>
    </row>
    <row r="2740" spans="1:10" x14ac:dyDescent="0.25">
      <c r="A2740" t="s">
        <v>5181</v>
      </c>
      <c r="C2740" s="2">
        <v>91000</v>
      </c>
      <c r="D2740">
        <v>20</v>
      </c>
      <c r="E2740" s="2">
        <v>91000</v>
      </c>
      <c r="G2740" s="2">
        <v>1820000</v>
      </c>
      <c r="H2740" s="2">
        <v>1820000</v>
      </c>
      <c r="J2740">
        <f t="shared" si="42"/>
        <v>0</v>
      </c>
    </row>
    <row r="2741" spans="1:10" x14ac:dyDescent="0.25">
      <c r="A2741" t="s">
        <v>5188</v>
      </c>
      <c r="C2741" s="2">
        <v>91000</v>
      </c>
      <c r="D2741">
        <v>20</v>
      </c>
      <c r="E2741" s="2">
        <v>91000</v>
      </c>
      <c r="G2741" s="2">
        <v>1820000</v>
      </c>
      <c r="H2741" s="2">
        <v>1820000</v>
      </c>
      <c r="J2741">
        <f t="shared" si="42"/>
        <v>0</v>
      </c>
    </row>
    <row r="2742" spans="1:10" x14ac:dyDescent="0.25">
      <c r="A2742" t="s">
        <v>5182</v>
      </c>
      <c r="C2742" s="2">
        <v>91000</v>
      </c>
      <c r="D2742">
        <v>20</v>
      </c>
      <c r="E2742" s="2">
        <v>91000</v>
      </c>
      <c r="G2742" s="2">
        <v>1820000</v>
      </c>
      <c r="H2742" s="2">
        <v>1820000</v>
      </c>
      <c r="J2742">
        <f t="shared" si="42"/>
        <v>0</v>
      </c>
    </row>
    <row r="2743" spans="1:10" x14ac:dyDescent="0.25">
      <c r="A2743" t="s">
        <v>5183</v>
      </c>
      <c r="C2743" s="2">
        <v>91000</v>
      </c>
      <c r="D2743">
        <v>20</v>
      </c>
      <c r="E2743" s="2">
        <v>91000</v>
      </c>
      <c r="G2743" s="2">
        <v>1820000</v>
      </c>
      <c r="H2743" s="2">
        <v>1820000</v>
      </c>
      <c r="J2743">
        <f t="shared" si="42"/>
        <v>0</v>
      </c>
    </row>
    <row r="2744" spans="1:10" x14ac:dyDescent="0.25">
      <c r="A2744" t="s">
        <v>5150</v>
      </c>
      <c r="C2744" s="2">
        <v>91000</v>
      </c>
      <c r="D2744">
        <v>20</v>
      </c>
      <c r="E2744" s="2">
        <v>91000</v>
      </c>
      <c r="G2744" s="2">
        <v>1820000</v>
      </c>
      <c r="H2744" s="2">
        <v>1820000</v>
      </c>
      <c r="J2744">
        <f t="shared" si="42"/>
        <v>0</v>
      </c>
    </row>
    <row r="2745" spans="1:10" x14ac:dyDescent="0.25">
      <c r="A2745" t="s">
        <v>5168</v>
      </c>
      <c r="C2745" s="2">
        <v>91000</v>
      </c>
      <c r="D2745">
        <v>20</v>
      </c>
      <c r="E2745" s="2">
        <v>91000</v>
      </c>
      <c r="G2745" s="2">
        <v>1820000</v>
      </c>
      <c r="H2745" s="2">
        <v>1820000</v>
      </c>
      <c r="J2745">
        <f t="shared" si="42"/>
        <v>0</v>
      </c>
    </row>
    <row r="2746" spans="1:10" x14ac:dyDescent="0.25">
      <c r="A2746" t="s">
        <v>5190</v>
      </c>
      <c r="C2746" s="2">
        <v>91000</v>
      </c>
      <c r="D2746">
        <v>20</v>
      </c>
      <c r="E2746" s="2">
        <v>91000</v>
      </c>
      <c r="G2746" s="2">
        <v>1820000</v>
      </c>
      <c r="H2746" s="2">
        <v>1820000</v>
      </c>
      <c r="J2746">
        <f t="shared" si="42"/>
        <v>0</v>
      </c>
    </row>
    <row r="2747" spans="1:10" x14ac:dyDescent="0.25">
      <c r="A2747" t="s">
        <v>5149</v>
      </c>
      <c r="C2747" s="2">
        <v>91000</v>
      </c>
      <c r="D2747">
        <v>20</v>
      </c>
      <c r="E2747" s="2">
        <v>91000</v>
      </c>
      <c r="G2747" s="2">
        <v>1820000</v>
      </c>
      <c r="H2747" s="2">
        <v>1820000</v>
      </c>
      <c r="J2747">
        <f t="shared" si="42"/>
        <v>0</v>
      </c>
    </row>
    <row r="2748" spans="1:10" x14ac:dyDescent="0.25">
      <c r="A2748" t="s">
        <v>6467</v>
      </c>
      <c r="B2748">
        <v>20</v>
      </c>
      <c r="C2748" s="2">
        <v>199</v>
      </c>
      <c r="D2748">
        <v>20</v>
      </c>
      <c r="E2748" s="2">
        <v>199</v>
      </c>
      <c r="G2748" s="2">
        <v>3980</v>
      </c>
      <c r="H2748" s="2">
        <v>3184</v>
      </c>
      <c r="J2748">
        <f t="shared" si="42"/>
        <v>0</v>
      </c>
    </row>
    <row r="2749" spans="1:10" x14ac:dyDescent="0.25">
      <c r="A2749" t="s">
        <v>3714</v>
      </c>
      <c r="B2749">
        <v>20</v>
      </c>
      <c r="C2749" s="2">
        <v>65000</v>
      </c>
      <c r="D2749">
        <v>20</v>
      </c>
      <c r="E2749" s="2">
        <v>65000</v>
      </c>
      <c r="G2749" s="2">
        <v>1300000</v>
      </c>
      <c r="H2749" s="2">
        <v>1040000</v>
      </c>
      <c r="J2749">
        <f t="shared" si="42"/>
        <v>0</v>
      </c>
    </row>
    <row r="2750" spans="1:10" x14ac:dyDescent="0.25">
      <c r="A2750" t="s">
        <v>3706</v>
      </c>
      <c r="B2750">
        <v>20</v>
      </c>
      <c r="C2750" s="2">
        <v>65000</v>
      </c>
      <c r="D2750">
        <v>20</v>
      </c>
      <c r="E2750" s="2">
        <v>65000</v>
      </c>
      <c r="G2750" s="2">
        <v>1300000</v>
      </c>
      <c r="H2750" s="2">
        <v>1040000</v>
      </c>
      <c r="J2750">
        <f t="shared" si="42"/>
        <v>0</v>
      </c>
    </row>
    <row r="2751" spans="1:10" x14ac:dyDescent="0.25">
      <c r="A2751" t="s">
        <v>3711</v>
      </c>
      <c r="B2751">
        <v>20</v>
      </c>
      <c r="C2751" s="2">
        <v>65000</v>
      </c>
      <c r="D2751">
        <v>20</v>
      </c>
      <c r="E2751" s="2">
        <v>65000</v>
      </c>
      <c r="G2751" s="2">
        <v>1300000</v>
      </c>
      <c r="H2751" s="2">
        <v>1040000</v>
      </c>
      <c r="J2751">
        <f t="shared" si="42"/>
        <v>0</v>
      </c>
    </row>
    <row r="2752" spans="1:10" x14ac:dyDescent="0.25">
      <c r="A2752" t="s">
        <v>6589</v>
      </c>
      <c r="B2752">
        <v>35</v>
      </c>
      <c r="C2752" s="2">
        <v>199</v>
      </c>
      <c r="D2752">
        <v>20</v>
      </c>
      <c r="E2752" s="2">
        <v>199</v>
      </c>
      <c r="G2752" s="2">
        <v>3980</v>
      </c>
      <c r="H2752" s="2">
        <v>2587</v>
      </c>
      <c r="J2752">
        <f t="shared" si="42"/>
        <v>0</v>
      </c>
    </row>
    <row r="2753" spans="1:10" x14ac:dyDescent="0.25">
      <c r="A2753" t="s">
        <v>3748</v>
      </c>
      <c r="C2753" s="2">
        <v>65000</v>
      </c>
      <c r="D2753">
        <v>25</v>
      </c>
      <c r="E2753" s="2">
        <v>65000</v>
      </c>
      <c r="G2753" s="2">
        <v>1625000</v>
      </c>
      <c r="H2753" s="2">
        <v>1625000</v>
      </c>
      <c r="J2753">
        <f t="shared" si="42"/>
        <v>0</v>
      </c>
    </row>
    <row r="2754" spans="1:10" x14ac:dyDescent="0.25">
      <c r="A2754" t="s">
        <v>3727</v>
      </c>
      <c r="C2754" s="2">
        <v>65000</v>
      </c>
      <c r="D2754">
        <v>25</v>
      </c>
      <c r="E2754" s="2">
        <v>65000</v>
      </c>
      <c r="G2754" s="2">
        <v>1625000</v>
      </c>
      <c r="H2754" s="2">
        <v>1625000</v>
      </c>
      <c r="J2754">
        <f t="shared" si="42"/>
        <v>0</v>
      </c>
    </row>
    <row r="2755" spans="1:10" x14ac:dyDescent="0.25">
      <c r="A2755" t="s">
        <v>4055</v>
      </c>
      <c r="C2755" s="2">
        <v>65000</v>
      </c>
      <c r="D2755">
        <v>25</v>
      </c>
      <c r="E2755" s="2">
        <v>65000</v>
      </c>
      <c r="G2755" s="2">
        <v>1625000</v>
      </c>
      <c r="H2755" s="2">
        <v>1625000</v>
      </c>
      <c r="J2755">
        <f t="shared" ref="J2755:J2818" si="43">IF(I2755=0,0,H2755)</f>
        <v>0</v>
      </c>
    </row>
    <row r="2756" spans="1:10" x14ac:dyDescent="0.25">
      <c r="A2756" t="s">
        <v>3751</v>
      </c>
      <c r="C2756" s="2">
        <v>65000</v>
      </c>
      <c r="D2756">
        <v>25</v>
      </c>
      <c r="E2756" s="2">
        <v>65000</v>
      </c>
      <c r="G2756" s="2">
        <v>1625000</v>
      </c>
      <c r="H2756" s="2">
        <v>1625000</v>
      </c>
      <c r="J2756">
        <f t="shared" si="43"/>
        <v>0</v>
      </c>
    </row>
    <row r="2757" spans="1:10" x14ac:dyDescent="0.25">
      <c r="A2757" t="s">
        <v>5451</v>
      </c>
      <c r="B2757">
        <v>20</v>
      </c>
      <c r="C2757" s="2">
        <v>199</v>
      </c>
      <c r="D2757">
        <v>25</v>
      </c>
      <c r="E2757" s="2">
        <v>199</v>
      </c>
      <c r="G2757" s="2">
        <v>4975</v>
      </c>
      <c r="H2757" s="2">
        <v>3980</v>
      </c>
      <c r="J2757">
        <f t="shared" si="43"/>
        <v>0</v>
      </c>
    </row>
    <row r="2758" spans="1:10" x14ac:dyDescent="0.25">
      <c r="A2758" t="s">
        <v>3735</v>
      </c>
      <c r="B2758">
        <v>20</v>
      </c>
      <c r="C2758" s="2">
        <v>65000</v>
      </c>
      <c r="D2758">
        <v>25</v>
      </c>
      <c r="E2758" s="2">
        <v>65000</v>
      </c>
      <c r="G2758" s="2">
        <v>1625000</v>
      </c>
      <c r="H2758" s="2">
        <v>1300000</v>
      </c>
      <c r="J2758">
        <f t="shared" si="43"/>
        <v>0</v>
      </c>
    </row>
    <row r="2759" spans="1:10" x14ac:dyDescent="0.25">
      <c r="A2759" t="s">
        <v>5164</v>
      </c>
      <c r="C2759" s="2">
        <v>91000</v>
      </c>
      <c r="D2759">
        <v>30</v>
      </c>
      <c r="E2759" s="2">
        <v>91000</v>
      </c>
      <c r="G2759" s="2">
        <v>2730000</v>
      </c>
      <c r="H2759" s="2">
        <v>2730000</v>
      </c>
      <c r="J2759">
        <f t="shared" si="43"/>
        <v>0</v>
      </c>
    </row>
    <row r="2760" spans="1:10" x14ac:dyDescent="0.25">
      <c r="A2760" t="s">
        <v>5162</v>
      </c>
      <c r="C2760" s="2">
        <v>91000</v>
      </c>
      <c r="D2760">
        <v>30</v>
      </c>
      <c r="E2760" s="2">
        <v>91000</v>
      </c>
      <c r="G2760" s="2">
        <v>2730000</v>
      </c>
      <c r="H2760" s="2">
        <v>2730000</v>
      </c>
      <c r="J2760">
        <f t="shared" si="43"/>
        <v>0</v>
      </c>
    </row>
    <row r="2761" spans="1:10" x14ac:dyDescent="0.25">
      <c r="A2761" t="s">
        <v>5163</v>
      </c>
      <c r="C2761" s="2">
        <v>91000</v>
      </c>
      <c r="D2761">
        <v>30</v>
      </c>
      <c r="E2761" s="2">
        <v>91000</v>
      </c>
      <c r="G2761" s="2">
        <v>2730000</v>
      </c>
      <c r="H2761" s="2">
        <v>2730000</v>
      </c>
      <c r="J2761">
        <f t="shared" si="43"/>
        <v>0</v>
      </c>
    </row>
    <row r="2762" spans="1:10" x14ac:dyDescent="0.25">
      <c r="A2762" t="s">
        <v>5160</v>
      </c>
      <c r="C2762" s="2">
        <v>91000</v>
      </c>
      <c r="D2762">
        <v>30</v>
      </c>
      <c r="E2762" s="2">
        <v>91000</v>
      </c>
      <c r="G2762" s="2">
        <v>2730000</v>
      </c>
      <c r="H2762" s="2">
        <v>2730000</v>
      </c>
      <c r="J2762">
        <f t="shared" si="43"/>
        <v>0</v>
      </c>
    </row>
    <row r="2763" spans="1:10" x14ac:dyDescent="0.25">
      <c r="A2763" t="s">
        <v>5161</v>
      </c>
      <c r="C2763" s="2">
        <v>91000</v>
      </c>
      <c r="D2763">
        <v>30</v>
      </c>
      <c r="E2763" s="2">
        <v>91000</v>
      </c>
      <c r="G2763" s="2">
        <v>2730000</v>
      </c>
      <c r="H2763" s="2">
        <v>2730000</v>
      </c>
      <c r="J2763">
        <f t="shared" si="43"/>
        <v>0</v>
      </c>
    </row>
    <row r="2764" spans="1:10" x14ac:dyDescent="0.25">
      <c r="A2764" t="s">
        <v>6539</v>
      </c>
      <c r="B2764">
        <v>5</v>
      </c>
      <c r="C2764" s="2">
        <v>199</v>
      </c>
      <c r="D2764">
        <v>30</v>
      </c>
      <c r="E2764" s="2">
        <v>199</v>
      </c>
      <c r="G2764" s="2">
        <v>5970</v>
      </c>
      <c r="H2764" s="2">
        <v>5671.5</v>
      </c>
      <c r="J2764">
        <f t="shared" si="43"/>
        <v>0</v>
      </c>
    </row>
    <row r="2765" spans="1:10" x14ac:dyDescent="0.25">
      <c r="A2765" t="s">
        <v>6468</v>
      </c>
      <c r="B2765">
        <v>20</v>
      </c>
      <c r="C2765" s="2">
        <v>39</v>
      </c>
      <c r="D2765">
        <v>30</v>
      </c>
      <c r="E2765" s="2">
        <v>39</v>
      </c>
      <c r="G2765" s="2">
        <v>1170</v>
      </c>
      <c r="H2765" s="2">
        <v>936</v>
      </c>
      <c r="J2765">
        <f t="shared" si="43"/>
        <v>0</v>
      </c>
    </row>
    <row r="2766" spans="1:10" x14ac:dyDescent="0.25">
      <c r="A2766" t="s">
        <v>6499</v>
      </c>
      <c r="B2766">
        <v>25</v>
      </c>
      <c r="C2766" s="2">
        <v>199</v>
      </c>
      <c r="D2766">
        <v>30</v>
      </c>
      <c r="E2766" s="2">
        <v>199</v>
      </c>
      <c r="G2766" s="2">
        <v>5970</v>
      </c>
      <c r="H2766" s="2">
        <v>4477.5</v>
      </c>
      <c r="J2766">
        <f t="shared" si="43"/>
        <v>0</v>
      </c>
    </row>
    <row r="2767" spans="1:10" x14ac:dyDescent="0.25">
      <c r="A2767" t="s">
        <v>6541</v>
      </c>
      <c r="C2767" s="2">
        <v>39</v>
      </c>
      <c r="D2767">
        <v>40</v>
      </c>
      <c r="E2767" s="2">
        <v>39</v>
      </c>
      <c r="G2767" s="2">
        <v>1560</v>
      </c>
      <c r="H2767" s="2">
        <v>1560</v>
      </c>
      <c r="J2767">
        <f t="shared" si="43"/>
        <v>0</v>
      </c>
    </row>
    <row r="2768" spans="1:10" x14ac:dyDescent="0.25">
      <c r="A2768" t="s">
        <v>3220</v>
      </c>
      <c r="C2768" s="2">
        <v>65000</v>
      </c>
      <c r="D2768">
        <v>40</v>
      </c>
      <c r="E2768" s="2">
        <v>65000</v>
      </c>
      <c r="G2768" s="2">
        <v>2600000</v>
      </c>
      <c r="H2768" s="2">
        <v>2600000</v>
      </c>
      <c r="J2768">
        <f t="shared" si="43"/>
        <v>0</v>
      </c>
    </row>
    <row r="2769" spans="1:10" x14ac:dyDescent="0.25">
      <c r="A2769" t="s">
        <v>3224</v>
      </c>
      <c r="C2769" s="2">
        <v>65000</v>
      </c>
      <c r="D2769">
        <v>40</v>
      </c>
      <c r="E2769" s="2">
        <v>65000</v>
      </c>
      <c r="G2769" s="2">
        <v>2600000</v>
      </c>
      <c r="H2769" s="2">
        <v>2600000</v>
      </c>
      <c r="J2769">
        <f t="shared" si="43"/>
        <v>0</v>
      </c>
    </row>
    <row r="2770" spans="1:10" x14ac:dyDescent="0.25">
      <c r="A2770" t="s">
        <v>5060</v>
      </c>
      <c r="B2770">
        <v>35</v>
      </c>
      <c r="C2770" s="2">
        <v>39</v>
      </c>
      <c r="D2770">
        <v>40</v>
      </c>
      <c r="E2770" s="2">
        <v>39</v>
      </c>
      <c r="G2770" s="2">
        <v>1560</v>
      </c>
      <c r="H2770" s="2">
        <v>1014</v>
      </c>
      <c r="J2770">
        <f t="shared" si="43"/>
        <v>0</v>
      </c>
    </row>
    <row r="2771" spans="1:10" x14ac:dyDescent="0.25">
      <c r="A2771" t="s">
        <v>3728</v>
      </c>
      <c r="C2771" s="2">
        <v>7500</v>
      </c>
      <c r="D2771">
        <v>50</v>
      </c>
      <c r="E2771" s="2">
        <v>7500</v>
      </c>
      <c r="G2771" s="2">
        <v>375000</v>
      </c>
      <c r="H2771" s="2">
        <v>375000</v>
      </c>
      <c r="J2771">
        <f t="shared" si="43"/>
        <v>0</v>
      </c>
    </row>
    <row r="2772" spans="1:10" x14ac:dyDescent="0.25">
      <c r="A2772" t="s">
        <v>3728</v>
      </c>
      <c r="B2772">
        <v>10</v>
      </c>
      <c r="C2772" s="2">
        <v>199</v>
      </c>
      <c r="D2772">
        <v>50</v>
      </c>
      <c r="E2772" s="2">
        <v>199</v>
      </c>
      <c r="G2772" s="2">
        <v>9950</v>
      </c>
      <c r="H2772" s="2">
        <v>8955</v>
      </c>
      <c r="J2772">
        <f t="shared" si="43"/>
        <v>0</v>
      </c>
    </row>
    <row r="2773" spans="1:10" x14ac:dyDescent="0.25">
      <c r="A2773" t="s">
        <v>3728</v>
      </c>
      <c r="B2773">
        <v>10</v>
      </c>
      <c r="C2773" s="2">
        <v>199</v>
      </c>
      <c r="D2773">
        <v>50</v>
      </c>
      <c r="E2773" s="2">
        <v>199</v>
      </c>
      <c r="G2773" s="2">
        <v>9950</v>
      </c>
      <c r="H2773" s="2">
        <v>8955</v>
      </c>
      <c r="J2773">
        <f t="shared" si="43"/>
        <v>0</v>
      </c>
    </row>
    <row r="2774" spans="1:10" x14ac:dyDescent="0.25">
      <c r="A2774" t="s">
        <v>6635</v>
      </c>
      <c r="C2774" s="2">
        <v>5000</v>
      </c>
      <c r="D2774">
        <v>56</v>
      </c>
      <c r="E2774" s="2">
        <v>5000</v>
      </c>
      <c r="G2774" s="2">
        <v>280000</v>
      </c>
      <c r="H2774" s="2">
        <v>280000</v>
      </c>
      <c r="J2774">
        <f t="shared" si="43"/>
        <v>0</v>
      </c>
    </row>
    <row r="2775" spans="1:10" x14ac:dyDescent="0.25">
      <c r="A2775" t="s">
        <v>5199</v>
      </c>
      <c r="C2775" s="2">
        <v>5000</v>
      </c>
      <c r="D2775">
        <v>56</v>
      </c>
      <c r="E2775" s="2">
        <v>5000</v>
      </c>
      <c r="G2775" s="2">
        <v>280000</v>
      </c>
      <c r="H2775" s="2">
        <v>280000</v>
      </c>
      <c r="J2775">
        <f t="shared" si="43"/>
        <v>0</v>
      </c>
    </row>
    <row r="2776" spans="1:10" x14ac:dyDescent="0.25">
      <c r="A2776" t="s">
        <v>5197</v>
      </c>
      <c r="C2776" s="2">
        <v>5000</v>
      </c>
      <c r="D2776">
        <v>56</v>
      </c>
      <c r="E2776" s="2">
        <v>5000</v>
      </c>
      <c r="G2776" s="2">
        <v>280000</v>
      </c>
      <c r="H2776" s="2">
        <v>280000</v>
      </c>
      <c r="J2776">
        <f t="shared" si="43"/>
        <v>0</v>
      </c>
    </row>
    <row r="2777" spans="1:10" x14ac:dyDescent="0.25">
      <c r="A2777" t="s">
        <v>5198</v>
      </c>
      <c r="C2777" s="2">
        <v>5000</v>
      </c>
      <c r="D2777">
        <v>56</v>
      </c>
      <c r="E2777" s="2">
        <v>5000</v>
      </c>
      <c r="G2777" s="2">
        <v>280000</v>
      </c>
      <c r="H2777" s="2">
        <v>280000</v>
      </c>
      <c r="J2777">
        <f t="shared" si="43"/>
        <v>0</v>
      </c>
    </row>
    <row r="2778" spans="1:10" x14ac:dyDescent="0.25">
      <c r="A2778" t="s">
        <v>5200</v>
      </c>
      <c r="C2778" s="2">
        <v>5000</v>
      </c>
      <c r="D2778">
        <v>56</v>
      </c>
      <c r="E2778" s="2">
        <v>5000</v>
      </c>
      <c r="G2778" s="2">
        <v>280000</v>
      </c>
      <c r="H2778" s="2">
        <v>280000</v>
      </c>
      <c r="J2778">
        <f t="shared" si="43"/>
        <v>0</v>
      </c>
    </row>
    <row r="2779" spans="1:10" x14ac:dyDescent="0.25">
      <c r="A2779" t="s">
        <v>5196</v>
      </c>
      <c r="C2779" s="2">
        <v>5000</v>
      </c>
      <c r="D2779">
        <v>56</v>
      </c>
      <c r="E2779" s="2">
        <v>5000</v>
      </c>
      <c r="G2779" s="2">
        <v>280000</v>
      </c>
      <c r="H2779" s="2">
        <v>280000</v>
      </c>
      <c r="J2779">
        <f t="shared" si="43"/>
        <v>0</v>
      </c>
    </row>
    <row r="2780" spans="1:10" x14ac:dyDescent="0.25">
      <c r="A2780" t="s">
        <v>6622</v>
      </c>
      <c r="C2780" s="2">
        <v>199</v>
      </c>
      <c r="D2780">
        <v>60</v>
      </c>
      <c r="E2780" s="2">
        <v>199</v>
      </c>
      <c r="G2780" s="2">
        <v>11940</v>
      </c>
      <c r="H2780" s="2">
        <v>11940</v>
      </c>
      <c r="J2780">
        <f t="shared" si="43"/>
        <v>0</v>
      </c>
    </row>
    <row r="2781" spans="1:10" x14ac:dyDescent="0.25">
      <c r="A2781" t="s">
        <v>5187</v>
      </c>
      <c r="C2781" s="2">
        <v>65000</v>
      </c>
      <c r="D2781">
        <v>60</v>
      </c>
      <c r="E2781" s="2">
        <v>65000</v>
      </c>
      <c r="G2781" s="2">
        <v>3900000</v>
      </c>
      <c r="H2781" s="2">
        <v>3900000</v>
      </c>
      <c r="J2781">
        <f t="shared" si="43"/>
        <v>0</v>
      </c>
    </row>
    <row r="2782" spans="1:10" x14ac:dyDescent="0.25">
      <c r="A2782" t="s">
        <v>5186</v>
      </c>
      <c r="C2782" s="2">
        <v>65000</v>
      </c>
      <c r="D2782">
        <v>60</v>
      </c>
      <c r="E2782" s="2">
        <v>65000</v>
      </c>
      <c r="G2782" s="2">
        <v>3900000</v>
      </c>
      <c r="H2782" s="2">
        <v>3900000</v>
      </c>
      <c r="J2782">
        <f t="shared" si="43"/>
        <v>0</v>
      </c>
    </row>
    <row r="2783" spans="1:10" x14ac:dyDescent="0.25">
      <c r="A2783" t="s">
        <v>5184</v>
      </c>
      <c r="C2783" s="2">
        <v>65000</v>
      </c>
      <c r="D2783">
        <v>60</v>
      </c>
      <c r="E2783" s="2">
        <v>65000</v>
      </c>
      <c r="G2783" s="2">
        <v>3900000</v>
      </c>
      <c r="H2783" s="2">
        <v>3900000</v>
      </c>
      <c r="J2783">
        <f t="shared" si="43"/>
        <v>0</v>
      </c>
    </row>
    <row r="2784" spans="1:10" x14ac:dyDescent="0.25">
      <c r="A2784" t="s">
        <v>5203</v>
      </c>
      <c r="B2784">
        <v>10</v>
      </c>
      <c r="C2784" s="2">
        <v>13000</v>
      </c>
      <c r="D2784">
        <v>60</v>
      </c>
      <c r="E2784" s="2">
        <v>13000</v>
      </c>
      <c r="G2784" s="2">
        <v>780000</v>
      </c>
      <c r="H2784" s="2">
        <v>702000</v>
      </c>
      <c r="J2784">
        <f t="shared" si="43"/>
        <v>0</v>
      </c>
    </row>
    <row r="2785" spans="1:10" x14ac:dyDescent="0.25">
      <c r="A2785" t="s">
        <v>5185</v>
      </c>
      <c r="B2785">
        <v>10</v>
      </c>
      <c r="C2785" s="2">
        <v>65000</v>
      </c>
      <c r="D2785">
        <v>60</v>
      </c>
      <c r="E2785" s="2">
        <v>65000</v>
      </c>
      <c r="G2785" s="2">
        <v>3900000</v>
      </c>
      <c r="H2785" s="2">
        <v>3510000</v>
      </c>
      <c r="J2785">
        <f t="shared" si="43"/>
        <v>0</v>
      </c>
    </row>
    <row r="2786" spans="1:10" x14ac:dyDescent="0.25">
      <c r="A2786" t="s">
        <v>5060</v>
      </c>
      <c r="B2786">
        <v>35</v>
      </c>
      <c r="C2786" s="2">
        <v>39</v>
      </c>
      <c r="D2786">
        <v>80</v>
      </c>
      <c r="E2786" s="2">
        <v>39</v>
      </c>
      <c r="G2786" s="2">
        <v>3120</v>
      </c>
      <c r="H2786" s="2">
        <v>2028</v>
      </c>
      <c r="J2786">
        <f t="shared" si="43"/>
        <v>0</v>
      </c>
    </row>
    <row r="2787" spans="1:10" x14ac:dyDescent="0.25">
      <c r="A2787" t="s">
        <v>6541</v>
      </c>
      <c r="B2787">
        <v>50</v>
      </c>
      <c r="C2787" s="2">
        <v>199</v>
      </c>
      <c r="D2787">
        <v>80</v>
      </c>
      <c r="E2787" s="2">
        <v>199</v>
      </c>
      <c r="G2787" s="2">
        <v>15920</v>
      </c>
      <c r="H2787" s="2">
        <v>7960</v>
      </c>
      <c r="J2787">
        <f t="shared" si="43"/>
        <v>0</v>
      </c>
    </row>
    <row r="2788" spans="1:10" x14ac:dyDescent="0.25">
      <c r="A2788" t="s">
        <v>3745</v>
      </c>
      <c r="B2788">
        <v>15</v>
      </c>
      <c r="C2788" s="2">
        <v>6500</v>
      </c>
      <c r="D2788">
        <v>89</v>
      </c>
      <c r="E2788" s="2">
        <v>6500</v>
      </c>
      <c r="G2788" s="2">
        <v>578500</v>
      </c>
      <c r="H2788" s="2">
        <v>491725</v>
      </c>
      <c r="J2788">
        <f t="shared" si="43"/>
        <v>0</v>
      </c>
    </row>
    <row r="2789" spans="1:10" x14ac:dyDescent="0.25">
      <c r="A2789" t="s">
        <v>3745</v>
      </c>
      <c r="B2789">
        <v>15</v>
      </c>
      <c r="C2789" s="2">
        <v>13000</v>
      </c>
      <c r="D2789">
        <v>89</v>
      </c>
      <c r="E2789" s="2">
        <v>13000</v>
      </c>
      <c r="G2789" s="2">
        <v>1157000</v>
      </c>
      <c r="H2789" s="2">
        <v>983450</v>
      </c>
      <c r="J2789">
        <f t="shared" si="43"/>
        <v>0</v>
      </c>
    </row>
    <row r="2790" spans="1:10" x14ac:dyDescent="0.25">
      <c r="A2790" t="s">
        <v>5175</v>
      </c>
      <c r="C2790" s="2">
        <v>65000</v>
      </c>
      <c r="D2790">
        <v>100</v>
      </c>
      <c r="E2790" s="2">
        <v>65000</v>
      </c>
      <c r="G2790" s="2">
        <v>6500000</v>
      </c>
      <c r="H2790" s="2">
        <v>6500000</v>
      </c>
      <c r="J2790">
        <f t="shared" si="43"/>
        <v>0</v>
      </c>
    </row>
    <row r="2791" spans="1:10" x14ac:dyDescent="0.25">
      <c r="A2791" t="s">
        <v>5174</v>
      </c>
      <c r="C2791" s="2">
        <v>65000</v>
      </c>
      <c r="D2791">
        <v>100</v>
      </c>
      <c r="E2791" s="2">
        <v>65000</v>
      </c>
      <c r="G2791" s="2">
        <v>6500000</v>
      </c>
      <c r="H2791" s="2">
        <v>6500000</v>
      </c>
      <c r="J2791">
        <f t="shared" si="43"/>
        <v>0</v>
      </c>
    </row>
    <row r="2792" spans="1:10" x14ac:dyDescent="0.25">
      <c r="A2792" t="s">
        <v>5173</v>
      </c>
      <c r="C2792" s="2">
        <v>65000</v>
      </c>
      <c r="D2792">
        <v>100</v>
      </c>
      <c r="E2792" s="2">
        <v>65000</v>
      </c>
      <c r="G2792" s="2">
        <v>6500000</v>
      </c>
      <c r="H2792" s="2">
        <v>6500000</v>
      </c>
      <c r="J2792">
        <f t="shared" si="43"/>
        <v>0</v>
      </c>
    </row>
    <row r="2793" spans="1:10" x14ac:dyDescent="0.25">
      <c r="A2793" t="s">
        <v>5172</v>
      </c>
      <c r="C2793" s="2">
        <v>65000</v>
      </c>
      <c r="D2793">
        <v>100</v>
      </c>
      <c r="E2793" s="2">
        <v>65000</v>
      </c>
      <c r="G2793" s="2">
        <v>6500000</v>
      </c>
      <c r="H2793" s="2">
        <v>6500000</v>
      </c>
      <c r="J2793">
        <f t="shared" si="43"/>
        <v>0</v>
      </c>
    </row>
    <row r="2794" spans="1:10" x14ac:dyDescent="0.25">
      <c r="A2794" t="s">
        <v>5167</v>
      </c>
      <c r="C2794" s="2">
        <v>65000</v>
      </c>
      <c r="D2794">
        <v>100</v>
      </c>
      <c r="E2794" s="2">
        <v>65000</v>
      </c>
      <c r="G2794" s="2">
        <v>6500000</v>
      </c>
      <c r="H2794" s="2">
        <v>6500000</v>
      </c>
      <c r="J2794">
        <f t="shared" si="43"/>
        <v>0</v>
      </c>
    </row>
    <row r="2795" spans="1:10" x14ac:dyDescent="0.25">
      <c r="A2795" t="s">
        <v>3726</v>
      </c>
      <c r="C2795" s="2">
        <v>65000</v>
      </c>
      <c r="D2795">
        <v>100</v>
      </c>
      <c r="E2795" s="2">
        <v>65000</v>
      </c>
      <c r="G2795" s="2">
        <v>6500000</v>
      </c>
      <c r="H2795" s="2">
        <v>6500000</v>
      </c>
      <c r="J2795">
        <f t="shared" si="43"/>
        <v>0</v>
      </c>
    </row>
    <row r="2796" spans="1:10" x14ac:dyDescent="0.25">
      <c r="A2796" t="s">
        <v>5178</v>
      </c>
      <c r="C2796" s="2">
        <v>91000</v>
      </c>
      <c r="D2796">
        <v>100</v>
      </c>
      <c r="E2796" s="2">
        <v>91000</v>
      </c>
      <c r="G2796" s="2">
        <v>9100000</v>
      </c>
      <c r="H2796" s="2">
        <v>9100000</v>
      </c>
      <c r="J2796">
        <f t="shared" si="43"/>
        <v>0</v>
      </c>
    </row>
    <row r="2797" spans="1:10" x14ac:dyDescent="0.25">
      <c r="A2797" t="s">
        <v>5177</v>
      </c>
      <c r="C2797" s="2">
        <v>91000</v>
      </c>
      <c r="D2797">
        <v>100</v>
      </c>
      <c r="E2797" s="2">
        <v>91000</v>
      </c>
      <c r="G2797" s="2">
        <v>9100000</v>
      </c>
      <c r="H2797" s="2">
        <v>9100000</v>
      </c>
      <c r="J2797">
        <f t="shared" si="43"/>
        <v>0</v>
      </c>
    </row>
    <row r="2798" spans="1:10" x14ac:dyDescent="0.25">
      <c r="A2798" t="s">
        <v>5179</v>
      </c>
      <c r="C2798" s="2">
        <v>91000</v>
      </c>
      <c r="D2798">
        <v>100</v>
      </c>
      <c r="E2798" s="2">
        <v>91000</v>
      </c>
      <c r="G2798" s="2">
        <v>9100000</v>
      </c>
      <c r="H2798" s="2">
        <v>9100000</v>
      </c>
      <c r="J2798">
        <f t="shared" si="43"/>
        <v>0</v>
      </c>
    </row>
    <row r="2799" spans="1:10" x14ac:dyDescent="0.25">
      <c r="A2799" t="s">
        <v>5176</v>
      </c>
      <c r="C2799" s="2">
        <v>91000</v>
      </c>
      <c r="D2799">
        <v>100</v>
      </c>
      <c r="E2799" s="2">
        <v>91000</v>
      </c>
      <c r="G2799" s="2">
        <v>9100000</v>
      </c>
      <c r="H2799" s="2">
        <v>9100000</v>
      </c>
      <c r="J2799">
        <f t="shared" si="43"/>
        <v>0</v>
      </c>
    </row>
    <row r="2800" spans="1:10" x14ac:dyDescent="0.25">
      <c r="A2800" t="s">
        <v>5180</v>
      </c>
      <c r="C2800" s="2">
        <v>91000</v>
      </c>
      <c r="D2800">
        <v>100</v>
      </c>
      <c r="E2800" s="2">
        <v>91000</v>
      </c>
      <c r="G2800" s="2">
        <v>9100000</v>
      </c>
      <c r="H2800" s="2">
        <v>9100000</v>
      </c>
      <c r="J2800">
        <f t="shared" si="43"/>
        <v>0</v>
      </c>
    </row>
    <row r="2801" spans="1:10" x14ac:dyDescent="0.25">
      <c r="A2801" t="s">
        <v>5060</v>
      </c>
      <c r="B2801">
        <v>35</v>
      </c>
      <c r="C2801" s="2">
        <v>199</v>
      </c>
      <c r="D2801">
        <v>100</v>
      </c>
      <c r="E2801" s="2">
        <v>199</v>
      </c>
      <c r="G2801" s="2">
        <v>19900</v>
      </c>
      <c r="H2801" s="2">
        <v>12935</v>
      </c>
      <c r="J2801">
        <f t="shared" si="43"/>
        <v>0</v>
      </c>
    </row>
    <row r="2802" spans="1:10" x14ac:dyDescent="0.25">
      <c r="A2802" t="s">
        <v>5120</v>
      </c>
      <c r="B2802">
        <v>50</v>
      </c>
      <c r="C2802" s="2">
        <v>199</v>
      </c>
      <c r="D2802">
        <v>100</v>
      </c>
      <c r="E2802" s="2">
        <v>199</v>
      </c>
      <c r="G2802" s="2">
        <v>19900</v>
      </c>
      <c r="H2802" s="2">
        <v>9950</v>
      </c>
      <c r="J2802">
        <f t="shared" si="43"/>
        <v>0</v>
      </c>
    </row>
    <row r="2803" spans="1:10" x14ac:dyDescent="0.25">
      <c r="A2803" t="s">
        <v>5199</v>
      </c>
      <c r="C2803" s="2">
        <v>91000</v>
      </c>
      <c r="D2803">
        <v>180</v>
      </c>
      <c r="E2803" s="2">
        <v>91000</v>
      </c>
      <c r="G2803" s="2">
        <v>16380000</v>
      </c>
      <c r="H2803" s="2">
        <v>16380000</v>
      </c>
      <c r="J2803">
        <f t="shared" si="43"/>
        <v>0</v>
      </c>
    </row>
    <row r="2804" spans="1:10" x14ac:dyDescent="0.25">
      <c r="A2804" t="s">
        <v>5197</v>
      </c>
      <c r="C2804" s="2">
        <v>91000</v>
      </c>
      <c r="D2804">
        <v>180</v>
      </c>
      <c r="E2804" s="2">
        <v>91000</v>
      </c>
      <c r="G2804" s="2">
        <v>16380000</v>
      </c>
      <c r="H2804" s="2">
        <v>16380000</v>
      </c>
      <c r="J2804">
        <f t="shared" si="43"/>
        <v>0</v>
      </c>
    </row>
    <row r="2805" spans="1:10" x14ac:dyDescent="0.25">
      <c r="A2805" t="s">
        <v>5198</v>
      </c>
      <c r="C2805" s="2">
        <v>91000</v>
      </c>
      <c r="D2805">
        <v>180</v>
      </c>
      <c r="E2805" s="2">
        <v>91000</v>
      </c>
      <c r="G2805" s="2">
        <v>16380000</v>
      </c>
      <c r="H2805" s="2">
        <v>16380000</v>
      </c>
      <c r="J2805">
        <f t="shared" si="43"/>
        <v>0</v>
      </c>
    </row>
    <row r="2806" spans="1:10" x14ac:dyDescent="0.25">
      <c r="A2806" t="s">
        <v>5200</v>
      </c>
      <c r="C2806" s="2">
        <v>91000</v>
      </c>
      <c r="D2806">
        <v>180</v>
      </c>
      <c r="E2806" s="2">
        <v>91000</v>
      </c>
      <c r="G2806" s="2">
        <v>16380000</v>
      </c>
      <c r="H2806" s="2">
        <v>16380000</v>
      </c>
      <c r="J2806">
        <f t="shared" si="43"/>
        <v>0</v>
      </c>
    </row>
    <row r="2807" spans="1:10" x14ac:dyDescent="0.25">
      <c r="A2807" t="s">
        <v>5196</v>
      </c>
      <c r="C2807" s="2">
        <v>91000</v>
      </c>
      <c r="D2807">
        <v>180</v>
      </c>
      <c r="E2807" s="2">
        <v>91000</v>
      </c>
      <c r="G2807" s="2">
        <v>16380000</v>
      </c>
      <c r="H2807" s="2">
        <v>16380000</v>
      </c>
      <c r="J2807">
        <f t="shared" si="43"/>
        <v>0</v>
      </c>
    </row>
    <row r="2808" spans="1:10" x14ac:dyDescent="0.25">
      <c r="A2808" t="s">
        <v>6635</v>
      </c>
      <c r="B2808">
        <v>26.92</v>
      </c>
      <c r="C2808" s="2">
        <v>91000</v>
      </c>
      <c r="D2808">
        <v>180</v>
      </c>
      <c r="E2808" s="2">
        <v>91000</v>
      </c>
      <c r="G2808" s="2">
        <v>16380000</v>
      </c>
      <c r="H2808" s="2">
        <v>11970504</v>
      </c>
      <c r="J2808">
        <f t="shared" si="43"/>
        <v>0</v>
      </c>
    </row>
    <row r="2809" spans="1:10" x14ac:dyDescent="0.25">
      <c r="A2809" t="s">
        <v>5006</v>
      </c>
      <c r="B2809">
        <v>50</v>
      </c>
      <c r="C2809" s="2">
        <v>39</v>
      </c>
      <c r="D2809">
        <v>200</v>
      </c>
      <c r="E2809" s="2">
        <v>39</v>
      </c>
      <c r="G2809" s="2">
        <v>7800</v>
      </c>
      <c r="H2809" s="2">
        <v>3900</v>
      </c>
      <c r="J2809">
        <f t="shared" si="43"/>
        <v>0</v>
      </c>
    </row>
    <row r="2810" spans="1:10" x14ac:dyDescent="0.25">
      <c r="A2810" t="s">
        <v>5006</v>
      </c>
      <c r="B2810">
        <v>50</v>
      </c>
      <c r="C2810" s="2">
        <v>199</v>
      </c>
      <c r="D2810">
        <v>200</v>
      </c>
      <c r="E2810" s="2">
        <v>199</v>
      </c>
      <c r="G2810" s="2">
        <v>39800</v>
      </c>
      <c r="H2810" s="2">
        <v>19900</v>
      </c>
      <c r="J2810">
        <f t="shared" si="43"/>
        <v>0</v>
      </c>
    </row>
    <row r="2811" spans="1:10" x14ac:dyDescent="0.25">
      <c r="A2811" t="s">
        <v>6267</v>
      </c>
      <c r="C2811" s="2">
        <v>91000</v>
      </c>
      <c r="D2811">
        <v>381</v>
      </c>
      <c r="E2811" s="2">
        <v>66502.8</v>
      </c>
      <c r="G2811" s="2">
        <v>25337566.800000001</v>
      </c>
      <c r="H2811" s="2">
        <v>25337566.800000001</v>
      </c>
      <c r="I2811" t="s">
        <v>6267</v>
      </c>
      <c r="J2811">
        <f t="shared" si="43"/>
        <v>25337566.800000001</v>
      </c>
    </row>
    <row r="2812" spans="1:10" x14ac:dyDescent="0.25">
      <c r="A2812" t="s">
        <v>5144</v>
      </c>
      <c r="C2812" s="2">
        <v>91000</v>
      </c>
      <c r="D2812">
        <v>381</v>
      </c>
      <c r="E2812" s="2">
        <v>91000</v>
      </c>
      <c r="G2812" s="2">
        <v>34671000</v>
      </c>
      <c r="H2812" s="2">
        <v>34671000</v>
      </c>
      <c r="J2812">
        <f t="shared" si="43"/>
        <v>0</v>
      </c>
    </row>
    <row r="2813" spans="1:10" x14ac:dyDescent="0.25">
      <c r="A2813" t="s">
        <v>5147</v>
      </c>
      <c r="C2813" s="2">
        <v>91000</v>
      </c>
      <c r="D2813">
        <v>381</v>
      </c>
      <c r="E2813" s="2">
        <v>91000</v>
      </c>
      <c r="G2813" s="2">
        <v>34671000</v>
      </c>
      <c r="H2813" s="2">
        <v>34671000</v>
      </c>
      <c r="J2813">
        <f t="shared" si="43"/>
        <v>0</v>
      </c>
    </row>
    <row r="2814" spans="1:10" x14ac:dyDescent="0.25">
      <c r="A2814" t="s">
        <v>5148</v>
      </c>
      <c r="C2814" s="2">
        <v>91000</v>
      </c>
      <c r="D2814">
        <v>381</v>
      </c>
      <c r="E2814" s="2">
        <v>91000</v>
      </c>
      <c r="G2814" s="2">
        <v>34671000</v>
      </c>
      <c r="H2814" s="2">
        <v>34671000</v>
      </c>
      <c r="J2814">
        <f t="shared" si="43"/>
        <v>0</v>
      </c>
    </row>
    <row r="2815" spans="1:10" x14ac:dyDescent="0.25">
      <c r="A2815" t="s">
        <v>5146</v>
      </c>
      <c r="C2815" s="2">
        <v>91000</v>
      </c>
      <c r="D2815">
        <v>381</v>
      </c>
      <c r="E2815" s="2">
        <v>91000</v>
      </c>
      <c r="G2815" s="2">
        <v>34671000</v>
      </c>
      <c r="H2815" s="2">
        <v>34671000</v>
      </c>
      <c r="J2815">
        <f t="shared" si="43"/>
        <v>0</v>
      </c>
    </row>
    <row r="2816" spans="1:10" x14ac:dyDescent="0.25">
      <c r="A2816" t="s">
        <v>5145</v>
      </c>
      <c r="C2816" s="2">
        <v>91000</v>
      </c>
      <c r="D2816">
        <v>381</v>
      </c>
      <c r="E2816" s="2">
        <v>91000</v>
      </c>
      <c r="G2816" s="2">
        <v>34671000</v>
      </c>
      <c r="H2816" s="2">
        <v>34671000</v>
      </c>
      <c r="J2816">
        <f t="shared" si="43"/>
        <v>0</v>
      </c>
    </row>
    <row r="2817" spans="1:10" x14ac:dyDescent="0.25">
      <c r="A2817" t="s">
        <v>3432</v>
      </c>
      <c r="B2817">
        <v>25</v>
      </c>
      <c r="C2817" s="2">
        <v>199</v>
      </c>
      <c r="D2817">
        <v>400</v>
      </c>
      <c r="E2817" s="2">
        <v>199</v>
      </c>
      <c r="G2817" s="2">
        <v>79600</v>
      </c>
      <c r="H2817" s="2">
        <v>59700</v>
      </c>
      <c r="J2817">
        <f t="shared" si="43"/>
        <v>0</v>
      </c>
    </row>
    <row r="2818" spans="1:10" x14ac:dyDescent="0.25">
      <c r="A2818" t="s">
        <v>6184</v>
      </c>
      <c r="B2818">
        <v>50</v>
      </c>
      <c r="C2818" s="2">
        <v>199</v>
      </c>
      <c r="D2818">
        <v>500</v>
      </c>
      <c r="E2818" s="2">
        <v>199</v>
      </c>
      <c r="G2818" s="2">
        <v>99500</v>
      </c>
      <c r="H2818" s="2">
        <v>49750</v>
      </c>
      <c r="J2818">
        <f t="shared" si="43"/>
        <v>0</v>
      </c>
    </row>
    <row r="2819" spans="1:10" x14ac:dyDescent="0.25">
      <c r="A2819" t="s">
        <v>5187</v>
      </c>
      <c r="C2819" s="2">
        <v>199</v>
      </c>
      <c r="D2819">
        <v>600</v>
      </c>
      <c r="E2819" s="2">
        <v>199</v>
      </c>
      <c r="G2819" s="2">
        <v>119400</v>
      </c>
      <c r="H2819" s="2">
        <v>119400</v>
      </c>
      <c r="J2819">
        <f t="shared" ref="J2819:J2882" si="44">IF(I2819=0,0,H2819)</f>
        <v>0</v>
      </c>
    </row>
    <row r="2820" spans="1:10" x14ac:dyDescent="0.25">
      <c r="A2820" t="s">
        <v>5186</v>
      </c>
      <c r="C2820" s="2">
        <v>199</v>
      </c>
      <c r="D2820">
        <v>600</v>
      </c>
      <c r="E2820" s="2">
        <v>199</v>
      </c>
      <c r="G2820" s="2">
        <v>119400</v>
      </c>
      <c r="H2820" s="2">
        <v>119400</v>
      </c>
      <c r="J2820">
        <f t="shared" si="44"/>
        <v>0</v>
      </c>
    </row>
    <row r="2821" spans="1:10" x14ac:dyDescent="0.25">
      <c r="A2821" t="s">
        <v>5184</v>
      </c>
      <c r="C2821" s="2">
        <v>199</v>
      </c>
      <c r="D2821">
        <v>600</v>
      </c>
      <c r="E2821" s="2">
        <v>199</v>
      </c>
      <c r="G2821" s="2">
        <v>119400</v>
      </c>
      <c r="H2821" s="2">
        <v>119400</v>
      </c>
      <c r="J2821">
        <f t="shared" si="44"/>
        <v>0</v>
      </c>
    </row>
    <row r="2822" spans="1:10" x14ac:dyDescent="0.25">
      <c r="A2822" t="s">
        <v>5185</v>
      </c>
      <c r="B2822">
        <v>10</v>
      </c>
      <c r="C2822" s="2">
        <v>199</v>
      </c>
      <c r="D2822">
        <v>600</v>
      </c>
      <c r="E2822" s="2">
        <v>199</v>
      </c>
      <c r="G2822" s="2">
        <v>119400</v>
      </c>
      <c r="H2822" s="2">
        <v>107460</v>
      </c>
      <c r="J2822">
        <f t="shared" si="44"/>
        <v>0</v>
      </c>
    </row>
    <row r="2823" spans="1:10" x14ac:dyDescent="0.25">
      <c r="A2823" t="s">
        <v>6510</v>
      </c>
      <c r="B2823">
        <v>10</v>
      </c>
      <c r="C2823" s="2">
        <v>199</v>
      </c>
      <c r="D2823">
        <v>600</v>
      </c>
      <c r="E2823" s="2">
        <v>199</v>
      </c>
      <c r="G2823" s="2">
        <v>119400</v>
      </c>
      <c r="H2823" s="2">
        <v>107460</v>
      </c>
      <c r="J2823">
        <f t="shared" si="44"/>
        <v>0</v>
      </c>
    </row>
    <row r="2824" spans="1:10" x14ac:dyDescent="0.25">
      <c r="A2824" t="s">
        <v>6184</v>
      </c>
      <c r="B2824">
        <v>50</v>
      </c>
      <c r="C2824" s="2">
        <v>39</v>
      </c>
      <c r="D2824" s="14">
        <v>1000</v>
      </c>
      <c r="E2824" s="2">
        <v>39</v>
      </c>
      <c r="G2824" s="2">
        <v>39000</v>
      </c>
      <c r="H2824" s="2">
        <v>19500</v>
      </c>
      <c r="J2824">
        <f t="shared" si="44"/>
        <v>0</v>
      </c>
    </row>
    <row r="2825" spans="1:10" x14ac:dyDescent="0.25">
      <c r="A2825" t="s">
        <v>6334</v>
      </c>
      <c r="C2825" s="2">
        <v>2000</v>
      </c>
      <c r="D2825">
        <v>2</v>
      </c>
      <c r="E2825" s="2">
        <v>2000</v>
      </c>
      <c r="G2825" s="2">
        <v>4000</v>
      </c>
      <c r="H2825" s="2">
        <v>4000</v>
      </c>
      <c r="J2825">
        <f t="shared" si="44"/>
        <v>0</v>
      </c>
    </row>
    <row r="2826" spans="1:10" x14ac:dyDescent="0.25">
      <c r="A2826" t="s">
        <v>6260</v>
      </c>
      <c r="C2826" s="2">
        <v>7493.05</v>
      </c>
      <c r="D2826">
        <v>1</v>
      </c>
      <c r="E2826" s="2">
        <v>5221.71</v>
      </c>
      <c r="G2826" s="2">
        <v>5221.71</v>
      </c>
      <c r="H2826" s="2">
        <v>5221.71</v>
      </c>
      <c r="J2826">
        <f t="shared" si="44"/>
        <v>0</v>
      </c>
    </row>
    <row r="2827" spans="1:10" x14ac:dyDescent="0.25">
      <c r="A2827" t="s">
        <v>3550</v>
      </c>
      <c r="B2827">
        <v>1</v>
      </c>
      <c r="C2827" s="2">
        <v>199</v>
      </c>
      <c r="D2827">
        <v>2</v>
      </c>
      <c r="E2827" s="2">
        <v>199</v>
      </c>
      <c r="G2827" s="2">
        <v>398</v>
      </c>
      <c r="H2827" s="2">
        <v>394.02</v>
      </c>
      <c r="J2827">
        <f t="shared" si="44"/>
        <v>0</v>
      </c>
    </row>
    <row r="2828" spans="1:10" x14ac:dyDescent="0.25">
      <c r="A2828" t="s">
        <v>6829</v>
      </c>
      <c r="B2828">
        <v>10</v>
      </c>
      <c r="C2828" s="2">
        <v>4600</v>
      </c>
      <c r="D2828">
        <v>1</v>
      </c>
      <c r="E2828" s="2">
        <v>4600</v>
      </c>
      <c r="G2828" s="2">
        <v>4600</v>
      </c>
      <c r="H2828" s="2">
        <v>4140</v>
      </c>
      <c r="J2828">
        <f t="shared" si="44"/>
        <v>0</v>
      </c>
    </row>
    <row r="2829" spans="1:10" x14ac:dyDescent="0.25">
      <c r="A2829" t="s">
        <v>6829</v>
      </c>
      <c r="B2829">
        <v>35</v>
      </c>
      <c r="C2829" s="2">
        <v>147200</v>
      </c>
      <c r="D2829">
        <v>1</v>
      </c>
      <c r="E2829" s="2">
        <v>147200</v>
      </c>
      <c r="G2829" s="2">
        <v>147200</v>
      </c>
      <c r="H2829" s="2">
        <v>95680</v>
      </c>
      <c r="J2829">
        <f t="shared" si="44"/>
        <v>0</v>
      </c>
    </row>
    <row r="2830" spans="1:10" x14ac:dyDescent="0.25">
      <c r="A2830" t="s">
        <v>5040</v>
      </c>
      <c r="C2830" s="2">
        <v>15000</v>
      </c>
      <c r="D2830">
        <v>1</v>
      </c>
      <c r="E2830" s="2">
        <v>15000</v>
      </c>
      <c r="G2830" s="2">
        <v>15000</v>
      </c>
      <c r="H2830" s="2">
        <v>15000</v>
      </c>
      <c r="J2830">
        <f t="shared" si="44"/>
        <v>0</v>
      </c>
    </row>
    <row r="2831" spans="1:10" x14ac:dyDescent="0.25">
      <c r="A2831" t="s">
        <v>6513</v>
      </c>
      <c r="B2831">
        <v>25</v>
      </c>
      <c r="C2831" s="2">
        <v>24</v>
      </c>
      <c r="D2831">
        <v>1</v>
      </c>
      <c r="E2831" s="2">
        <v>24</v>
      </c>
      <c r="G2831" s="2">
        <v>24</v>
      </c>
      <c r="H2831" s="2">
        <v>18</v>
      </c>
      <c r="J2831">
        <f t="shared" si="44"/>
        <v>0</v>
      </c>
    </row>
    <row r="2832" spans="1:10" x14ac:dyDescent="0.25">
      <c r="A2832" t="s">
        <v>6183</v>
      </c>
      <c r="B2832">
        <v>100</v>
      </c>
      <c r="C2832" s="2">
        <v>7500</v>
      </c>
      <c r="D2832">
        <v>1</v>
      </c>
      <c r="E2832" s="2">
        <v>7500</v>
      </c>
      <c r="G2832" s="2">
        <v>7500</v>
      </c>
      <c r="H2832" s="2">
        <v>0</v>
      </c>
      <c r="J2832">
        <f t="shared" si="44"/>
        <v>0</v>
      </c>
    </row>
    <row r="2833" spans="1:10" x14ac:dyDescent="0.25">
      <c r="A2833" t="s">
        <v>5040</v>
      </c>
      <c r="C2833" s="2">
        <v>6500</v>
      </c>
      <c r="D2833">
        <v>2</v>
      </c>
      <c r="E2833" s="2">
        <v>6500</v>
      </c>
      <c r="G2833" s="2">
        <v>13000</v>
      </c>
      <c r="H2833" s="2">
        <v>13000</v>
      </c>
      <c r="J2833">
        <f t="shared" si="44"/>
        <v>0</v>
      </c>
    </row>
    <row r="2834" spans="1:10" x14ac:dyDescent="0.25">
      <c r="A2834" t="s">
        <v>6513</v>
      </c>
      <c r="B2834">
        <v>25</v>
      </c>
      <c r="C2834" s="2">
        <v>199</v>
      </c>
      <c r="D2834">
        <v>4</v>
      </c>
      <c r="E2834" s="2">
        <v>199</v>
      </c>
      <c r="G2834" s="2">
        <v>796</v>
      </c>
      <c r="H2834" s="2">
        <v>597</v>
      </c>
      <c r="J2834">
        <f t="shared" si="44"/>
        <v>0</v>
      </c>
    </row>
    <row r="2835" spans="1:10" x14ac:dyDescent="0.25">
      <c r="A2835" t="s">
        <v>6513</v>
      </c>
      <c r="B2835">
        <v>27.5</v>
      </c>
      <c r="C2835" s="2">
        <v>65000</v>
      </c>
      <c r="D2835">
        <v>4</v>
      </c>
      <c r="E2835" s="2">
        <v>65000</v>
      </c>
      <c r="G2835" s="2">
        <v>260000</v>
      </c>
      <c r="H2835" s="2">
        <v>188500</v>
      </c>
      <c r="J2835">
        <f t="shared" si="44"/>
        <v>0</v>
      </c>
    </row>
    <row r="2836" spans="1:10" x14ac:dyDescent="0.25">
      <c r="A2836" t="s">
        <v>6513</v>
      </c>
      <c r="B2836">
        <v>25</v>
      </c>
      <c r="C2836" s="2">
        <v>199</v>
      </c>
      <c r="D2836">
        <v>8</v>
      </c>
      <c r="E2836" s="2">
        <v>199</v>
      </c>
      <c r="G2836" s="2">
        <v>1592</v>
      </c>
      <c r="H2836" s="2">
        <v>1194</v>
      </c>
      <c r="J2836">
        <f t="shared" si="44"/>
        <v>0</v>
      </c>
    </row>
    <row r="2837" spans="1:10" x14ac:dyDescent="0.25">
      <c r="A2837" t="s">
        <v>3417</v>
      </c>
      <c r="B2837">
        <v>26</v>
      </c>
      <c r="C2837" s="2">
        <v>65000</v>
      </c>
      <c r="D2837">
        <v>12</v>
      </c>
      <c r="E2837" s="2">
        <v>65000</v>
      </c>
      <c r="G2837" s="2">
        <v>780000</v>
      </c>
      <c r="H2837" s="2">
        <v>577200</v>
      </c>
      <c r="J2837">
        <f t="shared" si="44"/>
        <v>0</v>
      </c>
    </row>
    <row r="2838" spans="1:10" x14ac:dyDescent="0.25">
      <c r="A2838" t="s">
        <v>6183</v>
      </c>
      <c r="B2838">
        <v>0</v>
      </c>
      <c r="C2838" s="2">
        <v>189</v>
      </c>
      <c r="D2838">
        <v>32</v>
      </c>
      <c r="E2838" s="2">
        <v>189</v>
      </c>
      <c r="G2838" s="2">
        <v>6048</v>
      </c>
      <c r="H2838" s="2">
        <v>6048</v>
      </c>
      <c r="J2838">
        <f t="shared" si="44"/>
        <v>0</v>
      </c>
    </row>
    <row r="2839" spans="1:10" x14ac:dyDescent="0.25">
      <c r="A2839" t="s">
        <v>6183</v>
      </c>
      <c r="B2839">
        <v>37.5</v>
      </c>
      <c r="C2839" s="2">
        <v>199</v>
      </c>
      <c r="D2839">
        <v>32</v>
      </c>
      <c r="E2839" s="2">
        <v>199</v>
      </c>
      <c r="G2839" s="2">
        <v>6368</v>
      </c>
      <c r="H2839" s="2">
        <v>3980</v>
      </c>
      <c r="J2839">
        <f t="shared" si="44"/>
        <v>0</v>
      </c>
    </row>
    <row r="2840" spans="1:10" x14ac:dyDescent="0.25">
      <c r="A2840" t="s">
        <v>6183</v>
      </c>
      <c r="B2840">
        <v>37.5</v>
      </c>
      <c r="C2840" s="2">
        <v>199</v>
      </c>
      <c r="D2840">
        <v>32</v>
      </c>
      <c r="E2840" s="2">
        <v>199</v>
      </c>
      <c r="G2840" s="2">
        <v>6368</v>
      </c>
      <c r="H2840" s="2">
        <v>3980</v>
      </c>
      <c r="J2840">
        <f t="shared" si="44"/>
        <v>0</v>
      </c>
    </row>
    <row r="2841" spans="1:10" x14ac:dyDescent="0.25">
      <c r="A2841" t="s">
        <v>6183</v>
      </c>
      <c r="B2841">
        <v>41.46</v>
      </c>
      <c r="C2841" s="2">
        <v>65000</v>
      </c>
      <c r="D2841">
        <v>32</v>
      </c>
      <c r="E2841" s="2">
        <v>65000</v>
      </c>
      <c r="G2841" s="2">
        <v>2080000</v>
      </c>
      <c r="H2841" s="2">
        <v>1217632</v>
      </c>
      <c r="J2841">
        <f t="shared" si="44"/>
        <v>0</v>
      </c>
    </row>
    <row r="2842" spans="1:10" x14ac:dyDescent="0.25">
      <c r="A2842" t="s">
        <v>3417</v>
      </c>
      <c r="B2842">
        <v>26</v>
      </c>
      <c r="C2842" s="2">
        <v>199</v>
      </c>
      <c r="D2842">
        <v>600</v>
      </c>
      <c r="E2842" s="2">
        <v>199</v>
      </c>
      <c r="G2842" s="2">
        <v>119400</v>
      </c>
      <c r="H2842" s="2">
        <v>88356</v>
      </c>
      <c r="J2842">
        <f t="shared" si="44"/>
        <v>0</v>
      </c>
    </row>
    <row r="2843" spans="1:10" x14ac:dyDescent="0.25">
      <c r="A2843" t="s">
        <v>3404</v>
      </c>
      <c r="C2843" s="2">
        <v>199</v>
      </c>
      <c r="D2843">
        <v>1</v>
      </c>
      <c r="E2843" s="2">
        <v>199</v>
      </c>
      <c r="G2843" s="2">
        <v>199</v>
      </c>
      <c r="H2843" s="2">
        <v>199</v>
      </c>
      <c r="J2843">
        <f t="shared" si="44"/>
        <v>0</v>
      </c>
    </row>
    <row r="2844" spans="1:10" x14ac:dyDescent="0.25">
      <c r="A2844" t="s">
        <v>6439</v>
      </c>
      <c r="C2844" s="2">
        <v>199</v>
      </c>
      <c r="D2844">
        <v>1</v>
      </c>
      <c r="E2844" s="2">
        <v>199</v>
      </c>
      <c r="G2844" s="2">
        <v>199</v>
      </c>
      <c r="H2844" s="2">
        <v>199</v>
      </c>
      <c r="J2844">
        <f t="shared" si="44"/>
        <v>0</v>
      </c>
    </row>
    <row r="2845" spans="1:10" x14ac:dyDescent="0.25">
      <c r="A2845" t="s">
        <v>6472</v>
      </c>
      <c r="C2845" s="2">
        <v>199</v>
      </c>
      <c r="D2845">
        <v>1</v>
      </c>
      <c r="E2845" s="2">
        <v>199</v>
      </c>
      <c r="G2845" s="2">
        <v>199</v>
      </c>
      <c r="H2845" s="2">
        <v>199</v>
      </c>
      <c r="J2845">
        <f t="shared" si="44"/>
        <v>0</v>
      </c>
    </row>
    <row r="2846" spans="1:10" x14ac:dyDescent="0.25">
      <c r="A2846" t="s">
        <v>3404</v>
      </c>
      <c r="C2846" s="2">
        <v>199</v>
      </c>
      <c r="D2846">
        <v>1</v>
      </c>
      <c r="E2846" s="2">
        <v>199</v>
      </c>
      <c r="G2846" s="2">
        <v>199</v>
      </c>
      <c r="H2846" s="2">
        <v>199</v>
      </c>
      <c r="J2846">
        <f t="shared" si="44"/>
        <v>0</v>
      </c>
    </row>
    <row r="2847" spans="1:10" x14ac:dyDescent="0.25">
      <c r="A2847" t="s">
        <v>6175</v>
      </c>
      <c r="C2847" s="2">
        <v>199</v>
      </c>
      <c r="D2847">
        <v>1</v>
      </c>
      <c r="E2847" s="2">
        <v>199</v>
      </c>
      <c r="G2847" s="2">
        <v>199</v>
      </c>
      <c r="H2847" s="2">
        <v>199</v>
      </c>
      <c r="J2847">
        <f t="shared" si="44"/>
        <v>0</v>
      </c>
    </row>
    <row r="2848" spans="1:10" x14ac:dyDescent="0.25">
      <c r="A2848" t="s">
        <v>6439</v>
      </c>
      <c r="C2848" s="2">
        <v>199</v>
      </c>
      <c r="D2848">
        <v>1</v>
      </c>
      <c r="E2848" s="2">
        <v>199</v>
      </c>
      <c r="G2848" s="2">
        <v>199</v>
      </c>
      <c r="H2848" s="2">
        <v>199</v>
      </c>
      <c r="J2848">
        <f t="shared" si="44"/>
        <v>0</v>
      </c>
    </row>
    <row r="2849" spans="1:10" x14ac:dyDescent="0.25">
      <c r="A2849" t="s">
        <v>6175</v>
      </c>
      <c r="C2849" s="2">
        <v>199</v>
      </c>
      <c r="D2849">
        <v>1</v>
      </c>
      <c r="E2849" s="2">
        <v>199</v>
      </c>
      <c r="G2849" s="2">
        <v>199</v>
      </c>
      <c r="H2849" s="2">
        <v>199</v>
      </c>
      <c r="J2849">
        <f t="shared" si="44"/>
        <v>0</v>
      </c>
    </row>
    <row r="2850" spans="1:10" x14ac:dyDescent="0.25">
      <c r="A2850" t="s">
        <v>6405</v>
      </c>
      <c r="C2850" s="2">
        <v>2500</v>
      </c>
      <c r="D2850">
        <v>1</v>
      </c>
      <c r="E2850" s="2">
        <v>2500</v>
      </c>
      <c r="G2850" s="2">
        <v>2500</v>
      </c>
      <c r="H2850" s="2">
        <v>2500</v>
      </c>
      <c r="J2850">
        <f t="shared" si="44"/>
        <v>0</v>
      </c>
    </row>
    <row r="2851" spans="1:10" x14ac:dyDescent="0.25">
      <c r="A2851" t="s">
        <v>4897</v>
      </c>
      <c r="C2851" s="2">
        <v>7500</v>
      </c>
      <c r="D2851">
        <v>1</v>
      </c>
      <c r="E2851" s="2">
        <v>7500</v>
      </c>
      <c r="G2851" s="2">
        <v>7500</v>
      </c>
      <c r="H2851" s="2">
        <v>7500</v>
      </c>
      <c r="J2851">
        <f t="shared" si="44"/>
        <v>0</v>
      </c>
    </row>
    <row r="2852" spans="1:10" x14ac:dyDescent="0.25">
      <c r="A2852" t="s">
        <v>3442</v>
      </c>
      <c r="C2852" s="2">
        <v>7500</v>
      </c>
      <c r="D2852">
        <v>1</v>
      </c>
      <c r="E2852" s="2">
        <v>7500</v>
      </c>
      <c r="G2852" s="2">
        <v>7500</v>
      </c>
      <c r="H2852" s="2">
        <v>7500</v>
      </c>
      <c r="J2852">
        <f t="shared" si="44"/>
        <v>0</v>
      </c>
    </row>
    <row r="2853" spans="1:10" x14ac:dyDescent="0.25">
      <c r="A2853" t="s">
        <v>5460</v>
      </c>
      <c r="C2853" s="2">
        <v>7500</v>
      </c>
      <c r="D2853">
        <v>1</v>
      </c>
      <c r="E2853" s="2">
        <v>7500</v>
      </c>
      <c r="G2853" s="2">
        <v>7500</v>
      </c>
      <c r="H2853" s="2">
        <v>7500</v>
      </c>
      <c r="J2853">
        <f t="shared" si="44"/>
        <v>0</v>
      </c>
    </row>
    <row r="2854" spans="1:10" x14ac:dyDescent="0.25">
      <c r="A2854" t="s">
        <v>3440</v>
      </c>
      <c r="C2854" s="2">
        <v>7500</v>
      </c>
      <c r="D2854">
        <v>1</v>
      </c>
      <c r="E2854" s="2">
        <v>7500</v>
      </c>
      <c r="G2854" s="2">
        <v>7500</v>
      </c>
      <c r="H2854" s="2">
        <v>7500</v>
      </c>
      <c r="J2854">
        <f t="shared" si="44"/>
        <v>0</v>
      </c>
    </row>
    <row r="2855" spans="1:10" x14ac:dyDescent="0.25">
      <c r="A2855" t="s">
        <v>3731</v>
      </c>
      <c r="C2855" s="2">
        <v>7500</v>
      </c>
      <c r="D2855">
        <v>1</v>
      </c>
      <c r="E2855" s="2">
        <v>7500</v>
      </c>
      <c r="G2855" s="2">
        <v>7500</v>
      </c>
      <c r="H2855" s="2">
        <v>7500</v>
      </c>
      <c r="J2855">
        <f t="shared" si="44"/>
        <v>0</v>
      </c>
    </row>
    <row r="2856" spans="1:10" x14ac:dyDescent="0.25">
      <c r="A2856" t="s">
        <v>3678</v>
      </c>
      <c r="C2856" s="2">
        <v>7500</v>
      </c>
      <c r="D2856">
        <v>1</v>
      </c>
      <c r="E2856" s="2">
        <v>7500</v>
      </c>
      <c r="G2856" s="2">
        <v>7500</v>
      </c>
      <c r="H2856" s="2">
        <v>7500</v>
      </c>
      <c r="J2856">
        <f t="shared" si="44"/>
        <v>0</v>
      </c>
    </row>
    <row r="2857" spans="1:10" x14ac:dyDescent="0.25">
      <c r="A2857" t="s">
        <v>6425</v>
      </c>
      <c r="C2857" s="2">
        <v>7500</v>
      </c>
      <c r="D2857">
        <v>1</v>
      </c>
      <c r="E2857" s="2">
        <v>7500</v>
      </c>
      <c r="G2857" s="2">
        <v>7500</v>
      </c>
      <c r="H2857" s="2">
        <v>7500</v>
      </c>
      <c r="J2857">
        <f t="shared" si="44"/>
        <v>0</v>
      </c>
    </row>
    <row r="2858" spans="1:10" x14ac:dyDescent="0.25">
      <c r="A2858" t="s">
        <v>4897</v>
      </c>
      <c r="C2858" s="2">
        <v>15000</v>
      </c>
      <c r="D2858">
        <v>1</v>
      </c>
      <c r="E2858" s="2">
        <v>15000</v>
      </c>
      <c r="G2858" s="2">
        <v>15000</v>
      </c>
      <c r="H2858" s="2">
        <v>15000</v>
      </c>
      <c r="J2858">
        <f t="shared" si="44"/>
        <v>0</v>
      </c>
    </row>
    <row r="2859" spans="1:10" x14ac:dyDescent="0.25">
      <c r="A2859" t="s">
        <v>6472</v>
      </c>
      <c r="C2859" s="2">
        <v>39000</v>
      </c>
      <c r="D2859">
        <v>1</v>
      </c>
      <c r="E2859" s="2">
        <v>39000</v>
      </c>
      <c r="G2859" s="2">
        <v>39000</v>
      </c>
      <c r="H2859" s="2">
        <v>39000</v>
      </c>
      <c r="J2859">
        <f t="shared" si="44"/>
        <v>0</v>
      </c>
    </row>
    <row r="2860" spans="1:10" x14ac:dyDescent="0.25">
      <c r="A2860" t="s">
        <v>3455</v>
      </c>
      <c r="C2860" s="2">
        <v>39000</v>
      </c>
      <c r="D2860">
        <v>1</v>
      </c>
      <c r="E2860" s="2">
        <v>39000</v>
      </c>
      <c r="G2860" s="2">
        <v>39000</v>
      </c>
      <c r="H2860" s="2">
        <v>39000</v>
      </c>
      <c r="J2860">
        <f t="shared" si="44"/>
        <v>0</v>
      </c>
    </row>
    <row r="2861" spans="1:10" x14ac:dyDescent="0.25">
      <c r="A2861" t="s">
        <v>6175</v>
      </c>
      <c r="C2861" s="2">
        <v>65000</v>
      </c>
      <c r="D2861">
        <v>1</v>
      </c>
      <c r="E2861" s="2">
        <v>65000</v>
      </c>
      <c r="G2861" s="2">
        <v>65000</v>
      </c>
      <c r="H2861" s="2">
        <v>65000</v>
      </c>
      <c r="J2861">
        <f t="shared" si="44"/>
        <v>0</v>
      </c>
    </row>
    <row r="2862" spans="1:10" x14ac:dyDescent="0.25">
      <c r="A2862" t="s">
        <v>6439</v>
      </c>
      <c r="C2862" s="2">
        <v>65000</v>
      </c>
      <c r="D2862">
        <v>1</v>
      </c>
      <c r="E2862" s="2">
        <v>65000</v>
      </c>
      <c r="G2862" s="2">
        <v>65000</v>
      </c>
      <c r="H2862" s="2">
        <v>65000</v>
      </c>
      <c r="J2862">
        <f t="shared" si="44"/>
        <v>0</v>
      </c>
    </row>
    <row r="2863" spans="1:10" x14ac:dyDescent="0.25">
      <c r="A2863" t="s">
        <v>3439</v>
      </c>
      <c r="B2863">
        <v>0</v>
      </c>
      <c r="C2863" s="2">
        <v>2500</v>
      </c>
      <c r="D2863">
        <v>1</v>
      </c>
      <c r="E2863" s="2">
        <v>2500</v>
      </c>
      <c r="G2863" s="2">
        <v>2500</v>
      </c>
      <c r="H2863" s="2">
        <v>2500</v>
      </c>
      <c r="J2863">
        <f t="shared" si="44"/>
        <v>0</v>
      </c>
    </row>
    <row r="2864" spans="1:10" x14ac:dyDescent="0.25">
      <c r="A2864" t="s">
        <v>3408</v>
      </c>
      <c r="B2864">
        <v>0</v>
      </c>
      <c r="C2864" s="2">
        <v>7500</v>
      </c>
      <c r="D2864">
        <v>1</v>
      </c>
      <c r="E2864" s="2">
        <v>7500</v>
      </c>
      <c r="G2864" s="2">
        <v>7500</v>
      </c>
      <c r="H2864" s="2">
        <v>7500</v>
      </c>
      <c r="J2864">
        <f t="shared" si="44"/>
        <v>0</v>
      </c>
    </row>
    <row r="2865" spans="1:10" x14ac:dyDescent="0.25">
      <c r="A2865" t="s">
        <v>3439</v>
      </c>
      <c r="B2865">
        <v>0</v>
      </c>
      <c r="C2865" s="2">
        <v>7500</v>
      </c>
      <c r="D2865">
        <v>1</v>
      </c>
      <c r="E2865" s="2">
        <v>7500</v>
      </c>
      <c r="G2865" s="2">
        <v>7500</v>
      </c>
      <c r="H2865" s="2">
        <v>7500</v>
      </c>
      <c r="J2865">
        <f t="shared" si="44"/>
        <v>0</v>
      </c>
    </row>
    <row r="2866" spans="1:10" x14ac:dyDescent="0.25">
      <c r="A2866" t="s">
        <v>3649</v>
      </c>
      <c r="B2866">
        <v>0</v>
      </c>
      <c r="C2866" s="2">
        <v>7500</v>
      </c>
      <c r="D2866">
        <v>1</v>
      </c>
      <c r="E2866" s="2">
        <v>7500</v>
      </c>
      <c r="G2866" s="2">
        <v>7500</v>
      </c>
      <c r="H2866" s="2">
        <v>7500</v>
      </c>
      <c r="J2866">
        <f t="shared" si="44"/>
        <v>0</v>
      </c>
    </row>
    <row r="2867" spans="1:10" x14ac:dyDescent="0.25">
      <c r="A2867" t="s">
        <v>5189</v>
      </c>
      <c r="B2867">
        <v>0</v>
      </c>
      <c r="C2867" s="2">
        <v>7500</v>
      </c>
      <c r="D2867">
        <v>1</v>
      </c>
      <c r="E2867" s="2">
        <v>7500</v>
      </c>
      <c r="G2867" s="2">
        <v>7500</v>
      </c>
      <c r="H2867" s="2">
        <v>7500</v>
      </c>
      <c r="J2867">
        <f t="shared" si="44"/>
        <v>0</v>
      </c>
    </row>
    <row r="2868" spans="1:10" x14ac:dyDescent="0.25">
      <c r="A2868" t="s">
        <v>6365</v>
      </c>
      <c r="B2868">
        <v>3</v>
      </c>
      <c r="C2868" s="2">
        <v>199</v>
      </c>
      <c r="D2868">
        <v>1</v>
      </c>
      <c r="E2868" s="2">
        <v>199</v>
      </c>
      <c r="G2868" s="2">
        <v>199</v>
      </c>
      <c r="H2868" s="2">
        <v>193.03</v>
      </c>
      <c r="J2868">
        <f t="shared" si="44"/>
        <v>0</v>
      </c>
    </row>
    <row r="2869" spans="1:10" x14ac:dyDescent="0.25">
      <c r="A2869" t="s">
        <v>6365</v>
      </c>
      <c r="B2869">
        <v>3</v>
      </c>
      <c r="C2869" s="2">
        <v>199</v>
      </c>
      <c r="D2869">
        <v>1</v>
      </c>
      <c r="E2869" s="2">
        <v>199</v>
      </c>
      <c r="G2869" s="2">
        <v>199</v>
      </c>
      <c r="H2869" s="2">
        <v>193.03</v>
      </c>
      <c r="J2869">
        <f t="shared" si="44"/>
        <v>0</v>
      </c>
    </row>
    <row r="2870" spans="1:10" x14ac:dyDescent="0.25">
      <c r="A2870" t="s">
        <v>6365</v>
      </c>
      <c r="B2870">
        <v>3</v>
      </c>
      <c r="C2870" s="2">
        <v>1199</v>
      </c>
      <c r="D2870">
        <v>1</v>
      </c>
      <c r="E2870" s="2">
        <v>1199</v>
      </c>
      <c r="G2870" s="2">
        <v>1199</v>
      </c>
      <c r="H2870" s="2">
        <v>1163.03</v>
      </c>
      <c r="J2870">
        <f t="shared" si="44"/>
        <v>0</v>
      </c>
    </row>
    <row r="2871" spans="1:10" x14ac:dyDescent="0.25">
      <c r="A2871" t="s">
        <v>6365</v>
      </c>
      <c r="B2871">
        <v>3</v>
      </c>
      <c r="C2871" s="2">
        <v>2500</v>
      </c>
      <c r="D2871">
        <v>1</v>
      </c>
      <c r="E2871" s="2">
        <v>2500</v>
      </c>
      <c r="G2871" s="2">
        <v>2500</v>
      </c>
      <c r="H2871" s="2">
        <v>2425</v>
      </c>
      <c r="J2871">
        <f t="shared" si="44"/>
        <v>0</v>
      </c>
    </row>
    <row r="2872" spans="1:10" x14ac:dyDescent="0.25">
      <c r="A2872" t="s">
        <v>6365</v>
      </c>
      <c r="B2872">
        <v>3</v>
      </c>
      <c r="C2872" s="2">
        <v>7500</v>
      </c>
      <c r="D2872">
        <v>1</v>
      </c>
      <c r="E2872" s="2">
        <v>7500</v>
      </c>
      <c r="G2872" s="2">
        <v>7500</v>
      </c>
      <c r="H2872" s="2">
        <v>7275</v>
      </c>
      <c r="J2872">
        <f t="shared" si="44"/>
        <v>0</v>
      </c>
    </row>
    <row r="2873" spans="1:10" x14ac:dyDescent="0.25">
      <c r="A2873" t="s">
        <v>6365</v>
      </c>
      <c r="B2873">
        <v>3</v>
      </c>
      <c r="C2873" s="2">
        <v>13000</v>
      </c>
      <c r="D2873">
        <v>1</v>
      </c>
      <c r="E2873" s="2">
        <v>13000</v>
      </c>
      <c r="G2873" s="2">
        <v>13000</v>
      </c>
      <c r="H2873" s="2">
        <v>12610</v>
      </c>
      <c r="J2873">
        <f t="shared" si="44"/>
        <v>0</v>
      </c>
    </row>
    <row r="2874" spans="1:10" x14ac:dyDescent="0.25">
      <c r="A2874" t="s">
        <v>6365</v>
      </c>
      <c r="B2874">
        <v>3</v>
      </c>
      <c r="C2874" s="2">
        <v>65000</v>
      </c>
      <c r="D2874">
        <v>1</v>
      </c>
      <c r="E2874" s="2">
        <v>65000</v>
      </c>
      <c r="G2874" s="2">
        <v>65000</v>
      </c>
      <c r="H2874" s="2">
        <v>63050</v>
      </c>
      <c r="J2874">
        <f t="shared" si="44"/>
        <v>0</v>
      </c>
    </row>
    <row r="2875" spans="1:10" x14ac:dyDescent="0.25">
      <c r="A2875" t="s">
        <v>6627</v>
      </c>
      <c r="B2875">
        <v>5</v>
      </c>
      <c r="C2875" s="2">
        <v>39000</v>
      </c>
      <c r="D2875">
        <v>1</v>
      </c>
      <c r="E2875" s="2">
        <v>39000</v>
      </c>
      <c r="G2875" s="2">
        <v>39000</v>
      </c>
      <c r="H2875" s="2">
        <v>37050</v>
      </c>
      <c r="J2875">
        <f t="shared" si="44"/>
        <v>0</v>
      </c>
    </row>
    <row r="2876" spans="1:10" x14ac:dyDescent="0.25">
      <c r="A2876" t="s">
        <v>3663</v>
      </c>
      <c r="B2876">
        <v>18</v>
      </c>
      <c r="C2876" s="2">
        <v>39</v>
      </c>
      <c r="D2876">
        <v>1</v>
      </c>
      <c r="E2876" s="2">
        <v>39</v>
      </c>
      <c r="G2876" s="2">
        <v>39</v>
      </c>
      <c r="H2876" s="2">
        <v>31.98</v>
      </c>
      <c r="J2876">
        <f t="shared" si="44"/>
        <v>0</v>
      </c>
    </row>
    <row r="2877" spans="1:10" x14ac:dyDescent="0.25">
      <c r="A2877" t="s">
        <v>3663</v>
      </c>
      <c r="B2877">
        <v>18</v>
      </c>
      <c r="C2877" s="2">
        <v>199</v>
      </c>
      <c r="D2877">
        <v>1</v>
      </c>
      <c r="E2877" s="2">
        <v>199</v>
      </c>
      <c r="G2877" s="2">
        <v>199</v>
      </c>
      <c r="H2877" s="2">
        <v>163.18</v>
      </c>
      <c r="J2877">
        <f t="shared" si="44"/>
        <v>0</v>
      </c>
    </row>
    <row r="2878" spans="1:10" x14ac:dyDescent="0.25">
      <c r="A2878" t="s">
        <v>3663</v>
      </c>
      <c r="B2878">
        <v>18</v>
      </c>
      <c r="C2878" s="2">
        <v>199</v>
      </c>
      <c r="D2878">
        <v>1</v>
      </c>
      <c r="E2878" s="2">
        <v>199</v>
      </c>
      <c r="G2878" s="2">
        <v>199</v>
      </c>
      <c r="H2878" s="2">
        <v>163.18</v>
      </c>
      <c r="J2878">
        <f t="shared" si="44"/>
        <v>0</v>
      </c>
    </row>
    <row r="2879" spans="1:10" x14ac:dyDescent="0.25">
      <c r="A2879" t="s">
        <v>3663</v>
      </c>
      <c r="B2879">
        <v>18</v>
      </c>
      <c r="C2879" s="2">
        <v>65000</v>
      </c>
      <c r="D2879">
        <v>1</v>
      </c>
      <c r="E2879" s="2">
        <v>65000</v>
      </c>
      <c r="G2879" s="2">
        <v>65000</v>
      </c>
      <c r="H2879" s="2">
        <v>53300</v>
      </c>
      <c r="J2879">
        <f t="shared" si="44"/>
        <v>0</v>
      </c>
    </row>
    <row r="2880" spans="1:10" x14ac:dyDescent="0.25">
      <c r="A2880" t="s">
        <v>3669</v>
      </c>
      <c r="B2880">
        <v>20</v>
      </c>
      <c r="C2880" s="2">
        <v>199</v>
      </c>
      <c r="D2880">
        <v>1</v>
      </c>
      <c r="E2880" s="2">
        <v>199</v>
      </c>
      <c r="G2880" s="2">
        <v>199</v>
      </c>
      <c r="H2880" s="2">
        <v>159.19999999999999</v>
      </c>
      <c r="J2880">
        <f t="shared" si="44"/>
        <v>0</v>
      </c>
    </row>
    <row r="2881" spans="1:10" x14ac:dyDescent="0.25">
      <c r="A2881" t="s">
        <v>3408</v>
      </c>
      <c r="B2881">
        <v>20</v>
      </c>
      <c r="C2881" s="2">
        <v>199</v>
      </c>
      <c r="D2881">
        <v>1</v>
      </c>
      <c r="E2881" s="2">
        <v>199</v>
      </c>
      <c r="G2881" s="2">
        <v>199</v>
      </c>
      <c r="H2881" s="2">
        <v>159.19999999999999</v>
      </c>
      <c r="J2881">
        <f t="shared" si="44"/>
        <v>0</v>
      </c>
    </row>
    <row r="2882" spans="1:10" x14ac:dyDescent="0.25">
      <c r="A2882" t="s">
        <v>6425</v>
      </c>
      <c r="B2882">
        <v>20</v>
      </c>
      <c r="C2882" s="2">
        <v>199</v>
      </c>
      <c r="D2882">
        <v>1</v>
      </c>
      <c r="E2882" s="2">
        <v>199</v>
      </c>
      <c r="G2882" s="2">
        <v>199</v>
      </c>
      <c r="H2882" s="2">
        <v>159.19999999999999</v>
      </c>
      <c r="J2882">
        <f t="shared" si="44"/>
        <v>0</v>
      </c>
    </row>
    <row r="2883" spans="1:10" x14ac:dyDescent="0.25">
      <c r="A2883" t="s">
        <v>5460</v>
      </c>
      <c r="B2883">
        <v>20</v>
      </c>
      <c r="C2883" s="2">
        <v>199</v>
      </c>
      <c r="D2883">
        <v>1</v>
      </c>
      <c r="E2883" s="2">
        <v>199</v>
      </c>
      <c r="G2883" s="2">
        <v>199</v>
      </c>
      <c r="H2883" s="2">
        <v>159.19999999999999</v>
      </c>
      <c r="J2883">
        <f t="shared" ref="J2883:J2946" si="45">IF(I2883=0,0,H2883)</f>
        <v>0</v>
      </c>
    </row>
    <row r="2884" spans="1:10" x14ac:dyDescent="0.25">
      <c r="A2884" t="s">
        <v>3669</v>
      </c>
      <c r="B2884">
        <v>20</v>
      </c>
      <c r="C2884" s="2">
        <v>199</v>
      </c>
      <c r="D2884">
        <v>1</v>
      </c>
      <c r="E2884" s="2">
        <v>199</v>
      </c>
      <c r="G2884" s="2">
        <v>199</v>
      </c>
      <c r="H2884" s="2">
        <v>159.19999999999999</v>
      </c>
      <c r="J2884">
        <f t="shared" si="45"/>
        <v>0</v>
      </c>
    </row>
    <row r="2885" spans="1:10" x14ac:dyDescent="0.25">
      <c r="A2885" t="s">
        <v>3408</v>
      </c>
      <c r="B2885">
        <v>20</v>
      </c>
      <c r="C2885" s="2">
        <v>199</v>
      </c>
      <c r="D2885">
        <v>1</v>
      </c>
      <c r="E2885" s="2">
        <v>199</v>
      </c>
      <c r="G2885" s="2">
        <v>199</v>
      </c>
      <c r="H2885" s="2">
        <v>159.19999999999999</v>
      </c>
      <c r="J2885">
        <f t="shared" si="45"/>
        <v>0</v>
      </c>
    </row>
    <row r="2886" spans="1:10" x14ac:dyDescent="0.25">
      <c r="A2886" t="s">
        <v>6425</v>
      </c>
      <c r="B2886">
        <v>20</v>
      </c>
      <c r="C2886" s="2">
        <v>199</v>
      </c>
      <c r="D2886">
        <v>1</v>
      </c>
      <c r="E2886" s="2">
        <v>199</v>
      </c>
      <c r="G2886" s="2">
        <v>199</v>
      </c>
      <c r="H2886" s="2">
        <v>159.19999999999999</v>
      </c>
      <c r="J2886">
        <f t="shared" si="45"/>
        <v>0</v>
      </c>
    </row>
    <row r="2887" spans="1:10" x14ac:dyDescent="0.25">
      <c r="A2887" t="s">
        <v>5460</v>
      </c>
      <c r="B2887">
        <v>20</v>
      </c>
      <c r="C2887" s="2">
        <v>199</v>
      </c>
      <c r="D2887">
        <v>1</v>
      </c>
      <c r="E2887" s="2">
        <v>199</v>
      </c>
      <c r="G2887" s="2">
        <v>199</v>
      </c>
      <c r="H2887" s="2">
        <v>159.19999999999999</v>
      </c>
      <c r="J2887">
        <f t="shared" si="45"/>
        <v>0</v>
      </c>
    </row>
    <row r="2888" spans="1:10" x14ac:dyDescent="0.25">
      <c r="A2888" t="s">
        <v>3669</v>
      </c>
      <c r="B2888">
        <v>20</v>
      </c>
      <c r="C2888" s="2">
        <v>199</v>
      </c>
      <c r="D2888">
        <v>1</v>
      </c>
      <c r="E2888" s="2">
        <v>199</v>
      </c>
      <c r="G2888" s="2">
        <v>199</v>
      </c>
      <c r="H2888" s="2">
        <v>159.19999999999999</v>
      </c>
      <c r="J2888">
        <f t="shared" si="45"/>
        <v>0</v>
      </c>
    </row>
    <row r="2889" spans="1:10" x14ac:dyDescent="0.25">
      <c r="A2889" t="s">
        <v>3408</v>
      </c>
      <c r="B2889">
        <v>20</v>
      </c>
      <c r="C2889" s="2">
        <v>199</v>
      </c>
      <c r="D2889">
        <v>1</v>
      </c>
      <c r="E2889" s="2">
        <v>199</v>
      </c>
      <c r="G2889" s="2">
        <v>199</v>
      </c>
      <c r="H2889" s="2">
        <v>159.19999999999999</v>
      </c>
      <c r="J2889">
        <f t="shared" si="45"/>
        <v>0</v>
      </c>
    </row>
    <row r="2890" spans="1:10" x14ac:dyDescent="0.25">
      <c r="A2890" t="s">
        <v>6425</v>
      </c>
      <c r="B2890">
        <v>20</v>
      </c>
      <c r="C2890" s="2">
        <v>199</v>
      </c>
      <c r="D2890">
        <v>1</v>
      </c>
      <c r="E2890" s="2">
        <v>199</v>
      </c>
      <c r="G2890" s="2">
        <v>199</v>
      </c>
      <c r="H2890" s="2">
        <v>159.19999999999999</v>
      </c>
      <c r="J2890">
        <f t="shared" si="45"/>
        <v>0</v>
      </c>
    </row>
    <row r="2891" spans="1:10" x14ac:dyDescent="0.25">
      <c r="A2891" t="s">
        <v>3669</v>
      </c>
      <c r="B2891">
        <v>20</v>
      </c>
      <c r="C2891" s="2">
        <v>6500</v>
      </c>
      <c r="D2891">
        <v>1</v>
      </c>
      <c r="E2891" s="2">
        <v>6500</v>
      </c>
      <c r="G2891" s="2">
        <v>6500</v>
      </c>
      <c r="H2891" s="2">
        <v>5200</v>
      </c>
      <c r="J2891">
        <f t="shared" si="45"/>
        <v>0</v>
      </c>
    </row>
    <row r="2892" spans="1:10" x14ac:dyDescent="0.25">
      <c r="A2892" t="s">
        <v>3669</v>
      </c>
      <c r="B2892">
        <v>20</v>
      </c>
      <c r="C2892" s="2">
        <v>7500</v>
      </c>
      <c r="D2892">
        <v>1</v>
      </c>
      <c r="E2892" s="2">
        <v>7500</v>
      </c>
      <c r="G2892" s="2">
        <v>7500</v>
      </c>
      <c r="H2892" s="2">
        <v>6000</v>
      </c>
      <c r="J2892">
        <f t="shared" si="45"/>
        <v>0</v>
      </c>
    </row>
    <row r="2893" spans="1:10" x14ac:dyDescent="0.25">
      <c r="A2893" t="s">
        <v>3408</v>
      </c>
      <c r="B2893">
        <v>20</v>
      </c>
      <c r="C2893" s="2">
        <v>65000</v>
      </c>
      <c r="D2893">
        <v>1</v>
      </c>
      <c r="E2893" s="2">
        <v>65000</v>
      </c>
      <c r="G2893" s="2">
        <v>65000</v>
      </c>
      <c r="H2893" s="2">
        <v>52000</v>
      </c>
      <c r="J2893">
        <f t="shared" si="45"/>
        <v>0</v>
      </c>
    </row>
    <row r="2894" spans="1:10" x14ac:dyDescent="0.25">
      <c r="A2894" t="s">
        <v>5460</v>
      </c>
      <c r="B2894">
        <v>20</v>
      </c>
      <c r="C2894" s="2">
        <v>65000</v>
      </c>
      <c r="D2894">
        <v>1</v>
      </c>
      <c r="E2894" s="2">
        <v>65000</v>
      </c>
      <c r="G2894" s="2">
        <v>65000</v>
      </c>
      <c r="H2894" s="2">
        <v>52000</v>
      </c>
      <c r="J2894">
        <f t="shared" si="45"/>
        <v>0</v>
      </c>
    </row>
    <row r="2895" spans="1:10" x14ac:dyDescent="0.25">
      <c r="A2895" t="s">
        <v>6425</v>
      </c>
      <c r="B2895">
        <v>20</v>
      </c>
      <c r="C2895" s="2">
        <v>65000</v>
      </c>
      <c r="D2895">
        <v>1</v>
      </c>
      <c r="E2895" s="2">
        <v>65000</v>
      </c>
      <c r="G2895" s="2">
        <v>65000</v>
      </c>
      <c r="H2895" s="2">
        <v>52000</v>
      </c>
      <c r="J2895">
        <f t="shared" si="45"/>
        <v>0</v>
      </c>
    </row>
    <row r="2896" spans="1:10" x14ac:dyDescent="0.25">
      <c r="A2896" t="s">
        <v>3669</v>
      </c>
      <c r="B2896">
        <v>20</v>
      </c>
      <c r="C2896" s="2">
        <v>65000</v>
      </c>
      <c r="D2896">
        <v>1</v>
      </c>
      <c r="E2896" s="2">
        <v>65000</v>
      </c>
      <c r="G2896" s="2">
        <v>65000</v>
      </c>
      <c r="H2896" s="2">
        <v>52000</v>
      </c>
      <c r="J2896">
        <f t="shared" si="45"/>
        <v>0</v>
      </c>
    </row>
    <row r="2897" spans="1:10" x14ac:dyDescent="0.25">
      <c r="A2897" t="s">
        <v>3616</v>
      </c>
      <c r="B2897">
        <v>25</v>
      </c>
      <c r="C2897" s="2">
        <v>2.5</v>
      </c>
      <c r="D2897">
        <v>1</v>
      </c>
      <c r="E2897" s="2">
        <v>2.5</v>
      </c>
      <c r="G2897" s="2">
        <v>2.5</v>
      </c>
      <c r="H2897" s="2">
        <v>1.88</v>
      </c>
      <c r="J2897">
        <f t="shared" si="45"/>
        <v>0</v>
      </c>
    </row>
    <row r="2898" spans="1:10" x14ac:dyDescent="0.25">
      <c r="A2898" t="s">
        <v>3454</v>
      </c>
      <c r="B2898">
        <v>25</v>
      </c>
      <c r="C2898" s="2">
        <v>2.5</v>
      </c>
      <c r="D2898">
        <v>1</v>
      </c>
      <c r="E2898" s="2">
        <v>2.5</v>
      </c>
      <c r="G2898" s="2">
        <v>2.5</v>
      </c>
      <c r="H2898" s="2">
        <v>1.88</v>
      </c>
      <c r="J2898">
        <f t="shared" si="45"/>
        <v>0</v>
      </c>
    </row>
    <row r="2899" spans="1:10" x14ac:dyDescent="0.25">
      <c r="A2899" t="s">
        <v>3454</v>
      </c>
      <c r="B2899">
        <v>25</v>
      </c>
      <c r="C2899" s="2">
        <v>39</v>
      </c>
      <c r="D2899">
        <v>1</v>
      </c>
      <c r="E2899" s="2">
        <v>39</v>
      </c>
      <c r="G2899" s="2">
        <v>39</v>
      </c>
      <c r="H2899" s="2">
        <v>29.25</v>
      </c>
      <c r="J2899">
        <f t="shared" si="45"/>
        <v>0</v>
      </c>
    </row>
    <row r="2900" spans="1:10" x14ac:dyDescent="0.25">
      <c r="A2900" t="s">
        <v>3644</v>
      </c>
      <c r="B2900">
        <v>25</v>
      </c>
      <c r="C2900" s="2">
        <v>39</v>
      </c>
      <c r="D2900">
        <v>1</v>
      </c>
      <c r="E2900" s="2">
        <v>39</v>
      </c>
      <c r="G2900" s="2">
        <v>39</v>
      </c>
      <c r="H2900" s="2">
        <v>29.25</v>
      </c>
      <c r="J2900">
        <f t="shared" si="45"/>
        <v>0</v>
      </c>
    </row>
    <row r="2901" spans="1:10" x14ac:dyDescent="0.25">
      <c r="A2901" t="s">
        <v>6628</v>
      </c>
      <c r="B2901">
        <v>25</v>
      </c>
      <c r="C2901" s="2">
        <v>39</v>
      </c>
      <c r="D2901">
        <v>1</v>
      </c>
      <c r="E2901" s="2">
        <v>39</v>
      </c>
      <c r="G2901" s="2">
        <v>39</v>
      </c>
      <c r="H2901" s="2">
        <v>29.25</v>
      </c>
      <c r="J2901">
        <f t="shared" si="45"/>
        <v>0</v>
      </c>
    </row>
    <row r="2902" spans="1:10" x14ac:dyDescent="0.25">
      <c r="A2902" t="s">
        <v>3454</v>
      </c>
      <c r="B2902">
        <v>25</v>
      </c>
      <c r="C2902" s="2">
        <v>39</v>
      </c>
      <c r="D2902">
        <v>1</v>
      </c>
      <c r="E2902" s="2">
        <v>39</v>
      </c>
      <c r="G2902" s="2">
        <v>39</v>
      </c>
      <c r="H2902" s="2">
        <v>29.25</v>
      </c>
      <c r="J2902">
        <f t="shared" si="45"/>
        <v>0</v>
      </c>
    </row>
    <row r="2903" spans="1:10" x14ac:dyDescent="0.25">
      <c r="A2903" t="s">
        <v>3522</v>
      </c>
      <c r="B2903">
        <v>25</v>
      </c>
      <c r="C2903" s="2">
        <v>39</v>
      </c>
      <c r="D2903">
        <v>1</v>
      </c>
      <c r="E2903" s="2">
        <v>39</v>
      </c>
      <c r="G2903" s="2">
        <v>39</v>
      </c>
      <c r="H2903" s="2">
        <v>29.25</v>
      </c>
      <c r="J2903">
        <f t="shared" si="45"/>
        <v>0</v>
      </c>
    </row>
    <row r="2904" spans="1:10" x14ac:dyDescent="0.25">
      <c r="A2904" t="s">
        <v>3514</v>
      </c>
      <c r="B2904">
        <v>25</v>
      </c>
      <c r="C2904" s="2">
        <v>39</v>
      </c>
      <c r="D2904">
        <v>1</v>
      </c>
      <c r="E2904" s="2">
        <v>39</v>
      </c>
      <c r="G2904" s="2">
        <v>39</v>
      </c>
      <c r="H2904" s="2">
        <v>29.25</v>
      </c>
      <c r="J2904">
        <f t="shared" si="45"/>
        <v>0</v>
      </c>
    </row>
    <row r="2905" spans="1:10" x14ac:dyDescent="0.25">
      <c r="A2905" t="s">
        <v>4071</v>
      </c>
      <c r="B2905">
        <v>25</v>
      </c>
      <c r="C2905" s="2">
        <v>39</v>
      </c>
      <c r="D2905">
        <v>1</v>
      </c>
      <c r="E2905" s="2">
        <v>39</v>
      </c>
      <c r="G2905" s="2">
        <v>39</v>
      </c>
      <c r="H2905" s="2">
        <v>29.25</v>
      </c>
      <c r="J2905">
        <f t="shared" si="45"/>
        <v>0</v>
      </c>
    </row>
    <row r="2906" spans="1:10" x14ac:dyDescent="0.25">
      <c r="A2906" t="s">
        <v>3616</v>
      </c>
      <c r="B2906">
        <v>25</v>
      </c>
      <c r="C2906" s="2">
        <v>39</v>
      </c>
      <c r="D2906">
        <v>1</v>
      </c>
      <c r="E2906" s="2">
        <v>39</v>
      </c>
      <c r="G2906" s="2">
        <v>39</v>
      </c>
      <c r="H2906" s="2">
        <v>29.25</v>
      </c>
      <c r="J2906">
        <f t="shared" si="45"/>
        <v>0</v>
      </c>
    </row>
    <row r="2907" spans="1:10" x14ac:dyDescent="0.25">
      <c r="A2907" t="s">
        <v>5140</v>
      </c>
      <c r="B2907">
        <v>25</v>
      </c>
      <c r="C2907" s="2">
        <v>199</v>
      </c>
      <c r="D2907">
        <v>1</v>
      </c>
      <c r="E2907" s="2">
        <v>199</v>
      </c>
      <c r="G2907" s="2">
        <v>199</v>
      </c>
      <c r="H2907" s="2">
        <v>149.25</v>
      </c>
      <c r="J2907">
        <f t="shared" si="45"/>
        <v>0</v>
      </c>
    </row>
    <row r="2908" spans="1:10" x14ac:dyDescent="0.25">
      <c r="A2908" t="s">
        <v>3644</v>
      </c>
      <c r="B2908">
        <v>25</v>
      </c>
      <c r="C2908" s="2">
        <v>199</v>
      </c>
      <c r="D2908">
        <v>1</v>
      </c>
      <c r="E2908" s="2">
        <v>199</v>
      </c>
      <c r="G2908" s="2">
        <v>199</v>
      </c>
      <c r="H2908" s="2">
        <v>149.25</v>
      </c>
      <c r="J2908">
        <f t="shared" si="45"/>
        <v>0</v>
      </c>
    </row>
    <row r="2909" spans="1:10" x14ac:dyDescent="0.25">
      <c r="A2909" t="s">
        <v>3454</v>
      </c>
      <c r="B2909">
        <v>25</v>
      </c>
      <c r="C2909" s="2">
        <v>199</v>
      </c>
      <c r="D2909">
        <v>1</v>
      </c>
      <c r="E2909" s="2">
        <v>199</v>
      </c>
      <c r="G2909" s="2">
        <v>199</v>
      </c>
      <c r="H2909" s="2">
        <v>149.25</v>
      </c>
      <c r="J2909">
        <f t="shared" si="45"/>
        <v>0</v>
      </c>
    </row>
    <row r="2910" spans="1:10" x14ac:dyDescent="0.25">
      <c r="A2910" t="s">
        <v>6628</v>
      </c>
      <c r="B2910">
        <v>25</v>
      </c>
      <c r="C2910" s="2">
        <v>199</v>
      </c>
      <c r="D2910">
        <v>1</v>
      </c>
      <c r="E2910" s="2">
        <v>199</v>
      </c>
      <c r="G2910" s="2">
        <v>199</v>
      </c>
      <c r="H2910" s="2">
        <v>149.25</v>
      </c>
      <c r="J2910">
        <f t="shared" si="45"/>
        <v>0</v>
      </c>
    </row>
    <row r="2911" spans="1:10" x14ac:dyDescent="0.25">
      <c r="A2911" t="s">
        <v>3626</v>
      </c>
      <c r="B2911">
        <v>25</v>
      </c>
      <c r="C2911" s="2">
        <v>199</v>
      </c>
      <c r="D2911">
        <v>1</v>
      </c>
      <c r="E2911" s="2">
        <v>199</v>
      </c>
      <c r="G2911" s="2">
        <v>199</v>
      </c>
      <c r="H2911" s="2">
        <v>149.25</v>
      </c>
      <c r="J2911">
        <f t="shared" si="45"/>
        <v>0</v>
      </c>
    </row>
    <row r="2912" spans="1:10" x14ac:dyDescent="0.25">
      <c r="A2912" t="s">
        <v>3522</v>
      </c>
      <c r="B2912">
        <v>25</v>
      </c>
      <c r="C2912" s="2">
        <v>199</v>
      </c>
      <c r="D2912">
        <v>1</v>
      </c>
      <c r="E2912" s="2">
        <v>199</v>
      </c>
      <c r="G2912" s="2">
        <v>199</v>
      </c>
      <c r="H2912" s="2">
        <v>149.25</v>
      </c>
      <c r="J2912">
        <f t="shared" si="45"/>
        <v>0</v>
      </c>
    </row>
    <row r="2913" spans="1:10" x14ac:dyDescent="0.25">
      <c r="A2913" t="s">
        <v>3514</v>
      </c>
      <c r="B2913">
        <v>25</v>
      </c>
      <c r="C2913" s="2">
        <v>199</v>
      </c>
      <c r="D2913">
        <v>1</v>
      </c>
      <c r="E2913" s="2">
        <v>199</v>
      </c>
      <c r="G2913" s="2">
        <v>199</v>
      </c>
      <c r="H2913" s="2">
        <v>149.25</v>
      </c>
      <c r="J2913">
        <f t="shared" si="45"/>
        <v>0</v>
      </c>
    </row>
    <row r="2914" spans="1:10" x14ac:dyDescent="0.25">
      <c r="A2914" t="s">
        <v>4071</v>
      </c>
      <c r="B2914">
        <v>25</v>
      </c>
      <c r="C2914" s="2">
        <v>199</v>
      </c>
      <c r="D2914">
        <v>1</v>
      </c>
      <c r="E2914" s="2">
        <v>199</v>
      </c>
      <c r="G2914" s="2">
        <v>199</v>
      </c>
      <c r="H2914" s="2">
        <v>149.25</v>
      </c>
      <c r="J2914">
        <f t="shared" si="45"/>
        <v>0</v>
      </c>
    </row>
    <row r="2915" spans="1:10" x14ac:dyDescent="0.25">
      <c r="A2915" t="s">
        <v>4155</v>
      </c>
      <c r="B2915">
        <v>25</v>
      </c>
      <c r="C2915" s="2">
        <v>199</v>
      </c>
      <c r="D2915">
        <v>1</v>
      </c>
      <c r="E2915" s="2">
        <v>199</v>
      </c>
      <c r="G2915" s="2">
        <v>199</v>
      </c>
      <c r="H2915" s="2">
        <v>149.25</v>
      </c>
      <c r="J2915">
        <f t="shared" si="45"/>
        <v>0</v>
      </c>
    </row>
    <row r="2916" spans="1:10" x14ac:dyDescent="0.25">
      <c r="A2916" t="s">
        <v>4193</v>
      </c>
      <c r="B2916">
        <v>25</v>
      </c>
      <c r="C2916" s="2">
        <v>199</v>
      </c>
      <c r="D2916">
        <v>1</v>
      </c>
      <c r="E2916" s="2">
        <v>199</v>
      </c>
      <c r="G2916" s="2">
        <v>199</v>
      </c>
      <c r="H2916" s="2">
        <v>149.25</v>
      </c>
      <c r="J2916">
        <f t="shared" si="45"/>
        <v>0</v>
      </c>
    </row>
    <row r="2917" spans="1:10" x14ac:dyDescent="0.25">
      <c r="A2917" t="s">
        <v>6553</v>
      </c>
      <c r="B2917">
        <v>25</v>
      </c>
      <c r="C2917" s="2">
        <v>199</v>
      </c>
      <c r="D2917">
        <v>1</v>
      </c>
      <c r="E2917" s="2">
        <v>199</v>
      </c>
      <c r="G2917" s="2">
        <v>199</v>
      </c>
      <c r="H2917" s="2">
        <v>149.25</v>
      </c>
      <c r="J2917">
        <f t="shared" si="45"/>
        <v>0</v>
      </c>
    </row>
    <row r="2918" spans="1:10" x14ac:dyDescent="0.25">
      <c r="A2918" t="s">
        <v>6631</v>
      </c>
      <c r="B2918">
        <v>25</v>
      </c>
      <c r="C2918" s="2">
        <v>199</v>
      </c>
      <c r="D2918">
        <v>1</v>
      </c>
      <c r="E2918" s="2">
        <v>199</v>
      </c>
      <c r="G2918" s="2">
        <v>199</v>
      </c>
      <c r="H2918" s="2">
        <v>149.25</v>
      </c>
      <c r="J2918">
        <f t="shared" si="45"/>
        <v>0</v>
      </c>
    </row>
    <row r="2919" spans="1:10" x14ac:dyDescent="0.25">
      <c r="A2919" t="s">
        <v>6438</v>
      </c>
      <c r="B2919">
        <v>25</v>
      </c>
      <c r="C2919" s="2">
        <v>199</v>
      </c>
      <c r="D2919">
        <v>1</v>
      </c>
      <c r="E2919" s="2">
        <v>199</v>
      </c>
      <c r="G2919" s="2">
        <v>199</v>
      </c>
      <c r="H2919" s="2">
        <v>149.25</v>
      </c>
      <c r="J2919">
        <f t="shared" si="45"/>
        <v>0</v>
      </c>
    </row>
    <row r="2920" spans="1:10" x14ac:dyDescent="0.25">
      <c r="A2920" t="s">
        <v>6623</v>
      </c>
      <c r="B2920">
        <v>25</v>
      </c>
      <c r="C2920" s="2">
        <v>199</v>
      </c>
      <c r="D2920">
        <v>1</v>
      </c>
      <c r="E2920" s="2">
        <v>199</v>
      </c>
      <c r="G2920" s="2">
        <v>199</v>
      </c>
      <c r="H2920" s="2">
        <v>149.25</v>
      </c>
      <c r="J2920">
        <f t="shared" si="45"/>
        <v>0</v>
      </c>
    </row>
    <row r="2921" spans="1:10" x14ac:dyDescent="0.25">
      <c r="A2921" t="s">
        <v>6405</v>
      </c>
      <c r="B2921">
        <v>25</v>
      </c>
      <c r="C2921" s="2">
        <v>199</v>
      </c>
      <c r="D2921">
        <v>1</v>
      </c>
      <c r="E2921" s="2">
        <v>199</v>
      </c>
      <c r="G2921" s="2">
        <v>199</v>
      </c>
      <c r="H2921" s="2">
        <v>149.25</v>
      </c>
      <c r="J2921">
        <f t="shared" si="45"/>
        <v>0</v>
      </c>
    </row>
    <row r="2922" spans="1:10" x14ac:dyDescent="0.25">
      <c r="A2922" t="s">
        <v>5140</v>
      </c>
      <c r="B2922">
        <v>25</v>
      </c>
      <c r="C2922" s="2">
        <v>199</v>
      </c>
      <c r="D2922">
        <v>1</v>
      </c>
      <c r="E2922" s="2">
        <v>199</v>
      </c>
      <c r="G2922" s="2">
        <v>199</v>
      </c>
      <c r="H2922" s="2">
        <v>149.25</v>
      </c>
      <c r="J2922">
        <f t="shared" si="45"/>
        <v>0</v>
      </c>
    </row>
    <row r="2923" spans="1:10" x14ac:dyDescent="0.25">
      <c r="A2923" t="s">
        <v>3644</v>
      </c>
      <c r="B2923">
        <v>25</v>
      </c>
      <c r="C2923" s="2">
        <v>199</v>
      </c>
      <c r="D2923">
        <v>1</v>
      </c>
      <c r="E2923" s="2">
        <v>199</v>
      </c>
      <c r="G2923" s="2">
        <v>199</v>
      </c>
      <c r="H2923" s="2">
        <v>149.25</v>
      </c>
      <c r="J2923">
        <f t="shared" si="45"/>
        <v>0</v>
      </c>
    </row>
    <row r="2924" spans="1:10" x14ac:dyDescent="0.25">
      <c r="A2924" t="s">
        <v>3454</v>
      </c>
      <c r="B2924">
        <v>25</v>
      </c>
      <c r="C2924" s="2">
        <v>199</v>
      </c>
      <c r="D2924">
        <v>1</v>
      </c>
      <c r="E2924" s="2">
        <v>199</v>
      </c>
      <c r="G2924" s="2">
        <v>199</v>
      </c>
      <c r="H2924" s="2">
        <v>149.25</v>
      </c>
      <c r="J2924">
        <f t="shared" si="45"/>
        <v>0</v>
      </c>
    </row>
    <row r="2925" spans="1:10" x14ac:dyDescent="0.25">
      <c r="A2925" t="s">
        <v>6628</v>
      </c>
      <c r="B2925">
        <v>25</v>
      </c>
      <c r="C2925" s="2">
        <v>199</v>
      </c>
      <c r="D2925">
        <v>1</v>
      </c>
      <c r="E2925" s="2">
        <v>199</v>
      </c>
      <c r="G2925" s="2">
        <v>199</v>
      </c>
      <c r="H2925" s="2">
        <v>149.25</v>
      </c>
      <c r="J2925">
        <f t="shared" si="45"/>
        <v>0</v>
      </c>
    </row>
    <row r="2926" spans="1:10" x14ac:dyDescent="0.25">
      <c r="A2926" t="s">
        <v>6627</v>
      </c>
      <c r="B2926">
        <v>25</v>
      </c>
      <c r="C2926" s="2">
        <v>199</v>
      </c>
      <c r="D2926">
        <v>1</v>
      </c>
      <c r="E2926" s="2">
        <v>199</v>
      </c>
      <c r="G2926" s="2">
        <v>199</v>
      </c>
      <c r="H2926" s="2">
        <v>149.25</v>
      </c>
      <c r="J2926">
        <f t="shared" si="45"/>
        <v>0</v>
      </c>
    </row>
    <row r="2927" spans="1:10" x14ac:dyDescent="0.25">
      <c r="A2927" t="s">
        <v>3626</v>
      </c>
      <c r="B2927">
        <v>25</v>
      </c>
      <c r="C2927" s="2">
        <v>199</v>
      </c>
      <c r="D2927">
        <v>1</v>
      </c>
      <c r="E2927" s="2">
        <v>199</v>
      </c>
      <c r="G2927" s="2">
        <v>199</v>
      </c>
      <c r="H2927" s="2">
        <v>149.25</v>
      </c>
      <c r="J2927">
        <f t="shared" si="45"/>
        <v>0</v>
      </c>
    </row>
    <row r="2928" spans="1:10" x14ac:dyDescent="0.25">
      <c r="A2928" t="s">
        <v>3522</v>
      </c>
      <c r="B2928">
        <v>25</v>
      </c>
      <c r="C2928" s="2">
        <v>199</v>
      </c>
      <c r="D2928">
        <v>1</v>
      </c>
      <c r="E2928" s="2">
        <v>199</v>
      </c>
      <c r="G2928" s="2">
        <v>199</v>
      </c>
      <c r="H2928" s="2">
        <v>149.25</v>
      </c>
      <c r="J2928">
        <f t="shared" si="45"/>
        <v>0</v>
      </c>
    </row>
    <row r="2929" spans="1:10" x14ac:dyDescent="0.25">
      <c r="A2929" t="s">
        <v>3514</v>
      </c>
      <c r="B2929">
        <v>25</v>
      </c>
      <c r="C2929" s="2">
        <v>199</v>
      </c>
      <c r="D2929">
        <v>1</v>
      </c>
      <c r="E2929" s="2">
        <v>199</v>
      </c>
      <c r="G2929" s="2">
        <v>199</v>
      </c>
      <c r="H2929" s="2">
        <v>149.25</v>
      </c>
      <c r="J2929">
        <f t="shared" si="45"/>
        <v>0</v>
      </c>
    </row>
    <row r="2930" spans="1:10" x14ac:dyDescent="0.25">
      <c r="A2930" t="s">
        <v>4071</v>
      </c>
      <c r="B2930">
        <v>25</v>
      </c>
      <c r="C2930" s="2">
        <v>199</v>
      </c>
      <c r="D2930">
        <v>1</v>
      </c>
      <c r="E2930" s="2">
        <v>199</v>
      </c>
      <c r="G2930" s="2">
        <v>199</v>
      </c>
      <c r="H2930" s="2">
        <v>149.25</v>
      </c>
      <c r="J2930">
        <f t="shared" si="45"/>
        <v>0</v>
      </c>
    </row>
    <row r="2931" spans="1:10" x14ac:dyDescent="0.25">
      <c r="A2931" t="s">
        <v>4155</v>
      </c>
      <c r="B2931">
        <v>25</v>
      </c>
      <c r="C2931" s="2">
        <v>199</v>
      </c>
      <c r="D2931">
        <v>1</v>
      </c>
      <c r="E2931" s="2">
        <v>199</v>
      </c>
      <c r="G2931" s="2">
        <v>199</v>
      </c>
      <c r="H2931" s="2">
        <v>149.25</v>
      </c>
      <c r="J2931">
        <f t="shared" si="45"/>
        <v>0</v>
      </c>
    </row>
    <row r="2932" spans="1:10" x14ac:dyDescent="0.25">
      <c r="A2932" t="s">
        <v>6168</v>
      </c>
      <c r="B2932">
        <v>25</v>
      </c>
      <c r="C2932" s="2">
        <v>199</v>
      </c>
      <c r="D2932">
        <v>1</v>
      </c>
      <c r="E2932" s="2">
        <v>199</v>
      </c>
      <c r="G2932" s="2">
        <v>199</v>
      </c>
      <c r="H2932" s="2">
        <v>149.25</v>
      </c>
      <c r="J2932">
        <f t="shared" si="45"/>
        <v>0</v>
      </c>
    </row>
    <row r="2933" spans="1:10" x14ac:dyDescent="0.25">
      <c r="A2933" t="s">
        <v>4145</v>
      </c>
      <c r="B2933">
        <v>25</v>
      </c>
      <c r="C2933" s="2">
        <v>199</v>
      </c>
      <c r="D2933">
        <v>1</v>
      </c>
      <c r="E2933" s="2">
        <v>199</v>
      </c>
      <c r="G2933" s="2">
        <v>199</v>
      </c>
      <c r="H2933" s="2">
        <v>149.25</v>
      </c>
      <c r="J2933">
        <f t="shared" si="45"/>
        <v>0</v>
      </c>
    </row>
    <row r="2934" spans="1:10" x14ac:dyDescent="0.25">
      <c r="A2934" t="s">
        <v>4193</v>
      </c>
      <c r="B2934">
        <v>25</v>
      </c>
      <c r="C2934" s="2">
        <v>199</v>
      </c>
      <c r="D2934">
        <v>1</v>
      </c>
      <c r="E2934" s="2">
        <v>199</v>
      </c>
      <c r="G2934" s="2">
        <v>199</v>
      </c>
      <c r="H2934" s="2">
        <v>149.25</v>
      </c>
      <c r="J2934">
        <f t="shared" si="45"/>
        <v>0</v>
      </c>
    </row>
    <row r="2935" spans="1:10" x14ac:dyDescent="0.25">
      <c r="A2935" t="s">
        <v>6553</v>
      </c>
      <c r="B2935">
        <v>25</v>
      </c>
      <c r="C2935" s="2">
        <v>199</v>
      </c>
      <c r="D2935">
        <v>1</v>
      </c>
      <c r="E2935" s="2">
        <v>199</v>
      </c>
      <c r="G2935" s="2">
        <v>199</v>
      </c>
      <c r="H2935" s="2">
        <v>149.25</v>
      </c>
      <c r="J2935">
        <f t="shared" si="45"/>
        <v>0</v>
      </c>
    </row>
    <row r="2936" spans="1:10" x14ac:dyDescent="0.25">
      <c r="A2936" t="s">
        <v>3616</v>
      </c>
      <c r="B2936">
        <v>25</v>
      </c>
      <c r="C2936" s="2">
        <v>199</v>
      </c>
      <c r="D2936">
        <v>1</v>
      </c>
      <c r="E2936" s="2">
        <v>199</v>
      </c>
      <c r="G2936" s="2">
        <v>199</v>
      </c>
      <c r="H2936" s="2">
        <v>149.25</v>
      </c>
      <c r="J2936">
        <f t="shared" si="45"/>
        <v>0</v>
      </c>
    </row>
    <row r="2937" spans="1:10" x14ac:dyDescent="0.25">
      <c r="A2937" t="s">
        <v>6631</v>
      </c>
      <c r="B2937">
        <v>25</v>
      </c>
      <c r="C2937" s="2">
        <v>199</v>
      </c>
      <c r="D2937">
        <v>1</v>
      </c>
      <c r="E2937" s="2">
        <v>199</v>
      </c>
      <c r="G2937" s="2">
        <v>199</v>
      </c>
      <c r="H2937" s="2">
        <v>149.25</v>
      </c>
      <c r="J2937">
        <f t="shared" si="45"/>
        <v>0</v>
      </c>
    </row>
    <row r="2938" spans="1:10" x14ac:dyDescent="0.25">
      <c r="A2938" t="s">
        <v>4070</v>
      </c>
      <c r="B2938">
        <v>25</v>
      </c>
      <c r="C2938" s="2">
        <v>199</v>
      </c>
      <c r="D2938">
        <v>1</v>
      </c>
      <c r="E2938" s="2">
        <v>199</v>
      </c>
      <c r="G2938" s="2">
        <v>199</v>
      </c>
      <c r="H2938" s="2">
        <v>149.25</v>
      </c>
      <c r="J2938">
        <f t="shared" si="45"/>
        <v>0</v>
      </c>
    </row>
    <row r="2939" spans="1:10" x14ac:dyDescent="0.25">
      <c r="A2939" t="s">
        <v>6438</v>
      </c>
      <c r="B2939">
        <v>25</v>
      </c>
      <c r="C2939" s="2">
        <v>199</v>
      </c>
      <c r="D2939">
        <v>1</v>
      </c>
      <c r="E2939" s="2">
        <v>199</v>
      </c>
      <c r="G2939" s="2">
        <v>199</v>
      </c>
      <c r="H2939" s="2">
        <v>149.25</v>
      </c>
      <c r="J2939">
        <f t="shared" si="45"/>
        <v>0</v>
      </c>
    </row>
    <row r="2940" spans="1:10" x14ac:dyDescent="0.25">
      <c r="A2940" t="s">
        <v>6770</v>
      </c>
      <c r="B2940">
        <v>25</v>
      </c>
      <c r="C2940" s="2">
        <v>199</v>
      </c>
      <c r="D2940">
        <v>1</v>
      </c>
      <c r="E2940" s="2">
        <v>199</v>
      </c>
      <c r="G2940" s="2">
        <v>199</v>
      </c>
      <c r="H2940" s="2">
        <v>149.25</v>
      </c>
      <c r="J2940">
        <f t="shared" si="45"/>
        <v>0</v>
      </c>
    </row>
    <row r="2941" spans="1:10" x14ac:dyDescent="0.25">
      <c r="A2941" t="s">
        <v>6617</v>
      </c>
      <c r="B2941">
        <v>25</v>
      </c>
      <c r="C2941" s="2">
        <v>199</v>
      </c>
      <c r="D2941">
        <v>1</v>
      </c>
      <c r="E2941" s="2">
        <v>199</v>
      </c>
      <c r="G2941" s="2">
        <v>199</v>
      </c>
      <c r="H2941" s="2">
        <v>149.25</v>
      </c>
      <c r="J2941">
        <f t="shared" si="45"/>
        <v>0</v>
      </c>
    </row>
    <row r="2942" spans="1:10" x14ac:dyDescent="0.25">
      <c r="A2942" t="s">
        <v>6623</v>
      </c>
      <c r="B2942">
        <v>25</v>
      </c>
      <c r="C2942" s="2">
        <v>199</v>
      </c>
      <c r="D2942">
        <v>1</v>
      </c>
      <c r="E2942" s="2">
        <v>199</v>
      </c>
      <c r="G2942" s="2">
        <v>199</v>
      </c>
      <c r="H2942" s="2">
        <v>149.25</v>
      </c>
      <c r="J2942">
        <f t="shared" si="45"/>
        <v>0</v>
      </c>
    </row>
    <row r="2943" spans="1:10" x14ac:dyDescent="0.25">
      <c r="A2943" t="s">
        <v>3604</v>
      </c>
      <c r="B2943">
        <v>25</v>
      </c>
      <c r="C2943" s="2">
        <v>199</v>
      </c>
      <c r="D2943">
        <v>1</v>
      </c>
      <c r="E2943" s="2">
        <v>199</v>
      </c>
      <c r="G2943" s="2">
        <v>199</v>
      </c>
      <c r="H2943" s="2">
        <v>149.25</v>
      </c>
      <c r="J2943">
        <f t="shared" si="45"/>
        <v>0</v>
      </c>
    </row>
    <row r="2944" spans="1:10" x14ac:dyDescent="0.25">
      <c r="A2944" t="s">
        <v>3687</v>
      </c>
      <c r="B2944">
        <v>25</v>
      </c>
      <c r="C2944" s="2">
        <v>199</v>
      </c>
      <c r="D2944">
        <v>1</v>
      </c>
      <c r="E2944" s="2">
        <v>199</v>
      </c>
      <c r="G2944" s="2">
        <v>199</v>
      </c>
      <c r="H2944" s="2">
        <v>149.25</v>
      </c>
      <c r="J2944">
        <f t="shared" si="45"/>
        <v>0</v>
      </c>
    </row>
    <row r="2945" spans="1:10" x14ac:dyDescent="0.25">
      <c r="A2945" t="s">
        <v>6366</v>
      </c>
      <c r="B2945">
        <v>25</v>
      </c>
      <c r="C2945" s="2">
        <v>199</v>
      </c>
      <c r="D2945">
        <v>1</v>
      </c>
      <c r="E2945" s="2">
        <v>199</v>
      </c>
      <c r="G2945" s="2">
        <v>199</v>
      </c>
      <c r="H2945" s="2">
        <v>149.25</v>
      </c>
      <c r="J2945">
        <f t="shared" si="45"/>
        <v>0</v>
      </c>
    </row>
    <row r="2946" spans="1:10" x14ac:dyDescent="0.25">
      <c r="A2946" t="s">
        <v>6553</v>
      </c>
      <c r="B2946">
        <v>25</v>
      </c>
      <c r="C2946" s="2">
        <v>199</v>
      </c>
      <c r="D2946">
        <v>1</v>
      </c>
      <c r="E2946" s="2">
        <v>199</v>
      </c>
      <c r="G2946" s="2">
        <v>199</v>
      </c>
      <c r="H2946" s="2">
        <v>149.25</v>
      </c>
      <c r="J2946">
        <f t="shared" si="45"/>
        <v>0</v>
      </c>
    </row>
    <row r="2947" spans="1:10" x14ac:dyDescent="0.25">
      <c r="A2947" t="s">
        <v>3626</v>
      </c>
      <c r="B2947">
        <v>25</v>
      </c>
      <c r="C2947" s="2">
        <v>199</v>
      </c>
      <c r="D2947">
        <v>1</v>
      </c>
      <c r="E2947" s="2">
        <v>199</v>
      </c>
      <c r="G2947" s="2">
        <v>199</v>
      </c>
      <c r="H2947" s="2">
        <v>149.25</v>
      </c>
      <c r="J2947">
        <f t="shared" ref="J2947:J3010" si="46">IF(I2947=0,0,H2947)</f>
        <v>0</v>
      </c>
    </row>
    <row r="2948" spans="1:10" x14ac:dyDescent="0.25">
      <c r="A2948" t="s">
        <v>3522</v>
      </c>
      <c r="B2948">
        <v>25</v>
      </c>
      <c r="C2948" s="2">
        <v>199</v>
      </c>
      <c r="D2948">
        <v>1</v>
      </c>
      <c r="E2948" s="2">
        <v>199</v>
      </c>
      <c r="G2948" s="2">
        <v>199</v>
      </c>
      <c r="H2948" s="2">
        <v>149.25</v>
      </c>
      <c r="J2948">
        <f t="shared" si="46"/>
        <v>0</v>
      </c>
    </row>
    <row r="2949" spans="1:10" x14ac:dyDescent="0.25">
      <c r="A2949" t="s">
        <v>3616</v>
      </c>
      <c r="B2949">
        <v>25</v>
      </c>
      <c r="C2949" s="2">
        <v>199</v>
      </c>
      <c r="D2949">
        <v>1</v>
      </c>
      <c r="E2949" s="2">
        <v>199</v>
      </c>
      <c r="G2949" s="2">
        <v>199</v>
      </c>
      <c r="H2949" s="2">
        <v>149.25</v>
      </c>
      <c r="J2949">
        <f t="shared" si="46"/>
        <v>0</v>
      </c>
    </row>
    <row r="2950" spans="1:10" x14ac:dyDescent="0.25">
      <c r="A2950" t="s">
        <v>6631</v>
      </c>
      <c r="B2950">
        <v>25</v>
      </c>
      <c r="C2950" s="2">
        <v>199</v>
      </c>
      <c r="D2950">
        <v>1</v>
      </c>
      <c r="E2950" s="2">
        <v>199</v>
      </c>
      <c r="G2950" s="2">
        <v>199</v>
      </c>
      <c r="H2950" s="2">
        <v>149.25</v>
      </c>
      <c r="J2950">
        <f t="shared" si="46"/>
        <v>0</v>
      </c>
    </row>
    <row r="2951" spans="1:10" x14ac:dyDescent="0.25">
      <c r="A2951" t="s">
        <v>4070</v>
      </c>
      <c r="B2951">
        <v>25</v>
      </c>
      <c r="C2951" s="2">
        <v>199</v>
      </c>
      <c r="D2951">
        <v>1</v>
      </c>
      <c r="E2951" s="2">
        <v>199</v>
      </c>
      <c r="G2951" s="2">
        <v>199</v>
      </c>
      <c r="H2951" s="2">
        <v>149.25</v>
      </c>
      <c r="J2951">
        <f t="shared" si="46"/>
        <v>0</v>
      </c>
    </row>
    <row r="2952" spans="1:10" x14ac:dyDescent="0.25">
      <c r="A2952" t="s">
        <v>6438</v>
      </c>
      <c r="B2952">
        <v>25</v>
      </c>
      <c r="C2952" s="2">
        <v>199</v>
      </c>
      <c r="D2952">
        <v>1</v>
      </c>
      <c r="E2952" s="2">
        <v>199</v>
      </c>
      <c r="G2952" s="2">
        <v>199</v>
      </c>
      <c r="H2952" s="2">
        <v>149.25</v>
      </c>
      <c r="J2952">
        <f t="shared" si="46"/>
        <v>0</v>
      </c>
    </row>
    <row r="2953" spans="1:10" x14ac:dyDescent="0.25">
      <c r="A2953" t="s">
        <v>3687</v>
      </c>
      <c r="B2953">
        <v>25</v>
      </c>
      <c r="C2953" s="2">
        <v>199</v>
      </c>
      <c r="D2953">
        <v>1</v>
      </c>
      <c r="E2953" s="2">
        <v>199</v>
      </c>
      <c r="G2953" s="2">
        <v>199</v>
      </c>
      <c r="H2953" s="2">
        <v>149.25</v>
      </c>
      <c r="J2953">
        <f t="shared" si="46"/>
        <v>0</v>
      </c>
    </row>
    <row r="2954" spans="1:10" x14ac:dyDescent="0.25">
      <c r="A2954" t="s">
        <v>6770</v>
      </c>
      <c r="B2954">
        <v>25</v>
      </c>
      <c r="C2954" s="2">
        <v>1199</v>
      </c>
      <c r="D2954">
        <v>1</v>
      </c>
      <c r="E2954" s="2">
        <v>1199</v>
      </c>
      <c r="G2954" s="2">
        <v>1199</v>
      </c>
      <c r="H2954" s="2">
        <v>899.25</v>
      </c>
      <c r="J2954">
        <f t="shared" si="46"/>
        <v>0</v>
      </c>
    </row>
    <row r="2955" spans="1:10" x14ac:dyDescent="0.25">
      <c r="A2955" t="s">
        <v>3605</v>
      </c>
      <c r="B2955">
        <v>25</v>
      </c>
      <c r="C2955" s="2">
        <v>2500</v>
      </c>
      <c r="D2955">
        <v>1</v>
      </c>
      <c r="E2955" s="2">
        <v>2500</v>
      </c>
      <c r="G2955" s="2">
        <v>2500</v>
      </c>
      <c r="H2955" s="2">
        <v>1875</v>
      </c>
      <c r="J2955">
        <f t="shared" si="46"/>
        <v>0</v>
      </c>
    </row>
    <row r="2956" spans="1:10" x14ac:dyDescent="0.25">
      <c r="A2956" t="s">
        <v>5189</v>
      </c>
      <c r="B2956">
        <v>25</v>
      </c>
      <c r="C2956" s="2">
        <v>2500</v>
      </c>
      <c r="D2956">
        <v>1</v>
      </c>
      <c r="E2956" s="2">
        <v>2500</v>
      </c>
      <c r="G2956" s="2">
        <v>2500</v>
      </c>
      <c r="H2956" s="2">
        <v>1875</v>
      </c>
      <c r="J2956">
        <f t="shared" si="46"/>
        <v>0</v>
      </c>
    </row>
    <row r="2957" spans="1:10" x14ac:dyDescent="0.25">
      <c r="A2957" t="s">
        <v>3506</v>
      </c>
      <c r="B2957">
        <v>25</v>
      </c>
      <c r="C2957" s="2">
        <v>3500</v>
      </c>
      <c r="D2957">
        <v>1</v>
      </c>
      <c r="E2957" s="2">
        <v>3500</v>
      </c>
      <c r="G2957" s="2">
        <v>3500</v>
      </c>
      <c r="H2957" s="2">
        <v>2625</v>
      </c>
      <c r="J2957">
        <f t="shared" si="46"/>
        <v>0</v>
      </c>
    </row>
    <row r="2958" spans="1:10" x14ac:dyDescent="0.25">
      <c r="A2958" t="s">
        <v>4145</v>
      </c>
      <c r="B2958">
        <v>25</v>
      </c>
      <c r="C2958" s="2">
        <v>3500</v>
      </c>
      <c r="D2958">
        <v>1</v>
      </c>
      <c r="E2958" s="2">
        <v>3500</v>
      </c>
      <c r="G2958" s="2">
        <v>3500</v>
      </c>
      <c r="H2958" s="2">
        <v>2625</v>
      </c>
      <c r="J2958">
        <f t="shared" si="46"/>
        <v>0</v>
      </c>
    </row>
    <row r="2959" spans="1:10" x14ac:dyDescent="0.25">
      <c r="A2959" t="s">
        <v>4154</v>
      </c>
      <c r="B2959">
        <v>25</v>
      </c>
      <c r="C2959" s="2">
        <v>6500</v>
      </c>
      <c r="D2959">
        <v>1</v>
      </c>
      <c r="E2959" s="2">
        <v>6500</v>
      </c>
      <c r="G2959" s="2">
        <v>6500</v>
      </c>
      <c r="H2959" s="2">
        <v>4875</v>
      </c>
      <c r="J2959">
        <f t="shared" si="46"/>
        <v>0</v>
      </c>
    </row>
    <row r="2960" spans="1:10" x14ac:dyDescent="0.25">
      <c r="A2960" t="s">
        <v>4156</v>
      </c>
      <c r="B2960">
        <v>25</v>
      </c>
      <c r="C2960" s="2">
        <v>6500</v>
      </c>
      <c r="D2960">
        <v>1</v>
      </c>
      <c r="E2960" s="2">
        <v>6500</v>
      </c>
      <c r="G2960" s="2">
        <v>6500</v>
      </c>
      <c r="H2960" s="2">
        <v>4875</v>
      </c>
      <c r="J2960">
        <f t="shared" si="46"/>
        <v>0</v>
      </c>
    </row>
    <row r="2961" spans="1:10" x14ac:dyDescent="0.25">
      <c r="A2961" t="s">
        <v>6768</v>
      </c>
      <c r="B2961">
        <v>25</v>
      </c>
      <c r="C2961" s="2">
        <v>6500</v>
      </c>
      <c r="D2961">
        <v>1</v>
      </c>
      <c r="E2961" s="2">
        <v>6500</v>
      </c>
      <c r="G2961" s="2">
        <v>6500</v>
      </c>
      <c r="H2961" s="2">
        <v>4875</v>
      </c>
      <c r="J2961">
        <f t="shared" si="46"/>
        <v>0</v>
      </c>
    </row>
    <row r="2962" spans="1:10" x14ac:dyDescent="0.25">
      <c r="A2962" t="s">
        <v>4179</v>
      </c>
      <c r="B2962">
        <v>25</v>
      </c>
      <c r="C2962" s="2">
        <v>6500</v>
      </c>
      <c r="D2962">
        <v>1</v>
      </c>
      <c r="E2962" s="2">
        <v>6500</v>
      </c>
      <c r="G2962" s="2">
        <v>6500</v>
      </c>
      <c r="H2962" s="2">
        <v>4875</v>
      </c>
      <c r="J2962">
        <f t="shared" si="46"/>
        <v>0</v>
      </c>
    </row>
    <row r="2963" spans="1:10" x14ac:dyDescent="0.25">
      <c r="A2963" t="s">
        <v>6770</v>
      </c>
      <c r="B2963">
        <v>25</v>
      </c>
      <c r="C2963" s="2">
        <v>6500</v>
      </c>
      <c r="D2963">
        <v>1</v>
      </c>
      <c r="E2963" s="2">
        <v>6500</v>
      </c>
      <c r="G2963" s="2">
        <v>6500</v>
      </c>
      <c r="H2963" s="2">
        <v>4875</v>
      </c>
      <c r="J2963">
        <f t="shared" si="46"/>
        <v>0</v>
      </c>
    </row>
    <row r="2964" spans="1:10" x14ac:dyDescent="0.25">
      <c r="A2964" t="s">
        <v>3752</v>
      </c>
      <c r="B2964">
        <v>25</v>
      </c>
      <c r="C2964" s="2">
        <v>7500</v>
      </c>
      <c r="D2964">
        <v>1</v>
      </c>
      <c r="E2964" s="2">
        <v>7500</v>
      </c>
      <c r="G2964" s="2">
        <v>7500</v>
      </c>
      <c r="H2964" s="2">
        <v>5625</v>
      </c>
      <c r="J2964">
        <f t="shared" si="46"/>
        <v>0</v>
      </c>
    </row>
    <row r="2965" spans="1:10" x14ac:dyDescent="0.25">
      <c r="A2965" t="s">
        <v>6144</v>
      </c>
      <c r="B2965">
        <v>25</v>
      </c>
      <c r="C2965" s="2">
        <v>7500</v>
      </c>
      <c r="D2965">
        <v>1</v>
      </c>
      <c r="E2965" s="2">
        <v>7500</v>
      </c>
      <c r="G2965" s="2">
        <v>7500</v>
      </c>
      <c r="H2965" s="2">
        <v>5625</v>
      </c>
      <c r="J2965">
        <f t="shared" si="46"/>
        <v>0</v>
      </c>
    </row>
    <row r="2966" spans="1:10" x14ac:dyDescent="0.25">
      <c r="A2966" t="s">
        <v>3413</v>
      </c>
      <c r="B2966">
        <v>25</v>
      </c>
      <c r="C2966" s="2">
        <v>7500</v>
      </c>
      <c r="D2966">
        <v>1</v>
      </c>
      <c r="E2966" s="2">
        <v>7500</v>
      </c>
      <c r="G2966" s="2">
        <v>7500</v>
      </c>
      <c r="H2966" s="2">
        <v>5625</v>
      </c>
      <c r="J2966">
        <f t="shared" si="46"/>
        <v>0</v>
      </c>
    </row>
    <row r="2967" spans="1:10" x14ac:dyDescent="0.25">
      <c r="A2967" t="s">
        <v>3544</v>
      </c>
      <c r="B2967">
        <v>25</v>
      </c>
      <c r="C2967" s="2">
        <v>15000</v>
      </c>
      <c r="D2967">
        <v>1</v>
      </c>
      <c r="E2967" s="2">
        <v>15000</v>
      </c>
      <c r="G2967" s="2">
        <v>15000</v>
      </c>
      <c r="H2967" s="2">
        <v>11250</v>
      </c>
      <c r="J2967">
        <f t="shared" si="46"/>
        <v>0</v>
      </c>
    </row>
    <row r="2968" spans="1:10" x14ac:dyDescent="0.25">
      <c r="A2968" t="s">
        <v>6144</v>
      </c>
      <c r="B2968">
        <v>25</v>
      </c>
      <c r="C2968" s="2">
        <v>26000</v>
      </c>
      <c r="D2968">
        <v>1</v>
      </c>
      <c r="E2968" s="2">
        <v>26000</v>
      </c>
      <c r="G2968" s="2">
        <v>26000</v>
      </c>
      <c r="H2968" s="2">
        <v>19500</v>
      </c>
      <c r="J2968">
        <f t="shared" si="46"/>
        <v>0</v>
      </c>
    </row>
    <row r="2969" spans="1:10" x14ac:dyDescent="0.25">
      <c r="A2969" t="s">
        <v>5140</v>
      </c>
      <c r="B2969">
        <v>25</v>
      </c>
      <c r="C2969" s="2">
        <v>65000</v>
      </c>
      <c r="D2969">
        <v>1</v>
      </c>
      <c r="E2969" s="2">
        <v>65000</v>
      </c>
      <c r="G2969" s="2">
        <v>65000</v>
      </c>
      <c r="H2969" s="2">
        <v>48750</v>
      </c>
      <c r="J2969">
        <f t="shared" si="46"/>
        <v>0</v>
      </c>
    </row>
    <row r="2970" spans="1:10" x14ac:dyDescent="0.25">
      <c r="A2970" t="s">
        <v>3454</v>
      </c>
      <c r="B2970">
        <v>25</v>
      </c>
      <c r="C2970" s="2">
        <v>65000</v>
      </c>
      <c r="D2970">
        <v>1</v>
      </c>
      <c r="E2970" s="2">
        <v>65000</v>
      </c>
      <c r="G2970" s="2">
        <v>65000</v>
      </c>
      <c r="H2970" s="2">
        <v>48750</v>
      </c>
      <c r="J2970">
        <f t="shared" si="46"/>
        <v>0</v>
      </c>
    </row>
    <row r="2971" spans="1:10" x14ac:dyDescent="0.25">
      <c r="A2971" t="s">
        <v>6628</v>
      </c>
      <c r="B2971">
        <v>25</v>
      </c>
      <c r="C2971" s="2">
        <v>65000</v>
      </c>
      <c r="D2971">
        <v>1</v>
      </c>
      <c r="E2971" s="2">
        <v>65000</v>
      </c>
      <c r="G2971" s="2">
        <v>65000</v>
      </c>
      <c r="H2971" s="2">
        <v>48750</v>
      </c>
      <c r="J2971">
        <f t="shared" si="46"/>
        <v>0</v>
      </c>
    </row>
    <row r="2972" spans="1:10" x14ac:dyDescent="0.25">
      <c r="A2972" t="s">
        <v>3514</v>
      </c>
      <c r="B2972">
        <v>25</v>
      </c>
      <c r="C2972" s="2">
        <v>65000</v>
      </c>
      <c r="D2972">
        <v>1</v>
      </c>
      <c r="E2972" s="2">
        <v>65000</v>
      </c>
      <c r="G2972" s="2">
        <v>65000</v>
      </c>
      <c r="H2972" s="2">
        <v>48750</v>
      </c>
      <c r="J2972">
        <f t="shared" si="46"/>
        <v>0</v>
      </c>
    </row>
    <row r="2973" spans="1:10" x14ac:dyDescent="0.25">
      <c r="A2973" t="s">
        <v>6553</v>
      </c>
      <c r="B2973">
        <v>25</v>
      </c>
      <c r="C2973" s="2">
        <v>65000</v>
      </c>
      <c r="D2973">
        <v>1</v>
      </c>
      <c r="E2973" s="2">
        <v>65000</v>
      </c>
      <c r="G2973" s="2">
        <v>65000</v>
      </c>
      <c r="H2973" s="2">
        <v>48750</v>
      </c>
      <c r="J2973">
        <f t="shared" si="46"/>
        <v>0</v>
      </c>
    </row>
    <row r="2974" spans="1:10" x14ac:dyDescent="0.25">
      <c r="A2974" t="s">
        <v>3616</v>
      </c>
      <c r="B2974">
        <v>25</v>
      </c>
      <c r="C2974" s="2">
        <v>65000</v>
      </c>
      <c r="D2974">
        <v>1</v>
      </c>
      <c r="E2974" s="2">
        <v>65000</v>
      </c>
      <c r="G2974" s="2">
        <v>65000</v>
      </c>
      <c r="H2974" s="2">
        <v>48750</v>
      </c>
      <c r="J2974">
        <f t="shared" si="46"/>
        <v>0</v>
      </c>
    </row>
    <row r="2975" spans="1:10" x14ac:dyDescent="0.25">
      <c r="A2975" t="s">
        <v>6631</v>
      </c>
      <c r="B2975">
        <v>25</v>
      </c>
      <c r="C2975" s="2">
        <v>65000</v>
      </c>
      <c r="D2975">
        <v>1</v>
      </c>
      <c r="E2975" s="2">
        <v>65000</v>
      </c>
      <c r="G2975" s="2">
        <v>65000</v>
      </c>
      <c r="H2975" s="2">
        <v>48750</v>
      </c>
      <c r="J2975">
        <f t="shared" si="46"/>
        <v>0</v>
      </c>
    </row>
    <row r="2976" spans="1:10" x14ac:dyDescent="0.25">
      <c r="A2976" t="s">
        <v>4070</v>
      </c>
      <c r="B2976">
        <v>25</v>
      </c>
      <c r="C2976" s="2">
        <v>65000</v>
      </c>
      <c r="D2976">
        <v>1</v>
      </c>
      <c r="E2976" s="2">
        <v>65000</v>
      </c>
      <c r="G2976" s="2">
        <v>65000</v>
      </c>
      <c r="H2976" s="2">
        <v>48750</v>
      </c>
      <c r="J2976">
        <f t="shared" si="46"/>
        <v>0</v>
      </c>
    </row>
    <row r="2977" spans="1:10" x14ac:dyDescent="0.25">
      <c r="A2977" t="s">
        <v>6438</v>
      </c>
      <c r="B2977">
        <v>25</v>
      </c>
      <c r="C2977" s="2">
        <v>65000</v>
      </c>
      <c r="D2977">
        <v>1</v>
      </c>
      <c r="E2977" s="2">
        <v>65000</v>
      </c>
      <c r="G2977" s="2">
        <v>65000</v>
      </c>
      <c r="H2977" s="2">
        <v>48750</v>
      </c>
      <c r="J2977">
        <f t="shared" si="46"/>
        <v>0</v>
      </c>
    </row>
    <row r="2978" spans="1:10" x14ac:dyDescent="0.25">
      <c r="A2978" t="s">
        <v>6623</v>
      </c>
      <c r="B2978">
        <v>25</v>
      </c>
      <c r="C2978" s="2">
        <v>65000</v>
      </c>
      <c r="D2978">
        <v>1</v>
      </c>
      <c r="E2978" s="2">
        <v>65000</v>
      </c>
      <c r="G2978" s="2">
        <v>65000</v>
      </c>
      <c r="H2978" s="2">
        <v>48750</v>
      </c>
      <c r="J2978">
        <f t="shared" si="46"/>
        <v>0</v>
      </c>
    </row>
    <row r="2979" spans="1:10" x14ac:dyDescent="0.25">
      <c r="A2979" t="s">
        <v>6405</v>
      </c>
      <c r="B2979">
        <v>25</v>
      </c>
      <c r="C2979" s="2">
        <v>65000</v>
      </c>
      <c r="D2979">
        <v>1</v>
      </c>
      <c r="E2979" s="2">
        <v>65000</v>
      </c>
      <c r="G2979" s="2">
        <v>65000</v>
      </c>
      <c r="H2979" s="2">
        <v>48750</v>
      </c>
      <c r="J2979">
        <f t="shared" si="46"/>
        <v>0</v>
      </c>
    </row>
    <row r="2980" spans="1:10" x14ac:dyDescent="0.25">
      <c r="A2980" t="s">
        <v>3687</v>
      </c>
      <c r="B2980">
        <v>25</v>
      </c>
      <c r="C2980" s="2">
        <v>65000</v>
      </c>
      <c r="D2980">
        <v>1</v>
      </c>
      <c r="E2980" s="2">
        <v>65000</v>
      </c>
      <c r="G2980" s="2">
        <v>65000</v>
      </c>
      <c r="H2980" s="2">
        <v>48750</v>
      </c>
      <c r="J2980">
        <f t="shared" si="46"/>
        <v>0</v>
      </c>
    </row>
    <row r="2981" spans="1:10" x14ac:dyDescent="0.25">
      <c r="A2981" t="s">
        <v>3604</v>
      </c>
      <c r="B2981">
        <v>25</v>
      </c>
      <c r="C2981" s="2">
        <v>65000</v>
      </c>
      <c r="D2981">
        <v>1</v>
      </c>
      <c r="E2981" s="2">
        <v>65000</v>
      </c>
      <c r="G2981" s="2">
        <v>65000</v>
      </c>
      <c r="H2981" s="2">
        <v>48750</v>
      </c>
      <c r="J2981">
        <f t="shared" si="46"/>
        <v>0</v>
      </c>
    </row>
    <row r="2982" spans="1:10" x14ac:dyDescent="0.25">
      <c r="A2982" t="s">
        <v>6366</v>
      </c>
      <c r="B2982">
        <v>25</v>
      </c>
      <c r="C2982" s="2">
        <v>65000</v>
      </c>
      <c r="D2982">
        <v>1</v>
      </c>
      <c r="E2982" s="2">
        <v>65000</v>
      </c>
      <c r="G2982" s="2">
        <v>65000</v>
      </c>
      <c r="H2982" s="2">
        <v>48750</v>
      </c>
      <c r="J2982">
        <f t="shared" si="46"/>
        <v>0</v>
      </c>
    </row>
    <row r="2983" spans="1:10" x14ac:dyDescent="0.25">
      <c r="A2983" t="s">
        <v>3644</v>
      </c>
      <c r="B2983">
        <v>25</v>
      </c>
      <c r="C2983" s="2">
        <v>65000</v>
      </c>
      <c r="D2983">
        <v>1</v>
      </c>
      <c r="E2983" s="2">
        <v>65000</v>
      </c>
      <c r="G2983" s="2">
        <v>65000</v>
      </c>
      <c r="H2983" s="2">
        <v>48750</v>
      </c>
      <c r="J2983">
        <f t="shared" si="46"/>
        <v>0</v>
      </c>
    </row>
    <row r="2984" spans="1:10" x14ac:dyDescent="0.25">
      <c r="A2984" t="s">
        <v>6168</v>
      </c>
      <c r="B2984">
        <v>25</v>
      </c>
      <c r="C2984" s="2">
        <v>65000</v>
      </c>
      <c r="D2984">
        <v>1</v>
      </c>
      <c r="E2984" s="2">
        <v>65000</v>
      </c>
      <c r="G2984" s="2">
        <v>65000</v>
      </c>
      <c r="H2984" s="2">
        <v>48750</v>
      </c>
      <c r="J2984">
        <f t="shared" si="46"/>
        <v>0</v>
      </c>
    </row>
    <row r="2985" spans="1:10" x14ac:dyDescent="0.25">
      <c r="A2985" t="s">
        <v>3637</v>
      </c>
      <c r="B2985">
        <v>25</v>
      </c>
      <c r="C2985" s="2">
        <v>65000</v>
      </c>
      <c r="D2985">
        <v>1</v>
      </c>
      <c r="E2985" s="2">
        <v>65000</v>
      </c>
      <c r="G2985" s="2">
        <v>65000</v>
      </c>
      <c r="H2985" s="2">
        <v>48750</v>
      </c>
      <c r="J2985">
        <f t="shared" si="46"/>
        <v>0</v>
      </c>
    </row>
    <row r="2986" spans="1:10" x14ac:dyDescent="0.25">
      <c r="A2986" t="s">
        <v>3522</v>
      </c>
      <c r="B2986">
        <v>25</v>
      </c>
      <c r="C2986" s="2">
        <v>65000</v>
      </c>
      <c r="D2986">
        <v>1</v>
      </c>
      <c r="E2986" s="2">
        <v>65000</v>
      </c>
      <c r="G2986" s="2">
        <v>65000</v>
      </c>
      <c r="H2986" s="2">
        <v>48750</v>
      </c>
      <c r="J2986">
        <f t="shared" si="46"/>
        <v>0</v>
      </c>
    </row>
    <row r="2987" spans="1:10" x14ac:dyDescent="0.25">
      <c r="A2987" t="s">
        <v>6770</v>
      </c>
      <c r="B2987">
        <v>25</v>
      </c>
      <c r="C2987" s="2">
        <v>65000</v>
      </c>
      <c r="D2987">
        <v>1</v>
      </c>
      <c r="E2987" s="2">
        <v>65000</v>
      </c>
      <c r="G2987" s="2">
        <v>65000</v>
      </c>
      <c r="H2987" s="2">
        <v>48750</v>
      </c>
      <c r="J2987">
        <f t="shared" si="46"/>
        <v>0</v>
      </c>
    </row>
    <row r="2988" spans="1:10" x14ac:dyDescent="0.25">
      <c r="A2988" t="s">
        <v>3626</v>
      </c>
      <c r="B2988">
        <v>25</v>
      </c>
      <c r="C2988" s="2">
        <v>65000</v>
      </c>
      <c r="D2988">
        <v>1</v>
      </c>
      <c r="E2988" s="2">
        <v>65000</v>
      </c>
      <c r="G2988" s="2">
        <v>65000</v>
      </c>
      <c r="H2988" s="2">
        <v>48750</v>
      </c>
      <c r="J2988">
        <f t="shared" si="46"/>
        <v>0</v>
      </c>
    </row>
    <row r="2989" spans="1:10" x14ac:dyDescent="0.25">
      <c r="A2989" t="s">
        <v>6144</v>
      </c>
      <c r="B2989">
        <v>25</v>
      </c>
      <c r="C2989" s="2">
        <v>65000</v>
      </c>
      <c r="D2989">
        <v>1</v>
      </c>
      <c r="E2989" s="2">
        <v>65000</v>
      </c>
      <c r="G2989" s="2">
        <v>65000</v>
      </c>
      <c r="H2989" s="2">
        <v>48750</v>
      </c>
      <c r="J2989">
        <f t="shared" si="46"/>
        <v>0</v>
      </c>
    </row>
    <row r="2990" spans="1:10" x14ac:dyDescent="0.25">
      <c r="A2990" t="s">
        <v>4155</v>
      </c>
      <c r="B2990">
        <v>25</v>
      </c>
      <c r="C2990" s="2">
        <v>65000</v>
      </c>
      <c r="D2990">
        <v>1</v>
      </c>
      <c r="E2990" s="2">
        <v>65000</v>
      </c>
      <c r="G2990" s="2">
        <v>65000</v>
      </c>
      <c r="H2990" s="2">
        <v>48750</v>
      </c>
      <c r="J2990">
        <f t="shared" si="46"/>
        <v>0</v>
      </c>
    </row>
    <row r="2991" spans="1:10" x14ac:dyDescent="0.25">
      <c r="A2991" t="s">
        <v>4145</v>
      </c>
      <c r="B2991">
        <v>25</v>
      </c>
      <c r="C2991" s="2">
        <v>65000</v>
      </c>
      <c r="D2991">
        <v>1</v>
      </c>
      <c r="E2991" s="2">
        <v>65000</v>
      </c>
      <c r="G2991" s="2">
        <v>65000</v>
      </c>
      <c r="H2991" s="2">
        <v>48750</v>
      </c>
      <c r="J2991">
        <f t="shared" si="46"/>
        <v>0</v>
      </c>
    </row>
    <row r="2992" spans="1:10" x14ac:dyDescent="0.25">
      <c r="A2992" t="s">
        <v>4193</v>
      </c>
      <c r="B2992">
        <v>25</v>
      </c>
      <c r="C2992" s="2">
        <v>65000</v>
      </c>
      <c r="D2992">
        <v>1</v>
      </c>
      <c r="E2992" s="2">
        <v>65000</v>
      </c>
      <c r="G2992" s="2">
        <v>65000</v>
      </c>
      <c r="H2992" s="2">
        <v>48750</v>
      </c>
      <c r="J2992">
        <f t="shared" si="46"/>
        <v>0</v>
      </c>
    </row>
    <row r="2993" spans="1:10" x14ac:dyDescent="0.25">
      <c r="A2993" t="s">
        <v>4238</v>
      </c>
      <c r="B2993">
        <v>25</v>
      </c>
      <c r="C2993" s="2">
        <v>69875</v>
      </c>
      <c r="D2993">
        <v>1</v>
      </c>
      <c r="E2993" s="2">
        <v>69875</v>
      </c>
      <c r="G2993" s="2">
        <v>69875</v>
      </c>
      <c r="H2993" s="2">
        <v>52406.25</v>
      </c>
      <c r="I2993" t="s">
        <v>4238</v>
      </c>
      <c r="J2993">
        <f t="shared" si="46"/>
        <v>52406.25</v>
      </c>
    </row>
    <row r="2994" spans="1:10" x14ac:dyDescent="0.25">
      <c r="A2994" t="s">
        <v>4071</v>
      </c>
      <c r="B2994">
        <v>25</v>
      </c>
      <c r="C2994" s="2">
        <v>71500</v>
      </c>
      <c r="D2994">
        <v>1</v>
      </c>
      <c r="E2994" s="2">
        <v>71500</v>
      </c>
      <c r="G2994" s="2">
        <v>71500</v>
      </c>
      <c r="H2994" s="2">
        <v>53625</v>
      </c>
      <c r="J2994">
        <f t="shared" si="46"/>
        <v>0</v>
      </c>
    </row>
    <row r="2995" spans="1:10" x14ac:dyDescent="0.25">
      <c r="A2995" t="s">
        <v>3678</v>
      </c>
      <c r="B2995">
        <v>35</v>
      </c>
      <c r="C2995" s="2">
        <v>199</v>
      </c>
      <c r="D2995">
        <v>1</v>
      </c>
      <c r="E2995" s="2">
        <v>199</v>
      </c>
      <c r="G2995" s="2">
        <v>199</v>
      </c>
      <c r="H2995" s="2">
        <v>129.35</v>
      </c>
      <c r="J2995">
        <f t="shared" si="46"/>
        <v>0</v>
      </c>
    </row>
    <row r="2996" spans="1:10" x14ac:dyDescent="0.25">
      <c r="A2996" t="s">
        <v>3678</v>
      </c>
      <c r="B2996">
        <v>35</v>
      </c>
      <c r="C2996" s="2">
        <v>199</v>
      </c>
      <c r="D2996">
        <v>1</v>
      </c>
      <c r="E2996" s="2">
        <v>199</v>
      </c>
      <c r="G2996" s="2">
        <v>199</v>
      </c>
      <c r="H2996" s="2">
        <v>129.35</v>
      </c>
      <c r="J2996">
        <f t="shared" si="46"/>
        <v>0</v>
      </c>
    </row>
    <row r="2997" spans="1:10" x14ac:dyDescent="0.25">
      <c r="A2997" t="s">
        <v>3678</v>
      </c>
      <c r="B2997">
        <v>35</v>
      </c>
      <c r="C2997" s="2">
        <v>65000</v>
      </c>
      <c r="D2997">
        <v>1</v>
      </c>
      <c r="E2997" s="2">
        <v>65000</v>
      </c>
      <c r="G2997" s="2">
        <v>65000</v>
      </c>
      <c r="H2997" s="2">
        <v>42250</v>
      </c>
      <c r="J2997">
        <f t="shared" si="46"/>
        <v>0</v>
      </c>
    </row>
    <row r="2998" spans="1:10" x14ac:dyDescent="0.25">
      <c r="A2998" t="s">
        <v>4150</v>
      </c>
      <c r="B2998">
        <v>50</v>
      </c>
      <c r="C2998" s="2">
        <v>6500</v>
      </c>
      <c r="D2998">
        <v>1</v>
      </c>
      <c r="E2998" s="2">
        <v>6500</v>
      </c>
      <c r="G2998" s="2">
        <v>6500</v>
      </c>
      <c r="H2998" s="2">
        <v>3250</v>
      </c>
      <c r="J2998">
        <f t="shared" si="46"/>
        <v>0</v>
      </c>
    </row>
    <row r="2999" spans="1:10" x14ac:dyDescent="0.25">
      <c r="A2999" t="s">
        <v>6768</v>
      </c>
      <c r="B2999">
        <v>50</v>
      </c>
      <c r="C2999" s="2">
        <v>6500</v>
      </c>
      <c r="D2999">
        <v>1</v>
      </c>
      <c r="E2999" s="2">
        <v>6500</v>
      </c>
      <c r="G2999" s="2">
        <v>6500</v>
      </c>
      <c r="H2999" s="2">
        <v>3250</v>
      </c>
      <c r="J2999">
        <f t="shared" si="46"/>
        <v>0</v>
      </c>
    </row>
    <row r="3000" spans="1:10" x14ac:dyDescent="0.25">
      <c r="A3000" t="s">
        <v>3455</v>
      </c>
      <c r="B3000">
        <v>100</v>
      </c>
      <c r="C3000" s="2">
        <v>199</v>
      </c>
      <c r="D3000">
        <v>1</v>
      </c>
      <c r="E3000" s="2">
        <v>199</v>
      </c>
      <c r="G3000" s="2">
        <v>199</v>
      </c>
      <c r="H3000" s="2">
        <v>0</v>
      </c>
      <c r="J3000">
        <f t="shared" si="46"/>
        <v>0</v>
      </c>
    </row>
    <row r="3001" spans="1:10" x14ac:dyDescent="0.25">
      <c r="A3001" t="s">
        <v>3455</v>
      </c>
      <c r="B3001">
        <v>100</v>
      </c>
      <c r="C3001" s="2">
        <v>199</v>
      </c>
      <c r="D3001">
        <v>1</v>
      </c>
      <c r="E3001" s="2">
        <v>199</v>
      </c>
      <c r="G3001" s="2">
        <v>199</v>
      </c>
      <c r="H3001" s="2">
        <v>0</v>
      </c>
      <c r="J3001">
        <f t="shared" si="46"/>
        <v>0</v>
      </c>
    </row>
    <row r="3002" spans="1:10" x14ac:dyDescent="0.25">
      <c r="A3002" t="s">
        <v>6627</v>
      </c>
      <c r="B3002">
        <v>100</v>
      </c>
      <c r="C3002" s="2">
        <v>199</v>
      </c>
      <c r="D3002">
        <v>1</v>
      </c>
      <c r="E3002" s="2">
        <v>199</v>
      </c>
      <c r="G3002" s="2">
        <v>199</v>
      </c>
      <c r="H3002" s="2">
        <v>0</v>
      </c>
      <c r="J3002">
        <f t="shared" si="46"/>
        <v>0</v>
      </c>
    </row>
    <row r="3003" spans="1:10" x14ac:dyDescent="0.25">
      <c r="A3003" t="s">
        <v>3455</v>
      </c>
      <c r="B3003">
        <v>100</v>
      </c>
      <c r="C3003" s="2">
        <v>199</v>
      </c>
      <c r="D3003">
        <v>1</v>
      </c>
      <c r="E3003" s="2">
        <v>199</v>
      </c>
      <c r="G3003" s="2">
        <v>199</v>
      </c>
      <c r="H3003" s="2">
        <v>0</v>
      </c>
      <c r="J3003">
        <f t="shared" si="46"/>
        <v>0</v>
      </c>
    </row>
    <row r="3004" spans="1:10" x14ac:dyDescent="0.25">
      <c r="A3004" t="s">
        <v>5154</v>
      </c>
      <c r="C3004" s="2">
        <v>7500</v>
      </c>
      <c r="D3004">
        <v>2</v>
      </c>
      <c r="E3004" s="2">
        <v>7500</v>
      </c>
      <c r="G3004" s="2">
        <v>15000</v>
      </c>
      <c r="H3004" s="2">
        <v>15000</v>
      </c>
      <c r="J3004">
        <f t="shared" si="46"/>
        <v>0</v>
      </c>
    </row>
    <row r="3005" spans="1:10" x14ac:dyDescent="0.25">
      <c r="A3005" t="s">
        <v>6387</v>
      </c>
      <c r="C3005" s="2">
        <v>39000</v>
      </c>
      <c r="D3005">
        <v>2</v>
      </c>
      <c r="E3005" s="2">
        <v>39000</v>
      </c>
      <c r="G3005" s="2">
        <v>78000</v>
      </c>
      <c r="H3005" s="2">
        <v>78000</v>
      </c>
      <c r="J3005">
        <f t="shared" si="46"/>
        <v>0</v>
      </c>
    </row>
    <row r="3006" spans="1:10" x14ac:dyDescent="0.25">
      <c r="A3006" t="s">
        <v>3476</v>
      </c>
      <c r="B3006">
        <v>25</v>
      </c>
      <c r="C3006" s="2">
        <v>39</v>
      </c>
      <c r="D3006">
        <v>2</v>
      </c>
      <c r="E3006" s="2">
        <v>39</v>
      </c>
      <c r="G3006" s="2">
        <v>78</v>
      </c>
      <c r="H3006" s="2">
        <v>58.5</v>
      </c>
      <c r="J3006">
        <f t="shared" si="46"/>
        <v>0</v>
      </c>
    </row>
    <row r="3007" spans="1:10" x14ac:dyDescent="0.25">
      <c r="A3007" t="s">
        <v>3476</v>
      </c>
      <c r="B3007">
        <v>25</v>
      </c>
      <c r="C3007" s="2">
        <v>199</v>
      </c>
      <c r="D3007">
        <v>2</v>
      </c>
      <c r="E3007" s="2">
        <v>199</v>
      </c>
      <c r="G3007" s="2">
        <v>398</v>
      </c>
      <c r="H3007" s="2">
        <v>298.5</v>
      </c>
      <c r="J3007">
        <f t="shared" si="46"/>
        <v>0</v>
      </c>
    </row>
    <row r="3008" spans="1:10" x14ac:dyDescent="0.25">
      <c r="A3008" t="s">
        <v>3606</v>
      </c>
      <c r="B3008">
        <v>25</v>
      </c>
      <c r="C3008" s="2">
        <v>199</v>
      </c>
      <c r="D3008">
        <v>2</v>
      </c>
      <c r="E3008" s="2">
        <v>199</v>
      </c>
      <c r="G3008" s="2">
        <v>398</v>
      </c>
      <c r="H3008" s="2">
        <v>298.5</v>
      </c>
      <c r="J3008">
        <f t="shared" si="46"/>
        <v>0</v>
      </c>
    </row>
    <row r="3009" spans="1:10" x14ac:dyDescent="0.25">
      <c r="A3009" t="s">
        <v>3605</v>
      </c>
      <c r="B3009">
        <v>25</v>
      </c>
      <c r="C3009" s="2">
        <v>199</v>
      </c>
      <c r="D3009">
        <v>2</v>
      </c>
      <c r="E3009" s="2">
        <v>199</v>
      </c>
      <c r="G3009" s="2">
        <v>398</v>
      </c>
      <c r="H3009" s="2">
        <v>298.5</v>
      </c>
      <c r="J3009">
        <f t="shared" si="46"/>
        <v>0</v>
      </c>
    </row>
    <row r="3010" spans="1:10" x14ac:dyDescent="0.25">
      <c r="A3010" t="s">
        <v>6366</v>
      </c>
      <c r="B3010">
        <v>25</v>
      </c>
      <c r="C3010" s="2">
        <v>199</v>
      </c>
      <c r="D3010">
        <v>2</v>
      </c>
      <c r="E3010" s="2">
        <v>199</v>
      </c>
      <c r="G3010" s="2">
        <v>398</v>
      </c>
      <c r="H3010" s="2">
        <v>298.5</v>
      </c>
      <c r="J3010">
        <f t="shared" si="46"/>
        <v>0</v>
      </c>
    </row>
    <row r="3011" spans="1:10" x14ac:dyDescent="0.25">
      <c r="A3011" t="s">
        <v>3476</v>
      </c>
      <c r="B3011">
        <v>25</v>
      </c>
      <c r="C3011" s="2">
        <v>199</v>
      </c>
      <c r="D3011">
        <v>2</v>
      </c>
      <c r="E3011" s="2">
        <v>199</v>
      </c>
      <c r="G3011" s="2">
        <v>398</v>
      </c>
      <c r="H3011" s="2">
        <v>298.5</v>
      </c>
      <c r="J3011">
        <f t="shared" ref="J3011:J3074" si="47">IF(I3011=0,0,H3011)</f>
        <v>0</v>
      </c>
    </row>
    <row r="3012" spans="1:10" x14ac:dyDescent="0.25">
      <c r="A3012" t="s">
        <v>3506</v>
      </c>
      <c r="B3012">
        <v>25</v>
      </c>
      <c r="C3012" s="2">
        <v>199</v>
      </c>
      <c r="D3012">
        <v>2</v>
      </c>
      <c r="E3012" s="2">
        <v>199</v>
      </c>
      <c r="G3012" s="2">
        <v>398</v>
      </c>
      <c r="H3012" s="2">
        <v>298.5</v>
      </c>
      <c r="J3012">
        <f t="shared" si="47"/>
        <v>0</v>
      </c>
    </row>
    <row r="3013" spans="1:10" x14ac:dyDescent="0.25">
      <c r="A3013" t="s">
        <v>3606</v>
      </c>
      <c r="B3013">
        <v>25</v>
      </c>
      <c r="C3013" s="2">
        <v>199</v>
      </c>
      <c r="D3013">
        <v>2</v>
      </c>
      <c r="E3013" s="2">
        <v>199</v>
      </c>
      <c r="G3013" s="2">
        <v>398</v>
      </c>
      <c r="H3013" s="2">
        <v>298.5</v>
      </c>
      <c r="J3013">
        <f t="shared" si="47"/>
        <v>0</v>
      </c>
    </row>
    <row r="3014" spans="1:10" x14ac:dyDescent="0.25">
      <c r="A3014" t="s">
        <v>3605</v>
      </c>
      <c r="B3014">
        <v>25</v>
      </c>
      <c r="C3014" s="2">
        <v>199</v>
      </c>
      <c r="D3014">
        <v>2</v>
      </c>
      <c r="E3014" s="2">
        <v>199</v>
      </c>
      <c r="G3014" s="2">
        <v>398</v>
      </c>
      <c r="H3014" s="2">
        <v>298.5</v>
      </c>
      <c r="J3014">
        <f t="shared" si="47"/>
        <v>0</v>
      </c>
    </row>
    <row r="3015" spans="1:10" x14ac:dyDescent="0.25">
      <c r="A3015" t="s">
        <v>3476</v>
      </c>
      <c r="B3015">
        <v>25</v>
      </c>
      <c r="C3015" s="2">
        <v>199</v>
      </c>
      <c r="D3015">
        <v>2</v>
      </c>
      <c r="E3015" s="2">
        <v>199</v>
      </c>
      <c r="G3015" s="2">
        <v>398</v>
      </c>
      <c r="H3015" s="2">
        <v>298.5</v>
      </c>
      <c r="J3015">
        <f t="shared" si="47"/>
        <v>0</v>
      </c>
    </row>
    <row r="3016" spans="1:10" x14ac:dyDescent="0.25">
      <c r="A3016" t="s">
        <v>3605</v>
      </c>
      <c r="B3016">
        <v>25</v>
      </c>
      <c r="C3016" s="2">
        <v>199</v>
      </c>
      <c r="D3016">
        <v>2</v>
      </c>
      <c r="E3016" s="2">
        <v>199</v>
      </c>
      <c r="G3016" s="2">
        <v>398</v>
      </c>
      <c r="H3016" s="2">
        <v>298.5</v>
      </c>
      <c r="J3016">
        <f t="shared" si="47"/>
        <v>0</v>
      </c>
    </row>
    <row r="3017" spans="1:10" x14ac:dyDescent="0.25">
      <c r="A3017" t="s">
        <v>5024</v>
      </c>
      <c r="B3017">
        <v>25</v>
      </c>
      <c r="C3017" s="2">
        <v>1199</v>
      </c>
      <c r="D3017">
        <v>2</v>
      </c>
      <c r="E3017" s="2">
        <v>1199</v>
      </c>
      <c r="G3017" s="2">
        <v>2398</v>
      </c>
      <c r="H3017" s="2">
        <v>1798.5</v>
      </c>
      <c r="J3017">
        <f t="shared" si="47"/>
        <v>0</v>
      </c>
    </row>
    <row r="3018" spans="1:10" x14ac:dyDescent="0.25">
      <c r="A3018" t="s">
        <v>3476</v>
      </c>
      <c r="B3018">
        <v>25</v>
      </c>
      <c r="C3018" s="2">
        <v>65000</v>
      </c>
      <c r="D3018">
        <v>2</v>
      </c>
      <c r="E3018" s="2">
        <v>65000</v>
      </c>
      <c r="G3018" s="2">
        <v>130000</v>
      </c>
      <c r="H3018" s="2">
        <v>97500</v>
      </c>
      <c r="J3018">
        <f t="shared" si="47"/>
        <v>0</v>
      </c>
    </row>
    <row r="3019" spans="1:10" x14ac:dyDescent="0.25">
      <c r="A3019" t="s">
        <v>3506</v>
      </c>
      <c r="B3019">
        <v>25</v>
      </c>
      <c r="C3019" s="2">
        <v>65000</v>
      </c>
      <c r="D3019">
        <v>2</v>
      </c>
      <c r="E3019" s="2">
        <v>65000</v>
      </c>
      <c r="G3019" s="2">
        <v>130000</v>
      </c>
      <c r="H3019" s="2">
        <v>97500</v>
      </c>
      <c r="J3019">
        <f t="shared" si="47"/>
        <v>0</v>
      </c>
    </row>
    <row r="3020" spans="1:10" x14ac:dyDescent="0.25">
      <c r="A3020" t="s">
        <v>3606</v>
      </c>
      <c r="B3020">
        <v>25</v>
      </c>
      <c r="C3020" s="2">
        <v>65000</v>
      </c>
      <c r="D3020">
        <v>2</v>
      </c>
      <c r="E3020" s="2">
        <v>65000</v>
      </c>
      <c r="G3020" s="2">
        <v>130000</v>
      </c>
      <c r="H3020" s="2">
        <v>97500</v>
      </c>
      <c r="J3020">
        <f t="shared" si="47"/>
        <v>0</v>
      </c>
    </row>
    <row r="3021" spans="1:10" x14ac:dyDescent="0.25">
      <c r="A3021" t="s">
        <v>3605</v>
      </c>
      <c r="B3021">
        <v>25</v>
      </c>
      <c r="C3021" s="2">
        <v>65000</v>
      </c>
      <c r="D3021">
        <v>2</v>
      </c>
      <c r="E3021" s="2">
        <v>65000</v>
      </c>
      <c r="G3021" s="2">
        <v>130000</v>
      </c>
      <c r="H3021" s="2">
        <v>97500</v>
      </c>
      <c r="J3021">
        <f t="shared" si="47"/>
        <v>0</v>
      </c>
    </row>
    <row r="3022" spans="1:10" x14ac:dyDescent="0.25">
      <c r="A3022" t="s">
        <v>6571</v>
      </c>
      <c r="B3022">
        <v>25</v>
      </c>
      <c r="C3022" s="2">
        <v>65000</v>
      </c>
      <c r="D3022">
        <v>2</v>
      </c>
      <c r="E3022" s="2">
        <v>65000</v>
      </c>
      <c r="G3022" s="2">
        <v>130000</v>
      </c>
      <c r="H3022" s="2">
        <v>97500</v>
      </c>
      <c r="J3022">
        <f t="shared" si="47"/>
        <v>0</v>
      </c>
    </row>
    <row r="3023" spans="1:10" x14ac:dyDescent="0.25">
      <c r="A3023" t="s">
        <v>6771</v>
      </c>
      <c r="B3023">
        <v>50</v>
      </c>
      <c r="C3023" s="2">
        <v>6500</v>
      </c>
      <c r="D3023">
        <v>2</v>
      </c>
      <c r="E3023" s="2">
        <v>6500</v>
      </c>
      <c r="G3023" s="2">
        <v>13000</v>
      </c>
      <c r="H3023" s="2">
        <v>6500</v>
      </c>
      <c r="J3023">
        <f t="shared" si="47"/>
        <v>0</v>
      </c>
    </row>
    <row r="3024" spans="1:10" x14ac:dyDescent="0.25">
      <c r="A3024" t="s">
        <v>6387</v>
      </c>
      <c r="B3024">
        <v>100</v>
      </c>
      <c r="C3024" s="2">
        <v>199</v>
      </c>
      <c r="D3024">
        <v>2</v>
      </c>
      <c r="E3024" s="2">
        <v>199</v>
      </c>
      <c r="G3024" s="2">
        <v>398</v>
      </c>
      <c r="H3024" s="2">
        <v>0</v>
      </c>
      <c r="J3024">
        <f t="shared" si="47"/>
        <v>0</v>
      </c>
    </row>
    <row r="3025" spans="1:10" x14ac:dyDescent="0.25">
      <c r="A3025" t="s">
        <v>3571</v>
      </c>
      <c r="B3025">
        <v>25</v>
      </c>
      <c r="C3025" s="2">
        <v>39</v>
      </c>
      <c r="D3025">
        <v>3</v>
      </c>
      <c r="E3025" s="2">
        <v>39</v>
      </c>
      <c r="G3025" s="2">
        <v>117</v>
      </c>
      <c r="H3025" s="2">
        <v>87.75</v>
      </c>
      <c r="J3025">
        <f t="shared" si="47"/>
        <v>0</v>
      </c>
    </row>
    <row r="3026" spans="1:10" x14ac:dyDescent="0.25">
      <c r="A3026" t="s">
        <v>3571</v>
      </c>
      <c r="B3026">
        <v>25</v>
      </c>
      <c r="C3026" s="2">
        <v>199</v>
      </c>
      <c r="D3026">
        <v>3</v>
      </c>
      <c r="E3026" s="2">
        <v>199</v>
      </c>
      <c r="G3026" s="2">
        <v>597</v>
      </c>
      <c r="H3026" s="2">
        <v>447.75</v>
      </c>
      <c r="J3026">
        <f t="shared" si="47"/>
        <v>0</v>
      </c>
    </row>
    <row r="3027" spans="1:10" x14ac:dyDescent="0.25">
      <c r="A3027" t="s">
        <v>3413</v>
      </c>
      <c r="B3027">
        <v>25</v>
      </c>
      <c r="C3027" s="2">
        <v>199</v>
      </c>
      <c r="D3027">
        <v>3</v>
      </c>
      <c r="E3027" s="2">
        <v>199</v>
      </c>
      <c r="G3027" s="2">
        <v>597</v>
      </c>
      <c r="H3027" s="2">
        <v>447.75</v>
      </c>
      <c r="J3027">
        <f t="shared" si="47"/>
        <v>0</v>
      </c>
    </row>
    <row r="3028" spans="1:10" x14ac:dyDescent="0.25">
      <c r="A3028" t="s">
        <v>3413</v>
      </c>
      <c r="B3028">
        <v>25</v>
      </c>
      <c r="C3028" s="2">
        <v>199</v>
      </c>
      <c r="D3028">
        <v>3</v>
      </c>
      <c r="E3028" s="2">
        <v>199</v>
      </c>
      <c r="G3028" s="2">
        <v>597</v>
      </c>
      <c r="H3028" s="2">
        <v>447.75</v>
      </c>
      <c r="J3028">
        <f t="shared" si="47"/>
        <v>0</v>
      </c>
    </row>
    <row r="3029" spans="1:10" x14ac:dyDescent="0.25">
      <c r="A3029" t="s">
        <v>3571</v>
      </c>
      <c r="B3029">
        <v>25</v>
      </c>
      <c r="C3029" s="2">
        <v>199</v>
      </c>
      <c r="D3029">
        <v>3</v>
      </c>
      <c r="E3029" s="2">
        <v>199</v>
      </c>
      <c r="G3029" s="2">
        <v>597</v>
      </c>
      <c r="H3029" s="2">
        <v>447.75</v>
      </c>
      <c r="J3029">
        <f t="shared" si="47"/>
        <v>0</v>
      </c>
    </row>
    <row r="3030" spans="1:10" x14ac:dyDescent="0.25">
      <c r="A3030" t="s">
        <v>3413</v>
      </c>
      <c r="B3030">
        <v>25</v>
      </c>
      <c r="C3030" s="2">
        <v>199</v>
      </c>
      <c r="D3030">
        <v>3</v>
      </c>
      <c r="E3030" s="2">
        <v>199</v>
      </c>
      <c r="G3030" s="2">
        <v>597</v>
      </c>
      <c r="H3030" s="2">
        <v>447.75</v>
      </c>
      <c r="J3030">
        <f t="shared" si="47"/>
        <v>0</v>
      </c>
    </row>
    <row r="3031" spans="1:10" x14ac:dyDescent="0.25">
      <c r="A3031" t="s">
        <v>3413</v>
      </c>
      <c r="B3031">
        <v>25</v>
      </c>
      <c r="C3031" s="2">
        <v>1199</v>
      </c>
      <c r="D3031">
        <v>3</v>
      </c>
      <c r="E3031" s="2">
        <v>1199</v>
      </c>
      <c r="G3031" s="2">
        <v>3597</v>
      </c>
      <c r="H3031" s="2">
        <v>2697.75</v>
      </c>
      <c r="J3031">
        <f t="shared" si="47"/>
        <v>0</v>
      </c>
    </row>
    <row r="3032" spans="1:10" x14ac:dyDescent="0.25">
      <c r="A3032" t="s">
        <v>4849</v>
      </c>
      <c r="B3032">
        <v>25</v>
      </c>
      <c r="C3032" s="2">
        <v>1199</v>
      </c>
      <c r="D3032">
        <v>3</v>
      </c>
      <c r="E3032" s="2">
        <v>1199</v>
      </c>
      <c r="G3032" s="2">
        <v>3597</v>
      </c>
      <c r="H3032" s="2">
        <v>2697.75</v>
      </c>
      <c r="J3032">
        <f t="shared" si="47"/>
        <v>0</v>
      </c>
    </row>
    <row r="3033" spans="1:10" x14ac:dyDescent="0.25">
      <c r="A3033" t="s">
        <v>3413</v>
      </c>
      <c r="B3033">
        <v>25</v>
      </c>
      <c r="C3033" s="2">
        <v>6500</v>
      </c>
      <c r="D3033">
        <v>3</v>
      </c>
      <c r="E3033" s="2">
        <v>6500</v>
      </c>
      <c r="G3033" s="2">
        <v>19500</v>
      </c>
      <c r="H3033" s="2">
        <v>14625</v>
      </c>
      <c r="J3033">
        <f t="shared" si="47"/>
        <v>0</v>
      </c>
    </row>
    <row r="3034" spans="1:10" x14ac:dyDescent="0.25">
      <c r="A3034" t="s">
        <v>3571</v>
      </c>
      <c r="B3034">
        <v>25</v>
      </c>
      <c r="C3034" s="2">
        <v>65000</v>
      </c>
      <c r="D3034">
        <v>3</v>
      </c>
      <c r="E3034" s="2">
        <v>65000</v>
      </c>
      <c r="G3034" s="2">
        <v>195000</v>
      </c>
      <c r="H3034" s="2">
        <v>146250</v>
      </c>
      <c r="J3034">
        <f t="shared" si="47"/>
        <v>0</v>
      </c>
    </row>
    <row r="3035" spans="1:10" x14ac:dyDescent="0.25">
      <c r="A3035" t="s">
        <v>3413</v>
      </c>
      <c r="B3035">
        <v>25</v>
      </c>
      <c r="C3035" s="2">
        <v>65000</v>
      </c>
      <c r="D3035">
        <v>3</v>
      </c>
      <c r="E3035" s="2">
        <v>65000</v>
      </c>
      <c r="G3035" s="2">
        <v>195000</v>
      </c>
      <c r="H3035" s="2">
        <v>146250</v>
      </c>
      <c r="J3035">
        <f t="shared" si="47"/>
        <v>0</v>
      </c>
    </row>
    <row r="3036" spans="1:10" x14ac:dyDescent="0.25">
      <c r="A3036" t="s">
        <v>3439</v>
      </c>
      <c r="B3036">
        <v>20</v>
      </c>
      <c r="C3036" s="2">
        <v>199</v>
      </c>
      <c r="D3036">
        <v>4</v>
      </c>
      <c r="E3036" s="2">
        <v>199</v>
      </c>
      <c r="G3036" s="2">
        <v>796</v>
      </c>
      <c r="H3036" s="2">
        <v>636.79999999999995</v>
      </c>
      <c r="J3036">
        <f t="shared" si="47"/>
        <v>0</v>
      </c>
    </row>
    <row r="3037" spans="1:10" x14ac:dyDescent="0.25">
      <c r="A3037" t="s">
        <v>3439</v>
      </c>
      <c r="B3037">
        <v>20</v>
      </c>
      <c r="C3037" s="2">
        <v>199</v>
      </c>
      <c r="D3037">
        <v>4</v>
      </c>
      <c r="E3037" s="2">
        <v>199</v>
      </c>
      <c r="G3037" s="2">
        <v>796</v>
      </c>
      <c r="H3037" s="2">
        <v>636.79999999999995</v>
      </c>
      <c r="J3037">
        <f t="shared" si="47"/>
        <v>0</v>
      </c>
    </row>
    <row r="3038" spans="1:10" x14ac:dyDescent="0.25">
      <c r="A3038" t="s">
        <v>3439</v>
      </c>
      <c r="B3038">
        <v>20</v>
      </c>
      <c r="C3038" s="2">
        <v>65000</v>
      </c>
      <c r="D3038">
        <v>4</v>
      </c>
      <c r="E3038" s="2">
        <v>65000</v>
      </c>
      <c r="G3038" s="2">
        <v>260000</v>
      </c>
      <c r="H3038" s="2">
        <v>208000</v>
      </c>
      <c r="J3038">
        <f t="shared" si="47"/>
        <v>0</v>
      </c>
    </row>
    <row r="3039" spans="1:10" x14ac:dyDescent="0.25">
      <c r="A3039" t="s">
        <v>4969</v>
      </c>
      <c r="B3039">
        <v>25</v>
      </c>
      <c r="C3039" s="2">
        <v>199</v>
      </c>
      <c r="D3039">
        <v>4</v>
      </c>
      <c r="E3039" s="2">
        <v>199</v>
      </c>
      <c r="G3039" s="2">
        <v>796</v>
      </c>
      <c r="H3039" s="2">
        <v>597</v>
      </c>
      <c r="J3039">
        <f t="shared" si="47"/>
        <v>0</v>
      </c>
    </row>
    <row r="3040" spans="1:10" x14ac:dyDescent="0.25">
      <c r="A3040" t="s">
        <v>4970</v>
      </c>
      <c r="B3040">
        <v>25</v>
      </c>
      <c r="C3040" s="2">
        <v>199</v>
      </c>
      <c r="D3040">
        <v>4</v>
      </c>
      <c r="E3040" s="2">
        <v>199</v>
      </c>
      <c r="G3040" s="2">
        <v>796</v>
      </c>
      <c r="H3040" s="2">
        <v>597</v>
      </c>
      <c r="J3040">
        <f t="shared" si="47"/>
        <v>0</v>
      </c>
    </row>
    <row r="3041" spans="1:10" x14ac:dyDescent="0.25">
      <c r="A3041" t="s">
        <v>4969</v>
      </c>
      <c r="B3041">
        <v>25</v>
      </c>
      <c r="C3041" s="2">
        <v>65000</v>
      </c>
      <c r="D3041">
        <v>4</v>
      </c>
      <c r="E3041" s="2">
        <v>65000</v>
      </c>
      <c r="G3041" s="2">
        <v>260000</v>
      </c>
      <c r="H3041" s="2">
        <v>195000</v>
      </c>
      <c r="J3041">
        <f t="shared" si="47"/>
        <v>0</v>
      </c>
    </row>
    <row r="3042" spans="1:10" x14ac:dyDescent="0.25">
      <c r="A3042" t="s">
        <v>4970</v>
      </c>
      <c r="B3042">
        <v>25</v>
      </c>
      <c r="C3042" s="2">
        <v>65000</v>
      </c>
      <c r="D3042">
        <v>4</v>
      </c>
      <c r="E3042" s="2">
        <v>65000</v>
      </c>
      <c r="G3042" s="2">
        <v>260000</v>
      </c>
      <c r="H3042" s="2">
        <v>195000</v>
      </c>
      <c r="J3042">
        <f t="shared" si="47"/>
        <v>0</v>
      </c>
    </row>
    <row r="3043" spans="1:10" x14ac:dyDescent="0.25">
      <c r="A3043" t="s">
        <v>6168</v>
      </c>
      <c r="B3043">
        <v>25</v>
      </c>
      <c r="C3043" s="2">
        <v>199</v>
      </c>
      <c r="D3043">
        <v>5</v>
      </c>
      <c r="E3043" s="2">
        <v>199</v>
      </c>
      <c r="G3043" s="2">
        <v>995</v>
      </c>
      <c r="H3043" s="2">
        <v>746.25</v>
      </c>
      <c r="J3043">
        <f t="shared" si="47"/>
        <v>0</v>
      </c>
    </row>
    <row r="3044" spans="1:10" x14ac:dyDescent="0.25">
      <c r="A3044" t="s">
        <v>6770</v>
      </c>
      <c r="B3044">
        <v>25</v>
      </c>
      <c r="C3044" s="2">
        <v>199</v>
      </c>
      <c r="D3044">
        <v>5</v>
      </c>
      <c r="E3044" s="2">
        <v>199</v>
      </c>
      <c r="G3044" s="2">
        <v>995</v>
      </c>
      <c r="H3044" s="2">
        <v>746.25</v>
      </c>
      <c r="J3044">
        <f t="shared" si="47"/>
        <v>0</v>
      </c>
    </row>
    <row r="3045" spans="1:10" x14ac:dyDescent="0.25">
      <c r="A3045" t="s">
        <v>3649</v>
      </c>
      <c r="B3045">
        <v>25</v>
      </c>
      <c r="C3045" s="2">
        <v>199</v>
      </c>
      <c r="D3045">
        <v>5</v>
      </c>
      <c r="E3045" s="2">
        <v>199</v>
      </c>
      <c r="G3045" s="2">
        <v>995</v>
      </c>
      <c r="H3045" s="2">
        <v>746.25</v>
      </c>
      <c r="J3045">
        <f t="shared" si="47"/>
        <v>0</v>
      </c>
    </row>
    <row r="3046" spans="1:10" x14ac:dyDescent="0.25">
      <c r="A3046" t="s">
        <v>6388</v>
      </c>
      <c r="B3046">
        <v>25</v>
      </c>
      <c r="C3046" s="2">
        <v>199</v>
      </c>
      <c r="D3046">
        <v>5</v>
      </c>
      <c r="E3046" s="2">
        <v>199</v>
      </c>
      <c r="G3046" s="2">
        <v>995</v>
      </c>
      <c r="H3046" s="2">
        <v>746.25</v>
      </c>
      <c r="J3046">
        <f t="shared" si="47"/>
        <v>0</v>
      </c>
    </row>
    <row r="3047" spans="1:10" x14ac:dyDescent="0.25">
      <c r="A3047" t="s">
        <v>4849</v>
      </c>
      <c r="B3047">
        <v>25</v>
      </c>
      <c r="C3047" s="2">
        <v>199</v>
      </c>
      <c r="D3047">
        <v>5</v>
      </c>
      <c r="E3047" s="2">
        <v>199</v>
      </c>
      <c r="G3047" s="2">
        <v>995</v>
      </c>
      <c r="H3047" s="2">
        <v>746.25</v>
      </c>
      <c r="J3047">
        <f t="shared" si="47"/>
        <v>0</v>
      </c>
    </row>
    <row r="3048" spans="1:10" x14ac:dyDescent="0.25">
      <c r="A3048" t="s">
        <v>3649</v>
      </c>
      <c r="B3048">
        <v>25</v>
      </c>
      <c r="C3048" s="2">
        <v>199</v>
      </c>
      <c r="D3048">
        <v>5</v>
      </c>
      <c r="E3048" s="2">
        <v>199</v>
      </c>
      <c r="G3048" s="2">
        <v>995</v>
      </c>
      <c r="H3048" s="2">
        <v>746.25</v>
      </c>
      <c r="J3048">
        <f t="shared" si="47"/>
        <v>0</v>
      </c>
    </row>
    <row r="3049" spans="1:10" x14ac:dyDescent="0.25">
      <c r="A3049" t="s">
        <v>4849</v>
      </c>
      <c r="B3049">
        <v>25</v>
      </c>
      <c r="C3049" s="2">
        <v>199</v>
      </c>
      <c r="D3049">
        <v>5</v>
      </c>
      <c r="E3049" s="2">
        <v>199</v>
      </c>
      <c r="G3049" s="2">
        <v>995</v>
      </c>
      <c r="H3049" s="2">
        <v>746.25</v>
      </c>
      <c r="J3049">
        <f t="shared" si="47"/>
        <v>0</v>
      </c>
    </row>
    <row r="3050" spans="1:10" x14ac:dyDescent="0.25">
      <c r="A3050" t="s">
        <v>4849</v>
      </c>
      <c r="B3050">
        <v>25</v>
      </c>
      <c r="C3050" s="2">
        <v>199</v>
      </c>
      <c r="D3050">
        <v>5</v>
      </c>
      <c r="E3050" s="2">
        <v>199</v>
      </c>
      <c r="G3050" s="2">
        <v>995</v>
      </c>
      <c r="H3050" s="2">
        <v>746.25</v>
      </c>
      <c r="J3050">
        <f t="shared" si="47"/>
        <v>0</v>
      </c>
    </row>
    <row r="3051" spans="1:10" x14ac:dyDescent="0.25">
      <c r="A3051" t="s">
        <v>4849</v>
      </c>
      <c r="B3051">
        <v>25</v>
      </c>
      <c r="C3051" s="2">
        <v>65000</v>
      </c>
      <c r="D3051">
        <v>5</v>
      </c>
      <c r="E3051" s="2">
        <v>65000</v>
      </c>
      <c r="G3051" s="2">
        <v>325000</v>
      </c>
      <c r="H3051" s="2">
        <v>243750</v>
      </c>
      <c r="J3051">
        <f t="shared" si="47"/>
        <v>0</v>
      </c>
    </row>
    <row r="3052" spans="1:10" x14ac:dyDescent="0.25">
      <c r="A3052" t="s">
        <v>3441</v>
      </c>
      <c r="B3052">
        <v>40</v>
      </c>
      <c r="C3052" s="2">
        <v>199</v>
      </c>
      <c r="D3052">
        <v>5</v>
      </c>
      <c r="E3052" s="2">
        <v>199</v>
      </c>
      <c r="G3052" s="2">
        <v>995</v>
      </c>
      <c r="H3052" s="2">
        <v>597</v>
      </c>
      <c r="J3052">
        <f t="shared" si="47"/>
        <v>0</v>
      </c>
    </row>
    <row r="3053" spans="1:10" x14ac:dyDescent="0.25">
      <c r="A3053" t="s">
        <v>3441</v>
      </c>
      <c r="B3053">
        <v>40</v>
      </c>
      <c r="C3053" s="2">
        <v>199</v>
      </c>
      <c r="D3053">
        <v>5</v>
      </c>
      <c r="E3053" s="2">
        <v>199</v>
      </c>
      <c r="G3053" s="2">
        <v>995</v>
      </c>
      <c r="H3053" s="2">
        <v>597</v>
      </c>
      <c r="J3053">
        <f t="shared" si="47"/>
        <v>0</v>
      </c>
    </row>
    <row r="3054" spans="1:10" x14ac:dyDescent="0.25">
      <c r="A3054" t="s">
        <v>3441</v>
      </c>
      <c r="B3054">
        <v>40</v>
      </c>
      <c r="C3054" s="2">
        <v>199</v>
      </c>
      <c r="D3054">
        <v>5</v>
      </c>
      <c r="E3054" s="2">
        <v>199</v>
      </c>
      <c r="G3054" s="2">
        <v>995</v>
      </c>
      <c r="H3054" s="2">
        <v>597</v>
      </c>
      <c r="J3054">
        <f t="shared" si="47"/>
        <v>0</v>
      </c>
    </row>
    <row r="3055" spans="1:10" x14ac:dyDescent="0.25">
      <c r="A3055" t="s">
        <v>3441</v>
      </c>
      <c r="B3055">
        <v>40</v>
      </c>
      <c r="C3055" s="2">
        <v>65000</v>
      </c>
      <c r="D3055">
        <v>5</v>
      </c>
      <c r="E3055" s="2">
        <v>65000</v>
      </c>
      <c r="G3055" s="2">
        <v>325000</v>
      </c>
      <c r="H3055" s="2">
        <v>195000</v>
      </c>
      <c r="J3055">
        <f t="shared" si="47"/>
        <v>0</v>
      </c>
    </row>
    <row r="3056" spans="1:10" x14ac:dyDescent="0.25">
      <c r="A3056" t="s">
        <v>3744</v>
      </c>
      <c r="B3056">
        <v>25</v>
      </c>
      <c r="C3056" s="2">
        <v>199</v>
      </c>
      <c r="D3056">
        <v>6</v>
      </c>
      <c r="E3056" s="2">
        <v>199</v>
      </c>
      <c r="G3056" s="2">
        <v>1194</v>
      </c>
      <c r="H3056" s="2">
        <v>895.5</v>
      </c>
      <c r="J3056">
        <f t="shared" si="47"/>
        <v>0</v>
      </c>
    </row>
    <row r="3057" spans="1:10" x14ac:dyDescent="0.25">
      <c r="A3057" t="s">
        <v>3744</v>
      </c>
      <c r="B3057">
        <v>25</v>
      </c>
      <c r="C3057" s="2">
        <v>199</v>
      </c>
      <c r="D3057">
        <v>6</v>
      </c>
      <c r="E3057" s="2">
        <v>199</v>
      </c>
      <c r="G3057" s="2">
        <v>1194</v>
      </c>
      <c r="H3057" s="2">
        <v>895.5</v>
      </c>
      <c r="J3057">
        <f t="shared" si="47"/>
        <v>0</v>
      </c>
    </row>
    <row r="3058" spans="1:10" x14ac:dyDescent="0.25">
      <c r="A3058" t="s">
        <v>3744</v>
      </c>
      <c r="B3058">
        <v>25</v>
      </c>
      <c r="C3058" s="2">
        <v>199</v>
      </c>
      <c r="D3058">
        <v>6</v>
      </c>
      <c r="E3058" s="2">
        <v>199</v>
      </c>
      <c r="G3058" s="2">
        <v>1194</v>
      </c>
      <c r="H3058" s="2">
        <v>895.5</v>
      </c>
      <c r="J3058">
        <f t="shared" si="47"/>
        <v>0</v>
      </c>
    </row>
    <row r="3059" spans="1:10" x14ac:dyDescent="0.25">
      <c r="A3059" t="s">
        <v>6440</v>
      </c>
      <c r="B3059">
        <v>25</v>
      </c>
      <c r="C3059" s="2">
        <v>13000</v>
      </c>
      <c r="D3059">
        <v>6</v>
      </c>
      <c r="E3059" s="2">
        <v>13000</v>
      </c>
      <c r="G3059" s="2">
        <v>78000</v>
      </c>
      <c r="H3059" s="2">
        <v>58500</v>
      </c>
      <c r="J3059">
        <f t="shared" si="47"/>
        <v>0</v>
      </c>
    </row>
    <row r="3060" spans="1:10" x14ac:dyDescent="0.25">
      <c r="A3060" t="s">
        <v>3744</v>
      </c>
      <c r="B3060">
        <v>25</v>
      </c>
      <c r="C3060" s="2">
        <v>65000</v>
      </c>
      <c r="D3060">
        <v>6</v>
      </c>
      <c r="E3060" s="2">
        <v>65000</v>
      </c>
      <c r="G3060" s="2">
        <v>390000</v>
      </c>
      <c r="H3060" s="2">
        <v>292500</v>
      </c>
      <c r="J3060">
        <f t="shared" si="47"/>
        <v>0</v>
      </c>
    </row>
    <row r="3061" spans="1:10" x14ac:dyDescent="0.25">
      <c r="A3061" t="s">
        <v>3442</v>
      </c>
      <c r="B3061">
        <v>25</v>
      </c>
      <c r="C3061" s="2">
        <v>39</v>
      </c>
      <c r="D3061">
        <v>8</v>
      </c>
      <c r="E3061" s="2">
        <v>39</v>
      </c>
      <c r="G3061" s="2">
        <v>312</v>
      </c>
      <c r="H3061" s="2">
        <v>234</v>
      </c>
      <c r="J3061">
        <f t="shared" si="47"/>
        <v>0</v>
      </c>
    </row>
    <row r="3062" spans="1:10" x14ac:dyDescent="0.25">
      <c r="A3062" t="s">
        <v>3442</v>
      </c>
      <c r="B3062">
        <v>25</v>
      </c>
      <c r="C3062" s="2">
        <v>199</v>
      </c>
      <c r="D3062">
        <v>8</v>
      </c>
      <c r="E3062" s="2">
        <v>199</v>
      </c>
      <c r="G3062" s="2">
        <v>1592</v>
      </c>
      <c r="H3062" s="2">
        <v>1194</v>
      </c>
      <c r="J3062">
        <f t="shared" si="47"/>
        <v>0</v>
      </c>
    </row>
    <row r="3063" spans="1:10" x14ac:dyDescent="0.25">
      <c r="A3063" t="s">
        <v>3442</v>
      </c>
      <c r="B3063">
        <v>25</v>
      </c>
      <c r="C3063" s="2">
        <v>199</v>
      </c>
      <c r="D3063">
        <v>8</v>
      </c>
      <c r="E3063" s="2">
        <v>199</v>
      </c>
      <c r="G3063" s="2">
        <v>1592</v>
      </c>
      <c r="H3063" s="2">
        <v>1194</v>
      </c>
      <c r="J3063">
        <f t="shared" si="47"/>
        <v>0</v>
      </c>
    </row>
    <row r="3064" spans="1:10" x14ac:dyDescent="0.25">
      <c r="A3064" t="s">
        <v>3442</v>
      </c>
      <c r="B3064">
        <v>25</v>
      </c>
      <c r="C3064" s="2">
        <v>199</v>
      </c>
      <c r="D3064">
        <v>8</v>
      </c>
      <c r="E3064" s="2">
        <v>199</v>
      </c>
      <c r="G3064" s="2">
        <v>1592</v>
      </c>
      <c r="H3064" s="2">
        <v>1194</v>
      </c>
      <c r="J3064">
        <f t="shared" si="47"/>
        <v>0</v>
      </c>
    </row>
    <row r="3065" spans="1:10" x14ac:dyDescent="0.25">
      <c r="A3065" t="s">
        <v>3442</v>
      </c>
      <c r="B3065">
        <v>25</v>
      </c>
      <c r="C3065" s="2">
        <v>65000</v>
      </c>
      <c r="D3065">
        <v>8</v>
      </c>
      <c r="E3065" s="2">
        <v>65000</v>
      </c>
      <c r="G3065" s="2">
        <v>520000</v>
      </c>
      <c r="H3065" s="2">
        <v>390000</v>
      </c>
      <c r="J3065">
        <f t="shared" si="47"/>
        <v>0</v>
      </c>
    </row>
    <row r="3066" spans="1:10" x14ac:dyDescent="0.25">
      <c r="A3066" t="s">
        <v>6168</v>
      </c>
      <c r="B3066">
        <v>25</v>
      </c>
      <c r="C3066" s="2">
        <v>39</v>
      </c>
      <c r="D3066">
        <v>10</v>
      </c>
      <c r="E3066" s="2">
        <v>39</v>
      </c>
      <c r="G3066" s="2">
        <v>390</v>
      </c>
      <c r="H3066" s="2">
        <v>292.5</v>
      </c>
      <c r="J3066">
        <f t="shared" si="47"/>
        <v>0</v>
      </c>
    </row>
    <row r="3067" spans="1:10" x14ac:dyDescent="0.25">
      <c r="A3067" t="s">
        <v>3440</v>
      </c>
      <c r="B3067">
        <v>25</v>
      </c>
      <c r="C3067" s="2">
        <v>199</v>
      </c>
      <c r="D3067">
        <v>10</v>
      </c>
      <c r="E3067" s="2">
        <v>199</v>
      </c>
      <c r="G3067" s="2">
        <v>1990</v>
      </c>
      <c r="H3067" s="2">
        <v>1492.5</v>
      </c>
      <c r="J3067">
        <f t="shared" si="47"/>
        <v>0</v>
      </c>
    </row>
    <row r="3068" spans="1:10" x14ac:dyDescent="0.25">
      <c r="A3068" t="s">
        <v>3752</v>
      </c>
      <c r="B3068">
        <v>25</v>
      </c>
      <c r="C3068" s="2">
        <v>199</v>
      </c>
      <c r="D3068">
        <v>10</v>
      </c>
      <c r="E3068" s="2">
        <v>199</v>
      </c>
      <c r="G3068" s="2">
        <v>1990</v>
      </c>
      <c r="H3068" s="2">
        <v>1492.5</v>
      </c>
      <c r="J3068">
        <f t="shared" si="47"/>
        <v>0</v>
      </c>
    </row>
    <row r="3069" spans="1:10" x14ac:dyDescent="0.25">
      <c r="A3069" t="s">
        <v>3440</v>
      </c>
      <c r="B3069">
        <v>25</v>
      </c>
      <c r="C3069" s="2">
        <v>199</v>
      </c>
      <c r="D3069">
        <v>10</v>
      </c>
      <c r="E3069" s="2">
        <v>199</v>
      </c>
      <c r="G3069" s="2">
        <v>1990</v>
      </c>
      <c r="H3069" s="2">
        <v>1492.5</v>
      </c>
      <c r="J3069">
        <f t="shared" si="47"/>
        <v>0</v>
      </c>
    </row>
    <row r="3070" spans="1:10" x14ac:dyDescent="0.25">
      <c r="A3070" t="s">
        <v>3752</v>
      </c>
      <c r="B3070">
        <v>25</v>
      </c>
      <c r="C3070" s="2">
        <v>199</v>
      </c>
      <c r="D3070">
        <v>10</v>
      </c>
      <c r="E3070" s="2">
        <v>199</v>
      </c>
      <c r="G3070" s="2">
        <v>1990</v>
      </c>
      <c r="H3070" s="2">
        <v>1492.5</v>
      </c>
      <c r="J3070">
        <f t="shared" si="47"/>
        <v>0</v>
      </c>
    </row>
    <row r="3071" spans="1:10" x14ac:dyDescent="0.25">
      <c r="A3071" t="s">
        <v>3752</v>
      </c>
      <c r="B3071">
        <v>25</v>
      </c>
      <c r="C3071" s="2">
        <v>65000</v>
      </c>
      <c r="D3071">
        <v>10</v>
      </c>
      <c r="E3071" s="2">
        <v>65000</v>
      </c>
      <c r="G3071" s="2">
        <v>650000</v>
      </c>
      <c r="H3071" s="2">
        <v>487500</v>
      </c>
      <c r="J3071">
        <f t="shared" si="47"/>
        <v>0</v>
      </c>
    </row>
    <row r="3072" spans="1:10" x14ac:dyDescent="0.25">
      <c r="A3072" t="s">
        <v>3440</v>
      </c>
      <c r="B3072">
        <v>25</v>
      </c>
      <c r="C3072" s="2">
        <v>65000</v>
      </c>
      <c r="D3072">
        <v>10</v>
      </c>
      <c r="E3072" s="2">
        <v>65000</v>
      </c>
      <c r="G3072" s="2">
        <v>650000</v>
      </c>
      <c r="H3072" s="2">
        <v>487500</v>
      </c>
      <c r="J3072">
        <f t="shared" si="47"/>
        <v>0</v>
      </c>
    </row>
    <row r="3073" spans="1:10" x14ac:dyDescent="0.25">
      <c r="A3073" t="s">
        <v>3713</v>
      </c>
      <c r="B3073">
        <v>25</v>
      </c>
      <c r="C3073" s="2">
        <v>65000</v>
      </c>
      <c r="D3073">
        <v>10</v>
      </c>
      <c r="E3073" s="2">
        <v>65000</v>
      </c>
      <c r="G3073" s="2">
        <v>650000</v>
      </c>
      <c r="H3073" s="2">
        <v>487500</v>
      </c>
      <c r="J3073">
        <f t="shared" si="47"/>
        <v>0</v>
      </c>
    </row>
    <row r="3074" spans="1:10" x14ac:dyDescent="0.25">
      <c r="A3074" t="s">
        <v>6545</v>
      </c>
      <c r="B3074">
        <v>25</v>
      </c>
      <c r="C3074" s="2">
        <v>6500</v>
      </c>
      <c r="D3074">
        <v>12</v>
      </c>
      <c r="E3074" s="2">
        <v>6500</v>
      </c>
      <c r="G3074" s="2">
        <v>78000</v>
      </c>
      <c r="H3074" s="2">
        <v>58500</v>
      </c>
      <c r="J3074">
        <f t="shared" si="47"/>
        <v>0</v>
      </c>
    </row>
    <row r="3075" spans="1:10" x14ac:dyDescent="0.25">
      <c r="A3075" t="s">
        <v>5154</v>
      </c>
      <c r="C3075" s="2">
        <v>65000</v>
      </c>
      <c r="D3075">
        <v>20</v>
      </c>
      <c r="E3075" s="2">
        <v>48750</v>
      </c>
      <c r="G3075" s="2">
        <v>975000</v>
      </c>
      <c r="H3075" s="2">
        <v>975000</v>
      </c>
      <c r="J3075">
        <f t="shared" ref="J3075:J3138" si="48">IF(I3075=0,0,H3075)</f>
        <v>0</v>
      </c>
    </row>
    <row r="3076" spans="1:10" x14ac:dyDescent="0.25">
      <c r="A3076" t="s">
        <v>3713</v>
      </c>
      <c r="B3076">
        <v>25</v>
      </c>
      <c r="C3076" s="2">
        <v>39</v>
      </c>
      <c r="D3076">
        <v>20</v>
      </c>
      <c r="E3076" s="2">
        <v>39</v>
      </c>
      <c r="G3076" s="2">
        <v>780</v>
      </c>
      <c r="H3076" s="2">
        <v>585</v>
      </c>
      <c r="J3076">
        <f t="shared" si="48"/>
        <v>0</v>
      </c>
    </row>
    <row r="3077" spans="1:10" x14ac:dyDescent="0.25">
      <c r="A3077" t="s">
        <v>3713</v>
      </c>
      <c r="B3077">
        <v>25</v>
      </c>
      <c r="C3077" s="2">
        <v>199</v>
      </c>
      <c r="D3077">
        <v>20</v>
      </c>
      <c r="E3077" s="2">
        <v>199</v>
      </c>
      <c r="G3077" s="2">
        <v>3980</v>
      </c>
      <c r="H3077" s="2">
        <v>2985</v>
      </c>
      <c r="J3077">
        <f t="shared" si="48"/>
        <v>0</v>
      </c>
    </row>
    <row r="3078" spans="1:10" x14ac:dyDescent="0.25">
      <c r="A3078" t="s">
        <v>3713</v>
      </c>
      <c r="B3078">
        <v>25</v>
      </c>
      <c r="C3078" s="2">
        <v>199</v>
      </c>
      <c r="D3078">
        <v>20</v>
      </c>
      <c r="E3078" s="2">
        <v>199</v>
      </c>
      <c r="G3078" s="2">
        <v>3980</v>
      </c>
      <c r="H3078" s="2">
        <v>2985</v>
      </c>
      <c r="J3078">
        <f t="shared" si="48"/>
        <v>0</v>
      </c>
    </row>
    <row r="3079" spans="1:10" x14ac:dyDescent="0.25">
      <c r="A3079" t="s">
        <v>3713</v>
      </c>
      <c r="B3079">
        <v>25</v>
      </c>
      <c r="C3079" s="2">
        <v>199</v>
      </c>
      <c r="D3079">
        <v>20</v>
      </c>
      <c r="E3079" s="2">
        <v>199</v>
      </c>
      <c r="G3079" s="2">
        <v>3980</v>
      </c>
      <c r="H3079" s="2">
        <v>2985</v>
      </c>
      <c r="J3079">
        <f t="shared" si="48"/>
        <v>0</v>
      </c>
    </row>
    <row r="3080" spans="1:10" x14ac:dyDescent="0.25">
      <c r="A3080" t="s">
        <v>3506</v>
      </c>
      <c r="B3080">
        <v>25</v>
      </c>
      <c r="C3080" s="2">
        <v>39</v>
      </c>
      <c r="D3080">
        <v>30</v>
      </c>
      <c r="E3080" s="2">
        <v>39</v>
      </c>
      <c r="G3080" s="2">
        <v>1170</v>
      </c>
      <c r="H3080" s="2">
        <v>877.5</v>
      </c>
      <c r="J3080">
        <f t="shared" si="48"/>
        <v>0</v>
      </c>
    </row>
    <row r="3081" spans="1:10" x14ac:dyDescent="0.25">
      <c r="A3081" t="s">
        <v>3506</v>
      </c>
      <c r="B3081">
        <v>25</v>
      </c>
      <c r="C3081" s="2">
        <v>199</v>
      </c>
      <c r="D3081">
        <v>30</v>
      </c>
      <c r="E3081" s="2">
        <v>199</v>
      </c>
      <c r="G3081" s="2">
        <v>5970</v>
      </c>
      <c r="H3081" s="2">
        <v>4477.5</v>
      </c>
      <c r="J3081">
        <f t="shared" si="48"/>
        <v>0</v>
      </c>
    </row>
    <row r="3082" spans="1:10" x14ac:dyDescent="0.25">
      <c r="A3082" t="s">
        <v>2909</v>
      </c>
      <c r="B3082">
        <v>15</v>
      </c>
      <c r="C3082" s="2">
        <v>199</v>
      </c>
      <c r="D3082">
        <v>31</v>
      </c>
      <c r="E3082" s="2">
        <v>199</v>
      </c>
      <c r="G3082" s="2">
        <v>6169</v>
      </c>
      <c r="H3082" s="2">
        <v>5243.65</v>
      </c>
      <c r="J3082">
        <f t="shared" si="48"/>
        <v>0</v>
      </c>
    </row>
    <row r="3083" spans="1:10" x14ac:dyDescent="0.25">
      <c r="A3083" t="s">
        <v>2909</v>
      </c>
      <c r="B3083">
        <v>15</v>
      </c>
      <c r="C3083" s="2">
        <v>65000</v>
      </c>
      <c r="D3083">
        <v>31</v>
      </c>
      <c r="E3083" s="2">
        <v>65000</v>
      </c>
      <c r="G3083" s="2">
        <v>2015000</v>
      </c>
      <c r="H3083" s="2">
        <v>1712750</v>
      </c>
      <c r="J3083">
        <f t="shared" si="48"/>
        <v>0</v>
      </c>
    </row>
    <row r="3084" spans="1:10" x14ac:dyDescent="0.25">
      <c r="A3084" t="s">
        <v>3731</v>
      </c>
      <c r="C3084" s="2">
        <v>39</v>
      </c>
      <c r="D3084">
        <v>32</v>
      </c>
      <c r="E3084" s="2">
        <v>39</v>
      </c>
      <c r="G3084" s="2">
        <v>1248</v>
      </c>
      <c r="H3084" s="2">
        <v>1248</v>
      </c>
      <c r="J3084">
        <f t="shared" si="48"/>
        <v>0</v>
      </c>
    </row>
    <row r="3085" spans="1:10" x14ac:dyDescent="0.25">
      <c r="A3085" t="s">
        <v>3731</v>
      </c>
      <c r="B3085">
        <v>0</v>
      </c>
      <c r="C3085" s="2">
        <v>189</v>
      </c>
      <c r="D3085">
        <v>32</v>
      </c>
      <c r="E3085" s="2">
        <v>189</v>
      </c>
      <c r="G3085" s="2">
        <v>6048</v>
      </c>
      <c r="H3085" s="2">
        <v>6048</v>
      </c>
      <c r="J3085">
        <f t="shared" si="48"/>
        <v>0</v>
      </c>
    </row>
    <row r="3086" spans="1:10" x14ac:dyDescent="0.25">
      <c r="A3086" t="s">
        <v>3731</v>
      </c>
      <c r="B3086">
        <v>41</v>
      </c>
      <c r="C3086" s="2">
        <v>199</v>
      </c>
      <c r="D3086">
        <v>32</v>
      </c>
      <c r="E3086" s="2">
        <v>199</v>
      </c>
      <c r="G3086" s="2">
        <v>6368</v>
      </c>
      <c r="H3086" s="2">
        <v>3757.12</v>
      </c>
      <c r="J3086">
        <f t="shared" si="48"/>
        <v>0</v>
      </c>
    </row>
    <row r="3087" spans="1:10" x14ac:dyDescent="0.25">
      <c r="A3087" t="s">
        <v>3731</v>
      </c>
      <c r="B3087">
        <v>41</v>
      </c>
      <c r="C3087" s="2">
        <v>199</v>
      </c>
      <c r="D3087">
        <v>32</v>
      </c>
      <c r="E3087" s="2">
        <v>199</v>
      </c>
      <c r="G3087" s="2">
        <v>6368</v>
      </c>
      <c r="H3087" s="2">
        <v>3757.12</v>
      </c>
      <c r="J3087">
        <f t="shared" si="48"/>
        <v>0</v>
      </c>
    </row>
    <row r="3088" spans="1:10" x14ac:dyDescent="0.25">
      <c r="A3088" t="s">
        <v>3731</v>
      </c>
      <c r="B3088">
        <v>41</v>
      </c>
      <c r="C3088" s="2">
        <v>65000</v>
      </c>
      <c r="D3088">
        <v>32</v>
      </c>
      <c r="E3088" s="2">
        <v>65000</v>
      </c>
      <c r="G3088" s="2">
        <v>2080000</v>
      </c>
      <c r="H3088" s="2">
        <v>1227200</v>
      </c>
      <c r="J3088">
        <f t="shared" si="48"/>
        <v>0</v>
      </c>
    </row>
    <row r="3089" spans="1:10" x14ac:dyDescent="0.25">
      <c r="A3089" t="s">
        <v>5189</v>
      </c>
      <c r="B3089">
        <v>25</v>
      </c>
      <c r="C3089" s="2">
        <v>199</v>
      </c>
      <c r="D3089">
        <v>144</v>
      </c>
      <c r="E3089" s="2">
        <v>199</v>
      </c>
      <c r="G3089" s="2">
        <v>28656</v>
      </c>
      <c r="H3089" s="2">
        <v>21492</v>
      </c>
      <c r="J3089">
        <f t="shared" si="48"/>
        <v>0</v>
      </c>
    </row>
    <row r="3090" spans="1:10" x14ac:dyDescent="0.25">
      <c r="A3090" t="s">
        <v>5189</v>
      </c>
      <c r="B3090">
        <v>25</v>
      </c>
      <c r="C3090" s="2">
        <v>199</v>
      </c>
      <c r="D3090">
        <v>147</v>
      </c>
      <c r="E3090" s="2">
        <v>199</v>
      </c>
      <c r="G3090" s="2">
        <v>29253</v>
      </c>
      <c r="H3090" s="2">
        <v>21939.75</v>
      </c>
      <c r="J3090">
        <f t="shared" si="48"/>
        <v>0</v>
      </c>
    </row>
    <row r="3091" spans="1:10" x14ac:dyDescent="0.25">
      <c r="A3091" t="s">
        <v>5189</v>
      </c>
      <c r="B3091">
        <v>35</v>
      </c>
      <c r="C3091" s="2">
        <v>65000</v>
      </c>
      <c r="D3091">
        <v>147</v>
      </c>
      <c r="E3091" s="2">
        <v>65000</v>
      </c>
      <c r="G3091" s="2">
        <v>9555000</v>
      </c>
      <c r="H3091" s="2">
        <v>6210750</v>
      </c>
      <c r="J3091">
        <f t="shared" si="48"/>
        <v>0</v>
      </c>
    </row>
    <row r="3092" spans="1:10" x14ac:dyDescent="0.25">
      <c r="A3092" t="s">
        <v>3649</v>
      </c>
      <c r="B3092">
        <v>25</v>
      </c>
      <c r="C3092" s="2">
        <v>65000</v>
      </c>
      <c r="D3092">
        <v>8</v>
      </c>
      <c r="E3092" s="2">
        <v>65000</v>
      </c>
      <c r="G3092" s="2">
        <v>520000</v>
      </c>
      <c r="H3092" s="2">
        <v>390000</v>
      </c>
      <c r="J3092">
        <f t="shared" si="48"/>
        <v>0</v>
      </c>
    </row>
    <row r="3093" spans="1:10" x14ac:dyDescent="0.25">
      <c r="A3093" t="s">
        <v>6271</v>
      </c>
      <c r="B3093">
        <v>33.33</v>
      </c>
      <c r="C3093" s="2">
        <v>39000</v>
      </c>
      <c r="D3093">
        <v>1</v>
      </c>
      <c r="E3093" s="2">
        <v>39000</v>
      </c>
      <c r="G3093" s="2">
        <v>39000</v>
      </c>
      <c r="H3093" s="2">
        <v>26001.3</v>
      </c>
      <c r="J3093">
        <f t="shared" si="48"/>
        <v>0</v>
      </c>
    </row>
    <row r="3094" spans="1:10" x14ac:dyDescent="0.25">
      <c r="A3094" t="s">
        <v>5874</v>
      </c>
      <c r="C3094" s="2">
        <v>2950</v>
      </c>
      <c r="D3094">
        <v>1</v>
      </c>
      <c r="E3094" s="2">
        <v>2000</v>
      </c>
      <c r="G3094" s="2">
        <v>2000</v>
      </c>
      <c r="H3094" s="2">
        <v>2000</v>
      </c>
      <c r="J3094">
        <f t="shared" si="48"/>
        <v>0</v>
      </c>
    </row>
    <row r="3095" spans="1:10" x14ac:dyDescent="0.25">
      <c r="A3095" t="s">
        <v>5874</v>
      </c>
      <c r="C3095" s="2">
        <v>3150</v>
      </c>
      <c r="D3095">
        <v>1</v>
      </c>
      <c r="E3095" s="2">
        <v>2750</v>
      </c>
      <c r="G3095" s="2">
        <v>2750</v>
      </c>
      <c r="H3095" s="2">
        <v>2750</v>
      </c>
      <c r="J3095">
        <f t="shared" si="48"/>
        <v>0</v>
      </c>
    </row>
    <row r="3096" spans="1:10" x14ac:dyDescent="0.25">
      <c r="A3096" t="s">
        <v>4485</v>
      </c>
      <c r="C3096" s="2">
        <v>650</v>
      </c>
      <c r="D3096">
        <v>1</v>
      </c>
      <c r="E3096" s="2">
        <v>600</v>
      </c>
      <c r="G3096" s="2">
        <v>600</v>
      </c>
      <c r="H3096" s="2">
        <v>600</v>
      </c>
      <c r="J3096">
        <f t="shared" si="48"/>
        <v>0</v>
      </c>
    </row>
    <row r="3097" spans="1:10" x14ac:dyDescent="0.25">
      <c r="A3097" t="s">
        <v>5877</v>
      </c>
      <c r="C3097" s="2">
        <v>650</v>
      </c>
      <c r="D3097">
        <v>1</v>
      </c>
      <c r="E3097" s="2">
        <v>600</v>
      </c>
      <c r="G3097" s="2">
        <v>600</v>
      </c>
      <c r="H3097" s="2">
        <v>600</v>
      </c>
      <c r="J3097">
        <f t="shared" si="48"/>
        <v>0</v>
      </c>
    </row>
    <row r="3098" spans="1:10" x14ac:dyDescent="0.25">
      <c r="A3098" t="s">
        <v>5614</v>
      </c>
      <c r="C3098" s="2">
        <v>650</v>
      </c>
      <c r="D3098">
        <v>1</v>
      </c>
      <c r="E3098" s="2">
        <v>650</v>
      </c>
      <c r="G3098" s="2">
        <v>650</v>
      </c>
      <c r="H3098" s="2">
        <v>650</v>
      </c>
      <c r="J3098">
        <f t="shared" si="48"/>
        <v>0</v>
      </c>
    </row>
    <row r="3099" spans="1:10" x14ac:dyDescent="0.25">
      <c r="A3099" t="s">
        <v>5751</v>
      </c>
      <c r="C3099" s="2">
        <v>650</v>
      </c>
      <c r="D3099">
        <v>1</v>
      </c>
      <c r="E3099" s="2">
        <v>650</v>
      </c>
      <c r="G3099" s="2">
        <v>650</v>
      </c>
      <c r="H3099" s="2">
        <v>650</v>
      </c>
      <c r="J3099">
        <f t="shared" si="48"/>
        <v>0</v>
      </c>
    </row>
    <row r="3100" spans="1:10" x14ac:dyDescent="0.25">
      <c r="A3100" t="s">
        <v>5615</v>
      </c>
      <c r="C3100" s="2">
        <v>650</v>
      </c>
      <c r="D3100">
        <v>1</v>
      </c>
      <c r="E3100" s="2">
        <v>650</v>
      </c>
      <c r="G3100" s="2">
        <v>650</v>
      </c>
      <c r="H3100" s="2">
        <v>650</v>
      </c>
      <c r="J3100">
        <f t="shared" si="48"/>
        <v>0</v>
      </c>
    </row>
    <row r="3101" spans="1:10" x14ac:dyDescent="0.25">
      <c r="A3101" t="s">
        <v>5750</v>
      </c>
      <c r="C3101" s="2">
        <v>650</v>
      </c>
      <c r="D3101">
        <v>1</v>
      </c>
      <c r="E3101" s="2">
        <v>650</v>
      </c>
      <c r="G3101" s="2">
        <v>650</v>
      </c>
      <c r="H3101" s="2">
        <v>650</v>
      </c>
      <c r="J3101">
        <f t="shared" si="48"/>
        <v>0</v>
      </c>
    </row>
    <row r="3102" spans="1:10" x14ac:dyDescent="0.25">
      <c r="A3102" t="s">
        <v>5895</v>
      </c>
      <c r="C3102" s="2">
        <v>650</v>
      </c>
      <c r="D3102">
        <v>1</v>
      </c>
      <c r="E3102" s="2">
        <v>650</v>
      </c>
      <c r="G3102" s="2">
        <v>650</v>
      </c>
      <c r="H3102" s="2">
        <v>650</v>
      </c>
      <c r="J3102">
        <f t="shared" si="48"/>
        <v>0</v>
      </c>
    </row>
    <row r="3103" spans="1:10" x14ac:dyDescent="0.25">
      <c r="A3103" t="s">
        <v>5744</v>
      </c>
      <c r="C3103" s="2">
        <v>650</v>
      </c>
      <c r="D3103">
        <v>1</v>
      </c>
      <c r="E3103" s="2">
        <v>650</v>
      </c>
      <c r="G3103" s="2">
        <v>650</v>
      </c>
      <c r="H3103" s="2">
        <v>650</v>
      </c>
      <c r="J3103">
        <f t="shared" si="48"/>
        <v>0</v>
      </c>
    </row>
    <row r="3104" spans="1:10" x14ac:dyDescent="0.25">
      <c r="A3104" t="s">
        <v>5880</v>
      </c>
      <c r="C3104" s="2">
        <v>650</v>
      </c>
      <c r="D3104">
        <v>1</v>
      </c>
      <c r="E3104" s="2">
        <v>400</v>
      </c>
      <c r="G3104" s="2">
        <v>400</v>
      </c>
      <c r="H3104" s="2">
        <v>400</v>
      </c>
      <c r="J3104">
        <f t="shared" si="48"/>
        <v>0</v>
      </c>
    </row>
    <row r="3105" spans="1:10" x14ac:dyDescent="0.25">
      <c r="A3105" t="s">
        <v>5897</v>
      </c>
      <c r="C3105" s="2">
        <v>650</v>
      </c>
      <c r="D3105">
        <v>1</v>
      </c>
      <c r="E3105" s="2">
        <v>650</v>
      </c>
      <c r="G3105" s="2">
        <v>650</v>
      </c>
      <c r="H3105" s="2">
        <v>650</v>
      </c>
      <c r="J3105">
        <f t="shared" si="48"/>
        <v>0</v>
      </c>
    </row>
    <row r="3106" spans="1:10" x14ac:dyDescent="0.25">
      <c r="A3106" t="s">
        <v>5748</v>
      </c>
      <c r="C3106" s="2">
        <v>650</v>
      </c>
      <c r="D3106">
        <v>1</v>
      </c>
      <c r="E3106" s="2">
        <v>650</v>
      </c>
      <c r="G3106" s="2">
        <v>650</v>
      </c>
      <c r="H3106" s="2">
        <v>650</v>
      </c>
      <c r="J3106">
        <f t="shared" si="48"/>
        <v>0</v>
      </c>
    </row>
    <row r="3107" spans="1:10" x14ac:dyDescent="0.25">
      <c r="A3107" t="s">
        <v>5890</v>
      </c>
      <c r="C3107" s="2">
        <v>650</v>
      </c>
      <c r="D3107">
        <v>1</v>
      </c>
      <c r="E3107" s="2">
        <v>650</v>
      </c>
      <c r="G3107" s="2">
        <v>650</v>
      </c>
      <c r="H3107" s="2">
        <v>650</v>
      </c>
      <c r="J3107">
        <f t="shared" si="48"/>
        <v>0</v>
      </c>
    </row>
    <row r="3108" spans="1:10" x14ac:dyDescent="0.25">
      <c r="A3108" t="s">
        <v>5887</v>
      </c>
      <c r="C3108" s="2">
        <v>650</v>
      </c>
      <c r="D3108">
        <v>1</v>
      </c>
      <c r="E3108" s="2">
        <v>650</v>
      </c>
      <c r="G3108" s="2">
        <v>650</v>
      </c>
      <c r="H3108" s="2">
        <v>650</v>
      </c>
      <c r="J3108">
        <f t="shared" si="48"/>
        <v>0</v>
      </c>
    </row>
    <row r="3109" spans="1:10" x14ac:dyDescent="0.25">
      <c r="A3109" t="s">
        <v>5744</v>
      </c>
      <c r="C3109" s="2">
        <v>650</v>
      </c>
      <c r="D3109">
        <v>1</v>
      </c>
      <c r="E3109" s="2">
        <v>650</v>
      </c>
      <c r="G3109" s="2">
        <v>650</v>
      </c>
      <c r="H3109" s="2">
        <v>650</v>
      </c>
      <c r="J3109">
        <f t="shared" si="48"/>
        <v>0</v>
      </c>
    </row>
    <row r="3110" spans="1:10" x14ac:dyDescent="0.25">
      <c r="A3110" t="s">
        <v>5754</v>
      </c>
      <c r="C3110" s="2">
        <v>650</v>
      </c>
      <c r="D3110">
        <v>1</v>
      </c>
      <c r="E3110" s="2">
        <v>650</v>
      </c>
      <c r="G3110" s="2">
        <v>650</v>
      </c>
      <c r="H3110" s="2">
        <v>650</v>
      </c>
      <c r="J3110">
        <f t="shared" si="48"/>
        <v>0</v>
      </c>
    </row>
    <row r="3111" spans="1:10" x14ac:dyDescent="0.25">
      <c r="A3111" t="s">
        <v>5615</v>
      </c>
      <c r="C3111" s="2">
        <v>650</v>
      </c>
      <c r="D3111">
        <v>1</v>
      </c>
      <c r="E3111" s="2">
        <v>650</v>
      </c>
      <c r="G3111" s="2">
        <v>650</v>
      </c>
      <c r="H3111" s="2">
        <v>650</v>
      </c>
      <c r="J3111">
        <f t="shared" si="48"/>
        <v>0</v>
      </c>
    </row>
    <row r="3112" spans="1:10" x14ac:dyDescent="0.25">
      <c r="A3112" t="s">
        <v>5750</v>
      </c>
      <c r="C3112" s="2">
        <v>650</v>
      </c>
      <c r="D3112">
        <v>1</v>
      </c>
      <c r="E3112" s="2">
        <v>650</v>
      </c>
      <c r="G3112" s="2">
        <v>650</v>
      </c>
      <c r="H3112" s="2">
        <v>650</v>
      </c>
      <c r="J3112">
        <f t="shared" si="48"/>
        <v>0</v>
      </c>
    </row>
    <row r="3113" spans="1:10" x14ac:dyDescent="0.25">
      <c r="A3113" t="s">
        <v>5753</v>
      </c>
      <c r="C3113" s="2">
        <v>650</v>
      </c>
      <c r="D3113">
        <v>1</v>
      </c>
      <c r="E3113" s="2">
        <v>650</v>
      </c>
      <c r="G3113" s="2">
        <v>650</v>
      </c>
      <c r="H3113" s="2">
        <v>650</v>
      </c>
      <c r="J3113">
        <f t="shared" si="48"/>
        <v>0</v>
      </c>
    </row>
    <row r="3114" spans="1:10" x14ac:dyDescent="0.25">
      <c r="A3114" t="s">
        <v>5877</v>
      </c>
      <c r="C3114" s="2">
        <v>650</v>
      </c>
      <c r="D3114">
        <v>1</v>
      </c>
      <c r="E3114" s="2">
        <v>500</v>
      </c>
      <c r="G3114" s="2">
        <v>500</v>
      </c>
      <c r="H3114" s="2">
        <v>500</v>
      </c>
      <c r="J3114">
        <f t="shared" si="48"/>
        <v>0</v>
      </c>
    </row>
    <row r="3115" spans="1:10" x14ac:dyDescent="0.25">
      <c r="A3115" t="s">
        <v>5881</v>
      </c>
      <c r="C3115" s="2">
        <v>650</v>
      </c>
      <c r="D3115">
        <v>1</v>
      </c>
      <c r="E3115" s="2">
        <v>500</v>
      </c>
      <c r="G3115" s="2">
        <v>500</v>
      </c>
      <c r="H3115" s="2">
        <v>500</v>
      </c>
      <c r="J3115">
        <f t="shared" si="48"/>
        <v>0</v>
      </c>
    </row>
    <row r="3116" spans="1:10" x14ac:dyDescent="0.25">
      <c r="A3116" t="s">
        <v>5615</v>
      </c>
      <c r="C3116" s="2">
        <v>650</v>
      </c>
      <c r="D3116">
        <v>1</v>
      </c>
      <c r="E3116" s="2">
        <v>650</v>
      </c>
      <c r="G3116" s="2">
        <v>650</v>
      </c>
      <c r="H3116" s="2">
        <v>650</v>
      </c>
      <c r="J3116">
        <f t="shared" si="48"/>
        <v>0</v>
      </c>
    </row>
    <row r="3117" spans="1:10" x14ac:dyDescent="0.25">
      <c r="A3117" t="s">
        <v>5891</v>
      </c>
      <c r="C3117" s="2">
        <v>650</v>
      </c>
      <c r="D3117">
        <v>1</v>
      </c>
      <c r="E3117" s="2">
        <v>650</v>
      </c>
      <c r="G3117" s="2">
        <v>650</v>
      </c>
      <c r="H3117" s="2">
        <v>650</v>
      </c>
      <c r="J3117">
        <f t="shared" si="48"/>
        <v>0</v>
      </c>
    </row>
    <row r="3118" spans="1:10" x14ac:dyDescent="0.25">
      <c r="A3118" t="s">
        <v>5999</v>
      </c>
      <c r="C3118" s="2">
        <v>650</v>
      </c>
      <c r="D3118">
        <v>1</v>
      </c>
      <c r="E3118" s="2">
        <v>650</v>
      </c>
      <c r="G3118" s="2">
        <v>650</v>
      </c>
      <c r="H3118" s="2">
        <v>650</v>
      </c>
      <c r="J3118">
        <f t="shared" si="48"/>
        <v>0</v>
      </c>
    </row>
    <row r="3119" spans="1:10" x14ac:dyDescent="0.25">
      <c r="A3119" t="s">
        <v>5893</v>
      </c>
      <c r="C3119" s="2">
        <v>650</v>
      </c>
      <c r="D3119">
        <v>1</v>
      </c>
      <c r="E3119" s="2">
        <v>650</v>
      </c>
      <c r="G3119" s="2">
        <v>650</v>
      </c>
      <c r="H3119" s="2">
        <v>650</v>
      </c>
      <c r="J3119">
        <f t="shared" si="48"/>
        <v>0</v>
      </c>
    </row>
    <row r="3120" spans="1:10" x14ac:dyDescent="0.25">
      <c r="A3120" t="s">
        <v>5894</v>
      </c>
      <c r="C3120" s="2">
        <v>650</v>
      </c>
      <c r="D3120">
        <v>1</v>
      </c>
      <c r="E3120" s="2">
        <v>650</v>
      </c>
      <c r="G3120" s="2">
        <v>650</v>
      </c>
      <c r="H3120" s="2">
        <v>650</v>
      </c>
      <c r="J3120">
        <f t="shared" si="48"/>
        <v>0</v>
      </c>
    </row>
    <row r="3121" spans="1:10" x14ac:dyDescent="0.25">
      <c r="A3121" t="s">
        <v>5889</v>
      </c>
      <c r="C3121" s="2">
        <v>650</v>
      </c>
      <c r="D3121">
        <v>1</v>
      </c>
      <c r="E3121" s="2">
        <v>650</v>
      </c>
      <c r="G3121" s="2">
        <v>650</v>
      </c>
      <c r="H3121" s="2">
        <v>650</v>
      </c>
      <c r="J3121">
        <f t="shared" si="48"/>
        <v>0</v>
      </c>
    </row>
    <row r="3122" spans="1:10" x14ac:dyDescent="0.25">
      <c r="A3122" t="s">
        <v>5888</v>
      </c>
      <c r="C3122" s="2">
        <v>650</v>
      </c>
      <c r="D3122">
        <v>1</v>
      </c>
      <c r="E3122" s="2">
        <v>650</v>
      </c>
      <c r="G3122" s="2">
        <v>650</v>
      </c>
      <c r="H3122" s="2">
        <v>650</v>
      </c>
      <c r="J3122">
        <f t="shared" si="48"/>
        <v>0</v>
      </c>
    </row>
    <row r="3123" spans="1:10" x14ac:dyDescent="0.25">
      <c r="A3123" t="s">
        <v>4642</v>
      </c>
      <c r="C3123" s="2">
        <v>1264</v>
      </c>
      <c r="D3123">
        <v>1</v>
      </c>
      <c r="E3123" s="2">
        <v>1264</v>
      </c>
      <c r="G3123" s="2">
        <v>1264</v>
      </c>
      <c r="H3123" s="2">
        <v>1264</v>
      </c>
      <c r="J3123">
        <f t="shared" si="48"/>
        <v>0</v>
      </c>
    </row>
    <row r="3124" spans="1:10" x14ac:dyDescent="0.25">
      <c r="A3124" t="s">
        <v>2644</v>
      </c>
      <c r="C3124" s="2">
        <v>1264</v>
      </c>
      <c r="D3124">
        <v>1</v>
      </c>
      <c r="E3124" s="2">
        <v>1264</v>
      </c>
      <c r="G3124" s="2">
        <v>1264</v>
      </c>
      <c r="H3124" s="2">
        <v>1264</v>
      </c>
      <c r="J3124">
        <f t="shared" si="48"/>
        <v>0</v>
      </c>
    </row>
    <row r="3125" spans="1:10" x14ac:dyDescent="0.25">
      <c r="A3125" t="s">
        <v>2328</v>
      </c>
      <c r="C3125" s="2">
        <v>1264</v>
      </c>
      <c r="D3125">
        <v>1</v>
      </c>
      <c r="E3125" s="2">
        <v>1264</v>
      </c>
      <c r="G3125" s="2">
        <v>1264</v>
      </c>
      <c r="H3125" s="2">
        <v>1264</v>
      </c>
      <c r="J3125">
        <f t="shared" si="48"/>
        <v>0</v>
      </c>
    </row>
    <row r="3126" spans="1:10" x14ac:dyDescent="0.25">
      <c r="A3126" t="s">
        <v>3016</v>
      </c>
      <c r="C3126" s="2">
        <v>1264</v>
      </c>
      <c r="D3126">
        <v>1</v>
      </c>
      <c r="E3126" s="2">
        <v>1264</v>
      </c>
      <c r="G3126" s="2">
        <v>1264</v>
      </c>
      <c r="H3126" s="2">
        <v>1264</v>
      </c>
      <c r="J3126">
        <f t="shared" si="48"/>
        <v>0</v>
      </c>
    </row>
    <row r="3127" spans="1:10" x14ac:dyDescent="0.25">
      <c r="A3127" t="s">
        <v>2323</v>
      </c>
      <c r="C3127" s="2">
        <v>1264</v>
      </c>
      <c r="D3127">
        <v>1</v>
      </c>
      <c r="E3127" s="2">
        <v>1264</v>
      </c>
      <c r="G3127" s="2">
        <v>1264</v>
      </c>
      <c r="H3127" s="2">
        <v>1264</v>
      </c>
      <c r="J3127">
        <f t="shared" si="48"/>
        <v>0</v>
      </c>
    </row>
    <row r="3128" spans="1:10" x14ac:dyDescent="0.25">
      <c r="A3128" t="s">
        <v>2599</v>
      </c>
      <c r="C3128" s="2">
        <v>1264</v>
      </c>
      <c r="D3128">
        <v>1</v>
      </c>
      <c r="E3128" s="2">
        <v>1264</v>
      </c>
      <c r="G3128" s="2">
        <v>1264</v>
      </c>
      <c r="H3128" s="2">
        <v>1264</v>
      </c>
      <c r="J3128">
        <f t="shared" si="48"/>
        <v>0</v>
      </c>
    </row>
    <row r="3129" spans="1:10" x14ac:dyDescent="0.25">
      <c r="A3129" t="s">
        <v>2287</v>
      </c>
      <c r="C3129" s="2">
        <v>1264</v>
      </c>
      <c r="D3129">
        <v>1</v>
      </c>
      <c r="E3129" s="2">
        <v>1264</v>
      </c>
      <c r="G3129" s="2">
        <v>1264</v>
      </c>
      <c r="H3129" s="2">
        <v>1264</v>
      </c>
      <c r="J3129">
        <f t="shared" si="48"/>
        <v>0</v>
      </c>
    </row>
    <row r="3130" spans="1:10" x14ac:dyDescent="0.25">
      <c r="A3130" t="s">
        <v>3087</v>
      </c>
      <c r="C3130" s="2">
        <v>1264</v>
      </c>
      <c r="D3130">
        <v>1</v>
      </c>
      <c r="E3130" s="2">
        <v>1264</v>
      </c>
      <c r="G3130" s="2">
        <v>1264</v>
      </c>
      <c r="H3130" s="2">
        <v>1264</v>
      </c>
      <c r="J3130">
        <f t="shared" si="48"/>
        <v>0</v>
      </c>
    </row>
    <row r="3131" spans="1:10" x14ac:dyDescent="0.25">
      <c r="A3131" t="s">
        <v>3140</v>
      </c>
      <c r="C3131" s="2">
        <v>1264</v>
      </c>
      <c r="D3131">
        <v>1</v>
      </c>
      <c r="E3131" s="2">
        <v>1264</v>
      </c>
      <c r="G3131" s="2">
        <v>1264</v>
      </c>
      <c r="H3131" s="2">
        <v>1264</v>
      </c>
      <c r="J3131">
        <f t="shared" si="48"/>
        <v>0</v>
      </c>
    </row>
    <row r="3132" spans="1:10" x14ac:dyDescent="0.25">
      <c r="A3132" t="s">
        <v>3307</v>
      </c>
      <c r="C3132" s="2">
        <v>1264</v>
      </c>
      <c r="D3132">
        <v>1</v>
      </c>
      <c r="E3132" s="2">
        <v>1264</v>
      </c>
      <c r="G3132" s="2">
        <v>1264</v>
      </c>
      <c r="H3132" s="2">
        <v>1264</v>
      </c>
      <c r="J3132">
        <f t="shared" si="48"/>
        <v>0</v>
      </c>
    </row>
    <row r="3133" spans="1:10" x14ac:dyDescent="0.25">
      <c r="A3133" t="s">
        <v>2271</v>
      </c>
      <c r="C3133" s="2">
        <v>1264</v>
      </c>
      <c r="D3133">
        <v>1</v>
      </c>
      <c r="E3133" s="2">
        <v>1264</v>
      </c>
      <c r="G3133" s="2">
        <v>1264</v>
      </c>
      <c r="H3133" s="2">
        <v>1264</v>
      </c>
      <c r="J3133">
        <f t="shared" si="48"/>
        <v>0</v>
      </c>
    </row>
    <row r="3134" spans="1:10" x14ac:dyDescent="0.25">
      <c r="A3134" t="s">
        <v>2554</v>
      </c>
      <c r="C3134" s="2">
        <v>1264</v>
      </c>
      <c r="D3134">
        <v>1</v>
      </c>
      <c r="E3134" s="2">
        <v>1264</v>
      </c>
      <c r="G3134" s="2">
        <v>1264</v>
      </c>
      <c r="H3134" s="2">
        <v>1264</v>
      </c>
      <c r="J3134">
        <f t="shared" si="48"/>
        <v>0</v>
      </c>
    </row>
    <row r="3135" spans="1:10" x14ac:dyDescent="0.25">
      <c r="A3135" t="s">
        <v>2255</v>
      </c>
      <c r="C3135" s="2">
        <v>1264</v>
      </c>
      <c r="D3135">
        <v>1</v>
      </c>
      <c r="E3135" s="2">
        <v>1264</v>
      </c>
      <c r="G3135" s="2">
        <v>1264</v>
      </c>
      <c r="H3135" s="2">
        <v>1264</v>
      </c>
      <c r="J3135">
        <f t="shared" si="48"/>
        <v>0</v>
      </c>
    </row>
    <row r="3136" spans="1:10" x14ac:dyDescent="0.25">
      <c r="A3136" t="s">
        <v>2758</v>
      </c>
      <c r="C3136" s="2">
        <v>1264</v>
      </c>
      <c r="D3136">
        <v>1</v>
      </c>
      <c r="E3136" s="2">
        <v>1264</v>
      </c>
      <c r="G3136" s="2">
        <v>1264</v>
      </c>
      <c r="H3136" s="2">
        <v>1264</v>
      </c>
      <c r="J3136">
        <f t="shared" si="48"/>
        <v>0</v>
      </c>
    </row>
    <row r="3137" spans="1:10" x14ac:dyDescent="0.25">
      <c r="A3137" t="s">
        <v>4590</v>
      </c>
      <c r="C3137" s="2">
        <v>1264</v>
      </c>
      <c r="D3137">
        <v>1</v>
      </c>
      <c r="E3137" s="2">
        <v>1264</v>
      </c>
      <c r="G3137" s="2">
        <v>1264</v>
      </c>
      <c r="H3137" s="2">
        <v>1264</v>
      </c>
      <c r="J3137">
        <f t="shared" si="48"/>
        <v>0</v>
      </c>
    </row>
    <row r="3138" spans="1:10" x14ac:dyDescent="0.25">
      <c r="A3138" t="s">
        <v>5370</v>
      </c>
      <c r="C3138" s="2">
        <v>1264</v>
      </c>
      <c r="D3138">
        <v>1</v>
      </c>
      <c r="E3138" s="2">
        <v>1264</v>
      </c>
      <c r="G3138" s="2">
        <v>1264</v>
      </c>
      <c r="H3138" s="2">
        <v>1264</v>
      </c>
      <c r="J3138">
        <f t="shared" si="48"/>
        <v>0</v>
      </c>
    </row>
    <row r="3139" spans="1:10" x14ac:dyDescent="0.25">
      <c r="A3139" t="s">
        <v>2322</v>
      </c>
      <c r="C3139" s="2">
        <v>1264</v>
      </c>
      <c r="D3139">
        <v>1</v>
      </c>
      <c r="E3139" s="2">
        <v>1264</v>
      </c>
      <c r="G3139" s="2">
        <v>1264</v>
      </c>
      <c r="H3139" s="2">
        <v>1264</v>
      </c>
      <c r="J3139">
        <f t="shared" ref="J3139:J3202" si="49">IF(I3139=0,0,H3139)</f>
        <v>0</v>
      </c>
    </row>
    <row r="3140" spans="1:10" x14ac:dyDescent="0.25">
      <c r="A3140" t="s">
        <v>2906</v>
      </c>
      <c r="C3140" s="2">
        <v>1264</v>
      </c>
      <c r="D3140">
        <v>1</v>
      </c>
      <c r="E3140" s="2">
        <v>1264</v>
      </c>
      <c r="G3140" s="2">
        <v>1264</v>
      </c>
      <c r="H3140" s="2">
        <v>1264</v>
      </c>
      <c r="J3140">
        <f t="shared" si="49"/>
        <v>0</v>
      </c>
    </row>
    <row r="3141" spans="1:10" x14ac:dyDescent="0.25">
      <c r="A3141" t="s">
        <v>2414</v>
      </c>
      <c r="C3141" s="2">
        <v>1264</v>
      </c>
      <c r="D3141">
        <v>1</v>
      </c>
      <c r="E3141" s="2">
        <v>1264</v>
      </c>
      <c r="G3141" s="2">
        <v>1264</v>
      </c>
      <c r="H3141" s="2">
        <v>1264</v>
      </c>
      <c r="J3141">
        <f t="shared" si="49"/>
        <v>0</v>
      </c>
    </row>
    <row r="3142" spans="1:10" x14ac:dyDescent="0.25">
      <c r="A3142" t="s">
        <v>3184</v>
      </c>
      <c r="C3142" s="2">
        <v>1264</v>
      </c>
      <c r="D3142">
        <v>1</v>
      </c>
      <c r="E3142" s="2">
        <v>1264</v>
      </c>
      <c r="G3142" s="2">
        <v>1264</v>
      </c>
      <c r="H3142" s="2">
        <v>1264</v>
      </c>
      <c r="J3142">
        <f t="shared" si="49"/>
        <v>0</v>
      </c>
    </row>
    <row r="3143" spans="1:10" x14ac:dyDescent="0.25">
      <c r="A3143" t="s">
        <v>5352</v>
      </c>
      <c r="C3143" s="2">
        <v>1264</v>
      </c>
      <c r="D3143">
        <v>1</v>
      </c>
      <c r="E3143" s="2">
        <v>1264</v>
      </c>
      <c r="G3143" s="2">
        <v>1264</v>
      </c>
      <c r="H3143" s="2">
        <v>1264</v>
      </c>
      <c r="J3143">
        <f t="shared" si="49"/>
        <v>0</v>
      </c>
    </row>
    <row r="3144" spans="1:10" x14ac:dyDescent="0.25">
      <c r="A3144" t="s">
        <v>4724</v>
      </c>
      <c r="C3144" s="2">
        <v>1264</v>
      </c>
      <c r="D3144">
        <v>1</v>
      </c>
      <c r="E3144" s="2">
        <v>1264</v>
      </c>
      <c r="G3144" s="2">
        <v>1264</v>
      </c>
      <c r="H3144" s="2">
        <v>1264</v>
      </c>
      <c r="J3144">
        <f t="shared" si="49"/>
        <v>0</v>
      </c>
    </row>
    <row r="3145" spans="1:10" x14ac:dyDescent="0.25">
      <c r="A3145" t="s">
        <v>5228</v>
      </c>
      <c r="C3145" s="2">
        <v>1264</v>
      </c>
      <c r="D3145">
        <v>1</v>
      </c>
      <c r="E3145" s="2">
        <v>1264</v>
      </c>
      <c r="G3145" s="2">
        <v>1264</v>
      </c>
      <c r="H3145" s="2">
        <v>1264</v>
      </c>
      <c r="J3145">
        <f t="shared" si="49"/>
        <v>0</v>
      </c>
    </row>
    <row r="3146" spans="1:10" x14ac:dyDescent="0.25">
      <c r="A3146" t="s">
        <v>2546</v>
      </c>
      <c r="C3146" s="2">
        <v>1264</v>
      </c>
      <c r="D3146">
        <v>1</v>
      </c>
      <c r="E3146" s="2">
        <v>1264</v>
      </c>
      <c r="G3146" s="2">
        <v>1264</v>
      </c>
      <c r="H3146" s="2">
        <v>1264</v>
      </c>
      <c r="J3146">
        <f t="shared" si="49"/>
        <v>0</v>
      </c>
    </row>
    <row r="3147" spans="1:10" x14ac:dyDescent="0.25">
      <c r="A3147" t="s">
        <v>2264</v>
      </c>
      <c r="C3147" s="2">
        <v>1264</v>
      </c>
      <c r="D3147">
        <v>1</v>
      </c>
      <c r="E3147" s="2">
        <v>1264</v>
      </c>
      <c r="G3147" s="2">
        <v>1264</v>
      </c>
      <c r="H3147" s="2">
        <v>1264</v>
      </c>
      <c r="J3147">
        <f t="shared" si="49"/>
        <v>0</v>
      </c>
    </row>
    <row r="3148" spans="1:10" x14ac:dyDescent="0.25">
      <c r="A3148" t="s">
        <v>5226</v>
      </c>
      <c r="C3148" s="2">
        <v>1264</v>
      </c>
      <c r="D3148">
        <v>1</v>
      </c>
      <c r="E3148" s="2">
        <v>1264</v>
      </c>
      <c r="G3148" s="2">
        <v>1264</v>
      </c>
      <c r="H3148" s="2">
        <v>1264</v>
      </c>
      <c r="J3148">
        <f t="shared" si="49"/>
        <v>0</v>
      </c>
    </row>
    <row r="3149" spans="1:10" x14ac:dyDescent="0.25">
      <c r="A3149" t="s">
        <v>3164</v>
      </c>
      <c r="C3149" s="2">
        <v>1264</v>
      </c>
      <c r="D3149">
        <v>1</v>
      </c>
      <c r="E3149" s="2">
        <v>1264</v>
      </c>
      <c r="G3149" s="2">
        <v>1264</v>
      </c>
      <c r="H3149" s="2">
        <v>1264</v>
      </c>
      <c r="J3149">
        <f t="shared" si="49"/>
        <v>0</v>
      </c>
    </row>
    <row r="3150" spans="1:10" x14ac:dyDescent="0.25">
      <c r="A3150" t="s">
        <v>2595</v>
      </c>
      <c r="C3150" s="2">
        <v>1264</v>
      </c>
      <c r="D3150">
        <v>1</v>
      </c>
      <c r="E3150" s="2">
        <v>1264</v>
      </c>
      <c r="G3150" s="2">
        <v>1264</v>
      </c>
      <c r="H3150" s="2">
        <v>1264</v>
      </c>
      <c r="J3150">
        <f t="shared" si="49"/>
        <v>0</v>
      </c>
    </row>
    <row r="3151" spans="1:10" x14ac:dyDescent="0.25">
      <c r="A3151" t="s">
        <v>2791</v>
      </c>
      <c r="C3151" s="2">
        <v>1264</v>
      </c>
      <c r="D3151">
        <v>1</v>
      </c>
      <c r="E3151" s="2">
        <v>1264</v>
      </c>
      <c r="G3151" s="2">
        <v>1264</v>
      </c>
      <c r="H3151" s="2">
        <v>1264</v>
      </c>
      <c r="J3151">
        <f t="shared" si="49"/>
        <v>0</v>
      </c>
    </row>
    <row r="3152" spans="1:10" x14ac:dyDescent="0.25">
      <c r="A3152" t="s">
        <v>5699</v>
      </c>
      <c r="C3152" s="2">
        <v>2650</v>
      </c>
      <c r="D3152">
        <v>1</v>
      </c>
      <c r="E3152" s="2">
        <v>2650</v>
      </c>
      <c r="G3152" s="2">
        <v>2650</v>
      </c>
      <c r="H3152" s="2">
        <v>2650</v>
      </c>
      <c r="J3152">
        <f t="shared" si="49"/>
        <v>0</v>
      </c>
    </row>
    <row r="3153" spans="1:10" x14ac:dyDescent="0.25">
      <c r="A3153" t="s">
        <v>4642</v>
      </c>
      <c r="C3153" s="2">
        <v>2950</v>
      </c>
      <c r="D3153">
        <v>1</v>
      </c>
      <c r="E3153" s="2">
        <v>2000</v>
      </c>
      <c r="G3153" s="2">
        <v>2000</v>
      </c>
      <c r="H3153" s="2">
        <v>2000</v>
      </c>
      <c r="J3153">
        <f t="shared" si="49"/>
        <v>0</v>
      </c>
    </row>
    <row r="3154" spans="1:10" x14ac:dyDescent="0.25">
      <c r="A3154" t="s">
        <v>5875</v>
      </c>
      <c r="C3154" s="2">
        <v>2950</v>
      </c>
      <c r="D3154">
        <v>1</v>
      </c>
      <c r="E3154" s="2">
        <v>2000</v>
      </c>
      <c r="G3154" s="2">
        <v>2000</v>
      </c>
      <c r="H3154" s="2">
        <v>2000</v>
      </c>
      <c r="J3154">
        <f t="shared" si="49"/>
        <v>0</v>
      </c>
    </row>
    <row r="3155" spans="1:10" x14ac:dyDescent="0.25">
      <c r="A3155" t="s">
        <v>3085</v>
      </c>
      <c r="C3155" s="2">
        <v>2950</v>
      </c>
      <c r="D3155">
        <v>1</v>
      </c>
      <c r="E3155" s="2">
        <v>2000</v>
      </c>
      <c r="G3155" s="2">
        <v>2000</v>
      </c>
      <c r="H3155" s="2">
        <v>2000</v>
      </c>
      <c r="J3155">
        <f t="shared" si="49"/>
        <v>0</v>
      </c>
    </row>
    <row r="3156" spans="1:10" x14ac:dyDescent="0.25">
      <c r="A3156" t="s">
        <v>3307</v>
      </c>
      <c r="C3156" s="2">
        <v>2950</v>
      </c>
      <c r="D3156">
        <v>1</v>
      </c>
      <c r="E3156" s="2">
        <v>2000</v>
      </c>
      <c r="G3156" s="2">
        <v>2000</v>
      </c>
      <c r="H3156" s="2">
        <v>2000</v>
      </c>
      <c r="J3156">
        <f t="shared" si="49"/>
        <v>0</v>
      </c>
    </row>
    <row r="3157" spans="1:10" x14ac:dyDescent="0.25">
      <c r="A3157" t="s">
        <v>5370</v>
      </c>
      <c r="C3157" s="2">
        <v>2950</v>
      </c>
      <c r="D3157">
        <v>1</v>
      </c>
      <c r="E3157" s="2">
        <v>2000</v>
      </c>
      <c r="G3157" s="2">
        <v>2000</v>
      </c>
      <c r="H3157" s="2">
        <v>2000</v>
      </c>
      <c r="J3157">
        <f t="shared" si="49"/>
        <v>0</v>
      </c>
    </row>
    <row r="3158" spans="1:10" x14ac:dyDescent="0.25">
      <c r="A3158" t="s">
        <v>5352</v>
      </c>
      <c r="C3158" s="2">
        <v>2950</v>
      </c>
      <c r="D3158">
        <v>1</v>
      </c>
      <c r="E3158" s="2">
        <v>2000</v>
      </c>
      <c r="G3158" s="2">
        <v>2000</v>
      </c>
      <c r="H3158" s="2">
        <v>2000</v>
      </c>
      <c r="J3158">
        <f t="shared" si="49"/>
        <v>0</v>
      </c>
    </row>
    <row r="3159" spans="1:10" x14ac:dyDescent="0.25">
      <c r="A3159" t="s">
        <v>4590</v>
      </c>
      <c r="C3159" s="2">
        <v>2950</v>
      </c>
      <c r="D3159">
        <v>1</v>
      </c>
      <c r="E3159" s="2">
        <v>2000</v>
      </c>
      <c r="G3159" s="2">
        <v>2000</v>
      </c>
      <c r="H3159" s="2">
        <v>2000</v>
      </c>
      <c r="J3159">
        <f t="shared" si="49"/>
        <v>0</v>
      </c>
    </row>
    <row r="3160" spans="1:10" x14ac:dyDescent="0.25">
      <c r="A3160" t="s">
        <v>5877</v>
      </c>
      <c r="C3160" s="2">
        <v>2950</v>
      </c>
      <c r="D3160">
        <v>1</v>
      </c>
      <c r="E3160" s="2">
        <v>2000</v>
      </c>
      <c r="G3160" s="2">
        <v>2000</v>
      </c>
      <c r="H3160" s="2">
        <v>2000</v>
      </c>
      <c r="J3160">
        <f t="shared" si="49"/>
        <v>0</v>
      </c>
    </row>
    <row r="3161" spans="1:10" x14ac:dyDescent="0.25">
      <c r="A3161" t="s">
        <v>4609</v>
      </c>
      <c r="C3161" s="2">
        <v>2950</v>
      </c>
      <c r="D3161">
        <v>1</v>
      </c>
      <c r="E3161" s="2">
        <v>2000</v>
      </c>
      <c r="G3161" s="2">
        <v>2000</v>
      </c>
      <c r="H3161" s="2">
        <v>2000</v>
      </c>
      <c r="J3161">
        <f t="shared" si="49"/>
        <v>0</v>
      </c>
    </row>
    <row r="3162" spans="1:10" x14ac:dyDescent="0.25">
      <c r="A3162" t="s">
        <v>4724</v>
      </c>
      <c r="C3162" s="2">
        <v>2950</v>
      </c>
      <c r="D3162">
        <v>1</v>
      </c>
      <c r="E3162" s="2">
        <v>2000</v>
      </c>
      <c r="G3162" s="2">
        <v>2000</v>
      </c>
      <c r="H3162" s="2">
        <v>2000</v>
      </c>
      <c r="J3162">
        <f t="shared" si="49"/>
        <v>0</v>
      </c>
    </row>
    <row r="3163" spans="1:10" x14ac:dyDescent="0.25">
      <c r="A3163" t="s">
        <v>5228</v>
      </c>
      <c r="C3163" s="2">
        <v>2950</v>
      </c>
      <c r="D3163">
        <v>1</v>
      </c>
      <c r="E3163" s="2">
        <v>2000</v>
      </c>
      <c r="G3163" s="2">
        <v>2000</v>
      </c>
      <c r="H3163" s="2">
        <v>2000</v>
      </c>
      <c r="J3163">
        <f t="shared" si="49"/>
        <v>0</v>
      </c>
    </row>
    <row r="3164" spans="1:10" x14ac:dyDescent="0.25">
      <c r="A3164" t="s">
        <v>5793</v>
      </c>
      <c r="C3164" s="2">
        <v>2950</v>
      </c>
      <c r="D3164">
        <v>1</v>
      </c>
      <c r="E3164" s="2">
        <v>2000</v>
      </c>
      <c r="G3164" s="2">
        <v>2000</v>
      </c>
      <c r="H3164" s="2">
        <v>2000</v>
      </c>
      <c r="J3164">
        <f t="shared" si="49"/>
        <v>0</v>
      </c>
    </row>
    <row r="3165" spans="1:10" x14ac:dyDescent="0.25">
      <c r="A3165" t="s">
        <v>5226</v>
      </c>
      <c r="C3165" s="2">
        <v>2950</v>
      </c>
      <c r="D3165">
        <v>1</v>
      </c>
      <c r="E3165" s="2">
        <v>2000</v>
      </c>
      <c r="G3165" s="2">
        <v>2000</v>
      </c>
      <c r="H3165" s="2">
        <v>2000</v>
      </c>
      <c r="J3165">
        <f t="shared" si="49"/>
        <v>0</v>
      </c>
    </row>
    <row r="3166" spans="1:10" x14ac:dyDescent="0.25">
      <c r="A3166" t="s">
        <v>4635</v>
      </c>
      <c r="C3166" s="2">
        <v>2950</v>
      </c>
      <c r="D3166">
        <v>1</v>
      </c>
      <c r="E3166" s="2">
        <v>2000</v>
      </c>
      <c r="G3166" s="2">
        <v>2000</v>
      </c>
      <c r="H3166" s="2">
        <v>2000</v>
      </c>
      <c r="J3166">
        <f t="shared" si="49"/>
        <v>0</v>
      </c>
    </row>
    <row r="3167" spans="1:10" x14ac:dyDescent="0.25">
      <c r="A3167" t="s">
        <v>5745</v>
      </c>
      <c r="C3167" s="2">
        <v>2950</v>
      </c>
      <c r="D3167">
        <v>1</v>
      </c>
      <c r="E3167" s="2">
        <v>2802</v>
      </c>
      <c r="G3167" s="2">
        <v>2802</v>
      </c>
      <c r="H3167" s="2">
        <v>2802</v>
      </c>
      <c r="J3167">
        <f t="shared" si="49"/>
        <v>0</v>
      </c>
    </row>
    <row r="3168" spans="1:10" x14ac:dyDescent="0.25">
      <c r="A3168" t="s">
        <v>5890</v>
      </c>
      <c r="C3168" s="2">
        <v>2950</v>
      </c>
      <c r="D3168">
        <v>1</v>
      </c>
      <c r="E3168" s="2">
        <v>2950</v>
      </c>
      <c r="G3168" s="2">
        <v>2950</v>
      </c>
      <c r="H3168" s="2">
        <v>2950</v>
      </c>
      <c r="J3168">
        <f t="shared" si="49"/>
        <v>0</v>
      </c>
    </row>
    <row r="3169" spans="1:10" x14ac:dyDescent="0.25">
      <c r="A3169" t="s">
        <v>5796</v>
      </c>
      <c r="C3169" s="2">
        <v>2950</v>
      </c>
      <c r="D3169">
        <v>1</v>
      </c>
      <c r="E3169" s="2">
        <v>2950</v>
      </c>
      <c r="G3169" s="2">
        <v>2950</v>
      </c>
      <c r="H3169" s="2">
        <v>2950</v>
      </c>
      <c r="J3169">
        <f t="shared" si="49"/>
        <v>0</v>
      </c>
    </row>
    <row r="3170" spans="1:10" x14ac:dyDescent="0.25">
      <c r="A3170" t="s">
        <v>5898</v>
      </c>
      <c r="C3170" s="2">
        <v>2950</v>
      </c>
      <c r="D3170">
        <v>1</v>
      </c>
      <c r="E3170" s="2">
        <v>2950</v>
      </c>
      <c r="G3170" s="2">
        <v>2950</v>
      </c>
      <c r="H3170" s="2">
        <v>2950</v>
      </c>
      <c r="J3170">
        <f t="shared" si="49"/>
        <v>0</v>
      </c>
    </row>
    <row r="3171" spans="1:10" x14ac:dyDescent="0.25">
      <c r="A3171" t="s">
        <v>5887</v>
      </c>
      <c r="C3171" s="2">
        <v>2950</v>
      </c>
      <c r="D3171">
        <v>1</v>
      </c>
      <c r="E3171" s="2">
        <v>2950</v>
      </c>
      <c r="G3171" s="2">
        <v>2950</v>
      </c>
      <c r="H3171" s="2">
        <v>2950</v>
      </c>
      <c r="J3171">
        <f t="shared" si="49"/>
        <v>0</v>
      </c>
    </row>
    <row r="3172" spans="1:10" x14ac:dyDescent="0.25">
      <c r="A3172" t="s">
        <v>5892</v>
      </c>
      <c r="C3172" s="2">
        <v>2950</v>
      </c>
      <c r="D3172">
        <v>1</v>
      </c>
      <c r="E3172" s="2">
        <v>2950</v>
      </c>
      <c r="G3172" s="2">
        <v>2950</v>
      </c>
      <c r="H3172" s="2">
        <v>2950</v>
      </c>
      <c r="J3172">
        <f t="shared" si="49"/>
        <v>0</v>
      </c>
    </row>
    <row r="3173" spans="1:10" x14ac:dyDescent="0.25">
      <c r="A3173" t="s">
        <v>6195</v>
      </c>
      <c r="C3173" s="2">
        <v>2950</v>
      </c>
      <c r="D3173">
        <v>1</v>
      </c>
      <c r="E3173" s="2">
        <v>2950</v>
      </c>
      <c r="G3173" s="2">
        <v>2950</v>
      </c>
      <c r="H3173" s="2">
        <v>2950</v>
      </c>
      <c r="J3173">
        <f t="shared" si="49"/>
        <v>0</v>
      </c>
    </row>
    <row r="3174" spans="1:10" x14ac:dyDescent="0.25">
      <c r="A3174" t="s">
        <v>5752</v>
      </c>
      <c r="C3174" s="2">
        <v>2950</v>
      </c>
      <c r="D3174">
        <v>1</v>
      </c>
      <c r="E3174" s="2">
        <v>2950</v>
      </c>
      <c r="G3174" s="2">
        <v>2950</v>
      </c>
      <c r="H3174" s="2">
        <v>2950</v>
      </c>
      <c r="J3174">
        <f t="shared" si="49"/>
        <v>0</v>
      </c>
    </row>
    <row r="3175" spans="1:10" x14ac:dyDescent="0.25">
      <c r="A3175" t="s">
        <v>4642</v>
      </c>
      <c r="C3175" s="2">
        <v>3150</v>
      </c>
      <c r="D3175">
        <v>1</v>
      </c>
      <c r="E3175" s="2">
        <v>2750</v>
      </c>
      <c r="G3175" s="2">
        <v>2750</v>
      </c>
      <c r="H3175" s="2">
        <v>2750</v>
      </c>
      <c r="J3175">
        <f t="shared" si="49"/>
        <v>0</v>
      </c>
    </row>
    <row r="3176" spans="1:10" x14ac:dyDescent="0.25">
      <c r="A3176" t="s">
        <v>4635</v>
      </c>
      <c r="C3176" s="2">
        <v>3150</v>
      </c>
      <c r="D3176">
        <v>1</v>
      </c>
      <c r="E3176" s="2">
        <v>2750</v>
      </c>
      <c r="G3176" s="2">
        <v>2750</v>
      </c>
      <c r="H3176" s="2">
        <v>2750</v>
      </c>
      <c r="J3176">
        <f t="shared" si="49"/>
        <v>0</v>
      </c>
    </row>
    <row r="3177" spans="1:10" x14ac:dyDescent="0.25">
      <c r="A3177" t="s">
        <v>4485</v>
      </c>
      <c r="C3177" s="2">
        <v>3150</v>
      </c>
      <c r="D3177">
        <v>1</v>
      </c>
      <c r="E3177" s="2">
        <v>2750</v>
      </c>
      <c r="G3177" s="2">
        <v>2750</v>
      </c>
      <c r="H3177" s="2">
        <v>2750</v>
      </c>
      <c r="J3177">
        <f t="shared" si="49"/>
        <v>0</v>
      </c>
    </row>
    <row r="3178" spans="1:10" x14ac:dyDescent="0.25">
      <c r="A3178" t="s">
        <v>5924</v>
      </c>
      <c r="C3178" s="2">
        <v>3150</v>
      </c>
      <c r="D3178">
        <v>1</v>
      </c>
      <c r="E3178" s="2">
        <v>2750</v>
      </c>
      <c r="G3178" s="2">
        <v>2750</v>
      </c>
      <c r="H3178" s="2">
        <v>2750</v>
      </c>
      <c r="J3178">
        <f t="shared" si="49"/>
        <v>0</v>
      </c>
    </row>
    <row r="3179" spans="1:10" x14ac:dyDescent="0.25">
      <c r="A3179" t="s">
        <v>5875</v>
      </c>
      <c r="C3179" s="2">
        <v>3150</v>
      </c>
      <c r="D3179">
        <v>1</v>
      </c>
      <c r="E3179" s="2">
        <v>2750</v>
      </c>
      <c r="G3179" s="2">
        <v>2750</v>
      </c>
      <c r="H3179" s="2">
        <v>2750</v>
      </c>
      <c r="J3179">
        <f t="shared" si="49"/>
        <v>0</v>
      </c>
    </row>
    <row r="3180" spans="1:10" x14ac:dyDescent="0.25">
      <c r="A3180" t="s">
        <v>3085</v>
      </c>
      <c r="C3180" s="2">
        <v>3150</v>
      </c>
      <c r="D3180">
        <v>1</v>
      </c>
      <c r="E3180" s="2">
        <v>2750</v>
      </c>
      <c r="G3180" s="2">
        <v>2750</v>
      </c>
      <c r="H3180" s="2">
        <v>2750</v>
      </c>
      <c r="J3180">
        <f t="shared" si="49"/>
        <v>0</v>
      </c>
    </row>
    <row r="3181" spans="1:10" x14ac:dyDescent="0.25">
      <c r="A3181" t="s">
        <v>3307</v>
      </c>
      <c r="C3181" s="2">
        <v>3150</v>
      </c>
      <c r="D3181">
        <v>1</v>
      </c>
      <c r="E3181" s="2">
        <v>2750</v>
      </c>
      <c r="G3181" s="2">
        <v>2750</v>
      </c>
      <c r="H3181" s="2">
        <v>2750</v>
      </c>
      <c r="J3181">
        <f t="shared" si="49"/>
        <v>0</v>
      </c>
    </row>
    <row r="3182" spans="1:10" x14ac:dyDescent="0.25">
      <c r="A3182" t="s">
        <v>5370</v>
      </c>
      <c r="C3182" s="2">
        <v>3150</v>
      </c>
      <c r="D3182">
        <v>1</v>
      </c>
      <c r="E3182" s="2">
        <v>2750</v>
      </c>
      <c r="G3182" s="2">
        <v>2750</v>
      </c>
      <c r="H3182" s="2">
        <v>2750</v>
      </c>
      <c r="J3182">
        <f t="shared" si="49"/>
        <v>0</v>
      </c>
    </row>
    <row r="3183" spans="1:10" x14ac:dyDescent="0.25">
      <c r="A3183" t="s">
        <v>5352</v>
      </c>
      <c r="C3183" s="2">
        <v>3150</v>
      </c>
      <c r="D3183">
        <v>1</v>
      </c>
      <c r="E3183" s="2">
        <v>2750</v>
      </c>
      <c r="G3183" s="2">
        <v>2750</v>
      </c>
      <c r="H3183" s="2">
        <v>2750</v>
      </c>
      <c r="J3183">
        <f t="shared" si="49"/>
        <v>0</v>
      </c>
    </row>
    <row r="3184" spans="1:10" x14ac:dyDescent="0.25">
      <c r="A3184" t="s">
        <v>4590</v>
      </c>
      <c r="C3184" s="2">
        <v>3150</v>
      </c>
      <c r="D3184">
        <v>1</v>
      </c>
      <c r="E3184" s="2">
        <v>2750</v>
      </c>
      <c r="G3184" s="2">
        <v>2750</v>
      </c>
      <c r="H3184" s="2">
        <v>2750</v>
      </c>
      <c r="J3184">
        <f t="shared" si="49"/>
        <v>0</v>
      </c>
    </row>
    <row r="3185" spans="1:10" x14ac:dyDescent="0.25">
      <c r="A3185" t="s">
        <v>5878</v>
      </c>
      <c r="C3185" s="2">
        <v>3150</v>
      </c>
      <c r="D3185">
        <v>1</v>
      </c>
      <c r="E3185" s="2">
        <v>2750</v>
      </c>
      <c r="G3185" s="2">
        <v>2750</v>
      </c>
      <c r="H3185" s="2">
        <v>2750</v>
      </c>
      <c r="J3185">
        <f t="shared" si="49"/>
        <v>0</v>
      </c>
    </row>
    <row r="3186" spans="1:10" x14ac:dyDescent="0.25">
      <c r="A3186" t="s">
        <v>5877</v>
      </c>
      <c r="C3186" s="2">
        <v>3150</v>
      </c>
      <c r="D3186">
        <v>1</v>
      </c>
      <c r="E3186" s="2">
        <v>2750</v>
      </c>
      <c r="G3186" s="2">
        <v>2750</v>
      </c>
      <c r="H3186" s="2">
        <v>2750</v>
      </c>
      <c r="J3186">
        <f t="shared" si="49"/>
        <v>0</v>
      </c>
    </row>
    <row r="3187" spans="1:10" x14ac:dyDescent="0.25">
      <c r="A3187" t="s">
        <v>4609</v>
      </c>
      <c r="C3187" s="2">
        <v>3150</v>
      </c>
      <c r="D3187">
        <v>1</v>
      </c>
      <c r="E3187" s="2">
        <v>2750</v>
      </c>
      <c r="G3187" s="2">
        <v>2750</v>
      </c>
      <c r="H3187" s="2">
        <v>2750</v>
      </c>
      <c r="J3187">
        <f t="shared" si="49"/>
        <v>0</v>
      </c>
    </row>
    <row r="3188" spans="1:10" x14ac:dyDescent="0.25">
      <c r="A3188" t="s">
        <v>4724</v>
      </c>
      <c r="C3188" s="2">
        <v>3150</v>
      </c>
      <c r="D3188">
        <v>1</v>
      </c>
      <c r="E3188" s="2">
        <v>2750</v>
      </c>
      <c r="G3188" s="2">
        <v>2750</v>
      </c>
      <c r="H3188" s="2">
        <v>2750</v>
      </c>
      <c r="J3188">
        <f t="shared" si="49"/>
        <v>0</v>
      </c>
    </row>
    <row r="3189" spans="1:10" x14ac:dyDescent="0.25">
      <c r="A3189" t="s">
        <v>5228</v>
      </c>
      <c r="C3189" s="2">
        <v>3150</v>
      </c>
      <c r="D3189">
        <v>1</v>
      </c>
      <c r="E3189" s="2">
        <v>2750</v>
      </c>
      <c r="G3189" s="2">
        <v>2750</v>
      </c>
      <c r="H3189" s="2">
        <v>2750</v>
      </c>
      <c r="J3189">
        <f t="shared" si="49"/>
        <v>0</v>
      </c>
    </row>
    <row r="3190" spans="1:10" x14ac:dyDescent="0.25">
      <c r="A3190" t="s">
        <v>5793</v>
      </c>
      <c r="C3190" s="2">
        <v>3150</v>
      </c>
      <c r="D3190">
        <v>1</v>
      </c>
      <c r="E3190" s="2">
        <v>2750</v>
      </c>
      <c r="G3190" s="2">
        <v>2750</v>
      </c>
      <c r="H3190" s="2">
        <v>2750</v>
      </c>
      <c r="J3190">
        <f t="shared" si="49"/>
        <v>0</v>
      </c>
    </row>
    <row r="3191" spans="1:10" x14ac:dyDescent="0.25">
      <c r="A3191" t="s">
        <v>2910</v>
      </c>
      <c r="C3191" s="2">
        <v>3150</v>
      </c>
      <c r="D3191">
        <v>1</v>
      </c>
      <c r="E3191" s="2">
        <v>2750</v>
      </c>
      <c r="G3191" s="2">
        <v>2750</v>
      </c>
      <c r="H3191" s="2">
        <v>2750</v>
      </c>
      <c r="J3191">
        <f t="shared" si="49"/>
        <v>0</v>
      </c>
    </row>
    <row r="3192" spans="1:10" x14ac:dyDescent="0.25">
      <c r="A3192" t="s">
        <v>5925</v>
      </c>
      <c r="C3192" s="2">
        <v>3150</v>
      </c>
      <c r="D3192">
        <v>1</v>
      </c>
      <c r="E3192" s="2">
        <v>2750</v>
      </c>
      <c r="G3192" s="2">
        <v>2750</v>
      </c>
      <c r="H3192" s="2">
        <v>2750</v>
      </c>
      <c r="J3192">
        <f t="shared" si="49"/>
        <v>0</v>
      </c>
    </row>
    <row r="3193" spans="1:10" x14ac:dyDescent="0.25">
      <c r="A3193" t="s">
        <v>5926</v>
      </c>
      <c r="C3193" s="2">
        <v>3150</v>
      </c>
      <c r="D3193">
        <v>1</v>
      </c>
      <c r="E3193" s="2">
        <v>2750</v>
      </c>
      <c r="G3193" s="2">
        <v>2750</v>
      </c>
      <c r="H3193" s="2">
        <v>2750</v>
      </c>
      <c r="J3193">
        <f t="shared" si="49"/>
        <v>0</v>
      </c>
    </row>
    <row r="3194" spans="1:10" x14ac:dyDescent="0.25">
      <c r="A3194" t="s">
        <v>5226</v>
      </c>
      <c r="C3194" s="2">
        <v>3150</v>
      </c>
      <c r="D3194">
        <v>1</v>
      </c>
      <c r="E3194" s="2">
        <v>2750</v>
      </c>
      <c r="G3194" s="2">
        <v>2750</v>
      </c>
      <c r="H3194" s="2">
        <v>2750</v>
      </c>
      <c r="J3194">
        <f t="shared" si="49"/>
        <v>0</v>
      </c>
    </row>
    <row r="3195" spans="1:10" x14ac:dyDescent="0.25">
      <c r="A3195" t="s">
        <v>5749</v>
      </c>
      <c r="C3195" s="2">
        <v>3150</v>
      </c>
      <c r="D3195">
        <v>1</v>
      </c>
      <c r="E3195" s="2">
        <v>3150</v>
      </c>
      <c r="G3195" s="2">
        <v>3150</v>
      </c>
      <c r="H3195" s="2">
        <v>3150</v>
      </c>
      <c r="J3195">
        <f t="shared" si="49"/>
        <v>0</v>
      </c>
    </row>
    <row r="3196" spans="1:10" x14ac:dyDescent="0.25">
      <c r="A3196" t="s">
        <v>5746</v>
      </c>
      <c r="C3196" s="2">
        <v>3150</v>
      </c>
      <c r="D3196">
        <v>1</v>
      </c>
      <c r="E3196" s="2">
        <v>3150</v>
      </c>
      <c r="G3196" s="2">
        <v>3150</v>
      </c>
      <c r="H3196" s="2">
        <v>3150</v>
      </c>
      <c r="J3196">
        <f t="shared" si="49"/>
        <v>0</v>
      </c>
    </row>
    <row r="3197" spans="1:10" x14ac:dyDescent="0.25">
      <c r="A3197" t="s">
        <v>5750</v>
      </c>
      <c r="C3197" s="2">
        <v>3150</v>
      </c>
      <c r="D3197">
        <v>1</v>
      </c>
      <c r="E3197" s="2">
        <v>3150</v>
      </c>
      <c r="G3197" s="2">
        <v>3150</v>
      </c>
      <c r="H3197" s="2">
        <v>3150</v>
      </c>
      <c r="J3197">
        <f t="shared" si="49"/>
        <v>0</v>
      </c>
    </row>
    <row r="3198" spans="1:10" x14ac:dyDescent="0.25">
      <c r="A3198" t="s">
        <v>6195</v>
      </c>
      <c r="C3198" s="2">
        <v>3150</v>
      </c>
      <c r="D3198">
        <v>1</v>
      </c>
      <c r="E3198" s="2">
        <v>3150</v>
      </c>
      <c r="G3198" s="2">
        <v>3150</v>
      </c>
      <c r="H3198" s="2">
        <v>3150</v>
      </c>
      <c r="J3198">
        <f t="shared" si="49"/>
        <v>0</v>
      </c>
    </row>
    <row r="3199" spans="1:10" x14ac:dyDescent="0.25">
      <c r="A3199" t="s">
        <v>5744</v>
      </c>
      <c r="C3199" s="2">
        <v>3150</v>
      </c>
      <c r="D3199">
        <v>1</v>
      </c>
      <c r="E3199" s="2">
        <v>3150</v>
      </c>
      <c r="G3199" s="2">
        <v>3150</v>
      </c>
      <c r="H3199" s="2">
        <v>3150</v>
      </c>
      <c r="J3199">
        <f t="shared" si="49"/>
        <v>0</v>
      </c>
    </row>
    <row r="3200" spans="1:10" x14ac:dyDescent="0.25">
      <c r="A3200" t="s">
        <v>5891</v>
      </c>
      <c r="C3200" s="2">
        <v>3950</v>
      </c>
      <c r="D3200">
        <v>1</v>
      </c>
      <c r="E3200" s="2">
        <v>3950</v>
      </c>
      <c r="G3200" s="2">
        <v>3950</v>
      </c>
      <c r="H3200" s="2">
        <v>3950</v>
      </c>
      <c r="J3200">
        <f t="shared" si="49"/>
        <v>0</v>
      </c>
    </row>
    <row r="3201" spans="1:10" x14ac:dyDescent="0.25">
      <c r="A3201" t="s">
        <v>5999</v>
      </c>
      <c r="C3201" s="2">
        <v>3950</v>
      </c>
      <c r="D3201">
        <v>1</v>
      </c>
      <c r="E3201" s="2">
        <v>3950</v>
      </c>
      <c r="G3201" s="2">
        <v>3950</v>
      </c>
      <c r="H3201" s="2">
        <v>3950</v>
      </c>
      <c r="J3201">
        <f t="shared" si="49"/>
        <v>0</v>
      </c>
    </row>
    <row r="3202" spans="1:10" x14ac:dyDescent="0.25">
      <c r="A3202" t="s">
        <v>5893</v>
      </c>
      <c r="C3202" s="2">
        <v>3950</v>
      </c>
      <c r="D3202">
        <v>1</v>
      </c>
      <c r="E3202" s="2">
        <v>3950</v>
      </c>
      <c r="G3202" s="2">
        <v>3950</v>
      </c>
      <c r="H3202" s="2">
        <v>3950</v>
      </c>
      <c r="J3202">
        <f t="shared" si="49"/>
        <v>0</v>
      </c>
    </row>
    <row r="3203" spans="1:10" x14ac:dyDescent="0.25">
      <c r="A3203" t="s">
        <v>5895</v>
      </c>
      <c r="C3203" s="2">
        <v>3950</v>
      </c>
      <c r="D3203">
        <v>1</v>
      </c>
      <c r="E3203" s="2">
        <v>3950</v>
      </c>
      <c r="G3203" s="2">
        <v>3950</v>
      </c>
      <c r="H3203" s="2">
        <v>3950</v>
      </c>
      <c r="J3203">
        <f t="shared" ref="J3203:J3266" si="50">IF(I3203=0,0,H3203)</f>
        <v>0</v>
      </c>
    </row>
    <row r="3204" spans="1:10" x14ac:dyDescent="0.25">
      <c r="A3204" t="s">
        <v>5894</v>
      </c>
      <c r="C3204" s="2">
        <v>3950</v>
      </c>
      <c r="D3204">
        <v>1</v>
      </c>
      <c r="E3204" s="2">
        <v>3950</v>
      </c>
      <c r="G3204" s="2">
        <v>3950</v>
      </c>
      <c r="H3204" s="2">
        <v>3950</v>
      </c>
      <c r="J3204">
        <f t="shared" si="50"/>
        <v>0</v>
      </c>
    </row>
    <row r="3205" spans="1:10" x14ac:dyDescent="0.25">
      <c r="A3205" t="s">
        <v>5889</v>
      </c>
      <c r="C3205" s="2">
        <v>3950</v>
      </c>
      <c r="D3205">
        <v>1</v>
      </c>
      <c r="E3205" s="2">
        <v>3950</v>
      </c>
      <c r="G3205" s="2">
        <v>3950</v>
      </c>
      <c r="H3205" s="2">
        <v>3950</v>
      </c>
      <c r="J3205">
        <f t="shared" si="50"/>
        <v>0</v>
      </c>
    </row>
    <row r="3206" spans="1:10" x14ac:dyDescent="0.25">
      <c r="A3206" t="s">
        <v>5888</v>
      </c>
      <c r="C3206" s="2">
        <v>3950</v>
      </c>
      <c r="D3206">
        <v>1</v>
      </c>
      <c r="E3206" s="2">
        <v>3950</v>
      </c>
      <c r="G3206" s="2">
        <v>3950</v>
      </c>
      <c r="H3206" s="2">
        <v>3950</v>
      </c>
      <c r="J3206">
        <f t="shared" si="50"/>
        <v>0</v>
      </c>
    </row>
    <row r="3207" spans="1:10" x14ac:dyDescent="0.25">
      <c r="A3207" t="s">
        <v>5899</v>
      </c>
      <c r="C3207" s="2">
        <v>4720</v>
      </c>
      <c r="D3207">
        <v>1</v>
      </c>
      <c r="E3207" s="2">
        <v>4720</v>
      </c>
      <c r="G3207" s="2">
        <v>4720</v>
      </c>
      <c r="H3207" s="2">
        <v>4720</v>
      </c>
      <c r="J3207">
        <f t="shared" si="50"/>
        <v>0</v>
      </c>
    </row>
    <row r="3208" spans="1:10" x14ac:dyDescent="0.25">
      <c r="A3208" t="s">
        <v>5888</v>
      </c>
      <c r="C3208" s="2">
        <v>4720</v>
      </c>
      <c r="D3208">
        <v>1</v>
      </c>
      <c r="E3208" s="2">
        <v>4720</v>
      </c>
      <c r="G3208" s="2">
        <v>4720</v>
      </c>
      <c r="H3208" s="2">
        <v>4720</v>
      </c>
      <c r="J3208">
        <f t="shared" si="50"/>
        <v>0</v>
      </c>
    </row>
    <row r="3209" spans="1:10" x14ac:dyDescent="0.25">
      <c r="A3209" t="s">
        <v>5888</v>
      </c>
      <c r="C3209" s="2">
        <v>4995</v>
      </c>
      <c r="D3209">
        <v>1</v>
      </c>
      <c r="E3209" s="2">
        <v>4995</v>
      </c>
      <c r="G3209" s="2">
        <v>4995</v>
      </c>
      <c r="H3209" s="2">
        <v>4995</v>
      </c>
      <c r="J3209">
        <f t="shared" si="50"/>
        <v>0</v>
      </c>
    </row>
    <row r="3210" spans="1:10" x14ac:dyDescent="0.25">
      <c r="A3210" t="s">
        <v>4642</v>
      </c>
      <c r="C3210" s="2">
        <v>21950</v>
      </c>
      <c r="D3210">
        <v>1</v>
      </c>
      <c r="E3210" s="2">
        <v>19950</v>
      </c>
      <c r="G3210" s="2">
        <v>19950</v>
      </c>
      <c r="H3210" s="2">
        <v>19950</v>
      </c>
      <c r="J3210">
        <f t="shared" si="50"/>
        <v>0</v>
      </c>
    </row>
    <row r="3211" spans="1:10" x14ac:dyDescent="0.25">
      <c r="A3211" t="s">
        <v>4590</v>
      </c>
      <c r="C3211" s="2">
        <v>21950</v>
      </c>
      <c r="D3211">
        <v>1</v>
      </c>
      <c r="E3211" s="2">
        <v>19950</v>
      </c>
      <c r="G3211" s="2">
        <v>19950</v>
      </c>
      <c r="H3211" s="2">
        <v>19950</v>
      </c>
      <c r="J3211">
        <f t="shared" si="50"/>
        <v>0</v>
      </c>
    </row>
    <row r="3212" spans="1:10" x14ac:dyDescent="0.25">
      <c r="A3212" t="s">
        <v>3307</v>
      </c>
      <c r="C3212" s="2">
        <v>21950</v>
      </c>
      <c r="D3212">
        <v>1</v>
      </c>
      <c r="E3212" s="2">
        <v>19950</v>
      </c>
      <c r="G3212" s="2">
        <v>19950</v>
      </c>
      <c r="H3212" s="2">
        <v>19950</v>
      </c>
      <c r="J3212">
        <f t="shared" si="50"/>
        <v>0</v>
      </c>
    </row>
    <row r="3213" spans="1:10" x14ac:dyDescent="0.25">
      <c r="A3213" t="s">
        <v>5370</v>
      </c>
      <c r="C3213" s="2">
        <v>21950</v>
      </c>
      <c r="D3213">
        <v>1</v>
      </c>
      <c r="E3213" s="2">
        <v>19950</v>
      </c>
      <c r="G3213" s="2">
        <v>19950</v>
      </c>
      <c r="H3213" s="2">
        <v>19950</v>
      </c>
      <c r="J3213">
        <f t="shared" si="50"/>
        <v>0</v>
      </c>
    </row>
    <row r="3214" spans="1:10" x14ac:dyDescent="0.25">
      <c r="A3214" t="s">
        <v>3087</v>
      </c>
      <c r="C3214" s="2">
        <v>21950</v>
      </c>
      <c r="D3214">
        <v>1</v>
      </c>
      <c r="E3214" s="2">
        <v>19950</v>
      </c>
      <c r="G3214" s="2">
        <v>19950</v>
      </c>
      <c r="H3214" s="2">
        <v>19950</v>
      </c>
      <c r="J3214">
        <f t="shared" si="50"/>
        <v>0</v>
      </c>
    </row>
    <row r="3215" spans="1:10" x14ac:dyDescent="0.25">
      <c r="A3215" t="s">
        <v>5352</v>
      </c>
      <c r="C3215" s="2">
        <v>21950</v>
      </c>
      <c r="D3215">
        <v>1</v>
      </c>
      <c r="E3215" s="2">
        <v>19950</v>
      </c>
      <c r="G3215" s="2">
        <v>19950</v>
      </c>
      <c r="H3215" s="2">
        <v>19950</v>
      </c>
      <c r="J3215">
        <f t="shared" si="50"/>
        <v>0</v>
      </c>
    </row>
    <row r="3216" spans="1:10" x14ac:dyDescent="0.25">
      <c r="A3216" t="s">
        <v>4724</v>
      </c>
      <c r="C3216" s="2">
        <v>21950</v>
      </c>
      <c r="D3216">
        <v>1</v>
      </c>
      <c r="E3216" s="2">
        <v>19950</v>
      </c>
      <c r="G3216" s="2">
        <v>19950</v>
      </c>
      <c r="H3216" s="2">
        <v>19950</v>
      </c>
      <c r="J3216">
        <f t="shared" si="50"/>
        <v>0</v>
      </c>
    </row>
    <row r="3217" spans="1:10" x14ac:dyDescent="0.25">
      <c r="A3217" t="s">
        <v>5228</v>
      </c>
      <c r="C3217" s="2">
        <v>21950</v>
      </c>
      <c r="D3217">
        <v>1</v>
      </c>
      <c r="E3217" s="2">
        <v>19950</v>
      </c>
      <c r="G3217" s="2">
        <v>19950</v>
      </c>
      <c r="H3217" s="2">
        <v>19950</v>
      </c>
      <c r="J3217">
        <f t="shared" si="50"/>
        <v>0</v>
      </c>
    </row>
    <row r="3218" spans="1:10" x14ac:dyDescent="0.25">
      <c r="A3218" t="s">
        <v>5226</v>
      </c>
      <c r="C3218" s="2">
        <v>21950</v>
      </c>
      <c r="D3218">
        <v>1</v>
      </c>
      <c r="E3218" s="2">
        <v>19950</v>
      </c>
      <c r="G3218" s="2">
        <v>19950</v>
      </c>
      <c r="H3218" s="2">
        <v>19950</v>
      </c>
      <c r="J3218">
        <f t="shared" si="50"/>
        <v>0</v>
      </c>
    </row>
    <row r="3219" spans="1:10" x14ac:dyDescent="0.25">
      <c r="A3219" t="s">
        <v>4642</v>
      </c>
      <c r="C3219" s="2">
        <v>39950</v>
      </c>
      <c r="D3219">
        <v>1</v>
      </c>
      <c r="E3219" s="2">
        <v>30000</v>
      </c>
      <c r="G3219" s="2">
        <v>30000</v>
      </c>
      <c r="H3219" s="2">
        <v>30000</v>
      </c>
      <c r="J3219">
        <f t="shared" si="50"/>
        <v>0</v>
      </c>
    </row>
    <row r="3220" spans="1:10" x14ac:dyDescent="0.25">
      <c r="A3220" t="s">
        <v>3087</v>
      </c>
      <c r="C3220" s="2">
        <v>39950</v>
      </c>
      <c r="D3220">
        <v>1</v>
      </c>
      <c r="E3220" s="2">
        <v>30000</v>
      </c>
      <c r="G3220" s="2">
        <v>30000</v>
      </c>
      <c r="H3220" s="2">
        <v>30000</v>
      </c>
      <c r="J3220">
        <f t="shared" si="50"/>
        <v>0</v>
      </c>
    </row>
    <row r="3221" spans="1:10" x14ac:dyDescent="0.25">
      <c r="A3221" t="s">
        <v>3307</v>
      </c>
      <c r="C3221" s="2">
        <v>39950</v>
      </c>
      <c r="D3221">
        <v>1</v>
      </c>
      <c r="E3221" s="2">
        <v>30000</v>
      </c>
      <c r="G3221" s="2">
        <v>30000</v>
      </c>
      <c r="H3221" s="2">
        <v>30000</v>
      </c>
      <c r="J3221">
        <f t="shared" si="50"/>
        <v>0</v>
      </c>
    </row>
    <row r="3222" spans="1:10" x14ac:dyDescent="0.25">
      <c r="A3222" t="s">
        <v>5370</v>
      </c>
      <c r="C3222" s="2">
        <v>39950</v>
      </c>
      <c r="D3222">
        <v>1</v>
      </c>
      <c r="E3222" s="2">
        <v>30000</v>
      </c>
      <c r="G3222" s="2">
        <v>30000</v>
      </c>
      <c r="H3222" s="2">
        <v>30000</v>
      </c>
      <c r="J3222">
        <f t="shared" si="50"/>
        <v>0</v>
      </c>
    </row>
    <row r="3223" spans="1:10" x14ac:dyDescent="0.25">
      <c r="A3223" t="s">
        <v>5352</v>
      </c>
      <c r="C3223" s="2">
        <v>39950</v>
      </c>
      <c r="D3223">
        <v>1</v>
      </c>
      <c r="E3223" s="2">
        <v>30000</v>
      </c>
      <c r="G3223" s="2">
        <v>30000</v>
      </c>
      <c r="H3223" s="2">
        <v>30000</v>
      </c>
      <c r="J3223">
        <f t="shared" si="50"/>
        <v>0</v>
      </c>
    </row>
    <row r="3224" spans="1:10" x14ac:dyDescent="0.25">
      <c r="A3224" t="s">
        <v>4590</v>
      </c>
      <c r="C3224" s="2">
        <v>39950</v>
      </c>
      <c r="D3224">
        <v>1</v>
      </c>
      <c r="E3224" s="2">
        <v>30000</v>
      </c>
      <c r="G3224" s="2">
        <v>30000</v>
      </c>
      <c r="H3224" s="2">
        <v>30000</v>
      </c>
      <c r="J3224">
        <f t="shared" si="50"/>
        <v>0</v>
      </c>
    </row>
    <row r="3225" spans="1:10" x14ac:dyDescent="0.25">
      <c r="A3225" t="s">
        <v>4724</v>
      </c>
      <c r="C3225" s="2">
        <v>39950</v>
      </c>
      <c r="D3225">
        <v>1</v>
      </c>
      <c r="E3225" s="2">
        <v>30000</v>
      </c>
      <c r="G3225" s="2">
        <v>30000</v>
      </c>
      <c r="H3225" s="2">
        <v>30000</v>
      </c>
      <c r="J3225">
        <f t="shared" si="50"/>
        <v>0</v>
      </c>
    </row>
    <row r="3226" spans="1:10" x14ac:dyDescent="0.25">
      <c r="A3226" t="s">
        <v>5228</v>
      </c>
      <c r="C3226" s="2">
        <v>39950</v>
      </c>
      <c r="D3226">
        <v>1</v>
      </c>
      <c r="E3226" s="2">
        <v>30000</v>
      </c>
      <c r="G3226" s="2">
        <v>30000</v>
      </c>
      <c r="H3226" s="2">
        <v>30000</v>
      </c>
      <c r="J3226">
        <f t="shared" si="50"/>
        <v>0</v>
      </c>
    </row>
    <row r="3227" spans="1:10" x14ac:dyDescent="0.25">
      <c r="A3227" t="s">
        <v>3086</v>
      </c>
      <c r="C3227" s="2">
        <v>39950</v>
      </c>
      <c r="D3227">
        <v>1</v>
      </c>
      <c r="E3227" s="2">
        <v>30000</v>
      </c>
      <c r="G3227" s="2">
        <v>30000</v>
      </c>
      <c r="H3227" s="2">
        <v>30000</v>
      </c>
      <c r="J3227">
        <f t="shared" si="50"/>
        <v>0</v>
      </c>
    </row>
    <row r="3228" spans="1:10" x14ac:dyDescent="0.25">
      <c r="A3228" t="s">
        <v>5226</v>
      </c>
      <c r="C3228" s="2">
        <v>39950</v>
      </c>
      <c r="D3228">
        <v>1</v>
      </c>
      <c r="E3228" s="2">
        <v>30000</v>
      </c>
      <c r="G3228" s="2">
        <v>30000</v>
      </c>
      <c r="H3228" s="2">
        <v>30000</v>
      </c>
      <c r="J3228">
        <f t="shared" si="50"/>
        <v>0</v>
      </c>
    </row>
    <row r="3229" spans="1:10" x14ac:dyDescent="0.25">
      <c r="A3229" t="s">
        <v>3086</v>
      </c>
      <c r="B3229">
        <v>0.05</v>
      </c>
      <c r="C3229" s="2">
        <v>21950</v>
      </c>
      <c r="D3229">
        <v>1</v>
      </c>
      <c r="E3229" s="2">
        <v>19950</v>
      </c>
      <c r="G3229" s="2">
        <v>19950</v>
      </c>
      <c r="H3229" s="2">
        <v>19940.03</v>
      </c>
      <c r="J3229">
        <f t="shared" si="50"/>
        <v>0</v>
      </c>
    </row>
    <row r="3230" spans="1:10" x14ac:dyDescent="0.25">
      <c r="A3230" t="s">
        <v>3046</v>
      </c>
      <c r="B3230">
        <v>10</v>
      </c>
      <c r="C3230" s="2">
        <v>650</v>
      </c>
      <c r="D3230">
        <v>1</v>
      </c>
      <c r="E3230" s="2">
        <v>600</v>
      </c>
      <c r="G3230" s="2">
        <v>600</v>
      </c>
      <c r="H3230" s="2">
        <v>540</v>
      </c>
      <c r="J3230">
        <f t="shared" si="50"/>
        <v>0</v>
      </c>
    </row>
    <row r="3231" spans="1:10" x14ac:dyDescent="0.25">
      <c r="A3231" t="s">
        <v>2943</v>
      </c>
      <c r="B3231">
        <v>10</v>
      </c>
      <c r="C3231" s="2">
        <v>650</v>
      </c>
      <c r="D3231">
        <v>1</v>
      </c>
      <c r="E3231" s="2">
        <v>600</v>
      </c>
      <c r="G3231" s="2">
        <v>600</v>
      </c>
      <c r="H3231" s="2">
        <v>540</v>
      </c>
      <c r="J3231">
        <f t="shared" si="50"/>
        <v>0</v>
      </c>
    </row>
    <row r="3232" spans="1:10" x14ac:dyDescent="0.25">
      <c r="A3232" t="s">
        <v>3046</v>
      </c>
      <c r="B3232">
        <v>10</v>
      </c>
      <c r="C3232" s="2">
        <v>650</v>
      </c>
      <c r="D3232">
        <v>1</v>
      </c>
      <c r="E3232" s="2">
        <v>400</v>
      </c>
      <c r="G3232" s="2">
        <v>400</v>
      </c>
      <c r="H3232" s="2">
        <v>360</v>
      </c>
      <c r="J3232">
        <f t="shared" si="50"/>
        <v>0</v>
      </c>
    </row>
    <row r="3233" spans="1:10" x14ac:dyDescent="0.25">
      <c r="A3233" t="s">
        <v>2943</v>
      </c>
      <c r="B3233">
        <v>10</v>
      </c>
      <c r="C3233" s="2">
        <v>650</v>
      </c>
      <c r="D3233">
        <v>1</v>
      </c>
      <c r="E3233" s="2">
        <v>400</v>
      </c>
      <c r="G3233" s="2">
        <v>400</v>
      </c>
      <c r="H3233" s="2">
        <v>360</v>
      </c>
      <c r="J3233">
        <f t="shared" si="50"/>
        <v>0</v>
      </c>
    </row>
    <row r="3234" spans="1:10" x14ac:dyDescent="0.25">
      <c r="A3234" t="s">
        <v>3046</v>
      </c>
      <c r="B3234">
        <v>10</v>
      </c>
      <c r="C3234" s="2">
        <v>650</v>
      </c>
      <c r="D3234">
        <v>1</v>
      </c>
      <c r="E3234" s="2">
        <v>500</v>
      </c>
      <c r="G3234" s="2">
        <v>500</v>
      </c>
      <c r="H3234" s="2">
        <v>450</v>
      </c>
      <c r="J3234">
        <f t="shared" si="50"/>
        <v>0</v>
      </c>
    </row>
    <row r="3235" spans="1:10" x14ac:dyDescent="0.25">
      <c r="A3235" t="s">
        <v>2943</v>
      </c>
      <c r="B3235">
        <v>10</v>
      </c>
      <c r="C3235" s="2">
        <v>650</v>
      </c>
      <c r="D3235">
        <v>1</v>
      </c>
      <c r="E3235" s="2">
        <v>500</v>
      </c>
      <c r="G3235" s="2">
        <v>500</v>
      </c>
      <c r="H3235" s="2">
        <v>450</v>
      </c>
      <c r="J3235">
        <f t="shared" si="50"/>
        <v>0</v>
      </c>
    </row>
    <row r="3236" spans="1:10" x14ac:dyDescent="0.25">
      <c r="A3236" t="s">
        <v>3046</v>
      </c>
      <c r="B3236">
        <v>10</v>
      </c>
      <c r="C3236" s="2">
        <v>2650</v>
      </c>
      <c r="D3236">
        <v>1</v>
      </c>
      <c r="E3236" s="2">
        <v>2300</v>
      </c>
      <c r="G3236" s="2">
        <v>2300</v>
      </c>
      <c r="H3236" s="2">
        <v>2070</v>
      </c>
      <c r="J3236">
        <f t="shared" si="50"/>
        <v>0</v>
      </c>
    </row>
    <row r="3237" spans="1:10" x14ac:dyDescent="0.25">
      <c r="A3237" t="s">
        <v>2943</v>
      </c>
      <c r="B3237">
        <v>10</v>
      </c>
      <c r="C3237" s="2">
        <v>2650</v>
      </c>
      <c r="D3237">
        <v>1</v>
      </c>
      <c r="E3237" s="2">
        <v>2300</v>
      </c>
      <c r="G3237" s="2">
        <v>2300</v>
      </c>
      <c r="H3237" s="2">
        <v>2070</v>
      </c>
      <c r="J3237">
        <f t="shared" si="50"/>
        <v>0</v>
      </c>
    </row>
    <row r="3238" spans="1:10" x14ac:dyDescent="0.25">
      <c r="A3238" t="s">
        <v>5742</v>
      </c>
      <c r="B3238">
        <v>30</v>
      </c>
      <c r="C3238" s="2">
        <v>650</v>
      </c>
      <c r="D3238">
        <v>1</v>
      </c>
      <c r="E3238" s="2">
        <v>600</v>
      </c>
      <c r="G3238" s="2">
        <v>600</v>
      </c>
      <c r="H3238" s="2">
        <v>420</v>
      </c>
      <c r="J3238">
        <f t="shared" si="50"/>
        <v>0</v>
      </c>
    </row>
    <row r="3239" spans="1:10" x14ac:dyDescent="0.25">
      <c r="A3239" t="s">
        <v>5879</v>
      </c>
      <c r="B3239">
        <v>30</v>
      </c>
      <c r="C3239" s="2">
        <v>650</v>
      </c>
      <c r="D3239">
        <v>1</v>
      </c>
      <c r="E3239" s="2">
        <v>500</v>
      </c>
      <c r="G3239" s="2">
        <v>500</v>
      </c>
      <c r="H3239" s="2">
        <v>350</v>
      </c>
      <c r="J3239">
        <f t="shared" si="50"/>
        <v>0</v>
      </c>
    </row>
    <row r="3240" spans="1:10" x14ac:dyDescent="0.25">
      <c r="A3240" t="s">
        <v>5879</v>
      </c>
      <c r="B3240">
        <v>30</v>
      </c>
      <c r="C3240" s="2">
        <v>3150</v>
      </c>
      <c r="D3240">
        <v>1</v>
      </c>
      <c r="E3240" s="2">
        <v>2750</v>
      </c>
      <c r="G3240" s="2">
        <v>2750</v>
      </c>
      <c r="H3240" s="2">
        <v>1925</v>
      </c>
      <c r="J3240">
        <f t="shared" si="50"/>
        <v>0</v>
      </c>
    </row>
    <row r="3241" spans="1:10" x14ac:dyDescent="0.25">
      <c r="A3241" t="s">
        <v>5742</v>
      </c>
      <c r="B3241">
        <v>30</v>
      </c>
      <c r="C3241" s="2">
        <v>3150</v>
      </c>
      <c r="D3241">
        <v>1</v>
      </c>
      <c r="E3241" s="2">
        <v>2750</v>
      </c>
      <c r="G3241" s="2">
        <v>2750</v>
      </c>
      <c r="H3241" s="2">
        <v>1925</v>
      </c>
      <c r="J3241">
        <f t="shared" si="50"/>
        <v>0</v>
      </c>
    </row>
    <row r="3242" spans="1:10" x14ac:dyDescent="0.25">
      <c r="A3242" t="s">
        <v>4642</v>
      </c>
      <c r="B3242">
        <v>50</v>
      </c>
      <c r="C3242" s="2">
        <v>3150</v>
      </c>
      <c r="D3242">
        <v>1</v>
      </c>
      <c r="E3242" s="2">
        <v>2860</v>
      </c>
      <c r="G3242" s="2">
        <v>2860</v>
      </c>
      <c r="H3242" s="2">
        <v>1430</v>
      </c>
      <c r="J3242">
        <f t="shared" si="50"/>
        <v>0</v>
      </c>
    </row>
    <row r="3243" spans="1:10" x14ac:dyDescent="0.25">
      <c r="A3243" t="s">
        <v>2644</v>
      </c>
      <c r="B3243">
        <v>50</v>
      </c>
      <c r="C3243" s="2">
        <v>3150</v>
      </c>
      <c r="D3243">
        <v>1</v>
      </c>
      <c r="E3243" s="2">
        <v>2860</v>
      </c>
      <c r="G3243" s="2">
        <v>2860</v>
      </c>
      <c r="H3243" s="2">
        <v>1430</v>
      </c>
      <c r="J3243">
        <f t="shared" si="50"/>
        <v>0</v>
      </c>
    </row>
    <row r="3244" spans="1:10" x14ac:dyDescent="0.25">
      <c r="A3244" t="s">
        <v>2328</v>
      </c>
      <c r="B3244">
        <v>50</v>
      </c>
      <c r="C3244" s="2">
        <v>3150</v>
      </c>
      <c r="D3244">
        <v>1</v>
      </c>
      <c r="E3244" s="2">
        <v>2860</v>
      </c>
      <c r="G3244" s="2">
        <v>2860</v>
      </c>
      <c r="H3244" s="2">
        <v>1430</v>
      </c>
      <c r="J3244">
        <f t="shared" si="50"/>
        <v>0</v>
      </c>
    </row>
    <row r="3245" spans="1:10" x14ac:dyDescent="0.25">
      <c r="A3245" t="s">
        <v>3016</v>
      </c>
      <c r="B3245">
        <v>50</v>
      </c>
      <c r="C3245" s="2">
        <v>3150</v>
      </c>
      <c r="D3245">
        <v>1</v>
      </c>
      <c r="E3245" s="2">
        <v>2860</v>
      </c>
      <c r="G3245" s="2">
        <v>2860</v>
      </c>
      <c r="H3245" s="2">
        <v>1430</v>
      </c>
      <c r="J3245">
        <f t="shared" si="50"/>
        <v>0</v>
      </c>
    </row>
    <row r="3246" spans="1:10" x14ac:dyDescent="0.25">
      <c r="A3246" t="s">
        <v>2599</v>
      </c>
      <c r="B3246">
        <v>50</v>
      </c>
      <c r="C3246" s="2">
        <v>3150</v>
      </c>
      <c r="D3246">
        <v>1</v>
      </c>
      <c r="E3246" s="2">
        <v>2860</v>
      </c>
      <c r="G3246" s="2">
        <v>2860</v>
      </c>
      <c r="H3246" s="2">
        <v>1430</v>
      </c>
      <c r="J3246">
        <f t="shared" si="50"/>
        <v>0</v>
      </c>
    </row>
    <row r="3247" spans="1:10" x14ac:dyDescent="0.25">
      <c r="A3247" t="s">
        <v>2323</v>
      </c>
      <c r="B3247">
        <v>50</v>
      </c>
      <c r="C3247" s="2">
        <v>3150</v>
      </c>
      <c r="D3247">
        <v>1</v>
      </c>
      <c r="E3247" s="2">
        <v>2860</v>
      </c>
      <c r="G3247" s="2">
        <v>2860</v>
      </c>
      <c r="H3247" s="2">
        <v>1430</v>
      </c>
      <c r="J3247">
        <f t="shared" si="50"/>
        <v>0</v>
      </c>
    </row>
    <row r="3248" spans="1:10" x14ac:dyDescent="0.25">
      <c r="A3248" t="s">
        <v>2985</v>
      </c>
      <c r="B3248">
        <v>50</v>
      </c>
      <c r="C3248" s="2">
        <v>3150</v>
      </c>
      <c r="D3248">
        <v>1</v>
      </c>
      <c r="E3248" s="2">
        <v>2860</v>
      </c>
      <c r="G3248" s="2">
        <v>2860</v>
      </c>
      <c r="H3248" s="2">
        <v>1430</v>
      </c>
      <c r="J3248">
        <f t="shared" si="50"/>
        <v>0</v>
      </c>
    </row>
    <row r="3249" spans="1:10" x14ac:dyDescent="0.25">
      <c r="A3249" t="s">
        <v>2287</v>
      </c>
      <c r="B3249">
        <v>50</v>
      </c>
      <c r="C3249" s="2">
        <v>3150</v>
      </c>
      <c r="D3249">
        <v>1</v>
      </c>
      <c r="E3249" s="2">
        <v>2860</v>
      </c>
      <c r="G3249" s="2">
        <v>2860</v>
      </c>
      <c r="H3249" s="2">
        <v>1430</v>
      </c>
      <c r="J3249">
        <f t="shared" si="50"/>
        <v>0</v>
      </c>
    </row>
    <row r="3250" spans="1:10" x14ac:dyDescent="0.25">
      <c r="A3250" t="s">
        <v>3140</v>
      </c>
      <c r="B3250">
        <v>50</v>
      </c>
      <c r="C3250" s="2">
        <v>3150</v>
      </c>
      <c r="D3250">
        <v>1</v>
      </c>
      <c r="E3250" s="2">
        <v>2860</v>
      </c>
      <c r="G3250" s="2">
        <v>2860</v>
      </c>
      <c r="H3250" s="2">
        <v>1430</v>
      </c>
      <c r="J3250">
        <f t="shared" si="50"/>
        <v>0</v>
      </c>
    </row>
    <row r="3251" spans="1:10" x14ac:dyDescent="0.25">
      <c r="A3251" t="s">
        <v>2271</v>
      </c>
      <c r="B3251">
        <v>50</v>
      </c>
      <c r="C3251" s="2">
        <v>3150</v>
      </c>
      <c r="D3251">
        <v>1</v>
      </c>
      <c r="E3251" s="2">
        <v>2860</v>
      </c>
      <c r="G3251" s="2">
        <v>2860</v>
      </c>
      <c r="H3251" s="2">
        <v>1430</v>
      </c>
      <c r="J3251">
        <f t="shared" si="50"/>
        <v>0</v>
      </c>
    </row>
    <row r="3252" spans="1:10" x14ac:dyDescent="0.25">
      <c r="A3252" t="s">
        <v>3307</v>
      </c>
      <c r="B3252">
        <v>50</v>
      </c>
      <c r="C3252" s="2">
        <v>3150</v>
      </c>
      <c r="D3252">
        <v>1</v>
      </c>
      <c r="E3252" s="2">
        <v>2860</v>
      </c>
      <c r="G3252" s="2">
        <v>2860</v>
      </c>
      <c r="H3252" s="2">
        <v>1430</v>
      </c>
      <c r="J3252">
        <f t="shared" si="50"/>
        <v>0</v>
      </c>
    </row>
    <row r="3253" spans="1:10" x14ac:dyDescent="0.25">
      <c r="A3253" t="s">
        <v>2554</v>
      </c>
      <c r="B3253">
        <v>50</v>
      </c>
      <c r="C3253" s="2">
        <v>3150</v>
      </c>
      <c r="D3253">
        <v>1</v>
      </c>
      <c r="E3253" s="2">
        <v>2860</v>
      </c>
      <c r="G3253" s="2">
        <v>2860</v>
      </c>
      <c r="H3253" s="2">
        <v>1430</v>
      </c>
      <c r="J3253">
        <f t="shared" si="50"/>
        <v>0</v>
      </c>
    </row>
    <row r="3254" spans="1:10" x14ac:dyDescent="0.25">
      <c r="A3254" t="s">
        <v>3087</v>
      </c>
      <c r="B3254">
        <v>50</v>
      </c>
      <c r="C3254" s="2">
        <v>3150</v>
      </c>
      <c r="D3254">
        <v>1</v>
      </c>
      <c r="E3254" s="2">
        <v>2860</v>
      </c>
      <c r="G3254" s="2">
        <v>2860</v>
      </c>
      <c r="H3254" s="2">
        <v>1430</v>
      </c>
      <c r="J3254">
        <f t="shared" si="50"/>
        <v>0</v>
      </c>
    </row>
    <row r="3255" spans="1:10" x14ac:dyDescent="0.25">
      <c r="A3255" t="s">
        <v>2255</v>
      </c>
      <c r="B3255">
        <v>50</v>
      </c>
      <c r="C3255" s="2">
        <v>3150</v>
      </c>
      <c r="D3255">
        <v>1</v>
      </c>
      <c r="E3255" s="2">
        <v>2860</v>
      </c>
      <c r="G3255" s="2">
        <v>2860</v>
      </c>
      <c r="H3255" s="2">
        <v>1430</v>
      </c>
      <c r="J3255">
        <f t="shared" si="50"/>
        <v>0</v>
      </c>
    </row>
    <row r="3256" spans="1:10" x14ac:dyDescent="0.25">
      <c r="A3256" t="s">
        <v>2758</v>
      </c>
      <c r="B3256">
        <v>50</v>
      </c>
      <c r="C3256" s="2">
        <v>3150</v>
      </c>
      <c r="D3256">
        <v>1</v>
      </c>
      <c r="E3256" s="2">
        <v>2860</v>
      </c>
      <c r="G3256" s="2">
        <v>2860</v>
      </c>
      <c r="H3256" s="2">
        <v>1430</v>
      </c>
      <c r="J3256">
        <f t="shared" si="50"/>
        <v>0</v>
      </c>
    </row>
    <row r="3257" spans="1:10" x14ac:dyDescent="0.25">
      <c r="A3257" t="s">
        <v>2906</v>
      </c>
      <c r="B3257">
        <v>50</v>
      </c>
      <c r="C3257" s="2">
        <v>3150</v>
      </c>
      <c r="D3257">
        <v>1</v>
      </c>
      <c r="E3257" s="2">
        <v>2860</v>
      </c>
      <c r="G3257" s="2">
        <v>2860</v>
      </c>
      <c r="H3257" s="2">
        <v>1430</v>
      </c>
      <c r="J3257">
        <f t="shared" si="50"/>
        <v>0</v>
      </c>
    </row>
    <row r="3258" spans="1:10" x14ac:dyDescent="0.25">
      <c r="A3258" t="s">
        <v>4590</v>
      </c>
      <c r="B3258">
        <v>50</v>
      </c>
      <c r="C3258" s="2">
        <v>3150</v>
      </c>
      <c r="D3258">
        <v>1</v>
      </c>
      <c r="E3258" s="2">
        <v>2860</v>
      </c>
      <c r="G3258" s="2">
        <v>2860</v>
      </c>
      <c r="H3258" s="2">
        <v>1430</v>
      </c>
      <c r="J3258">
        <f t="shared" si="50"/>
        <v>0</v>
      </c>
    </row>
    <row r="3259" spans="1:10" x14ac:dyDescent="0.25">
      <c r="A3259" t="s">
        <v>5370</v>
      </c>
      <c r="B3259">
        <v>50</v>
      </c>
      <c r="C3259" s="2">
        <v>3150</v>
      </c>
      <c r="D3259">
        <v>1</v>
      </c>
      <c r="E3259" s="2">
        <v>2860</v>
      </c>
      <c r="G3259" s="2">
        <v>2860</v>
      </c>
      <c r="H3259" s="2">
        <v>1430</v>
      </c>
      <c r="J3259">
        <f t="shared" si="50"/>
        <v>0</v>
      </c>
    </row>
    <row r="3260" spans="1:10" x14ac:dyDescent="0.25">
      <c r="A3260" t="s">
        <v>5352</v>
      </c>
      <c r="B3260">
        <v>50</v>
      </c>
      <c r="C3260" s="2">
        <v>3150</v>
      </c>
      <c r="D3260">
        <v>1</v>
      </c>
      <c r="E3260" s="2">
        <v>2860</v>
      </c>
      <c r="G3260" s="2">
        <v>2860</v>
      </c>
      <c r="H3260" s="2">
        <v>1430</v>
      </c>
      <c r="J3260">
        <f t="shared" si="50"/>
        <v>0</v>
      </c>
    </row>
    <row r="3261" spans="1:10" x14ac:dyDescent="0.25">
      <c r="A3261" t="s">
        <v>2322</v>
      </c>
      <c r="B3261">
        <v>50</v>
      </c>
      <c r="C3261" s="2">
        <v>3150</v>
      </c>
      <c r="D3261">
        <v>1</v>
      </c>
      <c r="E3261" s="2">
        <v>2860</v>
      </c>
      <c r="G3261" s="2">
        <v>2860</v>
      </c>
      <c r="H3261" s="2">
        <v>1430</v>
      </c>
      <c r="J3261">
        <f t="shared" si="50"/>
        <v>0</v>
      </c>
    </row>
    <row r="3262" spans="1:10" x14ac:dyDescent="0.25">
      <c r="A3262" t="s">
        <v>2414</v>
      </c>
      <c r="B3262">
        <v>50</v>
      </c>
      <c r="C3262" s="2">
        <v>3150</v>
      </c>
      <c r="D3262">
        <v>1</v>
      </c>
      <c r="E3262" s="2">
        <v>2860</v>
      </c>
      <c r="G3262" s="2">
        <v>2860</v>
      </c>
      <c r="H3262" s="2">
        <v>1430</v>
      </c>
      <c r="J3262">
        <f t="shared" si="50"/>
        <v>0</v>
      </c>
    </row>
    <row r="3263" spans="1:10" x14ac:dyDescent="0.25">
      <c r="A3263" t="s">
        <v>3184</v>
      </c>
      <c r="B3263">
        <v>50</v>
      </c>
      <c r="C3263" s="2">
        <v>3150</v>
      </c>
      <c r="D3263">
        <v>1</v>
      </c>
      <c r="E3263" s="2">
        <v>2860</v>
      </c>
      <c r="G3263" s="2">
        <v>2860</v>
      </c>
      <c r="H3263" s="2">
        <v>1430</v>
      </c>
      <c r="J3263">
        <f t="shared" si="50"/>
        <v>0</v>
      </c>
    </row>
    <row r="3264" spans="1:10" x14ac:dyDescent="0.25">
      <c r="A3264" t="s">
        <v>3183</v>
      </c>
      <c r="B3264">
        <v>50</v>
      </c>
      <c r="C3264" s="2">
        <v>3150</v>
      </c>
      <c r="D3264">
        <v>1</v>
      </c>
      <c r="E3264" s="2">
        <v>2860</v>
      </c>
      <c r="G3264" s="2">
        <v>2860</v>
      </c>
      <c r="H3264" s="2">
        <v>1430</v>
      </c>
      <c r="J3264">
        <f t="shared" si="50"/>
        <v>0</v>
      </c>
    </row>
    <row r="3265" spans="1:10" x14ac:dyDescent="0.25">
      <c r="A3265" t="s">
        <v>4724</v>
      </c>
      <c r="B3265">
        <v>50</v>
      </c>
      <c r="C3265" s="2">
        <v>3150</v>
      </c>
      <c r="D3265">
        <v>1</v>
      </c>
      <c r="E3265" s="2">
        <v>2860</v>
      </c>
      <c r="G3265" s="2">
        <v>2860</v>
      </c>
      <c r="H3265" s="2">
        <v>1430</v>
      </c>
      <c r="J3265">
        <f t="shared" si="50"/>
        <v>0</v>
      </c>
    </row>
    <row r="3266" spans="1:10" x14ac:dyDescent="0.25">
      <c r="A3266" t="s">
        <v>5228</v>
      </c>
      <c r="B3266">
        <v>50</v>
      </c>
      <c r="C3266" s="2">
        <v>3150</v>
      </c>
      <c r="D3266">
        <v>1</v>
      </c>
      <c r="E3266" s="2">
        <v>2860</v>
      </c>
      <c r="G3266" s="2">
        <v>2860</v>
      </c>
      <c r="H3266" s="2">
        <v>1430</v>
      </c>
      <c r="J3266">
        <f t="shared" si="50"/>
        <v>0</v>
      </c>
    </row>
    <row r="3267" spans="1:10" x14ac:dyDescent="0.25">
      <c r="A3267" t="s">
        <v>2546</v>
      </c>
      <c r="B3267">
        <v>50</v>
      </c>
      <c r="C3267" s="2">
        <v>3150</v>
      </c>
      <c r="D3267">
        <v>1</v>
      </c>
      <c r="E3267" s="2">
        <v>2860</v>
      </c>
      <c r="G3267" s="2">
        <v>2860</v>
      </c>
      <c r="H3267" s="2">
        <v>1430</v>
      </c>
      <c r="J3267">
        <f t="shared" ref="J3267:J3330" si="51">IF(I3267=0,0,H3267)</f>
        <v>0</v>
      </c>
    </row>
    <row r="3268" spans="1:10" x14ac:dyDescent="0.25">
      <c r="A3268" t="s">
        <v>2264</v>
      </c>
      <c r="B3268">
        <v>50</v>
      </c>
      <c r="C3268" s="2">
        <v>3150</v>
      </c>
      <c r="D3268">
        <v>1</v>
      </c>
      <c r="E3268" s="2">
        <v>2860</v>
      </c>
      <c r="G3268" s="2">
        <v>2860</v>
      </c>
      <c r="H3268" s="2">
        <v>1430</v>
      </c>
      <c r="J3268">
        <f t="shared" si="51"/>
        <v>0</v>
      </c>
    </row>
    <row r="3269" spans="1:10" x14ac:dyDescent="0.25">
      <c r="A3269" t="s">
        <v>5226</v>
      </c>
      <c r="B3269">
        <v>50</v>
      </c>
      <c r="C3269" s="2">
        <v>3150</v>
      </c>
      <c r="D3269">
        <v>1</v>
      </c>
      <c r="E3269" s="2">
        <v>2860</v>
      </c>
      <c r="G3269" s="2">
        <v>2860</v>
      </c>
      <c r="H3269" s="2">
        <v>1430</v>
      </c>
      <c r="J3269">
        <f t="shared" si="51"/>
        <v>0</v>
      </c>
    </row>
    <row r="3270" spans="1:10" x14ac:dyDescent="0.25">
      <c r="A3270" t="s">
        <v>3164</v>
      </c>
      <c r="B3270">
        <v>50</v>
      </c>
      <c r="C3270" s="2">
        <v>3150</v>
      </c>
      <c r="D3270">
        <v>1</v>
      </c>
      <c r="E3270" s="2">
        <v>2860</v>
      </c>
      <c r="G3270" s="2">
        <v>2860</v>
      </c>
      <c r="H3270" s="2">
        <v>1430</v>
      </c>
      <c r="J3270">
        <f t="shared" si="51"/>
        <v>0</v>
      </c>
    </row>
    <row r="3271" spans="1:10" x14ac:dyDescent="0.25">
      <c r="A3271" t="s">
        <v>2595</v>
      </c>
      <c r="B3271">
        <v>50</v>
      </c>
      <c r="C3271" s="2">
        <v>3150</v>
      </c>
      <c r="D3271">
        <v>1</v>
      </c>
      <c r="E3271" s="2">
        <v>2860</v>
      </c>
      <c r="G3271" s="2">
        <v>2860</v>
      </c>
      <c r="H3271" s="2">
        <v>1430</v>
      </c>
      <c r="J3271">
        <f t="shared" si="51"/>
        <v>0</v>
      </c>
    </row>
    <row r="3272" spans="1:10" x14ac:dyDescent="0.25">
      <c r="A3272" t="s">
        <v>2791</v>
      </c>
      <c r="B3272">
        <v>50</v>
      </c>
      <c r="C3272" s="2">
        <v>3150</v>
      </c>
      <c r="D3272">
        <v>1</v>
      </c>
      <c r="E3272" s="2">
        <v>2860</v>
      </c>
      <c r="G3272" s="2">
        <v>2860</v>
      </c>
      <c r="H3272" s="2">
        <v>1430</v>
      </c>
      <c r="J3272">
        <f t="shared" si="51"/>
        <v>0</v>
      </c>
    </row>
    <row r="3273" spans="1:10" x14ac:dyDescent="0.25">
      <c r="A3273" t="s">
        <v>4642</v>
      </c>
      <c r="B3273">
        <v>100</v>
      </c>
      <c r="C3273" s="2">
        <v>650</v>
      </c>
      <c r="D3273">
        <v>1</v>
      </c>
      <c r="E3273" s="2">
        <v>600</v>
      </c>
      <c r="G3273" s="2">
        <v>600</v>
      </c>
      <c r="H3273" s="2">
        <v>0</v>
      </c>
      <c r="J3273">
        <f t="shared" si="51"/>
        <v>0</v>
      </c>
    </row>
    <row r="3274" spans="1:10" x14ac:dyDescent="0.25">
      <c r="A3274" t="s">
        <v>3183</v>
      </c>
      <c r="B3274">
        <v>100</v>
      </c>
      <c r="C3274" s="2">
        <v>650</v>
      </c>
      <c r="D3274">
        <v>1</v>
      </c>
      <c r="E3274" s="2">
        <v>600</v>
      </c>
      <c r="G3274" s="2">
        <v>600</v>
      </c>
      <c r="H3274" s="2">
        <v>0</v>
      </c>
      <c r="J3274">
        <f t="shared" si="51"/>
        <v>0</v>
      </c>
    </row>
    <row r="3275" spans="1:10" x14ac:dyDescent="0.25">
      <c r="A3275" t="s">
        <v>2328</v>
      </c>
      <c r="B3275">
        <v>100</v>
      </c>
      <c r="C3275" s="2">
        <v>650</v>
      </c>
      <c r="D3275">
        <v>1</v>
      </c>
      <c r="E3275" s="2">
        <v>600</v>
      </c>
      <c r="G3275" s="2">
        <v>600</v>
      </c>
      <c r="H3275" s="2">
        <v>0</v>
      </c>
      <c r="J3275">
        <f t="shared" si="51"/>
        <v>0</v>
      </c>
    </row>
    <row r="3276" spans="1:10" x14ac:dyDescent="0.25">
      <c r="A3276" t="s">
        <v>3016</v>
      </c>
      <c r="B3276">
        <v>100</v>
      </c>
      <c r="C3276" s="2">
        <v>650</v>
      </c>
      <c r="D3276">
        <v>1</v>
      </c>
      <c r="E3276" s="2">
        <v>600</v>
      </c>
      <c r="G3276" s="2">
        <v>600</v>
      </c>
      <c r="H3276" s="2">
        <v>0</v>
      </c>
      <c r="J3276">
        <f t="shared" si="51"/>
        <v>0</v>
      </c>
    </row>
    <row r="3277" spans="1:10" x14ac:dyDescent="0.25">
      <c r="A3277" t="s">
        <v>2644</v>
      </c>
      <c r="B3277">
        <v>100</v>
      </c>
      <c r="C3277" s="2">
        <v>650</v>
      </c>
      <c r="D3277">
        <v>1</v>
      </c>
      <c r="E3277" s="2">
        <v>600</v>
      </c>
      <c r="G3277" s="2">
        <v>600</v>
      </c>
      <c r="H3277" s="2">
        <v>0</v>
      </c>
      <c r="J3277">
        <f t="shared" si="51"/>
        <v>0</v>
      </c>
    </row>
    <row r="3278" spans="1:10" x14ac:dyDescent="0.25">
      <c r="A3278" t="s">
        <v>2323</v>
      </c>
      <c r="B3278">
        <v>100</v>
      </c>
      <c r="C3278" s="2">
        <v>650</v>
      </c>
      <c r="D3278">
        <v>1</v>
      </c>
      <c r="E3278" s="2">
        <v>600</v>
      </c>
      <c r="G3278" s="2">
        <v>600</v>
      </c>
      <c r="H3278" s="2">
        <v>0</v>
      </c>
      <c r="J3278">
        <f t="shared" si="51"/>
        <v>0</v>
      </c>
    </row>
    <row r="3279" spans="1:10" x14ac:dyDescent="0.25">
      <c r="A3279" t="s">
        <v>2599</v>
      </c>
      <c r="B3279">
        <v>100</v>
      </c>
      <c r="C3279" s="2">
        <v>650</v>
      </c>
      <c r="D3279">
        <v>1</v>
      </c>
      <c r="E3279" s="2">
        <v>600</v>
      </c>
      <c r="G3279" s="2">
        <v>600</v>
      </c>
      <c r="H3279" s="2">
        <v>0</v>
      </c>
      <c r="J3279">
        <f t="shared" si="51"/>
        <v>0</v>
      </c>
    </row>
    <row r="3280" spans="1:10" x14ac:dyDescent="0.25">
      <c r="A3280" t="s">
        <v>2985</v>
      </c>
      <c r="B3280">
        <v>100</v>
      </c>
      <c r="C3280" s="2">
        <v>650</v>
      </c>
      <c r="D3280">
        <v>1</v>
      </c>
      <c r="E3280" s="2">
        <v>600</v>
      </c>
      <c r="G3280" s="2">
        <v>600</v>
      </c>
      <c r="H3280" s="2">
        <v>0</v>
      </c>
      <c r="J3280">
        <f t="shared" si="51"/>
        <v>0</v>
      </c>
    </row>
    <row r="3281" spans="1:10" x14ac:dyDescent="0.25">
      <c r="A3281" t="s">
        <v>3085</v>
      </c>
      <c r="B3281">
        <v>100</v>
      </c>
      <c r="C3281" s="2">
        <v>650</v>
      </c>
      <c r="D3281">
        <v>1</v>
      </c>
      <c r="E3281" s="2">
        <v>600</v>
      </c>
      <c r="G3281" s="2">
        <v>600</v>
      </c>
      <c r="H3281" s="2">
        <v>0</v>
      </c>
      <c r="J3281">
        <f t="shared" si="51"/>
        <v>0</v>
      </c>
    </row>
    <row r="3282" spans="1:10" x14ac:dyDescent="0.25">
      <c r="A3282" t="s">
        <v>2287</v>
      </c>
      <c r="B3282">
        <v>100</v>
      </c>
      <c r="C3282" s="2">
        <v>650</v>
      </c>
      <c r="D3282">
        <v>1</v>
      </c>
      <c r="E3282" s="2">
        <v>600</v>
      </c>
      <c r="G3282" s="2">
        <v>600</v>
      </c>
      <c r="H3282" s="2">
        <v>0</v>
      </c>
      <c r="J3282">
        <f t="shared" si="51"/>
        <v>0</v>
      </c>
    </row>
    <row r="3283" spans="1:10" x14ac:dyDescent="0.25">
      <c r="A3283" t="s">
        <v>3140</v>
      </c>
      <c r="B3283">
        <v>100</v>
      </c>
      <c r="C3283" s="2">
        <v>650</v>
      </c>
      <c r="D3283">
        <v>1</v>
      </c>
      <c r="E3283" s="2">
        <v>600</v>
      </c>
      <c r="G3283" s="2">
        <v>600</v>
      </c>
      <c r="H3283" s="2">
        <v>0</v>
      </c>
      <c r="J3283">
        <f t="shared" si="51"/>
        <v>0</v>
      </c>
    </row>
    <row r="3284" spans="1:10" x14ac:dyDescent="0.25">
      <c r="A3284" t="s">
        <v>3307</v>
      </c>
      <c r="B3284">
        <v>100</v>
      </c>
      <c r="C3284" s="2">
        <v>650</v>
      </c>
      <c r="D3284">
        <v>1</v>
      </c>
      <c r="E3284" s="2">
        <v>600</v>
      </c>
      <c r="G3284" s="2">
        <v>600</v>
      </c>
      <c r="H3284" s="2">
        <v>0</v>
      </c>
      <c r="J3284">
        <f t="shared" si="51"/>
        <v>0</v>
      </c>
    </row>
    <row r="3285" spans="1:10" x14ac:dyDescent="0.25">
      <c r="A3285" t="s">
        <v>2554</v>
      </c>
      <c r="B3285">
        <v>100</v>
      </c>
      <c r="C3285" s="2">
        <v>650</v>
      </c>
      <c r="D3285">
        <v>1</v>
      </c>
      <c r="E3285" s="2">
        <v>600</v>
      </c>
      <c r="G3285" s="2">
        <v>600</v>
      </c>
      <c r="H3285" s="2">
        <v>0</v>
      </c>
      <c r="J3285">
        <f t="shared" si="51"/>
        <v>0</v>
      </c>
    </row>
    <row r="3286" spans="1:10" x14ac:dyDescent="0.25">
      <c r="A3286" t="s">
        <v>3087</v>
      </c>
      <c r="B3286">
        <v>100</v>
      </c>
      <c r="C3286" s="2">
        <v>650</v>
      </c>
      <c r="D3286">
        <v>1</v>
      </c>
      <c r="E3286" s="2">
        <v>600</v>
      </c>
      <c r="G3286" s="2">
        <v>600</v>
      </c>
      <c r="H3286" s="2">
        <v>0</v>
      </c>
      <c r="J3286">
        <f t="shared" si="51"/>
        <v>0</v>
      </c>
    </row>
    <row r="3287" spans="1:10" x14ac:dyDescent="0.25">
      <c r="A3287" t="s">
        <v>2255</v>
      </c>
      <c r="B3287">
        <v>100</v>
      </c>
      <c r="C3287" s="2">
        <v>650</v>
      </c>
      <c r="D3287">
        <v>1</v>
      </c>
      <c r="E3287" s="2">
        <v>600</v>
      </c>
      <c r="G3287" s="2">
        <v>600</v>
      </c>
      <c r="H3287" s="2">
        <v>0</v>
      </c>
      <c r="J3287">
        <f t="shared" si="51"/>
        <v>0</v>
      </c>
    </row>
    <row r="3288" spans="1:10" x14ac:dyDescent="0.25">
      <c r="A3288" t="s">
        <v>2758</v>
      </c>
      <c r="B3288">
        <v>100</v>
      </c>
      <c r="C3288" s="2">
        <v>650</v>
      </c>
      <c r="D3288">
        <v>1</v>
      </c>
      <c r="E3288" s="2">
        <v>600</v>
      </c>
      <c r="G3288" s="2">
        <v>600</v>
      </c>
      <c r="H3288" s="2">
        <v>0</v>
      </c>
      <c r="J3288">
        <f t="shared" si="51"/>
        <v>0</v>
      </c>
    </row>
    <row r="3289" spans="1:10" x14ac:dyDescent="0.25">
      <c r="A3289" t="s">
        <v>2906</v>
      </c>
      <c r="B3289">
        <v>100</v>
      </c>
      <c r="C3289" s="2">
        <v>650</v>
      </c>
      <c r="D3289">
        <v>1</v>
      </c>
      <c r="E3289" s="2">
        <v>600</v>
      </c>
      <c r="G3289" s="2">
        <v>600</v>
      </c>
      <c r="H3289" s="2">
        <v>0</v>
      </c>
      <c r="J3289">
        <f t="shared" si="51"/>
        <v>0</v>
      </c>
    </row>
    <row r="3290" spans="1:10" x14ac:dyDescent="0.25">
      <c r="A3290" t="s">
        <v>5370</v>
      </c>
      <c r="B3290">
        <v>100</v>
      </c>
      <c r="C3290" s="2">
        <v>650</v>
      </c>
      <c r="D3290">
        <v>1</v>
      </c>
      <c r="E3290" s="2">
        <v>600</v>
      </c>
      <c r="G3290" s="2">
        <v>600</v>
      </c>
      <c r="H3290" s="2">
        <v>0</v>
      </c>
      <c r="J3290">
        <f t="shared" si="51"/>
        <v>0</v>
      </c>
    </row>
    <row r="3291" spans="1:10" x14ac:dyDescent="0.25">
      <c r="A3291" t="s">
        <v>5352</v>
      </c>
      <c r="B3291">
        <v>100</v>
      </c>
      <c r="C3291" s="2">
        <v>650</v>
      </c>
      <c r="D3291">
        <v>1</v>
      </c>
      <c r="E3291" s="2">
        <v>600</v>
      </c>
      <c r="G3291" s="2">
        <v>600</v>
      </c>
      <c r="H3291" s="2">
        <v>0</v>
      </c>
      <c r="J3291">
        <f t="shared" si="51"/>
        <v>0</v>
      </c>
    </row>
    <row r="3292" spans="1:10" x14ac:dyDescent="0.25">
      <c r="A3292" t="s">
        <v>2322</v>
      </c>
      <c r="B3292">
        <v>100</v>
      </c>
      <c r="C3292" s="2">
        <v>650</v>
      </c>
      <c r="D3292">
        <v>1</v>
      </c>
      <c r="E3292" s="2">
        <v>600</v>
      </c>
      <c r="G3292" s="2">
        <v>600</v>
      </c>
      <c r="H3292" s="2">
        <v>0</v>
      </c>
      <c r="J3292">
        <f t="shared" si="51"/>
        <v>0</v>
      </c>
    </row>
    <row r="3293" spans="1:10" x14ac:dyDescent="0.25">
      <c r="A3293" t="s">
        <v>3184</v>
      </c>
      <c r="B3293">
        <v>100</v>
      </c>
      <c r="C3293" s="2">
        <v>650</v>
      </c>
      <c r="D3293">
        <v>1</v>
      </c>
      <c r="E3293" s="2">
        <v>600</v>
      </c>
      <c r="G3293" s="2">
        <v>600</v>
      </c>
      <c r="H3293" s="2">
        <v>0</v>
      </c>
      <c r="J3293">
        <f t="shared" si="51"/>
        <v>0</v>
      </c>
    </row>
    <row r="3294" spans="1:10" x14ac:dyDescent="0.25">
      <c r="A3294" t="s">
        <v>2414</v>
      </c>
      <c r="B3294">
        <v>100</v>
      </c>
      <c r="C3294" s="2">
        <v>650</v>
      </c>
      <c r="D3294">
        <v>1</v>
      </c>
      <c r="E3294" s="2">
        <v>600</v>
      </c>
      <c r="G3294" s="2">
        <v>600</v>
      </c>
      <c r="H3294" s="2">
        <v>0</v>
      </c>
      <c r="J3294">
        <f t="shared" si="51"/>
        <v>0</v>
      </c>
    </row>
    <row r="3295" spans="1:10" x14ac:dyDescent="0.25">
      <c r="A3295" t="s">
        <v>4590</v>
      </c>
      <c r="B3295">
        <v>100</v>
      </c>
      <c r="C3295" s="2">
        <v>650</v>
      </c>
      <c r="D3295">
        <v>1</v>
      </c>
      <c r="E3295" s="2">
        <v>600</v>
      </c>
      <c r="G3295" s="2">
        <v>600</v>
      </c>
      <c r="H3295" s="2">
        <v>0</v>
      </c>
      <c r="J3295">
        <f t="shared" si="51"/>
        <v>0</v>
      </c>
    </row>
    <row r="3296" spans="1:10" x14ac:dyDescent="0.25">
      <c r="A3296" t="s">
        <v>4724</v>
      </c>
      <c r="B3296">
        <v>100</v>
      </c>
      <c r="C3296" s="2">
        <v>650</v>
      </c>
      <c r="D3296">
        <v>1</v>
      </c>
      <c r="E3296" s="2">
        <v>600</v>
      </c>
      <c r="G3296" s="2">
        <v>600</v>
      </c>
      <c r="H3296" s="2">
        <v>0</v>
      </c>
      <c r="J3296">
        <f t="shared" si="51"/>
        <v>0</v>
      </c>
    </row>
    <row r="3297" spans="1:10" x14ac:dyDescent="0.25">
      <c r="A3297" t="s">
        <v>5228</v>
      </c>
      <c r="B3297">
        <v>100</v>
      </c>
      <c r="C3297" s="2">
        <v>650</v>
      </c>
      <c r="D3297">
        <v>1</v>
      </c>
      <c r="E3297" s="2">
        <v>600</v>
      </c>
      <c r="G3297" s="2">
        <v>600</v>
      </c>
      <c r="H3297" s="2">
        <v>0</v>
      </c>
      <c r="J3297">
        <f t="shared" si="51"/>
        <v>0</v>
      </c>
    </row>
    <row r="3298" spans="1:10" x14ac:dyDescent="0.25">
      <c r="A3298" t="s">
        <v>3086</v>
      </c>
      <c r="B3298">
        <v>100</v>
      </c>
      <c r="C3298" s="2">
        <v>650</v>
      </c>
      <c r="D3298">
        <v>1</v>
      </c>
      <c r="E3298" s="2">
        <v>600</v>
      </c>
      <c r="G3298" s="2">
        <v>600</v>
      </c>
      <c r="H3298" s="2">
        <v>0</v>
      </c>
      <c r="J3298">
        <f t="shared" si="51"/>
        <v>0</v>
      </c>
    </row>
    <row r="3299" spans="1:10" x14ac:dyDescent="0.25">
      <c r="A3299" t="s">
        <v>2546</v>
      </c>
      <c r="B3299">
        <v>100</v>
      </c>
      <c r="C3299" s="2">
        <v>650</v>
      </c>
      <c r="D3299">
        <v>1</v>
      </c>
      <c r="E3299" s="2">
        <v>600</v>
      </c>
      <c r="G3299" s="2">
        <v>600</v>
      </c>
      <c r="H3299" s="2">
        <v>0</v>
      </c>
      <c r="J3299">
        <f t="shared" si="51"/>
        <v>0</v>
      </c>
    </row>
    <row r="3300" spans="1:10" x14ac:dyDescent="0.25">
      <c r="A3300" t="s">
        <v>2264</v>
      </c>
      <c r="B3300">
        <v>100</v>
      </c>
      <c r="C3300" s="2">
        <v>650</v>
      </c>
      <c r="D3300">
        <v>1</v>
      </c>
      <c r="E3300" s="2">
        <v>600</v>
      </c>
      <c r="G3300" s="2">
        <v>600</v>
      </c>
      <c r="H3300" s="2">
        <v>0</v>
      </c>
      <c r="J3300">
        <f t="shared" si="51"/>
        <v>0</v>
      </c>
    </row>
    <row r="3301" spans="1:10" x14ac:dyDescent="0.25">
      <c r="A3301" t="s">
        <v>5226</v>
      </c>
      <c r="B3301">
        <v>100</v>
      </c>
      <c r="C3301" s="2">
        <v>650</v>
      </c>
      <c r="D3301">
        <v>1</v>
      </c>
      <c r="E3301" s="2">
        <v>600</v>
      </c>
      <c r="G3301" s="2">
        <v>600</v>
      </c>
      <c r="H3301" s="2">
        <v>0</v>
      </c>
      <c r="J3301">
        <f t="shared" si="51"/>
        <v>0</v>
      </c>
    </row>
    <row r="3302" spans="1:10" x14ac:dyDescent="0.25">
      <c r="A3302" t="s">
        <v>3164</v>
      </c>
      <c r="B3302">
        <v>100</v>
      </c>
      <c r="C3302" s="2">
        <v>650</v>
      </c>
      <c r="D3302">
        <v>1</v>
      </c>
      <c r="E3302" s="2">
        <v>600</v>
      </c>
      <c r="G3302" s="2">
        <v>600</v>
      </c>
      <c r="H3302" s="2">
        <v>0</v>
      </c>
      <c r="J3302">
        <f t="shared" si="51"/>
        <v>0</v>
      </c>
    </row>
    <row r="3303" spans="1:10" x14ac:dyDescent="0.25">
      <c r="A3303" t="s">
        <v>4635</v>
      </c>
      <c r="B3303">
        <v>100</v>
      </c>
      <c r="C3303" s="2">
        <v>650</v>
      </c>
      <c r="D3303">
        <v>1</v>
      </c>
      <c r="E3303" s="2">
        <v>600</v>
      </c>
      <c r="G3303" s="2">
        <v>600</v>
      </c>
      <c r="H3303" s="2">
        <v>0</v>
      </c>
      <c r="J3303">
        <f t="shared" si="51"/>
        <v>0</v>
      </c>
    </row>
    <row r="3304" spans="1:10" x14ac:dyDescent="0.25">
      <c r="A3304" t="s">
        <v>2595</v>
      </c>
      <c r="B3304">
        <v>100</v>
      </c>
      <c r="C3304" s="2">
        <v>650</v>
      </c>
      <c r="D3304">
        <v>1</v>
      </c>
      <c r="E3304" s="2">
        <v>600</v>
      </c>
      <c r="G3304" s="2">
        <v>600</v>
      </c>
      <c r="H3304" s="2">
        <v>0</v>
      </c>
      <c r="J3304">
        <f t="shared" si="51"/>
        <v>0</v>
      </c>
    </row>
    <row r="3305" spans="1:10" x14ac:dyDescent="0.25">
      <c r="A3305" t="s">
        <v>2791</v>
      </c>
      <c r="B3305">
        <v>100</v>
      </c>
      <c r="C3305" s="2">
        <v>650</v>
      </c>
      <c r="D3305">
        <v>1</v>
      </c>
      <c r="E3305" s="2">
        <v>600</v>
      </c>
      <c r="G3305" s="2">
        <v>600</v>
      </c>
      <c r="H3305" s="2">
        <v>0</v>
      </c>
      <c r="J3305">
        <f t="shared" si="51"/>
        <v>0</v>
      </c>
    </row>
    <row r="3306" spans="1:10" x14ac:dyDescent="0.25">
      <c r="A3306" t="s">
        <v>4642</v>
      </c>
      <c r="B3306">
        <v>100</v>
      </c>
      <c r="C3306" s="2">
        <v>650</v>
      </c>
      <c r="D3306">
        <v>1</v>
      </c>
      <c r="E3306" s="2">
        <v>400</v>
      </c>
      <c r="G3306" s="2">
        <v>400</v>
      </c>
      <c r="H3306" s="2">
        <v>0</v>
      </c>
      <c r="J3306">
        <f t="shared" si="51"/>
        <v>0</v>
      </c>
    </row>
    <row r="3307" spans="1:10" x14ac:dyDescent="0.25">
      <c r="A3307" t="s">
        <v>3183</v>
      </c>
      <c r="B3307">
        <v>100</v>
      </c>
      <c r="C3307" s="2">
        <v>650</v>
      </c>
      <c r="D3307">
        <v>1</v>
      </c>
      <c r="E3307" s="2">
        <v>400</v>
      </c>
      <c r="G3307" s="2">
        <v>400</v>
      </c>
      <c r="H3307" s="2">
        <v>0</v>
      </c>
      <c r="J3307">
        <f t="shared" si="51"/>
        <v>0</v>
      </c>
    </row>
    <row r="3308" spans="1:10" x14ac:dyDescent="0.25">
      <c r="A3308" t="s">
        <v>2644</v>
      </c>
      <c r="B3308">
        <v>100</v>
      </c>
      <c r="C3308" s="2">
        <v>650</v>
      </c>
      <c r="D3308">
        <v>1</v>
      </c>
      <c r="E3308" s="2">
        <v>400</v>
      </c>
      <c r="G3308" s="2">
        <v>400</v>
      </c>
      <c r="H3308" s="2">
        <v>0</v>
      </c>
      <c r="J3308">
        <f t="shared" si="51"/>
        <v>0</v>
      </c>
    </row>
    <row r="3309" spans="1:10" x14ac:dyDescent="0.25">
      <c r="A3309" t="s">
        <v>2328</v>
      </c>
      <c r="B3309">
        <v>100</v>
      </c>
      <c r="C3309" s="2">
        <v>650</v>
      </c>
      <c r="D3309">
        <v>1</v>
      </c>
      <c r="E3309" s="2">
        <v>400</v>
      </c>
      <c r="G3309" s="2">
        <v>400</v>
      </c>
      <c r="H3309" s="2">
        <v>0</v>
      </c>
      <c r="J3309">
        <f t="shared" si="51"/>
        <v>0</v>
      </c>
    </row>
    <row r="3310" spans="1:10" x14ac:dyDescent="0.25">
      <c r="A3310" t="s">
        <v>3016</v>
      </c>
      <c r="B3310">
        <v>100</v>
      </c>
      <c r="C3310" s="2">
        <v>650</v>
      </c>
      <c r="D3310">
        <v>1</v>
      </c>
      <c r="E3310" s="2">
        <v>400</v>
      </c>
      <c r="G3310" s="2">
        <v>400</v>
      </c>
      <c r="H3310" s="2">
        <v>0</v>
      </c>
      <c r="J3310">
        <f t="shared" si="51"/>
        <v>0</v>
      </c>
    </row>
    <row r="3311" spans="1:10" x14ac:dyDescent="0.25">
      <c r="A3311" t="s">
        <v>2323</v>
      </c>
      <c r="B3311">
        <v>100</v>
      </c>
      <c r="C3311" s="2">
        <v>650</v>
      </c>
      <c r="D3311">
        <v>1</v>
      </c>
      <c r="E3311" s="2">
        <v>400</v>
      </c>
      <c r="G3311" s="2">
        <v>400</v>
      </c>
      <c r="H3311" s="2">
        <v>0</v>
      </c>
      <c r="J3311">
        <f t="shared" si="51"/>
        <v>0</v>
      </c>
    </row>
    <row r="3312" spans="1:10" x14ac:dyDescent="0.25">
      <c r="A3312" t="s">
        <v>2599</v>
      </c>
      <c r="B3312">
        <v>100</v>
      </c>
      <c r="C3312" s="2">
        <v>650</v>
      </c>
      <c r="D3312">
        <v>1</v>
      </c>
      <c r="E3312" s="2">
        <v>400</v>
      </c>
      <c r="G3312" s="2">
        <v>400</v>
      </c>
      <c r="H3312" s="2">
        <v>0</v>
      </c>
      <c r="J3312">
        <f t="shared" si="51"/>
        <v>0</v>
      </c>
    </row>
    <row r="3313" spans="1:10" x14ac:dyDescent="0.25">
      <c r="A3313" t="s">
        <v>2287</v>
      </c>
      <c r="B3313">
        <v>100</v>
      </c>
      <c r="C3313" s="2">
        <v>650</v>
      </c>
      <c r="D3313">
        <v>1</v>
      </c>
      <c r="E3313" s="2">
        <v>400</v>
      </c>
      <c r="G3313" s="2">
        <v>400</v>
      </c>
      <c r="H3313" s="2">
        <v>0</v>
      </c>
      <c r="J3313">
        <f t="shared" si="51"/>
        <v>0</v>
      </c>
    </row>
    <row r="3314" spans="1:10" x14ac:dyDescent="0.25">
      <c r="A3314" t="s">
        <v>3085</v>
      </c>
      <c r="B3314">
        <v>100</v>
      </c>
      <c r="C3314" s="2">
        <v>650</v>
      </c>
      <c r="D3314">
        <v>1</v>
      </c>
      <c r="E3314" s="2">
        <v>400</v>
      </c>
      <c r="G3314" s="2">
        <v>400</v>
      </c>
      <c r="H3314" s="2">
        <v>0</v>
      </c>
      <c r="J3314">
        <f t="shared" si="51"/>
        <v>0</v>
      </c>
    </row>
    <row r="3315" spans="1:10" x14ac:dyDescent="0.25">
      <c r="A3315" t="s">
        <v>3087</v>
      </c>
      <c r="B3315">
        <v>100</v>
      </c>
      <c r="C3315" s="2">
        <v>650</v>
      </c>
      <c r="D3315">
        <v>1</v>
      </c>
      <c r="E3315" s="2">
        <v>400</v>
      </c>
      <c r="G3315" s="2">
        <v>400</v>
      </c>
      <c r="H3315" s="2">
        <v>0</v>
      </c>
      <c r="J3315">
        <f t="shared" si="51"/>
        <v>0</v>
      </c>
    </row>
    <row r="3316" spans="1:10" x14ac:dyDescent="0.25">
      <c r="A3316" t="s">
        <v>2985</v>
      </c>
      <c r="B3316">
        <v>100</v>
      </c>
      <c r="C3316" s="2">
        <v>650</v>
      </c>
      <c r="D3316">
        <v>1</v>
      </c>
      <c r="E3316" s="2">
        <v>400</v>
      </c>
      <c r="G3316" s="2">
        <v>400</v>
      </c>
      <c r="H3316" s="2">
        <v>0</v>
      </c>
      <c r="J3316">
        <f t="shared" si="51"/>
        <v>0</v>
      </c>
    </row>
    <row r="3317" spans="1:10" x14ac:dyDescent="0.25">
      <c r="A3317" t="s">
        <v>3140</v>
      </c>
      <c r="B3317">
        <v>100</v>
      </c>
      <c r="C3317" s="2">
        <v>650</v>
      </c>
      <c r="D3317">
        <v>1</v>
      </c>
      <c r="E3317" s="2">
        <v>400</v>
      </c>
      <c r="G3317" s="2">
        <v>400</v>
      </c>
      <c r="H3317" s="2">
        <v>0</v>
      </c>
      <c r="J3317">
        <f t="shared" si="51"/>
        <v>0</v>
      </c>
    </row>
    <row r="3318" spans="1:10" x14ac:dyDescent="0.25">
      <c r="A3318" t="s">
        <v>3307</v>
      </c>
      <c r="B3318">
        <v>100</v>
      </c>
      <c r="C3318" s="2">
        <v>650</v>
      </c>
      <c r="D3318">
        <v>1</v>
      </c>
      <c r="E3318" s="2">
        <v>400</v>
      </c>
      <c r="G3318" s="2">
        <v>400</v>
      </c>
      <c r="H3318" s="2">
        <v>0</v>
      </c>
      <c r="J3318">
        <f t="shared" si="51"/>
        <v>0</v>
      </c>
    </row>
    <row r="3319" spans="1:10" x14ac:dyDescent="0.25">
      <c r="A3319" t="s">
        <v>2554</v>
      </c>
      <c r="B3319">
        <v>100</v>
      </c>
      <c r="C3319" s="2">
        <v>650</v>
      </c>
      <c r="D3319">
        <v>1</v>
      </c>
      <c r="E3319" s="2">
        <v>400</v>
      </c>
      <c r="G3319" s="2">
        <v>400</v>
      </c>
      <c r="H3319" s="2">
        <v>0</v>
      </c>
      <c r="J3319">
        <f t="shared" si="51"/>
        <v>0</v>
      </c>
    </row>
    <row r="3320" spans="1:10" x14ac:dyDescent="0.25">
      <c r="A3320" t="s">
        <v>2255</v>
      </c>
      <c r="B3320">
        <v>100</v>
      </c>
      <c r="C3320" s="2">
        <v>650</v>
      </c>
      <c r="D3320">
        <v>1</v>
      </c>
      <c r="E3320" s="2">
        <v>400</v>
      </c>
      <c r="G3320" s="2">
        <v>400</v>
      </c>
      <c r="H3320" s="2">
        <v>0</v>
      </c>
      <c r="J3320">
        <f t="shared" si="51"/>
        <v>0</v>
      </c>
    </row>
    <row r="3321" spans="1:10" x14ac:dyDescent="0.25">
      <c r="A3321" t="s">
        <v>2594</v>
      </c>
      <c r="B3321">
        <v>100</v>
      </c>
      <c r="C3321" s="2">
        <v>650</v>
      </c>
      <c r="D3321">
        <v>1</v>
      </c>
      <c r="E3321" s="2">
        <v>400</v>
      </c>
      <c r="G3321" s="2">
        <v>400</v>
      </c>
      <c r="H3321" s="2">
        <v>0</v>
      </c>
      <c r="J3321">
        <f t="shared" si="51"/>
        <v>0</v>
      </c>
    </row>
    <row r="3322" spans="1:10" x14ac:dyDescent="0.25">
      <c r="A3322" t="s">
        <v>4590</v>
      </c>
      <c r="B3322">
        <v>100</v>
      </c>
      <c r="C3322" s="2">
        <v>650</v>
      </c>
      <c r="D3322">
        <v>1</v>
      </c>
      <c r="E3322" s="2">
        <v>400</v>
      </c>
      <c r="G3322" s="2">
        <v>400</v>
      </c>
      <c r="H3322" s="2">
        <v>0</v>
      </c>
      <c r="J3322">
        <f t="shared" si="51"/>
        <v>0</v>
      </c>
    </row>
    <row r="3323" spans="1:10" x14ac:dyDescent="0.25">
      <c r="A3323" t="s">
        <v>5370</v>
      </c>
      <c r="B3323">
        <v>100</v>
      </c>
      <c r="C3323" s="2">
        <v>650</v>
      </c>
      <c r="D3323">
        <v>1</v>
      </c>
      <c r="E3323" s="2">
        <v>400</v>
      </c>
      <c r="G3323" s="2">
        <v>400</v>
      </c>
      <c r="H3323" s="2">
        <v>0</v>
      </c>
      <c r="J3323">
        <f t="shared" si="51"/>
        <v>0</v>
      </c>
    </row>
    <row r="3324" spans="1:10" x14ac:dyDescent="0.25">
      <c r="A3324" t="s">
        <v>2322</v>
      </c>
      <c r="B3324">
        <v>100</v>
      </c>
      <c r="C3324" s="2">
        <v>650</v>
      </c>
      <c r="D3324">
        <v>1</v>
      </c>
      <c r="E3324" s="2">
        <v>400</v>
      </c>
      <c r="G3324" s="2">
        <v>400</v>
      </c>
      <c r="H3324" s="2">
        <v>0</v>
      </c>
      <c r="J3324">
        <f t="shared" si="51"/>
        <v>0</v>
      </c>
    </row>
    <row r="3325" spans="1:10" x14ac:dyDescent="0.25">
      <c r="A3325" t="s">
        <v>2758</v>
      </c>
      <c r="B3325">
        <v>100</v>
      </c>
      <c r="C3325" s="2">
        <v>650</v>
      </c>
      <c r="D3325">
        <v>1</v>
      </c>
      <c r="E3325" s="2">
        <v>400</v>
      </c>
      <c r="G3325" s="2">
        <v>400</v>
      </c>
      <c r="H3325" s="2">
        <v>0</v>
      </c>
      <c r="J3325">
        <f t="shared" si="51"/>
        <v>0</v>
      </c>
    </row>
    <row r="3326" spans="1:10" x14ac:dyDescent="0.25">
      <c r="A3326" t="s">
        <v>2906</v>
      </c>
      <c r="B3326">
        <v>100</v>
      </c>
      <c r="C3326" s="2">
        <v>650</v>
      </c>
      <c r="D3326">
        <v>1</v>
      </c>
      <c r="E3326" s="2">
        <v>400</v>
      </c>
      <c r="G3326" s="2">
        <v>400</v>
      </c>
      <c r="H3326" s="2">
        <v>0</v>
      </c>
      <c r="J3326">
        <f t="shared" si="51"/>
        <v>0</v>
      </c>
    </row>
    <row r="3327" spans="1:10" x14ac:dyDescent="0.25">
      <c r="A3327" t="s">
        <v>2414</v>
      </c>
      <c r="B3327">
        <v>100</v>
      </c>
      <c r="C3327" s="2">
        <v>650</v>
      </c>
      <c r="D3327">
        <v>1</v>
      </c>
      <c r="E3327" s="2">
        <v>400</v>
      </c>
      <c r="G3327" s="2">
        <v>400</v>
      </c>
      <c r="H3327" s="2">
        <v>0</v>
      </c>
      <c r="J3327">
        <f t="shared" si="51"/>
        <v>0</v>
      </c>
    </row>
    <row r="3328" spans="1:10" x14ac:dyDescent="0.25">
      <c r="A3328" t="s">
        <v>3184</v>
      </c>
      <c r="B3328">
        <v>100</v>
      </c>
      <c r="C3328" s="2">
        <v>650</v>
      </c>
      <c r="D3328">
        <v>1</v>
      </c>
      <c r="E3328" s="2">
        <v>400</v>
      </c>
      <c r="G3328" s="2">
        <v>400</v>
      </c>
      <c r="H3328" s="2">
        <v>0</v>
      </c>
      <c r="J3328">
        <f t="shared" si="51"/>
        <v>0</v>
      </c>
    </row>
    <row r="3329" spans="1:10" x14ac:dyDescent="0.25">
      <c r="A3329" t="s">
        <v>5352</v>
      </c>
      <c r="B3329">
        <v>100</v>
      </c>
      <c r="C3329" s="2">
        <v>650</v>
      </c>
      <c r="D3329">
        <v>1</v>
      </c>
      <c r="E3329" s="2">
        <v>400</v>
      </c>
      <c r="G3329" s="2">
        <v>400</v>
      </c>
      <c r="H3329" s="2">
        <v>0</v>
      </c>
      <c r="J3329">
        <f t="shared" si="51"/>
        <v>0</v>
      </c>
    </row>
    <row r="3330" spans="1:10" x14ac:dyDescent="0.25">
      <c r="A3330" t="s">
        <v>4724</v>
      </c>
      <c r="B3330">
        <v>100</v>
      </c>
      <c r="C3330" s="2">
        <v>650</v>
      </c>
      <c r="D3330">
        <v>1</v>
      </c>
      <c r="E3330" s="2">
        <v>400</v>
      </c>
      <c r="G3330" s="2">
        <v>400</v>
      </c>
      <c r="H3330" s="2">
        <v>0</v>
      </c>
      <c r="J3330">
        <f t="shared" si="51"/>
        <v>0</v>
      </c>
    </row>
    <row r="3331" spans="1:10" x14ac:dyDescent="0.25">
      <c r="A3331" t="s">
        <v>5228</v>
      </c>
      <c r="B3331">
        <v>100</v>
      </c>
      <c r="C3331" s="2">
        <v>650</v>
      </c>
      <c r="D3331">
        <v>1</v>
      </c>
      <c r="E3331" s="2">
        <v>400</v>
      </c>
      <c r="G3331" s="2">
        <v>400</v>
      </c>
      <c r="H3331" s="2">
        <v>0</v>
      </c>
      <c r="J3331">
        <f t="shared" ref="J3331:J3394" si="52">IF(I3331=0,0,H3331)</f>
        <v>0</v>
      </c>
    </row>
    <row r="3332" spans="1:10" x14ac:dyDescent="0.25">
      <c r="A3332" t="s">
        <v>3086</v>
      </c>
      <c r="B3332">
        <v>100</v>
      </c>
      <c r="C3332" s="2">
        <v>650</v>
      </c>
      <c r="D3332">
        <v>1</v>
      </c>
      <c r="E3332" s="2">
        <v>400</v>
      </c>
      <c r="G3332" s="2">
        <v>400</v>
      </c>
      <c r="H3332" s="2">
        <v>0</v>
      </c>
      <c r="J3332">
        <f t="shared" si="52"/>
        <v>0</v>
      </c>
    </row>
    <row r="3333" spans="1:10" x14ac:dyDescent="0.25">
      <c r="A3333" t="s">
        <v>3164</v>
      </c>
      <c r="B3333">
        <v>100</v>
      </c>
      <c r="C3333" s="2">
        <v>650</v>
      </c>
      <c r="D3333">
        <v>1</v>
      </c>
      <c r="E3333" s="2">
        <v>400</v>
      </c>
      <c r="G3333" s="2">
        <v>400</v>
      </c>
      <c r="H3333" s="2">
        <v>0</v>
      </c>
      <c r="J3333">
        <f t="shared" si="52"/>
        <v>0</v>
      </c>
    </row>
    <row r="3334" spans="1:10" x14ac:dyDescent="0.25">
      <c r="A3334" t="s">
        <v>2546</v>
      </c>
      <c r="B3334">
        <v>100</v>
      </c>
      <c r="C3334" s="2">
        <v>650</v>
      </c>
      <c r="D3334">
        <v>1</v>
      </c>
      <c r="E3334" s="2">
        <v>400</v>
      </c>
      <c r="G3334" s="2">
        <v>400</v>
      </c>
      <c r="H3334" s="2">
        <v>0</v>
      </c>
      <c r="J3334">
        <f t="shared" si="52"/>
        <v>0</v>
      </c>
    </row>
    <row r="3335" spans="1:10" x14ac:dyDescent="0.25">
      <c r="A3335" t="s">
        <v>2264</v>
      </c>
      <c r="B3335">
        <v>100</v>
      </c>
      <c r="C3335" s="2">
        <v>650</v>
      </c>
      <c r="D3335">
        <v>1</v>
      </c>
      <c r="E3335" s="2">
        <v>400</v>
      </c>
      <c r="G3335" s="2">
        <v>400</v>
      </c>
      <c r="H3335" s="2">
        <v>0</v>
      </c>
      <c r="J3335">
        <f t="shared" si="52"/>
        <v>0</v>
      </c>
    </row>
    <row r="3336" spans="1:10" x14ac:dyDescent="0.25">
      <c r="A3336" t="s">
        <v>5226</v>
      </c>
      <c r="B3336">
        <v>100</v>
      </c>
      <c r="C3336" s="2">
        <v>650</v>
      </c>
      <c r="D3336">
        <v>1</v>
      </c>
      <c r="E3336" s="2">
        <v>400</v>
      </c>
      <c r="G3336" s="2">
        <v>400</v>
      </c>
      <c r="H3336" s="2">
        <v>0</v>
      </c>
      <c r="J3336">
        <f t="shared" si="52"/>
        <v>0</v>
      </c>
    </row>
    <row r="3337" spans="1:10" x14ac:dyDescent="0.25">
      <c r="A3337" t="s">
        <v>4635</v>
      </c>
      <c r="B3337">
        <v>100</v>
      </c>
      <c r="C3337" s="2">
        <v>650</v>
      </c>
      <c r="D3337">
        <v>1</v>
      </c>
      <c r="E3337" s="2">
        <v>400</v>
      </c>
      <c r="G3337" s="2">
        <v>400</v>
      </c>
      <c r="H3337" s="2">
        <v>0</v>
      </c>
      <c r="J3337">
        <f t="shared" si="52"/>
        <v>0</v>
      </c>
    </row>
    <row r="3338" spans="1:10" x14ac:dyDescent="0.25">
      <c r="A3338" t="s">
        <v>2595</v>
      </c>
      <c r="B3338">
        <v>100</v>
      </c>
      <c r="C3338" s="2">
        <v>650</v>
      </c>
      <c r="D3338">
        <v>1</v>
      </c>
      <c r="E3338" s="2">
        <v>400</v>
      </c>
      <c r="G3338" s="2">
        <v>400</v>
      </c>
      <c r="H3338" s="2">
        <v>0</v>
      </c>
      <c r="J3338">
        <f t="shared" si="52"/>
        <v>0</v>
      </c>
    </row>
    <row r="3339" spans="1:10" x14ac:dyDescent="0.25">
      <c r="A3339" t="s">
        <v>2791</v>
      </c>
      <c r="B3339">
        <v>100</v>
      </c>
      <c r="C3339" s="2">
        <v>650</v>
      </c>
      <c r="D3339">
        <v>1</v>
      </c>
      <c r="E3339" s="2">
        <v>400</v>
      </c>
      <c r="G3339" s="2">
        <v>400</v>
      </c>
      <c r="H3339" s="2">
        <v>0</v>
      </c>
      <c r="J3339">
        <f t="shared" si="52"/>
        <v>0</v>
      </c>
    </row>
    <row r="3340" spans="1:10" x14ac:dyDescent="0.25">
      <c r="A3340" t="s">
        <v>4642</v>
      </c>
      <c r="B3340">
        <v>100</v>
      </c>
      <c r="C3340" s="2">
        <v>650</v>
      </c>
      <c r="D3340">
        <v>1</v>
      </c>
      <c r="E3340" s="2">
        <v>500</v>
      </c>
      <c r="G3340" s="2">
        <v>500</v>
      </c>
      <c r="H3340" s="2">
        <v>0</v>
      </c>
      <c r="J3340">
        <f t="shared" si="52"/>
        <v>0</v>
      </c>
    </row>
    <row r="3341" spans="1:10" x14ac:dyDescent="0.25">
      <c r="A3341" t="s">
        <v>3183</v>
      </c>
      <c r="B3341">
        <v>100</v>
      </c>
      <c r="C3341" s="2">
        <v>650</v>
      </c>
      <c r="D3341">
        <v>1</v>
      </c>
      <c r="E3341" s="2">
        <v>500</v>
      </c>
      <c r="G3341" s="2">
        <v>500</v>
      </c>
      <c r="H3341" s="2">
        <v>0</v>
      </c>
      <c r="J3341">
        <f t="shared" si="52"/>
        <v>0</v>
      </c>
    </row>
    <row r="3342" spans="1:10" x14ac:dyDescent="0.25">
      <c r="A3342" t="s">
        <v>3087</v>
      </c>
      <c r="B3342">
        <v>100</v>
      </c>
      <c r="C3342" s="2">
        <v>650</v>
      </c>
      <c r="D3342">
        <v>1</v>
      </c>
      <c r="E3342" s="2">
        <v>500</v>
      </c>
      <c r="G3342" s="2">
        <v>500</v>
      </c>
      <c r="H3342" s="2">
        <v>0</v>
      </c>
      <c r="J3342">
        <f t="shared" si="52"/>
        <v>0</v>
      </c>
    </row>
    <row r="3343" spans="1:10" x14ac:dyDescent="0.25">
      <c r="A3343" t="s">
        <v>5352</v>
      </c>
      <c r="B3343">
        <v>100</v>
      </c>
      <c r="C3343" s="2">
        <v>650</v>
      </c>
      <c r="D3343">
        <v>1</v>
      </c>
      <c r="E3343" s="2">
        <v>500</v>
      </c>
      <c r="G3343" s="2">
        <v>500</v>
      </c>
      <c r="H3343" s="2">
        <v>0</v>
      </c>
      <c r="J3343">
        <f t="shared" si="52"/>
        <v>0</v>
      </c>
    </row>
    <row r="3344" spans="1:10" x14ac:dyDescent="0.25">
      <c r="A3344" t="s">
        <v>2644</v>
      </c>
      <c r="B3344">
        <v>100</v>
      </c>
      <c r="C3344" s="2">
        <v>650</v>
      </c>
      <c r="D3344">
        <v>1</v>
      </c>
      <c r="E3344" s="2">
        <v>500</v>
      </c>
      <c r="G3344" s="2">
        <v>500</v>
      </c>
      <c r="H3344" s="2">
        <v>0</v>
      </c>
      <c r="J3344">
        <f t="shared" si="52"/>
        <v>0</v>
      </c>
    </row>
    <row r="3345" spans="1:10" x14ac:dyDescent="0.25">
      <c r="A3345" t="s">
        <v>2328</v>
      </c>
      <c r="B3345">
        <v>100</v>
      </c>
      <c r="C3345" s="2">
        <v>650</v>
      </c>
      <c r="D3345">
        <v>1</v>
      </c>
      <c r="E3345" s="2">
        <v>500</v>
      </c>
      <c r="G3345" s="2">
        <v>500</v>
      </c>
      <c r="H3345" s="2">
        <v>0</v>
      </c>
      <c r="J3345">
        <f t="shared" si="52"/>
        <v>0</v>
      </c>
    </row>
    <row r="3346" spans="1:10" x14ac:dyDescent="0.25">
      <c r="A3346" t="s">
        <v>3016</v>
      </c>
      <c r="B3346">
        <v>100</v>
      </c>
      <c r="C3346" s="2">
        <v>650</v>
      </c>
      <c r="D3346">
        <v>1</v>
      </c>
      <c r="E3346" s="2">
        <v>500</v>
      </c>
      <c r="G3346" s="2">
        <v>500</v>
      </c>
      <c r="H3346" s="2">
        <v>0</v>
      </c>
      <c r="J3346">
        <f t="shared" si="52"/>
        <v>0</v>
      </c>
    </row>
    <row r="3347" spans="1:10" x14ac:dyDescent="0.25">
      <c r="A3347" t="s">
        <v>2323</v>
      </c>
      <c r="B3347">
        <v>100</v>
      </c>
      <c r="C3347" s="2">
        <v>650</v>
      </c>
      <c r="D3347">
        <v>1</v>
      </c>
      <c r="E3347" s="2">
        <v>500</v>
      </c>
      <c r="G3347" s="2">
        <v>500</v>
      </c>
      <c r="H3347" s="2">
        <v>0</v>
      </c>
      <c r="J3347">
        <f t="shared" si="52"/>
        <v>0</v>
      </c>
    </row>
    <row r="3348" spans="1:10" x14ac:dyDescent="0.25">
      <c r="A3348" t="s">
        <v>2599</v>
      </c>
      <c r="B3348">
        <v>100</v>
      </c>
      <c r="C3348" s="2">
        <v>650</v>
      </c>
      <c r="D3348">
        <v>1</v>
      </c>
      <c r="E3348" s="2">
        <v>500</v>
      </c>
      <c r="G3348" s="2">
        <v>500</v>
      </c>
      <c r="H3348" s="2">
        <v>0</v>
      </c>
      <c r="J3348">
        <f t="shared" si="52"/>
        <v>0</v>
      </c>
    </row>
    <row r="3349" spans="1:10" x14ac:dyDescent="0.25">
      <c r="A3349" t="s">
        <v>2287</v>
      </c>
      <c r="B3349">
        <v>100</v>
      </c>
      <c r="C3349" s="2">
        <v>650</v>
      </c>
      <c r="D3349">
        <v>1</v>
      </c>
      <c r="E3349" s="2">
        <v>500</v>
      </c>
      <c r="G3349" s="2">
        <v>500</v>
      </c>
      <c r="H3349" s="2">
        <v>0</v>
      </c>
      <c r="J3349">
        <f t="shared" si="52"/>
        <v>0</v>
      </c>
    </row>
    <row r="3350" spans="1:10" x14ac:dyDescent="0.25">
      <c r="A3350" t="s">
        <v>3085</v>
      </c>
      <c r="B3350">
        <v>100</v>
      </c>
      <c r="C3350" s="2">
        <v>650</v>
      </c>
      <c r="D3350">
        <v>1</v>
      </c>
      <c r="E3350" s="2">
        <v>500</v>
      </c>
      <c r="G3350" s="2">
        <v>500</v>
      </c>
      <c r="H3350" s="2">
        <v>0</v>
      </c>
      <c r="J3350">
        <f t="shared" si="52"/>
        <v>0</v>
      </c>
    </row>
    <row r="3351" spans="1:10" x14ac:dyDescent="0.25">
      <c r="A3351" t="s">
        <v>3140</v>
      </c>
      <c r="B3351">
        <v>100</v>
      </c>
      <c r="C3351" s="2">
        <v>650</v>
      </c>
      <c r="D3351">
        <v>1</v>
      </c>
      <c r="E3351" s="2">
        <v>500</v>
      </c>
      <c r="G3351" s="2">
        <v>500</v>
      </c>
      <c r="H3351" s="2">
        <v>0</v>
      </c>
      <c r="J3351">
        <f t="shared" si="52"/>
        <v>0</v>
      </c>
    </row>
    <row r="3352" spans="1:10" x14ac:dyDescent="0.25">
      <c r="A3352" t="s">
        <v>2985</v>
      </c>
      <c r="B3352">
        <v>100</v>
      </c>
      <c r="C3352" s="2">
        <v>650</v>
      </c>
      <c r="D3352">
        <v>1</v>
      </c>
      <c r="E3352" s="2">
        <v>500</v>
      </c>
      <c r="G3352" s="2">
        <v>500</v>
      </c>
      <c r="H3352" s="2">
        <v>0</v>
      </c>
      <c r="J3352">
        <f t="shared" si="52"/>
        <v>0</v>
      </c>
    </row>
    <row r="3353" spans="1:10" x14ac:dyDescent="0.25">
      <c r="A3353" t="s">
        <v>3307</v>
      </c>
      <c r="B3353">
        <v>100</v>
      </c>
      <c r="C3353" s="2">
        <v>650</v>
      </c>
      <c r="D3353">
        <v>1</v>
      </c>
      <c r="E3353" s="2">
        <v>500</v>
      </c>
      <c r="G3353" s="2">
        <v>500</v>
      </c>
      <c r="H3353" s="2">
        <v>0</v>
      </c>
      <c r="J3353">
        <f t="shared" si="52"/>
        <v>0</v>
      </c>
    </row>
    <row r="3354" spans="1:10" x14ac:dyDescent="0.25">
      <c r="A3354" t="s">
        <v>2554</v>
      </c>
      <c r="B3354">
        <v>100</v>
      </c>
      <c r="C3354" s="2">
        <v>650</v>
      </c>
      <c r="D3354">
        <v>1</v>
      </c>
      <c r="E3354" s="2">
        <v>500</v>
      </c>
      <c r="G3354" s="2">
        <v>500</v>
      </c>
      <c r="H3354" s="2">
        <v>0</v>
      </c>
      <c r="J3354">
        <f t="shared" si="52"/>
        <v>0</v>
      </c>
    </row>
    <row r="3355" spans="1:10" x14ac:dyDescent="0.25">
      <c r="A3355" t="s">
        <v>2255</v>
      </c>
      <c r="B3355">
        <v>100</v>
      </c>
      <c r="C3355" s="2">
        <v>650</v>
      </c>
      <c r="D3355">
        <v>1</v>
      </c>
      <c r="E3355" s="2">
        <v>500</v>
      </c>
      <c r="G3355" s="2">
        <v>500</v>
      </c>
      <c r="H3355" s="2">
        <v>0</v>
      </c>
      <c r="J3355">
        <f t="shared" si="52"/>
        <v>0</v>
      </c>
    </row>
    <row r="3356" spans="1:10" x14ac:dyDescent="0.25">
      <c r="A3356" t="s">
        <v>2594</v>
      </c>
      <c r="B3356">
        <v>100</v>
      </c>
      <c r="C3356" s="2">
        <v>650</v>
      </c>
      <c r="D3356">
        <v>1</v>
      </c>
      <c r="E3356" s="2">
        <v>500</v>
      </c>
      <c r="G3356" s="2">
        <v>500</v>
      </c>
      <c r="H3356" s="2">
        <v>0</v>
      </c>
      <c r="J3356">
        <f t="shared" si="52"/>
        <v>0</v>
      </c>
    </row>
    <row r="3357" spans="1:10" x14ac:dyDescent="0.25">
      <c r="A3357" t="s">
        <v>4590</v>
      </c>
      <c r="B3357">
        <v>100</v>
      </c>
      <c r="C3357" s="2">
        <v>650</v>
      </c>
      <c r="D3357">
        <v>1</v>
      </c>
      <c r="E3357" s="2">
        <v>500</v>
      </c>
      <c r="G3357" s="2">
        <v>500</v>
      </c>
      <c r="H3357" s="2">
        <v>0</v>
      </c>
      <c r="J3357">
        <f t="shared" si="52"/>
        <v>0</v>
      </c>
    </row>
    <row r="3358" spans="1:10" x14ac:dyDescent="0.25">
      <c r="A3358" t="s">
        <v>5370</v>
      </c>
      <c r="B3358">
        <v>100</v>
      </c>
      <c r="C3358" s="2">
        <v>650</v>
      </c>
      <c r="D3358">
        <v>1</v>
      </c>
      <c r="E3358" s="2">
        <v>500</v>
      </c>
      <c r="G3358" s="2">
        <v>500</v>
      </c>
      <c r="H3358" s="2">
        <v>0</v>
      </c>
      <c r="J3358">
        <f t="shared" si="52"/>
        <v>0</v>
      </c>
    </row>
    <row r="3359" spans="1:10" x14ac:dyDescent="0.25">
      <c r="A3359" t="s">
        <v>2758</v>
      </c>
      <c r="B3359">
        <v>100</v>
      </c>
      <c r="C3359" s="2">
        <v>650</v>
      </c>
      <c r="D3359">
        <v>1</v>
      </c>
      <c r="E3359" s="2">
        <v>500</v>
      </c>
      <c r="G3359" s="2">
        <v>500</v>
      </c>
      <c r="H3359" s="2">
        <v>0</v>
      </c>
      <c r="J3359">
        <f t="shared" si="52"/>
        <v>0</v>
      </c>
    </row>
    <row r="3360" spans="1:10" x14ac:dyDescent="0.25">
      <c r="A3360" t="s">
        <v>2906</v>
      </c>
      <c r="B3360">
        <v>100</v>
      </c>
      <c r="C3360" s="2">
        <v>650</v>
      </c>
      <c r="D3360">
        <v>1</v>
      </c>
      <c r="E3360" s="2">
        <v>500</v>
      </c>
      <c r="G3360" s="2">
        <v>500</v>
      </c>
      <c r="H3360" s="2">
        <v>0</v>
      </c>
      <c r="J3360">
        <f t="shared" si="52"/>
        <v>0</v>
      </c>
    </row>
    <row r="3361" spans="1:10" x14ac:dyDescent="0.25">
      <c r="A3361" t="s">
        <v>2414</v>
      </c>
      <c r="B3361">
        <v>100</v>
      </c>
      <c r="C3361" s="2">
        <v>650</v>
      </c>
      <c r="D3361">
        <v>1</v>
      </c>
      <c r="E3361" s="2">
        <v>500</v>
      </c>
      <c r="G3361" s="2">
        <v>500</v>
      </c>
      <c r="H3361" s="2">
        <v>0</v>
      </c>
      <c r="J3361">
        <f t="shared" si="52"/>
        <v>0</v>
      </c>
    </row>
    <row r="3362" spans="1:10" x14ac:dyDescent="0.25">
      <c r="A3362" t="s">
        <v>2322</v>
      </c>
      <c r="B3362">
        <v>100</v>
      </c>
      <c r="C3362" s="2">
        <v>650</v>
      </c>
      <c r="D3362">
        <v>1</v>
      </c>
      <c r="E3362" s="2">
        <v>500</v>
      </c>
      <c r="G3362" s="2">
        <v>500</v>
      </c>
      <c r="H3362" s="2">
        <v>0</v>
      </c>
      <c r="J3362">
        <f t="shared" si="52"/>
        <v>0</v>
      </c>
    </row>
    <row r="3363" spans="1:10" x14ac:dyDescent="0.25">
      <c r="A3363" t="s">
        <v>3184</v>
      </c>
      <c r="B3363">
        <v>100</v>
      </c>
      <c r="C3363" s="2">
        <v>650</v>
      </c>
      <c r="D3363">
        <v>1</v>
      </c>
      <c r="E3363" s="2">
        <v>500</v>
      </c>
      <c r="G3363" s="2">
        <v>500</v>
      </c>
      <c r="H3363" s="2">
        <v>0</v>
      </c>
      <c r="J3363">
        <f t="shared" si="52"/>
        <v>0</v>
      </c>
    </row>
    <row r="3364" spans="1:10" x14ac:dyDescent="0.25">
      <c r="A3364" t="s">
        <v>4724</v>
      </c>
      <c r="B3364">
        <v>100</v>
      </c>
      <c r="C3364" s="2">
        <v>650</v>
      </c>
      <c r="D3364">
        <v>1</v>
      </c>
      <c r="E3364" s="2">
        <v>500</v>
      </c>
      <c r="G3364" s="2">
        <v>500</v>
      </c>
      <c r="H3364" s="2">
        <v>0</v>
      </c>
      <c r="J3364">
        <f t="shared" si="52"/>
        <v>0</v>
      </c>
    </row>
    <row r="3365" spans="1:10" x14ac:dyDescent="0.25">
      <c r="A3365" t="s">
        <v>5228</v>
      </c>
      <c r="B3365">
        <v>100</v>
      </c>
      <c r="C3365" s="2">
        <v>650</v>
      </c>
      <c r="D3365">
        <v>1</v>
      </c>
      <c r="E3365" s="2">
        <v>500</v>
      </c>
      <c r="G3365" s="2">
        <v>500</v>
      </c>
      <c r="H3365" s="2">
        <v>0</v>
      </c>
      <c r="J3365">
        <f t="shared" si="52"/>
        <v>0</v>
      </c>
    </row>
    <row r="3366" spans="1:10" x14ac:dyDescent="0.25">
      <c r="A3366" t="s">
        <v>3086</v>
      </c>
      <c r="B3366">
        <v>100</v>
      </c>
      <c r="C3366" s="2">
        <v>650</v>
      </c>
      <c r="D3366">
        <v>1</v>
      </c>
      <c r="E3366" s="2">
        <v>500</v>
      </c>
      <c r="G3366" s="2">
        <v>500</v>
      </c>
      <c r="H3366" s="2">
        <v>0</v>
      </c>
      <c r="J3366">
        <f t="shared" si="52"/>
        <v>0</v>
      </c>
    </row>
    <row r="3367" spans="1:10" x14ac:dyDescent="0.25">
      <c r="A3367" t="s">
        <v>3164</v>
      </c>
      <c r="B3367">
        <v>100</v>
      </c>
      <c r="C3367" s="2">
        <v>650</v>
      </c>
      <c r="D3367">
        <v>1</v>
      </c>
      <c r="E3367" s="2">
        <v>500</v>
      </c>
      <c r="G3367" s="2">
        <v>500</v>
      </c>
      <c r="H3367" s="2">
        <v>0</v>
      </c>
      <c r="J3367">
        <f t="shared" si="52"/>
        <v>0</v>
      </c>
    </row>
    <row r="3368" spans="1:10" x14ac:dyDescent="0.25">
      <c r="A3368" t="s">
        <v>2546</v>
      </c>
      <c r="B3368">
        <v>100</v>
      </c>
      <c r="C3368" s="2">
        <v>650</v>
      </c>
      <c r="D3368">
        <v>1</v>
      </c>
      <c r="E3368" s="2">
        <v>500</v>
      </c>
      <c r="G3368" s="2">
        <v>500</v>
      </c>
      <c r="H3368" s="2">
        <v>0</v>
      </c>
      <c r="J3368">
        <f t="shared" si="52"/>
        <v>0</v>
      </c>
    </row>
    <row r="3369" spans="1:10" x14ac:dyDescent="0.25">
      <c r="A3369" t="s">
        <v>2264</v>
      </c>
      <c r="B3369">
        <v>100</v>
      </c>
      <c r="C3369" s="2">
        <v>650</v>
      </c>
      <c r="D3369">
        <v>1</v>
      </c>
      <c r="E3369" s="2">
        <v>500</v>
      </c>
      <c r="G3369" s="2">
        <v>500</v>
      </c>
      <c r="H3369" s="2">
        <v>0</v>
      </c>
      <c r="J3369">
        <f t="shared" si="52"/>
        <v>0</v>
      </c>
    </row>
    <row r="3370" spans="1:10" x14ac:dyDescent="0.25">
      <c r="A3370" t="s">
        <v>5226</v>
      </c>
      <c r="B3370">
        <v>100</v>
      </c>
      <c r="C3370" s="2">
        <v>650</v>
      </c>
      <c r="D3370">
        <v>1</v>
      </c>
      <c r="E3370" s="2">
        <v>500</v>
      </c>
      <c r="G3370" s="2">
        <v>500</v>
      </c>
      <c r="H3370" s="2">
        <v>0</v>
      </c>
      <c r="J3370">
        <f t="shared" si="52"/>
        <v>0</v>
      </c>
    </row>
    <row r="3371" spans="1:10" x14ac:dyDescent="0.25">
      <c r="A3371" t="s">
        <v>4635</v>
      </c>
      <c r="B3371">
        <v>100</v>
      </c>
      <c r="C3371" s="2">
        <v>650</v>
      </c>
      <c r="D3371">
        <v>1</v>
      </c>
      <c r="E3371" s="2">
        <v>500</v>
      </c>
      <c r="G3371" s="2">
        <v>500</v>
      </c>
      <c r="H3371" s="2">
        <v>0</v>
      </c>
      <c r="J3371">
        <f t="shared" si="52"/>
        <v>0</v>
      </c>
    </row>
    <row r="3372" spans="1:10" x14ac:dyDescent="0.25">
      <c r="A3372" t="s">
        <v>2595</v>
      </c>
      <c r="B3372">
        <v>100</v>
      </c>
      <c r="C3372" s="2">
        <v>650</v>
      </c>
      <c r="D3372">
        <v>1</v>
      </c>
      <c r="E3372" s="2">
        <v>500</v>
      </c>
      <c r="G3372" s="2">
        <v>500</v>
      </c>
      <c r="H3372" s="2">
        <v>0</v>
      </c>
      <c r="J3372">
        <f t="shared" si="52"/>
        <v>0</v>
      </c>
    </row>
    <row r="3373" spans="1:10" x14ac:dyDescent="0.25">
      <c r="A3373" t="s">
        <v>2791</v>
      </c>
      <c r="B3373">
        <v>100</v>
      </c>
      <c r="C3373" s="2">
        <v>650</v>
      </c>
      <c r="D3373">
        <v>1</v>
      </c>
      <c r="E3373" s="2">
        <v>500</v>
      </c>
      <c r="G3373" s="2">
        <v>500</v>
      </c>
      <c r="H3373" s="2">
        <v>0</v>
      </c>
      <c r="J3373">
        <f t="shared" si="52"/>
        <v>0</v>
      </c>
    </row>
    <row r="3374" spans="1:10" x14ac:dyDescent="0.25">
      <c r="A3374" t="s">
        <v>3086</v>
      </c>
      <c r="B3374">
        <v>100</v>
      </c>
      <c r="C3374" s="2">
        <v>1264</v>
      </c>
      <c r="D3374">
        <v>1</v>
      </c>
      <c r="E3374" s="2">
        <v>1264</v>
      </c>
      <c r="G3374" s="2">
        <v>1264</v>
      </c>
      <c r="H3374" s="2">
        <v>0</v>
      </c>
      <c r="J3374">
        <f t="shared" si="52"/>
        <v>0</v>
      </c>
    </row>
    <row r="3375" spans="1:10" x14ac:dyDescent="0.25">
      <c r="A3375" t="s">
        <v>4642</v>
      </c>
      <c r="B3375">
        <v>100</v>
      </c>
      <c r="C3375" s="2">
        <v>2650</v>
      </c>
      <c r="D3375">
        <v>1</v>
      </c>
      <c r="E3375" s="2">
        <v>2300</v>
      </c>
      <c r="G3375" s="2">
        <v>2300</v>
      </c>
      <c r="H3375" s="2">
        <v>0</v>
      </c>
      <c r="J3375">
        <f t="shared" si="52"/>
        <v>0</v>
      </c>
    </row>
    <row r="3376" spans="1:10" x14ac:dyDescent="0.25">
      <c r="A3376" t="s">
        <v>4635</v>
      </c>
      <c r="B3376">
        <v>100</v>
      </c>
      <c r="C3376" s="2">
        <v>2650</v>
      </c>
      <c r="D3376">
        <v>1</v>
      </c>
      <c r="E3376" s="2">
        <v>2300</v>
      </c>
      <c r="G3376" s="2">
        <v>2300</v>
      </c>
      <c r="H3376" s="2">
        <v>0</v>
      </c>
      <c r="J3376">
        <f t="shared" si="52"/>
        <v>0</v>
      </c>
    </row>
    <row r="3377" spans="1:10" x14ac:dyDescent="0.25">
      <c r="A3377" t="s">
        <v>2644</v>
      </c>
      <c r="B3377">
        <v>100</v>
      </c>
      <c r="C3377" s="2">
        <v>2650</v>
      </c>
      <c r="D3377">
        <v>1</v>
      </c>
      <c r="E3377" s="2">
        <v>2300</v>
      </c>
      <c r="G3377" s="2">
        <v>2300</v>
      </c>
      <c r="H3377" s="2">
        <v>0</v>
      </c>
      <c r="J3377">
        <f t="shared" si="52"/>
        <v>0</v>
      </c>
    </row>
    <row r="3378" spans="1:10" x14ac:dyDescent="0.25">
      <c r="A3378" t="s">
        <v>3085</v>
      </c>
      <c r="B3378">
        <v>100</v>
      </c>
      <c r="C3378" s="2">
        <v>2650</v>
      </c>
      <c r="D3378">
        <v>1</v>
      </c>
      <c r="E3378" s="2">
        <v>2300</v>
      </c>
      <c r="G3378" s="2">
        <v>2300</v>
      </c>
      <c r="H3378" s="2">
        <v>0</v>
      </c>
      <c r="J3378">
        <f t="shared" si="52"/>
        <v>0</v>
      </c>
    </row>
    <row r="3379" spans="1:10" x14ac:dyDescent="0.25">
      <c r="A3379" t="s">
        <v>2328</v>
      </c>
      <c r="B3379">
        <v>100</v>
      </c>
      <c r="C3379" s="2">
        <v>2650</v>
      </c>
      <c r="D3379">
        <v>1</v>
      </c>
      <c r="E3379" s="2">
        <v>2300</v>
      </c>
      <c r="G3379" s="2">
        <v>2300</v>
      </c>
      <c r="H3379" s="2">
        <v>0</v>
      </c>
      <c r="J3379">
        <f t="shared" si="52"/>
        <v>0</v>
      </c>
    </row>
    <row r="3380" spans="1:10" x14ac:dyDescent="0.25">
      <c r="A3380" t="s">
        <v>3016</v>
      </c>
      <c r="B3380">
        <v>100</v>
      </c>
      <c r="C3380" s="2">
        <v>2650</v>
      </c>
      <c r="D3380">
        <v>1</v>
      </c>
      <c r="E3380" s="2">
        <v>2300</v>
      </c>
      <c r="G3380" s="2">
        <v>2300</v>
      </c>
      <c r="H3380" s="2">
        <v>0</v>
      </c>
      <c r="J3380">
        <f t="shared" si="52"/>
        <v>0</v>
      </c>
    </row>
    <row r="3381" spans="1:10" x14ac:dyDescent="0.25">
      <c r="A3381" t="s">
        <v>2599</v>
      </c>
      <c r="B3381">
        <v>100</v>
      </c>
      <c r="C3381" s="2">
        <v>2650</v>
      </c>
      <c r="D3381">
        <v>1</v>
      </c>
      <c r="E3381" s="2">
        <v>2300</v>
      </c>
      <c r="G3381" s="2">
        <v>2300</v>
      </c>
      <c r="H3381" s="2">
        <v>0</v>
      </c>
      <c r="J3381">
        <f t="shared" si="52"/>
        <v>0</v>
      </c>
    </row>
    <row r="3382" spans="1:10" x14ac:dyDescent="0.25">
      <c r="A3382" t="s">
        <v>2323</v>
      </c>
      <c r="B3382">
        <v>100</v>
      </c>
      <c r="C3382" s="2">
        <v>2650</v>
      </c>
      <c r="D3382">
        <v>1</v>
      </c>
      <c r="E3382" s="2">
        <v>2300</v>
      </c>
      <c r="G3382" s="2">
        <v>2300</v>
      </c>
      <c r="H3382" s="2">
        <v>0</v>
      </c>
      <c r="J3382">
        <f t="shared" si="52"/>
        <v>0</v>
      </c>
    </row>
    <row r="3383" spans="1:10" x14ac:dyDescent="0.25">
      <c r="A3383" t="s">
        <v>2985</v>
      </c>
      <c r="B3383">
        <v>100</v>
      </c>
      <c r="C3383" s="2">
        <v>2650</v>
      </c>
      <c r="D3383">
        <v>1</v>
      </c>
      <c r="E3383" s="2">
        <v>2300</v>
      </c>
      <c r="G3383" s="2">
        <v>2300</v>
      </c>
      <c r="H3383" s="2">
        <v>0</v>
      </c>
      <c r="J3383">
        <f t="shared" si="52"/>
        <v>0</v>
      </c>
    </row>
    <row r="3384" spans="1:10" x14ac:dyDescent="0.25">
      <c r="A3384" t="s">
        <v>3140</v>
      </c>
      <c r="B3384">
        <v>100</v>
      </c>
      <c r="C3384" s="2">
        <v>2650</v>
      </c>
      <c r="D3384">
        <v>1</v>
      </c>
      <c r="E3384" s="2">
        <v>2300</v>
      </c>
      <c r="G3384" s="2">
        <v>2300</v>
      </c>
      <c r="H3384" s="2">
        <v>0</v>
      </c>
      <c r="J3384">
        <f t="shared" si="52"/>
        <v>0</v>
      </c>
    </row>
    <row r="3385" spans="1:10" x14ac:dyDescent="0.25">
      <c r="A3385" t="s">
        <v>2287</v>
      </c>
      <c r="B3385">
        <v>100</v>
      </c>
      <c r="C3385" s="2">
        <v>2650</v>
      </c>
      <c r="D3385">
        <v>1</v>
      </c>
      <c r="E3385" s="2">
        <v>2300</v>
      </c>
      <c r="G3385" s="2">
        <v>2300</v>
      </c>
      <c r="H3385" s="2">
        <v>0</v>
      </c>
      <c r="J3385">
        <f t="shared" si="52"/>
        <v>0</v>
      </c>
    </row>
    <row r="3386" spans="1:10" x14ac:dyDescent="0.25">
      <c r="A3386" t="s">
        <v>3307</v>
      </c>
      <c r="B3386">
        <v>100</v>
      </c>
      <c r="C3386" s="2">
        <v>2650</v>
      </c>
      <c r="D3386">
        <v>1</v>
      </c>
      <c r="E3386" s="2">
        <v>2300</v>
      </c>
      <c r="G3386" s="2">
        <v>2300</v>
      </c>
      <c r="H3386" s="2">
        <v>0</v>
      </c>
      <c r="J3386">
        <f t="shared" si="52"/>
        <v>0</v>
      </c>
    </row>
    <row r="3387" spans="1:10" x14ac:dyDescent="0.25">
      <c r="A3387" t="s">
        <v>2271</v>
      </c>
      <c r="B3387">
        <v>100</v>
      </c>
      <c r="C3387" s="2">
        <v>2650</v>
      </c>
      <c r="D3387">
        <v>1</v>
      </c>
      <c r="E3387" s="2">
        <v>2300</v>
      </c>
      <c r="G3387" s="2">
        <v>2300</v>
      </c>
      <c r="H3387" s="2">
        <v>0</v>
      </c>
      <c r="J3387">
        <f t="shared" si="52"/>
        <v>0</v>
      </c>
    </row>
    <row r="3388" spans="1:10" x14ac:dyDescent="0.25">
      <c r="A3388" t="s">
        <v>5370</v>
      </c>
      <c r="B3388">
        <v>100</v>
      </c>
      <c r="C3388" s="2">
        <v>2650</v>
      </c>
      <c r="D3388">
        <v>1</v>
      </c>
      <c r="E3388" s="2">
        <v>2300</v>
      </c>
      <c r="G3388" s="2">
        <v>2300</v>
      </c>
      <c r="H3388" s="2">
        <v>0</v>
      </c>
      <c r="J3388">
        <f t="shared" si="52"/>
        <v>0</v>
      </c>
    </row>
    <row r="3389" spans="1:10" x14ac:dyDescent="0.25">
      <c r="A3389" t="s">
        <v>2554</v>
      </c>
      <c r="B3389">
        <v>100</v>
      </c>
      <c r="C3389" s="2">
        <v>2650</v>
      </c>
      <c r="D3389">
        <v>1</v>
      </c>
      <c r="E3389" s="2">
        <v>2300</v>
      </c>
      <c r="G3389" s="2">
        <v>2300</v>
      </c>
      <c r="H3389" s="2">
        <v>0</v>
      </c>
      <c r="J3389">
        <f t="shared" si="52"/>
        <v>0</v>
      </c>
    </row>
    <row r="3390" spans="1:10" x14ac:dyDescent="0.25">
      <c r="A3390" t="s">
        <v>3087</v>
      </c>
      <c r="B3390">
        <v>100</v>
      </c>
      <c r="C3390" s="2">
        <v>2650</v>
      </c>
      <c r="D3390">
        <v>1</v>
      </c>
      <c r="E3390" s="2">
        <v>2300</v>
      </c>
      <c r="G3390" s="2">
        <v>2300</v>
      </c>
      <c r="H3390" s="2">
        <v>0</v>
      </c>
      <c r="J3390">
        <f t="shared" si="52"/>
        <v>0</v>
      </c>
    </row>
    <row r="3391" spans="1:10" x14ac:dyDescent="0.25">
      <c r="A3391" t="s">
        <v>2255</v>
      </c>
      <c r="B3391">
        <v>100</v>
      </c>
      <c r="C3391" s="2">
        <v>2650</v>
      </c>
      <c r="D3391">
        <v>1</v>
      </c>
      <c r="E3391" s="2">
        <v>2300</v>
      </c>
      <c r="G3391" s="2">
        <v>2300</v>
      </c>
      <c r="H3391" s="2">
        <v>0</v>
      </c>
      <c r="J3391">
        <f t="shared" si="52"/>
        <v>0</v>
      </c>
    </row>
    <row r="3392" spans="1:10" x14ac:dyDescent="0.25">
      <c r="A3392" t="s">
        <v>2758</v>
      </c>
      <c r="B3392">
        <v>100</v>
      </c>
      <c r="C3392" s="2">
        <v>2650</v>
      </c>
      <c r="D3392">
        <v>1</v>
      </c>
      <c r="E3392" s="2">
        <v>2300</v>
      </c>
      <c r="G3392" s="2">
        <v>2300</v>
      </c>
      <c r="H3392" s="2">
        <v>0</v>
      </c>
      <c r="J3392">
        <f t="shared" si="52"/>
        <v>0</v>
      </c>
    </row>
    <row r="3393" spans="1:10" x14ac:dyDescent="0.25">
      <c r="A3393" t="s">
        <v>2906</v>
      </c>
      <c r="B3393">
        <v>100</v>
      </c>
      <c r="C3393" s="2">
        <v>2650</v>
      </c>
      <c r="D3393">
        <v>1</v>
      </c>
      <c r="E3393" s="2">
        <v>2300</v>
      </c>
      <c r="G3393" s="2">
        <v>2300</v>
      </c>
      <c r="H3393" s="2">
        <v>0</v>
      </c>
      <c r="J3393">
        <f t="shared" si="52"/>
        <v>0</v>
      </c>
    </row>
    <row r="3394" spans="1:10" x14ac:dyDescent="0.25">
      <c r="A3394" t="s">
        <v>4590</v>
      </c>
      <c r="B3394">
        <v>100</v>
      </c>
      <c r="C3394" s="2">
        <v>2650</v>
      </c>
      <c r="D3394">
        <v>1</v>
      </c>
      <c r="E3394" s="2">
        <v>2300</v>
      </c>
      <c r="G3394" s="2">
        <v>2300</v>
      </c>
      <c r="H3394" s="2">
        <v>0</v>
      </c>
      <c r="J3394">
        <f t="shared" si="52"/>
        <v>0</v>
      </c>
    </row>
    <row r="3395" spans="1:10" x14ac:dyDescent="0.25">
      <c r="A3395" t="s">
        <v>5352</v>
      </c>
      <c r="B3395">
        <v>100</v>
      </c>
      <c r="C3395" s="2">
        <v>2650</v>
      </c>
      <c r="D3395">
        <v>1</v>
      </c>
      <c r="E3395" s="2">
        <v>2300</v>
      </c>
      <c r="G3395" s="2">
        <v>2300</v>
      </c>
      <c r="H3395" s="2">
        <v>0</v>
      </c>
      <c r="J3395">
        <f t="shared" ref="J3395:J3458" si="53">IF(I3395=0,0,H3395)</f>
        <v>0</v>
      </c>
    </row>
    <row r="3396" spans="1:10" x14ac:dyDescent="0.25">
      <c r="A3396" t="s">
        <v>2322</v>
      </c>
      <c r="B3396">
        <v>100</v>
      </c>
      <c r="C3396" s="2">
        <v>2650</v>
      </c>
      <c r="D3396">
        <v>1</v>
      </c>
      <c r="E3396" s="2">
        <v>2300</v>
      </c>
      <c r="G3396" s="2">
        <v>2300</v>
      </c>
      <c r="H3396" s="2">
        <v>0</v>
      </c>
      <c r="J3396">
        <f t="shared" si="53"/>
        <v>0</v>
      </c>
    </row>
    <row r="3397" spans="1:10" x14ac:dyDescent="0.25">
      <c r="A3397" t="s">
        <v>2414</v>
      </c>
      <c r="B3397">
        <v>100</v>
      </c>
      <c r="C3397" s="2">
        <v>2650</v>
      </c>
      <c r="D3397">
        <v>1</v>
      </c>
      <c r="E3397" s="2">
        <v>2300</v>
      </c>
      <c r="G3397" s="2">
        <v>2300</v>
      </c>
      <c r="H3397" s="2">
        <v>0</v>
      </c>
      <c r="J3397">
        <f t="shared" si="53"/>
        <v>0</v>
      </c>
    </row>
    <row r="3398" spans="1:10" x14ac:dyDescent="0.25">
      <c r="A3398" t="s">
        <v>3184</v>
      </c>
      <c r="B3398">
        <v>100</v>
      </c>
      <c r="C3398" s="2">
        <v>2650</v>
      </c>
      <c r="D3398">
        <v>1</v>
      </c>
      <c r="E3398" s="2">
        <v>2300</v>
      </c>
      <c r="G3398" s="2">
        <v>2300</v>
      </c>
      <c r="H3398" s="2">
        <v>0</v>
      </c>
      <c r="J3398">
        <f t="shared" si="53"/>
        <v>0</v>
      </c>
    </row>
    <row r="3399" spans="1:10" x14ac:dyDescent="0.25">
      <c r="A3399" t="s">
        <v>3183</v>
      </c>
      <c r="B3399">
        <v>100</v>
      </c>
      <c r="C3399" s="2">
        <v>2650</v>
      </c>
      <c r="D3399">
        <v>1</v>
      </c>
      <c r="E3399" s="2">
        <v>2300</v>
      </c>
      <c r="G3399" s="2">
        <v>2300</v>
      </c>
      <c r="H3399" s="2">
        <v>0</v>
      </c>
      <c r="J3399">
        <f t="shared" si="53"/>
        <v>0</v>
      </c>
    </row>
    <row r="3400" spans="1:10" x14ac:dyDescent="0.25">
      <c r="A3400" t="s">
        <v>4724</v>
      </c>
      <c r="B3400">
        <v>100</v>
      </c>
      <c r="C3400" s="2">
        <v>2650</v>
      </c>
      <c r="D3400">
        <v>1</v>
      </c>
      <c r="E3400" s="2">
        <v>2300</v>
      </c>
      <c r="G3400" s="2">
        <v>2300</v>
      </c>
      <c r="H3400" s="2">
        <v>0</v>
      </c>
      <c r="J3400">
        <f t="shared" si="53"/>
        <v>0</v>
      </c>
    </row>
    <row r="3401" spans="1:10" x14ac:dyDescent="0.25">
      <c r="A3401" t="s">
        <v>5228</v>
      </c>
      <c r="B3401">
        <v>100</v>
      </c>
      <c r="C3401" s="2">
        <v>2650</v>
      </c>
      <c r="D3401">
        <v>1</v>
      </c>
      <c r="E3401" s="2">
        <v>2300</v>
      </c>
      <c r="G3401" s="2">
        <v>2300</v>
      </c>
      <c r="H3401" s="2">
        <v>0</v>
      </c>
      <c r="J3401">
        <f t="shared" si="53"/>
        <v>0</v>
      </c>
    </row>
    <row r="3402" spans="1:10" x14ac:dyDescent="0.25">
      <c r="A3402" t="s">
        <v>3086</v>
      </c>
      <c r="B3402">
        <v>100</v>
      </c>
      <c r="C3402" s="2">
        <v>2650</v>
      </c>
      <c r="D3402">
        <v>1</v>
      </c>
      <c r="E3402" s="2">
        <v>2300</v>
      </c>
      <c r="G3402" s="2">
        <v>2300</v>
      </c>
      <c r="H3402" s="2">
        <v>0</v>
      </c>
      <c r="J3402">
        <f t="shared" si="53"/>
        <v>0</v>
      </c>
    </row>
    <row r="3403" spans="1:10" x14ac:dyDescent="0.25">
      <c r="A3403" t="s">
        <v>2546</v>
      </c>
      <c r="B3403">
        <v>100</v>
      </c>
      <c r="C3403" s="2">
        <v>2650</v>
      </c>
      <c r="D3403">
        <v>1</v>
      </c>
      <c r="E3403" s="2">
        <v>2300</v>
      </c>
      <c r="G3403" s="2">
        <v>2300</v>
      </c>
      <c r="H3403" s="2">
        <v>0</v>
      </c>
      <c r="J3403">
        <f t="shared" si="53"/>
        <v>0</v>
      </c>
    </row>
    <row r="3404" spans="1:10" x14ac:dyDescent="0.25">
      <c r="A3404" t="s">
        <v>2264</v>
      </c>
      <c r="B3404">
        <v>100</v>
      </c>
      <c r="C3404" s="2">
        <v>2650</v>
      </c>
      <c r="D3404">
        <v>1</v>
      </c>
      <c r="E3404" s="2">
        <v>2300</v>
      </c>
      <c r="G3404" s="2">
        <v>2300</v>
      </c>
      <c r="H3404" s="2">
        <v>0</v>
      </c>
      <c r="J3404">
        <f t="shared" si="53"/>
        <v>0</v>
      </c>
    </row>
    <row r="3405" spans="1:10" x14ac:dyDescent="0.25">
      <c r="A3405" t="s">
        <v>5226</v>
      </c>
      <c r="B3405">
        <v>100</v>
      </c>
      <c r="C3405" s="2">
        <v>2650</v>
      </c>
      <c r="D3405">
        <v>1</v>
      </c>
      <c r="E3405" s="2">
        <v>2300</v>
      </c>
      <c r="G3405" s="2">
        <v>2300</v>
      </c>
      <c r="H3405" s="2">
        <v>0</v>
      </c>
      <c r="J3405">
        <f t="shared" si="53"/>
        <v>0</v>
      </c>
    </row>
    <row r="3406" spans="1:10" x14ac:dyDescent="0.25">
      <c r="A3406" t="s">
        <v>3164</v>
      </c>
      <c r="B3406">
        <v>100</v>
      </c>
      <c r="C3406" s="2">
        <v>2650</v>
      </c>
      <c r="D3406">
        <v>1</v>
      </c>
      <c r="E3406" s="2">
        <v>2300</v>
      </c>
      <c r="G3406" s="2">
        <v>2300</v>
      </c>
      <c r="H3406" s="2">
        <v>0</v>
      </c>
      <c r="J3406">
        <f t="shared" si="53"/>
        <v>0</v>
      </c>
    </row>
    <row r="3407" spans="1:10" x14ac:dyDescent="0.25">
      <c r="A3407" t="s">
        <v>2595</v>
      </c>
      <c r="B3407">
        <v>100</v>
      </c>
      <c r="C3407" s="2">
        <v>2650</v>
      </c>
      <c r="D3407">
        <v>1</v>
      </c>
      <c r="E3407" s="2">
        <v>2300</v>
      </c>
      <c r="G3407" s="2">
        <v>2300</v>
      </c>
      <c r="H3407" s="2">
        <v>0</v>
      </c>
      <c r="J3407">
        <f t="shared" si="53"/>
        <v>0</v>
      </c>
    </row>
    <row r="3408" spans="1:10" x14ac:dyDescent="0.25">
      <c r="A3408" t="s">
        <v>2791</v>
      </c>
      <c r="B3408">
        <v>100</v>
      </c>
      <c r="C3408" s="2">
        <v>2650</v>
      </c>
      <c r="D3408">
        <v>1</v>
      </c>
      <c r="E3408" s="2">
        <v>2300</v>
      </c>
      <c r="G3408" s="2">
        <v>2300</v>
      </c>
      <c r="H3408" s="2">
        <v>0</v>
      </c>
      <c r="J3408">
        <f t="shared" si="53"/>
        <v>0</v>
      </c>
    </row>
    <row r="3409" spans="1:10" x14ac:dyDescent="0.25">
      <c r="A3409" t="s">
        <v>4635</v>
      </c>
      <c r="B3409">
        <v>100</v>
      </c>
      <c r="C3409" s="2">
        <v>3150</v>
      </c>
      <c r="D3409">
        <v>1</v>
      </c>
      <c r="E3409" s="2">
        <v>2860</v>
      </c>
      <c r="G3409" s="2">
        <v>2860</v>
      </c>
      <c r="H3409" s="2">
        <v>0</v>
      </c>
      <c r="J3409">
        <f t="shared" si="53"/>
        <v>0</v>
      </c>
    </row>
    <row r="3410" spans="1:10" x14ac:dyDescent="0.25">
      <c r="A3410" t="s">
        <v>3086</v>
      </c>
      <c r="B3410">
        <v>100</v>
      </c>
      <c r="C3410" s="2">
        <v>3150</v>
      </c>
      <c r="D3410">
        <v>1</v>
      </c>
      <c r="E3410" s="2">
        <v>2860</v>
      </c>
      <c r="G3410" s="2">
        <v>2860</v>
      </c>
      <c r="H3410" s="2">
        <v>0</v>
      </c>
      <c r="J3410">
        <f t="shared" si="53"/>
        <v>0</v>
      </c>
    </row>
    <row r="3411" spans="1:10" x14ac:dyDescent="0.25">
      <c r="A3411" t="s">
        <v>4635</v>
      </c>
      <c r="B3411">
        <v>100</v>
      </c>
      <c r="C3411" s="2">
        <v>39950</v>
      </c>
      <c r="D3411">
        <v>1</v>
      </c>
      <c r="E3411" s="2">
        <v>30000</v>
      </c>
      <c r="G3411" s="2">
        <v>30000</v>
      </c>
      <c r="H3411" s="2">
        <v>0</v>
      </c>
      <c r="J3411">
        <f t="shared" si="53"/>
        <v>0</v>
      </c>
    </row>
    <row r="3412" spans="1:10" x14ac:dyDescent="0.25">
      <c r="A3412" t="s">
        <v>3085</v>
      </c>
      <c r="B3412">
        <v>100</v>
      </c>
      <c r="C3412" s="2">
        <v>39950</v>
      </c>
      <c r="D3412">
        <v>1</v>
      </c>
      <c r="E3412" s="2">
        <v>32950</v>
      </c>
      <c r="G3412" s="2">
        <v>32950</v>
      </c>
      <c r="H3412" s="2">
        <v>0</v>
      </c>
      <c r="J3412">
        <f t="shared" si="53"/>
        <v>0</v>
      </c>
    </row>
    <row r="3413" spans="1:10" x14ac:dyDescent="0.25">
      <c r="A3413" t="s">
        <v>5752</v>
      </c>
      <c r="C3413" s="2">
        <v>650</v>
      </c>
      <c r="D3413">
        <v>2</v>
      </c>
      <c r="E3413" s="2">
        <v>650</v>
      </c>
      <c r="G3413" s="2">
        <v>1300</v>
      </c>
      <c r="H3413" s="2">
        <v>1300</v>
      </c>
      <c r="J3413">
        <f t="shared" si="53"/>
        <v>0</v>
      </c>
    </row>
    <row r="3414" spans="1:10" x14ac:dyDescent="0.25">
      <c r="A3414" t="s">
        <v>5743</v>
      </c>
      <c r="C3414" s="2">
        <v>3150</v>
      </c>
      <c r="D3414">
        <v>2</v>
      </c>
      <c r="E3414" s="2">
        <v>3150</v>
      </c>
      <c r="G3414" s="2">
        <v>6300</v>
      </c>
      <c r="H3414" s="2">
        <v>6300</v>
      </c>
      <c r="J3414">
        <f t="shared" si="53"/>
        <v>0</v>
      </c>
    </row>
    <row r="3415" spans="1:10" x14ac:dyDescent="0.25">
      <c r="A3415" t="s">
        <v>5896</v>
      </c>
      <c r="C3415" s="2">
        <v>650</v>
      </c>
      <c r="D3415">
        <v>3</v>
      </c>
      <c r="E3415" s="2">
        <v>650</v>
      </c>
      <c r="G3415" s="2">
        <v>1950</v>
      </c>
      <c r="H3415" s="2">
        <v>1950</v>
      </c>
      <c r="J3415">
        <f t="shared" si="53"/>
        <v>0</v>
      </c>
    </row>
    <row r="3416" spans="1:10" x14ac:dyDescent="0.25">
      <c r="A3416" t="s">
        <v>5876</v>
      </c>
      <c r="C3416" s="2">
        <v>650</v>
      </c>
      <c r="D3416">
        <v>3</v>
      </c>
      <c r="E3416" s="2">
        <v>500</v>
      </c>
      <c r="G3416" s="2">
        <v>1500</v>
      </c>
      <c r="H3416" s="2">
        <v>1500</v>
      </c>
      <c r="J3416">
        <f t="shared" si="53"/>
        <v>0</v>
      </c>
    </row>
    <row r="3417" spans="1:10" x14ac:dyDescent="0.25">
      <c r="A3417" t="s">
        <v>5951</v>
      </c>
      <c r="B3417">
        <v>67</v>
      </c>
      <c r="C3417" s="2">
        <v>1500</v>
      </c>
      <c r="D3417">
        <v>10</v>
      </c>
      <c r="E3417" s="2">
        <v>1500</v>
      </c>
      <c r="G3417" s="2">
        <v>15000</v>
      </c>
      <c r="H3417" s="2">
        <v>4950</v>
      </c>
      <c r="J3417">
        <f t="shared" si="53"/>
        <v>0</v>
      </c>
    </row>
    <row r="3418" spans="1:10" x14ac:dyDescent="0.25">
      <c r="A3418" t="s">
        <v>4638</v>
      </c>
      <c r="C3418" s="2">
        <v>2650</v>
      </c>
      <c r="D3418">
        <v>1</v>
      </c>
      <c r="E3418" s="2">
        <v>2650</v>
      </c>
      <c r="G3418" s="2">
        <v>2650</v>
      </c>
      <c r="H3418" s="2">
        <v>2650</v>
      </c>
      <c r="J3418">
        <f t="shared" si="53"/>
        <v>0</v>
      </c>
    </row>
    <row r="3419" spans="1:10" x14ac:dyDescent="0.25">
      <c r="A3419" t="s">
        <v>4638</v>
      </c>
      <c r="C3419" s="2">
        <v>39950</v>
      </c>
      <c r="D3419">
        <v>1</v>
      </c>
      <c r="E3419" s="2">
        <v>0</v>
      </c>
      <c r="G3419" s="2">
        <v>0</v>
      </c>
      <c r="H3419" s="2">
        <v>0</v>
      </c>
      <c r="J3419">
        <f t="shared" si="53"/>
        <v>0</v>
      </c>
    </row>
    <row r="3420" spans="1:10" x14ac:dyDescent="0.25">
      <c r="A3420" t="s">
        <v>5923</v>
      </c>
      <c r="B3420">
        <v>30</v>
      </c>
      <c r="C3420" s="2">
        <v>650</v>
      </c>
      <c r="D3420">
        <v>1</v>
      </c>
      <c r="E3420" s="2">
        <v>600</v>
      </c>
      <c r="G3420" s="2">
        <v>600</v>
      </c>
      <c r="H3420" s="2">
        <v>420</v>
      </c>
      <c r="J3420">
        <f t="shared" si="53"/>
        <v>0</v>
      </c>
    </row>
    <row r="3421" spans="1:10" x14ac:dyDescent="0.25">
      <c r="A3421" t="s">
        <v>5923</v>
      </c>
      <c r="B3421">
        <v>30</v>
      </c>
      <c r="C3421" s="2">
        <v>650</v>
      </c>
      <c r="D3421">
        <v>1</v>
      </c>
      <c r="E3421" s="2">
        <v>400</v>
      </c>
      <c r="G3421" s="2">
        <v>400</v>
      </c>
      <c r="H3421" s="2">
        <v>280</v>
      </c>
      <c r="J3421">
        <f t="shared" si="53"/>
        <v>0</v>
      </c>
    </row>
    <row r="3422" spans="1:10" x14ac:dyDescent="0.25">
      <c r="A3422" t="s">
        <v>5923</v>
      </c>
      <c r="B3422">
        <v>30</v>
      </c>
      <c r="C3422" s="2">
        <v>650</v>
      </c>
      <c r="D3422">
        <v>1</v>
      </c>
      <c r="E3422" s="2">
        <v>500</v>
      </c>
      <c r="G3422" s="2">
        <v>500</v>
      </c>
      <c r="H3422" s="2">
        <v>350</v>
      </c>
      <c r="J3422">
        <f t="shared" si="53"/>
        <v>0</v>
      </c>
    </row>
    <row r="3423" spans="1:10" x14ac:dyDescent="0.25">
      <c r="A3423" t="s">
        <v>5923</v>
      </c>
      <c r="B3423">
        <v>30</v>
      </c>
      <c r="C3423" s="2">
        <v>2950</v>
      </c>
      <c r="D3423">
        <v>1</v>
      </c>
      <c r="E3423" s="2">
        <v>2000</v>
      </c>
      <c r="G3423" s="2">
        <v>2000</v>
      </c>
      <c r="H3423" s="2">
        <v>1400</v>
      </c>
      <c r="J3423">
        <f t="shared" si="53"/>
        <v>0</v>
      </c>
    </row>
    <row r="3424" spans="1:10" x14ac:dyDescent="0.25">
      <c r="A3424" t="s">
        <v>5923</v>
      </c>
      <c r="B3424">
        <v>30</v>
      </c>
      <c r="C3424" s="2">
        <v>3150</v>
      </c>
      <c r="D3424">
        <v>1</v>
      </c>
      <c r="E3424" s="2">
        <v>2750</v>
      </c>
      <c r="G3424" s="2">
        <v>2750</v>
      </c>
      <c r="H3424" s="2">
        <v>1925</v>
      </c>
      <c r="J3424">
        <f t="shared" si="53"/>
        <v>0</v>
      </c>
    </row>
    <row r="3425" spans="1:10" x14ac:dyDescent="0.25">
      <c r="A3425" t="s">
        <v>5966</v>
      </c>
      <c r="B3425">
        <v>100</v>
      </c>
      <c r="C3425" s="2">
        <v>21950</v>
      </c>
      <c r="D3425">
        <v>1</v>
      </c>
      <c r="E3425" s="2">
        <v>19950</v>
      </c>
      <c r="G3425" s="2">
        <v>19950</v>
      </c>
      <c r="H3425" s="2">
        <v>0</v>
      </c>
      <c r="J3425">
        <f t="shared" si="53"/>
        <v>0</v>
      </c>
    </row>
    <row r="3426" spans="1:10" x14ac:dyDescent="0.25">
      <c r="A3426" t="s">
        <v>5966</v>
      </c>
      <c r="B3426">
        <v>100</v>
      </c>
      <c r="C3426" s="2">
        <v>39950</v>
      </c>
      <c r="D3426">
        <v>1</v>
      </c>
      <c r="E3426" s="2">
        <v>30000</v>
      </c>
      <c r="G3426" s="2">
        <v>30000</v>
      </c>
      <c r="H3426" s="2">
        <v>0</v>
      </c>
      <c r="J3426">
        <f t="shared" si="53"/>
        <v>0</v>
      </c>
    </row>
    <row r="3427" spans="1:10" x14ac:dyDescent="0.25">
      <c r="A3427" t="s">
        <v>4529</v>
      </c>
      <c r="C3427" s="2">
        <v>39950</v>
      </c>
      <c r="D3427">
        <v>1</v>
      </c>
      <c r="E3427" s="2">
        <v>39950</v>
      </c>
      <c r="G3427" s="2">
        <v>39950</v>
      </c>
      <c r="H3427" s="2">
        <v>39950</v>
      </c>
      <c r="J3427">
        <f t="shared" si="53"/>
        <v>0</v>
      </c>
    </row>
    <row r="3428" spans="1:10" x14ac:dyDescent="0.25">
      <c r="A3428" t="s">
        <v>4636</v>
      </c>
      <c r="C3428" s="2">
        <v>39950</v>
      </c>
      <c r="D3428">
        <v>1</v>
      </c>
      <c r="E3428" s="2">
        <v>39950</v>
      </c>
      <c r="G3428" s="2">
        <v>39950</v>
      </c>
      <c r="H3428" s="2">
        <v>39950</v>
      </c>
      <c r="J3428">
        <f t="shared" si="53"/>
        <v>0</v>
      </c>
    </row>
    <row r="3429" spans="1:10" x14ac:dyDescent="0.25">
      <c r="A3429" t="s">
        <v>5209</v>
      </c>
      <c r="C3429" s="2">
        <v>115000</v>
      </c>
      <c r="D3429">
        <v>1</v>
      </c>
      <c r="E3429" s="2">
        <v>115000</v>
      </c>
      <c r="G3429" s="2">
        <v>115000</v>
      </c>
      <c r="H3429" s="2">
        <v>115000</v>
      </c>
      <c r="J3429">
        <f t="shared" si="53"/>
        <v>0</v>
      </c>
    </row>
    <row r="3430" spans="1:10" x14ac:dyDescent="0.25">
      <c r="A3430" t="s">
        <v>5243</v>
      </c>
      <c r="B3430">
        <v>0</v>
      </c>
      <c r="C3430" s="2">
        <v>115000</v>
      </c>
      <c r="D3430">
        <v>1</v>
      </c>
      <c r="E3430" s="2">
        <v>115000</v>
      </c>
      <c r="G3430" s="2">
        <v>115000</v>
      </c>
      <c r="H3430" s="2">
        <v>115000</v>
      </c>
      <c r="J3430">
        <f t="shared" si="53"/>
        <v>0</v>
      </c>
    </row>
    <row r="3431" spans="1:10" x14ac:dyDescent="0.25">
      <c r="A3431" t="s">
        <v>5267</v>
      </c>
      <c r="B3431">
        <v>15</v>
      </c>
      <c r="C3431" s="2">
        <v>115000</v>
      </c>
      <c r="D3431">
        <v>1</v>
      </c>
      <c r="E3431" s="2">
        <v>115000</v>
      </c>
      <c r="G3431" s="2">
        <v>115000</v>
      </c>
      <c r="H3431" s="2">
        <v>97750</v>
      </c>
      <c r="J3431">
        <f t="shared" si="53"/>
        <v>0</v>
      </c>
    </row>
    <row r="3432" spans="1:10" x14ac:dyDescent="0.25">
      <c r="A3432" t="s">
        <v>5271</v>
      </c>
      <c r="B3432">
        <v>15</v>
      </c>
      <c r="C3432" s="2">
        <v>115000</v>
      </c>
      <c r="D3432">
        <v>1</v>
      </c>
      <c r="E3432" s="2">
        <v>115000</v>
      </c>
      <c r="G3432" s="2">
        <v>115000</v>
      </c>
      <c r="H3432" s="2">
        <v>97750</v>
      </c>
      <c r="J3432">
        <f t="shared" si="53"/>
        <v>0</v>
      </c>
    </row>
    <row r="3433" spans="1:10" x14ac:dyDescent="0.25">
      <c r="A3433" t="s">
        <v>5987</v>
      </c>
      <c r="B3433">
        <v>15</v>
      </c>
      <c r="C3433" s="2">
        <v>115000</v>
      </c>
      <c r="D3433">
        <v>1</v>
      </c>
      <c r="E3433" s="2">
        <v>115000</v>
      </c>
      <c r="G3433" s="2">
        <v>115000</v>
      </c>
      <c r="H3433" s="2">
        <v>97750</v>
      </c>
      <c r="J3433">
        <f t="shared" si="53"/>
        <v>0</v>
      </c>
    </row>
    <row r="3434" spans="1:10" x14ac:dyDescent="0.25">
      <c r="A3434" t="s">
        <v>4605</v>
      </c>
      <c r="B3434">
        <v>15</v>
      </c>
      <c r="C3434" s="2">
        <v>115000</v>
      </c>
      <c r="D3434">
        <v>1</v>
      </c>
      <c r="E3434" s="2">
        <v>115000</v>
      </c>
      <c r="G3434" s="2">
        <v>115000</v>
      </c>
      <c r="H3434" s="2">
        <v>97750</v>
      </c>
      <c r="J3434">
        <f t="shared" si="53"/>
        <v>0</v>
      </c>
    </row>
    <row r="3435" spans="1:10" x14ac:dyDescent="0.25">
      <c r="A3435" t="s">
        <v>6815</v>
      </c>
      <c r="B3435">
        <v>15</v>
      </c>
      <c r="C3435" s="2">
        <v>115000</v>
      </c>
      <c r="D3435">
        <v>1</v>
      </c>
      <c r="E3435" s="2">
        <v>115000</v>
      </c>
      <c r="G3435" s="2">
        <v>115000</v>
      </c>
      <c r="H3435" s="2">
        <v>97750</v>
      </c>
      <c r="J3435">
        <f t="shared" si="53"/>
        <v>0</v>
      </c>
    </row>
    <row r="3436" spans="1:10" x14ac:dyDescent="0.25">
      <c r="A3436" t="s">
        <v>4551</v>
      </c>
      <c r="C3436" s="2">
        <v>4000</v>
      </c>
      <c r="D3436">
        <v>2</v>
      </c>
      <c r="E3436" s="2">
        <v>4000</v>
      </c>
      <c r="G3436" s="2">
        <v>8000</v>
      </c>
      <c r="H3436" s="2">
        <v>8000</v>
      </c>
      <c r="J3436">
        <f t="shared" si="53"/>
        <v>0</v>
      </c>
    </row>
    <row r="3437" spans="1:10" x14ac:dyDescent="0.25">
      <c r="A3437" t="s">
        <v>5209</v>
      </c>
      <c r="C3437" s="2">
        <v>4000</v>
      </c>
      <c r="D3437">
        <v>2</v>
      </c>
      <c r="E3437" s="2">
        <v>4000</v>
      </c>
      <c r="G3437" s="2">
        <v>8000</v>
      </c>
      <c r="H3437" s="2">
        <v>8000</v>
      </c>
      <c r="J3437">
        <f t="shared" si="53"/>
        <v>0</v>
      </c>
    </row>
    <row r="3438" spans="1:10" x14ac:dyDescent="0.25">
      <c r="A3438" t="s">
        <v>5243</v>
      </c>
      <c r="B3438">
        <v>0</v>
      </c>
      <c r="C3438" s="2">
        <v>4000</v>
      </c>
      <c r="D3438">
        <v>2</v>
      </c>
      <c r="E3438" s="2">
        <v>4000</v>
      </c>
      <c r="G3438" s="2">
        <v>8000</v>
      </c>
      <c r="H3438" s="2">
        <v>8000</v>
      </c>
      <c r="J3438">
        <f t="shared" si="53"/>
        <v>0</v>
      </c>
    </row>
    <row r="3439" spans="1:10" x14ac:dyDescent="0.25">
      <c r="A3439" t="s">
        <v>5267</v>
      </c>
      <c r="B3439">
        <v>15</v>
      </c>
      <c r="C3439" s="2">
        <v>4000</v>
      </c>
      <c r="D3439">
        <v>2</v>
      </c>
      <c r="E3439" s="2">
        <v>4000</v>
      </c>
      <c r="G3439" s="2">
        <v>8000</v>
      </c>
      <c r="H3439" s="2">
        <v>6800</v>
      </c>
      <c r="J3439">
        <f t="shared" si="53"/>
        <v>0</v>
      </c>
    </row>
    <row r="3440" spans="1:10" x14ac:dyDescent="0.25">
      <c r="A3440" t="s">
        <v>5271</v>
      </c>
      <c r="B3440">
        <v>15</v>
      </c>
      <c r="C3440" s="2">
        <v>4000</v>
      </c>
      <c r="D3440">
        <v>2</v>
      </c>
      <c r="E3440" s="2">
        <v>4000</v>
      </c>
      <c r="G3440" s="2">
        <v>8000</v>
      </c>
      <c r="H3440" s="2">
        <v>6800</v>
      </c>
      <c r="J3440">
        <f t="shared" si="53"/>
        <v>0</v>
      </c>
    </row>
    <row r="3441" spans="1:10" x14ac:dyDescent="0.25">
      <c r="A3441" t="s">
        <v>5987</v>
      </c>
      <c r="B3441">
        <v>15</v>
      </c>
      <c r="C3441" s="2">
        <v>4000</v>
      </c>
      <c r="D3441">
        <v>2</v>
      </c>
      <c r="E3441" s="2">
        <v>4000</v>
      </c>
      <c r="G3441" s="2">
        <v>8000</v>
      </c>
      <c r="H3441" s="2">
        <v>6800</v>
      </c>
      <c r="J3441">
        <f t="shared" si="53"/>
        <v>0</v>
      </c>
    </row>
    <row r="3442" spans="1:10" x14ac:dyDescent="0.25">
      <c r="A3442" t="s">
        <v>4605</v>
      </c>
      <c r="B3442">
        <v>15</v>
      </c>
      <c r="C3442" s="2">
        <v>4000</v>
      </c>
      <c r="D3442">
        <v>2</v>
      </c>
      <c r="E3442" s="2">
        <v>4000</v>
      </c>
      <c r="G3442" s="2">
        <v>8000</v>
      </c>
      <c r="H3442" s="2">
        <v>6800</v>
      </c>
      <c r="J3442">
        <f t="shared" si="53"/>
        <v>0</v>
      </c>
    </row>
    <row r="3443" spans="1:10" x14ac:dyDescent="0.25">
      <c r="A3443" t="s">
        <v>6815</v>
      </c>
      <c r="B3443">
        <v>100</v>
      </c>
      <c r="C3443" s="2">
        <v>4000</v>
      </c>
      <c r="D3443">
        <v>2</v>
      </c>
      <c r="E3443" s="2">
        <v>4000</v>
      </c>
      <c r="G3443" s="2">
        <v>8000</v>
      </c>
      <c r="H3443" s="2">
        <v>0</v>
      </c>
      <c r="J3443">
        <f t="shared" si="53"/>
        <v>0</v>
      </c>
    </row>
    <row r="3444" spans="1:10" x14ac:dyDescent="0.25">
      <c r="A3444" t="s">
        <v>5715</v>
      </c>
      <c r="B3444">
        <v>15</v>
      </c>
      <c r="C3444" s="2">
        <v>4000</v>
      </c>
      <c r="D3444">
        <v>4</v>
      </c>
      <c r="E3444" s="2">
        <v>4000</v>
      </c>
      <c r="G3444" s="2">
        <v>16000</v>
      </c>
      <c r="H3444" s="2">
        <v>13600</v>
      </c>
      <c r="J3444">
        <f t="shared" si="53"/>
        <v>0</v>
      </c>
    </row>
    <row r="3445" spans="1:10" x14ac:dyDescent="0.25">
      <c r="A3445" t="s">
        <v>5972</v>
      </c>
      <c r="B3445">
        <v>25</v>
      </c>
      <c r="C3445" s="2">
        <v>4000</v>
      </c>
      <c r="D3445">
        <v>8</v>
      </c>
      <c r="E3445" s="2">
        <v>4000</v>
      </c>
      <c r="G3445" s="2">
        <v>32000</v>
      </c>
      <c r="H3445" s="2">
        <v>24000</v>
      </c>
      <c r="J3445">
        <f t="shared" si="53"/>
        <v>0</v>
      </c>
    </row>
    <row r="3446" spans="1:10" x14ac:dyDescent="0.25">
      <c r="A3446" t="s">
        <v>5860</v>
      </c>
      <c r="C3446" s="2">
        <v>115000</v>
      </c>
      <c r="D3446">
        <v>1</v>
      </c>
      <c r="E3446" s="2">
        <v>80000</v>
      </c>
      <c r="G3446" s="2">
        <v>80000</v>
      </c>
      <c r="H3446" s="2">
        <v>80000</v>
      </c>
      <c r="J3446">
        <f t="shared" si="53"/>
        <v>0</v>
      </c>
    </row>
    <row r="3447" spans="1:10" x14ac:dyDescent="0.25">
      <c r="A3447" t="s">
        <v>5860</v>
      </c>
      <c r="C3447" s="2">
        <v>4000</v>
      </c>
      <c r="D3447">
        <v>2</v>
      </c>
      <c r="E3447" s="2">
        <v>4000</v>
      </c>
      <c r="G3447" s="2">
        <v>8000</v>
      </c>
      <c r="H3447" s="2">
        <v>8000</v>
      </c>
      <c r="J3447">
        <f t="shared" si="53"/>
        <v>0</v>
      </c>
    </row>
    <row r="3448" spans="1:10" x14ac:dyDescent="0.25">
      <c r="A3448" t="s">
        <v>6255</v>
      </c>
      <c r="B3448">
        <v>0</v>
      </c>
      <c r="C3448" s="2">
        <v>4000</v>
      </c>
      <c r="D3448">
        <v>5</v>
      </c>
      <c r="E3448" s="2">
        <v>200</v>
      </c>
      <c r="G3448" s="2">
        <v>1000</v>
      </c>
      <c r="H3448" s="2">
        <v>1000</v>
      </c>
      <c r="J3448">
        <f t="shared" si="53"/>
        <v>0</v>
      </c>
    </row>
    <row r="3449" spans="1:10" x14ac:dyDescent="0.25">
      <c r="A3449" t="s">
        <v>6255</v>
      </c>
      <c r="B3449">
        <v>20</v>
      </c>
      <c r="C3449" s="2">
        <v>115000</v>
      </c>
      <c r="D3449">
        <v>1</v>
      </c>
      <c r="E3449" s="2">
        <v>100000</v>
      </c>
      <c r="G3449" s="2">
        <v>100000</v>
      </c>
      <c r="H3449" s="2">
        <v>80000</v>
      </c>
      <c r="J3449">
        <f t="shared" si="53"/>
        <v>0</v>
      </c>
    </row>
    <row r="3450" spans="1:10" x14ac:dyDescent="0.25">
      <c r="A3450" t="s">
        <v>4551</v>
      </c>
      <c r="C3450" s="2">
        <v>115000</v>
      </c>
      <c r="D3450">
        <v>1</v>
      </c>
      <c r="E3450" s="2">
        <v>134000</v>
      </c>
      <c r="G3450" s="2">
        <v>134000</v>
      </c>
      <c r="H3450" s="2">
        <v>134000</v>
      </c>
      <c r="J3450">
        <f t="shared" si="53"/>
        <v>0</v>
      </c>
    </row>
    <row r="3451" spans="1:10" x14ac:dyDescent="0.25">
      <c r="A3451" t="s">
        <v>5964</v>
      </c>
      <c r="C3451" s="2">
        <v>0</v>
      </c>
      <c r="D3451">
        <v>1</v>
      </c>
      <c r="E3451" s="2">
        <v>500</v>
      </c>
      <c r="G3451" s="2">
        <v>500</v>
      </c>
      <c r="H3451" s="2">
        <v>500</v>
      </c>
      <c r="J3451">
        <f t="shared" si="53"/>
        <v>0</v>
      </c>
    </row>
    <row r="3452" spans="1:10" x14ac:dyDescent="0.25">
      <c r="A3452" t="s">
        <v>4727</v>
      </c>
      <c r="C3452" s="2">
        <v>650</v>
      </c>
      <c r="D3452">
        <v>1</v>
      </c>
      <c r="E3452" s="2">
        <v>650</v>
      </c>
      <c r="G3452" s="2">
        <v>650</v>
      </c>
      <c r="H3452" s="2">
        <v>650</v>
      </c>
      <c r="J3452">
        <f t="shared" si="53"/>
        <v>0</v>
      </c>
    </row>
    <row r="3453" spans="1:10" x14ac:dyDescent="0.25">
      <c r="A3453" t="s">
        <v>6808</v>
      </c>
      <c r="C3453" s="2">
        <v>650</v>
      </c>
      <c r="D3453">
        <v>1</v>
      </c>
      <c r="E3453" s="2">
        <v>650</v>
      </c>
      <c r="G3453" s="2">
        <v>650</v>
      </c>
      <c r="H3453" s="2">
        <v>650</v>
      </c>
      <c r="J3453">
        <f t="shared" si="53"/>
        <v>0</v>
      </c>
    </row>
    <row r="3454" spans="1:10" x14ac:dyDescent="0.25">
      <c r="A3454" t="s">
        <v>4696</v>
      </c>
      <c r="C3454" s="2">
        <v>650</v>
      </c>
      <c r="D3454">
        <v>1</v>
      </c>
      <c r="E3454" s="2">
        <v>650</v>
      </c>
      <c r="G3454" s="2">
        <v>650</v>
      </c>
      <c r="H3454" s="2">
        <v>650</v>
      </c>
      <c r="J3454">
        <f t="shared" si="53"/>
        <v>0</v>
      </c>
    </row>
    <row r="3455" spans="1:10" x14ac:dyDescent="0.25">
      <c r="A3455" t="s">
        <v>6249</v>
      </c>
      <c r="C3455" s="2">
        <v>650</v>
      </c>
      <c r="D3455">
        <v>1</v>
      </c>
      <c r="E3455" s="2">
        <v>650</v>
      </c>
      <c r="G3455" s="2">
        <v>650</v>
      </c>
      <c r="H3455" s="2">
        <v>650</v>
      </c>
      <c r="J3455">
        <f t="shared" si="53"/>
        <v>0</v>
      </c>
    </row>
    <row r="3456" spans="1:10" x14ac:dyDescent="0.25">
      <c r="A3456" t="s">
        <v>6215</v>
      </c>
      <c r="C3456" s="2">
        <v>650</v>
      </c>
      <c r="D3456">
        <v>1</v>
      </c>
      <c r="E3456" s="2">
        <v>650</v>
      </c>
      <c r="G3456" s="2">
        <v>650</v>
      </c>
      <c r="H3456" s="2">
        <v>650</v>
      </c>
      <c r="J3456">
        <f t="shared" si="53"/>
        <v>0</v>
      </c>
    </row>
    <row r="3457" spans="1:10" x14ac:dyDescent="0.25">
      <c r="A3457" t="s">
        <v>6065</v>
      </c>
      <c r="C3457" s="2">
        <v>650</v>
      </c>
      <c r="D3457">
        <v>1</v>
      </c>
      <c r="E3457" s="2">
        <v>650</v>
      </c>
      <c r="G3457" s="2">
        <v>650</v>
      </c>
      <c r="H3457" s="2">
        <v>650</v>
      </c>
      <c r="J3457">
        <f t="shared" si="53"/>
        <v>0</v>
      </c>
    </row>
    <row r="3458" spans="1:10" x14ac:dyDescent="0.25">
      <c r="A3458" t="s">
        <v>6804</v>
      </c>
      <c r="C3458" s="2">
        <v>650</v>
      </c>
      <c r="D3458">
        <v>1</v>
      </c>
      <c r="E3458" s="2">
        <v>650</v>
      </c>
      <c r="G3458" s="2">
        <v>650</v>
      </c>
      <c r="H3458" s="2">
        <v>650</v>
      </c>
      <c r="J3458">
        <f t="shared" si="53"/>
        <v>0</v>
      </c>
    </row>
    <row r="3459" spans="1:10" x14ac:dyDescent="0.25">
      <c r="A3459" t="s">
        <v>4586</v>
      </c>
      <c r="C3459" s="2">
        <v>650</v>
      </c>
      <c r="D3459">
        <v>1</v>
      </c>
      <c r="E3459" s="2">
        <v>650</v>
      </c>
      <c r="G3459" s="2">
        <v>650</v>
      </c>
      <c r="H3459" s="2">
        <v>650</v>
      </c>
      <c r="J3459">
        <f t="shared" ref="J3459:J3522" si="54">IF(I3459=0,0,H3459)</f>
        <v>0</v>
      </c>
    </row>
    <row r="3460" spans="1:10" x14ac:dyDescent="0.25">
      <c r="A3460" t="s">
        <v>4530</v>
      </c>
      <c r="C3460" s="2">
        <v>650</v>
      </c>
      <c r="D3460">
        <v>1</v>
      </c>
      <c r="E3460" s="2">
        <v>650</v>
      </c>
      <c r="G3460" s="2">
        <v>650</v>
      </c>
      <c r="H3460" s="2">
        <v>650</v>
      </c>
      <c r="J3460">
        <f t="shared" si="54"/>
        <v>0</v>
      </c>
    </row>
    <row r="3461" spans="1:10" x14ac:dyDescent="0.25">
      <c r="A3461" t="s">
        <v>4696</v>
      </c>
      <c r="C3461" s="2">
        <v>650</v>
      </c>
      <c r="D3461">
        <v>1</v>
      </c>
      <c r="E3461" s="2">
        <v>650</v>
      </c>
      <c r="G3461" s="2">
        <v>650</v>
      </c>
      <c r="H3461" s="2">
        <v>650</v>
      </c>
      <c r="J3461">
        <f t="shared" si="54"/>
        <v>0</v>
      </c>
    </row>
    <row r="3462" spans="1:10" x14ac:dyDescent="0.25">
      <c r="A3462" t="s">
        <v>6249</v>
      </c>
      <c r="C3462" s="2">
        <v>650</v>
      </c>
      <c r="D3462">
        <v>1</v>
      </c>
      <c r="E3462" s="2">
        <v>650</v>
      </c>
      <c r="G3462" s="2">
        <v>650</v>
      </c>
      <c r="H3462" s="2">
        <v>650</v>
      </c>
      <c r="J3462">
        <f t="shared" si="54"/>
        <v>0</v>
      </c>
    </row>
    <row r="3463" spans="1:10" x14ac:dyDescent="0.25">
      <c r="A3463" t="s">
        <v>4750</v>
      </c>
      <c r="C3463" s="2">
        <v>650</v>
      </c>
      <c r="D3463">
        <v>1</v>
      </c>
      <c r="E3463" s="2">
        <v>650</v>
      </c>
      <c r="G3463" s="2">
        <v>650</v>
      </c>
      <c r="H3463" s="2">
        <v>650</v>
      </c>
      <c r="J3463">
        <f t="shared" si="54"/>
        <v>0</v>
      </c>
    </row>
    <row r="3464" spans="1:10" x14ac:dyDescent="0.25">
      <c r="A3464" t="s">
        <v>6065</v>
      </c>
      <c r="C3464" s="2">
        <v>650</v>
      </c>
      <c r="D3464">
        <v>1</v>
      </c>
      <c r="E3464" s="2">
        <v>650</v>
      </c>
      <c r="G3464" s="2">
        <v>650</v>
      </c>
      <c r="H3464" s="2">
        <v>650</v>
      </c>
      <c r="J3464">
        <f t="shared" si="54"/>
        <v>0</v>
      </c>
    </row>
    <row r="3465" spans="1:10" x14ac:dyDescent="0.25">
      <c r="A3465" t="s">
        <v>6804</v>
      </c>
      <c r="C3465" s="2">
        <v>650</v>
      </c>
      <c r="D3465">
        <v>1</v>
      </c>
      <c r="E3465" s="2">
        <v>650</v>
      </c>
      <c r="G3465" s="2">
        <v>650</v>
      </c>
      <c r="H3465" s="2">
        <v>650</v>
      </c>
      <c r="J3465">
        <f t="shared" si="54"/>
        <v>0</v>
      </c>
    </row>
    <row r="3466" spans="1:10" x14ac:dyDescent="0.25">
      <c r="A3466" t="s">
        <v>6009</v>
      </c>
      <c r="C3466" s="2">
        <v>650</v>
      </c>
      <c r="D3466">
        <v>1</v>
      </c>
      <c r="E3466" s="2">
        <v>650</v>
      </c>
      <c r="G3466" s="2">
        <v>650</v>
      </c>
      <c r="H3466" s="2">
        <v>650</v>
      </c>
      <c r="J3466">
        <f t="shared" si="54"/>
        <v>0</v>
      </c>
    </row>
    <row r="3467" spans="1:10" x14ac:dyDescent="0.25">
      <c r="A3467" t="s">
        <v>4594</v>
      </c>
      <c r="C3467" s="2">
        <v>650</v>
      </c>
      <c r="D3467">
        <v>1</v>
      </c>
      <c r="E3467" s="2">
        <v>650</v>
      </c>
      <c r="G3467" s="2">
        <v>650</v>
      </c>
      <c r="H3467" s="2">
        <v>650</v>
      </c>
      <c r="J3467">
        <f t="shared" si="54"/>
        <v>0</v>
      </c>
    </row>
    <row r="3468" spans="1:10" x14ac:dyDescent="0.25">
      <c r="A3468" t="s">
        <v>4586</v>
      </c>
      <c r="C3468" s="2">
        <v>650</v>
      </c>
      <c r="D3468">
        <v>1</v>
      </c>
      <c r="E3468" s="2">
        <v>650</v>
      </c>
      <c r="G3468" s="2">
        <v>650</v>
      </c>
      <c r="H3468" s="2">
        <v>650</v>
      </c>
      <c r="J3468">
        <f t="shared" si="54"/>
        <v>0</v>
      </c>
    </row>
    <row r="3469" spans="1:10" x14ac:dyDescent="0.25">
      <c r="A3469" t="s">
        <v>4688</v>
      </c>
      <c r="C3469" s="2">
        <v>650</v>
      </c>
      <c r="D3469">
        <v>1</v>
      </c>
      <c r="E3469" s="2">
        <v>650</v>
      </c>
      <c r="G3469" s="2">
        <v>650</v>
      </c>
      <c r="H3469" s="2">
        <v>650</v>
      </c>
      <c r="J3469">
        <f t="shared" si="54"/>
        <v>0</v>
      </c>
    </row>
    <row r="3470" spans="1:10" x14ac:dyDescent="0.25">
      <c r="A3470" t="s">
        <v>4734</v>
      </c>
      <c r="C3470" s="2">
        <v>650</v>
      </c>
      <c r="D3470">
        <v>1</v>
      </c>
      <c r="E3470" s="2">
        <v>650</v>
      </c>
      <c r="G3470" s="2">
        <v>650</v>
      </c>
      <c r="H3470" s="2">
        <v>650</v>
      </c>
      <c r="J3470">
        <f t="shared" si="54"/>
        <v>0</v>
      </c>
    </row>
    <row r="3471" spans="1:10" x14ac:dyDescent="0.25">
      <c r="A3471" t="s">
        <v>6808</v>
      </c>
      <c r="C3471" s="2">
        <v>650</v>
      </c>
      <c r="D3471">
        <v>1</v>
      </c>
      <c r="E3471" s="2">
        <v>650</v>
      </c>
      <c r="G3471" s="2">
        <v>650</v>
      </c>
      <c r="H3471" s="2">
        <v>650</v>
      </c>
      <c r="J3471">
        <f t="shared" si="54"/>
        <v>0</v>
      </c>
    </row>
    <row r="3472" spans="1:10" x14ac:dyDescent="0.25">
      <c r="A3472" t="s">
        <v>4696</v>
      </c>
      <c r="C3472" s="2">
        <v>650</v>
      </c>
      <c r="D3472">
        <v>1</v>
      </c>
      <c r="E3472" s="2">
        <v>650</v>
      </c>
      <c r="G3472" s="2">
        <v>650</v>
      </c>
      <c r="H3472" s="2">
        <v>650</v>
      </c>
      <c r="J3472">
        <f t="shared" si="54"/>
        <v>0</v>
      </c>
    </row>
    <row r="3473" spans="1:10" x14ac:dyDescent="0.25">
      <c r="A3473" t="s">
        <v>6249</v>
      </c>
      <c r="C3473" s="2">
        <v>650</v>
      </c>
      <c r="D3473">
        <v>1</v>
      </c>
      <c r="E3473" s="2">
        <v>650</v>
      </c>
      <c r="G3473" s="2">
        <v>650</v>
      </c>
      <c r="H3473" s="2">
        <v>650</v>
      </c>
      <c r="J3473">
        <f t="shared" si="54"/>
        <v>0</v>
      </c>
    </row>
    <row r="3474" spans="1:10" x14ac:dyDescent="0.25">
      <c r="A3474" t="s">
        <v>4750</v>
      </c>
      <c r="C3474" s="2">
        <v>650</v>
      </c>
      <c r="D3474">
        <v>1</v>
      </c>
      <c r="E3474" s="2">
        <v>650</v>
      </c>
      <c r="G3474" s="2">
        <v>650</v>
      </c>
      <c r="H3474" s="2">
        <v>650</v>
      </c>
      <c r="J3474">
        <f t="shared" si="54"/>
        <v>0</v>
      </c>
    </row>
    <row r="3475" spans="1:10" x14ac:dyDescent="0.25">
      <c r="A3475" t="s">
        <v>6065</v>
      </c>
      <c r="C3475" s="2">
        <v>650</v>
      </c>
      <c r="D3475">
        <v>1</v>
      </c>
      <c r="E3475" s="2">
        <v>650</v>
      </c>
      <c r="G3475" s="2">
        <v>650</v>
      </c>
      <c r="H3475" s="2">
        <v>650</v>
      </c>
      <c r="J3475">
        <f t="shared" si="54"/>
        <v>0</v>
      </c>
    </row>
    <row r="3476" spans="1:10" x14ac:dyDescent="0.25">
      <c r="A3476" t="s">
        <v>6804</v>
      </c>
      <c r="C3476" s="2">
        <v>650</v>
      </c>
      <c r="D3476">
        <v>1</v>
      </c>
      <c r="E3476" s="2">
        <v>650</v>
      </c>
      <c r="G3476" s="2">
        <v>650</v>
      </c>
      <c r="H3476" s="2">
        <v>650</v>
      </c>
      <c r="J3476">
        <f t="shared" si="54"/>
        <v>0</v>
      </c>
    </row>
    <row r="3477" spans="1:10" x14ac:dyDescent="0.25">
      <c r="A3477" t="s">
        <v>6009</v>
      </c>
      <c r="C3477" s="2">
        <v>650</v>
      </c>
      <c r="D3477">
        <v>1</v>
      </c>
      <c r="E3477" s="2">
        <v>650</v>
      </c>
      <c r="G3477" s="2">
        <v>650</v>
      </c>
      <c r="H3477" s="2">
        <v>650</v>
      </c>
      <c r="J3477">
        <f t="shared" si="54"/>
        <v>0</v>
      </c>
    </row>
    <row r="3478" spans="1:10" x14ac:dyDescent="0.25">
      <c r="A3478" t="s">
        <v>4594</v>
      </c>
      <c r="C3478" s="2">
        <v>650</v>
      </c>
      <c r="D3478">
        <v>1</v>
      </c>
      <c r="E3478" s="2">
        <v>650</v>
      </c>
      <c r="G3478" s="2">
        <v>650</v>
      </c>
      <c r="H3478" s="2">
        <v>650</v>
      </c>
      <c r="J3478">
        <f t="shared" si="54"/>
        <v>0</v>
      </c>
    </row>
    <row r="3479" spans="1:10" x14ac:dyDescent="0.25">
      <c r="A3479" t="s">
        <v>4639</v>
      </c>
      <c r="C3479" s="2">
        <v>650</v>
      </c>
      <c r="D3479">
        <v>1</v>
      </c>
      <c r="E3479" s="2">
        <v>650</v>
      </c>
      <c r="G3479" s="2">
        <v>650</v>
      </c>
      <c r="H3479" s="2">
        <v>650</v>
      </c>
      <c r="J3479">
        <f t="shared" si="54"/>
        <v>0</v>
      </c>
    </row>
    <row r="3480" spans="1:10" x14ac:dyDescent="0.25">
      <c r="A3480" t="s">
        <v>4688</v>
      </c>
      <c r="C3480" s="2">
        <v>650</v>
      </c>
      <c r="D3480">
        <v>1</v>
      </c>
      <c r="E3480" s="2">
        <v>650</v>
      </c>
      <c r="G3480" s="2">
        <v>650</v>
      </c>
      <c r="H3480" s="2">
        <v>650</v>
      </c>
      <c r="J3480">
        <f t="shared" si="54"/>
        <v>0</v>
      </c>
    </row>
    <row r="3481" spans="1:10" x14ac:dyDescent="0.25">
      <c r="A3481" t="s">
        <v>4734</v>
      </c>
      <c r="C3481" s="2">
        <v>650</v>
      </c>
      <c r="D3481">
        <v>1</v>
      </c>
      <c r="E3481" s="2">
        <v>650</v>
      </c>
      <c r="G3481" s="2">
        <v>650</v>
      </c>
      <c r="H3481" s="2">
        <v>650</v>
      </c>
      <c r="J3481">
        <f t="shared" si="54"/>
        <v>0</v>
      </c>
    </row>
    <row r="3482" spans="1:10" x14ac:dyDescent="0.25">
      <c r="A3482" t="s">
        <v>4586</v>
      </c>
      <c r="C3482" s="2">
        <v>650</v>
      </c>
      <c r="D3482">
        <v>1</v>
      </c>
      <c r="E3482" s="2">
        <v>650</v>
      </c>
      <c r="G3482" s="2">
        <v>650</v>
      </c>
      <c r="H3482" s="2">
        <v>650</v>
      </c>
      <c r="J3482">
        <f t="shared" si="54"/>
        <v>0</v>
      </c>
    </row>
    <row r="3483" spans="1:10" x14ac:dyDescent="0.25">
      <c r="A3483" t="s">
        <v>5929</v>
      </c>
      <c r="C3483" s="2">
        <v>650</v>
      </c>
      <c r="D3483">
        <v>1</v>
      </c>
      <c r="E3483" s="2">
        <v>650</v>
      </c>
      <c r="G3483" s="2">
        <v>650</v>
      </c>
      <c r="H3483" s="2">
        <v>650</v>
      </c>
      <c r="J3483">
        <f t="shared" si="54"/>
        <v>0</v>
      </c>
    </row>
    <row r="3484" spans="1:10" x14ac:dyDescent="0.25">
      <c r="A3484" t="s">
        <v>6808</v>
      </c>
      <c r="C3484" s="2">
        <v>650</v>
      </c>
      <c r="D3484">
        <v>1</v>
      </c>
      <c r="E3484" s="2">
        <v>650</v>
      </c>
      <c r="G3484" s="2">
        <v>650</v>
      </c>
      <c r="H3484" s="2">
        <v>650</v>
      </c>
      <c r="J3484">
        <f t="shared" si="54"/>
        <v>0</v>
      </c>
    </row>
    <row r="3485" spans="1:10" x14ac:dyDescent="0.25">
      <c r="A3485" t="s">
        <v>4696</v>
      </c>
      <c r="C3485" s="2">
        <v>650</v>
      </c>
      <c r="D3485">
        <v>1</v>
      </c>
      <c r="E3485" s="2">
        <v>650</v>
      </c>
      <c r="G3485" s="2">
        <v>650</v>
      </c>
      <c r="H3485" s="2">
        <v>650</v>
      </c>
      <c r="J3485">
        <f t="shared" si="54"/>
        <v>0</v>
      </c>
    </row>
    <row r="3486" spans="1:10" x14ac:dyDescent="0.25">
      <c r="A3486" t="s">
        <v>6249</v>
      </c>
      <c r="C3486" s="2">
        <v>650</v>
      </c>
      <c r="D3486">
        <v>1</v>
      </c>
      <c r="E3486" s="2">
        <v>650</v>
      </c>
      <c r="G3486" s="2">
        <v>650</v>
      </c>
      <c r="H3486" s="2">
        <v>650</v>
      </c>
      <c r="J3486">
        <f t="shared" si="54"/>
        <v>0</v>
      </c>
    </row>
    <row r="3487" spans="1:10" x14ac:dyDescent="0.25">
      <c r="A3487" t="s">
        <v>6009</v>
      </c>
      <c r="C3487" s="2">
        <v>650</v>
      </c>
      <c r="D3487">
        <v>1</v>
      </c>
      <c r="E3487" s="2">
        <v>650</v>
      </c>
      <c r="G3487" s="2">
        <v>650</v>
      </c>
      <c r="H3487" s="2">
        <v>650</v>
      </c>
      <c r="J3487">
        <f t="shared" si="54"/>
        <v>0</v>
      </c>
    </row>
    <row r="3488" spans="1:10" x14ac:dyDescent="0.25">
      <c r="A3488" t="s">
        <v>4688</v>
      </c>
      <c r="C3488" s="2">
        <v>650</v>
      </c>
      <c r="D3488">
        <v>1</v>
      </c>
      <c r="E3488" s="2">
        <v>650</v>
      </c>
      <c r="G3488" s="2">
        <v>650</v>
      </c>
      <c r="H3488" s="2">
        <v>650</v>
      </c>
      <c r="J3488">
        <f t="shared" si="54"/>
        <v>0</v>
      </c>
    </row>
    <row r="3489" spans="1:10" x14ac:dyDescent="0.25">
      <c r="A3489" t="s">
        <v>4586</v>
      </c>
      <c r="C3489" s="2">
        <v>650</v>
      </c>
      <c r="D3489">
        <v>1</v>
      </c>
      <c r="E3489" s="2">
        <v>650</v>
      </c>
      <c r="G3489" s="2">
        <v>650</v>
      </c>
      <c r="H3489" s="2">
        <v>650</v>
      </c>
      <c r="J3489">
        <f t="shared" si="54"/>
        <v>0</v>
      </c>
    </row>
    <row r="3490" spans="1:10" x14ac:dyDescent="0.25">
      <c r="A3490" t="s">
        <v>4093</v>
      </c>
      <c r="C3490" s="2">
        <v>670</v>
      </c>
      <c r="D3490">
        <v>1</v>
      </c>
      <c r="E3490" s="2">
        <v>670</v>
      </c>
      <c r="G3490" s="2">
        <v>670</v>
      </c>
      <c r="H3490" s="2">
        <v>670</v>
      </c>
      <c r="J3490">
        <f t="shared" si="54"/>
        <v>0</v>
      </c>
    </row>
    <row r="3491" spans="1:10" x14ac:dyDescent="0.25">
      <c r="A3491" t="s">
        <v>6802</v>
      </c>
      <c r="C3491" s="2">
        <v>670</v>
      </c>
      <c r="D3491">
        <v>1</v>
      </c>
      <c r="E3491" s="2">
        <v>670</v>
      </c>
      <c r="G3491" s="2">
        <v>670</v>
      </c>
      <c r="H3491" s="2">
        <v>670</v>
      </c>
      <c r="J3491">
        <f t="shared" si="54"/>
        <v>0</v>
      </c>
    </row>
    <row r="3492" spans="1:10" x14ac:dyDescent="0.25">
      <c r="A3492" t="s">
        <v>6085</v>
      </c>
      <c r="C3492" s="2">
        <v>670</v>
      </c>
      <c r="D3492">
        <v>1</v>
      </c>
      <c r="E3492" s="2">
        <v>670</v>
      </c>
      <c r="G3492" s="2">
        <v>670</v>
      </c>
      <c r="H3492" s="2">
        <v>670</v>
      </c>
      <c r="J3492">
        <f t="shared" si="54"/>
        <v>0</v>
      </c>
    </row>
    <row r="3493" spans="1:10" x14ac:dyDescent="0.25">
      <c r="A3493" t="s">
        <v>5363</v>
      </c>
      <c r="C3493" s="2">
        <v>670</v>
      </c>
      <c r="D3493">
        <v>1</v>
      </c>
      <c r="E3493" s="2">
        <v>670</v>
      </c>
      <c r="G3493" s="2">
        <v>670</v>
      </c>
      <c r="H3493" s="2">
        <v>670</v>
      </c>
      <c r="J3493">
        <f t="shared" si="54"/>
        <v>0</v>
      </c>
    </row>
    <row r="3494" spans="1:10" x14ac:dyDescent="0.25">
      <c r="A3494" t="s">
        <v>6797</v>
      </c>
      <c r="C3494" s="2">
        <v>670</v>
      </c>
      <c r="D3494">
        <v>1</v>
      </c>
      <c r="E3494" s="2">
        <v>670</v>
      </c>
      <c r="G3494" s="2">
        <v>670</v>
      </c>
      <c r="H3494" s="2">
        <v>670</v>
      </c>
      <c r="J3494">
        <f t="shared" si="54"/>
        <v>0</v>
      </c>
    </row>
    <row r="3495" spans="1:10" x14ac:dyDescent="0.25">
      <c r="A3495" t="s">
        <v>3891</v>
      </c>
      <c r="C3495" s="2">
        <v>670</v>
      </c>
      <c r="D3495">
        <v>1</v>
      </c>
      <c r="E3495" s="2">
        <v>670</v>
      </c>
      <c r="G3495" s="2">
        <v>670</v>
      </c>
      <c r="H3495" s="2">
        <v>670</v>
      </c>
      <c r="J3495">
        <f t="shared" si="54"/>
        <v>0</v>
      </c>
    </row>
    <row r="3496" spans="1:10" x14ac:dyDescent="0.25">
      <c r="A3496" t="s">
        <v>4644</v>
      </c>
      <c r="C3496" s="2">
        <v>670</v>
      </c>
      <c r="D3496">
        <v>1</v>
      </c>
      <c r="E3496" s="2">
        <v>670</v>
      </c>
      <c r="G3496" s="2">
        <v>670</v>
      </c>
      <c r="H3496" s="2">
        <v>670</v>
      </c>
      <c r="J3496">
        <f t="shared" si="54"/>
        <v>0</v>
      </c>
    </row>
    <row r="3497" spans="1:10" x14ac:dyDescent="0.25">
      <c r="A3497" t="s">
        <v>5528</v>
      </c>
      <c r="C3497" s="2">
        <v>670</v>
      </c>
      <c r="D3497">
        <v>1</v>
      </c>
      <c r="E3497" s="2">
        <v>670</v>
      </c>
      <c r="G3497" s="2">
        <v>670</v>
      </c>
      <c r="H3497" s="2">
        <v>670</v>
      </c>
      <c r="J3497">
        <f t="shared" si="54"/>
        <v>0</v>
      </c>
    </row>
    <row r="3498" spans="1:10" x14ac:dyDescent="0.25">
      <c r="A3498" t="s">
        <v>2684</v>
      </c>
      <c r="C3498" s="2">
        <v>670</v>
      </c>
      <c r="D3498">
        <v>1</v>
      </c>
      <c r="E3498" s="2">
        <v>670</v>
      </c>
      <c r="G3498" s="2">
        <v>670</v>
      </c>
      <c r="H3498" s="2">
        <v>670</v>
      </c>
      <c r="J3498">
        <f t="shared" si="54"/>
        <v>0</v>
      </c>
    </row>
    <row r="3499" spans="1:10" x14ac:dyDescent="0.25">
      <c r="A3499" t="s">
        <v>6805</v>
      </c>
      <c r="C3499" s="2">
        <v>670</v>
      </c>
      <c r="D3499">
        <v>1</v>
      </c>
      <c r="E3499" s="2">
        <v>670</v>
      </c>
      <c r="G3499" s="2">
        <v>670</v>
      </c>
      <c r="H3499" s="2">
        <v>670</v>
      </c>
      <c r="J3499">
        <f t="shared" si="54"/>
        <v>0</v>
      </c>
    </row>
    <row r="3500" spans="1:10" x14ac:dyDescent="0.25">
      <c r="A3500" t="s">
        <v>6067</v>
      </c>
      <c r="C3500" s="2">
        <v>670</v>
      </c>
      <c r="D3500">
        <v>1</v>
      </c>
      <c r="E3500" s="2">
        <v>670</v>
      </c>
      <c r="G3500" s="2">
        <v>670</v>
      </c>
      <c r="H3500" s="2">
        <v>670</v>
      </c>
      <c r="J3500">
        <f t="shared" si="54"/>
        <v>0</v>
      </c>
    </row>
    <row r="3501" spans="1:10" x14ac:dyDescent="0.25">
      <c r="A3501" t="s">
        <v>5533</v>
      </c>
      <c r="C3501" s="2">
        <v>670</v>
      </c>
      <c r="D3501">
        <v>1</v>
      </c>
      <c r="E3501" s="2">
        <v>670</v>
      </c>
      <c r="G3501" s="2">
        <v>670</v>
      </c>
      <c r="H3501" s="2">
        <v>670</v>
      </c>
      <c r="J3501">
        <f t="shared" si="54"/>
        <v>0</v>
      </c>
    </row>
    <row r="3502" spans="1:10" x14ac:dyDescent="0.25">
      <c r="A3502" t="s">
        <v>5544</v>
      </c>
      <c r="C3502" s="2">
        <v>670</v>
      </c>
      <c r="D3502">
        <v>1</v>
      </c>
      <c r="E3502" s="2">
        <v>670</v>
      </c>
      <c r="G3502" s="2">
        <v>670</v>
      </c>
      <c r="H3502" s="2">
        <v>670</v>
      </c>
      <c r="J3502">
        <f t="shared" si="54"/>
        <v>0</v>
      </c>
    </row>
    <row r="3503" spans="1:10" x14ac:dyDescent="0.25">
      <c r="A3503" t="s">
        <v>5531</v>
      </c>
      <c r="C3503" s="2">
        <v>670</v>
      </c>
      <c r="D3503">
        <v>1</v>
      </c>
      <c r="E3503" s="2">
        <v>670</v>
      </c>
      <c r="G3503" s="2">
        <v>670</v>
      </c>
      <c r="H3503" s="2">
        <v>670</v>
      </c>
      <c r="J3503">
        <f t="shared" si="54"/>
        <v>0</v>
      </c>
    </row>
    <row r="3504" spans="1:10" x14ac:dyDescent="0.25">
      <c r="A3504" t="s">
        <v>5535</v>
      </c>
      <c r="C3504" s="2">
        <v>670</v>
      </c>
      <c r="D3504">
        <v>1</v>
      </c>
      <c r="E3504" s="2">
        <v>670</v>
      </c>
      <c r="G3504" s="2">
        <v>670</v>
      </c>
      <c r="H3504" s="2">
        <v>670</v>
      </c>
      <c r="J3504">
        <f t="shared" si="54"/>
        <v>0</v>
      </c>
    </row>
    <row r="3505" spans="1:10" x14ac:dyDescent="0.25">
      <c r="A3505" t="s">
        <v>4093</v>
      </c>
      <c r="C3505" s="2">
        <v>670</v>
      </c>
      <c r="D3505">
        <v>1</v>
      </c>
      <c r="E3505" s="2">
        <v>670</v>
      </c>
      <c r="G3505" s="2">
        <v>670</v>
      </c>
      <c r="H3505" s="2">
        <v>670</v>
      </c>
      <c r="J3505">
        <f t="shared" si="54"/>
        <v>0</v>
      </c>
    </row>
    <row r="3506" spans="1:10" x14ac:dyDescent="0.25">
      <c r="A3506" t="s">
        <v>5536</v>
      </c>
      <c r="C3506" s="2">
        <v>670</v>
      </c>
      <c r="D3506">
        <v>1</v>
      </c>
      <c r="E3506" s="2">
        <v>670</v>
      </c>
      <c r="G3506" s="2">
        <v>670</v>
      </c>
      <c r="H3506" s="2">
        <v>670</v>
      </c>
      <c r="J3506">
        <f t="shared" si="54"/>
        <v>0</v>
      </c>
    </row>
    <row r="3507" spans="1:10" x14ac:dyDescent="0.25">
      <c r="A3507" t="s">
        <v>5411</v>
      </c>
      <c r="C3507" s="2">
        <v>670</v>
      </c>
      <c r="D3507">
        <v>1</v>
      </c>
      <c r="E3507" s="2">
        <v>670</v>
      </c>
      <c r="G3507" s="2">
        <v>670</v>
      </c>
      <c r="H3507" s="2">
        <v>670</v>
      </c>
      <c r="J3507">
        <f t="shared" si="54"/>
        <v>0</v>
      </c>
    </row>
    <row r="3508" spans="1:10" x14ac:dyDescent="0.25">
      <c r="A3508" t="s">
        <v>5410</v>
      </c>
      <c r="C3508" s="2">
        <v>670</v>
      </c>
      <c r="D3508">
        <v>1</v>
      </c>
      <c r="E3508" s="2">
        <v>670</v>
      </c>
      <c r="G3508" s="2">
        <v>670</v>
      </c>
      <c r="H3508" s="2">
        <v>670</v>
      </c>
      <c r="J3508">
        <f t="shared" si="54"/>
        <v>0</v>
      </c>
    </row>
    <row r="3509" spans="1:10" x14ac:dyDescent="0.25">
      <c r="A3509" t="s">
        <v>6809</v>
      </c>
      <c r="C3509" s="2">
        <v>670</v>
      </c>
      <c r="D3509">
        <v>1</v>
      </c>
      <c r="E3509" s="2">
        <v>670</v>
      </c>
      <c r="G3509" s="2">
        <v>670</v>
      </c>
      <c r="H3509" s="2">
        <v>670</v>
      </c>
      <c r="J3509">
        <f t="shared" si="54"/>
        <v>0</v>
      </c>
    </row>
    <row r="3510" spans="1:10" x14ac:dyDescent="0.25">
      <c r="A3510" t="s">
        <v>4752</v>
      </c>
      <c r="C3510" s="2">
        <v>670</v>
      </c>
      <c r="D3510">
        <v>1</v>
      </c>
      <c r="E3510" s="2">
        <v>670</v>
      </c>
      <c r="G3510" s="2">
        <v>670</v>
      </c>
      <c r="H3510" s="2">
        <v>670</v>
      </c>
      <c r="J3510">
        <f t="shared" si="54"/>
        <v>0</v>
      </c>
    </row>
    <row r="3511" spans="1:10" x14ac:dyDescent="0.25">
      <c r="A3511" t="s">
        <v>5403</v>
      </c>
      <c r="C3511" s="2">
        <v>670</v>
      </c>
      <c r="D3511">
        <v>1</v>
      </c>
      <c r="E3511" s="2">
        <v>670</v>
      </c>
      <c r="G3511" s="2">
        <v>670</v>
      </c>
      <c r="H3511" s="2">
        <v>670</v>
      </c>
      <c r="J3511">
        <f t="shared" si="54"/>
        <v>0</v>
      </c>
    </row>
    <row r="3512" spans="1:10" x14ac:dyDescent="0.25">
      <c r="A3512" t="s">
        <v>5540</v>
      </c>
      <c r="C3512" s="2">
        <v>670</v>
      </c>
      <c r="D3512">
        <v>1</v>
      </c>
      <c r="E3512" s="2">
        <v>670</v>
      </c>
      <c r="G3512" s="2">
        <v>670</v>
      </c>
      <c r="H3512" s="2">
        <v>670</v>
      </c>
      <c r="J3512">
        <f t="shared" si="54"/>
        <v>0</v>
      </c>
    </row>
    <row r="3513" spans="1:10" x14ac:dyDescent="0.25">
      <c r="A3513" t="s">
        <v>4588</v>
      </c>
      <c r="C3513" s="2">
        <v>670</v>
      </c>
      <c r="D3513">
        <v>1</v>
      </c>
      <c r="E3513" s="2">
        <v>670</v>
      </c>
      <c r="G3513" s="2">
        <v>670</v>
      </c>
      <c r="H3513" s="2">
        <v>670</v>
      </c>
      <c r="J3513">
        <f t="shared" si="54"/>
        <v>0</v>
      </c>
    </row>
    <row r="3514" spans="1:10" x14ac:dyDescent="0.25">
      <c r="A3514" t="s">
        <v>5309</v>
      </c>
      <c r="C3514" s="2">
        <v>670</v>
      </c>
      <c r="D3514">
        <v>1</v>
      </c>
      <c r="E3514" s="2">
        <v>670</v>
      </c>
      <c r="G3514" s="2">
        <v>670</v>
      </c>
      <c r="H3514" s="2">
        <v>670</v>
      </c>
      <c r="J3514">
        <f t="shared" si="54"/>
        <v>0</v>
      </c>
    </row>
    <row r="3515" spans="1:10" x14ac:dyDescent="0.25">
      <c r="A3515" t="s">
        <v>4048</v>
      </c>
      <c r="C3515" s="2">
        <v>670</v>
      </c>
      <c r="D3515">
        <v>1</v>
      </c>
      <c r="E3515" s="2">
        <v>670</v>
      </c>
      <c r="G3515" s="2">
        <v>670</v>
      </c>
      <c r="H3515" s="2">
        <v>670</v>
      </c>
      <c r="J3515">
        <f t="shared" si="54"/>
        <v>0</v>
      </c>
    </row>
    <row r="3516" spans="1:10" x14ac:dyDescent="0.25">
      <c r="A3516" t="s">
        <v>6807</v>
      </c>
      <c r="C3516" s="2">
        <v>670</v>
      </c>
      <c r="D3516">
        <v>1</v>
      </c>
      <c r="E3516" s="2">
        <v>670</v>
      </c>
      <c r="G3516" s="2">
        <v>670</v>
      </c>
      <c r="H3516" s="2">
        <v>670</v>
      </c>
      <c r="J3516">
        <f t="shared" si="54"/>
        <v>0</v>
      </c>
    </row>
    <row r="3517" spans="1:10" x14ac:dyDescent="0.25">
      <c r="A3517" t="s">
        <v>5235</v>
      </c>
      <c r="C3517" s="2">
        <v>670</v>
      </c>
      <c r="D3517">
        <v>1</v>
      </c>
      <c r="E3517" s="2">
        <v>670</v>
      </c>
      <c r="G3517" s="2">
        <v>670</v>
      </c>
      <c r="H3517" s="2">
        <v>670</v>
      </c>
      <c r="J3517">
        <f t="shared" si="54"/>
        <v>0</v>
      </c>
    </row>
    <row r="3518" spans="1:10" x14ac:dyDescent="0.25">
      <c r="A3518" t="s">
        <v>5538</v>
      </c>
      <c r="C3518" s="2">
        <v>670</v>
      </c>
      <c r="D3518">
        <v>1</v>
      </c>
      <c r="E3518" s="2">
        <v>670</v>
      </c>
      <c r="G3518" s="2">
        <v>670</v>
      </c>
      <c r="H3518" s="2">
        <v>670</v>
      </c>
      <c r="J3518">
        <f t="shared" si="54"/>
        <v>0</v>
      </c>
    </row>
    <row r="3519" spans="1:10" x14ac:dyDescent="0.25">
      <c r="A3519" t="s">
        <v>5409</v>
      </c>
      <c r="C3519" s="2">
        <v>670</v>
      </c>
      <c r="D3519">
        <v>1</v>
      </c>
      <c r="E3519" s="2">
        <v>670</v>
      </c>
      <c r="G3519" s="2">
        <v>670</v>
      </c>
      <c r="H3519" s="2">
        <v>670</v>
      </c>
      <c r="J3519">
        <f t="shared" si="54"/>
        <v>0</v>
      </c>
    </row>
    <row r="3520" spans="1:10" x14ac:dyDescent="0.25">
      <c r="A3520" t="s">
        <v>5404</v>
      </c>
      <c r="C3520" s="2">
        <v>670</v>
      </c>
      <c r="D3520">
        <v>1</v>
      </c>
      <c r="E3520" s="2">
        <v>670</v>
      </c>
      <c r="G3520" s="2">
        <v>670</v>
      </c>
      <c r="H3520" s="2">
        <v>670</v>
      </c>
      <c r="J3520">
        <f t="shared" si="54"/>
        <v>0</v>
      </c>
    </row>
    <row r="3521" spans="1:10" x14ac:dyDescent="0.25">
      <c r="A3521" t="s">
        <v>5530</v>
      </c>
      <c r="C3521" s="2">
        <v>670</v>
      </c>
      <c r="D3521">
        <v>1</v>
      </c>
      <c r="E3521" s="2">
        <v>670</v>
      </c>
      <c r="G3521" s="2">
        <v>670</v>
      </c>
      <c r="H3521" s="2">
        <v>670</v>
      </c>
      <c r="J3521">
        <f t="shared" si="54"/>
        <v>0</v>
      </c>
    </row>
    <row r="3522" spans="1:10" x14ac:dyDescent="0.25">
      <c r="A3522" t="s">
        <v>5298</v>
      </c>
      <c r="C3522" s="2">
        <v>670</v>
      </c>
      <c r="D3522">
        <v>1</v>
      </c>
      <c r="E3522" s="2">
        <v>670</v>
      </c>
      <c r="G3522" s="2">
        <v>670</v>
      </c>
      <c r="H3522" s="2">
        <v>670</v>
      </c>
      <c r="J3522">
        <f t="shared" si="54"/>
        <v>0</v>
      </c>
    </row>
    <row r="3523" spans="1:10" x14ac:dyDescent="0.25">
      <c r="A3523" t="s">
        <v>5240</v>
      </c>
      <c r="C3523" s="2">
        <v>670</v>
      </c>
      <c r="D3523">
        <v>1</v>
      </c>
      <c r="E3523" s="2">
        <v>670</v>
      </c>
      <c r="G3523" s="2">
        <v>670</v>
      </c>
      <c r="H3523" s="2">
        <v>670</v>
      </c>
      <c r="J3523">
        <f t="shared" ref="J3523:J3586" si="55">IF(I3523=0,0,H3523)</f>
        <v>0</v>
      </c>
    </row>
    <row r="3524" spans="1:10" x14ac:dyDescent="0.25">
      <c r="A3524" t="s">
        <v>5534</v>
      </c>
      <c r="C3524" s="2">
        <v>670</v>
      </c>
      <c r="D3524">
        <v>1</v>
      </c>
      <c r="E3524" s="2">
        <v>670</v>
      </c>
      <c r="G3524" s="2">
        <v>670</v>
      </c>
      <c r="H3524" s="2">
        <v>670</v>
      </c>
      <c r="J3524">
        <f t="shared" si="55"/>
        <v>0</v>
      </c>
    </row>
    <row r="3525" spans="1:10" x14ac:dyDescent="0.25">
      <c r="A3525" t="s">
        <v>5400</v>
      </c>
      <c r="C3525" s="2">
        <v>670</v>
      </c>
      <c r="D3525">
        <v>1</v>
      </c>
      <c r="E3525" s="2">
        <v>670</v>
      </c>
      <c r="G3525" s="2">
        <v>670</v>
      </c>
      <c r="H3525" s="2">
        <v>670</v>
      </c>
      <c r="J3525">
        <f t="shared" si="55"/>
        <v>0</v>
      </c>
    </row>
    <row r="3526" spans="1:10" x14ac:dyDescent="0.25">
      <c r="A3526" t="s">
        <v>6717</v>
      </c>
      <c r="C3526" s="2">
        <v>670</v>
      </c>
      <c r="D3526">
        <v>1</v>
      </c>
      <c r="E3526" s="2">
        <v>670</v>
      </c>
      <c r="G3526" s="2">
        <v>670</v>
      </c>
      <c r="H3526" s="2">
        <v>670</v>
      </c>
      <c r="J3526">
        <f t="shared" si="55"/>
        <v>0</v>
      </c>
    </row>
    <row r="3527" spans="1:10" x14ac:dyDescent="0.25">
      <c r="A3527" t="s">
        <v>6802</v>
      </c>
      <c r="C3527" s="2">
        <v>670</v>
      </c>
      <c r="D3527">
        <v>1</v>
      </c>
      <c r="E3527" s="2">
        <v>670</v>
      </c>
      <c r="G3527" s="2">
        <v>670</v>
      </c>
      <c r="H3527" s="2">
        <v>670</v>
      </c>
      <c r="J3527">
        <f t="shared" si="55"/>
        <v>0</v>
      </c>
    </row>
    <row r="3528" spans="1:10" x14ac:dyDescent="0.25">
      <c r="A3528" t="s">
        <v>4650</v>
      </c>
      <c r="C3528" s="2">
        <v>670</v>
      </c>
      <c r="D3528">
        <v>1</v>
      </c>
      <c r="E3528" s="2">
        <v>670</v>
      </c>
      <c r="G3528" s="2">
        <v>670</v>
      </c>
      <c r="H3528" s="2">
        <v>670</v>
      </c>
      <c r="J3528">
        <f t="shared" si="55"/>
        <v>0</v>
      </c>
    </row>
    <row r="3529" spans="1:10" x14ac:dyDescent="0.25">
      <c r="A3529" t="s">
        <v>4742</v>
      </c>
      <c r="C3529" s="2">
        <v>670</v>
      </c>
      <c r="D3529">
        <v>1</v>
      </c>
      <c r="E3529" s="2">
        <v>670</v>
      </c>
      <c r="G3529" s="2">
        <v>670</v>
      </c>
      <c r="H3529" s="2">
        <v>670</v>
      </c>
      <c r="J3529">
        <f t="shared" si="55"/>
        <v>0</v>
      </c>
    </row>
    <row r="3530" spans="1:10" x14ac:dyDescent="0.25">
      <c r="A3530" t="s">
        <v>4758</v>
      </c>
      <c r="C3530" s="2">
        <v>670</v>
      </c>
      <c r="D3530">
        <v>1</v>
      </c>
      <c r="E3530" s="2">
        <v>670</v>
      </c>
      <c r="G3530" s="2">
        <v>670</v>
      </c>
      <c r="H3530" s="2">
        <v>670</v>
      </c>
      <c r="J3530">
        <f t="shared" si="55"/>
        <v>0</v>
      </c>
    </row>
    <row r="3531" spans="1:10" x14ac:dyDescent="0.25">
      <c r="A3531" t="s">
        <v>5306</v>
      </c>
      <c r="C3531" s="2">
        <v>670</v>
      </c>
      <c r="D3531">
        <v>1</v>
      </c>
      <c r="E3531" s="2">
        <v>670</v>
      </c>
      <c r="G3531" s="2">
        <v>670</v>
      </c>
      <c r="H3531" s="2">
        <v>670</v>
      </c>
      <c r="J3531">
        <f t="shared" si="55"/>
        <v>0</v>
      </c>
    </row>
    <row r="3532" spans="1:10" x14ac:dyDescent="0.25">
      <c r="A3532" t="s">
        <v>5317</v>
      </c>
      <c r="C3532" s="2">
        <v>670</v>
      </c>
      <c r="D3532">
        <v>1</v>
      </c>
      <c r="E3532" s="2">
        <v>670</v>
      </c>
      <c r="G3532" s="2">
        <v>670</v>
      </c>
      <c r="H3532" s="2">
        <v>670</v>
      </c>
      <c r="J3532">
        <f t="shared" si="55"/>
        <v>0</v>
      </c>
    </row>
    <row r="3533" spans="1:10" x14ac:dyDescent="0.25">
      <c r="A3533" t="s">
        <v>5362</v>
      </c>
      <c r="C3533" s="2">
        <v>670</v>
      </c>
      <c r="D3533">
        <v>1</v>
      </c>
      <c r="E3533" s="2">
        <v>670</v>
      </c>
      <c r="G3533" s="2">
        <v>670</v>
      </c>
      <c r="H3533" s="2">
        <v>670</v>
      </c>
      <c r="J3533">
        <f t="shared" si="55"/>
        <v>0</v>
      </c>
    </row>
    <row r="3534" spans="1:10" x14ac:dyDescent="0.25">
      <c r="A3534" t="s">
        <v>5363</v>
      </c>
      <c r="C3534" s="2">
        <v>670</v>
      </c>
      <c r="D3534">
        <v>1</v>
      </c>
      <c r="E3534" s="2">
        <v>670</v>
      </c>
      <c r="G3534" s="2">
        <v>670</v>
      </c>
      <c r="H3534" s="2">
        <v>670</v>
      </c>
      <c r="J3534">
        <f t="shared" si="55"/>
        <v>0</v>
      </c>
    </row>
    <row r="3535" spans="1:10" x14ac:dyDescent="0.25">
      <c r="A3535" t="s">
        <v>5537</v>
      </c>
      <c r="C3535" s="2">
        <v>670</v>
      </c>
      <c r="D3535">
        <v>1</v>
      </c>
      <c r="E3535" s="2">
        <v>670</v>
      </c>
      <c r="G3535" s="2">
        <v>670</v>
      </c>
      <c r="H3535" s="2">
        <v>670</v>
      </c>
      <c r="J3535">
        <f t="shared" si="55"/>
        <v>0</v>
      </c>
    </row>
    <row r="3536" spans="1:10" x14ac:dyDescent="0.25">
      <c r="A3536" t="s">
        <v>6797</v>
      </c>
      <c r="C3536" s="2">
        <v>670</v>
      </c>
      <c r="D3536">
        <v>1</v>
      </c>
      <c r="E3536" s="2">
        <v>670</v>
      </c>
      <c r="G3536" s="2">
        <v>670</v>
      </c>
      <c r="H3536" s="2">
        <v>670</v>
      </c>
      <c r="J3536">
        <f t="shared" si="55"/>
        <v>0</v>
      </c>
    </row>
    <row r="3537" spans="1:10" x14ac:dyDescent="0.25">
      <c r="A3537" t="s">
        <v>6080</v>
      </c>
      <c r="C3537" s="2">
        <v>670</v>
      </c>
      <c r="D3537">
        <v>1</v>
      </c>
      <c r="E3537" s="2">
        <v>670</v>
      </c>
      <c r="G3537" s="2">
        <v>670</v>
      </c>
      <c r="H3537" s="2">
        <v>670</v>
      </c>
      <c r="J3537">
        <f t="shared" si="55"/>
        <v>0</v>
      </c>
    </row>
    <row r="3538" spans="1:10" x14ac:dyDescent="0.25">
      <c r="A3538" t="s">
        <v>5528</v>
      </c>
      <c r="C3538" s="2">
        <v>670</v>
      </c>
      <c r="D3538">
        <v>1</v>
      </c>
      <c r="E3538" s="2">
        <v>670</v>
      </c>
      <c r="G3538" s="2">
        <v>670</v>
      </c>
      <c r="H3538" s="2">
        <v>670</v>
      </c>
      <c r="J3538">
        <f t="shared" si="55"/>
        <v>0</v>
      </c>
    </row>
    <row r="3539" spans="1:10" x14ac:dyDescent="0.25">
      <c r="A3539" t="s">
        <v>6805</v>
      </c>
      <c r="C3539" s="2">
        <v>670</v>
      </c>
      <c r="D3539">
        <v>1</v>
      </c>
      <c r="E3539" s="2">
        <v>670</v>
      </c>
      <c r="G3539" s="2">
        <v>670</v>
      </c>
      <c r="H3539" s="2">
        <v>670</v>
      </c>
      <c r="J3539">
        <f t="shared" si="55"/>
        <v>0</v>
      </c>
    </row>
    <row r="3540" spans="1:10" x14ac:dyDescent="0.25">
      <c r="A3540" t="s">
        <v>2684</v>
      </c>
      <c r="C3540" s="2">
        <v>670</v>
      </c>
      <c r="D3540">
        <v>1</v>
      </c>
      <c r="E3540" s="2">
        <v>670</v>
      </c>
      <c r="G3540" s="2">
        <v>670</v>
      </c>
      <c r="H3540" s="2">
        <v>670</v>
      </c>
      <c r="J3540">
        <f t="shared" si="55"/>
        <v>0</v>
      </c>
    </row>
    <row r="3541" spans="1:10" x14ac:dyDescent="0.25">
      <c r="A3541" t="s">
        <v>5533</v>
      </c>
      <c r="C3541" s="2">
        <v>670</v>
      </c>
      <c r="D3541">
        <v>1</v>
      </c>
      <c r="E3541" s="2">
        <v>670</v>
      </c>
      <c r="G3541" s="2">
        <v>670</v>
      </c>
      <c r="H3541" s="2">
        <v>670</v>
      </c>
      <c r="J3541">
        <f t="shared" si="55"/>
        <v>0</v>
      </c>
    </row>
    <row r="3542" spans="1:10" x14ac:dyDescent="0.25">
      <c r="A3542" t="s">
        <v>5544</v>
      </c>
      <c r="C3542" s="2">
        <v>670</v>
      </c>
      <c r="D3542">
        <v>1</v>
      </c>
      <c r="E3542" s="2">
        <v>670</v>
      </c>
      <c r="G3542" s="2">
        <v>670</v>
      </c>
      <c r="H3542" s="2">
        <v>670</v>
      </c>
      <c r="J3542">
        <f t="shared" si="55"/>
        <v>0</v>
      </c>
    </row>
    <row r="3543" spans="1:10" x14ac:dyDescent="0.25">
      <c r="A3543" t="s">
        <v>5531</v>
      </c>
      <c r="C3543" s="2">
        <v>670</v>
      </c>
      <c r="D3543">
        <v>1</v>
      </c>
      <c r="E3543" s="2">
        <v>670</v>
      </c>
      <c r="G3543" s="2">
        <v>670</v>
      </c>
      <c r="H3543" s="2">
        <v>670</v>
      </c>
      <c r="J3543">
        <f t="shared" si="55"/>
        <v>0</v>
      </c>
    </row>
    <row r="3544" spans="1:10" x14ac:dyDescent="0.25">
      <c r="A3544" t="s">
        <v>5535</v>
      </c>
      <c r="C3544" s="2">
        <v>670</v>
      </c>
      <c r="D3544">
        <v>1</v>
      </c>
      <c r="E3544" s="2">
        <v>670</v>
      </c>
      <c r="G3544" s="2">
        <v>670</v>
      </c>
      <c r="H3544" s="2">
        <v>670</v>
      </c>
      <c r="J3544">
        <f t="shared" si="55"/>
        <v>0</v>
      </c>
    </row>
    <row r="3545" spans="1:10" x14ac:dyDescent="0.25">
      <c r="A3545" t="s">
        <v>4093</v>
      </c>
      <c r="C3545" s="2">
        <v>670</v>
      </c>
      <c r="D3545">
        <v>1</v>
      </c>
      <c r="E3545" s="2">
        <v>670</v>
      </c>
      <c r="G3545" s="2">
        <v>670</v>
      </c>
      <c r="H3545" s="2">
        <v>670</v>
      </c>
      <c r="J3545">
        <f t="shared" si="55"/>
        <v>0</v>
      </c>
    </row>
    <row r="3546" spans="1:10" x14ac:dyDescent="0.25">
      <c r="A3546" t="s">
        <v>5410</v>
      </c>
      <c r="C3546" s="2">
        <v>670</v>
      </c>
      <c r="D3546">
        <v>1</v>
      </c>
      <c r="E3546" s="2">
        <v>670</v>
      </c>
      <c r="G3546" s="2">
        <v>670</v>
      </c>
      <c r="H3546" s="2">
        <v>670</v>
      </c>
      <c r="J3546">
        <f t="shared" si="55"/>
        <v>0</v>
      </c>
    </row>
    <row r="3547" spans="1:10" x14ac:dyDescent="0.25">
      <c r="A3547" t="s">
        <v>4752</v>
      </c>
      <c r="C3547" s="2">
        <v>670</v>
      </c>
      <c r="D3547">
        <v>1</v>
      </c>
      <c r="E3547" s="2">
        <v>670</v>
      </c>
      <c r="G3547" s="2">
        <v>670</v>
      </c>
      <c r="H3547" s="2">
        <v>670</v>
      </c>
      <c r="J3547">
        <f t="shared" si="55"/>
        <v>0</v>
      </c>
    </row>
    <row r="3548" spans="1:10" x14ac:dyDescent="0.25">
      <c r="A3548" t="s">
        <v>5403</v>
      </c>
      <c r="C3548" s="2">
        <v>670</v>
      </c>
      <c r="D3548">
        <v>1</v>
      </c>
      <c r="E3548" s="2">
        <v>670</v>
      </c>
      <c r="G3548" s="2">
        <v>670</v>
      </c>
      <c r="H3548" s="2">
        <v>670</v>
      </c>
      <c r="J3548">
        <f t="shared" si="55"/>
        <v>0</v>
      </c>
    </row>
    <row r="3549" spans="1:10" x14ac:dyDescent="0.25">
      <c r="A3549" t="s">
        <v>5540</v>
      </c>
      <c r="C3549" s="2">
        <v>670</v>
      </c>
      <c r="D3549">
        <v>1</v>
      </c>
      <c r="E3549" s="2">
        <v>670</v>
      </c>
      <c r="G3549" s="2">
        <v>670</v>
      </c>
      <c r="H3549" s="2">
        <v>670</v>
      </c>
      <c r="J3549">
        <f t="shared" si="55"/>
        <v>0</v>
      </c>
    </row>
    <row r="3550" spans="1:10" x14ac:dyDescent="0.25">
      <c r="A3550" t="s">
        <v>4588</v>
      </c>
      <c r="C3550" s="2">
        <v>670</v>
      </c>
      <c r="D3550">
        <v>1</v>
      </c>
      <c r="E3550" s="2">
        <v>670</v>
      </c>
      <c r="G3550" s="2">
        <v>670</v>
      </c>
      <c r="H3550" s="2">
        <v>670</v>
      </c>
      <c r="J3550">
        <f t="shared" si="55"/>
        <v>0</v>
      </c>
    </row>
    <row r="3551" spans="1:10" x14ac:dyDescent="0.25">
      <c r="A3551" t="s">
        <v>5411</v>
      </c>
      <c r="C3551" s="2">
        <v>670</v>
      </c>
      <c r="D3551">
        <v>1</v>
      </c>
      <c r="E3551" s="2">
        <v>670</v>
      </c>
      <c r="G3551" s="2">
        <v>670</v>
      </c>
      <c r="H3551" s="2">
        <v>670</v>
      </c>
      <c r="J3551">
        <f t="shared" si="55"/>
        <v>0</v>
      </c>
    </row>
    <row r="3552" spans="1:10" x14ac:dyDescent="0.25">
      <c r="A3552" t="s">
        <v>5309</v>
      </c>
      <c r="C3552" s="2">
        <v>670</v>
      </c>
      <c r="D3552">
        <v>1</v>
      </c>
      <c r="E3552" s="2">
        <v>670</v>
      </c>
      <c r="G3552" s="2">
        <v>670</v>
      </c>
      <c r="H3552" s="2">
        <v>670</v>
      </c>
      <c r="J3552">
        <f t="shared" si="55"/>
        <v>0</v>
      </c>
    </row>
    <row r="3553" spans="1:10" x14ac:dyDescent="0.25">
      <c r="A3553" t="s">
        <v>4048</v>
      </c>
      <c r="C3553" s="2">
        <v>670</v>
      </c>
      <c r="D3553">
        <v>1</v>
      </c>
      <c r="E3553" s="2">
        <v>670</v>
      </c>
      <c r="G3553" s="2">
        <v>670</v>
      </c>
      <c r="H3553" s="2">
        <v>670</v>
      </c>
      <c r="J3553">
        <f t="shared" si="55"/>
        <v>0</v>
      </c>
    </row>
    <row r="3554" spans="1:10" x14ac:dyDescent="0.25">
      <c r="A3554" t="s">
        <v>5235</v>
      </c>
      <c r="C3554" s="2">
        <v>670</v>
      </c>
      <c r="D3554">
        <v>1</v>
      </c>
      <c r="E3554" s="2">
        <v>670</v>
      </c>
      <c r="G3554" s="2">
        <v>670</v>
      </c>
      <c r="H3554" s="2">
        <v>670</v>
      </c>
      <c r="J3554">
        <f t="shared" si="55"/>
        <v>0</v>
      </c>
    </row>
    <row r="3555" spans="1:10" x14ac:dyDescent="0.25">
      <c r="A3555" t="s">
        <v>5538</v>
      </c>
      <c r="C3555" s="2">
        <v>670</v>
      </c>
      <c r="D3555">
        <v>1</v>
      </c>
      <c r="E3555" s="2">
        <v>670</v>
      </c>
      <c r="G3555" s="2">
        <v>670</v>
      </c>
      <c r="H3555" s="2">
        <v>670</v>
      </c>
      <c r="J3555">
        <f t="shared" si="55"/>
        <v>0</v>
      </c>
    </row>
    <row r="3556" spans="1:10" x14ac:dyDescent="0.25">
      <c r="A3556" t="s">
        <v>6807</v>
      </c>
      <c r="C3556" s="2">
        <v>670</v>
      </c>
      <c r="D3556">
        <v>1</v>
      </c>
      <c r="E3556" s="2">
        <v>670</v>
      </c>
      <c r="G3556" s="2">
        <v>670</v>
      </c>
      <c r="H3556" s="2">
        <v>670</v>
      </c>
      <c r="J3556">
        <f t="shared" si="55"/>
        <v>0</v>
      </c>
    </row>
    <row r="3557" spans="1:10" x14ac:dyDescent="0.25">
      <c r="A3557" t="s">
        <v>5534</v>
      </c>
      <c r="C3557" s="2">
        <v>670</v>
      </c>
      <c r="D3557">
        <v>1</v>
      </c>
      <c r="E3557" s="2">
        <v>670</v>
      </c>
      <c r="G3557" s="2">
        <v>670</v>
      </c>
      <c r="H3557" s="2">
        <v>670</v>
      </c>
      <c r="J3557">
        <f t="shared" si="55"/>
        <v>0</v>
      </c>
    </row>
    <row r="3558" spans="1:10" x14ac:dyDescent="0.25">
      <c r="A3558" t="s">
        <v>5409</v>
      </c>
      <c r="C3558" s="2">
        <v>670</v>
      </c>
      <c r="D3558">
        <v>1</v>
      </c>
      <c r="E3558" s="2">
        <v>670</v>
      </c>
      <c r="G3558" s="2">
        <v>670</v>
      </c>
      <c r="H3558" s="2">
        <v>670</v>
      </c>
      <c r="J3558">
        <f t="shared" si="55"/>
        <v>0</v>
      </c>
    </row>
    <row r="3559" spans="1:10" x14ac:dyDescent="0.25">
      <c r="A3559" t="s">
        <v>5404</v>
      </c>
      <c r="C3559" s="2">
        <v>670</v>
      </c>
      <c r="D3559">
        <v>1</v>
      </c>
      <c r="E3559" s="2">
        <v>670</v>
      </c>
      <c r="G3559" s="2">
        <v>670</v>
      </c>
      <c r="H3559" s="2">
        <v>670</v>
      </c>
      <c r="J3559">
        <f t="shared" si="55"/>
        <v>0</v>
      </c>
    </row>
    <row r="3560" spans="1:10" x14ac:dyDescent="0.25">
      <c r="A3560" t="s">
        <v>5298</v>
      </c>
      <c r="C3560" s="2">
        <v>670</v>
      </c>
      <c r="D3560">
        <v>1</v>
      </c>
      <c r="E3560" s="2">
        <v>670</v>
      </c>
      <c r="G3560" s="2">
        <v>670</v>
      </c>
      <c r="H3560" s="2">
        <v>670</v>
      </c>
      <c r="J3560">
        <f t="shared" si="55"/>
        <v>0</v>
      </c>
    </row>
    <row r="3561" spans="1:10" x14ac:dyDescent="0.25">
      <c r="A3561" t="s">
        <v>5240</v>
      </c>
      <c r="C3561" s="2">
        <v>670</v>
      </c>
      <c r="D3561">
        <v>1</v>
      </c>
      <c r="E3561" s="2">
        <v>670</v>
      </c>
      <c r="G3561" s="2">
        <v>670</v>
      </c>
      <c r="H3561" s="2">
        <v>670</v>
      </c>
      <c r="J3561">
        <f t="shared" si="55"/>
        <v>0</v>
      </c>
    </row>
    <row r="3562" spans="1:10" x14ac:dyDescent="0.25">
      <c r="A3562" t="s">
        <v>5530</v>
      </c>
      <c r="C3562" s="2">
        <v>670</v>
      </c>
      <c r="D3562">
        <v>1</v>
      </c>
      <c r="E3562" s="2">
        <v>670</v>
      </c>
      <c r="G3562" s="2">
        <v>670</v>
      </c>
      <c r="H3562" s="2">
        <v>670</v>
      </c>
      <c r="J3562">
        <f t="shared" si="55"/>
        <v>0</v>
      </c>
    </row>
    <row r="3563" spans="1:10" x14ac:dyDescent="0.25">
      <c r="A3563" t="s">
        <v>5306</v>
      </c>
      <c r="C3563" s="2">
        <v>670</v>
      </c>
      <c r="D3563">
        <v>1</v>
      </c>
      <c r="E3563" s="2">
        <v>670</v>
      </c>
      <c r="G3563" s="2">
        <v>670</v>
      </c>
      <c r="H3563" s="2">
        <v>670</v>
      </c>
      <c r="J3563">
        <f t="shared" si="55"/>
        <v>0</v>
      </c>
    </row>
    <row r="3564" spans="1:10" x14ac:dyDescent="0.25">
      <c r="A3564" t="s">
        <v>4742</v>
      </c>
      <c r="C3564" s="2">
        <v>670</v>
      </c>
      <c r="D3564">
        <v>1</v>
      </c>
      <c r="E3564" s="2">
        <v>670</v>
      </c>
      <c r="G3564" s="2">
        <v>670</v>
      </c>
      <c r="H3564" s="2">
        <v>670</v>
      </c>
      <c r="J3564">
        <f t="shared" si="55"/>
        <v>0</v>
      </c>
    </row>
    <row r="3565" spans="1:10" x14ac:dyDescent="0.25">
      <c r="A3565" t="s">
        <v>4747</v>
      </c>
      <c r="C3565" s="2">
        <v>670</v>
      </c>
      <c r="D3565">
        <v>1</v>
      </c>
      <c r="E3565" s="2">
        <v>670</v>
      </c>
      <c r="G3565" s="2">
        <v>670</v>
      </c>
      <c r="H3565" s="2">
        <v>670</v>
      </c>
      <c r="J3565">
        <f t="shared" si="55"/>
        <v>0</v>
      </c>
    </row>
    <row r="3566" spans="1:10" x14ac:dyDescent="0.25">
      <c r="A3566" t="s">
        <v>5362</v>
      </c>
      <c r="C3566" s="2">
        <v>670</v>
      </c>
      <c r="D3566">
        <v>1</v>
      </c>
      <c r="E3566" s="2">
        <v>670</v>
      </c>
      <c r="G3566" s="2">
        <v>670</v>
      </c>
      <c r="H3566" s="2">
        <v>670</v>
      </c>
      <c r="J3566">
        <f t="shared" si="55"/>
        <v>0</v>
      </c>
    </row>
    <row r="3567" spans="1:10" x14ac:dyDescent="0.25">
      <c r="A3567" t="s">
        <v>6081</v>
      </c>
      <c r="C3567" s="2">
        <v>670</v>
      </c>
      <c r="D3567">
        <v>1</v>
      </c>
      <c r="E3567" s="2">
        <v>670</v>
      </c>
      <c r="G3567" s="2">
        <v>670</v>
      </c>
      <c r="H3567" s="2">
        <v>670</v>
      </c>
      <c r="J3567">
        <f t="shared" si="55"/>
        <v>0</v>
      </c>
    </row>
    <row r="3568" spans="1:10" x14ac:dyDescent="0.25">
      <c r="A3568" t="s">
        <v>3891</v>
      </c>
      <c r="C3568" s="2">
        <v>670</v>
      </c>
      <c r="D3568">
        <v>1</v>
      </c>
      <c r="E3568" s="2">
        <v>670</v>
      </c>
      <c r="G3568" s="2">
        <v>670</v>
      </c>
      <c r="H3568" s="2">
        <v>670</v>
      </c>
      <c r="J3568">
        <f t="shared" si="55"/>
        <v>0</v>
      </c>
    </row>
    <row r="3569" spans="1:10" x14ac:dyDescent="0.25">
      <c r="A3569" t="s">
        <v>4644</v>
      </c>
      <c r="C3569" s="2">
        <v>670</v>
      </c>
      <c r="D3569">
        <v>1</v>
      </c>
      <c r="E3569" s="2">
        <v>670</v>
      </c>
      <c r="G3569" s="2">
        <v>670</v>
      </c>
      <c r="H3569" s="2">
        <v>670</v>
      </c>
      <c r="J3569">
        <f t="shared" si="55"/>
        <v>0</v>
      </c>
    </row>
    <row r="3570" spans="1:10" x14ac:dyDescent="0.25">
      <c r="A3570" t="s">
        <v>4746</v>
      </c>
      <c r="C3570" s="2">
        <v>670</v>
      </c>
      <c r="D3570">
        <v>1</v>
      </c>
      <c r="E3570" s="2">
        <v>670</v>
      </c>
      <c r="G3570" s="2">
        <v>670</v>
      </c>
      <c r="H3570" s="2">
        <v>670</v>
      </c>
      <c r="J3570">
        <f t="shared" si="55"/>
        <v>0</v>
      </c>
    </row>
    <row r="3571" spans="1:10" x14ac:dyDescent="0.25">
      <c r="A3571" t="s">
        <v>5546</v>
      </c>
      <c r="C3571" s="2">
        <v>670</v>
      </c>
      <c r="D3571">
        <v>1</v>
      </c>
      <c r="E3571" s="2">
        <v>670</v>
      </c>
      <c r="G3571" s="2">
        <v>670</v>
      </c>
      <c r="H3571" s="2">
        <v>670</v>
      </c>
      <c r="J3571">
        <f t="shared" si="55"/>
        <v>0</v>
      </c>
    </row>
    <row r="3572" spans="1:10" x14ac:dyDescent="0.25">
      <c r="A3572" t="s">
        <v>5527</v>
      </c>
      <c r="C3572" s="2">
        <v>670</v>
      </c>
      <c r="D3572">
        <v>1</v>
      </c>
      <c r="E3572" s="2">
        <v>670</v>
      </c>
      <c r="G3572" s="2">
        <v>670</v>
      </c>
      <c r="H3572" s="2">
        <v>670</v>
      </c>
      <c r="J3572">
        <f t="shared" si="55"/>
        <v>0</v>
      </c>
    </row>
    <row r="3573" spans="1:10" x14ac:dyDescent="0.25">
      <c r="A3573" t="s">
        <v>6805</v>
      </c>
      <c r="C3573" s="2">
        <v>670</v>
      </c>
      <c r="D3573">
        <v>1</v>
      </c>
      <c r="E3573" s="2">
        <v>670</v>
      </c>
      <c r="G3573" s="2">
        <v>670</v>
      </c>
      <c r="H3573" s="2">
        <v>670</v>
      </c>
      <c r="J3573">
        <f t="shared" si="55"/>
        <v>0</v>
      </c>
    </row>
    <row r="3574" spans="1:10" x14ac:dyDescent="0.25">
      <c r="A3574" t="s">
        <v>4752</v>
      </c>
      <c r="C3574" s="2">
        <v>670</v>
      </c>
      <c r="D3574">
        <v>1</v>
      </c>
      <c r="E3574" s="2">
        <v>670</v>
      </c>
      <c r="G3574" s="2">
        <v>670</v>
      </c>
      <c r="H3574" s="2">
        <v>670</v>
      </c>
      <c r="J3574">
        <f t="shared" si="55"/>
        <v>0</v>
      </c>
    </row>
    <row r="3575" spans="1:10" x14ac:dyDescent="0.25">
      <c r="A3575" t="s">
        <v>5797</v>
      </c>
      <c r="C3575" s="2">
        <v>670</v>
      </c>
      <c r="D3575">
        <v>1</v>
      </c>
      <c r="E3575" s="2">
        <v>670</v>
      </c>
      <c r="G3575" s="2">
        <v>670</v>
      </c>
      <c r="H3575" s="2">
        <v>670</v>
      </c>
      <c r="J3575">
        <f t="shared" si="55"/>
        <v>0</v>
      </c>
    </row>
    <row r="3576" spans="1:10" x14ac:dyDescent="0.25">
      <c r="A3576" t="s">
        <v>6085</v>
      </c>
      <c r="C3576" s="2">
        <v>670</v>
      </c>
      <c r="D3576">
        <v>1</v>
      </c>
      <c r="E3576" s="2">
        <v>670</v>
      </c>
      <c r="G3576" s="2">
        <v>670</v>
      </c>
      <c r="H3576" s="2">
        <v>670</v>
      </c>
      <c r="J3576">
        <f t="shared" si="55"/>
        <v>0</v>
      </c>
    </row>
    <row r="3577" spans="1:10" x14ac:dyDescent="0.25">
      <c r="A3577" t="s">
        <v>5943</v>
      </c>
      <c r="C3577" s="2">
        <v>670</v>
      </c>
      <c r="D3577">
        <v>1</v>
      </c>
      <c r="E3577" s="2">
        <v>670</v>
      </c>
      <c r="G3577" s="2">
        <v>670</v>
      </c>
      <c r="H3577" s="2">
        <v>670</v>
      </c>
      <c r="J3577">
        <f t="shared" si="55"/>
        <v>0</v>
      </c>
    </row>
    <row r="3578" spans="1:10" x14ac:dyDescent="0.25">
      <c r="A3578" t="s">
        <v>6717</v>
      </c>
      <c r="C3578" s="2">
        <v>670</v>
      </c>
      <c r="D3578">
        <v>1</v>
      </c>
      <c r="E3578" s="2">
        <v>670</v>
      </c>
      <c r="G3578" s="2">
        <v>670</v>
      </c>
      <c r="H3578" s="2">
        <v>670</v>
      </c>
      <c r="J3578">
        <f t="shared" si="55"/>
        <v>0</v>
      </c>
    </row>
    <row r="3579" spans="1:10" x14ac:dyDescent="0.25">
      <c r="A3579" t="s">
        <v>6802</v>
      </c>
      <c r="C3579" s="2">
        <v>670</v>
      </c>
      <c r="D3579">
        <v>1</v>
      </c>
      <c r="E3579" s="2">
        <v>670</v>
      </c>
      <c r="G3579" s="2">
        <v>670</v>
      </c>
      <c r="H3579" s="2">
        <v>670</v>
      </c>
      <c r="J3579">
        <f t="shared" si="55"/>
        <v>0</v>
      </c>
    </row>
    <row r="3580" spans="1:10" x14ac:dyDescent="0.25">
      <c r="A3580" t="s">
        <v>4645</v>
      </c>
      <c r="C3580" s="2">
        <v>670</v>
      </c>
      <c r="D3580">
        <v>1</v>
      </c>
      <c r="E3580" s="2">
        <v>670</v>
      </c>
      <c r="G3580" s="2">
        <v>670</v>
      </c>
      <c r="H3580" s="2">
        <v>670</v>
      </c>
      <c r="J3580">
        <f t="shared" si="55"/>
        <v>0</v>
      </c>
    </row>
    <row r="3581" spans="1:10" x14ac:dyDescent="0.25">
      <c r="A3581" t="s">
        <v>4742</v>
      </c>
      <c r="C3581" s="2">
        <v>670</v>
      </c>
      <c r="D3581">
        <v>1</v>
      </c>
      <c r="E3581" s="2">
        <v>670</v>
      </c>
      <c r="G3581" s="2">
        <v>670</v>
      </c>
      <c r="H3581" s="2">
        <v>670</v>
      </c>
      <c r="J3581">
        <f t="shared" si="55"/>
        <v>0</v>
      </c>
    </row>
    <row r="3582" spans="1:10" x14ac:dyDescent="0.25">
      <c r="A3582" t="s">
        <v>5418</v>
      </c>
      <c r="C3582" s="2">
        <v>695</v>
      </c>
      <c r="D3582">
        <v>1</v>
      </c>
      <c r="E3582" s="2">
        <v>695</v>
      </c>
      <c r="G3582" s="2">
        <v>695</v>
      </c>
      <c r="H3582" s="2">
        <v>695</v>
      </c>
      <c r="J3582">
        <f t="shared" si="55"/>
        <v>0</v>
      </c>
    </row>
    <row r="3583" spans="1:10" x14ac:dyDescent="0.25">
      <c r="A3583" t="s">
        <v>5418</v>
      </c>
      <c r="C3583" s="2">
        <v>695</v>
      </c>
      <c r="D3583">
        <v>1</v>
      </c>
      <c r="E3583" s="2">
        <v>695</v>
      </c>
      <c r="G3583" s="2">
        <v>695</v>
      </c>
      <c r="H3583" s="2">
        <v>695</v>
      </c>
      <c r="J3583">
        <f t="shared" si="55"/>
        <v>0</v>
      </c>
    </row>
    <row r="3584" spans="1:10" x14ac:dyDescent="0.25">
      <c r="A3584" t="s">
        <v>4599</v>
      </c>
      <c r="C3584" s="2">
        <v>765</v>
      </c>
      <c r="D3584">
        <v>1</v>
      </c>
      <c r="E3584" s="2">
        <v>765</v>
      </c>
      <c r="G3584" s="2">
        <v>765</v>
      </c>
      <c r="H3584" s="2">
        <v>765</v>
      </c>
      <c r="J3584">
        <f t="shared" si="55"/>
        <v>0</v>
      </c>
    </row>
    <row r="3585" spans="1:10" x14ac:dyDescent="0.25">
      <c r="A3585" t="s">
        <v>4745</v>
      </c>
      <c r="C3585" s="2">
        <v>765</v>
      </c>
      <c r="D3585">
        <v>1</v>
      </c>
      <c r="E3585" s="2">
        <v>765</v>
      </c>
      <c r="G3585" s="2">
        <v>765</v>
      </c>
      <c r="H3585" s="2">
        <v>765</v>
      </c>
      <c r="J3585">
        <f t="shared" si="55"/>
        <v>0</v>
      </c>
    </row>
    <row r="3586" spans="1:10" x14ac:dyDescent="0.25">
      <c r="A3586" t="s">
        <v>4599</v>
      </c>
      <c r="C3586" s="2">
        <v>765</v>
      </c>
      <c r="D3586">
        <v>1</v>
      </c>
      <c r="E3586" s="2">
        <v>765</v>
      </c>
      <c r="G3586" s="2">
        <v>765</v>
      </c>
      <c r="H3586" s="2">
        <v>765</v>
      </c>
      <c r="J3586">
        <f t="shared" si="55"/>
        <v>0</v>
      </c>
    </row>
    <row r="3587" spans="1:10" x14ac:dyDescent="0.25">
      <c r="A3587" t="s">
        <v>4599</v>
      </c>
      <c r="C3587" s="2">
        <v>765</v>
      </c>
      <c r="D3587">
        <v>1</v>
      </c>
      <c r="E3587" s="2">
        <v>765</v>
      </c>
      <c r="G3587" s="2">
        <v>765</v>
      </c>
      <c r="H3587" s="2">
        <v>765</v>
      </c>
      <c r="J3587">
        <f t="shared" ref="J3587:J3650" si="56">IF(I3587=0,0,H3587)</f>
        <v>0</v>
      </c>
    </row>
    <row r="3588" spans="1:10" x14ac:dyDescent="0.25">
      <c r="A3588" t="s">
        <v>6804</v>
      </c>
      <c r="C3588" s="2">
        <v>1650</v>
      </c>
      <c r="D3588">
        <v>1</v>
      </c>
      <c r="E3588" s="2">
        <v>1650</v>
      </c>
      <c r="G3588" s="2">
        <v>1650</v>
      </c>
      <c r="H3588" s="2">
        <v>1650</v>
      </c>
      <c r="J3588">
        <f t="shared" si="56"/>
        <v>0</v>
      </c>
    </row>
    <row r="3589" spans="1:10" x14ac:dyDescent="0.25">
      <c r="A3589" t="s">
        <v>4594</v>
      </c>
      <c r="C3589" s="2">
        <v>1650</v>
      </c>
      <c r="D3589">
        <v>1</v>
      </c>
      <c r="E3589" s="2">
        <v>1650</v>
      </c>
      <c r="G3589" s="2">
        <v>1650</v>
      </c>
      <c r="H3589" s="2">
        <v>1650</v>
      </c>
      <c r="J3589">
        <f t="shared" si="56"/>
        <v>0</v>
      </c>
    </row>
    <row r="3590" spans="1:10" x14ac:dyDescent="0.25">
      <c r="A3590" t="s">
        <v>4530</v>
      </c>
      <c r="C3590" s="2">
        <v>2650</v>
      </c>
      <c r="D3590">
        <v>1</v>
      </c>
      <c r="E3590" s="2">
        <v>2650</v>
      </c>
      <c r="G3590" s="2">
        <v>2650</v>
      </c>
      <c r="H3590" s="2">
        <v>2650</v>
      </c>
      <c r="J3590">
        <f t="shared" si="56"/>
        <v>0</v>
      </c>
    </row>
    <row r="3591" spans="1:10" x14ac:dyDescent="0.25">
      <c r="A3591" t="s">
        <v>4727</v>
      </c>
      <c r="C3591" s="2">
        <v>2650</v>
      </c>
      <c r="D3591">
        <v>1</v>
      </c>
      <c r="E3591" s="2">
        <v>2650</v>
      </c>
      <c r="G3591" s="2">
        <v>2650</v>
      </c>
      <c r="H3591" s="2">
        <v>2650</v>
      </c>
      <c r="J3591">
        <f t="shared" si="56"/>
        <v>0</v>
      </c>
    </row>
    <row r="3592" spans="1:10" x14ac:dyDescent="0.25">
      <c r="A3592" t="s">
        <v>4723</v>
      </c>
      <c r="C3592" s="2">
        <v>2650</v>
      </c>
      <c r="D3592">
        <v>1</v>
      </c>
      <c r="E3592" s="2">
        <v>2650</v>
      </c>
      <c r="G3592" s="2">
        <v>2650</v>
      </c>
      <c r="H3592" s="2">
        <v>2650</v>
      </c>
      <c r="J3592">
        <f t="shared" si="56"/>
        <v>0</v>
      </c>
    </row>
    <row r="3593" spans="1:10" x14ac:dyDescent="0.25">
      <c r="A3593" t="s">
        <v>5304</v>
      </c>
      <c r="C3593" s="2">
        <v>2650</v>
      </c>
      <c r="D3593">
        <v>1</v>
      </c>
      <c r="E3593" s="2">
        <v>2650</v>
      </c>
      <c r="G3593" s="2">
        <v>2650</v>
      </c>
      <c r="H3593" s="2">
        <v>2650</v>
      </c>
      <c r="J3593">
        <f t="shared" si="56"/>
        <v>0</v>
      </c>
    </row>
    <row r="3594" spans="1:10" x14ac:dyDescent="0.25">
      <c r="A3594" t="s">
        <v>6215</v>
      </c>
      <c r="C3594" s="2">
        <v>2650</v>
      </c>
      <c r="D3594">
        <v>1</v>
      </c>
      <c r="E3594" s="2">
        <v>2650</v>
      </c>
      <c r="G3594" s="2">
        <v>2650</v>
      </c>
      <c r="H3594" s="2">
        <v>2650</v>
      </c>
      <c r="J3594">
        <f t="shared" si="56"/>
        <v>0</v>
      </c>
    </row>
    <row r="3595" spans="1:10" x14ac:dyDescent="0.25">
      <c r="A3595" t="s">
        <v>4750</v>
      </c>
      <c r="C3595" s="2">
        <v>2650</v>
      </c>
      <c r="D3595">
        <v>1</v>
      </c>
      <c r="E3595" s="2">
        <v>2650</v>
      </c>
      <c r="G3595" s="2">
        <v>2650</v>
      </c>
      <c r="H3595" s="2">
        <v>2650</v>
      </c>
      <c r="J3595">
        <f t="shared" si="56"/>
        <v>0</v>
      </c>
    </row>
    <row r="3596" spans="1:10" x14ac:dyDescent="0.25">
      <c r="A3596" t="s">
        <v>6249</v>
      </c>
      <c r="C3596" s="2">
        <v>2650</v>
      </c>
      <c r="D3596">
        <v>1</v>
      </c>
      <c r="E3596" s="2">
        <v>2650</v>
      </c>
      <c r="G3596" s="2">
        <v>2650</v>
      </c>
      <c r="H3596" s="2">
        <v>2650</v>
      </c>
      <c r="J3596">
        <f t="shared" si="56"/>
        <v>0</v>
      </c>
    </row>
    <row r="3597" spans="1:10" x14ac:dyDescent="0.25">
      <c r="A3597" t="s">
        <v>6112</v>
      </c>
      <c r="C3597" s="2">
        <v>2650</v>
      </c>
      <c r="D3597">
        <v>1</v>
      </c>
      <c r="E3597" s="2">
        <v>2650</v>
      </c>
      <c r="G3597" s="2">
        <v>2650</v>
      </c>
      <c r="H3597" s="2">
        <v>2650</v>
      </c>
      <c r="J3597">
        <f t="shared" si="56"/>
        <v>0</v>
      </c>
    </row>
    <row r="3598" spans="1:10" x14ac:dyDescent="0.25">
      <c r="A3598" t="s">
        <v>4637</v>
      </c>
      <c r="C3598" s="2">
        <v>2650</v>
      </c>
      <c r="D3598">
        <v>1</v>
      </c>
      <c r="E3598" s="2">
        <v>2650</v>
      </c>
      <c r="G3598" s="2">
        <v>2650</v>
      </c>
      <c r="H3598" s="2">
        <v>2650</v>
      </c>
      <c r="J3598">
        <f t="shared" si="56"/>
        <v>0</v>
      </c>
    </row>
    <row r="3599" spans="1:10" x14ac:dyDescent="0.25">
      <c r="A3599" t="s">
        <v>4586</v>
      </c>
      <c r="C3599" s="2">
        <v>2650</v>
      </c>
      <c r="D3599">
        <v>1</v>
      </c>
      <c r="E3599" s="2">
        <v>2650</v>
      </c>
      <c r="G3599" s="2">
        <v>2650</v>
      </c>
      <c r="H3599" s="2">
        <v>2650</v>
      </c>
      <c r="J3599">
        <f t="shared" si="56"/>
        <v>0</v>
      </c>
    </row>
    <row r="3600" spans="1:10" x14ac:dyDescent="0.25">
      <c r="A3600" t="s">
        <v>4734</v>
      </c>
      <c r="C3600" s="2">
        <v>2650</v>
      </c>
      <c r="D3600">
        <v>1</v>
      </c>
      <c r="E3600" s="2">
        <v>2650</v>
      </c>
      <c r="G3600" s="2">
        <v>2650</v>
      </c>
      <c r="H3600" s="2">
        <v>2650</v>
      </c>
      <c r="J3600">
        <f t="shared" si="56"/>
        <v>0</v>
      </c>
    </row>
    <row r="3601" spans="1:10" x14ac:dyDescent="0.25">
      <c r="A3601" t="s">
        <v>6808</v>
      </c>
      <c r="C3601" s="2">
        <v>2650</v>
      </c>
      <c r="D3601">
        <v>1</v>
      </c>
      <c r="E3601" s="2">
        <v>2650</v>
      </c>
      <c r="G3601" s="2">
        <v>2650</v>
      </c>
      <c r="H3601" s="2">
        <v>2650</v>
      </c>
      <c r="J3601">
        <f t="shared" si="56"/>
        <v>0</v>
      </c>
    </row>
    <row r="3602" spans="1:10" x14ac:dyDescent="0.25">
      <c r="A3602" t="s">
        <v>4530</v>
      </c>
      <c r="C3602" s="2">
        <v>2950</v>
      </c>
      <c r="D3602">
        <v>1</v>
      </c>
      <c r="E3602" s="2">
        <v>2950</v>
      </c>
      <c r="G3602" s="2">
        <v>2950</v>
      </c>
      <c r="H3602" s="2">
        <v>2950</v>
      </c>
      <c r="J3602">
        <f t="shared" si="56"/>
        <v>0</v>
      </c>
    </row>
    <row r="3603" spans="1:10" x14ac:dyDescent="0.25">
      <c r="A3603" t="s">
        <v>4696</v>
      </c>
      <c r="C3603" s="2">
        <v>2950</v>
      </c>
      <c r="D3603">
        <v>1</v>
      </c>
      <c r="E3603" s="2">
        <v>2950</v>
      </c>
      <c r="G3603" s="2">
        <v>2950</v>
      </c>
      <c r="H3603" s="2">
        <v>2950</v>
      </c>
      <c r="J3603">
        <f t="shared" si="56"/>
        <v>0</v>
      </c>
    </row>
    <row r="3604" spans="1:10" x14ac:dyDescent="0.25">
      <c r="A3604" t="s">
        <v>6249</v>
      </c>
      <c r="C3604" s="2">
        <v>2950</v>
      </c>
      <c r="D3604">
        <v>1</v>
      </c>
      <c r="E3604" s="2">
        <v>2950</v>
      </c>
      <c r="G3604" s="2">
        <v>2950</v>
      </c>
      <c r="H3604" s="2">
        <v>2950</v>
      </c>
      <c r="J3604">
        <f t="shared" si="56"/>
        <v>0</v>
      </c>
    </row>
    <row r="3605" spans="1:10" x14ac:dyDescent="0.25">
      <c r="A3605" t="s">
        <v>4750</v>
      </c>
      <c r="C3605" s="2">
        <v>2950</v>
      </c>
      <c r="D3605">
        <v>1</v>
      </c>
      <c r="E3605" s="2">
        <v>2950</v>
      </c>
      <c r="G3605" s="2">
        <v>2950</v>
      </c>
      <c r="H3605" s="2">
        <v>2950</v>
      </c>
      <c r="J3605">
        <f t="shared" si="56"/>
        <v>0</v>
      </c>
    </row>
    <row r="3606" spans="1:10" x14ac:dyDescent="0.25">
      <c r="A3606" t="s">
        <v>6065</v>
      </c>
      <c r="C3606" s="2">
        <v>2950</v>
      </c>
      <c r="D3606">
        <v>1</v>
      </c>
      <c r="E3606" s="2">
        <v>2950</v>
      </c>
      <c r="G3606" s="2">
        <v>2950</v>
      </c>
      <c r="H3606" s="2">
        <v>2950</v>
      </c>
      <c r="J3606">
        <f t="shared" si="56"/>
        <v>0</v>
      </c>
    </row>
    <row r="3607" spans="1:10" x14ac:dyDescent="0.25">
      <c r="A3607" t="s">
        <v>6804</v>
      </c>
      <c r="C3607" s="2">
        <v>2950</v>
      </c>
      <c r="D3607">
        <v>1</v>
      </c>
      <c r="E3607" s="2">
        <v>2950</v>
      </c>
      <c r="G3607" s="2">
        <v>2950</v>
      </c>
      <c r="H3607" s="2">
        <v>2950</v>
      </c>
      <c r="J3607">
        <f t="shared" si="56"/>
        <v>0</v>
      </c>
    </row>
    <row r="3608" spans="1:10" x14ac:dyDescent="0.25">
      <c r="A3608" t="s">
        <v>6009</v>
      </c>
      <c r="C3608" s="2">
        <v>2950</v>
      </c>
      <c r="D3608">
        <v>1</v>
      </c>
      <c r="E3608" s="2">
        <v>2950</v>
      </c>
      <c r="G3608" s="2">
        <v>2950</v>
      </c>
      <c r="H3608" s="2">
        <v>2950</v>
      </c>
      <c r="J3608">
        <f t="shared" si="56"/>
        <v>0</v>
      </c>
    </row>
    <row r="3609" spans="1:10" x14ac:dyDescent="0.25">
      <c r="A3609" t="s">
        <v>4594</v>
      </c>
      <c r="C3609" s="2">
        <v>2950</v>
      </c>
      <c r="D3609">
        <v>1</v>
      </c>
      <c r="E3609" s="2">
        <v>2950</v>
      </c>
      <c r="G3609" s="2">
        <v>2950</v>
      </c>
      <c r="H3609" s="2">
        <v>2950</v>
      </c>
      <c r="J3609">
        <f t="shared" si="56"/>
        <v>0</v>
      </c>
    </row>
    <row r="3610" spans="1:10" x14ac:dyDescent="0.25">
      <c r="A3610" t="s">
        <v>4688</v>
      </c>
      <c r="C3610" s="2">
        <v>2950</v>
      </c>
      <c r="D3610">
        <v>1</v>
      </c>
      <c r="E3610" s="2">
        <v>2950</v>
      </c>
      <c r="G3610" s="2">
        <v>2950</v>
      </c>
      <c r="H3610" s="2">
        <v>2950</v>
      </c>
      <c r="J3610">
        <f t="shared" si="56"/>
        <v>0</v>
      </c>
    </row>
    <row r="3611" spans="1:10" x14ac:dyDescent="0.25">
      <c r="A3611" t="s">
        <v>4639</v>
      </c>
      <c r="C3611" s="2">
        <v>2950</v>
      </c>
      <c r="D3611">
        <v>1</v>
      </c>
      <c r="E3611" s="2">
        <v>2950</v>
      </c>
      <c r="G3611" s="2">
        <v>2950</v>
      </c>
      <c r="H3611" s="2">
        <v>2950</v>
      </c>
      <c r="J3611">
        <f t="shared" si="56"/>
        <v>0</v>
      </c>
    </row>
    <row r="3612" spans="1:10" x14ac:dyDescent="0.25">
      <c r="A3612" t="s">
        <v>4734</v>
      </c>
      <c r="C3612" s="2">
        <v>2950</v>
      </c>
      <c r="D3612">
        <v>1</v>
      </c>
      <c r="E3612" s="2">
        <v>2950</v>
      </c>
      <c r="G3612" s="2">
        <v>2950</v>
      </c>
      <c r="H3612" s="2">
        <v>2950</v>
      </c>
      <c r="J3612">
        <f t="shared" si="56"/>
        <v>0</v>
      </c>
    </row>
    <row r="3613" spans="1:10" x14ac:dyDescent="0.25">
      <c r="A3613" t="s">
        <v>4727</v>
      </c>
      <c r="C3613" s="2">
        <v>3150</v>
      </c>
      <c r="D3613">
        <v>1</v>
      </c>
      <c r="E3613" s="2">
        <v>3150</v>
      </c>
      <c r="G3613" s="2">
        <v>3150</v>
      </c>
      <c r="H3613" s="2">
        <v>3150</v>
      </c>
      <c r="J3613">
        <f t="shared" si="56"/>
        <v>0</v>
      </c>
    </row>
    <row r="3614" spans="1:10" x14ac:dyDescent="0.25">
      <c r="A3614" t="s">
        <v>6808</v>
      </c>
      <c r="C3614" s="2">
        <v>3150</v>
      </c>
      <c r="D3614">
        <v>1</v>
      </c>
      <c r="E3614" s="2">
        <v>3150</v>
      </c>
      <c r="G3614" s="2">
        <v>3150</v>
      </c>
      <c r="H3614" s="2">
        <v>3150</v>
      </c>
      <c r="J3614">
        <f t="shared" si="56"/>
        <v>0</v>
      </c>
    </row>
    <row r="3615" spans="1:10" x14ac:dyDescent="0.25">
      <c r="A3615" t="s">
        <v>4696</v>
      </c>
      <c r="C3615" s="2">
        <v>3150</v>
      </c>
      <c r="D3615">
        <v>1</v>
      </c>
      <c r="E3615" s="2">
        <v>3150</v>
      </c>
      <c r="G3615" s="2">
        <v>3150</v>
      </c>
      <c r="H3615" s="2">
        <v>3150</v>
      </c>
      <c r="J3615">
        <f t="shared" si="56"/>
        <v>0</v>
      </c>
    </row>
    <row r="3616" spans="1:10" x14ac:dyDescent="0.25">
      <c r="A3616" t="s">
        <v>6249</v>
      </c>
      <c r="C3616" s="2">
        <v>3150</v>
      </c>
      <c r="D3616">
        <v>1</v>
      </c>
      <c r="E3616" s="2">
        <v>3150</v>
      </c>
      <c r="G3616" s="2">
        <v>3150</v>
      </c>
      <c r="H3616" s="2">
        <v>3150</v>
      </c>
      <c r="J3616">
        <f t="shared" si="56"/>
        <v>0</v>
      </c>
    </row>
    <row r="3617" spans="1:10" x14ac:dyDescent="0.25">
      <c r="A3617" t="s">
        <v>6215</v>
      </c>
      <c r="C3617" s="2">
        <v>3150</v>
      </c>
      <c r="D3617">
        <v>1</v>
      </c>
      <c r="E3617" s="2">
        <v>3150</v>
      </c>
      <c r="G3617" s="2">
        <v>3150</v>
      </c>
      <c r="H3617" s="2">
        <v>3150</v>
      </c>
      <c r="J3617">
        <f t="shared" si="56"/>
        <v>0</v>
      </c>
    </row>
    <row r="3618" spans="1:10" x14ac:dyDescent="0.25">
      <c r="A3618" t="s">
        <v>4750</v>
      </c>
      <c r="C3618" s="2">
        <v>3150</v>
      </c>
      <c r="D3618">
        <v>1</v>
      </c>
      <c r="E3618" s="2">
        <v>3150</v>
      </c>
      <c r="G3618" s="2">
        <v>3150</v>
      </c>
      <c r="H3618" s="2">
        <v>3150</v>
      </c>
      <c r="J3618">
        <f t="shared" si="56"/>
        <v>0</v>
      </c>
    </row>
    <row r="3619" spans="1:10" x14ac:dyDescent="0.25">
      <c r="A3619" t="s">
        <v>6065</v>
      </c>
      <c r="C3619" s="2">
        <v>3150</v>
      </c>
      <c r="D3619">
        <v>1</v>
      </c>
      <c r="E3619" s="2">
        <v>3150</v>
      </c>
      <c r="G3619" s="2">
        <v>3150</v>
      </c>
      <c r="H3619" s="2">
        <v>3150</v>
      </c>
      <c r="J3619">
        <f t="shared" si="56"/>
        <v>0</v>
      </c>
    </row>
    <row r="3620" spans="1:10" x14ac:dyDescent="0.25">
      <c r="A3620" t="s">
        <v>6804</v>
      </c>
      <c r="C3620" s="2">
        <v>3150</v>
      </c>
      <c r="D3620">
        <v>1</v>
      </c>
      <c r="E3620" s="2">
        <v>3150</v>
      </c>
      <c r="G3620" s="2">
        <v>3150</v>
      </c>
      <c r="H3620" s="2">
        <v>3150</v>
      </c>
      <c r="J3620">
        <f t="shared" si="56"/>
        <v>0</v>
      </c>
    </row>
    <row r="3621" spans="1:10" x14ac:dyDescent="0.25">
      <c r="A3621" t="s">
        <v>4586</v>
      </c>
      <c r="C3621" s="2">
        <v>3150</v>
      </c>
      <c r="D3621">
        <v>1</v>
      </c>
      <c r="E3621" s="2">
        <v>3150</v>
      </c>
      <c r="G3621" s="2">
        <v>3150</v>
      </c>
      <c r="H3621" s="2">
        <v>3150</v>
      </c>
      <c r="J3621">
        <f t="shared" si="56"/>
        <v>0</v>
      </c>
    </row>
    <row r="3622" spans="1:10" x14ac:dyDescent="0.25">
      <c r="A3622" t="s">
        <v>4594</v>
      </c>
      <c r="C3622" s="2">
        <v>3150</v>
      </c>
      <c r="D3622">
        <v>1</v>
      </c>
      <c r="E3622" s="2">
        <v>3150</v>
      </c>
      <c r="G3622" s="2">
        <v>3150</v>
      </c>
      <c r="H3622" s="2">
        <v>3150</v>
      </c>
      <c r="J3622">
        <f t="shared" si="56"/>
        <v>0</v>
      </c>
    </row>
    <row r="3623" spans="1:10" x14ac:dyDescent="0.25">
      <c r="A3623" t="s">
        <v>4688</v>
      </c>
      <c r="C3623" s="2">
        <v>3150</v>
      </c>
      <c r="D3623">
        <v>1</v>
      </c>
      <c r="E3623" s="2">
        <v>3150</v>
      </c>
      <c r="G3623" s="2">
        <v>3150</v>
      </c>
      <c r="H3623" s="2">
        <v>3150</v>
      </c>
      <c r="J3623">
        <f t="shared" si="56"/>
        <v>0</v>
      </c>
    </row>
    <row r="3624" spans="1:10" x14ac:dyDescent="0.25">
      <c r="A3624" t="s">
        <v>4734</v>
      </c>
      <c r="C3624" s="2">
        <v>3150</v>
      </c>
      <c r="D3624">
        <v>1</v>
      </c>
      <c r="E3624" s="2">
        <v>3150</v>
      </c>
      <c r="G3624" s="2">
        <v>3150</v>
      </c>
      <c r="H3624" s="2">
        <v>3150</v>
      </c>
      <c r="J3624">
        <f t="shared" si="56"/>
        <v>0</v>
      </c>
    </row>
    <row r="3625" spans="1:10" x14ac:dyDescent="0.25">
      <c r="A3625" t="s">
        <v>4639</v>
      </c>
      <c r="C3625" s="2">
        <v>3150</v>
      </c>
      <c r="D3625">
        <v>1</v>
      </c>
      <c r="E3625" s="2">
        <v>3150</v>
      </c>
      <c r="G3625" s="2">
        <v>3150</v>
      </c>
      <c r="H3625" s="2">
        <v>3150</v>
      </c>
      <c r="J3625">
        <f t="shared" si="56"/>
        <v>0</v>
      </c>
    </row>
    <row r="3626" spans="1:10" x14ac:dyDescent="0.25">
      <c r="A3626" t="s">
        <v>5363</v>
      </c>
      <c r="C3626" s="2">
        <v>3245</v>
      </c>
      <c r="D3626">
        <v>1</v>
      </c>
      <c r="E3626" s="2">
        <v>3245</v>
      </c>
      <c r="G3626" s="2">
        <v>3245</v>
      </c>
      <c r="H3626" s="2">
        <v>3245</v>
      </c>
      <c r="J3626">
        <f t="shared" si="56"/>
        <v>0</v>
      </c>
    </row>
    <row r="3627" spans="1:10" x14ac:dyDescent="0.25">
      <c r="A3627" t="s">
        <v>5537</v>
      </c>
      <c r="C3627" s="2">
        <v>3245</v>
      </c>
      <c r="D3627">
        <v>1</v>
      </c>
      <c r="E3627" s="2">
        <v>3245</v>
      </c>
      <c r="G3627" s="2">
        <v>3245</v>
      </c>
      <c r="H3627" s="2">
        <v>3245</v>
      </c>
      <c r="J3627">
        <f t="shared" si="56"/>
        <v>0</v>
      </c>
    </row>
    <row r="3628" spans="1:10" x14ac:dyDescent="0.25">
      <c r="A3628" t="s">
        <v>6797</v>
      </c>
      <c r="C3628" s="2">
        <v>3245</v>
      </c>
      <c r="D3628">
        <v>1</v>
      </c>
      <c r="E3628" s="2">
        <v>3245</v>
      </c>
      <c r="G3628" s="2">
        <v>3245</v>
      </c>
      <c r="H3628" s="2">
        <v>3245</v>
      </c>
      <c r="J3628">
        <f t="shared" si="56"/>
        <v>0</v>
      </c>
    </row>
    <row r="3629" spans="1:10" x14ac:dyDescent="0.25">
      <c r="A3629" t="s">
        <v>3891</v>
      </c>
      <c r="C3629" s="2">
        <v>3245</v>
      </c>
      <c r="D3629">
        <v>1</v>
      </c>
      <c r="E3629" s="2">
        <v>3245</v>
      </c>
      <c r="G3629" s="2">
        <v>3245</v>
      </c>
      <c r="H3629" s="2">
        <v>3245</v>
      </c>
      <c r="J3629">
        <f t="shared" si="56"/>
        <v>0</v>
      </c>
    </row>
    <row r="3630" spans="1:10" x14ac:dyDescent="0.25">
      <c r="A3630" t="s">
        <v>4644</v>
      </c>
      <c r="C3630" s="2">
        <v>3245</v>
      </c>
      <c r="D3630">
        <v>1</v>
      </c>
      <c r="E3630" s="2">
        <v>3245</v>
      </c>
      <c r="G3630" s="2">
        <v>3245</v>
      </c>
      <c r="H3630" s="2">
        <v>3245</v>
      </c>
      <c r="J3630">
        <f t="shared" si="56"/>
        <v>0</v>
      </c>
    </row>
    <row r="3631" spans="1:10" x14ac:dyDescent="0.25">
      <c r="A3631" t="s">
        <v>6080</v>
      </c>
      <c r="C3631" s="2">
        <v>3245</v>
      </c>
      <c r="D3631">
        <v>1</v>
      </c>
      <c r="E3631" s="2">
        <v>3245</v>
      </c>
      <c r="G3631" s="2">
        <v>3245</v>
      </c>
      <c r="H3631" s="2">
        <v>3245</v>
      </c>
      <c r="J3631">
        <f t="shared" si="56"/>
        <v>0</v>
      </c>
    </row>
    <row r="3632" spans="1:10" x14ac:dyDescent="0.25">
      <c r="A3632" t="s">
        <v>6805</v>
      </c>
      <c r="C3632" s="2">
        <v>3245</v>
      </c>
      <c r="D3632">
        <v>1</v>
      </c>
      <c r="E3632" s="2">
        <v>3245</v>
      </c>
      <c r="G3632" s="2">
        <v>3245</v>
      </c>
      <c r="H3632" s="2">
        <v>3245</v>
      </c>
      <c r="J3632">
        <f t="shared" si="56"/>
        <v>0</v>
      </c>
    </row>
    <row r="3633" spans="1:10" x14ac:dyDescent="0.25">
      <c r="A3633" t="s">
        <v>2684</v>
      </c>
      <c r="C3633" s="2">
        <v>3245</v>
      </c>
      <c r="D3633">
        <v>1</v>
      </c>
      <c r="E3633" s="2">
        <v>3245</v>
      </c>
      <c r="G3633" s="2">
        <v>3245</v>
      </c>
      <c r="H3633" s="2">
        <v>3245</v>
      </c>
      <c r="J3633">
        <f t="shared" si="56"/>
        <v>0</v>
      </c>
    </row>
    <row r="3634" spans="1:10" x14ac:dyDescent="0.25">
      <c r="A3634" t="s">
        <v>5533</v>
      </c>
      <c r="C3634" s="2">
        <v>3245</v>
      </c>
      <c r="D3634">
        <v>1</v>
      </c>
      <c r="E3634" s="2">
        <v>3245</v>
      </c>
      <c r="G3634" s="2">
        <v>3245</v>
      </c>
      <c r="H3634" s="2">
        <v>3245</v>
      </c>
      <c r="J3634">
        <f t="shared" si="56"/>
        <v>0</v>
      </c>
    </row>
    <row r="3635" spans="1:10" x14ac:dyDescent="0.25">
      <c r="A3635" t="s">
        <v>5544</v>
      </c>
      <c r="C3635" s="2">
        <v>3245</v>
      </c>
      <c r="D3635">
        <v>1</v>
      </c>
      <c r="E3635" s="2">
        <v>3245</v>
      </c>
      <c r="G3635" s="2">
        <v>3245</v>
      </c>
      <c r="H3635" s="2">
        <v>3245</v>
      </c>
      <c r="J3635">
        <f t="shared" si="56"/>
        <v>0</v>
      </c>
    </row>
    <row r="3636" spans="1:10" x14ac:dyDescent="0.25">
      <c r="A3636" t="s">
        <v>5535</v>
      </c>
      <c r="C3636" s="2">
        <v>3245</v>
      </c>
      <c r="D3636">
        <v>1</v>
      </c>
      <c r="E3636" s="2">
        <v>3245</v>
      </c>
      <c r="G3636" s="2">
        <v>3245</v>
      </c>
      <c r="H3636" s="2">
        <v>3245</v>
      </c>
      <c r="J3636">
        <f t="shared" si="56"/>
        <v>0</v>
      </c>
    </row>
    <row r="3637" spans="1:10" x14ac:dyDescent="0.25">
      <c r="A3637" t="s">
        <v>4093</v>
      </c>
      <c r="C3637" s="2">
        <v>3245</v>
      </c>
      <c r="D3637">
        <v>1</v>
      </c>
      <c r="E3637" s="2">
        <v>3245</v>
      </c>
      <c r="G3637" s="2">
        <v>3245</v>
      </c>
      <c r="H3637" s="2">
        <v>3245</v>
      </c>
      <c r="J3637">
        <f t="shared" si="56"/>
        <v>0</v>
      </c>
    </row>
    <row r="3638" spans="1:10" x14ac:dyDescent="0.25">
      <c r="A3638" t="s">
        <v>5410</v>
      </c>
      <c r="C3638" s="2">
        <v>3245</v>
      </c>
      <c r="D3638">
        <v>1</v>
      </c>
      <c r="E3638" s="2">
        <v>3245</v>
      </c>
      <c r="G3638" s="2">
        <v>3245</v>
      </c>
      <c r="H3638" s="2">
        <v>3245</v>
      </c>
      <c r="J3638">
        <f t="shared" si="56"/>
        <v>0</v>
      </c>
    </row>
    <row r="3639" spans="1:10" x14ac:dyDescent="0.25">
      <c r="A3639" t="s">
        <v>4752</v>
      </c>
      <c r="C3639" s="2">
        <v>3245</v>
      </c>
      <c r="D3639">
        <v>1</v>
      </c>
      <c r="E3639" s="2">
        <v>3245</v>
      </c>
      <c r="G3639" s="2">
        <v>3245</v>
      </c>
      <c r="H3639" s="2">
        <v>3245</v>
      </c>
      <c r="J3639">
        <f t="shared" si="56"/>
        <v>0</v>
      </c>
    </row>
    <row r="3640" spans="1:10" x14ac:dyDescent="0.25">
      <c r="A3640" t="s">
        <v>4588</v>
      </c>
      <c r="C3640" s="2">
        <v>3245</v>
      </c>
      <c r="D3640">
        <v>1</v>
      </c>
      <c r="E3640" s="2">
        <v>3245</v>
      </c>
      <c r="G3640" s="2">
        <v>3245</v>
      </c>
      <c r="H3640" s="2">
        <v>3245</v>
      </c>
      <c r="J3640">
        <f t="shared" si="56"/>
        <v>0</v>
      </c>
    </row>
    <row r="3641" spans="1:10" x14ac:dyDescent="0.25">
      <c r="A3641" t="s">
        <v>5540</v>
      </c>
      <c r="C3641" s="2">
        <v>3245</v>
      </c>
      <c r="D3641">
        <v>1</v>
      </c>
      <c r="E3641" s="2">
        <v>3245</v>
      </c>
      <c r="G3641" s="2">
        <v>3245</v>
      </c>
      <c r="H3641" s="2">
        <v>3245</v>
      </c>
      <c r="J3641">
        <f t="shared" si="56"/>
        <v>0</v>
      </c>
    </row>
    <row r="3642" spans="1:10" x14ac:dyDescent="0.25">
      <c r="A3642" t="s">
        <v>5411</v>
      </c>
      <c r="C3642" s="2">
        <v>3245</v>
      </c>
      <c r="D3642">
        <v>1</v>
      </c>
      <c r="E3642" s="2">
        <v>3245</v>
      </c>
      <c r="G3642" s="2">
        <v>3245</v>
      </c>
      <c r="H3642" s="2">
        <v>3245</v>
      </c>
      <c r="J3642">
        <f t="shared" si="56"/>
        <v>0</v>
      </c>
    </row>
    <row r="3643" spans="1:10" x14ac:dyDescent="0.25">
      <c r="A3643" t="s">
        <v>5309</v>
      </c>
      <c r="C3643" s="2">
        <v>3245</v>
      </c>
      <c r="D3643">
        <v>1</v>
      </c>
      <c r="E3643" s="2">
        <v>3245</v>
      </c>
      <c r="G3643" s="2">
        <v>3245</v>
      </c>
      <c r="H3643" s="2">
        <v>3245</v>
      </c>
      <c r="J3643">
        <f t="shared" si="56"/>
        <v>0</v>
      </c>
    </row>
    <row r="3644" spans="1:10" x14ac:dyDescent="0.25">
      <c r="A3644" t="s">
        <v>4048</v>
      </c>
      <c r="C3644" s="2">
        <v>3245</v>
      </c>
      <c r="D3644">
        <v>1</v>
      </c>
      <c r="E3644" s="2">
        <v>3245</v>
      </c>
      <c r="G3644" s="2">
        <v>3245</v>
      </c>
      <c r="H3644" s="2">
        <v>3245</v>
      </c>
      <c r="J3644">
        <f t="shared" si="56"/>
        <v>0</v>
      </c>
    </row>
    <row r="3645" spans="1:10" x14ac:dyDescent="0.25">
      <c r="A3645" t="s">
        <v>6807</v>
      </c>
      <c r="C3645" s="2">
        <v>3245</v>
      </c>
      <c r="D3645">
        <v>1</v>
      </c>
      <c r="E3645" s="2">
        <v>3245</v>
      </c>
      <c r="G3645" s="2">
        <v>3245</v>
      </c>
      <c r="H3645" s="2">
        <v>3245</v>
      </c>
      <c r="J3645">
        <f t="shared" si="56"/>
        <v>0</v>
      </c>
    </row>
    <row r="3646" spans="1:10" x14ac:dyDescent="0.25">
      <c r="A3646" t="s">
        <v>5235</v>
      </c>
      <c r="C3646" s="2">
        <v>3245</v>
      </c>
      <c r="D3646">
        <v>1</v>
      </c>
      <c r="E3646" s="2">
        <v>3245</v>
      </c>
      <c r="G3646" s="2">
        <v>3245</v>
      </c>
      <c r="H3646" s="2">
        <v>3245</v>
      </c>
      <c r="J3646">
        <f t="shared" si="56"/>
        <v>0</v>
      </c>
    </row>
    <row r="3647" spans="1:10" x14ac:dyDescent="0.25">
      <c r="A3647" t="s">
        <v>5538</v>
      </c>
      <c r="C3647" s="2">
        <v>3245</v>
      </c>
      <c r="D3647">
        <v>1</v>
      </c>
      <c r="E3647" s="2">
        <v>3245</v>
      </c>
      <c r="G3647" s="2">
        <v>3245</v>
      </c>
      <c r="H3647" s="2">
        <v>3245</v>
      </c>
      <c r="J3647">
        <f t="shared" si="56"/>
        <v>0</v>
      </c>
    </row>
    <row r="3648" spans="1:10" x14ac:dyDescent="0.25">
      <c r="A3648" t="s">
        <v>5409</v>
      </c>
      <c r="C3648" s="2">
        <v>3245</v>
      </c>
      <c r="D3648">
        <v>1</v>
      </c>
      <c r="E3648" s="2">
        <v>3245</v>
      </c>
      <c r="G3648" s="2">
        <v>3245</v>
      </c>
      <c r="H3648" s="2">
        <v>3245</v>
      </c>
      <c r="J3648">
        <f t="shared" si="56"/>
        <v>0</v>
      </c>
    </row>
    <row r="3649" spans="1:10" x14ac:dyDescent="0.25">
      <c r="A3649" t="s">
        <v>5404</v>
      </c>
      <c r="C3649" s="2">
        <v>3245</v>
      </c>
      <c r="D3649">
        <v>1</v>
      </c>
      <c r="E3649" s="2">
        <v>3245</v>
      </c>
      <c r="G3649" s="2">
        <v>3245</v>
      </c>
      <c r="H3649" s="2">
        <v>3245</v>
      </c>
      <c r="J3649">
        <f t="shared" si="56"/>
        <v>0</v>
      </c>
    </row>
    <row r="3650" spans="1:10" x14ac:dyDescent="0.25">
      <c r="A3650" t="s">
        <v>5945</v>
      </c>
      <c r="C3650" s="2">
        <v>3245</v>
      </c>
      <c r="D3650">
        <v>1</v>
      </c>
      <c r="E3650" s="2">
        <v>3245</v>
      </c>
      <c r="G3650" s="2">
        <v>3245</v>
      </c>
      <c r="H3650" s="2">
        <v>3245</v>
      </c>
      <c r="J3650">
        <f t="shared" si="56"/>
        <v>0</v>
      </c>
    </row>
    <row r="3651" spans="1:10" x14ac:dyDescent="0.25">
      <c r="A3651" t="s">
        <v>5530</v>
      </c>
      <c r="C3651" s="2">
        <v>3245</v>
      </c>
      <c r="D3651">
        <v>1</v>
      </c>
      <c r="E3651" s="2">
        <v>3245</v>
      </c>
      <c r="G3651" s="2">
        <v>3245</v>
      </c>
      <c r="H3651" s="2">
        <v>3245</v>
      </c>
      <c r="J3651">
        <f t="shared" ref="J3651:J3714" si="57">IF(I3651=0,0,H3651)</f>
        <v>0</v>
      </c>
    </row>
    <row r="3652" spans="1:10" x14ac:dyDescent="0.25">
      <c r="A3652" t="s">
        <v>5298</v>
      </c>
      <c r="C3652" s="2">
        <v>3245</v>
      </c>
      <c r="D3652">
        <v>1</v>
      </c>
      <c r="E3652" s="2">
        <v>3245</v>
      </c>
      <c r="G3652" s="2">
        <v>3245</v>
      </c>
      <c r="H3652" s="2">
        <v>3245</v>
      </c>
      <c r="J3652">
        <f t="shared" si="57"/>
        <v>0</v>
      </c>
    </row>
    <row r="3653" spans="1:10" x14ac:dyDescent="0.25">
      <c r="A3653" t="s">
        <v>5534</v>
      </c>
      <c r="C3653" s="2">
        <v>3245</v>
      </c>
      <c r="D3653">
        <v>1</v>
      </c>
      <c r="E3653" s="2">
        <v>3245</v>
      </c>
      <c r="G3653" s="2">
        <v>3245</v>
      </c>
      <c r="H3653" s="2">
        <v>3245</v>
      </c>
      <c r="J3653">
        <f t="shared" si="57"/>
        <v>0</v>
      </c>
    </row>
    <row r="3654" spans="1:10" x14ac:dyDescent="0.25">
      <c r="A3654" t="s">
        <v>5240</v>
      </c>
      <c r="C3654" s="2">
        <v>3245</v>
      </c>
      <c r="D3654">
        <v>1</v>
      </c>
      <c r="E3654" s="2">
        <v>3245</v>
      </c>
      <c r="G3654" s="2">
        <v>3245</v>
      </c>
      <c r="H3654" s="2">
        <v>3245</v>
      </c>
      <c r="J3654">
        <f t="shared" si="57"/>
        <v>0</v>
      </c>
    </row>
    <row r="3655" spans="1:10" x14ac:dyDescent="0.25">
      <c r="A3655" t="s">
        <v>5400</v>
      </c>
      <c r="C3655" s="2">
        <v>3245</v>
      </c>
      <c r="D3655">
        <v>1</v>
      </c>
      <c r="E3655" s="2">
        <v>3245</v>
      </c>
      <c r="G3655" s="2">
        <v>3245</v>
      </c>
      <c r="H3655" s="2">
        <v>3245</v>
      </c>
      <c r="J3655">
        <f t="shared" si="57"/>
        <v>0</v>
      </c>
    </row>
    <row r="3656" spans="1:10" x14ac:dyDescent="0.25">
      <c r="A3656" t="s">
        <v>6717</v>
      </c>
      <c r="C3656" s="2">
        <v>3245</v>
      </c>
      <c r="D3656">
        <v>1</v>
      </c>
      <c r="E3656" s="2">
        <v>3245</v>
      </c>
      <c r="G3656" s="2">
        <v>3245</v>
      </c>
      <c r="H3656" s="2">
        <v>3245</v>
      </c>
      <c r="J3656">
        <f t="shared" si="57"/>
        <v>0</v>
      </c>
    </row>
    <row r="3657" spans="1:10" x14ac:dyDescent="0.25">
      <c r="A3657" t="s">
        <v>6802</v>
      </c>
      <c r="C3657" s="2">
        <v>3245</v>
      </c>
      <c r="D3657">
        <v>1</v>
      </c>
      <c r="E3657" s="2">
        <v>3245</v>
      </c>
      <c r="G3657" s="2">
        <v>3245</v>
      </c>
      <c r="H3657" s="2">
        <v>3245</v>
      </c>
      <c r="J3657">
        <f t="shared" si="57"/>
        <v>0</v>
      </c>
    </row>
    <row r="3658" spans="1:10" x14ac:dyDescent="0.25">
      <c r="A3658" t="s">
        <v>5306</v>
      </c>
      <c r="C3658" s="2">
        <v>3245</v>
      </c>
      <c r="D3658">
        <v>1</v>
      </c>
      <c r="E3658" s="2">
        <v>3245</v>
      </c>
      <c r="G3658" s="2">
        <v>3245</v>
      </c>
      <c r="H3658" s="2">
        <v>3245</v>
      </c>
      <c r="J3658">
        <f t="shared" si="57"/>
        <v>0</v>
      </c>
    </row>
    <row r="3659" spans="1:10" x14ac:dyDescent="0.25">
      <c r="A3659" t="s">
        <v>5413</v>
      </c>
      <c r="C3659" s="2">
        <v>3245</v>
      </c>
      <c r="D3659">
        <v>1</v>
      </c>
      <c r="E3659" s="2">
        <v>3245</v>
      </c>
      <c r="G3659" s="2">
        <v>3245</v>
      </c>
      <c r="H3659" s="2">
        <v>3245</v>
      </c>
      <c r="J3659">
        <f t="shared" si="57"/>
        <v>0</v>
      </c>
    </row>
    <row r="3660" spans="1:10" x14ac:dyDescent="0.25">
      <c r="A3660" t="s">
        <v>4747</v>
      </c>
      <c r="C3660" s="2">
        <v>3245</v>
      </c>
      <c r="D3660">
        <v>1</v>
      </c>
      <c r="E3660" s="2">
        <v>3245</v>
      </c>
      <c r="G3660" s="2">
        <v>3245</v>
      </c>
      <c r="H3660" s="2">
        <v>3245</v>
      </c>
      <c r="J3660">
        <f t="shared" si="57"/>
        <v>0</v>
      </c>
    </row>
    <row r="3661" spans="1:10" x14ac:dyDescent="0.25">
      <c r="A3661" t="s">
        <v>5362</v>
      </c>
      <c r="C3661" s="2">
        <v>3245</v>
      </c>
      <c r="D3661">
        <v>1</v>
      </c>
      <c r="E3661" s="2">
        <v>3245</v>
      </c>
      <c r="G3661" s="2">
        <v>3245</v>
      </c>
      <c r="H3661" s="2">
        <v>3245</v>
      </c>
      <c r="J3661">
        <f t="shared" si="57"/>
        <v>0</v>
      </c>
    </row>
    <row r="3662" spans="1:10" x14ac:dyDescent="0.25">
      <c r="A3662" t="s">
        <v>4742</v>
      </c>
      <c r="C3662" s="2">
        <v>3245</v>
      </c>
      <c r="D3662">
        <v>1</v>
      </c>
      <c r="E3662" s="2">
        <v>3245</v>
      </c>
      <c r="G3662" s="2">
        <v>3245</v>
      </c>
      <c r="H3662" s="2">
        <v>3245</v>
      </c>
      <c r="J3662">
        <f t="shared" si="57"/>
        <v>0</v>
      </c>
    </row>
    <row r="3663" spans="1:10" x14ac:dyDescent="0.25">
      <c r="A3663" t="s">
        <v>5363</v>
      </c>
      <c r="C3663" s="2">
        <v>3245</v>
      </c>
      <c r="D3663">
        <v>1</v>
      </c>
      <c r="E3663" s="2">
        <v>3245</v>
      </c>
      <c r="G3663" s="2">
        <v>3245</v>
      </c>
      <c r="H3663" s="2">
        <v>3245</v>
      </c>
      <c r="J3663">
        <f t="shared" si="57"/>
        <v>0</v>
      </c>
    </row>
    <row r="3664" spans="1:10" x14ac:dyDescent="0.25">
      <c r="A3664" t="s">
        <v>6797</v>
      </c>
      <c r="C3664" s="2">
        <v>3245</v>
      </c>
      <c r="D3664">
        <v>1</v>
      </c>
      <c r="E3664" s="2">
        <v>3245</v>
      </c>
      <c r="G3664" s="2">
        <v>3245</v>
      </c>
      <c r="H3664" s="2">
        <v>3245</v>
      </c>
      <c r="J3664">
        <f t="shared" si="57"/>
        <v>0</v>
      </c>
    </row>
    <row r="3665" spans="1:10" x14ac:dyDescent="0.25">
      <c r="A3665" t="s">
        <v>3891</v>
      </c>
      <c r="C3665" s="2">
        <v>3245</v>
      </c>
      <c r="D3665">
        <v>1</v>
      </c>
      <c r="E3665" s="2">
        <v>3245</v>
      </c>
      <c r="G3665" s="2">
        <v>3245</v>
      </c>
      <c r="H3665" s="2">
        <v>3245</v>
      </c>
      <c r="J3665">
        <f t="shared" si="57"/>
        <v>0</v>
      </c>
    </row>
    <row r="3666" spans="1:10" x14ac:dyDescent="0.25">
      <c r="A3666" t="s">
        <v>5528</v>
      </c>
      <c r="C3666" s="2">
        <v>3245</v>
      </c>
      <c r="D3666">
        <v>1</v>
      </c>
      <c r="E3666" s="2">
        <v>3245</v>
      </c>
      <c r="G3666" s="2">
        <v>3245</v>
      </c>
      <c r="H3666" s="2">
        <v>3245</v>
      </c>
      <c r="J3666">
        <f t="shared" si="57"/>
        <v>0</v>
      </c>
    </row>
    <row r="3667" spans="1:10" x14ac:dyDescent="0.25">
      <c r="A3667" t="s">
        <v>6805</v>
      </c>
      <c r="C3667" s="2">
        <v>3245</v>
      </c>
      <c r="D3667">
        <v>1</v>
      </c>
      <c r="E3667" s="2">
        <v>3245</v>
      </c>
      <c r="G3667" s="2">
        <v>3245</v>
      </c>
      <c r="H3667" s="2">
        <v>3245</v>
      </c>
      <c r="J3667">
        <f t="shared" si="57"/>
        <v>0</v>
      </c>
    </row>
    <row r="3668" spans="1:10" x14ac:dyDescent="0.25">
      <c r="A3668" t="s">
        <v>2684</v>
      </c>
      <c r="C3668" s="2">
        <v>3245</v>
      </c>
      <c r="D3668">
        <v>1</v>
      </c>
      <c r="E3668" s="2">
        <v>3245</v>
      </c>
      <c r="G3668" s="2">
        <v>3245</v>
      </c>
      <c r="H3668" s="2">
        <v>3245</v>
      </c>
      <c r="J3668">
        <f t="shared" si="57"/>
        <v>0</v>
      </c>
    </row>
    <row r="3669" spans="1:10" x14ac:dyDescent="0.25">
      <c r="A3669" t="s">
        <v>5533</v>
      </c>
      <c r="C3669" s="2">
        <v>3245</v>
      </c>
      <c r="D3669">
        <v>1</v>
      </c>
      <c r="E3669" s="2">
        <v>3245</v>
      </c>
      <c r="G3669" s="2">
        <v>3245</v>
      </c>
      <c r="H3669" s="2">
        <v>3245</v>
      </c>
      <c r="J3669">
        <f t="shared" si="57"/>
        <v>0</v>
      </c>
    </row>
    <row r="3670" spans="1:10" x14ac:dyDescent="0.25">
      <c r="A3670" t="s">
        <v>5544</v>
      </c>
      <c r="C3670" s="2">
        <v>3245</v>
      </c>
      <c r="D3670">
        <v>1</v>
      </c>
      <c r="E3670" s="2">
        <v>3245</v>
      </c>
      <c r="G3670" s="2">
        <v>3245</v>
      </c>
      <c r="H3670" s="2">
        <v>3245</v>
      </c>
      <c r="J3670">
        <f t="shared" si="57"/>
        <v>0</v>
      </c>
    </row>
    <row r="3671" spans="1:10" x14ac:dyDescent="0.25">
      <c r="A3671" t="s">
        <v>5531</v>
      </c>
      <c r="C3671" s="2">
        <v>3245</v>
      </c>
      <c r="D3671">
        <v>1</v>
      </c>
      <c r="E3671" s="2">
        <v>3245</v>
      </c>
      <c r="G3671" s="2">
        <v>3245</v>
      </c>
      <c r="H3671" s="2">
        <v>3245</v>
      </c>
      <c r="J3671">
        <f t="shared" si="57"/>
        <v>0</v>
      </c>
    </row>
    <row r="3672" spans="1:10" x14ac:dyDescent="0.25">
      <c r="A3672" t="s">
        <v>5535</v>
      </c>
      <c r="C3672" s="2">
        <v>3245</v>
      </c>
      <c r="D3672">
        <v>1</v>
      </c>
      <c r="E3672" s="2">
        <v>3245</v>
      </c>
      <c r="G3672" s="2">
        <v>3245</v>
      </c>
      <c r="H3672" s="2">
        <v>3245</v>
      </c>
      <c r="J3672">
        <f t="shared" si="57"/>
        <v>0</v>
      </c>
    </row>
    <row r="3673" spans="1:10" x14ac:dyDescent="0.25">
      <c r="A3673" t="s">
        <v>4093</v>
      </c>
      <c r="C3673" s="2">
        <v>3245</v>
      </c>
      <c r="D3673">
        <v>1</v>
      </c>
      <c r="E3673" s="2">
        <v>3245</v>
      </c>
      <c r="G3673" s="2">
        <v>3245</v>
      </c>
      <c r="H3673" s="2">
        <v>3245</v>
      </c>
      <c r="J3673">
        <f t="shared" si="57"/>
        <v>0</v>
      </c>
    </row>
    <row r="3674" spans="1:10" x14ac:dyDescent="0.25">
      <c r="A3674" t="s">
        <v>5536</v>
      </c>
      <c r="C3674" s="2">
        <v>3245</v>
      </c>
      <c r="D3674">
        <v>1</v>
      </c>
      <c r="E3674" s="2">
        <v>3245</v>
      </c>
      <c r="G3674" s="2">
        <v>3245</v>
      </c>
      <c r="H3674" s="2">
        <v>3245</v>
      </c>
      <c r="J3674">
        <f t="shared" si="57"/>
        <v>0</v>
      </c>
    </row>
    <row r="3675" spans="1:10" x14ac:dyDescent="0.25">
      <c r="A3675" t="s">
        <v>5410</v>
      </c>
      <c r="C3675" s="2">
        <v>3245</v>
      </c>
      <c r="D3675">
        <v>1</v>
      </c>
      <c r="E3675" s="2">
        <v>3245</v>
      </c>
      <c r="G3675" s="2">
        <v>3245</v>
      </c>
      <c r="H3675" s="2">
        <v>3245</v>
      </c>
      <c r="J3675">
        <f t="shared" si="57"/>
        <v>0</v>
      </c>
    </row>
    <row r="3676" spans="1:10" x14ac:dyDescent="0.25">
      <c r="A3676" t="s">
        <v>6809</v>
      </c>
      <c r="C3676" s="2">
        <v>3245</v>
      </c>
      <c r="D3676">
        <v>1</v>
      </c>
      <c r="E3676" s="2">
        <v>3245</v>
      </c>
      <c r="G3676" s="2">
        <v>3245</v>
      </c>
      <c r="H3676" s="2">
        <v>3245</v>
      </c>
      <c r="J3676">
        <f t="shared" si="57"/>
        <v>0</v>
      </c>
    </row>
    <row r="3677" spans="1:10" x14ac:dyDescent="0.25">
      <c r="A3677" t="s">
        <v>4752</v>
      </c>
      <c r="C3677" s="2">
        <v>3245</v>
      </c>
      <c r="D3677">
        <v>1</v>
      </c>
      <c r="E3677" s="2">
        <v>3245</v>
      </c>
      <c r="G3677" s="2">
        <v>3245</v>
      </c>
      <c r="H3677" s="2">
        <v>3245</v>
      </c>
      <c r="J3677">
        <f t="shared" si="57"/>
        <v>0</v>
      </c>
    </row>
    <row r="3678" spans="1:10" x14ac:dyDescent="0.25">
      <c r="A3678" t="s">
        <v>5403</v>
      </c>
      <c r="C3678" s="2">
        <v>3245</v>
      </c>
      <c r="D3678">
        <v>1</v>
      </c>
      <c r="E3678" s="2">
        <v>3245</v>
      </c>
      <c r="G3678" s="2">
        <v>3245</v>
      </c>
      <c r="H3678" s="2">
        <v>3245</v>
      </c>
      <c r="J3678">
        <f t="shared" si="57"/>
        <v>0</v>
      </c>
    </row>
    <row r="3679" spans="1:10" x14ac:dyDescent="0.25">
      <c r="A3679" t="s">
        <v>4588</v>
      </c>
      <c r="C3679" s="2">
        <v>3245</v>
      </c>
      <c r="D3679">
        <v>1</v>
      </c>
      <c r="E3679" s="2">
        <v>3245</v>
      </c>
      <c r="G3679" s="2">
        <v>3245</v>
      </c>
      <c r="H3679" s="2">
        <v>3245</v>
      </c>
      <c r="J3679">
        <f t="shared" si="57"/>
        <v>0</v>
      </c>
    </row>
    <row r="3680" spans="1:10" x14ac:dyDescent="0.25">
      <c r="A3680" t="s">
        <v>5540</v>
      </c>
      <c r="C3680" s="2">
        <v>3245</v>
      </c>
      <c r="D3680">
        <v>1</v>
      </c>
      <c r="E3680" s="2">
        <v>3245</v>
      </c>
      <c r="G3680" s="2">
        <v>3245</v>
      </c>
      <c r="H3680" s="2">
        <v>3245</v>
      </c>
      <c r="J3680">
        <f t="shared" si="57"/>
        <v>0</v>
      </c>
    </row>
    <row r="3681" spans="1:10" x14ac:dyDescent="0.25">
      <c r="A3681" t="s">
        <v>5411</v>
      </c>
      <c r="C3681" s="2">
        <v>3245</v>
      </c>
      <c r="D3681">
        <v>1</v>
      </c>
      <c r="E3681" s="2">
        <v>3245</v>
      </c>
      <c r="G3681" s="2">
        <v>3245</v>
      </c>
      <c r="H3681" s="2">
        <v>3245</v>
      </c>
      <c r="J3681">
        <f t="shared" si="57"/>
        <v>0</v>
      </c>
    </row>
    <row r="3682" spans="1:10" x14ac:dyDescent="0.25">
      <c r="A3682" t="s">
        <v>4048</v>
      </c>
      <c r="C3682" s="2">
        <v>3245</v>
      </c>
      <c r="D3682">
        <v>1</v>
      </c>
      <c r="E3682" s="2">
        <v>3245</v>
      </c>
      <c r="G3682" s="2">
        <v>3245</v>
      </c>
      <c r="H3682" s="2">
        <v>3245</v>
      </c>
      <c r="J3682">
        <f t="shared" si="57"/>
        <v>0</v>
      </c>
    </row>
    <row r="3683" spans="1:10" x14ac:dyDescent="0.25">
      <c r="A3683" t="s">
        <v>5309</v>
      </c>
      <c r="C3683" s="2">
        <v>3245</v>
      </c>
      <c r="D3683">
        <v>1</v>
      </c>
      <c r="E3683" s="2">
        <v>3245</v>
      </c>
      <c r="G3683" s="2">
        <v>3245</v>
      </c>
      <c r="H3683" s="2">
        <v>3245</v>
      </c>
      <c r="J3683">
        <f t="shared" si="57"/>
        <v>0</v>
      </c>
    </row>
    <row r="3684" spans="1:10" x14ac:dyDescent="0.25">
      <c r="A3684" t="s">
        <v>6807</v>
      </c>
      <c r="C3684" s="2">
        <v>3245</v>
      </c>
      <c r="D3684">
        <v>1</v>
      </c>
      <c r="E3684" s="2">
        <v>3245</v>
      </c>
      <c r="G3684" s="2">
        <v>3245</v>
      </c>
      <c r="H3684" s="2">
        <v>3245</v>
      </c>
      <c r="J3684">
        <f t="shared" si="57"/>
        <v>0</v>
      </c>
    </row>
    <row r="3685" spans="1:10" x14ac:dyDescent="0.25">
      <c r="A3685" t="s">
        <v>5235</v>
      </c>
      <c r="C3685" s="2">
        <v>3245</v>
      </c>
      <c r="D3685">
        <v>1</v>
      </c>
      <c r="E3685" s="2">
        <v>3245</v>
      </c>
      <c r="G3685" s="2">
        <v>3245</v>
      </c>
      <c r="H3685" s="2">
        <v>3245</v>
      </c>
      <c r="J3685">
        <f t="shared" si="57"/>
        <v>0</v>
      </c>
    </row>
    <row r="3686" spans="1:10" x14ac:dyDescent="0.25">
      <c r="A3686" t="s">
        <v>5538</v>
      </c>
      <c r="C3686" s="2">
        <v>3245</v>
      </c>
      <c r="D3686">
        <v>1</v>
      </c>
      <c r="E3686" s="2">
        <v>3245</v>
      </c>
      <c r="G3686" s="2">
        <v>3245</v>
      </c>
      <c r="H3686" s="2">
        <v>3245</v>
      </c>
      <c r="J3686">
        <f t="shared" si="57"/>
        <v>0</v>
      </c>
    </row>
    <row r="3687" spans="1:10" x14ac:dyDescent="0.25">
      <c r="A3687" t="s">
        <v>5404</v>
      </c>
      <c r="C3687" s="2">
        <v>3245</v>
      </c>
      <c r="D3687">
        <v>1</v>
      </c>
      <c r="E3687" s="2">
        <v>3245</v>
      </c>
      <c r="G3687" s="2">
        <v>3245</v>
      </c>
      <c r="H3687" s="2">
        <v>3245</v>
      </c>
      <c r="J3687">
        <f t="shared" si="57"/>
        <v>0</v>
      </c>
    </row>
    <row r="3688" spans="1:10" x14ac:dyDescent="0.25">
      <c r="A3688" t="s">
        <v>5409</v>
      </c>
      <c r="C3688" s="2">
        <v>3245</v>
      </c>
      <c r="D3688">
        <v>1</v>
      </c>
      <c r="E3688" s="2">
        <v>3245</v>
      </c>
      <c r="G3688" s="2">
        <v>3245</v>
      </c>
      <c r="H3688" s="2">
        <v>3245</v>
      </c>
      <c r="J3688">
        <f t="shared" si="57"/>
        <v>0</v>
      </c>
    </row>
    <row r="3689" spans="1:10" x14ac:dyDescent="0.25">
      <c r="A3689" t="s">
        <v>5945</v>
      </c>
      <c r="C3689" s="2">
        <v>3245</v>
      </c>
      <c r="D3689">
        <v>1</v>
      </c>
      <c r="E3689" s="2">
        <v>3245</v>
      </c>
      <c r="G3689" s="2">
        <v>3245</v>
      </c>
      <c r="H3689" s="2">
        <v>3245</v>
      </c>
      <c r="J3689">
        <f t="shared" si="57"/>
        <v>0</v>
      </c>
    </row>
    <row r="3690" spans="1:10" x14ac:dyDescent="0.25">
      <c r="A3690" t="s">
        <v>5530</v>
      </c>
      <c r="C3690" s="2">
        <v>3245</v>
      </c>
      <c r="D3690">
        <v>1</v>
      </c>
      <c r="E3690" s="2">
        <v>3245</v>
      </c>
      <c r="G3690" s="2">
        <v>3245</v>
      </c>
      <c r="H3690" s="2">
        <v>3245</v>
      </c>
      <c r="J3690">
        <f t="shared" si="57"/>
        <v>0</v>
      </c>
    </row>
    <row r="3691" spans="1:10" x14ac:dyDescent="0.25">
      <c r="A3691" t="s">
        <v>5534</v>
      </c>
      <c r="C3691" s="2">
        <v>3245</v>
      </c>
      <c r="D3691">
        <v>1</v>
      </c>
      <c r="E3691" s="2">
        <v>3245</v>
      </c>
      <c r="G3691" s="2">
        <v>3245</v>
      </c>
      <c r="H3691" s="2">
        <v>3245</v>
      </c>
      <c r="J3691">
        <f t="shared" si="57"/>
        <v>0</v>
      </c>
    </row>
    <row r="3692" spans="1:10" x14ac:dyDescent="0.25">
      <c r="A3692" t="s">
        <v>5240</v>
      </c>
      <c r="C3692" s="2">
        <v>3245</v>
      </c>
      <c r="D3692">
        <v>1</v>
      </c>
      <c r="E3692" s="2">
        <v>3245</v>
      </c>
      <c r="G3692" s="2">
        <v>3245</v>
      </c>
      <c r="H3692" s="2">
        <v>3245</v>
      </c>
      <c r="J3692">
        <f t="shared" si="57"/>
        <v>0</v>
      </c>
    </row>
    <row r="3693" spans="1:10" x14ac:dyDescent="0.25">
      <c r="A3693" t="s">
        <v>6717</v>
      </c>
      <c r="C3693" s="2">
        <v>3245</v>
      </c>
      <c r="D3693">
        <v>1</v>
      </c>
      <c r="E3693" s="2">
        <v>3245</v>
      </c>
      <c r="G3693" s="2">
        <v>3245</v>
      </c>
      <c r="H3693" s="2">
        <v>3245</v>
      </c>
      <c r="J3693">
        <f t="shared" si="57"/>
        <v>0</v>
      </c>
    </row>
    <row r="3694" spans="1:10" x14ac:dyDescent="0.25">
      <c r="A3694" t="s">
        <v>4758</v>
      </c>
      <c r="C3694" s="2">
        <v>3245</v>
      </c>
      <c r="D3694">
        <v>1</v>
      </c>
      <c r="E3694" s="2">
        <v>3245</v>
      </c>
      <c r="G3694" s="2">
        <v>3245</v>
      </c>
      <c r="H3694" s="2">
        <v>3245</v>
      </c>
      <c r="J3694">
        <f t="shared" si="57"/>
        <v>0</v>
      </c>
    </row>
    <row r="3695" spans="1:10" x14ac:dyDescent="0.25">
      <c r="A3695" t="s">
        <v>5306</v>
      </c>
      <c r="C3695" s="2">
        <v>3245</v>
      </c>
      <c r="D3695">
        <v>1</v>
      </c>
      <c r="E3695" s="2">
        <v>3245</v>
      </c>
      <c r="G3695" s="2">
        <v>3245</v>
      </c>
      <c r="H3695" s="2">
        <v>3245</v>
      </c>
      <c r="J3695">
        <f t="shared" si="57"/>
        <v>0</v>
      </c>
    </row>
    <row r="3696" spans="1:10" x14ac:dyDescent="0.25">
      <c r="A3696" t="s">
        <v>4650</v>
      </c>
      <c r="C3696" s="2">
        <v>3245</v>
      </c>
      <c r="D3696">
        <v>1</v>
      </c>
      <c r="E3696" s="2">
        <v>3245</v>
      </c>
      <c r="G3696" s="2">
        <v>3245</v>
      </c>
      <c r="H3696" s="2">
        <v>3245</v>
      </c>
      <c r="J3696">
        <f t="shared" si="57"/>
        <v>0</v>
      </c>
    </row>
    <row r="3697" spans="1:10" x14ac:dyDescent="0.25">
      <c r="A3697" t="s">
        <v>4742</v>
      </c>
      <c r="C3697" s="2">
        <v>3245</v>
      </c>
      <c r="D3697">
        <v>1</v>
      </c>
      <c r="E3697" s="2">
        <v>3245</v>
      </c>
      <c r="G3697" s="2">
        <v>3245</v>
      </c>
      <c r="H3697" s="2">
        <v>3245</v>
      </c>
      <c r="J3697">
        <f t="shared" si="57"/>
        <v>0</v>
      </c>
    </row>
    <row r="3698" spans="1:10" x14ac:dyDescent="0.25">
      <c r="A3698" t="s">
        <v>5413</v>
      </c>
      <c r="C3698" s="2">
        <v>3245</v>
      </c>
      <c r="D3698">
        <v>1</v>
      </c>
      <c r="E3698" s="2">
        <v>3245</v>
      </c>
      <c r="G3698" s="2">
        <v>3245</v>
      </c>
      <c r="H3698" s="2">
        <v>3245</v>
      </c>
      <c r="J3698">
        <f t="shared" si="57"/>
        <v>0</v>
      </c>
    </row>
    <row r="3699" spans="1:10" x14ac:dyDescent="0.25">
      <c r="A3699" t="s">
        <v>5362</v>
      </c>
      <c r="C3699" s="2">
        <v>3245</v>
      </c>
      <c r="D3699">
        <v>1</v>
      </c>
      <c r="E3699" s="2">
        <v>3245</v>
      </c>
      <c r="G3699" s="2">
        <v>3245</v>
      </c>
      <c r="H3699" s="2">
        <v>3245</v>
      </c>
      <c r="J3699">
        <f t="shared" si="57"/>
        <v>0</v>
      </c>
    </row>
    <row r="3700" spans="1:10" x14ac:dyDescent="0.25">
      <c r="A3700" t="s">
        <v>5317</v>
      </c>
      <c r="C3700" s="2">
        <v>3245</v>
      </c>
      <c r="D3700">
        <v>1</v>
      </c>
      <c r="E3700" s="2">
        <v>3245</v>
      </c>
      <c r="G3700" s="2">
        <v>3245</v>
      </c>
      <c r="H3700" s="2">
        <v>3245</v>
      </c>
      <c r="J3700">
        <f t="shared" si="57"/>
        <v>0</v>
      </c>
    </row>
    <row r="3701" spans="1:10" x14ac:dyDescent="0.25">
      <c r="A3701" t="s">
        <v>5418</v>
      </c>
      <c r="C3701" s="2">
        <v>3350</v>
      </c>
      <c r="D3701">
        <v>1</v>
      </c>
      <c r="E3701" s="2">
        <v>3350</v>
      </c>
      <c r="G3701" s="2">
        <v>3350</v>
      </c>
      <c r="H3701" s="2">
        <v>3350</v>
      </c>
      <c r="J3701">
        <f t="shared" si="57"/>
        <v>0</v>
      </c>
    </row>
    <row r="3702" spans="1:10" x14ac:dyDescent="0.25">
      <c r="A3702" t="s">
        <v>5418</v>
      </c>
      <c r="C3702" s="2">
        <v>3350</v>
      </c>
      <c r="D3702">
        <v>1</v>
      </c>
      <c r="E3702" s="2">
        <v>3350</v>
      </c>
      <c r="G3702" s="2">
        <v>3350</v>
      </c>
      <c r="H3702" s="2">
        <v>3350</v>
      </c>
      <c r="J3702">
        <f t="shared" si="57"/>
        <v>0</v>
      </c>
    </row>
    <row r="3703" spans="1:10" x14ac:dyDescent="0.25">
      <c r="A3703" t="s">
        <v>4599</v>
      </c>
      <c r="C3703" s="2">
        <v>3685</v>
      </c>
      <c r="D3703">
        <v>1</v>
      </c>
      <c r="E3703" s="2">
        <v>3685</v>
      </c>
      <c r="G3703" s="2">
        <v>3685</v>
      </c>
      <c r="H3703" s="2">
        <v>3685</v>
      </c>
      <c r="J3703">
        <f t="shared" si="57"/>
        <v>0</v>
      </c>
    </row>
    <row r="3704" spans="1:10" x14ac:dyDescent="0.25">
      <c r="A3704" t="s">
        <v>4745</v>
      </c>
      <c r="C3704" s="2">
        <v>3685</v>
      </c>
      <c r="D3704">
        <v>1</v>
      </c>
      <c r="E3704" s="2">
        <v>3685</v>
      </c>
      <c r="G3704" s="2">
        <v>3685</v>
      </c>
      <c r="H3704" s="2">
        <v>3685</v>
      </c>
      <c r="J3704">
        <f t="shared" si="57"/>
        <v>0</v>
      </c>
    </row>
    <row r="3705" spans="1:10" x14ac:dyDescent="0.25">
      <c r="A3705" t="s">
        <v>4599</v>
      </c>
      <c r="C3705" s="2">
        <v>3685</v>
      </c>
      <c r="D3705">
        <v>1</v>
      </c>
      <c r="E3705" s="2">
        <v>3685</v>
      </c>
      <c r="G3705" s="2">
        <v>3685</v>
      </c>
      <c r="H3705" s="2">
        <v>3685</v>
      </c>
      <c r="J3705">
        <f t="shared" si="57"/>
        <v>0</v>
      </c>
    </row>
    <row r="3706" spans="1:10" x14ac:dyDescent="0.25">
      <c r="A3706" t="s">
        <v>5929</v>
      </c>
      <c r="C3706" s="2">
        <v>3950</v>
      </c>
      <c r="D3706">
        <v>1</v>
      </c>
      <c r="E3706" s="2">
        <v>3950</v>
      </c>
      <c r="G3706" s="2">
        <v>3950</v>
      </c>
      <c r="H3706" s="2">
        <v>3950</v>
      </c>
      <c r="J3706">
        <f t="shared" si="57"/>
        <v>0</v>
      </c>
    </row>
    <row r="3707" spans="1:10" x14ac:dyDescent="0.25">
      <c r="A3707" t="s">
        <v>4696</v>
      </c>
      <c r="C3707" s="2">
        <v>3950</v>
      </c>
      <c r="D3707">
        <v>1</v>
      </c>
      <c r="E3707" s="2">
        <v>3950</v>
      </c>
      <c r="G3707" s="2">
        <v>3950</v>
      </c>
      <c r="H3707" s="2">
        <v>3950</v>
      </c>
      <c r="J3707">
        <f t="shared" si="57"/>
        <v>0</v>
      </c>
    </row>
    <row r="3708" spans="1:10" x14ac:dyDescent="0.25">
      <c r="A3708" t="s">
        <v>6249</v>
      </c>
      <c r="C3708" s="2">
        <v>3950</v>
      </c>
      <c r="D3708">
        <v>1</v>
      </c>
      <c r="E3708" s="2">
        <v>3950</v>
      </c>
      <c r="G3708" s="2">
        <v>3950</v>
      </c>
      <c r="H3708" s="2">
        <v>3950</v>
      </c>
      <c r="J3708">
        <f t="shared" si="57"/>
        <v>0</v>
      </c>
    </row>
    <row r="3709" spans="1:10" x14ac:dyDescent="0.25">
      <c r="A3709" t="s">
        <v>6009</v>
      </c>
      <c r="C3709" s="2">
        <v>3950</v>
      </c>
      <c r="D3709">
        <v>1</v>
      </c>
      <c r="E3709" s="2">
        <v>3950</v>
      </c>
      <c r="G3709" s="2">
        <v>3950</v>
      </c>
      <c r="H3709" s="2">
        <v>3950</v>
      </c>
      <c r="J3709">
        <f t="shared" si="57"/>
        <v>0</v>
      </c>
    </row>
    <row r="3710" spans="1:10" x14ac:dyDescent="0.25">
      <c r="A3710" t="s">
        <v>4688</v>
      </c>
      <c r="C3710" s="2">
        <v>3950</v>
      </c>
      <c r="D3710">
        <v>1</v>
      </c>
      <c r="E3710" s="2">
        <v>3950</v>
      </c>
      <c r="G3710" s="2">
        <v>3950</v>
      </c>
      <c r="H3710" s="2">
        <v>3950</v>
      </c>
      <c r="J3710">
        <f t="shared" si="57"/>
        <v>0</v>
      </c>
    </row>
    <row r="3711" spans="1:10" x14ac:dyDescent="0.25">
      <c r="A3711" t="s">
        <v>4586</v>
      </c>
      <c r="C3711" s="2">
        <v>3950</v>
      </c>
      <c r="D3711">
        <v>1</v>
      </c>
      <c r="E3711" s="2">
        <v>3950</v>
      </c>
      <c r="G3711" s="2">
        <v>3950</v>
      </c>
      <c r="H3711" s="2">
        <v>3950</v>
      </c>
      <c r="J3711">
        <f t="shared" si="57"/>
        <v>0</v>
      </c>
    </row>
    <row r="3712" spans="1:10" x14ac:dyDescent="0.25">
      <c r="A3712" t="s">
        <v>6808</v>
      </c>
      <c r="C3712" s="2">
        <v>3950</v>
      </c>
      <c r="D3712">
        <v>1</v>
      </c>
      <c r="E3712" s="2">
        <v>3950</v>
      </c>
      <c r="G3712" s="2">
        <v>3950</v>
      </c>
      <c r="H3712" s="2">
        <v>3950</v>
      </c>
      <c r="J3712">
        <f t="shared" si="57"/>
        <v>0</v>
      </c>
    </row>
    <row r="3713" spans="1:10" x14ac:dyDescent="0.25">
      <c r="A3713" t="s">
        <v>6081</v>
      </c>
      <c r="C3713" s="2">
        <v>4450</v>
      </c>
      <c r="D3713">
        <v>1</v>
      </c>
      <c r="E3713" s="2">
        <v>4450</v>
      </c>
      <c r="G3713" s="2">
        <v>4450</v>
      </c>
      <c r="H3713" s="2">
        <v>4450</v>
      </c>
      <c r="J3713">
        <f t="shared" si="57"/>
        <v>0</v>
      </c>
    </row>
    <row r="3714" spans="1:10" x14ac:dyDescent="0.25">
      <c r="A3714" t="s">
        <v>3891</v>
      </c>
      <c r="C3714" s="2">
        <v>4450</v>
      </c>
      <c r="D3714">
        <v>1</v>
      </c>
      <c r="E3714" s="2">
        <v>4450</v>
      </c>
      <c r="G3714" s="2">
        <v>4450</v>
      </c>
      <c r="H3714" s="2">
        <v>4450</v>
      </c>
      <c r="J3714">
        <f t="shared" si="57"/>
        <v>0</v>
      </c>
    </row>
    <row r="3715" spans="1:10" x14ac:dyDescent="0.25">
      <c r="A3715" t="s">
        <v>4644</v>
      </c>
      <c r="C3715" s="2">
        <v>4450</v>
      </c>
      <c r="D3715">
        <v>1</v>
      </c>
      <c r="E3715" s="2">
        <v>4450</v>
      </c>
      <c r="G3715" s="2">
        <v>4450</v>
      </c>
      <c r="H3715" s="2">
        <v>4450</v>
      </c>
      <c r="J3715">
        <f t="shared" ref="J3715:J3778" si="58">IF(I3715=0,0,H3715)</f>
        <v>0</v>
      </c>
    </row>
    <row r="3716" spans="1:10" x14ac:dyDescent="0.25">
      <c r="A3716" t="s">
        <v>4746</v>
      </c>
      <c r="C3716" s="2">
        <v>4450</v>
      </c>
      <c r="D3716">
        <v>1</v>
      </c>
      <c r="E3716" s="2">
        <v>4450</v>
      </c>
      <c r="G3716" s="2">
        <v>4450</v>
      </c>
      <c r="H3716" s="2">
        <v>4450</v>
      </c>
      <c r="J3716">
        <f t="shared" si="58"/>
        <v>0</v>
      </c>
    </row>
    <row r="3717" spans="1:10" x14ac:dyDescent="0.25">
      <c r="A3717" t="s">
        <v>5546</v>
      </c>
      <c r="C3717" s="2">
        <v>4450</v>
      </c>
      <c r="D3717">
        <v>1</v>
      </c>
      <c r="E3717" s="2">
        <v>4450</v>
      </c>
      <c r="G3717" s="2">
        <v>4450</v>
      </c>
      <c r="H3717" s="2">
        <v>4450</v>
      </c>
      <c r="J3717">
        <f t="shared" si="58"/>
        <v>0</v>
      </c>
    </row>
    <row r="3718" spans="1:10" x14ac:dyDescent="0.25">
      <c r="A3718" t="s">
        <v>5527</v>
      </c>
      <c r="C3718" s="2">
        <v>4450</v>
      </c>
      <c r="D3718">
        <v>1</v>
      </c>
      <c r="E3718" s="2">
        <v>4450</v>
      </c>
      <c r="G3718" s="2">
        <v>4450</v>
      </c>
      <c r="H3718" s="2">
        <v>4450</v>
      </c>
      <c r="J3718">
        <f t="shared" si="58"/>
        <v>0</v>
      </c>
    </row>
    <row r="3719" spans="1:10" x14ac:dyDescent="0.25">
      <c r="A3719" t="s">
        <v>6805</v>
      </c>
      <c r="C3719" s="2">
        <v>4450</v>
      </c>
      <c r="D3719">
        <v>1</v>
      </c>
      <c r="E3719" s="2">
        <v>4450</v>
      </c>
      <c r="G3719" s="2">
        <v>4450</v>
      </c>
      <c r="H3719" s="2">
        <v>4450</v>
      </c>
      <c r="J3719">
        <f t="shared" si="58"/>
        <v>0</v>
      </c>
    </row>
    <row r="3720" spans="1:10" x14ac:dyDescent="0.25">
      <c r="A3720" t="s">
        <v>4752</v>
      </c>
      <c r="C3720" s="2">
        <v>4450</v>
      </c>
      <c r="D3720">
        <v>1</v>
      </c>
      <c r="E3720" s="2">
        <v>4450</v>
      </c>
      <c r="G3720" s="2">
        <v>4450</v>
      </c>
      <c r="H3720" s="2">
        <v>4450</v>
      </c>
      <c r="J3720">
        <f t="shared" si="58"/>
        <v>0</v>
      </c>
    </row>
    <row r="3721" spans="1:10" x14ac:dyDescent="0.25">
      <c r="A3721" t="s">
        <v>5797</v>
      </c>
      <c r="C3721" s="2">
        <v>4450</v>
      </c>
      <c r="D3721">
        <v>1</v>
      </c>
      <c r="E3721" s="2">
        <v>4450</v>
      </c>
      <c r="G3721" s="2">
        <v>4450</v>
      </c>
      <c r="H3721" s="2">
        <v>4450</v>
      </c>
      <c r="J3721">
        <f t="shared" si="58"/>
        <v>0</v>
      </c>
    </row>
    <row r="3722" spans="1:10" x14ac:dyDescent="0.25">
      <c r="A3722" t="s">
        <v>6085</v>
      </c>
      <c r="C3722" s="2">
        <v>4450</v>
      </c>
      <c r="D3722">
        <v>1</v>
      </c>
      <c r="E3722" s="2">
        <v>4450</v>
      </c>
      <c r="G3722" s="2">
        <v>4450</v>
      </c>
      <c r="H3722" s="2">
        <v>4450</v>
      </c>
      <c r="J3722">
        <f t="shared" si="58"/>
        <v>0</v>
      </c>
    </row>
    <row r="3723" spans="1:10" x14ac:dyDescent="0.25">
      <c r="A3723" t="s">
        <v>5943</v>
      </c>
      <c r="C3723" s="2">
        <v>4450</v>
      </c>
      <c r="D3723">
        <v>1</v>
      </c>
      <c r="E3723" s="2">
        <v>4450</v>
      </c>
      <c r="G3723" s="2">
        <v>4450</v>
      </c>
      <c r="H3723" s="2">
        <v>4450</v>
      </c>
      <c r="J3723">
        <f t="shared" si="58"/>
        <v>0</v>
      </c>
    </row>
    <row r="3724" spans="1:10" x14ac:dyDescent="0.25">
      <c r="A3724" t="s">
        <v>6717</v>
      </c>
      <c r="C3724" s="2">
        <v>4450</v>
      </c>
      <c r="D3724">
        <v>1</v>
      </c>
      <c r="E3724" s="2">
        <v>4450</v>
      </c>
      <c r="G3724" s="2">
        <v>4450</v>
      </c>
      <c r="H3724" s="2">
        <v>4450</v>
      </c>
      <c r="J3724">
        <f t="shared" si="58"/>
        <v>0</v>
      </c>
    </row>
    <row r="3725" spans="1:10" x14ac:dyDescent="0.25">
      <c r="A3725" t="s">
        <v>4742</v>
      </c>
      <c r="C3725" s="2">
        <v>4450</v>
      </c>
      <c r="D3725">
        <v>1</v>
      </c>
      <c r="E3725" s="2">
        <v>4450</v>
      </c>
      <c r="G3725" s="2">
        <v>4450</v>
      </c>
      <c r="H3725" s="2">
        <v>4450</v>
      </c>
      <c r="J3725">
        <f t="shared" si="58"/>
        <v>0</v>
      </c>
    </row>
    <row r="3726" spans="1:10" x14ac:dyDescent="0.25">
      <c r="A3726" t="s">
        <v>4645</v>
      </c>
      <c r="C3726" s="2">
        <v>4450</v>
      </c>
      <c r="D3726">
        <v>1</v>
      </c>
      <c r="E3726" s="2">
        <v>4450</v>
      </c>
      <c r="G3726" s="2">
        <v>4450</v>
      </c>
      <c r="H3726" s="2">
        <v>4450</v>
      </c>
      <c r="J3726">
        <f t="shared" si="58"/>
        <v>0</v>
      </c>
    </row>
    <row r="3727" spans="1:10" x14ac:dyDescent="0.25">
      <c r="A3727" t="s">
        <v>6085</v>
      </c>
      <c r="C3727" s="2">
        <v>4450</v>
      </c>
      <c r="D3727">
        <v>1</v>
      </c>
      <c r="E3727" s="2">
        <v>4450</v>
      </c>
      <c r="G3727" s="2">
        <v>4450</v>
      </c>
      <c r="H3727" s="2">
        <v>4450</v>
      </c>
      <c r="J3727">
        <f t="shared" si="58"/>
        <v>0</v>
      </c>
    </row>
    <row r="3728" spans="1:10" x14ac:dyDescent="0.25">
      <c r="A3728" t="s">
        <v>4093</v>
      </c>
      <c r="C3728" s="2">
        <v>4995</v>
      </c>
      <c r="D3728">
        <v>1</v>
      </c>
      <c r="E3728" s="2">
        <v>4995</v>
      </c>
      <c r="G3728" s="2">
        <v>4995</v>
      </c>
      <c r="H3728" s="2">
        <v>4995</v>
      </c>
      <c r="J3728">
        <f t="shared" si="58"/>
        <v>0</v>
      </c>
    </row>
    <row r="3729" spans="1:10" x14ac:dyDescent="0.25">
      <c r="A3729" t="s">
        <v>4093</v>
      </c>
      <c r="C3729" s="2">
        <v>4995</v>
      </c>
      <c r="D3729">
        <v>1</v>
      </c>
      <c r="E3729" s="2">
        <v>4995</v>
      </c>
      <c r="G3729" s="2">
        <v>4995</v>
      </c>
      <c r="H3729" s="2">
        <v>4995</v>
      </c>
      <c r="J3729">
        <f t="shared" si="58"/>
        <v>0</v>
      </c>
    </row>
    <row r="3730" spans="1:10" x14ac:dyDescent="0.25">
      <c r="A3730" t="s">
        <v>6717</v>
      </c>
      <c r="C3730" s="2">
        <v>4995</v>
      </c>
      <c r="D3730">
        <v>1</v>
      </c>
      <c r="E3730" s="2">
        <v>4995</v>
      </c>
      <c r="G3730" s="2">
        <v>4995</v>
      </c>
      <c r="H3730" s="2">
        <v>4995</v>
      </c>
      <c r="J3730">
        <f t="shared" si="58"/>
        <v>0</v>
      </c>
    </row>
    <row r="3731" spans="1:10" x14ac:dyDescent="0.25">
      <c r="A3731" t="s">
        <v>5363</v>
      </c>
      <c r="C3731" s="2">
        <v>4995</v>
      </c>
      <c r="D3731">
        <v>1</v>
      </c>
      <c r="E3731" s="2">
        <v>4995</v>
      </c>
      <c r="G3731" s="2">
        <v>4995</v>
      </c>
      <c r="H3731" s="2">
        <v>4995</v>
      </c>
      <c r="J3731">
        <f t="shared" si="58"/>
        <v>0</v>
      </c>
    </row>
    <row r="3732" spans="1:10" x14ac:dyDescent="0.25">
      <c r="A3732" t="s">
        <v>6070</v>
      </c>
      <c r="C3732" s="2">
        <v>4995</v>
      </c>
      <c r="D3732">
        <v>1</v>
      </c>
      <c r="E3732" s="2">
        <v>4995</v>
      </c>
      <c r="G3732" s="2">
        <v>4995</v>
      </c>
      <c r="H3732" s="2">
        <v>4995</v>
      </c>
      <c r="J3732">
        <f t="shared" si="58"/>
        <v>0</v>
      </c>
    </row>
    <row r="3733" spans="1:10" x14ac:dyDescent="0.25">
      <c r="A3733" t="s">
        <v>5537</v>
      </c>
      <c r="C3733" s="2">
        <v>4995</v>
      </c>
      <c r="D3733">
        <v>1</v>
      </c>
      <c r="E3733" s="2">
        <v>4995</v>
      </c>
      <c r="G3733" s="2">
        <v>4995</v>
      </c>
      <c r="H3733" s="2">
        <v>4995</v>
      </c>
      <c r="J3733">
        <f t="shared" si="58"/>
        <v>0</v>
      </c>
    </row>
    <row r="3734" spans="1:10" x14ac:dyDescent="0.25">
      <c r="A3734" t="s">
        <v>6797</v>
      </c>
      <c r="C3734" s="2">
        <v>4995</v>
      </c>
      <c r="D3734">
        <v>1</v>
      </c>
      <c r="E3734" s="2">
        <v>4995</v>
      </c>
      <c r="G3734" s="2">
        <v>4995</v>
      </c>
      <c r="H3734" s="2">
        <v>4995</v>
      </c>
      <c r="J3734">
        <f t="shared" si="58"/>
        <v>0</v>
      </c>
    </row>
    <row r="3735" spans="1:10" x14ac:dyDescent="0.25">
      <c r="A3735" t="s">
        <v>3891</v>
      </c>
      <c r="C3735" s="2">
        <v>4995</v>
      </c>
      <c r="D3735">
        <v>1</v>
      </c>
      <c r="E3735" s="2">
        <v>4995</v>
      </c>
      <c r="G3735" s="2">
        <v>4995</v>
      </c>
      <c r="H3735" s="2">
        <v>4995</v>
      </c>
      <c r="J3735">
        <f t="shared" si="58"/>
        <v>0</v>
      </c>
    </row>
    <row r="3736" spans="1:10" x14ac:dyDescent="0.25">
      <c r="A3736" t="s">
        <v>4644</v>
      </c>
      <c r="C3736" s="2">
        <v>4995</v>
      </c>
      <c r="D3736">
        <v>1</v>
      </c>
      <c r="E3736" s="2">
        <v>4995</v>
      </c>
      <c r="G3736" s="2">
        <v>4995</v>
      </c>
      <c r="H3736" s="2">
        <v>4995</v>
      </c>
      <c r="J3736">
        <f t="shared" si="58"/>
        <v>0</v>
      </c>
    </row>
    <row r="3737" spans="1:10" x14ac:dyDescent="0.25">
      <c r="A3737" t="s">
        <v>6027</v>
      </c>
      <c r="C3737" s="2">
        <v>4995</v>
      </c>
      <c r="D3737">
        <v>1</v>
      </c>
      <c r="E3737" s="2">
        <v>4995</v>
      </c>
      <c r="G3737" s="2">
        <v>4995</v>
      </c>
      <c r="H3737" s="2">
        <v>4995</v>
      </c>
      <c r="J3737">
        <f t="shared" si="58"/>
        <v>0</v>
      </c>
    </row>
    <row r="3738" spans="1:10" x14ac:dyDescent="0.25">
      <c r="A3738" t="s">
        <v>6823</v>
      </c>
      <c r="C3738" s="2">
        <v>4995</v>
      </c>
      <c r="D3738">
        <v>1</v>
      </c>
      <c r="E3738" s="2">
        <v>4995</v>
      </c>
      <c r="G3738" s="2">
        <v>4995</v>
      </c>
      <c r="H3738" s="2">
        <v>4995</v>
      </c>
      <c r="J3738">
        <f t="shared" si="58"/>
        <v>0</v>
      </c>
    </row>
    <row r="3739" spans="1:10" x14ac:dyDescent="0.25">
      <c r="A3739" t="s">
        <v>5528</v>
      </c>
      <c r="C3739" s="2">
        <v>4995</v>
      </c>
      <c r="D3739">
        <v>1</v>
      </c>
      <c r="E3739" s="2">
        <v>4995</v>
      </c>
      <c r="G3739" s="2">
        <v>4995</v>
      </c>
      <c r="H3739" s="2">
        <v>4995</v>
      </c>
      <c r="J3739">
        <f t="shared" si="58"/>
        <v>0</v>
      </c>
    </row>
    <row r="3740" spans="1:10" x14ac:dyDescent="0.25">
      <c r="A3740" t="s">
        <v>4746</v>
      </c>
      <c r="C3740" s="2">
        <v>4995</v>
      </c>
      <c r="D3740">
        <v>1</v>
      </c>
      <c r="E3740" s="2">
        <v>4995</v>
      </c>
      <c r="G3740" s="2">
        <v>4995</v>
      </c>
      <c r="H3740" s="2">
        <v>4995</v>
      </c>
      <c r="J3740">
        <f t="shared" si="58"/>
        <v>0</v>
      </c>
    </row>
    <row r="3741" spans="1:10" x14ac:dyDescent="0.25">
      <c r="A3741" t="s">
        <v>5546</v>
      </c>
      <c r="C3741" s="2">
        <v>4995</v>
      </c>
      <c r="D3741">
        <v>1</v>
      </c>
      <c r="E3741" s="2">
        <v>4995</v>
      </c>
      <c r="G3741" s="2">
        <v>4995</v>
      </c>
      <c r="H3741" s="2">
        <v>4995</v>
      </c>
      <c r="J3741">
        <f t="shared" si="58"/>
        <v>0</v>
      </c>
    </row>
    <row r="3742" spans="1:10" x14ac:dyDescent="0.25">
      <c r="A3742" t="s">
        <v>5527</v>
      </c>
      <c r="C3742" s="2">
        <v>4995</v>
      </c>
      <c r="D3742">
        <v>1</v>
      </c>
      <c r="E3742" s="2">
        <v>4995</v>
      </c>
      <c r="G3742" s="2">
        <v>4995</v>
      </c>
      <c r="H3742" s="2">
        <v>4995</v>
      </c>
      <c r="J3742">
        <f t="shared" si="58"/>
        <v>0</v>
      </c>
    </row>
    <row r="3743" spans="1:10" x14ac:dyDescent="0.25">
      <c r="A3743" t="s">
        <v>4608</v>
      </c>
      <c r="C3743" s="2">
        <v>4995</v>
      </c>
      <c r="D3743">
        <v>1</v>
      </c>
      <c r="E3743" s="2">
        <v>4995</v>
      </c>
      <c r="G3743" s="2">
        <v>4995</v>
      </c>
      <c r="H3743" s="2">
        <v>4995</v>
      </c>
      <c r="J3743">
        <f t="shared" si="58"/>
        <v>0</v>
      </c>
    </row>
    <row r="3744" spans="1:10" x14ac:dyDescent="0.25">
      <c r="A3744" t="s">
        <v>6805</v>
      </c>
      <c r="C3744" s="2">
        <v>4995</v>
      </c>
      <c r="D3744">
        <v>1</v>
      </c>
      <c r="E3744" s="2">
        <v>4995</v>
      </c>
      <c r="G3744" s="2">
        <v>4995</v>
      </c>
      <c r="H3744" s="2">
        <v>4995</v>
      </c>
      <c r="J3744">
        <f t="shared" si="58"/>
        <v>0</v>
      </c>
    </row>
    <row r="3745" spans="1:10" x14ac:dyDescent="0.25">
      <c r="A3745" t="s">
        <v>2684</v>
      </c>
      <c r="C3745" s="2">
        <v>4995</v>
      </c>
      <c r="D3745">
        <v>1</v>
      </c>
      <c r="E3745" s="2">
        <v>4995</v>
      </c>
      <c r="G3745" s="2">
        <v>4995</v>
      </c>
      <c r="H3745" s="2">
        <v>4995</v>
      </c>
      <c r="J3745">
        <f t="shared" si="58"/>
        <v>0</v>
      </c>
    </row>
    <row r="3746" spans="1:10" x14ac:dyDescent="0.25">
      <c r="A3746" t="s">
        <v>5533</v>
      </c>
      <c r="C3746" s="2">
        <v>4995</v>
      </c>
      <c r="D3746">
        <v>1</v>
      </c>
      <c r="E3746" s="2">
        <v>4995</v>
      </c>
      <c r="G3746" s="2">
        <v>4995</v>
      </c>
      <c r="H3746" s="2">
        <v>4995</v>
      </c>
      <c r="J3746">
        <f t="shared" si="58"/>
        <v>0</v>
      </c>
    </row>
    <row r="3747" spans="1:10" x14ac:dyDescent="0.25">
      <c r="A3747" t="s">
        <v>5541</v>
      </c>
      <c r="C3747" s="2">
        <v>4995</v>
      </c>
      <c r="D3747">
        <v>1</v>
      </c>
      <c r="E3747" s="2">
        <v>4995</v>
      </c>
      <c r="G3747" s="2">
        <v>4995</v>
      </c>
      <c r="H3747" s="2">
        <v>4995</v>
      </c>
      <c r="J3747">
        <f t="shared" si="58"/>
        <v>0</v>
      </c>
    </row>
    <row r="3748" spans="1:10" x14ac:dyDescent="0.25">
      <c r="A3748" t="s">
        <v>5544</v>
      </c>
      <c r="C3748" s="2">
        <v>4995</v>
      </c>
      <c r="D3748">
        <v>1</v>
      </c>
      <c r="E3748" s="2">
        <v>4995</v>
      </c>
      <c r="G3748" s="2">
        <v>4995</v>
      </c>
      <c r="H3748" s="2">
        <v>4995</v>
      </c>
      <c r="J3748">
        <f t="shared" si="58"/>
        <v>0</v>
      </c>
    </row>
    <row r="3749" spans="1:10" x14ac:dyDescent="0.25">
      <c r="A3749" t="s">
        <v>4093</v>
      </c>
      <c r="C3749" s="2">
        <v>4995</v>
      </c>
      <c r="D3749">
        <v>1</v>
      </c>
      <c r="E3749" s="2">
        <v>4995</v>
      </c>
      <c r="G3749" s="2">
        <v>4995</v>
      </c>
      <c r="H3749" s="2">
        <v>4995</v>
      </c>
      <c r="J3749">
        <f t="shared" si="58"/>
        <v>0</v>
      </c>
    </row>
    <row r="3750" spans="1:10" x14ac:dyDescent="0.25">
      <c r="A3750" t="s">
        <v>5535</v>
      </c>
      <c r="C3750" s="2">
        <v>4995</v>
      </c>
      <c r="D3750">
        <v>1</v>
      </c>
      <c r="E3750" s="2">
        <v>4995</v>
      </c>
      <c r="G3750" s="2">
        <v>4995</v>
      </c>
      <c r="H3750" s="2">
        <v>4995</v>
      </c>
      <c r="J3750">
        <f t="shared" si="58"/>
        <v>0</v>
      </c>
    </row>
    <row r="3751" spans="1:10" x14ac:dyDescent="0.25">
      <c r="A3751" t="s">
        <v>5536</v>
      </c>
      <c r="C3751" s="2">
        <v>4995</v>
      </c>
      <c r="D3751">
        <v>1</v>
      </c>
      <c r="E3751" s="2">
        <v>4995</v>
      </c>
      <c r="G3751" s="2">
        <v>4995</v>
      </c>
      <c r="H3751" s="2">
        <v>4995</v>
      </c>
      <c r="J3751">
        <f t="shared" si="58"/>
        <v>0</v>
      </c>
    </row>
    <row r="3752" spans="1:10" x14ac:dyDescent="0.25">
      <c r="A3752" t="s">
        <v>6807</v>
      </c>
      <c r="C3752" s="2">
        <v>4995</v>
      </c>
      <c r="D3752">
        <v>1</v>
      </c>
      <c r="E3752" s="2">
        <v>4995</v>
      </c>
      <c r="G3752" s="2">
        <v>4995</v>
      </c>
      <c r="H3752" s="2">
        <v>4995</v>
      </c>
      <c r="J3752">
        <f t="shared" si="58"/>
        <v>0</v>
      </c>
    </row>
    <row r="3753" spans="1:10" x14ac:dyDescent="0.25">
      <c r="A3753" t="s">
        <v>5410</v>
      </c>
      <c r="C3753" s="2">
        <v>4995</v>
      </c>
      <c r="D3753">
        <v>1</v>
      </c>
      <c r="E3753" s="2">
        <v>4995</v>
      </c>
      <c r="G3753" s="2">
        <v>4995</v>
      </c>
      <c r="H3753" s="2">
        <v>4995</v>
      </c>
      <c r="J3753">
        <f t="shared" si="58"/>
        <v>0</v>
      </c>
    </row>
    <row r="3754" spans="1:10" x14ac:dyDescent="0.25">
      <c r="A3754" t="s">
        <v>6809</v>
      </c>
      <c r="C3754" s="2">
        <v>4995</v>
      </c>
      <c r="D3754">
        <v>1</v>
      </c>
      <c r="E3754" s="2">
        <v>4995</v>
      </c>
      <c r="G3754" s="2">
        <v>4995</v>
      </c>
      <c r="H3754" s="2">
        <v>4995</v>
      </c>
      <c r="J3754">
        <f t="shared" si="58"/>
        <v>0</v>
      </c>
    </row>
    <row r="3755" spans="1:10" x14ac:dyDescent="0.25">
      <c r="A3755" t="s">
        <v>4752</v>
      </c>
      <c r="C3755" s="2">
        <v>4995</v>
      </c>
      <c r="D3755">
        <v>1</v>
      </c>
      <c r="E3755" s="2">
        <v>4995</v>
      </c>
      <c r="G3755" s="2">
        <v>4995</v>
      </c>
      <c r="H3755" s="2">
        <v>4995</v>
      </c>
      <c r="J3755">
        <f t="shared" si="58"/>
        <v>0</v>
      </c>
    </row>
    <row r="3756" spans="1:10" x14ac:dyDescent="0.25">
      <c r="A3756" t="s">
        <v>5403</v>
      </c>
      <c r="C3756" s="2">
        <v>4995</v>
      </c>
      <c r="D3756">
        <v>1</v>
      </c>
      <c r="E3756" s="2">
        <v>4995</v>
      </c>
      <c r="G3756" s="2">
        <v>4995</v>
      </c>
      <c r="H3756" s="2">
        <v>4995</v>
      </c>
      <c r="J3756">
        <f t="shared" si="58"/>
        <v>0</v>
      </c>
    </row>
    <row r="3757" spans="1:10" x14ac:dyDescent="0.25">
      <c r="A3757" t="s">
        <v>5538</v>
      </c>
      <c r="C3757" s="2">
        <v>4995</v>
      </c>
      <c r="D3757">
        <v>1</v>
      </c>
      <c r="E3757" s="2">
        <v>4995</v>
      </c>
      <c r="G3757" s="2">
        <v>4995</v>
      </c>
      <c r="H3757" s="2">
        <v>4995</v>
      </c>
      <c r="J3757">
        <f t="shared" si="58"/>
        <v>0</v>
      </c>
    </row>
    <row r="3758" spans="1:10" x14ac:dyDescent="0.25">
      <c r="A3758" t="s">
        <v>5411</v>
      </c>
      <c r="C3758" s="2">
        <v>4995</v>
      </c>
      <c r="D3758">
        <v>1</v>
      </c>
      <c r="E3758" s="2">
        <v>4995</v>
      </c>
      <c r="G3758" s="2">
        <v>4995</v>
      </c>
      <c r="H3758" s="2">
        <v>4995</v>
      </c>
      <c r="J3758">
        <f t="shared" si="58"/>
        <v>0</v>
      </c>
    </row>
    <row r="3759" spans="1:10" x14ac:dyDescent="0.25">
      <c r="A3759" t="s">
        <v>5534</v>
      </c>
      <c r="C3759" s="2">
        <v>4995</v>
      </c>
      <c r="D3759">
        <v>1</v>
      </c>
      <c r="E3759" s="2">
        <v>4995</v>
      </c>
      <c r="G3759" s="2">
        <v>4995</v>
      </c>
      <c r="H3759" s="2">
        <v>4995</v>
      </c>
      <c r="J3759">
        <f t="shared" si="58"/>
        <v>0</v>
      </c>
    </row>
    <row r="3760" spans="1:10" x14ac:dyDescent="0.25">
      <c r="A3760" t="s">
        <v>5309</v>
      </c>
      <c r="C3760" s="2">
        <v>4995</v>
      </c>
      <c r="D3760">
        <v>1</v>
      </c>
      <c r="E3760" s="2">
        <v>4995</v>
      </c>
      <c r="G3760" s="2">
        <v>4995</v>
      </c>
      <c r="H3760" s="2">
        <v>4995</v>
      </c>
      <c r="J3760">
        <f t="shared" si="58"/>
        <v>0</v>
      </c>
    </row>
    <row r="3761" spans="1:10" x14ac:dyDescent="0.25">
      <c r="A3761" t="s">
        <v>5235</v>
      </c>
      <c r="C3761" s="2">
        <v>4995</v>
      </c>
      <c r="D3761">
        <v>1</v>
      </c>
      <c r="E3761" s="2">
        <v>4995</v>
      </c>
      <c r="G3761" s="2">
        <v>4995</v>
      </c>
      <c r="H3761" s="2">
        <v>4995</v>
      </c>
      <c r="J3761">
        <f t="shared" si="58"/>
        <v>0</v>
      </c>
    </row>
    <row r="3762" spans="1:10" x14ac:dyDescent="0.25">
      <c r="A3762" t="s">
        <v>4588</v>
      </c>
      <c r="C3762" s="2">
        <v>4995</v>
      </c>
      <c r="D3762">
        <v>1</v>
      </c>
      <c r="E3762" s="2">
        <v>4995</v>
      </c>
      <c r="G3762" s="2">
        <v>4995</v>
      </c>
      <c r="H3762" s="2">
        <v>4995</v>
      </c>
      <c r="J3762">
        <f t="shared" si="58"/>
        <v>0</v>
      </c>
    </row>
    <row r="3763" spans="1:10" x14ac:dyDescent="0.25">
      <c r="A3763" t="s">
        <v>5540</v>
      </c>
      <c r="C3763" s="2">
        <v>4995</v>
      </c>
      <c r="D3763">
        <v>1</v>
      </c>
      <c r="E3763" s="2">
        <v>4995</v>
      </c>
      <c r="G3763" s="2">
        <v>4995</v>
      </c>
      <c r="H3763" s="2">
        <v>4995</v>
      </c>
      <c r="J3763">
        <f t="shared" si="58"/>
        <v>0</v>
      </c>
    </row>
    <row r="3764" spans="1:10" x14ac:dyDescent="0.25">
      <c r="A3764" t="s">
        <v>5404</v>
      </c>
      <c r="C3764" s="2">
        <v>4995</v>
      </c>
      <c r="D3764">
        <v>1</v>
      </c>
      <c r="E3764" s="2">
        <v>4995</v>
      </c>
      <c r="G3764" s="2">
        <v>4995</v>
      </c>
      <c r="H3764" s="2">
        <v>4995</v>
      </c>
      <c r="J3764">
        <f t="shared" si="58"/>
        <v>0</v>
      </c>
    </row>
    <row r="3765" spans="1:10" x14ac:dyDescent="0.25">
      <c r="A3765" t="s">
        <v>5409</v>
      </c>
      <c r="C3765" s="2">
        <v>4995</v>
      </c>
      <c r="D3765">
        <v>1</v>
      </c>
      <c r="E3765" s="2">
        <v>4995</v>
      </c>
      <c r="G3765" s="2">
        <v>4995</v>
      </c>
      <c r="H3765" s="2">
        <v>4995</v>
      </c>
      <c r="J3765">
        <f t="shared" si="58"/>
        <v>0</v>
      </c>
    </row>
    <row r="3766" spans="1:10" x14ac:dyDescent="0.25">
      <c r="A3766" t="s">
        <v>5298</v>
      </c>
      <c r="C3766" s="2">
        <v>4995</v>
      </c>
      <c r="D3766">
        <v>1</v>
      </c>
      <c r="E3766" s="2">
        <v>4995</v>
      </c>
      <c r="G3766" s="2">
        <v>4995</v>
      </c>
      <c r="H3766" s="2">
        <v>4995</v>
      </c>
      <c r="J3766">
        <f t="shared" si="58"/>
        <v>0</v>
      </c>
    </row>
    <row r="3767" spans="1:10" x14ac:dyDescent="0.25">
      <c r="A3767" t="s">
        <v>5240</v>
      </c>
      <c r="C3767" s="2">
        <v>4995</v>
      </c>
      <c r="D3767">
        <v>1</v>
      </c>
      <c r="E3767" s="2">
        <v>4995</v>
      </c>
      <c r="G3767" s="2">
        <v>4995</v>
      </c>
      <c r="H3767" s="2">
        <v>4995</v>
      </c>
      <c r="J3767">
        <f t="shared" si="58"/>
        <v>0</v>
      </c>
    </row>
    <row r="3768" spans="1:10" x14ac:dyDescent="0.25">
      <c r="A3768" t="s">
        <v>5530</v>
      </c>
      <c r="C3768" s="2">
        <v>4995</v>
      </c>
      <c r="D3768">
        <v>1</v>
      </c>
      <c r="E3768" s="2">
        <v>4995</v>
      </c>
      <c r="G3768" s="2">
        <v>4995</v>
      </c>
      <c r="H3768" s="2">
        <v>4995</v>
      </c>
      <c r="J3768">
        <f t="shared" si="58"/>
        <v>0</v>
      </c>
    </row>
    <row r="3769" spans="1:10" x14ac:dyDescent="0.25">
      <c r="A3769" t="s">
        <v>6802</v>
      </c>
      <c r="C3769" s="2">
        <v>4995</v>
      </c>
      <c r="D3769">
        <v>1</v>
      </c>
      <c r="E3769" s="2">
        <v>4995</v>
      </c>
      <c r="G3769" s="2">
        <v>4995</v>
      </c>
      <c r="H3769" s="2">
        <v>4995</v>
      </c>
      <c r="J3769">
        <f t="shared" si="58"/>
        <v>0</v>
      </c>
    </row>
    <row r="3770" spans="1:10" x14ac:dyDescent="0.25">
      <c r="A3770" t="s">
        <v>5306</v>
      </c>
      <c r="C3770" s="2">
        <v>4995</v>
      </c>
      <c r="D3770">
        <v>1</v>
      </c>
      <c r="E3770" s="2">
        <v>4995</v>
      </c>
      <c r="G3770" s="2">
        <v>4995</v>
      </c>
      <c r="H3770" s="2">
        <v>4995</v>
      </c>
      <c r="J3770">
        <f t="shared" si="58"/>
        <v>0</v>
      </c>
    </row>
    <row r="3771" spans="1:10" x14ac:dyDescent="0.25">
      <c r="A3771" t="s">
        <v>4650</v>
      </c>
      <c r="C3771" s="2">
        <v>4995</v>
      </c>
      <c r="D3771">
        <v>1</v>
      </c>
      <c r="E3771" s="2">
        <v>4995</v>
      </c>
      <c r="G3771" s="2">
        <v>4995</v>
      </c>
      <c r="H3771" s="2">
        <v>4995</v>
      </c>
      <c r="J3771">
        <f t="shared" si="58"/>
        <v>0</v>
      </c>
    </row>
    <row r="3772" spans="1:10" x14ac:dyDescent="0.25">
      <c r="A3772" t="s">
        <v>4645</v>
      </c>
      <c r="C3772" s="2">
        <v>4995</v>
      </c>
      <c r="D3772">
        <v>1</v>
      </c>
      <c r="E3772" s="2">
        <v>4995</v>
      </c>
      <c r="G3772" s="2">
        <v>4995</v>
      </c>
      <c r="H3772" s="2">
        <v>4995</v>
      </c>
      <c r="J3772">
        <f t="shared" si="58"/>
        <v>0</v>
      </c>
    </row>
    <row r="3773" spans="1:10" x14ac:dyDescent="0.25">
      <c r="A3773" t="s">
        <v>5413</v>
      </c>
      <c r="C3773" s="2">
        <v>4995</v>
      </c>
      <c r="D3773">
        <v>1</v>
      </c>
      <c r="E3773" s="2">
        <v>4995</v>
      </c>
      <c r="G3773" s="2">
        <v>4995</v>
      </c>
      <c r="H3773" s="2">
        <v>4995</v>
      </c>
      <c r="J3773">
        <f t="shared" si="58"/>
        <v>0</v>
      </c>
    </row>
    <row r="3774" spans="1:10" x14ac:dyDescent="0.25">
      <c r="A3774" t="s">
        <v>4758</v>
      </c>
      <c r="C3774" s="2">
        <v>4995</v>
      </c>
      <c r="D3774">
        <v>1</v>
      </c>
      <c r="E3774" s="2">
        <v>4995</v>
      </c>
      <c r="G3774" s="2">
        <v>4995</v>
      </c>
      <c r="H3774" s="2">
        <v>4995</v>
      </c>
      <c r="J3774">
        <f t="shared" si="58"/>
        <v>0</v>
      </c>
    </row>
    <row r="3775" spans="1:10" x14ac:dyDescent="0.25">
      <c r="A3775" t="s">
        <v>4649</v>
      </c>
      <c r="C3775" s="2">
        <v>4995</v>
      </c>
      <c r="D3775">
        <v>1</v>
      </c>
      <c r="E3775" s="2">
        <v>4995</v>
      </c>
      <c r="G3775" s="2">
        <v>4995</v>
      </c>
      <c r="H3775" s="2">
        <v>4995</v>
      </c>
      <c r="J3775">
        <f t="shared" si="58"/>
        <v>0</v>
      </c>
    </row>
    <row r="3776" spans="1:10" x14ac:dyDescent="0.25">
      <c r="A3776" t="s">
        <v>4742</v>
      </c>
      <c r="C3776" s="2">
        <v>4995</v>
      </c>
      <c r="D3776">
        <v>1</v>
      </c>
      <c r="E3776" s="2">
        <v>4995</v>
      </c>
      <c r="G3776" s="2">
        <v>4995</v>
      </c>
      <c r="H3776" s="2">
        <v>4995</v>
      </c>
      <c r="J3776">
        <f t="shared" si="58"/>
        <v>0</v>
      </c>
    </row>
    <row r="3777" spans="1:10" x14ac:dyDescent="0.25">
      <c r="A3777" t="s">
        <v>5362</v>
      </c>
      <c r="C3777" s="2">
        <v>4995</v>
      </c>
      <c r="D3777">
        <v>1</v>
      </c>
      <c r="E3777" s="2">
        <v>4995</v>
      </c>
      <c r="G3777" s="2">
        <v>4995</v>
      </c>
      <c r="H3777" s="2">
        <v>4995</v>
      </c>
      <c r="J3777">
        <f t="shared" si="58"/>
        <v>0</v>
      </c>
    </row>
    <row r="3778" spans="1:10" x14ac:dyDescent="0.25">
      <c r="A3778" t="s">
        <v>5418</v>
      </c>
      <c r="C3778" s="2">
        <v>5000</v>
      </c>
      <c r="D3778">
        <v>1</v>
      </c>
      <c r="E3778" s="2">
        <v>5000</v>
      </c>
      <c r="G3778" s="2">
        <v>5000</v>
      </c>
      <c r="H3778" s="2">
        <v>5000</v>
      </c>
      <c r="J3778">
        <f t="shared" si="58"/>
        <v>0</v>
      </c>
    </row>
    <row r="3779" spans="1:10" x14ac:dyDescent="0.25">
      <c r="A3779" t="s">
        <v>5413</v>
      </c>
      <c r="C3779" s="2">
        <v>5000</v>
      </c>
      <c r="D3779">
        <v>1</v>
      </c>
      <c r="E3779" s="2">
        <v>5000</v>
      </c>
      <c r="G3779" s="2">
        <v>5000</v>
      </c>
      <c r="H3779" s="2">
        <v>5000</v>
      </c>
      <c r="J3779">
        <f t="shared" ref="J3779:J3842" si="59">IF(I3779=0,0,H3779)</f>
        <v>0</v>
      </c>
    </row>
    <row r="3780" spans="1:10" x14ac:dyDescent="0.25">
      <c r="A3780" t="s">
        <v>5418</v>
      </c>
      <c r="C3780" s="2">
        <v>5000</v>
      </c>
      <c r="D3780">
        <v>1</v>
      </c>
      <c r="E3780" s="2">
        <v>5000</v>
      </c>
      <c r="G3780" s="2">
        <v>5000</v>
      </c>
      <c r="H3780" s="2">
        <v>5000</v>
      </c>
      <c r="J3780">
        <f t="shared" si="59"/>
        <v>0</v>
      </c>
    </row>
    <row r="3781" spans="1:10" x14ac:dyDescent="0.25">
      <c r="A3781" t="s">
        <v>6804</v>
      </c>
      <c r="C3781" s="2">
        <v>5000</v>
      </c>
      <c r="D3781">
        <v>1</v>
      </c>
      <c r="E3781" s="2">
        <v>5050</v>
      </c>
      <c r="G3781" s="2">
        <v>5050</v>
      </c>
      <c r="H3781" s="2">
        <v>5050</v>
      </c>
      <c r="J3781">
        <f t="shared" si="59"/>
        <v>0</v>
      </c>
    </row>
    <row r="3782" spans="1:10" x14ac:dyDescent="0.25">
      <c r="A3782" t="s">
        <v>5537</v>
      </c>
      <c r="C3782" s="2">
        <v>5000</v>
      </c>
      <c r="D3782">
        <v>1</v>
      </c>
      <c r="E3782" s="2">
        <v>5050</v>
      </c>
      <c r="G3782" s="2">
        <v>5050</v>
      </c>
      <c r="H3782" s="2">
        <v>5050</v>
      </c>
      <c r="J3782">
        <f t="shared" si="59"/>
        <v>0</v>
      </c>
    </row>
    <row r="3783" spans="1:10" x14ac:dyDescent="0.25">
      <c r="A3783" t="s">
        <v>6797</v>
      </c>
      <c r="C3783" s="2">
        <v>5000</v>
      </c>
      <c r="D3783">
        <v>1</v>
      </c>
      <c r="E3783" s="2">
        <v>5050</v>
      </c>
      <c r="G3783" s="2">
        <v>5050</v>
      </c>
      <c r="H3783" s="2">
        <v>5050</v>
      </c>
      <c r="J3783">
        <f t="shared" si="59"/>
        <v>0</v>
      </c>
    </row>
    <row r="3784" spans="1:10" x14ac:dyDescent="0.25">
      <c r="A3784" t="s">
        <v>3891</v>
      </c>
      <c r="C3784" s="2">
        <v>5000</v>
      </c>
      <c r="D3784">
        <v>1</v>
      </c>
      <c r="E3784" s="2">
        <v>5050</v>
      </c>
      <c r="G3784" s="2">
        <v>5050</v>
      </c>
      <c r="H3784" s="2">
        <v>5050</v>
      </c>
      <c r="J3784">
        <f t="shared" si="59"/>
        <v>0</v>
      </c>
    </row>
    <row r="3785" spans="1:10" x14ac:dyDescent="0.25">
      <c r="A3785" t="s">
        <v>4644</v>
      </c>
      <c r="C3785" s="2">
        <v>5000</v>
      </c>
      <c r="D3785">
        <v>1</v>
      </c>
      <c r="E3785" s="2">
        <v>5050</v>
      </c>
      <c r="G3785" s="2">
        <v>5050</v>
      </c>
      <c r="H3785" s="2">
        <v>5050</v>
      </c>
      <c r="J3785">
        <f t="shared" si="59"/>
        <v>0</v>
      </c>
    </row>
    <row r="3786" spans="1:10" x14ac:dyDescent="0.25">
      <c r="A3786" t="s">
        <v>4746</v>
      </c>
      <c r="C3786" s="2">
        <v>5000</v>
      </c>
      <c r="D3786">
        <v>1</v>
      </c>
      <c r="E3786" s="2">
        <v>5050</v>
      </c>
      <c r="G3786" s="2">
        <v>5050</v>
      </c>
      <c r="H3786" s="2">
        <v>5050</v>
      </c>
      <c r="J3786">
        <f t="shared" si="59"/>
        <v>0</v>
      </c>
    </row>
    <row r="3787" spans="1:10" x14ac:dyDescent="0.25">
      <c r="A3787" t="s">
        <v>5546</v>
      </c>
      <c r="C3787" s="2">
        <v>5000</v>
      </c>
      <c r="D3787">
        <v>1</v>
      </c>
      <c r="E3787" s="2">
        <v>5050</v>
      </c>
      <c r="G3787" s="2">
        <v>5050</v>
      </c>
      <c r="H3787" s="2">
        <v>5050</v>
      </c>
      <c r="J3787">
        <f t="shared" si="59"/>
        <v>0</v>
      </c>
    </row>
    <row r="3788" spans="1:10" x14ac:dyDescent="0.25">
      <c r="A3788" t="s">
        <v>5527</v>
      </c>
      <c r="C3788" s="2">
        <v>5000</v>
      </c>
      <c r="D3788">
        <v>1</v>
      </c>
      <c r="E3788" s="2">
        <v>5050</v>
      </c>
      <c r="G3788" s="2">
        <v>5050</v>
      </c>
      <c r="H3788" s="2">
        <v>5050</v>
      </c>
      <c r="J3788">
        <f t="shared" si="59"/>
        <v>0</v>
      </c>
    </row>
    <row r="3789" spans="1:10" x14ac:dyDescent="0.25">
      <c r="A3789" t="s">
        <v>6805</v>
      </c>
      <c r="C3789" s="2">
        <v>5000</v>
      </c>
      <c r="D3789">
        <v>1</v>
      </c>
      <c r="E3789" s="2">
        <v>5050</v>
      </c>
      <c r="G3789" s="2">
        <v>5050</v>
      </c>
      <c r="H3789" s="2">
        <v>5050</v>
      </c>
      <c r="J3789">
        <f t="shared" si="59"/>
        <v>0</v>
      </c>
    </row>
    <row r="3790" spans="1:10" x14ac:dyDescent="0.25">
      <c r="A3790" t="s">
        <v>5533</v>
      </c>
      <c r="C3790" s="2">
        <v>5000</v>
      </c>
      <c r="D3790">
        <v>1</v>
      </c>
      <c r="E3790" s="2">
        <v>5050</v>
      </c>
      <c r="G3790" s="2">
        <v>5050</v>
      </c>
      <c r="H3790" s="2">
        <v>5050</v>
      </c>
      <c r="J3790">
        <f t="shared" si="59"/>
        <v>0</v>
      </c>
    </row>
    <row r="3791" spans="1:10" x14ac:dyDescent="0.25">
      <c r="A3791" t="s">
        <v>4093</v>
      </c>
      <c r="C3791" s="2">
        <v>5000</v>
      </c>
      <c r="D3791">
        <v>1</v>
      </c>
      <c r="E3791" s="2">
        <v>5050</v>
      </c>
      <c r="G3791" s="2">
        <v>5050</v>
      </c>
      <c r="H3791" s="2">
        <v>5050</v>
      </c>
      <c r="J3791">
        <f t="shared" si="59"/>
        <v>0</v>
      </c>
    </row>
    <row r="3792" spans="1:10" x14ac:dyDescent="0.25">
      <c r="A3792" t="s">
        <v>5535</v>
      </c>
      <c r="C3792" s="2">
        <v>5000</v>
      </c>
      <c r="D3792">
        <v>1</v>
      </c>
      <c r="E3792" s="2">
        <v>5050</v>
      </c>
      <c r="G3792" s="2">
        <v>5050</v>
      </c>
      <c r="H3792" s="2">
        <v>5050</v>
      </c>
      <c r="J3792">
        <f t="shared" si="59"/>
        <v>0</v>
      </c>
    </row>
    <row r="3793" spans="1:10" x14ac:dyDescent="0.25">
      <c r="A3793" t="s">
        <v>5536</v>
      </c>
      <c r="C3793" s="2">
        <v>5000</v>
      </c>
      <c r="D3793">
        <v>1</v>
      </c>
      <c r="E3793" s="2">
        <v>5050</v>
      </c>
      <c r="G3793" s="2">
        <v>5050</v>
      </c>
      <c r="H3793" s="2">
        <v>5050</v>
      </c>
      <c r="J3793">
        <f t="shared" si="59"/>
        <v>0</v>
      </c>
    </row>
    <row r="3794" spans="1:10" x14ac:dyDescent="0.25">
      <c r="A3794" t="s">
        <v>4752</v>
      </c>
      <c r="C3794" s="2">
        <v>5000</v>
      </c>
      <c r="D3794">
        <v>1</v>
      </c>
      <c r="E3794" s="2">
        <v>5050</v>
      </c>
      <c r="G3794" s="2">
        <v>5050</v>
      </c>
      <c r="H3794" s="2">
        <v>5050</v>
      </c>
      <c r="J3794">
        <f t="shared" si="59"/>
        <v>0</v>
      </c>
    </row>
    <row r="3795" spans="1:10" x14ac:dyDescent="0.25">
      <c r="A3795" t="s">
        <v>4650</v>
      </c>
      <c r="C3795" s="2">
        <v>5000</v>
      </c>
      <c r="D3795">
        <v>1</v>
      </c>
      <c r="E3795" s="2">
        <v>5050</v>
      </c>
      <c r="G3795" s="2">
        <v>5050</v>
      </c>
      <c r="H3795" s="2">
        <v>5050</v>
      </c>
      <c r="J3795">
        <f t="shared" si="59"/>
        <v>0</v>
      </c>
    </row>
    <row r="3796" spans="1:10" x14ac:dyDescent="0.25">
      <c r="A3796" t="s">
        <v>4645</v>
      </c>
      <c r="C3796" s="2">
        <v>5000</v>
      </c>
      <c r="D3796">
        <v>1</v>
      </c>
      <c r="E3796" s="2">
        <v>5050</v>
      </c>
      <c r="G3796" s="2">
        <v>5050</v>
      </c>
      <c r="H3796" s="2">
        <v>5050</v>
      </c>
      <c r="J3796">
        <f t="shared" si="59"/>
        <v>0</v>
      </c>
    </row>
    <row r="3797" spans="1:10" x14ac:dyDescent="0.25">
      <c r="A3797" t="s">
        <v>5306</v>
      </c>
      <c r="C3797" s="2">
        <v>5000</v>
      </c>
      <c r="D3797">
        <v>1</v>
      </c>
      <c r="E3797" s="2">
        <v>5050</v>
      </c>
      <c r="G3797" s="2">
        <v>5050</v>
      </c>
      <c r="H3797" s="2">
        <v>5050</v>
      </c>
      <c r="J3797">
        <f t="shared" si="59"/>
        <v>0</v>
      </c>
    </row>
    <row r="3798" spans="1:10" x14ac:dyDescent="0.25">
      <c r="A3798" t="s">
        <v>4747</v>
      </c>
      <c r="C3798" s="2">
        <v>5000</v>
      </c>
      <c r="D3798">
        <v>1</v>
      </c>
      <c r="E3798" s="2">
        <v>5050</v>
      </c>
      <c r="G3798" s="2">
        <v>5050</v>
      </c>
      <c r="H3798" s="2">
        <v>5050</v>
      </c>
      <c r="J3798">
        <f t="shared" si="59"/>
        <v>0</v>
      </c>
    </row>
    <row r="3799" spans="1:10" x14ac:dyDescent="0.25">
      <c r="A3799" t="s">
        <v>5362</v>
      </c>
      <c r="C3799" s="2">
        <v>5000</v>
      </c>
      <c r="D3799">
        <v>1</v>
      </c>
      <c r="E3799" s="2">
        <v>5050</v>
      </c>
      <c r="G3799" s="2">
        <v>5050</v>
      </c>
      <c r="H3799" s="2">
        <v>5050</v>
      </c>
      <c r="J3799">
        <f t="shared" si="59"/>
        <v>0</v>
      </c>
    </row>
    <row r="3800" spans="1:10" x14ac:dyDescent="0.25">
      <c r="A3800" t="s">
        <v>5317</v>
      </c>
      <c r="C3800" s="2">
        <v>5000</v>
      </c>
      <c r="D3800">
        <v>1</v>
      </c>
      <c r="E3800" s="2">
        <v>5050</v>
      </c>
      <c r="G3800" s="2">
        <v>5050</v>
      </c>
      <c r="H3800" s="2">
        <v>5050</v>
      </c>
      <c r="J3800">
        <f t="shared" si="59"/>
        <v>0</v>
      </c>
    </row>
    <row r="3801" spans="1:10" x14ac:dyDescent="0.25">
      <c r="A3801" t="s">
        <v>4742</v>
      </c>
      <c r="C3801" s="2">
        <v>5000</v>
      </c>
      <c r="D3801">
        <v>1</v>
      </c>
      <c r="E3801" s="2">
        <v>5050</v>
      </c>
      <c r="G3801" s="2">
        <v>5050</v>
      </c>
      <c r="H3801" s="2">
        <v>5050</v>
      </c>
      <c r="J3801">
        <f t="shared" si="59"/>
        <v>0</v>
      </c>
    </row>
    <row r="3802" spans="1:10" x14ac:dyDescent="0.25">
      <c r="A3802" t="s">
        <v>4757</v>
      </c>
      <c r="C3802" s="2">
        <v>5000</v>
      </c>
      <c r="D3802">
        <v>1</v>
      </c>
      <c r="E3802" s="2">
        <v>5000</v>
      </c>
      <c r="G3802" s="2">
        <v>5000</v>
      </c>
      <c r="H3802" s="2">
        <v>5000</v>
      </c>
      <c r="J3802">
        <f t="shared" si="59"/>
        <v>0</v>
      </c>
    </row>
    <row r="3803" spans="1:10" x14ac:dyDescent="0.25">
      <c r="A3803" t="s">
        <v>4599</v>
      </c>
      <c r="C3803" s="2">
        <v>5495</v>
      </c>
      <c r="D3803">
        <v>1</v>
      </c>
      <c r="E3803" s="2">
        <v>5495</v>
      </c>
      <c r="G3803" s="2">
        <v>5495</v>
      </c>
      <c r="H3803" s="2">
        <v>5495</v>
      </c>
      <c r="J3803">
        <f t="shared" si="59"/>
        <v>0</v>
      </c>
    </row>
    <row r="3804" spans="1:10" x14ac:dyDescent="0.25">
      <c r="A3804" t="s">
        <v>4745</v>
      </c>
      <c r="C3804" s="2">
        <v>5495</v>
      </c>
      <c r="D3804">
        <v>1</v>
      </c>
      <c r="E3804" s="2">
        <v>5495</v>
      </c>
      <c r="G3804" s="2">
        <v>5495</v>
      </c>
      <c r="H3804" s="2">
        <v>5495</v>
      </c>
      <c r="J3804">
        <f t="shared" si="59"/>
        <v>0</v>
      </c>
    </row>
    <row r="3805" spans="1:10" x14ac:dyDescent="0.25">
      <c r="A3805" t="s">
        <v>4745</v>
      </c>
      <c r="C3805" s="2">
        <v>7500</v>
      </c>
      <c r="D3805">
        <v>1</v>
      </c>
      <c r="E3805" s="2">
        <v>7500</v>
      </c>
      <c r="G3805" s="2">
        <v>7500</v>
      </c>
      <c r="H3805" s="2">
        <v>7500</v>
      </c>
      <c r="J3805">
        <f t="shared" si="59"/>
        <v>0</v>
      </c>
    </row>
    <row r="3806" spans="1:10" x14ac:dyDescent="0.25">
      <c r="A3806" t="s">
        <v>4599</v>
      </c>
      <c r="C3806" s="2">
        <v>7500</v>
      </c>
      <c r="D3806">
        <v>1</v>
      </c>
      <c r="E3806" s="2">
        <v>7500</v>
      </c>
      <c r="G3806" s="2">
        <v>7500</v>
      </c>
      <c r="H3806" s="2">
        <v>7500</v>
      </c>
      <c r="J3806">
        <f t="shared" si="59"/>
        <v>0</v>
      </c>
    </row>
    <row r="3807" spans="1:10" x14ac:dyDescent="0.25">
      <c r="A3807" t="s">
        <v>5952</v>
      </c>
      <c r="C3807" s="2">
        <v>8950</v>
      </c>
      <c r="D3807">
        <v>1</v>
      </c>
      <c r="E3807" s="2">
        <v>8950</v>
      </c>
      <c r="G3807" s="2">
        <v>8950</v>
      </c>
      <c r="H3807" s="2">
        <v>8950</v>
      </c>
      <c r="J3807">
        <f t="shared" si="59"/>
        <v>0</v>
      </c>
    </row>
    <row r="3808" spans="1:10" x14ac:dyDescent="0.25">
      <c r="A3808" t="s">
        <v>6103</v>
      </c>
      <c r="C3808" s="2">
        <v>8950</v>
      </c>
      <c r="D3808">
        <v>1</v>
      </c>
      <c r="E3808" s="2">
        <v>8950</v>
      </c>
      <c r="G3808" s="2">
        <v>8950</v>
      </c>
      <c r="H3808" s="2">
        <v>8950</v>
      </c>
      <c r="J3808">
        <f t="shared" si="59"/>
        <v>0</v>
      </c>
    </row>
    <row r="3809" spans="1:10" x14ac:dyDescent="0.25">
      <c r="A3809" t="s">
        <v>4707</v>
      </c>
      <c r="C3809" s="2">
        <v>8950</v>
      </c>
      <c r="D3809">
        <v>1</v>
      </c>
      <c r="E3809" s="2">
        <v>8950</v>
      </c>
      <c r="G3809" s="2">
        <v>8950</v>
      </c>
      <c r="H3809" s="2">
        <v>8950</v>
      </c>
      <c r="J3809">
        <f t="shared" si="59"/>
        <v>0</v>
      </c>
    </row>
    <row r="3810" spans="1:10" x14ac:dyDescent="0.25">
      <c r="A3810" t="s">
        <v>4709</v>
      </c>
      <c r="C3810" s="2">
        <v>8950</v>
      </c>
      <c r="D3810">
        <v>1</v>
      </c>
      <c r="E3810" s="2">
        <v>8950</v>
      </c>
      <c r="G3810" s="2">
        <v>8950</v>
      </c>
      <c r="H3810" s="2">
        <v>8950</v>
      </c>
      <c r="J3810">
        <f t="shared" si="59"/>
        <v>0</v>
      </c>
    </row>
    <row r="3811" spans="1:10" x14ac:dyDescent="0.25">
      <c r="A3811" t="s">
        <v>4757</v>
      </c>
      <c r="C3811" s="2">
        <v>8950</v>
      </c>
      <c r="D3811">
        <v>1</v>
      </c>
      <c r="E3811" s="2">
        <v>8950</v>
      </c>
      <c r="G3811" s="2">
        <v>8950</v>
      </c>
      <c r="H3811" s="2">
        <v>8950</v>
      </c>
      <c r="J3811">
        <f t="shared" si="59"/>
        <v>0</v>
      </c>
    </row>
    <row r="3812" spans="1:10" x14ac:dyDescent="0.25">
      <c r="A3812" t="s">
        <v>5697</v>
      </c>
      <c r="C3812" s="2">
        <v>8950</v>
      </c>
      <c r="D3812">
        <v>1</v>
      </c>
      <c r="E3812" s="2">
        <v>8950</v>
      </c>
      <c r="G3812" s="2">
        <v>8950</v>
      </c>
      <c r="H3812" s="2">
        <v>8950</v>
      </c>
      <c r="J3812">
        <f t="shared" si="59"/>
        <v>0</v>
      </c>
    </row>
    <row r="3813" spans="1:10" x14ac:dyDescent="0.25">
      <c r="A3813" t="s">
        <v>4643</v>
      </c>
      <c r="C3813" s="2">
        <v>10000</v>
      </c>
      <c r="D3813">
        <v>1</v>
      </c>
      <c r="E3813" s="2">
        <v>10000</v>
      </c>
      <c r="G3813" s="2">
        <v>10000</v>
      </c>
      <c r="H3813" s="2">
        <v>10000</v>
      </c>
      <c r="J3813">
        <f t="shared" si="59"/>
        <v>0</v>
      </c>
    </row>
    <row r="3814" spans="1:10" x14ac:dyDescent="0.25">
      <c r="A3814" t="s">
        <v>4530</v>
      </c>
      <c r="C3814" s="2">
        <v>21950</v>
      </c>
      <c r="D3814">
        <v>1</v>
      </c>
      <c r="E3814" s="2">
        <v>21950</v>
      </c>
      <c r="G3814" s="2">
        <v>21950</v>
      </c>
      <c r="H3814" s="2">
        <v>21950</v>
      </c>
      <c r="J3814">
        <f t="shared" si="59"/>
        <v>0</v>
      </c>
    </row>
    <row r="3815" spans="1:10" x14ac:dyDescent="0.25">
      <c r="A3815" t="s">
        <v>4727</v>
      </c>
      <c r="C3815" s="2">
        <v>21950</v>
      </c>
      <c r="D3815">
        <v>1</v>
      </c>
      <c r="E3815" s="2">
        <v>21950</v>
      </c>
      <c r="G3815" s="2">
        <v>21950</v>
      </c>
      <c r="H3815" s="2">
        <v>21950</v>
      </c>
      <c r="J3815">
        <f t="shared" si="59"/>
        <v>0</v>
      </c>
    </row>
    <row r="3816" spans="1:10" x14ac:dyDescent="0.25">
      <c r="A3816" t="s">
        <v>4643</v>
      </c>
      <c r="C3816" s="2">
        <v>21950</v>
      </c>
      <c r="D3816">
        <v>1</v>
      </c>
      <c r="E3816" s="2">
        <v>21950</v>
      </c>
      <c r="G3816" s="2">
        <v>21950</v>
      </c>
      <c r="H3816" s="2">
        <v>21950</v>
      </c>
      <c r="J3816">
        <f t="shared" si="59"/>
        <v>0</v>
      </c>
    </row>
    <row r="3817" spans="1:10" x14ac:dyDescent="0.25">
      <c r="A3817" t="s">
        <v>5304</v>
      </c>
      <c r="C3817" s="2">
        <v>21950</v>
      </c>
      <c r="D3817">
        <v>1</v>
      </c>
      <c r="E3817" s="2">
        <v>21950</v>
      </c>
      <c r="G3817" s="2">
        <v>21950</v>
      </c>
      <c r="H3817" s="2">
        <v>21950</v>
      </c>
      <c r="J3817">
        <f t="shared" si="59"/>
        <v>0</v>
      </c>
    </row>
    <row r="3818" spans="1:10" x14ac:dyDescent="0.25">
      <c r="A3818" t="s">
        <v>4750</v>
      </c>
      <c r="C3818" s="2">
        <v>21950</v>
      </c>
      <c r="D3818">
        <v>1</v>
      </c>
      <c r="E3818" s="2">
        <v>21950</v>
      </c>
      <c r="G3818" s="2">
        <v>21950</v>
      </c>
      <c r="H3818" s="2">
        <v>21950</v>
      </c>
      <c r="J3818">
        <f t="shared" si="59"/>
        <v>0</v>
      </c>
    </row>
    <row r="3819" spans="1:10" x14ac:dyDescent="0.25">
      <c r="A3819" t="s">
        <v>6249</v>
      </c>
      <c r="C3819" s="2">
        <v>21950</v>
      </c>
      <c r="D3819">
        <v>1</v>
      </c>
      <c r="E3819" s="2">
        <v>21950</v>
      </c>
      <c r="G3819" s="2">
        <v>21950</v>
      </c>
      <c r="H3819" s="2">
        <v>21950</v>
      </c>
      <c r="J3819">
        <f t="shared" si="59"/>
        <v>0</v>
      </c>
    </row>
    <row r="3820" spans="1:10" x14ac:dyDescent="0.25">
      <c r="A3820" t="s">
        <v>6215</v>
      </c>
      <c r="C3820" s="2">
        <v>21950</v>
      </c>
      <c r="D3820">
        <v>1</v>
      </c>
      <c r="E3820" s="2">
        <v>21950</v>
      </c>
      <c r="G3820" s="2">
        <v>21950</v>
      </c>
      <c r="H3820" s="2">
        <v>21950</v>
      </c>
      <c r="J3820">
        <f t="shared" si="59"/>
        <v>0</v>
      </c>
    </row>
    <row r="3821" spans="1:10" x14ac:dyDescent="0.25">
      <c r="A3821" t="s">
        <v>6804</v>
      </c>
      <c r="C3821" s="2">
        <v>21950</v>
      </c>
      <c r="D3821">
        <v>1</v>
      </c>
      <c r="E3821" s="2">
        <v>21950</v>
      </c>
      <c r="G3821" s="2">
        <v>21950</v>
      </c>
      <c r="H3821" s="2">
        <v>21950</v>
      </c>
      <c r="J3821">
        <f t="shared" si="59"/>
        <v>0</v>
      </c>
    </row>
    <row r="3822" spans="1:10" x14ac:dyDescent="0.25">
      <c r="A3822" t="s">
        <v>4637</v>
      </c>
      <c r="C3822" s="2">
        <v>21950</v>
      </c>
      <c r="D3822">
        <v>1</v>
      </c>
      <c r="E3822" s="2">
        <v>21950</v>
      </c>
      <c r="G3822" s="2">
        <v>21950</v>
      </c>
      <c r="H3822" s="2">
        <v>21950</v>
      </c>
      <c r="J3822">
        <f t="shared" si="59"/>
        <v>0</v>
      </c>
    </row>
    <row r="3823" spans="1:10" x14ac:dyDescent="0.25">
      <c r="A3823" t="s">
        <v>4586</v>
      </c>
      <c r="C3823" s="2">
        <v>21950</v>
      </c>
      <c r="D3823">
        <v>1</v>
      </c>
      <c r="E3823" s="2">
        <v>21950</v>
      </c>
      <c r="G3823" s="2">
        <v>21950</v>
      </c>
      <c r="H3823" s="2">
        <v>21950</v>
      </c>
      <c r="J3823">
        <f t="shared" si="59"/>
        <v>0</v>
      </c>
    </row>
    <row r="3824" spans="1:10" x14ac:dyDescent="0.25">
      <c r="A3824" t="s">
        <v>4594</v>
      </c>
      <c r="C3824" s="2">
        <v>21950</v>
      </c>
      <c r="D3824">
        <v>1</v>
      </c>
      <c r="E3824" s="2">
        <v>21950</v>
      </c>
      <c r="G3824" s="2">
        <v>21950</v>
      </c>
      <c r="H3824" s="2">
        <v>21950</v>
      </c>
      <c r="J3824">
        <f t="shared" si="59"/>
        <v>0</v>
      </c>
    </row>
    <row r="3825" spans="1:10" x14ac:dyDescent="0.25">
      <c r="A3825" t="s">
        <v>4734</v>
      </c>
      <c r="C3825" s="2">
        <v>21950</v>
      </c>
      <c r="D3825">
        <v>1</v>
      </c>
      <c r="E3825" s="2">
        <v>21950</v>
      </c>
      <c r="G3825" s="2">
        <v>21950</v>
      </c>
      <c r="H3825" s="2">
        <v>21950</v>
      </c>
      <c r="J3825">
        <f t="shared" si="59"/>
        <v>0</v>
      </c>
    </row>
    <row r="3826" spans="1:10" x14ac:dyDescent="0.25">
      <c r="A3826" t="s">
        <v>6808</v>
      </c>
      <c r="C3826" s="2">
        <v>21950</v>
      </c>
      <c r="D3826">
        <v>1</v>
      </c>
      <c r="E3826" s="2">
        <v>21950</v>
      </c>
      <c r="G3826" s="2">
        <v>21950</v>
      </c>
      <c r="H3826" s="2">
        <v>21950</v>
      </c>
      <c r="J3826">
        <f t="shared" si="59"/>
        <v>0</v>
      </c>
    </row>
    <row r="3827" spans="1:10" x14ac:dyDescent="0.25">
      <c r="A3827" t="s">
        <v>6112</v>
      </c>
      <c r="C3827" s="2">
        <v>21950</v>
      </c>
      <c r="D3827">
        <v>1</v>
      </c>
      <c r="E3827" s="2">
        <v>21950</v>
      </c>
      <c r="G3827" s="2">
        <v>21950</v>
      </c>
      <c r="H3827" s="2">
        <v>21950</v>
      </c>
      <c r="J3827">
        <f t="shared" si="59"/>
        <v>0</v>
      </c>
    </row>
    <row r="3828" spans="1:10" x14ac:dyDescent="0.25">
      <c r="A3828" t="s">
        <v>5363</v>
      </c>
      <c r="C3828" s="2">
        <v>22950</v>
      </c>
      <c r="D3828">
        <v>1</v>
      </c>
      <c r="E3828" s="2">
        <v>22950</v>
      </c>
      <c r="G3828" s="2">
        <v>22950</v>
      </c>
      <c r="H3828" s="2">
        <v>22950</v>
      </c>
      <c r="J3828">
        <f t="shared" si="59"/>
        <v>0</v>
      </c>
    </row>
    <row r="3829" spans="1:10" x14ac:dyDescent="0.25">
      <c r="A3829" t="s">
        <v>5537</v>
      </c>
      <c r="C3829" s="2">
        <v>22950</v>
      </c>
      <c r="D3829">
        <v>1</v>
      </c>
      <c r="E3829" s="2">
        <v>22950</v>
      </c>
      <c r="G3829" s="2">
        <v>22950</v>
      </c>
      <c r="H3829" s="2">
        <v>22950</v>
      </c>
      <c r="J3829">
        <f t="shared" si="59"/>
        <v>0</v>
      </c>
    </row>
    <row r="3830" spans="1:10" x14ac:dyDescent="0.25">
      <c r="A3830" t="s">
        <v>6797</v>
      </c>
      <c r="C3830" s="2">
        <v>22950</v>
      </c>
      <c r="D3830">
        <v>1</v>
      </c>
      <c r="E3830" s="2">
        <v>22950</v>
      </c>
      <c r="G3830" s="2">
        <v>22950</v>
      </c>
      <c r="H3830" s="2">
        <v>22950</v>
      </c>
      <c r="J3830">
        <f t="shared" si="59"/>
        <v>0</v>
      </c>
    </row>
    <row r="3831" spans="1:10" x14ac:dyDescent="0.25">
      <c r="A3831" t="s">
        <v>3891</v>
      </c>
      <c r="C3831" s="2">
        <v>22950</v>
      </c>
      <c r="D3831">
        <v>1</v>
      </c>
      <c r="E3831" s="2">
        <v>22950</v>
      </c>
      <c r="G3831" s="2">
        <v>22950</v>
      </c>
      <c r="H3831" s="2">
        <v>22950</v>
      </c>
      <c r="J3831">
        <f t="shared" si="59"/>
        <v>0</v>
      </c>
    </row>
    <row r="3832" spans="1:10" x14ac:dyDescent="0.25">
      <c r="A3832" t="s">
        <v>4746</v>
      </c>
      <c r="C3832" s="2">
        <v>22950</v>
      </c>
      <c r="D3832">
        <v>1</v>
      </c>
      <c r="E3832" s="2">
        <v>22950</v>
      </c>
      <c r="G3832" s="2">
        <v>22950</v>
      </c>
      <c r="H3832" s="2">
        <v>22950</v>
      </c>
      <c r="J3832">
        <f t="shared" si="59"/>
        <v>0</v>
      </c>
    </row>
    <row r="3833" spans="1:10" x14ac:dyDescent="0.25">
      <c r="A3833" t="s">
        <v>5546</v>
      </c>
      <c r="C3833" s="2">
        <v>22950</v>
      </c>
      <c r="D3833">
        <v>1</v>
      </c>
      <c r="E3833" s="2">
        <v>22950</v>
      </c>
      <c r="G3833" s="2">
        <v>22950</v>
      </c>
      <c r="H3833" s="2">
        <v>22950</v>
      </c>
      <c r="J3833">
        <f t="shared" si="59"/>
        <v>0</v>
      </c>
    </row>
    <row r="3834" spans="1:10" x14ac:dyDescent="0.25">
      <c r="A3834" t="s">
        <v>5527</v>
      </c>
      <c r="C3834" s="2">
        <v>22950</v>
      </c>
      <c r="D3834">
        <v>1</v>
      </c>
      <c r="E3834" s="2">
        <v>22950</v>
      </c>
      <c r="G3834" s="2">
        <v>22950</v>
      </c>
      <c r="H3834" s="2">
        <v>22950</v>
      </c>
      <c r="J3834">
        <f t="shared" si="59"/>
        <v>0</v>
      </c>
    </row>
    <row r="3835" spans="1:10" x14ac:dyDescent="0.25">
      <c r="A3835" t="s">
        <v>6823</v>
      </c>
      <c r="C3835" s="2">
        <v>22950</v>
      </c>
      <c r="D3835">
        <v>1</v>
      </c>
      <c r="E3835" s="2">
        <v>22950</v>
      </c>
      <c r="G3835" s="2">
        <v>22950</v>
      </c>
      <c r="H3835" s="2">
        <v>22950</v>
      </c>
      <c r="J3835">
        <f t="shared" si="59"/>
        <v>0</v>
      </c>
    </row>
    <row r="3836" spans="1:10" x14ac:dyDescent="0.25">
      <c r="A3836" t="s">
        <v>5528</v>
      </c>
      <c r="C3836" s="2">
        <v>22950</v>
      </c>
      <c r="D3836">
        <v>1</v>
      </c>
      <c r="E3836" s="2">
        <v>22950</v>
      </c>
      <c r="G3836" s="2">
        <v>22950</v>
      </c>
      <c r="H3836" s="2">
        <v>22950</v>
      </c>
      <c r="J3836">
        <f t="shared" si="59"/>
        <v>0</v>
      </c>
    </row>
    <row r="3837" spans="1:10" x14ac:dyDescent="0.25">
      <c r="A3837" t="s">
        <v>6805</v>
      </c>
      <c r="C3837" s="2">
        <v>22950</v>
      </c>
      <c r="D3837">
        <v>1</v>
      </c>
      <c r="E3837" s="2">
        <v>22950</v>
      </c>
      <c r="G3837" s="2">
        <v>22950</v>
      </c>
      <c r="H3837" s="2">
        <v>22950</v>
      </c>
      <c r="J3837">
        <f t="shared" si="59"/>
        <v>0</v>
      </c>
    </row>
    <row r="3838" spans="1:10" x14ac:dyDescent="0.25">
      <c r="A3838" t="s">
        <v>2684</v>
      </c>
      <c r="C3838" s="2">
        <v>22950</v>
      </c>
      <c r="D3838">
        <v>1</v>
      </c>
      <c r="E3838" s="2">
        <v>22950</v>
      </c>
      <c r="G3838" s="2">
        <v>22950</v>
      </c>
      <c r="H3838" s="2">
        <v>22950</v>
      </c>
      <c r="J3838">
        <f t="shared" si="59"/>
        <v>0</v>
      </c>
    </row>
    <row r="3839" spans="1:10" x14ac:dyDescent="0.25">
      <c r="A3839" t="s">
        <v>5533</v>
      </c>
      <c r="C3839" s="2">
        <v>22950</v>
      </c>
      <c r="D3839">
        <v>1</v>
      </c>
      <c r="E3839" s="2">
        <v>22950</v>
      </c>
      <c r="G3839" s="2">
        <v>22950</v>
      </c>
      <c r="H3839" s="2">
        <v>22950</v>
      </c>
      <c r="J3839">
        <f t="shared" si="59"/>
        <v>0</v>
      </c>
    </row>
    <row r="3840" spans="1:10" x14ac:dyDescent="0.25">
      <c r="A3840" t="s">
        <v>5541</v>
      </c>
      <c r="C3840" s="2">
        <v>22950</v>
      </c>
      <c r="D3840">
        <v>1</v>
      </c>
      <c r="E3840" s="2">
        <v>22950</v>
      </c>
      <c r="G3840" s="2">
        <v>22950</v>
      </c>
      <c r="H3840" s="2">
        <v>22950</v>
      </c>
      <c r="J3840">
        <f t="shared" si="59"/>
        <v>0</v>
      </c>
    </row>
    <row r="3841" spans="1:10" x14ac:dyDescent="0.25">
      <c r="A3841" t="s">
        <v>5531</v>
      </c>
      <c r="C3841" s="2">
        <v>22950</v>
      </c>
      <c r="D3841">
        <v>1</v>
      </c>
      <c r="E3841" s="2">
        <v>22950</v>
      </c>
      <c r="G3841" s="2">
        <v>22950</v>
      </c>
      <c r="H3841" s="2">
        <v>22950</v>
      </c>
      <c r="J3841">
        <f t="shared" si="59"/>
        <v>0</v>
      </c>
    </row>
    <row r="3842" spans="1:10" x14ac:dyDescent="0.25">
      <c r="A3842" t="s">
        <v>4093</v>
      </c>
      <c r="C3842" s="2">
        <v>22950</v>
      </c>
      <c r="D3842">
        <v>1</v>
      </c>
      <c r="E3842" s="2">
        <v>22950</v>
      </c>
      <c r="G3842" s="2">
        <v>22950</v>
      </c>
      <c r="H3842" s="2">
        <v>22950</v>
      </c>
      <c r="J3842">
        <f t="shared" si="59"/>
        <v>0</v>
      </c>
    </row>
    <row r="3843" spans="1:10" x14ac:dyDescent="0.25">
      <c r="A3843" t="s">
        <v>5535</v>
      </c>
      <c r="C3843" s="2">
        <v>22950</v>
      </c>
      <c r="D3843">
        <v>1</v>
      </c>
      <c r="E3843" s="2">
        <v>22950</v>
      </c>
      <c r="G3843" s="2">
        <v>22950</v>
      </c>
      <c r="H3843" s="2">
        <v>22950</v>
      </c>
      <c r="J3843">
        <f t="shared" ref="J3843:J3906" si="60">IF(I3843=0,0,H3843)</f>
        <v>0</v>
      </c>
    </row>
    <row r="3844" spans="1:10" x14ac:dyDescent="0.25">
      <c r="A3844" t="s">
        <v>5536</v>
      </c>
      <c r="C3844" s="2">
        <v>22950</v>
      </c>
      <c r="D3844">
        <v>1</v>
      </c>
      <c r="E3844" s="2">
        <v>22950</v>
      </c>
      <c r="G3844" s="2">
        <v>22950</v>
      </c>
      <c r="H3844" s="2">
        <v>22950</v>
      </c>
      <c r="J3844">
        <f t="shared" si="60"/>
        <v>0</v>
      </c>
    </row>
    <row r="3845" spans="1:10" x14ac:dyDescent="0.25">
      <c r="A3845" t="s">
        <v>6807</v>
      </c>
      <c r="C3845" s="2">
        <v>22950</v>
      </c>
      <c r="D3845">
        <v>1</v>
      </c>
      <c r="E3845" s="2">
        <v>22950</v>
      </c>
      <c r="G3845" s="2">
        <v>22950</v>
      </c>
      <c r="H3845" s="2">
        <v>22950</v>
      </c>
      <c r="J3845">
        <f t="shared" si="60"/>
        <v>0</v>
      </c>
    </row>
    <row r="3846" spans="1:10" x14ac:dyDescent="0.25">
      <c r="A3846" t="s">
        <v>5410</v>
      </c>
      <c r="C3846" s="2">
        <v>22950</v>
      </c>
      <c r="D3846">
        <v>1</v>
      </c>
      <c r="E3846" s="2">
        <v>22950</v>
      </c>
      <c r="G3846" s="2">
        <v>22950</v>
      </c>
      <c r="H3846" s="2">
        <v>22950</v>
      </c>
      <c r="J3846">
        <f t="shared" si="60"/>
        <v>0</v>
      </c>
    </row>
    <row r="3847" spans="1:10" x14ac:dyDescent="0.25">
      <c r="A3847" t="s">
        <v>6809</v>
      </c>
      <c r="C3847" s="2">
        <v>22950</v>
      </c>
      <c r="D3847">
        <v>1</v>
      </c>
      <c r="E3847" s="2">
        <v>22950</v>
      </c>
      <c r="G3847" s="2">
        <v>22950</v>
      </c>
      <c r="H3847" s="2">
        <v>22950</v>
      </c>
      <c r="J3847">
        <f t="shared" si="60"/>
        <v>0</v>
      </c>
    </row>
    <row r="3848" spans="1:10" x14ac:dyDescent="0.25">
      <c r="A3848" t="s">
        <v>4752</v>
      </c>
      <c r="C3848" s="2">
        <v>22950</v>
      </c>
      <c r="D3848">
        <v>1</v>
      </c>
      <c r="E3848" s="2">
        <v>22950</v>
      </c>
      <c r="G3848" s="2">
        <v>22950</v>
      </c>
      <c r="H3848" s="2">
        <v>22950</v>
      </c>
      <c r="J3848">
        <f t="shared" si="60"/>
        <v>0</v>
      </c>
    </row>
    <row r="3849" spans="1:10" x14ac:dyDescent="0.25">
      <c r="A3849" t="s">
        <v>4588</v>
      </c>
      <c r="C3849" s="2">
        <v>22950</v>
      </c>
      <c r="D3849">
        <v>1</v>
      </c>
      <c r="E3849" s="2">
        <v>22950</v>
      </c>
      <c r="G3849" s="2">
        <v>22950</v>
      </c>
      <c r="H3849" s="2">
        <v>22950</v>
      </c>
      <c r="J3849">
        <f t="shared" si="60"/>
        <v>0</v>
      </c>
    </row>
    <row r="3850" spans="1:10" x14ac:dyDescent="0.25">
      <c r="A3850" t="s">
        <v>5540</v>
      </c>
      <c r="C3850" s="2">
        <v>22950</v>
      </c>
      <c r="D3850">
        <v>1</v>
      </c>
      <c r="E3850" s="2">
        <v>22950</v>
      </c>
      <c r="G3850" s="2">
        <v>22950</v>
      </c>
      <c r="H3850" s="2">
        <v>22950</v>
      </c>
      <c r="J3850">
        <f t="shared" si="60"/>
        <v>0</v>
      </c>
    </row>
    <row r="3851" spans="1:10" x14ac:dyDescent="0.25">
      <c r="A3851" t="s">
        <v>5309</v>
      </c>
      <c r="C3851" s="2">
        <v>22950</v>
      </c>
      <c r="D3851">
        <v>1</v>
      </c>
      <c r="E3851" s="2">
        <v>22950</v>
      </c>
      <c r="G3851" s="2">
        <v>22950</v>
      </c>
      <c r="H3851" s="2">
        <v>22950</v>
      </c>
      <c r="J3851">
        <f t="shared" si="60"/>
        <v>0</v>
      </c>
    </row>
    <row r="3852" spans="1:10" x14ac:dyDescent="0.25">
      <c r="A3852" t="s">
        <v>4048</v>
      </c>
      <c r="C3852" s="2">
        <v>22950</v>
      </c>
      <c r="D3852">
        <v>1</v>
      </c>
      <c r="E3852" s="2">
        <v>22950</v>
      </c>
      <c r="G3852" s="2">
        <v>22950</v>
      </c>
      <c r="H3852" s="2">
        <v>22950</v>
      </c>
      <c r="J3852">
        <f t="shared" si="60"/>
        <v>0</v>
      </c>
    </row>
    <row r="3853" spans="1:10" x14ac:dyDescent="0.25">
      <c r="A3853" t="s">
        <v>5235</v>
      </c>
      <c r="C3853" s="2">
        <v>22950</v>
      </c>
      <c r="D3853">
        <v>1</v>
      </c>
      <c r="E3853" s="2">
        <v>22950</v>
      </c>
      <c r="G3853" s="2">
        <v>22950</v>
      </c>
      <c r="H3853" s="2">
        <v>22950</v>
      </c>
      <c r="J3853">
        <f t="shared" si="60"/>
        <v>0</v>
      </c>
    </row>
    <row r="3854" spans="1:10" x14ac:dyDescent="0.25">
      <c r="A3854" t="s">
        <v>5538</v>
      </c>
      <c r="C3854" s="2">
        <v>22950</v>
      </c>
      <c r="D3854">
        <v>1</v>
      </c>
      <c r="E3854" s="2">
        <v>22950</v>
      </c>
      <c r="G3854" s="2">
        <v>22950</v>
      </c>
      <c r="H3854" s="2">
        <v>22950</v>
      </c>
      <c r="J3854">
        <f t="shared" si="60"/>
        <v>0</v>
      </c>
    </row>
    <row r="3855" spans="1:10" x14ac:dyDescent="0.25">
      <c r="A3855" t="s">
        <v>5409</v>
      </c>
      <c r="C3855" s="2">
        <v>22950</v>
      </c>
      <c r="D3855">
        <v>1</v>
      </c>
      <c r="E3855" s="2">
        <v>22950</v>
      </c>
      <c r="G3855" s="2">
        <v>22950</v>
      </c>
      <c r="H3855" s="2">
        <v>22950</v>
      </c>
      <c r="J3855">
        <f t="shared" si="60"/>
        <v>0</v>
      </c>
    </row>
    <row r="3856" spans="1:10" x14ac:dyDescent="0.25">
      <c r="A3856" t="s">
        <v>5298</v>
      </c>
      <c r="C3856" s="2">
        <v>22950</v>
      </c>
      <c r="D3856">
        <v>1</v>
      </c>
      <c r="E3856" s="2">
        <v>22950</v>
      </c>
      <c r="G3856" s="2">
        <v>22950</v>
      </c>
      <c r="H3856" s="2">
        <v>22950</v>
      </c>
      <c r="J3856">
        <f t="shared" si="60"/>
        <v>0</v>
      </c>
    </row>
    <row r="3857" spans="1:10" x14ac:dyDescent="0.25">
      <c r="A3857" t="s">
        <v>5534</v>
      </c>
      <c r="C3857" s="2">
        <v>22950</v>
      </c>
      <c r="D3857">
        <v>1</v>
      </c>
      <c r="E3857" s="2">
        <v>22950</v>
      </c>
      <c r="G3857" s="2">
        <v>22950</v>
      </c>
      <c r="H3857" s="2">
        <v>22950</v>
      </c>
      <c r="J3857">
        <f t="shared" si="60"/>
        <v>0</v>
      </c>
    </row>
    <row r="3858" spans="1:10" x14ac:dyDescent="0.25">
      <c r="A3858" t="s">
        <v>5240</v>
      </c>
      <c r="C3858" s="2">
        <v>22950</v>
      </c>
      <c r="D3858">
        <v>1</v>
      </c>
      <c r="E3858" s="2">
        <v>22950</v>
      </c>
      <c r="G3858" s="2">
        <v>22950</v>
      </c>
      <c r="H3858" s="2">
        <v>22950</v>
      </c>
      <c r="J3858">
        <f t="shared" si="60"/>
        <v>0</v>
      </c>
    </row>
    <row r="3859" spans="1:10" x14ac:dyDescent="0.25">
      <c r="A3859" t="s">
        <v>5400</v>
      </c>
      <c r="C3859" s="2">
        <v>22950</v>
      </c>
      <c r="D3859">
        <v>1</v>
      </c>
      <c r="E3859" s="2">
        <v>22950</v>
      </c>
      <c r="G3859" s="2">
        <v>22950</v>
      </c>
      <c r="H3859" s="2">
        <v>22950</v>
      </c>
      <c r="J3859">
        <f t="shared" si="60"/>
        <v>0</v>
      </c>
    </row>
    <row r="3860" spans="1:10" x14ac:dyDescent="0.25">
      <c r="A3860" t="s">
        <v>5530</v>
      </c>
      <c r="C3860" s="2">
        <v>22950</v>
      </c>
      <c r="D3860">
        <v>1</v>
      </c>
      <c r="E3860" s="2">
        <v>22950</v>
      </c>
      <c r="G3860" s="2">
        <v>22950</v>
      </c>
      <c r="H3860" s="2">
        <v>22950</v>
      </c>
      <c r="J3860">
        <f t="shared" si="60"/>
        <v>0</v>
      </c>
    </row>
    <row r="3861" spans="1:10" x14ac:dyDescent="0.25">
      <c r="A3861" t="s">
        <v>6802</v>
      </c>
      <c r="C3861" s="2">
        <v>22950</v>
      </c>
      <c r="D3861">
        <v>1</v>
      </c>
      <c r="E3861" s="2">
        <v>22950</v>
      </c>
      <c r="G3861" s="2">
        <v>22950</v>
      </c>
      <c r="H3861" s="2">
        <v>22950</v>
      </c>
      <c r="J3861">
        <f t="shared" si="60"/>
        <v>0</v>
      </c>
    </row>
    <row r="3862" spans="1:10" x14ac:dyDescent="0.25">
      <c r="A3862" t="s">
        <v>4758</v>
      </c>
      <c r="C3862" s="2">
        <v>22950</v>
      </c>
      <c r="D3862">
        <v>1</v>
      </c>
      <c r="E3862" s="2">
        <v>22950</v>
      </c>
      <c r="G3862" s="2">
        <v>22950</v>
      </c>
      <c r="H3862" s="2">
        <v>22950</v>
      </c>
      <c r="J3862">
        <f t="shared" si="60"/>
        <v>0</v>
      </c>
    </row>
    <row r="3863" spans="1:10" x14ac:dyDescent="0.25">
      <c r="A3863" t="s">
        <v>4650</v>
      </c>
      <c r="C3863" s="2">
        <v>22950</v>
      </c>
      <c r="D3863">
        <v>1</v>
      </c>
      <c r="E3863" s="2">
        <v>22950</v>
      </c>
      <c r="G3863" s="2">
        <v>22950</v>
      </c>
      <c r="H3863" s="2">
        <v>22950</v>
      </c>
      <c r="J3863">
        <f t="shared" si="60"/>
        <v>0</v>
      </c>
    </row>
    <row r="3864" spans="1:10" x14ac:dyDescent="0.25">
      <c r="A3864" t="s">
        <v>4645</v>
      </c>
      <c r="C3864" s="2">
        <v>22950</v>
      </c>
      <c r="D3864">
        <v>1</v>
      </c>
      <c r="E3864" s="2">
        <v>22950</v>
      </c>
      <c r="G3864" s="2">
        <v>22950</v>
      </c>
      <c r="H3864" s="2">
        <v>22950</v>
      </c>
      <c r="J3864">
        <f t="shared" si="60"/>
        <v>0</v>
      </c>
    </row>
    <row r="3865" spans="1:10" x14ac:dyDescent="0.25">
      <c r="A3865" t="s">
        <v>5413</v>
      </c>
      <c r="C3865" s="2">
        <v>22950</v>
      </c>
      <c r="D3865">
        <v>1</v>
      </c>
      <c r="E3865" s="2">
        <v>22950</v>
      </c>
      <c r="G3865" s="2">
        <v>22950</v>
      </c>
      <c r="H3865" s="2">
        <v>22950</v>
      </c>
      <c r="J3865">
        <f t="shared" si="60"/>
        <v>0</v>
      </c>
    </row>
    <row r="3866" spans="1:10" x14ac:dyDescent="0.25">
      <c r="A3866" t="s">
        <v>6825</v>
      </c>
      <c r="C3866" s="2">
        <v>22950</v>
      </c>
      <c r="D3866">
        <v>1</v>
      </c>
      <c r="E3866" s="2">
        <v>22950</v>
      </c>
      <c r="G3866" s="2">
        <v>22950</v>
      </c>
      <c r="H3866" s="2">
        <v>22950</v>
      </c>
      <c r="J3866">
        <f t="shared" si="60"/>
        <v>0</v>
      </c>
    </row>
    <row r="3867" spans="1:10" x14ac:dyDescent="0.25">
      <c r="A3867" t="s">
        <v>4747</v>
      </c>
      <c r="C3867" s="2">
        <v>22950</v>
      </c>
      <c r="D3867">
        <v>1</v>
      </c>
      <c r="E3867" s="2">
        <v>22950</v>
      </c>
      <c r="G3867" s="2">
        <v>22950</v>
      </c>
      <c r="H3867" s="2">
        <v>22950</v>
      </c>
      <c r="J3867">
        <f t="shared" si="60"/>
        <v>0</v>
      </c>
    </row>
    <row r="3868" spans="1:10" x14ac:dyDescent="0.25">
      <c r="A3868" t="s">
        <v>5362</v>
      </c>
      <c r="C3868" s="2">
        <v>22950</v>
      </c>
      <c r="D3868">
        <v>1</v>
      </c>
      <c r="E3868" s="2">
        <v>22950</v>
      </c>
      <c r="G3868" s="2">
        <v>22950</v>
      </c>
      <c r="H3868" s="2">
        <v>22950</v>
      </c>
      <c r="J3868">
        <f t="shared" si="60"/>
        <v>0</v>
      </c>
    </row>
    <row r="3869" spans="1:10" x14ac:dyDescent="0.25">
      <c r="A3869" t="s">
        <v>5317</v>
      </c>
      <c r="C3869" s="2">
        <v>22950</v>
      </c>
      <c r="D3869">
        <v>1</v>
      </c>
      <c r="E3869" s="2">
        <v>22950</v>
      </c>
      <c r="G3869" s="2">
        <v>22950</v>
      </c>
      <c r="H3869" s="2">
        <v>22950</v>
      </c>
      <c r="J3869">
        <f t="shared" si="60"/>
        <v>0</v>
      </c>
    </row>
    <row r="3870" spans="1:10" x14ac:dyDescent="0.25">
      <c r="A3870" t="s">
        <v>4742</v>
      </c>
      <c r="C3870" s="2">
        <v>22950</v>
      </c>
      <c r="D3870">
        <v>1</v>
      </c>
      <c r="E3870" s="2">
        <v>22950</v>
      </c>
      <c r="G3870" s="2">
        <v>22950</v>
      </c>
      <c r="H3870" s="2">
        <v>22950</v>
      </c>
      <c r="J3870">
        <f t="shared" si="60"/>
        <v>0</v>
      </c>
    </row>
    <row r="3871" spans="1:10" x14ac:dyDescent="0.25">
      <c r="A3871" t="s">
        <v>5418</v>
      </c>
      <c r="C3871" s="2">
        <v>23750</v>
      </c>
      <c r="D3871">
        <v>1</v>
      </c>
      <c r="E3871" s="2">
        <v>23750</v>
      </c>
      <c r="G3871" s="2">
        <v>23750</v>
      </c>
      <c r="H3871" s="2">
        <v>23750</v>
      </c>
      <c r="J3871">
        <f t="shared" si="60"/>
        <v>0</v>
      </c>
    </row>
    <row r="3872" spans="1:10" x14ac:dyDescent="0.25">
      <c r="A3872" t="s">
        <v>4745</v>
      </c>
      <c r="C3872" s="2">
        <v>26125</v>
      </c>
      <c r="D3872">
        <v>1</v>
      </c>
      <c r="E3872" s="2">
        <v>26125</v>
      </c>
      <c r="G3872" s="2">
        <v>26125</v>
      </c>
      <c r="H3872" s="2">
        <v>26125</v>
      </c>
      <c r="J3872">
        <f t="shared" si="60"/>
        <v>0</v>
      </c>
    </row>
    <row r="3873" spans="1:10" x14ac:dyDescent="0.25">
      <c r="A3873" t="s">
        <v>4599</v>
      </c>
      <c r="C3873" s="2">
        <v>26125</v>
      </c>
      <c r="D3873">
        <v>1</v>
      </c>
      <c r="E3873" s="2">
        <v>26125</v>
      </c>
      <c r="G3873" s="2">
        <v>26125</v>
      </c>
      <c r="H3873" s="2">
        <v>26125</v>
      </c>
      <c r="J3873">
        <f t="shared" si="60"/>
        <v>0</v>
      </c>
    </row>
    <row r="3874" spans="1:10" x14ac:dyDescent="0.25">
      <c r="A3874" t="s">
        <v>4723</v>
      </c>
      <c r="C3874" s="2">
        <v>31960</v>
      </c>
      <c r="D3874">
        <v>1</v>
      </c>
      <c r="E3874" s="2">
        <v>31960</v>
      </c>
      <c r="G3874" s="2">
        <v>31960</v>
      </c>
      <c r="H3874" s="2">
        <v>31960</v>
      </c>
      <c r="J3874">
        <f t="shared" si="60"/>
        <v>0</v>
      </c>
    </row>
    <row r="3875" spans="1:10" x14ac:dyDescent="0.25">
      <c r="A3875" t="s">
        <v>4530</v>
      </c>
      <c r="C3875" s="2">
        <v>39950</v>
      </c>
      <c r="D3875">
        <v>1</v>
      </c>
      <c r="E3875" s="2">
        <v>39950</v>
      </c>
      <c r="G3875" s="2">
        <v>39950</v>
      </c>
      <c r="H3875" s="2">
        <v>39950</v>
      </c>
      <c r="J3875">
        <f t="shared" si="60"/>
        <v>0</v>
      </c>
    </row>
    <row r="3876" spans="1:10" x14ac:dyDescent="0.25">
      <c r="A3876" t="s">
        <v>4727</v>
      </c>
      <c r="C3876" s="2">
        <v>39950</v>
      </c>
      <c r="D3876">
        <v>1</v>
      </c>
      <c r="E3876" s="2">
        <v>39950</v>
      </c>
      <c r="G3876" s="2">
        <v>39950</v>
      </c>
      <c r="H3876" s="2">
        <v>39950</v>
      </c>
      <c r="J3876">
        <f t="shared" si="60"/>
        <v>0</v>
      </c>
    </row>
    <row r="3877" spans="1:10" x14ac:dyDescent="0.25">
      <c r="A3877" t="s">
        <v>6808</v>
      </c>
      <c r="C3877" s="2">
        <v>39950</v>
      </c>
      <c r="D3877">
        <v>1</v>
      </c>
      <c r="E3877" s="2">
        <v>39950</v>
      </c>
      <c r="G3877" s="2">
        <v>39950</v>
      </c>
      <c r="H3877" s="2">
        <v>39950</v>
      </c>
      <c r="J3877">
        <f t="shared" si="60"/>
        <v>0</v>
      </c>
    </row>
    <row r="3878" spans="1:10" x14ac:dyDescent="0.25">
      <c r="A3878" t="s">
        <v>5304</v>
      </c>
      <c r="C3878" s="2">
        <v>39950</v>
      </c>
      <c r="D3878">
        <v>1</v>
      </c>
      <c r="E3878" s="2">
        <v>39950</v>
      </c>
      <c r="G3878" s="2">
        <v>39950</v>
      </c>
      <c r="H3878" s="2">
        <v>39950</v>
      </c>
      <c r="J3878">
        <f t="shared" si="60"/>
        <v>0</v>
      </c>
    </row>
    <row r="3879" spans="1:10" x14ac:dyDescent="0.25">
      <c r="A3879" t="s">
        <v>6249</v>
      </c>
      <c r="C3879" s="2">
        <v>39950</v>
      </c>
      <c r="D3879">
        <v>1</v>
      </c>
      <c r="E3879" s="2">
        <v>39950</v>
      </c>
      <c r="G3879" s="2">
        <v>39950</v>
      </c>
      <c r="H3879" s="2">
        <v>39950</v>
      </c>
      <c r="J3879">
        <f t="shared" si="60"/>
        <v>0</v>
      </c>
    </row>
    <row r="3880" spans="1:10" x14ac:dyDescent="0.25">
      <c r="A3880" t="s">
        <v>6215</v>
      </c>
      <c r="C3880" s="2">
        <v>39950</v>
      </c>
      <c r="D3880">
        <v>1</v>
      </c>
      <c r="E3880" s="2">
        <v>39950</v>
      </c>
      <c r="G3880" s="2">
        <v>39950</v>
      </c>
      <c r="H3880" s="2">
        <v>39950</v>
      </c>
      <c r="J3880">
        <f t="shared" si="60"/>
        <v>0</v>
      </c>
    </row>
    <row r="3881" spans="1:10" x14ac:dyDescent="0.25">
      <c r="A3881" t="s">
        <v>4637</v>
      </c>
      <c r="C3881" s="2">
        <v>39950</v>
      </c>
      <c r="D3881">
        <v>1</v>
      </c>
      <c r="E3881" s="2">
        <v>39950</v>
      </c>
      <c r="G3881" s="2">
        <v>39950</v>
      </c>
      <c r="H3881" s="2">
        <v>39950</v>
      </c>
      <c r="J3881">
        <f t="shared" si="60"/>
        <v>0</v>
      </c>
    </row>
    <row r="3882" spans="1:10" x14ac:dyDescent="0.25">
      <c r="A3882" t="s">
        <v>4594</v>
      </c>
      <c r="C3882" s="2">
        <v>39950</v>
      </c>
      <c r="D3882">
        <v>1</v>
      </c>
      <c r="E3882" s="2">
        <v>39950</v>
      </c>
      <c r="G3882" s="2">
        <v>39950</v>
      </c>
      <c r="H3882" s="2">
        <v>39950</v>
      </c>
      <c r="J3882">
        <f t="shared" si="60"/>
        <v>0</v>
      </c>
    </row>
    <row r="3883" spans="1:10" x14ac:dyDescent="0.25">
      <c r="A3883" t="s">
        <v>4639</v>
      </c>
      <c r="C3883" s="2">
        <v>39950</v>
      </c>
      <c r="D3883">
        <v>1</v>
      </c>
      <c r="E3883" s="2">
        <v>39950</v>
      </c>
      <c r="G3883" s="2">
        <v>39950</v>
      </c>
      <c r="H3883" s="2">
        <v>39950</v>
      </c>
      <c r="J3883">
        <f t="shared" si="60"/>
        <v>0</v>
      </c>
    </row>
    <row r="3884" spans="1:10" x14ac:dyDescent="0.25">
      <c r="A3884" t="s">
        <v>4734</v>
      </c>
      <c r="C3884" s="2">
        <v>39950</v>
      </c>
      <c r="D3884">
        <v>1</v>
      </c>
      <c r="E3884" s="2">
        <v>39950</v>
      </c>
      <c r="G3884" s="2">
        <v>39950</v>
      </c>
      <c r="H3884" s="2">
        <v>39950</v>
      </c>
      <c r="J3884">
        <f t="shared" si="60"/>
        <v>0</v>
      </c>
    </row>
    <row r="3885" spans="1:10" x14ac:dyDescent="0.25">
      <c r="A3885" t="s">
        <v>4586</v>
      </c>
      <c r="C3885" s="2">
        <v>39950</v>
      </c>
      <c r="D3885">
        <v>1</v>
      </c>
      <c r="E3885" s="2">
        <v>39950</v>
      </c>
      <c r="G3885" s="2">
        <v>39950</v>
      </c>
      <c r="H3885" s="2">
        <v>39950</v>
      </c>
      <c r="J3885">
        <f t="shared" si="60"/>
        <v>0</v>
      </c>
    </row>
    <row r="3886" spans="1:10" x14ac:dyDescent="0.25">
      <c r="A3886" t="s">
        <v>6112</v>
      </c>
      <c r="C3886" s="2">
        <v>39950</v>
      </c>
      <c r="D3886">
        <v>1</v>
      </c>
      <c r="E3886" s="2">
        <v>39950</v>
      </c>
      <c r="G3886" s="2">
        <v>39950</v>
      </c>
      <c r="H3886" s="2">
        <v>39950</v>
      </c>
      <c r="J3886">
        <f t="shared" si="60"/>
        <v>0</v>
      </c>
    </row>
    <row r="3887" spans="1:10" x14ac:dyDescent="0.25">
      <c r="A3887" t="s">
        <v>5537</v>
      </c>
      <c r="C3887" s="2">
        <v>49950</v>
      </c>
      <c r="D3887">
        <v>1</v>
      </c>
      <c r="E3887" s="2">
        <v>49950</v>
      </c>
      <c r="G3887" s="2">
        <v>49950</v>
      </c>
      <c r="H3887" s="2">
        <v>49950</v>
      </c>
      <c r="J3887">
        <f t="shared" si="60"/>
        <v>0</v>
      </c>
    </row>
    <row r="3888" spans="1:10" x14ac:dyDescent="0.25">
      <c r="A3888" t="s">
        <v>5533</v>
      </c>
      <c r="C3888" s="2">
        <v>49950</v>
      </c>
      <c r="D3888">
        <v>1</v>
      </c>
      <c r="E3888" s="2">
        <v>49950</v>
      </c>
      <c r="G3888" s="2">
        <v>49950</v>
      </c>
      <c r="H3888" s="2">
        <v>49950</v>
      </c>
      <c r="J3888">
        <f t="shared" si="60"/>
        <v>0</v>
      </c>
    </row>
    <row r="3889" spans="1:10" x14ac:dyDescent="0.25">
      <c r="A3889" t="s">
        <v>4093</v>
      </c>
      <c r="C3889" s="2">
        <v>49950</v>
      </c>
      <c r="D3889">
        <v>1</v>
      </c>
      <c r="E3889" s="2">
        <v>49950</v>
      </c>
      <c r="G3889" s="2">
        <v>49950</v>
      </c>
      <c r="H3889" s="2">
        <v>49950</v>
      </c>
      <c r="J3889">
        <f t="shared" si="60"/>
        <v>0</v>
      </c>
    </row>
    <row r="3890" spans="1:10" x14ac:dyDescent="0.25">
      <c r="A3890" t="s">
        <v>5536</v>
      </c>
      <c r="C3890" s="2">
        <v>49950</v>
      </c>
      <c r="D3890">
        <v>1</v>
      </c>
      <c r="E3890" s="2">
        <v>49950</v>
      </c>
      <c r="G3890" s="2">
        <v>49950</v>
      </c>
      <c r="H3890" s="2">
        <v>49950</v>
      </c>
      <c r="J3890">
        <f t="shared" si="60"/>
        <v>0</v>
      </c>
    </row>
    <row r="3891" spans="1:10" x14ac:dyDescent="0.25">
      <c r="A3891" t="s">
        <v>4048</v>
      </c>
      <c r="C3891" s="2">
        <v>49950</v>
      </c>
      <c r="D3891">
        <v>1</v>
      </c>
      <c r="E3891" s="2">
        <v>49950</v>
      </c>
      <c r="G3891" s="2">
        <v>49950</v>
      </c>
      <c r="H3891" s="2">
        <v>49950</v>
      </c>
      <c r="J3891">
        <f t="shared" si="60"/>
        <v>0</v>
      </c>
    </row>
    <row r="3892" spans="1:10" x14ac:dyDescent="0.25">
      <c r="A3892" t="s">
        <v>5538</v>
      </c>
      <c r="C3892" s="2">
        <v>49950</v>
      </c>
      <c r="D3892">
        <v>1</v>
      </c>
      <c r="E3892" s="2">
        <v>49950</v>
      </c>
      <c r="G3892" s="2">
        <v>49950</v>
      </c>
      <c r="H3892" s="2">
        <v>49950</v>
      </c>
      <c r="J3892">
        <f t="shared" si="60"/>
        <v>0</v>
      </c>
    </row>
    <row r="3893" spans="1:10" x14ac:dyDescent="0.25">
      <c r="A3893" t="s">
        <v>4758</v>
      </c>
      <c r="C3893" s="2">
        <v>49950</v>
      </c>
      <c r="D3893">
        <v>1</v>
      </c>
      <c r="E3893" s="2">
        <v>49950</v>
      </c>
      <c r="G3893" s="2">
        <v>49950</v>
      </c>
      <c r="H3893" s="2">
        <v>49950</v>
      </c>
      <c r="J3893">
        <f t="shared" si="60"/>
        <v>0</v>
      </c>
    </row>
    <row r="3894" spans="1:10" x14ac:dyDescent="0.25">
      <c r="A3894" t="s">
        <v>4650</v>
      </c>
      <c r="C3894" s="2">
        <v>49950</v>
      </c>
      <c r="D3894">
        <v>1</v>
      </c>
      <c r="E3894" s="2">
        <v>49950</v>
      </c>
      <c r="G3894" s="2">
        <v>49950</v>
      </c>
      <c r="H3894" s="2">
        <v>49950</v>
      </c>
      <c r="J3894">
        <f t="shared" si="60"/>
        <v>0</v>
      </c>
    </row>
    <row r="3895" spans="1:10" x14ac:dyDescent="0.25">
      <c r="A3895" t="s">
        <v>5317</v>
      </c>
      <c r="C3895" s="2">
        <v>49950</v>
      </c>
      <c r="D3895">
        <v>1</v>
      </c>
      <c r="E3895" s="2">
        <v>49950</v>
      </c>
      <c r="G3895" s="2">
        <v>49950</v>
      </c>
      <c r="H3895" s="2">
        <v>49950</v>
      </c>
      <c r="J3895">
        <f t="shared" si="60"/>
        <v>0</v>
      </c>
    </row>
    <row r="3896" spans="1:10" x14ac:dyDescent="0.25">
      <c r="A3896" t="s">
        <v>4750</v>
      </c>
      <c r="C3896" s="2">
        <v>49950</v>
      </c>
      <c r="D3896">
        <v>1</v>
      </c>
      <c r="E3896" s="2">
        <v>49950</v>
      </c>
      <c r="G3896" s="2">
        <v>49950</v>
      </c>
      <c r="H3896" s="2">
        <v>49950</v>
      </c>
      <c r="J3896">
        <f t="shared" si="60"/>
        <v>0</v>
      </c>
    </row>
    <row r="3897" spans="1:10" x14ac:dyDescent="0.25">
      <c r="A3897" t="s">
        <v>5541</v>
      </c>
      <c r="C3897" s="2">
        <v>49950</v>
      </c>
      <c r="D3897">
        <v>1</v>
      </c>
      <c r="E3897" s="2">
        <v>49950</v>
      </c>
      <c r="G3897" s="2">
        <v>49950</v>
      </c>
      <c r="H3897" s="2">
        <v>49950</v>
      </c>
      <c r="J3897">
        <f t="shared" si="60"/>
        <v>0</v>
      </c>
    </row>
    <row r="3898" spans="1:10" x14ac:dyDescent="0.25">
      <c r="A3898" t="s">
        <v>5409</v>
      </c>
      <c r="C3898" s="2">
        <v>49950</v>
      </c>
      <c r="D3898">
        <v>1</v>
      </c>
      <c r="E3898" s="2">
        <v>49950</v>
      </c>
      <c r="G3898" s="2">
        <v>49950</v>
      </c>
      <c r="H3898" s="2">
        <v>49950</v>
      </c>
      <c r="J3898">
        <f t="shared" si="60"/>
        <v>0</v>
      </c>
    </row>
    <row r="3899" spans="1:10" x14ac:dyDescent="0.25">
      <c r="A3899" t="s">
        <v>5362</v>
      </c>
      <c r="C3899" s="2">
        <v>49950</v>
      </c>
      <c r="D3899">
        <v>1</v>
      </c>
      <c r="E3899" s="2">
        <v>49950</v>
      </c>
      <c r="G3899" s="2">
        <v>49950</v>
      </c>
      <c r="H3899" s="2">
        <v>49950</v>
      </c>
      <c r="J3899">
        <f t="shared" si="60"/>
        <v>0</v>
      </c>
    </row>
    <row r="3900" spans="1:10" x14ac:dyDescent="0.25">
      <c r="A3900" t="s">
        <v>5413</v>
      </c>
      <c r="C3900" s="2">
        <v>49950</v>
      </c>
      <c r="D3900">
        <v>1</v>
      </c>
      <c r="E3900" s="2">
        <v>49950</v>
      </c>
      <c r="G3900" s="2">
        <v>49950</v>
      </c>
      <c r="H3900" s="2">
        <v>49950</v>
      </c>
      <c r="J3900">
        <f t="shared" si="60"/>
        <v>0</v>
      </c>
    </row>
    <row r="3901" spans="1:10" x14ac:dyDescent="0.25">
      <c r="A3901" t="s">
        <v>4747</v>
      </c>
      <c r="C3901" s="2">
        <v>49950</v>
      </c>
      <c r="D3901">
        <v>1</v>
      </c>
      <c r="E3901" s="2">
        <v>49950</v>
      </c>
      <c r="G3901" s="2">
        <v>49950</v>
      </c>
      <c r="H3901" s="2">
        <v>49950</v>
      </c>
      <c r="J3901">
        <f t="shared" si="60"/>
        <v>0</v>
      </c>
    </row>
    <row r="3902" spans="1:10" x14ac:dyDescent="0.25">
      <c r="A3902" t="s">
        <v>5363</v>
      </c>
      <c r="C3902" s="2">
        <v>49950</v>
      </c>
      <c r="D3902">
        <v>1</v>
      </c>
      <c r="E3902" s="2">
        <v>49950</v>
      </c>
      <c r="G3902" s="2">
        <v>49950</v>
      </c>
      <c r="H3902" s="2">
        <v>49950</v>
      </c>
      <c r="J3902">
        <f t="shared" si="60"/>
        <v>0</v>
      </c>
    </row>
    <row r="3903" spans="1:10" x14ac:dyDescent="0.25">
      <c r="A3903" t="s">
        <v>6797</v>
      </c>
      <c r="C3903" s="2">
        <v>49950</v>
      </c>
      <c r="D3903">
        <v>1</v>
      </c>
      <c r="E3903" s="2">
        <v>49950</v>
      </c>
      <c r="G3903" s="2">
        <v>49950</v>
      </c>
      <c r="H3903" s="2">
        <v>49950</v>
      </c>
      <c r="J3903">
        <f t="shared" si="60"/>
        <v>0</v>
      </c>
    </row>
    <row r="3904" spans="1:10" x14ac:dyDescent="0.25">
      <c r="A3904" t="s">
        <v>3891</v>
      </c>
      <c r="C3904" s="2">
        <v>49950</v>
      </c>
      <c r="D3904">
        <v>1</v>
      </c>
      <c r="E3904" s="2">
        <v>49950</v>
      </c>
      <c r="G3904" s="2">
        <v>49950</v>
      </c>
      <c r="H3904" s="2">
        <v>49950</v>
      </c>
      <c r="J3904">
        <f t="shared" si="60"/>
        <v>0</v>
      </c>
    </row>
    <row r="3905" spans="1:10" x14ac:dyDescent="0.25">
      <c r="A3905" t="s">
        <v>4644</v>
      </c>
      <c r="C3905" s="2">
        <v>49950</v>
      </c>
      <c r="D3905">
        <v>1</v>
      </c>
      <c r="E3905" s="2">
        <v>49950</v>
      </c>
      <c r="G3905" s="2">
        <v>49950</v>
      </c>
      <c r="H3905" s="2">
        <v>49950</v>
      </c>
      <c r="J3905">
        <f t="shared" si="60"/>
        <v>0</v>
      </c>
    </row>
    <row r="3906" spans="1:10" x14ac:dyDescent="0.25">
      <c r="A3906" t="s">
        <v>4532</v>
      </c>
      <c r="C3906" s="2">
        <v>49950</v>
      </c>
      <c r="D3906">
        <v>1</v>
      </c>
      <c r="E3906" s="2">
        <v>49950</v>
      </c>
      <c r="G3906" s="2">
        <v>49950</v>
      </c>
      <c r="H3906" s="2">
        <v>49950</v>
      </c>
      <c r="J3906">
        <f t="shared" si="60"/>
        <v>0</v>
      </c>
    </row>
    <row r="3907" spans="1:10" x14ac:dyDescent="0.25">
      <c r="A3907" t="s">
        <v>5528</v>
      </c>
      <c r="C3907" s="2">
        <v>49950</v>
      </c>
      <c r="D3907">
        <v>1</v>
      </c>
      <c r="E3907" s="2">
        <v>49950</v>
      </c>
      <c r="G3907" s="2">
        <v>49950</v>
      </c>
      <c r="H3907" s="2">
        <v>49950</v>
      </c>
      <c r="J3907">
        <f t="shared" ref="J3907:J3970" si="61">IF(I3907=0,0,H3907)</f>
        <v>0</v>
      </c>
    </row>
    <row r="3908" spans="1:10" x14ac:dyDescent="0.25">
      <c r="A3908" t="s">
        <v>4746</v>
      </c>
      <c r="C3908" s="2">
        <v>49950</v>
      </c>
      <c r="D3908">
        <v>1</v>
      </c>
      <c r="E3908" s="2">
        <v>49950</v>
      </c>
      <c r="G3908" s="2">
        <v>49950</v>
      </c>
      <c r="H3908" s="2">
        <v>49950</v>
      </c>
      <c r="J3908">
        <f t="shared" si="61"/>
        <v>0</v>
      </c>
    </row>
    <row r="3909" spans="1:10" x14ac:dyDescent="0.25">
      <c r="A3909" t="s">
        <v>5546</v>
      </c>
      <c r="C3909" s="2">
        <v>49950</v>
      </c>
      <c r="D3909">
        <v>1</v>
      </c>
      <c r="E3909" s="2">
        <v>49950</v>
      </c>
      <c r="G3909" s="2">
        <v>49950</v>
      </c>
      <c r="H3909" s="2">
        <v>49950</v>
      </c>
      <c r="J3909">
        <f t="shared" si="61"/>
        <v>0</v>
      </c>
    </row>
    <row r="3910" spans="1:10" x14ac:dyDescent="0.25">
      <c r="A3910" t="s">
        <v>5527</v>
      </c>
      <c r="C3910" s="2">
        <v>49950</v>
      </c>
      <c r="D3910">
        <v>1</v>
      </c>
      <c r="E3910" s="2">
        <v>49950</v>
      </c>
      <c r="G3910" s="2">
        <v>49950</v>
      </c>
      <c r="H3910" s="2">
        <v>49950</v>
      </c>
      <c r="J3910">
        <f t="shared" si="61"/>
        <v>0</v>
      </c>
    </row>
    <row r="3911" spans="1:10" x14ac:dyDescent="0.25">
      <c r="A3911" t="s">
        <v>6823</v>
      </c>
      <c r="C3911" s="2">
        <v>49950</v>
      </c>
      <c r="D3911">
        <v>1</v>
      </c>
      <c r="E3911" s="2">
        <v>49950</v>
      </c>
      <c r="G3911" s="2">
        <v>49950</v>
      </c>
      <c r="H3911" s="2">
        <v>49950</v>
      </c>
      <c r="J3911">
        <f t="shared" si="61"/>
        <v>0</v>
      </c>
    </row>
    <row r="3912" spans="1:10" x14ac:dyDescent="0.25">
      <c r="A3912" t="s">
        <v>6805</v>
      </c>
      <c r="C3912" s="2">
        <v>49950</v>
      </c>
      <c r="D3912">
        <v>1</v>
      </c>
      <c r="E3912" s="2">
        <v>49950</v>
      </c>
      <c r="G3912" s="2">
        <v>49950</v>
      </c>
      <c r="H3912" s="2">
        <v>49950</v>
      </c>
      <c r="J3912">
        <f t="shared" si="61"/>
        <v>0</v>
      </c>
    </row>
    <row r="3913" spans="1:10" x14ac:dyDescent="0.25">
      <c r="A3913" t="s">
        <v>2684</v>
      </c>
      <c r="C3913" s="2">
        <v>49950</v>
      </c>
      <c r="D3913">
        <v>1</v>
      </c>
      <c r="E3913" s="2">
        <v>49950</v>
      </c>
      <c r="G3913" s="2">
        <v>49950</v>
      </c>
      <c r="H3913" s="2">
        <v>49950</v>
      </c>
      <c r="J3913">
        <f t="shared" si="61"/>
        <v>0</v>
      </c>
    </row>
    <row r="3914" spans="1:10" x14ac:dyDescent="0.25">
      <c r="A3914" t="s">
        <v>5531</v>
      </c>
      <c r="C3914" s="2">
        <v>49950</v>
      </c>
      <c r="D3914">
        <v>1</v>
      </c>
      <c r="E3914" s="2">
        <v>49950</v>
      </c>
      <c r="G3914" s="2">
        <v>49950</v>
      </c>
      <c r="H3914" s="2">
        <v>49950</v>
      </c>
      <c r="J3914">
        <f t="shared" si="61"/>
        <v>0</v>
      </c>
    </row>
    <row r="3915" spans="1:10" x14ac:dyDescent="0.25">
      <c r="A3915" t="s">
        <v>5535</v>
      </c>
      <c r="C3915" s="2">
        <v>49950</v>
      </c>
      <c r="D3915">
        <v>1</v>
      </c>
      <c r="E3915" s="2">
        <v>49950</v>
      </c>
      <c r="G3915" s="2">
        <v>49950</v>
      </c>
      <c r="H3915" s="2">
        <v>49950</v>
      </c>
      <c r="J3915">
        <f t="shared" si="61"/>
        <v>0</v>
      </c>
    </row>
    <row r="3916" spans="1:10" x14ac:dyDescent="0.25">
      <c r="A3916" t="s">
        <v>5410</v>
      </c>
      <c r="C3916" s="2">
        <v>49950</v>
      </c>
      <c r="D3916">
        <v>1</v>
      </c>
      <c r="E3916" s="2">
        <v>49950</v>
      </c>
      <c r="G3916" s="2">
        <v>49950</v>
      </c>
      <c r="H3916" s="2">
        <v>49950</v>
      </c>
      <c r="J3916">
        <f t="shared" si="61"/>
        <v>0</v>
      </c>
    </row>
    <row r="3917" spans="1:10" x14ac:dyDescent="0.25">
      <c r="A3917" t="s">
        <v>6809</v>
      </c>
      <c r="C3917" s="2">
        <v>49950</v>
      </c>
      <c r="D3917">
        <v>1</v>
      </c>
      <c r="E3917" s="2">
        <v>49950</v>
      </c>
      <c r="G3917" s="2">
        <v>49950</v>
      </c>
      <c r="H3917" s="2">
        <v>49950</v>
      </c>
      <c r="J3917">
        <f t="shared" si="61"/>
        <v>0</v>
      </c>
    </row>
    <row r="3918" spans="1:10" x14ac:dyDescent="0.25">
      <c r="A3918" t="s">
        <v>4752</v>
      </c>
      <c r="C3918" s="2">
        <v>49950</v>
      </c>
      <c r="D3918">
        <v>1</v>
      </c>
      <c r="E3918" s="2">
        <v>49950</v>
      </c>
      <c r="G3918" s="2">
        <v>49950</v>
      </c>
      <c r="H3918" s="2">
        <v>49950</v>
      </c>
      <c r="J3918">
        <f t="shared" si="61"/>
        <v>0</v>
      </c>
    </row>
    <row r="3919" spans="1:10" x14ac:dyDescent="0.25">
      <c r="A3919" t="s">
        <v>4588</v>
      </c>
      <c r="C3919" s="2">
        <v>49950</v>
      </c>
      <c r="D3919">
        <v>1</v>
      </c>
      <c r="E3919" s="2">
        <v>49950</v>
      </c>
      <c r="G3919" s="2">
        <v>49950</v>
      </c>
      <c r="H3919" s="2">
        <v>49950</v>
      </c>
      <c r="J3919">
        <f t="shared" si="61"/>
        <v>0</v>
      </c>
    </row>
    <row r="3920" spans="1:10" x14ac:dyDescent="0.25">
      <c r="A3920" t="s">
        <v>5540</v>
      </c>
      <c r="C3920" s="2">
        <v>49950</v>
      </c>
      <c r="D3920">
        <v>1</v>
      </c>
      <c r="E3920" s="2">
        <v>49950</v>
      </c>
      <c r="G3920" s="2">
        <v>49950</v>
      </c>
      <c r="H3920" s="2">
        <v>49950</v>
      </c>
      <c r="J3920">
        <f t="shared" si="61"/>
        <v>0</v>
      </c>
    </row>
    <row r="3921" spans="1:10" x14ac:dyDescent="0.25">
      <c r="A3921" t="s">
        <v>5309</v>
      </c>
      <c r="C3921" s="2">
        <v>49950</v>
      </c>
      <c r="D3921">
        <v>1</v>
      </c>
      <c r="E3921" s="2">
        <v>49950</v>
      </c>
      <c r="G3921" s="2">
        <v>49950</v>
      </c>
      <c r="H3921" s="2">
        <v>49950</v>
      </c>
      <c r="J3921">
        <f t="shared" si="61"/>
        <v>0</v>
      </c>
    </row>
    <row r="3922" spans="1:10" x14ac:dyDescent="0.25">
      <c r="A3922" t="s">
        <v>6807</v>
      </c>
      <c r="C3922" s="2">
        <v>49950</v>
      </c>
      <c r="D3922">
        <v>1</v>
      </c>
      <c r="E3922" s="2">
        <v>49950</v>
      </c>
      <c r="G3922" s="2">
        <v>49950</v>
      </c>
      <c r="H3922" s="2">
        <v>49950</v>
      </c>
      <c r="J3922">
        <f t="shared" si="61"/>
        <v>0</v>
      </c>
    </row>
    <row r="3923" spans="1:10" x14ac:dyDescent="0.25">
      <c r="A3923" t="s">
        <v>5235</v>
      </c>
      <c r="C3923" s="2">
        <v>49950</v>
      </c>
      <c r="D3923">
        <v>1</v>
      </c>
      <c r="E3923" s="2">
        <v>49950</v>
      </c>
      <c r="G3923" s="2">
        <v>49950</v>
      </c>
      <c r="H3923" s="2">
        <v>49950</v>
      </c>
      <c r="J3923">
        <f t="shared" si="61"/>
        <v>0</v>
      </c>
    </row>
    <row r="3924" spans="1:10" x14ac:dyDescent="0.25">
      <c r="A3924" t="s">
        <v>5240</v>
      </c>
      <c r="C3924" s="2">
        <v>49950</v>
      </c>
      <c r="D3924">
        <v>1</v>
      </c>
      <c r="E3924" s="2">
        <v>49950</v>
      </c>
      <c r="G3924" s="2">
        <v>49950</v>
      </c>
      <c r="H3924" s="2">
        <v>49950</v>
      </c>
      <c r="J3924">
        <f t="shared" si="61"/>
        <v>0</v>
      </c>
    </row>
    <row r="3925" spans="1:10" x14ac:dyDescent="0.25">
      <c r="A3925" t="s">
        <v>5404</v>
      </c>
      <c r="C3925" s="2">
        <v>49950</v>
      </c>
      <c r="D3925">
        <v>1</v>
      </c>
      <c r="E3925" s="2">
        <v>49950</v>
      </c>
      <c r="G3925" s="2">
        <v>49950</v>
      </c>
      <c r="H3925" s="2">
        <v>49950</v>
      </c>
      <c r="J3925">
        <f t="shared" si="61"/>
        <v>0</v>
      </c>
    </row>
    <row r="3926" spans="1:10" x14ac:dyDescent="0.25">
      <c r="A3926" t="s">
        <v>5298</v>
      </c>
      <c r="C3926" s="2">
        <v>49950</v>
      </c>
      <c r="D3926">
        <v>1</v>
      </c>
      <c r="E3926" s="2">
        <v>49950</v>
      </c>
      <c r="G3926" s="2">
        <v>49950</v>
      </c>
      <c r="H3926" s="2">
        <v>49950</v>
      </c>
      <c r="J3926">
        <f t="shared" si="61"/>
        <v>0</v>
      </c>
    </row>
    <row r="3927" spans="1:10" x14ac:dyDescent="0.25">
      <c r="A3927" t="s">
        <v>5534</v>
      </c>
      <c r="C3927" s="2">
        <v>49950</v>
      </c>
      <c r="D3927">
        <v>1</v>
      </c>
      <c r="E3927" s="2">
        <v>49950</v>
      </c>
      <c r="G3927" s="2">
        <v>49950</v>
      </c>
      <c r="H3927" s="2">
        <v>49950</v>
      </c>
      <c r="J3927">
        <f t="shared" si="61"/>
        <v>0</v>
      </c>
    </row>
    <row r="3928" spans="1:10" x14ac:dyDescent="0.25">
      <c r="A3928" t="s">
        <v>5400</v>
      </c>
      <c r="C3928" s="2">
        <v>49950</v>
      </c>
      <c r="D3928">
        <v>1</v>
      </c>
      <c r="E3928" s="2">
        <v>49950</v>
      </c>
      <c r="G3928" s="2">
        <v>49950</v>
      </c>
      <c r="H3928" s="2">
        <v>49950</v>
      </c>
      <c r="J3928">
        <f t="shared" si="61"/>
        <v>0</v>
      </c>
    </row>
    <row r="3929" spans="1:10" x14ac:dyDescent="0.25">
      <c r="A3929" t="s">
        <v>5530</v>
      </c>
      <c r="C3929" s="2">
        <v>49950</v>
      </c>
      <c r="D3929">
        <v>1</v>
      </c>
      <c r="E3929" s="2">
        <v>49950</v>
      </c>
      <c r="G3929" s="2">
        <v>49950</v>
      </c>
      <c r="H3929" s="2">
        <v>49950</v>
      </c>
      <c r="J3929">
        <f t="shared" si="61"/>
        <v>0</v>
      </c>
    </row>
    <row r="3930" spans="1:10" x14ac:dyDescent="0.25">
      <c r="A3930" t="s">
        <v>6802</v>
      </c>
      <c r="C3930" s="2">
        <v>49950</v>
      </c>
      <c r="D3930">
        <v>1</v>
      </c>
      <c r="E3930" s="2">
        <v>49950</v>
      </c>
      <c r="G3930" s="2">
        <v>49950</v>
      </c>
      <c r="H3930" s="2">
        <v>49950</v>
      </c>
      <c r="J3930">
        <f t="shared" si="61"/>
        <v>0</v>
      </c>
    </row>
    <row r="3931" spans="1:10" x14ac:dyDescent="0.25">
      <c r="A3931" t="s">
        <v>4742</v>
      </c>
      <c r="C3931" s="2">
        <v>49950</v>
      </c>
      <c r="D3931">
        <v>1</v>
      </c>
      <c r="E3931" s="2">
        <v>49950</v>
      </c>
      <c r="G3931" s="2">
        <v>49950</v>
      </c>
      <c r="H3931" s="2">
        <v>49950</v>
      </c>
      <c r="J3931">
        <f t="shared" si="61"/>
        <v>0</v>
      </c>
    </row>
    <row r="3932" spans="1:10" x14ac:dyDescent="0.25">
      <c r="A3932" t="s">
        <v>4645</v>
      </c>
      <c r="C3932" s="2">
        <v>49950</v>
      </c>
      <c r="D3932">
        <v>1</v>
      </c>
      <c r="E3932" s="2">
        <v>49950</v>
      </c>
      <c r="G3932" s="2">
        <v>49950</v>
      </c>
      <c r="H3932" s="2">
        <v>49950</v>
      </c>
      <c r="J3932">
        <f t="shared" si="61"/>
        <v>0</v>
      </c>
    </row>
    <row r="3933" spans="1:10" x14ac:dyDescent="0.25">
      <c r="A3933" t="s">
        <v>5544</v>
      </c>
      <c r="C3933" s="2">
        <v>49950</v>
      </c>
      <c r="D3933">
        <v>1</v>
      </c>
      <c r="E3933" s="2">
        <v>49950</v>
      </c>
      <c r="G3933" s="2">
        <v>49950</v>
      </c>
      <c r="H3933" s="2">
        <v>49950</v>
      </c>
      <c r="J3933">
        <f t="shared" si="61"/>
        <v>0</v>
      </c>
    </row>
    <row r="3934" spans="1:10" x14ac:dyDescent="0.25">
      <c r="A3934" t="s">
        <v>5403</v>
      </c>
      <c r="C3934" s="2">
        <v>49950</v>
      </c>
      <c r="D3934">
        <v>1</v>
      </c>
      <c r="E3934" s="2">
        <v>49950</v>
      </c>
      <c r="G3934" s="2">
        <v>49950</v>
      </c>
      <c r="H3934" s="2">
        <v>49950</v>
      </c>
      <c r="J3934">
        <f t="shared" si="61"/>
        <v>0</v>
      </c>
    </row>
    <row r="3935" spans="1:10" x14ac:dyDescent="0.25">
      <c r="A3935" t="s">
        <v>4649</v>
      </c>
      <c r="C3935" s="2">
        <v>49950</v>
      </c>
      <c r="D3935">
        <v>1</v>
      </c>
      <c r="E3935" s="2">
        <v>49950</v>
      </c>
      <c r="G3935" s="2">
        <v>49950</v>
      </c>
      <c r="H3935" s="2">
        <v>49950</v>
      </c>
      <c r="J3935">
        <f t="shared" si="61"/>
        <v>0</v>
      </c>
    </row>
    <row r="3936" spans="1:10" x14ac:dyDescent="0.25">
      <c r="A3936" t="s">
        <v>5411</v>
      </c>
      <c r="C3936" s="2">
        <v>49950</v>
      </c>
      <c r="D3936">
        <v>1</v>
      </c>
      <c r="E3936" s="2">
        <v>39960</v>
      </c>
      <c r="G3936" s="2">
        <v>39960</v>
      </c>
      <c r="H3936" s="2">
        <v>39960</v>
      </c>
      <c r="J3936">
        <f t="shared" si="61"/>
        <v>0</v>
      </c>
    </row>
    <row r="3937" spans="1:10" x14ac:dyDescent="0.25">
      <c r="A3937" t="s">
        <v>5306</v>
      </c>
      <c r="C3937" s="2">
        <v>49950</v>
      </c>
      <c r="D3937">
        <v>1</v>
      </c>
      <c r="E3937" s="2">
        <v>39960</v>
      </c>
      <c r="G3937" s="2">
        <v>39960</v>
      </c>
      <c r="H3937" s="2">
        <v>39960</v>
      </c>
      <c r="J3937">
        <f t="shared" si="61"/>
        <v>0</v>
      </c>
    </row>
    <row r="3938" spans="1:10" x14ac:dyDescent="0.25">
      <c r="A3938" t="s">
        <v>4599</v>
      </c>
      <c r="C3938" s="2">
        <v>56375</v>
      </c>
      <c r="D3938">
        <v>1</v>
      </c>
      <c r="E3938" s="2">
        <v>52429</v>
      </c>
      <c r="G3938" s="2">
        <v>52429</v>
      </c>
      <c r="H3938" s="2">
        <v>52429</v>
      </c>
      <c r="J3938">
        <f t="shared" si="61"/>
        <v>0</v>
      </c>
    </row>
    <row r="3939" spans="1:10" x14ac:dyDescent="0.25">
      <c r="A3939" t="s">
        <v>4745</v>
      </c>
      <c r="C3939" s="2">
        <v>56375</v>
      </c>
      <c r="D3939">
        <v>1</v>
      </c>
      <c r="E3939" s="2">
        <v>52429</v>
      </c>
      <c r="G3939" s="2">
        <v>52429</v>
      </c>
      <c r="H3939" s="2">
        <v>52429</v>
      </c>
      <c r="J3939">
        <f t="shared" si="61"/>
        <v>0</v>
      </c>
    </row>
    <row r="3940" spans="1:10" x14ac:dyDescent="0.25">
      <c r="A3940" t="s">
        <v>4697</v>
      </c>
      <c r="B3940">
        <v>20</v>
      </c>
      <c r="C3940" s="2">
        <v>765</v>
      </c>
      <c r="D3940">
        <v>1</v>
      </c>
      <c r="E3940" s="2">
        <v>765</v>
      </c>
      <c r="G3940" s="2">
        <v>765</v>
      </c>
      <c r="H3940" s="2">
        <v>612</v>
      </c>
      <c r="J3940">
        <f t="shared" si="61"/>
        <v>0</v>
      </c>
    </row>
    <row r="3941" spans="1:10" x14ac:dyDescent="0.25">
      <c r="A3941" t="s">
        <v>6824</v>
      </c>
      <c r="B3941">
        <v>20</v>
      </c>
      <c r="C3941" s="2">
        <v>3245</v>
      </c>
      <c r="D3941">
        <v>1</v>
      </c>
      <c r="E3941" s="2">
        <v>3245</v>
      </c>
      <c r="G3941" s="2">
        <v>3245</v>
      </c>
      <c r="H3941" s="2">
        <v>2596</v>
      </c>
      <c r="J3941">
        <f t="shared" si="61"/>
        <v>0</v>
      </c>
    </row>
    <row r="3942" spans="1:10" x14ac:dyDescent="0.25">
      <c r="A3942" t="s">
        <v>4697</v>
      </c>
      <c r="B3942">
        <v>20</v>
      </c>
      <c r="C3942" s="2">
        <v>3685</v>
      </c>
      <c r="D3942">
        <v>1</v>
      </c>
      <c r="E3942" s="2">
        <v>3685</v>
      </c>
      <c r="G3942" s="2">
        <v>3685</v>
      </c>
      <c r="H3942" s="2">
        <v>2948</v>
      </c>
      <c r="J3942">
        <f t="shared" si="61"/>
        <v>0</v>
      </c>
    </row>
    <row r="3943" spans="1:10" x14ac:dyDescent="0.25">
      <c r="A3943" t="s">
        <v>4697</v>
      </c>
      <c r="B3943">
        <v>20</v>
      </c>
      <c r="C3943" s="2">
        <v>3685</v>
      </c>
      <c r="D3943">
        <v>1</v>
      </c>
      <c r="E3943" s="2">
        <v>3685</v>
      </c>
      <c r="G3943" s="2">
        <v>3685</v>
      </c>
      <c r="H3943" s="2">
        <v>2948</v>
      </c>
      <c r="J3943">
        <f t="shared" si="61"/>
        <v>0</v>
      </c>
    </row>
    <row r="3944" spans="1:10" x14ac:dyDescent="0.25">
      <c r="A3944" t="s">
        <v>4697</v>
      </c>
      <c r="B3944">
        <v>20</v>
      </c>
      <c r="C3944" s="2">
        <v>5665</v>
      </c>
      <c r="D3944">
        <v>1</v>
      </c>
      <c r="E3944" s="2">
        <v>5495</v>
      </c>
      <c r="G3944" s="2">
        <v>5495</v>
      </c>
      <c r="H3944" s="2">
        <v>4396</v>
      </c>
      <c r="J3944">
        <f t="shared" si="61"/>
        <v>0</v>
      </c>
    </row>
    <row r="3945" spans="1:10" x14ac:dyDescent="0.25">
      <c r="A3945" t="s">
        <v>4697</v>
      </c>
      <c r="B3945">
        <v>20</v>
      </c>
      <c r="C3945" s="2">
        <v>5665</v>
      </c>
      <c r="D3945">
        <v>1</v>
      </c>
      <c r="E3945" s="2">
        <v>5495</v>
      </c>
      <c r="G3945" s="2">
        <v>5495</v>
      </c>
      <c r="H3945" s="2">
        <v>4396</v>
      </c>
      <c r="J3945">
        <f t="shared" si="61"/>
        <v>0</v>
      </c>
    </row>
    <row r="3946" spans="1:10" x14ac:dyDescent="0.25">
      <c r="A3946" t="s">
        <v>5946</v>
      </c>
      <c r="B3946">
        <v>20</v>
      </c>
      <c r="C3946" s="2">
        <v>6500</v>
      </c>
      <c r="D3946">
        <v>1</v>
      </c>
      <c r="E3946" s="2">
        <v>6500</v>
      </c>
      <c r="G3946" s="2">
        <v>6500</v>
      </c>
      <c r="H3946" s="2">
        <v>5200</v>
      </c>
      <c r="J3946">
        <f t="shared" si="61"/>
        <v>0</v>
      </c>
    </row>
    <row r="3947" spans="1:10" x14ac:dyDescent="0.25">
      <c r="A3947" t="s">
        <v>6824</v>
      </c>
      <c r="B3947">
        <v>20</v>
      </c>
      <c r="C3947" s="2">
        <v>22950</v>
      </c>
      <c r="D3947">
        <v>1</v>
      </c>
      <c r="E3947" s="2">
        <v>22950</v>
      </c>
      <c r="G3947" s="2">
        <v>22950</v>
      </c>
      <c r="H3947" s="2">
        <v>18360</v>
      </c>
      <c r="J3947">
        <f t="shared" si="61"/>
        <v>0</v>
      </c>
    </row>
    <row r="3948" spans="1:10" x14ac:dyDescent="0.25">
      <c r="A3948" t="s">
        <v>4536</v>
      </c>
      <c r="B3948">
        <v>20</v>
      </c>
      <c r="C3948" s="2">
        <v>49950</v>
      </c>
      <c r="D3948">
        <v>1</v>
      </c>
      <c r="E3948" s="2">
        <v>49950</v>
      </c>
      <c r="G3948" s="2">
        <v>49950</v>
      </c>
      <c r="H3948" s="2">
        <v>39960</v>
      </c>
      <c r="J3948">
        <f t="shared" si="61"/>
        <v>0</v>
      </c>
    </row>
    <row r="3949" spans="1:10" x14ac:dyDescent="0.25">
      <c r="A3949" t="s">
        <v>6824</v>
      </c>
      <c r="B3949">
        <v>20</v>
      </c>
      <c r="C3949" s="2">
        <v>49950</v>
      </c>
      <c r="D3949">
        <v>1</v>
      </c>
      <c r="E3949" s="2">
        <v>49950</v>
      </c>
      <c r="G3949" s="2">
        <v>49950</v>
      </c>
      <c r="H3949" s="2">
        <v>39960</v>
      </c>
      <c r="J3949">
        <f t="shared" si="61"/>
        <v>0</v>
      </c>
    </row>
    <row r="3950" spans="1:10" x14ac:dyDescent="0.25">
      <c r="A3950" t="s">
        <v>5411</v>
      </c>
      <c r="B3950">
        <v>25</v>
      </c>
      <c r="C3950" s="2">
        <v>49950</v>
      </c>
      <c r="D3950">
        <v>1</v>
      </c>
      <c r="E3950" s="2">
        <v>49950</v>
      </c>
      <c r="G3950" s="2">
        <v>49950</v>
      </c>
      <c r="H3950" s="2">
        <v>37462.5</v>
      </c>
      <c r="J3950">
        <f t="shared" si="61"/>
        <v>0</v>
      </c>
    </row>
    <row r="3951" spans="1:10" x14ac:dyDescent="0.25">
      <c r="A3951" t="s">
        <v>5627</v>
      </c>
      <c r="B3951">
        <v>30</v>
      </c>
      <c r="C3951" s="2">
        <v>670</v>
      </c>
      <c r="D3951">
        <v>1</v>
      </c>
      <c r="E3951" s="2">
        <v>670</v>
      </c>
      <c r="G3951" s="2">
        <v>670</v>
      </c>
      <c r="H3951" s="2">
        <v>469</v>
      </c>
      <c r="J3951">
        <f t="shared" si="61"/>
        <v>0</v>
      </c>
    </row>
    <row r="3952" spans="1:10" x14ac:dyDescent="0.25">
      <c r="A3952" t="s">
        <v>5627</v>
      </c>
      <c r="B3952">
        <v>30</v>
      </c>
      <c r="C3952" s="2">
        <v>3245</v>
      </c>
      <c r="D3952">
        <v>1</v>
      </c>
      <c r="E3952" s="2">
        <v>3245</v>
      </c>
      <c r="G3952" s="2">
        <v>3245</v>
      </c>
      <c r="H3952" s="2">
        <v>2271.5</v>
      </c>
      <c r="J3952">
        <f t="shared" si="61"/>
        <v>0</v>
      </c>
    </row>
    <row r="3953" spans="1:10" x14ac:dyDescent="0.25">
      <c r="A3953" t="s">
        <v>5627</v>
      </c>
      <c r="B3953">
        <v>30</v>
      </c>
      <c r="C3953" s="2">
        <v>4995</v>
      </c>
      <c r="D3953">
        <v>1</v>
      </c>
      <c r="E3953" s="2">
        <v>4995</v>
      </c>
      <c r="G3953" s="2">
        <v>4995</v>
      </c>
      <c r="H3953" s="2">
        <v>3496.5</v>
      </c>
      <c r="J3953">
        <f t="shared" si="61"/>
        <v>0</v>
      </c>
    </row>
    <row r="3954" spans="1:10" x14ac:dyDescent="0.25">
      <c r="A3954" t="s">
        <v>6000</v>
      </c>
      <c r="B3954">
        <v>40</v>
      </c>
      <c r="C3954" s="2">
        <v>650</v>
      </c>
      <c r="D3954">
        <v>1</v>
      </c>
      <c r="E3954" s="2">
        <v>650</v>
      </c>
      <c r="G3954" s="2">
        <v>650</v>
      </c>
      <c r="H3954" s="2">
        <v>390</v>
      </c>
      <c r="J3954">
        <f t="shared" si="61"/>
        <v>0</v>
      </c>
    </row>
    <row r="3955" spans="1:10" x14ac:dyDescent="0.25">
      <c r="A3955" t="s">
        <v>6000</v>
      </c>
      <c r="B3955">
        <v>40</v>
      </c>
      <c r="C3955" s="2">
        <v>3950</v>
      </c>
      <c r="D3955">
        <v>1</v>
      </c>
      <c r="E3955" s="2">
        <v>3950</v>
      </c>
      <c r="G3955" s="2">
        <v>3950</v>
      </c>
      <c r="H3955" s="2">
        <v>2370</v>
      </c>
      <c r="J3955">
        <f t="shared" si="61"/>
        <v>0</v>
      </c>
    </row>
    <row r="3956" spans="1:10" x14ac:dyDescent="0.25">
      <c r="A3956" t="s">
        <v>5946</v>
      </c>
      <c r="B3956">
        <v>50</v>
      </c>
      <c r="C3956" s="2">
        <v>5000</v>
      </c>
      <c r="D3956">
        <v>1</v>
      </c>
      <c r="E3956" s="2">
        <v>5050</v>
      </c>
      <c r="G3956" s="2">
        <v>5050</v>
      </c>
      <c r="H3956" s="2">
        <v>2525</v>
      </c>
      <c r="J3956">
        <f t="shared" si="61"/>
        <v>0</v>
      </c>
    </row>
    <row r="3957" spans="1:10" x14ac:dyDescent="0.25">
      <c r="A3957" t="s">
        <v>5964</v>
      </c>
      <c r="B3957">
        <v>55</v>
      </c>
      <c r="C3957" s="2">
        <v>6500</v>
      </c>
      <c r="D3957">
        <v>1</v>
      </c>
      <c r="E3957" s="2">
        <v>6500</v>
      </c>
      <c r="G3957" s="2">
        <v>6500</v>
      </c>
      <c r="H3957" s="2">
        <v>2925</v>
      </c>
      <c r="J3957">
        <f t="shared" si="61"/>
        <v>0</v>
      </c>
    </row>
    <row r="3958" spans="1:10" x14ac:dyDescent="0.25">
      <c r="A3958" t="s">
        <v>4706</v>
      </c>
      <c r="B3958">
        <v>83</v>
      </c>
      <c r="C3958" s="2">
        <v>8950</v>
      </c>
      <c r="D3958">
        <v>1</v>
      </c>
      <c r="E3958" s="2">
        <v>8950</v>
      </c>
      <c r="G3958" s="2">
        <v>8950</v>
      </c>
      <c r="H3958" s="2">
        <v>1521.5</v>
      </c>
      <c r="J3958">
        <f t="shared" si="61"/>
        <v>0</v>
      </c>
    </row>
    <row r="3959" spans="1:10" x14ac:dyDescent="0.25">
      <c r="A3959" t="s">
        <v>6068</v>
      </c>
      <c r="B3959">
        <v>100</v>
      </c>
      <c r="C3959" s="2">
        <v>670</v>
      </c>
      <c r="D3959">
        <v>1</v>
      </c>
      <c r="E3959" s="2">
        <v>670</v>
      </c>
      <c r="G3959" s="2">
        <v>670</v>
      </c>
      <c r="H3959" s="2">
        <v>0</v>
      </c>
      <c r="J3959">
        <f t="shared" si="61"/>
        <v>0</v>
      </c>
    </row>
    <row r="3960" spans="1:10" x14ac:dyDescent="0.25">
      <c r="A3960" t="s">
        <v>4643</v>
      </c>
      <c r="B3960">
        <v>100</v>
      </c>
      <c r="C3960" s="2">
        <v>5000</v>
      </c>
      <c r="D3960">
        <v>1</v>
      </c>
      <c r="E3960" s="2">
        <v>5050</v>
      </c>
      <c r="G3960" s="2">
        <v>5050</v>
      </c>
      <c r="H3960" s="2">
        <v>0</v>
      </c>
      <c r="J3960">
        <f t="shared" si="61"/>
        <v>0</v>
      </c>
    </row>
    <row r="3961" spans="1:10" x14ac:dyDescent="0.25">
      <c r="A3961" t="s">
        <v>6070</v>
      </c>
      <c r="B3961">
        <v>100</v>
      </c>
      <c r="C3961" s="2">
        <v>5000</v>
      </c>
      <c r="D3961">
        <v>1</v>
      </c>
      <c r="E3961" s="2">
        <v>5050</v>
      </c>
      <c r="G3961" s="2">
        <v>5050</v>
      </c>
      <c r="H3961" s="2">
        <v>0</v>
      </c>
      <c r="J3961">
        <f t="shared" si="61"/>
        <v>0</v>
      </c>
    </row>
    <row r="3962" spans="1:10" x14ac:dyDescent="0.25">
      <c r="A3962" t="s">
        <v>6027</v>
      </c>
      <c r="B3962">
        <v>100</v>
      </c>
      <c r="C3962" s="2">
        <v>5000</v>
      </c>
      <c r="D3962">
        <v>1</v>
      </c>
      <c r="E3962" s="2">
        <v>5050</v>
      </c>
      <c r="G3962" s="2">
        <v>5050</v>
      </c>
      <c r="H3962" s="2">
        <v>0</v>
      </c>
      <c r="J3962">
        <f t="shared" si="61"/>
        <v>0</v>
      </c>
    </row>
    <row r="3963" spans="1:10" x14ac:dyDescent="0.25">
      <c r="A3963" t="s">
        <v>2684</v>
      </c>
      <c r="B3963">
        <v>100</v>
      </c>
      <c r="C3963" s="2">
        <v>5000</v>
      </c>
      <c r="D3963">
        <v>1</v>
      </c>
      <c r="E3963" s="2">
        <v>5050</v>
      </c>
      <c r="G3963" s="2">
        <v>5050</v>
      </c>
      <c r="H3963" s="2">
        <v>0</v>
      </c>
      <c r="J3963">
        <f t="shared" si="61"/>
        <v>0</v>
      </c>
    </row>
    <row r="3964" spans="1:10" x14ac:dyDescent="0.25">
      <c r="A3964" t="s">
        <v>5541</v>
      </c>
      <c r="B3964">
        <v>100</v>
      </c>
      <c r="C3964" s="2">
        <v>5000</v>
      </c>
      <c r="D3964">
        <v>1</v>
      </c>
      <c r="E3964" s="2">
        <v>5050</v>
      </c>
      <c r="G3964" s="2">
        <v>5050</v>
      </c>
      <c r="H3964" s="2">
        <v>0</v>
      </c>
      <c r="J3964">
        <f t="shared" si="61"/>
        <v>0</v>
      </c>
    </row>
    <row r="3965" spans="1:10" x14ac:dyDescent="0.25">
      <c r="A3965" t="s">
        <v>5544</v>
      </c>
      <c r="B3965">
        <v>100</v>
      </c>
      <c r="C3965" s="2">
        <v>5000</v>
      </c>
      <c r="D3965">
        <v>1</v>
      </c>
      <c r="E3965" s="2">
        <v>5050</v>
      </c>
      <c r="G3965" s="2">
        <v>5050</v>
      </c>
      <c r="H3965" s="2">
        <v>0</v>
      </c>
      <c r="J3965">
        <f t="shared" si="61"/>
        <v>0</v>
      </c>
    </row>
    <row r="3966" spans="1:10" x14ac:dyDescent="0.25">
      <c r="A3966" t="s">
        <v>5531</v>
      </c>
      <c r="B3966">
        <v>100</v>
      </c>
      <c r="C3966" s="2">
        <v>5000</v>
      </c>
      <c r="D3966">
        <v>1</v>
      </c>
      <c r="E3966" s="2">
        <v>5050</v>
      </c>
      <c r="G3966" s="2">
        <v>5050</v>
      </c>
      <c r="H3966" s="2">
        <v>0</v>
      </c>
      <c r="J3966">
        <f t="shared" si="61"/>
        <v>0</v>
      </c>
    </row>
    <row r="3967" spans="1:10" x14ac:dyDescent="0.25">
      <c r="A3967" t="s">
        <v>6809</v>
      </c>
      <c r="B3967">
        <v>100</v>
      </c>
      <c r="C3967" s="2">
        <v>5000</v>
      </c>
      <c r="D3967">
        <v>1</v>
      </c>
      <c r="E3967" s="2">
        <v>5050</v>
      </c>
      <c r="G3967" s="2">
        <v>5050</v>
      </c>
      <c r="H3967" s="2">
        <v>0</v>
      </c>
      <c r="J3967">
        <f t="shared" si="61"/>
        <v>0</v>
      </c>
    </row>
    <row r="3968" spans="1:10" x14ac:dyDescent="0.25">
      <c r="A3968" t="s">
        <v>5530</v>
      </c>
      <c r="B3968">
        <v>100</v>
      </c>
      <c r="C3968" s="2">
        <v>5000</v>
      </c>
      <c r="D3968">
        <v>1</v>
      </c>
      <c r="E3968" s="2">
        <v>5050</v>
      </c>
      <c r="G3968" s="2">
        <v>5050</v>
      </c>
      <c r="H3968" s="2">
        <v>0</v>
      </c>
      <c r="J3968">
        <f t="shared" si="61"/>
        <v>0</v>
      </c>
    </row>
    <row r="3969" spans="1:10" x14ac:dyDescent="0.25">
      <c r="A3969" t="s">
        <v>6802</v>
      </c>
      <c r="B3969">
        <v>100</v>
      </c>
      <c r="C3969" s="2">
        <v>5000</v>
      </c>
      <c r="D3969">
        <v>1</v>
      </c>
      <c r="E3969" s="2">
        <v>5050</v>
      </c>
      <c r="G3969" s="2">
        <v>5050</v>
      </c>
      <c r="H3969" s="2">
        <v>0</v>
      </c>
      <c r="J3969">
        <f t="shared" si="61"/>
        <v>0</v>
      </c>
    </row>
    <row r="3970" spans="1:10" x14ac:dyDescent="0.25">
      <c r="A3970" t="s">
        <v>4758</v>
      </c>
      <c r="B3970">
        <v>100</v>
      </c>
      <c r="C3970" s="2">
        <v>5000</v>
      </c>
      <c r="D3970">
        <v>1</v>
      </c>
      <c r="E3970" s="2">
        <v>5050</v>
      </c>
      <c r="G3970" s="2">
        <v>5050</v>
      </c>
      <c r="H3970" s="2">
        <v>0</v>
      </c>
      <c r="J3970">
        <f t="shared" si="61"/>
        <v>0</v>
      </c>
    </row>
    <row r="3971" spans="1:10" x14ac:dyDescent="0.25">
      <c r="A3971" t="s">
        <v>5741</v>
      </c>
      <c r="C3971" s="2">
        <v>0</v>
      </c>
      <c r="D3971">
        <v>1</v>
      </c>
      <c r="E3971" s="2">
        <v>347</v>
      </c>
      <c r="G3971" s="2">
        <v>347</v>
      </c>
      <c r="H3971" s="2">
        <v>347</v>
      </c>
      <c r="J3971">
        <f t="shared" ref="J3971:J4034" si="62">IF(I3971=0,0,H3971)</f>
        <v>0</v>
      </c>
    </row>
    <row r="3972" spans="1:10" x14ac:dyDescent="0.25">
      <c r="A3972" t="s">
        <v>6010</v>
      </c>
      <c r="C3972" s="2">
        <v>650</v>
      </c>
      <c r="D3972">
        <v>2</v>
      </c>
      <c r="E3972" s="2">
        <v>650</v>
      </c>
      <c r="G3972" s="2">
        <v>1300</v>
      </c>
      <c r="H3972" s="2">
        <v>1300</v>
      </c>
      <c r="J3972">
        <f t="shared" si="62"/>
        <v>0</v>
      </c>
    </row>
    <row r="3973" spans="1:10" x14ac:dyDescent="0.25">
      <c r="A3973" t="s">
        <v>6823</v>
      </c>
      <c r="C3973" s="2">
        <v>670</v>
      </c>
      <c r="D3973">
        <v>2</v>
      </c>
      <c r="E3973" s="2">
        <v>670</v>
      </c>
      <c r="G3973" s="2">
        <v>1340</v>
      </c>
      <c r="H3973" s="2">
        <v>1340</v>
      </c>
      <c r="J3973">
        <f t="shared" si="62"/>
        <v>0</v>
      </c>
    </row>
    <row r="3974" spans="1:10" x14ac:dyDescent="0.25">
      <c r="A3974" t="s">
        <v>6823</v>
      </c>
      <c r="C3974" s="2">
        <v>670</v>
      </c>
      <c r="D3974">
        <v>2</v>
      </c>
      <c r="E3974" s="2">
        <v>670</v>
      </c>
      <c r="G3974" s="2">
        <v>1340</v>
      </c>
      <c r="H3974" s="2">
        <v>1340</v>
      </c>
      <c r="J3974">
        <f t="shared" si="62"/>
        <v>0</v>
      </c>
    </row>
    <row r="3975" spans="1:10" x14ac:dyDescent="0.25">
      <c r="A3975" t="s">
        <v>5945</v>
      </c>
      <c r="C3975" s="2">
        <v>670</v>
      </c>
      <c r="D3975">
        <v>2</v>
      </c>
      <c r="E3975" s="2">
        <v>670</v>
      </c>
      <c r="G3975" s="2">
        <v>1340</v>
      </c>
      <c r="H3975" s="2">
        <v>1340</v>
      </c>
      <c r="J3975">
        <f t="shared" si="62"/>
        <v>0</v>
      </c>
    </row>
    <row r="3976" spans="1:10" x14ac:dyDescent="0.25">
      <c r="A3976" t="s">
        <v>6823</v>
      </c>
      <c r="C3976" s="2">
        <v>670</v>
      </c>
      <c r="D3976">
        <v>2</v>
      </c>
      <c r="E3976" s="2">
        <v>670</v>
      </c>
      <c r="G3976" s="2">
        <v>1340</v>
      </c>
      <c r="H3976" s="2">
        <v>1340</v>
      </c>
      <c r="J3976">
        <f t="shared" si="62"/>
        <v>0</v>
      </c>
    </row>
    <row r="3977" spans="1:10" x14ac:dyDescent="0.25">
      <c r="A3977" t="s">
        <v>6823</v>
      </c>
      <c r="C3977" s="2">
        <v>3245</v>
      </c>
      <c r="D3977">
        <v>2</v>
      </c>
      <c r="E3977" s="2">
        <v>3245</v>
      </c>
      <c r="G3977" s="2">
        <v>6490</v>
      </c>
      <c r="H3977" s="2">
        <v>6490</v>
      </c>
      <c r="J3977">
        <f t="shared" si="62"/>
        <v>0</v>
      </c>
    </row>
    <row r="3978" spans="1:10" x14ac:dyDescent="0.25">
      <c r="A3978" t="s">
        <v>6823</v>
      </c>
      <c r="C3978" s="2">
        <v>3245</v>
      </c>
      <c r="D3978">
        <v>2</v>
      </c>
      <c r="E3978" s="2">
        <v>3245</v>
      </c>
      <c r="G3978" s="2">
        <v>6490</v>
      </c>
      <c r="H3978" s="2">
        <v>6490</v>
      </c>
      <c r="J3978">
        <f t="shared" si="62"/>
        <v>0</v>
      </c>
    </row>
    <row r="3979" spans="1:10" x14ac:dyDescent="0.25">
      <c r="A3979" t="s">
        <v>6823</v>
      </c>
      <c r="C3979" s="2">
        <v>4450</v>
      </c>
      <c r="D3979">
        <v>2</v>
      </c>
      <c r="E3979" s="2">
        <v>4450</v>
      </c>
      <c r="G3979" s="2">
        <v>8900</v>
      </c>
      <c r="H3979" s="2">
        <v>8900</v>
      </c>
      <c r="J3979">
        <f t="shared" si="62"/>
        <v>0</v>
      </c>
    </row>
    <row r="3980" spans="1:10" x14ac:dyDescent="0.25">
      <c r="A3980" t="s">
        <v>6105</v>
      </c>
      <c r="C3980" s="2">
        <v>8950</v>
      </c>
      <c r="D3980">
        <v>2</v>
      </c>
      <c r="E3980" s="2">
        <v>8950</v>
      </c>
      <c r="G3980" s="2">
        <v>17900</v>
      </c>
      <c r="H3980" s="2">
        <v>17900</v>
      </c>
      <c r="J3980">
        <f t="shared" si="62"/>
        <v>0</v>
      </c>
    </row>
    <row r="3981" spans="1:10" x14ac:dyDescent="0.25">
      <c r="A3981" t="s">
        <v>5363</v>
      </c>
      <c r="B3981">
        <v>50</v>
      </c>
      <c r="C3981" s="2">
        <v>5000</v>
      </c>
      <c r="D3981">
        <v>2</v>
      </c>
      <c r="E3981" s="2">
        <v>5050</v>
      </c>
      <c r="G3981" s="2">
        <v>10100</v>
      </c>
      <c r="H3981" s="2">
        <v>5050</v>
      </c>
      <c r="J3981">
        <f t="shared" si="62"/>
        <v>0</v>
      </c>
    </row>
    <row r="3982" spans="1:10" x14ac:dyDescent="0.25">
      <c r="A3982" t="s">
        <v>4608</v>
      </c>
      <c r="B3982">
        <v>50</v>
      </c>
      <c r="C3982" s="2">
        <v>5000</v>
      </c>
      <c r="D3982">
        <v>2</v>
      </c>
      <c r="E3982" s="2">
        <v>5050</v>
      </c>
      <c r="G3982" s="2">
        <v>10100</v>
      </c>
      <c r="H3982" s="2">
        <v>5050</v>
      </c>
      <c r="J3982">
        <f t="shared" si="62"/>
        <v>0</v>
      </c>
    </row>
    <row r="3983" spans="1:10" x14ac:dyDescent="0.25">
      <c r="A3983" t="s">
        <v>6824</v>
      </c>
      <c r="B3983">
        <v>100</v>
      </c>
      <c r="C3983" s="2">
        <v>5000</v>
      </c>
      <c r="D3983">
        <v>2</v>
      </c>
      <c r="E3983" s="2">
        <v>5050</v>
      </c>
      <c r="G3983" s="2">
        <v>10100</v>
      </c>
      <c r="H3983" s="2">
        <v>0</v>
      </c>
      <c r="J3983">
        <f t="shared" si="62"/>
        <v>0</v>
      </c>
    </row>
    <row r="3984" spans="1:10" x14ac:dyDescent="0.25">
      <c r="A3984" t="s">
        <v>6823</v>
      </c>
      <c r="B3984">
        <v>100</v>
      </c>
      <c r="C3984" s="2">
        <v>5000</v>
      </c>
      <c r="D3984">
        <v>2</v>
      </c>
      <c r="E3984" s="2">
        <v>5050</v>
      </c>
      <c r="G3984" s="2">
        <v>10100</v>
      </c>
      <c r="H3984" s="2">
        <v>0</v>
      </c>
      <c r="J3984">
        <f t="shared" si="62"/>
        <v>0</v>
      </c>
    </row>
    <row r="3985" spans="1:10" x14ac:dyDescent="0.25">
      <c r="A3985" t="s">
        <v>6067</v>
      </c>
      <c r="C3985" s="2">
        <v>3245</v>
      </c>
      <c r="D3985">
        <v>2</v>
      </c>
      <c r="E3985" s="2">
        <v>3245</v>
      </c>
      <c r="G3985" s="2">
        <v>6490</v>
      </c>
      <c r="H3985" s="2">
        <v>6490</v>
      </c>
      <c r="J3985">
        <f t="shared" si="62"/>
        <v>0</v>
      </c>
    </row>
    <row r="3986" spans="1:10" x14ac:dyDescent="0.25">
      <c r="A3986" t="s">
        <v>5945</v>
      </c>
      <c r="C3986" s="2">
        <v>4995</v>
      </c>
      <c r="D3986">
        <v>3</v>
      </c>
      <c r="E3986" s="2">
        <v>4995</v>
      </c>
      <c r="G3986" s="2">
        <v>14985</v>
      </c>
      <c r="H3986" s="2">
        <v>14985</v>
      </c>
      <c r="J3986">
        <f t="shared" si="62"/>
        <v>0</v>
      </c>
    </row>
    <row r="3987" spans="1:10" x14ac:dyDescent="0.25">
      <c r="A3987" t="s">
        <v>5945</v>
      </c>
      <c r="C3987" s="2">
        <v>4995</v>
      </c>
      <c r="D3987">
        <v>3</v>
      </c>
      <c r="E3987" s="2">
        <v>4995</v>
      </c>
      <c r="G3987" s="2">
        <v>14985</v>
      </c>
      <c r="H3987" s="2">
        <v>14985</v>
      </c>
      <c r="J3987">
        <f t="shared" si="62"/>
        <v>0</v>
      </c>
    </row>
    <row r="3988" spans="1:10" x14ac:dyDescent="0.25">
      <c r="A3988" t="s">
        <v>5696</v>
      </c>
      <c r="B3988">
        <v>15</v>
      </c>
      <c r="C3988" s="2">
        <v>8950</v>
      </c>
      <c r="D3988">
        <v>3</v>
      </c>
      <c r="E3988" s="2">
        <v>8950</v>
      </c>
      <c r="G3988" s="2">
        <v>26850</v>
      </c>
      <c r="H3988" s="2">
        <v>22822.5</v>
      </c>
      <c r="J3988">
        <f t="shared" si="62"/>
        <v>0</v>
      </c>
    </row>
    <row r="3989" spans="1:10" x14ac:dyDescent="0.25">
      <c r="A3989" t="s">
        <v>5945</v>
      </c>
      <c r="C3989" s="2">
        <v>670</v>
      </c>
      <c r="D3989">
        <v>4</v>
      </c>
      <c r="E3989" s="2">
        <v>670</v>
      </c>
      <c r="G3989" s="2">
        <v>2680</v>
      </c>
      <c r="H3989" s="2">
        <v>2680</v>
      </c>
      <c r="J3989">
        <f t="shared" si="62"/>
        <v>0</v>
      </c>
    </row>
    <row r="3990" spans="1:10" x14ac:dyDescent="0.25">
      <c r="A3990" t="s">
        <v>6200</v>
      </c>
      <c r="C3990" s="2">
        <v>2650</v>
      </c>
      <c r="D3990">
        <v>1</v>
      </c>
      <c r="E3990" s="2">
        <v>2650</v>
      </c>
      <c r="G3990" s="2">
        <v>2650</v>
      </c>
      <c r="H3990" s="2">
        <v>2650</v>
      </c>
      <c r="J3990">
        <f t="shared" si="62"/>
        <v>0</v>
      </c>
    </row>
    <row r="3991" spans="1:10" x14ac:dyDescent="0.25">
      <c r="A3991" t="s">
        <v>6200</v>
      </c>
      <c r="C3991" s="2">
        <v>21950</v>
      </c>
      <c r="D3991">
        <v>1</v>
      </c>
      <c r="E3991" s="2">
        <v>21950</v>
      </c>
      <c r="G3991" s="2">
        <v>21950</v>
      </c>
      <c r="H3991" s="2">
        <v>21950</v>
      </c>
      <c r="J3991">
        <f t="shared" si="62"/>
        <v>0</v>
      </c>
    </row>
    <row r="3992" spans="1:10" x14ac:dyDescent="0.25">
      <c r="A3992" t="s">
        <v>6200</v>
      </c>
      <c r="C3992" s="2">
        <v>39950</v>
      </c>
      <c r="D3992">
        <v>1</v>
      </c>
      <c r="E3992" s="2">
        <v>39950</v>
      </c>
      <c r="G3992" s="2">
        <v>39950</v>
      </c>
      <c r="H3992" s="2">
        <v>39950</v>
      </c>
      <c r="J3992">
        <f t="shared" si="62"/>
        <v>0</v>
      </c>
    </row>
    <row r="3993" spans="1:10" x14ac:dyDescent="0.25">
      <c r="A3993" t="s">
        <v>6716</v>
      </c>
      <c r="B3993">
        <v>100</v>
      </c>
      <c r="C3993" s="2">
        <v>5000</v>
      </c>
      <c r="D3993">
        <v>1</v>
      </c>
      <c r="E3993" s="2">
        <v>5050</v>
      </c>
      <c r="G3993" s="2">
        <v>5050</v>
      </c>
      <c r="H3993" s="2">
        <v>0</v>
      </c>
      <c r="J3993">
        <f t="shared" si="62"/>
        <v>0</v>
      </c>
    </row>
    <row r="3994" spans="1:10" x14ac:dyDescent="0.25">
      <c r="A3994" t="s">
        <v>4717</v>
      </c>
      <c r="C3994" s="2">
        <v>11</v>
      </c>
      <c r="D3994">
        <v>1</v>
      </c>
      <c r="E3994" s="2">
        <v>11</v>
      </c>
      <c r="G3994" s="2">
        <v>11</v>
      </c>
      <c r="H3994" s="2">
        <v>11</v>
      </c>
      <c r="J3994">
        <f t="shared" si="62"/>
        <v>0</v>
      </c>
    </row>
    <row r="3995" spans="1:10" x14ac:dyDescent="0.25">
      <c r="A3995" t="s">
        <v>4717</v>
      </c>
      <c r="C3995" s="2">
        <v>11</v>
      </c>
      <c r="D3995">
        <v>1</v>
      </c>
      <c r="E3995" s="2">
        <v>11</v>
      </c>
      <c r="G3995" s="2">
        <v>11</v>
      </c>
      <c r="H3995" s="2">
        <v>11</v>
      </c>
      <c r="J3995">
        <f t="shared" si="62"/>
        <v>0</v>
      </c>
    </row>
    <row r="3996" spans="1:10" x14ac:dyDescent="0.25">
      <c r="A3996" t="s">
        <v>4717</v>
      </c>
      <c r="C3996" s="2">
        <v>82</v>
      </c>
      <c r="D3996">
        <v>1</v>
      </c>
      <c r="E3996" s="2">
        <v>82</v>
      </c>
      <c r="G3996" s="2">
        <v>82</v>
      </c>
      <c r="H3996" s="2">
        <v>82</v>
      </c>
      <c r="J3996">
        <f t="shared" si="62"/>
        <v>0</v>
      </c>
    </row>
    <row r="3997" spans="1:10" x14ac:dyDescent="0.25">
      <c r="A3997" t="s">
        <v>4689</v>
      </c>
      <c r="C3997" s="2">
        <v>107</v>
      </c>
      <c r="D3997">
        <v>1</v>
      </c>
      <c r="E3997" s="2">
        <v>107</v>
      </c>
      <c r="G3997" s="2">
        <v>107</v>
      </c>
      <c r="H3997" s="2">
        <v>107</v>
      </c>
      <c r="J3997">
        <f t="shared" si="62"/>
        <v>0</v>
      </c>
    </row>
    <row r="3998" spans="1:10" x14ac:dyDescent="0.25">
      <c r="A3998" t="s">
        <v>4717</v>
      </c>
      <c r="C3998" s="2">
        <v>107</v>
      </c>
      <c r="D3998">
        <v>1</v>
      </c>
      <c r="E3998" s="2">
        <v>107</v>
      </c>
      <c r="G3998" s="2">
        <v>107</v>
      </c>
      <c r="H3998" s="2">
        <v>107</v>
      </c>
      <c r="J3998">
        <f t="shared" si="62"/>
        <v>0</v>
      </c>
    </row>
    <row r="3999" spans="1:10" x14ac:dyDescent="0.25">
      <c r="A3999" t="s">
        <v>5955</v>
      </c>
      <c r="C3999" s="2">
        <v>107</v>
      </c>
      <c r="D3999">
        <v>1</v>
      </c>
      <c r="E3999" s="2">
        <v>107</v>
      </c>
      <c r="G3999" s="2">
        <v>107</v>
      </c>
      <c r="H3999" s="2">
        <v>107</v>
      </c>
      <c r="J3999">
        <f t="shared" si="62"/>
        <v>0</v>
      </c>
    </row>
    <row r="4000" spans="1:10" x14ac:dyDescent="0.25">
      <c r="A4000" t="s">
        <v>4717</v>
      </c>
      <c r="C4000" s="2">
        <v>126</v>
      </c>
      <c r="D4000">
        <v>1</v>
      </c>
      <c r="E4000" s="2">
        <v>126</v>
      </c>
      <c r="G4000" s="2">
        <v>126</v>
      </c>
      <c r="H4000" s="2">
        <v>126</v>
      </c>
      <c r="J4000">
        <f t="shared" si="62"/>
        <v>0</v>
      </c>
    </row>
    <row r="4001" spans="1:10" x14ac:dyDescent="0.25">
      <c r="A4001" t="s">
        <v>4611</v>
      </c>
      <c r="C4001" s="2">
        <v>198</v>
      </c>
      <c r="D4001">
        <v>1</v>
      </c>
      <c r="E4001" s="2">
        <v>198</v>
      </c>
      <c r="G4001" s="2">
        <v>198</v>
      </c>
      <c r="H4001" s="2">
        <v>198</v>
      </c>
      <c r="J4001">
        <f t="shared" si="62"/>
        <v>0</v>
      </c>
    </row>
    <row r="4002" spans="1:10" x14ac:dyDescent="0.25">
      <c r="A4002" t="s">
        <v>6002</v>
      </c>
      <c r="C4002" s="2">
        <v>198</v>
      </c>
      <c r="D4002">
        <v>1</v>
      </c>
      <c r="E4002" s="2">
        <v>198</v>
      </c>
      <c r="G4002" s="2">
        <v>198</v>
      </c>
      <c r="H4002" s="2">
        <v>198</v>
      </c>
      <c r="J4002">
        <f t="shared" si="62"/>
        <v>0</v>
      </c>
    </row>
    <row r="4003" spans="1:10" x14ac:dyDescent="0.25">
      <c r="A4003" t="s">
        <v>5669</v>
      </c>
      <c r="C4003" s="2">
        <v>198</v>
      </c>
      <c r="D4003">
        <v>1</v>
      </c>
      <c r="E4003" s="2">
        <v>198</v>
      </c>
      <c r="G4003" s="2">
        <v>198</v>
      </c>
      <c r="H4003" s="2">
        <v>198</v>
      </c>
      <c r="J4003">
        <f t="shared" si="62"/>
        <v>0</v>
      </c>
    </row>
    <row r="4004" spans="1:10" x14ac:dyDescent="0.25">
      <c r="A4004" t="s">
        <v>4689</v>
      </c>
      <c r="C4004" s="2">
        <v>213</v>
      </c>
      <c r="D4004">
        <v>1</v>
      </c>
      <c r="E4004" s="2">
        <v>213</v>
      </c>
      <c r="G4004" s="2">
        <v>213</v>
      </c>
      <c r="H4004" s="2">
        <v>213</v>
      </c>
      <c r="J4004">
        <f t="shared" si="62"/>
        <v>0</v>
      </c>
    </row>
    <row r="4005" spans="1:10" x14ac:dyDescent="0.25">
      <c r="A4005" t="s">
        <v>4717</v>
      </c>
      <c r="C4005" s="2">
        <v>213</v>
      </c>
      <c r="D4005">
        <v>1</v>
      </c>
      <c r="E4005" s="2">
        <v>213</v>
      </c>
      <c r="G4005" s="2">
        <v>213</v>
      </c>
      <c r="H4005" s="2">
        <v>213</v>
      </c>
      <c r="J4005">
        <f t="shared" si="62"/>
        <v>0</v>
      </c>
    </row>
    <row r="4006" spans="1:10" x14ac:dyDescent="0.25">
      <c r="A4006" t="s">
        <v>4610</v>
      </c>
      <c r="C4006" s="2">
        <v>213</v>
      </c>
      <c r="D4006">
        <v>1</v>
      </c>
      <c r="E4006" s="2">
        <v>213</v>
      </c>
      <c r="G4006" s="2">
        <v>213</v>
      </c>
      <c r="H4006" s="2">
        <v>213</v>
      </c>
      <c r="J4006">
        <f t="shared" si="62"/>
        <v>0</v>
      </c>
    </row>
    <row r="4007" spans="1:10" x14ac:dyDescent="0.25">
      <c r="A4007" t="s">
        <v>5955</v>
      </c>
      <c r="C4007" s="2">
        <v>213</v>
      </c>
      <c r="D4007">
        <v>1</v>
      </c>
      <c r="E4007" s="2">
        <v>213</v>
      </c>
      <c r="G4007" s="2">
        <v>213</v>
      </c>
      <c r="H4007" s="2">
        <v>213</v>
      </c>
      <c r="J4007">
        <f t="shared" si="62"/>
        <v>0</v>
      </c>
    </row>
    <row r="4008" spans="1:10" x14ac:dyDescent="0.25">
      <c r="A4008" t="s">
        <v>6093</v>
      </c>
      <c r="C4008" s="2">
        <v>347</v>
      </c>
      <c r="D4008">
        <v>1</v>
      </c>
      <c r="E4008" s="2">
        <v>347</v>
      </c>
      <c r="G4008" s="2">
        <v>347</v>
      </c>
      <c r="H4008" s="2">
        <v>347</v>
      </c>
      <c r="J4008">
        <f t="shared" si="62"/>
        <v>0</v>
      </c>
    </row>
    <row r="4009" spans="1:10" x14ac:dyDescent="0.25">
      <c r="A4009" t="s">
        <v>4618</v>
      </c>
      <c r="C4009" s="2">
        <v>347</v>
      </c>
      <c r="D4009">
        <v>1</v>
      </c>
      <c r="E4009" s="2">
        <v>347</v>
      </c>
      <c r="G4009" s="2">
        <v>347</v>
      </c>
      <c r="H4009" s="2">
        <v>347</v>
      </c>
      <c r="J4009">
        <f t="shared" si="62"/>
        <v>0</v>
      </c>
    </row>
    <row r="4010" spans="1:10" x14ac:dyDescent="0.25">
      <c r="A4010" t="s">
        <v>4717</v>
      </c>
      <c r="C4010" s="2">
        <v>347</v>
      </c>
      <c r="D4010">
        <v>1</v>
      </c>
      <c r="E4010" s="2">
        <v>347</v>
      </c>
      <c r="G4010" s="2">
        <v>347</v>
      </c>
      <c r="H4010" s="2">
        <v>347</v>
      </c>
      <c r="J4010">
        <f t="shared" si="62"/>
        <v>0</v>
      </c>
    </row>
    <row r="4011" spans="1:10" x14ac:dyDescent="0.25">
      <c r="A4011" t="s">
        <v>6011</v>
      </c>
      <c r="C4011" s="2">
        <v>347</v>
      </c>
      <c r="D4011">
        <v>1</v>
      </c>
      <c r="E4011" s="2">
        <v>347</v>
      </c>
      <c r="G4011" s="2">
        <v>347</v>
      </c>
      <c r="H4011" s="2">
        <v>347</v>
      </c>
      <c r="J4011">
        <f t="shared" si="62"/>
        <v>0</v>
      </c>
    </row>
    <row r="4012" spans="1:10" x14ac:dyDescent="0.25">
      <c r="A4012" t="s">
        <v>5610</v>
      </c>
      <c r="C4012" s="2">
        <v>347</v>
      </c>
      <c r="D4012">
        <v>1</v>
      </c>
      <c r="E4012" s="2">
        <v>347</v>
      </c>
      <c r="G4012" s="2">
        <v>347</v>
      </c>
      <c r="H4012" s="2">
        <v>347</v>
      </c>
      <c r="J4012">
        <f t="shared" si="62"/>
        <v>0</v>
      </c>
    </row>
    <row r="4013" spans="1:10" x14ac:dyDescent="0.25">
      <c r="A4013" t="s">
        <v>5781</v>
      </c>
      <c r="C4013" s="2">
        <v>347</v>
      </c>
      <c r="D4013">
        <v>1</v>
      </c>
      <c r="E4013" s="2">
        <v>347</v>
      </c>
      <c r="G4013" s="2">
        <v>347</v>
      </c>
      <c r="H4013" s="2">
        <v>347</v>
      </c>
      <c r="J4013">
        <f t="shared" si="62"/>
        <v>0</v>
      </c>
    </row>
    <row r="4014" spans="1:10" x14ac:dyDescent="0.25">
      <c r="A4014" t="s">
        <v>5579</v>
      </c>
      <c r="C4014" s="2">
        <v>347</v>
      </c>
      <c r="D4014">
        <v>1</v>
      </c>
      <c r="E4014" s="2">
        <v>347</v>
      </c>
      <c r="G4014" s="2">
        <v>347</v>
      </c>
      <c r="H4014" s="2">
        <v>347</v>
      </c>
      <c r="J4014">
        <f t="shared" si="62"/>
        <v>0</v>
      </c>
    </row>
    <row r="4015" spans="1:10" x14ac:dyDescent="0.25">
      <c r="A4015" t="s">
        <v>4664</v>
      </c>
      <c r="C4015" s="2">
        <v>347</v>
      </c>
      <c r="D4015">
        <v>1</v>
      </c>
      <c r="E4015" s="2">
        <v>347</v>
      </c>
      <c r="G4015" s="2">
        <v>347</v>
      </c>
      <c r="H4015" s="2">
        <v>347</v>
      </c>
      <c r="J4015">
        <f t="shared" si="62"/>
        <v>0</v>
      </c>
    </row>
    <row r="4016" spans="1:10" x14ac:dyDescent="0.25">
      <c r="A4016" t="s">
        <v>5956</v>
      </c>
      <c r="C4016" s="2">
        <v>364</v>
      </c>
      <c r="D4016">
        <v>1</v>
      </c>
      <c r="E4016" s="2">
        <v>364</v>
      </c>
      <c r="G4016" s="2">
        <v>364</v>
      </c>
      <c r="H4016" s="2">
        <v>364</v>
      </c>
      <c r="J4016">
        <f t="shared" si="62"/>
        <v>0</v>
      </c>
    </row>
    <row r="4017" spans="1:10" x14ac:dyDescent="0.25">
      <c r="A4017" t="s">
        <v>4717</v>
      </c>
      <c r="C4017" s="2">
        <v>531</v>
      </c>
      <c r="D4017">
        <v>1</v>
      </c>
      <c r="E4017" s="2">
        <v>531</v>
      </c>
      <c r="G4017" s="2">
        <v>531</v>
      </c>
      <c r="H4017" s="2">
        <v>531</v>
      </c>
      <c r="J4017">
        <f t="shared" si="62"/>
        <v>0</v>
      </c>
    </row>
    <row r="4018" spans="1:10" x14ac:dyDescent="0.25">
      <c r="A4018" t="s">
        <v>6001</v>
      </c>
      <c r="C4018" s="2">
        <v>650</v>
      </c>
      <c r="D4018">
        <v>1</v>
      </c>
      <c r="E4018" s="2">
        <v>650</v>
      </c>
      <c r="G4018" s="2">
        <v>650</v>
      </c>
      <c r="H4018" s="2">
        <v>650</v>
      </c>
      <c r="J4018">
        <f t="shared" si="62"/>
        <v>0</v>
      </c>
    </row>
    <row r="4019" spans="1:10" x14ac:dyDescent="0.25">
      <c r="A4019" t="s">
        <v>6003</v>
      </c>
      <c r="C4019" s="2">
        <v>650</v>
      </c>
      <c r="D4019">
        <v>1</v>
      </c>
      <c r="E4019" s="2">
        <v>650</v>
      </c>
      <c r="G4019" s="2">
        <v>650</v>
      </c>
      <c r="H4019" s="2">
        <v>650</v>
      </c>
      <c r="J4019">
        <f t="shared" si="62"/>
        <v>0</v>
      </c>
    </row>
    <row r="4020" spans="1:10" x14ac:dyDescent="0.25">
      <c r="A4020" t="s">
        <v>4687</v>
      </c>
      <c r="C4020" s="2">
        <v>650</v>
      </c>
      <c r="D4020">
        <v>1</v>
      </c>
      <c r="E4020" s="2">
        <v>650</v>
      </c>
      <c r="G4020" s="2">
        <v>650</v>
      </c>
      <c r="H4020" s="2">
        <v>650</v>
      </c>
      <c r="J4020">
        <f t="shared" si="62"/>
        <v>0</v>
      </c>
    </row>
    <row r="4021" spans="1:10" x14ac:dyDescent="0.25">
      <c r="A4021" t="s">
        <v>4736</v>
      </c>
      <c r="C4021" s="2">
        <v>650</v>
      </c>
      <c r="D4021">
        <v>1</v>
      </c>
      <c r="E4021" s="2">
        <v>650</v>
      </c>
      <c r="G4021" s="2">
        <v>650</v>
      </c>
      <c r="H4021" s="2">
        <v>650</v>
      </c>
      <c r="J4021">
        <f t="shared" si="62"/>
        <v>0</v>
      </c>
    </row>
    <row r="4022" spans="1:10" x14ac:dyDescent="0.25">
      <c r="A4022" t="s">
        <v>6001</v>
      </c>
      <c r="C4022" s="2">
        <v>650</v>
      </c>
      <c r="D4022">
        <v>1</v>
      </c>
      <c r="E4022" s="2">
        <v>650</v>
      </c>
      <c r="G4022" s="2">
        <v>650</v>
      </c>
      <c r="H4022" s="2">
        <v>650</v>
      </c>
      <c r="J4022">
        <f t="shared" si="62"/>
        <v>0</v>
      </c>
    </row>
    <row r="4023" spans="1:10" x14ac:dyDescent="0.25">
      <c r="A4023" t="s">
        <v>6005</v>
      </c>
      <c r="C4023" s="2">
        <v>650</v>
      </c>
      <c r="D4023">
        <v>1</v>
      </c>
      <c r="E4023" s="2">
        <v>650</v>
      </c>
      <c r="G4023" s="2">
        <v>650</v>
      </c>
      <c r="H4023" s="2">
        <v>650</v>
      </c>
      <c r="J4023">
        <f t="shared" si="62"/>
        <v>0</v>
      </c>
    </row>
    <row r="4024" spans="1:10" x14ac:dyDescent="0.25">
      <c r="A4024" t="s">
        <v>6006</v>
      </c>
      <c r="C4024" s="2">
        <v>650</v>
      </c>
      <c r="D4024">
        <v>1</v>
      </c>
      <c r="E4024" s="2">
        <v>650</v>
      </c>
      <c r="G4024" s="2">
        <v>650</v>
      </c>
      <c r="H4024" s="2">
        <v>650</v>
      </c>
      <c r="J4024">
        <f t="shared" si="62"/>
        <v>0</v>
      </c>
    </row>
    <row r="4025" spans="1:10" x14ac:dyDescent="0.25">
      <c r="A4025" t="s">
        <v>4736</v>
      </c>
      <c r="C4025" s="2">
        <v>650</v>
      </c>
      <c r="D4025">
        <v>1</v>
      </c>
      <c r="E4025" s="2">
        <v>650</v>
      </c>
      <c r="G4025" s="2">
        <v>650</v>
      </c>
      <c r="H4025" s="2">
        <v>650</v>
      </c>
      <c r="J4025">
        <f t="shared" si="62"/>
        <v>0</v>
      </c>
    </row>
    <row r="4026" spans="1:10" x14ac:dyDescent="0.25">
      <c r="A4026" t="s">
        <v>6007</v>
      </c>
      <c r="C4026" s="2">
        <v>650</v>
      </c>
      <c r="D4026">
        <v>1</v>
      </c>
      <c r="E4026" s="2">
        <v>650</v>
      </c>
      <c r="G4026" s="2">
        <v>650</v>
      </c>
      <c r="H4026" s="2">
        <v>650</v>
      </c>
      <c r="J4026">
        <f t="shared" si="62"/>
        <v>0</v>
      </c>
    </row>
    <row r="4027" spans="1:10" x14ac:dyDescent="0.25">
      <c r="A4027" t="s">
        <v>6003</v>
      </c>
      <c r="C4027" s="2">
        <v>650</v>
      </c>
      <c r="D4027">
        <v>1</v>
      </c>
      <c r="E4027" s="2">
        <v>650</v>
      </c>
      <c r="G4027" s="2">
        <v>650</v>
      </c>
      <c r="H4027" s="2">
        <v>650</v>
      </c>
      <c r="J4027">
        <f t="shared" si="62"/>
        <v>0</v>
      </c>
    </row>
    <row r="4028" spans="1:10" x14ac:dyDescent="0.25">
      <c r="A4028" t="s">
        <v>6001</v>
      </c>
      <c r="C4028" s="2">
        <v>650</v>
      </c>
      <c r="D4028">
        <v>1</v>
      </c>
      <c r="E4028" s="2">
        <v>650</v>
      </c>
      <c r="G4028" s="2">
        <v>650</v>
      </c>
      <c r="H4028" s="2">
        <v>650</v>
      </c>
      <c r="J4028">
        <f t="shared" si="62"/>
        <v>0</v>
      </c>
    </row>
    <row r="4029" spans="1:10" x14ac:dyDescent="0.25">
      <c r="A4029" t="s">
        <v>6003</v>
      </c>
      <c r="C4029" s="2">
        <v>650</v>
      </c>
      <c r="D4029">
        <v>1</v>
      </c>
      <c r="E4029" s="2">
        <v>650</v>
      </c>
      <c r="G4029" s="2">
        <v>650</v>
      </c>
      <c r="H4029" s="2">
        <v>650</v>
      </c>
      <c r="J4029">
        <f t="shared" si="62"/>
        <v>0</v>
      </c>
    </row>
    <row r="4030" spans="1:10" x14ac:dyDescent="0.25">
      <c r="A4030" t="s">
        <v>4687</v>
      </c>
      <c r="C4030" s="2">
        <v>650</v>
      </c>
      <c r="D4030">
        <v>1</v>
      </c>
      <c r="E4030" s="2">
        <v>650</v>
      </c>
      <c r="G4030" s="2">
        <v>650</v>
      </c>
      <c r="H4030" s="2">
        <v>650</v>
      </c>
      <c r="J4030">
        <f t="shared" si="62"/>
        <v>0</v>
      </c>
    </row>
    <row r="4031" spans="1:10" x14ac:dyDescent="0.25">
      <c r="A4031" t="s">
        <v>6001</v>
      </c>
      <c r="C4031" s="2">
        <v>650</v>
      </c>
      <c r="D4031">
        <v>1</v>
      </c>
      <c r="E4031" s="2">
        <v>650</v>
      </c>
      <c r="G4031" s="2">
        <v>650</v>
      </c>
      <c r="H4031" s="2">
        <v>650</v>
      </c>
      <c r="J4031">
        <f t="shared" si="62"/>
        <v>0</v>
      </c>
    </row>
    <row r="4032" spans="1:10" x14ac:dyDescent="0.25">
      <c r="A4032" t="s">
        <v>6008</v>
      </c>
      <c r="C4032" s="2">
        <v>650</v>
      </c>
      <c r="D4032">
        <v>1</v>
      </c>
      <c r="E4032" s="2">
        <v>650</v>
      </c>
      <c r="G4032" s="2">
        <v>650</v>
      </c>
      <c r="H4032" s="2">
        <v>650</v>
      </c>
      <c r="J4032">
        <f t="shared" si="62"/>
        <v>0</v>
      </c>
    </row>
    <row r="4033" spans="1:10" x14ac:dyDescent="0.25">
      <c r="A4033" t="s">
        <v>5802</v>
      </c>
      <c r="C4033" s="2">
        <v>670</v>
      </c>
      <c r="D4033">
        <v>1</v>
      </c>
      <c r="E4033" s="2">
        <v>670</v>
      </c>
      <c r="G4033" s="2">
        <v>670</v>
      </c>
      <c r="H4033" s="2">
        <v>670</v>
      </c>
      <c r="J4033">
        <f t="shared" si="62"/>
        <v>0</v>
      </c>
    </row>
    <row r="4034" spans="1:10" x14ac:dyDescent="0.25">
      <c r="A4034" t="s">
        <v>5907</v>
      </c>
      <c r="C4034" s="2">
        <v>670</v>
      </c>
      <c r="D4034">
        <v>1</v>
      </c>
      <c r="E4034" s="2">
        <v>670</v>
      </c>
      <c r="G4034" s="2">
        <v>670</v>
      </c>
      <c r="H4034" s="2">
        <v>670</v>
      </c>
      <c r="J4034">
        <f t="shared" si="62"/>
        <v>0</v>
      </c>
    </row>
    <row r="4035" spans="1:10" x14ac:dyDescent="0.25">
      <c r="A4035" t="s">
        <v>5762</v>
      </c>
      <c r="C4035" s="2">
        <v>670</v>
      </c>
      <c r="D4035">
        <v>1</v>
      </c>
      <c r="E4035" s="2">
        <v>670</v>
      </c>
      <c r="G4035" s="2">
        <v>670</v>
      </c>
      <c r="H4035" s="2">
        <v>670</v>
      </c>
      <c r="J4035">
        <f t="shared" ref="J4035:J4098" si="63">IF(I4035=0,0,H4035)</f>
        <v>0</v>
      </c>
    </row>
    <row r="4036" spans="1:10" x14ac:dyDescent="0.25">
      <c r="A4036" t="s">
        <v>5908</v>
      </c>
      <c r="C4036" s="2">
        <v>670</v>
      </c>
      <c r="D4036">
        <v>1</v>
      </c>
      <c r="E4036" s="2">
        <v>670</v>
      </c>
      <c r="G4036" s="2">
        <v>670</v>
      </c>
      <c r="H4036" s="2">
        <v>670</v>
      </c>
      <c r="J4036">
        <f t="shared" si="63"/>
        <v>0</v>
      </c>
    </row>
    <row r="4037" spans="1:10" x14ac:dyDescent="0.25">
      <c r="A4037" t="s">
        <v>5630</v>
      </c>
      <c r="C4037" s="2">
        <v>670</v>
      </c>
      <c r="D4037">
        <v>1</v>
      </c>
      <c r="E4037" s="2">
        <v>670</v>
      </c>
      <c r="G4037" s="2">
        <v>670</v>
      </c>
      <c r="H4037" s="2">
        <v>670</v>
      </c>
      <c r="J4037">
        <f t="shared" si="63"/>
        <v>0</v>
      </c>
    </row>
    <row r="4038" spans="1:10" x14ac:dyDescent="0.25">
      <c r="A4038" t="s">
        <v>4675</v>
      </c>
      <c r="C4038" s="2">
        <v>670</v>
      </c>
      <c r="D4038">
        <v>1</v>
      </c>
      <c r="E4038" s="2">
        <v>670</v>
      </c>
      <c r="G4038" s="2">
        <v>670</v>
      </c>
      <c r="H4038" s="2">
        <v>670</v>
      </c>
      <c r="J4038">
        <f t="shared" si="63"/>
        <v>0</v>
      </c>
    </row>
    <row r="4039" spans="1:10" x14ac:dyDescent="0.25">
      <c r="A4039" t="s">
        <v>6078</v>
      </c>
      <c r="C4039" s="2">
        <v>670</v>
      </c>
      <c r="D4039">
        <v>1</v>
      </c>
      <c r="E4039" s="2">
        <v>670</v>
      </c>
      <c r="G4039" s="2">
        <v>670</v>
      </c>
      <c r="H4039" s="2">
        <v>670</v>
      </c>
      <c r="J4039">
        <f t="shared" si="63"/>
        <v>0</v>
      </c>
    </row>
    <row r="4040" spans="1:10" x14ac:dyDescent="0.25">
      <c r="A4040" t="s">
        <v>5765</v>
      </c>
      <c r="C4040" s="2">
        <v>670</v>
      </c>
      <c r="D4040">
        <v>1</v>
      </c>
      <c r="E4040" s="2">
        <v>670</v>
      </c>
      <c r="G4040" s="2">
        <v>670</v>
      </c>
      <c r="H4040" s="2">
        <v>670</v>
      </c>
      <c r="J4040">
        <f t="shared" si="63"/>
        <v>0</v>
      </c>
    </row>
    <row r="4041" spans="1:10" x14ac:dyDescent="0.25">
      <c r="A4041" t="s">
        <v>5632</v>
      </c>
      <c r="C4041" s="2">
        <v>670</v>
      </c>
      <c r="D4041">
        <v>1</v>
      </c>
      <c r="E4041" s="2">
        <v>670</v>
      </c>
      <c r="G4041" s="2">
        <v>670</v>
      </c>
      <c r="H4041" s="2">
        <v>670</v>
      </c>
      <c r="J4041">
        <f t="shared" si="63"/>
        <v>0</v>
      </c>
    </row>
    <row r="4042" spans="1:10" x14ac:dyDescent="0.25">
      <c r="A4042" t="s">
        <v>5619</v>
      </c>
      <c r="C4042" s="2">
        <v>670</v>
      </c>
      <c r="D4042">
        <v>1</v>
      </c>
      <c r="E4042" s="2">
        <v>670</v>
      </c>
      <c r="G4042" s="2">
        <v>670</v>
      </c>
      <c r="H4042" s="2">
        <v>670</v>
      </c>
      <c r="J4042">
        <f t="shared" si="63"/>
        <v>0</v>
      </c>
    </row>
    <row r="4043" spans="1:10" x14ac:dyDescent="0.25">
      <c r="A4043" t="s">
        <v>5757</v>
      </c>
      <c r="C4043" s="2">
        <v>670</v>
      </c>
      <c r="D4043">
        <v>1</v>
      </c>
      <c r="E4043" s="2">
        <v>670</v>
      </c>
      <c r="G4043" s="2">
        <v>670</v>
      </c>
      <c r="H4043" s="2">
        <v>670</v>
      </c>
      <c r="J4043">
        <f t="shared" si="63"/>
        <v>0</v>
      </c>
    </row>
    <row r="4044" spans="1:10" x14ac:dyDescent="0.25">
      <c r="A4044" t="s">
        <v>5758</v>
      </c>
      <c r="C4044" s="2">
        <v>670</v>
      </c>
      <c r="D4044">
        <v>1</v>
      </c>
      <c r="E4044" s="2">
        <v>670</v>
      </c>
      <c r="G4044" s="2">
        <v>670</v>
      </c>
      <c r="H4044" s="2">
        <v>670</v>
      </c>
      <c r="J4044">
        <f t="shared" si="63"/>
        <v>0</v>
      </c>
    </row>
    <row r="4045" spans="1:10" x14ac:dyDescent="0.25">
      <c r="A4045" t="s">
        <v>4627</v>
      </c>
      <c r="C4045" s="2">
        <v>670</v>
      </c>
      <c r="D4045">
        <v>1</v>
      </c>
      <c r="E4045" s="2">
        <v>670</v>
      </c>
      <c r="G4045" s="2">
        <v>670</v>
      </c>
      <c r="H4045" s="2">
        <v>670</v>
      </c>
      <c r="J4045">
        <f t="shared" si="63"/>
        <v>0</v>
      </c>
    </row>
    <row r="4046" spans="1:10" x14ac:dyDescent="0.25">
      <c r="A4046" t="s">
        <v>4674</v>
      </c>
      <c r="C4046" s="2">
        <v>670</v>
      </c>
      <c r="D4046">
        <v>1</v>
      </c>
      <c r="E4046" s="2">
        <v>670</v>
      </c>
      <c r="G4046" s="2">
        <v>670</v>
      </c>
      <c r="H4046" s="2">
        <v>670</v>
      </c>
      <c r="J4046">
        <f t="shared" si="63"/>
        <v>0</v>
      </c>
    </row>
    <row r="4047" spans="1:10" x14ac:dyDescent="0.25">
      <c r="A4047" t="s">
        <v>6084</v>
      </c>
      <c r="C4047" s="2">
        <v>670</v>
      </c>
      <c r="D4047">
        <v>1</v>
      </c>
      <c r="E4047" s="2">
        <v>670</v>
      </c>
      <c r="G4047" s="2">
        <v>670</v>
      </c>
      <c r="H4047" s="2">
        <v>670</v>
      </c>
      <c r="J4047">
        <f t="shared" si="63"/>
        <v>0</v>
      </c>
    </row>
    <row r="4048" spans="1:10" x14ac:dyDescent="0.25">
      <c r="A4048" t="s">
        <v>6015</v>
      </c>
      <c r="C4048" s="2">
        <v>670</v>
      </c>
      <c r="D4048">
        <v>1</v>
      </c>
      <c r="E4048" s="2">
        <v>670</v>
      </c>
      <c r="G4048" s="2">
        <v>670</v>
      </c>
      <c r="H4048" s="2">
        <v>670</v>
      </c>
      <c r="J4048">
        <f t="shared" si="63"/>
        <v>0</v>
      </c>
    </row>
    <row r="4049" spans="1:10" x14ac:dyDescent="0.25">
      <c r="A4049" t="s">
        <v>5771</v>
      </c>
      <c r="C4049" s="2">
        <v>670</v>
      </c>
      <c r="D4049">
        <v>1</v>
      </c>
      <c r="E4049" s="2">
        <v>670</v>
      </c>
      <c r="G4049" s="2">
        <v>670</v>
      </c>
      <c r="H4049" s="2">
        <v>670</v>
      </c>
      <c r="J4049">
        <f t="shared" si="63"/>
        <v>0</v>
      </c>
    </row>
    <row r="4050" spans="1:10" x14ac:dyDescent="0.25">
      <c r="A4050" t="s">
        <v>5905</v>
      </c>
      <c r="C4050" s="2">
        <v>670</v>
      </c>
      <c r="D4050">
        <v>1</v>
      </c>
      <c r="E4050" s="2">
        <v>670</v>
      </c>
      <c r="G4050" s="2">
        <v>670</v>
      </c>
      <c r="H4050" s="2">
        <v>670</v>
      </c>
      <c r="J4050">
        <f t="shared" si="63"/>
        <v>0</v>
      </c>
    </row>
    <row r="4051" spans="1:10" x14ac:dyDescent="0.25">
      <c r="A4051" t="s">
        <v>5618</v>
      </c>
      <c r="C4051" s="2">
        <v>670</v>
      </c>
      <c r="D4051">
        <v>1</v>
      </c>
      <c r="E4051" s="2">
        <v>670</v>
      </c>
      <c r="G4051" s="2">
        <v>670</v>
      </c>
      <c r="H4051" s="2">
        <v>670</v>
      </c>
      <c r="J4051">
        <f t="shared" si="63"/>
        <v>0</v>
      </c>
    </row>
    <row r="4052" spans="1:10" x14ac:dyDescent="0.25">
      <c r="A4052" t="s">
        <v>5631</v>
      </c>
      <c r="C4052" s="2">
        <v>670</v>
      </c>
      <c r="D4052">
        <v>1</v>
      </c>
      <c r="E4052" s="2">
        <v>670</v>
      </c>
      <c r="G4052" s="2">
        <v>670</v>
      </c>
      <c r="H4052" s="2">
        <v>670</v>
      </c>
      <c r="J4052">
        <f t="shared" si="63"/>
        <v>0</v>
      </c>
    </row>
    <row r="4053" spans="1:10" x14ac:dyDescent="0.25">
      <c r="A4053" t="s">
        <v>5760</v>
      </c>
      <c r="C4053" s="2">
        <v>670</v>
      </c>
      <c r="D4053">
        <v>1</v>
      </c>
      <c r="E4053" s="2">
        <v>670</v>
      </c>
      <c r="G4053" s="2">
        <v>670</v>
      </c>
      <c r="H4053" s="2">
        <v>670</v>
      </c>
      <c r="J4053">
        <f t="shared" si="63"/>
        <v>0</v>
      </c>
    </row>
    <row r="4054" spans="1:10" x14ac:dyDescent="0.25">
      <c r="A4054" t="s">
        <v>5903</v>
      </c>
      <c r="C4054" s="2">
        <v>670</v>
      </c>
      <c r="D4054">
        <v>1</v>
      </c>
      <c r="E4054" s="2">
        <v>670</v>
      </c>
      <c r="G4054" s="2">
        <v>670</v>
      </c>
      <c r="H4054" s="2">
        <v>670</v>
      </c>
      <c r="J4054">
        <f t="shared" si="63"/>
        <v>0</v>
      </c>
    </row>
    <row r="4055" spans="1:10" x14ac:dyDescent="0.25">
      <c r="A4055" t="s">
        <v>6035</v>
      </c>
      <c r="C4055" s="2">
        <v>670</v>
      </c>
      <c r="D4055">
        <v>1</v>
      </c>
      <c r="E4055" s="2">
        <v>670</v>
      </c>
      <c r="G4055" s="2">
        <v>670</v>
      </c>
      <c r="H4055" s="2">
        <v>670</v>
      </c>
      <c r="J4055">
        <f t="shared" si="63"/>
        <v>0</v>
      </c>
    </row>
    <row r="4056" spans="1:10" x14ac:dyDescent="0.25">
      <c r="A4056" t="s">
        <v>6078</v>
      </c>
      <c r="C4056" s="2">
        <v>670</v>
      </c>
      <c r="D4056">
        <v>1</v>
      </c>
      <c r="E4056" s="2">
        <v>670</v>
      </c>
      <c r="G4056" s="2">
        <v>670</v>
      </c>
      <c r="H4056" s="2">
        <v>670</v>
      </c>
      <c r="J4056">
        <f t="shared" si="63"/>
        <v>0</v>
      </c>
    </row>
    <row r="4057" spans="1:10" x14ac:dyDescent="0.25">
      <c r="A4057" t="s">
        <v>6013</v>
      </c>
      <c r="C4057" s="2">
        <v>670</v>
      </c>
      <c r="D4057">
        <v>1</v>
      </c>
      <c r="E4057" s="2">
        <v>670</v>
      </c>
      <c r="G4057" s="2">
        <v>670</v>
      </c>
      <c r="H4057" s="2">
        <v>670</v>
      </c>
      <c r="J4057">
        <f t="shared" si="63"/>
        <v>0</v>
      </c>
    </row>
    <row r="4058" spans="1:10" x14ac:dyDescent="0.25">
      <c r="A4058" t="s">
        <v>6021</v>
      </c>
      <c r="C4058" s="2">
        <v>670</v>
      </c>
      <c r="D4058">
        <v>1</v>
      </c>
      <c r="E4058" s="2">
        <v>670</v>
      </c>
      <c r="G4058" s="2">
        <v>670</v>
      </c>
      <c r="H4058" s="2">
        <v>670</v>
      </c>
      <c r="J4058">
        <f t="shared" si="63"/>
        <v>0</v>
      </c>
    </row>
    <row r="4059" spans="1:10" x14ac:dyDescent="0.25">
      <c r="A4059" t="s">
        <v>5770</v>
      </c>
      <c r="C4059" s="2">
        <v>670</v>
      </c>
      <c r="D4059">
        <v>1</v>
      </c>
      <c r="E4059" s="2">
        <v>670</v>
      </c>
      <c r="G4059" s="2">
        <v>670</v>
      </c>
      <c r="H4059" s="2">
        <v>670</v>
      </c>
      <c r="J4059">
        <f t="shared" si="63"/>
        <v>0</v>
      </c>
    </row>
    <row r="4060" spans="1:10" x14ac:dyDescent="0.25">
      <c r="A4060" t="s">
        <v>6022</v>
      </c>
      <c r="C4060" s="2">
        <v>670</v>
      </c>
      <c r="D4060">
        <v>1</v>
      </c>
      <c r="E4060" s="2">
        <v>670</v>
      </c>
      <c r="G4060" s="2">
        <v>670</v>
      </c>
      <c r="H4060" s="2">
        <v>670</v>
      </c>
      <c r="J4060">
        <f t="shared" si="63"/>
        <v>0</v>
      </c>
    </row>
    <row r="4061" spans="1:10" x14ac:dyDescent="0.25">
      <c r="A4061" t="s">
        <v>6018</v>
      </c>
      <c r="C4061" s="2">
        <v>670</v>
      </c>
      <c r="D4061">
        <v>1</v>
      </c>
      <c r="E4061" s="2">
        <v>670</v>
      </c>
      <c r="G4061" s="2">
        <v>670</v>
      </c>
      <c r="H4061" s="2">
        <v>670</v>
      </c>
      <c r="J4061">
        <f t="shared" si="63"/>
        <v>0</v>
      </c>
    </row>
    <row r="4062" spans="1:10" x14ac:dyDescent="0.25">
      <c r="A4062" t="s">
        <v>5762</v>
      </c>
      <c r="C4062" s="2">
        <v>670</v>
      </c>
      <c r="D4062">
        <v>1</v>
      </c>
      <c r="E4062" s="2">
        <v>670</v>
      </c>
      <c r="G4062" s="2">
        <v>670</v>
      </c>
      <c r="H4062" s="2">
        <v>670</v>
      </c>
      <c r="J4062">
        <f t="shared" si="63"/>
        <v>0</v>
      </c>
    </row>
    <row r="4063" spans="1:10" x14ac:dyDescent="0.25">
      <c r="A4063" t="s">
        <v>5908</v>
      </c>
      <c r="C4063" s="2">
        <v>670</v>
      </c>
      <c r="D4063">
        <v>1</v>
      </c>
      <c r="E4063" s="2">
        <v>670</v>
      </c>
      <c r="G4063" s="2">
        <v>670</v>
      </c>
      <c r="H4063" s="2">
        <v>670</v>
      </c>
      <c r="J4063">
        <f t="shared" si="63"/>
        <v>0</v>
      </c>
    </row>
    <row r="4064" spans="1:10" x14ac:dyDescent="0.25">
      <c r="A4064" t="s">
        <v>6084</v>
      </c>
      <c r="C4064" s="2">
        <v>670</v>
      </c>
      <c r="D4064">
        <v>1</v>
      </c>
      <c r="E4064" s="2">
        <v>670</v>
      </c>
      <c r="G4064" s="2">
        <v>670</v>
      </c>
      <c r="H4064" s="2">
        <v>670</v>
      </c>
      <c r="J4064">
        <f t="shared" si="63"/>
        <v>0</v>
      </c>
    </row>
    <row r="4065" spans="1:10" x14ac:dyDescent="0.25">
      <c r="A4065" t="s">
        <v>5630</v>
      </c>
      <c r="C4065" s="2">
        <v>670</v>
      </c>
      <c r="D4065">
        <v>1</v>
      </c>
      <c r="E4065" s="2">
        <v>670</v>
      </c>
      <c r="G4065" s="2">
        <v>670</v>
      </c>
      <c r="H4065" s="2">
        <v>670</v>
      </c>
      <c r="J4065">
        <f t="shared" si="63"/>
        <v>0</v>
      </c>
    </row>
    <row r="4066" spans="1:10" x14ac:dyDescent="0.25">
      <c r="A4066" t="s">
        <v>5768</v>
      </c>
      <c r="C4066" s="2">
        <v>670</v>
      </c>
      <c r="D4066">
        <v>1</v>
      </c>
      <c r="E4066" s="2">
        <v>670</v>
      </c>
      <c r="G4066" s="2">
        <v>670</v>
      </c>
      <c r="H4066" s="2">
        <v>670</v>
      </c>
      <c r="J4066">
        <f t="shared" si="63"/>
        <v>0</v>
      </c>
    </row>
    <row r="4067" spans="1:10" x14ac:dyDescent="0.25">
      <c r="A4067" t="s">
        <v>6017</v>
      </c>
      <c r="C4067" s="2">
        <v>670</v>
      </c>
      <c r="D4067">
        <v>1</v>
      </c>
      <c r="E4067" s="2">
        <v>670</v>
      </c>
      <c r="G4067" s="2">
        <v>670</v>
      </c>
      <c r="H4067" s="2">
        <v>670</v>
      </c>
      <c r="J4067">
        <f t="shared" si="63"/>
        <v>0</v>
      </c>
    </row>
    <row r="4068" spans="1:10" x14ac:dyDescent="0.25">
      <c r="A4068" t="s">
        <v>6036</v>
      </c>
      <c r="C4068" s="2">
        <v>670</v>
      </c>
      <c r="D4068">
        <v>1</v>
      </c>
      <c r="E4068" s="2">
        <v>670</v>
      </c>
      <c r="G4068" s="2">
        <v>670</v>
      </c>
      <c r="H4068" s="2">
        <v>670</v>
      </c>
      <c r="J4068">
        <f t="shared" si="63"/>
        <v>0</v>
      </c>
    </row>
    <row r="4069" spans="1:10" x14ac:dyDescent="0.25">
      <c r="A4069" t="s">
        <v>4675</v>
      </c>
      <c r="C4069" s="2">
        <v>670</v>
      </c>
      <c r="D4069">
        <v>1</v>
      </c>
      <c r="E4069" s="2">
        <v>670</v>
      </c>
      <c r="G4069" s="2">
        <v>670</v>
      </c>
      <c r="H4069" s="2">
        <v>670</v>
      </c>
      <c r="J4069">
        <f t="shared" si="63"/>
        <v>0</v>
      </c>
    </row>
    <row r="4070" spans="1:10" x14ac:dyDescent="0.25">
      <c r="A4070" t="s">
        <v>6032</v>
      </c>
      <c r="C4070" s="2">
        <v>670</v>
      </c>
      <c r="D4070">
        <v>1</v>
      </c>
      <c r="E4070" s="2">
        <v>670</v>
      </c>
      <c r="G4070" s="2">
        <v>670</v>
      </c>
      <c r="H4070" s="2">
        <v>670</v>
      </c>
      <c r="J4070">
        <f t="shared" si="63"/>
        <v>0</v>
      </c>
    </row>
    <row r="4071" spans="1:10" x14ac:dyDescent="0.25">
      <c r="A4071" t="s">
        <v>4756</v>
      </c>
      <c r="C4071" s="2">
        <v>670</v>
      </c>
      <c r="D4071">
        <v>1</v>
      </c>
      <c r="E4071" s="2">
        <v>670</v>
      </c>
      <c r="G4071" s="2">
        <v>670</v>
      </c>
      <c r="H4071" s="2">
        <v>670</v>
      </c>
      <c r="J4071">
        <f t="shared" si="63"/>
        <v>0</v>
      </c>
    </row>
    <row r="4072" spans="1:10" x14ac:dyDescent="0.25">
      <c r="A4072" t="s">
        <v>6035</v>
      </c>
      <c r="C4072" s="2">
        <v>670</v>
      </c>
      <c r="D4072">
        <v>1</v>
      </c>
      <c r="E4072" s="2">
        <v>670</v>
      </c>
      <c r="G4072" s="2">
        <v>670</v>
      </c>
      <c r="H4072" s="2">
        <v>670</v>
      </c>
      <c r="J4072">
        <f t="shared" si="63"/>
        <v>0</v>
      </c>
    </row>
    <row r="4073" spans="1:10" x14ac:dyDescent="0.25">
      <c r="A4073" t="s">
        <v>6028</v>
      </c>
      <c r="C4073" s="2">
        <v>670</v>
      </c>
      <c r="D4073">
        <v>1</v>
      </c>
      <c r="E4073" s="2">
        <v>670</v>
      </c>
      <c r="G4073" s="2">
        <v>670</v>
      </c>
      <c r="H4073" s="2">
        <v>670</v>
      </c>
      <c r="J4073">
        <f t="shared" si="63"/>
        <v>0</v>
      </c>
    </row>
    <row r="4074" spans="1:10" x14ac:dyDescent="0.25">
      <c r="A4074" t="s">
        <v>6075</v>
      </c>
      <c r="C4074" s="2">
        <v>670</v>
      </c>
      <c r="D4074">
        <v>1</v>
      </c>
      <c r="E4074" s="2">
        <v>670</v>
      </c>
      <c r="G4074" s="2">
        <v>670</v>
      </c>
      <c r="H4074" s="2">
        <v>670</v>
      </c>
      <c r="J4074">
        <f t="shared" si="63"/>
        <v>0</v>
      </c>
    </row>
    <row r="4075" spans="1:10" x14ac:dyDescent="0.25">
      <c r="A4075" t="s">
        <v>6077</v>
      </c>
      <c r="C4075" s="2">
        <v>670</v>
      </c>
      <c r="D4075">
        <v>1</v>
      </c>
      <c r="E4075" s="2">
        <v>670</v>
      </c>
      <c r="G4075" s="2">
        <v>670</v>
      </c>
      <c r="H4075" s="2">
        <v>670</v>
      </c>
      <c r="J4075">
        <f t="shared" si="63"/>
        <v>0</v>
      </c>
    </row>
    <row r="4076" spans="1:10" x14ac:dyDescent="0.25">
      <c r="A4076" t="s">
        <v>5766</v>
      </c>
      <c r="C4076" s="2">
        <v>670</v>
      </c>
      <c r="D4076">
        <v>1</v>
      </c>
      <c r="E4076" s="2">
        <v>670</v>
      </c>
      <c r="G4076" s="2">
        <v>670</v>
      </c>
      <c r="H4076" s="2">
        <v>670</v>
      </c>
      <c r="J4076">
        <f t="shared" si="63"/>
        <v>0</v>
      </c>
    </row>
    <row r="4077" spans="1:10" x14ac:dyDescent="0.25">
      <c r="A4077" t="s">
        <v>5901</v>
      </c>
      <c r="C4077" s="2">
        <v>670</v>
      </c>
      <c r="D4077">
        <v>1</v>
      </c>
      <c r="E4077" s="2">
        <v>670</v>
      </c>
      <c r="G4077" s="2">
        <v>670</v>
      </c>
      <c r="H4077" s="2">
        <v>670</v>
      </c>
      <c r="J4077">
        <f t="shared" si="63"/>
        <v>0</v>
      </c>
    </row>
    <row r="4078" spans="1:10" x14ac:dyDescent="0.25">
      <c r="A4078" t="s">
        <v>6013</v>
      </c>
      <c r="C4078" s="2">
        <v>670</v>
      </c>
      <c r="D4078">
        <v>1</v>
      </c>
      <c r="E4078" s="2">
        <v>670</v>
      </c>
      <c r="G4078" s="2">
        <v>670</v>
      </c>
      <c r="H4078" s="2">
        <v>670</v>
      </c>
      <c r="J4078">
        <f t="shared" si="63"/>
        <v>0</v>
      </c>
    </row>
    <row r="4079" spans="1:10" x14ac:dyDescent="0.25">
      <c r="A4079" t="s">
        <v>6197</v>
      </c>
      <c r="C4079" s="2">
        <v>670</v>
      </c>
      <c r="D4079">
        <v>1</v>
      </c>
      <c r="E4079" s="2">
        <v>670</v>
      </c>
      <c r="G4079" s="2">
        <v>670</v>
      </c>
      <c r="H4079" s="2">
        <v>670</v>
      </c>
      <c r="J4079">
        <f t="shared" si="63"/>
        <v>0</v>
      </c>
    </row>
    <row r="4080" spans="1:10" x14ac:dyDescent="0.25">
      <c r="A4080" t="s">
        <v>4715</v>
      </c>
      <c r="C4080" s="2">
        <v>670</v>
      </c>
      <c r="D4080">
        <v>1</v>
      </c>
      <c r="E4080" s="2">
        <v>670</v>
      </c>
      <c r="G4080" s="2">
        <v>670</v>
      </c>
      <c r="H4080" s="2">
        <v>670</v>
      </c>
      <c r="J4080">
        <f t="shared" si="63"/>
        <v>0</v>
      </c>
    </row>
    <row r="4081" spans="1:10" x14ac:dyDescent="0.25">
      <c r="A4081" t="s">
        <v>5801</v>
      </c>
      <c r="C4081" s="2">
        <v>670</v>
      </c>
      <c r="D4081">
        <v>1</v>
      </c>
      <c r="E4081" s="2">
        <v>670</v>
      </c>
      <c r="G4081" s="2">
        <v>670</v>
      </c>
      <c r="H4081" s="2">
        <v>670</v>
      </c>
      <c r="J4081">
        <f t="shared" si="63"/>
        <v>0</v>
      </c>
    </row>
    <row r="4082" spans="1:10" x14ac:dyDescent="0.25">
      <c r="A4082" t="s">
        <v>6019</v>
      </c>
      <c r="C4082" s="2">
        <v>670</v>
      </c>
      <c r="D4082">
        <v>1</v>
      </c>
      <c r="E4082" s="2">
        <v>670</v>
      </c>
      <c r="G4082" s="2">
        <v>670</v>
      </c>
      <c r="H4082" s="2">
        <v>670</v>
      </c>
      <c r="J4082">
        <f t="shared" si="63"/>
        <v>0</v>
      </c>
    </row>
    <row r="4083" spans="1:10" x14ac:dyDescent="0.25">
      <c r="A4083" t="s">
        <v>5938</v>
      </c>
      <c r="C4083" s="2">
        <v>670</v>
      </c>
      <c r="D4083">
        <v>1</v>
      </c>
      <c r="E4083" s="2">
        <v>670</v>
      </c>
      <c r="G4083" s="2">
        <v>670</v>
      </c>
      <c r="H4083" s="2">
        <v>670</v>
      </c>
      <c r="J4083">
        <f t="shared" si="63"/>
        <v>0</v>
      </c>
    </row>
    <row r="4084" spans="1:10" x14ac:dyDescent="0.25">
      <c r="A4084" t="s">
        <v>4681</v>
      </c>
      <c r="C4084" s="2">
        <v>670</v>
      </c>
      <c r="D4084">
        <v>1</v>
      </c>
      <c r="E4084" s="2">
        <v>670</v>
      </c>
      <c r="G4084" s="2">
        <v>670</v>
      </c>
      <c r="H4084" s="2">
        <v>670</v>
      </c>
      <c r="J4084">
        <f t="shared" si="63"/>
        <v>0</v>
      </c>
    </row>
    <row r="4085" spans="1:10" x14ac:dyDescent="0.25">
      <c r="A4085" t="s">
        <v>5771</v>
      </c>
      <c r="C4085" s="2">
        <v>670</v>
      </c>
      <c r="D4085">
        <v>1</v>
      </c>
      <c r="E4085" s="2">
        <v>670</v>
      </c>
      <c r="G4085" s="2">
        <v>670</v>
      </c>
      <c r="H4085" s="2">
        <v>670</v>
      </c>
      <c r="J4085">
        <f t="shared" si="63"/>
        <v>0</v>
      </c>
    </row>
    <row r="4086" spans="1:10" x14ac:dyDescent="0.25">
      <c r="A4086" t="s">
        <v>4617</v>
      </c>
      <c r="C4086" s="2">
        <v>670</v>
      </c>
      <c r="D4086">
        <v>1</v>
      </c>
      <c r="E4086" s="2">
        <v>670</v>
      </c>
      <c r="G4086" s="2">
        <v>670</v>
      </c>
      <c r="H4086" s="2">
        <v>670</v>
      </c>
      <c r="J4086">
        <f t="shared" si="63"/>
        <v>0</v>
      </c>
    </row>
    <row r="4087" spans="1:10" x14ac:dyDescent="0.25">
      <c r="A4087" t="s">
        <v>6025</v>
      </c>
      <c r="C4087" s="2">
        <v>670</v>
      </c>
      <c r="D4087">
        <v>1</v>
      </c>
      <c r="E4087" s="2">
        <v>670</v>
      </c>
      <c r="G4087" s="2">
        <v>670</v>
      </c>
      <c r="H4087" s="2">
        <v>670</v>
      </c>
      <c r="J4087">
        <f t="shared" si="63"/>
        <v>0</v>
      </c>
    </row>
    <row r="4088" spans="1:10" x14ac:dyDescent="0.25">
      <c r="A4088" t="s">
        <v>5904</v>
      </c>
      <c r="C4088" s="2">
        <v>670</v>
      </c>
      <c r="D4088">
        <v>1</v>
      </c>
      <c r="E4088" s="2">
        <v>670</v>
      </c>
      <c r="G4088" s="2">
        <v>670</v>
      </c>
      <c r="H4088" s="2">
        <v>670</v>
      </c>
      <c r="J4088">
        <f t="shared" si="63"/>
        <v>0</v>
      </c>
    </row>
    <row r="4089" spans="1:10" x14ac:dyDescent="0.25">
      <c r="A4089" t="s">
        <v>5760</v>
      </c>
      <c r="C4089" s="2">
        <v>670</v>
      </c>
      <c r="D4089">
        <v>1</v>
      </c>
      <c r="E4089" s="2">
        <v>670</v>
      </c>
      <c r="G4089" s="2">
        <v>670</v>
      </c>
      <c r="H4089" s="2">
        <v>670</v>
      </c>
      <c r="J4089">
        <f t="shared" si="63"/>
        <v>0</v>
      </c>
    </row>
    <row r="4090" spans="1:10" x14ac:dyDescent="0.25">
      <c r="A4090" t="s">
        <v>5920</v>
      </c>
      <c r="C4090" s="2">
        <v>695</v>
      </c>
      <c r="D4090">
        <v>1</v>
      </c>
      <c r="E4090" s="2">
        <v>695</v>
      </c>
      <c r="G4090" s="2">
        <v>695</v>
      </c>
      <c r="H4090" s="2">
        <v>695</v>
      </c>
      <c r="J4090">
        <f t="shared" si="63"/>
        <v>0</v>
      </c>
    </row>
    <row r="4091" spans="1:10" x14ac:dyDescent="0.25">
      <c r="A4091" t="s">
        <v>6045</v>
      </c>
      <c r="C4091" s="2">
        <v>695</v>
      </c>
      <c r="D4091">
        <v>1</v>
      </c>
      <c r="E4091" s="2">
        <v>695</v>
      </c>
      <c r="G4091" s="2">
        <v>695</v>
      </c>
      <c r="H4091" s="2">
        <v>695</v>
      </c>
      <c r="J4091">
        <f t="shared" si="63"/>
        <v>0</v>
      </c>
    </row>
    <row r="4092" spans="1:10" x14ac:dyDescent="0.25">
      <c r="A4092" t="s">
        <v>4693</v>
      </c>
      <c r="C4092" s="2">
        <v>695</v>
      </c>
      <c r="D4092">
        <v>1</v>
      </c>
      <c r="E4092" s="2">
        <v>695</v>
      </c>
      <c r="G4092" s="2">
        <v>695</v>
      </c>
      <c r="H4092" s="2">
        <v>695</v>
      </c>
      <c r="J4092">
        <f t="shared" si="63"/>
        <v>0</v>
      </c>
    </row>
    <row r="4093" spans="1:10" x14ac:dyDescent="0.25">
      <c r="A4093" t="s">
        <v>6043</v>
      </c>
      <c r="C4093" s="2">
        <v>695</v>
      </c>
      <c r="D4093">
        <v>1</v>
      </c>
      <c r="E4093" s="2">
        <v>695</v>
      </c>
      <c r="G4093" s="2">
        <v>695</v>
      </c>
      <c r="H4093" s="2">
        <v>695</v>
      </c>
      <c r="J4093">
        <f t="shared" si="63"/>
        <v>0</v>
      </c>
    </row>
    <row r="4094" spans="1:10" x14ac:dyDescent="0.25">
      <c r="A4094" t="s">
        <v>5667</v>
      </c>
      <c r="C4094" s="2">
        <v>695</v>
      </c>
      <c r="D4094">
        <v>1</v>
      </c>
      <c r="E4094" s="2">
        <v>695</v>
      </c>
      <c r="G4094" s="2">
        <v>695</v>
      </c>
      <c r="H4094" s="2">
        <v>695</v>
      </c>
      <c r="J4094">
        <f t="shared" si="63"/>
        <v>0</v>
      </c>
    </row>
    <row r="4095" spans="1:10" x14ac:dyDescent="0.25">
      <c r="A4095" t="s">
        <v>4651</v>
      </c>
      <c r="C4095" s="2">
        <v>695</v>
      </c>
      <c r="D4095">
        <v>1</v>
      </c>
      <c r="E4095" s="2">
        <v>695</v>
      </c>
      <c r="G4095" s="2">
        <v>695</v>
      </c>
      <c r="H4095" s="2">
        <v>695</v>
      </c>
      <c r="J4095">
        <f t="shared" si="63"/>
        <v>0</v>
      </c>
    </row>
    <row r="4096" spans="1:10" x14ac:dyDescent="0.25">
      <c r="A4096" t="s">
        <v>6073</v>
      </c>
      <c r="C4096" s="2">
        <v>695</v>
      </c>
      <c r="D4096">
        <v>1</v>
      </c>
      <c r="E4096" s="2">
        <v>625.5</v>
      </c>
      <c r="G4096" s="2">
        <v>625.5</v>
      </c>
      <c r="H4096" s="2">
        <v>625.5</v>
      </c>
      <c r="J4096">
        <f t="shared" si="63"/>
        <v>0</v>
      </c>
    </row>
    <row r="4097" spans="1:10" x14ac:dyDescent="0.25">
      <c r="A4097" t="s">
        <v>4494</v>
      </c>
      <c r="C4097" s="2">
        <v>695</v>
      </c>
      <c r="D4097">
        <v>1</v>
      </c>
      <c r="E4097" s="2">
        <v>695</v>
      </c>
      <c r="G4097" s="2">
        <v>695</v>
      </c>
      <c r="H4097" s="2">
        <v>695</v>
      </c>
      <c r="J4097">
        <f t="shared" si="63"/>
        <v>0</v>
      </c>
    </row>
    <row r="4098" spans="1:10" x14ac:dyDescent="0.25">
      <c r="A4098" t="s">
        <v>5634</v>
      </c>
      <c r="C4098" s="2">
        <v>695</v>
      </c>
      <c r="D4098">
        <v>1</v>
      </c>
      <c r="E4098" s="2">
        <v>695</v>
      </c>
      <c r="G4098" s="2">
        <v>695</v>
      </c>
      <c r="H4098" s="2">
        <v>695</v>
      </c>
      <c r="J4098">
        <f t="shared" si="63"/>
        <v>0</v>
      </c>
    </row>
    <row r="4099" spans="1:10" x14ac:dyDescent="0.25">
      <c r="A4099" t="s">
        <v>5942</v>
      </c>
      <c r="C4099" s="2">
        <v>695</v>
      </c>
      <c r="D4099">
        <v>1</v>
      </c>
      <c r="E4099" s="2">
        <v>695</v>
      </c>
      <c r="G4099" s="2">
        <v>695</v>
      </c>
      <c r="H4099" s="2">
        <v>695</v>
      </c>
      <c r="J4099">
        <f t="shared" ref="J4099:J4162" si="64">IF(I4099=0,0,H4099)</f>
        <v>0</v>
      </c>
    </row>
    <row r="4100" spans="1:10" x14ac:dyDescent="0.25">
      <c r="A4100" t="s">
        <v>6038</v>
      </c>
      <c r="C4100" s="2">
        <v>695</v>
      </c>
      <c r="D4100">
        <v>1</v>
      </c>
      <c r="E4100" s="2">
        <v>695</v>
      </c>
      <c r="G4100" s="2">
        <v>695</v>
      </c>
      <c r="H4100" s="2">
        <v>695</v>
      </c>
      <c r="J4100">
        <f t="shared" si="64"/>
        <v>0</v>
      </c>
    </row>
    <row r="4101" spans="1:10" x14ac:dyDescent="0.25">
      <c r="A4101" t="s">
        <v>4693</v>
      </c>
      <c r="C4101" s="2">
        <v>695</v>
      </c>
      <c r="D4101">
        <v>1</v>
      </c>
      <c r="E4101" s="2">
        <v>695</v>
      </c>
      <c r="G4101" s="2">
        <v>695</v>
      </c>
      <c r="H4101" s="2">
        <v>695</v>
      </c>
      <c r="J4101">
        <f t="shared" si="64"/>
        <v>0</v>
      </c>
    </row>
    <row r="4102" spans="1:10" x14ac:dyDescent="0.25">
      <c r="A4102" t="s">
        <v>6039</v>
      </c>
      <c r="C4102" s="2">
        <v>695</v>
      </c>
      <c r="D4102">
        <v>1</v>
      </c>
      <c r="E4102" s="2">
        <v>695</v>
      </c>
      <c r="G4102" s="2">
        <v>695</v>
      </c>
      <c r="H4102" s="2">
        <v>695</v>
      </c>
      <c r="J4102">
        <f t="shared" si="64"/>
        <v>0</v>
      </c>
    </row>
    <row r="4103" spans="1:10" x14ac:dyDescent="0.25">
      <c r="A4103" t="s">
        <v>5625</v>
      </c>
      <c r="C4103" s="2">
        <v>695</v>
      </c>
      <c r="D4103">
        <v>1</v>
      </c>
      <c r="E4103" s="2">
        <v>695</v>
      </c>
      <c r="G4103" s="2">
        <v>695</v>
      </c>
      <c r="H4103" s="2">
        <v>695</v>
      </c>
      <c r="J4103">
        <f t="shared" si="64"/>
        <v>0</v>
      </c>
    </row>
    <row r="4104" spans="1:10" x14ac:dyDescent="0.25">
      <c r="A4104" t="s">
        <v>4494</v>
      </c>
      <c r="C4104" s="2">
        <v>695</v>
      </c>
      <c r="D4104">
        <v>1</v>
      </c>
      <c r="E4104" s="2">
        <v>695</v>
      </c>
      <c r="G4104" s="2">
        <v>695</v>
      </c>
      <c r="H4104" s="2">
        <v>695</v>
      </c>
      <c r="J4104">
        <f t="shared" si="64"/>
        <v>0</v>
      </c>
    </row>
    <row r="4105" spans="1:10" x14ac:dyDescent="0.25">
      <c r="A4105" t="s">
        <v>6045</v>
      </c>
      <c r="C4105" s="2">
        <v>695</v>
      </c>
      <c r="D4105">
        <v>1</v>
      </c>
      <c r="E4105" s="2">
        <v>695</v>
      </c>
      <c r="G4105" s="2">
        <v>695</v>
      </c>
      <c r="H4105" s="2">
        <v>695</v>
      </c>
      <c r="J4105">
        <f t="shared" si="64"/>
        <v>0</v>
      </c>
    </row>
    <row r="4106" spans="1:10" x14ac:dyDescent="0.25">
      <c r="A4106" t="s">
        <v>5940</v>
      </c>
      <c r="C4106" s="2">
        <v>695</v>
      </c>
      <c r="D4106">
        <v>1</v>
      </c>
      <c r="E4106" s="2">
        <v>695</v>
      </c>
      <c r="G4106" s="2">
        <v>695</v>
      </c>
      <c r="H4106" s="2">
        <v>695</v>
      </c>
      <c r="J4106">
        <f t="shared" si="64"/>
        <v>0</v>
      </c>
    </row>
    <row r="4107" spans="1:10" x14ac:dyDescent="0.25">
      <c r="A4107" t="s">
        <v>6071</v>
      </c>
      <c r="C4107" s="2">
        <v>695</v>
      </c>
      <c r="D4107">
        <v>1</v>
      </c>
      <c r="E4107" s="2">
        <v>695</v>
      </c>
      <c r="G4107" s="2">
        <v>695</v>
      </c>
      <c r="H4107" s="2">
        <v>695</v>
      </c>
      <c r="J4107">
        <f t="shared" si="64"/>
        <v>0</v>
      </c>
    </row>
    <row r="4108" spans="1:10" x14ac:dyDescent="0.25">
      <c r="A4108" t="s">
        <v>4693</v>
      </c>
      <c r="C4108" s="2">
        <v>695</v>
      </c>
      <c r="D4108">
        <v>1</v>
      </c>
      <c r="E4108" s="2">
        <v>695</v>
      </c>
      <c r="G4108" s="2">
        <v>695</v>
      </c>
      <c r="H4108" s="2">
        <v>695</v>
      </c>
      <c r="J4108">
        <f t="shared" si="64"/>
        <v>0</v>
      </c>
    </row>
    <row r="4109" spans="1:10" x14ac:dyDescent="0.25">
      <c r="A4109" t="s">
        <v>4694</v>
      </c>
      <c r="C4109" s="2">
        <v>695</v>
      </c>
      <c r="D4109">
        <v>1</v>
      </c>
      <c r="E4109" s="2">
        <v>695</v>
      </c>
      <c r="G4109" s="2">
        <v>695</v>
      </c>
      <c r="H4109" s="2">
        <v>695</v>
      </c>
      <c r="J4109">
        <f t="shared" si="64"/>
        <v>0</v>
      </c>
    </row>
    <row r="4110" spans="1:10" x14ac:dyDescent="0.25">
      <c r="A4110" t="s">
        <v>4755</v>
      </c>
      <c r="C4110" s="2">
        <v>695</v>
      </c>
      <c r="D4110">
        <v>1</v>
      </c>
      <c r="E4110" s="2">
        <v>695</v>
      </c>
      <c r="G4110" s="2">
        <v>695</v>
      </c>
      <c r="H4110" s="2">
        <v>695</v>
      </c>
      <c r="J4110">
        <f t="shared" si="64"/>
        <v>0</v>
      </c>
    </row>
    <row r="4111" spans="1:10" x14ac:dyDescent="0.25">
      <c r="A4111" t="s">
        <v>4494</v>
      </c>
      <c r="C4111" s="2">
        <v>695</v>
      </c>
      <c r="D4111">
        <v>1</v>
      </c>
      <c r="E4111" s="2">
        <v>695</v>
      </c>
      <c r="G4111" s="2">
        <v>695</v>
      </c>
      <c r="H4111" s="2">
        <v>695</v>
      </c>
      <c r="J4111">
        <f t="shared" si="64"/>
        <v>0</v>
      </c>
    </row>
    <row r="4112" spans="1:10" x14ac:dyDescent="0.25">
      <c r="A4112" t="s">
        <v>5773</v>
      </c>
      <c r="C4112" s="2">
        <v>695</v>
      </c>
      <c r="D4112">
        <v>1</v>
      </c>
      <c r="E4112" s="2">
        <v>695</v>
      </c>
      <c r="G4112" s="2">
        <v>695</v>
      </c>
      <c r="H4112" s="2">
        <v>695</v>
      </c>
      <c r="J4112">
        <f t="shared" si="64"/>
        <v>0</v>
      </c>
    </row>
    <row r="4113" spans="1:10" x14ac:dyDescent="0.25">
      <c r="A4113" t="s">
        <v>5935</v>
      </c>
      <c r="C4113" s="2">
        <v>695</v>
      </c>
      <c r="D4113">
        <v>1</v>
      </c>
      <c r="E4113" s="2">
        <v>695</v>
      </c>
      <c r="G4113" s="2">
        <v>695</v>
      </c>
      <c r="H4113" s="2">
        <v>695</v>
      </c>
      <c r="J4113">
        <f t="shared" si="64"/>
        <v>0</v>
      </c>
    </row>
    <row r="4114" spans="1:10" x14ac:dyDescent="0.25">
      <c r="A4114" t="s">
        <v>5776</v>
      </c>
      <c r="C4114" s="2">
        <v>695</v>
      </c>
      <c r="D4114">
        <v>1</v>
      </c>
      <c r="E4114" s="2">
        <v>695</v>
      </c>
      <c r="G4114" s="2">
        <v>695</v>
      </c>
      <c r="H4114" s="2">
        <v>695</v>
      </c>
      <c r="J4114">
        <f t="shared" si="64"/>
        <v>0</v>
      </c>
    </row>
    <row r="4115" spans="1:10" x14ac:dyDescent="0.25">
      <c r="A4115" t="s">
        <v>5940</v>
      </c>
      <c r="C4115" s="2">
        <v>695</v>
      </c>
      <c r="D4115">
        <v>1</v>
      </c>
      <c r="E4115" s="2">
        <v>695</v>
      </c>
      <c r="G4115" s="2">
        <v>695</v>
      </c>
      <c r="H4115" s="2">
        <v>695</v>
      </c>
      <c r="J4115">
        <f t="shared" si="64"/>
        <v>0</v>
      </c>
    </row>
    <row r="4116" spans="1:10" x14ac:dyDescent="0.25">
      <c r="A4116" t="s">
        <v>6071</v>
      </c>
      <c r="C4116" s="2">
        <v>695</v>
      </c>
      <c r="D4116">
        <v>1</v>
      </c>
      <c r="E4116" s="2">
        <v>695</v>
      </c>
      <c r="G4116" s="2">
        <v>695</v>
      </c>
      <c r="H4116" s="2">
        <v>695</v>
      </c>
      <c r="J4116">
        <f t="shared" si="64"/>
        <v>0</v>
      </c>
    </row>
    <row r="4117" spans="1:10" x14ac:dyDescent="0.25">
      <c r="A4117" t="s">
        <v>4693</v>
      </c>
      <c r="C4117" s="2">
        <v>695</v>
      </c>
      <c r="D4117">
        <v>1</v>
      </c>
      <c r="E4117" s="2">
        <v>695</v>
      </c>
      <c r="G4117" s="2">
        <v>695</v>
      </c>
      <c r="H4117" s="2">
        <v>695</v>
      </c>
      <c r="J4117">
        <f t="shared" si="64"/>
        <v>0</v>
      </c>
    </row>
    <row r="4118" spans="1:10" x14ac:dyDescent="0.25">
      <c r="A4118" t="s">
        <v>6039</v>
      </c>
      <c r="C4118" s="2">
        <v>695</v>
      </c>
      <c r="D4118">
        <v>1</v>
      </c>
      <c r="E4118" s="2">
        <v>695</v>
      </c>
      <c r="G4118" s="2">
        <v>695</v>
      </c>
      <c r="H4118" s="2">
        <v>695</v>
      </c>
      <c r="J4118">
        <f t="shared" si="64"/>
        <v>0</v>
      </c>
    </row>
    <row r="4119" spans="1:10" x14ac:dyDescent="0.25">
      <c r="A4119" t="s">
        <v>5623</v>
      </c>
      <c r="C4119" s="2">
        <v>695</v>
      </c>
      <c r="D4119">
        <v>1</v>
      </c>
      <c r="E4119" s="2">
        <v>695</v>
      </c>
      <c r="G4119" s="2">
        <v>695</v>
      </c>
      <c r="H4119" s="2">
        <v>695</v>
      </c>
      <c r="J4119">
        <f t="shared" si="64"/>
        <v>0</v>
      </c>
    </row>
    <row r="4120" spans="1:10" x14ac:dyDescent="0.25">
      <c r="A4120" t="s">
        <v>5836</v>
      </c>
      <c r="C4120" s="2">
        <v>695</v>
      </c>
      <c r="D4120">
        <v>1</v>
      </c>
      <c r="E4120" s="2">
        <v>695</v>
      </c>
      <c r="G4120" s="2">
        <v>695</v>
      </c>
      <c r="H4120" s="2">
        <v>695</v>
      </c>
      <c r="J4120">
        <f t="shared" si="64"/>
        <v>0</v>
      </c>
    </row>
    <row r="4121" spans="1:10" x14ac:dyDescent="0.25">
      <c r="A4121" t="s">
        <v>5620</v>
      </c>
      <c r="C4121" s="2">
        <v>695</v>
      </c>
      <c r="D4121">
        <v>1</v>
      </c>
      <c r="E4121" s="2">
        <v>695</v>
      </c>
      <c r="G4121" s="2">
        <v>695</v>
      </c>
      <c r="H4121" s="2">
        <v>695</v>
      </c>
      <c r="J4121">
        <f t="shared" si="64"/>
        <v>0</v>
      </c>
    </row>
    <row r="4122" spans="1:10" x14ac:dyDescent="0.25">
      <c r="A4122" t="s">
        <v>5666</v>
      </c>
      <c r="C4122" s="2">
        <v>695</v>
      </c>
      <c r="D4122">
        <v>1</v>
      </c>
      <c r="E4122" s="2">
        <v>695</v>
      </c>
      <c r="G4122" s="2">
        <v>695</v>
      </c>
      <c r="H4122" s="2">
        <v>695</v>
      </c>
      <c r="J4122">
        <f t="shared" si="64"/>
        <v>0</v>
      </c>
    </row>
    <row r="4123" spans="1:10" x14ac:dyDescent="0.25">
      <c r="A4123" t="s">
        <v>4755</v>
      </c>
      <c r="C4123" s="2">
        <v>695</v>
      </c>
      <c r="D4123">
        <v>1</v>
      </c>
      <c r="E4123" s="2">
        <v>695</v>
      </c>
      <c r="G4123" s="2">
        <v>695</v>
      </c>
      <c r="H4123" s="2">
        <v>695</v>
      </c>
      <c r="J4123">
        <f t="shared" si="64"/>
        <v>0</v>
      </c>
    </row>
    <row r="4124" spans="1:10" x14ac:dyDescent="0.25">
      <c r="A4124" t="s">
        <v>5622</v>
      </c>
      <c r="C4124" s="2">
        <v>695</v>
      </c>
      <c r="D4124">
        <v>1</v>
      </c>
      <c r="E4124" s="2">
        <v>695</v>
      </c>
      <c r="G4124" s="2">
        <v>695</v>
      </c>
      <c r="H4124" s="2">
        <v>695</v>
      </c>
      <c r="J4124">
        <f t="shared" si="64"/>
        <v>0</v>
      </c>
    </row>
    <row r="4125" spans="1:10" x14ac:dyDescent="0.25">
      <c r="A4125" t="s">
        <v>4651</v>
      </c>
      <c r="C4125" s="2">
        <v>695</v>
      </c>
      <c r="D4125">
        <v>1</v>
      </c>
      <c r="E4125" s="2">
        <v>695</v>
      </c>
      <c r="G4125" s="2">
        <v>695</v>
      </c>
      <c r="H4125" s="2">
        <v>695</v>
      </c>
      <c r="J4125">
        <f t="shared" si="64"/>
        <v>0</v>
      </c>
    </row>
    <row r="4126" spans="1:10" x14ac:dyDescent="0.25">
      <c r="A4126" t="s">
        <v>5933</v>
      </c>
      <c r="C4126" s="2">
        <v>695</v>
      </c>
      <c r="D4126">
        <v>1</v>
      </c>
      <c r="E4126" s="2">
        <v>695</v>
      </c>
      <c r="G4126" s="2">
        <v>695</v>
      </c>
      <c r="H4126" s="2">
        <v>695</v>
      </c>
      <c r="J4126">
        <f t="shared" si="64"/>
        <v>0</v>
      </c>
    </row>
    <row r="4127" spans="1:10" x14ac:dyDescent="0.25">
      <c r="A4127" t="s">
        <v>6072</v>
      </c>
      <c r="C4127" s="2">
        <v>695</v>
      </c>
      <c r="D4127">
        <v>1</v>
      </c>
      <c r="E4127" s="2">
        <v>695</v>
      </c>
      <c r="G4127" s="2">
        <v>695</v>
      </c>
      <c r="H4127" s="2">
        <v>695</v>
      </c>
      <c r="J4127">
        <f t="shared" si="64"/>
        <v>0</v>
      </c>
    </row>
    <row r="4128" spans="1:10" x14ac:dyDescent="0.25">
      <c r="A4128" t="s">
        <v>4693</v>
      </c>
      <c r="C4128" s="2">
        <v>695</v>
      </c>
      <c r="D4128">
        <v>1</v>
      </c>
      <c r="E4128" s="2">
        <v>695</v>
      </c>
      <c r="G4128" s="2">
        <v>695</v>
      </c>
      <c r="H4128" s="2">
        <v>695</v>
      </c>
      <c r="J4128">
        <f t="shared" si="64"/>
        <v>0</v>
      </c>
    </row>
    <row r="4129" spans="1:10" x14ac:dyDescent="0.25">
      <c r="A4129" t="s">
        <v>5638</v>
      </c>
      <c r="C4129" s="2">
        <v>725</v>
      </c>
      <c r="D4129">
        <v>1</v>
      </c>
      <c r="E4129" s="2">
        <v>725</v>
      </c>
      <c r="G4129" s="2">
        <v>725</v>
      </c>
      <c r="H4129" s="2">
        <v>725</v>
      </c>
      <c r="J4129">
        <f t="shared" si="64"/>
        <v>0</v>
      </c>
    </row>
    <row r="4130" spans="1:10" x14ac:dyDescent="0.25">
      <c r="A4130" t="s">
        <v>5790</v>
      </c>
      <c r="C4130" s="2">
        <v>725</v>
      </c>
      <c r="D4130">
        <v>1</v>
      </c>
      <c r="E4130" s="2">
        <v>725</v>
      </c>
      <c r="G4130" s="2">
        <v>725</v>
      </c>
      <c r="H4130" s="2">
        <v>725</v>
      </c>
      <c r="J4130">
        <f t="shared" si="64"/>
        <v>0</v>
      </c>
    </row>
    <row r="4131" spans="1:10" x14ac:dyDescent="0.25">
      <c r="A4131" t="s">
        <v>5644</v>
      </c>
      <c r="C4131" s="2">
        <v>725</v>
      </c>
      <c r="D4131">
        <v>1</v>
      </c>
      <c r="E4131" s="2">
        <v>725</v>
      </c>
      <c r="G4131" s="2">
        <v>725</v>
      </c>
      <c r="H4131" s="2">
        <v>725</v>
      </c>
      <c r="J4131">
        <f t="shared" si="64"/>
        <v>0</v>
      </c>
    </row>
    <row r="4132" spans="1:10" x14ac:dyDescent="0.25">
      <c r="A4132" t="s">
        <v>6741</v>
      </c>
      <c r="C4132" s="2">
        <v>725</v>
      </c>
      <c r="D4132">
        <v>1</v>
      </c>
      <c r="E4132" s="2">
        <v>725</v>
      </c>
      <c r="G4132" s="2">
        <v>725</v>
      </c>
      <c r="H4132" s="2">
        <v>725</v>
      </c>
      <c r="J4132">
        <f t="shared" si="64"/>
        <v>0</v>
      </c>
    </row>
    <row r="4133" spans="1:10" x14ac:dyDescent="0.25">
      <c r="A4133" t="s">
        <v>5652</v>
      </c>
      <c r="C4133" s="2">
        <v>725</v>
      </c>
      <c r="D4133">
        <v>1</v>
      </c>
      <c r="E4133" s="2">
        <v>725</v>
      </c>
      <c r="G4133" s="2">
        <v>725</v>
      </c>
      <c r="H4133" s="2">
        <v>725</v>
      </c>
      <c r="J4133">
        <f t="shared" si="64"/>
        <v>0</v>
      </c>
    </row>
    <row r="4134" spans="1:10" x14ac:dyDescent="0.25">
      <c r="A4134" t="s">
        <v>5649</v>
      </c>
      <c r="C4134" s="2">
        <v>725</v>
      </c>
      <c r="D4134">
        <v>1</v>
      </c>
      <c r="E4134" s="2">
        <v>725</v>
      </c>
      <c r="G4134" s="2">
        <v>725</v>
      </c>
      <c r="H4134" s="2">
        <v>725</v>
      </c>
      <c r="J4134">
        <f t="shared" si="64"/>
        <v>0</v>
      </c>
    </row>
    <row r="4135" spans="1:10" x14ac:dyDescent="0.25">
      <c r="A4135" t="s">
        <v>5644</v>
      </c>
      <c r="C4135" s="2">
        <v>725</v>
      </c>
      <c r="D4135">
        <v>1</v>
      </c>
      <c r="E4135" s="2">
        <v>725</v>
      </c>
      <c r="G4135" s="2">
        <v>725</v>
      </c>
      <c r="H4135" s="2">
        <v>725</v>
      </c>
      <c r="J4135">
        <f t="shared" si="64"/>
        <v>0</v>
      </c>
    </row>
    <row r="4136" spans="1:10" x14ac:dyDescent="0.25">
      <c r="A4136" t="s">
        <v>5643</v>
      </c>
      <c r="C4136" s="2">
        <v>725</v>
      </c>
      <c r="D4136">
        <v>1</v>
      </c>
      <c r="E4136" s="2">
        <v>725</v>
      </c>
      <c r="G4136" s="2">
        <v>725</v>
      </c>
      <c r="H4136" s="2">
        <v>725</v>
      </c>
      <c r="J4136">
        <f t="shared" si="64"/>
        <v>0</v>
      </c>
    </row>
    <row r="4137" spans="1:10" x14ac:dyDescent="0.25">
      <c r="A4137" t="s">
        <v>5587</v>
      </c>
      <c r="C4137" s="2">
        <v>725</v>
      </c>
      <c r="D4137">
        <v>1</v>
      </c>
      <c r="E4137" s="2">
        <v>725</v>
      </c>
      <c r="G4137" s="2">
        <v>725</v>
      </c>
      <c r="H4137" s="2">
        <v>725</v>
      </c>
      <c r="J4137">
        <f t="shared" si="64"/>
        <v>0</v>
      </c>
    </row>
    <row r="4138" spans="1:10" x14ac:dyDescent="0.25">
      <c r="A4138" t="s">
        <v>5661</v>
      </c>
      <c r="C4138" s="2">
        <v>725</v>
      </c>
      <c r="D4138">
        <v>1</v>
      </c>
      <c r="E4138" s="2">
        <v>725</v>
      </c>
      <c r="G4138" s="2">
        <v>725</v>
      </c>
      <c r="H4138" s="2">
        <v>725</v>
      </c>
      <c r="J4138">
        <f t="shared" si="64"/>
        <v>0</v>
      </c>
    </row>
    <row r="4139" spans="1:10" x14ac:dyDescent="0.25">
      <c r="A4139" t="s">
        <v>5835</v>
      </c>
      <c r="C4139" s="2">
        <v>725</v>
      </c>
      <c r="D4139">
        <v>1</v>
      </c>
      <c r="E4139" s="2">
        <v>725</v>
      </c>
      <c r="G4139" s="2">
        <v>725</v>
      </c>
      <c r="H4139" s="2">
        <v>725</v>
      </c>
      <c r="J4139">
        <f t="shared" si="64"/>
        <v>0</v>
      </c>
    </row>
    <row r="4140" spans="1:10" x14ac:dyDescent="0.25">
      <c r="A4140" t="s">
        <v>5784</v>
      </c>
      <c r="C4140" s="2">
        <v>725</v>
      </c>
      <c r="D4140">
        <v>1</v>
      </c>
      <c r="E4140" s="2">
        <v>725</v>
      </c>
      <c r="G4140" s="2">
        <v>725</v>
      </c>
      <c r="H4140" s="2">
        <v>725</v>
      </c>
      <c r="J4140">
        <f t="shared" si="64"/>
        <v>0</v>
      </c>
    </row>
    <row r="4141" spans="1:10" x14ac:dyDescent="0.25">
      <c r="A4141" t="s">
        <v>6736</v>
      </c>
      <c r="C4141" s="2">
        <v>725</v>
      </c>
      <c r="D4141">
        <v>1</v>
      </c>
      <c r="E4141" s="2">
        <v>725</v>
      </c>
      <c r="G4141" s="2">
        <v>725</v>
      </c>
      <c r="H4141" s="2">
        <v>725</v>
      </c>
      <c r="J4141">
        <f t="shared" si="64"/>
        <v>0</v>
      </c>
    </row>
    <row r="4142" spans="1:10" x14ac:dyDescent="0.25">
      <c r="A4142" t="s">
        <v>5661</v>
      </c>
      <c r="C4142" s="2">
        <v>725</v>
      </c>
      <c r="D4142">
        <v>1</v>
      </c>
      <c r="E4142" s="2">
        <v>725</v>
      </c>
      <c r="G4142" s="2">
        <v>725</v>
      </c>
      <c r="H4142" s="2">
        <v>725</v>
      </c>
      <c r="J4142">
        <f t="shared" si="64"/>
        <v>0</v>
      </c>
    </row>
    <row r="4143" spans="1:10" x14ac:dyDescent="0.25">
      <c r="A4143" t="s">
        <v>6747</v>
      </c>
      <c r="C4143" s="2">
        <v>725</v>
      </c>
      <c r="D4143">
        <v>1</v>
      </c>
      <c r="E4143" s="2">
        <v>725</v>
      </c>
      <c r="G4143" s="2">
        <v>725</v>
      </c>
      <c r="H4143" s="2">
        <v>725</v>
      </c>
      <c r="J4143">
        <f t="shared" si="64"/>
        <v>0</v>
      </c>
    </row>
    <row r="4144" spans="1:10" x14ac:dyDescent="0.25">
      <c r="A4144" t="s">
        <v>5643</v>
      </c>
      <c r="C4144" s="2">
        <v>725</v>
      </c>
      <c r="D4144">
        <v>1</v>
      </c>
      <c r="E4144" s="2">
        <v>725</v>
      </c>
      <c r="G4144" s="2">
        <v>725</v>
      </c>
      <c r="H4144" s="2">
        <v>725</v>
      </c>
      <c r="J4144">
        <f t="shared" si="64"/>
        <v>0</v>
      </c>
    </row>
    <row r="4145" spans="1:10" x14ac:dyDescent="0.25">
      <c r="A4145" t="s">
        <v>6012</v>
      </c>
      <c r="C4145" s="2">
        <v>737</v>
      </c>
      <c r="D4145">
        <v>1</v>
      </c>
      <c r="E4145" s="2">
        <v>737</v>
      </c>
      <c r="G4145" s="2">
        <v>737</v>
      </c>
      <c r="H4145" s="2">
        <v>737</v>
      </c>
      <c r="J4145">
        <f t="shared" si="64"/>
        <v>0</v>
      </c>
    </row>
    <row r="4146" spans="1:10" x14ac:dyDescent="0.25">
      <c r="A4146" t="s">
        <v>6059</v>
      </c>
      <c r="C4146" s="2">
        <v>765</v>
      </c>
      <c r="D4146">
        <v>1</v>
      </c>
      <c r="E4146" s="2">
        <v>711.45</v>
      </c>
      <c r="G4146" s="2">
        <v>711.45</v>
      </c>
      <c r="H4146" s="2">
        <v>711.45</v>
      </c>
      <c r="J4146">
        <f t="shared" si="64"/>
        <v>0</v>
      </c>
    </row>
    <row r="4147" spans="1:10" x14ac:dyDescent="0.25">
      <c r="A4147" t="s">
        <v>6069</v>
      </c>
      <c r="C4147" s="2">
        <v>765</v>
      </c>
      <c r="D4147">
        <v>1</v>
      </c>
      <c r="E4147" s="2">
        <v>765</v>
      </c>
      <c r="G4147" s="2">
        <v>765</v>
      </c>
      <c r="H4147" s="2">
        <v>765</v>
      </c>
      <c r="J4147">
        <f t="shared" si="64"/>
        <v>0</v>
      </c>
    </row>
    <row r="4148" spans="1:10" x14ac:dyDescent="0.25">
      <c r="A4148" t="s">
        <v>4559</v>
      </c>
      <c r="C4148" s="2">
        <v>765</v>
      </c>
      <c r="D4148">
        <v>1</v>
      </c>
      <c r="E4148" s="2">
        <v>765</v>
      </c>
      <c r="G4148" s="2">
        <v>765</v>
      </c>
      <c r="H4148" s="2">
        <v>765</v>
      </c>
      <c r="J4148">
        <f t="shared" si="64"/>
        <v>0</v>
      </c>
    </row>
    <row r="4149" spans="1:10" x14ac:dyDescent="0.25">
      <c r="A4149" t="s">
        <v>5921</v>
      </c>
      <c r="C4149" s="2">
        <v>765</v>
      </c>
      <c r="D4149">
        <v>1</v>
      </c>
      <c r="E4149" s="2">
        <v>765</v>
      </c>
      <c r="G4149" s="2">
        <v>765</v>
      </c>
      <c r="H4149" s="2">
        <v>765</v>
      </c>
      <c r="J4149">
        <f t="shared" si="64"/>
        <v>0</v>
      </c>
    </row>
    <row r="4150" spans="1:10" x14ac:dyDescent="0.25">
      <c r="A4150" t="s">
        <v>4559</v>
      </c>
      <c r="C4150" s="2">
        <v>765</v>
      </c>
      <c r="D4150">
        <v>1</v>
      </c>
      <c r="E4150" s="2">
        <v>765</v>
      </c>
      <c r="G4150" s="2">
        <v>765</v>
      </c>
      <c r="H4150" s="2">
        <v>765</v>
      </c>
      <c r="J4150">
        <f t="shared" si="64"/>
        <v>0</v>
      </c>
    </row>
    <row r="4151" spans="1:10" x14ac:dyDescent="0.25">
      <c r="A4151" t="s">
        <v>5930</v>
      </c>
      <c r="C4151" s="2">
        <v>765</v>
      </c>
      <c r="D4151">
        <v>1</v>
      </c>
      <c r="E4151" s="2">
        <v>765</v>
      </c>
      <c r="G4151" s="2">
        <v>765</v>
      </c>
      <c r="H4151" s="2">
        <v>765</v>
      </c>
      <c r="J4151">
        <f t="shared" si="64"/>
        <v>0</v>
      </c>
    </row>
    <row r="4152" spans="1:10" x14ac:dyDescent="0.25">
      <c r="A4152" t="s">
        <v>5780</v>
      </c>
      <c r="C4152" s="2">
        <v>765</v>
      </c>
      <c r="D4152">
        <v>1</v>
      </c>
      <c r="E4152" s="2">
        <v>765</v>
      </c>
      <c r="G4152" s="2">
        <v>765</v>
      </c>
      <c r="H4152" s="2">
        <v>765</v>
      </c>
      <c r="J4152">
        <f t="shared" si="64"/>
        <v>0</v>
      </c>
    </row>
    <row r="4153" spans="1:10" x14ac:dyDescent="0.25">
      <c r="A4153" t="s">
        <v>4559</v>
      </c>
      <c r="C4153" s="2">
        <v>765</v>
      </c>
      <c r="D4153">
        <v>1</v>
      </c>
      <c r="E4153" s="2">
        <v>765</v>
      </c>
      <c r="G4153" s="2">
        <v>765</v>
      </c>
      <c r="H4153" s="2">
        <v>765</v>
      </c>
      <c r="J4153">
        <f t="shared" si="64"/>
        <v>0</v>
      </c>
    </row>
    <row r="4154" spans="1:10" x14ac:dyDescent="0.25">
      <c r="A4154" t="s">
        <v>4695</v>
      </c>
      <c r="C4154" s="2">
        <v>765</v>
      </c>
      <c r="D4154">
        <v>1</v>
      </c>
      <c r="E4154" s="2">
        <v>765</v>
      </c>
      <c r="G4154" s="2">
        <v>765</v>
      </c>
      <c r="H4154" s="2">
        <v>765</v>
      </c>
      <c r="J4154">
        <f t="shared" si="64"/>
        <v>0</v>
      </c>
    </row>
    <row r="4155" spans="1:10" x14ac:dyDescent="0.25">
      <c r="A4155" t="s">
        <v>4479</v>
      </c>
      <c r="C4155" s="2">
        <v>1200</v>
      </c>
      <c r="D4155">
        <v>1</v>
      </c>
      <c r="E4155" s="2">
        <v>1200</v>
      </c>
      <c r="G4155" s="2">
        <v>1200</v>
      </c>
      <c r="H4155" s="2">
        <v>1200</v>
      </c>
      <c r="J4155">
        <f t="shared" si="64"/>
        <v>0</v>
      </c>
    </row>
    <row r="4156" spans="1:10" x14ac:dyDescent="0.25">
      <c r="A4156" t="s">
        <v>4717</v>
      </c>
      <c r="C4156" s="2">
        <v>1486</v>
      </c>
      <c r="D4156">
        <v>1</v>
      </c>
      <c r="E4156" s="2">
        <v>1486</v>
      </c>
      <c r="G4156" s="2">
        <v>1486</v>
      </c>
      <c r="H4156" s="2">
        <v>1486</v>
      </c>
      <c r="J4156">
        <f t="shared" si="64"/>
        <v>0</v>
      </c>
    </row>
    <row r="4157" spans="1:10" x14ac:dyDescent="0.25">
      <c r="A4157" t="s">
        <v>6001</v>
      </c>
      <c r="C4157" s="2">
        <v>2950</v>
      </c>
      <c r="D4157">
        <v>1</v>
      </c>
      <c r="E4157" s="2">
        <v>2950</v>
      </c>
      <c r="G4157" s="2">
        <v>2950</v>
      </c>
      <c r="H4157" s="2">
        <v>2950</v>
      </c>
      <c r="J4157">
        <f t="shared" si="64"/>
        <v>0</v>
      </c>
    </row>
    <row r="4158" spans="1:10" x14ac:dyDescent="0.25">
      <c r="A4158" t="s">
        <v>6003</v>
      </c>
      <c r="C4158" s="2">
        <v>2950</v>
      </c>
      <c r="D4158">
        <v>1</v>
      </c>
      <c r="E4158" s="2">
        <v>2950</v>
      </c>
      <c r="G4158" s="2">
        <v>2950</v>
      </c>
      <c r="H4158" s="2">
        <v>2950</v>
      </c>
      <c r="J4158">
        <f t="shared" si="64"/>
        <v>0</v>
      </c>
    </row>
    <row r="4159" spans="1:10" x14ac:dyDescent="0.25">
      <c r="A4159" t="s">
        <v>6002</v>
      </c>
      <c r="C4159" s="2">
        <v>2950</v>
      </c>
      <c r="D4159">
        <v>1</v>
      </c>
      <c r="E4159" s="2">
        <v>2950</v>
      </c>
      <c r="G4159" s="2">
        <v>2950</v>
      </c>
      <c r="H4159" s="2">
        <v>2950</v>
      </c>
      <c r="J4159">
        <f t="shared" si="64"/>
        <v>0</v>
      </c>
    </row>
    <row r="4160" spans="1:10" x14ac:dyDescent="0.25">
      <c r="A4160" t="s">
        <v>6001</v>
      </c>
      <c r="C4160" s="2">
        <v>3150</v>
      </c>
      <c r="D4160">
        <v>1</v>
      </c>
      <c r="E4160" s="2">
        <v>3150</v>
      </c>
      <c r="G4160" s="2">
        <v>3150</v>
      </c>
      <c r="H4160" s="2">
        <v>3150</v>
      </c>
      <c r="J4160">
        <f t="shared" si="64"/>
        <v>0</v>
      </c>
    </row>
    <row r="4161" spans="1:10" x14ac:dyDescent="0.25">
      <c r="A4161" t="s">
        <v>6005</v>
      </c>
      <c r="C4161" s="2">
        <v>3150</v>
      </c>
      <c r="D4161">
        <v>1</v>
      </c>
      <c r="E4161" s="2">
        <v>3150</v>
      </c>
      <c r="G4161" s="2">
        <v>3150</v>
      </c>
      <c r="H4161" s="2">
        <v>3150</v>
      </c>
      <c r="J4161">
        <f t="shared" si="64"/>
        <v>0</v>
      </c>
    </row>
    <row r="4162" spans="1:10" x14ac:dyDescent="0.25">
      <c r="A4162" t="s">
        <v>6003</v>
      </c>
      <c r="C4162" s="2">
        <v>3150</v>
      </c>
      <c r="D4162">
        <v>1</v>
      </c>
      <c r="E4162" s="2">
        <v>3150</v>
      </c>
      <c r="G4162" s="2">
        <v>3150</v>
      </c>
      <c r="H4162" s="2">
        <v>3150</v>
      </c>
      <c r="J4162">
        <f t="shared" si="64"/>
        <v>0</v>
      </c>
    </row>
    <row r="4163" spans="1:10" x14ac:dyDescent="0.25">
      <c r="A4163" t="s">
        <v>6004</v>
      </c>
      <c r="C4163" s="2">
        <v>3150</v>
      </c>
      <c r="D4163">
        <v>1</v>
      </c>
      <c r="E4163" s="2">
        <v>3150</v>
      </c>
      <c r="G4163" s="2">
        <v>3150</v>
      </c>
      <c r="H4163" s="2">
        <v>3150</v>
      </c>
      <c r="J4163">
        <f t="shared" ref="J4163:J4226" si="65">IF(I4163=0,0,H4163)</f>
        <v>0</v>
      </c>
    </row>
    <row r="4164" spans="1:10" x14ac:dyDescent="0.25">
      <c r="A4164" t="s">
        <v>4494</v>
      </c>
      <c r="C4164" s="2">
        <v>3150</v>
      </c>
      <c r="D4164">
        <v>1</v>
      </c>
      <c r="E4164" s="2">
        <v>0</v>
      </c>
      <c r="G4164" s="2">
        <v>0</v>
      </c>
      <c r="H4164" s="2">
        <v>0</v>
      </c>
      <c r="J4164">
        <f t="shared" si="65"/>
        <v>0</v>
      </c>
    </row>
    <row r="4165" spans="1:10" x14ac:dyDescent="0.25">
      <c r="A4165" t="s">
        <v>6026</v>
      </c>
      <c r="C4165" s="2">
        <v>3245</v>
      </c>
      <c r="D4165">
        <v>1</v>
      </c>
      <c r="E4165" s="2">
        <v>3245</v>
      </c>
      <c r="G4165" s="2">
        <v>3245</v>
      </c>
      <c r="H4165" s="2">
        <v>3245</v>
      </c>
      <c r="J4165">
        <f t="shared" si="65"/>
        <v>0</v>
      </c>
    </row>
    <row r="4166" spans="1:10" x14ac:dyDescent="0.25">
      <c r="A4166" t="s">
        <v>6032</v>
      </c>
      <c r="C4166" s="2">
        <v>3245</v>
      </c>
      <c r="D4166">
        <v>1</v>
      </c>
      <c r="E4166" s="2">
        <v>3245</v>
      </c>
      <c r="G4166" s="2">
        <v>3245</v>
      </c>
      <c r="H4166" s="2">
        <v>3245</v>
      </c>
      <c r="J4166">
        <f t="shared" si="65"/>
        <v>0</v>
      </c>
    </row>
    <row r="4167" spans="1:10" x14ac:dyDescent="0.25">
      <c r="A4167" t="s">
        <v>5395</v>
      </c>
      <c r="C4167" s="2">
        <v>3245</v>
      </c>
      <c r="D4167">
        <v>1</v>
      </c>
      <c r="E4167" s="2">
        <v>3245</v>
      </c>
      <c r="G4167" s="2">
        <v>3245</v>
      </c>
      <c r="H4167" s="2">
        <v>3245</v>
      </c>
      <c r="J4167">
        <f t="shared" si="65"/>
        <v>0</v>
      </c>
    </row>
    <row r="4168" spans="1:10" x14ac:dyDescent="0.25">
      <c r="A4168" t="s">
        <v>6035</v>
      </c>
      <c r="C4168" s="2">
        <v>3245</v>
      </c>
      <c r="D4168">
        <v>1</v>
      </c>
      <c r="E4168" s="2">
        <v>3245</v>
      </c>
      <c r="G4168" s="2">
        <v>3245</v>
      </c>
      <c r="H4168" s="2">
        <v>3245</v>
      </c>
      <c r="J4168">
        <f t="shared" si="65"/>
        <v>0</v>
      </c>
    </row>
    <row r="4169" spans="1:10" x14ac:dyDescent="0.25">
      <c r="A4169" t="s">
        <v>6078</v>
      </c>
      <c r="C4169" s="2">
        <v>3245</v>
      </c>
      <c r="D4169">
        <v>1</v>
      </c>
      <c r="E4169" s="2">
        <v>3245</v>
      </c>
      <c r="G4169" s="2">
        <v>3245</v>
      </c>
      <c r="H4169" s="2">
        <v>3245</v>
      </c>
      <c r="J4169">
        <f t="shared" si="65"/>
        <v>0</v>
      </c>
    </row>
    <row r="4170" spans="1:10" x14ac:dyDescent="0.25">
      <c r="A4170" t="s">
        <v>5802</v>
      </c>
      <c r="C4170" s="2">
        <v>3245</v>
      </c>
      <c r="D4170">
        <v>1</v>
      </c>
      <c r="E4170" s="2">
        <v>3245</v>
      </c>
      <c r="G4170" s="2">
        <v>3245</v>
      </c>
      <c r="H4170" s="2">
        <v>3245</v>
      </c>
      <c r="J4170">
        <f t="shared" si="65"/>
        <v>0</v>
      </c>
    </row>
    <row r="4171" spans="1:10" x14ac:dyDescent="0.25">
      <c r="A4171" t="s">
        <v>5901</v>
      </c>
      <c r="C4171" s="2">
        <v>3245</v>
      </c>
      <c r="D4171">
        <v>1</v>
      </c>
      <c r="E4171" s="2">
        <v>3245</v>
      </c>
      <c r="G4171" s="2">
        <v>3245</v>
      </c>
      <c r="H4171" s="2">
        <v>3245</v>
      </c>
      <c r="J4171">
        <f t="shared" si="65"/>
        <v>0</v>
      </c>
    </row>
    <row r="4172" spans="1:10" x14ac:dyDescent="0.25">
      <c r="A4172" t="s">
        <v>6022</v>
      </c>
      <c r="C4172" s="2">
        <v>3245</v>
      </c>
      <c r="D4172">
        <v>1</v>
      </c>
      <c r="E4172" s="2">
        <v>3245</v>
      </c>
      <c r="G4172" s="2">
        <v>3245</v>
      </c>
      <c r="H4172" s="2">
        <v>3245</v>
      </c>
      <c r="J4172">
        <f t="shared" si="65"/>
        <v>0</v>
      </c>
    </row>
    <row r="4173" spans="1:10" x14ac:dyDescent="0.25">
      <c r="A4173" t="s">
        <v>6021</v>
      </c>
      <c r="C4173" s="2">
        <v>3245</v>
      </c>
      <c r="D4173">
        <v>1</v>
      </c>
      <c r="E4173" s="2">
        <v>3245</v>
      </c>
      <c r="G4173" s="2">
        <v>3245</v>
      </c>
      <c r="H4173" s="2">
        <v>3245</v>
      </c>
      <c r="J4173">
        <f t="shared" si="65"/>
        <v>0</v>
      </c>
    </row>
    <row r="4174" spans="1:10" x14ac:dyDescent="0.25">
      <c r="A4174" t="s">
        <v>5762</v>
      </c>
      <c r="C4174" s="2">
        <v>3245</v>
      </c>
      <c r="D4174">
        <v>1</v>
      </c>
      <c r="E4174" s="2">
        <v>3245</v>
      </c>
      <c r="G4174" s="2">
        <v>3245</v>
      </c>
      <c r="H4174" s="2">
        <v>3245</v>
      </c>
      <c r="J4174">
        <f t="shared" si="65"/>
        <v>0</v>
      </c>
    </row>
    <row r="4175" spans="1:10" x14ac:dyDescent="0.25">
      <c r="A4175" t="s">
        <v>5908</v>
      </c>
      <c r="C4175" s="2">
        <v>3245</v>
      </c>
      <c r="D4175">
        <v>1</v>
      </c>
      <c r="E4175" s="2">
        <v>3245</v>
      </c>
      <c r="G4175" s="2">
        <v>3245</v>
      </c>
      <c r="H4175" s="2">
        <v>3245</v>
      </c>
      <c r="J4175">
        <f t="shared" si="65"/>
        <v>0</v>
      </c>
    </row>
    <row r="4176" spans="1:10" x14ac:dyDescent="0.25">
      <c r="A4176" t="s">
        <v>5902</v>
      </c>
      <c r="C4176" s="2">
        <v>3245</v>
      </c>
      <c r="D4176">
        <v>1</v>
      </c>
      <c r="E4176" s="2">
        <v>3245</v>
      </c>
      <c r="G4176" s="2">
        <v>3245</v>
      </c>
      <c r="H4176" s="2">
        <v>3245</v>
      </c>
      <c r="J4176">
        <f t="shared" si="65"/>
        <v>0</v>
      </c>
    </row>
    <row r="4177" spans="1:10" x14ac:dyDescent="0.25">
      <c r="A4177" t="s">
        <v>6084</v>
      </c>
      <c r="C4177" s="2">
        <v>3245</v>
      </c>
      <c r="D4177">
        <v>1</v>
      </c>
      <c r="E4177" s="2">
        <v>3245</v>
      </c>
      <c r="G4177" s="2">
        <v>3245</v>
      </c>
      <c r="H4177" s="2">
        <v>3245</v>
      </c>
      <c r="J4177">
        <f t="shared" si="65"/>
        <v>0</v>
      </c>
    </row>
    <row r="4178" spans="1:10" x14ac:dyDescent="0.25">
      <c r="A4178" t="s">
        <v>6019</v>
      </c>
      <c r="C4178" s="2">
        <v>3245</v>
      </c>
      <c r="D4178">
        <v>1</v>
      </c>
      <c r="E4178" s="2">
        <v>3245</v>
      </c>
      <c r="G4178" s="2">
        <v>3245</v>
      </c>
      <c r="H4178" s="2">
        <v>3245</v>
      </c>
      <c r="J4178">
        <f t="shared" si="65"/>
        <v>0</v>
      </c>
    </row>
    <row r="4179" spans="1:10" x14ac:dyDescent="0.25">
      <c r="A4179" t="s">
        <v>6024</v>
      </c>
      <c r="C4179" s="2">
        <v>3245</v>
      </c>
      <c r="D4179">
        <v>1</v>
      </c>
      <c r="E4179" s="2">
        <v>3245</v>
      </c>
      <c r="G4179" s="2">
        <v>3245</v>
      </c>
      <c r="H4179" s="2">
        <v>3245</v>
      </c>
      <c r="J4179">
        <f t="shared" si="65"/>
        <v>0</v>
      </c>
    </row>
    <row r="4180" spans="1:10" x14ac:dyDescent="0.25">
      <c r="A4180" t="s">
        <v>5769</v>
      </c>
      <c r="C4180" s="2">
        <v>3245</v>
      </c>
      <c r="D4180">
        <v>1</v>
      </c>
      <c r="E4180" s="2">
        <v>3245</v>
      </c>
      <c r="G4180" s="2">
        <v>3245</v>
      </c>
      <c r="H4180" s="2">
        <v>3245</v>
      </c>
      <c r="J4180">
        <f t="shared" si="65"/>
        <v>0</v>
      </c>
    </row>
    <row r="4181" spans="1:10" x14ac:dyDescent="0.25">
      <c r="A4181" t="s">
        <v>6017</v>
      </c>
      <c r="C4181" s="2">
        <v>3245</v>
      </c>
      <c r="D4181">
        <v>1</v>
      </c>
      <c r="E4181" s="2">
        <v>3245</v>
      </c>
      <c r="G4181" s="2">
        <v>3245</v>
      </c>
      <c r="H4181" s="2">
        <v>3245</v>
      </c>
      <c r="J4181">
        <f t="shared" si="65"/>
        <v>0</v>
      </c>
    </row>
    <row r="4182" spans="1:10" x14ac:dyDescent="0.25">
      <c r="A4182" t="s">
        <v>6030</v>
      </c>
      <c r="C4182" s="2">
        <v>3245</v>
      </c>
      <c r="D4182">
        <v>1</v>
      </c>
      <c r="E4182" s="2">
        <v>3245</v>
      </c>
      <c r="G4182" s="2">
        <v>3245</v>
      </c>
      <c r="H4182" s="2">
        <v>3245</v>
      </c>
      <c r="J4182">
        <f t="shared" si="65"/>
        <v>0</v>
      </c>
    </row>
    <row r="4183" spans="1:10" x14ac:dyDescent="0.25">
      <c r="A4183" t="s">
        <v>6078</v>
      </c>
      <c r="C4183" s="2">
        <v>3245</v>
      </c>
      <c r="D4183">
        <v>1</v>
      </c>
      <c r="E4183" s="2">
        <v>3245</v>
      </c>
      <c r="G4183" s="2">
        <v>3245</v>
      </c>
      <c r="H4183" s="2">
        <v>3245</v>
      </c>
      <c r="J4183">
        <f t="shared" si="65"/>
        <v>0</v>
      </c>
    </row>
    <row r="4184" spans="1:10" x14ac:dyDescent="0.25">
      <c r="A4184" t="s">
        <v>6023</v>
      </c>
      <c r="C4184" s="2">
        <v>3245</v>
      </c>
      <c r="D4184">
        <v>1</v>
      </c>
      <c r="E4184" s="2">
        <v>3245</v>
      </c>
      <c r="G4184" s="2">
        <v>3245</v>
      </c>
      <c r="H4184" s="2">
        <v>3245</v>
      </c>
      <c r="J4184">
        <f t="shared" si="65"/>
        <v>0</v>
      </c>
    </row>
    <row r="4185" spans="1:10" x14ac:dyDescent="0.25">
      <c r="A4185" t="s">
        <v>6016</v>
      </c>
      <c r="C4185" s="2">
        <v>3245</v>
      </c>
      <c r="D4185">
        <v>1</v>
      </c>
      <c r="E4185" s="2">
        <v>3245</v>
      </c>
      <c r="G4185" s="2">
        <v>3245</v>
      </c>
      <c r="H4185" s="2">
        <v>3245</v>
      </c>
      <c r="J4185">
        <f t="shared" si="65"/>
        <v>0</v>
      </c>
    </row>
    <row r="4186" spans="1:10" x14ac:dyDescent="0.25">
      <c r="A4186" t="s">
        <v>5632</v>
      </c>
      <c r="C4186" s="2">
        <v>3245</v>
      </c>
      <c r="D4186">
        <v>1</v>
      </c>
      <c r="E4186" s="2">
        <v>3245</v>
      </c>
      <c r="G4186" s="2">
        <v>3245</v>
      </c>
      <c r="H4186" s="2">
        <v>3245</v>
      </c>
      <c r="J4186">
        <f t="shared" si="65"/>
        <v>0</v>
      </c>
    </row>
    <row r="4187" spans="1:10" x14ac:dyDescent="0.25">
      <c r="A4187" t="s">
        <v>5629</v>
      </c>
      <c r="C4187" s="2">
        <v>3245</v>
      </c>
      <c r="D4187">
        <v>1</v>
      </c>
      <c r="E4187" s="2">
        <v>3245</v>
      </c>
      <c r="G4187" s="2">
        <v>3245</v>
      </c>
      <c r="H4187" s="2">
        <v>3245</v>
      </c>
      <c r="J4187">
        <f t="shared" si="65"/>
        <v>0</v>
      </c>
    </row>
    <row r="4188" spans="1:10" x14ac:dyDescent="0.25">
      <c r="A4188" t="s">
        <v>5908</v>
      </c>
      <c r="C4188" s="2">
        <v>3245</v>
      </c>
      <c r="D4188">
        <v>1</v>
      </c>
      <c r="E4188" s="2">
        <v>3245</v>
      </c>
      <c r="G4188" s="2">
        <v>3245</v>
      </c>
      <c r="H4188" s="2">
        <v>3245</v>
      </c>
      <c r="J4188">
        <f t="shared" si="65"/>
        <v>0</v>
      </c>
    </row>
    <row r="4189" spans="1:10" x14ac:dyDescent="0.25">
      <c r="A4189" t="s">
        <v>4627</v>
      </c>
      <c r="C4189" s="2">
        <v>3245</v>
      </c>
      <c r="D4189">
        <v>1</v>
      </c>
      <c r="E4189" s="2">
        <v>3245</v>
      </c>
      <c r="G4189" s="2">
        <v>3245</v>
      </c>
      <c r="H4189" s="2">
        <v>3245</v>
      </c>
      <c r="J4189">
        <f t="shared" si="65"/>
        <v>0</v>
      </c>
    </row>
    <row r="4190" spans="1:10" x14ac:dyDescent="0.25">
      <c r="A4190" t="s">
        <v>5763</v>
      </c>
      <c r="C4190" s="2">
        <v>3245</v>
      </c>
      <c r="D4190">
        <v>1</v>
      </c>
      <c r="E4190" s="2">
        <v>3245</v>
      </c>
      <c r="G4190" s="2">
        <v>3245</v>
      </c>
      <c r="H4190" s="2">
        <v>3245</v>
      </c>
      <c r="J4190">
        <f t="shared" si="65"/>
        <v>0</v>
      </c>
    </row>
    <row r="4191" spans="1:10" x14ac:dyDescent="0.25">
      <c r="A4191" t="s">
        <v>6084</v>
      </c>
      <c r="C4191" s="2">
        <v>3245</v>
      </c>
      <c r="D4191">
        <v>1</v>
      </c>
      <c r="E4191" s="2">
        <v>3245</v>
      </c>
      <c r="G4191" s="2">
        <v>3245</v>
      </c>
      <c r="H4191" s="2">
        <v>3245</v>
      </c>
      <c r="J4191">
        <f t="shared" si="65"/>
        <v>0</v>
      </c>
    </row>
    <row r="4192" spans="1:10" x14ac:dyDescent="0.25">
      <c r="A4192" t="s">
        <v>6019</v>
      </c>
      <c r="C4192" s="2">
        <v>3245</v>
      </c>
      <c r="D4192">
        <v>1</v>
      </c>
      <c r="E4192" s="2">
        <v>3245</v>
      </c>
      <c r="G4192" s="2">
        <v>3245</v>
      </c>
      <c r="H4192" s="2">
        <v>3245</v>
      </c>
      <c r="J4192">
        <f t="shared" si="65"/>
        <v>0</v>
      </c>
    </row>
    <row r="4193" spans="1:10" x14ac:dyDescent="0.25">
      <c r="A4193" t="s">
        <v>5618</v>
      </c>
      <c r="C4193" s="2">
        <v>3245</v>
      </c>
      <c r="D4193">
        <v>1</v>
      </c>
      <c r="E4193" s="2">
        <v>3245</v>
      </c>
      <c r="G4193" s="2">
        <v>3245</v>
      </c>
      <c r="H4193" s="2">
        <v>3245</v>
      </c>
      <c r="J4193">
        <f t="shared" si="65"/>
        <v>0</v>
      </c>
    </row>
    <row r="4194" spans="1:10" x14ac:dyDescent="0.25">
      <c r="A4194" t="s">
        <v>6076</v>
      </c>
      <c r="C4194" s="2">
        <v>3245</v>
      </c>
      <c r="D4194">
        <v>1</v>
      </c>
      <c r="E4194" s="2">
        <v>3245</v>
      </c>
      <c r="G4194" s="2">
        <v>3245</v>
      </c>
      <c r="H4194" s="2">
        <v>3245</v>
      </c>
      <c r="J4194">
        <f t="shared" si="65"/>
        <v>0</v>
      </c>
    </row>
    <row r="4195" spans="1:10" x14ac:dyDescent="0.25">
      <c r="A4195" t="s">
        <v>5903</v>
      </c>
      <c r="C4195" s="2">
        <v>3245</v>
      </c>
      <c r="D4195">
        <v>1</v>
      </c>
      <c r="E4195" s="2">
        <v>3245</v>
      </c>
      <c r="G4195" s="2">
        <v>3245</v>
      </c>
      <c r="H4195" s="2">
        <v>3245</v>
      </c>
      <c r="J4195">
        <f t="shared" si="65"/>
        <v>0</v>
      </c>
    </row>
    <row r="4196" spans="1:10" x14ac:dyDescent="0.25">
      <c r="A4196" t="s">
        <v>5759</v>
      </c>
      <c r="C4196" s="2">
        <v>3245</v>
      </c>
      <c r="D4196">
        <v>1</v>
      </c>
      <c r="E4196" s="2">
        <v>3245</v>
      </c>
      <c r="G4196" s="2">
        <v>3245</v>
      </c>
      <c r="H4196" s="2">
        <v>3245</v>
      </c>
      <c r="J4196">
        <f t="shared" si="65"/>
        <v>0</v>
      </c>
    </row>
    <row r="4197" spans="1:10" x14ac:dyDescent="0.25">
      <c r="A4197" t="s">
        <v>6037</v>
      </c>
      <c r="C4197" s="2">
        <v>3245</v>
      </c>
      <c r="D4197">
        <v>1</v>
      </c>
      <c r="E4197" s="2">
        <v>3245</v>
      </c>
      <c r="G4197" s="2">
        <v>3245</v>
      </c>
      <c r="H4197" s="2">
        <v>3245</v>
      </c>
      <c r="J4197">
        <f t="shared" si="65"/>
        <v>0</v>
      </c>
    </row>
    <row r="4198" spans="1:10" x14ac:dyDescent="0.25">
      <c r="A4198" t="s">
        <v>5633</v>
      </c>
      <c r="C4198" s="2">
        <v>3245</v>
      </c>
      <c r="D4198">
        <v>1</v>
      </c>
      <c r="E4198" s="2">
        <v>3245</v>
      </c>
      <c r="G4198" s="2">
        <v>3245</v>
      </c>
      <c r="H4198" s="2">
        <v>3245</v>
      </c>
      <c r="J4198">
        <f t="shared" si="65"/>
        <v>0</v>
      </c>
    </row>
    <row r="4199" spans="1:10" x14ac:dyDescent="0.25">
      <c r="A4199" t="s">
        <v>6037</v>
      </c>
      <c r="C4199" s="2">
        <v>3245</v>
      </c>
      <c r="D4199">
        <v>1</v>
      </c>
      <c r="E4199" s="2">
        <v>3245</v>
      </c>
      <c r="G4199" s="2">
        <v>3245</v>
      </c>
      <c r="H4199" s="2">
        <v>3245</v>
      </c>
      <c r="J4199">
        <f t="shared" si="65"/>
        <v>0</v>
      </c>
    </row>
    <row r="4200" spans="1:10" x14ac:dyDescent="0.25">
      <c r="A4200" t="s">
        <v>5779</v>
      </c>
      <c r="C4200" s="2">
        <v>3350</v>
      </c>
      <c r="D4200">
        <v>1</v>
      </c>
      <c r="E4200" s="2">
        <v>3350</v>
      </c>
      <c r="G4200" s="2">
        <v>3350</v>
      </c>
      <c r="H4200" s="2">
        <v>3350</v>
      </c>
      <c r="J4200">
        <f t="shared" si="65"/>
        <v>0</v>
      </c>
    </row>
    <row r="4201" spans="1:10" x14ac:dyDescent="0.25">
      <c r="A4201" t="s">
        <v>4494</v>
      </c>
      <c r="C4201" s="2">
        <v>3350</v>
      </c>
      <c r="D4201">
        <v>1</v>
      </c>
      <c r="E4201" s="2">
        <v>3350</v>
      </c>
      <c r="G4201" s="2">
        <v>3350</v>
      </c>
      <c r="H4201" s="2">
        <v>3350</v>
      </c>
      <c r="J4201">
        <f t="shared" si="65"/>
        <v>0</v>
      </c>
    </row>
    <row r="4202" spans="1:10" x14ac:dyDescent="0.25">
      <c r="A4202" t="s">
        <v>5634</v>
      </c>
      <c r="C4202" s="2">
        <v>3350</v>
      </c>
      <c r="D4202">
        <v>1</v>
      </c>
      <c r="E4202" s="2">
        <v>3350</v>
      </c>
      <c r="G4202" s="2">
        <v>3350</v>
      </c>
      <c r="H4202" s="2">
        <v>3350</v>
      </c>
      <c r="J4202">
        <f t="shared" si="65"/>
        <v>0</v>
      </c>
    </row>
    <row r="4203" spans="1:10" x14ac:dyDescent="0.25">
      <c r="A4203" t="s">
        <v>5777</v>
      </c>
      <c r="C4203" s="2">
        <v>3350</v>
      </c>
      <c r="D4203">
        <v>1</v>
      </c>
      <c r="E4203" s="2">
        <v>3350</v>
      </c>
      <c r="G4203" s="2">
        <v>3350</v>
      </c>
      <c r="H4203" s="2">
        <v>3350</v>
      </c>
      <c r="J4203">
        <f t="shared" si="65"/>
        <v>0</v>
      </c>
    </row>
    <row r="4204" spans="1:10" x14ac:dyDescent="0.25">
      <c r="A4204" t="s">
        <v>6056</v>
      </c>
      <c r="C4204" s="2">
        <v>3350</v>
      </c>
      <c r="D4204">
        <v>1</v>
      </c>
      <c r="E4204" s="2">
        <v>3350</v>
      </c>
      <c r="G4204" s="2">
        <v>3350</v>
      </c>
      <c r="H4204" s="2">
        <v>3350</v>
      </c>
      <c r="J4204">
        <f t="shared" si="65"/>
        <v>0</v>
      </c>
    </row>
    <row r="4205" spans="1:10" x14ac:dyDescent="0.25">
      <c r="A4205" t="s">
        <v>6040</v>
      </c>
      <c r="C4205" s="2">
        <v>3350</v>
      </c>
      <c r="D4205">
        <v>1</v>
      </c>
      <c r="E4205" s="2">
        <v>3350</v>
      </c>
      <c r="G4205" s="2">
        <v>3350</v>
      </c>
      <c r="H4205" s="2">
        <v>3350</v>
      </c>
      <c r="J4205">
        <f t="shared" si="65"/>
        <v>0</v>
      </c>
    </row>
    <row r="4206" spans="1:10" x14ac:dyDescent="0.25">
      <c r="A4206" t="s">
        <v>5941</v>
      </c>
      <c r="C4206" s="2">
        <v>3350</v>
      </c>
      <c r="D4206">
        <v>1</v>
      </c>
      <c r="E4206" s="2">
        <v>3350</v>
      </c>
      <c r="G4206" s="2">
        <v>3350</v>
      </c>
      <c r="H4206" s="2">
        <v>3350</v>
      </c>
      <c r="J4206">
        <f t="shared" si="65"/>
        <v>0</v>
      </c>
    </row>
    <row r="4207" spans="1:10" x14ac:dyDescent="0.25">
      <c r="A4207" t="s">
        <v>5933</v>
      </c>
      <c r="C4207" s="2">
        <v>3350</v>
      </c>
      <c r="D4207">
        <v>1</v>
      </c>
      <c r="E4207" s="2">
        <v>3350</v>
      </c>
      <c r="G4207" s="2">
        <v>3350</v>
      </c>
      <c r="H4207" s="2">
        <v>3350</v>
      </c>
      <c r="J4207">
        <f t="shared" si="65"/>
        <v>0</v>
      </c>
    </row>
    <row r="4208" spans="1:10" x14ac:dyDescent="0.25">
      <c r="A4208" t="s">
        <v>5914</v>
      </c>
      <c r="C4208" s="2">
        <v>3350</v>
      </c>
      <c r="D4208">
        <v>1</v>
      </c>
      <c r="E4208" s="2">
        <v>3350</v>
      </c>
      <c r="G4208" s="2">
        <v>3350</v>
      </c>
      <c r="H4208" s="2">
        <v>3350</v>
      </c>
      <c r="J4208">
        <f t="shared" si="65"/>
        <v>0</v>
      </c>
    </row>
    <row r="4209" spans="1:10" x14ac:dyDescent="0.25">
      <c r="A4209" t="s">
        <v>6071</v>
      </c>
      <c r="C4209" s="2">
        <v>3350</v>
      </c>
      <c r="D4209">
        <v>1</v>
      </c>
      <c r="E4209" s="2">
        <v>3350</v>
      </c>
      <c r="G4209" s="2">
        <v>3350</v>
      </c>
      <c r="H4209" s="2">
        <v>3350</v>
      </c>
      <c r="J4209">
        <f t="shared" si="65"/>
        <v>0</v>
      </c>
    </row>
    <row r="4210" spans="1:10" x14ac:dyDescent="0.25">
      <c r="A4210" t="s">
        <v>4693</v>
      </c>
      <c r="C4210" s="2">
        <v>3350</v>
      </c>
      <c r="D4210">
        <v>1</v>
      </c>
      <c r="E4210" s="2">
        <v>3350</v>
      </c>
      <c r="G4210" s="2">
        <v>3350</v>
      </c>
      <c r="H4210" s="2">
        <v>3350</v>
      </c>
      <c r="J4210">
        <f t="shared" si="65"/>
        <v>0</v>
      </c>
    </row>
    <row r="4211" spans="1:10" x14ac:dyDescent="0.25">
      <c r="A4211" t="s">
        <v>4694</v>
      </c>
      <c r="C4211" s="2">
        <v>3350</v>
      </c>
      <c r="D4211">
        <v>1</v>
      </c>
      <c r="E4211" s="2">
        <v>3350</v>
      </c>
      <c r="G4211" s="2">
        <v>3350</v>
      </c>
      <c r="H4211" s="2">
        <v>3350</v>
      </c>
      <c r="J4211">
        <f t="shared" si="65"/>
        <v>0</v>
      </c>
    </row>
    <row r="4212" spans="1:10" x14ac:dyDescent="0.25">
      <c r="A4212" t="s">
        <v>5626</v>
      </c>
      <c r="C4212" s="2">
        <v>3350</v>
      </c>
      <c r="D4212">
        <v>1</v>
      </c>
      <c r="E4212" s="2">
        <v>3350</v>
      </c>
      <c r="G4212" s="2">
        <v>3350</v>
      </c>
      <c r="H4212" s="2">
        <v>3350</v>
      </c>
      <c r="J4212">
        <f t="shared" si="65"/>
        <v>0</v>
      </c>
    </row>
    <row r="4213" spans="1:10" x14ac:dyDescent="0.25">
      <c r="A4213" t="s">
        <v>4755</v>
      </c>
      <c r="C4213" s="2">
        <v>3350</v>
      </c>
      <c r="D4213">
        <v>1</v>
      </c>
      <c r="E4213" s="2">
        <v>3350</v>
      </c>
      <c r="G4213" s="2">
        <v>3350</v>
      </c>
      <c r="H4213" s="2">
        <v>3350</v>
      </c>
      <c r="J4213">
        <f t="shared" si="65"/>
        <v>0</v>
      </c>
    </row>
    <row r="4214" spans="1:10" x14ac:dyDescent="0.25">
      <c r="A4214" t="s">
        <v>4651</v>
      </c>
      <c r="C4214" s="2">
        <v>3350</v>
      </c>
      <c r="D4214">
        <v>1</v>
      </c>
      <c r="E4214" s="2">
        <v>3350</v>
      </c>
      <c r="G4214" s="2">
        <v>3350</v>
      </c>
      <c r="H4214" s="2">
        <v>3350</v>
      </c>
      <c r="J4214">
        <f t="shared" si="65"/>
        <v>0</v>
      </c>
    </row>
    <row r="4215" spans="1:10" x14ac:dyDescent="0.25">
      <c r="A4215" t="s">
        <v>5931</v>
      </c>
      <c r="C4215" s="2">
        <v>3350</v>
      </c>
      <c r="D4215">
        <v>1</v>
      </c>
      <c r="E4215" s="2">
        <v>3350</v>
      </c>
      <c r="G4215" s="2">
        <v>3350</v>
      </c>
      <c r="H4215" s="2">
        <v>3350</v>
      </c>
      <c r="J4215">
        <f t="shared" si="65"/>
        <v>0</v>
      </c>
    </row>
    <row r="4216" spans="1:10" x14ac:dyDescent="0.25">
      <c r="A4216" t="s">
        <v>5936</v>
      </c>
      <c r="C4216" s="2">
        <v>3350</v>
      </c>
      <c r="D4216">
        <v>1</v>
      </c>
      <c r="E4216" s="2">
        <v>3350</v>
      </c>
      <c r="G4216" s="2">
        <v>3350</v>
      </c>
      <c r="H4216" s="2">
        <v>3350</v>
      </c>
      <c r="J4216">
        <f t="shared" si="65"/>
        <v>0</v>
      </c>
    </row>
    <row r="4217" spans="1:10" x14ac:dyDescent="0.25">
      <c r="A4217" t="s">
        <v>5942</v>
      </c>
      <c r="C4217" s="2">
        <v>3350</v>
      </c>
      <c r="D4217">
        <v>1</v>
      </c>
      <c r="E4217" s="2">
        <v>3350</v>
      </c>
      <c r="G4217" s="2">
        <v>3350</v>
      </c>
      <c r="H4217" s="2">
        <v>3350</v>
      </c>
      <c r="J4217">
        <f t="shared" si="65"/>
        <v>0</v>
      </c>
    </row>
    <row r="4218" spans="1:10" x14ac:dyDescent="0.25">
      <c r="A4218" t="s">
        <v>5918</v>
      </c>
      <c r="C4218" s="2">
        <v>3350</v>
      </c>
      <c r="D4218">
        <v>1</v>
      </c>
      <c r="E4218" s="2">
        <v>3350</v>
      </c>
      <c r="G4218" s="2">
        <v>3350</v>
      </c>
      <c r="H4218" s="2">
        <v>3350</v>
      </c>
      <c r="J4218">
        <f t="shared" si="65"/>
        <v>0</v>
      </c>
    </row>
    <row r="4219" spans="1:10" x14ac:dyDescent="0.25">
      <c r="A4219" t="s">
        <v>6049</v>
      </c>
      <c r="C4219" s="2">
        <v>3350</v>
      </c>
      <c r="D4219">
        <v>1</v>
      </c>
      <c r="E4219" s="2">
        <v>3350</v>
      </c>
      <c r="G4219" s="2">
        <v>3350</v>
      </c>
      <c r="H4219" s="2">
        <v>3350</v>
      </c>
      <c r="J4219">
        <f t="shared" si="65"/>
        <v>0</v>
      </c>
    </row>
    <row r="4220" spans="1:10" x14ac:dyDescent="0.25">
      <c r="A4220" t="s">
        <v>5778</v>
      </c>
      <c r="C4220" s="2">
        <v>3350</v>
      </c>
      <c r="D4220">
        <v>1</v>
      </c>
      <c r="E4220" s="2">
        <v>3350</v>
      </c>
      <c r="G4220" s="2">
        <v>3350</v>
      </c>
      <c r="H4220" s="2">
        <v>3350</v>
      </c>
      <c r="J4220">
        <f t="shared" si="65"/>
        <v>0</v>
      </c>
    </row>
    <row r="4221" spans="1:10" x14ac:dyDescent="0.25">
      <c r="A4221" t="s">
        <v>5940</v>
      </c>
      <c r="C4221" s="2">
        <v>3350</v>
      </c>
      <c r="D4221">
        <v>1</v>
      </c>
      <c r="E4221" s="2">
        <v>3350</v>
      </c>
      <c r="G4221" s="2">
        <v>3350</v>
      </c>
      <c r="H4221" s="2">
        <v>3350</v>
      </c>
      <c r="J4221">
        <f t="shared" si="65"/>
        <v>0</v>
      </c>
    </row>
    <row r="4222" spans="1:10" x14ac:dyDescent="0.25">
      <c r="A4222" t="s">
        <v>4693</v>
      </c>
      <c r="C4222" s="2">
        <v>3350</v>
      </c>
      <c r="D4222">
        <v>1</v>
      </c>
      <c r="E4222" s="2">
        <v>3350</v>
      </c>
      <c r="G4222" s="2">
        <v>3350</v>
      </c>
      <c r="H4222" s="2">
        <v>3350</v>
      </c>
      <c r="J4222">
        <f t="shared" si="65"/>
        <v>0</v>
      </c>
    </row>
    <row r="4223" spans="1:10" x14ac:dyDescent="0.25">
      <c r="A4223" t="s">
        <v>6039</v>
      </c>
      <c r="C4223" s="2">
        <v>3350</v>
      </c>
      <c r="D4223">
        <v>1</v>
      </c>
      <c r="E4223" s="2">
        <v>3350</v>
      </c>
      <c r="G4223" s="2">
        <v>3350</v>
      </c>
      <c r="H4223" s="2">
        <v>3350</v>
      </c>
      <c r="J4223">
        <f t="shared" si="65"/>
        <v>0</v>
      </c>
    </row>
    <row r="4224" spans="1:10" x14ac:dyDescent="0.25">
      <c r="A4224" t="s">
        <v>5911</v>
      </c>
      <c r="C4224" s="2">
        <v>3350</v>
      </c>
      <c r="D4224">
        <v>1</v>
      </c>
      <c r="E4224" s="2">
        <v>3350</v>
      </c>
      <c r="G4224" s="2">
        <v>3350</v>
      </c>
      <c r="H4224" s="2">
        <v>3350</v>
      </c>
      <c r="J4224">
        <f t="shared" si="65"/>
        <v>0</v>
      </c>
    </row>
    <row r="4225" spans="1:10" x14ac:dyDescent="0.25">
      <c r="A4225" t="s">
        <v>5621</v>
      </c>
      <c r="C4225" s="2">
        <v>3350</v>
      </c>
      <c r="D4225">
        <v>1</v>
      </c>
      <c r="E4225" s="2">
        <v>3350</v>
      </c>
      <c r="G4225" s="2">
        <v>3350</v>
      </c>
      <c r="H4225" s="2">
        <v>3350</v>
      </c>
      <c r="J4225">
        <f t="shared" si="65"/>
        <v>0</v>
      </c>
    </row>
    <row r="4226" spans="1:10" x14ac:dyDescent="0.25">
      <c r="A4226" t="s">
        <v>5626</v>
      </c>
      <c r="C4226" s="2">
        <v>3350</v>
      </c>
      <c r="D4226">
        <v>1</v>
      </c>
      <c r="E4226" s="2">
        <v>3350</v>
      </c>
      <c r="G4226" s="2">
        <v>3350</v>
      </c>
      <c r="H4226" s="2">
        <v>3350</v>
      </c>
      <c r="J4226">
        <f t="shared" si="65"/>
        <v>0</v>
      </c>
    </row>
    <row r="4227" spans="1:10" x14ac:dyDescent="0.25">
      <c r="A4227" t="s">
        <v>6052</v>
      </c>
      <c r="C4227" s="2">
        <v>3350</v>
      </c>
      <c r="D4227">
        <v>1</v>
      </c>
      <c r="E4227" s="2">
        <v>3350</v>
      </c>
      <c r="G4227" s="2">
        <v>3350</v>
      </c>
      <c r="H4227" s="2">
        <v>3350</v>
      </c>
      <c r="J4227">
        <f t="shared" ref="J4227:J4290" si="66">IF(I4227=0,0,H4227)</f>
        <v>0</v>
      </c>
    </row>
    <row r="4228" spans="1:10" x14ac:dyDescent="0.25">
      <c r="A4228" t="s">
        <v>4693</v>
      </c>
      <c r="C4228" s="2">
        <v>3350</v>
      </c>
      <c r="D4228">
        <v>1</v>
      </c>
      <c r="E4228" s="2">
        <v>3350</v>
      </c>
      <c r="G4228" s="2">
        <v>3350</v>
      </c>
      <c r="H4228" s="2">
        <v>3350</v>
      </c>
      <c r="J4228">
        <f t="shared" si="66"/>
        <v>0</v>
      </c>
    </row>
    <row r="4229" spans="1:10" x14ac:dyDescent="0.25">
      <c r="A4229" t="s">
        <v>5623</v>
      </c>
      <c r="C4229" s="2">
        <v>3350</v>
      </c>
      <c r="D4229">
        <v>1</v>
      </c>
      <c r="E4229" s="2">
        <v>3350</v>
      </c>
      <c r="G4229" s="2">
        <v>3350</v>
      </c>
      <c r="H4229" s="2">
        <v>3350</v>
      </c>
      <c r="J4229">
        <f t="shared" si="66"/>
        <v>0</v>
      </c>
    </row>
    <row r="4230" spans="1:10" x14ac:dyDescent="0.25">
      <c r="A4230" t="s">
        <v>5772</v>
      </c>
      <c r="C4230" s="2">
        <v>3350</v>
      </c>
      <c r="D4230">
        <v>1</v>
      </c>
      <c r="E4230" s="2">
        <v>3350</v>
      </c>
      <c r="G4230" s="2">
        <v>3350</v>
      </c>
      <c r="H4230" s="2">
        <v>3350</v>
      </c>
      <c r="J4230">
        <f t="shared" si="66"/>
        <v>0</v>
      </c>
    </row>
    <row r="4231" spans="1:10" x14ac:dyDescent="0.25">
      <c r="A4231" t="s">
        <v>4653</v>
      </c>
      <c r="C4231" s="2">
        <v>3350</v>
      </c>
      <c r="D4231">
        <v>1</v>
      </c>
      <c r="E4231" s="2">
        <v>3350</v>
      </c>
      <c r="G4231" s="2">
        <v>3350</v>
      </c>
      <c r="H4231" s="2">
        <v>3350</v>
      </c>
      <c r="J4231">
        <f t="shared" si="66"/>
        <v>0</v>
      </c>
    </row>
    <row r="4232" spans="1:10" x14ac:dyDescent="0.25">
      <c r="A4232" t="s">
        <v>4693</v>
      </c>
      <c r="C4232" s="2">
        <v>3350</v>
      </c>
      <c r="D4232">
        <v>1</v>
      </c>
      <c r="E4232" s="2">
        <v>3350</v>
      </c>
      <c r="G4232" s="2">
        <v>3350</v>
      </c>
      <c r="H4232" s="2">
        <v>3350</v>
      </c>
      <c r="J4232">
        <f t="shared" si="66"/>
        <v>0</v>
      </c>
    </row>
    <row r="4233" spans="1:10" x14ac:dyDescent="0.25">
      <c r="A4233" t="s">
        <v>5791</v>
      </c>
      <c r="C4233" s="2">
        <v>3450</v>
      </c>
      <c r="D4233">
        <v>1</v>
      </c>
      <c r="E4233" s="2">
        <v>3450</v>
      </c>
      <c r="G4233" s="2">
        <v>3450</v>
      </c>
      <c r="H4233" s="2">
        <v>3450</v>
      </c>
      <c r="J4233">
        <f t="shared" si="66"/>
        <v>0</v>
      </c>
    </row>
    <row r="4234" spans="1:10" x14ac:dyDescent="0.25">
      <c r="A4234" t="s">
        <v>6739</v>
      </c>
      <c r="C4234" s="2">
        <v>3450</v>
      </c>
      <c r="D4234">
        <v>1</v>
      </c>
      <c r="E4234" s="2">
        <v>3450</v>
      </c>
      <c r="G4234" s="2">
        <v>3450</v>
      </c>
      <c r="H4234" s="2">
        <v>3450</v>
      </c>
      <c r="J4234">
        <f t="shared" si="66"/>
        <v>0</v>
      </c>
    </row>
    <row r="4235" spans="1:10" x14ac:dyDescent="0.25">
      <c r="A4235" t="s">
        <v>5641</v>
      </c>
      <c r="C4235" s="2">
        <v>3450</v>
      </c>
      <c r="D4235">
        <v>1</v>
      </c>
      <c r="E4235" s="2">
        <v>3450</v>
      </c>
      <c r="G4235" s="2">
        <v>3450</v>
      </c>
      <c r="H4235" s="2">
        <v>3450</v>
      </c>
      <c r="J4235">
        <f t="shared" si="66"/>
        <v>0</v>
      </c>
    </row>
    <row r="4236" spans="1:10" x14ac:dyDescent="0.25">
      <c r="A4236" t="s">
        <v>5789</v>
      </c>
      <c r="C4236" s="2">
        <v>3450</v>
      </c>
      <c r="D4236">
        <v>1</v>
      </c>
      <c r="E4236" s="2">
        <v>3450</v>
      </c>
      <c r="G4236" s="2">
        <v>3450</v>
      </c>
      <c r="H4236" s="2">
        <v>3450</v>
      </c>
      <c r="J4236">
        <f t="shared" si="66"/>
        <v>0</v>
      </c>
    </row>
    <row r="4237" spans="1:10" x14ac:dyDescent="0.25">
      <c r="A4237" t="s">
        <v>6740</v>
      </c>
      <c r="C4237" s="2">
        <v>3450</v>
      </c>
      <c r="D4237">
        <v>1</v>
      </c>
      <c r="E4237" s="2">
        <v>3450</v>
      </c>
      <c r="G4237" s="2">
        <v>3450</v>
      </c>
      <c r="H4237" s="2">
        <v>3450</v>
      </c>
      <c r="J4237">
        <f t="shared" si="66"/>
        <v>0</v>
      </c>
    </row>
    <row r="4238" spans="1:10" x14ac:dyDescent="0.25">
      <c r="A4238" t="s">
        <v>5786</v>
      </c>
      <c r="C4238" s="2">
        <v>3450</v>
      </c>
      <c r="D4238">
        <v>1</v>
      </c>
      <c r="E4238" s="2">
        <v>3450</v>
      </c>
      <c r="G4238" s="2">
        <v>3450</v>
      </c>
      <c r="H4238" s="2">
        <v>3450</v>
      </c>
      <c r="J4238">
        <f t="shared" si="66"/>
        <v>0</v>
      </c>
    </row>
    <row r="4239" spans="1:10" x14ac:dyDescent="0.25">
      <c r="A4239" t="s">
        <v>6744</v>
      </c>
      <c r="C4239" s="2">
        <v>3450</v>
      </c>
      <c r="D4239">
        <v>1</v>
      </c>
      <c r="E4239" s="2">
        <v>3450</v>
      </c>
      <c r="G4239" s="2">
        <v>3450</v>
      </c>
      <c r="H4239" s="2">
        <v>3450</v>
      </c>
      <c r="J4239">
        <f t="shared" si="66"/>
        <v>0</v>
      </c>
    </row>
    <row r="4240" spans="1:10" x14ac:dyDescent="0.25">
      <c r="A4240" t="s">
        <v>5660</v>
      </c>
      <c r="C4240" s="2">
        <v>3450</v>
      </c>
      <c r="D4240">
        <v>1</v>
      </c>
      <c r="E4240" s="2">
        <v>3325</v>
      </c>
      <c r="G4240" s="2">
        <v>3325</v>
      </c>
      <c r="H4240" s="2">
        <v>3325</v>
      </c>
      <c r="J4240">
        <f t="shared" si="66"/>
        <v>0</v>
      </c>
    </row>
    <row r="4241" spans="1:10" x14ac:dyDescent="0.25">
      <c r="A4241" t="s">
        <v>6741</v>
      </c>
      <c r="C4241" s="2">
        <v>3450</v>
      </c>
      <c r="D4241">
        <v>1</v>
      </c>
      <c r="E4241" s="2">
        <v>3450</v>
      </c>
      <c r="G4241" s="2">
        <v>3450</v>
      </c>
      <c r="H4241" s="2">
        <v>3450</v>
      </c>
      <c r="J4241">
        <f t="shared" si="66"/>
        <v>0</v>
      </c>
    </row>
    <row r="4242" spans="1:10" x14ac:dyDescent="0.25">
      <c r="A4242" t="s">
        <v>5788</v>
      </c>
      <c r="C4242" s="2">
        <v>3450</v>
      </c>
      <c r="D4242">
        <v>1</v>
      </c>
      <c r="E4242" s="2">
        <v>3450</v>
      </c>
      <c r="G4242" s="2">
        <v>3450</v>
      </c>
      <c r="H4242" s="2">
        <v>3450</v>
      </c>
      <c r="J4242">
        <f t="shared" si="66"/>
        <v>0</v>
      </c>
    </row>
    <row r="4243" spans="1:10" x14ac:dyDescent="0.25">
      <c r="A4243" t="s">
        <v>5783</v>
      </c>
      <c r="C4243" s="2">
        <v>3450</v>
      </c>
      <c r="D4243">
        <v>1</v>
      </c>
      <c r="E4243" s="2">
        <v>3450</v>
      </c>
      <c r="G4243" s="2">
        <v>3450</v>
      </c>
      <c r="H4243" s="2">
        <v>3450</v>
      </c>
      <c r="J4243">
        <f t="shared" si="66"/>
        <v>0</v>
      </c>
    </row>
    <row r="4244" spans="1:10" x14ac:dyDescent="0.25">
      <c r="A4244" t="s">
        <v>6742</v>
      </c>
      <c r="C4244" s="2">
        <v>3500</v>
      </c>
      <c r="D4244">
        <v>1</v>
      </c>
      <c r="E4244" s="2">
        <v>3500</v>
      </c>
      <c r="G4244" s="2">
        <v>3500</v>
      </c>
      <c r="H4244" s="2">
        <v>3500</v>
      </c>
      <c r="J4244">
        <f t="shared" si="66"/>
        <v>0</v>
      </c>
    </row>
    <row r="4245" spans="1:10" x14ac:dyDescent="0.25">
      <c r="A4245" t="s">
        <v>6743</v>
      </c>
      <c r="C4245" s="2">
        <v>3500</v>
      </c>
      <c r="D4245">
        <v>1</v>
      </c>
      <c r="E4245" s="2">
        <v>3500</v>
      </c>
      <c r="G4245" s="2">
        <v>3500</v>
      </c>
      <c r="H4245" s="2">
        <v>3500</v>
      </c>
      <c r="J4245">
        <f t="shared" si="66"/>
        <v>0</v>
      </c>
    </row>
    <row r="4246" spans="1:10" x14ac:dyDescent="0.25">
      <c r="A4246" t="s">
        <v>5636</v>
      </c>
      <c r="C4246" s="2">
        <v>3500</v>
      </c>
      <c r="D4246">
        <v>1</v>
      </c>
      <c r="E4246" s="2">
        <v>3500</v>
      </c>
      <c r="G4246" s="2">
        <v>3500</v>
      </c>
      <c r="H4246" s="2">
        <v>3500</v>
      </c>
      <c r="J4246">
        <f t="shared" si="66"/>
        <v>0</v>
      </c>
    </row>
    <row r="4247" spans="1:10" x14ac:dyDescent="0.25">
      <c r="A4247" t="s">
        <v>5637</v>
      </c>
      <c r="C4247" s="2">
        <v>3500</v>
      </c>
      <c r="D4247">
        <v>1</v>
      </c>
      <c r="E4247" s="2">
        <v>3500</v>
      </c>
      <c r="G4247" s="2">
        <v>3500</v>
      </c>
      <c r="H4247" s="2">
        <v>3500</v>
      </c>
      <c r="J4247">
        <f t="shared" si="66"/>
        <v>0</v>
      </c>
    </row>
    <row r="4248" spans="1:10" x14ac:dyDescent="0.25">
      <c r="A4248" t="s">
        <v>5648</v>
      </c>
      <c r="C4248" s="2">
        <v>3500</v>
      </c>
      <c r="D4248">
        <v>1</v>
      </c>
      <c r="E4248" s="2">
        <v>3500</v>
      </c>
      <c r="G4248" s="2">
        <v>3500</v>
      </c>
      <c r="H4248" s="2">
        <v>3500</v>
      </c>
      <c r="J4248">
        <f t="shared" si="66"/>
        <v>0</v>
      </c>
    </row>
    <row r="4249" spans="1:10" x14ac:dyDescent="0.25">
      <c r="A4249" t="s">
        <v>4559</v>
      </c>
      <c r="C4249" s="2">
        <v>3685</v>
      </c>
      <c r="D4249">
        <v>1</v>
      </c>
      <c r="E4249" s="2">
        <v>3685</v>
      </c>
      <c r="G4249" s="2">
        <v>3685</v>
      </c>
      <c r="H4249" s="2">
        <v>3685</v>
      </c>
      <c r="J4249">
        <f t="shared" si="66"/>
        <v>0</v>
      </c>
    </row>
    <row r="4250" spans="1:10" x14ac:dyDescent="0.25">
      <c r="A4250" t="s">
        <v>6059</v>
      </c>
      <c r="C4250" s="2">
        <v>3685</v>
      </c>
      <c r="D4250">
        <v>1</v>
      </c>
      <c r="E4250" s="2">
        <v>3427.05</v>
      </c>
      <c r="G4250" s="2">
        <v>3427.05</v>
      </c>
      <c r="H4250" s="2">
        <v>3427.05</v>
      </c>
      <c r="J4250">
        <f t="shared" si="66"/>
        <v>0</v>
      </c>
    </row>
    <row r="4251" spans="1:10" x14ac:dyDescent="0.25">
      <c r="A4251" t="s">
        <v>6058</v>
      </c>
      <c r="C4251" s="2">
        <v>3685</v>
      </c>
      <c r="D4251">
        <v>1</v>
      </c>
      <c r="E4251" s="2">
        <v>3685</v>
      </c>
      <c r="G4251" s="2">
        <v>3685</v>
      </c>
      <c r="H4251" s="2">
        <v>3685</v>
      </c>
      <c r="J4251">
        <f t="shared" si="66"/>
        <v>0</v>
      </c>
    </row>
    <row r="4252" spans="1:10" x14ac:dyDescent="0.25">
      <c r="A4252" t="s">
        <v>4559</v>
      </c>
      <c r="C4252" s="2">
        <v>3685</v>
      </c>
      <c r="D4252">
        <v>1</v>
      </c>
      <c r="E4252" s="2">
        <v>3685</v>
      </c>
      <c r="G4252" s="2">
        <v>3685</v>
      </c>
      <c r="H4252" s="2">
        <v>3685</v>
      </c>
      <c r="J4252">
        <f t="shared" si="66"/>
        <v>0</v>
      </c>
    </row>
    <row r="4253" spans="1:10" x14ac:dyDescent="0.25">
      <c r="A4253" t="s">
        <v>4695</v>
      </c>
      <c r="C4253" s="2">
        <v>3685</v>
      </c>
      <c r="D4253">
        <v>1</v>
      </c>
      <c r="E4253" s="2">
        <v>3685</v>
      </c>
      <c r="G4253" s="2">
        <v>3685</v>
      </c>
      <c r="H4253" s="2">
        <v>3685</v>
      </c>
      <c r="J4253">
        <f t="shared" si="66"/>
        <v>0</v>
      </c>
    </row>
    <row r="4254" spans="1:10" x14ac:dyDescent="0.25">
      <c r="A4254" t="s">
        <v>4687</v>
      </c>
      <c r="C4254" s="2">
        <v>3950</v>
      </c>
      <c r="D4254">
        <v>1</v>
      </c>
      <c r="E4254" s="2">
        <v>3950</v>
      </c>
      <c r="G4254" s="2">
        <v>3950</v>
      </c>
      <c r="H4254" s="2">
        <v>3950</v>
      </c>
      <c r="J4254">
        <f t="shared" si="66"/>
        <v>0</v>
      </c>
    </row>
    <row r="4255" spans="1:10" x14ac:dyDescent="0.25">
      <c r="A4255" t="s">
        <v>6001</v>
      </c>
      <c r="C4255" s="2">
        <v>3950</v>
      </c>
      <c r="D4255">
        <v>1</v>
      </c>
      <c r="E4255" s="2">
        <v>3950</v>
      </c>
      <c r="G4255" s="2">
        <v>3950</v>
      </c>
      <c r="H4255" s="2">
        <v>3950</v>
      </c>
      <c r="J4255">
        <f t="shared" si="66"/>
        <v>0</v>
      </c>
    </row>
    <row r="4256" spans="1:10" x14ac:dyDescent="0.25">
      <c r="A4256" t="s">
        <v>6008</v>
      </c>
      <c r="C4256" s="2">
        <v>3950</v>
      </c>
      <c r="D4256">
        <v>1</v>
      </c>
      <c r="E4256" s="2">
        <v>3950</v>
      </c>
      <c r="G4256" s="2">
        <v>3950</v>
      </c>
      <c r="H4256" s="2">
        <v>3950</v>
      </c>
      <c r="J4256">
        <f t="shared" si="66"/>
        <v>0</v>
      </c>
    </row>
    <row r="4257" spans="1:10" x14ac:dyDescent="0.25">
      <c r="A4257" t="s">
        <v>4736</v>
      </c>
      <c r="C4257" s="2">
        <v>3950</v>
      </c>
      <c r="D4257">
        <v>1</v>
      </c>
      <c r="E4257" s="2">
        <v>3950</v>
      </c>
      <c r="G4257" s="2">
        <v>3950</v>
      </c>
      <c r="H4257" s="2">
        <v>3950</v>
      </c>
      <c r="J4257">
        <f t="shared" si="66"/>
        <v>0</v>
      </c>
    </row>
    <row r="4258" spans="1:10" x14ac:dyDescent="0.25">
      <c r="A4258" t="s">
        <v>5617</v>
      </c>
      <c r="C4258" s="2">
        <v>3950</v>
      </c>
      <c r="D4258">
        <v>1</v>
      </c>
      <c r="E4258" s="2">
        <v>3950</v>
      </c>
      <c r="G4258" s="2">
        <v>3950</v>
      </c>
      <c r="H4258" s="2">
        <v>3950</v>
      </c>
      <c r="J4258">
        <f t="shared" si="66"/>
        <v>0</v>
      </c>
    </row>
    <row r="4259" spans="1:10" x14ac:dyDescent="0.25">
      <c r="A4259" t="s">
        <v>6005</v>
      </c>
      <c r="C4259" s="2">
        <v>3950</v>
      </c>
      <c r="D4259">
        <v>1</v>
      </c>
      <c r="E4259" s="2">
        <v>3950</v>
      </c>
      <c r="G4259" s="2">
        <v>3950</v>
      </c>
      <c r="H4259" s="2">
        <v>3950</v>
      </c>
      <c r="J4259">
        <f t="shared" si="66"/>
        <v>0</v>
      </c>
    </row>
    <row r="4260" spans="1:10" x14ac:dyDescent="0.25">
      <c r="A4260" t="s">
        <v>5717</v>
      </c>
      <c r="C4260" s="2">
        <v>4000</v>
      </c>
      <c r="D4260">
        <v>1</v>
      </c>
      <c r="E4260" s="2">
        <v>2990</v>
      </c>
      <c r="G4260" s="2">
        <v>2990</v>
      </c>
      <c r="H4260" s="2">
        <v>2990</v>
      </c>
      <c r="J4260">
        <f t="shared" si="66"/>
        <v>0</v>
      </c>
    </row>
    <row r="4261" spans="1:10" x14ac:dyDescent="0.25">
      <c r="A4261" t="s">
        <v>5857</v>
      </c>
      <c r="C4261" s="2">
        <v>4000</v>
      </c>
      <c r="D4261">
        <v>1</v>
      </c>
      <c r="E4261" s="2">
        <v>3200</v>
      </c>
      <c r="G4261" s="2">
        <v>3200</v>
      </c>
      <c r="H4261" s="2">
        <v>3200</v>
      </c>
      <c r="J4261">
        <f t="shared" si="66"/>
        <v>0</v>
      </c>
    </row>
    <row r="4262" spans="1:10" x14ac:dyDescent="0.25">
      <c r="A4262" t="s">
        <v>5852</v>
      </c>
      <c r="C4262" s="2">
        <v>4000</v>
      </c>
      <c r="D4262">
        <v>1</v>
      </c>
      <c r="E4262" s="2">
        <v>4000</v>
      </c>
      <c r="G4262" s="2">
        <v>4000</v>
      </c>
      <c r="H4262" s="2">
        <v>4000</v>
      </c>
      <c r="J4262">
        <f t="shared" si="66"/>
        <v>0</v>
      </c>
    </row>
    <row r="4263" spans="1:10" x14ac:dyDescent="0.25">
      <c r="A4263" t="s">
        <v>5846</v>
      </c>
      <c r="C4263" s="2">
        <v>4000</v>
      </c>
      <c r="D4263">
        <v>1</v>
      </c>
      <c r="E4263" s="2">
        <v>4000</v>
      </c>
      <c r="G4263" s="2">
        <v>4000</v>
      </c>
      <c r="H4263" s="2">
        <v>4000</v>
      </c>
      <c r="J4263">
        <f t="shared" si="66"/>
        <v>0</v>
      </c>
    </row>
    <row r="4264" spans="1:10" x14ac:dyDescent="0.25">
      <c r="A4264" t="s">
        <v>5719</v>
      </c>
      <c r="C4264" s="2">
        <v>4000</v>
      </c>
      <c r="D4264">
        <v>1</v>
      </c>
      <c r="E4264" s="2">
        <v>4000</v>
      </c>
      <c r="G4264" s="2">
        <v>4000</v>
      </c>
      <c r="H4264" s="2">
        <v>4000</v>
      </c>
      <c r="J4264">
        <f t="shared" si="66"/>
        <v>0</v>
      </c>
    </row>
    <row r="4265" spans="1:10" x14ac:dyDescent="0.25">
      <c r="A4265" t="s">
        <v>5982</v>
      </c>
      <c r="C4265" s="2">
        <v>4000</v>
      </c>
      <c r="D4265">
        <v>1</v>
      </c>
      <c r="E4265" s="2">
        <v>4000</v>
      </c>
      <c r="G4265" s="2">
        <v>4000</v>
      </c>
      <c r="H4265" s="2">
        <v>4000</v>
      </c>
      <c r="J4265">
        <f t="shared" si="66"/>
        <v>0</v>
      </c>
    </row>
    <row r="4266" spans="1:10" x14ac:dyDescent="0.25">
      <c r="A4266" t="s">
        <v>4659</v>
      </c>
      <c r="C4266" s="2">
        <v>4000</v>
      </c>
      <c r="D4266">
        <v>1</v>
      </c>
      <c r="E4266" s="2">
        <v>4000</v>
      </c>
      <c r="G4266" s="2">
        <v>4000</v>
      </c>
      <c r="H4266" s="2">
        <v>4000</v>
      </c>
      <c r="J4266">
        <f t="shared" si="66"/>
        <v>0</v>
      </c>
    </row>
    <row r="4267" spans="1:10" x14ac:dyDescent="0.25">
      <c r="A4267" t="s">
        <v>5720</v>
      </c>
      <c r="C4267" s="2">
        <v>4000</v>
      </c>
      <c r="D4267">
        <v>1</v>
      </c>
      <c r="E4267" s="2">
        <v>4000</v>
      </c>
      <c r="G4267" s="2">
        <v>4000</v>
      </c>
      <c r="H4267" s="2">
        <v>4000</v>
      </c>
      <c r="J4267">
        <f t="shared" si="66"/>
        <v>0</v>
      </c>
    </row>
    <row r="4268" spans="1:10" x14ac:dyDescent="0.25">
      <c r="A4268" t="s">
        <v>6209</v>
      </c>
      <c r="C4268" s="2">
        <v>4000</v>
      </c>
      <c r="D4268">
        <v>1</v>
      </c>
      <c r="E4268" s="2">
        <v>4000</v>
      </c>
      <c r="G4268" s="2">
        <v>4000</v>
      </c>
      <c r="H4268" s="2">
        <v>4000</v>
      </c>
      <c r="I4268" t="s">
        <v>6209</v>
      </c>
      <c r="J4268">
        <f t="shared" si="66"/>
        <v>4000</v>
      </c>
    </row>
    <row r="4269" spans="1:10" x14ac:dyDescent="0.25">
      <c r="A4269" t="s">
        <v>4607</v>
      </c>
      <c r="C4269" s="2">
        <v>4000</v>
      </c>
      <c r="D4269">
        <v>1</v>
      </c>
      <c r="E4269" s="2">
        <v>4000</v>
      </c>
      <c r="G4269" s="2">
        <v>4000</v>
      </c>
      <c r="H4269" s="2">
        <v>4000</v>
      </c>
      <c r="J4269">
        <f t="shared" si="66"/>
        <v>0</v>
      </c>
    </row>
    <row r="4270" spans="1:10" x14ac:dyDescent="0.25">
      <c r="A4270" t="s">
        <v>4479</v>
      </c>
      <c r="C4270" s="2">
        <v>4000</v>
      </c>
      <c r="D4270">
        <v>1</v>
      </c>
      <c r="E4270" s="2">
        <v>4000</v>
      </c>
      <c r="G4270" s="2">
        <v>4000</v>
      </c>
      <c r="H4270" s="2">
        <v>4000</v>
      </c>
      <c r="J4270">
        <f t="shared" si="66"/>
        <v>0</v>
      </c>
    </row>
    <row r="4271" spans="1:10" x14ac:dyDescent="0.25">
      <c r="A4271" t="s">
        <v>5582</v>
      </c>
      <c r="C4271" s="2">
        <v>4000</v>
      </c>
      <c r="D4271">
        <v>1</v>
      </c>
      <c r="E4271" s="2">
        <v>4000</v>
      </c>
      <c r="G4271" s="2">
        <v>4000</v>
      </c>
      <c r="H4271" s="2">
        <v>4000</v>
      </c>
      <c r="J4271">
        <f t="shared" si="66"/>
        <v>0</v>
      </c>
    </row>
    <row r="4272" spans="1:10" x14ac:dyDescent="0.25">
      <c r="A4272" t="s">
        <v>5591</v>
      </c>
      <c r="C4272" s="2">
        <v>4000</v>
      </c>
      <c r="D4272">
        <v>1</v>
      </c>
      <c r="E4272" s="2">
        <v>3200</v>
      </c>
      <c r="G4272" s="2">
        <v>3200</v>
      </c>
      <c r="H4272" s="2">
        <v>3200</v>
      </c>
      <c r="J4272">
        <f t="shared" si="66"/>
        <v>0</v>
      </c>
    </row>
    <row r="4273" spans="1:10" x14ac:dyDescent="0.25">
      <c r="A4273" t="s">
        <v>4119</v>
      </c>
      <c r="C4273" s="2">
        <v>4000</v>
      </c>
      <c r="D4273">
        <v>1</v>
      </c>
      <c r="E4273" s="2">
        <v>4000</v>
      </c>
      <c r="G4273" s="2">
        <v>4000</v>
      </c>
      <c r="H4273" s="2">
        <v>4000</v>
      </c>
      <c r="J4273">
        <f t="shared" si="66"/>
        <v>0</v>
      </c>
    </row>
    <row r="4274" spans="1:10" x14ac:dyDescent="0.25">
      <c r="A4274" t="s">
        <v>5600</v>
      </c>
      <c r="C4274" s="2">
        <v>4000</v>
      </c>
      <c r="D4274">
        <v>1</v>
      </c>
      <c r="E4274" s="2">
        <v>4000</v>
      </c>
      <c r="G4274" s="2">
        <v>4000</v>
      </c>
      <c r="H4274" s="2">
        <v>4000</v>
      </c>
      <c r="J4274">
        <f t="shared" si="66"/>
        <v>0</v>
      </c>
    </row>
    <row r="4275" spans="1:10" x14ac:dyDescent="0.25">
      <c r="A4275" t="s">
        <v>5245</v>
      </c>
      <c r="C4275" s="2">
        <v>4000</v>
      </c>
      <c r="D4275">
        <v>1</v>
      </c>
      <c r="E4275" s="2">
        <v>4000</v>
      </c>
      <c r="G4275" s="2">
        <v>4000</v>
      </c>
      <c r="H4275" s="2">
        <v>4000</v>
      </c>
      <c r="I4275" t="s">
        <v>5245</v>
      </c>
      <c r="J4275">
        <f t="shared" si="66"/>
        <v>4000</v>
      </c>
    </row>
    <row r="4276" spans="1:10" x14ac:dyDescent="0.25">
      <c r="A4276" t="s">
        <v>5725</v>
      </c>
      <c r="C4276" s="2">
        <v>4000</v>
      </c>
      <c r="D4276">
        <v>1</v>
      </c>
      <c r="E4276" s="2">
        <v>4000</v>
      </c>
      <c r="G4276" s="2">
        <v>4000</v>
      </c>
      <c r="H4276" s="2">
        <v>4000</v>
      </c>
      <c r="J4276">
        <f t="shared" si="66"/>
        <v>0</v>
      </c>
    </row>
    <row r="4277" spans="1:10" x14ac:dyDescent="0.25">
      <c r="A4277" t="s">
        <v>5589</v>
      </c>
      <c r="C4277" s="2">
        <v>4000</v>
      </c>
      <c r="D4277">
        <v>1</v>
      </c>
      <c r="E4277" s="2">
        <v>4000</v>
      </c>
      <c r="G4277" s="2">
        <v>4000</v>
      </c>
      <c r="H4277" s="2">
        <v>4000</v>
      </c>
      <c r="J4277">
        <f t="shared" si="66"/>
        <v>0</v>
      </c>
    </row>
    <row r="4278" spans="1:10" x14ac:dyDescent="0.25">
      <c r="A4278" t="s">
        <v>5602</v>
      </c>
      <c r="C4278" s="2">
        <v>4000</v>
      </c>
      <c r="D4278">
        <v>1</v>
      </c>
      <c r="E4278" s="2">
        <v>4000</v>
      </c>
      <c r="G4278" s="2">
        <v>4000</v>
      </c>
      <c r="H4278" s="2">
        <v>4000</v>
      </c>
      <c r="J4278">
        <f t="shared" si="66"/>
        <v>0</v>
      </c>
    </row>
    <row r="4279" spans="1:10" x14ac:dyDescent="0.25">
      <c r="A4279" t="s">
        <v>5731</v>
      </c>
      <c r="C4279" s="2">
        <v>4000</v>
      </c>
      <c r="D4279">
        <v>1</v>
      </c>
      <c r="E4279" s="2">
        <v>4000</v>
      </c>
      <c r="G4279" s="2">
        <v>4000</v>
      </c>
      <c r="H4279" s="2">
        <v>4000</v>
      </c>
      <c r="J4279">
        <f t="shared" si="66"/>
        <v>0</v>
      </c>
    </row>
    <row r="4280" spans="1:10" x14ac:dyDescent="0.25">
      <c r="A4280" t="s">
        <v>5588</v>
      </c>
      <c r="C4280" s="2">
        <v>4000</v>
      </c>
      <c r="D4280">
        <v>1</v>
      </c>
      <c r="E4280" s="2">
        <v>4000</v>
      </c>
      <c r="G4280" s="2">
        <v>4000</v>
      </c>
      <c r="H4280" s="2">
        <v>4000</v>
      </c>
      <c r="J4280">
        <f t="shared" si="66"/>
        <v>0</v>
      </c>
    </row>
    <row r="4281" spans="1:10" x14ac:dyDescent="0.25">
      <c r="A4281" t="s">
        <v>5730</v>
      </c>
      <c r="C4281" s="2">
        <v>4000</v>
      </c>
      <c r="D4281">
        <v>1</v>
      </c>
      <c r="E4281" s="2">
        <v>4000</v>
      </c>
      <c r="G4281" s="2">
        <v>4000</v>
      </c>
      <c r="H4281" s="2">
        <v>4000</v>
      </c>
      <c r="J4281">
        <f t="shared" si="66"/>
        <v>0</v>
      </c>
    </row>
    <row r="4282" spans="1:10" x14ac:dyDescent="0.25">
      <c r="A4282" t="s">
        <v>5603</v>
      </c>
      <c r="C4282" s="2">
        <v>4000</v>
      </c>
      <c r="D4282">
        <v>1</v>
      </c>
      <c r="E4282" s="2">
        <v>4000</v>
      </c>
      <c r="G4282" s="2">
        <v>4000</v>
      </c>
      <c r="H4282" s="2">
        <v>4000</v>
      </c>
      <c r="J4282">
        <f t="shared" si="66"/>
        <v>0</v>
      </c>
    </row>
    <row r="4283" spans="1:10" x14ac:dyDescent="0.25">
      <c r="A4283" t="s">
        <v>4474</v>
      </c>
      <c r="C4283" s="2">
        <v>4000</v>
      </c>
      <c r="D4283">
        <v>1</v>
      </c>
      <c r="E4283" s="2">
        <v>4000</v>
      </c>
      <c r="G4283" s="2">
        <v>4000</v>
      </c>
      <c r="H4283" s="2">
        <v>4000</v>
      </c>
      <c r="J4283">
        <f t="shared" si="66"/>
        <v>0</v>
      </c>
    </row>
    <row r="4284" spans="1:10" x14ac:dyDescent="0.25">
      <c r="A4284" t="s">
        <v>6733</v>
      </c>
      <c r="C4284" s="2">
        <v>4000</v>
      </c>
      <c r="D4284">
        <v>1</v>
      </c>
      <c r="E4284" s="2">
        <v>4000</v>
      </c>
      <c r="G4284" s="2">
        <v>4000</v>
      </c>
      <c r="H4284" s="2">
        <v>4000</v>
      </c>
      <c r="J4284">
        <f t="shared" si="66"/>
        <v>0</v>
      </c>
    </row>
    <row r="4285" spans="1:10" x14ac:dyDescent="0.25">
      <c r="A4285" t="s">
        <v>5727</v>
      </c>
      <c r="C4285" s="2">
        <v>4000</v>
      </c>
      <c r="D4285">
        <v>1</v>
      </c>
      <c r="E4285" s="2">
        <v>4000</v>
      </c>
      <c r="G4285" s="2">
        <v>4000</v>
      </c>
      <c r="H4285" s="2">
        <v>4000</v>
      </c>
      <c r="J4285">
        <f t="shared" si="66"/>
        <v>0</v>
      </c>
    </row>
    <row r="4286" spans="1:10" x14ac:dyDescent="0.25">
      <c r="A4286" t="s">
        <v>6036</v>
      </c>
      <c r="C4286" s="2">
        <v>4450</v>
      </c>
      <c r="D4286">
        <v>1</v>
      </c>
      <c r="E4286" s="2">
        <v>4450</v>
      </c>
      <c r="G4286" s="2">
        <v>4450</v>
      </c>
      <c r="H4286" s="2">
        <v>4450</v>
      </c>
      <c r="J4286">
        <f t="shared" si="66"/>
        <v>0</v>
      </c>
    </row>
    <row r="4287" spans="1:10" x14ac:dyDescent="0.25">
      <c r="A4287" t="s">
        <v>4756</v>
      </c>
      <c r="C4287" s="2">
        <v>4450</v>
      </c>
      <c r="D4287">
        <v>1</v>
      </c>
      <c r="E4287" s="2">
        <v>4450</v>
      </c>
      <c r="G4287" s="2">
        <v>4450</v>
      </c>
      <c r="H4287" s="2">
        <v>4450</v>
      </c>
      <c r="J4287">
        <f t="shared" si="66"/>
        <v>0</v>
      </c>
    </row>
    <row r="4288" spans="1:10" x14ac:dyDescent="0.25">
      <c r="A4288" t="s">
        <v>5395</v>
      </c>
      <c r="C4288" s="2">
        <v>4450</v>
      </c>
      <c r="D4288">
        <v>1</v>
      </c>
      <c r="E4288" s="2">
        <v>4450</v>
      </c>
      <c r="G4288" s="2">
        <v>4450</v>
      </c>
      <c r="H4288" s="2">
        <v>4450</v>
      </c>
      <c r="J4288">
        <f t="shared" si="66"/>
        <v>0</v>
      </c>
    </row>
    <row r="4289" spans="1:10" x14ac:dyDescent="0.25">
      <c r="A4289" t="s">
        <v>6028</v>
      </c>
      <c r="C4289" s="2">
        <v>4450</v>
      </c>
      <c r="D4289">
        <v>1</v>
      </c>
      <c r="E4289" s="2">
        <v>4450</v>
      </c>
      <c r="G4289" s="2">
        <v>4450</v>
      </c>
      <c r="H4289" s="2">
        <v>4450</v>
      </c>
      <c r="J4289">
        <f t="shared" si="66"/>
        <v>0</v>
      </c>
    </row>
    <row r="4290" spans="1:10" x14ac:dyDescent="0.25">
      <c r="A4290" t="s">
        <v>6075</v>
      </c>
      <c r="C4290" s="2">
        <v>4450</v>
      </c>
      <c r="D4290">
        <v>1</v>
      </c>
      <c r="E4290" s="2">
        <v>4450</v>
      </c>
      <c r="G4290" s="2">
        <v>4450</v>
      </c>
      <c r="H4290" s="2">
        <v>4450</v>
      </c>
      <c r="J4290">
        <f t="shared" si="66"/>
        <v>0</v>
      </c>
    </row>
    <row r="4291" spans="1:10" x14ac:dyDescent="0.25">
      <c r="A4291" t="s">
        <v>6014</v>
      </c>
      <c r="C4291" s="2">
        <v>4450</v>
      </c>
      <c r="D4291">
        <v>1</v>
      </c>
      <c r="E4291" s="2">
        <v>4450</v>
      </c>
      <c r="G4291" s="2">
        <v>4450</v>
      </c>
      <c r="H4291" s="2">
        <v>4450</v>
      </c>
      <c r="J4291">
        <f t="shared" ref="J4291:J4354" si="67">IF(I4291=0,0,H4291)</f>
        <v>0</v>
      </c>
    </row>
    <row r="4292" spans="1:10" x14ac:dyDescent="0.25">
      <c r="A4292" t="s">
        <v>6197</v>
      </c>
      <c r="C4292" s="2">
        <v>4450</v>
      </c>
      <c r="D4292">
        <v>1</v>
      </c>
      <c r="E4292" s="2">
        <v>4450</v>
      </c>
      <c r="G4292" s="2">
        <v>4450</v>
      </c>
      <c r="H4292" s="2">
        <v>4450</v>
      </c>
      <c r="J4292">
        <f t="shared" si="67"/>
        <v>0</v>
      </c>
    </row>
    <row r="4293" spans="1:10" x14ac:dyDescent="0.25">
      <c r="A4293" t="s">
        <v>4715</v>
      </c>
      <c r="C4293" s="2">
        <v>4450</v>
      </c>
      <c r="D4293">
        <v>1</v>
      </c>
      <c r="E4293" s="2">
        <v>4450</v>
      </c>
      <c r="G4293" s="2">
        <v>4450</v>
      </c>
      <c r="H4293" s="2">
        <v>4450</v>
      </c>
      <c r="J4293">
        <f t="shared" si="67"/>
        <v>0</v>
      </c>
    </row>
    <row r="4294" spans="1:10" x14ac:dyDescent="0.25">
      <c r="A4294" t="s">
        <v>6019</v>
      </c>
      <c r="C4294" s="2">
        <v>4450</v>
      </c>
      <c r="D4294">
        <v>1</v>
      </c>
      <c r="E4294" s="2">
        <v>4450</v>
      </c>
      <c r="G4294" s="2">
        <v>4450</v>
      </c>
      <c r="H4294" s="2">
        <v>4450</v>
      </c>
      <c r="J4294">
        <f t="shared" si="67"/>
        <v>0</v>
      </c>
    </row>
    <row r="4295" spans="1:10" x14ac:dyDescent="0.25">
      <c r="A4295" t="s">
        <v>4681</v>
      </c>
      <c r="C4295" s="2">
        <v>4450</v>
      </c>
      <c r="D4295">
        <v>1</v>
      </c>
      <c r="E4295" s="2">
        <v>4450</v>
      </c>
      <c r="G4295" s="2">
        <v>4450</v>
      </c>
      <c r="H4295" s="2">
        <v>4450</v>
      </c>
      <c r="J4295">
        <f t="shared" si="67"/>
        <v>0</v>
      </c>
    </row>
    <row r="4296" spans="1:10" x14ac:dyDescent="0.25">
      <c r="A4296" t="s">
        <v>5771</v>
      </c>
      <c r="C4296" s="2">
        <v>4450</v>
      </c>
      <c r="D4296">
        <v>1</v>
      </c>
      <c r="E4296" s="2">
        <v>4450</v>
      </c>
      <c r="G4296" s="2">
        <v>4450</v>
      </c>
      <c r="H4296" s="2">
        <v>4450</v>
      </c>
      <c r="J4296">
        <f t="shared" si="67"/>
        <v>0</v>
      </c>
    </row>
    <row r="4297" spans="1:10" x14ac:dyDescent="0.25">
      <c r="A4297" t="s">
        <v>5767</v>
      </c>
      <c r="C4297" s="2">
        <v>4450</v>
      </c>
      <c r="D4297">
        <v>1</v>
      </c>
      <c r="E4297" s="2">
        <v>4450</v>
      </c>
      <c r="G4297" s="2">
        <v>4450</v>
      </c>
      <c r="H4297" s="2">
        <v>4450</v>
      </c>
      <c r="J4297">
        <f t="shared" si="67"/>
        <v>0</v>
      </c>
    </row>
    <row r="4298" spans="1:10" x14ac:dyDescent="0.25">
      <c r="A4298" t="s">
        <v>6025</v>
      </c>
      <c r="C4298" s="2">
        <v>4450</v>
      </c>
      <c r="D4298">
        <v>1</v>
      </c>
      <c r="E4298" s="2">
        <v>4450</v>
      </c>
      <c r="G4298" s="2">
        <v>4450</v>
      </c>
      <c r="H4298" s="2">
        <v>4450</v>
      </c>
      <c r="J4298">
        <f t="shared" si="67"/>
        <v>0</v>
      </c>
    </row>
    <row r="4299" spans="1:10" x14ac:dyDescent="0.25">
      <c r="A4299" t="s">
        <v>6031</v>
      </c>
      <c r="C4299" s="2">
        <v>4450</v>
      </c>
      <c r="D4299">
        <v>1</v>
      </c>
      <c r="E4299" s="2">
        <v>4450</v>
      </c>
      <c r="G4299" s="2">
        <v>4450</v>
      </c>
      <c r="H4299" s="2">
        <v>4450</v>
      </c>
      <c r="J4299">
        <f t="shared" si="67"/>
        <v>0</v>
      </c>
    </row>
    <row r="4300" spans="1:10" x14ac:dyDescent="0.25">
      <c r="A4300" t="s">
        <v>4756</v>
      </c>
      <c r="C4300" s="2">
        <v>4450</v>
      </c>
      <c r="D4300">
        <v>1</v>
      </c>
      <c r="E4300" s="2">
        <v>4450</v>
      </c>
      <c r="G4300" s="2">
        <v>4450</v>
      </c>
      <c r="H4300" s="2">
        <v>4450</v>
      </c>
      <c r="J4300">
        <f t="shared" si="67"/>
        <v>0</v>
      </c>
    </row>
    <row r="4301" spans="1:10" x14ac:dyDescent="0.25">
      <c r="A4301" t="s">
        <v>4715</v>
      </c>
      <c r="C4301" s="2">
        <v>4450</v>
      </c>
      <c r="D4301">
        <v>1</v>
      </c>
      <c r="E4301" s="2">
        <v>4450</v>
      </c>
      <c r="G4301" s="2">
        <v>4450</v>
      </c>
      <c r="H4301" s="2">
        <v>4450</v>
      </c>
      <c r="J4301">
        <f t="shared" si="67"/>
        <v>0</v>
      </c>
    </row>
    <row r="4302" spans="1:10" x14ac:dyDescent="0.25">
      <c r="A4302" t="s">
        <v>6207</v>
      </c>
      <c r="C4302" s="2">
        <v>4450</v>
      </c>
      <c r="D4302">
        <v>1</v>
      </c>
      <c r="E4302" s="2">
        <v>4450</v>
      </c>
      <c r="G4302" s="2">
        <v>4450</v>
      </c>
      <c r="H4302" s="2">
        <v>4450</v>
      </c>
      <c r="I4302" t="s">
        <v>6207</v>
      </c>
      <c r="J4302">
        <f t="shared" si="67"/>
        <v>4450</v>
      </c>
    </row>
    <row r="4303" spans="1:10" x14ac:dyDescent="0.25">
      <c r="A4303" t="s">
        <v>3303</v>
      </c>
      <c r="C4303" s="2">
        <v>4450</v>
      </c>
      <c r="D4303">
        <v>1</v>
      </c>
      <c r="E4303" s="2">
        <v>4450</v>
      </c>
      <c r="G4303" s="2">
        <v>4450</v>
      </c>
      <c r="H4303" s="2">
        <v>4450</v>
      </c>
      <c r="J4303">
        <f t="shared" si="67"/>
        <v>0</v>
      </c>
    </row>
    <row r="4304" spans="1:10" x14ac:dyDescent="0.25">
      <c r="A4304" t="s">
        <v>4661</v>
      </c>
      <c r="C4304" s="2">
        <v>4600</v>
      </c>
      <c r="D4304">
        <v>1</v>
      </c>
      <c r="E4304" s="2">
        <v>4600</v>
      </c>
      <c r="G4304" s="2">
        <v>4600</v>
      </c>
      <c r="H4304" s="2">
        <v>4600</v>
      </c>
      <c r="J4304">
        <f t="shared" si="67"/>
        <v>0</v>
      </c>
    </row>
    <row r="4305" spans="1:10" x14ac:dyDescent="0.25">
      <c r="A4305" t="s">
        <v>6735</v>
      </c>
      <c r="C4305" s="2">
        <v>4600</v>
      </c>
      <c r="D4305">
        <v>1</v>
      </c>
      <c r="E4305" s="2">
        <v>4140</v>
      </c>
      <c r="G4305" s="2">
        <v>4140</v>
      </c>
      <c r="H4305" s="2">
        <v>4140</v>
      </c>
      <c r="J4305">
        <f t="shared" si="67"/>
        <v>0</v>
      </c>
    </row>
    <row r="4306" spans="1:10" x14ac:dyDescent="0.25">
      <c r="A4306" t="s">
        <v>6001</v>
      </c>
      <c r="C4306" s="2">
        <v>4720</v>
      </c>
      <c r="D4306">
        <v>1</v>
      </c>
      <c r="E4306" s="2">
        <v>4720</v>
      </c>
      <c r="G4306" s="2">
        <v>4720</v>
      </c>
      <c r="H4306" s="2">
        <v>4720</v>
      </c>
      <c r="J4306">
        <f t="shared" si="67"/>
        <v>0</v>
      </c>
    </row>
    <row r="4307" spans="1:10" x14ac:dyDescent="0.25">
      <c r="A4307" t="s">
        <v>4680</v>
      </c>
      <c r="C4307" s="2">
        <v>4720</v>
      </c>
      <c r="D4307">
        <v>1</v>
      </c>
      <c r="E4307" s="2">
        <v>4720</v>
      </c>
      <c r="G4307" s="2">
        <v>4720</v>
      </c>
      <c r="H4307" s="2">
        <v>4720</v>
      </c>
      <c r="J4307">
        <f t="shared" si="67"/>
        <v>0</v>
      </c>
    </row>
    <row r="4308" spans="1:10" x14ac:dyDescent="0.25">
      <c r="A4308" t="s">
        <v>6012</v>
      </c>
      <c r="C4308" s="2">
        <v>4895</v>
      </c>
      <c r="D4308">
        <v>1</v>
      </c>
      <c r="E4308" s="2">
        <v>4895</v>
      </c>
      <c r="G4308" s="2">
        <v>4895</v>
      </c>
      <c r="H4308" s="2">
        <v>4895</v>
      </c>
      <c r="J4308">
        <f t="shared" si="67"/>
        <v>0</v>
      </c>
    </row>
    <row r="4309" spans="1:10" x14ac:dyDescent="0.25">
      <c r="A4309" t="s">
        <v>6020</v>
      </c>
      <c r="C4309" s="2">
        <v>4995</v>
      </c>
      <c r="D4309">
        <v>1</v>
      </c>
      <c r="E4309" s="2">
        <v>4995</v>
      </c>
      <c r="G4309" s="2">
        <v>4995</v>
      </c>
      <c r="H4309" s="2">
        <v>4995</v>
      </c>
      <c r="J4309">
        <f t="shared" si="67"/>
        <v>0</v>
      </c>
    </row>
    <row r="4310" spans="1:10" x14ac:dyDescent="0.25">
      <c r="A4310" t="s">
        <v>6024</v>
      </c>
      <c r="C4310" s="2">
        <v>4995</v>
      </c>
      <c r="D4310">
        <v>1</v>
      </c>
      <c r="E4310" s="2">
        <v>4995</v>
      </c>
      <c r="G4310" s="2">
        <v>4995</v>
      </c>
      <c r="H4310" s="2">
        <v>4995</v>
      </c>
      <c r="J4310">
        <f t="shared" si="67"/>
        <v>0</v>
      </c>
    </row>
    <row r="4311" spans="1:10" x14ac:dyDescent="0.25">
      <c r="A4311" t="s">
        <v>4736</v>
      </c>
      <c r="C4311" s="2">
        <v>4995</v>
      </c>
      <c r="D4311">
        <v>1</v>
      </c>
      <c r="E4311" s="2">
        <v>4995</v>
      </c>
      <c r="G4311" s="2">
        <v>4995</v>
      </c>
      <c r="H4311" s="2">
        <v>4995</v>
      </c>
      <c r="J4311">
        <f t="shared" si="67"/>
        <v>0</v>
      </c>
    </row>
    <row r="4312" spans="1:10" x14ac:dyDescent="0.25">
      <c r="A4312" t="s">
        <v>6001</v>
      </c>
      <c r="C4312" s="2">
        <v>4995</v>
      </c>
      <c r="D4312">
        <v>1</v>
      </c>
      <c r="E4312" s="2">
        <v>4995</v>
      </c>
      <c r="G4312" s="2">
        <v>4995</v>
      </c>
      <c r="H4312" s="2">
        <v>4995</v>
      </c>
      <c r="J4312">
        <f t="shared" si="67"/>
        <v>0</v>
      </c>
    </row>
    <row r="4313" spans="1:10" x14ac:dyDescent="0.25">
      <c r="A4313" t="s">
        <v>4693</v>
      </c>
      <c r="C4313" s="2">
        <v>4995</v>
      </c>
      <c r="D4313">
        <v>1</v>
      </c>
      <c r="E4313" s="2">
        <v>4995</v>
      </c>
      <c r="G4313" s="2">
        <v>4995</v>
      </c>
      <c r="H4313" s="2">
        <v>4995</v>
      </c>
      <c r="J4313">
        <f t="shared" si="67"/>
        <v>0</v>
      </c>
    </row>
    <row r="4314" spans="1:10" x14ac:dyDescent="0.25">
      <c r="A4314" t="s">
        <v>4674</v>
      </c>
      <c r="C4314" s="2">
        <v>4995</v>
      </c>
      <c r="D4314">
        <v>1</v>
      </c>
      <c r="E4314" s="2">
        <v>4995</v>
      </c>
      <c r="G4314" s="2">
        <v>4995</v>
      </c>
      <c r="H4314" s="2">
        <v>4995</v>
      </c>
      <c r="J4314">
        <f t="shared" si="67"/>
        <v>0</v>
      </c>
    </row>
    <row r="4315" spans="1:10" x14ac:dyDescent="0.25">
      <c r="A4315" t="s">
        <v>5920</v>
      </c>
      <c r="C4315" s="2">
        <v>4995</v>
      </c>
      <c r="D4315">
        <v>1</v>
      </c>
      <c r="E4315" s="2">
        <v>4995</v>
      </c>
      <c r="G4315" s="2">
        <v>4995</v>
      </c>
      <c r="H4315" s="2">
        <v>4995</v>
      </c>
      <c r="J4315">
        <f t="shared" si="67"/>
        <v>0</v>
      </c>
    </row>
    <row r="4316" spans="1:10" x14ac:dyDescent="0.25">
      <c r="A4316" t="s">
        <v>4693</v>
      </c>
      <c r="C4316" s="2">
        <v>4995</v>
      </c>
      <c r="D4316">
        <v>1</v>
      </c>
      <c r="E4316" s="2">
        <v>4995</v>
      </c>
      <c r="G4316" s="2">
        <v>4995</v>
      </c>
      <c r="H4316" s="2">
        <v>4995</v>
      </c>
      <c r="J4316">
        <f t="shared" si="67"/>
        <v>0</v>
      </c>
    </row>
    <row r="4317" spans="1:10" x14ac:dyDescent="0.25">
      <c r="A4317" t="s">
        <v>5836</v>
      </c>
      <c r="C4317" s="2">
        <v>4995</v>
      </c>
      <c r="D4317">
        <v>1</v>
      </c>
      <c r="E4317" s="2">
        <v>4450</v>
      </c>
      <c r="G4317" s="2">
        <v>4450</v>
      </c>
      <c r="H4317" s="2">
        <v>4450</v>
      </c>
      <c r="J4317">
        <f t="shared" si="67"/>
        <v>0</v>
      </c>
    </row>
    <row r="4318" spans="1:10" x14ac:dyDescent="0.25">
      <c r="A4318" t="s">
        <v>5774</v>
      </c>
      <c r="C4318" s="2">
        <v>4995</v>
      </c>
      <c r="D4318">
        <v>1</v>
      </c>
      <c r="E4318" s="2">
        <v>4550</v>
      </c>
      <c r="G4318" s="2">
        <v>4550</v>
      </c>
      <c r="H4318" s="2">
        <v>4550</v>
      </c>
      <c r="J4318">
        <f t="shared" si="67"/>
        <v>0</v>
      </c>
    </row>
    <row r="4319" spans="1:10" x14ac:dyDescent="0.25">
      <c r="A4319" t="s">
        <v>5916</v>
      </c>
      <c r="C4319" s="2">
        <v>4995</v>
      </c>
      <c r="D4319">
        <v>1</v>
      </c>
      <c r="E4319" s="2">
        <v>4995</v>
      </c>
      <c r="G4319" s="2">
        <v>4995</v>
      </c>
      <c r="H4319" s="2">
        <v>4995</v>
      </c>
      <c r="J4319">
        <f t="shared" si="67"/>
        <v>0</v>
      </c>
    </row>
    <row r="4320" spans="1:10" x14ac:dyDescent="0.25">
      <c r="A4320" t="s">
        <v>4494</v>
      </c>
      <c r="C4320" s="2">
        <v>4995</v>
      </c>
      <c r="D4320">
        <v>1</v>
      </c>
      <c r="E4320" s="2">
        <v>4995</v>
      </c>
      <c r="G4320" s="2">
        <v>4995</v>
      </c>
      <c r="H4320" s="2">
        <v>4995</v>
      </c>
      <c r="J4320">
        <f t="shared" si="67"/>
        <v>0</v>
      </c>
    </row>
    <row r="4321" spans="1:10" x14ac:dyDescent="0.25">
      <c r="A4321" t="s">
        <v>5935</v>
      </c>
      <c r="C4321" s="2">
        <v>4995</v>
      </c>
      <c r="D4321">
        <v>1</v>
      </c>
      <c r="E4321" s="2">
        <v>4995</v>
      </c>
      <c r="G4321" s="2">
        <v>4995</v>
      </c>
      <c r="H4321" s="2">
        <v>4995</v>
      </c>
      <c r="J4321">
        <f t="shared" si="67"/>
        <v>0</v>
      </c>
    </row>
    <row r="4322" spans="1:10" x14ac:dyDescent="0.25">
      <c r="A4322" t="s">
        <v>5777</v>
      </c>
      <c r="C4322" s="2">
        <v>4995</v>
      </c>
      <c r="D4322">
        <v>1</v>
      </c>
      <c r="E4322" s="2">
        <v>4995</v>
      </c>
      <c r="G4322" s="2">
        <v>4995</v>
      </c>
      <c r="H4322" s="2">
        <v>4995</v>
      </c>
      <c r="J4322">
        <f t="shared" si="67"/>
        <v>0</v>
      </c>
    </row>
    <row r="4323" spans="1:10" x14ac:dyDescent="0.25">
      <c r="A4323" t="s">
        <v>5941</v>
      </c>
      <c r="C4323" s="2">
        <v>4995</v>
      </c>
      <c r="D4323">
        <v>1</v>
      </c>
      <c r="E4323" s="2">
        <v>4995</v>
      </c>
      <c r="G4323" s="2">
        <v>4995</v>
      </c>
      <c r="H4323" s="2">
        <v>4995</v>
      </c>
      <c r="J4323">
        <f t="shared" si="67"/>
        <v>0</v>
      </c>
    </row>
    <row r="4324" spans="1:10" x14ac:dyDescent="0.25">
      <c r="A4324" t="s">
        <v>5937</v>
      </c>
      <c r="C4324" s="2">
        <v>4995</v>
      </c>
      <c r="D4324">
        <v>1</v>
      </c>
      <c r="E4324" s="2">
        <v>4995</v>
      </c>
      <c r="G4324" s="2">
        <v>4995</v>
      </c>
      <c r="H4324" s="2">
        <v>4995</v>
      </c>
      <c r="J4324">
        <f t="shared" si="67"/>
        <v>0</v>
      </c>
    </row>
    <row r="4325" spans="1:10" x14ac:dyDescent="0.25">
      <c r="A4325" t="s">
        <v>5919</v>
      </c>
      <c r="C4325" s="2">
        <v>4995</v>
      </c>
      <c r="D4325">
        <v>1</v>
      </c>
      <c r="E4325" s="2">
        <v>4995</v>
      </c>
      <c r="G4325" s="2">
        <v>4995</v>
      </c>
      <c r="H4325" s="2">
        <v>4995</v>
      </c>
      <c r="J4325">
        <f t="shared" si="67"/>
        <v>0</v>
      </c>
    </row>
    <row r="4326" spans="1:10" x14ac:dyDescent="0.25">
      <c r="A4326" t="s">
        <v>5933</v>
      </c>
      <c r="C4326" s="2">
        <v>4995</v>
      </c>
      <c r="D4326">
        <v>1</v>
      </c>
      <c r="E4326" s="2">
        <v>4995</v>
      </c>
      <c r="G4326" s="2">
        <v>4995</v>
      </c>
      <c r="H4326" s="2">
        <v>4995</v>
      </c>
      <c r="J4326">
        <f t="shared" si="67"/>
        <v>0</v>
      </c>
    </row>
    <row r="4327" spans="1:10" x14ac:dyDescent="0.25">
      <c r="A4327" t="s">
        <v>5940</v>
      </c>
      <c r="C4327" s="2">
        <v>4995</v>
      </c>
      <c r="D4327">
        <v>1</v>
      </c>
      <c r="E4327" s="2">
        <v>4995</v>
      </c>
      <c r="G4327" s="2">
        <v>4995</v>
      </c>
      <c r="H4327" s="2">
        <v>4995</v>
      </c>
      <c r="J4327">
        <f t="shared" si="67"/>
        <v>0</v>
      </c>
    </row>
    <row r="4328" spans="1:10" x14ac:dyDescent="0.25">
      <c r="A4328" t="s">
        <v>5776</v>
      </c>
      <c r="C4328" s="2">
        <v>4995</v>
      </c>
      <c r="D4328">
        <v>1</v>
      </c>
      <c r="E4328" s="2">
        <v>4995</v>
      </c>
      <c r="G4328" s="2">
        <v>4995</v>
      </c>
      <c r="H4328" s="2">
        <v>4995</v>
      </c>
      <c r="J4328">
        <f t="shared" si="67"/>
        <v>0</v>
      </c>
    </row>
    <row r="4329" spans="1:10" x14ac:dyDescent="0.25">
      <c r="A4329" t="s">
        <v>5775</v>
      </c>
      <c r="C4329" s="2">
        <v>4995</v>
      </c>
      <c r="D4329">
        <v>1</v>
      </c>
      <c r="E4329" s="2">
        <v>4995</v>
      </c>
      <c r="G4329" s="2">
        <v>4995</v>
      </c>
      <c r="H4329" s="2">
        <v>4995</v>
      </c>
      <c r="J4329">
        <f t="shared" si="67"/>
        <v>0</v>
      </c>
    </row>
    <row r="4330" spans="1:10" x14ac:dyDescent="0.25">
      <c r="A4330" t="s">
        <v>4693</v>
      </c>
      <c r="C4330" s="2">
        <v>4995</v>
      </c>
      <c r="D4330">
        <v>1</v>
      </c>
      <c r="E4330" s="2">
        <v>4995</v>
      </c>
      <c r="G4330" s="2">
        <v>4995</v>
      </c>
      <c r="H4330" s="2">
        <v>4995</v>
      </c>
      <c r="J4330">
        <f t="shared" si="67"/>
        <v>0</v>
      </c>
    </row>
    <row r="4331" spans="1:10" x14ac:dyDescent="0.25">
      <c r="A4331" t="s">
        <v>6039</v>
      </c>
      <c r="C4331" s="2">
        <v>4995</v>
      </c>
      <c r="D4331">
        <v>1</v>
      </c>
      <c r="E4331" s="2">
        <v>4995</v>
      </c>
      <c r="G4331" s="2">
        <v>4995</v>
      </c>
      <c r="H4331" s="2">
        <v>4995</v>
      </c>
      <c r="J4331">
        <f t="shared" si="67"/>
        <v>0</v>
      </c>
    </row>
    <row r="4332" spans="1:10" x14ac:dyDescent="0.25">
      <c r="A4332" t="s">
        <v>4755</v>
      </c>
      <c r="C4332" s="2">
        <v>4995</v>
      </c>
      <c r="D4332">
        <v>1</v>
      </c>
      <c r="E4332" s="2">
        <v>4995</v>
      </c>
      <c r="G4332" s="2">
        <v>4995</v>
      </c>
      <c r="H4332" s="2">
        <v>4995</v>
      </c>
      <c r="J4332">
        <f t="shared" si="67"/>
        <v>0</v>
      </c>
    </row>
    <row r="4333" spans="1:10" x14ac:dyDescent="0.25">
      <c r="A4333" t="s">
        <v>4651</v>
      </c>
      <c r="C4333" s="2">
        <v>4995</v>
      </c>
      <c r="D4333">
        <v>1</v>
      </c>
      <c r="E4333" s="2">
        <v>4995</v>
      </c>
      <c r="G4333" s="2">
        <v>4995</v>
      </c>
      <c r="H4333" s="2">
        <v>4995</v>
      </c>
      <c r="J4333">
        <f t="shared" si="67"/>
        <v>0</v>
      </c>
    </row>
    <row r="4334" spans="1:10" x14ac:dyDescent="0.25">
      <c r="A4334" t="s">
        <v>6052</v>
      </c>
      <c r="C4334" s="2">
        <v>4995</v>
      </c>
      <c r="D4334">
        <v>1</v>
      </c>
      <c r="E4334" s="2">
        <v>4995</v>
      </c>
      <c r="G4334" s="2">
        <v>4995</v>
      </c>
      <c r="H4334" s="2">
        <v>4995</v>
      </c>
      <c r="J4334">
        <f t="shared" si="67"/>
        <v>0</v>
      </c>
    </row>
    <row r="4335" spans="1:10" x14ac:dyDescent="0.25">
      <c r="A4335" t="s">
        <v>4693</v>
      </c>
      <c r="C4335" s="2">
        <v>4995</v>
      </c>
      <c r="D4335">
        <v>1</v>
      </c>
      <c r="E4335" s="2">
        <v>4995</v>
      </c>
      <c r="G4335" s="2">
        <v>4995</v>
      </c>
      <c r="H4335" s="2">
        <v>4995</v>
      </c>
      <c r="J4335">
        <f t="shared" si="67"/>
        <v>0</v>
      </c>
    </row>
    <row r="4336" spans="1:10" x14ac:dyDescent="0.25">
      <c r="A4336" t="s">
        <v>4620</v>
      </c>
      <c r="C4336" s="2">
        <v>4995</v>
      </c>
      <c r="D4336">
        <v>1</v>
      </c>
      <c r="E4336" s="2">
        <v>4995</v>
      </c>
      <c r="G4336" s="2">
        <v>4995</v>
      </c>
      <c r="H4336" s="2">
        <v>4995</v>
      </c>
      <c r="J4336">
        <f t="shared" si="67"/>
        <v>0</v>
      </c>
    </row>
    <row r="4337" spans="1:10" x14ac:dyDescent="0.25">
      <c r="A4337" t="s">
        <v>6092</v>
      </c>
      <c r="C4337" s="2">
        <v>4995</v>
      </c>
      <c r="D4337">
        <v>1</v>
      </c>
      <c r="E4337" s="2">
        <v>4995</v>
      </c>
      <c r="G4337" s="2">
        <v>4995</v>
      </c>
      <c r="H4337" s="2">
        <v>4995</v>
      </c>
      <c r="J4337">
        <f t="shared" si="67"/>
        <v>0</v>
      </c>
    </row>
    <row r="4338" spans="1:10" x14ac:dyDescent="0.25">
      <c r="A4338" t="s">
        <v>4497</v>
      </c>
      <c r="C4338" s="2">
        <v>4995</v>
      </c>
      <c r="D4338">
        <v>1</v>
      </c>
      <c r="E4338" s="2">
        <v>4995</v>
      </c>
      <c r="G4338" s="2">
        <v>4995</v>
      </c>
      <c r="H4338" s="2">
        <v>4995</v>
      </c>
      <c r="J4338">
        <f t="shared" si="67"/>
        <v>0</v>
      </c>
    </row>
    <row r="4339" spans="1:10" x14ac:dyDescent="0.25">
      <c r="A4339" t="s">
        <v>6087</v>
      </c>
      <c r="C4339" s="2">
        <v>4995</v>
      </c>
      <c r="D4339">
        <v>1</v>
      </c>
      <c r="E4339" s="2">
        <v>4995</v>
      </c>
      <c r="G4339" s="2">
        <v>4995</v>
      </c>
      <c r="H4339" s="2">
        <v>4995</v>
      </c>
      <c r="J4339">
        <f t="shared" si="67"/>
        <v>0</v>
      </c>
    </row>
    <row r="4340" spans="1:10" x14ac:dyDescent="0.25">
      <c r="A4340" t="s">
        <v>4626</v>
      </c>
      <c r="C4340" s="2">
        <v>4995</v>
      </c>
      <c r="D4340">
        <v>1</v>
      </c>
      <c r="E4340" s="2">
        <v>4995</v>
      </c>
      <c r="G4340" s="2">
        <v>4995</v>
      </c>
      <c r="H4340" s="2">
        <v>4995</v>
      </c>
      <c r="J4340">
        <f t="shared" si="67"/>
        <v>0</v>
      </c>
    </row>
    <row r="4341" spans="1:10" x14ac:dyDescent="0.25">
      <c r="A4341" t="s">
        <v>4494</v>
      </c>
      <c r="C4341" s="2">
        <v>4995</v>
      </c>
      <c r="D4341">
        <v>1</v>
      </c>
      <c r="E4341" s="2">
        <v>4995</v>
      </c>
      <c r="G4341" s="2">
        <v>4995</v>
      </c>
      <c r="H4341" s="2">
        <v>4995</v>
      </c>
      <c r="J4341">
        <f t="shared" si="67"/>
        <v>0</v>
      </c>
    </row>
    <row r="4342" spans="1:10" x14ac:dyDescent="0.25">
      <c r="A4342" t="s">
        <v>4579</v>
      </c>
      <c r="C4342" s="2">
        <v>4995</v>
      </c>
      <c r="D4342">
        <v>1</v>
      </c>
      <c r="E4342" s="2">
        <v>4995</v>
      </c>
      <c r="G4342" s="2">
        <v>4995</v>
      </c>
      <c r="H4342" s="2">
        <v>4995</v>
      </c>
      <c r="J4342">
        <f t="shared" si="67"/>
        <v>0</v>
      </c>
    </row>
    <row r="4343" spans="1:10" x14ac:dyDescent="0.25">
      <c r="A4343" t="s">
        <v>4575</v>
      </c>
      <c r="C4343" s="2">
        <v>4995</v>
      </c>
      <c r="D4343">
        <v>1</v>
      </c>
      <c r="E4343" s="2">
        <v>4995</v>
      </c>
      <c r="G4343" s="2">
        <v>4995</v>
      </c>
      <c r="H4343" s="2">
        <v>4995</v>
      </c>
      <c r="J4343">
        <f t="shared" si="67"/>
        <v>0</v>
      </c>
    </row>
    <row r="4344" spans="1:10" x14ac:dyDescent="0.25">
      <c r="A4344" t="s">
        <v>6071</v>
      </c>
      <c r="C4344" s="2">
        <v>4995</v>
      </c>
      <c r="D4344">
        <v>1</v>
      </c>
      <c r="E4344" s="2">
        <v>4995</v>
      </c>
      <c r="G4344" s="2">
        <v>4995</v>
      </c>
      <c r="H4344" s="2">
        <v>4995</v>
      </c>
      <c r="J4344">
        <f t="shared" si="67"/>
        <v>0</v>
      </c>
    </row>
    <row r="4345" spans="1:10" x14ac:dyDescent="0.25">
      <c r="A4345" t="s">
        <v>5679</v>
      </c>
      <c r="C4345" s="2">
        <v>4995</v>
      </c>
      <c r="D4345">
        <v>1</v>
      </c>
      <c r="E4345" s="2">
        <v>4995</v>
      </c>
      <c r="G4345" s="2">
        <v>4995</v>
      </c>
      <c r="H4345" s="2">
        <v>4995</v>
      </c>
      <c r="J4345">
        <f t="shared" si="67"/>
        <v>0</v>
      </c>
    </row>
    <row r="4346" spans="1:10" x14ac:dyDescent="0.25">
      <c r="A4346" t="s">
        <v>4569</v>
      </c>
      <c r="C4346" s="2">
        <v>4995</v>
      </c>
      <c r="D4346">
        <v>1</v>
      </c>
      <c r="E4346" s="2">
        <v>5244.75</v>
      </c>
      <c r="G4346" s="2">
        <v>5244.75</v>
      </c>
      <c r="H4346" s="2">
        <v>5244.75</v>
      </c>
      <c r="J4346">
        <f t="shared" si="67"/>
        <v>0</v>
      </c>
    </row>
    <row r="4347" spans="1:10" x14ac:dyDescent="0.25">
      <c r="A4347" t="s">
        <v>3303</v>
      </c>
      <c r="C4347" s="2">
        <v>5000</v>
      </c>
      <c r="D4347">
        <v>1</v>
      </c>
      <c r="E4347" s="2">
        <v>1500</v>
      </c>
      <c r="G4347" s="2">
        <v>1500</v>
      </c>
      <c r="H4347" s="2">
        <v>1500</v>
      </c>
      <c r="J4347">
        <f t="shared" si="67"/>
        <v>0</v>
      </c>
    </row>
    <row r="4348" spans="1:10" x14ac:dyDescent="0.25">
      <c r="A4348" t="s">
        <v>4494</v>
      </c>
      <c r="C4348" s="2">
        <v>5000</v>
      </c>
      <c r="D4348">
        <v>1</v>
      </c>
      <c r="E4348" s="2">
        <v>5000</v>
      </c>
      <c r="G4348" s="2">
        <v>5000</v>
      </c>
      <c r="H4348" s="2">
        <v>5000</v>
      </c>
      <c r="J4348">
        <f t="shared" si="67"/>
        <v>0</v>
      </c>
    </row>
    <row r="4349" spans="1:10" x14ac:dyDescent="0.25">
      <c r="A4349" t="s">
        <v>6092</v>
      </c>
      <c r="C4349" s="2">
        <v>5000</v>
      </c>
      <c r="D4349">
        <v>1</v>
      </c>
      <c r="E4349" s="2">
        <v>5000</v>
      </c>
      <c r="G4349" s="2">
        <v>5000</v>
      </c>
      <c r="H4349" s="2">
        <v>5000</v>
      </c>
      <c r="J4349">
        <f t="shared" si="67"/>
        <v>0</v>
      </c>
    </row>
    <row r="4350" spans="1:10" x14ac:dyDescent="0.25">
      <c r="A4350" t="s">
        <v>5825</v>
      </c>
      <c r="C4350" s="2">
        <v>5000</v>
      </c>
      <c r="D4350">
        <v>1</v>
      </c>
      <c r="E4350" s="2">
        <v>5000</v>
      </c>
      <c r="G4350" s="2">
        <v>5000</v>
      </c>
      <c r="H4350" s="2">
        <v>5000</v>
      </c>
      <c r="J4350">
        <f t="shared" si="67"/>
        <v>0</v>
      </c>
    </row>
    <row r="4351" spans="1:10" x14ac:dyDescent="0.25">
      <c r="A4351" t="s">
        <v>4512</v>
      </c>
      <c r="C4351" s="2">
        <v>5000</v>
      </c>
      <c r="D4351">
        <v>1</v>
      </c>
      <c r="E4351" s="2">
        <v>5000</v>
      </c>
      <c r="G4351" s="2">
        <v>5000</v>
      </c>
      <c r="H4351" s="2">
        <v>5000</v>
      </c>
      <c r="J4351">
        <f t="shared" si="67"/>
        <v>0</v>
      </c>
    </row>
    <row r="4352" spans="1:10" x14ac:dyDescent="0.25">
      <c r="A4352" t="s">
        <v>5957</v>
      </c>
      <c r="C4352" s="2">
        <v>5000</v>
      </c>
      <c r="D4352">
        <v>1</v>
      </c>
      <c r="E4352" s="2">
        <v>5000</v>
      </c>
      <c r="G4352" s="2">
        <v>5000</v>
      </c>
      <c r="H4352" s="2">
        <v>5000</v>
      </c>
      <c r="J4352">
        <f t="shared" si="67"/>
        <v>0</v>
      </c>
    </row>
    <row r="4353" spans="1:10" x14ac:dyDescent="0.25">
      <c r="A4353" t="s">
        <v>4581</v>
      </c>
      <c r="C4353" s="2">
        <v>5000</v>
      </c>
      <c r="D4353">
        <v>1</v>
      </c>
      <c r="E4353" s="2">
        <v>5000</v>
      </c>
      <c r="G4353" s="2">
        <v>5000</v>
      </c>
      <c r="H4353" s="2">
        <v>5000</v>
      </c>
      <c r="J4353">
        <f t="shared" si="67"/>
        <v>0</v>
      </c>
    </row>
    <row r="4354" spans="1:10" x14ac:dyDescent="0.25">
      <c r="A4354" t="s">
        <v>4582</v>
      </c>
      <c r="C4354" s="2">
        <v>5000</v>
      </c>
      <c r="D4354">
        <v>1</v>
      </c>
      <c r="E4354" s="2">
        <v>5000</v>
      </c>
      <c r="G4354" s="2">
        <v>5000</v>
      </c>
      <c r="H4354" s="2">
        <v>5000</v>
      </c>
      <c r="J4354">
        <f t="shared" si="67"/>
        <v>0</v>
      </c>
    </row>
    <row r="4355" spans="1:10" x14ac:dyDescent="0.25">
      <c r="A4355" t="s">
        <v>4708</v>
      </c>
      <c r="C4355" s="2">
        <v>5000</v>
      </c>
      <c r="D4355">
        <v>1</v>
      </c>
      <c r="E4355" s="2">
        <v>5000</v>
      </c>
      <c r="G4355" s="2">
        <v>5000</v>
      </c>
      <c r="H4355" s="2">
        <v>5000</v>
      </c>
      <c r="J4355">
        <f t="shared" ref="J4355:J4418" si="68">IF(I4355=0,0,H4355)</f>
        <v>0</v>
      </c>
    </row>
    <row r="4356" spans="1:10" x14ac:dyDescent="0.25">
      <c r="A4356" t="s">
        <v>5695</v>
      </c>
      <c r="C4356" s="2">
        <v>5000</v>
      </c>
      <c r="D4356">
        <v>1</v>
      </c>
      <c r="E4356" s="2">
        <v>4995</v>
      </c>
      <c r="G4356" s="2">
        <v>4995</v>
      </c>
      <c r="H4356" s="2">
        <v>4995</v>
      </c>
      <c r="J4356">
        <f t="shared" si="68"/>
        <v>0</v>
      </c>
    </row>
    <row r="4357" spans="1:10" x14ac:dyDescent="0.25">
      <c r="A4357" t="s">
        <v>4502</v>
      </c>
      <c r="C4357" s="2">
        <v>5000</v>
      </c>
      <c r="D4357">
        <v>1</v>
      </c>
      <c r="E4357" s="2">
        <v>5000</v>
      </c>
      <c r="G4357" s="2">
        <v>5000</v>
      </c>
      <c r="H4357" s="2">
        <v>5000</v>
      </c>
      <c r="J4357">
        <f t="shared" si="68"/>
        <v>0</v>
      </c>
    </row>
    <row r="4358" spans="1:10" x14ac:dyDescent="0.25">
      <c r="A4358" t="s">
        <v>5816</v>
      </c>
      <c r="C4358" s="2">
        <v>5000</v>
      </c>
      <c r="D4358">
        <v>1</v>
      </c>
      <c r="E4358" s="2">
        <v>5000</v>
      </c>
      <c r="G4358" s="2">
        <v>5000</v>
      </c>
      <c r="H4358" s="2">
        <v>5000</v>
      </c>
      <c r="J4358">
        <f t="shared" si="68"/>
        <v>0</v>
      </c>
    </row>
    <row r="4359" spans="1:10" x14ac:dyDescent="0.25">
      <c r="A4359" t="s">
        <v>4578</v>
      </c>
      <c r="C4359" s="2">
        <v>5000</v>
      </c>
      <c r="D4359">
        <v>1</v>
      </c>
      <c r="E4359" s="2">
        <v>5000</v>
      </c>
      <c r="G4359" s="2">
        <v>5000</v>
      </c>
      <c r="H4359" s="2">
        <v>5000</v>
      </c>
      <c r="J4359">
        <f t="shared" si="68"/>
        <v>0</v>
      </c>
    </row>
    <row r="4360" spans="1:10" x14ac:dyDescent="0.25">
      <c r="A4360" t="s">
        <v>4579</v>
      </c>
      <c r="C4360" s="2">
        <v>5000</v>
      </c>
      <c r="D4360">
        <v>1</v>
      </c>
      <c r="E4360" s="2">
        <v>5000</v>
      </c>
      <c r="G4360" s="2">
        <v>5000</v>
      </c>
      <c r="H4360" s="2">
        <v>5000</v>
      </c>
      <c r="J4360">
        <f t="shared" si="68"/>
        <v>0</v>
      </c>
    </row>
    <row r="4361" spans="1:10" x14ac:dyDescent="0.25">
      <c r="A4361" t="s">
        <v>4128</v>
      </c>
      <c r="C4361" s="2">
        <v>5000</v>
      </c>
      <c r="D4361">
        <v>1</v>
      </c>
      <c r="E4361" s="2">
        <v>5000</v>
      </c>
      <c r="G4361" s="2">
        <v>5000</v>
      </c>
      <c r="H4361" s="2">
        <v>5000</v>
      </c>
      <c r="J4361">
        <f t="shared" si="68"/>
        <v>0</v>
      </c>
    </row>
    <row r="4362" spans="1:10" x14ac:dyDescent="0.25">
      <c r="A4362" t="s">
        <v>6087</v>
      </c>
      <c r="C4362" s="2">
        <v>5000</v>
      </c>
      <c r="D4362">
        <v>1</v>
      </c>
      <c r="E4362" s="2">
        <v>5050</v>
      </c>
      <c r="G4362" s="2">
        <v>5050</v>
      </c>
      <c r="H4362" s="2">
        <v>5050</v>
      </c>
      <c r="J4362">
        <f t="shared" si="68"/>
        <v>0</v>
      </c>
    </row>
    <row r="4363" spans="1:10" x14ac:dyDescent="0.25">
      <c r="A4363" t="s">
        <v>5838</v>
      </c>
      <c r="C4363" s="2">
        <v>5000</v>
      </c>
      <c r="D4363">
        <v>1</v>
      </c>
      <c r="E4363" s="2">
        <v>5000</v>
      </c>
      <c r="G4363" s="2">
        <v>5000</v>
      </c>
      <c r="H4363" s="2">
        <v>5000</v>
      </c>
      <c r="J4363">
        <f t="shared" si="68"/>
        <v>0</v>
      </c>
    </row>
    <row r="4364" spans="1:10" x14ac:dyDescent="0.25">
      <c r="A4364" t="s">
        <v>6754</v>
      </c>
      <c r="C4364" s="2">
        <v>5145</v>
      </c>
      <c r="D4364">
        <v>1</v>
      </c>
      <c r="E4364" s="2">
        <v>5145</v>
      </c>
      <c r="G4364" s="2">
        <v>5145</v>
      </c>
      <c r="H4364" s="2">
        <v>5145</v>
      </c>
      <c r="J4364">
        <f t="shared" si="68"/>
        <v>0</v>
      </c>
    </row>
    <row r="4365" spans="1:10" x14ac:dyDescent="0.25">
      <c r="A4365" t="s">
        <v>5657</v>
      </c>
      <c r="C4365" s="2">
        <v>5145</v>
      </c>
      <c r="D4365">
        <v>1</v>
      </c>
      <c r="E4365" s="2">
        <v>5145</v>
      </c>
      <c r="G4365" s="2">
        <v>5145</v>
      </c>
      <c r="H4365" s="2">
        <v>5145</v>
      </c>
      <c r="J4365">
        <f t="shared" si="68"/>
        <v>0</v>
      </c>
    </row>
    <row r="4366" spans="1:10" x14ac:dyDescent="0.25">
      <c r="A4366" t="s">
        <v>4560</v>
      </c>
      <c r="C4366" s="2">
        <v>5145</v>
      </c>
      <c r="D4366">
        <v>1</v>
      </c>
      <c r="E4366" s="2">
        <v>5145</v>
      </c>
      <c r="G4366" s="2">
        <v>5145</v>
      </c>
      <c r="H4366" s="2">
        <v>5145</v>
      </c>
      <c r="J4366">
        <f t="shared" si="68"/>
        <v>0</v>
      </c>
    </row>
    <row r="4367" spans="1:10" x14ac:dyDescent="0.25">
      <c r="A4367" t="s">
        <v>5659</v>
      </c>
      <c r="C4367" s="2">
        <v>5245</v>
      </c>
      <c r="D4367">
        <v>1</v>
      </c>
      <c r="E4367" s="2">
        <v>4495</v>
      </c>
      <c r="G4367" s="2">
        <v>4495</v>
      </c>
      <c r="H4367" s="2">
        <v>4495</v>
      </c>
      <c r="J4367">
        <f t="shared" si="68"/>
        <v>0</v>
      </c>
    </row>
    <row r="4368" spans="1:10" x14ac:dyDescent="0.25">
      <c r="A4368" t="s">
        <v>5640</v>
      </c>
      <c r="C4368" s="2">
        <v>5245</v>
      </c>
      <c r="D4368">
        <v>1</v>
      </c>
      <c r="E4368" s="2">
        <v>5245</v>
      </c>
      <c r="G4368" s="2">
        <v>5245</v>
      </c>
      <c r="H4368" s="2">
        <v>5245</v>
      </c>
      <c r="J4368">
        <f t="shared" si="68"/>
        <v>0</v>
      </c>
    </row>
    <row r="4369" spans="1:10" x14ac:dyDescent="0.25">
      <c r="A4369" t="s">
        <v>6738</v>
      </c>
      <c r="C4369" s="2">
        <v>5245</v>
      </c>
      <c r="D4369">
        <v>1</v>
      </c>
      <c r="E4369" s="2">
        <v>5245</v>
      </c>
      <c r="G4369" s="2">
        <v>5245</v>
      </c>
      <c r="H4369" s="2">
        <v>5245</v>
      </c>
      <c r="J4369">
        <f t="shared" si="68"/>
        <v>0</v>
      </c>
    </row>
    <row r="4370" spans="1:10" x14ac:dyDescent="0.25">
      <c r="A4370" t="s">
        <v>5636</v>
      </c>
      <c r="C4370" s="2">
        <v>5245</v>
      </c>
      <c r="D4370">
        <v>1</v>
      </c>
      <c r="E4370" s="2">
        <v>5245</v>
      </c>
      <c r="G4370" s="2">
        <v>5245</v>
      </c>
      <c r="H4370" s="2">
        <v>5245</v>
      </c>
      <c r="J4370">
        <f t="shared" si="68"/>
        <v>0</v>
      </c>
    </row>
    <row r="4371" spans="1:10" x14ac:dyDescent="0.25">
      <c r="A4371" t="s">
        <v>5662</v>
      </c>
      <c r="C4371" s="2">
        <v>5300</v>
      </c>
      <c r="D4371">
        <v>1</v>
      </c>
      <c r="E4371" s="2">
        <v>5247</v>
      </c>
      <c r="G4371" s="2">
        <v>5247</v>
      </c>
      <c r="H4371" s="2">
        <v>5247</v>
      </c>
      <c r="J4371">
        <f t="shared" si="68"/>
        <v>0</v>
      </c>
    </row>
    <row r="4372" spans="1:10" x14ac:dyDescent="0.25">
      <c r="A4372" t="s">
        <v>4488</v>
      </c>
      <c r="C4372" s="2">
        <v>5300</v>
      </c>
      <c r="D4372">
        <v>1</v>
      </c>
      <c r="E4372" s="2">
        <v>5247</v>
      </c>
      <c r="G4372" s="2">
        <v>5247</v>
      </c>
      <c r="H4372" s="2">
        <v>5247</v>
      </c>
      <c r="J4372">
        <f t="shared" si="68"/>
        <v>0</v>
      </c>
    </row>
    <row r="4373" spans="1:10" x14ac:dyDescent="0.25">
      <c r="A4373" t="s">
        <v>4559</v>
      </c>
      <c r="C4373" s="2">
        <v>5495</v>
      </c>
      <c r="D4373">
        <v>1</v>
      </c>
      <c r="E4373" s="2">
        <v>5495</v>
      </c>
      <c r="G4373" s="2">
        <v>5495</v>
      </c>
      <c r="H4373" s="2">
        <v>5495</v>
      </c>
      <c r="J4373">
        <f t="shared" si="68"/>
        <v>0</v>
      </c>
    </row>
    <row r="4374" spans="1:10" x14ac:dyDescent="0.25">
      <c r="A4374" t="s">
        <v>6059</v>
      </c>
      <c r="C4374" s="2">
        <v>5495</v>
      </c>
      <c r="D4374">
        <v>1</v>
      </c>
      <c r="E4374" s="2">
        <v>5110.3500000000004</v>
      </c>
      <c r="G4374" s="2">
        <v>5110.3500000000004</v>
      </c>
      <c r="H4374" s="2">
        <v>5110.3500000000004</v>
      </c>
      <c r="J4374">
        <f t="shared" si="68"/>
        <v>0</v>
      </c>
    </row>
    <row r="4375" spans="1:10" x14ac:dyDescent="0.25">
      <c r="A4375" t="s">
        <v>4695</v>
      </c>
      <c r="C4375" s="2">
        <v>5495</v>
      </c>
      <c r="D4375">
        <v>1</v>
      </c>
      <c r="E4375" s="2">
        <v>5495</v>
      </c>
      <c r="G4375" s="2">
        <v>5495</v>
      </c>
      <c r="H4375" s="2">
        <v>5495</v>
      </c>
      <c r="J4375">
        <f t="shared" si="68"/>
        <v>0</v>
      </c>
    </row>
    <row r="4376" spans="1:10" x14ac:dyDescent="0.25">
      <c r="A4376" t="s">
        <v>6204</v>
      </c>
      <c r="C4376" s="2">
        <v>5495</v>
      </c>
      <c r="D4376">
        <v>1</v>
      </c>
      <c r="E4376" s="2">
        <v>3825</v>
      </c>
      <c r="G4376" s="2">
        <v>3825</v>
      </c>
      <c r="H4376" s="2">
        <v>3825</v>
      </c>
      <c r="I4376" t="s">
        <v>6204</v>
      </c>
      <c r="J4376">
        <f t="shared" si="68"/>
        <v>3825</v>
      </c>
    </row>
    <row r="4377" spans="1:10" x14ac:dyDescent="0.25">
      <c r="A4377" t="s">
        <v>4624</v>
      </c>
      <c r="C4377" s="2">
        <v>5495</v>
      </c>
      <c r="D4377">
        <v>1</v>
      </c>
      <c r="E4377" s="2">
        <v>5495</v>
      </c>
      <c r="G4377" s="2">
        <v>5495</v>
      </c>
      <c r="H4377" s="2">
        <v>5495</v>
      </c>
      <c r="J4377">
        <f t="shared" si="68"/>
        <v>0</v>
      </c>
    </row>
    <row r="4378" spans="1:10" x14ac:dyDescent="0.25">
      <c r="A4378" t="s">
        <v>4708</v>
      </c>
      <c r="C4378" s="2">
        <v>5495</v>
      </c>
      <c r="D4378">
        <v>1</v>
      </c>
      <c r="E4378" s="2">
        <v>5495</v>
      </c>
      <c r="G4378" s="2">
        <v>5495</v>
      </c>
      <c r="H4378" s="2">
        <v>5495</v>
      </c>
      <c r="J4378">
        <f t="shared" si="68"/>
        <v>0</v>
      </c>
    </row>
    <row r="4379" spans="1:10" x14ac:dyDescent="0.25">
      <c r="A4379" t="s">
        <v>5552</v>
      </c>
      <c r="C4379" s="2">
        <v>5659</v>
      </c>
      <c r="D4379">
        <v>1</v>
      </c>
      <c r="E4379" s="2">
        <v>5659</v>
      </c>
      <c r="G4379" s="2">
        <v>5659</v>
      </c>
      <c r="H4379" s="2">
        <v>5659</v>
      </c>
      <c r="J4379">
        <f t="shared" si="68"/>
        <v>0</v>
      </c>
    </row>
    <row r="4380" spans="1:10" x14ac:dyDescent="0.25">
      <c r="A4380" t="s">
        <v>4479</v>
      </c>
      <c r="C4380" s="2">
        <v>6250</v>
      </c>
      <c r="D4380">
        <v>1</v>
      </c>
      <c r="E4380" s="2">
        <v>6250</v>
      </c>
      <c r="G4380" s="2">
        <v>6250</v>
      </c>
      <c r="H4380" s="2">
        <v>6250</v>
      </c>
      <c r="J4380">
        <f t="shared" si="68"/>
        <v>0</v>
      </c>
    </row>
    <row r="4381" spans="1:10" x14ac:dyDescent="0.25">
      <c r="A4381" t="s">
        <v>4571</v>
      </c>
      <c r="C4381" s="2">
        <v>6500</v>
      </c>
      <c r="D4381">
        <v>1</v>
      </c>
      <c r="E4381" s="2">
        <v>6500</v>
      </c>
      <c r="G4381" s="2">
        <v>6500</v>
      </c>
      <c r="H4381" s="2">
        <v>6500</v>
      </c>
      <c r="J4381">
        <f t="shared" si="68"/>
        <v>0</v>
      </c>
    </row>
    <row r="4382" spans="1:10" x14ac:dyDescent="0.25">
      <c r="A4382" t="s">
        <v>3354</v>
      </c>
      <c r="C4382" s="2">
        <v>6500</v>
      </c>
      <c r="D4382">
        <v>1</v>
      </c>
      <c r="E4382" s="2">
        <v>6500</v>
      </c>
      <c r="G4382" s="2">
        <v>6500</v>
      </c>
      <c r="H4382" s="2">
        <v>6500</v>
      </c>
      <c r="J4382">
        <f t="shared" si="68"/>
        <v>0</v>
      </c>
    </row>
    <row r="4383" spans="1:10" x14ac:dyDescent="0.25">
      <c r="A4383" t="s">
        <v>4509</v>
      </c>
      <c r="C4383" s="2">
        <v>6500</v>
      </c>
      <c r="D4383">
        <v>1</v>
      </c>
      <c r="E4383" s="2">
        <v>6500</v>
      </c>
      <c r="G4383" s="2">
        <v>6500</v>
      </c>
      <c r="H4383" s="2">
        <v>6500</v>
      </c>
      <c r="J4383">
        <f t="shared" si="68"/>
        <v>0</v>
      </c>
    </row>
    <row r="4384" spans="1:10" x14ac:dyDescent="0.25">
      <c r="A4384" t="s">
        <v>4568</v>
      </c>
      <c r="C4384" s="2">
        <v>6500</v>
      </c>
      <c r="D4384">
        <v>1</v>
      </c>
      <c r="E4384" s="2">
        <v>6500</v>
      </c>
      <c r="G4384" s="2">
        <v>6500</v>
      </c>
      <c r="H4384" s="2">
        <v>6500</v>
      </c>
      <c r="J4384">
        <f t="shared" si="68"/>
        <v>0</v>
      </c>
    </row>
    <row r="4385" spans="1:10" x14ac:dyDescent="0.25">
      <c r="A4385" t="s">
        <v>4122</v>
      </c>
      <c r="C4385" s="2">
        <v>6500</v>
      </c>
      <c r="D4385">
        <v>1</v>
      </c>
      <c r="E4385" s="2">
        <v>6500</v>
      </c>
      <c r="G4385" s="2">
        <v>6500</v>
      </c>
      <c r="H4385" s="2">
        <v>6500</v>
      </c>
      <c r="J4385">
        <f t="shared" si="68"/>
        <v>0</v>
      </c>
    </row>
    <row r="4386" spans="1:10" x14ac:dyDescent="0.25">
      <c r="A4386" t="s">
        <v>4515</v>
      </c>
      <c r="C4386" s="2">
        <v>6500</v>
      </c>
      <c r="D4386">
        <v>1</v>
      </c>
      <c r="E4386" s="2">
        <v>6500</v>
      </c>
      <c r="G4386" s="2">
        <v>6500</v>
      </c>
      <c r="H4386" s="2">
        <v>6500</v>
      </c>
      <c r="J4386">
        <f t="shared" si="68"/>
        <v>0</v>
      </c>
    </row>
    <row r="4387" spans="1:10" x14ac:dyDescent="0.25">
      <c r="A4387" t="s">
        <v>5552</v>
      </c>
      <c r="C4387" s="2">
        <v>7500</v>
      </c>
      <c r="D4387">
        <v>1</v>
      </c>
      <c r="E4387" s="2">
        <v>7500</v>
      </c>
      <c r="G4387" s="2">
        <v>7500</v>
      </c>
      <c r="H4387" s="2">
        <v>7500</v>
      </c>
      <c r="J4387">
        <f t="shared" si="68"/>
        <v>0</v>
      </c>
    </row>
    <row r="4388" spans="1:10" x14ac:dyDescent="0.25">
      <c r="A4388" t="s">
        <v>4597</v>
      </c>
      <c r="C4388" s="2">
        <v>7500</v>
      </c>
      <c r="D4388">
        <v>1</v>
      </c>
      <c r="E4388" s="2">
        <v>7500</v>
      </c>
      <c r="G4388" s="2">
        <v>7500</v>
      </c>
      <c r="H4388" s="2">
        <v>7500</v>
      </c>
      <c r="J4388">
        <f t="shared" si="68"/>
        <v>0</v>
      </c>
    </row>
    <row r="4389" spans="1:10" x14ac:dyDescent="0.25">
      <c r="A4389" t="s">
        <v>4708</v>
      </c>
      <c r="C4389" s="2">
        <v>7500</v>
      </c>
      <c r="D4389">
        <v>1</v>
      </c>
      <c r="E4389" s="2">
        <v>7500</v>
      </c>
      <c r="G4389" s="2">
        <v>7500</v>
      </c>
      <c r="H4389" s="2">
        <v>7500</v>
      </c>
      <c r="J4389">
        <f t="shared" si="68"/>
        <v>0</v>
      </c>
    </row>
    <row r="4390" spans="1:10" x14ac:dyDescent="0.25">
      <c r="A4390" t="s">
        <v>4700</v>
      </c>
      <c r="C4390" s="2">
        <v>8000</v>
      </c>
      <c r="D4390">
        <v>1</v>
      </c>
      <c r="E4390" s="2">
        <v>8000</v>
      </c>
      <c r="G4390" s="2">
        <v>8000</v>
      </c>
      <c r="H4390" s="2">
        <v>8000</v>
      </c>
      <c r="J4390">
        <f t="shared" si="68"/>
        <v>0</v>
      </c>
    </row>
    <row r="4391" spans="1:10" x14ac:dyDescent="0.25">
      <c r="A4391" t="s">
        <v>4620</v>
      </c>
      <c r="C4391" s="2">
        <v>8950</v>
      </c>
      <c r="D4391">
        <v>1</v>
      </c>
      <c r="E4391" s="2">
        <v>3995</v>
      </c>
      <c r="G4391" s="2">
        <v>3995</v>
      </c>
      <c r="H4391" s="2">
        <v>3995</v>
      </c>
      <c r="J4391">
        <f t="shared" si="68"/>
        <v>0</v>
      </c>
    </row>
    <row r="4392" spans="1:10" x14ac:dyDescent="0.25">
      <c r="A4392" t="s">
        <v>6089</v>
      </c>
      <c r="C4392" s="2">
        <v>8950</v>
      </c>
      <c r="D4392">
        <v>1</v>
      </c>
      <c r="E4392" s="2">
        <v>4475</v>
      </c>
      <c r="G4392" s="2">
        <v>4475</v>
      </c>
      <c r="H4392" s="2">
        <v>4475</v>
      </c>
      <c r="J4392">
        <f t="shared" si="68"/>
        <v>0</v>
      </c>
    </row>
    <row r="4393" spans="1:10" x14ac:dyDescent="0.25">
      <c r="A4393" t="s">
        <v>5805</v>
      </c>
      <c r="C4393" s="2">
        <v>8950</v>
      </c>
      <c r="D4393">
        <v>1</v>
      </c>
      <c r="E4393" s="2">
        <v>5966.67</v>
      </c>
      <c r="G4393" s="2">
        <v>5966.67</v>
      </c>
      <c r="H4393" s="2">
        <v>5966.67</v>
      </c>
      <c r="J4393">
        <f t="shared" si="68"/>
        <v>0</v>
      </c>
    </row>
    <row r="4394" spans="1:10" x14ac:dyDescent="0.25">
      <c r="A4394" t="s">
        <v>6088</v>
      </c>
      <c r="C4394" s="2">
        <v>8950</v>
      </c>
      <c r="D4394">
        <v>1</v>
      </c>
      <c r="E4394" s="2">
        <v>8950</v>
      </c>
      <c r="G4394" s="2">
        <v>8950</v>
      </c>
      <c r="H4394" s="2">
        <v>8950</v>
      </c>
      <c r="J4394">
        <f t="shared" si="68"/>
        <v>0</v>
      </c>
    </row>
    <row r="4395" spans="1:10" x14ac:dyDescent="0.25">
      <c r="A4395" t="s">
        <v>5961</v>
      </c>
      <c r="C4395" s="2">
        <v>8950</v>
      </c>
      <c r="D4395">
        <v>1</v>
      </c>
      <c r="E4395" s="2">
        <v>8950</v>
      </c>
      <c r="G4395" s="2">
        <v>8950</v>
      </c>
      <c r="H4395" s="2">
        <v>8950</v>
      </c>
      <c r="J4395">
        <f t="shared" si="68"/>
        <v>0</v>
      </c>
    </row>
    <row r="4396" spans="1:10" x14ac:dyDescent="0.25">
      <c r="A4396" t="s">
        <v>5694</v>
      </c>
      <c r="C4396" s="2">
        <v>8950</v>
      </c>
      <c r="D4396">
        <v>1</v>
      </c>
      <c r="E4396" s="2">
        <v>8950</v>
      </c>
      <c r="G4396" s="2">
        <v>8950</v>
      </c>
      <c r="H4396" s="2">
        <v>8950</v>
      </c>
      <c r="J4396">
        <f t="shared" si="68"/>
        <v>0</v>
      </c>
    </row>
    <row r="4397" spans="1:10" x14ac:dyDescent="0.25">
      <c r="A4397" t="s">
        <v>5680</v>
      </c>
      <c r="C4397" s="2">
        <v>8950</v>
      </c>
      <c r="D4397">
        <v>1</v>
      </c>
      <c r="E4397" s="2">
        <v>8950</v>
      </c>
      <c r="G4397" s="2">
        <v>8950</v>
      </c>
      <c r="H4397" s="2">
        <v>8950</v>
      </c>
      <c r="J4397">
        <f t="shared" si="68"/>
        <v>0</v>
      </c>
    </row>
    <row r="4398" spans="1:10" x14ac:dyDescent="0.25">
      <c r="A4398" t="s">
        <v>4703</v>
      </c>
      <c r="C4398" s="2">
        <v>8950</v>
      </c>
      <c r="D4398">
        <v>1</v>
      </c>
      <c r="E4398" s="2">
        <v>8950</v>
      </c>
      <c r="G4398" s="2">
        <v>8950</v>
      </c>
      <c r="H4398" s="2">
        <v>8950</v>
      </c>
      <c r="J4398">
        <f t="shared" si="68"/>
        <v>0</v>
      </c>
    </row>
    <row r="4399" spans="1:10" x14ac:dyDescent="0.25">
      <c r="A4399" t="s">
        <v>4698</v>
      </c>
      <c r="C4399" s="2">
        <v>8950</v>
      </c>
      <c r="D4399">
        <v>1</v>
      </c>
      <c r="E4399" s="2">
        <v>8950</v>
      </c>
      <c r="G4399" s="2">
        <v>8950</v>
      </c>
      <c r="H4399" s="2">
        <v>8950</v>
      </c>
      <c r="J4399">
        <f t="shared" si="68"/>
        <v>0</v>
      </c>
    </row>
    <row r="4400" spans="1:10" x14ac:dyDescent="0.25">
      <c r="A4400" t="s">
        <v>4715</v>
      </c>
      <c r="C4400" s="2">
        <v>8950</v>
      </c>
      <c r="D4400">
        <v>1</v>
      </c>
      <c r="E4400" s="2">
        <v>8950</v>
      </c>
      <c r="G4400" s="2">
        <v>8950</v>
      </c>
      <c r="H4400" s="2">
        <v>8950</v>
      </c>
      <c r="J4400">
        <f t="shared" si="68"/>
        <v>0</v>
      </c>
    </row>
    <row r="4401" spans="1:10" x14ac:dyDescent="0.25">
      <c r="A4401" t="s">
        <v>5806</v>
      </c>
      <c r="C4401" s="2">
        <v>8950</v>
      </c>
      <c r="D4401">
        <v>1</v>
      </c>
      <c r="E4401" s="2">
        <v>8950</v>
      </c>
      <c r="G4401" s="2">
        <v>8950</v>
      </c>
      <c r="H4401" s="2">
        <v>8950</v>
      </c>
      <c r="J4401">
        <f t="shared" si="68"/>
        <v>0</v>
      </c>
    </row>
    <row r="4402" spans="1:10" x14ac:dyDescent="0.25">
      <c r="A4402" t="s">
        <v>5963</v>
      </c>
      <c r="C4402" s="2">
        <v>8950</v>
      </c>
      <c r="D4402">
        <v>1</v>
      </c>
      <c r="E4402" s="2">
        <v>8950</v>
      </c>
      <c r="G4402" s="2">
        <v>8950</v>
      </c>
      <c r="H4402" s="2">
        <v>8950</v>
      </c>
      <c r="J4402">
        <f t="shared" si="68"/>
        <v>0</v>
      </c>
    </row>
    <row r="4403" spans="1:10" x14ac:dyDescent="0.25">
      <c r="A4403" t="s">
        <v>4716</v>
      </c>
      <c r="C4403" s="2">
        <v>8950</v>
      </c>
      <c r="D4403">
        <v>1</v>
      </c>
      <c r="E4403" s="2">
        <v>8950</v>
      </c>
      <c r="G4403" s="2">
        <v>8950</v>
      </c>
      <c r="H4403" s="2">
        <v>8950</v>
      </c>
      <c r="J4403">
        <f t="shared" si="68"/>
        <v>0</v>
      </c>
    </row>
    <row r="4404" spans="1:10" x14ac:dyDescent="0.25">
      <c r="A4404" t="s">
        <v>4627</v>
      </c>
      <c r="C4404" s="2">
        <v>8950</v>
      </c>
      <c r="D4404">
        <v>1</v>
      </c>
      <c r="E4404" s="2">
        <v>8950</v>
      </c>
      <c r="G4404" s="2">
        <v>8950</v>
      </c>
      <c r="H4404" s="2">
        <v>8950</v>
      </c>
      <c r="J4404">
        <f t="shared" si="68"/>
        <v>0</v>
      </c>
    </row>
    <row r="4405" spans="1:10" x14ac:dyDescent="0.25">
      <c r="A4405" t="s">
        <v>5909</v>
      </c>
      <c r="C4405" s="2">
        <v>8950</v>
      </c>
      <c r="D4405">
        <v>1</v>
      </c>
      <c r="E4405" s="2">
        <v>8950</v>
      </c>
      <c r="G4405" s="2">
        <v>8950</v>
      </c>
      <c r="H4405" s="2">
        <v>8950</v>
      </c>
      <c r="J4405">
        <f t="shared" si="68"/>
        <v>0</v>
      </c>
    </row>
    <row r="4406" spans="1:10" x14ac:dyDescent="0.25">
      <c r="A4406" t="s">
        <v>4567</v>
      </c>
      <c r="C4406" s="2">
        <v>8950</v>
      </c>
      <c r="D4406">
        <v>1</v>
      </c>
      <c r="E4406" s="2">
        <v>8950</v>
      </c>
      <c r="G4406" s="2">
        <v>8950</v>
      </c>
      <c r="H4406" s="2">
        <v>8950</v>
      </c>
      <c r="J4406">
        <f t="shared" si="68"/>
        <v>0</v>
      </c>
    </row>
    <row r="4407" spans="1:10" x14ac:dyDescent="0.25">
      <c r="A4407" t="s">
        <v>5962</v>
      </c>
      <c r="C4407" s="2">
        <v>8950</v>
      </c>
      <c r="D4407">
        <v>1</v>
      </c>
      <c r="E4407" s="2">
        <v>8950</v>
      </c>
      <c r="G4407" s="2">
        <v>8950</v>
      </c>
      <c r="H4407" s="2">
        <v>8950</v>
      </c>
      <c r="J4407">
        <f t="shared" si="68"/>
        <v>0</v>
      </c>
    </row>
    <row r="4408" spans="1:10" x14ac:dyDescent="0.25">
      <c r="A4408" t="s">
        <v>4628</v>
      </c>
      <c r="C4408" s="2">
        <v>8950</v>
      </c>
      <c r="D4408">
        <v>1</v>
      </c>
      <c r="E4408" s="2">
        <v>8950</v>
      </c>
      <c r="G4408" s="2">
        <v>8950</v>
      </c>
      <c r="H4408" s="2">
        <v>8950</v>
      </c>
      <c r="J4408">
        <f t="shared" si="68"/>
        <v>0</v>
      </c>
    </row>
    <row r="4409" spans="1:10" x14ac:dyDescent="0.25">
      <c r="A4409" t="s">
        <v>4629</v>
      </c>
      <c r="C4409" s="2">
        <v>8950</v>
      </c>
      <c r="D4409">
        <v>1</v>
      </c>
      <c r="E4409" s="2">
        <v>8950</v>
      </c>
      <c r="G4409" s="2">
        <v>8950</v>
      </c>
      <c r="H4409" s="2">
        <v>8950</v>
      </c>
      <c r="J4409">
        <f t="shared" si="68"/>
        <v>0</v>
      </c>
    </row>
    <row r="4410" spans="1:10" x14ac:dyDescent="0.25">
      <c r="A4410" t="s">
        <v>5960</v>
      </c>
      <c r="C4410" s="2">
        <v>8950</v>
      </c>
      <c r="D4410">
        <v>1</v>
      </c>
      <c r="E4410" s="2">
        <v>8950</v>
      </c>
      <c r="G4410" s="2">
        <v>8950</v>
      </c>
      <c r="H4410" s="2">
        <v>8950</v>
      </c>
      <c r="J4410">
        <f t="shared" si="68"/>
        <v>0</v>
      </c>
    </row>
    <row r="4411" spans="1:10" x14ac:dyDescent="0.25">
      <c r="A4411" t="s">
        <v>4713</v>
      </c>
      <c r="C4411" s="2">
        <v>8950</v>
      </c>
      <c r="D4411">
        <v>1</v>
      </c>
      <c r="E4411" s="2">
        <v>8950</v>
      </c>
      <c r="G4411" s="2">
        <v>8950</v>
      </c>
      <c r="H4411" s="2">
        <v>8950</v>
      </c>
      <c r="J4411">
        <f t="shared" si="68"/>
        <v>0</v>
      </c>
    </row>
    <row r="4412" spans="1:10" x14ac:dyDescent="0.25">
      <c r="A4412" t="s">
        <v>5825</v>
      </c>
      <c r="C4412" s="2">
        <v>8950</v>
      </c>
      <c r="D4412">
        <v>1</v>
      </c>
      <c r="E4412" s="2">
        <v>8950</v>
      </c>
      <c r="G4412" s="2">
        <v>8950</v>
      </c>
      <c r="H4412" s="2">
        <v>8950</v>
      </c>
      <c r="J4412">
        <f t="shared" si="68"/>
        <v>0</v>
      </c>
    </row>
    <row r="4413" spans="1:10" x14ac:dyDescent="0.25">
      <c r="A4413" t="s">
        <v>4513</v>
      </c>
      <c r="C4413" s="2">
        <v>8950</v>
      </c>
      <c r="D4413">
        <v>1</v>
      </c>
      <c r="E4413" s="2">
        <v>8950</v>
      </c>
      <c r="G4413" s="2">
        <v>8950</v>
      </c>
      <c r="H4413" s="2">
        <v>8950</v>
      </c>
      <c r="J4413">
        <f t="shared" si="68"/>
        <v>0</v>
      </c>
    </row>
    <row r="4414" spans="1:10" x14ac:dyDescent="0.25">
      <c r="A4414" t="s">
        <v>5820</v>
      </c>
      <c r="C4414" s="2">
        <v>8950</v>
      </c>
      <c r="D4414">
        <v>1</v>
      </c>
      <c r="E4414" s="2">
        <v>8950</v>
      </c>
      <c r="G4414" s="2">
        <v>8950</v>
      </c>
      <c r="H4414" s="2">
        <v>8950</v>
      </c>
      <c r="J4414">
        <f t="shared" si="68"/>
        <v>0</v>
      </c>
    </row>
    <row r="4415" spans="1:10" x14ac:dyDescent="0.25">
      <c r="A4415" t="s">
        <v>6005</v>
      </c>
      <c r="C4415" s="2">
        <v>8950</v>
      </c>
      <c r="D4415">
        <v>1</v>
      </c>
      <c r="E4415" s="2">
        <v>8950</v>
      </c>
      <c r="G4415" s="2">
        <v>8950</v>
      </c>
      <c r="H4415" s="2">
        <v>8950</v>
      </c>
      <c r="J4415">
        <f t="shared" si="68"/>
        <v>0</v>
      </c>
    </row>
    <row r="4416" spans="1:10" x14ac:dyDescent="0.25">
      <c r="A4416" t="s">
        <v>5958</v>
      </c>
      <c r="C4416" s="2">
        <v>8950</v>
      </c>
      <c r="D4416">
        <v>1</v>
      </c>
      <c r="E4416" s="2">
        <v>2983.33</v>
      </c>
      <c r="G4416" s="2">
        <v>2983.33</v>
      </c>
      <c r="H4416" s="2">
        <v>2983.33</v>
      </c>
      <c r="J4416">
        <f t="shared" si="68"/>
        <v>0</v>
      </c>
    </row>
    <row r="4417" spans="1:10" x14ac:dyDescent="0.25">
      <c r="A4417" t="s">
        <v>4580</v>
      </c>
      <c r="C4417" s="2">
        <v>8950</v>
      </c>
      <c r="D4417">
        <v>1</v>
      </c>
      <c r="E4417" s="2">
        <v>4475</v>
      </c>
      <c r="G4417" s="2">
        <v>4475</v>
      </c>
      <c r="H4417" s="2">
        <v>4475</v>
      </c>
      <c r="J4417">
        <f t="shared" si="68"/>
        <v>0</v>
      </c>
    </row>
    <row r="4418" spans="1:10" x14ac:dyDescent="0.25">
      <c r="A4418" t="s">
        <v>6104</v>
      </c>
      <c r="C4418" s="2">
        <v>8950</v>
      </c>
      <c r="D4418">
        <v>1</v>
      </c>
      <c r="E4418" s="2">
        <v>5220</v>
      </c>
      <c r="G4418" s="2">
        <v>5220</v>
      </c>
      <c r="H4418" s="2">
        <v>5220</v>
      </c>
      <c r="J4418">
        <f t="shared" si="68"/>
        <v>0</v>
      </c>
    </row>
    <row r="4419" spans="1:10" x14ac:dyDescent="0.25">
      <c r="A4419" t="s">
        <v>5810</v>
      </c>
      <c r="C4419" s="2">
        <v>8950</v>
      </c>
      <c r="D4419">
        <v>1</v>
      </c>
      <c r="E4419" s="2">
        <v>6712.5</v>
      </c>
      <c r="G4419" s="2">
        <v>6712.5</v>
      </c>
      <c r="H4419" s="2">
        <v>6712.5</v>
      </c>
      <c r="J4419">
        <f t="shared" ref="J4419:J4482" si="69">IF(I4419=0,0,H4419)</f>
        <v>0</v>
      </c>
    </row>
    <row r="4420" spans="1:10" x14ac:dyDescent="0.25">
      <c r="A4420" t="s">
        <v>5682</v>
      </c>
      <c r="C4420" s="2">
        <v>8950</v>
      </c>
      <c r="D4420">
        <v>1</v>
      </c>
      <c r="E4420" s="2">
        <v>8950</v>
      </c>
      <c r="G4420" s="2">
        <v>8950</v>
      </c>
      <c r="H4420" s="2">
        <v>8950</v>
      </c>
      <c r="J4420">
        <f t="shared" si="69"/>
        <v>0</v>
      </c>
    </row>
    <row r="4421" spans="1:10" x14ac:dyDescent="0.25">
      <c r="A4421" t="s">
        <v>4622</v>
      </c>
      <c r="C4421" s="2">
        <v>8950</v>
      </c>
      <c r="D4421">
        <v>1</v>
      </c>
      <c r="E4421" s="2">
        <v>8950</v>
      </c>
      <c r="G4421" s="2">
        <v>8950</v>
      </c>
      <c r="H4421" s="2">
        <v>8950</v>
      </c>
      <c r="J4421">
        <f t="shared" si="69"/>
        <v>0</v>
      </c>
    </row>
    <row r="4422" spans="1:10" x14ac:dyDescent="0.25">
      <c r="A4422" t="s">
        <v>4503</v>
      </c>
      <c r="C4422" s="2">
        <v>8950</v>
      </c>
      <c r="D4422">
        <v>1</v>
      </c>
      <c r="E4422" s="2">
        <v>8950</v>
      </c>
      <c r="G4422" s="2">
        <v>8950</v>
      </c>
      <c r="H4422" s="2">
        <v>8950</v>
      </c>
      <c r="J4422">
        <f t="shared" si="69"/>
        <v>0</v>
      </c>
    </row>
    <row r="4423" spans="1:10" x14ac:dyDescent="0.25">
      <c r="A4423" t="s">
        <v>6096</v>
      </c>
      <c r="C4423" s="2">
        <v>8950</v>
      </c>
      <c r="D4423">
        <v>1</v>
      </c>
      <c r="E4423" s="2">
        <v>8950</v>
      </c>
      <c r="G4423" s="2">
        <v>8950</v>
      </c>
      <c r="H4423" s="2">
        <v>8950</v>
      </c>
      <c r="J4423">
        <f t="shared" si="69"/>
        <v>0</v>
      </c>
    </row>
    <row r="4424" spans="1:10" x14ac:dyDescent="0.25">
      <c r="A4424" t="s">
        <v>4710</v>
      </c>
      <c r="C4424" s="2">
        <v>8950</v>
      </c>
      <c r="D4424">
        <v>1</v>
      </c>
      <c r="E4424" s="2">
        <v>8950</v>
      </c>
      <c r="G4424" s="2">
        <v>8950</v>
      </c>
      <c r="H4424" s="2">
        <v>8950</v>
      </c>
      <c r="J4424">
        <f t="shared" si="69"/>
        <v>0</v>
      </c>
    </row>
    <row r="4425" spans="1:10" x14ac:dyDescent="0.25">
      <c r="A4425" t="s">
        <v>5812</v>
      </c>
      <c r="C4425" s="2">
        <v>8950</v>
      </c>
      <c r="D4425">
        <v>1</v>
      </c>
      <c r="E4425" s="2">
        <v>8950</v>
      </c>
      <c r="G4425" s="2">
        <v>8950</v>
      </c>
      <c r="H4425" s="2">
        <v>8950</v>
      </c>
      <c r="J4425">
        <f t="shared" si="69"/>
        <v>0</v>
      </c>
    </row>
    <row r="4426" spans="1:10" x14ac:dyDescent="0.25">
      <c r="A4426" t="s">
        <v>6098</v>
      </c>
      <c r="C4426" s="2">
        <v>8950</v>
      </c>
      <c r="D4426">
        <v>1</v>
      </c>
      <c r="E4426" s="2">
        <v>8950</v>
      </c>
      <c r="G4426" s="2">
        <v>8950</v>
      </c>
      <c r="H4426" s="2">
        <v>8950</v>
      </c>
      <c r="J4426">
        <f t="shared" si="69"/>
        <v>0</v>
      </c>
    </row>
    <row r="4427" spans="1:10" x14ac:dyDescent="0.25">
      <c r="A4427" t="s">
        <v>3355</v>
      </c>
      <c r="C4427" s="2">
        <v>8950</v>
      </c>
      <c r="D4427">
        <v>1</v>
      </c>
      <c r="E4427" s="2">
        <v>8950</v>
      </c>
      <c r="G4427" s="2">
        <v>8950</v>
      </c>
      <c r="H4427" s="2">
        <v>8950</v>
      </c>
      <c r="J4427">
        <f t="shared" si="69"/>
        <v>0</v>
      </c>
    </row>
    <row r="4428" spans="1:10" x14ac:dyDescent="0.25">
      <c r="A4428" t="s">
        <v>4699</v>
      </c>
      <c r="C4428" s="2">
        <v>8950</v>
      </c>
      <c r="D4428">
        <v>1</v>
      </c>
      <c r="E4428" s="2">
        <v>8950</v>
      </c>
      <c r="G4428" s="2">
        <v>8950</v>
      </c>
      <c r="H4428" s="2">
        <v>8950</v>
      </c>
      <c r="J4428">
        <f t="shared" si="69"/>
        <v>0</v>
      </c>
    </row>
    <row r="4429" spans="1:10" x14ac:dyDescent="0.25">
      <c r="A4429" t="s">
        <v>4570</v>
      </c>
      <c r="C4429" s="2">
        <v>8950</v>
      </c>
      <c r="D4429">
        <v>1</v>
      </c>
      <c r="E4429" s="2">
        <v>8950</v>
      </c>
      <c r="G4429" s="2">
        <v>8950</v>
      </c>
      <c r="H4429" s="2">
        <v>8950</v>
      </c>
      <c r="J4429">
        <f t="shared" si="69"/>
        <v>0</v>
      </c>
    </row>
    <row r="4430" spans="1:10" x14ac:dyDescent="0.25">
      <c r="A4430" t="s">
        <v>6095</v>
      </c>
      <c r="C4430" s="2">
        <v>8950</v>
      </c>
      <c r="D4430">
        <v>1</v>
      </c>
      <c r="E4430" s="2">
        <v>8950</v>
      </c>
      <c r="G4430" s="2">
        <v>8950</v>
      </c>
      <c r="H4430" s="2">
        <v>8950</v>
      </c>
      <c r="J4430">
        <f t="shared" si="69"/>
        <v>0</v>
      </c>
    </row>
    <row r="4431" spans="1:10" x14ac:dyDescent="0.25">
      <c r="A4431" t="s">
        <v>5838</v>
      </c>
      <c r="C4431" s="2">
        <v>8950</v>
      </c>
      <c r="D4431">
        <v>1</v>
      </c>
      <c r="E4431" s="2">
        <v>8950</v>
      </c>
      <c r="G4431" s="2">
        <v>8950</v>
      </c>
      <c r="H4431" s="2">
        <v>8950</v>
      </c>
      <c r="J4431">
        <f t="shared" si="69"/>
        <v>0</v>
      </c>
    </row>
    <row r="4432" spans="1:10" x14ac:dyDescent="0.25">
      <c r="A4432" t="s">
        <v>6094</v>
      </c>
      <c r="C4432" s="2">
        <v>8950</v>
      </c>
      <c r="D4432">
        <v>1</v>
      </c>
      <c r="E4432" s="2">
        <v>8950</v>
      </c>
      <c r="G4432" s="2">
        <v>8950</v>
      </c>
      <c r="H4432" s="2">
        <v>8950</v>
      </c>
      <c r="J4432">
        <f t="shared" si="69"/>
        <v>0</v>
      </c>
    </row>
    <row r="4433" spans="1:10" x14ac:dyDescent="0.25">
      <c r="A4433" t="s">
        <v>4712</v>
      </c>
      <c r="C4433" s="2">
        <v>8950</v>
      </c>
      <c r="D4433">
        <v>1</v>
      </c>
      <c r="E4433" s="2">
        <v>8950</v>
      </c>
      <c r="G4433" s="2">
        <v>8950</v>
      </c>
      <c r="H4433" s="2">
        <v>8950</v>
      </c>
      <c r="J4433">
        <f t="shared" si="69"/>
        <v>0</v>
      </c>
    </row>
    <row r="4434" spans="1:10" x14ac:dyDescent="0.25">
      <c r="A4434" t="s">
        <v>4704</v>
      </c>
      <c r="C4434" s="2">
        <v>8950</v>
      </c>
      <c r="D4434">
        <v>1</v>
      </c>
      <c r="E4434" s="2">
        <v>8950</v>
      </c>
      <c r="G4434" s="2">
        <v>8950</v>
      </c>
      <c r="H4434" s="2">
        <v>8950</v>
      </c>
      <c r="J4434">
        <f t="shared" si="69"/>
        <v>0</v>
      </c>
    </row>
    <row r="4435" spans="1:10" x14ac:dyDescent="0.25">
      <c r="A4435" t="s">
        <v>6097</v>
      </c>
      <c r="C4435" s="2">
        <v>8950</v>
      </c>
      <c r="D4435">
        <v>1</v>
      </c>
      <c r="E4435" s="2">
        <v>8950</v>
      </c>
      <c r="G4435" s="2">
        <v>8950</v>
      </c>
      <c r="H4435" s="2">
        <v>8950</v>
      </c>
      <c r="J4435">
        <f t="shared" si="69"/>
        <v>0</v>
      </c>
    </row>
    <row r="4436" spans="1:10" x14ac:dyDescent="0.25">
      <c r="A4436" t="s">
        <v>4705</v>
      </c>
      <c r="C4436" s="2">
        <v>8950</v>
      </c>
      <c r="D4436">
        <v>1</v>
      </c>
      <c r="E4436" s="2">
        <v>8950</v>
      </c>
      <c r="G4436" s="2">
        <v>8950</v>
      </c>
      <c r="H4436" s="2">
        <v>8950</v>
      </c>
      <c r="J4436">
        <f t="shared" si="69"/>
        <v>0</v>
      </c>
    </row>
    <row r="4437" spans="1:10" x14ac:dyDescent="0.25">
      <c r="A4437" t="s">
        <v>5947</v>
      </c>
      <c r="C4437" s="2">
        <v>8950</v>
      </c>
      <c r="D4437">
        <v>1</v>
      </c>
      <c r="E4437" s="2">
        <v>8950</v>
      </c>
      <c r="G4437" s="2">
        <v>8950</v>
      </c>
      <c r="H4437" s="2">
        <v>8950</v>
      </c>
      <c r="J4437">
        <f t="shared" si="69"/>
        <v>0</v>
      </c>
    </row>
    <row r="4438" spans="1:10" x14ac:dyDescent="0.25">
      <c r="A4438" t="s">
        <v>6100</v>
      </c>
      <c r="C4438" s="2">
        <v>8950</v>
      </c>
      <c r="D4438">
        <v>1</v>
      </c>
      <c r="E4438" s="2">
        <v>8950</v>
      </c>
      <c r="G4438" s="2">
        <v>8950</v>
      </c>
      <c r="H4438" s="2">
        <v>8950</v>
      </c>
      <c r="J4438">
        <f t="shared" si="69"/>
        <v>0</v>
      </c>
    </row>
    <row r="4439" spans="1:10" x14ac:dyDescent="0.25">
      <c r="A4439" t="s">
        <v>6101</v>
      </c>
      <c r="C4439" s="2">
        <v>8950</v>
      </c>
      <c r="D4439">
        <v>1</v>
      </c>
      <c r="E4439" s="2">
        <v>8950</v>
      </c>
      <c r="G4439" s="2">
        <v>8950</v>
      </c>
      <c r="H4439" s="2">
        <v>8950</v>
      </c>
      <c r="J4439">
        <f t="shared" si="69"/>
        <v>0</v>
      </c>
    </row>
    <row r="4440" spans="1:10" x14ac:dyDescent="0.25">
      <c r="A4440" t="s">
        <v>5948</v>
      </c>
      <c r="C4440" s="2">
        <v>8950</v>
      </c>
      <c r="D4440">
        <v>1</v>
      </c>
      <c r="E4440" s="2">
        <v>8950</v>
      </c>
      <c r="G4440" s="2">
        <v>8950</v>
      </c>
      <c r="H4440" s="2">
        <v>8950</v>
      </c>
      <c r="J4440">
        <f t="shared" si="69"/>
        <v>0</v>
      </c>
    </row>
    <row r="4441" spans="1:10" x14ac:dyDescent="0.25">
      <c r="A4441" t="s">
        <v>6099</v>
      </c>
      <c r="C4441" s="2">
        <v>8950</v>
      </c>
      <c r="D4441">
        <v>1</v>
      </c>
      <c r="E4441" s="2">
        <v>8950</v>
      </c>
      <c r="G4441" s="2">
        <v>8950</v>
      </c>
      <c r="H4441" s="2">
        <v>8950</v>
      </c>
      <c r="J4441">
        <f t="shared" si="69"/>
        <v>0</v>
      </c>
    </row>
    <row r="4442" spans="1:10" x14ac:dyDescent="0.25">
      <c r="A4442" t="s">
        <v>5809</v>
      </c>
      <c r="C4442" s="2">
        <v>8950</v>
      </c>
      <c r="D4442">
        <v>1</v>
      </c>
      <c r="E4442" s="2">
        <v>8950</v>
      </c>
      <c r="G4442" s="2">
        <v>8950</v>
      </c>
      <c r="H4442" s="2">
        <v>8950</v>
      </c>
      <c r="J4442">
        <f t="shared" si="69"/>
        <v>0</v>
      </c>
    </row>
    <row r="4443" spans="1:10" x14ac:dyDescent="0.25">
      <c r="A4443" t="s">
        <v>5678</v>
      </c>
      <c r="C4443" s="2">
        <v>8950</v>
      </c>
      <c r="D4443">
        <v>1</v>
      </c>
      <c r="E4443" s="2">
        <v>8950</v>
      </c>
      <c r="G4443" s="2">
        <v>8950</v>
      </c>
      <c r="H4443" s="2">
        <v>8950</v>
      </c>
      <c r="J4443">
        <f t="shared" si="69"/>
        <v>0</v>
      </c>
    </row>
    <row r="4444" spans="1:10" x14ac:dyDescent="0.25">
      <c r="A4444" t="s">
        <v>5823</v>
      </c>
      <c r="C4444" s="2">
        <v>8950</v>
      </c>
      <c r="D4444">
        <v>1</v>
      </c>
      <c r="E4444" s="2">
        <v>8950</v>
      </c>
      <c r="G4444" s="2">
        <v>8950</v>
      </c>
      <c r="H4444" s="2">
        <v>8950</v>
      </c>
      <c r="J4444">
        <f t="shared" si="69"/>
        <v>0</v>
      </c>
    </row>
    <row r="4445" spans="1:10" x14ac:dyDescent="0.25">
      <c r="A4445" t="s">
        <v>4496</v>
      </c>
      <c r="C4445" s="2">
        <v>8950</v>
      </c>
      <c r="D4445">
        <v>1</v>
      </c>
      <c r="E4445" s="2">
        <v>8950</v>
      </c>
      <c r="G4445" s="2">
        <v>8950</v>
      </c>
      <c r="H4445" s="2">
        <v>8950</v>
      </c>
      <c r="J4445">
        <f t="shared" si="69"/>
        <v>0</v>
      </c>
    </row>
    <row r="4446" spans="1:10" x14ac:dyDescent="0.25">
      <c r="A4446" t="s">
        <v>5676</v>
      </c>
      <c r="C4446" s="2">
        <v>8950</v>
      </c>
      <c r="D4446">
        <v>1</v>
      </c>
      <c r="E4446" s="2">
        <v>8950</v>
      </c>
      <c r="G4446" s="2">
        <v>8950</v>
      </c>
      <c r="H4446" s="2">
        <v>8950</v>
      </c>
      <c r="J4446">
        <f t="shared" si="69"/>
        <v>0</v>
      </c>
    </row>
    <row r="4447" spans="1:10" x14ac:dyDescent="0.25">
      <c r="A4447" t="s">
        <v>5673</v>
      </c>
      <c r="C4447" s="2">
        <v>8950</v>
      </c>
      <c r="D4447">
        <v>1</v>
      </c>
      <c r="E4447" s="2">
        <v>8950</v>
      </c>
      <c r="G4447" s="2">
        <v>8950</v>
      </c>
      <c r="H4447" s="2">
        <v>8950</v>
      </c>
      <c r="J4447">
        <f t="shared" si="69"/>
        <v>0</v>
      </c>
    </row>
    <row r="4448" spans="1:10" x14ac:dyDescent="0.25">
      <c r="A4448" t="s">
        <v>5807</v>
      </c>
      <c r="C4448" s="2">
        <v>8950</v>
      </c>
      <c r="D4448">
        <v>1</v>
      </c>
      <c r="E4448" s="2">
        <v>8950</v>
      </c>
      <c r="G4448" s="2">
        <v>8950</v>
      </c>
      <c r="H4448" s="2">
        <v>8950</v>
      </c>
      <c r="J4448">
        <f t="shared" si="69"/>
        <v>0</v>
      </c>
    </row>
    <row r="4449" spans="1:10" x14ac:dyDescent="0.25">
      <c r="A4449" t="s">
        <v>4574</v>
      </c>
      <c r="C4449" s="2">
        <v>8950</v>
      </c>
      <c r="D4449">
        <v>1</v>
      </c>
      <c r="E4449" s="2">
        <v>8950</v>
      </c>
      <c r="G4449" s="2">
        <v>8950</v>
      </c>
      <c r="H4449" s="2">
        <v>8950</v>
      </c>
      <c r="J4449">
        <f t="shared" si="69"/>
        <v>0</v>
      </c>
    </row>
    <row r="4450" spans="1:10" x14ac:dyDescent="0.25">
      <c r="A4450" t="s">
        <v>5808</v>
      </c>
      <c r="C4450" s="2">
        <v>8950</v>
      </c>
      <c r="D4450">
        <v>1</v>
      </c>
      <c r="E4450" s="2">
        <v>8950</v>
      </c>
      <c r="G4450" s="2">
        <v>8950</v>
      </c>
      <c r="H4450" s="2">
        <v>8950</v>
      </c>
      <c r="J4450">
        <f t="shared" si="69"/>
        <v>0</v>
      </c>
    </row>
    <row r="4451" spans="1:10" x14ac:dyDescent="0.25">
      <c r="A4451" t="s">
        <v>4564</v>
      </c>
      <c r="C4451" s="2">
        <v>8950</v>
      </c>
      <c r="D4451">
        <v>1</v>
      </c>
      <c r="E4451" s="2">
        <v>8950</v>
      </c>
      <c r="G4451" s="2">
        <v>8950</v>
      </c>
      <c r="H4451" s="2">
        <v>8950</v>
      </c>
      <c r="J4451">
        <f t="shared" si="69"/>
        <v>0</v>
      </c>
    </row>
    <row r="4452" spans="1:10" x14ac:dyDescent="0.25">
      <c r="A4452" t="s">
        <v>5677</v>
      </c>
      <c r="C4452" s="2">
        <v>8950</v>
      </c>
      <c r="D4452">
        <v>1</v>
      </c>
      <c r="E4452" s="2">
        <v>8950</v>
      </c>
      <c r="G4452" s="2">
        <v>8950</v>
      </c>
      <c r="H4452" s="2">
        <v>8950</v>
      </c>
      <c r="J4452">
        <f t="shared" si="69"/>
        <v>0</v>
      </c>
    </row>
    <row r="4453" spans="1:10" x14ac:dyDescent="0.25">
      <c r="A4453" t="s">
        <v>4514</v>
      </c>
      <c r="C4453" s="2">
        <v>8950</v>
      </c>
      <c r="D4453">
        <v>1</v>
      </c>
      <c r="E4453" s="2">
        <v>8950</v>
      </c>
      <c r="G4453" s="2">
        <v>8950</v>
      </c>
      <c r="H4453" s="2">
        <v>8950</v>
      </c>
      <c r="J4453">
        <f t="shared" si="69"/>
        <v>0</v>
      </c>
    </row>
    <row r="4454" spans="1:10" x14ac:dyDescent="0.25">
      <c r="A4454" t="s">
        <v>4572</v>
      </c>
      <c r="C4454" s="2">
        <v>8950</v>
      </c>
      <c r="D4454">
        <v>1</v>
      </c>
      <c r="E4454" s="2">
        <v>8950</v>
      </c>
      <c r="G4454" s="2">
        <v>8950</v>
      </c>
      <c r="H4454" s="2">
        <v>8950</v>
      </c>
      <c r="J4454">
        <f t="shared" si="69"/>
        <v>0</v>
      </c>
    </row>
    <row r="4455" spans="1:10" x14ac:dyDescent="0.25">
      <c r="A4455" t="s">
        <v>5223</v>
      </c>
      <c r="C4455" s="2">
        <v>8950</v>
      </c>
      <c r="D4455">
        <v>1</v>
      </c>
      <c r="E4455" s="2">
        <v>8950</v>
      </c>
      <c r="G4455" s="2">
        <v>8950</v>
      </c>
      <c r="H4455" s="2">
        <v>8950</v>
      </c>
      <c r="I4455" t="s">
        <v>5223</v>
      </c>
      <c r="J4455">
        <f t="shared" si="69"/>
        <v>8950</v>
      </c>
    </row>
    <row r="4456" spans="1:10" x14ac:dyDescent="0.25">
      <c r="A4456" t="s">
        <v>4495</v>
      </c>
      <c r="C4456" s="2">
        <v>8950</v>
      </c>
      <c r="D4456">
        <v>1</v>
      </c>
      <c r="E4456" s="2">
        <v>8950</v>
      </c>
      <c r="G4456" s="2">
        <v>8950</v>
      </c>
      <c r="H4456" s="2">
        <v>8950</v>
      </c>
      <c r="J4456">
        <f t="shared" si="69"/>
        <v>0</v>
      </c>
    </row>
    <row r="4457" spans="1:10" x14ac:dyDescent="0.25">
      <c r="A4457" t="s">
        <v>5837</v>
      </c>
      <c r="C4457" s="2">
        <v>8950</v>
      </c>
      <c r="D4457">
        <v>1</v>
      </c>
      <c r="E4457" s="2">
        <v>8950</v>
      </c>
      <c r="G4457" s="2">
        <v>8950</v>
      </c>
      <c r="H4457" s="2">
        <v>8950</v>
      </c>
      <c r="J4457">
        <f t="shared" si="69"/>
        <v>0</v>
      </c>
    </row>
    <row r="4458" spans="1:10" x14ac:dyDescent="0.25">
      <c r="A4458" t="s">
        <v>4510</v>
      </c>
      <c r="C4458" s="2">
        <v>8950</v>
      </c>
      <c r="D4458">
        <v>1</v>
      </c>
      <c r="E4458" s="2">
        <v>8950</v>
      </c>
      <c r="G4458" s="2">
        <v>8950</v>
      </c>
      <c r="H4458" s="2">
        <v>8950</v>
      </c>
      <c r="J4458">
        <f t="shared" si="69"/>
        <v>0</v>
      </c>
    </row>
    <row r="4459" spans="1:10" x14ac:dyDescent="0.25">
      <c r="A4459" t="s">
        <v>4511</v>
      </c>
      <c r="C4459" s="2">
        <v>8950</v>
      </c>
      <c r="D4459">
        <v>1</v>
      </c>
      <c r="E4459" s="2">
        <v>8950</v>
      </c>
      <c r="G4459" s="2">
        <v>8950</v>
      </c>
      <c r="H4459" s="2">
        <v>8950</v>
      </c>
      <c r="J4459">
        <f t="shared" si="69"/>
        <v>0</v>
      </c>
    </row>
    <row r="4460" spans="1:10" x14ac:dyDescent="0.25">
      <c r="A4460" t="s">
        <v>4621</v>
      </c>
      <c r="C4460" s="2">
        <v>8950</v>
      </c>
      <c r="D4460">
        <v>1</v>
      </c>
      <c r="E4460" s="2">
        <v>8950</v>
      </c>
      <c r="G4460" s="2">
        <v>8950</v>
      </c>
      <c r="H4460" s="2">
        <v>8950</v>
      </c>
      <c r="J4460">
        <f t="shared" si="69"/>
        <v>0</v>
      </c>
    </row>
    <row r="4461" spans="1:10" x14ac:dyDescent="0.25">
      <c r="A4461" t="s">
        <v>5811</v>
      </c>
      <c r="C4461" s="2">
        <v>8950</v>
      </c>
      <c r="D4461">
        <v>1</v>
      </c>
      <c r="E4461" s="2">
        <v>8950</v>
      </c>
      <c r="G4461" s="2">
        <v>8950</v>
      </c>
      <c r="H4461" s="2">
        <v>8950</v>
      </c>
      <c r="J4461">
        <f t="shared" si="69"/>
        <v>0</v>
      </c>
    </row>
    <row r="4462" spans="1:10" x14ac:dyDescent="0.25">
      <c r="A4462" t="s">
        <v>5674</v>
      </c>
      <c r="C4462" s="2">
        <v>8950</v>
      </c>
      <c r="D4462">
        <v>1</v>
      </c>
      <c r="E4462" s="2">
        <v>8950</v>
      </c>
      <c r="G4462" s="2">
        <v>8950</v>
      </c>
      <c r="H4462" s="2">
        <v>8950</v>
      </c>
      <c r="J4462">
        <f t="shared" si="69"/>
        <v>0</v>
      </c>
    </row>
    <row r="4463" spans="1:10" x14ac:dyDescent="0.25">
      <c r="A4463" t="s">
        <v>5675</v>
      </c>
      <c r="C4463" s="2">
        <v>8950</v>
      </c>
      <c r="D4463">
        <v>1</v>
      </c>
      <c r="E4463" s="2">
        <v>8950</v>
      </c>
      <c r="G4463" s="2">
        <v>8950</v>
      </c>
      <c r="H4463" s="2">
        <v>8950</v>
      </c>
      <c r="J4463">
        <f t="shared" si="69"/>
        <v>0</v>
      </c>
    </row>
    <row r="4464" spans="1:10" x14ac:dyDescent="0.25">
      <c r="A4464" t="s">
        <v>4581</v>
      </c>
      <c r="C4464" s="2">
        <v>8950</v>
      </c>
      <c r="D4464">
        <v>1</v>
      </c>
      <c r="E4464" s="2">
        <v>8950</v>
      </c>
      <c r="G4464" s="2">
        <v>8950</v>
      </c>
      <c r="H4464" s="2">
        <v>8950</v>
      </c>
      <c r="J4464">
        <f t="shared" si="69"/>
        <v>0</v>
      </c>
    </row>
    <row r="4465" spans="1:10" x14ac:dyDescent="0.25">
      <c r="A4465" t="s">
        <v>4582</v>
      </c>
      <c r="C4465" s="2">
        <v>8950</v>
      </c>
      <c r="D4465">
        <v>1</v>
      </c>
      <c r="E4465" s="2">
        <v>8950</v>
      </c>
      <c r="G4465" s="2">
        <v>8950</v>
      </c>
      <c r="H4465" s="2">
        <v>8950</v>
      </c>
      <c r="J4465">
        <f t="shared" si="69"/>
        <v>0</v>
      </c>
    </row>
    <row r="4466" spans="1:10" x14ac:dyDescent="0.25">
      <c r="A4466" t="s">
        <v>4630</v>
      </c>
      <c r="C4466" s="2">
        <v>8950</v>
      </c>
      <c r="D4466">
        <v>1</v>
      </c>
      <c r="E4466" s="2">
        <v>8950</v>
      </c>
      <c r="G4466" s="2">
        <v>8950</v>
      </c>
      <c r="H4466" s="2">
        <v>8950</v>
      </c>
      <c r="J4466">
        <f t="shared" si="69"/>
        <v>0</v>
      </c>
    </row>
    <row r="4467" spans="1:10" x14ac:dyDescent="0.25">
      <c r="A4467" t="s">
        <v>5685</v>
      </c>
      <c r="C4467" s="2">
        <v>8950</v>
      </c>
      <c r="D4467">
        <v>1</v>
      </c>
      <c r="E4467" s="2">
        <v>8950</v>
      </c>
      <c r="G4467" s="2">
        <v>8950</v>
      </c>
      <c r="H4467" s="2">
        <v>8950</v>
      </c>
      <c r="J4467">
        <f t="shared" si="69"/>
        <v>0</v>
      </c>
    </row>
    <row r="4468" spans="1:10" x14ac:dyDescent="0.25">
      <c r="A4468" t="s">
        <v>5690</v>
      </c>
      <c r="C4468" s="2">
        <v>8950</v>
      </c>
      <c r="D4468">
        <v>1</v>
      </c>
      <c r="E4468" s="2">
        <v>8950</v>
      </c>
      <c r="G4468" s="2">
        <v>8950</v>
      </c>
      <c r="H4468" s="2">
        <v>8950</v>
      </c>
      <c r="J4468">
        <f t="shared" si="69"/>
        <v>0</v>
      </c>
    </row>
    <row r="4469" spans="1:10" x14ac:dyDescent="0.25">
      <c r="A4469" t="s">
        <v>5687</v>
      </c>
      <c r="C4469" s="2">
        <v>8950</v>
      </c>
      <c r="D4469">
        <v>1</v>
      </c>
      <c r="E4469" s="2">
        <v>8950</v>
      </c>
      <c r="G4469" s="2">
        <v>8950</v>
      </c>
      <c r="H4469" s="2">
        <v>8950</v>
      </c>
      <c r="J4469">
        <f t="shared" si="69"/>
        <v>0</v>
      </c>
    </row>
    <row r="4470" spans="1:10" x14ac:dyDescent="0.25">
      <c r="A4470" t="s">
        <v>5686</v>
      </c>
      <c r="C4470" s="2">
        <v>8950</v>
      </c>
      <c r="D4470">
        <v>1</v>
      </c>
      <c r="E4470" s="2">
        <v>8950</v>
      </c>
      <c r="G4470" s="2">
        <v>8950</v>
      </c>
      <c r="H4470" s="2">
        <v>8950</v>
      </c>
      <c r="J4470">
        <f t="shared" si="69"/>
        <v>0</v>
      </c>
    </row>
    <row r="4471" spans="1:10" x14ac:dyDescent="0.25">
      <c r="A4471" t="s">
        <v>4501</v>
      </c>
      <c r="C4471" s="2">
        <v>8950</v>
      </c>
      <c r="D4471">
        <v>1</v>
      </c>
      <c r="E4471" s="2">
        <v>8950</v>
      </c>
      <c r="G4471" s="2">
        <v>8950</v>
      </c>
      <c r="H4471" s="2">
        <v>8950</v>
      </c>
      <c r="J4471">
        <f t="shared" si="69"/>
        <v>0</v>
      </c>
    </row>
    <row r="4472" spans="1:10" x14ac:dyDescent="0.25">
      <c r="A4472" t="s">
        <v>4128</v>
      </c>
      <c r="C4472" s="2">
        <v>8950</v>
      </c>
      <c r="D4472">
        <v>1</v>
      </c>
      <c r="E4472" s="2">
        <v>8950</v>
      </c>
      <c r="G4472" s="2">
        <v>8950</v>
      </c>
      <c r="H4472" s="2">
        <v>8950</v>
      </c>
      <c r="J4472">
        <f t="shared" si="69"/>
        <v>0</v>
      </c>
    </row>
    <row r="4473" spans="1:10" x14ac:dyDescent="0.25">
      <c r="A4473" t="s">
        <v>3325</v>
      </c>
      <c r="C4473" s="2">
        <v>8950</v>
      </c>
      <c r="D4473">
        <v>1</v>
      </c>
      <c r="E4473" s="2">
        <v>8950</v>
      </c>
      <c r="G4473" s="2">
        <v>8950</v>
      </c>
      <c r="H4473" s="2">
        <v>8950</v>
      </c>
      <c r="J4473">
        <f t="shared" si="69"/>
        <v>0</v>
      </c>
    </row>
    <row r="4474" spans="1:10" x14ac:dyDescent="0.25">
      <c r="A4474" t="s">
        <v>4565</v>
      </c>
      <c r="C4474" s="2">
        <v>8950</v>
      </c>
      <c r="D4474">
        <v>1</v>
      </c>
      <c r="E4474" s="2">
        <v>8950</v>
      </c>
      <c r="G4474" s="2">
        <v>8950</v>
      </c>
      <c r="H4474" s="2">
        <v>8950</v>
      </c>
      <c r="J4474">
        <f t="shared" si="69"/>
        <v>0</v>
      </c>
    </row>
    <row r="4475" spans="1:10" x14ac:dyDescent="0.25">
      <c r="A4475" t="s">
        <v>5815</v>
      </c>
      <c r="C4475" s="2">
        <v>8950</v>
      </c>
      <c r="D4475">
        <v>1</v>
      </c>
      <c r="E4475" s="2">
        <v>8950</v>
      </c>
      <c r="G4475" s="2">
        <v>8950</v>
      </c>
      <c r="H4475" s="2">
        <v>8950</v>
      </c>
      <c r="J4475">
        <f t="shared" si="69"/>
        <v>0</v>
      </c>
    </row>
    <row r="4476" spans="1:10" x14ac:dyDescent="0.25">
      <c r="A4476" t="s">
        <v>4562</v>
      </c>
      <c r="C4476" s="2">
        <v>8950</v>
      </c>
      <c r="D4476">
        <v>1</v>
      </c>
      <c r="E4476" s="2">
        <v>8950</v>
      </c>
      <c r="G4476" s="2">
        <v>8950</v>
      </c>
      <c r="H4476" s="2">
        <v>8950</v>
      </c>
      <c r="J4476">
        <f t="shared" si="69"/>
        <v>0</v>
      </c>
    </row>
    <row r="4477" spans="1:10" x14ac:dyDescent="0.25">
      <c r="A4477" t="s">
        <v>5814</v>
      </c>
      <c r="C4477" s="2">
        <v>8950</v>
      </c>
      <c r="D4477">
        <v>1</v>
      </c>
      <c r="E4477" s="2">
        <v>8950</v>
      </c>
      <c r="G4477" s="2">
        <v>8950</v>
      </c>
      <c r="H4477" s="2">
        <v>8950</v>
      </c>
      <c r="J4477">
        <f t="shared" si="69"/>
        <v>0</v>
      </c>
    </row>
    <row r="4478" spans="1:10" x14ac:dyDescent="0.25">
      <c r="A4478" t="s">
        <v>4500</v>
      </c>
      <c r="C4478" s="2">
        <v>8950</v>
      </c>
      <c r="D4478">
        <v>1</v>
      </c>
      <c r="E4478" s="2">
        <v>8950</v>
      </c>
      <c r="G4478" s="2">
        <v>8950</v>
      </c>
      <c r="H4478" s="2">
        <v>8950</v>
      </c>
      <c r="J4478">
        <f t="shared" si="69"/>
        <v>0</v>
      </c>
    </row>
    <row r="4479" spans="1:10" x14ac:dyDescent="0.25">
      <c r="A4479" t="s">
        <v>5688</v>
      </c>
      <c r="C4479" s="2">
        <v>8950</v>
      </c>
      <c r="D4479">
        <v>1</v>
      </c>
      <c r="E4479" s="2">
        <v>8950</v>
      </c>
      <c r="G4479" s="2">
        <v>8950</v>
      </c>
      <c r="H4479" s="2">
        <v>8950</v>
      </c>
      <c r="J4479">
        <f t="shared" si="69"/>
        <v>0</v>
      </c>
    </row>
    <row r="4480" spans="1:10" x14ac:dyDescent="0.25">
      <c r="A4480" t="s">
        <v>3343</v>
      </c>
      <c r="C4480" s="2">
        <v>8950</v>
      </c>
      <c r="D4480">
        <v>1</v>
      </c>
      <c r="E4480" s="2">
        <v>8950</v>
      </c>
      <c r="G4480" s="2">
        <v>8950</v>
      </c>
      <c r="H4480" s="2">
        <v>8950</v>
      </c>
      <c r="J4480">
        <f t="shared" si="69"/>
        <v>0</v>
      </c>
    </row>
    <row r="4481" spans="1:10" x14ac:dyDescent="0.25">
      <c r="A4481" t="s">
        <v>4578</v>
      </c>
      <c r="C4481" s="2">
        <v>8950</v>
      </c>
      <c r="D4481">
        <v>1</v>
      </c>
      <c r="E4481" s="2">
        <v>8950</v>
      </c>
      <c r="G4481" s="2">
        <v>8950</v>
      </c>
      <c r="H4481" s="2">
        <v>8950</v>
      </c>
      <c r="J4481">
        <f t="shared" si="69"/>
        <v>0</v>
      </c>
    </row>
    <row r="4482" spans="1:10" x14ac:dyDescent="0.25">
      <c r="A4482" t="s">
        <v>4563</v>
      </c>
      <c r="C4482" s="2">
        <v>8950</v>
      </c>
      <c r="D4482">
        <v>1</v>
      </c>
      <c r="E4482" s="2">
        <v>8950</v>
      </c>
      <c r="G4482" s="2">
        <v>8950</v>
      </c>
      <c r="H4482" s="2">
        <v>8950</v>
      </c>
      <c r="J4482">
        <f t="shared" si="69"/>
        <v>0</v>
      </c>
    </row>
    <row r="4483" spans="1:10" x14ac:dyDescent="0.25">
      <c r="A4483" t="s">
        <v>3326</v>
      </c>
      <c r="C4483" s="2">
        <v>8950</v>
      </c>
      <c r="D4483">
        <v>1</v>
      </c>
      <c r="E4483" s="2">
        <v>8950</v>
      </c>
      <c r="G4483" s="2">
        <v>8950</v>
      </c>
      <c r="H4483" s="2">
        <v>8950</v>
      </c>
      <c r="J4483">
        <f t="shared" ref="J4483:J4546" si="70">IF(I4483=0,0,H4483)</f>
        <v>0</v>
      </c>
    </row>
    <row r="4484" spans="1:10" x14ac:dyDescent="0.25">
      <c r="A4484" t="s">
        <v>4561</v>
      </c>
      <c r="C4484" s="2">
        <v>8950</v>
      </c>
      <c r="D4484">
        <v>1</v>
      </c>
      <c r="E4484" s="2">
        <v>8950</v>
      </c>
      <c r="G4484" s="2">
        <v>8950</v>
      </c>
      <c r="H4484" s="2">
        <v>8950</v>
      </c>
      <c r="J4484">
        <f t="shared" si="70"/>
        <v>0</v>
      </c>
    </row>
    <row r="4485" spans="1:10" x14ac:dyDescent="0.25">
      <c r="A4485" t="s">
        <v>6752</v>
      </c>
      <c r="C4485" s="2">
        <v>8950</v>
      </c>
      <c r="D4485">
        <v>1</v>
      </c>
      <c r="E4485" s="2">
        <v>8950</v>
      </c>
      <c r="G4485" s="2">
        <v>8950</v>
      </c>
      <c r="H4485" s="2">
        <v>8950</v>
      </c>
      <c r="J4485">
        <f t="shared" si="70"/>
        <v>0</v>
      </c>
    </row>
    <row r="4486" spans="1:10" x14ac:dyDescent="0.25">
      <c r="A4486" t="s">
        <v>5693</v>
      </c>
      <c r="C4486" s="2">
        <v>10000</v>
      </c>
      <c r="D4486">
        <v>1</v>
      </c>
      <c r="E4486" s="2">
        <v>10000</v>
      </c>
      <c r="G4486" s="2">
        <v>10000</v>
      </c>
      <c r="H4486" s="2">
        <v>10000</v>
      </c>
      <c r="J4486">
        <f t="shared" si="70"/>
        <v>0</v>
      </c>
    </row>
    <row r="4487" spans="1:10" x14ac:dyDescent="0.25">
      <c r="A4487" t="s">
        <v>5818</v>
      </c>
      <c r="C4487" s="2">
        <v>10000</v>
      </c>
      <c r="D4487">
        <v>1</v>
      </c>
      <c r="E4487" s="2">
        <v>10000</v>
      </c>
      <c r="G4487" s="2">
        <v>10000</v>
      </c>
      <c r="H4487" s="2">
        <v>10000</v>
      </c>
      <c r="J4487">
        <f t="shared" si="70"/>
        <v>0</v>
      </c>
    </row>
    <row r="4488" spans="1:10" x14ac:dyDescent="0.25">
      <c r="A4488" t="s">
        <v>5692</v>
      </c>
      <c r="C4488" s="2">
        <v>10000</v>
      </c>
      <c r="D4488">
        <v>1</v>
      </c>
      <c r="E4488" s="2">
        <v>11000</v>
      </c>
      <c r="G4488" s="2">
        <v>11000</v>
      </c>
      <c r="H4488" s="2">
        <v>11000</v>
      </c>
      <c r="J4488">
        <f t="shared" si="70"/>
        <v>0</v>
      </c>
    </row>
    <row r="4489" spans="1:10" x14ac:dyDescent="0.25">
      <c r="A4489" t="s">
        <v>4623</v>
      </c>
      <c r="C4489" s="2">
        <v>11000</v>
      </c>
      <c r="D4489">
        <v>1</v>
      </c>
      <c r="E4489" s="2">
        <v>10000</v>
      </c>
      <c r="G4489" s="2">
        <v>10000</v>
      </c>
      <c r="H4489" s="2">
        <v>10000</v>
      </c>
      <c r="J4489">
        <f t="shared" si="70"/>
        <v>0</v>
      </c>
    </row>
    <row r="4490" spans="1:10" x14ac:dyDescent="0.25">
      <c r="A4490" t="s">
        <v>5950</v>
      </c>
      <c r="C4490" s="2">
        <v>11000</v>
      </c>
      <c r="D4490">
        <v>1</v>
      </c>
      <c r="E4490" s="2">
        <v>10000</v>
      </c>
      <c r="G4490" s="2">
        <v>10000</v>
      </c>
      <c r="H4490" s="2">
        <v>10000</v>
      </c>
      <c r="J4490">
        <f t="shared" si="70"/>
        <v>0</v>
      </c>
    </row>
    <row r="4491" spans="1:10" x14ac:dyDescent="0.25">
      <c r="A4491" t="s">
        <v>4507</v>
      </c>
      <c r="C4491" s="2">
        <v>11000</v>
      </c>
      <c r="D4491">
        <v>1</v>
      </c>
      <c r="E4491" s="2">
        <v>11000</v>
      </c>
      <c r="G4491" s="2">
        <v>11000</v>
      </c>
      <c r="H4491" s="2">
        <v>11000</v>
      </c>
      <c r="J4491">
        <f t="shared" si="70"/>
        <v>0</v>
      </c>
    </row>
    <row r="4492" spans="1:10" x14ac:dyDescent="0.25">
      <c r="A4492" t="s">
        <v>5824</v>
      </c>
      <c r="C4492" s="2">
        <v>11000</v>
      </c>
      <c r="D4492">
        <v>1</v>
      </c>
      <c r="E4492" s="2">
        <v>11000</v>
      </c>
      <c r="G4492" s="2">
        <v>11000</v>
      </c>
      <c r="H4492" s="2">
        <v>11000</v>
      </c>
      <c r="J4492">
        <f t="shared" si="70"/>
        <v>0</v>
      </c>
    </row>
    <row r="4493" spans="1:10" x14ac:dyDescent="0.25">
      <c r="A4493" t="s">
        <v>6838</v>
      </c>
      <c r="C4493" s="2">
        <v>19200</v>
      </c>
      <c r="D4493">
        <v>1</v>
      </c>
      <c r="E4493" s="2">
        <v>14400</v>
      </c>
      <c r="G4493" s="2">
        <v>14400</v>
      </c>
      <c r="H4493" s="2">
        <v>14400</v>
      </c>
      <c r="J4493">
        <f t="shared" si="70"/>
        <v>0</v>
      </c>
    </row>
    <row r="4494" spans="1:10" x14ac:dyDescent="0.25">
      <c r="A4494" t="s">
        <v>3319</v>
      </c>
      <c r="C4494" s="2">
        <v>19200</v>
      </c>
      <c r="D4494">
        <v>1</v>
      </c>
      <c r="E4494" s="2">
        <v>19200</v>
      </c>
      <c r="G4494" s="2">
        <v>19200</v>
      </c>
      <c r="H4494" s="2">
        <v>19200</v>
      </c>
      <c r="J4494">
        <f t="shared" si="70"/>
        <v>0</v>
      </c>
    </row>
    <row r="4495" spans="1:10" x14ac:dyDescent="0.25">
      <c r="A4495" t="s">
        <v>5607</v>
      </c>
      <c r="C4495" s="2">
        <v>19200</v>
      </c>
      <c r="D4495">
        <v>1</v>
      </c>
      <c r="E4495" s="2">
        <v>19200</v>
      </c>
      <c r="G4495" s="2">
        <v>19200</v>
      </c>
      <c r="H4495" s="2">
        <v>19200</v>
      </c>
      <c r="J4495">
        <f t="shared" si="70"/>
        <v>0</v>
      </c>
    </row>
    <row r="4496" spans="1:10" x14ac:dyDescent="0.25">
      <c r="A4496" t="s">
        <v>5983</v>
      </c>
      <c r="C4496" s="2">
        <v>19200</v>
      </c>
      <c r="D4496">
        <v>1</v>
      </c>
      <c r="E4496" s="2">
        <v>19200</v>
      </c>
      <c r="G4496" s="2">
        <v>19200</v>
      </c>
      <c r="H4496" s="2">
        <v>19200</v>
      </c>
      <c r="J4496">
        <f t="shared" si="70"/>
        <v>0</v>
      </c>
    </row>
    <row r="4497" spans="1:10" x14ac:dyDescent="0.25">
      <c r="A4497" t="s">
        <v>4476</v>
      </c>
      <c r="C4497" s="2">
        <v>19200</v>
      </c>
      <c r="D4497">
        <v>1</v>
      </c>
      <c r="E4497" s="2">
        <v>19200</v>
      </c>
      <c r="G4497" s="2">
        <v>19200</v>
      </c>
      <c r="H4497" s="2">
        <v>19200</v>
      </c>
      <c r="J4497">
        <f t="shared" si="70"/>
        <v>0</v>
      </c>
    </row>
    <row r="4498" spans="1:10" x14ac:dyDescent="0.25">
      <c r="A4498" t="s">
        <v>3317</v>
      </c>
      <c r="C4498" s="2">
        <v>19200</v>
      </c>
      <c r="D4498">
        <v>1</v>
      </c>
      <c r="E4498" s="2">
        <v>19200</v>
      </c>
      <c r="G4498" s="2">
        <v>19200</v>
      </c>
      <c r="H4498" s="2">
        <v>19200</v>
      </c>
      <c r="J4498">
        <f t="shared" si="70"/>
        <v>0</v>
      </c>
    </row>
    <row r="4499" spans="1:10" x14ac:dyDescent="0.25">
      <c r="A4499" t="s">
        <v>5984</v>
      </c>
      <c r="C4499" s="2">
        <v>19200</v>
      </c>
      <c r="D4499">
        <v>1</v>
      </c>
      <c r="E4499" s="2">
        <v>19200</v>
      </c>
      <c r="G4499" s="2">
        <v>19200</v>
      </c>
      <c r="H4499" s="2">
        <v>19200</v>
      </c>
      <c r="J4499">
        <f t="shared" si="70"/>
        <v>0</v>
      </c>
    </row>
    <row r="4500" spans="1:10" x14ac:dyDescent="0.25">
      <c r="A4500" t="s">
        <v>4541</v>
      </c>
      <c r="C4500" s="2">
        <v>19200</v>
      </c>
      <c r="D4500">
        <v>1</v>
      </c>
      <c r="E4500" s="2">
        <v>19200</v>
      </c>
      <c r="G4500" s="2">
        <v>19200</v>
      </c>
      <c r="H4500" s="2">
        <v>19200</v>
      </c>
      <c r="J4500">
        <f t="shared" si="70"/>
        <v>0</v>
      </c>
    </row>
    <row r="4501" spans="1:10" x14ac:dyDescent="0.25">
      <c r="A4501" t="s">
        <v>5985</v>
      </c>
      <c r="C4501" s="2">
        <v>19200</v>
      </c>
      <c r="D4501">
        <v>1</v>
      </c>
      <c r="E4501" s="2">
        <v>19200</v>
      </c>
      <c r="G4501" s="2">
        <v>19200</v>
      </c>
      <c r="H4501" s="2">
        <v>19200</v>
      </c>
      <c r="J4501">
        <f t="shared" si="70"/>
        <v>0</v>
      </c>
    </row>
    <row r="4502" spans="1:10" x14ac:dyDescent="0.25">
      <c r="A4502" t="s">
        <v>4665</v>
      </c>
      <c r="C4502" s="2">
        <v>19200</v>
      </c>
      <c r="D4502">
        <v>1</v>
      </c>
      <c r="E4502" s="2">
        <v>19200</v>
      </c>
      <c r="G4502" s="2">
        <v>19200</v>
      </c>
      <c r="H4502" s="2">
        <v>19200</v>
      </c>
      <c r="J4502">
        <f t="shared" si="70"/>
        <v>0</v>
      </c>
    </row>
    <row r="4503" spans="1:10" x14ac:dyDescent="0.25">
      <c r="A4503" t="s">
        <v>4672</v>
      </c>
      <c r="C4503" s="2">
        <v>19200</v>
      </c>
      <c r="D4503">
        <v>1</v>
      </c>
      <c r="E4503" s="2">
        <v>19200</v>
      </c>
      <c r="G4503" s="2">
        <v>19200</v>
      </c>
      <c r="H4503" s="2">
        <v>19200</v>
      </c>
      <c r="J4503">
        <f t="shared" si="70"/>
        <v>0</v>
      </c>
    </row>
    <row r="4504" spans="1:10" x14ac:dyDescent="0.25">
      <c r="A4504" t="s">
        <v>6737</v>
      </c>
      <c r="C4504" s="2">
        <v>20160</v>
      </c>
      <c r="D4504">
        <v>1</v>
      </c>
      <c r="E4504" s="2">
        <v>19200</v>
      </c>
      <c r="G4504" s="2">
        <v>19200</v>
      </c>
      <c r="H4504" s="2">
        <v>19200</v>
      </c>
      <c r="J4504">
        <f t="shared" si="70"/>
        <v>0</v>
      </c>
    </row>
    <row r="4505" spans="1:10" x14ac:dyDescent="0.25">
      <c r="A4505" t="s">
        <v>5735</v>
      </c>
      <c r="C4505" s="2">
        <v>20160</v>
      </c>
      <c r="D4505">
        <v>1</v>
      </c>
      <c r="E4505" s="2">
        <v>20160</v>
      </c>
      <c r="G4505" s="2">
        <v>20160</v>
      </c>
      <c r="H4505" s="2">
        <v>20160</v>
      </c>
      <c r="J4505">
        <f t="shared" si="70"/>
        <v>0</v>
      </c>
    </row>
    <row r="4506" spans="1:10" x14ac:dyDescent="0.25">
      <c r="A4506" t="s">
        <v>4126</v>
      </c>
      <c r="C4506" s="2">
        <v>20160</v>
      </c>
      <c r="D4506">
        <v>1</v>
      </c>
      <c r="E4506" s="2">
        <v>20160</v>
      </c>
      <c r="G4506" s="2">
        <v>20160</v>
      </c>
      <c r="H4506" s="2">
        <v>20160</v>
      </c>
      <c r="J4506">
        <f t="shared" si="70"/>
        <v>0</v>
      </c>
    </row>
    <row r="4507" spans="1:10" x14ac:dyDescent="0.25">
      <c r="A4507" t="s">
        <v>3318</v>
      </c>
      <c r="C4507" s="2">
        <v>20160</v>
      </c>
      <c r="D4507">
        <v>1</v>
      </c>
      <c r="E4507" s="2">
        <v>20160</v>
      </c>
      <c r="G4507" s="2">
        <v>20160</v>
      </c>
      <c r="H4507" s="2">
        <v>20160</v>
      </c>
      <c r="J4507">
        <f t="shared" si="70"/>
        <v>0</v>
      </c>
    </row>
    <row r="4508" spans="1:10" x14ac:dyDescent="0.25">
      <c r="A4508" t="s">
        <v>3322</v>
      </c>
      <c r="C4508" s="2">
        <v>20160</v>
      </c>
      <c r="D4508">
        <v>1</v>
      </c>
      <c r="E4508" s="2">
        <v>20160</v>
      </c>
      <c r="G4508" s="2">
        <v>20160</v>
      </c>
      <c r="H4508" s="2">
        <v>20160</v>
      </c>
      <c r="J4508">
        <f t="shared" si="70"/>
        <v>0</v>
      </c>
    </row>
    <row r="4509" spans="1:10" x14ac:dyDescent="0.25">
      <c r="A4509" t="s">
        <v>5736</v>
      </c>
      <c r="C4509" s="2">
        <v>20160</v>
      </c>
      <c r="D4509">
        <v>1</v>
      </c>
      <c r="E4509" s="2">
        <v>20160</v>
      </c>
      <c r="G4509" s="2">
        <v>20160</v>
      </c>
      <c r="H4509" s="2">
        <v>20160</v>
      </c>
      <c r="J4509">
        <f t="shared" si="70"/>
        <v>0</v>
      </c>
    </row>
    <row r="4510" spans="1:10" x14ac:dyDescent="0.25">
      <c r="A4510" t="s">
        <v>5608</v>
      </c>
      <c r="C4510" s="2">
        <v>20160</v>
      </c>
      <c r="D4510">
        <v>1</v>
      </c>
      <c r="E4510" s="2">
        <v>20160</v>
      </c>
      <c r="G4510" s="2">
        <v>20160</v>
      </c>
      <c r="H4510" s="2">
        <v>20160</v>
      </c>
      <c r="J4510">
        <f t="shared" si="70"/>
        <v>0</v>
      </c>
    </row>
    <row r="4511" spans="1:10" x14ac:dyDescent="0.25">
      <c r="A4511" t="s">
        <v>4736</v>
      </c>
      <c r="C4511" s="2">
        <v>21950</v>
      </c>
      <c r="D4511">
        <v>1</v>
      </c>
      <c r="E4511" s="2">
        <v>21950</v>
      </c>
      <c r="G4511" s="2">
        <v>21950</v>
      </c>
      <c r="H4511" s="2">
        <v>21950</v>
      </c>
      <c r="J4511">
        <f t="shared" si="70"/>
        <v>0</v>
      </c>
    </row>
    <row r="4512" spans="1:10" x14ac:dyDescent="0.25">
      <c r="A4512" t="s">
        <v>4663</v>
      </c>
      <c r="C4512" s="2">
        <v>22080</v>
      </c>
      <c r="D4512">
        <v>1</v>
      </c>
      <c r="E4512" s="2">
        <v>22080</v>
      </c>
      <c r="G4512" s="2">
        <v>22080</v>
      </c>
      <c r="H4512" s="2">
        <v>22080</v>
      </c>
      <c r="J4512">
        <f t="shared" si="70"/>
        <v>0</v>
      </c>
    </row>
    <row r="4513" spans="1:10" x14ac:dyDescent="0.25">
      <c r="A4513" t="s">
        <v>3905</v>
      </c>
      <c r="C4513" s="2">
        <v>23750</v>
      </c>
      <c r="D4513">
        <v>1</v>
      </c>
      <c r="E4513" s="2">
        <v>18406</v>
      </c>
      <c r="G4513" s="2">
        <v>18406</v>
      </c>
      <c r="H4513" s="2">
        <v>18406</v>
      </c>
      <c r="J4513">
        <f t="shared" si="70"/>
        <v>0</v>
      </c>
    </row>
    <row r="4514" spans="1:10" x14ac:dyDescent="0.25">
      <c r="A4514" t="s">
        <v>5322</v>
      </c>
      <c r="C4514" s="2">
        <v>23750</v>
      </c>
      <c r="D4514">
        <v>1</v>
      </c>
      <c r="E4514" s="2">
        <v>18406</v>
      </c>
      <c r="G4514" s="2">
        <v>18406</v>
      </c>
      <c r="H4514" s="2">
        <v>18406</v>
      </c>
      <c r="J4514">
        <f t="shared" si="70"/>
        <v>0</v>
      </c>
    </row>
    <row r="4515" spans="1:10" x14ac:dyDescent="0.25">
      <c r="A4515" t="s">
        <v>6204</v>
      </c>
      <c r="C4515" s="2">
        <v>26125</v>
      </c>
      <c r="D4515">
        <v>1</v>
      </c>
      <c r="E4515" s="2">
        <v>16463</v>
      </c>
      <c r="G4515" s="2">
        <v>16463</v>
      </c>
      <c r="H4515" s="2">
        <v>16463</v>
      </c>
      <c r="I4515" t="s">
        <v>6204</v>
      </c>
      <c r="J4515">
        <f t="shared" si="70"/>
        <v>16463</v>
      </c>
    </row>
    <row r="4516" spans="1:10" x14ac:dyDescent="0.25">
      <c r="A4516" t="s">
        <v>4126</v>
      </c>
      <c r="C4516" s="2">
        <v>38304</v>
      </c>
      <c r="D4516">
        <v>1</v>
      </c>
      <c r="E4516" s="2">
        <v>38304</v>
      </c>
      <c r="G4516" s="2">
        <v>38304</v>
      </c>
      <c r="H4516" s="2">
        <v>38304</v>
      </c>
      <c r="J4516">
        <f t="shared" si="70"/>
        <v>0</v>
      </c>
    </row>
    <row r="4517" spans="1:10" x14ac:dyDescent="0.25">
      <c r="A4517" t="s">
        <v>3322</v>
      </c>
      <c r="C4517" s="2">
        <v>38304</v>
      </c>
      <c r="D4517">
        <v>1</v>
      </c>
      <c r="E4517" s="2">
        <v>38304</v>
      </c>
      <c r="G4517" s="2">
        <v>38304</v>
      </c>
      <c r="H4517" s="2">
        <v>38304</v>
      </c>
      <c r="J4517">
        <f t="shared" si="70"/>
        <v>0</v>
      </c>
    </row>
    <row r="4518" spans="1:10" x14ac:dyDescent="0.25">
      <c r="A4518" t="s">
        <v>4736</v>
      </c>
      <c r="C4518" s="2">
        <v>49950</v>
      </c>
      <c r="D4518">
        <v>1</v>
      </c>
      <c r="E4518" s="2">
        <v>49950</v>
      </c>
      <c r="G4518" s="2">
        <v>49950</v>
      </c>
      <c r="H4518" s="2">
        <v>49950</v>
      </c>
      <c r="J4518">
        <f t="shared" si="70"/>
        <v>0</v>
      </c>
    </row>
    <row r="4519" spans="1:10" x14ac:dyDescent="0.25">
      <c r="A4519" t="s">
        <v>3905</v>
      </c>
      <c r="C4519" s="2">
        <v>51250</v>
      </c>
      <c r="D4519">
        <v>1</v>
      </c>
      <c r="E4519" s="2">
        <v>35875</v>
      </c>
      <c r="G4519" s="2">
        <v>35875</v>
      </c>
      <c r="H4519" s="2">
        <v>35875</v>
      </c>
      <c r="J4519">
        <f t="shared" si="70"/>
        <v>0</v>
      </c>
    </row>
    <row r="4520" spans="1:10" x14ac:dyDescent="0.25">
      <c r="A4520" t="s">
        <v>5322</v>
      </c>
      <c r="C4520" s="2">
        <v>51250</v>
      </c>
      <c r="D4520">
        <v>1</v>
      </c>
      <c r="E4520" s="2">
        <v>35875</v>
      </c>
      <c r="G4520" s="2">
        <v>35875</v>
      </c>
      <c r="H4520" s="2">
        <v>35875</v>
      </c>
      <c r="J4520">
        <f t="shared" si="70"/>
        <v>0</v>
      </c>
    </row>
    <row r="4521" spans="1:10" x14ac:dyDescent="0.25">
      <c r="A4521" t="s">
        <v>4126</v>
      </c>
      <c r="C4521" s="2">
        <v>55642</v>
      </c>
      <c r="D4521">
        <v>1</v>
      </c>
      <c r="E4521" s="2">
        <v>55642</v>
      </c>
      <c r="G4521" s="2">
        <v>55642</v>
      </c>
      <c r="H4521" s="2">
        <v>55642</v>
      </c>
      <c r="J4521">
        <f t="shared" si="70"/>
        <v>0</v>
      </c>
    </row>
    <row r="4522" spans="1:10" x14ac:dyDescent="0.25">
      <c r="A4522" t="s">
        <v>3322</v>
      </c>
      <c r="C4522" s="2">
        <v>55642</v>
      </c>
      <c r="D4522">
        <v>1</v>
      </c>
      <c r="E4522" s="2">
        <v>55642</v>
      </c>
      <c r="G4522" s="2">
        <v>55642</v>
      </c>
      <c r="H4522" s="2">
        <v>55642</v>
      </c>
      <c r="J4522">
        <f t="shared" si="70"/>
        <v>0</v>
      </c>
    </row>
    <row r="4523" spans="1:10" x14ac:dyDescent="0.25">
      <c r="A4523" t="s">
        <v>5737</v>
      </c>
      <c r="C4523" s="2">
        <v>55642</v>
      </c>
      <c r="D4523">
        <v>1</v>
      </c>
      <c r="E4523" s="2">
        <v>55642</v>
      </c>
      <c r="G4523" s="2">
        <v>55642</v>
      </c>
      <c r="H4523" s="2">
        <v>55642</v>
      </c>
      <c r="J4523">
        <f t="shared" si="70"/>
        <v>0</v>
      </c>
    </row>
    <row r="4524" spans="1:10" x14ac:dyDescent="0.25">
      <c r="A4524" t="s">
        <v>6204</v>
      </c>
      <c r="C4524" s="2">
        <v>56375</v>
      </c>
      <c r="D4524">
        <v>1</v>
      </c>
      <c r="E4524" s="2">
        <v>37463</v>
      </c>
      <c r="G4524" s="2">
        <v>37463</v>
      </c>
      <c r="H4524" s="2">
        <v>37463</v>
      </c>
      <c r="I4524" t="s">
        <v>6204</v>
      </c>
      <c r="J4524">
        <f t="shared" si="70"/>
        <v>37463</v>
      </c>
    </row>
    <row r="4525" spans="1:10" x14ac:dyDescent="0.25">
      <c r="A4525" t="s">
        <v>6192</v>
      </c>
      <c r="C4525" s="2">
        <v>115000</v>
      </c>
      <c r="D4525">
        <v>1</v>
      </c>
      <c r="E4525" s="2">
        <v>115000</v>
      </c>
      <c r="G4525" s="2">
        <v>115000</v>
      </c>
      <c r="H4525" s="2">
        <v>115000</v>
      </c>
      <c r="I4525" t="s">
        <v>6192</v>
      </c>
      <c r="J4525">
        <f t="shared" si="70"/>
        <v>115000</v>
      </c>
    </row>
    <row r="4526" spans="1:10" x14ac:dyDescent="0.25">
      <c r="A4526" t="s">
        <v>5739</v>
      </c>
      <c r="C4526" s="2">
        <v>128000</v>
      </c>
      <c r="D4526">
        <v>1</v>
      </c>
      <c r="E4526" s="2">
        <v>90000</v>
      </c>
      <c r="G4526" s="2">
        <v>90000</v>
      </c>
      <c r="H4526" s="2">
        <v>90000</v>
      </c>
      <c r="J4526">
        <f t="shared" si="70"/>
        <v>0</v>
      </c>
    </row>
    <row r="4527" spans="1:10" x14ac:dyDescent="0.25">
      <c r="A4527" t="s">
        <v>6838</v>
      </c>
      <c r="C4527" s="2">
        <v>128000</v>
      </c>
      <c r="D4527">
        <v>1</v>
      </c>
      <c r="E4527" s="2">
        <v>90000</v>
      </c>
      <c r="G4527" s="2">
        <v>90000</v>
      </c>
      <c r="H4527" s="2">
        <v>90000</v>
      </c>
      <c r="J4527">
        <f t="shared" si="70"/>
        <v>0</v>
      </c>
    </row>
    <row r="4528" spans="1:10" x14ac:dyDescent="0.25">
      <c r="A4528" t="s">
        <v>5336</v>
      </c>
      <c r="C4528" s="2">
        <v>128000</v>
      </c>
      <c r="D4528">
        <v>1</v>
      </c>
      <c r="E4528" s="2">
        <v>128000</v>
      </c>
      <c r="G4528" s="2">
        <v>128000</v>
      </c>
      <c r="H4528" s="2">
        <v>128000</v>
      </c>
      <c r="J4528">
        <f t="shared" si="70"/>
        <v>0</v>
      </c>
    </row>
    <row r="4529" spans="1:10" x14ac:dyDescent="0.25">
      <c r="A4529" t="s">
        <v>6222</v>
      </c>
      <c r="C4529" s="2">
        <v>128000</v>
      </c>
      <c r="D4529">
        <v>1</v>
      </c>
      <c r="E4529" s="2">
        <v>128000</v>
      </c>
      <c r="G4529" s="2">
        <v>128000</v>
      </c>
      <c r="H4529" s="2">
        <v>128000</v>
      </c>
      <c r="I4529" t="s">
        <v>6222</v>
      </c>
      <c r="J4529">
        <f t="shared" si="70"/>
        <v>128000</v>
      </c>
    </row>
    <row r="4530" spans="1:10" x14ac:dyDescent="0.25">
      <c r="A4530" t="s">
        <v>5284</v>
      </c>
      <c r="C4530" s="2">
        <v>128000</v>
      </c>
      <c r="D4530">
        <v>1</v>
      </c>
      <c r="E4530" s="2">
        <v>128000</v>
      </c>
      <c r="G4530" s="2">
        <v>128000</v>
      </c>
      <c r="H4530" s="2">
        <v>128000</v>
      </c>
      <c r="I4530" t="s">
        <v>5284</v>
      </c>
      <c r="J4530">
        <f t="shared" si="70"/>
        <v>128000</v>
      </c>
    </row>
    <row r="4531" spans="1:10" x14ac:dyDescent="0.25">
      <c r="A4531" t="s">
        <v>4479</v>
      </c>
      <c r="C4531" s="2">
        <v>128000</v>
      </c>
      <c r="D4531">
        <v>1</v>
      </c>
      <c r="E4531" s="2">
        <v>128000</v>
      </c>
      <c r="G4531" s="2">
        <v>128000</v>
      </c>
      <c r="H4531" s="2">
        <v>128000</v>
      </c>
      <c r="J4531">
        <f t="shared" si="70"/>
        <v>0</v>
      </c>
    </row>
    <row r="4532" spans="1:10" x14ac:dyDescent="0.25">
      <c r="A4532" t="s">
        <v>5912</v>
      </c>
      <c r="B4532">
        <v>0</v>
      </c>
      <c r="C4532" s="2">
        <v>3350</v>
      </c>
      <c r="D4532">
        <v>1</v>
      </c>
      <c r="E4532" s="2">
        <v>3015</v>
      </c>
      <c r="G4532" s="2">
        <v>3015</v>
      </c>
      <c r="H4532" s="2">
        <v>3015</v>
      </c>
      <c r="J4532">
        <f t="shared" si="70"/>
        <v>0</v>
      </c>
    </row>
    <row r="4533" spans="1:10" x14ac:dyDescent="0.25">
      <c r="A4533" t="s">
        <v>5912</v>
      </c>
      <c r="B4533">
        <v>0</v>
      </c>
      <c r="C4533" s="2">
        <v>4995</v>
      </c>
      <c r="D4533">
        <v>1</v>
      </c>
      <c r="E4533" s="2">
        <v>4495</v>
      </c>
      <c r="G4533" s="2">
        <v>4495</v>
      </c>
      <c r="H4533" s="2">
        <v>4495</v>
      </c>
      <c r="J4533">
        <f t="shared" si="70"/>
        <v>0</v>
      </c>
    </row>
    <row r="4534" spans="1:10" x14ac:dyDescent="0.25">
      <c r="A4534" t="s">
        <v>5934</v>
      </c>
      <c r="B4534">
        <v>5</v>
      </c>
      <c r="C4534" s="2">
        <v>274</v>
      </c>
      <c r="D4534">
        <v>1</v>
      </c>
      <c r="E4534" s="2">
        <v>274</v>
      </c>
      <c r="G4534" s="2">
        <v>274</v>
      </c>
      <c r="H4534" s="2">
        <v>260.3</v>
      </c>
      <c r="J4534">
        <f t="shared" si="70"/>
        <v>0</v>
      </c>
    </row>
    <row r="4535" spans="1:10" x14ac:dyDescent="0.25">
      <c r="A4535" t="s">
        <v>5934</v>
      </c>
      <c r="B4535">
        <v>5</v>
      </c>
      <c r="C4535" s="2">
        <v>695</v>
      </c>
      <c r="D4535">
        <v>1</v>
      </c>
      <c r="E4535" s="2">
        <v>695</v>
      </c>
      <c r="G4535" s="2">
        <v>695</v>
      </c>
      <c r="H4535" s="2">
        <v>660.25</v>
      </c>
      <c r="J4535">
        <f t="shared" si="70"/>
        <v>0</v>
      </c>
    </row>
    <row r="4536" spans="1:10" x14ac:dyDescent="0.25">
      <c r="A4536" t="s">
        <v>5647</v>
      </c>
      <c r="B4536">
        <v>5</v>
      </c>
      <c r="C4536" s="2">
        <v>725</v>
      </c>
      <c r="D4536">
        <v>1</v>
      </c>
      <c r="E4536" s="2">
        <v>725</v>
      </c>
      <c r="G4536" s="2">
        <v>725</v>
      </c>
      <c r="H4536" s="2">
        <v>688.75</v>
      </c>
      <c r="J4536">
        <f t="shared" si="70"/>
        <v>0</v>
      </c>
    </row>
    <row r="4537" spans="1:10" x14ac:dyDescent="0.25">
      <c r="A4537" t="s">
        <v>5934</v>
      </c>
      <c r="B4537">
        <v>5</v>
      </c>
      <c r="C4537" s="2">
        <v>3350</v>
      </c>
      <c r="D4537">
        <v>1</v>
      </c>
      <c r="E4537" s="2">
        <v>3350</v>
      </c>
      <c r="G4537" s="2">
        <v>3350</v>
      </c>
      <c r="H4537" s="2">
        <v>3182.5</v>
      </c>
      <c r="J4537">
        <f t="shared" si="70"/>
        <v>0</v>
      </c>
    </row>
    <row r="4538" spans="1:10" x14ac:dyDescent="0.25">
      <c r="A4538" t="s">
        <v>4658</v>
      </c>
      <c r="B4538">
        <v>5</v>
      </c>
      <c r="C4538" s="2">
        <v>4000</v>
      </c>
      <c r="D4538">
        <v>1</v>
      </c>
      <c r="E4538" s="2">
        <v>4000</v>
      </c>
      <c r="G4538" s="2">
        <v>4000</v>
      </c>
      <c r="H4538" s="2">
        <v>3800</v>
      </c>
      <c r="J4538">
        <f t="shared" si="70"/>
        <v>0</v>
      </c>
    </row>
    <row r="4539" spans="1:10" x14ac:dyDescent="0.25">
      <c r="A4539" t="s">
        <v>5835</v>
      </c>
      <c r="B4539">
        <v>5</v>
      </c>
      <c r="C4539" s="2">
        <v>5245</v>
      </c>
      <c r="D4539">
        <v>1</v>
      </c>
      <c r="E4539" s="2">
        <v>5245</v>
      </c>
      <c r="G4539" s="2">
        <v>5245</v>
      </c>
      <c r="H4539" s="2">
        <v>4982.75</v>
      </c>
      <c r="J4539">
        <f t="shared" si="70"/>
        <v>0</v>
      </c>
    </row>
    <row r="4540" spans="1:10" x14ac:dyDescent="0.25">
      <c r="A4540" t="s">
        <v>6745</v>
      </c>
      <c r="B4540">
        <v>5</v>
      </c>
      <c r="C4540" s="2">
        <v>5300</v>
      </c>
      <c r="D4540">
        <v>1</v>
      </c>
      <c r="E4540" s="2">
        <v>5300</v>
      </c>
      <c r="G4540" s="2">
        <v>5300</v>
      </c>
      <c r="H4540" s="2">
        <v>5035</v>
      </c>
      <c r="J4540">
        <f t="shared" si="70"/>
        <v>0</v>
      </c>
    </row>
    <row r="4541" spans="1:10" x14ac:dyDescent="0.25">
      <c r="A4541" t="s">
        <v>5821</v>
      </c>
      <c r="B4541">
        <v>5</v>
      </c>
      <c r="C4541" s="2">
        <v>8950</v>
      </c>
      <c r="D4541">
        <v>1</v>
      </c>
      <c r="E4541" s="2">
        <v>8950</v>
      </c>
      <c r="G4541" s="2">
        <v>8950</v>
      </c>
      <c r="H4541" s="2">
        <v>8502.5</v>
      </c>
      <c r="J4541">
        <f t="shared" si="70"/>
        <v>0</v>
      </c>
    </row>
    <row r="4542" spans="1:10" x14ac:dyDescent="0.25">
      <c r="A4542" t="s">
        <v>5813</v>
      </c>
      <c r="B4542">
        <v>5</v>
      </c>
      <c r="C4542" s="2">
        <v>8950</v>
      </c>
      <c r="D4542">
        <v>1</v>
      </c>
      <c r="E4542" s="2">
        <v>8950</v>
      </c>
      <c r="G4542" s="2">
        <v>8950</v>
      </c>
      <c r="H4542" s="2">
        <v>8502.5</v>
      </c>
      <c r="J4542">
        <f t="shared" si="70"/>
        <v>0</v>
      </c>
    </row>
    <row r="4543" spans="1:10" x14ac:dyDescent="0.25">
      <c r="A4543" t="s">
        <v>4125</v>
      </c>
      <c r="B4543">
        <v>5</v>
      </c>
      <c r="C4543" s="2">
        <v>20160</v>
      </c>
      <c r="D4543">
        <v>1</v>
      </c>
      <c r="E4543" s="2">
        <v>20160</v>
      </c>
      <c r="G4543" s="2">
        <v>20160</v>
      </c>
      <c r="H4543" s="2">
        <v>19152</v>
      </c>
      <c r="J4543">
        <f t="shared" si="70"/>
        <v>0</v>
      </c>
    </row>
    <row r="4544" spans="1:10" x14ac:dyDescent="0.25">
      <c r="A4544" t="s">
        <v>4125</v>
      </c>
      <c r="B4544">
        <v>7.5</v>
      </c>
      <c r="C4544" s="2">
        <v>38304</v>
      </c>
      <c r="D4544">
        <v>1</v>
      </c>
      <c r="E4544" s="2">
        <v>38304</v>
      </c>
      <c r="G4544" s="2">
        <v>38304</v>
      </c>
      <c r="H4544" s="2">
        <v>35431.199999999997</v>
      </c>
      <c r="J4544">
        <f t="shared" si="70"/>
        <v>0</v>
      </c>
    </row>
    <row r="4545" spans="1:10" x14ac:dyDescent="0.25">
      <c r="A4545" t="s">
        <v>4682</v>
      </c>
      <c r="B4545">
        <v>10</v>
      </c>
      <c r="C4545" s="2">
        <v>670</v>
      </c>
      <c r="D4545">
        <v>1</v>
      </c>
      <c r="E4545" s="2">
        <v>670</v>
      </c>
      <c r="G4545" s="2">
        <v>670</v>
      </c>
      <c r="H4545" s="2">
        <v>603</v>
      </c>
      <c r="J4545">
        <f t="shared" si="70"/>
        <v>0</v>
      </c>
    </row>
    <row r="4546" spans="1:10" x14ac:dyDescent="0.25">
      <c r="A4546" t="s">
        <v>5803</v>
      </c>
      <c r="B4546">
        <v>10</v>
      </c>
      <c r="C4546" s="2">
        <v>695</v>
      </c>
      <c r="D4546">
        <v>1</v>
      </c>
      <c r="E4546" s="2">
        <v>695</v>
      </c>
      <c r="G4546" s="2">
        <v>695</v>
      </c>
      <c r="H4546" s="2">
        <v>625.5</v>
      </c>
      <c r="J4546">
        <f t="shared" si="70"/>
        <v>0</v>
      </c>
    </row>
    <row r="4547" spans="1:10" x14ac:dyDescent="0.25">
      <c r="A4547" t="s">
        <v>5616</v>
      </c>
      <c r="B4547">
        <v>10</v>
      </c>
      <c r="C4547" s="2">
        <v>3150</v>
      </c>
      <c r="D4547">
        <v>1</v>
      </c>
      <c r="E4547" s="2">
        <v>3150</v>
      </c>
      <c r="G4547" s="2">
        <v>3150</v>
      </c>
      <c r="H4547" s="2">
        <v>2835</v>
      </c>
      <c r="J4547">
        <f t="shared" ref="J4547:J4610" si="71">IF(I4547=0,0,H4547)</f>
        <v>0</v>
      </c>
    </row>
    <row r="4548" spans="1:10" x14ac:dyDescent="0.25">
      <c r="A4548" t="s">
        <v>4682</v>
      </c>
      <c r="B4548">
        <v>10</v>
      </c>
      <c r="C4548" s="2">
        <v>4450</v>
      </c>
      <c r="D4548">
        <v>1</v>
      </c>
      <c r="E4548" s="2">
        <v>4450</v>
      </c>
      <c r="G4548" s="2">
        <v>4450</v>
      </c>
      <c r="H4548" s="2">
        <v>4005</v>
      </c>
      <c r="J4548">
        <f t="shared" si="71"/>
        <v>0</v>
      </c>
    </row>
    <row r="4549" spans="1:10" x14ac:dyDescent="0.25">
      <c r="A4549" t="s">
        <v>5664</v>
      </c>
      <c r="B4549">
        <v>10</v>
      </c>
      <c r="C4549" s="2">
        <v>4995</v>
      </c>
      <c r="D4549">
        <v>1</v>
      </c>
      <c r="E4549" s="2">
        <v>4995</v>
      </c>
      <c r="G4549" s="2">
        <v>4995</v>
      </c>
      <c r="H4549" s="2">
        <v>4495.5</v>
      </c>
      <c r="J4549">
        <f t="shared" si="71"/>
        <v>0</v>
      </c>
    </row>
    <row r="4550" spans="1:10" x14ac:dyDescent="0.25">
      <c r="A4550" t="s">
        <v>5949</v>
      </c>
      <c r="B4550">
        <v>10</v>
      </c>
      <c r="C4550" s="2">
        <v>8950</v>
      </c>
      <c r="D4550">
        <v>1</v>
      </c>
      <c r="E4550" s="2">
        <v>5000</v>
      </c>
      <c r="G4550" s="2">
        <v>5000</v>
      </c>
      <c r="H4550" s="2">
        <v>4500</v>
      </c>
      <c r="J4550">
        <f t="shared" si="71"/>
        <v>0</v>
      </c>
    </row>
    <row r="4551" spans="1:10" x14ac:dyDescent="0.25">
      <c r="A4551" t="s">
        <v>4125</v>
      </c>
      <c r="B4551">
        <v>10</v>
      </c>
      <c r="C4551" s="2">
        <v>55642</v>
      </c>
      <c r="D4551">
        <v>1</v>
      </c>
      <c r="E4551" s="2">
        <v>55642</v>
      </c>
      <c r="G4551" s="2">
        <v>55642</v>
      </c>
      <c r="H4551" s="2">
        <v>50077.8</v>
      </c>
      <c r="J4551">
        <f t="shared" si="71"/>
        <v>0</v>
      </c>
    </row>
    <row r="4552" spans="1:10" x14ac:dyDescent="0.25">
      <c r="A4552" t="s">
        <v>5906</v>
      </c>
      <c r="B4552">
        <v>12</v>
      </c>
      <c r="C4552" s="2">
        <v>670</v>
      </c>
      <c r="D4552">
        <v>1</v>
      </c>
      <c r="E4552" s="2">
        <v>670</v>
      </c>
      <c r="G4552" s="2">
        <v>670</v>
      </c>
      <c r="H4552" s="2">
        <v>589.6</v>
      </c>
      <c r="J4552">
        <f t="shared" si="71"/>
        <v>0</v>
      </c>
    </row>
    <row r="4553" spans="1:10" x14ac:dyDescent="0.25">
      <c r="A4553" t="s">
        <v>5906</v>
      </c>
      <c r="B4553">
        <v>12</v>
      </c>
      <c r="C4553" s="2">
        <v>670</v>
      </c>
      <c r="D4553">
        <v>1</v>
      </c>
      <c r="E4553" s="2">
        <v>670</v>
      </c>
      <c r="G4553" s="2">
        <v>670</v>
      </c>
      <c r="H4553" s="2">
        <v>589.6</v>
      </c>
      <c r="J4553">
        <f t="shared" si="71"/>
        <v>0</v>
      </c>
    </row>
    <row r="4554" spans="1:10" x14ac:dyDescent="0.25">
      <c r="A4554" t="s">
        <v>5853</v>
      </c>
      <c r="B4554">
        <v>20</v>
      </c>
      <c r="C4554" s="2">
        <v>4000</v>
      </c>
      <c r="D4554">
        <v>1</v>
      </c>
      <c r="E4554" s="2">
        <v>4000</v>
      </c>
      <c r="G4554" s="2">
        <v>4000</v>
      </c>
      <c r="H4554" s="2">
        <v>3200</v>
      </c>
      <c r="J4554">
        <f t="shared" si="71"/>
        <v>0</v>
      </c>
    </row>
    <row r="4555" spans="1:10" x14ac:dyDescent="0.25">
      <c r="A4555" t="s">
        <v>4666</v>
      </c>
      <c r="B4555">
        <v>20</v>
      </c>
      <c r="C4555" s="2">
        <v>115000</v>
      </c>
      <c r="D4555">
        <v>1</v>
      </c>
      <c r="E4555" s="2">
        <v>115000</v>
      </c>
      <c r="G4555" s="2">
        <v>115000</v>
      </c>
      <c r="H4555" s="2">
        <v>92000</v>
      </c>
      <c r="J4555">
        <f t="shared" si="71"/>
        <v>0</v>
      </c>
    </row>
    <row r="4556" spans="1:10" x14ac:dyDescent="0.25">
      <c r="A4556" t="s">
        <v>6753</v>
      </c>
      <c r="B4556">
        <v>25</v>
      </c>
      <c r="C4556" s="2">
        <v>10000</v>
      </c>
      <c r="D4556">
        <v>1</v>
      </c>
      <c r="E4556" s="2">
        <v>10000</v>
      </c>
      <c r="G4556" s="2">
        <v>10000</v>
      </c>
      <c r="H4556" s="2">
        <v>7500</v>
      </c>
      <c r="J4556">
        <f t="shared" si="71"/>
        <v>0</v>
      </c>
    </row>
    <row r="4557" spans="1:10" x14ac:dyDescent="0.25">
      <c r="A4557" t="s">
        <v>6116</v>
      </c>
      <c r="B4557">
        <v>25</v>
      </c>
      <c r="C4557" s="2">
        <v>22950</v>
      </c>
      <c r="D4557">
        <v>1</v>
      </c>
      <c r="E4557" s="2">
        <v>22950</v>
      </c>
      <c r="G4557" s="2">
        <v>22950</v>
      </c>
      <c r="H4557" s="2">
        <v>17212.5</v>
      </c>
      <c r="J4557">
        <f t="shared" si="71"/>
        <v>0</v>
      </c>
    </row>
    <row r="4558" spans="1:10" x14ac:dyDescent="0.25">
      <c r="A4558" t="s">
        <v>6251</v>
      </c>
      <c r="B4558">
        <v>25</v>
      </c>
      <c r="C4558" s="2">
        <v>22950</v>
      </c>
      <c r="D4558">
        <v>1</v>
      </c>
      <c r="E4558" s="2">
        <v>22950</v>
      </c>
      <c r="G4558" s="2">
        <v>22950</v>
      </c>
      <c r="H4558" s="2">
        <v>17212.5</v>
      </c>
      <c r="J4558">
        <f t="shared" si="71"/>
        <v>0</v>
      </c>
    </row>
    <row r="4559" spans="1:10" x14ac:dyDescent="0.25">
      <c r="A4559" t="s">
        <v>6251</v>
      </c>
      <c r="B4559">
        <v>25</v>
      </c>
      <c r="C4559" s="2">
        <v>49950</v>
      </c>
      <c r="D4559">
        <v>1</v>
      </c>
      <c r="E4559" s="2">
        <v>49950</v>
      </c>
      <c r="G4559" s="2">
        <v>49950</v>
      </c>
      <c r="H4559" s="2">
        <v>37462.5</v>
      </c>
      <c r="J4559">
        <f t="shared" si="71"/>
        <v>0</v>
      </c>
    </row>
    <row r="4560" spans="1:10" x14ac:dyDescent="0.25">
      <c r="A4560" t="s">
        <v>6116</v>
      </c>
      <c r="B4560">
        <v>25</v>
      </c>
      <c r="C4560" s="2">
        <v>49950</v>
      </c>
      <c r="D4560">
        <v>1</v>
      </c>
      <c r="E4560" s="2">
        <v>49950</v>
      </c>
      <c r="G4560" s="2">
        <v>49950</v>
      </c>
      <c r="H4560" s="2">
        <v>37462.5</v>
      </c>
      <c r="J4560">
        <f t="shared" si="71"/>
        <v>0</v>
      </c>
    </row>
    <row r="4561" spans="1:10" x14ac:dyDescent="0.25">
      <c r="A4561" t="s">
        <v>6057</v>
      </c>
      <c r="B4561">
        <v>30</v>
      </c>
      <c r="C4561" s="2">
        <v>4995</v>
      </c>
      <c r="D4561">
        <v>1</v>
      </c>
      <c r="E4561" s="2">
        <v>4995</v>
      </c>
      <c r="G4561" s="2">
        <v>4995</v>
      </c>
      <c r="H4561" s="2">
        <v>3496.5</v>
      </c>
      <c r="J4561">
        <f t="shared" si="71"/>
        <v>0</v>
      </c>
    </row>
    <row r="4562" spans="1:10" x14ac:dyDescent="0.25">
      <c r="A4562" t="s">
        <v>6057</v>
      </c>
      <c r="B4562">
        <v>30</v>
      </c>
      <c r="C4562" s="2">
        <v>4995</v>
      </c>
      <c r="D4562">
        <v>1</v>
      </c>
      <c r="E4562" s="2">
        <v>4995</v>
      </c>
      <c r="G4562" s="2">
        <v>4995</v>
      </c>
      <c r="H4562" s="2">
        <v>3496.5</v>
      </c>
      <c r="J4562">
        <f t="shared" si="71"/>
        <v>0</v>
      </c>
    </row>
    <row r="4563" spans="1:10" x14ac:dyDescent="0.25">
      <c r="A4563" t="s">
        <v>5609</v>
      </c>
      <c r="B4563">
        <v>35</v>
      </c>
      <c r="C4563" s="2">
        <v>4600</v>
      </c>
      <c r="D4563">
        <v>1</v>
      </c>
      <c r="E4563" s="2">
        <v>4600</v>
      </c>
      <c r="G4563" s="2">
        <v>4600</v>
      </c>
      <c r="H4563" s="2">
        <v>2990</v>
      </c>
      <c r="J4563">
        <f t="shared" si="71"/>
        <v>0</v>
      </c>
    </row>
    <row r="4564" spans="1:10" x14ac:dyDescent="0.25">
      <c r="A4564" t="s">
        <v>4676</v>
      </c>
      <c r="B4564">
        <v>60</v>
      </c>
      <c r="C4564" s="2">
        <v>4450</v>
      </c>
      <c r="D4564">
        <v>1</v>
      </c>
      <c r="E4564" s="2">
        <v>1780</v>
      </c>
      <c r="G4564" s="2">
        <v>1780</v>
      </c>
      <c r="H4564" s="2">
        <v>712</v>
      </c>
      <c r="J4564">
        <f t="shared" si="71"/>
        <v>0</v>
      </c>
    </row>
    <row r="4565" spans="1:10" x14ac:dyDescent="0.25">
      <c r="A4565" t="s">
        <v>4714</v>
      </c>
      <c r="C4565" s="2">
        <v>8950</v>
      </c>
      <c r="D4565">
        <v>1</v>
      </c>
      <c r="E4565" s="2">
        <v>3729.16</v>
      </c>
      <c r="G4565" s="2">
        <v>3729.16</v>
      </c>
      <c r="H4565" s="2">
        <v>3729.16</v>
      </c>
      <c r="J4565">
        <f t="shared" si="71"/>
        <v>0</v>
      </c>
    </row>
    <row r="4566" spans="1:10" x14ac:dyDescent="0.25">
      <c r="A4566" t="s">
        <v>5672</v>
      </c>
      <c r="C4566" s="2">
        <v>5000</v>
      </c>
      <c r="D4566">
        <v>1</v>
      </c>
      <c r="E4566" s="2">
        <v>5000</v>
      </c>
      <c r="G4566" s="2">
        <v>5000</v>
      </c>
      <c r="H4566" s="2">
        <v>5000</v>
      </c>
      <c r="J4566">
        <f t="shared" si="71"/>
        <v>0</v>
      </c>
    </row>
    <row r="4567" spans="1:10" x14ac:dyDescent="0.25">
      <c r="A4567" t="s">
        <v>4497</v>
      </c>
      <c r="C4567" s="2">
        <v>0</v>
      </c>
      <c r="D4567">
        <v>1</v>
      </c>
      <c r="E4567" s="2">
        <v>2500</v>
      </c>
      <c r="G4567" s="2">
        <v>2500</v>
      </c>
      <c r="H4567" s="2">
        <v>2500</v>
      </c>
      <c r="J4567">
        <f t="shared" si="71"/>
        <v>0</v>
      </c>
    </row>
    <row r="4568" spans="1:10" x14ac:dyDescent="0.25">
      <c r="A4568" t="s">
        <v>5965</v>
      </c>
      <c r="C4568" s="2">
        <v>213</v>
      </c>
      <c r="D4568">
        <v>2</v>
      </c>
      <c r="E4568" s="2">
        <v>213</v>
      </c>
      <c r="G4568" s="2">
        <v>426</v>
      </c>
      <c r="H4568" s="2">
        <v>426</v>
      </c>
      <c r="J4568">
        <f t="shared" si="71"/>
        <v>0</v>
      </c>
    </row>
    <row r="4569" spans="1:10" x14ac:dyDescent="0.25">
      <c r="A4569" t="s">
        <v>5628</v>
      </c>
      <c r="C4569" s="2">
        <v>670</v>
      </c>
      <c r="D4569">
        <v>2</v>
      </c>
      <c r="E4569" s="2">
        <v>670</v>
      </c>
      <c r="G4569" s="2">
        <v>1340</v>
      </c>
      <c r="H4569" s="2">
        <v>1340</v>
      </c>
      <c r="J4569">
        <f t="shared" si="71"/>
        <v>0</v>
      </c>
    </row>
    <row r="4570" spans="1:10" x14ac:dyDescent="0.25">
      <c r="A4570" t="s">
        <v>6042</v>
      </c>
      <c r="C4570" s="2">
        <v>695</v>
      </c>
      <c r="D4570">
        <v>2</v>
      </c>
      <c r="E4570" s="2">
        <v>695</v>
      </c>
      <c r="G4570" s="2">
        <v>1390</v>
      </c>
      <c r="H4570" s="2">
        <v>1390</v>
      </c>
      <c r="J4570">
        <f t="shared" si="71"/>
        <v>0</v>
      </c>
    </row>
    <row r="4571" spans="1:10" x14ac:dyDescent="0.25">
      <c r="A4571" t="s">
        <v>6046</v>
      </c>
      <c r="C4571" s="2">
        <v>695</v>
      </c>
      <c r="D4571">
        <v>2</v>
      </c>
      <c r="E4571" s="2">
        <v>685</v>
      </c>
      <c r="G4571" s="2">
        <v>1370</v>
      </c>
      <c r="H4571" s="2">
        <v>1370</v>
      </c>
      <c r="J4571">
        <f t="shared" si="71"/>
        <v>0</v>
      </c>
    </row>
    <row r="4572" spans="1:10" x14ac:dyDescent="0.25">
      <c r="A4572" t="s">
        <v>6048</v>
      </c>
      <c r="C4572" s="2">
        <v>695</v>
      </c>
      <c r="D4572">
        <v>2</v>
      </c>
      <c r="E4572" s="2">
        <v>685</v>
      </c>
      <c r="G4572" s="2">
        <v>1370</v>
      </c>
      <c r="H4572" s="2">
        <v>1370</v>
      </c>
      <c r="J4572">
        <f t="shared" si="71"/>
        <v>0</v>
      </c>
    </row>
    <row r="4573" spans="1:10" x14ac:dyDescent="0.25">
      <c r="A4573" t="s">
        <v>6244</v>
      </c>
      <c r="C4573" s="2">
        <v>695</v>
      </c>
      <c r="D4573">
        <v>2</v>
      </c>
      <c r="E4573" s="2">
        <v>695</v>
      </c>
      <c r="G4573" s="2">
        <v>1390</v>
      </c>
      <c r="H4573" s="2">
        <v>1390</v>
      </c>
      <c r="I4573" t="s">
        <v>6244</v>
      </c>
      <c r="J4573">
        <f t="shared" si="71"/>
        <v>1390</v>
      </c>
    </row>
    <row r="4574" spans="1:10" x14ac:dyDescent="0.25">
      <c r="A4574" t="s">
        <v>6042</v>
      </c>
      <c r="C4574" s="2">
        <v>695</v>
      </c>
      <c r="D4574">
        <v>2</v>
      </c>
      <c r="E4574" s="2">
        <v>695</v>
      </c>
      <c r="G4574" s="2">
        <v>1390</v>
      </c>
      <c r="H4574" s="2">
        <v>1390</v>
      </c>
      <c r="J4574">
        <f t="shared" si="71"/>
        <v>0</v>
      </c>
    </row>
    <row r="4575" spans="1:10" x14ac:dyDescent="0.25">
      <c r="A4575" t="s">
        <v>5915</v>
      </c>
      <c r="C4575" s="2">
        <v>695</v>
      </c>
      <c r="D4575">
        <v>2</v>
      </c>
      <c r="E4575" s="2">
        <v>695</v>
      </c>
      <c r="G4575" s="2">
        <v>1390</v>
      </c>
      <c r="H4575" s="2">
        <v>1390</v>
      </c>
      <c r="J4575">
        <f t="shared" si="71"/>
        <v>0</v>
      </c>
    </row>
    <row r="4576" spans="1:10" x14ac:dyDescent="0.25">
      <c r="A4576" t="s">
        <v>5911</v>
      </c>
      <c r="C4576" s="2">
        <v>695</v>
      </c>
      <c r="D4576">
        <v>2</v>
      </c>
      <c r="E4576" s="2">
        <v>695</v>
      </c>
      <c r="G4576" s="2">
        <v>1390</v>
      </c>
      <c r="H4576" s="2">
        <v>1390</v>
      </c>
      <c r="J4576">
        <f t="shared" si="71"/>
        <v>0</v>
      </c>
    </row>
    <row r="4577" spans="1:10" x14ac:dyDescent="0.25">
      <c r="A4577" t="s">
        <v>5624</v>
      </c>
      <c r="C4577" s="2">
        <v>695</v>
      </c>
      <c r="D4577">
        <v>2</v>
      </c>
      <c r="E4577" s="2">
        <v>695</v>
      </c>
      <c r="G4577" s="2">
        <v>1390</v>
      </c>
      <c r="H4577" s="2">
        <v>1390</v>
      </c>
      <c r="J4577">
        <f t="shared" si="71"/>
        <v>0</v>
      </c>
    </row>
    <row r="4578" spans="1:10" x14ac:dyDescent="0.25">
      <c r="A4578" t="s">
        <v>6042</v>
      </c>
      <c r="C4578" s="2">
        <v>695</v>
      </c>
      <c r="D4578">
        <v>2</v>
      </c>
      <c r="E4578" s="2">
        <v>695</v>
      </c>
      <c r="G4578" s="2">
        <v>1390</v>
      </c>
      <c r="H4578" s="2">
        <v>1390</v>
      </c>
      <c r="J4578">
        <f t="shared" si="71"/>
        <v>0</v>
      </c>
    </row>
    <row r="4579" spans="1:10" x14ac:dyDescent="0.25">
      <c r="A4579" t="s">
        <v>6054</v>
      </c>
      <c r="C4579" s="2">
        <v>695</v>
      </c>
      <c r="D4579">
        <v>2</v>
      </c>
      <c r="E4579" s="2">
        <v>695</v>
      </c>
      <c r="G4579" s="2">
        <v>1390</v>
      </c>
      <c r="H4579" s="2">
        <v>1390</v>
      </c>
      <c r="J4579">
        <f t="shared" si="71"/>
        <v>0</v>
      </c>
    </row>
    <row r="4580" spans="1:10" x14ac:dyDescent="0.25">
      <c r="A4580" t="s">
        <v>5919</v>
      </c>
      <c r="C4580" s="2">
        <v>695</v>
      </c>
      <c r="D4580">
        <v>2</v>
      </c>
      <c r="E4580" s="2">
        <v>695</v>
      </c>
      <c r="G4580" s="2">
        <v>1390</v>
      </c>
      <c r="H4580" s="2">
        <v>1390</v>
      </c>
      <c r="J4580">
        <f t="shared" si="71"/>
        <v>0</v>
      </c>
    </row>
    <row r="4581" spans="1:10" x14ac:dyDescent="0.25">
      <c r="A4581" t="s">
        <v>6050</v>
      </c>
      <c r="C4581" s="2">
        <v>695</v>
      </c>
      <c r="D4581">
        <v>2</v>
      </c>
      <c r="E4581" s="2">
        <v>695</v>
      </c>
      <c r="G4581" s="2">
        <v>1390</v>
      </c>
      <c r="H4581" s="2">
        <v>1390</v>
      </c>
      <c r="J4581">
        <f t="shared" si="71"/>
        <v>0</v>
      </c>
    </row>
    <row r="4582" spans="1:10" x14ac:dyDescent="0.25">
      <c r="A4582" t="s">
        <v>5915</v>
      </c>
      <c r="C4582" s="2">
        <v>695</v>
      </c>
      <c r="D4582">
        <v>2</v>
      </c>
      <c r="E4582" s="2">
        <v>695</v>
      </c>
      <c r="G4582" s="2">
        <v>1390</v>
      </c>
      <c r="H4582" s="2">
        <v>1390</v>
      </c>
      <c r="J4582">
        <f t="shared" si="71"/>
        <v>0</v>
      </c>
    </row>
    <row r="4583" spans="1:10" x14ac:dyDescent="0.25">
      <c r="A4583" t="s">
        <v>4680</v>
      </c>
      <c r="C4583" s="2">
        <v>2950</v>
      </c>
      <c r="D4583">
        <v>2</v>
      </c>
      <c r="E4583" s="2">
        <v>2950</v>
      </c>
      <c r="G4583" s="2">
        <v>5900</v>
      </c>
      <c r="H4583" s="2">
        <v>5900</v>
      </c>
      <c r="J4583">
        <f t="shared" si="71"/>
        <v>0</v>
      </c>
    </row>
    <row r="4584" spans="1:10" x14ac:dyDescent="0.25">
      <c r="A4584" t="s">
        <v>5761</v>
      </c>
      <c r="C4584" s="2">
        <v>3245</v>
      </c>
      <c r="D4584">
        <v>2</v>
      </c>
      <c r="E4584" s="2">
        <v>3245</v>
      </c>
      <c r="G4584" s="2">
        <v>6490</v>
      </c>
      <c r="H4584" s="2">
        <v>6490</v>
      </c>
      <c r="J4584">
        <f t="shared" si="71"/>
        <v>0</v>
      </c>
    </row>
    <row r="4585" spans="1:10" x14ac:dyDescent="0.25">
      <c r="A4585" t="s">
        <v>5932</v>
      </c>
      <c r="C4585" s="2">
        <v>3350</v>
      </c>
      <c r="D4585">
        <v>2</v>
      </c>
      <c r="E4585" s="2">
        <v>3350</v>
      </c>
      <c r="G4585" s="2">
        <v>6700</v>
      </c>
      <c r="H4585" s="2">
        <v>6700</v>
      </c>
      <c r="J4585">
        <f t="shared" si="71"/>
        <v>0</v>
      </c>
    </row>
    <row r="4586" spans="1:10" x14ac:dyDescent="0.25">
      <c r="A4586" t="s">
        <v>6120</v>
      </c>
      <c r="C4586" s="2">
        <v>3350</v>
      </c>
      <c r="D4586">
        <v>2</v>
      </c>
      <c r="E4586" s="2">
        <v>3350</v>
      </c>
      <c r="G4586" s="2">
        <v>6700</v>
      </c>
      <c r="H4586" s="2">
        <v>6700</v>
      </c>
      <c r="J4586">
        <f t="shared" si="71"/>
        <v>0</v>
      </c>
    </row>
    <row r="4587" spans="1:10" x14ac:dyDescent="0.25">
      <c r="A4587" t="s">
        <v>4486</v>
      </c>
      <c r="C4587" s="2">
        <v>3350</v>
      </c>
      <c r="D4587">
        <v>2</v>
      </c>
      <c r="E4587" s="2">
        <v>3350</v>
      </c>
      <c r="G4587" s="2">
        <v>6700</v>
      </c>
      <c r="H4587" s="2">
        <v>6700</v>
      </c>
      <c r="J4587">
        <f t="shared" si="71"/>
        <v>0</v>
      </c>
    </row>
    <row r="4588" spans="1:10" x14ac:dyDescent="0.25">
      <c r="A4588" t="s">
        <v>5624</v>
      </c>
      <c r="C4588" s="2">
        <v>3350</v>
      </c>
      <c r="D4588">
        <v>2</v>
      </c>
      <c r="E4588" s="2">
        <v>3350</v>
      </c>
      <c r="G4588" s="2">
        <v>6700</v>
      </c>
      <c r="H4588" s="2">
        <v>6700</v>
      </c>
      <c r="J4588">
        <f t="shared" si="71"/>
        <v>0</v>
      </c>
    </row>
    <row r="4589" spans="1:10" x14ac:dyDescent="0.25">
      <c r="A4589" t="s">
        <v>5772</v>
      </c>
      <c r="C4589" s="2">
        <v>3350</v>
      </c>
      <c r="D4589">
        <v>2</v>
      </c>
      <c r="E4589" s="2">
        <v>3350</v>
      </c>
      <c r="G4589" s="2">
        <v>6700</v>
      </c>
      <c r="H4589" s="2">
        <v>6700</v>
      </c>
      <c r="J4589">
        <f t="shared" si="71"/>
        <v>0</v>
      </c>
    </row>
    <row r="4590" spans="1:10" x14ac:dyDescent="0.25">
      <c r="A4590" t="s">
        <v>4491</v>
      </c>
      <c r="C4590" s="2">
        <v>3450</v>
      </c>
      <c r="D4590">
        <v>2</v>
      </c>
      <c r="E4590" s="2">
        <v>3125</v>
      </c>
      <c r="G4590" s="2">
        <v>6250</v>
      </c>
      <c r="H4590" s="2">
        <v>6250</v>
      </c>
      <c r="J4590">
        <f t="shared" si="71"/>
        <v>0</v>
      </c>
    </row>
    <row r="4591" spans="1:10" x14ac:dyDescent="0.25">
      <c r="A4591" t="s">
        <v>6192</v>
      </c>
      <c r="C4591" s="2">
        <v>4000</v>
      </c>
      <c r="D4591">
        <v>2</v>
      </c>
      <c r="E4591" s="2">
        <v>4000</v>
      </c>
      <c r="G4591" s="2">
        <v>8000</v>
      </c>
      <c r="H4591" s="2">
        <v>8000</v>
      </c>
      <c r="I4591" t="s">
        <v>6192</v>
      </c>
      <c r="J4591">
        <f t="shared" si="71"/>
        <v>8000</v>
      </c>
    </row>
    <row r="4592" spans="1:10" x14ac:dyDescent="0.25">
      <c r="A4592" t="s">
        <v>5851</v>
      </c>
      <c r="C4592" s="2">
        <v>4000</v>
      </c>
      <c r="D4592">
        <v>2</v>
      </c>
      <c r="E4592" s="2">
        <v>4000</v>
      </c>
      <c r="G4592" s="2">
        <v>8000</v>
      </c>
      <c r="H4592" s="2">
        <v>8000</v>
      </c>
      <c r="J4592">
        <f t="shared" si="71"/>
        <v>0</v>
      </c>
    </row>
    <row r="4593" spans="1:10" x14ac:dyDescent="0.25">
      <c r="A4593" t="s">
        <v>5718</v>
      </c>
      <c r="C4593" s="2">
        <v>4000</v>
      </c>
      <c r="D4593">
        <v>2</v>
      </c>
      <c r="E4593" s="2">
        <v>4000</v>
      </c>
      <c r="G4593" s="2">
        <v>8000</v>
      </c>
      <c r="H4593" s="2">
        <v>8000</v>
      </c>
      <c r="J4593">
        <f t="shared" si="71"/>
        <v>0</v>
      </c>
    </row>
    <row r="4594" spans="1:10" x14ac:dyDescent="0.25">
      <c r="A4594" t="s">
        <v>5858</v>
      </c>
      <c r="C4594" s="2">
        <v>4000</v>
      </c>
      <c r="D4594">
        <v>2</v>
      </c>
      <c r="E4594" s="2">
        <v>4000</v>
      </c>
      <c r="G4594" s="2">
        <v>8000</v>
      </c>
      <c r="H4594" s="2">
        <v>8000</v>
      </c>
      <c r="J4594">
        <f t="shared" si="71"/>
        <v>0</v>
      </c>
    </row>
    <row r="4595" spans="1:10" x14ac:dyDescent="0.25">
      <c r="A4595" t="s">
        <v>5976</v>
      </c>
      <c r="C4595" s="2">
        <v>4000</v>
      </c>
      <c r="D4595">
        <v>2</v>
      </c>
      <c r="E4595" s="2">
        <v>4000</v>
      </c>
      <c r="G4595" s="2">
        <v>8000</v>
      </c>
      <c r="H4595" s="2">
        <v>8000</v>
      </c>
      <c r="J4595">
        <f t="shared" si="71"/>
        <v>0</v>
      </c>
    </row>
    <row r="4596" spans="1:10" x14ac:dyDescent="0.25">
      <c r="A4596" t="s">
        <v>5584</v>
      </c>
      <c r="C4596" s="2">
        <v>4000</v>
      </c>
      <c r="D4596">
        <v>2</v>
      </c>
      <c r="E4596" s="2">
        <v>4000</v>
      </c>
      <c r="G4596" s="2">
        <v>8000</v>
      </c>
      <c r="H4596" s="2">
        <v>8000</v>
      </c>
      <c r="J4596">
        <f t="shared" si="71"/>
        <v>0</v>
      </c>
    </row>
    <row r="4597" spans="1:10" x14ac:dyDescent="0.25">
      <c r="A4597" t="s">
        <v>5205</v>
      </c>
      <c r="C4597" s="2">
        <v>4000</v>
      </c>
      <c r="D4597">
        <v>2</v>
      </c>
      <c r="E4597" s="2">
        <v>4000</v>
      </c>
      <c r="G4597" s="2">
        <v>8000</v>
      </c>
      <c r="H4597" s="2">
        <v>8000</v>
      </c>
      <c r="I4597" t="s">
        <v>5205</v>
      </c>
      <c r="J4597">
        <f t="shared" si="71"/>
        <v>8000</v>
      </c>
    </row>
    <row r="4598" spans="1:10" x14ac:dyDescent="0.25">
      <c r="A4598" t="s">
        <v>5605</v>
      </c>
      <c r="C4598" s="2">
        <v>4000</v>
      </c>
      <c r="D4598">
        <v>2</v>
      </c>
      <c r="E4598" s="2">
        <v>4000</v>
      </c>
      <c r="G4598" s="2">
        <v>8000</v>
      </c>
      <c r="H4598" s="2">
        <v>8000</v>
      </c>
      <c r="J4598">
        <f t="shared" si="71"/>
        <v>0</v>
      </c>
    </row>
    <row r="4599" spans="1:10" x14ac:dyDescent="0.25">
      <c r="A4599" t="s">
        <v>5590</v>
      </c>
      <c r="C4599" s="2">
        <v>4000</v>
      </c>
      <c r="D4599">
        <v>2</v>
      </c>
      <c r="E4599" s="2">
        <v>4000</v>
      </c>
      <c r="G4599" s="2">
        <v>8000</v>
      </c>
      <c r="H4599" s="2">
        <v>8000</v>
      </c>
      <c r="J4599">
        <f t="shared" si="71"/>
        <v>0</v>
      </c>
    </row>
    <row r="4600" spans="1:10" x14ac:dyDescent="0.25">
      <c r="A4600" t="s">
        <v>5722</v>
      </c>
      <c r="C4600" s="2">
        <v>4000</v>
      </c>
      <c r="D4600">
        <v>2</v>
      </c>
      <c r="E4600" s="2">
        <v>4000</v>
      </c>
      <c r="G4600" s="2">
        <v>8000</v>
      </c>
      <c r="H4600" s="2">
        <v>8000</v>
      </c>
      <c r="J4600">
        <f t="shared" si="71"/>
        <v>0</v>
      </c>
    </row>
    <row r="4601" spans="1:10" x14ac:dyDescent="0.25">
      <c r="A4601" t="s">
        <v>5586</v>
      </c>
      <c r="C4601" s="2">
        <v>4000</v>
      </c>
      <c r="D4601">
        <v>2</v>
      </c>
      <c r="E4601" s="2">
        <v>4000</v>
      </c>
      <c r="G4601" s="2">
        <v>8000</v>
      </c>
      <c r="H4601" s="2">
        <v>8000</v>
      </c>
      <c r="J4601">
        <f t="shared" si="71"/>
        <v>0</v>
      </c>
    </row>
    <row r="4602" spans="1:10" x14ac:dyDescent="0.25">
      <c r="A4602" t="s">
        <v>5726</v>
      </c>
      <c r="C4602" s="2">
        <v>4000</v>
      </c>
      <c r="D4602">
        <v>2</v>
      </c>
      <c r="E4602" s="2">
        <v>4000</v>
      </c>
      <c r="G4602" s="2">
        <v>8000</v>
      </c>
      <c r="H4602" s="2">
        <v>8000</v>
      </c>
      <c r="J4602">
        <f t="shared" si="71"/>
        <v>0</v>
      </c>
    </row>
    <row r="4603" spans="1:10" x14ac:dyDescent="0.25">
      <c r="A4603" t="s">
        <v>6047</v>
      </c>
      <c r="C4603" s="2">
        <v>4995</v>
      </c>
      <c r="D4603">
        <v>2</v>
      </c>
      <c r="E4603" s="2">
        <v>4995</v>
      </c>
      <c r="G4603" s="2">
        <v>9990</v>
      </c>
      <c r="H4603" s="2">
        <v>9990</v>
      </c>
      <c r="J4603">
        <f t="shared" si="71"/>
        <v>0</v>
      </c>
    </row>
    <row r="4604" spans="1:10" x14ac:dyDescent="0.25">
      <c r="A4604" t="s">
        <v>5689</v>
      </c>
      <c r="C4604" s="2">
        <v>5000</v>
      </c>
      <c r="D4604">
        <v>2</v>
      </c>
      <c r="E4604" s="2">
        <v>2500</v>
      </c>
      <c r="G4604" s="2">
        <v>5000</v>
      </c>
      <c r="H4604" s="2">
        <v>5000</v>
      </c>
      <c r="J4604">
        <f t="shared" si="71"/>
        <v>0</v>
      </c>
    </row>
    <row r="4605" spans="1:10" x14ac:dyDescent="0.25">
      <c r="A4605" t="s">
        <v>5683</v>
      </c>
      <c r="C4605" s="2">
        <v>8950</v>
      </c>
      <c r="D4605">
        <v>2</v>
      </c>
      <c r="E4605" s="2">
        <v>5000</v>
      </c>
      <c r="G4605" s="2">
        <v>10000</v>
      </c>
      <c r="H4605" s="2">
        <v>10000</v>
      </c>
      <c r="J4605">
        <f t="shared" si="71"/>
        <v>0</v>
      </c>
    </row>
    <row r="4606" spans="1:10" x14ac:dyDescent="0.25">
      <c r="A4606" t="s">
        <v>5684</v>
      </c>
      <c r="C4606" s="2">
        <v>8950</v>
      </c>
      <c r="D4606">
        <v>2</v>
      </c>
      <c r="E4606" s="2">
        <v>8950</v>
      </c>
      <c r="G4606" s="2">
        <v>17900</v>
      </c>
      <c r="H4606" s="2">
        <v>17900</v>
      </c>
      <c r="J4606">
        <f t="shared" si="71"/>
        <v>0</v>
      </c>
    </row>
    <row r="4607" spans="1:10" x14ac:dyDescent="0.25">
      <c r="A4607" t="s">
        <v>6051</v>
      </c>
      <c r="B4607">
        <v>5</v>
      </c>
      <c r="C4607" s="2">
        <v>695</v>
      </c>
      <c r="D4607">
        <v>2</v>
      </c>
      <c r="E4607" s="2">
        <v>695</v>
      </c>
      <c r="G4607" s="2">
        <v>1390</v>
      </c>
      <c r="H4607" s="2">
        <v>1320.5</v>
      </c>
      <c r="J4607">
        <f t="shared" si="71"/>
        <v>0</v>
      </c>
    </row>
    <row r="4608" spans="1:10" x14ac:dyDescent="0.25">
      <c r="A4608" t="s">
        <v>6051</v>
      </c>
      <c r="B4608">
        <v>5</v>
      </c>
      <c r="C4608" s="2">
        <v>3350</v>
      </c>
      <c r="D4608">
        <v>2</v>
      </c>
      <c r="E4608" s="2">
        <v>3350</v>
      </c>
      <c r="G4608" s="2">
        <v>6700</v>
      </c>
      <c r="H4608" s="2">
        <v>6365</v>
      </c>
      <c r="J4608">
        <f t="shared" si="71"/>
        <v>0</v>
      </c>
    </row>
    <row r="4609" spans="1:10" x14ac:dyDescent="0.25">
      <c r="A4609" t="s">
        <v>5647</v>
      </c>
      <c r="B4609">
        <v>5</v>
      </c>
      <c r="C4609" s="2">
        <v>3450</v>
      </c>
      <c r="D4609">
        <v>2</v>
      </c>
      <c r="E4609" s="2">
        <v>3450</v>
      </c>
      <c r="G4609" s="2">
        <v>6900</v>
      </c>
      <c r="H4609" s="2">
        <v>6555</v>
      </c>
      <c r="J4609">
        <f t="shared" si="71"/>
        <v>0</v>
      </c>
    </row>
    <row r="4610" spans="1:10" x14ac:dyDescent="0.25">
      <c r="A4610" t="s">
        <v>5616</v>
      </c>
      <c r="B4610">
        <v>10</v>
      </c>
      <c r="C4610" s="2">
        <v>2950</v>
      </c>
      <c r="D4610">
        <v>2</v>
      </c>
      <c r="E4610" s="2">
        <v>2950</v>
      </c>
      <c r="G4610" s="2">
        <v>5900</v>
      </c>
      <c r="H4610" s="2">
        <v>5310</v>
      </c>
      <c r="J4610">
        <f t="shared" si="71"/>
        <v>0</v>
      </c>
    </row>
    <row r="4611" spans="1:10" x14ac:dyDescent="0.25">
      <c r="A4611" t="s">
        <v>5850</v>
      </c>
      <c r="B4611">
        <v>10</v>
      </c>
      <c r="C4611" s="2">
        <v>4000</v>
      </c>
      <c r="D4611">
        <v>2</v>
      </c>
      <c r="E4611" s="2">
        <v>4000</v>
      </c>
      <c r="G4611" s="2">
        <v>8000</v>
      </c>
      <c r="H4611" s="2">
        <v>7200</v>
      </c>
      <c r="J4611">
        <f t="shared" ref="J4611:J4674" si="72">IF(I4611=0,0,H4611)</f>
        <v>0</v>
      </c>
    </row>
    <row r="4612" spans="1:10" x14ac:dyDescent="0.25">
      <c r="A4612" t="s">
        <v>5665</v>
      </c>
      <c r="B4612">
        <v>10</v>
      </c>
      <c r="C4612" s="2">
        <v>4995</v>
      </c>
      <c r="D4612">
        <v>2</v>
      </c>
      <c r="E4612" s="2">
        <v>4995</v>
      </c>
      <c r="G4612" s="2">
        <v>9990</v>
      </c>
      <c r="H4612" s="2">
        <v>8991</v>
      </c>
      <c r="J4612">
        <f t="shared" si="72"/>
        <v>0</v>
      </c>
    </row>
    <row r="4613" spans="1:10" x14ac:dyDescent="0.25">
      <c r="A4613" t="s">
        <v>5848</v>
      </c>
      <c r="B4613">
        <v>20</v>
      </c>
      <c r="C4613" s="2">
        <v>4000</v>
      </c>
      <c r="D4613">
        <v>2</v>
      </c>
      <c r="E4613" s="2">
        <v>4000</v>
      </c>
      <c r="G4613" s="2">
        <v>8000</v>
      </c>
      <c r="H4613" s="2">
        <v>6400</v>
      </c>
      <c r="J4613">
        <f t="shared" si="72"/>
        <v>0</v>
      </c>
    </row>
    <row r="4614" spans="1:10" x14ac:dyDescent="0.25">
      <c r="A4614" t="s">
        <v>4660</v>
      </c>
      <c r="B4614">
        <v>20</v>
      </c>
      <c r="C4614" s="2">
        <v>4600</v>
      </c>
      <c r="D4614">
        <v>2</v>
      </c>
      <c r="E4614" s="2">
        <v>4600</v>
      </c>
      <c r="G4614" s="2">
        <v>9200</v>
      </c>
      <c r="H4614" s="2">
        <v>7360</v>
      </c>
      <c r="J4614">
        <f t="shared" si="72"/>
        <v>0</v>
      </c>
    </row>
    <row r="4615" spans="1:10" x14ac:dyDescent="0.25">
      <c r="A4615" t="s">
        <v>5639</v>
      </c>
      <c r="B4615">
        <v>30</v>
      </c>
      <c r="C4615" s="2">
        <v>3450</v>
      </c>
      <c r="D4615">
        <v>2</v>
      </c>
      <c r="E4615" s="2">
        <v>3450</v>
      </c>
      <c r="G4615" s="2">
        <v>6900</v>
      </c>
      <c r="H4615" s="2">
        <v>4830</v>
      </c>
      <c r="J4615">
        <f t="shared" si="72"/>
        <v>0</v>
      </c>
    </row>
    <row r="4616" spans="1:10" x14ac:dyDescent="0.25">
      <c r="A4616" t="s">
        <v>4489</v>
      </c>
      <c r="B4616">
        <v>30</v>
      </c>
      <c r="C4616" s="2">
        <v>5245</v>
      </c>
      <c r="D4616">
        <v>2</v>
      </c>
      <c r="E4616" s="2">
        <v>5245</v>
      </c>
      <c r="G4616" s="2">
        <v>10490</v>
      </c>
      <c r="H4616" s="2">
        <v>7343</v>
      </c>
      <c r="J4616">
        <f t="shared" si="72"/>
        <v>0</v>
      </c>
    </row>
    <row r="4617" spans="1:10" x14ac:dyDescent="0.25">
      <c r="A4617" t="s">
        <v>4489</v>
      </c>
      <c r="B4617">
        <v>30</v>
      </c>
      <c r="C4617" s="2">
        <v>5245</v>
      </c>
      <c r="D4617">
        <v>2</v>
      </c>
      <c r="E4617" s="2">
        <v>5245</v>
      </c>
      <c r="G4617" s="2">
        <v>10490</v>
      </c>
      <c r="H4617" s="2">
        <v>7343</v>
      </c>
      <c r="J4617">
        <f t="shared" si="72"/>
        <v>0</v>
      </c>
    </row>
    <row r="4618" spans="1:10" x14ac:dyDescent="0.25">
      <c r="A4618" t="s">
        <v>4486</v>
      </c>
      <c r="C4618" s="2">
        <v>695</v>
      </c>
      <c r="D4618">
        <v>3</v>
      </c>
      <c r="E4618" s="2">
        <v>695</v>
      </c>
      <c r="G4618" s="2">
        <v>2085</v>
      </c>
      <c r="H4618" s="2">
        <v>2085</v>
      </c>
      <c r="J4618">
        <f t="shared" si="72"/>
        <v>0</v>
      </c>
    </row>
    <row r="4619" spans="1:10" x14ac:dyDescent="0.25">
      <c r="A4619" t="s">
        <v>6204</v>
      </c>
      <c r="C4619" s="2">
        <v>765</v>
      </c>
      <c r="D4619">
        <v>3</v>
      </c>
      <c r="E4619" s="2">
        <v>201</v>
      </c>
      <c r="G4619" s="2">
        <v>603</v>
      </c>
      <c r="H4619" s="2">
        <v>603</v>
      </c>
      <c r="I4619" t="s">
        <v>6204</v>
      </c>
      <c r="J4619">
        <f t="shared" si="72"/>
        <v>603</v>
      </c>
    </row>
    <row r="4620" spans="1:10" x14ac:dyDescent="0.25">
      <c r="A4620" t="s">
        <v>6059</v>
      </c>
      <c r="C4620" s="2">
        <v>765</v>
      </c>
      <c r="D4620">
        <v>3</v>
      </c>
      <c r="E4620" s="2">
        <v>711.45</v>
      </c>
      <c r="G4620" s="2">
        <v>2134.35</v>
      </c>
      <c r="H4620" s="2">
        <v>2134.35</v>
      </c>
      <c r="J4620">
        <f t="shared" si="72"/>
        <v>0</v>
      </c>
    </row>
    <row r="4621" spans="1:10" x14ac:dyDescent="0.25">
      <c r="A4621" t="s">
        <v>6204</v>
      </c>
      <c r="C4621" s="2">
        <v>765</v>
      </c>
      <c r="D4621">
        <v>3</v>
      </c>
      <c r="E4621" s="2">
        <v>402</v>
      </c>
      <c r="G4621" s="2">
        <v>1206</v>
      </c>
      <c r="H4621" s="2">
        <v>1206</v>
      </c>
      <c r="I4621" t="s">
        <v>6204</v>
      </c>
      <c r="J4621">
        <f t="shared" si="72"/>
        <v>1206</v>
      </c>
    </row>
    <row r="4622" spans="1:10" x14ac:dyDescent="0.25">
      <c r="A4622" t="s">
        <v>5849</v>
      </c>
      <c r="C4622" s="2">
        <v>4000</v>
      </c>
      <c r="D4622">
        <v>3</v>
      </c>
      <c r="E4622" s="2">
        <v>4000</v>
      </c>
      <c r="G4622" s="2">
        <v>12000</v>
      </c>
      <c r="H4622" s="2">
        <v>12000</v>
      </c>
      <c r="J4622">
        <f t="shared" si="72"/>
        <v>0</v>
      </c>
    </row>
    <row r="4623" spans="1:10" x14ac:dyDescent="0.25">
      <c r="A4623" t="s">
        <v>4602</v>
      </c>
      <c r="C4623" s="2">
        <v>4000</v>
      </c>
      <c r="D4623">
        <v>3</v>
      </c>
      <c r="E4623" s="2">
        <v>4000</v>
      </c>
      <c r="G4623" s="2">
        <v>12000</v>
      </c>
      <c r="H4623" s="2">
        <v>12000</v>
      </c>
      <c r="J4623">
        <f t="shared" si="72"/>
        <v>0</v>
      </c>
    </row>
    <row r="4624" spans="1:10" x14ac:dyDescent="0.25">
      <c r="A4624" t="s">
        <v>5336</v>
      </c>
      <c r="C4624" s="2">
        <v>4000</v>
      </c>
      <c r="D4624">
        <v>3</v>
      </c>
      <c r="E4624" s="2">
        <v>4000</v>
      </c>
      <c r="G4624" s="2">
        <v>12000</v>
      </c>
      <c r="H4624" s="2">
        <v>12000</v>
      </c>
      <c r="J4624">
        <f t="shared" si="72"/>
        <v>0</v>
      </c>
    </row>
    <row r="4625" spans="1:10" x14ac:dyDescent="0.25">
      <c r="A4625" t="s">
        <v>5856</v>
      </c>
      <c r="C4625" s="2">
        <v>4000</v>
      </c>
      <c r="D4625">
        <v>3</v>
      </c>
      <c r="E4625" s="2">
        <v>4000</v>
      </c>
      <c r="G4625" s="2">
        <v>12000</v>
      </c>
      <c r="H4625" s="2">
        <v>12000</v>
      </c>
      <c r="J4625">
        <f t="shared" si="72"/>
        <v>0</v>
      </c>
    </row>
    <row r="4626" spans="1:10" x14ac:dyDescent="0.25">
      <c r="A4626" t="s">
        <v>5583</v>
      </c>
      <c r="C4626" s="2">
        <v>4000</v>
      </c>
      <c r="D4626">
        <v>3</v>
      </c>
      <c r="E4626" s="2">
        <v>4000</v>
      </c>
      <c r="G4626" s="2">
        <v>12000</v>
      </c>
      <c r="H4626" s="2">
        <v>12000</v>
      </c>
      <c r="J4626">
        <f t="shared" si="72"/>
        <v>0</v>
      </c>
    </row>
    <row r="4627" spans="1:10" x14ac:dyDescent="0.25">
      <c r="A4627" t="s">
        <v>5601</v>
      </c>
      <c r="C4627" s="2">
        <v>4000</v>
      </c>
      <c r="D4627">
        <v>3</v>
      </c>
      <c r="E4627" s="2">
        <v>4000</v>
      </c>
      <c r="G4627" s="2">
        <v>12000</v>
      </c>
      <c r="H4627" s="2">
        <v>12000</v>
      </c>
      <c r="J4627">
        <f t="shared" si="72"/>
        <v>0</v>
      </c>
    </row>
    <row r="4628" spans="1:10" x14ac:dyDescent="0.25">
      <c r="A4628" t="s">
        <v>6730</v>
      </c>
      <c r="C4628" s="2">
        <v>4000</v>
      </c>
      <c r="D4628">
        <v>3</v>
      </c>
      <c r="E4628" s="2">
        <v>4000</v>
      </c>
      <c r="G4628" s="2">
        <v>12000</v>
      </c>
      <c r="H4628" s="2">
        <v>12000</v>
      </c>
      <c r="J4628">
        <f t="shared" si="72"/>
        <v>0</v>
      </c>
    </row>
    <row r="4629" spans="1:10" x14ac:dyDescent="0.25">
      <c r="A4629" t="s">
        <v>4499</v>
      </c>
      <c r="C4629" s="2">
        <v>8950</v>
      </c>
      <c r="D4629">
        <v>3</v>
      </c>
      <c r="E4629" s="2">
        <v>8950</v>
      </c>
      <c r="G4629" s="2">
        <v>26850</v>
      </c>
      <c r="H4629" s="2">
        <v>26850</v>
      </c>
      <c r="J4629">
        <f t="shared" si="72"/>
        <v>0</v>
      </c>
    </row>
    <row r="4630" spans="1:10" x14ac:dyDescent="0.25">
      <c r="A4630" t="s">
        <v>6745</v>
      </c>
      <c r="B4630">
        <v>5</v>
      </c>
      <c r="C4630" s="2">
        <v>3450</v>
      </c>
      <c r="D4630">
        <v>3</v>
      </c>
      <c r="E4630" s="2">
        <v>3450</v>
      </c>
      <c r="G4630" s="2">
        <v>10350</v>
      </c>
      <c r="H4630" s="2">
        <v>9832.5</v>
      </c>
      <c r="J4630">
        <f t="shared" si="72"/>
        <v>0</v>
      </c>
    </row>
    <row r="4631" spans="1:10" x14ac:dyDescent="0.25">
      <c r="A4631" t="s">
        <v>5906</v>
      </c>
      <c r="B4631">
        <v>12</v>
      </c>
      <c r="C4631" s="2">
        <v>3245</v>
      </c>
      <c r="D4631">
        <v>3</v>
      </c>
      <c r="E4631" s="2">
        <v>3245</v>
      </c>
      <c r="G4631" s="2">
        <v>9735</v>
      </c>
      <c r="H4631" s="2">
        <v>8566.7999999999993</v>
      </c>
      <c r="J4631">
        <f t="shared" si="72"/>
        <v>0</v>
      </c>
    </row>
    <row r="4632" spans="1:10" x14ac:dyDescent="0.25">
      <c r="A4632" t="s">
        <v>5973</v>
      </c>
      <c r="C4632" s="2">
        <v>4000</v>
      </c>
      <c r="D4632">
        <v>4</v>
      </c>
      <c r="E4632" s="2">
        <v>4000</v>
      </c>
      <c r="G4632" s="2">
        <v>16000</v>
      </c>
      <c r="H4632" s="2">
        <v>16000</v>
      </c>
      <c r="J4632">
        <f t="shared" si="72"/>
        <v>0</v>
      </c>
    </row>
    <row r="4633" spans="1:10" x14ac:dyDescent="0.25">
      <c r="A4633" t="s">
        <v>5855</v>
      </c>
      <c r="C4633" s="2">
        <v>4000</v>
      </c>
      <c r="D4633">
        <v>4</v>
      </c>
      <c r="E4633" s="2">
        <v>4000</v>
      </c>
      <c r="G4633" s="2">
        <v>16000</v>
      </c>
      <c r="H4633" s="2">
        <v>16000</v>
      </c>
      <c r="J4633">
        <f t="shared" si="72"/>
        <v>0</v>
      </c>
    </row>
    <row r="4634" spans="1:10" x14ac:dyDescent="0.25">
      <c r="A4634" t="s">
        <v>5974</v>
      </c>
      <c r="C4634" s="2">
        <v>4000</v>
      </c>
      <c r="D4634">
        <v>4</v>
      </c>
      <c r="E4634" s="2">
        <v>4000</v>
      </c>
      <c r="G4634" s="2">
        <v>16000</v>
      </c>
      <c r="H4634" s="2">
        <v>16000</v>
      </c>
      <c r="J4634">
        <f t="shared" si="72"/>
        <v>0</v>
      </c>
    </row>
    <row r="4635" spans="1:10" x14ac:dyDescent="0.25">
      <c r="A4635" t="s">
        <v>4130</v>
      </c>
      <c r="C4635" s="2">
        <v>4000</v>
      </c>
      <c r="D4635">
        <v>4</v>
      </c>
      <c r="E4635" s="2">
        <v>4000</v>
      </c>
      <c r="G4635" s="2">
        <v>16000</v>
      </c>
      <c r="H4635" s="2">
        <v>16000</v>
      </c>
      <c r="J4635">
        <f t="shared" si="72"/>
        <v>0</v>
      </c>
    </row>
    <row r="4636" spans="1:10" x14ac:dyDescent="0.25">
      <c r="A4636" t="s">
        <v>5587</v>
      </c>
      <c r="C4636" s="2">
        <v>4000</v>
      </c>
      <c r="D4636">
        <v>4</v>
      </c>
      <c r="E4636" s="2">
        <v>4000</v>
      </c>
      <c r="G4636" s="2">
        <v>16000</v>
      </c>
      <c r="H4636" s="2">
        <v>16000</v>
      </c>
      <c r="J4636">
        <f t="shared" si="72"/>
        <v>0</v>
      </c>
    </row>
    <row r="4637" spans="1:10" x14ac:dyDescent="0.25">
      <c r="A4637" t="s">
        <v>6748</v>
      </c>
      <c r="C4637" s="2">
        <v>4000</v>
      </c>
      <c r="D4637">
        <v>4</v>
      </c>
      <c r="E4637" s="2">
        <v>4000</v>
      </c>
      <c r="G4637" s="2">
        <v>16000</v>
      </c>
      <c r="H4637" s="2">
        <v>16000</v>
      </c>
      <c r="J4637">
        <f t="shared" si="72"/>
        <v>0</v>
      </c>
    </row>
    <row r="4638" spans="1:10" x14ac:dyDescent="0.25">
      <c r="A4638" t="s">
        <v>5596</v>
      </c>
      <c r="C4638" s="2">
        <v>4000</v>
      </c>
      <c r="D4638">
        <v>4</v>
      </c>
      <c r="E4638" s="2">
        <v>4000</v>
      </c>
      <c r="G4638" s="2">
        <v>16000</v>
      </c>
      <c r="H4638" s="2">
        <v>16000</v>
      </c>
      <c r="J4638">
        <f t="shared" si="72"/>
        <v>0</v>
      </c>
    </row>
    <row r="4639" spans="1:10" x14ac:dyDescent="0.25">
      <c r="A4639" t="s">
        <v>5764</v>
      </c>
      <c r="B4639">
        <v>10</v>
      </c>
      <c r="C4639" s="2">
        <v>3245</v>
      </c>
      <c r="D4639">
        <v>4</v>
      </c>
      <c r="E4639" s="2">
        <v>3245</v>
      </c>
      <c r="G4639" s="2">
        <v>12980</v>
      </c>
      <c r="H4639" s="2">
        <v>11682</v>
      </c>
      <c r="J4639">
        <f t="shared" si="72"/>
        <v>0</v>
      </c>
    </row>
    <row r="4640" spans="1:10" x14ac:dyDescent="0.25">
      <c r="A4640" t="s">
        <v>6117</v>
      </c>
      <c r="B4640">
        <v>25</v>
      </c>
      <c r="C4640" s="2">
        <v>22950</v>
      </c>
      <c r="D4640">
        <v>4</v>
      </c>
      <c r="E4640" s="2">
        <v>22950</v>
      </c>
      <c r="G4640" s="2">
        <v>91800</v>
      </c>
      <c r="H4640" s="2">
        <v>68850</v>
      </c>
      <c r="J4640">
        <f t="shared" si="72"/>
        <v>0</v>
      </c>
    </row>
    <row r="4641" spans="1:10" x14ac:dyDescent="0.25">
      <c r="A4641" t="s">
        <v>6117</v>
      </c>
      <c r="B4641">
        <v>25</v>
      </c>
      <c r="C4641" s="2">
        <v>49950</v>
      </c>
      <c r="D4641">
        <v>4</v>
      </c>
      <c r="E4641" s="2">
        <v>49950</v>
      </c>
      <c r="G4641" s="2">
        <v>199800</v>
      </c>
      <c r="H4641" s="2">
        <v>149850</v>
      </c>
      <c r="J4641">
        <f t="shared" si="72"/>
        <v>0</v>
      </c>
    </row>
    <row r="4642" spans="1:10" x14ac:dyDescent="0.25">
      <c r="A4642" t="s">
        <v>6729</v>
      </c>
      <c r="C4642" s="2">
        <v>4000</v>
      </c>
      <c r="D4642">
        <v>5</v>
      </c>
      <c r="E4642" s="2">
        <v>4000</v>
      </c>
      <c r="G4642" s="2">
        <v>20000</v>
      </c>
      <c r="H4642" s="2">
        <v>20000</v>
      </c>
      <c r="J4642">
        <f t="shared" si="72"/>
        <v>0</v>
      </c>
    </row>
    <row r="4643" spans="1:10" x14ac:dyDescent="0.25">
      <c r="A4643" t="s">
        <v>4117</v>
      </c>
      <c r="C4643" s="2">
        <v>4000</v>
      </c>
      <c r="D4643">
        <v>5</v>
      </c>
      <c r="E4643" s="2">
        <v>4000</v>
      </c>
      <c r="G4643" s="2">
        <v>20000</v>
      </c>
      <c r="H4643" s="2">
        <v>20000</v>
      </c>
      <c r="J4643">
        <f t="shared" si="72"/>
        <v>0</v>
      </c>
    </row>
    <row r="4644" spans="1:10" x14ac:dyDescent="0.25">
      <c r="A4644" t="s">
        <v>4666</v>
      </c>
      <c r="B4644">
        <v>20</v>
      </c>
      <c r="C4644" s="2">
        <v>4000</v>
      </c>
      <c r="D4644">
        <v>5</v>
      </c>
      <c r="E4644" s="2">
        <v>4000</v>
      </c>
      <c r="G4644" s="2">
        <v>20000</v>
      </c>
      <c r="H4644" s="2">
        <v>16000</v>
      </c>
      <c r="J4644">
        <f t="shared" si="72"/>
        <v>0</v>
      </c>
    </row>
    <row r="4645" spans="1:10" x14ac:dyDescent="0.25">
      <c r="A4645" t="s">
        <v>5975</v>
      </c>
      <c r="C4645" s="2">
        <v>4000</v>
      </c>
      <c r="D4645">
        <v>6</v>
      </c>
      <c r="E4645" s="2">
        <v>4000</v>
      </c>
      <c r="G4645" s="2">
        <v>24000</v>
      </c>
      <c r="H4645" s="2">
        <v>24000</v>
      </c>
      <c r="J4645">
        <f t="shared" si="72"/>
        <v>0</v>
      </c>
    </row>
    <row r="4646" spans="1:10" x14ac:dyDescent="0.25">
      <c r="A4646" t="s">
        <v>5284</v>
      </c>
      <c r="C4646" s="2">
        <v>4000</v>
      </c>
      <c r="D4646">
        <v>6</v>
      </c>
      <c r="E4646" s="2">
        <v>4000</v>
      </c>
      <c r="G4646" s="2">
        <v>24000</v>
      </c>
      <c r="H4646" s="2">
        <v>24000</v>
      </c>
      <c r="I4646" t="s">
        <v>5284</v>
      </c>
      <c r="J4646">
        <f t="shared" si="72"/>
        <v>24000</v>
      </c>
    </row>
    <row r="4647" spans="1:10" x14ac:dyDescent="0.25">
      <c r="A4647" t="s">
        <v>5599</v>
      </c>
      <c r="C4647" s="2">
        <v>4000</v>
      </c>
      <c r="D4647">
        <v>6</v>
      </c>
      <c r="E4647" s="2">
        <v>4000</v>
      </c>
      <c r="G4647" s="2">
        <v>24000</v>
      </c>
      <c r="H4647" s="2">
        <v>24000</v>
      </c>
      <c r="J4647">
        <f t="shared" si="72"/>
        <v>0</v>
      </c>
    </row>
    <row r="4648" spans="1:10" x14ac:dyDescent="0.25">
      <c r="A4648" t="s">
        <v>3338</v>
      </c>
      <c r="B4648">
        <v>5</v>
      </c>
      <c r="C4648" s="2">
        <v>4000</v>
      </c>
      <c r="D4648">
        <v>6</v>
      </c>
      <c r="E4648" s="2">
        <v>4000</v>
      </c>
      <c r="G4648" s="2">
        <v>24000</v>
      </c>
      <c r="H4648" s="2">
        <v>22800</v>
      </c>
      <c r="J4648">
        <f t="shared" si="72"/>
        <v>0</v>
      </c>
    </row>
    <row r="4649" spans="1:10" x14ac:dyDescent="0.25">
      <c r="A4649" t="s">
        <v>5604</v>
      </c>
      <c r="B4649">
        <v>5</v>
      </c>
      <c r="C4649" s="2">
        <v>4000</v>
      </c>
      <c r="D4649">
        <v>6</v>
      </c>
      <c r="E4649" s="2">
        <v>4000</v>
      </c>
      <c r="G4649" s="2">
        <v>24000</v>
      </c>
      <c r="H4649" s="2">
        <v>22800</v>
      </c>
      <c r="J4649">
        <f t="shared" si="72"/>
        <v>0</v>
      </c>
    </row>
    <row r="4650" spans="1:10" x14ac:dyDescent="0.25">
      <c r="A4650" t="s">
        <v>4124</v>
      </c>
      <c r="B4650">
        <v>5</v>
      </c>
      <c r="C4650" s="2">
        <v>4000</v>
      </c>
      <c r="D4650">
        <v>6</v>
      </c>
      <c r="E4650" s="2">
        <v>4000</v>
      </c>
      <c r="G4650" s="2">
        <v>24000</v>
      </c>
      <c r="H4650" s="2">
        <v>22800</v>
      </c>
      <c r="J4650">
        <f t="shared" si="72"/>
        <v>0</v>
      </c>
    </row>
    <row r="4651" spans="1:10" x14ac:dyDescent="0.25">
      <c r="A4651" t="s">
        <v>5593</v>
      </c>
      <c r="B4651">
        <v>5</v>
      </c>
      <c r="C4651" s="2">
        <v>4000</v>
      </c>
      <c r="D4651">
        <v>6</v>
      </c>
      <c r="E4651" s="2">
        <v>4000</v>
      </c>
      <c r="G4651" s="2">
        <v>24000</v>
      </c>
      <c r="H4651" s="2">
        <v>22800</v>
      </c>
      <c r="J4651">
        <f t="shared" si="72"/>
        <v>0</v>
      </c>
    </row>
    <row r="4652" spans="1:10" x14ac:dyDescent="0.25">
      <c r="A4652" t="s">
        <v>5595</v>
      </c>
      <c r="B4652">
        <v>5</v>
      </c>
      <c r="C4652" s="2">
        <v>4000</v>
      </c>
      <c r="D4652">
        <v>6</v>
      </c>
      <c r="E4652" s="2">
        <v>4000</v>
      </c>
      <c r="G4652" s="2">
        <v>24000</v>
      </c>
      <c r="H4652" s="2">
        <v>22800</v>
      </c>
      <c r="J4652">
        <f t="shared" si="72"/>
        <v>0</v>
      </c>
    </row>
    <row r="4653" spans="1:10" x14ac:dyDescent="0.25">
      <c r="A4653" t="s">
        <v>4475</v>
      </c>
      <c r="B4653">
        <v>5</v>
      </c>
      <c r="C4653" s="2">
        <v>4000</v>
      </c>
      <c r="D4653">
        <v>6</v>
      </c>
      <c r="E4653" s="2">
        <v>4000</v>
      </c>
      <c r="G4653" s="2">
        <v>24000</v>
      </c>
      <c r="H4653" s="2">
        <v>22800</v>
      </c>
      <c r="J4653">
        <f t="shared" si="72"/>
        <v>0</v>
      </c>
    </row>
    <row r="4654" spans="1:10" x14ac:dyDescent="0.25">
      <c r="A4654" t="s">
        <v>5733</v>
      </c>
      <c r="B4654">
        <v>5</v>
      </c>
      <c r="C4654" s="2">
        <v>4000</v>
      </c>
      <c r="D4654">
        <v>6</v>
      </c>
      <c r="E4654" s="2">
        <v>4000</v>
      </c>
      <c r="G4654" s="2">
        <v>24000</v>
      </c>
      <c r="H4654" s="2">
        <v>22800</v>
      </c>
      <c r="J4654">
        <f t="shared" si="72"/>
        <v>0</v>
      </c>
    </row>
    <row r="4655" spans="1:10" x14ac:dyDescent="0.25">
      <c r="A4655" t="s">
        <v>6734</v>
      </c>
      <c r="B4655">
        <v>5</v>
      </c>
      <c r="C4655" s="2">
        <v>4000</v>
      </c>
      <c r="D4655">
        <v>6</v>
      </c>
      <c r="E4655" s="2">
        <v>4000</v>
      </c>
      <c r="G4655" s="2">
        <v>24000</v>
      </c>
      <c r="H4655" s="2">
        <v>22800</v>
      </c>
      <c r="J4655">
        <f t="shared" si="72"/>
        <v>0</v>
      </c>
    </row>
    <row r="4656" spans="1:10" x14ac:dyDescent="0.25">
      <c r="A4656" t="s">
        <v>5764</v>
      </c>
      <c r="B4656">
        <v>10</v>
      </c>
      <c r="C4656" s="2">
        <v>670</v>
      </c>
      <c r="D4656">
        <v>6</v>
      </c>
      <c r="E4656" s="2">
        <v>670</v>
      </c>
      <c r="G4656" s="2">
        <v>4020</v>
      </c>
      <c r="H4656" s="2">
        <v>3618</v>
      </c>
      <c r="J4656">
        <f t="shared" si="72"/>
        <v>0</v>
      </c>
    </row>
    <row r="4657" spans="1:10" x14ac:dyDescent="0.25">
      <c r="A4657" t="s">
        <v>6838</v>
      </c>
      <c r="B4657">
        <v>25</v>
      </c>
      <c r="C4657" s="2">
        <v>4000</v>
      </c>
      <c r="D4657">
        <v>6</v>
      </c>
      <c r="E4657" s="2">
        <v>4000</v>
      </c>
      <c r="G4657" s="2">
        <v>24000</v>
      </c>
      <c r="H4657" s="2">
        <v>18000</v>
      </c>
      <c r="J4657">
        <f t="shared" si="72"/>
        <v>0</v>
      </c>
    </row>
    <row r="4658" spans="1:10" x14ac:dyDescent="0.25">
      <c r="A4658" t="s">
        <v>4539</v>
      </c>
      <c r="B4658">
        <v>15</v>
      </c>
      <c r="C4658" s="2">
        <v>4000</v>
      </c>
      <c r="D4658">
        <v>10</v>
      </c>
      <c r="E4658" s="2">
        <v>4000</v>
      </c>
      <c r="G4658" s="2">
        <v>40000</v>
      </c>
      <c r="H4658" s="2">
        <v>34000</v>
      </c>
      <c r="J4658">
        <f t="shared" si="72"/>
        <v>0</v>
      </c>
    </row>
    <row r="4659" spans="1:10" x14ac:dyDescent="0.25">
      <c r="A4659" t="s">
        <v>3316</v>
      </c>
      <c r="B4659">
        <v>35</v>
      </c>
      <c r="C4659" s="2">
        <v>4600</v>
      </c>
      <c r="D4659">
        <v>16</v>
      </c>
      <c r="E4659" s="2">
        <v>4600</v>
      </c>
      <c r="G4659" s="2">
        <v>73600</v>
      </c>
      <c r="H4659" s="2">
        <v>47840</v>
      </c>
      <c r="J4659">
        <f t="shared" si="72"/>
        <v>0</v>
      </c>
    </row>
    <row r="4660" spans="1:10" x14ac:dyDescent="0.25">
      <c r="A4660" t="s">
        <v>6222</v>
      </c>
      <c r="C4660" s="2">
        <v>4000</v>
      </c>
      <c r="D4660">
        <v>2</v>
      </c>
      <c r="E4660" s="2">
        <v>4000</v>
      </c>
      <c r="G4660" s="2">
        <v>8000</v>
      </c>
      <c r="H4660" s="2">
        <v>8000</v>
      </c>
      <c r="I4660" t="s">
        <v>6222</v>
      </c>
      <c r="J4660">
        <f t="shared" si="72"/>
        <v>8000</v>
      </c>
    </row>
    <row r="4661" spans="1:10" x14ac:dyDescent="0.25">
      <c r="A4661" t="s">
        <v>3314</v>
      </c>
      <c r="C4661" s="2">
        <v>52750</v>
      </c>
      <c r="D4661">
        <v>1</v>
      </c>
      <c r="E4661" s="2">
        <v>39750</v>
      </c>
      <c r="G4661" s="2">
        <v>39750</v>
      </c>
      <c r="H4661" s="2">
        <v>39750</v>
      </c>
      <c r="J4661">
        <f t="shared" si="72"/>
        <v>0</v>
      </c>
    </row>
    <row r="4662" spans="1:10" x14ac:dyDescent="0.25">
      <c r="A4662" t="s">
        <v>5844</v>
      </c>
      <c r="B4662">
        <v>7</v>
      </c>
      <c r="C4662" s="2">
        <v>4600</v>
      </c>
      <c r="D4662">
        <v>1</v>
      </c>
      <c r="E4662" s="2">
        <v>4600</v>
      </c>
      <c r="G4662" s="2">
        <v>4600</v>
      </c>
      <c r="H4662" s="2">
        <v>4278</v>
      </c>
      <c r="J4662">
        <f t="shared" si="72"/>
        <v>0</v>
      </c>
    </row>
    <row r="4663" spans="1:10" x14ac:dyDescent="0.25">
      <c r="A4663" t="s">
        <v>6237</v>
      </c>
      <c r="B4663">
        <v>15</v>
      </c>
      <c r="C4663" s="2">
        <v>115000</v>
      </c>
      <c r="D4663">
        <v>1</v>
      </c>
      <c r="E4663" s="2">
        <v>115000</v>
      </c>
      <c r="G4663" s="2">
        <v>115000</v>
      </c>
      <c r="H4663" s="2">
        <v>97750</v>
      </c>
      <c r="J4663">
        <f t="shared" si="72"/>
        <v>0</v>
      </c>
    </row>
    <row r="4664" spans="1:10" x14ac:dyDescent="0.25">
      <c r="A4664" t="s">
        <v>6238</v>
      </c>
      <c r="B4664">
        <v>15</v>
      </c>
      <c r="C4664" s="2">
        <v>115000</v>
      </c>
      <c r="D4664">
        <v>1</v>
      </c>
      <c r="E4664" s="2">
        <v>115000</v>
      </c>
      <c r="G4664" s="2">
        <v>115000</v>
      </c>
      <c r="H4664" s="2">
        <v>97750</v>
      </c>
      <c r="J4664">
        <f t="shared" si="72"/>
        <v>0</v>
      </c>
    </row>
    <row r="4665" spans="1:10" x14ac:dyDescent="0.25">
      <c r="A4665" t="s">
        <v>6237</v>
      </c>
      <c r="B4665">
        <v>15</v>
      </c>
      <c r="C4665" s="2">
        <v>4000</v>
      </c>
      <c r="D4665">
        <v>2</v>
      </c>
      <c r="E4665" s="2">
        <v>4000</v>
      </c>
      <c r="G4665" s="2">
        <v>8000</v>
      </c>
      <c r="H4665" s="2">
        <v>6800</v>
      </c>
      <c r="J4665">
        <f t="shared" si="72"/>
        <v>0</v>
      </c>
    </row>
    <row r="4666" spans="1:10" x14ac:dyDescent="0.25">
      <c r="A4666" t="s">
        <v>6238</v>
      </c>
      <c r="B4666">
        <v>15</v>
      </c>
      <c r="C4666" s="2">
        <v>4000</v>
      </c>
      <c r="D4666">
        <v>2</v>
      </c>
      <c r="E4666" s="2">
        <v>4000</v>
      </c>
      <c r="G4666" s="2">
        <v>8000</v>
      </c>
      <c r="H4666" s="2">
        <v>6800</v>
      </c>
      <c r="J4666">
        <f t="shared" si="72"/>
        <v>0</v>
      </c>
    </row>
    <row r="4667" spans="1:10" x14ac:dyDescent="0.25">
      <c r="A4667" t="s">
        <v>6825</v>
      </c>
      <c r="C4667" s="2">
        <v>-20000</v>
      </c>
      <c r="D4667">
        <v>1</v>
      </c>
      <c r="E4667" s="2">
        <v>-40000</v>
      </c>
      <c r="G4667" s="2">
        <v>-40000</v>
      </c>
      <c r="H4667" s="2">
        <v>-40000</v>
      </c>
      <c r="J4667">
        <f t="shared" si="72"/>
        <v>0</v>
      </c>
    </row>
    <row r="4668" spans="1:10" x14ac:dyDescent="0.25">
      <c r="A4668" t="s">
        <v>6722</v>
      </c>
      <c r="C4668" s="2">
        <v>-20000</v>
      </c>
      <c r="D4668">
        <v>1</v>
      </c>
      <c r="E4668" s="2">
        <v>-19400</v>
      </c>
      <c r="G4668" s="2">
        <v>-19400</v>
      </c>
      <c r="H4668" s="2">
        <v>-19400</v>
      </c>
      <c r="J4668">
        <f t="shared" si="72"/>
        <v>0</v>
      </c>
    </row>
    <row r="4669" spans="1:10" x14ac:dyDescent="0.25">
      <c r="A4669" t="s">
        <v>6243</v>
      </c>
      <c r="C4669" s="2">
        <v>650</v>
      </c>
      <c r="D4669">
        <v>1</v>
      </c>
      <c r="E4669" s="2">
        <v>650</v>
      </c>
      <c r="G4669" s="2">
        <v>650</v>
      </c>
      <c r="H4669" s="2">
        <v>650</v>
      </c>
      <c r="J4669">
        <f t="shared" si="72"/>
        <v>0</v>
      </c>
    </row>
    <row r="4670" spans="1:10" x14ac:dyDescent="0.25">
      <c r="A4670" t="s">
        <v>2701</v>
      </c>
      <c r="C4670" s="2">
        <v>650</v>
      </c>
      <c r="D4670">
        <v>1</v>
      </c>
      <c r="E4670" s="2">
        <v>650</v>
      </c>
      <c r="G4670" s="2">
        <v>650</v>
      </c>
      <c r="H4670" s="2">
        <v>650</v>
      </c>
      <c r="J4670">
        <f t="shared" si="72"/>
        <v>0</v>
      </c>
    </row>
    <row r="4671" spans="1:10" x14ac:dyDescent="0.25">
      <c r="A4671" t="s">
        <v>5294</v>
      </c>
      <c r="C4671" s="2">
        <v>650</v>
      </c>
      <c r="D4671">
        <v>1</v>
      </c>
      <c r="E4671" s="2">
        <v>650</v>
      </c>
      <c r="G4671" s="2">
        <v>650</v>
      </c>
      <c r="H4671" s="2">
        <v>650</v>
      </c>
      <c r="J4671">
        <f t="shared" si="72"/>
        <v>0</v>
      </c>
    </row>
    <row r="4672" spans="1:10" x14ac:dyDescent="0.25">
      <c r="A4672" t="s">
        <v>6243</v>
      </c>
      <c r="C4672" s="2">
        <v>650</v>
      </c>
      <c r="D4672">
        <v>1</v>
      </c>
      <c r="E4672" s="2">
        <v>650</v>
      </c>
      <c r="G4672" s="2">
        <v>650</v>
      </c>
      <c r="H4672" s="2">
        <v>650</v>
      </c>
      <c r="J4672">
        <f t="shared" si="72"/>
        <v>0</v>
      </c>
    </row>
    <row r="4673" spans="1:10" x14ac:dyDescent="0.25">
      <c r="A4673" t="s">
        <v>2701</v>
      </c>
      <c r="C4673" s="2">
        <v>650</v>
      </c>
      <c r="D4673">
        <v>1</v>
      </c>
      <c r="E4673" s="2">
        <v>650</v>
      </c>
      <c r="G4673" s="2">
        <v>650</v>
      </c>
      <c r="H4673" s="2">
        <v>650</v>
      </c>
      <c r="J4673">
        <f t="shared" si="72"/>
        <v>0</v>
      </c>
    </row>
    <row r="4674" spans="1:10" x14ac:dyDescent="0.25">
      <c r="A4674" t="s">
        <v>2701</v>
      </c>
      <c r="C4674" s="2">
        <v>650</v>
      </c>
      <c r="D4674">
        <v>1</v>
      </c>
      <c r="E4674" s="2">
        <v>650</v>
      </c>
      <c r="G4674" s="2">
        <v>650</v>
      </c>
      <c r="H4674" s="2">
        <v>650</v>
      </c>
      <c r="J4674">
        <f t="shared" si="72"/>
        <v>0</v>
      </c>
    </row>
    <row r="4675" spans="1:10" x14ac:dyDescent="0.25">
      <c r="A4675" t="s">
        <v>5795</v>
      </c>
      <c r="C4675" s="2">
        <v>650</v>
      </c>
      <c r="D4675">
        <v>1</v>
      </c>
      <c r="E4675" s="2">
        <v>650</v>
      </c>
      <c r="G4675" s="2">
        <v>650</v>
      </c>
      <c r="H4675" s="2">
        <v>650</v>
      </c>
      <c r="J4675">
        <f t="shared" ref="J4675:J4738" si="73">IF(I4675=0,0,H4675)</f>
        <v>0</v>
      </c>
    </row>
    <row r="4676" spans="1:10" x14ac:dyDescent="0.25">
      <c r="A4676" t="s">
        <v>5294</v>
      </c>
      <c r="C4676" s="2">
        <v>650</v>
      </c>
      <c r="D4676">
        <v>1</v>
      </c>
      <c r="E4676" s="2">
        <v>650</v>
      </c>
      <c r="G4676" s="2">
        <v>650</v>
      </c>
      <c r="H4676" s="2">
        <v>650</v>
      </c>
      <c r="J4676">
        <f t="shared" si="73"/>
        <v>0</v>
      </c>
    </row>
    <row r="4677" spans="1:10" x14ac:dyDescent="0.25">
      <c r="A4677" t="s">
        <v>6243</v>
      </c>
      <c r="C4677" s="2">
        <v>650</v>
      </c>
      <c r="D4677">
        <v>1</v>
      </c>
      <c r="E4677" s="2">
        <v>650</v>
      </c>
      <c r="G4677" s="2">
        <v>650</v>
      </c>
      <c r="H4677" s="2">
        <v>650</v>
      </c>
      <c r="J4677">
        <f t="shared" si="73"/>
        <v>0</v>
      </c>
    </row>
    <row r="4678" spans="1:10" x14ac:dyDescent="0.25">
      <c r="A4678" t="s">
        <v>5900</v>
      </c>
      <c r="C4678" s="2">
        <v>650</v>
      </c>
      <c r="D4678">
        <v>1</v>
      </c>
      <c r="E4678" s="2">
        <v>650</v>
      </c>
      <c r="G4678" s="2">
        <v>650</v>
      </c>
      <c r="H4678" s="2">
        <v>650</v>
      </c>
      <c r="J4678">
        <f t="shared" si="73"/>
        <v>0</v>
      </c>
    </row>
    <row r="4679" spans="1:10" x14ac:dyDescent="0.25">
      <c r="A4679" t="s">
        <v>5794</v>
      </c>
      <c r="C4679" s="2">
        <v>670</v>
      </c>
      <c r="D4679">
        <v>1</v>
      </c>
      <c r="E4679" s="2">
        <v>670</v>
      </c>
      <c r="G4679" s="2">
        <v>670</v>
      </c>
      <c r="H4679" s="2">
        <v>670</v>
      </c>
      <c r="J4679">
        <f t="shared" si="73"/>
        <v>0</v>
      </c>
    </row>
    <row r="4680" spans="1:10" x14ac:dyDescent="0.25">
      <c r="A4680" t="s">
        <v>5545</v>
      </c>
      <c r="C4680" s="2">
        <v>670</v>
      </c>
      <c r="D4680">
        <v>1</v>
      </c>
      <c r="E4680" s="2">
        <v>670</v>
      </c>
      <c r="G4680" s="2">
        <v>670</v>
      </c>
      <c r="H4680" s="2">
        <v>670</v>
      </c>
      <c r="J4680">
        <f t="shared" si="73"/>
        <v>0</v>
      </c>
    </row>
    <row r="4681" spans="1:10" x14ac:dyDescent="0.25">
      <c r="A4681" t="s">
        <v>5371</v>
      </c>
      <c r="C4681" s="2">
        <v>670</v>
      </c>
      <c r="D4681">
        <v>1</v>
      </c>
      <c r="E4681" s="2">
        <v>670</v>
      </c>
      <c r="G4681" s="2">
        <v>670</v>
      </c>
      <c r="H4681" s="2">
        <v>670</v>
      </c>
      <c r="J4681">
        <f t="shared" si="73"/>
        <v>0</v>
      </c>
    </row>
    <row r="4682" spans="1:10" x14ac:dyDescent="0.25">
      <c r="A4682" t="s">
        <v>5237</v>
      </c>
      <c r="C4682" s="2">
        <v>670</v>
      </c>
      <c r="D4682">
        <v>1</v>
      </c>
      <c r="E4682" s="2">
        <v>670</v>
      </c>
      <c r="G4682" s="2">
        <v>670</v>
      </c>
      <c r="H4682" s="2">
        <v>670</v>
      </c>
      <c r="J4682">
        <f t="shared" si="73"/>
        <v>0</v>
      </c>
    </row>
    <row r="4683" spans="1:10" x14ac:dyDescent="0.25">
      <c r="A4683" t="s">
        <v>6063</v>
      </c>
      <c r="C4683" s="2">
        <v>670</v>
      </c>
      <c r="D4683">
        <v>1</v>
      </c>
      <c r="E4683" s="2">
        <v>670</v>
      </c>
      <c r="G4683" s="2">
        <v>670</v>
      </c>
      <c r="H4683" s="2">
        <v>670</v>
      </c>
      <c r="J4683">
        <f t="shared" si="73"/>
        <v>0</v>
      </c>
    </row>
    <row r="4684" spans="1:10" x14ac:dyDescent="0.25">
      <c r="A4684" t="s">
        <v>4654</v>
      </c>
      <c r="C4684" s="2">
        <v>670</v>
      </c>
      <c r="D4684">
        <v>1</v>
      </c>
      <c r="E4684" s="2">
        <v>670</v>
      </c>
      <c r="G4684" s="2">
        <v>670</v>
      </c>
      <c r="H4684" s="2">
        <v>670</v>
      </c>
      <c r="J4684">
        <f t="shared" si="73"/>
        <v>0</v>
      </c>
    </row>
    <row r="4685" spans="1:10" x14ac:dyDescent="0.25">
      <c r="A4685" t="s">
        <v>5539</v>
      </c>
      <c r="C4685" s="2">
        <v>670</v>
      </c>
      <c r="D4685">
        <v>1</v>
      </c>
      <c r="E4685" s="2">
        <v>670</v>
      </c>
      <c r="G4685" s="2">
        <v>670</v>
      </c>
      <c r="H4685" s="2">
        <v>670</v>
      </c>
      <c r="J4685">
        <f t="shared" si="73"/>
        <v>0</v>
      </c>
    </row>
    <row r="4686" spans="1:10" x14ac:dyDescent="0.25">
      <c r="A4686" t="s">
        <v>4733</v>
      </c>
      <c r="C4686" s="2">
        <v>670</v>
      </c>
      <c r="D4686">
        <v>1</v>
      </c>
      <c r="E4686" s="2">
        <v>670</v>
      </c>
      <c r="G4686" s="2">
        <v>670</v>
      </c>
      <c r="H4686" s="2">
        <v>670</v>
      </c>
      <c r="J4686">
        <f t="shared" si="73"/>
        <v>0</v>
      </c>
    </row>
    <row r="4687" spans="1:10" x14ac:dyDescent="0.25">
      <c r="A4687" t="s">
        <v>5794</v>
      </c>
      <c r="C4687" s="2">
        <v>670</v>
      </c>
      <c r="D4687">
        <v>1</v>
      </c>
      <c r="E4687" s="2">
        <v>670</v>
      </c>
      <c r="G4687" s="2">
        <v>670</v>
      </c>
      <c r="H4687" s="2">
        <v>670</v>
      </c>
      <c r="J4687">
        <f t="shared" si="73"/>
        <v>0</v>
      </c>
    </row>
    <row r="4688" spans="1:10" x14ac:dyDescent="0.25">
      <c r="A4688" t="s">
        <v>5543</v>
      </c>
      <c r="C4688" s="2">
        <v>670</v>
      </c>
      <c r="D4688">
        <v>1</v>
      </c>
      <c r="E4688" s="2">
        <v>670</v>
      </c>
      <c r="G4688" s="2">
        <v>670</v>
      </c>
      <c r="H4688" s="2">
        <v>670</v>
      </c>
      <c r="J4688">
        <f t="shared" si="73"/>
        <v>0</v>
      </c>
    </row>
    <row r="4689" spans="1:10" x14ac:dyDescent="0.25">
      <c r="A4689" t="s">
        <v>5372</v>
      </c>
      <c r="C4689" s="2">
        <v>670</v>
      </c>
      <c r="D4689">
        <v>1</v>
      </c>
      <c r="E4689" s="2">
        <v>670</v>
      </c>
      <c r="G4689" s="2">
        <v>670</v>
      </c>
      <c r="H4689" s="2">
        <v>670</v>
      </c>
      <c r="J4689">
        <f t="shared" si="73"/>
        <v>0</v>
      </c>
    </row>
    <row r="4690" spans="1:10" x14ac:dyDescent="0.25">
      <c r="A4690" t="s">
        <v>5545</v>
      </c>
      <c r="C4690" s="2">
        <v>670</v>
      </c>
      <c r="D4690">
        <v>1</v>
      </c>
      <c r="E4690" s="2">
        <v>670</v>
      </c>
      <c r="G4690" s="2">
        <v>670</v>
      </c>
      <c r="H4690" s="2">
        <v>670</v>
      </c>
      <c r="J4690">
        <f t="shared" si="73"/>
        <v>0</v>
      </c>
    </row>
    <row r="4691" spans="1:10" x14ac:dyDescent="0.25">
      <c r="A4691" t="s">
        <v>6062</v>
      </c>
      <c r="C4691" s="2">
        <v>670</v>
      </c>
      <c r="D4691">
        <v>1</v>
      </c>
      <c r="E4691" s="2">
        <v>670</v>
      </c>
      <c r="G4691" s="2">
        <v>670</v>
      </c>
      <c r="H4691" s="2">
        <v>670</v>
      </c>
      <c r="J4691">
        <f t="shared" si="73"/>
        <v>0</v>
      </c>
    </row>
    <row r="4692" spans="1:10" x14ac:dyDescent="0.25">
      <c r="A4692" t="s">
        <v>5237</v>
      </c>
      <c r="C4692" s="2">
        <v>670</v>
      </c>
      <c r="D4692">
        <v>1</v>
      </c>
      <c r="E4692" s="2">
        <v>670</v>
      </c>
      <c r="G4692" s="2">
        <v>670</v>
      </c>
      <c r="H4692" s="2">
        <v>670</v>
      </c>
      <c r="J4692">
        <f t="shared" si="73"/>
        <v>0</v>
      </c>
    </row>
    <row r="4693" spans="1:10" x14ac:dyDescent="0.25">
      <c r="A4693" t="s">
        <v>5704</v>
      </c>
      <c r="C4693" s="2">
        <v>670</v>
      </c>
      <c r="D4693">
        <v>1</v>
      </c>
      <c r="E4693" s="2">
        <v>670</v>
      </c>
      <c r="G4693" s="2">
        <v>670</v>
      </c>
      <c r="H4693" s="2">
        <v>670</v>
      </c>
      <c r="J4693">
        <f t="shared" si="73"/>
        <v>0</v>
      </c>
    </row>
    <row r="4694" spans="1:10" x14ac:dyDescent="0.25">
      <c r="A4694" t="s">
        <v>5371</v>
      </c>
      <c r="C4694" s="2">
        <v>670</v>
      </c>
      <c r="D4694">
        <v>1</v>
      </c>
      <c r="E4694" s="2">
        <v>670</v>
      </c>
      <c r="G4694" s="2">
        <v>670</v>
      </c>
      <c r="H4694" s="2">
        <v>670</v>
      </c>
      <c r="J4694">
        <f t="shared" si="73"/>
        <v>0</v>
      </c>
    </row>
    <row r="4695" spans="1:10" x14ac:dyDescent="0.25">
      <c r="A4695" t="s">
        <v>6063</v>
      </c>
      <c r="C4695" s="2">
        <v>670</v>
      </c>
      <c r="D4695">
        <v>1</v>
      </c>
      <c r="E4695" s="2">
        <v>670</v>
      </c>
      <c r="G4695" s="2">
        <v>670</v>
      </c>
      <c r="H4695" s="2">
        <v>670</v>
      </c>
      <c r="J4695">
        <f t="shared" si="73"/>
        <v>0</v>
      </c>
    </row>
    <row r="4696" spans="1:10" x14ac:dyDescent="0.25">
      <c r="A4696" t="s">
        <v>4654</v>
      </c>
      <c r="C4696" s="2">
        <v>670</v>
      </c>
      <c r="D4696">
        <v>1</v>
      </c>
      <c r="E4696" s="2">
        <v>670</v>
      </c>
      <c r="G4696" s="2">
        <v>670</v>
      </c>
      <c r="H4696" s="2">
        <v>670</v>
      </c>
      <c r="J4696">
        <f t="shared" si="73"/>
        <v>0</v>
      </c>
    </row>
    <row r="4697" spans="1:10" x14ac:dyDescent="0.25">
      <c r="A4697" t="s">
        <v>5794</v>
      </c>
      <c r="C4697" s="2">
        <v>670</v>
      </c>
      <c r="D4697">
        <v>1</v>
      </c>
      <c r="E4697" s="2">
        <v>670</v>
      </c>
      <c r="G4697" s="2">
        <v>670</v>
      </c>
      <c r="H4697" s="2">
        <v>670</v>
      </c>
      <c r="J4697">
        <f t="shared" si="73"/>
        <v>0</v>
      </c>
    </row>
    <row r="4698" spans="1:10" x14ac:dyDescent="0.25">
      <c r="A4698" t="s">
        <v>5543</v>
      </c>
      <c r="C4698" s="2">
        <v>670</v>
      </c>
      <c r="D4698">
        <v>1</v>
      </c>
      <c r="E4698" s="2">
        <v>670</v>
      </c>
      <c r="G4698" s="2">
        <v>670</v>
      </c>
      <c r="H4698" s="2">
        <v>670</v>
      </c>
      <c r="J4698">
        <f t="shared" si="73"/>
        <v>0</v>
      </c>
    </row>
    <row r="4699" spans="1:10" x14ac:dyDescent="0.25">
      <c r="A4699" t="s">
        <v>5372</v>
      </c>
      <c r="C4699" s="2">
        <v>670</v>
      </c>
      <c r="D4699">
        <v>1</v>
      </c>
      <c r="E4699" s="2">
        <v>670</v>
      </c>
      <c r="G4699" s="2">
        <v>670</v>
      </c>
      <c r="H4699" s="2">
        <v>670</v>
      </c>
      <c r="J4699">
        <f t="shared" si="73"/>
        <v>0</v>
      </c>
    </row>
    <row r="4700" spans="1:10" x14ac:dyDescent="0.25">
      <c r="A4700" t="s">
        <v>5545</v>
      </c>
      <c r="C4700" s="2">
        <v>670</v>
      </c>
      <c r="D4700">
        <v>1</v>
      </c>
      <c r="E4700" s="2">
        <v>670</v>
      </c>
      <c r="G4700" s="2">
        <v>670</v>
      </c>
      <c r="H4700" s="2">
        <v>670</v>
      </c>
      <c r="J4700">
        <f t="shared" si="73"/>
        <v>0</v>
      </c>
    </row>
    <row r="4701" spans="1:10" x14ac:dyDescent="0.25">
      <c r="A4701" t="s">
        <v>5237</v>
      </c>
      <c r="C4701" s="2">
        <v>670</v>
      </c>
      <c r="D4701">
        <v>1</v>
      </c>
      <c r="E4701" s="2">
        <v>670</v>
      </c>
      <c r="G4701" s="2">
        <v>670</v>
      </c>
      <c r="H4701" s="2">
        <v>670</v>
      </c>
      <c r="J4701">
        <f t="shared" si="73"/>
        <v>0</v>
      </c>
    </row>
    <row r="4702" spans="1:10" x14ac:dyDescent="0.25">
      <c r="A4702" t="s">
        <v>6725</v>
      </c>
      <c r="C4702" s="2">
        <v>670</v>
      </c>
      <c r="D4702">
        <v>1</v>
      </c>
      <c r="E4702" s="2">
        <v>670</v>
      </c>
      <c r="G4702" s="2">
        <v>670</v>
      </c>
      <c r="H4702" s="2">
        <v>670</v>
      </c>
      <c r="J4702">
        <f t="shared" si="73"/>
        <v>0</v>
      </c>
    </row>
    <row r="4703" spans="1:10" x14ac:dyDescent="0.25">
      <c r="A4703" t="s">
        <v>5371</v>
      </c>
      <c r="C4703" s="2">
        <v>670</v>
      </c>
      <c r="D4703">
        <v>1</v>
      </c>
      <c r="E4703" s="2">
        <v>670</v>
      </c>
      <c r="G4703" s="2">
        <v>670</v>
      </c>
      <c r="H4703" s="2">
        <v>670</v>
      </c>
      <c r="J4703">
        <f t="shared" si="73"/>
        <v>0</v>
      </c>
    </row>
    <row r="4704" spans="1:10" x14ac:dyDescent="0.25">
      <c r="A4704" t="s">
        <v>4654</v>
      </c>
      <c r="C4704" s="2">
        <v>670</v>
      </c>
      <c r="D4704">
        <v>1</v>
      </c>
      <c r="E4704" s="2">
        <v>670</v>
      </c>
      <c r="G4704" s="2">
        <v>670</v>
      </c>
      <c r="H4704" s="2">
        <v>670</v>
      </c>
      <c r="J4704">
        <f t="shared" si="73"/>
        <v>0</v>
      </c>
    </row>
    <row r="4705" spans="1:10" x14ac:dyDescent="0.25">
      <c r="A4705" t="s">
        <v>5539</v>
      </c>
      <c r="C4705" s="2">
        <v>670</v>
      </c>
      <c r="D4705">
        <v>1</v>
      </c>
      <c r="E4705" s="2">
        <v>670</v>
      </c>
      <c r="G4705" s="2">
        <v>670</v>
      </c>
      <c r="H4705" s="2">
        <v>670</v>
      </c>
      <c r="J4705">
        <f t="shared" si="73"/>
        <v>0</v>
      </c>
    </row>
    <row r="4706" spans="1:10" x14ac:dyDescent="0.25">
      <c r="A4706" t="s">
        <v>5420</v>
      </c>
      <c r="C4706" s="2">
        <v>670</v>
      </c>
      <c r="D4706">
        <v>1</v>
      </c>
      <c r="E4706" s="2">
        <v>670</v>
      </c>
      <c r="G4706" s="2">
        <v>670</v>
      </c>
      <c r="H4706" s="2">
        <v>670</v>
      </c>
      <c r="J4706">
        <f t="shared" si="73"/>
        <v>0</v>
      </c>
    </row>
    <row r="4707" spans="1:10" x14ac:dyDescent="0.25">
      <c r="A4707" t="s">
        <v>5794</v>
      </c>
      <c r="C4707" s="2">
        <v>670</v>
      </c>
      <c r="D4707">
        <v>1</v>
      </c>
      <c r="E4707" s="2">
        <v>670</v>
      </c>
      <c r="G4707" s="2">
        <v>670</v>
      </c>
      <c r="H4707" s="2">
        <v>670</v>
      </c>
      <c r="J4707">
        <f t="shared" si="73"/>
        <v>0</v>
      </c>
    </row>
    <row r="4708" spans="1:10" x14ac:dyDescent="0.25">
      <c r="A4708" t="s">
        <v>5543</v>
      </c>
      <c r="C4708" s="2">
        <v>670</v>
      </c>
      <c r="D4708">
        <v>1</v>
      </c>
      <c r="E4708" s="2">
        <v>670</v>
      </c>
      <c r="G4708" s="2">
        <v>670</v>
      </c>
      <c r="H4708" s="2">
        <v>670</v>
      </c>
      <c r="J4708">
        <f t="shared" si="73"/>
        <v>0</v>
      </c>
    </row>
    <row r="4709" spans="1:10" x14ac:dyDescent="0.25">
      <c r="A4709" t="s">
        <v>5372</v>
      </c>
      <c r="C4709" s="2">
        <v>670</v>
      </c>
      <c r="D4709">
        <v>1</v>
      </c>
      <c r="E4709" s="2">
        <v>670</v>
      </c>
      <c r="G4709" s="2">
        <v>670</v>
      </c>
      <c r="H4709" s="2">
        <v>670</v>
      </c>
      <c r="J4709">
        <f t="shared" si="73"/>
        <v>0</v>
      </c>
    </row>
    <row r="4710" spans="1:10" x14ac:dyDescent="0.25">
      <c r="A4710" t="s">
        <v>6725</v>
      </c>
      <c r="C4710" s="2">
        <v>670</v>
      </c>
      <c r="D4710">
        <v>1</v>
      </c>
      <c r="E4710" s="2">
        <v>670</v>
      </c>
      <c r="G4710" s="2">
        <v>670</v>
      </c>
      <c r="H4710" s="2">
        <v>670</v>
      </c>
      <c r="J4710">
        <f t="shared" si="73"/>
        <v>0</v>
      </c>
    </row>
    <row r="4711" spans="1:10" x14ac:dyDescent="0.25">
      <c r="A4711" t="s">
        <v>4616</v>
      </c>
      <c r="C4711" s="2">
        <v>670</v>
      </c>
      <c r="D4711">
        <v>1</v>
      </c>
      <c r="E4711" s="2">
        <v>670</v>
      </c>
      <c r="G4711" s="2">
        <v>670</v>
      </c>
      <c r="H4711" s="2">
        <v>670</v>
      </c>
      <c r="J4711">
        <f t="shared" si="73"/>
        <v>0</v>
      </c>
    </row>
    <row r="4712" spans="1:10" x14ac:dyDescent="0.25">
      <c r="A4712" t="s">
        <v>6690</v>
      </c>
      <c r="C4712" s="2">
        <v>695</v>
      </c>
      <c r="D4712">
        <v>1</v>
      </c>
      <c r="E4712" s="2">
        <v>626</v>
      </c>
      <c r="G4712" s="2">
        <v>626</v>
      </c>
      <c r="H4712" s="2">
        <v>626</v>
      </c>
      <c r="J4712">
        <f t="shared" si="73"/>
        <v>0</v>
      </c>
    </row>
    <row r="4713" spans="1:10" x14ac:dyDescent="0.25">
      <c r="A4713" t="s">
        <v>4613</v>
      </c>
      <c r="C4713" s="2">
        <v>695</v>
      </c>
      <c r="D4713">
        <v>1</v>
      </c>
      <c r="E4713" s="2">
        <v>695</v>
      </c>
      <c r="G4713" s="2">
        <v>695</v>
      </c>
      <c r="H4713" s="2">
        <v>695</v>
      </c>
      <c r="J4713">
        <f t="shared" si="73"/>
        <v>0</v>
      </c>
    </row>
    <row r="4714" spans="1:10" x14ac:dyDescent="0.25">
      <c r="A4714" t="s">
        <v>3694</v>
      </c>
      <c r="C4714" s="2">
        <v>695</v>
      </c>
      <c r="D4714">
        <v>1</v>
      </c>
      <c r="E4714" s="2">
        <v>695</v>
      </c>
      <c r="G4714" s="2">
        <v>695</v>
      </c>
      <c r="H4714" s="2">
        <v>695</v>
      </c>
      <c r="J4714">
        <f t="shared" si="73"/>
        <v>0</v>
      </c>
    </row>
    <row r="4715" spans="1:10" x14ac:dyDescent="0.25">
      <c r="A4715" t="s">
        <v>2624</v>
      </c>
      <c r="C4715" s="2">
        <v>695</v>
      </c>
      <c r="D4715">
        <v>1</v>
      </c>
      <c r="E4715" s="2">
        <v>695</v>
      </c>
      <c r="G4715" s="2">
        <v>695</v>
      </c>
      <c r="H4715" s="2">
        <v>695</v>
      </c>
      <c r="J4715">
        <f t="shared" si="73"/>
        <v>0</v>
      </c>
    </row>
    <row r="4716" spans="1:10" x14ac:dyDescent="0.25">
      <c r="A4716" t="s">
        <v>5321</v>
      </c>
      <c r="C4716" s="2">
        <v>695</v>
      </c>
      <c r="D4716">
        <v>1</v>
      </c>
      <c r="E4716" s="2">
        <v>695</v>
      </c>
      <c r="G4716" s="2">
        <v>695</v>
      </c>
      <c r="H4716" s="2">
        <v>695</v>
      </c>
      <c r="J4716">
        <f t="shared" si="73"/>
        <v>0</v>
      </c>
    </row>
    <row r="4717" spans="1:10" x14ac:dyDescent="0.25">
      <c r="A4717" t="s">
        <v>5421</v>
      </c>
      <c r="C4717" s="2">
        <v>695</v>
      </c>
      <c r="D4717">
        <v>1</v>
      </c>
      <c r="E4717" s="2">
        <v>695</v>
      </c>
      <c r="G4717" s="2">
        <v>695</v>
      </c>
      <c r="H4717" s="2">
        <v>695</v>
      </c>
      <c r="J4717">
        <f t="shared" si="73"/>
        <v>0</v>
      </c>
    </row>
    <row r="4718" spans="1:10" x14ac:dyDescent="0.25">
      <c r="A4718" t="s">
        <v>4613</v>
      </c>
      <c r="C4718" s="2">
        <v>695</v>
      </c>
      <c r="D4718">
        <v>1</v>
      </c>
      <c r="E4718" s="2">
        <v>695</v>
      </c>
      <c r="G4718" s="2">
        <v>695</v>
      </c>
      <c r="H4718" s="2">
        <v>695</v>
      </c>
      <c r="J4718">
        <f t="shared" si="73"/>
        <v>0</v>
      </c>
    </row>
    <row r="4719" spans="1:10" x14ac:dyDescent="0.25">
      <c r="A4719" t="s">
        <v>3374</v>
      </c>
      <c r="C4719" s="2">
        <v>695</v>
      </c>
      <c r="D4719">
        <v>1</v>
      </c>
      <c r="E4719" s="2">
        <v>695</v>
      </c>
      <c r="G4719" s="2">
        <v>695</v>
      </c>
      <c r="H4719" s="2">
        <v>695</v>
      </c>
      <c r="J4719">
        <f t="shared" si="73"/>
        <v>0</v>
      </c>
    </row>
    <row r="4720" spans="1:10" x14ac:dyDescent="0.25">
      <c r="A4720" t="s">
        <v>5910</v>
      </c>
      <c r="C4720" s="2">
        <v>695</v>
      </c>
      <c r="D4720">
        <v>1</v>
      </c>
      <c r="E4720" s="2">
        <v>695</v>
      </c>
      <c r="G4720" s="2">
        <v>695</v>
      </c>
      <c r="H4720" s="2">
        <v>695</v>
      </c>
      <c r="J4720">
        <f t="shared" si="73"/>
        <v>0</v>
      </c>
    </row>
    <row r="4721" spans="1:10" x14ac:dyDescent="0.25">
      <c r="A4721" t="s">
        <v>3694</v>
      </c>
      <c r="C4721" s="2">
        <v>695</v>
      </c>
      <c r="D4721">
        <v>1</v>
      </c>
      <c r="E4721" s="2">
        <v>695</v>
      </c>
      <c r="G4721" s="2">
        <v>695</v>
      </c>
      <c r="H4721" s="2">
        <v>695</v>
      </c>
      <c r="J4721">
        <f t="shared" si="73"/>
        <v>0</v>
      </c>
    </row>
    <row r="4722" spans="1:10" x14ac:dyDescent="0.25">
      <c r="A4722" t="s">
        <v>4587</v>
      </c>
      <c r="C4722" s="2">
        <v>695</v>
      </c>
      <c r="D4722">
        <v>1</v>
      </c>
      <c r="E4722" s="2">
        <v>695</v>
      </c>
      <c r="G4722" s="2">
        <v>695</v>
      </c>
      <c r="H4722" s="2">
        <v>695</v>
      </c>
      <c r="J4722">
        <f t="shared" si="73"/>
        <v>0</v>
      </c>
    </row>
    <row r="4723" spans="1:10" x14ac:dyDescent="0.25">
      <c r="A4723" t="s">
        <v>3897</v>
      </c>
      <c r="C4723" s="2">
        <v>695</v>
      </c>
      <c r="D4723">
        <v>1</v>
      </c>
      <c r="E4723" s="2">
        <v>695</v>
      </c>
      <c r="G4723" s="2">
        <v>695</v>
      </c>
      <c r="H4723" s="2">
        <v>695</v>
      </c>
      <c r="J4723">
        <f t="shared" si="73"/>
        <v>0</v>
      </c>
    </row>
    <row r="4724" spans="1:10" x14ac:dyDescent="0.25">
      <c r="A4724" t="s">
        <v>3697</v>
      </c>
      <c r="C4724" s="2">
        <v>695</v>
      </c>
      <c r="D4724">
        <v>1</v>
      </c>
      <c r="E4724" s="2">
        <v>695</v>
      </c>
      <c r="G4724" s="2">
        <v>695</v>
      </c>
      <c r="H4724" s="2">
        <v>695</v>
      </c>
      <c r="J4724">
        <f t="shared" si="73"/>
        <v>0</v>
      </c>
    </row>
    <row r="4725" spans="1:10" x14ac:dyDescent="0.25">
      <c r="A4725" t="s">
        <v>2624</v>
      </c>
      <c r="C4725" s="2">
        <v>695</v>
      </c>
      <c r="D4725">
        <v>1</v>
      </c>
      <c r="E4725" s="2">
        <v>695</v>
      </c>
      <c r="G4725" s="2">
        <v>695</v>
      </c>
      <c r="H4725" s="2">
        <v>695</v>
      </c>
      <c r="J4725">
        <f t="shared" si="73"/>
        <v>0</v>
      </c>
    </row>
    <row r="4726" spans="1:10" x14ac:dyDescent="0.25">
      <c r="A4726" t="s">
        <v>3903</v>
      </c>
      <c r="C4726" s="2">
        <v>695</v>
      </c>
      <c r="D4726">
        <v>1</v>
      </c>
      <c r="E4726" s="2">
        <v>695</v>
      </c>
      <c r="G4726" s="2">
        <v>695</v>
      </c>
      <c r="H4726" s="2">
        <v>695</v>
      </c>
      <c r="J4726">
        <f t="shared" si="73"/>
        <v>0</v>
      </c>
    </row>
    <row r="4727" spans="1:10" x14ac:dyDescent="0.25">
      <c r="A4727" t="s">
        <v>5320</v>
      </c>
      <c r="C4727" s="2">
        <v>695</v>
      </c>
      <c r="D4727">
        <v>1</v>
      </c>
      <c r="E4727" s="2">
        <v>695</v>
      </c>
      <c r="G4727" s="2">
        <v>695</v>
      </c>
      <c r="H4727" s="2">
        <v>695</v>
      </c>
      <c r="J4727">
        <f t="shared" si="73"/>
        <v>0</v>
      </c>
    </row>
    <row r="4728" spans="1:10" x14ac:dyDescent="0.25">
      <c r="A4728" t="s">
        <v>3842</v>
      </c>
      <c r="C4728" s="2">
        <v>695</v>
      </c>
      <c r="D4728">
        <v>1</v>
      </c>
      <c r="E4728" s="2">
        <v>695</v>
      </c>
      <c r="G4728" s="2">
        <v>695</v>
      </c>
      <c r="H4728" s="2">
        <v>695</v>
      </c>
      <c r="I4728" t="s">
        <v>3842</v>
      </c>
      <c r="J4728">
        <f t="shared" si="73"/>
        <v>695</v>
      </c>
    </row>
    <row r="4729" spans="1:10" x14ac:dyDescent="0.25">
      <c r="A4729" t="s">
        <v>5364</v>
      </c>
      <c r="C4729" s="2">
        <v>695</v>
      </c>
      <c r="D4729">
        <v>1</v>
      </c>
      <c r="E4729" s="2">
        <v>695</v>
      </c>
      <c r="G4729" s="2">
        <v>695</v>
      </c>
      <c r="H4729" s="2">
        <v>695</v>
      </c>
      <c r="J4729">
        <f t="shared" si="73"/>
        <v>0</v>
      </c>
    </row>
    <row r="4730" spans="1:10" x14ac:dyDescent="0.25">
      <c r="A4730" t="s">
        <v>3835</v>
      </c>
      <c r="C4730" s="2">
        <v>695</v>
      </c>
      <c r="D4730">
        <v>1</v>
      </c>
      <c r="E4730" s="2">
        <v>695</v>
      </c>
      <c r="G4730" s="2">
        <v>695</v>
      </c>
      <c r="H4730" s="2">
        <v>695</v>
      </c>
      <c r="J4730">
        <f t="shared" si="73"/>
        <v>0</v>
      </c>
    </row>
    <row r="4731" spans="1:10" x14ac:dyDescent="0.25">
      <c r="A4731" t="s">
        <v>5308</v>
      </c>
      <c r="C4731" s="2">
        <v>695</v>
      </c>
      <c r="D4731">
        <v>1</v>
      </c>
      <c r="E4731" s="2">
        <v>695</v>
      </c>
      <c r="G4731" s="2">
        <v>695</v>
      </c>
      <c r="H4731" s="2">
        <v>695</v>
      </c>
      <c r="J4731">
        <f t="shared" si="73"/>
        <v>0</v>
      </c>
    </row>
    <row r="4732" spans="1:10" x14ac:dyDescent="0.25">
      <c r="A4732" t="s">
        <v>5367</v>
      </c>
      <c r="C4732" s="2">
        <v>695</v>
      </c>
      <c r="D4732">
        <v>1</v>
      </c>
      <c r="E4732" s="2">
        <v>695</v>
      </c>
      <c r="G4732" s="2">
        <v>695</v>
      </c>
      <c r="H4732" s="2">
        <v>695</v>
      </c>
      <c r="J4732">
        <f t="shared" si="73"/>
        <v>0</v>
      </c>
    </row>
    <row r="4733" spans="1:10" x14ac:dyDescent="0.25">
      <c r="A4733" t="s">
        <v>5321</v>
      </c>
      <c r="C4733" s="2">
        <v>695</v>
      </c>
      <c r="D4733">
        <v>1</v>
      </c>
      <c r="E4733" s="2">
        <v>695</v>
      </c>
      <c r="G4733" s="2">
        <v>695</v>
      </c>
      <c r="H4733" s="2">
        <v>695</v>
      </c>
      <c r="J4733">
        <f t="shared" si="73"/>
        <v>0</v>
      </c>
    </row>
    <row r="4734" spans="1:10" x14ac:dyDescent="0.25">
      <c r="A4734" t="s">
        <v>5421</v>
      </c>
      <c r="C4734" s="2">
        <v>695</v>
      </c>
      <c r="D4734">
        <v>1</v>
      </c>
      <c r="E4734" s="2">
        <v>695</v>
      </c>
      <c r="G4734" s="2">
        <v>695</v>
      </c>
      <c r="H4734" s="2">
        <v>695</v>
      </c>
      <c r="J4734">
        <f t="shared" si="73"/>
        <v>0</v>
      </c>
    </row>
    <row r="4735" spans="1:10" x14ac:dyDescent="0.25">
      <c r="A4735" t="s">
        <v>4613</v>
      </c>
      <c r="C4735" s="2">
        <v>695</v>
      </c>
      <c r="D4735">
        <v>1</v>
      </c>
      <c r="E4735" s="2">
        <v>695</v>
      </c>
      <c r="G4735" s="2">
        <v>695</v>
      </c>
      <c r="H4735" s="2">
        <v>695</v>
      </c>
      <c r="J4735">
        <f t="shared" si="73"/>
        <v>0</v>
      </c>
    </row>
    <row r="4736" spans="1:10" x14ac:dyDescent="0.25">
      <c r="A4736" t="s">
        <v>3374</v>
      </c>
      <c r="C4736" s="2">
        <v>695</v>
      </c>
      <c r="D4736">
        <v>1</v>
      </c>
      <c r="E4736" s="2">
        <v>695</v>
      </c>
      <c r="G4736" s="2">
        <v>695</v>
      </c>
      <c r="H4736" s="2">
        <v>695</v>
      </c>
      <c r="J4736">
        <f t="shared" si="73"/>
        <v>0</v>
      </c>
    </row>
    <row r="4737" spans="1:10" x14ac:dyDescent="0.25">
      <c r="A4737" t="s">
        <v>5910</v>
      </c>
      <c r="C4737" s="2">
        <v>695</v>
      </c>
      <c r="D4737">
        <v>1</v>
      </c>
      <c r="E4737" s="2">
        <v>695</v>
      </c>
      <c r="G4737" s="2">
        <v>695</v>
      </c>
      <c r="H4737" s="2">
        <v>695</v>
      </c>
      <c r="J4737">
        <f t="shared" si="73"/>
        <v>0</v>
      </c>
    </row>
    <row r="4738" spans="1:10" x14ac:dyDescent="0.25">
      <c r="A4738" t="s">
        <v>3694</v>
      </c>
      <c r="C4738" s="2">
        <v>695</v>
      </c>
      <c r="D4738">
        <v>1</v>
      </c>
      <c r="E4738" s="2">
        <v>695</v>
      </c>
      <c r="G4738" s="2">
        <v>695</v>
      </c>
      <c r="H4738" s="2">
        <v>695</v>
      </c>
      <c r="J4738">
        <f t="shared" si="73"/>
        <v>0</v>
      </c>
    </row>
    <row r="4739" spans="1:10" x14ac:dyDescent="0.25">
      <c r="A4739" t="s">
        <v>4587</v>
      </c>
      <c r="C4739" s="2">
        <v>695</v>
      </c>
      <c r="D4739">
        <v>1</v>
      </c>
      <c r="E4739" s="2">
        <v>695</v>
      </c>
      <c r="G4739" s="2">
        <v>695</v>
      </c>
      <c r="H4739" s="2">
        <v>695</v>
      </c>
      <c r="J4739">
        <f t="shared" ref="J4739:J4802" si="74">IF(I4739=0,0,H4739)</f>
        <v>0</v>
      </c>
    </row>
    <row r="4740" spans="1:10" x14ac:dyDescent="0.25">
      <c r="A4740" t="s">
        <v>3697</v>
      </c>
      <c r="C4740" s="2">
        <v>695</v>
      </c>
      <c r="D4740">
        <v>1</v>
      </c>
      <c r="E4740" s="2">
        <v>695</v>
      </c>
      <c r="G4740" s="2">
        <v>695</v>
      </c>
      <c r="H4740" s="2">
        <v>695</v>
      </c>
      <c r="J4740">
        <f t="shared" si="74"/>
        <v>0</v>
      </c>
    </row>
    <row r="4741" spans="1:10" x14ac:dyDescent="0.25">
      <c r="A4741" t="s">
        <v>2624</v>
      </c>
      <c r="C4741" s="2">
        <v>695</v>
      </c>
      <c r="D4741">
        <v>1</v>
      </c>
      <c r="E4741" s="2">
        <v>695</v>
      </c>
      <c r="G4741" s="2">
        <v>695</v>
      </c>
      <c r="H4741" s="2">
        <v>695</v>
      </c>
      <c r="J4741">
        <f t="shared" si="74"/>
        <v>0</v>
      </c>
    </row>
    <row r="4742" spans="1:10" x14ac:dyDescent="0.25">
      <c r="A4742" t="s">
        <v>5364</v>
      </c>
      <c r="C4742" s="2">
        <v>695</v>
      </c>
      <c r="D4742">
        <v>1</v>
      </c>
      <c r="E4742" s="2">
        <v>695</v>
      </c>
      <c r="G4742" s="2">
        <v>695</v>
      </c>
      <c r="H4742" s="2">
        <v>695</v>
      </c>
      <c r="J4742">
        <f t="shared" si="74"/>
        <v>0</v>
      </c>
    </row>
    <row r="4743" spans="1:10" x14ac:dyDescent="0.25">
      <c r="A4743" t="s">
        <v>3835</v>
      </c>
      <c r="C4743" s="2">
        <v>695</v>
      </c>
      <c r="D4743">
        <v>1</v>
      </c>
      <c r="E4743" s="2">
        <v>695</v>
      </c>
      <c r="G4743" s="2">
        <v>695</v>
      </c>
      <c r="H4743" s="2">
        <v>695</v>
      </c>
      <c r="J4743">
        <f t="shared" si="74"/>
        <v>0</v>
      </c>
    </row>
    <row r="4744" spans="1:10" x14ac:dyDescent="0.25">
      <c r="A4744" t="s">
        <v>5321</v>
      </c>
      <c r="C4744" s="2">
        <v>695</v>
      </c>
      <c r="D4744">
        <v>1</v>
      </c>
      <c r="E4744" s="2">
        <v>695</v>
      </c>
      <c r="G4744" s="2">
        <v>695</v>
      </c>
      <c r="H4744" s="2">
        <v>695</v>
      </c>
      <c r="J4744">
        <f t="shared" si="74"/>
        <v>0</v>
      </c>
    </row>
    <row r="4745" spans="1:10" x14ac:dyDescent="0.25">
      <c r="A4745" t="s">
        <v>5910</v>
      </c>
      <c r="C4745" s="2">
        <v>695</v>
      </c>
      <c r="D4745">
        <v>1</v>
      </c>
      <c r="E4745" s="2">
        <v>695</v>
      </c>
      <c r="G4745" s="2">
        <v>695</v>
      </c>
      <c r="H4745" s="2">
        <v>695</v>
      </c>
      <c r="J4745">
        <f t="shared" si="74"/>
        <v>0</v>
      </c>
    </row>
    <row r="4746" spans="1:10" x14ac:dyDescent="0.25">
      <c r="A4746" t="s">
        <v>4587</v>
      </c>
      <c r="C4746" s="2">
        <v>695</v>
      </c>
      <c r="D4746">
        <v>1</v>
      </c>
      <c r="E4746" s="2">
        <v>695</v>
      </c>
      <c r="G4746" s="2">
        <v>695</v>
      </c>
      <c r="H4746" s="2">
        <v>695</v>
      </c>
      <c r="J4746">
        <f t="shared" si="74"/>
        <v>0</v>
      </c>
    </row>
    <row r="4747" spans="1:10" x14ac:dyDescent="0.25">
      <c r="A4747" t="s">
        <v>5308</v>
      </c>
      <c r="C4747" s="2">
        <v>695</v>
      </c>
      <c r="D4747">
        <v>1</v>
      </c>
      <c r="E4747" s="2">
        <v>695</v>
      </c>
      <c r="G4747" s="2">
        <v>695</v>
      </c>
      <c r="H4747" s="2">
        <v>695</v>
      </c>
      <c r="J4747">
        <f t="shared" si="74"/>
        <v>0</v>
      </c>
    </row>
    <row r="4748" spans="1:10" x14ac:dyDescent="0.25">
      <c r="A4748" t="s">
        <v>4613</v>
      </c>
      <c r="C4748" s="2">
        <v>695</v>
      </c>
      <c r="D4748">
        <v>1</v>
      </c>
      <c r="E4748" s="2">
        <v>695</v>
      </c>
      <c r="G4748" s="2">
        <v>695</v>
      </c>
      <c r="H4748" s="2">
        <v>695</v>
      </c>
      <c r="J4748">
        <f t="shared" si="74"/>
        <v>0</v>
      </c>
    </row>
    <row r="4749" spans="1:10" x14ac:dyDescent="0.25">
      <c r="A4749" t="s">
        <v>4053</v>
      </c>
      <c r="C4749" s="2">
        <v>725</v>
      </c>
      <c r="D4749">
        <v>1</v>
      </c>
      <c r="E4749" s="2">
        <v>725</v>
      </c>
      <c r="G4749" s="2">
        <v>725</v>
      </c>
      <c r="H4749" s="2">
        <v>725</v>
      </c>
      <c r="I4749" t="s">
        <v>4053</v>
      </c>
      <c r="J4749">
        <f t="shared" si="74"/>
        <v>725</v>
      </c>
    </row>
    <row r="4750" spans="1:10" x14ac:dyDescent="0.25">
      <c r="A4750" t="s">
        <v>3924</v>
      </c>
      <c r="C4750" s="2">
        <v>725</v>
      </c>
      <c r="D4750">
        <v>1</v>
      </c>
      <c r="E4750" s="2">
        <v>725</v>
      </c>
      <c r="G4750" s="2">
        <v>725</v>
      </c>
      <c r="H4750" s="2">
        <v>725</v>
      </c>
      <c r="I4750" t="s">
        <v>3924</v>
      </c>
      <c r="J4750">
        <f t="shared" si="74"/>
        <v>725</v>
      </c>
    </row>
    <row r="4751" spans="1:10" x14ac:dyDescent="0.25">
      <c r="A4751" t="s">
        <v>3924</v>
      </c>
      <c r="C4751" s="2">
        <v>725</v>
      </c>
      <c r="D4751">
        <v>1</v>
      </c>
      <c r="E4751" s="2">
        <v>725</v>
      </c>
      <c r="G4751" s="2">
        <v>725</v>
      </c>
      <c r="H4751" s="2">
        <v>725</v>
      </c>
      <c r="I4751" t="s">
        <v>3924</v>
      </c>
      <c r="J4751">
        <f t="shared" si="74"/>
        <v>725</v>
      </c>
    </row>
    <row r="4752" spans="1:10" x14ac:dyDescent="0.25">
      <c r="A4752" t="s">
        <v>4053</v>
      </c>
      <c r="C4752" s="2">
        <v>725</v>
      </c>
      <c r="D4752">
        <v>1</v>
      </c>
      <c r="E4752" s="2">
        <v>725</v>
      </c>
      <c r="G4752" s="2">
        <v>725</v>
      </c>
      <c r="H4752" s="2">
        <v>725</v>
      </c>
      <c r="I4752" t="s">
        <v>4053</v>
      </c>
      <c r="J4752">
        <f t="shared" si="74"/>
        <v>725</v>
      </c>
    </row>
    <row r="4753" spans="1:10" x14ac:dyDescent="0.25">
      <c r="A4753" t="s">
        <v>3924</v>
      </c>
      <c r="C4753" s="2">
        <v>725</v>
      </c>
      <c r="D4753">
        <v>1</v>
      </c>
      <c r="E4753" s="2">
        <v>725</v>
      </c>
      <c r="G4753" s="2">
        <v>725</v>
      </c>
      <c r="H4753" s="2">
        <v>725</v>
      </c>
      <c r="I4753" t="s">
        <v>3924</v>
      </c>
      <c r="J4753">
        <f t="shared" si="74"/>
        <v>725</v>
      </c>
    </row>
    <row r="4754" spans="1:10" x14ac:dyDescent="0.25">
      <c r="A4754" t="s">
        <v>4677</v>
      </c>
      <c r="C4754" s="2">
        <v>737</v>
      </c>
      <c r="D4754">
        <v>1</v>
      </c>
      <c r="E4754" s="2">
        <v>737</v>
      </c>
      <c r="G4754" s="2">
        <v>737</v>
      </c>
      <c r="H4754" s="2">
        <v>737</v>
      </c>
      <c r="J4754">
        <f t="shared" si="74"/>
        <v>0</v>
      </c>
    </row>
    <row r="4755" spans="1:10" x14ac:dyDescent="0.25">
      <c r="A4755" t="s">
        <v>4677</v>
      </c>
      <c r="C4755" s="2">
        <v>737</v>
      </c>
      <c r="D4755">
        <v>1</v>
      </c>
      <c r="E4755" s="2">
        <v>737</v>
      </c>
      <c r="G4755" s="2">
        <v>737</v>
      </c>
      <c r="H4755" s="2">
        <v>737</v>
      </c>
      <c r="J4755">
        <f t="shared" si="74"/>
        <v>0</v>
      </c>
    </row>
    <row r="4756" spans="1:10" x14ac:dyDescent="0.25">
      <c r="A4756" t="s">
        <v>6718</v>
      </c>
      <c r="C4756" s="2">
        <v>765</v>
      </c>
      <c r="D4756">
        <v>1</v>
      </c>
      <c r="E4756" s="2">
        <v>626</v>
      </c>
      <c r="G4756" s="2">
        <v>626</v>
      </c>
      <c r="H4756" s="2">
        <v>626</v>
      </c>
      <c r="J4756">
        <f t="shared" si="74"/>
        <v>0</v>
      </c>
    </row>
    <row r="4757" spans="1:10" x14ac:dyDescent="0.25">
      <c r="A4757" t="s">
        <v>4641</v>
      </c>
      <c r="C4757" s="2">
        <v>1650</v>
      </c>
      <c r="D4757">
        <v>1</v>
      </c>
      <c r="E4757" s="2">
        <v>1650</v>
      </c>
      <c r="G4757" s="2">
        <v>1650</v>
      </c>
      <c r="H4757" s="2">
        <v>1650</v>
      </c>
      <c r="J4757">
        <f t="shared" si="74"/>
        <v>0</v>
      </c>
    </row>
    <row r="4758" spans="1:10" x14ac:dyDescent="0.25">
      <c r="A4758" t="s">
        <v>5294</v>
      </c>
      <c r="C4758" s="2">
        <v>2650</v>
      </c>
      <c r="D4758">
        <v>1</v>
      </c>
      <c r="E4758" s="2">
        <v>2650</v>
      </c>
      <c r="G4758" s="2">
        <v>2650</v>
      </c>
      <c r="H4758" s="2">
        <v>2650</v>
      </c>
      <c r="J4758">
        <f t="shared" si="74"/>
        <v>0</v>
      </c>
    </row>
    <row r="4759" spans="1:10" x14ac:dyDescent="0.25">
      <c r="A4759" t="s">
        <v>5700</v>
      </c>
      <c r="C4759" s="2">
        <v>2650</v>
      </c>
      <c r="D4759">
        <v>1</v>
      </c>
      <c r="E4759" s="2">
        <v>2650</v>
      </c>
      <c r="G4759" s="2">
        <v>2650</v>
      </c>
      <c r="H4759" s="2">
        <v>2650</v>
      </c>
      <c r="J4759">
        <f t="shared" si="74"/>
        <v>0</v>
      </c>
    </row>
    <row r="4760" spans="1:10" x14ac:dyDescent="0.25">
      <c r="A4760" t="s">
        <v>2701</v>
      </c>
      <c r="C4760" s="2">
        <v>2650</v>
      </c>
      <c r="D4760">
        <v>1</v>
      </c>
      <c r="E4760" s="2">
        <v>2650</v>
      </c>
      <c r="G4760" s="2">
        <v>2650</v>
      </c>
      <c r="H4760" s="2">
        <v>2650</v>
      </c>
      <c r="J4760">
        <f t="shared" si="74"/>
        <v>0</v>
      </c>
    </row>
    <row r="4761" spans="1:10" x14ac:dyDescent="0.25">
      <c r="A4761" t="s">
        <v>4641</v>
      </c>
      <c r="C4761" s="2">
        <v>2950</v>
      </c>
      <c r="D4761">
        <v>1</v>
      </c>
      <c r="E4761" s="2">
        <v>2950</v>
      </c>
      <c r="G4761" s="2">
        <v>2950</v>
      </c>
      <c r="H4761" s="2">
        <v>2950</v>
      </c>
      <c r="J4761">
        <f t="shared" si="74"/>
        <v>0</v>
      </c>
    </row>
    <row r="4762" spans="1:10" x14ac:dyDescent="0.25">
      <c r="A4762" t="s">
        <v>5294</v>
      </c>
      <c r="C4762" s="2">
        <v>2950</v>
      </c>
      <c r="D4762">
        <v>1</v>
      </c>
      <c r="E4762" s="2">
        <v>2950</v>
      </c>
      <c r="G4762" s="2">
        <v>2950</v>
      </c>
      <c r="H4762" s="2">
        <v>2950</v>
      </c>
      <c r="J4762">
        <f t="shared" si="74"/>
        <v>0</v>
      </c>
    </row>
    <row r="4763" spans="1:10" x14ac:dyDescent="0.25">
      <c r="A4763" t="s">
        <v>2701</v>
      </c>
      <c r="C4763" s="2">
        <v>2950</v>
      </c>
      <c r="D4763">
        <v>1</v>
      </c>
      <c r="E4763" s="2">
        <v>2950</v>
      </c>
      <c r="G4763" s="2">
        <v>2950</v>
      </c>
      <c r="H4763" s="2">
        <v>2950</v>
      </c>
      <c r="J4763">
        <f t="shared" si="74"/>
        <v>0</v>
      </c>
    </row>
    <row r="4764" spans="1:10" x14ac:dyDescent="0.25">
      <c r="A4764" t="s">
        <v>4641</v>
      </c>
      <c r="C4764" s="2">
        <v>3150</v>
      </c>
      <c r="D4764">
        <v>1</v>
      </c>
      <c r="E4764" s="2">
        <v>3150</v>
      </c>
      <c r="G4764" s="2">
        <v>3150</v>
      </c>
      <c r="H4764" s="2">
        <v>3150</v>
      </c>
      <c r="J4764">
        <f t="shared" si="74"/>
        <v>0</v>
      </c>
    </row>
    <row r="4765" spans="1:10" x14ac:dyDescent="0.25">
      <c r="A4765" t="s">
        <v>5294</v>
      </c>
      <c r="C4765" s="2">
        <v>3150</v>
      </c>
      <c r="D4765">
        <v>1</v>
      </c>
      <c r="E4765" s="2">
        <v>3150</v>
      </c>
      <c r="G4765" s="2">
        <v>3150</v>
      </c>
      <c r="H4765" s="2">
        <v>3150</v>
      </c>
      <c r="J4765">
        <f t="shared" si="74"/>
        <v>0</v>
      </c>
    </row>
    <row r="4766" spans="1:10" x14ac:dyDescent="0.25">
      <c r="A4766" t="s">
        <v>6725</v>
      </c>
      <c r="C4766" s="2">
        <v>3245</v>
      </c>
      <c r="D4766">
        <v>1</v>
      </c>
      <c r="E4766" s="2">
        <v>3000</v>
      </c>
      <c r="G4766" s="2">
        <v>3000</v>
      </c>
      <c r="H4766" s="2">
        <v>3000</v>
      </c>
      <c r="J4766">
        <f t="shared" si="74"/>
        <v>0</v>
      </c>
    </row>
    <row r="4767" spans="1:10" x14ac:dyDescent="0.25">
      <c r="A4767" t="s">
        <v>6063</v>
      </c>
      <c r="C4767" s="2">
        <v>3245</v>
      </c>
      <c r="D4767">
        <v>1</v>
      </c>
      <c r="E4767" s="2">
        <v>3245</v>
      </c>
      <c r="G4767" s="2">
        <v>3245</v>
      </c>
      <c r="H4767" s="2">
        <v>3245</v>
      </c>
      <c r="J4767">
        <f t="shared" si="74"/>
        <v>0</v>
      </c>
    </row>
    <row r="4768" spans="1:10" x14ac:dyDescent="0.25">
      <c r="A4768" t="s">
        <v>4654</v>
      </c>
      <c r="C4768" s="2">
        <v>3245</v>
      </c>
      <c r="D4768">
        <v>1</v>
      </c>
      <c r="E4768" s="2">
        <v>3245</v>
      </c>
      <c r="G4768" s="2">
        <v>3245</v>
      </c>
      <c r="H4768" s="2">
        <v>3245</v>
      </c>
      <c r="J4768">
        <f t="shared" si="74"/>
        <v>0</v>
      </c>
    </row>
    <row r="4769" spans="1:10" x14ac:dyDescent="0.25">
      <c r="A4769" t="s">
        <v>5539</v>
      </c>
      <c r="C4769" s="2">
        <v>3245</v>
      </c>
      <c r="D4769">
        <v>1</v>
      </c>
      <c r="E4769" s="2">
        <v>3245</v>
      </c>
      <c r="G4769" s="2">
        <v>3245</v>
      </c>
      <c r="H4769" s="2">
        <v>3245</v>
      </c>
      <c r="J4769">
        <f t="shared" si="74"/>
        <v>0</v>
      </c>
    </row>
    <row r="4770" spans="1:10" x14ac:dyDescent="0.25">
      <c r="A4770" t="s">
        <v>4733</v>
      </c>
      <c r="C4770" s="2">
        <v>3245</v>
      </c>
      <c r="D4770">
        <v>1</v>
      </c>
      <c r="E4770" s="2">
        <v>3245</v>
      </c>
      <c r="G4770" s="2">
        <v>3245</v>
      </c>
      <c r="H4770" s="2">
        <v>3245</v>
      </c>
      <c r="J4770">
        <f t="shared" si="74"/>
        <v>0</v>
      </c>
    </row>
    <row r="4771" spans="1:10" x14ac:dyDescent="0.25">
      <c r="A4771" t="s">
        <v>4589</v>
      </c>
      <c r="C4771" s="2">
        <v>3245</v>
      </c>
      <c r="D4771">
        <v>1</v>
      </c>
      <c r="E4771" s="2">
        <v>3245</v>
      </c>
      <c r="G4771" s="2">
        <v>3245</v>
      </c>
      <c r="H4771" s="2">
        <v>3245</v>
      </c>
      <c r="J4771">
        <f t="shared" si="74"/>
        <v>0</v>
      </c>
    </row>
    <row r="4772" spans="1:10" x14ac:dyDescent="0.25">
      <c r="A4772" t="s">
        <v>4759</v>
      </c>
      <c r="C4772" s="2">
        <v>3245</v>
      </c>
      <c r="D4772">
        <v>1</v>
      </c>
      <c r="E4772" s="2">
        <v>3245</v>
      </c>
      <c r="G4772" s="2">
        <v>3245</v>
      </c>
      <c r="H4772" s="2">
        <v>3245</v>
      </c>
      <c r="J4772">
        <f t="shared" si="74"/>
        <v>0</v>
      </c>
    </row>
    <row r="4773" spans="1:10" x14ac:dyDescent="0.25">
      <c r="A4773" t="s">
        <v>5794</v>
      </c>
      <c r="C4773" s="2">
        <v>3245</v>
      </c>
      <c r="D4773">
        <v>1</v>
      </c>
      <c r="E4773" s="2">
        <v>3245</v>
      </c>
      <c r="G4773" s="2">
        <v>3245</v>
      </c>
      <c r="H4773" s="2">
        <v>3245</v>
      </c>
      <c r="J4773">
        <f t="shared" si="74"/>
        <v>0</v>
      </c>
    </row>
    <row r="4774" spans="1:10" x14ac:dyDescent="0.25">
      <c r="A4774" t="s">
        <v>5543</v>
      </c>
      <c r="C4774" s="2">
        <v>3245</v>
      </c>
      <c r="D4774">
        <v>1</v>
      </c>
      <c r="E4774" s="2">
        <v>3245</v>
      </c>
      <c r="G4774" s="2">
        <v>3245</v>
      </c>
      <c r="H4774" s="2">
        <v>3245</v>
      </c>
      <c r="J4774">
        <f t="shared" si="74"/>
        <v>0</v>
      </c>
    </row>
    <row r="4775" spans="1:10" x14ac:dyDescent="0.25">
      <c r="A4775" t="s">
        <v>5705</v>
      </c>
      <c r="C4775" s="2">
        <v>3245</v>
      </c>
      <c r="D4775">
        <v>1</v>
      </c>
      <c r="E4775" s="2">
        <v>3245</v>
      </c>
      <c r="G4775" s="2">
        <v>3245</v>
      </c>
      <c r="H4775" s="2">
        <v>3245</v>
      </c>
      <c r="J4775">
        <f t="shared" si="74"/>
        <v>0</v>
      </c>
    </row>
    <row r="4776" spans="1:10" x14ac:dyDescent="0.25">
      <c r="A4776" t="s">
        <v>5372</v>
      </c>
      <c r="C4776" s="2">
        <v>3245</v>
      </c>
      <c r="D4776">
        <v>1</v>
      </c>
      <c r="E4776" s="2">
        <v>3245</v>
      </c>
      <c r="G4776" s="2">
        <v>3245</v>
      </c>
      <c r="H4776" s="2">
        <v>3245</v>
      </c>
      <c r="J4776">
        <f t="shared" si="74"/>
        <v>0</v>
      </c>
    </row>
    <row r="4777" spans="1:10" x14ac:dyDescent="0.25">
      <c r="A4777" t="s">
        <v>5545</v>
      </c>
      <c r="C4777" s="2">
        <v>3245</v>
      </c>
      <c r="D4777">
        <v>1</v>
      </c>
      <c r="E4777" s="2">
        <v>3245</v>
      </c>
      <c r="G4777" s="2">
        <v>3245</v>
      </c>
      <c r="H4777" s="2">
        <v>3245</v>
      </c>
      <c r="J4777">
        <f t="shared" si="74"/>
        <v>0</v>
      </c>
    </row>
    <row r="4778" spans="1:10" x14ac:dyDescent="0.25">
      <c r="A4778" t="s">
        <v>5407</v>
      </c>
      <c r="C4778" s="2">
        <v>3245</v>
      </c>
      <c r="D4778">
        <v>1</v>
      </c>
      <c r="E4778" s="2">
        <v>3245</v>
      </c>
      <c r="G4778" s="2">
        <v>3245</v>
      </c>
      <c r="H4778" s="2">
        <v>3245</v>
      </c>
      <c r="J4778">
        <f t="shared" si="74"/>
        <v>0</v>
      </c>
    </row>
    <row r="4779" spans="1:10" x14ac:dyDescent="0.25">
      <c r="A4779" t="s">
        <v>5704</v>
      </c>
      <c r="C4779" s="2">
        <v>3245</v>
      </c>
      <c r="D4779">
        <v>1</v>
      </c>
      <c r="E4779" s="2">
        <v>3245</v>
      </c>
      <c r="G4779" s="2">
        <v>3245</v>
      </c>
      <c r="H4779" s="2">
        <v>3245</v>
      </c>
      <c r="J4779">
        <f t="shared" si="74"/>
        <v>0</v>
      </c>
    </row>
    <row r="4780" spans="1:10" x14ac:dyDescent="0.25">
      <c r="A4780" t="s">
        <v>5237</v>
      </c>
      <c r="C4780" s="2">
        <v>3245</v>
      </c>
      <c r="D4780">
        <v>1</v>
      </c>
      <c r="E4780" s="2">
        <v>3245</v>
      </c>
      <c r="G4780" s="2">
        <v>3245</v>
      </c>
      <c r="H4780" s="2">
        <v>3245</v>
      </c>
      <c r="J4780">
        <f t="shared" si="74"/>
        <v>0</v>
      </c>
    </row>
    <row r="4781" spans="1:10" x14ac:dyDescent="0.25">
      <c r="A4781" t="s">
        <v>6063</v>
      </c>
      <c r="C4781" s="2">
        <v>3245</v>
      </c>
      <c r="D4781">
        <v>1</v>
      </c>
      <c r="E4781" s="2">
        <v>3245</v>
      </c>
      <c r="G4781" s="2">
        <v>3245</v>
      </c>
      <c r="H4781" s="2">
        <v>3245</v>
      </c>
      <c r="J4781">
        <f t="shared" si="74"/>
        <v>0</v>
      </c>
    </row>
    <row r="4782" spans="1:10" x14ac:dyDescent="0.25">
      <c r="A4782" t="s">
        <v>4654</v>
      </c>
      <c r="C4782" s="2">
        <v>3245</v>
      </c>
      <c r="D4782">
        <v>1</v>
      </c>
      <c r="E4782" s="2">
        <v>3245</v>
      </c>
      <c r="G4782" s="2">
        <v>3245</v>
      </c>
      <c r="H4782" s="2">
        <v>3245</v>
      </c>
      <c r="J4782">
        <f t="shared" si="74"/>
        <v>0</v>
      </c>
    </row>
    <row r="4783" spans="1:10" x14ac:dyDescent="0.25">
      <c r="A4783" t="s">
        <v>5539</v>
      </c>
      <c r="C4783" s="2">
        <v>3245</v>
      </c>
      <c r="D4783">
        <v>1</v>
      </c>
      <c r="E4783" s="2">
        <v>3245</v>
      </c>
      <c r="G4783" s="2">
        <v>3245</v>
      </c>
      <c r="H4783" s="2">
        <v>3245</v>
      </c>
      <c r="J4783">
        <f t="shared" si="74"/>
        <v>0</v>
      </c>
    </row>
    <row r="4784" spans="1:10" x14ac:dyDescent="0.25">
      <c r="A4784" t="s">
        <v>4733</v>
      </c>
      <c r="C4784" s="2">
        <v>3245</v>
      </c>
      <c r="D4784">
        <v>1</v>
      </c>
      <c r="E4784" s="2">
        <v>3245</v>
      </c>
      <c r="G4784" s="2">
        <v>3245</v>
      </c>
      <c r="H4784" s="2">
        <v>3245</v>
      </c>
      <c r="J4784">
        <f t="shared" si="74"/>
        <v>0</v>
      </c>
    </row>
    <row r="4785" spans="1:10" x14ac:dyDescent="0.25">
      <c r="A4785" t="s">
        <v>4589</v>
      </c>
      <c r="C4785" s="2">
        <v>3245</v>
      </c>
      <c r="D4785">
        <v>1</v>
      </c>
      <c r="E4785" s="2">
        <v>3245</v>
      </c>
      <c r="G4785" s="2">
        <v>3245</v>
      </c>
      <c r="H4785" s="2">
        <v>3245</v>
      </c>
      <c r="J4785">
        <f t="shared" si="74"/>
        <v>0</v>
      </c>
    </row>
    <row r="4786" spans="1:10" x14ac:dyDescent="0.25">
      <c r="A4786" t="s">
        <v>4759</v>
      </c>
      <c r="C4786" s="2">
        <v>3245</v>
      </c>
      <c r="D4786">
        <v>1</v>
      </c>
      <c r="E4786" s="2">
        <v>3245</v>
      </c>
      <c r="G4786" s="2">
        <v>3245</v>
      </c>
      <c r="H4786" s="2">
        <v>3245</v>
      </c>
      <c r="J4786">
        <f t="shared" si="74"/>
        <v>0</v>
      </c>
    </row>
    <row r="4787" spans="1:10" x14ac:dyDescent="0.25">
      <c r="A4787" t="s">
        <v>5705</v>
      </c>
      <c r="C4787" s="2">
        <v>3245</v>
      </c>
      <c r="D4787">
        <v>1</v>
      </c>
      <c r="E4787" s="2">
        <v>3245</v>
      </c>
      <c r="G4787" s="2">
        <v>3245</v>
      </c>
      <c r="H4787" s="2">
        <v>3245</v>
      </c>
      <c r="J4787">
        <f t="shared" si="74"/>
        <v>0</v>
      </c>
    </row>
    <row r="4788" spans="1:10" x14ac:dyDescent="0.25">
      <c r="A4788" t="s">
        <v>5372</v>
      </c>
      <c r="C4788" s="2">
        <v>3245</v>
      </c>
      <c r="D4788">
        <v>1</v>
      </c>
      <c r="E4788" s="2">
        <v>3245</v>
      </c>
      <c r="G4788" s="2">
        <v>3245</v>
      </c>
      <c r="H4788" s="2">
        <v>3245</v>
      </c>
      <c r="J4788">
        <f t="shared" si="74"/>
        <v>0</v>
      </c>
    </row>
    <row r="4789" spans="1:10" x14ac:dyDescent="0.25">
      <c r="A4789" t="s">
        <v>5545</v>
      </c>
      <c r="C4789" s="2">
        <v>3245</v>
      </c>
      <c r="D4789">
        <v>1</v>
      </c>
      <c r="E4789" s="2">
        <v>3245</v>
      </c>
      <c r="G4789" s="2">
        <v>3245</v>
      </c>
      <c r="H4789" s="2">
        <v>3245</v>
      </c>
      <c r="J4789">
        <f t="shared" si="74"/>
        <v>0</v>
      </c>
    </row>
    <row r="4790" spans="1:10" x14ac:dyDescent="0.25">
      <c r="A4790" t="s">
        <v>5543</v>
      </c>
      <c r="C4790" s="2">
        <v>3245</v>
      </c>
      <c r="D4790">
        <v>1</v>
      </c>
      <c r="E4790" s="2">
        <v>3245</v>
      </c>
      <c r="G4790" s="2">
        <v>3245</v>
      </c>
      <c r="H4790" s="2">
        <v>3245</v>
      </c>
      <c r="J4790">
        <f t="shared" si="74"/>
        <v>0</v>
      </c>
    </row>
    <row r="4791" spans="1:10" x14ac:dyDescent="0.25">
      <c r="A4791" t="s">
        <v>5704</v>
      </c>
      <c r="C4791" s="2">
        <v>3245</v>
      </c>
      <c r="D4791">
        <v>1</v>
      </c>
      <c r="E4791" s="2">
        <v>3245</v>
      </c>
      <c r="G4791" s="2">
        <v>3245</v>
      </c>
      <c r="H4791" s="2">
        <v>3245</v>
      </c>
      <c r="J4791">
        <f t="shared" si="74"/>
        <v>0</v>
      </c>
    </row>
    <row r="4792" spans="1:10" x14ac:dyDescent="0.25">
      <c r="A4792" t="s">
        <v>6725</v>
      </c>
      <c r="C4792" s="2">
        <v>3245</v>
      </c>
      <c r="D4792">
        <v>1</v>
      </c>
      <c r="E4792" s="2">
        <v>3245</v>
      </c>
      <c r="G4792" s="2">
        <v>3245</v>
      </c>
      <c r="H4792" s="2">
        <v>3245</v>
      </c>
      <c r="J4792">
        <f t="shared" si="74"/>
        <v>0</v>
      </c>
    </row>
    <row r="4793" spans="1:10" x14ac:dyDescent="0.25">
      <c r="A4793" t="s">
        <v>5371</v>
      </c>
      <c r="C4793" s="2">
        <v>3245</v>
      </c>
      <c r="D4793">
        <v>1</v>
      </c>
      <c r="E4793" s="2">
        <v>3245</v>
      </c>
      <c r="G4793" s="2">
        <v>3245</v>
      </c>
      <c r="H4793" s="2">
        <v>3245</v>
      </c>
      <c r="J4793">
        <f t="shared" si="74"/>
        <v>0</v>
      </c>
    </row>
    <row r="4794" spans="1:10" x14ac:dyDescent="0.25">
      <c r="A4794" t="s">
        <v>5237</v>
      </c>
      <c r="C4794" s="2">
        <v>3245</v>
      </c>
      <c r="D4794">
        <v>1</v>
      </c>
      <c r="E4794" s="2">
        <v>3245</v>
      </c>
      <c r="G4794" s="2">
        <v>3245</v>
      </c>
      <c r="H4794" s="2">
        <v>3245</v>
      </c>
      <c r="J4794">
        <f t="shared" si="74"/>
        <v>0</v>
      </c>
    </row>
    <row r="4795" spans="1:10" x14ac:dyDescent="0.25">
      <c r="A4795" t="s">
        <v>4692</v>
      </c>
      <c r="C4795" s="2">
        <v>3245</v>
      </c>
      <c r="D4795">
        <v>1</v>
      </c>
      <c r="E4795" s="2">
        <v>3245</v>
      </c>
      <c r="G4795" s="2">
        <v>3245</v>
      </c>
      <c r="H4795" s="2">
        <v>3245</v>
      </c>
      <c r="J4795">
        <f t="shared" si="74"/>
        <v>0</v>
      </c>
    </row>
    <row r="4796" spans="1:10" x14ac:dyDescent="0.25">
      <c r="A4796" t="s">
        <v>4692</v>
      </c>
      <c r="C4796" s="2">
        <v>3245</v>
      </c>
      <c r="D4796">
        <v>1</v>
      </c>
      <c r="E4796" s="2">
        <v>3245</v>
      </c>
      <c r="G4796" s="2">
        <v>3245</v>
      </c>
      <c r="H4796" s="2">
        <v>3245</v>
      </c>
      <c r="J4796">
        <f t="shared" si="74"/>
        <v>0</v>
      </c>
    </row>
    <row r="4797" spans="1:10" x14ac:dyDescent="0.25">
      <c r="A4797" t="s">
        <v>4587</v>
      </c>
      <c r="C4797" s="2">
        <v>3350</v>
      </c>
      <c r="D4797">
        <v>1</v>
      </c>
      <c r="E4797" s="2">
        <v>3000</v>
      </c>
      <c r="G4797" s="2">
        <v>3000</v>
      </c>
      <c r="H4797" s="2">
        <v>3000</v>
      </c>
      <c r="J4797">
        <f t="shared" si="74"/>
        <v>0</v>
      </c>
    </row>
    <row r="4798" spans="1:10" x14ac:dyDescent="0.25">
      <c r="A4798" t="s">
        <v>6690</v>
      </c>
      <c r="C4798" s="2">
        <v>3350</v>
      </c>
      <c r="D4798">
        <v>1</v>
      </c>
      <c r="E4798" s="2">
        <v>3015</v>
      </c>
      <c r="G4798" s="2">
        <v>3015</v>
      </c>
      <c r="H4798" s="2">
        <v>3015</v>
      </c>
      <c r="J4798">
        <f t="shared" si="74"/>
        <v>0</v>
      </c>
    </row>
    <row r="4799" spans="1:10" x14ac:dyDescent="0.25">
      <c r="A4799" t="s">
        <v>4613</v>
      </c>
      <c r="C4799" s="2">
        <v>3350</v>
      </c>
      <c r="D4799">
        <v>1</v>
      </c>
      <c r="E4799" s="2">
        <v>3350</v>
      </c>
      <c r="G4799" s="2">
        <v>3350</v>
      </c>
      <c r="H4799" s="2">
        <v>3350</v>
      </c>
      <c r="J4799">
        <f t="shared" si="74"/>
        <v>0</v>
      </c>
    </row>
    <row r="4800" spans="1:10" x14ac:dyDescent="0.25">
      <c r="A4800" t="s">
        <v>5910</v>
      </c>
      <c r="C4800" s="2">
        <v>3350</v>
      </c>
      <c r="D4800">
        <v>1</v>
      </c>
      <c r="E4800" s="2">
        <v>3350</v>
      </c>
      <c r="G4800" s="2">
        <v>3350</v>
      </c>
      <c r="H4800" s="2">
        <v>3350</v>
      </c>
      <c r="J4800">
        <f t="shared" si="74"/>
        <v>0</v>
      </c>
    </row>
    <row r="4801" spans="1:10" x14ac:dyDescent="0.25">
      <c r="A4801" t="s">
        <v>3694</v>
      </c>
      <c r="C4801" s="2">
        <v>3350</v>
      </c>
      <c r="D4801">
        <v>1</v>
      </c>
      <c r="E4801" s="2">
        <v>3350</v>
      </c>
      <c r="G4801" s="2">
        <v>3350</v>
      </c>
      <c r="H4801" s="2">
        <v>3350</v>
      </c>
      <c r="J4801">
        <f t="shared" si="74"/>
        <v>0</v>
      </c>
    </row>
    <row r="4802" spans="1:10" x14ac:dyDescent="0.25">
      <c r="A4802" t="s">
        <v>3775</v>
      </c>
      <c r="C4802" s="2">
        <v>3350</v>
      </c>
      <c r="D4802">
        <v>1</v>
      </c>
      <c r="E4802" s="2">
        <v>3350</v>
      </c>
      <c r="G4802" s="2">
        <v>3350</v>
      </c>
      <c r="H4802" s="2">
        <v>3350</v>
      </c>
      <c r="J4802">
        <f t="shared" si="74"/>
        <v>0</v>
      </c>
    </row>
    <row r="4803" spans="1:10" x14ac:dyDescent="0.25">
      <c r="A4803" t="s">
        <v>5320</v>
      </c>
      <c r="C4803" s="2">
        <v>3350</v>
      </c>
      <c r="D4803">
        <v>1</v>
      </c>
      <c r="E4803" s="2">
        <v>3350</v>
      </c>
      <c r="G4803" s="2">
        <v>3350</v>
      </c>
      <c r="H4803" s="2">
        <v>3350</v>
      </c>
      <c r="J4803">
        <f t="shared" ref="J4803:J4866" si="75">IF(I4803=0,0,H4803)</f>
        <v>0</v>
      </c>
    </row>
    <row r="4804" spans="1:10" x14ac:dyDescent="0.25">
      <c r="A4804" t="s">
        <v>3838</v>
      </c>
      <c r="C4804" s="2">
        <v>3350</v>
      </c>
      <c r="D4804">
        <v>1</v>
      </c>
      <c r="E4804" s="2">
        <v>3350</v>
      </c>
      <c r="G4804" s="2">
        <v>3350</v>
      </c>
      <c r="H4804" s="2">
        <v>3350</v>
      </c>
      <c r="J4804">
        <f t="shared" si="75"/>
        <v>0</v>
      </c>
    </row>
    <row r="4805" spans="1:10" x14ac:dyDescent="0.25">
      <c r="A4805" t="s">
        <v>4601</v>
      </c>
      <c r="C4805" s="2">
        <v>3350</v>
      </c>
      <c r="D4805">
        <v>1</v>
      </c>
      <c r="E4805" s="2">
        <v>3350</v>
      </c>
      <c r="G4805" s="2">
        <v>3350</v>
      </c>
      <c r="H4805" s="2">
        <v>3350</v>
      </c>
      <c r="J4805">
        <f t="shared" si="75"/>
        <v>0</v>
      </c>
    </row>
    <row r="4806" spans="1:10" x14ac:dyDescent="0.25">
      <c r="A4806" t="s">
        <v>3901</v>
      </c>
      <c r="C4806" s="2">
        <v>3350</v>
      </c>
      <c r="D4806">
        <v>1</v>
      </c>
      <c r="E4806" s="2">
        <v>3350</v>
      </c>
      <c r="G4806" s="2">
        <v>3350</v>
      </c>
      <c r="H4806" s="2">
        <v>3350</v>
      </c>
      <c r="J4806">
        <f t="shared" si="75"/>
        <v>0</v>
      </c>
    </row>
    <row r="4807" spans="1:10" x14ac:dyDescent="0.25">
      <c r="A4807" t="s">
        <v>5374</v>
      </c>
      <c r="C4807" s="2">
        <v>3350</v>
      </c>
      <c r="D4807">
        <v>1</v>
      </c>
      <c r="E4807" s="2">
        <v>3350</v>
      </c>
      <c r="G4807" s="2">
        <v>3350</v>
      </c>
      <c r="H4807" s="2">
        <v>3350</v>
      </c>
      <c r="J4807">
        <f t="shared" si="75"/>
        <v>0</v>
      </c>
    </row>
    <row r="4808" spans="1:10" x14ac:dyDescent="0.25">
      <c r="A4808" t="s">
        <v>3697</v>
      </c>
      <c r="C4808" s="2">
        <v>3350</v>
      </c>
      <c r="D4808">
        <v>1</v>
      </c>
      <c r="E4808" s="2">
        <v>3350</v>
      </c>
      <c r="G4808" s="2">
        <v>3350</v>
      </c>
      <c r="H4808" s="2">
        <v>3350</v>
      </c>
      <c r="J4808">
        <f t="shared" si="75"/>
        <v>0</v>
      </c>
    </row>
    <row r="4809" spans="1:10" x14ac:dyDescent="0.25">
      <c r="A4809" t="s">
        <v>2624</v>
      </c>
      <c r="C4809" s="2">
        <v>3350</v>
      </c>
      <c r="D4809">
        <v>1</v>
      </c>
      <c r="E4809" s="2">
        <v>3350</v>
      </c>
      <c r="G4809" s="2">
        <v>3350</v>
      </c>
      <c r="H4809" s="2">
        <v>3350</v>
      </c>
      <c r="J4809">
        <f t="shared" si="75"/>
        <v>0</v>
      </c>
    </row>
    <row r="4810" spans="1:10" x14ac:dyDescent="0.25">
      <c r="A4810" t="s">
        <v>4646</v>
      </c>
      <c r="C4810" s="2">
        <v>3350</v>
      </c>
      <c r="D4810">
        <v>1</v>
      </c>
      <c r="E4810" s="2">
        <v>3350</v>
      </c>
      <c r="G4810" s="2">
        <v>3350</v>
      </c>
      <c r="H4810" s="2">
        <v>3350</v>
      </c>
      <c r="J4810">
        <f t="shared" si="75"/>
        <v>0</v>
      </c>
    </row>
    <row r="4811" spans="1:10" x14ac:dyDescent="0.25">
      <c r="A4811" t="s">
        <v>3897</v>
      </c>
      <c r="C4811" s="2">
        <v>3350</v>
      </c>
      <c r="D4811">
        <v>1</v>
      </c>
      <c r="E4811" s="2">
        <v>3350</v>
      </c>
      <c r="G4811" s="2">
        <v>3350</v>
      </c>
      <c r="H4811" s="2">
        <v>3350</v>
      </c>
      <c r="J4811">
        <f t="shared" si="75"/>
        <v>0</v>
      </c>
    </row>
    <row r="4812" spans="1:10" x14ac:dyDescent="0.25">
      <c r="A4812" t="s">
        <v>5303</v>
      </c>
      <c r="C4812" s="2">
        <v>3350</v>
      </c>
      <c r="D4812">
        <v>1</v>
      </c>
      <c r="E4812" s="2">
        <v>3350</v>
      </c>
      <c r="G4812" s="2">
        <v>3350</v>
      </c>
      <c r="H4812" s="2">
        <v>3350</v>
      </c>
      <c r="J4812">
        <f t="shared" si="75"/>
        <v>0</v>
      </c>
    </row>
    <row r="4813" spans="1:10" x14ac:dyDescent="0.25">
      <c r="A4813" t="s">
        <v>3903</v>
      </c>
      <c r="C4813" s="2">
        <v>3350</v>
      </c>
      <c r="D4813">
        <v>1</v>
      </c>
      <c r="E4813" s="2">
        <v>3350</v>
      </c>
      <c r="G4813" s="2">
        <v>3350</v>
      </c>
      <c r="H4813" s="2">
        <v>3350</v>
      </c>
      <c r="J4813">
        <f t="shared" si="75"/>
        <v>0</v>
      </c>
    </row>
    <row r="4814" spans="1:10" x14ac:dyDescent="0.25">
      <c r="A4814" t="s">
        <v>5405</v>
      </c>
      <c r="C4814" s="2">
        <v>3350</v>
      </c>
      <c r="D4814">
        <v>1</v>
      </c>
      <c r="E4814" s="2">
        <v>3350</v>
      </c>
      <c r="G4814" s="2">
        <v>3350</v>
      </c>
      <c r="H4814" s="2">
        <v>3350</v>
      </c>
      <c r="J4814">
        <f t="shared" si="75"/>
        <v>0</v>
      </c>
    </row>
    <row r="4815" spans="1:10" x14ac:dyDescent="0.25">
      <c r="A4815" t="s">
        <v>3363</v>
      </c>
      <c r="C4815" s="2">
        <v>3350</v>
      </c>
      <c r="D4815">
        <v>1</v>
      </c>
      <c r="E4815" s="2">
        <v>3350</v>
      </c>
      <c r="G4815" s="2">
        <v>3350</v>
      </c>
      <c r="H4815" s="2">
        <v>3350</v>
      </c>
      <c r="J4815">
        <f t="shared" si="75"/>
        <v>0</v>
      </c>
    </row>
    <row r="4816" spans="1:10" x14ac:dyDescent="0.25">
      <c r="A4816" t="s">
        <v>5360</v>
      </c>
      <c r="C4816" s="2">
        <v>3350</v>
      </c>
      <c r="D4816">
        <v>1</v>
      </c>
      <c r="E4816" s="2">
        <v>3350</v>
      </c>
      <c r="G4816" s="2">
        <v>3350</v>
      </c>
      <c r="H4816" s="2">
        <v>3350</v>
      </c>
      <c r="J4816">
        <f t="shared" si="75"/>
        <v>0</v>
      </c>
    </row>
    <row r="4817" spans="1:10" x14ac:dyDescent="0.25">
      <c r="A4817" t="s">
        <v>5366</v>
      </c>
      <c r="C4817" s="2">
        <v>3350</v>
      </c>
      <c r="D4817">
        <v>1</v>
      </c>
      <c r="E4817" s="2">
        <v>3350</v>
      </c>
      <c r="G4817" s="2">
        <v>3350</v>
      </c>
      <c r="H4817" s="2">
        <v>3350</v>
      </c>
      <c r="J4817">
        <f t="shared" si="75"/>
        <v>0</v>
      </c>
    </row>
    <row r="4818" spans="1:10" x14ac:dyDescent="0.25">
      <c r="A4818" t="s">
        <v>3902</v>
      </c>
      <c r="C4818" s="2">
        <v>3350</v>
      </c>
      <c r="D4818">
        <v>1</v>
      </c>
      <c r="E4818" s="2">
        <v>3350</v>
      </c>
      <c r="G4818" s="2">
        <v>3350</v>
      </c>
      <c r="H4818" s="2">
        <v>3350</v>
      </c>
      <c r="J4818">
        <f t="shared" si="75"/>
        <v>0</v>
      </c>
    </row>
    <row r="4819" spans="1:10" x14ac:dyDescent="0.25">
      <c r="A4819" t="s">
        <v>5241</v>
      </c>
      <c r="C4819" s="2">
        <v>3350</v>
      </c>
      <c r="D4819">
        <v>1</v>
      </c>
      <c r="E4819" s="2">
        <v>3350</v>
      </c>
      <c r="G4819" s="2">
        <v>3350</v>
      </c>
      <c r="H4819" s="2">
        <v>3350</v>
      </c>
      <c r="J4819">
        <f t="shared" si="75"/>
        <v>0</v>
      </c>
    </row>
    <row r="4820" spans="1:10" x14ac:dyDescent="0.25">
      <c r="A4820" t="s">
        <v>5364</v>
      </c>
      <c r="C4820" s="2">
        <v>3350</v>
      </c>
      <c r="D4820">
        <v>1</v>
      </c>
      <c r="E4820" s="2">
        <v>3350</v>
      </c>
      <c r="G4820" s="2">
        <v>3350</v>
      </c>
      <c r="H4820" s="2">
        <v>3350</v>
      </c>
      <c r="J4820">
        <f t="shared" si="75"/>
        <v>0</v>
      </c>
    </row>
    <row r="4821" spans="1:10" x14ac:dyDescent="0.25">
      <c r="A4821" t="s">
        <v>3835</v>
      </c>
      <c r="C4821" s="2">
        <v>3350</v>
      </c>
      <c r="D4821">
        <v>1</v>
      </c>
      <c r="E4821" s="2">
        <v>3350</v>
      </c>
      <c r="G4821" s="2">
        <v>3350</v>
      </c>
      <c r="H4821" s="2">
        <v>3350</v>
      </c>
      <c r="J4821">
        <f t="shared" si="75"/>
        <v>0</v>
      </c>
    </row>
    <row r="4822" spans="1:10" x14ac:dyDescent="0.25">
      <c r="A4822" t="s">
        <v>5308</v>
      </c>
      <c r="C4822" s="2">
        <v>3350</v>
      </c>
      <c r="D4822">
        <v>1</v>
      </c>
      <c r="E4822" s="2">
        <v>3350</v>
      </c>
      <c r="G4822" s="2">
        <v>3350</v>
      </c>
      <c r="H4822" s="2">
        <v>3350</v>
      </c>
      <c r="J4822">
        <f t="shared" si="75"/>
        <v>0</v>
      </c>
    </row>
    <row r="4823" spans="1:10" x14ac:dyDescent="0.25">
      <c r="A4823" t="s">
        <v>5302</v>
      </c>
      <c r="C4823" s="2">
        <v>3350</v>
      </c>
      <c r="D4823">
        <v>1</v>
      </c>
      <c r="E4823" s="2">
        <v>3350</v>
      </c>
      <c r="G4823" s="2">
        <v>3350</v>
      </c>
      <c r="H4823" s="2">
        <v>3350</v>
      </c>
      <c r="J4823">
        <f t="shared" si="75"/>
        <v>0</v>
      </c>
    </row>
    <row r="4824" spans="1:10" x14ac:dyDescent="0.25">
      <c r="A4824" t="s">
        <v>5367</v>
      </c>
      <c r="C4824" s="2">
        <v>3350</v>
      </c>
      <c r="D4824">
        <v>1</v>
      </c>
      <c r="E4824" s="2">
        <v>3350</v>
      </c>
      <c r="G4824" s="2">
        <v>3350</v>
      </c>
      <c r="H4824" s="2">
        <v>3350</v>
      </c>
      <c r="J4824">
        <f t="shared" si="75"/>
        <v>0</v>
      </c>
    </row>
    <row r="4825" spans="1:10" x14ac:dyDescent="0.25">
      <c r="A4825" t="s">
        <v>5321</v>
      </c>
      <c r="C4825" s="2">
        <v>3350</v>
      </c>
      <c r="D4825">
        <v>1</v>
      </c>
      <c r="E4825" s="2">
        <v>3350</v>
      </c>
      <c r="G4825" s="2">
        <v>3350</v>
      </c>
      <c r="H4825" s="2">
        <v>3350</v>
      </c>
      <c r="J4825">
        <f t="shared" si="75"/>
        <v>0</v>
      </c>
    </row>
    <row r="4826" spans="1:10" x14ac:dyDescent="0.25">
      <c r="A4826" t="s">
        <v>4587</v>
      </c>
      <c r="C4826" s="2">
        <v>3350</v>
      </c>
      <c r="D4826">
        <v>1</v>
      </c>
      <c r="E4826" s="2">
        <v>3000</v>
      </c>
      <c r="G4826" s="2">
        <v>3000</v>
      </c>
      <c r="H4826" s="2">
        <v>3000</v>
      </c>
      <c r="J4826">
        <f t="shared" si="75"/>
        <v>0</v>
      </c>
    </row>
    <row r="4827" spans="1:10" x14ac:dyDescent="0.25">
      <c r="A4827" t="s">
        <v>5421</v>
      </c>
      <c r="C4827" s="2">
        <v>3350</v>
      </c>
      <c r="D4827">
        <v>1</v>
      </c>
      <c r="E4827" s="2">
        <v>3350</v>
      </c>
      <c r="G4827" s="2">
        <v>3350</v>
      </c>
      <c r="H4827" s="2">
        <v>3350</v>
      </c>
      <c r="J4827">
        <f t="shared" si="75"/>
        <v>0</v>
      </c>
    </row>
    <row r="4828" spans="1:10" x14ac:dyDescent="0.25">
      <c r="A4828" t="s">
        <v>4613</v>
      </c>
      <c r="C4828" s="2">
        <v>3350</v>
      </c>
      <c r="D4828">
        <v>1</v>
      </c>
      <c r="E4828" s="2">
        <v>3350</v>
      </c>
      <c r="G4828" s="2">
        <v>3350</v>
      </c>
      <c r="H4828" s="2">
        <v>3350</v>
      </c>
      <c r="J4828">
        <f t="shared" si="75"/>
        <v>0</v>
      </c>
    </row>
    <row r="4829" spans="1:10" x14ac:dyDescent="0.25">
      <c r="A4829" t="s">
        <v>5910</v>
      </c>
      <c r="C4829" s="2">
        <v>3350</v>
      </c>
      <c r="D4829">
        <v>1</v>
      </c>
      <c r="E4829" s="2">
        <v>3350</v>
      </c>
      <c r="G4829" s="2">
        <v>3350</v>
      </c>
      <c r="H4829" s="2">
        <v>3350</v>
      </c>
      <c r="J4829">
        <f t="shared" si="75"/>
        <v>0</v>
      </c>
    </row>
    <row r="4830" spans="1:10" x14ac:dyDescent="0.25">
      <c r="A4830" t="s">
        <v>3694</v>
      </c>
      <c r="C4830" s="2">
        <v>3350</v>
      </c>
      <c r="D4830">
        <v>1</v>
      </c>
      <c r="E4830" s="2">
        <v>3350</v>
      </c>
      <c r="G4830" s="2">
        <v>3350</v>
      </c>
      <c r="H4830" s="2">
        <v>3350</v>
      </c>
      <c r="J4830">
        <f t="shared" si="75"/>
        <v>0</v>
      </c>
    </row>
    <row r="4831" spans="1:10" x14ac:dyDescent="0.25">
      <c r="A4831" t="s">
        <v>3775</v>
      </c>
      <c r="C4831" s="2">
        <v>3350</v>
      </c>
      <c r="D4831">
        <v>1</v>
      </c>
      <c r="E4831" s="2">
        <v>3350</v>
      </c>
      <c r="G4831" s="2">
        <v>3350</v>
      </c>
      <c r="H4831" s="2">
        <v>3350</v>
      </c>
      <c r="J4831">
        <f t="shared" si="75"/>
        <v>0</v>
      </c>
    </row>
    <row r="4832" spans="1:10" x14ac:dyDescent="0.25">
      <c r="A4832" t="s">
        <v>5320</v>
      </c>
      <c r="C4832" s="2">
        <v>3350</v>
      </c>
      <c r="D4832">
        <v>1</v>
      </c>
      <c r="E4832" s="2">
        <v>3350</v>
      </c>
      <c r="G4832" s="2">
        <v>3350</v>
      </c>
      <c r="H4832" s="2">
        <v>3350</v>
      </c>
      <c r="J4832">
        <f t="shared" si="75"/>
        <v>0</v>
      </c>
    </row>
    <row r="4833" spans="1:10" x14ac:dyDescent="0.25">
      <c r="A4833" t="s">
        <v>3838</v>
      </c>
      <c r="C4833" s="2">
        <v>3350</v>
      </c>
      <c r="D4833">
        <v>1</v>
      </c>
      <c r="E4833" s="2">
        <v>3350</v>
      </c>
      <c r="G4833" s="2">
        <v>3350</v>
      </c>
      <c r="H4833" s="2">
        <v>3350</v>
      </c>
      <c r="J4833">
        <f t="shared" si="75"/>
        <v>0</v>
      </c>
    </row>
    <row r="4834" spans="1:10" x14ac:dyDescent="0.25">
      <c r="A4834" t="s">
        <v>4601</v>
      </c>
      <c r="C4834" s="2">
        <v>3350</v>
      </c>
      <c r="D4834">
        <v>1</v>
      </c>
      <c r="E4834" s="2">
        <v>3350</v>
      </c>
      <c r="G4834" s="2">
        <v>3350</v>
      </c>
      <c r="H4834" s="2">
        <v>3350</v>
      </c>
      <c r="J4834">
        <f t="shared" si="75"/>
        <v>0</v>
      </c>
    </row>
    <row r="4835" spans="1:10" x14ac:dyDescent="0.25">
      <c r="A4835" t="s">
        <v>5354</v>
      </c>
      <c r="C4835" s="2">
        <v>3350</v>
      </c>
      <c r="D4835">
        <v>1</v>
      </c>
      <c r="E4835" s="2">
        <v>3350</v>
      </c>
      <c r="G4835" s="2">
        <v>3350</v>
      </c>
      <c r="H4835" s="2">
        <v>3350</v>
      </c>
      <c r="J4835">
        <f t="shared" si="75"/>
        <v>0</v>
      </c>
    </row>
    <row r="4836" spans="1:10" x14ac:dyDescent="0.25">
      <c r="A4836" t="s">
        <v>3697</v>
      </c>
      <c r="C4836" s="2">
        <v>3350</v>
      </c>
      <c r="D4836">
        <v>1</v>
      </c>
      <c r="E4836" s="2">
        <v>3350</v>
      </c>
      <c r="G4836" s="2">
        <v>3350</v>
      </c>
      <c r="H4836" s="2">
        <v>3350</v>
      </c>
      <c r="J4836">
        <f t="shared" si="75"/>
        <v>0</v>
      </c>
    </row>
    <row r="4837" spans="1:10" x14ac:dyDescent="0.25">
      <c r="A4837" t="s">
        <v>2624</v>
      </c>
      <c r="C4837" s="2">
        <v>3350</v>
      </c>
      <c r="D4837">
        <v>1</v>
      </c>
      <c r="E4837" s="2">
        <v>3350</v>
      </c>
      <c r="G4837" s="2">
        <v>3350</v>
      </c>
      <c r="H4837" s="2">
        <v>3350</v>
      </c>
      <c r="J4837">
        <f t="shared" si="75"/>
        <v>0</v>
      </c>
    </row>
    <row r="4838" spans="1:10" x14ac:dyDescent="0.25">
      <c r="A4838" t="s">
        <v>4646</v>
      </c>
      <c r="C4838" s="2">
        <v>3350</v>
      </c>
      <c r="D4838">
        <v>1</v>
      </c>
      <c r="E4838" s="2">
        <v>3350</v>
      </c>
      <c r="G4838" s="2">
        <v>3350</v>
      </c>
      <c r="H4838" s="2">
        <v>3350</v>
      </c>
      <c r="J4838">
        <f t="shared" si="75"/>
        <v>0</v>
      </c>
    </row>
    <row r="4839" spans="1:10" x14ac:dyDescent="0.25">
      <c r="A4839" t="s">
        <v>3897</v>
      </c>
      <c r="C4839" s="2">
        <v>3350</v>
      </c>
      <c r="D4839">
        <v>1</v>
      </c>
      <c r="E4839" s="2">
        <v>3350</v>
      </c>
      <c r="G4839" s="2">
        <v>3350</v>
      </c>
      <c r="H4839" s="2">
        <v>3350</v>
      </c>
      <c r="J4839">
        <f t="shared" si="75"/>
        <v>0</v>
      </c>
    </row>
    <row r="4840" spans="1:10" x14ac:dyDescent="0.25">
      <c r="A4840" t="s">
        <v>5303</v>
      </c>
      <c r="C4840" s="2">
        <v>3350</v>
      </c>
      <c r="D4840">
        <v>1</v>
      </c>
      <c r="E4840" s="2">
        <v>3350</v>
      </c>
      <c r="G4840" s="2">
        <v>3350</v>
      </c>
      <c r="H4840" s="2">
        <v>3350</v>
      </c>
      <c r="J4840">
        <f t="shared" si="75"/>
        <v>0</v>
      </c>
    </row>
    <row r="4841" spans="1:10" x14ac:dyDescent="0.25">
      <c r="A4841" t="s">
        <v>3903</v>
      </c>
      <c r="C4841" s="2">
        <v>3350</v>
      </c>
      <c r="D4841">
        <v>1</v>
      </c>
      <c r="E4841" s="2">
        <v>3350</v>
      </c>
      <c r="G4841" s="2">
        <v>3350</v>
      </c>
      <c r="H4841" s="2">
        <v>3350</v>
      </c>
      <c r="J4841">
        <f t="shared" si="75"/>
        <v>0</v>
      </c>
    </row>
    <row r="4842" spans="1:10" x14ac:dyDescent="0.25">
      <c r="A4842" t="s">
        <v>5405</v>
      </c>
      <c r="C4842" s="2">
        <v>3350</v>
      </c>
      <c r="D4842">
        <v>1</v>
      </c>
      <c r="E4842" s="2">
        <v>3350</v>
      </c>
      <c r="G4842" s="2">
        <v>3350</v>
      </c>
      <c r="H4842" s="2">
        <v>3350</v>
      </c>
      <c r="J4842">
        <f t="shared" si="75"/>
        <v>0</v>
      </c>
    </row>
    <row r="4843" spans="1:10" x14ac:dyDescent="0.25">
      <c r="A4843" t="s">
        <v>3363</v>
      </c>
      <c r="C4843" s="2">
        <v>3350</v>
      </c>
      <c r="D4843">
        <v>1</v>
      </c>
      <c r="E4843" s="2">
        <v>3350</v>
      </c>
      <c r="G4843" s="2">
        <v>3350</v>
      </c>
      <c r="H4843" s="2">
        <v>3350</v>
      </c>
      <c r="J4843">
        <f t="shared" si="75"/>
        <v>0</v>
      </c>
    </row>
    <row r="4844" spans="1:10" x14ac:dyDescent="0.25">
      <c r="A4844" t="s">
        <v>5360</v>
      </c>
      <c r="C4844" s="2">
        <v>3350</v>
      </c>
      <c r="D4844">
        <v>1</v>
      </c>
      <c r="E4844" s="2">
        <v>3350</v>
      </c>
      <c r="G4844" s="2">
        <v>3350</v>
      </c>
      <c r="H4844" s="2">
        <v>3350</v>
      </c>
      <c r="J4844">
        <f t="shared" si="75"/>
        <v>0</v>
      </c>
    </row>
    <row r="4845" spans="1:10" x14ac:dyDescent="0.25">
      <c r="A4845" t="s">
        <v>5374</v>
      </c>
      <c r="C4845" s="2">
        <v>3350</v>
      </c>
      <c r="D4845">
        <v>1</v>
      </c>
      <c r="E4845" s="2">
        <v>3350</v>
      </c>
      <c r="G4845" s="2">
        <v>3350</v>
      </c>
      <c r="H4845" s="2">
        <v>3350</v>
      </c>
      <c r="J4845">
        <f t="shared" si="75"/>
        <v>0</v>
      </c>
    </row>
    <row r="4846" spans="1:10" x14ac:dyDescent="0.25">
      <c r="A4846" t="s">
        <v>3336</v>
      </c>
      <c r="C4846" s="2">
        <v>3350</v>
      </c>
      <c r="D4846">
        <v>1</v>
      </c>
      <c r="E4846" s="2">
        <v>3350</v>
      </c>
      <c r="G4846" s="2">
        <v>3350</v>
      </c>
      <c r="H4846" s="2">
        <v>3350</v>
      </c>
      <c r="J4846">
        <f t="shared" si="75"/>
        <v>0</v>
      </c>
    </row>
    <row r="4847" spans="1:10" x14ac:dyDescent="0.25">
      <c r="A4847" t="s">
        <v>5366</v>
      </c>
      <c r="C4847" s="2">
        <v>3350</v>
      </c>
      <c r="D4847">
        <v>1</v>
      </c>
      <c r="E4847" s="2">
        <v>3350</v>
      </c>
      <c r="G4847" s="2">
        <v>3350</v>
      </c>
      <c r="H4847" s="2">
        <v>3350</v>
      </c>
      <c r="J4847">
        <f t="shared" si="75"/>
        <v>0</v>
      </c>
    </row>
    <row r="4848" spans="1:10" x14ac:dyDescent="0.25">
      <c r="A4848" t="s">
        <v>3902</v>
      </c>
      <c r="C4848" s="2">
        <v>3350</v>
      </c>
      <c r="D4848">
        <v>1</v>
      </c>
      <c r="E4848" s="2">
        <v>3350</v>
      </c>
      <c r="G4848" s="2">
        <v>3350</v>
      </c>
      <c r="H4848" s="2">
        <v>3350</v>
      </c>
      <c r="J4848">
        <f t="shared" si="75"/>
        <v>0</v>
      </c>
    </row>
    <row r="4849" spans="1:10" x14ac:dyDescent="0.25">
      <c r="A4849" t="s">
        <v>5241</v>
      </c>
      <c r="C4849" s="2">
        <v>3350</v>
      </c>
      <c r="D4849">
        <v>1</v>
      </c>
      <c r="E4849" s="2">
        <v>3350</v>
      </c>
      <c r="G4849" s="2">
        <v>3350</v>
      </c>
      <c r="H4849" s="2">
        <v>3350</v>
      </c>
      <c r="J4849">
        <f t="shared" si="75"/>
        <v>0</v>
      </c>
    </row>
    <row r="4850" spans="1:10" x14ac:dyDescent="0.25">
      <c r="A4850" t="s">
        <v>5302</v>
      </c>
      <c r="C4850" s="2">
        <v>3350</v>
      </c>
      <c r="D4850">
        <v>1</v>
      </c>
      <c r="E4850" s="2">
        <v>3350</v>
      </c>
      <c r="G4850" s="2">
        <v>3350</v>
      </c>
      <c r="H4850" s="2">
        <v>3350</v>
      </c>
      <c r="J4850">
        <f t="shared" si="75"/>
        <v>0</v>
      </c>
    </row>
    <row r="4851" spans="1:10" x14ac:dyDescent="0.25">
      <c r="A4851" t="s">
        <v>5364</v>
      </c>
      <c r="C4851" s="2">
        <v>3350</v>
      </c>
      <c r="D4851">
        <v>1</v>
      </c>
      <c r="E4851" s="2">
        <v>3350</v>
      </c>
      <c r="G4851" s="2">
        <v>3350</v>
      </c>
      <c r="H4851" s="2">
        <v>3350</v>
      </c>
      <c r="J4851">
        <f t="shared" si="75"/>
        <v>0</v>
      </c>
    </row>
    <row r="4852" spans="1:10" x14ac:dyDescent="0.25">
      <c r="A4852" t="s">
        <v>3835</v>
      </c>
      <c r="C4852" s="2">
        <v>3350</v>
      </c>
      <c r="D4852">
        <v>1</v>
      </c>
      <c r="E4852" s="2">
        <v>3350</v>
      </c>
      <c r="G4852" s="2">
        <v>3350</v>
      </c>
      <c r="H4852" s="2">
        <v>3350</v>
      </c>
      <c r="J4852">
        <f t="shared" si="75"/>
        <v>0</v>
      </c>
    </row>
    <row r="4853" spans="1:10" x14ac:dyDescent="0.25">
      <c r="A4853" t="s">
        <v>5308</v>
      </c>
      <c r="C4853" s="2">
        <v>3350</v>
      </c>
      <c r="D4853">
        <v>1</v>
      </c>
      <c r="E4853" s="2">
        <v>3350</v>
      </c>
      <c r="G4853" s="2">
        <v>3350</v>
      </c>
      <c r="H4853" s="2">
        <v>3350</v>
      </c>
      <c r="J4853">
        <f t="shared" si="75"/>
        <v>0</v>
      </c>
    </row>
    <row r="4854" spans="1:10" x14ac:dyDescent="0.25">
      <c r="A4854" t="s">
        <v>5367</v>
      </c>
      <c r="C4854" s="2">
        <v>3350</v>
      </c>
      <c r="D4854">
        <v>1</v>
      </c>
      <c r="E4854" s="2">
        <v>3350</v>
      </c>
      <c r="G4854" s="2">
        <v>3350</v>
      </c>
      <c r="H4854" s="2">
        <v>3350</v>
      </c>
      <c r="J4854">
        <f t="shared" si="75"/>
        <v>0</v>
      </c>
    </row>
    <row r="4855" spans="1:10" x14ac:dyDescent="0.25">
      <c r="A4855" t="s">
        <v>5321</v>
      </c>
      <c r="C4855" s="2">
        <v>3350</v>
      </c>
      <c r="D4855">
        <v>1</v>
      </c>
      <c r="E4855" s="2">
        <v>3350</v>
      </c>
      <c r="G4855" s="2">
        <v>3350</v>
      </c>
      <c r="H4855" s="2">
        <v>3350</v>
      </c>
      <c r="J4855">
        <f t="shared" si="75"/>
        <v>0</v>
      </c>
    </row>
    <row r="4856" spans="1:10" x14ac:dyDescent="0.25">
      <c r="A4856" t="s">
        <v>4613</v>
      </c>
      <c r="C4856" s="2">
        <v>3350</v>
      </c>
      <c r="D4856">
        <v>1</v>
      </c>
      <c r="E4856" s="2">
        <v>3350</v>
      </c>
      <c r="G4856" s="2">
        <v>3350</v>
      </c>
      <c r="H4856" s="2">
        <v>3350</v>
      </c>
      <c r="J4856">
        <f t="shared" si="75"/>
        <v>0</v>
      </c>
    </row>
    <row r="4857" spans="1:10" x14ac:dyDescent="0.25">
      <c r="A4857" t="s">
        <v>4053</v>
      </c>
      <c r="C4857" s="2">
        <v>3450</v>
      </c>
      <c r="D4857">
        <v>1</v>
      </c>
      <c r="E4857" s="2">
        <v>3450</v>
      </c>
      <c r="G4857" s="2">
        <v>3450</v>
      </c>
      <c r="H4857" s="2">
        <v>3450</v>
      </c>
      <c r="I4857" t="s">
        <v>4053</v>
      </c>
      <c r="J4857">
        <f t="shared" si="75"/>
        <v>3450</v>
      </c>
    </row>
    <row r="4858" spans="1:10" x14ac:dyDescent="0.25">
      <c r="A4858" t="s">
        <v>3924</v>
      </c>
      <c r="C4858" s="2">
        <v>3450</v>
      </c>
      <c r="D4858">
        <v>1</v>
      </c>
      <c r="E4858" s="2">
        <v>3450</v>
      </c>
      <c r="G4858" s="2">
        <v>3450</v>
      </c>
      <c r="H4858" s="2">
        <v>3450</v>
      </c>
      <c r="I4858" t="s">
        <v>3924</v>
      </c>
      <c r="J4858">
        <f t="shared" si="75"/>
        <v>3450</v>
      </c>
    </row>
    <row r="4859" spans="1:10" x14ac:dyDescent="0.25">
      <c r="A4859" t="s">
        <v>3924</v>
      </c>
      <c r="C4859" s="2">
        <v>3450</v>
      </c>
      <c r="D4859">
        <v>1</v>
      </c>
      <c r="E4859" s="2">
        <v>3450</v>
      </c>
      <c r="G4859" s="2">
        <v>3450</v>
      </c>
      <c r="H4859" s="2">
        <v>3450</v>
      </c>
      <c r="I4859" t="s">
        <v>3924</v>
      </c>
      <c r="J4859">
        <f t="shared" si="75"/>
        <v>3450</v>
      </c>
    </row>
    <row r="4860" spans="1:10" x14ac:dyDescent="0.25">
      <c r="A4860" t="s">
        <v>4677</v>
      </c>
      <c r="C4860" s="2">
        <v>3570</v>
      </c>
      <c r="D4860">
        <v>1</v>
      </c>
      <c r="E4860" s="2">
        <v>3570</v>
      </c>
      <c r="G4860" s="2">
        <v>3570</v>
      </c>
      <c r="H4860" s="2">
        <v>3570</v>
      </c>
      <c r="J4860">
        <f t="shared" si="75"/>
        <v>0</v>
      </c>
    </row>
    <row r="4861" spans="1:10" x14ac:dyDescent="0.25">
      <c r="A4861" t="s">
        <v>4677</v>
      </c>
      <c r="C4861" s="2">
        <v>3570</v>
      </c>
      <c r="D4861">
        <v>1</v>
      </c>
      <c r="E4861" s="2">
        <v>3570</v>
      </c>
      <c r="G4861" s="2">
        <v>3570</v>
      </c>
      <c r="H4861" s="2">
        <v>3570</v>
      </c>
      <c r="J4861">
        <f t="shared" si="75"/>
        <v>0</v>
      </c>
    </row>
    <row r="4862" spans="1:10" x14ac:dyDescent="0.25">
      <c r="A4862" t="s">
        <v>6718</v>
      </c>
      <c r="C4862" s="2">
        <v>3685</v>
      </c>
      <c r="D4862">
        <v>1</v>
      </c>
      <c r="E4862" s="2">
        <v>3015</v>
      </c>
      <c r="G4862" s="2">
        <v>3015</v>
      </c>
      <c r="H4862" s="2">
        <v>3015</v>
      </c>
      <c r="J4862">
        <f t="shared" si="75"/>
        <v>0</v>
      </c>
    </row>
    <row r="4863" spans="1:10" x14ac:dyDescent="0.25">
      <c r="A4863" t="s">
        <v>5315</v>
      </c>
      <c r="C4863" s="2">
        <v>3685</v>
      </c>
      <c r="D4863">
        <v>1</v>
      </c>
      <c r="E4863" s="2">
        <v>3685</v>
      </c>
      <c r="G4863" s="2">
        <v>3685</v>
      </c>
      <c r="H4863" s="2">
        <v>3685</v>
      </c>
      <c r="J4863">
        <f t="shared" si="75"/>
        <v>0</v>
      </c>
    </row>
    <row r="4864" spans="1:10" x14ac:dyDescent="0.25">
      <c r="A4864" t="s">
        <v>5315</v>
      </c>
      <c r="C4864" s="2">
        <v>3685</v>
      </c>
      <c r="D4864">
        <v>1</v>
      </c>
      <c r="E4864" s="2">
        <v>3685</v>
      </c>
      <c r="G4864" s="2">
        <v>3685</v>
      </c>
      <c r="H4864" s="2">
        <v>3685</v>
      </c>
      <c r="J4864">
        <f t="shared" si="75"/>
        <v>0</v>
      </c>
    </row>
    <row r="4865" spans="1:10" x14ac:dyDescent="0.25">
      <c r="A4865" t="s">
        <v>5654</v>
      </c>
      <c r="C4865" s="2">
        <v>3950</v>
      </c>
      <c r="D4865">
        <v>1</v>
      </c>
      <c r="E4865" s="2">
        <v>3950</v>
      </c>
      <c r="G4865" s="2">
        <v>3950</v>
      </c>
      <c r="H4865" s="2">
        <v>3950</v>
      </c>
      <c r="J4865">
        <f t="shared" si="75"/>
        <v>0</v>
      </c>
    </row>
    <row r="4866" spans="1:10" x14ac:dyDescent="0.25">
      <c r="A4866" t="s">
        <v>5795</v>
      </c>
      <c r="C4866" s="2">
        <v>3950</v>
      </c>
      <c r="D4866">
        <v>1</v>
      </c>
      <c r="E4866" s="2">
        <v>3950</v>
      </c>
      <c r="G4866" s="2">
        <v>3950</v>
      </c>
      <c r="H4866" s="2">
        <v>3950</v>
      </c>
      <c r="J4866">
        <f t="shared" si="75"/>
        <v>0</v>
      </c>
    </row>
    <row r="4867" spans="1:10" x14ac:dyDescent="0.25">
      <c r="A4867" t="s">
        <v>5900</v>
      </c>
      <c r="C4867" s="2">
        <v>3950</v>
      </c>
      <c r="D4867">
        <v>1</v>
      </c>
      <c r="E4867" s="2">
        <v>3950</v>
      </c>
      <c r="G4867" s="2">
        <v>3950</v>
      </c>
      <c r="H4867" s="2">
        <v>3950</v>
      </c>
      <c r="J4867">
        <f t="shared" ref="J4867:J4930" si="76">IF(I4867=0,0,H4867)</f>
        <v>0</v>
      </c>
    </row>
    <row r="4868" spans="1:10" x14ac:dyDescent="0.25">
      <c r="A4868" t="s">
        <v>2701</v>
      </c>
      <c r="C4868" s="2">
        <v>3950</v>
      </c>
      <c r="D4868">
        <v>1</v>
      </c>
      <c r="E4868" s="2">
        <v>3950</v>
      </c>
      <c r="G4868" s="2">
        <v>3950</v>
      </c>
      <c r="H4868" s="2">
        <v>3950</v>
      </c>
      <c r="J4868">
        <f t="shared" si="76"/>
        <v>0</v>
      </c>
    </row>
    <row r="4869" spans="1:10" x14ac:dyDescent="0.25">
      <c r="A4869" t="s">
        <v>5377</v>
      </c>
      <c r="C4869" s="2">
        <v>4000</v>
      </c>
      <c r="D4869">
        <v>1</v>
      </c>
      <c r="E4869" s="2">
        <v>4000</v>
      </c>
      <c r="G4869" s="2">
        <v>4000</v>
      </c>
      <c r="H4869" s="2">
        <v>4000</v>
      </c>
      <c r="J4869">
        <f t="shared" si="76"/>
        <v>0</v>
      </c>
    </row>
    <row r="4870" spans="1:10" x14ac:dyDescent="0.25">
      <c r="A4870" t="s">
        <v>5721</v>
      </c>
      <c r="C4870" s="2">
        <v>4000</v>
      </c>
      <c r="D4870">
        <v>1</v>
      </c>
      <c r="E4870" s="2">
        <v>4000</v>
      </c>
      <c r="G4870" s="2">
        <v>4000</v>
      </c>
      <c r="H4870" s="2">
        <v>4000</v>
      </c>
      <c r="J4870">
        <f t="shared" si="76"/>
        <v>0</v>
      </c>
    </row>
    <row r="4871" spans="1:10" x14ac:dyDescent="0.25">
      <c r="A4871" t="s">
        <v>5581</v>
      </c>
      <c r="C4871" s="2">
        <v>4000</v>
      </c>
      <c r="D4871">
        <v>1</v>
      </c>
      <c r="E4871" s="2">
        <v>4000</v>
      </c>
      <c r="G4871" s="2">
        <v>4000</v>
      </c>
      <c r="H4871" s="2">
        <v>4000</v>
      </c>
      <c r="J4871">
        <f t="shared" si="76"/>
        <v>0</v>
      </c>
    </row>
    <row r="4872" spans="1:10" x14ac:dyDescent="0.25">
      <c r="A4872" t="s">
        <v>3915</v>
      </c>
      <c r="C4872" s="2">
        <v>4000</v>
      </c>
      <c r="D4872">
        <v>1</v>
      </c>
      <c r="E4872" s="2">
        <v>4000</v>
      </c>
      <c r="G4872" s="2">
        <v>4000</v>
      </c>
      <c r="H4872" s="2">
        <v>4000</v>
      </c>
      <c r="I4872" t="s">
        <v>3915</v>
      </c>
      <c r="J4872">
        <f t="shared" si="76"/>
        <v>4000</v>
      </c>
    </row>
    <row r="4873" spans="1:10" x14ac:dyDescent="0.25">
      <c r="A4873" t="s">
        <v>6683</v>
      </c>
      <c r="C4873" s="2">
        <v>4000</v>
      </c>
      <c r="D4873">
        <v>1</v>
      </c>
      <c r="E4873" s="2">
        <v>4000</v>
      </c>
      <c r="G4873" s="2">
        <v>4000</v>
      </c>
      <c r="H4873" s="2">
        <v>4000</v>
      </c>
      <c r="J4873">
        <f t="shared" si="76"/>
        <v>0</v>
      </c>
    </row>
    <row r="4874" spans="1:10" x14ac:dyDescent="0.25">
      <c r="A4874" t="s">
        <v>6725</v>
      </c>
      <c r="C4874" s="2">
        <v>4450</v>
      </c>
      <c r="D4874">
        <v>1</v>
      </c>
      <c r="E4874" s="2">
        <v>4400</v>
      </c>
      <c r="G4874" s="2">
        <v>4400</v>
      </c>
      <c r="H4874" s="2">
        <v>4400</v>
      </c>
      <c r="J4874">
        <f t="shared" si="76"/>
        <v>0</v>
      </c>
    </row>
    <row r="4875" spans="1:10" x14ac:dyDescent="0.25">
      <c r="A4875" t="s">
        <v>5420</v>
      </c>
      <c r="C4875" s="2">
        <v>4450</v>
      </c>
      <c r="D4875">
        <v>1</v>
      </c>
      <c r="E4875" s="2">
        <v>4450</v>
      </c>
      <c r="G4875" s="2">
        <v>4450</v>
      </c>
      <c r="H4875" s="2">
        <v>4450</v>
      </c>
      <c r="J4875">
        <f t="shared" si="76"/>
        <v>0</v>
      </c>
    </row>
    <row r="4876" spans="1:10" x14ac:dyDescent="0.25">
      <c r="A4876" t="s">
        <v>5794</v>
      </c>
      <c r="C4876" s="2">
        <v>4450</v>
      </c>
      <c r="D4876">
        <v>1</v>
      </c>
      <c r="E4876" s="2">
        <v>4450</v>
      </c>
      <c r="G4876" s="2">
        <v>4450</v>
      </c>
      <c r="H4876" s="2">
        <v>4450</v>
      </c>
      <c r="J4876">
        <f t="shared" si="76"/>
        <v>0</v>
      </c>
    </row>
    <row r="4877" spans="1:10" x14ac:dyDescent="0.25">
      <c r="A4877" t="s">
        <v>5539</v>
      </c>
      <c r="C4877" s="2">
        <v>4450</v>
      </c>
      <c r="D4877">
        <v>1</v>
      </c>
      <c r="E4877" s="2">
        <v>4450</v>
      </c>
      <c r="G4877" s="2">
        <v>4450</v>
      </c>
      <c r="H4877" s="2">
        <v>4450</v>
      </c>
      <c r="J4877">
        <f t="shared" si="76"/>
        <v>0</v>
      </c>
    </row>
    <row r="4878" spans="1:10" x14ac:dyDescent="0.25">
      <c r="A4878" t="s">
        <v>5372</v>
      </c>
      <c r="C4878" s="2">
        <v>4450</v>
      </c>
      <c r="D4878">
        <v>1</v>
      </c>
      <c r="E4878" s="2">
        <v>4450</v>
      </c>
      <c r="G4878" s="2">
        <v>4450</v>
      </c>
      <c r="H4878" s="2">
        <v>4450</v>
      </c>
      <c r="J4878">
        <f t="shared" si="76"/>
        <v>0</v>
      </c>
    </row>
    <row r="4879" spans="1:10" x14ac:dyDescent="0.25">
      <c r="A4879" t="s">
        <v>5407</v>
      </c>
      <c r="C4879" s="2">
        <v>4450</v>
      </c>
      <c r="D4879">
        <v>1</v>
      </c>
      <c r="E4879" s="2">
        <v>4450</v>
      </c>
      <c r="G4879" s="2">
        <v>4450</v>
      </c>
      <c r="H4879" s="2">
        <v>4450</v>
      </c>
      <c r="J4879">
        <f t="shared" si="76"/>
        <v>0</v>
      </c>
    </row>
    <row r="4880" spans="1:10" x14ac:dyDescent="0.25">
      <c r="A4880" t="s">
        <v>5371</v>
      </c>
      <c r="C4880" s="2">
        <v>4450</v>
      </c>
      <c r="D4880">
        <v>1</v>
      </c>
      <c r="E4880" s="2">
        <v>4450</v>
      </c>
      <c r="G4880" s="2">
        <v>4450</v>
      </c>
      <c r="H4880" s="2">
        <v>4450</v>
      </c>
      <c r="J4880">
        <f t="shared" si="76"/>
        <v>0</v>
      </c>
    </row>
    <row r="4881" spans="1:10" x14ac:dyDescent="0.25">
      <c r="A4881" t="s">
        <v>3915</v>
      </c>
      <c r="C4881" s="2">
        <v>4450</v>
      </c>
      <c r="D4881">
        <v>1</v>
      </c>
      <c r="E4881" s="2">
        <v>4450</v>
      </c>
      <c r="G4881" s="2">
        <v>4450</v>
      </c>
      <c r="H4881" s="2">
        <v>4450</v>
      </c>
      <c r="I4881" t="s">
        <v>3915</v>
      </c>
      <c r="J4881">
        <f t="shared" si="76"/>
        <v>4450</v>
      </c>
    </row>
    <row r="4882" spans="1:10" x14ac:dyDescent="0.25">
      <c r="A4882" t="s">
        <v>6695</v>
      </c>
      <c r="C4882" s="2">
        <v>4450</v>
      </c>
      <c r="D4882">
        <v>1</v>
      </c>
      <c r="E4882" s="2">
        <v>4450</v>
      </c>
      <c r="G4882" s="2">
        <v>4450</v>
      </c>
      <c r="H4882" s="2">
        <v>4450</v>
      </c>
      <c r="I4882" t="s">
        <v>6695</v>
      </c>
      <c r="J4882">
        <f t="shared" si="76"/>
        <v>4450</v>
      </c>
    </row>
    <row r="4883" spans="1:10" x14ac:dyDescent="0.25">
      <c r="A4883" t="s">
        <v>4547</v>
      </c>
      <c r="C4883" s="2">
        <v>4450</v>
      </c>
      <c r="D4883">
        <v>1</v>
      </c>
      <c r="E4883" s="2">
        <v>4450</v>
      </c>
      <c r="G4883" s="2">
        <v>4450</v>
      </c>
      <c r="H4883" s="2">
        <v>4450</v>
      </c>
      <c r="J4883">
        <f t="shared" si="76"/>
        <v>0</v>
      </c>
    </row>
    <row r="4884" spans="1:10" x14ac:dyDescent="0.25">
      <c r="A4884" t="s">
        <v>4036</v>
      </c>
      <c r="C4884" s="2">
        <v>4450</v>
      </c>
      <c r="D4884">
        <v>1</v>
      </c>
      <c r="E4884" s="2">
        <v>4450</v>
      </c>
      <c r="G4884" s="2">
        <v>4450</v>
      </c>
      <c r="H4884" s="2">
        <v>4450</v>
      </c>
      <c r="I4884" t="s">
        <v>4036</v>
      </c>
      <c r="J4884">
        <f t="shared" si="76"/>
        <v>4450</v>
      </c>
    </row>
    <row r="4885" spans="1:10" x14ac:dyDescent="0.25">
      <c r="A4885" t="s">
        <v>3760</v>
      </c>
      <c r="C4885" s="2">
        <v>4450</v>
      </c>
      <c r="D4885">
        <v>1</v>
      </c>
      <c r="E4885" s="2">
        <v>4450</v>
      </c>
      <c r="G4885" s="2">
        <v>4450</v>
      </c>
      <c r="H4885" s="2">
        <v>4450</v>
      </c>
      <c r="I4885" t="s">
        <v>3760</v>
      </c>
      <c r="J4885">
        <f t="shared" si="76"/>
        <v>4450</v>
      </c>
    </row>
    <row r="4886" spans="1:10" x14ac:dyDescent="0.25">
      <c r="A4886" t="s">
        <v>4047</v>
      </c>
      <c r="C4886" s="2">
        <v>4450</v>
      </c>
      <c r="D4886">
        <v>1</v>
      </c>
      <c r="E4886" s="2">
        <v>4450</v>
      </c>
      <c r="G4886" s="2">
        <v>4450</v>
      </c>
      <c r="H4886" s="2">
        <v>4450</v>
      </c>
      <c r="I4886" t="s">
        <v>4047</v>
      </c>
      <c r="J4886">
        <f t="shared" si="76"/>
        <v>4450</v>
      </c>
    </row>
    <row r="4887" spans="1:10" x14ac:dyDescent="0.25">
      <c r="A4887" t="s">
        <v>6698</v>
      </c>
      <c r="C4887" s="2">
        <v>4450</v>
      </c>
      <c r="D4887">
        <v>1</v>
      </c>
      <c r="E4887" s="2">
        <v>4450</v>
      </c>
      <c r="G4887" s="2">
        <v>4450</v>
      </c>
      <c r="H4887" s="2">
        <v>4450</v>
      </c>
      <c r="J4887">
        <f t="shared" si="76"/>
        <v>0</v>
      </c>
    </row>
    <row r="4888" spans="1:10" x14ac:dyDescent="0.25">
      <c r="A4888" t="s">
        <v>4116</v>
      </c>
      <c r="C4888" s="2">
        <v>4450</v>
      </c>
      <c r="D4888">
        <v>1</v>
      </c>
      <c r="E4888" s="2">
        <v>4450</v>
      </c>
      <c r="G4888" s="2">
        <v>4450</v>
      </c>
      <c r="H4888" s="2">
        <v>4450</v>
      </c>
      <c r="J4888">
        <f t="shared" si="76"/>
        <v>0</v>
      </c>
    </row>
    <row r="4889" spans="1:10" x14ac:dyDescent="0.25">
      <c r="A4889" t="s">
        <v>6705</v>
      </c>
      <c r="C4889" s="2">
        <v>4450</v>
      </c>
      <c r="D4889">
        <v>1</v>
      </c>
      <c r="E4889" s="2">
        <v>4450</v>
      </c>
      <c r="G4889" s="2">
        <v>4450</v>
      </c>
      <c r="H4889" s="2">
        <v>4450</v>
      </c>
      <c r="I4889" t="s">
        <v>6705</v>
      </c>
      <c r="J4889">
        <f t="shared" si="76"/>
        <v>4450</v>
      </c>
    </row>
    <row r="4890" spans="1:10" x14ac:dyDescent="0.25">
      <c r="A4890" t="s">
        <v>6696</v>
      </c>
      <c r="C4890" s="2">
        <v>4450</v>
      </c>
      <c r="D4890">
        <v>1</v>
      </c>
      <c r="E4890" s="2">
        <v>4450</v>
      </c>
      <c r="G4890" s="2">
        <v>4450</v>
      </c>
      <c r="H4890" s="2">
        <v>4450</v>
      </c>
      <c r="I4890" t="s">
        <v>6696</v>
      </c>
      <c r="J4890">
        <f t="shared" si="76"/>
        <v>4450</v>
      </c>
    </row>
    <row r="4891" spans="1:10" x14ac:dyDescent="0.25">
      <c r="A4891" t="s">
        <v>4041</v>
      </c>
      <c r="C4891" s="2">
        <v>4450</v>
      </c>
      <c r="D4891">
        <v>1</v>
      </c>
      <c r="E4891" s="2">
        <v>4450</v>
      </c>
      <c r="G4891" s="2">
        <v>4450</v>
      </c>
      <c r="H4891" s="2">
        <v>4450</v>
      </c>
      <c r="I4891" t="s">
        <v>4041</v>
      </c>
      <c r="J4891">
        <f t="shared" si="76"/>
        <v>4450</v>
      </c>
    </row>
    <row r="4892" spans="1:10" x14ac:dyDescent="0.25">
      <c r="A4892" t="s">
        <v>4232</v>
      </c>
      <c r="C4892" s="2">
        <v>4450</v>
      </c>
      <c r="D4892">
        <v>1</v>
      </c>
      <c r="E4892" s="2">
        <v>4450</v>
      </c>
      <c r="G4892" s="2">
        <v>4450</v>
      </c>
      <c r="H4892" s="2">
        <v>4450</v>
      </c>
      <c r="I4892" t="s">
        <v>4232</v>
      </c>
      <c r="J4892">
        <f t="shared" si="76"/>
        <v>4450</v>
      </c>
    </row>
    <row r="4893" spans="1:10" x14ac:dyDescent="0.25">
      <c r="A4893" t="s">
        <v>4236</v>
      </c>
      <c r="C4893" s="2">
        <v>4450</v>
      </c>
      <c r="D4893">
        <v>1</v>
      </c>
      <c r="E4893" s="2">
        <v>4450</v>
      </c>
      <c r="G4893" s="2">
        <v>4450</v>
      </c>
      <c r="H4893" s="2">
        <v>4450</v>
      </c>
      <c r="I4893" t="s">
        <v>4236</v>
      </c>
      <c r="J4893">
        <f t="shared" si="76"/>
        <v>4450</v>
      </c>
    </row>
    <row r="4894" spans="1:10" x14ac:dyDescent="0.25">
      <c r="A4894" t="s">
        <v>4233</v>
      </c>
      <c r="C4894" s="2">
        <v>4450</v>
      </c>
      <c r="D4894">
        <v>1</v>
      </c>
      <c r="E4894" s="2">
        <v>4450</v>
      </c>
      <c r="G4894" s="2">
        <v>4450</v>
      </c>
      <c r="H4894" s="2">
        <v>4450</v>
      </c>
      <c r="I4894" t="s">
        <v>4233</v>
      </c>
      <c r="J4894">
        <f t="shared" si="76"/>
        <v>4450</v>
      </c>
    </row>
    <row r="4895" spans="1:10" x14ac:dyDescent="0.25">
      <c r="A4895" t="s">
        <v>6683</v>
      </c>
      <c r="C4895" s="2">
        <v>4450</v>
      </c>
      <c r="D4895">
        <v>1</v>
      </c>
      <c r="E4895" s="2">
        <v>4450</v>
      </c>
      <c r="G4895" s="2">
        <v>4450</v>
      </c>
      <c r="H4895" s="2">
        <v>4450</v>
      </c>
      <c r="J4895">
        <f t="shared" si="76"/>
        <v>0</v>
      </c>
    </row>
    <row r="4896" spans="1:10" x14ac:dyDescent="0.25">
      <c r="A4896" t="s">
        <v>5217</v>
      </c>
      <c r="C4896" s="2">
        <v>4600</v>
      </c>
      <c r="D4896">
        <v>1</v>
      </c>
      <c r="E4896" s="2">
        <v>4600</v>
      </c>
      <c r="G4896" s="2">
        <v>4600</v>
      </c>
      <c r="H4896" s="2">
        <v>4600</v>
      </c>
      <c r="J4896">
        <f t="shared" si="76"/>
        <v>0</v>
      </c>
    </row>
    <row r="4897" spans="1:10" x14ac:dyDescent="0.25">
      <c r="A4897" t="s">
        <v>3791</v>
      </c>
      <c r="C4897" s="2">
        <v>4600</v>
      </c>
      <c r="D4897">
        <v>1</v>
      </c>
      <c r="E4897" s="2">
        <v>4600</v>
      </c>
      <c r="G4897" s="2">
        <v>4600</v>
      </c>
      <c r="H4897" s="2">
        <v>4600</v>
      </c>
      <c r="I4897" t="s">
        <v>3791</v>
      </c>
      <c r="J4897">
        <f t="shared" si="76"/>
        <v>4600</v>
      </c>
    </row>
    <row r="4898" spans="1:10" x14ac:dyDescent="0.25">
      <c r="A4898" t="s">
        <v>6243</v>
      </c>
      <c r="C4898" s="2">
        <v>4995</v>
      </c>
      <c r="D4898">
        <v>1</v>
      </c>
      <c r="E4898" s="2">
        <v>4995</v>
      </c>
      <c r="G4898" s="2">
        <v>4995</v>
      </c>
      <c r="H4898" s="2">
        <v>4995</v>
      </c>
      <c r="J4898">
        <f t="shared" si="76"/>
        <v>0</v>
      </c>
    </row>
    <row r="4899" spans="1:10" x14ac:dyDescent="0.25">
      <c r="A4899" t="s">
        <v>6690</v>
      </c>
      <c r="C4899" s="2">
        <v>4995</v>
      </c>
      <c r="D4899">
        <v>1</v>
      </c>
      <c r="E4899" s="2">
        <v>4496</v>
      </c>
      <c r="G4899" s="2">
        <v>4496</v>
      </c>
      <c r="H4899" s="2">
        <v>4496</v>
      </c>
      <c r="J4899">
        <f t="shared" si="76"/>
        <v>0</v>
      </c>
    </row>
    <row r="4900" spans="1:10" x14ac:dyDescent="0.25">
      <c r="A4900" t="s">
        <v>4613</v>
      </c>
      <c r="C4900" s="2">
        <v>4995</v>
      </c>
      <c r="D4900">
        <v>1</v>
      </c>
      <c r="E4900" s="2">
        <v>4995</v>
      </c>
      <c r="G4900" s="2">
        <v>4995</v>
      </c>
      <c r="H4900" s="2">
        <v>4995</v>
      </c>
      <c r="J4900">
        <f t="shared" si="76"/>
        <v>0</v>
      </c>
    </row>
    <row r="4901" spans="1:10" x14ac:dyDescent="0.25">
      <c r="A4901" t="s">
        <v>5910</v>
      </c>
      <c r="C4901" s="2">
        <v>4995</v>
      </c>
      <c r="D4901">
        <v>1</v>
      </c>
      <c r="E4901" s="2">
        <v>4995</v>
      </c>
      <c r="G4901" s="2">
        <v>4995</v>
      </c>
      <c r="H4901" s="2">
        <v>4995</v>
      </c>
      <c r="J4901">
        <f t="shared" si="76"/>
        <v>0</v>
      </c>
    </row>
    <row r="4902" spans="1:10" x14ac:dyDescent="0.25">
      <c r="A4902" t="s">
        <v>3336</v>
      </c>
      <c r="C4902" s="2">
        <v>4995</v>
      </c>
      <c r="D4902">
        <v>1</v>
      </c>
      <c r="E4902" s="2">
        <v>4995</v>
      </c>
      <c r="G4902" s="2">
        <v>4995</v>
      </c>
      <c r="H4902" s="2">
        <v>4995</v>
      </c>
      <c r="J4902">
        <f t="shared" si="76"/>
        <v>0</v>
      </c>
    </row>
    <row r="4903" spans="1:10" x14ac:dyDescent="0.25">
      <c r="A4903" t="s">
        <v>5354</v>
      </c>
      <c r="C4903" s="2">
        <v>4995</v>
      </c>
      <c r="D4903">
        <v>1</v>
      </c>
      <c r="E4903" s="2">
        <v>4995</v>
      </c>
      <c r="G4903" s="2">
        <v>4995</v>
      </c>
      <c r="H4903" s="2">
        <v>4995</v>
      </c>
      <c r="J4903">
        <f t="shared" si="76"/>
        <v>0</v>
      </c>
    </row>
    <row r="4904" spans="1:10" x14ac:dyDescent="0.25">
      <c r="A4904" t="s">
        <v>4613</v>
      </c>
      <c r="C4904" s="2">
        <v>4995</v>
      </c>
      <c r="D4904">
        <v>1</v>
      </c>
      <c r="E4904" s="2">
        <v>4995</v>
      </c>
      <c r="G4904" s="2">
        <v>4995</v>
      </c>
      <c r="H4904" s="2">
        <v>4995</v>
      </c>
      <c r="J4904">
        <f t="shared" si="76"/>
        <v>0</v>
      </c>
    </row>
    <row r="4905" spans="1:10" x14ac:dyDescent="0.25">
      <c r="A4905" t="s">
        <v>3901</v>
      </c>
      <c r="C4905" s="2">
        <v>4995</v>
      </c>
      <c r="D4905">
        <v>1</v>
      </c>
      <c r="E4905" s="2">
        <v>4995</v>
      </c>
      <c r="G4905" s="2">
        <v>4995</v>
      </c>
      <c r="H4905" s="2">
        <v>4995</v>
      </c>
      <c r="J4905">
        <f t="shared" si="76"/>
        <v>0</v>
      </c>
    </row>
    <row r="4906" spans="1:10" x14ac:dyDescent="0.25">
      <c r="A4906" t="s">
        <v>6725</v>
      </c>
      <c r="C4906" s="2">
        <v>4995</v>
      </c>
      <c r="D4906">
        <v>1</v>
      </c>
      <c r="E4906" s="2">
        <v>1700</v>
      </c>
      <c r="G4906" s="2">
        <v>1700</v>
      </c>
      <c r="H4906" s="2">
        <v>1700</v>
      </c>
      <c r="J4906">
        <f t="shared" si="76"/>
        <v>0</v>
      </c>
    </row>
    <row r="4907" spans="1:10" x14ac:dyDescent="0.25">
      <c r="A4907" t="s">
        <v>5834</v>
      </c>
      <c r="C4907" s="2">
        <v>4995</v>
      </c>
      <c r="D4907">
        <v>1</v>
      </c>
      <c r="E4907" s="2">
        <v>2200</v>
      </c>
      <c r="G4907" s="2">
        <v>2200</v>
      </c>
      <c r="H4907" s="2">
        <v>2200</v>
      </c>
      <c r="J4907">
        <f t="shared" si="76"/>
        <v>0</v>
      </c>
    </row>
    <row r="4908" spans="1:10" x14ac:dyDescent="0.25">
      <c r="A4908" t="s">
        <v>4654</v>
      </c>
      <c r="C4908" s="2">
        <v>4995</v>
      </c>
      <c r="D4908">
        <v>1</v>
      </c>
      <c r="E4908" s="2">
        <v>4995</v>
      </c>
      <c r="G4908" s="2">
        <v>4995</v>
      </c>
      <c r="H4908" s="2">
        <v>4995</v>
      </c>
      <c r="J4908">
        <f t="shared" si="76"/>
        <v>0</v>
      </c>
    </row>
    <row r="4909" spans="1:10" x14ac:dyDescent="0.25">
      <c r="A4909" t="s">
        <v>5539</v>
      </c>
      <c r="C4909" s="2">
        <v>4995</v>
      </c>
      <c r="D4909">
        <v>1</v>
      </c>
      <c r="E4909" s="2">
        <v>4995</v>
      </c>
      <c r="G4909" s="2">
        <v>4995</v>
      </c>
      <c r="H4909" s="2">
        <v>4995</v>
      </c>
      <c r="J4909">
        <f t="shared" si="76"/>
        <v>0</v>
      </c>
    </row>
    <row r="4910" spans="1:10" x14ac:dyDescent="0.25">
      <c r="A4910" t="s">
        <v>4733</v>
      </c>
      <c r="C4910" s="2">
        <v>4995</v>
      </c>
      <c r="D4910">
        <v>1</v>
      </c>
      <c r="E4910" s="2">
        <v>4995</v>
      </c>
      <c r="G4910" s="2">
        <v>4995</v>
      </c>
      <c r="H4910" s="2">
        <v>4995</v>
      </c>
      <c r="J4910">
        <f t="shared" si="76"/>
        <v>0</v>
      </c>
    </row>
    <row r="4911" spans="1:10" x14ac:dyDescent="0.25">
      <c r="A4911" t="s">
        <v>5373</v>
      </c>
      <c r="C4911" s="2">
        <v>4995</v>
      </c>
      <c r="D4911">
        <v>1</v>
      </c>
      <c r="E4911" s="2">
        <v>4995</v>
      </c>
      <c r="G4911" s="2">
        <v>4995</v>
      </c>
      <c r="H4911" s="2">
        <v>4995</v>
      </c>
      <c r="J4911">
        <f t="shared" si="76"/>
        <v>0</v>
      </c>
    </row>
    <row r="4912" spans="1:10" x14ac:dyDescent="0.25">
      <c r="A4912" t="s">
        <v>5420</v>
      </c>
      <c r="C4912" s="2">
        <v>4995</v>
      </c>
      <c r="D4912">
        <v>1</v>
      </c>
      <c r="E4912" s="2">
        <v>4995</v>
      </c>
      <c r="G4912" s="2">
        <v>4995</v>
      </c>
      <c r="H4912" s="2">
        <v>4995</v>
      </c>
      <c r="J4912">
        <f t="shared" si="76"/>
        <v>0</v>
      </c>
    </row>
    <row r="4913" spans="1:10" x14ac:dyDescent="0.25">
      <c r="A4913" t="s">
        <v>5543</v>
      </c>
      <c r="C4913" s="2">
        <v>4995</v>
      </c>
      <c r="D4913">
        <v>1</v>
      </c>
      <c r="E4913" s="2">
        <v>4995</v>
      </c>
      <c r="G4913" s="2">
        <v>4995</v>
      </c>
      <c r="H4913" s="2">
        <v>4995</v>
      </c>
      <c r="J4913">
        <f t="shared" si="76"/>
        <v>0</v>
      </c>
    </row>
    <row r="4914" spans="1:10" x14ac:dyDescent="0.25">
      <c r="A4914" t="s">
        <v>5372</v>
      </c>
      <c r="C4914" s="2">
        <v>4995</v>
      </c>
      <c r="D4914">
        <v>1</v>
      </c>
      <c r="E4914" s="2">
        <v>4995</v>
      </c>
      <c r="G4914" s="2">
        <v>4995</v>
      </c>
      <c r="H4914" s="2">
        <v>4995</v>
      </c>
      <c r="J4914">
        <f t="shared" si="76"/>
        <v>0</v>
      </c>
    </row>
    <row r="4915" spans="1:10" x14ac:dyDescent="0.25">
      <c r="A4915" t="s">
        <v>5545</v>
      </c>
      <c r="C4915" s="2">
        <v>4995</v>
      </c>
      <c r="D4915">
        <v>1</v>
      </c>
      <c r="E4915" s="2">
        <v>4995</v>
      </c>
      <c r="G4915" s="2">
        <v>4995</v>
      </c>
      <c r="H4915" s="2">
        <v>4995</v>
      </c>
      <c r="J4915">
        <f t="shared" si="76"/>
        <v>0</v>
      </c>
    </row>
    <row r="4916" spans="1:10" x14ac:dyDescent="0.25">
      <c r="A4916" t="s">
        <v>5237</v>
      </c>
      <c r="C4916" s="2">
        <v>4995</v>
      </c>
      <c r="D4916">
        <v>1</v>
      </c>
      <c r="E4916" s="2">
        <v>4995</v>
      </c>
      <c r="G4916" s="2">
        <v>4995</v>
      </c>
      <c r="H4916" s="2">
        <v>4995</v>
      </c>
      <c r="J4916">
        <f t="shared" si="76"/>
        <v>0</v>
      </c>
    </row>
    <row r="4917" spans="1:10" x14ac:dyDescent="0.25">
      <c r="A4917" t="s">
        <v>5371</v>
      </c>
      <c r="C4917" s="2">
        <v>4995</v>
      </c>
      <c r="D4917">
        <v>1</v>
      </c>
      <c r="E4917" s="2">
        <v>4995</v>
      </c>
      <c r="G4917" s="2">
        <v>4995</v>
      </c>
      <c r="H4917" s="2">
        <v>4995</v>
      </c>
      <c r="J4917">
        <f t="shared" si="76"/>
        <v>0</v>
      </c>
    </row>
    <row r="4918" spans="1:10" x14ac:dyDescent="0.25">
      <c r="A4918" t="s">
        <v>3374</v>
      </c>
      <c r="C4918" s="2">
        <v>4995</v>
      </c>
      <c r="D4918">
        <v>1</v>
      </c>
      <c r="E4918" s="2">
        <v>4995</v>
      </c>
      <c r="G4918" s="2">
        <v>4995</v>
      </c>
      <c r="H4918" s="2">
        <v>4995</v>
      </c>
      <c r="J4918">
        <f t="shared" si="76"/>
        <v>0</v>
      </c>
    </row>
    <row r="4919" spans="1:10" x14ac:dyDescent="0.25">
      <c r="A4919" t="s">
        <v>6789</v>
      </c>
      <c r="C4919" s="2">
        <v>4995</v>
      </c>
      <c r="D4919">
        <v>1</v>
      </c>
      <c r="E4919" s="2">
        <v>4995</v>
      </c>
      <c r="G4919" s="2">
        <v>4995</v>
      </c>
      <c r="H4919" s="2">
        <v>4995</v>
      </c>
      <c r="J4919">
        <f t="shared" si="76"/>
        <v>0</v>
      </c>
    </row>
    <row r="4920" spans="1:10" x14ac:dyDescent="0.25">
      <c r="A4920" t="s">
        <v>3694</v>
      </c>
      <c r="C4920" s="2">
        <v>4995</v>
      </c>
      <c r="D4920">
        <v>1</v>
      </c>
      <c r="E4920" s="2">
        <v>4995</v>
      </c>
      <c r="G4920" s="2">
        <v>4995</v>
      </c>
      <c r="H4920" s="2">
        <v>4995</v>
      </c>
      <c r="J4920">
        <f t="shared" si="76"/>
        <v>0</v>
      </c>
    </row>
    <row r="4921" spans="1:10" x14ac:dyDescent="0.25">
      <c r="A4921" t="s">
        <v>5421</v>
      </c>
      <c r="C4921" s="2">
        <v>4995</v>
      </c>
      <c r="D4921">
        <v>1</v>
      </c>
      <c r="E4921" s="2">
        <v>4995</v>
      </c>
      <c r="G4921" s="2">
        <v>4995</v>
      </c>
      <c r="H4921" s="2">
        <v>4995</v>
      </c>
      <c r="J4921">
        <f t="shared" si="76"/>
        <v>0</v>
      </c>
    </row>
    <row r="4922" spans="1:10" x14ac:dyDescent="0.25">
      <c r="A4922" t="s">
        <v>5361</v>
      </c>
      <c r="C4922" s="2">
        <v>4995</v>
      </c>
      <c r="D4922">
        <v>1</v>
      </c>
      <c r="E4922" s="2">
        <v>4995</v>
      </c>
      <c r="G4922" s="2">
        <v>4995</v>
      </c>
      <c r="H4922" s="2">
        <v>4995</v>
      </c>
      <c r="J4922">
        <f t="shared" si="76"/>
        <v>0</v>
      </c>
    </row>
    <row r="4923" spans="1:10" x14ac:dyDescent="0.25">
      <c r="A4923" t="s">
        <v>5351</v>
      </c>
      <c r="C4923" s="2">
        <v>4995</v>
      </c>
      <c r="D4923">
        <v>1</v>
      </c>
      <c r="E4923" s="2">
        <v>4995</v>
      </c>
      <c r="G4923" s="2">
        <v>4995</v>
      </c>
      <c r="H4923" s="2">
        <v>4995</v>
      </c>
      <c r="J4923">
        <f t="shared" si="76"/>
        <v>0</v>
      </c>
    </row>
    <row r="4924" spans="1:10" x14ac:dyDescent="0.25">
      <c r="A4924" t="s">
        <v>5350</v>
      </c>
      <c r="C4924" s="2">
        <v>4995</v>
      </c>
      <c r="D4924">
        <v>1</v>
      </c>
      <c r="E4924" s="2">
        <v>4995</v>
      </c>
      <c r="G4924" s="2">
        <v>4995</v>
      </c>
      <c r="H4924" s="2">
        <v>4995</v>
      </c>
      <c r="J4924">
        <f t="shared" si="76"/>
        <v>0</v>
      </c>
    </row>
    <row r="4925" spans="1:10" x14ac:dyDescent="0.25">
      <c r="A4925" t="s">
        <v>5354</v>
      </c>
      <c r="C4925" s="2">
        <v>4995</v>
      </c>
      <c r="D4925">
        <v>1</v>
      </c>
      <c r="E4925" s="2">
        <v>4995</v>
      </c>
      <c r="G4925" s="2">
        <v>4995</v>
      </c>
      <c r="H4925" s="2">
        <v>4995</v>
      </c>
      <c r="J4925">
        <f t="shared" si="76"/>
        <v>0</v>
      </c>
    </row>
    <row r="4926" spans="1:10" x14ac:dyDescent="0.25">
      <c r="A4926" t="s">
        <v>3697</v>
      </c>
      <c r="C4926" s="2">
        <v>4995</v>
      </c>
      <c r="D4926">
        <v>1</v>
      </c>
      <c r="E4926" s="2">
        <v>4995</v>
      </c>
      <c r="G4926" s="2">
        <v>4995</v>
      </c>
      <c r="H4926" s="2">
        <v>4995</v>
      </c>
      <c r="J4926">
        <f t="shared" si="76"/>
        <v>0</v>
      </c>
    </row>
    <row r="4927" spans="1:10" x14ac:dyDescent="0.25">
      <c r="A4927" t="s">
        <v>2624</v>
      </c>
      <c r="C4927" s="2">
        <v>4995</v>
      </c>
      <c r="D4927">
        <v>1</v>
      </c>
      <c r="E4927" s="2">
        <v>4995</v>
      </c>
      <c r="G4927" s="2">
        <v>4995</v>
      </c>
      <c r="H4927" s="2">
        <v>4995</v>
      </c>
      <c r="J4927">
        <f t="shared" si="76"/>
        <v>0</v>
      </c>
    </row>
    <row r="4928" spans="1:10" x14ac:dyDescent="0.25">
      <c r="A4928" t="s">
        <v>3903</v>
      </c>
      <c r="C4928" s="2">
        <v>4995</v>
      </c>
      <c r="D4928">
        <v>1</v>
      </c>
      <c r="E4928" s="2">
        <v>4995</v>
      </c>
      <c r="G4928" s="2">
        <v>4995</v>
      </c>
      <c r="H4928" s="2">
        <v>4995</v>
      </c>
      <c r="J4928">
        <f t="shared" si="76"/>
        <v>0</v>
      </c>
    </row>
    <row r="4929" spans="1:10" x14ac:dyDescent="0.25">
      <c r="A4929" t="s">
        <v>5360</v>
      </c>
      <c r="C4929" s="2">
        <v>4995</v>
      </c>
      <c r="D4929">
        <v>1</v>
      </c>
      <c r="E4929" s="2">
        <v>4995</v>
      </c>
      <c r="G4929" s="2">
        <v>4995</v>
      </c>
      <c r="H4929" s="2">
        <v>4995</v>
      </c>
      <c r="J4929">
        <f t="shared" si="76"/>
        <v>0</v>
      </c>
    </row>
    <row r="4930" spans="1:10" x14ac:dyDescent="0.25">
      <c r="A4930" t="s">
        <v>3842</v>
      </c>
      <c r="C4930" s="2">
        <v>4995</v>
      </c>
      <c r="D4930">
        <v>1</v>
      </c>
      <c r="E4930" s="2">
        <v>4995</v>
      </c>
      <c r="G4930" s="2">
        <v>4995</v>
      </c>
      <c r="H4930" s="2">
        <v>4995</v>
      </c>
      <c r="I4930" t="s">
        <v>3842</v>
      </c>
      <c r="J4930">
        <f t="shared" si="76"/>
        <v>4995</v>
      </c>
    </row>
    <row r="4931" spans="1:10" x14ac:dyDescent="0.25">
      <c r="A4931" t="s">
        <v>3336</v>
      </c>
      <c r="C4931" s="2">
        <v>4995</v>
      </c>
      <c r="D4931">
        <v>1</v>
      </c>
      <c r="E4931" s="2">
        <v>4995</v>
      </c>
      <c r="G4931" s="2">
        <v>4995</v>
      </c>
      <c r="H4931" s="2">
        <v>4995</v>
      </c>
      <c r="J4931">
        <f t="shared" ref="J4931:J4994" si="77">IF(I4931=0,0,H4931)</f>
        <v>0</v>
      </c>
    </row>
    <row r="4932" spans="1:10" x14ac:dyDescent="0.25">
      <c r="A4932" t="s">
        <v>5366</v>
      </c>
      <c r="C4932" s="2">
        <v>4995</v>
      </c>
      <c r="D4932">
        <v>1</v>
      </c>
      <c r="E4932" s="2">
        <v>4995</v>
      </c>
      <c r="G4932" s="2">
        <v>4995</v>
      </c>
      <c r="H4932" s="2">
        <v>4995</v>
      </c>
      <c r="J4932">
        <f t="shared" si="77"/>
        <v>0</v>
      </c>
    </row>
    <row r="4933" spans="1:10" x14ac:dyDescent="0.25">
      <c r="A4933" t="s">
        <v>5405</v>
      </c>
      <c r="C4933" s="2">
        <v>4995</v>
      </c>
      <c r="D4933">
        <v>1</v>
      </c>
      <c r="E4933" s="2">
        <v>4995</v>
      </c>
      <c r="G4933" s="2">
        <v>4995</v>
      </c>
      <c r="H4933" s="2">
        <v>4995</v>
      </c>
      <c r="J4933">
        <f t="shared" si="77"/>
        <v>0</v>
      </c>
    </row>
    <row r="4934" spans="1:10" x14ac:dyDescent="0.25">
      <c r="A4934" t="s">
        <v>3775</v>
      </c>
      <c r="C4934" s="2">
        <v>4995</v>
      </c>
      <c r="D4934">
        <v>1</v>
      </c>
      <c r="E4934" s="2">
        <v>4995</v>
      </c>
      <c r="G4934" s="2">
        <v>4995</v>
      </c>
      <c r="H4934" s="2">
        <v>4995</v>
      </c>
      <c r="J4934">
        <f t="shared" si="77"/>
        <v>0</v>
      </c>
    </row>
    <row r="4935" spans="1:10" x14ac:dyDescent="0.25">
      <c r="A4935" t="s">
        <v>5364</v>
      </c>
      <c r="C4935" s="2">
        <v>4995</v>
      </c>
      <c r="D4935">
        <v>1</v>
      </c>
      <c r="E4935" s="2">
        <v>4995</v>
      </c>
      <c r="G4935" s="2">
        <v>4995</v>
      </c>
      <c r="H4935" s="2">
        <v>4995</v>
      </c>
      <c r="J4935">
        <f t="shared" si="77"/>
        <v>0</v>
      </c>
    </row>
    <row r="4936" spans="1:10" x14ac:dyDescent="0.25">
      <c r="A4936" t="s">
        <v>5308</v>
      </c>
      <c r="C4936" s="2">
        <v>4995</v>
      </c>
      <c r="D4936">
        <v>1</v>
      </c>
      <c r="E4936" s="2">
        <v>4995</v>
      </c>
      <c r="G4936" s="2">
        <v>4995</v>
      </c>
      <c r="H4936" s="2">
        <v>4995</v>
      </c>
      <c r="J4936">
        <f t="shared" si="77"/>
        <v>0</v>
      </c>
    </row>
    <row r="4937" spans="1:10" x14ac:dyDescent="0.25">
      <c r="A4937" t="s">
        <v>3835</v>
      </c>
      <c r="C4937" s="2">
        <v>4995</v>
      </c>
      <c r="D4937">
        <v>1</v>
      </c>
      <c r="E4937" s="2">
        <v>4995</v>
      </c>
      <c r="G4937" s="2">
        <v>4995</v>
      </c>
      <c r="H4937" s="2">
        <v>4995</v>
      </c>
      <c r="J4937">
        <f t="shared" si="77"/>
        <v>0</v>
      </c>
    </row>
    <row r="4938" spans="1:10" x14ac:dyDescent="0.25">
      <c r="A4938" t="s">
        <v>5367</v>
      </c>
      <c r="C4938" s="2">
        <v>4995</v>
      </c>
      <c r="D4938">
        <v>1</v>
      </c>
      <c r="E4938" s="2">
        <v>4995</v>
      </c>
      <c r="G4938" s="2">
        <v>4995</v>
      </c>
      <c r="H4938" s="2">
        <v>4995</v>
      </c>
      <c r="J4938">
        <f t="shared" si="77"/>
        <v>0</v>
      </c>
    </row>
    <row r="4939" spans="1:10" x14ac:dyDescent="0.25">
      <c r="A4939" t="s">
        <v>5321</v>
      </c>
      <c r="C4939" s="2">
        <v>4995</v>
      </c>
      <c r="D4939">
        <v>1</v>
      </c>
      <c r="E4939" s="2">
        <v>4995</v>
      </c>
      <c r="G4939" s="2">
        <v>4995</v>
      </c>
      <c r="H4939" s="2">
        <v>4995</v>
      </c>
      <c r="J4939">
        <f t="shared" si="77"/>
        <v>0</v>
      </c>
    </row>
    <row r="4940" spans="1:10" x14ac:dyDescent="0.25">
      <c r="A4940" t="s">
        <v>3915</v>
      </c>
      <c r="C4940" s="2">
        <v>5000</v>
      </c>
      <c r="D4940">
        <v>1</v>
      </c>
      <c r="E4940" s="2">
        <v>5000</v>
      </c>
      <c r="G4940" s="2">
        <v>5000</v>
      </c>
      <c r="H4940" s="2">
        <v>5000</v>
      </c>
      <c r="I4940" t="s">
        <v>3915</v>
      </c>
      <c r="J4940">
        <f t="shared" si="77"/>
        <v>5000</v>
      </c>
    </row>
    <row r="4941" spans="1:10" x14ac:dyDescent="0.25">
      <c r="A4941" t="s">
        <v>5959</v>
      </c>
      <c r="C4941" s="2">
        <v>5000</v>
      </c>
      <c r="D4941">
        <v>1</v>
      </c>
      <c r="E4941" s="2">
        <v>3500</v>
      </c>
      <c r="G4941" s="2">
        <v>3500</v>
      </c>
      <c r="H4941" s="2">
        <v>3500</v>
      </c>
      <c r="J4941">
        <f t="shared" si="77"/>
        <v>0</v>
      </c>
    </row>
    <row r="4942" spans="1:10" x14ac:dyDescent="0.25">
      <c r="A4942" t="s">
        <v>5373</v>
      </c>
      <c r="C4942" s="2">
        <v>5000</v>
      </c>
      <c r="D4942">
        <v>1</v>
      </c>
      <c r="E4942" s="2">
        <v>5000</v>
      </c>
      <c r="G4942" s="2">
        <v>5000</v>
      </c>
      <c r="H4942" s="2">
        <v>5000</v>
      </c>
      <c r="J4942">
        <f t="shared" si="77"/>
        <v>0</v>
      </c>
    </row>
    <row r="4943" spans="1:10" x14ac:dyDescent="0.25">
      <c r="A4943" t="s">
        <v>4759</v>
      </c>
      <c r="C4943" s="2">
        <v>5000</v>
      </c>
      <c r="D4943">
        <v>1</v>
      </c>
      <c r="E4943" s="2">
        <v>5000</v>
      </c>
      <c r="G4943" s="2">
        <v>5000</v>
      </c>
      <c r="H4943" s="2">
        <v>5000</v>
      </c>
      <c r="J4943">
        <f t="shared" si="77"/>
        <v>0</v>
      </c>
    </row>
    <row r="4944" spans="1:10" x14ac:dyDescent="0.25">
      <c r="A4944" t="s">
        <v>4589</v>
      </c>
      <c r="C4944" s="2">
        <v>5000</v>
      </c>
      <c r="D4944">
        <v>1</v>
      </c>
      <c r="E4944" s="2">
        <v>5000</v>
      </c>
      <c r="G4944" s="2">
        <v>5000</v>
      </c>
      <c r="H4944" s="2">
        <v>5000</v>
      </c>
      <c r="J4944">
        <f t="shared" si="77"/>
        <v>0</v>
      </c>
    </row>
    <row r="4945" spans="1:10" x14ac:dyDescent="0.25">
      <c r="A4945" t="s">
        <v>5355</v>
      </c>
      <c r="C4945" s="2">
        <v>5000</v>
      </c>
      <c r="D4945">
        <v>1</v>
      </c>
      <c r="E4945" s="2">
        <v>5000</v>
      </c>
      <c r="G4945" s="2">
        <v>5000</v>
      </c>
      <c r="H4945" s="2">
        <v>5000</v>
      </c>
      <c r="J4945">
        <f t="shared" si="77"/>
        <v>0</v>
      </c>
    </row>
    <row r="4946" spans="1:10" x14ac:dyDescent="0.25">
      <c r="A4946" t="s">
        <v>3927</v>
      </c>
      <c r="C4946" s="2">
        <v>5000</v>
      </c>
      <c r="D4946">
        <v>1</v>
      </c>
      <c r="E4946" s="2">
        <v>5000</v>
      </c>
      <c r="G4946" s="2">
        <v>5000</v>
      </c>
      <c r="H4946" s="2">
        <v>5000</v>
      </c>
      <c r="J4946">
        <f t="shared" si="77"/>
        <v>0</v>
      </c>
    </row>
    <row r="4947" spans="1:10" x14ac:dyDescent="0.25">
      <c r="A4947" t="s">
        <v>3903</v>
      </c>
      <c r="C4947" s="2">
        <v>5000</v>
      </c>
      <c r="D4947">
        <v>1</v>
      </c>
      <c r="E4947" s="2">
        <v>5000</v>
      </c>
      <c r="G4947" s="2">
        <v>5000</v>
      </c>
      <c r="H4947" s="2">
        <v>5000</v>
      </c>
      <c r="J4947">
        <f t="shared" si="77"/>
        <v>0</v>
      </c>
    </row>
    <row r="4948" spans="1:10" x14ac:dyDescent="0.25">
      <c r="A4948" t="s">
        <v>5320</v>
      </c>
      <c r="C4948" s="2">
        <v>5000</v>
      </c>
      <c r="D4948">
        <v>1</v>
      </c>
      <c r="E4948" s="2">
        <v>5000</v>
      </c>
      <c r="G4948" s="2">
        <v>5000</v>
      </c>
      <c r="H4948" s="2">
        <v>5000</v>
      </c>
      <c r="J4948">
        <f t="shared" si="77"/>
        <v>0</v>
      </c>
    </row>
    <row r="4949" spans="1:10" x14ac:dyDescent="0.25">
      <c r="A4949" t="s">
        <v>3901</v>
      </c>
      <c r="C4949" s="2">
        <v>5000</v>
      </c>
      <c r="D4949">
        <v>1</v>
      </c>
      <c r="E4949" s="2">
        <v>5000</v>
      </c>
      <c r="G4949" s="2">
        <v>5000</v>
      </c>
      <c r="H4949" s="2">
        <v>5000</v>
      </c>
      <c r="J4949">
        <f t="shared" si="77"/>
        <v>0</v>
      </c>
    </row>
    <row r="4950" spans="1:10" x14ac:dyDescent="0.25">
      <c r="A4950" t="s">
        <v>5360</v>
      </c>
      <c r="C4950" s="2">
        <v>5000</v>
      </c>
      <c r="D4950">
        <v>1</v>
      </c>
      <c r="E4950" s="2">
        <v>5000</v>
      </c>
      <c r="G4950" s="2">
        <v>5000</v>
      </c>
      <c r="H4950" s="2">
        <v>5000</v>
      </c>
      <c r="J4950">
        <f t="shared" si="77"/>
        <v>0</v>
      </c>
    </row>
    <row r="4951" spans="1:10" x14ac:dyDescent="0.25">
      <c r="A4951" t="s">
        <v>2624</v>
      </c>
      <c r="C4951" s="2">
        <v>5000</v>
      </c>
      <c r="D4951">
        <v>1</v>
      </c>
      <c r="E4951" s="2">
        <v>5000</v>
      </c>
      <c r="G4951" s="2">
        <v>5000</v>
      </c>
      <c r="H4951" s="2">
        <v>5000</v>
      </c>
      <c r="J4951">
        <f t="shared" si="77"/>
        <v>0</v>
      </c>
    </row>
    <row r="4952" spans="1:10" x14ac:dyDescent="0.25">
      <c r="A4952" t="s">
        <v>5374</v>
      </c>
      <c r="C4952" s="2">
        <v>5000</v>
      </c>
      <c r="D4952">
        <v>1</v>
      </c>
      <c r="E4952" s="2">
        <v>5000</v>
      </c>
      <c r="G4952" s="2">
        <v>5000</v>
      </c>
      <c r="H4952" s="2">
        <v>5000</v>
      </c>
      <c r="J4952">
        <f t="shared" si="77"/>
        <v>0</v>
      </c>
    </row>
    <row r="4953" spans="1:10" x14ac:dyDescent="0.25">
      <c r="A4953" t="s">
        <v>3897</v>
      </c>
      <c r="C4953" s="2">
        <v>5000</v>
      </c>
      <c r="D4953">
        <v>1</v>
      </c>
      <c r="E4953" s="2">
        <v>5000</v>
      </c>
      <c r="G4953" s="2">
        <v>5000</v>
      </c>
      <c r="H4953" s="2">
        <v>5000</v>
      </c>
      <c r="J4953">
        <f t="shared" si="77"/>
        <v>0</v>
      </c>
    </row>
    <row r="4954" spans="1:10" x14ac:dyDescent="0.25">
      <c r="A4954" t="s">
        <v>4646</v>
      </c>
      <c r="C4954" s="2">
        <v>5000</v>
      </c>
      <c r="D4954">
        <v>1</v>
      </c>
      <c r="E4954" s="2">
        <v>5000</v>
      </c>
      <c r="G4954" s="2">
        <v>5000</v>
      </c>
      <c r="H4954" s="2">
        <v>5000</v>
      </c>
      <c r="J4954">
        <f t="shared" si="77"/>
        <v>0</v>
      </c>
    </row>
    <row r="4955" spans="1:10" x14ac:dyDescent="0.25">
      <c r="A4955" t="s">
        <v>3842</v>
      </c>
      <c r="C4955" s="2">
        <v>5000</v>
      </c>
      <c r="D4955">
        <v>1</v>
      </c>
      <c r="E4955" s="2">
        <v>5000</v>
      </c>
      <c r="G4955" s="2">
        <v>5000</v>
      </c>
      <c r="H4955" s="2">
        <v>5000</v>
      </c>
      <c r="I4955" t="s">
        <v>3842</v>
      </c>
      <c r="J4955">
        <f t="shared" si="77"/>
        <v>5000</v>
      </c>
    </row>
    <row r="4956" spans="1:10" x14ac:dyDescent="0.25">
      <c r="A4956" t="s">
        <v>5303</v>
      </c>
      <c r="C4956" s="2">
        <v>5000</v>
      </c>
      <c r="D4956">
        <v>1</v>
      </c>
      <c r="E4956" s="2">
        <v>5000</v>
      </c>
      <c r="G4956" s="2">
        <v>5000</v>
      </c>
      <c r="H4956" s="2">
        <v>5000</v>
      </c>
      <c r="J4956">
        <f t="shared" si="77"/>
        <v>0</v>
      </c>
    </row>
    <row r="4957" spans="1:10" x14ac:dyDescent="0.25">
      <c r="A4957" t="s">
        <v>5405</v>
      </c>
      <c r="C4957" s="2">
        <v>5000</v>
      </c>
      <c r="D4957">
        <v>1</v>
      </c>
      <c r="E4957" s="2">
        <v>5000</v>
      </c>
      <c r="G4957" s="2">
        <v>5000</v>
      </c>
      <c r="H4957" s="2">
        <v>5000</v>
      </c>
      <c r="J4957">
        <f t="shared" si="77"/>
        <v>0</v>
      </c>
    </row>
    <row r="4958" spans="1:10" x14ac:dyDescent="0.25">
      <c r="A4958" t="s">
        <v>3363</v>
      </c>
      <c r="C4958" s="2">
        <v>5000</v>
      </c>
      <c r="D4958">
        <v>1</v>
      </c>
      <c r="E4958" s="2">
        <v>5000</v>
      </c>
      <c r="G4958" s="2">
        <v>5000</v>
      </c>
      <c r="H4958" s="2">
        <v>5000</v>
      </c>
      <c r="J4958">
        <f t="shared" si="77"/>
        <v>0</v>
      </c>
    </row>
    <row r="4959" spans="1:10" x14ac:dyDescent="0.25">
      <c r="A4959" t="s">
        <v>3336</v>
      </c>
      <c r="C4959" s="2">
        <v>5000</v>
      </c>
      <c r="D4959">
        <v>1</v>
      </c>
      <c r="E4959" s="2">
        <v>5000</v>
      </c>
      <c r="G4959" s="2">
        <v>5000</v>
      </c>
      <c r="H4959" s="2">
        <v>5000</v>
      </c>
      <c r="J4959">
        <f t="shared" si="77"/>
        <v>0</v>
      </c>
    </row>
    <row r="4960" spans="1:10" x14ac:dyDescent="0.25">
      <c r="A4960" t="s">
        <v>5366</v>
      </c>
      <c r="C4960" s="2">
        <v>5000</v>
      </c>
      <c r="D4960">
        <v>1</v>
      </c>
      <c r="E4960" s="2">
        <v>5000</v>
      </c>
      <c r="G4960" s="2">
        <v>5000</v>
      </c>
      <c r="H4960" s="2">
        <v>5000</v>
      </c>
      <c r="J4960">
        <f t="shared" si="77"/>
        <v>0</v>
      </c>
    </row>
    <row r="4961" spans="1:10" x14ac:dyDescent="0.25">
      <c r="A4961" t="s">
        <v>3902</v>
      </c>
      <c r="C4961" s="2">
        <v>5000</v>
      </c>
      <c r="D4961">
        <v>1</v>
      </c>
      <c r="E4961" s="2">
        <v>5000</v>
      </c>
      <c r="G4961" s="2">
        <v>5000</v>
      </c>
      <c r="H4961" s="2">
        <v>5000</v>
      </c>
      <c r="J4961">
        <f t="shared" si="77"/>
        <v>0</v>
      </c>
    </row>
    <row r="4962" spans="1:10" x14ac:dyDescent="0.25">
      <c r="A4962" t="s">
        <v>5412</v>
      </c>
      <c r="C4962" s="2">
        <v>5000</v>
      </c>
      <c r="D4962">
        <v>1</v>
      </c>
      <c r="E4962" s="2">
        <v>5000</v>
      </c>
      <c r="G4962" s="2">
        <v>5000</v>
      </c>
      <c r="H4962" s="2">
        <v>5000</v>
      </c>
      <c r="J4962">
        <f t="shared" si="77"/>
        <v>0</v>
      </c>
    </row>
    <row r="4963" spans="1:10" x14ac:dyDescent="0.25">
      <c r="A4963" t="s">
        <v>5354</v>
      </c>
      <c r="C4963" s="2">
        <v>5000</v>
      </c>
      <c r="D4963">
        <v>1</v>
      </c>
      <c r="E4963" s="2">
        <v>5000</v>
      </c>
      <c r="G4963" s="2">
        <v>5000</v>
      </c>
      <c r="H4963" s="2">
        <v>5000</v>
      </c>
      <c r="J4963">
        <f t="shared" si="77"/>
        <v>0</v>
      </c>
    </row>
    <row r="4964" spans="1:10" x14ac:dyDescent="0.25">
      <c r="A4964" t="s">
        <v>5241</v>
      </c>
      <c r="C4964" s="2">
        <v>5000</v>
      </c>
      <c r="D4964">
        <v>1</v>
      </c>
      <c r="E4964" s="2">
        <v>5000</v>
      </c>
      <c r="G4964" s="2">
        <v>5000</v>
      </c>
      <c r="H4964" s="2">
        <v>5000</v>
      </c>
      <c r="J4964">
        <f t="shared" si="77"/>
        <v>0</v>
      </c>
    </row>
    <row r="4965" spans="1:10" x14ac:dyDescent="0.25">
      <c r="A4965" t="s">
        <v>3697</v>
      </c>
      <c r="C4965" s="2">
        <v>5000</v>
      </c>
      <c r="D4965">
        <v>1</v>
      </c>
      <c r="E4965" s="2">
        <v>5000</v>
      </c>
      <c r="G4965" s="2">
        <v>5000</v>
      </c>
      <c r="H4965" s="2">
        <v>5000</v>
      </c>
      <c r="J4965">
        <f t="shared" si="77"/>
        <v>0</v>
      </c>
    </row>
    <row r="4966" spans="1:10" x14ac:dyDescent="0.25">
      <c r="A4966" t="s">
        <v>5364</v>
      </c>
      <c r="C4966" s="2">
        <v>5000</v>
      </c>
      <c r="D4966">
        <v>1</v>
      </c>
      <c r="E4966" s="2">
        <v>5000</v>
      </c>
      <c r="G4966" s="2">
        <v>5000</v>
      </c>
      <c r="H4966" s="2">
        <v>5000</v>
      </c>
      <c r="J4966">
        <f t="shared" si="77"/>
        <v>0</v>
      </c>
    </row>
    <row r="4967" spans="1:10" x14ac:dyDescent="0.25">
      <c r="A4967" t="s">
        <v>3835</v>
      </c>
      <c r="C4967" s="2">
        <v>5000</v>
      </c>
      <c r="D4967">
        <v>1</v>
      </c>
      <c r="E4967" s="2">
        <v>5000</v>
      </c>
      <c r="G4967" s="2">
        <v>5000</v>
      </c>
      <c r="H4967" s="2">
        <v>5000</v>
      </c>
      <c r="J4967">
        <f t="shared" si="77"/>
        <v>0</v>
      </c>
    </row>
    <row r="4968" spans="1:10" x14ac:dyDescent="0.25">
      <c r="A4968" t="s">
        <v>5308</v>
      </c>
      <c r="C4968" s="2">
        <v>5000</v>
      </c>
      <c r="D4968">
        <v>1</v>
      </c>
      <c r="E4968" s="2">
        <v>5000</v>
      </c>
      <c r="G4968" s="2">
        <v>5000</v>
      </c>
      <c r="H4968" s="2">
        <v>5000</v>
      </c>
      <c r="J4968">
        <f t="shared" si="77"/>
        <v>0</v>
      </c>
    </row>
    <row r="4969" spans="1:10" x14ac:dyDescent="0.25">
      <c r="A4969" t="s">
        <v>4601</v>
      </c>
      <c r="C4969" s="2">
        <v>5000</v>
      </c>
      <c r="D4969">
        <v>1</v>
      </c>
      <c r="E4969" s="2">
        <v>5000</v>
      </c>
      <c r="G4969" s="2">
        <v>5000</v>
      </c>
      <c r="H4969" s="2">
        <v>5000</v>
      </c>
      <c r="J4969">
        <f t="shared" si="77"/>
        <v>0</v>
      </c>
    </row>
    <row r="4970" spans="1:10" x14ac:dyDescent="0.25">
      <c r="A4970" t="s">
        <v>5316</v>
      </c>
      <c r="C4970" s="2">
        <v>5000</v>
      </c>
      <c r="D4970">
        <v>1</v>
      </c>
      <c r="E4970" s="2">
        <v>5000</v>
      </c>
      <c r="G4970" s="2">
        <v>5000</v>
      </c>
      <c r="H4970" s="2">
        <v>5000</v>
      </c>
      <c r="J4970">
        <f t="shared" si="77"/>
        <v>0</v>
      </c>
    </row>
    <row r="4971" spans="1:10" x14ac:dyDescent="0.25">
      <c r="A4971" t="s">
        <v>5302</v>
      </c>
      <c r="C4971" s="2">
        <v>5000</v>
      </c>
      <c r="D4971">
        <v>1</v>
      </c>
      <c r="E4971" s="2">
        <v>5000</v>
      </c>
      <c r="G4971" s="2">
        <v>5000</v>
      </c>
      <c r="H4971" s="2">
        <v>5000</v>
      </c>
      <c r="J4971">
        <f t="shared" si="77"/>
        <v>0</v>
      </c>
    </row>
    <row r="4972" spans="1:10" x14ac:dyDescent="0.25">
      <c r="A4972" t="s">
        <v>5367</v>
      </c>
      <c r="C4972" s="2">
        <v>5000</v>
      </c>
      <c r="D4972">
        <v>1</v>
      </c>
      <c r="E4972" s="2">
        <v>5000</v>
      </c>
      <c r="G4972" s="2">
        <v>5000</v>
      </c>
      <c r="H4972" s="2">
        <v>5000</v>
      </c>
      <c r="J4972">
        <f t="shared" si="77"/>
        <v>0</v>
      </c>
    </row>
    <row r="4973" spans="1:10" x14ac:dyDescent="0.25">
      <c r="A4973" t="s">
        <v>5321</v>
      </c>
      <c r="C4973" s="2">
        <v>5000</v>
      </c>
      <c r="D4973">
        <v>1</v>
      </c>
      <c r="E4973" s="2">
        <v>5000</v>
      </c>
      <c r="G4973" s="2">
        <v>5000</v>
      </c>
      <c r="H4973" s="2">
        <v>5000</v>
      </c>
      <c r="J4973">
        <f t="shared" si="77"/>
        <v>0</v>
      </c>
    </row>
    <row r="4974" spans="1:10" x14ac:dyDescent="0.25">
      <c r="A4974" t="s">
        <v>3374</v>
      </c>
      <c r="C4974" s="2">
        <v>5000</v>
      </c>
      <c r="D4974">
        <v>1</v>
      </c>
      <c r="E4974" s="2">
        <v>5000</v>
      </c>
      <c r="G4974" s="2">
        <v>5000</v>
      </c>
      <c r="H4974" s="2">
        <v>5000</v>
      </c>
      <c r="J4974">
        <f t="shared" si="77"/>
        <v>0</v>
      </c>
    </row>
    <row r="4975" spans="1:10" x14ac:dyDescent="0.25">
      <c r="A4975" t="s">
        <v>3785</v>
      </c>
      <c r="C4975" s="2">
        <v>5000</v>
      </c>
      <c r="D4975">
        <v>1</v>
      </c>
      <c r="E4975" s="2">
        <v>5000</v>
      </c>
      <c r="G4975" s="2">
        <v>5000</v>
      </c>
      <c r="H4975" s="2">
        <v>5000</v>
      </c>
      <c r="I4975" t="s">
        <v>3785</v>
      </c>
      <c r="J4975">
        <f t="shared" si="77"/>
        <v>5000</v>
      </c>
    </row>
    <row r="4976" spans="1:10" x14ac:dyDescent="0.25">
      <c r="A4976" t="s">
        <v>3382</v>
      </c>
      <c r="C4976" s="2">
        <v>5000</v>
      </c>
      <c r="D4976">
        <v>1</v>
      </c>
      <c r="E4976" s="2">
        <v>5000</v>
      </c>
      <c r="G4976" s="2">
        <v>5000</v>
      </c>
      <c r="H4976" s="2">
        <v>5000</v>
      </c>
      <c r="J4976">
        <f t="shared" si="77"/>
        <v>0</v>
      </c>
    </row>
    <row r="4977" spans="1:10" x14ac:dyDescent="0.25">
      <c r="A4977" t="s">
        <v>5361</v>
      </c>
      <c r="C4977" s="2">
        <v>5000</v>
      </c>
      <c r="D4977">
        <v>1</v>
      </c>
      <c r="E4977" s="2">
        <v>5000</v>
      </c>
      <c r="G4977" s="2">
        <v>5000</v>
      </c>
      <c r="H4977" s="2">
        <v>5000</v>
      </c>
      <c r="J4977">
        <f t="shared" si="77"/>
        <v>0</v>
      </c>
    </row>
    <row r="4978" spans="1:10" x14ac:dyDescent="0.25">
      <c r="A4978" t="s">
        <v>5350</v>
      </c>
      <c r="C4978" s="2">
        <v>5000</v>
      </c>
      <c r="D4978">
        <v>1</v>
      </c>
      <c r="E4978" s="2">
        <v>5000</v>
      </c>
      <c r="G4978" s="2">
        <v>5000</v>
      </c>
      <c r="H4978" s="2">
        <v>5000</v>
      </c>
      <c r="J4978">
        <f t="shared" si="77"/>
        <v>0</v>
      </c>
    </row>
    <row r="4979" spans="1:10" x14ac:dyDescent="0.25">
      <c r="A4979" t="s">
        <v>4053</v>
      </c>
      <c r="C4979" s="2">
        <v>5000</v>
      </c>
      <c r="D4979">
        <v>1</v>
      </c>
      <c r="E4979" s="2">
        <v>5000</v>
      </c>
      <c r="G4979" s="2">
        <v>5000</v>
      </c>
      <c r="H4979" s="2">
        <v>5000</v>
      </c>
      <c r="I4979" t="s">
        <v>4053</v>
      </c>
      <c r="J4979">
        <f t="shared" si="77"/>
        <v>5000</v>
      </c>
    </row>
    <row r="4980" spans="1:10" x14ac:dyDescent="0.25">
      <c r="A4980" t="s">
        <v>3924</v>
      </c>
      <c r="C4980" s="2">
        <v>5000</v>
      </c>
      <c r="D4980">
        <v>1</v>
      </c>
      <c r="E4980" s="2">
        <v>5000</v>
      </c>
      <c r="G4980" s="2">
        <v>5000</v>
      </c>
      <c r="H4980" s="2">
        <v>5000</v>
      </c>
      <c r="I4980" t="s">
        <v>3924</v>
      </c>
      <c r="J4980">
        <f t="shared" si="77"/>
        <v>5000</v>
      </c>
    </row>
    <row r="4981" spans="1:10" x14ac:dyDescent="0.25">
      <c r="A4981" t="s">
        <v>4654</v>
      </c>
      <c r="C4981" s="2">
        <v>5000</v>
      </c>
      <c r="D4981">
        <v>1</v>
      </c>
      <c r="E4981" s="2">
        <v>5050</v>
      </c>
      <c r="G4981" s="2">
        <v>5050</v>
      </c>
      <c r="H4981" s="2">
        <v>5050</v>
      </c>
      <c r="J4981">
        <f t="shared" si="77"/>
        <v>0</v>
      </c>
    </row>
    <row r="4982" spans="1:10" x14ac:dyDescent="0.25">
      <c r="A4982" t="s">
        <v>5372</v>
      </c>
      <c r="C4982" s="2">
        <v>5000</v>
      </c>
      <c r="D4982">
        <v>1</v>
      </c>
      <c r="E4982" s="2">
        <v>5050</v>
      </c>
      <c r="G4982" s="2">
        <v>5050</v>
      </c>
      <c r="H4982" s="2">
        <v>5050</v>
      </c>
      <c r="J4982">
        <f t="shared" si="77"/>
        <v>0</v>
      </c>
    </row>
    <row r="4983" spans="1:10" x14ac:dyDescent="0.25">
      <c r="A4983" t="s">
        <v>5371</v>
      </c>
      <c r="C4983" s="2">
        <v>5000</v>
      </c>
      <c r="D4983">
        <v>1</v>
      </c>
      <c r="E4983" s="2">
        <v>5050</v>
      </c>
      <c r="G4983" s="2">
        <v>5050</v>
      </c>
      <c r="H4983" s="2">
        <v>5050</v>
      </c>
      <c r="J4983">
        <f t="shared" si="77"/>
        <v>0</v>
      </c>
    </row>
    <row r="4984" spans="1:10" x14ac:dyDescent="0.25">
      <c r="A4984" t="s">
        <v>5421</v>
      </c>
      <c r="C4984" s="2">
        <v>5000</v>
      </c>
      <c r="D4984">
        <v>1</v>
      </c>
      <c r="E4984" s="2">
        <v>5000</v>
      </c>
      <c r="G4984" s="2">
        <v>5000</v>
      </c>
      <c r="H4984" s="2">
        <v>5000</v>
      </c>
      <c r="J4984">
        <f t="shared" si="77"/>
        <v>0</v>
      </c>
    </row>
    <row r="4985" spans="1:10" x14ac:dyDescent="0.25">
      <c r="A4985" t="s">
        <v>3694</v>
      </c>
      <c r="C4985" s="2">
        <v>5000</v>
      </c>
      <c r="D4985">
        <v>1</v>
      </c>
      <c r="E4985" s="2">
        <v>5000</v>
      </c>
      <c r="G4985" s="2">
        <v>5000</v>
      </c>
      <c r="H4985" s="2">
        <v>5000</v>
      </c>
      <c r="J4985">
        <f t="shared" si="77"/>
        <v>0</v>
      </c>
    </row>
    <row r="4986" spans="1:10" x14ac:dyDescent="0.25">
      <c r="A4986" t="s">
        <v>5320</v>
      </c>
      <c r="C4986" s="2">
        <v>5000</v>
      </c>
      <c r="D4986">
        <v>1</v>
      </c>
      <c r="E4986" s="2">
        <v>5000</v>
      </c>
      <c r="G4986" s="2">
        <v>5000</v>
      </c>
      <c r="H4986" s="2">
        <v>5000</v>
      </c>
      <c r="J4986">
        <f t="shared" si="77"/>
        <v>0</v>
      </c>
    </row>
    <row r="4987" spans="1:10" x14ac:dyDescent="0.25">
      <c r="A4987" t="s">
        <v>3927</v>
      </c>
      <c r="C4987" s="2">
        <v>5000</v>
      </c>
      <c r="D4987">
        <v>1</v>
      </c>
      <c r="E4987" s="2">
        <v>5000</v>
      </c>
      <c r="G4987" s="2">
        <v>5000</v>
      </c>
      <c r="H4987" s="2">
        <v>5000</v>
      </c>
      <c r="J4987">
        <f t="shared" si="77"/>
        <v>0</v>
      </c>
    </row>
    <row r="4988" spans="1:10" x14ac:dyDescent="0.25">
      <c r="A4988" t="s">
        <v>5316</v>
      </c>
      <c r="C4988" s="2">
        <v>5000</v>
      </c>
      <c r="D4988">
        <v>1</v>
      </c>
      <c r="E4988" s="2">
        <v>5000</v>
      </c>
      <c r="G4988" s="2">
        <v>5000</v>
      </c>
      <c r="H4988" s="2">
        <v>5000</v>
      </c>
      <c r="J4988">
        <f t="shared" si="77"/>
        <v>0</v>
      </c>
    </row>
    <row r="4989" spans="1:10" x14ac:dyDescent="0.25">
      <c r="A4989" t="s">
        <v>6832</v>
      </c>
      <c r="C4989" s="2">
        <v>5118</v>
      </c>
      <c r="D4989">
        <v>1</v>
      </c>
      <c r="E4989" s="2">
        <v>0</v>
      </c>
      <c r="G4989" s="2">
        <v>0</v>
      </c>
      <c r="H4989" s="2">
        <v>0</v>
      </c>
      <c r="J4989">
        <f t="shared" si="77"/>
        <v>0</v>
      </c>
    </row>
    <row r="4990" spans="1:10" x14ac:dyDescent="0.25">
      <c r="A4990" t="s">
        <v>3342</v>
      </c>
      <c r="C4990" s="2">
        <v>5118</v>
      </c>
      <c r="D4990">
        <v>1</v>
      </c>
      <c r="E4990" s="2">
        <v>5118</v>
      </c>
      <c r="G4990" s="2">
        <v>5118</v>
      </c>
      <c r="H4990" s="2">
        <v>5118</v>
      </c>
      <c r="J4990">
        <f t="shared" si="77"/>
        <v>0</v>
      </c>
    </row>
    <row r="4991" spans="1:10" x14ac:dyDescent="0.25">
      <c r="A4991" t="s">
        <v>6833</v>
      </c>
      <c r="C4991" s="2">
        <v>5118</v>
      </c>
      <c r="D4991">
        <v>1</v>
      </c>
      <c r="E4991" s="2">
        <v>5118</v>
      </c>
      <c r="G4991" s="2">
        <v>5118</v>
      </c>
      <c r="H4991" s="2">
        <v>5118</v>
      </c>
      <c r="I4991" t="s">
        <v>6833</v>
      </c>
      <c r="J4991">
        <f t="shared" si="77"/>
        <v>5118</v>
      </c>
    </row>
    <row r="4992" spans="1:10" x14ac:dyDescent="0.25">
      <c r="A4992" t="s">
        <v>5259</v>
      </c>
      <c r="C4992" s="2">
        <v>5118</v>
      </c>
      <c r="D4992">
        <v>1</v>
      </c>
      <c r="E4992" s="2">
        <v>5118</v>
      </c>
      <c r="G4992" s="2">
        <v>5118</v>
      </c>
      <c r="H4992" s="2">
        <v>5118</v>
      </c>
      <c r="I4992" t="s">
        <v>5259</v>
      </c>
      <c r="J4992">
        <f t="shared" si="77"/>
        <v>5118</v>
      </c>
    </row>
    <row r="4993" spans="1:10" x14ac:dyDescent="0.25">
      <c r="A4993" t="s">
        <v>3872</v>
      </c>
      <c r="C4993" s="2">
        <v>5118</v>
      </c>
      <c r="D4993">
        <v>1</v>
      </c>
      <c r="E4993" s="2">
        <v>5118</v>
      </c>
      <c r="G4993" s="2">
        <v>5118</v>
      </c>
      <c r="H4993" s="2">
        <v>5118</v>
      </c>
      <c r="I4993" t="s">
        <v>3872</v>
      </c>
      <c r="J4993">
        <f t="shared" si="77"/>
        <v>5118</v>
      </c>
    </row>
    <row r="4994" spans="1:10" x14ac:dyDescent="0.25">
      <c r="A4994" t="s">
        <v>4053</v>
      </c>
      <c r="C4994" s="2">
        <v>5245</v>
      </c>
      <c r="D4994">
        <v>1</v>
      </c>
      <c r="E4994" s="2">
        <v>5245</v>
      </c>
      <c r="G4994" s="2">
        <v>5245</v>
      </c>
      <c r="H4994" s="2">
        <v>5245</v>
      </c>
      <c r="I4994" t="s">
        <v>4053</v>
      </c>
      <c r="J4994">
        <f t="shared" si="77"/>
        <v>5245</v>
      </c>
    </row>
    <row r="4995" spans="1:10" x14ac:dyDescent="0.25">
      <c r="A4995" t="s">
        <v>3924</v>
      </c>
      <c r="C4995" s="2">
        <v>5245</v>
      </c>
      <c r="D4995">
        <v>1</v>
      </c>
      <c r="E4995" s="2">
        <v>5245</v>
      </c>
      <c r="G4995" s="2">
        <v>5245</v>
      </c>
      <c r="H4995" s="2">
        <v>5245</v>
      </c>
      <c r="I4995" t="s">
        <v>3924</v>
      </c>
      <c r="J4995">
        <f t="shared" ref="J4995:J5058" si="78">IF(I4995=0,0,H4995)</f>
        <v>5245</v>
      </c>
    </row>
    <row r="4996" spans="1:10" x14ac:dyDescent="0.25">
      <c r="A4996" t="s">
        <v>4542</v>
      </c>
      <c r="C4996" s="2">
        <v>6250</v>
      </c>
      <c r="D4996">
        <v>1</v>
      </c>
      <c r="E4996" s="2">
        <v>6250</v>
      </c>
      <c r="G4996" s="2">
        <v>6250</v>
      </c>
      <c r="H4996" s="2">
        <v>6250</v>
      </c>
      <c r="J4996">
        <f t="shared" si="78"/>
        <v>0</v>
      </c>
    </row>
    <row r="4997" spans="1:10" x14ac:dyDescent="0.25">
      <c r="A4997" t="s">
        <v>4671</v>
      </c>
      <c r="C4997" s="2">
        <v>6250</v>
      </c>
      <c r="D4997">
        <v>1</v>
      </c>
      <c r="E4997" s="2">
        <v>6250</v>
      </c>
      <c r="G4997" s="2">
        <v>6250</v>
      </c>
      <c r="H4997" s="2">
        <v>6250</v>
      </c>
      <c r="J4997">
        <f t="shared" si="78"/>
        <v>0</v>
      </c>
    </row>
    <row r="4998" spans="1:10" x14ac:dyDescent="0.25">
      <c r="A4998" t="s">
        <v>5266</v>
      </c>
      <c r="C4998" s="2">
        <v>7500</v>
      </c>
      <c r="D4998">
        <v>1</v>
      </c>
      <c r="E4998" s="2">
        <v>7500</v>
      </c>
      <c r="G4998" s="2">
        <v>7500</v>
      </c>
      <c r="H4998" s="2">
        <v>7500</v>
      </c>
      <c r="I4998" t="s">
        <v>5266</v>
      </c>
      <c r="J4998">
        <f t="shared" si="78"/>
        <v>7500</v>
      </c>
    </row>
    <row r="4999" spans="1:10" x14ac:dyDescent="0.25">
      <c r="A4999" t="s">
        <v>5315</v>
      </c>
      <c r="C4999" s="2">
        <v>7500</v>
      </c>
      <c r="D4999">
        <v>1</v>
      </c>
      <c r="E4999" s="2">
        <v>7500</v>
      </c>
      <c r="G4999" s="2">
        <v>7500</v>
      </c>
      <c r="H4999" s="2">
        <v>7500</v>
      </c>
      <c r="J4999">
        <f t="shared" si="78"/>
        <v>0</v>
      </c>
    </row>
    <row r="5000" spans="1:10" x14ac:dyDescent="0.25">
      <c r="A5000" t="s">
        <v>5986</v>
      </c>
      <c r="C5000" s="2">
        <v>7500</v>
      </c>
      <c r="D5000">
        <v>1</v>
      </c>
      <c r="E5000" s="2">
        <v>5929</v>
      </c>
      <c r="G5000" s="2">
        <v>5929</v>
      </c>
      <c r="H5000" s="2">
        <v>5929</v>
      </c>
      <c r="J5000">
        <f t="shared" si="78"/>
        <v>0</v>
      </c>
    </row>
    <row r="5001" spans="1:10" x14ac:dyDescent="0.25">
      <c r="A5001" t="s">
        <v>4577</v>
      </c>
      <c r="C5001" s="2">
        <v>8950</v>
      </c>
      <c r="D5001">
        <v>1</v>
      </c>
      <c r="E5001" s="2">
        <v>8950</v>
      </c>
      <c r="G5001" s="2">
        <v>8950</v>
      </c>
      <c r="H5001" s="2">
        <v>8950</v>
      </c>
      <c r="J5001">
        <f t="shared" si="78"/>
        <v>0</v>
      </c>
    </row>
    <row r="5002" spans="1:10" x14ac:dyDescent="0.25">
      <c r="A5002" t="s">
        <v>4625</v>
      </c>
      <c r="C5002" s="2">
        <v>8950</v>
      </c>
      <c r="D5002">
        <v>1</v>
      </c>
      <c r="E5002" s="2">
        <v>8950</v>
      </c>
      <c r="G5002" s="2">
        <v>8950</v>
      </c>
      <c r="H5002" s="2">
        <v>8950</v>
      </c>
      <c r="J5002">
        <f t="shared" si="78"/>
        <v>0</v>
      </c>
    </row>
    <row r="5003" spans="1:10" x14ac:dyDescent="0.25">
      <c r="A5003" t="s">
        <v>6102</v>
      </c>
      <c r="C5003" s="2">
        <v>8950</v>
      </c>
      <c r="D5003">
        <v>1</v>
      </c>
      <c r="E5003" s="2">
        <v>8950</v>
      </c>
      <c r="G5003" s="2">
        <v>8950</v>
      </c>
      <c r="H5003" s="2">
        <v>8950</v>
      </c>
      <c r="J5003">
        <f t="shared" si="78"/>
        <v>0</v>
      </c>
    </row>
    <row r="5004" spans="1:10" x14ac:dyDescent="0.25">
      <c r="A5004" t="s">
        <v>4504</v>
      </c>
      <c r="C5004" s="2">
        <v>8950</v>
      </c>
      <c r="D5004">
        <v>1</v>
      </c>
      <c r="E5004" s="2">
        <v>8950</v>
      </c>
      <c r="G5004" s="2">
        <v>8950</v>
      </c>
      <c r="H5004" s="2">
        <v>8950</v>
      </c>
      <c r="J5004">
        <f t="shared" si="78"/>
        <v>0</v>
      </c>
    </row>
    <row r="5005" spans="1:10" x14ac:dyDescent="0.25">
      <c r="A5005" t="s">
        <v>5819</v>
      </c>
      <c r="C5005" s="2">
        <v>8950</v>
      </c>
      <c r="D5005">
        <v>1</v>
      </c>
      <c r="E5005" s="2">
        <v>8950</v>
      </c>
      <c r="G5005" s="2">
        <v>8950</v>
      </c>
      <c r="H5005" s="2">
        <v>8950</v>
      </c>
      <c r="J5005">
        <f t="shared" si="78"/>
        <v>0</v>
      </c>
    </row>
    <row r="5006" spans="1:10" x14ac:dyDescent="0.25">
      <c r="A5006" t="s">
        <v>4044</v>
      </c>
      <c r="C5006" s="2">
        <v>10000</v>
      </c>
      <c r="D5006">
        <v>1</v>
      </c>
      <c r="E5006" s="2">
        <v>10000</v>
      </c>
      <c r="G5006" s="2">
        <v>10000</v>
      </c>
      <c r="H5006" s="2">
        <v>10000</v>
      </c>
      <c r="I5006" t="s">
        <v>4044</v>
      </c>
      <c r="J5006">
        <f t="shared" si="78"/>
        <v>10000</v>
      </c>
    </row>
    <row r="5007" spans="1:10" x14ac:dyDescent="0.25">
      <c r="A5007" t="s">
        <v>6832</v>
      </c>
      <c r="C5007" s="2">
        <v>10000</v>
      </c>
      <c r="D5007">
        <v>1</v>
      </c>
      <c r="E5007" s="2">
        <v>0</v>
      </c>
      <c r="G5007" s="2">
        <v>0</v>
      </c>
      <c r="H5007" s="2">
        <v>0</v>
      </c>
      <c r="J5007">
        <f t="shared" si="78"/>
        <v>0</v>
      </c>
    </row>
    <row r="5008" spans="1:10" x14ac:dyDescent="0.25">
      <c r="A5008" t="s">
        <v>3342</v>
      </c>
      <c r="C5008" s="2">
        <v>10000</v>
      </c>
      <c r="D5008">
        <v>1</v>
      </c>
      <c r="E5008" s="2">
        <v>10000</v>
      </c>
      <c r="G5008" s="2">
        <v>10000</v>
      </c>
      <c r="H5008" s="2">
        <v>10000</v>
      </c>
      <c r="J5008">
        <f t="shared" si="78"/>
        <v>0</v>
      </c>
    </row>
    <row r="5009" spans="1:10" x14ac:dyDescent="0.25">
      <c r="A5009" t="s">
        <v>6833</v>
      </c>
      <c r="C5009" s="2">
        <v>10000</v>
      </c>
      <c r="D5009">
        <v>1</v>
      </c>
      <c r="E5009" s="2">
        <v>10000</v>
      </c>
      <c r="G5009" s="2">
        <v>10000</v>
      </c>
      <c r="H5009" s="2">
        <v>10000</v>
      </c>
      <c r="I5009" t="s">
        <v>6833</v>
      </c>
      <c r="J5009">
        <f t="shared" si="78"/>
        <v>10000</v>
      </c>
    </row>
    <row r="5010" spans="1:10" x14ac:dyDescent="0.25">
      <c r="A5010" t="s">
        <v>5259</v>
      </c>
      <c r="C5010" s="2">
        <v>10000</v>
      </c>
      <c r="D5010">
        <v>1</v>
      </c>
      <c r="E5010" s="2">
        <v>10000</v>
      </c>
      <c r="G5010" s="2">
        <v>10000</v>
      </c>
      <c r="H5010" s="2">
        <v>10000</v>
      </c>
      <c r="I5010" t="s">
        <v>5259</v>
      </c>
      <c r="J5010">
        <f t="shared" si="78"/>
        <v>10000</v>
      </c>
    </row>
    <row r="5011" spans="1:10" x14ac:dyDescent="0.25">
      <c r="A5011" t="s">
        <v>5842</v>
      </c>
      <c r="C5011" s="2">
        <v>19200</v>
      </c>
      <c r="D5011">
        <v>1</v>
      </c>
      <c r="E5011" s="2">
        <v>19200</v>
      </c>
      <c r="G5011" s="2">
        <v>19200</v>
      </c>
      <c r="H5011" s="2">
        <v>19200</v>
      </c>
      <c r="J5011">
        <f t="shared" si="78"/>
        <v>0</v>
      </c>
    </row>
    <row r="5012" spans="1:10" x14ac:dyDescent="0.25">
      <c r="A5012" t="s">
        <v>5738</v>
      </c>
      <c r="C5012" s="2">
        <v>19200</v>
      </c>
      <c r="D5012">
        <v>1</v>
      </c>
      <c r="E5012" s="2">
        <v>19200</v>
      </c>
      <c r="G5012" s="2">
        <v>19200</v>
      </c>
      <c r="H5012" s="2">
        <v>19200</v>
      </c>
      <c r="J5012">
        <f t="shared" si="78"/>
        <v>0</v>
      </c>
    </row>
    <row r="5013" spans="1:10" x14ac:dyDescent="0.25">
      <c r="A5013" t="s">
        <v>3915</v>
      </c>
      <c r="C5013" s="2">
        <v>20160</v>
      </c>
      <c r="D5013">
        <v>1</v>
      </c>
      <c r="E5013" s="2">
        <v>20160</v>
      </c>
      <c r="G5013" s="2">
        <v>20160</v>
      </c>
      <c r="H5013" s="2">
        <v>20160</v>
      </c>
      <c r="I5013" t="s">
        <v>3915</v>
      </c>
      <c r="J5013">
        <f t="shared" si="78"/>
        <v>20160</v>
      </c>
    </row>
    <row r="5014" spans="1:10" x14ac:dyDescent="0.25">
      <c r="A5014" t="s">
        <v>4236</v>
      </c>
      <c r="C5014" s="2">
        <v>20160</v>
      </c>
      <c r="D5014">
        <v>1</v>
      </c>
      <c r="E5014" s="2">
        <v>20160</v>
      </c>
      <c r="G5014" s="2">
        <v>20160</v>
      </c>
      <c r="H5014" s="2">
        <v>20160</v>
      </c>
      <c r="I5014" t="s">
        <v>4236</v>
      </c>
      <c r="J5014">
        <f t="shared" si="78"/>
        <v>20160</v>
      </c>
    </row>
    <row r="5015" spans="1:10" x14ac:dyDescent="0.25">
      <c r="A5015" t="s">
        <v>5294</v>
      </c>
      <c r="C5015" s="2">
        <v>21950</v>
      </c>
      <c r="D5015">
        <v>1</v>
      </c>
      <c r="E5015" s="2">
        <v>21950</v>
      </c>
      <c r="G5015" s="2">
        <v>21950</v>
      </c>
      <c r="H5015" s="2">
        <v>21950</v>
      </c>
      <c r="J5015">
        <f t="shared" si="78"/>
        <v>0</v>
      </c>
    </row>
    <row r="5016" spans="1:10" x14ac:dyDescent="0.25">
      <c r="A5016" t="s">
        <v>5700</v>
      </c>
      <c r="C5016" s="2">
        <v>21950</v>
      </c>
      <c r="D5016">
        <v>1</v>
      </c>
      <c r="E5016" s="2">
        <v>21950</v>
      </c>
      <c r="G5016" s="2">
        <v>21950</v>
      </c>
      <c r="H5016" s="2">
        <v>21950</v>
      </c>
      <c r="J5016">
        <f t="shared" si="78"/>
        <v>0</v>
      </c>
    </row>
    <row r="5017" spans="1:10" x14ac:dyDescent="0.25">
      <c r="A5017" t="s">
        <v>2701</v>
      </c>
      <c r="C5017" s="2">
        <v>21950</v>
      </c>
      <c r="D5017">
        <v>1</v>
      </c>
      <c r="E5017" s="2">
        <v>21950</v>
      </c>
      <c r="G5017" s="2">
        <v>21950</v>
      </c>
      <c r="H5017" s="2">
        <v>21950</v>
      </c>
      <c r="J5017">
        <f t="shared" si="78"/>
        <v>0</v>
      </c>
    </row>
    <row r="5018" spans="1:10" x14ac:dyDescent="0.25">
      <c r="A5018" t="s">
        <v>5705</v>
      </c>
      <c r="C5018" s="2">
        <v>22950</v>
      </c>
      <c r="D5018">
        <v>1</v>
      </c>
      <c r="E5018" s="2">
        <v>17000</v>
      </c>
      <c r="G5018" s="2">
        <v>17000</v>
      </c>
      <c r="H5018" s="2">
        <v>17000</v>
      </c>
      <c r="J5018">
        <f t="shared" si="78"/>
        <v>0</v>
      </c>
    </row>
    <row r="5019" spans="1:10" x14ac:dyDescent="0.25">
      <c r="A5019" t="s">
        <v>5704</v>
      </c>
      <c r="C5019" s="2">
        <v>22950</v>
      </c>
      <c r="D5019">
        <v>1</v>
      </c>
      <c r="E5019" s="2">
        <v>17000</v>
      </c>
      <c r="G5019" s="2">
        <v>17000</v>
      </c>
      <c r="H5019" s="2">
        <v>17000</v>
      </c>
      <c r="J5019">
        <f t="shared" si="78"/>
        <v>0</v>
      </c>
    </row>
    <row r="5020" spans="1:10" x14ac:dyDescent="0.25">
      <c r="A5020" t="s">
        <v>6725</v>
      </c>
      <c r="C5020" s="2">
        <v>22950</v>
      </c>
      <c r="D5020">
        <v>1</v>
      </c>
      <c r="E5020" s="2">
        <v>17000</v>
      </c>
      <c r="G5020" s="2">
        <v>17000</v>
      </c>
      <c r="H5020" s="2">
        <v>17000</v>
      </c>
      <c r="J5020">
        <f t="shared" si="78"/>
        <v>0</v>
      </c>
    </row>
    <row r="5021" spans="1:10" x14ac:dyDescent="0.25">
      <c r="A5021" t="s">
        <v>5833</v>
      </c>
      <c r="C5021" s="2">
        <v>22950</v>
      </c>
      <c r="D5021">
        <v>1</v>
      </c>
      <c r="E5021" s="2">
        <v>17000</v>
      </c>
      <c r="G5021" s="2">
        <v>17000</v>
      </c>
      <c r="H5021" s="2">
        <v>17000</v>
      </c>
      <c r="J5021">
        <f t="shared" si="78"/>
        <v>0</v>
      </c>
    </row>
    <row r="5022" spans="1:10" x14ac:dyDescent="0.25">
      <c r="A5022" t="s">
        <v>5706</v>
      </c>
      <c r="C5022" s="2">
        <v>22950</v>
      </c>
      <c r="D5022">
        <v>1</v>
      </c>
      <c r="E5022" s="2">
        <v>17000</v>
      </c>
      <c r="G5022" s="2">
        <v>17000</v>
      </c>
      <c r="H5022" s="2">
        <v>17000</v>
      </c>
      <c r="J5022">
        <f t="shared" si="78"/>
        <v>0</v>
      </c>
    </row>
    <row r="5023" spans="1:10" x14ac:dyDescent="0.25">
      <c r="A5023" t="s">
        <v>6716</v>
      </c>
      <c r="C5023" s="2">
        <v>22950</v>
      </c>
      <c r="D5023">
        <v>1</v>
      </c>
      <c r="E5023" s="2">
        <v>22950</v>
      </c>
      <c r="G5023" s="2">
        <v>22950</v>
      </c>
      <c r="H5023" s="2">
        <v>22950</v>
      </c>
      <c r="J5023">
        <f t="shared" si="78"/>
        <v>0</v>
      </c>
    </row>
    <row r="5024" spans="1:10" x14ac:dyDescent="0.25">
      <c r="A5024" t="s">
        <v>4654</v>
      </c>
      <c r="C5024" s="2">
        <v>22950</v>
      </c>
      <c r="D5024">
        <v>1</v>
      </c>
      <c r="E5024" s="2">
        <v>22950</v>
      </c>
      <c r="G5024" s="2">
        <v>22950</v>
      </c>
      <c r="H5024" s="2">
        <v>22950</v>
      </c>
      <c r="J5024">
        <f t="shared" si="78"/>
        <v>0</v>
      </c>
    </row>
    <row r="5025" spans="1:10" x14ac:dyDescent="0.25">
      <c r="A5025" t="s">
        <v>4733</v>
      </c>
      <c r="C5025" s="2">
        <v>22950</v>
      </c>
      <c r="D5025">
        <v>1</v>
      </c>
      <c r="E5025" s="2">
        <v>22950</v>
      </c>
      <c r="G5025" s="2">
        <v>22950</v>
      </c>
      <c r="H5025" s="2">
        <v>22950</v>
      </c>
      <c r="J5025">
        <f t="shared" si="78"/>
        <v>0</v>
      </c>
    </row>
    <row r="5026" spans="1:10" x14ac:dyDescent="0.25">
      <c r="A5026" t="s">
        <v>4759</v>
      </c>
      <c r="C5026" s="2">
        <v>22950</v>
      </c>
      <c r="D5026">
        <v>1</v>
      </c>
      <c r="E5026" s="2">
        <v>22950</v>
      </c>
      <c r="G5026" s="2">
        <v>22950</v>
      </c>
      <c r="H5026" s="2">
        <v>22950</v>
      </c>
      <c r="J5026">
        <f t="shared" si="78"/>
        <v>0</v>
      </c>
    </row>
    <row r="5027" spans="1:10" x14ac:dyDescent="0.25">
      <c r="A5027" t="s">
        <v>5237</v>
      </c>
      <c r="C5027" s="2">
        <v>22950</v>
      </c>
      <c r="D5027">
        <v>1</v>
      </c>
      <c r="E5027" s="2">
        <v>22950</v>
      </c>
      <c r="G5027" s="2">
        <v>22950</v>
      </c>
      <c r="H5027" s="2">
        <v>22950</v>
      </c>
      <c r="J5027">
        <f t="shared" si="78"/>
        <v>0</v>
      </c>
    </row>
    <row r="5028" spans="1:10" x14ac:dyDescent="0.25">
      <c r="A5028" t="s">
        <v>5373</v>
      </c>
      <c r="C5028" s="2">
        <v>22950</v>
      </c>
      <c r="D5028">
        <v>1</v>
      </c>
      <c r="E5028" s="2">
        <v>22950</v>
      </c>
      <c r="G5028" s="2">
        <v>22950</v>
      </c>
      <c r="H5028" s="2">
        <v>22950</v>
      </c>
      <c r="J5028">
        <f t="shared" si="78"/>
        <v>0</v>
      </c>
    </row>
    <row r="5029" spans="1:10" x14ac:dyDescent="0.25">
      <c r="A5029" t="s">
        <v>4589</v>
      </c>
      <c r="C5029" s="2">
        <v>22950</v>
      </c>
      <c r="D5029">
        <v>1</v>
      </c>
      <c r="E5029" s="2">
        <v>22950</v>
      </c>
      <c r="G5029" s="2">
        <v>22950</v>
      </c>
      <c r="H5029" s="2">
        <v>22950</v>
      </c>
      <c r="J5029">
        <f t="shared" si="78"/>
        <v>0</v>
      </c>
    </row>
    <row r="5030" spans="1:10" x14ac:dyDescent="0.25">
      <c r="A5030" t="s">
        <v>5372</v>
      </c>
      <c r="C5030" s="2">
        <v>22950</v>
      </c>
      <c r="D5030">
        <v>1</v>
      </c>
      <c r="E5030" s="2">
        <v>22950</v>
      </c>
      <c r="G5030" s="2">
        <v>22950</v>
      </c>
      <c r="H5030" s="2">
        <v>22950</v>
      </c>
      <c r="J5030">
        <f t="shared" si="78"/>
        <v>0</v>
      </c>
    </row>
    <row r="5031" spans="1:10" x14ac:dyDescent="0.25">
      <c r="A5031" t="s">
        <v>5539</v>
      </c>
      <c r="C5031" s="2">
        <v>22950</v>
      </c>
      <c r="D5031">
        <v>1</v>
      </c>
      <c r="E5031" s="2">
        <v>22950</v>
      </c>
      <c r="G5031" s="2">
        <v>22950</v>
      </c>
      <c r="H5031" s="2">
        <v>22950</v>
      </c>
      <c r="J5031">
        <f t="shared" si="78"/>
        <v>0</v>
      </c>
    </row>
    <row r="5032" spans="1:10" x14ac:dyDescent="0.25">
      <c r="A5032" t="s">
        <v>5545</v>
      </c>
      <c r="C5032" s="2">
        <v>22950</v>
      </c>
      <c r="D5032">
        <v>1</v>
      </c>
      <c r="E5032" s="2">
        <v>22950</v>
      </c>
      <c r="G5032" s="2">
        <v>22950</v>
      </c>
      <c r="H5032" s="2">
        <v>22950</v>
      </c>
      <c r="J5032">
        <f t="shared" si="78"/>
        <v>0</v>
      </c>
    </row>
    <row r="5033" spans="1:10" x14ac:dyDescent="0.25">
      <c r="A5033" t="s">
        <v>5543</v>
      </c>
      <c r="C5033" s="2">
        <v>22950</v>
      </c>
      <c r="D5033">
        <v>1</v>
      </c>
      <c r="E5033" s="2">
        <v>22950</v>
      </c>
      <c r="G5033" s="2">
        <v>22950</v>
      </c>
      <c r="H5033" s="2">
        <v>22950</v>
      </c>
      <c r="J5033">
        <f t="shared" si="78"/>
        <v>0</v>
      </c>
    </row>
    <row r="5034" spans="1:10" x14ac:dyDescent="0.25">
      <c r="A5034" t="s">
        <v>3052</v>
      </c>
      <c r="C5034" s="2">
        <v>22950</v>
      </c>
      <c r="D5034">
        <v>1</v>
      </c>
      <c r="E5034" s="2">
        <v>22950</v>
      </c>
      <c r="G5034" s="2">
        <v>22950</v>
      </c>
      <c r="H5034" s="2">
        <v>22950</v>
      </c>
      <c r="J5034">
        <f t="shared" si="78"/>
        <v>0</v>
      </c>
    </row>
    <row r="5035" spans="1:10" x14ac:dyDescent="0.25">
      <c r="A5035" t="s">
        <v>5371</v>
      </c>
      <c r="C5035" s="2">
        <v>22950</v>
      </c>
      <c r="D5035">
        <v>1</v>
      </c>
      <c r="E5035" s="2">
        <v>22950</v>
      </c>
      <c r="G5035" s="2">
        <v>22950</v>
      </c>
      <c r="H5035" s="2">
        <v>22950</v>
      </c>
      <c r="J5035">
        <f t="shared" si="78"/>
        <v>0</v>
      </c>
    </row>
    <row r="5036" spans="1:10" x14ac:dyDescent="0.25">
      <c r="A5036" t="s">
        <v>3342</v>
      </c>
      <c r="C5036" s="2">
        <v>23184</v>
      </c>
      <c r="D5036">
        <v>1</v>
      </c>
      <c r="E5036" s="2">
        <v>23184</v>
      </c>
      <c r="G5036" s="2">
        <v>23184</v>
      </c>
      <c r="H5036" s="2">
        <v>23184</v>
      </c>
      <c r="J5036">
        <f t="shared" si="78"/>
        <v>0</v>
      </c>
    </row>
    <row r="5037" spans="1:10" x14ac:dyDescent="0.25">
      <c r="A5037" t="s">
        <v>6690</v>
      </c>
      <c r="C5037" s="2">
        <v>23750</v>
      </c>
      <c r="D5037">
        <v>1</v>
      </c>
      <c r="E5037" s="2">
        <v>18406</v>
      </c>
      <c r="G5037" s="2">
        <v>18406</v>
      </c>
      <c r="H5037" s="2">
        <v>18406</v>
      </c>
      <c r="J5037">
        <f t="shared" si="78"/>
        <v>0</v>
      </c>
    </row>
    <row r="5038" spans="1:10" x14ac:dyDescent="0.25">
      <c r="A5038" t="s">
        <v>4587</v>
      </c>
      <c r="C5038" s="2">
        <v>23750</v>
      </c>
      <c r="D5038">
        <v>1</v>
      </c>
      <c r="E5038" s="2">
        <v>18800</v>
      </c>
      <c r="G5038" s="2">
        <v>18800</v>
      </c>
      <c r="H5038" s="2">
        <v>18800</v>
      </c>
      <c r="J5038">
        <f t="shared" si="78"/>
        <v>0</v>
      </c>
    </row>
    <row r="5039" spans="1:10" x14ac:dyDescent="0.25">
      <c r="A5039" t="s">
        <v>3374</v>
      </c>
      <c r="C5039" s="2">
        <v>23750</v>
      </c>
      <c r="D5039">
        <v>1</v>
      </c>
      <c r="E5039" s="2">
        <v>23750</v>
      </c>
      <c r="G5039" s="2">
        <v>23750</v>
      </c>
      <c r="H5039" s="2">
        <v>23750</v>
      </c>
      <c r="J5039">
        <f t="shared" si="78"/>
        <v>0</v>
      </c>
    </row>
    <row r="5040" spans="1:10" x14ac:dyDescent="0.25">
      <c r="A5040" t="s">
        <v>6789</v>
      </c>
      <c r="C5040" s="2">
        <v>23750</v>
      </c>
      <c r="D5040">
        <v>1</v>
      </c>
      <c r="E5040" s="2">
        <v>23750</v>
      </c>
      <c r="G5040" s="2">
        <v>23750</v>
      </c>
      <c r="H5040" s="2">
        <v>23750</v>
      </c>
      <c r="J5040">
        <f t="shared" si="78"/>
        <v>0</v>
      </c>
    </row>
    <row r="5041" spans="1:10" x14ac:dyDescent="0.25">
      <c r="A5041" t="s">
        <v>3694</v>
      </c>
      <c r="C5041" s="2">
        <v>23750</v>
      </c>
      <c r="D5041">
        <v>1</v>
      </c>
      <c r="E5041" s="2">
        <v>23750</v>
      </c>
      <c r="G5041" s="2">
        <v>23750</v>
      </c>
      <c r="H5041" s="2">
        <v>23750</v>
      </c>
      <c r="J5041">
        <f t="shared" si="78"/>
        <v>0</v>
      </c>
    </row>
    <row r="5042" spans="1:10" x14ac:dyDescent="0.25">
      <c r="A5042" t="s">
        <v>5421</v>
      </c>
      <c r="C5042" s="2">
        <v>23750</v>
      </c>
      <c r="D5042">
        <v>1</v>
      </c>
      <c r="E5042" s="2">
        <v>23750</v>
      </c>
      <c r="G5042" s="2">
        <v>23750</v>
      </c>
      <c r="H5042" s="2">
        <v>23750</v>
      </c>
      <c r="J5042">
        <f t="shared" si="78"/>
        <v>0</v>
      </c>
    </row>
    <row r="5043" spans="1:10" x14ac:dyDescent="0.25">
      <c r="A5043" t="s">
        <v>3785</v>
      </c>
      <c r="C5043" s="2">
        <v>23750</v>
      </c>
      <c r="D5043">
        <v>1</v>
      </c>
      <c r="E5043" s="2">
        <v>23750</v>
      </c>
      <c r="G5043" s="2">
        <v>23750</v>
      </c>
      <c r="H5043" s="2">
        <v>23750</v>
      </c>
      <c r="I5043" t="s">
        <v>3785</v>
      </c>
      <c r="J5043">
        <f t="shared" si="78"/>
        <v>23750</v>
      </c>
    </row>
    <row r="5044" spans="1:10" x14ac:dyDescent="0.25">
      <c r="A5044" t="s">
        <v>3382</v>
      </c>
      <c r="C5044" s="2">
        <v>23750</v>
      </c>
      <c r="D5044">
        <v>1</v>
      </c>
      <c r="E5044" s="2">
        <v>23750</v>
      </c>
      <c r="G5044" s="2">
        <v>23750</v>
      </c>
      <c r="H5044" s="2">
        <v>23750</v>
      </c>
      <c r="J5044">
        <f t="shared" si="78"/>
        <v>0</v>
      </c>
    </row>
    <row r="5045" spans="1:10" x14ac:dyDescent="0.25">
      <c r="A5045" t="s">
        <v>5351</v>
      </c>
      <c r="C5045" s="2">
        <v>23750</v>
      </c>
      <c r="D5045">
        <v>1</v>
      </c>
      <c r="E5045" s="2">
        <v>23750</v>
      </c>
      <c r="G5045" s="2">
        <v>23750</v>
      </c>
      <c r="H5045" s="2">
        <v>23750</v>
      </c>
      <c r="J5045">
        <f t="shared" si="78"/>
        <v>0</v>
      </c>
    </row>
    <row r="5046" spans="1:10" x14ac:dyDescent="0.25">
      <c r="A5046" t="s">
        <v>5361</v>
      </c>
      <c r="C5046" s="2">
        <v>23750</v>
      </c>
      <c r="D5046">
        <v>1</v>
      </c>
      <c r="E5046" s="2">
        <v>23750</v>
      </c>
      <c r="G5046" s="2">
        <v>23750</v>
      </c>
      <c r="H5046" s="2">
        <v>23750</v>
      </c>
      <c r="J5046">
        <f t="shared" si="78"/>
        <v>0</v>
      </c>
    </row>
    <row r="5047" spans="1:10" x14ac:dyDescent="0.25">
      <c r="A5047" t="s">
        <v>5350</v>
      </c>
      <c r="C5047" s="2">
        <v>23750</v>
      </c>
      <c r="D5047">
        <v>1</v>
      </c>
      <c r="E5047" s="2">
        <v>23750</v>
      </c>
      <c r="G5047" s="2">
        <v>23750</v>
      </c>
      <c r="H5047" s="2">
        <v>23750</v>
      </c>
      <c r="J5047">
        <f t="shared" si="78"/>
        <v>0</v>
      </c>
    </row>
    <row r="5048" spans="1:10" x14ac:dyDescent="0.25">
      <c r="A5048" t="s">
        <v>5355</v>
      </c>
      <c r="C5048" s="2">
        <v>23750</v>
      </c>
      <c r="D5048">
        <v>1</v>
      </c>
      <c r="E5048" s="2">
        <v>23750</v>
      </c>
      <c r="G5048" s="2">
        <v>23750</v>
      </c>
      <c r="H5048" s="2">
        <v>23750</v>
      </c>
      <c r="J5048">
        <f t="shared" si="78"/>
        <v>0</v>
      </c>
    </row>
    <row r="5049" spans="1:10" x14ac:dyDescent="0.25">
      <c r="A5049" t="s">
        <v>3775</v>
      </c>
      <c r="C5049" s="2">
        <v>23750</v>
      </c>
      <c r="D5049">
        <v>1</v>
      </c>
      <c r="E5049" s="2">
        <v>23750</v>
      </c>
      <c r="G5049" s="2">
        <v>23750</v>
      </c>
      <c r="H5049" s="2">
        <v>23750</v>
      </c>
      <c r="J5049">
        <f t="shared" si="78"/>
        <v>0</v>
      </c>
    </row>
    <row r="5050" spans="1:10" x14ac:dyDescent="0.25">
      <c r="A5050" t="s">
        <v>3927</v>
      </c>
      <c r="C5050" s="2">
        <v>23750</v>
      </c>
      <c r="D5050">
        <v>1</v>
      </c>
      <c r="E5050" s="2">
        <v>23750</v>
      </c>
      <c r="G5050" s="2">
        <v>23750</v>
      </c>
      <c r="H5050" s="2">
        <v>23750</v>
      </c>
      <c r="J5050">
        <f t="shared" si="78"/>
        <v>0</v>
      </c>
    </row>
    <row r="5051" spans="1:10" x14ac:dyDescent="0.25">
      <c r="A5051" t="s">
        <v>5320</v>
      </c>
      <c r="C5051" s="2">
        <v>23750</v>
      </c>
      <c r="D5051">
        <v>1</v>
      </c>
      <c r="E5051" s="2">
        <v>23750</v>
      </c>
      <c r="G5051" s="2">
        <v>23750</v>
      </c>
      <c r="H5051" s="2">
        <v>23750</v>
      </c>
      <c r="J5051">
        <f t="shared" si="78"/>
        <v>0</v>
      </c>
    </row>
    <row r="5052" spans="1:10" x14ac:dyDescent="0.25">
      <c r="A5052" t="s">
        <v>4601</v>
      </c>
      <c r="C5052" s="2">
        <v>23750</v>
      </c>
      <c r="D5052">
        <v>1</v>
      </c>
      <c r="E5052" s="2">
        <v>23750</v>
      </c>
      <c r="G5052" s="2">
        <v>23750</v>
      </c>
      <c r="H5052" s="2">
        <v>23750</v>
      </c>
      <c r="J5052">
        <f t="shared" si="78"/>
        <v>0</v>
      </c>
    </row>
    <row r="5053" spans="1:10" x14ac:dyDescent="0.25">
      <c r="A5053" t="s">
        <v>3901</v>
      </c>
      <c r="C5053" s="2">
        <v>23750</v>
      </c>
      <c r="D5053">
        <v>1</v>
      </c>
      <c r="E5053" s="2">
        <v>23750</v>
      </c>
      <c r="G5053" s="2">
        <v>23750</v>
      </c>
      <c r="H5053" s="2">
        <v>23750</v>
      </c>
      <c r="J5053">
        <f t="shared" si="78"/>
        <v>0</v>
      </c>
    </row>
    <row r="5054" spans="1:10" x14ac:dyDescent="0.25">
      <c r="A5054" t="s">
        <v>5360</v>
      </c>
      <c r="C5054" s="2">
        <v>23750</v>
      </c>
      <c r="D5054">
        <v>1</v>
      </c>
      <c r="E5054" s="2">
        <v>23750</v>
      </c>
      <c r="G5054" s="2">
        <v>23750</v>
      </c>
      <c r="H5054" s="2">
        <v>23750</v>
      </c>
      <c r="J5054">
        <f t="shared" si="78"/>
        <v>0</v>
      </c>
    </row>
    <row r="5055" spans="1:10" x14ac:dyDescent="0.25">
      <c r="A5055" t="s">
        <v>5374</v>
      </c>
      <c r="C5055" s="2">
        <v>23750</v>
      </c>
      <c r="D5055">
        <v>1</v>
      </c>
      <c r="E5055" s="2">
        <v>23750</v>
      </c>
      <c r="G5055" s="2">
        <v>23750</v>
      </c>
      <c r="H5055" s="2">
        <v>23750</v>
      </c>
      <c r="J5055">
        <f t="shared" si="78"/>
        <v>0</v>
      </c>
    </row>
    <row r="5056" spans="1:10" x14ac:dyDescent="0.25">
      <c r="A5056" t="s">
        <v>3697</v>
      </c>
      <c r="C5056" s="2">
        <v>23750</v>
      </c>
      <c r="D5056">
        <v>1</v>
      </c>
      <c r="E5056" s="2">
        <v>23750</v>
      </c>
      <c r="G5056" s="2">
        <v>23750</v>
      </c>
      <c r="H5056" s="2">
        <v>23750</v>
      </c>
      <c r="J5056">
        <f t="shared" si="78"/>
        <v>0</v>
      </c>
    </row>
    <row r="5057" spans="1:10" x14ac:dyDescent="0.25">
      <c r="A5057" t="s">
        <v>2624</v>
      </c>
      <c r="C5057" s="2">
        <v>23750</v>
      </c>
      <c r="D5057">
        <v>1</v>
      </c>
      <c r="E5057" s="2">
        <v>23750</v>
      </c>
      <c r="G5057" s="2">
        <v>23750</v>
      </c>
      <c r="H5057" s="2">
        <v>23750</v>
      </c>
      <c r="J5057">
        <f t="shared" si="78"/>
        <v>0</v>
      </c>
    </row>
    <row r="5058" spans="1:10" x14ac:dyDescent="0.25">
      <c r="A5058" t="s">
        <v>4646</v>
      </c>
      <c r="C5058" s="2">
        <v>23750</v>
      </c>
      <c r="D5058">
        <v>1</v>
      </c>
      <c r="E5058" s="2">
        <v>23750</v>
      </c>
      <c r="G5058" s="2">
        <v>23750</v>
      </c>
      <c r="H5058" s="2">
        <v>23750</v>
      </c>
      <c r="J5058">
        <f t="shared" si="78"/>
        <v>0</v>
      </c>
    </row>
    <row r="5059" spans="1:10" x14ac:dyDescent="0.25">
      <c r="A5059" t="s">
        <v>5303</v>
      </c>
      <c r="C5059" s="2">
        <v>23750</v>
      </c>
      <c r="D5059">
        <v>1</v>
      </c>
      <c r="E5059" s="2">
        <v>23750</v>
      </c>
      <c r="G5059" s="2">
        <v>23750</v>
      </c>
      <c r="H5059" s="2">
        <v>23750</v>
      </c>
      <c r="J5059">
        <f t="shared" ref="J5059:J5122" si="79">IF(I5059=0,0,H5059)</f>
        <v>0</v>
      </c>
    </row>
    <row r="5060" spans="1:10" x14ac:dyDescent="0.25">
      <c r="A5060" t="s">
        <v>3903</v>
      </c>
      <c r="C5060" s="2">
        <v>23750</v>
      </c>
      <c r="D5060">
        <v>1</v>
      </c>
      <c r="E5060" s="2">
        <v>23750</v>
      </c>
      <c r="G5060" s="2">
        <v>23750</v>
      </c>
      <c r="H5060" s="2">
        <v>23750</v>
      </c>
      <c r="J5060">
        <f t="shared" si="79"/>
        <v>0</v>
      </c>
    </row>
    <row r="5061" spans="1:10" x14ac:dyDescent="0.25">
      <c r="A5061" t="s">
        <v>5405</v>
      </c>
      <c r="C5061" s="2">
        <v>23750</v>
      </c>
      <c r="D5061">
        <v>1</v>
      </c>
      <c r="E5061" s="2">
        <v>23750</v>
      </c>
      <c r="G5061" s="2">
        <v>23750</v>
      </c>
      <c r="H5061" s="2">
        <v>23750</v>
      </c>
      <c r="J5061">
        <f t="shared" si="79"/>
        <v>0</v>
      </c>
    </row>
    <row r="5062" spans="1:10" x14ac:dyDescent="0.25">
      <c r="A5062" t="s">
        <v>3363</v>
      </c>
      <c r="C5062" s="2">
        <v>23750</v>
      </c>
      <c r="D5062">
        <v>1</v>
      </c>
      <c r="E5062" s="2">
        <v>23750</v>
      </c>
      <c r="G5062" s="2">
        <v>23750</v>
      </c>
      <c r="H5062" s="2">
        <v>23750</v>
      </c>
      <c r="J5062">
        <f t="shared" si="79"/>
        <v>0</v>
      </c>
    </row>
    <row r="5063" spans="1:10" x14ac:dyDescent="0.25">
      <c r="A5063" t="s">
        <v>3842</v>
      </c>
      <c r="C5063" s="2">
        <v>23750</v>
      </c>
      <c r="D5063">
        <v>1</v>
      </c>
      <c r="E5063" s="2">
        <v>23750</v>
      </c>
      <c r="G5063" s="2">
        <v>23750</v>
      </c>
      <c r="H5063" s="2">
        <v>23750</v>
      </c>
      <c r="I5063" t="s">
        <v>3842</v>
      </c>
      <c r="J5063">
        <f t="shared" si="79"/>
        <v>23750</v>
      </c>
    </row>
    <row r="5064" spans="1:10" x14ac:dyDescent="0.25">
      <c r="A5064" t="s">
        <v>5366</v>
      </c>
      <c r="C5064" s="2">
        <v>23750</v>
      </c>
      <c r="D5064">
        <v>1</v>
      </c>
      <c r="E5064" s="2">
        <v>23750</v>
      </c>
      <c r="G5064" s="2">
        <v>23750</v>
      </c>
      <c r="H5064" s="2">
        <v>23750</v>
      </c>
      <c r="J5064">
        <f t="shared" si="79"/>
        <v>0</v>
      </c>
    </row>
    <row r="5065" spans="1:10" x14ac:dyDescent="0.25">
      <c r="A5065" t="s">
        <v>3902</v>
      </c>
      <c r="C5065" s="2">
        <v>23750</v>
      </c>
      <c r="D5065">
        <v>1</v>
      </c>
      <c r="E5065" s="2">
        <v>23750</v>
      </c>
      <c r="G5065" s="2">
        <v>23750</v>
      </c>
      <c r="H5065" s="2">
        <v>23750</v>
      </c>
      <c r="J5065">
        <f t="shared" si="79"/>
        <v>0</v>
      </c>
    </row>
    <row r="5066" spans="1:10" x14ac:dyDescent="0.25">
      <c r="A5066" t="s">
        <v>5241</v>
      </c>
      <c r="C5066" s="2">
        <v>23750</v>
      </c>
      <c r="D5066">
        <v>1</v>
      </c>
      <c r="E5066" s="2">
        <v>23750</v>
      </c>
      <c r="G5066" s="2">
        <v>23750</v>
      </c>
      <c r="H5066" s="2">
        <v>23750</v>
      </c>
      <c r="J5066">
        <f t="shared" si="79"/>
        <v>0</v>
      </c>
    </row>
    <row r="5067" spans="1:10" x14ac:dyDescent="0.25">
      <c r="A5067" t="s">
        <v>3897</v>
      </c>
      <c r="C5067" s="2">
        <v>23750</v>
      </c>
      <c r="D5067">
        <v>1</v>
      </c>
      <c r="E5067" s="2">
        <v>23750</v>
      </c>
      <c r="G5067" s="2">
        <v>23750</v>
      </c>
      <c r="H5067" s="2">
        <v>23750</v>
      </c>
      <c r="J5067">
        <f t="shared" si="79"/>
        <v>0</v>
      </c>
    </row>
    <row r="5068" spans="1:10" x14ac:dyDescent="0.25">
      <c r="A5068" t="s">
        <v>3838</v>
      </c>
      <c r="C5068" s="2">
        <v>23750</v>
      </c>
      <c r="D5068">
        <v>1</v>
      </c>
      <c r="E5068" s="2">
        <v>23750</v>
      </c>
      <c r="G5068" s="2">
        <v>23750</v>
      </c>
      <c r="H5068" s="2">
        <v>23750</v>
      </c>
      <c r="J5068">
        <f t="shared" si="79"/>
        <v>0</v>
      </c>
    </row>
    <row r="5069" spans="1:10" x14ac:dyDescent="0.25">
      <c r="A5069" t="s">
        <v>3835</v>
      </c>
      <c r="C5069" s="2">
        <v>23750</v>
      </c>
      <c r="D5069">
        <v>1</v>
      </c>
      <c r="E5069" s="2">
        <v>23750</v>
      </c>
      <c r="G5069" s="2">
        <v>23750</v>
      </c>
      <c r="H5069" s="2">
        <v>23750</v>
      </c>
      <c r="J5069">
        <f t="shared" si="79"/>
        <v>0</v>
      </c>
    </row>
    <row r="5070" spans="1:10" x14ac:dyDescent="0.25">
      <c r="A5070" t="s">
        <v>5308</v>
      </c>
      <c r="C5070" s="2">
        <v>23750</v>
      </c>
      <c r="D5070">
        <v>1</v>
      </c>
      <c r="E5070" s="2">
        <v>23750</v>
      </c>
      <c r="G5070" s="2">
        <v>23750</v>
      </c>
      <c r="H5070" s="2">
        <v>23750</v>
      </c>
      <c r="J5070">
        <f t="shared" si="79"/>
        <v>0</v>
      </c>
    </row>
    <row r="5071" spans="1:10" x14ac:dyDescent="0.25">
      <c r="A5071" t="s">
        <v>5364</v>
      </c>
      <c r="C5071" s="2">
        <v>23750</v>
      </c>
      <c r="D5071">
        <v>1</v>
      </c>
      <c r="E5071" s="2">
        <v>23750</v>
      </c>
      <c r="G5071" s="2">
        <v>23750</v>
      </c>
      <c r="H5071" s="2">
        <v>23750</v>
      </c>
      <c r="J5071">
        <f t="shared" si="79"/>
        <v>0</v>
      </c>
    </row>
    <row r="5072" spans="1:10" x14ac:dyDescent="0.25">
      <c r="A5072" t="s">
        <v>5316</v>
      </c>
      <c r="C5072" s="2">
        <v>23750</v>
      </c>
      <c r="D5072">
        <v>1</v>
      </c>
      <c r="E5072" s="2">
        <v>23750</v>
      </c>
      <c r="G5072" s="2">
        <v>23750</v>
      </c>
      <c r="H5072" s="2">
        <v>23750</v>
      </c>
      <c r="J5072">
        <f t="shared" si="79"/>
        <v>0</v>
      </c>
    </row>
    <row r="5073" spans="1:10" x14ac:dyDescent="0.25">
      <c r="A5073" t="s">
        <v>5367</v>
      </c>
      <c r="C5073" s="2">
        <v>23750</v>
      </c>
      <c r="D5073">
        <v>1</v>
      </c>
      <c r="E5073" s="2">
        <v>23750</v>
      </c>
      <c r="G5073" s="2">
        <v>23750</v>
      </c>
      <c r="H5073" s="2">
        <v>23750</v>
      </c>
      <c r="J5073">
        <f t="shared" si="79"/>
        <v>0</v>
      </c>
    </row>
    <row r="5074" spans="1:10" x14ac:dyDescent="0.25">
      <c r="A5074" t="s">
        <v>5302</v>
      </c>
      <c r="C5074" s="2">
        <v>23750</v>
      </c>
      <c r="D5074">
        <v>1</v>
      </c>
      <c r="E5074" s="2">
        <v>23750</v>
      </c>
      <c r="G5074" s="2">
        <v>23750</v>
      </c>
      <c r="H5074" s="2">
        <v>23750</v>
      </c>
      <c r="J5074">
        <f t="shared" si="79"/>
        <v>0</v>
      </c>
    </row>
    <row r="5075" spans="1:10" x14ac:dyDescent="0.25">
      <c r="A5075" t="s">
        <v>5321</v>
      </c>
      <c r="C5075" s="2">
        <v>23750</v>
      </c>
      <c r="D5075">
        <v>1</v>
      </c>
      <c r="E5075" s="2">
        <v>23750</v>
      </c>
      <c r="G5075" s="2">
        <v>23750</v>
      </c>
      <c r="H5075" s="2">
        <v>23750</v>
      </c>
      <c r="J5075">
        <f t="shared" si="79"/>
        <v>0</v>
      </c>
    </row>
    <row r="5076" spans="1:10" x14ac:dyDescent="0.25">
      <c r="A5076" t="s">
        <v>4053</v>
      </c>
      <c r="C5076" s="2">
        <v>24500</v>
      </c>
      <c r="D5076">
        <v>1</v>
      </c>
      <c r="E5076" s="2">
        <v>24500</v>
      </c>
      <c r="G5076" s="2">
        <v>24500</v>
      </c>
      <c r="H5076" s="2">
        <v>24500</v>
      </c>
      <c r="I5076" t="s">
        <v>4053</v>
      </c>
      <c r="J5076">
        <f t="shared" si="79"/>
        <v>24500</v>
      </c>
    </row>
    <row r="5077" spans="1:10" x14ac:dyDescent="0.25">
      <c r="A5077" t="s">
        <v>3924</v>
      </c>
      <c r="C5077" s="2">
        <v>24500</v>
      </c>
      <c r="D5077">
        <v>1</v>
      </c>
      <c r="E5077" s="2">
        <v>24500</v>
      </c>
      <c r="G5077" s="2">
        <v>24500</v>
      </c>
      <c r="H5077" s="2">
        <v>24500</v>
      </c>
      <c r="I5077" t="s">
        <v>3924</v>
      </c>
      <c r="J5077">
        <f t="shared" si="79"/>
        <v>24500</v>
      </c>
    </row>
    <row r="5078" spans="1:10" x14ac:dyDescent="0.25">
      <c r="A5078" t="s">
        <v>5714</v>
      </c>
      <c r="C5078" s="2">
        <v>25245</v>
      </c>
      <c r="D5078">
        <v>1</v>
      </c>
      <c r="E5078" s="2">
        <v>17000</v>
      </c>
      <c r="G5078" s="2">
        <v>17000</v>
      </c>
      <c r="H5078" s="2">
        <v>17000</v>
      </c>
      <c r="J5078">
        <f t="shared" si="79"/>
        <v>0</v>
      </c>
    </row>
    <row r="5079" spans="1:10" x14ac:dyDescent="0.25">
      <c r="A5079" t="s">
        <v>5315</v>
      </c>
      <c r="C5079" s="2">
        <v>26125</v>
      </c>
      <c r="D5079">
        <v>1</v>
      </c>
      <c r="E5079" s="2">
        <v>26125</v>
      </c>
      <c r="G5079" s="2">
        <v>26125</v>
      </c>
      <c r="H5079" s="2">
        <v>26125</v>
      </c>
      <c r="J5079">
        <f t="shared" si="79"/>
        <v>0</v>
      </c>
    </row>
    <row r="5080" spans="1:10" x14ac:dyDescent="0.25">
      <c r="A5080" t="s">
        <v>5294</v>
      </c>
      <c r="C5080" s="2">
        <v>39950</v>
      </c>
      <c r="D5080">
        <v>1</v>
      </c>
      <c r="E5080" s="2">
        <v>39950</v>
      </c>
      <c r="G5080" s="2">
        <v>39950</v>
      </c>
      <c r="H5080" s="2">
        <v>39950</v>
      </c>
      <c r="J5080">
        <f t="shared" si="79"/>
        <v>0</v>
      </c>
    </row>
    <row r="5081" spans="1:10" x14ac:dyDescent="0.25">
      <c r="A5081" t="s">
        <v>5700</v>
      </c>
      <c r="C5081" s="2">
        <v>39950</v>
      </c>
      <c r="D5081">
        <v>1</v>
      </c>
      <c r="E5081" s="2">
        <v>39950</v>
      </c>
      <c r="G5081" s="2">
        <v>39950</v>
      </c>
      <c r="H5081" s="2">
        <v>39950</v>
      </c>
      <c r="J5081">
        <f t="shared" si="79"/>
        <v>0</v>
      </c>
    </row>
    <row r="5082" spans="1:10" x14ac:dyDescent="0.25">
      <c r="A5082" t="s">
        <v>4600</v>
      </c>
      <c r="C5082" s="2">
        <v>39950</v>
      </c>
      <c r="D5082">
        <v>1</v>
      </c>
      <c r="E5082" s="2">
        <v>39950</v>
      </c>
      <c r="G5082" s="2">
        <v>39950</v>
      </c>
      <c r="H5082" s="2">
        <v>39950</v>
      </c>
      <c r="J5082">
        <f t="shared" si="79"/>
        <v>0</v>
      </c>
    </row>
    <row r="5083" spans="1:10" x14ac:dyDescent="0.25">
      <c r="A5083" t="s">
        <v>4641</v>
      </c>
      <c r="C5083" s="2">
        <v>39950</v>
      </c>
      <c r="D5083">
        <v>1</v>
      </c>
      <c r="E5083" s="2">
        <v>39950</v>
      </c>
      <c r="G5083" s="2">
        <v>39950</v>
      </c>
      <c r="H5083" s="2">
        <v>39950</v>
      </c>
      <c r="J5083">
        <f t="shared" si="79"/>
        <v>0</v>
      </c>
    </row>
    <row r="5084" spans="1:10" x14ac:dyDescent="0.25">
      <c r="A5084" t="s">
        <v>5399</v>
      </c>
      <c r="C5084" s="2">
        <v>39950</v>
      </c>
      <c r="D5084">
        <v>1</v>
      </c>
      <c r="E5084" s="2">
        <v>39950</v>
      </c>
      <c r="G5084" s="2">
        <v>39950</v>
      </c>
      <c r="H5084" s="2">
        <v>39950</v>
      </c>
      <c r="J5084">
        <f t="shared" si="79"/>
        <v>0</v>
      </c>
    </row>
    <row r="5085" spans="1:10" x14ac:dyDescent="0.25">
      <c r="A5085" t="s">
        <v>4523</v>
      </c>
      <c r="C5085" s="2">
        <v>39950</v>
      </c>
      <c r="D5085">
        <v>1</v>
      </c>
      <c r="E5085" s="2">
        <v>39950</v>
      </c>
      <c r="G5085" s="2">
        <v>39950</v>
      </c>
      <c r="H5085" s="2">
        <v>39950</v>
      </c>
      <c r="J5085">
        <f t="shared" si="79"/>
        <v>0</v>
      </c>
    </row>
    <row r="5086" spans="1:10" x14ac:dyDescent="0.25">
      <c r="A5086" t="s">
        <v>4654</v>
      </c>
      <c r="C5086" s="2">
        <v>49950</v>
      </c>
      <c r="D5086">
        <v>1</v>
      </c>
      <c r="E5086" s="2">
        <v>49950</v>
      </c>
      <c r="G5086" s="2">
        <v>49950</v>
      </c>
      <c r="H5086" s="2">
        <v>49950</v>
      </c>
      <c r="J5086">
        <f t="shared" si="79"/>
        <v>0</v>
      </c>
    </row>
    <row r="5087" spans="1:10" x14ac:dyDescent="0.25">
      <c r="A5087" t="s">
        <v>5237</v>
      </c>
      <c r="C5087" s="2">
        <v>49950</v>
      </c>
      <c r="D5087">
        <v>1</v>
      </c>
      <c r="E5087" s="2">
        <v>49950</v>
      </c>
      <c r="G5087" s="2">
        <v>49950</v>
      </c>
      <c r="H5087" s="2">
        <v>49950</v>
      </c>
      <c r="J5087">
        <f t="shared" si="79"/>
        <v>0</v>
      </c>
    </row>
    <row r="5088" spans="1:10" x14ac:dyDescent="0.25">
      <c r="A5088" t="s">
        <v>2701</v>
      </c>
      <c r="C5088" s="2">
        <v>49950</v>
      </c>
      <c r="D5088">
        <v>1</v>
      </c>
      <c r="E5088" s="2">
        <v>49950</v>
      </c>
      <c r="G5088" s="2">
        <v>49950</v>
      </c>
      <c r="H5088" s="2">
        <v>49950</v>
      </c>
      <c r="J5088">
        <f t="shared" si="79"/>
        <v>0</v>
      </c>
    </row>
    <row r="5089" spans="1:10" x14ac:dyDescent="0.25">
      <c r="A5089" t="s">
        <v>5705</v>
      </c>
      <c r="C5089" s="2">
        <v>49950</v>
      </c>
      <c r="D5089">
        <v>1</v>
      </c>
      <c r="E5089" s="2">
        <v>31000</v>
      </c>
      <c r="G5089" s="2">
        <v>31000</v>
      </c>
      <c r="H5089" s="2">
        <v>31000</v>
      </c>
      <c r="J5089">
        <f t="shared" si="79"/>
        <v>0</v>
      </c>
    </row>
    <row r="5090" spans="1:10" x14ac:dyDescent="0.25">
      <c r="A5090" t="s">
        <v>5704</v>
      </c>
      <c r="C5090" s="2">
        <v>49950</v>
      </c>
      <c r="D5090">
        <v>1</v>
      </c>
      <c r="E5090" s="2">
        <v>31000</v>
      </c>
      <c r="G5090" s="2">
        <v>31000</v>
      </c>
      <c r="H5090" s="2">
        <v>31000</v>
      </c>
      <c r="J5090">
        <f t="shared" si="79"/>
        <v>0</v>
      </c>
    </row>
    <row r="5091" spans="1:10" x14ac:dyDescent="0.25">
      <c r="A5091" t="s">
        <v>5706</v>
      </c>
      <c r="C5091" s="2">
        <v>49950</v>
      </c>
      <c r="D5091">
        <v>1</v>
      </c>
      <c r="E5091" s="2">
        <v>31000</v>
      </c>
      <c r="G5091" s="2">
        <v>31000</v>
      </c>
      <c r="H5091" s="2">
        <v>31000</v>
      </c>
      <c r="J5091">
        <f t="shared" si="79"/>
        <v>0</v>
      </c>
    </row>
    <row r="5092" spans="1:10" x14ac:dyDescent="0.25">
      <c r="A5092" t="s">
        <v>6716</v>
      </c>
      <c r="C5092" s="2">
        <v>49950</v>
      </c>
      <c r="D5092">
        <v>1</v>
      </c>
      <c r="E5092" s="2">
        <v>49950</v>
      </c>
      <c r="G5092" s="2">
        <v>49950</v>
      </c>
      <c r="H5092" s="2">
        <v>49950</v>
      </c>
      <c r="J5092">
        <f t="shared" si="79"/>
        <v>0</v>
      </c>
    </row>
    <row r="5093" spans="1:10" x14ac:dyDescent="0.25">
      <c r="A5093" t="s">
        <v>5371</v>
      </c>
      <c r="C5093" s="2">
        <v>49950</v>
      </c>
      <c r="D5093">
        <v>1</v>
      </c>
      <c r="E5093" s="2">
        <v>49950</v>
      </c>
      <c r="G5093" s="2">
        <v>49950</v>
      </c>
      <c r="H5093" s="2">
        <v>49950</v>
      </c>
      <c r="J5093">
        <f t="shared" si="79"/>
        <v>0</v>
      </c>
    </row>
    <row r="5094" spans="1:10" x14ac:dyDescent="0.25">
      <c r="A5094" t="s">
        <v>6725</v>
      </c>
      <c r="C5094" s="2">
        <v>49950</v>
      </c>
      <c r="D5094">
        <v>1</v>
      </c>
      <c r="E5094" s="2">
        <v>25000</v>
      </c>
      <c r="G5094" s="2">
        <v>25000</v>
      </c>
      <c r="H5094" s="2">
        <v>25000</v>
      </c>
      <c r="J5094">
        <f t="shared" si="79"/>
        <v>0</v>
      </c>
    </row>
    <row r="5095" spans="1:10" x14ac:dyDescent="0.25">
      <c r="A5095" t="s">
        <v>4733</v>
      </c>
      <c r="C5095" s="2">
        <v>49950</v>
      </c>
      <c r="D5095">
        <v>1</v>
      </c>
      <c r="E5095" s="2">
        <v>49950</v>
      </c>
      <c r="G5095" s="2">
        <v>49950</v>
      </c>
      <c r="H5095" s="2">
        <v>49950</v>
      </c>
      <c r="J5095">
        <f t="shared" si="79"/>
        <v>0</v>
      </c>
    </row>
    <row r="5096" spans="1:10" x14ac:dyDescent="0.25">
      <c r="A5096" t="s">
        <v>4589</v>
      </c>
      <c r="C5096" s="2">
        <v>49950</v>
      </c>
      <c r="D5096">
        <v>1</v>
      </c>
      <c r="E5096" s="2">
        <v>49950</v>
      </c>
      <c r="G5096" s="2">
        <v>49950</v>
      </c>
      <c r="H5096" s="2">
        <v>49950</v>
      </c>
      <c r="J5096">
        <f t="shared" si="79"/>
        <v>0</v>
      </c>
    </row>
    <row r="5097" spans="1:10" x14ac:dyDescent="0.25">
      <c r="A5097" t="s">
        <v>4759</v>
      </c>
      <c r="C5097" s="2">
        <v>49950</v>
      </c>
      <c r="D5097">
        <v>1</v>
      </c>
      <c r="E5097" s="2">
        <v>49950</v>
      </c>
      <c r="G5097" s="2">
        <v>49950</v>
      </c>
      <c r="H5097" s="2">
        <v>49950</v>
      </c>
      <c r="J5097">
        <f t="shared" si="79"/>
        <v>0</v>
      </c>
    </row>
    <row r="5098" spans="1:10" x14ac:dyDescent="0.25">
      <c r="A5098" t="s">
        <v>6825</v>
      </c>
      <c r="C5098" s="2">
        <v>49950</v>
      </c>
      <c r="D5098">
        <v>1</v>
      </c>
      <c r="E5098" s="2">
        <v>49950</v>
      </c>
      <c r="G5098" s="2">
        <v>49950</v>
      </c>
      <c r="H5098" s="2">
        <v>49950</v>
      </c>
      <c r="J5098">
        <f t="shared" si="79"/>
        <v>0</v>
      </c>
    </row>
    <row r="5099" spans="1:10" x14ac:dyDescent="0.25">
      <c r="A5099" t="s">
        <v>5373</v>
      </c>
      <c r="C5099" s="2">
        <v>49950</v>
      </c>
      <c r="D5099">
        <v>1</v>
      </c>
      <c r="E5099" s="2">
        <v>49950</v>
      </c>
      <c r="G5099" s="2">
        <v>49950</v>
      </c>
      <c r="H5099" s="2">
        <v>49950</v>
      </c>
      <c r="J5099">
        <f t="shared" si="79"/>
        <v>0</v>
      </c>
    </row>
    <row r="5100" spans="1:10" x14ac:dyDescent="0.25">
      <c r="A5100" t="s">
        <v>5372</v>
      </c>
      <c r="C5100" s="2">
        <v>49950</v>
      </c>
      <c r="D5100">
        <v>1</v>
      </c>
      <c r="E5100" s="2">
        <v>49950</v>
      </c>
      <c r="G5100" s="2">
        <v>49950</v>
      </c>
      <c r="H5100" s="2">
        <v>49950</v>
      </c>
      <c r="J5100">
        <f t="shared" si="79"/>
        <v>0</v>
      </c>
    </row>
    <row r="5101" spans="1:10" x14ac:dyDescent="0.25">
      <c r="A5101" t="s">
        <v>5539</v>
      </c>
      <c r="C5101" s="2">
        <v>49950</v>
      </c>
      <c r="D5101">
        <v>1</v>
      </c>
      <c r="E5101" s="2">
        <v>49950</v>
      </c>
      <c r="G5101" s="2">
        <v>49950</v>
      </c>
      <c r="H5101" s="2">
        <v>49950</v>
      </c>
      <c r="J5101">
        <f t="shared" si="79"/>
        <v>0</v>
      </c>
    </row>
    <row r="5102" spans="1:10" x14ac:dyDescent="0.25">
      <c r="A5102" t="s">
        <v>5545</v>
      </c>
      <c r="C5102" s="2">
        <v>49950</v>
      </c>
      <c r="D5102">
        <v>1</v>
      </c>
      <c r="E5102" s="2">
        <v>49950</v>
      </c>
      <c r="G5102" s="2">
        <v>49950</v>
      </c>
      <c r="H5102" s="2">
        <v>49950</v>
      </c>
      <c r="J5102">
        <f t="shared" si="79"/>
        <v>0</v>
      </c>
    </row>
    <row r="5103" spans="1:10" x14ac:dyDescent="0.25">
      <c r="A5103" t="s">
        <v>5543</v>
      </c>
      <c r="C5103" s="2">
        <v>49950</v>
      </c>
      <c r="D5103">
        <v>1</v>
      </c>
      <c r="E5103" s="2">
        <v>49950</v>
      </c>
      <c r="G5103" s="2">
        <v>49950</v>
      </c>
      <c r="H5103" s="2">
        <v>49950</v>
      </c>
      <c r="J5103">
        <f t="shared" si="79"/>
        <v>0</v>
      </c>
    </row>
    <row r="5104" spans="1:10" x14ac:dyDescent="0.25">
      <c r="A5104" t="s">
        <v>3052</v>
      </c>
      <c r="C5104" s="2">
        <v>49950</v>
      </c>
      <c r="D5104">
        <v>1</v>
      </c>
      <c r="E5104" s="2">
        <v>49950</v>
      </c>
      <c r="G5104" s="2">
        <v>49950</v>
      </c>
      <c r="H5104" s="2">
        <v>49950</v>
      </c>
      <c r="J5104">
        <f t="shared" si="79"/>
        <v>0</v>
      </c>
    </row>
    <row r="5105" spans="1:10" x14ac:dyDescent="0.25">
      <c r="A5105" t="s">
        <v>5420</v>
      </c>
      <c r="C5105" s="2">
        <v>49950</v>
      </c>
      <c r="D5105">
        <v>1</v>
      </c>
      <c r="E5105" s="2">
        <v>49950</v>
      </c>
      <c r="G5105" s="2">
        <v>49950</v>
      </c>
      <c r="H5105" s="2">
        <v>49950</v>
      </c>
      <c r="J5105">
        <f t="shared" si="79"/>
        <v>0</v>
      </c>
    </row>
    <row r="5106" spans="1:10" x14ac:dyDescent="0.25">
      <c r="A5106" t="s">
        <v>5236</v>
      </c>
      <c r="C5106" s="2">
        <v>49950</v>
      </c>
      <c r="D5106">
        <v>1</v>
      </c>
      <c r="E5106" s="2">
        <v>49950</v>
      </c>
      <c r="G5106" s="2">
        <v>49950</v>
      </c>
      <c r="H5106" s="2">
        <v>49950</v>
      </c>
      <c r="J5106">
        <f t="shared" si="79"/>
        <v>0</v>
      </c>
    </row>
    <row r="5107" spans="1:10" x14ac:dyDescent="0.25">
      <c r="A5107" t="s">
        <v>5407</v>
      </c>
      <c r="C5107" s="2">
        <v>49950</v>
      </c>
      <c r="D5107">
        <v>1</v>
      </c>
      <c r="E5107" s="2">
        <v>49950</v>
      </c>
      <c r="G5107" s="2">
        <v>49950</v>
      </c>
      <c r="H5107" s="2">
        <v>49950</v>
      </c>
      <c r="J5107">
        <f t="shared" si="79"/>
        <v>0</v>
      </c>
    </row>
    <row r="5108" spans="1:10" x14ac:dyDescent="0.25">
      <c r="A5108" t="s">
        <v>5833</v>
      </c>
      <c r="C5108" s="2">
        <v>49950</v>
      </c>
      <c r="D5108">
        <v>1</v>
      </c>
      <c r="E5108" s="2">
        <v>31000</v>
      </c>
      <c r="G5108" s="2">
        <v>31000</v>
      </c>
      <c r="H5108" s="2">
        <v>31000</v>
      </c>
      <c r="J5108">
        <f t="shared" si="79"/>
        <v>0</v>
      </c>
    </row>
    <row r="5109" spans="1:10" x14ac:dyDescent="0.25">
      <c r="A5109" t="s">
        <v>5834</v>
      </c>
      <c r="C5109" s="2">
        <v>49950</v>
      </c>
      <c r="D5109">
        <v>1</v>
      </c>
      <c r="E5109" s="2">
        <v>31000</v>
      </c>
      <c r="G5109" s="2">
        <v>31000</v>
      </c>
      <c r="H5109" s="2">
        <v>31000</v>
      </c>
      <c r="J5109">
        <f t="shared" si="79"/>
        <v>0</v>
      </c>
    </row>
    <row r="5110" spans="1:10" x14ac:dyDescent="0.25">
      <c r="A5110" t="s">
        <v>5364</v>
      </c>
      <c r="C5110" s="2">
        <v>51250</v>
      </c>
      <c r="D5110">
        <v>1</v>
      </c>
      <c r="E5110" s="2">
        <v>51250</v>
      </c>
      <c r="G5110" s="2">
        <v>51250</v>
      </c>
      <c r="H5110" s="2">
        <v>51250</v>
      </c>
      <c r="J5110">
        <f t="shared" si="79"/>
        <v>0</v>
      </c>
    </row>
    <row r="5111" spans="1:10" x14ac:dyDescent="0.25">
      <c r="A5111" t="s">
        <v>3902</v>
      </c>
      <c r="C5111" s="2">
        <v>51250</v>
      </c>
      <c r="D5111">
        <v>1</v>
      </c>
      <c r="E5111" s="2">
        <v>51250</v>
      </c>
      <c r="G5111" s="2">
        <v>51250</v>
      </c>
      <c r="H5111" s="2">
        <v>51250</v>
      </c>
      <c r="J5111">
        <f t="shared" si="79"/>
        <v>0</v>
      </c>
    </row>
    <row r="5112" spans="1:10" x14ac:dyDescent="0.25">
      <c r="A5112" t="s">
        <v>3374</v>
      </c>
      <c r="C5112" s="2">
        <v>51250</v>
      </c>
      <c r="D5112">
        <v>1</v>
      </c>
      <c r="E5112" s="2">
        <v>51250</v>
      </c>
      <c r="G5112" s="2">
        <v>51250</v>
      </c>
      <c r="H5112" s="2">
        <v>51250</v>
      </c>
      <c r="J5112">
        <f t="shared" si="79"/>
        <v>0</v>
      </c>
    </row>
    <row r="5113" spans="1:10" x14ac:dyDescent="0.25">
      <c r="A5113" t="s">
        <v>6789</v>
      </c>
      <c r="C5113" s="2">
        <v>51250</v>
      </c>
      <c r="D5113">
        <v>1</v>
      </c>
      <c r="E5113" s="2">
        <v>51250</v>
      </c>
      <c r="G5113" s="2">
        <v>51250</v>
      </c>
      <c r="H5113" s="2">
        <v>51250</v>
      </c>
      <c r="J5113">
        <f t="shared" si="79"/>
        <v>0</v>
      </c>
    </row>
    <row r="5114" spans="1:10" x14ac:dyDescent="0.25">
      <c r="A5114" t="s">
        <v>6690</v>
      </c>
      <c r="C5114" s="2">
        <v>51250</v>
      </c>
      <c r="D5114">
        <v>1</v>
      </c>
      <c r="E5114" s="2">
        <v>35875</v>
      </c>
      <c r="G5114" s="2">
        <v>35875</v>
      </c>
      <c r="H5114" s="2">
        <v>35875</v>
      </c>
      <c r="J5114">
        <f t="shared" si="79"/>
        <v>0</v>
      </c>
    </row>
    <row r="5115" spans="1:10" x14ac:dyDescent="0.25">
      <c r="A5115" t="s">
        <v>4587</v>
      </c>
      <c r="C5115" s="2">
        <v>51250</v>
      </c>
      <c r="D5115">
        <v>1</v>
      </c>
      <c r="E5115" s="2">
        <v>36000</v>
      </c>
      <c r="G5115" s="2">
        <v>36000</v>
      </c>
      <c r="H5115" s="2">
        <v>36000</v>
      </c>
      <c r="J5115">
        <f t="shared" si="79"/>
        <v>0</v>
      </c>
    </row>
    <row r="5116" spans="1:10" x14ac:dyDescent="0.25">
      <c r="A5116" t="s">
        <v>5421</v>
      </c>
      <c r="C5116" s="2">
        <v>51250</v>
      </c>
      <c r="D5116">
        <v>1</v>
      </c>
      <c r="E5116" s="2">
        <v>51250</v>
      </c>
      <c r="G5116" s="2">
        <v>51250</v>
      </c>
      <c r="H5116" s="2">
        <v>51250</v>
      </c>
      <c r="J5116">
        <f t="shared" si="79"/>
        <v>0</v>
      </c>
    </row>
    <row r="5117" spans="1:10" x14ac:dyDescent="0.25">
      <c r="A5117" t="s">
        <v>3374</v>
      </c>
      <c r="C5117" s="2">
        <v>51250</v>
      </c>
      <c r="D5117">
        <v>1</v>
      </c>
      <c r="E5117" s="2">
        <v>51250</v>
      </c>
      <c r="G5117" s="2">
        <v>51250</v>
      </c>
      <c r="H5117" s="2">
        <v>51250</v>
      </c>
      <c r="J5117">
        <f t="shared" si="79"/>
        <v>0</v>
      </c>
    </row>
    <row r="5118" spans="1:10" x14ac:dyDescent="0.25">
      <c r="A5118" t="s">
        <v>3694</v>
      </c>
      <c r="C5118" s="2">
        <v>51250</v>
      </c>
      <c r="D5118">
        <v>1</v>
      </c>
      <c r="E5118" s="2">
        <v>51250</v>
      </c>
      <c r="G5118" s="2">
        <v>51250</v>
      </c>
      <c r="H5118" s="2">
        <v>51250</v>
      </c>
      <c r="J5118">
        <f t="shared" si="79"/>
        <v>0</v>
      </c>
    </row>
    <row r="5119" spans="1:10" x14ac:dyDescent="0.25">
      <c r="A5119" t="s">
        <v>3785</v>
      </c>
      <c r="C5119" s="2">
        <v>51250</v>
      </c>
      <c r="D5119">
        <v>1</v>
      </c>
      <c r="E5119" s="2">
        <v>51250</v>
      </c>
      <c r="G5119" s="2">
        <v>51250</v>
      </c>
      <c r="H5119" s="2">
        <v>51250</v>
      </c>
      <c r="I5119" t="s">
        <v>3785</v>
      </c>
      <c r="J5119">
        <f t="shared" si="79"/>
        <v>51250</v>
      </c>
    </row>
    <row r="5120" spans="1:10" x14ac:dyDescent="0.25">
      <c r="A5120" t="s">
        <v>3382</v>
      </c>
      <c r="C5120" s="2">
        <v>51250</v>
      </c>
      <c r="D5120">
        <v>1</v>
      </c>
      <c r="E5120" s="2">
        <v>51250</v>
      </c>
      <c r="G5120" s="2">
        <v>51250</v>
      </c>
      <c r="H5120" s="2">
        <v>51250</v>
      </c>
      <c r="J5120">
        <f t="shared" si="79"/>
        <v>0</v>
      </c>
    </row>
    <row r="5121" spans="1:10" x14ac:dyDescent="0.25">
      <c r="A5121" t="s">
        <v>5361</v>
      </c>
      <c r="C5121" s="2">
        <v>51250</v>
      </c>
      <c r="D5121">
        <v>1</v>
      </c>
      <c r="E5121" s="2">
        <v>51250</v>
      </c>
      <c r="G5121" s="2">
        <v>51250</v>
      </c>
      <c r="H5121" s="2">
        <v>51250</v>
      </c>
      <c r="J5121">
        <f t="shared" si="79"/>
        <v>0</v>
      </c>
    </row>
    <row r="5122" spans="1:10" x14ac:dyDescent="0.25">
      <c r="A5122" t="s">
        <v>5351</v>
      </c>
      <c r="C5122" s="2">
        <v>51250</v>
      </c>
      <c r="D5122">
        <v>1</v>
      </c>
      <c r="E5122" s="2">
        <v>51250</v>
      </c>
      <c r="G5122" s="2">
        <v>51250</v>
      </c>
      <c r="H5122" s="2">
        <v>51250</v>
      </c>
      <c r="J5122">
        <f t="shared" si="79"/>
        <v>0</v>
      </c>
    </row>
    <row r="5123" spans="1:10" x14ac:dyDescent="0.25">
      <c r="A5123" t="s">
        <v>5350</v>
      </c>
      <c r="C5123" s="2">
        <v>51250</v>
      </c>
      <c r="D5123">
        <v>1</v>
      </c>
      <c r="E5123" s="2">
        <v>51250</v>
      </c>
      <c r="G5123" s="2">
        <v>51250</v>
      </c>
      <c r="H5123" s="2">
        <v>51250</v>
      </c>
      <c r="J5123">
        <f t="shared" ref="J5123:J5186" si="80">IF(I5123=0,0,H5123)</f>
        <v>0</v>
      </c>
    </row>
    <row r="5124" spans="1:10" x14ac:dyDescent="0.25">
      <c r="A5124" t="s">
        <v>5355</v>
      </c>
      <c r="C5124" s="2">
        <v>51250</v>
      </c>
      <c r="D5124">
        <v>1</v>
      </c>
      <c r="E5124" s="2">
        <v>51250</v>
      </c>
      <c r="G5124" s="2">
        <v>51250</v>
      </c>
      <c r="H5124" s="2">
        <v>51250</v>
      </c>
      <c r="J5124">
        <f t="shared" si="80"/>
        <v>0</v>
      </c>
    </row>
    <row r="5125" spans="1:10" x14ac:dyDescent="0.25">
      <c r="A5125" t="s">
        <v>3927</v>
      </c>
      <c r="C5125" s="2">
        <v>51250</v>
      </c>
      <c r="D5125">
        <v>1</v>
      </c>
      <c r="E5125" s="2">
        <v>51250</v>
      </c>
      <c r="G5125" s="2">
        <v>51250</v>
      </c>
      <c r="H5125" s="2">
        <v>51250</v>
      </c>
      <c r="J5125">
        <f t="shared" si="80"/>
        <v>0</v>
      </c>
    </row>
    <row r="5126" spans="1:10" x14ac:dyDescent="0.25">
      <c r="A5126" t="s">
        <v>4601</v>
      </c>
      <c r="C5126" s="2">
        <v>51250</v>
      </c>
      <c r="D5126">
        <v>1</v>
      </c>
      <c r="E5126" s="2">
        <v>51250</v>
      </c>
      <c r="G5126" s="2">
        <v>51250</v>
      </c>
      <c r="H5126" s="2">
        <v>51250</v>
      </c>
      <c r="J5126">
        <f t="shared" si="80"/>
        <v>0</v>
      </c>
    </row>
    <row r="5127" spans="1:10" x14ac:dyDescent="0.25">
      <c r="A5127" t="s">
        <v>3901</v>
      </c>
      <c r="C5127" s="2">
        <v>51250</v>
      </c>
      <c r="D5127">
        <v>1</v>
      </c>
      <c r="E5127" s="2">
        <v>51250</v>
      </c>
      <c r="G5127" s="2">
        <v>51250</v>
      </c>
      <c r="H5127" s="2">
        <v>51250</v>
      </c>
      <c r="J5127">
        <f t="shared" si="80"/>
        <v>0</v>
      </c>
    </row>
    <row r="5128" spans="1:10" x14ac:dyDescent="0.25">
      <c r="A5128" t="s">
        <v>3697</v>
      </c>
      <c r="C5128" s="2">
        <v>51250</v>
      </c>
      <c r="D5128">
        <v>1</v>
      </c>
      <c r="E5128" s="2">
        <v>51250</v>
      </c>
      <c r="G5128" s="2">
        <v>51250</v>
      </c>
      <c r="H5128" s="2">
        <v>51250</v>
      </c>
      <c r="J5128">
        <f t="shared" si="80"/>
        <v>0</v>
      </c>
    </row>
    <row r="5129" spans="1:10" x14ac:dyDescent="0.25">
      <c r="A5129" t="s">
        <v>2624</v>
      </c>
      <c r="C5129" s="2">
        <v>51250</v>
      </c>
      <c r="D5129">
        <v>1</v>
      </c>
      <c r="E5129" s="2">
        <v>51250</v>
      </c>
      <c r="G5129" s="2">
        <v>51250</v>
      </c>
      <c r="H5129" s="2">
        <v>51250</v>
      </c>
      <c r="J5129">
        <f t="shared" si="80"/>
        <v>0</v>
      </c>
    </row>
    <row r="5130" spans="1:10" x14ac:dyDescent="0.25">
      <c r="A5130" t="s">
        <v>4646</v>
      </c>
      <c r="C5130" s="2">
        <v>51250</v>
      </c>
      <c r="D5130">
        <v>1</v>
      </c>
      <c r="E5130" s="2">
        <v>51250</v>
      </c>
      <c r="G5130" s="2">
        <v>51250</v>
      </c>
      <c r="H5130" s="2">
        <v>51250</v>
      </c>
      <c r="J5130">
        <f t="shared" si="80"/>
        <v>0</v>
      </c>
    </row>
    <row r="5131" spans="1:10" x14ac:dyDescent="0.25">
      <c r="A5131" t="s">
        <v>3897</v>
      </c>
      <c r="C5131" s="2">
        <v>51250</v>
      </c>
      <c r="D5131">
        <v>1</v>
      </c>
      <c r="E5131" s="2">
        <v>51250</v>
      </c>
      <c r="G5131" s="2">
        <v>51250</v>
      </c>
      <c r="H5131" s="2">
        <v>51250</v>
      </c>
      <c r="J5131">
        <f t="shared" si="80"/>
        <v>0</v>
      </c>
    </row>
    <row r="5132" spans="1:10" x14ac:dyDescent="0.25">
      <c r="A5132" t="s">
        <v>5303</v>
      </c>
      <c r="C5132" s="2">
        <v>51250</v>
      </c>
      <c r="D5132">
        <v>1</v>
      </c>
      <c r="E5132" s="2">
        <v>51250</v>
      </c>
      <c r="G5132" s="2">
        <v>51250</v>
      </c>
      <c r="H5132" s="2">
        <v>51250</v>
      </c>
      <c r="J5132">
        <f t="shared" si="80"/>
        <v>0</v>
      </c>
    </row>
    <row r="5133" spans="1:10" x14ac:dyDescent="0.25">
      <c r="A5133" t="s">
        <v>3903</v>
      </c>
      <c r="C5133" s="2">
        <v>51250</v>
      </c>
      <c r="D5133">
        <v>1</v>
      </c>
      <c r="E5133" s="2">
        <v>51250</v>
      </c>
      <c r="G5133" s="2">
        <v>51250</v>
      </c>
      <c r="H5133" s="2">
        <v>51250</v>
      </c>
      <c r="J5133">
        <f t="shared" si="80"/>
        <v>0</v>
      </c>
    </row>
    <row r="5134" spans="1:10" x14ac:dyDescent="0.25">
      <c r="A5134" t="s">
        <v>5320</v>
      </c>
      <c r="C5134" s="2">
        <v>51250</v>
      </c>
      <c r="D5134">
        <v>1</v>
      </c>
      <c r="E5134" s="2">
        <v>51250</v>
      </c>
      <c r="G5134" s="2">
        <v>51250</v>
      </c>
      <c r="H5134" s="2">
        <v>51250</v>
      </c>
      <c r="J5134">
        <f t="shared" si="80"/>
        <v>0</v>
      </c>
    </row>
    <row r="5135" spans="1:10" x14ac:dyDescent="0.25">
      <c r="A5135" t="s">
        <v>3838</v>
      </c>
      <c r="C5135" s="2">
        <v>51250</v>
      </c>
      <c r="D5135">
        <v>1</v>
      </c>
      <c r="E5135" s="2">
        <v>51250</v>
      </c>
      <c r="G5135" s="2">
        <v>51250</v>
      </c>
      <c r="H5135" s="2">
        <v>51250</v>
      </c>
      <c r="J5135">
        <f t="shared" si="80"/>
        <v>0</v>
      </c>
    </row>
    <row r="5136" spans="1:10" x14ac:dyDescent="0.25">
      <c r="A5136" t="s">
        <v>5405</v>
      </c>
      <c r="C5136" s="2">
        <v>51250</v>
      </c>
      <c r="D5136">
        <v>1</v>
      </c>
      <c r="E5136" s="2">
        <v>51250</v>
      </c>
      <c r="G5136" s="2">
        <v>51250</v>
      </c>
      <c r="H5136" s="2">
        <v>51250</v>
      </c>
      <c r="J5136">
        <f t="shared" si="80"/>
        <v>0</v>
      </c>
    </row>
    <row r="5137" spans="1:10" x14ac:dyDescent="0.25">
      <c r="A5137" t="s">
        <v>5360</v>
      </c>
      <c r="C5137" s="2">
        <v>51250</v>
      </c>
      <c r="D5137">
        <v>1</v>
      </c>
      <c r="E5137" s="2">
        <v>51250</v>
      </c>
      <c r="G5137" s="2">
        <v>51250</v>
      </c>
      <c r="H5137" s="2">
        <v>51250</v>
      </c>
      <c r="J5137">
        <f t="shared" si="80"/>
        <v>0</v>
      </c>
    </row>
    <row r="5138" spans="1:10" x14ac:dyDescent="0.25">
      <c r="A5138" t="s">
        <v>3842</v>
      </c>
      <c r="C5138" s="2">
        <v>51250</v>
      </c>
      <c r="D5138">
        <v>1</v>
      </c>
      <c r="E5138" s="2">
        <v>51250</v>
      </c>
      <c r="G5138" s="2">
        <v>51250</v>
      </c>
      <c r="H5138" s="2">
        <v>51250</v>
      </c>
      <c r="I5138" t="s">
        <v>3842</v>
      </c>
      <c r="J5138">
        <f t="shared" si="80"/>
        <v>51250</v>
      </c>
    </row>
    <row r="5139" spans="1:10" x14ac:dyDescent="0.25">
      <c r="A5139" t="s">
        <v>5374</v>
      </c>
      <c r="C5139" s="2">
        <v>51250</v>
      </c>
      <c r="D5139">
        <v>1</v>
      </c>
      <c r="E5139" s="2">
        <v>51250</v>
      </c>
      <c r="G5139" s="2">
        <v>51250</v>
      </c>
      <c r="H5139" s="2">
        <v>51250</v>
      </c>
      <c r="J5139">
        <f t="shared" si="80"/>
        <v>0</v>
      </c>
    </row>
    <row r="5140" spans="1:10" x14ac:dyDescent="0.25">
      <c r="A5140" t="s">
        <v>5366</v>
      </c>
      <c r="C5140" s="2">
        <v>51250</v>
      </c>
      <c r="D5140">
        <v>1</v>
      </c>
      <c r="E5140" s="2">
        <v>51250</v>
      </c>
      <c r="G5140" s="2">
        <v>51250</v>
      </c>
      <c r="H5140" s="2">
        <v>51250</v>
      </c>
      <c r="J5140">
        <f t="shared" si="80"/>
        <v>0</v>
      </c>
    </row>
    <row r="5141" spans="1:10" x14ac:dyDescent="0.25">
      <c r="A5141" t="s">
        <v>5241</v>
      </c>
      <c r="C5141" s="2">
        <v>51250</v>
      </c>
      <c r="D5141">
        <v>1</v>
      </c>
      <c r="E5141" s="2">
        <v>51250</v>
      </c>
      <c r="G5141" s="2">
        <v>51250</v>
      </c>
      <c r="H5141" s="2">
        <v>51250</v>
      </c>
      <c r="J5141">
        <f t="shared" si="80"/>
        <v>0</v>
      </c>
    </row>
    <row r="5142" spans="1:10" x14ac:dyDescent="0.25">
      <c r="A5142" t="s">
        <v>3363</v>
      </c>
      <c r="C5142" s="2">
        <v>51250</v>
      </c>
      <c r="D5142">
        <v>1</v>
      </c>
      <c r="E5142" s="2">
        <v>51250</v>
      </c>
      <c r="G5142" s="2">
        <v>51250</v>
      </c>
      <c r="H5142" s="2">
        <v>51250</v>
      </c>
      <c r="J5142">
        <f t="shared" si="80"/>
        <v>0</v>
      </c>
    </row>
    <row r="5143" spans="1:10" x14ac:dyDescent="0.25">
      <c r="A5143" t="s">
        <v>5302</v>
      </c>
      <c r="C5143" s="2">
        <v>51250</v>
      </c>
      <c r="D5143">
        <v>1</v>
      </c>
      <c r="E5143" s="2">
        <v>51250</v>
      </c>
      <c r="G5143" s="2">
        <v>51250</v>
      </c>
      <c r="H5143" s="2">
        <v>51250</v>
      </c>
      <c r="J5143">
        <f t="shared" si="80"/>
        <v>0</v>
      </c>
    </row>
    <row r="5144" spans="1:10" x14ac:dyDescent="0.25">
      <c r="A5144" t="s">
        <v>3835</v>
      </c>
      <c r="C5144" s="2">
        <v>51250</v>
      </c>
      <c r="D5144">
        <v>1</v>
      </c>
      <c r="E5144" s="2">
        <v>51250</v>
      </c>
      <c r="G5144" s="2">
        <v>51250</v>
      </c>
      <c r="H5144" s="2">
        <v>51250</v>
      </c>
      <c r="J5144">
        <f t="shared" si="80"/>
        <v>0</v>
      </c>
    </row>
    <row r="5145" spans="1:10" x14ac:dyDescent="0.25">
      <c r="A5145" t="s">
        <v>5308</v>
      </c>
      <c r="C5145" s="2">
        <v>51250</v>
      </c>
      <c r="D5145">
        <v>1</v>
      </c>
      <c r="E5145" s="2">
        <v>51250</v>
      </c>
      <c r="G5145" s="2">
        <v>51250</v>
      </c>
      <c r="H5145" s="2">
        <v>51250</v>
      </c>
      <c r="J5145">
        <f t="shared" si="80"/>
        <v>0</v>
      </c>
    </row>
    <row r="5146" spans="1:10" x14ac:dyDescent="0.25">
      <c r="A5146" t="s">
        <v>5316</v>
      </c>
      <c r="C5146" s="2">
        <v>51250</v>
      </c>
      <c r="D5146">
        <v>1</v>
      </c>
      <c r="E5146" s="2">
        <v>51250</v>
      </c>
      <c r="G5146" s="2">
        <v>51250</v>
      </c>
      <c r="H5146" s="2">
        <v>51250</v>
      </c>
      <c r="J5146">
        <f t="shared" si="80"/>
        <v>0</v>
      </c>
    </row>
    <row r="5147" spans="1:10" x14ac:dyDescent="0.25">
      <c r="A5147" t="s">
        <v>5367</v>
      </c>
      <c r="C5147" s="2">
        <v>51250</v>
      </c>
      <c r="D5147">
        <v>1</v>
      </c>
      <c r="E5147" s="2">
        <v>51250</v>
      </c>
      <c r="G5147" s="2">
        <v>51250</v>
      </c>
      <c r="H5147" s="2">
        <v>51250</v>
      </c>
      <c r="J5147">
        <f t="shared" si="80"/>
        <v>0</v>
      </c>
    </row>
    <row r="5148" spans="1:10" x14ac:dyDescent="0.25">
      <c r="A5148" t="s">
        <v>5321</v>
      </c>
      <c r="C5148" s="2">
        <v>51250</v>
      </c>
      <c r="D5148">
        <v>1</v>
      </c>
      <c r="E5148" s="2">
        <v>51250</v>
      </c>
      <c r="G5148" s="2">
        <v>51250</v>
      </c>
      <c r="H5148" s="2">
        <v>51250</v>
      </c>
      <c r="J5148">
        <f t="shared" si="80"/>
        <v>0</v>
      </c>
    </row>
    <row r="5149" spans="1:10" x14ac:dyDescent="0.25">
      <c r="A5149" t="s">
        <v>3775</v>
      </c>
      <c r="C5149" s="2">
        <v>51250</v>
      </c>
      <c r="D5149">
        <v>1</v>
      </c>
      <c r="E5149" s="2">
        <v>51250</v>
      </c>
      <c r="G5149" s="2">
        <v>51250</v>
      </c>
      <c r="H5149" s="2">
        <v>51250</v>
      </c>
      <c r="J5149">
        <f t="shared" si="80"/>
        <v>0</v>
      </c>
    </row>
    <row r="5150" spans="1:10" x14ac:dyDescent="0.25">
      <c r="A5150" t="s">
        <v>5354</v>
      </c>
      <c r="C5150" s="2">
        <v>51250</v>
      </c>
      <c r="D5150">
        <v>1</v>
      </c>
      <c r="E5150" s="2">
        <v>51250</v>
      </c>
      <c r="G5150" s="2">
        <v>51250</v>
      </c>
      <c r="H5150" s="2">
        <v>51250</v>
      </c>
      <c r="J5150">
        <f t="shared" si="80"/>
        <v>0</v>
      </c>
    </row>
    <row r="5151" spans="1:10" x14ac:dyDescent="0.25">
      <c r="A5151" t="s">
        <v>3336</v>
      </c>
      <c r="C5151" s="2">
        <v>51250</v>
      </c>
      <c r="D5151">
        <v>1</v>
      </c>
      <c r="E5151" s="2">
        <v>51250</v>
      </c>
      <c r="G5151" s="2">
        <v>51250</v>
      </c>
      <c r="H5151" s="2">
        <v>51250</v>
      </c>
      <c r="J5151">
        <f t="shared" si="80"/>
        <v>0</v>
      </c>
    </row>
    <row r="5152" spans="1:10" x14ac:dyDescent="0.25">
      <c r="A5152" t="s">
        <v>5412</v>
      </c>
      <c r="C5152" s="2">
        <v>51250</v>
      </c>
      <c r="D5152">
        <v>1</v>
      </c>
      <c r="E5152" s="2">
        <v>51250</v>
      </c>
      <c r="G5152" s="2">
        <v>51250</v>
      </c>
      <c r="H5152" s="2">
        <v>51250</v>
      </c>
      <c r="J5152">
        <f t="shared" si="80"/>
        <v>0</v>
      </c>
    </row>
    <row r="5153" spans="1:10" x14ac:dyDescent="0.25">
      <c r="A5153" t="s">
        <v>4053</v>
      </c>
      <c r="C5153" s="2">
        <v>52750</v>
      </c>
      <c r="D5153">
        <v>1</v>
      </c>
      <c r="E5153" s="2">
        <v>52750</v>
      </c>
      <c r="G5153" s="2">
        <v>52750</v>
      </c>
      <c r="H5153" s="2">
        <v>52750</v>
      </c>
      <c r="I5153" t="s">
        <v>4053</v>
      </c>
      <c r="J5153">
        <f t="shared" si="80"/>
        <v>52750</v>
      </c>
    </row>
    <row r="5154" spans="1:10" x14ac:dyDescent="0.25">
      <c r="A5154" t="s">
        <v>3924</v>
      </c>
      <c r="C5154" s="2">
        <v>52750</v>
      </c>
      <c r="D5154">
        <v>1</v>
      </c>
      <c r="E5154" s="2">
        <v>52750</v>
      </c>
      <c r="G5154" s="2">
        <v>52750</v>
      </c>
      <c r="H5154" s="2">
        <v>52750</v>
      </c>
      <c r="I5154" t="s">
        <v>3924</v>
      </c>
      <c r="J5154">
        <f t="shared" si="80"/>
        <v>52750</v>
      </c>
    </row>
    <row r="5155" spans="1:10" x14ac:dyDescent="0.25">
      <c r="A5155" t="s">
        <v>5714</v>
      </c>
      <c r="C5155" s="2">
        <v>54945</v>
      </c>
      <c r="D5155">
        <v>1</v>
      </c>
      <c r="E5155" s="2">
        <v>35000</v>
      </c>
      <c r="G5155" s="2">
        <v>35000</v>
      </c>
      <c r="H5155" s="2">
        <v>35000</v>
      </c>
      <c r="J5155">
        <f t="shared" si="80"/>
        <v>0</v>
      </c>
    </row>
    <row r="5156" spans="1:10" x14ac:dyDescent="0.25">
      <c r="A5156" t="s">
        <v>5315</v>
      </c>
      <c r="C5156" s="2">
        <v>56375</v>
      </c>
      <c r="D5156">
        <v>1</v>
      </c>
      <c r="E5156" s="2">
        <v>52429</v>
      </c>
      <c r="G5156" s="2">
        <v>52429</v>
      </c>
      <c r="H5156" s="2">
        <v>52429</v>
      </c>
      <c r="J5156">
        <f t="shared" si="80"/>
        <v>0</v>
      </c>
    </row>
    <row r="5157" spans="1:10" x14ac:dyDescent="0.25">
      <c r="A5157" t="s">
        <v>6208</v>
      </c>
      <c r="C5157" s="2">
        <v>115000</v>
      </c>
      <c r="D5157">
        <v>1</v>
      </c>
      <c r="E5157" s="2">
        <v>84862.5</v>
      </c>
      <c r="G5157" s="2">
        <v>84862.5</v>
      </c>
      <c r="H5157" s="2">
        <v>84862.5</v>
      </c>
      <c r="J5157">
        <f t="shared" si="80"/>
        <v>0</v>
      </c>
    </row>
    <row r="5158" spans="1:10" x14ac:dyDescent="0.25">
      <c r="A5158" t="s">
        <v>5278</v>
      </c>
      <c r="C5158" s="2">
        <v>115000</v>
      </c>
      <c r="D5158">
        <v>1</v>
      </c>
      <c r="E5158" s="2">
        <v>115000</v>
      </c>
      <c r="G5158" s="2">
        <v>115000</v>
      </c>
      <c r="H5158" s="2">
        <v>115000</v>
      </c>
      <c r="J5158">
        <f t="shared" si="80"/>
        <v>0</v>
      </c>
    </row>
    <row r="5159" spans="1:10" x14ac:dyDescent="0.25">
      <c r="A5159" t="s">
        <v>5331</v>
      </c>
      <c r="C5159" s="2">
        <v>115000</v>
      </c>
      <c r="D5159">
        <v>1</v>
      </c>
      <c r="E5159" s="2">
        <v>115000</v>
      </c>
      <c r="G5159" s="2">
        <v>115000</v>
      </c>
      <c r="H5159" s="2">
        <v>115000</v>
      </c>
      <c r="I5159" t="s">
        <v>5331</v>
      </c>
      <c r="J5159">
        <f t="shared" si="80"/>
        <v>115000</v>
      </c>
    </row>
    <row r="5160" spans="1:10" x14ac:dyDescent="0.25">
      <c r="A5160" t="s">
        <v>5341</v>
      </c>
      <c r="C5160" s="2">
        <v>115000</v>
      </c>
      <c r="D5160">
        <v>1</v>
      </c>
      <c r="E5160" s="2">
        <v>115000</v>
      </c>
      <c r="G5160" s="2">
        <v>115000</v>
      </c>
      <c r="H5160" s="2">
        <v>115000</v>
      </c>
      <c r="J5160">
        <f t="shared" si="80"/>
        <v>0</v>
      </c>
    </row>
    <row r="5161" spans="1:10" x14ac:dyDescent="0.25">
      <c r="A5161" t="s">
        <v>5377</v>
      </c>
      <c r="C5161" s="2">
        <v>115000</v>
      </c>
      <c r="D5161">
        <v>1</v>
      </c>
      <c r="E5161" s="2">
        <v>115000</v>
      </c>
      <c r="G5161" s="2">
        <v>115000</v>
      </c>
      <c r="H5161" s="2">
        <v>115000</v>
      </c>
      <c r="J5161">
        <f t="shared" si="80"/>
        <v>0</v>
      </c>
    </row>
    <row r="5162" spans="1:10" x14ac:dyDescent="0.25">
      <c r="A5162" t="s">
        <v>6223</v>
      </c>
      <c r="C5162" s="2">
        <v>128000</v>
      </c>
      <c r="D5162">
        <v>1</v>
      </c>
      <c r="E5162" s="2">
        <v>99450</v>
      </c>
      <c r="G5162" s="2">
        <v>99450</v>
      </c>
      <c r="H5162" s="2">
        <v>99450</v>
      </c>
      <c r="I5162" t="s">
        <v>6223</v>
      </c>
      <c r="J5162">
        <f t="shared" si="80"/>
        <v>99450</v>
      </c>
    </row>
    <row r="5163" spans="1:10" x14ac:dyDescent="0.25">
      <c r="A5163" t="s">
        <v>4553</v>
      </c>
      <c r="C5163" s="2">
        <v>128000</v>
      </c>
      <c r="D5163">
        <v>1</v>
      </c>
      <c r="E5163" s="2">
        <v>128000</v>
      </c>
      <c r="G5163" s="2">
        <v>128000</v>
      </c>
      <c r="H5163" s="2">
        <v>128000</v>
      </c>
      <c r="J5163">
        <f t="shared" si="80"/>
        <v>0</v>
      </c>
    </row>
    <row r="5164" spans="1:10" x14ac:dyDescent="0.25">
      <c r="A5164" t="s">
        <v>5247</v>
      </c>
      <c r="C5164" s="2">
        <v>128000</v>
      </c>
      <c r="D5164">
        <v>1</v>
      </c>
      <c r="E5164" s="2">
        <v>128000</v>
      </c>
      <c r="G5164" s="2">
        <v>128000</v>
      </c>
      <c r="H5164" s="2">
        <v>128000</v>
      </c>
      <c r="J5164">
        <f t="shared" si="80"/>
        <v>0</v>
      </c>
    </row>
    <row r="5165" spans="1:10" x14ac:dyDescent="0.25">
      <c r="A5165" t="s">
        <v>5221</v>
      </c>
      <c r="C5165" s="2">
        <v>128000</v>
      </c>
      <c r="D5165">
        <v>1</v>
      </c>
      <c r="E5165" s="2">
        <v>128000</v>
      </c>
      <c r="G5165" s="2">
        <v>128000</v>
      </c>
      <c r="H5165" s="2">
        <v>128000</v>
      </c>
      <c r="J5165">
        <f t="shared" si="80"/>
        <v>0</v>
      </c>
    </row>
    <row r="5166" spans="1:10" x14ac:dyDescent="0.25">
      <c r="A5166" t="s">
        <v>4045</v>
      </c>
      <c r="C5166" s="2">
        <v>128000</v>
      </c>
      <c r="D5166">
        <v>1</v>
      </c>
      <c r="E5166" s="2">
        <v>128000</v>
      </c>
      <c r="G5166" s="2">
        <v>128000</v>
      </c>
      <c r="H5166" s="2">
        <v>128000</v>
      </c>
      <c r="J5166">
        <f t="shared" si="80"/>
        <v>0</v>
      </c>
    </row>
    <row r="5167" spans="1:10" x14ac:dyDescent="0.25">
      <c r="A5167" t="s">
        <v>5861</v>
      </c>
      <c r="C5167" s="2">
        <v>128000</v>
      </c>
      <c r="D5167">
        <v>1</v>
      </c>
      <c r="E5167" s="2">
        <v>128000</v>
      </c>
      <c r="G5167" s="2">
        <v>128000</v>
      </c>
      <c r="H5167" s="2">
        <v>128000</v>
      </c>
      <c r="J5167">
        <f t="shared" si="80"/>
        <v>0</v>
      </c>
    </row>
    <row r="5168" spans="1:10" x14ac:dyDescent="0.25">
      <c r="A5168" t="s">
        <v>4670</v>
      </c>
      <c r="C5168" s="2">
        <v>128000</v>
      </c>
      <c r="D5168">
        <v>1</v>
      </c>
      <c r="E5168" s="2">
        <v>128000</v>
      </c>
      <c r="G5168" s="2">
        <v>128000</v>
      </c>
      <c r="H5168" s="2">
        <v>128000</v>
      </c>
      <c r="J5168">
        <f t="shared" si="80"/>
        <v>0</v>
      </c>
    </row>
    <row r="5169" spans="1:10" x14ac:dyDescent="0.25">
      <c r="A5169" t="s">
        <v>4543</v>
      </c>
      <c r="C5169" s="2">
        <v>128000</v>
      </c>
      <c r="D5169">
        <v>1</v>
      </c>
      <c r="E5169" s="2">
        <v>128000</v>
      </c>
      <c r="G5169" s="2">
        <v>128000</v>
      </c>
      <c r="H5169" s="2">
        <v>128000</v>
      </c>
      <c r="J5169">
        <f t="shared" si="80"/>
        <v>0</v>
      </c>
    </row>
    <row r="5170" spans="1:10" x14ac:dyDescent="0.25">
      <c r="A5170" t="s">
        <v>3783</v>
      </c>
      <c r="C5170" s="2">
        <v>128000</v>
      </c>
      <c r="D5170">
        <v>1</v>
      </c>
      <c r="E5170" s="2">
        <v>128000</v>
      </c>
      <c r="G5170" s="2">
        <v>128000</v>
      </c>
      <c r="H5170" s="2">
        <v>128000</v>
      </c>
      <c r="I5170" t="s">
        <v>3783</v>
      </c>
      <c r="J5170">
        <f t="shared" si="80"/>
        <v>128000</v>
      </c>
    </row>
    <row r="5171" spans="1:10" x14ac:dyDescent="0.25">
      <c r="A5171" t="s">
        <v>5262</v>
      </c>
      <c r="C5171" s="2">
        <v>128000</v>
      </c>
      <c r="D5171">
        <v>1</v>
      </c>
      <c r="E5171" s="2">
        <v>128000</v>
      </c>
      <c r="G5171" s="2">
        <v>128000</v>
      </c>
      <c r="H5171" s="2">
        <v>128000</v>
      </c>
      <c r="I5171" t="s">
        <v>5262</v>
      </c>
      <c r="J5171">
        <f t="shared" si="80"/>
        <v>128000</v>
      </c>
    </row>
    <row r="5172" spans="1:10" x14ac:dyDescent="0.25">
      <c r="A5172" t="s">
        <v>6858</v>
      </c>
      <c r="C5172" s="2">
        <v>128000</v>
      </c>
      <c r="D5172">
        <v>1</v>
      </c>
      <c r="E5172" s="2">
        <v>128000</v>
      </c>
      <c r="G5172" s="2">
        <v>128000</v>
      </c>
      <c r="H5172" s="2">
        <v>128000</v>
      </c>
      <c r="I5172" t="s">
        <v>6858</v>
      </c>
      <c r="J5172">
        <f t="shared" si="80"/>
        <v>128000</v>
      </c>
    </row>
    <row r="5173" spans="1:10" x14ac:dyDescent="0.25">
      <c r="A5173" t="s">
        <v>4037</v>
      </c>
      <c r="C5173" s="2">
        <v>128000</v>
      </c>
      <c r="D5173">
        <v>1</v>
      </c>
      <c r="E5173" s="2">
        <v>128000</v>
      </c>
      <c r="G5173" s="2">
        <v>128000</v>
      </c>
      <c r="H5173" s="2">
        <v>128000</v>
      </c>
      <c r="I5173" t="s">
        <v>4037</v>
      </c>
      <c r="J5173">
        <f t="shared" si="80"/>
        <v>128000</v>
      </c>
    </row>
    <row r="5174" spans="1:10" x14ac:dyDescent="0.25">
      <c r="A5174" t="s">
        <v>6212</v>
      </c>
      <c r="C5174" s="2">
        <v>128000</v>
      </c>
      <c r="D5174">
        <v>1</v>
      </c>
      <c r="E5174" s="2">
        <v>128000</v>
      </c>
      <c r="G5174" s="2">
        <v>128000</v>
      </c>
      <c r="H5174" s="2">
        <v>128000</v>
      </c>
      <c r="I5174" t="s">
        <v>6212</v>
      </c>
      <c r="J5174">
        <f t="shared" si="80"/>
        <v>128000</v>
      </c>
    </row>
    <row r="5175" spans="1:10" x14ac:dyDescent="0.25">
      <c r="A5175" t="s">
        <v>4477</v>
      </c>
      <c r="C5175" s="2">
        <v>128000</v>
      </c>
      <c r="D5175">
        <v>1</v>
      </c>
      <c r="E5175" s="2">
        <v>128000</v>
      </c>
      <c r="G5175" s="2">
        <v>128000</v>
      </c>
      <c r="H5175" s="2">
        <v>128000</v>
      </c>
      <c r="J5175">
        <f t="shared" si="80"/>
        <v>0</v>
      </c>
    </row>
    <row r="5176" spans="1:10" x14ac:dyDescent="0.25">
      <c r="A5176" t="s">
        <v>3867</v>
      </c>
      <c r="C5176" s="2">
        <v>128000</v>
      </c>
      <c r="D5176">
        <v>1</v>
      </c>
      <c r="E5176" s="2">
        <v>128000</v>
      </c>
      <c r="G5176" s="2">
        <v>128000</v>
      </c>
      <c r="H5176" s="2">
        <v>128000</v>
      </c>
      <c r="J5176">
        <f t="shared" si="80"/>
        <v>0</v>
      </c>
    </row>
    <row r="5177" spans="1:10" x14ac:dyDescent="0.25">
      <c r="A5177" t="s">
        <v>6216</v>
      </c>
      <c r="C5177" s="2">
        <v>128000</v>
      </c>
      <c r="D5177">
        <v>1</v>
      </c>
      <c r="E5177" s="2">
        <v>128000</v>
      </c>
      <c r="G5177" s="2">
        <v>128000</v>
      </c>
      <c r="H5177" s="2">
        <v>128000</v>
      </c>
      <c r="J5177">
        <f t="shared" si="80"/>
        <v>0</v>
      </c>
    </row>
    <row r="5178" spans="1:10" x14ac:dyDescent="0.25">
      <c r="A5178" t="s">
        <v>6848</v>
      </c>
      <c r="C5178" s="2">
        <v>128000</v>
      </c>
      <c r="D5178">
        <v>1</v>
      </c>
      <c r="E5178" s="2">
        <v>128000</v>
      </c>
      <c r="G5178" s="2">
        <v>128000</v>
      </c>
      <c r="H5178" s="2">
        <v>128000</v>
      </c>
      <c r="I5178" t="s">
        <v>6848</v>
      </c>
      <c r="J5178">
        <f t="shared" si="80"/>
        <v>128000</v>
      </c>
    </row>
    <row r="5179" spans="1:10" x14ac:dyDescent="0.25">
      <c r="A5179" t="s">
        <v>3856</v>
      </c>
      <c r="C5179" s="2">
        <v>128000</v>
      </c>
      <c r="D5179">
        <v>1</v>
      </c>
      <c r="E5179" s="2">
        <v>128000</v>
      </c>
      <c r="G5179" s="2">
        <v>128000</v>
      </c>
      <c r="H5179" s="2">
        <v>128000</v>
      </c>
      <c r="J5179">
        <f t="shared" si="80"/>
        <v>0</v>
      </c>
    </row>
    <row r="5180" spans="1:10" x14ac:dyDescent="0.25">
      <c r="A5180" t="s">
        <v>5390</v>
      </c>
      <c r="C5180" s="2">
        <v>128000</v>
      </c>
      <c r="D5180">
        <v>1</v>
      </c>
      <c r="E5180" s="2">
        <v>128000</v>
      </c>
      <c r="G5180" s="2">
        <v>128000</v>
      </c>
      <c r="H5180" s="2">
        <v>128000</v>
      </c>
      <c r="J5180">
        <f t="shared" si="80"/>
        <v>0</v>
      </c>
    </row>
    <row r="5181" spans="1:10" x14ac:dyDescent="0.25">
      <c r="A5181" t="s">
        <v>5282</v>
      </c>
      <c r="C5181" s="2">
        <v>128000</v>
      </c>
      <c r="D5181">
        <v>1</v>
      </c>
      <c r="E5181" s="2">
        <v>128000</v>
      </c>
      <c r="G5181" s="2">
        <v>128000</v>
      </c>
      <c r="H5181" s="2">
        <v>128000</v>
      </c>
      <c r="I5181" t="s">
        <v>5282</v>
      </c>
      <c r="J5181">
        <f t="shared" si="80"/>
        <v>128000</v>
      </c>
    </row>
    <row r="5182" spans="1:10" x14ac:dyDescent="0.25">
      <c r="A5182" t="s">
        <v>6227</v>
      </c>
      <c r="C5182" s="2">
        <v>128000</v>
      </c>
      <c r="D5182">
        <v>1</v>
      </c>
      <c r="E5182" s="2">
        <v>128000</v>
      </c>
      <c r="G5182" s="2">
        <v>128000</v>
      </c>
      <c r="H5182" s="2">
        <v>128000</v>
      </c>
      <c r="J5182">
        <f t="shared" si="80"/>
        <v>0</v>
      </c>
    </row>
    <row r="5183" spans="1:10" x14ac:dyDescent="0.25">
      <c r="A5183" t="s">
        <v>5280</v>
      </c>
      <c r="C5183" s="2">
        <v>128000</v>
      </c>
      <c r="D5183">
        <v>1</v>
      </c>
      <c r="E5183" s="2">
        <v>128000</v>
      </c>
      <c r="G5183" s="2">
        <v>128000</v>
      </c>
      <c r="H5183" s="2">
        <v>128000</v>
      </c>
      <c r="J5183">
        <f t="shared" si="80"/>
        <v>0</v>
      </c>
    </row>
    <row r="5184" spans="1:10" x14ac:dyDescent="0.25">
      <c r="A5184" t="s">
        <v>5379</v>
      </c>
      <c r="C5184" s="2">
        <v>128000</v>
      </c>
      <c r="D5184">
        <v>1</v>
      </c>
      <c r="E5184" s="2">
        <v>128000</v>
      </c>
      <c r="G5184" s="2">
        <v>128000</v>
      </c>
      <c r="H5184" s="2">
        <v>128000</v>
      </c>
      <c r="J5184">
        <f t="shared" si="80"/>
        <v>0</v>
      </c>
    </row>
    <row r="5185" spans="1:10" x14ac:dyDescent="0.25">
      <c r="A5185" t="s">
        <v>5246</v>
      </c>
      <c r="C5185" s="2">
        <v>128000</v>
      </c>
      <c r="D5185">
        <v>1</v>
      </c>
      <c r="E5185" s="2">
        <v>128000</v>
      </c>
      <c r="G5185" s="2">
        <v>128000</v>
      </c>
      <c r="H5185" s="2">
        <v>128000</v>
      </c>
      <c r="J5185">
        <f t="shared" si="80"/>
        <v>0</v>
      </c>
    </row>
    <row r="5186" spans="1:10" x14ac:dyDescent="0.25">
      <c r="A5186" t="s">
        <v>4669</v>
      </c>
      <c r="C5186" s="2">
        <v>128000</v>
      </c>
      <c r="D5186">
        <v>1</v>
      </c>
      <c r="E5186" s="2">
        <v>128000</v>
      </c>
      <c r="G5186" s="2">
        <v>128000</v>
      </c>
      <c r="H5186" s="2">
        <v>128000</v>
      </c>
      <c r="J5186">
        <f t="shared" si="80"/>
        <v>0</v>
      </c>
    </row>
    <row r="5187" spans="1:10" x14ac:dyDescent="0.25">
      <c r="A5187" t="s">
        <v>5378</v>
      </c>
      <c r="C5187" s="2">
        <v>128000</v>
      </c>
      <c r="D5187">
        <v>1</v>
      </c>
      <c r="E5187" s="2">
        <v>128000</v>
      </c>
      <c r="G5187" s="2">
        <v>128000</v>
      </c>
      <c r="H5187" s="2">
        <v>128000</v>
      </c>
      <c r="J5187">
        <f t="shared" ref="J5187:J5250" si="81">IF(I5187=0,0,H5187)</f>
        <v>0</v>
      </c>
    </row>
    <row r="5188" spans="1:10" x14ac:dyDescent="0.25">
      <c r="A5188" t="s">
        <v>5330</v>
      </c>
      <c r="C5188" s="2">
        <v>128000</v>
      </c>
      <c r="D5188">
        <v>1</v>
      </c>
      <c r="E5188" s="2">
        <v>128000</v>
      </c>
      <c r="G5188" s="2">
        <v>128000</v>
      </c>
      <c r="H5188" s="2">
        <v>128000</v>
      </c>
      <c r="I5188" t="s">
        <v>5330</v>
      </c>
      <c r="J5188">
        <f t="shared" si="81"/>
        <v>128000</v>
      </c>
    </row>
    <row r="5189" spans="1:10" x14ac:dyDescent="0.25">
      <c r="A5189" t="s">
        <v>3695</v>
      </c>
      <c r="C5189" s="2">
        <v>128000</v>
      </c>
      <c r="D5189">
        <v>1</v>
      </c>
      <c r="E5189" s="2">
        <v>128000</v>
      </c>
      <c r="G5189" s="2">
        <v>128000</v>
      </c>
      <c r="H5189" s="2">
        <v>128000</v>
      </c>
      <c r="J5189">
        <f t="shared" si="81"/>
        <v>0</v>
      </c>
    </row>
    <row r="5190" spans="1:10" x14ac:dyDescent="0.25">
      <c r="A5190" t="s">
        <v>3350</v>
      </c>
      <c r="C5190" s="2">
        <v>128000</v>
      </c>
      <c r="D5190">
        <v>1</v>
      </c>
      <c r="E5190" s="2">
        <v>128000</v>
      </c>
      <c r="G5190" s="2">
        <v>128000</v>
      </c>
      <c r="H5190" s="2">
        <v>128000</v>
      </c>
      <c r="J5190">
        <f t="shared" si="81"/>
        <v>0</v>
      </c>
    </row>
    <row r="5191" spans="1:10" x14ac:dyDescent="0.25">
      <c r="A5191" t="s">
        <v>5335</v>
      </c>
      <c r="C5191" s="2">
        <v>128000</v>
      </c>
      <c r="D5191">
        <v>1</v>
      </c>
      <c r="E5191" s="2">
        <v>128000</v>
      </c>
      <c r="G5191" s="2">
        <v>128000</v>
      </c>
      <c r="H5191" s="2">
        <v>128000</v>
      </c>
      <c r="J5191">
        <f t="shared" si="81"/>
        <v>0</v>
      </c>
    </row>
    <row r="5192" spans="1:10" x14ac:dyDescent="0.25">
      <c r="A5192" t="s">
        <v>5388</v>
      </c>
      <c r="C5192" s="2">
        <v>128000</v>
      </c>
      <c r="D5192">
        <v>1</v>
      </c>
      <c r="E5192" s="2">
        <v>128000</v>
      </c>
      <c r="G5192" s="2">
        <v>128000</v>
      </c>
      <c r="H5192" s="2">
        <v>128000</v>
      </c>
      <c r="J5192">
        <f t="shared" si="81"/>
        <v>0</v>
      </c>
    </row>
    <row r="5193" spans="1:10" x14ac:dyDescent="0.25">
      <c r="A5193" t="s">
        <v>5325</v>
      </c>
      <c r="C5193" s="2">
        <v>128000</v>
      </c>
      <c r="D5193">
        <v>1</v>
      </c>
      <c r="E5193" s="2">
        <v>128000</v>
      </c>
      <c r="G5193" s="2">
        <v>128000</v>
      </c>
      <c r="H5193" s="2">
        <v>128000</v>
      </c>
      <c r="J5193">
        <f t="shared" si="81"/>
        <v>0</v>
      </c>
    </row>
    <row r="5194" spans="1:10" x14ac:dyDescent="0.25">
      <c r="A5194" t="s">
        <v>4545</v>
      </c>
      <c r="C5194" s="2">
        <v>128000</v>
      </c>
      <c r="D5194">
        <v>1</v>
      </c>
      <c r="E5194" s="2">
        <v>128000</v>
      </c>
      <c r="G5194" s="2">
        <v>128000</v>
      </c>
      <c r="H5194" s="2">
        <v>128000</v>
      </c>
      <c r="J5194">
        <f t="shared" si="81"/>
        <v>0</v>
      </c>
    </row>
    <row r="5195" spans="1:10" x14ac:dyDescent="0.25">
      <c r="A5195" t="s">
        <v>5288</v>
      </c>
      <c r="C5195" s="2">
        <v>128000</v>
      </c>
      <c r="D5195">
        <v>1</v>
      </c>
      <c r="E5195" s="2">
        <v>128000</v>
      </c>
      <c r="G5195" s="2">
        <v>128000</v>
      </c>
      <c r="H5195" s="2">
        <v>128000</v>
      </c>
      <c r="J5195">
        <f t="shared" si="81"/>
        <v>0</v>
      </c>
    </row>
    <row r="5196" spans="1:10" x14ac:dyDescent="0.25">
      <c r="A5196" t="s">
        <v>4089</v>
      </c>
      <c r="C5196" s="2">
        <v>128000</v>
      </c>
      <c r="D5196">
        <v>1</v>
      </c>
      <c r="E5196" s="2">
        <v>128000</v>
      </c>
      <c r="G5196" s="2">
        <v>128000</v>
      </c>
      <c r="H5196" s="2">
        <v>128000</v>
      </c>
      <c r="J5196">
        <f t="shared" si="81"/>
        <v>0</v>
      </c>
    </row>
    <row r="5197" spans="1:10" x14ac:dyDescent="0.25">
      <c r="A5197" t="s">
        <v>5338</v>
      </c>
      <c r="C5197" s="2">
        <v>128000</v>
      </c>
      <c r="D5197">
        <v>1</v>
      </c>
      <c r="E5197" s="2">
        <v>128000</v>
      </c>
      <c r="G5197" s="2">
        <v>128000</v>
      </c>
      <c r="H5197" s="2">
        <v>128000</v>
      </c>
      <c r="J5197">
        <f t="shared" si="81"/>
        <v>0</v>
      </c>
    </row>
    <row r="5198" spans="1:10" x14ac:dyDescent="0.25">
      <c r="A5198" t="s">
        <v>5339</v>
      </c>
      <c r="C5198" s="2">
        <v>128000</v>
      </c>
      <c r="D5198">
        <v>1</v>
      </c>
      <c r="E5198" s="2">
        <v>128000</v>
      </c>
      <c r="G5198" s="2">
        <v>128000</v>
      </c>
      <c r="H5198" s="2">
        <v>128000</v>
      </c>
      <c r="J5198">
        <f t="shared" si="81"/>
        <v>0</v>
      </c>
    </row>
    <row r="5199" spans="1:10" x14ac:dyDescent="0.25">
      <c r="A5199" t="s">
        <v>5392</v>
      </c>
      <c r="C5199" s="2">
        <v>128000</v>
      </c>
      <c r="D5199">
        <v>1</v>
      </c>
      <c r="E5199" s="2">
        <v>128000</v>
      </c>
      <c r="G5199" s="2">
        <v>128000</v>
      </c>
      <c r="H5199" s="2">
        <v>128000</v>
      </c>
      <c r="I5199" t="s">
        <v>5392</v>
      </c>
      <c r="J5199">
        <f t="shared" si="81"/>
        <v>128000</v>
      </c>
    </row>
    <row r="5200" spans="1:10" x14ac:dyDescent="0.25">
      <c r="A5200" t="s">
        <v>6857</v>
      </c>
      <c r="C5200" s="2">
        <v>128000</v>
      </c>
      <c r="D5200">
        <v>1</v>
      </c>
      <c r="E5200" s="2">
        <v>128000</v>
      </c>
      <c r="G5200" s="2">
        <v>128000</v>
      </c>
      <c r="H5200" s="2">
        <v>128000</v>
      </c>
      <c r="I5200" t="s">
        <v>6857</v>
      </c>
      <c r="J5200">
        <f t="shared" si="81"/>
        <v>128000</v>
      </c>
    </row>
    <row r="5201" spans="1:10" x14ac:dyDescent="0.25">
      <c r="A5201" t="s">
        <v>6210</v>
      </c>
      <c r="C5201" s="2">
        <v>128000</v>
      </c>
      <c r="D5201">
        <v>1</v>
      </c>
      <c r="E5201" s="2">
        <v>128000</v>
      </c>
      <c r="G5201" s="2">
        <v>128000</v>
      </c>
      <c r="H5201" s="2">
        <v>128000</v>
      </c>
      <c r="J5201">
        <f t="shared" si="81"/>
        <v>0</v>
      </c>
    </row>
    <row r="5202" spans="1:10" x14ac:dyDescent="0.25">
      <c r="A5202" t="s">
        <v>5986</v>
      </c>
      <c r="C5202" s="2">
        <v>132250</v>
      </c>
      <c r="D5202">
        <v>1</v>
      </c>
      <c r="E5202" s="2">
        <v>104544</v>
      </c>
      <c r="G5202" s="2">
        <v>104544</v>
      </c>
      <c r="H5202" s="2">
        <v>104544</v>
      </c>
      <c r="J5202">
        <f t="shared" si="81"/>
        <v>0</v>
      </c>
    </row>
    <row r="5203" spans="1:10" x14ac:dyDescent="0.25">
      <c r="A5203" t="s">
        <v>3920</v>
      </c>
      <c r="C5203" s="2">
        <v>132250</v>
      </c>
      <c r="D5203">
        <v>1</v>
      </c>
      <c r="E5203" s="2">
        <v>132250</v>
      </c>
      <c r="G5203" s="2">
        <v>132250</v>
      </c>
      <c r="H5203" s="2">
        <v>132250</v>
      </c>
      <c r="J5203">
        <f t="shared" si="81"/>
        <v>0</v>
      </c>
    </row>
    <row r="5204" spans="1:10" x14ac:dyDescent="0.25">
      <c r="A5204" t="s">
        <v>5334</v>
      </c>
      <c r="C5204" s="2">
        <v>132250</v>
      </c>
      <c r="D5204">
        <v>1</v>
      </c>
      <c r="E5204" s="2">
        <v>132250</v>
      </c>
      <c r="G5204" s="2">
        <v>132250</v>
      </c>
      <c r="H5204" s="2">
        <v>132250</v>
      </c>
      <c r="J5204">
        <f t="shared" si="81"/>
        <v>0</v>
      </c>
    </row>
    <row r="5205" spans="1:10" x14ac:dyDescent="0.25">
      <c r="A5205" t="s">
        <v>5385</v>
      </c>
      <c r="C5205" s="2">
        <v>132250</v>
      </c>
      <c r="D5205">
        <v>1</v>
      </c>
      <c r="E5205" s="2">
        <v>132250</v>
      </c>
      <c r="G5205" s="2">
        <v>132250</v>
      </c>
      <c r="H5205" s="2">
        <v>132250</v>
      </c>
      <c r="J5205">
        <f t="shared" si="81"/>
        <v>0</v>
      </c>
    </row>
    <row r="5206" spans="1:10" x14ac:dyDescent="0.25">
      <c r="A5206" t="s">
        <v>5286</v>
      </c>
      <c r="C5206" s="2">
        <v>132250</v>
      </c>
      <c r="D5206">
        <v>1</v>
      </c>
      <c r="E5206" s="2">
        <v>132250</v>
      </c>
      <c r="G5206" s="2">
        <v>132250</v>
      </c>
      <c r="H5206" s="2">
        <v>132250</v>
      </c>
      <c r="J5206">
        <f t="shared" si="81"/>
        <v>0</v>
      </c>
    </row>
    <row r="5207" spans="1:10" x14ac:dyDescent="0.25">
      <c r="A5207" t="s">
        <v>3917</v>
      </c>
      <c r="C5207" s="2">
        <v>132250</v>
      </c>
      <c r="D5207">
        <v>1</v>
      </c>
      <c r="E5207" s="2">
        <v>132250</v>
      </c>
      <c r="G5207" s="2">
        <v>132250</v>
      </c>
      <c r="H5207" s="2">
        <v>132250</v>
      </c>
      <c r="J5207">
        <f t="shared" si="81"/>
        <v>0</v>
      </c>
    </row>
    <row r="5208" spans="1:10" x14ac:dyDescent="0.25">
      <c r="A5208" t="s">
        <v>5256</v>
      </c>
      <c r="C5208" s="2">
        <v>132250</v>
      </c>
      <c r="D5208">
        <v>1</v>
      </c>
      <c r="E5208" s="2">
        <v>132250</v>
      </c>
      <c r="G5208" s="2">
        <v>132250</v>
      </c>
      <c r="H5208" s="2">
        <v>132250</v>
      </c>
      <c r="J5208">
        <f t="shared" si="81"/>
        <v>0</v>
      </c>
    </row>
    <row r="5209" spans="1:10" x14ac:dyDescent="0.25">
      <c r="A5209" t="s">
        <v>5342</v>
      </c>
      <c r="C5209" s="2">
        <v>132250</v>
      </c>
      <c r="D5209">
        <v>1</v>
      </c>
      <c r="E5209" s="2">
        <v>132250</v>
      </c>
      <c r="G5209" s="2">
        <v>132250</v>
      </c>
      <c r="H5209" s="2">
        <v>132250</v>
      </c>
      <c r="J5209">
        <f t="shared" si="81"/>
        <v>0</v>
      </c>
    </row>
    <row r="5210" spans="1:10" x14ac:dyDescent="0.25">
      <c r="A5210" t="s">
        <v>6695</v>
      </c>
      <c r="C5210" s="2">
        <v>134400</v>
      </c>
      <c r="D5210">
        <v>1</v>
      </c>
      <c r="E5210" s="2">
        <v>125000</v>
      </c>
      <c r="G5210" s="2">
        <v>125000</v>
      </c>
      <c r="H5210" s="2">
        <v>125000</v>
      </c>
      <c r="I5210" t="s">
        <v>6695</v>
      </c>
      <c r="J5210">
        <f t="shared" si="81"/>
        <v>125000</v>
      </c>
    </row>
    <row r="5211" spans="1:10" x14ac:dyDescent="0.25">
      <c r="A5211" t="s">
        <v>3915</v>
      </c>
      <c r="C5211" s="2">
        <v>134400</v>
      </c>
      <c r="D5211">
        <v>1</v>
      </c>
      <c r="E5211" s="2">
        <v>134400</v>
      </c>
      <c r="G5211" s="2">
        <v>134400</v>
      </c>
      <c r="H5211" s="2">
        <v>134400</v>
      </c>
      <c r="I5211" t="s">
        <v>3915</v>
      </c>
      <c r="J5211">
        <f t="shared" si="81"/>
        <v>134400</v>
      </c>
    </row>
    <row r="5212" spans="1:10" x14ac:dyDescent="0.25">
      <c r="A5212" t="s">
        <v>4547</v>
      </c>
      <c r="C5212" s="2">
        <v>134400</v>
      </c>
      <c r="D5212">
        <v>1</v>
      </c>
      <c r="E5212" s="2">
        <v>134400</v>
      </c>
      <c r="G5212" s="2">
        <v>134400</v>
      </c>
      <c r="H5212" s="2">
        <v>134400</v>
      </c>
      <c r="J5212">
        <f t="shared" si="81"/>
        <v>0</v>
      </c>
    </row>
    <row r="5213" spans="1:10" x14ac:dyDescent="0.25">
      <c r="A5213" t="s">
        <v>4036</v>
      </c>
      <c r="C5213" s="2">
        <v>134400</v>
      </c>
      <c r="D5213">
        <v>1</v>
      </c>
      <c r="E5213" s="2">
        <v>134400</v>
      </c>
      <c r="G5213" s="2">
        <v>134400</v>
      </c>
      <c r="H5213" s="2">
        <v>134400</v>
      </c>
      <c r="I5213" t="s">
        <v>4036</v>
      </c>
      <c r="J5213">
        <f t="shared" si="81"/>
        <v>134400</v>
      </c>
    </row>
    <row r="5214" spans="1:10" x14ac:dyDescent="0.25">
      <c r="A5214" t="s">
        <v>3760</v>
      </c>
      <c r="C5214" s="2">
        <v>134400</v>
      </c>
      <c r="D5214">
        <v>1</v>
      </c>
      <c r="E5214" s="2">
        <v>134400</v>
      </c>
      <c r="G5214" s="2">
        <v>134400</v>
      </c>
      <c r="H5214" s="2">
        <v>134400</v>
      </c>
      <c r="I5214" t="s">
        <v>3760</v>
      </c>
      <c r="J5214">
        <f t="shared" si="81"/>
        <v>134400</v>
      </c>
    </row>
    <row r="5215" spans="1:10" x14ac:dyDescent="0.25">
      <c r="A5215" t="s">
        <v>4047</v>
      </c>
      <c r="C5215" s="2">
        <v>134400</v>
      </c>
      <c r="D5215">
        <v>1</v>
      </c>
      <c r="E5215" s="2">
        <v>134400</v>
      </c>
      <c r="G5215" s="2">
        <v>134400</v>
      </c>
      <c r="H5215" s="2">
        <v>134400</v>
      </c>
      <c r="I5215" t="s">
        <v>4047</v>
      </c>
      <c r="J5215">
        <f t="shared" si="81"/>
        <v>134400</v>
      </c>
    </row>
    <row r="5216" spans="1:10" x14ac:dyDescent="0.25">
      <c r="A5216" t="s">
        <v>4116</v>
      </c>
      <c r="C5216" s="2">
        <v>134400</v>
      </c>
      <c r="D5216">
        <v>1</v>
      </c>
      <c r="E5216" s="2">
        <v>134400</v>
      </c>
      <c r="G5216" s="2">
        <v>134400</v>
      </c>
      <c r="H5216" s="2">
        <v>134400</v>
      </c>
      <c r="J5216">
        <f t="shared" si="81"/>
        <v>0</v>
      </c>
    </row>
    <row r="5217" spans="1:10" x14ac:dyDescent="0.25">
      <c r="A5217" t="s">
        <v>6696</v>
      </c>
      <c r="C5217" s="2">
        <v>134400</v>
      </c>
      <c r="D5217">
        <v>1</v>
      </c>
      <c r="E5217" s="2">
        <v>134400</v>
      </c>
      <c r="G5217" s="2">
        <v>134400</v>
      </c>
      <c r="H5217" s="2">
        <v>134400</v>
      </c>
      <c r="I5217" t="s">
        <v>6696</v>
      </c>
      <c r="J5217">
        <f t="shared" si="81"/>
        <v>134400</v>
      </c>
    </row>
    <row r="5218" spans="1:10" x14ac:dyDescent="0.25">
      <c r="A5218" t="s">
        <v>4041</v>
      </c>
      <c r="C5218" s="2">
        <v>134400</v>
      </c>
      <c r="D5218">
        <v>1</v>
      </c>
      <c r="E5218" s="2">
        <v>134400</v>
      </c>
      <c r="G5218" s="2">
        <v>134400</v>
      </c>
      <c r="H5218" s="2">
        <v>134400</v>
      </c>
      <c r="I5218" t="s">
        <v>4041</v>
      </c>
      <c r="J5218">
        <f t="shared" si="81"/>
        <v>134400</v>
      </c>
    </row>
    <row r="5219" spans="1:10" x14ac:dyDescent="0.25">
      <c r="A5219" t="s">
        <v>4232</v>
      </c>
      <c r="C5219" s="2">
        <v>134400</v>
      </c>
      <c r="D5219">
        <v>1</v>
      </c>
      <c r="E5219" s="2">
        <v>134400</v>
      </c>
      <c r="G5219" s="2">
        <v>134400</v>
      </c>
      <c r="H5219" s="2">
        <v>134400</v>
      </c>
      <c r="I5219" t="s">
        <v>4232</v>
      </c>
      <c r="J5219">
        <f t="shared" si="81"/>
        <v>134400</v>
      </c>
    </row>
    <row r="5220" spans="1:10" x14ac:dyDescent="0.25">
      <c r="A5220" t="s">
        <v>4236</v>
      </c>
      <c r="C5220" s="2">
        <v>134400</v>
      </c>
      <c r="D5220">
        <v>1</v>
      </c>
      <c r="E5220" s="2">
        <v>134400</v>
      </c>
      <c r="G5220" s="2">
        <v>134400</v>
      </c>
      <c r="H5220" s="2">
        <v>134400</v>
      </c>
      <c r="I5220" t="s">
        <v>4236</v>
      </c>
      <c r="J5220">
        <f t="shared" si="81"/>
        <v>134400</v>
      </c>
    </row>
    <row r="5221" spans="1:10" x14ac:dyDescent="0.25">
      <c r="A5221" t="s">
        <v>4233</v>
      </c>
      <c r="C5221" s="2">
        <v>134400</v>
      </c>
      <c r="D5221">
        <v>1</v>
      </c>
      <c r="E5221" s="2">
        <v>134400</v>
      </c>
      <c r="G5221" s="2">
        <v>134400</v>
      </c>
      <c r="H5221" s="2">
        <v>134400</v>
      </c>
      <c r="I5221" t="s">
        <v>4233</v>
      </c>
      <c r="J5221">
        <f t="shared" si="81"/>
        <v>134400</v>
      </c>
    </row>
    <row r="5222" spans="1:10" x14ac:dyDescent="0.25">
      <c r="A5222" t="s">
        <v>6683</v>
      </c>
      <c r="C5222" s="2">
        <v>134400</v>
      </c>
      <c r="D5222">
        <v>1</v>
      </c>
      <c r="E5222" s="2">
        <v>134400</v>
      </c>
      <c r="G5222" s="2">
        <v>134400</v>
      </c>
      <c r="H5222" s="2">
        <v>134400</v>
      </c>
      <c r="J5222">
        <f t="shared" si="81"/>
        <v>0</v>
      </c>
    </row>
    <row r="5223" spans="1:10" x14ac:dyDescent="0.25">
      <c r="A5223" t="s">
        <v>6860</v>
      </c>
      <c r="C5223" s="2">
        <v>147200</v>
      </c>
      <c r="D5223">
        <v>1</v>
      </c>
      <c r="E5223" s="2">
        <v>109520.8</v>
      </c>
      <c r="G5223" s="2">
        <v>109520.8</v>
      </c>
      <c r="H5223" s="2">
        <v>109520.8</v>
      </c>
      <c r="I5223" t="s">
        <v>6860</v>
      </c>
      <c r="J5223">
        <f t="shared" si="81"/>
        <v>109520.8</v>
      </c>
    </row>
    <row r="5224" spans="1:10" x14ac:dyDescent="0.25">
      <c r="A5224" t="s">
        <v>6213</v>
      </c>
      <c r="C5224" s="2">
        <v>147200</v>
      </c>
      <c r="D5224">
        <v>1</v>
      </c>
      <c r="E5224" s="2">
        <v>137000</v>
      </c>
      <c r="G5224" s="2">
        <v>137000</v>
      </c>
      <c r="H5224" s="2">
        <v>137000</v>
      </c>
      <c r="J5224">
        <f t="shared" si="81"/>
        <v>0</v>
      </c>
    </row>
    <row r="5225" spans="1:10" x14ac:dyDescent="0.25">
      <c r="A5225" t="s">
        <v>3871</v>
      </c>
      <c r="C5225" s="2">
        <v>147200</v>
      </c>
      <c r="D5225">
        <v>1</v>
      </c>
      <c r="E5225" s="2">
        <v>147200</v>
      </c>
      <c r="G5225" s="2">
        <v>147200</v>
      </c>
      <c r="H5225" s="2">
        <v>147200</v>
      </c>
      <c r="I5225" t="s">
        <v>3871</v>
      </c>
      <c r="J5225">
        <f t="shared" si="81"/>
        <v>147200</v>
      </c>
    </row>
    <row r="5226" spans="1:10" x14ac:dyDescent="0.25">
      <c r="A5226" t="s">
        <v>4052</v>
      </c>
      <c r="C5226" s="2">
        <v>147200</v>
      </c>
      <c r="D5226">
        <v>1</v>
      </c>
      <c r="E5226" s="2">
        <v>147200</v>
      </c>
      <c r="G5226" s="2">
        <v>147200</v>
      </c>
      <c r="H5226" s="2">
        <v>147200</v>
      </c>
      <c r="I5226" t="s">
        <v>4052</v>
      </c>
      <c r="J5226">
        <f t="shared" si="81"/>
        <v>147200</v>
      </c>
    </row>
    <row r="5227" spans="1:10" x14ac:dyDescent="0.25">
      <c r="A5227" t="s">
        <v>3791</v>
      </c>
      <c r="C5227" s="2">
        <v>147200</v>
      </c>
      <c r="D5227">
        <v>1</v>
      </c>
      <c r="E5227" s="2">
        <v>147200</v>
      </c>
      <c r="G5227" s="2">
        <v>147200</v>
      </c>
      <c r="H5227" s="2">
        <v>147200</v>
      </c>
      <c r="I5227" t="s">
        <v>3791</v>
      </c>
      <c r="J5227">
        <f t="shared" si="81"/>
        <v>147200</v>
      </c>
    </row>
    <row r="5228" spans="1:10" x14ac:dyDescent="0.25">
      <c r="A5228" t="s">
        <v>6867</v>
      </c>
      <c r="C5228" s="2">
        <v>147200</v>
      </c>
      <c r="D5228">
        <v>1</v>
      </c>
      <c r="E5228" s="2">
        <v>147200</v>
      </c>
      <c r="G5228" s="2">
        <v>147200</v>
      </c>
      <c r="H5228" s="2">
        <v>147200</v>
      </c>
      <c r="J5228">
        <f t="shared" si="81"/>
        <v>0</v>
      </c>
    </row>
    <row r="5229" spans="1:10" x14ac:dyDescent="0.25">
      <c r="A5229" t="s">
        <v>3849</v>
      </c>
      <c r="C5229" s="2">
        <v>147200</v>
      </c>
      <c r="D5229">
        <v>1</v>
      </c>
      <c r="E5229" s="2">
        <v>147200</v>
      </c>
      <c r="G5229" s="2">
        <v>147200</v>
      </c>
      <c r="H5229" s="2">
        <v>147200</v>
      </c>
      <c r="J5229">
        <f t="shared" si="81"/>
        <v>0</v>
      </c>
    </row>
    <row r="5230" spans="1:10" x14ac:dyDescent="0.25">
      <c r="A5230" t="s">
        <v>5217</v>
      </c>
      <c r="C5230" s="2">
        <v>147200</v>
      </c>
      <c r="D5230">
        <v>1</v>
      </c>
      <c r="E5230" s="2">
        <v>147200</v>
      </c>
      <c r="G5230" s="2">
        <v>147200</v>
      </c>
      <c r="H5230" s="2">
        <v>147200</v>
      </c>
      <c r="J5230">
        <f t="shared" si="81"/>
        <v>0</v>
      </c>
    </row>
    <row r="5231" spans="1:10" x14ac:dyDescent="0.25">
      <c r="A5231" t="s">
        <v>5265</v>
      </c>
      <c r="C5231" s="2">
        <v>147200</v>
      </c>
      <c r="D5231">
        <v>1</v>
      </c>
      <c r="E5231" s="2">
        <v>147200</v>
      </c>
      <c r="G5231" s="2">
        <v>147200</v>
      </c>
      <c r="H5231" s="2">
        <v>147200</v>
      </c>
      <c r="I5231" t="s">
        <v>5265</v>
      </c>
      <c r="J5231">
        <f t="shared" si="81"/>
        <v>147200</v>
      </c>
    </row>
    <row r="5232" spans="1:10" x14ac:dyDescent="0.25">
      <c r="A5232" t="s">
        <v>5266</v>
      </c>
      <c r="C5232" s="2">
        <v>147200</v>
      </c>
      <c r="D5232">
        <v>1</v>
      </c>
      <c r="E5232" s="2">
        <v>147200</v>
      </c>
      <c r="G5232" s="2">
        <v>147200</v>
      </c>
      <c r="H5232" s="2">
        <v>147200</v>
      </c>
      <c r="I5232" t="s">
        <v>5266</v>
      </c>
      <c r="J5232">
        <f t="shared" si="81"/>
        <v>147200</v>
      </c>
    </row>
    <row r="5233" spans="1:10" x14ac:dyDescent="0.25">
      <c r="A5233" t="s">
        <v>5210</v>
      </c>
      <c r="C5233" s="2">
        <v>147200</v>
      </c>
      <c r="D5233">
        <v>1</v>
      </c>
      <c r="E5233" s="2">
        <v>147200</v>
      </c>
      <c r="G5233" s="2">
        <v>147200</v>
      </c>
      <c r="H5233" s="2">
        <v>147200</v>
      </c>
      <c r="I5233" t="s">
        <v>5210</v>
      </c>
      <c r="J5233">
        <f t="shared" si="81"/>
        <v>147200</v>
      </c>
    </row>
    <row r="5234" spans="1:10" x14ac:dyDescent="0.25">
      <c r="A5234" t="s">
        <v>4030</v>
      </c>
      <c r="C5234" s="2">
        <v>147200</v>
      </c>
      <c r="D5234">
        <v>1</v>
      </c>
      <c r="E5234" s="2">
        <v>147200</v>
      </c>
      <c r="G5234" s="2">
        <v>147200</v>
      </c>
      <c r="H5234" s="2">
        <v>147200</v>
      </c>
      <c r="I5234" t="s">
        <v>4030</v>
      </c>
      <c r="J5234">
        <f t="shared" si="81"/>
        <v>147200</v>
      </c>
    </row>
    <row r="5235" spans="1:10" x14ac:dyDescent="0.25">
      <c r="A5235" t="s">
        <v>5329</v>
      </c>
      <c r="C5235" s="2">
        <v>147200</v>
      </c>
      <c r="D5235">
        <v>1</v>
      </c>
      <c r="E5235" s="2">
        <v>147200</v>
      </c>
      <c r="G5235" s="2">
        <v>147200</v>
      </c>
      <c r="H5235" s="2">
        <v>147200</v>
      </c>
      <c r="I5235" t="s">
        <v>5329</v>
      </c>
      <c r="J5235">
        <f t="shared" si="81"/>
        <v>147200</v>
      </c>
    </row>
    <row r="5236" spans="1:10" x14ac:dyDescent="0.25">
      <c r="A5236" t="s">
        <v>3790</v>
      </c>
      <c r="C5236" s="2">
        <v>147200</v>
      </c>
      <c r="D5236">
        <v>1</v>
      </c>
      <c r="E5236" s="2">
        <v>147200</v>
      </c>
      <c r="G5236" s="2">
        <v>147200</v>
      </c>
      <c r="H5236" s="2">
        <v>147200</v>
      </c>
      <c r="I5236" t="s">
        <v>3790</v>
      </c>
      <c r="J5236">
        <f t="shared" si="81"/>
        <v>147200</v>
      </c>
    </row>
    <row r="5237" spans="1:10" x14ac:dyDescent="0.25">
      <c r="A5237" t="s">
        <v>4550</v>
      </c>
      <c r="C5237" s="2">
        <v>147200</v>
      </c>
      <c r="D5237">
        <v>1</v>
      </c>
      <c r="E5237" s="2">
        <v>147200</v>
      </c>
      <c r="G5237" s="2">
        <v>147200</v>
      </c>
      <c r="H5237" s="2">
        <v>147200</v>
      </c>
      <c r="J5237">
        <f t="shared" si="81"/>
        <v>0</v>
      </c>
    </row>
    <row r="5238" spans="1:10" x14ac:dyDescent="0.25">
      <c r="A5238" t="s">
        <v>4544</v>
      </c>
      <c r="C5238" s="2">
        <v>147200</v>
      </c>
      <c r="D5238">
        <v>1</v>
      </c>
      <c r="E5238" s="2">
        <v>147200</v>
      </c>
      <c r="G5238" s="2">
        <v>147200</v>
      </c>
      <c r="H5238" s="2">
        <v>147200</v>
      </c>
      <c r="J5238">
        <f t="shared" si="81"/>
        <v>0</v>
      </c>
    </row>
    <row r="5239" spans="1:10" x14ac:dyDescent="0.25">
      <c r="A5239" t="s">
        <v>5343</v>
      </c>
      <c r="C5239" s="2">
        <v>147200</v>
      </c>
      <c r="D5239">
        <v>1</v>
      </c>
      <c r="E5239" s="2">
        <v>147200</v>
      </c>
      <c r="G5239" s="2">
        <v>147200</v>
      </c>
      <c r="H5239" s="2">
        <v>147200</v>
      </c>
      <c r="I5239" t="s">
        <v>5343</v>
      </c>
      <c r="J5239">
        <f t="shared" si="81"/>
        <v>147200</v>
      </c>
    </row>
    <row r="5240" spans="1:10" x14ac:dyDescent="0.25">
      <c r="A5240" t="s">
        <v>5327</v>
      </c>
      <c r="C5240" s="2">
        <v>147200</v>
      </c>
      <c r="D5240">
        <v>1</v>
      </c>
      <c r="E5240" s="2">
        <v>147200</v>
      </c>
      <c r="G5240" s="2">
        <v>147200</v>
      </c>
      <c r="H5240" s="2">
        <v>147200</v>
      </c>
      <c r="I5240" t="s">
        <v>5327</v>
      </c>
      <c r="J5240">
        <f t="shared" si="81"/>
        <v>147200</v>
      </c>
    </row>
    <row r="5241" spans="1:10" x14ac:dyDescent="0.25">
      <c r="A5241" t="s">
        <v>3912</v>
      </c>
      <c r="C5241" s="2">
        <v>147200</v>
      </c>
      <c r="D5241">
        <v>1</v>
      </c>
      <c r="E5241" s="2">
        <v>147200</v>
      </c>
      <c r="G5241" s="2">
        <v>147200</v>
      </c>
      <c r="H5241" s="2">
        <v>147200</v>
      </c>
      <c r="J5241">
        <f t="shared" si="81"/>
        <v>0</v>
      </c>
    </row>
    <row r="5242" spans="1:10" x14ac:dyDescent="0.25">
      <c r="A5242" t="s">
        <v>5376</v>
      </c>
      <c r="C5242" s="2">
        <v>147200</v>
      </c>
      <c r="D5242">
        <v>1</v>
      </c>
      <c r="E5242" s="2">
        <v>147200</v>
      </c>
      <c r="G5242" s="2">
        <v>147200</v>
      </c>
      <c r="H5242" s="2">
        <v>147200</v>
      </c>
      <c r="J5242">
        <f t="shared" si="81"/>
        <v>0</v>
      </c>
    </row>
    <row r="5243" spans="1:10" x14ac:dyDescent="0.25">
      <c r="A5243" t="s">
        <v>3765</v>
      </c>
      <c r="C5243" s="2">
        <v>147200</v>
      </c>
      <c r="D5243">
        <v>1</v>
      </c>
      <c r="E5243" s="2">
        <v>147200</v>
      </c>
      <c r="G5243" s="2">
        <v>147200</v>
      </c>
      <c r="H5243" s="2">
        <v>147200</v>
      </c>
      <c r="I5243" t="s">
        <v>3765</v>
      </c>
      <c r="J5243">
        <f t="shared" si="81"/>
        <v>147200</v>
      </c>
    </row>
    <row r="5244" spans="1:10" x14ac:dyDescent="0.25">
      <c r="A5244" t="s">
        <v>3373</v>
      </c>
      <c r="C5244" s="2">
        <v>147200</v>
      </c>
      <c r="D5244">
        <v>1</v>
      </c>
      <c r="E5244" s="2">
        <v>147200</v>
      </c>
      <c r="G5244" s="2">
        <v>147200</v>
      </c>
      <c r="H5244" s="2">
        <v>147200</v>
      </c>
      <c r="J5244">
        <f t="shared" si="81"/>
        <v>0</v>
      </c>
    </row>
    <row r="5245" spans="1:10" x14ac:dyDescent="0.25">
      <c r="A5245" t="s">
        <v>3342</v>
      </c>
      <c r="C5245" s="2">
        <v>154560</v>
      </c>
      <c r="D5245">
        <v>1</v>
      </c>
      <c r="E5245" s="2">
        <v>154560</v>
      </c>
      <c r="G5245" s="2">
        <v>154560</v>
      </c>
      <c r="H5245" s="2">
        <v>154560</v>
      </c>
      <c r="J5245">
        <f t="shared" si="81"/>
        <v>0</v>
      </c>
    </row>
    <row r="5246" spans="1:10" x14ac:dyDescent="0.25">
      <c r="A5246" t="s">
        <v>6833</v>
      </c>
      <c r="C5246" s="2">
        <v>154560</v>
      </c>
      <c r="D5246">
        <v>1</v>
      </c>
      <c r="E5246" s="2">
        <v>154560</v>
      </c>
      <c r="G5246" s="2">
        <v>154560</v>
      </c>
      <c r="H5246" s="2">
        <v>154560</v>
      </c>
      <c r="I5246" t="s">
        <v>6833</v>
      </c>
      <c r="J5246">
        <f t="shared" si="81"/>
        <v>154560</v>
      </c>
    </row>
    <row r="5247" spans="1:10" x14ac:dyDescent="0.25">
      <c r="A5247" t="s">
        <v>5259</v>
      </c>
      <c r="C5247" s="2">
        <v>154560</v>
      </c>
      <c r="D5247">
        <v>1</v>
      </c>
      <c r="E5247" s="2">
        <v>154560</v>
      </c>
      <c r="G5247" s="2">
        <v>154560</v>
      </c>
      <c r="H5247" s="2">
        <v>154560</v>
      </c>
      <c r="I5247" t="s">
        <v>5259</v>
      </c>
      <c r="J5247">
        <f t="shared" si="81"/>
        <v>154560</v>
      </c>
    </row>
    <row r="5248" spans="1:10" x14ac:dyDescent="0.25">
      <c r="A5248" t="s">
        <v>3872</v>
      </c>
      <c r="C5248" s="2">
        <v>154560</v>
      </c>
      <c r="D5248">
        <v>1</v>
      </c>
      <c r="E5248" s="2">
        <v>154560</v>
      </c>
      <c r="G5248" s="2">
        <v>154560</v>
      </c>
      <c r="H5248" s="2">
        <v>154560</v>
      </c>
      <c r="I5248" t="s">
        <v>3872</v>
      </c>
      <c r="J5248">
        <f t="shared" si="81"/>
        <v>154560</v>
      </c>
    </row>
    <row r="5249" spans="1:10" x14ac:dyDescent="0.25">
      <c r="A5249" t="s">
        <v>4490</v>
      </c>
      <c r="B5249">
        <v>1</v>
      </c>
      <c r="C5249" s="2">
        <v>4895</v>
      </c>
      <c r="D5249">
        <v>1</v>
      </c>
      <c r="E5249" s="2">
        <v>4895</v>
      </c>
      <c r="G5249" s="2">
        <v>4895</v>
      </c>
      <c r="H5249" s="2">
        <v>4846.05</v>
      </c>
      <c r="J5249">
        <f t="shared" si="81"/>
        <v>0</v>
      </c>
    </row>
    <row r="5250" spans="1:10" x14ac:dyDescent="0.25">
      <c r="A5250" t="s">
        <v>6705</v>
      </c>
      <c r="B5250">
        <v>4.7699999999999996</v>
      </c>
      <c r="C5250" s="2">
        <v>134400</v>
      </c>
      <c r="D5250">
        <v>1</v>
      </c>
      <c r="E5250" s="2">
        <v>134400</v>
      </c>
      <c r="G5250" s="2">
        <v>134400</v>
      </c>
      <c r="H5250" s="2">
        <v>127989.12</v>
      </c>
      <c r="I5250" t="s">
        <v>6705</v>
      </c>
      <c r="J5250">
        <f t="shared" si="81"/>
        <v>127989.12</v>
      </c>
    </row>
    <row r="5251" spans="1:10" x14ac:dyDescent="0.25">
      <c r="A5251" t="s">
        <v>3304</v>
      </c>
      <c r="B5251">
        <v>5</v>
      </c>
      <c r="C5251" s="2">
        <v>4450</v>
      </c>
      <c r="D5251">
        <v>1</v>
      </c>
      <c r="E5251" s="2">
        <v>4450</v>
      </c>
      <c r="G5251" s="2">
        <v>4450</v>
      </c>
      <c r="H5251" s="2">
        <v>4227.5</v>
      </c>
      <c r="J5251">
        <f t="shared" ref="J5251:J5314" si="82">IF(I5251=0,0,H5251)</f>
        <v>0</v>
      </c>
    </row>
    <row r="5252" spans="1:10" x14ac:dyDescent="0.25">
      <c r="A5252" t="s">
        <v>3304</v>
      </c>
      <c r="B5252">
        <v>5</v>
      </c>
      <c r="C5252" s="2">
        <v>134400</v>
      </c>
      <c r="D5252">
        <v>1</v>
      </c>
      <c r="E5252" s="2">
        <v>134400</v>
      </c>
      <c r="G5252" s="2">
        <v>134400</v>
      </c>
      <c r="H5252" s="2">
        <v>127680</v>
      </c>
      <c r="J5252">
        <f t="shared" si="82"/>
        <v>0</v>
      </c>
    </row>
    <row r="5253" spans="1:10" x14ac:dyDescent="0.25">
      <c r="A5253" t="s">
        <v>3869</v>
      </c>
      <c r="B5253">
        <v>7</v>
      </c>
      <c r="C5253" s="2">
        <v>5118</v>
      </c>
      <c r="D5253">
        <v>1</v>
      </c>
      <c r="E5253" s="2">
        <v>5118</v>
      </c>
      <c r="G5253" s="2">
        <v>5118</v>
      </c>
      <c r="H5253" s="2">
        <v>4759.74</v>
      </c>
      <c r="J5253">
        <f t="shared" si="82"/>
        <v>0</v>
      </c>
    </row>
    <row r="5254" spans="1:10" x14ac:dyDescent="0.25">
      <c r="A5254" t="s">
        <v>3869</v>
      </c>
      <c r="B5254">
        <v>7</v>
      </c>
      <c r="C5254" s="2">
        <v>10000</v>
      </c>
      <c r="D5254">
        <v>1</v>
      </c>
      <c r="E5254" s="2">
        <v>10000</v>
      </c>
      <c r="G5254" s="2">
        <v>10000</v>
      </c>
      <c r="H5254" s="2">
        <v>9300</v>
      </c>
      <c r="J5254">
        <f t="shared" si="82"/>
        <v>0</v>
      </c>
    </row>
    <row r="5255" spans="1:10" x14ac:dyDescent="0.25">
      <c r="A5255" t="s">
        <v>3869</v>
      </c>
      <c r="B5255">
        <v>7</v>
      </c>
      <c r="C5255" s="2">
        <v>23184</v>
      </c>
      <c r="D5255">
        <v>1</v>
      </c>
      <c r="E5255" s="2">
        <v>23184</v>
      </c>
      <c r="G5255" s="2">
        <v>23184</v>
      </c>
      <c r="H5255" s="2">
        <v>21561.119999999999</v>
      </c>
      <c r="J5255">
        <f t="shared" si="82"/>
        <v>0</v>
      </c>
    </row>
    <row r="5256" spans="1:10" x14ac:dyDescent="0.25">
      <c r="A5256" t="s">
        <v>3869</v>
      </c>
      <c r="B5256">
        <v>7</v>
      </c>
      <c r="C5256" s="2">
        <v>154560</v>
      </c>
      <c r="D5256">
        <v>1</v>
      </c>
      <c r="E5256" s="2">
        <v>154560</v>
      </c>
      <c r="G5256" s="2">
        <v>154560</v>
      </c>
      <c r="H5256" s="2">
        <v>143740.79999999999</v>
      </c>
      <c r="J5256">
        <f t="shared" si="82"/>
        <v>0</v>
      </c>
    </row>
    <row r="5257" spans="1:10" x14ac:dyDescent="0.25">
      <c r="A5257" t="s">
        <v>6698</v>
      </c>
      <c r="B5257">
        <v>7.4</v>
      </c>
      <c r="C5257" s="2">
        <v>134400</v>
      </c>
      <c r="D5257">
        <v>1</v>
      </c>
      <c r="E5257" s="2">
        <v>134400</v>
      </c>
      <c r="G5257" s="2">
        <v>134400</v>
      </c>
      <c r="H5257" s="2">
        <v>124454.39999999999</v>
      </c>
      <c r="J5257">
        <f t="shared" si="82"/>
        <v>0</v>
      </c>
    </row>
    <row r="5258" spans="1:10" x14ac:dyDescent="0.25">
      <c r="A5258" t="s">
        <v>2384</v>
      </c>
      <c r="B5258">
        <v>10</v>
      </c>
      <c r="C5258" s="2">
        <v>670</v>
      </c>
      <c r="D5258">
        <v>1</v>
      </c>
      <c r="E5258" s="2">
        <v>670</v>
      </c>
      <c r="G5258" s="2">
        <v>670</v>
      </c>
      <c r="H5258" s="2">
        <v>603</v>
      </c>
      <c r="J5258">
        <f t="shared" si="82"/>
        <v>0</v>
      </c>
    </row>
    <row r="5259" spans="1:10" x14ac:dyDescent="0.25">
      <c r="A5259" t="s">
        <v>5831</v>
      </c>
      <c r="B5259">
        <v>10</v>
      </c>
      <c r="C5259" s="2">
        <v>670</v>
      </c>
      <c r="D5259">
        <v>1</v>
      </c>
      <c r="E5259" s="2">
        <v>670</v>
      </c>
      <c r="G5259" s="2">
        <v>670</v>
      </c>
      <c r="H5259" s="2">
        <v>603</v>
      </c>
      <c r="J5259">
        <f t="shared" si="82"/>
        <v>0</v>
      </c>
    </row>
    <row r="5260" spans="1:10" x14ac:dyDescent="0.25">
      <c r="A5260" t="s">
        <v>2384</v>
      </c>
      <c r="B5260">
        <v>10</v>
      </c>
      <c r="C5260" s="2">
        <v>670</v>
      </c>
      <c r="D5260">
        <v>1</v>
      </c>
      <c r="E5260" s="2">
        <v>670</v>
      </c>
      <c r="G5260" s="2">
        <v>670</v>
      </c>
      <c r="H5260" s="2">
        <v>603</v>
      </c>
      <c r="J5260">
        <f t="shared" si="82"/>
        <v>0</v>
      </c>
    </row>
    <row r="5261" spans="1:10" x14ac:dyDescent="0.25">
      <c r="A5261" t="s">
        <v>2384</v>
      </c>
      <c r="B5261">
        <v>10</v>
      </c>
      <c r="C5261" s="2">
        <v>670</v>
      </c>
      <c r="D5261">
        <v>1</v>
      </c>
      <c r="E5261" s="2">
        <v>670</v>
      </c>
      <c r="G5261" s="2">
        <v>670</v>
      </c>
      <c r="H5261" s="2">
        <v>603</v>
      </c>
      <c r="J5261">
        <f t="shared" si="82"/>
        <v>0</v>
      </c>
    </row>
    <row r="5262" spans="1:10" x14ac:dyDescent="0.25">
      <c r="A5262" t="s">
        <v>5831</v>
      </c>
      <c r="B5262">
        <v>10</v>
      </c>
      <c r="C5262" s="2">
        <v>670</v>
      </c>
      <c r="D5262">
        <v>1</v>
      </c>
      <c r="E5262" s="2">
        <v>670</v>
      </c>
      <c r="G5262" s="2">
        <v>670</v>
      </c>
      <c r="H5262" s="2">
        <v>603</v>
      </c>
      <c r="J5262">
        <f t="shared" si="82"/>
        <v>0</v>
      </c>
    </row>
    <row r="5263" spans="1:10" x14ac:dyDescent="0.25">
      <c r="A5263" t="s">
        <v>2384</v>
      </c>
      <c r="B5263">
        <v>10</v>
      </c>
      <c r="C5263" s="2">
        <v>3245</v>
      </c>
      <c r="D5263">
        <v>1</v>
      </c>
      <c r="E5263" s="2">
        <v>3245</v>
      </c>
      <c r="G5263" s="2">
        <v>3245</v>
      </c>
      <c r="H5263" s="2">
        <v>2920.5</v>
      </c>
      <c r="J5263">
        <f t="shared" si="82"/>
        <v>0</v>
      </c>
    </row>
    <row r="5264" spans="1:10" x14ac:dyDescent="0.25">
      <c r="A5264" t="s">
        <v>5831</v>
      </c>
      <c r="B5264">
        <v>10</v>
      </c>
      <c r="C5264" s="2">
        <v>3245</v>
      </c>
      <c r="D5264">
        <v>1</v>
      </c>
      <c r="E5264" s="2">
        <v>3245</v>
      </c>
      <c r="G5264" s="2">
        <v>3245</v>
      </c>
      <c r="H5264" s="2">
        <v>2920.5</v>
      </c>
      <c r="J5264">
        <f t="shared" si="82"/>
        <v>0</v>
      </c>
    </row>
    <row r="5265" spans="1:10" x14ac:dyDescent="0.25">
      <c r="A5265" t="s">
        <v>2384</v>
      </c>
      <c r="B5265">
        <v>10</v>
      </c>
      <c r="C5265" s="2">
        <v>3245</v>
      </c>
      <c r="D5265">
        <v>1</v>
      </c>
      <c r="E5265" s="2">
        <v>3245</v>
      </c>
      <c r="G5265" s="2">
        <v>3245</v>
      </c>
      <c r="H5265" s="2">
        <v>2920.5</v>
      </c>
      <c r="J5265">
        <f t="shared" si="82"/>
        <v>0</v>
      </c>
    </row>
    <row r="5266" spans="1:10" x14ac:dyDescent="0.25">
      <c r="A5266" t="s">
        <v>2384</v>
      </c>
      <c r="B5266">
        <v>10</v>
      </c>
      <c r="C5266" s="2">
        <v>4450</v>
      </c>
      <c r="D5266">
        <v>1</v>
      </c>
      <c r="E5266" s="2">
        <v>4450</v>
      </c>
      <c r="G5266" s="2">
        <v>4450</v>
      </c>
      <c r="H5266" s="2">
        <v>4005</v>
      </c>
      <c r="J5266">
        <f t="shared" si="82"/>
        <v>0</v>
      </c>
    </row>
    <row r="5267" spans="1:10" x14ac:dyDescent="0.25">
      <c r="A5267" t="s">
        <v>5831</v>
      </c>
      <c r="B5267">
        <v>10</v>
      </c>
      <c r="C5267" s="2">
        <v>4450</v>
      </c>
      <c r="D5267">
        <v>1</v>
      </c>
      <c r="E5267" s="2">
        <v>4450</v>
      </c>
      <c r="G5267" s="2">
        <v>4450</v>
      </c>
      <c r="H5267" s="2">
        <v>4005</v>
      </c>
      <c r="J5267">
        <f t="shared" si="82"/>
        <v>0</v>
      </c>
    </row>
    <row r="5268" spans="1:10" x14ac:dyDescent="0.25">
      <c r="A5268" t="s">
        <v>2384</v>
      </c>
      <c r="B5268">
        <v>10</v>
      </c>
      <c r="C5268" s="2">
        <v>4995</v>
      </c>
      <c r="D5268">
        <v>1</v>
      </c>
      <c r="E5268" s="2">
        <v>4995</v>
      </c>
      <c r="G5268" s="2">
        <v>4995</v>
      </c>
      <c r="H5268" s="2">
        <v>4495.5</v>
      </c>
      <c r="J5268">
        <f t="shared" si="82"/>
        <v>0</v>
      </c>
    </row>
    <row r="5269" spans="1:10" x14ac:dyDescent="0.25">
      <c r="A5269" t="s">
        <v>5831</v>
      </c>
      <c r="B5269">
        <v>10</v>
      </c>
      <c r="C5269" s="2">
        <v>4995</v>
      </c>
      <c r="D5269">
        <v>1</v>
      </c>
      <c r="E5269" s="2">
        <v>4995</v>
      </c>
      <c r="G5269" s="2">
        <v>4995</v>
      </c>
      <c r="H5269" s="2">
        <v>4495.5</v>
      </c>
      <c r="J5269">
        <f t="shared" si="82"/>
        <v>0</v>
      </c>
    </row>
    <row r="5270" spans="1:10" x14ac:dyDescent="0.25">
      <c r="A5270" t="s">
        <v>2384</v>
      </c>
      <c r="B5270">
        <v>10</v>
      </c>
      <c r="C5270" s="2">
        <v>5000</v>
      </c>
      <c r="D5270">
        <v>1</v>
      </c>
      <c r="E5270" s="2">
        <v>5050</v>
      </c>
      <c r="G5270" s="2">
        <v>5050</v>
      </c>
      <c r="H5270" s="2">
        <v>4545</v>
      </c>
      <c r="J5270">
        <f t="shared" si="82"/>
        <v>0</v>
      </c>
    </row>
    <row r="5271" spans="1:10" x14ac:dyDescent="0.25">
      <c r="A5271" t="s">
        <v>4631</v>
      </c>
      <c r="B5271">
        <v>10</v>
      </c>
      <c r="C5271" s="2">
        <v>10000</v>
      </c>
      <c r="D5271">
        <v>1</v>
      </c>
      <c r="E5271" s="2">
        <v>10000</v>
      </c>
      <c r="G5271" s="2">
        <v>10000</v>
      </c>
      <c r="H5271" s="2">
        <v>9000</v>
      </c>
      <c r="J5271">
        <f t="shared" si="82"/>
        <v>0</v>
      </c>
    </row>
    <row r="5272" spans="1:10" x14ac:dyDescent="0.25">
      <c r="A5272" t="s">
        <v>2384</v>
      </c>
      <c r="B5272">
        <v>10</v>
      </c>
      <c r="C5272" s="2">
        <v>22950</v>
      </c>
      <c r="D5272">
        <v>1</v>
      </c>
      <c r="E5272" s="2">
        <v>22950</v>
      </c>
      <c r="G5272" s="2">
        <v>22950</v>
      </c>
      <c r="H5272" s="2">
        <v>20655</v>
      </c>
      <c r="J5272">
        <f t="shared" si="82"/>
        <v>0</v>
      </c>
    </row>
    <row r="5273" spans="1:10" x14ac:dyDescent="0.25">
      <c r="A5273" t="s">
        <v>2384</v>
      </c>
      <c r="B5273">
        <v>10</v>
      </c>
      <c r="C5273" s="2">
        <v>49950</v>
      </c>
      <c r="D5273">
        <v>1</v>
      </c>
      <c r="E5273" s="2">
        <v>49950</v>
      </c>
      <c r="G5273" s="2">
        <v>49950</v>
      </c>
      <c r="H5273" s="2">
        <v>44955</v>
      </c>
      <c r="J5273">
        <f t="shared" si="82"/>
        <v>0</v>
      </c>
    </row>
    <row r="5274" spans="1:10" x14ac:dyDescent="0.25">
      <c r="A5274" t="s">
        <v>5865</v>
      </c>
      <c r="B5274">
        <v>12</v>
      </c>
      <c r="C5274" s="2">
        <v>128000</v>
      </c>
      <c r="D5274">
        <v>1</v>
      </c>
      <c r="E5274" s="2">
        <v>128000</v>
      </c>
      <c r="G5274" s="2">
        <v>128000</v>
      </c>
      <c r="H5274" s="2">
        <v>112640</v>
      </c>
      <c r="J5274">
        <f t="shared" si="82"/>
        <v>0</v>
      </c>
    </row>
    <row r="5275" spans="1:10" x14ac:dyDescent="0.25">
      <c r="A5275" t="s">
        <v>4116</v>
      </c>
      <c r="B5275">
        <v>14.7</v>
      </c>
      <c r="C5275" s="2">
        <v>20160</v>
      </c>
      <c r="D5275">
        <v>1</v>
      </c>
      <c r="E5275" s="2">
        <v>20160</v>
      </c>
      <c r="G5275" s="2">
        <v>20160</v>
      </c>
      <c r="H5275" s="2">
        <v>17196.48</v>
      </c>
      <c r="J5275">
        <f t="shared" si="82"/>
        <v>0</v>
      </c>
    </row>
    <row r="5276" spans="1:10" x14ac:dyDescent="0.25">
      <c r="A5276" t="s">
        <v>4232</v>
      </c>
      <c r="B5276">
        <v>14.7</v>
      </c>
      <c r="C5276" s="2">
        <v>20160</v>
      </c>
      <c r="D5276">
        <v>1</v>
      </c>
      <c r="E5276" s="2">
        <v>20160</v>
      </c>
      <c r="G5276" s="2">
        <v>20160</v>
      </c>
      <c r="H5276" s="2">
        <v>17196.48</v>
      </c>
      <c r="I5276" t="s">
        <v>4232</v>
      </c>
      <c r="J5276">
        <f t="shared" si="82"/>
        <v>17196.48</v>
      </c>
    </row>
    <row r="5277" spans="1:10" x14ac:dyDescent="0.25">
      <c r="A5277" t="s">
        <v>6239</v>
      </c>
      <c r="B5277">
        <v>15</v>
      </c>
      <c r="C5277" s="2">
        <v>115000</v>
      </c>
      <c r="D5277">
        <v>1</v>
      </c>
      <c r="E5277" s="2">
        <v>115000</v>
      </c>
      <c r="G5277" s="2">
        <v>115000</v>
      </c>
      <c r="H5277" s="2">
        <v>97750</v>
      </c>
      <c r="J5277">
        <f t="shared" si="82"/>
        <v>0</v>
      </c>
    </row>
    <row r="5278" spans="1:10" x14ac:dyDescent="0.25">
      <c r="A5278" t="s">
        <v>5337</v>
      </c>
      <c r="B5278">
        <v>15</v>
      </c>
      <c r="C5278" s="2">
        <v>115000</v>
      </c>
      <c r="D5278">
        <v>1</v>
      </c>
      <c r="E5278" s="2">
        <v>115000</v>
      </c>
      <c r="G5278" s="2">
        <v>115000</v>
      </c>
      <c r="H5278" s="2">
        <v>97750</v>
      </c>
      <c r="J5278">
        <f t="shared" si="82"/>
        <v>0</v>
      </c>
    </row>
    <row r="5279" spans="1:10" x14ac:dyDescent="0.25">
      <c r="A5279" t="s">
        <v>5831</v>
      </c>
      <c r="B5279">
        <v>25</v>
      </c>
      <c r="C5279" s="2">
        <v>22950</v>
      </c>
      <c r="D5279">
        <v>1</v>
      </c>
      <c r="E5279" s="2">
        <v>22950</v>
      </c>
      <c r="G5279" s="2">
        <v>22950</v>
      </c>
      <c r="H5279" s="2">
        <v>17212.5</v>
      </c>
      <c r="J5279">
        <f t="shared" si="82"/>
        <v>0</v>
      </c>
    </row>
    <row r="5280" spans="1:10" x14ac:dyDescent="0.25">
      <c r="A5280" t="s">
        <v>5831</v>
      </c>
      <c r="B5280">
        <v>25</v>
      </c>
      <c r="C5280" s="2">
        <v>49950</v>
      </c>
      <c r="D5280">
        <v>1</v>
      </c>
      <c r="E5280" s="2">
        <v>49950</v>
      </c>
      <c r="G5280" s="2">
        <v>49950</v>
      </c>
      <c r="H5280" s="2">
        <v>37462.5</v>
      </c>
      <c r="J5280">
        <f t="shared" si="82"/>
        <v>0</v>
      </c>
    </row>
    <row r="5281" spans="1:10" x14ac:dyDescent="0.25">
      <c r="A5281" t="s">
        <v>4210</v>
      </c>
      <c r="B5281">
        <v>50</v>
      </c>
      <c r="C5281" s="2">
        <v>10000</v>
      </c>
      <c r="D5281">
        <v>1</v>
      </c>
      <c r="E5281" s="2">
        <v>10000</v>
      </c>
      <c r="G5281" s="2">
        <v>10000</v>
      </c>
      <c r="H5281" s="2">
        <v>5000</v>
      </c>
      <c r="J5281">
        <f t="shared" si="82"/>
        <v>0</v>
      </c>
    </row>
    <row r="5282" spans="1:10" x14ac:dyDescent="0.25">
      <c r="A5282" t="s">
        <v>5831</v>
      </c>
      <c r="B5282">
        <v>100</v>
      </c>
      <c r="C5282" s="2">
        <v>670</v>
      </c>
      <c r="D5282">
        <v>1</v>
      </c>
      <c r="E5282" s="2">
        <v>670</v>
      </c>
      <c r="G5282" s="2">
        <v>670</v>
      </c>
      <c r="H5282" s="2">
        <v>0</v>
      </c>
      <c r="J5282">
        <f t="shared" si="82"/>
        <v>0</v>
      </c>
    </row>
    <row r="5283" spans="1:10" x14ac:dyDescent="0.25">
      <c r="A5283" t="s">
        <v>5831</v>
      </c>
      <c r="B5283">
        <v>100</v>
      </c>
      <c r="C5283" s="2">
        <v>3245</v>
      </c>
      <c r="D5283">
        <v>1</v>
      </c>
      <c r="E5283" s="2">
        <v>3245</v>
      </c>
      <c r="G5283" s="2">
        <v>3245</v>
      </c>
      <c r="H5283" s="2">
        <v>0</v>
      </c>
      <c r="J5283">
        <f t="shared" si="82"/>
        <v>0</v>
      </c>
    </row>
    <row r="5284" spans="1:10" x14ac:dyDescent="0.25">
      <c r="A5284" t="s">
        <v>6698</v>
      </c>
      <c r="B5284">
        <v>100</v>
      </c>
      <c r="C5284" s="2">
        <v>5000</v>
      </c>
      <c r="D5284">
        <v>1</v>
      </c>
      <c r="E5284" s="2">
        <v>5000</v>
      </c>
      <c r="G5284" s="2">
        <v>5000</v>
      </c>
      <c r="H5284" s="2">
        <v>0</v>
      </c>
      <c r="J5284">
        <f t="shared" si="82"/>
        <v>0</v>
      </c>
    </row>
    <row r="5285" spans="1:10" x14ac:dyDescent="0.25">
      <c r="A5285" t="s">
        <v>6694</v>
      </c>
      <c r="B5285">
        <v>7</v>
      </c>
      <c r="C5285" s="2">
        <v>5118</v>
      </c>
      <c r="D5285">
        <v>1</v>
      </c>
      <c r="E5285" s="2">
        <v>5118</v>
      </c>
      <c r="G5285" s="2">
        <v>5118</v>
      </c>
      <c r="H5285" s="2">
        <v>4759.74</v>
      </c>
      <c r="I5285" t="s">
        <v>6694</v>
      </c>
      <c r="J5285">
        <f t="shared" si="82"/>
        <v>4759.74</v>
      </c>
    </row>
    <row r="5286" spans="1:10" x14ac:dyDescent="0.25">
      <c r="A5286" t="s">
        <v>6694</v>
      </c>
      <c r="B5286">
        <v>13.48</v>
      </c>
      <c r="C5286" s="2">
        <v>154560</v>
      </c>
      <c r="D5286">
        <v>1</v>
      </c>
      <c r="E5286" s="2">
        <v>154560</v>
      </c>
      <c r="G5286" s="2">
        <v>154560</v>
      </c>
      <c r="H5286" s="2">
        <v>133725.31</v>
      </c>
      <c r="I5286" t="s">
        <v>6694</v>
      </c>
      <c r="J5286">
        <f t="shared" si="82"/>
        <v>133725.31</v>
      </c>
    </row>
    <row r="5287" spans="1:10" x14ac:dyDescent="0.25">
      <c r="A5287" t="s">
        <v>6694</v>
      </c>
      <c r="B5287">
        <v>100</v>
      </c>
      <c r="C5287" s="2">
        <v>10000</v>
      </c>
      <c r="D5287">
        <v>1</v>
      </c>
      <c r="E5287" s="2">
        <v>10000</v>
      </c>
      <c r="G5287" s="2">
        <v>10000</v>
      </c>
      <c r="H5287" s="2">
        <v>0</v>
      </c>
      <c r="I5287" t="s">
        <v>6694</v>
      </c>
      <c r="J5287">
        <f t="shared" si="82"/>
        <v>0</v>
      </c>
    </row>
    <row r="5288" spans="1:10" x14ac:dyDescent="0.25">
      <c r="A5288" t="s">
        <v>6693</v>
      </c>
      <c r="B5288">
        <v>7</v>
      </c>
      <c r="C5288" s="2">
        <v>5118</v>
      </c>
      <c r="D5288">
        <v>1</v>
      </c>
      <c r="E5288" s="2">
        <v>5118</v>
      </c>
      <c r="G5288" s="2">
        <v>5118</v>
      </c>
      <c r="H5288" s="2">
        <v>4759.74</v>
      </c>
      <c r="I5288" t="s">
        <v>6693</v>
      </c>
      <c r="J5288">
        <f t="shared" si="82"/>
        <v>4759.74</v>
      </c>
    </row>
    <row r="5289" spans="1:10" x14ac:dyDescent="0.25">
      <c r="A5289" t="s">
        <v>6693</v>
      </c>
      <c r="B5289">
        <v>7</v>
      </c>
      <c r="C5289" s="2">
        <v>10000</v>
      </c>
      <c r="D5289">
        <v>1</v>
      </c>
      <c r="E5289" s="2">
        <v>10000</v>
      </c>
      <c r="G5289" s="2">
        <v>10000</v>
      </c>
      <c r="H5289" s="2">
        <v>9300</v>
      </c>
      <c r="I5289" t="s">
        <v>6693</v>
      </c>
      <c r="J5289">
        <f t="shared" si="82"/>
        <v>9300</v>
      </c>
    </row>
    <row r="5290" spans="1:10" x14ac:dyDescent="0.25">
      <c r="A5290" t="s">
        <v>6693</v>
      </c>
      <c r="B5290">
        <v>7</v>
      </c>
      <c r="C5290" s="2">
        <v>23184</v>
      </c>
      <c r="D5290">
        <v>1</v>
      </c>
      <c r="E5290" s="2">
        <v>23184</v>
      </c>
      <c r="G5290" s="2">
        <v>23184</v>
      </c>
      <c r="H5290" s="2">
        <v>21561.119999999999</v>
      </c>
      <c r="I5290" t="s">
        <v>6693</v>
      </c>
      <c r="J5290">
        <f t="shared" si="82"/>
        <v>21561.119999999999</v>
      </c>
    </row>
    <row r="5291" spans="1:10" x14ac:dyDescent="0.25">
      <c r="A5291" t="s">
        <v>6693</v>
      </c>
      <c r="B5291">
        <v>7</v>
      </c>
      <c r="C5291" s="2">
        <v>154560</v>
      </c>
      <c r="D5291">
        <v>1</v>
      </c>
      <c r="E5291" s="2">
        <v>154560</v>
      </c>
      <c r="G5291" s="2">
        <v>154560</v>
      </c>
      <c r="H5291" s="2">
        <v>143740.79999999999</v>
      </c>
      <c r="I5291" t="s">
        <v>6693</v>
      </c>
      <c r="J5291">
        <f t="shared" si="82"/>
        <v>143740.79999999999</v>
      </c>
    </row>
    <row r="5292" spans="1:10" x14ac:dyDescent="0.25">
      <c r="A5292" t="s">
        <v>6008</v>
      </c>
      <c r="C5292" s="2">
        <v>0</v>
      </c>
      <c r="D5292">
        <v>1</v>
      </c>
      <c r="E5292" s="2">
        <v>-165</v>
      </c>
      <c r="G5292" s="2">
        <v>-165</v>
      </c>
      <c r="H5292" s="2">
        <v>-165</v>
      </c>
      <c r="J5292">
        <f t="shared" si="82"/>
        <v>0</v>
      </c>
    </row>
    <row r="5293" spans="1:10" x14ac:dyDescent="0.25">
      <c r="A5293" t="s">
        <v>4753</v>
      </c>
      <c r="C5293" s="2">
        <v>5000</v>
      </c>
      <c r="D5293">
        <v>1.5</v>
      </c>
      <c r="E5293" s="2">
        <v>5000</v>
      </c>
      <c r="G5293" s="2">
        <v>7500</v>
      </c>
      <c r="H5293" s="2">
        <v>7500</v>
      </c>
      <c r="J5293">
        <f t="shared" si="82"/>
        <v>0</v>
      </c>
    </row>
    <row r="5294" spans="1:10" x14ac:dyDescent="0.25">
      <c r="A5294" t="s">
        <v>5928</v>
      </c>
      <c r="C5294" s="2">
        <v>650</v>
      </c>
      <c r="D5294">
        <v>2</v>
      </c>
      <c r="E5294" s="2">
        <v>650</v>
      </c>
      <c r="G5294" s="2">
        <v>1300</v>
      </c>
      <c r="H5294" s="2">
        <v>1300</v>
      </c>
      <c r="J5294">
        <f t="shared" si="82"/>
        <v>0</v>
      </c>
    </row>
    <row r="5295" spans="1:10" x14ac:dyDescent="0.25">
      <c r="A5295" t="s">
        <v>6789</v>
      </c>
      <c r="C5295" s="2">
        <v>695</v>
      </c>
      <c r="D5295">
        <v>2</v>
      </c>
      <c r="E5295" s="2">
        <v>695</v>
      </c>
      <c r="G5295" s="2">
        <v>1390</v>
      </c>
      <c r="H5295" s="2">
        <v>1390</v>
      </c>
      <c r="J5295">
        <f t="shared" si="82"/>
        <v>0</v>
      </c>
    </row>
    <row r="5296" spans="1:10" x14ac:dyDescent="0.25">
      <c r="A5296" t="s">
        <v>6789</v>
      </c>
      <c r="C5296" s="2">
        <v>695</v>
      </c>
      <c r="D5296">
        <v>2</v>
      </c>
      <c r="E5296" s="2">
        <v>695</v>
      </c>
      <c r="G5296" s="2">
        <v>1390</v>
      </c>
      <c r="H5296" s="2">
        <v>1390</v>
      </c>
      <c r="J5296">
        <f t="shared" si="82"/>
        <v>0</v>
      </c>
    </row>
    <row r="5297" spans="1:10" x14ac:dyDescent="0.25">
      <c r="A5297" t="s">
        <v>5421</v>
      </c>
      <c r="C5297" s="2">
        <v>3350</v>
      </c>
      <c r="D5297">
        <v>2</v>
      </c>
      <c r="E5297" s="2">
        <v>3350</v>
      </c>
      <c r="G5297" s="2">
        <v>6700</v>
      </c>
      <c r="H5297" s="2">
        <v>6700</v>
      </c>
      <c r="J5297">
        <f t="shared" si="82"/>
        <v>0</v>
      </c>
    </row>
    <row r="5298" spans="1:10" x14ac:dyDescent="0.25">
      <c r="A5298" t="s">
        <v>6789</v>
      </c>
      <c r="C5298" s="2">
        <v>3350</v>
      </c>
      <c r="D5298">
        <v>2</v>
      </c>
      <c r="E5298" s="2">
        <v>3350</v>
      </c>
      <c r="G5298" s="2">
        <v>6700</v>
      </c>
      <c r="H5298" s="2">
        <v>6700</v>
      </c>
      <c r="J5298">
        <f t="shared" si="82"/>
        <v>0</v>
      </c>
    </row>
    <row r="5299" spans="1:10" x14ac:dyDescent="0.25">
      <c r="A5299" t="s">
        <v>6789</v>
      </c>
      <c r="C5299" s="2">
        <v>3350</v>
      </c>
      <c r="D5299">
        <v>2</v>
      </c>
      <c r="E5299" s="2">
        <v>3350</v>
      </c>
      <c r="G5299" s="2">
        <v>6700</v>
      </c>
      <c r="H5299" s="2">
        <v>6700</v>
      </c>
      <c r="J5299">
        <f t="shared" si="82"/>
        <v>0</v>
      </c>
    </row>
    <row r="5300" spans="1:10" x14ac:dyDescent="0.25">
      <c r="A5300" t="s">
        <v>6208</v>
      </c>
      <c r="C5300" s="2">
        <v>4000</v>
      </c>
      <c r="D5300">
        <v>2</v>
      </c>
      <c r="E5300" s="2">
        <v>4000</v>
      </c>
      <c r="G5300" s="2">
        <v>8000</v>
      </c>
      <c r="H5300" s="2">
        <v>8000</v>
      </c>
      <c r="J5300">
        <f t="shared" si="82"/>
        <v>0</v>
      </c>
    </row>
    <row r="5301" spans="1:10" x14ac:dyDescent="0.25">
      <c r="A5301" t="s">
        <v>5278</v>
      </c>
      <c r="C5301" s="2">
        <v>4000</v>
      </c>
      <c r="D5301">
        <v>2</v>
      </c>
      <c r="E5301" s="2">
        <v>4000</v>
      </c>
      <c r="G5301" s="2">
        <v>8000</v>
      </c>
      <c r="H5301" s="2">
        <v>8000</v>
      </c>
      <c r="J5301">
        <f t="shared" si="82"/>
        <v>0</v>
      </c>
    </row>
    <row r="5302" spans="1:10" x14ac:dyDescent="0.25">
      <c r="A5302" t="s">
        <v>5341</v>
      </c>
      <c r="C5302" s="2">
        <v>4000</v>
      </c>
      <c r="D5302">
        <v>2</v>
      </c>
      <c r="E5302" s="2">
        <v>4000</v>
      </c>
      <c r="G5302" s="2">
        <v>8000</v>
      </c>
      <c r="H5302" s="2">
        <v>8000</v>
      </c>
      <c r="J5302">
        <f t="shared" si="82"/>
        <v>0</v>
      </c>
    </row>
    <row r="5303" spans="1:10" x14ac:dyDescent="0.25">
      <c r="A5303" t="s">
        <v>6216</v>
      </c>
      <c r="C5303" s="2">
        <v>4000</v>
      </c>
      <c r="D5303">
        <v>2</v>
      </c>
      <c r="E5303" s="2">
        <v>4000</v>
      </c>
      <c r="G5303" s="2">
        <v>8000</v>
      </c>
      <c r="H5303" s="2">
        <v>8000</v>
      </c>
      <c r="J5303">
        <f t="shared" si="82"/>
        <v>0</v>
      </c>
    </row>
    <row r="5304" spans="1:10" x14ac:dyDescent="0.25">
      <c r="A5304" t="s">
        <v>6210</v>
      </c>
      <c r="C5304" s="2">
        <v>4000</v>
      </c>
      <c r="D5304">
        <v>2</v>
      </c>
      <c r="E5304" s="2">
        <v>4000</v>
      </c>
      <c r="G5304" s="2">
        <v>8000</v>
      </c>
      <c r="H5304" s="2">
        <v>8000</v>
      </c>
      <c r="J5304">
        <f t="shared" si="82"/>
        <v>0</v>
      </c>
    </row>
    <row r="5305" spans="1:10" x14ac:dyDescent="0.25">
      <c r="A5305" t="s">
        <v>5986</v>
      </c>
      <c r="C5305" s="2">
        <v>4600</v>
      </c>
      <c r="D5305">
        <v>2</v>
      </c>
      <c r="E5305" s="2">
        <v>3636</v>
      </c>
      <c r="G5305" s="2">
        <v>7272</v>
      </c>
      <c r="H5305" s="2">
        <v>7272</v>
      </c>
      <c r="J5305">
        <f t="shared" si="82"/>
        <v>0</v>
      </c>
    </row>
    <row r="5306" spans="1:10" x14ac:dyDescent="0.25">
      <c r="A5306" t="s">
        <v>3920</v>
      </c>
      <c r="C5306" s="2">
        <v>4600</v>
      </c>
      <c r="D5306">
        <v>2</v>
      </c>
      <c r="E5306" s="2">
        <v>4600</v>
      </c>
      <c r="G5306" s="2">
        <v>9200</v>
      </c>
      <c r="H5306" s="2">
        <v>9200</v>
      </c>
      <c r="J5306">
        <f t="shared" si="82"/>
        <v>0</v>
      </c>
    </row>
    <row r="5307" spans="1:10" x14ac:dyDescent="0.25">
      <c r="A5307" t="s">
        <v>5334</v>
      </c>
      <c r="C5307" s="2">
        <v>4600</v>
      </c>
      <c r="D5307">
        <v>2</v>
      </c>
      <c r="E5307" s="2">
        <v>4600</v>
      </c>
      <c r="G5307" s="2">
        <v>9200</v>
      </c>
      <c r="H5307" s="2">
        <v>9200</v>
      </c>
      <c r="J5307">
        <f t="shared" si="82"/>
        <v>0</v>
      </c>
    </row>
    <row r="5308" spans="1:10" x14ac:dyDescent="0.25">
      <c r="A5308" t="s">
        <v>5385</v>
      </c>
      <c r="C5308" s="2">
        <v>4600</v>
      </c>
      <c r="D5308">
        <v>2</v>
      </c>
      <c r="E5308" s="2">
        <v>4600</v>
      </c>
      <c r="G5308" s="2">
        <v>9200</v>
      </c>
      <c r="H5308" s="2">
        <v>9200</v>
      </c>
      <c r="J5308">
        <f t="shared" si="82"/>
        <v>0</v>
      </c>
    </row>
    <row r="5309" spans="1:10" x14ac:dyDescent="0.25">
      <c r="A5309" t="s">
        <v>5286</v>
      </c>
      <c r="C5309" s="2">
        <v>4600</v>
      </c>
      <c r="D5309">
        <v>2</v>
      </c>
      <c r="E5309" s="2">
        <v>4600</v>
      </c>
      <c r="G5309" s="2">
        <v>9200</v>
      </c>
      <c r="H5309" s="2">
        <v>9200</v>
      </c>
      <c r="J5309">
        <f t="shared" si="82"/>
        <v>0</v>
      </c>
    </row>
    <row r="5310" spans="1:10" x14ac:dyDescent="0.25">
      <c r="A5310" t="s">
        <v>3917</v>
      </c>
      <c r="C5310" s="2">
        <v>4600</v>
      </c>
      <c r="D5310">
        <v>2</v>
      </c>
      <c r="E5310" s="2">
        <v>4600</v>
      </c>
      <c r="G5310" s="2">
        <v>9200</v>
      </c>
      <c r="H5310" s="2">
        <v>9200</v>
      </c>
      <c r="J5310">
        <f t="shared" si="82"/>
        <v>0</v>
      </c>
    </row>
    <row r="5311" spans="1:10" x14ac:dyDescent="0.25">
      <c r="A5311" t="s">
        <v>5256</v>
      </c>
      <c r="C5311" s="2">
        <v>4600</v>
      </c>
      <c r="D5311">
        <v>2</v>
      </c>
      <c r="E5311" s="2">
        <v>4600</v>
      </c>
      <c r="G5311" s="2">
        <v>9200</v>
      </c>
      <c r="H5311" s="2">
        <v>9200</v>
      </c>
      <c r="J5311">
        <f t="shared" si="82"/>
        <v>0</v>
      </c>
    </row>
    <row r="5312" spans="1:10" x14ac:dyDescent="0.25">
      <c r="A5312" t="s">
        <v>5342</v>
      </c>
      <c r="C5312" s="2">
        <v>4600</v>
      </c>
      <c r="D5312">
        <v>2</v>
      </c>
      <c r="E5312" s="2">
        <v>4600</v>
      </c>
      <c r="G5312" s="2">
        <v>9200</v>
      </c>
      <c r="H5312" s="2">
        <v>9200</v>
      </c>
      <c r="J5312">
        <f t="shared" si="82"/>
        <v>0</v>
      </c>
    </row>
    <row r="5313" spans="1:10" x14ac:dyDescent="0.25">
      <c r="A5313" t="s">
        <v>6832</v>
      </c>
      <c r="C5313" s="2">
        <v>4600</v>
      </c>
      <c r="D5313">
        <v>2</v>
      </c>
      <c r="E5313" s="2">
        <v>4600</v>
      </c>
      <c r="G5313" s="2">
        <v>9200</v>
      </c>
      <c r="H5313" s="2">
        <v>9200</v>
      </c>
      <c r="J5313">
        <f t="shared" si="82"/>
        <v>0</v>
      </c>
    </row>
    <row r="5314" spans="1:10" x14ac:dyDescent="0.25">
      <c r="A5314" t="s">
        <v>6789</v>
      </c>
      <c r="C5314" s="2">
        <v>5000</v>
      </c>
      <c r="D5314">
        <v>2</v>
      </c>
      <c r="E5314" s="2">
        <v>5000</v>
      </c>
      <c r="G5314" s="2">
        <v>10000</v>
      </c>
      <c r="H5314" s="2">
        <v>10000</v>
      </c>
      <c r="J5314">
        <f t="shared" si="82"/>
        <v>0</v>
      </c>
    </row>
    <row r="5315" spans="1:10" x14ac:dyDescent="0.25">
      <c r="A5315" t="s">
        <v>6239</v>
      </c>
      <c r="B5315">
        <v>15</v>
      </c>
      <c r="C5315" s="2">
        <v>4000</v>
      </c>
      <c r="D5315">
        <v>2</v>
      </c>
      <c r="E5315" s="2">
        <v>4000</v>
      </c>
      <c r="G5315" s="2">
        <v>8000</v>
      </c>
      <c r="H5315" s="2">
        <v>6800</v>
      </c>
      <c r="J5315">
        <f t="shared" ref="J5315:J5378" si="83">IF(I5315=0,0,H5315)</f>
        <v>0</v>
      </c>
    </row>
    <row r="5316" spans="1:10" x14ac:dyDescent="0.25">
      <c r="A5316" t="s">
        <v>5337</v>
      </c>
      <c r="B5316">
        <v>15</v>
      </c>
      <c r="C5316" s="2">
        <v>4000</v>
      </c>
      <c r="D5316">
        <v>2</v>
      </c>
      <c r="E5316" s="2">
        <v>4000</v>
      </c>
      <c r="G5316" s="2">
        <v>8000</v>
      </c>
      <c r="H5316" s="2">
        <v>6800</v>
      </c>
      <c r="J5316">
        <f t="shared" si="83"/>
        <v>0</v>
      </c>
    </row>
    <row r="5317" spans="1:10" x14ac:dyDescent="0.25">
      <c r="A5317" t="s">
        <v>4684</v>
      </c>
      <c r="C5317" s="2">
        <v>650</v>
      </c>
      <c r="D5317">
        <v>3</v>
      </c>
      <c r="E5317" s="2">
        <v>650</v>
      </c>
      <c r="G5317" s="2">
        <v>1950</v>
      </c>
      <c r="H5317" s="2">
        <v>1950</v>
      </c>
      <c r="J5317">
        <f t="shared" si="83"/>
        <v>0</v>
      </c>
    </row>
    <row r="5318" spans="1:10" x14ac:dyDescent="0.25">
      <c r="A5318" t="s">
        <v>4684</v>
      </c>
      <c r="C5318" s="2">
        <v>2950</v>
      </c>
      <c r="D5318">
        <v>3</v>
      </c>
      <c r="E5318" s="2">
        <v>2950</v>
      </c>
      <c r="G5318" s="2">
        <v>8850</v>
      </c>
      <c r="H5318" s="2">
        <v>8850</v>
      </c>
      <c r="J5318">
        <f t="shared" si="83"/>
        <v>0</v>
      </c>
    </row>
    <row r="5319" spans="1:10" x14ac:dyDescent="0.25">
      <c r="A5319" t="s">
        <v>5331</v>
      </c>
      <c r="C5319" s="2">
        <v>4000</v>
      </c>
      <c r="D5319">
        <v>3</v>
      </c>
      <c r="E5319" s="2">
        <v>4000</v>
      </c>
      <c r="G5319" s="2">
        <v>12000</v>
      </c>
      <c r="H5319" s="2">
        <v>12000</v>
      </c>
      <c r="I5319" t="s">
        <v>5331</v>
      </c>
      <c r="J5319">
        <f t="shared" si="83"/>
        <v>12000</v>
      </c>
    </row>
    <row r="5320" spans="1:10" x14ac:dyDescent="0.25">
      <c r="A5320" t="s">
        <v>4543</v>
      </c>
      <c r="C5320" s="2">
        <v>4000</v>
      </c>
      <c r="D5320">
        <v>3</v>
      </c>
      <c r="E5320" s="2">
        <v>4000</v>
      </c>
      <c r="G5320" s="2">
        <v>12000</v>
      </c>
      <c r="H5320" s="2">
        <v>12000</v>
      </c>
      <c r="J5320">
        <f t="shared" si="83"/>
        <v>0</v>
      </c>
    </row>
    <row r="5321" spans="1:10" x14ac:dyDescent="0.25">
      <c r="A5321" t="s">
        <v>5262</v>
      </c>
      <c r="C5321" s="2">
        <v>4000</v>
      </c>
      <c r="D5321">
        <v>3</v>
      </c>
      <c r="E5321" s="2">
        <v>4000</v>
      </c>
      <c r="G5321" s="2">
        <v>12000</v>
      </c>
      <c r="H5321" s="2">
        <v>12000</v>
      </c>
      <c r="I5321" t="s">
        <v>5262</v>
      </c>
      <c r="J5321">
        <f t="shared" si="83"/>
        <v>12000</v>
      </c>
    </row>
    <row r="5322" spans="1:10" x14ac:dyDescent="0.25">
      <c r="A5322" t="s">
        <v>3783</v>
      </c>
      <c r="C5322" s="2">
        <v>4000</v>
      </c>
      <c r="D5322">
        <v>3</v>
      </c>
      <c r="E5322" s="2">
        <v>4000</v>
      </c>
      <c r="G5322" s="2">
        <v>12000</v>
      </c>
      <c r="H5322" s="2">
        <v>12000</v>
      </c>
      <c r="I5322" t="s">
        <v>3783</v>
      </c>
      <c r="J5322">
        <f t="shared" si="83"/>
        <v>12000</v>
      </c>
    </row>
    <row r="5323" spans="1:10" x14ac:dyDescent="0.25">
      <c r="A5323" t="s">
        <v>6212</v>
      </c>
      <c r="C5323" s="2">
        <v>4000</v>
      </c>
      <c r="D5323">
        <v>3</v>
      </c>
      <c r="E5323" s="2">
        <v>4000</v>
      </c>
      <c r="G5323" s="2">
        <v>12000</v>
      </c>
      <c r="H5323" s="2">
        <v>12000</v>
      </c>
      <c r="I5323" t="s">
        <v>6212</v>
      </c>
      <c r="J5323">
        <f t="shared" si="83"/>
        <v>12000</v>
      </c>
    </row>
    <row r="5324" spans="1:10" x14ac:dyDescent="0.25">
      <c r="A5324" t="s">
        <v>4477</v>
      </c>
      <c r="C5324" s="2">
        <v>4000</v>
      </c>
      <c r="D5324">
        <v>3</v>
      </c>
      <c r="E5324" s="2">
        <v>4000</v>
      </c>
      <c r="G5324" s="2">
        <v>12000</v>
      </c>
      <c r="H5324" s="2">
        <v>12000</v>
      </c>
      <c r="J5324">
        <f t="shared" si="83"/>
        <v>0</v>
      </c>
    </row>
    <row r="5325" spans="1:10" x14ac:dyDescent="0.25">
      <c r="A5325" t="s">
        <v>6839</v>
      </c>
      <c r="C5325" s="2">
        <v>4000</v>
      </c>
      <c r="D5325">
        <v>3</v>
      </c>
      <c r="E5325" s="2">
        <v>4000</v>
      </c>
      <c r="G5325" s="2">
        <v>12000</v>
      </c>
      <c r="H5325" s="2">
        <v>12000</v>
      </c>
      <c r="J5325">
        <f t="shared" si="83"/>
        <v>0</v>
      </c>
    </row>
    <row r="5326" spans="1:10" x14ac:dyDescent="0.25">
      <c r="A5326" t="s">
        <v>5378</v>
      </c>
      <c r="C5326" s="2">
        <v>4000</v>
      </c>
      <c r="D5326">
        <v>3</v>
      </c>
      <c r="E5326" s="2">
        <v>4000</v>
      </c>
      <c r="G5326" s="2">
        <v>12000</v>
      </c>
      <c r="H5326" s="2">
        <v>12000</v>
      </c>
      <c r="J5326">
        <f t="shared" si="83"/>
        <v>0</v>
      </c>
    </row>
    <row r="5327" spans="1:10" x14ac:dyDescent="0.25">
      <c r="A5327" t="s">
        <v>3867</v>
      </c>
      <c r="C5327" s="2">
        <v>4000</v>
      </c>
      <c r="D5327">
        <v>3</v>
      </c>
      <c r="E5327" s="2">
        <v>4000</v>
      </c>
      <c r="G5327" s="2">
        <v>12000</v>
      </c>
      <c r="H5327" s="2">
        <v>12000</v>
      </c>
      <c r="J5327">
        <f t="shared" si="83"/>
        <v>0</v>
      </c>
    </row>
    <row r="5328" spans="1:10" x14ac:dyDescent="0.25">
      <c r="A5328" t="s">
        <v>3350</v>
      </c>
      <c r="C5328" s="2">
        <v>4000</v>
      </c>
      <c r="D5328">
        <v>3</v>
      </c>
      <c r="E5328" s="2">
        <v>4000</v>
      </c>
      <c r="G5328" s="2">
        <v>12000</v>
      </c>
      <c r="H5328" s="2">
        <v>12000</v>
      </c>
      <c r="J5328">
        <f t="shared" si="83"/>
        <v>0</v>
      </c>
    </row>
    <row r="5329" spans="1:10" x14ac:dyDescent="0.25">
      <c r="A5329" t="s">
        <v>3856</v>
      </c>
      <c r="C5329" s="2">
        <v>4000</v>
      </c>
      <c r="D5329">
        <v>3</v>
      </c>
      <c r="E5329" s="2">
        <v>4000</v>
      </c>
      <c r="G5329" s="2">
        <v>12000</v>
      </c>
      <c r="H5329" s="2">
        <v>12000</v>
      </c>
      <c r="J5329">
        <f t="shared" si="83"/>
        <v>0</v>
      </c>
    </row>
    <row r="5330" spans="1:10" x14ac:dyDescent="0.25">
      <c r="A5330" t="s">
        <v>5390</v>
      </c>
      <c r="C5330" s="2">
        <v>4000</v>
      </c>
      <c r="D5330">
        <v>3</v>
      </c>
      <c r="E5330" s="2">
        <v>4000</v>
      </c>
      <c r="G5330" s="2">
        <v>12000</v>
      </c>
      <c r="H5330" s="2">
        <v>12000</v>
      </c>
      <c r="J5330">
        <f t="shared" si="83"/>
        <v>0</v>
      </c>
    </row>
    <row r="5331" spans="1:10" x14ac:dyDescent="0.25">
      <c r="A5331" t="s">
        <v>5282</v>
      </c>
      <c r="C5331" s="2">
        <v>4000</v>
      </c>
      <c r="D5331">
        <v>3</v>
      </c>
      <c r="E5331" s="2">
        <v>4000</v>
      </c>
      <c r="G5331" s="2">
        <v>12000</v>
      </c>
      <c r="H5331" s="2">
        <v>12000</v>
      </c>
      <c r="I5331" t="s">
        <v>5282</v>
      </c>
      <c r="J5331">
        <f t="shared" si="83"/>
        <v>12000</v>
      </c>
    </row>
    <row r="5332" spans="1:10" x14ac:dyDescent="0.25">
      <c r="A5332" t="s">
        <v>6227</v>
      </c>
      <c r="C5332" s="2">
        <v>4000</v>
      </c>
      <c r="D5332">
        <v>3</v>
      </c>
      <c r="E5332" s="2">
        <v>4000</v>
      </c>
      <c r="G5332" s="2">
        <v>12000</v>
      </c>
      <c r="H5332" s="2">
        <v>12000</v>
      </c>
      <c r="J5332">
        <f t="shared" si="83"/>
        <v>0</v>
      </c>
    </row>
    <row r="5333" spans="1:10" x14ac:dyDescent="0.25">
      <c r="A5333" t="s">
        <v>5379</v>
      </c>
      <c r="C5333" s="2">
        <v>4000</v>
      </c>
      <c r="D5333">
        <v>3</v>
      </c>
      <c r="E5333" s="2">
        <v>4000</v>
      </c>
      <c r="G5333" s="2">
        <v>12000</v>
      </c>
      <c r="H5333" s="2">
        <v>12000</v>
      </c>
      <c r="J5333">
        <f t="shared" si="83"/>
        <v>0</v>
      </c>
    </row>
    <row r="5334" spans="1:10" x14ac:dyDescent="0.25">
      <c r="A5334" t="s">
        <v>5246</v>
      </c>
      <c r="C5334" s="2">
        <v>4000</v>
      </c>
      <c r="D5334">
        <v>3</v>
      </c>
      <c r="E5334" s="2">
        <v>4000</v>
      </c>
      <c r="G5334" s="2">
        <v>12000</v>
      </c>
      <c r="H5334" s="2">
        <v>12000</v>
      </c>
      <c r="J5334">
        <f t="shared" si="83"/>
        <v>0</v>
      </c>
    </row>
    <row r="5335" spans="1:10" x14ac:dyDescent="0.25">
      <c r="A5335" t="s">
        <v>4669</v>
      </c>
      <c r="C5335" s="2">
        <v>4000</v>
      </c>
      <c r="D5335">
        <v>3</v>
      </c>
      <c r="E5335" s="2">
        <v>4000</v>
      </c>
      <c r="G5335" s="2">
        <v>12000</v>
      </c>
      <c r="H5335" s="2">
        <v>12000</v>
      </c>
      <c r="J5335">
        <f t="shared" si="83"/>
        <v>0</v>
      </c>
    </row>
    <row r="5336" spans="1:10" x14ac:dyDescent="0.25">
      <c r="A5336" t="s">
        <v>5280</v>
      </c>
      <c r="C5336" s="2">
        <v>4000</v>
      </c>
      <c r="D5336">
        <v>3</v>
      </c>
      <c r="E5336" s="2">
        <v>4000</v>
      </c>
      <c r="G5336" s="2">
        <v>12000</v>
      </c>
      <c r="H5336" s="2">
        <v>12000</v>
      </c>
      <c r="J5336">
        <f t="shared" si="83"/>
        <v>0</v>
      </c>
    </row>
    <row r="5337" spans="1:10" x14ac:dyDescent="0.25">
      <c r="A5337" t="s">
        <v>5330</v>
      </c>
      <c r="C5337" s="2">
        <v>4000</v>
      </c>
      <c r="D5337">
        <v>3</v>
      </c>
      <c r="E5337" s="2">
        <v>4000</v>
      </c>
      <c r="G5337" s="2">
        <v>12000</v>
      </c>
      <c r="H5337" s="2">
        <v>12000</v>
      </c>
      <c r="I5337" t="s">
        <v>5330</v>
      </c>
      <c r="J5337">
        <f t="shared" si="83"/>
        <v>12000</v>
      </c>
    </row>
    <row r="5338" spans="1:10" x14ac:dyDescent="0.25">
      <c r="A5338" t="s">
        <v>3695</v>
      </c>
      <c r="C5338" s="2">
        <v>4000</v>
      </c>
      <c r="D5338">
        <v>3</v>
      </c>
      <c r="E5338" s="2">
        <v>4000</v>
      </c>
      <c r="G5338" s="2">
        <v>12000</v>
      </c>
      <c r="H5338" s="2">
        <v>12000</v>
      </c>
      <c r="J5338">
        <f t="shared" si="83"/>
        <v>0</v>
      </c>
    </row>
    <row r="5339" spans="1:10" x14ac:dyDescent="0.25">
      <c r="A5339" t="s">
        <v>5288</v>
      </c>
      <c r="C5339" s="2">
        <v>4000</v>
      </c>
      <c r="D5339">
        <v>3</v>
      </c>
      <c r="E5339" s="2">
        <v>4000</v>
      </c>
      <c r="G5339" s="2">
        <v>12000</v>
      </c>
      <c r="H5339" s="2">
        <v>12000</v>
      </c>
      <c r="J5339">
        <f t="shared" si="83"/>
        <v>0</v>
      </c>
    </row>
    <row r="5340" spans="1:10" x14ac:dyDescent="0.25">
      <c r="A5340" t="s">
        <v>5335</v>
      </c>
      <c r="C5340" s="2">
        <v>4000</v>
      </c>
      <c r="D5340">
        <v>3</v>
      </c>
      <c r="E5340" s="2">
        <v>4000</v>
      </c>
      <c r="G5340" s="2">
        <v>12000</v>
      </c>
      <c r="H5340" s="2">
        <v>12000</v>
      </c>
      <c r="J5340">
        <f t="shared" si="83"/>
        <v>0</v>
      </c>
    </row>
    <row r="5341" spans="1:10" x14ac:dyDescent="0.25">
      <c r="A5341" t="s">
        <v>5388</v>
      </c>
      <c r="C5341" s="2">
        <v>4000</v>
      </c>
      <c r="D5341">
        <v>3</v>
      </c>
      <c r="E5341" s="2">
        <v>4000</v>
      </c>
      <c r="G5341" s="2">
        <v>12000</v>
      </c>
      <c r="H5341" s="2">
        <v>12000</v>
      </c>
      <c r="J5341">
        <f t="shared" si="83"/>
        <v>0</v>
      </c>
    </row>
    <row r="5342" spans="1:10" x14ac:dyDescent="0.25">
      <c r="A5342" t="s">
        <v>5325</v>
      </c>
      <c r="C5342" s="2">
        <v>4000</v>
      </c>
      <c r="D5342">
        <v>3</v>
      </c>
      <c r="E5342" s="2">
        <v>4000</v>
      </c>
      <c r="G5342" s="2">
        <v>12000</v>
      </c>
      <c r="H5342" s="2">
        <v>12000</v>
      </c>
      <c r="J5342">
        <f t="shared" si="83"/>
        <v>0</v>
      </c>
    </row>
    <row r="5343" spans="1:10" x14ac:dyDescent="0.25">
      <c r="A5343" t="s">
        <v>4545</v>
      </c>
      <c r="C5343" s="2">
        <v>4000</v>
      </c>
      <c r="D5343">
        <v>3</v>
      </c>
      <c r="E5343" s="2">
        <v>4000</v>
      </c>
      <c r="G5343" s="2">
        <v>12000</v>
      </c>
      <c r="H5343" s="2">
        <v>12000</v>
      </c>
      <c r="J5343">
        <f t="shared" si="83"/>
        <v>0</v>
      </c>
    </row>
    <row r="5344" spans="1:10" x14ac:dyDescent="0.25">
      <c r="A5344" t="s">
        <v>4089</v>
      </c>
      <c r="C5344" s="2">
        <v>4000</v>
      </c>
      <c r="D5344">
        <v>3</v>
      </c>
      <c r="E5344" s="2">
        <v>4000</v>
      </c>
      <c r="G5344" s="2">
        <v>12000</v>
      </c>
      <c r="H5344" s="2">
        <v>12000</v>
      </c>
      <c r="J5344">
        <f t="shared" si="83"/>
        <v>0</v>
      </c>
    </row>
    <row r="5345" spans="1:10" x14ac:dyDescent="0.25">
      <c r="A5345" t="s">
        <v>5338</v>
      </c>
      <c r="C5345" s="2">
        <v>4000</v>
      </c>
      <c r="D5345">
        <v>3</v>
      </c>
      <c r="E5345" s="2">
        <v>4000</v>
      </c>
      <c r="G5345" s="2">
        <v>12000</v>
      </c>
      <c r="H5345" s="2">
        <v>12000</v>
      </c>
      <c r="J5345">
        <f t="shared" si="83"/>
        <v>0</v>
      </c>
    </row>
    <row r="5346" spans="1:10" x14ac:dyDescent="0.25">
      <c r="A5346" t="s">
        <v>5339</v>
      </c>
      <c r="C5346" s="2">
        <v>4000</v>
      </c>
      <c r="D5346">
        <v>3</v>
      </c>
      <c r="E5346" s="2">
        <v>4000</v>
      </c>
      <c r="G5346" s="2">
        <v>12000</v>
      </c>
      <c r="H5346" s="2">
        <v>12000</v>
      </c>
      <c r="J5346">
        <f t="shared" si="83"/>
        <v>0</v>
      </c>
    </row>
    <row r="5347" spans="1:10" x14ac:dyDescent="0.25">
      <c r="A5347" t="s">
        <v>5392</v>
      </c>
      <c r="C5347" s="2">
        <v>4000</v>
      </c>
      <c r="D5347">
        <v>3</v>
      </c>
      <c r="E5347" s="2">
        <v>4000</v>
      </c>
      <c r="G5347" s="2">
        <v>12000</v>
      </c>
      <c r="H5347" s="2">
        <v>12000</v>
      </c>
      <c r="I5347" t="s">
        <v>5392</v>
      </c>
      <c r="J5347">
        <f t="shared" si="83"/>
        <v>12000</v>
      </c>
    </row>
    <row r="5348" spans="1:10" x14ac:dyDescent="0.25">
      <c r="A5348" t="s">
        <v>6857</v>
      </c>
      <c r="C5348" s="2">
        <v>4000</v>
      </c>
      <c r="D5348">
        <v>3</v>
      </c>
      <c r="E5348" s="2">
        <v>4000</v>
      </c>
      <c r="G5348" s="2">
        <v>12000</v>
      </c>
      <c r="H5348" s="2">
        <v>12000</v>
      </c>
      <c r="I5348" t="s">
        <v>6857</v>
      </c>
      <c r="J5348">
        <f t="shared" si="83"/>
        <v>12000</v>
      </c>
    </row>
    <row r="5349" spans="1:10" x14ac:dyDescent="0.25">
      <c r="A5349" t="s">
        <v>4547</v>
      </c>
      <c r="C5349" s="2">
        <v>4000</v>
      </c>
      <c r="D5349">
        <v>3</v>
      </c>
      <c r="E5349" s="2">
        <v>4000</v>
      </c>
      <c r="G5349" s="2">
        <v>12000</v>
      </c>
      <c r="H5349" s="2">
        <v>12000</v>
      </c>
      <c r="J5349">
        <f t="shared" si="83"/>
        <v>0</v>
      </c>
    </row>
    <row r="5350" spans="1:10" x14ac:dyDescent="0.25">
      <c r="A5350" t="s">
        <v>4036</v>
      </c>
      <c r="C5350" s="2">
        <v>4000</v>
      </c>
      <c r="D5350">
        <v>3</v>
      </c>
      <c r="E5350" s="2">
        <v>4000</v>
      </c>
      <c r="G5350" s="2">
        <v>12000</v>
      </c>
      <c r="H5350" s="2">
        <v>12000</v>
      </c>
      <c r="I5350" t="s">
        <v>4036</v>
      </c>
      <c r="J5350">
        <f t="shared" si="83"/>
        <v>12000</v>
      </c>
    </row>
    <row r="5351" spans="1:10" x14ac:dyDescent="0.25">
      <c r="A5351" t="s">
        <v>3760</v>
      </c>
      <c r="C5351" s="2">
        <v>4000</v>
      </c>
      <c r="D5351">
        <v>3</v>
      </c>
      <c r="E5351" s="2">
        <v>4000</v>
      </c>
      <c r="G5351" s="2">
        <v>12000</v>
      </c>
      <c r="H5351" s="2">
        <v>12000</v>
      </c>
      <c r="I5351" t="s">
        <v>3760</v>
      </c>
      <c r="J5351">
        <f t="shared" si="83"/>
        <v>12000</v>
      </c>
    </row>
    <row r="5352" spans="1:10" x14ac:dyDescent="0.25">
      <c r="A5352" t="s">
        <v>4047</v>
      </c>
      <c r="C5352" s="2">
        <v>4000</v>
      </c>
      <c r="D5352">
        <v>3</v>
      </c>
      <c r="E5352" s="2">
        <v>4000</v>
      </c>
      <c r="G5352" s="2">
        <v>12000</v>
      </c>
      <c r="H5352" s="2">
        <v>12000</v>
      </c>
      <c r="I5352" t="s">
        <v>4047</v>
      </c>
      <c r="J5352">
        <f t="shared" si="83"/>
        <v>12000</v>
      </c>
    </row>
    <row r="5353" spans="1:10" x14ac:dyDescent="0.25">
      <c r="A5353" t="s">
        <v>6698</v>
      </c>
      <c r="C5353" s="2">
        <v>4000</v>
      </c>
      <c r="D5353">
        <v>3</v>
      </c>
      <c r="E5353" s="2">
        <v>4000</v>
      </c>
      <c r="G5353" s="2">
        <v>12000</v>
      </c>
      <c r="H5353" s="2">
        <v>12000</v>
      </c>
      <c r="J5353">
        <f t="shared" si="83"/>
        <v>0</v>
      </c>
    </row>
    <row r="5354" spans="1:10" x14ac:dyDescent="0.25">
      <c r="A5354" t="s">
        <v>6705</v>
      </c>
      <c r="C5354" s="2">
        <v>4000</v>
      </c>
      <c r="D5354">
        <v>3</v>
      </c>
      <c r="E5354" s="2">
        <v>4000</v>
      </c>
      <c r="G5354" s="2">
        <v>12000</v>
      </c>
      <c r="H5354" s="2">
        <v>12000</v>
      </c>
      <c r="I5354" t="s">
        <v>6705</v>
      </c>
      <c r="J5354">
        <f t="shared" si="83"/>
        <v>12000</v>
      </c>
    </row>
    <row r="5355" spans="1:10" x14ac:dyDescent="0.25">
      <c r="A5355" t="s">
        <v>6696</v>
      </c>
      <c r="C5355" s="2">
        <v>4000</v>
      </c>
      <c r="D5355">
        <v>3</v>
      </c>
      <c r="E5355" s="2">
        <v>4000</v>
      </c>
      <c r="G5355" s="2">
        <v>12000</v>
      </c>
      <c r="H5355" s="2">
        <v>12000</v>
      </c>
      <c r="I5355" t="s">
        <v>6696</v>
      </c>
      <c r="J5355">
        <f t="shared" si="83"/>
        <v>12000</v>
      </c>
    </row>
    <row r="5356" spans="1:10" x14ac:dyDescent="0.25">
      <c r="A5356" t="s">
        <v>4041</v>
      </c>
      <c r="C5356" s="2">
        <v>4000</v>
      </c>
      <c r="D5356">
        <v>3</v>
      </c>
      <c r="E5356" s="2">
        <v>4000</v>
      </c>
      <c r="G5356" s="2">
        <v>12000</v>
      </c>
      <c r="H5356" s="2">
        <v>12000</v>
      </c>
      <c r="I5356" t="s">
        <v>4041</v>
      </c>
      <c r="J5356">
        <f t="shared" si="83"/>
        <v>12000</v>
      </c>
    </row>
    <row r="5357" spans="1:10" x14ac:dyDescent="0.25">
      <c r="A5357" t="s">
        <v>4236</v>
      </c>
      <c r="C5357" s="2">
        <v>4000</v>
      </c>
      <c r="D5357">
        <v>3</v>
      </c>
      <c r="E5357" s="2">
        <v>4000</v>
      </c>
      <c r="G5357" s="2">
        <v>12000</v>
      </c>
      <c r="H5357" s="2">
        <v>12000</v>
      </c>
      <c r="I5357" t="s">
        <v>4236</v>
      </c>
      <c r="J5357">
        <f t="shared" si="83"/>
        <v>12000</v>
      </c>
    </row>
    <row r="5358" spans="1:10" x14ac:dyDescent="0.25">
      <c r="A5358" t="s">
        <v>4233</v>
      </c>
      <c r="C5358" s="2">
        <v>4000</v>
      </c>
      <c r="D5358">
        <v>3</v>
      </c>
      <c r="E5358" s="2">
        <v>4000</v>
      </c>
      <c r="G5358" s="2">
        <v>12000</v>
      </c>
      <c r="H5358" s="2">
        <v>12000</v>
      </c>
      <c r="I5358" t="s">
        <v>4233</v>
      </c>
      <c r="J5358">
        <f t="shared" si="83"/>
        <v>12000</v>
      </c>
    </row>
    <row r="5359" spans="1:10" x14ac:dyDescent="0.25">
      <c r="A5359" t="s">
        <v>5327</v>
      </c>
      <c r="C5359" s="2">
        <v>4600</v>
      </c>
      <c r="D5359">
        <v>3</v>
      </c>
      <c r="E5359" s="2">
        <v>4600</v>
      </c>
      <c r="G5359" s="2">
        <v>13800</v>
      </c>
      <c r="H5359" s="2">
        <v>13800</v>
      </c>
      <c r="I5359" t="s">
        <v>5327</v>
      </c>
      <c r="J5359">
        <f t="shared" si="83"/>
        <v>13800</v>
      </c>
    </row>
    <row r="5360" spans="1:10" x14ac:dyDescent="0.25">
      <c r="A5360" t="s">
        <v>3912</v>
      </c>
      <c r="C5360" s="2">
        <v>4600</v>
      </c>
      <c r="D5360">
        <v>3</v>
      </c>
      <c r="E5360" s="2">
        <v>4600</v>
      </c>
      <c r="G5360" s="2">
        <v>13800</v>
      </c>
      <c r="H5360" s="2">
        <v>13800</v>
      </c>
      <c r="J5360">
        <f t="shared" si="83"/>
        <v>0</v>
      </c>
    </row>
    <row r="5361" spans="1:10" x14ac:dyDescent="0.25">
      <c r="A5361" t="s">
        <v>5376</v>
      </c>
      <c r="C5361" s="2">
        <v>4600</v>
      </c>
      <c r="D5361">
        <v>3</v>
      </c>
      <c r="E5361" s="2">
        <v>4600</v>
      </c>
      <c r="G5361" s="2">
        <v>13800</v>
      </c>
      <c r="H5361" s="2">
        <v>13800</v>
      </c>
      <c r="J5361">
        <f t="shared" si="83"/>
        <v>0</v>
      </c>
    </row>
    <row r="5362" spans="1:10" x14ac:dyDescent="0.25">
      <c r="A5362" t="s">
        <v>6860</v>
      </c>
      <c r="C5362" s="2">
        <v>4600</v>
      </c>
      <c r="D5362">
        <v>3</v>
      </c>
      <c r="E5362" s="2">
        <v>4600</v>
      </c>
      <c r="G5362" s="2">
        <v>13800</v>
      </c>
      <c r="H5362" s="2">
        <v>13800</v>
      </c>
      <c r="I5362" t="s">
        <v>6860</v>
      </c>
      <c r="J5362">
        <f t="shared" si="83"/>
        <v>13800</v>
      </c>
    </row>
    <row r="5363" spans="1:10" x14ac:dyDescent="0.25">
      <c r="A5363" t="s">
        <v>3871</v>
      </c>
      <c r="C5363" s="2">
        <v>4600</v>
      </c>
      <c r="D5363">
        <v>3</v>
      </c>
      <c r="E5363" s="2">
        <v>4600</v>
      </c>
      <c r="G5363" s="2">
        <v>13800</v>
      </c>
      <c r="H5363" s="2">
        <v>13800</v>
      </c>
      <c r="I5363" t="s">
        <v>3871</v>
      </c>
      <c r="J5363">
        <f t="shared" si="83"/>
        <v>13800</v>
      </c>
    </row>
    <row r="5364" spans="1:10" x14ac:dyDescent="0.25">
      <c r="A5364" t="s">
        <v>4052</v>
      </c>
      <c r="C5364" s="2">
        <v>4600</v>
      </c>
      <c r="D5364">
        <v>3</v>
      </c>
      <c r="E5364" s="2">
        <v>4600</v>
      </c>
      <c r="G5364" s="2">
        <v>13800</v>
      </c>
      <c r="H5364" s="2">
        <v>13800</v>
      </c>
      <c r="I5364" t="s">
        <v>4052</v>
      </c>
      <c r="J5364">
        <f t="shared" si="83"/>
        <v>13800</v>
      </c>
    </row>
    <row r="5365" spans="1:10" x14ac:dyDescent="0.25">
      <c r="A5365" t="s">
        <v>5265</v>
      </c>
      <c r="C5365" s="2">
        <v>4600</v>
      </c>
      <c r="D5365">
        <v>3</v>
      </c>
      <c r="E5365" s="2">
        <v>4600</v>
      </c>
      <c r="G5365" s="2">
        <v>13800</v>
      </c>
      <c r="H5365" s="2">
        <v>13800</v>
      </c>
      <c r="I5365" t="s">
        <v>5265</v>
      </c>
      <c r="J5365">
        <f t="shared" si="83"/>
        <v>13800</v>
      </c>
    </row>
    <row r="5366" spans="1:10" x14ac:dyDescent="0.25">
      <c r="A5366" t="s">
        <v>3790</v>
      </c>
      <c r="C5366" s="2">
        <v>4600</v>
      </c>
      <c r="D5366">
        <v>3</v>
      </c>
      <c r="E5366" s="2">
        <v>4600</v>
      </c>
      <c r="G5366" s="2">
        <v>13800</v>
      </c>
      <c r="H5366" s="2">
        <v>13800</v>
      </c>
      <c r="I5366" t="s">
        <v>3790</v>
      </c>
      <c r="J5366">
        <f t="shared" si="83"/>
        <v>13800</v>
      </c>
    </row>
    <row r="5367" spans="1:10" x14ac:dyDescent="0.25">
      <c r="A5367" t="s">
        <v>4030</v>
      </c>
      <c r="C5367" s="2">
        <v>4600</v>
      </c>
      <c r="D5367">
        <v>3</v>
      </c>
      <c r="E5367" s="2">
        <v>4600</v>
      </c>
      <c r="G5367" s="2">
        <v>13800</v>
      </c>
      <c r="H5367" s="2">
        <v>13800</v>
      </c>
      <c r="I5367" t="s">
        <v>4030</v>
      </c>
      <c r="J5367">
        <f t="shared" si="83"/>
        <v>13800</v>
      </c>
    </row>
    <row r="5368" spans="1:10" x14ac:dyDescent="0.25">
      <c r="A5368" t="s">
        <v>5210</v>
      </c>
      <c r="C5368" s="2">
        <v>4600</v>
      </c>
      <c r="D5368">
        <v>3</v>
      </c>
      <c r="E5368" s="2">
        <v>4600</v>
      </c>
      <c r="G5368" s="2">
        <v>13800</v>
      </c>
      <c r="H5368" s="2">
        <v>13800</v>
      </c>
      <c r="I5368" t="s">
        <v>5210</v>
      </c>
      <c r="J5368">
        <f t="shared" si="83"/>
        <v>13800</v>
      </c>
    </row>
    <row r="5369" spans="1:10" x14ac:dyDescent="0.25">
      <c r="A5369" t="s">
        <v>5329</v>
      </c>
      <c r="C5369" s="2">
        <v>4600</v>
      </c>
      <c r="D5369">
        <v>3</v>
      </c>
      <c r="E5369" s="2">
        <v>4600</v>
      </c>
      <c r="G5369" s="2">
        <v>13800</v>
      </c>
      <c r="H5369" s="2">
        <v>13800</v>
      </c>
      <c r="I5369" t="s">
        <v>5329</v>
      </c>
      <c r="J5369">
        <f t="shared" si="83"/>
        <v>13800</v>
      </c>
    </row>
    <row r="5370" spans="1:10" x14ac:dyDescent="0.25">
      <c r="A5370" t="s">
        <v>3765</v>
      </c>
      <c r="C5370" s="2">
        <v>4600</v>
      </c>
      <c r="D5370">
        <v>3</v>
      </c>
      <c r="E5370" s="2">
        <v>4600</v>
      </c>
      <c r="G5370" s="2">
        <v>13800</v>
      </c>
      <c r="H5370" s="2">
        <v>13800</v>
      </c>
      <c r="I5370" t="s">
        <v>3765</v>
      </c>
      <c r="J5370">
        <f t="shared" si="83"/>
        <v>13800</v>
      </c>
    </row>
    <row r="5371" spans="1:10" x14ac:dyDescent="0.25">
      <c r="A5371" t="s">
        <v>3342</v>
      </c>
      <c r="C5371" s="2">
        <v>4600</v>
      </c>
      <c r="D5371">
        <v>3</v>
      </c>
      <c r="E5371" s="2">
        <v>4600</v>
      </c>
      <c r="G5371" s="2">
        <v>13800</v>
      </c>
      <c r="H5371" s="2">
        <v>13800</v>
      </c>
      <c r="J5371">
        <f t="shared" si="83"/>
        <v>0</v>
      </c>
    </row>
    <row r="5372" spans="1:10" x14ac:dyDescent="0.25">
      <c r="A5372" t="s">
        <v>5259</v>
      </c>
      <c r="C5372" s="2">
        <v>4600</v>
      </c>
      <c r="D5372">
        <v>3</v>
      </c>
      <c r="E5372" s="2">
        <v>4600</v>
      </c>
      <c r="G5372" s="2">
        <v>13800</v>
      </c>
      <c r="H5372" s="2">
        <v>13800</v>
      </c>
      <c r="I5372" t="s">
        <v>5259</v>
      </c>
      <c r="J5372">
        <f t="shared" si="83"/>
        <v>13800</v>
      </c>
    </row>
    <row r="5373" spans="1:10" x14ac:dyDescent="0.25">
      <c r="A5373" t="s">
        <v>3872</v>
      </c>
      <c r="C5373" s="2">
        <v>4600</v>
      </c>
      <c r="D5373">
        <v>3</v>
      </c>
      <c r="E5373" s="2">
        <v>4600</v>
      </c>
      <c r="G5373" s="2">
        <v>13800</v>
      </c>
      <c r="H5373" s="2">
        <v>13800</v>
      </c>
      <c r="I5373" t="s">
        <v>3872</v>
      </c>
      <c r="J5373">
        <f t="shared" si="83"/>
        <v>13800</v>
      </c>
    </row>
    <row r="5374" spans="1:10" x14ac:dyDescent="0.25">
      <c r="A5374" t="s">
        <v>4037</v>
      </c>
      <c r="C5374" s="2">
        <v>6250</v>
      </c>
      <c r="D5374">
        <v>3</v>
      </c>
      <c r="E5374" s="2">
        <v>6250</v>
      </c>
      <c r="G5374" s="2">
        <v>18750</v>
      </c>
      <c r="H5374" s="2">
        <v>18750</v>
      </c>
      <c r="I5374" t="s">
        <v>4037</v>
      </c>
      <c r="J5374">
        <f t="shared" si="83"/>
        <v>18750</v>
      </c>
    </row>
    <row r="5375" spans="1:10" x14ac:dyDescent="0.25">
      <c r="A5375" t="s">
        <v>3304</v>
      </c>
      <c r="B5375">
        <v>10</v>
      </c>
      <c r="C5375" s="2">
        <v>20160</v>
      </c>
      <c r="D5375">
        <v>3</v>
      </c>
      <c r="E5375" s="2">
        <v>20160</v>
      </c>
      <c r="G5375" s="2">
        <v>60480</v>
      </c>
      <c r="H5375" s="2">
        <v>54432</v>
      </c>
      <c r="J5375">
        <f t="shared" si="83"/>
        <v>0</v>
      </c>
    </row>
    <row r="5376" spans="1:10" x14ac:dyDescent="0.25">
      <c r="A5376" t="s">
        <v>6219</v>
      </c>
      <c r="B5376">
        <v>20</v>
      </c>
      <c r="C5376" s="2">
        <v>115000</v>
      </c>
      <c r="D5376">
        <v>3</v>
      </c>
      <c r="E5376" s="2">
        <v>115000</v>
      </c>
      <c r="G5376" s="2">
        <v>345000</v>
      </c>
      <c r="H5376" s="2">
        <v>276000</v>
      </c>
      <c r="J5376">
        <f t="shared" si="83"/>
        <v>0</v>
      </c>
    </row>
    <row r="5377" spans="1:10" x14ac:dyDescent="0.25">
      <c r="A5377" t="s">
        <v>6694</v>
      </c>
      <c r="B5377">
        <v>7</v>
      </c>
      <c r="C5377" s="2">
        <v>4600</v>
      </c>
      <c r="D5377">
        <v>3</v>
      </c>
      <c r="E5377" s="2">
        <v>4600</v>
      </c>
      <c r="G5377" s="2">
        <v>13800</v>
      </c>
      <c r="H5377" s="2">
        <v>12834</v>
      </c>
      <c r="I5377" t="s">
        <v>6694</v>
      </c>
      <c r="J5377">
        <f t="shared" si="83"/>
        <v>12834</v>
      </c>
    </row>
    <row r="5378" spans="1:10" x14ac:dyDescent="0.25">
      <c r="A5378" t="s">
        <v>6693</v>
      </c>
      <c r="B5378">
        <v>7</v>
      </c>
      <c r="C5378" s="2">
        <v>4600</v>
      </c>
      <c r="D5378">
        <v>3</v>
      </c>
      <c r="E5378" s="2">
        <v>4600</v>
      </c>
      <c r="G5378" s="2">
        <v>13800</v>
      </c>
      <c r="H5378" s="2">
        <v>12834</v>
      </c>
      <c r="I5378" t="s">
        <v>6693</v>
      </c>
      <c r="J5378">
        <f t="shared" si="83"/>
        <v>12834</v>
      </c>
    </row>
    <row r="5379" spans="1:10" x14ac:dyDescent="0.25">
      <c r="A5379" t="s">
        <v>5247</v>
      </c>
      <c r="C5379" s="2">
        <v>4000</v>
      </c>
      <c r="D5379">
        <v>4</v>
      </c>
      <c r="E5379" s="2">
        <v>4000</v>
      </c>
      <c r="G5379" s="2">
        <v>16000</v>
      </c>
      <c r="H5379" s="2">
        <v>16000</v>
      </c>
      <c r="J5379">
        <f t="shared" ref="J5379:J5442" si="84">IF(I5379=0,0,H5379)</f>
        <v>0</v>
      </c>
    </row>
    <row r="5380" spans="1:10" x14ac:dyDescent="0.25">
      <c r="A5380" t="s">
        <v>4544</v>
      </c>
      <c r="C5380" s="2">
        <v>4600</v>
      </c>
      <c r="D5380">
        <v>4</v>
      </c>
      <c r="E5380" s="2">
        <v>4600</v>
      </c>
      <c r="G5380" s="2">
        <v>18400</v>
      </c>
      <c r="H5380" s="2">
        <v>18400</v>
      </c>
      <c r="J5380">
        <f t="shared" si="84"/>
        <v>0</v>
      </c>
    </row>
    <row r="5381" spans="1:10" x14ac:dyDescent="0.25">
      <c r="A5381" t="s">
        <v>3327</v>
      </c>
      <c r="C5381" s="2">
        <v>8950</v>
      </c>
      <c r="D5381">
        <v>4</v>
      </c>
      <c r="E5381" s="2">
        <v>8950</v>
      </c>
      <c r="G5381" s="2">
        <v>35800</v>
      </c>
      <c r="H5381" s="2">
        <v>35800</v>
      </c>
      <c r="J5381">
        <f t="shared" si="84"/>
        <v>0</v>
      </c>
    </row>
    <row r="5382" spans="1:10" x14ac:dyDescent="0.25">
      <c r="A5382" t="s">
        <v>4553</v>
      </c>
      <c r="C5382" s="2">
        <v>4000</v>
      </c>
      <c r="D5382">
        <v>6</v>
      </c>
      <c r="E5382" s="2">
        <v>4000</v>
      </c>
      <c r="G5382" s="2">
        <v>24000</v>
      </c>
      <c r="H5382" s="2">
        <v>24000</v>
      </c>
      <c r="J5382">
        <f t="shared" si="84"/>
        <v>0</v>
      </c>
    </row>
    <row r="5383" spans="1:10" x14ac:dyDescent="0.25">
      <c r="A5383" t="s">
        <v>6223</v>
      </c>
      <c r="C5383" s="2">
        <v>4000</v>
      </c>
      <c r="D5383">
        <v>6</v>
      </c>
      <c r="E5383" s="2">
        <v>4000</v>
      </c>
      <c r="G5383" s="2">
        <v>24000</v>
      </c>
      <c r="H5383" s="2">
        <v>24000</v>
      </c>
      <c r="I5383" t="s">
        <v>6223</v>
      </c>
      <c r="J5383">
        <f t="shared" si="84"/>
        <v>24000</v>
      </c>
    </row>
    <row r="5384" spans="1:10" x14ac:dyDescent="0.25">
      <c r="A5384" t="s">
        <v>5221</v>
      </c>
      <c r="C5384" s="2">
        <v>4000</v>
      </c>
      <c r="D5384">
        <v>6</v>
      </c>
      <c r="E5384" s="2">
        <v>4000</v>
      </c>
      <c r="G5384" s="2">
        <v>24000</v>
      </c>
      <c r="H5384" s="2">
        <v>24000</v>
      </c>
      <c r="J5384">
        <f t="shared" si="84"/>
        <v>0</v>
      </c>
    </row>
    <row r="5385" spans="1:10" x14ac:dyDescent="0.25">
      <c r="A5385" t="s">
        <v>4045</v>
      </c>
      <c r="C5385" s="2">
        <v>4000</v>
      </c>
      <c r="D5385">
        <v>6</v>
      </c>
      <c r="E5385" s="2">
        <v>4000</v>
      </c>
      <c r="G5385" s="2">
        <v>24000</v>
      </c>
      <c r="H5385" s="2">
        <v>24000</v>
      </c>
      <c r="J5385">
        <f t="shared" si="84"/>
        <v>0</v>
      </c>
    </row>
    <row r="5386" spans="1:10" x14ac:dyDescent="0.25">
      <c r="A5386" t="s">
        <v>4670</v>
      </c>
      <c r="C5386" s="2">
        <v>4000</v>
      </c>
      <c r="D5386">
        <v>6</v>
      </c>
      <c r="E5386" s="2">
        <v>4000</v>
      </c>
      <c r="G5386" s="2">
        <v>24000</v>
      </c>
      <c r="H5386" s="2">
        <v>24000</v>
      </c>
      <c r="J5386">
        <f t="shared" si="84"/>
        <v>0</v>
      </c>
    </row>
    <row r="5387" spans="1:10" x14ac:dyDescent="0.25">
      <c r="A5387" t="s">
        <v>6848</v>
      </c>
      <c r="C5387" s="2">
        <v>4000</v>
      </c>
      <c r="D5387">
        <v>6</v>
      </c>
      <c r="E5387" s="2">
        <v>4000</v>
      </c>
      <c r="G5387" s="2">
        <v>24000</v>
      </c>
      <c r="H5387" s="2">
        <v>24000</v>
      </c>
      <c r="I5387" t="s">
        <v>6848</v>
      </c>
      <c r="J5387">
        <f t="shared" si="84"/>
        <v>24000</v>
      </c>
    </row>
    <row r="5388" spans="1:10" x14ac:dyDescent="0.25">
      <c r="A5388" t="s">
        <v>4116</v>
      </c>
      <c r="C5388" s="2">
        <v>4000</v>
      </c>
      <c r="D5388">
        <v>6</v>
      </c>
      <c r="E5388" s="2">
        <v>4000</v>
      </c>
      <c r="G5388" s="2">
        <v>24000</v>
      </c>
      <c r="H5388" s="2">
        <v>24000</v>
      </c>
      <c r="J5388">
        <f t="shared" si="84"/>
        <v>0</v>
      </c>
    </row>
    <row r="5389" spans="1:10" x14ac:dyDescent="0.25">
      <c r="A5389" t="s">
        <v>4232</v>
      </c>
      <c r="C5389" s="2">
        <v>4000</v>
      </c>
      <c r="D5389">
        <v>6</v>
      </c>
      <c r="E5389" s="2">
        <v>4000</v>
      </c>
      <c r="G5389" s="2">
        <v>24000</v>
      </c>
      <c r="H5389" s="2">
        <v>24000</v>
      </c>
      <c r="I5389" t="s">
        <v>4232</v>
      </c>
      <c r="J5389">
        <f t="shared" si="84"/>
        <v>24000</v>
      </c>
    </row>
    <row r="5390" spans="1:10" x14ac:dyDescent="0.25">
      <c r="A5390" t="s">
        <v>6867</v>
      </c>
      <c r="C5390" s="2">
        <v>4600</v>
      </c>
      <c r="D5390">
        <v>6</v>
      </c>
      <c r="E5390" s="2">
        <v>4600</v>
      </c>
      <c r="G5390" s="2">
        <v>27600</v>
      </c>
      <c r="H5390" s="2">
        <v>27600</v>
      </c>
      <c r="J5390">
        <f t="shared" si="84"/>
        <v>0</v>
      </c>
    </row>
    <row r="5391" spans="1:10" x14ac:dyDescent="0.25">
      <c r="A5391" t="s">
        <v>5343</v>
      </c>
      <c r="C5391" s="2">
        <v>4600</v>
      </c>
      <c r="D5391">
        <v>6</v>
      </c>
      <c r="E5391" s="2">
        <v>4600</v>
      </c>
      <c r="G5391" s="2">
        <v>27600</v>
      </c>
      <c r="H5391" s="2">
        <v>27600</v>
      </c>
      <c r="I5391" t="s">
        <v>5343</v>
      </c>
      <c r="J5391">
        <f t="shared" si="84"/>
        <v>27600</v>
      </c>
    </row>
    <row r="5392" spans="1:10" x14ac:dyDescent="0.25">
      <c r="A5392" t="s">
        <v>3373</v>
      </c>
      <c r="C5392" s="2">
        <v>4600</v>
      </c>
      <c r="D5392">
        <v>6</v>
      </c>
      <c r="E5392" s="2">
        <v>4600</v>
      </c>
      <c r="G5392" s="2">
        <v>27600</v>
      </c>
      <c r="H5392" s="2">
        <v>27600</v>
      </c>
      <c r="J5392">
        <f t="shared" si="84"/>
        <v>0</v>
      </c>
    </row>
    <row r="5393" spans="1:10" x14ac:dyDescent="0.25">
      <c r="A5393" t="s">
        <v>5266</v>
      </c>
      <c r="C5393" s="2">
        <v>4600</v>
      </c>
      <c r="D5393">
        <v>6</v>
      </c>
      <c r="E5393" s="2">
        <v>4600</v>
      </c>
      <c r="G5393" s="2">
        <v>27600</v>
      </c>
      <c r="H5393" s="2">
        <v>27600</v>
      </c>
      <c r="I5393" t="s">
        <v>5266</v>
      </c>
      <c r="J5393">
        <f t="shared" si="84"/>
        <v>27600</v>
      </c>
    </row>
    <row r="5394" spans="1:10" x14ac:dyDescent="0.25">
      <c r="A5394" t="s">
        <v>6833</v>
      </c>
      <c r="C5394" s="2">
        <v>4600</v>
      </c>
      <c r="D5394">
        <v>6</v>
      </c>
      <c r="E5394" s="2">
        <v>4600</v>
      </c>
      <c r="G5394" s="2">
        <v>27600</v>
      </c>
      <c r="H5394" s="2">
        <v>27600</v>
      </c>
      <c r="I5394" t="s">
        <v>6833</v>
      </c>
      <c r="J5394">
        <f t="shared" si="84"/>
        <v>27600</v>
      </c>
    </row>
    <row r="5395" spans="1:10" x14ac:dyDescent="0.25">
      <c r="A5395" t="s">
        <v>5865</v>
      </c>
      <c r="B5395">
        <v>5</v>
      </c>
      <c r="C5395" s="2">
        <v>4000</v>
      </c>
      <c r="D5395">
        <v>6</v>
      </c>
      <c r="E5395" s="2">
        <v>4000</v>
      </c>
      <c r="G5395" s="2">
        <v>24000</v>
      </c>
      <c r="H5395" s="2">
        <v>22800</v>
      </c>
      <c r="J5395">
        <f t="shared" si="84"/>
        <v>0</v>
      </c>
    </row>
    <row r="5396" spans="1:10" x14ac:dyDescent="0.25">
      <c r="A5396" t="s">
        <v>6695</v>
      </c>
      <c r="C5396" s="2">
        <v>4000</v>
      </c>
      <c r="D5396">
        <v>10</v>
      </c>
      <c r="E5396" s="2">
        <v>3800</v>
      </c>
      <c r="G5396" s="2">
        <v>38000</v>
      </c>
      <c r="H5396" s="2">
        <v>38000</v>
      </c>
      <c r="I5396" t="s">
        <v>6695</v>
      </c>
      <c r="J5396">
        <f t="shared" si="84"/>
        <v>38000</v>
      </c>
    </row>
    <row r="5397" spans="1:10" x14ac:dyDescent="0.25">
      <c r="A5397" t="s">
        <v>3869</v>
      </c>
      <c r="B5397">
        <v>7</v>
      </c>
      <c r="C5397" s="2">
        <v>4600</v>
      </c>
      <c r="D5397">
        <v>10</v>
      </c>
      <c r="E5397" s="2">
        <v>4600</v>
      </c>
      <c r="G5397" s="2">
        <v>46000</v>
      </c>
      <c r="H5397" s="2">
        <v>42780</v>
      </c>
      <c r="J5397">
        <f t="shared" si="84"/>
        <v>0</v>
      </c>
    </row>
    <row r="5398" spans="1:10" x14ac:dyDescent="0.25">
      <c r="A5398" t="s">
        <v>5845</v>
      </c>
      <c r="B5398">
        <v>7</v>
      </c>
      <c r="C5398" s="2">
        <v>4000</v>
      </c>
      <c r="D5398">
        <v>12</v>
      </c>
      <c r="E5398" s="2">
        <v>4000</v>
      </c>
      <c r="G5398" s="2">
        <v>48000</v>
      </c>
      <c r="H5398" s="2">
        <v>44640</v>
      </c>
      <c r="J5398">
        <f t="shared" si="84"/>
        <v>0</v>
      </c>
    </row>
    <row r="5399" spans="1:10" x14ac:dyDescent="0.25">
      <c r="A5399" t="s">
        <v>3304</v>
      </c>
      <c r="B5399">
        <v>8</v>
      </c>
      <c r="C5399" s="2">
        <v>4000</v>
      </c>
      <c r="D5399">
        <v>12</v>
      </c>
      <c r="E5399" s="2">
        <v>4000</v>
      </c>
      <c r="G5399" s="2">
        <v>48000</v>
      </c>
      <c r="H5399" s="2">
        <v>44160</v>
      </c>
      <c r="J5399">
        <f t="shared" si="84"/>
        <v>0</v>
      </c>
    </row>
    <row r="5400" spans="1:10" x14ac:dyDescent="0.25">
      <c r="A5400" t="s">
        <v>6219</v>
      </c>
      <c r="B5400">
        <v>20</v>
      </c>
      <c r="C5400" s="2">
        <v>4000</v>
      </c>
      <c r="D5400">
        <v>15</v>
      </c>
      <c r="E5400" s="2">
        <v>4000</v>
      </c>
      <c r="G5400" s="2">
        <v>60000</v>
      </c>
      <c r="H5400" s="2">
        <v>48000</v>
      </c>
      <c r="J5400">
        <f t="shared" si="84"/>
        <v>0</v>
      </c>
    </row>
    <row r="5401" spans="1:10" x14ac:dyDescent="0.25">
      <c r="A5401" t="s">
        <v>5988</v>
      </c>
      <c r="B5401">
        <v>15</v>
      </c>
      <c r="C5401" s="2">
        <v>115000</v>
      </c>
      <c r="D5401">
        <v>1</v>
      </c>
      <c r="E5401" s="2">
        <v>115000</v>
      </c>
      <c r="G5401" s="2">
        <v>115000</v>
      </c>
      <c r="H5401" s="2">
        <v>97750</v>
      </c>
      <c r="J5401">
        <f t="shared" si="84"/>
        <v>0</v>
      </c>
    </row>
    <row r="5402" spans="1:10" x14ac:dyDescent="0.25">
      <c r="A5402" t="s">
        <v>5988</v>
      </c>
      <c r="B5402">
        <v>15</v>
      </c>
      <c r="C5402" s="2">
        <v>4000</v>
      </c>
      <c r="D5402">
        <v>2</v>
      </c>
      <c r="E5402" s="2">
        <v>4000</v>
      </c>
      <c r="G5402" s="2">
        <v>8000</v>
      </c>
      <c r="H5402" s="2">
        <v>6800</v>
      </c>
      <c r="J5402">
        <f t="shared" si="84"/>
        <v>0</v>
      </c>
    </row>
    <row r="5403" spans="1:10" x14ac:dyDescent="0.25">
      <c r="A5403" t="s">
        <v>5861</v>
      </c>
      <c r="C5403" s="2">
        <v>4000</v>
      </c>
      <c r="D5403">
        <v>2</v>
      </c>
      <c r="E5403" s="2">
        <v>4000</v>
      </c>
      <c r="G5403" s="2">
        <v>8000</v>
      </c>
      <c r="H5403" s="2">
        <v>8000</v>
      </c>
      <c r="J5403">
        <f t="shared" si="84"/>
        <v>0</v>
      </c>
    </row>
    <row r="5404" spans="1:10" x14ac:dyDescent="0.25">
      <c r="A5404" t="s">
        <v>4034</v>
      </c>
      <c r="C5404" s="2">
        <v>147200</v>
      </c>
      <c r="D5404">
        <v>1</v>
      </c>
      <c r="E5404" s="2">
        <v>109578</v>
      </c>
      <c r="G5404" s="2">
        <v>109578</v>
      </c>
      <c r="H5404" s="2">
        <v>109578</v>
      </c>
      <c r="J5404">
        <f t="shared" si="84"/>
        <v>0</v>
      </c>
    </row>
    <row r="5405" spans="1:10" x14ac:dyDescent="0.25">
      <c r="A5405" t="s">
        <v>4034</v>
      </c>
      <c r="C5405" s="2">
        <v>4600</v>
      </c>
      <c r="D5405">
        <v>6</v>
      </c>
      <c r="E5405" s="2">
        <v>3650</v>
      </c>
      <c r="G5405" s="2">
        <v>21900</v>
      </c>
      <c r="H5405" s="2">
        <v>21900</v>
      </c>
      <c r="J5405">
        <f t="shared" si="84"/>
        <v>0</v>
      </c>
    </row>
    <row r="5406" spans="1:10" x14ac:dyDescent="0.25">
      <c r="A5406" t="s">
        <v>6839</v>
      </c>
      <c r="B5406">
        <v>4</v>
      </c>
      <c r="C5406" s="2">
        <v>128000</v>
      </c>
      <c r="D5406">
        <v>1</v>
      </c>
      <c r="E5406" s="2">
        <v>122880</v>
      </c>
      <c r="G5406" s="2">
        <v>122880</v>
      </c>
      <c r="H5406" s="2">
        <v>117964.8</v>
      </c>
      <c r="J5406">
        <f t="shared" si="84"/>
        <v>0</v>
      </c>
    </row>
    <row r="5407" spans="1:10" x14ac:dyDescent="0.25">
      <c r="A5407" t="s">
        <v>4097</v>
      </c>
      <c r="C5407" s="2">
        <v>670</v>
      </c>
      <c r="D5407">
        <v>1</v>
      </c>
      <c r="E5407" s="2">
        <v>670</v>
      </c>
      <c r="G5407" s="2">
        <v>670</v>
      </c>
      <c r="H5407" s="2">
        <v>670</v>
      </c>
      <c r="J5407">
        <f t="shared" si="84"/>
        <v>0</v>
      </c>
    </row>
    <row r="5408" spans="1:10" x14ac:dyDescent="0.25">
      <c r="A5408" t="s">
        <v>4097</v>
      </c>
      <c r="C5408" s="2">
        <v>670</v>
      </c>
      <c r="D5408">
        <v>1</v>
      </c>
      <c r="E5408" s="2">
        <v>670</v>
      </c>
      <c r="G5408" s="2">
        <v>670</v>
      </c>
      <c r="H5408" s="2">
        <v>670</v>
      </c>
      <c r="J5408">
        <f t="shared" si="84"/>
        <v>0</v>
      </c>
    </row>
    <row r="5409" spans="1:10" x14ac:dyDescent="0.25">
      <c r="A5409" t="s">
        <v>3365</v>
      </c>
      <c r="C5409" s="2">
        <v>670</v>
      </c>
      <c r="D5409">
        <v>1</v>
      </c>
      <c r="E5409" s="2">
        <v>670</v>
      </c>
      <c r="G5409" s="2">
        <v>670</v>
      </c>
      <c r="H5409" s="2">
        <v>670</v>
      </c>
      <c r="J5409">
        <f t="shared" si="84"/>
        <v>0</v>
      </c>
    </row>
    <row r="5410" spans="1:10" x14ac:dyDescent="0.25">
      <c r="A5410" t="s">
        <v>5319</v>
      </c>
      <c r="C5410" s="2">
        <v>670</v>
      </c>
      <c r="D5410">
        <v>1</v>
      </c>
      <c r="E5410" s="2">
        <v>670</v>
      </c>
      <c r="G5410" s="2">
        <v>670</v>
      </c>
      <c r="H5410" s="2">
        <v>670</v>
      </c>
      <c r="J5410">
        <f t="shared" si="84"/>
        <v>0</v>
      </c>
    </row>
    <row r="5411" spans="1:10" x14ac:dyDescent="0.25">
      <c r="A5411" t="s">
        <v>4097</v>
      </c>
      <c r="C5411" s="2">
        <v>670</v>
      </c>
      <c r="D5411">
        <v>1</v>
      </c>
      <c r="E5411" s="2">
        <v>670</v>
      </c>
      <c r="G5411" s="2">
        <v>670</v>
      </c>
      <c r="H5411" s="2">
        <v>670</v>
      </c>
      <c r="J5411">
        <f t="shared" si="84"/>
        <v>0</v>
      </c>
    </row>
    <row r="5412" spans="1:10" x14ac:dyDescent="0.25">
      <c r="A5412" t="s">
        <v>3365</v>
      </c>
      <c r="C5412" s="2">
        <v>670</v>
      </c>
      <c r="D5412">
        <v>1</v>
      </c>
      <c r="E5412" s="2">
        <v>670</v>
      </c>
      <c r="G5412" s="2">
        <v>670</v>
      </c>
      <c r="H5412" s="2">
        <v>670</v>
      </c>
      <c r="J5412">
        <f t="shared" si="84"/>
        <v>0</v>
      </c>
    </row>
    <row r="5413" spans="1:10" x14ac:dyDescent="0.25">
      <c r="A5413" t="s">
        <v>5319</v>
      </c>
      <c r="C5413" s="2">
        <v>670</v>
      </c>
      <c r="D5413">
        <v>1</v>
      </c>
      <c r="E5413" s="2">
        <v>670</v>
      </c>
      <c r="G5413" s="2">
        <v>670</v>
      </c>
      <c r="H5413" s="2">
        <v>670</v>
      </c>
      <c r="J5413">
        <f t="shared" si="84"/>
        <v>0</v>
      </c>
    </row>
    <row r="5414" spans="1:10" x14ac:dyDescent="0.25">
      <c r="A5414" t="s">
        <v>4097</v>
      </c>
      <c r="C5414" s="2">
        <v>670</v>
      </c>
      <c r="D5414">
        <v>1</v>
      </c>
      <c r="E5414" s="2">
        <v>670</v>
      </c>
      <c r="G5414" s="2">
        <v>670</v>
      </c>
      <c r="H5414" s="2">
        <v>670</v>
      </c>
      <c r="J5414">
        <f t="shared" si="84"/>
        <v>0</v>
      </c>
    </row>
    <row r="5415" spans="1:10" x14ac:dyDescent="0.25">
      <c r="A5415" t="s">
        <v>3365</v>
      </c>
      <c r="C5415" s="2">
        <v>670</v>
      </c>
      <c r="D5415">
        <v>1</v>
      </c>
      <c r="E5415" s="2">
        <v>670</v>
      </c>
      <c r="G5415" s="2">
        <v>670</v>
      </c>
      <c r="H5415" s="2">
        <v>670</v>
      </c>
      <c r="J5415">
        <f t="shared" si="84"/>
        <v>0</v>
      </c>
    </row>
    <row r="5416" spans="1:10" x14ac:dyDescent="0.25">
      <c r="A5416" t="s">
        <v>5319</v>
      </c>
      <c r="C5416" s="2">
        <v>670</v>
      </c>
      <c r="D5416">
        <v>1</v>
      </c>
      <c r="E5416" s="2">
        <v>670</v>
      </c>
      <c r="G5416" s="2">
        <v>670</v>
      </c>
      <c r="H5416" s="2">
        <v>670</v>
      </c>
      <c r="J5416">
        <f t="shared" si="84"/>
        <v>0</v>
      </c>
    </row>
    <row r="5417" spans="1:10" x14ac:dyDescent="0.25">
      <c r="A5417" t="s">
        <v>4097</v>
      </c>
      <c r="C5417" s="2">
        <v>3245</v>
      </c>
      <c r="D5417">
        <v>1</v>
      </c>
      <c r="E5417" s="2">
        <v>3245</v>
      </c>
      <c r="G5417" s="2">
        <v>3245</v>
      </c>
      <c r="H5417" s="2">
        <v>3245</v>
      </c>
      <c r="J5417">
        <f t="shared" si="84"/>
        <v>0</v>
      </c>
    </row>
    <row r="5418" spans="1:10" x14ac:dyDescent="0.25">
      <c r="A5418" t="s">
        <v>3365</v>
      </c>
      <c r="C5418" s="2">
        <v>3245</v>
      </c>
      <c r="D5418">
        <v>1</v>
      </c>
      <c r="E5418" s="2">
        <v>3245</v>
      </c>
      <c r="G5418" s="2">
        <v>3245</v>
      </c>
      <c r="H5418" s="2">
        <v>3245</v>
      </c>
      <c r="J5418">
        <f t="shared" si="84"/>
        <v>0</v>
      </c>
    </row>
    <row r="5419" spans="1:10" x14ac:dyDescent="0.25">
      <c r="A5419" t="s">
        <v>5319</v>
      </c>
      <c r="C5419" s="2">
        <v>3245</v>
      </c>
      <c r="D5419">
        <v>1</v>
      </c>
      <c r="E5419" s="2">
        <v>3245</v>
      </c>
      <c r="G5419" s="2">
        <v>3245</v>
      </c>
      <c r="H5419" s="2">
        <v>3245</v>
      </c>
      <c r="J5419">
        <f t="shared" si="84"/>
        <v>0</v>
      </c>
    </row>
    <row r="5420" spans="1:10" x14ac:dyDescent="0.25">
      <c r="A5420" t="s">
        <v>4097</v>
      </c>
      <c r="C5420" s="2">
        <v>3245</v>
      </c>
      <c r="D5420">
        <v>1</v>
      </c>
      <c r="E5420" s="2">
        <v>3245</v>
      </c>
      <c r="G5420" s="2">
        <v>3245</v>
      </c>
      <c r="H5420" s="2">
        <v>3245</v>
      </c>
      <c r="J5420">
        <f t="shared" si="84"/>
        <v>0</v>
      </c>
    </row>
    <row r="5421" spans="1:10" x14ac:dyDescent="0.25">
      <c r="A5421" t="s">
        <v>3365</v>
      </c>
      <c r="C5421" s="2">
        <v>3245</v>
      </c>
      <c r="D5421">
        <v>1</v>
      </c>
      <c r="E5421" s="2">
        <v>3245</v>
      </c>
      <c r="G5421" s="2">
        <v>3245</v>
      </c>
      <c r="H5421" s="2">
        <v>3245</v>
      </c>
      <c r="J5421">
        <f t="shared" si="84"/>
        <v>0</v>
      </c>
    </row>
    <row r="5422" spans="1:10" x14ac:dyDescent="0.25">
      <c r="A5422" t="s">
        <v>5319</v>
      </c>
      <c r="C5422" s="2">
        <v>3245</v>
      </c>
      <c r="D5422">
        <v>1</v>
      </c>
      <c r="E5422" s="2">
        <v>3245</v>
      </c>
      <c r="G5422" s="2">
        <v>3245</v>
      </c>
      <c r="H5422" s="2">
        <v>3245</v>
      </c>
      <c r="J5422">
        <f t="shared" si="84"/>
        <v>0</v>
      </c>
    </row>
    <row r="5423" spans="1:10" x14ac:dyDescent="0.25">
      <c r="A5423" t="s">
        <v>4097</v>
      </c>
      <c r="C5423" s="2">
        <v>4450</v>
      </c>
      <c r="D5423">
        <v>1</v>
      </c>
      <c r="E5423" s="2">
        <v>4450</v>
      </c>
      <c r="G5423" s="2">
        <v>4450</v>
      </c>
      <c r="H5423" s="2">
        <v>4450</v>
      </c>
      <c r="J5423">
        <f t="shared" si="84"/>
        <v>0</v>
      </c>
    </row>
    <row r="5424" spans="1:10" x14ac:dyDescent="0.25">
      <c r="A5424" t="s">
        <v>3365</v>
      </c>
      <c r="C5424" s="2">
        <v>4450</v>
      </c>
      <c r="D5424">
        <v>1</v>
      </c>
      <c r="E5424" s="2">
        <v>4450</v>
      </c>
      <c r="G5424" s="2">
        <v>4450</v>
      </c>
      <c r="H5424" s="2">
        <v>4450</v>
      </c>
      <c r="J5424">
        <f t="shared" si="84"/>
        <v>0</v>
      </c>
    </row>
    <row r="5425" spans="1:10" x14ac:dyDescent="0.25">
      <c r="A5425" t="s">
        <v>5319</v>
      </c>
      <c r="C5425" s="2">
        <v>4450</v>
      </c>
      <c r="D5425">
        <v>1</v>
      </c>
      <c r="E5425" s="2">
        <v>4450</v>
      </c>
      <c r="G5425" s="2">
        <v>4450</v>
      </c>
      <c r="H5425" s="2">
        <v>4450</v>
      </c>
      <c r="J5425">
        <f t="shared" si="84"/>
        <v>0</v>
      </c>
    </row>
    <row r="5426" spans="1:10" x14ac:dyDescent="0.25">
      <c r="A5426" t="s">
        <v>4097</v>
      </c>
      <c r="C5426" s="2">
        <v>4995</v>
      </c>
      <c r="D5426">
        <v>1</v>
      </c>
      <c r="E5426" s="2">
        <v>4995</v>
      </c>
      <c r="G5426" s="2">
        <v>4995</v>
      </c>
      <c r="H5426" s="2">
        <v>4995</v>
      </c>
      <c r="J5426">
        <f t="shared" si="84"/>
        <v>0</v>
      </c>
    </row>
    <row r="5427" spans="1:10" x14ac:dyDescent="0.25">
      <c r="A5427" t="s">
        <v>3365</v>
      </c>
      <c r="C5427" s="2">
        <v>4995</v>
      </c>
      <c r="D5427">
        <v>1</v>
      </c>
      <c r="E5427" s="2">
        <v>4995</v>
      </c>
      <c r="G5427" s="2">
        <v>4995</v>
      </c>
      <c r="H5427" s="2">
        <v>4995</v>
      </c>
      <c r="J5427">
        <f t="shared" si="84"/>
        <v>0</v>
      </c>
    </row>
    <row r="5428" spans="1:10" x14ac:dyDescent="0.25">
      <c r="A5428" t="s">
        <v>5319</v>
      </c>
      <c r="C5428" s="2">
        <v>4995</v>
      </c>
      <c r="D5428">
        <v>1</v>
      </c>
      <c r="E5428" s="2">
        <v>4995</v>
      </c>
      <c r="G5428" s="2">
        <v>4995</v>
      </c>
      <c r="H5428" s="2">
        <v>4995</v>
      </c>
      <c r="J5428">
        <f t="shared" si="84"/>
        <v>0</v>
      </c>
    </row>
    <row r="5429" spans="1:10" x14ac:dyDescent="0.25">
      <c r="A5429" t="s">
        <v>4097</v>
      </c>
      <c r="C5429" s="2">
        <v>5000</v>
      </c>
      <c r="D5429">
        <v>1</v>
      </c>
      <c r="E5429" s="2">
        <v>5050</v>
      </c>
      <c r="G5429" s="2">
        <v>5050</v>
      </c>
      <c r="H5429" s="2">
        <v>5050</v>
      </c>
      <c r="J5429">
        <f t="shared" si="84"/>
        <v>0</v>
      </c>
    </row>
    <row r="5430" spans="1:10" x14ac:dyDescent="0.25">
      <c r="A5430" t="s">
        <v>5318</v>
      </c>
      <c r="C5430" s="2">
        <v>5000</v>
      </c>
      <c r="D5430">
        <v>1</v>
      </c>
      <c r="E5430" s="2">
        <v>5050</v>
      </c>
      <c r="G5430" s="2">
        <v>5050</v>
      </c>
      <c r="H5430" s="2">
        <v>5050</v>
      </c>
      <c r="J5430">
        <f t="shared" si="84"/>
        <v>0</v>
      </c>
    </row>
    <row r="5431" spans="1:10" x14ac:dyDescent="0.25">
      <c r="A5431" t="s">
        <v>3904</v>
      </c>
      <c r="C5431" s="2">
        <v>5000</v>
      </c>
      <c r="D5431">
        <v>1</v>
      </c>
      <c r="E5431" s="2">
        <v>5050</v>
      </c>
      <c r="G5431" s="2">
        <v>5050</v>
      </c>
      <c r="H5431" s="2">
        <v>5050</v>
      </c>
      <c r="J5431">
        <f t="shared" si="84"/>
        <v>0</v>
      </c>
    </row>
    <row r="5432" spans="1:10" x14ac:dyDescent="0.25">
      <c r="A5432" t="s">
        <v>3365</v>
      </c>
      <c r="C5432" s="2">
        <v>5000</v>
      </c>
      <c r="D5432">
        <v>1</v>
      </c>
      <c r="E5432" s="2">
        <v>5050</v>
      </c>
      <c r="G5432" s="2">
        <v>5050</v>
      </c>
      <c r="H5432" s="2">
        <v>5050</v>
      </c>
      <c r="J5432">
        <f t="shared" si="84"/>
        <v>0</v>
      </c>
    </row>
    <row r="5433" spans="1:10" x14ac:dyDescent="0.25">
      <c r="A5433" t="s">
        <v>5319</v>
      </c>
      <c r="C5433" s="2">
        <v>5000</v>
      </c>
      <c r="D5433">
        <v>1</v>
      </c>
      <c r="E5433" s="2">
        <v>5050</v>
      </c>
      <c r="G5433" s="2">
        <v>5050</v>
      </c>
      <c r="H5433" s="2">
        <v>5050</v>
      </c>
      <c r="J5433">
        <f t="shared" si="84"/>
        <v>0</v>
      </c>
    </row>
    <row r="5434" spans="1:10" x14ac:dyDescent="0.25">
      <c r="A5434" t="s">
        <v>4097</v>
      </c>
      <c r="C5434" s="2">
        <v>22950</v>
      </c>
      <c r="D5434">
        <v>1</v>
      </c>
      <c r="E5434" s="2">
        <v>22950</v>
      </c>
      <c r="G5434" s="2">
        <v>22950</v>
      </c>
      <c r="H5434" s="2">
        <v>22950</v>
      </c>
      <c r="J5434">
        <f t="shared" si="84"/>
        <v>0</v>
      </c>
    </row>
    <row r="5435" spans="1:10" x14ac:dyDescent="0.25">
      <c r="A5435" t="s">
        <v>5318</v>
      </c>
      <c r="C5435" s="2">
        <v>22950</v>
      </c>
      <c r="D5435">
        <v>1</v>
      </c>
      <c r="E5435" s="2">
        <v>22950</v>
      </c>
      <c r="G5435" s="2">
        <v>22950</v>
      </c>
      <c r="H5435" s="2">
        <v>22950</v>
      </c>
      <c r="J5435">
        <f t="shared" si="84"/>
        <v>0</v>
      </c>
    </row>
    <row r="5436" spans="1:10" x14ac:dyDescent="0.25">
      <c r="A5436" t="s">
        <v>3904</v>
      </c>
      <c r="C5436" s="2">
        <v>22950</v>
      </c>
      <c r="D5436">
        <v>1</v>
      </c>
      <c r="E5436" s="2">
        <v>22950</v>
      </c>
      <c r="G5436" s="2">
        <v>22950</v>
      </c>
      <c r="H5436" s="2">
        <v>22950</v>
      </c>
      <c r="J5436">
        <f t="shared" si="84"/>
        <v>0</v>
      </c>
    </row>
    <row r="5437" spans="1:10" x14ac:dyDescent="0.25">
      <c r="A5437" t="s">
        <v>3365</v>
      </c>
      <c r="C5437" s="2">
        <v>22950</v>
      </c>
      <c r="D5437">
        <v>1</v>
      </c>
      <c r="E5437" s="2">
        <v>22950</v>
      </c>
      <c r="G5437" s="2">
        <v>22950</v>
      </c>
      <c r="H5437" s="2">
        <v>22950</v>
      </c>
      <c r="J5437">
        <f t="shared" si="84"/>
        <v>0</v>
      </c>
    </row>
    <row r="5438" spans="1:10" x14ac:dyDescent="0.25">
      <c r="A5438" t="s">
        <v>5319</v>
      </c>
      <c r="C5438" s="2">
        <v>22950</v>
      </c>
      <c r="D5438">
        <v>1</v>
      </c>
      <c r="E5438" s="2">
        <v>22950</v>
      </c>
      <c r="G5438" s="2">
        <v>22950</v>
      </c>
      <c r="H5438" s="2">
        <v>22950</v>
      </c>
      <c r="J5438">
        <f t="shared" si="84"/>
        <v>0</v>
      </c>
    </row>
    <row r="5439" spans="1:10" x14ac:dyDescent="0.25">
      <c r="A5439" t="s">
        <v>3365</v>
      </c>
      <c r="C5439" s="2">
        <v>49950</v>
      </c>
      <c r="D5439">
        <v>1</v>
      </c>
      <c r="E5439" s="2">
        <v>49950</v>
      </c>
      <c r="G5439" s="2">
        <v>49950</v>
      </c>
      <c r="H5439" s="2">
        <v>49950</v>
      </c>
      <c r="J5439">
        <f t="shared" si="84"/>
        <v>0</v>
      </c>
    </row>
    <row r="5440" spans="1:10" x14ac:dyDescent="0.25">
      <c r="A5440" t="s">
        <v>5318</v>
      </c>
      <c r="C5440" s="2">
        <v>49950</v>
      </c>
      <c r="D5440">
        <v>1</v>
      </c>
      <c r="E5440" s="2">
        <v>49950</v>
      </c>
      <c r="G5440" s="2">
        <v>49950</v>
      </c>
      <c r="H5440" s="2">
        <v>49950</v>
      </c>
      <c r="J5440">
        <f t="shared" si="84"/>
        <v>0</v>
      </c>
    </row>
    <row r="5441" spans="1:10" x14ac:dyDescent="0.25">
      <c r="A5441" t="s">
        <v>3904</v>
      </c>
      <c r="C5441" s="2">
        <v>49950</v>
      </c>
      <c r="D5441">
        <v>1</v>
      </c>
      <c r="E5441" s="2">
        <v>49950</v>
      </c>
      <c r="G5441" s="2">
        <v>49950</v>
      </c>
      <c r="H5441" s="2">
        <v>49950</v>
      </c>
      <c r="J5441">
        <f t="shared" si="84"/>
        <v>0</v>
      </c>
    </row>
    <row r="5442" spans="1:10" x14ac:dyDescent="0.25">
      <c r="A5442" t="s">
        <v>5319</v>
      </c>
      <c r="C5442" s="2">
        <v>49950</v>
      </c>
      <c r="D5442">
        <v>1</v>
      </c>
      <c r="E5442" s="2">
        <v>49950</v>
      </c>
      <c r="G5442" s="2">
        <v>49950</v>
      </c>
      <c r="H5442" s="2">
        <v>49950</v>
      </c>
      <c r="J5442">
        <f t="shared" si="84"/>
        <v>0</v>
      </c>
    </row>
    <row r="5443" spans="1:10" x14ac:dyDescent="0.25">
      <c r="A5443" t="s">
        <v>4097</v>
      </c>
      <c r="B5443">
        <v>20</v>
      </c>
      <c r="C5443" s="2">
        <v>49950</v>
      </c>
      <c r="D5443">
        <v>1</v>
      </c>
      <c r="E5443" s="2">
        <v>49950</v>
      </c>
      <c r="G5443" s="2">
        <v>49950</v>
      </c>
      <c r="H5443" s="2">
        <v>39960</v>
      </c>
      <c r="J5443">
        <f t="shared" ref="J5443:J5506" si="85">IF(I5443=0,0,H5443)</f>
        <v>0</v>
      </c>
    </row>
    <row r="5444" spans="1:10" x14ac:dyDescent="0.25">
      <c r="A5444" t="s">
        <v>4749</v>
      </c>
      <c r="B5444">
        <v>20</v>
      </c>
      <c r="C5444" s="2">
        <v>49950</v>
      </c>
      <c r="D5444">
        <v>1</v>
      </c>
      <c r="E5444" s="2">
        <v>49950</v>
      </c>
      <c r="G5444" s="2">
        <v>49950</v>
      </c>
      <c r="H5444" s="2">
        <v>39960</v>
      </c>
      <c r="J5444">
        <f t="shared" si="85"/>
        <v>0</v>
      </c>
    </row>
    <row r="5445" spans="1:10" x14ac:dyDescent="0.25">
      <c r="A5445" t="s">
        <v>4749</v>
      </c>
      <c r="B5445">
        <v>100</v>
      </c>
      <c r="C5445" s="2">
        <v>5000</v>
      </c>
      <c r="D5445">
        <v>1</v>
      </c>
      <c r="E5445" s="2">
        <v>5050</v>
      </c>
      <c r="G5445" s="2">
        <v>5050</v>
      </c>
      <c r="H5445" s="2">
        <v>0</v>
      </c>
      <c r="J5445">
        <f t="shared" si="85"/>
        <v>0</v>
      </c>
    </row>
    <row r="5446" spans="1:10" x14ac:dyDescent="0.25">
      <c r="A5446" t="s">
        <v>4749</v>
      </c>
      <c r="C5446" s="2">
        <v>22950</v>
      </c>
      <c r="D5446">
        <v>1</v>
      </c>
      <c r="E5446" s="2">
        <v>22950</v>
      </c>
      <c r="G5446" s="2">
        <v>22950</v>
      </c>
      <c r="H5446" s="2">
        <v>22950</v>
      </c>
      <c r="J5446">
        <f t="shared" si="85"/>
        <v>0</v>
      </c>
    </row>
    <row r="5447" spans="1:10" x14ac:dyDescent="0.25">
      <c r="A5447" t="s">
        <v>6440</v>
      </c>
      <c r="B5447">
        <v>100</v>
      </c>
      <c r="C5447" s="2">
        <v>199</v>
      </c>
      <c r="D5447">
        <v>6</v>
      </c>
      <c r="E5447" s="2">
        <v>199</v>
      </c>
      <c r="G5447" s="2">
        <v>1194</v>
      </c>
      <c r="H5447" s="2">
        <v>0</v>
      </c>
      <c r="J5447">
        <f t="shared" si="85"/>
        <v>0</v>
      </c>
    </row>
    <row r="5448" spans="1:10" x14ac:dyDescent="0.25">
      <c r="A5448" t="s">
        <v>5028</v>
      </c>
      <c r="C5448" s="2">
        <v>39</v>
      </c>
      <c r="D5448">
        <v>1</v>
      </c>
      <c r="E5448" s="2">
        <v>39</v>
      </c>
      <c r="G5448" s="2">
        <v>39</v>
      </c>
      <c r="H5448" s="2">
        <v>39</v>
      </c>
      <c r="J5448">
        <f t="shared" si="85"/>
        <v>0</v>
      </c>
    </row>
    <row r="5449" spans="1:10" x14ac:dyDescent="0.25">
      <c r="A5449" t="s">
        <v>5028</v>
      </c>
      <c r="C5449" s="2">
        <v>199</v>
      </c>
      <c r="D5449">
        <v>1</v>
      </c>
      <c r="E5449" s="2">
        <v>199</v>
      </c>
      <c r="G5449" s="2">
        <v>199</v>
      </c>
      <c r="H5449" s="2">
        <v>199</v>
      </c>
      <c r="J5449">
        <f t="shared" si="85"/>
        <v>0</v>
      </c>
    </row>
    <row r="5450" spans="1:10" x14ac:dyDescent="0.25">
      <c r="A5450" t="s">
        <v>5028</v>
      </c>
      <c r="C5450" s="2">
        <v>199</v>
      </c>
      <c r="D5450">
        <v>1</v>
      </c>
      <c r="E5450" s="2">
        <v>199</v>
      </c>
      <c r="G5450" s="2">
        <v>199</v>
      </c>
      <c r="H5450" s="2">
        <v>199</v>
      </c>
      <c r="J5450">
        <f t="shared" si="85"/>
        <v>0</v>
      </c>
    </row>
    <row r="5451" spans="1:10" x14ac:dyDescent="0.25">
      <c r="A5451" t="s">
        <v>5554</v>
      </c>
      <c r="C5451" s="2">
        <v>2500</v>
      </c>
      <c r="D5451">
        <v>1</v>
      </c>
      <c r="E5451" s="2">
        <v>2500</v>
      </c>
      <c r="G5451" s="2">
        <v>2500</v>
      </c>
      <c r="H5451" s="2">
        <v>2500</v>
      </c>
      <c r="J5451">
        <f t="shared" si="85"/>
        <v>0</v>
      </c>
    </row>
    <row r="5452" spans="1:10" x14ac:dyDescent="0.25">
      <c r="A5452" t="s">
        <v>5554</v>
      </c>
      <c r="C5452" s="2">
        <v>7500</v>
      </c>
      <c r="D5452">
        <v>1</v>
      </c>
      <c r="E5452" s="2">
        <v>7500</v>
      </c>
      <c r="G5452" s="2">
        <v>7500</v>
      </c>
      <c r="H5452" s="2">
        <v>7500</v>
      </c>
      <c r="J5452">
        <f t="shared" si="85"/>
        <v>0</v>
      </c>
    </row>
    <row r="5453" spans="1:10" x14ac:dyDescent="0.25">
      <c r="A5453" t="s">
        <v>5028</v>
      </c>
      <c r="C5453" s="2">
        <v>7500</v>
      </c>
      <c r="D5453">
        <v>1</v>
      </c>
      <c r="E5453" s="2">
        <v>7500</v>
      </c>
      <c r="G5453" s="2">
        <v>7500</v>
      </c>
      <c r="H5453" s="2">
        <v>7500</v>
      </c>
      <c r="J5453">
        <f t="shared" si="85"/>
        <v>0</v>
      </c>
    </row>
    <row r="5454" spans="1:10" x14ac:dyDescent="0.25">
      <c r="A5454" t="s">
        <v>5139</v>
      </c>
      <c r="C5454" s="2">
        <v>7500</v>
      </c>
      <c r="D5454">
        <v>1</v>
      </c>
      <c r="E5454" s="2">
        <v>7500</v>
      </c>
      <c r="G5454" s="2">
        <v>7500</v>
      </c>
      <c r="H5454" s="2">
        <v>7500</v>
      </c>
      <c r="J5454">
        <f t="shared" si="85"/>
        <v>0</v>
      </c>
    </row>
    <row r="5455" spans="1:10" x14ac:dyDescent="0.25">
      <c r="A5455" t="s">
        <v>3515</v>
      </c>
      <c r="C5455" s="2">
        <v>39000</v>
      </c>
      <c r="D5455">
        <v>1</v>
      </c>
      <c r="E5455" s="2">
        <v>39000</v>
      </c>
      <c r="G5455" s="2">
        <v>39000</v>
      </c>
      <c r="H5455" s="2">
        <v>39000</v>
      </c>
      <c r="J5455">
        <f t="shared" si="85"/>
        <v>0</v>
      </c>
    </row>
    <row r="5456" spans="1:10" x14ac:dyDescent="0.25">
      <c r="A5456" t="s">
        <v>5028</v>
      </c>
      <c r="C5456" s="2">
        <v>65000</v>
      </c>
      <c r="D5456">
        <v>1</v>
      </c>
      <c r="E5456" s="2">
        <v>65000</v>
      </c>
      <c r="G5456" s="2">
        <v>65000</v>
      </c>
      <c r="H5456" s="2">
        <v>65000</v>
      </c>
      <c r="J5456">
        <f t="shared" si="85"/>
        <v>0</v>
      </c>
    </row>
    <row r="5457" spans="1:10" x14ac:dyDescent="0.25">
      <c r="A5457" t="s">
        <v>3511</v>
      </c>
      <c r="B5457">
        <v>0</v>
      </c>
      <c r="C5457" s="2">
        <v>7500</v>
      </c>
      <c r="D5457">
        <v>1</v>
      </c>
      <c r="E5457" s="2">
        <v>7500</v>
      </c>
      <c r="G5457" s="2">
        <v>7500</v>
      </c>
      <c r="H5457" s="2">
        <v>7500</v>
      </c>
      <c r="J5457">
        <f t="shared" si="85"/>
        <v>0</v>
      </c>
    </row>
    <row r="5458" spans="1:10" x14ac:dyDescent="0.25">
      <c r="A5458" t="s">
        <v>5115</v>
      </c>
      <c r="B5458">
        <v>0</v>
      </c>
      <c r="C5458" s="2">
        <v>7500</v>
      </c>
      <c r="D5458">
        <v>1</v>
      </c>
      <c r="E5458" s="2">
        <v>7500</v>
      </c>
      <c r="G5458" s="2">
        <v>7500</v>
      </c>
      <c r="H5458" s="2">
        <v>7500</v>
      </c>
      <c r="J5458">
        <f t="shared" si="85"/>
        <v>0</v>
      </c>
    </row>
    <row r="5459" spans="1:10" x14ac:dyDescent="0.25">
      <c r="A5459" t="s">
        <v>3517</v>
      </c>
      <c r="B5459">
        <v>0</v>
      </c>
      <c r="C5459" s="2">
        <v>7500</v>
      </c>
      <c r="D5459">
        <v>1</v>
      </c>
      <c r="E5459" s="2">
        <v>7500</v>
      </c>
      <c r="G5459" s="2">
        <v>7500</v>
      </c>
      <c r="H5459" s="2">
        <v>7500</v>
      </c>
      <c r="J5459">
        <f t="shared" si="85"/>
        <v>0</v>
      </c>
    </row>
    <row r="5460" spans="1:10" x14ac:dyDescent="0.25">
      <c r="A5460" t="s">
        <v>3511</v>
      </c>
      <c r="B5460">
        <v>0</v>
      </c>
      <c r="C5460" s="2">
        <v>15000</v>
      </c>
      <c r="D5460">
        <v>1</v>
      </c>
      <c r="E5460" s="2">
        <v>15000</v>
      </c>
      <c r="G5460" s="2">
        <v>15000</v>
      </c>
      <c r="H5460" s="2">
        <v>15000</v>
      </c>
      <c r="J5460">
        <f t="shared" si="85"/>
        <v>0</v>
      </c>
    </row>
    <row r="5461" spans="1:10" x14ac:dyDescent="0.25">
      <c r="A5461" t="s">
        <v>6349</v>
      </c>
      <c r="B5461">
        <v>0</v>
      </c>
      <c r="C5461" s="2">
        <v>15000</v>
      </c>
      <c r="D5461">
        <v>1</v>
      </c>
      <c r="E5461" s="2">
        <v>15000</v>
      </c>
      <c r="G5461" s="2">
        <v>15000</v>
      </c>
      <c r="H5461" s="2">
        <v>15000</v>
      </c>
      <c r="J5461">
        <f t="shared" si="85"/>
        <v>0</v>
      </c>
    </row>
    <row r="5462" spans="1:10" x14ac:dyDescent="0.25">
      <c r="A5462" t="s">
        <v>5112</v>
      </c>
      <c r="B5462">
        <v>0</v>
      </c>
      <c r="C5462" s="2">
        <v>39000</v>
      </c>
      <c r="D5462">
        <v>1</v>
      </c>
      <c r="E5462" s="2">
        <v>39000</v>
      </c>
      <c r="G5462" s="2">
        <v>39000</v>
      </c>
      <c r="H5462" s="2">
        <v>39000</v>
      </c>
      <c r="J5462">
        <f t="shared" si="85"/>
        <v>0</v>
      </c>
    </row>
    <row r="5463" spans="1:10" x14ac:dyDescent="0.25">
      <c r="A5463" t="s">
        <v>5139</v>
      </c>
      <c r="B5463">
        <v>18</v>
      </c>
      <c r="C5463" s="2">
        <v>39</v>
      </c>
      <c r="D5463">
        <v>1</v>
      </c>
      <c r="E5463" s="2">
        <v>39</v>
      </c>
      <c r="G5463" s="2">
        <v>39</v>
      </c>
      <c r="H5463" s="2">
        <v>31.98</v>
      </c>
      <c r="J5463">
        <f t="shared" si="85"/>
        <v>0</v>
      </c>
    </row>
    <row r="5464" spans="1:10" x14ac:dyDescent="0.25">
      <c r="A5464" t="s">
        <v>5138</v>
      </c>
      <c r="B5464">
        <v>18</v>
      </c>
      <c r="C5464" s="2">
        <v>199</v>
      </c>
      <c r="D5464">
        <v>1</v>
      </c>
      <c r="E5464" s="2">
        <v>199</v>
      </c>
      <c r="G5464" s="2">
        <v>199</v>
      </c>
      <c r="H5464" s="2">
        <v>163.18</v>
      </c>
      <c r="J5464">
        <f t="shared" si="85"/>
        <v>0</v>
      </c>
    </row>
    <row r="5465" spans="1:10" x14ac:dyDescent="0.25">
      <c r="A5465" t="s">
        <v>5139</v>
      </c>
      <c r="B5465">
        <v>18</v>
      </c>
      <c r="C5465" s="2">
        <v>199</v>
      </c>
      <c r="D5465">
        <v>1</v>
      </c>
      <c r="E5465" s="2">
        <v>199</v>
      </c>
      <c r="G5465" s="2">
        <v>199</v>
      </c>
      <c r="H5465" s="2">
        <v>163.18</v>
      </c>
      <c r="J5465">
        <f t="shared" si="85"/>
        <v>0</v>
      </c>
    </row>
    <row r="5466" spans="1:10" x14ac:dyDescent="0.25">
      <c r="A5466" t="s">
        <v>5138</v>
      </c>
      <c r="B5466">
        <v>18</v>
      </c>
      <c r="C5466" s="2">
        <v>199</v>
      </c>
      <c r="D5466">
        <v>1</v>
      </c>
      <c r="E5466" s="2">
        <v>199</v>
      </c>
      <c r="G5466" s="2">
        <v>199</v>
      </c>
      <c r="H5466" s="2">
        <v>163.18</v>
      </c>
      <c r="J5466">
        <f t="shared" si="85"/>
        <v>0</v>
      </c>
    </row>
    <row r="5467" spans="1:10" x14ac:dyDescent="0.25">
      <c r="A5467" t="s">
        <v>3517</v>
      </c>
      <c r="B5467">
        <v>18</v>
      </c>
      <c r="C5467" s="2">
        <v>1199</v>
      </c>
      <c r="D5467">
        <v>1</v>
      </c>
      <c r="E5467" s="2">
        <v>1199</v>
      </c>
      <c r="G5467" s="2">
        <v>1199</v>
      </c>
      <c r="H5467" s="2">
        <v>983.18</v>
      </c>
      <c r="J5467">
        <f t="shared" si="85"/>
        <v>0</v>
      </c>
    </row>
    <row r="5468" spans="1:10" x14ac:dyDescent="0.25">
      <c r="A5468" t="s">
        <v>3517</v>
      </c>
      <c r="B5468">
        <v>18</v>
      </c>
      <c r="C5468" s="2">
        <v>2999</v>
      </c>
      <c r="D5468">
        <v>1</v>
      </c>
      <c r="E5468" s="2">
        <v>2999</v>
      </c>
      <c r="G5468" s="2">
        <v>2999</v>
      </c>
      <c r="H5468" s="2">
        <v>2459.1799999999998</v>
      </c>
      <c r="J5468">
        <f t="shared" si="85"/>
        <v>0</v>
      </c>
    </row>
    <row r="5469" spans="1:10" x14ac:dyDescent="0.25">
      <c r="A5469" t="s">
        <v>5138</v>
      </c>
      <c r="B5469">
        <v>18</v>
      </c>
      <c r="C5469" s="2">
        <v>7500</v>
      </c>
      <c r="D5469">
        <v>1</v>
      </c>
      <c r="E5469" s="2">
        <v>7500</v>
      </c>
      <c r="G5469" s="2">
        <v>7500</v>
      </c>
      <c r="H5469" s="2">
        <v>6150</v>
      </c>
      <c r="J5469">
        <f t="shared" si="85"/>
        <v>0</v>
      </c>
    </row>
    <row r="5470" spans="1:10" x14ac:dyDescent="0.25">
      <c r="A5470" t="s">
        <v>5138</v>
      </c>
      <c r="B5470">
        <v>18</v>
      </c>
      <c r="C5470" s="2">
        <v>65000</v>
      </c>
      <c r="D5470">
        <v>1</v>
      </c>
      <c r="E5470" s="2">
        <v>65000</v>
      </c>
      <c r="G5470" s="2">
        <v>65000</v>
      </c>
      <c r="H5470" s="2">
        <v>53300</v>
      </c>
      <c r="J5470">
        <f t="shared" si="85"/>
        <v>0</v>
      </c>
    </row>
    <row r="5471" spans="1:10" x14ac:dyDescent="0.25">
      <c r="A5471" t="s">
        <v>5114</v>
      </c>
      <c r="B5471">
        <v>18</v>
      </c>
      <c r="C5471" s="2">
        <v>65000</v>
      </c>
      <c r="D5471">
        <v>1</v>
      </c>
      <c r="E5471" s="2">
        <v>65000</v>
      </c>
      <c r="G5471" s="2">
        <v>65000</v>
      </c>
      <c r="H5471" s="2">
        <v>53300</v>
      </c>
      <c r="J5471">
        <f t="shared" si="85"/>
        <v>0</v>
      </c>
    </row>
    <row r="5472" spans="1:10" x14ac:dyDescent="0.25">
      <c r="A5472" t="s">
        <v>3657</v>
      </c>
      <c r="B5472">
        <v>25</v>
      </c>
      <c r="C5472" s="2">
        <v>39</v>
      </c>
      <c r="D5472">
        <v>1</v>
      </c>
      <c r="E5472" s="2">
        <v>39</v>
      </c>
      <c r="G5472" s="2">
        <v>39</v>
      </c>
      <c r="H5472" s="2">
        <v>29.25</v>
      </c>
      <c r="J5472">
        <f t="shared" si="85"/>
        <v>0</v>
      </c>
    </row>
    <row r="5473" spans="1:10" x14ac:dyDescent="0.25">
      <c r="A5473" t="s">
        <v>4896</v>
      </c>
      <c r="B5473">
        <v>25</v>
      </c>
      <c r="C5473" s="2">
        <v>199</v>
      </c>
      <c r="D5473">
        <v>1</v>
      </c>
      <c r="E5473" s="2">
        <v>199</v>
      </c>
      <c r="G5473" s="2">
        <v>199</v>
      </c>
      <c r="H5473" s="2">
        <v>149.25</v>
      </c>
      <c r="J5473">
        <f t="shared" si="85"/>
        <v>0</v>
      </c>
    </row>
    <row r="5474" spans="1:10" x14ac:dyDescent="0.25">
      <c r="A5474" t="s">
        <v>5113</v>
      </c>
      <c r="B5474">
        <v>25</v>
      </c>
      <c r="C5474" s="2">
        <v>199</v>
      </c>
      <c r="D5474">
        <v>1</v>
      </c>
      <c r="E5474" s="2">
        <v>199</v>
      </c>
      <c r="G5474" s="2">
        <v>199</v>
      </c>
      <c r="H5474" s="2">
        <v>149.25</v>
      </c>
      <c r="J5474">
        <f t="shared" si="85"/>
        <v>0</v>
      </c>
    </row>
    <row r="5475" spans="1:10" x14ac:dyDescent="0.25">
      <c r="A5475" t="s">
        <v>3657</v>
      </c>
      <c r="B5475">
        <v>25</v>
      </c>
      <c r="C5475" s="2">
        <v>199</v>
      </c>
      <c r="D5475">
        <v>1</v>
      </c>
      <c r="E5475" s="2">
        <v>199</v>
      </c>
      <c r="G5475" s="2">
        <v>199</v>
      </c>
      <c r="H5475" s="2">
        <v>149.25</v>
      </c>
      <c r="J5475">
        <f t="shared" si="85"/>
        <v>0</v>
      </c>
    </row>
    <row r="5476" spans="1:10" x14ac:dyDescent="0.25">
      <c r="A5476" t="s">
        <v>3668</v>
      </c>
      <c r="B5476">
        <v>25</v>
      </c>
      <c r="C5476" s="2">
        <v>199</v>
      </c>
      <c r="D5476">
        <v>1</v>
      </c>
      <c r="E5476" s="2">
        <v>199</v>
      </c>
      <c r="G5476" s="2">
        <v>199</v>
      </c>
      <c r="H5476" s="2">
        <v>149.25</v>
      </c>
      <c r="J5476">
        <f t="shared" si="85"/>
        <v>0</v>
      </c>
    </row>
    <row r="5477" spans="1:10" x14ac:dyDescent="0.25">
      <c r="A5477" t="s">
        <v>3513</v>
      </c>
      <c r="B5477">
        <v>25</v>
      </c>
      <c r="C5477" s="2">
        <v>199</v>
      </c>
      <c r="D5477">
        <v>1</v>
      </c>
      <c r="E5477" s="2">
        <v>199</v>
      </c>
      <c r="G5477" s="2">
        <v>199</v>
      </c>
      <c r="H5477" s="2">
        <v>149.25</v>
      </c>
      <c r="J5477">
        <f t="shared" si="85"/>
        <v>0</v>
      </c>
    </row>
    <row r="5478" spans="1:10" x14ac:dyDescent="0.25">
      <c r="A5478" t="s">
        <v>3657</v>
      </c>
      <c r="B5478">
        <v>25</v>
      </c>
      <c r="C5478" s="2">
        <v>199</v>
      </c>
      <c r="D5478">
        <v>1</v>
      </c>
      <c r="E5478" s="2">
        <v>199</v>
      </c>
      <c r="G5478" s="2">
        <v>199</v>
      </c>
      <c r="H5478" s="2">
        <v>149.25</v>
      </c>
      <c r="J5478">
        <f t="shared" si="85"/>
        <v>0</v>
      </c>
    </row>
    <row r="5479" spans="1:10" x14ac:dyDescent="0.25">
      <c r="A5479" t="s">
        <v>3668</v>
      </c>
      <c r="B5479">
        <v>25</v>
      </c>
      <c r="C5479" s="2">
        <v>199</v>
      </c>
      <c r="D5479">
        <v>1</v>
      </c>
      <c r="E5479" s="2">
        <v>199</v>
      </c>
      <c r="G5479" s="2">
        <v>199</v>
      </c>
      <c r="H5479" s="2">
        <v>149.25</v>
      </c>
      <c r="J5479">
        <f t="shared" si="85"/>
        <v>0</v>
      </c>
    </row>
    <row r="5480" spans="1:10" x14ac:dyDescent="0.25">
      <c r="A5480" t="s">
        <v>6440</v>
      </c>
      <c r="B5480">
        <v>25</v>
      </c>
      <c r="C5480" s="2">
        <v>199</v>
      </c>
      <c r="D5480">
        <v>1</v>
      </c>
      <c r="E5480" s="2">
        <v>199</v>
      </c>
      <c r="G5480" s="2">
        <v>199</v>
      </c>
      <c r="H5480" s="2">
        <v>149.25</v>
      </c>
      <c r="J5480">
        <f t="shared" si="85"/>
        <v>0</v>
      </c>
    </row>
    <row r="5481" spans="1:10" x14ac:dyDescent="0.25">
      <c r="A5481" t="s">
        <v>6783</v>
      </c>
      <c r="B5481">
        <v>25</v>
      </c>
      <c r="C5481" s="2">
        <v>2999</v>
      </c>
      <c r="D5481">
        <v>1</v>
      </c>
      <c r="E5481" s="2">
        <v>2999</v>
      </c>
      <c r="G5481" s="2">
        <v>2999</v>
      </c>
      <c r="H5481" s="2">
        <v>2249.25</v>
      </c>
      <c r="J5481">
        <f t="shared" si="85"/>
        <v>0</v>
      </c>
    </row>
    <row r="5482" spans="1:10" x14ac:dyDescent="0.25">
      <c r="A5482" t="s">
        <v>4903</v>
      </c>
      <c r="B5482">
        <v>25</v>
      </c>
      <c r="C5482" s="2">
        <v>65000</v>
      </c>
      <c r="D5482">
        <v>1</v>
      </c>
      <c r="E5482" s="2">
        <v>65000</v>
      </c>
      <c r="G5482" s="2">
        <v>65000</v>
      </c>
      <c r="H5482" s="2">
        <v>48750</v>
      </c>
      <c r="J5482">
        <f t="shared" si="85"/>
        <v>0</v>
      </c>
    </row>
    <row r="5483" spans="1:10" x14ac:dyDescent="0.25">
      <c r="A5483" t="s">
        <v>4932</v>
      </c>
      <c r="B5483">
        <v>25</v>
      </c>
      <c r="C5483" s="2">
        <v>65000</v>
      </c>
      <c r="D5483">
        <v>1</v>
      </c>
      <c r="E5483" s="2">
        <v>65000</v>
      </c>
      <c r="G5483" s="2">
        <v>65000</v>
      </c>
      <c r="H5483" s="2">
        <v>48750</v>
      </c>
      <c r="J5483">
        <f t="shared" si="85"/>
        <v>0</v>
      </c>
    </row>
    <row r="5484" spans="1:10" x14ac:dyDescent="0.25">
      <c r="A5484" t="s">
        <v>4892</v>
      </c>
      <c r="B5484">
        <v>25</v>
      </c>
      <c r="C5484" s="2">
        <v>65000</v>
      </c>
      <c r="D5484">
        <v>1</v>
      </c>
      <c r="E5484" s="2">
        <v>65000</v>
      </c>
      <c r="G5484" s="2">
        <v>65000</v>
      </c>
      <c r="H5484" s="2">
        <v>48750</v>
      </c>
      <c r="J5484">
        <f t="shared" si="85"/>
        <v>0</v>
      </c>
    </row>
    <row r="5485" spans="1:10" x14ac:dyDescent="0.25">
      <c r="A5485" t="s">
        <v>4911</v>
      </c>
      <c r="B5485">
        <v>25</v>
      </c>
      <c r="C5485" s="2">
        <v>65000</v>
      </c>
      <c r="D5485">
        <v>1</v>
      </c>
      <c r="E5485" s="2">
        <v>65000</v>
      </c>
      <c r="G5485" s="2">
        <v>65000</v>
      </c>
      <c r="H5485" s="2">
        <v>48750</v>
      </c>
      <c r="J5485">
        <f t="shared" si="85"/>
        <v>0</v>
      </c>
    </row>
    <row r="5486" spans="1:10" x14ac:dyDescent="0.25">
      <c r="A5486" t="s">
        <v>4912</v>
      </c>
      <c r="B5486">
        <v>25</v>
      </c>
      <c r="C5486" s="2">
        <v>65000</v>
      </c>
      <c r="D5486">
        <v>1</v>
      </c>
      <c r="E5486" s="2">
        <v>65000</v>
      </c>
      <c r="G5486" s="2">
        <v>65000</v>
      </c>
      <c r="H5486" s="2">
        <v>48750</v>
      </c>
      <c r="J5486">
        <f t="shared" si="85"/>
        <v>0</v>
      </c>
    </row>
    <row r="5487" spans="1:10" x14ac:dyDescent="0.25">
      <c r="A5487" t="s">
        <v>4909</v>
      </c>
      <c r="B5487">
        <v>25</v>
      </c>
      <c r="C5487" s="2">
        <v>65000</v>
      </c>
      <c r="D5487">
        <v>1</v>
      </c>
      <c r="E5487" s="2">
        <v>65000</v>
      </c>
      <c r="G5487" s="2">
        <v>65000</v>
      </c>
      <c r="H5487" s="2">
        <v>48750</v>
      </c>
      <c r="J5487">
        <f t="shared" si="85"/>
        <v>0</v>
      </c>
    </row>
    <row r="5488" spans="1:10" x14ac:dyDescent="0.25">
      <c r="A5488" t="s">
        <v>4910</v>
      </c>
      <c r="B5488">
        <v>25</v>
      </c>
      <c r="C5488" s="2">
        <v>65000</v>
      </c>
      <c r="D5488">
        <v>1</v>
      </c>
      <c r="E5488" s="2">
        <v>65000</v>
      </c>
      <c r="G5488" s="2">
        <v>65000</v>
      </c>
      <c r="H5488" s="2">
        <v>48750</v>
      </c>
      <c r="J5488">
        <f t="shared" si="85"/>
        <v>0</v>
      </c>
    </row>
    <row r="5489" spans="1:10" x14ac:dyDescent="0.25">
      <c r="A5489" t="s">
        <v>3493</v>
      </c>
      <c r="B5489">
        <v>25</v>
      </c>
      <c r="C5489" s="2">
        <v>65000</v>
      </c>
      <c r="D5489">
        <v>1</v>
      </c>
      <c r="E5489" s="2">
        <v>65000</v>
      </c>
      <c r="G5489" s="2">
        <v>65000</v>
      </c>
      <c r="H5489" s="2">
        <v>48750</v>
      </c>
      <c r="J5489">
        <f t="shared" si="85"/>
        <v>0</v>
      </c>
    </row>
    <row r="5490" spans="1:10" x14ac:dyDescent="0.25">
      <c r="A5490" t="s">
        <v>5115</v>
      </c>
      <c r="B5490">
        <v>25</v>
      </c>
      <c r="C5490" s="2">
        <v>65000</v>
      </c>
      <c r="D5490">
        <v>1</v>
      </c>
      <c r="E5490" s="2">
        <v>65000</v>
      </c>
      <c r="G5490" s="2">
        <v>65000</v>
      </c>
      <c r="H5490" s="2">
        <v>48750</v>
      </c>
      <c r="J5490">
        <f t="shared" si="85"/>
        <v>0</v>
      </c>
    </row>
    <row r="5491" spans="1:10" x14ac:dyDescent="0.25">
      <c r="A5491" t="s">
        <v>4205</v>
      </c>
      <c r="B5491">
        <v>25</v>
      </c>
      <c r="C5491" s="2">
        <v>65000</v>
      </c>
      <c r="D5491">
        <v>1</v>
      </c>
      <c r="E5491" s="2">
        <v>65000</v>
      </c>
      <c r="G5491" s="2">
        <v>65000</v>
      </c>
      <c r="H5491" s="2">
        <v>48750</v>
      </c>
      <c r="J5491">
        <f t="shared" si="85"/>
        <v>0</v>
      </c>
    </row>
    <row r="5492" spans="1:10" x14ac:dyDescent="0.25">
      <c r="A5492" t="s">
        <v>3653</v>
      </c>
      <c r="B5492">
        <v>25</v>
      </c>
      <c r="C5492" s="2">
        <v>65000</v>
      </c>
      <c r="D5492">
        <v>1</v>
      </c>
      <c r="E5492" s="2">
        <v>65000</v>
      </c>
      <c r="G5492" s="2">
        <v>65000</v>
      </c>
      <c r="H5492" s="2">
        <v>48750</v>
      </c>
      <c r="J5492">
        <f t="shared" si="85"/>
        <v>0</v>
      </c>
    </row>
    <row r="5493" spans="1:10" x14ac:dyDescent="0.25">
      <c r="A5493" t="s">
        <v>5137</v>
      </c>
      <c r="B5493">
        <v>25</v>
      </c>
      <c r="C5493" s="2">
        <v>65000</v>
      </c>
      <c r="D5493">
        <v>1</v>
      </c>
      <c r="E5493" s="2">
        <v>65000</v>
      </c>
      <c r="G5493" s="2">
        <v>65000</v>
      </c>
      <c r="H5493" s="2">
        <v>48750</v>
      </c>
      <c r="J5493">
        <f t="shared" si="85"/>
        <v>0</v>
      </c>
    </row>
    <row r="5494" spans="1:10" x14ac:dyDescent="0.25">
      <c r="A5494" t="s">
        <v>5141</v>
      </c>
      <c r="B5494">
        <v>25</v>
      </c>
      <c r="C5494" s="2">
        <v>65000</v>
      </c>
      <c r="D5494">
        <v>1</v>
      </c>
      <c r="E5494" s="2">
        <v>65000</v>
      </c>
      <c r="G5494" s="2">
        <v>65000</v>
      </c>
      <c r="H5494" s="2">
        <v>48750</v>
      </c>
      <c r="J5494">
        <f t="shared" si="85"/>
        <v>0</v>
      </c>
    </row>
    <row r="5495" spans="1:10" x14ac:dyDescent="0.25">
      <c r="A5495" t="s">
        <v>6142</v>
      </c>
      <c r="B5495">
        <v>25</v>
      </c>
      <c r="C5495" s="2">
        <v>65000</v>
      </c>
      <c r="D5495">
        <v>1</v>
      </c>
      <c r="E5495" s="2">
        <v>65000</v>
      </c>
      <c r="G5495" s="2">
        <v>65000</v>
      </c>
      <c r="H5495" s="2">
        <v>48750</v>
      </c>
      <c r="J5495">
        <f t="shared" si="85"/>
        <v>0</v>
      </c>
    </row>
    <row r="5496" spans="1:10" x14ac:dyDescent="0.25">
      <c r="A5496" t="s">
        <v>4916</v>
      </c>
      <c r="B5496">
        <v>25</v>
      </c>
      <c r="C5496" s="2">
        <v>65000</v>
      </c>
      <c r="D5496">
        <v>1</v>
      </c>
      <c r="E5496" s="2">
        <v>65000</v>
      </c>
      <c r="G5496" s="2">
        <v>65000</v>
      </c>
      <c r="H5496" s="2">
        <v>48750</v>
      </c>
      <c r="J5496">
        <f t="shared" si="85"/>
        <v>0</v>
      </c>
    </row>
    <row r="5497" spans="1:10" x14ac:dyDescent="0.25">
      <c r="A5497" t="s">
        <v>4914</v>
      </c>
      <c r="B5497">
        <v>25</v>
      </c>
      <c r="C5497" s="2">
        <v>65000</v>
      </c>
      <c r="D5497">
        <v>1</v>
      </c>
      <c r="E5497" s="2">
        <v>65000</v>
      </c>
      <c r="G5497" s="2">
        <v>65000</v>
      </c>
      <c r="H5497" s="2">
        <v>48750</v>
      </c>
      <c r="J5497">
        <f t="shared" si="85"/>
        <v>0</v>
      </c>
    </row>
    <row r="5498" spans="1:10" x14ac:dyDescent="0.25">
      <c r="A5498" t="s">
        <v>6362</v>
      </c>
      <c r="B5498">
        <v>25</v>
      </c>
      <c r="C5498" s="2">
        <v>65000</v>
      </c>
      <c r="D5498">
        <v>1</v>
      </c>
      <c r="E5498" s="2">
        <v>65000</v>
      </c>
      <c r="G5498" s="2">
        <v>65000</v>
      </c>
      <c r="H5498" s="2">
        <v>48750</v>
      </c>
      <c r="J5498">
        <f t="shared" si="85"/>
        <v>0</v>
      </c>
    </row>
    <row r="5499" spans="1:10" x14ac:dyDescent="0.25">
      <c r="A5499" t="s">
        <v>4923</v>
      </c>
      <c r="B5499">
        <v>25</v>
      </c>
      <c r="C5499" s="2">
        <v>65000</v>
      </c>
      <c r="D5499">
        <v>1</v>
      </c>
      <c r="E5499" s="2">
        <v>65000</v>
      </c>
      <c r="G5499" s="2">
        <v>65000</v>
      </c>
      <c r="H5499" s="2">
        <v>48750</v>
      </c>
      <c r="J5499">
        <f t="shared" si="85"/>
        <v>0</v>
      </c>
    </row>
    <row r="5500" spans="1:10" x14ac:dyDescent="0.25">
      <c r="A5500" t="s">
        <v>6349</v>
      </c>
      <c r="B5500">
        <v>25</v>
      </c>
      <c r="C5500" s="2">
        <v>65000</v>
      </c>
      <c r="D5500">
        <v>1</v>
      </c>
      <c r="E5500" s="2">
        <v>65000</v>
      </c>
      <c r="G5500" s="2">
        <v>65000</v>
      </c>
      <c r="H5500" s="2">
        <v>48750</v>
      </c>
      <c r="J5500">
        <f t="shared" si="85"/>
        <v>0</v>
      </c>
    </row>
    <row r="5501" spans="1:10" x14ac:dyDescent="0.25">
      <c r="A5501" t="s">
        <v>4918</v>
      </c>
      <c r="B5501">
        <v>25</v>
      </c>
      <c r="C5501" s="2">
        <v>65000</v>
      </c>
      <c r="D5501">
        <v>1</v>
      </c>
      <c r="E5501" s="2">
        <v>65000</v>
      </c>
      <c r="G5501" s="2">
        <v>65000</v>
      </c>
      <c r="H5501" s="2">
        <v>48750</v>
      </c>
      <c r="J5501">
        <f t="shared" si="85"/>
        <v>0</v>
      </c>
    </row>
    <row r="5502" spans="1:10" x14ac:dyDescent="0.25">
      <c r="A5502" t="s">
        <v>4919</v>
      </c>
      <c r="B5502">
        <v>25</v>
      </c>
      <c r="C5502" s="2">
        <v>65000</v>
      </c>
      <c r="D5502">
        <v>1</v>
      </c>
      <c r="E5502" s="2">
        <v>65000</v>
      </c>
      <c r="G5502" s="2">
        <v>65000</v>
      </c>
      <c r="H5502" s="2">
        <v>48750</v>
      </c>
      <c r="J5502">
        <f t="shared" si="85"/>
        <v>0</v>
      </c>
    </row>
    <row r="5503" spans="1:10" x14ac:dyDescent="0.25">
      <c r="A5503" t="s">
        <v>4924</v>
      </c>
      <c r="B5503">
        <v>25</v>
      </c>
      <c r="C5503" s="2">
        <v>65000</v>
      </c>
      <c r="D5503">
        <v>1</v>
      </c>
      <c r="E5503" s="2">
        <v>65000</v>
      </c>
      <c r="G5503" s="2">
        <v>65000</v>
      </c>
      <c r="H5503" s="2">
        <v>48750</v>
      </c>
      <c r="J5503">
        <f t="shared" si="85"/>
        <v>0</v>
      </c>
    </row>
    <row r="5504" spans="1:10" x14ac:dyDescent="0.25">
      <c r="A5504" t="s">
        <v>4934</v>
      </c>
      <c r="B5504">
        <v>25</v>
      </c>
      <c r="C5504" s="2">
        <v>65000</v>
      </c>
      <c r="D5504">
        <v>1</v>
      </c>
      <c r="E5504" s="2">
        <v>65000</v>
      </c>
      <c r="G5504" s="2">
        <v>65000</v>
      </c>
      <c r="H5504" s="2">
        <v>48750</v>
      </c>
      <c r="J5504">
        <f t="shared" si="85"/>
        <v>0</v>
      </c>
    </row>
    <row r="5505" spans="1:10" x14ac:dyDescent="0.25">
      <c r="A5505" t="s">
        <v>4917</v>
      </c>
      <c r="B5505">
        <v>25</v>
      </c>
      <c r="C5505" s="2">
        <v>65000</v>
      </c>
      <c r="D5505">
        <v>1</v>
      </c>
      <c r="E5505" s="2">
        <v>65000</v>
      </c>
      <c r="G5505" s="2">
        <v>65000</v>
      </c>
      <c r="H5505" s="2">
        <v>48750</v>
      </c>
      <c r="J5505">
        <f t="shared" si="85"/>
        <v>0</v>
      </c>
    </row>
    <row r="5506" spans="1:10" x14ac:dyDescent="0.25">
      <c r="A5506" t="s">
        <v>4850</v>
      </c>
      <c r="B5506">
        <v>25</v>
      </c>
      <c r="C5506" s="2">
        <v>65000</v>
      </c>
      <c r="D5506">
        <v>1</v>
      </c>
      <c r="E5506" s="2">
        <v>65000</v>
      </c>
      <c r="G5506" s="2">
        <v>65000</v>
      </c>
      <c r="H5506" s="2">
        <v>48750</v>
      </c>
      <c r="J5506">
        <f t="shared" si="85"/>
        <v>0</v>
      </c>
    </row>
    <row r="5507" spans="1:10" x14ac:dyDescent="0.25">
      <c r="A5507" t="s">
        <v>4929</v>
      </c>
      <c r="B5507">
        <v>25</v>
      </c>
      <c r="C5507" s="2">
        <v>65000</v>
      </c>
      <c r="D5507">
        <v>1</v>
      </c>
      <c r="E5507" s="2">
        <v>65000</v>
      </c>
      <c r="G5507" s="2">
        <v>65000</v>
      </c>
      <c r="H5507" s="2">
        <v>48750</v>
      </c>
      <c r="J5507">
        <f t="shared" ref="J5507:J5570" si="86">IF(I5507=0,0,H5507)</f>
        <v>0</v>
      </c>
    </row>
    <row r="5508" spans="1:10" x14ac:dyDescent="0.25">
      <c r="A5508" t="s">
        <v>4895</v>
      </c>
      <c r="B5508">
        <v>25</v>
      </c>
      <c r="C5508" s="2">
        <v>65000</v>
      </c>
      <c r="D5508">
        <v>1</v>
      </c>
      <c r="E5508" s="2">
        <v>65000</v>
      </c>
      <c r="G5508" s="2">
        <v>65000</v>
      </c>
      <c r="H5508" s="2">
        <v>48750</v>
      </c>
      <c r="J5508">
        <f t="shared" si="86"/>
        <v>0</v>
      </c>
    </row>
    <row r="5509" spans="1:10" x14ac:dyDescent="0.25">
      <c r="A5509" t="s">
        <v>4921</v>
      </c>
      <c r="B5509">
        <v>25</v>
      </c>
      <c r="C5509" s="2">
        <v>65000</v>
      </c>
      <c r="D5509">
        <v>1</v>
      </c>
      <c r="E5509" s="2">
        <v>65000</v>
      </c>
      <c r="G5509" s="2">
        <v>65000</v>
      </c>
      <c r="H5509" s="2">
        <v>48750</v>
      </c>
      <c r="J5509">
        <f t="shared" si="86"/>
        <v>0</v>
      </c>
    </row>
    <row r="5510" spans="1:10" x14ac:dyDescent="0.25">
      <c r="A5510" t="s">
        <v>6350</v>
      </c>
      <c r="B5510">
        <v>25</v>
      </c>
      <c r="C5510" s="2">
        <v>65000</v>
      </c>
      <c r="D5510">
        <v>1</v>
      </c>
      <c r="E5510" s="2">
        <v>65000</v>
      </c>
      <c r="G5510" s="2">
        <v>65000</v>
      </c>
      <c r="H5510" s="2">
        <v>48750</v>
      </c>
      <c r="J5510">
        <f t="shared" si="86"/>
        <v>0</v>
      </c>
    </row>
    <row r="5511" spans="1:10" x14ac:dyDescent="0.25">
      <c r="A5511" t="s">
        <v>6348</v>
      </c>
      <c r="B5511">
        <v>25</v>
      </c>
      <c r="C5511" s="2">
        <v>65000</v>
      </c>
      <c r="D5511">
        <v>1</v>
      </c>
      <c r="E5511" s="2">
        <v>65000</v>
      </c>
      <c r="G5511" s="2">
        <v>65000</v>
      </c>
      <c r="H5511" s="2">
        <v>48750</v>
      </c>
      <c r="J5511">
        <f t="shared" si="86"/>
        <v>0</v>
      </c>
    </row>
    <row r="5512" spans="1:10" x14ac:dyDescent="0.25">
      <c r="A5512" t="s">
        <v>4928</v>
      </c>
      <c r="B5512">
        <v>25</v>
      </c>
      <c r="C5512" s="2">
        <v>65000</v>
      </c>
      <c r="D5512">
        <v>1</v>
      </c>
      <c r="E5512" s="2">
        <v>65000</v>
      </c>
      <c r="G5512" s="2">
        <v>65000</v>
      </c>
      <c r="H5512" s="2">
        <v>48750</v>
      </c>
      <c r="J5512">
        <f t="shared" si="86"/>
        <v>0</v>
      </c>
    </row>
    <row r="5513" spans="1:10" x14ac:dyDescent="0.25">
      <c r="A5513" t="s">
        <v>4933</v>
      </c>
      <c r="B5513">
        <v>25</v>
      </c>
      <c r="C5513" s="2">
        <v>65000</v>
      </c>
      <c r="D5513">
        <v>1</v>
      </c>
      <c r="E5513" s="2">
        <v>65000</v>
      </c>
      <c r="G5513" s="2">
        <v>65000</v>
      </c>
      <c r="H5513" s="2">
        <v>48750</v>
      </c>
      <c r="J5513">
        <f t="shared" si="86"/>
        <v>0</v>
      </c>
    </row>
    <row r="5514" spans="1:10" x14ac:dyDescent="0.25">
      <c r="A5514" t="s">
        <v>4913</v>
      </c>
      <c r="B5514">
        <v>25</v>
      </c>
      <c r="C5514" s="2">
        <v>65000</v>
      </c>
      <c r="D5514">
        <v>1</v>
      </c>
      <c r="E5514" s="2">
        <v>65000</v>
      </c>
      <c r="G5514" s="2">
        <v>65000</v>
      </c>
      <c r="H5514" s="2">
        <v>48750</v>
      </c>
      <c r="J5514">
        <f t="shared" si="86"/>
        <v>0</v>
      </c>
    </row>
    <row r="5515" spans="1:10" x14ac:dyDescent="0.25">
      <c r="A5515" t="s">
        <v>6354</v>
      </c>
      <c r="B5515">
        <v>25</v>
      </c>
      <c r="C5515" s="2">
        <v>65000</v>
      </c>
      <c r="D5515">
        <v>1</v>
      </c>
      <c r="E5515" s="2">
        <v>65000</v>
      </c>
      <c r="G5515" s="2">
        <v>65000</v>
      </c>
      <c r="H5515" s="2">
        <v>48750</v>
      </c>
      <c r="J5515">
        <f t="shared" si="86"/>
        <v>0</v>
      </c>
    </row>
    <row r="5516" spans="1:10" x14ac:dyDescent="0.25">
      <c r="A5516" t="s">
        <v>6353</v>
      </c>
      <c r="B5516">
        <v>25</v>
      </c>
      <c r="C5516" s="2">
        <v>65000</v>
      </c>
      <c r="D5516">
        <v>1</v>
      </c>
      <c r="E5516" s="2">
        <v>65000</v>
      </c>
      <c r="G5516" s="2">
        <v>65000</v>
      </c>
      <c r="H5516" s="2">
        <v>48750</v>
      </c>
      <c r="J5516">
        <f t="shared" si="86"/>
        <v>0</v>
      </c>
    </row>
    <row r="5517" spans="1:10" x14ac:dyDescent="0.25">
      <c r="A5517" t="s">
        <v>6352</v>
      </c>
      <c r="B5517">
        <v>25</v>
      </c>
      <c r="C5517" s="2">
        <v>65000</v>
      </c>
      <c r="D5517">
        <v>1</v>
      </c>
      <c r="E5517" s="2">
        <v>65000</v>
      </c>
      <c r="G5517" s="2">
        <v>65000</v>
      </c>
      <c r="H5517" s="2">
        <v>48750</v>
      </c>
      <c r="J5517">
        <f t="shared" si="86"/>
        <v>0</v>
      </c>
    </row>
    <row r="5518" spans="1:10" x14ac:dyDescent="0.25">
      <c r="A5518" t="s">
        <v>6351</v>
      </c>
      <c r="B5518">
        <v>25</v>
      </c>
      <c r="C5518" s="2">
        <v>65000</v>
      </c>
      <c r="D5518">
        <v>1</v>
      </c>
      <c r="E5518" s="2">
        <v>65000</v>
      </c>
      <c r="G5518" s="2">
        <v>65000</v>
      </c>
      <c r="H5518" s="2">
        <v>48750</v>
      </c>
      <c r="J5518">
        <f t="shared" si="86"/>
        <v>0</v>
      </c>
    </row>
    <row r="5519" spans="1:10" x14ac:dyDescent="0.25">
      <c r="A5519" t="s">
        <v>3668</v>
      </c>
      <c r="B5519">
        <v>25</v>
      </c>
      <c r="C5519" s="2">
        <v>65000</v>
      </c>
      <c r="D5519">
        <v>1</v>
      </c>
      <c r="E5519" s="2">
        <v>65000</v>
      </c>
      <c r="G5519" s="2">
        <v>65000</v>
      </c>
      <c r="H5519" s="2">
        <v>48750</v>
      </c>
      <c r="J5519">
        <f t="shared" si="86"/>
        <v>0</v>
      </c>
    </row>
    <row r="5520" spans="1:10" x14ac:dyDescent="0.25">
      <c r="A5520" t="s">
        <v>6785</v>
      </c>
      <c r="B5520">
        <v>25</v>
      </c>
      <c r="C5520" s="2">
        <v>65000</v>
      </c>
      <c r="D5520">
        <v>1</v>
      </c>
      <c r="E5520" s="2">
        <v>65000</v>
      </c>
      <c r="G5520" s="2">
        <v>65000</v>
      </c>
      <c r="H5520" s="2">
        <v>48750</v>
      </c>
      <c r="J5520">
        <f t="shared" si="86"/>
        <v>0</v>
      </c>
    </row>
    <row r="5521" spans="1:10" x14ac:dyDescent="0.25">
      <c r="A5521" t="s">
        <v>3435</v>
      </c>
      <c r="B5521">
        <v>25</v>
      </c>
      <c r="C5521" s="2">
        <v>65000</v>
      </c>
      <c r="D5521">
        <v>1</v>
      </c>
      <c r="E5521" s="2">
        <v>65000</v>
      </c>
      <c r="G5521" s="2">
        <v>65000</v>
      </c>
      <c r="H5521" s="2">
        <v>48750</v>
      </c>
      <c r="J5521">
        <f t="shared" si="86"/>
        <v>0</v>
      </c>
    </row>
    <row r="5522" spans="1:10" x14ac:dyDescent="0.25">
      <c r="A5522" t="s">
        <v>3657</v>
      </c>
      <c r="B5522">
        <v>25</v>
      </c>
      <c r="C5522" s="2">
        <v>65000</v>
      </c>
      <c r="D5522">
        <v>1</v>
      </c>
      <c r="E5522" s="2">
        <v>65000</v>
      </c>
      <c r="G5522" s="2">
        <v>65000</v>
      </c>
      <c r="H5522" s="2">
        <v>48750</v>
      </c>
      <c r="J5522">
        <f t="shared" si="86"/>
        <v>0</v>
      </c>
    </row>
    <row r="5523" spans="1:10" x14ac:dyDescent="0.25">
      <c r="A5523" t="s">
        <v>3474</v>
      </c>
      <c r="B5523">
        <v>25</v>
      </c>
      <c r="C5523" s="2">
        <v>65000</v>
      </c>
      <c r="D5523">
        <v>1</v>
      </c>
      <c r="E5523" s="2">
        <v>65000</v>
      </c>
      <c r="G5523" s="2">
        <v>65000</v>
      </c>
      <c r="H5523" s="2">
        <v>48750</v>
      </c>
      <c r="J5523">
        <f t="shared" si="86"/>
        <v>0</v>
      </c>
    </row>
    <row r="5524" spans="1:10" x14ac:dyDescent="0.25">
      <c r="A5524" t="s">
        <v>3511</v>
      </c>
      <c r="B5524">
        <v>25</v>
      </c>
      <c r="C5524" s="2">
        <v>65000</v>
      </c>
      <c r="D5524">
        <v>1</v>
      </c>
      <c r="E5524" s="2">
        <v>65000</v>
      </c>
      <c r="G5524" s="2">
        <v>65000</v>
      </c>
      <c r="H5524" s="2">
        <v>48750</v>
      </c>
      <c r="J5524">
        <f t="shared" si="86"/>
        <v>0</v>
      </c>
    </row>
    <row r="5525" spans="1:10" x14ac:dyDescent="0.25">
      <c r="A5525" t="s">
        <v>4896</v>
      </c>
      <c r="B5525">
        <v>25</v>
      </c>
      <c r="C5525" s="2">
        <v>65000</v>
      </c>
      <c r="D5525">
        <v>1</v>
      </c>
      <c r="E5525" s="2">
        <v>65000</v>
      </c>
      <c r="G5525" s="2">
        <v>65000</v>
      </c>
      <c r="H5525" s="2">
        <v>48750</v>
      </c>
      <c r="J5525">
        <f t="shared" si="86"/>
        <v>0</v>
      </c>
    </row>
    <row r="5526" spans="1:10" x14ac:dyDescent="0.25">
      <c r="A5526" t="s">
        <v>5113</v>
      </c>
      <c r="B5526">
        <v>25</v>
      </c>
      <c r="C5526" s="2">
        <v>65000</v>
      </c>
      <c r="D5526">
        <v>1</v>
      </c>
      <c r="E5526" s="2">
        <v>65000</v>
      </c>
      <c r="G5526" s="2">
        <v>65000</v>
      </c>
      <c r="H5526" s="2">
        <v>48750</v>
      </c>
      <c r="J5526">
        <f t="shared" si="86"/>
        <v>0</v>
      </c>
    </row>
    <row r="5527" spans="1:10" x14ac:dyDescent="0.25">
      <c r="A5527" t="s">
        <v>3395</v>
      </c>
      <c r="B5527">
        <v>50</v>
      </c>
      <c r="C5527" s="2">
        <v>6500</v>
      </c>
      <c r="D5527">
        <v>1</v>
      </c>
      <c r="E5527" s="2">
        <v>6500</v>
      </c>
      <c r="G5527" s="2">
        <v>6500</v>
      </c>
      <c r="H5527" s="2">
        <v>3250</v>
      </c>
      <c r="J5527">
        <f t="shared" si="86"/>
        <v>0</v>
      </c>
    </row>
    <row r="5528" spans="1:10" x14ac:dyDescent="0.25">
      <c r="A5528" t="s">
        <v>4904</v>
      </c>
      <c r="B5528">
        <v>25</v>
      </c>
      <c r="C5528" s="2">
        <v>65000</v>
      </c>
      <c r="D5528">
        <v>1</v>
      </c>
      <c r="E5528" s="2">
        <v>65000</v>
      </c>
      <c r="G5528" s="2">
        <v>65000</v>
      </c>
      <c r="H5528" s="2">
        <v>48750</v>
      </c>
      <c r="J5528">
        <f t="shared" si="86"/>
        <v>0</v>
      </c>
    </row>
    <row r="5529" spans="1:10" x14ac:dyDescent="0.25">
      <c r="A5529" t="s">
        <v>4891</v>
      </c>
      <c r="B5529">
        <v>25</v>
      </c>
      <c r="C5529" s="2">
        <v>65000</v>
      </c>
      <c r="D5529">
        <v>1</v>
      </c>
      <c r="E5529" s="2">
        <v>65000</v>
      </c>
      <c r="G5529" s="2">
        <v>65000</v>
      </c>
      <c r="H5529" s="2">
        <v>48750</v>
      </c>
      <c r="J5529">
        <f t="shared" si="86"/>
        <v>0</v>
      </c>
    </row>
    <row r="5530" spans="1:10" x14ac:dyDescent="0.25">
      <c r="A5530" t="s">
        <v>6536</v>
      </c>
      <c r="B5530">
        <v>25</v>
      </c>
      <c r="C5530" s="2">
        <v>65000</v>
      </c>
      <c r="D5530">
        <v>1</v>
      </c>
      <c r="E5530" s="2">
        <v>65000</v>
      </c>
      <c r="G5530" s="2">
        <v>65000</v>
      </c>
      <c r="H5530" s="2">
        <v>48750</v>
      </c>
      <c r="J5530">
        <f t="shared" si="86"/>
        <v>0</v>
      </c>
    </row>
    <row r="5531" spans="1:10" x14ac:dyDescent="0.25">
      <c r="A5531" t="s">
        <v>4905</v>
      </c>
      <c r="B5531">
        <v>25</v>
      </c>
      <c r="C5531" s="2">
        <v>65000</v>
      </c>
      <c r="D5531">
        <v>1</v>
      </c>
      <c r="E5531" s="2">
        <v>65000</v>
      </c>
      <c r="G5531" s="2">
        <v>65000</v>
      </c>
      <c r="H5531" s="2">
        <v>48750</v>
      </c>
      <c r="J5531">
        <f t="shared" si="86"/>
        <v>0</v>
      </c>
    </row>
    <row r="5532" spans="1:10" x14ac:dyDescent="0.25">
      <c r="A5532" t="s">
        <v>4908</v>
      </c>
      <c r="B5532">
        <v>25</v>
      </c>
      <c r="C5532" s="2">
        <v>65000</v>
      </c>
      <c r="D5532">
        <v>1</v>
      </c>
      <c r="E5532" s="2">
        <v>65000</v>
      </c>
      <c r="G5532" s="2">
        <v>65000</v>
      </c>
      <c r="H5532" s="2">
        <v>48750</v>
      </c>
      <c r="J5532">
        <f t="shared" si="86"/>
        <v>0</v>
      </c>
    </row>
    <row r="5533" spans="1:10" x14ac:dyDescent="0.25">
      <c r="A5533" t="s">
        <v>4907</v>
      </c>
      <c r="B5533">
        <v>25</v>
      </c>
      <c r="C5533" s="2">
        <v>65000</v>
      </c>
      <c r="D5533">
        <v>1</v>
      </c>
      <c r="E5533" s="2">
        <v>65000</v>
      </c>
      <c r="G5533" s="2">
        <v>65000</v>
      </c>
      <c r="H5533" s="2">
        <v>48750</v>
      </c>
      <c r="J5533">
        <f t="shared" si="86"/>
        <v>0</v>
      </c>
    </row>
    <row r="5534" spans="1:10" x14ac:dyDescent="0.25">
      <c r="A5534" t="s">
        <v>4906</v>
      </c>
      <c r="B5534">
        <v>25</v>
      </c>
      <c r="C5534" s="2">
        <v>65000</v>
      </c>
      <c r="D5534">
        <v>1</v>
      </c>
      <c r="E5534" s="2">
        <v>65000</v>
      </c>
      <c r="G5534" s="2">
        <v>65000</v>
      </c>
      <c r="H5534" s="2">
        <v>48750</v>
      </c>
      <c r="J5534">
        <f t="shared" si="86"/>
        <v>0</v>
      </c>
    </row>
    <row r="5535" spans="1:10" x14ac:dyDescent="0.25">
      <c r="A5535" t="s">
        <v>3474</v>
      </c>
      <c r="C5535" s="2">
        <v>15000</v>
      </c>
      <c r="D5535">
        <v>1</v>
      </c>
      <c r="E5535" s="2">
        <v>15000</v>
      </c>
      <c r="G5535" s="2">
        <v>15000</v>
      </c>
      <c r="H5535" s="2">
        <v>15000</v>
      </c>
      <c r="J5535">
        <f t="shared" si="86"/>
        <v>0</v>
      </c>
    </row>
    <row r="5536" spans="1:10" x14ac:dyDescent="0.25">
      <c r="A5536" t="s">
        <v>3517</v>
      </c>
      <c r="B5536">
        <v>0</v>
      </c>
      <c r="C5536" s="2">
        <v>2500</v>
      </c>
      <c r="D5536">
        <v>1</v>
      </c>
      <c r="E5536" s="2">
        <v>2500</v>
      </c>
      <c r="G5536" s="2">
        <v>2500</v>
      </c>
      <c r="H5536" s="2">
        <v>2500</v>
      </c>
      <c r="J5536">
        <f t="shared" si="86"/>
        <v>0</v>
      </c>
    </row>
    <row r="5537" spans="1:10" x14ac:dyDescent="0.25">
      <c r="A5537" t="s">
        <v>5115</v>
      </c>
      <c r="B5537">
        <v>0</v>
      </c>
      <c r="C5537" s="2">
        <v>2500</v>
      </c>
      <c r="D5537">
        <v>2</v>
      </c>
      <c r="E5537" s="2">
        <v>2500</v>
      </c>
      <c r="G5537" s="2">
        <v>5000</v>
      </c>
      <c r="H5537" s="2">
        <v>5000</v>
      </c>
      <c r="J5537">
        <f t="shared" si="86"/>
        <v>0</v>
      </c>
    </row>
    <row r="5538" spans="1:10" x14ac:dyDescent="0.25">
      <c r="A5538" t="s">
        <v>3517</v>
      </c>
      <c r="B5538">
        <v>18</v>
      </c>
      <c r="C5538" s="2">
        <v>39</v>
      </c>
      <c r="D5538">
        <v>2</v>
      </c>
      <c r="E5538" s="2">
        <v>39</v>
      </c>
      <c r="G5538" s="2">
        <v>78</v>
      </c>
      <c r="H5538" s="2">
        <v>63.96</v>
      </c>
      <c r="J5538">
        <f t="shared" si="86"/>
        <v>0</v>
      </c>
    </row>
    <row r="5539" spans="1:10" x14ac:dyDescent="0.25">
      <c r="A5539" t="s">
        <v>3656</v>
      </c>
      <c r="B5539">
        <v>18</v>
      </c>
      <c r="C5539" s="2">
        <v>199</v>
      </c>
      <c r="D5539">
        <v>2</v>
      </c>
      <c r="E5539" s="2">
        <v>199</v>
      </c>
      <c r="G5539" s="2">
        <v>398</v>
      </c>
      <c r="H5539" s="2">
        <v>326.36</v>
      </c>
      <c r="J5539">
        <f t="shared" si="86"/>
        <v>0</v>
      </c>
    </row>
    <row r="5540" spans="1:10" x14ac:dyDescent="0.25">
      <c r="A5540" t="s">
        <v>3517</v>
      </c>
      <c r="B5540">
        <v>18</v>
      </c>
      <c r="C5540" s="2">
        <v>65000</v>
      </c>
      <c r="D5540">
        <v>2</v>
      </c>
      <c r="E5540" s="2">
        <v>65000</v>
      </c>
      <c r="G5540" s="2">
        <v>130000</v>
      </c>
      <c r="H5540" s="2">
        <v>106600</v>
      </c>
      <c r="J5540">
        <f t="shared" si="86"/>
        <v>0</v>
      </c>
    </row>
    <row r="5541" spans="1:10" x14ac:dyDescent="0.25">
      <c r="A5541" t="s">
        <v>3656</v>
      </c>
      <c r="B5541">
        <v>18</v>
      </c>
      <c r="C5541" s="2">
        <v>65000</v>
      </c>
      <c r="D5541">
        <v>2</v>
      </c>
      <c r="E5541" s="2">
        <v>65000</v>
      </c>
      <c r="G5541" s="2">
        <v>130000</v>
      </c>
      <c r="H5541" s="2">
        <v>106600</v>
      </c>
      <c r="J5541">
        <f t="shared" si="86"/>
        <v>0</v>
      </c>
    </row>
    <row r="5542" spans="1:10" x14ac:dyDescent="0.25">
      <c r="A5542" t="s">
        <v>3398</v>
      </c>
      <c r="B5542">
        <v>20</v>
      </c>
      <c r="C5542" s="2">
        <v>65000</v>
      </c>
      <c r="D5542">
        <v>2</v>
      </c>
      <c r="E5542" s="2">
        <v>65000</v>
      </c>
      <c r="G5542" s="2">
        <v>130000</v>
      </c>
      <c r="H5542" s="2">
        <v>104000</v>
      </c>
      <c r="J5542">
        <f t="shared" si="86"/>
        <v>0</v>
      </c>
    </row>
    <row r="5543" spans="1:10" x14ac:dyDescent="0.25">
      <c r="A5543" t="s">
        <v>3655</v>
      </c>
      <c r="B5543">
        <v>25</v>
      </c>
      <c r="C5543" s="2">
        <v>39</v>
      </c>
      <c r="D5543">
        <v>2</v>
      </c>
      <c r="E5543" s="2">
        <v>39</v>
      </c>
      <c r="G5543" s="2">
        <v>78</v>
      </c>
      <c r="H5543" s="2">
        <v>58.5</v>
      </c>
      <c r="J5543">
        <f t="shared" si="86"/>
        <v>0</v>
      </c>
    </row>
    <row r="5544" spans="1:10" x14ac:dyDescent="0.25">
      <c r="A5544" t="s">
        <v>3655</v>
      </c>
      <c r="B5544">
        <v>25</v>
      </c>
      <c r="C5544" s="2">
        <v>199</v>
      </c>
      <c r="D5544">
        <v>2</v>
      </c>
      <c r="E5544" s="2">
        <v>199</v>
      </c>
      <c r="G5544" s="2">
        <v>398</v>
      </c>
      <c r="H5544" s="2">
        <v>298.5</v>
      </c>
      <c r="J5544">
        <f t="shared" si="86"/>
        <v>0</v>
      </c>
    </row>
    <row r="5545" spans="1:10" x14ac:dyDescent="0.25">
      <c r="A5545" t="s">
        <v>3655</v>
      </c>
      <c r="B5545">
        <v>25</v>
      </c>
      <c r="C5545" s="2">
        <v>199</v>
      </c>
      <c r="D5545">
        <v>2</v>
      </c>
      <c r="E5545" s="2">
        <v>199</v>
      </c>
      <c r="G5545" s="2">
        <v>398</v>
      </c>
      <c r="H5545" s="2">
        <v>298.5</v>
      </c>
      <c r="J5545">
        <f t="shared" si="86"/>
        <v>0</v>
      </c>
    </row>
    <row r="5546" spans="1:10" x14ac:dyDescent="0.25">
      <c r="A5546" t="s">
        <v>3655</v>
      </c>
      <c r="B5546">
        <v>25</v>
      </c>
      <c r="C5546" s="2">
        <v>39000</v>
      </c>
      <c r="D5546">
        <v>2</v>
      </c>
      <c r="E5546" s="2">
        <v>39000</v>
      </c>
      <c r="G5546" s="2">
        <v>78000</v>
      </c>
      <c r="H5546" s="2">
        <v>58500</v>
      </c>
      <c r="J5546">
        <f t="shared" si="86"/>
        <v>0</v>
      </c>
    </row>
    <row r="5547" spans="1:10" x14ac:dyDescent="0.25">
      <c r="A5547" t="s">
        <v>3659</v>
      </c>
      <c r="B5547">
        <v>25</v>
      </c>
      <c r="C5547" s="2">
        <v>65000</v>
      </c>
      <c r="D5547">
        <v>2</v>
      </c>
      <c r="E5547" s="2">
        <v>65000</v>
      </c>
      <c r="G5547" s="2">
        <v>130000</v>
      </c>
      <c r="H5547" s="2">
        <v>97500</v>
      </c>
      <c r="J5547">
        <f t="shared" si="86"/>
        <v>0</v>
      </c>
    </row>
    <row r="5548" spans="1:10" x14ac:dyDescent="0.25">
      <c r="A5548" t="s">
        <v>4935</v>
      </c>
      <c r="B5548">
        <v>25</v>
      </c>
      <c r="C5548" s="2">
        <v>65000</v>
      </c>
      <c r="D5548">
        <v>2</v>
      </c>
      <c r="E5548" s="2">
        <v>65000</v>
      </c>
      <c r="G5548" s="2">
        <v>130000</v>
      </c>
      <c r="H5548" s="2">
        <v>97500</v>
      </c>
      <c r="J5548">
        <f t="shared" si="86"/>
        <v>0</v>
      </c>
    </row>
    <row r="5549" spans="1:10" x14ac:dyDescent="0.25">
      <c r="A5549" t="s">
        <v>3399</v>
      </c>
      <c r="B5549">
        <v>25</v>
      </c>
      <c r="C5549" s="2">
        <v>65000</v>
      </c>
      <c r="D5549">
        <v>2</v>
      </c>
      <c r="E5549" s="2">
        <v>65000</v>
      </c>
      <c r="G5549" s="2">
        <v>130000</v>
      </c>
      <c r="H5549" s="2">
        <v>97500</v>
      </c>
      <c r="J5549">
        <f t="shared" si="86"/>
        <v>0</v>
      </c>
    </row>
    <row r="5550" spans="1:10" x14ac:dyDescent="0.25">
      <c r="A5550" t="s">
        <v>3641</v>
      </c>
      <c r="B5550">
        <v>25</v>
      </c>
      <c r="C5550" s="2">
        <v>65000</v>
      </c>
      <c r="D5550">
        <v>2</v>
      </c>
      <c r="E5550" s="2">
        <v>65000</v>
      </c>
      <c r="G5550" s="2">
        <v>130000</v>
      </c>
      <c r="H5550" s="2">
        <v>97500</v>
      </c>
      <c r="J5550">
        <f t="shared" si="86"/>
        <v>0</v>
      </c>
    </row>
    <row r="5551" spans="1:10" x14ac:dyDescent="0.25">
      <c r="A5551" t="s">
        <v>3643</v>
      </c>
      <c r="B5551">
        <v>25</v>
      </c>
      <c r="C5551" s="2">
        <v>65000</v>
      </c>
      <c r="D5551">
        <v>2</v>
      </c>
      <c r="E5551" s="2">
        <v>65000</v>
      </c>
      <c r="G5551" s="2">
        <v>130000</v>
      </c>
      <c r="H5551" s="2">
        <v>97500</v>
      </c>
      <c r="J5551">
        <f t="shared" si="86"/>
        <v>0</v>
      </c>
    </row>
    <row r="5552" spans="1:10" x14ac:dyDescent="0.25">
      <c r="A5552" t="s">
        <v>3521</v>
      </c>
      <c r="B5552">
        <v>25</v>
      </c>
      <c r="C5552" s="2">
        <v>65000</v>
      </c>
      <c r="D5552">
        <v>2</v>
      </c>
      <c r="E5552" s="2">
        <v>65000</v>
      </c>
      <c r="G5552" s="2">
        <v>130000</v>
      </c>
      <c r="H5552" s="2">
        <v>97500</v>
      </c>
      <c r="J5552">
        <f t="shared" si="86"/>
        <v>0</v>
      </c>
    </row>
    <row r="5553" spans="1:10" x14ac:dyDescent="0.25">
      <c r="A5553" t="s">
        <v>4902</v>
      </c>
      <c r="B5553">
        <v>18</v>
      </c>
      <c r="C5553" s="2">
        <v>65000</v>
      </c>
      <c r="D5553">
        <v>2</v>
      </c>
      <c r="E5553" s="2">
        <v>65000</v>
      </c>
      <c r="G5553" s="2">
        <v>130000</v>
      </c>
      <c r="H5553" s="2">
        <v>106600</v>
      </c>
      <c r="J5553">
        <f t="shared" si="86"/>
        <v>0</v>
      </c>
    </row>
    <row r="5554" spans="1:10" x14ac:dyDescent="0.25">
      <c r="A5554" t="s">
        <v>6149</v>
      </c>
      <c r="B5554">
        <v>50</v>
      </c>
      <c r="C5554" s="2">
        <v>6500</v>
      </c>
      <c r="D5554">
        <v>2</v>
      </c>
      <c r="E5554" s="2">
        <v>6500</v>
      </c>
      <c r="G5554" s="2">
        <v>13000</v>
      </c>
      <c r="H5554" s="2">
        <v>6500</v>
      </c>
      <c r="J5554">
        <f t="shared" si="86"/>
        <v>0</v>
      </c>
    </row>
    <row r="5555" spans="1:10" x14ac:dyDescent="0.25">
      <c r="A5555" t="s">
        <v>3651</v>
      </c>
      <c r="B5555">
        <v>25</v>
      </c>
      <c r="C5555" s="2">
        <v>199</v>
      </c>
      <c r="D5555">
        <v>3</v>
      </c>
      <c r="E5555" s="2">
        <v>199</v>
      </c>
      <c r="G5555" s="2">
        <v>597</v>
      </c>
      <c r="H5555" s="2">
        <v>447.75</v>
      </c>
      <c r="J5555">
        <f t="shared" si="86"/>
        <v>0</v>
      </c>
    </row>
    <row r="5556" spans="1:10" x14ac:dyDescent="0.25">
      <c r="A5556" t="s">
        <v>4931</v>
      </c>
      <c r="B5556">
        <v>25</v>
      </c>
      <c r="C5556" s="2">
        <v>65000</v>
      </c>
      <c r="D5556">
        <v>3</v>
      </c>
      <c r="E5556" s="2">
        <v>65000</v>
      </c>
      <c r="G5556" s="2">
        <v>195000</v>
      </c>
      <c r="H5556" s="2">
        <v>146250</v>
      </c>
      <c r="J5556">
        <f t="shared" si="86"/>
        <v>0</v>
      </c>
    </row>
    <row r="5557" spans="1:10" x14ac:dyDescent="0.25">
      <c r="A5557" t="s">
        <v>3396</v>
      </c>
      <c r="B5557">
        <v>25</v>
      </c>
      <c r="C5557" s="2">
        <v>65000</v>
      </c>
      <c r="D5557">
        <v>3</v>
      </c>
      <c r="E5557" s="2">
        <v>65000</v>
      </c>
      <c r="G5557" s="2">
        <v>195000</v>
      </c>
      <c r="H5557" s="2">
        <v>146250</v>
      </c>
      <c r="J5557">
        <f t="shared" si="86"/>
        <v>0</v>
      </c>
    </row>
    <row r="5558" spans="1:10" x14ac:dyDescent="0.25">
      <c r="A5558" t="s">
        <v>3661</v>
      </c>
      <c r="B5558">
        <v>25</v>
      </c>
      <c r="C5558" s="2">
        <v>65000</v>
      </c>
      <c r="D5558">
        <v>3</v>
      </c>
      <c r="E5558" s="2">
        <v>65000</v>
      </c>
      <c r="G5558" s="2">
        <v>195000</v>
      </c>
      <c r="H5558" s="2">
        <v>146250</v>
      </c>
      <c r="J5558">
        <f t="shared" si="86"/>
        <v>0</v>
      </c>
    </row>
    <row r="5559" spans="1:10" x14ac:dyDescent="0.25">
      <c r="A5559" t="s">
        <v>3658</v>
      </c>
      <c r="B5559">
        <v>25</v>
      </c>
      <c r="C5559" s="2">
        <v>65000</v>
      </c>
      <c r="D5559">
        <v>3</v>
      </c>
      <c r="E5559" s="2">
        <v>65000</v>
      </c>
      <c r="G5559" s="2">
        <v>195000</v>
      </c>
      <c r="H5559" s="2">
        <v>146250</v>
      </c>
      <c r="J5559">
        <f t="shared" si="86"/>
        <v>0</v>
      </c>
    </row>
    <row r="5560" spans="1:10" x14ac:dyDescent="0.25">
      <c r="A5560" t="s">
        <v>3662</v>
      </c>
      <c r="B5560">
        <v>25</v>
      </c>
      <c r="C5560" s="2">
        <v>65000</v>
      </c>
      <c r="D5560">
        <v>3</v>
      </c>
      <c r="E5560" s="2">
        <v>65000</v>
      </c>
      <c r="G5560" s="2">
        <v>195000</v>
      </c>
      <c r="H5560" s="2">
        <v>146250</v>
      </c>
      <c r="J5560">
        <f t="shared" si="86"/>
        <v>0</v>
      </c>
    </row>
    <row r="5561" spans="1:10" x14ac:dyDescent="0.25">
      <c r="A5561" t="s">
        <v>3652</v>
      </c>
      <c r="B5561">
        <v>25</v>
      </c>
      <c r="C5561" s="2">
        <v>65000</v>
      </c>
      <c r="D5561">
        <v>3</v>
      </c>
      <c r="E5561" s="2">
        <v>65000</v>
      </c>
      <c r="G5561" s="2">
        <v>195000</v>
      </c>
      <c r="H5561" s="2">
        <v>146250</v>
      </c>
      <c r="J5561">
        <f t="shared" si="86"/>
        <v>0</v>
      </c>
    </row>
    <row r="5562" spans="1:10" x14ac:dyDescent="0.25">
      <c r="A5562" t="s">
        <v>3651</v>
      </c>
      <c r="B5562">
        <v>25</v>
      </c>
      <c r="C5562" s="2">
        <v>65000</v>
      </c>
      <c r="D5562">
        <v>3</v>
      </c>
      <c r="E5562" s="2">
        <v>65000</v>
      </c>
      <c r="G5562" s="2">
        <v>195000</v>
      </c>
      <c r="H5562" s="2">
        <v>146250</v>
      </c>
      <c r="J5562">
        <f t="shared" si="86"/>
        <v>0</v>
      </c>
    </row>
    <row r="5563" spans="1:10" x14ac:dyDescent="0.25">
      <c r="A5563" t="s">
        <v>3517</v>
      </c>
      <c r="B5563">
        <v>18</v>
      </c>
      <c r="C5563" s="2">
        <v>199</v>
      </c>
      <c r="D5563">
        <v>4</v>
      </c>
      <c r="E5563" s="2">
        <v>199</v>
      </c>
      <c r="G5563" s="2">
        <v>796</v>
      </c>
      <c r="H5563" s="2">
        <v>652.72</v>
      </c>
      <c r="J5563">
        <f t="shared" si="86"/>
        <v>0</v>
      </c>
    </row>
    <row r="5564" spans="1:10" x14ac:dyDescent="0.25">
      <c r="A5564" t="s">
        <v>3513</v>
      </c>
      <c r="B5564">
        <v>25</v>
      </c>
      <c r="C5564" s="2">
        <v>39</v>
      </c>
      <c r="D5564">
        <v>4</v>
      </c>
      <c r="E5564" s="2">
        <v>39</v>
      </c>
      <c r="G5564" s="2">
        <v>156</v>
      </c>
      <c r="H5564" s="2">
        <v>117</v>
      </c>
      <c r="J5564">
        <f t="shared" si="86"/>
        <v>0</v>
      </c>
    </row>
    <row r="5565" spans="1:10" x14ac:dyDescent="0.25">
      <c r="A5565" t="s">
        <v>6783</v>
      </c>
      <c r="B5565">
        <v>25</v>
      </c>
      <c r="C5565" s="2">
        <v>199</v>
      </c>
      <c r="D5565">
        <v>4</v>
      </c>
      <c r="E5565" s="2">
        <v>199</v>
      </c>
      <c r="G5565" s="2">
        <v>796</v>
      </c>
      <c r="H5565" s="2">
        <v>597</v>
      </c>
      <c r="J5565">
        <f t="shared" si="86"/>
        <v>0</v>
      </c>
    </row>
    <row r="5566" spans="1:10" x14ac:dyDescent="0.25">
      <c r="A5566" t="s">
        <v>3513</v>
      </c>
      <c r="B5566">
        <v>25</v>
      </c>
      <c r="C5566" s="2">
        <v>199</v>
      </c>
      <c r="D5566">
        <v>4</v>
      </c>
      <c r="E5566" s="2">
        <v>199</v>
      </c>
      <c r="G5566" s="2">
        <v>796</v>
      </c>
      <c r="H5566" s="2">
        <v>597</v>
      </c>
      <c r="J5566">
        <f t="shared" si="86"/>
        <v>0</v>
      </c>
    </row>
    <row r="5567" spans="1:10" x14ac:dyDescent="0.25">
      <c r="A5567" t="s">
        <v>6783</v>
      </c>
      <c r="B5567">
        <v>25</v>
      </c>
      <c r="C5567" s="2">
        <v>249</v>
      </c>
      <c r="D5567">
        <v>4</v>
      </c>
      <c r="E5567" s="2">
        <v>249</v>
      </c>
      <c r="G5567" s="2">
        <v>996</v>
      </c>
      <c r="H5567" s="2">
        <v>747</v>
      </c>
      <c r="J5567">
        <f t="shared" si="86"/>
        <v>0</v>
      </c>
    </row>
    <row r="5568" spans="1:10" x14ac:dyDescent="0.25">
      <c r="A5568" t="s">
        <v>3513</v>
      </c>
      <c r="B5568">
        <v>25</v>
      </c>
      <c r="C5568" s="2">
        <v>65000</v>
      </c>
      <c r="D5568">
        <v>4</v>
      </c>
      <c r="E5568" s="2">
        <v>65000</v>
      </c>
      <c r="G5568" s="2">
        <v>260000</v>
      </c>
      <c r="H5568" s="2">
        <v>195000</v>
      </c>
      <c r="J5568">
        <f t="shared" si="86"/>
        <v>0</v>
      </c>
    </row>
    <row r="5569" spans="1:10" x14ac:dyDescent="0.25">
      <c r="A5569" t="s">
        <v>5139</v>
      </c>
      <c r="B5569">
        <v>18</v>
      </c>
      <c r="C5569" s="2">
        <v>199</v>
      </c>
      <c r="D5569">
        <v>5</v>
      </c>
      <c r="E5569" s="2">
        <v>199</v>
      </c>
      <c r="G5569" s="2">
        <v>995</v>
      </c>
      <c r="H5569" s="2">
        <v>815.9</v>
      </c>
      <c r="J5569">
        <f t="shared" si="86"/>
        <v>0</v>
      </c>
    </row>
    <row r="5570" spans="1:10" x14ac:dyDescent="0.25">
      <c r="A5570" t="s">
        <v>5139</v>
      </c>
      <c r="B5570">
        <v>18</v>
      </c>
      <c r="C5570" s="2">
        <v>65000</v>
      </c>
      <c r="D5570">
        <v>5</v>
      </c>
      <c r="E5570" s="2">
        <v>65000</v>
      </c>
      <c r="G5570" s="2">
        <v>325000</v>
      </c>
      <c r="H5570" s="2">
        <v>266500</v>
      </c>
      <c r="J5570">
        <f t="shared" si="86"/>
        <v>0</v>
      </c>
    </row>
    <row r="5571" spans="1:10" x14ac:dyDescent="0.25">
      <c r="A5571" t="s">
        <v>4872</v>
      </c>
      <c r="B5571">
        <v>25</v>
      </c>
      <c r="C5571" s="2">
        <v>65000</v>
      </c>
      <c r="D5571">
        <v>5</v>
      </c>
      <c r="E5571" s="2">
        <v>65000</v>
      </c>
      <c r="G5571" s="2">
        <v>325000</v>
      </c>
      <c r="H5571" s="2">
        <v>243750</v>
      </c>
      <c r="J5571">
        <f t="shared" ref="J5571:J5634" si="87">IF(I5571=0,0,H5571)</f>
        <v>0</v>
      </c>
    </row>
    <row r="5572" spans="1:10" x14ac:dyDescent="0.25">
      <c r="A5572" t="s">
        <v>3642</v>
      </c>
      <c r="B5572">
        <v>25</v>
      </c>
      <c r="C5572" s="2">
        <v>65000</v>
      </c>
      <c r="D5572">
        <v>5</v>
      </c>
      <c r="E5572" s="2">
        <v>65000</v>
      </c>
      <c r="G5572" s="2">
        <v>325000</v>
      </c>
      <c r="H5572" s="2">
        <v>243750</v>
      </c>
      <c r="J5572">
        <f t="shared" si="87"/>
        <v>0</v>
      </c>
    </row>
    <row r="5573" spans="1:10" x14ac:dyDescent="0.25">
      <c r="A5573" t="s">
        <v>3650</v>
      </c>
      <c r="B5573">
        <v>25</v>
      </c>
      <c r="C5573" s="2">
        <v>65000</v>
      </c>
      <c r="D5573">
        <v>5</v>
      </c>
      <c r="E5573" s="2">
        <v>65000</v>
      </c>
      <c r="G5573" s="2">
        <v>325000</v>
      </c>
      <c r="H5573" s="2">
        <v>243750</v>
      </c>
      <c r="J5573">
        <f t="shared" si="87"/>
        <v>0</v>
      </c>
    </row>
    <row r="5574" spans="1:10" x14ac:dyDescent="0.25">
      <c r="A5574" t="s">
        <v>3516</v>
      </c>
      <c r="B5574">
        <v>25</v>
      </c>
      <c r="C5574" s="2">
        <v>65000</v>
      </c>
      <c r="D5574">
        <v>5</v>
      </c>
      <c r="E5574" s="2">
        <v>65000</v>
      </c>
      <c r="G5574" s="2">
        <v>325000</v>
      </c>
      <c r="H5574" s="2">
        <v>243750</v>
      </c>
      <c r="J5574">
        <f t="shared" si="87"/>
        <v>0</v>
      </c>
    </row>
    <row r="5575" spans="1:10" x14ac:dyDescent="0.25">
      <c r="A5575" t="s">
        <v>4930</v>
      </c>
      <c r="B5575">
        <v>18</v>
      </c>
      <c r="C5575" s="2">
        <v>65000</v>
      </c>
      <c r="D5575">
        <v>5</v>
      </c>
      <c r="E5575" s="2">
        <v>65000</v>
      </c>
      <c r="G5575" s="2">
        <v>325000</v>
      </c>
      <c r="H5575" s="2">
        <v>266500</v>
      </c>
      <c r="J5575">
        <f t="shared" si="87"/>
        <v>0</v>
      </c>
    </row>
    <row r="5576" spans="1:10" x14ac:dyDescent="0.25">
      <c r="A5576" t="s">
        <v>3517</v>
      </c>
      <c r="B5576">
        <v>18</v>
      </c>
      <c r="C5576" s="2">
        <v>2.5</v>
      </c>
      <c r="D5576">
        <v>6</v>
      </c>
      <c r="E5576" s="2">
        <v>2.5</v>
      </c>
      <c r="G5576" s="2">
        <v>15</v>
      </c>
      <c r="H5576" s="2">
        <v>12.3</v>
      </c>
      <c r="J5576">
        <f t="shared" si="87"/>
        <v>0</v>
      </c>
    </row>
    <row r="5577" spans="1:10" x14ac:dyDescent="0.25">
      <c r="A5577" t="s">
        <v>3656</v>
      </c>
      <c r="B5577">
        <v>18</v>
      </c>
      <c r="C5577" s="2">
        <v>199</v>
      </c>
      <c r="D5577">
        <v>6</v>
      </c>
      <c r="E5577" s="2">
        <v>199</v>
      </c>
      <c r="G5577" s="2">
        <v>1194</v>
      </c>
      <c r="H5577" s="2">
        <v>979.08</v>
      </c>
      <c r="J5577">
        <f t="shared" si="87"/>
        <v>0</v>
      </c>
    </row>
    <row r="5578" spans="1:10" x14ac:dyDescent="0.25">
      <c r="A5578" t="s">
        <v>3517</v>
      </c>
      <c r="B5578">
        <v>18</v>
      </c>
      <c r="C5578" s="2">
        <v>199</v>
      </c>
      <c r="D5578">
        <v>6</v>
      </c>
      <c r="E5578" s="2">
        <v>199</v>
      </c>
      <c r="G5578" s="2">
        <v>1194</v>
      </c>
      <c r="H5578" s="2">
        <v>979.08</v>
      </c>
      <c r="J5578">
        <f t="shared" si="87"/>
        <v>0</v>
      </c>
    </row>
    <row r="5579" spans="1:10" x14ac:dyDescent="0.25">
      <c r="A5579" t="s">
        <v>6440</v>
      </c>
      <c r="B5579">
        <v>25</v>
      </c>
      <c r="C5579" s="2">
        <v>65000</v>
      </c>
      <c r="D5579">
        <v>6</v>
      </c>
      <c r="E5579" s="2">
        <v>65000</v>
      </c>
      <c r="G5579" s="2">
        <v>390000</v>
      </c>
      <c r="H5579" s="2">
        <v>292500</v>
      </c>
      <c r="J5579">
        <f t="shared" si="87"/>
        <v>0</v>
      </c>
    </row>
    <row r="5580" spans="1:10" x14ac:dyDescent="0.25">
      <c r="A5580" t="s">
        <v>5007</v>
      </c>
      <c r="B5580">
        <v>25</v>
      </c>
      <c r="C5580" s="2">
        <v>65000</v>
      </c>
      <c r="D5580">
        <v>6</v>
      </c>
      <c r="E5580" s="2">
        <v>65000</v>
      </c>
      <c r="G5580" s="2">
        <v>390000</v>
      </c>
      <c r="H5580" s="2">
        <v>292500</v>
      </c>
      <c r="J5580">
        <f t="shared" si="87"/>
        <v>0</v>
      </c>
    </row>
    <row r="5581" spans="1:10" x14ac:dyDescent="0.25">
      <c r="A5581" t="s">
        <v>3517</v>
      </c>
      <c r="B5581">
        <v>18</v>
      </c>
      <c r="C5581" s="2">
        <v>199</v>
      </c>
      <c r="D5581">
        <v>6</v>
      </c>
      <c r="E5581" s="2">
        <v>199</v>
      </c>
      <c r="G5581" s="2">
        <v>1194</v>
      </c>
      <c r="H5581" s="2">
        <v>979.08</v>
      </c>
      <c r="J5581">
        <f t="shared" si="87"/>
        <v>0</v>
      </c>
    </row>
    <row r="5582" spans="1:10" x14ac:dyDescent="0.25">
      <c r="A5582" t="s">
        <v>3517</v>
      </c>
      <c r="B5582">
        <v>18</v>
      </c>
      <c r="C5582" s="2">
        <v>6500</v>
      </c>
      <c r="D5582">
        <v>6</v>
      </c>
      <c r="E5582" s="2">
        <v>6500</v>
      </c>
      <c r="G5582" s="2">
        <v>39000</v>
      </c>
      <c r="H5582" s="2">
        <v>31980</v>
      </c>
      <c r="J5582">
        <f t="shared" si="87"/>
        <v>0</v>
      </c>
    </row>
    <row r="5583" spans="1:10" x14ac:dyDescent="0.25">
      <c r="A5583" t="s">
        <v>5111</v>
      </c>
      <c r="B5583">
        <v>20</v>
      </c>
      <c r="C5583" s="2">
        <v>65000</v>
      </c>
      <c r="D5583">
        <v>7</v>
      </c>
      <c r="E5583" s="2">
        <v>65000</v>
      </c>
      <c r="G5583" s="2">
        <v>455000</v>
      </c>
      <c r="H5583" s="2">
        <v>364000</v>
      </c>
      <c r="J5583">
        <f t="shared" si="87"/>
        <v>0</v>
      </c>
    </row>
    <row r="5584" spans="1:10" x14ac:dyDescent="0.25">
      <c r="A5584" t="s">
        <v>4993</v>
      </c>
      <c r="B5584">
        <v>25</v>
      </c>
      <c r="C5584" s="2">
        <v>65000</v>
      </c>
      <c r="D5584">
        <v>8</v>
      </c>
      <c r="E5584" s="2">
        <v>65000</v>
      </c>
      <c r="G5584" s="2">
        <v>520000</v>
      </c>
      <c r="H5584" s="2">
        <v>390000</v>
      </c>
      <c r="J5584">
        <f t="shared" si="87"/>
        <v>0</v>
      </c>
    </row>
    <row r="5585" spans="1:10" x14ac:dyDescent="0.25">
      <c r="A5585" t="s">
        <v>6783</v>
      </c>
      <c r="B5585">
        <v>25</v>
      </c>
      <c r="C5585" s="2">
        <v>199</v>
      </c>
      <c r="D5585">
        <v>10</v>
      </c>
      <c r="E5585" s="2">
        <v>199</v>
      </c>
      <c r="G5585" s="2">
        <v>1990</v>
      </c>
      <c r="H5585" s="2">
        <v>1492.5</v>
      </c>
      <c r="J5585">
        <f t="shared" si="87"/>
        <v>0</v>
      </c>
    </row>
    <row r="5586" spans="1:10" x14ac:dyDescent="0.25">
      <c r="A5586" t="s">
        <v>3686</v>
      </c>
      <c r="B5586">
        <v>25</v>
      </c>
      <c r="C5586" s="2">
        <v>65000</v>
      </c>
      <c r="D5586">
        <v>10</v>
      </c>
      <c r="E5586" s="2">
        <v>65000</v>
      </c>
      <c r="G5586" s="2">
        <v>650000</v>
      </c>
      <c r="H5586" s="2">
        <v>487500</v>
      </c>
      <c r="J5586">
        <f t="shared" si="87"/>
        <v>0</v>
      </c>
    </row>
    <row r="5587" spans="1:10" x14ac:dyDescent="0.25">
      <c r="A5587" t="s">
        <v>3730</v>
      </c>
      <c r="B5587">
        <v>25</v>
      </c>
      <c r="C5587" s="2">
        <v>65000</v>
      </c>
      <c r="D5587">
        <v>15</v>
      </c>
      <c r="E5587" s="2">
        <v>65000</v>
      </c>
      <c r="G5587" s="2">
        <v>975000</v>
      </c>
      <c r="H5587" s="2">
        <v>731250</v>
      </c>
      <c r="J5587">
        <f t="shared" si="87"/>
        <v>0</v>
      </c>
    </row>
    <row r="5588" spans="1:10" x14ac:dyDescent="0.25">
      <c r="A5588" t="s">
        <v>5195</v>
      </c>
      <c r="B5588">
        <v>25</v>
      </c>
      <c r="C5588" s="2">
        <v>65000</v>
      </c>
      <c r="D5588">
        <v>17</v>
      </c>
      <c r="E5588" s="2">
        <v>65000</v>
      </c>
      <c r="G5588" s="2">
        <v>1105000</v>
      </c>
      <c r="H5588" s="2">
        <v>828750</v>
      </c>
      <c r="J5588">
        <f t="shared" si="87"/>
        <v>0</v>
      </c>
    </row>
    <row r="5589" spans="1:10" x14ac:dyDescent="0.25">
      <c r="A5589" t="s">
        <v>3754</v>
      </c>
      <c r="B5589">
        <v>30</v>
      </c>
      <c r="C5589" s="2">
        <v>65000</v>
      </c>
      <c r="D5589">
        <v>50</v>
      </c>
      <c r="E5589" s="2">
        <v>65000</v>
      </c>
      <c r="G5589" s="2">
        <v>3250000</v>
      </c>
      <c r="H5589" s="2">
        <v>2275000</v>
      </c>
      <c r="J5589">
        <f t="shared" si="87"/>
        <v>0</v>
      </c>
    </row>
    <row r="5590" spans="1:10" x14ac:dyDescent="0.25">
      <c r="A5590" t="s">
        <v>5740</v>
      </c>
      <c r="C5590" s="2">
        <v>51250</v>
      </c>
      <c r="D5590">
        <v>1</v>
      </c>
      <c r="E5590" s="2">
        <v>51250</v>
      </c>
      <c r="G5590" s="2">
        <v>51250</v>
      </c>
      <c r="H5590" s="2">
        <v>51250</v>
      </c>
      <c r="J5590">
        <f t="shared" si="87"/>
        <v>0</v>
      </c>
    </row>
    <row r="5591" spans="1:10" x14ac:dyDescent="0.25">
      <c r="A5591" t="s">
        <v>4525</v>
      </c>
      <c r="C5591" s="2">
        <v>78000</v>
      </c>
      <c r="D5591">
        <v>1</v>
      </c>
      <c r="E5591" s="2">
        <v>78000</v>
      </c>
      <c r="G5591" s="2">
        <v>78000</v>
      </c>
      <c r="H5591" s="2">
        <v>78000</v>
      </c>
      <c r="J5591">
        <f t="shared" si="87"/>
        <v>0</v>
      </c>
    </row>
    <row r="5592" spans="1:10" x14ac:dyDescent="0.25">
      <c r="A5592" t="s">
        <v>4761</v>
      </c>
      <c r="C5592" s="2">
        <v>670</v>
      </c>
      <c r="D5592">
        <v>1</v>
      </c>
      <c r="E5592" s="2">
        <v>670</v>
      </c>
      <c r="G5592" s="2">
        <v>670</v>
      </c>
      <c r="H5592" s="2">
        <v>670</v>
      </c>
      <c r="J5592">
        <f t="shared" si="87"/>
        <v>0</v>
      </c>
    </row>
    <row r="5593" spans="1:10" x14ac:dyDescent="0.25">
      <c r="A5593" t="s">
        <v>4655</v>
      </c>
      <c r="C5593" s="2">
        <v>670</v>
      </c>
      <c r="D5593">
        <v>1</v>
      </c>
      <c r="E5593" s="2">
        <v>670</v>
      </c>
      <c r="G5593" s="2">
        <v>670</v>
      </c>
      <c r="H5593" s="2">
        <v>670</v>
      </c>
      <c r="J5593">
        <f t="shared" si="87"/>
        <v>0</v>
      </c>
    </row>
    <row r="5594" spans="1:10" x14ac:dyDescent="0.25">
      <c r="A5594" t="s">
        <v>4038</v>
      </c>
      <c r="C5594" s="2">
        <v>670</v>
      </c>
      <c r="D5594">
        <v>1</v>
      </c>
      <c r="E5594" s="2">
        <v>670</v>
      </c>
      <c r="G5594" s="2">
        <v>670</v>
      </c>
      <c r="H5594" s="2">
        <v>670</v>
      </c>
      <c r="J5594">
        <f t="shared" si="87"/>
        <v>0</v>
      </c>
    </row>
    <row r="5595" spans="1:10" x14ac:dyDescent="0.25">
      <c r="A5595" t="s">
        <v>6712</v>
      </c>
      <c r="C5595" s="2">
        <v>670</v>
      </c>
      <c r="D5595">
        <v>1</v>
      </c>
      <c r="E5595" s="2">
        <v>670</v>
      </c>
      <c r="G5595" s="2">
        <v>670</v>
      </c>
      <c r="H5595" s="2">
        <v>670</v>
      </c>
      <c r="J5595">
        <f t="shared" si="87"/>
        <v>0</v>
      </c>
    </row>
    <row r="5596" spans="1:10" x14ac:dyDescent="0.25">
      <c r="A5596" t="s">
        <v>5242</v>
      </c>
      <c r="C5596" s="2">
        <v>670</v>
      </c>
      <c r="D5596">
        <v>1</v>
      </c>
      <c r="E5596" s="2">
        <v>670</v>
      </c>
      <c r="G5596" s="2">
        <v>670</v>
      </c>
      <c r="H5596" s="2">
        <v>670</v>
      </c>
      <c r="J5596">
        <f t="shared" si="87"/>
        <v>0</v>
      </c>
    </row>
    <row r="5597" spans="1:10" x14ac:dyDescent="0.25">
      <c r="A5597" t="s">
        <v>4764</v>
      </c>
      <c r="C5597" s="2">
        <v>670</v>
      </c>
      <c r="D5597">
        <v>1</v>
      </c>
      <c r="E5597" s="2">
        <v>670</v>
      </c>
      <c r="G5597" s="2">
        <v>670</v>
      </c>
      <c r="H5597" s="2">
        <v>670</v>
      </c>
      <c r="J5597">
        <f t="shared" si="87"/>
        <v>0</v>
      </c>
    </row>
    <row r="5598" spans="1:10" x14ac:dyDescent="0.25">
      <c r="A5598" t="s">
        <v>5307</v>
      </c>
      <c r="C5598" s="2">
        <v>670</v>
      </c>
      <c r="D5598">
        <v>1</v>
      </c>
      <c r="E5598" s="2">
        <v>670</v>
      </c>
      <c r="G5598" s="2">
        <v>670</v>
      </c>
      <c r="H5598" s="2">
        <v>670</v>
      </c>
      <c r="J5598">
        <f t="shared" si="87"/>
        <v>0</v>
      </c>
    </row>
    <row r="5599" spans="1:10" x14ac:dyDescent="0.25">
      <c r="A5599" t="s">
        <v>4761</v>
      </c>
      <c r="C5599" s="2">
        <v>670</v>
      </c>
      <c r="D5599">
        <v>1</v>
      </c>
      <c r="E5599" s="2">
        <v>670</v>
      </c>
      <c r="G5599" s="2">
        <v>670</v>
      </c>
      <c r="H5599" s="2">
        <v>670</v>
      </c>
      <c r="J5599">
        <f t="shared" si="87"/>
        <v>0</v>
      </c>
    </row>
    <row r="5600" spans="1:10" x14ac:dyDescent="0.25">
      <c r="A5600" t="s">
        <v>4762</v>
      </c>
      <c r="C5600" s="2">
        <v>670</v>
      </c>
      <c r="D5600">
        <v>1</v>
      </c>
      <c r="E5600" s="2">
        <v>670</v>
      </c>
      <c r="G5600" s="2">
        <v>670</v>
      </c>
      <c r="H5600" s="2">
        <v>670</v>
      </c>
      <c r="J5600">
        <f t="shared" si="87"/>
        <v>0</v>
      </c>
    </row>
    <row r="5601" spans="1:10" x14ac:dyDescent="0.25">
      <c r="A5601" t="s">
        <v>4533</v>
      </c>
      <c r="C5601" s="2">
        <v>670</v>
      </c>
      <c r="D5601">
        <v>1</v>
      </c>
      <c r="E5601" s="2">
        <v>670</v>
      </c>
      <c r="G5601" s="2">
        <v>670</v>
      </c>
      <c r="H5601" s="2">
        <v>670</v>
      </c>
      <c r="J5601">
        <f t="shared" si="87"/>
        <v>0</v>
      </c>
    </row>
    <row r="5602" spans="1:10" x14ac:dyDescent="0.25">
      <c r="A5602" t="s">
        <v>4655</v>
      </c>
      <c r="C5602" s="2">
        <v>670</v>
      </c>
      <c r="D5602">
        <v>1</v>
      </c>
      <c r="E5602" s="2">
        <v>670</v>
      </c>
      <c r="G5602" s="2">
        <v>670</v>
      </c>
      <c r="H5602" s="2">
        <v>670</v>
      </c>
      <c r="J5602">
        <f t="shared" si="87"/>
        <v>0</v>
      </c>
    </row>
    <row r="5603" spans="1:10" x14ac:dyDescent="0.25">
      <c r="A5603" t="s">
        <v>4743</v>
      </c>
      <c r="C5603" s="2">
        <v>670</v>
      </c>
      <c r="D5603">
        <v>1</v>
      </c>
      <c r="E5603" s="2">
        <v>670</v>
      </c>
      <c r="G5603" s="2">
        <v>670</v>
      </c>
      <c r="H5603" s="2">
        <v>670</v>
      </c>
      <c r="J5603">
        <f t="shared" si="87"/>
        <v>0</v>
      </c>
    </row>
    <row r="5604" spans="1:10" x14ac:dyDescent="0.25">
      <c r="A5604" t="s">
        <v>4038</v>
      </c>
      <c r="C5604" s="2">
        <v>670</v>
      </c>
      <c r="D5604">
        <v>1</v>
      </c>
      <c r="E5604" s="2">
        <v>670</v>
      </c>
      <c r="G5604" s="2">
        <v>670</v>
      </c>
      <c r="H5604" s="2">
        <v>670</v>
      </c>
      <c r="J5604">
        <f t="shared" si="87"/>
        <v>0</v>
      </c>
    </row>
    <row r="5605" spans="1:10" x14ac:dyDescent="0.25">
      <c r="A5605" t="s">
        <v>6712</v>
      </c>
      <c r="C5605" s="2">
        <v>670</v>
      </c>
      <c r="D5605">
        <v>1</v>
      </c>
      <c r="E5605" s="2">
        <v>670</v>
      </c>
      <c r="G5605" s="2">
        <v>670</v>
      </c>
      <c r="H5605" s="2">
        <v>670</v>
      </c>
      <c r="J5605">
        <f t="shared" si="87"/>
        <v>0</v>
      </c>
    </row>
    <row r="5606" spans="1:10" x14ac:dyDescent="0.25">
      <c r="A5606" t="s">
        <v>5242</v>
      </c>
      <c r="C5606" s="2">
        <v>670</v>
      </c>
      <c r="D5606">
        <v>1</v>
      </c>
      <c r="E5606" s="2">
        <v>670</v>
      </c>
      <c r="G5606" s="2">
        <v>670</v>
      </c>
      <c r="H5606" s="2">
        <v>670</v>
      </c>
      <c r="J5606">
        <f t="shared" si="87"/>
        <v>0</v>
      </c>
    </row>
    <row r="5607" spans="1:10" x14ac:dyDescent="0.25">
      <c r="A5607" t="s">
        <v>4764</v>
      </c>
      <c r="C5607" s="2">
        <v>670</v>
      </c>
      <c r="D5607">
        <v>1</v>
      </c>
      <c r="E5607" s="2">
        <v>670</v>
      </c>
      <c r="G5607" s="2">
        <v>670</v>
      </c>
      <c r="H5607" s="2">
        <v>670</v>
      </c>
      <c r="J5607">
        <f t="shared" si="87"/>
        <v>0</v>
      </c>
    </row>
    <row r="5608" spans="1:10" x14ac:dyDescent="0.25">
      <c r="A5608" t="s">
        <v>4537</v>
      </c>
      <c r="C5608" s="2">
        <v>670</v>
      </c>
      <c r="D5608">
        <v>1</v>
      </c>
      <c r="E5608" s="2">
        <v>670</v>
      </c>
      <c r="G5608" s="2">
        <v>670</v>
      </c>
      <c r="H5608" s="2">
        <v>670</v>
      </c>
      <c r="J5608">
        <f t="shared" si="87"/>
        <v>0</v>
      </c>
    </row>
    <row r="5609" spans="1:10" x14ac:dyDescent="0.25">
      <c r="A5609" t="s">
        <v>5307</v>
      </c>
      <c r="C5609" s="2">
        <v>670</v>
      </c>
      <c r="D5609">
        <v>1</v>
      </c>
      <c r="E5609" s="2">
        <v>670</v>
      </c>
      <c r="G5609" s="2">
        <v>670</v>
      </c>
      <c r="H5609" s="2">
        <v>670</v>
      </c>
      <c r="J5609">
        <f t="shared" si="87"/>
        <v>0</v>
      </c>
    </row>
    <row r="5610" spans="1:10" x14ac:dyDescent="0.25">
      <c r="A5610" t="s">
        <v>4647</v>
      </c>
      <c r="C5610" s="2">
        <v>670</v>
      </c>
      <c r="D5610">
        <v>1</v>
      </c>
      <c r="E5610" s="2">
        <v>670</v>
      </c>
      <c r="G5610" s="2">
        <v>670</v>
      </c>
      <c r="H5610" s="2">
        <v>670</v>
      </c>
      <c r="J5610">
        <f t="shared" si="87"/>
        <v>0</v>
      </c>
    </row>
    <row r="5611" spans="1:10" x14ac:dyDescent="0.25">
      <c r="A5611" t="s">
        <v>4761</v>
      </c>
      <c r="C5611" s="2">
        <v>670</v>
      </c>
      <c r="D5611">
        <v>1</v>
      </c>
      <c r="E5611" s="2">
        <v>670</v>
      </c>
      <c r="G5611" s="2">
        <v>670</v>
      </c>
      <c r="H5611" s="2">
        <v>670</v>
      </c>
      <c r="J5611">
        <f t="shared" si="87"/>
        <v>0</v>
      </c>
    </row>
    <row r="5612" spans="1:10" x14ac:dyDescent="0.25">
      <c r="A5612" t="s">
        <v>4762</v>
      </c>
      <c r="C5612" s="2">
        <v>670</v>
      </c>
      <c r="D5612">
        <v>1</v>
      </c>
      <c r="E5612" s="2">
        <v>670</v>
      </c>
      <c r="G5612" s="2">
        <v>670</v>
      </c>
      <c r="H5612" s="2">
        <v>670</v>
      </c>
      <c r="J5612">
        <f t="shared" si="87"/>
        <v>0</v>
      </c>
    </row>
    <row r="5613" spans="1:10" x14ac:dyDescent="0.25">
      <c r="A5613" t="s">
        <v>4655</v>
      </c>
      <c r="C5613" s="2">
        <v>670</v>
      </c>
      <c r="D5613">
        <v>1</v>
      </c>
      <c r="E5613" s="2">
        <v>670</v>
      </c>
      <c r="G5613" s="2">
        <v>670</v>
      </c>
      <c r="H5613" s="2">
        <v>670</v>
      </c>
      <c r="J5613">
        <f t="shared" si="87"/>
        <v>0</v>
      </c>
    </row>
    <row r="5614" spans="1:10" x14ac:dyDescent="0.25">
      <c r="A5614" t="s">
        <v>4743</v>
      </c>
      <c r="C5614" s="2">
        <v>670</v>
      </c>
      <c r="D5614">
        <v>1</v>
      </c>
      <c r="E5614" s="2">
        <v>670</v>
      </c>
      <c r="G5614" s="2">
        <v>670</v>
      </c>
      <c r="H5614" s="2">
        <v>670</v>
      </c>
      <c r="J5614">
        <f t="shared" si="87"/>
        <v>0</v>
      </c>
    </row>
    <row r="5615" spans="1:10" x14ac:dyDescent="0.25">
      <c r="A5615" t="s">
        <v>4038</v>
      </c>
      <c r="C5615" s="2">
        <v>670</v>
      </c>
      <c r="D5615">
        <v>1</v>
      </c>
      <c r="E5615" s="2">
        <v>670</v>
      </c>
      <c r="G5615" s="2">
        <v>670</v>
      </c>
      <c r="H5615" s="2">
        <v>670</v>
      </c>
      <c r="J5615">
        <f t="shared" si="87"/>
        <v>0</v>
      </c>
    </row>
    <row r="5616" spans="1:10" x14ac:dyDescent="0.25">
      <c r="A5616" t="s">
        <v>6712</v>
      </c>
      <c r="C5616" s="2">
        <v>670</v>
      </c>
      <c r="D5616">
        <v>1</v>
      </c>
      <c r="E5616" s="2">
        <v>670</v>
      </c>
      <c r="G5616" s="2">
        <v>670</v>
      </c>
      <c r="H5616" s="2">
        <v>670</v>
      </c>
      <c r="J5616">
        <f t="shared" si="87"/>
        <v>0</v>
      </c>
    </row>
    <row r="5617" spans="1:10" x14ac:dyDescent="0.25">
      <c r="A5617" t="s">
        <v>5242</v>
      </c>
      <c r="C5617" s="2">
        <v>670</v>
      </c>
      <c r="D5617">
        <v>1</v>
      </c>
      <c r="E5617" s="2">
        <v>670</v>
      </c>
      <c r="G5617" s="2">
        <v>670</v>
      </c>
      <c r="H5617" s="2">
        <v>670</v>
      </c>
      <c r="J5617">
        <f t="shared" si="87"/>
        <v>0</v>
      </c>
    </row>
    <row r="5618" spans="1:10" x14ac:dyDescent="0.25">
      <c r="A5618" t="s">
        <v>4764</v>
      </c>
      <c r="C5618" s="2">
        <v>670</v>
      </c>
      <c r="D5618">
        <v>1</v>
      </c>
      <c r="E5618" s="2">
        <v>670</v>
      </c>
      <c r="G5618" s="2">
        <v>670</v>
      </c>
      <c r="H5618" s="2">
        <v>670</v>
      </c>
      <c r="J5618">
        <f t="shared" si="87"/>
        <v>0</v>
      </c>
    </row>
    <row r="5619" spans="1:10" x14ac:dyDescent="0.25">
      <c r="A5619" t="s">
        <v>5307</v>
      </c>
      <c r="C5619" s="2">
        <v>670</v>
      </c>
      <c r="D5619">
        <v>1</v>
      </c>
      <c r="E5619" s="2">
        <v>670</v>
      </c>
      <c r="G5619" s="2">
        <v>670</v>
      </c>
      <c r="H5619" s="2">
        <v>670</v>
      </c>
      <c r="J5619">
        <f t="shared" si="87"/>
        <v>0</v>
      </c>
    </row>
    <row r="5620" spans="1:10" x14ac:dyDescent="0.25">
      <c r="A5620" t="s">
        <v>4537</v>
      </c>
      <c r="C5620" s="2">
        <v>670</v>
      </c>
      <c r="D5620">
        <v>1</v>
      </c>
      <c r="E5620" s="2">
        <v>670</v>
      </c>
      <c r="G5620" s="2">
        <v>670</v>
      </c>
      <c r="H5620" s="2">
        <v>670</v>
      </c>
      <c r="J5620">
        <f t="shared" si="87"/>
        <v>0</v>
      </c>
    </row>
    <row r="5621" spans="1:10" x14ac:dyDescent="0.25">
      <c r="A5621" t="s">
        <v>4647</v>
      </c>
      <c r="C5621" s="2">
        <v>670</v>
      </c>
      <c r="D5621">
        <v>1</v>
      </c>
      <c r="E5621" s="2">
        <v>670</v>
      </c>
      <c r="G5621" s="2">
        <v>670</v>
      </c>
      <c r="H5621" s="2">
        <v>670</v>
      </c>
      <c r="J5621">
        <f t="shared" si="87"/>
        <v>0</v>
      </c>
    </row>
    <row r="5622" spans="1:10" x14ac:dyDescent="0.25">
      <c r="A5622" t="s">
        <v>4761</v>
      </c>
      <c r="C5622" s="2">
        <v>670</v>
      </c>
      <c r="D5622">
        <v>1</v>
      </c>
      <c r="E5622" s="2">
        <v>670</v>
      </c>
      <c r="G5622" s="2">
        <v>670</v>
      </c>
      <c r="H5622" s="2">
        <v>670</v>
      </c>
      <c r="J5622">
        <f t="shared" si="87"/>
        <v>0</v>
      </c>
    </row>
    <row r="5623" spans="1:10" x14ac:dyDescent="0.25">
      <c r="A5623" t="s">
        <v>4655</v>
      </c>
      <c r="C5623" s="2">
        <v>670</v>
      </c>
      <c r="D5623">
        <v>1</v>
      </c>
      <c r="E5623" s="2">
        <v>670</v>
      </c>
      <c r="G5623" s="2">
        <v>670</v>
      </c>
      <c r="H5623" s="2">
        <v>670</v>
      </c>
      <c r="J5623">
        <f t="shared" si="87"/>
        <v>0</v>
      </c>
    </row>
    <row r="5624" spans="1:10" x14ac:dyDescent="0.25">
      <c r="A5624" t="s">
        <v>4762</v>
      </c>
      <c r="C5624" s="2">
        <v>670</v>
      </c>
      <c r="D5624">
        <v>1</v>
      </c>
      <c r="E5624" s="2">
        <v>670</v>
      </c>
      <c r="G5624" s="2">
        <v>670</v>
      </c>
      <c r="H5624" s="2">
        <v>670</v>
      </c>
      <c r="J5624">
        <f t="shared" si="87"/>
        <v>0</v>
      </c>
    </row>
    <row r="5625" spans="1:10" x14ac:dyDescent="0.25">
      <c r="A5625" t="s">
        <v>4647</v>
      </c>
      <c r="C5625" s="2">
        <v>670</v>
      </c>
      <c r="D5625">
        <v>1</v>
      </c>
      <c r="E5625" s="2">
        <v>670</v>
      </c>
      <c r="G5625" s="2">
        <v>670</v>
      </c>
      <c r="H5625" s="2">
        <v>670</v>
      </c>
      <c r="J5625">
        <f t="shared" si="87"/>
        <v>0</v>
      </c>
    </row>
    <row r="5626" spans="1:10" x14ac:dyDescent="0.25">
      <c r="A5626" t="s">
        <v>4038</v>
      </c>
      <c r="C5626" s="2">
        <v>670</v>
      </c>
      <c r="D5626">
        <v>1</v>
      </c>
      <c r="E5626" s="2">
        <v>670</v>
      </c>
      <c r="G5626" s="2">
        <v>670</v>
      </c>
      <c r="H5626" s="2">
        <v>670</v>
      </c>
      <c r="J5626">
        <f t="shared" si="87"/>
        <v>0</v>
      </c>
    </row>
    <row r="5627" spans="1:10" x14ac:dyDescent="0.25">
      <c r="A5627" t="s">
        <v>6712</v>
      </c>
      <c r="C5627" s="2">
        <v>670</v>
      </c>
      <c r="D5627">
        <v>1</v>
      </c>
      <c r="E5627" s="2">
        <v>670</v>
      </c>
      <c r="G5627" s="2">
        <v>670</v>
      </c>
      <c r="H5627" s="2">
        <v>670</v>
      </c>
      <c r="J5627">
        <f t="shared" si="87"/>
        <v>0</v>
      </c>
    </row>
    <row r="5628" spans="1:10" x14ac:dyDescent="0.25">
      <c r="A5628" t="s">
        <v>5242</v>
      </c>
      <c r="C5628" s="2">
        <v>670</v>
      </c>
      <c r="D5628">
        <v>1</v>
      </c>
      <c r="E5628" s="2">
        <v>670</v>
      </c>
      <c r="G5628" s="2">
        <v>670</v>
      </c>
      <c r="H5628" s="2">
        <v>670</v>
      </c>
      <c r="J5628">
        <f t="shared" si="87"/>
        <v>0</v>
      </c>
    </row>
    <row r="5629" spans="1:10" x14ac:dyDescent="0.25">
      <c r="A5629" t="s">
        <v>4764</v>
      </c>
      <c r="C5629" s="2">
        <v>670</v>
      </c>
      <c r="D5629">
        <v>1</v>
      </c>
      <c r="E5629" s="2">
        <v>670</v>
      </c>
      <c r="G5629" s="2">
        <v>670</v>
      </c>
      <c r="H5629" s="2">
        <v>670</v>
      </c>
      <c r="J5629">
        <f t="shared" si="87"/>
        <v>0</v>
      </c>
    </row>
    <row r="5630" spans="1:10" x14ac:dyDescent="0.25">
      <c r="A5630" t="s">
        <v>5369</v>
      </c>
      <c r="C5630" s="2">
        <v>670</v>
      </c>
      <c r="D5630">
        <v>1</v>
      </c>
      <c r="E5630" s="2">
        <v>670</v>
      </c>
      <c r="G5630" s="2">
        <v>670</v>
      </c>
      <c r="H5630" s="2">
        <v>670</v>
      </c>
      <c r="J5630">
        <f t="shared" si="87"/>
        <v>0</v>
      </c>
    </row>
    <row r="5631" spans="1:10" x14ac:dyDescent="0.25">
      <c r="A5631" t="s">
        <v>5307</v>
      </c>
      <c r="C5631" s="2">
        <v>670</v>
      </c>
      <c r="D5631">
        <v>1</v>
      </c>
      <c r="E5631" s="2">
        <v>670</v>
      </c>
      <c r="G5631" s="2">
        <v>670</v>
      </c>
      <c r="H5631" s="2">
        <v>670</v>
      </c>
      <c r="J5631">
        <f t="shared" si="87"/>
        <v>0</v>
      </c>
    </row>
    <row r="5632" spans="1:10" x14ac:dyDescent="0.25">
      <c r="A5632" t="s">
        <v>4038</v>
      </c>
      <c r="C5632" s="2">
        <v>1264</v>
      </c>
      <c r="D5632">
        <v>1</v>
      </c>
      <c r="E5632" s="2">
        <v>1264</v>
      </c>
      <c r="G5632" s="2">
        <v>1264</v>
      </c>
      <c r="H5632" s="2">
        <v>1264</v>
      </c>
      <c r="J5632">
        <f t="shared" si="87"/>
        <v>0</v>
      </c>
    </row>
    <row r="5633" spans="1:10" x14ac:dyDescent="0.25">
      <c r="A5633" t="s">
        <v>4761</v>
      </c>
      <c r="C5633" s="2">
        <v>3245</v>
      </c>
      <c r="D5633">
        <v>1</v>
      </c>
      <c r="E5633" s="2">
        <v>3245</v>
      </c>
      <c r="G5633" s="2">
        <v>3245</v>
      </c>
      <c r="H5633" s="2">
        <v>3245</v>
      </c>
      <c r="J5633">
        <f t="shared" si="87"/>
        <v>0</v>
      </c>
    </row>
    <row r="5634" spans="1:10" x14ac:dyDescent="0.25">
      <c r="A5634" t="s">
        <v>4762</v>
      </c>
      <c r="C5634" s="2">
        <v>3245</v>
      </c>
      <c r="D5634">
        <v>1</v>
      </c>
      <c r="E5634" s="2">
        <v>3245</v>
      </c>
      <c r="G5634" s="2">
        <v>3245</v>
      </c>
      <c r="H5634" s="2">
        <v>3245</v>
      </c>
      <c r="J5634">
        <f t="shared" si="87"/>
        <v>0</v>
      </c>
    </row>
    <row r="5635" spans="1:10" x14ac:dyDescent="0.25">
      <c r="A5635" t="s">
        <v>4655</v>
      </c>
      <c r="C5635" s="2">
        <v>3245</v>
      </c>
      <c r="D5635">
        <v>1</v>
      </c>
      <c r="E5635" s="2">
        <v>3245</v>
      </c>
      <c r="G5635" s="2">
        <v>3245</v>
      </c>
      <c r="H5635" s="2">
        <v>3245</v>
      </c>
      <c r="J5635">
        <f t="shared" ref="J5635:J5698" si="88">IF(I5635=0,0,H5635)</f>
        <v>0</v>
      </c>
    </row>
    <row r="5636" spans="1:10" x14ac:dyDescent="0.25">
      <c r="A5636" t="s">
        <v>4743</v>
      </c>
      <c r="C5636" s="2">
        <v>3245</v>
      </c>
      <c r="D5636">
        <v>1</v>
      </c>
      <c r="E5636" s="2">
        <v>3245</v>
      </c>
      <c r="G5636" s="2">
        <v>3245</v>
      </c>
      <c r="H5636" s="2">
        <v>3245</v>
      </c>
      <c r="J5636">
        <f t="shared" si="88"/>
        <v>0</v>
      </c>
    </row>
    <row r="5637" spans="1:10" x14ac:dyDescent="0.25">
      <c r="A5637" t="s">
        <v>4647</v>
      </c>
      <c r="C5637" s="2">
        <v>3245</v>
      </c>
      <c r="D5637">
        <v>1</v>
      </c>
      <c r="E5637" s="2">
        <v>3245</v>
      </c>
      <c r="G5637" s="2">
        <v>3245</v>
      </c>
      <c r="H5637" s="2">
        <v>3245</v>
      </c>
      <c r="J5637">
        <f t="shared" si="88"/>
        <v>0</v>
      </c>
    </row>
    <row r="5638" spans="1:10" x14ac:dyDescent="0.25">
      <c r="A5638" t="s">
        <v>4038</v>
      </c>
      <c r="C5638" s="2">
        <v>3245</v>
      </c>
      <c r="D5638">
        <v>1</v>
      </c>
      <c r="E5638" s="2">
        <v>3245</v>
      </c>
      <c r="G5638" s="2">
        <v>3245</v>
      </c>
      <c r="H5638" s="2">
        <v>3245</v>
      </c>
      <c r="J5638">
        <f t="shared" si="88"/>
        <v>0</v>
      </c>
    </row>
    <row r="5639" spans="1:10" x14ac:dyDescent="0.25">
      <c r="A5639" t="s">
        <v>6712</v>
      </c>
      <c r="C5639" s="2">
        <v>3245</v>
      </c>
      <c r="D5639">
        <v>1</v>
      </c>
      <c r="E5639" s="2">
        <v>3245</v>
      </c>
      <c r="G5639" s="2">
        <v>3245</v>
      </c>
      <c r="H5639" s="2">
        <v>3245</v>
      </c>
      <c r="J5639">
        <f t="shared" si="88"/>
        <v>0</v>
      </c>
    </row>
    <row r="5640" spans="1:10" x14ac:dyDescent="0.25">
      <c r="A5640" t="s">
        <v>5242</v>
      </c>
      <c r="C5640" s="2">
        <v>3245</v>
      </c>
      <c r="D5640">
        <v>1</v>
      </c>
      <c r="E5640" s="2">
        <v>3245</v>
      </c>
      <c r="G5640" s="2">
        <v>3245</v>
      </c>
      <c r="H5640" s="2">
        <v>3245</v>
      </c>
      <c r="J5640">
        <f t="shared" si="88"/>
        <v>0</v>
      </c>
    </row>
    <row r="5641" spans="1:10" x14ac:dyDescent="0.25">
      <c r="A5641" t="s">
        <v>4764</v>
      </c>
      <c r="C5641" s="2">
        <v>3245</v>
      </c>
      <c r="D5641">
        <v>1</v>
      </c>
      <c r="E5641" s="2">
        <v>3245</v>
      </c>
      <c r="G5641" s="2">
        <v>3245</v>
      </c>
      <c r="H5641" s="2">
        <v>3245</v>
      </c>
      <c r="J5641">
        <f t="shared" si="88"/>
        <v>0</v>
      </c>
    </row>
    <row r="5642" spans="1:10" x14ac:dyDescent="0.25">
      <c r="A5642" t="s">
        <v>5307</v>
      </c>
      <c r="C5642" s="2">
        <v>3245</v>
      </c>
      <c r="D5642">
        <v>1</v>
      </c>
      <c r="E5642" s="2">
        <v>3245</v>
      </c>
      <c r="G5642" s="2">
        <v>3245</v>
      </c>
      <c r="H5642" s="2">
        <v>3245</v>
      </c>
      <c r="J5642">
        <f t="shared" si="88"/>
        <v>0</v>
      </c>
    </row>
    <row r="5643" spans="1:10" x14ac:dyDescent="0.25">
      <c r="A5643" t="s">
        <v>4537</v>
      </c>
      <c r="C5643" s="2">
        <v>3245</v>
      </c>
      <c r="D5643">
        <v>1</v>
      </c>
      <c r="E5643" s="2">
        <v>3245</v>
      </c>
      <c r="G5643" s="2">
        <v>3245</v>
      </c>
      <c r="H5643" s="2">
        <v>3245</v>
      </c>
      <c r="J5643">
        <f t="shared" si="88"/>
        <v>0</v>
      </c>
    </row>
    <row r="5644" spans="1:10" x14ac:dyDescent="0.25">
      <c r="A5644" t="s">
        <v>5347</v>
      </c>
      <c r="C5644" s="2">
        <v>3245</v>
      </c>
      <c r="D5644">
        <v>1</v>
      </c>
      <c r="E5644" s="2">
        <v>3245</v>
      </c>
      <c r="G5644" s="2">
        <v>3245</v>
      </c>
      <c r="H5644" s="2">
        <v>3245</v>
      </c>
      <c r="J5644">
        <f t="shared" si="88"/>
        <v>0</v>
      </c>
    </row>
    <row r="5645" spans="1:10" x14ac:dyDescent="0.25">
      <c r="A5645" t="s">
        <v>4761</v>
      </c>
      <c r="C5645" s="2">
        <v>3245</v>
      </c>
      <c r="D5645">
        <v>1</v>
      </c>
      <c r="E5645" s="2">
        <v>3245</v>
      </c>
      <c r="G5645" s="2">
        <v>3245</v>
      </c>
      <c r="H5645" s="2">
        <v>3245</v>
      </c>
      <c r="J5645">
        <f t="shared" si="88"/>
        <v>0</v>
      </c>
    </row>
    <row r="5646" spans="1:10" x14ac:dyDescent="0.25">
      <c r="A5646" t="s">
        <v>4533</v>
      </c>
      <c r="C5646" s="2">
        <v>3245</v>
      </c>
      <c r="D5646">
        <v>1</v>
      </c>
      <c r="E5646" s="2">
        <v>3245</v>
      </c>
      <c r="G5646" s="2">
        <v>3245</v>
      </c>
      <c r="H5646" s="2">
        <v>3245</v>
      </c>
      <c r="J5646">
        <f t="shared" si="88"/>
        <v>0</v>
      </c>
    </row>
    <row r="5647" spans="1:10" x14ac:dyDescent="0.25">
      <c r="A5647" t="s">
        <v>4655</v>
      </c>
      <c r="C5647" s="2">
        <v>3245</v>
      </c>
      <c r="D5647">
        <v>1</v>
      </c>
      <c r="E5647" s="2">
        <v>3245</v>
      </c>
      <c r="G5647" s="2">
        <v>3245</v>
      </c>
      <c r="H5647" s="2">
        <v>3245</v>
      </c>
      <c r="J5647">
        <f t="shared" si="88"/>
        <v>0</v>
      </c>
    </row>
    <row r="5648" spans="1:10" x14ac:dyDescent="0.25">
      <c r="A5648" t="s">
        <v>4743</v>
      </c>
      <c r="C5648" s="2">
        <v>3245</v>
      </c>
      <c r="D5648">
        <v>1</v>
      </c>
      <c r="E5648" s="2">
        <v>3245</v>
      </c>
      <c r="G5648" s="2">
        <v>3245</v>
      </c>
      <c r="H5648" s="2">
        <v>3245</v>
      </c>
      <c r="J5648">
        <f t="shared" si="88"/>
        <v>0</v>
      </c>
    </row>
    <row r="5649" spans="1:10" x14ac:dyDescent="0.25">
      <c r="A5649" t="s">
        <v>4038</v>
      </c>
      <c r="C5649" s="2">
        <v>3245</v>
      </c>
      <c r="D5649">
        <v>1</v>
      </c>
      <c r="E5649" s="2">
        <v>3245</v>
      </c>
      <c r="G5649" s="2">
        <v>3245</v>
      </c>
      <c r="H5649" s="2">
        <v>3245</v>
      </c>
      <c r="J5649">
        <f t="shared" si="88"/>
        <v>0</v>
      </c>
    </row>
    <row r="5650" spans="1:10" x14ac:dyDescent="0.25">
      <c r="A5650" t="s">
        <v>6712</v>
      </c>
      <c r="C5650" s="2">
        <v>3245</v>
      </c>
      <c r="D5650">
        <v>1</v>
      </c>
      <c r="E5650" s="2">
        <v>3245</v>
      </c>
      <c r="G5650" s="2">
        <v>3245</v>
      </c>
      <c r="H5650" s="2">
        <v>3245</v>
      </c>
      <c r="J5650">
        <f t="shared" si="88"/>
        <v>0</v>
      </c>
    </row>
    <row r="5651" spans="1:10" x14ac:dyDescent="0.25">
      <c r="A5651" t="s">
        <v>5242</v>
      </c>
      <c r="C5651" s="2">
        <v>3245</v>
      </c>
      <c r="D5651">
        <v>1</v>
      </c>
      <c r="E5651" s="2">
        <v>3245</v>
      </c>
      <c r="G5651" s="2">
        <v>3245</v>
      </c>
      <c r="H5651" s="2">
        <v>3245</v>
      </c>
      <c r="J5651">
        <f t="shared" si="88"/>
        <v>0</v>
      </c>
    </row>
    <row r="5652" spans="1:10" x14ac:dyDescent="0.25">
      <c r="A5652" t="s">
        <v>4764</v>
      </c>
      <c r="C5652" s="2">
        <v>3245</v>
      </c>
      <c r="D5652">
        <v>1</v>
      </c>
      <c r="E5652" s="2">
        <v>3245</v>
      </c>
      <c r="G5652" s="2">
        <v>3245</v>
      </c>
      <c r="H5652" s="2">
        <v>3245</v>
      </c>
      <c r="J5652">
        <f t="shared" si="88"/>
        <v>0</v>
      </c>
    </row>
    <row r="5653" spans="1:10" x14ac:dyDescent="0.25">
      <c r="A5653" t="s">
        <v>5307</v>
      </c>
      <c r="C5653" s="2">
        <v>3245</v>
      </c>
      <c r="D5653">
        <v>1</v>
      </c>
      <c r="E5653" s="2">
        <v>3245</v>
      </c>
      <c r="G5653" s="2">
        <v>3245</v>
      </c>
      <c r="H5653" s="2">
        <v>3245</v>
      </c>
      <c r="J5653">
        <f t="shared" si="88"/>
        <v>0</v>
      </c>
    </row>
    <row r="5654" spans="1:10" x14ac:dyDescent="0.25">
      <c r="A5654" t="s">
        <v>4537</v>
      </c>
      <c r="C5654" s="2">
        <v>3245</v>
      </c>
      <c r="D5654">
        <v>1</v>
      </c>
      <c r="E5654" s="2">
        <v>3245</v>
      </c>
      <c r="G5654" s="2">
        <v>3245</v>
      </c>
      <c r="H5654" s="2">
        <v>3245</v>
      </c>
      <c r="J5654">
        <f t="shared" si="88"/>
        <v>0</v>
      </c>
    </row>
    <row r="5655" spans="1:10" x14ac:dyDescent="0.25">
      <c r="A5655" t="s">
        <v>4647</v>
      </c>
      <c r="C5655" s="2">
        <v>3245</v>
      </c>
      <c r="D5655">
        <v>1</v>
      </c>
      <c r="E5655" s="2">
        <v>3245</v>
      </c>
      <c r="G5655" s="2">
        <v>3245</v>
      </c>
      <c r="H5655" s="2">
        <v>3245</v>
      </c>
      <c r="J5655">
        <f t="shared" si="88"/>
        <v>0</v>
      </c>
    </row>
    <row r="5656" spans="1:10" x14ac:dyDescent="0.25">
      <c r="A5656" t="s">
        <v>4761</v>
      </c>
      <c r="C5656" s="2">
        <v>4450</v>
      </c>
      <c r="D5656">
        <v>1</v>
      </c>
      <c r="E5656" s="2">
        <v>4450</v>
      </c>
      <c r="G5656" s="2">
        <v>4450</v>
      </c>
      <c r="H5656" s="2">
        <v>4450</v>
      </c>
      <c r="J5656">
        <f t="shared" si="88"/>
        <v>0</v>
      </c>
    </row>
    <row r="5657" spans="1:10" x14ac:dyDescent="0.25">
      <c r="A5657" t="s">
        <v>4762</v>
      </c>
      <c r="C5657" s="2">
        <v>4450</v>
      </c>
      <c r="D5657">
        <v>1</v>
      </c>
      <c r="E5657" s="2">
        <v>4450</v>
      </c>
      <c r="G5657" s="2">
        <v>4450</v>
      </c>
      <c r="H5657" s="2">
        <v>4450</v>
      </c>
      <c r="J5657">
        <f t="shared" si="88"/>
        <v>0</v>
      </c>
    </row>
    <row r="5658" spans="1:10" x14ac:dyDescent="0.25">
      <c r="A5658" t="s">
        <v>4655</v>
      </c>
      <c r="C5658" s="2">
        <v>4450</v>
      </c>
      <c r="D5658">
        <v>1</v>
      </c>
      <c r="E5658" s="2">
        <v>4450</v>
      </c>
      <c r="G5658" s="2">
        <v>4450</v>
      </c>
      <c r="H5658" s="2">
        <v>4450</v>
      </c>
      <c r="J5658">
        <f t="shared" si="88"/>
        <v>0</v>
      </c>
    </row>
    <row r="5659" spans="1:10" x14ac:dyDescent="0.25">
      <c r="A5659" t="s">
        <v>4647</v>
      </c>
      <c r="C5659" s="2">
        <v>4450</v>
      </c>
      <c r="D5659">
        <v>1</v>
      </c>
      <c r="E5659" s="2">
        <v>4450</v>
      </c>
      <c r="G5659" s="2">
        <v>4450</v>
      </c>
      <c r="H5659" s="2">
        <v>4450</v>
      </c>
      <c r="J5659">
        <f t="shared" si="88"/>
        <v>0</v>
      </c>
    </row>
    <row r="5660" spans="1:10" x14ac:dyDescent="0.25">
      <c r="A5660" t="s">
        <v>4038</v>
      </c>
      <c r="C5660" s="2">
        <v>4450</v>
      </c>
      <c r="D5660">
        <v>1</v>
      </c>
      <c r="E5660" s="2">
        <v>4450</v>
      </c>
      <c r="G5660" s="2">
        <v>4450</v>
      </c>
      <c r="H5660" s="2">
        <v>4450</v>
      </c>
      <c r="J5660">
        <f t="shared" si="88"/>
        <v>0</v>
      </c>
    </row>
    <row r="5661" spans="1:10" x14ac:dyDescent="0.25">
      <c r="A5661" t="s">
        <v>6712</v>
      </c>
      <c r="C5661" s="2">
        <v>4450</v>
      </c>
      <c r="D5661">
        <v>1</v>
      </c>
      <c r="E5661" s="2">
        <v>4450</v>
      </c>
      <c r="G5661" s="2">
        <v>4450</v>
      </c>
      <c r="H5661" s="2">
        <v>4450</v>
      </c>
      <c r="J5661">
        <f t="shared" si="88"/>
        <v>0</v>
      </c>
    </row>
    <row r="5662" spans="1:10" x14ac:dyDescent="0.25">
      <c r="A5662" t="s">
        <v>5369</v>
      </c>
      <c r="C5662" s="2">
        <v>4450</v>
      </c>
      <c r="D5662">
        <v>1</v>
      </c>
      <c r="E5662" s="2">
        <v>4450</v>
      </c>
      <c r="G5662" s="2">
        <v>4450</v>
      </c>
      <c r="H5662" s="2">
        <v>4450</v>
      </c>
      <c r="J5662">
        <f t="shared" si="88"/>
        <v>0</v>
      </c>
    </row>
    <row r="5663" spans="1:10" x14ac:dyDescent="0.25">
      <c r="A5663" t="s">
        <v>5307</v>
      </c>
      <c r="C5663" s="2">
        <v>4450</v>
      </c>
      <c r="D5663">
        <v>1</v>
      </c>
      <c r="E5663" s="2">
        <v>4450</v>
      </c>
      <c r="G5663" s="2">
        <v>4450</v>
      </c>
      <c r="H5663" s="2">
        <v>4450</v>
      </c>
      <c r="J5663">
        <f t="shared" si="88"/>
        <v>0</v>
      </c>
    </row>
    <row r="5664" spans="1:10" x14ac:dyDescent="0.25">
      <c r="A5664" t="s">
        <v>4537</v>
      </c>
      <c r="C5664" s="2">
        <v>4450</v>
      </c>
      <c r="D5664">
        <v>1</v>
      </c>
      <c r="E5664" s="2">
        <v>4450</v>
      </c>
      <c r="G5664" s="2">
        <v>4450</v>
      </c>
      <c r="H5664" s="2">
        <v>4450</v>
      </c>
      <c r="J5664">
        <f t="shared" si="88"/>
        <v>0</v>
      </c>
    </row>
    <row r="5665" spans="1:10" x14ac:dyDescent="0.25">
      <c r="A5665" t="s">
        <v>4761</v>
      </c>
      <c r="C5665" s="2">
        <v>4450</v>
      </c>
      <c r="D5665">
        <v>1</v>
      </c>
      <c r="E5665" s="2">
        <v>4450</v>
      </c>
      <c r="G5665" s="2">
        <v>4450</v>
      </c>
      <c r="H5665" s="2">
        <v>4450</v>
      </c>
      <c r="J5665">
        <f t="shared" si="88"/>
        <v>0</v>
      </c>
    </row>
    <row r="5666" spans="1:10" x14ac:dyDescent="0.25">
      <c r="A5666" t="s">
        <v>4558</v>
      </c>
      <c r="C5666" s="2">
        <v>4995</v>
      </c>
      <c r="D5666">
        <v>1</v>
      </c>
      <c r="E5666" s="2">
        <v>2650</v>
      </c>
      <c r="G5666" s="2">
        <v>2650</v>
      </c>
      <c r="H5666" s="2">
        <v>2650</v>
      </c>
      <c r="J5666">
        <f t="shared" si="88"/>
        <v>0</v>
      </c>
    </row>
    <row r="5667" spans="1:10" x14ac:dyDescent="0.25">
      <c r="A5667" t="s">
        <v>4761</v>
      </c>
      <c r="C5667" s="2">
        <v>4995</v>
      </c>
      <c r="D5667">
        <v>1</v>
      </c>
      <c r="E5667" s="2">
        <v>4995</v>
      </c>
      <c r="G5667" s="2">
        <v>4995</v>
      </c>
      <c r="H5667" s="2">
        <v>4995</v>
      </c>
      <c r="J5667">
        <f t="shared" si="88"/>
        <v>0</v>
      </c>
    </row>
    <row r="5668" spans="1:10" x14ac:dyDescent="0.25">
      <c r="A5668" t="s">
        <v>4762</v>
      </c>
      <c r="C5668" s="2">
        <v>4995</v>
      </c>
      <c r="D5668">
        <v>1</v>
      </c>
      <c r="E5668" s="2">
        <v>4995</v>
      </c>
      <c r="G5668" s="2">
        <v>4995</v>
      </c>
      <c r="H5668" s="2">
        <v>4995</v>
      </c>
      <c r="J5668">
        <f t="shared" si="88"/>
        <v>0</v>
      </c>
    </row>
    <row r="5669" spans="1:10" x14ac:dyDescent="0.25">
      <c r="A5669" t="s">
        <v>4533</v>
      </c>
      <c r="C5669" s="2">
        <v>4995</v>
      </c>
      <c r="D5669">
        <v>1</v>
      </c>
      <c r="E5669" s="2">
        <v>4995</v>
      </c>
      <c r="G5669" s="2">
        <v>4995</v>
      </c>
      <c r="H5669" s="2">
        <v>4995</v>
      </c>
      <c r="J5669">
        <f t="shared" si="88"/>
        <v>0</v>
      </c>
    </row>
    <row r="5670" spans="1:10" x14ac:dyDescent="0.25">
      <c r="A5670" t="s">
        <v>4655</v>
      </c>
      <c r="C5670" s="2">
        <v>4995</v>
      </c>
      <c r="D5670">
        <v>1</v>
      </c>
      <c r="E5670" s="2">
        <v>4995</v>
      </c>
      <c r="G5670" s="2">
        <v>4995</v>
      </c>
      <c r="H5670" s="2">
        <v>4995</v>
      </c>
      <c r="J5670">
        <f t="shared" si="88"/>
        <v>0</v>
      </c>
    </row>
    <row r="5671" spans="1:10" x14ac:dyDescent="0.25">
      <c r="A5671" t="s">
        <v>4743</v>
      </c>
      <c r="C5671" s="2">
        <v>4995</v>
      </c>
      <c r="D5671">
        <v>1</v>
      </c>
      <c r="E5671" s="2">
        <v>4995</v>
      </c>
      <c r="G5671" s="2">
        <v>4995</v>
      </c>
      <c r="H5671" s="2">
        <v>4995</v>
      </c>
      <c r="J5671">
        <f t="shared" si="88"/>
        <v>0</v>
      </c>
    </row>
    <row r="5672" spans="1:10" x14ac:dyDescent="0.25">
      <c r="A5672" t="s">
        <v>4038</v>
      </c>
      <c r="C5672" s="2">
        <v>4995</v>
      </c>
      <c r="D5672">
        <v>1</v>
      </c>
      <c r="E5672" s="2">
        <v>4995</v>
      </c>
      <c r="G5672" s="2">
        <v>4995</v>
      </c>
      <c r="H5672" s="2">
        <v>4995</v>
      </c>
      <c r="J5672">
        <f t="shared" si="88"/>
        <v>0</v>
      </c>
    </row>
    <row r="5673" spans="1:10" x14ac:dyDescent="0.25">
      <c r="A5673" t="s">
        <v>6712</v>
      </c>
      <c r="C5673" s="2">
        <v>4995</v>
      </c>
      <c r="D5673">
        <v>1</v>
      </c>
      <c r="E5673" s="2">
        <v>4995</v>
      </c>
      <c r="G5673" s="2">
        <v>4995</v>
      </c>
      <c r="H5673" s="2">
        <v>4995</v>
      </c>
      <c r="J5673">
        <f t="shared" si="88"/>
        <v>0</v>
      </c>
    </row>
    <row r="5674" spans="1:10" x14ac:dyDescent="0.25">
      <c r="A5674" t="s">
        <v>5242</v>
      </c>
      <c r="C5674" s="2">
        <v>4995</v>
      </c>
      <c r="D5674">
        <v>1</v>
      </c>
      <c r="E5674" s="2">
        <v>4995</v>
      </c>
      <c r="G5674" s="2">
        <v>4995</v>
      </c>
      <c r="H5674" s="2">
        <v>4995</v>
      </c>
      <c r="J5674">
        <f t="shared" si="88"/>
        <v>0</v>
      </c>
    </row>
    <row r="5675" spans="1:10" x14ac:dyDescent="0.25">
      <c r="A5675" t="s">
        <v>4764</v>
      </c>
      <c r="C5675" s="2">
        <v>4995</v>
      </c>
      <c r="D5675">
        <v>1</v>
      </c>
      <c r="E5675" s="2">
        <v>4995</v>
      </c>
      <c r="G5675" s="2">
        <v>4995</v>
      </c>
      <c r="H5675" s="2">
        <v>4995</v>
      </c>
      <c r="J5675">
        <f t="shared" si="88"/>
        <v>0</v>
      </c>
    </row>
    <row r="5676" spans="1:10" x14ac:dyDescent="0.25">
      <c r="A5676" t="s">
        <v>5369</v>
      </c>
      <c r="C5676" s="2">
        <v>4995</v>
      </c>
      <c r="D5676">
        <v>1</v>
      </c>
      <c r="E5676" s="2">
        <v>4995</v>
      </c>
      <c r="G5676" s="2">
        <v>4995</v>
      </c>
      <c r="H5676" s="2">
        <v>4995</v>
      </c>
      <c r="J5676">
        <f t="shared" si="88"/>
        <v>0</v>
      </c>
    </row>
    <row r="5677" spans="1:10" x14ac:dyDescent="0.25">
      <c r="A5677" t="s">
        <v>5307</v>
      </c>
      <c r="C5677" s="2">
        <v>4995</v>
      </c>
      <c r="D5677">
        <v>1</v>
      </c>
      <c r="E5677" s="2">
        <v>4995</v>
      </c>
      <c r="G5677" s="2">
        <v>4995</v>
      </c>
      <c r="H5677" s="2">
        <v>4995</v>
      </c>
      <c r="J5677">
        <f t="shared" si="88"/>
        <v>0</v>
      </c>
    </row>
    <row r="5678" spans="1:10" x14ac:dyDescent="0.25">
      <c r="A5678" t="s">
        <v>4537</v>
      </c>
      <c r="C5678" s="2">
        <v>4995</v>
      </c>
      <c r="D5678">
        <v>1</v>
      </c>
      <c r="E5678" s="2">
        <v>4995</v>
      </c>
      <c r="G5678" s="2">
        <v>4995</v>
      </c>
      <c r="H5678" s="2">
        <v>4995</v>
      </c>
      <c r="J5678">
        <f t="shared" si="88"/>
        <v>0</v>
      </c>
    </row>
    <row r="5679" spans="1:10" x14ac:dyDescent="0.25">
      <c r="A5679" t="s">
        <v>5347</v>
      </c>
      <c r="C5679" s="2">
        <v>4995</v>
      </c>
      <c r="D5679">
        <v>1</v>
      </c>
      <c r="E5679" s="2">
        <v>4995</v>
      </c>
      <c r="G5679" s="2">
        <v>4995</v>
      </c>
      <c r="H5679" s="2">
        <v>4995</v>
      </c>
      <c r="J5679">
        <f t="shared" si="88"/>
        <v>0</v>
      </c>
    </row>
    <row r="5680" spans="1:10" x14ac:dyDescent="0.25">
      <c r="A5680" t="s">
        <v>4647</v>
      </c>
      <c r="C5680" s="2">
        <v>4995</v>
      </c>
      <c r="D5680">
        <v>1</v>
      </c>
      <c r="E5680" s="2">
        <v>4995</v>
      </c>
      <c r="G5680" s="2">
        <v>4995</v>
      </c>
      <c r="H5680" s="2">
        <v>4995</v>
      </c>
      <c r="J5680">
        <f t="shared" si="88"/>
        <v>0</v>
      </c>
    </row>
    <row r="5681" spans="1:10" x14ac:dyDescent="0.25">
      <c r="A5681" t="s">
        <v>5822</v>
      </c>
      <c r="C5681" s="2">
        <v>5000</v>
      </c>
      <c r="D5681">
        <v>1</v>
      </c>
      <c r="E5681" s="2">
        <v>5000</v>
      </c>
      <c r="G5681" s="2">
        <v>5000</v>
      </c>
      <c r="H5681" s="2">
        <v>5000</v>
      </c>
      <c r="J5681">
        <f t="shared" si="88"/>
        <v>0</v>
      </c>
    </row>
    <row r="5682" spans="1:10" x14ac:dyDescent="0.25">
      <c r="A5682" t="s">
        <v>4038</v>
      </c>
      <c r="C5682" s="2">
        <v>5000</v>
      </c>
      <c r="D5682">
        <v>1</v>
      </c>
      <c r="E5682" s="2">
        <v>5000</v>
      </c>
      <c r="G5682" s="2">
        <v>5000</v>
      </c>
      <c r="H5682" s="2">
        <v>5000</v>
      </c>
      <c r="J5682">
        <f t="shared" si="88"/>
        <v>0</v>
      </c>
    </row>
    <row r="5683" spans="1:10" x14ac:dyDescent="0.25">
      <c r="A5683" t="s">
        <v>4743</v>
      </c>
      <c r="C5683" s="2">
        <v>5000</v>
      </c>
      <c r="D5683">
        <v>1</v>
      </c>
      <c r="E5683" s="2">
        <v>5050</v>
      </c>
      <c r="G5683" s="2">
        <v>5050</v>
      </c>
      <c r="H5683" s="2">
        <v>5050</v>
      </c>
      <c r="J5683">
        <f t="shared" si="88"/>
        <v>0</v>
      </c>
    </row>
    <row r="5684" spans="1:10" x14ac:dyDescent="0.25">
      <c r="A5684" t="s">
        <v>6712</v>
      </c>
      <c r="C5684" s="2">
        <v>5000</v>
      </c>
      <c r="D5684">
        <v>1</v>
      </c>
      <c r="E5684" s="2">
        <v>5050</v>
      </c>
      <c r="G5684" s="2">
        <v>5050</v>
      </c>
      <c r="H5684" s="2">
        <v>5050</v>
      </c>
      <c r="J5684">
        <f t="shared" si="88"/>
        <v>0</v>
      </c>
    </row>
    <row r="5685" spans="1:10" x14ac:dyDescent="0.25">
      <c r="A5685" t="s">
        <v>5242</v>
      </c>
      <c r="C5685" s="2">
        <v>5000</v>
      </c>
      <c r="D5685">
        <v>1</v>
      </c>
      <c r="E5685" s="2">
        <v>5050</v>
      </c>
      <c r="G5685" s="2">
        <v>5050</v>
      </c>
      <c r="H5685" s="2">
        <v>5050</v>
      </c>
      <c r="J5685">
        <f t="shared" si="88"/>
        <v>0</v>
      </c>
    </row>
    <row r="5686" spans="1:10" x14ac:dyDescent="0.25">
      <c r="A5686" t="s">
        <v>4038</v>
      </c>
      <c r="C5686" s="2">
        <v>6500</v>
      </c>
      <c r="D5686">
        <v>1</v>
      </c>
      <c r="E5686" s="2">
        <v>6500</v>
      </c>
      <c r="G5686" s="2">
        <v>6500</v>
      </c>
      <c r="H5686" s="2">
        <v>6500</v>
      </c>
      <c r="J5686">
        <f t="shared" si="88"/>
        <v>0</v>
      </c>
    </row>
    <row r="5687" spans="1:10" x14ac:dyDescent="0.25">
      <c r="A5687" t="s">
        <v>4702</v>
      </c>
      <c r="C5687" s="2">
        <v>8950</v>
      </c>
      <c r="D5687">
        <v>1</v>
      </c>
      <c r="E5687" s="2">
        <v>8950</v>
      </c>
      <c r="G5687" s="2">
        <v>8950</v>
      </c>
      <c r="H5687" s="2">
        <v>8950</v>
      </c>
      <c r="J5687">
        <f t="shared" si="88"/>
        <v>0</v>
      </c>
    </row>
    <row r="5688" spans="1:10" x14ac:dyDescent="0.25">
      <c r="A5688" t="s">
        <v>4761</v>
      </c>
      <c r="C5688" s="2">
        <v>22950</v>
      </c>
      <c r="D5688">
        <v>1</v>
      </c>
      <c r="E5688" s="2">
        <v>22950</v>
      </c>
      <c r="G5688" s="2">
        <v>22950</v>
      </c>
      <c r="H5688" s="2">
        <v>22950</v>
      </c>
      <c r="J5688">
        <f t="shared" si="88"/>
        <v>0</v>
      </c>
    </row>
    <row r="5689" spans="1:10" x14ac:dyDescent="0.25">
      <c r="A5689" t="s">
        <v>4762</v>
      </c>
      <c r="C5689" s="2">
        <v>22950</v>
      </c>
      <c r="D5689">
        <v>1</v>
      </c>
      <c r="E5689" s="2">
        <v>22950</v>
      </c>
      <c r="G5689" s="2">
        <v>22950</v>
      </c>
      <c r="H5689" s="2">
        <v>22950</v>
      </c>
      <c r="J5689">
        <f t="shared" si="88"/>
        <v>0</v>
      </c>
    </row>
    <row r="5690" spans="1:10" x14ac:dyDescent="0.25">
      <c r="A5690" t="s">
        <v>4533</v>
      </c>
      <c r="C5690" s="2">
        <v>22950</v>
      </c>
      <c r="D5690">
        <v>1</v>
      </c>
      <c r="E5690" s="2">
        <v>22950</v>
      </c>
      <c r="G5690" s="2">
        <v>22950</v>
      </c>
      <c r="H5690" s="2">
        <v>22950</v>
      </c>
      <c r="J5690">
        <f t="shared" si="88"/>
        <v>0</v>
      </c>
    </row>
    <row r="5691" spans="1:10" x14ac:dyDescent="0.25">
      <c r="A5691" t="s">
        <v>4655</v>
      </c>
      <c r="C5691" s="2">
        <v>22950</v>
      </c>
      <c r="D5691">
        <v>1</v>
      </c>
      <c r="E5691" s="2">
        <v>22950</v>
      </c>
      <c r="G5691" s="2">
        <v>22950</v>
      </c>
      <c r="H5691" s="2">
        <v>22950</v>
      </c>
      <c r="J5691">
        <f t="shared" si="88"/>
        <v>0</v>
      </c>
    </row>
    <row r="5692" spans="1:10" x14ac:dyDescent="0.25">
      <c r="A5692" t="s">
        <v>4743</v>
      </c>
      <c r="C5692" s="2">
        <v>22950</v>
      </c>
      <c r="D5692">
        <v>1</v>
      </c>
      <c r="E5692" s="2">
        <v>22950</v>
      </c>
      <c r="G5692" s="2">
        <v>22950</v>
      </c>
      <c r="H5692" s="2">
        <v>22950</v>
      </c>
      <c r="J5692">
        <f t="shared" si="88"/>
        <v>0</v>
      </c>
    </row>
    <row r="5693" spans="1:10" x14ac:dyDescent="0.25">
      <c r="A5693" t="s">
        <v>4038</v>
      </c>
      <c r="C5693" s="2">
        <v>22950</v>
      </c>
      <c r="D5693">
        <v>1</v>
      </c>
      <c r="E5693" s="2">
        <v>22950</v>
      </c>
      <c r="G5693" s="2">
        <v>22950</v>
      </c>
      <c r="H5693" s="2">
        <v>22950</v>
      </c>
      <c r="J5693">
        <f t="shared" si="88"/>
        <v>0</v>
      </c>
    </row>
    <row r="5694" spans="1:10" x14ac:dyDescent="0.25">
      <c r="A5694" t="s">
        <v>2629</v>
      </c>
      <c r="C5694" s="2">
        <v>22950</v>
      </c>
      <c r="D5694">
        <v>1</v>
      </c>
      <c r="E5694" s="2">
        <v>22950</v>
      </c>
      <c r="G5694" s="2">
        <v>22950</v>
      </c>
      <c r="H5694" s="2">
        <v>22950</v>
      </c>
      <c r="J5694">
        <f t="shared" si="88"/>
        <v>0</v>
      </c>
    </row>
    <row r="5695" spans="1:10" x14ac:dyDescent="0.25">
      <c r="A5695" t="s">
        <v>6712</v>
      </c>
      <c r="C5695" s="2">
        <v>22950</v>
      </c>
      <c r="D5695">
        <v>1</v>
      </c>
      <c r="E5695" s="2">
        <v>22950</v>
      </c>
      <c r="G5695" s="2">
        <v>22950</v>
      </c>
      <c r="H5695" s="2">
        <v>22950</v>
      </c>
      <c r="J5695">
        <f t="shared" si="88"/>
        <v>0</v>
      </c>
    </row>
    <row r="5696" spans="1:10" x14ac:dyDescent="0.25">
      <c r="A5696" t="s">
        <v>5242</v>
      </c>
      <c r="C5696" s="2">
        <v>22950</v>
      </c>
      <c r="D5696">
        <v>1</v>
      </c>
      <c r="E5696" s="2">
        <v>22950</v>
      </c>
      <c r="G5696" s="2">
        <v>22950</v>
      </c>
      <c r="H5696" s="2">
        <v>22950</v>
      </c>
      <c r="J5696">
        <f t="shared" si="88"/>
        <v>0</v>
      </c>
    </row>
    <row r="5697" spans="1:10" x14ac:dyDescent="0.25">
      <c r="A5697" t="s">
        <v>4764</v>
      </c>
      <c r="C5697" s="2">
        <v>22950</v>
      </c>
      <c r="D5697">
        <v>1</v>
      </c>
      <c r="E5697" s="2">
        <v>22950</v>
      </c>
      <c r="G5697" s="2">
        <v>22950</v>
      </c>
      <c r="H5697" s="2">
        <v>22950</v>
      </c>
      <c r="J5697">
        <f t="shared" si="88"/>
        <v>0</v>
      </c>
    </row>
    <row r="5698" spans="1:10" x14ac:dyDescent="0.25">
      <c r="A5698" t="s">
        <v>6803</v>
      </c>
      <c r="C5698" s="2">
        <v>22950</v>
      </c>
      <c r="D5698">
        <v>1</v>
      </c>
      <c r="E5698" s="2">
        <v>22950</v>
      </c>
      <c r="G5698" s="2">
        <v>22950</v>
      </c>
      <c r="H5698" s="2">
        <v>22950</v>
      </c>
      <c r="J5698">
        <f t="shared" si="88"/>
        <v>0</v>
      </c>
    </row>
    <row r="5699" spans="1:10" x14ac:dyDescent="0.25">
      <c r="A5699" t="s">
        <v>5369</v>
      </c>
      <c r="C5699" s="2">
        <v>22950</v>
      </c>
      <c r="D5699">
        <v>1</v>
      </c>
      <c r="E5699" s="2">
        <v>22950</v>
      </c>
      <c r="G5699" s="2">
        <v>22950</v>
      </c>
      <c r="H5699" s="2">
        <v>22950</v>
      </c>
      <c r="J5699">
        <f t="shared" ref="J5699:J5762" si="89">IF(I5699=0,0,H5699)</f>
        <v>0</v>
      </c>
    </row>
    <row r="5700" spans="1:10" x14ac:dyDescent="0.25">
      <c r="A5700" t="s">
        <v>5307</v>
      </c>
      <c r="C5700" s="2">
        <v>22950</v>
      </c>
      <c r="D5700">
        <v>1</v>
      </c>
      <c r="E5700" s="2">
        <v>22950</v>
      </c>
      <c r="G5700" s="2">
        <v>22950</v>
      </c>
      <c r="H5700" s="2">
        <v>22950</v>
      </c>
      <c r="J5700">
        <f t="shared" si="89"/>
        <v>0</v>
      </c>
    </row>
    <row r="5701" spans="1:10" x14ac:dyDescent="0.25">
      <c r="A5701" t="s">
        <v>4537</v>
      </c>
      <c r="C5701" s="2">
        <v>22950</v>
      </c>
      <c r="D5701">
        <v>1</v>
      </c>
      <c r="E5701" s="2">
        <v>22950</v>
      </c>
      <c r="G5701" s="2">
        <v>22950</v>
      </c>
      <c r="H5701" s="2">
        <v>22950</v>
      </c>
      <c r="J5701">
        <f t="shared" si="89"/>
        <v>0</v>
      </c>
    </row>
    <row r="5702" spans="1:10" x14ac:dyDescent="0.25">
      <c r="A5702" t="s">
        <v>5347</v>
      </c>
      <c r="C5702" s="2">
        <v>22950</v>
      </c>
      <c r="D5702">
        <v>1</v>
      </c>
      <c r="E5702" s="2">
        <v>22950</v>
      </c>
      <c r="G5702" s="2">
        <v>22950</v>
      </c>
      <c r="H5702" s="2">
        <v>22950</v>
      </c>
      <c r="J5702">
        <f t="shared" si="89"/>
        <v>0</v>
      </c>
    </row>
    <row r="5703" spans="1:10" x14ac:dyDescent="0.25">
      <c r="A5703" t="s">
        <v>4647</v>
      </c>
      <c r="C5703" s="2">
        <v>22950</v>
      </c>
      <c r="D5703">
        <v>1</v>
      </c>
      <c r="E5703" s="2">
        <v>22950</v>
      </c>
      <c r="G5703" s="2">
        <v>22950</v>
      </c>
      <c r="H5703" s="2">
        <v>22950</v>
      </c>
      <c r="J5703">
        <f t="shared" si="89"/>
        <v>0</v>
      </c>
    </row>
    <row r="5704" spans="1:10" x14ac:dyDescent="0.25">
      <c r="A5704" t="s">
        <v>2281</v>
      </c>
      <c r="C5704" s="2">
        <v>31960</v>
      </c>
      <c r="D5704">
        <v>1</v>
      </c>
      <c r="E5704" s="2">
        <v>29500</v>
      </c>
      <c r="G5704" s="2">
        <v>29500</v>
      </c>
      <c r="H5704" s="2">
        <v>29500</v>
      </c>
      <c r="J5704">
        <f t="shared" si="89"/>
        <v>0</v>
      </c>
    </row>
    <row r="5705" spans="1:10" x14ac:dyDescent="0.25">
      <c r="A5705" t="s">
        <v>4761</v>
      </c>
      <c r="C5705" s="2">
        <v>49950</v>
      </c>
      <c r="D5705">
        <v>1</v>
      </c>
      <c r="E5705" s="2">
        <v>49950</v>
      </c>
      <c r="G5705" s="2">
        <v>49950</v>
      </c>
      <c r="H5705" s="2">
        <v>49950</v>
      </c>
      <c r="J5705">
        <f t="shared" si="89"/>
        <v>0</v>
      </c>
    </row>
    <row r="5706" spans="1:10" x14ac:dyDescent="0.25">
      <c r="A5706" t="s">
        <v>4762</v>
      </c>
      <c r="C5706" s="2">
        <v>49950</v>
      </c>
      <c r="D5706">
        <v>1</v>
      </c>
      <c r="E5706" s="2">
        <v>49950</v>
      </c>
      <c r="G5706" s="2">
        <v>49950</v>
      </c>
      <c r="H5706" s="2">
        <v>49950</v>
      </c>
      <c r="J5706">
        <f t="shared" si="89"/>
        <v>0</v>
      </c>
    </row>
    <row r="5707" spans="1:10" x14ac:dyDescent="0.25">
      <c r="A5707" t="s">
        <v>2629</v>
      </c>
      <c r="C5707" s="2">
        <v>49950</v>
      </c>
      <c r="D5707">
        <v>1</v>
      </c>
      <c r="E5707" s="2">
        <v>49950</v>
      </c>
      <c r="G5707" s="2">
        <v>49950</v>
      </c>
      <c r="H5707" s="2">
        <v>49950</v>
      </c>
      <c r="J5707">
        <f t="shared" si="89"/>
        <v>0</v>
      </c>
    </row>
    <row r="5708" spans="1:10" x14ac:dyDescent="0.25">
      <c r="A5708" t="s">
        <v>5242</v>
      </c>
      <c r="C5708" s="2">
        <v>49950</v>
      </c>
      <c r="D5708">
        <v>1</v>
      </c>
      <c r="E5708" s="2">
        <v>49950</v>
      </c>
      <c r="G5708" s="2">
        <v>49950</v>
      </c>
      <c r="H5708" s="2">
        <v>49950</v>
      </c>
      <c r="J5708">
        <f t="shared" si="89"/>
        <v>0</v>
      </c>
    </row>
    <row r="5709" spans="1:10" x14ac:dyDescent="0.25">
      <c r="A5709" t="s">
        <v>4537</v>
      </c>
      <c r="C5709" s="2">
        <v>49950</v>
      </c>
      <c r="D5709">
        <v>1</v>
      </c>
      <c r="E5709" s="2">
        <v>49950</v>
      </c>
      <c r="G5709" s="2">
        <v>49950</v>
      </c>
      <c r="H5709" s="2">
        <v>49950</v>
      </c>
      <c r="J5709">
        <f t="shared" si="89"/>
        <v>0</v>
      </c>
    </row>
    <row r="5710" spans="1:10" x14ac:dyDescent="0.25">
      <c r="A5710" t="s">
        <v>4533</v>
      </c>
      <c r="C5710" s="2">
        <v>49950</v>
      </c>
      <c r="D5710">
        <v>1</v>
      </c>
      <c r="E5710" s="2">
        <v>49950</v>
      </c>
      <c r="G5710" s="2">
        <v>49950</v>
      </c>
      <c r="H5710" s="2">
        <v>49950</v>
      </c>
      <c r="J5710">
        <f t="shared" si="89"/>
        <v>0</v>
      </c>
    </row>
    <row r="5711" spans="1:10" x14ac:dyDescent="0.25">
      <c r="A5711" t="s">
        <v>4655</v>
      </c>
      <c r="C5711" s="2">
        <v>49950</v>
      </c>
      <c r="D5711">
        <v>1</v>
      </c>
      <c r="E5711" s="2">
        <v>49950</v>
      </c>
      <c r="G5711" s="2">
        <v>49950</v>
      </c>
      <c r="H5711" s="2">
        <v>49950</v>
      </c>
      <c r="J5711">
        <f t="shared" si="89"/>
        <v>0</v>
      </c>
    </row>
    <row r="5712" spans="1:10" x14ac:dyDescent="0.25">
      <c r="A5712" t="s">
        <v>4743</v>
      </c>
      <c r="C5712" s="2">
        <v>49950</v>
      </c>
      <c r="D5712">
        <v>1</v>
      </c>
      <c r="E5712" s="2">
        <v>49950</v>
      </c>
      <c r="G5712" s="2">
        <v>49950</v>
      </c>
      <c r="H5712" s="2">
        <v>49950</v>
      </c>
      <c r="J5712">
        <f t="shared" si="89"/>
        <v>0</v>
      </c>
    </row>
    <row r="5713" spans="1:10" x14ac:dyDescent="0.25">
      <c r="A5713" t="s">
        <v>4647</v>
      </c>
      <c r="C5713" s="2">
        <v>49950</v>
      </c>
      <c r="D5713">
        <v>1</v>
      </c>
      <c r="E5713" s="2">
        <v>49950</v>
      </c>
      <c r="G5713" s="2">
        <v>49950</v>
      </c>
      <c r="H5713" s="2">
        <v>49950</v>
      </c>
      <c r="J5713">
        <f t="shared" si="89"/>
        <v>0</v>
      </c>
    </row>
    <row r="5714" spans="1:10" x14ac:dyDescent="0.25">
      <c r="A5714" t="s">
        <v>4038</v>
      </c>
      <c r="C5714" s="2">
        <v>49950</v>
      </c>
      <c r="D5714">
        <v>1</v>
      </c>
      <c r="E5714" s="2">
        <v>49950</v>
      </c>
      <c r="G5714" s="2">
        <v>49950</v>
      </c>
      <c r="H5714" s="2">
        <v>49950</v>
      </c>
      <c r="J5714">
        <f t="shared" si="89"/>
        <v>0</v>
      </c>
    </row>
    <row r="5715" spans="1:10" x14ac:dyDescent="0.25">
      <c r="A5715" t="s">
        <v>6712</v>
      </c>
      <c r="C5715" s="2">
        <v>49950</v>
      </c>
      <c r="D5715">
        <v>1</v>
      </c>
      <c r="E5715" s="2">
        <v>49950</v>
      </c>
      <c r="G5715" s="2">
        <v>49950</v>
      </c>
      <c r="H5715" s="2">
        <v>49950</v>
      </c>
      <c r="J5715">
        <f t="shared" si="89"/>
        <v>0</v>
      </c>
    </row>
    <row r="5716" spans="1:10" x14ac:dyDescent="0.25">
      <c r="A5716" t="s">
        <v>4764</v>
      </c>
      <c r="C5716" s="2">
        <v>49950</v>
      </c>
      <c r="D5716">
        <v>1</v>
      </c>
      <c r="E5716" s="2">
        <v>49950</v>
      </c>
      <c r="G5716" s="2">
        <v>49950</v>
      </c>
      <c r="H5716" s="2">
        <v>49950</v>
      </c>
      <c r="J5716">
        <f t="shared" si="89"/>
        <v>0</v>
      </c>
    </row>
    <row r="5717" spans="1:10" x14ac:dyDescent="0.25">
      <c r="A5717" t="s">
        <v>5369</v>
      </c>
      <c r="C5717" s="2">
        <v>49950</v>
      </c>
      <c r="D5717">
        <v>1</v>
      </c>
      <c r="E5717" s="2">
        <v>49950</v>
      </c>
      <c r="G5717" s="2">
        <v>49950</v>
      </c>
      <c r="H5717" s="2">
        <v>49950</v>
      </c>
      <c r="J5717">
        <f t="shared" si="89"/>
        <v>0</v>
      </c>
    </row>
    <row r="5718" spans="1:10" x14ac:dyDescent="0.25">
      <c r="A5718" t="s">
        <v>6803</v>
      </c>
      <c r="C5718" s="2">
        <v>49950</v>
      </c>
      <c r="D5718">
        <v>1</v>
      </c>
      <c r="E5718" s="2">
        <v>49950</v>
      </c>
      <c r="G5718" s="2">
        <v>49950</v>
      </c>
      <c r="H5718" s="2">
        <v>49950</v>
      </c>
      <c r="J5718">
        <f t="shared" si="89"/>
        <v>0</v>
      </c>
    </row>
    <row r="5719" spans="1:10" x14ac:dyDescent="0.25">
      <c r="A5719" t="s">
        <v>5307</v>
      </c>
      <c r="C5719" s="2">
        <v>49950</v>
      </c>
      <c r="D5719">
        <v>1</v>
      </c>
      <c r="E5719" s="2">
        <v>49950</v>
      </c>
      <c r="G5719" s="2">
        <v>49950</v>
      </c>
      <c r="H5719" s="2">
        <v>49950</v>
      </c>
      <c r="J5719">
        <f t="shared" si="89"/>
        <v>0</v>
      </c>
    </row>
    <row r="5720" spans="1:10" x14ac:dyDescent="0.25">
      <c r="A5720" t="s">
        <v>5347</v>
      </c>
      <c r="C5720" s="2">
        <v>49950</v>
      </c>
      <c r="D5720">
        <v>1</v>
      </c>
      <c r="E5720" s="2">
        <v>49950</v>
      </c>
      <c r="G5720" s="2">
        <v>49950</v>
      </c>
      <c r="H5720" s="2">
        <v>49950</v>
      </c>
      <c r="J5720">
        <f t="shared" si="89"/>
        <v>0</v>
      </c>
    </row>
    <row r="5721" spans="1:10" x14ac:dyDescent="0.25">
      <c r="A5721" t="s">
        <v>6263</v>
      </c>
      <c r="B5721">
        <v>6</v>
      </c>
      <c r="C5721" s="2">
        <v>39</v>
      </c>
      <c r="D5721">
        <v>1</v>
      </c>
      <c r="E5721" s="2">
        <v>39</v>
      </c>
      <c r="G5721" s="2">
        <v>39</v>
      </c>
      <c r="H5721" s="2">
        <v>36.659999999999997</v>
      </c>
      <c r="J5721">
        <f t="shared" si="89"/>
        <v>0</v>
      </c>
    </row>
    <row r="5722" spans="1:10" x14ac:dyDescent="0.25">
      <c r="A5722" t="s">
        <v>6257</v>
      </c>
      <c r="B5722">
        <v>6</v>
      </c>
      <c r="C5722" s="2">
        <v>39</v>
      </c>
      <c r="D5722">
        <v>1</v>
      </c>
      <c r="E5722" s="2">
        <v>39</v>
      </c>
      <c r="G5722" s="2">
        <v>39</v>
      </c>
      <c r="H5722" s="2">
        <v>36.659999999999997</v>
      </c>
      <c r="J5722">
        <f t="shared" si="89"/>
        <v>0</v>
      </c>
    </row>
    <row r="5723" spans="1:10" x14ac:dyDescent="0.25">
      <c r="A5723" t="s">
        <v>6257</v>
      </c>
      <c r="B5723">
        <v>6</v>
      </c>
      <c r="C5723" s="2">
        <v>199</v>
      </c>
      <c r="D5723">
        <v>1</v>
      </c>
      <c r="E5723" s="2">
        <v>199</v>
      </c>
      <c r="G5723" s="2">
        <v>199</v>
      </c>
      <c r="H5723" s="2">
        <v>187.06</v>
      </c>
      <c r="J5723">
        <f t="shared" si="89"/>
        <v>0</v>
      </c>
    </row>
    <row r="5724" spans="1:10" x14ac:dyDescent="0.25">
      <c r="A5724" t="s">
        <v>6257</v>
      </c>
      <c r="B5724">
        <v>6</v>
      </c>
      <c r="C5724" s="2">
        <v>199</v>
      </c>
      <c r="D5724">
        <v>1</v>
      </c>
      <c r="E5724" s="2">
        <v>199</v>
      </c>
      <c r="G5724" s="2">
        <v>199</v>
      </c>
      <c r="H5724" s="2">
        <v>187.06</v>
      </c>
      <c r="J5724">
        <f t="shared" si="89"/>
        <v>0</v>
      </c>
    </row>
    <row r="5725" spans="1:10" x14ac:dyDescent="0.25">
      <c r="A5725" t="s">
        <v>6257</v>
      </c>
      <c r="B5725">
        <v>6</v>
      </c>
      <c r="C5725" s="2">
        <v>199</v>
      </c>
      <c r="D5725">
        <v>1</v>
      </c>
      <c r="E5725" s="2">
        <v>199</v>
      </c>
      <c r="G5725" s="2">
        <v>199</v>
      </c>
      <c r="H5725" s="2">
        <v>187.06</v>
      </c>
      <c r="J5725">
        <f t="shared" si="89"/>
        <v>0</v>
      </c>
    </row>
    <row r="5726" spans="1:10" x14ac:dyDescent="0.25">
      <c r="A5726" t="s">
        <v>6132</v>
      </c>
      <c r="B5726">
        <v>10</v>
      </c>
      <c r="C5726" s="2">
        <v>39</v>
      </c>
      <c r="D5726">
        <v>1</v>
      </c>
      <c r="E5726" s="2">
        <v>39</v>
      </c>
      <c r="G5726" s="2">
        <v>39</v>
      </c>
      <c r="H5726" s="2">
        <v>35.1</v>
      </c>
      <c r="J5726">
        <f t="shared" si="89"/>
        <v>0</v>
      </c>
    </row>
    <row r="5727" spans="1:10" x14ac:dyDescent="0.25">
      <c r="A5727" t="s">
        <v>6132</v>
      </c>
      <c r="B5727">
        <v>10</v>
      </c>
      <c r="C5727" s="2">
        <v>199</v>
      </c>
      <c r="D5727">
        <v>1</v>
      </c>
      <c r="E5727" s="2">
        <v>199</v>
      </c>
      <c r="G5727" s="2">
        <v>199</v>
      </c>
      <c r="H5727" s="2">
        <v>179.1</v>
      </c>
      <c r="J5727">
        <f t="shared" si="89"/>
        <v>0</v>
      </c>
    </row>
    <row r="5728" spans="1:10" x14ac:dyDescent="0.25">
      <c r="A5728" t="s">
        <v>6132</v>
      </c>
      <c r="B5728">
        <v>10</v>
      </c>
      <c r="C5728" s="2">
        <v>199</v>
      </c>
      <c r="D5728">
        <v>1</v>
      </c>
      <c r="E5728" s="2">
        <v>199</v>
      </c>
      <c r="G5728" s="2">
        <v>199</v>
      </c>
      <c r="H5728" s="2">
        <v>179.1</v>
      </c>
      <c r="J5728">
        <f t="shared" si="89"/>
        <v>0</v>
      </c>
    </row>
    <row r="5729" spans="1:10" x14ac:dyDescent="0.25">
      <c r="A5729" t="s">
        <v>6132</v>
      </c>
      <c r="B5729">
        <v>10</v>
      </c>
      <c r="C5729" s="2">
        <v>78000</v>
      </c>
      <c r="D5729">
        <v>1</v>
      </c>
      <c r="E5729" s="2">
        <v>78000</v>
      </c>
      <c r="G5729" s="2">
        <v>78000</v>
      </c>
      <c r="H5729" s="2">
        <v>70200</v>
      </c>
      <c r="J5729">
        <f t="shared" si="89"/>
        <v>0</v>
      </c>
    </row>
    <row r="5730" spans="1:10" x14ac:dyDescent="0.25">
      <c r="A5730" t="s">
        <v>6132</v>
      </c>
      <c r="B5730">
        <v>10</v>
      </c>
      <c r="C5730" s="2">
        <v>39</v>
      </c>
      <c r="D5730">
        <v>4</v>
      </c>
      <c r="E5730" s="2">
        <v>39</v>
      </c>
      <c r="G5730" s="2">
        <v>156</v>
      </c>
      <c r="H5730" s="2">
        <v>140.4</v>
      </c>
      <c r="J5730">
        <f t="shared" si="89"/>
        <v>0</v>
      </c>
    </row>
    <row r="5731" spans="1:10" x14ac:dyDescent="0.25">
      <c r="A5731" t="s">
        <v>6132</v>
      </c>
      <c r="B5731">
        <v>10</v>
      </c>
      <c r="C5731" s="2">
        <v>199</v>
      </c>
      <c r="D5731">
        <v>4</v>
      </c>
      <c r="E5731" s="2">
        <v>199</v>
      </c>
      <c r="G5731" s="2">
        <v>796</v>
      </c>
      <c r="H5731" s="2">
        <v>716.4</v>
      </c>
      <c r="J5731">
        <f t="shared" si="89"/>
        <v>0</v>
      </c>
    </row>
    <row r="5732" spans="1:10" x14ac:dyDescent="0.25">
      <c r="A5732" t="s">
        <v>6256</v>
      </c>
      <c r="C5732" s="2">
        <v>-2750</v>
      </c>
      <c r="D5732">
        <v>1</v>
      </c>
      <c r="E5732" s="2">
        <v>-5000</v>
      </c>
      <c r="G5732" s="2">
        <v>-5000</v>
      </c>
      <c r="H5732" s="2">
        <v>-5000</v>
      </c>
      <c r="J5732">
        <f t="shared" si="89"/>
        <v>0</v>
      </c>
    </row>
    <row r="5733" spans="1:10" x14ac:dyDescent="0.25">
      <c r="A5733" t="s">
        <v>6679</v>
      </c>
      <c r="C5733" s="2">
        <v>-2500</v>
      </c>
      <c r="D5733">
        <v>1</v>
      </c>
      <c r="E5733" s="2">
        <v>-2500</v>
      </c>
      <c r="G5733" s="2">
        <v>-2500</v>
      </c>
      <c r="H5733" s="2">
        <v>-2500</v>
      </c>
      <c r="I5733" t="s">
        <v>6679</v>
      </c>
      <c r="J5733">
        <f t="shared" si="89"/>
        <v>-2500</v>
      </c>
    </row>
    <row r="5734" spans="1:10" x14ac:dyDescent="0.25">
      <c r="A5734" t="s">
        <v>2403</v>
      </c>
      <c r="C5734" s="2">
        <v>-1834</v>
      </c>
      <c r="D5734">
        <v>1</v>
      </c>
      <c r="E5734" s="2">
        <v>-6500</v>
      </c>
      <c r="G5734" s="2">
        <v>-6500</v>
      </c>
      <c r="H5734" s="2">
        <v>-6500</v>
      </c>
      <c r="J5734">
        <f t="shared" si="89"/>
        <v>0</v>
      </c>
    </row>
    <row r="5735" spans="1:10" x14ac:dyDescent="0.25">
      <c r="A5735" t="s">
        <v>6259</v>
      </c>
      <c r="C5735" s="2">
        <v>-1834</v>
      </c>
      <c r="D5735">
        <v>1</v>
      </c>
      <c r="E5735" s="2">
        <v>-5438</v>
      </c>
      <c r="G5735" s="2">
        <v>-5438</v>
      </c>
      <c r="H5735" s="2">
        <v>-5438</v>
      </c>
      <c r="J5735">
        <f t="shared" si="89"/>
        <v>0</v>
      </c>
    </row>
    <row r="5736" spans="1:10" x14ac:dyDescent="0.25">
      <c r="A5736" t="s">
        <v>2406</v>
      </c>
      <c r="C5736" s="2">
        <v>-1834</v>
      </c>
      <c r="D5736">
        <v>1</v>
      </c>
      <c r="E5736" s="2">
        <v>-2750</v>
      </c>
      <c r="G5736" s="2">
        <v>-2750</v>
      </c>
      <c r="H5736" s="2">
        <v>-2750</v>
      </c>
      <c r="J5736">
        <f t="shared" si="89"/>
        <v>0</v>
      </c>
    </row>
    <row r="5737" spans="1:10" x14ac:dyDescent="0.25">
      <c r="A5737" t="s">
        <v>2656</v>
      </c>
      <c r="C5737" s="2">
        <v>-1834</v>
      </c>
      <c r="D5737">
        <v>1</v>
      </c>
      <c r="E5737" s="2">
        <v>-2750</v>
      </c>
      <c r="G5737" s="2">
        <v>-2750</v>
      </c>
      <c r="H5737" s="2">
        <v>-2750</v>
      </c>
      <c r="J5737">
        <f t="shared" si="89"/>
        <v>0</v>
      </c>
    </row>
    <row r="5738" spans="1:10" x14ac:dyDescent="0.25">
      <c r="A5738" t="s">
        <v>6651</v>
      </c>
      <c r="C5738" s="2">
        <v>-1834</v>
      </c>
      <c r="D5738">
        <v>1</v>
      </c>
      <c r="E5738" s="2">
        <v>-2750</v>
      </c>
      <c r="G5738" s="2">
        <v>-2750</v>
      </c>
      <c r="H5738" s="2">
        <v>-2750</v>
      </c>
      <c r="J5738">
        <f t="shared" si="89"/>
        <v>0</v>
      </c>
    </row>
    <row r="5739" spans="1:10" x14ac:dyDescent="0.25">
      <c r="A5739" t="s">
        <v>6474</v>
      </c>
      <c r="C5739" s="2">
        <v>-1834</v>
      </c>
      <c r="D5739">
        <v>1</v>
      </c>
      <c r="E5739" s="2">
        <v>-2750</v>
      </c>
      <c r="G5739" s="2">
        <v>-2750</v>
      </c>
      <c r="H5739" s="2">
        <v>-2750</v>
      </c>
      <c r="J5739">
        <f t="shared" si="89"/>
        <v>0</v>
      </c>
    </row>
    <row r="5740" spans="1:10" x14ac:dyDescent="0.25">
      <c r="A5740" t="s">
        <v>2656</v>
      </c>
      <c r="C5740" s="2">
        <v>39</v>
      </c>
      <c r="D5740">
        <v>1</v>
      </c>
      <c r="E5740" s="2">
        <v>39</v>
      </c>
      <c r="G5740" s="2">
        <v>39</v>
      </c>
      <c r="H5740" s="2">
        <v>39</v>
      </c>
      <c r="J5740">
        <f t="shared" si="89"/>
        <v>0</v>
      </c>
    </row>
    <row r="5741" spans="1:10" x14ac:dyDescent="0.25">
      <c r="A5741" t="s">
        <v>4013</v>
      </c>
      <c r="C5741" s="2">
        <v>39</v>
      </c>
      <c r="D5741">
        <v>1</v>
      </c>
      <c r="E5741" s="2">
        <v>39</v>
      </c>
      <c r="G5741" s="2">
        <v>39</v>
      </c>
      <c r="H5741" s="2">
        <v>39</v>
      </c>
      <c r="J5741">
        <f t="shared" si="89"/>
        <v>0</v>
      </c>
    </row>
    <row r="5742" spans="1:10" x14ac:dyDescent="0.25">
      <c r="A5742" t="s">
        <v>3990</v>
      </c>
      <c r="C5742" s="2">
        <v>39</v>
      </c>
      <c r="D5742">
        <v>1</v>
      </c>
      <c r="E5742" s="2">
        <v>39</v>
      </c>
      <c r="G5742" s="2">
        <v>39</v>
      </c>
      <c r="H5742" s="2">
        <v>39</v>
      </c>
      <c r="J5742">
        <f t="shared" si="89"/>
        <v>0</v>
      </c>
    </row>
    <row r="5743" spans="1:10" x14ac:dyDescent="0.25">
      <c r="A5743" t="s">
        <v>2403</v>
      </c>
      <c r="C5743" s="2">
        <v>39</v>
      </c>
      <c r="D5743">
        <v>1</v>
      </c>
      <c r="E5743" s="2">
        <v>39</v>
      </c>
      <c r="G5743" s="2">
        <v>39</v>
      </c>
      <c r="H5743" s="2">
        <v>39</v>
      </c>
      <c r="J5743">
        <f t="shared" si="89"/>
        <v>0</v>
      </c>
    </row>
    <row r="5744" spans="1:10" x14ac:dyDescent="0.25">
      <c r="A5744" t="s">
        <v>6663</v>
      </c>
      <c r="C5744" s="2">
        <v>39</v>
      </c>
      <c r="D5744">
        <v>1</v>
      </c>
      <c r="E5744" s="2">
        <v>39</v>
      </c>
      <c r="G5744" s="2">
        <v>39</v>
      </c>
      <c r="H5744" s="2">
        <v>39</v>
      </c>
      <c r="J5744">
        <f t="shared" si="89"/>
        <v>0</v>
      </c>
    </row>
    <row r="5745" spans="1:10" x14ac:dyDescent="0.25">
      <c r="A5745" t="s">
        <v>3601</v>
      </c>
      <c r="C5745" s="2">
        <v>39</v>
      </c>
      <c r="D5745">
        <v>1</v>
      </c>
      <c r="E5745" s="2">
        <v>39</v>
      </c>
      <c r="G5745" s="2">
        <v>39</v>
      </c>
      <c r="H5745" s="2">
        <v>39</v>
      </c>
      <c r="J5745">
        <f t="shared" si="89"/>
        <v>0</v>
      </c>
    </row>
    <row r="5746" spans="1:10" x14ac:dyDescent="0.25">
      <c r="A5746" t="s">
        <v>3986</v>
      </c>
      <c r="C5746" s="2">
        <v>39</v>
      </c>
      <c r="D5746">
        <v>1</v>
      </c>
      <c r="E5746" s="2">
        <v>39</v>
      </c>
      <c r="G5746" s="2">
        <v>39</v>
      </c>
      <c r="H5746" s="2">
        <v>39</v>
      </c>
      <c r="J5746">
        <f t="shared" si="89"/>
        <v>0</v>
      </c>
    </row>
    <row r="5747" spans="1:10" x14ac:dyDescent="0.25">
      <c r="A5747" t="s">
        <v>6256</v>
      </c>
      <c r="C5747" s="2">
        <v>39</v>
      </c>
      <c r="D5747">
        <v>1</v>
      </c>
      <c r="E5747" s="2">
        <v>39</v>
      </c>
      <c r="G5747" s="2">
        <v>39</v>
      </c>
      <c r="H5747" s="2">
        <v>39</v>
      </c>
      <c r="J5747">
        <f t="shared" si="89"/>
        <v>0</v>
      </c>
    </row>
    <row r="5748" spans="1:10" x14ac:dyDescent="0.25">
      <c r="A5748" t="s">
        <v>6651</v>
      </c>
      <c r="C5748" s="2">
        <v>39</v>
      </c>
      <c r="D5748">
        <v>1</v>
      </c>
      <c r="E5748" s="2">
        <v>39</v>
      </c>
      <c r="G5748" s="2">
        <v>39</v>
      </c>
      <c r="H5748" s="2">
        <v>39</v>
      </c>
      <c r="J5748">
        <f t="shared" si="89"/>
        <v>0</v>
      </c>
    </row>
    <row r="5749" spans="1:10" x14ac:dyDescent="0.25">
      <c r="A5749" t="s">
        <v>3679</v>
      </c>
      <c r="C5749" s="2">
        <v>39</v>
      </c>
      <c r="D5749">
        <v>1</v>
      </c>
      <c r="E5749" s="2">
        <v>39</v>
      </c>
      <c r="G5749" s="2">
        <v>39</v>
      </c>
      <c r="H5749" s="2">
        <v>39</v>
      </c>
      <c r="J5749">
        <f t="shared" si="89"/>
        <v>0</v>
      </c>
    </row>
    <row r="5750" spans="1:10" x14ac:dyDescent="0.25">
      <c r="A5750" t="s">
        <v>3954</v>
      </c>
      <c r="C5750" s="2">
        <v>39</v>
      </c>
      <c r="D5750">
        <v>1</v>
      </c>
      <c r="E5750" s="2">
        <v>39</v>
      </c>
      <c r="G5750" s="2">
        <v>39</v>
      </c>
      <c r="H5750" s="2">
        <v>39</v>
      </c>
      <c r="J5750">
        <f t="shared" si="89"/>
        <v>0</v>
      </c>
    </row>
    <row r="5751" spans="1:10" x14ac:dyDescent="0.25">
      <c r="A5751" t="s">
        <v>3591</v>
      </c>
      <c r="C5751" s="2">
        <v>39</v>
      </c>
      <c r="D5751">
        <v>1</v>
      </c>
      <c r="E5751" s="2">
        <v>39</v>
      </c>
      <c r="G5751" s="2">
        <v>39</v>
      </c>
      <c r="H5751" s="2">
        <v>39</v>
      </c>
      <c r="J5751">
        <f t="shared" si="89"/>
        <v>0</v>
      </c>
    </row>
    <row r="5752" spans="1:10" x14ac:dyDescent="0.25">
      <c r="A5752" t="s">
        <v>3175</v>
      </c>
      <c r="C5752" s="2">
        <v>39</v>
      </c>
      <c r="D5752">
        <v>1</v>
      </c>
      <c r="E5752" s="2">
        <v>39</v>
      </c>
      <c r="G5752" s="2">
        <v>39</v>
      </c>
      <c r="H5752" s="2">
        <v>39</v>
      </c>
      <c r="J5752">
        <f t="shared" si="89"/>
        <v>0</v>
      </c>
    </row>
    <row r="5753" spans="1:10" x14ac:dyDescent="0.25">
      <c r="A5753" t="s">
        <v>5031</v>
      </c>
      <c r="C5753" s="2">
        <v>39</v>
      </c>
      <c r="D5753">
        <v>1</v>
      </c>
      <c r="E5753" s="2">
        <v>39</v>
      </c>
      <c r="G5753" s="2">
        <v>39</v>
      </c>
      <c r="H5753" s="2">
        <v>39</v>
      </c>
      <c r="J5753">
        <f t="shared" si="89"/>
        <v>0</v>
      </c>
    </row>
    <row r="5754" spans="1:10" x14ac:dyDescent="0.25">
      <c r="A5754" t="s">
        <v>3989</v>
      </c>
      <c r="C5754" s="2">
        <v>39</v>
      </c>
      <c r="D5754">
        <v>1</v>
      </c>
      <c r="E5754" s="2">
        <v>39</v>
      </c>
      <c r="G5754" s="2">
        <v>39</v>
      </c>
      <c r="H5754" s="2">
        <v>39</v>
      </c>
      <c r="J5754">
        <f t="shared" si="89"/>
        <v>0</v>
      </c>
    </row>
    <row r="5755" spans="1:10" x14ac:dyDescent="0.25">
      <c r="A5755" t="s">
        <v>3999</v>
      </c>
      <c r="C5755" s="2">
        <v>39</v>
      </c>
      <c r="D5755">
        <v>1</v>
      </c>
      <c r="E5755" s="2">
        <v>39</v>
      </c>
      <c r="G5755" s="2">
        <v>39</v>
      </c>
      <c r="H5755" s="2">
        <v>39</v>
      </c>
      <c r="I5755" t="s">
        <v>3999</v>
      </c>
      <c r="J5755">
        <f t="shared" si="89"/>
        <v>39</v>
      </c>
    </row>
    <row r="5756" spans="1:10" x14ac:dyDescent="0.25">
      <c r="A5756" t="s">
        <v>3992</v>
      </c>
      <c r="C5756" s="2">
        <v>39</v>
      </c>
      <c r="D5756">
        <v>1</v>
      </c>
      <c r="E5756" s="2">
        <v>39</v>
      </c>
      <c r="G5756" s="2">
        <v>39</v>
      </c>
      <c r="H5756" s="2">
        <v>39</v>
      </c>
      <c r="J5756">
        <f t="shared" si="89"/>
        <v>0</v>
      </c>
    </row>
    <row r="5757" spans="1:10" x14ac:dyDescent="0.25">
      <c r="A5757" t="s">
        <v>3981</v>
      </c>
      <c r="C5757" s="2">
        <v>39</v>
      </c>
      <c r="D5757">
        <v>1</v>
      </c>
      <c r="E5757" s="2">
        <v>39</v>
      </c>
      <c r="G5757" s="2">
        <v>39</v>
      </c>
      <c r="H5757" s="2">
        <v>39</v>
      </c>
      <c r="J5757">
        <f t="shared" si="89"/>
        <v>0</v>
      </c>
    </row>
    <row r="5758" spans="1:10" x14ac:dyDescent="0.25">
      <c r="A5758" t="s">
        <v>3984</v>
      </c>
      <c r="C5758" s="2">
        <v>39</v>
      </c>
      <c r="D5758">
        <v>1</v>
      </c>
      <c r="E5758" s="2">
        <v>39</v>
      </c>
      <c r="G5758" s="2">
        <v>39</v>
      </c>
      <c r="H5758" s="2">
        <v>39</v>
      </c>
      <c r="J5758">
        <f t="shared" si="89"/>
        <v>0</v>
      </c>
    </row>
    <row r="5759" spans="1:10" x14ac:dyDescent="0.25">
      <c r="A5759" t="s">
        <v>4016</v>
      </c>
      <c r="C5759" s="2">
        <v>39</v>
      </c>
      <c r="D5759">
        <v>1</v>
      </c>
      <c r="E5759" s="2">
        <v>39</v>
      </c>
      <c r="G5759" s="2">
        <v>39</v>
      </c>
      <c r="H5759" s="2">
        <v>39</v>
      </c>
      <c r="J5759">
        <f t="shared" si="89"/>
        <v>0</v>
      </c>
    </row>
    <row r="5760" spans="1:10" x14ac:dyDescent="0.25">
      <c r="A5760" t="s">
        <v>4837</v>
      </c>
      <c r="C5760" s="2">
        <v>39</v>
      </c>
      <c r="D5760">
        <v>1</v>
      </c>
      <c r="E5760" s="2">
        <v>39</v>
      </c>
      <c r="G5760" s="2">
        <v>39</v>
      </c>
      <c r="H5760" s="2">
        <v>39</v>
      </c>
      <c r="J5760">
        <f t="shared" si="89"/>
        <v>0</v>
      </c>
    </row>
    <row r="5761" spans="1:10" x14ac:dyDescent="0.25">
      <c r="A5761" t="s">
        <v>3983</v>
      </c>
      <c r="C5761" s="2">
        <v>39</v>
      </c>
      <c r="D5761">
        <v>1</v>
      </c>
      <c r="E5761" s="2">
        <v>39</v>
      </c>
      <c r="G5761" s="2">
        <v>39</v>
      </c>
      <c r="H5761" s="2">
        <v>39</v>
      </c>
      <c r="J5761">
        <f t="shared" si="89"/>
        <v>0</v>
      </c>
    </row>
    <row r="5762" spans="1:10" x14ac:dyDescent="0.25">
      <c r="A5762" t="s">
        <v>5457</v>
      </c>
      <c r="C5762" s="2">
        <v>39</v>
      </c>
      <c r="D5762">
        <v>1</v>
      </c>
      <c r="E5762" s="2">
        <v>39</v>
      </c>
      <c r="G5762" s="2">
        <v>39</v>
      </c>
      <c r="H5762" s="2">
        <v>39</v>
      </c>
      <c r="J5762">
        <f t="shared" si="89"/>
        <v>0</v>
      </c>
    </row>
    <row r="5763" spans="1:10" x14ac:dyDescent="0.25">
      <c r="A5763" t="s">
        <v>3947</v>
      </c>
      <c r="C5763" s="2">
        <v>39</v>
      </c>
      <c r="D5763">
        <v>1</v>
      </c>
      <c r="E5763" s="2">
        <v>39</v>
      </c>
      <c r="G5763" s="2">
        <v>39</v>
      </c>
      <c r="H5763" s="2">
        <v>39</v>
      </c>
      <c r="I5763" t="s">
        <v>3947</v>
      </c>
      <c r="J5763">
        <f t="shared" ref="J5763:J5826" si="90">IF(I5763=0,0,H5763)</f>
        <v>39</v>
      </c>
    </row>
    <row r="5764" spans="1:10" x14ac:dyDescent="0.25">
      <c r="A5764" t="s">
        <v>3610</v>
      </c>
      <c r="C5764" s="2">
        <v>39</v>
      </c>
      <c r="D5764">
        <v>1</v>
      </c>
      <c r="E5764" s="2">
        <v>39</v>
      </c>
      <c r="G5764" s="2">
        <v>39</v>
      </c>
      <c r="H5764" s="2">
        <v>39</v>
      </c>
      <c r="J5764">
        <f t="shared" si="90"/>
        <v>0</v>
      </c>
    </row>
    <row r="5765" spans="1:10" x14ac:dyDescent="0.25">
      <c r="A5765" t="s">
        <v>2774</v>
      </c>
      <c r="C5765" s="2">
        <v>39</v>
      </c>
      <c r="D5765">
        <v>1</v>
      </c>
      <c r="E5765" s="2">
        <v>39</v>
      </c>
      <c r="G5765" s="2">
        <v>39</v>
      </c>
      <c r="H5765" s="2">
        <v>39</v>
      </c>
      <c r="J5765">
        <f t="shared" si="90"/>
        <v>0</v>
      </c>
    </row>
    <row r="5766" spans="1:10" x14ac:dyDescent="0.25">
      <c r="A5766" t="s">
        <v>3969</v>
      </c>
      <c r="C5766" s="2">
        <v>39</v>
      </c>
      <c r="D5766">
        <v>1</v>
      </c>
      <c r="E5766" s="2">
        <v>39</v>
      </c>
      <c r="G5766" s="2">
        <v>39</v>
      </c>
      <c r="H5766" s="2">
        <v>39</v>
      </c>
      <c r="I5766" t="s">
        <v>3969</v>
      </c>
      <c r="J5766">
        <f t="shared" si="90"/>
        <v>39</v>
      </c>
    </row>
    <row r="5767" spans="1:10" x14ac:dyDescent="0.25">
      <c r="A5767" t="s">
        <v>5511</v>
      </c>
      <c r="C5767" s="2">
        <v>39</v>
      </c>
      <c r="D5767">
        <v>1</v>
      </c>
      <c r="E5767" s="2">
        <v>39</v>
      </c>
      <c r="G5767" s="2">
        <v>39</v>
      </c>
      <c r="H5767" s="2">
        <v>39</v>
      </c>
      <c r="J5767">
        <f t="shared" si="90"/>
        <v>0</v>
      </c>
    </row>
    <row r="5768" spans="1:10" x14ac:dyDescent="0.25">
      <c r="A5768" t="s">
        <v>3691</v>
      </c>
      <c r="C5768" s="2">
        <v>39</v>
      </c>
      <c r="D5768">
        <v>1</v>
      </c>
      <c r="E5768" s="2">
        <v>39</v>
      </c>
      <c r="G5768" s="2">
        <v>39</v>
      </c>
      <c r="H5768" s="2">
        <v>39</v>
      </c>
      <c r="J5768">
        <f t="shared" si="90"/>
        <v>0</v>
      </c>
    </row>
    <row r="5769" spans="1:10" x14ac:dyDescent="0.25">
      <c r="A5769" t="s">
        <v>2656</v>
      </c>
      <c r="C5769" s="2">
        <v>39</v>
      </c>
      <c r="D5769">
        <v>1</v>
      </c>
      <c r="E5769" s="2">
        <v>39</v>
      </c>
      <c r="G5769" s="2">
        <v>39</v>
      </c>
      <c r="H5769" s="2">
        <v>39</v>
      </c>
      <c r="J5769">
        <f t="shared" si="90"/>
        <v>0</v>
      </c>
    </row>
    <row r="5770" spans="1:10" x14ac:dyDescent="0.25">
      <c r="A5770" t="s">
        <v>3647</v>
      </c>
      <c r="C5770" s="2">
        <v>39</v>
      </c>
      <c r="D5770">
        <v>1</v>
      </c>
      <c r="E5770" s="2">
        <v>39</v>
      </c>
      <c r="G5770" s="2">
        <v>39</v>
      </c>
      <c r="H5770" s="2">
        <v>39</v>
      </c>
      <c r="J5770">
        <f t="shared" si="90"/>
        <v>0</v>
      </c>
    </row>
    <row r="5771" spans="1:10" x14ac:dyDescent="0.25">
      <c r="A5771" t="s">
        <v>5119</v>
      </c>
      <c r="C5771" s="2">
        <v>39</v>
      </c>
      <c r="D5771">
        <v>1</v>
      </c>
      <c r="E5771" s="2">
        <v>39</v>
      </c>
      <c r="G5771" s="2">
        <v>39</v>
      </c>
      <c r="H5771" s="2">
        <v>39</v>
      </c>
      <c r="J5771">
        <f t="shared" si="90"/>
        <v>0</v>
      </c>
    </row>
    <row r="5772" spans="1:10" x14ac:dyDescent="0.25">
      <c r="A5772" t="s">
        <v>3453</v>
      </c>
      <c r="C5772" s="2">
        <v>39</v>
      </c>
      <c r="D5772">
        <v>1</v>
      </c>
      <c r="E5772" s="2">
        <v>39</v>
      </c>
      <c r="G5772" s="2">
        <v>39</v>
      </c>
      <c r="H5772" s="2">
        <v>39</v>
      </c>
      <c r="J5772">
        <f t="shared" si="90"/>
        <v>0</v>
      </c>
    </row>
    <row r="5773" spans="1:10" x14ac:dyDescent="0.25">
      <c r="A5773" t="s">
        <v>6259</v>
      </c>
      <c r="C5773" s="2">
        <v>39</v>
      </c>
      <c r="D5773">
        <v>1</v>
      </c>
      <c r="E5773" s="2">
        <v>39</v>
      </c>
      <c r="G5773" s="2">
        <v>39</v>
      </c>
      <c r="H5773" s="2">
        <v>39</v>
      </c>
      <c r="J5773">
        <f t="shared" si="90"/>
        <v>0</v>
      </c>
    </row>
    <row r="5774" spans="1:10" x14ac:dyDescent="0.25">
      <c r="A5774" t="s">
        <v>6651</v>
      </c>
      <c r="C5774" s="2">
        <v>39</v>
      </c>
      <c r="D5774">
        <v>1</v>
      </c>
      <c r="E5774" s="2">
        <v>39</v>
      </c>
      <c r="G5774" s="2">
        <v>39</v>
      </c>
      <c r="H5774" s="2">
        <v>39</v>
      </c>
      <c r="J5774">
        <f t="shared" si="90"/>
        <v>0</v>
      </c>
    </row>
    <row r="5775" spans="1:10" x14ac:dyDescent="0.25">
      <c r="A5775" t="s">
        <v>5031</v>
      </c>
      <c r="C5775" s="2">
        <v>39</v>
      </c>
      <c r="D5775">
        <v>1</v>
      </c>
      <c r="E5775" s="2">
        <v>39</v>
      </c>
      <c r="G5775" s="2">
        <v>39</v>
      </c>
      <c r="H5775" s="2">
        <v>39</v>
      </c>
      <c r="J5775">
        <f t="shared" si="90"/>
        <v>0</v>
      </c>
    </row>
    <row r="5776" spans="1:10" x14ac:dyDescent="0.25">
      <c r="A5776" t="s">
        <v>4016</v>
      </c>
      <c r="C5776" s="2">
        <v>39</v>
      </c>
      <c r="D5776">
        <v>1</v>
      </c>
      <c r="E5776" s="2">
        <v>39</v>
      </c>
      <c r="G5776" s="2">
        <v>39</v>
      </c>
      <c r="H5776" s="2">
        <v>39</v>
      </c>
      <c r="J5776">
        <f t="shared" si="90"/>
        <v>0</v>
      </c>
    </row>
    <row r="5777" spans="1:10" x14ac:dyDescent="0.25">
      <c r="A5777" t="s">
        <v>2774</v>
      </c>
      <c r="C5777" s="2">
        <v>39</v>
      </c>
      <c r="D5777">
        <v>1</v>
      </c>
      <c r="E5777" s="2">
        <v>39</v>
      </c>
      <c r="G5777" s="2">
        <v>39</v>
      </c>
      <c r="H5777" s="2">
        <v>39</v>
      </c>
      <c r="J5777">
        <f t="shared" si="90"/>
        <v>0</v>
      </c>
    </row>
    <row r="5778" spans="1:10" x14ac:dyDescent="0.25">
      <c r="A5778" t="s">
        <v>4017</v>
      </c>
      <c r="C5778" s="2">
        <v>39</v>
      </c>
      <c r="D5778">
        <v>1</v>
      </c>
      <c r="E5778" s="2">
        <v>39</v>
      </c>
      <c r="G5778" s="2">
        <v>39</v>
      </c>
      <c r="H5778" s="2">
        <v>39</v>
      </c>
      <c r="J5778">
        <f t="shared" si="90"/>
        <v>0</v>
      </c>
    </row>
    <row r="5779" spans="1:10" x14ac:dyDescent="0.25">
      <c r="A5779" t="s">
        <v>2400</v>
      </c>
      <c r="C5779" s="2">
        <v>39</v>
      </c>
      <c r="D5779">
        <v>1</v>
      </c>
      <c r="E5779" s="2">
        <v>39</v>
      </c>
      <c r="G5779" s="2">
        <v>39</v>
      </c>
      <c r="H5779" s="2">
        <v>39</v>
      </c>
      <c r="J5779">
        <f t="shared" si="90"/>
        <v>0</v>
      </c>
    </row>
    <row r="5780" spans="1:10" x14ac:dyDescent="0.25">
      <c r="A5780" t="s">
        <v>5513</v>
      </c>
      <c r="C5780" s="2">
        <v>39</v>
      </c>
      <c r="D5780">
        <v>1</v>
      </c>
      <c r="E5780" s="2">
        <v>39</v>
      </c>
      <c r="G5780" s="2">
        <v>39</v>
      </c>
      <c r="H5780" s="2">
        <v>39</v>
      </c>
      <c r="J5780">
        <f t="shared" si="90"/>
        <v>0</v>
      </c>
    </row>
    <row r="5781" spans="1:10" x14ac:dyDescent="0.25">
      <c r="A5781" t="s">
        <v>5457</v>
      </c>
      <c r="C5781" s="2">
        <v>39</v>
      </c>
      <c r="D5781">
        <v>1</v>
      </c>
      <c r="E5781" s="2">
        <v>39</v>
      </c>
      <c r="G5781" s="2">
        <v>39</v>
      </c>
      <c r="H5781" s="2">
        <v>39</v>
      </c>
      <c r="J5781">
        <f t="shared" si="90"/>
        <v>0</v>
      </c>
    </row>
    <row r="5782" spans="1:10" x14ac:dyDescent="0.25">
      <c r="A5782" t="s">
        <v>4020</v>
      </c>
      <c r="C5782" s="2">
        <v>39</v>
      </c>
      <c r="D5782">
        <v>1</v>
      </c>
      <c r="E5782" s="2">
        <v>39</v>
      </c>
      <c r="G5782" s="2">
        <v>39</v>
      </c>
      <c r="H5782" s="2">
        <v>39</v>
      </c>
      <c r="J5782">
        <f t="shared" si="90"/>
        <v>0</v>
      </c>
    </row>
    <row r="5783" spans="1:10" x14ac:dyDescent="0.25">
      <c r="A5783" t="s">
        <v>3610</v>
      </c>
      <c r="C5783" s="2">
        <v>39</v>
      </c>
      <c r="D5783">
        <v>1</v>
      </c>
      <c r="E5783" s="2">
        <v>39</v>
      </c>
      <c r="G5783" s="2">
        <v>39</v>
      </c>
      <c r="H5783" s="2">
        <v>39</v>
      </c>
      <c r="J5783">
        <f t="shared" si="90"/>
        <v>0</v>
      </c>
    </row>
    <row r="5784" spans="1:10" x14ac:dyDescent="0.25">
      <c r="A5784" t="s">
        <v>3677</v>
      </c>
      <c r="C5784" s="2">
        <v>39</v>
      </c>
      <c r="D5784">
        <v>1</v>
      </c>
      <c r="E5784" s="2">
        <v>39</v>
      </c>
      <c r="G5784" s="2">
        <v>39</v>
      </c>
      <c r="H5784" s="2">
        <v>39</v>
      </c>
      <c r="J5784">
        <f t="shared" si="90"/>
        <v>0</v>
      </c>
    </row>
    <row r="5785" spans="1:10" x14ac:dyDescent="0.25">
      <c r="A5785" t="s">
        <v>4011</v>
      </c>
      <c r="C5785" s="2">
        <v>39</v>
      </c>
      <c r="D5785">
        <v>1</v>
      </c>
      <c r="E5785" s="2">
        <v>39</v>
      </c>
      <c r="G5785" s="2">
        <v>39</v>
      </c>
      <c r="H5785" s="2">
        <v>39</v>
      </c>
      <c r="J5785">
        <f t="shared" si="90"/>
        <v>0</v>
      </c>
    </row>
    <row r="5786" spans="1:10" x14ac:dyDescent="0.25">
      <c r="A5786" t="s">
        <v>6526</v>
      </c>
      <c r="C5786" s="2">
        <v>199</v>
      </c>
      <c r="D5786">
        <v>1</v>
      </c>
      <c r="E5786" s="2">
        <v>199</v>
      </c>
      <c r="G5786" s="2">
        <v>199</v>
      </c>
      <c r="H5786" s="2">
        <v>199</v>
      </c>
      <c r="J5786">
        <f t="shared" si="90"/>
        <v>0</v>
      </c>
    </row>
    <row r="5787" spans="1:10" x14ac:dyDescent="0.25">
      <c r="A5787" t="s">
        <v>3969</v>
      </c>
      <c r="C5787" s="2">
        <v>199</v>
      </c>
      <c r="D5787">
        <v>1</v>
      </c>
      <c r="E5787" s="2">
        <v>199</v>
      </c>
      <c r="G5787" s="2">
        <v>199</v>
      </c>
      <c r="H5787" s="2">
        <v>199</v>
      </c>
      <c r="I5787" t="s">
        <v>3969</v>
      </c>
      <c r="J5787">
        <f t="shared" si="90"/>
        <v>199</v>
      </c>
    </row>
    <row r="5788" spans="1:10" x14ac:dyDescent="0.25">
      <c r="A5788" t="s">
        <v>5511</v>
      </c>
      <c r="C5788" s="2">
        <v>199</v>
      </c>
      <c r="D5788">
        <v>1</v>
      </c>
      <c r="E5788" s="2">
        <v>199</v>
      </c>
      <c r="G5788" s="2">
        <v>199</v>
      </c>
      <c r="H5788" s="2">
        <v>199</v>
      </c>
      <c r="J5788">
        <f t="shared" si="90"/>
        <v>0</v>
      </c>
    </row>
    <row r="5789" spans="1:10" x14ac:dyDescent="0.25">
      <c r="A5789" t="s">
        <v>3691</v>
      </c>
      <c r="C5789" s="2">
        <v>199</v>
      </c>
      <c r="D5789">
        <v>1</v>
      </c>
      <c r="E5789" s="2">
        <v>199</v>
      </c>
      <c r="G5789" s="2">
        <v>199</v>
      </c>
      <c r="H5789" s="2">
        <v>199</v>
      </c>
      <c r="J5789">
        <f t="shared" si="90"/>
        <v>0</v>
      </c>
    </row>
    <row r="5790" spans="1:10" x14ac:dyDescent="0.25">
      <c r="A5790" t="s">
        <v>2656</v>
      </c>
      <c r="C5790" s="2">
        <v>199</v>
      </c>
      <c r="D5790">
        <v>1</v>
      </c>
      <c r="E5790" s="2">
        <v>199</v>
      </c>
      <c r="G5790" s="2">
        <v>199</v>
      </c>
      <c r="H5790" s="2">
        <v>199</v>
      </c>
      <c r="J5790">
        <f t="shared" si="90"/>
        <v>0</v>
      </c>
    </row>
    <row r="5791" spans="1:10" x14ac:dyDescent="0.25">
      <c r="A5791" t="s">
        <v>3647</v>
      </c>
      <c r="C5791" s="2">
        <v>199</v>
      </c>
      <c r="D5791">
        <v>1</v>
      </c>
      <c r="E5791" s="2">
        <v>199</v>
      </c>
      <c r="G5791" s="2">
        <v>199</v>
      </c>
      <c r="H5791" s="2">
        <v>199</v>
      </c>
      <c r="J5791">
        <f t="shared" si="90"/>
        <v>0</v>
      </c>
    </row>
    <row r="5792" spans="1:10" x14ac:dyDescent="0.25">
      <c r="A5792" t="s">
        <v>3453</v>
      </c>
      <c r="C5792" s="2">
        <v>199</v>
      </c>
      <c r="D5792">
        <v>1</v>
      </c>
      <c r="E5792" s="2">
        <v>199</v>
      </c>
      <c r="G5792" s="2">
        <v>199</v>
      </c>
      <c r="H5792" s="2">
        <v>199</v>
      </c>
      <c r="J5792">
        <f t="shared" si="90"/>
        <v>0</v>
      </c>
    </row>
    <row r="5793" spans="1:10" x14ac:dyDescent="0.25">
      <c r="A5793" t="s">
        <v>6259</v>
      </c>
      <c r="C5793" s="2">
        <v>199</v>
      </c>
      <c r="D5793">
        <v>1</v>
      </c>
      <c r="E5793" s="2">
        <v>199</v>
      </c>
      <c r="G5793" s="2">
        <v>199</v>
      </c>
      <c r="H5793" s="2">
        <v>199</v>
      </c>
      <c r="J5793">
        <f t="shared" si="90"/>
        <v>0</v>
      </c>
    </row>
    <row r="5794" spans="1:10" x14ac:dyDescent="0.25">
      <c r="A5794" t="s">
        <v>6651</v>
      </c>
      <c r="C5794" s="2">
        <v>199</v>
      </c>
      <c r="D5794">
        <v>1</v>
      </c>
      <c r="E5794" s="2">
        <v>199</v>
      </c>
      <c r="G5794" s="2">
        <v>199</v>
      </c>
      <c r="H5794" s="2">
        <v>199</v>
      </c>
      <c r="J5794">
        <f t="shared" si="90"/>
        <v>0</v>
      </c>
    </row>
    <row r="5795" spans="1:10" x14ac:dyDescent="0.25">
      <c r="A5795" t="s">
        <v>5031</v>
      </c>
      <c r="C5795" s="2">
        <v>199</v>
      </c>
      <c r="D5795">
        <v>1</v>
      </c>
      <c r="E5795" s="2">
        <v>199</v>
      </c>
      <c r="G5795" s="2">
        <v>199</v>
      </c>
      <c r="H5795" s="2">
        <v>199</v>
      </c>
      <c r="J5795">
        <f t="shared" si="90"/>
        <v>0</v>
      </c>
    </row>
    <row r="5796" spans="1:10" x14ac:dyDescent="0.25">
      <c r="A5796" t="s">
        <v>4016</v>
      </c>
      <c r="C5796" s="2">
        <v>199</v>
      </c>
      <c r="D5796">
        <v>1</v>
      </c>
      <c r="E5796" s="2">
        <v>199</v>
      </c>
      <c r="G5796" s="2">
        <v>199</v>
      </c>
      <c r="H5796" s="2">
        <v>199</v>
      </c>
      <c r="J5796">
        <f t="shared" si="90"/>
        <v>0</v>
      </c>
    </row>
    <row r="5797" spans="1:10" x14ac:dyDescent="0.25">
      <c r="A5797" t="s">
        <v>2400</v>
      </c>
      <c r="C5797" s="2">
        <v>199</v>
      </c>
      <c r="D5797">
        <v>1</v>
      </c>
      <c r="E5797" s="2">
        <v>199</v>
      </c>
      <c r="G5797" s="2">
        <v>199</v>
      </c>
      <c r="H5797" s="2">
        <v>199</v>
      </c>
      <c r="J5797">
        <f t="shared" si="90"/>
        <v>0</v>
      </c>
    </row>
    <row r="5798" spans="1:10" x14ac:dyDescent="0.25">
      <c r="A5798" t="s">
        <v>2774</v>
      </c>
      <c r="C5798" s="2">
        <v>199</v>
      </c>
      <c r="D5798">
        <v>1</v>
      </c>
      <c r="E5798" s="2">
        <v>199</v>
      </c>
      <c r="G5798" s="2">
        <v>199</v>
      </c>
      <c r="H5798" s="2">
        <v>199</v>
      </c>
      <c r="J5798">
        <f t="shared" si="90"/>
        <v>0</v>
      </c>
    </row>
    <row r="5799" spans="1:10" x14ac:dyDescent="0.25">
      <c r="A5799" t="s">
        <v>4017</v>
      </c>
      <c r="C5799" s="2">
        <v>199</v>
      </c>
      <c r="D5799">
        <v>1</v>
      </c>
      <c r="E5799" s="2">
        <v>199</v>
      </c>
      <c r="G5799" s="2">
        <v>199</v>
      </c>
      <c r="H5799" s="2">
        <v>199</v>
      </c>
      <c r="J5799">
        <f t="shared" si="90"/>
        <v>0</v>
      </c>
    </row>
    <row r="5800" spans="1:10" x14ac:dyDescent="0.25">
      <c r="A5800" t="s">
        <v>3610</v>
      </c>
      <c r="C5800" s="2">
        <v>199</v>
      </c>
      <c r="D5800">
        <v>1</v>
      </c>
      <c r="E5800" s="2">
        <v>199</v>
      </c>
      <c r="G5800" s="2">
        <v>199</v>
      </c>
      <c r="H5800" s="2">
        <v>199</v>
      </c>
      <c r="J5800">
        <f t="shared" si="90"/>
        <v>0</v>
      </c>
    </row>
    <row r="5801" spans="1:10" x14ac:dyDescent="0.25">
      <c r="A5801" t="s">
        <v>4020</v>
      </c>
      <c r="C5801" s="2">
        <v>199</v>
      </c>
      <c r="D5801">
        <v>1</v>
      </c>
      <c r="E5801" s="2">
        <v>199</v>
      </c>
      <c r="G5801" s="2">
        <v>199</v>
      </c>
      <c r="H5801" s="2">
        <v>199</v>
      </c>
      <c r="J5801">
        <f t="shared" si="90"/>
        <v>0</v>
      </c>
    </row>
    <row r="5802" spans="1:10" x14ac:dyDescent="0.25">
      <c r="A5802" t="s">
        <v>4011</v>
      </c>
      <c r="C5802" s="2">
        <v>199</v>
      </c>
      <c r="D5802">
        <v>1</v>
      </c>
      <c r="E5802" s="2">
        <v>199</v>
      </c>
      <c r="G5802" s="2">
        <v>199</v>
      </c>
      <c r="H5802" s="2">
        <v>199</v>
      </c>
      <c r="J5802">
        <f t="shared" si="90"/>
        <v>0</v>
      </c>
    </row>
    <row r="5803" spans="1:10" x14ac:dyDescent="0.25">
      <c r="A5803" t="s">
        <v>5457</v>
      </c>
      <c r="C5803" s="2">
        <v>199</v>
      </c>
      <c r="D5803">
        <v>1</v>
      </c>
      <c r="E5803" s="2">
        <v>199</v>
      </c>
      <c r="G5803" s="2">
        <v>199</v>
      </c>
      <c r="H5803" s="2">
        <v>199</v>
      </c>
      <c r="J5803">
        <f t="shared" si="90"/>
        <v>0</v>
      </c>
    </row>
    <row r="5804" spans="1:10" x14ac:dyDescent="0.25">
      <c r="A5804" t="s">
        <v>3677</v>
      </c>
      <c r="C5804" s="2">
        <v>199</v>
      </c>
      <c r="D5804">
        <v>1</v>
      </c>
      <c r="E5804" s="2">
        <v>199</v>
      </c>
      <c r="G5804" s="2">
        <v>199</v>
      </c>
      <c r="H5804" s="2">
        <v>199</v>
      </c>
      <c r="J5804">
        <f t="shared" si="90"/>
        <v>0</v>
      </c>
    </row>
    <row r="5805" spans="1:10" x14ac:dyDescent="0.25">
      <c r="A5805" t="s">
        <v>6340</v>
      </c>
      <c r="C5805" s="2">
        <v>199</v>
      </c>
      <c r="D5805">
        <v>1</v>
      </c>
      <c r="E5805" s="2">
        <v>199</v>
      </c>
      <c r="G5805" s="2">
        <v>199</v>
      </c>
      <c r="H5805" s="2">
        <v>199</v>
      </c>
      <c r="J5805">
        <f t="shared" si="90"/>
        <v>0</v>
      </c>
    </row>
    <row r="5806" spans="1:10" x14ac:dyDescent="0.25">
      <c r="A5806" t="s">
        <v>5119</v>
      </c>
      <c r="C5806" s="2">
        <v>199</v>
      </c>
      <c r="D5806">
        <v>1</v>
      </c>
      <c r="E5806" s="2">
        <v>199</v>
      </c>
      <c r="G5806" s="2">
        <v>199</v>
      </c>
      <c r="H5806" s="2">
        <v>199</v>
      </c>
      <c r="J5806">
        <f t="shared" si="90"/>
        <v>0</v>
      </c>
    </row>
    <row r="5807" spans="1:10" x14ac:dyDescent="0.25">
      <c r="A5807" t="s">
        <v>4003</v>
      </c>
      <c r="C5807" s="2">
        <v>199</v>
      </c>
      <c r="D5807">
        <v>1</v>
      </c>
      <c r="E5807" s="2">
        <v>199</v>
      </c>
      <c r="G5807" s="2">
        <v>199</v>
      </c>
      <c r="H5807" s="2">
        <v>199</v>
      </c>
      <c r="J5807">
        <f t="shared" si="90"/>
        <v>0</v>
      </c>
    </row>
    <row r="5808" spans="1:10" x14ac:dyDescent="0.25">
      <c r="A5808" t="s">
        <v>3993</v>
      </c>
      <c r="C5808" s="2">
        <v>199</v>
      </c>
      <c r="D5808">
        <v>1</v>
      </c>
      <c r="E5808" s="2">
        <v>199</v>
      </c>
      <c r="G5808" s="2">
        <v>199</v>
      </c>
      <c r="H5808" s="2">
        <v>199</v>
      </c>
      <c r="I5808" t="s">
        <v>3993</v>
      </c>
      <c r="J5808">
        <f t="shared" si="90"/>
        <v>199</v>
      </c>
    </row>
    <row r="5809" spans="1:10" x14ac:dyDescent="0.25">
      <c r="A5809" t="s">
        <v>3941</v>
      </c>
      <c r="C5809" s="2">
        <v>199</v>
      </c>
      <c r="D5809">
        <v>1</v>
      </c>
      <c r="E5809" s="2">
        <v>199</v>
      </c>
      <c r="G5809" s="2">
        <v>199</v>
      </c>
      <c r="H5809" s="2">
        <v>199</v>
      </c>
      <c r="J5809">
        <f t="shared" si="90"/>
        <v>0</v>
      </c>
    </row>
    <row r="5810" spans="1:10" x14ac:dyDescent="0.25">
      <c r="A5810" t="s">
        <v>6679</v>
      </c>
      <c r="C5810" s="2">
        <v>199</v>
      </c>
      <c r="D5810">
        <v>1</v>
      </c>
      <c r="E5810" s="2">
        <v>199</v>
      </c>
      <c r="G5810" s="2">
        <v>199</v>
      </c>
      <c r="H5810" s="2">
        <v>199</v>
      </c>
      <c r="I5810" t="s">
        <v>6679</v>
      </c>
      <c r="J5810">
        <f t="shared" si="90"/>
        <v>199</v>
      </c>
    </row>
    <row r="5811" spans="1:10" x14ac:dyDescent="0.25">
      <c r="A5811" t="s">
        <v>5431</v>
      </c>
      <c r="C5811" s="2">
        <v>199</v>
      </c>
      <c r="D5811">
        <v>1</v>
      </c>
      <c r="E5811" s="2">
        <v>199</v>
      </c>
      <c r="G5811" s="2">
        <v>199</v>
      </c>
      <c r="H5811" s="2">
        <v>199</v>
      </c>
      <c r="J5811">
        <f t="shared" si="90"/>
        <v>0</v>
      </c>
    </row>
    <row r="5812" spans="1:10" x14ac:dyDescent="0.25">
      <c r="A5812" t="s">
        <v>3969</v>
      </c>
      <c r="C5812" s="2">
        <v>199</v>
      </c>
      <c r="D5812">
        <v>1</v>
      </c>
      <c r="E5812" s="2">
        <v>199</v>
      </c>
      <c r="G5812" s="2">
        <v>199</v>
      </c>
      <c r="H5812" s="2">
        <v>199</v>
      </c>
      <c r="I5812" t="s">
        <v>3969</v>
      </c>
      <c r="J5812">
        <f t="shared" si="90"/>
        <v>199</v>
      </c>
    </row>
    <row r="5813" spans="1:10" x14ac:dyDescent="0.25">
      <c r="A5813" t="s">
        <v>6548</v>
      </c>
      <c r="C5813" s="2">
        <v>199</v>
      </c>
      <c r="D5813">
        <v>1</v>
      </c>
      <c r="E5813" s="2">
        <v>199</v>
      </c>
      <c r="G5813" s="2">
        <v>199</v>
      </c>
      <c r="H5813" s="2">
        <v>199</v>
      </c>
      <c r="J5813">
        <f t="shared" si="90"/>
        <v>0</v>
      </c>
    </row>
    <row r="5814" spans="1:10" x14ac:dyDescent="0.25">
      <c r="A5814" t="s">
        <v>3932</v>
      </c>
      <c r="C5814" s="2">
        <v>199</v>
      </c>
      <c r="D5814">
        <v>1</v>
      </c>
      <c r="E5814" s="2">
        <v>199</v>
      </c>
      <c r="G5814" s="2">
        <v>199</v>
      </c>
      <c r="H5814" s="2">
        <v>199</v>
      </c>
      <c r="J5814">
        <f t="shared" si="90"/>
        <v>0</v>
      </c>
    </row>
    <row r="5815" spans="1:10" x14ac:dyDescent="0.25">
      <c r="A5815" t="s">
        <v>5511</v>
      </c>
      <c r="C5815" s="2">
        <v>199</v>
      </c>
      <c r="D5815">
        <v>1</v>
      </c>
      <c r="E5815" s="2">
        <v>199</v>
      </c>
      <c r="G5815" s="2">
        <v>199</v>
      </c>
      <c r="H5815" s="2">
        <v>199</v>
      </c>
      <c r="J5815">
        <f t="shared" si="90"/>
        <v>0</v>
      </c>
    </row>
    <row r="5816" spans="1:10" x14ac:dyDescent="0.25">
      <c r="A5816" t="s">
        <v>3954</v>
      </c>
      <c r="C5816" s="2">
        <v>199</v>
      </c>
      <c r="D5816">
        <v>1</v>
      </c>
      <c r="E5816" s="2">
        <v>199</v>
      </c>
      <c r="G5816" s="2">
        <v>199</v>
      </c>
      <c r="H5816" s="2">
        <v>199</v>
      </c>
      <c r="J5816">
        <f t="shared" si="90"/>
        <v>0</v>
      </c>
    </row>
    <row r="5817" spans="1:10" x14ac:dyDescent="0.25">
      <c r="A5817" t="s">
        <v>2656</v>
      </c>
      <c r="C5817" s="2">
        <v>199</v>
      </c>
      <c r="D5817">
        <v>1</v>
      </c>
      <c r="E5817" s="2">
        <v>199</v>
      </c>
      <c r="G5817" s="2">
        <v>199</v>
      </c>
      <c r="H5817" s="2">
        <v>199</v>
      </c>
      <c r="J5817">
        <f t="shared" si="90"/>
        <v>0</v>
      </c>
    </row>
    <row r="5818" spans="1:10" x14ac:dyDescent="0.25">
      <c r="A5818" t="s">
        <v>3393</v>
      </c>
      <c r="C5818" s="2">
        <v>199</v>
      </c>
      <c r="D5818">
        <v>1</v>
      </c>
      <c r="E5818" s="2">
        <v>199</v>
      </c>
      <c r="G5818" s="2">
        <v>199</v>
      </c>
      <c r="H5818" s="2">
        <v>199</v>
      </c>
      <c r="J5818">
        <f t="shared" si="90"/>
        <v>0</v>
      </c>
    </row>
    <row r="5819" spans="1:10" x14ac:dyDescent="0.25">
      <c r="A5819" t="s">
        <v>5100</v>
      </c>
      <c r="C5819" s="2">
        <v>199</v>
      </c>
      <c r="D5819">
        <v>1</v>
      </c>
      <c r="E5819" s="2">
        <v>199</v>
      </c>
      <c r="G5819" s="2">
        <v>199</v>
      </c>
      <c r="H5819" s="2">
        <v>199</v>
      </c>
      <c r="J5819">
        <f t="shared" si="90"/>
        <v>0</v>
      </c>
    </row>
    <row r="5820" spans="1:10" x14ac:dyDescent="0.25">
      <c r="A5820" t="s">
        <v>4023</v>
      </c>
      <c r="C5820" s="2">
        <v>199</v>
      </c>
      <c r="D5820">
        <v>1</v>
      </c>
      <c r="E5820" s="2">
        <v>199</v>
      </c>
      <c r="G5820" s="2">
        <v>199</v>
      </c>
      <c r="H5820" s="2">
        <v>199</v>
      </c>
      <c r="I5820" t="s">
        <v>4023</v>
      </c>
      <c r="J5820">
        <f t="shared" si="90"/>
        <v>199</v>
      </c>
    </row>
    <row r="5821" spans="1:10" x14ac:dyDescent="0.25">
      <c r="A5821" t="s">
        <v>3995</v>
      </c>
      <c r="C5821" s="2">
        <v>199</v>
      </c>
      <c r="D5821">
        <v>1</v>
      </c>
      <c r="E5821" s="2">
        <v>199</v>
      </c>
      <c r="G5821" s="2">
        <v>199</v>
      </c>
      <c r="H5821" s="2">
        <v>199</v>
      </c>
      <c r="I5821" t="s">
        <v>3995</v>
      </c>
      <c r="J5821">
        <f t="shared" si="90"/>
        <v>199</v>
      </c>
    </row>
    <row r="5822" spans="1:10" x14ac:dyDescent="0.25">
      <c r="A5822" t="s">
        <v>4225</v>
      </c>
      <c r="C5822" s="2">
        <v>199</v>
      </c>
      <c r="D5822">
        <v>1</v>
      </c>
      <c r="E5822" s="2">
        <v>199</v>
      </c>
      <c r="G5822" s="2">
        <v>199</v>
      </c>
      <c r="H5822" s="2">
        <v>199</v>
      </c>
      <c r="I5822" t="s">
        <v>4225</v>
      </c>
      <c r="J5822">
        <f t="shared" si="90"/>
        <v>199</v>
      </c>
    </row>
    <row r="5823" spans="1:10" x14ac:dyDescent="0.25">
      <c r="A5823" t="s">
        <v>3647</v>
      </c>
      <c r="C5823" s="2">
        <v>199</v>
      </c>
      <c r="D5823">
        <v>1</v>
      </c>
      <c r="E5823" s="2">
        <v>199</v>
      </c>
      <c r="G5823" s="2">
        <v>199</v>
      </c>
      <c r="H5823" s="2">
        <v>199</v>
      </c>
      <c r="J5823">
        <f t="shared" si="90"/>
        <v>0</v>
      </c>
    </row>
    <row r="5824" spans="1:10" x14ac:dyDescent="0.25">
      <c r="A5824" t="s">
        <v>3472</v>
      </c>
      <c r="C5824" s="2">
        <v>199</v>
      </c>
      <c r="D5824">
        <v>1</v>
      </c>
      <c r="E5824" s="2">
        <v>199</v>
      </c>
      <c r="G5824" s="2">
        <v>199</v>
      </c>
      <c r="H5824" s="2">
        <v>199</v>
      </c>
      <c r="J5824">
        <f t="shared" si="90"/>
        <v>0</v>
      </c>
    </row>
    <row r="5825" spans="1:10" x14ac:dyDescent="0.25">
      <c r="A5825" t="s">
        <v>3997</v>
      </c>
      <c r="C5825" s="2">
        <v>199</v>
      </c>
      <c r="D5825">
        <v>1</v>
      </c>
      <c r="E5825" s="2">
        <v>199</v>
      </c>
      <c r="G5825" s="2">
        <v>199</v>
      </c>
      <c r="H5825" s="2">
        <v>199</v>
      </c>
      <c r="J5825">
        <f t="shared" si="90"/>
        <v>0</v>
      </c>
    </row>
    <row r="5826" spans="1:10" x14ac:dyDescent="0.25">
      <c r="A5826" t="s">
        <v>5521</v>
      </c>
      <c r="C5826" s="2">
        <v>199</v>
      </c>
      <c r="D5826">
        <v>1</v>
      </c>
      <c r="E5826" s="2">
        <v>199</v>
      </c>
      <c r="G5826" s="2">
        <v>199</v>
      </c>
      <c r="H5826" s="2">
        <v>199</v>
      </c>
      <c r="J5826">
        <f t="shared" si="90"/>
        <v>0</v>
      </c>
    </row>
    <row r="5827" spans="1:10" x14ac:dyDescent="0.25">
      <c r="A5827" t="s">
        <v>4001</v>
      </c>
      <c r="C5827" s="2">
        <v>199</v>
      </c>
      <c r="D5827">
        <v>1</v>
      </c>
      <c r="E5827" s="2">
        <v>199</v>
      </c>
      <c r="G5827" s="2">
        <v>199</v>
      </c>
      <c r="H5827" s="2">
        <v>199</v>
      </c>
      <c r="J5827">
        <f t="shared" ref="J5827:J5890" si="91">IF(I5827=0,0,H5827)</f>
        <v>0</v>
      </c>
    </row>
    <row r="5828" spans="1:10" x14ac:dyDescent="0.25">
      <c r="A5828" t="s">
        <v>4013</v>
      </c>
      <c r="C5828" s="2">
        <v>199</v>
      </c>
      <c r="D5828">
        <v>1</v>
      </c>
      <c r="E5828" s="2">
        <v>199</v>
      </c>
      <c r="G5828" s="2">
        <v>199</v>
      </c>
      <c r="H5828" s="2">
        <v>199</v>
      </c>
      <c r="J5828">
        <f t="shared" si="91"/>
        <v>0</v>
      </c>
    </row>
    <row r="5829" spans="1:10" x14ac:dyDescent="0.25">
      <c r="A5829" t="s">
        <v>3990</v>
      </c>
      <c r="C5829" s="2">
        <v>199</v>
      </c>
      <c r="D5829">
        <v>1</v>
      </c>
      <c r="E5829" s="2">
        <v>199</v>
      </c>
      <c r="G5829" s="2">
        <v>199</v>
      </c>
      <c r="H5829" s="2">
        <v>199</v>
      </c>
      <c r="J5829">
        <f t="shared" si="91"/>
        <v>0</v>
      </c>
    </row>
    <row r="5830" spans="1:10" x14ac:dyDescent="0.25">
      <c r="A5830" t="s">
        <v>3994</v>
      </c>
      <c r="C5830" s="2">
        <v>199</v>
      </c>
      <c r="D5830">
        <v>1</v>
      </c>
      <c r="E5830" s="2">
        <v>199</v>
      </c>
      <c r="G5830" s="2">
        <v>199</v>
      </c>
      <c r="H5830" s="2">
        <v>199</v>
      </c>
      <c r="I5830" t="s">
        <v>3994</v>
      </c>
      <c r="J5830">
        <f t="shared" si="91"/>
        <v>199</v>
      </c>
    </row>
    <row r="5831" spans="1:10" x14ac:dyDescent="0.25">
      <c r="A5831" t="s">
        <v>4026</v>
      </c>
      <c r="C5831" s="2">
        <v>199</v>
      </c>
      <c r="D5831">
        <v>1</v>
      </c>
      <c r="E5831" s="2">
        <v>199</v>
      </c>
      <c r="G5831" s="2">
        <v>199</v>
      </c>
      <c r="H5831" s="2">
        <v>199</v>
      </c>
      <c r="I5831" t="s">
        <v>4026</v>
      </c>
      <c r="J5831">
        <f t="shared" si="91"/>
        <v>199</v>
      </c>
    </row>
    <row r="5832" spans="1:10" x14ac:dyDescent="0.25">
      <c r="A5832" t="s">
        <v>2403</v>
      </c>
      <c r="C5832" s="2">
        <v>199</v>
      </c>
      <c r="D5832">
        <v>1</v>
      </c>
      <c r="E5832" s="2">
        <v>199</v>
      </c>
      <c r="G5832" s="2">
        <v>199</v>
      </c>
      <c r="H5832" s="2">
        <v>199</v>
      </c>
      <c r="J5832">
        <f t="shared" si="91"/>
        <v>0</v>
      </c>
    </row>
    <row r="5833" spans="1:10" x14ac:dyDescent="0.25">
      <c r="A5833" t="s">
        <v>6663</v>
      </c>
      <c r="C5833" s="2">
        <v>199</v>
      </c>
      <c r="D5833">
        <v>1</v>
      </c>
      <c r="E5833" s="2">
        <v>199</v>
      </c>
      <c r="G5833" s="2">
        <v>199</v>
      </c>
      <c r="H5833" s="2">
        <v>199</v>
      </c>
      <c r="J5833">
        <f t="shared" si="91"/>
        <v>0</v>
      </c>
    </row>
    <row r="5834" spans="1:10" x14ac:dyDescent="0.25">
      <c r="A5834" t="s">
        <v>3601</v>
      </c>
      <c r="C5834" s="2">
        <v>199</v>
      </c>
      <c r="D5834">
        <v>1</v>
      </c>
      <c r="E5834" s="2">
        <v>199</v>
      </c>
      <c r="G5834" s="2">
        <v>199</v>
      </c>
      <c r="H5834" s="2">
        <v>199</v>
      </c>
      <c r="J5834">
        <f t="shared" si="91"/>
        <v>0</v>
      </c>
    </row>
    <row r="5835" spans="1:10" x14ac:dyDescent="0.25">
      <c r="A5835" t="s">
        <v>6399</v>
      </c>
      <c r="C5835" s="2">
        <v>199</v>
      </c>
      <c r="D5835">
        <v>1</v>
      </c>
      <c r="E5835" s="2">
        <v>199</v>
      </c>
      <c r="G5835" s="2">
        <v>199</v>
      </c>
      <c r="H5835" s="2">
        <v>199</v>
      </c>
      <c r="J5835">
        <f t="shared" si="91"/>
        <v>0</v>
      </c>
    </row>
    <row r="5836" spans="1:10" x14ac:dyDescent="0.25">
      <c r="A5836" t="s">
        <v>3986</v>
      </c>
      <c r="C5836" s="2">
        <v>199</v>
      </c>
      <c r="D5836">
        <v>1</v>
      </c>
      <c r="E5836" s="2">
        <v>199</v>
      </c>
      <c r="G5836" s="2">
        <v>199</v>
      </c>
      <c r="H5836" s="2">
        <v>199</v>
      </c>
      <c r="J5836">
        <f t="shared" si="91"/>
        <v>0</v>
      </c>
    </row>
    <row r="5837" spans="1:10" x14ac:dyDescent="0.25">
      <c r="A5837" t="s">
        <v>5507</v>
      </c>
      <c r="C5837" s="2">
        <v>199</v>
      </c>
      <c r="D5837">
        <v>1</v>
      </c>
      <c r="E5837" s="2">
        <v>199</v>
      </c>
      <c r="G5837" s="2">
        <v>199</v>
      </c>
      <c r="H5837" s="2">
        <v>199</v>
      </c>
      <c r="J5837">
        <f t="shared" si="91"/>
        <v>0</v>
      </c>
    </row>
    <row r="5838" spans="1:10" x14ac:dyDescent="0.25">
      <c r="A5838" t="s">
        <v>3972</v>
      </c>
      <c r="C5838" s="2">
        <v>199</v>
      </c>
      <c r="D5838">
        <v>1</v>
      </c>
      <c r="E5838" s="2">
        <v>199</v>
      </c>
      <c r="G5838" s="2">
        <v>199</v>
      </c>
      <c r="H5838" s="2">
        <v>199</v>
      </c>
      <c r="J5838">
        <f t="shared" si="91"/>
        <v>0</v>
      </c>
    </row>
    <row r="5839" spans="1:10" x14ac:dyDescent="0.25">
      <c r="A5839" t="s">
        <v>6256</v>
      </c>
      <c r="C5839" s="2">
        <v>199</v>
      </c>
      <c r="D5839">
        <v>1</v>
      </c>
      <c r="E5839" s="2">
        <v>199</v>
      </c>
      <c r="G5839" s="2">
        <v>199</v>
      </c>
      <c r="H5839" s="2">
        <v>199</v>
      </c>
      <c r="J5839">
        <f t="shared" si="91"/>
        <v>0</v>
      </c>
    </row>
    <row r="5840" spans="1:10" x14ac:dyDescent="0.25">
      <c r="A5840" t="s">
        <v>6259</v>
      </c>
      <c r="C5840" s="2">
        <v>199</v>
      </c>
      <c r="D5840">
        <v>1</v>
      </c>
      <c r="E5840" s="2">
        <v>199</v>
      </c>
      <c r="G5840" s="2">
        <v>199</v>
      </c>
      <c r="H5840" s="2">
        <v>199</v>
      </c>
      <c r="J5840">
        <f t="shared" si="91"/>
        <v>0</v>
      </c>
    </row>
    <row r="5841" spans="1:10" x14ac:dyDescent="0.25">
      <c r="A5841" t="s">
        <v>3675</v>
      </c>
      <c r="C5841" s="2">
        <v>199</v>
      </c>
      <c r="D5841">
        <v>1</v>
      </c>
      <c r="E5841" s="2">
        <v>199</v>
      </c>
      <c r="G5841" s="2">
        <v>199</v>
      </c>
      <c r="H5841" s="2">
        <v>199</v>
      </c>
      <c r="J5841">
        <f t="shared" si="91"/>
        <v>0</v>
      </c>
    </row>
    <row r="5842" spans="1:10" x14ac:dyDescent="0.25">
      <c r="A5842" t="s">
        <v>3985</v>
      </c>
      <c r="C5842" s="2">
        <v>199</v>
      </c>
      <c r="D5842">
        <v>1</v>
      </c>
      <c r="E5842" s="2">
        <v>199</v>
      </c>
      <c r="G5842" s="2">
        <v>199</v>
      </c>
      <c r="H5842" s="2">
        <v>199</v>
      </c>
      <c r="J5842">
        <f t="shared" si="91"/>
        <v>0</v>
      </c>
    </row>
    <row r="5843" spans="1:10" x14ac:dyDescent="0.25">
      <c r="A5843" t="s">
        <v>3679</v>
      </c>
      <c r="C5843" s="2">
        <v>199</v>
      </c>
      <c r="D5843">
        <v>1</v>
      </c>
      <c r="E5843" s="2">
        <v>199</v>
      </c>
      <c r="G5843" s="2">
        <v>199</v>
      </c>
      <c r="H5843" s="2">
        <v>199</v>
      </c>
      <c r="J5843">
        <f t="shared" si="91"/>
        <v>0</v>
      </c>
    </row>
    <row r="5844" spans="1:10" x14ac:dyDescent="0.25">
      <c r="A5844" t="s">
        <v>3940</v>
      </c>
      <c r="C5844" s="2">
        <v>199</v>
      </c>
      <c r="D5844">
        <v>1</v>
      </c>
      <c r="E5844" s="2">
        <v>199</v>
      </c>
      <c r="G5844" s="2">
        <v>199</v>
      </c>
      <c r="H5844" s="2">
        <v>199</v>
      </c>
      <c r="I5844" t="s">
        <v>3940</v>
      </c>
      <c r="J5844">
        <f t="shared" si="91"/>
        <v>199</v>
      </c>
    </row>
    <row r="5845" spans="1:10" x14ac:dyDescent="0.25">
      <c r="A5845" t="s">
        <v>5025</v>
      </c>
      <c r="C5845" s="2">
        <v>199</v>
      </c>
      <c r="D5845">
        <v>1</v>
      </c>
      <c r="E5845" s="2">
        <v>199</v>
      </c>
      <c r="G5845" s="2">
        <v>199</v>
      </c>
      <c r="H5845" s="2">
        <v>199</v>
      </c>
      <c r="J5845">
        <f t="shared" si="91"/>
        <v>0</v>
      </c>
    </row>
    <row r="5846" spans="1:10" x14ac:dyDescent="0.25">
      <c r="A5846" t="s">
        <v>3575</v>
      </c>
      <c r="C5846" s="2">
        <v>199</v>
      </c>
      <c r="D5846">
        <v>1</v>
      </c>
      <c r="E5846" s="2">
        <v>199</v>
      </c>
      <c r="G5846" s="2">
        <v>199</v>
      </c>
      <c r="H5846" s="2">
        <v>199</v>
      </c>
      <c r="J5846">
        <f t="shared" si="91"/>
        <v>0</v>
      </c>
    </row>
    <row r="5847" spans="1:10" x14ac:dyDescent="0.25">
      <c r="A5847" t="s">
        <v>3591</v>
      </c>
      <c r="C5847" s="2">
        <v>199</v>
      </c>
      <c r="D5847">
        <v>1</v>
      </c>
      <c r="E5847" s="2">
        <v>199</v>
      </c>
      <c r="G5847" s="2">
        <v>199</v>
      </c>
      <c r="H5847" s="2">
        <v>199</v>
      </c>
      <c r="J5847">
        <f t="shared" si="91"/>
        <v>0</v>
      </c>
    </row>
    <row r="5848" spans="1:10" x14ac:dyDescent="0.25">
      <c r="A5848" t="s">
        <v>3970</v>
      </c>
      <c r="C5848" s="2">
        <v>199</v>
      </c>
      <c r="D5848">
        <v>1</v>
      </c>
      <c r="E5848" s="2">
        <v>199</v>
      </c>
      <c r="G5848" s="2">
        <v>199</v>
      </c>
      <c r="H5848" s="2">
        <v>199</v>
      </c>
      <c r="J5848">
        <f t="shared" si="91"/>
        <v>0</v>
      </c>
    </row>
    <row r="5849" spans="1:10" x14ac:dyDescent="0.25">
      <c r="A5849" t="s">
        <v>3978</v>
      </c>
      <c r="C5849" s="2">
        <v>199</v>
      </c>
      <c r="D5849">
        <v>1</v>
      </c>
      <c r="E5849" s="2">
        <v>199</v>
      </c>
      <c r="G5849" s="2">
        <v>199</v>
      </c>
      <c r="H5849" s="2">
        <v>199</v>
      </c>
      <c r="I5849" t="s">
        <v>3978</v>
      </c>
      <c r="J5849">
        <f t="shared" si="91"/>
        <v>199</v>
      </c>
    </row>
    <row r="5850" spans="1:10" x14ac:dyDescent="0.25">
      <c r="A5850" t="s">
        <v>3433</v>
      </c>
      <c r="C5850" s="2">
        <v>199</v>
      </c>
      <c r="D5850">
        <v>1</v>
      </c>
      <c r="E5850" s="2">
        <v>199</v>
      </c>
      <c r="G5850" s="2">
        <v>199</v>
      </c>
      <c r="H5850" s="2">
        <v>199</v>
      </c>
      <c r="J5850">
        <f t="shared" si="91"/>
        <v>0</v>
      </c>
    </row>
    <row r="5851" spans="1:10" x14ac:dyDescent="0.25">
      <c r="A5851" t="s">
        <v>3955</v>
      </c>
      <c r="C5851" s="2">
        <v>199</v>
      </c>
      <c r="D5851">
        <v>1</v>
      </c>
      <c r="E5851" s="2">
        <v>199</v>
      </c>
      <c r="G5851" s="2">
        <v>199</v>
      </c>
      <c r="H5851" s="2">
        <v>199</v>
      </c>
      <c r="I5851" t="s">
        <v>3955</v>
      </c>
      <c r="J5851">
        <f t="shared" si="91"/>
        <v>199</v>
      </c>
    </row>
    <row r="5852" spans="1:10" x14ac:dyDescent="0.25">
      <c r="A5852" t="s">
        <v>3939</v>
      </c>
      <c r="C5852" s="2">
        <v>199</v>
      </c>
      <c r="D5852">
        <v>1</v>
      </c>
      <c r="E5852" s="2">
        <v>199</v>
      </c>
      <c r="G5852" s="2">
        <v>199</v>
      </c>
      <c r="H5852" s="2">
        <v>199</v>
      </c>
      <c r="I5852" t="s">
        <v>3939</v>
      </c>
      <c r="J5852">
        <f t="shared" si="91"/>
        <v>199</v>
      </c>
    </row>
    <row r="5853" spans="1:10" x14ac:dyDescent="0.25">
      <c r="A5853" t="s">
        <v>4024</v>
      </c>
      <c r="C5853" s="2">
        <v>199</v>
      </c>
      <c r="D5853">
        <v>1</v>
      </c>
      <c r="E5853" s="2">
        <v>199</v>
      </c>
      <c r="G5853" s="2">
        <v>199</v>
      </c>
      <c r="H5853" s="2">
        <v>199</v>
      </c>
      <c r="I5853" t="s">
        <v>4024</v>
      </c>
      <c r="J5853">
        <f t="shared" si="91"/>
        <v>199</v>
      </c>
    </row>
    <row r="5854" spans="1:10" x14ac:dyDescent="0.25">
      <c r="A5854" t="s">
        <v>3175</v>
      </c>
      <c r="C5854" s="2">
        <v>199</v>
      </c>
      <c r="D5854">
        <v>1</v>
      </c>
      <c r="E5854" s="2">
        <v>199</v>
      </c>
      <c r="G5854" s="2">
        <v>199</v>
      </c>
      <c r="H5854" s="2">
        <v>199</v>
      </c>
      <c r="J5854">
        <f t="shared" si="91"/>
        <v>0</v>
      </c>
    </row>
    <row r="5855" spans="1:10" x14ac:dyDescent="0.25">
      <c r="A5855" t="s">
        <v>3943</v>
      </c>
      <c r="C5855" s="2">
        <v>199</v>
      </c>
      <c r="D5855">
        <v>1</v>
      </c>
      <c r="E5855" s="2">
        <v>199</v>
      </c>
      <c r="G5855" s="2">
        <v>199</v>
      </c>
      <c r="H5855" s="2">
        <v>199</v>
      </c>
      <c r="I5855" t="s">
        <v>3943</v>
      </c>
      <c r="J5855">
        <f t="shared" si="91"/>
        <v>199</v>
      </c>
    </row>
    <row r="5856" spans="1:10" x14ac:dyDescent="0.25">
      <c r="A5856" t="s">
        <v>5484</v>
      </c>
      <c r="C5856" s="2">
        <v>199</v>
      </c>
      <c r="D5856">
        <v>1</v>
      </c>
      <c r="E5856" s="2">
        <v>199</v>
      </c>
      <c r="G5856" s="2">
        <v>199</v>
      </c>
      <c r="H5856" s="2">
        <v>199</v>
      </c>
      <c r="J5856">
        <f t="shared" si="91"/>
        <v>0</v>
      </c>
    </row>
    <row r="5857" spans="1:10" x14ac:dyDescent="0.25">
      <c r="A5857" t="s">
        <v>5031</v>
      </c>
      <c r="C5857" s="2">
        <v>199</v>
      </c>
      <c r="D5857">
        <v>1</v>
      </c>
      <c r="E5857" s="2">
        <v>199</v>
      </c>
      <c r="G5857" s="2">
        <v>199</v>
      </c>
      <c r="H5857" s="2">
        <v>199</v>
      </c>
      <c r="J5857">
        <f t="shared" si="91"/>
        <v>0</v>
      </c>
    </row>
    <row r="5858" spans="1:10" x14ac:dyDescent="0.25">
      <c r="A5858" t="s">
        <v>3989</v>
      </c>
      <c r="C5858" s="2">
        <v>199</v>
      </c>
      <c r="D5858">
        <v>1</v>
      </c>
      <c r="E5858" s="2">
        <v>199</v>
      </c>
      <c r="G5858" s="2">
        <v>199</v>
      </c>
      <c r="H5858" s="2">
        <v>199</v>
      </c>
      <c r="J5858">
        <f t="shared" si="91"/>
        <v>0</v>
      </c>
    </row>
    <row r="5859" spans="1:10" x14ac:dyDescent="0.25">
      <c r="A5859" t="s">
        <v>3999</v>
      </c>
      <c r="C5859" s="2">
        <v>199</v>
      </c>
      <c r="D5859">
        <v>1</v>
      </c>
      <c r="E5859" s="2">
        <v>199</v>
      </c>
      <c r="G5859" s="2">
        <v>199</v>
      </c>
      <c r="H5859" s="2">
        <v>199</v>
      </c>
      <c r="I5859" t="s">
        <v>3999</v>
      </c>
      <c r="J5859">
        <f t="shared" si="91"/>
        <v>199</v>
      </c>
    </row>
    <row r="5860" spans="1:10" x14ac:dyDescent="0.25">
      <c r="A5860" t="s">
        <v>3981</v>
      </c>
      <c r="C5860" s="2">
        <v>199</v>
      </c>
      <c r="D5860">
        <v>1</v>
      </c>
      <c r="E5860" s="2">
        <v>199</v>
      </c>
      <c r="G5860" s="2">
        <v>199</v>
      </c>
      <c r="H5860" s="2">
        <v>199</v>
      </c>
      <c r="J5860">
        <f t="shared" si="91"/>
        <v>0</v>
      </c>
    </row>
    <row r="5861" spans="1:10" x14ac:dyDescent="0.25">
      <c r="A5861" t="s">
        <v>4027</v>
      </c>
      <c r="C5861" s="2">
        <v>199</v>
      </c>
      <c r="D5861">
        <v>1</v>
      </c>
      <c r="E5861" s="2">
        <v>199</v>
      </c>
      <c r="G5861" s="2">
        <v>199</v>
      </c>
      <c r="H5861" s="2">
        <v>199</v>
      </c>
      <c r="I5861" t="s">
        <v>4027</v>
      </c>
      <c r="J5861">
        <f t="shared" si="91"/>
        <v>199</v>
      </c>
    </row>
    <row r="5862" spans="1:10" x14ac:dyDescent="0.25">
      <c r="A5862" t="s">
        <v>3984</v>
      </c>
      <c r="C5862" s="2">
        <v>199</v>
      </c>
      <c r="D5862">
        <v>1</v>
      </c>
      <c r="E5862" s="2">
        <v>199</v>
      </c>
      <c r="G5862" s="2">
        <v>199</v>
      </c>
      <c r="H5862" s="2">
        <v>199</v>
      </c>
      <c r="J5862">
        <f t="shared" si="91"/>
        <v>0</v>
      </c>
    </row>
    <row r="5863" spans="1:10" x14ac:dyDescent="0.25">
      <c r="A5863" t="s">
        <v>4012</v>
      </c>
      <c r="C5863" s="2">
        <v>199</v>
      </c>
      <c r="D5863">
        <v>1</v>
      </c>
      <c r="E5863" s="2">
        <v>199</v>
      </c>
      <c r="G5863" s="2">
        <v>199</v>
      </c>
      <c r="H5863" s="2">
        <v>199</v>
      </c>
      <c r="J5863">
        <f t="shared" si="91"/>
        <v>0</v>
      </c>
    </row>
    <row r="5864" spans="1:10" x14ac:dyDescent="0.25">
      <c r="A5864" t="s">
        <v>3608</v>
      </c>
      <c r="C5864" s="2">
        <v>199</v>
      </c>
      <c r="D5864">
        <v>1</v>
      </c>
      <c r="E5864" s="2">
        <v>199</v>
      </c>
      <c r="G5864" s="2">
        <v>199</v>
      </c>
      <c r="H5864" s="2">
        <v>199</v>
      </c>
      <c r="J5864">
        <f t="shared" si="91"/>
        <v>0</v>
      </c>
    </row>
    <row r="5865" spans="1:10" x14ac:dyDescent="0.25">
      <c r="A5865" t="s">
        <v>3945</v>
      </c>
      <c r="C5865" s="2">
        <v>199</v>
      </c>
      <c r="D5865">
        <v>1</v>
      </c>
      <c r="E5865" s="2">
        <v>199</v>
      </c>
      <c r="G5865" s="2">
        <v>199</v>
      </c>
      <c r="H5865" s="2">
        <v>199</v>
      </c>
      <c r="J5865">
        <f t="shared" si="91"/>
        <v>0</v>
      </c>
    </row>
    <row r="5866" spans="1:10" x14ac:dyDescent="0.25">
      <c r="A5866" t="s">
        <v>4016</v>
      </c>
      <c r="C5866" s="2">
        <v>199</v>
      </c>
      <c r="D5866">
        <v>1</v>
      </c>
      <c r="E5866" s="2">
        <v>199</v>
      </c>
      <c r="G5866" s="2">
        <v>199</v>
      </c>
      <c r="H5866" s="2">
        <v>199</v>
      </c>
      <c r="J5866">
        <f t="shared" si="91"/>
        <v>0</v>
      </c>
    </row>
    <row r="5867" spans="1:10" x14ac:dyDescent="0.25">
      <c r="A5867" t="s">
        <v>2400</v>
      </c>
      <c r="C5867" s="2">
        <v>199</v>
      </c>
      <c r="D5867">
        <v>1</v>
      </c>
      <c r="E5867" s="2">
        <v>199</v>
      </c>
      <c r="G5867" s="2">
        <v>199</v>
      </c>
      <c r="H5867" s="2">
        <v>199</v>
      </c>
      <c r="J5867">
        <f t="shared" si="91"/>
        <v>0</v>
      </c>
    </row>
    <row r="5868" spans="1:10" x14ac:dyDescent="0.25">
      <c r="A5868" t="s">
        <v>5471</v>
      </c>
      <c r="C5868" s="2">
        <v>199</v>
      </c>
      <c r="D5868">
        <v>1</v>
      </c>
      <c r="E5868" s="2">
        <v>199</v>
      </c>
      <c r="G5868" s="2">
        <v>199</v>
      </c>
      <c r="H5868" s="2">
        <v>199</v>
      </c>
      <c r="J5868">
        <f t="shared" si="91"/>
        <v>0</v>
      </c>
    </row>
    <row r="5869" spans="1:10" x14ac:dyDescent="0.25">
      <c r="A5869" t="s">
        <v>4017</v>
      </c>
      <c r="C5869" s="2">
        <v>199</v>
      </c>
      <c r="D5869">
        <v>1</v>
      </c>
      <c r="E5869" s="2">
        <v>199</v>
      </c>
      <c r="G5869" s="2">
        <v>199</v>
      </c>
      <c r="H5869" s="2">
        <v>199</v>
      </c>
      <c r="J5869">
        <f t="shared" si="91"/>
        <v>0</v>
      </c>
    </row>
    <row r="5870" spans="1:10" x14ac:dyDescent="0.25">
      <c r="A5870" t="s">
        <v>3607</v>
      </c>
      <c r="C5870" s="2">
        <v>199</v>
      </c>
      <c r="D5870">
        <v>1</v>
      </c>
      <c r="E5870" s="2">
        <v>199</v>
      </c>
      <c r="G5870" s="2">
        <v>199</v>
      </c>
      <c r="H5870" s="2">
        <v>199</v>
      </c>
      <c r="J5870">
        <f t="shared" si="91"/>
        <v>0</v>
      </c>
    </row>
    <row r="5871" spans="1:10" x14ac:dyDescent="0.25">
      <c r="A5871" t="s">
        <v>3946</v>
      </c>
      <c r="C5871" s="2">
        <v>199</v>
      </c>
      <c r="D5871">
        <v>1</v>
      </c>
      <c r="E5871" s="2">
        <v>199</v>
      </c>
      <c r="G5871" s="2">
        <v>199</v>
      </c>
      <c r="H5871" s="2">
        <v>199</v>
      </c>
      <c r="J5871">
        <f t="shared" si="91"/>
        <v>0</v>
      </c>
    </row>
    <row r="5872" spans="1:10" x14ac:dyDescent="0.25">
      <c r="A5872" t="s">
        <v>4021</v>
      </c>
      <c r="C5872" s="2">
        <v>199</v>
      </c>
      <c r="D5872">
        <v>1</v>
      </c>
      <c r="E5872" s="2">
        <v>199</v>
      </c>
      <c r="G5872" s="2">
        <v>199</v>
      </c>
      <c r="H5872" s="2">
        <v>199</v>
      </c>
      <c r="J5872">
        <f t="shared" si="91"/>
        <v>0</v>
      </c>
    </row>
    <row r="5873" spans="1:10" x14ac:dyDescent="0.25">
      <c r="A5873" t="s">
        <v>4837</v>
      </c>
      <c r="C5873" s="2">
        <v>199</v>
      </c>
      <c r="D5873">
        <v>1</v>
      </c>
      <c r="E5873" s="2">
        <v>199</v>
      </c>
      <c r="G5873" s="2">
        <v>199</v>
      </c>
      <c r="H5873" s="2">
        <v>199</v>
      </c>
      <c r="J5873">
        <f t="shared" si="91"/>
        <v>0</v>
      </c>
    </row>
    <row r="5874" spans="1:10" x14ac:dyDescent="0.25">
      <c r="A5874" t="s">
        <v>4019</v>
      </c>
      <c r="C5874" s="2">
        <v>199</v>
      </c>
      <c r="D5874">
        <v>1</v>
      </c>
      <c r="E5874" s="2">
        <v>199</v>
      </c>
      <c r="G5874" s="2">
        <v>199</v>
      </c>
      <c r="H5874" s="2">
        <v>199</v>
      </c>
      <c r="J5874">
        <f t="shared" si="91"/>
        <v>0</v>
      </c>
    </row>
    <row r="5875" spans="1:10" x14ac:dyDescent="0.25">
      <c r="A5875" t="s">
        <v>3983</v>
      </c>
      <c r="C5875" s="2">
        <v>199</v>
      </c>
      <c r="D5875">
        <v>1</v>
      </c>
      <c r="E5875" s="2">
        <v>199</v>
      </c>
      <c r="G5875" s="2">
        <v>199</v>
      </c>
      <c r="H5875" s="2">
        <v>199</v>
      </c>
      <c r="J5875">
        <f t="shared" si="91"/>
        <v>0</v>
      </c>
    </row>
    <row r="5876" spans="1:10" x14ac:dyDescent="0.25">
      <c r="A5876" t="s">
        <v>5513</v>
      </c>
      <c r="C5876" s="2">
        <v>199</v>
      </c>
      <c r="D5876">
        <v>1</v>
      </c>
      <c r="E5876" s="2">
        <v>199</v>
      </c>
      <c r="G5876" s="2">
        <v>199</v>
      </c>
      <c r="H5876" s="2">
        <v>199</v>
      </c>
      <c r="J5876">
        <f t="shared" si="91"/>
        <v>0</v>
      </c>
    </row>
    <row r="5877" spans="1:10" x14ac:dyDescent="0.25">
      <c r="A5877" t="s">
        <v>3947</v>
      </c>
      <c r="C5877" s="2">
        <v>199</v>
      </c>
      <c r="D5877">
        <v>1</v>
      </c>
      <c r="E5877" s="2">
        <v>199</v>
      </c>
      <c r="G5877" s="2">
        <v>199</v>
      </c>
      <c r="H5877" s="2">
        <v>199</v>
      </c>
      <c r="I5877" t="s">
        <v>3947</v>
      </c>
      <c r="J5877">
        <f t="shared" si="91"/>
        <v>199</v>
      </c>
    </row>
    <row r="5878" spans="1:10" x14ac:dyDescent="0.25">
      <c r="A5878" t="s">
        <v>3610</v>
      </c>
      <c r="C5878" s="2">
        <v>199</v>
      </c>
      <c r="D5878">
        <v>1</v>
      </c>
      <c r="E5878" s="2">
        <v>199</v>
      </c>
      <c r="G5878" s="2">
        <v>199</v>
      </c>
      <c r="H5878" s="2">
        <v>199</v>
      </c>
      <c r="J5878">
        <f t="shared" si="91"/>
        <v>0</v>
      </c>
    </row>
    <row r="5879" spans="1:10" x14ac:dyDescent="0.25">
      <c r="A5879" t="s">
        <v>4020</v>
      </c>
      <c r="C5879" s="2">
        <v>199</v>
      </c>
      <c r="D5879">
        <v>1</v>
      </c>
      <c r="E5879" s="2">
        <v>199</v>
      </c>
      <c r="G5879" s="2">
        <v>199</v>
      </c>
      <c r="H5879" s="2">
        <v>199</v>
      </c>
      <c r="J5879">
        <f t="shared" si="91"/>
        <v>0</v>
      </c>
    </row>
    <row r="5880" spans="1:10" x14ac:dyDescent="0.25">
      <c r="A5880" t="s">
        <v>2774</v>
      </c>
      <c r="C5880" s="2">
        <v>199</v>
      </c>
      <c r="D5880">
        <v>1</v>
      </c>
      <c r="E5880" s="2">
        <v>199</v>
      </c>
      <c r="G5880" s="2">
        <v>199</v>
      </c>
      <c r="H5880" s="2">
        <v>199</v>
      </c>
      <c r="J5880">
        <f t="shared" si="91"/>
        <v>0</v>
      </c>
    </row>
    <row r="5881" spans="1:10" x14ac:dyDescent="0.25">
      <c r="A5881" t="s">
        <v>3677</v>
      </c>
      <c r="C5881" s="2">
        <v>199</v>
      </c>
      <c r="D5881">
        <v>1</v>
      </c>
      <c r="E5881" s="2">
        <v>199</v>
      </c>
      <c r="G5881" s="2">
        <v>199</v>
      </c>
      <c r="H5881" s="2">
        <v>199</v>
      </c>
      <c r="J5881">
        <f t="shared" si="91"/>
        <v>0</v>
      </c>
    </row>
    <row r="5882" spans="1:10" x14ac:dyDescent="0.25">
      <c r="A5882" t="s">
        <v>4011</v>
      </c>
      <c r="C5882" s="2">
        <v>199</v>
      </c>
      <c r="D5882">
        <v>1</v>
      </c>
      <c r="E5882" s="2">
        <v>199</v>
      </c>
      <c r="G5882" s="2">
        <v>199</v>
      </c>
      <c r="H5882" s="2">
        <v>199</v>
      </c>
      <c r="J5882">
        <f t="shared" si="91"/>
        <v>0</v>
      </c>
    </row>
    <row r="5883" spans="1:10" x14ac:dyDescent="0.25">
      <c r="A5883" t="s">
        <v>3574</v>
      </c>
      <c r="C5883" s="2">
        <v>199</v>
      </c>
      <c r="D5883">
        <v>1</v>
      </c>
      <c r="E5883" s="2">
        <v>199</v>
      </c>
      <c r="G5883" s="2">
        <v>199</v>
      </c>
      <c r="H5883" s="2">
        <v>199</v>
      </c>
      <c r="J5883">
        <f t="shared" si="91"/>
        <v>0</v>
      </c>
    </row>
    <row r="5884" spans="1:10" x14ac:dyDescent="0.25">
      <c r="A5884" t="s">
        <v>4000</v>
      </c>
      <c r="C5884" s="2">
        <v>199</v>
      </c>
      <c r="D5884">
        <v>1</v>
      </c>
      <c r="E5884" s="2">
        <v>199</v>
      </c>
      <c r="G5884" s="2">
        <v>199</v>
      </c>
      <c r="H5884" s="2">
        <v>199</v>
      </c>
      <c r="I5884" t="s">
        <v>4000</v>
      </c>
      <c r="J5884">
        <f t="shared" si="91"/>
        <v>199</v>
      </c>
    </row>
    <row r="5885" spans="1:10" x14ac:dyDescent="0.25">
      <c r="A5885" t="s">
        <v>5457</v>
      </c>
      <c r="C5885" s="2">
        <v>199</v>
      </c>
      <c r="D5885">
        <v>1</v>
      </c>
      <c r="E5885" s="2">
        <v>199</v>
      </c>
      <c r="G5885" s="2">
        <v>199</v>
      </c>
      <c r="H5885" s="2">
        <v>199</v>
      </c>
      <c r="J5885">
        <f t="shared" si="91"/>
        <v>0</v>
      </c>
    </row>
    <row r="5886" spans="1:10" x14ac:dyDescent="0.25">
      <c r="A5886" t="s">
        <v>4025</v>
      </c>
      <c r="C5886" s="2">
        <v>199</v>
      </c>
      <c r="D5886">
        <v>1</v>
      </c>
      <c r="E5886" s="2">
        <v>199</v>
      </c>
      <c r="G5886" s="2">
        <v>199</v>
      </c>
      <c r="H5886" s="2">
        <v>199</v>
      </c>
      <c r="J5886">
        <f t="shared" si="91"/>
        <v>0</v>
      </c>
    </row>
    <row r="5887" spans="1:10" x14ac:dyDescent="0.25">
      <c r="A5887" t="s">
        <v>3971</v>
      </c>
      <c r="C5887" s="2">
        <v>199</v>
      </c>
      <c r="D5887">
        <v>1</v>
      </c>
      <c r="E5887" s="2">
        <v>199</v>
      </c>
      <c r="G5887" s="2">
        <v>199</v>
      </c>
      <c r="H5887" s="2">
        <v>199</v>
      </c>
      <c r="J5887">
        <f t="shared" si="91"/>
        <v>0</v>
      </c>
    </row>
    <row r="5888" spans="1:10" x14ac:dyDescent="0.25">
      <c r="A5888" t="s">
        <v>3938</v>
      </c>
      <c r="C5888" s="2">
        <v>199</v>
      </c>
      <c r="D5888">
        <v>1</v>
      </c>
      <c r="E5888" s="2">
        <v>199</v>
      </c>
      <c r="G5888" s="2">
        <v>199</v>
      </c>
      <c r="H5888" s="2">
        <v>199</v>
      </c>
      <c r="I5888" t="s">
        <v>3938</v>
      </c>
      <c r="J5888">
        <f t="shared" si="91"/>
        <v>199</v>
      </c>
    </row>
    <row r="5889" spans="1:10" x14ac:dyDescent="0.25">
      <c r="A5889" t="s">
        <v>4003</v>
      </c>
      <c r="C5889" s="2">
        <v>199</v>
      </c>
      <c r="D5889">
        <v>1</v>
      </c>
      <c r="E5889" s="2">
        <v>199</v>
      </c>
      <c r="G5889" s="2">
        <v>199</v>
      </c>
      <c r="H5889" s="2">
        <v>199</v>
      </c>
      <c r="J5889">
        <f t="shared" si="91"/>
        <v>0</v>
      </c>
    </row>
    <row r="5890" spans="1:10" x14ac:dyDescent="0.25">
      <c r="A5890" t="s">
        <v>3969</v>
      </c>
      <c r="C5890" s="2">
        <v>199</v>
      </c>
      <c r="D5890">
        <v>1</v>
      </c>
      <c r="E5890" s="2">
        <v>199</v>
      </c>
      <c r="G5890" s="2">
        <v>199</v>
      </c>
      <c r="H5890" s="2">
        <v>199</v>
      </c>
      <c r="I5890" t="s">
        <v>3969</v>
      </c>
      <c r="J5890">
        <f t="shared" si="91"/>
        <v>199</v>
      </c>
    </row>
    <row r="5891" spans="1:10" x14ac:dyDescent="0.25">
      <c r="A5891" t="s">
        <v>3932</v>
      </c>
      <c r="C5891" s="2">
        <v>199</v>
      </c>
      <c r="D5891">
        <v>1</v>
      </c>
      <c r="E5891" s="2">
        <v>199</v>
      </c>
      <c r="G5891" s="2">
        <v>199</v>
      </c>
      <c r="H5891" s="2">
        <v>199</v>
      </c>
      <c r="J5891">
        <f t="shared" ref="J5891:J5954" si="92">IF(I5891=0,0,H5891)</f>
        <v>0</v>
      </c>
    </row>
    <row r="5892" spans="1:10" x14ac:dyDescent="0.25">
      <c r="A5892" t="s">
        <v>5431</v>
      </c>
      <c r="C5892" s="2">
        <v>199</v>
      </c>
      <c r="D5892">
        <v>1</v>
      </c>
      <c r="E5892" s="2">
        <v>199</v>
      </c>
      <c r="G5892" s="2">
        <v>199</v>
      </c>
      <c r="H5892" s="2">
        <v>199</v>
      </c>
      <c r="J5892">
        <f t="shared" si="92"/>
        <v>0</v>
      </c>
    </row>
    <row r="5893" spans="1:10" x14ac:dyDescent="0.25">
      <c r="A5893" t="s">
        <v>5511</v>
      </c>
      <c r="C5893" s="2">
        <v>199</v>
      </c>
      <c r="D5893">
        <v>1</v>
      </c>
      <c r="E5893" s="2">
        <v>199</v>
      </c>
      <c r="G5893" s="2">
        <v>199</v>
      </c>
      <c r="H5893" s="2">
        <v>199</v>
      </c>
      <c r="J5893">
        <f t="shared" si="92"/>
        <v>0</v>
      </c>
    </row>
    <row r="5894" spans="1:10" x14ac:dyDescent="0.25">
      <c r="A5894" t="s">
        <v>3954</v>
      </c>
      <c r="C5894" s="2">
        <v>199</v>
      </c>
      <c r="D5894">
        <v>1</v>
      </c>
      <c r="E5894" s="2">
        <v>199</v>
      </c>
      <c r="G5894" s="2">
        <v>199</v>
      </c>
      <c r="H5894" s="2">
        <v>199</v>
      </c>
      <c r="J5894">
        <f t="shared" si="92"/>
        <v>0</v>
      </c>
    </row>
    <row r="5895" spans="1:10" x14ac:dyDescent="0.25">
      <c r="A5895" t="s">
        <v>2656</v>
      </c>
      <c r="C5895" s="2">
        <v>199</v>
      </c>
      <c r="D5895">
        <v>1</v>
      </c>
      <c r="E5895" s="2">
        <v>199</v>
      </c>
      <c r="G5895" s="2">
        <v>199</v>
      </c>
      <c r="H5895" s="2">
        <v>199</v>
      </c>
      <c r="J5895">
        <f t="shared" si="92"/>
        <v>0</v>
      </c>
    </row>
    <row r="5896" spans="1:10" x14ac:dyDescent="0.25">
      <c r="A5896" t="s">
        <v>3995</v>
      </c>
      <c r="C5896" s="2">
        <v>199</v>
      </c>
      <c r="D5896">
        <v>1</v>
      </c>
      <c r="E5896" s="2">
        <v>199</v>
      </c>
      <c r="G5896" s="2">
        <v>199</v>
      </c>
      <c r="H5896" s="2">
        <v>199</v>
      </c>
      <c r="I5896" t="s">
        <v>3995</v>
      </c>
      <c r="J5896">
        <f t="shared" si="92"/>
        <v>199</v>
      </c>
    </row>
    <row r="5897" spans="1:10" x14ac:dyDescent="0.25">
      <c r="A5897" t="s">
        <v>4225</v>
      </c>
      <c r="C5897" s="2">
        <v>199</v>
      </c>
      <c r="D5897">
        <v>1</v>
      </c>
      <c r="E5897" s="2">
        <v>199</v>
      </c>
      <c r="G5897" s="2">
        <v>199</v>
      </c>
      <c r="H5897" s="2">
        <v>199</v>
      </c>
      <c r="I5897" t="s">
        <v>4225</v>
      </c>
      <c r="J5897">
        <f t="shared" si="92"/>
        <v>199</v>
      </c>
    </row>
    <row r="5898" spans="1:10" x14ac:dyDescent="0.25">
      <c r="A5898" t="s">
        <v>3472</v>
      </c>
      <c r="C5898" s="2">
        <v>199</v>
      </c>
      <c r="D5898">
        <v>1</v>
      </c>
      <c r="E5898" s="2">
        <v>199</v>
      </c>
      <c r="G5898" s="2">
        <v>199</v>
      </c>
      <c r="H5898" s="2">
        <v>199</v>
      </c>
      <c r="J5898">
        <f t="shared" si="92"/>
        <v>0</v>
      </c>
    </row>
    <row r="5899" spans="1:10" x14ac:dyDescent="0.25">
      <c r="A5899" t="s">
        <v>4013</v>
      </c>
      <c r="C5899" s="2">
        <v>199</v>
      </c>
      <c r="D5899">
        <v>1</v>
      </c>
      <c r="E5899" s="2">
        <v>199</v>
      </c>
      <c r="G5899" s="2">
        <v>199</v>
      </c>
      <c r="H5899" s="2">
        <v>199</v>
      </c>
      <c r="J5899">
        <f t="shared" si="92"/>
        <v>0</v>
      </c>
    </row>
    <row r="5900" spans="1:10" x14ac:dyDescent="0.25">
      <c r="A5900" t="s">
        <v>3990</v>
      </c>
      <c r="C5900" s="2">
        <v>199</v>
      </c>
      <c r="D5900">
        <v>1</v>
      </c>
      <c r="E5900" s="2">
        <v>199</v>
      </c>
      <c r="G5900" s="2">
        <v>199</v>
      </c>
      <c r="H5900" s="2">
        <v>199</v>
      </c>
      <c r="J5900">
        <f t="shared" si="92"/>
        <v>0</v>
      </c>
    </row>
    <row r="5901" spans="1:10" x14ac:dyDescent="0.25">
      <c r="A5901" t="s">
        <v>2403</v>
      </c>
      <c r="C5901" s="2">
        <v>199</v>
      </c>
      <c r="D5901">
        <v>1</v>
      </c>
      <c r="E5901" s="2">
        <v>199</v>
      </c>
      <c r="G5901" s="2">
        <v>199</v>
      </c>
      <c r="H5901" s="2">
        <v>199</v>
      </c>
      <c r="J5901">
        <f t="shared" si="92"/>
        <v>0</v>
      </c>
    </row>
    <row r="5902" spans="1:10" x14ac:dyDescent="0.25">
      <c r="A5902" t="s">
        <v>5119</v>
      </c>
      <c r="C5902" s="2">
        <v>199</v>
      </c>
      <c r="D5902">
        <v>1</v>
      </c>
      <c r="E5902" s="2">
        <v>199</v>
      </c>
      <c r="G5902" s="2">
        <v>199</v>
      </c>
      <c r="H5902" s="2">
        <v>199</v>
      </c>
      <c r="J5902">
        <f t="shared" si="92"/>
        <v>0</v>
      </c>
    </row>
    <row r="5903" spans="1:10" x14ac:dyDescent="0.25">
      <c r="A5903" t="s">
        <v>6663</v>
      </c>
      <c r="C5903" s="2">
        <v>199</v>
      </c>
      <c r="D5903">
        <v>1</v>
      </c>
      <c r="E5903" s="2">
        <v>199</v>
      </c>
      <c r="G5903" s="2">
        <v>199</v>
      </c>
      <c r="H5903" s="2">
        <v>199</v>
      </c>
      <c r="J5903">
        <f t="shared" si="92"/>
        <v>0</v>
      </c>
    </row>
    <row r="5904" spans="1:10" x14ac:dyDescent="0.25">
      <c r="A5904" t="s">
        <v>3601</v>
      </c>
      <c r="C5904" s="2">
        <v>199</v>
      </c>
      <c r="D5904">
        <v>1</v>
      </c>
      <c r="E5904" s="2">
        <v>199</v>
      </c>
      <c r="G5904" s="2">
        <v>199</v>
      </c>
      <c r="H5904" s="2">
        <v>199</v>
      </c>
      <c r="J5904">
        <f t="shared" si="92"/>
        <v>0</v>
      </c>
    </row>
    <row r="5905" spans="1:10" x14ac:dyDescent="0.25">
      <c r="A5905" t="s">
        <v>3453</v>
      </c>
      <c r="C5905" s="2">
        <v>199</v>
      </c>
      <c r="D5905">
        <v>1</v>
      </c>
      <c r="E5905" s="2">
        <v>199</v>
      </c>
      <c r="G5905" s="2">
        <v>199</v>
      </c>
      <c r="H5905" s="2">
        <v>199</v>
      </c>
      <c r="J5905">
        <f t="shared" si="92"/>
        <v>0</v>
      </c>
    </row>
    <row r="5906" spans="1:10" x14ac:dyDescent="0.25">
      <c r="A5906" t="s">
        <v>3986</v>
      </c>
      <c r="C5906" s="2">
        <v>199</v>
      </c>
      <c r="D5906">
        <v>1</v>
      </c>
      <c r="E5906" s="2">
        <v>199</v>
      </c>
      <c r="G5906" s="2">
        <v>199</v>
      </c>
      <c r="H5906" s="2">
        <v>199</v>
      </c>
      <c r="J5906">
        <f t="shared" si="92"/>
        <v>0</v>
      </c>
    </row>
    <row r="5907" spans="1:10" x14ac:dyDescent="0.25">
      <c r="A5907" t="s">
        <v>3972</v>
      </c>
      <c r="C5907" s="2">
        <v>199</v>
      </c>
      <c r="D5907">
        <v>1</v>
      </c>
      <c r="E5907" s="2">
        <v>199</v>
      </c>
      <c r="G5907" s="2">
        <v>199</v>
      </c>
      <c r="H5907" s="2">
        <v>199</v>
      </c>
      <c r="J5907">
        <f t="shared" si="92"/>
        <v>0</v>
      </c>
    </row>
    <row r="5908" spans="1:10" x14ac:dyDescent="0.25">
      <c r="A5908" t="s">
        <v>6256</v>
      </c>
      <c r="C5908" s="2">
        <v>199</v>
      </c>
      <c r="D5908">
        <v>1</v>
      </c>
      <c r="E5908" s="2">
        <v>199</v>
      </c>
      <c r="G5908" s="2">
        <v>199</v>
      </c>
      <c r="H5908" s="2">
        <v>199</v>
      </c>
      <c r="J5908">
        <f t="shared" si="92"/>
        <v>0</v>
      </c>
    </row>
    <row r="5909" spans="1:10" x14ac:dyDescent="0.25">
      <c r="A5909" t="s">
        <v>3679</v>
      </c>
      <c r="C5909" s="2">
        <v>199</v>
      </c>
      <c r="D5909">
        <v>1</v>
      </c>
      <c r="E5909" s="2">
        <v>199</v>
      </c>
      <c r="G5909" s="2">
        <v>199</v>
      </c>
      <c r="H5909" s="2">
        <v>199</v>
      </c>
      <c r="J5909">
        <f t="shared" si="92"/>
        <v>0</v>
      </c>
    </row>
    <row r="5910" spans="1:10" x14ac:dyDescent="0.25">
      <c r="A5910" t="s">
        <v>3591</v>
      </c>
      <c r="C5910" s="2">
        <v>199</v>
      </c>
      <c r="D5910">
        <v>1</v>
      </c>
      <c r="E5910" s="2">
        <v>199</v>
      </c>
      <c r="G5910" s="2">
        <v>199</v>
      </c>
      <c r="H5910" s="2">
        <v>199</v>
      </c>
      <c r="J5910">
        <f t="shared" si="92"/>
        <v>0</v>
      </c>
    </row>
    <row r="5911" spans="1:10" x14ac:dyDescent="0.25">
      <c r="A5911" t="s">
        <v>3175</v>
      </c>
      <c r="C5911" s="2">
        <v>199</v>
      </c>
      <c r="D5911">
        <v>1</v>
      </c>
      <c r="E5911" s="2">
        <v>199</v>
      </c>
      <c r="G5911" s="2">
        <v>199</v>
      </c>
      <c r="H5911" s="2">
        <v>199</v>
      </c>
      <c r="J5911">
        <f t="shared" si="92"/>
        <v>0</v>
      </c>
    </row>
    <row r="5912" spans="1:10" x14ac:dyDescent="0.25">
      <c r="A5912" t="s">
        <v>5031</v>
      </c>
      <c r="C5912" s="2">
        <v>199</v>
      </c>
      <c r="D5912">
        <v>1</v>
      </c>
      <c r="E5912" s="2">
        <v>199</v>
      </c>
      <c r="G5912" s="2">
        <v>199</v>
      </c>
      <c r="H5912" s="2">
        <v>199</v>
      </c>
      <c r="J5912">
        <f t="shared" si="92"/>
        <v>0</v>
      </c>
    </row>
    <row r="5913" spans="1:10" x14ac:dyDescent="0.25">
      <c r="A5913" t="s">
        <v>3989</v>
      </c>
      <c r="C5913" s="2">
        <v>199</v>
      </c>
      <c r="D5913">
        <v>1</v>
      </c>
      <c r="E5913" s="2">
        <v>199</v>
      </c>
      <c r="G5913" s="2">
        <v>199</v>
      </c>
      <c r="H5913" s="2">
        <v>199</v>
      </c>
      <c r="J5913">
        <f t="shared" si="92"/>
        <v>0</v>
      </c>
    </row>
    <row r="5914" spans="1:10" x14ac:dyDescent="0.25">
      <c r="A5914" t="s">
        <v>3999</v>
      </c>
      <c r="C5914" s="2">
        <v>199</v>
      </c>
      <c r="D5914">
        <v>1</v>
      </c>
      <c r="E5914" s="2">
        <v>199</v>
      </c>
      <c r="G5914" s="2">
        <v>199</v>
      </c>
      <c r="H5914" s="2">
        <v>199</v>
      </c>
      <c r="I5914" t="s">
        <v>3999</v>
      </c>
      <c r="J5914">
        <f t="shared" si="92"/>
        <v>199</v>
      </c>
    </row>
    <row r="5915" spans="1:10" x14ac:dyDescent="0.25">
      <c r="A5915" t="s">
        <v>3981</v>
      </c>
      <c r="C5915" s="2">
        <v>199</v>
      </c>
      <c r="D5915">
        <v>1</v>
      </c>
      <c r="E5915" s="2">
        <v>199</v>
      </c>
      <c r="G5915" s="2">
        <v>199</v>
      </c>
      <c r="H5915" s="2">
        <v>199</v>
      </c>
      <c r="J5915">
        <f t="shared" si="92"/>
        <v>0</v>
      </c>
    </row>
    <row r="5916" spans="1:10" x14ac:dyDescent="0.25">
      <c r="A5916" t="s">
        <v>3984</v>
      </c>
      <c r="C5916" s="2">
        <v>199</v>
      </c>
      <c r="D5916">
        <v>1</v>
      </c>
      <c r="E5916" s="2">
        <v>199</v>
      </c>
      <c r="G5916" s="2">
        <v>199</v>
      </c>
      <c r="H5916" s="2">
        <v>199</v>
      </c>
      <c r="J5916">
        <f t="shared" si="92"/>
        <v>0</v>
      </c>
    </row>
    <row r="5917" spans="1:10" x14ac:dyDescent="0.25">
      <c r="A5917" t="s">
        <v>3945</v>
      </c>
      <c r="C5917" s="2">
        <v>199</v>
      </c>
      <c r="D5917">
        <v>1</v>
      </c>
      <c r="E5917" s="2">
        <v>199</v>
      </c>
      <c r="G5917" s="2">
        <v>199</v>
      </c>
      <c r="H5917" s="2">
        <v>199</v>
      </c>
      <c r="J5917">
        <f t="shared" si="92"/>
        <v>0</v>
      </c>
    </row>
    <row r="5918" spans="1:10" x14ac:dyDescent="0.25">
      <c r="A5918" t="s">
        <v>4016</v>
      </c>
      <c r="C5918" s="2">
        <v>199</v>
      </c>
      <c r="D5918">
        <v>1</v>
      </c>
      <c r="E5918" s="2">
        <v>199</v>
      </c>
      <c r="G5918" s="2">
        <v>199</v>
      </c>
      <c r="H5918" s="2">
        <v>199</v>
      </c>
      <c r="J5918">
        <f t="shared" si="92"/>
        <v>0</v>
      </c>
    </row>
    <row r="5919" spans="1:10" x14ac:dyDescent="0.25">
      <c r="A5919" t="s">
        <v>2774</v>
      </c>
      <c r="C5919" s="2">
        <v>199</v>
      </c>
      <c r="D5919">
        <v>1</v>
      </c>
      <c r="E5919" s="2">
        <v>199</v>
      </c>
      <c r="G5919" s="2">
        <v>199</v>
      </c>
      <c r="H5919" s="2">
        <v>199</v>
      </c>
      <c r="J5919">
        <f t="shared" si="92"/>
        <v>0</v>
      </c>
    </row>
    <row r="5920" spans="1:10" x14ac:dyDescent="0.25">
      <c r="A5920" t="s">
        <v>4017</v>
      </c>
      <c r="C5920" s="2">
        <v>199</v>
      </c>
      <c r="D5920">
        <v>1</v>
      </c>
      <c r="E5920" s="2">
        <v>199</v>
      </c>
      <c r="G5920" s="2">
        <v>199</v>
      </c>
      <c r="H5920" s="2">
        <v>199</v>
      </c>
      <c r="J5920">
        <f t="shared" si="92"/>
        <v>0</v>
      </c>
    </row>
    <row r="5921" spans="1:10" x14ac:dyDescent="0.25">
      <c r="A5921" t="s">
        <v>2400</v>
      </c>
      <c r="C5921" s="2">
        <v>199</v>
      </c>
      <c r="D5921">
        <v>1</v>
      </c>
      <c r="E5921" s="2">
        <v>199</v>
      </c>
      <c r="G5921" s="2">
        <v>199</v>
      </c>
      <c r="H5921" s="2">
        <v>199</v>
      </c>
      <c r="J5921">
        <f t="shared" si="92"/>
        <v>0</v>
      </c>
    </row>
    <row r="5922" spans="1:10" x14ac:dyDescent="0.25">
      <c r="A5922" t="s">
        <v>4021</v>
      </c>
      <c r="C5922" s="2">
        <v>199</v>
      </c>
      <c r="D5922">
        <v>1</v>
      </c>
      <c r="E5922" s="2">
        <v>199</v>
      </c>
      <c r="G5922" s="2">
        <v>199</v>
      </c>
      <c r="H5922" s="2">
        <v>199</v>
      </c>
      <c r="J5922">
        <f t="shared" si="92"/>
        <v>0</v>
      </c>
    </row>
    <row r="5923" spans="1:10" x14ac:dyDescent="0.25">
      <c r="A5923" t="s">
        <v>4837</v>
      </c>
      <c r="C5923" s="2">
        <v>199</v>
      </c>
      <c r="D5923">
        <v>1</v>
      </c>
      <c r="E5923" s="2">
        <v>199</v>
      </c>
      <c r="G5923" s="2">
        <v>199</v>
      </c>
      <c r="H5923" s="2">
        <v>199</v>
      </c>
      <c r="J5923">
        <f t="shared" si="92"/>
        <v>0</v>
      </c>
    </row>
    <row r="5924" spans="1:10" x14ac:dyDescent="0.25">
      <c r="A5924" t="s">
        <v>4011</v>
      </c>
      <c r="C5924" s="2">
        <v>199</v>
      </c>
      <c r="D5924">
        <v>1</v>
      </c>
      <c r="E5924" s="2">
        <v>199</v>
      </c>
      <c r="G5924" s="2">
        <v>199</v>
      </c>
      <c r="H5924" s="2">
        <v>199</v>
      </c>
      <c r="J5924">
        <f t="shared" si="92"/>
        <v>0</v>
      </c>
    </row>
    <row r="5925" spans="1:10" x14ac:dyDescent="0.25">
      <c r="A5925" t="s">
        <v>3983</v>
      </c>
      <c r="C5925" s="2">
        <v>199</v>
      </c>
      <c r="D5925">
        <v>1</v>
      </c>
      <c r="E5925" s="2">
        <v>199</v>
      </c>
      <c r="G5925" s="2">
        <v>199</v>
      </c>
      <c r="H5925" s="2">
        <v>199</v>
      </c>
      <c r="J5925">
        <f t="shared" si="92"/>
        <v>0</v>
      </c>
    </row>
    <row r="5926" spans="1:10" x14ac:dyDescent="0.25">
      <c r="A5926" t="s">
        <v>3947</v>
      </c>
      <c r="C5926" s="2">
        <v>199</v>
      </c>
      <c r="D5926">
        <v>1</v>
      </c>
      <c r="E5926" s="2">
        <v>199</v>
      </c>
      <c r="G5926" s="2">
        <v>199</v>
      </c>
      <c r="H5926" s="2">
        <v>199</v>
      </c>
      <c r="I5926" t="s">
        <v>3947</v>
      </c>
      <c r="J5926">
        <f t="shared" si="92"/>
        <v>199</v>
      </c>
    </row>
    <row r="5927" spans="1:10" x14ac:dyDescent="0.25">
      <c r="A5927" t="s">
        <v>3610</v>
      </c>
      <c r="C5927" s="2">
        <v>199</v>
      </c>
      <c r="D5927">
        <v>1</v>
      </c>
      <c r="E5927" s="2">
        <v>199</v>
      </c>
      <c r="G5927" s="2">
        <v>199</v>
      </c>
      <c r="H5927" s="2">
        <v>199</v>
      </c>
      <c r="J5927">
        <f t="shared" si="92"/>
        <v>0</v>
      </c>
    </row>
    <row r="5928" spans="1:10" x14ac:dyDescent="0.25">
      <c r="A5928" t="s">
        <v>5457</v>
      </c>
      <c r="C5928" s="2">
        <v>199</v>
      </c>
      <c r="D5928">
        <v>1</v>
      </c>
      <c r="E5928" s="2">
        <v>199</v>
      </c>
      <c r="G5928" s="2">
        <v>199</v>
      </c>
      <c r="H5928" s="2">
        <v>199</v>
      </c>
      <c r="J5928">
        <f t="shared" si="92"/>
        <v>0</v>
      </c>
    </row>
    <row r="5929" spans="1:10" x14ac:dyDescent="0.25">
      <c r="A5929" t="s">
        <v>3677</v>
      </c>
      <c r="C5929" s="2">
        <v>199</v>
      </c>
      <c r="D5929">
        <v>1</v>
      </c>
      <c r="E5929" s="2">
        <v>199</v>
      </c>
      <c r="G5929" s="2">
        <v>199</v>
      </c>
      <c r="H5929" s="2">
        <v>199</v>
      </c>
      <c r="J5929">
        <f t="shared" si="92"/>
        <v>0</v>
      </c>
    </row>
    <row r="5930" spans="1:10" x14ac:dyDescent="0.25">
      <c r="A5930" t="s">
        <v>6548</v>
      </c>
      <c r="C5930" s="2">
        <v>2000</v>
      </c>
      <c r="D5930">
        <v>1</v>
      </c>
      <c r="E5930" s="2">
        <v>2000</v>
      </c>
      <c r="G5930" s="2">
        <v>2000</v>
      </c>
      <c r="H5930" s="2">
        <v>2000</v>
      </c>
      <c r="J5930">
        <f t="shared" si="92"/>
        <v>0</v>
      </c>
    </row>
    <row r="5931" spans="1:10" x14ac:dyDescent="0.25">
      <c r="A5931" t="s">
        <v>2656</v>
      </c>
      <c r="C5931" s="2">
        <v>2000</v>
      </c>
      <c r="D5931">
        <v>1</v>
      </c>
      <c r="E5931" s="2">
        <v>2000</v>
      </c>
      <c r="G5931" s="2">
        <v>2000</v>
      </c>
      <c r="H5931" s="2">
        <v>2000</v>
      </c>
      <c r="J5931">
        <f t="shared" si="92"/>
        <v>0</v>
      </c>
    </row>
    <row r="5932" spans="1:10" x14ac:dyDescent="0.25">
      <c r="A5932" t="s">
        <v>5049</v>
      </c>
      <c r="C5932" s="2">
        <v>6500</v>
      </c>
      <c r="D5932">
        <v>1</v>
      </c>
      <c r="E5932" s="2">
        <v>6500</v>
      </c>
      <c r="G5932" s="2">
        <v>6500</v>
      </c>
      <c r="H5932" s="2">
        <v>6500</v>
      </c>
      <c r="J5932">
        <f t="shared" si="92"/>
        <v>0</v>
      </c>
    </row>
    <row r="5933" spans="1:10" x14ac:dyDescent="0.25">
      <c r="A5933" t="s">
        <v>3995</v>
      </c>
      <c r="C5933" s="2">
        <v>7493.05</v>
      </c>
      <c r="D5933">
        <v>1</v>
      </c>
      <c r="E5933" s="2">
        <v>0</v>
      </c>
      <c r="G5933" s="2">
        <v>0</v>
      </c>
      <c r="H5933" s="2">
        <v>0</v>
      </c>
      <c r="I5933" t="s">
        <v>3995</v>
      </c>
      <c r="J5933">
        <f t="shared" si="92"/>
        <v>0</v>
      </c>
    </row>
    <row r="5934" spans="1:10" x14ac:dyDescent="0.25">
      <c r="A5934" t="s">
        <v>3472</v>
      </c>
      <c r="C5934" s="2">
        <v>7493.05</v>
      </c>
      <c r="D5934">
        <v>1</v>
      </c>
      <c r="E5934" s="2">
        <v>0</v>
      </c>
      <c r="G5934" s="2">
        <v>0</v>
      </c>
      <c r="H5934" s="2">
        <v>0</v>
      </c>
      <c r="J5934">
        <f t="shared" si="92"/>
        <v>0</v>
      </c>
    </row>
    <row r="5935" spans="1:10" x14ac:dyDescent="0.25">
      <c r="A5935" t="s">
        <v>6526</v>
      </c>
      <c r="C5935" s="2">
        <v>7493.05</v>
      </c>
      <c r="D5935">
        <v>1</v>
      </c>
      <c r="E5935" s="2">
        <v>16.920000000000002</v>
      </c>
      <c r="G5935" s="2">
        <v>16.920000000000002</v>
      </c>
      <c r="H5935" s="2">
        <v>16.920000000000002</v>
      </c>
      <c r="J5935">
        <f t="shared" si="92"/>
        <v>0</v>
      </c>
    </row>
    <row r="5936" spans="1:10" x14ac:dyDescent="0.25">
      <c r="A5936" t="s">
        <v>5119</v>
      </c>
      <c r="C5936" s="2">
        <v>7493.05</v>
      </c>
      <c r="D5936">
        <v>1</v>
      </c>
      <c r="E5936" s="2">
        <v>38.24</v>
      </c>
      <c r="G5936" s="2">
        <v>38.24</v>
      </c>
      <c r="H5936" s="2">
        <v>38.24</v>
      </c>
      <c r="J5936">
        <f t="shared" si="92"/>
        <v>0</v>
      </c>
    </row>
    <row r="5937" spans="1:10" x14ac:dyDescent="0.25">
      <c r="A5937" t="s">
        <v>6298</v>
      </c>
      <c r="C5937" s="2">
        <v>7493.05</v>
      </c>
      <c r="D5937">
        <v>1</v>
      </c>
      <c r="E5937" s="2">
        <v>113.05</v>
      </c>
      <c r="G5937" s="2">
        <v>113.05</v>
      </c>
      <c r="H5937" s="2">
        <v>113.05</v>
      </c>
      <c r="J5937">
        <f t="shared" si="92"/>
        <v>0</v>
      </c>
    </row>
    <row r="5938" spans="1:10" x14ac:dyDescent="0.25">
      <c r="A5938" t="s">
        <v>3574</v>
      </c>
      <c r="C5938" s="2">
        <v>7493.05</v>
      </c>
      <c r="D5938">
        <v>1</v>
      </c>
      <c r="E5938" s="2">
        <v>4747.01</v>
      </c>
      <c r="G5938" s="2">
        <v>4747.01</v>
      </c>
      <c r="H5938" s="2">
        <v>4747.01</v>
      </c>
      <c r="J5938">
        <f t="shared" si="92"/>
        <v>0</v>
      </c>
    </row>
    <row r="5939" spans="1:10" x14ac:dyDescent="0.25">
      <c r="A5939" t="s">
        <v>4027</v>
      </c>
      <c r="C5939" s="2">
        <v>7493.05</v>
      </c>
      <c r="D5939">
        <v>1</v>
      </c>
      <c r="E5939" s="2">
        <v>4761.4399999999996</v>
      </c>
      <c r="G5939" s="2">
        <v>4761.4399999999996</v>
      </c>
      <c r="H5939" s="2">
        <v>4761.4399999999996</v>
      </c>
      <c r="I5939" t="s">
        <v>4027</v>
      </c>
      <c r="J5939">
        <f t="shared" si="92"/>
        <v>4761.4399999999996</v>
      </c>
    </row>
    <row r="5940" spans="1:10" x14ac:dyDescent="0.25">
      <c r="A5940" t="s">
        <v>3984</v>
      </c>
      <c r="C5940" s="2">
        <v>7493.05</v>
      </c>
      <c r="D5940">
        <v>1</v>
      </c>
      <c r="E5940" s="2">
        <v>4778.6899999999996</v>
      </c>
      <c r="G5940" s="2">
        <v>4778.6899999999996</v>
      </c>
      <c r="H5940" s="2">
        <v>4778.6899999999996</v>
      </c>
      <c r="J5940">
        <f t="shared" si="92"/>
        <v>0</v>
      </c>
    </row>
    <row r="5941" spans="1:10" x14ac:dyDescent="0.25">
      <c r="A5941" t="s">
        <v>5100</v>
      </c>
      <c r="C5941" s="2">
        <v>7493.05</v>
      </c>
      <c r="D5941">
        <v>1</v>
      </c>
      <c r="E5941" s="2">
        <v>5074.3900000000003</v>
      </c>
      <c r="G5941" s="2">
        <v>5074.3900000000003</v>
      </c>
      <c r="H5941" s="2">
        <v>5074.3900000000003</v>
      </c>
      <c r="J5941">
        <f t="shared" si="92"/>
        <v>0</v>
      </c>
    </row>
    <row r="5942" spans="1:10" x14ac:dyDescent="0.25">
      <c r="A5942" t="s">
        <v>4026</v>
      </c>
      <c r="C5942" s="2">
        <v>7493.05</v>
      </c>
      <c r="D5942">
        <v>1</v>
      </c>
      <c r="E5942" s="2">
        <v>5074.3900000000003</v>
      </c>
      <c r="G5942" s="2">
        <v>5074.3900000000003</v>
      </c>
      <c r="H5942" s="2">
        <v>5074.3900000000003</v>
      </c>
      <c r="I5942" t="s">
        <v>4026</v>
      </c>
      <c r="J5942">
        <f t="shared" si="92"/>
        <v>5074.3900000000003</v>
      </c>
    </row>
    <row r="5943" spans="1:10" x14ac:dyDescent="0.25">
      <c r="A5943" t="s">
        <v>2774</v>
      </c>
      <c r="C5943" s="2">
        <v>7493.05</v>
      </c>
      <c r="D5943">
        <v>1</v>
      </c>
      <c r="E5943" s="2">
        <v>5089.8100000000004</v>
      </c>
      <c r="G5943" s="2">
        <v>5089.8100000000004</v>
      </c>
      <c r="H5943" s="2">
        <v>5089.8100000000004</v>
      </c>
      <c r="J5943">
        <f t="shared" si="92"/>
        <v>0</v>
      </c>
    </row>
    <row r="5944" spans="1:10" x14ac:dyDescent="0.25">
      <c r="A5944" t="s">
        <v>3946</v>
      </c>
      <c r="C5944" s="2">
        <v>7493.05</v>
      </c>
      <c r="D5944">
        <v>1</v>
      </c>
      <c r="E5944" s="2">
        <v>5107.13</v>
      </c>
      <c r="G5944" s="2">
        <v>5107.13</v>
      </c>
      <c r="H5944" s="2">
        <v>5107.13</v>
      </c>
      <c r="J5944">
        <f t="shared" si="92"/>
        <v>0</v>
      </c>
    </row>
    <row r="5945" spans="1:10" x14ac:dyDescent="0.25">
      <c r="A5945" t="s">
        <v>3175</v>
      </c>
      <c r="C5945" s="2">
        <v>7493.05</v>
      </c>
      <c r="D5945">
        <v>1</v>
      </c>
      <c r="E5945" s="2">
        <v>5108.26</v>
      </c>
      <c r="G5945" s="2">
        <v>5108.26</v>
      </c>
      <c r="H5945" s="2">
        <v>5108.26</v>
      </c>
      <c r="J5945">
        <f t="shared" si="92"/>
        <v>0</v>
      </c>
    </row>
    <row r="5946" spans="1:10" x14ac:dyDescent="0.25">
      <c r="A5946" t="s">
        <v>6285</v>
      </c>
      <c r="C5946" s="2">
        <v>7493.05</v>
      </c>
      <c r="D5946">
        <v>1</v>
      </c>
      <c r="E5946" s="2">
        <v>5266.48</v>
      </c>
      <c r="G5946" s="2">
        <v>5266.48</v>
      </c>
      <c r="H5946" s="2">
        <v>5266.48</v>
      </c>
      <c r="I5946" t="s">
        <v>6285</v>
      </c>
      <c r="J5946">
        <f t="shared" si="92"/>
        <v>5266.48</v>
      </c>
    </row>
    <row r="5947" spans="1:10" x14ac:dyDescent="0.25">
      <c r="A5947" t="s">
        <v>3945</v>
      </c>
      <c r="C5947" s="2">
        <v>7493.05</v>
      </c>
      <c r="D5947">
        <v>1</v>
      </c>
      <c r="E5947" s="2">
        <v>5335.79</v>
      </c>
      <c r="G5947" s="2">
        <v>5335.79</v>
      </c>
      <c r="H5947" s="2">
        <v>5335.79</v>
      </c>
      <c r="J5947">
        <f t="shared" si="92"/>
        <v>0</v>
      </c>
    </row>
    <row r="5948" spans="1:10" x14ac:dyDescent="0.25">
      <c r="A5948" t="s">
        <v>3675</v>
      </c>
      <c r="C5948" s="2">
        <v>7493.05</v>
      </c>
      <c r="D5948">
        <v>1</v>
      </c>
      <c r="E5948" s="2">
        <v>5401.77</v>
      </c>
      <c r="G5948" s="2">
        <v>5401.77</v>
      </c>
      <c r="H5948" s="2">
        <v>5401.77</v>
      </c>
      <c r="J5948">
        <f t="shared" si="92"/>
        <v>0</v>
      </c>
    </row>
    <row r="5949" spans="1:10" x14ac:dyDescent="0.25">
      <c r="A5949" t="s">
        <v>3940</v>
      </c>
      <c r="C5949" s="2">
        <v>7493.05</v>
      </c>
      <c r="D5949">
        <v>1</v>
      </c>
      <c r="E5949" s="2">
        <v>5457.59</v>
      </c>
      <c r="G5949" s="2">
        <v>5457.59</v>
      </c>
      <c r="H5949" s="2">
        <v>5457.59</v>
      </c>
      <c r="I5949" t="s">
        <v>3940</v>
      </c>
      <c r="J5949">
        <f t="shared" si="92"/>
        <v>5457.59</v>
      </c>
    </row>
    <row r="5950" spans="1:10" x14ac:dyDescent="0.25">
      <c r="A5950" t="s">
        <v>3393</v>
      </c>
      <c r="C5950" s="2">
        <v>7493.05</v>
      </c>
      <c r="D5950">
        <v>1</v>
      </c>
      <c r="E5950" s="2">
        <v>5746.56</v>
      </c>
      <c r="G5950" s="2">
        <v>5746.56</v>
      </c>
      <c r="H5950" s="2">
        <v>5746.56</v>
      </c>
      <c r="J5950">
        <f t="shared" si="92"/>
        <v>0</v>
      </c>
    </row>
    <row r="5951" spans="1:10" x14ac:dyDescent="0.25">
      <c r="A5951" t="s">
        <v>6651</v>
      </c>
      <c r="C5951" s="2">
        <v>7493.05</v>
      </c>
      <c r="D5951">
        <v>1</v>
      </c>
      <c r="E5951" s="2">
        <v>5874.91</v>
      </c>
      <c r="G5951" s="2">
        <v>5874.91</v>
      </c>
      <c r="H5951" s="2">
        <v>5874.91</v>
      </c>
      <c r="J5951">
        <f t="shared" si="92"/>
        <v>0</v>
      </c>
    </row>
    <row r="5952" spans="1:10" x14ac:dyDescent="0.25">
      <c r="A5952" t="s">
        <v>5031</v>
      </c>
      <c r="C5952" s="2">
        <v>7493.05</v>
      </c>
      <c r="D5952">
        <v>1</v>
      </c>
      <c r="E5952" s="2">
        <v>5910.75</v>
      </c>
      <c r="G5952" s="2">
        <v>5910.75</v>
      </c>
      <c r="H5952" s="2">
        <v>5910.75</v>
      </c>
      <c r="J5952">
        <f t="shared" si="92"/>
        <v>0</v>
      </c>
    </row>
    <row r="5953" spans="1:10" x14ac:dyDescent="0.25">
      <c r="A5953" t="s">
        <v>5484</v>
      </c>
      <c r="C5953" s="2">
        <v>7493.05</v>
      </c>
      <c r="D5953">
        <v>1</v>
      </c>
      <c r="E5953" s="2">
        <v>6010.7</v>
      </c>
      <c r="G5953" s="2">
        <v>6010.7</v>
      </c>
      <c r="H5953" s="2">
        <v>6010.7</v>
      </c>
      <c r="J5953">
        <f t="shared" si="92"/>
        <v>0</v>
      </c>
    </row>
    <row r="5954" spans="1:10" x14ac:dyDescent="0.25">
      <c r="A5954" t="s">
        <v>3938</v>
      </c>
      <c r="C5954" s="2">
        <v>7493.05</v>
      </c>
      <c r="D5954">
        <v>1</v>
      </c>
      <c r="E5954" s="2">
        <v>6042.1</v>
      </c>
      <c r="G5954" s="2">
        <v>6042.1</v>
      </c>
      <c r="H5954" s="2">
        <v>6042.1</v>
      </c>
      <c r="I5954" t="s">
        <v>3938</v>
      </c>
      <c r="J5954">
        <f t="shared" si="92"/>
        <v>6042.1</v>
      </c>
    </row>
    <row r="5955" spans="1:10" x14ac:dyDescent="0.25">
      <c r="A5955" t="s">
        <v>3647</v>
      </c>
      <c r="C5955" s="2">
        <v>7493.05</v>
      </c>
      <c r="D5955">
        <v>1</v>
      </c>
      <c r="E5955" s="2">
        <v>6052.92</v>
      </c>
      <c r="G5955" s="2">
        <v>6052.92</v>
      </c>
      <c r="H5955" s="2">
        <v>6052.92</v>
      </c>
      <c r="J5955">
        <f t="shared" ref="J5955:J6018" si="93">IF(I5955=0,0,H5955)</f>
        <v>0</v>
      </c>
    </row>
    <row r="5956" spans="1:10" x14ac:dyDescent="0.25">
      <c r="A5956" t="s">
        <v>4020</v>
      </c>
      <c r="C5956" s="2">
        <v>7493.05</v>
      </c>
      <c r="D5956">
        <v>1</v>
      </c>
      <c r="E5956" s="2">
        <v>6052.92</v>
      </c>
      <c r="G5956" s="2">
        <v>6052.92</v>
      </c>
      <c r="H5956" s="2">
        <v>6052.92</v>
      </c>
      <c r="J5956">
        <f t="shared" si="93"/>
        <v>0</v>
      </c>
    </row>
    <row r="5957" spans="1:10" x14ac:dyDescent="0.25">
      <c r="A5957" t="s">
        <v>3941</v>
      </c>
      <c r="C5957" s="2">
        <v>7493.05</v>
      </c>
      <c r="D5957">
        <v>1</v>
      </c>
      <c r="E5957" s="2">
        <v>6140.98</v>
      </c>
      <c r="G5957" s="2">
        <v>6140.98</v>
      </c>
      <c r="H5957" s="2">
        <v>6140.98</v>
      </c>
      <c r="J5957">
        <f t="shared" si="93"/>
        <v>0</v>
      </c>
    </row>
    <row r="5958" spans="1:10" x14ac:dyDescent="0.25">
      <c r="A5958" t="s">
        <v>6474</v>
      </c>
      <c r="C5958" s="2">
        <v>7493.05</v>
      </c>
      <c r="D5958">
        <v>1</v>
      </c>
      <c r="E5958" s="2">
        <v>6223.32</v>
      </c>
      <c r="G5958" s="2">
        <v>6223.32</v>
      </c>
      <c r="H5958" s="2">
        <v>6223.32</v>
      </c>
      <c r="J5958">
        <f t="shared" si="93"/>
        <v>0</v>
      </c>
    </row>
    <row r="5959" spans="1:10" x14ac:dyDescent="0.25">
      <c r="A5959" t="s">
        <v>5431</v>
      </c>
      <c r="C5959" s="2">
        <v>7493.05</v>
      </c>
      <c r="D5959">
        <v>1</v>
      </c>
      <c r="E5959" s="2">
        <v>6349.36</v>
      </c>
      <c r="G5959" s="2">
        <v>6349.36</v>
      </c>
      <c r="H5959" s="2">
        <v>6349.36</v>
      </c>
      <c r="J5959">
        <f t="shared" si="93"/>
        <v>0</v>
      </c>
    </row>
    <row r="5960" spans="1:10" x14ac:dyDescent="0.25">
      <c r="A5960" t="s">
        <v>2403</v>
      </c>
      <c r="C5960" s="2">
        <v>7493.05</v>
      </c>
      <c r="D5960">
        <v>1</v>
      </c>
      <c r="E5960" s="2">
        <v>6771.83</v>
      </c>
      <c r="G5960" s="2">
        <v>6771.83</v>
      </c>
      <c r="H5960" s="2">
        <v>6771.83</v>
      </c>
      <c r="J5960">
        <f t="shared" si="93"/>
        <v>0</v>
      </c>
    </row>
    <row r="5961" spans="1:10" x14ac:dyDescent="0.25">
      <c r="A5961" t="s">
        <v>3978</v>
      </c>
      <c r="C5961" s="2">
        <v>7493.05</v>
      </c>
      <c r="D5961">
        <v>1</v>
      </c>
      <c r="E5961" s="2">
        <v>7104.81</v>
      </c>
      <c r="G5961" s="2">
        <v>7104.81</v>
      </c>
      <c r="H5961" s="2">
        <v>7104.81</v>
      </c>
      <c r="I5961" t="s">
        <v>3978</v>
      </c>
      <c r="J5961">
        <f t="shared" si="93"/>
        <v>7104.81</v>
      </c>
    </row>
    <row r="5962" spans="1:10" x14ac:dyDescent="0.25">
      <c r="A5962" t="s">
        <v>3677</v>
      </c>
      <c r="C5962" s="2">
        <v>7493.05</v>
      </c>
      <c r="D5962">
        <v>1</v>
      </c>
      <c r="E5962" s="2">
        <v>7330.88</v>
      </c>
      <c r="G5962" s="2">
        <v>7330.88</v>
      </c>
      <c r="H5962" s="2">
        <v>7330.88</v>
      </c>
      <c r="J5962">
        <f t="shared" si="93"/>
        <v>0</v>
      </c>
    </row>
    <row r="5963" spans="1:10" x14ac:dyDescent="0.25">
      <c r="A5963" t="s">
        <v>3954</v>
      </c>
      <c r="C5963" s="2">
        <v>7493.05</v>
      </c>
      <c r="D5963">
        <v>1</v>
      </c>
      <c r="E5963" s="2">
        <v>7582.82</v>
      </c>
      <c r="G5963" s="2">
        <v>7582.82</v>
      </c>
      <c r="H5963" s="2">
        <v>7582.82</v>
      </c>
      <c r="J5963">
        <f t="shared" si="93"/>
        <v>0</v>
      </c>
    </row>
    <row r="5964" spans="1:10" x14ac:dyDescent="0.25">
      <c r="A5964" t="s">
        <v>3591</v>
      </c>
      <c r="C5964" s="2">
        <v>7493.05</v>
      </c>
      <c r="D5964">
        <v>1</v>
      </c>
      <c r="E5964" s="2">
        <v>7904.52</v>
      </c>
      <c r="G5964" s="2">
        <v>7904.52</v>
      </c>
      <c r="H5964" s="2">
        <v>7904.52</v>
      </c>
      <c r="J5964">
        <f t="shared" si="93"/>
        <v>0</v>
      </c>
    </row>
    <row r="5965" spans="1:10" x14ac:dyDescent="0.25">
      <c r="A5965" t="s">
        <v>3453</v>
      </c>
      <c r="C5965" s="2">
        <v>7493.05</v>
      </c>
      <c r="D5965">
        <v>1</v>
      </c>
      <c r="E5965" s="2">
        <v>8000.74</v>
      </c>
      <c r="G5965" s="2">
        <v>8000.74</v>
      </c>
      <c r="H5965" s="2">
        <v>8000.74</v>
      </c>
      <c r="J5965">
        <f t="shared" si="93"/>
        <v>0</v>
      </c>
    </row>
    <row r="5966" spans="1:10" x14ac:dyDescent="0.25">
      <c r="A5966" t="s">
        <v>4025</v>
      </c>
      <c r="C5966" s="2">
        <v>7493.05</v>
      </c>
      <c r="D5966">
        <v>1</v>
      </c>
      <c r="E5966" s="2">
        <v>8021.56</v>
      </c>
      <c r="G5966" s="2">
        <v>8021.56</v>
      </c>
      <c r="H5966" s="2">
        <v>8021.56</v>
      </c>
      <c r="J5966">
        <f t="shared" si="93"/>
        <v>0</v>
      </c>
    </row>
    <row r="5967" spans="1:10" x14ac:dyDescent="0.25">
      <c r="A5967" t="s">
        <v>3992</v>
      </c>
      <c r="C5967" s="2">
        <v>7493.05</v>
      </c>
      <c r="D5967">
        <v>1</v>
      </c>
      <c r="E5967" s="2">
        <v>8162.55</v>
      </c>
      <c r="G5967" s="2">
        <v>8162.55</v>
      </c>
      <c r="H5967" s="2">
        <v>8162.55</v>
      </c>
      <c r="J5967">
        <f t="shared" si="93"/>
        <v>0</v>
      </c>
    </row>
    <row r="5968" spans="1:10" x14ac:dyDescent="0.25">
      <c r="A5968" t="s">
        <v>3999</v>
      </c>
      <c r="C5968" s="2">
        <v>7493.05</v>
      </c>
      <c r="D5968">
        <v>1</v>
      </c>
      <c r="E5968" s="2">
        <v>8364.08</v>
      </c>
      <c r="G5968" s="2">
        <v>8364.08</v>
      </c>
      <c r="H5968" s="2">
        <v>8364.08</v>
      </c>
      <c r="I5968" t="s">
        <v>3999</v>
      </c>
      <c r="J5968">
        <f t="shared" si="93"/>
        <v>8364.08</v>
      </c>
    </row>
    <row r="5969" spans="1:10" x14ac:dyDescent="0.25">
      <c r="A5969" t="s">
        <v>3972</v>
      </c>
      <c r="C5969" s="2">
        <v>7493.05</v>
      </c>
      <c r="D5969">
        <v>1</v>
      </c>
      <c r="E5969" s="2">
        <v>8728.0300000000007</v>
      </c>
      <c r="G5969" s="2">
        <v>8728.0300000000007</v>
      </c>
      <c r="H5969" s="2">
        <v>8728.0300000000007</v>
      </c>
      <c r="J5969">
        <f t="shared" si="93"/>
        <v>0</v>
      </c>
    </row>
    <row r="5970" spans="1:10" x14ac:dyDescent="0.25">
      <c r="A5970" t="s">
        <v>3983</v>
      </c>
      <c r="C5970" s="2">
        <v>7493.05</v>
      </c>
      <c r="D5970">
        <v>1</v>
      </c>
      <c r="E5970" s="2">
        <v>8731.74</v>
      </c>
      <c r="G5970" s="2">
        <v>8731.74</v>
      </c>
      <c r="H5970" s="2">
        <v>8731.74</v>
      </c>
      <c r="J5970">
        <f t="shared" si="93"/>
        <v>0</v>
      </c>
    </row>
    <row r="5971" spans="1:10" x14ac:dyDescent="0.25">
      <c r="A5971" t="s">
        <v>6256</v>
      </c>
      <c r="C5971" s="2">
        <v>7493.05</v>
      </c>
      <c r="D5971">
        <v>1</v>
      </c>
      <c r="E5971" s="2">
        <v>9125.8700000000008</v>
      </c>
      <c r="G5971" s="2">
        <v>9125.8700000000008</v>
      </c>
      <c r="H5971" s="2">
        <v>9125.8700000000008</v>
      </c>
      <c r="J5971">
        <f t="shared" si="93"/>
        <v>0</v>
      </c>
    </row>
    <row r="5972" spans="1:10" x14ac:dyDescent="0.25">
      <c r="A5972" t="s">
        <v>5521</v>
      </c>
      <c r="C5972" s="2">
        <v>7493.05</v>
      </c>
      <c r="D5972">
        <v>1</v>
      </c>
      <c r="E5972" s="2">
        <v>11368.73</v>
      </c>
      <c r="G5972" s="2">
        <v>11368.73</v>
      </c>
      <c r="H5972" s="2">
        <v>11368.73</v>
      </c>
      <c r="J5972">
        <f t="shared" si="93"/>
        <v>0</v>
      </c>
    </row>
    <row r="5973" spans="1:10" x14ac:dyDescent="0.25">
      <c r="A5973" t="s">
        <v>3568</v>
      </c>
      <c r="C5973" s="2">
        <v>7493.05</v>
      </c>
      <c r="D5973">
        <v>1</v>
      </c>
      <c r="E5973" s="2">
        <v>24625.49</v>
      </c>
      <c r="G5973" s="2">
        <v>24625.49</v>
      </c>
      <c r="H5973" s="2">
        <v>24625.49</v>
      </c>
      <c r="J5973">
        <f t="shared" si="93"/>
        <v>0</v>
      </c>
    </row>
    <row r="5974" spans="1:10" x14ac:dyDescent="0.25">
      <c r="A5974" t="s">
        <v>6129</v>
      </c>
      <c r="C5974" s="2">
        <v>7493.05</v>
      </c>
      <c r="D5974">
        <v>1</v>
      </c>
      <c r="E5974" s="2">
        <v>26403.31</v>
      </c>
      <c r="G5974" s="2">
        <v>26403.31</v>
      </c>
      <c r="H5974" s="2">
        <v>26403.31</v>
      </c>
      <c r="J5974">
        <f t="shared" si="93"/>
        <v>0</v>
      </c>
    </row>
    <row r="5975" spans="1:10" x14ac:dyDescent="0.25">
      <c r="A5975" t="s">
        <v>4068</v>
      </c>
      <c r="C5975" s="2">
        <v>13000</v>
      </c>
      <c r="D5975">
        <v>1</v>
      </c>
      <c r="E5975" s="2">
        <v>13000</v>
      </c>
      <c r="G5975" s="2">
        <v>13000</v>
      </c>
      <c r="H5975" s="2">
        <v>13000</v>
      </c>
      <c r="J5975">
        <f t="shared" si="93"/>
        <v>0</v>
      </c>
    </row>
    <row r="5976" spans="1:10" x14ac:dyDescent="0.25">
      <c r="A5976" t="s">
        <v>4068</v>
      </c>
      <c r="C5976" s="2">
        <v>63500</v>
      </c>
      <c r="D5976">
        <v>1</v>
      </c>
      <c r="E5976" s="2">
        <v>63500</v>
      </c>
      <c r="G5976" s="2">
        <v>63500</v>
      </c>
      <c r="H5976" s="2">
        <v>63500</v>
      </c>
      <c r="J5976">
        <f t="shared" si="93"/>
        <v>0</v>
      </c>
    </row>
    <row r="5977" spans="1:10" x14ac:dyDescent="0.25">
      <c r="A5977" t="s">
        <v>6646</v>
      </c>
      <c r="C5977" s="2">
        <v>65000</v>
      </c>
      <c r="D5977">
        <v>1</v>
      </c>
      <c r="E5977" s="2">
        <v>65000</v>
      </c>
      <c r="G5977" s="2">
        <v>65000</v>
      </c>
      <c r="H5977" s="2">
        <v>65000</v>
      </c>
      <c r="J5977">
        <f t="shared" si="93"/>
        <v>0</v>
      </c>
    </row>
    <row r="5978" spans="1:10" x14ac:dyDescent="0.25">
      <c r="A5978" t="s">
        <v>5507</v>
      </c>
      <c r="C5978" s="2">
        <v>65000</v>
      </c>
      <c r="D5978">
        <v>1</v>
      </c>
      <c r="E5978" s="2">
        <v>65000</v>
      </c>
      <c r="G5978" s="2">
        <v>65000</v>
      </c>
      <c r="H5978" s="2">
        <v>65000</v>
      </c>
      <c r="J5978">
        <f t="shared" si="93"/>
        <v>0</v>
      </c>
    </row>
    <row r="5979" spans="1:10" x14ac:dyDescent="0.25">
      <c r="A5979" t="s">
        <v>5432</v>
      </c>
      <c r="C5979" s="2">
        <v>65000</v>
      </c>
      <c r="D5979">
        <v>1</v>
      </c>
      <c r="E5979" s="2">
        <v>65000</v>
      </c>
      <c r="G5979" s="2">
        <v>65000</v>
      </c>
      <c r="H5979" s="2">
        <v>65000</v>
      </c>
      <c r="J5979">
        <f t="shared" si="93"/>
        <v>0</v>
      </c>
    </row>
    <row r="5980" spans="1:10" x14ac:dyDescent="0.25">
      <c r="A5980" t="s">
        <v>4012</v>
      </c>
      <c r="C5980" s="2">
        <v>65000</v>
      </c>
      <c r="D5980">
        <v>1</v>
      </c>
      <c r="E5980" s="2">
        <v>65000</v>
      </c>
      <c r="G5980" s="2">
        <v>65000</v>
      </c>
      <c r="H5980" s="2">
        <v>65000</v>
      </c>
      <c r="J5980">
        <f t="shared" si="93"/>
        <v>0</v>
      </c>
    </row>
    <row r="5981" spans="1:10" x14ac:dyDescent="0.25">
      <c r="A5981" t="s">
        <v>5061</v>
      </c>
      <c r="C5981" s="2">
        <v>65000</v>
      </c>
      <c r="D5981">
        <v>1</v>
      </c>
      <c r="E5981" s="2">
        <v>65000</v>
      </c>
      <c r="G5981" s="2">
        <v>65000</v>
      </c>
      <c r="H5981" s="2">
        <v>65000</v>
      </c>
      <c r="J5981">
        <f t="shared" si="93"/>
        <v>0</v>
      </c>
    </row>
    <row r="5982" spans="1:10" x14ac:dyDescent="0.25">
      <c r="A5982" t="s">
        <v>2400</v>
      </c>
      <c r="C5982" s="2">
        <v>65000</v>
      </c>
      <c r="D5982">
        <v>1</v>
      </c>
      <c r="E5982" s="2">
        <v>65000</v>
      </c>
      <c r="G5982" s="2">
        <v>65000</v>
      </c>
      <c r="H5982" s="2">
        <v>65000</v>
      </c>
      <c r="J5982">
        <f t="shared" si="93"/>
        <v>0</v>
      </c>
    </row>
    <row r="5983" spans="1:10" x14ac:dyDescent="0.25">
      <c r="A5983" t="s">
        <v>4019</v>
      </c>
      <c r="C5983" s="2">
        <v>65000</v>
      </c>
      <c r="D5983">
        <v>1</v>
      </c>
      <c r="E5983" s="2">
        <v>65000</v>
      </c>
      <c r="G5983" s="2">
        <v>65000</v>
      </c>
      <c r="H5983" s="2">
        <v>65000</v>
      </c>
      <c r="J5983">
        <f t="shared" si="93"/>
        <v>0</v>
      </c>
    </row>
    <row r="5984" spans="1:10" x14ac:dyDescent="0.25">
      <c r="A5984" t="s">
        <v>5513</v>
      </c>
      <c r="C5984" s="2">
        <v>65000</v>
      </c>
      <c r="D5984">
        <v>1</v>
      </c>
      <c r="E5984" s="2">
        <v>65000</v>
      </c>
      <c r="G5984" s="2">
        <v>65000</v>
      </c>
      <c r="H5984" s="2">
        <v>65000</v>
      </c>
      <c r="J5984">
        <f t="shared" si="93"/>
        <v>0</v>
      </c>
    </row>
    <row r="5985" spans="1:10" x14ac:dyDescent="0.25">
      <c r="A5985" t="s">
        <v>4011</v>
      </c>
      <c r="C5985" s="2">
        <v>65000</v>
      </c>
      <c r="D5985">
        <v>1</v>
      </c>
      <c r="E5985" s="2">
        <v>65000</v>
      </c>
      <c r="G5985" s="2">
        <v>65000</v>
      </c>
      <c r="H5985" s="2">
        <v>65000</v>
      </c>
      <c r="J5985">
        <f t="shared" si="93"/>
        <v>0</v>
      </c>
    </row>
    <row r="5986" spans="1:10" x14ac:dyDescent="0.25">
      <c r="A5986" t="s">
        <v>4003</v>
      </c>
      <c r="C5986" s="2">
        <v>65000</v>
      </c>
      <c r="D5986">
        <v>1</v>
      </c>
      <c r="E5986" s="2">
        <v>65000</v>
      </c>
      <c r="G5986" s="2">
        <v>65000</v>
      </c>
      <c r="H5986" s="2">
        <v>65000</v>
      </c>
      <c r="J5986">
        <f t="shared" si="93"/>
        <v>0</v>
      </c>
    </row>
    <row r="5987" spans="1:10" x14ac:dyDescent="0.25">
      <c r="A5987" t="s">
        <v>3993</v>
      </c>
      <c r="C5987" s="2">
        <v>65000</v>
      </c>
      <c r="D5987">
        <v>1</v>
      </c>
      <c r="E5987" s="2">
        <v>65000</v>
      </c>
      <c r="G5987" s="2">
        <v>65000</v>
      </c>
      <c r="H5987" s="2">
        <v>65000</v>
      </c>
      <c r="I5987" t="s">
        <v>3993</v>
      </c>
      <c r="J5987">
        <f t="shared" si="93"/>
        <v>65000</v>
      </c>
    </row>
    <row r="5988" spans="1:10" x14ac:dyDescent="0.25">
      <c r="A5988" t="s">
        <v>3941</v>
      </c>
      <c r="C5988" s="2">
        <v>65000</v>
      </c>
      <c r="D5988">
        <v>1</v>
      </c>
      <c r="E5988" s="2">
        <v>65000</v>
      </c>
      <c r="G5988" s="2">
        <v>65000</v>
      </c>
      <c r="H5988" s="2">
        <v>65000</v>
      </c>
      <c r="J5988">
        <f t="shared" si="93"/>
        <v>0</v>
      </c>
    </row>
    <row r="5989" spans="1:10" x14ac:dyDescent="0.25">
      <c r="A5989" t="s">
        <v>3969</v>
      </c>
      <c r="C5989" s="2">
        <v>65000</v>
      </c>
      <c r="D5989">
        <v>1</v>
      </c>
      <c r="E5989" s="2">
        <v>65000</v>
      </c>
      <c r="G5989" s="2">
        <v>65000</v>
      </c>
      <c r="H5989" s="2">
        <v>65000</v>
      </c>
      <c r="I5989" t="s">
        <v>3969</v>
      </c>
      <c r="J5989">
        <f t="shared" si="93"/>
        <v>65000</v>
      </c>
    </row>
    <row r="5990" spans="1:10" x14ac:dyDescent="0.25">
      <c r="A5990" t="s">
        <v>6663</v>
      </c>
      <c r="C5990" s="2">
        <v>65000</v>
      </c>
      <c r="D5990">
        <v>1</v>
      </c>
      <c r="E5990" s="2">
        <v>65000</v>
      </c>
      <c r="G5990" s="2">
        <v>65000</v>
      </c>
      <c r="H5990" s="2">
        <v>65000</v>
      </c>
      <c r="J5990">
        <f t="shared" si="93"/>
        <v>0</v>
      </c>
    </row>
    <row r="5991" spans="1:10" x14ac:dyDescent="0.25">
      <c r="A5991" t="s">
        <v>3932</v>
      </c>
      <c r="C5991" s="2">
        <v>65000</v>
      </c>
      <c r="D5991">
        <v>1</v>
      </c>
      <c r="E5991" s="2">
        <v>65000</v>
      </c>
      <c r="G5991" s="2">
        <v>65000</v>
      </c>
      <c r="H5991" s="2">
        <v>65000</v>
      </c>
      <c r="J5991">
        <f t="shared" si="93"/>
        <v>0</v>
      </c>
    </row>
    <row r="5992" spans="1:10" x14ac:dyDescent="0.25">
      <c r="A5992" t="s">
        <v>4149</v>
      </c>
      <c r="C5992" s="2">
        <v>65000</v>
      </c>
      <c r="D5992">
        <v>1</v>
      </c>
      <c r="E5992" s="2">
        <v>65000</v>
      </c>
      <c r="G5992" s="2">
        <v>65000</v>
      </c>
      <c r="H5992" s="2">
        <v>65000</v>
      </c>
      <c r="J5992">
        <f t="shared" si="93"/>
        <v>0</v>
      </c>
    </row>
    <row r="5993" spans="1:10" x14ac:dyDescent="0.25">
      <c r="A5993" t="s">
        <v>5511</v>
      </c>
      <c r="C5993" s="2">
        <v>65000</v>
      </c>
      <c r="D5993">
        <v>1</v>
      </c>
      <c r="E5993" s="2">
        <v>65000</v>
      </c>
      <c r="G5993" s="2">
        <v>65000</v>
      </c>
      <c r="H5993" s="2">
        <v>65000</v>
      </c>
      <c r="J5993">
        <f t="shared" si="93"/>
        <v>0</v>
      </c>
    </row>
    <row r="5994" spans="1:10" x14ac:dyDescent="0.25">
      <c r="A5994" t="s">
        <v>5100</v>
      </c>
      <c r="C5994" s="2">
        <v>65000</v>
      </c>
      <c r="D5994">
        <v>1</v>
      </c>
      <c r="E5994" s="2">
        <v>65000</v>
      </c>
      <c r="G5994" s="2">
        <v>65000</v>
      </c>
      <c r="H5994" s="2">
        <v>65000</v>
      </c>
      <c r="J5994">
        <f t="shared" si="93"/>
        <v>0</v>
      </c>
    </row>
    <row r="5995" spans="1:10" x14ac:dyDescent="0.25">
      <c r="A5995" t="s">
        <v>3393</v>
      </c>
      <c r="C5995" s="2">
        <v>65000</v>
      </c>
      <c r="D5995">
        <v>1</v>
      </c>
      <c r="E5995" s="2">
        <v>65000</v>
      </c>
      <c r="G5995" s="2">
        <v>65000</v>
      </c>
      <c r="H5995" s="2">
        <v>65000</v>
      </c>
      <c r="J5995">
        <f t="shared" si="93"/>
        <v>0</v>
      </c>
    </row>
    <row r="5996" spans="1:10" x14ac:dyDescent="0.25">
      <c r="A5996" t="s">
        <v>4023</v>
      </c>
      <c r="C5996" s="2">
        <v>65000</v>
      </c>
      <c r="D5996">
        <v>1</v>
      </c>
      <c r="E5996" s="2">
        <v>65000</v>
      </c>
      <c r="G5996" s="2">
        <v>65000</v>
      </c>
      <c r="H5996" s="2">
        <v>65000</v>
      </c>
      <c r="I5996" t="s">
        <v>4023</v>
      </c>
      <c r="J5996">
        <f t="shared" si="93"/>
        <v>65000</v>
      </c>
    </row>
    <row r="5997" spans="1:10" x14ac:dyDescent="0.25">
      <c r="A5997" t="s">
        <v>3647</v>
      </c>
      <c r="C5997" s="2">
        <v>65000</v>
      </c>
      <c r="D5997">
        <v>1</v>
      </c>
      <c r="E5997" s="2">
        <v>65000</v>
      </c>
      <c r="G5997" s="2">
        <v>65000</v>
      </c>
      <c r="H5997" s="2">
        <v>65000</v>
      </c>
      <c r="J5997">
        <f t="shared" si="93"/>
        <v>0</v>
      </c>
    </row>
    <row r="5998" spans="1:10" x14ac:dyDescent="0.25">
      <c r="A5998" t="s">
        <v>3472</v>
      </c>
      <c r="C5998" s="2">
        <v>65000</v>
      </c>
      <c r="D5998">
        <v>1</v>
      </c>
      <c r="E5998" s="2">
        <v>65000</v>
      </c>
      <c r="G5998" s="2">
        <v>65000</v>
      </c>
      <c r="H5998" s="2">
        <v>65000</v>
      </c>
      <c r="J5998">
        <f t="shared" si="93"/>
        <v>0</v>
      </c>
    </row>
    <row r="5999" spans="1:10" x14ac:dyDescent="0.25">
      <c r="A5999" t="s">
        <v>4192</v>
      </c>
      <c r="C5999" s="2">
        <v>65000</v>
      </c>
      <c r="D5999">
        <v>1</v>
      </c>
      <c r="E5999" s="2">
        <v>65000</v>
      </c>
      <c r="G5999" s="2">
        <v>65000</v>
      </c>
      <c r="H5999" s="2">
        <v>65000</v>
      </c>
      <c r="J5999">
        <f t="shared" si="93"/>
        <v>0</v>
      </c>
    </row>
    <row r="6000" spans="1:10" x14ac:dyDescent="0.25">
      <c r="A6000" t="s">
        <v>3997</v>
      </c>
      <c r="C6000" s="2">
        <v>65000</v>
      </c>
      <c r="D6000">
        <v>1</v>
      </c>
      <c r="E6000" s="2">
        <v>65000</v>
      </c>
      <c r="G6000" s="2">
        <v>65000</v>
      </c>
      <c r="H6000" s="2">
        <v>65000</v>
      </c>
      <c r="J6000">
        <f t="shared" si="93"/>
        <v>0</v>
      </c>
    </row>
    <row r="6001" spans="1:10" x14ac:dyDescent="0.25">
      <c r="A6001" t="s">
        <v>4001</v>
      </c>
      <c r="C6001" s="2">
        <v>65000</v>
      </c>
      <c r="D6001">
        <v>1</v>
      </c>
      <c r="E6001" s="2">
        <v>65000</v>
      </c>
      <c r="G6001" s="2">
        <v>65000</v>
      </c>
      <c r="H6001" s="2">
        <v>65000</v>
      </c>
      <c r="J6001">
        <f t="shared" si="93"/>
        <v>0</v>
      </c>
    </row>
    <row r="6002" spans="1:10" x14ac:dyDescent="0.25">
      <c r="A6002" t="s">
        <v>4013</v>
      </c>
      <c r="C6002" s="2">
        <v>65000</v>
      </c>
      <c r="D6002">
        <v>1</v>
      </c>
      <c r="E6002" s="2">
        <v>65000</v>
      </c>
      <c r="G6002" s="2">
        <v>65000</v>
      </c>
      <c r="H6002" s="2">
        <v>65000</v>
      </c>
      <c r="J6002">
        <f t="shared" si="93"/>
        <v>0</v>
      </c>
    </row>
    <row r="6003" spans="1:10" x14ac:dyDescent="0.25">
      <c r="A6003" t="s">
        <v>3990</v>
      </c>
      <c r="C6003" s="2">
        <v>65000</v>
      </c>
      <c r="D6003">
        <v>1</v>
      </c>
      <c r="E6003" s="2">
        <v>65000</v>
      </c>
      <c r="G6003" s="2">
        <v>65000</v>
      </c>
      <c r="H6003" s="2">
        <v>65000</v>
      </c>
      <c r="J6003">
        <f t="shared" si="93"/>
        <v>0</v>
      </c>
    </row>
    <row r="6004" spans="1:10" x14ac:dyDescent="0.25">
      <c r="A6004" t="s">
        <v>4026</v>
      </c>
      <c r="C6004" s="2">
        <v>65000</v>
      </c>
      <c r="D6004">
        <v>1</v>
      </c>
      <c r="E6004" s="2">
        <v>65000</v>
      </c>
      <c r="G6004" s="2">
        <v>65000</v>
      </c>
      <c r="H6004" s="2">
        <v>65000</v>
      </c>
      <c r="I6004" t="s">
        <v>4026</v>
      </c>
      <c r="J6004">
        <f t="shared" si="93"/>
        <v>65000</v>
      </c>
    </row>
    <row r="6005" spans="1:10" x14ac:dyDescent="0.25">
      <c r="A6005" t="s">
        <v>3994</v>
      </c>
      <c r="C6005" s="2">
        <v>65000</v>
      </c>
      <c r="D6005">
        <v>1</v>
      </c>
      <c r="E6005" s="2">
        <v>65000</v>
      </c>
      <c r="G6005" s="2">
        <v>65000</v>
      </c>
      <c r="H6005" s="2">
        <v>65000</v>
      </c>
      <c r="I6005" t="s">
        <v>3994</v>
      </c>
      <c r="J6005">
        <f t="shared" si="93"/>
        <v>65000</v>
      </c>
    </row>
    <row r="6006" spans="1:10" x14ac:dyDescent="0.25">
      <c r="A6006" t="s">
        <v>6259</v>
      </c>
      <c r="C6006" s="2">
        <v>65000</v>
      </c>
      <c r="D6006">
        <v>1</v>
      </c>
      <c r="E6006" s="2">
        <v>65000</v>
      </c>
      <c r="G6006" s="2">
        <v>65000</v>
      </c>
      <c r="H6006" s="2">
        <v>65000</v>
      </c>
      <c r="J6006">
        <f t="shared" si="93"/>
        <v>0</v>
      </c>
    </row>
    <row r="6007" spans="1:10" x14ac:dyDescent="0.25">
      <c r="A6007" t="s">
        <v>3675</v>
      </c>
      <c r="C6007" s="2">
        <v>65000</v>
      </c>
      <c r="D6007">
        <v>1</v>
      </c>
      <c r="E6007" s="2">
        <v>65000</v>
      </c>
      <c r="G6007" s="2">
        <v>65000</v>
      </c>
      <c r="H6007" s="2">
        <v>65000</v>
      </c>
      <c r="J6007">
        <f t="shared" si="93"/>
        <v>0</v>
      </c>
    </row>
    <row r="6008" spans="1:10" x14ac:dyDescent="0.25">
      <c r="A6008" t="s">
        <v>3940</v>
      </c>
      <c r="C6008" s="2">
        <v>65000</v>
      </c>
      <c r="D6008">
        <v>1</v>
      </c>
      <c r="E6008" s="2">
        <v>65000</v>
      </c>
      <c r="G6008" s="2">
        <v>65000</v>
      </c>
      <c r="H6008" s="2">
        <v>65000</v>
      </c>
      <c r="I6008" t="s">
        <v>3940</v>
      </c>
      <c r="J6008">
        <f t="shared" si="93"/>
        <v>65000</v>
      </c>
    </row>
    <row r="6009" spans="1:10" x14ac:dyDescent="0.25">
      <c r="A6009" t="s">
        <v>5025</v>
      </c>
      <c r="C6009" s="2">
        <v>65000</v>
      </c>
      <c r="D6009">
        <v>1</v>
      </c>
      <c r="E6009" s="2">
        <v>65000</v>
      </c>
      <c r="G6009" s="2">
        <v>65000</v>
      </c>
      <c r="H6009" s="2">
        <v>65000</v>
      </c>
      <c r="J6009">
        <f t="shared" si="93"/>
        <v>0</v>
      </c>
    </row>
    <row r="6010" spans="1:10" x14ac:dyDescent="0.25">
      <c r="A6010" t="s">
        <v>3953</v>
      </c>
      <c r="C6010" s="2">
        <v>65000</v>
      </c>
      <c r="D6010">
        <v>1</v>
      </c>
      <c r="E6010" s="2">
        <v>65000</v>
      </c>
      <c r="G6010" s="2">
        <v>65000</v>
      </c>
      <c r="H6010" s="2">
        <v>65000</v>
      </c>
      <c r="J6010">
        <f t="shared" si="93"/>
        <v>0</v>
      </c>
    </row>
    <row r="6011" spans="1:10" x14ac:dyDescent="0.25">
      <c r="A6011" t="s">
        <v>3575</v>
      </c>
      <c r="C6011" s="2">
        <v>65000</v>
      </c>
      <c r="D6011">
        <v>1</v>
      </c>
      <c r="E6011" s="2">
        <v>65000</v>
      </c>
      <c r="G6011" s="2">
        <v>65000</v>
      </c>
      <c r="H6011" s="2">
        <v>65000</v>
      </c>
      <c r="J6011">
        <f t="shared" si="93"/>
        <v>0</v>
      </c>
    </row>
    <row r="6012" spans="1:10" x14ac:dyDescent="0.25">
      <c r="A6012" t="s">
        <v>3970</v>
      </c>
      <c r="C6012" s="2">
        <v>65000</v>
      </c>
      <c r="D6012">
        <v>1</v>
      </c>
      <c r="E6012" s="2">
        <v>65000</v>
      </c>
      <c r="G6012" s="2">
        <v>65000</v>
      </c>
      <c r="H6012" s="2">
        <v>65000</v>
      </c>
      <c r="J6012">
        <f t="shared" si="93"/>
        <v>0</v>
      </c>
    </row>
    <row r="6013" spans="1:10" x14ac:dyDescent="0.25">
      <c r="A6013" t="s">
        <v>3955</v>
      </c>
      <c r="C6013" s="2">
        <v>65000</v>
      </c>
      <c r="D6013">
        <v>1</v>
      </c>
      <c r="E6013" s="2">
        <v>65000</v>
      </c>
      <c r="G6013" s="2">
        <v>65000</v>
      </c>
      <c r="H6013" s="2">
        <v>65000</v>
      </c>
      <c r="I6013" t="s">
        <v>3955</v>
      </c>
      <c r="J6013">
        <f t="shared" si="93"/>
        <v>65000</v>
      </c>
    </row>
    <row r="6014" spans="1:10" x14ac:dyDescent="0.25">
      <c r="A6014" t="s">
        <v>3939</v>
      </c>
      <c r="C6014" s="2">
        <v>65000</v>
      </c>
      <c r="D6014">
        <v>1</v>
      </c>
      <c r="E6014" s="2">
        <v>65000</v>
      </c>
      <c r="G6014" s="2">
        <v>65000</v>
      </c>
      <c r="H6014" s="2">
        <v>65000</v>
      </c>
      <c r="I6014" t="s">
        <v>3939</v>
      </c>
      <c r="J6014">
        <f t="shared" si="93"/>
        <v>65000</v>
      </c>
    </row>
    <row r="6015" spans="1:10" x14ac:dyDescent="0.25">
      <c r="A6015" t="s">
        <v>4024</v>
      </c>
      <c r="C6015" s="2">
        <v>65000</v>
      </c>
      <c r="D6015">
        <v>1</v>
      </c>
      <c r="E6015" s="2">
        <v>65000</v>
      </c>
      <c r="G6015" s="2">
        <v>65000</v>
      </c>
      <c r="H6015" s="2">
        <v>65000</v>
      </c>
      <c r="I6015" t="s">
        <v>4024</v>
      </c>
      <c r="J6015">
        <f t="shared" si="93"/>
        <v>65000</v>
      </c>
    </row>
    <row r="6016" spans="1:10" x14ac:dyDescent="0.25">
      <c r="A6016" t="s">
        <v>5484</v>
      </c>
      <c r="C6016" s="2">
        <v>65000</v>
      </c>
      <c r="D6016">
        <v>1</v>
      </c>
      <c r="E6016" s="2">
        <v>65000</v>
      </c>
      <c r="G6016" s="2">
        <v>65000</v>
      </c>
      <c r="H6016" s="2">
        <v>65000</v>
      </c>
      <c r="J6016">
        <f t="shared" si="93"/>
        <v>0</v>
      </c>
    </row>
    <row r="6017" spans="1:10" x14ac:dyDescent="0.25">
      <c r="A6017" t="s">
        <v>5031</v>
      </c>
      <c r="C6017" s="2">
        <v>65000</v>
      </c>
      <c r="D6017">
        <v>1</v>
      </c>
      <c r="E6017" s="2">
        <v>65000</v>
      </c>
      <c r="G6017" s="2">
        <v>65000</v>
      </c>
      <c r="H6017" s="2">
        <v>65000</v>
      </c>
      <c r="J6017">
        <f t="shared" si="93"/>
        <v>0</v>
      </c>
    </row>
    <row r="6018" spans="1:10" x14ac:dyDescent="0.25">
      <c r="A6018" t="s">
        <v>3989</v>
      </c>
      <c r="C6018" s="2">
        <v>65000</v>
      </c>
      <c r="D6018">
        <v>1</v>
      </c>
      <c r="E6018" s="2">
        <v>65000</v>
      </c>
      <c r="G6018" s="2">
        <v>65000</v>
      </c>
      <c r="H6018" s="2">
        <v>65000</v>
      </c>
      <c r="J6018">
        <f t="shared" si="93"/>
        <v>0</v>
      </c>
    </row>
    <row r="6019" spans="1:10" x14ac:dyDescent="0.25">
      <c r="A6019" t="s">
        <v>3981</v>
      </c>
      <c r="C6019" s="2">
        <v>65000</v>
      </c>
      <c r="D6019">
        <v>1</v>
      </c>
      <c r="E6019" s="2">
        <v>65000</v>
      </c>
      <c r="G6019" s="2">
        <v>65000</v>
      </c>
      <c r="H6019" s="2">
        <v>65000</v>
      </c>
      <c r="J6019">
        <f t="shared" ref="J6019:J6082" si="94">IF(I6019=0,0,H6019)</f>
        <v>0</v>
      </c>
    </row>
    <row r="6020" spans="1:10" x14ac:dyDescent="0.25">
      <c r="A6020" t="s">
        <v>3984</v>
      </c>
      <c r="C6020" s="2">
        <v>65000</v>
      </c>
      <c r="D6020">
        <v>1</v>
      </c>
      <c r="E6020" s="2">
        <v>65000</v>
      </c>
      <c r="G6020" s="2">
        <v>65000</v>
      </c>
      <c r="H6020" s="2">
        <v>65000</v>
      </c>
      <c r="J6020">
        <f t="shared" si="94"/>
        <v>0</v>
      </c>
    </row>
    <row r="6021" spans="1:10" x14ac:dyDescent="0.25">
      <c r="A6021" t="s">
        <v>3175</v>
      </c>
      <c r="C6021" s="2">
        <v>65000</v>
      </c>
      <c r="D6021">
        <v>1</v>
      </c>
      <c r="E6021" s="2">
        <v>65000</v>
      </c>
      <c r="G6021" s="2">
        <v>65000</v>
      </c>
      <c r="H6021" s="2">
        <v>65000</v>
      </c>
      <c r="J6021">
        <f t="shared" si="94"/>
        <v>0</v>
      </c>
    </row>
    <row r="6022" spans="1:10" x14ac:dyDescent="0.25">
      <c r="A6022" t="s">
        <v>3608</v>
      </c>
      <c r="C6022" s="2">
        <v>65000</v>
      </c>
      <c r="D6022">
        <v>1</v>
      </c>
      <c r="E6022" s="2">
        <v>65000</v>
      </c>
      <c r="G6022" s="2">
        <v>65000</v>
      </c>
      <c r="H6022" s="2">
        <v>65000</v>
      </c>
      <c r="J6022">
        <f t="shared" si="94"/>
        <v>0</v>
      </c>
    </row>
    <row r="6023" spans="1:10" x14ac:dyDescent="0.25">
      <c r="A6023" t="s">
        <v>3945</v>
      </c>
      <c r="C6023" s="2">
        <v>65000</v>
      </c>
      <c r="D6023">
        <v>1</v>
      </c>
      <c r="E6023" s="2">
        <v>65000</v>
      </c>
      <c r="G6023" s="2">
        <v>65000</v>
      </c>
      <c r="H6023" s="2">
        <v>65000</v>
      </c>
      <c r="J6023">
        <f t="shared" si="94"/>
        <v>0</v>
      </c>
    </row>
    <row r="6024" spans="1:10" x14ac:dyDescent="0.25">
      <c r="A6024" t="s">
        <v>4016</v>
      </c>
      <c r="C6024" s="2">
        <v>65000</v>
      </c>
      <c r="D6024">
        <v>1</v>
      </c>
      <c r="E6024" s="2">
        <v>65000</v>
      </c>
      <c r="G6024" s="2">
        <v>65000</v>
      </c>
      <c r="H6024" s="2">
        <v>65000</v>
      </c>
      <c r="J6024">
        <f t="shared" si="94"/>
        <v>0</v>
      </c>
    </row>
    <row r="6025" spans="1:10" x14ac:dyDescent="0.25">
      <c r="A6025" t="s">
        <v>6260</v>
      </c>
      <c r="C6025" s="2">
        <v>65000</v>
      </c>
      <c r="D6025">
        <v>1</v>
      </c>
      <c r="E6025" s="2">
        <v>65000</v>
      </c>
      <c r="G6025" s="2">
        <v>65000</v>
      </c>
      <c r="H6025" s="2">
        <v>65000</v>
      </c>
      <c r="J6025">
        <f t="shared" si="94"/>
        <v>0</v>
      </c>
    </row>
    <row r="6026" spans="1:10" x14ac:dyDescent="0.25">
      <c r="A6026" t="s">
        <v>2774</v>
      </c>
      <c r="C6026" s="2">
        <v>65000</v>
      </c>
      <c r="D6026">
        <v>1</v>
      </c>
      <c r="E6026" s="2">
        <v>65000</v>
      </c>
      <c r="G6026" s="2">
        <v>65000</v>
      </c>
      <c r="H6026" s="2">
        <v>65000</v>
      </c>
      <c r="J6026">
        <f t="shared" si="94"/>
        <v>0</v>
      </c>
    </row>
    <row r="6027" spans="1:10" x14ac:dyDescent="0.25">
      <c r="A6027" t="s">
        <v>5471</v>
      </c>
      <c r="C6027" s="2">
        <v>65000</v>
      </c>
      <c r="D6027">
        <v>1</v>
      </c>
      <c r="E6027" s="2">
        <v>65000</v>
      </c>
      <c r="G6027" s="2">
        <v>65000</v>
      </c>
      <c r="H6027" s="2">
        <v>65000</v>
      </c>
      <c r="J6027">
        <f t="shared" si="94"/>
        <v>0</v>
      </c>
    </row>
    <row r="6028" spans="1:10" x14ac:dyDescent="0.25">
      <c r="A6028" t="s">
        <v>4017</v>
      </c>
      <c r="C6028" s="2">
        <v>65000</v>
      </c>
      <c r="D6028">
        <v>1</v>
      </c>
      <c r="E6028" s="2">
        <v>65000</v>
      </c>
      <c r="G6028" s="2">
        <v>65000</v>
      </c>
      <c r="H6028" s="2">
        <v>65000</v>
      </c>
      <c r="J6028">
        <f t="shared" si="94"/>
        <v>0</v>
      </c>
    </row>
    <row r="6029" spans="1:10" x14ac:dyDescent="0.25">
      <c r="A6029" t="s">
        <v>3607</v>
      </c>
      <c r="C6029" s="2">
        <v>65000</v>
      </c>
      <c r="D6029">
        <v>1</v>
      </c>
      <c r="E6029" s="2">
        <v>65000</v>
      </c>
      <c r="G6029" s="2">
        <v>65000</v>
      </c>
      <c r="H6029" s="2">
        <v>65000</v>
      </c>
      <c r="J6029">
        <f t="shared" si="94"/>
        <v>0</v>
      </c>
    </row>
    <row r="6030" spans="1:10" x14ac:dyDescent="0.25">
      <c r="A6030" t="s">
        <v>3946</v>
      </c>
      <c r="C6030" s="2">
        <v>65000</v>
      </c>
      <c r="D6030">
        <v>1</v>
      </c>
      <c r="E6030" s="2">
        <v>65000</v>
      </c>
      <c r="G6030" s="2">
        <v>65000</v>
      </c>
      <c r="H6030" s="2">
        <v>65000</v>
      </c>
      <c r="J6030">
        <f t="shared" si="94"/>
        <v>0</v>
      </c>
    </row>
    <row r="6031" spans="1:10" x14ac:dyDescent="0.25">
      <c r="A6031" t="s">
        <v>4837</v>
      </c>
      <c r="C6031" s="2">
        <v>65000</v>
      </c>
      <c r="D6031">
        <v>1</v>
      </c>
      <c r="E6031" s="2">
        <v>65000</v>
      </c>
      <c r="G6031" s="2">
        <v>65000</v>
      </c>
      <c r="H6031" s="2">
        <v>65000</v>
      </c>
      <c r="J6031">
        <f t="shared" si="94"/>
        <v>0</v>
      </c>
    </row>
    <row r="6032" spans="1:10" x14ac:dyDescent="0.25">
      <c r="A6032" t="s">
        <v>4804</v>
      </c>
      <c r="C6032" s="2">
        <v>65000</v>
      </c>
      <c r="D6032">
        <v>1</v>
      </c>
      <c r="E6032" s="2">
        <v>65000</v>
      </c>
      <c r="G6032" s="2">
        <v>65000</v>
      </c>
      <c r="H6032" s="2">
        <v>65000</v>
      </c>
      <c r="J6032">
        <f t="shared" si="94"/>
        <v>0</v>
      </c>
    </row>
    <row r="6033" spans="1:10" x14ac:dyDescent="0.25">
      <c r="A6033" t="s">
        <v>3947</v>
      </c>
      <c r="C6033" s="2">
        <v>65000</v>
      </c>
      <c r="D6033">
        <v>1</v>
      </c>
      <c r="E6033" s="2">
        <v>65000</v>
      </c>
      <c r="G6033" s="2">
        <v>65000</v>
      </c>
      <c r="H6033" s="2">
        <v>65000</v>
      </c>
      <c r="I6033" t="s">
        <v>3947</v>
      </c>
      <c r="J6033">
        <f t="shared" si="94"/>
        <v>65000</v>
      </c>
    </row>
    <row r="6034" spans="1:10" x14ac:dyDescent="0.25">
      <c r="A6034" t="s">
        <v>3610</v>
      </c>
      <c r="C6034" s="2">
        <v>65000</v>
      </c>
      <c r="D6034">
        <v>1</v>
      </c>
      <c r="E6034" s="2">
        <v>65000</v>
      </c>
      <c r="G6034" s="2">
        <v>65000</v>
      </c>
      <c r="H6034" s="2">
        <v>65000</v>
      </c>
      <c r="J6034">
        <f t="shared" si="94"/>
        <v>0</v>
      </c>
    </row>
    <row r="6035" spans="1:10" x14ac:dyDescent="0.25">
      <c r="A6035" t="s">
        <v>4020</v>
      </c>
      <c r="C6035" s="2">
        <v>65000</v>
      </c>
      <c r="D6035">
        <v>1</v>
      </c>
      <c r="E6035" s="2">
        <v>65000</v>
      </c>
      <c r="G6035" s="2">
        <v>65000</v>
      </c>
      <c r="H6035" s="2">
        <v>65000</v>
      </c>
      <c r="J6035">
        <f t="shared" si="94"/>
        <v>0</v>
      </c>
    </row>
    <row r="6036" spans="1:10" x14ac:dyDescent="0.25">
      <c r="A6036" t="s">
        <v>3938</v>
      </c>
      <c r="C6036" s="2">
        <v>65000</v>
      </c>
      <c r="D6036">
        <v>1</v>
      </c>
      <c r="E6036" s="2">
        <v>65000</v>
      </c>
      <c r="G6036" s="2">
        <v>65000</v>
      </c>
      <c r="H6036" s="2">
        <v>65000</v>
      </c>
      <c r="I6036" t="s">
        <v>3938</v>
      </c>
      <c r="J6036">
        <f t="shared" si="94"/>
        <v>65000</v>
      </c>
    </row>
    <row r="6037" spans="1:10" x14ac:dyDescent="0.25">
      <c r="A6037" t="s">
        <v>3574</v>
      </c>
      <c r="C6037" s="2">
        <v>65000</v>
      </c>
      <c r="D6037">
        <v>1</v>
      </c>
      <c r="E6037" s="2">
        <v>65000</v>
      </c>
      <c r="G6037" s="2">
        <v>65000</v>
      </c>
      <c r="H6037" s="2">
        <v>65000</v>
      </c>
      <c r="J6037">
        <f t="shared" si="94"/>
        <v>0</v>
      </c>
    </row>
    <row r="6038" spans="1:10" x14ac:dyDescent="0.25">
      <c r="A6038" t="s">
        <v>5457</v>
      </c>
      <c r="C6038" s="2">
        <v>65000</v>
      </c>
      <c r="D6038">
        <v>1</v>
      </c>
      <c r="E6038" s="2">
        <v>65000</v>
      </c>
      <c r="G6038" s="2">
        <v>65000</v>
      </c>
      <c r="H6038" s="2">
        <v>65000</v>
      </c>
      <c r="J6038">
        <f t="shared" si="94"/>
        <v>0</v>
      </c>
    </row>
    <row r="6039" spans="1:10" x14ac:dyDescent="0.25">
      <c r="A6039" t="s">
        <v>4005</v>
      </c>
      <c r="C6039" s="2">
        <v>69875</v>
      </c>
      <c r="D6039">
        <v>1</v>
      </c>
      <c r="E6039" s="2">
        <v>69875</v>
      </c>
      <c r="G6039" s="2">
        <v>69875</v>
      </c>
      <c r="H6039" s="2">
        <v>69875</v>
      </c>
      <c r="J6039">
        <f t="shared" si="94"/>
        <v>0</v>
      </c>
    </row>
    <row r="6040" spans="1:10" x14ac:dyDescent="0.25">
      <c r="A6040" t="s">
        <v>2656</v>
      </c>
      <c r="C6040" s="2">
        <v>71500</v>
      </c>
      <c r="D6040">
        <v>1</v>
      </c>
      <c r="E6040" s="2">
        <v>71500</v>
      </c>
      <c r="G6040" s="2">
        <v>71500</v>
      </c>
      <c r="H6040" s="2">
        <v>71500</v>
      </c>
      <c r="J6040">
        <f t="shared" si="94"/>
        <v>0</v>
      </c>
    </row>
    <row r="6041" spans="1:10" x14ac:dyDescent="0.25">
      <c r="A6041" t="s">
        <v>3943</v>
      </c>
      <c r="C6041" s="2">
        <v>71500</v>
      </c>
      <c r="D6041">
        <v>1</v>
      </c>
      <c r="E6041" s="2">
        <v>71500</v>
      </c>
      <c r="G6041" s="2">
        <v>71500</v>
      </c>
      <c r="H6041" s="2">
        <v>71500</v>
      </c>
      <c r="I6041" t="s">
        <v>3943</v>
      </c>
      <c r="J6041">
        <f t="shared" si="94"/>
        <v>71500</v>
      </c>
    </row>
    <row r="6042" spans="1:10" x14ac:dyDescent="0.25">
      <c r="A6042" t="s">
        <v>6651</v>
      </c>
      <c r="C6042" s="2">
        <v>71500</v>
      </c>
      <c r="D6042">
        <v>1</v>
      </c>
      <c r="E6042" s="2">
        <v>71500</v>
      </c>
      <c r="G6042" s="2">
        <v>71500</v>
      </c>
      <c r="H6042" s="2">
        <v>71500</v>
      </c>
      <c r="J6042">
        <f t="shared" si="94"/>
        <v>0</v>
      </c>
    </row>
    <row r="6043" spans="1:10" x14ac:dyDescent="0.25">
      <c r="A6043" t="s">
        <v>2406</v>
      </c>
      <c r="C6043" s="2">
        <v>78000</v>
      </c>
      <c r="D6043">
        <v>1</v>
      </c>
      <c r="E6043" s="2">
        <v>78000</v>
      </c>
      <c r="G6043" s="2">
        <v>78000</v>
      </c>
      <c r="H6043" s="2">
        <v>78000</v>
      </c>
      <c r="J6043">
        <f t="shared" si="94"/>
        <v>0</v>
      </c>
    </row>
    <row r="6044" spans="1:10" x14ac:dyDescent="0.25">
      <c r="A6044" t="s">
        <v>6548</v>
      </c>
      <c r="C6044" s="2">
        <v>78000</v>
      </c>
      <c r="D6044">
        <v>1</v>
      </c>
      <c r="E6044" s="2">
        <v>78000</v>
      </c>
      <c r="G6044" s="2">
        <v>78000</v>
      </c>
      <c r="H6044" s="2">
        <v>78000</v>
      </c>
      <c r="J6044">
        <f t="shared" si="94"/>
        <v>0</v>
      </c>
    </row>
    <row r="6045" spans="1:10" x14ac:dyDescent="0.25">
      <c r="A6045" t="s">
        <v>3433</v>
      </c>
      <c r="C6045" s="2">
        <v>78000</v>
      </c>
      <c r="D6045">
        <v>1</v>
      </c>
      <c r="E6045" s="2">
        <v>78000</v>
      </c>
      <c r="G6045" s="2">
        <v>78000</v>
      </c>
      <c r="H6045" s="2">
        <v>78000</v>
      </c>
      <c r="J6045">
        <f t="shared" si="94"/>
        <v>0</v>
      </c>
    </row>
    <row r="6046" spans="1:10" x14ac:dyDescent="0.25">
      <c r="A6046" t="s">
        <v>2403</v>
      </c>
      <c r="C6046" s="2">
        <v>78000</v>
      </c>
      <c r="D6046">
        <v>1</v>
      </c>
      <c r="E6046" s="2">
        <v>78000</v>
      </c>
      <c r="G6046" s="2">
        <v>78000</v>
      </c>
      <c r="H6046" s="2">
        <v>78000</v>
      </c>
      <c r="J6046">
        <f t="shared" si="94"/>
        <v>0</v>
      </c>
    </row>
    <row r="6047" spans="1:10" x14ac:dyDescent="0.25">
      <c r="A6047" t="s">
        <v>5431</v>
      </c>
      <c r="C6047" s="2">
        <v>78000</v>
      </c>
      <c r="D6047">
        <v>1</v>
      </c>
      <c r="E6047" s="2">
        <v>78000</v>
      </c>
      <c r="G6047" s="2">
        <v>78000</v>
      </c>
      <c r="H6047" s="2">
        <v>78000</v>
      </c>
      <c r="J6047">
        <f t="shared" si="94"/>
        <v>0</v>
      </c>
    </row>
    <row r="6048" spans="1:10" x14ac:dyDescent="0.25">
      <c r="A6048" t="s">
        <v>3954</v>
      </c>
      <c r="C6048" s="2">
        <v>91000</v>
      </c>
      <c r="D6048">
        <v>1</v>
      </c>
      <c r="E6048" s="2">
        <v>91000</v>
      </c>
      <c r="G6048" s="2">
        <v>91000</v>
      </c>
      <c r="H6048" s="2">
        <v>91000</v>
      </c>
      <c r="J6048">
        <f t="shared" si="94"/>
        <v>0</v>
      </c>
    </row>
    <row r="6049" spans="1:10" x14ac:dyDescent="0.25">
      <c r="A6049" t="s">
        <v>6256</v>
      </c>
      <c r="C6049" s="2">
        <v>91000</v>
      </c>
      <c r="D6049">
        <v>1</v>
      </c>
      <c r="E6049" s="2">
        <v>91000</v>
      </c>
      <c r="G6049" s="2">
        <v>91000</v>
      </c>
      <c r="H6049" s="2">
        <v>91000</v>
      </c>
      <c r="J6049">
        <f t="shared" si="94"/>
        <v>0</v>
      </c>
    </row>
    <row r="6050" spans="1:10" x14ac:dyDescent="0.25">
      <c r="A6050" t="s">
        <v>3453</v>
      </c>
      <c r="C6050" s="2">
        <v>91000</v>
      </c>
      <c r="D6050">
        <v>1</v>
      </c>
      <c r="E6050" s="2">
        <v>91000</v>
      </c>
      <c r="G6050" s="2">
        <v>91000</v>
      </c>
      <c r="H6050" s="2">
        <v>91000</v>
      </c>
      <c r="J6050">
        <f t="shared" si="94"/>
        <v>0</v>
      </c>
    </row>
    <row r="6051" spans="1:10" x14ac:dyDescent="0.25">
      <c r="A6051" t="s">
        <v>3986</v>
      </c>
      <c r="C6051" s="2">
        <v>91000</v>
      </c>
      <c r="D6051">
        <v>1</v>
      </c>
      <c r="E6051" s="2">
        <v>91000</v>
      </c>
      <c r="G6051" s="2">
        <v>91000</v>
      </c>
      <c r="H6051" s="2">
        <v>91000</v>
      </c>
      <c r="J6051">
        <f t="shared" si="94"/>
        <v>0</v>
      </c>
    </row>
    <row r="6052" spans="1:10" x14ac:dyDescent="0.25">
      <c r="A6052" t="s">
        <v>3995</v>
      </c>
      <c r="C6052" s="2">
        <v>91000</v>
      </c>
      <c r="D6052">
        <v>1</v>
      </c>
      <c r="E6052" s="2">
        <v>91000</v>
      </c>
      <c r="G6052" s="2">
        <v>91000</v>
      </c>
      <c r="H6052" s="2">
        <v>91000</v>
      </c>
      <c r="I6052" t="s">
        <v>3995</v>
      </c>
      <c r="J6052">
        <f t="shared" si="94"/>
        <v>91000</v>
      </c>
    </row>
    <row r="6053" spans="1:10" x14ac:dyDescent="0.25">
      <c r="A6053" t="s">
        <v>3972</v>
      </c>
      <c r="C6053" s="2">
        <v>91000</v>
      </c>
      <c r="D6053">
        <v>1</v>
      </c>
      <c r="E6053" s="2">
        <v>91000</v>
      </c>
      <c r="G6053" s="2">
        <v>91000</v>
      </c>
      <c r="H6053" s="2">
        <v>91000</v>
      </c>
      <c r="J6053">
        <f t="shared" si="94"/>
        <v>0</v>
      </c>
    </row>
    <row r="6054" spans="1:10" x14ac:dyDescent="0.25">
      <c r="A6054" t="s">
        <v>3985</v>
      </c>
      <c r="C6054" s="2">
        <v>91000</v>
      </c>
      <c r="D6054">
        <v>1</v>
      </c>
      <c r="E6054" s="2">
        <v>91000</v>
      </c>
      <c r="G6054" s="2">
        <v>91000</v>
      </c>
      <c r="H6054" s="2">
        <v>91000</v>
      </c>
      <c r="J6054">
        <f t="shared" si="94"/>
        <v>0</v>
      </c>
    </row>
    <row r="6055" spans="1:10" x14ac:dyDescent="0.25">
      <c r="A6055" t="s">
        <v>3679</v>
      </c>
      <c r="C6055" s="2">
        <v>91000</v>
      </c>
      <c r="D6055">
        <v>1</v>
      </c>
      <c r="E6055" s="2">
        <v>91000</v>
      </c>
      <c r="G6055" s="2">
        <v>91000</v>
      </c>
      <c r="H6055" s="2">
        <v>91000</v>
      </c>
      <c r="J6055">
        <f t="shared" si="94"/>
        <v>0</v>
      </c>
    </row>
    <row r="6056" spans="1:10" x14ac:dyDescent="0.25">
      <c r="A6056" t="s">
        <v>3591</v>
      </c>
      <c r="C6056" s="2">
        <v>91000</v>
      </c>
      <c r="D6056">
        <v>1</v>
      </c>
      <c r="E6056" s="2">
        <v>91000</v>
      </c>
      <c r="G6056" s="2">
        <v>91000</v>
      </c>
      <c r="H6056" s="2">
        <v>91000</v>
      </c>
      <c r="J6056">
        <f t="shared" si="94"/>
        <v>0</v>
      </c>
    </row>
    <row r="6057" spans="1:10" x14ac:dyDescent="0.25">
      <c r="A6057" t="s">
        <v>3978</v>
      </c>
      <c r="C6057" s="2">
        <v>91000</v>
      </c>
      <c r="D6057">
        <v>1</v>
      </c>
      <c r="E6057" s="2">
        <v>91000</v>
      </c>
      <c r="G6057" s="2">
        <v>91000</v>
      </c>
      <c r="H6057" s="2">
        <v>91000</v>
      </c>
      <c r="I6057" t="s">
        <v>3978</v>
      </c>
      <c r="J6057">
        <f t="shared" si="94"/>
        <v>91000</v>
      </c>
    </row>
    <row r="6058" spans="1:10" x14ac:dyDescent="0.25">
      <c r="A6058" t="s">
        <v>3992</v>
      </c>
      <c r="C6058" s="2">
        <v>91000</v>
      </c>
      <c r="D6058">
        <v>1</v>
      </c>
      <c r="E6058" s="2">
        <v>91000</v>
      </c>
      <c r="G6058" s="2">
        <v>91000</v>
      </c>
      <c r="H6058" s="2">
        <v>91000</v>
      </c>
      <c r="J6058">
        <f t="shared" si="94"/>
        <v>0</v>
      </c>
    </row>
    <row r="6059" spans="1:10" x14ac:dyDescent="0.25">
      <c r="A6059" t="s">
        <v>3999</v>
      </c>
      <c r="C6059" s="2">
        <v>91000</v>
      </c>
      <c r="D6059">
        <v>1</v>
      </c>
      <c r="E6059" s="2">
        <v>91000</v>
      </c>
      <c r="G6059" s="2">
        <v>91000</v>
      </c>
      <c r="H6059" s="2">
        <v>91000</v>
      </c>
      <c r="I6059" t="s">
        <v>3999</v>
      </c>
      <c r="J6059">
        <f t="shared" si="94"/>
        <v>91000</v>
      </c>
    </row>
    <row r="6060" spans="1:10" x14ac:dyDescent="0.25">
      <c r="A6060" t="s">
        <v>3983</v>
      </c>
      <c r="C6060" s="2">
        <v>91000</v>
      </c>
      <c r="D6060">
        <v>1</v>
      </c>
      <c r="E6060" s="2">
        <v>91000</v>
      </c>
      <c r="G6060" s="2">
        <v>91000</v>
      </c>
      <c r="H6060" s="2">
        <v>91000</v>
      </c>
      <c r="J6060">
        <f t="shared" si="94"/>
        <v>0</v>
      </c>
    </row>
    <row r="6061" spans="1:10" x14ac:dyDescent="0.25">
      <c r="A6061" t="s">
        <v>3677</v>
      </c>
      <c r="C6061" s="2">
        <v>91000</v>
      </c>
      <c r="D6061">
        <v>1</v>
      </c>
      <c r="E6061" s="2">
        <v>91000</v>
      </c>
      <c r="G6061" s="2">
        <v>91000</v>
      </c>
      <c r="H6061" s="2">
        <v>91000</v>
      </c>
      <c r="J6061">
        <f t="shared" si="94"/>
        <v>0</v>
      </c>
    </row>
    <row r="6062" spans="1:10" x14ac:dyDescent="0.25">
      <c r="A6062" t="s">
        <v>4000</v>
      </c>
      <c r="C6062" s="2">
        <v>91000</v>
      </c>
      <c r="D6062">
        <v>1</v>
      </c>
      <c r="E6062" s="2">
        <v>91000</v>
      </c>
      <c r="G6062" s="2">
        <v>91000</v>
      </c>
      <c r="H6062" s="2">
        <v>91000</v>
      </c>
      <c r="I6062" t="s">
        <v>4000</v>
      </c>
      <c r="J6062">
        <f t="shared" si="94"/>
        <v>91000</v>
      </c>
    </row>
    <row r="6063" spans="1:10" x14ac:dyDescent="0.25">
      <c r="A6063" t="s">
        <v>4025</v>
      </c>
      <c r="C6063" s="2">
        <v>91000</v>
      </c>
      <c r="D6063">
        <v>1</v>
      </c>
      <c r="E6063" s="2">
        <v>91000</v>
      </c>
      <c r="G6063" s="2">
        <v>91000</v>
      </c>
      <c r="H6063" s="2">
        <v>91000</v>
      </c>
      <c r="J6063">
        <f t="shared" si="94"/>
        <v>0</v>
      </c>
    </row>
    <row r="6064" spans="1:10" x14ac:dyDescent="0.25">
      <c r="A6064" t="s">
        <v>3971</v>
      </c>
      <c r="C6064" s="2">
        <v>91000</v>
      </c>
      <c r="D6064">
        <v>1</v>
      </c>
      <c r="E6064" s="2">
        <v>91000</v>
      </c>
      <c r="G6064" s="2">
        <v>91000</v>
      </c>
      <c r="H6064" s="2">
        <v>91000</v>
      </c>
      <c r="J6064">
        <f t="shared" si="94"/>
        <v>0</v>
      </c>
    </row>
    <row r="6065" spans="1:10" x14ac:dyDescent="0.25">
      <c r="A6065" t="s">
        <v>3601</v>
      </c>
      <c r="C6065" s="2">
        <v>95875</v>
      </c>
      <c r="D6065">
        <v>1</v>
      </c>
      <c r="E6065" s="2">
        <v>95875</v>
      </c>
      <c r="G6065" s="2">
        <v>95875</v>
      </c>
      <c r="H6065" s="2">
        <v>95875</v>
      </c>
      <c r="J6065">
        <f t="shared" si="94"/>
        <v>0</v>
      </c>
    </row>
    <row r="6066" spans="1:10" x14ac:dyDescent="0.25">
      <c r="A6066" t="s">
        <v>5118</v>
      </c>
      <c r="B6066">
        <v>0</v>
      </c>
      <c r="C6066" s="2">
        <v>7493.05</v>
      </c>
      <c r="D6066">
        <v>1</v>
      </c>
      <c r="E6066" s="2">
        <v>17653.38</v>
      </c>
      <c r="G6066" s="2">
        <v>17653.38</v>
      </c>
      <c r="H6066" s="2">
        <v>17653.38</v>
      </c>
      <c r="J6066">
        <f t="shared" si="94"/>
        <v>0</v>
      </c>
    </row>
    <row r="6067" spans="1:10" x14ac:dyDescent="0.25">
      <c r="A6067" t="s">
        <v>6661</v>
      </c>
      <c r="B6067">
        <v>1</v>
      </c>
      <c r="C6067" s="2">
        <v>39</v>
      </c>
      <c r="D6067">
        <v>1</v>
      </c>
      <c r="E6067" s="2">
        <v>39</v>
      </c>
      <c r="G6067" s="2">
        <v>39</v>
      </c>
      <c r="H6067" s="2">
        <v>38.61</v>
      </c>
      <c r="J6067">
        <f t="shared" si="94"/>
        <v>0</v>
      </c>
    </row>
    <row r="6068" spans="1:10" x14ac:dyDescent="0.25">
      <c r="A6068" t="s">
        <v>6258</v>
      </c>
      <c r="B6068">
        <v>1</v>
      </c>
      <c r="C6068" s="2">
        <v>39</v>
      </c>
      <c r="D6068">
        <v>1</v>
      </c>
      <c r="E6068" s="2">
        <v>39</v>
      </c>
      <c r="G6068" s="2">
        <v>39</v>
      </c>
      <c r="H6068" s="2">
        <v>38.61</v>
      </c>
      <c r="I6068" t="s">
        <v>6258</v>
      </c>
      <c r="J6068">
        <f t="shared" si="94"/>
        <v>38.61</v>
      </c>
    </row>
    <row r="6069" spans="1:10" x14ac:dyDescent="0.25">
      <c r="A6069" t="s">
        <v>3952</v>
      </c>
      <c r="B6069">
        <v>1</v>
      </c>
      <c r="C6069" s="2">
        <v>199</v>
      </c>
      <c r="D6069">
        <v>1</v>
      </c>
      <c r="E6069" s="2">
        <v>199</v>
      </c>
      <c r="G6069" s="2">
        <v>199</v>
      </c>
      <c r="H6069" s="2">
        <v>197.01</v>
      </c>
      <c r="J6069">
        <f t="shared" si="94"/>
        <v>0</v>
      </c>
    </row>
    <row r="6070" spans="1:10" x14ac:dyDescent="0.25">
      <c r="A6070" t="s">
        <v>6285</v>
      </c>
      <c r="B6070">
        <v>1</v>
      </c>
      <c r="C6070" s="2">
        <v>199</v>
      </c>
      <c r="D6070">
        <v>1</v>
      </c>
      <c r="E6070" s="2">
        <v>199</v>
      </c>
      <c r="G6070" s="2">
        <v>199</v>
      </c>
      <c r="H6070" s="2">
        <v>197.01</v>
      </c>
      <c r="I6070" t="s">
        <v>6285</v>
      </c>
      <c r="J6070">
        <f t="shared" si="94"/>
        <v>197.01</v>
      </c>
    </row>
    <row r="6071" spans="1:10" x14ac:dyDescent="0.25">
      <c r="A6071" t="s">
        <v>3958</v>
      </c>
      <c r="B6071">
        <v>1</v>
      </c>
      <c r="C6071" s="2">
        <v>199</v>
      </c>
      <c r="D6071">
        <v>1</v>
      </c>
      <c r="E6071" s="2">
        <v>199</v>
      </c>
      <c r="G6071" s="2">
        <v>199</v>
      </c>
      <c r="H6071" s="2">
        <v>197.01</v>
      </c>
      <c r="J6071">
        <f t="shared" si="94"/>
        <v>0</v>
      </c>
    </row>
    <row r="6072" spans="1:10" x14ac:dyDescent="0.25">
      <c r="A6072" t="s">
        <v>3670</v>
      </c>
      <c r="B6072">
        <v>1</v>
      </c>
      <c r="C6072" s="2">
        <v>199</v>
      </c>
      <c r="D6072">
        <v>1</v>
      </c>
      <c r="E6072" s="2">
        <v>199</v>
      </c>
      <c r="G6072" s="2">
        <v>199</v>
      </c>
      <c r="H6072" s="2">
        <v>197.01</v>
      </c>
      <c r="J6072">
        <f t="shared" si="94"/>
        <v>0</v>
      </c>
    </row>
    <row r="6073" spans="1:10" x14ac:dyDescent="0.25">
      <c r="A6073" t="s">
        <v>3609</v>
      </c>
      <c r="B6073">
        <v>1</v>
      </c>
      <c r="C6073" s="2">
        <v>199</v>
      </c>
      <c r="D6073">
        <v>1</v>
      </c>
      <c r="E6073" s="2">
        <v>199</v>
      </c>
      <c r="G6073" s="2">
        <v>199</v>
      </c>
      <c r="H6073" s="2">
        <v>197.01</v>
      </c>
      <c r="J6073">
        <f t="shared" si="94"/>
        <v>0</v>
      </c>
    </row>
    <row r="6074" spans="1:10" x14ac:dyDescent="0.25">
      <c r="A6074" t="s">
        <v>6258</v>
      </c>
      <c r="B6074">
        <v>1</v>
      </c>
      <c r="C6074" s="2">
        <v>199</v>
      </c>
      <c r="D6074">
        <v>1</v>
      </c>
      <c r="E6074" s="2">
        <v>199</v>
      </c>
      <c r="G6074" s="2">
        <v>199</v>
      </c>
      <c r="H6074" s="2">
        <v>197.01</v>
      </c>
      <c r="I6074" t="s">
        <v>6258</v>
      </c>
      <c r="J6074">
        <f t="shared" si="94"/>
        <v>197.01</v>
      </c>
    </row>
    <row r="6075" spans="1:10" x14ac:dyDescent="0.25">
      <c r="A6075" t="s">
        <v>4900</v>
      </c>
      <c r="B6075">
        <v>1</v>
      </c>
      <c r="C6075" s="2">
        <v>199</v>
      </c>
      <c r="D6075">
        <v>1</v>
      </c>
      <c r="E6075" s="2">
        <v>199</v>
      </c>
      <c r="G6075" s="2">
        <v>199</v>
      </c>
      <c r="H6075" s="2">
        <v>197.01</v>
      </c>
      <c r="J6075">
        <f t="shared" si="94"/>
        <v>0</v>
      </c>
    </row>
    <row r="6076" spans="1:10" x14ac:dyDescent="0.25">
      <c r="A6076" t="s">
        <v>3566</v>
      </c>
      <c r="B6076">
        <v>1</v>
      </c>
      <c r="C6076" s="2">
        <v>199</v>
      </c>
      <c r="D6076">
        <v>1</v>
      </c>
      <c r="E6076" s="2">
        <v>199</v>
      </c>
      <c r="G6076" s="2">
        <v>199</v>
      </c>
      <c r="H6076" s="2">
        <v>197.01</v>
      </c>
      <c r="J6076">
        <f t="shared" si="94"/>
        <v>0</v>
      </c>
    </row>
    <row r="6077" spans="1:10" x14ac:dyDescent="0.25">
      <c r="A6077" t="s">
        <v>6661</v>
      </c>
      <c r="B6077">
        <v>1</v>
      </c>
      <c r="C6077" s="2">
        <v>199</v>
      </c>
      <c r="D6077">
        <v>1</v>
      </c>
      <c r="E6077" s="2">
        <v>199</v>
      </c>
      <c r="G6077" s="2">
        <v>199</v>
      </c>
      <c r="H6077" s="2">
        <v>197.01</v>
      </c>
      <c r="J6077">
        <f t="shared" si="94"/>
        <v>0</v>
      </c>
    </row>
    <row r="6078" spans="1:10" x14ac:dyDescent="0.25">
      <c r="A6078" t="s">
        <v>6258</v>
      </c>
      <c r="B6078">
        <v>1</v>
      </c>
      <c r="C6078" s="2">
        <v>199</v>
      </c>
      <c r="D6078">
        <v>1</v>
      </c>
      <c r="E6078" s="2">
        <v>199</v>
      </c>
      <c r="G6078" s="2">
        <v>199</v>
      </c>
      <c r="H6078" s="2">
        <v>197.01</v>
      </c>
      <c r="I6078" t="s">
        <v>6258</v>
      </c>
      <c r="J6078">
        <f t="shared" si="94"/>
        <v>197.01</v>
      </c>
    </row>
    <row r="6079" spans="1:10" x14ac:dyDescent="0.25">
      <c r="A6079" t="s">
        <v>3566</v>
      </c>
      <c r="B6079">
        <v>1</v>
      </c>
      <c r="C6079" s="2">
        <v>199</v>
      </c>
      <c r="D6079">
        <v>1</v>
      </c>
      <c r="E6079" s="2">
        <v>199</v>
      </c>
      <c r="G6079" s="2">
        <v>199</v>
      </c>
      <c r="H6079" s="2">
        <v>197.01</v>
      </c>
      <c r="J6079">
        <f t="shared" si="94"/>
        <v>0</v>
      </c>
    </row>
    <row r="6080" spans="1:10" x14ac:dyDescent="0.25">
      <c r="A6080" t="s">
        <v>3630</v>
      </c>
      <c r="B6080">
        <v>1</v>
      </c>
      <c r="C6080" s="2">
        <v>6500</v>
      </c>
      <c r="D6080">
        <v>1</v>
      </c>
      <c r="E6080" s="2">
        <v>6500</v>
      </c>
      <c r="G6080" s="2">
        <v>6500</v>
      </c>
      <c r="H6080" s="2">
        <v>6435</v>
      </c>
      <c r="J6080">
        <f t="shared" si="94"/>
        <v>0</v>
      </c>
    </row>
    <row r="6081" spans="1:10" x14ac:dyDescent="0.25">
      <c r="A6081" t="s">
        <v>3952</v>
      </c>
      <c r="B6081">
        <v>1</v>
      </c>
      <c r="C6081" s="2">
        <v>65000</v>
      </c>
      <c r="D6081">
        <v>1</v>
      </c>
      <c r="E6081" s="2">
        <v>65000</v>
      </c>
      <c r="G6081" s="2">
        <v>65000</v>
      </c>
      <c r="H6081" s="2">
        <v>64350</v>
      </c>
      <c r="J6081">
        <f t="shared" si="94"/>
        <v>0</v>
      </c>
    </row>
    <row r="6082" spans="1:10" x14ac:dyDescent="0.25">
      <c r="A6082" t="s">
        <v>3670</v>
      </c>
      <c r="B6082">
        <v>1</v>
      </c>
      <c r="C6082" s="2">
        <v>65000</v>
      </c>
      <c r="D6082">
        <v>1</v>
      </c>
      <c r="E6082" s="2">
        <v>65000</v>
      </c>
      <c r="G6082" s="2">
        <v>65000</v>
      </c>
      <c r="H6082" s="2">
        <v>64350</v>
      </c>
      <c r="J6082">
        <f t="shared" si="94"/>
        <v>0</v>
      </c>
    </row>
    <row r="6083" spans="1:10" x14ac:dyDescent="0.25">
      <c r="A6083" t="s">
        <v>6285</v>
      </c>
      <c r="B6083">
        <v>1</v>
      </c>
      <c r="C6083" s="2">
        <v>65000</v>
      </c>
      <c r="D6083">
        <v>1</v>
      </c>
      <c r="E6083" s="2">
        <v>65000</v>
      </c>
      <c r="G6083" s="2">
        <v>65000</v>
      </c>
      <c r="H6083" s="2">
        <v>64350</v>
      </c>
      <c r="I6083" t="s">
        <v>6285</v>
      </c>
      <c r="J6083">
        <f t="shared" ref="J6083:J6146" si="95">IF(I6083=0,0,H6083)</f>
        <v>64350</v>
      </c>
    </row>
    <row r="6084" spans="1:10" x14ac:dyDescent="0.25">
      <c r="A6084" t="s">
        <v>6258</v>
      </c>
      <c r="B6084">
        <v>1</v>
      </c>
      <c r="C6084" s="2">
        <v>65000</v>
      </c>
      <c r="D6084">
        <v>1</v>
      </c>
      <c r="E6084" s="2">
        <v>65000</v>
      </c>
      <c r="G6084" s="2">
        <v>65000</v>
      </c>
      <c r="H6084" s="2">
        <v>64350</v>
      </c>
      <c r="I6084" t="s">
        <v>6258</v>
      </c>
      <c r="J6084">
        <f t="shared" si="95"/>
        <v>64350</v>
      </c>
    </row>
    <row r="6085" spans="1:10" x14ac:dyDescent="0.25">
      <c r="A6085" t="s">
        <v>3958</v>
      </c>
      <c r="B6085">
        <v>1</v>
      </c>
      <c r="C6085" s="2">
        <v>65000</v>
      </c>
      <c r="D6085">
        <v>1</v>
      </c>
      <c r="E6085" s="2">
        <v>65000</v>
      </c>
      <c r="G6085" s="2">
        <v>65000</v>
      </c>
      <c r="H6085" s="2">
        <v>64350</v>
      </c>
      <c r="J6085">
        <f t="shared" si="95"/>
        <v>0</v>
      </c>
    </row>
    <row r="6086" spans="1:10" x14ac:dyDescent="0.25">
      <c r="A6086" t="s">
        <v>3609</v>
      </c>
      <c r="B6086">
        <v>1</v>
      </c>
      <c r="C6086" s="2">
        <v>65000</v>
      </c>
      <c r="D6086">
        <v>1</v>
      </c>
      <c r="E6086" s="2">
        <v>65000</v>
      </c>
      <c r="G6086" s="2">
        <v>65000</v>
      </c>
      <c r="H6086" s="2">
        <v>64350</v>
      </c>
      <c r="J6086">
        <f t="shared" si="95"/>
        <v>0</v>
      </c>
    </row>
    <row r="6087" spans="1:10" x14ac:dyDescent="0.25">
      <c r="A6087" t="s">
        <v>4900</v>
      </c>
      <c r="B6087">
        <v>1</v>
      </c>
      <c r="C6087" s="2">
        <v>65000</v>
      </c>
      <c r="D6087">
        <v>1</v>
      </c>
      <c r="E6087" s="2">
        <v>65000</v>
      </c>
      <c r="G6087" s="2">
        <v>65000</v>
      </c>
      <c r="H6087" s="2">
        <v>64350</v>
      </c>
      <c r="J6087">
        <f t="shared" si="95"/>
        <v>0</v>
      </c>
    </row>
    <row r="6088" spans="1:10" x14ac:dyDescent="0.25">
      <c r="A6088" t="s">
        <v>3566</v>
      </c>
      <c r="B6088">
        <v>1</v>
      </c>
      <c r="C6088" s="2">
        <v>91000</v>
      </c>
      <c r="D6088">
        <v>1</v>
      </c>
      <c r="E6088" s="2">
        <v>91000</v>
      </c>
      <c r="G6088" s="2">
        <v>91000</v>
      </c>
      <c r="H6088" s="2">
        <v>90090</v>
      </c>
      <c r="J6088">
        <f t="shared" si="95"/>
        <v>0</v>
      </c>
    </row>
    <row r="6089" spans="1:10" x14ac:dyDescent="0.25">
      <c r="A6089" t="s">
        <v>6661</v>
      </c>
      <c r="B6089">
        <v>1</v>
      </c>
      <c r="C6089" s="2">
        <v>91000</v>
      </c>
      <c r="D6089">
        <v>1</v>
      </c>
      <c r="E6089" s="2">
        <v>91000</v>
      </c>
      <c r="G6089" s="2">
        <v>91000</v>
      </c>
      <c r="H6089" s="2">
        <v>90090</v>
      </c>
      <c r="J6089">
        <f t="shared" si="95"/>
        <v>0</v>
      </c>
    </row>
    <row r="6090" spans="1:10" x14ac:dyDescent="0.25">
      <c r="A6090" t="s">
        <v>6261</v>
      </c>
      <c r="B6090">
        <v>2</v>
      </c>
      <c r="C6090" s="2">
        <v>39</v>
      </c>
      <c r="D6090">
        <v>1</v>
      </c>
      <c r="E6090" s="2">
        <v>39</v>
      </c>
      <c r="G6090" s="2">
        <v>39</v>
      </c>
      <c r="H6090" s="2">
        <v>38.22</v>
      </c>
      <c r="J6090">
        <f t="shared" si="95"/>
        <v>0</v>
      </c>
    </row>
    <row r="6091" spans="1:10" x14ac:dyDescent="0.25">
      <c r="A6091" t="s">
        <v>6261</v>
      </c>
      <c r="B6091">
        <v>2</v>
      </c>
      <c r="C6091" s="2">
        <v>199</v>
      </c>
      <c r="D6091">
        <v>1</v>
      </c>
      <c r="E6091" s="2">
        <v>199</v>
      </c>
      <c r="G6091" s="2">
        <v>199</v>
      </c>
      <c r="H6091" s="2">
        <v>195.02</v>
      </c>
      <c r="J6091">
        <f t="shared" si="95"/>
        <v>0</v>
      </c>
    </row>
    <row r="6092" spans="1:10" x14ac:dyDescent="0.25">
      <c r="A6092" t="s">
        <v>6261</v>
      </c>
      <c r="B6092">
        <v>2</v>
      </c>
      <c r="C6092" s="2">
        <v>199</v>
      </c>
      <c r="D6092">
        <v>1</v>
      </c>
      <c r="E6092" s="2">
        <v>199</v>
      </c>
      <c r="G6092" s="2">
        <v>199</v>
      </c>
      <c r="H6092" s="2">
        <v>195.02</v>
      </c>
      <c r="J6092">
        <f t="shared" si="95"/>
        <v>0</v>
      </c>
    </row>
    <row r="6093" spans="1:10" x14ac:dyDescent="0.25">
      <c r="A6093" t="s">
        <v>6261</v>
      </c>
      <c r="B6093">
        <v>2</v>
      </c>
      <c r="C6093" s="2">
        <v>499</v>
      </c>
      <c r="D6093">
        <v>1</v>
      </c>
      <c r="E6093" s="2">
        <v>499</v>
      </c>
      <c r="G6093" s="2">
        <v>499</v>
      </c>
      <c r="H6093" s="2">
        <v>489.02</v>
      </c>
      <c r="J6093">
        <f t="shared" si="95"/>
        <v>0</v>
      </c>
    </row>
    <row r="6094" spans="1:10" x14ac:dyDescent="0.25">
      <c r="A6094" t="s">
        <v>5477</v>
      </c>
      <c r="B6094">
        <v>5</v>
      </c>
      <c r="C6094" s="2">
        <v>199</v>
      </c>
      <c r="D6094">
        <v>1</v>
      </c>
      <c r="E6094" s="2">
        <v>199</v>
      </c>
      <c r="G6094" s="2">
        <v>199</v>
      </c>
      <c r="H6094" s="2">
        <v>189.05</v>
      </c>
      <c r="J6094">
        <f t="shared" si="95"/>
        <v>0</v>
      </c>
    </row>
    <row r="6095" spans="1:10" x14ac:dyDescent="0.25">
      <c r="A6095" t="s">
        <v>6660</v>
      </c>
      <c r="B6095">
        <v>5</v>
      </c>
      <c r="C6095" s="2">
        <v>199</v>
      </c>
      <c r="D6095">
        <v>1</v>
      </c>
      <c r="E6095" s="2">
        <v>199</v>
      </c>
      <c r="G6095" s="2">
        <v>199</v>
      </c>
      <c r="H6095" s="2">
        <v>189.05</v>
      </c>
      <c r="J6095">
        <f t="shared" si="95"/>
        <v>0</v>
      </c>
    </row>
    <row r="6096" spans="1:10" x14ac:dyDescent="0.25">
      <c r="A6096" t="s">
        <v>5477</v>
      </c>
      <c r="B6096">
        <v>5</v>
      </c>
      <c r="C6096" s="2">
        <v>199</v>
      </c>
      <c r="D6096">
        <v>1</v>
      </c>
      <c r="E6096" s="2">
        <v>199</v>
      </c>
      <c r="G6096" s="2">
        <v>199</v>
      </c>
      <c r="H6096" s="2">
        <v>189.05</v>
      </c>
      <c r="J6096">
        <f t="shared" si="95"/>
        <v>0</v>
      </c>
    </row>
    <row r="6097" spans="1:10" x14ac:dyDescent="0.25">
      <c r="A6097" t="s">
        <v>6660</v>
      </c>
      <c r="B6097">
        <v>5</v>
      </c>
      <c r="C6097" s="2">
        <v>199</v>
      </c>
      <c r="D6097">
        <v>1</v>
      </c>
      <c r="E6097" s="2">
        <v>199</v>
      </c>
      <c r="G6097" s="2">
        <v>199</v>
      </c>
      <c r="H6097" s="2">
        <v>189.05</v>
      </c>
      <c r="J6097">
        <f t="shared" si="95"/>
        <v>0</v>
      </c>
    </row>
    <row r="6098" spans="1:10" x14ac:dyDescent="0.25">
      <c r="A6098" t="s">
        <v>5477</v>
      </c>
      <c r="B6098">
        <v>5</v>
      </c>
      <c r="C6098" s="2">
        <v>65000</v>
      </c>
      <c r="D6098">
        <v>1</v>
      </c>
      <c r="E6098" s="2">
        <v>65000</v>
      </c>
      <c r="G6098" s="2">
        <v>65000</v>
      </c>
      <c r="H6098" s="2">
        <v>61750</v>
      </c>
      <c r="J6098">
        <f t="shared" si="95"/>
        <v>0</v>
      </c>
    </row>
    <row r="6099" spans="1:10" x14ac:dyDescent="0.25">
      <c r="A6099" t="s">
        <v>6660</v>
      </c>
      <c r="B6099">
        <v>5</v>
      </c>
      <c r="C6099" s="2">
        <v>65000</v>
      </c>
      <c r="D6099">
        <v>1</v>
      </c>
      <c r="E6099" s="2">
        <v>65000</v>
      </c>
      <c r="G6099" s="2">
        <v>65000</v>
      </c>
      <c r="H6099" s="2">
        <v>61750</v>
      </c>
      <c r="J6099">
        <f t="shared" si="95"/>
        <v>0</v>
      </c>
    </row>
    <row r="6100" spans="1:10" x14ac:dyDescent="0.25">
      <c r="A6100" t="s">
        <v>2316</v>
      </c>
      <c r="B6100">
        <v>5</v>
      </c>
      <c r="C6100" s="2">
        <v>91000</v>
      </c>
      <c r="D6100">
        <v>1</v>
      </c>
      <c r="E6100" s="2">
        <v>91000</v>
      </c>
      <c r="G6100" s="2">
        <v>91000</v>
      </c>
      <c r="H6100" s="2">
        <v>86450</v>
      </c>
      <c r="J6100">
        <f t="shared" si="95"/>
        <v>0</v>
      </c>
    </row>
    <row r="6101" spans="1:10" x14ac:dyDescent="0.25">
      <c r="A6101" t="s">
        <v>6297</v>
      </c>
      <c r="B6101">
        <v>6</v>
      </c>
      <c r="C6101" s="2">
        <v>39</v>
      </c>
      <c r="D6101">
        <v>1</v>
      </c>
      <c r="E6101" s="2">
        <v>39</v>
      </c>
      <c r="G6101" s="2">
        <v>39</v>
      </c>
      <c r="H6101" s="2">
        <v>36.659999999999997</v>
      </c>
      <c r="J6101">
        <f t="shared" si="95"/>
        <v>0</v>
      </c>
    </row>
    <row r="6102" spans="1:10" x14ac:dyDescent="0.25">
      <c r="A6102" t="s">
        <v>6380</v>
      </c>
      <c r="B6102">
        <v>6</v>
      </c>
      <c r="C6102" s="2">
        <v>39</v>
      </c>
      <c r="D6102">
        <v>1</v>
      </c>
      <c r="E6102" s="2">
        <v>39</v>
      </c>
      <c r="G6102" s="2">
        <v>39</v>
      </c>
      <c r="H6102" s="2">
        <v>36.659999999999997</v>
      </c>
      <c r="J6102">
        <f t="shared" si="95"/>
        <v>0</v>
      </c>
    </row>
    <row r="6103" spans="1:10" x14ac:dyDescent="0.25">
      <c r="A6103" t="s">
        <v>6263</v>
      </c>
      <c r="B6103">
        <v>6</v>
      </c>
      <c r="C6103" s="2">
        <v>39</v>
      </c>
      <c r="D6103">
        <v>1</v>
      </c>
      <c r="E6103" s="2">
        <v>39</v>
      </c>
      <c r="G6103" s="2">
        <v>39</v>
      </c>
      <c r="H6103" s="2">
        <v>36.659999999999997</v>
      </c>
      <c r="J6103">
        <f t="shared" si="95"/>
        <v>0</v>
      </c>
    </row>
    <row r="6104" spans="1:10" x14ac:dyDescent="0.25">
      <c r="A6104" t="s">
        <v>6263</v>
      </c>
      <c r="B6104">
        <v>6</v>
      </c>
      <c r="C6104" s="2">
        <v>199</v>
      </c>
      <c r="D6104">
        <v>1</v>
      </c>
      <c r="E6104" s="2">
        <v>199</v>
      </c>
      <c r="G6104" s="2">
        <v>199</v>
      </c>
      <c r="H6104" s="2">
        <v>187.06</v>
      </c>
      <c r="J6104">
        <f t="shared" si="95"/>
        <v>0</v>
      </c>
    </row>
    <row r="6105" spans="1:10" x14ac:dyDescent="0.25">
      <c r="A6105" t="s">
        <v>6297</v>
      </c>
      <c r="B6105">
        <v>6</v>
      </c>
      <c r="C6105" s="2">
        <v>199</v>
      </c>
      <c r="D6105">
        <v>1</v>
      </c>
      <c r="E6105" s="2">
        <v>199</v>
      </c>
      <c r="G6105" s="2">
        <v>199</v>
      </c>
      <c r="H6105" s="2">
        <v>187.06</v>
      </c>
      <c r="J6105">
        <f t="shared" si="95"/>
        <v>0</v>
      </c>
    </row>
    <row r="6106" spans="1:10" x14ac:dyDescent="0.25">
      <c r="A6106" t="s">
        <v>3551</v>
      </c>
      <c r="B6106">
        <v>6</v>
      </c>
      <c r="C6106" s="2">
        <v>199</v>
      </c>
      <c r="D6106">
        <v>1</v>
      </c>
      <c r="E6106" s="2">
        <v>199</v>
      </c>
      <c r="G6106" s="2">
        <v>199</v>
      </c>
      <c r="H6106" s="2">
        <v>187.06</v>
      </c>
      <c r="J6106">
        <f t="shared" si="95"/>
        <v>0</v>
      </c>
    </row>
    <row r="6107" spans="1:10" x14ac:dyDescent="0.25">
      <c r="A6107" t="s">
        <v>6380</v>
      </c>
      <c r="B6107">
        <v>6</v>
      </c>
      <c r="C6107" s="2">
        <v>199</v>
      </c>
      <c r="D6107">
        <v>1</v>
      </c>
      <c r="E6107" s="2">
        <v>199</v>
      </c>
      <c r="G6107" s="2">
        <v>199</v>
      </c>
      <c r="H6107" s="2">
        <v>187.06</v>
      </c>
      <c r="J6107">
        <f t="shared" si="95"/>
        <v>0</v>
      </c>
    </row>
    <row r="6108" spans="1:10" x14ac:dyDescent="0.25">
      <c r="A6108" t="s">
        <v>6263</v>
      </c>
      <c r="B6108">
        <v>6</v>
      </c>
      <c r="C6108" s="2">
        <v>199</v>
      </c>
      <c r="D6108">
        <v>1</v>
      </c>
      <c r="E6108" s="2">
        <v>199</v>
      </c>
      <c r="G6108" s="2">
        <v>199</v>
      </c>
      <c r="H6108" s="2">
        <v>187.06</v>
      </c>
      <c r="J6108">
        <f t="shared" si="95"/>
        <v>0</v>
      </c>
    </row>
    <row r="6109" spans="1:10" x14ac:dyDescent="0.25">
      <c r="A6109" t="s">
        <v>6297</v>
      </c>
      <c r="B6109">
        <v>6</v>
      </c>
      <c r="C6109" s="2">
        <v>199</v>
      </c>
      <c r="D6109">
        <v>1</v>
      </c>
      <c r="E6109" s="2">
        <v>199</v>
      </c>
      <c r="G6109" s="2">
        <v>199</v>
      </c>
      <c r="H6109" s="2">
        <v>187.06</v>
      </c>
      <c r="J6109">
        <f t="shared" si="95"/>
        <v>0</v>
      </c>
    </row>
    <row r="6110" spans="1:10" x14ac:dyDescent="0.25">
      <c r="A6110" t="s">
        <v>6380</v>
      </c>
      <c r="B6110">
        <v>6</v>
      </c>
      <c r="C6110" s="2">
        <v>199</v>
      </c>
      <c r="D6110">
        <v>1</v>
      </c>
      <c r="E6110" s="2">
        <v>199</v>
      </c>
      <c r="G6110" s="2">
        <v>199</v>
      </c>
      <c r="H6110" s="2">
        <v>187.06</v>
      </c>
      <c r="J6110">
        <f t="shared" si="95"/>
        <v>0</v>
      </c>
    </row>
    <row r="6111" spans="1:10" x14ac:dyDescent="0.25">
      <c r="A6111" t="s">
        <v>6263</v>
      </c>
      <c r="B6111">
        <v>6</v>
      </c>
      <c r="C6111" s="2">
        <v>199</v>
      </c>
      <c r="D6111">
        <v>1</v>
      </c>
      <c r="E6111" s="2">
        <v>199</v>
      </c>
      <c r="G6111" s="2">
        <v>199</v>
      </c>
      <c r="H6111" s="2">
        <v>187.06</v>
      </c>
      <c r="J6111">
        <f t="shared" si="95"/>
        <v>0</v>
      </c>
    </row>
    <row r="6112" spans="1:10" x14ac:dyDescent="0.25">
      <c r="A6112" t="s">
        <v>3551</v>
      </c>
      <c r="B6112">
        <v>6</v>
      </c>
      <c r="C6112" s="2">
        <v>65000</v>
      </c>
      <c r="D6112">
        <v>1</v>
      </c>
      <c r="E6112" s="2">
        <v>65000</v>
      </c>
      <c r="G6112" s="2">
        <v>65000</v>
      </c>
      <c r="H6112" s="2">
        <v>61100</v>
      </c>
      <c r="J6112">
        <f t="shared" si="95"/>
        <v>0</v>
      </c>
    </row>
    <row r="6113" spans="1:10" x14ac:dyDescent="0.25">
      <c r="A6113" t="s">
        <v>6380</v>
      </c>
      <c r="B6113">
        <v>6</v>
      </c>
      <c r="C6113" s="2">
        <v>65000</v>
      </c>
      <c r="D6113">
        <v>1</v>
      </c>
      <c r="E6113" s="2">
        <v>65000</v>
      </c>
      <c r="G6113" s="2">
        <v>65000</v>
      </c>
      <c r="H6113" s="2">
        <v>61100</v>
      </c>
      <c r="J6113">
        <f t="shared" si="95"/>
        <v>0</v>
      </c>
    </row>
    <row r="6114" spans="1:10" x14ac:dyDescent="0.25">
      <c r="A6114" t="s">
        <v>6263</v>
      </c>
      <c r="B6114">
        <v>6</v>
      </c>
      <c r="C6114" s="2">
        <v>65000</v>
      </c>
      <c r="D6114">
        <v>1</v>
      </c>
      <c r="E6114" s="2">
        <v>65000</v>
      </c>
      <c r="G6114" s="2">
        <v>65000</v>
      </c>
      <c r="H6114" s="2">
        <v>61100</v>
      </c>
      <c r="J6114">
        <f t="shared" si="95"/>
        <v>0</v>
      </c>
    </row>
    <row r="6115" spans="1:10" x14ac:dyDescent="0.25">
      <c r="A6115" t="s">
        <v>6297</v>
      </c>
      <c r="B6115">
        <v>6</v>
      </c>
      <c r="C6115" s="2">
        <v>71500</v>
      </c>
      <c r="D6115">
        <v>1</v>
      </c>
      <c r="E6115" s="2">
        <v>71500</v>
      </c>
      <c r="G6115" s="2">
        <v>71500</v>
      </c>
      <c r="H6115" s="2">
        <v>67210</v>
      </c>
      <c r="J6115">
        <f t="shared" si="95"/>
        <v>0</v>
      </c>
    </row>
    <row r="6116" spans="1:10" x14ac:dyDescent="0.25">
      <c r="A6116" t="s">
        <v>3397</v>
      </c>
      <c r="B6116">
        <v>10</v>
      </c>
      <c r="C6116" s="2">
        <v>39</v>
      </c>
      <c r="D6116">
        <v>1</v>
      </c>
      <c r="E6116" s="2">
        <v>39</v>
      </c>
      <c r="G6116" s="2">
        <v>39</v>
      </c>
      <c r="H6116" s="2">
        <v>35.1</v>
      </c>
      <c r="J6116">
        <f t="shared" si="95"/>
        <v>0</v>
      </c>
    </row>
    <row r="6117" spans="1:10" x14ac:dyDescent="0.25">
      <c r="A6117" t="s">
        <v>6284</v>
      </c>
      <c r="B6117">
        <v>10</v>
      </c>
      <c r="C6117" s="2">
        <v>39</v>
      </c>
      <c r="D6117">
        <v>1</v>
      </c>
      <c r="E6117" s="2">
        <v>39</v>
      </c>
      <c r="G6117" s="2">
        <v>39</v>
      </c>
      <c r="H6117" s="2">
        <v>35.1</v>
      </c>
      <c r="J6117">
        <f t="shared" si="95"/>
        <v>0</v>
      </c>
    </row>
    <row r="6118" spans="1:10" x14ac:dyDescent="0.25">
      <c r="A6118" t="s">
        <v>3423</v>
      </c>
      <c r="B6118">
        <v>10</v>
      </c>
      <c r="C6118" s="2">
        <v>39</v>
      </c>
      <c r="D6118">
        <v>1</v>
      </c>
      <c r="E6118" s="2">
        <v>39</v>
      </c>
      <c r="G6118" s="2">
        <v>39</v>
      </c>
      <c r="H6118" s="2">
        <v>35.1</v>
      </c>
      <c r="J6118">
        <f t="shared" si="95"/>
        <v>0</v>
      </c>
    </row>
    <row r="6119" spans="1:10" x14ac:dyDescent="0.25">
      <c r="A6119" t="s">
        <v>6643</v>
      </c>
      <c r="B6119">
        <v>10</v>
      </c>
      <c r="C6119" s="2">
        <v>39</v>
      </c>
      <c r="D6119">
        <v>1</v>
      </c>
      <c r="E6119" s="2">
        <v>39</v>
      </c>
      <c r="G6119" s="2">
        <v>39</v>
      </c>
      <c r="H6119" s="2">
        <v>35.1</v>
      </c>
      <c r="J6119">
        <f t="shared" si="95"/>
        <v>0</v>
      </c>
    </row>
    <row r="6120" spans="1:10" x14ac:dyDescent="0.25">
      <c r="A6120" t="s">
        <v>3988</v>
      </c>
      <c r="B6120">
        <v>10</v>
      </c>
      <c r="C6120" s="2">
        <v>39</v>
      </c>
      <c r="D6120">
        <v>1</v>
      </c>
      <c r="E6120" s="2">
        <v>39</v>
      </c>
      <c r="G6120" s="2">
        <v>39</v>
      </c>
      <c r="H6120" s="2">
        <v>35.1</v>
      </c>
      <c r="J6120">
        <f t="shared" si="95"/>
        <v>0</v>
      </c>
    </row>
    <row r="6121" spans="1:10" x14ac:dyDescent="0.25">
      <c r="A6121" t="s">
        <v>5504</v>
      </c>
      <c r="B6121">
        <v>10</v>
      </c>
      <c r="C6121" s="2">
        <v>39</v>
      </c>
      <c r="D6121">
        <v>1</v>
      </c>
      <c r="E6121" s="2">
        <v>39</v>
      </c>
      <c r="G6121" s="2">
        <v>39</v>
      </c>
      <c r="H6121" s="2">
        <v>35.1</v>
      </c>
      <c r="J6121">
        <f t="shared" si="95"/>
        <v>0</v>
      </c>
    </row>
    <row r="6122" spans="1:10" x14ac:dyDescent="0.25">
      <c r="A6122" t="s">
        <v>6284</v>
      </c>
      <c r="B6122">
        <v>10</v>
      </c>
      <c r="C6122" s="2">
        <v>39</v>
      </c>
      <c r="D6122">
        <v>1</v>
      </c>
      <c r="E6122" s="2">
        <v>39</v>
      </c>
      <c r="G6122" s="2">
        <v>39</v>
      </c>
      <c r="H6122" s="2">
        <v>35.1</v>
      </c>
      <c r="J6122">
        <f t="shared" si="95"/>
        <v>0</v>
      </c>
    </row>
    <row r="6123" spans="1:10" x14ac:dyDescent="0.25">
      <c r="A6123" t="s">
        <v>6643</v>
      </c>
      <c r="B6123">
        <v>10</v>
      </c>
      <c r="C6123" s="2">
        <v>39</v>
      </c>
      <c r="D6123">
        <v>1</v>
      </c>
      <c r="E6123" s="2">
        <v>39</v>
      </c>
      <c r="G6123" s="2">
        <v>39</v>
      </c>
      <c r="H6123" s="2">
        <v>35.1</v>
      </c>
      <c r="J6123">
        <f t="shared" si="95"/>
        <v>0</v>
      </c>
    </row>
    <row r="6124" spans="1:10" x14ac:dyDescent="0.25">
      <c r="A6124" t="s">
        <v>6284</v>
      </c>
      <c r="B6124">
        <v>10</v>
      </c>
      <c r="C6124" s="2">
        <v>199</v>
      </c>
      <c r="D6124">
        <v>1</v>
      </c>
      <c r="E6124" s="2">
        <v>199</v>
      </c>
      <c r="G6124" s="2">
        <v>199</v>
      </c>
      <c r="H6124" s="2">
        <v>179.1</v>
      </c>
      <c r="J6124">
        <f t="shared" si="95"/>
        <v>0</v>
      </c>
    </row>
    <row r="6125" spans="1:10" x14ac:dyDescent="0.25">
      <c r="A6125" t="s">
        <v>3394</v>
      </c>
      <c r="B6125">
        <v>10</v>
      </c>
      <c r="C6125" s="2">
        <v>199</v>
      </c>
      <c r="D6125">
        <v>1</v>
      </c>
      <c r="E6125" s="2">
        <v>199</v>
      </c>
      <c r="G6125" s="2">
        <v>199</v>
      </c>
      <c r="H6125" s="2">
        <v>179.1</v>
      </c>
      <c r="J6125">
        <f t="shared" si="95"/>
        <v>0</v>
      </c>
    </row>
    <row r="6126" spans="1:10" x14ac:dyDescent="0.25">
      <c r="A6126" t="s">
        <v>6264</v>
      </c>
      <c r="B6126">
        <v>10</v>
      </c>
      <c r="C6126" s="2">
        <v>199</v>
      </c>
      <c r="D6126">
        <v>1</v>
      </c>
      <c r="E6126" s="2">
        <v>199</v>
      </c>
      <c r="G6126" s="2">
        <v>199</v>
      </c>
      <c r="H6126" s="2">
        <v>179.1</v>
      </c>
      <c r="J6126">
        <f t="shared" si="95"/>
        <v>0</v>
      </c>
    </row>
    <row r="6127" spans="1:10" x14ac:dyDescent="0.25">
      <c r="A6127" t="s">
        <v>6653</v>
      </c>
      <c r="B6127">
        <v>10</v>
      </c>
      <c r="C6127" s="2">
        <v>199</v>
      </c>
      <c r="D6127">
        <v>1</v>
      </c>
      <c r="E6127" s="2">
        <v>199</v>
      </c>
      <c r="G6127" s="2">
        <v>199</v>
      </c>
      <c r="H6127" s="2">
        <v>179.1</v>
      </c>
      <c r="J6127">
        <f t="shared" si="95"/>
        <v>0</v>
      </c>
    </row>
    <row r="6128" spans="1:10" x14ac:dyDescent="0.25">
      <c r="A6128" t="s">
        <v>3956</v>
      </c>
      <c r="B6128">
        <v>10</v>
      </c>
      <c r="C6128" s="2">
        <v>199</v>
      </c>
      <c r="D6128">
        <v>1</v>
      </c>
      <c r="E6128" s="2">
        <v>199</v>
      </c>
      <c r="G6128" s="2">
        <v>199</v>
      </c>
      <c r="H6128" s="2">
        <v>179.1</v>
      </c>
      <c r="J6128">
        <f t="shared" si="95"/>
        <v>0</v>
      </c>
    </row>
    <row r="6129" spans="1:10" x14ac:dyDescent="0.25">
      <c r="A6129" t="s">
        <v>3613</v>
      </c>
      <c r="B6129">
        <v>10</v>
      </c>
      <c r="C6129" s="2">
        <v>199</v>
      </c>
      <c r="D6129">
        <v>1</v>
      </c>
      <c r="E6129" s="2">
        <v>199</v>
      </c>
      <c r="G6129" s="2">
        <v>199</v>
      </c>
      <c r="H6129" s="2">
        <v>179.1</v>
      </c>
      <c r="J6129">
        <f t="shared" si="95"/>
        <v>0</v>
      </c>
    </row>
    <row r="6130" spans="1:10" x14ac:dyDescent="0.25">
      <c r="A6130" t="s">
        <v>5504</v>
      </c>
      <c r="B6130">
        <v>10</v>
      </c>
      <c r="C6130" s="2">
        <v>199</v>
      </c>
      <c r="D6130">
        <v>1</v>
      </c>
      <c r="E6130" s="2">
        <v>199</v>
      </c>
      <c r="G6130" s="2">
        <v>199</v>
      </c>
      <c r="H6130" s="2">
        <v>179.1</v>
      </c>
      <c r="J6130">
        <f t="shared" si="95"/>
        <v>0</v>
      </c>
    </row>
    <row r="6131" spans="1:10" x14ac:dyDescent="0.25">
      <c r="A6131" t="s">
        <v>3397</v>
      </c>
      <c r="B6131">
        <v>10</v>
      </c>
      <c r="C6131" s="2">
        <v>199</v>
      </c>
      <c r="D6131">
        <v>1</v>
      </c>
      <c r="E6131" s="2">
        <v>199</v>
      </c>
      <c r="G6131" s="2">
        <v>199</v>
      </c>
      <c r="H6131" s="2">
        <v>179.1</v>
      </c>
      <c r="J6131">
        <f t="shared" si="95"/>
        <v>0</v>
      </c>
    </row>
    <row r="6132" spans="1:10" x14ac:dyDescent="0.25">
      <c r="A6132" t="s">
        <v>6284</v>
      </c>
      <c r="B6132">
        <v>10</v>
      </c>
      <c r="C6132" s="2">
        <v>199</v>
      </c>
      <c r="D6132">
        <v>1</v>
      </c>
      <c r="E6132" s="2">
        <v>199</v>
      </c>
      <c r="G6132" s="2">
        <v>199</v>
      </c>
      <c r="H6132" s="2">
        <v>179.1</v>
      </c>
      <c r="J6132">
        <f t="shared" si="95"/>
        <v>0</v>
      </c>
    </row>
    <row r="6133" spans="1:10" x14ac:dyDescent="0.25">
      <c r="A6133" t="s">
        <v>3423</v>
      </c>
      <c r="B6133">
        <v>10</v>
      </c>
      <c r="C6133" s="2">
        <v>199</v>
      </c>
      <c r="D6133">
        <v>1</v>
      </c>
      <c r="E6133" s="2">
        <v>199</v>
      </c>
      <c r="G6133" s="2">
        <v>199</v>
      </c>
      <c r="H6133" s="2">
        <v>179.1</v>
      </c>
      <c r="J6133">
        <f t="shared" si="95"/>
        <v>0</v>
      </c>
    </row>
    <row r="6134" spans="1:10" x14ac:dyDescent="0.25">
      <c r="A6134" t="s">
        <v>3547</v>
      </c>
      <c r="B6134">
        <v>10</v>
      </c>
      <c r="C6134" s="2">
        <v>199</v>
      </c>
      <c r="D6134">
        <v>1</v>
      </c>
      <c r="E6134" s="2">
        <v>199</v>
      </c>
      <c r="G6134" s="2">
        <v>199</v>
      </c>
      <c r="H6134" s="2">
        <v>179.1</v>
      </c>
      <c r="J6134">
        <f t="shared" si="95"/>
        <v>0</v>
      </c>
    </row>
    <row r="6135" spans="1:10" x14ac:dyDescent="0.25">
      <c r="A6135" t="s">
        <v>6643</v>
      </c>
      <c r="B6135">
        <v>10</v>
      </c>
      <c r="C6135" s="2">
        <v>199</v>
      </c>
      <c r="D6135">
        <v>1</v>
      </c>
      <c r="E6135" s="2">
        <v>199</v>
      </c>
      <c r="G6135" s="2">
        <v>199</v>
      </c>
      <c r="H6135" s="2">
        <v>179.1</v>
      </c>
      <c r="J6135">
        <f t="shared" si="95"/>
        <v>0</v>
      </c>
    </row>
    <row r="6136" spans="1:10" x14ac:dyDescent="0.25">
      <c r="A6136" t="s">
        <v>3394</v>
      </c>
      <c r="B6136">
        <v>10</v>
      </c>
      <c r="C6136" s="2">
        <v>199</v>
      </c>
      <c r="D6136">
        <v>1</v>
      </c>
      <c r="E6136" s="2">
        <v>199</v>
      </c>
      <c r="G6136" s="2">
        <v>199</v>
      </c>
      <c r="H6136" s="2">
        <v>179.1</v>
      </c>
      <c r="J6136">
        <f t="shared" si="95"/>
        <v>0</v>
      </c>
    </row>
    <row r="6137" spans="1:10" x14ac:dyDescent="0.25">
      <c r="A6137" t="s">
        <v>5077</v>
      </c>
      <c r="B6137">
        <v>10</v>
      </c>
      <c r="C6137" s="2">
        <v>199</v>
      </c>
      <c r="D6137">
        <v>1</v>
      </c>
      <c r="E6137" s="2">
        <v>199</v>
      </c>
      <c r="G6137" s="2">
        <v>199</v>
      </c>
      <c r="H6137" s="2">
        <v>179.1</v>
      </c>
      <c r="J6137">
        <f t="shared" si="95"/>
        <v>0</v>
      </c>
    </row>
    <row r="6138" spans="1:10" x14ac:dyDescent="0.25">
      <c r="A6138" t="s">
        <v>6264</v>
      </c>
      <c r="B6138">
        <v>10</v>
      </c>
      <c r="C6138" s="2">
        <v>199</v>
      </c>
      <c r="D6138">
        <v>1</v>
      </c>
      <c r="E6138" s="2">
        <v>199</v>
      </c>
      <c r="G6138" s="2">
        <v>199</v>
      </c>
      <c r="H6138" s="2">
        <v>179.1</v>
      </c>
      <c r="J6138">
        <f t="shared" si="95"/>
        <v>0</v>
      </c>
    </row>
    <row r="6139" spans="1:10" x14ac:dyDescent="0.25">
      <c r="A6139" t="s">
        <v>3988</v>
      </c>
      <c r="B6139">
        <v>10</v>
      </c>
      <c r="C6139" s="2">
        <v>199</v>
      </c>
      <c r="D6139">
        <v>1</v>
      </c>
      <c r="E6139" s="2">
        <v>199</v>
      </c>
      <c r="G6139" s="2">
        <v>199</v>
      </c>
      <c r="H6139" s="2">
        <v>179.1</v>
      </c>
      <c r="J6139">
        <f t="shared" si="95"/>
        <v>0</v>
      </c>
    </row>
    <row r="6140" spans="1:10" x14ac:dyDescent="0.25">
      <c r="A6140" t="s">
        <v>6653</v>
      </c>
      <c r="B6140">
        <v>10</v>
      </c>
      <c r="C6140" s="2">
        <v>199</v>
      </c>
      <c r="D6140">
        <v>1</v>
      </c>
      <c r="E6140" s="2">
        <v>199</v>
      </c>
      <c r="G6140" s="2">
        <v>199</v>
      </c>
      <c r="H6140" s="2">
        <v>179.1</v>
      </c>
      <c r="J6140">
        <f t="shared" si="95"/>
        <v>0</v>
      </c>
    </row>
    <row r="6141" spans="1:10" x14ac:dyDescent="0.25">
      <c r="A6141" t="s">
        <v>3956</v>
      </c>
      <c r="B6141">
        <v>10</v>
      </c>
      <c r="C6141" s="2">
        <v>199</v>
      </c>
      <c r="D6141">
        <v>1</v>
      </c>
      <c r="E6141" s="2">
        <v>199</v>
      </c>
      <c r="G6141" s="2">
        <v>199</v>
      </c>
      <c r="H6141" s="2">
        <v>179.1</v>
      </c>
      <c r="J6141">
        <f t="shared" si="95"/>
        <v>0</v>
      </c>
    </row>
    <row r="6142" spans="1:10" x14ac:dyDescent="0.25">
      <c r="A6142" t="s">
        <v>3613</v>
      </c>
      <c r="B6142">
        <v>10</v>
      </c>
      <c r="C6142" s="2">
        <v>199</v>
      </c>
      <c r="D6142">
        <v>1</v>
      </c>
      <c r="E6142" s="2">
        <v>199</v>
      </c>
      <c r="G6142" s="2">
        <v>199</v>
      </c>
      <c r="H6142" s="2">
        <v>179.1</v>
      </c>
      <c r="J6142">
        <f t="shared" si="95"/>
        <v>0</v>
      </c>
    </row>
    <row r="6143" spans="1:10" x14ac:dyDescent="0.25">
      <c r="A6143" t="s">
        <v>3957</v>
      </c>
      <c r="B6143">
        <v>10</v>
      </c>
      <c r="C6143" s="2">
        <v>199</v>
      </c>
      <c r="D6143">
        <v>1</v>
      </c>
      <c r="E6143" s="2">
        <v>199</v>
      </c>
      <c r="G6143" s="2">
        <v>199</v>
      </c>
      <c r="H6143" s="2">
        <v>179.1</v>
      </c>
      <c r="I6143" t="s">
        <v>3957</v>
      </c>
      <c r="J6143">
        <f t="shared" si="95"/>
        <v>179.1</v>
      </c>
    </row>
    <row r="6144" spans="1:10" x14ac:dyDescent="0.25">
      <c r="A6144" t="s">
        <v>3397</v>
      </c>
      <c r="B6144">
        <v>10</v>
      </c>
      <c r="C6144" s="2">
        <v>199</v>
      </c>
      <c r="D6144">
        <v>1</v>
      </c>
      <c r="E6144" s="2">
        <v>199</v>
      </c>
      <c r="G6144" s="2">
        <v>199</v>
      </c>
      <c r="H6144" s="2">
        <v>179.1</v>
      </c>
      <c r="J6144">
        <f t="shared" si="95"/>
        <v>0</v>
      </c>
    </row>
    <row r="6145" spans="1:10" x14ac:dyDescent="0.25">
      <c r="A6145" t="s">
        <v>6284</v>
      </c>
      <c r="B6145">
        <v>10</v>
      </c>
      <c r="C6145" s="2">
        <v>199</v>
      </c>
      <c r="D6145">
        <v>1</v>
      </c>
      <c r="E6145" s="2">
        <v>199</v>
      </c>
      <c r="G6145" s="2">
        <v>199</v>
      </c>
      <c r="H6145" s="2">
        <v>179.1</v>
      </c>
      <c r="J6145">
        <f t="shared" si="95"/>
        <v>0</v>
      </c>
    </row>
    <row r="6146" spans="1:10" x14ac:dyDescent="0.25">
      <c r="A6146" t="s">
        <v>3423</v>
      </c>
      <c r="B6146">
        <v>10</v>
      </c>
      <c r="C6146" s="2">
        <v>199</v>
      </c>
      <c r="D6146">
        <v>1</v>
      </c>
      <c r="E6146" s="2">
        <v>199</v>
      </c>
      <c r="G6146" s="2">
        <v>199</v>
      </c>
      <c r="H6146" s="2">
        <v>179.1</v>
      </c>
      <c r="J6146">
        <f t="shared" si="95"/>
        <v>0</v>
      </c>
    </row>
    <row r="6147" spans="1:10" x14ac:dyDescent="0.25">
      <c r="A6147" t="s">
        <v>5077</v>
      </c>
      <c r="B6147">
        <v>10</v>
      </c>
      <c r="C6147" s="2">
        <v>199</v>
      </c>
      <c r="D6147">
        <v>1</v>
      </c>
      <c r="E6147" s="2">
        <v>199</v>
      </c>
      <c r="G6147" s="2">
        <v>199</v>
      </c>
      <c r="H6147" s="2">
        <v>179.1</v>
      </c>
      <c r="J6147">
        <f t="shared" ref="J6147:J6210" si="96">IF(I6147=0,0,H6147)</f>
        <v>0</v>
      </c>
    </row>
    <row r="6148" spans="1:10" x14ac:dyDescent="0.25">
      <c r="A6148" t="s">
        <v>6643</v>
      </c>
      <c r="B6148">
        <v>10</v>
      </c>
      <c r="C6148" s="2">
        <v>199</v>
      </c>
      <c r="D6148">
        <v>1</v>
      </c>
      <c r="E6148" s="2">
        <v>199</v>
      </c>
      <c r="G6148" s="2">
        <v>199</v>
      </c>
      <c r="H6148" s="2">
        <v>179.1</v>
      </c>
      <c r="J6148">
        <f t="shared" si="96"/>
        <v>0</v>
      </c>
    </row>
    <row r="6149" spans="1:10" x14ac:dyDescent="0.25">
      <c r="A6149" t="s">
        <v>3394</v>
      </c>
      <c r="B6149">
        <v>10</v>
      </c>
      <c r="C6149" s="2">
        <v>199</v>
      </c>
      <c r="D6149">
        <v>1</v>
      </c>
      <c r="E6149" s="2">
        <v>199</v>
      </c>
      <c r="G6149" s="2">
        <v>199</v>
      </c>
      <c r="H6149" s="2">
        <v>179.1</v>
      </c>
      <c r="J6149">
        <f t="shared" si="96"/>
        <v>0</v>
      </c>
    </row>
    <row r="6150" spans="1:10" x14ac:dyDescent="0.25">
      <c r="A6150" t="s">
        <v>3988</v>
      </c>
      <c r="B6150">
        <v>10</v>
      </c>
      <c r="C6150" s="2">
        <v>199</v>
      </c>
      <c r="D6150">
        <v>1</v>
      </c>
      <c r="E6150" s="2">
        <v>199</v>
      </c>
      <c r="G6150" s="2">
        <v>199</v>
      </c>
      <c r="H6150" s="2">
        <v>179.1</v>
      </c>
      <c r="J6150">
        <f t="shared" si="96"/>
        <v>0</v>
      </c>
    </row>
    <row r="6151" spans="1:10" x14ac:dyDescent="0.25">
      <c r="A6151" t="s">
        <v>3397</v>
      </c>
      <c r="B6151">
        <v>10</v>
      </c>
      <c r="C6151" s="2">
        <v>2000</v>
      </c>
      <c r="D6151">
        <v>1</v>
      </c>
      <c r="E6151" s="2">
        <v>2000</v>
      </c>
      <c r="G6151" s="2">
        <v>2000</v>
      </c>
      <c r="H6151" s="2">
        <v>1800</v>
      </c>
      <c r="J6151">
        <f t="shared" si="96"/>
        <v>0</v>
      </c>
    </row>
    <row r="6152" spans="1:10" x14ac:dyDescent="0.25">
      <c r="A6152" t="s">
        <v>6319</v>
      </c>
      <c r="B6152">
        <v>10</v>
      </c>
      <c r="C6152" s="2">
        <v>3500</v>
      </c>
      <c r="D6152">
        <v>1</v>
      </c>
      <c r="E6152" s="2">
        <v>3500</v>
      </c>
      <c r="G6152" s="2">
        <v>3500</v>
      </c>
      <c r="H6152" s="2">
        <v>3150</v>
      </c>
      <c r="J6152">
        <f t="shared" si="96"/>
        <v>0</v>
      </c>
    </row>
    <row r="6153" spans="1:10" x14ac:dyDescent="0.25">
      <c r="A6153" t="s">
        <v>3397</v>
      </c>
      <c r="B6153">
        <v>10</v>
      </c>
      <c r="C6153" s="2">
        <v>6500</v>
      </c>
      <c r="D6153">
        <v>1</v>
      </c>
      <c r="E6153" s="2">
        <v>6500</v>
      </c>
      <c r="G6153" s="2">
        <v>6500</v>
      </c>
      <c r="H6153" s="2">
        <v>5850</v>
      </c>
      <c r="J6153">
        <f t="shared" si="96"/>
        <v>0</v>
      </c>
    </row>
    <row r="6154" spans="1:10" x14ac:dyDescent="0.25">
      <c r="A6154" t="s">
        <v>3397</v>
      </c>
      <c r="B6154">
        <v>10</v>
      </c>
      <c r="C6154" s="2">
        <v>6500</v>
      </c>
      <c r="D6154">
        <v>1</v>
      </c>
      <c r="E6154" s="2">
        <v>6500</v>
      </c>
      <c r="G6154" s="2">
        <v>6500</v>
      </c>
      <c r="H6154" s="2">
        <v>5850</v>
      </c>
      <c r="J6154">
        <f t="shared" si="96"/>
        <v>0</v>
      </c>
    </row>
    <row r="6155" spans="1:10" x14ac:dyDescent="0.25">
      <c r="A6155" t="s">
        <v>6643</v>
      </c>
      <c r="B6155">
        <v>10</v>
      </c>
      <c r="C6155" s="2">
        <v>26000</v>
      </c>
      <c r="D6155">
        <v>1</v>
      </c>
      <c r="E6155" s="2">
        <v>26000</v>
      </c>
      <c r="G6155" s="2">
        <v>26000</v>
      </c>
      <c r="H6155" s="2">
        <v>23400</v>
      </c>
      <c r="J6155">
        <f t="shared" si="96"/>
        <v>0</v>
      </c>
    </row>
    <row r="6156" spans="1:10" x14ac:dyDescent="0.25">
      <c r="A6156" t="s">
        <v>6643</v>
      </c>
      <c r="B6156">
        <v>10</v>
      </c>
      <c r="C6156" s="2">
        <v>65000</v>
      </c>
      <c r="D6156">
        <v>1</v>
      </c>
      <c r="E6156" s="2">
        <v>65000</v>
      </c>
      <c r="G6156" s="2">
        <v>65000</v>
      </c>
      <c r="H6156" s="2">
        <v>58500</v>
      </c>
      <c r="J6156">
        <f t="shared" si="96"/>
        <v>0</v>
      </c>
    </row>
    <row r="6157" spans="1:10" x14ac:dyDescent="0.25">
      <c r="A6157" t="s">
        <v>3613</v>
      </c>
      <c r="B6157">
        <v>10</v>
      </c>
      <c r="C6157" s="2">
        <v>65000</v>
      </c>
      <c r="D6157">
        <v>1</v>
      </c>
      <c r="E6157" s="2">
        <v>65000</v>
      </c>
      <c r="G6157" s="2">
        <v>65000</v>
      </c>
      <c r="H6157" s="2">
        <v>58500</v>
      </c>
      <c r="J6157">
        <f t="shared" si="96"/>
        <v>0</v>
      </c>
    </row>
    <row r="6158" spans="1:10" x14ac:dyDescent="0.25">
      <c r="A6158" t="s">
        <v>5504</v>
      </c>
      <c r="B6158">
        <v>10</v>
      </c>
      <c r="C6158" s="2">
        <v>65000</v>
      </c>
      <c r="D6158">
        <v>1</v>
      </c>
      <c r="E6158" s="2">
        <v>65000</v>
      </c>
      <c r="G6158" s="2">
        <v>65000</v>
      </c>
      <c r="H6158" s="2">
        <v>58500</v>
      </c>
      <c r="J6158">
        <f t="shared" si="96"/>
        <v>0</v>
      </c>
    </row>
    <row r="6159" spans="1:10" x14ac:dyDescent="0.25">
      <c r="A6159" t="s">
        <v>3957</v>
      </c>
      <c r="B6159">
        <v>10</v>
      </c>
      <c r="C6159" s="2">
        <v>65000</v>
      </c>
      <c r="D6159">
        <v>1</v>
      </c>
      <c r="E6159" s="2">
        <v>65000</v>
      </c>
      <c r="G6159" s="2">
        <v>65000</v>
      </c>
      <c r="H6159" s="2">
        <v>58500</v>
      </c>
      <c r="I6159" t="s">
        <v>3957</v>
      </c>
      <c r="J6159">
        <f t="shared" si="96"/>
        <v>58500</v>
      </c>
    </row>
    <row r="6160" spans="1:10" x14ac:dyDescent="0.25">
      <c r="A6160" t="s">
        <v>3397</v>
      </c>
      <c r="B6160">
        <v>10</v>
      </c>
      <c r="C6160" s="2">
        <v>65000</v>
      </c>
      <c r="D6160">
        <v>1</v>
      </c>
      <c r="E6160" s="2">
        <v>65000</v>
      </c>
      <c r="G6160" s="2">
        <v>65000</v>
      </c>
      <c r="H6160" s="2">
        <v>58500</v>
      </c>
      <c r="J6160">
        <f t="shared" si="96"/>
        <v>0</v>
      </c>
    </row>
    <row r="6161" spans="1:10" x14ac:dyDescent="0.25">
      <c r="A6161" t="s">
        <v>3988</v>
      </c>
      <c r="B6161">
        <v>10</v>
      </c>
      <c r="C6161" s="2">
        <v>65000</v>
      </c>
      <c r="D6161">
        <v>1</v>
      </c>
      <c r="E6161" s="2">
        <v>65000</v>
      </c>
      <c r="G6161" s="2">
        <v>65000</v>
      </c>
      <c r="H6161" s="2">
        <v>58500</v>
      </c>
      <c r="J6161">
        <f t="shared" si="96"/>
        <v>0</v>
      </c>
    </row>
    <row r="6162" spans="1:10" x14ac:dyDescent="0.25">
      <c r="A6162" t="s">
        <v>3956</v>
      </c>
      <c r="B6162">
        <v>10</v>
      </c>
      <c r="C6162" s="2">
        <v>78000</v>
      </c>
      <c r="D6162">
        <v>1</v>
      </c>
      <c r="E6162" s="2">
        <v>78000</v>
      </c>
      <c r="G6162" s="2">
        <v>78000</v>
      </c>
      <c r="H6162" s="2">
        <v>70200</v>
      </c>
      <c r="J6162">
        <f t="shared" si="96"/>
        <v>0</v>
      </c>
    </row>
    <row r="6163" spans="1:10" x14ac:dyDescent="0.25">
      <c r="A6163" t="s">
        <v>6264</v>
      </c>
      <c r="B6163">
        <v>10</v>
      </c>
      <c r="C6163" s="2">
        <v>78000</v>
      </c>
      <c r="D6163">
        <v>1</v>
      </c>
      <c r="E6163" s="2">
        <v>78000</v>
      </c>
      <c r="G6163" s="2">
        <v>78000</v>
      </c>
      <c r="H6163" s="2">
        <v>70200</v>
      </c>
      <c r="J6163">
        <f t="shared" si="96"/>
        <v>0</v>
      </c>
    </row>
    <row r="6164" spans="1:10" x14ac:dyDescent="0.25">
      <c r="A6164" t="s">
        <v>6284</v>
      </c>
      <c r="B6164">
        <v>10</v>
      </c>
      <c r="C6164" s="2">
        <v>78000</v>
      </c>
      <c r="D6164">
        <v>1</v>
      </c>
      <c r="E6164" s="2">
        <v>78000</v>
      </c>
      <c r="G6164" s="2">
        <v>78000</v>
      </c>
      <c r="H6164" s="2">
        <v>70200</v>
      </c>
      <c r="J6164">
        <f t="shared" si="96"/>
        <v>0</v>
      </c>
    </row>
    <row r="6165" spans="1:10" x14ac:dyDescent="0.25">
      <c r="A6165" t="s">
        <v>6653</v>
      </c>
      <c r="B6165">
        <v>10</v>
      </c>
      <c r="C6165" s="2">
        <v>78000</v>
      </c>
      <c r="D6165">
        <v>1</v>
      </c>
      <c r="E6165" s="2">
        <v>78000</v>
      </c>
      <c r="G6165" s="2">
        <v>78000</v>
      </c>
      <c r="H6165" s="2">
        <v>70200</v>
      </c>
      <c r="J6165">
        <f t="shared" si="96"/>
        <v>0</v>
      </c>
    </row>
    <row r="6166" spans="1:10" x14ac:dyDescent="0.25">
      <c r="A6166" t="s">
        <v>5077</v>
      </c>
      <c r="B6166">
        <v>10</v>
      </c>
      <c r="C6166" s="2">
        <v>91000</v>
      </c>
      <c r="D6166">
        <v>1</v>
      </c>
      <c r="E6166" s="2">
        <v>91000</v>
      </c>
      <c r="G6166" s="2">
        <v>91000</v>
      </c>
      <c r="H6166" s="2">
        <v>81900</v>
      </c>
      <c r="J6166">
        <f t="shared" si="96"/>
        <v>0</v>
      </c>
    </row>
    <row r="6167" spans="1:10" x14ac:dyDescent="0.25">
      <c r="A6167" t="s">
        <v>3547</v>
      </c>
      <c r="B6167">
        <v>10</v>
      </c>
      <c r="C6167" s="2">
        <v>91000</v>
      </c>
      <c r="D6167">
        <v>1</v>
      </c>
      <c r="E6167" s="2">
        <v>91000</v>
      </c>
      <c r="G6167" s="2">
        <v>91000</v>
      </c>
      <c r="H6167" s="2">
        <v>81900</v>
      </c>
      <c r="J6167">
        <f t="shared" si="96"/>
        <v>0</v>
      </c>
    </row>
    <row r="6168" spans="1:10" x14ac:dyDescent="0.25">
      <c r="A6168" t="s">
        <v>3423</v>
      </c>
      <c r="B6168">
        <v>10</v>
      </c>
      <c r="C6168" s="2">
        <v>91000</v>
      </c>
      <c r="D6168">
        <v>1</v>
      </c>
      <c r="E6168" s="2">
        <v>91000</v>
      </c>
      <c r="G6168" s="2">
        <v>91000</v>
      </c>
      <c r="H6168" s="2">
        <v>81900</v>
      </c>
      <c r="J6168">
        <f t="shared" si="96"/>
        <v>0</v>
      </c>
    </row>
    <row r="6169" spans="1:10" x14ac:dyDescent="0.25">
      <c r="A6169" t="s">
        <v>6262</v>
      </c>
      <c r="B6169">
        <v>12</v>
      </c>
      <c r="C6169" s="2">
        <v>199</v>
      </c>
      <c r="D6169">
        <v>1</v>
      </c>
      <c r="E6169" s="2">
        <v>199</v>
      </c>
      <c r="G6169" s="2">
        <v>199</v>
      </c>
      <c r="H6169" s="2">
        <v>175.12</v>
      </c>
      <c r="J6169">
        <f t="shared" si="96"/>
        <v>0</v>
      </c>
    </row>
    <row r="6170" spans="1:10" x14ac:dyDescent="0.25">
      <c r="A6170" t="s">
        <v>6262</v>
      </c>
      <c r="B6170">
        <v>12</v>
      </c>
      <c r="C6170" s="2">
        <v>199</v>
      </c>
      <c r="D6170">
        <v>1</v>
      </c>
      <c r="E6170" s="2">
        <v>199</v>
      </c>
      <c r="G6170" s="2">
        <v>199</v>
      </c>
      <c r="H6170" s="2">
        <v>175.12</v>
      </c>
      <c r="J6170">
        <f t="shared" si="96"/>
        <v>0</v>
      </c>
    </row>
    <row r="6171" spans="1:10" x14ac:dyDescent="0.25">
      <c r="A6171" t="s">
        <v>6651</v>
      </c>
      <c r="B6171">
        <v>55</v>
      </c>
      <c r="C6171" s="2">
        <v>199</v>
      </c>
      <c r="D6171">
        <v>1</v>
      </c>
      <c r="E6171" s="2">
        <v>199</v>
      </c>
      <c r="G6171" s="2">
        <v>199</v>
      </c>
      <c r="H6171" s="2">
        <v>89.55</v>
      </c>
      <c r="J6171">
        <f t="shared" si="96"/>
        <v>0</v>
      </c>
    </row>
    <row r="6172" spans="1:10" x14ac:dyDescent="0.25">
      <c r="A6172" t="s">
        <v>6661</v>
      </c>
      <c r="B6172">
        <v>100</v>
      </c>
      <c r="C6172" s="2">
        <v>199</v>
      </c>
      <c r="D6172">
        <v>1</v>
      </c>
      <c r="E6172" s="2">
        <v>199</v>
      </c>
      <c r="G6172" s="2">
        <v>199</v>
      </c>
      <c r="H6172" s="2">
        <v>0</v>
      </c>
      <c r="J6172">
        <f t="shared" si="96"/>
        <v>0</v>
      </c>
    </row>
    <row r="6173" spans="1:10" x14ac:dyDescent="0.25">
      <c r="A6173" t="s">
        <v>3932</v>
      </c>
      <c r="C6173" s="2">
        <v>7493.05</v>
      </c>
      <c r="D6173">
        <v>1</v>
      </c>
      <c r="E6173" s="2">
        <v>6653.27</v>
      </c>
      <c r="G6173" s="2">
        <v>6653.27</v>
      </c>
      <c r="H6173" s="2">
        <v>6653.27</v>
      </c>
      <c r="J6173">
        <f t="shared" si="96"/>
        <v>0</v>
      </c>
    </row>
    <row r="6174" spans="1:10" x14ac:dyDescent="0.25">
      <c r="A6174" t="s">
        <v>3997</v>
      </c>
      <c r="C6174" s="2">
        <v>7493.05</v>
      </c>
      <c r="D6174">
        <v>1</v>
      </c>
      <c r="E6174" s="2">
        <v>4334.55</v>
      </c>
      <c r="G6174" s="2">
        <v>4334.55</v>
      </c>
      <c r="H6174" s="2">
        <v>4334.55</v>
      </c>
      <c r="J6174">
        <f t="shared" si="96"/>
        <v>0</v>
      </c>
    </row>
    <row r="6175" spans="1:10" x14ac:dyDescent="0.25">
      <c r="A6175" t="s">
        <v>3607</v>
      </c>
      <c r="C6175" s="2">
        <v>7493.05</v>
      </c>
      <c r="D6175">
        <v>1</v>
      </c>
      <c r="E6175" s="2">
        <v>5074.3900000000003</v>
      </c>
      <c r="G6175" s="2">
        <v>5074.3900000000003</v>
      </c>
      <c r="H6175" s="2">
        <v>5074.3900000000003</v>
      </c>
      <c r="J6175">
        <f t="shared" si="96"/>
        <v>0</v>
      </c>
    </row>
    <row r="6176" spans="1:10" x14ac:dyDescent="0.25">
      <c r="A6176" t="s">
        <v>4003</v>
      </c>
      <c r="C6176" s="2">
        <v>7493.05</v>
      </c>
      <c r="D6176">
        <v>1</v>
      </c>
      <c r="E6176" s="2">
        <v>5138.17</v>
      </c>
      <c r="G6176" s="2">
        <v>5138.17</v>
      </c>
      <c r="H6176" s="2">
        <v>5138.17</v>
      </c>
      <c r="J6176">
        <f t="shared" si="96"/>
        <v>0</v>
      </c>
    </row>
    <row r="6177" spans="1:10" x14ac:dyDescent="0.25">
      <c r="A6177" t="s">
        <v>4900</v>
      </c>
      <c r="C6177" s="2">
        <v>7493.05</v>
      </c>
      <c r="D6177">
        <v>1</v>
      </c>
      <c r="E6177" s="2">
        <v>5266.48</v>
      </c>
      <c r="G6177" s="2">
        <v>5266.48</v>
      </c>
      <c r="H6177" s="2">
        <v>5266.48</v>
      </c>
      <c r="J6177">
        <f t="shared" si="96"/>
        <v>0</v>
      </c>
    </row>
    <row r="6178" spans="1:10" x14ac:dyDescent="0.25">
      <c r="A6178" t="s">
        <v>3970</v>
      </c>
      <c r="C6178" s="2">
        <v>7493.05</v>
      </c>
      <c r="D6178">
        <v>1</v>
      </c>
      <c r="E6178" s="2">
        <v>5565.46</v>
      </c>
      <c r="G6178" s="2">
        <v>5565.46</v>
      </c>
      <c r="H6178" s="2">
        <v>5565.46</v>
      </c>
      <c r="J6178">
        <f t="shared" si="96"/>
        <v>0</v>
      </c>
    </row>
    <row r="6179" spans="1:10" x14ac:dyDescent="0.25">
      <c r="A6179" t="s">
        <v>3609</v>
      </c>
      <c r="C6179" s="2">
        <v>7493.05</v>
      </c>
      <c r="D6179">
        <v>1</v>
      </c>
      <c r="E6179" s="2">
        <v>0</v>
      </c>
      <c r="G6179" s="2">
        <v>0</v>
      </c>
      <c r="H6179" s="2">
        <v>0</v>
      </c>
      <c r="J6179">
        <f t="shared" si="96"/>
        <v>0</v>
      </c>
    </row>
    <row r="6180" spans="1:10" x14ac:dyDescent="0.25">
      <c r="A6180" t="s">
        <v>5466</v>
      </c>
      <c r="C6180" s="2">
        <v>7493.05</v>
      </c>
      <c r="D6180">
        <v>1</v>
      </c>
      <c r="E6180" s="2">
        <v>102.34</v>
      </c>
      <c r="G6180" s="2">
        <v>102.34</v>
      </c>
      <c r="H6180" s="2">
        <v>102.34</v>
      </c>
      <c r="J6180">
        <f t="shared" si="96"/>
        <v>0</v>
      </c>
    </row>
    <row r="6181" spans="1:10" x14ac:dyDescent="0.25">
      <c r="A6181" t="s">
        <v>3939</v>
      </c>
      <c r="C6181" s="2">
        <v>7493.05</v>
      </c>
      <c r="D6181">
        <v>1</v>
      </c>
      <c r="E6181" s="2">
        <v>5648.05</v>
      </c>
      <c r="G6181" s="2">
        <v>5648.05</v>
      </c>
      <c r="H6181" s="2">
        <v>5648.05</v>
      </c>
      <c r="I6181" t="s">
        <v>3939</v>
      </c>
      <c r="J6181">
        <f t="shared" si="96"/>
        <v>5648.05</v>
      </c>
    </row>
    <row r="6182" spans="1:10" x14ac:dyDescent="0.25">
      <c r="A6182" t="s">
        <v>3670</v>
      </c>
      <c r="C6182" s="2">
        <v>7493.05</v>
      </c>
      <c r="D6182">
        <v>1</v>
      </c>
      <c r="E6182" s="2">
        <v>5656.59</v>
      </c>
      <c r="G6182" s="2">
        <v>5656.59</v>
      </c>
      <c r="H6182" s="2">
        <v>5656.59</v>
      </c>
      <c r="J6182">
        <f t="shared" si="96"/>
        <v>0</v>
      </c>
    </row>
    <row r="6183" spans="1:10" x14ac:dyDescent="0.25">
      <c r="A6183" t="s">
        <v>4021</v>
      </c>
      <c r="C6183" s="2">
        <v>7493.05</v>
      </c>
      <c r="D6183">
        <v>1</v>
      </c>
      <c r="E6183" s="2">
        <v>5763.98</v>
      </c>
      <c r="G6183" s="2">
        <v>5763.98</v>
      </c>
      <c r="H6183" s="2">
        <v>5763.98</v>
      </c>
      <c r="J6183">
        <f t="shared" si="96"/>
        <v>0</v>
      </c>
    </row>
    <row r="6184" spans="1:10" x14ac:dyDescent="0.25">
      <c r="A6184" t="s">
        <v>2406</v>
      </c>
      <c r="C6184" s="2">
        <v>7493.05</v>
      </c>
      <c r="D6184">
        <v>1</v>
      </c>
      <c r="E6184" s="2">
        <v>6740.74</v>
      </c>
      <c r="G6184" s="2">
        <v>6740.74</v>
      </c>
      <c r="H6184" s="2">
        <v>6740.74</v>
      </c>
      <c r="J6184">
        <f t="shared" si="96"/>
        <v>0</v>
      </c>
    </row>
    <row r="6185" spans="1:10" x14ac:dyDescent="0.25">
      <c r="A6185" t="s">
        <v>6646</v>
      </c>
      <c r="C6185" s="2">
        <v>7493.05</v>
      </c>
      <c r="D6185">
        <v>1</v>
      </c>
      <c r="E6185" s="2">
        <v>5867.91</v>
      </c>
      <c r="G6185" s="2">
        <v>5867.91</v>
      </c>
      <c r="H6185" s="2">
        <v>5867.91</v>
      </c>
      <c r="J6185">
        <f t="shared" si="96"/>
        <v>0</v>
      </c>
    </row>
    <row r="6186" spans="1:10" x14ac:dyDescent="0.25">
      <c r="A6186" t="s">
        <v>3969</v>
      </c>
      <c r="C6186" s="2">
        <v>7493.05</v>
      </c>
      <c r="D6186">
        <v>1</v>
      </c>
      <c r="E6186" s="2">
        <v>5907.24</v>
      </c>
      <c r="G6186" s="2">
        <v>5907.24</v>
      </c>
      <c r="H6186" s="2">
        <v>5907.24</v>
      </c>
      <c r="I6186" t="s">
        <v>3969</v>
      </c>
      <c r="J6186">
        <f t="shared" si="96"/>
        <v>5907.24</v>
      </c>
    </row>
    <row r="6187" spans="1:10" x14ac:dyDescent="0.25">
      <c r="A6187" t="s">
        <v>4005</v>
      </c>
      <c r="C6187" s="2">
        <v>7493.05</v>
      </c>
      <c r="D6187">
        <v>1</v>
      </c>
      <c r="E6187" s="2">
        <v>6463.44</v>
      </c>
      <c r="G6187" s="2">
        <v>6463.44</v>
      </c>
      <c r="H6187" s="2">
        <v>6463.44</v>
      </c>
      <c r="J6187">
        <f t="shared" si="96"/>
        <v>0</v>
      </c>
    </row>
    <row r="6188" spans="1:10" x14ac:dyDescent="0.25">
      <c r="A6188" t="s">
        <v>6661</v>
      </c>
      <c r="C6188" s="2">
        <v>7493.05</v>
      </c>
      <c r="D6188">
        <v>1</v>
      </c>
      <c r="E6188" s="2">
        <v>8625.7000000000007</v>
      </c>
      <c r="G6188" s="2">
        <v>8625.7000000000007</v>
      </c>
      <c r="H6188" s="2">
        <v>8625.7000000000007</v>
      </c>
      <c r="J6188">
        <f t="shared" si="96"/>
        <v>0</v>
      </c>
    </row>
    <row r="6189" spans="1:10" x14ac:dyDescent="0.25">
      <c r="A6189" t="s">
        <v>3630</v>
      </c>
      <c r="C6189" s="2">
        <v>7493.05</v>
      </c>
      <c r="D6189">
        <v>1</v>
      </c>
      <c r="E6189" s="2">
        <v>38576.58</v>
      </c>
      <c r="G6189" s="2">
        <v>38576.58</v>
      </c>
      <c r="H6189" s="2">
        <v>38576.58</v>
      </c>
      <c r="J6189">
        <f t="shared" si="96"/>
        <v>0</v>
      </c>
    </row>
    <row r="6190" spans="1:10" x14ac:dyDescent="0.25">
      <c r="A6190" t="s">
        <v>4019</v>
      </c>
      <c r="C6190" s="2">
        <v>7493.05</v>
      </c>
      <c r="D6190">
        <v>1</v>
      </c>
      <c r="E6190" s="2">
        <v>4741.3599999999997</v>
      </c>
      <c r="G6190" s="2">
        <v>4741.3599999999997</v>
      </c>
      <c r="H6190" s="2">
        <v>4741.3599999999997</v>
      </c>
      <c r="J6190">
        <f t="shared" si="96"/>
        <v>0</v>
      </c>
    </row>
    <row r="6191" spans="1:10" x14ac:dyDescent="0.25">
      <c r="A6191" t="s">
        <v>4003</v>
      </c>
      <c r="C6191" s="2">
        <v>39</v>
      </c>
      <c r="D6191">
        <v>2</v>
      </c>
      <c r="E6191" s="2">
        <v>39</v>
      </c>
      <c r="G6191" s="2">
        <v>78</v>
      </c>
      <c r="H6191" s="2">
        <v>78</v>
      </c>
      <c r="J6191">
        <f t="shared" si="96"/>
        <v>0</v>
      </c>
    </row>
    <row r="6192" spans="1:10" x14ac:dyDescent="0.25">
      <c r="A6192" t="s">
        <v>3993</v>
      </c>
      <c r="C6192" s="2">
        <v>39</v>
      </c>
      <c r="D6192">
        <v>2</v>
      </c>
      <c r="E6192" s="2">
        <v>39</v>
      </c>
      <c r="G6192" s="2">
        <v>78</v>
      </c>
      <c r="H6192" s="2">
        <v>78</v>
      </c>
      <c r="I6192" t="s">
        <v>3993</v>
      </c>
      <c r="J6192">
        <f t="shared" si="96"/>
        <v>78</v>
      </c>
    </row>
    <row r="6193" spans="1:10" x14ac:dyDescent="0.25">
      <c r="A6193" t="s">
        <v>6679</v>
      </c>
      <c r="C6193" s="2">
        <v>39</v>
      </c>
      <c r="D6193">
        <v>2</v>
      </c>
      <c r="E6193" s="2">
        <v>39</v>
      </c>
      <c r="G6193" s="2">
        <v>78</v>
      </c>
      <c r="H6193" s="2">
        <v>78</v>
      </c>
      <c r="I6193" t="s">
        <v>6679</v>
      </c>
      <c r="J6193">
        <f t="shared" si="96"/>
        <v>78</v>
      </c>
    </row>
    <row r="6194" spans="1:10" x14ac:dyDescent="0.25">
      <c r="A6194" t="s">
        <v>3932</v>
      </c>
      <c r="C6194" s="2">
        <v>39</v>
      </c>
      <c r="D6194">
        <v>2</v>
      </c>
      <c r="E6194" s="2">
        <v>39</v>
      </c>
      <c r="G6194" s="2">
        <v>78</v>
      </c>
      <c r="H6194" s="2">
        <v>78</v>
      </c>
      <c r="J6194">
        <f t="shared" si="96"/>
        <v>0</v>
      </c>
    </row>
    <row r="6195" spans="1:10" x14ac:dyDescent="0.25">
      <c r="A6195" t="s">
        <v>4149</v>
      </c>
      <c r="C6195" s="2">
        <v>39</v>
      </c>
      <c r="D6195">
        <v>2</v>
      </c>
      <c r="E6195" s="2">
        <v>39</v>
      </c>
      <c r="G6195" s="2">
        <v>78</v>
      </c>
      <c r="H6195" s="2">
        <v>78</v>
      </c>
      <c r="J6195">
        <f t="shared" si="96"/>
        <v>0</v>
      </c>
    </row>
    <row r="6196" spans="1:10" x14ac:dyDescent="0.25">
      <c r="A6196" t="s">
        <v>5431</v>
      </c>
      <c r="C6196" s="2">
        <v>39</v>
      </c>
      <c r="D6196">
        <v>2</v>
      </c>
      <c r="E6196" s="2">
        <v>39</v>
      </c>
      <c r="G6196" s="2">
        <v>78</v>
      </c>
      <c r="H6196" s="2">
        <v>78</v>
      </c>
      <c r="J6196">
        <f t="shared" si="96"/>
        <v>0</v>
      </c>
    </row>
    <row r="6197" spans="1:10" x14ac:dyDescent="0.25">
      <c r="A6197" t="s">
        <v>3954</v>
      </c>
      <c r="C6197" s="2">
        <v>39</v>
      </c>
      <c r="D6197">
        <v>2</v>
      </c>
      <c r="E6197" s="2">
        <v>39</v>
      </c>
      <c r="G6197" s="2">
        <v>78</v>
      </c>
      <c r="H6197" s="2">
        <v>78</v>
      </c>
      <c r="J6197">
        <f t="shared" si="96"/>
        <v>0</v>
      </c>
    </row>
    <row r="6198" spans="1:10" x14ac:dyDescent="0.25">
      <c r="A6198" t="s">
        <v>5100</v>
      </c>
      <c r="C6198" s="2">
        <v>39</v>
      </c>
      <c r="D6198">
        <v>2</v>
      </c>
      <c r="E6198" s="2">
        <v>39</v>
      </c>
      <c r="G6198" s="2">
        <v>78</v>
      </c>
      <c r="H6198" s="2">
        <v>78</v>
      </c>
      <c r="J6198">
        <f t="shared" si="96"/>
        <v>0</v>
      </c>
    </row>
    <row r="6199" spans="1:10" x14ac:dyDescent="0.25">
      <c r="A6199" t="s">
        <v>3393</v>
      </c>
      <c r="C6199" s="2">
        <v>39</v>
      </c>
      <c r="D6199">
        <v>2</v>
      </c>
      <c r="E6199" s="2">
        <v>39</v>
      </c>
      <c r="G6199" s="2">
        <v>78</v>
      </c>
      <c r="H6199" s="2">
        <v>78</v>
      </c>
      <c r="J6199">
        <f t="shared" si="96"/>
        <v>0</v>
      </c>
    </row>
    <row r="6200" spans="1:10" x14ac:dyDescent="0.25">
      <c r="A6200" t="s">
        <v>4023</v>
      </c>
      <c r="C6200" s="2">
        <v>39</v>
      </c>
      <c r="D6200">
        <v>2</v>
      </c>
      <c r="E6200" s="2">
        <v>39</v>
      </c>
      <c r="G6200" s="2">
        <v>78</v>
      </c>
      <c r="H6200" s="2">
        <v>78</v>
      </c>
      <c r="I6200" t="s">
        <v>4023</v>
      </c>
      <c r="J6200">
        <f t="shared" si="96"/>
        <v>78</v>
      </c>
    </row>
    <row r="6201" spans="1:10" x14ac:dyDescent="0.25">
      <c r="A6201" t="s">
        <v>3995</v>
      </c>
      <c r="C6201" s="2">
        <v>39</v>
      </c>
      <c r="D6201">
        <v>2</v>
      </c>
      <c r="E6201" s="2">
        <v>39</v>
      </c>
      <c r="G6201" s="2">
        <v>78</v>
      </c>
      <c r="H6201" s="2">
        <v>78</v>
      </c>
      <c r="I6201" t="s">
        <v>3995</v>
      </c>
      <c r="J6201">
        <f t="shared" si="96"/>
        <v>78</v>
      </c>
    </row>
    <row r="6202" spans="1:10" x14ac:dyDescent="0.25">
      <c r="A6202" t="s">
        <v>4225</v>
      </c>
      <c r="C6202" s="2">
        <v>39</v>
      </c>
      <c r="D6202">
        <v>2</v>
      </c>
      <c r="E6202" s="2">
        <v>39</v>
      </c>
      <c r="G6202" s="2">
        <v>78</v>
      </c>
      <c r="H6202" s="2">
        <v>78</v>
      </c>
      <c r="I6202" t="s">
        <v>4225</v>
      </c>
      <c r="J6202">
        <f t="shared" si="96"/>
        <v>78</v>
      </c>
    </row>
    <row r="6203" spans="1:10" x14ac:dyDescent="0.25">
      <c r="A6203" t="s">
        <v>3472</v>
      </c>
      <c r="C6203" s="2">
        <v>39</v>
      </c>
      <c r="D6203">
        <v>2</v>
      </c>
      <c r="E6203" s="2">
        <v>39</v>
      </c>
      <c r="G6203" s="2">
        <v>78</v>
      </c>
      <c r="H6203" s="2">
        <v>78</v>
      </c>
      <c r="J6203">
        <f t="shared" si="96"/>
        <v>0</v>
      </c>
    </row>
    <row r="6204" spans="1:10" x14ac:dyDescent="0.25">
      <c r="A6204" t="s">
        <v>3997</v>
      </c>
      <c r="C6204" s="2">
        <v>39</v>
      </c>
      <c r="D6204">
        <v>2</v>
      </c>
      <c r="E6204" s="2">
        <v>39</v>
      </c>
      <c r="G6204" s="2">
        <v>78</v>
      </c>
      <c r="H6204" s="2">
        <v>78</v>
      </c>
      <c r="J6204">
        <f t="shared" si="96"/>
        <v>0</v>
      </c>
    </row>
    <row r="6205" spans="1:10" x14ac:dyDescent="0.25">
      <c r="A6205" t="s">
        <v>5521</v>
      </c>
      <c r="C6205" s="2">
        <v>39</v>
      </c>
      <c r="D6205">
        <v>2</v>
      </c>
      <c r="E6205" s="2">
        <v>39</v>
      </c>
      <c r="G6205" s="2">
        <v>78</v>
      </c>
      <c r="H6205" s="2">
        <v>78</v>
      </c>
      <c r="J6205">
        <f t="shared" si="96"/>
        <v>0</v>
      </c>
    </row>
    <row r="6206" spans="1:10" x14ac:dyDescent="0.25">
      <c r="A6206" t="s">
        <v>4013</v>
      </c>
      <c r="C6206" s="2">
        <v>39</v>
      </c>
      <c r="D6206">
        <v>2</v>
      </c>
      <c r="E6206" s="2">
        <v>39</v>
      </c>
      <c r="G6206" s="2">
        <v>78</v>
      </c>
      <c r="H6206" s="2">
        <v>78</v>
      </c>
      <c r="J6206">
        <f t="shared" si="96"/>
        <v>0</v>
      </c>
    </row>
    <row r="6207" spans="1:10" x14ac:dyDescent="0.25">
      <c r="A6207" t="s">
        <v>3990</v>
      </c>
      <c r="C6207" s="2">
        <v>39</v>
      </c>
      <c r="D6207">
        <v>2</v>
      </c>
      <c r="E6207" s="2">
        <v>39</v>
      </c>
      <c r="G6207" s="2">
        <v>78</v>
      </c>
      <c r="H6207" s="2">
        <v>78</v>
      </c>
      <c r="J6207">
        <f t="shared" si="96"/>
        <v>0</v>
      </c>
    </row>
    <row r="6208" spans="1:10" x14ac:dyDescent="0.25">
      <c r="A6208" t="s">
        <v>4026</v>
      </c>
      <c r="C6208" s="2">
        <v>39</v>
      </c>
      <c r="D6208">
        <v>2</v>
      </c>
      <c r="E6208" s="2">
        <v>39</v>
      </c>
      <c r="G6208" s="2">
        <v>78</v>
      </c>
      <c r="H6208" s="2">
        <v>78</v>
      </c>
      <c r="I6208" t="s">
        <v>4026</v>
      </c>
      <c r="J6208">
        <f t="shared" si="96"/>
        <v>78</v>
      </c>
    </row>
    <row r="6209" spans="1:10" x14ac:dyDescent="0.25">
      <c r="A6209" t="s">
        <v>3994</v>
      </c>
      <c r="C6209" s="2">
        <v>39</v>
      </c>
      <c r="D6209">
        <v>2</v>
      </c>
      <c r="E6209" s="2">
        <v>39</v>
      </c>
      <c r="G6209" s="2">
        <v>78</v>
      </c>
      <c r="H6209" s="2">
        <v>78</v>
      </c>
      <c r="I6209" t="s">
        <v>3994</v>
      </c>
      <c r="J6209">
        <f t="shared" si="96"/>
        <v>78</v>
      </c>
    </row>
    <row r="6210" spans="1:10" x14ac:dyDescent="0.25">
      <c r="A6210" t="s">
        <v>2403</v>
      </c>
      <c r="C6210" s="2">
        <v>39</v>
      </c>
      <c r="D6210">
        <v>2</v>
      </c>
      <c r="E6210" s="2">
        <v>39</v>
      </c>
      <c r="G6210" s="2">
        <v>78</v>
      </c>
      <c r="H6210" s="2">
        <v>78</v>
      </c>
      <c r="J6210">
        <f t="shared" si="96"/>
        <v>0</v>
      </c>
    </row>
    <row r="6211" spans="1:10" x14ac:dyDescent="0.25">
      <c r="A6211" t="s">
        <v>6663</v>
      </c>
      <c r="C6211" s="2">
        <v>39</v>
      </c>
      <c r="D6211">
        <v>2</v>
      </c>
      <c r="E6211" s="2">
        <v>39</v>
      </c>
      <c r="G6211" s="2">
        <v>78</v>
      </c>
      <c r="H6211" s="2">
        <v>78</v>
      </c>
      <c r="J6211">
        <f t="shared" ref="J6211:J6274" si="97">IF(I6211=0,0,H6211)</f>
        <v>0</v>
      </c>
    </row>
    <row r="6212" spans="1:10" x14ac:dyDescent="0.25">
      <c r="A6212" t="s">
        <v>3601</v>
      </c>
      <c r="C6212" s="2">
        <v>39</v>
      </c>
      <c r="D6212">
        <v>2</v>
      </c>
      <c r="E6212" s="2">
        <v>39</v>
      </c>
      <c r="G6212" s="2">
        <v>78</v>
      </c>
      <c r="H6212" s="2">
        <v>78</v>
      </c>
      <c r="J6212">
        <f t="shared" si="97"/>
        <v>0</v>
      </c>
    </row>
    <row r="6213" spans="1:10" x14ac:dyDescent="0.25">
      <c r="A6213" t="s">
        <v>6399</v>
      </c>
      <c r="C6213" s="2">
        <v>39</v>
      </c>
      <c r="D6213">
        <v>2</v>
      </c>
      <c r="E6213" s="2">
        <v>39</v>
      </c>
      <c r="G6213" s="2">
        <v>78</v>
      </c>
      <c r="H6213" s="2">
        <v>78</v>
      </c>
      <c r="J6213">
        <f t="shared" si="97"/>
        <v>0</v>
      </c>
    </row>
    <row r="6214" spans="1:10" x14ac:dyDescent="0.25">
      <c r="A6214" t="s">
        <v>3986</v>
      </c>
      <c r="C6214" s="2">
        <v>39</v>
      </c>
      <c r="D6214">
        <v>2</v>
      </c>
      <c r="E6214" s="2">
        <v>39</v>
      </c>
      <c r="G6214" s="2">
        <v>78</v>
      </c>
      <c r="H6214" s="2">
        <v>78</v>
      </c>
      <c r="J6214">
        <f t="shared" si="97"/>
        <v>0</v>
      </c>
    </row>
    <row r="6215" spans="1:10" x14ac:dyDescent="0.25">
      <c r="A6215" t="s">
        <v>5507</v>
      </c>
      <c r="C6215" s="2">
        <v>39</v>
      </c>
      <c r="D6215">
        <v>2</v>
      </c>
      <c r="E6215" s="2">
        <v>39</v>
      </c>
      <c r="G6215" s="2">
        <v>78</v>
      </c>
      <c r="H6215" s="2">
        <v>78</v>
      </c>
      <c r="J6215">
        <f t="shared" si="97"/>
        <v>0</v>
      </c>
    </row>
    <row r="6216" spans="1:10" x14ac:dyDescent="0.25">
      <c r="A6216" t="s">
        <v>3972</v>
      </c>
      <c r="C6216" s="2">
        <v>39</v>
      </c>
      <c r="D6216">
        <v>2</v>
      </c>
      <c r="E6216" s="2">
        <v>39</v>
      </c>
      <c r="G6216" s="2">
        <v>78</v>
      </c>
      <c r="H6216" s="2">
        <v>78</v>
      </c>
      <c r="J6216">
        <f t="shared" si="97"/>
        <v>0</v>
      </c>
    </row>
    <row r="6217" spans="1:10" x14ac:dyDescent="0.25">
      <c r="A6217" t="s">
        <v>6256</v>
      </c>
      <c r="C6217" s="2">
        <v>39</v>
      </c>
      <c r="D6217">
        <v>2</v>
      </c>
      <c r="E6217" s="2">
        <v>39</v>
      </c>
      <c r="G6217" s="2">
        <v>78</v>
      </c>
      <c r="H6217" s="2">
        <v>78</v>
      </c>
      <c r="J6217">
        <f t="shared" si="97"/>
        <v>0</v>
      </c>
    </row>
    <row r="6218" spans="1:10" x14ac:dyDescent="0.25">
      <c r="A6218" t="s">
        <v>3675</v>
      </c>
      <c r="C6218" s="2">
        <v>39</v>
      </c>
      <c r="D6218">
        <v>2</v>
      </c>
      <c r="E6218" s="2">
        <v>39</v>
      </c>
      <c r="G6218" s="2">
        <v>78</v>
      </c>
      <c r="H6218" s="2">
        <v>78</v>
      </c>
      <c r="J6218">
        <f t="shared" si="97"/>
        <v>0</v>
      </c>
    </row>
    <row r="6219" spans="1:10" x14ac:dyDescent="0.25">
      <c r="A6219" t="s">
        <v>3985</v>
      </c>
      <c r="C6219" s="2">
        <v>39</v>
      </c>
      <c r="D6219">
        <v>2</v>
      </c>
      <c r="E6219" s="2">
        <v>39</v>
      </c>
      <c r="G6219" s="2">
        <v>78</v>
      </c>
      <c r="H6219" s="2">
        <v>78</v>
      </c>
      <c r="J6219">
        <f t="shared" si="97"/>
        <v>0</v>
      </c>
    </row>
    <row r="6220" spans="1:10" x14ac:dyDescent="0.25">
      <c r="A6220" t="s">
        <v>3679</v>
      </c>
      <c r="C6220" s="2">
        <v>39</v>
      </c>
      <c r="D6220">
        <v>2</v>
      </c>
      <c r="E6220" s="2">
        <v>39</v>
      </c>
      <c r="G6220" s="2">
        <v>78</v>
      </c>
      <c r="H6220" s="2">
        <v>78</v>
      </c>
      <c r="J6220">
        <f t="shared" si="97"/>
        <v>0</v>
      </c>
    </row>
    <row r="6221" spans="1:10" x14ac:dyDescent="0.25">
      <c r="A6221" t="s">
        <v>3940</v>
      </c>
      <c r="C6221" s="2">
        <v>39</v>
      </c>
      <c r="D6221">
        <v>2</v>
      </c>
      <c r="E6221" s="2">
        <v>39</v>
      </c>
      <c r="G6221" s="2">
        <v>78</v>
      </c>
      <c r="H6221" s="2">
        <v>78</v>
      </c>
      <c r="I6221" t="s">
        <v>3940</v>
      </c>
      <c r="J6221">
        <f t="shared" si="97"/>
        <v>78</v>
      </c>
    </row>
    <row r="6222" spans="1:10" x14ac:dyDescent="0.25">
      <c r="A6222" t="s">
        <v>5025</v>
      </c>
      <c r="C6222" s="2">
        <v>39</v>
      </c>
      <c r="D6222">
        <v>2</v>
      </c>
      <c r="E6222" s="2">
        <v>39</v>
      </c>
      <c r="G6222" s="2">
        <v>78</v>
      </c>
      <c r="H6222" s="2">
        <v>78</v>
      </c>
      <c r="J6222">
        <f t="shared" si="97"/>
        <v>0</v>
      </c>
    </row>
    <row r="6223" spans="1:10" x14ac:dyDescent="0.25">
      <c r="A6223" t="s">
        <v>3953</v>
      </c>
      <c r="C6223" s="2">
        <v>39</v>
      </c>
      <c r="D6223">
        <v>2</v>
      </c>
      <c r="E6223" s="2">
        <v>39</v>
      </c>
      <c r="G6223" s="2">
        <v>78</v>
      </c>
      <c r="H6223" s="2">
        <v>78</v>
      </c>
      <c r="J6223">
        <f t="shared" si="97"/>
        <v>0</v>
      </c>
    </row>
    <row r="6224" spans="1:10" x14ac:dyDescent="0.25">
      <c r="A6224" t="s">
        <v>3575</v>
      </c>
      <c r="C6224" s="2">
        <v>39</v>
      </c>
      <c r="D6224">
        <v>2</v>
      </c>
      <c r="E6224" s="2">
        <v>39</v>
      </c>
      <c r="G6224" s="2">
        <v>78</v>
      </c>
      <c r="H6224" s="2">
        <v>78</v>
      </c>
      <c r="J6224">
        <f t="shared" si="97"/>
        <v>0</v>
      </c>
    </row>
    <row r="6225" spans="1:10" x14ac:dyDescent="0.25">
      <c r="A6225" t="s">
        <v>3970</v>
      </c>
      <c r="C6225" s="2">
        <v>39</v>
      </c>
      <c r="D6225">
        <v>2</v>
      </c>
      <c r="E6225" s="2">
        <v>39</v>
      </c>
      <c r="G6225" s="2">
        <v>78</v>
      </c>
      <c r="H6225" s="2">
        <v>78</v>
      </c>
      <c r="J6225">
        <f t="shared" si="97"/>
        <v>0</v>
      </c>
    </row>
    <row r="6226" spans="1:10" x14ac:dyDescent="0.25">
      <c r="A6226" t="s">
        <v>3591</v>
      </c>
      <c r="C6226" s="2">
        <v>39</v>
      </c>
      <c r="D6226">
        <v>2</v>
      </c>
      <c r="E6226" s="2">
        <v>39</v>
      </c>
      <c r="G6226" s="2">
        <v>78</v>
      </c>
      <c r="H6226" s="2">
        <v>78</v>
      </c>
      <c r="J6226">
        <f t="shared" si="97"/>
        <v>0</v>
      </c>
    </row>
    <row r="6227" spans="1:10" x14ac:dyDescent="0.25">
      <c r="A6227" t="s">
        <v>3955</v>
      </c>
      <c r="C6227" s="2">
        <v>39</v>
      </c>
      <c r="D6227">
        <v>2</v>
      </c>
      <c r="E6227" s="2">
        <v>39</v>
      </c>
      <c r="G6227" s="2">
        <v>78</v>
      </c>
      <c r="H6227" s="2">
        <v>78</v>
      </c>
      <c r="I6227" t="s">
        <v>3955</v>
      </c>
      <c r="J6227">
        <f t="shared" si="97"/>
        <v>78</v>
      </c>
    </row>
    <row r="6228" spans="1:10" x14ac:dyDescent="0.25">
      <c r="A6228" t="s">
        <v>3978</v>
      </c>
      <c r="C6228" s="2">
        <v>39</v>
      </c>
      <c r="D6228">
        <v>2</v>
      </c>
      <c r="E6228" s="2">
        <v>39</v>
      </c>
      <c r="G6228" s="2">
        <v>78</v>
      </c>
      <c r="H6228" s="2">
        <v>78</v>
      </c>
      <c r="I6228" t="s">
        <v>3978</v>
      </c>
      <c r="J6228">
        <f t="shared" si="97"/>
        <v>78</v>
      </c>
    </row>
    <row r="6229" spans="1:10" x14ac:dyDescent="0.25">
      <c r="A6229" t="s">
        <v>3433</v>
      </c>
      <c r="C6229" s="2">
        <v>39</v>
      </c>
      <c r="D6229">
        <v>2</v>
      </c>
      <c r="E6229" s="2">
        <v>39</v>
      </c>
      <c r="G6229" s="2">
        <v>78</v>
      </c>
      <c r="H6229" s="2">
        <v>78</v>
      </c>
      <c r="J6229">
        <f t="shared" si="97"/>
        <v>0</v>
      </c>
    </row>
    <row r="6230" spans="1:10" x14ac:dyDescent="0.25">
      <c r="A6230" t="s">
        <v>3939</v>
      </c>
      <c r="C6230" s="2">
        <v>39</v>
      </c>
      <c r="D6230">
        <v>2</v>
      </c>
      <c r="E6230" s="2">
        <v>39</v>
      </c>
      <c r="G6230" s="2">
        <v>78</v>
      </c>
      <c r="H6230" s="2">
        <v>78</v>
      </c>
      <c r="I6230" t="s">
        <v>3939</v>
      </c>
      <c r="J6230">
        <f t="shared" si="97"/>
        <v>78</v>
      </c>
    </row>
    <row r="6231" spans="1:10" x14ac:dyDescent="0.25">
      <c r="A6231" t="s">
        <v>4024</v>
      </c>
      <c r="C6231" s="2">
        <v>39</v>
      </c>
      <c r="D6231">
        <v>2</v>
      </c>
      <c r="E6231" s="2">
        <v>39</v>
      </c>
      <c r="G6231" s="2">
        <v>78</v>
      </c>
      <c r="H6231" s="2">
        <v>78</v>
      </c>
      <c r="I6231" t="s">
        <v>4024</v>
      </c>
      <c r="J6231">
        <f t="shared" si="97"/>
        <v>78</v>
      </c>
    </row>
    <row r="6232" spans="1:10" x14ac:dyDescent="0.25">
      <c r="A6232" t="s">
        <v>3175</v>
      </c>
      <c r="C6232" s="2">
        <v>39</v>
      </c>
      <c r="D6232">
        <v>2</v>
      </c>
      <c r="E6232" s="2">
        <v>39</v>
      </c>
      <c r="G6232" s="2">
        <v>78</v>
      </c>
      <c r="H6232" s="2">
        <v>78</v>
      </c>
      <c r="J6232">
        <f t="shared" si="97"/>
        <v>0</v>
      </c>
    </row>
    <row r="6233" spans="1:10" x14ac:dyDescent="0.25">
      <c r="A6233" t="s">
        <v>3943</v>
      </c>
      <c r="C6233" s="2">
        <v>39</v>
      </c>
      <c r="D6233">
        <v>2</v>
      </c>
      <c r="E6233" s="2">
        <v>39</v>
      </c>
      <c r="G6233" s="2">
        <v>78</v>
      </c>
      <c r="H6233" s="2">
        <v>78</v>
      </c>
      <c r="I6233" t="s">
        <v>3943</v>
      </c>
      <c r="J6233">
        <f t="shared" si="97"/>
        <v>78</v>
      </c>
    </row>
    <row r="6234" spans="1:10" x14ac:dyDescent="0.25">
      <c r="A6234" t="s">
        <v>5484</v>
      </c>
      <c r="C6234" s="2">
        <v>39</v>
      </c>
      <c r="D6234">
        <v>2</v>
      </c>
      <c r="E6234" s="2">
        <v>39</v>
      </c>
      <c r="G6234" s="2">
        <v>78</v>
      </c>
      <c r="H6234" s="2">
        <v>78</v>
      </c>
      <c r="J6234">
        <f t="shared" si="97"/>
        <v>0</v>
      </c>
    </row>
    <row r="6235" spans="1:10" x14ac:dyDescent="0.25">
      <c r="A6235" t="s">
        <v>4027</v>
      </c>
      <c r="C6235" s="2">
        <v>39</v>
      </c>
      <c r="D6235">
        <v>2</v>
      </c>
      <c r="E6235" s="2">
        <v>39</v>
      </c>
      <c r="G6235" s="2">
        <v>78</v>
      </c>
      <c r="H6235" s="2">
        <v>78</v>
      </c>
      <c r="I6235" t="s">
        <v>4027</v>
      </c>
      <c r="J6235">
        <f t="shared" si="97"/>
        <v>78</v>
      </c>
    </row>
    <row r="6236" spans="1:10" x14ac:dyDescent="0.25">
      <c r="A6236" t="s">
        <v>3989</v>
      </c>
      <c r="C6236" s="2">
        <v>39</v>
      </c>
      <c r="D6236">
        <v>2</v>
      </c>
      <c r="E6236" s="2">
        <v>39</v>
      </c>
      <c r="G6236" s="2">
        <v>78</v>
      </c>
      <c r="H6236" s="2">
        <v>78</v>
      </c>
      <c r="J6236">
        <f t="shared" si="97"/>
        <v>0</v>
      </c>
    </row>
    <row r="6237" spans="1:10" x14ac:dyDescent="0.25">
      <c r="A6237" t="s">
        <v>4012</v>
      </c>
      <c r="C6237" s="2">
        <v>39</v>
      </c>
      <c r="D6237">
        <v>2</v>
      </c>
      <c r="E6237" s="2">
        <v>39</v>
      </c>
      <c r="G6237" s="2">
        <v>78</v>
      </c>
      <c r="H6237" s="2">
        <v>78</v>
      </c>
      <c r="J6237">
        <f t="shared" si="97"/>
        <v>0</v>
      </c>
    </row>
    <row r="6238" spans="1:10" x14ac:dyDescent="0.25">
      <c r="A6238" t="s">
        <v>3999</v>
      </c>
      <c r="C6238" s="2">
        <v>39</v>
      </c>
      <c r="D6238">
        <v>2</v>
      </c>
      <c r="E6238" s="2">
        <v>39</v>
      </c>
      <c r="G6238" s="2">
        <v>78</v>
      </c>
      <c r="H6238" s="2">
        <v>78</v>
      </c>
      <c r="I6238" t="s">
        <v>3999</v>
      </c>
      <c r="J6238">
        <f t="shared" si="97"/>
        <v>78</v>
      </c>
    </row>
    <row r="6239" spans="1:10" x14ac:dyDescent="0.25">
      <c r="A6239" t="s">
        <v>3992</v>
      </c>
      <c r="C6239" s="2">
        <v>39</v>
      </c>
      <c r="D6239">
        <v>2</v>
      </c>
      <c r="E6239" s="2">
        <v>39</v>
      </c>
      <c r="G6239" s="2">
        <v>78</v>
      </c>
      <c r="H6239" s="2">
        <v>78</v>
      </c>
      <c r="J6239">
        <f t="shared" si="97"/>
        <v>0</v>
      </c>
    </row>
    <row r="6240" spans="1:10" x14ac:dyDescent="0.25">
      <c r="A6240" t="s">
        <v>3981</v>
      </c>
      <c r="C6240" s="2">
        <v>39</v>
      </c>
      <c r="D6240">
        <v>2</v>
      </c>
      <c r="E6240" s="2">
        <v>39</v>
      </c>
      <c r="G6240" s="2">
        <v>78</v>
      </c>
      <c r="H6240" s="2">
        <v>78</v>
      </c>
      <c r="J6240">
        <f t="shared" si="97"/>
        <v>0</v>
      </c>
    </row>
    <row r="6241" spans="1:10" x14ac:dyDescent="0.25">
      <c r="A6241" t="s">
        <v>3984</v>
      </c>
      <c r="C6241" s="2">
        <v>39</v>
      </c>
      <c r="D6241">
        <v>2</v>
      </c>
      <c r="E6241" s="2">
        <v>39</v>
      </c>
      <c r="G6241" s="2">
        <v>78</v>
      </c>
      <c r="H6241" s="2">
        <v>78</v>
      </c>
      <c r="J6241">
        <f t="shared" si="97"/>
        <v>0</v>
      </c>
    </row>
    <row r="6242" spans="1:10" x14ac:dyDescent="0.25">
      <c r="A6242" t="s">
        <v>3608</v>
      </c>
      <c r="C6242" s="2">
        <v>39</v>
      </c>
      <c r="D6242">
        <v>2</v>
      </c>
      <c r="E6242" s="2">
        <v>39</v>
      </c>
      <c r="G6242" s="2">
        <v>78</v>
      </c>
      <c r="H6242" s="2">
        <v>78</v>
      </c>
      <c r="J6242">
        <f t="shared" si="97"/>
        <v>0</v>
      </c>
    </row>
    <row r="6243" spans="1:10" x14ac:dyDescent="0.25">
      <c r="A6243" t="s">
        <v>3945</v>
      </c>
      <c r="C6243" s="2">
        <v>39</v>
      </c>
      <c r="D6243">
        <v>2</v>
      </c>
      <c r="E6243" s="2">
        <v>39</v>
      </c>
      <c r="G6243" s="2">
        <v>78</v>
      </c>
      <c r="H6243" s="2">
        <v>78</v>
      </c>
      <c r="J6243">
        <f t="shared" si="97"/>
        <v>0</v>
      </c>
    </row>
    <row r="6244" spans="1:10" x14ac:dyDescent="0.25">
      <c r="A6244" t="s">
        <v>6260</v>
      </c>
      <c r="C6244" s="2">
        <v>39</v>
      </c>
      <c r="D6244">
        <v>2</v>
      </c>
      <c r="E6244" s="2">
        <v>39</v>
      </c>
      <c r="G6244" s="2">
        <v>78</v>
      </c>
      <c r="H6244" s="2">
        <v>78</v>
      </c>
      <c r="J6244">
        <f t="shared" si="97"/>
        <v>0</v>
      </c>
    </row>
    <row r="6245" spans="1:10" x14ac:dyDescent="0.25">
      <c r="A6245" t="s">
        <v>5471</v>
      </c>
      <c r="C6245" s="2">
        <v>39</v>
      </c>
      <c r="D6245">
        <v>2</v>
      </c>
      <c r="E6245" s="2">
        <v>39</v>
      </c>
      <c r="G6245" s="2">
        <v>78</v>
      </c>
      <c r="H6245" s="2">
        <v>78</v>
      </c>
      <c r="J6245">
        <f t="shared" si="97"/>
        <v>0</v>
      </c>
    </row>
    <row r="6246" spans="1:10" x14ac:dyDescent="0.25">
      <c r="A6246" t="s">
        <v>3607</v>
      </c>
      <c r="C6246" s="2">
        <v>39</v>
      </c>
      <c r="D6246">
        <v>2</v>
      </c>
      <c r="E6246" s="2">
        <v>39</v>
      </c>
      <c r="G6246" s="2">
        <v>78</v>
      </c>
      <c r="H6246" s="2">
        <v>78</v>
      </c>
      <c r="J6246">
        <f t="shared" si="97"/>
        <v>0</v>
      </c>
    </row>
    <row r="6247" spans="1:10" x14ac:dyDescent="0.25">
      <c r="A6247" t="s">
        <v>3946</v>
      </c>
      <c r="C6247" s="2">
        <v>39</v>
      </c>
      <c r="D6247">
        <v>2</v>
      </c>
      <c r="E6247" s="2">
        <v>39</v>
      </c>
      <c r="G6247" s="2">
        <v>78</v>
      </c>
      <c r="H6247" s="2">
        <v>78</v>
      </c>
      <c r="J6247">
        <f t="shared" si="97"/>
        <v>0</v>
      </c>
    </row>
    <row r="6248" spans="1:10" x14ac:dyDescent="0.25">
      <c r="A6248" t="s">
        <v>4021</v>
      </c>
      <c r="C6248" s="2">
        <v>39</v>
      </c>
      <c r="D6248">
        <v>2</v>
      </c>
      <c r="E6248" s="2">
        <v>39</v>
      </c>
      <c r="G6248" s="2">
        <v>78</v>
      </c>
      <c r="H6248" s="2">
        <v>78</v>
      </c>
      <c r="J6248">
        <f t="shared" si="97"/>
        <v>0</v>
      </c>
    </row>
    <row r="6249" spans="1:10" x14ac:dyDescent="0.25">
      <c r="A6249" t="s">
        <v>4837</v>
      </c>
      <c r="C6249" s="2">
        <v>39</v>
      </c>
      <c r="D6249">
        <v>2</v>
      </c>
      <c r="E6249" s="2">
        <v>39</v>
      </c>
      <c r="G6249" s="2">
        <v>78</v>
      </c>
      <c r="H6249" s="2">
        <v>78</v>
      </c>
      <c r="J6249">
        <f t="shared" si="97"/>
        <v>0</v>
      </c>
    </row>
    <row r="6250" spans="1:10" x14ac:dyDescent="0.25">
      <c r="A6250" t="s">
        <v>3983</v>
      </c>
      <c r="C6250" s="2">
        <v>39</v>
      </c>
      <c r="D6250">
        <v>2</v>
      </c>
      <c r="E6250" s="2">
        <v>39</v>
      </c>
      <c r="G6250" s="2">
        <v>78</v>
      </c>
      <c r="H6250" s="2">
        <v>78</v>
      </c>
      <c r="J6250">
        <f t="shared" si="97"/>
        <v>0</v>
      </c>
    </row>
    <row r="6251" spans="1:10" x14ac:dyDescent="0.25">
      <c r="A6251" t="s">
        <v>3947</v>
      </c>
      <c r="C6251" s="2">
        <v>39</v>
      </c>
      <c r="D6251">
        <v>2</v>
      </c>
      <c r="E6251" s="2">
        <v>39</v>
      </c>
      <c r="G6251" s="2">
        <v>78</v>
      </c>
      <c r="H6251" s="2">
        <v>78</v>
      </c>
      <c r="I6251" t="s">
        <v>3947</v>
      </c>
      <c r="J6251">
        <f t="shared" si="97"/>
        <v>78</v>
      </c>
    </row>
    <row r="6252" spans="1:10" x14ac:dyDescent="0.25">
      <c r="A6252" t="s">
        <v>3938</v>
      </c>
      <c r="C6252" s="2">
        <v>39</v>
      </c>
      <c r="D6252">
        <v>2</v>
      </c>
      <c r="E6252" s="2">
        <v>39</v>
      </c>
      <c r="G6252" s="2">
        <v>78</v>
      </c>
      <c r="H6252" s="2">
        <v>78</v>
      </c>
      <c r="I6252" t="s">
        <v>3938</v>
      </c>
      <c r="J6252">
        <f t="shared" si="97"/>
        <v>78</v>
      </c>
    </row>
    <row r="6253" spans="1:10" x14ac:dyDescent="0.25">
      <c r="A6253" t="s">
        <v>3574</v>
      </c>
      <c r="C6253" s="2">
        <v>39</v>
      </c>
      <c r="D6253">
        <v>2</v>
      </c>
      <c r="E6253" s="2">
        <v>39</v>
      </c>
      <c r="G6253" s="2">
        <v>78</v>
      </c>
      <c r="H6253" s="2">
        <v>78</v>
      </c>
      <c r="J6253">
        <f t="shared" si="97"/>
        <v>0</v>
      </c>
    </row>
    <row r="6254" spans="1:10" x14ac:dyDescent="0.25">
      <c r="A6254" t="s">
        <v>4000</v>
      </c>
      <c r="C6254" s="2">
        <v>39</v>
      </c>
      <c r="D6254">
        <v>2</v>
      </c>
      <c r="E6254" s="2">
        <v>39</v>
      </c>
      <c r="G6254" s="2">
        <v>78</v>
      </c>
      <c r="H6254" s="2">
        <v>78</v>
      </c>
      <c r="I6254" t="s">
        <v>4000</v>
      </c>
      <c r="J6254">
        <f t="shared" si="97"/>
        <v>78</v>
      </c>
    </row>
    <row r="6255" spans="1:10" x14ac:dyDescent="0.25">
      <c r="A6255" t="s">
        <v>4025</v>
      </c>
      <c r="C6255" s="2">
        <v>39</v>
      </c>
      <c r="D6255">
        <v>2</v>
      </c>
      <c r="E6255" s="2">
        <v>39</v>
      </c>
      <c r="G6255" s="2">
        <v>78</v>
      </c>
      <c r="H6255" s="2">
        <v>78</v>
      </c>
      <c r="J6255">
        <f t="shared" si="97"/>
        <v>0</v>
      </c>
    </row>
    <row r="6256" spans="1:10" x14ac:dyDescent="0.25">
      <c r="A6256" t="s">
        <v>3971</v>
      </c>
      <c r="C6256" s="2">
        <v>39</v>
      </c>
      <c r="D6256">
        <v>2</v>
      </c>
      <c r="E6256" s="2">
        <v>39</v>
      </c>
      <c r="G6256" s="2">
        <v>78</v>
      </c>
      <c r="H6256" s="2">
        <v>78</v>
      </c>
      <c r="J6256">
        <f t="shared" si="97"/>
        <v>0</v>
      </c>
    </row>
    <row r="6257" spans="1:10" x14ac:dyDescent="0.25">
      <c r="A6257" t="s">
        <v>4003</v>
      </c>
      <c r="C6257" s="2">
        <v>199</v>
      </c>
      <c r="D6257">
        <v>2</v>
      </c>
      <c r="E6257" s="2">
        <v>199</v>
      </c>
      <c r="G6257" s="2">
        <v>398</v>
      </c>
      <c r="H6257" s="2">
        <v>398</v>
      </c>
      <c r="J6257">
        <f t="shared" si="97"/>
        <v>0</v>
      </c>
    </row>
    <row r="6258" spans="1:10" x14ac:dyDescent="0.25">
      <c r="A6258" t="s">
        <v>3993</v>
      </c>
      <c r="C6258" s="2">
        <v>199</v>
      </c>
      <c r="D6258">
        <v>2</v>
      </c>
      <c r="E6258" s="2">
        <v>199</v>
      </c>
      <c r="G6258" s="2">
        <v>398</v>
      </c>
      <c r="H6258" s="2">
        <v>398</v>
      </c>
      <c r="I6258" t="s">
        <v>3993</v>
      </c>
      <c r="J6258">
        <f t="shared" si="97"/>
        <v>398</v>
      </c>
    </row>
    <row r="6259" spans="1:10" x14ac:dyDescent="0.25">
      <c r="A6259" t="s">
        <v>6679</v>
      </c>
      <c r="C6259" s="2">
        <v>199</v>
      </c>
      <c r="D6259">
        <v>2</v>
      </c>
      <c r="E6259" s="2">
        <v>199</v>
      </c>
      <c r="G6259" s="2">
        <v>398</v>
      </c>
      <c r="H6259" s="2">
        <v>398</v>
      </c>
      <c r="I6259" t="s">
        <v>6679</v>
      </c>
      <c r="J6259">
        <f t="shared" si="97"/>
        <v>398</v>
      </c>
    </row>
    <row r="6260" spans="1:10" x14ac:dyDescent="0.25">
      <c r="A6260" t="s">
        <v>5431</v>
      </c>
      <c r="C6260" s="2">
        <v>199</v>
      </c>
      <c r="D6260">
        <v>2</v>
      </c>
      <c r="E6260" s="2">
        <v>199</v>
      </c>
      <c r="G6260" s="2">
        <v>398</v>
      </c>
      <c r="H6260" s="2">
        <v>398</v>
      </c>
      <c r="J6260">
        <f t="shared" si="97"/>
        <v>0</v>
      </c>
    </row>
    <row r="6261" spans="1:10" x14ac:dyDescent="0.25">
      <c r="A6261" t="s">
        <v>3932</v>
      </c>
      <c r="C6261" s="2">
        <v>199</v>
      </c>
      <c r="D6261">
        <v>2</v>
      </c>
      <c r="E6261" s="2">
        <v>199</v>
      </c>
      <c r="G6261" s="2">
        <v>398</v>
      </c>
      <c r="H6261" s="2">
        <v>398</v>
      </c>
      <c r="J6261">
        <f t="shared" si="97"/>
        <v>0</v>
      </c>
    </row>
    <row r="6262" spans="1:10" x14ac:dyDescent="0.25">
      <c r="A6262" t="s">
        <v>4149</v>
      </c>
      <c r="C6262" s="2">
        <v>199</v>
      </c>
      <c r="D6262">
        <v>2</v>
      </c>
      <c r="E6262" s="2">
        <v>199</v>
      </c>
      <c r="G6262" s="2">
        <v>398</v>
      </c>
      <c r="H6262" s="2">
        <v>398</v>
      </c>
      <c r="J6262">
        <f t="shared" si="97"/>
        <v>0</v>
      </c>
    </row>
    <row r="6263" spans="1:10" x14ac:dyDescent="0.25">
      <c r="A6263" t="s">
        <v>3954</v>
      </c>
      <c r="C6263" s="2">
        <v>199</v>
      </c>
      <c r="D6263">
        <v>2</v>
      </c>
      <c r="E6263" s="2">
        <v>199</v>
      </c>
      <c r="G6263" s="2">
        <v>398</v>
      </c>
      <c r="H6263" s="2">
        <v>398</v>
      </c>
      <c r="J6263">
        <f t="shared" si="97"/>
        <v>0</v>
      </c>
    </row>
    <row r="6264" spans="1:10" x14ac:dyDescent="0.25">
      <c r="A6264" t="s">
        <v>3393</v>
      </c>
      <c r="C6264" s="2">
        <v>199</v>
      </c>
      <c r="D6264">
        <v>2</v>
      </c>
      <c r="E6264" s="2">
        <v>199</v>
      </c>
      <c r="G6264" s="2">
        <v>398</v>
      </c>
      <c r="H6264" s="2">
        <v>398</v>
      </c>
      <c r="J6264">
        <f t="shared" si="97"/>
        <v>0</v>
      </c>
    </row>
    <row r="6265" spans="1:10" x14ac:dyDescent="0.25">
      <c r="A6265" t="s">
        <v>4023</v>
      </c>
      <c r="C6265" s="2">
        <v>199</v>
      </c>
      <c r="D6265">
        <v>2</v>
      </c>
      <c r="E6265" s="2">
        <v>199</v>
      </c>
      <c r="G6265" s="2">
        <v>398</v>
      </c>
      <c r="H6265" s="2">
        <v>398</v>
      </c>
      <c r="I6265" t="s">
        <v>4023</v>
      </c>
      <c r="J6265">
        <f t="shared" si="97"/>
        <v>398</v>
      </c>
    </row>
    <row r="6266" spans="1:10" x14ac:dyDescent="0.25">
      <c r="A6266" t="s">
        <v>3995</v>
      </c>
      <c r="C6266" s="2">
        <v>199</v>
      </c>
      <c r="D6266">
        <v>2</v>
      </c>
      <c r="E6266" s="2">
        <v>199</v>
      </c>
      <c r="G6266" s="2">
        <v>398</v>
      </c>
      <c r="H6266" s="2">
        <v>398</v>
      </c>
      <c r="I6266" t="s">
        <v>3995</v>
      </c>
      <c r="J6266">
        <f t="shared" si="97"/>
        <v>398</v>
      </c>
    </row>
    <row r="6267" spans="1:10" x14ac:dyDescent="0.25">
      <c r="A6267" t="s">
        <v>4225</v>
      </c>
      <c r="C6267" s="2">
        <v>199</v>
      </c>
      <c r="D6267">
        <v>2</v>
      </c>
      <c r="E6267" s="2">
        <v>199</v>
      </c>
      <c r="G6267" s="2">
        <v>398</v>
      </c>
      <c r="H6267" s="2">
        <v>398</v>
      </c>
      <c r="I6267" t="s">
        <v>4225</v>
      </c>
      <c r="J6267">
        <f t="shared" si="97"/>
        <v>398</v>
      </c>
    </row>
    <row r="6268" spans="1:10" x14ac:dyDescent="0.25">
      <c r="A6268" t="s">
        <v>3472</v>
      </c>
      <c r="C6268" s="2">
        <v>199</v>
      </c>
      <c r="D6268">
        <v>2</v>
      </c>
      <c r="E6268" s="2">
        <v>199</v>
      </c>
      <c r="G6268" s="2">
        <v>398</v>
      </c>
      <c r="H6268" s="2">
        <v>398</v>
      </c>
      <c r="J6268">
        <f t="shared" si="97"/>
        <v>0</v>
      </c>
    </row>
    <row r="6269" spans="1:10" x14ac:dyDescent="0.25">
      <c r="A6269" t="s">
        <v>3997</v>
      </c>
      <c r="C6269" s="2">
        <v>199</v>
      </c>
      <c r="D6269">
        <v>2</v>
      </c>
      <c r="E6269" s="2">
        <v>199</v>
      </c>
      <c r="G6269" s="2">
        <v>398</v>
      </c>
      <c r="H6269" s="2">
        <v>398</v>
      </c>
      <c r="J6269">
        <f t="shared" si="97"/>
        <v>0</v>
      </c>
    </row>
    <row r="6270" spans="1:10" x14ac:dyDescent="0.25">
      <c r="A6270" t="s">
        <v>4013</v>
      </c>
      <c r="C6270" s="2">
        <v>199</v>
      </c>
      <c r="D6270">
        <v>2</v>
      </c>
      <c r="E6270" s="2">
        <v>199</v>
      </c>
      <c r="G6270" s="2">
        <v>398</v>
      </c>
      <c r="H6270" s="2">
        <v>398</v>
      </c>
      <c r="J6270">
        <f t="shared" si="97"/>
        <v>0</v>
      </c>
    </row>
    <row r="6271" spans="1:10" x14ac:dyDescent="0.25">
      <c r="A6271" t="s">
        <v>3601</v>
      </c>
      <c r="C6271" s="2">
        <v>199</v>
      </c>
      <c r="D6271">
        <v>2</v>
      </c>
      <c r="E6271" s="2">
        <v>199</v>
      </c>
      <c r="G6271" s="2">
        <v>398</v>
      </c>
      <c r="H6271" s="2">
        <v>398</v>
      </c>
      <c r="J6271">
        <f t="shared" si="97"/>
        <v>0</v>
      </c>
    </row>
    <row r="6272" spans="1:10" x14ac:dyDescent="0.25">
      <c r="A6272" t="s">
        <v>6663</v>
      </c>
      <c r="C6272" s="2">
        <v>199</v>
      </c>
      <c r="D6272">
        <v>2</v>
      </c>
      <c r="E6272" s="2">
        <v>199</v>
      </c>
      <c r="G6272" s="2">
        <v>398</v>
      </c>
      <c r="H6272" s="2">
        <v>398</v>
      </c>
      <c r="J6272">
        <f t="shared" si="97"/>
        <v>0</v>
      </c>
    </row>
    <row r="6273" spans="1:10" x14ac:dyDescent="0.25">
      <c r="A6273" t="s">
        <v>3986</v>
      </c>
      <c r="C6273" s="2">
        <v>199</v>
      </c>
      <c r="D6273">
        <v>2</v>
      </c>
      <c r="E6273" s="2">
        <v>199</v>
      </c>
      <c r="G6273" s="2">
        <v>398</v>
      </c>
      <c r="H6273" s="2">
        <v>398</v>
      </c>
      <c r="J6273">
        <f t="shared" si="97"/>
        <v>0</v>
      </c>
    </row>
    <row r="6274" spans="1:10" x14ac:dyDescent="0.25">
      <c r="A6274" t="s">
        <v>3972</v>
      </c>
      <c r="C6274" s="2">
        <v>199</v>
      </c>
      <c r="D6274">
        <v>2</v>
      </c>
      <c r="E6274" s="2">
        <v>199</v>
      </c>
      <c r="G6274" s="2">
        <v>398</v>
      </c>
      <c r="H6274" s="2">
        <v>398</v>
      </c>
      <c r="J6274">
        <f t="shared" si="97"/>
        <v>0</v>
      </c>
    </row>
    <row r="6275" spans="1:10" x14ac:dyDescent="0.25">
      <c r="A6275" t="s">
        <v>6256</v>
      </c>
      <c r="C6275" s="2">
        <v>199</v>
      </c>
      <c r="D6275">
        <v>2</v>
      </c>
      <c r="E6275" s="2">
        <v>199</v>
      </c>
      <c r="G6275" s="2">
        <v>398</v>
      </c>
      <c r="H6275" s="2">
        <v>398</v>
      </c>
      <c r="J6275">
        <f t="shared" ref="J6275:J6338" si="98">IF(I6275=0,0,H6275)</f>
        <v>0</v>
      </c>
    </row>
    <row r="6276" spans="1:10" x14ac:dyDescent="0.25">
      <c r="A6276" t="s">
        <v>3985</v>
      </c>
      <c r="C6276" s="2">
        <v>199</v>
      </c>
      <c r="D6276">
        <v>2</v>
      </c>
      <c r="E6276" s="2">
        <v>199</v>
      </c>
      <c r="G6276" s="2">
        <v>398</v>
      </c>
      <c r="H6276" s="2">
        <v>398</v>
      </c>
      <c r="J6276">
        <f t="shared" si="98"/>
        <v>0</v>
      </c>
    </row>
    <row r="6277" spans="1:10" x14ac:dyDescent="0.25">
      <c r="A6277" t="s">
        <v>3679</v>
      </c>
      <c r="C6277" s="2">
        <v>199</v>
      </c>
      <c r="D6277">
        <v>2</v>
      </c>
      <c r="E6277" s="2">
        <v>199</v>
      </c>
      <c r="G6277" s="2">
        <v>398</v>
      </c>
      <c r="H6277" s="2">
        <v>398</v>
      </c>
      <c r="J6277">
        <f t="shared" si="98"/>
        <v>0</v>
      </c>
    </row>
    <row r="6278" spans="1:10" x14ac:dyDescent="0.25">
      <c r="A6278" t="s">
        <v>3940</v>
      </c>
      <c r="C6278" s="2">
        <v>199</v>
      </c>
      <c r="D6278">
        <v>2</v>
      </c>
      <c r="E6278" s="2">
        <v>199</v>
      </c>
      <c r="G6278" s="2">
        <v>398</v>
      </c>
      <c r="H6278" s="2">
        <v>398</v>
      </c>
      <c r="I6278" t="s">
        <v>3940</v>
      </c>
      <c r="J6278">
        <f t="shared" si="98"/>
        <v>398</v>
      </c>
    </row>
    <row r="6279" spans="1:10" x14ac:dyDescent="0.25">
      <c r="A6279" t="s">
        <v>5025</v>
      </c>
      <c r="C6279" s="2">
        <v>199</v>
      </c>
      <c r="D6279">
        <v>2</v>
      </c>
      <c r="E6279" s="2">
        <v>199</v>
      </c>
      <c r="G6279" s="2">
        <v>398</v>
      </c>
      <c r="H6279" s="2">
        <v>398</v>
      </c>
      <c r="J6279">
        <f t="shared" si="98"/>
        <v>0</v>
      </c>
    </row>
    <row r="6280" spans="1:10" x14ac:dyDescent="0.25">
      <c r="A6280" t="s">
        <v>3953</v>
      </c>
      <c r="C6280" s="2">
        <v>199</v>
      </c>
      <c r="D6280">
        <v>2</v>
      </c>
      <c r="E6280" s="2">
        <v>199</v>
      </c>
      <c r="G6280" s="2">
        <v>398</v>
      </c>
      <c r="H6280" s="2">
        <v>398</v>
      </c>
      <c r="J6280">
        <f t="shared" si="98"/>
        <v>0</v>
      </c>
    </row>
    <row r="6281" spans="1:10" x14ac:dyDescent="0.25">
      <c r="A6281" t="s">
        <v>3575</v>
      </c>
      <c r="C6281" s="2">
        <v>199</v>
      </c>
      <c r="D6281">
        <v>2</v>
      </c>
      <c r="E6281" s="2">
        <v>199</v>
      </c>
      <c r="G6281" s="2">
        <v>398</v>
      </c>
      <c r="H6281" s="2">
        <v>398</v>
      </c>
      <c r="J6281">
        <f t="shared" si="98"/>
        <v>0</v>
      </c>
    </row>
    <row r="6282" spans="1:10" x14ac:dyDescent="0.25">
      <c r="A6282" t="s">
        <v>3591</v>
      </c>
      <c r="C6282" s="2">
        <v>199</v>
      </c>
      <c r="D6282">
        <v>2</v>
      </c>
      <c r="E6282" s="2">
        <v>199</v>
      </c>
      <c r="G6282" s="2">
        <v>398</v>
      </c>
      <c r="H6282" s="2">
        <v>398</v>
      </c>
      <c r="J6282">
        <f t="shared" si="98"/>
        <v>0</v>
      </c>
    </row>
    <row r="6283" spans="1:10" x14ac:dyDescent="0.25">
      <c r="A6283" t="s">
        <v>3955</v>
      </c>
      <c r="C6283" s="2">
        <v>199</v>
      </c>
      <c r="D6283">
        <v>2</v>
      </c>
      <c r="E6283" s="2">
        <v>199</v>
      </c>
      <c r="G6283" s="2">
        <v>398</v>
      </c>
      <c r="H6283" s="2">
        <v>398</v>
      </c>
      <c r="I6283" t="s">
        <v>3955</v>
      </c>
      <c r="J6283">
        <f t="shared" si="98"/>
        <v>398</v>
      </c>
    </row>
    <row r="6284" spans="1:10" x14ac:dyDescent="0.25">
      <c r="A6284" t="s">
        <v>3978</v>
      </c>
      <c r="C6284" s="2">
        <v>199</v>
      </c>
      <c r="D6284">
        <v>2</v>
      </c>
      <c r="E6284" s="2">
        <v>199</v>
      </c>
      <c r="G6284" s="2">
        <v>398</v>
      </c>
      <c r="H6284" s="2">
        <v>398</v>
      </c>
      <c r="I6284" t="s">
        <v>3978</v>
      </c>
      <c r="J6284">
        <f t="shared" si="98"/>
        <v>398</v>
      </c>
    </row>
    <row r="6285" spans="1:10" x14ac:dyDescent="0.25">
      <c r="A6285" t="s">
        <v>3939</v>
      </c>
      <c r="C6285" s="2">
        <v>199</v>
      </c>
      <c r="D6285">
        <v>2</v>
      </c>
      <c r="E6285" s="2">
        <v>199</v>
      </c>
      <c r="G6285" s="2">
        <v>398</v>
      </c>
      <c r="H6285" s="2">
        <v>398</v>
      </c>
      <c r="I6285" t="s">
        <v>3939</v>
      </c>
      <c r="J6285">
        <f t="shared" si="98"/>
        <v>398</v>
      </c>
    </row>
    <row r="6286" spans="1:10" x14ac:dyDescent="0.25">
      <c r="A6286" t="s">
        <v>4024</v>
      </c>
      <c r="C6286" s="2">
        <v>199</v>
      </c>
      <c r="D6286">
        <v>2</v>
      </c>
      <c r="E6286" s="2">
        <v>199</v>
      </c>
      <c r="G6286" s="2">
        <v>398</v>
      </c>
      <c r="H6286" s="2">
        <v>398</v>
      </c>
      <c r="I6286" t="s">
        <v>4024</v>
      </c>
      <c r="J6286">
        <f t="shared" si="98"/>
        <v>398</v>
      </c>
    </row>
    <row r="6287" spans="1:10" x14ac:dyDescent="0.25">
      <c r="A6287" t="s">
        <v>3175</v>
      </c>
      <c r="C6287" s="2">
        <v>199</v>
      </c>
      <c r="D6287">
        <v>2</v>
      </c>
      <c r="E6287" s="2">
        <v>199</v>
      </c>
      <c r="G6287" s="2">
        <v>398</v>
      </c>
      <c r="H6287" s="2">
        <v>398</v>
      </c>
      <c r="J6287">
        <f t="shared" si="98"/>
        <v>0</v>
      </c>
    </row>
    <row r="6288" spans="1:10" x14ac:dyDescent="0.25">
      <c r="A6288" t="s">
        <v>3943</v>
      </c>
      <c r="C6288" s="2">
        <v>199</v>
      </c>
      <c r="D6288">
        <v>2</v>
      </c>
      <c r="E6288" s="2">
        <v>199</v>
      </c>
      <c r="G6288" s="2">
        <v>398</v>
      </c>
      <c r="H6288" s="2">
        <v>398</v>
      </c>
      <c r="I6288" t="s">
        <v>3943</v>
      </c>
      <c r="J6288">
        <f t="shared" si="98"/>
        <v>398</v>
      </c>
    </row>
    <row r="6289" spans="1:10" x14ac:dyDescent="0.25">
      <c r="A6289" t="s">
        <v>3992</v>
      </c>
      <c r="C6289" s="2">
        <v>199</v>
      </c>
      <c r="D6289">
        <v>2</v>
      </c>
      <c r="E6289" s="2">
        <v>199</v>
      </c>
      <c r="G6289" s="2">
        <v>398</v>
      </c>
      <c r="H6289" s="2">
        <v>398</v>
      </c>
      <c r="J6289">
        <f t="shared" si="98"/>
        <v>0</v>
      </c>
    </row>
    <row r="6290" spans="1:10" x14ac:dyDescent="0.25">
      <c r="A6290" t="s">
        <v>3989</v>
      </c>
      <c r="C6290" s="2">
        <v>199</v>
      </c>
      <c r="D6290">
        <v>2</v>
      </c>
      <c r="E6290" s="2">
        <v>199</v>
      </c>
      <c r="G6290" s="2">
        <v>398</v>
      </c>
      <c r="H6290" s="2">
        <v>398</v>
      </c>
      <c r="J6290">
        <f t="shared" si="98"/>
        <v>0</v>
      </c>
    </row>
    <row r="6291" spans="1:10" x14ac:dyDescent="0.25">
      <c r="A6291" t="s">
        <v>3999</v>
      </c>
      <c r="C6291" s="2">
        <v>199</v>
      </c>
      <c r="D6291">
        <v>2</v>
      </c>
      <c r="E6291" s="2">
        <v>199</v>
      </c>
      <c r="G6291" s="2">
        <v>398</v>
      </c>
      <c r="H6291" s="2">
        <v>398</v>
      </c>
      <c r="I6291" t="s">
        <v>3999</v>
      </c>
      <c r="J6291">
        <f t="shared" si="98"/>
        <v>398</v>
      </c>
    </row>
    <row r="6292" spans="1:10" x14ac:dyDescent="0.25">
      <c r="A6292" t="s">
        <v>3981</v>
      </c>
      <c r="C6292" s="2">
        <v>199</v>
      </c>
      <c r="D6292">
        <v>2</v>
      </c>
      <c r="E6292" s="2">
        <v>199</v>
      </c>
      <c r="G6292" s="2">
        <v>398</v>
      </c>
      <c r="H6292" s="2">
        <v>398</v>
      </c>
      <c r="J6292">
        <f t="shared" si="98"/>
        <v>0</v>
      </c>
    </row>
    <row r="6293" spans="1:10" x14ac:dyDescent="0.25">
      <c r="A6293" t="s">
        <v>4027</v>
      </c>
      <c r="C6293" s="2">
        <v>199</v>
      </c>
      <c r="D6293">
        <v>2</v>
      </c>
      <c r="E6293" s="2">
        <v>199</v>
      </c>
      <c r="G6293" s="2">
        <v>398</v>
      </c>
      <c r="H6293" s="2">
        <v>398</v>
      </c>
      <c r="I6293" t="s">
        <v>4027</v>
      </c>
      <c r="J6293">
        <f t="shared" si="98"/>
        <v>398</v>
      </c>
    </row>
    <row r="6294" spans="1:10" x14ac:dyDescent="0.25">
      <c r="A6294" t="s">
        <v>3984</v>
      </c>
      <c r="C6294" s="2">
        <v>199</v>
      </c>
      <c r="D6294">
        <v>2</v>
      </c>
      <c r="E6294" s="2">
        <v>199</v>
      </c>
      <c r="G6294" s="2">
        <v>398</v>
      </c>
      <c r="H6294" s="2">
        <v>398</v>
      </c>
      <c r="J6294">
        <f t="shared" si="98"/>
        <v>0</v>
      </c>
    </row>
    <row r="6295" spans="1:10" x14ac:dyDescent="0.25">
      <c r="A6295" t="s">
        <v>4012</v>
      </c>
      <c r="C6295" s="2">
        <v>199</v>
      </c>
      <c r="D6295">
        <v>2</v>
      </c>
      <c r="E6295" s="2">
        <v>199</v>
      </c>
      <c r="G6295" s="2">
        <v>398</v>
      </c>
      <c r="H6295" s="2">
        <v>398</v>
      </c>
      <c r="J6295">
        <f t="shared" si="98"/>
        <v>0</v>
      </c>
    </row>
    <row r="6296" spans="1:10" x14ac:dyDescent="0.25">
      <c r="A6296" t="s">
        <v>3608</v>
      </c>
      <c r="C6296" s="2">
        <v>199</v>
      </c>
      <c r="D6296">
        <v>2</v>
      </c>
      <c r="E6296" s="2">
        <v>199</v>
      </c>
      <c r="G6296" s="2">
        <v>398</v>
      </c>
      <c r="H6296" s="2">
        <v>398</v>
      </c>
      <c r="J6296">
        <f t="shared" si="98"/>
        <v>0</v>
      </c>
    </row>
    <row r="6297" spans="1:10" x14ac:dyDescent="0.25">
      <c r="A6297" t="s">
        <v>3945</v>
      </c>
      <c r="C6297" s="2">
        <v>199</v>
      </c>
      <c r="D6297">
        <v>2</v>
      </c>
      <c r="E6297" s="2">
        <v>199</v>
      </c>
      <c r="G6297" s="2">
        <v>398</v>
      </c>
      <c r="H6297" s="2">
        <v>398</v>
      </c>
      <c r="J6297">
        <f t="shared" si="98"/>
        <v>0</v>
      </c>
    </row>
    <row r="6298" spans="1:10" x14ac:dyDescent="0.25">
      <c r="A6298" t="s">
        <v>5471</v>
      </c>
      <c r="C6298" s="2">
        <v>199</v>
      </c>
      <c r="D6298">
        <v>2</v>
      </c>
      <c r="E6298" s="2">
        <v>199</v>
      </c>
      <c r="G6298" s="2">
        <v>398</v>
      </c>
      <c r="H6298" s="2">
        <v>398</v>
      </c>
      <c r="J6298">
        <f t="shared" si="98"/>
        <v>0</v>
      </c>
    </row>
    <row r="6299" spans="1:10" x14ac:dyDescent="0.25">
      <c r="A6299" t="s">
        <v>4021</v>
      </c>
      <c r="C6299" s="2">
        <v>199</v>
      </c>
      <c r="D6299">
        <v>2</v>
      </c>
      <c r="E6299" s="2">
        <v>199</v>
      </c>
      <c r="G6299" s="2">
        <v>398</v>
      </c>
      <c r="H6299" s="2">
        <v>398</v>
      </c>
      <c r="J6299">
        <f t="shared" si="98"/>
        <v>0</v>
      </c>
    </row>
    <row r="6300" spans="1:10" x14ac:dyDescent="0.25">
      <c r="A6300" t="s">
        <v>4837</v>
      </c>
      <c r="C6300" s="2">
        <v>199</v>
      </c>
      <c r="D6300">
        <v>2</v>
      </c>
      <c r="E6300" s="2">
        <v>199</v>
      </c>
      <c r="G6300" s="2">
        <v>398</v>
      </c>
      <c r="H6300" s="2">
        <v>398</v>
      </c>
      <c r="J6300">
        <f t="shared" si="98"/>
        <v>0</v>
      </c>
    </row>
    <row r="6301" spans="1:10" x14ac:dyDescent="0.25">
      <c r="A6301" t="s">
        <v>3983</v>
      </c>
      <c r="C6301" s="2">
        <v>199</v>
      </c>
      <c r="D6301">
        <v>2</v>
      </c>
      <c r="E6301" s="2">
        <v>199</v>
      </c>
      <c r="G6301" s="2">
        <v>398</v>
      </c>
      <c r="H6301" s="2">
        <v>398</v>
      </c>
      <c r="J6301">
        <f t="shared" si="98"/>
        <v>0</v>
      </c>
    </row>
    <row r="6302" spans="1:10" x14ac:dyDescent="0.25">
      <c r="A6302" t="s">
        <v>3947</v>
      </c>
      <c r="C6302" s="2">
        <v>199</v>
      </c>
      <c r="D6302">
        <v>2</v>
      </c>
      <c r="E6302" s="2">
        <v>199</v>
      </c>
      <c r="G6302" s="2">
        <v>398</v>
      </c>
      <c r="H6302" s="2">
        <v>398</v>
      </c>
      <c r="I6302" t="s">
        <v>3947</v>
      </c>
      <c r="J6302">
        <f t="shared" si="98"/>
        <v>398</v>
      </c>
    </row>
    <row r="6303" spans="1:10" x14ac:dyDescent="0.25">
      <c r="A6303" t="s">
        <v>3574</v>
      </c>
      <c r="C6303" s="2">
        <v>199</v>
      </c>
      <c r="D6303">
        <v>2</v>
      </c>
      <c r="E6303" s="2">
        <v>199</v>
      </c>
      <c r="G6303" s="2">
        <v>398</v>
      </c>
      <c r="H6303" s="2">
        <v>398</v>
      </c>
      <c r="J6303">
        <f t="shared" si="98"/>
        <v>0</v>
      </c>
    </row>
    <row r="6304" spans="1:10" x14ac:dyDescent="0.25">
      <c r="A6304" t="s">
        <v>4000</v>
      </c>
      <c r="C6304" s="2">
        <v>199</v>
      </c>
      <c r="D6304">
        <v>2</v>
      </c>
      <c r="E6304" s="2">
        <v>199</v>
      </c>
      <c r="G6304" s="2">
        <v>398</v>
      </c>
      <c r="H6304" s="2">
        <v>398</v>
      </c>
      <c r="I6304" t="s">
        <v>4000</v>
      </c>
      <c r="J6304">
        <f t="shared" si="98"/>
        <v>398</v>
      </c>
    </row>
    <row r="6305" spans="1:10" x14ac:dyDescent="0.25">
      <c r="A6305" t="s">
        <v>4025</v>
      </c>
      <c r="C6305" s="2">
        <v>199</v>
      </c>
      <c r="D6305">
        <v>2</v>
      </c>
      <c r="E6305" s="2">
        <v>199</v>
      </c>
      <c r="G6305" s="2">
        <v>398</v>
      </c>
      <c r="H6305" s="2">
        <v>398</v>
      </c>
      <c r="J6305">
        <f t="shared" si="98"/>
        <v>0</v>
      </c>
    </row>
    <row r="6306" spans="1:10" x14ac:dyDescent="0.25">
      <c r="A6306" t="s">
        <v>3971</v>
      </c>
      <c r="C6306" s="2">
        <v>199</v>
      </c>
      <c r="D6306">
        <v>2</v>
      </c>
      <c r="E6306" s="2">
        <v>199</v>
      </c>
      <c r="G6306" s="2">
        <v>398</v>
      </c>
      <c r="H6306" s="2">
        <v>398</v>
      </c>
      <c r="J6306">
        <f t="shared" si="98"/>
        <v>0</v>
      </c>
    </row>
    <row r="6307" spans="1:10" x14ac:dyDescent="0.25">
      <c r="A6307" t="s">
        <v>3938</v>
      </c>
      <c r="C6307" s="2">
        <v>199</v>
      </c>
      <c r="D6307">
        <v>2</v>
      </c>
      <c r="E6307" s="2">
        <v>199</v>
      </c>
      <c r="G6307" s="2">
        <v>398</v>
      </c>
      <c r="H6307" s="2">
        <v>398</v>
      </c>
      <c r="I6307" t="s">
        <v>3938</v>
      </c>
      <c r="J6307">
        <f t="shared" si="98"/>
        <v>398</v>
      </c>
    </row>
    <row r="6308" spans="1:10" x14ac:dyDescent="0.25">
      <c r="A6308" t="s">
        <v>3479</v>
      </c>
      <c r="C6308" s="2">
        <v>199</v>
      </c>
      <c r="D6308">
        <v>2</v>
      </c>
      <c r="E6308" s="2">
        <v>199</v>
      </c>
      <c r="G6308" s="2">
        <v>398</v>
      </c>
      <c r="H6308" s="2">
        <v>398</v>
      </c>
      <c r="J6308">
        <f t="shared" si="98"/>
        <v>0</v>
      </c>
    </row>
    <row r="6309" spans="1:10" x14ac:dyDescent="0.25">
      <c r="A6309" t="s">
        <v>5521</v>
      </c>
      <c r="C6309" s="2">
        <v>65000</v>
      </c>
      <c r="D6309">
        <v>2</v>
      </c>
      <c r="E6309" s="2">
        <v>65000</v>
      </c>
      <c r="G6309" s="2">
        <v>130000</v>
      </c>
      <c r="H6309" s="2">
        <v>130000</v>
      </c>
      <c r="J6309">
        <f t="shared" si="98"/>
        <v>0</v>
      </c>
    </row>
    <row r="6310" spans="1:10" x14ac:dyDescent="0.25">
      <c r="A6310" t="s">
        <v>6399</v>
      </c>
      <c r="C6310" s="2">
        <v>65000</v>
      </c>
      <c r="D6310">
        <v>2</v>
      </c>
      <c r="E6310" s="2">
        <v>65000</v>
      </c>
      <c r="G6310" s="2">
        <v>130000</v>
      </c>
      <c r="H6310" s="2">
        <v>130000</v>
      </c>
      <c r="J6310">
        <f t="shared" si="98"/>
        <v>0</v>
      </c>
    </row>
    <row r="6311" spans="1:10" x14ac:dyDescent="0.25">
      <c r="A6311" t="s">
        <v>3479</v>
      </c>
      <c r="C6311" s="2">
        <v>65000</v>
      </c>
      <c r="D6311">
        <v>2</v>
      </c>
      <c r="E6311" s="2">
        <v>65000</v>
      </c>
      <c r="G6311" s="2">
        <v>130000</v>
      </c>
      <c r="H6311" s="2">
        <v>130000</v>
      </c>
      <c r="J6311">
        <f t="shared" si="98"/>
        <v>0</v>
      </c>
    </row>
    <row r="6312" spans="1:10" x14ac:dyDescent="0.25">
      <c r="A6312" t="s">
        <v>4027</v>
      </c>
      <c r="C6312" s="2">
        <v>91000</v>
      </c>
      <c r="D6312">
        <v>2</v>
      </c>
      <c r="E6312" s="2">
        <v>91000</v>
      </c>
      <c r="G6312" s="2">
        <v>182000</v>
      </c>
      <c r="H6312" s="2">
        <v>182000</v>
      </c>
      <c r="I6312" t="s">
        <v>4027</v>
      </c>
      <c r="J6312">
        <f t="shared" si="98"/>
        <v>182000</v>
      </c>
    </row>
    <row r="6313" spans="1:10" x14ac:dyDescent="0.25">
      <c r="A6313" t="s">
        <v>3952</v>
      </c>
      <c r="B6313">
        <v>1</v>
      </c>
      <c r="C6313" s="2">
        <v>39</v>
      </c>
      <c r="D6313">
        <v>2</v>
      </c>
      <c r="E6313" s="2">
        <v>39</v>
      </c>
      <c r="G6313" s="2">
        <v>78</v>
      </c>
      <c r="H6313" s="2">
        <v>77.22</v>
      </c>
      <c r="J6313">
        <f t="shared" si="98"/>
        <v>0</v>
      </c>
    </row>
    <row r="6314" spans="1:10" x14ac:dyDescent="0.25">
      <c r="A6314" t="s">
        <v>6285</v>
      </c>
      <c r="B6314">
        <v>1</v>
      </c>
      <c r="C6314" s="2">
        <v>39</v>
      </c>
      <c r="D6314">
        <v>2</v>
      </c>
      <c r="E6314" s="2">
        <v>39</v>
      </c>
      <c r="G6314" s="2">
        <v>78</v>
      </c>
      <c r="H6314" s="2">
        <v>77.22</v>
      </c>
      <c r="I6314" t="s">
        <v>6285</v>
      </c>
      <c r="J6314">
        <f t="shared" si="98"/>
        <v>77.22</v>
      </c>
    </row>
    <row r="6315" spans="1:10" x14ac:dyDescent="0.25">
      <c r="A6315" t="s">
        <v>3958</v>
      </c>
      <c r="B6315">
        <v>1</v>
      </c>
      <c r="C6315" s="2">
        <v>39</v>
      </c>
      <c r="D6315">
        <v>2</v>
      </c>
      <c r="E6315" s="2">
        <v>39</v>
      </c>
      <c r="G6315" s="2">
        <v>78</v>
      </c>
      <c r="H6315" s="2">
        <v>77.22</v>
      </c>
      <c r="J6315">
        <f t="shared" si="98"/>
        <v>0</v>
      </c>
    </row>
    <row r="6316" spans="1:10" x14ac:dyDescent="0.25">
      <c r="A6316" t="s">
        <v>6661</v>
      </c>
      <c r="B6316">
        <v>1</v>
      </c>
      <c r="C6316" s="2">
        <v>39</v>
      </c>
      <c r="D6316">
        <v>2</v>
      </c>
      <c r="E6316" s="2">
        <v>39</v>
      </c>
      <c r="G6316" s="2">
        <v>78</v>
      </c>
      <c r="H6316" s="2">
        <v>77.22</v>
      </c>
      <c r="J6316">
        <f t="shared" si="98"/>
        <v>0</v>
      </c>
    </row>
    <row r="6317" spans="1:10" x14ac:dyDescent="0.25">
      <c r="A6317" t="s">
        <v>3670</v>
      </c>
      <c r="B6317">
        <v>1</v>
      </c>
      <c r="C6317" s="2">
        <v>39</v>
      </c>
      <c r="D6317">
        <v>2</v>
      </c>
      <c r="E6317" s="2">
        <v>39</v>
      </c>
      <c r="G6317" s="2">
        <v>78</v>
      </c>
      <c r="H6317" s="2">
        <v>77.22</v>
      </c>
      <c r="J6317">
        <f t="shared" si="98"/>
        <v>0</v>
      </c>
    </row>
    <row r="6318" spans="1:10" x14ac:dyDescent="0.25">
      <c r="A6318" t="s">
        <v>6258</v>
      </c>
      <c r="B6318">
        <v>1</v>
      </c>
      <c r="C6318" s="2">
        <v>39</v>
      </c>
      <c r="D6318">
        <v>2</v>
      </c>
      <c r="E6318" s="2">
        <v>39</v>
      </c>
      <c r="G6318" s="2">
        <v>78</v>
      </c>
      <c r="H6318" s="2">
        <v>77.22</v>
      </c>
      <c r="I6318" t="s">
        <v>6258</v>
      </c>
      <c r="J6318">
        <f t="shared" si="98"/>
        <v>77.22</v>
      </c>
    </row>
    <row r="6319" spans="1:10" x14ac:dyDescent="0.25">
      <c r="A6319" t="s">
        <v>3609</v>
      </c>
      <c r="B6319">
        <v>1</v>
      </c>
      <c r="C6319" s="2">
        <v>39</v>
      </c>
      <c r="D6319">
        <v>2</v>
      </c>
      <c r="E6319" s="2">
        <v>39</v>
      </c>
      <c r="G6319" s="2">
        <v>78</v>
      </c>
      <c r="H6319" s="2">
        <v>77.22</v>
      </c>
      <c r="J6319">
        <f t="shared" si="98"/>
        <v>0</v>
      </c>
    </row>
    <row r="6320" spans="1:10" x14ac:dyDescent="0.25">
      <c r="A6320" t="s">
        <v>4900</v>
      </c>
      <c r="B6320">
        <v>1</v>
      </c>
      <c r="C6320" s="2">
        <v>39</v>
      </c>
      <c r="D6320">
        <v>2</v>
      </c>
      <c r="E6320" s="2">
        <v>39</v>
      </c>
      <c r="G6320" s="2">
        <v>78</v>
      </c>
      <c r="H6320" s="2">
        <v>77.22</v>
      </c>
      <c r="J6320">
        <f t="shared" si="98"/>
        <v>0</v>
      </c>
    </row>
    <row r="6321" spans="1:10" x14ac:dyDescent="0.25">
      <c r="A6321" t="s">
        <v>3566</v>
      </c>
      <c r="B6321">
        <v>1</v>
      </c>
      <c r="C6321" s="2">
        <v>39</v>
      </c>
      <c r="D6321">
        <v>2</v>
      </c>
      <c r="E6321" s="2">
        <v>39</v>
      </c>
      <c r="G6321" s="2">
        <v>78</v>
      </c>
      <c r="H6321" s="2">
        <v>77.22</v>
      </c>
      <c r="J6321">
        <f t="shared" si="98"/>
        <v>0</v>
      </c>
    </row>
    <row r="6322" spans="1:10" x14ac:dyDescent="0.25">
      <c r="A6322" t="s">
        <v>3952</v>
      </c>
      <c r="B6322">
        <v>1</v>
      </c>
      <c r="C6322" s="2">
        <v>199</v>
      </c>
      <c r="D6322">
        <v>2</v>
      </c>
      <c r="E6322" s="2">
        <v>199</v>
      </c>
      <c r="G6322" s="2">
        <v>398</v>
      </c>
      <c r="H6322" s="2">
        <v>394.02</v>
      </c>
      <c r="J6322">
        <f t="shared" si="98"/>
        <v>0</v>
      </c>
    </row>
    <row r="6323" spans="1:10" x14ac:dyDescent="0.25">
      <c r="A6323" t="s">
        <v>6285</v>
      </c>
      <c r="B6323">
        <v>1</v>
      </c>
      <c r="C6323" s="2">
        <v>199</v>
      </c>
      <c r="D6323">
        <v>2</v>
      </c>
      <c r="E6323" s="2">
        <v>199</v>
      </c>
      <c r="G6323" s="2">
        <v>398</v>
      </c>
      <c r="H6323" s="2">
        <v>394.02</v>
      </c>
      <c r="I6323" t="s">
        <v>6285</v>
      </c>
      <c r="J6323">
        <f t="shared" si="98"/>
        <v>394.02</v>
      </c>
    </row>
    <row r="6324" spans="1:10" x14ac:dyDescent="0.25">
      <c r="A6324" t="s">
        <v>3958</v>
      </c>
      <c r="B6324">
        <v>1</v>
      </c>
      <c r="C6324" s="2">
        <v>199</v>
      </c>
      <c r="D6324">
        <v>2</v>
      </c>
      <c r="E6324" s="2">
        <v>199</v>
      </c>
      <c r="G6324" s="2">
        <v>398</v>
      </c>
      <c r="H6324" s="2">
        <v>394.02</v>
      </c>
      <c r="J6324">
        <f t="shared" si="98"/>
        <v>0</v>
      </c>
    </row>
    <row r="6325" spans="1:10" x14ac:dyDescent="0.25">
      <c r="A6325" t="s">
        <v>6661</v>
      </c>
      <c r="B6325">
        <v>1</v>
      </c>
      <c r="C6325" s="2">
        <v>199</v>
      </c>
      <c r="D6325">
        <v>2</v>
      </c>
      <c r="E6325" s="2">
        <v>199</v>
      </c>
      <c r="G6325" s="2">
        <v>398</v>
      </c>
      <c r="H6325" s="2">
        <v>394.02</v>
      </c>
      <c r="J6325">
        <f t="shared" si="98"/>
        <v>0</v>
      </c>
    </row>
    <row r="6326" spans="1:10" x14ac:dyDescent="0.25">
      <c r="A6326" t="s">
        <v>3670</v>
      </c>
      <c r="B6326">
        <v>1</v>
      </c>
      <c r="C6326" s="2">
        <v>199</v>
      </c>
      <c r="D6326">
        <v>2</v>
      </c>
      <c r="E6326" s="2">
        <v>199</v>
      </c>
      <c r="G6326" s="2">
        <v>398</v>
      </c>
      <c r="H6326" s="2">
        <v>394.02</v>
      </c>
      <c r="J6326">
        <f t="shared" si="98"/>
        <v>0</v>
      </c>
    </row>
    <row r="6327" spans="1:10" x14ac:dyDescent="0.25">
      <c r="A6327" t="s">
        <v>6258</v>
      </c>
      <c r="B6327">
        <v>1</v>
      </c>
      <c r="C6327" s="2">
        <v>199</v>
      </c>
      <c r="D6327">
        <v>2</v>
      </c>
      <c r="E6327" s="2">
        <v>199</v>
      </c>
      <c r="G6327" s="2">
        <v>398</v>
      </c>
      <c r="H6327" s="2">
        <v>394.02</v>
      </c>
      <c r="I6327" t="s">
        <v>6258</v>
      </c>
      <c r="J6327">
        <f t="shared" si="98"/>
        <v>394.02</v>
      </c>
    </row>
    <row r="6328" spans="1:10" x14ac:dyDescent="0.25">
      <c r="A6328" t="s">
        <v>3609</v>
      </c>
      <c r="B6328">
        <v>1</v>
      </c>
      <c r="C6328" s="2">
        <v>199</v>
      </c>
      <c r="D6328">
        <v>2</v>
      </c>
      <c r="E6328" s="2">
        <v>199</v>
      </c>
      <c r="G6328" s="2">
        <v>398</v>
      </c>
      <c r="H6328" s="2">
        <v>394.02</v>
      </c>
      <c r="J6328">
        <f t="shared" si="98"/>
        <v>0</v>
      </c>
    </row>
    <row r="6329" spans="1:10" x14ac:dyDescent="0.25">
      <c r="A6329" t="s">
        <v>4900</v>
      </c>
      <c r="B6329">
        <v>1</v>
      </c>
      <c r="C6329" s="2">
        <v>199</v>
      </c>
      <c r="D6329">
        <v>2</v>
      </c>
      <c r="E6329" s="2">
        <v>199</v>
      </c>
      <c r="G6329" s="2">
        <v>398</v>
      </c>
      <c r="H6329" s="2">
        <v>394.02</v>
      </c>
      <c r="J6329">
        <f t="shared" si="98"/>
        <v>0</v>
      </c>
    </row>
    <row r="6330" spans="1:10" x14ac:dyDescent="0.25">
      <c r="A6330" t="s">
        <v>3566</v>
      </c>
      <c r="B6330">
        <v>1</v>
      </c>
      <c r="C6330" s="2">
        <v>199</v>
      </c>
      <c r="D6330">
        <v>2</v>
      </c>
      <c r="E6330" s="2">
        <v>199</v>
      </c>
      <c r="G6330" s="2">
        <v>398</v>
      </c>
      <c r="H6330" s="2">
        <v>394.02</v>
      </c>
      <c r="J6330">
        <f t="shared" si="98"/>
        <v>0</v>
      </c>
    </row>
    <row r="6331" spans="1:10" x14ac:dyDescent="0.25">
      <c r="A6331" t="s">
        <v>3550</v>
      </c>
      <c r="B6331">
        <v>1</v>
      </c>
      <c r="C6331" s="2">
        <v>199</v>
      </c>
      <c r="D6331">
        <v>2</v>
      </c>
      <c r="E6331" s="2">
        <v>199</v>
      </c>
      <c r="G6331" s="2">
        <v>398</v>
      </c>
      <c r="H6331" s="2">
        <v>394.02</v>
      </c>
      <c r="J6331">
        <f t="shared" si="98"/>
        <v>0</v>
      </c>
    </row>
    <row r="6332" spans="1:10" x14ac:dyDescent="0.25">
      <c r="A6332" t="s">
        <v>5477</v>
      </c>
      <c r="B6332">
        <v>5</v>
      </c>
      <c r="C6332" s="2">
        <v>39</v>
      </c>
      <c r="D6332">
        <v>2</v>
      </c>
      <c r="E6332" s="2">
        <v>39</v>
      </c>
      <c r="G6332" s="2">
        <v>78</v>
      </c>
      <c r="H6332" s="2">
        <v>74.099999999999994</v>
      </c>
      <c r="J6332">
        <f t="shared" si="98"/>
        <v>0</v>
      </c>
    </row>
    <row r="6333" spans="1:10" x14ac:dyDescent="0.25">
      <c r="A6333" t="s">
        <v>6660</v>
      </c>
      <c r="B6333">
        <v>5</v>
      </c>
      <c r="C6333" s="2">
        <v>39</v>
      </c>
      <c r="D6333">
        <v>2</v>
      </c>
      <c r="E6333" s="2">
        <v>39</v>
      </c>
      <c r="G6333" s="2">
        <v>78</v>
      </c>
      <c r="H6333" s="2">
        <v>74.099999999999994</v>
      </c>
      <c r="J6333">
        <f t="shared" si="98"/>
        <v>0</v>
      </c>
    </row>
    <row r="6334" spans="1:10" x14ac:dyDescent="0.25">
      <c r="A6334" t="s">
        <v>5477</v>
      </c>
      <c r="B6334">
        <v>5</v>
      </c>
      <c r="C6334" s="2">
        <v>199</v>
      </c>
      <c r="D6334">
        <v>2</v>
      </c>
      <c r="E6334" s="2">
        <v>199</v>
      </c>
      <c r="G6334" s="2">
        <v>398</v>
      </c>
      <c r="H6334" s="2">
        <v>378.1</v>
      </c>
      <c r="J6334">
        <f t="shared" si="98"/>
        <v>0</v>
      </c>
    </row>
    <row r="6335" spans="1:10" x14ac:dyDescent="0.25">
      <c r="A6335" t="s">
        <v>6660</v>
      </c>
      <c r="B6335">
        <v>5</v>
      </c>
      <c r="C6335" s="2">
        <v>199</v>
      </c>
      <c r="D6335">
        <v>2</v>
      </c>
      <c r="E6335" s="2">
        <v>199</v>
      </c>
      <c r="G6335" s="2">
        <v>398</v>
      </c>
      <c r="H6335" s="2">
        <v>378.1</v>
      </c>
      <c r="J6335">
        <f t="shared" si="98"/>
        <v>0</v>
      </c>
    </row>
    <row r="6336" spans="1:10" x14ac:dyDescent="0.25">
      <c r="A6336" t="s">
        <v>4962</v>
      </c>
      <c r="B6336">
        <v>6</v>
      </c>
      <c r="C6336" s="2">
        <v>39</v>
      </c>
      <c r="D6336">
        <v>2</v>
      </c>
      <c r="E6336" s="2">
        <v>39</v>
      </c>
      <c r="G6336" s="2">
        <v>78</v>
      </c>
      <c r="H6336" s="2">
        <v>73.319999999999993</v>
      </c>
      <c r="J6336">
        <f t="shared" si="98"/>
        <v>0</v>
      </c>
    </row>
    <row r="6337" spans="1:10" x14ac:dyDescent="0.25">
      <c r="A6337" t="s">
        <v>6297</v>
      </c>
      <c r="B6337">
        <v>6</v>
      </c>
      <c r="C6337" s="2">
        <v>39</v>
      </c>
      <c r="D6337">
        <v>2</v>
      </c>
      <c r="E6337" s="2">
        <v>39</v>
      </c>
      <c r="G6337" s="2">
        <v>78</v>
      </c>
      <c r="H6337" s="2">
        <v>73.319999999999993</v>
      </c>
      <c r="J6337">
        <f t="shared" si="98"/>
        <v>0</v>
      </c>
    </row>
    <row r="6338" spans="1:10" x14ac:dyDescent="0.25">
      <c r="A6338" t="s">
        <v>3551</v>
      </c>
      <c r="B6338">
        <v>6</v>
      </c>
      <c r="C6338" s="2">
        <v>39</v>
      </c>
      <c r="D6338">
        <v>2</v>
      </c>
      <c r="E6338" s="2">
        <v>39</v>
      </c>
      <c r="G6338" s="2">
        <v>78</v>
      </c>
      <c r="H6338" s="2">
        <v>73.319999999999993</v>
      </c>
      <c r="J6338">
        <f t="shared" si="98"/>
        <v>0</v>
      </c>
    </row>
    <row r="6339" spans="1:10" x14ac:dyDescent="0.25">
      <c r="A6339" t="s">
        <v>6380</v>
      </c>
      <c r="B6339">
        <v>6</v>
      </c>
      <c r="C6339" s="2">
        <v>39</v>
      </c>
      <c r="D6339">
        <v>2</v>
      </c>
      <c r="E6339" s="2">
        <v>39</v>
      </c>
      <c r="G6339" s="2">
        <v>78</v>
      </c>
      <c r="H6339" s="2">
        <v>73.319999999999993</v>
      </c>
      <c r="J6339">
        <f t="shared" ref="J6339:J6402" si="99">IF(I6339=0,0,H6339)</f>
        <v>0</v>
      </c>
    </row>
    <row r="6340" spans="1:10" x14ac:dyDescent="0.25">
      <c r="A6340" t="s">
        <v>6297</v>
      </c>
      <c r="B6340">
        <v>6</v>
      </c>
      <c r="C6340" s="2">
        <v>199</v>
      </c>
      <c r="D6340">
        <v>2</v>
      </c>
      <c r="E6340" s="2">
        <v>199</v>
      </c>
      <c r="G6340" s="2">
        <v>398</v>
      </c>
      <c r="H6340" s="2">
        <v>374.12</v>
      </c>
      <c r="J6340">
        <f t="shared" si="99"/>
        <v>0</v>
      </c>
    </row>
    <row r="6341" spans="1:10" x14ac:dyDescent="0.25">
      <c r="A6341" t="s">
        <v>3551</v>
      </c>
      <c r="B6341">
        <v>6</v>
      </c>
      <c r="C6341" s="2">
        <v>199</v>
      </c>
      <c r="D6341">
        <v>2</v>
      </c>
      <c r="E6341" s="2">
        <v>199</v>
      </c>
      <c r="G6341" s="2">
        <v>398</v>
      </c>
      <c r="H6341" s="2">
        <v>374.12</v>
      </c>
      <c r="J6341">
        <f t="shared" si="99"/>
        <v>0</v>
      </c>
    </row>
    <row r="6342" spans="1:10" x14ac:dyDescent="0.25">
      <c r="A6342" t="s">
        <v>6380</v>
      </c>
      <c r="B6342">
        <v>6</v>
      </c>
      <c r="C6342" s="2">
        <v>199</v>
      </c>
      <c r="D6342">
        <v>2</v>
      </c>
      <c r="E6342" s="2">
        <v>199</v>
      </c>
      <c r="G6342" s="2">
        <v>398</v>
      </c>
      <c r="H6342" s="2">
        <v>374.12</v>
      </c>
      <c r="J6342">
        <f t="shared" si="99"/>
        <v>0</v>
      </c>
    </row>
    <row r="6343" spans="1:10" x14ac:dyDescent="0.25">
      <c r="A6343" t="s">
        <v>4962</v>
      </c>
      <c r="B6343">
        <v>6</v>
      </c>
      <c r="C6343" s="2">
        <v>199</v>
      </c>
      <c r="D6343">
        <v>2</v>
      </c>
      <c r="E6343" s="2">
        <v>199</v>
      </c>
      <c r="G6343" s="2">
        <v>398</v>
      </c>
      <c r="H6343" s="2">
        <v>374.12</v>
      </c>
      <c r="J6343">
        <f t="shared" si="99"/>
        <v>0</v>
      </c>
    </row>
    <row r="6344" spans="1:10" x14ac:dyDescent="0.25">
      <c r="A6344" t="s">
        <v>4962</v>
      </c>
      <c r="B6344">
        <v>6</v>
      </c>
      <c r="C6344" s="2">
        <v>199</v>
      </c>
      <c r="D6344">
        <v>2</v>
      </c>
      <c r="E6344" s="2">
        <v>199</v>
      </c>
      <c r="G6344" s="2">
        <v>398</v>
      </c>
      <c r="H6344" s="2">
        <v>374.12</v>
      </c>
      <c r="J6344">
        <f t="shared" si="99"/>
        <v>0</v>
      </c>
    </row>
    <row r="6345" spans="1:10" x14ac:dyDescent="0.25">
      <c r="A6345" t="s">
        <v>4962</v>
      </c>
      <c r="B6345">
        <v>6</v>
      </c>
      <c r="C6345" s="2">
        <v>499</v>
      </c>
      <c r="D6345">
        <v>2</v>
      </c>
      <c r="E6345" s="2">
        <v>499</v>
      </c>
      <c r="G6345" s="2">
        <v>998</v>
      </c>
      <c r="H6345" s="2">
        <v>938.12</v>
      </c>
      <c r="J6345">
        <f t="shared" si="99"/>
        <v>0</v>
      </c>
    </row>
    <row r="6346" spans="1:10" x14ac:dyDescent="0.25">
      <c r="A6346" t="s">
        <v>4962</v>
      </c>
      <c r="B6346">
        <v>6</v>
      </c>
      <c r="C6346" s="2">
        <v>78000</v>
      </c>
      <c r="D6346">
        <v>2</v>
      </c>
      <c r="E6346" s="2">
        <v>78000</v>
      </c>
      <c r="G6346" s="2">
        <v>156000</v>
      </c>
      <c r="H6346" s="2">
        <v>146640</v>
      </c>
      <c r="J6346">
        <f t="shared" si="99"/>
        <v>0</v>
      </c>
    </row>
    <row r="6347" spans="1:10" x14ac:dyDescent="0.25">
      <c r="A6347" t="s">
        <v>6171</v>
      </c>
      <c r="B6347">
        <v>8</v>
      </c>
      <c r="C6347" s="2">
        <v>199</v>
      </c>
      <c r="D6347">
        <v>2</v>
      </c>
      <c r="E6347" s="2">
        <v>199</v>
      </c>
      <c r="G6347" s="2">
        <v>398</v>
      </c>
      <c r="H6347" s="2">
        <v>366.16</v>
      </c>
      <c r="J6347">
        <f t="shared" si="99"/>
        <v>0</v>
      </c>
    </row>
    <row r="6348" spans="1:10" x14ac:dyDescent="0.25">
      <c r="A6348" t="s">
        <v>6171</v>
      </c>
      <c r="B6348">
        <v>8</v>
      </c>
      <c r="C6348" s="2">
        <v>199</v>
      </c>
      <c r="D6348">
        <v>2</v>
      </c>
      <c r="E6348" s="2">
        <v>199</v>
      </c>
      <c r="G6348" s="2">
        <v>398</v>
      </c>
      <c r="H6348" s="2">
        <v>366.16</v>
      </c>
      <c r="J6348">
        <f t="shared" si="99"/>
        <v>0</v>
      </c>
    </row>
    <row r="6349" spans="1:10" x14ac:dyDescent="0.25">
      <c r="A6349" t="s">
        <v>6171</v>
      </c>
      <c r="B6349">
        <v>8</v>
      </c>
      <c r="C6349" s="2">
        <v>71500</v>
      </c>
      <c r="D6349">
        <v>2</v>
      </c>
      <c r="E6349" s="2">
        <v>71500</v>
      </c>
      <c r="G6349" s="2">
        <v>143000</v>
      </c>
      <c r="H6349" s="2">
        <v>131560</v>
      </c>
      <c r="J6349">
        <f t="shared" si="99"/>
        <v>0</v>
      </c>
    </row>
    <row r="6350" spans="1:10" x14ac:dyDescent="0.25">
      <c r="A6350" t="s">
        <v>3956</v>
      </c>
      <c r="B6350">
        <v>10</v>
      </c>
      <c r="C6350" s="2">
        <v>39</v>
      </c>
      <c r="D6350">
        <v>2</v>
      </c>
      <c r="E6350" s="2">
        <v>39</v>
      </c>
      <c r="G6350" s="2">
        <v>78</v>
      </c>
      <c r="H6350" s="2">
        <v>70.2</v>
      </c>
      <c r="J6350">
        <f t="shared" si="99"/>
        <v>0</v>
      </c>
    </row>
    <row r="6351" spans="1:10" x14ac:dyDescent="0.25">
      <c r="A6351" t="s">
        <v>3613</v>
      </c>
      <c r="B6351">
        <v>10</v>
      </c>
      <c r="C6351" s="2">
        <v>39</v>
      </c>
      <c r="D6351">
        <v>2</v>
      </c>
      <c r="E6351" s="2">
        <v>39</v>
      </c>
      <c r="G6351" s="2">
        <v>78</v>
      </c>
      <c r="H6351" s="2">
        <v>70.2</v>
      </c>
      <c r="J6351">
        <f t="shared" si="99"/>
        <v>0</v>
      </c>
    </row>
    <row r="6352" spans="1:10" x14ac:dyDescent="0.25">
      <c r="A6352" t="s">
        <v>3957</v>
      </c>
      <c r="B6352">
        <v>10</v>
      </c>
      <c r="C6352" s="2">
        <v>39</v>
      </c>
      <c r="D6352">
        <v>2</v>
      </c>
      <c r="E6352" s="2">
        <v>39</v>
      </c>
      <c r="G6352" s="2">
        <v>78</v>
      </c>
      <c r="H6352" s="2">
        <v>70.2</v>
      </c>
      <c r="I6352" t="s">
        <v>3957</v>
      </c>
      <c r="J6352">
        <f t="shared" si="99"/>
        <v>70.2</v>
      </c>
    </row>
    <row r="6353" spans="1:10" x14ac:dyDescent="0.25">
      <c r="A6353" t="s">
        <v>3397</v>
      </c>
      <c r="B6353">
        <v>10</v>
      </c>
      <c r="C6353" s="2">
        <v>39</v>
      </c>
      <c r="D6353">
        <v>2</v>
      </c>
      <c r="E6353" s="2">
        <v>39</v>
      </c>
      <c r="G6353" s="2">
        <v>78</v>
      </c>
      <c r="H6353" s="2">
        <v>70.2</v>
      </c>
      <c r="J6353">
        <f t="shared" si="99"/>
        <v>0</v>
      </c>
    </row>
    <row r="6354" spans="1:10" x14ac:dyDescent="0.25">
      <c r="A6354" t="s">
        <v>3423</v>
      </c>
      <c r="B6354">
        <v>10</v>
      </c>
      <c r="C6354" s="2">
        <v>39</v>
      </c>
      <c r="D6354">
        <v>2</v>
      </c>
      <c r="E6354" s="2">
        <v>39</v>
      </c>
      <c r="G6354" s="2">
        <v>78</v>
      </c>
      <c r="H6354" s="2">
        <v>70.2</v>
      </c>
      <c r="J6354">
        <f t="shared" si="99"/>
        <v>0</v>
      </c>
    </row>
    <row r="6355" spans="1:10" x14ac:dyDescent="0.25">
      <c r="A6355" t="s">
        <v>3547</v>
      </c>
      <c r="B6355">
        <v>10</v>
      </c>
      <c r="C6355" s="2">
        <v>39</v>
      </c>
      <c r="D6355">
        <v>2</v>
      </c>
      <c r="E6355" s="2">
        <v>39</v>
      </c>
      <c r="G6355" s="2">
        <v>78</v>
      </c>
      <c r="H6355" s="2">
        <v>70.2</v>
      </c>
      <c r="J6355">
        <f t="shared" si="99"/>
        <v>0</v>
      </c>
    </row>
    <row r="6356" spans="1:10" x14ac:dyDescent="0.25">
      <c r="A6356" t="s">
        <v>3988</v>
      </c>
      <c r="B6356">
        <v>10</v>
      </c>
      <c r="C6356" s="2">
        <v>39</v>
      </c>
      <c r="D6356">
        <v>2</v>
      </c>
      <c r="E6356" s="2">
        <v>39</v>
      </c>
      <c r="G6356" s="2">
        <v>78</v>
      </c>
      <c r="H6356" s="2">
        <v>70.2</v>
      </c>
      <c r="J6356">
        <f t="shared" si="99"/>
        <v>0</v>
      </c>
    </row>
    <row r="6357" spans="1:10" x14ac:dyDescent="0.25">
      <c r="A6357" t="s">
        <v>3956</v>
      </c>
      <c r="B6357">
        <v>10</v>
      </c>
      <c r="C6357" s="2">
        <v>199</v>
      </c>
      <c r="D6357">
        <v>2</v>
      </c>
      <c r="E6357" s="2">
        <v>199</v>
      </c>
      <c r="G6357" s="2">
        <v>398</v>
      </c>
      <c r="H6357" s="2">
        <v>358.2</v>
      </c>
      <c r="J6357">
        <f t="shared" si="99"/>
        <v>0</v>
      </c>
    </row>
    <row r="6358" spans="1:10" x14ac:dyDescent="0.25">
      <c r="A6358" t="s">
        <v>3613</v>
      </c>
      <c r="B6358">
        <v>10</v>
      </c>
      <c r="C6358" s="2">
        <v>199</v>
      </c>
      <c r="D6358">
        <v>2</v>
      </c>
      <c r="E6358" s="2">
        <v>199</v>
      </c>
      <c r="G6358" s="2">
        <v>398</v>
      </c>
      <c r="H6358" s="2">
        <v>358.2</v>
      </c>
      <c r="J6358">
        <f t="shared" si="99"/>
        <v>0</v>
      </c>
    </row>
    <row r="6359" spans="1:10" x14ac:dyDescent="0.25">
      <c r="A6359" t="s">
        <v>3957</v>
      </c>
      <c r="B6359">
        <v>10</v>
      </c>
      <c r="C6359" s="2">
        <v>199</v>
      </c>
      <c r="D6359">
        <v>2</v>
      </c>
      <c r="E6359" s="2">
        <v>199</v>
      </c>
      <c r="G6359" s="2">
        <v>398</v>
      </c>
      <c r="H6359" s="2">
        <v>358.2</v>
      </c>
      <c r="I6359" t="s">
        <v>3957</v>
      </c>
      <c r="J6359">
        <f t="shared" si="99"/>
        <v>358.2</v>
      </c>
    </row>
    <row r="6360" spans="1:10" x14ac:dyDescent="0.25">
      <c r="A6360" t="s">
        <v>3397</v>
      </c>
      <c r="B6360">
        <v>10</v>
      </c>
      <c r="C6360" s="2">
        <v>199</v>
      </c>
      <c r="D6360">
        <v>2</v>
      </c>
      <c r="E6360" s="2">
        <v>199</v>
      </c>
      <c r="G6360" s="2">
        <v>398</v>
      </c>
      <c r="H6360" s="2">
        <v>358.2</v>
      </c>
      <c r="J6360">
        <f t="shared" si="99"/>
        <v>0</v>
      </c>
    </row>
    <row r="6361" spans="1:10" x14ac:dyDescent="0.25">
      <c r="A6361" t="s">
        <v>3423</v>
      </c>
      <c r="B6361">
        <v>10</v>
      </c>
      <c r="C6361" s="2">
        <v>199</v>
      </c>
      <c r="D6361">
        <v>2</v>
      </c>
      <c r="E6361" s="2">
        <v>199</v>
      </c>
      <c r="G6361" s="2">
        <v>398</v>
      </c>
      <c r="H6361" s="2">
        <v>358.2</v>
      </c>
      <c r="J6361">
        <f t="shared" si="99"/>
        <v>0</v>
      </c>
    </row>
    <row r="6362" spans="1:10" x14ac:dyDescent="0.25">
      <c r="A6362" t="s">
        <v>3547</v>
      </c>
      <c r="B6362">
        <v>10</v>
      </c>
      <c r="C6362" s="2">
        <v>199</v>
      </c>
      <c r="D6362">
        <v>2</v>
      </c>
      <c r="E6362" s="2">
        <v>199</v>
      </c>
      <c r="G6362" s="2">
        <v>398</v>
      </c>
      <c r="H6362" s="2">
        <v>358.2</v>
      </c>
      <c r="J6362">
        <f t="shared" si="99"/>
        <v>0</v>
      </c>
    </row>
    <row r="6363" spans="1:10" x14ac:dyDescent="0.25">
      <c r="A6363" t="s">
        <v>6643</v>
      </c>
      <c r="B6363">
        <v>10</v>
      </c>
      <c r="C6363" s="2">
        <v>199</v>
      </c>
      <c r="D6363">
        <v>2</v>
      </c>
      <c r="E6363" s="2">
        <v>199</v>
      </c>
      <c r="G6363" s="2">
        <v>398</v>
      </c>
      <c r="H6363" s="2">
        <v>358.2</v>
      </c>
      <c r="J6363">
        <f t="shared" si="99"/>
        <v>0</v>
      </c>
    </row>
    <row r="6364" spans="1:10" x14ac:dyDescent="0.25">
      <c r="A6364" t="s">
        <v>5077</v>
      </c>
      <c r="B6364">
        <v>10</v>
      </c>
      <c r="C6364" s="2">
        <v>199</v>
      </c>
      <c r="D6364">
        <v>2</v>
      </c>
      <c r="E6364" s="2">
        <v>199</v>
      </c>
      <c r="G6364" s="2">
        <v>398</v>
      </c>
      <c r="H6364" s="2">
        <v>358.2</v>
      </c>
      <c r="J6364">
        <f t="shared" si="99"/>
        <v>0</v>
      </c>
    </row>
    <row r="6365" spans="1:10" x14ac:dyDescent="0.25">
      <c r="A6365" t="s">
        <v>3988</v>
      </c>
      <c r="B6365">
        <v>10</v>
      </c>
      <c r="C6365" s="2">
        <v>199</v>
      </c>
      <c r="D6365">
        <v>2</v>
      </c>
      <c r="E6365" s="2">
        <v>199</v>
      </c>
      <c r="G6365" s="2">
        <v>398</v>
      </c>
      <c r="H6365" s="2">
        <v>358.2</v>
      </c>
      <c r="J6365">
        <f t="shared" si="99"/>
        <v>0</v>
      </c>
    </row>
    <row r="6366" spans="1:10" x14ac:dyDescent="0.25">
      <c r="A6366" t="s">
        <v>3957</v>
      </c>
      <c r="B6366">
        <v>10</v>
      </c>
      <c r="C6366" s="2">
        <v>199</v>
      </c>
      <c r="D6366">
        <v>2</v>
      </c>
      <c r="E6366" s="2">
        <v>199</v>
      </c>
      <c r="G6366" s="2">
        <v>398</v>
      </c>
      <c r="H6366" s="2">
        <v>358.2</v>
      </c>
      <c r="I6366" t="s">
        <v>3957</v>
      </c>
      <c r="J6366">
        <f t="shared" si="99"/>
        <v>358.2</v>
      </c>
    </row>
    <row r="6367" spans="1:10" x14ac:dyDescent="0.25">
      <c r="A6367" t="s">
        <v>6262</v>
      </c>
      <c r="B6367">
        <v>12</v>
      </c>
      <c r="C6367" s="2">
        <v>39</v>
      </c>
      <c r="D6367">
        <v>2</v>
      </c>
      <c r="E6367" s="2">
        <v>39</v>
      </c>
      <c r="G6367" s="2">
        <v>78</v>
      </c>
      <c r="H6367" s="2">
        <v>68.64</v>
      </c>
      <c r="J6367">
        <f t="shared" si="99"/>
        <v>0</v>
      </c>
    </row>
    <row r="6368" spans="1:10" x14ac:dyDescent="0.25">
      <c r="A6368" t="s">
        <v>6262</v>
      </c>
      <c r="B6368">
        <v>12</v>
      </c>
      <c r="C6368" s="2">
        <v>199</v>
      </c>
      <c r="D6368">
        <v>2</v>
      </c>
      <c r="E6368" s="2">
        <v>199</v>
      </c>
      <c r="G6368" s="2">
        <v>398</v>
      </c>
      <c r="H6368" s="2">
        <v>350.24</v>
      </c>
      <c r="J6368">
        <f t="shared" si="99"/>
        <v>0</v>
      </c>
    </row>
    <row r="6369" spans="1:10" x14ac:dyDescent="0.25">
      <c r="A6369" t="s">
        <v>5100</v>
      </c>
      <c r="B6369">
        <v>50</v>
      </c>
      <c r="C6369" s="2">
        <v>199</v>
      </c>
      <c r="D6369">
        <v>2</v>
      </c>
      <c r="E6369" s="2">
        <v>199</v>
      </c>
      <c r="G6369" s="2">
        <v>398</v>
      </c>
      <c r="H6369" s="2">
        <v>199</v>
      </c>
      <c r="J6369">
        <f t="shared" si="99"/>
        <v>0</v>
      </c>
    </row>
    <row r="6370" spans="1:10" x14ac:dyDescent="0.25">
      <c r="A6370" t="s">
        <v>3990</v>
      </c>
      <c r="B6370">
        <v>50</v>
      </c>
      <c r="C6370" s="2">
        <v>199</v>
      </c>
      <c r="D6370">
        <v>2</v>
      </c>
      <c r="E6370" s="2">
        <v>199</v>
      </c>
      <c r="G6370" s="2">
        <v>398</v>
      </c>
      <c r="H6370" s="2">
        <v>199</v>
      </c>
      <c r="J6370">
        <f t="shared" si="99"/>
        <v>0</v>
      </c>
    </row>
    <row r="6371" spans="1:10" x14ac:dyDescent="0.25">
      <c r="A6371" t="s">
        <v>3994</v>
      </c>
      <c r="B6371">
        <v>50</v>
      </c>
      <c r="C6371" s="2">
        <v>199</v>
      </c>
      <c r="D6371">
        <v>2</v>
      </c>
      <c r="E6371" s="2">
        <v>199</v>
      </c>
      <c r="G6371" s="2">
        <v>398</v>
      </c>
      <c r="H6371" s="2">
        <v>199</v>
      </c>
      <c r="I6371" t="s">
        <v>3994</v>
      </c>
      <c r="J6371">
        <f t="shared" si="99"/>
        <v>199</v>
      </c>
    </row>
    <row r="6372" spans="1:10" x14ac:dyDescent="0.25">
      <c r="A6372" t="s">
        <v>4026</v>
      </c>
      <c r="B6372">
        <v>50</v>
      </c>
      <c r="C6372" s="2">
        <v>199</v>
      </c>
      <c r="D6372">
        <v>2</v>
      </c>
      <c r="E6372" s="2">
        <v>199</v>
      </c>
      <c r="G6372" s="2">
        <v>398</v>
      </c>
      <c r="H6372" s="2">
        <v>199</v>
      </c>
      <c r="I6372" t="s">
        <v>4026</v>
      </c>
      <c r="J6372">
        <f t="shared" si="99"/>
        <v>199</v>
      </c>
    </row>
    <row r="6373" spans="1:10" x14ac:dyDescent="0.25">
      <c r="A6373" t="s">
        <v>6646</v>
      </c>
      <c r="B6373">
        <v>50</v>
      </c>
      <c r="C6373" s="2">
        <v>199</v>
      </c>
      <c r="D6373">
        <v>2</v>
      </c>
      <c r="E6373" s="2">
        <v>199</v>
      </c>
      <c r="G6373" s="2">
        <v>398</v>
      </c>
      <c r="H6373" s="2">
        <v>199</v>
      </c>
      <c r="J6373">
        <f t="shared" si="99"/>
        <v>0</v>
      </c>
    </row>
    <row r="6374" spans="1:10" x14ac:dyDescent="0.25">
      <c r="A6374" t="s">
        <v>5507</v>
      </c>
      <c r="B6374">
        <v>50</v>
      </c>
      <c r="C6374" s="2">
        <v>199</v>
      </c>
      <c r="D6374">
        <v>2</v>
      </c>
      <c r="E6374" s="2">
        <v>199</v>
      </c>
      <c r="G6374" s="2">
        <v>398</v>
      </c>
      <c r="H6374" s="2">
        <v>199</v>
      </c>
      <c r="J6374">
        <f t="shared" si="99"/>
        <v>0</v>
      </c>
    </row>
    <row r="6375" spans="1:10" x14ac:dyDescent="0.25">
      <c r="A6375" t="s">
        <v>3675</v>
      </c>
      <c r="B6375">
        <v>50</v>
      </c>
      <c r="C6375" s="2">
        <v>199</v>
      </c>
      <c r="D6375">
        <v>2</v>
      </c>
      <c r="E6375" s="2">
        <v>199</v>
      </c>
      <c r="G6375" s="2">
        <v>398</v>
      </c>
      <c r="H6375" s="2">
        <v>199</v>
      </c>
      <c r="J6375">
        <f t="shared" si="99"/>
        <v>0</v>
      </c>
    </row>
    <row r="6376" spans="1:10" x14ac:dyDescent="0.25">
      <c r="A6376" t="s">
        <v>6260</v>
      </c>
      <c r="B6376">
        <v>50</v>
      </c>
      <c r="C6376" s="2">
        <v>199</v>
      </c>
      <c r="D6376">
        <v>2</v>
      </c>
      <c r="E6376" s="2">
        <v>199</v>
      </c>
      <c r="G6376" s="2">
        <v>398</v>
      </c>
      <c r="H6376" s="2">
        <v>199</v>
      </c>
      <c r="J6376">
        <f t="shared" si="99"/>
        <v>0</v>
      </c>
    </row>
    <row r="6377" spans="1:10" x14ac:dyDescent="0.25">
      <c r="A6377" t="s">
        <v>3970</v>
      </c>
      <c r="B6377">
        <v>50</v>
      </c>
      <c r="C6377" s="2">
        <v>199</v>
      </c>
      <c r="D6377">
        <v>2</v>
      </c>
      <c r="E6377" s="2">
        <v>199</v>
      </c>
      <c r="G6377" s="2">
        <v>398</v>
      </c>
      <c r="H6377" s="2">
        <v>199</v>
      </c>
      <c r="J6377">
        <f t="shared" si="99"/>
        <v>0</v>
      </c>
    </row>
    <row r="6378" spans="1:10" x14ac:dyDescent="0.25">
      <c r="A6378" t="s">
        <v>3433</v>
      </c>
      <c r="B6378">
        <v>50</v>
      </c>
      <c r="C6378" s="2">
        <v>199</v>
      </c>
      <c r="D6378">
        <v>2</v>
      </c>
      <c r="E6378" s="2">
        <v>199</v>
      </c>
      <c r="G6378" s="2">
        <v>398</v>
      </c>
      <c r="H6378" s="2">
        <v>199</v>
      </c>
      <c r="J6378">
        <f t="shared" si="99"/>
        <v>0</v>
      </c>
    </row>
    <row r="6379" spans="1:10" x14ac:dyDescent="0.25">
      <c r="A6379" t="s">
        <v>5484</v>
      </c>
      <c r="B6379">
        <v>50</v>
      </c>
      <c r="C6379" s="2">
        <v>199</v>
      </c>
      <c r="D6379">
        <v>2</v>
      </c>
      <c r="E6379" s="2">
        <v>199</v>
      </c>
      <c r="G6379" s="2">
        <v>398</v>
      </c>
      <c r="H6379" s="2">
        <v>199</v>
      </c>
      <c r="J6379">
        <f t="shared" si="99"/>
        <v>0</v>
      </c>
    </row>
    <row r="6380" spans="1:10" x14ac:dyDescent="0.25">
      <c r="A6380" t="s">
        <v>5432</v>
      </c>
      <c r="B6380">
        <v>50</v>
      </c>
      <c r="C6380" s="2">
        <v>199</v>
      </c>
      <c r="D6380">
        <v>2</v>
      </c>
      <c r="E6380" s="2">
        <v>199</v>
      </c>
      <c r="G6380" s="2">
        <v>398</v>
      </c>
      <c r="H6380" s="2">
        <v>199</v>
      </c>
      <c r="J6380">
        <f t="shared" si="99"/>
        <v>0</v>
      </c>
    </row>
    <row r="6381" spans="1:10" x14ac:dyDescent="0.25">
      <c r="A6381" t="s">
        <v>5061</v>
      </c>
      <c r="B6381">
        <v>50</v>
      </c>
      <c r="C6381" s="2">
        <v>199</v>
      </c>
      <c r="D6381">
        <v>2</v>
      </c>
      <c r="E6381" s="2">
        <v>199</v>
      </c>
      <c r="G6381" s="2">
        <v>398</v>
      </c>
      <c r="H6381" s="2">
        <v>199</v>
      </c>
      <c r="J6381">
        <f t="shared" si="99"/>
        <v>0</v>
      </c>
    </row>
    <row r="6382" spans="1:10" x14ac:dyDescent="0.25">
      <c r="A6382" t="s">
        <v>3607</v>
      </c>
      <c r="B6382">
        <v>50</v>
      </c>
      <c r="C6382" s="2">
        <v>199</v>
      </c>
      <c r="D6382">
        <v>2</v>
      </c>
      <c r="E6382" s="2">
        <v>199</v>
      </c>
      <c r="G6382" s="2">
        <v>398</v>
      </c>
      <c r="H6382" s="2">
        <v>199</v>
      </c>
      <c r="J6382">
        <f t="shared" si="99"/>
        <v>0</v>
      </c>
    </row>
    <row r="6383" spans="1:10" x14ac:dyDescent="0.25">
      <c r="A6383" t="s">
        <v>3946</v>
      </c>
      <c r="B6383">
        <v>50</v>
      </c>
      <c r="C6383" s="2">
        <v>199</v>
      </c>
      <c r="D6383">
        <v>2</v>
      </c>
      <c r="E6383" s="2">
        <v>199</v>
      </c>
      <c r="G6383" s="2">
        <v>398</v>
      </c>
      <c r="H6383" s="2">
        <v>199</v>
      </c>
      <c r="J6383">
        <f t="shared" si="99"/>
        <v>0</v>
      </c>
    </row>
    <row r="6384" spans="1:10" x14ac:dyDescent="0.25">
      <c r="A6384" t="s">
        <v>4019</v>
      </c>
      <c r="B6384">
        <v>50</v>
      </c>
      <c r="C6384" s="2">
        <v>199</v>
      </c>
      <c r="D6384">
        <v>2</v>
      </c>
      <c r="E6384" s="2">
        <v>199</v>
      </c>
      <c r="G6384" s="2">
        <v>398</v>
      </c>
      <c r="H6384" s="2">
        <v>199</v>
      </c>
      <c r="J6384">
        <f t="shared" si="99"/>
        <v>0</v>
      </c>
    </row>
    <row r="6385" spans="1:10" x14ac:dyDescent="0.25">
      <c r="A6385" t="s">
        <v>5513</v>
      </c>
      <c r="B6385">
        <v>50</v>
      </c>
      <c r="C6385" s="2">
        <v>199</v>
      </c>
      <c r="D6385">
        <v>2</v>
      </c>
      <c r="E6385" s="2">
        <v>199</v>
      </c>
      <c r="G6385" s="2">
        <v>398</v>
      </c>
      <c r="H6385" s="2">
        <v>199</v>
      </c>
      <c r="J6385">
        <f t="shared" si="99"/>
        <v>0</v>
      </c>
    </row>
    <row r="6386" spans="1:10" x14ac:dyDescent="0.25">
      <c r="A6386" t="s">
        <v>3568</v>
      </c>
      <c r="B6386">
        <v>1</v>
      </c>
      <c r="C6386" s="2">
        <v>199</v>
      </c>
      <c r="D6386">
        <v>3</v>
      </c>
      <c r="E6386" s="2">
        <v>199</v>
      </c>
      <c r="G6386" s="2">
        <v>597</v>
      </c>
      <c r="H6386" s="2">
        <v>591.03</v>
      </c>
      <c r="J6386">
        <f t="shared" si="99"/>
        <v>0</v>
      </c>
    </row>
    <row r="6387" spans="1:10" x14ac:dyDescent="0.25">
      <c r="A6387" t="s">
        <v>3568</v>
      </c>
      <c r="B6387">
        <v>1</v>
      </c>
      <c r="C6387" s="2">
        <v>199</v>
      </c>
      <c r="D6387">
        <v>3</v>
      </c>
      <c r="E6387" s="2">
        <v>199</v>
      </c>
      <c r="G6387" s="2">
        <v>597</v>
      </c>
      <c r="H6387" s="2">
        <v>591.03</v>
      </c>
      <c r="J6387">
        <f t="shared" si="99"/>
        <v>0</v>
      </c>
    </row>
    <row r="6388" spans="1:10" x14ac:dyDescent="0.25">
      <c r="A6388" t="s">
        <v>6129</v>
      </c>
      <c r="B6388">
        <v>1</v>
      </c>
      <c r="C6388" s="2">
        <v>199</v>
      </c>
      <c r="D6388">
        <v>3</v>
      </c>
      <c r="E6388" s="2">
        <v>199</v>
      </c>
      <c r="G6388" s="2">
        <v>597</v>
      </c>
      <c r="H6388" s="2">
        <v>591.03</v>
      </c>
      <c r="J6388">
        <f t="shared" si="99"/>
        <v>0</v>
      </c>
    </row>
    <row r="6389" spans="1:10" x14ac:dyDescent="0.25">
      <c r="A6389" t="s">
        <v>3568</v>
      </c>
      <c r="B6389">
        <v>1</v>
      </c>
      <c r="C6389" s="2">
        <v>84500</v>
      </c>
      <c r="D6389">
        <v>3</v>
      </c>
      <c r="E6389" s="2">
        <v>84500</v>
      </c>
      <c r="G6389" s="2">
        <v>253500</v>
      </c>
      <c r="H6389" s="2">
        <v>250965</v>
      </c>
      <c r="J6389">
        <f t="shared" si="99"/>
        <v>0</v>
      </c>
    </row>
    <row r="6390" spans="1:10" x14ac:dyDescent="0.25">
      <c r="A6390" t="s">
        <v>6129</v>
      </c>
      <c r="B6390">
        <v>1</v>
      </c>
      <c r="C6390" s="2">
        <v>91000</v>
      </c>
      <c r="D6390">
        <v>3</v>
      </c>
      <c r="E6390" s="2">
        <v>91000</v>
      </c>
      <c r="G6390" s="2">
        <v>273000</v>
      </c>
      <c r="H6390" s="2">
        <v>270270</v>
      </c>
      <c r="J6390">
        <f t="shared" si="99"/>
        <v>0</v>
      </c>
    </row>
    <row r="6391" spans="1:10" x14ac:dyDescent="0.25">
      <c r="A6391" t="s">
        <v>5118</v>
      </c>
      <c r="B6391">
        <v>1.5</v>
      </c>
      <c r="C6391" s="2">
        <v>39</v>
      </c>
      <c r="D6391">
        <v>3</v>
      </c>
      <c r="E6391" s="2">
        <v>39</v>
      </c>
      <c r="G6391" s="2">
        <v>117</v>
      </c>
      <c r="H6391" s="2">
        <v>115.25</v>
      </c>
      <c r="J6391">
        <f t="shared" si="99"/>
        <v>0</v>
      </c>
    </row>
    <row r="6392" spans="1:10" x14ac:dyDescent="0.25">
      <c r="A6392" t="s">
        <v>5118</v>
      </c>
      <c r="B6392">
        <v>1.5</v>
      </c>
      <c r="C6392" s="2">
        <v>199</v>
      </c>
      <c r="D6392">
        <v>3</v>
      </c>
      <c r="E6392" s="2">
        <v>199</v>
      </c>
      <c r="G6392" s="2">
        <v>597</v>
      </c>
      <c r="H6392" s="2">
        <v>588.04</v>
      </c>
      <c r="J6392">
        <f t="shared" si="99"/>
        <v>0</v>
      </c>
    </row>
    <row r="6393" spans="1:10" x14ac:dyDescent="0.25">
      <c r="A6393" t="s">
        <v>5118</v>
      </c>
      <c r="B6393">
        <v>1.5</v>
      </c>
      <c r="C6393" s="2">
        <v>199</v>
      </c>
      <c r="D6393">
        <v>3</v>
      </c>
      <c r="E6393" s="2">
        <v>199</v>
      </c>
      <c r="G6393" s="2">
        <v>597</v>
      </c>
      <c r="H6393" s="2">
        <v>588.04</v>
      </c>
      <c r="J6393">
        <f t="shared" si="99"/>
        <v>0</v>
      </c>
    </row>
    <row r="6394" spans="1:10" x14ac:dyDescent="0.25">
      <c r="A6394" t="s">
        <v>5118</v>
      </c>
      <c r="B6394">
        <v>1.5</v>
      </c>
      <c r="C6394" s="2">
        <v>71500</v>
      </c>
      <c r="D6394">
        <v>3</v>
      </c>
      <c r="E6394" s="2">
        <v>71500</v>
      </c>
      <c r="G6394" s="2">
        <v>214500</v>
      </c>
      <c r="H6394" s="2">
        <v>211282.5</v>
      </c>
      <c r="J6394">
        <f t="shared" si="99"/>
        <v>0</v>
      </c>
    </row>
    <row r="6395" spans="1:10" x14ac:dyDescent="0.25">
      <c r="A6395" t="s">
        <v>6261</v>
      </c>
      <c r="B6395">
        <v>2</v>
      </c>
      <c r="C6395" s="2">
        <v>78000</v>
      </c>
      <c r="D6395">
        <v>3</v>
      </c>
      <c r="E6395" s="2">
        <v>78000</v>
      </c>
      <c r="G6395" s="2">
        <v>234000</v>
      </c>
      <c r="H6395" s="2">
        <v>229320</v>
      </c>
      <c r="J6395">
        <f t="shared" si="99"/>
        <v>0</v>
      </c>
    </row>
    <row r="6396" spans="1:10" x14ac:dyDescent="0.25">
      <c r="A6396" t="s">
        <v>6129</v>
      </c>
      <c r="B6396">
        <v>100</v>
      </c>
      <c r="C6396" s="2">
        <v>199</v>
      </c>
      <c r="D6396">
        <v>3</v>
      </c>
      <c r="E6396" s="2">
        <v>199</v>
      </c>
      <c r="G6396" s="2">
        <v>597</v>
      </c>
      <c r="H6396" s="2">
        <v>0</v>
      </c>
      <c r="J6396">
        <f t="shared" si="99"/>
        <v>0</v>
      </c>
    </row>
    <row r="6397" spans="1:10" x14ac:dyDescent="0.25">
      <c r="A6397" t="s">
        <v>3479</v>
      </c>
      <c r="C6397" s="2">
        <v>39</v>
      </c>
      <c r="D6397">
        <v>4</v>
      </c>
      <c r="E6397" s="2">
        <v>39</v>
      </c>
      <c r="G6397" s="2">
        <v>156</v>
      </c>
      <c r="H6397" s="2">
        <v>156</v>
      </c>
      <c r="J6397">
        <f t="shared" si="99"/>
        <v>0</v>
      </c>
    </row>
    <row r="6398" spans="1:10" x14ac:dyDescent="0.25">
      <c r="A6398" t="s">
        <v>3550</v>
      </c>
      <c r="B6398">
        <v>1</v>
      </c>
      <c r="C6398" s="2">
        <v>39</v>
      </c>
      <c r="D6398">
        <v>4</v>
      </c>
      <c r="E6398" s="2">
        <v>39</v>
      </c>
      <c r="G6398" s="2">
        <v>156</v>
      </c>
      <c r="H6398" s="2">
        <v>154.44</v>
      </c>
      <c r="J6398">
        <f t="shared" si="99"/>
        <v>0</v>
      </c>
    </row>
    <row r="6399" spans="1:10" x14ac:dyDescent="0.25">
      <c r="A6399" t="s">
        <v>3550</v>
      </c>
      <c r="B6399">
        <v>1</v>
      </c>
      <c r="C6399" s="2">
        <v>199</v>
      </c>
      <c r="D6399">
        <v>4</v>
      </c>
      <c r="E6399" s="2">
        <v>199</v>
      </c>
      <c r="G6399" s="2">
        <v>796</v>
      </c>
      <c r="H6399" s="2">
        <v>788.04</v>
      </c>
      <c r="J6399">
        <f t="shared" si="99"/>
        <v>0</v>
      </c>
    </row>
    <row r="6400" spans="1:10" x14ac:dyDescent="0.25">
      <c r="A6400" t="s">
        <v>3630</v>
      </c>
      <c r="B6400">
        <v>1</v>
      </c>
      <c r="C6400" s="2">
        <v>199</v>
      </c>
      <c r="D6400">
        <v>4</v>
      </c>
      <c r="E6400" s="2">
        <v>199</v>
      </c>
      <c r="G6400" s="2">
        <v>796</v>
      </c>
      <c r="H6400" s="2">
        <v>788.04</v>
      </c>
      <c r="J6400">
        <f t="shared" si="99"/>
        <v>0</v>
      </c>
    </row>
    <row r="6401" spans="1:10" x14ac:dyDescent="0.25">
      <c r="A6401" t="s">
        <v>3630</v>
      </c>
      <c r="B6401">
        <v>1</v>
      </c>
      <c r="C6401" s="2">
        <v>95875</v>
      </c>
      <c r="D6401">
        <v>4</v>
      </c>
      <c r="E6401" s="2">
        <v>95875</v>
      </c>
      <c r="G6401" s="2">
        <v>383500</v>
      </c>
      <c r="H6401" s="2">
        <v>379665</v>
      </c>
      <c r="J6401">
        <f t="shared" si="99"/>
        <v>0</v>
      </c>
    </row>
    <row r="6402" spans="1:10" x14ac:dyDescent="0.25">
      <c r="A6402" t="s">
        <v>4962</v>
      </c>
      <c r="B6402">
        <v>6</v>
      </c>
      <c r="C6402" s="2">
        <v>199</v>
      </c>
      <c r="D6402">
        <v>4</v>
      </c>
      <c r="E6402" s="2">
        <v>199</v>
      </c>
      <c r="G6402" s="2">
        <v>796</v>
      </c>
      <c r="H6402" s="2">
        <v>748.24</v>
      </c>
      <c r="J6402">
        <f t="shared" si="99"/>
        <v>0</v>
      </c>
    </row>
    <row r="6403" spans="1:10" x14ac:dyDescent="0.25">
      <c r="A6403" t="s">
        <v>6171</v>
      </c>
      <c r="B6403">
        <v>8</v>
      </c>
      <c r="C6403" s="2">
        <v>39</v>
      </c>
      <c r="D6403">
        <v>4</v>
      </c>
      <c r="E6403" s="2">
        <v>39</v>
      </c>
      <c r="G6403" s="2">
        <v>156</v>
      </c>
      <c r="H6403" s="2">
        <v>143.52000000000001</v>
      </c>
      <c r="J6403">
        <f t="shared" ref="J6403:J6466" si="100">IF(I6403=0,0,H6403)</f>
        <v>0</v>
      </c>
    </row>
    <row r="6404" spans="1:10" x14ac:dyDescent="0.25">
      <c r="A6404" t="s">
        <v>6171</v>
      </c>
      <c r="B6404">
        <v>8</v>
      </c>
      <c r="C6404" s="2">
        <v>199</v>
      </c>
      <c r="D6404">
        <v>4</v>
      </c>
      <c r="E6404" s="2">
        <v>199</v>
      </c>
      <c r="G6404" s="2">
        <v>796</v>
      </c>
      <c r="H6404" s="2">
        <v>732.32</v>
      </c>
      <c r="J6404">
        <f t="shared" si="100"/>
        <v>0</v>
      </c>
    </row>
    <row r="6405" spans="1:10" x14ac:dyDescent="0.25">
      <c r="A6405" t="s">
        <v>3479</v>
      </c>
      <c r="B6405">
        <v>50</v>
      </c>
      <c r="C6405" s="2">
        <v>199</v>
      </c>
      <c r="D6405">
        <v>4</v>
      </c>
      <c r="E6405" s="2">
        <v>199</v>
      </c>
      <c r="G6405" s="2">
        <v>796</v>
      </c>
      <c r="H6405" s="2">
        <v>398</v>
      </c>
      <c r="J6405">
        <f t="shared" si="100"/>
        <v>0</v>
      </c>
    </row>
    <row r="6406" spans="1:10" x14ac:dyDescent="0.25">
      <c r="A6406" t="s">
        <v>5521</v>
      </c>
      <c r="B6406">
        <v>50</v>
      </c>
      <c r="C6406" s="2">
        <v>199</v>
      </c>
      <c r="D6406">
        <v>4</v>
      </c>
      <c r="E6406" s="2">
        <v>199</v>
      </c>
      <c r="G6406" s="2">
        <v>796</v>
      </c>
      <c r="H6406" s="2">
        <v>398</v>
      </c>
      <c r="J6406">
        <f t="shared" si="100"/>
        <v>0</v>
      </c>
    </row>
    <row r="6407" spans="1:10" x14ac:dyDescent="0.25">
      <c r="A6407" t="s">
        <v>6399</v>
      </c>
      <c r="B6407">
        <v>50</v>
      </c>
      <c r="C6407" s="2">
        <v>199</v>
      </c>
      <c r="D6407">
        <v>4</v>
      </c>
      <c r="E6407" s="2">
        <v>199</v>
      </c>
      <c r="G6407" s="2">
        <v>796</v>
      </c>
      <c r="H6407" s="2">
        <v>398</v>
      </c>
      <c r="J6407">
        <f t="shared" si="100"/>
        <v>0</v>
      </c>
    </row>
    <row r="6408" spans="1:10" x14ac:dyDescent="0.25">
      <c r="A6408" t="s">
        <v>3941</v>
      </c>
      <c r="C6408" s="2">
        <v>39</v>
      </c>
      <c r="D6408">
        <v>5</v>
      </c>
      <c r="E6408" s="2">
        <v>39</v>
      </c>
      <c r="G6408" s="2">
        <v>195</v>
      </c>
      <c r="H6408" s="2">
        <v>195</v>
      </c>
      <c r="J6408">
        <f t="shared" si="100"/>
        <v>0</v>
      </c>
    </row>
    <row r="6409" spans="1:10" x14ac:dyDescent="0.25">
      <c r="A6409" t="s">
        <v>6432</v>
      </c>
      <c r="C6409" s="2">
        <v>39</v>
      </c>
      <c r="D6409">
        <v>5</v>
      </c>
      <c r="E6409" s="2">
        <v>39</v>
      </c>
      <c r="G6409" s="2">
        <v>195</v>
      </c>
      <c r="H6409" s="2">
        <v>195</v>
      </c>
      <c r="J6409">
        <f t="shared" si="100"/>
        <v>0</v>
      </c>
    </row>
    <row r="6410" spans="1:10" x14ac:dyDescent="0.25">
      <c r="A6410" t="s">
        <v>6298</v>
      </c>
      <c r="C6410" s="2">
        <v>39</v>
      </c>
      <c r="D6410">
        <v>5</v>
      </c>
      <c r="E6410" s="2">
        <v>39</v>
      </c>
      <c r="G6410" s="2">
        <v>195</v>
      </c>
      <c r="H6410" s="2">
        <v>195</v>
      </c>
      <c r="J6410">
        <f t="shared" si="100"/>
        <v>0</v>
      </c>
    </row>
    <row r="6411" spans="1:10" x14ac:dyDescent="0.25">
      <c r="A6411" t="s">
        <v>5466</v>
      </c>
      <c r="C6411" s="2">
        <v>39</v>
      </c>
      <c r="D6411">
        <v>5</v>
      </c>
      <c r="E6411" s="2">
        <v>39</v>
      </c>
      <c r="G6411" s="2">
        <v>195</v>
      </c>
      <c r="H6411" s="2">
        <v>195</v>
      </c>
      <c r="J6411">
        <f t="shared" si="100"/>
        <v>0</v>
      </c>
    </row>
    <row r="6412" spans="1:10" x14ac:dyDescent="0.25">
      <c r="A6412" t="s">
        <v>4001</v>
      </c>
      <c r="C6412" s="2">
        <v>39</v>
      </c>
      <c r="D6412">
        <v>5</v>
      </c>
      <c r="E6412" s="2">
        <v>39</v>
      </c>
      <c r="G6412" s="2">
        <v>195</v>
      </c>
      <c r="H6412" s="2">
        <v>195</v>
      </c>
      <c r="J6412">
        <f t="shared" si="100"/>
        <v>0</v>
      </c>
    </row>
    <row r="6413" spans="1:10" x14ac:dyDescent="0.25">
      <c r="A6413" t="s">
        <v>3941</v>
      </c>
      <c r="C6413" s="2">
        <v>199</v>
      </c>
      <c r="D6413">
        <v>5</v>
      </c>
      <c r="E6413" s="2">
        <v>199</v>
      </c>
      <c r="G6413" s="2">
        <v>995</v>
      </c>
      <c r="H6413" s="2">
        <v>995</v>
      </c>
      <c r="J6413">
        <f t="shared" si="100"/>
        <v>0</v>
      </c>
    </row>
    <row r="6414" spans="1:10" x14ac:dyDescent="0.25">
      <c r="A6414" t="s">
        <v>6298</v>
      </c>
      <c r="C6414" s="2">
        <v>199</v>
      </c>
      <c r="D6414">
        <v>5</v>
      </c>
      <c r="E6414" s="2">
        <v>199</v>
      </c>
      <c r="G6414" s="2">
        <v>995</v>
      </c>
      <c r="H6414" s="2">
        <v>995</v>
      </c>
      <c r="J6414">
        <f t="shared" si="100"/>
        <v>0</v>
      </c>
    </row>
    <row r="6415" spans="1:10" x14ac:dyDescent="0.25">
      <c r="A6415" t="s">
        <v>5466</v>
      </c>
      <c r="C6415" s="2">
        <v>199</v>
      </c>
      <c r="D6415">
        <v>5</v>
      </c>
      <c r="E6415" s="2">
        <v>199</v>
      </c>
      <c r="G6415" s="2">
        <v>995</v>
      </c>
      <c r="H6415" s="2">
        <v>995</v>
      </c>
      <c r="J6415">
        <f t="shared" si="100"/>
        <v>0</v>
      </c>
    </row>
    <row r="6416" spans="1:10" x14ac:dyDescent="0.25">
      <c r="A6416" t="s">
        <v>3942</v>
      </c>
      <c r="C6416" s="2">
        <v>199</v>
      </c>
      <c r="D6416">
        <v>5</v>
      </c>
      <c r="E6416" s="2">
        <v>199</v>
      </c>
      <c r="G6416" s="2">
        <v>995</v>
      </c>
      <c r="H6416" s="2">
        <v>995</v>
      </c>
      <c r="J6416">
        <f t="shared" si="100"/>
        <v>0</v>
      </c>
    </row>
    <row r="6417" spans="1:10" x14ac:dyDescent="0.25">
      <c r="A6417" t="s">
        <v>3942</v>
      </c>
      <c r="C6417" s="2">
        <v>91000</v>
      </c>
      <c r="D6417">
        <v>5</v>
      </c>
      <c r="E6417" s="2">
        <v>91000</v>
      </c>
      <c r="G6417" s="2">
        <v>455000</v>
      </c>
      <c r="H6417" s="2">
        <v>455000</v>
      </c>
      <c r="J6417">
        <f t="shared" si="100"/>
        <v>0</v>
      </c>
    </row>
    <row r="6418" spans="1:10" x14ac:dyDescent="0.25">
      <c r="A6418" t="s">
        <v>3630</v>
      </c>
      <c r="B6418">
        <v>1</v>
      </c>
      <c r="C6418" s="2">
        <v>199</v>
      </c>
      <c r="D6418">
        <v>5</v>
      </c>
      <c r="E6418" s="2">
        <v>199</v>
      </c>
      <c r="G6418" s="2">
        <v>995</v>
      </c>
      <c r="H6418" s="2">
        <v>985.05</v>
      </c>
      <c r="J6418">
        <f t="shared" si="100"/>
        <v>0</v>
      </c>
    </row>
    <row r="6419" spans="1:10" x14ac:dyDescent="0.25">
      <c r="A6419" t="s">
        <v>3991</v>
      </c>
      <c r="B6419">
        <v>1</v>
      </c>
      <c r="C6419" s="2">
        <v>65000</v>
      </c>
      <c r="D6419">
        <v>5</v>
      </c>
      <c r="E6419" s="2">
        <v>65000</v>
      </c>
      <c r="G6419" s="2">
        <v>325000</v>
      </c>
      <c r="H6419" s="2">
        <v>321750</v>
      </c>
      <c r="I6419" t="s">
        <v>3991</v>
      </c>
      <c r="J6419">
        <f t="shared" si="100"/>
        <v>321750</v>
      </c>
    </row>
    <row r="6420" spans="1:10" x14ac:dyDescent="0.25">
      <c r="A6420" t="s">
        <v>4001</v>
      </c>
      <c r="B6420">
        <v>50</v>
      </c>
      <c r="C6420" s="2">
        <v>199</v>
      </c>
      <c r="D6420">
        <v>5</v>
      </c>
      <c r="E6420" s="2">
        <v>199</v>
      </c>
      <c r="G6420" s="2">
        <v>995</v>
      </c>
      <c r="H6420" s="2">
        <v>497.5</v>
      </c>
      <c r="J6420">
        <f t="shared" si="100"/>
        <v>0</v>
      </c>
    </row>
    <row r="6421" spans="1:10" x14ac:dyDescent="0.25">
      <c r="A6421" t="s">
        <v>3942</v>
      </c>
      <c r="C6421" s="2">
        <v>-2750</v>
      </c>
      <c r="D6421">
        <v>5</v>
      </c>
      <c r="E6421" s="2">
        <v>-2750</v>
      </c>
      <c r="G6421" s="2">
        <v>-13750</v>
      </c>
      <c r="H6421" s="2">
        <v>-13750</v>
      </c>
      <c r="J6421">
        <f t="shared" si="100"/>
        <v>0</v>
      </c>
    </row>
    <row r="6422" spans="1:10" x14ac:dyDescent="0.25">
      <c r="A6422" t="s">
        <v>2403</v>
      </c>
      <c r="C6422" s="2">
        <v>199</v>
      </c>
      <c r="D6422">
        <v>6</v>
      </c>
      <c r="E6422" s="2">
        <v>199</v>
      </c>
      <c r="G6422" s="2">
        <v>1194</v>
      </c>
      <c r="H6422" s="2">
        <v>1194</v>
      </c>
      <c r="J6422">
        <f t="shared" si="100"/>
        <v>0</v>
      </c>
    </row>
    <row r="6423" spans="1:10" x14ac:dyDescent="0.25">
      <c r="A6423" t="s">
        <v>3951</v>
      </c>
      <c r="B6423">
        <v>1</v>
      </c>
      <c r="C6423" s="2">
        <v>39</v>
      </c>
      <c r="D6423">
        <v>6</v>
      </c>
      <c r="E6423" s="2">
        <v>39</v>
      </c>
      <c r="G6423" s="2">
        <v>234</v>
      </c>
      <c r="H6423" s="2">
        <v>231.66</v>
      </c>
      <c r="I6423" t="s">
        <v>3951</v>
      </c>
      <c r="J6423">
        <f t="shared" si="100"/>
        <v>231.66</v>
      </c>
    </row>
    <row r="6424" spans="1:10" x14ac:dyDescent="0.25">
      <c r="A6424" t="s">
        <v>5118</v>
      </c>
      <c r="B6424">
        <v>1.5</v>
      </c>
      <c r="C6424" s="2">
        <v>39</v>
      </c>
      <c r="D6424">
        <v>6</v>
      </c>
      <c r="E6424" s="2">
        <v>39</v>
      </c>
      <c r="G6424" s="2">
        <v>234</v>
      </c>
      <c r="H6424" s="2">
        <v>230.49</v>
      </c>
      <c r="J6424">
        <f t="shared" si="100"/>
        <v>0</v>
      </c>
    </row>
    <row r="6425" spans="1:10" x14ac:dyDescent="0.25">
      <c r="A6425" t="s">
        <v>5118</v>
      </c>
      <c r="B6425">
        <v>1.5</v>
      </c>
      <c r="C6425" s="2">
        <v>199</v>
      </c>
      <c r="D6425">
        <v>6</v>
      </c>
      <c r="E6425" s="2">
        <v>199</v>
      </c>
      <c r="G6425" s="2">
        <v>1194</v>
      </c>
      <c r="H6425" s="2">
        <v>1176.0899999999999</v>
      </c>
      <c r="J6425">
        <f t="shared" si="100"/>
        <v>0</v>
      </c>
    </row>
    <row r="6426" spans="1:10" x14ac:dyDescent="0.25">
      <c r="A6426" t="s">
        <v>6261</v>
      </c>
      <c r="B6426">
        <v>2</v>
      </c>
      <c r="C6426" s="2">
        <v>199</v>
      </c>
      <c r="D6426">
        <v>6</v>
      </c>
      <c r="E6426" s="2">
        <v>199</v>
      </c>
      <c r="G6426" s="2">
        <v>1194</v>
      </c>
      <c r="H6426" s="2">
        <v>1170.1199999999999</v>
      </c>
      <c r="J6426">
        <f t="shared" si="100"/>
        <v>0</v>
      </c>
    </row>
    <row r="6427" spans="1:10" x14ac:dyDescent="0.25">
      <c r="A6427" t="s">
        <v>3951</v>
      </c>
      <c r="B6427">
        <v>1</v>
      </c>
      <c r="C6427" s="2">
        <v>199</v>
      </c>
      <c r="D6427">
        <v>8</v>
      </c>
      <c r="E6427" s="2">
        <v>199</v>
      </c>
      <c r="G6427" s="2">
        <v>1592</v>
      </c>
      <c r="H6427" s="2">
        <v>1576.08</v>
      </c>
      <c r="I6427" t="s">
        <v>3951</v>
      </c>
      <c r="J6427">
        <f t="shared" si="100"/>
        <v>1576.08</v>
      </c>
    </row>
    <row r="6428" spans="1:10" x14ac:dyDescent="0.25">
      <c r="A6428" t="s">
        <v>3630</v>
      </c>
      <c r="B6428">
        <v>1</v>
      </c>
      <c r="C6428" s="2">
        <v>2000</v>
      </c>
      <c r="D6428">
        <v>8</v>
      </c>
      <c r="E6428" s="2">
        <v>2000</v>
      </c>
      <c r="G6428" s="2">
        <v>16000</v>
      </c>
      <c r="H6428" s="2">
        <v>15840</v>
      </c>
      <c r="J6428">
        <f t="shared" si="100"/>
        <v>0</v>
      </c>
    </row>
    <row r="6429" spans="1:10" x14ac:dyDescent="0.25">
      <c r="A6429" t="s">
        <v>6548</v>
      </c>
      <c r="C6429" s="2">
        <v>39</v>
      </c>
      <c r="D6429">
        <v>10</v>
      </c>
      <c r="E6429" s="2">
        <v>39</v>
      </c>
      <c r="G6429" s="2">
        <v>390</v>
      </c>
      <c r="H6429" s="2">
        <v>390</v>
      </c>
      <c r="J6429">
        <f t="shared" si="100"/>
        <v>0</v>
      </c>
    </row>
    <row r="6430" spans="1:10" x14ac:dyDescent="0.25">
      <c r="A6430" t="s">
        <v>4192</v>
      </c>
      <c r="C6430" s="2">
        <v>39</v>
      </c>
      <c r="D6430">
        <v>10</v>
      </c>
      <c r="E6430" s="2">
        <v>39</v>
      </c>
      <c r="G6430" s="2">
        <v>390</v>
      </c>
      <c r="H6430" s="2">
        <v>390</v>
      </c>
      <c r="J6430">
        <f t="shared" si="100"/>
        <v>0</v>
      </c>
    </row>
    <row r="6431" spans="1:10" x14ac:dyDescent="0.25">
      <c r="A6431" t="s">
        <v>3567</v>
      </c>
      <c r="C6431" s="2">
        <v>39</v>
      </c>
      <c r="D6431">
        <v>10</v>
      </c>
      <c r="E6431" s="2">
        <v>39</v>
      </c>
      <c r="G6431" s="2">
        <v>390</v>
      </c>
      <c r="H6431" s="2">
        <v>390</v>
      </c>
      <c r="J6431">
        <f t="shared" si="100"/>
        <v>0</v>
      </c>
    </row>
    <row r="6432" spans="1:10" x14ac:dyDescent="0.25">
      <c r="A6432" t="s">
        <v>4192</v>
      </c>
      <c r="C6432" s="2">
        <v>199</v>
      </c>
      <c r="D6432">
        <v>10</v>
      </c>
      <c r="E6432" s="2">
        <v>199</v>
      </c>
      <c r="G6432" s="2">
        <v>1990</v>
      </c>
      <c r="H6432" s="2">
        <v>1990</v>
      </c>
      <c r="J6432">
        <f t="shared" si="100"/>
        <v>0</v>
      </c>
    </row>
    <row r="6433" spans="1:10" x14ac:dyDescent="0.25">
      <c r="A6433" t="s">
        <v>3567</v>
      </c>
      <c r="C6433" s="2">
        <v>199</v>
      </c>
      <c r="D6433">
        <v>10</v>
      </c>
      <c r="E6433" s="2">
        <v>199</v>
      </c>
      <c r="G6433" s="2">
        <v>1990</v>
      </c>
      <c r="H6433" s="2">
        <v>1990</v>
      </c>
      <c r="J6433">
        <f t="shared" si="100"/>
        <v>0</v>
      </c>
    </row>
    <row r="6434" spans="1:10" x14ac:dyDescent="0.25">
      <c r="A6434" t="s">
        <v>3630</v>
      </c>
      <c r="B6434">
        <v>1</v>
      </c>
      <c r="C6434" s="2">
        <v>39</v>
      </c>
      <c r="D6434">
        <v>10</v>
      </c>
      <c r="E6434" s="2">
        <v>39</v>
      </c>
      <c r="G6434" s="2">
        <v>390</v>
      </c>
      <c r="H6434" s="2">
        <v>386.1</v>
      </c>
      <c r="J6434">
        <f t="shared" si="100"/>
        <v>0</v>
      </c>
    </row>
    <row r="6435" spans="1:10" x14ac:dyDescent="0.25">
      <c r="A6435" t="s">
        <v>3991</v>
      </c>
      <c r="B6435">
        <v>1</v>
      </c>
      <c r="C6435" s="2">
        <v>39</v>
      </c>
      <c r="D6435">
        <v>10</v>
      </c>
      <c r="E6435" s="2">
        <v>39</v>
      </c>
      <c r="G6435" s="2">
        <v>390</v>
      </c>
      <c r="H6435" s="2">
        <v>386.1</v>
      </c>
      <c r="I6435" t="s">
        <v>3991</v>
      </c>
      <c r="J6435">
        <f t="shared" si="100"/>
        <v>386.1</v>
      </c>
    </row>
    <row r="6436" spans="1:10" x14ac:dyDescent="0.25">
      <c r="A6436" t="s">
        <v>3991</v>
      </c>
      <c r="B6436">
        <v>1</v>
      </c>
      <c r="C6436" s="2">
        <v>199</v>
      </c>
      <c r="D6436">
        <v>10</v>
      </c>
      <c r="E6436" s="2">
        <v>199</v>
      </c>
      <c r="G6436" s="2">
        <v>1990</v>
      </c>
      <c r="H6436" s="2">
        <v>1970.1</v>
      </c>
      <c r="I6436" t="s">
        <v>3991</v>
      </c>
      <c r="J6436">
        <f t="shared" si="100"/>
        <v>1970.1</v>
      </c>
    </row>
    <row r="6437" spans="1:10" x14ac:dyDescent="0.25">
      <c r="A6437" t="s">
        <v>3630</v>
      </c>
      <c r="B6437">
        <v>1</v>
      </c>
      <c r="C6437" s="2">
        <v>199</v>
      </c>
      <c r="D6437">
        <v>10</v>
      </c>
      <c r="E6437" s="2">
        <v>199</v>
      </c>
      <c r="G6437" s="2">
        <v>1990</v>
      </c>
      <c r="H6437" s="2">
        <v>1970.1</v>
      </c>
      <c r="J6437">
        <f t="shared" si="100"/>
        <v>0</v>
      </c>
    </row>
    <row r="6438" spans="1:10" x14ac:dyDescent="0.25">
      <c r="A6438" t="s">
        <v>5504</v>
      </c>
      <c r="B6438">
        <v>10</v>
      </c>
      <c r="C6438" s="2">
        <v>199</v>
      </c>
      <c r="D6438">
        <v>10</v>
      </c>
      <c r="E6438" s="2">
        <v>199</v>
      </c>
      <c r="G6438" s="2">
        <v>1990</v>
      </c>
      <c r="H6438" s="2">
        <v>1791</v>
      </c>
      <c r="J6438">
        <f t="shared" si="100"/>
        <v>0</v>
      </c>
    </row>
    <row r="6439" spans="1:10" x14ac:dyDescent="0.25">
      <c r="A6439" t="s">
        <v>6432</v>
      </c>
      <c r="B6439">
        <v>50</v>
      </c>
      <c r="C6439" s="2">
        <v>199</v>
      </c>
      <c r="D6439">
        <v>10</v>
      </c>
      <c r="E6439" s="2">
        <v>199</v>
      </c>
      <c r="G6439" s="2">
        <v>1990</v>
      </c>
      <c r="H6439" s="2">
        <v>995</v>
      </c>
      <c r="J6439">
        <f t="shared" si="100"/>
        <v>0</v>
      </c>
    </row>
    <row r="6440" spans="1:10" x14ac:dyDescent="0.25">
      <c r="A6440" t="s">
        <v>4962</v>
      </c>
      <c r="B6440">
        <v>6</v>
      </c>
      <c r="C6440" s="2">
        <v>39</v>
      </c>
      <c r="D6440">
        <v>20</v>
      </c>
      <c r="E6440" s="2">
        <v>39</v>
      </c>
      <c r="G6440" s="2">
        <v>780</v>
      </c>
      <c r="H6440" s="2">
        <v>733.2</v>
      </c>
      <c r="J6440">
        <f t="shared" si="100"/>
        <v>0</v>
      </c>
    </row>
    <row r="6441" spans="1:10" x14ac:dyDescent="0.25">
      <c r="A6441" t="s">
        <v>4962</v>
      </c>
      <c r="B6441">
        <v>6</v>
      </c>
      <c r="C6441" s="2">
        <v>199</v>
      </c>
      <c r="D6441">
        <v>20</v>
      </c>
      <c r="E6441" s="2">
        <v>199</v>
      </c>
      <c r="G6441" s="2">
        <v>3980</v>
      </c>
      <c r="H6441" s="2">
        <v>3741.2</v>
      </c>
      <c r="J6441">
        <f t="shared" si="100"/>
        <v>0</v>
      </c>
    </row>
    <row r="6442" spans="1:10" x14ac:dyDescent="0.25">
      <c r="A6442" t="s">
        <v>6548</v>
      </c>
      <c r="C6442" s="2">
        <v>199</v>
      </c>
      <c r="D6442">
        <v>22</v>
      </c>
      <c r="E6442" s="2">
        <v>199</v>
      </c>
      <c r="G6442" s="2">
        <v>4378</v>
      </c>
      <c r="H6442" s="2">
        <v>4378</v>
      </c>
      <c r="J6442">
        <f t="shared" si="100"/>
        <v>0</v>
      </c>
    </row>
    <row r="6443" spans="1:10" x14ac:dyDescent="0.25">
      <c r="A6443" t="s">
        <v>3942</v>
      </c>
      <c r="C6443" s="2">
        <v>39</v>
      </c>
      <c r="D6443">
        <v>25</v>
      </c>
      <c r="E6443" s="2">
        <v>39</v>
      </c>
      <c r="G6443" s="2">
        <v>975</v>
      </c>
      <c r="H6443" s="2">
        <v>975</v>
      </c>
      <c r="J6443">
        <f t="shared" si="100"/>
        <v>0</v>
      </c>
    </row>
    <row r="6444" spans="1:10" x14ac:dyDescent="0.25">
      <c r="A6444" t="s">
        <v>3942</v>
      </c>
      <c r="C6444" s="2">
        <v>199</v>
      </c>
      <c r="D6444">
        <v>25</v>
      </c>
      <c r="E6444" s="2">
        <v>199</v>
      </c>
      <c r="G6444" s="2">
        <v>4975</v>
      </c>
      <c r="H6444" s="2">
        <v>4975</v>
      </c>
      <c r="J6444">
        <f t="shared" si="100"/>
        <v>0</v>
      </c>
    </row>
    <row r="6445" spans="1:10" x14ac:dyDescent="0.25">
      <c r="A6445" t="s">
        <v>3568</v>
      </c>
      <c r="B6445">
        <v>1</v>
      </c>
      <c r="C6445" s="2">
        <v>39</v>
      </c>
      <c r="D6445">
        <v>30</v>
      </c>
      <c r="E6445" s="2">
        <v>39</v>
      </c>
      <c r="G6445" s="2">
        <v>1170</v>
      </c>
      <c r="H6445" s="2">
        <v>1158.3</v>
      </c>
      <c r="J6445">
        <f t="shared" si="100"/>
        <v>0</v>
      </c>
    </row>
    <row r="6446" spans="1:10" x14ac:dyDescent="0.25">
      <c r="A6446" t="s">
        <v>6129</v>
      </c>
      <c r="B6446">
        <v>1</v>
      </c>
      <c r="C6446" s="2">
        <v>39</v>
      </c>
      <c r="D6446">
        <v>30</v>
      </c>
      <c r="E6446" s="2">
        <v>39</v>
      </c>
      <c r="G6446" s="2">
        <v>1170</v>
      </c>
      <c r="H6446" s="2">
        <v>1158.3</v>
      </c>
      <c r="J6446">
        <f t="shared" si="100"/>
        <v>0</v>
      </c>
    </row>
    <row r="6447" spans="1:10" x14ac:dyDescent="0.25">
      <c r="A6447" t="s">
        <v>3568</v>
      </c>
      <c r="B6447">
        <v>1</v>
      </c>
      <c r="C6447" s="2">
        <v>199</v>
      </c>
      <c r="D6447">
        <v>30</v>
      </c>
      <c r="E6447" s="2">
        <v>199</v>
      </c>
      <c r="G6447" s="2">
        <v>5970</v>
      </c>
      <c r="H6447" s="2">
        <v>5910.3</v>
      </c>
      <c r="J6447">
        <f t="shared" si="100"/>
        <v>0</v>
      </c>
    </row>
    <row r="6448" spans="1:10" x14ac:dyDescent="0.25">
      <c r="A6448" t="s">
        <v>6129</v>
      </c>
      <c r="B6448">
        <v>1</v>
      </c>
      <c r="C6448" s="2">
        <v>199</v>
      </c>
      <c r="D6448">
        <v>30</v>
      </c>
      <c r="E6448" s="2">
        <v>199</v>
      </c>
      <c r="G6448" s="2">
        <v>5970</v>
      </c>
      <c r="H6448" s="2">
        <v>5910.3</v>
      </c>
      <c r="J6448">
        <f t="shared" si="100"/>
        <v>0</v>
      </c>
    </row>
    <row r="6449" spans="1:10" x14ac:dyDescent="0.25">
      <c r="A6449" t="s">
        <v>6261</v>
      </c>
      <c r="B6449">
        <v>2</v>
      </c>
      <c r="C6449" s="2">
        <v>39</v>
      </c>
      <c r="D6449">
        <v>30</v>
      </c>
      <c r="E6449" s="2">
        <v>39</v>
      </c>
      <c r="G6449" s="2">
        <v>1170</v>
      </c>
      <c r="H6449" s="2">
        <v>1146.5999999999999</v>
      </c>
      <c r="J6449">
        <f t="shared" si="100"/>
        <v>0</v>
      </c>
    </row>
    <row r="6450" spans="1:10" x14ac:dyDescent="0.25">
      <c r="A6450" t="s">
        <v>6261</v>
      </c>
      <c r="B6450">
        <v>2</v>
      </c>
      <c r="C6450" s="2">
        <v>199</v>
      </c>
      <c r="D6450">
        <v>30</v>
      </c>
      <c r="E6450" s="2">
        <v>199</v>
      </c>
      <c r="G6450" s="2">
        <v>5970</v>
      </c>
      <c r="H6450" s="2">
        <v>5850.6</v>
      </c>
      <c r="J6450">
        <f t="shared" si="100"/>
        <v>0</v>
      </c>
    </row>
    <row r="6451" spans="1:10" x14ac:dyDescent="0.25">
      <c r="A6451" t="s">
        <v>3862</v>
      </c>
      <c r="B6451">
        <v>1.5</v>
      </c>
      <c r="C6451" s="2">
        <v>19200</v>
      </c>
      <c r="D6451">
        <v>1</v>
      </c>
      <c r="E6451" s="2">
        <v>19200</v>
      </c>
      <c r="G6451" s="2">
        <v>19200</v>
      </c>
      <c r="H6451" s="2">
        <v>18912</v>
      </c>
      <c r="I6451" t="s">
        <v>3862</v>
      </c>
      <c r="J6451">
        <f t="shared" si="100"/>
        <v>18912</v>
      </c>
    </row>
    <row r="6452" spans="1:10" x14ac:dyDescent="0.25">
      <c r="A6452" t="s">
        <v>3862</v>
      </c>
      <c r="B6452">
        <v>1.5</v>
      </c>
      <c r="C6452" s="2">
        <v>128000</v>
      </c>
      <c r="D6452">
        <v>1</v>
      </c>
      <c r="E6452" s="2">
        <v>138000</v>
      </c>
      <c r="G6452" s="2">
        <v>138000</v>
      </c>
      <c r="H6452" s="2">
        <v>135930</v>
      </c>
      <c r="I6452" t="s">
        <v>3862</v>
      </c>
      <c r="J6452">
        <f t="shared" si="100"/>
        <v>135930</v>
      </c>
    </row>
    <row r="6453" spans="1:10" x14ac:dyDescent="0.25">
      <c r="A6453" t="s">
        <v>6684</v>
      </c>
      <c r="C6453" s="2">
        <v>4000</v>
      </c>
      <c r="D6453">
        <v>1</v>
      </c>
      <c r="E6453" s="2">
        <v>4000</v>
      </c>
      <c r="G6453" s="2">
        <v>4000</v>
      </c>
      <c r="H6453" s="2">
        <v>4000</v>
      </c>
      <c r="J6453">
        <f t="shared" si="100"/>
        <v>0</v>
      </c>
    </row>
    <row r="6454" spans="1:10" x14ac:dyDescent="0.25">
      <c r="A6454" t="s">
        <v>5219</v>
      </c>
      <c r="C6454" s="2">
        <v>4000</v>
      </c>
      <c r="D6454">
        <v>1</v>
      </c>
      <c r="E6454" s="2">
        <v>4000</v>
      </c>
      <c r="G6454" s="2">
        <v>4000</v>
      </c>
      <c r="H6454" s="2">
        <v>4000</v>
      </c>
      <c r="J6454">
        <f t="shared" si="100"/>
        <v>0</v>
      </c>
    </row>
    <row r="6455" spans="1:10" x14ac:dyDescent="0.25">
      <c r="A6455" t="s">
        <v>4657</v>
      </c>
      <c r="C6455" s="2">
        <v>4000</v>
      </c>
      <c r="D6455">
        <v>1</v>
      </c>
      <c r="E6455" s="2">
        <v>4000</v>
      </c>
      <c r="G6455" s="2">
        <v>4000</v>
      </c>
      <c r="H6455" s="2">
        <v>4000</v>
      </c>
      <c r="J6455">
        <f t="shared" si="100"/>
        <v>0</v>
      </c>
    </row>
    <row r="6456" spans="1:10" x14ac:dyDescent="0.25">
      <c r="A6456" t="s">
        <v>5606</v>
      </c>
      <c r="C6456" s="2">
        <v>4000</v>
      </c>
      <c r="D6456">
        <v>1</v>
      </c>
      <c r="E6456" s="2">
        <v>4000</v>
      </c>
      <c r="G6456" s="2">
        <v>4000</v>
      </c>
      <c r="H6456" s="2">
        <v>4000</v>
      </c>
      <c r="J6456">
        <f t="shared" si="100"/>
        <v>0</v>
      </c>
    </row>
    <row r="6457" spans="1:10" x14ac:dyDescent="0.25">
      <c r="A6457" t="s">
        <v>6236</v>
      </c>
      <c r="C6457" s="2">
        <v>4000</v>
      </c>
      <c r="D6457">
        <v>1</v>
      </c>
      <c r="E6457" s="2">
        <v>4000</v>
      </c>
      <c r="G6457" s="2">
        <v>4000</v>
      </c>
      <c r="H6457" s="2">
        <v>4000</v>
      </c>
      <c r="J6457">
        <f t="shared" si="100"/>
        <v>0</v>
      </c>
    </row>
    <row r="6458" spans="1:10" x14ac:dyDescent="0.25">
      <c r="A6458" t="s">
        <v>4481</v>
      </c>
      <c r="C6458" s="2">
        <v>4000</v>
      </c>
      <c r="D6458">
        <v>1</v>
      </c>
      <c r="E6458" s="2">
        <v>4000</v>
      </c>
      <c r="G6458" s="2">
        <v>4000</v>
      </c>
      <c r="H6458" s="2">
        <v>4000</v>
      </c>
      <c r="J6458">
        <f t="shared" si="100"/>
        <v>0</v>
      </c>
    </row>
    <row r="6459" spans="1:10" x14ac:dyDescent="0.25">
      <c r="A6459" t="s">
        <v>5291</v>
      </c>
      <c r="C6459" s="2">
        <v>4000</v>
      </c>
      <c r="D6459">
        <v>1</v>
      </c>
      <c r="E6459" s="2">
        <v>4000</v>
      </c>
      <c r="G6459" s="2">
        <v>4000</v>
      </c>
      <c r="H6459" s="2">
        <v>4000</v>
      </c>
      <c r="I6459" t="s">
        <v>5291</v>
      </c>
      <c r="J6459">
        <f t="shared" si="100"/>
        <v>4000</v>
      </c>
    </row>
    <row r="6460" spans="1:10" x14ac:dyDescent="0.25">
      <c r="A6460" t="s">
        <v>4088</v>
      </c>
      <c r="C6460" s="2">
        <v>4450</v>
      </c>
      <c r="D6460">
        <v>1</v>
      </c>
      <c r="E6460" s="2">
        <v>0</v>
      </c>
      <c r="G6460" s="2">
        <v>0</v>
      </c>
      <c r="H6460" s="2">
        <v>0</v>
      </c>
      <c r="J6460">
        <f t="shared" si="100"/>
        <v>0</v>
      </c>
    </row>
    <row r="6461" spans="1:10" x14ac:dyDescent="0.25">
      <c r="A6461" t="s">
        <v>4244</v>
      </c>
      <c r="C6461" s="2">
        <v>4450</v>
      </c>
      <c r="D6461">
        <v>1</v>
      </c>
      <c r="E6461" s="2">
        <v>4450</v>
      </c>
      <c r="G6461" s="2">
        <v>4450</v>
      </c>
      <c r="H6461" s="2">
        <v>4450</v>
      </c>
      <c r="J6461">
        <f t="shared" si="100"/>
        <v>0</v>
      </c>
    </row>
    <row r="6462" spans="1:10" x14ac:dyDescent="0.25">
      <c r="A6462" t="s">
        <v>3865</v>
      </c>
      <c r="C6462" s="2">
        <v>4450</v>
      </c>
      <c r="D6462">
        <v>1</v>
      </c>
      <c r="E6462" s="2">
        <v>4450</v>
      </c>
      <c r="G6462" s="2">
        <v>4450</v>
      </c>
      <c r="H6462" s="2">
        <v>4450</v>
      </c>
      <c r="I6462" t="s">
        <v>3865</v>
      </c>
      <c r="J6462">
        <f t="shared" si="100"/>
        <v>4450</v>
      </c>
    </row>
    <row r="6463" spans="1:10" x14ac:dyDescent="0.25">
      <c r="A6463" t="s">
        <v>5293</v>
      </c>
      <c r="C6463" s="2">
        <v>4450</v>
      </c>
      <c r="D6463">
        <v>1</v>
      </c>
      <c r="E6463" s="2">
        <v>4450</v>
      </c>
      <c r="G6463" s="2">
        <v>4450</v>
      </c>
      <c r="H6463" s="2">
        <v>4450</v>
      </c>
      <c r="J6463">
        <f t="shared" si="100"/>
        <v>0</v>
      </c>
    </row>
    <row r="6464" spans="1:10" x14ac:dyDescent="0.25">
      <c r="A6464" t="s">
        <v>4080</v>
      </c>
      <c r="C6464" s="2">
        <v>4450</v>
      </c>
      <c r="D6464">
        <v>1</v>
      </c>
      <c r="E6464" s="2">
        <v>4450</v>
      </c>
      <c r="G6464" s="2">
        <v>4450</v>
      </c>
      <c r="H6464" s="2">
        <v>4450</v>
      </c>
      <c r="I6464" t="s">
        <v>4080</v>
      </c>
      <c r="J6464">
        <f t="shared" si="100"/>
        <v>4450</v>
      </c>
    </row>
    <row r="6465" spans="1:10" x14ac:dyDescent="0.25">
      <c r="A6465" t="s">
        <v>3762</v>
      </c>
      <c r="C6465" s="2">
        <v>4450</v>
      </c>
      <c r="D6465">
        <v>1</v>
      </c>
      <c r="E6465" s="2">
        <v>4450</v>
      </c>
      <c r="G6465" s="2">
        <v>4450</v>
      </c>
      <c r="H6465" s="2">
        <v>4450</v>
      </c>
      <c r="I6465" t="s">
        <v>3762</v>
      </c>
      <c r="J6465">
        <f t="shared" si="100"/>
        <v>4450</v>
      </c>
    </row>
    <row r="6466" spans="1:10" x14ac:dyDescent="0.25">
      <c r="A6466" t="s">
        <v>5252</v>
      </c>
      <c r="C6466" s="2">
        <v>4450</v>
      </c>
      <c r="D6466">
        <v>1</v>
      </c>
      <c r="E6466" s="2">
        <v>4450</v>
      </c>
      <c r="G6466" s="2">
        <v>4450</v>
      </c>
      <c r="H6466" s="2">
        <v>4450</v>
      </c>
      <c r="I6466" t="s">
        <v>5252</v>
      </c>
      <c r="J6466">
        <f t="shared" si="100"/>
        <v>4450</v>
      </c>
    </row>
    <row r="6467" spans="1:10" x14ac:dyDescent="0.25">
      <c r="A6467" t="s">
        <v>4067</v>
      </c>
      <c r="C6467" s="2">
        <v>4450</v>
      </c>
      <c r="D6467">
        <v>1</v>
      </c>
      <c r="E6467" s="2">
        <v>4450</v>
      </c>
      <c r="G6467" s="2">
        <v>4450</v>
      </c>
      <c r="H6467" s="2">
        <v>4450</v>
      </c>
      <c r="I6467" t="s">
        <v>4067</v>
      </c>
      <c r="J6467">
        <f t="shared" ref="J6467:J6530" si="101">IF(I6467=0,0,H6467)</f>
        <v>4450</v>
      </c>
    </row>
    <row r="6468" spans="1:10" x14ac:dyDescent="0.25">
      <c r="A6468" t="s">
        <v>3340</v>
      </c>
      <c r="C6468" s="2">
        <v>4450</v>
      </c>
      <c r="D6468">
        <v>1</v>
      </c>
      <c r="E6468" s="2">
        <v>4450</v>
      </c>
      <c r="G6468" s="2">
        <v>4450</v>
      </c>
      <c r="H6468" s="2">
        <v>4450</v>
      </c>
      <c r="I6468" t="s">
        <v>3340</v>
      </c>
      <c r="J6468">
        <f t="shared" si="101"/>
        <v>4450</v>
      </c>
    </row>
    <row r="6469" spans="1:10" x14ac:dyDescent="0.25">
      <c r="A6469" t="s">
        <v>4234</v>
      </c>
      <c r="C6469" s="2">
        <v>4450</v>
      </c>
      <c r="D6469">
        <v>1</v>
      </c>
      <c r="E6469" s="2">
        <v>4450</v>
      </c>
      <c r="G6469" s="2">
        <v>4450</v>
      </c>
      <c r="H6469" s="2">
        <v>4450</v>
      </c>
      <c r="I6469" t="s">
        <v>4234</v>
      </c>
      <c r="J6469">
        <f t="shared" si="101"/>
        <v>4450</v>
      </c>
    </row>
    <row r="6470" spans="1:10" x14ac:dyDescent="0.25">
      <c r="A6470" t="s">
        <v>5340</v>
      </c>
      <c r="C6470" s="2">
        <v>4450</v>
      </c>
      <c r="D6470">
        <v>1</v>
      </c>
      <c r="E6470" s="2">
        <v>4450</v>
      </c>
      <c r="G6470" s="2">
        <v>4450</v>
      </c>
      <c r="H6470" s="2">
        <v>4450</v>
      </c>
      <c r="J6470">
        <f t="shared" si="101"/>
        <v>0</v>
      </c>
    </row>
    <row r="6471" spans="1:10" x14ac:dyDescent="0.25">
      <c r="A6471" t="s">
        <v>3795</v>
      </c>
      <c r="C6471" s="2">
        <v>4450</v>
      </c>
      <c r="D6471">
        <v>1</v>
      </c>
      <c r="E6471" s="2">
        <v>4450</v>
      </c>
      <c r="G6471" s="2">
        <v>4450</v>
      </c>
      <c r="H6471" s="2">
        <v>4450</v>
      </c>
      <c r="I6471" t="s">
        <v>3795</v>
      </c>
      <c r="J6471">
        <f t="shared" si="101"/>
        <v>4450</v>
      </c>
    </row>
    <row r="6472" spans="1:10" x14ac:dyDescent="0.25">
      <c r="A6472" t="s">
        <v>3913</v>
      </c>
      <c r="C6472" s="2">
        <v>4450</v>
      </c>
      <c r="D6472">
        <v>1</v>
      </c>
      <c r="E6472" s="2">
        <v>4450</v>
      </c>
      <c r="G6472" s="2">
        <v>4450</v>
      </c>
      <c r="H6472" s="2">
        <v>4450</v>
      </c>
      <c r="I6472" t="s">
        <v>3913</v>
      </c>
      <c r="J6472">
        <f t="shared" si="101"/>
        <v>4450</v>
      </c>
    </row>
    <row r="6473" spans="1:10" x14ac:dyDescent="0.25">
      <c r="A6473" t="s">
        <v>4219</v>
      </c>
      <c r="C6473" s="2">
        <v>4450</v>
      </c>
      <c r="D6473">
        <v>1</v>
      </c>
      <c r="E6473" s="2">
        <v>4450</v>
      </c>
      <c r="G6473" s="2">
        <v>4450</v>
      </c>
      <c r="H6473" s="2">
        <v>4450</v>
      </c>
      <c r="I6473" t="s">
        <v>4219</v>
      </c>
      <c r="J6473">
        <f t="shared" si="101"/>
        <v>4450</v>
      </c>
    </row>
    <row r="6474" spans="1:10" x14ac:dyDescent="0.25">
      <c r="A6474" t="s">
        <v>3349</v>
      </c>
      <c r="C6474" s="2">
        <v>4450</v>
      </c>
      <c r="D6474">
        <v>1</v>
      </c>
      <c r="E6474" s="2">
        <v>4450</v>
      </c>
      <c r="G6474" s="2">
        <v>4450</v>
      </c>
      <c r="H6474" s="2">
        <v>4450</v>
      </c>
      <c r="J6474">
        <f t="shared" si="101"/>
        <v>0</v>
      </c>
    </row>
    <row r="6475" spans="1:10" x14ac:dyDescent="0.25">
      <c r="A6475" t="s">
        <v>3858</v>
      </c>
      <c r="C6475" s="2">
        <v>4450</v>
      </c>
      <c r="D6475">
        <v>1</v>
      </c>
      <c r="E6475" s="2">
        <v>4450</v>
      </c>
      <c r="G6475" s="2">
        <v>4450</v>
      </c>
      <c r="H6475" s="2">
        <v>4450</v>
      </c>
      <c r="I6475" t="s">
        <v>3858</v>
      </c>
      <c r="J6475">
        <f t="shared" si="101"/>
        <v>4450</v>
      </c>
    </row>
    <row r="6476" spans="1:10" x14ac:dyDescent="0.25">
      <c r="A6476" t="s">
        <v>4079</v>
      </c>
      <c r="C6476" s="2">
        <v>4450</v>
      </c>
      <c r="D6476">
        <v>1</v>
      </c>
      <c r="E6476" s="2">
        <v>4450</v>
      </c>
      <c r="G6476" s="2">
        <v>4450</v>
      </c>
      <c r="H6476" s="2">
        <v>4450</v>
      </c>
      <c r="J6476">
        <f t="shared" si="101"/>
        <v>0</v>
      </c>
    </row>
    <row r="6477" spans="1:10" x14ac:dyDescent="0.25">
      <c r="A6477" t="s">
        <v>5386</v>
      </c>
      <c r="C6477" s="2">
        <v>4450</v>
      </c>
      <c r="D6477">
        <v>1</v>
      </c>
      <c r="E6477" s="2">
        <v>4450</v>
      </c>
      <c r="G6477" s="2">
        <v>4450</v>
      </c>
      <c r="H6477" s="2">
        <v>4450</v>
      </c>
      <c r="J6477">
        <f t="shared" si="101"/>
        <v>0</v>
      </c>
    </row>
    <row r="6478" spans="1:10" x14ac:dyDescent="0.25">
      <c r="A6478" t="s">
        <v>5213</v>
      </c>
      <c r="C6478" s="2">
        <v>4450</v>
      </c>
      <c r="D6478">
        <v>1</v>
      </c>
      <c r="E6478" s="2">
        <v>4450</v>
      </c>
      <c r="G6478" s="2">
        <v>4450</v>
      </c>
      <c r="H6478" s="2">
        <v>4450</v>
      </c>
      <c r="J6478">
        <f t="shared" si="101"/>
        <v>0</v>
      </c>
    </row>
    <row r="6479" spans="1:10" x14ac:dyDescent="0.25">
      <c r="A6479" t="s">
        <v>3853</v>
      </c>
      <c r="C6479" s="2">
        <v>4450</v>
      </c>
      <c r="D6479">
        <v>1</v>
      </c>
      <c r="E6479" s="2">
        <v>4450</v>
      </c>
      <c r="G6479" s="2">
        <v>4450</v>
      </c>
      <c r="H6479" s="2">
        <v>4450</v>
      </c>
      <c r="J6479">
        <f t="shared" si="101"/>
        <v>0</v>
      </c>
    </row>
    <row r="6480" spans="1:10" x14ac:dyDescent="0.25">
      <c r="A6480" t="s">
        <v>5291</v>
      </c>
      <c r="C6480" s="2">
        <v>4450</v>
      </c>
      <c r="D6480">
        <v>1</v>
      </c>
      <c r="E6480" s="2">
        <v>4450</v>
      </c>
      <c r="G6480" s="2">
        <v>4450</v>
      </c>
      <c r="H6480" s="2">
        <v>4450</v>
      </c>
      <c r="I6480" t="s">
        <v>5291</v>
      </c>
      <c r="J6480">
        <f t="shared" si="101"/>
        <v>4450</v>
      </c>
    </row>
    <row r="6481" spans="1:10" x14ac:dyDescent="0.25">
      <c r="A6481" t="s">
        <v>3860</v>
      </c>
      <c r="C6481" s="2">
        <v>4450</v>
      </c>
      <c r="D6481">
        <v>1</v>
      </c>
      <c r="E6481" s="2">
        <v>4450</v>
      </c>
      <c r="G6481" s="2">
        <v>4450</v>
      </c>
      <c r="H6481" s="2">
        <v>4450</v>
      </c>
      <c r="I6481" t="s">
        <v>3860</v>
      </c>
      <c r="J6481">
        <f t="shared" si="101"/>
        <v>4450</v>
      </c>
    </row>
    <row r="6482" spans="1:10" x14ac:dyDescent="0.25">
      <c r="A6482" t="s">
        <v>3794</v>
      </c>
      <c r="C6482" s="2">
        <v>4450</v>
      </c>
      <c r="D6482">
        <v>1</v>
      </c>
      <c r="E6482" s="2">
        <v>4450</v>
      </c>
      <c r="G6482" s="2">
        <v>4450</v>
      </c>
      <c r="H6482" s="2">
        <v>4450</v>
      </c>
      <c r="J6482">
        <f t="shared" si="101"/>
        <v>0</v>
      </c>
    </row>
    <row r="6483" spans="1:10" x14ac:dyDescent="0.25">
      <c r="A6483" t="s">
        <v>5268</v>
      </c>
      <c r="C6483" s="2">
        <v>4450</v>
      </c>
      <c r="D6483">
        <v>1</v>
      </c>
      <c r="E6483" s="2">
        <v>4450</v>
      </c>
      <c r="G6483" s="2">
        <v>4450</v>
      </c>
      <c r="H6483" s="2">
        <v>4450</v>
      </c>
      <c r="J6483">
        <f t="shared" si="101"/>
        <v>0</v>
      </c>
    </row>
    <row r="6484" spans="1:10" x14ac:dyDescent="0.25">
      <c r="A6484" t="s">
        <v>5261</v>
      </c>
      <c r="C6484" s="2">
        <v>4450</v>
      </c>
      <c r="D6484">
        <v>1</v>
      </c>
      <c r="E6484" s="2">
        <v>4450</v>
      </c>
      <c r="G6484" s="2">
        <v>4450</v>
      </c>
      <c r="H6484" s="2">
        <v>4450</v>
      </c>
      <c r="I6484" t="s">
        <v>5261</v>
      </c>
      <c r="J6484">
        <f t="shared" si="101"/>
        <v>4450</v>
      </c>
    </row>
    <row r="6485" spans="1:10" x14ac:dyDescent="0.25">
      <c r="A6485" t="s">
        <v>3857</v>
      </c>
      <c r="C6485" s="2">
        <v>4450</v>
      </c>
      <c r="D6485">
        <v>1</v>
      </c>
      <c r="E6485" s="2">
        <v>4450</v>
      </c>
      <c r="G6485" s="2">
        <v>4450</v>
      </c>
      <c r="H6485" s="2">
        <v>4450</v>
      </c>
      <c r="I6485" t="s">
        <v>3857</v>
      </c>
      <c r="J6485">
        <f t="shared" si="101"/>
        <v>4450</v>
      </c>
    </row>
    <row r="6486" spans="1:10" x14ac:dyDescent="0.25">
      <c r="A6486" t="s">
        <v>5387</v>
      </c>
      <c r="C6486" s="2">
        <v>4450</v>
      </c>
      <c r="D6486">
        <v>1</v>
      </c>
      <c r="E6486" s="2">
        <v>4450</v>
      </c>
      <c r="G6486" s="2">
        <v>4450</v>
      </c>
      <c r="H6486" s="2">
        <v>4450</v>
      </c>
      <c r="J6486">
        <f t="shared" si="101"/>
        <v>0</v>
      </c>
    </row>
    <row r="6487" spans="1:10" x14ac:dyDescent="0.25">
      <c r="A6487" t="s">
        <v>3808</v>
      </c>
      <c r="C6487" s="2">
        <v>4450</v>
      </c>
      <c r="D6487">
        <v>1</v>
      </c>
      <c r="E6487" s="2">
        <v>4450</v>
      </c>
      <c r="G6487" s="2">
        <v>4450</v>
      </c>
      <c r="H6487" s="2">
        <v>4450</v>
      </c>
      <c r="I6487" t="s">
        <v>3808</v>
      </c>
      <c r="J6487">
        <f t="shared" si="101"/>
        <v>4450</v>
      </c>
    </row>
    <row r="6488" spans="1:10" x14ac:dyDescent="0.25">
      <c r="A6488" t="s">
        <v>5253</v>
      </c>
      <c r="C6488" s="2">
        <v>4800</v>
      </c>
      <c r="D6488">
        <v>1</v>
      </c>
      <c r="E6488" s="2">
        <v>4600</v>
      </c>
      <c r="G6488" s="2">
        <v>4600</v>
      </c>
      <c r="H6488" s="2">
        <v>4600</v>
      </c>
      <c r="I6488" t="s">
        <v>5253</v>
      </c>
      <c r="J6488">
        <f t="shared" si="101"/>
        <v>4600</v>
      </c>
    </row>
    <row r="6489" spans="1:10" x14ac:dyDescent="0.25">
      <c r="A6489" t="s">
        <v>3866</v>
      </c>
      <c r="C6489" s="2">
        <v>6000</v>
      </c>
      <c r="D6489">
        <v>1</v>
      </c>
      <c r="E6489" s="2">
        <v>6000</v>
      </c>
      <c r="G6489" s="2">
        <v>6000</v>
      </c>
      <c r="H6489" s="2">
        <v>6000</v>
      </c>
      <c r="I6489" t="s">
        <v>3866</v>
      </c>
      <c r="J6489">
        <f t="shared" si="101"/>
        <v>6000</v>
      </c>
    </row>
    <row r="6490" spans="1:10" x14ac:dyDescent="0.25">
      <c r="A6490" t="s">
        <v>4480</v>
      </c>
      <c r="C6490" s="2">
        <v>6250</v>
      </c>
      <c r="D6490">
        <v>1</v>
      </c>
      <c r="E6490" s="2">
        <v>6250</v>
      </c>
      <c r="G6490" s="2">
        <v>6250</v>
      </c>
      <c r="H6490" s="2">
        <v>6250</v>
      </c>
      <c r="J6490">
        <f t="shared" si="101"/>
        <v>0</v>
      </c>
    </row>
    <row r="6491" spans="1:10" x14ac:dyDescent="0.25">
      <c r="A6491" t="s">
        <v>4482</v>
      </c>
      <c r="C6491" s="2">
        <v>6250</v>
      </c>
      <c r="D6491">
        <v>1</v>
      </c>
      <c r="E6491" s="2">
        <v>6250</v>
      </c>
      <c r="G6491" s="2">
        <v>6250</v>
      </c>
      <c r="H6491" s="2">
        <v>6250</v>
      </c>
      <c r="J6491">
        <f t="shared" si="101"/>
        <v>0</v>
      </c>
    </row>
    <row r="6492" spans="1:10" x14ac:dyDescent="0.25">
      <c r="A6492" t="s">
        <v>4548</v>
      </c>
      <c r="C6492" s="2">
        <v>6250</v>
      </c>
      <c r="D6492">
        <v>1</v>
      </c>
      <c r="E6492" s="2">
        <v>6250</v>
      </c>
      <c r="G6492" s="2">
        <v>6250</v>
      </c>
      <c r="H6492" s="2">
        <v>6250</v>
      </c>
      <c r="J6492">
        <f t="shared" si="101"/>
        <v>0</v>
      </c>
    </row>
    <row r="6493" spans="1:10" x14ac:dyDescent="0.25">
      <c r="A6493" t="s">
        <v>6240</v>
      </c>
      <c r="C6493" s="2">
        <v>6250</v>
      </c>
      <c r="D6493">
        <v>1</v>
      </c>
      <c r="E6493" s="2">
        <v>9980</v>
      </c>
      <c r="G6493" s="2">
        <v>9980</v>
      </c>
      <c r="H6493" s="2">
        <v>9980</v>
      </c>
      <c r="J6493">
        <f t="shared" si="101"/>
        <v>0</v>
      </c>
    </row>
    <row r="6494" spans="1:10" x14ac:dyDescent="0.25">
      <c r="A6494" t="s">
        <v>3866</v>
      </c>
      <c r="C6494" s="2">
        <v>24192</v>
      </c>
      <c r="D6494">
        <v>1</v>
      </c>
      <c r="E6494" s="2">
        <v>24192</v>
      </c>
      <c r="G6494" s="2">
        <v>24192</v>
      </c>
      <c r="H6494" s="2">
        <v>24192</v>
      </c>
      <c r="I6494" t="s">
        <v>3866</v>
      </c>
      <c r="J6494">
        <f t="shared" si="101"/>
        <v>24192</v>
      </c>
    </row>
    <row r="6495" spans="1:10" x14ac:dyDescent="0.25">
      <c r="A6495" t="s">
        <v>5219</v>
      </c>
      <c r="C6495" s="2">
        <v>115000</v>
      </c>
      <c r="D6495">
        <v>1</v>
      </c>
      <c r="E6495" s="2">
        <v>115000</v>
      </c>
      <c r="G6495" s="2">
        <v>115000</v>
      </c>
      <c r="H6495" s="2">
        <v>115000</v>
      </c>
      <c r="J6495">
        <f t="shared" si="101"/>
        <v>0</v>
      </c>
    </row>
    <row r="6496" spans="1:10" x14ac:dyDescent="0.25">
      <c r="A6496" t="s">
        <v>4657</v>
      </c>
      <c r="C6496" s="2">
        <v>115000</v>
      </c>
      <c r="D6496">
        <v>1</v>
      </c>
      <c r="E6496" s="2">
        <v>115000</v>
      </c>
      <c r="G6496" s="2">
        <v>115000</v>
      </c>
      <c r="H6496" s="2">
        <v>115000</v>
      </c>
      <c r="J6496">
        <f t="shared" si="101"/>
        <v>0</v>
      </c>
    </row>
    <row r="6497" spans="1:10" x14ac:dyDescent="0.25">
      <c r="A6497" t="s">
        <v>4549</v>
      </c>
      <c r="C6497" s="2">
        <v>115000</v>
      </c>
      <c r="D6497">
        <v>1</v>
      </c>
      <c r="E6497" s="2">
        <v>115000</v>
      </c>
      <c r="G6497" s="2">
        <v>115000</v>
      </c>
      <c r="H6497" s="2">
        <v>115000</v>
      </c>
      <c r="J6497">
        <f t="shared" si="101"/>
        <v>0</v>
      </c>
    </row>
    <row r="6498" spans="1:10" x14ac:dyDescent="0.25">
      <c r="A6498" t="s">
        <v>6228</v>
      </c>
      <c r="C6498" s="2">
        <v>128000</v>
      </c>
      <c r="D6498">
        <v>1</v>
      </c>
      <c r="E6498" s="2">
        <v>110628</v>
      </c>
      <c r="G6498" s="2">
        <v>110628</v>
      </c>
      <c r="H6498" s="2">
        <v>110628</v>
      </c>
      <c r="J6498">
        <f t="shared" si="101"/>
        <v>0</v>
      </c>
    </row>
    <row r="6499" spans="1:10" x14ac:dyDescent="0.25">
      <c r="A6499" t="s">
        <v>5383</v>
      </c>
      <c r="C6499" s="2">
        <v>128000</v>
      </c>
      <c r="D6499">
        <v>1</v>
      </c>
      <c r="E6499" s="2">
        <v>128000</v>
      </c>
      <c r="G6499" s="2">
        <v>128000</v>
      </c>
      <c r="H6499" s="2">
        <v>128000</v>
      </c>
      <c r="J6499">
        <f t="shared" si="101"/>
        <v>0</v>
      </c>
    </row>
    <row r="6500" spans="1:10" x14ac:dyDescent="0.25">
      <c r="A6500" t="s">
        <v>5218</v>
      </c>
      <c r="C6500" s="2">
        <v>128000</v>
      </c>
      <c r="D6500">
        <v>1</v>
      </c>
      <c r="E6500" s="2">
        <v>128000</v>
      </c>
      <c r="G6500" s="2">
        <v>128000</v>
      </c>
      <c r="H6500" s="2">
        <v>128000</v>
      </c>
      <c r="J6500">
        <f t="shared" si="101"/>
        <v>0</v>
      </c>
    </row>
    <row r="6501" spans="1:10" x14ac:dyDescent="0.25">
      <c r="A6501" t="s">
        <v>3341</v>
      </c>
      <c r="C6501" s="2">
        <v>128000</v>
      </c>
      <c r="D6501">
        <v>1</v>
      </c>
      <c r="E6501" s="2">
        <v>128000</v>
      </c>
      <c r="G6501" s="2">
        <v>128000</v>
      </c>
      <c r="H6501" s="2">
        <v>128000</v>
      </c>
      <c r="J6501">
        <f t="shared" si="101"/>
        <v>0</v>
      </c>
    </row>
    <row r="6502" spans="1:10" x14ac:dyDescent="0.25">
      <c r="A6502" t="s">
        <v>6224</v>
      </c>
      <c r="C6502" s="2">
        <v>128000</v>
      </c>
      <c r="D6502">
        <v>1</v>
      </c>
      <c r="E6502" s="2">
        <v>128000</v>
      </c>
      <c r="G6502" s="2">
        <v>128000</v>
      </c>
      <c r="H6502" s="2">
        <v>128000</v>
      </c>
      <c r="J6502">
        <f t="shared" si="101"/>
        <v>0</v>
      </c>
    </row>
    <row r="6503" spans="1:10" x14ac:dyDescent="0.25">
      <c r="A6503" t="s">
        <v>5249</v>
      </c>
      <c r="C6503" s="2">
        <v>128000</v>
      </c>
      <c r="D6503">
        <v>1</v>
      </c>
      <c r="E6503" s="2">
        <v>128000</v>
      </c>
      <c r="G6503" s="2">
        <v>128000</v>
      </c>
      <c r="H6503" s="2">
        <v>128000</v>
      </c>
      <c r="I6503" t="s">
        <v>5249</v>
      </c>
      <c r="J6503">
        <f t="shared" si="101"/>
        <v>128000</v>
      </c>
    </row>
    <row r="6504" spans="1:10" x14ac:dyDescent="0.25">
      <c r="A6504" t="s">
        <v>5326</v>
      </c>
      <c r="C6504" s="2">
        <v>128000</v>
      </c>
      <c r="D6504">
        <v>1</v>
      </c>
      <c r="E6504" s="2">
        <v>128000</v>
      </c>
      <c r="G6504" s="2">
        <v>128000</v>
      </c>
      <c r="H6504" s="2">
        <v>128000</v>
      </c>
      <c r="I6504" t="s">
        <v>5326</v>
      </c>
      <c r="J6504">
        <f t="shared" si="101"/>
        <v>128000</v>
      </c>
    </row>
    <row r="6505" spans="1:10" x14ac:dyDescent="0.25">
      <c r="A6505" t="s">
        <v>4029</v>
      </c>
      <c r="C6505" s="2">
        <v>128000</v>
      </c>
      <c r="D6505">
        <v>1</v>
      </c>
      <c r="E6505" s="2">
        <v>128000</v>
      </c>
      <c r="G6505" s="2">
        <v>128000</v>
      </c>
      <c r="H6505" s="2">
        <v>128000</v>
      </c>
      <c r="I6505" t="s">
        <v>4029</v>
      </c>
      <c r="J6505">
        <f t="shared" si="101"/>
        <v>128000</v>
      </c>
    </row>
    <row r="6506" spans="1:10" x14ac:dyDescent="0.25">
      <c r="A6506" t="s">
        <v>5207</v>
      </c>
      <c r="C6506" s="2">
        <v>128000</v>
      </c>
      <c r="D6506">
        <v>1</v>
      </c>
      <c r="E6506" s="2">
        <v>128000</v>
      </c>
      <c r="G6506" s="2">
        <v>128000</v>
      </c>
      <c r="H6506" s="2">
        <v>128000</v>
      </c>
      <c r="J6506">
        <f t="shared" si="101"/>
        <v>0</v>
      </c>
    </row>
    <row r="6507" spans="1:10" x14ac:dyDescent="0.25">
      <c r="A6507" t="s">
        <v>5250</v>
      </c>
      <c r="C6507" s="2">
        <v>128000</v>
      </c>
      <c r="D6507">
        <v>1</v>
      </c>
      <c r="E6507" s="2">
        <v>128000</v>
      </c>
      <c r="G6507" s="2">
        <v>128000</v>
      </c>
      <c r="H6507" s="2">
        <v>128000</v>
      </c>
      <c r="I6507" t="s">
        <v>5250</v>
      </c>
      <c r="J6507">
        <f t="shared" si="101"/>
        <v>128000</v>
      </c>
    </row>
    <row r="6508" spans="1:10" x14ac:dyDescent="0.25">
      <c r="A6508" t="s">
        <v>5212</v>
      </c>
      <c r="C6508" s="2">
        <v>128000</v>
      </c>
      <c r="D6508">
        <v>1</v>
      </c>
      <c r="E6508" s="2">
        <v>128000</v>
      </c>
      <c r="G6508" s="2">
        <v>128000</v>
      </c>
      <c r="H6508" s="2">
        <v>128000</v>
      </c>
      <c r="J6508">
        <f t="shared" si="101"/>
        <v>0</v>
      </c>
    </row>
    <row r="6509" spans="1:10" x14ac:dyDescent="0.25">
      <c r="A6509" t="s">
        <v>5381</v>
      </c>
      <c r="C6509" s="2">
        <v>128000</v>
      </c>
      <c r="D6509">
        <v>1</v>
      </c>
      <c r="E6509" s="2">
        <v>128000</v>
      </c>
      <c r="G6509" s="2">
        <v>128000</v>
      </c>
      <c r="H6509" s="2">
        <v>128000</v>
      </c>
      <c r="J6509">
        <f t="shared" si="101"/>
        <v>0</v>
      </c>
    </row>
    <row r="6510" spans="1:10" x14ac:dyDescent="0.25">
      <c r="A6510" t="s">
        <v>3911</v>
      </c>
      <c r="C6510" s="2">
        <v>128000</v>
      </c>
      <c r="D6510">
        <v>1</v>
      </c>
      <c r="E6510" s="2">
        <v>128000</v>
      </c>
      <c r="G6510" s="2">
        <v>128000</v>
      </c>
      <c r="H6510" s="2">
        <v>128000</v>
      </c>
      <c r="I6510" t="s">
        <v>3911</v>
      </c>
      <c r="J6510">
        <f t="shared" si="101"/>
        <v>128000</v>
      </c>
    </row>
    <row r="6511" spans="1:10" x14ac:dyDescent="0.25">
      <c r="A6511" t="s">
        <v>5380</v>
      </c>
      <c r="C6511" s="2">
        <v>128000</v>
      </c>
      <c r="D6511">
        <v>1</v>
      </c>
      <c r="E6511" s="2">
        <v>128000</v>
      </c>
      <c r="G6511" s="2">
        <v>128000</v>
      </c>
      <c r="H6511" s="2">
        <v>128000</v>
      </c>
      <c r="J6511">
        <f t="shared" si="101"/>
        <v>0</v>
      </c>
    </row>
    <row r="6512" spans="1:10" x14ac:dyDescent="0.25">
      <c r="A6512" t="s">
        <v>5276</v>
      </c>
      <c r="C6512" s="2">
        <v>128000</v>
      </c>
      <c r="D6512">
        <v>1</v>
      </c>
      <c r="E6512" s="2">
        <v>128000</v>
      </c>
      <c r="G6512" s="2">
        <v>128000</v>
      </c>
      <c r="H6512" s="2">
        <v>128000</v>
      </c>
      <c r="J6512">
        <f t="shared" si="101"/>
        <v>0</v>
      </c>
    </row>
    <row r="6513" spans="1:10" x14ac:dyDescent="0.25">
      <c r="A6513" t="s">
        <v>5393</v>
      </c>
      <c r="C6513" s="2">
        <v>128000</v>
      </c>
      <c r="D6513">
        <v>1</v>
      </c>
      <c r="E6513" s="2">
        <v>128000</v>
      </c>
      <c r="G6513" s="2">
        <v>128000</v>
      </c>
      <c r="H6513" s="2">
        <v>128000</v>
      </c>
      <c r="I6513" t="s">
        <v>5393</v>
      </c>
      <c r="J6513">
        <f t="shared" si="101"/>
        <v>128000</v>
      </c>
    </row>
    <row r="6514" spans="1:10" x14ac:dyDescent="0.25">
      <c r="A6514" t="s">
        <v>5285</v>
      </c>
      <c r="C6514" s="2">
        <v>128000</v>
      </c>
      <c r="D6514">
        <v>1</v>
      </c>
      <c r="E6514" s="2">
        <v>128000</v>
      </c>
      <c r="G6514" s="2">
        <v>128000</v>
      </c>
      <c r="H6514" s="2">
        <v>128000</v>
      </c>
      <c r="I6514" t="s">
        <v>5285</v>
      </c>
      <c r="J6514">
        <f t="shared" si="101"/>
        <v>128000</v>
      </c>
    </row>
    <row r="6515" spans="1:10" x14ac:dyDescent="0.25">
      <c r="A6515" t="s">
        <v>4667</v>
      </c>
      <c r="C6515" s="2">
        <v>128000</v>
      </c>
      <c r="D6515">
        <v>1</v>
      </c>
      <c r="E6515" s="2">
        <v>128000</v>
      </c>
      <c r="G6515" s="2">
        <v>128000</v>
      </c>
      <c r="H6515" s="2">
        <v>128000</v>
      </c>
      <c r="J6515">
        <f t="shared" si="101"/>
        <v>0</v>
      </c>
    </row>
    <row r="6516" spans="1:10" x14ac:dyDescent="0.25">
      <c r="A6516" t="s">
        <v>4538</v>
      </c>
      <c r="C6516" s="2">
        <v>128000</v>
      </c>
      <c r="D6516">
        <v>1</v>
      </c>
      <c r="E6516" s="2">
        <v>128000</v>
      </c>
      <c r="G6516" s="2">
        <v>128000</v>
      </c>
      <c r="H6516" s="2">
        <v>128000</v>
      </c>
      <c r="J6516">
        <f t="shared" si="101"/>
        <v>0</v>
      </c>
    </row>
    <row r="6517" spans="1:10" x14ac:dyDescent="0.25">
      <c r="A6517" t="s">
        <v>5222</v>
      </c>
      <c r="C6517" s="2">
        <v>128000</v>
      </c>
      <c r="D6517">
        <v>1</v>
      </c>
      <c r="E6517" s="2">
        <v>128000</v>
      </c>
      <c r="G6517" s="2">
        <v>128000</v>
      </c>
      <c r="H6517" s="2">
        <v>128000</v>
      </c>
      <c r="I6517" t="s">
        <v>5222</v>
      </c>
      <c r="J6517">
        <f t="shared" si="101"/>
        <v>128000</v>
      </c>
    </row>
    <row r="6518" spans="1:10" x14ac:dyDescent="0.25">
      <c r="A6518" t="s">
        <v>5290</v>
      </c>
      <c r="C6518" s="2">
        <v>128000</v>
      </c>
      <c r="D6518">
        <v>1</v>
      </c>
      <c r="E6518" s="2">
        <v>128000</v>
      </c>
      <c r="G6518" s="2">
        <v>128000</v>
      </c>
      <c r="H6518" s="2">
        <v>128000</v>
      </c>
      <c r="I6518" t="s">
        <v>5290</v>
      </c>
      <c r="J6518">
        <f t="shared" si="101"/>
        <v>128000</v>
      </c>
    </row>
    <row r="6519" spans="1:10" x14ac:dyDescent="0.25">
      <c r="A6519" t="s">
        <v>5216</v>
      </c>
      <c r="C6519" s="2">
        <v>128000</v>
      </c>
      <c r="D6519">
        <v>1</v>
      </c>
      <c r="E6519" s="2">
        <v>128000</v>
      </c>
      <c r="G6519" s="2">
        <v>128000</v>
      </c>
      <c r="H6519" s="2">
        <v>128000</v>
      </c>
      <c r="I6519" t="s">
        <v>5216</v>
      </c>
      <c r="J6519">
        <f t="shared" si="101"/>
        <v>128000</v>
      </c>
    </row>
    <row r="6520" spans="1:10" x14ac:dyDescent="0.25">
      <c r="A6520" t="s">
        <v>5279</v>
      </c>
      <c r="C6520" s="2">
        <v>128000</v>
      </c>
      <c r="D6520">
        <v>1</v>
      </c>
      <c r="E6520" s="2">
        <v>128000</v>
      </c>
      <c r="G6520" s="2">
        <v>128000</v>
      </c>
      <c r="H6520" s="2">
        <v>128000</v>
      </c>
      <c r="I6520" t="s">
        <v>5279</v>
      </c>
      <c r="J6520">
        <f t="shared" si="101"/>
        <v>128000</v>
      </c>
    </row>
    <row r="6521" spans="1:10" x14ac:dyDescent="0.25">
      <c r="A6521" t="s">
        <v>5382</v>
      </c>
      <c r="C6521" s="2">
        <v>128000</v>
      </c>
      <c r="D6521">
        <v>1</v>
      </c>
      <c r="E6521" s="2">
        <v>128000</v>
      </c>
      <c r="G6521" s="2">
        <v>128000</v>
      </c>
      <c r="H6521" s="2">
        <v>128000</v>
      </c>
      <c r="I6521" t="s">
        <v>5382</v>
      </c>
      <c r="J6521">
        <f t="shared" si="101"/>
        <v>128000</v>
      </c>
    </row>
    <row r="6522" spans="1:10" x14ac:dyDescent="0.25">
      <c r="A6522" t="s">
        <v>3768</v>
      </c>
      <c r="C6522" s="2">
        <v>128000</v>
      </c>
      <c r="D6522">
        <v>1</v>
      </c>
      <c r="E6522" s="2">
        <v>128000</v>
      </c>
      <c r="G6522" s="2">
        <v>128000</v>
      </c>
      <c r="H6522" s="2">
        <v>128000</v>
      </c>
      <c r="J6522">
        <f t="shared" si="101"/>
        <v>0</v>
      </c>
    </row>
    <row r="6523" spans="1:10" x14ac:dyDescent="0.25">
      <c r="A6523" t="s">
        <v>5287</v>
      </c>
      <c r="C6523" s="2">
        <v>128000</v>
      </c>
      <c r="D6523">
        <v>1</v>
      </c>
      <c r="E6523" s="2">
        <v>128000</v>
      </c>
      <c r="G6523" s="2">
        <v>128000</v>
      </c>
      <c r="H6523" s="2">
        <v>128000</v>
      </c>
      <c r="J6523">
        <f t="shared" si="101"/>
        <v>0</v>
      </c>
    </row>
    <row r="6524" spans="1:10" x14ac:dyDescent="0.25">
      <c r="A6524" t="s">
        <v>4668</v>
      </c>
      <c r="C6524" s="2">
        <v>128000</v>
      </c>
      <c r="D6524">
        <v>1</v>
      </c>
      <c r="E6524" s="2">
        <v>128000</v>
      </c>
      <c r="G6524" s="2">
        <v>128000</v>
      </c>
      <c r="H6524" s="2">
        <v>128000</v>
      </c>
      <c r="I6524" t="s">
        <v>4668</v>
      </c>
      <c r="J6524">
        <f t="shared" si="101"/>
        <v>128000</v>
      </c>
    </row>
    <row r="6525" spans="1:10" x14ac:dyDescent="0.25">
      <c r="A6525" t="s">
        <v>5345</v>
      </c>
      <c r="C6525" s="2">
        <v>128000</v>
      </c>
      <c r="D6525">
        <v>1</v>
      </c>
      <c r="E6525" s="2">
        <v>128000</v>
      </c>
      <c r="G6525" s="2">
        <v>128000</v>
      </c>
      <c r="H6525" s="2">
        <v>128000</v>
      </c>
      <c r="J6525">
        <f t="shared" si="101"/>
        <v>0</v>
      </c>
    </row>
    <row r="6526" spans="1:10" x14ac:dyDescent="0.25">
      <c r="A6526" t="s">
        <v>3921</v>
      </c>
      <c r="C6526" s="2">
        <v>128000</v>
      </c>
      <c r="D6526">
        <v>1</v>
      </c>
      <c r="E6526" s="2">
        <v>128000</v>
      </c>
      <c r="G6526" s="2">
        <v>128000</v>
      </c>
      <c r="H6526" s="2">
        <v>128000</v>
      </c>
      <c r="J6526">
        <f t="shared" si="101"/>
        <v>0</v>
      </c>
    </row>
    <row r="6527" spans="1:10" x14ac:dyDescent="0.25">
      <c r="A6527" t="s">
        <v>5391</v>
      </c>
      <c r="C6527" s="2">
        <v>128000</v>
      </c>
      <c r="D6527">
        <v>1</v>
      </c>
      <c r="E6527" s="2">
        <v>128000</v>
      </c>
      <c r="G6527" s="2">
        <v>128000</v>
      </c>
      <c r="H6527" s="2">
        <v>128000</v>
      </c>
      <c r="J6527">
        <f t="shared" si="101"/>
        <v>0</v>
      </c>
    </row>
    <row r="6528" spans="1:10" x14ac:dyDescent="0.25">
      <c r="A6528" t="s">
        <v>5220</v>
      </c>
      <c r="C6528" s="2">
        <v>128000</v>
      </c>
      <c r="D6528">
        <v>1</v>
      </c>
      <c r="E6528" s="2">
        <v>128000</v>
      </c>
      <c r="G6528" s="2">
        <v>128000</v>
      </c>
      <c r="H6528" s="2">
        <v>128000</v>
      </c>
      <c r="I6528" t="s">
        <v>5220</v>
      </c>
      <c r="J6528">
        <f t="shared" si="101"/>
        <v>128000</v>
      </c>
    </row>
    <row r="6529" spans="1:10" x14ac:dyDescent="0.25">
      <c r="A6529" t="s">
        <v>5332</v>
      </c>
      <c r="C6529" s="2">
        <v>128000</v>
      </c>
      <c r="D6529">
        <v>1</v>
      </c>
      <c r="E6529" s="2">
        <v>128000</v>
      </c>
      <c r="G6529" s="2">
        <v>128000</v>
      </c>
      <c r="H6529" s="2">
        <v>128000</v>
      </c>
      <c r="I6529" t="s">
        <v>5332</v>
      </c>
      <c r="J6529">
        <f t="shared" si="101"/>
        <v>128000</v>
      </c>
    </row>
    <row r="6530" spans="1:10" x14ac:dyDescent="0.25">
      <c r="A6530" t="s">
        <v>5215</v>
      </c>
      <c r="C6530" s="2">
        <v>128000</v>
      </c>
      <c r="D6530">
        <v>1</v>
      </c>
      <c r="E6530" s="2">
        <v>138000</v>
      </c>
      <c r="G6530" s="2">
        <v>138000</v>
      </c>
      <c r="H6530" s="2">
        <v>138000</v>
      </c>
      <c r="I6530" t="s">
        <v>5215</v>
      </c>
      <c r="J6530">
        <f t="shared" si="101"/>
        <v>138000</v>
      </c>
    </row>
    <row r="6531" spans="1:10" x14ac:dyDescent="0.25">
      <c r="A6531" t="s">
        <v>3757</v>
      </c>
      <c r="C6531" s="2">
        <v>128000</v>
      </c>
      <c r="D6531">
        <v>1</v>
      </c>
      <c r="E6531" s="2">
        <v>138000</v>
      </c>
      <c r="G6531" s="2">
        <v>138000</v>
      </c>
      <c r="H6531" s="2">
        <v>138000</v>
      </c>
      <c r="J6531">
        <f t="shared" ref="J6531:J6594" si="102">IF(I6531=0,0,H6531)</f>
        <v>0</v>
      </c>
    </row>
    <row r="6532" spans="1:10" x14ac:dyDescent="0.25">
      <c r="A6532" t="s">
        <v>3795</v>
      </c>
      <c r="C6532" s="2">
        <v>134400</v>
      </c>
      <c r="D6532">
        <v>1</v>
      </c>
      <c r="E6532" s="2">
        <v>105000</v>
      </c>
      <c r="G6532" s="2">
        <v>105000</v>
      </c>
      <c r="H6532" s="2">
        <v>105000</v>
      </c>
      <c r="I6532" t="s">
        <v>3795</v>
      </c>
      <c r="J6532">
        <f t="shared" si="102"/>
        <v>105000</v>
      </c>
    </row>
    <row r="6533" spans="1:10" x14ac:dyDescent="0.25">
      <c r="A6533" t="s">
        <v>3865</v>
      </c>
      <c r="C6533" s="2">
        <v>134400</v>
      </c>
      <c r="D6533">
        <v>1</v>
      </c>
      <c r="E6533" s="2">
        <v>134400</v>
      </c>
      <c r="G6533" s="2">
        <v>134400</v>
      </c>
      <c r="H6533" s="2">
        <v>134400</v>
      </c>
      <c r="I6533" t="s">
        <v>3865</v>
      </c>
      <c r="J6533">
        <f t="shared" si="102"/>
        <v>134400</v>
      </c>
    </row>
    <row r="6534" spans="1:10" x14ac:dyDescent="0.25">
      <c r="A6534" t="s">
        <v>5293</v>
      </c>
      <c r="C6534" s="2">
        <v>134400</v>
      </c>
      <c r="D6534">
        <v>1</v>
      </c>
      <c r="E6534" s="2">
        <v>134400</v>
      </c>
      <c r="G6534" s="2">
        <v>134400</v>
      </c>
      <c r="H6534" s="2">
        <v>134400</v>
      </c>
      <c r="J6534">
        <f t="shared" si="102"/>
        <v>0</v>
      </c>
    </row>
    <row r="6535" spans="1:10" x14ac:dyDescent="0.25">
      <c r="A6535" t="s">
        <v>4080</v>
      </c>
      <c r="C6535" s="2">
        <v>134400</v>
      </c>
      <c r="D6535">
        <v>1</v>
      </c>
      <c r="E6535" s="2">
        <v>134400</v>
      </c>
      <c r="G6535" s="2">
        <v>134400</v>
      </c>
      <c r="H6535" s="2">
        <v>134400</v>
      </c>
      <c r="I6535" t="s">
        <v>4080</v>
      </c>
      <c r="J6535">
        <f t="shared" si="102"/>
        <v>134400</v>
      </c>
    </row>
    <row r="6536" spans="1:10" x14ac:dyDescent="0.25">
      <c r="A6536" t="s">
        <v>3762</v>
      </c>
      <c r="C6536" s="2">
        <v>134400</v>
      </c>
      <c r="D6536">
        <v>1</v>
      </c>
      <c r="E6536" s="2">
        <v>134400</v>
      </c>
      <c r="G6536" s="2">
        <v>134400</v>
      </c>
      <c r="H6536" s="2">
        <v>134400</v>
      </c>
      <c r="I6536" t="s">
        <v>3762</v>
      </c>
      <c r="J6536">
        <f t="shared" si="102"/>
        <v>134400</v>
      </c>
    </row>
    <row r="6537" spans="1:10" x14ac:dyDescent="0.25">
      <c r="A6537" t="s">
        <v>5252</v>
      </c>
      <c r="C6537" s="2">
        <v>134400</v>
      </c>
      <c r="D6537">
        <v>1</v>
      </c>
      <c r="E6537" s="2">
        <v>134400</v>
      </c>
      <c r="G6537" s="2">
        <v>134400</v>
      </c>
      <c r="H6537" s="2">
        <v>134400</v>
      </c>
      <c r="I6537" t="s">
        <v>5252</v>
      </c>
      <c r="J6537">
        <f t="shared" si="102"/>
        <v>134400</v>
      </c>
    </row>
    <row r="6538" spans="1:10" x14ac:dyDescent="0.25">
      <c r="A6538" t="s">
        <v>4067</v>
      </c>
      <c r="C6538" s="2">
        <v>134400</v>
      </c>
      <c r="D6538">
        <v>1</v>
      </c>
      <c r="E6538" s="2">
        <v>134400</v>
      </c>
      <c r="G6538" s="2">
        <v>134400</v>
      </c>
      <c r="H6538" s="2">
        <v>134400</v>
      </c>
      <c r="I6538" t="s">
        <v>4067</v>
      </c>
      <c r="J6538">
        <f t="shared" si="102"/>
        <v>134400</v>
      </c>
    </row>
    <row r="6539" spans="1:10" x14ac:dyDescent="0.25">
      <c r="A6539" t="s">
        <v>3340</v>
      </c>
      <c r="C6539" s="2">
        <v>134400</v>
      </c>
      <c r="D6539">
        <v>1</v>
      </c>
      <c r="E6539" s="2">
        <v>134400</v>
      </c>
      <c r="G6539" s="2">
        <v>134400</v>
      </c>
      <c r="H6539" s="2">
        <v>134400</v>
      </c>
      <c r="I6539" t="s">
        <v>3340</v>
      </c>
      <c r="J6539">
        <f t="shared" si="102"/>
        <v>134400</v>
      </c>
    </row>
    <row r="6540" spans="1:10" x14ac:dyDescent="0.25">
      <c r="A6540" t="s">
        <v>4234</v>
      </c>
      <c r="C6540" s="2">
        <v>134400</v>
      </c>
      <c r="D6540">
        <v>1</v>
      </c>
      <c r="E6540" s="2">
        <v>134400</v>
      </c>
      <c r="G6540" s="2">
        <v>134400</v>
      </c>
      <c r="H6540" s="2">
        <v>134400</v>
      </c>
      <c r="I6540" t="s">
        <v>4234</v>
      </c>
      <c r="J6540">
        <f t="shared" si="102"/>
        <v>134400</v>
      </c>
    </row>
    <row r="6541" spans="1:10" x14ac:dyDescent="0.25">
      <c r="A6541" t="s">
        <v>5340</v>
      </c>
      <c r="C6541" s="2">
        <v>134400</v>
      </c>
      <c r="D6541">
        <v>1</v>
      </c>
      <c r="E6541" s="2">
        <v>134400</v>
      </c>
      <c r="G6541" s="2">
        <v>134400</v>
      </c>
      <c r="H6541" s="2">
        <v>134400</v>
      </c>
      <c r="J6541">
        <f t="shared" si="102"/>
        <v>0</v>
      </c>
    </row>
    <row r="6542" spans="1:10" x14ac:dyDescent="0.25">
      <c r="A6542" t="s">
        <v>3913</v>
      </c>
      <c r="C6542" s="2">
        <v>134400</v>
      </c>
      <c r="D6542">
        <v>1</v>
      </c>
      <c r="E6542" s="2">
        <v>134400</v>
      </c>
      <c r="G6542" s="2">
        <v>134400</v>
      </c>
      <c r="H6542" s="2">
        <v>134400</v>
      </c>
      <c r="I6542" t="s">
        <v>3913</v>
      </c>
      <c r="J6542">
        <f t="shared" si="102"/>
        <v>134400</v>
      </c>
    </row>
    <row r="6543" spans="1:10" x14ac:dyDescent="0.25">
      <c r="A6543" t="s">
        <v>4219</v>
      </c>
      <c r="C6543" s="2">
        <v>134400</v>
      </c>
      <c r="D6543">
        <v>1</v>
      </c>
      <c r="E6543" s="2">
        <v>134400</v>
      </c>
      <c r="G6543" s="2">
        <v>134400</v>
      </c>
      <c r="H6543" s="2">
        <v>134400</v>
      </c>
      <c r="I6543" t="s">
        <v>4219</v>
      </c>
      <c r="J6543">
        <f t="shared" si="102"/>
        <v>134400</v>
      </c>
    </row>
    <row r="6544" spans="1:10" x14ac:dyDescent="0.25">
      <c r="A6544" t="s">
        <v>3349</v>
      </c>
      <c r="C6544" s="2">
        <v>134400</v>
      </c>
      <c r="D6544">
        <v>1</v>
      </c>
      <c r="E6544" s="2">
        <v>134400</v>
      </c>
      <c r="G6544" s="2">
        <v>134400</v>
      </c>
      <c r="H6544" s="2">
        <v>134400</v>
      </c>
      <c r="J6544">
        <f t="shared" si="102"/>
        <v>0</v>
      </c>
    </row>
    <row r="6545" spans="1:10" x14ac:dyDescent="0.25">
      <c r="A6545" t="s">
        <v>3858</v>
      </c>
      <c r="C6545" s="2">
        <v>134400</v>
      </c>
      <c r="D6545">
        <v>1</v>
      </c>
      <c r="E6545" s="2">
        <v>134400</v>
      </c>
      <c r="G6545" s="2">
        <v>134400</v>
      </c>
      <c r="H6545" s="2">
        <v>134400</v>
      </c>
      <c r="I6545" t="s">
        <v>3858</v>
      </c>
      <c r="J6545">
        <f t="shared" si="102"/>
        <v>134400</v>
      </c>
    </row>
    <row r="6546" spans="1:10" x14ac:dyDescent="0.25">
      <c r="A6546" t="s">
        <v>4079</v>
      </c>
      <c r="C6546" s="2">
        <v>134400</v>
      </c>
      <c r="D6546">
        <v>1</v>
      </c>
      <c r="E6546" s="2">
        <v>134400</v>
      </c>
      <c r="G6546" s="2">
        <v>134400</v>
      </c>
      <c r="H6546" s="2">
        <v>134400</v>
      </c>
      <c r="J6546">
        <f t="shared" si="102"/>
        <v>0</v>
      </c>
    </row>
    <row r="6547" spans="1:10" x14ac:dyDescent="0.25">
      <c r="A6547" t="s">
        <v>5386</v>
      </c>
      <c r="C6547" s="2">
        <v>134400</v>
      </c>
      <c r="D6547">
        <v>1</v>
      </c>
      <c r="E6547" s="2">
        <v>134400</v>
      </c>
      <c r="G6547" s="2">
        <v>134400</v>
      </c>
      <c r="H6547" s="2">
        <v>134400</v>
      </c>
      <c r="J6547">
        <f t="shared" si="102"/>
        <v>0</v>
      </c>
    </row>
    <row r="6548" spans="1:10" x14ac:dyDescent="0.25">
      <c r="A6548" t="s">
        <v>5213</v>
      </c>
      <c r="C6548" s="2">
        <v>134400</v>
      </c>
      <c r="D6548">
        <v>1</v>
      </c>
      <c r="E6548" s="2">
        <v>134400</v>
      </c>
      <c r="G6548" s="2">
        <v>134400</v>
      </c>
      <c r="H6548" s="2">
        <v>134400</v>
      </c>
      <c r="J6548">
        <f t="shared" si="102"/>
        <v>0</v>
      </c>
    </row>
    <row r="6549" spans="1:10" x14ac:dyDescent="0.25">
      <c r="A6549" t="s">
        <v>3853</v>
      </c>
      <c r="C6549" s="2">
        <v>134400</v>
      </c>
      <c r="D6549">
        <v>1</v>
      </c>
      <c r="E6549" s="2">
        <v>134400</v>
      </c>
      <c r="G6549" s="2">
        <v>134400</v>
      </c>
      <c r="H6549" s="2">
        <v>134400</v>
      </c>
      <c r="J6549">
        <f t="shared" si="102"/>
        <v>0</v>
      </c>
    </row>
    <row r="6550" spans="1:10" x14ac:dyDescent="0.25">
      <c r="A6550" t="s">
        <v>5291</v>
      </c>
      <c r="C6550" s="2">
        <v>134400</v>
      </c>
      <c r="D6550">
        <v>1</v>
      </c>
      <c r="E6550" s="2">
        <v>134400</v>
      </c>
      <c r="G6550" s="2">
        <v>134400</v>
      </c>
      <c r="H6550" s="2">
        <v>134400</v>
      </c>
      <c r="I6550" t="s">
        <v>5291</v>
      </c>
      <c r="J6550">
        <f t="shared" si="102"/>
        <v>134400</v>
      </c>
    </row>
    <row r="6551" spans="1:10" x14ac:dyDescent="0.25">
      <c r="A6551" t="s">
        <v>3860</v>
      </c>
      <c r="C6551" s="2">
        <v>134400</v>
      </c>
      <c r="D6551">
        <v>1</v>
      </c>
      <c r="E6551" s="2">
        <v>134400</v>
      </c>
      <c r="G6551" s="2">
        <v>134400</v>
      </c>
      <c r="H6551" s="2">
        <v>134400</v>
      </c>
      <c r="I6551" t="s">
        <v>3860</v>
      </c>
      <c r="J6551">
        <f t="shared" si="102"/>
        <v>134400</v>
      </c>
    </row>
    <row r="6552" spans="1:10" x14ac:dyDescent="0.25">
      <c r="A6552" t="s">
        <v>3794</v>
      </c>
      <c r="C6552" s="2">
        <v>134400</v>
      </c>
      <c r="D6552">
        <v>1</v>
      </c>
      <c r="E6552" s="2">
        <v>134400</v>
      </c>
      <c r="G6552" s="2">
        <v>134400</v>
      </c>
      <c r="H6552" s="2">
        <v>134400</v>
      </c>
      <c r="J6552">
        <f t="shared" si="102"/>
        <v>0</v>
      </c>
    </row>
    <row r="6553" spans="1:10" x14ac:dyDescent="0.25">
      <c r="A6553" t="s">
        <v>5268</v>
      </c>
      <c r="C6553" s="2">
        <v>134400</v>
      </c>
      <c r="D6553">
        <v>1</v>
      </c>
      <c r="E6553" s="2">
        <v>134400</v>
      </c>
      <c r="G6553" s="2">
        <v>134400</v>
      </c>
      <c r="H6553" s="2">
        <v>134400</v>
      </c>
      <c r="J6553">
        <f t="shared" si="102"/>
        <v>0</v>
      </c>
    </row>
    <row r="6554" spans="1:10" x14ac:dyDescent="0.25">
      <c r="A6554" t="s">
        <v>5261</v>
      </c>
      <c r="C6554" s="2">
        <v>134400</v>
      </c>
      <c r="D6554">
        <v>1</v>
      </c>
      <c r="E6554" s="2">
        <v>134400</v>
      </c>
      <c r="G6554" s="2">
        <v>134400</v>
      </c>
      <c r="H6554" s="2">
        <v>134400</v>
      </c>
      <c r="I6554" t="s">
        <v>5261</v>
      </c>
      <c r="J6554">
        <f t="shared" si="102"/>
        <v>134400</v>
      </c>
    </row>
    <row r="6555" spans="1:10" x14ac:dyDescent="0.25">
      <c r="A6555" t="s">
        <v>3857</v>
      </c>
      <c r="C6555" s="2">
        <v>134400</v>
      </c>
      <c r="D6555">
        <v>1</v>
      </c>
      <c r="E6555" s="2">
        <v>134400</v>
      </c>
      <c r="G6555" s="2">
        <v>134400</v>
      </c>
      <c r="H6555" s="2">
        <v>134400</v>
      </c>
      <c r="I6555" t="s">
        <v>3857</v>
      </c>
      <c r="J6555">
        <f t="shared" si="102"/>
        <v>134400</v>
      </c>
    </row>
    <row r="6556" spans="1:10" x14ac:dyDescent="0.25">
      <c r="A6556" t="s">
        <v>5387</v>
      </c>
      <c r="C6556" s="2">
        <v>134400</v>
      </c>
      <c r="D6556">
        <v>1</v>
      </c>
      <c r="E6556" s="2">
        <v>134400</v>
      </c>
      <c r="G6556" s="2">
        <v>134400</v>
      </c>
      <c r="H6556" s="2">
        <v>134400</v>
      </c>
      <c r="J6556">
        <f t="shared" si="102"/>
        <v>0</v>
      </c>
    </row>
    <row r="6557" spans="1:10" x14ac:dyDescent="0.25">
      <c r="A6557" t="s">
        <v>3808</v>
      </c>
      <c r="C6557" s="2">
        <v>134400</v>
      </c>
      <c r="D6557">
        <v>1</v>
      </c>
      <c r="E6557" s="2">
        <v>134400</v>
      </c>
      <c r="G6557" s="2">
        <v>134400</v>
      </c>
      <c r="H6557" s="2">
        <v>134400</v>
      </c>
      <c r="I6557" t="s">
        <v>3808</v>
      </c>
      <c r="J6557">
        <f t="shared" si="102"/>
        <v>134400</v>
      </c>
    </row>
    <row r="6558" spans="1:10" x14ac:dyDescent="0.25">
      <c r="A6558" t="s">
        <v>6846</v>
      </c>
      <c r="C6558" s="2">
        <v>147200</v>
      </c>
      <c r="D6558">
        <v>1</v>
      </c>
      <c r="E6558" s="2">
        <v>147200</v>
      </c>
      <c r="G6558" s="2">
        <v>147200</v>
      </c>
      <c r="H6558" s="2">
        <v>147200</v>
      </c>
      <c r="J6558">
        <f t="shared" si="102"/>
        <v>0</v>
      </c>
    </row>
    <row r="6559" spans="1:10" x14ac:dyDescent="0.25">
      <c r="A6559" t="s">
        <v>5862</v>
      </c>
      <c r="B6559">
        <v>5</v>
      </c>
      <c r="C6559" s="2">
        <v>128000</v>
      </c>
      <c r="D6559">
        <v>1</v>
      </c>
      <c r="E6559" s="2">
        <v>128000</v>
      </c>
      <c r="G6559" s="2">
        <v>128000</v>
      </c>
      <c r="H6559" s="2">
        <v>121600</v>
      </c>
      <c r="J6559">
        <f t="shared" si="102"/>
        <v>0</v>
      </c>
    </row>
    <row r="6560" spans="1:10" x14ac:dyDescent="0.25">
      <c r="A6560" t="s">
        <v>5863</v>
      </c>
      <c r="B6560">
        <v>5</v>
      </c>
      <c r="C6560" s="2">
        <v>128000</v>
      </c>
      <c r="D6560">
        <v>1</v>
      </c>
      <c r="E6560" s="2">
        <v>128000</v>
      </c>
      <c r="G6560" s="2">
        <v>128000</v>
      </c>
      <c r="H6560" s="2">
        <v>121600</v>
      </c>
      <c r="J6560">
        <f t="shared" si="102"/>
        <v>0</v>
      </c>
    </row>
    <row r="6561" spans="1:10" x14ac:dyDescent="0.25">
      <c r="A6561" t="s">
        <v>6225</v>
      </c>
      <c r="B6561">
        <v>6</v>
      </c>
      <c r="C6561" s="2">
        <v>128000</v>
      </c>
      <c r="D6561">
        <v>1</v>
      </c>
      <c r="E6561" s="2">
        <v>128000</v>
      </c>
      <c r="G6561" s="2">
        <v>128000</v>
      </c>
      <c r="H6561" s="2">
        <v>120320</v>
      </c>
      <c r="J6561">
        <f t="shared" si="102"/>
        <v>0</v>
      </c>
    </row>
    <row r="6562" spans="1:10" x14ac:dyDescent="0.25">
      <c r="A6562" t="s">
        <v>6194</v>
      </c>
      <c r="B6562">
        <v>10.15</v>
      </c>
      <c r="C6562" s="2">
        <v>128000</v>
      </c>
      <c r="D6562">
        <v>1</v>
      </c>
      <c r="E6562" s="2">
        <v>128000</v>
      </c>
      <c r="G6562" s="2">
        <v>128000</v>
      </c>
      <c r="H6562" s="2">
        <v>115008</v>
      </c>
      <c r="J6562">
        <f t="shared" si="102"/>
        <v>0</v>
      </c>
    </row>
    <row r="6563" spans="1:10" x14ac:dyDescent="0.25">
      <c r="A6563" t="s">
        <v>6193</v>
      </c>
      <c r="B6563">
        <v>10.15</v>
      </c>
      <c r="C6563" s="2">
        <v>128000</v>
      </c>
      <c r="D6563">
        <v>1</v>
      </c>
      <c r="E6563" s="2">
        <v>128000</v>
      </c>
      <c r="G6563" s="2">
        <v>128000</v>
      </c>
      <c r="H6563" s="2">
        <v>115008</v>
      </c>
      <c r="J6563">
        <f t="shared" si="102"/>
        <v>0</v>
      </c>
    </row>
    <row r="6564" spans="1:10" x14ac:dyDescent="0.25">
      <c r="A6564" t="s">
        <v>3866</v>
      </c>
      <c r="B6564">
        <v>20</v>
      </c>
      <c r="C6564" s="2">
        <v>161280</v>
      </c>
      <c r="D6564">
        <v>1</v>
      </c>
      <c r="E6564" s="2">
        <v>161280</v>
      </c>
      <c r="G6564" s="2">
        <v>161280</v>
      </c>
      <c r="H6564" s="2">
        <v>129024</v>
      </c>
      <c r="I6564" t="s">
        <v>3866</v>
      </c>
      <c r="J6564">
        <f t="shared" si="102"/>
        <v>129024</v>
      </c>
    </row>
    <row r="6565" spans="1:10" x14ac:dyDescent="0.25">
      <c r="A6565" t="s">
        <v>6211</v>
      </c>
      <c r="B6565">
        <v>34.204999999999998</v>
      </c>
      <c r="C6565" s="2">
        <v>128000</v>
      </c>
      <c r="D6565">
        <v>1</v>
      </c>
      <c r="E6565" s="2">
        <v>128000</v>
      </c>
      <c r="G6565" s="2">
        <v>128000</v>
      </c>
      <c r="H6565" s="2">
        <v>84217.600000000006</v>
      </c>
      <c r="I6565" t="s">
        <v>6211</v>
      </c>
      <c r="J6565">
        <f t="shared" si="102"/>
        <v>84217.600000000006</v>
      </c>
    </row>
    <row r="6566" spans="1:10" x14ac:dyDescent="0.25">
      <c r="A6566" t="s">
        <v>6701</v>
      </c>
      <c r="B6566">
        <v>100</v>
      </c>
      <c r="C6566" s="2">
        <v>128000</v>
      </c>
      <c r="D6566">
        <v>1</v>
      </c>
      <c r="E6566" s="2">
        <v>128000</v>
      </c>
      <c r="G6566" s="2">
        <v>128000</v>
      </c>
      <c r="H6566" s="2">
        <v>0</v>
      </c>
      <c r="I6566" t="s">
        <v>6701</v>
      </c>
      <c r="J6566">
        <f t="shared" si="102"/>
        <v>0</v>
      </c>
    </row>
    <row r="6567" spans="1:10" x14ac:dyDescent="0.25">
      <c r="A6567" t="s">
        <v>6194</v>
      </c>
      <c r="C6567" s="2">
        <v>4000</v>
      </c>
      <c r="D6567">
        <v>2</v>
      </c>
      <c r="E6567" s="2">
        <v>4000</v>
      </c>
      <c r="G6567" s="2">
        <v>8000</v>
      </c>
      <c r="H6567" s="2">
        <v>8000</v>
      </c>
      <c r="J6567">
        <f t="shared" si="102"/>
        <v>0</v>
      </c>
    </row>
    <row r="6568" spans="1:10" x14ac:dyDescent="0.25">
      <c r="A6568" t="s">
        <v>4549</v>
      </c>
      <c r="C6568" s="2">
        <v>4000</v>
      </c>
      <c r="D6568">
        <v>3</v>
      </c>
      <c r="E6568" s="2">
        <v>4000</v>
      </c>
      <c r="G6568" s="2">
        <v>12000</v>
      </c>
      <c r="H6568" s="2">
        <v>12000</v>
      </c>
      <c r="J6568">
        <f t="shared" si="102"/>
        <v>0</v>
      </c>
    </row>
    <row r="6569" spans="1:10" x14ac:dyDescent="0.25">
      <c r="A6569" t="s">
        <v>5276</v>
      </c>
      <c r="C6569" s="2">
        <v>4000</v>
      </c>
      <c r="D6569">
        <v>3</v>
      </c>
      <c r="E6569" s="2">
        <v>4000</v>
      </c>
      <c r="G6569" s="2">
        <v>12000</v>
      </c>
      <c r="H6569" s="2">
        <v>12000</v>
      </c>
      <c r="J6569">
        <f t="shared" si="102"/>
        <v>0</v>
      </c>
    </row>
    <row r="6570" spans="1:10" x14ac:dyDescent="0.25">
      <c r="A6570" t="s">
        <v>5279</v>
      </c>
      <c r="C6570" s="2">
        <v>4000</v>
      </c>
      <c r="D6570">
        <v>3</v>
      </c>
      <c r="E6570" s="2">
        <v>4000</v>
      </c>
      <c r="G6570" s="2">
        <v>12000</v>
      </c>
      <c r="H6570" s="2">
        <v>12000</v>
      </c>
      <c r="I6570" t="s">
        <v>5279</v>
      </c>
      <c r="J6570">
        <f t="shared" si="102"/>
        <v>12000</v>
      </c>
    </row>
    <row r="6571" spans="1:10" x14ac:dyDescent="0.25">
      <c r="A6571" t="s">
        <v>5287</v>
      </c>
      <c r="C6571" s="2">
        <v>4000</v>
      </c>
      <c r="D6571">
        <v>3</v>
      </c>
      <c r="E6571" s="2">
        <v>4000</v>
      </c>
      <c r="G6571" s="2">
        <v>12000</v>
      </c>
      <c r="H6571" s="2">
        <v>12000</v>
      </c>
      <c r="J6571">
        <f t="shared" si="102"/>
        <v>0</v>
      </c>
    </row>
    <row r="6572" spans="1:10" x14ac:dyDescent="0.25">
      <c r="A6572" t="s">
        <v>4668</v>
      </c>
      <c r="C6572" s="2">
        <v>4000</v>
      </c>
      <c r="D6572">
        <v>3</v>
      </c>
      <c r="E6572" s="2">
        <v>4000</v>
      </c>
      <c r="G6572" s="2">
        <v>12000</v>
      </c>
      <c r="H6572" s="2">
        <v>12000</v>
      </c>
      <c r="I6572" t="s">
        <v>4668</v>
      </c>
      <c r="J6572">
        <f t="shared" si="102"/>
        <v>12000</v>
      </c>
    </row>
    <row r="6573" spans="1:10" x14ac:dyDescent="0.25">
      <c r="A6573" t="s">
        <v>3768</v>
      </c>
      <c r="C6573" s="2">
        <v>4000</v>
      </c>
      <c r="D6573">
        <v>3</v>
      </c>
      <c r="E6573" s="2">
        <v>4000</v>
      </c>
      <c r="G6573" s="2">
        <v>12000</v>
      </c>
      <c r="H6573" s="2">
        <v>12000</v>
      </c>
      <c r="J6573">
        <f t="shared" si="102"/>
        <v>0</v>
      </c>
    </row>
    <row r="6574" spans="1:10" x14ac:dyDescent="0.25">
      <c r="A6574" t="s">
        <v>5220</v>
      </c>
      <c r="C6574" s="2">
        <v>4000</v>
      </c>
      <c r="D6574">
        <v>3</v>
      </c>
      <c r="E6574" s="2">
        <v>4000</v>
      </c>
      <c r="G6574" s="2">
        <v>12000</v>
      </c>
      <c r="H6574" s="2">
        <v>12000</v>
      </c>
      <c r="I6574" t="s">
        <v>5220</v>
      </c>
      <c r="J6574">
        <f t="shared" si="102"/>
        <v>12000</v>
      </c>
    </row>
    <row r="6575" spans="1:10" x14ac:dyDescent="0.25">
      <c r="A6575" t="s">
        <v>5293</v>
      </c>
      <c r="C6575" s="2">
        <v>4000</v>
      </c>
      <c r="D6575">
        <v>3</v>
      </c>
      <c r="E6575" s="2">
        <v>4000</v>
      </c>
      <c r="G6575" s="2">
        <v>12000</v>
      </c>
      <c r="H6575" s="2">
        <v>12000</v>
      </c>
      <c r="J6575">
        <f t="shared" si="102"/>
        <v>0</v>
      </c>
    </row>
    <row r="6576" spans="1:10" x14ac:dyDescent="0.25">
      <c r="A6576" t="s">
        <v>3762</v>
      </c>
      <c r="C6576" s="2">
        <v>4000</v>
      </c>
      <c r="D6576">
        <v>3</v>
      </c>
      <c r="E6576" s="2">
        <v>4000</v>
      </c>
      <c r="G6576" s="2">
        <v>12000</v>
      </c>
      <c r="H6576" s="2">
        <v>12000</v>
      </c>
      <c r="I6576" t="s">
        <v>3762</v>
      </c>
      <c r="J6576">
        <f t="shared" si="102"/>
        <v>12000</v>
      </c>
    </row>
    <row r="6577" spans="1:10" x14ac:dyDescent="0.25">
      <c r="A6577" t="s">
        <v>3795</v>
      </c>
      <c r="C6577" s="2">
        <v>4000</v>
      </c>
      <c r="D6577">
        <v>3</v>
      </c>
      <c r="E6577" s="2">
        <v>4000</v>
      </c>
      <c r="G6577" s="2">
        <v>12000</v>
      </c>
      <c r="H6577" s="2">
        <v>12000</v>
      </c>
      <c r="I6577" t="s">
        <v>3795</v>
      </c>
      <c r="J6577">
        <f t="shared" si="102"/>
        <v>12000</v>
      </c>
    </row>
    <row r="6578" spans="1:10" x14ac:dyDescent="0.25">
      <c r="A6578" t="s">
        <v>5592</v>
      </c>
      <c r="C6578" s="2">
        <v>4000</v>
      </c>
      <c r="D6578">
        <v>3</v>
      </c>
      <c r="E6578" s="2">
        <v>4000</v>
      </c>
      <c r="G6578" s="2">
        <v>12000</v>
      </c>
      <c r="H6578" s="2">
        <v>12000</v>
      </c>
      <c r="J6578">
        <f t="shared" si="102"/>
        <v>0</v>
      </c>
    </row>
    <row r="6579" spans="1:10" x14ac:dyDescent="0.25">
      <c r="A6579" t="s">
        <v>5218</v>
      </c>
      <c r="C6579" s="2">
        <v>4000</v>
      </c>
      <c r="D6579">
        <v>4</v>
      </c>
      <c r="E6579" s="2">
        <v>4000</v>
      </c>
      <c r="G6579" s="2">
        <v>16000</v>
      </c>
      <c r="H6579" s="2">
        <v>16000</v>
      </c>
      <c r="J6579">
        <f t="shared" si="102"/>
        <v>0</v>
      </c>
    </row>
    <row r="6580" spans="1:10" x14ac:dyDescent="0.25">
      <c r="A6580" t="s">
        <v>5207</v>
      </c>
      <c r="C6580" s="2">
        <v>4000</v>
      </c>
      <c r="D6580">
        <v>4</v>
      </c>
      <c r="E6580" s="2">
        <v>4000</v>
      </c>
      <c r="G6580" s="2">
        <v>16000</v>
      </c>
      <c r="H6580" s="2">
        <v>16000</v>
      </c>
      <c r="J6580">
        <f t="shared" si="102"/>
        <v>0</v>
      </c>
    </row>
    <row r="6581" spans="1:10" x14ac:dyDescent="0.25">
      <c r="A6581" t="s">
        <v>5212</v>
      </c>
      <c r="C6581" s="2">
        <v>4000</v>
      </c>
      <c r="D6581">
        <v>4</v>
      </c>
      <c r="E6581" s="2">
        <v>4000</v>
      </c>
      <c r="G6581" s="2">
        <v>16000</v>
      </c>
      <c r="H6581" s="2">
        <v>16000</v>
      </c>
      <c r="J6581">
        <f t="shared" si="102"/>
        <v>0</v>
      </c>
    </row>
    <row r="6582" spans="1:10" x14ac:dyDescent="0.25">
      <c r="A6582" t="s">
        <v>5381</v>
      </c>
      <c r="C6582" s="2">
        <v>4000</v>
      </c>
      <c r="D6582">
        <v>4</v>
      </c>
      <c r="E6582" s="2">
        <v>4000</v>
      </c>
      <c r="G6582" s="2">
        <v>16000</v>
      </c>
      <c r="H6582" s="2">
        <v>16000</v>
      </c>
      <c r="J6582">
        <f t="shared" si="102"/>
        <v>0</v>
      </c>
    </row>
    <row r="6583" spans="1:10" x14ac:dyDescent="0.25">
      <c r="A6583" t="s">
        <v>5393</v>
      </c>
      <c r="C6583" s="2">
        <v>4000</v>
      </c>
      <c r="D6583">
        <v>4</v>
      </c>
      <c r="E6583" s="2">
        <v>4000</v>
      </c>
      <c r="G6583" s="2">
        <v>16000</v>
      </c>
      <c r="H6583" s="2">
        <v>16000</v>
      </c>
      <c r="I6583" t="s">
        <v>5393</v>
      </c>
      <c r="J6583">
        <f t="shared" si="102"/>
        <v>16000</v>
      </c>
    </row>
    <row r="6584" spans="1:10" x14ac:dyDescent="0.25">
      <c r="A6584" t="s">
        <v>4667</v>
      </c>
      <c r="C6584" s="2">
        <v>4000</v>
      </c>
      <c r="D6584">
        <v>4</v>
      </c>
      <c r="E6584" s="2">
        <v>4000</v>
      </c>
      <c r="G6584" s="2">
        <v>16000</v>
      </c>
      <c r="H6584" s="2">
        <v>16000</v>
      </c>
      <c r="J6584">
        <f t="shared" si="102"/>
        <v>0</v>
      </c>
    </row>
    <row r="6585" spans="1:10" x14ac:dyDescent="0.25">
      <c r="A6585" t="s">
        <v>5290</v>
      </c>
      <c r="C6585" s="2">
        <v>4000</v>
      </c>
      <c r="D6585">
        <v>4</v>
      </c>
      <c r="E6585" s="2">
        <v>4000</v>
      </c>
      <c r="G6585" s="2">
        <v>16000</v>
      </c>
      <c r="H6585" s="2">
        <v>16000</v>
      </c>
      <c r="I6585" t="s">
        <v>5290</v>
      </c>
      <c r="J6585">
        <f t="shared" si="102"/>
        <v>16000</v>
      </c>
    </row>
    <row r="6586" spans="1:10" x14ac:dyDescent="0.25">
      <c r="A6586" t="s">
        <v>5216</v>
      </c>
      <c r="C6586" s="2">
        <v>4000</v>
      </c>
      <c r="D6586">
        <v>4</v>
      </c>
      <c r="E6586" s="2">
        <v>4000</v>
      </c>
      <c r="G6586" s="2">
        <v>16000</v>
      </c>
      <c r="H6586" s="2">
        <v>16000</v>
      </c>
      <c r="I6586" t="s">
        <v>5216</v>
      </c>
      <c r="J6586">
        <f t="shared" si="102"/>
        <v>16000</v>
      </c>
    </row>
    <row r="6587" spans="1:10" x14ac:dyDescent="0.25">
      <c r="A6587" t="s">
        <v>6228</v>
      </c>
      <c r="C6587" s="2">
        <v>4000</v>
      </c>
      <c r="D6587">
        <v>4</v>
      </c>
      <c r="E6587" s="2">
        <v>4000</v>
      </c>
      <c r="G6587" s="2">
        <v>16000</v>
      </c>
      <c r="H6587" s="2">
        <v>16000</v>
      </c>
      <c r="J6587">
        <f t="shared" si="102"/>
        <v>0</v>
      </c>
    </row>
    <row r="6588" spans="1:10" x14ac:dyDescent="0.25">
      <c r="A6588" t="s">
        <v>5332</v>
      </c>
      <c r="C6588" s="2">
        <v>4000</v>
      </c>
      <c r="D6588">
        <v>4</v>
      </c>
      <c r="E6588" s="2">
        <v>4000</v>
      </c>
      <c r="G6588" s="2">
        <v>16000</v>
      </c>
      <c r="H6588" s="2">
        <v>16000</v>
      </c>
      <c r="I6588" t="s">
        <v>5332</v>
      </c>
      <c r="J6588">
        <f t="shared" si="102"/>
        <v>16000</v>
      </c>
    </row>
    <row r="6589" spans="1:10" x14ac:dyDescent="0.25">
      <c r="A6589" t="s">
        <v>3865</v>
      </c>
      <c r="C6589" s="2">
        <v>4000</v>
      </c>
      <c r="D6589">
        <v>4</v>
      </c>
      <c r="E6589" s="2">
        <v>4000</v>
      </c>
      <c r="G6589" s="2">
        <v>16000</v>
      </c>
      <c r="H6589" s="2">
        <v>16000</v>
      </c>
      <c r="I6589" t="s">
        <v>3865</v>
      </c>
      <c r="J6589">
        <f t="shared" si="102"/>
        <v>16000</v>
      </c>
    </row>
    <row r="6590" spans="1:10" x14ac:dyDescent="0.25">
      <c r="A6590" t="s">
        <v>5252</v>
      </c>
      <c r="C6590" s="2">
        <v>4000</v>
      </c>
      <c r="D6590">
        <v>4</v>
      </c>
      <c r="E6590" s="2">
        <v>4000</v>
      </c>
      <c r="G6590" s="2">
        <v>16000</v>
      </c>
      <c r="H6590" s="2">
        <v>16000</v>
      </c>
      <c r="I6590" t="s">
        <v>5252</v>
      </c>
      <c r="J6590">
        <f t="shared" si="102"/>
        <v>16000</v>
      </c>
    </row>
    <row r="6591" spans="1:10" x14ac:dyDescent="0.25">
      <c r="A6591" t="s">
        <v>4234</v>
      </c>
      <c r="C6591" s="2">
        <v>4000</v>
      </c>
      <c r="D6591">
        <v>4</v>
      </c>
      <c r="E6591" s="2">
        <v>4000</v>
      </c>
      <c r="G6591" s="2">
        <v>16000</v>
      </c>
      <c r="H6591" s="2">
        <v>16000</v>
      </c>
      <c r="I6591" t="s">
        <v>4234</v>
      </c>
      <c r="J6591">
        <f t="shared" si="102"/>
        <v>16000</v>
      </c>
    </row>
    <row r="6592" spans="1:10" x14ac:dyDescent="0.25">
      <c r="A6592" t="s">
        <v>5340</v>
      </c>
      <c r="C6592" s="2">
        <v>4000</v>
      </c>
      <c r="D6592">
        <v>4</v>
      </c>
      <c r="E6592" s="2">
        <v>4000</v>
      </c>
      <c r="G6592" s="2">
        <v>16000</v>
      </c>
      <c r="H6592" s="2">
        <v>16000</v>
      </c>
      <c r="J6592">
        <f t="shared" si="102"/>
        <v>0</v>
      </c>
    </row>
    <row r="6593" spans="1:10" x14ac:dyDescent="0.25">
      <c r="A6593" t="s">
        <v>3913</v>
      </c>
      <c r="C6593" s="2">
        <v>4000</v>
      </c>
      <c r="D6593">
        <v>4</v>
      </c>
      <c r="E6593" s="2">
        <v>4000</v>
      </c>
      <c r="G6593" s="2">
        <v>16000</v>
      </c>
      <c r="H6593" s="2">
        <v>16000</v>
      </c>
      <c r="I6593" t="s">
        <v>3913</v>
      </c>
      <c r="J6593">
        <f t="shared" si="102"/>
        <v>16000</v>
      </c>
    </row>
    <row r="6594" spans="1:10" x14ac:dyDescent="0.25">
      <c r="A6594" t="s">
        <v>4219</v>
      </c>
      <c r="C6594" s="2">
        <v>4000</v>
      </c>
      <c r="D6594">
        <v>4</v>
      </c>
      <c r="E6594" s="2">
        <v>4000</v>
      </c>
      <c r="G6594" s="2">
        <v>16000</v>
      </c>
      <c r="H6594" s="2">
        <v>16000</v>
      </c>
      <c r="I6594" t="s">
        <v>4219</v>
      </c>
      <c r="J6594">
        <f t="shared" si="102"/>
        <v>16000</v>
      </c>
    </row>
    <row r="6595" spans="1:10" x14ac:dyDescent="0.25">
      <c r="A6595" t="s">
        <v>3858</v>
      </c>
      <c r="C6595" s="2">
        <v>4000</v>
      </c>
      <c r="D6595">
        <v>4</v>
      </c>
      <c r="E6595" s="2">
        <v>4000</v>
      </c>
      <c r="G6595" s="2">
        <v>16000</v>
      </c>
      <c r="H6595" s="2">
        <v>16000</v>
      </c>
      <c r="I6595" t="s">
        <v>3858</v>
      </c>
      <c r="J6595">
        <f t="shared" ref="J6595:J6658" si="103">IF(I6595=0,0,H6595)</f>
        <v>16000</v>
      </c>
    </row>
    <row r="6596" spans="1:10" x14ac:dyDescent="0.25">
      <c r="A6596" t="s">
        <v>5213</v>
      </c>
      <c r="C6596" s="2">
        <v>4000</v>
      </c>
      <c r="D6596">
        <v>4</v>
      </c>
      <c r="E6596" s="2">
        <v>4000</v>
      </c>
      <c r="G6596" s="2">
        <v>16000</v>
      </c>
      <c r="H6596" s="2">
        <v>16000</v>
      </c>
      <c r="J6596">
        <f t="shared" si="103"/>
        <v>0</v>
      </c>
    </row>
    <row r="6597" spans="1:10" x14ac:dyDescent="0.25">
      <c r="A6597" t="s">
        <v>3860</v>
      </c>
      <c r="C6597" s="2">
        <v>4000</v>
      </c>
      <c r="D6597">
        <v>4</v>
      </c>
      <c r="E6597" s="2">
        <v>4000</v>
      </c>
      <c r="G6597" s="2">
        <v>16000</v>
      </c>
      <c r="H6597" s="2">
        <v>16000</v>
      </c>
      <c r="I6597" t="s">
        <v>3860</v>
      </c>
      <c r="J6597">
        <f t="shared" si="103"/>
        <v>16000</v>
      </c>
    </row>
    <row r="6598" spans="1:10" x14ac:dyDescent="0.25">
      <c r="A6598" t="s">
        <v>5387</v>
      </c>
      <c r="C6598" s="2">
        <v>4000</v>
      </c>
      <c r="D6598">
        <v>4</v>
      </c>
      <c r="E6598" s="2">
        <v>4000</v>
      </c>
      <c r="G6598" s="2">
        <v>16000</v>
      </c>
      <c r="H6598" s="2">
        <v>16000</v>
      </c>
      <c r="J6598">
        <f t="shared" si="103"/>
        <v>0</v>
      </c>
    </row>
    <row r="6599" spans="1:10" x14ac:dyDescent="0.25">
      <c r="A6599" t="s">
        <v>5261</v>
      </c>
      <c r="C6599" s="2">
        <v>4000</v>
      </c>
      <c r="D6599">
        <v>4</v>
      </c>
      <c r="E6599" s="2">
        <v>4000</v>
      </c>
      <c r="G6599" s="2">
        <v>16000</v>
      </c>
      <c r="H6599" s="2">
        <v>16000</v>
      </c>
      <c r="I6599" t="s">
        <v>5261</v>
      </c>
      <c r="J6599">
        <f t="shared" si="103"/>
        <v>16000</v>
      </c>
    </row>
    <row r="6600" spans="1:10" x14ac:dyDescent="0.25">
      <c r="A6600" t="s">
        <v>5383</v>
      </c>
      <c r="C6600" s="2">
        <v>4000</v>
      </c>
      <c r="D6600">
        <v>6</v>
      </c>
      <c r="E6600" s="2">
        <v>4000</v>
      </c>
      <c r="G6600" s="2">
        <v>24000</v>
      </c>
      <c r="H6600" s="2">
        <v>24000</v>
      </c>
      <c r="J6600">
        <f t="shared" si="103"/>
        <v>0</v>
      </c>
    </row>
    <row r="6601" spans="1:10" x14ac:dyDescent="0.25">
      <c r="A6601" t="s">
        <v>3341</v>
      </c>
      <c r="C6601" s="2">
        <v>4000</v>
      </c>
      <c r="D6601">
        <v>6</v>
      </c>
      <c r="E6601" s="2">
        <v>4000</v>
      </c>
      <c r="G6601" s="2">
        <v>24000</v>
      </c>
      <c r="H6601" s="2">
        <v>24000</v>
      </c>
      <c r="J6601">
        <f t="shared" si="103"/>
        <v>0</v>
      </c>
    </row>
    <row r="6602" spans="1:10" x14ac:dyDescent="0.25">
      <c r="A6602" t="s">
        <v>6224</v>
      </c>
      <c r="C6602" s="2">
        <v>4000</v>
      </c>
      <c r="D6602">
        <v>6</v>
      </c>
      <c r="E6602" s="2">
        <v>4000</v>
      </c>
      <c r="G6602" s="2">
        <v>24000</v>
      </c>
      <c r="H6602" s="2">
        <v>24000</v>
      </c>
      <c r="J6602">
        <f t="shared" si="103"/>
        <v>0</v>
      </c>
    </row>
    <row r="6603" spans="1:10" x14ac:dyDescent="0.25">
      <c r="A6603" t="s">
        <v>5249</v>
      </c>
      <c r="C6603" s="2">
        <v>4000</v>
      </c>
      <c r="D6603">
        <v>6</v>
      </c>
      <c r="E6603" s="2">
        <v>4000</v>
      </c>
      <c r="G6603" s="2">
        <v>24000</v>
      </c>
      <c r="H6603" s="2">
        <v>24000</v>
      </c>
      <c r="I6603" t="s">
        <v>5249</v>
      </c>
      <c r="J6603">
        <f t="shared" si="103"/>
        <v>24000</v>
      </c>
    </row>
    <row r="6604" spans="1:10" x14ac:dyDescent="0.25">
      <c r="A6604" t="s">
        <v>5215</v>
      </c>
      <c r="C6604" s="2">
        <v>4000</v>
      </c>
      <c r="D6604">
        <v>6</v>
      </c>
      <c r="E6604" s="2">
        <v>4000</v>
      </c>
      <c r="G6604" s="2">
        <v>24000</v>
      </c>
      <c r="H6604" s="2">
        <v>24000</v>
      </c>
      <c r="I6604" t="s">
        <v>5215</v>
      </c>
      <c r="J6604">
        <f t="shared" si="103"/>
        <v>24000</v>
      </c>
    </row>
    <row r="6605" spans="1:10" x14ac:dyDescent="0.25">
      <c r="A6605" t="s">
        <v>4029</v>
      </c>
      <c r="C6605" s="2">
        <v>4000</v>
      </c>
      <c r="D6605">
        <v>6</v>
      </c>
      <c r="E6605" s="2">
        <v>4000</v>
      </c>
      <c r="G6605" s="2">
        <v>24000</v>
      </c>
      <c r="H6605" s="2">
        <v>24000</v>
      </c>
      <c r="I6605" t="s">
        <v>4029</v>
      </c>
      <c r="J6605">
        <f t="shared" si="103"/>
        <v>24000</v>
      </c>
    </row>
    <row r="6606" spans="1:10" x14ac:dyDescent="0.25">
      <c r="A6606" t="s">
        <v>5250</v>
      </c>
      <c r="C6606" s="2">
        <v>4000</v>
      </c>
      <c r="D6606">
        <v>6</v>
      </c>
      <c r="E6606" s="2">
        <v>4000</v>
      </c>
      <c r="G6606" s="2">
        <v>24000</v>
      </c>
      <c r="H6606" s="2">
        <v>24000</v>
      </c>
      <c r="I6606" t="s">
        <v>5250</v>
      </c>
      <c r="J6606">
        <f t="shared" si="103"/>
        <v>24000</v>
      </c>
    </row>
    <row r="6607" spans="1:10" x14ac:dyDescent="0.25">
      <c r="A6607" t="s">
        <v>3911</v>
      </c>
      <c r="C6607" s="2">
        <v>4000</v>
      </c>
      <c r="D6607">
        <v>6</v>
      </c>
      <c r="E6607" s="2">
        <v>4000</v>
      </c>
      <c r="G6607" s="2">
        <v>24000</v>
      </c>
      <c r="H6607" s="2">
        <v>24000</v>
      </c>
      <c r="I6607" t="s">
        <v>3911</v>
      </c>
      <c r="J6607">
        <f t="shared" si="103"/>
        <v>24000</v>
      </c>
    </row>
    <row r="6608" spans="1:10" x14ac:dyDescent="0.25">
      <c r="A6608" t="s">
        <v>3757</v>
      </c>
      <c r="C6608" s="2">
        <v>4000</v>
      </c>
      <c r="D6608">
        <v>6</v>
      </c>
      <c r="E6608" s="2">
        <v>4000</v>
      </c>
      <c r="G6608" s="2">
        <v>24000</v>
      </c>
      <c r="H6608" s="2">
        <v>24000</v>
      </c>
      <c r="J6608">
        <f t="shared" si="103"/>
        <v>0</v>
      </c>
    </row>
    <row r="6609" spans="1:10" x14ac:dyDescent="0.25">
      <c r="A6609" t="s">
        <v>5862</v>
      </c>
      <c r="C6609" s="2">
        <v>4000</v>
      </c>
      <c r="D6609">
        <v>6</v>
      </c>
      <c r="E6609" s="2">
        <v>4000</v>
      </c>
      <c r="G6609" s="2">
        <v>24000</v>
      </c>
      <c r="H6609" s="2">
        <v>24000</v>
      </c>
      <c r="J6609">
        <f t="shared" si="103"/>
        <v>0</v>
      </c>
    </row>
    <row r="6610" spans="1:10" x14ac:dyDescent="0.25">
      <c r="A6610" t="s">
        <v>5285</v>
      </c>
      <c r="C6610" s="2">
        <v>4000</v>
      </c>
      <c r="D6610">
        <v>6</v>
      </c>
      <c r="E6610" s="2">
        <v>4000</v>
      </c>
      <c r="G6610" s="2">
        <v>24000</v>
      </c>
      <c r="H6610" s="2">
        <v>24000</v>
      </c>
      <c r="I6610" t="s">
        <v>5285</v>
      </c>
      <c r="J6610">
        <f t="shared" si="103"/>
        <v>24000</v>
      </c>
    </row>
    <row r="6611" spans="1:10" x14ac:dyDescent="0.25">
      <c r="A6611" t="s">
        <v>5863</v>
      </c>
      <c r="C6611" s="2">
        <v>4000</v>
      </c>
      <c r="D6611">
        <v>6</v>
      </c>
      <c r="E6611" s="2">
        <v>4000</v>
      </c>
      <c r="G6611" s="2">
        <v>24000</v>
      </c>
      <c r="H6611" s="2">
        <v>24000</v>
      </c>
      <c r="J6611">
        <f t="shared" si="103"/>
        <v>0</v>
      </c>
    </row>
    <row r="6612" spans="1:10" x14ac:dyDescent="0.25">
      <c r="A6612" t="s">
        <v>4538</v>
      </c>
      <c r="C6612" s="2">
        <v>4000</v>
      </c>
      <c r="D6612">
        <v>6</v>
      </c>
      <c r="E6612" s="2">
        <v>4000</v>
      </c>
      <c r="G6612" s="2">
        <v>24000</v>
      </c>
      <c r="H6612" s="2">
        <v>24000</v>
      </c>
      <c r="J6612">
        <f t="shared" si="103"/>
        <v>0</v>
      </c>
    </row>
    <row r="6613" spans="1:10" x14ac:dyDescent="0.25">
      <c r="A6613" t="s">
        <v>5222</v>
      </c>
      <c r="C6613" s="2">
        <v>4000</v>
      </c>
      <c r="D6613">
        <v>6</v>
      </c>
      <c r="E6613" s="2">
        <v>4000</v>
      </c>
      <c r="G6613" s="2">
        <v>24000</v>
      </c>
      <c r="H6613" s="2">
        <v>24000</v>
      </c>
      <c r="I6613" t="s">
        <v>5222</v>
      </c>
      <c r="J6613">
        <f t="shared" si="103"/>
        <v>24000</v>
      </c>
    </row>
    <row r="6614" spans="1:10" x14ac:dyDescent="0.25">
      <c r="A6614" t="s">
        <v>5382</v>
      </c>
      <c r="C6614" s="2">
        <v>4000</v>
      </c>
      <c r="D6614">
        <v>6</v>
      </c>
      <c r="E6614" s="2">
        <v>4000</v>
      </c>
      <c r="G6614" s="2">
        <v>24000</v>
      </c>
      <c r="H6614" s="2">
        <v>24000</v>
      </c>
      <c r="I6614" t="s">
        <v>5382</v>
      </c>
      <c r="J6614">
        <f t="shared" si="103"/>
        <v>24000</v>
      </c>
    </row>
    <row r="6615" spans="1:10" x14ac:dyDescent="0.25">
      <c r="A6615" t="s">
        <v>6193</v>
      </c>
      <c r="C6615" s="2">
        <v>4000</v>
      </c>
      <c r="D6615">
        <v>6</v>
      </c>
      <c r="E6615" s="2">
        <v>4000</v>
      </c>
      <c r="G6615" s="2">
        <v>24000</v>
      </c>
      <c r="H6615" s="2">
        <v>24000</v>
      </c>
      <c r="J6615">
        <f t="shared" si="103"/>
        <v>0</v>
      </c>
    </row>
    <row r="6616" spans="1:10" x14ac:dyDescent="0.25">
      <c r="A6616" t="s">
        <v>5345</v>
      </c>
      <c r="C6616" s="2">
        <v>4000</v>
      </c>
      <c r="D6616">
        <v>6</v>
      </c>
      <c r="E6616" s="2">
        <v>4000</v>
      </c>
      <c r="G6616" s="2">
        <v>24000</v>
      </c>
      <c r="H6616" s="2">
        <v>24000</v>
      </c>
      <c r="J6616">
        <f t="shared" si="103"/>
        <v>0</v>
      </c>
    </row>
    <row r="6617" spans="1:10" x14ac:dyDescent="0.25">
      <c r="A6617" t="s">
        <v>3921</v>
      </c>
      <c r="C6617" s="2">
        <v>4000</v>
      </c>
      <c r="D6617">
        <v>6</v>
      </c>
      <c r="E6617" s="2">
        <v>4000</v>
      </c>
      <c r="G6617" s="2">
        <v>24000</v>
      </c>
      <c r="H6617" s="2">
        <v>24000</v>
      </c>
      <c r="J6617">
        <f t="shared" si="103"/>
        <v>0</v>
      </c>
    </row>
    <row r="6618" spans="1:10" x14ac:dyDescent="0.25">
      <c r="A6618" t="s">
        <v>6225</v>
      </c>
      <c r="C6618" s="2">
        <v>4000</v>
      </c>
      <c r="D6618">
        <v>6</v>
      </c>
      <c r="E6618" s="2">
        <v>4000</v>
      </c>
      <c r="G6618" s="2">
        <v>24000</v>
      </c>
      <c r="H6618" s="2">
        <v>24000</v>
      </c>
      <c r="J6618">
        <f t="shared" si="103"/>
        <v>0</v>
      </c>
    </row>
    <row r="6619" spans="1:10" x14ac:dyDescent="0.25">
      <c r="A6619" t="s">
        <v>5391</v>
      </c>
      <c r="C6619" s="2">
        <v>4000</v>
      </c>
      <c r="D6619">
        <v>6</v>
      </c>
      <c r="E6619" s="2">
        <v>4000</v>
      </c>
      <c r="G6619" s="2">
        <v>24000</v>
      </c>
      <c r="H6619" s="2">
        <v>24000</v>
      </c>
      <c r="J6619">
        <f t="shared" si="103"/>
        <v>0</v>
      </c>
    </row>
    <row r="6620" spans="1:10" x14ac:dyDescent="0.25">
      <c r="A6620" t="s">
        <v>4088</v>
      </c>
      <c r="C6620" s="2">
        <v>4000</v>
      </c>
      <c r="D6620">
        <v>6</v>
      </c>
      <c r="E6620" s="2">
        <v>4000</v>
      </c>
      <c r="G6620" s="2">
        <v>24000</v>
      </c>
      <c r="H6620" s="2">
        <v>24000</v>
      </c>
      <c r="J6620">
        <f t="shared" si="103"/>
        <v>0</v>
      </c>
    </row>
    <row r="6621" spans="1:10" x14ac:dyDescent="0.25">
      <c r="A6621" t="s">
        <v>3340</v>
      </c>
      <c r="C6621" s="2">
        <v>4000</v>
      </c>
      <c r="D6621">
        <v>6</v>
      </c>
      <c r="E6621" s="2">
        <v>4000</v>
      </c>
      <c r="G6621" s="2">
        <v>24000</v>
      </c>
      <c r="H6621" s="2">
        <v>24000</v>
      </c>
      <c r="I6621" t="s">
        <v>3340</v>
      </c>
      <c r="J6621">
        <f t="shared" si="103"/>
        <v>24000</v>
      </c>
    </row>
    <row r="6622" spans="1:10" x14ac:dyDescent="0.25">
      <c r="A6622" t="s">
        <v>4067</v>
      </c>
      <c r="C6622" s="2">
        <v>4000</v>
      </c>
      <c r="D6622">
        <v>6</v>
      </c>
      <c r="E6622" s="2">
        <v>4000</v>
      </c>
      <c r="G6622" s="2">
        <v>24000</v>
      </c>
      <c r="H6622" s="2">
        <v>24000</v>
      </c>
      <c r="I6622" t="s">
        <v>4067</v>
      </c>
      <c r="J6622">
        <f t="shared" si="103"/>
        <v>24000</v>
      </c>
    </row>
    <row r="6623" spans="1:10" x14ac:dyDescent="0.25">
      <c r="A6623" t="s">
        <v>4079</v>
      </c>
      <c r="C6623" s="2">
        <v>4000</v>
      </c>
      <c r="D6623">
        <v>6</v>
      </c>
      <c r="E6623" s="2">
        <v>4000</v>
      </c>
      <c r="G6623" s="2">
        <v>24000</v>
      </c>
      <c r="H6623" s="2">
        <v>24000</v>
      </c>
      <c r="J6623">
        <f t="shared" si="103"/>
        <v>0</v>
      </c>
    </row>
    <row r="6624" spans="1:10" x14ac:dyDescent="0.25">
      <c r="A6624" t="s">
        <v>5386</v>
      </c>
      <c r="C6624" s="2">
        <v>4000</v>
      </c>
      <c r="D6624">
        <v>6</v>
      </c>
      <c r="E6624" s="2">
        <v>4000</v>
      </c>
      <c r="G6624" s="2">
        <v>24000</v>
      </c>
      <c r="H6624" s="2">
        <v>24000</v>
      </c>
      <c r="J6624">
        <f t="shared" si="103"/>
        <v>0</v>
      </c>
    </row>
    <row r="6625" spans="1:10" x14ac:dyDescent="0.25">
      <c r="A6625" t="s">
        <v>3349</v>
      </c>
      <c r="C6625" s="2">
        <v>4000</v>
      </c>
      <c r="D6625">
        <v>6</v>
      </c>
      <c r="E6625" s="2">
        <v>4000</v>
      </c>
      <c r="G6625" s="2">
        <v>24000</v>
      </c>
      <c r="H6625" s="2">
        <v>24000</v>
      </c>
      <c r="J6625">
        <f t="shared" si="103"/>
        <v>0</v>
      </c>
    </row>
    <row r="6626" spans="1:10" x14ac:dyDescent="0.25">
      <c r="A6626" t="s">
        <v>3853</v>
      </c>
      <c r="C6626" s="2">
        <v>4000</v>
      </c>
      <c r="D6626">
        <v>6</v>
      </c>
      <c r="E6626" s="2">
        <v>4000</v>
      </c>
      <c r="G6626" s="2">
        <v>24000</v>
      </c>
      <c r="H6626" s="2">
        <v>24000</v>
      </c>
      <c r="J6626">
        <f t="shared" si="103"/>
        <v>0</v>
      </c>
    </row>
    <row r="6627" spans="1:10" x14ac:dyDescent="0.25">
      <c r="A6627" t="s">
        <v>3794</v>
      </c>
      <c r="C6627" s="2">
        <v>4000</v>
      </c>
      <c r="D6627">
        <v>6</v>
      </c>
      <c r="E6627" s="2">
        <v>4000</v>
      </c>
      <c r="G6627" s="2">
        <v>24000</v>
      </c>
      <c r="H6627" s="2">
        <v>24000</v>
      </c>
      <c r="J6627">
        <f t="shared" si="103"/>
        <v>0</v>
      </c>
    </row>
    <row r="6628" spans="1:10" x14ac:dyDescent="0.25">
      <c r="A6628" t="s">
        <v>5268</v>
      </c>
      <c r="C6628" s="2">
        <v>4000</v>
      </c>
      <c r="D6628">
        <v>6</v>
      </c>
      <c r="E6628" s="2">
        <v>4000</v>
      </c>
      <c r="G6628" s="2">
        <v>24000</v>
      </c>
      <c r="H6628" s="2">
        <v>24000</v>
      </c>
      <c r="J6628">
        <f t="shared" si="103"/>
        <v>0</v>
      </c>
    </row>
    <row r="6629" spans="1:10" x14ac:dyDescent="0.25">
      <c r="A6629" t="s">
        <v>3857</v>
      </c>
      <c r="C6629" s="2">
        <v>4000</v>
      </c>
      <c r="D6629">
        <v>6</v>
      </c>
      <c r="E6629" s="2">
        <v>4000</v>
      </c>
      <c r="G6629" s="2">
        <v>24000</v>
      </c>
      <c r="H6629" s="2">
        <v>24000</v>
      </c>
      <c r="I6629" t="s">
        <v>3857</v>
      </c>
      <c r="J6629">
        <f t="shared" si="103"/>
        <v>24000</v>
      </c>
    </row>
    <row r="6630" spans="1:10" x14ac:dyDescent="0.25">
      <c r="A6630" t="s">
        <v>6846</v>
      </c>
      <c r="C6630" s="2">
        <v>4600</v>
      </c>
      <c r="D6630">
        <v>6</v>
      </c>
      <c r="E6630" s="2">
        <v>4600</v>
      </c>
      <c r="G6630" s="2">
        <v>27600</v>
      </c>
      <c r="H6630" s="2">
        <v>27600</v>
      </c>
      <c r="J6630">
        <f t="shared" si="103"/>
        <v>0</v>
      </c>
    </row>
    <row r="6631" spans="1:10" x14ac:dyDescent="0.25">
      <c r="A6631" t="s">
        <v>3866</v>
      </c>
      <c r="C6631" s="2">
        <v>4800</v>
      </c>
      <c r="D6631">
        <v>6</v>
      </c>
      <c r="E6631" s="2">
        <v>4600</v>
      </c>
      <c r="G6631" s="2">
        <v>27600</v>
      </c>
      <c r="H6631" s="2">
        <v>27600</v>
      </c>
      <c r="I6631" t="s">
        <v>3866</v>
      </c>
      <c r="J6631">
        <f t="shared" si="103"/>
        <v>27600</v>
      </c>
    </row>
    <row r="6632" spans="1:10" x14ac:dyDescent="0.25">
      <c r="A6632" t="s">
        <v>6211</v>
      </c>
      <c r="B6632">
        <v>3</v>
      </c>
      <c r="C6632" s="2">
        <v>4000</v>
      </c>
      <c r="D6632">
        <v>6</v>
      </c>
      <c r="E6632" s="2">
        <v>4000</v>
      </c>
      <c r="G6632" s="2">
        <v>24000</v>
      </c>
      <c r="H6632" s="2">
        <v>23280</v>
      </c>
      <c r="I6632" t="s">
        <v>6211</v>
      </c>
      <c r="J6632">
        <f t="shared" si="103"/>
        <v>23280</v>
      </c>
    </row>
    <row r="6633" spans="1:10" x14ac:dyDescent="0.25">
      <c r="A6633" t="s">
        <v>4080</v>
      </c>
      <c r="B6633">
        <v>5</v>
      </c>
      <c r="C6633" s="2">
        <v>4000</v>
      </c>
      <c r="D6633">
        <v>6</v>
      </c>
      <c r="E6633" s="2">
        <v>4000</v>
      </c>
      <c r="G6633" s="2">
        <v>24000</v>
      </c>
      <c r="H6633" s="2">
        <v>22800</v>
      </c>
      <c r="I6633" t="s">
        <v>4080</v>
      </c>
      <c r="J6633">
        <f t="shared" si="103"/>
        <v>22800</v>
      </c>
    </row>
    <row r="6634" spans="1:10" x14ac:dyDescent="0.25">
      <c r="A6634" t="s">
        <v>6701</v>
      </c>
      <c r="B6634">
        <v>100</v>
      </c>
      <c r="C6634" s="2">
        <v>4000</v>
      </c>
      <c r="D6634">
        <v>6</v>
      </c>
      <c r="E6634" s="2">
        <v>4000</v>
      </c>
      <c r="G6634" s="2">
        <v>24000</v>
      </c>
      <c r="H6634" s="2">
        <v>0</v>
      </c>
      <c r="I6634" t="s">
        <v>6701</v>
      </c>
      <c r="J6634">
        <f t="shared" si="103"/>
        <v>0</v>
      </c>
    </row>
    <row r="6635" spans="1:10" x14ac:dyDescent="0.25">
      <c r="A6635" t="s">
        <v>4244</v>
      </c>
      <c r="C6635" s="2">
        <v>4000</v>
      </c>
      <c r="D6635">
        <v>12</v>
      </c>
      <c r="E6635" s="2">
        <v>4000</v>
      </c>
      <c r="G6635" s="2">
        <v>48000</v>
      </c>
      <c r="H6635" s="2">
        <v>48000</v>
      </c>
      <c r="J6635">
        <f t="shared" si="103"/>
        <v>0</v>
      </c>
    </row>
    <row r="6636" spans="1:10" x14ac:dyDescent="0.25">
      <c r="A6636" t="s">
        <v>3862</v>
      </c>
      <c r="B6636">
        <v>1.5</v>
      </c>
      <c r="C6636" s="2">
        <v>4000</v>
      </c>
      <c r="D6636">
        <v>12</v>
      </c>
      <c r="E6636" s="2">
        <v>4000</v>
      </c>
      <c r="G6636" s="2">
        <v>48000</v>
      </c>
      <c r="H6636" s="2">
        <v>47280</v>
      </c>
      <c r="I6636" t="s">
        <v>3862</v>
      </c>
      <c r="J6636">
        <f t="shared" si="103"/>
        <v>47280</v>
      </c>
    </row>
    <row r="6637" spans="1:10" x14ac:dyDescent="0.25">
      <c r="A6637" t="s">
        <v>6214</v>
      </c>
      <c r="C6637" s="2">
        <v>26125</v>
      </c>
      <c r="D6637">
        <v>1</v>
      </c>
      <c r="E6637" s="2">
        <v>17660</v>
      </c>
      <c r="G6637" s="2">
        <v>17660</v>
      </c>
      <c r="H6637" s="2">
        <v>17660</v>
      </c>
      <c r="I6637" t="s">
        <v>6214</v>
      </c>
      <c r="J6637">
        <f t="shared" si="103"/>
        <v>17660</v>
      </c>
    </row>
    <row r="6638" spans="1:10" x14ac:dyDescent="0.25">
      <c r="A6638" t="s">
        <v>6214</v>
      </c>
      <c r="C6638" s="2">
        <v>56375</v>
      </c>
      <c r="D6638">
        <v>1</v>
      </c>
      <c r="E6638" s="2">
        <v>38438</v>
      </c>
      <c r="G6638" s="2">
        <v>38438</v>
      </c>
      <c r="H6638" s="2">
        <v>38438</v>
      </c>
      <c r="I6638" t="s">
        <v>6214</v>
      </c>
      <c r="J6638">
        <f t="shared" si="103"/>
        <v>38438</v>
      </c>
    </row>
    <row r="6639" spans="1:10" x14ac:dyDescent="0.25">
      <c r="A6639" t="s">
        <v>5864</v>
      </c>
      <c r="B6639">
        <v>5</v>
      </c>
      <c r="C6639" s="2">
        <v>128000</v>
      </c>
      <c r="D6639">
        <v>1</v>
      </c>
      <c r="E6639" s="2">
        <v>128000</v>
      </c>
      <c r="G6639" s="2">
        <v>128000</v>
      </c>
      <c r="H6639" s="2">
        <v>121600</v>
      </c>
      <c r="J6639">
        <f t="shared" si="103"/>
        <v>0</v>
      </c>
    </row>
    <row r="6640" spans="1:10" x14ac:dyDescent="0.25">
      <c r="A6640" t="s">
        <v>6836</v>
      </c>
      <c r="B6640">
        <v>10</v>
      </c>
      <c r="C6640" s="2">
        <v>128000</v>
      </c>
      <c r="D6640">
        <v>1</v>
      </c>
      <c r="E6640" s="2">
        <v>128000</v>
      </c>
      <c r="G6640" s="2">
        <v>128000</v>
      </c>
      <c r="H6640" s="2">
        <v>115200</v>
      </c>
      <c r="J6640">
        <f t="shared" si="103"/>
        <v>0</v>
      </c>
    </row>
    <row r="6641" spans="1:10" x14ac:dyDescent="0.25">
      <c r="A6641" t="s">
        <v>6836</v>
      </c>
      <c r="C6641" s="2">
        <v>4000</v>
      </c>
      <c r="D6641">
        <v>3</v>
      </c>
      <c r="E6641" s="2">
        <v>4000</v>
      </c>
      <c r="G6641" s="2">
        <v>12000</v>
      </c>
      <c r="H6641" s="2">
        <v>12000</v>
      </c>
      <c r="J6641">
        <f t="shared" si="103"/>
        <v>0</v>
      </c>
    </row>
    <row r="6642" spans="1:10" x14ac:dyDescent="0.25">
      <c r="A6642" t="s">
        <v>3807</v>
      </c>
      <c r="C6642" s="2">
        <v>4000</v>
      </c>
      <c r="D6642">
        <v>3</v>
      </c>
      <c r="E6642" s="2">
        <v>4000</v>
      </c>
      <c r="G6642" s="2">
        <v>12000</v>
      </c>
      <c r="H6642" s="2">
        <v>12000</v>
      </c>
      <c r="I6642" t="s">
        <v>3807</v>
      </c>
      <c r="J6642">
        <f t="shared" si="103"/>
        <v>12000</v>
      </c>
    </row>
    <row r="6643" spans="1:10" x14ac:dyDescent="0.25">
      <c r="A6643" t="s">
        <v>5864</v>
      </c>
      <c r="B6643">
        <v>5</v>
      </c>
      <c r="C6643" s="2">
        <v>4000</v>
      </c>
      <c r="D6643">
        <v>4</v>
      </c>
      <c r="E6643" s="2">
        <v>4000</v>
      </c>
      <c r="G6643" s="2">
        <v>16000</v>
      </c>
      <c r="H6643" s="2">
        <v>15200</v>
      </c>
      <c r="J6643">
        <f t="shared" si="103"/>
        <v>0</v>
      </c>
    </row>
    <row r="6644" spans="1:10" x14ac:dyDescent="0.25">
      <c r="A6644" t="s">
        <v>3832</v>
      </c>
      <c r="C6644" s="2">
        <v>765</v>
      </c>
      <c r="D6644">
        <v>1</v>
      </c>
      <c r="E6644" s="2">
        <v>765</v>
      </c>
      <c r="G6644" s="2">
        <v>765</v>
      </c>
      <c r="H6644" s="2">
        <v>765</v>
      </c>
      <c r="I6644" t="s">
        <v>3832</v>
      </c>
      <c r="J6644">
        <f t="shared" si="103"/>
        <v>765</v>
      </c>
    </row>
    <row r="6645" spans="1:10" x14ac:dyDescent="0.25">
      <c r="A6645" t="s">
        <v>3832</v>
      </c>
      <c r="C6645" s="2">
        <v>765</v>
      </c>
      <c r="D6645">
        <v>1</v>
      </c>
      <c r="E6645" s="2">
        <v>765</v>
      </c>
      <c r="G6645" s="2">
        <v>765</v>
      </c>
      <c r="H6645" s="2">
        <v>765</v>
      </c>
      <c r="I6645" t="s">
        <v>3832</v>
      </c>
      <c r="J6645">
        <f t="shared" si="103"/>
        <v>765</v>
      </c>
    </row>
    <row r="6646" spans="1:10" x14ac:dyDescent="0.25">
      <c r="A6646" t="s">
        <v>3832</v>
      </c>
      <c r="C6646" s="2">
        <v>765</v>
      </c>
      <c r="D6646">
        <v>1</v>
      </c>
      <c r="E6646" s="2">
        <v>765</v>
      </c>
      <c r="G6646" s="2">
        <v>765</v>
      </c>
      <c r="H6646" s="2">
        <v>765</v>
      </c>
      <c r="I6646" t="s">
        <v>3832</v>
      </c>
      <c r="J6646">
        <f t="shared" si="103"/>
        <v>765</v>
      </c>
    </row>
    <row r="6647" spans="1:10" x14ac:dyDescent="0.25">
      <c r="A6647" t="s">
        <v>6837</v>
      </c>
      <c r="C6647" s="2">
        <v>5495</v>
      </c>
      <c r="D6647">
        <v>1</v>
      </c>
      <c r="E6647" s="2">
        <v>4496</v>
      </c>
      <c r="G6647" s="2">
        <v>4496</v>
      </c>
      <c r="H6647" s="2">
        <v>4496</v>
      </c>
      <c r="J6647">
        <f t="shared" si="103"/>
        <v>0</v>
      </c>
    </row>
    <row r="6648" spans="1:10" x14ac:dyDescent="0.25">
      <c r="A6648" t="s">
        <v>6837</v>
      </c>
      <c r="C6648" s="2">
        <v>5495</v>
      </c>
      <c r="D6648">
        <v>1</v>
      </c>
      <c r="E6648" s="2">
        <v>4496</v>
      </c>
      <c r="G6648" s="2">
        <v>4496</v>
      </c>
      <c r="H6648" s="2">
        <v>4496</v>
      </c>
      <c r="J6648">
        <f t="shared" si="103"/>
        <v>0</v>
      </c>
    </row>
    <row r="6649" spans="1:10" x14ac:dyDescent="0.25">
      <c r="A6649" t="s">
        <v>3899</v>
      </c>
      <c r="C6649" s="2">
        <v>5495</v>
      </c>
      <c r="D6649">
        <v>1</v>
      </c>
      <c r="E6649" s="2">
        <v>5495</v>
      </c>
      <c r="G6649" s="2">
        <v>5495</v>
      </c>
      <c r="H6649" s="2">
        <v>5495</v>
      </c>
      <c r="J6649">
        <f t="shared" si="103"/>
        <v>0</v>
      </c>
    </row>
    <row r="6650" spans="1:10" x14ac:dyDescent="0.25">
      <c r="A6650" t="s">
        <v>3832</v>
      </c>
      <c r="C6650" s="2">
        <v>5495</v>
      </c>
      <c r="D6650">
        <v>1</v>
      </c>
      <c r="E6650" s="2">
        <v>5495</v>
      </c>
      <c r="G6650" s="2">
        <v>5495</v>
      </c>
      <c r="H6650" s="2">
        <v>5495</v>
      </c>
      <c r="I6650" t="s">
        <v>3832</v>
      </c>
      <c r="J6650">
        <f t="shared" si="103"/>
        <v>5495</v>
      </c>
    </row>
    <row r="6651" spans="1:10" x14ac:dyDescent="0.25">
      <c r="A6651" t="s">
        <v>3328</v>
      </c>
      <c r="C6651" s="2">
        <v>7500</v>
      </c>
      <c r="D6651">
        <v>1</v>
      </c>
      <c r="E6651" s="2">
        <v>7500</v>
      </c>
      <c r="G6651" s="2">
        <v>7500</v>
      </c>
      <c r="H6651" s="2">
        <v>7500</v>
      </c>
      <c r="J6651">
        <f t="shared" si="103"/>
        <v>0</v>
      </c>
    </row>
    <row r="6652" spans="1:10" x14ac:dyDescent="0.25">
      <c r="A6652" t="s">
        <v>3798</v>
      </c>
      <c r="C6652" s="2">
        <v>7500</v>
      </c>
      <c r="D6652">
        <v>1</v>
      </c>
      <c r="E6652" s="2">
        <v>7500</v>
      </c>
      <c r="G6652" s="2">
        <v>7500</v>
      </c>
      <c r="H6652" s="2">
        <v>7500</v>
      </c>
      <c r="J6652">
        <f t="shared" si="103"/>
        <v>0</v>
      </c>
    </row>
    <row r="6653" spans="1:10" x14ac:dyDescent="0.25">
      <c r="A6653" t="s">
        <v>5289</v>
      </c>
      <c r="C6653" s="2">
        <v>7500</v>
      </c>
      <c r="D6653">
        <v>1</v>
      </c>
      <c r="E6653" s="2">
        <v>7500</v>
      </c>
      <c r="G6653" s="2">
        <v>7500</v>
      </c>
      <c r="H6653" s="2">
        <v>7500</v>
      </c>
      <c r="J6653">
        <f t="shared" si="103"/>
        <v>0</v>
      </c>
    </row>
    <row r="6654" spans="1:10" x14ac:dyDescent="0.25">
      <c r="A6654" t="s">
        <v>6221</v>
      </c>
      <c r="C6654" s="2">
        <v>7500</v>
      </c>
      <c r="D6654">
        <v>1</v>
      </c>
      <c r="E6654" s="2">
        <v>7500</v>
      </c>
      <c r="G6654" s="2">
        <v>7500</v>
      </c>
      <c r="H6654" s="2">
        <v>7500</v>
      </c>
      <c r="J6654">
        <f t="shared" si="103"/>
        <v>0</v>
      </c>
    </row>
    <row r="6655" spans="1:10" x14ac:dyDescent="0.25">
      <c r="A6655" t="s">
        <v>3834</v>
      </c>
      <c r="C6655" s="2">
        <v>7500</v>
      </c>
      <c r="D6655">
        <v>1</v>
      </c>
      <c r="E6655" s="2">
        <v>7500</v>
      </c>
      <c r="G6655" s="2">
        <v>7500</v>
      </c>
      <c r="H6655" s="2">
        <v>7500</v>
      </c>
      <c r="I6655" t="s">
        <v>3834</v>
      </c>
      <c r="J6655">
        <f t="shared" si="103"/>
        <v>7500</v>
      </c>
    </row>
    <row r="6656" spans="1:10" x14ac:dyDescent="0.25">
      <c r="A6656" t="s">
        <v>3834</v>
      </c>
      <c r="C6656" s="2">
        <v>7500</v>
      </c>
      <c r="D6656">
        <v>1</v>
      </c>
      <c r="E6656" s="2">
        <v>7500</v>
      </c>
      <c r="G6656" s="2">
        <v>7500</v>
      </c>
      <c r="H6656" s="2">
        <v>7500</v>
      </c>
      <c r="I6656" t="s">
        <v>3834</v>
      </c>
      <c r="J6656">
        <f t="shared" si="103"/>
        <v>7500</v>
      </c>
    </row>
    <row r="6657" spans="1:10" x14ac:dyDescent="0.25">
      <c r="A6657" t="s">
        <v>3328</v>
      </c>
      <c r="C6657" s="2">
        <v>7500</v>
      </c>
      <c r="D6657">
        <v>1</v>
      </c>
      <c r="E6657" s="2">
        <v>7500</v>
      </c>
      <c r="G6657" s="2">
        <v>7500</v>
      </c>
      <c r="H6657" s="2">
        <v>7500</v>
      </c>
      <c r="J6657">
        <f t="shared" si="103"/>
        <v>0</v>
      </c>
    </row>
    <row r="6658" spans="1:10" x14ac:dyDescent="0.25">
      <c r="A6658" t="s">
        <v>5238</v>
      </c>
      <c r="C6658" s="2">
        <v>7500</v>
      </c>
      <c r="D6658">
        <v>1</v>
      </c>
      <c r="E6658" s="2">
        <v>7500</v>
      </c>
      <c r="G6658" s="2">
        <v>7500</v>
      </c>
      <c r="H6658" s="2">
        <v>7500</v>
      </c>
      <c r="J6658">
        <f t="shared" si="103"/>
        <v>0</v>
      </c>
    </row>
    <row r="6659" spans="1:10" x14ac:dyDescent="0.25">
      <c r="A6659" t="s">
        <v>3839</v>
      </c>
      <c r="C6659" s="2">
        <v>7500</v>
      </c>
      <c r="D6659">
        <v>1</v>
      </c>
      <c r="E6659" s="2">
        <v>7500</v>
      </c>
      <c r="G6659" s="2">
        <v>7500</v>
      </c>
      <c r="H6659" s="2">
        <v>7500</v>
      </c>
      <c r="I6659" t="s">
        <v>3839</v>
      </c>
      <c r="J6659">
        <f t="shared" ref="J6659:J6722" si="104">IF(I6659=0,0,H6659)</f>
        <v>7500</v>
      </c>
    </row>
    <row r="6660" spans="1:10" x14ac:dyDescent="0.25">
      <c r="A6660" t="s">
        <v>3898</v>
      </c>
      <c r="C6660" s="2">
        <v>7500</v>
      </c>
      <c r="D6660">
        <v>1</v>
      </c>
      <c r="E6660" s="2">
        <v>7500</v>
      </c>
      <c r="G6660" s="2">
        <v>7500</v>
      </c>
      <c r="H6660" s="2">
        <v>7500</v>
      </c>
      <c r="I6660" t="s">
        <v>3898</v>
      </c>
      <c r="J6660">
        <f t="shared" si="104"/>
        <v>7500</v>
      </c>
    </row>
    <row r="6661" spans="1:10" x14ac:dyDescent="0.25">
      <c r="A6661" t="s">
        <v>3899</v>
      </c>
      <c r="C6661" s="2">
        <v>7500</v>
      </c>
      <c r="D6661">
        <v>1</v>
      </c>
      <c r="E6661" s="2">
        <v>7500</v>
      </c>
      <c r="G6661" s="2">
        <v>7500</v>
      </c>
      <c r="H6661" s="2">
        <v>7500</v>
      </c>
      <c r="J6661">
        <f t="shared" si="104"/>
        <v>0</v>
      </c>
    </row>
    <row r="6662" spans="1:10" x14ac:dyDescent="0.25">
      <c r="A6662" t="s">
        <v>5244</v>
      </c>
      <c r="C6662" s="2">
        <v>22080</v>
      </c>
      <c r="D6662">
        <v>1</v>
      </c>
      <c r="E6662" s="2">
        <v>22080</v>
      </c>
      <c r="G6662" s="2">
        <v>22080</v>
      </c>
      <c r="H6662" s="2">
        <v>22080</v>
      </c>
      <c r="J6662">
        <f t="shared" si="104"/>
        <v>0</v>
      </c>
    </row>
    <row r="6663" spans="1:10" x14ac:dyDescent="0.25">
      <c r="A6663" t="s">
        <v>5238</v>
      </c>
      <c r="C6663" s="2">
        <v>26125</v>
      </c>
      <c r="D6663">
        <v>1</v>
      </c>
      <c r="E6663" s="2">
        <v>26125</v>
      </c>
      <c r="G6663" s="2">
        <v>26125</v>
      </c>
      <c r="H6663" s="2">
        <v>26125</v>
      </c>
      <c r="J6663">
        <f t="shared" si="104"/>
        <v>0</v>
      </c>
    </row>
    <row r="6664" spans="1:10" x14ac:dyDescent="0.25">
      <c r="A6664" t="s">
        <v>5238</v>
      </c>
      <c r="C6664" s="2">
        <v>56375</v>
      </c>
      <c r="D6664">
        <v>1</v>
      </c>
      <c r="E6664" s="2">
        <v>56375</v>
      </c>
      <c r="G6664" s="2">
        <v>56375</v>
      </c>
      <c r="H6664" s="2">
        <v>56375</v>
      </c>
      <c r="J6664">
        <f t="shared" si="104"/>
        <v>0</v>
      </c>
    </row>
    <row r="6665" spans="1:10" x14ac:dyDescent="0.25">
      <c r="A6665" t="s">
        <v>6837</v>
      </c>
      <c r="C6665" s="2">
        <v>56375</v>
      </c>
      <c r="D6665">
        <v>1</v>
      </c>
      <c r="E6665" s="2">
        <v>35875</v>
      </c>
      <c r="G6665" s="2">
        <v>35875</v>
      </c>
      <c r="H6665" s="2">
        <v>35875</v>
      </c>
      <c r="J6665">
        <f t="shared" si="104"/>
        <v>0</v>
      </c>
    </row>
    <row r="6666" spans="1:10" x14ac:dyDescent="0.25">
      <c r="A6666" t="s">
        <v>3832</v>
      </c>
      <c r="C6666" s="2">
        <v>56375</v>
      </c>
      <c r="D6666">
        <v>1</v>
      </c>
      <c r="E6666" s="2">
        <v>56375</v>
      </c>
      <c r="G6666" s="2">
        <v>56375</v>
      </c>
      <c r="H6666" s="2">
        <v>56375</v>
      </c>
      <c r="I6666" t="s">
        <v>3832</v>
      </c>
      <c r="J6666">
        <f t="shared" si="104"/>
        <v>56375</v>
      </c>
    </row>
    <row r="6667" spans="1:10" x14ac:dyDescent="0.25">
      <c r="A6667" t="s">
        <v>5274</v>
      </c>
      <c r="C6667" s="2">
        <v>115000</v>
      </c>
      <c r="D6667">
        <v>1</v>
      </c>
      <c r="E6667" s="2">
        <v>115000</v>
      </c>
      <c r="G6667" s="2">
        <v>115000</v>
      </c>
      <c r="H6667" s="2">
        <v>115000</v>
      </c>
      <c r="J6667">
        <f t="shared" si="104"/>
        <v>0</v>
      </c>
    </row>
    <row r="6668" spans="1:10" x14ac:dyDescent="0.25">
      <c r="A6668" t="s">
        <v>5211</v>
      </c>
      <c r="C6668" s="2">
        <v>115000</v>
      </c>
      <c r="D6668">
        <v>1</v>
      </c>
      <c r="E6668" s="2">
        <v>115000</v>
      </c>
      <c r="G6668" s="2">
        <v>115000</v>
      </c>
      <c r="H6668" s="2">
        <v>115000</v>
      </c>
      <c r="J6668">
        <f t="shared" si="104"/>
        <v>0</v>
      </c>
    </row>
    <row r="6669" spans="1:10" x14ac:dyDescent="0.25">
      <c r="A6669" t="s">
        <v>5344</v>
      </c>
      <c r="C6669" s="2">
        <v>115000</v>
      </c>
      <c r="D6669">
        <v>1</v>
      </c>
      <c r="E6669" s="2">
        <v>115000</v>
      </c>
      <c r="G6669" s="2">
        <v>115000</v>
      </c>
      <c r="H6669" s="2">
        <v>115000</v>
      </c>
      <c r="I6669" t="s">
        <v>5344</v>
      </c>
      <c r="J6669">
        <f t="shared" si="104"/>
        <v>115000</v>
      </c>
    </row>
    <row r="6670" spans="1:10" x14ac:dyDescent="0.25">
      <c r="A6670" t="s">
        <v>5281</v>
      </c>
      <c r="C6670" s="2">
        <v>115000</v>
      </c>
      <c r="D6670">
        <v>1</v>
      </c>
      <c r="E6670" s="2">
        <v>115000</v>
      </c>
      <c r="G6670" s="2">
        <v>115000</v>
      </c>
      <c r="H6670" s="2">
        <v>115000</v>
      </c>
      <c r="J6670">
        <f t="shared" si="104"/>
        <v>0</v>
      </c>
    </row>
    <row r="6671" spans="1:10" x14ac:dyDescent="0.25">
      <c r="A6671" t="s">
        <v>5423</v>
      </c>
      <c r="C6671" s="2">
        <v>128000</v>
      </c>
      <c r="D6671">
        <v>1</v>
      </c>
      <c r="E6671" s="2">
        <v>128000</v>
      </c>
      <c r="G6671" s="2">
        <v>128000</v>
      </c>
      <c r="H6671" s="2">
        <v>128000</v>
      </c>
      <c r="I6671" t="s">
        <v>5423</v>
      </c>
      <c r="J6671">
        <f t="shared" si="104"/>
        <v>128000</v>
      </c>
    </row>
    <row r="6672" spans="1:10" x14ac:dyDescent="0.25">
      <c r="A6672" t="s">
        <v>3807</v>
      </c>
      <c r="C6672" s="2">
        <v>128000</v>
      </c>
      <c r="D6672">
        <v>1</v>
      </c>
      <c r="E6672" s="2">
        <v>128000</v>
      </c>
      <c r="G6672" s="2">
        <v>128000</v>
      </c>
      <c r="H6672" s="2">
        <v>128000</v>
      </c>
      <c r="I6672" t="s">
        <v>3807</v>
      </c>
      <c r="J6672">
        <f t="shared" si="104"/>
        <v>128000</v>
      </c>
    </row>
    <row r="6673" spans="1:10" x14ac:dyDescent="0.25">
      <c r="A6673" t="s">
        <v>3793</v>
      </c>
      <c r="C6673" s="2">
        <v>128000</v>
      </c>
      <c r="D6673">
        <v>1</v>
      </c>
      <c r="E6673" s="2">
        <v>128000</v>
      </c>
      <c r="G6673" s="2">
        <v>128000</v>
      </c>
      <c r="H6673" s="2">
        <v>128000</v>
      </c>
      <c r="J6673">
        <f t="shared" si="104"/>
        <v>0</v>
      </c>
    </row>
    <row r="6674" spans="1:10" x14ac:dyDescent="0.25">
      <c r="A6674" t="s">
        <v>4603</v>
      </c>
      <c r="C6674" s="2">
        <v>128000</v>
      </c>
      <c r="D6674">
        <v>1</v>
      </c>
      <c r="E6674" s="2">
        <v>128000</v>
      </c>
      <c r="G6674" s="2">
        <v>128000</v>
      </c>
      <c r="H6674" s="2">
        <v>128000</v>
      </c>
      <c r="J6674">
        <f t="shared" si="104"/>
        <v>0</v>
      </c>
    </row>
    <row r="6675" spans="1:10" x14ac:dyDescent="0.25">
      <c r="A6675" t="s">
        <v>6218</v>
      </c>
      <c r="C6675" s="2">
        <v>128000</v>
      </c>
      <c r="D6675">
        <v>1</v>
      </c>
      <c r="E6675" s="2">
        <v>128000</v>
      </c>
      <c r="G6675" s="2">
        <v>128000</v>
      </c>
      <c r="H6675" s="2">
        <v>128000</v>
      </c>
      <c r="J6675">
        <f t="shared" si="104"/>
        <v>0</v>
      </c>
    </row>
    <row r="6676" spans="1:10" x14ac:dyDescent="0.25">
      <c r="A6676" t="s">
        <v>4606</v>
      </c>
      <c r="C6676" s="2">
        <v>128000</v>
      </c>
      <c r="D6676">
        <v>1</v>
      </c>
      <c r="E6676" s="2">
        <v>128000</v>
      </c>
      <c r="G6676" s="2">
        <v>128000</v>
      </c>
      <c r="H6676" s="2">
        <v>128000</v>
      </c>
      <c r="J6676">
        <f t="shared" si="104"/>
        <v>0</v>
      </c>
    </row>
    <row r="6677" spans="1:10" x14ac:dyDescent="0.25">
      <c r="A6677" t="s">
        <v>5333</v>
      </c>
      <c r="C6677" s="2">
        <v>128000</v>
      </c>
      <c r="D6677">
        <v>1</v>
      </c>
      <c r="E6677" s="2">
        <v>128000</v>
      </c>
      <c r="G6677" s="2">
        <v>128000</v>
      </c>
      <c r="H6677" s="2">
        <v>128000</v>
      </c>
      <c r="J6677">
        <f t="shared" si="104"/>
        <v>0</v>
      </c>
    </row>
    <row r="6678" spans="1:10" x14ac:dyDescent="0.25">
      <c r="A6678" t="s">
        <v>5389</v>
      </c>
      <c r="C6678" s="2">
        <v>128000</v>
      </c>
      <c r="D6678">
        <v>1</v>
      </c>
      <c r="E6678" s="2">
        <v>128000</v>
      </c>
      <c r="G6678" s="2">
        <v>128000</v>
      </c>
      <c r="H6678" s="2">
        <v>128000</v>
      </c>
      <c r="J6678">
        <f t="shared" si="104"/>
        <v>0</v>
      </c>
    </row>
    <row r="6679" spans="1:10" x14ac:dyDescent="0.25">
      <c r="A6679" t="s">
        <v>6842</v>
      </c>
      <c r="C6679" s="2">
        <v>147200</v>
      </c>
      <c r="D6679">
        <v>1</v>
      </c>
      <c r="E6679" s="2">
        <v>147200</v>
      </c>
      <c r="G6679" s="2">
        <v>147200</v>
      </c>
      <c r="H6679" s="2">
        <v>147200</v>
      </c>
      <c r="I6679" t="s">
        <v>6842</v>
      </c>
      <c r="J6679">
        <f t="shared" si="104"/>
        <v>147200</v>
      </c>
    </row>
    <row r="6680" spans="1:10" x14ac:dyDescent="0.25">
      <c r="A6680" t="s">
        <v>3798</v>
      </c>
      <c r="C6680" s="2">
        <v>147200</v>
      </c>
      <c r="D6680">
        <v>1</v>
      </c>
      <c r="E6680" s="2">
        <v>165000</v>
      </c>
      <c r="G6680" s="2">
        <v>165000</v>
      </c>
      <c r="H6680" s="2">
        <v>165000</v>
      </c>
      <c r="J6680">
        <f t="shared" si="104"/>
        <v>0</v>
      </c>
    </row>
    <row r="6681" spans="1:10" x14ac:dyDescent="0.25">
      <c r="A6681" t="s">
        <v>5289</v>
      </c>
      <c r="C6681" s="2">
        <v>147200</v>
      </c>
      <c r="D6681">
        <v>1</v>
      </c>
      <c r="E6681" s="2">
        <v>165000</v>
      </c>
      <c r="G6681" s="2">
        <v>165000</v>
      </c>
      <c r="H6681" s="2">
        <v>165000</v>
      </c>
      <c r="J6681">
        <f t="shared" si="104"/>
        <v>0</v>
      </c>
    </row>
    <row r="6682" spans="1:10" x14ac:dyDescent="0.25">
      <c r="A6682" t="s">
        <v>6232</v>
      </c>
      <c r="B6682">
        <v>10</v>
      </c>
      <c r="C6682" s="2">
        <v>765</v>
      </c>
      <c r="D6682">
        <v>1</v>
      </c>
      <c r="E6682" s="2">
        <v>765</v>
      </c>
      <c r="G6682" s="2">
        <v>765</v>
      </c>
      <c r="H6682" s="2">
        <v>688.5</v>
      </c>
      <c r="I6682" t="s">
        <v>6232</v>
      </c>
      <c r="J6682">
        <f t="shared" si="104"/>
        <v>688.5</v>
      </c>
    </row>
    <row r="6683" spans="1:10" x14ac:dyDescent="0.25">
      <c r="A6683" t="s">
        <v>6232</v>
      </c>
      <c r="B6683">
        <v>10</v>
      </c>
      <c r="C6683" s="2">
        <v>765</v>
      </c>
      <c r="D6683">
        <v>1</v>
      </c>
      <c r="E6683" s="2">
        <v>765</v>
      </c>
      <c r="G6683" s="2">
        <v>765</v>
      </c>
      <c r="H6683" s="2">
        <v>688.5</v>
      </c>
      <c r="I6683" t="s">
        <v>6232</v>
      </c>
      <c r="J6683">
        <f t="shared" si="104"/>
        <v>688.5</v>
      </c>
    </row>
    <row r="6684" spans="1:10" x14ac:dyDescent="0.25">
      <c r="A6684" t="s">
        <v>3834</v>
      </c>
      <c r="B6684">
        <v>10</v>
      </c>
      <c r="C6684" s="2">
        <v>765</v>
      </c>
      <c r="D6684">
        <v>1</v>
      </c>
      <c r="E6684" s="2">
        <v>765</v>
      </c>
      <c r="G6684" s="2">
        <v>765</v>
      </c>
      <c r="H6684" s="2">
        <v>688.5</v>
      </c>
      <c r="I6684" t="s">
        <v>3834</v>
      </c>
      <c r="J6684">
        <f t="shared" si="104"/>
        <v>688.5</v>
      </c>
    </row>
    <row r="6685" spans="1:10" x14ac:dyDescent="0.25">
      <c r="A6685" t="s">
        <v>6232</v>
      </c>
      <c r="B6685">
        <v>10</v>
      </c>
      <c r="C6685" s="2">
        <v>3685</v>
      </c>
      <c r="D6685">
        <v>1</v>
      </c>
      <c r="E6685" s="2">
        <v>3685</v>
      </c>
      <c r="G6685" s="2">
        <v>3685</v>
      </c>
      <c r="H6685" s="2">
        <v>3316.5</v>
      </c>
      <c r="I6685" t="s">
        <v>6232</v>
      </c>
      <c r="J6685">
        <f t="shared" si="104"/>
        <v>3316.5</v>
      </c>
    </row>
    <row r="6686" spans="1:10" x14ac:dyDescent="0.25">
      <c r="A6686" t="s">
        <v>3850</v>
      </c>
      <c r="B6686">
        <v>10</v>
      </c>
      <c r="C6686" s="2">
        <v>3685</v>
      </c>
      <c r="D6686">
        <v>1</v>
      </c>
      <c r="E6686" s="2">
        <v>3685</v>
      </c>
      <c r="G6686" s="2">
        <v>3685</v>
      </c>
      <c r="H6686" s="2">
        <v>3316.5</v>
      </c>
      <c r="I6686" t="s">
        <v>3850</v>
      </c>
      <c r="J6686">
        <f t="shared" si="104"/>
        <v>3316.5</v>
      </c>
    </row>
    <row r="6687" spans="1:10" x14ac:dyDescent="0.25">
      <c r="A6687" t="s">
        <v>3831</v>
      </c>
      <c r="B6687">
        <v>10</v>
      </c>
      <c r="C6687" s="2">
        <v>3685</v>
      </c>
      <c r="D6687">
        <v>1</v>
      </c>
      <c r="E6687" s="2">
        <v>3685</v>
      </c>
      <c r="G6687" s="2">
        <v>3685</v>
      </c>
      <c r="H6687" s="2">
        <v>3316.5</v>
      </c>
      <c r="J6687">
        <f t="shared" si="104"/>
        <v>0</v>
      </c>
    </row>
    <row r="6688" spans="1:10" x14ac:dyDescent="0.25">
      <c r="A6688" t="s">
        <v>3834</v>
      </c>
      <c r="B6688">
        <v>10</v>
      </c>
      <c r="C6688" s="2">
        <v>3685</v>
      </c>
      <c r="D6688">
        <v>1</v>
      </c>
      <c r="E6688" s="2">
        <v>3685</v>
      </c>
      <c r="G6688" s="2">
        <v>3685</v>
      </c>
      <c r="H6688" s="2">
        <v>3316.5</v>
      </c>
      <c r="I6688" t="s">
        <v>3834</v>
      </c>
      <c r="J6688">
        <f t="shared" si="104"/>
        <v>3316.5</v>
      </c>
    </row>
    <row r="6689" spans="1:10" x14ac:dyDescent="0.25">
      <c r="A6689" t="s">
        <v>3890</v>
      </c>
      <c r="B6689">
        <v>10</v>
      </c>
      <c r="C6689" s="2">
        <v>3685</v>
      </c>
      <c r="D6689">
        <v>1</v>
      </c>
      <c r="E6689" s="2">
        <v>3685</v>
      </c>
      <c r="G6689" s="2">
        <v>3685</v>
      </c>
      <c r="H6689" s="2">
        <v>3316.5</v>
      </c>
      <c r="J6689">
        <f t="shared" si="104"/>
        <v>0</v>
      </c>
    </row>
    <row r="6690" spans="1:10" x14ac:dyDescent="0.25">
      <c r="A6690" t="s">
        <v>3784</v>
      </c>
      <c r="B6690">
        <v>10</v>
      </c>
      <c r="C6690" s="2">
        <v>4995</v>
      </c>
      <c r="D6690">
        <v>1</v>
      </c>
      <c r="E6690" s="2">
        <v>4995</v>
      </c>
      <c r="G6690" s="2">
        <v>4995</v>
      </c>
      <c r="H6690" s="2">
        <v>4495.5</v>
      </c>
      <c r="I6690" t="s">
        <v>3784</v>
      </c>
      <c r="J6690">
        <f t="shared" si="104"/>
        <v>4495.5</v>
      </c>
    </row>
    <row r="6691" spans="1:10" x14ac:dyDescent="0.25">
      <c r="A6691" t="s">
        <v>3888</v>
      </c>
      <c r="B6691">
        <v>10</v>
      </c>
      <c r="C6691" s="2">
        <v>4995</v>
      </c>
      <c r="D6691">
        <v>1</v>
      </c>
      <c r="E6691" s="2">
        <v>4995</v>
      </c>
      <c r="G6691" s="2">
        <v>4995</v>
      </c>
      <c r="H6691" s="2">
        <v>4495.5</v>
      </c>
      <c r="I6691" t="s">
        <v>3888</v>
      </c>
      <c r="J6691">
        <f t="shared" si="104"/>
        <v>4495.5</v>
      </c>
    </row>
    <row r="6692" spans="1:10" x14ac:dyDescent="0.25">
      <c r="A6692" t="s">
        <v>3823</v>
      </c>
      <c r="B6692">
        <v>10</v>
      </c>
      <c r="C6692" s="2">
        <v>4995</v>
      </c>
      <c r="D6692">
        <v>1</v>
      </c>
      <c r="E6692" s="2">
        <v>4995</v>
      </c>
      <c r="G6692" s="2">
        <v>4995</v>
      </c>
      <c r="H6692" s="2">
        <v>4495.5</v>
      </c>
      <c r="I6692" t="s">
        <v>3823</v>
      </c>
      <c r="J6692">
        <f t="shared" si="104"/>
        <v>4495.5</v>
      </c>
    </row>
    <row r="6693" spans="1:10" x14ac:dyDescent="0.25">
      <c r="A6693" t="s">
        <v>3825</v>
      </c>
      <c r="B6693">
        <v>10</v>
      </c>
      <c r="C6693" s="2">
        <v>4995</v>
      </c>
      <c r="D6693">
        <v>1</v>
      </c>
      <c r="E6693" s="2">
        <v>4995</v>
      </c>
      <c r="G6693" s="2">
        <v>4995</v>
      </c>
      <c r="H6693" s="2">
        <v>4495.5</v>
      </c>
      <c r="I6693" t="s">
        <v>3825</v>
      </c>
      <c r="J6693">
        <f t="shared" si="104"/>
        <v>4495.5</v>
      </c>
    </row>
    <row r="6694" spans="1:10" x14ac:dyDescent="0.25">
      <c r="A6694" t="s">
        <v>3826</v>
      </c>
      <c r="B6694">
        <v>10</v>
      </c>
      <c r="C6694" s="2">
        <v>4995</v>
      </c>
      <c r="D6694">
        <v>1</v>
      </c>
      <c r="E6694" s="2">
        <v>4995</v>
      </c>
      <c r="G6694" s="2">
        <v>4995</v>
      </c>
      <c r="H6694" s="2">
        <v>4495.5</v>
      </c>
      <c r="I6694" t="s">
        <v>3826</v>
      </c>
      <c r="J6694">
        <f t="shared" si="104"/>
        <v>4495.5</v>
      </c>
    </row>
    <row r="6695" spans="1:10" x14ac:dyDescent="0.25">
      <c r="A6695" t="s">
        <v>3824</v>
      </c>
      <c r="B6695">
        <v>10</v>
      </c>
      <c r="C6695" s="2">
        <v>4995</v>
      </c>
      <c r="D6695">
        <v>1</v>
      </c>
      <c r="E6695" s="2">
        <v>4995</v>
      </c>
      <c r="G6695" s="2">
        <v>4995</v>
      </c>
      <c r="H6695" s="2">
        <v>4495.5</v>
      </c>
      <c r="I6695" t="s">
        <v>3824</v>
      </c>
      <c r="J6695">
        <f t="shared" si="104"/>
        <v>4495.5</v>
      </c>
    </row>
    <row r="6696" spans="1:10" x14ac:dyDescent="0.25">
      <c r="A6696" t="s">
        <v>4212</v>
      </c>
      <c r="B6696">
        <v>10</v>
      </c>
      <c r="C6696" s="2">
        <v>5118</v>
      </c>
      <c r="D6696">
        <v>1</v>
      </c>
      <c r="E6696" s="2">
        <v>5118</v>
      </c>
      <c r="G6696" s="2">
        <v>5118</v>
      </c>
      <c r="H6696" s="2">
        <v>4606.2</v>
      </c>
      <c r="J6696">
        <f t="shared" si="104"/>
        <v>0</v>
      </c>
    </row>
    <row r="6697" spans="1:10" x14ac:dyDescent="0.25">
      <c r="A6697" t="s">
        <v>3803</v>
      </c>
      <c r="B6697">
        <v>10</v>
      </c>
      <c r="C6697" s="2">
        <v>5118</v>
      </c>
      <c r="D6697">
        <v>1</v>
      </c>
      <c r="E6697" s="2">
        <v>5118</v>
      </c>
      <c r="G6697" s="2">
        <v>5118</v>
      </c>
      <c r="H6697" s="2">
        <v>4606.2</v>
      </c>
      <c r="I6697" t="s">
        <v>3803</v>
      </c>
      <c r="J6697">
        <f t="shared" si="104"/>
        <v>4606.2</v>
      </c>
    </row>
    <row r="6698" spans="1:10" x14ac:dyDescent="0.25">
      <c r="A6698" t="s">
        <v>3848</v>
      </c>
      <c r="B6698">
        <v>10</v>
      </c>
      <c r="C6698" s="2">
        <v>5118</v>
      </c>
      <c r="D6698">
        <v>1</v>
      </c>
      <c r="E6698" s="2">
        <v>5118</v>
      </c>
      <c r="G6698" s="2">
        <v>5118</v>
      </c>
      <c r="H6698" s="2">
        <v>4606.2</v>
      </c>
      <c r="I6698" t="s">
        <v>3848</v>
      </c>
      <c r="J6698">
        <f t="shared" si="104"/>
        <v>4606.2</v>
      </c>
    </row>
    <row r="6699" spans="1:10" x14ac:dyDescent="0.25">
      <c r="A6699" t="s">
        <v>3847</v>
      </c>
      <c r="B6699">
        <v>10</v>
      </c>
      <c r="C6699" s="2">
        <v>5118</v>
      </c>
      <c r="D6699">
        <v>1</v>
      </c>
      <c r="E6699" s="2">
        <v>5118</v>
      </c>
      <c r="G6699" s="2">
        <v>5118</v>
      </c>
      <c r="H6699" s="2">
        <v>4606.2</v>
      </c>
      <c r="I6699" t="s">
        <v>3847</v>
      </c>
      <c r="J6699">
        <f t="shared" si="104"/>
        <v>4606.2</v>
      </c>
    </row>
    <row r="6700" spans="1:10" x14ac:dyDescent="0.25">
      <c r="A6700" t="s">
        <v>6841</v>
      </c>
      <c r="B6700">
        <v>10</v>
      </c>
      <c r="C6700" s="2">
        <v>5118</v>
      </c>
      <c r="D6700">
        <v>1</v>
      </c>
      <c r="E6700" s="2">
        <v>5118</v>
      </c>
      <c r="G6700" s="2">
        <v>5118</v>
      </c>
      <c r="H6700" s="2">
        <v>4606.2</v>
      </c>
      <c r="I6700" t="s">
        <v>6841</v>
      </c>
      <c r="J6700">
        <f t="shared" si="104"/>
        <v>4606.2</v>
      </c>
    </row>
    <row r="6701" spans="1:10" x14ac:dyDescent="0.25">
      <c r="A6701" t="s">
        <v>3845</v>
      </c>
      <c r="B6701">
        <v>10</v>
      </c>
      <c r="C6701" s="2">
        <v>5118</v>
      </c>
      <c r="D6701">
        <v>1</v>
      </c>
      <c r="E6701" s="2">
        <v>5118</v>
      </c>
      <c r="G6701" s="2">
        <v>5118</v>
      </c>
      <c r="H6701" s="2">
        <v>4606.2</v>
      </c>
      <c r="I6701" t="s">
        <v>3845</v>
      </c>
      <c r="J6701">
        <f t="shared" si="104"/>
        <v>4606.2</v>
      </c>
    </row>
    <row r="6702" spans="1:10" x14ac:dyDescent="0.25">
      <c r="A6702" t="s">
        <v>6232</v>
      </c>
      <c r="B6702">
        <v>10</v>
      </c>
      <c r="C6702" s="2">
        <v>5495</v>
      </c>
      <c r="D6702">
        <v>1</v>
      </c>
      <c r="E6702" s="2">
        <v>5495</v>
      </c>
      <c r="G6702" s="2">
        <v>5495</v>
      </c>
      <c r="H6702" s="2">
        <v>4945.5</v>
      </c>
      <c r="I6702" t="s">
        <v>6232</v>
      </c>
      <c r="J6702">
        <f t="shared" si="104"/>
        <v>4945.5</v>
      </c>
    </row>
    <row r="6703" spans="1:10" x14ac:dyDescent="0.25">
      <c r="A6703" t="s">
        <v>3839</v>
      </c>
      <c r="B6703">
        <v>10</v>
      </c>
      <c r="C6703" s="2">
        <v>5495</v>
      </c>
      <c r="D6703">
        <v>1</v>
      </c>
      <c r="E6703" s="2">
        <v>5495</v>
      </c>
      <c r="G6703" s="2">
        <v>5495</v>
      </c>
      <c r="H6703" s="2">
        <v>4945.5</v>
      </c>
      <c r="I6703" t="s">
        <v>3839</v>
      </c>
      <c r="J6703">
        <f t="shared" si="104"/>
        <v>4945.5</v>
      </c>
    </row>
    <row r="6704" spans="1:10" x14ac:dyDescent="0.25">
      <c r="A6704" t="s">
        <v>6232</v>
      </c>
      <c r="B6704">
        <v>10</v>
      </c>
      <c r="C6704" s="2">
        <v>5495</v>
      </c>
      <c r="D6704">
        <v>1</v>
      </c>
      <c r="E6704" s="2">
        <v>5495</v>
      </c>
      <c r="G6704" s="2">
        <v>5495</v>
      </c>
      <c r="H6704" s="2">
        <v>4945.5</v>
      </c>
      <c r="I6704" t="s">
        <v>6232</v>
      </c>
      <c r="J6704">
        <f t="shared" si="104"/>
        <v>4945.5</v>
      </c>
    </row>
    <row r="6705" spans="1:10" x14ac:dyDescent="0.25">
      <c r="A6705" t="s">
        <v>3890</v>
      </c>
      <c r="B6705">
        <v>10</v>
      </c>
      <c r="C6705" s="2">
        <v>5495</v>
      </c>
      <c r="D6705">
        <v>1</v>
      </c>
      <c r="E6705" s="2">
        <v>5495</v>
      </c>
      <c r="G6705" s="2">
        <v>5495</v>
      </c>
      <c r="H6705" s="2">
        <v>4945.5</v>
      </c>
      <c r="J6705">
        <f t="shared" si="104"/>
        <v>0</v>
      </c>
    </row>
    <row r="6706" spans="1:10" x14ac:dyDescent="0.25">
      <c r="A6706" t="s">
        <v>3850</v>
      </c>
      <c r="B6706">
        <v>10</v>
      </c>
      <c r="C6706" s="2">
        <v>5495</v>
      </c>
      <c r="D6706">
        <v>1</v>
      </c>
      <c r="E6706" s="2">
        <v>5495</v>
      </c>
      <c r="G6706" s="2">
        <v>5495</v>
      </c>
      <c r="H6706" s="2">
        <v>4945.5</v>
      </c>
      <c r="I6706" t="s">
        <v>3850</v>
      </c>
      <c r="J6706">
        <f t="shared" si="104"/>
        <v>4945.5</v>
      </c>
    </row>
    <row r="6707" spans="1:10" x14ac:dyDescent="0.25">
      <c r="A6707" t="s">
        <v>3831</v>
      </c>
      <c r="B6707">
        <v>10</v>
      </c>
      <c r="C6707" s="2">
        <v>5495</v>
      </c>
      <c r="D6707">
        <v>1</v>
      </c>
      <c r="E6707" s="2">
        <v>5495</v>
      </c>
      <c r="G6707" s="2">
        <v>5495</v>
      </c>
      <c r="H6707" s="2">
        <v>4945.5</v>
      </c>
      <c r="J6707">
        <f t="shared" si="104"/>
        <v>0</v>
      </c>
    </row>
    <row r="6708" spans="1:10" x14ac:dyDescent="0.25">
      <c r="A6708" t="s">
        <v>6226</v>
      </c>
      <c r="B6708">
        <v>11</v>
      </c>
      <c r="C6708" s="2">
        <v>147200</v>
      </c>
      <c r="D6708">
        <v>1</v>
      </c>
      <c r="E6708" s="2">
        <v>147200</v>
      </c>
      <c r="G6708" s="2">
        <v>147200</v>
      </c>
      <c r="H6708" s="2">
        <v>131008</v>
      </c>
      <c r="J6708">
        <f t="shared" si="104"/>
        <v>0</v>
      </c>
    </row>
    <row r="6709" spans="1:10" x14ac:dyDescent="0.25">
      <c r="A6709" t="s">
        <v>6704</v>
      </c>
      <c r="B6709">
        <v>20</v>
      </c>
      <c r="C6709" s="2">
        <v>5118</v>
      </c>
      <c r="D6709">
        <v>1</v>
      </c>
      <c r="E6709" s="2">
        <v>5118</v>
      </c>
      <c r="G6709" s="2">
        <v>5118</v>
      </c>
      <c r="H6709" s="2">
        <v>4094.4</v>
      </c>
      <c r="J6709">
        <f t="shared" si="104"/>
        <v>0</v>
      </c>
    </row>
    <row r="6710" spans="1:10" x14ac:dyDescent="0.25">
      <c r="A6710" t="s">
        <v>3815</v>
      </c>
      <c r="B6710">
        <v>20</v>
      </c>
      <c r="C6710" s="2">
        <v>5118</v>
      </c>
      <c r="D6710">
        <v>1</v>
      </c>
      <c r="E6710" s="2">
        <v>5118</v>
      </c>
      <c r="G6710" s="2">
        <v>5118</v>
      </c>
      <c r="H6710" s="2">
        <v>4094.4</v>
      </c>
      <c r="I6710" t="s">
        <v>3815</v>
      </c>
      <c r="J6710">
        <f t="shared" si="104"/>
        <v>4094.4</v>
      </c>
    </row>
    <row r="6711" spans="1:10" x14ac:dyDescent="0.25">
      <c r="A6711" t="s">
        <v>3888</v>
      </c>
      <c r="B6711">
        <v>25</v>
      </c>
      <c r="C6711" s="2">
        <v>23750</v>
      </c>
      <c r="D6711">
        <v>1</v>
      </c>
      <c r="E6711" s="2">
        <v>23750</v>
      </c>
      <c r="G6711" s="2">
        <v>23750</v>
      </c>
      <c r="H6711" s="2">
        <v>17812.5</v>
      </c>
      <c r="I6711" t="s">
        <v>3888</v>
      </c>
      <c r="J6711">
        <f t="shared" si="104"/>
        <v>17812.5</v>
      </c>
    </row>
    <row r="6712" spans="1:10" x14ac:dyDescent="0.25">
      <c r="A6712" t="s">
        <v>3823</v>
      </c>
      <c r="B6712">
        <v>25</v>
      </c>
      <c r="C6712" s="2">
        <v>23750</v>
      </c>
      <c r="D6712">
        <v>1</v>
      </c>
      <c r="E6712" s="2">
        <v>23750</v>
      </c>
      <c r="G6712" s="2">
        <v>23750</v>
      </c>
      <c r="H6712" s="2">
        <v>17812.5</v>
      </c>
      <c r="I6712" t="s">
        <v>3823</v>
      </c>
      <c r="J6712">
        <f t="shared" si="104"/>
        <v>17812.5</v>
      </c>
    </row>
    <row r="6713" spans="1:10" x14ac:dyDescent="0.25">
      <c r="A6713" t="s">
        <v>3825</v>
      </c>
      <c r="B6713">
        <v>25</v>
      </c>
      <c r="C6713" s="2">
        <v>23750</v>
      </c>
      <c r="D6713">
        <v>1</v>
      </c>
      <c r="E6713" s="2">
        <v>23750</v>
      </c>
      <c r="G6713" s="2">
        <v>23750</v>
      </c>
      <c r="H6713" s="2">
        <v>17812.5</v>
      </c>
      <c r="I6713" t="s">
        <v>3825</v>
      </c>
      <c r="J6713">
        <f t="shared" si="104"/>
        <v>17812.5</v>
      </c>
    </row>
    <row r="6714" spans="1:10" x14ac:dyDescent="0.25">
      <c r="A6714" t="s">
        <v>3826</v>
      </c>
      <c r="B6714">
        <v>25</v>
      </c>
      <c r="C6714" s="2">
        <v>23750</v>
      </c>
      <c r="D6714">
        <v>1</v>
      </c>
      <c r="E6714" s="2">
        <v>23750</v>
      </c>
      <c r="G6714" s="2">
        <v>23750</v>
      </c>
      <c r="H6714" s="2">
        <v>17812.5</v>
      </c>
      <c r="I6714" t="s">
        <v>3826</v>
      </c>
      <c r="J6714">
        <f t="shared" si="104"/>
        <v>17812.5</v>
      </c>
    </row>
    <row r="6715" spans="1:10" x14ac:dyDescent="0.25">
      <c r="A6715" t="s">
        <v>3824</v>
      </c>
      <c r="B6715">
        <v>25</v>
      </c>
      <c r="C6715" s="2">
        <v>23750</v>
      </c>
      <c r="D6715">
        <v>1</v>
      </c>
      <c r="E6715" s="2">
        <v>23750</v>
      </c>
      <c r="G6715" s="2">
        <v>23750</v>
      </c>
      <c r="H6715" s="2">
        <v>17812.5</v>
      </c>
      <c r="I6715" t="s">
        <v>3824</v>
      </c>
      <c r="J6715">
        <f t="shared" si="104"/>
        <v>17812.5</v>
      </c>
    </row>
    <row r="6716" spans="1:10" x14ac:dyDescent="0.25">
      <c r="A6716" t="s">
        <v>3839</v>
      </c>
      <c r="B6716">
        <v>25</v>
      </c>
      <c r="C6716" s="2">
        <v>26125</v>
      </c>
      <c r="D6716">
        <v>1</v>
      </c>
      <c r="E6716" s="2">
        <v>26125</v>
      </c>
      <c r="G6716" s="2">
        <v>26125</v>
      </c>
      <c r="H6716" s="2">
        <v>19593.75</v>
      </c>
      <c r="I6716" t="s">
        <v>3839</v>
      </c>
      <c r="J6716">
        <f t="shared" si="104"/>
        <v>19593.75</v>
      </c>
    </row>
    <row r="6717" spans="1:10" x14ac:dyDescent="0.25">
      <c r="A6717" t="s">
        <v>3899</v>
      </c>
      <c r="B6717">
        <v>25</v>
      </c>
      <c r="C6717" s="2">
        <v>26125</v>
      </c>
      <c r="D6717">
        <v>1</v>
      </c>
      <c r="E6717" s="2">
        <v>26125</v>
      </c>
      <c r="G6717" s="2">
        <v>26125</v>
      </c>
      <c r="H6717" s="2">
        <v>19593.75</v>
      </c>
      <c r="J6717">
        <f t="shared" si="104"/>
        <v>0</v>
      </c>
    </row>
    <row r="6718" spans="1:10" x14ac:dyDescent="0.25">
      <c r="A6718" t="s">
        <v>3898</v>
      </c>
      <c r="B6718">
        <v>25</v>
      </c>
      <c r="C6718" s="2">
        <v>26125</v>
      </c>
      <c r="D6718">
        <v>1</v>
      </c>
      <c r="E6718" s="2">
        <v>26125</v>
      </c>
      <c r="G6718" s="2">
        <v>26125</v>
      </c>
      <c r="H6718" s="2">
        <v>19593.75</v>
      </c>
      <c r="I6718" t="s">
        <v>3898</v>
      </c>
      <c r="J6718">
        <f t="shared" si="104"/>
        <v>19593.75</v>
      </c>
    </row>
    <row r="6719" spans="1:10" x14ac:dyDescent="0.25">
      <c r="A6719" t="s">
        <v>3328</v>
      </c>
      <c r="B6719">
        <v>25</v>
      </c>
      <c r="C6719" s="2">
        <v>26125</v>
      </c>
      <c r="D6719">
        <v>1</v>
      </c>
      <c r="E6719" s="2">
        <v>26125</v>
      </c>
      <c r="G6719" s="2">
        <v>26125</v>
      </c>
      <c r="H6719" s="2">
        <v>19593.75</v>
      </c>
      <c r="J6719">
        <f t="shared" si="104"/>
        <v>0</v>
      </c>
    </row>
    <row r="6720" spans="1:10" x14ac:dyDescent="0.25">
      <c r="A6720" t="s">
        <v>3831</v>
      </c>
      <c r="B6720">
        <v>25</v>
      </c>
      <c r="C6720" s="2">
        <v>26125</v>
      </c>
      <c r="D6720">
        <v>1</v>
      </c>
      <c r="E6720" s="2">
        <v>26125</v>
      </c>
      <c r="G6720" s="2">
        <v>26125</v>
      </c>
      <c r="H6720" s="2">
        <v>19593.75</v>
      </c>
      <c r="J6720">
        <f t="shared" si="104"/>
        <v>0</v>
      </c>
    </row>
    <row r="6721" spans="1:10" x14ac:dyDescent="0.25">
      <c r="A6721" t="s">
        <v>4592</v>
      </c>
      <c r="B6721">
        <v>25</v>
      </c>
      <c r="C6721" s="2">
        <v>26125</v>
      </c>
      <c r="D6721">
        <v>1</v>
      </c>
      <c r="E6721" s="2">
        <v>26125</v>
      </c>
      <c r="G6721" s="2">
        <v>26125</v>
      </c>
      <c r="H6721" s="2">
        <v>19593.75</v>
      </c>
      <c r="J6721">
        <f t="shared" si="104"/>
        <v>0</v>
      </c>
    </row>
    <row r="6722" spans="1:10" x14ac:dyDescent="0.25">
      <c r="A6722" t="s">
        <v>3895</v>
      </c>
      <c r="B6722">
        <v>25</v>
      </c>
      <c r="C6722" s="2">
        <v>26125</v>
      </c>
      <c r="D6722">
        <v>1</v>
      </c>
      <c r="E6722" s="2">
        <v>26125</v>
      </c>
      <c r="G6722" s="2">
        <v>26125</v>
      </c>
      <c r="H6722" s="2">
        <v>19593.75</v>
      </c>
      <c r="J6722">
        <f t="shared" si="104"/>
        <v>0</v>
      </c>
    </row>
    <row r="6723" spans="1:10" x14ac:dyDescent="0.25">
      <c r="A6723" t="s">
        <v>3890</v>
      </c>
      <c r="B6723">
        <v>25</v>
      </c>
      <c r="C6723" s="2">
        <v>26125</v>
      </c>
      <c r="D6723">
        <v>1</v>
      </c>
      <c r="E6723" s="2">
        <v>26125</v>
      </c>
      <c r="G6723" s="2">
        <v>26125</v>
      </c>
      <c r="H6723" s="2">
        <v>19593.75</v>
      </c>
      <c r="J6723">
        <f t="shared" ref="J6723:J6786" si="105">IF(I6723=0,0,H6723)</f>
        <v>0</v>
      </c>
    </row>
    <row r="6724" spans="1:10" x14ac:dyDescent="0.25">
      <c r="A6724" t="s">
        <v>3889</v>
      </c>
      <c r="B6724">
        <v>25</v>
      </c>
      <c r="C6724" s="2">
        <v>26125</v>
      </c>
      <c r="D6724">
        <v>1</v>
      </c>
      <c r="E6724" s="2">
        <v>26125</v>
      </c>
      <c r="G6724" s="2">
        <v>26125</v>
      </c>
      <c r="H6724" s="2">
        <v>19593.75</v>
      </c>
      <c r="J6724">
        <f t="shared" si="105"/>
        <v>0</v>
      </c>
    </row>
    <row r="6725" spans="1:10" x14ac:dyDescent="0.25">
      <c r="A6725" t="s">
        <v>3850</v>
      </c>
      <c r="B6725">
        <v>25</v>
      </c>
      <c r="C6725" s="2">
        <v>26125</v>
      </c>
      <c r="D6725">
        <v>1</v>
      </c>
      <c r="E6725" s="2">
        <v>26125</v>
      </c>
      <c r="G6725" s="2">
        <v>26125</v>
      </c>
      <c r="H6725" s="2">
        <v>19593.75</v>
      </c>
      <c r="I6725" t="s">
        <v>3850</v>
      </c>
      <c r="J6725">
        <f t="shared" si="105"/>
        <v>19593.75</v>
      </c>
    </row>
    <row r="6726" spans="1:10" x14ac:dyDescent="0.25">
      <c r="A6726" t="s">
        <v>3827</v>
      </c>
      <c r="B6726">
        <v>25</v>
      </c>
      <c r="C6726" s="2">
        <v>26125</v>
      </c>
      <c r="D6726">
        <v>1</v>
      </c>
      <c r="E6726" s="2">
        <v>26125</v>
      </c>
      <c r="G6726" s="2">
        <v>26125</v>
      </c>
      <c r="H6726" s="2">
        <v>19593.75</v>
      </c>
      <c r="J6726">
        <f t="shared" si="105"/>
        <v>0</v>
      </c>
    </row>
    <row r="6727" spans="1:10" x14ac:dyDescent="0.25">
      <c r="A6727" t="s">
        <v>6232</v>
      </c>
      <c r="B6727">
        <v>25</v>
      </c>
      <c r="C6727" s="2">
        <v>26125</v>
      </c>
      <c r="D6727">
        <v>1</v>
      </c>
      <c r="E6727" s="2">
        <v>26125</v>
      </c>
      <c r="G6727" s="2">
        <v>26125</v>
      </c>
      <c r="H6727" s="2">
        <v>19593.75</v>
      </c>
      <c r="I6727" t="s">
        <v>6232</v>
      </c>
      <c r="J6727">
        <f t="shared" si="105"/>
        <v>19593.75</v>
      </c>
    </row>
    <row r="6728" spans="1:10" x14ac:dyDescent="0.25">
      <c r="A6728" t="s">
        <v>3834</v>
      </c>
      <c r="B6728">
        <v>25</v>
      </c>
      <c r="C6728" s="2">
        <v>26125</v>
      </c>
      <c r="D6728">
        <v>1</v>
      </c>
      <c r="E6728" s="2">
        <v>26125</v>
      </c>
      <c r="G6728" s="2">
        <v>26125</v>
      </c>
      <c r="H6728" s="2">
        <v>19593.75</v>
      </c>
      <c r="I6728" t="s">
        <v>3834</v>
      </c>
      <c r="J6728">
        <f t="shared" si="105"/>
        <v>19593.75</v>
      </c>
    </row>
    <row r="6729" spans="1:10" x14ac:dyDescent="0.25">
      <c r="A6729" t="s">
        <v>3888</v>
      </c>
      <c r="B6729">
        <v>25</v>
      </c>
      <c r="C6729" s="2">
        <v>51250</v>
      </c>
      <c r="D6729">
        <v>1</v>
      </c>
      <c r="E6729" s="2">
        <v>51250</v>
      </c>
      <c r="G6729" s="2">
        <v>51250</v>
      </c>
      <c r="H6729" s="2">
        <v>38437.5</v>
      </c>
      <c r="I6729" t="s">
        <v>3888</v>
      </c>
      <c r="J6729">
        <f t="shared" si="105"/>
        <v>38437.5</v>
      </c>
    </row>
    <row r="6730" spans="1:10" x14ac:dyDescent="0.25">
      <c r="A6730" t="s">
        <v>3823</v>
      </c>
      <c r="B6730">
        <v>25</v>
      </c>
      <c r="C6730" s="2">
        <v>51250</v>
      </c>
      <c r="D6730">
        <v>1</v>
      </c>
      <c r="E6730" s="2">
        <v>51250</v>
      </c>
      <c r="G6730" s="2">
        <v>51250</v>
      </c>
      <c r="H6730" s="2">
        <v>38437.5</v>
      </c>
      <c r="I6730" t="s">
        <v>3823</v>
      </c>
      <c r="J6730">
        <f t="shared" si="105"/>
        <v>38437.5</v>
      </c>
    </row>
    <row r="6731" spans="1:10" x14ac:dyDescent="0.25">
      <c r="A6731" t="s">
        <v>3825</v>
      </c>
      <c r="B6731">
        <v>25</v>
      </c>
      <c r="C6731" s="2">
        <v>51250</v>
      </c>
      <c r="D6731">
        <v>1</v>
      </c>
      <c r="E6731" s="2">
        <v>51250</v>
      </c>
      <c r="G6731" s="2">
        <v>51250</v>
      </c>
      <c r="H6731" s="2">
        <v>38437.5</v>
      </c>
      <c r="I6731" t="s">
        <v>3825</v>
      </c>
      <c r="J6731">
        <f t="shared" si="105"/>
        <v>38437.5</v>
      </c>
    </row>
    <row r="6732" spans="1:10" x14ac:dyDescent="0.25">
      <c r="A6732" t="s">
        <v>3826</v>
      </c>
      <c r="B6732">
        <v>25</v>
      </c>
      <c r="C6732" s="2">
        <v>51250</v>
      </c>
      <c r="D6732">
        <v>1</v>
      </c>
      <c r="E6732" s="2">
        <v>51250</v>
      </c>
      <c r="G6732" s="2">
        <v>51250</v>
      </c>
      <c r="H6732" s="2">
        <v>38437.5</v>
      </c>
      <c r="I6732" t="s">
        <v>3826</v>
      </c>
      <c r="J6732">
        <f t="shared" si="105"/>
        <v>38437.5</v>
      </c>
    </row>
    <row r="6733" spans="1:10" x14ac:dyDescent="0.25">
      <c r="A6733" t="s">
        <v>3824</v>
      </c>
      <c r="B6733">
        <v>25</v>
      </c>
      <c r="C6733" s="2">
        <v>51250</v>
      </c>
      <c r="D6733">
        <v>1</v>
      </c>
      <c r="E6733" s="2">
        <v>51250</v>
      </c>
      <c r="G6733" s="2">
        <v>51250</v>
      </c>
      <c r="H6733" s="2">
        <v>38437.5</v>
      </c>
      <c r="I6733" t="s">
        <v>3824</v>
      </c>
      <c r="J6733">
        <f t="shared" si="105"/>
        <v>38437.5</v>
      </c>
    </row>
    <row r="6734" spans="1:10" x14ac:dyDescent="0.25">
      <c r="A6734" t="s">
        <v>3784</v>
      </c>
      <c r="B6734">
        <v>25</v>
      </c>
      <c r="C6734" s="2">
        <v>51250</v>
      </c>
      <c r="D6734">
        <v>1</v>
      </c>
      <c r="E6734" s="2">
        <v>51250</v>
      </c>
      <c r="G6734" s="2">
        <v>51250</v>
      </c>
      <c r="H6734" s="2">
        <v>38437.5</v>
      </c>
      <c r="I6734" t="s">
        <v>3784</v>
      </c>
      <c r="J6734">
        <f t="shared" si="105"/>
        <v>38437.5</v>
      </c>
    </row>
    <row r="6735" spans="1:10" x14ac:dyDescent="0.25">
      <c r="A6735" t="s">
        <v>4592</v>
      </c>
      <c r="B6735">
        <v>25</v>
      </c>
      <c r="C6735" s="2">
        <v>56375</v>
      </c>
      <c r="D6735">
        <v>1</v>
      </c>
      <c r="E6735" s="2">
        <v>56375</v>
      </c>
      <c r="G6735" s="2">
        <v>56375</v>
      </c>
      <c r="H6735" s="2">
        <v>42281.25</v>
      </c>
      <c r="J6735">
        <f t="shared" si="105"/>
        <v>0</v>
      </c>
    </row>
    <row r="6736" spans="1:10" x14ac:dyDescent="0.25">
      <c r="A6736" t="s">
        <v>6232</v>
      </c>
      <c r="B6736">
        <v>25</v>
      </c>
      <c r="C6736" s="2">
        <v>56375</v>
      </c>
      <c r="D6736">
        <v>1</v>
      </c>
      <c r="E6736" s="2">
        <v>52429</v>
      </c>
      <c r="G6736" s="2">
        <v>52429</v>
      </c>
      <c r="H6736" s="2">
        <v>39321.75</v>
      </c>
      <c r="I6736" t="s">
        <v>6232</v>
      </c>
      <c r="J6736">
        <f t="shared" si="105"/>
        <v>39321.75</v>
      </c>
    </row>
    <row r="6737" spans="1:10" x14ac:dyDescent="0.25">
      <c r="A6737" t="s">
        <v>3899</v>
      </c>
      <c r="B6737">
        <v>25</v>
      </c>
      <c r="C6737" s="2">
        <v>56375</v>
      </c>
      <c r="D6737">
        <v>1</v>
      </c>
      <c r="E6737" s="2">
        <v>52429</v>
      </c>
      <c r="G6737" s="2">
        <v>52429</v>
      </c>
      <c r="H6737" s="2">
        <v>39321.75</v>
      </c>
      <c r="J6737">
        <f t="shared" si="105"/>
        <v>0</v>
      </c>
    </row>
    <row r="6738" spans="1:10" x14ac:dyDescent="0.25">
      <c r="A6738" t="s">
        <v>3839</v>
      </c>
      <c r="B6738">
        <v>25</v>
      </c>
      <c r="C6738" s="2">
        <v>56375</v>
      </c>
      <c r="D6738">
        <v>1</v>
      </c>
      <c r="E6738" s="2">
        <v>52429</v>
      </c>
      <c r="G6738" s="2">
        <v>52429</v>
      </c>
      <c r="H6738" s="2">
        <v>39321.75</v>
      </c>
      <c r="I6738" t="s">
        <v>3839</v>
      </c>
      <c r="J6738">
        <f t="shared" si="105"/>
        <v>39321.75</v>
      </c>
    </row>
    <row r="6739" spans="1:10" x14ac:dyDescent="0.25">
      <c r="A6739" t="s">
        <v>3898</v>
      </c>
      <c r="B6739">
        <v>25</v>
      </c>
      <c r="C6739" s="2">
        <v>56375</v>
      </c>
      <c r="D6739">
        <v>1</v>
      </c>
      <c r="E6739" s="2">
        <v>52429</v>
      </c>
      <c r="G6739" s="2">
        <v>52429</v>
      </c>
      <c r="H6739" s="2">
        <v>39321.75</v>
      </c>
      <c r="I6739" t="s">
        <v>3898</v>
      </c>
      <c r="J6739">
        <f t="shared" si="105"/>
        <v>39321.75</v>
      </c>
    </row>
    <row r="6740" spans="1:10" x14ac:dyDescent="0.25">
      <c r="A6740" t="s">
        <v>5300</v>
      </c>
      <c r="B6740">
        <v>25</v>
      </c>
      <c r="C6740" s="2">
        <v>56375</v>
      </c>
      <c r="D6740">
        <v>1</v>
      </c>
      <c r="E6740" s="2">
        <v>52429</v>
      </c>
      <c r="G6740" s="2">
        <v>52429</v>
      </c>
      <c r="H6740" s="2">
        <v>39321.75</v>
      </c>
      <c r="J6740">
        <f t="shared" si="105"/>
        <v>0</v>
      </c>
    </row>
    <row r="6741" spans="1:10" x14ac:dyDescent="0.25">
      <c r="A6741" t="s">
        <v>3834</v>
      </c>
      <c r="B6741">
        <v>25</v>
      </c>
      <c r="C6741" s="2">
        <v>56375</v>
      </c>
      <c r="D6741">
        <v>1</v>
      </c>
      <c r="E6741" s="2">
        <v>52429</v>
      </c>
      <c r="G6741" s="2">
        <v>52429</v>
      </c>
      <c r="H6741" s="2">
        <v>39321.75</v>
      </c>
      <c r="I6741" t="s">
        <v>3834</v>
      </c>
      <c r="J6741">
        <f t="shared" si="105"/>
        <v>39321.75</v>
      </c>
    </row>
    <row r="6742" spans="1:10" x14ac:dyDescent="0.25">
      <c r="A6742" t="s">
        <v>3831</v>
      </c>
      <c r="B6742">
        <v>25</v>
      </c>
      <c r="C6742" s="2">
        <v>56375</v>
      </c>
      <c r="D6742">
        <v>1</v>
      </c>
      <c r="E6742" s="2">
        <v>56375</v>
      </c>
      <c r="G6742" s="2">
        <v>56375</v>
      </c>
      <c r="H6742" s="2">
        <v>42281.25</v>
      </c>
      <c r="J6742">
        <f t="shared" si="105"/>
        <v>0</v>
      </c>
    </row>
    <row r="6743" spans="1:10" x14ac:dyDescent="0.25">
      <c r="A6743" t="s">
        <v>3895</v>
      </c>
      <c r="B6743">
        <v>25</v>
      </c>
      <c r="C6743" s="2">
        <v>56375</v>
      </c>
      <c r="D6743">
        <v>1</v>
      </c>
      <c r="E6743" s="2">
        <v>56375</v>
      </c>
      <c r="G6743" s="2">
        <v>56375</v>
      </c>
      <c r="H6743" s="2">
        <v>42281.25</v>
      </c>
      <c r="J6743">
        <f t="shared" si="105"/>
        <v>0</v>
      </c>
    </row>
    <row r="6744" spans="1:10" x14ac:dyDescent="0.25">
      <c r="A6744" t="s">
        <v>3890</v>
      </c>
      <c r="B6744">
        <v>25</v>
      </c>
      <c r="C6744" s="2">
        <v>56375</v>
      </c>
      <c r="D6744">
        <v>1</v>
      </c>
      <c r="E6744" s="2">
        <v>56375</v>
      </c>
      <c r="G6744" s="2">
        <v>56375</v>
      </c>
      <c r="H6744" s="2">
        <v>42281.25</v>
      </c>
      <c r="J6744">
        <f t="shared" si="105"/>
        <v>0</v>
      </c>
    </row>
    <row r="6745" spans="1:10" x14ac:dyDescent="0.25">
      <c r="A6745" t="s">
        <v>3889</v>
      </c>
      <c r="B6745">
        <v>25</v>
      </c>
      <c r="C6745" s="2">
        <v>56375</v>
      </c>
      <c r="D6745">
        <v>1</v>
      </c>
      <c r="E6745" s="2">
        <v>56375</v>
      </c>
      <c r="G6745" s="2">
        <v>56375</v>
      </c>
      <c r="H6745" s="2">
        <v>42281.25</v>
      </c>
      <c r="J6745">
        <f t="shared" si="105"/>
        <v>0</v>
      </c>
    </row>
    <row r="6746" spans="1:10" x14ac:dyDescent="0.25">
      <c r="A6746" t="s">
        <v>3850</v>
      </c>
      <c r="B6746">
        <v>25</v>
      </c>
      <c r="C6746" s="2">
        <v>56375</v>
      </c>
      <c r="D6746">
        <v>1</v>
      </c>
      <c r="E6746" s="2">
        <v>56375</v>
      </c>
      <c r="G6746" s="2">
        <v>56375</v>
      </c>
      <c r="H6746" s="2">
        <v>42281.25</v>
      </c>
      <c r="I6746" t="s">
        <v>3850</v>
      </c>
      <c r="J6746">
        <f t="shared" si="105"/>
        <v>42281.25</v>
      </c>
    </row>
    <row r="6747" spans="1:10" x14ac:dyDescent="0.25">
      <c r="A6747" t="s">
        <v>3827</v>
      </c>
      <c r="B6747">
        <v>25</v>
      </c>
      <c r="C6747" s="2">
        <v>56375</v>
      </c>
      <c r="D6747">
        <v>1</v>
      </c>
      <c r="E6747" s="2">
        <v>56375</v>
      </c>
      <c r="G6747" s="2">
        <v>56375</v>
      </c>
      <c r="H6747" s="2">
        <v>42281.25</v>
      </c>
      <c r="J6747">
        <f t="shared" si="105"/>
        <v>0</v>
      </c>
    </row>
    <row r="6748" spans="1:10" x14ac:dyDescent="0.25">
      <c r="A6748" t="s">
        <v>3328</v>
      </c>
      <c r="B6748">
        <v>25</v>
      </c>
      <c r="C6748" s="2">
        <v>56375</v>
      </c>
      <c r="D6748">
        <v>1</v>
      </c>
      <c r="E6748" s="2">
        <v>52429</v>
      </c>
      <c r="G6748" s="2">
        <v>52429</v>
      </c>
      <c r="H6748" s="2">
        <v>39321.75</v>
      </c>
      <c r="J6748">
        <f t="shared" si="105"/>
        <v>0</v>
      </c>
    </row>
    <row r="6749" spans="1:10" x14ac:dyDescent="0.25">
      <c r="A6749" t="s">
        <v>5206</v>
      </c>
      <c r="B6749">
        <v>25</v>
      </c>
      <c r="C6749" s="2">
        <v>147200</v>
      </c>
      <c r="D6749">
        <v>1</v>
      </c>
      <c r="E6749" s="2">
        <v>147200</v>
      </c>
      <c r="G6749" s="2">
        <v>147200</v>
      </c>
      <c r="H6749" s="2">
        <v>110400</v>
      </c>
      <c r="I6749" t="s">
        <v>5206</v>
      </c>
      <c r="J6749">
        <f t="shared" si="105"/>
        <v>110400</v>
      </c>
    </row>
    <row r="6750" spans="1:10" x14ac:dyDescent="0.25">
      <c r="A6750" t="s">
        <v>6828</v>
      </c>
      <c r="B6750">
        <v>25</v>
      </c>
      <c r="C6750" s="2">
        <v>147200</v>
      </c>
      <c r="D6750">
        <v>1</v>
      </c>
      <c r="E6750" s="2">
        <v>147200</v>
      </c>
      <c r="G6750" s="2">
        <v>147200</v>
      </c>
      <c r="H6750" s="2">
        <v>110400</v>
      </c>
      <c r="I6750" t="s">
        <v>6828</v>
      </c>
      <c r="J6750">
        <f t="shared" si="105"/>
        <v>110400</v>
      </c>
    </row>
    <row r="6751" spans="1:10" x14ac:dyDescent="0.25">
      <c r="A6751" t="s">
        <v>5518</v>
      </c>
      <c r="B6751">
        <v>25</v>
      </c>
      <c r="C6751" s="2">
        <v>147200</v>
      </c>
      <c r="D6751">
        <v>1</v>
      </c>
      <c r="E6751" s="2">
        <v>147200</v>
      </c>
      <c r="G6751" s="2">
        <v>147200</v>
      </c>
      <c r="H6751" s="2">
        <v>110400</v>
      </c>
      <c r="J6751">
        <f t="shared" si="105"/>
        <v>0</v>
      </c>
    </row>
    <row r="6752" spans="1:10" x14ac:dyDescent="0.25">
      <c r="A6752" t="s">
        <v>6865</v>
      </c>
      <c r="B6752">
        <v>25</v>
      </c>
      <c r="C6752" s="2">
        <v>147200</v>
      </c>
      <c r="D6752">
        <v>1</v>
      </c>
      <c r="E6752" s="2">
        <v>147200</v>
      </c>
      <c r="G6752" s="2">
        <v>147200</v>
      </c>
      <c r="H6752" s="2">
        <v>110400</v>
      </c>
      <c r="I6752" t="s">
        <v>6865</v>
      </c>
      <c r="J6752">
        <f t="shared" si="105"/>
        <v>110400</v>
      </c>
    </row>
    <row r="6753" spans="1:10" x14ac:dyDescent="0.25">
      <c r="A6753" t="s">
        <v>3806</v>
      </c>
      <c r="B6753">
        <v>25</v>
      </c>
      <c r="C6753" s="2">
        <v>147200</v>
      </c>
      <c r="D6753">
        <v>1</v>
      </c>
      <c r="E6753" s="2">
        <v>147200</v>
      </c>
      <c r="G6753" s="2">
        <v>147200</v>
      </c>
      <c r="H6753" s="2">
        <v>110400</v>
      </c>
      <c r="I6753" t="s">
        <v>3806</v>
      </c>
      <c r="J6753">
        <f t="shared" si="105"/>
        <v>110400</v>
      </c>
    </row>
    <row r="6754" spans="1:10" x14ac:dyDescent="0.25">
      <c r="A6754" t="s">
        <v>5208</v>
      </c>
      <c r="B6754">
        <v>25</v>
      </c>
      <c r="C6754" s="2">
        <v>147200</v>
      </c>
      <c r="D6754">
        <v>1</v>
      </c>
      <c r="E6754" s="2">
        <v>147200</v>
      </c>
      <c r="G6754" s="2">
        <v>147200</v>
      </c>
      <c r="H6754" s="2">
        <v>110400</v>
      </c>
      <c r="I6754" t="s">
        <v>5208</v>
      </c>
      <c r="J6754">
        <f t="shared" si="105"/>
        <v>110400</v>
      </c>
    </row>
    <row r="6755" spans="1:10" x14ac:dyDescent="0.25">
      <c r="A6755" t="s">
        <v>5273</v>
      </c>
      <c r="B6755">
        <v>25</v>
      </c>
      <c r="C6755" s="2">
        <v>147200</v>
      </c>
      <c r="D6755">
        <v>1</v>
      </c>
      <c r="E6755" s="2">
        <v>147200</v>
      </c>
      <c r="G6755" s="2">
        <v>147200</v>
      </c>
      <c r="H6755" s="2">
        <v>110400</v>
      </c>
      <c r="J6755">
        <f t="shared" si="105"/>
        <v>0</v>
      </c>
    </row>
    <row r="6756" spans="1:10" x14ac:dyDescent="0.25">
      <c r="A6756" t="s">
        <v>6854</v>
      </c>
      <c r="B6756">
        <v>25</v>
      </c>
      <c r="C6756" s="2">
        <v>147200</v>
      </c>
      <c r="D6756">
        <v>1</v>
      </c>
      <c r="E6756" s="2">
        <v>147200</v>
      </c>
      <c r="G6756" s="2">
        <v>147200</v>
      </c>
      <c r="H6756" s="2">
        <v>110400</v>
      </c>
      <c r="I6756" t="s">
        <v>6854</v>
      </c>
      <c r="J6756">
        <f t="shared" si="105"/>
        <v>110400</v>
      </c>
    </row>
    <row r="6757" spans="1:10" x14ac:dyDescent="0.25">
      <c r="A6757" t="s">
        <v>3909</v>
      </c>
      <c r="B6757">
        <v>25</v>
      </c>
      <c r="C6757" s="2">
        <v>147200</v>
      </c>
      <c r="D6757">
        <v>1</v>
      </c>
      <c r="E6757" s="2">
        <v>147200</v>
      </c>
      <c r="G6757" s="2">
        <v>147200</v>
      </c>
      <c r="H6757" s="2">
        <v>110400</v>
      </c>
      <c r="I6757" t="s">
        <v>3909</v>
      </c>
      <c r="J6757">
        <f t="shared" si="105"/>
        <v>110400</v>
      </c>
    </row>
    <row r="6758" spans="1:10" x14ac:dyDescent="0.25">
      <c r="A6758" t="s">
        <v>6827</v>
      </c>
      <c r="B6758">
        <v>25</v>
      </c>
      <c r="C6758" s="2">
        <v>147200</v>
      </c>
      <c r="D6758">
        <v>1</v>
      </c>
      <c r="E6758" s="2">
        <v>147200</v>
      </c>
      <c r="G6758" s="2">
        <v>147200</v>
      </c>
      <c r="H6758" s="2">
        <v>110400</v>
      </c>
      <c r="I6758" t="s">
        <v>6827</v>
      </c>
      <c r="J6758">
        <f t="shared" si="105"/>
        <v>110400</v>
      </c>
    </row>
    <row r="6759" spans="1:10" x14ac:dyDescent="0.25">
      <c r="A6759" t="s">
        <v>3797</v>
      </c>
      <c r="B6759">
        <v>25</v>
      </c>
      <c r="C6759" s="2">
        <v>147200</v>
      </c>
      <c r="D6759">
        <v>1</v>
      </c>
      <c r="E6759" s="2">
        <v>147200</v>
      </c>
      <c r="G6759" s="2">
        <v>147200</v>
      </c>
      <c r="H6759" s="2">
        <v>110400</v>
      </c>
      <c r="I6759" t="s">
        <v>3797</v>
      </c>
      <c r="J6759">
        <f t="shared" si="105"/>
        <v>110400</v>
      </c>
    </row>
    <row r="6760" spans="1:10" x14ac:dyDescent="0.25">
      <c r="A6760" t="s">
        <v>3780</v>
      </c>
      <c r="B6760">
        <v>25</v>
      </c>
      <c r="C6760" s="2">
        <v>147200</v>
      </c>
      <c r="D6760">
        <v>1</v>
      </c>
      <c r="E6760" s="2">
        <v>147200</v>
      </c>
      <c r="G6760" s="2">
        <v>147200</v>
      </c>
      <c r="H6760" s="2">
        <v>110400</v>
      </c>
      <c r="I6760" t="s">
        <v>3780</v>
      </c>
      <c r="J6760">
        <f t="shared" si="105"/>
        <v>110400</v>
      </c>
    </row>
    <row r="6761" spans="1:10" x14ac:dyDescent="0.25">
      <c r="A6761" t="s">
        <v>3914</v>
      </c>
      <c r="B6761">
        <v>25</v>
      </c>
      <c r="C6761" s="2">
        <v>147200</v>
      </c>
      <c r="D6761">
        <v>1</v>
      </c>
      <c r="E6761" s="2">
        <v>147200</v>
      </c>
      <c r="G6761" s="2">
        <v>147200</v>
      </c>
      <c r="H6761" s="2">
        <v>110400</v>
      </c>
      <c r="I6761" t="s">
        <v>3914</v>
      </c>
      <c r="J6761">
        <f t="shared" si="105"/>
        <v>110400</v>
      </c>
    </row>
    <row r="6762" spans="1:10" x14ac:dyDescent="0.25">
      <c r="A6762" t="s">
        <v>5272</v>
      </c>
      <c r="B6762">
        <v>25</v>
      </c>
      <c r="C6762" s="2">
        <v>147200</v>
      </c>
      <c r="D6762">
        <v>1</v>
      </c>
      <c r="E6762" s="2">
        <v>147200</v>
      </c>
      <c r="G6762" s="2">
        <v>147200</v>
      </c>
      <c r="H6762" s="2">
        <v>110400</v>
      </c>
      <c r="I6762" t="s">
        <v>5272</v>
      </c>
      <c r="J6762">
        <f t="shared" si="105"/>
        <v>110400</v>
      </c>
    </row>
    <row r="6763" spans="1:10" x14ac:dyDescent="0.25">
      <c r="A6763" t="s">
        <v>6220</v>
      </c>
      <c r="B6763">
        <v>25</v>
      </c>
      <c r="C6763" s="2">
        <v>147200</v>
      </c>
      <c r="D6763">
        <v>1</v>
      </c>
      <c r="E6763" s="2">
        <v>147200</v>
      </c>
      <c r="G6763" s="2">
        <v>147200</v>
      </c>
      <c r="H6763" s="2">
        <v>110400</v>
      </c>
      <c r="I6763" t="s">
        <v>6220</v>
      </c>
      <c r="J6763">
        <f t="shared" si="105"/>
        <v>110400</v>
      </c>
    </row>
    <row r="6764" spans="1:10" x14ac:dyDescent="0.25">
      <c r="A6764" t="s">
        <v>3817</v>
      </c>
      <c r="B6764">
        <v>25</v>
      </c>
      <c r="C6764" s="2">
        <v>147200</v>
      </c>
      <c r="D6764">
        <v>1</v>
      </c>
      <c r="E6764" s="2">
        <v>147200</v>
      </c>
      <c r="G6764" s="2">
        <v>147200</v>
      </c>
      <c r="H6764" s="2">
        <v>110400</v>
      </c>
      <c r="I6764" t="s">
        <v>3817</v>
      </c>
      <c r="J6764">
        <f t="shared" si="105"/>
        <v>110400</v>
      </c>
    </row>
    <row r="6765" spans="1:10" x14ac:dyDescent="0.25">
      <c r="A6765" t="s">
        <v>3781</v>
      </c>
      <c r="B6765">
        <v>25</v>
      </c>
      <c r="C6765" s="2">
        <v>147200</v>
      </c>
      <c r="D6765">
        <v>1</v>
      </c>
      <c r="E6765" s="2">
        <v>147200</v>
      </c>
      <c r="G6765" s="2">
        <v>147200</v>
      </c>
      <c r="H6765" s="2">
        <v>110400</v>
      </c>
      <c r="I6765" t="s">
        <v>3781</v>
      </c>
      <c r="J6765">
        <f t="shared" si="105"/>
        <v>110400</v>
      </c>
    </row>
    <row r="6766" spans="1:10" x14ac:dyDescent="0.25">
      <c r="A6766" t="s">
        <v>4081</v>
      </c>
      <c r="B6766">
        <v>25</v>
      </c>
      <c r="C6766" s="2">
        <v>147200</v>
      </c>
      <c r="D6766">
        <v>1</v>
      </c>
      <c r="E6766" s="2">
        <v>147200</v>
      </c>
      <c r="G6766" s="2">
        <v>147200</v>
      </c>
      <c r="H6766" s="2">
        <v>110400</v>
      </c>
      <c r="I6766" t="s">
        <v>4081</v>
      </c>
      <c r="J6766">
        <f t="shared" si="105"/>
        <v>110400</v>
      </c>
    </row>
    <row r="6767" spans="1:10" x14ac:dyDescent="0.25">
      <c r="A6767" t="s">
        <v>4058</v>
      </c>
      <c r="B6767">
        <v>25</v>
      </c>
      <c r="C6767" s="2">
        <v>147200</v>
      </c>
      <c r="D6767">
        <v>1</v>
      </c>
      <c r="E6767" s="2">
        <v>147200</v>
      </c>
      <c r="G6767" s="2">
        <v>147200</v>
      </c>
      <c r="H6767" s="2">
        <v>110400</v>
      </c>
      <c r="J6767">
        <f t="shared" si="105"/>
        <v>0</v>
      </c>
    </row>
    <row r="6768" spans="1:10" x14ac:dyDescent="0.25">
      <c r="A6768" t="s">
        <v>3761</v>
      </c>
      <c r="B6768">
        <v>25</v>
      </c>
      <c r="C6768" s="2">
        <v>147200</v>
      </c>
      <c r="D6768">
        <v>1</v>
      </c>
      <c r="E6768" s="2">
        <v>147200</v>
      </c>
      <c r="G6768" s="2">
        <v>147200</v>
      </c>
      <c r="H6768" s="2">
        <v>110400</v>
      </c>
      <c r="I6768" t="s">
        <v>3761</v>
      </c>
      <c r="J6768">
        <f t="shared" si="105"/>
        <v>110400</v>
      </c>
    </row>
    <row r="6769" spans="1:10" x14ac:dyDescent="0.25">
      <c r="A6769" t="s">
        <v>3799</v>
      </c>
      <c r="B6769">
        <v>25</v>
      </c>
      <c r="C6769" s="2">
        <v>147200</v>
      </c>
      <c r="D6769">
        <v>1</v>
      </c>
      <c r="E6769" s="2">
        <v>147200</v>
      </c>
      <c r="G6769" s="2">
        <v>147200</v>
      </c>
      <c r="H6769" s="2">
        <v>110400</v>
      </c>
      <c r="I6769" t="s">
        <v>3799</v>
      </c>
      <c r="J6769">
        <f t="shared" si="105"/>
        <v>110400</v>
      </c>
    </row>
    <row r="6770" spans="1:10" x14ac:dyDescent="0.25">
      <c r="A6770" t="s">
        <v>4082</v>
      </c>
      <c r="B6770">
        <v>25</v>
      </c>
      <c r="C6770" s="2">
        <v>147200</v>
      </c>
      <c r="D6770">
        <v>1</v>
      </c>
      <c r="E6770" s="2">
        <v>147200</v>
      </c>
      <c r="G6770" s="2">
        <v>147200</v>
      </c>
      <c r="H6770" s="2">
        <v>110400</v>
      </c>
      <c r="I6770" t="s">
        <v>4082</v>
      </c>
      <c r="J6770">
        <f t="shared" si="105"/>
        <v>110400</v>
      </c>
    </row>
    <row r="6771" spans="1:10" x14ac:dyDescent="0.25">
      <c r="A6771" t="s">
        <v>3796</v>
      </c>
      <c r="B6771">
        <v>25</v>
      </c>
      <c r="C6771" s="2">
        <v>147200</v>
      </c>
      <c r="D6771">
        <v>1</v>
      </c>
      <c r="E6771" s="2">
        <v>147200</v>
      </c>
      <c r="G6771" s="2">
        <v>147200</v>
      </c>
      <c r="H6771" s="2">
        <v>110400</v>
      </c>
      <c r="I6771" t="s">
        <v>3796</v>
      </c>
      <c r="J6771">
        <f t="shared" si="105"/>
        <v>110400</v>
      </c>
    </row>
    <row r="6772" spans="1:10" x14ac:dyDescent="0.25">
      <c r="A6772" t="s">
        <v>5244</v>
      </c>
      <c r="B6772">
        <v>25</v>
      </c>
      <c r="C6772" s="2">
        <v>147200</v>
      </c>
      <c r="D6772">
        <v>1</v>
      </c>
      <c r="E6772" s="2">
        <v>147200</v>
      </c>
      <c r="G6772" s="2">
        <v>147200</v>
      </c>
      <c r="H6772" s="2">
        <v>110400</v>
      </c>
      <c r="J6772">
        <f t="shared" si="105"/>
        <v>0</v>
      </c>
    </row>
    <row r="6773" spans="1:10" x14ac:dyDescent="0.25">
      <c r="A6773" t="s">
        <v>3756</v>
      </c>
      <c r="B6773">
        <v>25</v>
      </c>
      <c r="C6773" s="2">
        <v>147200</v>
      </c>
      <c r="D6773">
        <v>1</v>
      </c>
      <c r="E6773" s="2">
        <v>147200</v>
      </c>
      <c r="G6773" s="2">
        <v>147200</v>
      </c>
      <c r="H6773" s="2">
        <v>110400</v>
      </c>
      <c r="I6773" t="s">
        <v>3756</v>
      </c>
      <c r="J6773">
        <f t="shared" si="105"/>
        <v>110400</v>
      </c>
    </row>
    <row r="6774" spans="1:10" x14ac:dyDescent="0.25">
      <c r="A6774" t="s">
        <v>3788</v>
      </c>
      <c r="B6774">
        <v>25</v>
      </c>
      <c r="C6774" s="2">
        <v>154560</v>
      </c>
      <c r="D6774">
        <v>1</v>
      </c>
      <c r="E6774" s="2">
        <v>154560</v>
      </c>
      <c r="G6774" s="2">
        <v>154560</v>
      </c>
      <c r="H6774" s="2">
        <v>115920</v>
      </c>
      <c r="I6774" t="s">
        <v>3788</v>
      </c>
      <c r="J6774">
        <f t="shared" si="105"/>
        <v>115920</v>
      </c>
    </row>
    <row r="6775" spans="1:10" x14ac:dyDescent="0.25">
      <c r="A6775" t="s">
        <v>4212</v>
      </c>
      <c r="B6775">
        <v>25</v>
      </c>
      <c r="C6775" s="2">
        <v>154560</v>
      </c>
      <c r="D6775">
        <v>1</v>
      </c>
      <c r="E6775" s="2">
        <v>154560</v>
      </c>
      <c r="G6775" s="2">
        <v>154560</v>
      </c>
      <c r="H6775" s="2">
        <v>115920</v>
      </c>
      <c r="J6775">
        <f t="shared" si="105"/>
        <v>0</v>
      </c>
    </row>
    <row r="6776" spans="1:10" x14ac:dyDescent="0.25">
      <c r="A6776" t="s">
        <v>3815</v>
      </c>
      <c r="B6776">
        <v>25</v>
      </c>
      <c r="C6776" s="2">
        <v>154560</v>
      </c>
      <c r="D6776">
        <v>1</v>
      </c>
      <c r="E6776" s="2">
        <v>154560</v>
      </c>
      <c r="G6776" s="2">
        <v>154560</v>
      </c>
      <c r="H6776" s="2">
        <v>115920</v>
      </c>
      <c r="I6776" t="s">
        <v>3815</v>
      </c>
      <c r="J6776">
        <f t="shared" si="105"/>
        <v>115920</v>
      </c>
    </row>
    <row r="6777" spans="1:10" x14ac:dyDescent="0.25">
      <c r="A6777" t="s">
        <v>3845</v>
      </c>
      <c r="B6777">
        <v>25</v>
      </c>
      <c r="C6777" s="2">
        <v>154560</v>
      </c>
      <c r="D6777">
        <v>1</v>
      </c>
      <c r="E6777" s="2">
        <v>154560</v>
      </c>
      <c r="G6777" s="2">
        <v>154560</v>
      </c>
      <c r="H6777" s="2">
        <v>115920</v>
      </c>
      <c r="I6777" t="s">
        <v>3845</v>
      </c>
      <c r="J6777">
        <f t="shared" si="105"/>
        <v>115920</v>
      </c>
    </row>
    <row r="6778" spans="1:10" x14ac:dyDescent="0.25">
      <c r="A6778" t="s">
        <v>4086</v>
      </c>
      <c r="B6778">
        <v>28.57</v>
      </c>
      <c r="C6778" s="2">
        <v>154560</v>
      </c>
      <c r="D6778">
        <v>1</v>
      </c>
      <c r="E6778" s="2">
        <v>154560</v>
      </c>
      <c r="G6778" s="2">
        <v>154560</v>
      </c>
      <c r="H6778" s="2">
        <v>110402.21</v>
      </c>
      <c r="I6778" t="s">
        <v>4086</v>
      </c>
      <c r="J6778">
        <f t="shared" si="105"/>
        <v>110402.21</v>
      </c>
    </row>
    <row r="6779" spans="1:10" x14ac:dyDescent="0.25">
      <c r="A6779" t="s">
        <v>6692</v>
      </c>
      <c r="B6779">
        <v>28.57</v>
      </c>
      <c r="C6779" s="2">
        <v>154560</v>
      </c>
      <c r="D6779">
        <v>1</v>
      </c>
      <c r="E6779" s="2">
        <v>154560</v>
      </c>
      <c r="G6779" s="2">
        <v>154560</v>
      </c>
      <c r="H6779" s="2">
        <v>110402.21</v>
      </c>
      <c r="I6779" t="s">
        <v>6692</v>
      </c>
      <c r="J6779">
        <f t="shared" si="105"/>
        <v>110402.21</v>
      </c>
    </row>
    <row r="6780" spans="1:10" x14ac:dyDescent="0.25">
      <c r="A6780" t="s">
        <v>3803</v>
      </c>
      <c r="B6780">
        <v>28.6</v>
      </c>
      <c r="C6780" s="2">
        <v>154560</v>
      </c>
      <c r="D6780">
        <v>1</v>
      </c>
      <c r="E6780" s="2">
        <v>154560</v>
      </c>
      <c r="G6780" s="2">
        <v>154560</v>
      </c>
      <c r="H6780" s="2">
        <v>110355.84</v>
      </c>
      <c r="I6780" t="s">
        <v>3803</v>
      </c>
      <c r="J6780">
        <f t="shared" si="105"/>
        <v>110355.84</v>
      </c>
    </row>
    <row r="6781" spans="1:10" x14ac:dyDescent="0.25">
      <c r="A6781" t="s">
        <v>3848</v>
      </c>
      <c r="B6781">
        <v>28.6</v>
      </c>
      <c r="C6781" s="2">
        <v>154560</v>
      </c>
      <c r="D6781">
        <v>1</v>
      </c>
      <c r="E6781" s="2">
        <v>154560</v>
      </c>
      <c r="G6781" s="2">
        <v>154560</v>
      </c>
      <c r="H6781" s="2">
        <v>110355.84</v>
      </c>
      <c r="I6781" t="s">
        <v>3848</v>
      </c>
      <c r="J6781">
        <f t="shared" si="105"/>
        <v>110355.84</v>
      </c>
    </row>
    <row r="6782" spans="1:10" x14ac:dyDescent="0.25">
      <c r="A6782" t="s">
        <v>3847</v>
      </c>
      <c r="B6782">
        <v>28.6</v>
      </c>
      <c r="C6782" s="2">
        <v>154560</v>
      </c>
      <c r="D6782">
        <v>1</v>
      </c>
      <c r="E6782" s="2">
        <v>154560</v>
      </c>
      <c r="G6782" s="2">
        <v>154560</v>
      </c>
      <c r="H6782" s="2">
        <v>110355.84</v>
      </c>
      <c r="I6782" t="s">
        <v>3847</v>
      </c>
      <c r="J6782">
        <f t="shared" si="105"/>
        <v>110355.84</v>
      </c>
    </row>
    <row r="6783" spans="1:10" x14ac:dyDescent="0.25">
      <c r="A6783" t="s">
        <v>6708</v>
      </c>
      <c r="B6783">
        <v>28.6</v>
      </c>
      <c r="C6783" s="2">
        <v>154560</v>
      </c>
      <c r="D6783">
        <v>1</v>
      </c>
      <c r="E6783" s="2">
        <v>154560</v>
      </c>
      <c r="G6783" s="2">
        <v>154560</v>
      </c>
      <c r="H6783" s="2">
        <v>110355.84</v>
      </c>
      <c r="I6783" t="s">
        <v>6708</v>
      </c>
      <c r="J6783">
        <f t="shared" si="105"/>
        <v>110355.84</v>
      </c>
    </row>
    <row r="6784" spans="1:10" x14ac:dyDescent="0.25">
      <c r="A6784" t="s">
        <v>6841</v>
      </c>
      <c r="B6784">
        <v>28.6</v>
      </c>
      <c r="C6784" s="2">
        <v>154560</v>
      </c>
      <c r="D6784">
        <v>1</v>
      </c>
      <c r="E6784" s="2">
        <v>154560</v>
      </c>
      <c r="G6784" s="2">
        <v>154560</v>
      </c>
      <c r="H6784" s="2">
        <v>110355.84</v>
      </c>
      <c r="I6784" t="s">
        <v>6841</v>
      </c>
      <c r="J6784">
        <f t="shared" si="105"/>
        <v>110355.84</v>
      </c>
    </row>
    <row r="6785" spans="1:10" x14ac:dyDescent="0.25">
      <c r="A6785" t="s">
        <v>6221</v>
      </c>
      <c r="B6785">
        <v>30</v>
      </c>
      <c r="C6785" s="2">
        <v>147200</v>
      </c>
      <c r="D6785">
        <v>1</v>
      </c>
      <c r="E6785" s="2">
        <v>147200</v>
      </c>
      <c r="G6785" s="2">
        <v>147200</v>
      </c>
      <c r="H6785" s="2">
        <v>103040</v>
      </c>
      <c r="J6785">
        <f t="shared" si="105"/>
        <v>0</v>
      </c>
    </row>
    <row r="6786" spans="1:10" x14ac:dyDescent="0.25">
      <c r="A6786" t="s">
        <v>3788</v>
      </c>
      <c r="B6786">
        <v>35</v>
      </c>
      <c r="C6786" s="2">
        <v>5118</v>
      </c>
      <c r="D6786">
        <v>1</v>
      </c>
      <c r="E6786" s="2">
        <v>5118</v>
      </c>
      <c r="G6786" s="2">
        <v>5118</v>
      </c>
      <c r="H6786" s="2">
        <v>3326.7</v>
      </c>
      <c r="I6786" t="s">
        <v>3788</v>
      </c>
      <c r="J6786">
        <f t="shared" si="105"/>
        <v>3326.7</v>
      </c>
    </row>
    <row r="6787" spans="1:10" x14ac:dyDescent="0.25">
      <c r="A6787" t="s">
        <v>6704</v>
      </c>
      <c r="B6787">
        <v>35</v>
      </c>
      <c r="C6787" s="2">
        <v>154560</v>
      </c>
      <c r="D6787">
        <v>1</v>
      </c>
      <c r="E6787" s="2">
        <v>154560</v>
      </c>
      <c r="G6787" s="2">
        <v>154560</v>
      </c>
      <c r="H6787" s="2">
        <v>100464</v>
      </c>
      <c r="J6787">
        <f t="shared" ref="J6787:J6850" si="106">IF(I6787=0,0,H6787)</f>
        <v>0</v>
      </c>
    </row>
    <row r="6788" spans="1:10" x14ac:dyDescent="0.25">
      <c r="A6788" t="s">
        <v>6788</v>
      </c>
      <c r="B6788">
        <v>35</v>
      </c>
      <c r="C6788" s="2">
        <v>154560</v>
      </c>
      <c r="D6788">
        <v>1</v>
      </c>
      <c r="E6788" s="2">
        <v>154560</v>
      </c>
      <c r="G6788" s="2">
        <v>154560</v>
      </c>
      <c r="H6788" s="2">
        <v>100464</v>
      </c>
      <c r="I6788" t="s">
        <v>6788</v>
      </c>
      <c r="J6788">
        <f t="shared" si="106"/>
        <v>100464</v>
      </c>
    </row>
    <row r="6789" spans="1:10" x14ac:dyDescent="0.25">
      <c r="A6789" t="s">
        <v>6191</v>
      </c>
      <c r="B6789">
        <v>40</v>
      </c>
      <c r="C6789" s="2">
        <v>147200</v>
      </c>
      <c r="D6789">
        <v>1</v>
      </c>
      <c r="E6789" s="2">
        <v>147200</v>
      </c>
      <c r="G6789" s="2">
        <v>147200</v>
      </c>
      <c r="H6789" s="2">
        <v>88320</v>
      </c>
      <c r="I6789" t="s">
        <v>6191</v>
      </c>
      <c r="J6789">
        <f t="shared" si="106"/>
        <v>88320</v>
      </c>
    </row>
    <row r="6790" spans="1:10" x14ac:dyDescent="0.25">
      <c r="A6790" t="s">
        <v>3818</v>
      </c>
      <c r="B6790">
        <v>25</v>
      </c>
      <c r="C6790" s="2">
        <v>147200</v>
      </c>
      <c r="D6790">
        <v>1</v>
      </c>
      <c r="E6790" s="2">
        <v>147200</v>
      </c>
      <c r="G6790" s="2">
        <v>147200</v>
      </c>
      <c r="H6790" s="2">
        <v>110400</v>
      </c>
      <c r="I6790" t="s">
        <v>3818</v>
      </c>
      <c r="J6790">
        <f t="shared" si="106"/>
        <v>110400</v>
      </c>
    </row>
    <row r="6791" spans="1:10" x14ac:dyDescent="0.25">
      <c r="A6791" t="s">
        <v>5277</v>
      </c>
      <c r="B6791">
        <v>25</v>
      </c>
      <c r="C6791" s="2">
        <v>147200</v>
      </c>
      <c r="D6791">
        <v>1</v>
      </c>
      <c r="E6791" s="2">
        <v>147200</v>
      </c>
      <c r="G6791" s="2">
        <v>147200</v>
      </c>
      <c r="H6791" s="2">
        <v>110400</v>
      </c>
      <c r="J6791">
        <f t="shared" si="106"/>
        <v>0</v>
      </c>
    </row>
    <row r="6792" spans="1:10" x14ac:dyDescent="0.25">
      <c r="A6792" t="s">
        <v>3323</v>
      </c>
      <c r="B6792">
        <v>25</v>
      </c>
      <c r="C6792" s="2">
        <v>147200</v>
      </c>
      <c r="D6792">
        <v>1</v>
      </c>
      <c r="E6792" s="2">
        <v>147200</v>
      </c>
      <c r="G6792" s="2">
        <v>147200</v>
      </c>
      <c r="H6792" s="2">
        <v>110400</v>
      </c>
      <c r="J6792">
        <f t="shared" si="106"/>
        <v>0</v>
      </c>
    </row>
    <row r="6793" spans="1:10" x14ac:dyDescent="0.25">
      <c r="A6793" t="s">
        <v>3072</v>
      </c>
      <c r="B6793">
        <v>10</v>
      </c>
      <c r="C6793" s="2">
        <v>4600</v>
      </c>
      <c r="D6793">
        <v>1</v>
      </c>
      <c r="E6793" s="2">
        <v>4600</v>
      </c>
      <c r="G6793" s="2">
        <v>4600</v>
      </c>
      <c r="H6793" s="2">
        <v>4140</v>
      </c>
      <c r="I6793" t="s">
        <v>3072</v>
      </c>
      <c r="J6793">
        <f t="shared" si="106"/>
        <v>4140</v>
      </c>
    </row>
    <row r="6794" spans="1:10" x14ac:dyDescent="0.25">
      <c r="A6794" t="s">
        <v>3877</v>
      </c>
      <c r="B6794">
        <v>25</v>
      </c>
      <c r="C6794" s="2">
        <v>147200</v>
      </c>
      <c r="D6794">
        <v>1</v>
      </c>
      <c r="E6794" s="2">
        <v>147200</v>
      </c>
      <c r="G6794" s="2">
        <v>147200</v>
      </c>
      <c r="H6794" s="2">
        <v>110400</v>
      </c>
      <c r="I6794" t="s">
        <v>3877</v>
      </c>
      <c r="J6794">
        <f t="shared" si="106"/>
        <v>110400</v>
      </c>
    </row>
    <row r="6795" spans="1:10" x14ac:dyDescent="0.25">
      <c r="A6795" t="s">
        <v>3072</v>
      </c>
      <c r="B6795">
        <v>25</v>
      </c>
      <c r="C6795" s="2">
        <v>147200</v>
      </c>
      <c r="D6795">
        <v>1</v>
      </c>
      <c r="E6795" s="2">
        <v>147200</v>
      </c>
      <c r="G6795" s="2">
        <v>147200</v>
      </c>
      <c r="H6795" s="2">
        <v>110400</v>
      </c>
      <c r="I6795" t="s">
        <v>3072</v>
      </c>
      <c r="J6795">
        <f t="shared" si="106"/>
        <v>110400</v>
      </c>
    </row>
    <row r="6796" spans="1:10" x14ac:dyDescent="0.25">
      <c r="A6796" t="s">
        <v>5394</v>
      </c>
      <c r="B6796">
        <v>25</v>
      </c>
      <c r="C6796" s="2">
        <v>147200</v>
      </c>
      <c r="D6796">
        <v>1</v>
      </c>
      <c r="E6796" s="2">
        <v>147200</v>
      </c>
      <c r="G6796" s="2">
        <v>147200</v>
      </c>
      <c r="H6796" s="2">
        <v>110400</v>
      </c>
      <c r="J6796">
        <f t="shared" si="106"/>
        <v>0</v>
      </c>
    </row>
    <row r="6797" spans="1:10" x14ac:dyDescent="0.25">
      <c r="A6797" t="s">
        <v>6837</v>
      </c>
      <c r="C6797" s="2">
        <v>765</v>
      </c>
      <c r="D6797">
        <v>2</v>
      </c>
      <c r="E6797" s="2">
        <v>626</v>
      </c>
      <c r="G6797" s="2">
        <v>1252</v>
      </c>
      <c r="H6797" s="2">
        <v>1252</v>
      </c>
      <c r="J6797">
        <f t="shared" si="106"/>
        <v>0</v>
      </c>
    </row>
    <row r="6798" spans="1:10" x14ac:dyDescent="0.25">
      <c r="A6798" t="s">
        <v>5274</v>
      </c>
      <c r="C6798" s="2">
        <v>4000</v>
      </c>
      <c r="D6798">
        <v>2</v>
      </c>
      <c r="E6798" s="2">
        <v>4000</v>
      </c>
      <c r="G6798" s="2">
        <v>8000</v>
      </c>
      <c r="H6798" s="2">
        <v>8000</v>
      </c>
      <c r="J6798">
        <f t="shared" si="106"/>
        <v>0</v>
      </c>
    </row>
    <row r="6799" spans="1:10" x14ac:dyDescent="0.25">
      <c r="A6799" t="s">
        <v>5211</v>
      </c>
      <c r="C6799" s="2">
        <v>4000</v>
      </c>
      <c r="D6799">
        <v>2</v>
      </c>
      <c r="E6799" s="2">
        <v>4000</v>
      </c>
      <c r="G6799" s="2">
        <v>8000</v>
      </c>
      <c r="H6799" s="2">
        <v>8000</v>
      </c>
      <c r="J6799">
        <f t="shared" si="106"/>
        <v>0</v>
      </c>
    </row>
    <row r="6800" spans="1:10" x14ac:dyDescent="0.25">
      <c r="A6800" t="s">
        <v>5344</v>
      </c>
      <c r="C6800" s="2">
        <v>4000</v>
      </c>
      <c r="D6800">
        <v>2</v>
      </c>
      <c r="E6800" s="2">
        <v>4000</v>
      </c>
      <c r="G6800" s="2">
        <v>8000</v>
      </c>
      <c r="H6800" s="2">
        <v>8000</v>
      </c>
      <c r="I6800" t="s">
        <v>5344</v>
      </c>
      <c r="J6800">
        <f t="shared" si="106"/>
        <v>8000</v>
      </c>
    </row>
    <row r="6801" spans="1:10" x14ac:dyDescent="0.25">
      <c r="A6801" t="s">
        <v>5281</v>
      </c>
      <c r="C6801" s="2">
        <v>4000</v>
      </c>
      <c r="D6801">
        <v>2</v>
      </c>
      <c r="E6801" s="2">
        <v>4000</v>
      </c>
      <c r="G6801" s="2">
        <v>8000</v>
      </c>
      <c r="H6801" s="2">
        <v>8000</v>
      </c>
      <c r="J6801">
        <f t="shared" si="106"/>
        <v>0</v>
      </c>
    </row>
    <row r="6802" spans="1:10" x14ac:dyDescent="0.25">
      <c r="A6802" t="s">
        <v>4603</v>
      </c>
      <c r="C6802" s="2">
        <v>4000</v>
      </c>
      <c r="D6802">
        <v>2</v>
      </c>
      <c r="E6802" s="2">
        <v>4000</v>
      </c>
      <c r="G6802" s="2">
        <v>8000</v>
      </c>
      <c r="H6802" s="2">
        <v>8000</v>
      </c>
      <c r="J6802">
        <f t="shared" si="106"/>
        <v>0</v>
      </c>
    </row>
    <row r="6803" spans="1:10" x14ac:dyDescent="0.25">
      <c r="A6803" t="s">
        <v>6218</v>
      </c>
      <c r="C6803" s="2">
        <v>4000</v>
      </c>
      <c r="D6803">
        <v>2</v>
      </c>
      <c r="E6803" s="2">
        <v>4000</v>
      </c>
      <c r="G6803" s="2">
        <v>8000</v>
      </c>
      <c r="H6803" s="2">
        <v>8000</v>
      </c>
      <c r="J6803">
        <f t="shared" si="106"/>
        <v>0</v>
      </c>
    </row>
    <row r="6804" spans="1:10" x14ac:dyDescent="0.25">
      <c r="A6804" t="s">
        <v>4606</v>
      </c>
      <c r="C6804" s="2">
        <v>4000</v>
      </c>
      <c r="D6804">
        <v>2</v>
      </c>
      <c r="E6804" s="2">
        <v>4000</v>
      </c>
      <c r="G6804" s="2">
        <v>8000</v>
      </c>
      <c r="H6804" s="2">
        <v>8000</v>
      </c>
      <c r="J6804">
        <f t="shared" si="106"/>
        <v>0</v>
      </c>
    </row>
    <row r="6805" spans="1:10" x14ac:dyDescent="0.25">
      <c r="A6805" t="s">
        <v>5289</v>
      </c>
      <c r="C6805" s="2">
        <v>4600</v>
      </c>
      <c r="D6805">
        <v>2</v>
      </c>
      <c r="E6805" s="2">
        <v>4600</v>
      </c>
      <c r="G6805" s="2">
        <v>9200</v>
      </c>
      <c r="H6805" s="2">
        <v>9200</v>
      </c>
      <c r="J6805">
        <f t="shared" si="106"/>
        <v>0</v>
      </c>
    </row>
    <row r="6806" spans="1:10" x14ac:dyDescent="0.25">
      <c r="A6806" t="s">
        <v>3798</v>
      </c>
      <c r="C6806" s="2">
        <v>4600</v>
      </c>
      <c r="D6806">
        <v>2</v>
      </c>
      <c r="E6806" s="2">
        <v>4600</v>
      </c>
      <c r="G6806" s="2">
        <v>9200</v>
      </c>
      <c r="H6806" s="2">
        <v>9200</v>
      </c>
      <c r="J6806">
        <f t="shared" si="106"/>
        <v>0</v>
      </c>
    </row>
    <row r="6807" spans="1:10" x14ac:dyDescent="0.25">
      <c r="A6807" t="s">
        <v>6191</v>
      </c>
      <c r="B6807">
        <v>10</v>
      </c>
      <c r="C6807" s="2">
        <v>4600</v>
      </c>
      <c r="D6807">
        <v>2</v>
      </c>
      <c r="E6807" s="2">
        <v>4600</v>
      </c>
      <c r="G6807" s="2">
        <v>9200</v>
      </c>
      <c r="H6807" s="2">
        <v>8280</v>
      </c>
      <c r="I6807" t="s">
        <v>6191</v>
      </c>
      <c r="J6807">
        <f t="shared" si="106"/>
        <v>8280</v>
      </c>
    </row>
    <row r="6808" spans="1:10" x14ac:dyDescent="0.25">
      <c r="A6808" t="s">
        <v>6221</v>
      </c>
      <c r="B6808">
        <v>10</v>
      </c>
      <c r="C6808" s="2">
        <v>4600</v>
      </c>
      <c r="D6808">
        <v>2</v>
      </c>
      <c r="E6808" s="2">
        <v>4600</v>
      </c>
      <c r="G6808" s="2">
        <v>9200</v>
      </c>
      <c r="H6808" s="2">
        <v>8280</v>
      </c>
      <c r="J6808">
        <f t="shared" si="106"/>
        <v>0</v>
      </c>
    </row>
    <row r="6809" spans="1:10" x14ac:dyDescent="0.25">
      <c r="A6809" t="s">
        <v>5208</v>
      </c>
      <c r="B6809">
        <v>35</v>
      </c>
      <c r="C6809" s="2">
        <v>4600</v>
      </c>
      <c r="D6809">
        <v>2</v>
      </c>
      <c r="E6809" s="2">
        <v>4600</v>
      </c>
      <c r="G6809" s="2">
        <v>9200</v>
      </c>
      <c r="H6809" s="2">
        <v>5980</v>
      </c>
      <c r="I6809" t="s">
        <v>5208</v>
      </c>
      <c r="J6809">
        <f t="shared" si="106"/>
        <v>5980</v>
      </c>
    </row>
    <row r="6810" spans="1:10" x14ac:dyDescent="0.25">
      <c r="A6810" t="s">
        <v>3793</v>
      </c>
      <c r="C6810" s="2">
        <v>4000</v>
      </c>
      <c r="D6810">
        <v>3</v>
      </c>
      <c r="E6810" s="2">
        <v>4000</v>
      </c>
      <c r="G6810" s="2">
        <v>12000</v>
      </c>
      <c r="H6810" s="2">
        <v>12000</v>
      </c>
      <c r="J6810">
        <f t="shared" si="106"/>
        <v>0</v>
      </c>
    </row>
    <row r="6811" spans="1:10" x14ac:dyDescent="0.25">
      <c r="A6811" t="s">
        <v>5333</v>
      </c>
      <c r="C6811" s="2">
        <v>4000</v>
      </c>
      <c r="D6811">
        <v>3</v>
      </c>
      <c r="E6811" s="2">
        <v>4000</v>
      </c>
      <c r="G6811" s="2">
        <v>12000</v>
      </c>
      <c r="H6811" s="2">
        <v>12000</v>
      </c>
      <c r="J6811">
        <f t="shared" si="106"/>
        <v>0</v>
      </c>
    </row>
    <row r="6812" spans="1:10" x14ac:dyDescent="0.25">
      <c r="A6812" t="s">
        <v>5389</v>
      </c>
      <c r="C6812" s="2">
        <v>4000</v>
      </c>
      <c r="D6812">
        <v>3</v>
      </c>
      <c r="E6812" s="2">
        <v>4000</v>
      </c>
      <c r="G6812" s="2">
        <v>12000</v>
      </c>
      <c r="H6812" s="2">
        <v>12000</v>
      </c>
      <c r="J6812">
        <f t="shared" si="106"/>
        <v>0</v>
      </c>
    </row>
    <row r="6813" spans="1:10" x14ac:dyDescent="0.25">
      <c r="A6813" t="s">
        <v>3839</v>
      </c>
      <c r="B6813">
        <v>10</v>
      </c>
      <c r="C6813" s="2">
        <v>765</v>
      </c>
      <c r="D6813">
        <v>3</v>
      </c>
      <c r="E6813" s="2">
        <v>765</v>
      </c>
      <c r="G6813" s="2">
        <v>2295</v>
      </c>
      <c r="H6813" s="2">
        <v>2065.5</v>
      </c>
      <c r="I6813" t="s">
        <v>3839</v>
      </c>
      <c r="J6813">
        <f t="shared" si="106"/>
        <v>2065.5</v>
      </c>
    </row>
    <row r="6814" spans="1:10" x14ac:dyDescent="0.25">
      <c r="A6814" t="s">
        <v>3898</v>
      </c>
      <c r="B6814">
        <v>10</v>
      </c>
      <c r="C6814" s="2">
        <v>765</v>
      </c>
      <c r="D6814">
        <v>3</v>
      </c>
      <c r="E6814" s="2">
        <v>765</v>
      </c>
      <c r="G6814" s="2">
        <v>2295</v>
      </c>
      <c r="H6814" s="2">
        <v>2065.5</v>
      </c>
      <c r="I6814" t="s">
        <v>3898</v>
      </c>
      <c r="J6814">
        <f t="shared" si="106"/>
        <v>2065.5</v>
      </c>
    </row>
    <row r="6815" spans="1:10" x14ac:dyDescent="0.25">
      <c r="A6815" t="s">
        <v>3899</v>
      </c>
      <c r="B6815">
        <v>10</v>
      </c>
      <c r="C6815" s="2">
        <v>765</v>
      </c>
      <c r="D6815">
        <v>3</v>
      </c>
      <c r="E6815" s="2">
        <v>765</v>
      </c>
      <c r="G6815" s="2">
        <v>2295</v>
      </c>
      <c r="H6815" s="2">
        <v>2065.5</v>
      </c>
      <c r="J6815">
        <f t="shared" si="106"/>
        <v>0</v>
      </c>
    </row>
    <row r="6816" spans="1:10" x14ac:dyDescent="0.25">
      <c r="A6816" t="s">
        <v>3328</v>
      </c>
      <c r="B6816">
        <v>10</v>
      </c>
      <c r="C6816" s="2">
        <v>765</v>
      </c>
      <c r="D6816">
        <v>3</v>
      </c>
      <c r="E6816" s="2">
        <v>765</v>
      </c>
      <c r="G6816" s="2">
        <v>2295</v>
      </c>
      <c r="H6816" s="2">
        <v>2065.5</v>
      </c>
      <c r="J6816">
        <f t="shared" si="106"/>
        <v>0</v>
      </c>
    </row>
    <row r="6817" spans="1:10" x14ac:dyDescent="0.25">
      <c r="A6817" t="s">
        <v>3839</v>
      </c>
      <c r="B6817">
        <v>10</v>
      </c>
      <c r="C6817" s="2">
        <v>765</v>
      </c>
      <c r="D6817">
        <v>3</v>
      </c>
      <c r="E6817" s="2">
        <v>765</v>
      </c>
      <c r="G6817" s="2">
        <v>2295</v>
      </c>
      <c r="H6817" s="2">
        <v>2065.5</v>
      </c>
      <c r="I6817" t="s">
        <v>3839</v>
      </c>
      <c r="J6817">
        <f t="shared" si="106"/>
        <v>2065.5</v>
      </c>
    </row>
    <row r="6818" spans="1:10" x14ac:dyDescent="0.25">
      <c r="A6818" t="s">
        <v>3898</v>
      </c>
      <c r="B6818">
        <v>10</v>
      </c>
      <c r="C6818" s="2">
        <v>765</v>
      </c>
      <c r="D6818">
        <v>3</v>
      </c>
      <c r="E6818" s="2">
        <v>765</v>
      </c>
      <c r="G6818" s="2">
        <v>2295</v>
      </c>
      <c r="H6818" s="2">
        <v>2065.5</v>
      </c>
      <c r="I6818" t="s">
        <v>3898</v>
      </c>
      <c r="J6818">
        <f t="shared" si="106"/>
        <v>2065.5</v>
      </c>
    </row>
    <row r="6819" spans="1:10" x14ac:dyDescent="0.25">
      <c r="A6819" t="s">
        <v>3899</v>
      </c>
      <c r="B6819">
        <v>10</v>
      </c>
      <c r="C6819" s="2">
        <v>765</v>
      </c>
      <c r="D6819">
        <v>3</v>
      </c>
      <c r="E6819" s="2">
        <v>765</v>
      </c>
      <c r="G6819" s="2">
        <v>2295</v>
      </c>
      <c r="H6819" s="2">
        <v>2065.5</v>
      </c>
      <c r="J6819">
        <f t="shared" si="106"/>
        <v>0</v>
      </c>
    </row>
    <row r="6820" spans="1:10" x14ac:dyDescent="0.25">
      <c r="A6820" t="s">
        <v>3328</v>
      </c>
      <c r="B6820">
        <v>10</v>
      </c>
      <c r="C6820" s="2">
        <v>765</v>
      </c>
      <c r="D6820">
        <v>3</v>
      </c>
      <c r="E6820" s="2">
        <v>765</v>
      </c>
      <c r="G6820" s="2">
        <v>2295</v>
      </c>
      <c r="H6820" s="2">
        <v>2065.5</v>
      </c>
      <c r="J6820">
        <f t="shared" si="106"/>
        <v>0</v>
      </c>
    </row>
    <row r="6821" spans="1:10" x14ac:dyDescent="0.25">
      <c r="A6821" t="s">
        <v>6220</v>
      </c>
      <c r="B6821">
        <v>10</v>
      </c>
      <c r="C6821" s="2">
        <v>4600</v>
      </c>
      <c r="D6821">
        <v>3</v>
      </c>
      <c r="E6821" s="2">
        <v>4600</v>
      </c>
      <c r="G6821" s="2">
        <v>13800</v>
      </c>
      <c r="H6821" s="2">
        <v>12420</v>
      </c>
      <c r="I6821" t="s">
        <v>6220</v>
      </c>
      <c r="J6821">
        <f t="shared" si="106"/>
        <v>12420</v>
      </c>
    </row>
    <row r="6822" spans="1:10" x14ac:dyDescent="0.25">
      <c r="A6822" t="s">
        <v>3806</v>
      </c>
      <c r="B6822">
        <v>10</v>
      </c>
      <c r="C6822" s="2">
        <v>4600</v>
      </c>
      <c r="D6822">
        <v>3</v>
      </c>
      <c r="E6822" s="2">
        <v>4600</v>
      </c>
      <c r="G6822" s="2">
        <v>13800</v>
      </c>
      <c r="H6822" s="2">
        <v>12420</v>
      </c>
      <c r="I6822" t="s">
        <v>3806</v>
      </c>
      <c r="J6822">
        <f t="shared" si="106"/>
        <v>12420</v>
      </c>
    </row>
    <row r="6823" spans="1:10" x14ac:dyDescent="0.25">
      <c r="A6823" t="s">
        <v>3780</v>
      </c>
      <c r="B6823">
        <v>10</v>
      </c>
      <c r="C6823" s="2">
        <v>4600</v>
      </c>
      <c r="D6823">
        <v>3</v>
      </c>
      <c r="E6823" s="2">
        <v>4600</v>
      </c>
      <c r="G6823" s="2">
        <v>13800</v>
      </c>
      <c r="H6823" s="2">
        <v>12420</v>
      </c>
      <c r="I6823" t="s">
        <v>3780</v>
      </c>
      <c r="J6823">
        <f t="shared" si="106"/>
        <v>12420</v>
      </c>
    </row>
    <row r="6824" spans="1:10" x14ac:dyDescent="0.25">
      <c r="A6824" t="s">
        <v>3799</v>
      </c>
      <c r="B6824">
        <v>10</v>
      </c>
      <c r="C6824" s="2">
        <v>4600</v>
      </c>
      <c r="D6824">
        <v>3</v>
      </c>
      <c r="E6824" s="2">
        <v>4600</v>
      </c>
      <c r="G6824" s="2">
        <v>13800</v>
      </c>
      <c r="H6824" s="2">
        <v>12420</v>
      </c>
      <c r="I6824" t="s">
        <v>3799</v>
      </c>
      <c r="J6824">
        <f t="shared" si="106"/>
        <v>12420</v>
      </c>
    </row>
    <row r="6825" spans="1:10" x14ac:dyDescent="0.25">
      <c r="A6825" t="s">
        <v>4212</v>
      </c>
      <c r="B6825">
        <v>10</v>
      </c>
      <c r="C6825" s="2">
        <v>4600</v>
      </c>
      <c r="D6825">
        <v>3</v>
      </c>
      <c r="E6825" s="2">
        <v>4600</v>
      </c>
      <c r="G6825" s="2">
        <v>13800</v>
      </c>
      <c r="H6825" s="2">
        <v>12420</v>
      </c>
      <c r="J6825">
        <f t="shared" si="106"/>
        <v>0</v>
      </c>
    </row>
    <row r="6826" spans="1:10" x14ac:dyDescent="0.25">
      <c r="A6826" t="s">
        <v>3803</v>
      </c>
      <c r="B6826">
        <v>10</v>
      </c>
      <c r="C6826" s="2">
        <v>4600</v>
      </c>
      <c r="D6826">
        <v>3</v>
      </c>
      <c r="E6826" s="2">
        <v>4600</v>
      </c>
      <c r="G6826" s="2">
        <v>13800</v>
      </c>
      <c r="H6826" s="2">
        <v>12420</v>
      </c>
      <c r="I6826" t="s">
        <v>3803</v>
      </c>
      <c r="J6826">
        <f t="shared" si="106"/>
        <v>12420</v>
      </c>
    </row>
    <row r="6827" spans="1:10" x14ac:dyDescent="0.25">
      <c r="A6827" t="s">
        <v>3845</v>
      </c>
      <c r="B6827">
        <v>10</v>
      </c>
      <c r="C6827" s="2">
        <v>4600</v>
      </c>
      <c r="D6827">
        <v>3</v>
      </c>
      <c r="E6827" s="2">
        <v>4600</v>
      </c>
      <c r="G6827" s="2">
        <v>13800</v>
      </c>
      <c r="H6827" s="2">
        <v>12420</v>
      </c>
      <c r="I6827" t="s">
        <v>3845</v>
      </c>
      <c r="J6827">
        <f t="shared" si="106"/>
        <v>12420</v>
      </c>
    </row>
    <row r="6828" spans="1:10" x14ac:dyDescent="0.25">
      <c r="A6828" t="s">
        <v>3898</v>
      </c>
      <c r="B6828">
        <v>10</v>
      </c>
      <c r="C6828" s="2">
        <v>5495</v>
      </c>
      <c r="D6828">
        <v>3</v>
      </c>
      <c r="E6828" s="2">
        <v>5495</v>
      </c>
      <c r="G6828" s="2">
        <v>16485</v>
      </c>
      <c r="H6828" s="2">
        <v>14836.5</v>
      </c>
      <c r="I6828" t="s">
        <v>3898</v>
      </c>
      <c r="J6828">
        <f t="shared" si="106"/>
        <v>14836.5</v>
      </c>
    </row>
    <row r="6829" spans="1:10" x14ac:dyDescent="0.25">
      <c r="A6829" t="s">
        <v>3815</v>
      </c>
      <c r="B6829">
        <v>20</v>
      </c>
      <c r="C6829" s="2">
        <v>4600</v>
      </c>
      <c r="D6829">
        <v>3</v>
      </c>
      <c r="E6829" s="2">
        <v>4600</v>
      </c>
      <c r="G6829" s="2">
        <v>13800</v>
      </c>
      <c r="H6829" s="2">
        <v>11040</v>
      </c>
      <c r="I6829" t="s">
        <v>3815</v>
      </c>
      <c r="J6829">
        <f t="shared" si="106"/>
        <v>11040</v>
      </c>
    </row>
    <row r="6830" spans="1:10" x14ac:dyDescent="0.25">
      <c r="A6830" t="s">
        <v>3914</v>
      </c>
      <c r="B6830">
        <v>25</v>
      </c>
      <c r="C6830" s="2">
        <v>4600</v>
      </c>
      <c r="D6830">
        <v>3</v>
      </c>
      <c r="E6830" s="2">
        <v>4600</v>
      </c>
      <c r="G6830" s="2">
        <v>13800</v>
      </c>
      <c r="H6830" s="2">
        <v>10350</v>
      </c>
      <c r="I6830" t="s">
        <v>3914</v>
      </c>
      <c r="J6830">
        <f t="shared" si="106"/>
        <v>10350</v>
      </c>
    </row>
    <row r="6831" spans="1:10" x14ac:dyDescent="0.25">
      <c r="A6831" t="s">
        <v>3848</v>
      </c>
      <c r="B6831">
        <v>25</v>
      </c>
      <c r="C6831" s="2">
        <v>4600</v>
      </c>
      <c r="D6831">
        <v>3</v>
      </c>
      <c r="E6831" s="2">
        <v>4600</v>
      </c>
      <c r="G6831" s="2">
        <v>13800</v>
      </c>
      <c r="H6831" s="2">
        <v>10350</v>
      </c>
      <c r="I6831" t="s">
        <v>3848</v>
      </c>
      <c r="J6831">
        <f t="shared" si="106"/>
        <v>10350</v>
      </c>
    </row>
    <row r="6832" spans="1:10" x14ac:dyDescent="0.25">
      <c r="A6832" t="s">
        <v>3847</v>
      </c>
      <c r="B6832">
        <v>25</v>
      </c>
      <c r="C6832" s="2">
        <v>4600</v>
      </c>
      <c r="D6832">
        <v>3</v>
      </c>
      <c r="E6832" s="2">
        <v>4600</v>
      </c>
      <c r="G6832" s="2">
        <v>13800</v>
      </c>
      <c r="H6832" s="2">
        <v>10350</v>
      </c>
      <c r="I6832" t="s">
        <v>3847</v>
      </c>
      <c r="J6832">
        <f t="shared" si="106"/>
        <v>10350</v>
      </c>
    </row>
    <row r="6833" spans="1:10" x14ac:dyDescent="0.25">
      <c r="A6833" t="s">
        <v>6828</v>
      </c>
      <c r="B6833">
        <v>35</v>
      </c>
      <c r="C6833" s="2">
        <v>4600</v>
      </c>
      <c r="D6833">
        <v>3</v>
      </c>
      <c r="E6833" s="2">
        <v>4600</v>
      </c>
      <c r="G6833" s="2">
        <v>13800</v>
      </c>
      <c r="H6833" s="2">
        <v>8970</v>
      </c>
      <c r="I6833" t="s">
        <v>6828</v>
      </c>
      <c r="J6833">
        <f t="shared" si="106"/>
        <v>8970</v>
      </c>
    </row>
    <row r="6834" spans="1:10" x14ac:dyDescent="0.25">
      <c r="A6834" t="s">
        <v>3909</v>
      </c>
      <c r="B6834">
        <v>35</v>
      </c>
      <c r="C6834" s="2">
        <v>4600</v>
      </c>
      <c r="D6834">
        <v>3</v>
      </c>
      <c r="E6834" s="2">
        <v>4600</v>
      </c>
      <c r="G6834" s="2">
        <v>13800</v>
      </c>
      <c r="H6834" s="2">
        <v>8970</v>
      </c>
      <c r="I6834" t="s">
        <v>3909</v>
      </c>
      <c r="J6834">
        <f t="shared" si="106"/>
        <v>8970</v>
      </c>
    </row>
    <row r="6835" spans="1:10" x14ac:dyDescent="0.25">
      <c r="A6835" t="s">
        <v>3781</v>
      </c>
      <c r="B6835">
        <v>35</v>
      </c>
      <c r="C6835" s="2">
        <v>4600</v>
      </c>
      <c r="D6835">
        <v>3</v>
      </c>
      <c r="E6835" s="2">
        <v>4600</v>
      </c>
      <c r="G6835" s="2">
        <v>13800</v>
      </c>
      <c r="H6835" s="2">
        <v>8970</v>
      </c>
      <c r="I6835" t="s">
        <v>3781</v>
      </c>
      <c r="J6835">
        <f t="shared" si="106"/>
        <v>8970</v>
      </c>
    </row>
    <row r="6836" spans="1:10" x14ac:dyDescent="0.25">
      <c r="A6836" t="s">
        <v>4082</v>
      </c>
      <c r="B6836">
        <v>35</v>
      </c>
      <c r="C6836" s="2">
        <v>4600</v>
      </c>
      <c r="D6836">
        <v>3</v>
      </c>
      <c r="E6836" s="2">
        <v>4600</v>
      </c>
      <c r="G6836" s="2">
        <v>13800</v>
      </c>
      <c r="H6836" s="2">
        <v>8970</v>
      </c>
      <c r="I6836" t="s">
        <v>4082</v>
      </c>
      <c r="J6836">
        <f t="shared" si="106"/>
        <v>8970</v>
      </c>
    </row>
    <row r="6837" spans="1:10" x14ac:dyDescent="0.25">
      <c r="A6837" t="s">
        <v>3788</v>
      </c>
      <c r="B6837">
        <v>35</v>
      </c>
      <c r="C6837" s="2">
        <v>4600</v>
      </c>
      <c r="D6837">
        <v>3</v>
      </c>
      <c r="E6837" s="2">
        <v>4600</v>
      </c>
      <c r="G6837" s="2">
        <v>13800</v>
      </c>
      <c r="H6837" s="2">
        <v>8970</v>
      </c>
      <c r="I6837" t="s">
        <v>3788</v>
      </c>
      <c r="J6837">
        <f t="shared" si="106"/>
        <v>8970</v>
      </c>
    </row>
    <row r="6838" spans="1:10" x14ac:dyDescent="0.25">
      <c r="A6838" t="s">
        <v>6841</v>
      </c>
      <c r="B6838">
        <v>35</v>
      </c>
      <c r="C6838" s="2">
        <v>4600</v>
      </c>
      <c r="D6838">
        <v>3</v>
      </c>
      <c r="E6838" s="2">
        <v>4600</v>
      </c>
      <c r="G6838" s="2">
        <v>13800</v>
      </c>
      <c r="H6838" s="2">
        <v>8970</v>
      </c>
      <c r="I6838" t="s">
        <v>6841</v>
      </c>
      <c r="J6838">
        <f t="shared" si="106"/>
        <v>8970</v>
      </c>
    </row>
    <row r="6839" spans="1:10" x14ac:dyDescent="0.25">
      <c r="A6839" t="s">
        <v>5277</v>
      </c>
      <c r="B6839">
        <v>35</v>
      </c>
      <c r="C6839" s="2">
        <v>4600</v>
      </c>
      <c r="D6839">
        <v>3</v>
      </c>
      <c r="E6839" s="2">
        <v>4600</v>
      </c>
      <c r="G6839" s="2">
        <v>13800</v>
      </c>
      <c r="H6839" s="2">
        <v>8970</v>
      </c>
      <c r="J6839">
        <f t="shared" si="106"/>
        <v>0</v>
      </c>
    </row>
    <row r="6840" spans="1:10" x14ac:dyDescent="0.25">
      <c r="A6840" t="s">
        <v>5394</v>
      </c>
      <c r="B6840">
        <v>10</v>
      </c>
      <c r="C6840" s="2">
        <v>4600</v>
      </c>
      <c r="D6840">
        <v>3</v>
      </c>
      <c r="E6840" s="2">
        <v>4600</v>
      </c>
      <c r="G6840" s="2">
        <v>13800</v>
      </c>
      <c r="H6840" s="2">
        <v>12420</v>
      </c>
      <c r="J6840">
        <f t="shared" si="106"/>
        <v>0</v>
      </c>
    </row>
    <row r="6841" spans="1:10" x14ac:dyDescent="0.25">
      <c r="A6841" t="s">
        <v>3877</v>
      </c>
      <c r="B6841">
        <v>10</v>
      </c>
      <c r="C6841" s="2">
        <v>4600</v>
      </c>
      <c r="D6841">
        <v>3</v>
      </c>
      <c r="E6841" s="2">
        <v>4600</v>
      </c>
      <c r="G6841" s="2">
        <v>13800</v>
      </c>
      <c r="H6841" s="2">
        <v>12420</v>
      </c>
      <c r="I6841" t="s">
        <v>3877</v>
      </c>
      <c r="J6841">
        <f t="shared" si="106"/>
        <v>12420</v>
      </c>
    </row>
    <row r="6842" spans="1:10" x14ac:dyDescent="0.25">
      <c r="A6842" t="s">
        <v>6827</v>
      </c>
      <c r="B6842">
        <v>35</v>
      </c>
      <c r="C6842" s="2">
        <v>4600</v>
      </c>
      <c r="D6842">
        <v>5</v>
      </c>
      <c r="E6842" s="2">
        <v>4600</v>
      </c>
      <c r="G6842" s="2">
        <v>23000</v>
      </c>
      <c r="H6842" s="2">
        <v>14950</v>
      </c>
      <c r="I6842" t="s">
        <v>6827</v>
      </c>
      <c r="J6842">
        <f t="shared" si="106"/>
        <v>14950</v>
      </c>
    </row>
    <row r="6843" spans="1:10" x14ac:dyDescent="0.25">
      <c r="A6843" t="s">
        <v>5423</v>
      </c>
      <c r="C6843" s="2">
        <v>4000</v>
      </c>
      <c r="D6843">
        <v>6</v>
      </c>
      <c r="E6843" s="2">
        <v>4000</v>
      </c>
      <c r="G6843" s="2">
        <v>24000</v>
      </c>
      <c r="H6843" s="2">
        <v>24000</v>
      </c>
      <c r="I6843" t="s">
        <v>5423</v>
      </c>
      <c r="J6843">
        <f t="shared" si="106"/>
        <v>24000</v>
      </c>
    </row>
    <row r="6844" spans="1:10" x14ac:dyDescent="0.25">
      <c r="A6844" t="s">
        <v>6842</v>
      </c>
      <c r="C6844" s="2">
        <v>4600</v>
      </c>
      <c r="D6844">
        <v>6</v>
      </c>
      <c r="E6844" s="2">
        <v>4600</v>
      </c>
      <c r="G6844" s="2">
        <v>27600</v>
      </c>
      <c r="H6844" s="2">
        <v>27600</v>
      </c>
      <c r="I6844" t="s">
        <v>6842</v>
      </c>
      <c r="J6844">
        <f t="shared" si="106"/>
        <v>27600</v>
      </c>
    </row>
    <row r="6845" spans="1:10" x14ac:dyDescent="0.25">
      <c r="A6845" t="s">
        <v>5272</v>
      </c>
      <c r="B6845">
        <v>10</v>
      </c>
      <c r="C6845" s="2">
        <v>4600</v>
      </c>
      <c r="D6845">
        <v>6</v>
      </c>
      <c r="E6845" s="2">
        <v>4600</v>
      </c>
      <c r="G6845" s="2">
        <v>27600</v>
      </c>
      <c r="H6845" s="2">
        <v>24840</v>
      </c>
      <c r="I6845" t="s">
        <v>5272</v>
      </c>
      <c r="J6845">
        <f t="shared" si="106"/>
        <v>24840</v>
      </c>
    </row>
    <row r="6846" spans="1:10" x14ac:dyDescent="0.25">
      <c r="A6846" t="s">
        <v>3817</v>
      </c>
      <c r="B6846">
        <v>10</v>
      </c>
      <c r="C6846" s="2">
        <v>4600</v>
      </c>
      <c r="D6846">
        <v>6</v>
      </c>
      <c r="E6846" s="2">
        <v>4600</v>
      </c>
      <c r="G6846" s="2">
        <v>27600</v>
      </c>
      <c r="H6846" s="2">
        <v>24840</v>
      </c>
      <c r="I6846" t="s">
        <v>3817</v>
      </c>
      <c r="J6846">
        <f t="shared" si="106"/>
        <v>24840</v>
      </c>
    </row>
    <row r="6847" spans="1:10" x14ac:dyDescent="0.25">
      <c r="A6847" t="s">
        <v>5244</v>
      </c>
      <c r="B6847">
        <v>10</v>
      </c>
      <c r="C6847" s="2">
        <v>4600</v>
      </c>
      <c r="D6847">
        <v>6</v>
      </c>
      <c r="E6847" s="2">
        <v>4600</v>
      </c>
      <c r="G6847" s="2">
        <v>27600</v>
      </c>
      <c r="H6847" s="2">
        <v>24840</v>
      </c>
      <c r="J6847">
        <f t="shared" si="106"/>
        <v>0</v>
      </c>
    </row>
    <row r="6848" spans="1:10" x14ac:dyDescent="0.25">
      <c r="A6848" t="s">
        <v>3756</v>
      </c>
      <c r="B6848">
        <v>10</v>
      </c>
      <c r="C6848" s="2">
        <v>4600</v>
      </c>
      <c r="D6848">
        <v>6</v>
      </c>
      <c r="E6848" s="2">
        <v>4600</v>
      </c>
      <c r="G6848" s="2">
        <v>27600</v>
      </c>
      <c r="H6848" s="2">
        <v>24840</v>
      </c>
      <c r="I6848" t="s">
        <v>3756</v>
      </c>
      <c r="J6848">
        <f t="shared" si="106"/>
        <v>24840</v>
      </c>
    </row>
    <row r="6849" spans="1:10" x14ac:dyDescent="0.25">
      <c r="A6849" t="s">
        <v>3797</v>
      </c>
      <c r="B6849">
        <v>10</v>
      </c>
      <c r="C6849" s="2">
        <v>4600</v>
      </c>
      <c r="D6849">
        <v>6</v>
      </c>
      <c r="E6849" s="2">
        <v>4600</v>
      </c>
      <c r="G6849" s="2">
        <v>27600</v>
      </c>
      <c r="H6849" s="2">
        <v>24840</v>
      </c>
      <c r="I6849" t="s">
        <v>3797</v>
      </c>
      <c r="J6849">
        <f t="shared" si="106"/>
        <v>24840</v>
      </c>
    </row>
    <row r="6850" spans="1:10" x14ac:dyDescent="0.25">
      <c r="A6850" t="s">
        <v>5518</v>
      </c>
      <c r="B6850">
        <v>35</v>
      </c>
      <c r="C6850" s="2">
        <v>4600</v>
      </c>
      <c r="D6850">
        <v>6</v>
      </c>
      <c r="E6850" s="2">
        <v>4600</v>
      </c>
      <c r="G6850" s="2">
        <v>27600</v>
      </c>
      <c r="H6850" s="2">
        <v>17940</v>
      </c>
      <c r="J6850">
        <f t="shared" si="106"/>
        <v>0</v>
      </c>
    </row>
    <row r="6851" spans="1:10" x14ac:dyDescent="0.25">
      <c r="A6851" t="s">
        <v>5273</v>
      </c>
      <c r="B6851">
        <v>35</v>
      </c>
      <c r="C6851" s="2">
        <v>4600</v>
      </c>
      <c r="D6851">
        <v>6</v>
      </c>
      <c r="E6851" s="2">
        <v>4600</v>
      </c>
      <c r="G6851" s="2">
        <v>27600</v>
      </c>
      <c r="H6851" s="2">
        <v>17940</v>
      </c>
      <c r="J6851">
        <f t="shared" ref="J6851:J6914" si="107">IF(I6851=0,0,H6851)</f>
        <v>0</v>
      </c>
    </row>
    <row r="6852" spans="1:10" x14ac:dyDescent="0.25">
      <c r="A6852" t="s">
        <v>4058</v>
      </c>
      <c r="B6852">
        <v>35</v>
      </c>
      <c r="C6852" s="2">
        <v>4600</v>
      </c>
      <c r="D6852">
        <v>6</v>
      </c>
      <c r="E6852" s="2">
        <v>4600</v>
      </c>
      <c r="G6852" s="2">
        <v>27600</v>
      </c>
      <c r="H6852" s="2">
        <v>17940</v>
      </c>
      <c r="J6852">
        <f t="shared" si="107"/>
        <v>0</v>
      </c>
    </row>
    <row r="6853" spans="1:10" x14ac:dyDescent="0.25">
      <c r="A6853" t="s">
        <v>3761</v>
      </c>
      <c r="B6853">
        <v>35</v>
      </c>
      <c r="C6853" s="2">
        <v>4600</v>
      </c>
      <c r="D6853">
        <v>6</v>
      </c>
      <c r="E6853" s="2">
        <v>4600</v>
      </c>
      <c r="G6853" s="2">
        <v>27600</v>
      </c>
      <c r="H6853" s="2">
        <v>17940</v>
      </c>
      <c r="I6853" t="s">
        <v>3761</v>
      </c>
      <c r="J6853">
        <f t="shared" si="107"/>
        <v>17940</v>
      </c>
    </row>
    <row r="6854" spans="1:10" x14ac:dyDescent="0.25">
      <c r="A6854" t="s">
        <v>3796</v>
      </c>
      <c r="B6854">
        <v>35</v>
      </c>
      <c r="C6854" s="2">
        <v>4600</v>
      </c>
      <c r="D6854">
        <v>6</v>
      </c>
      <c r="E6854" s="2">
        <v>4600</v>
      </c>
      <c r="G6854" s="2">
        <v>27600</v>
      </c>
      <c r="H6854" s="2">
        <v>17940</v>
      </c>
      <c r="I6854" t="s">
        <v>3796</v>
      </c>
      <c r="J6854">
        <f t="shared" si="107"/>
        <v>17940</v>
      </c>
    </row>
    <row r="6855" spans="1:10" x14ac:dyDescent="0.25">
      <c r="A6855" t="s">
        <v>4081</v>
      </c>
      <c r="B6855">
        <v>35</v>
      </c>
      <c r="C6855" s="2">
        <v>4600</v>
      </c>
      <c r="D6855">
        <v>6</v>
      </c>
      <c r="E6855" s="2">
        <v>4600</v>
      </c>
      <c r="G6855" s="2">
        <v>27600</v>
      </c>
      <c r="H6855" s="2">
        <v>17940</v>
      </c>
      <c r="I6855" t="s">
        <v>4081</v>
      </c>
      <c r="J6855">
        <f t="shared" si="107"/>
        <v>17940</v>
      </c>
    </row>
    <row r="6856" spans="1:10" x14ac:dyDescent="0.25">
      <c r="A6856" t="s">
        <v>3323</v>
      </c>
      <c r="B6856">
        <v>35</v>
      </c>
      <c r="C6856" s="2">
        <v>4600</v>
      </c>
      <c r="D6856">
        <v>6</v>
      </c>
      <c r="E6856" s="2">
        <v>4600</v>
      </c>
      <c r="G6856" s="2">
        <v>27600</v>
      </c>
      <c r="H6856" s="2">
        <v>17940</v>
      </c>
      <c r="J6856">
        <f t="shared" si="107"/>
        <v>0</v>
      </c>
    </row>
    <row r="6857" spans="1:10" x14ac:dyDescent="0.25">
      <c r="A6857" t="s">
        <v>6692</v>
      </c>
      <c r="B6857">
        <v>35</v>
      </c>
      <c r="C6857" s="2">
        <v>4600</v>
      </c>
      <c r="D6857">
        <v>7</v>
      </c>
      <c r="E6857" s="2">
        <v>4600</v>
      </c>
      <c r="G6857" s="2">
        <v>32200</v>
      </c>
      <c r="H6857" s="2">
        <v>20930</v>
      </c>
      <c r="I6857" t="s">
        <v>6692</v>
      </c>
      <c r="J6857">
        <f t="shared" si="107"/>
        <v>20930</v>
      </c>
    </row>
    <row r="6858" spans="1:10" x14ac:dyDescent="0.25">
      <c r="A6858" t="s">
        <v>6854</v>
      </c>
      <c r="B6858">
        <v>35</v>
      </c>
      <c r="C6858" s="2">
        <v>4600</v>
      </c>
      <c r="D6858">
        <v>10</v>
      </c>
      <c r="E6858" s="2">
        <v>4600</v>
      </c>
      <c r="G6858" s="2">
        <v>46000</v>
      </c>
      <c r="H6858" s="2">
        <v>29900</v>
      </c>
      <c r="I6858" t="s">
        <v>6854</v>
      </c>
      <c r="J6858">
        <f t="shared" si="107"/>
        <v>29900</v>
      </c>
    </row>
    <row r="6859" spans="1:10" x14ac:dyDescent="0.25">
      <c r="A6859" t="s">
        <v>6685</v>
      </c>
      <c r="B6859">
        <v>25</v>
      </c>
      <c r="C6859" s="2">
        <v>154560</v>
      </c>
      <c r="D6859">
        <v>1</v>
      </c>
      <c r="E6859" s="2">
        <v>154560</v>
      </c>
      <c r="G6859" s="2">
        <v>154560</v>
      </c>
      <c r="H6859" s="2">
        <v>115920</v>
      </c>
      <c r="J6859">
        <f t="shared" si="107"/>
        <v>0</v>
      </c>
    </row>
    <row r="6860" spans="1:10" x14ac:dyDescent="0.25">
      <c r="A6860" t="s">
        <v>6704</v>
      </c>
      <c r="B6860">
        <v>20</v>
      </c>
      <c r="C6860" s="2">
        <v>4600</v>
      </c>
      <c r="D6860">
        <v>1</v>
      </c>
      <c r="E6860" s="2">
        <v>4600</v>
      </c>
      <c r="G6860" s="2">
        <v>4600</v>
      </c>
      <c r="H6860" s="2">
        <v>3680</v>
      </c>
      <c r="J6860">
        <f t="shared" si="107"/>
        <v>0</v>
      </c>
    </row>
    <row r="6861" spans="1:10" x14ac:dyDescent="0.25">
      <c r="A6861" t="s">
        <v>6845</v>
      </c>
      <c r="B6861">
        <v>28.6</v>
      </c>
      <c r="C6861" s="2">
        <v>154560</v>
      </c>
      <c r="D6861">
        <v>1</v>
      </c>
      <c r="E6861" s="2">
        <v>154560</v>
      </c>
      <c r="G6861" s="2">
        <v>154560</v>
      </c>
      <c r="H6861" s="2">
        <v>110355.84</v>
      </c>
      <c r="I6861" t="s">
        <v>6845</v>
      </c>
      <c r="J6861">
        <f t="shared" si="107"/>
        <v>110355.84</v>
      </c>
    </row>
    <row r="6862" spans="1:10" x14ac:dyDescent="0.25">
      <c r="A6862" t="s">
        <v>6788</v>
      </c>
      <c r="B6862">
        <v>20</v>
      </c>
      <c r="C6862" s="2">
        <v>4600</v>
      </c>
      <c r="D6862">
        <v>2</v>
      </c>
      <c r="E6862" s="2">
        <v>4600</v>
      </c>
      <c r="G6862" s="2">
        <v>9200</v>
      </c>
      <c r="H6862" s="2">
        <v>7360</v>
      </c>
      <c r="I6862" t="s">
        <v>6788</v>
      </c>
      <c r="J6862">
        <f t="shared" si="107"/>
        <v>7360</v>
      </c>
    </row>
    <row r="6863" spans="1:10" x14ac:dyDescent="0.25">
      <c r="A6863" t="s">
        <v>6691</v>
      </c>
      <c r="C6863" s="2">
        <v>-20000</v>
      </c>
      <c r="D6863">
        <v>1</v>
      </c>
      <c r="E6863" s="2">
        <v>-20000</v>
      </c>
      <c r="G6863" s="2">
        <v>-20000</v>
      </c>
      <c r="H6863" s="2">
        <v>-20000</v>
      </c>
      <c r="J6863">
        <f t="shared" si="107"/>
        <v>0</v>
      </c>
    </row>
    <row r="6864" spans="1:10" x14ac:dyDescent="0.25">
      <c r="A6864" t="s">
        <v>3840</v>
      </c>
      <c r="C6864" s="2">
        <v>695</v>
      </c>
      <c r="D6864">
        <v>1</v>
      </c>
      <c r="E6864" s="2">
        <v>695</v>
      </c>
      <c r="G6864" s="2">
        <v>695</v>
      </c>
      <c r="H6864" s="2">
        <v>695</v>
      </c>
      <c r="I6864" t="s">
        <v>3840</v>
      </c>
      <c r="J6864">
        <f t="shared" si="107"/>
        <v>695</v>
      </c>
    </row>
    <row r="6865" spans="1:10" x14ac:dyDescent="0.25">
      <c r="A6865" t="s">
        <v>5419</v>
      </c>
      <c r="C6865" s="2">
        <v>695</v>
      </c>
      <c r="D6865">
        <v>1</v>
      </c>
      <c r="E6865" s="2">
        <v>695</v>
      </c>
      <c r="G6865" s="2">
        <v>695</v>
      </c>
      <c r="H6865" s="2">
        <v>695</v>
      </c>
      <c r="J6865">
        <f t="shared" si="107"/>
        <v>0</v>
      </c>
    </row>
    <row r="6866" spans="1:10" x14ac:dyDescent="0.25">
      <c r="A6866" t="s">
        <v>6840</v>
      </c>
      <c r="C6866" s="2">
        <v>695</v>
      </c>
      <c r="D6866">
        <v>1</v>
      </c>
      <c r="E6866" s="2">
        <v>695</v>
      </c>
      <c r="G6866" s="2">
        <v>695</v>
      </c>
      <c r="H6866" s="2">
        <v>695</v>
      </c>
      <c r="J6866">
        <f t="shared" si="107"/>
        <v>0</v>
      </c>
    </row>
    <row r="6867" spans="1:10" x14ac:dyDescent="0.25">
      <c r="A6867" t="s">
        <v>6840</v>
      </c>
      <c r="C6867" s="2">
        <v>695</v>
      </c>
      <c r="D6867">
        <v>1</v>
      </c>
      <c r="E6867" s="2">
        <v>695</v>
      </c>
      <c r="G6867" s="2">
        <v>695</v>
      </c>
      <c r="H6867" s="2">
        <v>695</v>
      </c>
      <c r="J6867">
        <f t="shared" si="107"/>
        <v>0</v>
      </c>
    </row>
    <row r="6868" spans="1:10" x14ac:dyDescent="0.25">
      <c r="A6868" t="s">
        <v>5419</v>
      </c>
      <c r="C6868" s="2">
        <v>695</v>
      </c>
      <c r="D6868">
        <v>1</v>
      </c>
      <c r="E6868" s="2">
        <v>695</v>
      </c>
      <c r="G6868" s="2">
        <v>695</v>
      </c>
      <c r="H6868" s="2">
        <v>695</v>
      </c>
      <c r="J6868">
        <f t="shared" si="107"/>
        <v>0</v>
      </c>
    </row>
    <row r="6869" spans="1:10" x14ac:dyDescent="0.25">
      <c r="A6869" t="s">
        <v>5310</v>
      </c>
      <c r="C6869" s="2">
        <v>695</v>
      </c>
      <c r="D6869">
        <v>1</v>
      </c>
      <c r="E6869" s="2">
        <v>695</v>
      </c>
      <c r="G6869" s="2">
        <v>695</v>
      </c>
      <c r="H6869" s="2">
        <v>695</v>
      </c>
      <c r="I6869" t="s">
        <v>5310</v>
      </c>
      <c r="J6869">
        <f t="shared" si="107"/>
        <v>695</v>
      </c>
    </row>
    <row r="6870" spans="1:10" x14ac:dyDescent="0.25">
      <c r="A6870" t="s">
        <v>4492</v>
      </c>
      <c r="C6870" s="2">
        <v>695</v>
      </c>
      <c r="D6870">
        <v>1</v>
      </c>
      <c r="E6870" s="2">
        <v>695</v>
      </c>
      <c r="G6870" s="2">
        <v>695</v>
      </c>
      <c r="H6870" s="2">
        <v>695</v>
      </c>
      <c r="J6870">
        <f t="shared" si="107"/>
        <v>0</v>
      </c>
    </row>
    <row r="6871" spans="1:10" x14ac:dyDescent="0.25">
      <c r="A6871" t="s">
        <v>5310</v>
      </c>
      <c r="C6871" s="2">
        <v>695</v>
      </c>
      <c r="D6871">
        <v>1</v>
      </c>
      <c r="E6871" s="2">
        <v>695</v>
      </c>
      <c r="G6871" s="2">
        <v>695</v>
      </c>
      <c r="H6871" s="2">
        <v>695</v>
      </c>
      <c r="I6871" t="s">
        <v>5310</v>
      </c>
      <c r="J6871">
        <f t="shared" si="107"/>
        <v>695</v>
      </c>
    </row>
    <row r="6872" spans="1:10" x14ac:dyDescent="0.25">
      <c r="A6872" t="s">
        <v>6849</v>
      </c>
      <c r="C6872" s="2">
        <v>725</v>
      </c>
      <c r="D6872">
        <v>1</v>
      </c>
      <c r="E6872" s="2">
        <v>725</v>
      </c>
      <c r="G6872" s="2">
        <v>725</v>
      </c>
      <c r="H6872" s="2">
        <v>725</v>
      </c>
      <c r="J6872">
        <f t="shared" si="107"/>
        <v>0</v>
      </c>
    </row>
    <row r="6873" spans="1:10" x14ac:dyDescent="0.25">
      <c r="A6873" t="s">
        <v>5311</v>
      </c>
      <c r="C6873" s="2">
        <v>725</v>
      </c>
      <c r="D6873">
        <v>1</v>
      </c>
      <c r="E6873" s="2">
        <v>725</v>
      </c>
      <c r="G6873" s="2">
        <v>725</v>
      </c>
      <c r="H6873" s="2">
        <v>725</v>
      </c>
      <c r="I6873" t="s">
        <v>5311</v>
      </c>
      <c r="J6873">
        <f t="shared" si="107"/>
        <v>725</v>
      </c>
    </row>
    <row r="6874" spans="1:10" x14ac:dyDescent="0.25">
      <c r="A6874" t="s">
        <v>6849</v>
      </c>
      <c r="C6874" s="2">
        <v>725</v>
      </c>
      <c r="D6874">
        <v>1</v>
      </c>
      <c r="E6874" s="2">
        <v>725</v>
      </c>
      <c r="G6874" s="2">
        <v>725</v>
      </c>
      <c r="H6874" s="2">
        <v>725</v>
      </c>
      <c r="J6874">
        <f t="shared" si="107"/>
        <v>0</v>
      </c>
    </row>
    <row r="6875" spans="1:10" x14ac:dyDescent="0.25">
      <c r="A6875" t="s">
        <v>3840</v>
      </c>
      <c r="C6875" s="2">
        <v>3350</v>
      </c>
      <c r="D6875">
        <v>1</v>
      </c>
      <c r="E6875" s="2">
        <v>3350</v>
      </c>
      <c r="G6875" s="2">
        <v>3350</v>
      </c>
      <c r="H6875" s="2">
        <v>3350</v>
      </c>
      <c r="I6875" t="s">
        <v>3840</v>
      </c>
      <c r="J6875">
        <f t="shared" si="107"/>
        <v>3350</v>
      </c>
    </row>
    <row r="6876" spans="1:10" x14ac:dyDescent="0.25">
      <c r="A6876" t="s">
        <v>6840</v>
      </c>
      <c r="C6876" s="2">
        <v>3350</v>
      </c>
      <c r="D6876">
        <v>1</v>
      </c>
      <c r="E6876" s="2">
        <v>3350</v>
      </c>
      <c r="G6876" s="2">
        <v>3350</v>
      </c>
      <c r="H6876" s="2">
        <v>3350</v>
      </c>
      <c r="J6876">
        <f t="shared" si="107"/>
        <v>0</v>
      </c>
    </row>
    <row r="6877" spans="1:10" x14ac:dyDescent="0.25">
      <c r="A6877" t="s">
        <v>5419</v>
      </c>
      <c r="C6877" s="2">
        <v>3350</v>
      </c>
      <c r="D6877">
        <v>1</v>
      </c>
      <c r="E6877" s="2">
        <v>3350</v>
      </c>
      <c r="G6877" s="2">
        <v>3350</v>
      </c>
      <c r="H6877" s="2">
        <v>3350</v>
      </c>
      <c r="J6877">
        <f t="shared" si="107"/>
        <v>0</v>
      </c>
    </row>
    <row r="6878" spans="1:10" x14ac:dyDescent="0.25">
      <c r="A6878" t="s">
        <v>5310</v>
      </c>
      <c r="C6878" s="2">
        <v>3350</v>
      </c>
      <c r="D6878">
        <v>1</v>
      </c>
      <c r="E6878" s="2">
        <v>3350</v>
      </c>
      <c r="G6878" s="2">
        <v>3350</v>
      </c>
      <c r="H6878" s="2">
        <v>3350</v>
      </c>
      <c r="I6878" t="s">
        <v>5310</v>
      </c>
      <c r="J6878">
        <f t="shared" si="107"/>
        <v>3350</v>
      </c>
    </row>
    <row r="6879" spans="1:10" x14ac:dyDescent="0.25">
      <c r="A6879" t="s">
        <v>4492</v>
      </c>
      <c r="C6879" s="2">
        <v>3350</v>
      </c>
      <c r="D6879">
        <v>1</v>
      </c>
      <c r="E6879" s="2">
        <v>3350</v>
      </c>
      <c r="G6879" s="2">
        <v>3350</v>
      </c>
      <c r="H6879" s="2">
        <v>3350</v>
      </c>
      <c r="J6879">
        <f t="shared" si="107"/>
        <v>0</v>
      </c>
    </row>
    <row r="6880" spans="1:10" x14ac:dyDescent="0.25">
      <c r="A6880" t="s">
        <v>3840</v>
      </c>
      <c r="C6880" s="2">
        <v>3350</v>
      </c>
      <c r="D6880">
        <v>1</v>
      </c>
      <c r="E6880" s="2">
        <v>3350</v>
      </c>
      <c r="G6880" s="2">
        <v>3350</v>
      </c>
      <c r="H6880" s="2">
        <v>3350</v>
      </c>
      <c r="I6880" t="s">
        <v>3840</v>
      </c>
      <c r="J6880">
        <f t="shared" si="107"/>
        <v>3350</v>
      </c>
    </row>
    <row r="6881" spans="1:10" x14ac:dyDescent="0.25">
      <c r="A6881" t="s">
        <v>6840</v>
      </c>
      <c r="C6881" s="2">
        <v>3350</v>
      </c>
      <c r="D6881">
        <v>1</v>
      </c>
      <c r="E6881" s="2">
        <v>3350</v>
      </c>
      <c r="G6881" s="2">
        <v>3350</v>
      </c>
      <c r="H6881" s="2">
        <v>3350</v>
      </c>
      <c r="J6881">
        <f t="shared" si="107"/>
        <v>0</v>
      </c>
    </row>
    <row r="6882" spans="1:10" x14ac:dyDescent="0.25">
      <c r="A6882" t="s">
        <v>6849</v>
      </c>
      <c r="C6882" s="2">
        <v>3450</v>
      </c>
      <c r="D6882">
        <v>1</v>
      </c>
      <c r="E6882" s="2">
        <v>3450</v>
      </c>
      <c r="G6882" s="2">
        <v>3450</v>
      </c>
      <c r="H6882" s="2">
        <v>3450</v>
      </c>
      <c r="J6882">
        <f t="shared" si="107"/>
        <v>0</v>
      </c>
    </row>
    <row r="6883" spans="1:10" x14ac:dyDescent="0.25">
      <c r="A6883" t="s">
        <v>6849</v>
      </c>
      <c r="C6883" s="2">
        <v>3450</v>
      </c>
      <c r="D6883">
        <v>1</v>
      </c>
      <c r="E6883" s="2">
        <v>3450</v>
      </c>
      <c r="G6883" s="2">
        <v>3450</v>
      </c>
      <c r="H6883" s="2">
        <v>3450</v>
      </c>
      <c r="J6883">
        <f t="shared" si="107"/>
        <v>0</v>
      </c>
    </row>
    <row r="6884" spans="1:10" x14ac:dyDescent="0.25">
      <c r="A6884" t="s">
        <v>5311</v>
      </c>
      <c r="C6884" s="2">
        <v>3450</v>
      </c>
      <c r="D6884">
        <v>1</v>
      </c>
      <c r="E6884" s="2">
        <v>3450</v>
      </c>
      <c r="G6884" s="2">
        <v>3450</v>
      </c>
      <c r="H6884" s="2">
        <v>3450</v>
      </c>
      <c r="I6884" t="s">
        <v>5311</v>
      </c>
      <c r="J6884">
        <f t="shared" si="107"/>
        <v>3450</v>
      </c>
    </row>
    <row r="6885" spans="1:10" x14ac:dyDescent="0.25">
      <c r="A6885" t="s">
        <v>5419</v>
      </c>
      <c r="C6885" s="2">
        <v>4995</v>
      </c>
      <c r="D6885">
        <v>1</v>
      </c>
      <c r="E6885" s="2">
        <v>4995</v>
      </c>
      <c r="G6885" s="2">
        <v>4995</v>
      </c>
      <c r="H6885" s="2">
        <v>4995</v>
      </c>
      <c r="J6885">
        <f t="shared" si="107"/>
        <v>0</v>
      </c>
    </row>
    <row r="6886" spans="1:10" x14ac:dyDescent="0.25">
      <c r="A6886" t="s">
        <v>5310</v>
      </c>
      <c r="C6886" s="2">
        <v>4995</v>
      </c>
      <c r="D6886">
        <v>1</v>
      </c>
      <c r="E6886" s="2">
        <v>4995</v>
      </c>
      <c r="G6886" s="2">
        <v>4995</v>
      </c>
      <c r="H6886" s="2">
        <v>4995</v>
      </c>
      <c r="I6886" t="s">
        <v>5310</v>
      </c>
      <c r="J6886">
        <f t="shared" si="107"/>
        <v>4995</v>
      </c>
    </row>
    <row r="6887" spans="1:10" x14ac:dyDescent="0.25">
      <c r="A6887" t="s">
        <v>3367</v>
      </c>
      <c r="C6887" s="2">
        <v>4995</v>
      </c>
      <c r="D6887">
        <v>1</v>
      </c>
      <c r="E6887" s="2">
        <v>4995</v>
      </c>
      <c r="G6887" s="2">
        <v>4995</v>
      </c>
      <c r="H6887" s="2">
        <v>4995</v>
      </c>
      <c r="I6887" t="s">
        <v>3367</v>
      </c>
      <c r="J6887">
        <f t="shared" si="107"/>
        <v>4995</v>
      </c>
    </row>
    <row r="6888" spans="1:10" x14ac:dyDescent="0.25">
      <c r="A6888" t="s">
        <v>6691</v>
      </c>
      <c r="C6888" s="2">
        <v>4995</v>
      </c>
      <c r="D6888">
        <v>1</v>
      </c>
      <c r="E6888" s="2">
        <v>4995</v>
      </c>
      <c r="G6888" s="2">
        <v>4995</v>
      </c>
      <c r="H6888" s="2">
        <v>4995</v>
      </c>
      <c r="J6888">
        <f t="shared" si="107"/>
        <v>0</v>
      </c>
    </row>
    <row r="6889" spans="1:10" x14ac:dyDescent="0.25">
      <c r="A6889" t="s">
        <v>6840</v>
      </c>
      <c r="C6889" s="2">
        <v>4995</v>
      </c>
      <c r="D6889">
        <v>1</v>
      </c>
      <c r="E6889" s="2">
        <v>4995</v>
      </c>
      <c r="G6889" s="2">
        <v>4995</v>
      </c>
      <c r="H6889" s="2">
        <v>4995</v>
      </c>
      <c r="J6889">
        <f t="shared" si="107"/>
        <v>0</v>
      </c>
    </row>
    <row r="6890" spans="1:10" x14ac:dyDescent="0.25">
      <c r="A6890" t="s">
        <v>6790</v>
      </c>
      <c r="C6890" s="2">
        <v>4995</v>
      </c>
      <c r="D6890">
        <v>1</v>
      </c>
      <c r="E6890" s="2">
        <v>4995</v>
      </c>
      <c r="G6890" s="2">
        <v>4995</v>
      </c>
      <c r="H6890" s="2">
        <v>4995</v>
      </c>
      <c r="J6890">
        <f t="shared" si="107"/>
        <v>0</v>
      </c>
    </row>
    <row r="6891" spans="1:10" x14ac:dyDescent="0.25">
      <c r="A6891" t="s">
        <v>5419</v>
      </c>
      <c r="C6891" s="2">
        <v>4995</v>
      </c>
      <c r="D6891">
        <v>1</v>
      </c>
      <c r="E6891" s="2">
        <v>4995</v>
      </c>
      <c r="G6891" s="2">
        <v>4995</v>
      </c>
      <c r="H6891" s="2">
        <v>4995</v>
      </c>
      <c r="J6891">
        <f t="shared" si="107"/>
        <v>0</v>
      </c>
    </row>
    <row r="6892" spans="1:10" x14ac:dyDescent="0.25">
      <c r="A6892" t="s">
        <v>5310</v>
      </c>
      <c r="C6892" s="2">
        <v>4995</v>
      </c>
      <c r="D6892">
        <v>1</v>
      </c>
      <c r="E6892" s="2">
        <v>4995</v>
      </c>
      <c r="G6892" s="2">
        <v>4995</v>
      </c>
      <c r="H6892" s="2">
        <v>4995</v>
      </c>
      <c r="I6892" t="s">
        <v>5310</v>
      </c>
      <c r="J6892">
        <f t="shared" si="107"/>
        <v>4995</v>
      </c>
    </row>
    <row r="6893" spans="1:10" x14ac:dyDescent="0.25">
      <c r="A6893" t="s">
        <v>6840</v>
      </c>
      <c r="C6893" s="2">
        <v>5000</v>
      </c>
      <c r="D6893">
        <v>1</v>
      </c>
      <c r="E6893" s="2">
        <v>5000</v>
      </c>
      <c r="G6893" s="2">
        <v>5000</v>
      </c>
      <c r="H6893" s="2">
        <v>5000</v>
      </c>
      <c r="J6893">
        <f t="shared" si="107"/>
        <v>0</v>
      </c>
    </row>
    <row r="6894" spans="1:10" x14ac:dyDescent="0.25">
      <c r="A6894" t="s">
        <v>5419</v>
      </c>
      <c r="C6894" s="2">
        <v>5000</v>
      </c>
      <c r="D6894">
        <v>1</v>
      </c>
      <c r="E6894" s="2">
        <v>5000</v>
      </c>
      <c r="G6894" s="2">
        <v>5000</v>
      </c>
      <c r="H6894" s="2">
        <v>5000</v>
      </c>
      <c r="J6894">
        <f t="shared" si="107"/>
        <v>0</v>
      </c>
    </row>
    <row r="6895" spans="1:10" x14ac:dyDescent="0.25">
      <c r="A6895" t="s">
        <v>6849</v>
      </c>
      <c r="C6895" s="2">
        <v>5000</v>
      </c>
      <c r="D6895">
        <v>1</v>
      </c>
      <c r="E6895" s="2">
        <v>5000</v>
      </c>
      <c r="G6895" s="2">
        <v>5000</v>
      </c>
      <c r="H6895" s="2">
        <v>5000</v>
      </c>
      <c r="J6895">
        <f t="shared" si="107"/>
        <v>0</v>
      </c>
    </row>
    <row r="6896" spans="1:10" x14ac:dyDescent="0.25">
      <c r="A6896" t="s">
        <v>3383</v>
      </c>
      <c r="C6896" s="2">
        <v>5000</v>
      </c>
      <c r="D6896">
        <v>1</v>
      </c>
      <c r="E6896" s="2">
        <v>5000</v>
      </c>
      <c r="G6896" s="2">
        <v>5000</v>
      </c>
      <c r="H6896" s="2">
        <v>5000</v>
      </c>
      <c r="J6896">
        <f t="shared" si="107"/>
        <v>0</v>
      </c>
    </row>
    <row r="6897" spans="1:10" x14ac:dyDescent="0.25">
      <c r="A6897" t="s">
        <v>5310</v>
      </c>
      <c r="C6897" s="2">
        <v>5000</v>
      </c>
      <c r="D6897">
        <v>1</v>
      </c>
      <c r="E6897" s="2">
        <v>5000</v>
      </c>
      <c r="G6897" s="2">
        <v>5000</v>
      </c>
      <c r="H6897" s="2">
        <v>5000</v>
      </c>
      <c r="I6897" t="s">
        <v>5310</v>
      </c>
      <c r="J6897">
        <f t="shared" si="107"/>
        <v>5000</v>
      </c>
    </row>
    <row r="6898" spans="1:10" x14ac:dyDescent="0.25">
      <c r="A6898" t="s">
        <v>3383</v>
      </c>
      <c r="C6898" s="2">
        <v>5000</v>
      </c>
      <c r="D6898">
        <v>1</v>
      </c>
      <c r="E6898" s="2">
        <v>5000</v>
      </c>
      <c r="G6898" s="2">
        <v>5000</v>
      </c>
      <c r="H6898" s="2">
        <v>5000</v>
      </c>
      <c r="J6898">
        <f t="shared" si="107"/>
        <v>0</v>
      </c>
    </row>
    <row r="6899" spans="1:10" x14ac:dyDescent="0.25">
      <c r="A6899" t="s">
        <v>5311</v>
      </c>
      <c r="C6899" s="2">
        <v>5000</v>
      </c>
      <c r="D6899">
        <v>1</v>
      </c>
      <c r="E6899" s="2">
        <v>5000</v>
      </c>
      <c r="G6899" s="2">
        <v>5000</v>
      </c>
      <c r="H6899" s="2">
        <v>5000</v>
      </c>
      <c r="I6899" t="s">
        <v>5311</v>
      </c>
      <c r="J6899">
        <f t="shared" si="107"/>
        <v>5000</v>
      </c>
    </row>
    <row r="6900" spans="1:10" x14ac:dyDescent="0.25">
      <c r="A6900" t="s">
        <v>6849</v>
      </c>
      <c r="C6900" s="2">
        <v>5145</v>
      </c>
      <c r="D6900">
        <v>1</v>
      </c>
      <c r="E6900" s="2">
        <v>5145</v>
      </c>
      <c r="G6900" s="2">
        <v>5145</v>
      </c>
      <c r="H6900" s="2">
        <v>5145</v>
      </c>
      <c r="J6900">
        <f t="shared" si="107"/>
        <v>0</v>
      </c>
    </row>
    <row r="6901" spans="1:10" x14ac:dyDescent="0.25">
      <c r="A6901" t="s">
        <v>5311</v>
      </c>
      <c r="C6901" s="2">
        <v>5145</v>
      </c>
      <c r="D6901">
        <v>1</v>
      </c>
      <c r="E6901" s="2">
        <v>5145</v>
      </c>
      <c r="G6901" s="2">
        <v>5145</v>
      </c>
      <c r="H6901" s="2">
        <v>5145</v>
      </c>
      <c r="I6901" t="s">
        <v>5311</v>
      </c>
      <c r="J6901">
        <f t="shared" si="107"/>
        <v>5145</v>
      </c>
    </row>
    <row r="6902" spans="1:10" x14ac:dyDescent="0.25">
      <c r="A6902" t="s">
        <v>3383</v>
      </c>
      <c r="C6902" s="2">
        <v>5245</v>
      </c>
      <c r="D6902">
        <v>1</v>
      </c>
      <c r="E6902" s="2">
        <v>5245</v>
      </c>
      <c r="G6902" s="2">
        <v>5245</v>
      </c>
      <c r="H6902" s="2">
        <v>5245</v>
      </c>
      <c r="J6902">
        <f t="shared" si="107"/>
        <v>0</v>
      </c>
    </row>
    <row r="6903" spans="1:10" x14ac:dyDescent="0.25">
      <c r="A6903" t="s">
        <v>3367</v>
      </c>
      <c r="C6903" s="2">
        <v>23750</v>
      </c>
      <c r="D6903">
        <v>1</v>
      </c>
      <c r="E6903" s="2">
        <v>23750</v>
      </c>
      <c r="G6903" s="2">
        <v>23750</v>
      </c>
      <c r="H6903" s="2">
        <v>23750</v>
      </c>
      <c r="I6903" t="s">
        <v>3367</v>
      </c>
      <c r="J6903">
        <f t="shared" si="107"/>
        <v>23750</v>
      </c>
    </row>
    <row r="6904" spans="1:10" x14ac:dyDescent="0.25">
      <c r="A6904" t="s">
        <v>3840</v>
      </c>
      <c r="C6904" s="2">
        <v>23750</v>
      </c>
      <c r="D6904">
        <v>1</v>
      </c>
      <c r="E6904" s="2">
        <v>23750</v>
      </c>
      <c r="G6904" s="2">
        <v>23750</v>
      </c>
      <c r="H6904" s="2">
        <v>23750</v>
      </c>
      <c r="I6904" t="s">
        <v>3840</v>
      </c>
      <c r="J6904">
        <f t="shared" si="107"/>
        <v>23750</v>
      </c>
    </row>
    <row r="6905" spans="1:10" x14ac:dyDescent="0.25">
      <c r="A6905" t="s">
        <v>6840</v>
      </c>
      <c r="C6905" s="2">
        <v>23750</v>
      </c>
      <c r="D6905">
        <v>1</v>
      </c>
      <c r="E6905" s="2">
        <v>23750</v>
      </c>
      <c r="G6905" s="2">
        <v>23750</v>
      </c>
      <c r="H6905" s="2">
        <v>23750</v>
      </c>
      <c r="J6905">
        <f t="shared" si="107"/>
        <v>0</v>
      </c>
    </row>
    <row r="6906" spans="1:10" x14ac:dyDescent="0.25">
      <c r="A6906" t="s">
        <v>5419</v>
      </c>
      <c r="C6906" s="2">
        <v>23750</v>
      </c>
      <c r="D6906">
        <v>1</v>
      </c>
      <c r="E6906" s="2">
        <v>23750</v>
      </c>
      <c r="G6906" s="2">
        <v>23750</v>
      </c>
      <c r="H6906" s="2">
        <v>23750</v>
      </c>
      <c r="J6906">
        <f t="shared" si="107"/>
        <v>0</v>
      </c>
    </row>
    <row r="6907" spans="1:10" x14ac:dyDescent="0.25">
      <c r="A6907" t="s">
        <v>4760</v>
      </c>
      <c r="C6907" s="2">
        <v>23750</v>
      </c>
      <c r="D6907">
        <v>1</v>
      </c>
      <c r="E6907" s="2">
        <v>23750</v>
      </c>
      <c r="G6907" s="2">
        <v>23750</v>
      </c>
      <c r="H6907" s="2">
        <v>23750</v>
      </c>
      <c r="J6907">
        <f t="shared" si="107"/>
        <v>0</v>
      </c>
    </row>
    <row r="6908" spans="1:10" x14ac:dyDescent="0.25">
      <c r="A6908" t="s">
        <v>5310</v>
      </c>
      <c r="C6908" s="2">
        <v>23750</v>
      </c>
      <c r="D6908">
        <v>1</v>
      </c>
      <c r="E6908" s="2">
        <v>23750</v>
      </c>
      <c r="G6908" s="2">
        <v>23750</v>
      </c>
      <c r="H6908" s="2">
        <v>23750</v>
      </c>
      <c r="I6908" t="s">
        <v>5310</v>
      </c>
      <c r="J6908">
        <f t="shared" si="107"/>
        <v>23750</v>
      </c>
    </row>
    <row r="6909" spans="1:10" x14ac:dyDescent="0.25">
      <c r="A6909" t="s">
        <v>6849</v>
      </c>
      <c r="C6909" s="2">
        <v>24500</v>
      </c>
      <c r="D6909">
        <v>1</v>
      </c>
      <c r="E6909" s="2">
        <v>24500</v>
      </c>
      <c r="G6909" s="2">
        <v>24500</v>
      </c>
      <c r="H6909" s="2">
        <v>24500</v>
      </c>
      <c r="J6909">
        <f t="shared" si="107"/>
        <v>0</v>
      </c>
    </row>
    <row r="6910" spans="1:10" x14ac:dyDescent="0.25">
      <c r="A6910" t="s">
        <v>3367</v>
      </c>
      <c r="C6910" s="2">
        <v>51250</v>
      </c>
      <c r="D6910">
        <v>1</v>
      </c>
      <c r="E6910" s="2">
        <v>51250</v>
      </c>
      <c r="G6910" s="2">
        <v>51250</v>
      </c>
      <c r="H6910" s="2">
        <v>51250</v>
      </c>
      <c r="I6910" t="s">
        <v>3367</v>
      </c>
      <c r="J6910">
        <f t="shared" si="107"/>
        <v>51250</v>
      </c>
    </row>
    <row r="6911" spans="1:10" x14ac:dyDescent="0.25">
      <c r="A6911" t="s">
        <v>6691</v>
      </c>
      <c r="C6911" s="2">
        <v>51250</v>
      </c>
      <c r="D6911">
        <v>1</v>
      </c>
      <c r="E6911" s="2">
        <v>51250</v>
      </c>
      <c r="G6911" s="2">
        <v>51250</v>
      </c>
      <c r="H6911" s="2">
        <v>51250</v>
      </c>
      <c r="J6911">
        <f t="shared" si="107"/>
        <v>0</v>
      </c>
    </row>
    <row r="6912" spans="1:10" x14ac:dyDescent="0.25">
      <c r="A6912" t="s">
        <v>6840</v>
      </c>
      <c r="C6912" s="2">
        <v>51250</v>
      </c>
      <c r="D6912">
        <v>1</v>
      </c>
      <c r="E6912" s="2">
        <v>51250</v>
      </c>
      <c r="G6912" s="2">
        <v>51250</v>
      </c>
      <c r="H6912" s="2">
        <v>51250</v>
      </c>
      <c r="J6912">
        <f t="shared" si="107"/>
        <v>0</v>
      </c>
    </row>
    <row r="6913" spans="1:10" x14ac:dyDescent="0.25">
      <c r="A6913" t="s">
        <v>4760</v>
      </c>
      <c r="C6913" s="2">
        <v>51250</v>
      </c>
      <c r="D6913">
        <v>1</v>
      </c>
      <c r="E6913" s="2">
        <v>51250</v>
      </c>
      <c r="G6913" s="2">
        <v>51250</v>
      </c>
      <c r="H6913" s="2">
        <v>51250</v>
      </c>
      <c r="J6913">
        <f t="shared" si="107"/>
        <v>0</v>
      </c>
    </row>
    <row r="6914" spans="1:10" x14ac:dyDescent="0.25">
      <c r="A6914" t="s">
        <v>5310</v>
      </c>
      <c r="C6914" s="2">
        <v>51250</v>
      </c>
      <c r="D6914">
        <v>1</v>
      </c>
      <c r="E6914" s="2">
        <v>51250</v>
      </c>
      <c r="G6914" s="2">
        <v>51250</v>
      </c>
      <c r="H6914" s="2">
        <v>51250</v>
      </c>
      <c r="I6914" t="s">
        <v>5310</v>
      </c>
      <c r="J6914">
        <f t="shared" si="107"/>
        <v>51250</v>
      </c>
    </row>
    <row r="6915" spans="1:10" x14ac:dyDescent="0.25">
      <c r="A6915" t="s">
        <v>3840</v>
      </c>
      <c r="C6915" s="2">
        <v>51250</v>
      </c>
      <c r="D6915">
        <v>1</v>
      </c>
      <c r="E6915" s="2">
        <v>51250</v>
      </c>
      <c r="G6915" s="2">
        <v>51250</v>
      </c>
      <c r="H6915" s="2">
        <v>51250</v>
      </c>
      <c r="I6915" t="s">
        <v>3840</v>
      </c>
      <c r="J6915">
        <f t="shared" ref="J6915:J6978" si="108">IF(I6915=0,0,H6915)</f>
        <v>51250</v>
      </c>
    </row>
    <row r="6916" spans="1:10" x14ac:dyDescent="0.25">
      <c r="A6916" t="s">
        <v>5419</v>
      </c>
      <c r="C6916" s="2">
        <v>51250</v>
      </c>
      <c r="D6916">
        <v>1</v>
      </c>
      <c r="E6916" s="2">
        <v>51250</v>
      </c>
      <c r="G6916" s="2">
        <v>51250</v>
      </c>
      <c r="H6916" s="2">
        <v>51250</v>
      </c>
      <c r="J6916">
        <f t="shared" si="108"/>
        <v>0</v>
      </c>
    </row>
    <row r="6917" spans="1:10" x14ac:dyDescent="0.25">
      <c r="A6917" t="s">
        <v>6849</v>
      </c>
      <c r="C6917" s="2">
        <v>52750</v>
      </c>
      <c r="D6917">
        <v>1</v>
      </c>
      <c r="E6917" s="2">
        <v>52750</v>
      </c>
      <c r="G6917" s="2">
        <v>52750</v>
      </c>
      <c r="H6917" s="2">
        <v>52750</v>
      </c>
      <c r="J6917">
        <f t="shared" si="108"/>
        <v>0</v>
      </c>
    </row>
    <row r="6918" spans="1:10" x14ac:dyDescent="0.25">
      <c r="A6918" t="s">
        <v>5311</v>
      </c>
      <c r="C6918" s="2">
        <v>52750</v>
      </c>
      <c r="D6918">
        <v>1</v>
      </c>
      <c r="E6918" s="2">
        <v>52750</v>
      </c>
      <c r="G6918" s="2">
        <v>52750</v>
      </c>
      <c r="H6918" s="2">
        <v>52750</v>
      </c>
      <c r="I6918" t="s">
        <v>5311</v>
      </c>
      <c r="J6918">
        <f t="shared" si="108"/>
        <v>52750</v>
      </c>
    </row>
    <row r="6919" spans="1:10" x14ac:dyDescent="0.25">
      <c r="A6919" t="s">
        <v>3383</v>
      </c>
      <c r="C6919" s="2">
        <v>52750</v>
      </c>
      <c r="D6919">
        <v>1</v>
      </c>
      <c r="E6919" s="2">
        <v>52750</v>
      </c>
      <c r="G6919" s="2">
        <v>52750</v>
      </c>
      <c r="H6919" s="2">
        <v>52750</v>
      </c>
      <c r="J6919">
        <f t="shared" si="108"/>
        <v>0</v>
      </c>
    </row>
    <row r="6920" spans="1:10" x14ac:dyDescent="0.25">
      <c r="A6920" t="s">
        <v>4085</v>
      </c>
      <c r="B6920">
        <v>10</v>
      </c>
      <c r="C6920" s="2">
        <v>24500</v>
      </c>
      <c r="D6920">
        <v>1</v>
      </c>
      <c r="E6920" s="2">
        <v>24500</v>
      </c>
      <c r="G6920" s="2">
        <v>24500</v>
      </c>
      <c r="H6920" s="2">
        <v>22050</v>
      </c>
      <c r="J6920">
        <f t="shared" si="108"/>
        <v>0</v>
      </c>
    </row>
    <row r="6921" spans="1:10" x14ac:dyDescent="0.25">
      <c r="A6921" t="s">
        <v>6689</v>
      </c>
      <c r="B6921">
        <v>39.03</v>
      </c>
      <c r="C6921" s="2">
        <v>51250</v>
      </c>
      <c r="D6921">
        <v>1</v>
      </c>
      <c r="E6921" s="2">
        <v>51250</v>
      </c>
      <c r="G6921" s="2">
        <v>51250</v>
      </c>
      <c r="H6921" s="2">
        <v>31247.13</v>
      </c>
      <c r="J6921">
        <f t="shared" si="108"/>
        <v>0</v>
      </c>
    </row>
    <row r="6922" spans="1:10" x14ac:dyDescent="0.25">
      <c r="A6922" t="s">
        <v>6790</v>
      </c>
      <c r="C6922" s="2">
        <v>51250</v>
      </c>
      <c r="D6922">
        <v>1</v>
      </c>
      <c r="E6922" s="2">
        <v>31250</v>
      </c>
      <c r="G6922" s="2">
        <v>31250</v>
      </c>
      <c r="H6922" s="2">
        <v>31250</v>
      </c>
      <c r="J6922">
        <f t="shared" si="108"/>
        <v>0</v>
      </c>
    </row>
    <row r="6923" spans="1:10" x14ac:dyDescent="0.25">
      <c r="A6923" t="s">
        <v>5314</v>
      </c>
      <c r="B6923">
        <v>0</v>
      </c>
      <c r="C6923" s="2">
        <v>10000</v>
      </c>
      <c r="D6923">
        <v>2</v>
      </c>
      <c r="E6923" s="2">
        <v>10000</v>
      </c>
      <c r="G6923" s="2">
        <v>20000</v>
      </c>
      <c r="H6923" s="2">
        <v>20000</v>
      </c>
      <c r="J6923">
        <f t="shared" si="108"/>
        <v>0</v>
      </c>
    </row>
    <row r="6924" spans="1:10" x14ac:dyDescent="0.25">
      <c r="A6924" t="s">
        <v>4556</v>
      </c>
      <c r="C6924" s="2">
        <v>0</v>
      </c>
      <c r="D6924">
        <v>1</v>
      </c>
      <c r="E6924" s="2">
        <v>0</v>
      </c>
      <c r="G6924" s="2">
        <v>0</v>
      </c>
      <c r="H6924" s="2">
        <v>0</v>
      </c>
      <c r="J6924">
        <f t="shared" si="108"/>
        <v>0</v>
      </c>
    </row>
    <row r="6925" spans="1:10" x14ac:dyDescent="0.25">
      <c r="A6925" t="s">
        <v>4556</v>
      </c>
      <c r="C6925" s="2">
        <v>213</v>
      </c>
      <c r="D6925">
        <v>1</v>
      </c>
      <c r="E6925" s="2">
        <v>213</v>
      </c>
      <c r="G6925" s="2">
        <v>213</v>
      </c>
      <c r="H6925" s="2">
        <v>213</v>
      </c>
      <c r="J6925">
        <f t="shared" si="108"/>
        <v>0</v>
      </c>
    </row>
    <row r="6926" spans="1:10" x14ac:dyDescent="0.25">
      <c r="A6926" t="s">
        <v>4207</v>
      </c>
      <c r="C6926" s="2">
        <v>3500</v>
      </c>
      <c r="D6926">
        <v>1</v>
      </c>
      <c r="E6926" s="2">
        <v>3500</v>
      </c>
      <c r="G6926" s="2">
        <v>3500</v>
      </c>
      <c r="H6926" s="2">
        <v>3500</v>
      </c>
      <c r="J6926">
        <f t="shared" si="108"/>
        <v>0</v>
      </c>
    </row>
    <row r="6927" spans="1:10" x14ac:dyDescent="0.25">
      <c r="A6927" t="s">
        <v>3519</v>
      </c>
      <c r="C6927" s="2">
        <v>39</v>
      </c>
      <c r="D6927">
        <v>1</v>
      </c>
      <c r="E6927" s="2">
        <v>39</v>
      </c>
      <c r="G6927" s="2">
        <v>39</v>
      </c>
      <c r="H6927" s="2">
        <v>39</v>
      </c>
      <c r="J6927">
        <f t="shared" si="108"/>
        <v>0</v>
      </c>
    </row>
    <row r="6928" spans="1:10" x14ac:dyDescent="0.25">
      <c r="A6928" t="s">
        <v>3518</v>
      </c>
      <c r="C6928" s="2">
        <v>39</v>
      </c>
      <c r="D6928">
        <v>1</v>
      </c>
      <c r="E6928" s="2">
        <v>39</v>
      </c>
      <c r="G6928" s="2">
        <v>39</v>
      </c>
      <c r="H6928" s="2">
        <v>39</v>
      </c>
      <c r="J6928">
        <f t="shared" si="108"/>
        <v>0</v>
      </c>
    </row>
    <row r="6929" spans="1:10" x14ac:dyDescent="0.25">
      <c r="A6929" t="s">
        <v>3508</v>
      </c>
      <c r="C6929" s="2">
        <v>39</v>
      </c>
      <c r="D6929">
        <v>1</v>
      </c>
      <c r="E6929" s="2">
        <v>41</v>
      </c>
      <c r="G6929" s="2">
        <v>41</v>
      </c>
      <c r="H6929" s="2">
        <v>41</v>
      </c>
      <c r="J6929">
        <f t="shared" si="108"/>
        <v>0</v>
      </c>
    </row>
    <row r="6930" spans="1:10" x14ac:dyDescent="0.25">
      <c r="A6930" t="s">
        <v>3519</v>
      </c>
      <c r="C6930" s="2">
        <v>199</v>
      </c>
      <c r="D6930">
        <v>1</v>
      </c>
      <c r="E6930" s="2">
        <v>199</v>
      </c>
      <c r="G6930" s="2">
        <v>199</v>
      </c>
      <c r="H6930" s="2">
        <v>199</v>
      </c>
      <c r="J6930">
        <f t="shared" si="108"/>
        <v>0</v>
      </c>
    </row>
    <row r="6931" spans="1:10" x14ac:dyDescent="0.25">
      <c r="A6931" t="s">
        <v>3518</v>
      </c>
      <c r="C6931" s="2">
        <v>199</v>
      </c>
      <c r="D6931">
        <v>1</v>
      </c>
      <c r="E6931" s="2">
        <v>199</v>
      </c>
      <c r="G6931" s="2">
        <v>199</v>
      </c>
      <c r="H6931" s="2">
        <v>199</v>
      </c>
      <c r="J6931">
        <f t="shared" si="108"/>
        <v>0</v>
      </c>
    </row>
    <row r="6932" spans="1:10" x14ac:dyDescent="0.25">
      <c r="A6932" t="s">
        <v>3508</v>
      </c>
      <c r="C6932" s="2">
        <v>199</v>
      </c>
      <c r="D6932">
        <v>1</v>
      </c>
      <c r="E6932" s="2">
        <v>209</v>
      </c>
      <c r="G6932" s="2">
        <v>209</v>
      </c>
      <c r="H6932" s="2">
        <v>209</v>
      </c>
      <c r="J6932">
        <f t="shared" si="108"/>
        <v>0</v>
      </c>
    </row>
    <row r="6933" spans="1:10" x14ac:dyDescent="0.25">
      <c r="A6933" t="s">
        <v>3519</v>
      </c>
      <c r="C6933" s="2">
        <v>199</v>
      </c>
      <c r="D6933">
        <v>1</v>
      </c>
      <c r="E6933" s="2">
        <v>199</v>
      </c>
      <c r="G6933" s="2">
        <v>199</v>
      </c>
      <c r="H6933" s="2">
        <v>199</v>
      </c>
      <c r="J6933">
        <f t="shared" si="108"/>
        <v>0</v>
      </c>
    </row>
    <row r="6934" spans="1:10" x14ac:dyDescent="0.25">
      <c r="A6934" t="s">
        <v>3518</v>
      </c>
      <c r="C6934" s="2">
        <v>199</v>
      </c>
      <c r="D6934">
        <v>1</v>
      </c>
      <c r="E6934" s="2">
        <v>199</v>
      </c>
      <c r="G6934" s="2">
        <v>199</v>
      </c>
      <c r="H6934" s="2">
        <v>199</v>
      </c>
      <c r="J6934">
        <f t="shared" si="108"/>
        <v>0</v>
      </c>
    </row>
    <row r="6935" spans="1:10" x14ac:dyDescent="0.25">
      <c r="A6935" t="s">
        <v>3519</v>
      </c>
      <c r="C6935" s="2">
        <v>199</v>
      </c>
      <c r="D6935">
        <v>1</v>
      </c>
      <c r="E6935" s="2">
        <v>199</v>
      </c>
      <c r="G6935" s="2">
        <v>199</v>
      </c>
      <c r="H6935" s="2">
        <v>199</v>
      </c>
      <c r="J6935">
        <f t="shared" si="108"/>
        <v>0</v>
      </c>
    </row>
    <row r="6936" spans="1:10" x14ac:dyDescent="0.25">
      <c r="A6936" t="s">
        <v>3518</v>
      </c>
      <c r="C6936" s="2">
        <v>199</v>
      </c>
      <c r="D6936">
        <v>1</v>
      </c>
      <c r="E6936" s="2">
        <v>199</v>
      </c>
      <c r="G6936" s="2">
        <v>199</v>
      </c>
      <c r="H6936" s="2">
        <v>199</v>
      </c>
      <c r="J6936">
        <f t="shared" si="108"/>
        <v>0</v>
      </c>
    </row>
    <row r="6937" spans="1:10" x14ac:dyDescent="0.25">
      <c r="A6937" t="s">
        <v>4176</v>
      </c>
      <c r="C6937" s="2">
        <v>204.75</v>
      </c>
      <c r="D6937">
        <v>1</v>
      </c>
      <c r="E6937" s="2">
        <v>49.14</v>
      </c>
      <c r="G6937" s="2">
        <v>49.14</v>
      </c>
      <c r="H6937" s="2">
        <v>49.14</v>
      </c>
      <c r="J6937">
        <f t="shared" si="108"/>
        <v>0</v>
      </c>
    </row>
    <row r="6938" spans="1:10" x14ac:dyDescent="0.25">
      <c r="A6938" t="s">
        <v>4061</v>
      </c>
      <c r="C6938" s="2">
        <v>204.75</v>
      </c>
      <c r="D6938">
        <v>1</v>
      </c>
      <c r="E6938" s="2">
        <v>62.68</v>
      </c>
      <c r="G6938" s="2">
        <v>62.68</v>
      </c>
      <c r="H6938" s="2">
        <v>62.68</v>
      </c>
      <c r="J6938">
        <f t="shared" si="108"/>
        <v>0</v>
      </c>
    </row>
    <row r="6939" spans="1:10" x14ac:dyDescent="0.25">
      <c r="A6939" t="s">
        <v>4178</v>
      </c>
      <c r="C6939" s="2">
        <v>3200</v>
      </c>
      <c r="D6939">
        <v>1</v>
      </c>
      <c r="E6939" s="2">
        <v>3200</v>
      </c>
      <c r="G6939" s="2">
        <v>3200</v>
      </c>
      <c r="H6939" s="2">
        <v>3200</v>
      </c>
      <c r="J6939">
        <f t="shared" si="108"/>
        <v>0</v>
      </c>
    </row>
    <row r="6940" spans="1:10" x14ac:dyDescent="0.25">
      <c r="A6940" t="s">
        <v>4171</v>
      </c>
      <c r="C6940" s="2">
        <v>3500</v>
      </c>
      <c r="D6940">
        <v>1</v>
      </c>
      <c r="E6940" s="2">
        <v>3500</v>
      </c>
      <c r="G6940" s="2">
        <v>3500</v>
      </c>
      <c r="H6940" s="2">
        <v>3500</v>
      </c>
      <c r="J6940">
        <f t="shared" si="108"/>
        <v>0</v>
      </c>
    </row>
    <row r="6941" spans="1:10" x14ac:dyDescent="0.25">
      <c r="A6941" t="s">
        <v>4175</v>
      </c>
      <c r="C6941" s="2">
        <v>3500</v>
      </c>
      <c r="D6941">
        <v>1</v>
      </c>
      <c r="E6941" s="2">
        <v>3500</v>
      </c>
      <c r="G6941" s="2">
        <v>3500</v>
      </c>
      <c r="H6941" s="2">
        <v>3500</v>
      </c>
      <c r="J6941">
        <f t="shared" si="108"/>
        <v>0</v>
      </c>
    </row>
    <row r="6942" spans="1:10" x14ac:dyDescent="0.25">
      <c r="A6942" t="s">
        <v>4160</v>
      </c>
      <c r="C6942" s="2">
        <v>6500</v>
      </c>
      <c r="D6942">
        <v>1</v>
      </c>
      <c r="E6942" s="2">
        <v>6500</v>
      </c>
      <c r="G6942" s="2">
        <v>6500</v>
      </c>
      <c r="H6942" s="2">
        <v>6500</v>
      </c>
      <c r="J6942">
        <f t="shared" si="108"/>
        <v>0</v>
      </c>
    </row>
    <row r="6943" spans="1:10" x14ac:dyDescent="0.25">
      <c r="A6943" t="s">
        <v>4170</v>
      </c>
      <c r="C6943" s="2">
        <v>6500</v>
      </c>
      <c r="D6943">
        <v>1</v>
      </c>
      <c r="E6943" s="2">
        <v>6500</v>
      </c>
      <c r="G6943" s="2">
        <v>6500</v>
      </c>
      <c r="H6943" s="2">
        <v>6500</v>
      </c>
      <c r="J6943">
        <f t="shared" si="108"/>
        <v>0</v>
      </c>
    </row>
    <row r="6944" spans="1:10" x14ac:dyDescent="0.25">
      <c r="A6944" t="s">
        <v>3509</v>
      </c>
      <c r="C6944" s="2">
        <v>6500</v>
      </c>
      <c r="D6944">
        <v>1</v>
      </c>
      <c r="E6944" s="2">
        <v>6500</v>
      </c>
      <c r="G6944" s="2">
        <v>6500</v>
      </c>
      <c r="H6944" s="2">
        <v>6500</v>
      </c>
      <c r="J6944">
        <f t="shared" si="108"/>
        <v>0</v>
      </c>
    </row>
    <row r="6945" spans="1:10" x14ac:dyDescent="0.25">
      <c r="A6945" t="s">
        <v>4170</v>
      </c>
      <c r="C6945" s="2">
        <v>65000</v>
      </c>
      <c r="D6945">
        <v>1</v>
      </c>
      <c r="E6945" s="2">
        <v>65000</v>
      </c>
      <c r="G6945" s="2">
        <v>65000</v>
      </c>
      <c r="H6945" s="2">
        <v>65000</v>
      </c>
      <c r="J6945">
        <f t="shared" si="108"/>
        <v>0</v>
      </c>
    </row>
    <row r="6946" spans="1:10" x14ac:dyDescent="0.25">
      <c r="A6946" t="s">
        <v>3508</v>
      </c>
      <c r="C6946" s="2">
        <v>65000</v>
      </c>
      <c r="D6946">
        <v>1</v>
      </c>
      <c r="E6946" s="2">
        <v>68250</v>
      </c>
      <c r="G6946" s="2">
        <v>68250</v>
      </c>
      <c r="H6946" s="2">
        <v>68250</v>
      </c>
      <c r="J6946">
        <f t="shared" si="108"/>
        <v>0</v>
      </c>
    </row>
    <row r="6947" spans="1:10" x14ac:dyDescent="0.25">
      <c r="A6947" t="s">
        <v>3519</v>
      </c>
      <c r="C6947" s="2">
        <v>91000</v>
      </c>
      <c r="D6947">
        <v>1</v>
      </c>
      <c r="E6947" s="2">
        <v>91000</v>
      </c>
      <c r="G6947" s="2">
        <v>91000</v>
      </c>
      <c r="H6947" s="2">
        <v>91000</v>
      </c>
      <c r="J6947">
        <f t="shared" si="108"/>
        <v>0</v>
      </c>
    </row>
    <row r="6948" spans="1:10" x14ac:dyDescent="0.25">
      <c r="A6948" t="s">
        <v>3518</v>
      </c>
      <c r="C6948" s="2">
        <v>91000</v>
      </c>
      <c r="D6948">
        <v>1</v>
      </c>
      <c r="E6948" s="2">
        <v>91000</v>
      </c>
      <c r="G6948" s="2">
        <v>91000</v>
      </c>
      <c r="H6948" s="2">
        <v>91000</v>
      </c>
      <c r="J6948">
        <f t="shared" si="108"/>
        <v>0</v>
      </c>
    </row>
    <row r="6949" spans="1:10" x14ac:dyDescent="0.25">
      <c r="A6949" t="s">
        <v>4194</v>
      </c>
      <c r="B6949">
        <v>0</v>
      </c>
      <c r="C6949" s="2">
        <v>22500</v>
      </c>
      <c r="D6949">
        <v>1</v>
      </c>
      <c r="E6949" s="2">
        <v>22500</v>
      </c>
      <c r="G6949" s="2">
        <v>22500</v>
      </c>
      <c r="H6949" s="2">
        <v>22500</v>
      </c>
      <c r="J6949">
        <f t="shared" si="108"/>
        <v>0</v>
      </c>
    </row>
    <row r="6950" spans="1:10" x14ac:dyDescent="0.25">
      <c r="A6950" t="s">
        <v>4167</v>
      </c>
      <c r="B6950">
        <v>10</v>
      </c>
      <c r="C6950" s="2">
        <v>6500</v>
      </c>
      <c r="D6950">
        <v>1</v>
      </c>
      <c r="E6950" s="2">
        <v>6500</v>
      </c>
      <c r="G6950" s="2">
        <v>6500</v>
      </c>
      <c r="H6950" s="2">
        <v>5850</v>
      </c>
      <c r="J6950">
        <f t="shared" si="108"/>
        <v>0</v>
      </c>
    </row>
    <row r="6951" spans="1:10" x14ac:dyDescent="0.25">
      <c r="A6951" t="s">
        <v>3492</v>
      </c>
      <c r="B6951">
        <v>10</v>
      </c>
      <c r="C6951" s="2">
        <v>6500</v>
      </c>
      <c r="D6951">
        <v>1</v>
      </c>
      <c r="E6951" s="2">
        <v>6500</v>
      </c>
      <c r="G6951" s="2">
        <v>6500</v>
      </c>
      <c r="H6951" s="2">
        <v>5850</v>
      </c>
      <c r="J6951">
        <f t="shared" si="108"/>
        <v>0</v>
      </c>
    </row>
    <row r="6952" spans="1:10" x14ac:dyDescent="0.25">
      <c r="A6952" t="s">
        <v>6773</v>
      </c>
      <c r="C6952" s="2">
        <v>199</v>
      </c>
      <c r="D6952">
        <v>2</v>
      </c>
      <c r="E6952" s="2">
        <v>199</v>
      </c>
      <c r="G6952" s="2">
        <v>398</v>
      </c>
      <c r="H6952" s="2">
        <v>398</v>
      </c>
      <c r="J6952">
        <f t="shared" si="108"/>
        <v>0</v>
      </c>
    </row>
    <row r="6953" spans="1:10" x14ac:dyDescent="0.25">
      <c r="A6953" t="s">
        <v>4173</v>
      </c>
      <c r="C6953" s="2">
        <v>6500</v>
      </c>
      <c r="D6953">
        <v>2</v>
      </c>
      <c r="E6953" s="2">
        <v>6500</v>
      </c>
      <c r="G6953" s="2">
        <v>13000</v>
      </c>
      <c r="H6953" s="2">
        <v>13000</v>
      </c>
      <c r="J6953">
        <f t="shared" si="108"/>
        <v>0</v>
      </c>
    </row>
    <row r="6954" spans="1:10" x14ac:dyDescent="0.25">
      <c r="A6954" t="s">
        <v>3508</v>
      </c>
      <c r="C6954" s="2">
        <v>6500</v>
      </c>
      <c r="D6954">
        <v>2</v>
      </c>
      <c r="E6954" s="2">
        <v>6825</v>
      </c>
      <c r="G6954" s="2">
        <v>13650</v>
      </c>
      <c r="H6954" s="2">
        <v>13650</v>
      </c>
      <c r="J6954">
        <f t="shared" si="108"/>
        <v>0</v>
      </c>
    </row>
    <row r="6955" spans="1:10" x14ac:dyDescent="0.25">
      <c r="A6955" t="s">
        <v>4194</v>
      </c>
      <c r="B6955">
        <v>10</v>
      </c>
      <c r="C6955" s="2">
        <v>6500</v>
      </c>
      <c r="D6955">
        <v>2</v>
      </c>
      <c r="E6955" s="2">
        <v>6500</v>
      </c>
      <c r="G6955" s="2">
        <v>13000</v>
      </c>
      <c r="H6955" s="2">
        <v>11700</v>
      </c>
      <c r="J6955">
        <f t="shared" si="108"/>
        <v>0</v>
      </c>
    </row>
    <row r="6956" spans="1:10" x14ac:dyDescent="0.25">
      <c r="A6956" t="s">
        <v>4194</v>
      </c>
      <c r="B6956">
        <v>10</v>
      </c>
      <c r="C6956" s="2">
        <v>91000</v>
      </c>
      <c r="D6956">
        <v>2</v>
      </c>
      <c r="E6956" s="2">
        <v>91000</v>
      </c>
      <c r="G6956" s="2">
        <v>182000</v>
      </c>
      <c r="H6956" s="2">
        <v>163800</v>
      </c>
      <c r="J6956">
        <f t="shared" si="108"/>
        <v>0</v>
      </c>
    </row>
    <row r="6957" spans="1:10" x14ac:dyDescent="0.25">
      <c r="A6957" t="s">
        <v>3471</v>
      </c>
      <c r="C6957" s="2">
        <v>39</v>
      </c>
      <c r="D6957">
        <v>3</v>
      </c>
      <c r="E6957" s="2">
        <v>39</v>
      </c>
      <c r="G6957" s="2">
        <v>117</v>
      </c>
      <c r="H6957" s="2">
        <v>117</v>
      </c>
      <c r="J6957">
        <f t="shared" si="108"/>
        <v>0</v>
      </c>
    </row>
    <row r="6958" spans="1:10" x14ac:dyDescent="0.25">
      <c r="A6958" t="s">
        <v>3471</v>
      </c>
      <c r="C6958" s="2">
        <v>199</v>
      </c>
      <c r="D6958">
        <v>3</v>
      </c>
      <c r="E6958" s="2">
        <v>199</v>
      </c>
      <c r="G6958" s="2">
        <v>597</v>
      </c>
      <c r="H6958" s="2">
        <v>597</v>
      </c>
      <c r="J6958">
        <f t="shared" si="108"/>
        <v>0</v>
      </c>
    </row>
    <row r="6959" spans="1:10" x14ac:dyDescent="0.25">
      <c r="A6959" t="s">
        <v>3471</v>
      </c>
      <c r="C6959" s="2">
        <v>199</v>
      </c>
      <c r="D6959">
        <v>3</v>
      </c>
      <c r="E6959" s="2">
        <v>199</v>
      </c>
      <c r="G6959" s="2">
        <v>597</v>
      </c>
      <c r="H6959" s="2">
        <v>597</v>
      </c>
      <c r="J6959">
        <f t="shared" si="108"/>
        <v>0</v>
      </c>
    </row>
    <row r="6960" spans="1:10" x14ac:dyDescent="0.25">
      <c r="A6960" t="s">
        <v>3471</v>
      </c>
      <c r="C6960" s="2">
        <v>6500</v>
      </c>
      <c r="D6960">
        <v>3</v>
      </c>
      <c r="E6960" s="2">
        <v>6500</v>
      </c>
      <c r="G6960" s="2">
        <v>19500</v>
      </c>
      <c r="H6960" s="2">
        <v>19500</v>
      </c>
      <c r="J6960">
        <f t="shared" si="108"/>
        <v>0</v>
      </c>
    </row>
    <row r="6961" spans="1:10" x14ac:dyDescent="0.25">
      <c r="A6961" t="s">
        <v>3471</v>
      </c>
      <c r="C6961" s="2">
        <v>65000</v>
      </c>
      <c r="D6961">
        <v>3</v>
      </c>
      <c r="E6961" s="2">
        <v>65000</v>
      </c>
      <c r="G6961" s="2">
        <v>195000</v>
      </c>
      <c r="H6961" s="2">
        <v>195000</v>
      </c>
      <c r="J6961">
        <f t="shared" si="108"/>
        <v>0</v>
      </c>
    </row>
    <row r="6962" spans="1:10" x14ac:dyDescent="0.25">
      <c r="A6962" t="s">
        <v>3471</v>
      </c>
      <c r="C6962" s="2">
        <v>71500</v>
      </c>
      <c r="D6962">
        <v>3</v>
      </c>
      <c r="E6962" s="2">
        <v>71500</v>
      </c>
      <c r="G6962" s="2">
        <v>214500</v>
      </c>
      <c r="H6962" s="2">
        <v>214500</v>
      </c>
      <c r="J6962">
        <f t="shared" si="108"/>
        <v>0</v>
      </c>
    </row>
    <row r="6963" spans="1:10" x14ac:dyDescent="0.25">
      <c r="A6963" t="s">
        <v>3471</v>
      </c>
      <c r="C6963" s="2">
        <v>78000</v>
      </c>
      <c r="D6963">
        <v>3</v>
      </c>
      <c r="E6963" s="2">
        <v>78000</v>
      </c>
      <c r="G6963" s="2">
        <v>234000</v>
      </c>
      <c r="H6963" s="2">
        <v>234000</v>
      </c>
      <c r="J6963">
        <f t="shared" si="108"/>
        <v>0</v>
      </c>
    </row>
    <row r="6964" spans="1:10" x14ac:dyDescent="0.25">
      <c r="A6964" t="s">
        <v>3471</v>
      </c>
      <c r="C6964" s="2">
        <v>84500</v>
      </c>
      <c r="D6964">
        <v>3</v>
      </c>
      <c r="E6964" s="2">
        <v>84500</v>
      </c>
      <c r="G6964" s="2">
        <v>253500</v>
      </c>
      <c r="H6964" s="2">
        <v>253500</v>
      </c>
      <c r="J6964">
        <f t="shared" si="108"/>
        <v>0</v>
      </c>
    </row>
    <row r="6965" spans="1:10" x14ac:dyDescent="0.25">
      <c r="A6965" t="s">
        <v>4175</v>
      </c>
      <c r="C6965" s="2">
        <v>87875</v>
      </c>
      <c r="D6965">
        <v>3</v>
      </c>
      <c r="E6965" s="2">
        <v>87875</v>
      </c>
      <c r="G6965" s="2">
        <v>263625</v>
      </c>
      <c r="H6965" s="2">
        <v>263625</v>
      </c>
      <c r="J6965">
        <f t="shared" si="108"/>
        <v>0</v>
      </c>
    </row>
    <row r="6966" spans="1:10" x14ac:dyDescent="0.25">
      <c r="A6966" t="s">
        <v>3471</v>
      </c>
      <c r="C6966" s="2">
        <v>91000</v>
      </c>
      <c r="D6966">
        <v>3</v>
      </c>
      <c r="E6966" s="2">
        <v>91000</v>
      </c>
      <c r="G6966" s="2">
        <v>273000</v>
      </c>
      <c r="H6966" s="2">
        <v>273000</v>
      </c>
      <c r="J6966">
        <f t="shared" si="108"/>
        <v>0</v>
      </c>
    </row>
    <row r="6967" spans="1:10" x14ac:dyDescent="0.25">
      <c r="A6967" t="s">
        <v>4171</v>
      </c>
      <c r="B6967">
        <v>10</v>
      </c>
      <c r="C6967" s="2">
        <v>87875</v>
      </c>
      <c r="D6967">
        <v>3</v>
      </c>
      <c r="E6967" s="2">
        <v>87875</v>
      </c>
      <c r="G6967" s="2">
        <v>263625</v>
      </c>
      <c r="H6967" s="2">
        <v>237262.5</v>
      </c>
      <c r="J6967">
        <f t="shared" si="108"/>
        <v>0</v>
      </c>
    </row>
    <row r="6968" spans="1:10" x14ac:dyDescent="0.25">
      <c r="A6968" t="s">
        <v>6273</v>
      </c>
      <c r="B6968">
        <v>10</v>
      </c>
      <c r="C6968" s="2">
        <v>199</v>
      </c>
      <c r="D6968">
        <v>10</v>
      </c>
      <c r="E6968" s="2">
        <v>199</v>
      </c>
      <c r="G6968" s="2">
        <v>1990</v>
      </c>
      <c r="H6968" s="2">
        <v>1791</v>
      </c>
      <c r="J6968">
        <f t="shared" si="108"/>
        <v>0</v>
      </c>
    </row>
    <row r="6969" spans="1:10" x14ac:dyDescent="0.25">
      <c r="A6969" t="s">
        <v>4158</v>
      </c>
      <c r="B6969">
        <v>10</v>
      </c>
      <c r="C6969" s="2">
        <v>199</v>
      </c>
      <c r="D6969">
        <v>10</v>
      </c>
      <c r="E6969" s="2">
        <v>199</v>
      </c>
      <c r="G6969" s="2">
        <v>1990</v>
      </c>
      <c r="H6969" s="2">
        <v>1791</v>
      </c>
      <c r="J6969">
        <f t="shared" si="108"/>
        <v>0</v>
      </c>
    </row>
    <row r="6970" spans="1:10" x14ac:dyDescent="0.25">
      <c r="A6970" t="s">
        <v>4176</v>
      </c>
      <c r="C6970" s="2">
        <v>39</v>
      </c>
      <c r="D6970">
        <v>40</v>
      </c>
      <c r="E6970" s="2">
        <v>39</v>
      </c>
      <c r="G6970" s="2">
        <v>1560</v>
      </c>
      <c r="H6970" s="2">
        <v>1560</v>
      </c>
      <c r="J6970">
        <f t="shared" si="108"/>
        <v>0</v>
      </c>
    </row>
    <row r="6971" spans="1:10" x14ac:dyDescent="0.25">
      <c r="A6971" t="s">
        <v>4168</v>
      </c>
      <c r="C6971" s="2">
        <v>12</v>
      </c>
      <c r="D6971">
        <v>106</v>
      </c>
      <c r="E6971" s="2">
        <v>12</v>
      </c>
      <c r="G6971" s="2">
        <v>1272</v>
      </c>
      <c r="H6971" s="2">
        <v>1272</v>
      </c>
      <c r="J6971">
        <f t="shared" si="108"/>
        <v>0</v>
      </c>
    </row>
    <row r="6972" spans="1:10" x14ac:dyDescent="0.25">
      <c r="A6972" t="s">
        <v>4168</v>
      </c>
      <c r="C6972" s="2">
        <v>24</v>
      </c>
      <c r="D6972">
        <v>106</v>
      </c>
      <c r="E6972" s="2">
        <v>24</v>
      </c>
      <c r="G6972" s="2">
        <v>2544</v>
      </c>
      <c r="H6972" s="2">
        <v>2544</v>
      </c>
      <c r="J6972">
        <f t="shared" si="108"/>
        <v>0</v>
      </c>
    </row>
    <row r="6973" spans="1:10" x14ac:dyDescent="0.25">
      <c r="A6973" t="s">
        <v>4168</v>
      </c>
      <c r="C6973" s="2">
        <v>24</v>
      </c>
      <c r="D6973">
        <v>106</v>
      </c>
      <c r="E6973" s="2">
        <v>24</v>
      </c>
      <c r="G6973" s="2">
        <v>2544</v>
      </c>
      <c r="H6973" s="2">
        <v>2544</v>
      </c>
      <c r="J6973">
        <f t="shared" si="108"/>
        <v>0</v>
      </c>
    </row>
    <row r="6974" spans="1:10" x14ac:dyDescent="0.25">
      <c r="A6974" t="s">
        <v>4168</v>
      </c>
      <c r="C6974" s="2">
        <v>129</v>
      </c>
      <c r="D6974">
        <v>106</v>
      </c>
      <c r="E6974" s="2">
        <v>129</v>
      </c>
      <c r="G6974" s="2">
        <v>13674</v>
      </c>
      <c r="H6974" s="2">
        <v>13674</v>
      </c>
      <c r="J6974">
        <f t="shared" si="108"/>
        <v>0</v>
      </c>
    </row>
    <row r="6975" spans="1:10" x14ac:dyDescent="0.25">
      <c r="A6975" t="s">
        <v>4168</v>
      </c>
      <c r="C6975" s="2">
        <v>199</v>
      </c>
      <c r="D6975">
        <v>106</v>
      </c>
      <c r="E6975" s="2">
        <v>199</v>
      </c>
      <c r="G6975" s="2">
        <v>21094</v>
      </c>
      <c r="H6975" s="2">
        <v>21094</v>
      </c>
      <c r="J6975">
        <f t="shared" si="108"/>
        <v>0</v>
      </c>
    </row>
    <row r="6976" spans="1:10" x14ac:dyDescent="0.25">
      <c r="A6976" t="s">
        <v>4168</v>
      </c>
      <c r="C6976" s="2">
        <v>249</v>
      </c>
      <c r="D6976">
        <v>106</v>
      </c>
      <c r="E6976" s="2">
        <v>249</v>
      </c>
      <c r="G6976" s="2">
        <v>26394</v>
      </c>
      <c r="H6976" s="2">
        <v>26394</v>
      </c>
      <c r="J6976">
        <f t="shared" si="108"/>
        <v>0</v>
      </c>
    </row>
    <row r="6977" spans="1:10" x14ac:dyDescent="0.25">
      <c r="A6977" t="s">
        <v>4168</v>
      </c>
      <c r="C6977" s="2">
        <v>300</v>
      </c>
      <c r="D6977">
        <v>106</v>
      </c>
      <c r="E6977" s="2">
        <v>249</v>
      </c>
      <c r="G6977" s="2">
        <v>26394</v>
      </c>
      <c r="H6977" s="2">
        <v>26394</v>
      </c>
      <c r="J6977">
        <f t="shared" si="108"/>
        <v>0</v>
      </c>
    </row>
    <row r="6978" spans="1:10" x14ac:dyDescent="0.25">
      <c r="A6978" t="s">
        <v>4168</v>
      </c>
      <c r="C6978" s="2">
        <v>499</v>
      </c>
      <c r="D6978">
        <v>106</v>
      </c>
      <c r="E6978" s="2">
        <v>499</v>
      </c>
      <c r="G6978" s="2">
        <v>52894</v>
      </c>
      <c r="H6978" s="2">
        <v>52894</v>
      </c>
      <c r="J6978">
        <f t="shared" si="108"/>
        <v>0</v>
      </c>
    </row>
    <row r="6979" spans="1:10" x14ac:dyDescent="0.25">
      <c r="A6979" t="s">
        <v>4168</v>
      </c>
      <c r="C6979" s="2">
        <v>1199</v>
      </c>
      <c r="D6979">
        <v>106</v>
      </c>
      <c r="E6979" s="2">
        <v>1199</v>
      </c>
      <c r="G6979" s="2">
        <v>127094</v>
      </c>
      <c r="H6979" s="2">
        <v>127094</v>
      </c>
      <c r="J6979">
        <f t="shared" ref="J6979:J7042" si="109">IF(I6979=0,0,H6979)</f>
        <v>0</v>
      </c>
    </row>
    <row r="6980" spans="1:10" x14ac:dyDescent="0.25">
      <c r="A6980" t="s">
        <v>4168</v>
      </c>
      <c r="C6980" s="2">
        <v>504</v>
      </c>
      <c r="D6980" s="14">
        <v>2112</v>
      </c>
      <c r="E6980" s="2">
        <v>504</v>
      </c>
      <c r="G6980" s="2">
        <v>1064448</v>
      </c>
      <c r="H6980" s="2">
        <v>1064448</v>
      </c>
      <c r="J6980">
        <f t="shared" si="109"/>
        <v>0</v>
      </c>
    </row>
    <row r="6981" spans="1:10" x14ac:dyDescent="0.25">
      <c r="A6981" t="s">
        <v>4039</v>
      </c>
      <c r="B6981">
        <v>25</v>
      </c>
      <c r="C6981" s="2">
        <v>5118</v>
      </c>
      <c r="D6981">
        <v>1</v>
      </c>
      <c r="E6981" s="2">
        <v>5118</v>
      </c>
      <c r="G6981" s="2">
        <v>5118</v>
      </c>
      <c r="H6981" s="2">
        <v>3838.5</v>
      </c>
      <c r="I6981" t="s">
        <v>4039</v>
      </c>
      <c r="J6981">
        <f t="shared" si="109"/>
        <v>3838.5</v>
      </c>
    </row>
    <row r="6982" spans="1:10" x14ac:dyDescent="0.25">
      <c r="A6982" t="s">
        <v>4039</v>
      </c>
      <c r="B6982">
        <v>25</v>
      </c>
      <c r="C6982" s="2">
        <v>154560</v>
      </c>
      <c r="D6982">
        <v>1</v>
      </c>
      <c r="E6982" s="2">
        <v>154560</v>
      </c>
      <c r="G6982" s="2">
        <v>154560</v>
      </c>
      <c r="H6982" s="2">
        <v>115920</v>
      </c>
      <c r="I6982" t="s">
        <v>4039</v>
      </c>
      <c r="J6982">
        <f t="shared" si="109"/>
        <v>115920</v>
      </c>
    </row>
    <row r="6983" spans="1:10" x14ac:dyDescent="0.25">
      <c r="A6983" t="s">
        <v>4084</v>
      </c>
      <c r="B6983">
        <v>35</v>
      </c>
      <c r="C6983" s="2">
        <v>58025</v>
      </c>
      <c r="D6983">
        <v>1</v>
      </c>
      <c r="E6983" s="2">
        <v>58025</v>
      </c>
      <c r="G6983" s="2">
        <v>58025</v>
      </c>
      <c r="H6983" s="2">
        <v>37716.25</v>
      </c>
      <c r="J6983">
        <f t="shared" si="109"/>
        <v>0</v>
      </c>
    </row>
    <row r="6984" spans="1:10" x14ac:dyDescent="0.25">
      <c r="A6984" t="s">
        <v>6687</v>
      </c>
      <c r="B6984">
        <v>35</v>
      </c>
      <c r="C6984" s="2">
        <v>154560</v>
      </c>
      <c r="D6984">
        <v>1</v>
      </c>
      <c r="E6984" s="2">
        <v>154560</v>
      </c>
      <c r="G6984" s="2">
        <v>154560</v>
      </c>
      <c r="H6984" s="2">
        <v>100464</v>
      </c>
      <c r="J6984">
        <f t="shared" si="109"/>
        <v>0</v>
      </c>
    </row>
    <row r="6985" spans="1:10" x14ac:dyDescent="0.25">
      <c r="A6985" t="s">
        <v>3864</v>
      </c>
      <c r="C6985" s="2">
        <v>4600</v>
      </c>
      <c r="D6985">
        <v>1</v>
      </c>
      <c r="E6985" s="2">
        <v>4600</v>
      </c>
      <c r="G6985" s="2">
        <v>4600</v>
      </c>
      <c r="H6985" s="2">
        <v>4600</v>
      </c>
      <c r="I6985" t="s">
        <v>3864</v>
      </c>
      <c r="J6985">
        <f t="shared" si="109"/>
        <v>4600</v>
      </c>
    </row>
    <row r="6986" spans="1:10" x14ac:dyDescent="0.25">
      <c r="A6986" t="s">
        <v>3313</v>
      </c>
      <c r="C6986" s="2">
        <v>4600</v>
      </c>
      <c r="D6986">
        <v>1</v>
      </c>
      <c r="E6986" s="2">
        <v>4600</v>
      </c>
      <c r="G6986" s="2">
        <v>4600</v>
      </c>
      <c r="H6986" s="2">
        <v>4600</v>
      </c>
      <c r="J6986">
        <f t="shared" si="109"/>
        <v>0</v>
      </c>
    </row>
    <row r="6987" spans="1:10" x14ac:dyDescent="0.25">
      <c r="A6987" t="s">
        <v>4049</v>
      </c>
      <c r="C6987" s="2">
        <v>4600</v>
      </c>
      <c r="D6987">
        <v>1</v>
      </c>
      <c r="E6987" s="2">
        <v>4600</v>
      </c>
      <c r="G6987" s="2">
        <v>4600</v>
      </c>
      <c r="H6987" s="2">
        <v>4600</v>
      </c>
      <c r="I6987" t="s">
        <v>4049</v>
      </c>
      <c r="J6987">
        <f t="shared" si="109"/>
        <v>4600</v>
      </c>
    </row>
    <row r="6988" spans="1:10" x14ac:dyDescent="0.25">
      <c r="A6988" t="s">
        <v>3792</v>
      </c>
      <c r="C6988" s="2">
        <v>4600</v>
      </c>
      <c r="D6988">
        <v>1</v>
      </c>
      <c r="E6988" s="2">
        <v>4600</v>
      </c>
      <c r="G6988" s="2">
        <v>4600</v>
      </c>
      <c r="H6988" s="2">
        <v>4600</v>
      </c>
      <c r="I6988" t="s">
        <v>3792</v>
      </c>
      <c r="J6988">
        <f t="shared" si="109"/>
        <v>4600</v>
      </c>
    </row>
    <row r="6989" spans="1:10" x14ac:dyDescent="0.25">
      <c r="A6989" t="s">
        <v>3766</v>
      </c>
      <c r="C6989" s="2">
        <v>5118</v>
      </c>
      <c r="D6989">
        <v>1</v>
      </c>
      <c r="E6989" s="2">
        <v>5118</v>
      </c>
      <c r="G6989" s="2">
        <v>5118</v>
      </c>
      <c r="H6989" s="2">
        <v>5118</v>
      </c>
      <c r="J6989">
        <f t="shared" si="109"/>
        <v>0</v>
      </c>
    </row>
    <row r="6990" spans="1:10" x14ac:dyDescent="0.25">
      <c r="A6990" t="s">
        <v>3864</v>
      </c>
      <c r="C6990" s="2">
        <v>5118</v>
      </c>
      <c r="D6990">
        <v>1</v>
      </c>
      <c r="E6990" s="2">
        <v>5118</v>
      </c>
      <c r="G6990" s="2">
        <v>5118</v>
      </c>
      <c r="H6990" s="2">
        <v>5118</v>
      </c>
      <c r="I6990" t="s">
        <v>3864</v>
      </c>
      <c r="J6990">
        <f t="shared" si="109"/>
        <v>5118</v>
      </c>
    </row>
    <row r="6991" spans="1:10" x14ac:dyDescent="0.25">
      <c r="A6991" t="s">
        <v>3778</v>
      </c>
      <c r="C6991" s="2">
        <v>5118</v>
      </c>
      <c r="D6991">
        <v>1</v>
      </c>
      <c r="E6991" s="2">
        <v>5118</v>
      </c>
      <c r="G6991" s="2">
        <v>5118</v>
      </c>
      <c r="H6991" s="2">
        <v>5118</v>
      </c>
      <c r="J6991">
        <f t="shared" si="109"/>
        <v>0</v>
      </c>
    </row>
    <row r="6992" spans="1:10" x14ac:dyDescent="0.25">
      <c r="A6992" t="s">
        <v>3313</v>
      </c>
      <c r="C6992" s="2">
        <v>5118</v>
      </c>
      <c r="D6992">
        <v>1</v>
      </c>
      <c r="E6992" s="2">
        <v>5118</v>
      </c>
      <c r="G6992" s="2">
        <v>5118</v>
      </c>
      <c r="H6992" s="2">
        <v>5118</v>
      </c>
      <c r="J6992">
        <f t="shared" si="109"/>
        <v>0</v>
      </c>
    </row>
    <row r="6993" spans="1:10" x14ac:dyDescent="0.25">
      <c r="A6993" t="s">
        <v>3372</v>
      </c>
      <c r="C6993" s="2">
        <v>5118</v>
      </c>
      <c r="D6993">
        <v>1</v>
      </c>
      <c r="E6993" s="2">
        <v>5118</v>
      </c>
      <c r="G6993" s="2">
        <v>5118</v>
      </c>
      <c r="H6993" s="2">
        <v>5118</v>
      </c>
      <c r="J6993">
        <f t="shared" si="109"/>
        <v>0</v>
      </c>
    </row>
    <row r="6994" spans="1:10" x14ac:dyDescent="0.25">
      <c r="A6994" t="s">
        <v>4049</v>
      </c>
      <c r="C6994" s="2">
        <v>5118</v>
      </c>
      <c r="D6994">
        <v>1</v>
      </c>
      <c r="E6994" s="2">
        <v>5118</v>
      </c>
      <c r="G6994" s="2">
        <v>5118</v>
      </c>
      <c r="H6994" s="2">
        <v>5118</v>
      </c>
      <c r="I6994" t="s">
        <v>4049</v>
      </c>
      <c r="J6994">
        <f t="shared" si="109"/>
        <v>5118</v>
      </c>
    </row>
    <row r="6995" spans="1:10" x14ac:dyDescent="0.25">
      <c r="A6995" t="s">
        <v>3792</v>
      </c>
      <c r="C6995" s="2">
        <v>5118</v>
      </c>
      <c r="D6995">
        <v>1</v>
      </c>
      <c r="E6995" s="2">
        <v>5118</v>
      </c>
      <c r="G6995" s="2">
        <v>5118</v>
      </c>
      <c r="H6995" s="2">
        <v>5118</v>
      </c>
      <c r="I6995" t="s">
        <v>3792</v>
      </c>
      <c r="J6995">
        <f t="shared" si="109"/>
        <v>5118</v>
      </c>
    </row>
    <row r="6996" spans="1:10" x14ac:dyDescent="0.25">
      <c r="A6996" t="s">
        <v>3864</v>
      </c>
      <c r="C6996" s="2">
        <v>23184</v>
      </c>
      <c r="D6996">
        <v>1</v>
      </c>
      <c r="E6996" s="2">
        <v>23184</v>
      </c>
      <c r="G6996" s="2">
        <v>23184</v>
      </c>
      <c r="H6996" s="2">
        <v>23184</v>
      </c>
      <c r="I6996" t="s">
        <v>3864</v>
      </c>
      <c r="J6996">
        <f t="shared" si="109"/>
        <v>23184</v>
      </c>
    </row>
    <row r="6997" spans="1:10" x14ac:dyDescent="0.25">
      <c r="A6997" t="s">
        <v>3778</v>
      </c>
      <c r="C6997" s="2">
        <v>23184</v>
      </c>
      <c r="D6997">
        <v>1</v>
      </c>
      <c r="E6997" s="2">
        <v>23184</v>
      </c>
      <c r="G6997" s="2">
        <v>23184</v>
      </c>
      <c r="H6997" s="2">
        <v>23184</v>
      </c>
      <c r="J6997">
        <f t="shared" si="109"/>
        <v>0</v>
      </c>
    </row>
    <row r="6998" spans="1:10" x14ac:dyDescent="0.25">
      <c r="A6998" t="s">
        <v>3313</v>
      </c>
      <c r="C6998" s="2">
        <v>23184</v>
      </c>
      <c r="D6998">
        <v>1</v>
      </c>
      <c r="E6998" s="2">
        <v>23184</v>
      </c>
      <c r="G6998" s="2">
        <v>23184</v>
      </c>
      <c r="H6998" s="2">
        <v>23184</v>
      </c>
      <c r="J6998">
        <f t="shared" si="109"/>
        <v>0</v>
      </c>
    </row>
    <row r="6999" spans="1:10" x14ac:dyDescent="0.25">
      <c r="A6999" t="s">
        <v>3372</v>
      </c>
      <c r="C6999" s="2">
        <v>23184</v>
      </c>
      <c r="D6999">
        <v>1</v>
      </c>
      <c r="E6999" s="2">
        <v>23184</v>
      </c>
      <c r="G6999" s="2">
        <v>23184</v>
      </c>
      <c r="H6999" s="2">
        <v>23184</v>
      </c>
      <c r="J6999">
        <f t="shared" si="109"/>
        <v>0</v>
      </c>
    </row>
    <row r="7000" spans="1:10" x14ac:dyDescent="0.25">
      <c r="A7000" t="s">
        <v>4049</v>
      </c>
      <c r="C7000" s="2">
        <v>23184</v>
      </c>
      <c r="D7000">
        <v>1</v>
      </c>
      <c r="E7000" s="2">
        <v>23184</v>
      </c>
      <c r="G7000" s="2">
        <v>23184</v>
      </c>
      <c r="H7000" s="2">
        <v>23184</v>
      </c>
      <c r="I7000" t="s">
        <v>4049</v>
      </c>
      <c r="J7000">
        <f t="shared" si="109"/>
        <v>23184</v>
      </c>
    </row>
    <row r="7001" spans="1:10" x14ac:dyDescent="0.25">
      <c r="A7001" t="s">
        <v>3792</v>
      </c>
      <c r="C7001" s="2">
        <v>23184</v>
      </c>
      <c r="D7001">
        <v>1</v>
      </c>
      <c r="E7001" s="2">
        <v>23184</v>
      </c>
      <c r="G7001" s="2">
        <v>23184</v>
      </c>
      <c r="H7001" s="2">
        <v>23184</v>
      </c>
      <c r="I7001" t="s">
        <v>3792</v>
      </c>
      <c r="J7001">
        <f t="shared" si="109"/>
        <v>23184</v>
      </c>
    </row>
    <row r="7002" spans="1:10" x14ac:dyDescent="0.25">
      <c r="A7002" t="s">
        <v>3766</v>
      </c>
      <c r="C7002" s="2">
        <v>154560</v>
      </c>
      <c r="D7002">
        <v>1</v>
      </c>
      <c r="E7002" s="2">
        <v>154560</v>
      </c>
      <c r="G7002" s="2">
        <v>154560</v>
      </c>
      <c r="H7002" s="2">
        <v>154560</v>
      </c>
      <c r="J7002">
        <f t="shared" si="109"/>
        <v>0</v>
      </c>
    </row>
    <row r="7003" spans="1:10" x14ac:dyDescent="0.25">
      <c r="A7003" t="s">
        <v>3864</v>
      </c>
      <c r="C7003" s="2">
        <v>154560</v>
      </c>
      <c r="D7003">
        <v>1</v>
      </c>
      <c r="E7003" s="2">
        <v>154560</v>
      </c>
      <c r="G7003" s="2">
        <v>154560</v>
      </c>
      <c r="H7003" s="2">
        <v>154560</v>
      </c>
      <c r="I7003" t="s">
        <v>3864</v>
      </c>
      <c r="J7003">
        <f t="shared" si="109"/>
        <v>154560</v>
      </c>
    </row>
    <row r="7004" spans="1:10" x14ac:dyDescent="0.25">
      <c r="A7004" t="s">
        <v>3778</v>
      </c>
      <c r="C7004" s="2">
        <v>154560</v>
      </c>
      <c r="D7004">
        <v>1</v>
      </c>
      <c r="E7004" s="2">
        <v>154560</v>
      </c>
      <c r="G7004" s="2">
        <v>154560</v>
      </c>
      <c r="H7004" s="2">
        <v>154560</v>
      </c>
      <c r="J7004">
        <f t="shared" si="109"/>
        <v>0</v>
      </c>
    </row>
    <row r="7005" spans="1:10" x14ac:dyDescent="0.25">
      <c r="A7005" t="s">
        <v>3313</v>
      </c>
      <c r="C7005" s="2">
        <v>154560</v>
      </c>
      <c r="D7005">
        <v>1</v>
      </c>
      <c r="E7005" s="2">
        <v>154560</v>
      </c>
      <c r="G7005" s="2">
        <v>154560</v>
      </c>
      <c r="H7005" s="2">
        <v>154560</v>
      </c>
      <c r="J7005">
        <f t="shared" si="109"/>
        <v>0</v>
      </c>
    </row>
    <row r="7006" spans="1:10" x14ac:dyDescent="0.25">
      <c r="A7006" t="s">
        <v>3372</v>
      </c>
      <c r="C7006" s="2">
        <v>154560</v>
      </c>
      <c r="D7006">
        <v>1</v>
      </c>
      <c r="E7006" s="2">
        <v>154560</v>
      </c>
      <c r="G7006" s="2">
        <v>154560</v>
      </c>
      <c r="H7006" s="2">
        <v>154560</v>
      </c>
      <c r="J7006">
        <f t="shared" si="109"/>
        <v>0</v>
      </c>
    </row>
    <row r="7007" spans="1:10" x14ac:dyDescent="0.25">
      <c r="A7007" t="s">
        <v>4049</v>
      </c>
      <c r="C7007" s="2">
        <v>154560</v>
      </c>
      <c r="D7007">
        <v>1</v>
      </c>
      <c r="E7007" s="2">
        <v>154560</v>
      </c>
      <c r="G7007" s="2">
        <v>154560</v>
      </c>
      <c r="H7007" s="2">
        <v>154560</v>
      </c>
      <c r="I7007" t="s">
        <v>4049</v>
      </c>
      <c r="J7007">
        <f t="shared" si="109"/>
        <v>154560</v>
      </c>
    </row>
    <row r="7008" spans="1:10" x14ac:dyDescent="0.25">
      <c r="A7008" t="s">
        <v>3792</v>
      </c>
      <c r="C7008" s="2">
        <v>154560</v>
      </c>
      <c r="D7008">
        <v>1</v>
      </c>
      <c r="E7008" s="2">
        <v>154560</v>
      </c>
      <c r="G7008" s="2">
        <v>154560</v>
      </c>
      <c r="H7008" s="2">
        <v>154560</v>
      </c>
      <c r="I7008" t="s">
        <v>3792</v>
      </c>
      <c r="J7008">
        <f t="shared" si="109"/>
        <v>154560</v>
      </c>
    </row>
    <row r="7009" spans="1:10" x14ac:dyDescent="0.25">
      <c r="A7009" t="s">
        <v>4214</v>
      </c>
      <c r="B7009">
        <v>7</v>
      </c>
      <c r="C7009" s="2">
        <v>4600</v>
      </c>
      <c r="D7009">
        <v>1</v>
      </c>
      <c r="E7009" s="2">
        <v>4600</v>
      </c>
      <c r="G7009" s="2">
        <v>4600</v>
      </c>
      <c r="H7009" s="2">
        <v>4278</v>
      </c>
      <c r="I7009" t="s">
        <v>4214</v>
      </c>
      <c r="J7009">
        <f t="shared" si="109"/>
        <v>4278</v>
      </c>
    </row>
    <row r="7010" spans="1:10" x14ac:dyDescent="0.25">
      <c r="A7010" t="s">
        <v>4031</v>
      </c>
      <c r="B7010">
        <v>7</v>
      </c>
      <c r="C7010" s="2">
        <v>4600</v>
      </c>
      <c r="D7010">
        <v>1</v>
      </c>
      <c r="E7010" s="2">
        <v>4600</v>
      </c>
      <c r="G7010" s="2">
        <v>4600</v>
      </c>
      <c r="H7010" s="2">
        <v>4278</v>
      </c>
      <c r="J7010">
        <f t="shared" si="109"/>
        <v>0</v>
      </c>
    </row>
    <row r="7011" spans="1:10" x14ac:dyDescent="0.25">
      <c r="A7011" t="s">
        <v>4245</v>
      </c>
      <c r="B7011">
        <v>7</v>
      </c>
      <c r="C7011" s="2">
        <v>5118</v>
      </c>
      <c r="D7011">
        <v>1</v>
      </c>
      <c r="E7011" s="2">
        <v>5118</v>
      </c>
      <c r="G7011" s="2">
        <v>5118</v>
      </c>
      <c r="H7011" s="2">
        <v>4759.74</v>
      </c>
      <c r="J7011">
        <f t="shared" si="109"/>
        <v>0</v>
      </c>
    </row>
    <row r="7012" spans="1:10" x14ac:dyDescent="0.25">
      <c r="A7012" t="s">
        <v>6706</v>
      </c>
      <c r="B7012">
        <v>7</v>
      </c>
      <c r="C7012" s="2">
        <v>5118</v>
      </c>
      <c r="D7012">
        <v>1</v>
      </c>
      <c r="E7012" s="2">
        <v>5118</v>
      </c>
      <c r="G7012" s="2">
        <v>5118</v>
      </c>
      <c r="H7012" s="2">
        <v>4759.74</v>
      </c>
      <c r="I7012" t="s">
        <v>6706</v>
      </c>
      <c r="J7012">
        <f t="shared" si="109"/>
        <v>4759.74</v>
      </c>
    </row>
    <row r="7013" spans="1:10" x14ac:dyDescent="0.25">
      <c r="A7013" t="s">
        <v>4214</v>
      </c>
      <c r="B7013">
        <v>7</v>
      </c>
      <c r="C7013" s="2">
        <v>5118</v>
      </c>
      <c r="D7013">
        <v>1</v>
      </c>
      <c r="E7013" s="2">
        <v>5118</v>
      </c>
      <c r="G7013" s="2">
        <v>5118</v>
      </c>
      <c r="H7013" s="2">
        <v>4759.74</v>
      </c>
      <c r="I7013" t="s">
        <v>4214</v>
      </c>
      <c r="J7013">
        <f t="shared" si="109"/>
        <v>4759.74</v>
      </c>
    </row>
    <row r="7014" spans="1:10" x14ac:dyDescent="0.25">
      <c r="A7014" t="s">
        <v>4031</v>
      </c>
      <c r="B7014">
        <v>7</v>
      </c>
      <c r="C7014" s="2">
        <v>5118</v>
      </c>
      <c r="D7014">
        <v>1</v>
      </c>
      <c r="E7014" s="2">
        <v>5118</v>
      </c>
      <c r="G7014" s="2">
        <v>5118</v>
      </c>
      <c r="H7014" s="2">
        <v>4759.74</v>
      </c>
      <c r="J7014">
        <f t="shared" si="109"/>
        <v>0</v>
      </c>
    </row>
    <row r="7015" spans="1:10" x14ac:dyDescent="0.25">
      <c r="A7015" t="s">
        <v>4214</v>
      </c>
      <c r="B7015">
        <v>7</v>
      </c>
      <c r="C7015" s="2">
        <v>154560</v>
      </c>
      <c r="D7015">
        <v>1</v>
      </c>
      <c r="E7015" s="2">
        <v>154560</v>
      </c>
      <c r="G7015" s="2">
        <v>154560</v>
      </c>
      <c r="H7015" s="2">
        <v>143740.79999999999</v>
      </c>
      <c r="I7015" t="s">
        <v>4214</v>
      </c>
      <c r="J7015">
        <f t="shared" si="109"/>
        <v>143740.79999999999</v>
      </c>
    </row>
    <row r="7016" spans="1:10" x14ac:dyDescent="0.25">
      <c r="A7016" t="s">
        <v>4031</v>
      </c>
      <c r="B7016">
        <v>7</v>
      </c>
      <c r="C7016" s="2">
        <v>154560</v>
      </c>
      <c r="D7016">
        <v>1</v>
      </c>
      <c r="E7016" s="2">
        <v>154560</v>
      </c>
      <c r="G7016" s="2">
        <v>154560</v>
      </c>
      <c r="H7016" s="2">
        <v>143740.79999999999</v>
      </c>
      <c r="J7016">
        <f t="shared" si="109"/>
        <v>0</v>
      </c>
    </row>
    <row r="7017" spans="1:10" x14ac:dyDescent="0.25">
      <c r="A7017" t="s">
        <v>6706</v>
      </c>
      <c r="B7017">
        <v>10</v>
      </c>
      <c r="C7017" s="2">
        <v>23184</v>
      </c>
      <c r="D7017">
        <v>1</v>
      </c>
      <c r="E7017" s="2">
        <v>23184</v>
      </c>
      <c r="G7017" s="2">
        <v>23184</v>
      </c>
      <c r="H7017" s="2">
        <v>20865.599999999999</v>
      </c>
      <c r="I7017" t="s">
        <v>6706</v>
      </c>
      <c r="J7017">
        <f t="shared" si="109"/>
        <v>20865.599999999999</v>
      </c>
    </row>
    <row r="7018" spans="1:10" x14ac:dyDescent="0.25">
      <c r="A7018" t="s">
        <v>4213</v>
      </c>
      <c r="B7018">
        <v>10</v>
      </c>
      <c r="C7018" s="2">
        <v>23184</v>
      </c>
      <c r="D7018">
        <v>1</v>
      </c>
      <c r="E7018" s="2">
        <v>23184</v>
      </c>
      <c r="G7018" s="2">
        <v>23184</v>
      </c>
      <c r="H7018" s="2">
        <v>20865.599999999999</v>
      </c>
      <c r="J7018">
        <f t="shared" si="109"/>
        <v>0</v>
      </c>
    </row>
    <row r="7019" spans="1:10" x14ac:dyDescent="0.25">
      <c r="A7019" t="s">
        <v>6706</v>
      </c>
      <c r="B7019">
        <v>17</v>
      </c>
      <c r="C7019" s="2">
        <v>154560</v>
      </c>
      <c r="D7019">
        <v>1</v>
      </c>
      <c r="E7019" s="2">
        <v>154560</v>
      </c>
      <c r="G7019" s="2">
        <v>154560</v>
      </c>
      <c r="H7019" s="2">
        <v>128284.8</v>
      </c>
      <c r="I7019" t="s">
        <v>6706</v>
      </c>
      <c r="J7019">
        <f t="shared" si="109"/>
        <v>128284.8</v>
      </c>
    </row>
    <row r="7020" spans="1:10" x14ac:dyDescent="0.25">
      <c r="A7020" t="s">
        <v>4245</v>
      </c>
      <c r="B7020">
        <v>20</v>
      </c>
      <c r="C7020" s="2">
        <v>154560</v>
      </c>
      <c r="D7020">
        <v>1</v>
      </c>
      <c r="E7020" s="2">
        <v>154560</v>
      </c>
      <c r="G7020" s="2">
        <v>154560</v>
      </c>
      <c r="H7020" s="2">
        <v>123648</v>
      </c>
      <c r="J7020">
        <f t="shared" si="109"/>
        <v>0</v>
      </c>
    </row>
    <row r="7021" spans="1:10" x14ac:dyDescent="0.25">
      <c r="A7021" t="s">
        <v>4245</v>
      </c>
      <c r="B7021">
        <v>50</v>
      </c>
      <c r="C7021" s="2">
        <v>44050</v>
      </c>
      <c r="D7021">
        <v>1</v>
      </c>
      <c r="E7021" s="2">
        <v>44050</v>
      </c>
      <c r="G7021" s="2">
        <v>44050</v>
      </c>
      <c r="H7021" s="2">
        <v>22025</v>
      </c>
      <c r="J7021">
        <f t="shared" si="109"/>
        <v>0</v>
      </c>
    </row>
    <row r="7022" spans="1:10" x14ac:dyDescent="0.25">
      <c r="A7022" t="s">
        <v>4245</v>
      </c>
      <c r="B7022">
        <v>100</v>
      </c>
      <c r="C7022" s="2">
        <v>23184</v>
      </c>
      <c r="D7022">
        <v>1</v>
      </c>
      <c r="E7022" s="2">
        <v>23184</v>
      </c>
      <c r="G7022" s="2">
        <v>23184</v>
      </c>
      <c r="H7022" s="2">
        <v>0</v>
      </c>
      <c r="J7022">
        <f t="shared" si="109"/>
        <v>0</v>
      </c>
    </row>
    <row r="7023" spans="1:10" x14ac:dyDescent="0.25">
      <c r="A7023" t="s">
        <v>4213</v>
      </c>
      <c r="B7023">
        <v>11.5</v>
      </c>
      <c r="C7023" s="2">
        <v>23184</v>
      </c>
      <c r="D7023">
        <v>2</v>
      </c>
      <c r="E7023" s="2">
        <v>23184</v>
      </c>
      <c r="G7023" s="2">
        <v>46368</v>
      </c>
      <c r="H7023" s="2">
        <v>41035.68</v>
      </c>
      <c r="J7023">
        <f t="shared" si="109"/>
        <v>0</v>
      </c>
    </row>
    <row r="7024" spans="1:10" x14ac:dyDescent="0.25">
      <c r="A7024" t="s">
        <v>3778</v>
      </c>
      <c r="C7024" s="2">
        <v>4600</v>
      </c>
      <c r="D7024">
        <v>3</v>
      </c>
      <c r="E7024" s="2">
        <v>4600</v>
      </c>
      <c r="G7024" s="2">
        <v>13800</v>
      </c>
      <c r="H7024" s="2">
        <v>13800</v>
      </c>
      <c r="J7024">
        <f t="shared" si="109"/>
        <v>0</v>
      </c>
    </row>
    <row r="7025" spans="1:10" x14ac:dyDescent="0.25">
      <c r="A7025" t="s">
        <v>3372</v>
      </c>
      <c r="C7025" s="2">
        <v>4600</v>
      </c>
      <c r="D7025">
        <v>3</v>
      </c>
      <c r="E7025" s="2">
        <v>4600</v>
      </c>
      <c r="G7025" s="2">
        <v>13800</v>
      </c>
      <c r="H7025" s="2">
        <v>13800</v>
      </c>
      <c r="J7025">
        <f t="shared" si="109"/>
        <v>0</v>
      </c>
    </row>
    <row r="7026" spans="1:10" x14ac:dyDescent="0.25">
      <c r="A7026" t="s">
        <v>4213</v>
      </c>
      <c r="B7026">
        <v>13</v>
      </c>
      <c r="C7026" s="2">
        <v>23184</v>
      </c>
      <c r="D7026">
        <v>3</v>
      </c>
      <c r="E7026" s="2">
        <v>23184</v>
      </c>
      <c r="G7026" s="2">
        <v>69552</v>
      </c>
      <c r="H7026" s="2">
        <v>60510.239999999998</v>
      </c>
      <c r="J7026">
        <f t="shared" si="109"/>
        <v>0</v>
      </c>
    </row>
    <row r="7027" spans="1:10" x14ac:dyDescent="0.25">
      <c r="A7027" t="s">
        <v>4218</v>
      </c>
      <c r="B7027">
        <v>27</v>
      </c>
      <c r="C7027" s="2">
        <v>4600</v>
      </c>
      <c r="D7027">
        <v>16</v>
      </c>
      <c r="E7027" s="2">
        <v>4600</v>
      </c>
      <c r="G7027" s="2">
        <v>73600</v>
      </c>
      <c r="H7027" s="2">
        <v>53728</v>
      </c>
      <c r="J7027">
        <f t="shared" si="109"/>
        <v>0</v>
      </c>
    </row>
    <row r="7028" spans="1:10" x14ac:dyDescent="0.25">
      <c r="A7028" t="s">
        <v>6206</v>
      </c>
      <c r="B7028">
        <v>27</v>
      </c>
      <c r="C7028" s="2">
        <v>4600</v>
      </c>
      <c r="D7028">
        <v>16</v>
      </c>
      <c r="E7028" s="2">
        <v>4600</v>
      </c>
      <c r="G7028" s="2">
        <v>73600</v>
      </c>
      <c r="H7028" s="2">
        <v>53728</v>
      </c>
      <c r="J7028">
        <f t="shared" si="109"/>
        <v>0</v>
      </c>
    </row>
    <row r="7029" spans="1:10" x14ac:dyDescent="0.25">
      <c r="A7029" t="s">
        <v>3665</v>
      </c>
      <c r="C7029" s="2">
        <v>39</v>
      </c>
      <c r="D7029">
        <v>1</v>
      </c>
      <c r="E7029" s="2">
        <v>39</v>
      </c>
      <c r="G7029" s="2">
        <v>39</v>
      </c>
      <c r="H7029" s="2">
        <v>39</v>
      </c>
      <c r="J7029">
        <f t="shared" si="109"/>
        <v>0</v>
      </c>
    </row>
    <row r="7030" spans="1:10" x14ac:dyDescent="0.25">
      <c r="A7030" t="s">
        <v>3665</v>
      </c>
      <c r="C7030" s="2">
        <v>199</v>
      </c>
      <c r="D7030">
        <v>1</v>
      </c>
      <c r="E7030" s="2">
        <v>199</v>
      </c>
      <c r="G7030" s="2">
        <v>199</v>
      </c>
      <c r="H7030" s="2">
        <v>199</v>
      </c>
      <c r="J7030">
        <f t="shared" si="109"/>
        <v>0</v>
      </c>
    </row>
    <row r="7031" spans="1:10" x14ac:dyDescent="0.25">
      <c r="A7031" t="s">
        <v>3665</v>
      </c>
      <c r="C7031" s="2">
        <v>199</v>
      </c>
      <c r="D7031">
        <v>1</v>
      </c>
      <c r="E7031" s="2">
        <v>199</v>
      </c>
      <c r="G7031" s="2">
        <v>199</v>
      </c>
      <c r="H7031" s="2">
        <v>199</v>
      </c>
      <c r="J7031">
        <f t="shared" si="109"/>
        <v>0</v>
      </c>
    </row>
    <row r="7032" spans="1:10" x14ac:dyDescent="0.25">
      <c r="A7032" t="s">
        <v>3665</v>
      </c>
      <c r="C7032" s="2">
        <v>65000</v>
      </c>
      <c r="D7032">
        <v>1</v>
      </c>
      <c r="E7032" s="2">
        <v>65000</v>
      </c>
      <c r="G7032" s="2">
        <v>65000</v>
      </c>
      <c r="H7032" s="2">
        <v>65000</v>
      </c>
      <c r="J7032">
        <f t="shared" si="109"/>
        <v>0</v>
      </c>
    </row>
    <row r="7033" spans="1:10" x14ac:dyDescent="0.25">
      <c r="A7033" t="s">
        <v>3660</v>
      </c>
      <c r="B7033">
        <v>18</v>
      </c>
      <c r="C7033" s="2">
        <v>39</v>
      </c>
      <c r="D7033">
        <v>1</v>
      </c>
      <c r="E7033" s="2">
        <v>39</v>
      </c>
      <c r="G7033" s="2">
        <v>39</v>
      </c>
      <c r="H7033" s="2">
        <v>31.98</v>
      </c>
      <c r="J7033">
        <f t="shared" si="109"/>
        <v>0</v>
      </c>
    </row>
    <row r="7034" spans="1:10" x14ac:dyDescent="0.25">
      <c r="A7034" t="s">
        <v>3438</v>
      </c>
      <c r="B7034">
        <v>18</v>
      </c>
      <c r="C7034" s="2">
        <v>39</v>
      </c>
      <c r="D7034">
        <v>1</v>
      </c>
      <c r="E7034" s="2">
        <v>39</v>
      </c>
      <c r="G7034" s="2">
        <v>39</v>
      </c>
      <c r="H7034" s="2">
        <v>31.98</v>
      </c>
      <c r="J7034">
        <f t="shared" si="109"/>
        <v>0</v>
      </c>
    </row>
    <row r="7035" spans="1:10" x14ac:dyDescent="0.25">
      <c r="A7035" t="s">
        <v>3438</v>
      </c>
      <c r="B7035">
        <v>18</v>
      </c>
      <c r="C7035" s="2">
        <v>199</v>
      </c>
      <c r="D7035">
        <v>1</v>
      </c>
      <c r="E7035" s="2">
        <v>199</v>
      </c>
      <c r="G7035" s="2">
        <v>199</v>
      </c>
      <c r="H7035" s="2">
        <v>163.18</v>
      </c>
      <c r="J7035">
        <f t="shared" si="109"/>
        <v>0</v>
      </c>
    </row>
    <row r="7036" spans="1:10" x14ac:dyDescent="0.25">
      <c r="A7036" t="s">
        <v>3660</v>
      </c>
      <c r="B7036">
        <v>18</v>
      </c>
      <c r="C7036" s="2">
        <v>199</v>
      </c>
      <c r="D7036">
        <v>1</v>
      </c>
      <c r="E7036" s="2">
        <v>199</v>
      </c>
      <c r="G7036" s="2">
        <v>199</v>
      </c>
      <c r="H7036" s="2">
        <v>163.18</v>
      </c>
      <c r="J7036">
        <f t="shared" si="109"/>
        <v>0</v>
      </c>
    </row>
    <row r="7037" spans="1:10" x14ac:dyDescent="0.25">
      <c r="A7037" t="s">
        <v>3438</v>
      </c>
      <c r="B7037">
        <v>18</v>
      </c>
      <c r="C7037" s="2">
        <v>199</v>
      </c>
      <c r="D7037">
        <v>1</v>
      </c>
      <c r="E7037" s="2">
        <v>199</v>
      </c>
      <c r="G7037" s="2">
        <v>199</v>
      </c>
      <c r="H7037" s="2">
        <v>163.18</v>
      </c>
      <c r="J7037">
        <f t="shared" si="109"/>
        <v>0</v>
      </c>
    </row>
    <row r="7038" spans="1:10" x14ac:dyDescent="0.25">
      <c r="A7038" t="s">
        <v>3438</v>
      </c>
      <c r="B7038">
        <v>18</v>
      </c>
      <c r="C7038" s="2">
        <v>65000</v>
      </c>
      <c r="D7038">
        <v>1</v>
      </c>
      <c r="E7038" s="2">
        <v>65000</v>
      </c>
      <c r="G7038" s="2">
        <v>65000</v>
      </c>
      <c r="H7038" s="2">
        <v>53300</v>
      </c>
      <c r="J7038">
        <f t="shared" si="109"/>
        <v>0</v>
      </c>
    </row>
    <row r="7039" spans="1:10" x14ac:dyDescent="0.25">
      <c r="A7039" t="s">
        <v>3660</v>
      </c>
      <c r="B7039">
        <v>18</v>
      </c>
      <c r="C7039" s="2">
        <v>71500</v>
      </c>
      <c r="D7039">
        <v>1</v>
      </c>
      <c r="E7039" s="2">
        <v>71500</v>
      </c>
      <c r="G7039" s="2">
        <v>71500</v>
      </c>
      <c r="H7039" s="2">
        <v>58630</v>
      </c>
      <c r="J7039">
        <f t="shared" si="109"/>
        <v>0</v>
      </c>
    </row>
    <row r="7040" spans="1:10" x14ac:dyDescent="0.25">
      <c r="A7040" t="s">
        <v>4898</v>
      </c>
      <c r="B7040">
        <v>25</v>
      </c>
      <c r="C7040" s="2">
        <v>39</v>
      </c>
      <c r="D7040">
        <v>1</v>
      </c>
      <c r="E7040" s="2">
        <v>39</v>
      </c>
      <c r="G7040" s="2">
        <v>39</v>
      </c>
      <c r="H7040" s="2">
        <v>29.25</v>
      </c>
      <c r="J7040">
        <f t="shared" si="109"/>
        <v>0</v>
      </c>
    </row>
    <row r="7041" spans="1:10" x14ac:dyDescent="0.25">
      <c r="A7041" t="s">
        <v>4898</v>
      </c>
      <c r="B7041">
        <v>25</v>
      </c>
      <c r="C7041" s="2">
        <v>199</v>
      </c>
      <c r="D7041">
        <v>1</v>
      </c>
      <c r="E7041" s="2">
        <v>199</v>
      </c>
      <c r="G7041" s="2">
        <v>199</v>
      </c>
      <c r="H7041" s="2">
        <v>149.25</v>
      </c>
      <c r="J7041">
        <f t="shared" si="109"/>
        <v>0</v>
      </c>
    </row>
    <row r="7042" spans="1:10" x14ac:dyDescent="0.25">
      <c r="A7042" t="s">
        <v>4898</v>
      </c>
      <c r="B7042">
        <v>25</v>
      </c>
      <c r="C7042" s="2">
        <v>199</v>
      </c>
      <c r="D7042">
        <v>1</v>
      </c>
      <c r="E7042" s="2">
        <v>199</v>
      </c>
      <c r="G7042" s="2">
        <v>199</v>
      </c>
      <c r="H7042" s="2">
        <v>149.25</v>
      </c>
      <c r="J7042">
        <f t="shared" si="109"/>
        <v>0</v>
      </c>
    </row>
    <row r="7043" spans="1:10" x14ac:dyDescent="0.25">
      <c r="A7043" t="s">
        <v>4898</v>
      </c>
      <c r="B7043">
        <v>25</v>
      </c>
      <c r="C7043" s="2">
        <v>65000</v>
      </c>
      <c r="D7043">
        <v>1</v>
      </c>
      <c r="E7043" s="2">
        <v>65000</v>
      </c>
      <c r="G7043" s="2">
        <v>65000</v>
      </c>
      <c r="H7043" s="2">
        <v>48750</v>
      </c>
      <c r="J7043">
        <f t="shared" ref="J7043:J7106" si="110">IF(I7043=0,0,H7043)</f>
        <v>0</v>
      </c>
    </row>
    <row r="7044" spans="1:10" x14ac:dyDescent="0.25">
      <c r="A7044" t="s">
        <v>3400</v>
      </c>
      <c r="B7044">
        <v>25</v>
      </c>
      <c r="C7044" s="2">
        <v>65000</v>
      </c>
      <c r="D7044">
        <v>1</v>
      </c>
      <c r="E7044" s="2">
        <v>65000</v>
      </c>
      <c r="G7044" s="2">
        <v>65000</v>
      </c>
      <c r="H7044" s="2">
        <v>48750</v>
      </c>
      <c r="J7044">
        <f t="shared" si="110"/>
        <v>0</v>
      </c>
    </row>
    <row r="7045" spans="1:10" x14ac:dyDescent="0.25">
      <c r="A7045" t="s">
        <v>3600</v>
      </c>
      <c r="B7045">
        <v>33.33</v>
      </c>
      <c r="C7045" s="2">
        <v>39000</v>
      </c>
      <c r="D7045">
        <v>1</v>
      </c>
      <c r="E7045" s="2">
        <v>39000</v>
      </c>
      <c r="G7045" s="2">
        <v>39000</v>
      </c>
      <c r="H7045" s="2">
        <v>26001.3</v>
      </c>
      <c r="J7045">
        <f t="shared" si="110"/>
        <v>0</v>
      </c>
    </row>
    <row r="7046" spans="1:10" x14ac:dyDescent="0.25">
      <c r="A7046" t="s">
        <v>3600</v>
      </c>
      <c r="B7046">
        <v>60</v>
      </c>
      <c r="C7046" s="2">
        <v>39</v>
      </c>
      <c r="D7046">
        <v>1</v>
      </c>
      <c r="E7046" s="2">
        <v>39</v>
      </c>
      <c r="G7046" s="2">
        <v>39</v>
      </c>
      <c r="H7046" s="2">
        <v>15.6</v>
      </c>
      <c r="J7046">
        <f t="shared" si="110"/>
        <v>0</v>
      </c>
    </row>
    <row r="7047" spans="1:10" x14ac:dyDescent="0.25">
      <c r="A7047" t="s">
        <v>3600</v>
      </c>
      <c r="B7047">
        <v>60</v>
      </c>
      <c r="C7047" s="2">
        <v>199</v>
      </c>
      <c r="D7047">
        <v>1</v>
      </c>
      <c r="E7047" s="2">
        <v>199</v>
      </c>
      <c r="G7047" s="2">
        <v>199</v>
      </c>
      <c r="H7047" s="2">
        <v>79.599999999999994</v>
      </c>
      <c r="J7047">
        <f t="shared" si="110"/>
        <v>0</v>
      </c>
    </row>
    <row r="7048" spans="1:10" x14ac:dyDescent="0.25">
      <c r="A7048" t="s">
        <v>3600</v>
      </c>
      <c r="B7048">
        <v>60</v>
      </c>
      <c r="C7048" s="2">
        <v>199</v>
      </c>
      <c r="D7048">
        <v>1</v>
      </c>
      <c r="E7048" s="2">
        <v>199</v>
      </c>
      <c r="G7048" s="2">
        <v>199</v>
      </c>
      <c r="H7048" s="2">
        <v>79.599999999999994</v>
      </c>
      <c r="J7048">
        <f t="shared" si="110"/>
        <v>0</v>
      </c>
    </row>
    <row r="7049" spans="1:10" x14ac:dyDescent="0.25">
      <c r="A7049" t="s">
        <v>3660</v>
      </c>
      <c r="B7049">
        <v>18</v>
      </c>
      <c r="C7049" s="2">
        <v>199</v>
      </c>
      <c r="D7049">
        <v>24</v>
      </c>
      <c r="E7049" s="2">
        <v>199</v>
      </c>
      <c r="G7049" s="2">
        <v>4776</v>
      </c>
      <c r="H7049" s="2">
        <v>3916.32</v>
      </c>
      <c r="J7049">
        <f t="shared" si="110"/>
        <v>0</v>
      </c>
    </row>
    <row r="7050" spans="1:10" x14ac:dyDescent="0.25">
      <c r="A7050" t="s">
        <v>4099</v>
      </c>
      <c r="C7050" s="2">
        <v>-20000</v>
      </c>
      <c r="D7050">
        <v>1</v>
      </c>
      <c r="E7050" s="2">
        <v>-20000</v>
      </c>
      <c r="G7050" s="2">
        <v>-20000</v>
      </c>
      <c r="H7050" s="2">
        <v>-20000</v>
      </c>
      <c r="J7050">
        <f t="shared" si="110"/>
        <v>0</v>
      </c>
    </row>
    <row r="7051" spans="1:10" x14ac:dyDescent="0.25">
      <c r="A7051" t="s">
        <v>4222</v>
      </c>
      <c r="C7051" s="2">
        <v>725</v>
      </c>
      <c r="D7051">
        <v>1</v>
      </c>
      <c r="E7051" s="2">
        <v>725</v>
      </c>
      <c r="G7051" s="2">
        <v>725</v>
      </c>
      <c r="H7051" s="2">
        <v>725</v>
      </c>
      <c r="I7051" t="s">
        <v>4222</v>
      </c>
      <c r="J7051">
        <f t="shared" si="110"/>
        <v>725</v>
      </c>
    </row>
    <row r="7052" spans="1:10" x14ac:dyDescent="0.25">
      <c r="A7052" t="s">
        <v>4222</v>
      </c>
      <c r="C7052" s="2">
        <v>725</v>
      </c>
      <c r="D7052">
        <v>1</v>
      </c>
      <c r="E7052" s="2">
        <v>725</v>
      </c>
      <c r="G7052" s="2">
        <v>725</v>
      </c>
      <c r="H7052" s="2">
        <v>725</v>
      </c>
      <c r="I7052" t="s">
        <v>4222</v>
      </c>
      <c r="J7052">
        <f t="shared" si="110"/>
        <v>725</v>
      </c>
    </row>
    <row r="7053" spans="1:10" x14ac:dyDescent="0.25">
      <c r="A7053" t="s">
        <v>4222</v>
      </c>
      <c r="C7053" s="2">
        <v>3450</v>
      </c>
      <c r="D7053">
        <v>1</v>
      </c>
      <c r="E7053" s="2">
        <v>3450</v>
      </c>
      <c r="G7053" s="2">
        <v>3450</v>
      </c>
      <c r="H7053" s="2">
        <v>3450</v>
      </c>
      <c r="I7053" t="s">
        <v>4222</v>
      </c>
      <c r="J7053">
        <f t="shared" si="110"/>
        <v>3450</v>
      </c>
    </row>
    <row r="7054" spans="1:10" x14ac:dyDescent="0.25">
      <c r="A7054" t="s">
        <v>4222</v>
      </c>
      <c r="C7054" s="2">
        <v>3450</v>
      </c>
      <c r="D7054">
        <v>1</v>
      </c>
      <c r="E7054" s="2">
        <v>3450</v>
      </c>
      <c r="G7054" s="2">
        <v>3450</v>
      </c>
      <c r="H7054" s="2">
        <v>3450</v>
      </c>
      <c r="I7054" t="s">
        <v>4222</v>
      </c>
      <c r="J7054">
        <f t="shared" si="110"/>
        <v>3450</v>
      </c>
    </row>
    <row r="7055" spans="1:10" x14ac:dyDescent="0.25">
      <c r="A7055" t="s">
        <v>4222</v>
      </c>
      <c r="C7055" s="2">
        <v>5000</v>
      </c>
      <c r="D7055">
        <v>1</v>
      </c>
      <c r="E7055" s="2">
        <v>5000</v>
      </c>
      <c r="G7055" s="2">
        <v>5000</v>
      </c>
      <c r="H7055" s="2">
        <v>5000</v>
      </c>
      <c r="I7055" t="s">
        <v>4222</v>
      </c>
      <c r="J7055">
        <f t="shared" si="110"/>
        <v>5000</v>
      </c>
    </row>
    <row r="7056" spans="1:10" x14ac:dyDescent="0.25">
      <c r="A7056" t="s">
        <v>4222</v>
      </c>
      <c r="C7056" s="2">
        <v>5145</v>
      </c>
      <c r="D7056">
        <v>1</v>
      </c>
      <c r="E7056" s="2">
        <v>5145</v>
      </c>
      <c r="G7056" s="2">
        <v>5145</v>
      </c>
      <c r="H7056" s="2">
        <v>5145</v>
      </c>
      <c r="I7056" t="s">
        <v>4222</v>
      </c>
      <c r="J7056">
        <f t="shared" si="110"/>
        <v>5145</v>
      </c>
    </row>
    <row r="7057" spans="1:10" x14ac:dyDescent="0.25">
      <c r="A7057" t="s">
        <v>4099</v>
      </c>
      <c r="C7057" s="2">
        <v>5145</v>
      </c>
      <c r="D7057">
        <v>1</v>
      </c>
      <c r="E7057" s="2">
        <v>5145</v>
      </c>
      <c r="G7057" s="2">
        <v>5145</v>
      </c>
      <c r="H7057" s="2">
        <v>5145</v>
      </c>
      <c r="J7057">
        <f t="shared" si="110"/>
        <v>0</v>
      </c>
    </row>
    <row r="7058" spans="1:10" x14ac:dyDescent="0.25">
      <c r="A7058" t="s">
        <v>4222</v>
      </c>
      <c r="C7058" s="2">
        <v>24500</v>
      </c>
      <c r="D7058">
        <v>1</v>
      </c>
      <c r="E7058" s="2">
        <v>24500</v>
      </c>
      <c r="G7058" s="2">
        <v>24500</v>
      </c>
      <c r="H7058" s="2">
        <v>24500</v>
      </c>
      <c r="I7058" t="s">
        <v>4222</v>
      </c>
      <c r="J7058">
        <f t="shared" si="110"/>
        <v>24500</v>
      </c>
    </row>
    <row r="7059" spans="1:10" x14ac:dyDescent="0.25">
      <c r="A7059" t="s">
        <v>4099</v>
      </c>
      <c r="C7059" s="2">
        <v>24500</v>
      </c>
      <c r="D7059">
        <v>1</v>
      </c>
      <c r="E7059" s="2">
        <v>24500</v>
      </c>
      <c r="G7059" s="2">
        <v>24500</v>
      </c>
      <c r="H7059" s="2">
        <v>24500</v>
      </c>
      <c r="J7059">
        <f t="shared" si="110"/>
        <v>0</v>
      </c>
    </row>
    <row r="7060" spans="1:10" x14ac:dyDescent="0.25">
      <c r="A7060" t="s">
        <v>4222</v>
      </c>
      <c r="C7060" s="2">
        <v>52750</v>
      </c>
      <c r="D7060">
        <v>1</v>
      </c>
      <c r="E7060" s="2">
        <v>52750</v>
      </c>
      <c r="G7060" s="2">
        <v>52750</v>
      </c>
      <c r="H7060" s="2">
        <v>52750</v>
      </c>
      <c r="I7060" t="s">
        <v>4222</v>
      </c>
      <c r="J7060">
        <f t="shared" si="110"/>
        <v>52750</v>
      </c>
    </row>
    <row r="7061" spans="1:10" x14ac:dyDescent="0.25">
      <c r="A7061" t="s">
        <v>4099</v>
      </c>
      <c r="C7061" s="2">
        <v>52750</v>
      </c>
      <c r="D7061">
        <v>1</v>
      </c>
      <c r="E7061" s="2">
        <v>52750</v>
      </c>
      <c r="G7061" s="2">
        <v>52750</v>
      </c>
      <c r="H7061" s="2">
        <v>52750</v>
      </c>
      <c r="J7061">
        <f t="shared" si="110"/>
        <v>0</v>
      </c>
    </row>
    <row r="7062" spans="1:10" x14ac:dyDescent="0.25">
      <c r="A7062" t="s">
        <v>4215</v>
      </c>
      <c r="B7062">
        <v>7</v>
      </c>
      <c r="C7062" s="2">
        <v>4600</v>
      </c>
      <c r="D7062">
        <v>1</v>
      </c>
      <c r="E7062" s="2">
        <v>4600</v>
      </c>
      <c r="G7062" s="2">
        <v>4600</v>
      </c>
      <c r="H7062" s="2">
        <v>4278</v>
      </c>
      <c r="I7062" t="s">
        <v>4215</v>
      </c>
      <c r="J7062">
        <f t="shared" si="110"/>
        <v>4278</v>
      </c>
    </row>
    <row r="7063" spans="1:10" x14ac:dyDescent="0.25">
      <c r="A7063" t="s">
        <v>4235</v>
      </c>
      <c r="B7063">
        <v>7</v>
      </c>
      <c r="C7063" s="2">
        <v>4600</v>
      </c>
      <c r="D7063">
        <v>1</v>
      </c>
      <c r="E7063" s="2">
        <v>4600</v>
      </c>
      <c r="G7063" s="2">
        <v>4600</v>
      </c>
      <c r="H7063" s="2">
        <v>4278</v>
      </c>
      <c r="I7063" t="s">
        <v>4235</v>
      </c>
      <c r="J7063">
        <f t="shared" si="110"/>
        <v>4278</v>
      </c>
    </row>
    <row r="7064" spans="1:10" x14ac:dyDescent="0.25">
      <c r="A7064" t="s">
        <v>4032</v>
      </c>
      <c r="B7064">
        <v>7</v>
      </c>
      <c r="C7064" s="2">
        <v>4600</v>
      </c>
      <c r="D7064">
        <v>1</v>
      </c>
      <c r="E7064" s="2">
        <v>4600</v>
      </c>
      <c r="G7064" s="2">
        <v>4600</v>
      </c>
      <c r="H7064" s="2">
        <v>4278</v>
      </c>
      <c r="J7064">
        <f t="shared" si="110"/>
        <v>0</v>
      </c>
    </row>
    <row r="7065" spans="1:10" x14ac:dyDescent="0.25">
      <c r="A7065" t="s">
        <v>4215</v>
      </c>
      <c r="B7065">
        <v>7</v>
      </c>
      <c r="C7065" s="2">
        <v>5118</v>
      </c>
      <c r="D7065">
        <v>1</v>
      </c>
      <c r="E7065" s="2">
        <v>5118</v>
      </c>
      <c r="G7065" s="2">
        <v>5118</v>
      </c>
      <c r="H7065" s="2">
        <v>4759.74</v>
      </c>
      <c r="I7065" t="s">
        <v>4215</v>
      </c>
      <c r="J7065">
        <f t="shared" si="110"/>
        <v>4759.74</v>
      </c>
    </row>
    <row r="7066" spans="1:10" x14ac:dyDescent="0.25">
      <c r="A7066" t="s">
        <v>4235</v>
      </c>
      <c r="B7066">
        <v>7</v>
      </c>
      <c r="C7066" s="2">
        <v>5118</v>
      </c>
      <c r="D7066">
        <v>1</v>
      </c>
      <c r="E7066" s="2">
        <v>5118</v>
      </c>
      <c r="G7066" s="2">
        <v>5118</v>
      </c>
      <c r="H7066" s="2">
        <v>4759.74</v>
      </c>
      <c r="I7066" t="s">
        <v>4235</v>
      </c>
      <c r="J7066">
        <f t="shared" si="110"/>
        <v>4759.74</v>
      </c>
    </row>
    <row r="7067" spans="1:10" x14ac:dyDescent="0.25">
      <c r="A7067" t="s">
        <v>4032</v>
      </c>
      <c r="B7067">
        <v>7</v>
      </c>
      <c r="C7067" s="2">
        <v>5118</v>
      </c>
      <c r="D7067">
        <v>1</v>
      </c>
      <c r="E7067" s="2">
        <v>5118</v>
      </c>
      <c r="G7067" s="2">
        <v>5118</v>
      </c>
      <c r="H7067" s="2">
        <v>4759.74</v>
      </c>
      <c r="J7067">
        <f t="shared" si="110"/>
        <v>0</v>
      </c>
    </row>
    <row r="7068" spans="1:10" x14ac:dyDescent="0.25">
      <c r="A7068" t="s">
        <v>4042</v>
      </c>
      <c r="B7068">
        <v>7</v>
      </c>
      <c r="C7068" s="2">
        <v>5760</v>
      </c>
      <c r="D7068">
        <v>1</v>
      </c>
      <c r="E7068" s="2">
        <v>5760</v>
      </c>
      <c r="G7068" s="2">
        <v>5760</v>
      </c>
      <c r="H7068" s="2">
        <v>5356.8</v>
      </c>
      <c r="I7068" t="s">
        <v>4042</v>
      </c>
      <c r="J7068">
        <f t="shared" si="110"/>
        <v>5356.8</v>
      </c>
    </row>
    <row r="7069" spans="1:10" x14ac:dyDescent="0.25">
      <c r="A7069" t="s">
        <v>4046</v>
      </c>
      <c r="B7069">
        <v>7</v>
      </c>
      <c r="C7069" s="2">
        <v>5760</v>
      </c>
      <c r="D7069">
        <v>1</v>
      </c>
      <c r="E7069" s="2">
        <v>5760</v>
      </c>
      <c r="G7069" s="2">
        <v>5760</v>
      </c>
      <c r="H7069" s="2">
        <v>5356.8</v>
      </c>
      <c r="I7069" t="s">
        <v>4046</v>
      </c>
      <c r="J7069">
        <f t="shared" si="110"/>
        <v>5356.8</v>
      </c>
    </row>
    <row r="7070" spans="1:10" x14ac:dyDescent="0.25">
      <c r="A7070" t="s">
        <v>4046</v>
      </c>
      <c r="B7070">
        <v>7</v>
      </c>
      <c r="C7070" s="2">
        <v>6142</v>
      </c>
      <c r="D7070">
        <v>1</v>
      </c>
      <c r="E7070" s="2">
        <v>6142</v>
      </c>
      <c r="G7070" s="2">
        <v>6142</v>
      </c>
      <c r="H7070" s="2">
        <v>5712.06</v>
      </c>
      <c r="I7070" t="s">
        <v>4046</v>
      </c>
      <c r="J7070">
        <f t="shared" si="110"/>
        <v>5712.06</v>
      </c>
    </row>
    <row r="7071" spans="1:10" x14ac:dyDescent="0.25">
      <c r="A7071" t="s">
        <v>4042</v>
      </c>
      <c r="B7071">
        <v>7</v>
      </c>
      <c r="C7071" s="2">
        <v>6142</v>
      </c>
      <c r="D7071">
        <v>1</v>
      </c>
      <c r="E7071" s="2">
        <v>6142</v>
      </c>
      <c r="G7071" s="2">
        <v>6142</v>
      </c>
      <c r="H7071" s="2">
        <v>5712.06</v>
      </c>
      <c r="I7071" t="s">
        <v>4042</v>
      </c>
      <c r="J7071">
        <f t="shared" si="110"/>
        <v>5712.06</v>
      </c>
    </row>
    <row r="7072" spans="1:10" x14ac:dyDescent="0.25">
      <c r="A7072" t="s">
        <v>4215</v>
      </c>
      <c r="B7072">
        <v>7</v>
      </c>
      <c r="C7072" s="2">
        <v>23184</v>
      </c>
      <c r="D7072">
        <v>1</v>
      </c>
      <c r="E7072" s="2">
        <v>23184</v>
      </c>
      <c r="G7072" s="2">
        <v>23184</v>
      </c>
      <c r="H7072" s="2">
        <v>21561.119999999999</v>
      </c>
      <c r="I7072" t="s">
        <v>4215</v>
      </c>
      <c r="J7072">
        <f t="shared" si="110"/>
        <v>21561.119999999999</v>
      </c>
    </row>
    <row r="7073" spans="1:10" x14ac:dyDescent="0.25">
      <c r="A7073" t="s">
        <v>4235</v>
      </c>
      <c r="B7073">
        <v>7</v>
      </c>
      <c r="C7073" s="2">
        <v>23184</v>
      </c>
      <c r="D7073">
        <v>1</v>
      </c>
      <c r="E7073" s="2">
        <v>23184</v>
      </c>
      <c r="G7073" s="2">
        <v>23184</v>
      </c>
      <c r="H7073" s="2">
        <v>21561.119999999999</v>
      </c>
      <c r="I7073" t="s">
        <v>4235</v>
      </c>
      <c r="J7073">
        <f t="shared" si="110"/>
        <v>21561.119999999999</v>
      </c>
    </row>
    <row r="7074" spans="1:10" x14ac:dyDescent="0.25">
      <c r="A7074" t="s">
        <v>4032</v>
      </c>
      <c r="B7074">
        <v>7</v>
      </c>
      <c r="C7074" s="2">
        <v>23184</v>
      </c>
      <c r="D7074">
        <v>1</v>
      </c>
      <c r="E7074" s="2">
        <v>23184</v>
      </c>
      <c r="G7074" s="2">
        <v>23184</v>
      </c>
      <c r="H7074" s="2">
        <v>21561.119999999999</v>
      </c>
      <c r="J7074">
        <f t="shared" si="110"/>
        <v>0</v>
      </c>
    </row>
    <row r="7075" spans="1:10" x14ac:dyDescent="0.25">
      <c r="A7075" t="s">
        <v>4042</v>
      </c>
      <c r="B7075">
        <v>7</v>
      </c>
      <c r="C7075" s="2">
        <v>27821</v>
      </c>
      <c r="D7075">
        <v>1</v>
      </c>
      <c r="E7075" s="2">
        <v>27821</v>
      </c>
      <c r="G7075" s="2">
        <v>27821</v>
      </c>
      <c r="H7075" s="2">
        <v>25873.53</v>
      </c>
      <c r="I7075" t="s">
        <v>4042</v>
      </c>
      <c r="J7075">
        <f t="shared" si="110"/>
        <v>25873.53</v>
      </c>
    </row>
    <row r="7076" spans="1:10" x14ac:dyDescent="0.25">
      <c r="A7076" t="s">
        <v>4046</v>
      </c>
      <c r="B7076">
        <v>7</v>
      </c>
      <c r="C7076" s="2">
        <v>27821</v>
      </c>
      <c r="D7076">
        <v>1</v>
      </c>
      <c r="E7076" s="2">
        <v>27821</v>
      </c>
      <c r="G7076" s="2">
        <v>27821</v>
      </c>
      <c r="H7076" s="2">
        <v>25873.53</v>
      </c>
      <c r="I7076" t="s">
        <v>4046</v>
      </c>
      <c r="J7076">
        <f t="shared" si="110"/>
        <v>25873.53</v>
      </c>
    </row>
    <row r="7077" spans="1:10" x14ac:dyDescent="0.25">
      <c r="A7077" t="s">
        <v>4215</v>
      </c>
      <c r="B7077">
        <v>7</v>
      </c>
      <c r="C7077" s="2">
        <v>154560</v>
      </c>
      <c r="D7077">
        <v>1</v>
      </c>
      <c r="E7077" s="2">
        <v>154560</v>
      </c>
      <c r="G7077" s="2">
        <v>154560</v>
      </c>
      <c r="H7077" s="2">
        <v>143740.79999999999</v>
      </c>
      <c r="I7077" t="s">
        <v>4215</v>
      </c>
      <c r="J7077">
        <f t="shared" si="110"/>
        <v>143740.79999999999</v>
      </c>
    </row>
    <row r="7078" spans="1:10" x14ac:dyDescent="0.25">
      <c r="A7078" t="s">
        <v>4235</v>
      </c>
      <c r="B7078">
        <v>7</v>
      </c>
      <c r="C7078" s="2">
        <v>154560</v>
      </c>
      <c r="D7078">
        <v>1</v>
      </c>
      <c r="E7078" s="2">
        <v>154560</v>
      </c>
      <c r="G7078" s="2">
        <v>154560</v>
      </c>
      <c r="H7078" s="2">
        <v>143740.79999999999</v>
      </c>
      <c r="I7078" t="s">
        <v>4235</v>
      </c>
      <c r="J7078">
        <f t="shared" si="110"/>
        <v>143740.79999999999</v>
      </c>
    </row>
    <row r="7079" spans="1:10" x14ac:dyDescent="0.25">
      <c r="A7079" t="s">
        <v>4032</v>
      </c>
      <c r="B7079">
        <v>7</v>
      </c>
      <c r="C7079" s="2">
        <v>154560</v>
      </c>
      <c r="D7079">
        <v>1</v>
      </c>
      <c r="E7079" s="2">
        <v>154560</v>
      </c>
      <c r="G7079" s="2">
        <v>154560</v>
      </c>
      <c r="H7079" s="2">
        <v>143740.79999999999</v>
      </c>
      <c r="J7079">
        <f t="shared" si="110"/>
        <v>0</v>
      </c>
    </row>
    <row r="7080" spans="1:10" x14ac:dyDescent="0.25">
      <c r="A7080" t="s">
        <v>4046</v>
      </c>
      <c r="B7080">
        <v>7</v>
      </c>
      <c r="C7080" s="2">
        <v>185472</v>
      </c>
      <c r="D7080">
        <v>1</v>
      </c>
      <c r="E7080" s="2">
        <v>185472</v>
      </c>
      <c r="G7080" s="2">
        <v>185472</v>
      </c>
      <c r="H7080" s="2">
        <v>172488.95999999999</v>
      </c>
      <c r="I7080" t="s">
        <v>4046</v>
      </c>
      <c r="J7080">
        <f t="shared" si="110"/>
        <v>172488.95999999999</v>
      </c>
    </row>
    <row r="7081" spans="1:10" x14ac:dyDescent="0.25">
      <c r="A7081" t="s">
        <v>4042</v>
      </c>
      <c r="B7081">
        <v>7</v>
      </c>
      <c r="C7081" s="2">
        <v>185472</v>
      </c>
      <c r="D7081">
        <v>1</v>
      </c>
      <c r="E7081" s="2">
        <v>185472</v>
      </c>
      <c r="G7081" s="2">
        <v>185472</v>
      </c>
      <c r="H7081" s="2">
        <v>172488.95999999999</v>
      </c>
      <c r="I7081" t="s">
        <v>4042</v>
      </c>
      <c r="J7081">
        <f t="shared" si="110"/>
        <v>172488.95999999999</v>
      </c>
    </row>
    <row r="7082" spans="1:10" x14ac:dyDescent="0.25">
      <c r="A7082" t="s">
        <v>4237</v>
      </c>
      <c r="B7082">
        <v>7</v>
      </c>
      <c r="C7082" s="2">
        <v>4600</v>
      </c>
      <c r="D7082">
        <v>1</v>
      </c>
      <c r="E7082" s="2">
        <v>4600</v>
      </c>
      <c r="G7082" s="2">
        <v>4600</v>
      </c>
      <c r="H7082" s="2">
        <v>4278</v>
      </c>
      <c r="I7082" t="s">
        <v>4237</v>
      </c>
      <c r="J7082">
        <f t="shared" si="110"/>
        <v>4278</v>
      </c>
    </row>
    <row r="7083" spans="1:10" x14ac:dyDescent="0.25">
      <c r="A7083" t="s">
        <v>4220</v>
      </c>
      <c r="B7083">
        <v>7</v>
      </c>
      <c r="C7083" s="2">
        <v>4600</v>
      </c>
      <c r="D7083">
        <v>1</v>
      </c>
      <c r="E7083" s="2">
        <v>4600</v>
      </c>
      <c r="G7083" s="2">
        <v>4600</v>
      </c>
      <c r="H7083" s="2">
        <v>4278</v>
      </c>
      <c r="I7083" t="s">
        <v>4220</v>
      </c>
      <c r="J7083">
        <f t="shared" si="110"/>
        <v>4278</v>
      </c>
    </row>
    <row r="7084" spans="1:10" x14ac:dyDescent="0.25">
      <c r="A7084" t="s">
        <v>4237</v>
      </c>
      <c r="B7084">
        <v>7</v>
      </c>
      <c r="C7084" s="2">
        <v>5118</v>
      </c>
      <c r="D7084">
        <v>1</v>
      </c>
      <c r="E7084" s="2">
        <v>5118</v>
      </c>
      <c r="G7084" s="2">
        <v>5118</v>
      </c>
      <c r="H7084" s="2">
        <v>4759.74</v>
      </c>
      <c r="I7084" t="s">
        <v>4237</v>
      </c>
      <c r="J7084">
        <f t="shared" si="110"/>
        <v>4759.74</v>
      </c>
    </row>
    <row r="7085" spans="1:10" x14ac:dyDescent="0.25">
      <c r="A7085" t="s">
        <v>4220</v>
      </c>
      <c r="B7085">
        <v>7</v>
      </c>
      <c r="C7085" s="2">
        <v>5118</v>
      </c>
      <c r="D7085">
        <v>1</v>
      </c>
      <c r="E7085" s="2">
        <v>5118</v>
      </c>
      <c r="G7085" s="2">
        <v>5118</v>
      </c>
      <c r="H7085" s="2">
        <v>4759.74</v>
      </c>
      <c r="I7085" t="s">
        <v>4220</v>
      </c>
      <c r="J7085">
        <f t="shared" si="110"/>
        <v>4759.74</v>
      </c>
    </row>
    <row r="7086" spans="1:10" x14ac:dyDescent="0.25">
      <c r="A7086" t="s">
        <v>4220</v>
      </c>
      <c r="B7086">
        <v>7</v>
      </c>
      <c r="C7086" s="2">
        <v>23184</v>
      </c>
      <c r="D7086">
        <v>1</v>
      </c>
      <c r="E7086" s="2">
        <v>23184</v>
      </c>
      <c r="G7086" s="2">
        <v>23184</v>
      </c>
      <c r="H7086" s="2">
        <v>21561.119999999999</v>
      </c>
      <c r="I7086" t="s">
        <v>4220</v>
      </c>
      <c r="J7086">
        <f t="shared" si="110"/>
        <v>21561.119999999999</v>
      </c>
    </row>
    <row r="7087" spans="1:10" x14ac:dyDescent="0.25">
      <c r="A7087" t="s">
        <v>4237</v>
      </c>
      <c r="B7087">
        <v>7</v>
      </c>
      <c r="C7087" s="2">
        <v>154560</v>
      </c>
      <c r="D7087">
        <v>1</v>
      </c>
      <c r="E7087" s="2">
        <v>154560</v>
      </c>
      <c r="G7087" s="2">
        <v>154560</v>
      </c>
      <c r="H7087" s="2">
        <v>143740.79999999999</v>
      </c>
      <c r="I7087" t="s">
        <v>4237</v>
      </c>
      <c r="J7087">
        <f t="shared" si="110"/>
        <v>143740.79999999999</v>
      </c>
    </row>
    <row r="7088" spans="1:10" x14ac:dyDescent="0.25">
      <c r="A7088" t="s">
        <v>4220</v>
      </c>
      <c r="B7088">
        <v>7</v>
      </c>
      <c r="C7088" s="2">
        <v>154560</v>
      </c>
      <c r="D7088">
        <v>1</v>
      </c>
      <c r="E7088" s="2">
        <v>154560</v>
      </c>
      <c r="G7088" s="2">
        <v>154560</v>
      </c>
      <c r="H7088" s="2">
        <v>143740.79999999999</v>
      </c>
      <c r="I7088" t="s">
        <v>4220</v>
      </c>
      <c r="J7088">
        <f t="shared" si="110"/>
        <v>143740.79999999999</v>
      </c>
    </row>
    <row r="7089" spans="1:10" x14ac:dyDescent="0.25">
      <c r="A7089" t="s">
        <v>4237</v>
      </c>
      <c r="B7089">
        <v>10</v>
      </c>
      <c r="C7089" s="2">
        <v>23184</v>
      </c>
      <c r="D7089">
        <v>1</v>
      </c>
      <c r="E7089" s="2">
        <v>23184</v>
      </c>
      <c r="G7089" s="2">
        <v>23184</v>
      </c>
      <c r="H7089" s="2">
        <v>20865.599999999999</v>
      </c>
      <c r="I7089" t="s">
        <v>4237</v>
      </c>
      <c r="J7089">
        <f t="shared" si="110"/>
        <v>20865.599999999999</v>
      </c>
    </row>
    <row r="7090" spans="1:10" x14ac:dyDescent="0.25">
      <c r="A7090" t="s">
        <v>4925</v>
      </c>
      <c r="B7090">
        <v>10</v>
      </c>
      <c r="C7090" s="2">
        <v>65000</v>
      </c>
      <c r="D7090">
        <v>1</v>
      </c>
      <c r="E7090" s="2">
        <v>65000</v>
      </c>
      <c r="G7090" s="2">
        <v>65000</v>
      </c>
      <c r="H7090" s="2">
        <v>58500</v>
      </c>
      <c r="J7090">
        <f t="shared" si="110"/>
        <v>0</v>
      </c>
    </row>
    <row r="7091" spans="1:10" x14ac:dyDescent="0.25">
      <c r="A7091" t="s">
        <v>6283</v>
      </c>
      <c r="B7091">
        <v>20</v>
      </c>
      <c r="C7091" s="2">
        <v>65000</v>
      </c>
      <c r="D7091">
        <v>16</v>
      </c>
      <c r="E7091" s="2">
        <v>65000</v>
      </c>
      <c r="G7091" s="2">
        <v>1040000</v>
      </c>
      <c r="H7091" s="2">
        <v>832000</v>
      </c>
      <c r="J7091">
        <f t="shared" si="110"/>
        <v>0</v>
      </c>
    </row>
    <row r="7092" spans="1:10" x14ac:dyDescent="0.25">
      <c r="A7092" t="s">
        <v>6283</v>
      </c>
      <c r="B7092">
        <v>20</v>
      </c>
      <c r="C7092" s="2">
        <v>26000</v>
      </c>
      <c r="D7092">
        <v>33</v>
      </c>
      <c r="E7092" s="2">
        <v>26000</v>
      </c>
      <c r="G7092" s="2">
        <v>858000</v>
      </c>
      <c r="H7092" s="2">
        <v>686400</v>
      </c>
      <c r="J7092">
        <f t="shared" si="110"/>
        <v>0</v>
      </c>
    </row>
    <row r="7093" spans="1:10" x14ac:dyDescent="0.25">
      <c r="A7093" t="s">
        <v>4063</v>
      </c>
      <c r="B7093">
        <v>0</v>
      </c>
      <c r="C7093" s="2">
        <v>12</v>
      </c>
      <c r="D7093">
        <v>106</v>
      </c>
      <c r="E7093" s="2">
        <v>10.199999999999999</v>
      </c>
      <c r="G7093" s="2">
        <v>1081.2</v>
      </c>
      <c r="H7093" s="2">
        <v>1081.2</v>
      </c>
      <c r="J7093">
        <f t="shared" si="110"/>
        <v>0</v>
      </c>
    </row>
    <row r="7094" spans="1:10" x14ac:dyDescent="0.25">
      <c r="A7094" t="s">
        <v>4063</v>
      </c>
      <c r="B7094">
        <v>0</v>
      </c>
      <c r="C7094" s="2">
        <v>24</v>
      </c>
      <c r="D7094">
        <v>106</v>
      </c>
      <c r="E7094" s="2">
        <v>20.399999999999999</v>
      </c>
      <c r="G7094" s="2">
        <v>2162.4</v>
      </c>
      <c r="H7094" s="2">
        <v>2162.4</v>
      </c>
      <c r="J7094">
        <f t="shared" si="110"/>
        <v>0</v>
      </c>
    </row>
    <row r="7095" spans="1:10" x14ac:dyDescent="0.25">
      <c r="A7095" t="s">
        <v>4063</v>
      </c>
      <c r="B7095">
        <v>0</v>
      </c>
      <c r="C7095" s="2">
        <v>24</v>
      </c>
      <c r="D7095">
        <v>106</v>
      </c>
      <c r="E7095" s="2">
        <v>20.399999999999999</v>
      </c>
      <c r="G7095" s="2">
        <v>2162.4</v>
      </c>
      <c r="H7095" s="2">
        <v>2162.4</v>
      </c>
      <c r="J7095">
        <f t="shared" si="110"/>
        <v>0</v>
      </c>
    </row>
    <row r="7096" spans="1:10" x14ac:dyDescent="0.25">
      <c r="A7096" t="s">
        <v>4063</v>
      </c>
      <c r="B7096">
        <v>0</v>
      </c>
      <c r="C7096" s="2">
        <v>39</v>
      </c>
      <c r="D7096">
        <v>106</v>
      </c>
      <c r="E7096" s="2">
        <v>33.15</v>
      </c>
      <c r="G7096" s="2">
        <v>3513.9</v>
      </c>
      <c r="H7096" s="2">
        <v>3513.9</v>
      </c>
      <c r="J7096">
        <f t="shared" si="110"/>
        <v>0</v>
      </c>
    </row>
    <row r="7097" spans="1:10" x14ac:dyDescent="0.25">
      <c r="A7097" t="s">
        <v>4063</v>
      </c>
      <c r="B7097">
        <v>0</v>
      </c>
      <c r="C7097" s="2">
        <v>129</v>
      </c>
      <c r="D7097">
        <v>106</v>
      </c>
      <c r="E7097" s="2">
        <v>109.65</v>
      </c>
      <c r="G7097" s="2">
        <v>11622.9</v>
      </c>
      <c r="H7097" s="2">
        <v>11622.9</v>
      </c>
      <c r="J7097">
        <f t="shared" si="110"/>
        <v>0</v>
      </c>
    </row>
    <row r="7098" spans="1:10" x14ac:dyDescent="0.25">
      <c r="A7098" t="s">
        <v>4063</v>
      </c>
      <c r="B7098">
        <v>0</v>
      </c>
      <c r="C7098" s="2">
        <v>129</v>
      </c>
      <c r="D7098">
        <v>106</v>
      </c>
      <c r="E7098" s="2">
        <v>109.65</v>
      </c>
      <c r="G7098" s="2">
        <v>11622.9</v>
      </c>
      <c r="H7098" s="2">
        <v>11622.9</v>
      </c>
      <c r="J7098">
        <f t="shared" si="110"/>
        <v>0</v>
      </c>
    </row>
    <row r="7099" spans="1:10" x14ac:dyDescent="0.25">
      <c r="A7099" t="s">
        <v>4063</v>
      </c>
      <c r="B7099">
        <v>0</v>
      </c>
      <c r="C7099" s="2">
        <v>199</v>
      </c>
      <c r="D7099">
        <v>106</v>
      </c>
      <c r="E7099" s="2">
        <v>169.15</v>
      </c>
      <c r="G7099" s="2">
        <v>17929.900000000001</v>
      </c>
      <c r="H7099" s="2">
        <v>17929.900000000001</v>
      </c>
      <c r="J7099">
        <f t="shared" si="110"/>
        <v>0</v>
      </c>
    </row>
    <row r="7100" spans="1:10" x14ac:dyDescent="0.25">
      <c r="A7100" t="s">
        <v>4063</v>
      </c>
      <c r="B7100">
        <v>0</v>
      </c>
      <c r="C7100" s="2">
        <v>249</v>
      </c>
      <c r="D7100">
        <v>106</v>
      </c>
      <c r="E7100" s="2">
        <v>211.65</v>
      </c>
      <c r="G7100" s="2">
        <v>22434.9</v>
      </c>
      <c r="H7100" s="2">
        <v>22434.9</v>
      </c>
      <c r="J7100">
        <f t="shared" si="110"/>
        <v>0</v>
      </c>
    </row>
    <row r="7101" spans="1:10" x14ac:dyDescent="0.25">
      <c r="A7101" t="s">
        <v>4063</v>
      </c>
      <c r="B7101">
        <v>0</v>
      </c>
      <c r="C7101" s="2">
        <v>300</v>
      </c>
      <c r="D7101">
        <v>106</v>
      </c>
      <c r="E7101" s="2">
        <v>211.65</v>
      </c>
      <c r="G7101" s="2">
        <v>22434.9</v>
      </c>
      <c r="H7101" s="2">
        <v>22434.9</v>
      </c>
      <c r="J7101">
        <f t="shared" si="110"/>
        <v>0</v>
      </c>
    </row>
    <row r="7102" spans="1:10" x14ac:dyDescent="0.25">
      <c r="A7102" t="s">
        <v>4063</v>
      </c>
      <c r="B7102">
        <v>0</v>
      </c>
      <c r="C7102" s="2">
        <v>499</v>
      </c>
      <c r="D7102">
        <v>106</v>
      </c>
      <c r="E7102" s="2">
        <v>424.15</v>
      </c>
      <c r="G7102" s="2">
        <v>44959.9</v>
      </c>
      <c r="H7102" s="2">
        <v>44959.9</v>
      </c>
      <c r="J7102">
        <f t="shared" si="110"/>
        <v>0</v>
      </c>
    </row>
    <row r="7103" spans="1:10" x14ac:dyDescent="0.25">
      <c r="A7103" t="s">
        <v>4063</v>
      </c>
      <c r="B7103">
        <v>0</v>
      </c>
      <c r="C7103" s="2">
        <v>1199</v>
      </c>
      <c r="D7103">
        <v>106</v>
      </c>
      <c r="E7103" s="2">
        <v>1019.15</v>
      </c>
      <c r="G7103" s="2">
        <v>108029.9</v>
      </c>
      <c r="H7103" s="2">
        <v>108029.9</v>
      </c>
      <c r="J7103">
        <f t="shared" si="110"/>
        <v>0</v>
      </c>
    </row>
    <row r="7104" spans="1:10" x14ac:dyDescent="0.25">
      <c r="A7104" t="s">
        <v>4063</v>
      </c>
      <c r="B7104">
        <v>0</v>
      </c>
      <c r="C7104" s="2">
        <v>1199</v>
      </c>
      <c r="D7104">
        <v>106</v>
      </c>
      <c r="E7104" s="2">
        <v>1019.15</v>
      </c>
      <c r="G7104" s="2">
        <v>108029.9</v>
      </c>
      <c r="H7104" s="2">
        <v>108029.9</v>
      </c>
      <c r="J7104">
        <f t="shared" si="110"/>
        <v>0</v>
      </c>
    </row>
    <row r="7105" spans="1:10" x14ac:dyDescent="0.25">
      <c r="A7105" t="s">
        <v>4063</v>
      </c>
      <c r="B7105">
        <v>0</v>
      </c>
      <c r="C7105" s="2">
        <v>2999</v>
      </c>
      <c r="D7105">
        <v>106</v>
      </c>
      <c r="E7105" s="2">
        <v>2549.15</v>
      </c>
      <c r="G7105" s="2">
        <v>270209.90000000002</v>
      </c>
      <c r="H7105" s="2">
        <v>270209.90000000002</v>
      </c>
      <c r="J7105">
        <f t="shared" si="110"/>
        <v>0</v>
      </c>
    </row>
    <row r="7106" spans="1:10" x14ac:dyDescent="0.25">
      <c r="A7106" t="s">
        <v>6283</v>
      </c>
      <c r="B7106">
        <v>50</v>
      </c>
      <c r="C7106" s="2">
        <v>39</v>
      </c>
      <c r="D7106">
        <v>660</v>
      </c>
      <c r="E7106" s="2">
        <v>39</v>
      </c>
      <c r="G7106" s="2">
        <v>25740</v>
      </c>
      <c r="H7106" s="2">
        <v>12870</v>
      </c>
      <c r="J7106">
        <f t="shared" si="110"/>
        <v>0</v>
      </c>
    </row>
    <row r="7107" spans="1:10" x14ac:dyDescent="0.25">
      <c r="A7107" t="s">
        <v>6283</v>
      </c>
      <c r="B7107">
        <v>50</v>
      </c>
      <c r="C7107" s="2">
        <v>199</v>
      </c>
      <c r="D7107">
        <v>660</v>
      </c>
      <c r="E7107" s="2">
        <v>199</v>
      </c>
      <c r="G7107" s="2">
        <v>131340</v>
      </c>
      <c r="H7107" s="2">
        <v>65670</v>
      </c>
      <c r="J7107">
        <f t="shared" ref="J7107:J7170" si="111">IF(I7107=0,0,H7107)</f>
        <v>0</v>
      </c>
    </row>
    <row r="7108" spans="1:10" x14ac:dyDescent="0.25">
      <c r="A7108" t="s">
        <v>4063</v>
      </c>
      <c r="B7108">
        <v>0</v>
      </c>
      <c r="C7108" s="2">
        <v>504</v>
      </c>
      <c r="D7108" s="14">
        <v>2112</v>
      </c>
      <c r="E7108" s="2">
        <v>504.51</v>
      </c>
      <c r="G7108" s="2">
        <v>1065525.1200000001</v>
      </c>
      <c r="H7108" s="2">
        <v>1065525.1200000001</v>
      </c>
      <c r="J7108">
        <f t="shared" si="111"/>
        <v>0</v>
      </c>
    </row>
    <row r="7109" spans="1:10" x14ac:dyDescent="0.25">
      <c r="A7109" t="s">
        <v>4043</v>
      </c>
      <c r="C7109" s="2">
        <v>725</v>
      </c>
      <c r="D7109">
        <v>1</v>
      </c>
      <c r="E7109" s="2">
        <v>725</v>
      </c>
      <c r="G7109" s="2">
        <v>725</v>
      </c>
      <c r="H7109" s="2">
        <v>725</v>
      </c>
      <c r="I7109" t="s">
        <v>4043</v>
      </c>
      <c r="J7109">
        <f t="shared" si="111"/>
        <v>725</v>
      </c>
    </row>
    <row r="7110" spans="1:10" x14ac:dyDescent="0.25">
      <c r="A7110" t="s">
        <v>3830</v>
      </c>
      <c r="C7110" s="2">
        <v>725</v>
      </c>
      <c r="D7110">
        <v>1</v>
      </c>
      <c r="E7110" s="2">
        <v>725</v>
      </c>
      <c r="G7110" s="2">
        <v>725</v>
      </c>
      <c r="H7110" s="2">
        <v>725</v>
      </c>
      <c r="I7110" t="s">
        <v>3830</v>
      </c>
      <c r="J7110">
        <f t="shared" si="111"/>
        <v>725</v>
      </c>
    </row>
    <row r="7111" spans="1:10" x14ac:dyDescent="0.25">
      <c r="A7111" t="s">
        <v>4043</v>
      </c>
      <c r="C7111" s="2">
        <v>725</v>
      </c>
      <c r="D7111">
        <v>1</v>
      </c>
      <c r="E7111" s="2">
        <v>725</v>
      </c>
      <c r="G7111" s="2">
        <v>725</v>
      </c>
      <c r="H7111" s="2">
        <v>725</v>
      </c>
      <c r="I7111" t="s">
        <v>4043</v>
      </c>
      <c r="J7111">
        <f t="shared" si="111"/>
        <v>725</v>
      </c>
    </row>
    <row r="7112" spans="1:10" x14ac:dyDescent="0.25">
      <c r="A7112" t="s">
        <v>3830</v>
      </c>
      <c r="C7112" s="2">
        <v>725</v>
      </c>
      <c r="D7112">
        <v>1</v>
      </c>
      <c r="E7112" s="2">
        <v>725</v>
      </c>
      <c r="G7112" s="2">
        <v>725</v>
      </c>
      <c r="H7112" s="2">
        <v>725</v>
      </c>
      <c r="I7112" t="s">
        <v>3830</v>
      </c>
      <c r="J7112">
        <f t="shared" si="111"/>
        <v>725</v>
      </c>
    </row>
    <row r="7113" spans="1:10" x14ac:dyDescent="0.25">
      <c r="A7113" t="s">
        <v>4043</v>
      </c>
      <c r="C7113" s="2">
        <v>725</v>
      </c>
      <c r="D7113">
        <v>1</v>
      </c>
      <c r="E7113" s="2">
        <v>725</v>
      </c>
      <c r="G7113" s="2">
        <v>725</v>
      </c>
      <c r="H7113" s="2">
        <v>725</v>
      </c>
      <c r="I7113" t="s">
        <v>4043</v>
      </c>
      <c r="J7113">
        <f t="shared" si="111"/>
        <v>725</v>
      </c>
    </row>
    <row r="7114" spans="1:10" x14ac:dyDescent="0.25">
      <c r="A7114" t="s">
        <v>3830</v>
      </c>
      <c r="C7114" s="2">
        <v>725</v>
      </c>
      <c r="D7114">
        <v>1</v>
      </c>
      <c r="E7114" s="2">
        <v>725</v>
      </c>
      <c r="G7114" s="2">
        <v>725</v>
      </c>
      <c r="H7114" s="2">
        <v>725</v>
      </c>
      <c r="I7114" t="s">
        <v>3830</v>
      </c>
      <c r="J7114">
        <f t="shared" si="111"/>
        <v>725</v>
      </c>
    </row>
    <row r="7115" spans="1:10" x14ac:dyDescent="0.25">
      <c r="A7115" t="s">
        <v>4043</v>
      </c>
      <c r="C7115" s="2">
        <v>725</v>
      </c>
      <c r="D7115">
        <v>1</v>
      </c>
      <c r="E7115" s="2">
        <v>725</v>
      </c>
      <c r="G7115" s="2">
        <v>725</v>
      </c>
      <c r="H7115" s="2">
        <v>725</v>
      </c>
      <c r="I7115" t="s">
        <v>4043</v>
      </c>
      <c r="J7115">
        <f t="shared" si="111"/>
        <v>725</v>
      </c>
    </row>
    <row r="7116" spans="1:10" x14ac:dyDescent="0.25">
      <c r="A7116" t="s">
        <v>3830</v>
      </c>
      <c r="C7116" s="2">
        <v>725</v>
      </c>
      <c r="D7116">
        <v>1</v>
      </c>
      <c r="E7116" s="2">
        <v>725</v>
      </c>
      <c r="G7116" s="2">
        <v>725</v>
      </c>
      <c r="H7116" s="2">
        <v>725</v>
      </c>
      <c r="I7116" t="s">
        <v>3830</v>
      </c>
      <c r="J7116">
        <f t="shared" si="111"/>
        <v>725</v>
      </c>
    </row>
    <row r="7117" spans="1:10" x14ac:dyDescent="0.25">
      <c r="A7117" t="s">
        <v>4043</v>
      </c>
      <c r="C7117" s="2">
        <v>3450</v>
      </c>
      <c r="D7117">
        <v>1</v>
      </c>
      <c r="E7117" s="2">
        <v>3450</v>
      </c>
      <c r="G7117" s="2">
        <v>3450</v>
      </c>
      <c r="H7117" s="2">
        <v>3450</v>
      </c>
      <c r="I7117" t="s">
        <v>4043</v>
      </c>
      <c r="J7117">
        <f t="shared" si="111"/>
        <v>3450</v>
      </c>
    </row>
    <row r="7118" spans="1:10" x14ac:dyDescent="0.25">
      <c r="A7118" t="s">
        <v>3830</v>
      </c>
      <c r="C7118" s="2">
        <v>3450</v>
      </c>
      <c r="D7118">
        <v>1</v>
      </c>
      <c r="E7118" s="2">
        <v>3450</v>
      </c>
      <c r="G7118" s="2">
        <v>3450</v>
      </c>
      <c r="H7118" s="2">
        <v>3450</v>
      </c>
      <c r="I7118" t="s">
        <v>3830</v>
      </c>
      <c r="J7118">
        <f t="shared" si="111"/>
        <v>3450</v>
      </c>
    </row>
    <row r="7119" spans="1:10" x14ac:dyDescent="0.25">
      <c r="A7119" t="s">
        <v>4043</v>
      </c>
      <c r="C7119" s="2">
        <v>3450</v>
      </c>
      <c r="D7119">
        <v>1</v>
      </c>
      <c r="E7119" s="2">
        <v>3450</v>
      </c>
      <c r="G7119" s="2">
        <v>3450</v>
      </c>
      <c r="H7119" s="2">
        <v>3450</v>
      </c>
      <c r="I7119" t="s">
        <v>4043</v>
      </c>
      <c r="J7119">
        <f t="shared" si="111"/>
        <v>3450</v>
      </c>
    </row>
    <row r="7120" spans="1:10" x14ac:dyDescent="0.25">
      <c r="A7120" t="s">
        <v>3830</v>
      </c>
      <c r="C7120" s="2">
        <v>3450</v>
      </c>
      <c r="D7120">
        <v>1</v>
      </c>
      <c r="E7120" s="2">
        <v>3450</v>
      </c>
      <c r="G7120" s="2">
        <v>3450</v>
      </c>
      <c r="H7120" s="2">
        <v>3450</v>
      </c>
      <c r="I7120" t="s">
        <v>3830</v>
      </c>
      <c r="J7120">
        <f t="shared" si="111"/>
        <v>3450</v>
      </c>
    </row>
    <row r="7121" spans="1:10" x14ac:dyDescent="0.25">
      <c r="A7121" t="s">
        <v>4040</v>
      </c>
      <c r="C7121" s="2">
        <v>4450</v>
      </c>
      <c r="D7121">
        <v>1</v>
      </c>
      <c r="E7121" s="2">
        <v>4450</v>
      </c>
      <c r="G7121" s="2">
        <v>4450</v>
      </c>
      <c r="H7121" s="2">
        <v>4450</v>
      </c>
      <c r="I7121" t="s">
        <v>4040</v>
      </c>
      <c r="J7121">
        <f t="shared" si="111"/>
        <v>4450</v>
      </c>
    </row>
    <row r="7122" spans="1:10" x14ac:dyDescent="0.25">
      <c r="A7122" t="s">
        <v>3339</v>
      </c>
      <c r="C7122" s="2">
        <v>4450</v>
      </c>
      <c r="D7122">
        <v>1</v>
      </c>
      <c r="E7122" s="2">
        <v>4450</v>
      </c>
      <c r="G7122" s="2">
        <v>4450</v>
      </c>
      <c r="H7122" s="2">
        <v>4450</v>
      </c>
      <c r="J7122">
        <f t="shared" si="111"/>
        <v>0</v>
      </c>
    </row>
    <row r="7123" spans="1:10" x14ac:dyDescent="0.25">
      <c r="A7123" t="s">
        <v>3782</v>
      </c>
      <c r="C7123" s="2">
        <v>4450</v>
      </c>
      <c r="D7123">
        <v>1</v>
      </c>
      <c r="E7123" s="2">
        <v>4450</v>
      </c>
      <c r="G7123" s="2">
        <v>4450</v>
      </c>
      <c r="H7123" s="2">
        <v>4450</v>
      </c>
      <c r="I7123" t="s">
        <v>3782</v>
      </c>
      <c r="J7123">
        <f t="shared" si="111"/>
        <v>4450</v>
      </c>
    </row>
    <row r="7124" spans="1:10" x14ac:dyDescent="0.25">
      <c r="A7124" t="s">
        <v>3906</v>
      </c>
      <c r="C7124" s="2">
        <v>4450</v>
      </c>
      <c r="D7124">
        <v>1</v>
      </c>
      <c r="E7124" s="2">
        <v>4450</v>
      </c>
      <c r="G7124" s="2">
        <v>4450</v>
      </c>
      <c r="H7124" s="2">
        <v>4450</v>
      </c>
      <c r="I7124" t="s">
        <v>3906</v>
      </c>
      <c r="J7124">
        <f t="shared" si="111"/>
        <v>4450</v>
      </c>
    </row>
    <row r="7125" spans="1:10" x14ac:dyDescent="0.25">
      <c r="A7125" t="s">
        <v>3910</v>
      </c>
      <c r="C7125" s="2">
        <v>4450</v>
      </c>
      <c r="D7125">
        <v>1</v>
      </c>
      <c r="E7125" s="2">
        <v>4450</v>
      </c>
      <c r="G7125" s="2">
        <v>4450</v>
      </c>
      <c r="H7125" s="2">
        <v>4450</v>
      </c>
      <c r="I7125" t="s">
        <v>3910</v>
      </c>
      <c r="J7125">
        <f t="shared" si="111"/>
        <v>4450</v>
      </c>
    </row>
    <row r="7126" spans="1:10" x14ac:dyDescent="0.25">
      <c r="A7126" t="s">
        <v>5255</v>
      </c>
      <c r="C7126" s="2">
        <v>4450</v>
      </c>
      <c r="D7126">
        <v>1</v>
      </c>
      <c r="E7126" s="2">
        <v>4450</v>
      </c>
      <c r="G7126" s="2">
        <v>4450</v>
      </c>
      <c r="H7126" s="2">
        <v>4450</v>
      </c>
      <c r="I7126" t="s">
        <v>5255</v>
      </c>
      <c r="J7126">
        <f t="shared" si="111"/>
        <v>4450</v>
      </c>
    </row>
    <row r="7127" spans="1:10" x14ac:dyDescent="0.25">
      <c r="A7127" t="s">
        <v>3814</v>
      </c>
      <c r="C7127" s="2">
        <v>4450</v>
      </c>
      <c r="D7127">
        <v>1</v>
      </c>
      <c r="E7127" s="2">
        <v>4450</v>
      </c>
      <c r="G7127" s="2">
        <v>4450</v>
      </c>
      <c r="H7127" s="2">
        <v>4450</v>
      </c>
      <c r="J7127">
        <f t="shared" si="111"/>
        <v>0</v>
      </c>
    </row>
    <row r="7128" spans="1:10" x14ac:dyDescent="0.25">
      <c r="A7128" t="s">
        <v>4051</v>
      </c>
      <c r="C7128" s="2">
        <v>4450</v>
      </c>
      <c r="D7128">
        <v>1</v>
      </c>
      <c r="E7128" s="2">
        <v>4450</v>
      </c>
      <c r="G7128" s="2">
        <v>4450</v>
      </c>
      <c r="H7128" s="2">
        <v>4450</v>
      </c>
      <c r="I7128" t="s">
        <v>4051</v>
      </c>
      <c r="J7128">
        <f t="shared" si="111"/>
        <v>4450</v>
      </c>
    </row>
    <row r="7129" spans="1:10" x14ac:dyDescent="0.25">
      <c r="A7129" t="s">
        <v>3696</v>
      </c>
      <c r="C7129" s="2">
        <v>4450</v>
      </c>
      <c r="D7129">
        <v>1</v>
      </c>
      <c r="E7129" s="2">
        <v>4450</v>
      </c>
      <c r="G7129" s="2">
        <v>4450</v>
      </c>
      <c r="H7129" s="2">
        <v>4450</v>
      </c>
      <c r="J7129">
        <f t="shared" si="111"/>
        <v>0</v>
      </c>
    </row>
    <row r="7130" spans="1:10" x14ac:dyDescent="0.25">
      <c r="A7130" t="s">
        <v>5260</v>
      </c>
      <c r="C7130" s="2">
        <v>4450</v>
      </c>
      <c r="D7130">
        <v>1</v>
      </c>
      <c r="E7130" s="2">
        <v>4450</v>
      </c>
      <c r="G7130" s="2">
        <v>4450</v>
      </c>
      <c r="H7130" s="2">
        <v>4450</v>
      </c>
      <c r="J7130">
        <f t="shared" si="111"/>
        <v>0</v>
      </c>
    </row>
    <row r="7131" spans="1:10" x14ac:dyDescent="0.25">
      <c r="A7131" t="s">
        <v>3876</v>
      </c>
      <c r="C7131" s="2">
        <v>4450</v>
      </c>
      <c r="D7131">
        <v>1</v>
      </c>
      <c r="E7131" s="2">
        <v>4450</v>
      </c>
      <c r="G7131" s="2">
        <v>4450</v>
      </c>
      <c r="H7131" s="2">
        <v>4450</v>
      </c>
      <c r="J7131">
        <f t="shared" si="111"/>
        <v>0</v>
      </c>
    </row>
    <row r="7132" spans="1:10" x14ac:dyDescent="0.25">
      <c r="A7132" t="s">
        <v>3874</v>
      </c>
      <c r="C7132" s="2">
        <v>4450</v>
      </c>
      <c r="D7132">
        <v>1</v>
      </c>
      <c r="E7132" s="2">
        <v>4450</v>
      </c>
      <c r="G7132" s="2">
        <v>4450</v>
      </c>
      <c r="H7132" s="2">
        <v>4450</v>
      </c>
      <c r="J7132">
        <f t="shared" si="111"/>
        <v>0</v>
      </c>
    </row>
    <row r="7133" spans="1:10" x14ac:dyDescent="0.25">
      <c r="A7133" t="s">
        <v>3908</v>
      </c>
      <c r="C7133" s="2">
        <v>4450</v>
      </c>
      <c r="D7133">
        <v>1</v>
      </c>
      <c r="E7133" s="2">
        <v>4450</v>
      </c>
      <c r="G7133" s="2">
        <v>4450</v>
      </c>
      <c r="H7133" s="2">
        <v>4450</v>
      </c>
      <c r="I7133" t="s">
        <v>3908</v>
      </c>
      <c r="J7133">
        <f t="shared" si="111"/>
        <v>4450</v>
      </c>
    </row>
    <row r="7134" spans="1:10" x14ac:dyDescent="0.25">
      <c r="A7134" t="s">
        <v>5323</v>
      </c>
      <c r="C7134" s="2">
        <v>4450</v>
      </c>
      <c r="D7134">
        <v>1</v>
      </c>
      <c r="E7134" s="2">
        <v>4450</v>
      </c>
      <c r="G7134" s="2">
        <v>4450</v>
      </c>
      <c r="H7134" s="2">
        <v>4450</v>
      </c>
      <c r="I7134" t="s">
        <v>5323</v>
      </c>
      <c r="J7134">
        <f t="shared" si="111"/>
        <v>4450</v>
      </c>
    </row>
    <row r="7135" spans="1:10" x14ac:dyDescent="0.25">
      <c r="A7135" t="s">
        <v>3759</v>
      </c>
      <c r="C7135" s="2">
        <v>4450</v>
      </c>
      <c r="D7135">
        <v>1</v>
      </c>
      <c r="E7135" s="2">
        <v>4450</v>
      </c>
      <c r="G7135" s="2">
        <v>4450</v>
      </c>
      <c r="H7135" s="2">
        <v>4450</v>
      </c>
      <c r="I7135" t="s">
        <v>3759</v>
      </c>
      <c r="J7135">
        <f t="shared" si="111"/>
        <v>4450</v>
      </c>
    </row>
    <row r="7136" spans="1:10" x14ac:dyDescent="0.25">
      <c r="A7136" t="s">
        <v>3875</v>
      </c>
      <c r="C7136" s="2">
        <v>4450</v>
      </c>
      <c r="D7136">
        <v>1</v>
      </c>
      <c r="E7136" s="2">
        <v>4450</v>
      </c>
      <c r="G7136" s="2">
        <v>4450</v>
      </c>
      <c r="H7136" s="2">
        <v>4450</v>
      </c>
      <c r="J7136">
        <f t="shared" si="111"/>
        <v>0</v>
      </c>
    </row>
    <row r="7137" spans="1:10" x14ac:dyDescent="0.25">
      <c r="A7137" t="s">
        <v>3873</v>
      </c>
      <c r="C7137" s="2">
        <v>4450</v>
      </c>
      <c r="D7137">
        <v>1</v>
      </c>
      <c r="E7137" s="2">
        <v>4450</v>
      </c>
      <c r="G7137" s="2">
        <v>4450</v>
      </c>
      <c r="H7137" s="2">
        <v>4450</v>
      </c>
      <c r="J7137">
        <f t="shared" si="111"/>
        <v>0</v>
      </c>
    </row>
    <row r="7138" spans="1:10" x14ac:dyDescent="0.25">
      <c r="A7138" t="s">
        <v>3800</v>
      </c>
      <c r="C7138" s="2">
        <v>4450</v>
      </c>
      <c r="D7138">
        <v>1</v>
      </c>
      <c r="E7138" s="2">
        <v>4450</v>
      </c>
      <c r="G7138" s="2">
        <v>4450</v>
      </c>
      <c r="H7138" s="2">
        <v>4450</v>
      </c>
      <c r="I7138" t="s">
        <v>3800</v>
      </c>
      <c r="J7138">
        <f t="shared" si="111"/>
        <v>4450</v>
      </c>
    </row>
    <row r="7139" spans="1:10" x14ac:dyDescent="0.25">
      <c r="A7139" t="s">
        <v>4054</v>
      </c>
      <c r="C7139" s="2">
        <v>4450</v>
      </c>
      <c r="D7139">
        <v>1</v>
      </c>
      <c r="E7139" s="2">
        <v>4450</v>
      </c>
      <c r="G7139" s="2">
        <v>4450</v>
      </c>
      <c r="H7139" s="2">
        <v>4450</v>
      </c>
      <c r="J7139">
        <f t="shared" si="111"/>
        <v>0</v>
      </c>
    </row>
    <row r="7140" spans="1:10" x14ac:dyDescent="0.25">
      <c r="A7140" t="s">
        <v>5283</v>
      </c>
      <c r="C7140" s="2">
        <v>4450</v>
      </c>
      <c r="D7140">
        <v>1</v>
      </c>
      <c r="E7140" s="2">
        <v>4450</v>
      </c>
      <c r="G7140" s="2">
        <v>4450</v>
      </c>
      <c r="H7140" s="2">
        <v>4450</v>
      </c>
      <c r="J7140">
        <f t="shared" si="111"/>
        <v>0</v>
      </c>
    </row>
    <row r="7141" spans="1:10" x14ac:dyDescent="0.25">
      <c r="A7141" t="s">
        <v>3846</v>
      </c>
      <c r="C7141" s="2">
        <v>4450</v>
      </c>
      <c r="D7141">
        <v>1</v>
      </c>
      <c r="E7141" s="2">
        <v>4450</v>
      </c>
      <c r="G7141" s="2">
        <v>4450</v>
      </c>
      <c r="H7141" s="2">
        <v>4450</v>
      </c>
      <c r="J7141">
        <f t="shared" si="111"/>
        <v>0</v>
      </c>
    </row>
    <row r="7142" spans="1:10" x14ac:dyDescent="0.25">
      <c r="A7142" t="s">
        <v>6850</v>
      </c>
      <c r="C7142" s="2">
        <v>4450</v>
      </c>
      <c r="D7142">
        <v>1</v>
      </c>
      <c r="E7142" s="2">
        <v>4450</v>
      </c>
      <c r="G7142" s="2">
        <v>4450</v>
      </c>
      <c r="H7142" s="2">
        <v>4450</v>
      </c>
      <c r="I7142" t="s">
        <v>6850</v>
      </c>
      <c r="J7142">
        <f t="shared" si="111"/>
        <v>4450</v>
      </c>
    </row>
    <row r="7143" spans="1:10" x14ac:dyDescent="0.25">
      <c r="A7143" t="s">
        <v>3878</v>
      </c>
      <c r="C7143" s="2">
        <v>4450</v>
      </c>
      <c r="D7143">
        <v>1</v>
      </c>
      <c r="E7143" s="2">
        <v>4450</v>
      </c>
      <c r="G7143" s="2">
        <v>4450</v>
      </c>
      <c r="H7143" s="2">
        <v>4450</v>
      </c>
      <c r="I7143" t="s">
        <v>3878</v>
      </c>
      <c r="J7143">
        <f t="shared" si="111"/>
        <v>4450</v>
      </c>
    </row>
    <row r="7144" spans="1:10" x14ac:dyDescent="0.25">
      <c r="A7144" t="s">
        <v>5324</v>
      </c>
      <c r="C7144" s="2">
        <v>4450</v>
      </c>
      <c r="D7144">
        <v>1</v>
      </c>
      <c r="E7144" s="2">
        <v>4450</v>
      </c>
      <c r="G7144" s="2">
        <v>4450</v>
      </c>
      <c r="H7144" s="2">
        <v>4450</v>
      </c>
      <c r="I7144" t="s">
        <v>5324</v>
      </c>
      <c r="J7144">
        <f t="shared" si="111"/>
        <v>4450</v>
      </c>
    </row>
    <row r="7145" spans="1:10" x14ac:dyDescent="0.25">
      <c r="A7145" t="s">
        <v>3810</v>
      </c>
      <c r="C7145" s="2">
        <v>4450</v>
      </c>
      <c r="D7145">
        <v>1</v>
      </c>
      <c r="E7145" s="2">
        <v>4450</v>
      </c>
      <c r="G7145" s="2">
        <v>4450</v>
      </c>
      <c r="H7145" s="2">
        <v>4450</v>
      </c>
      <c r="I7145" t="s">
        <v>3810</v>
      </c>
      <c r="J7145">
        <f t="shared" si="111"/>
        <v>4450</v>
      </c>
    </row>
    <row r="7146" spans="1:10" x14ac:dyDescent="0.25">
      <c r="A7146" t="s">
        <v>3868</v>
      </c>
      <c r="C7146" s="2">
        <v>4450</v>
      </c>
      <c r="D7146">
        <v>1</v>
      </c>
      <c r="E7146" s="2">
        <v>4450</v>
      </c>
      <c r="G7146" s="2">
        <v>4450</v>
      </c>
      <c r="H7146" s="2">
        <v>4450</v>
      </c>
      <c r="J7146">
        <f t="shared" si="111"/>
        <v>0</v>
      </c>
    </row>
    <row r="7147" spans="1:10" x14ac:dyDescent="0.25">
      <c r="A7147" t="s">
        <v>3801</v>
      </c>
      <c r="C7147" s="2">
        <v>4450</v>
      </c>
      <c r="D7147">
        <v>1</v>
      </c>
      <c r="E7147" s="2">
        <v>4450</v>
      </c>
      <c r="G7147" s="2">
        <v>4450</v>
      </c>
      <c r="H7147" s="2">
        <v>4450</v>
      </c>
      <c r="I7147" t="s">
        <v>3801</v>
      </c>
      <c r="J7147">
        <f t="shared" si="111"/>
        <v>4450</v>
      </c>
    </row>
    <row r="7148" spans="1:10" x14ac:dyDescent="0.25">
      <c r="A7148" t="s">
        <v>3812</v>
      </c>
      <c r="C7148" s="2">
        <v>4450</v>
      </c>
      <c r="D7148">
        <v>1</v>
      </c>
      <c r="E7148" s="2">
        <v>4450</v>
      </c>
      <c r="G7148" s="2">
        <v>4450</v>
      </c>
      <c r="H7148" s="2">
        <v>4450</v>
      </c>
      <c r="I7148" t="s">
        <v>3812</v>
      </c>
      <c r="J7148">
        <f t="shared" si="111"/>
        <v>4450</v>
      </c>
    </row>
    <row r="7149" spans="1:10" x14ac:dyDescent="0.25">
      <c r="A7149" t="s">
        <v>3811</v>
      </c>
      <c r="C7149" s="2">
        <v>4450</v>
      </c>
      <c r="D7149">
        <v>1</v>
      </c>
      <c r="E7149" s="2">
        <v>4450</v>
      </c>
      <c r="G7149" s="2">
        <v>4450</v>
      </c>
      <c r="H7149" s="2">
        <v>4450</v>
      </c>
      <c r="I7149" t="s">
        <v>3811</v>
      </c>
      <c r="J7149">
        <f t="shared" si="111"/>
        <v>4450</v>
      </c>
    </row>
    <row r="7150" spans="1:10" x14ac:dyDescent="0.25">
      <c r="A7150" t="s">
        <v>3813</v>
      </c>
      <c r="C7150" s="2">
        <v>4450</v>
      </c>
      <c r="D7150">
        <v>1</v>
      </c>
      <c r="E7150" s="2">
        <v>4450</v>
      </c>
      <c r="G7150" s="2">
        <v>4450</v>
      </c>
      <c r="H7150" s="2">
        <v>4450</v>
      </c>
      <c r="I7150" t="s">
        <v>3813</v>
      </c>
      <c r="J7150">
        <f t="shared" si="111"/>
        <v>4450</v>
      </c>
    </row>
    <row r="7151" spans="1:10" x14ac:dyDescent="0.25">
      <c r="A7151" t="s">
        <v>3852</v>
      </c>
      <c r="C7151" s="2">
        <v>4450</v>
      </c>
      <c r="D7151">
        <v>1</v>
      </c>
      <c r="E7151" s="2">
        <v>4450</v>
      </c>
      <c r="G7151" s="2">
        <v>4450</v>
      </c>
      <c r="H7151" s="2">
        <v>4450</v>
      </c>
      <c r="I7151" t="s">
        <v>3852</v>
      </c>
      <c r="J7151">
        <f t="shared" si="111"/>
        <v>4450</v>
      </c>
    </row>
    <row r="7152" spans="1:10" x14ac:dyDescent="0.25">
      <c r="A7152" t="s">
        <v>3861</v>
      </c>
      <c r="C7152" s="2">
        <v>4450</v>
      </c>
      <c r="D7152">
        <v>1</v>
      </c>
      <c r="E7152" s="2">
        <v>4450</v>
      </c>
      <c r="G7152" s="2">
        <v>4450</v>
      </c>
      <c r="H7152" s="2">
        <v>4450</v>
      </c>
      <c r="I7152" t="s">
        <v>3861</v>
      </c>
      <c r="J7152">
        <f t="shared" si="111"/>
        <v>4450</v>
      </c>
    </row>
    <row r="7153" spans="1:10" x14ac:dyDescent="0.25">
      <c r="A7153" t="s">
        <v>4043</v>
      </c>
      <c r="C7153" s="2">
        <v>5000</v>
      </c>
      <c r="D7153">
        <v>1</v>
      </c>
      <c r="E7153" s="2">
        <v>5000</v>
      </c>
      <c r="G7153" s="2">
        <v>5000</v>
      </c>
      <c r="H7153" s="2">
        <v>5000</v>
      </c>
      <c r="I7153" t="s">
        <v>4043</v>
      </c>
      <c r="J7153">
        <f t="shared" si="111"/>
        <v>5000</v>
      </c>
    </row>
    <row r="7154" spans="1:10" x14ac:dyDescent="0.25">
      <c r="A7154" t="s">
        <v>3830</v>
      </c>
      <c r="C7154" s="2">
        <v>5000</v>
      </c>
      <c r="D7154">
        <v>1</v>
      </c>
      <c r="E7154" s="2">
        <v>5000</v>
      </c>
      <c r="G7154" s="2">
        <v>5000</v>
      </c>
      <c r="H7154" s="2">
        <v>5000</v>
      </c>
      <c r="I7154" t="s">
        <v>3830</v>
      </c>
      <c r="J7154">
        <f t="shared" si="111"/>
        <v>5000</v>
      </c>
    </row>
    <row r="7155" spans="1:10" x14ac:dyDescent="0.25">
      <c r="A7155" t="s">
        <v>3919</v>
      </c>
      <c r="C7155" s="2">
        <v>5118</v>
      </c>
      <c r="D7155">
        <v>1</v>
      </c>
      <c r="E7155" s="2">
        <v>5118</v>
      </c>
      <c r="G7155" s="2">
        <v>5118</v>
      </c>
      <c r="H7155" s="2">
        <v>5118</v>
      </c>
      <c r="J7155">
        <f t="shared" si="111"/>
        <v>0</v>
      </c>
    </row>
    <row r="7156" spans="1:10" x14ac:dyDescent="0.25">
      <c r="A7156" t="s">
        <v>4043</v>
      </c>
      <c r="C7156" s="2">
        <v>5145</v>
      </c>
      <c r="D7156">
        <v>1</v>
      </c>
      <c r="E7156" s="2">
        <v>5145</v>
      </c>
      <c r="G7156" s="2">
        <v>5145</v>
      </c>
      <c r="H7156" s="2">
        <v>5145</v>
      </c>
      <c r="I7156" t="s">
        <v>4043</v>
      </c>
      <c r="J7156">
        <f t="shared" si="111"/>
        <v>5145</v>
      </c>
    </row>
    <row r="7157" spans="1:10" x14ac:dyDescent="0.25">
      <c r="A7157" t="s">
        <v>3830</v>
      </c>
      <c r="C7157" s="2">
        <v>5145</v>
      </c>
      <c r="D7157">
        <v>1</v>
      </c>
      <c r="E7157" s="2">
        <v>5145</v>
      </c>
      <c r="G7157" s="2">
        <v>5145</v>
      </c>
      <c r="H7157" s="2">
        <v>5145</v>
      </c>
      <c r="I7157" t="s">
        <v>3830</v>
      </c>
      <c r="J7157">
        <f t="shared" si="111"/>
        <v>5145</v>
      </c>
    </row>
    <row r="7158" spans="1:10" x14ac:dyDescent="0.25">
      <c r="A7158" t="s">
        <v>4043</v>
      </c>
      <c r="C7158" s="2">
        <v>5245</v>
      </c>
      <c r="D7158">
        <v>1</v>
      </c>
      <c r="E7158" s="2">
        <v>5245</v>
      </c>
      <c r="G7158" s="2">
        <v>5245</v>
      </c>
      <c r="H7158" s="2">
        <v>5245</v>
      </c>
      <c r="I7158" t="s">
        <v>4043</v>
      </c>
      <c r="J7158">
        <f t="shared" si="111"/>
        <v>5245</v>
      </c>
    </row>
    <row r="7159" spans="1:10" x14ac:dyDescent="0.25">
      <c r="A7159" t="s">
        <v>3830</v>
      </c>
      <c r="C7159" s="2">
        <v>5245</v>
      </c>
      <c r="D7159">
        <v>1</v>
      </c>
      <c r="E7159" s="2">
        <v>5245</v>
      </c>
      <c r="G7159" s="2">
        <v>5245</v>
      </c>
      <c r="H7159" s="2">
        <v>5245</v>
      </c>
      <c r="I7159" t="s">
        <v>3830</v>
      </c>
      <c r="J7159">
        <f t="shared" si="111"/>
        <v>5245</v>
      </c>
    </row>
    <row r="7160" spans="1:10" x14ac:dyDescent="0.25">
      <c r="A7160" t="s">
        <v>3879</v>
      </c>
      <c r="C7160" s="2">
        <v>5340</v>
      </c>
      <c r="D7160">
        <v>1</v>
      </c>
      <c r="E7160" s="2">
        <v>5340</v>
      </c>
      <c r="G7160" s="2">
        <v>5340</v>
      </c>
      <c r="H7160" s="2">
        <v>5340</v>
      </c>
      <c r="I7160" t="s">
        <v>3879</v>
      </c>
      <c r="J7160">
        <f t="shared" si="111"/>
        <v>5340</v>
      </c>
    </row>
    <row r="7161" spans="1:10" x14ac:dyDescent="0.25">
      <c r="A7161" t="s">
        <v>4043</v>
      </c>
      <c r="C7161" s="2">
        <v>8950</v>
      </c>
      <c r="D7161">
        <v>1</v>
      </c>
      <c r="E7161" s="2">
        <v>8950</v>
      </c>
      <c r="G7161" s="2">
        <v>8950</v>
      </c>
      <c r="H7161" s="2">
        <v>8950</v>
      </c>
      <c r="I7161" t="s">
        <v>4043</v>
      </c>
      <c r="J7161">
        <f t="shared" si="111"/>
        <v>8950</v>
      </c>
    </row>
    <row r="7162" spans="1:10" x14ac:dyDescent="0.25">
      <c r="A7162" t="s">
        <v>3830</v>
      </c>
      <c r="C7162" s="2">
        <v>8950</v>
      </c>
      <c r="D7162">
        <v>1</v>
      </c>
      <c r="E7162" s="2">
        <v>8950</v>
      </c>
      <c r="G7162" s="2">
        <v>8950</v>
      </c>
      <c r="H7162" s="2">
        <v>8950</v>
      </c>
      <c r="I7162" t="s">
        <v>3830</v>
      </c>
      <c r="J7162">
        <f t="shared" si="111"/>
        <v>8950</v>
      </c>
    </row>
    <row r="7163" spans="1:10" x14ac:dyDescent="0.25">
      <c r="A7163" t="s">
        <v>3910</v>
      </c>
      <c r="C7163" s="2">
        <v>20160</v>
      </c>
      <c r="D7163">
        <v>1</v>
      </c>
      <c r="E7163" s="2">
        <v>20160</v>
      </c>
      <c r="G7163" s="2">
        <v>20160</v>
      </c>
      <c r="H7163" s="2">
        <v>20160</v>
      </c>
      <c r="I7163" t="s">
        <v>3910</v>
      </c>
      <c r="J7163">
        <f t="shared" si="111"/>
        <v>20160</v>
      </c>
    </row>
    <row r="7164" spans="1:10" x14ac:dyDescent="0.25">
      <c r="A7164" t="s">
        <v>3339</v>
      </c>
      <c r="C7164" s="2">
        <v>20160</v>
      </c>
      <c r="D7164">
        <v>1</v>
      </c>
      <c r="E7164" s="2">
        <v>20160</v>
      </c>
      <c r="G7164" s="2">
        <v>20160</v>
      </c>
      <c r="H7164" s="2">
        <v>20160</v>
      </c>
      <c r="J7164">
        <f t="shared" si="111"/>
        <v>0</v>
      </c>
    </row>
    <row r="7165" spans="1:10" x14ac:dyDescent="0.25">
      <c r="A7165" t="s">
        <v>5323</v>
      </c>
      <c r="C7165" s="2">
        <v>20160</v>
      </c>
      <c r="D7165">
        <v>1</v>
      </c>
      <c r="E7165" s="2">
        <v>20160</v>
      </c>
      <c r="G7165" s="2">
        <v>20160</v>
      </c>
      <c r="H7165" s="2">
        <v>20160</v>
      </c>
      <c r="I7165" t="s">
        <v>5323</v>
      </c>
      <c r="J7165">
        <f t="shared" si="111"/>
        <v>20160</v>
      </c>
    </row>
    <row r="7166" spans="1:10" x14ac:dyDescent="0.25">
      <c r="A7166" t="s">
        <v>5324</v>
      </c>
      <c r="C7166" s="2">
        <v>20160</v>
      </c>
      <c r="D7166">
        <v>1</v>
      </c>
      <c r="E7166" s="2">
        <v>20160</v>
      </c>
      <c r="G7166" s="2">
        <v>20160</v>
      </c>
      <c r="H7166" s="2">
        <v>20160</v>
      </c>
      <c r="I7166" t="s">
        <v>5324</v>
      </c>
      <c r="J7166">
        <f t="shared" si="111"/>
        <v>20160</v>
      </c>
    </row>
    <row r="7167" spans="1:10" x14ac:dyDescent="0.25">
      <c r="A7167" t="s">
        <v>3878</v>
      </c>
      <c r="C7167" s="2">
        <v>20160</v>
      </c>
      <c r="D7167">
        <v>1</v>
      </c>
      <c r="E7167" s="2">
        <v>20160</v>
      </c>
      <c r="G7167" s="2">
        <v>20160</v>
      </c>
      <c r="H7167" s="2">
        <v>20160</v>
      </c>
      <c r="I7167" t="s">
        <v>3878</v>
      </c>
      <c r="J7167">
        <f t="shared" si="111"/>
        <v>20160</v>
      </c>
    </row>
    <row r="7168" spans="1:10" x14ac:dyDescent="0.25">
      <c r="A7168" t="s">
        <v>3759</v>
      </c>
      <c r="C7168" s="2">
        <v>20160</v>
      </c>
      <c r="D7168">
        <v>1</v>
      </c>
      <c r="E7168" s="2">
        <v>20160</v>
      </c>
      <c r="G7168" s="2">
        <v>20160</v>
      </c>
      <c r="H7168" s="2">
        <v>20160</v>
      </c>
      <c r="I7168" t="s">
        <v>3759</v>
      </c>
      <c r="J7168">
        <f t="shared" si="111"/>
        <v>20160</v>
      </c>
    </row>
    <row r="7169" spans="1:10" x14ac:dyDescent="0.25">
      <c r="A7169" t="s">
        <v>3812</v>
      </c>
      <c r="C7169" s="2">
        <v>20160</v>
      </c>
      <c r="D7169">
        <v>1</v>
      </c>
      <c r="E7169" s="2">
        <v>20160</v>
      </c>
      <c r="G7169" s="2">
        <v>20160</v>
      </c>
      <c r="H7169" s="2">
        <v>20160</v>
      </c>
      <c r="I7169" t="s">
        <v>3812</v>
      </c>
      <c r="J7169">
        <f t="shared" si="111"/>
        <v>20160</v>
      </c>
    </row>
    <row r="7170" spans="1:10" x14ac:dyDescent="0.25">
      <c r="A7170" t="s">
        <v>3811</v>
      </c>
      <c r="C7170" s="2">
        <v>20160</v>
      </c>
      <c r="D7170">
        <v>1</v>
      </c>
      <c r="E7170" s="2">
        <v>20160</v>
      </c>
      <c r="G7170" s="2">
        <v>20160</v>
      </c>
      <c r="H7170" s="2">
        <v>20160</v>
      </c>
      <c r="I7170" t="s">
        <v>3811</v>
      </c>
      <c r="J7170">
        <f t="shared" si="111"/>
        <v>20160</v>
      </c>
    </row>
    <row r="7171" spans="1:10" x14ac:dyDescent="0.25">
      <c r="A7171" t="s">
        <v>4040</v>
      </c>
      <c r="C7171" s="2">
        <v>20160</v>
      </c>
      <c r="D7171">
        <v>1</v>
      </c>
      <c r="E7171" s="2">
        <v>20160</v>
      </c>
      <c r="G7171" s="2">
        <v>20160</v>
      </c>
      <c r="H7171" s="2">
        <v>20160</v>
      </c>
      <c r="I7171" t="s">
        <v>4040</v>
      </c>
      <c r="J7171">
        <f t="shared" ref="J7171:J7234" si="112">IF(I7171=0,0,H7171)</f>
        <v>20160</v>
      </c>
    </row>
    <row r="7172" spans="1:10" x14ac:dyDescent="0.25">
      <c r="A7172" t="s">
        <v>3813</v>
      </c>
      <c r="C7172" s="2">
        <v>20160</v>
      </c>
      <c r="D7172">
        <v>1</v>
      </c>
      <c r="E7172" s="2">
        <v>20160</v>
      </c>
      <c r="G7172" s="2">
        <v>20160</v>
      </c>
      <c r="H7172" s="2">
        <v>20160</v>
      </c>
      <c r="I7172" t="s">
        <v>3813</v>
      </c>
      <c r="J7172">
        <f t="shared" si="112"/>
        <v>20160</v>
      </c>
    </row>
    <row r="7173" spans="1:10" x14ac:dyDescent="0.25">
      <c r="A7173" t="s">
        <v>3879</v>
      </c>
      <c r="C7173" s="2">
        <v>24192</v>
      </c>
      <c r="D7173">
        <v>1</v>
      </c>
      <c r="E7173" s="2">
        <v>24192</v>
      </c>
      <c r="G7173" s="2">
        <v>24192</v>
      </c>
      <c r="H7173" s="2">
        <v>24192</v>
      </c>
      <c r="I7173" t="s">
        <v>3879</v>
      </c>
      <c r="J7173">
        <f t="shared" si="112"/>
        <v>24192</v>
      </c>
    </row>
    <row r="7174" spans="1:10" x14ac:dyDescent="0.25">
      <c r="A7174" t="s">
        <v>3821</v>
      </c>
      <c r="C7174" s="2">
        <v>24500</v>
      </c>
      <c r="D7174">
        <v>1</v>
      </c>
      <c r="E7174" s="2">
        <v>24500</v>
      </c>
      <c r="G7174" s="2">
        <v>24500</v>
      </c>
      <c r="H7174" s="2">
        <v>24500</v>
      </c>
      <c r="I7174" t="s">
        <v>3821</v>
      </c>
      <c r="J7174">
        <f t="shared" si="112"/>
        <v>24500</v>
      </c>
    </row>
    <row r="7175" spans="1:10" x14ac:dyDescent="0.25">
      <c r="A7175" t="s">
        <v>4043</v>
      </c>
      <c r="C7175" s="2">
        <v>24500</v>
      </c>
      <c r="D7175">
        <v>1</v>
      </c>
      <c r="E7175" s="2">
        <v>24500</v>
      </c>
      <c r="G7175" s="2">
        <v>24500</v>
      </c>
      <c r="H7175" s="2">
        <v>24500</v>
      </c>
      <c r="I7175" t="s">
        <v>4043</v>
      </c>
      <c r="J7175">
        <f t="shared" si="112"/>
        <v>24500</v>
      </c>
    </row>
    <row r="7176" spans="1:10" x14ac:dyDescent="0.25">
      <c r="A7176" t="s">
        <v>3830</v>
      </c>
      <c r="C7176" s="2">
        <v>24500</v>
      </c>
      <c r="D7176">
        <v>1</v>
      </c>
      <c r="E7176" s="2">
        <v>24500</v>
      </c>
      <c r="G7176" s="2">
        <v>24500</v>
      </c>
      <c r="H7176" s="2">
        <v>24500</v>
      </c>
      <c r="I7176" t="s">
        <v>3830</v>
      </c>
      <c r="J7176">
        <f t="shared" si="112"/>
        <v>24500</v>
      </c>
    </row>
    <row r="7177" spans="1:10" x14ac:dyDescent="0.25">
      <c r="A7177" t="s">
        <v>4043</v>
      </c>
      <c r="C7177" s="2">
        <v>52750</v>
      </c>
      <c r="D7177">
        <v>1</v>
      </c>
      <c r="E7177" s="2">
        <v>52750</v>
      </c>
      <c r="G7177" s="2">
        <v>52750</v>
      </c>
      <c r="H7177" s="2">
        <v>52750</v>
      </c>
      <c r="I7177" t="s">
        <v>4043</v>
      </c>
      <c r="J7177">
        <f t="shared" si="112"/>
        <v>52750</v>
      </c>
    </row>
    <row r="7178" spans="1:10" x14ac:dyDescent="0.25">
      <c r="A7178" t="s">
        <v>3830</v>
      </c>
      <c r="C7178" s="2">
        <v>52750</v>
      </c>
      <c r="D7178">
        <v>1</v>
      </c>
      <c r="E7178" s="2">
        <v>52750</v>
      </c>
      <c r="G7178" s="2">
        <v>52750</v>
      </c>
      <c r="H7178" s="2">
        <v>52750</v>
      </c>
      <c r="I7178" t="s">
        <v>3830</v>
      </c>
      <c r="J7178">
        <f t="shared" si="112"/>
        <v>52750</v>
      </c>
    </row>
    <row r="7179" spans="1:10" x14ac:dyDescent="0.25">
      <c r="A7179" t="s">
        <v>3821</v>
      </c>
      <c r="C7179" s="2">
        <v>52750</v>
      </c>
      <c r="D7179">
        <v>1</v>
      </c>
      <c r="E7179" s="2">
        <v>52750</v>
      </c>
      <c r="G7179" s="2">
        <v>52750</v>
      </c>
      <c r="H7179" s="2">
        <v>52750</v>
      </c>
      <c r="I7179" t="s">
        <v>3821</v>
      </c>
      <c r="J7179">
        <f t="shared" si="112"/>
        <v>52750</v>
      </c>
    </row>
    <row r="7180" spans="1:10" x14ac:dyDescent="0.25">
      <c r="A7180" t="s">
        <v>6866</v>
      </c>
      <c r="C7180" s="2">
        <v>128000</v>
      </c>
      <c r="D7180">
        <v>1</v>
      </c>
      <c r="E7180" s="2">
        <v>128000</v>
      </c>
      <c r="G7180" s="2">
        <v>128000</v>
      </c>
      <c r="H7180" s="2">
        <v>128000</v>
      </c>
      <c r="I7180" t="s">
        <v>6866</v>
      </c>
      <c r="J7180">
        <f t="shared" si="112"/>
        <v>128000</v>
      </c>
    </row>
    <row r="7181" spans="1:10" x14ac:dyDescent="0.25">
      <c r="A7181" t="s">
        <v>4604</v>
      </c>
      <c r="C7181" s="2">
        <v>128000</v>
      </c>
      <c r="D7181">
        <v>1</v>
      </c>
      <c r="E7181" s="2">
        <v>128000</v>
      </c>
      <c r="G7181" s="2">
        <v>128000</v>
      </c>
      <c r="H7181" s="2">
        <v>128000</v>
      </c>
      <c r="J7181">
        <f t="shared" si="112"/>
        <v>0</v>
      </c>
    </row>
    <row r="7182" spans="1:10" x14ac:dyDescent="0.25">
      <c r="A7182" t="s">
        <v>4040</v>
      </c>
      <c r="C7182" s="2">
        <v>134400</v>
      </c>
      <c r="D7182">
        <v>1</v>
      </c>
      <c r="E7182" s="2">
        <v>134400</v>
      </c>
      <c r="G7182" s="2">
        <v>134400</v>
      </c>
      <c r="H7182" s="2">
        <v>134400</v>
      </c>
      <c r="I7182" t="s">
        <v>4040</v>
      </c>
      <c r="J7182">
        <f t="shared" si="112"/>
        <v>134400</v>
      </c>
    </row>
    <row r="7183" spans="1:10" x14ac:dyDescent="0.25">
      <c r="A7183" t="s">
        <v>3782</v>
      </c>
      <c r="C7183" s="2">
        <v>134400</v>
      </c>
      <c r="D7183">
        <v>1</v>
      </c>
      <c r="E7183" s="2">
        <v>134400</v>
      </c>
      <c r="G7183" s="2">
        <v>134400</v>
      </c>
      <c r="H7183" s="2">
        <v>134400</v>
      </c>
      <c r="I7183" t="s">
        <v>3782</v>
      </c>
      <c r="J7183">
        <f t="shared" si="112"/>
        <v>134400</v>
      </c>
    </row>
    <row r="7184" spans="1:10" x14ac:dyDescent="0.25">
      <c r="A7184" t="s">
        <v>3906</v>
      </c>
      <c r="C7184" s="2">
        <v>134400</v>
      </c>
      <c r="D7184">
        <v>1</v>
      </c>
      <c r="E7184" s="2">
        <v>134400</v>
      </c>
      <c r="G7184" s="2">
        <v>134400</v>
      </c>
      <c r="H7184" s="2">
        <v>134400</v>
      </c>
      <c r="I7184" t="s">
        <v>3906</v>
      </c>
      <c r="J7184">
        <f t="shared" si="112"/>
        <v>134400</v>
      </c>
    </row>
    <row r="7185" spans="1:10" x14ac:dyDescent="0.25">
      <c r="A7185" t="s">
        <v>3910</v>
      </c>
      <c r="C7185" s="2">
        <v>134400</v>
      </c>
      <c r="D7185">
        <v>1</v>
      </c>
      <c r="E7185" s="2">
        <v>134400</v>
      </c>
      <c r="G7185" s="2">
        <v>134400</v>
      </c>
      <c r="H7185" s="2">
        <v>134400</v>
      </c>
      <c r="I7185" t="s">
        <v>3910</v>
      </c>
      <c r="J7185">
        <f t="shared" si="112"/>
        <v>134400</v>
      </c>
    </row>
    <row r="7186" spans="1:10" x14ac:dyDescent="0.25">
      <c r="A7186" t="s">
        <v>5255</v>
      </c>
      <c r="C7186" s="2">
        <v>134400</v>
      </c>
      <c r="D7186">
        <v>1</v>
      </c>
      <c r="E7186" s="2">
        <v>134400</v>
      </c>
      <c r="G7186" s="2">
        <v>134400</v>
      </c>
      <c r="H7186" s="2">
        <v>134400</v>
      </c>
      <c r="I7186" t="s">
        <v>5255</v>
      </c>
      <c r="J7186">
        <f t="shared" si="112"/>
        <v>134400</v>
      </c>
    </row>
    <row r="7187" spans="1:10" x14ac:dyDescent="0.25">
      <c r="A7187" t="s">
        <v>3339</v>
      </c>
      <c r="C7187" s="2">
        <v>134400</v>
      </c>
      <c r="D7187">
        <v>1</v>
      </c>
      <c r="E7187" s="2">
        <v>134400</v>
      </c>
      <c r="G7187" s="2">
        <v>134400</v>
      </c>
      <c r="H7187" s="2">
        <v>134400</v>
      </c>
      <c r="J7187">
        <f t="shared" si="112"/>
        <v>0</v>
      </c>
    </row>
    <row r="7188" spans="1:10" x14ac:dyDescent="0.25">
      <c r="A7188" t="s">
        <v>4051</v>
      </c>
      <c r="C7188" s="2">
        <v>134400</v>
      </c>
      <c r="D7188">
        <v>1</v>
      </c>
      <c r="E7188" s="2">
        <v>134400</v>
      </c>
      <c r="G7188" s="2">
        <v>134400</v>
      </c>
      <c r="H7188" s="2">
        <v>134400</v>
      </c>
      <c r="I7188" t="s">
        <v>4051</v>
      </c>
      <c r="J7188">
        <f t="shared" si="112"/>
        <v>134400</v>
      </c>
    </row>
    <row r="7189" spans="1:10" x14ac:dyDescent="0.25">
      <c r="A7189" t="s">
        <v>3696</v>
      </c>
      <c r="C7189" s="2">
        <v>134400</v>
      </c>
      <c r="D7189">
        <v>1</v>
      </c>
      <c r="E7189" s="2">
        <v>134400</v>
      </c>
      <c r="G7189" s="2">
        <v>134400</v>
      </c>
      <c r="H7189" s="2">
        <v>134400</v>
      </c>
      <c r="J7189">
        <f t="shared" si="112"/>
        <v>0</v>
      </c>
    </row>
    <row r="7190" spans="1:10" x14ac:dyDescent="0.25">
      <c r="A7190" t="s">
        <v>3814</v>
      </c>
      <c r="C7190" s="2">
        <v>134400</v>
      </c>
      <c r="D7190">
        <v>1</v>
      </c>
      <c r="E7190" s="2">
        <v>134400</v>
      </c>
      <c r="G7190" s="2">
        <v>134400</v>
      </c>
      <c r="H7190" s="2">
        <v>134400</v>
      </c>
      <c r="J7190">
        <f t="shared" si="112"/>
        <v>0</v>
      </c>
    </row>
    <row r="7191" spans="1:10" x14ac:dyDescent="0.25">
      <c r="A7191" t="s">
        <v>3876</v>
      </c>
      <c r="C7191" s="2">
        <v>134400</v>
      </c>
      <c r="D7191">
        <v>1</v>
      </c>
      <c r="E7191" s="2">
        <v>134400</v>
      </c>
      <c r="G7191" s="2">
        <v>134400</v>
      </c>
      <c r="H7191" s="2">
        <v>134400</v>
      </c>
      <c r="J7191">
        <f t="shared" si="112"/>
        <v>0</v>
      </c>
    </row>
    <row r="7192" spans="1:10" x14ac:dyDescent="0.25">
      <c r="A7192" t="s">
        <v>3874</v>
      </c>
      <c r="C7192" s="2">
        <v>134400</v>
      </c>
      <c r="D7192">
        <v>1</v>
      </c>
      <c r="E7192" s="2">
        <v>134400</v>
      </c>
      <c r="G7192" s="2">
        <v>134400</v>
      </c>
      <c r="H7192" s="2">
        <v>134400</v>
      </c>
      <c r="J7192">
        <f t="shared" si="112"/>
        <v>0</v>
      </c>
    </row>
    <row r="7193" spans="1:10" x14ac:dyDescent="0.25">
      <c r="A7193" t="s">
        <v>5323</v>
      </c>
      <c r="C7193" s="2">
        <v>134400</v>
      </c>
      <c r="D7193">
        <v>1</v>
      </c>
      <c r="E7193" s="2">
        <v>134400</v>
      </c>
      <c r="G7193" s="2">
        <v>134400</v>
      </c>
      <c r="H7193" s="2">
        <v>134400</v>
      </c>
      <c r="I7193" t="s">
        <v>5323</v>
      </c>
      <c r="J7193">
        <f t="shared" si="112"/>
        <v>134400</v>
      </c>
    </row>
    <row r="7194" spans="1:10" x14ac:dyDescent="0.25">
      <c r="A7194" t="s">
        <v>3908</v>
      </c>
      <c r="C7194" s="2">
        <v>134400</v>
      </c>
      <c r="D7194">
        <v>1</v>
      </c>
      <c r="E7194" s="2">
        <v>134400</v>
      </c>
      <c r="G7194" s="2">
        <v>134400</v>
      </c>
      <c r="H7194" s="2">
        <v>134400</v>
      </c>
      <c r="I7194" t="s">
        <v>3908</v>
      </c>
      <c r="J7194">
        <f t="shared" si="112"/>
        <v>134400</v>
      </c>
    </row>
    <row r="7195" spans="1:10" x14ac:dyDescent="0.25">
      <c r="A7195" t="s">
        <v>3875</v>
      </c>
      <c r="C7195" s="2">
        <v>134400</v>
      </c>
      <c r="D7195">
        <v>1</v>
      </c>
      <c r="E7195" s="2">
        <v>134400</v>
      </c>
      <c r="G7195" s="2">
        <v>134400</v>
      </c>
      <c r="H7195" s="2">
        <v>134400</v>
      </c>
      <c r="J7195">
        <f t="shared" si="112"/>
        <v>0</v>
      </c>
    </row>
    <row r="7196" spans="1:10" x14ac:dyDescent="0.25">
      <c r="A7196" t="s">
        <v>3873</v>
      </c>
      <c r="C7196" s="2">
        <v>134400</v>
      </c>
      <c r="D7196">
        <v>1</v>
      </c>
      <c r="E7196" s="2">
        <v>134400</v>
      </c>
      <c r="G7196" s="2">
        <v>134400</v>
      </c>
      <c r="H7196" s="2">
        <v>134400</v>
      </c>
      <c r="J7196">
        <f t="shared" si="112"/>
        <v>0</v>
      </c>
    </row>
    <row r="7197" spans="1:10" x14ac:dyDescent="0.25">
      <c r="A7197" t="s">
        <v>3800</v>
      </c>
      <c r="C7197" s="2">
        <v>134400</v>
      </c>
      <c r="D7197">
        <v>1</v>
      </c>
      <c r="E7197" s="2">
        <v>134400</v>
      </c>
      <c r="G7197" s="2">
        <v>134400</v>
      </c>
      <c r="H7197" s="2">
        <v>134400</v>
      </c>
      <c r="I7197" t="s">
        <v>3800</v>
      </c>
      <c r="J7197">
        <f t="shared" si="112"/>
        <v>134400</v>
      </c>
    </row>
    <row r="7198" spans="1:10" x14ac:dyDescent="0.25">
      <c r="A7198" t="s">
        <v>4054</v>
      </c>
      <c r="C7198" s="2">
        <v>134400</v>
      </c>
      <c r="D7198">
        <v>1</v>
      </c>
      <c r="E7198" s="2">
        <v>134400</v>
      </c>
      <c r="G7198" s="2">
        <v>134400</v>
      </c>
      <c r="H7198" s="2">
        <v>134400</v>
      </c>
      <c r="J7198">
        <f t="shared" si="112"/>
        <v>0</v>
      </c>
    </row>
    <row r="7199" spans="1:10" x14ac:dyDescent="0.25">
      <c r="A7199" t="s">
        <v>5283</v>
      </c>
      <c r="C7199" s="2">
        <v>134400</v>
      </c>
      <c r="D7199">
        <v>1</v>
      </c>
      <c r="E7199" s="2">
        <v>134400</v>
      </c>
      <c r="G7199" s="2">
        <v>134400</v>
      </c>
      <c r="H7199" s="2">
        <v>134400</v>
      </c>
      <c r="J7199">
        <f t="shared" si="112"/>
        <v>0</v>
      </c>
    </row>
    <row r="7200" spans="1:10" x14ac:dyDescent="0.25">
      <c r="A7200" t="s">
        <v>3846</v>
      </c>
      <c r="C7200" s="2">
        <v>134400</v>
      </c>
      <c r="D7200">
        <v>1</v>
      </c>
      <c r="E7200" s="2">
        <v>134400</v>
      </c>
      <c r="G7200" s="2">
        <v>134400</v>
      </c>
      <c r="H7200" s="2">
        <v>134400</v>
      </c>
      <c r="J7200">
        <f t="shared" si="112"/>
        <v>0</v>
      </c>
    </row>
    <row r="7201" spans="1:10" x14ac:dyDescent="0.25">
      <c r="A7201" t="s">
        <v>3868</v>
      </c>
      <c r="C7201" s="2">
        <v>134400</v>
      </c>
      <c r="D7201">
        <v>1</v>
      </c>
      <c r="E7201" s="2">
        <v>134400</v>
      </c>
      <c r="G7201" s="2">
        <v>134400</v>
      </c>
      <c r="H7201" s="2">
        <v>134400</v>
      </c>
      <c r="J7201">
        <f t="shared" si="112"/>
        <v>0</v>
      </c>
    </row>
    <row r="7202" spans="1:10" x14ac:dyDescent="0.25">
      <c r="A7202" t="s">
        <v>5260</v>
      </c>
      <c r="C7202" s="2">
        <v>134400</v>
      </c>
      <c r="D7202">
        <v>1</v>
      </c>
      <c r="E7202" s="2">
        <v>134400</v>
      </c>
      <c r="G7202" s="2">
        <v>134400</v>
      </c>
      <c r="H7202" s="2">
        <v>134400</v>
      </c>
      <c r="J7202">
        <f t="shared" si="112"/>
        <v>0</v>
      </c>
    </row>
    <row r="7203" spans="1:10" x14ac:dyDescent="0.25">
      <c r="A7203" t="s">
        <v>3759</v>
      </c>
      <c r="C7203" s="2">
        <v>134400</v>
      </c>
      <c r="D7203">
        <v>1</v>
      </c>
      <c r="E7203" s="2">
        <v>134400</v>
      </c>
      <c r="G7203" s="2">
        <v>134400</v>
      </c>
      <c r="H7203" s="2">
        <v>134400</v>
      </c>
      <c r="I7203" t="s">
        <v>3759</v>
      </c>
      <c r="J7203">
        <f t="shared" si="112"/>
        <v>134400</v>
      </c>
    </row>
    <row r="7204" spans="1:10" x14ac:dyDescent="0.25">
      <c r="A7204" t="s">
        <v>6850</v>
      </c>
      <c r="C7204" s="2">
        <v>134400</v>
      </c>
      <c r="D7204">
        <v>1</v>
      </c>
      <c r="E7204" s="2">
        <v>134400</v>
      </c>
      <c r="G7204" s="2">
        <v>134400</v>
      </c>
      <c r="H7204" s="2">
        <v>134400</v>
      </c>
      <c r="I7204" t="s">
        <v>6850</v>
      </c>
      <c r="J7204">
        <f t="shared" si="112"/>
        <v>134400</v>
      </c>
    </row>
    <row r="7205" spans="1:10" x14ac:dyDescent="0.25">
      <c r="A7205" t="s">
        <v>3878</v>
      </c>
      <c r="C7205" s="2">
        <v>134400</v>
      </c>
      <c r="D7205">
        <v>1</v>
      </c>
      <c r="E7205" s="2">
        <v>134400</v>
      </c>
      <c r="G7205" s="2">
        <v>134400</v>
      </c>
      <c r="H7205" s="2">
        <v>134400</v>
      </c>
      <c r="I7205" t="s">
        <v>3878</v>
      </c>
      <c r="J7205">
        <f t="shared" si="112"/>
        <v>134400</v>
      </c>
    </row>
    <row r="7206" spans="1:10" x14ac:dyDescent="0.25">
      <c r="A7206" t="s">
        <v>5324</v>
      </c>
      <c r="C7206" s="2">
        <v>134400</v>
      </c>
      <c r="D7206">
        <v>1</v>
      </c>
      <c r="E7206" s="2">
        <v>134400</v>
      </c>
      <c r="G7206" s="2">
        <v>134400</v>
      </c>
      <c r="H7206" s="2">
        <v>134400</v>
      </c>
      <c r="I7206" t="s">
        <v>5324</v>
      </c>
      <c r="J7206">
        <f t="shared" si="112"/>
        <v>134400</v>
      </c>
    </row>
    <row r="7207" spans="1:10" x14ac:dyDescent="0.25">
      <c r="A7207" t="s">
        <v>3810</v>
      </c>
      <c r="C7207" s="2">
        <v>134400</v>
      </c>
      <c r="D7207">
        <v>1</v>
      </c>
      <c r="E7207" s="2">
        <v>134400</v>
      </c>
      <c r="G7207" s="2">
        <v>134400</v>
      </c>
      <c r="H7207" s="2">
        <v>134400</v>
      </c>
      <c r="I7207" t="s">
        <v>3810</v>
      </c>
      <c r="J7207">
        <f t="shared" si="112"/>
        <v>134400</v>
      </c>
    </row>
    <row r="7208" spans="1:10" x14ac:dyDescent="0.25">
      <c r="A7208" t="s">
        <v>3801</v>
      </c>
      <c r="C7208" s="2">
        <v>134400</v>
      </c>
      <c r="D7208">
        <v>1</v>
      </c>
      <c r="E7208" s="2">
        <v>134400</v>
      </c>
      <c r="G7208" s="2">
        <v>134400</v>
      </c>
      <c r="H7208" s="2">
        <v>134400</v>
      </c>
      <c r="I7208" t="s">
        <v>3801</v>
      </c>
      <c r="J7208">
        <f t="shared" si="112"/>
        <v>134400</v>
      </c>
    </row>
    <row r="7209" spans="1:10" x14ac:dyDescent="0.25">
      <c r="A7209" t="s">
        <v>3812</v>
      </c>
      <c r="C7209" s="2">
        <v>134400</v>
      </c>
      <c r="D7209">
        <v>1</v>
      </c>
      <c r="E7209" s="2">
        <v>134400</v>
      </c>
      <c r="G7209" s="2">
        <v>134400</v>
      </c>
      <c r="H7209" s="2">
        <v>134400</v>
      </c>
      <c r="I7209" t="s">
        <v>3812</v>
      </c>
      <c r="J7209">
        <f t="shared" si="112"/>
        <v>134400</v>
      </c>
    </row>
    <row r="7210" spans="1:10" x14ac:dyDescent="0.25">
      <c r="A7210" t="s">
        <v>3811</v>
      </c>
      <c r="C7210" s="2">
        <v>134400</v>
      </c>
      <c r="D7210">
        <v>1</v>
      </c>
      <c r="E7210" s="2">
        <v>134400</v>
      </c>
      <c r="G7210" s="2">
        <v>134400</v>
      </c>
      <c r="H7210" s="2">
        <v>134400</v>
      </c>
      <c r="I7210" t="s">
        <v>3811</v>
      </c>
      <c r="J7210">
        <f t="shared" si="112"/>
        <v>134400</v>
      </c>
    </row>
    <row r="7211" spans="1:10" x14ac:dyDescent="0.25">
      <c r="A7211" t="s">
        <v>3813</v>
      </c>
      <c r="C7211" s="2">
        <v>134400</v>
      </c>
      <c r="D7211">
        <v>1</v>
      </c>
      <c r="E7211" s="2">
        <v>134400</v>
      </c>
      <c r="G7211" s="2">
        <v>134400</v>
      </c>
      <c r="H7211" s="2">
        <v>134400</v>
      </c>
      <c r="I7211" t="s">
        <v>3813</v>
      </c>
      <c r="J7211">
        <f t="shared" si="112"/>
        <v>134400</v>
      </c>
    </row>
    <row r="7212" spans="1:10" x14ac:dyDescent="0.25">
      <c r="A7212" t="s">
        <v>3852</v>
      </c>
      <c r="C7212" s="2">
        <v>134400</v>
      </c>
      <c r="D7212">
        <v>1</v>
      </c>
      <c r="E7212" s="2">
        <v>134400</v>
      </c>
      <c r="G7212" s="2">
        <v>134400</v>
      </c>
      <c r="H7212" s="2">
        <v>134400</v>
      </c>
      <c r="I7212" t="s">
        <v>3852</v>
      </c>
      <c r="J7212">
        <f t="shared" si="112"/>
        <v>134400</v>
      </c>
    </row>
    <row r="7213" spans="1:10" x14ac:dyDescent="0.25">
      <c r="A7213" t="s">
        <v>3861</v>
      </c>
      <c r="C7213" s="2">
        <v>134400</v>
      </c>
      <c r="D7213">
        <v>1</v>
      </c>
      <c r="E7213" s="2">
        <v>134400</v>
      </c>
      <c r="G7213" s="2">
        <v>134400</v>
      </c>
      <c r="H7213" s="2">
        <v>134400</v>
      </c>
      <c r="I7213" t="s">
        <v>3861</v>
      </c>
      <c r="J7213">
        <f t="shared" si="112"/>
        <v>134400</v>
      </c>
    </row>
    <row r="7214" spans="1:10" x14ac:dyDescent="0.25">
      <c r="A7214" t="s">
        <v>3919</v>
      </c>
      <c r="C7214" s="2">
        <v>154560</v>
      </c>
      <c r="D7214">
        <v>1</v>
      </c>
      <c r="E7214" s="2">
        <v>154560</v>
      </c>
      <c r="G7214" s="2">
        <v>154560</v>
      </c>
      <c r="H7214" s="2">
        <v>154560</v>
      </c>
      <c r="J7214">
        <f t="shared" si="112"/>
        <v>0</v>
      </c>
    </row>
    <row r="7215" spans="1:10" x14ac:dyDescent="0.25">
      <c r="A7215" t="s">
        <v>3879</v>
      </c>
      <c r="C7215" s="2">
        <v>161280</v>
      </c>
      <c r="D7215">
        <v>1</v>
      </c>
      <c r="E7215" s="2">
        <v>161280</v>
      </c>
      <c r="G7215" s="2">
        <v>161280</v>
      </c>
      <c r="H7215" s="2">
        <v>161280</v>
      </c>
      <c r="I7215" t="s">
        <v>3879</v>
      </c>
      <c r="J7215">
        <f t="shared" si="112"/>
        <v>161280</v>
      </c>
    </row>
    <row r="7216" spans="1:10" x14ac:dyDescent="0.25">
      <c r="A7216" t="s">
        <v>6682</v>
      </c>
      <c r="B7216">
        <v>5</v>
      </c>
      <c r="C7216" s="2">
        <v>4450</v>
      </c>
      <c r="D7216">
        <v>1</v>
      </c>
      <c r="E7216" s="2">
        <v>4450</v>
      </c>
      <c r="G7216" s="2">
        <v>4450</v>
      </c>
      <c r="H7216" s="2">
        <v>4227.5</v>
      </c>
      <c r="I7216" t="s">
        <v>6682</v>
      </c>
      <c r="J7216">
        <f t="shared" si="112"/>
        <v>4227.5</v>
      </c>
    </row>
    <row r="7217" spans="1:10" x14ac:dyDescent="0.25">
      <c r="A7217" t="s">
        <v>6713</v>
      </c>
      <c r="B7217">
        <v>5</v>
      </c>
      <c r="C7217" s="2">
        <v>4450</v>
      </c>
      <c r="D7217">
        <v>1</v>
      </c>
      <c r="E7217" s="2">
        <v>4450</v>
      </c>
      <c r="G7217" s="2">
        <v>4450</v>
      </c>
      <c r="H7217" s="2">
        <v>4227.5</v>
      </c>
      <c r="I7217" t="s">
        <v>6713</v>
      </c>
      <c r="J7217">
        <f t="shared" si="112"/>
        <v>4227.5</v>
      </c>
    </row>
    <row r="7218" spans="1:10" x14ac:dyDescent="0.25">
      <c r="A7218" t="s">
        <v>6682</v>
      </c>
      <c r="B7218">
        <v>5</v>
      </c>
      <c r="C7218" s="2">
        <v>134400</v>
      </c>
      <c r="D7218">
        <v>1</v>
      </c>
      <c r="E7218" s="2">
        <v>134400</v>
      </c>
      <c r="G7218" s="2">
        <v>134400</v>
      </c>
      <c r="H7218" s="2">
        <v>127680</v>
      </c>
      <c r="I7218" t="s">
        <v>6682</v>
      </c>
      <c r="J7218">
        <f t="shared" si="112"/>
        <v>127680</v>
      </c>
    </row>
    <row r="7219" spans="1:10" x14ac:dyDescent="0.25">
      <c r="A7219" t="s">
        <v>6713</v>
      </c>
      <c r="B7219">
        <v>5</v>
      </c>
      <c r="C7219" s="2">
        <v>134400</v>
      </c>
      <c r="D7219">
        <v>1</v>
      </c>
      <c r="E7219" s="2">
        <v>134400</v>
      </c>
      <c r="G7219" s="2">
        <v>134400</v>
      </c>
      <c r="H7219" s="2">
        <v>127680</v>
      </c>
      <c r="I7219" t="s">
        <v>6713</v>
      </c>
      <c r="J7219">
        <f t="shared" si="112"/>
        <v>127680</v>
      </c>
    </row>
    <row r="7220" spans="1:10" x14ac:dyDescent="0.25">
      <c r="A7220" t="s">
        <v>3852</v>
      </c>
      <c r="B7220">
        <v>10</v>
      </c>
      <c r="C7220" s="2">
        <v>20160</v>
      </c>
      <c r="D7220">
        <v>1</v>
      </c>
      <c r="E7220" s="2">
        <v>20160</v>
      </c>
      <c r="G7220" s="2">
        <v>20160</v>
      </c>
      <c r="H7220" s="2">
        <v>18144</v>
      </c>
      <c r="I7220" t="s">
        <v>3852</v>
      </c>
      <c r="J7220">
        <f t="shared" si="112"/>
        <v>18144</v>
      </c>
    </row>
    <row r="7221" spans="1:10" x14ac:dyDescent="0.25">
      <c r="A7221" t="s">
        <v>3861</v>
      </c>
      <c r="B7221">
        <v>10</v>
      </c>
      <c r="C7221" s="2">
        <v>20160</v>
      </c>
      <c r="D7221">
        <v>1</v>
      </c>
      <c r="E7221" s="2">
        <v>20160</v>
      </c>
      <c r="G7221" s="2">
        <v>20160</v>
      </c>
      <c r="H7221" s="2">
        <v>18144</v>
      </c>
      <c r="I7221" t="s">
        <v>3861</v>
      </c>
      <c r="J7221">
        <f t="shared" si="112"/>
        <v>18144</v>
      </c>
    </row>
    <row r="7222" spans="1:10" x14ac:dyDescent="0.25">
      <c r="A7222" t="s">
        <v>3811</v>
      </c>
      <c r="C7222" s="2">
        <v>4000</v>
      </c>
      <c r="D7222">
        <v>3</v>
      </c>
      <c r="E7222" s="2">
        <v>4000</v>
      </c>
      <c r="G7222" s="2">
        <v>12000</v>
      </c>
      <c r="H7222" s="2">
        <v>12000</v>
      </c>
      <c r="I7222" t="s">
        <v>3811</v>
      </c>
      <c r="J7222">
        <f t="shared" si="112"/>
        <v>12000</v>
      </c>
    </row>
    <row r="7223" spans="1:10" x14ac:dyDescent="0.25">
      <c r="A7223" t="s">
        <v>4604</v>
      </c>
      <c r="C7223" s="2">
        <v>4000</v>
      </c>
      <c r="D7223">
        <v>4</v>
      </c>
      <c r="E7223" s="2">
        <v>4000</v>
      </c>
      <c r="G7223" s="2">
        <v>16000</v>
      </c>
      <c r="H7223" s="2">
        <v>16000</v>
      </c>
      <c r="J7223">
        <f t="shared" si="112"/>
        <v>0</v>
      </c>
    </row>
    <row r="7224" spans="1:10" x14ac:dyDescent="0.25">
      <c r="A7224" t="s">
        <v>3696</v>
      </c>
      <c r="C7224" s="2">
        <v>4000</v>
      </c>
      <c r="D7224">
        <v>4</v>
      </c>
      <c r="E7224" s="2">
        <v>4000</v>
      </c>
      <c r="G7224" s="2">
        <v>16000</v>
      </c>
      <c r="H7224" s="2">
        <v>16000</v>
      </c>
      <c r="J7224">
        <f t="shared" si="112"/>
        <v>0</v>
      </c>
    </row>
    <row r="7225" spans="1:10" x14ac:dyDescent="0.25">
      <c r="A7225" t="s">
        <v>3339</v>
      </c>
      <c r="C7225" s="2">
        <v>4000</v>
      </c>
      <c r="D7225">
        <v>4</v>
      </c>
      <c r="E7225" s="2">
        <v>4000</v>
      </c>
      <c r="G7225" s="2">
        <v>16000</v>
      </c>
      <c r="H7225" s="2">
        <v>16000</v>
      </c>
      <c r="J7225">
        <f t="shared" si="112"/>
        <v>0</v>
      </c>
    </row>
    <row r="7226" spans="1:10" x14ac:dyDescent="0.25">
      <c r="A7226" t="s">
        <v>3906</v>
      </c>
      <c r="C7226" s="2">
        <v>4000</v>
      </c>
      <c r="D7226">
        <v>4</v>
      </c>
      <c r="E7226" s="2">
        <v>4000</v>
      </c>
      <c r="G7226" s="2">
        <v>16000</v>
      </c>
      <c r="H7226" s="2">
        <v>16000</v>
      </c>
      <c r="I7226" t="s">
        <v>3906</v>
      </c>
      <c r="J7226">
        <f t="shared" si="112"/>
        <v>16000</v>
      </c>
    </row>
    <row r="7227" spans="1:10" x14ac:dyDescent="0.25">
      <c r="A7227" t="s">
        <v>3910</v>
      </c>
      <c r="C7227" s="2">
        <v>4000</v>
      </c>
      <c r="D7227">
        <v>4</v>
      </c>
      <c r="E7227" s="2">
        <v>4000</v>
      </c>
      <c r="G7227" s="2">
        <v>16000</v>
      </c>
      <c r="H7227" s="2">
        <v>16000</v>
      </c>
      <c r="I7227" t="s">
        <v>3910</v>
      </c>
      <c r="J7227">
        <f t="shared" si="112"/>
        <v>16000</v>
      </c>
    </row>
    <row r="7228" spans="1:10" x14ac:dyDescent="0.25">
      <c r="A7228" t="s">
        <v>5255</v>
      </c>
      <c r="C7228" s="2">
        <v>4000</v>
      </c>
      <c r="D7228">
        <v>4</v>
      </c>
      <c r="E7228" s="2">
        <v>4000</v>
      </c>
      <c r="G7228" s="2">
        <v>16000</v>
      </c>
      <c r="H7228" s="2">
        <v>16000</v>
      </c>
      <c r="I7228" t="s">
        <v>5255</v>
      </c>
      <c r="J7228">
        <f t="shared" si="112"/>
        <v>16000</v>
      </c>
    </row>
    <row r="7229" spans="1:10" x14ac:dyDescent="0.25">
      <c r="A7229" t="s">
        <v>3814</v>
      </c>
      <c r="C7229" s="2">
        <v>4000</v>
      </c>
      <c r="D7229">
        <v>4</v>
      </c>
      <c r="E7229" s="2">
        <v>4000</v>
      </c>
      <c r="G7229" s="2">
        <v>16000</v>
      </c>
      <c r="H7229" s="2">
        <v>16000</v>
      </c>
      <c r="J7229">
        <f t="shared" si="112"/>
        <v>0</v>
      </c>
    </row>
    <row r="7230" spans="1:10" x14ac:dyDescent="0.25">
      <c r="A7230" t="s">
        <v>4051</v>
      </c>
      <c r="C7230" s="2">
        <v>4000</v>
      </c>
      <c r="D7230">
        <v>4</v>
      </c>
      <c r="E7230" s="2">
        <v>4000</v>
      </c>
      <c r="G7230" s="2">
        <v>16000</v>
      </c>
      <c r="H7230" s="2">
        <v>16000</v>
      </c>
      <c r="I7230" t="s">
        <v>4051</v>
      </c>
      <c r="J7230">
        <f t="shared" si="112"/>
        <v>16000</v>
      </c>
    </row>
    <row r="7231" spans="1:10" x14ac:dyDescent="0.25">
      <c r="A7231" t="s">
        <v>5260</v>
      </c>
      <c r="C7231" s="2">
        <v>4000</v>
      </c>
      <c r="D7231">
        <v>4</v>
      </c>
      <c r="E7231" s="2">
        <v>4000</v>
      </c>
      <c r="G7231" s="2">
        <v>16000</v>
      </c>
      <c r="H7231" s="2">
        <v>16000</v>
      </c>
      <c r="J7231">
        <f t="shared" si="112"/>
        <v>0</v>
      </c>
    </row>
    <row r="7232" spans="1:10" x14ac:dyDescent="0.25">
      <c r="A7232" t="s">
        <v>3876</v>
      </c>
      <c r="C7232" s="2">
        <v>4000</v>
      </c>
      <c r="D7232">
        <v>4</v>
      </c>
      <c r="E7232" s="2">
        <v>4000</v>
      </c>
      <c r="G7232" s="2">
        <v>16000</v>
      </c>
      <c r="H7232" s="2">
        <v>16000</v>
      </c>
      <c r="J7232">
        <f t="shared" si="112"/>
        <v>0</v>
      </c>
    </row>
    <row r="7233" spans="1:10" x14ac:dyDescent="0.25">
      <c r="A7233" t="s">
        <v>3874</v>
      </c>
      <c r="C7233" s="2">
        <v>4000</v>
      </c>
      <c r="D7233">
        <v>4</v>
      </c>
      <c r="E7233" s="2">
        <v>4000</v>
      </c>
      <c r="G7233" s="2">
        <v>16000</v>
      </c>
      <c r="H7233" s="2">
        <v>16000</v>
      </c>
      <c r="J7233">
        <f t="shared" si="112"/>
        <v>0</v>
      </c>
    </row>
    <row r="7234" spans="1:10" x14ac:dyDescent="0.25">
      <c r="A7234" t="s">
        <v>3908</v>
      </c>
      <c r="C7234" s="2">
        <v>4000</v>
      </c>
      <c r="D7234">
        <v>4</v>
      </c>
      <c r="E7234" s="2">
        <v>4000</v>
      </c>
      <c r="G7234" s="2">
        <v>16000</v>
      </c>
      <c r="H7234" s="2">
        <v>16000</v>
      </c>
      <c r="I7234" t="s">
        <v>3908</v>
      </c>
      <c r="J7234">
        <f t="shared" si="112"/>
        <v>16000</v>
      </c>
    </row>
    <row r="7235" spans="1:10" x14ac:dyDescent="0.25">
      <c r="A7235" t="s">
        <v>3875</v>
      </c>
      <c r="C7235" s="2">
        <v>4000</v>
      </c>
      <c r="D7235">
        <v>4</v>
      </c>
      <c r="E7235" s="2">
        <v>4000</v>
      </c>
      <c r="G7235" s="2">
        <v>16000</v>
      </c>
      <c r="H7235" s="2">
        <v>16000</v>
      </c>
      <c r="J7235">
        <f t="shared" ref="J7235:J7298" si="113">IF(I7235=0,0,H7235)</f>
        <v>0</v>
      </c>
    </row>
    <row r="7236" spans="1:10" x14ac:dyDescent="0.25">
      <c r="A7236" t="s">
        <v>5323</v>
      </c>
      <c r="C7236" s="2">
        <v>4000</v>
      </c>
      <c r="D7236">
        <v>4</v>
      </c>
      <c r="E7236" s="2">
        <v>4000</v>
      </c>
      <c r="G7236" s="2">
        <v>16000</v>
      </c>
      <c r="H7236" s="2">
        <v>16000</v>
      </c>
      <c r="I7236" t="s">
        <v>5323</v>
      </c>
      <c r="J7236">
        <f t="shared" si="113"/>
        <v>16000</v>
      </c>
    </row>
    <row r="7237" spans="1:10" x14ac:dyDescent="0.25">
      <c r="A7237" t="s">
        <v>3800</v>
      </c>
      <c r="C7237" s="2">
        <v>4000</v>
      </c>
      <c r="D7237">
        <v>4</v>
      </c>
      <c r="E7237" s="2">
        <v>4000</v>
      </c>
      <c r="G7237" s="2">
        <v>16000</v>
      </c>
      <c r="H7237" s="2">
        <v>16000</v>
      </c>
      <c r="I7237" t="s">
        <v>3800</v>
      </c>
      <c r="J7237">
        <f t="shared" si="113"/>
        <v>16000</v>
      </c>
    </row>
    <row r="7238" spans="1:10" x14ac:dyDescent="0.25">
      <c r="A7238" t="s">
        <v>5324</v>
      </c>
      <c r="C7238" s="2">
        <v>4000</v>
      </c>
      <c r="D7238">
        <v>4</v>
      </c>
      <c r="E7238" s="2">
        <v>4000</v>
      </c>
      <c r="G7238" s="2">
        <v>16000</v>
      </c>
      <c r="H7238" s="2">
        <v>16000</v>
      </c>
      <c r="I7238" t="s">
        <v>5324</v>
      </c>
      <c r="J7238">
        <f t="shared" si="113"/>
        <v>16000</v>
      </c>
    </row>
    <row r="7239" spans="1:10" x14ac:dyDescent="0.25">
      <c r="A7239" t="s">
        <v>6850</v>
      </c>
      <c r="C7239" s="2">
        <v>4000</v>
      </c>
      <c r="D7239">
        <v>4</v>
      </c>
      <c r="E7239" s="2">
        <v>4000</v>
      </c>
      <c r="G7239" s="2">
        <v>16000</v>
      </c>
      <c r="H7239" s="2">
        <v>16000</v>
      </c>
      <c r="I7239" t="s">
        <v>6850</v>
      </c>
      <c r="J7239">
        <f t="shared" si="113"/>
        <v>16000</v>
      </c>
    </row>
    <row r="7240" spans="1:10" x14ac:dyDescent="0.25">
      <c r="A7240" t="s">
        <v>4054</v>
      </c>
      <c r="C7240" s="2">
        <v>4000</v>
      </c>
      <c r="D7240">
        <v>4</v>
      </c>
      <c r="E7240" s="2">
        <v>4000</v>
      </c>
      <c r="G7240" s="2">
        <v>16000</v>
      </c>
      <c r="H7240" s="2">
        <v>16000</v>
      </c>
      <c r="J7240">
        <f t="shared" si="113"/>
        <v>0</v>
      </c>
    </row>
    <row r="7241" spans="1:10" x14ac:dyDescent="0.25">
      <c r="A7241" t="s">
        <v>5283</v>
      </c>
      <c r="C7241" s="2">
        <v>4000</v>
      </c>
      <c r="D7241">
        <v>4</v>
      </c>
      <c r="E7241" s="2">
        <v>4000</v>
      </c>
      <c r="G7241" s="2">
        <v>16000</v>
      </c>
      <c r="H7241" s="2">
        <v>16000</v>
      </c>
      <c r="J7241">
        <f t="shared" si="113"/>
        <v>0</v>
      </c>
    </row>
    <row r="7242" spans="1:10" x14ac:dyDescent="0.25">
      <c r="A7242" t="s">
        <v>3846</v>
      </c>
      <c r="C7242" s="2">
        <v>4000</v>
      </c>
      <c r="D7242">
        <v>4</v>
      </c>
      <c r="E7242" s="2">
        <v>4000</v>
      </c>
      <c r="G7242" s="2">
        <v>16000</v>
      </c>
      <c r="H7242" s="2">
        <v>16000</v>
      </c>
      <c r="J7242">
        <f t="shared" si="113"/>
        <v>0</v>
      </c>
    </row>
    <row r="7243" spans="1:10" x14ac:dyDescent="0.25">
      <c r="A7243" t="s">
        <v>3873</v>
      </c>
      <c r="C7243" s="2">
        <v>4000</v>
      </c>
      <c r="D7243">
        <v>4</v>
      </c>
      <c r="E7243" s="2">
        <v>4000</v>
      </c>
      <c r="G7243" s="2">
        <v>16000</v>
      </c>
      <c r="H7243" s="2">
        <v>16000</v>
      </c>
      <c r="J7243">
        <f t="shared" si="113"/>
        <v>0</v>
      </c>
    </row>
    <row r="7244" spans="1:10" x14ac:dyDescent="0.25">
      <c r="A7244" t="s">
        <v>3782</v>
      </c>
      <c r="C7244" s="2">
        <v>4000</v>
      </c>
      <c r="D7244">
        <v>4</v>
      </c>
      <c r="E7244" s="2">
        <v>4000</v>
      </c>
      <c r="G7244" s="2">
        <v>16000</v>
      </c>
      <c r="H7244" s="2">
        <v>16000</v>
      </c>
      <c r="I7244" t="s">
        <v>3782</v>
      </c>
      <c r="J7244">
        <f t="shared" si="113"/>
        <v>16000</v>
      </c>
    </row>
    <row r="7245" spans="1:10" x14ac:dyDescent="0.25">
      <c r="A7245" t="s">
        <v>3878</v>
      </c>
      <c r="C7245" s="2">
        <v>4000</v>
      </c>
      <c r="D7245">
        <v>4</v>
      </c>
      <c r="E7245" s="2">
        <v>4000</v>
      </c>
      <c r="G7245" s="2">
        <v>16000</v>
      </c>
      <c r="H7245" s="2">
        <v>16000</v>
      </c>
      <c r="I7245" t="s">
        <v>3878</v>
      </c>
      <c r="J7245">
        <f t="shared" si="113"/>
        <v>16000</v>
      </c>
    </row>
    <row r="7246" spans="1:10" x14ac:dyDescent="0.25">
      <c r="A7246" t="s">
        <v>3810</v>
      </c>
      <c r="C7246" s="2">
        <v>4000</v>
      </c>
      <c r="D7246">
        <v>4</v>
      </c>
      <c r="E7246" s="2">
        <v>4000</v>
      </c>
      <c r="G7246" s="2">
        <v>16000</v>
      </c>
      <c r="H7246" s="2">
        <v>16000</v>
      </c>
      <c r="I7246" t="s">
        <v>3810</v>
      </c>
      <c r="J7246">
        <f t="shared" si="113"/>
        <v>16000</v>
      </c>
    </row>
    <row r="7247" spans="1:10" x14ac:dyDescent="0.25">
      <c r="A7247" t="s">
        <v>3868</v>
      </c>
      <c r="C7247" s="2">
        <v>4000</v>
      </c>
      <c r="D7247">
        <v>4</v>
      </c>
      <c r="E7247" s="2">
        <v>4000</v>
      </c>
      <c r="G7247" s="2">
        <v>16000</v>
      </c>
      <c r="H7247" s="2">
        <v>16000</v>
      </c>
      <c r="J7247">
        <f t="shared" si="113"/>
        <v>0</v>
      </c>
    </row>
    <row r="7248" spans="1:10" x14ac:dyDescent="0.25">
      <c r="A7248" t="s">
        <v>3812</v>
      </c>
      <c r="C7248" s="2">
        <v>4000</v>
      </c>
      <c r="D7248">
        <v>4</v>
      </c>
      <c r="E7248" s="2">
        <v>4000</v>
      </c>
      <c r="G7248" s="2">
        <v>16000</v>
      </c>
      <c r="H7248" s="2">
        <v>16000</v>
      </c>
      <c r="I7248" t="s">
        <v>3812</v>
      </c>
      <c r="J7248">
        <f t="shared" si="113"/>
        <v>16000</v>
      </c>
    </row>
    <row r="7249" spans="1:10" x14ac:dyDescent="0.25">
      <c r="A7249" t="s">
        <v>4040</v>
      </c>
      <c r="C7249" s="2">
        <v>4000</v>
      </c>
      <c r="D7249">
        <v>4</v>
      </c>
      <c r="E7249" s="2">
        <v>4000</v>
      </c>
      <c r="G7249" s="2">
        <v>16000</v>
      </c>
      <c r="H7249" s="2">
        <v>16000</v>
      </c>
      <c r="I7249" t="s">
        <v>4040</v>
      </c>
      <c r="J7249">
        <f t="shared" si="113"/>
        <v>16000</v>
      </c>
    </row>
    <row r="7250" spans="1:10" x14ac:dyDescent="0.25">
      <c r="A7250" t="s">
        <v>3813</v>
      </c>
      <c r="C7250" s="2">
        <v>4000</v>
      </c>
      <c r="D7250">
        <v>4</v>
      </c>
      <c r="E7250" s="2">
        <v>4000</v>
      </c>
      <c r="G7250" s="2">
        <v>16000</v>
      </c>
      <c r="H7250" s="2">
        <v>16000</v>
      </c>
      <c r="I7250" t="s">
        <v>3813</v>
      </c>
      <c r="J7250">
        <f t="shared" si="113"/>
        <v>16000</v>
      </c>
    </row>
    <row r="7251" spans="1:10" x14ac:dyDescent="0.25">
      <c r="A7251" t="s">
        <v>3919</v>
      </c>
      <c r="C7251" s="2">
        <v>4600</v>
      </c>
      <c r="D7251">
        <v>4</v>
      </c>
      <c r="E7251" s="2">
        <v>4600</v>
      </c>
      <c r="G7251" s="2">
        <v>18400</v>
      </c>
      <c r="H7251" s="2">
        <v>18400</v>
      </c>
      <c r="J7251">
        <f t="shared" si="113"/>
        <v>0</v>
      </c>
    </row>
    <row r="7252" spans="1:10" x14ac:dyDescent="0.25">
      <c r="A7252" t="s">
        <v>3759</v>
      </c>
      <c r="C7252" s="2">
        <v>4000</v>
      </c>
      <c r="D7252">
        <v>6</v>
      </c>
      <c r="E7252" s="2">
        <v>4000</v>
      </c>
      <c r="G7252" s="2">
        <v>24000</v>
      </c>
      <c r="H7252" s="2">
        <v>24000</v>
      </c>
      <c r="I7252" t="s">
        <v>3759</v>
      </c>
      <c r="J7252">
        <f t="shared" si="113"/>
        <v>24000</v>
      </c>
    </row>
    <row r="7253" spans="1:10" x14ac:dyDescent="0.25">
      <c r="A7253" t="s">
        <v>3879</v>
      </c>
      <c r="C7253" s="2">
        <v>4800</v>
      </c>
      <c r="D7253">
        <v>6</v>
      </c>
      <c r="E7253" s="2">
        <v>4600</v>
      </c>
      <c r="G7253" s="2">
        <v>27600</v>
      </c>
      <c r="H7253" s="2">
        <v>27600</v>
      </c>
      <c r="I7253" t="s">
        <v>3879</v>
      </c>
      <c r="J7253">
        <f t="shared" si="113"/>
        <v>27600</v>
      </c>
    </row>
    <row r="7254" spans="1:10" x14ac:dyDescent="0.25">
      <c r="A7254" t="s">
        <v>3852</v>
      </c>
      <c r="B7254">
        <v>5</v>
      </c>
      <c r="C7254" s="2">
        <v>4000</v>
      </c>
      <c r="D7254">
        <v>6</v>
      </c>
      <c r="E7254" s="2">
        <v>4000</v>
      </c>
      <c r="G7254" s="2">
        <v>24000</v>
      </c>
      <c r="H7254" s="2">
        <v>22800</v>
      </c>
      <c r="I7254" t="s">
        <v>3852</v>
      </c>
      <c r="J7254">
        <f t="shared" si="113"/>
        <v>22800</v>
      </c>
    </row>
    <row r="7255" spans="1:10" x14ac:dyDescent="0.25">
      <c r="A7255" t="s">
        <v>3861</v>
      </c>
      <c r="B7255">
        <v>5</v>
      </c>
      <c r="C7255" s="2">
        <v>4000</v>
      </c>
      <c r="D7255">
        <v>6</v>
      </c>
      <c r="E7255" s="2">
        <v>4000</v>
      </c>
      <c r="G7255" s="2">
        <v>24000</v>
      </c>
      <c r="H7255" s="2">
        <v>22800</v>
      </c>
      <c r="I7255" t="s">
        <v>3861</v>
      </c>
      <c r="J7255">
        <f t="shared" si="113"/>
        <v>22800</v>
      </c>
    </row>
    <row r="7256" spans="1:10" x14ac:dyDescent="0.25">
      <c r="A7256" t="s">
        <v>4803</v>
      </c>
      <c r="C7256" s="2">
        <v>39</v>
      </c>
      <c r="D7256">
        <v>1</v>
      </c>
      <c r="E7256" s="2">
        <v>39</v>
      </c>
      <c r="G7256" s="2">
        <v>39</v>
      </c>
      <c r="H7256" s="2">
        <v>39</v>
      </c>
      <c r="J7256">
        <f t="shared" si="113"/>
        <v>0</v>
      </c>
    </row>
    <row r="7257" spans="1:10" x14ac:dyDescent="0.25">
      <c r="A7257" t="s">
        <v>6286</v>
      </c>
      <c r="C7257" s="2">
        <v>119</v>
      </c>
      <c r="D7257">
        <v>1</v>
      </c>
      <c r="E7257" s="2">
        <v>101.15</v>
      </c>
      <c r="G7257" s="2">
        <v>101.15</v>
      </c>
      <c r="H7257" s="2">
        <v>101.15</v>
      </c>
      <c r="J7257">
        <f t="shared" si="113"/>
        <v>0</v>
      </c>
    </row>
    <row r="7258" spans="1:10" x14ac:dyDescent="0.25">
      <c r="A7258" t="s">
        <v>4813</v>
      </c>
      <c r="C7258" s="2">
        <v>125</v>
      </c>
      <c r="D7258">
        <v>1</v>
      </c>
      <c r="E7258" s="2">
        <v>125</v>
      </c>
      <c r="G7258" s="2">
        <v>125</v>
      </c>
      <c r="H7258" s="2">
        <v>125</v>
      </c>
      <c r="J7258">
        <f t="shared" si="113"/>
        <v>0</v>
      </c>
    </row>
    <row r="7259" spans="1:10" x14ac:dyDescent="0.25">
      <c r="A7259" t="s">
        <v>4803</v>
      </c>
      <c r="C7259" s="2">
        <v>199</v>
      </c>
      <c r="D7259">
        <v>1</v>
      </c>
      <c r="E7259" s="2">
        <v>199</v>
      </c>
      <c r="G7259" s="2">
        <v>199</v>
      </c>
      <c r="H7259" s="2">
        <v>199</v>
      </c>
      <c r="J7259">
        <f t="shared" si="113"/>
        <v>0</v>
      </c>
    </row>
    <row r="7260" spans="1:10" x14ac:dyDescent="0.25">
      <c r="A7260" t="s">
        <v>4803</v>
      </c>
      <c r="C7260" s="2">
        <v>199</v>
      </c>
      <c r="D7260">
        <v>1</v>
      </c>
      <c r="E7260" s="2">
        <v>199</v>
      </c>
      <c r="G7260" s="2">
        <v>199</v>
      </c>
      <c r="H7260" s="2">
        <v>199</v>
      </c>
      <c r="J7260">
        <f t="shared" si="113"/>
        <v>0</v>
      </c>
    </row>
    <row r="7261" spans="1:10" x14ac:dyDescent="0.25">
      <c r="A7261" t="s">
        <v>6286</v>
      </c>
      <c r="C7261" s="2">
        <v>199</v>
      </c>
      <c r="D7261">
        <v>1</v>
      </c>
      <c r="E7261" s="2">
        <v>169.15</v>
      </c>
      <c r="G7261" s="2">
        <v>169.15</v>
      </c>
      <c r="H7261" s="2">
        <v>169.15</v>
      </c>
      <c r="J7261">
        <f t="shared" si="113"/>
        <v>0</v>
      </c>
    </row>
    <row r="7262" spans="1:10" x14ac:dyDescent="0.25">
      <c r="A7262" t="s">
        <v>4803</v>
      </c>
      <c r="C7262" s="2">
        <v>199</v>
      </c>
      <c r="D7262">
        <v>1</v>
      </c>
      <c r="E7262" s="2">
        <v>199</v>
      </c>
      <c r="G7262" s="2">
        <v>199</v>
      </c>
      <c r="H7262" s="2">
        <v>199</v>
      </c>
      <c r="J7262">
        <f t="shared" si="113"/>
        <v>0</v>
      </c>
    </row>
    <row r="7263" spans="1:10" x14ac:dyDescent="0.25">
      <c r="A7263" t="s">
        <v>6286</v>
      </c>
      <c r="C7263" s="2">
        <v>599</v>
      </c>
      <c r="D7263">
        <v>1</v>
      </c>
      <c r="E7263" s="2">
        <v>509.15</v>
      </c>
      <c r="G7263" s="2">
        <v>509.15</v>
      </c>
      <c r="H7263" s="2">
        <v>509.15</v>
      </c>
      <c r="J7263">
        <f t="shared" si="113"/>
        <v>0</v>
      </c>
    </row>
    <row r="7264" spans="1:10" x14ac:dyDescent="0.25">
      <c r="A7264" t="s">
        <v>4803</v>
      </c>
      <c r="C7264" s="2">
        <v>1199</v>
      </c>
      <c r="D7264">
        <v>1</v>
      </c>
      <c r="E7264" s="2">
        <v>1199</v>
      </c>
      <c r="G7264" s="2">
        <v>1199</v>
      </c>
      <c r="H7264" s="2">
        <v>1199</v>
      </c>
      <c r="J7264">
        <f t="shared" si="113"/>
        <v>0</v>
      </c>
    </row>
    <row r="7265" spans="1:10" x14ac:dyDescent="0.25">
      <c r="A7265" t="s">
        <v>4803</v>
      </c>
      <c r="C7265" s="2">
        <v>6500</v>
      </c>
      <c r="D7265">
        <v>1</v>
      </c>
      <c r="E7265" s="2">
        <v>6500</v>
      </c>
      <c r="G7265" s="2">
        <v>6500</v>
      </c>
      <c r="H7265" s="2">
        <v>6500</v>
      </c>
      <c r="J7265">
        <f t="shared" si="113"/>
        <v>0</v>
      </c>
    </row>
    <row r="7266" spans="1:10" x14ac:dyDescent="0.25">
      <c r="A7266" t="s">
        <v>4803</v>
      </c>
      <c r="C7266" s="2">
        <v>13000</v>
      </c>
      <c r="D7266">
        <v>1</v>
      </c>
      <c r="E7266" s="2">
        <v>13000</v>
      </c>
      <c r="G7266" s="2">
        <v>13000</v>
      </c>
      <c r="H7266" s="2">
        <v>13000</v>
      </c>
      <c r="J7266">
        <f t="shared" si="113"/>
        <v>0</v>
      </c>
    </row>
    <row r="7267" spans="1:10" x14ac:dyDescent="0.25">
      <c r="A7267" t="s">
        <v>4803</v>
      </c>
      <c r="C7267" s="2">
        <v>19500</v>
      </c>
      <c r="D7267">
        <v>1</v>
      </c>
      <c r="E7267" s="2">
        <v>19500</v>
      </c>
      <c r="G7267" s="2">
        <v>19500</v>
      </c>
      <c r="H7267" s="2">
        <v>19500</v>
      </c>
      <c r="J7267">
        <f t="shared" si="113"/>
        <v>0</v>
      </c>
    </row>
    <row r="7268" spans="1:10" x14ac:dyDescent="0.25">
      <c r="A7268" t="s">
        <v>4803</v>
      </c>
      <c r="C7268" s="2">
        <v>26000</v>
      </c>
      <c r="D7268">
        <v>1</v>
      </c>
      <c r="E7268" s="2">
        <v>26000</v>
      </c>
      <c r="G7268" s="2">
        <v>26000</v>
      </c>
      <c r="H7268" s="2">
        <v>26000</v>
      </c>
      <c r="J7268">
        <f t="shared" si="113"/>
        <v>0</v>
      </c>
    </row>
    <row r="7269" spans="1:10" x14ac:dyDescent="0.25">
      <c r="A7269" t="s">
        <v>4813</v>
      </c>
      <c r="C7269" s="2">
        <v>50000</v>
      </c>
      <c r="D7269">
        <v>1</v>
      </c>
      <c r="E7269" s="2">
        <v>50000</v>
      </c>
      <c r="G7269" s="2">
        <v>50000</v>
      </c>
      <c r="H7269" s="2">
        <v>50000</v>
      </c>
      <c r="J7269">
        <f t="shared" si="113"/>
        <v>0</v>
      </c>
    </row>
    <row r="7270" spans="1:10" x14ac:dyDescent="0.25">
      <c r="A7270" t="s">
        <v>4963</v>
      </c>
      <c r="C7270" s="2">
        <v>50000</v>
      </c>
      <c r="D7270">
        <v>1</v>
      </c>
      <c r="E7270" s="2">
        <v>50000</v>
      </c>
      <c r="G7270" s="2">
        <v>50000</v>
      </c>
      <c r="H7270" s="2">
        <v>50000</v>
      </c>
      <c r="J7270">
        <f t="shared" si="113"/>
        <v>0</v>
      </c>
    </row>
    <row r="7271" spans="1:10" x14ac:dyDescent="0.25">
      <c r="A7271" t="s">
        <v>4949</v>
      </c>
      <c r="C7271" s="2">
        <v>50000</v>
      </c>
      <c r="D7271">
        <v>1</v>
      </c>
      <c r="E7271" s="2">
        <v>50000</v>
      </c>
      <c r="G7271" s="2">
        <v>50000</v>
      </c>
      <c r="H7271" s="2">
        <v>50000</v>
      </c>
      <c r="J7271">
        <f t="shared" si="113"/>
        <v>0</v>
      </c>
    </row>
    <row r="7272" spans="1:10" x14ac:dyDescent="0.25">
      <c r="A7272" t="s">
        <v>4947</v>
      </c>
      <c r="C7272" s="2">
        <v>50000</v>
      </c>
      <c r="D7272">
        <v>1</v>
      </c>
      <c r="E7272" s="2">
        <v>50000</v>
      </c>
      <c r="G7272" s="2">
        <v>50000</v>
      </c>
      <c r="H7272" s="2">
        <v>50000</v>
      </c>
      <c r="J7272">
        <f t="shared" si="113"/>
        <v>0</v>
      </c>
    </row>
    <row r="7273" spans="1:10" x14ac:dyDescent="0.25">
      <c r="A7273" t="s">
        <v>6154</v>
      </c>
      <c r="C7273" s="2">
        <v>65000</v>
      </c>
      <c r="D7273">
        <v>1</v>
      </c>
      <c r="E7273" s="2">
        <v>65000</v>
      </c>
      <c r="G7273" s="2">
        <v>65000</v>
      </c>
      <c r="H7273" s="2">
        <v>65000</v>
      </c>
      <c r="J7273">
        <f t="shared" si="113"/>
        <v>0</v>
      </c>
    </row>
    <row r="7274" spans="1:10" x14ac:dyDescent="0.25">
      <c r="A7274" t="s">
        <v>4952</v>
      </c>
      <c r="C7274" s="2">
        <v>65000</v>
      </c>
      <c r="D7274">
        <v>1</v>
      </c>
      <c r="E7274" s="2">
        <v>65000</v>
      </c>
      <c r="G7274" s="2">
        <v>65000</v>
      </c>
      <c r="H7274" s="2">
        <v>65000</v>
      </c>
      <c r="J7274">
        <f t="shared" si="113"/>
        <v>0</v>
      </c>
    </row>
    <row r="7275" spans="1:10" x14ac:dyDescent="0.25">
      <c r="A7275" t="s">
        <v>4941</v>
      </c>
      <c r="C7275" s="2">
        <v>65000</v>
      </c>
      <c r="D7275">
        <v>1</v>
      </c>
      <c r="E7275" s="2">
        <v>65000</v>
      </c>
      <c r="G7275" s="2">
        <v>65000</v>
      </c>
      <c r="H7275" s="2">
        <v>65000</v>
      </c>
      <c r="J7275">
        <f t="shared" si="113"/>
        <v>0</v>
      </c>
    </row>
    <row r="7276" spans="1:10" x14ac:dyDescent="0.25">
      <c r="A7276" t="s">
        <v>3450</v>
      </c>
      <c r="C7276" s="2">
        <v>65000</v>
      </c>
      <c r="D7276">
        <v>1</v>
      </c>
      <c r="E7276" s="2">
        <v>65000</v>
      </c>
      <c r="G7276" s="2">
        <v>65000</v>
      </c>
      <c r="H7276" s="2">
        <v>65000</v>
      </c>
      <c r="J7276">
        <f t="shared" si="113"/>
        <v>0</v>
      </c>
    </row>
    <row r="7277" spans="1:10" x14ac:dyDescent="0.25">
      <c r="A7277" t="s">
        <v>4950</v>
      </c>
      <c r="C7277" s="2">
        <v>65000</v>
      </c>
      <c r="D7277">
        <v>1</v>
      </c>
      <c r="E7277" s="2">
        <v>65000</v>
      </c>
      <c r="G7277" s="2">
        <v>65000</v>
      </c>
      <c r="H7277" s="2">
        <v>65000</v>
      </c>
      <c r="J7277">
        <f t="shared" si="113"/>
        <v>0</v>
      </c>
    </row>
    <row r="7278" spans="1:10" x14ac:dyDescent="0.25">
      <c r="A7278" t="s">
        <v>4952</v>
      </c>
      <c r="C7278" s="2">
        <v>71500</v>
      </c>
      <c r="D7278">
        <v>1</v>
      </c>
      <c r="E7278" s="2">
        <v>71500</v>
      </c>
      <c r="G7278" s="2">
        <v>71500</v>
      </c>
      <c r="H7278" s="2">
        <v>71500</v>
      </c>
      <c r="J7278">
        <f t="shared" si="113"/>
        <v>0</v>
      </c>
    </row>
    <row r="7279" spans="1:10" x14ac:dyDescent="0.25">
      <c r="A7279" t="s">
        <v>3450</v>
      </c>
      <c r="C7279" s="2">
        <v>71500</v>
      </c>
      <c r="D7279">
        <v>1</v>
      </c>
      <c r="E7279" s="2">
        <v>71500</v>
      </c>
      <c r="G7279" s="2">
        <v>71500</v>
      </c>
      <c r="H7279" s="2">
        <v>71500</v>
      </c>
      <c r="J7279">
        <f t="shared" si="113"/>
        <v>0</v>
      </c>
    </row>
    <row r="7280" spans="1:10" x14ac:dyDescent="0.25">
      <c r="A7280" t="s">
        <v>4952</v>
      </c>
      <c r="C7280" s="2">
        <v>78000</v>
      </c>
      <c r="D7280">
        <v>1</v>
      </c>
      <c r="E7280" s="2">
        <v>78000</v>
      </c>
      <c r="G7280" s="2">
        <v>78000</v>
      </c>
      <c r="H7280" s="2">
        <v>78000</v>
      </c>
      <c r="J7280">
        <f t="shared" si="113"/>
        <v>0</v>
      </c>
    </row>
    <row r="7281" spans="1:10" x14ac:dyDescent="0.25">
      <c r="A7281" t="s">
        <v>6515</v>
      </c>
      <c r="C7281" s="2">
        <v>50000</v>
      </c>
      <c r="D7281">
        <v>1</v>
      </c>
      <c r="E7281" s="2">
        <v>50000</v>
      </c>
      <c r="G7281" s="2">
        <v>50000</v>
      </c>
      <c r="H7281" s="2">
        <v>50000</v>
      </c>
      <c r="J7281">
        <f t="shared" si="113"/>
        <v>0</v>
      </c>
    </row>
    <row r="7282" spans="1:10" x14ac:dyDescent="0.25">
      <c r="A7282" t="s">
        <v>4813</v>
      </c>
      <c r="C7282" s="2">
        <v>199</v>
      </c>
      <c r="D7282">
        <v>2</v>
      </c>
      <c r="E7282" s="2">
        <v>199</v>
      </c>
      <c r="G7282" s="2">
        <v>398</v>
      </c>
      <c r="H7282" s="2">
        <v>398</v>
      </c>
      <c r="J7282">
        <f t="shared" si="113"/>
        <v>0</v>
      </c>
    </row>
    <row r="7283" spans="1:10" x14ac:dyDescent="0.25">
      <c r="A7283" t="s">
        <v>4947</v>
      </c>
      <c r="C7283" s="2">
        <v>199</v>
      </c>
      <c r="D7283">
        <v>2</v>
      </c>
      <c r="E7283" s="2">
        <v>199</v>
      </c>
      <c r="G7283" s="2">
        <v>398</v>
      </c>
      <c r="H7283" s="2">
        <v>398</v>
      </c>
      <c r="J7283">
        <f t="shared" si="113"/>
        <v>0</v>
      </c>
    </row>
    <row r="7284" spans="1:10" x14ac:dyDescent="0.25">
      <c r="A7284" t="s">
        <v>6642</v>
      </c>
      <c r="C7284" s="2">
        <v>199</v>
      </c>
      <c r="D7284">
        <v>2</v>
      </c>
      <c r="E7284" s="2">
        <v>199</v>
      </c>
      <c r="G7284" s="2">
        <v>398</v>
      </c>
      <c r="H7284" s="2">
        <v>398</v>
      </c>
      <c r="I7284" t="s">
        <v>6642</v>
      </c>
      <c r="J7284">
        <f t="shared" si="113"/>
        <v>398</v>
      </c>
    </row>
    <row r="7285" spans="1:10" x14ac:dyDescent="0.25">
      <c r="A7285" t="s">
        <v>5153</v>
      </c>
      <c r="C7285" s="2">
        <v>56500</v>
      </c>
      <c r="D7285">
        <v>2</v>
      </c>
      <c r="E7285" s="2">
        <v>56500</v>
      </c>
      <c r="G7285" s="2">
        <v>113000</v>
      </c>
      <c r="H7285" s="2">
        <v>113000</v>
      </c>
      <c r="J7285">
        <f t="shared" si="113"/>
        <v>0</v>
      </c>
    </row>
    <row r="7286" spans="1:10" x14ac:dyDescent="0.25">
      <c r="A7286" t="s">
        <v>5153</v>
      </c>
      <c r="C7286" s="2">
        <v>63000</v>
      </c>
      <c r="D7286">
        <v>2</v>
      </c>
      <c r="E7286" s="2">
        <v>63000</v>
      </c>
      <c r="G7286" s="2">
        <v>126000</v>
      </c>
      <c r="H7286" s="2">
        <v>126000</v>
      </c>
      <c r="J7286">
        <f t="shared" si="113"/>
        <v>0</v>
      </c>
    </row>
    <row r="7287" spans="1:10" x14ac:dyDescent="0.25">
      <c r="A7287" t="s">
        <v>5153</v>
      </c>
      <c r="C7287" s="2">
        <v>69500</v>
      </c>
      <c r="D7287">
        <v>2</v>
      </c>
      <c r="E7287" s="2">
        <v>69500</v>
      </c>
      <c r="G7287" s="2">
        <v>139000</v>
      </c>
      <c r="H7287" s="2">
        <v>139000</v>
      </c>
      <c r="J7287">
        <f t="shared" si="113"/>
        <v>0</v>
      </c>
    </row>
    <row r="7288" spans="1:10" x14ac:dyDescent="0.25">
      <c r="A7288" t="s">
        <v>5153</v>
      </c>
      <c r="C7288" s="2">
        <v>76000</v>
      </c>
      <c r="D7288">
        <v>2</v>
      </c>
      <c r="E7288" s="2">
        <v>76000</v>
      </c>
      <c r="G7288" s="2">
        <v>152000</v>
      </c>
      <c r="H7288" s="2">
        <v>152000</v>
      </c>
      <c r="J7288">
        <f t="shared" si="113"/>
        <v>0</v>
      </c>
    </row>
    <row r="7289" spans="1:10" x14ac:dyDescent="0.25">
      <c r="A7289" t="s">
        <v>5153</v>
      </c>
      <c r="C7289" s="2">
        <v>199</v>
      </c>
      <c r="D7289">
        <v>4</v>
      </c>
      <c r="E7289" s="2">
        <v>199</v>
      </c>
      <c r="G7289" s="2">
        <v>796</v>
      </c>
      <c r="H7289" s="2">
        <v>796</v>
      </c>
      <c r="J7289">
        <f t="shared" si="113"/>
        <v>0</v>
      </c>
    </row>
    <row r="7290" spans="1:10" x14ac:dyDescent="0.25">
      <c r="A7290" t="s">
        <v>5153</v>
      </c>
      <c r="C7290" s="2">
        <v>599</v>
      </c>
      <c r="D7290">
        <v>4</v>
      </c>
      <c r="E7290" s="2">
        <v>599</v>
      </c>
      <c r="G7290" s="2">
        <v>2396</v>
      </c>
      <c r="H7290" s="2">
        <v>2396</v>
      </c>
      <c r="J7290">
        <f t="shared" si="113"/>
        <v>0</v>
      </c>
    </row>
    <row r="7291" spans="1:10" x14ac:dyDescent="0.25">
      <c r="A7291" t="s">
        <v>6554</v>
      </c>
      <c r="C7291" s="2">
        <v>50000</v>
      </c>
      <c r="D7291">
        <v>8</v>
      </c>
      <c r="E7291" s="2">
        <v>42500</v>
      </c>
      <c r="G7291" s="2">
        <v>340000</v>
      </c>
      <c r="H7291" s="2">
        <v>340000</v>
      </c>
      <c r="J7291">
        <f t="shared" si="113"/>
        <v>0</v>
      </c>
    </row>
    <row r="7292" spans="1:10" x14ac:dyDescent="0.25">
      <c r="A7292" t="s">
        <v>6286</v>
      </c>
      <c r="C7292" s="2">
        <v>199</v>
      </c>
      <c r="D7292">
        <v>10</v>
      </c>
      <c r="E7292" s="2">
        <v>169.15</v>
      </c>
      <c r="G7292" s="2">
        <v>1691.5</v>
      </c>
      <c r="H7292" s="2">
        <v>1691.5</v>
      </c>
      <c r="J7292">
        <f t="shared" si="113"/>
        <v>0</v>
      </c>
    </row>
    <row r="7293" spans="1:10" x14ac:dyDescent="0.25">
      <c r="A7293" t="s">
        <v>6286</v>
      </c>
      <c r="C7293" s="2">
        <v>50000</v>
      </c>
      <c r="D7293">
        <v>10</v>
      </c>
      <c r="E7293" s="2">
        <v>42500</v>
      </c>
      <c r="G7293" s="2">
        <v>425000</v>
      </c>
      <c r="H7293" s="2">
        <v>425000</v>
      </c>
      <c r="J7293">
        <f t="shared" si="113"/>
        <v>0</v>
      </c>
    </row>
    <row r="7294" spans="1:10" x14ac:dyDescent="0.25">
      <c r="A7294" t="s">
        <v>4812</v>
      </c>
      <c r="C7294" s="2">
        <v>6500</v>
      </c>
      <c r="D7294">
        <v>12</v>
      </c>
      <c r="E7294" s="2">
        <v>32500</v>
      </c>
      <c r="G7294" s="2">
        <v>390000</v>
      </c>
      <c r="H7294" s="2">
        <v>390000</v>
      </c>
      <c r="J7294">
        <f t="shared" si="113"/>
        <v>0</v>
      </c>
    </row>
    <row r="7295" spans="1:10" x14ac:dyDescent="0.25">
      <c r="A7295" t="s">
        <v>3747</v>
      </c>
      <c r="B7295">
        <v>15</v>
      </c>
      <c r="C7295" s="2">
        <v>91000</v>
      </c>
      <c r="D7295">
        <v>50</v>
      </c>
      <c r="E7295" s="2">
        <v>91000</v>
      </c>
      <c r="G7295" s="2">
        <v>4550000</v>
      </c>
      <c r="H7295" s="2">
        <v>3867500</v>
      </c>
      <c r="J7295">
        <f t="shared" si="113"/>
        <v>0</v>
      </c>
    </row>
    <row r="7296" spans="1:10" x14ac:dyDescent="0.25">
      <c r="A7296" t="s">
        <v>5166</v>
      </c>
      <c r="B7296">
        <v>20</v>
      </c>
      <c r="C7296" s="2">
        <v>63500</v>
      </c>
      <c r="D7296">
        <v>75</v>
      </c>
      <c r="E7296" s="2">
        <v>50800</v>
      </c>
      <c r="G7296" s="2">
        <v>3810000</v>
      </c>
      <c r="H7296" s="2">
        <v>3048000</v>
      </c>
      <c r="J7296">
        <f t="shared" si="113"/>
        <v>0</v>
      </c>
    </row>
    <row r="7297" spans="1:10" x14ac:dyDescent="0.25">
      <c r="A7297" t="s">
        <v>3753</v>
      </c>
      <c r="B7297">
        <v>15</v>
      </c>
      <c r="C7297" s="2">
        <v>91000</v>
      </c>
      <c r="D7297">
        <v>100</v>
      </c>
      <c r="E7297" s="2">
        <v>91000</v>
      </c>
      <c r="G7297" s="2">
        <v>9100000</v>
      </c>
      <c r="H7297" s="2">
        <v>7735000</v>
      </c>
      <c r="J7297">
        <f t="shared" si="113"/>
        <v>0</v>
      </c>
    </row>
    <row r="7298" spans="1:10" x14ac:dyDescent="0.25">
      <c r="A7298" t="s">
        <v>4766</v>
      </c>
      <c r="C7298" s="2">
        <v>50000</v>
      </c>
      <c r="D7298">
        <v>5</v>
      </c>
      <c r="E7298" s="2">
        <v>50000</v>
      </c>
      <c r="G7298" s="2">
        <v>250000</v>
      </c>
      <c r="H7298" s="2">
        <v>250000</v>
      </c>
      <c r="J7298">
        <f t="shared" si="113"/>
        <v>0</v>
      </c>
    </row>
    <row r="7299" spans="1:10" x14ac:dyDescent="0.25">
      <c r="A7299" t="s">
        <v>4943</v>
      </c>
      <c r="C7299" s="2">
        <v>50000</v>
      </c>
      <c r="D7299">
        <v>1</v>
      </c>
      <c r="E7299" s="2">
        <v>50000</v>
      </c>
      <c r="G7299" s="2">
        <v>50000</v>
      </c>
      <c r="H7299" s="2">
        <v>50000</v>
      </c>
      <c r="J7299">
        <f t="shared" ref="J7299:J7362" si="114">IF(I7299=0,0,H7299)</f>
        <v>0</v>
      </c>
    </row>
    <row r="7300" spans="1:10" x14ac:dyDescent="0.25">
      <c r="A7300" t="s">
        <v>4673</v>
      </c>
      <c r="C7300" s="2">
        <v>50000</v>
      </c>
      <c r="D7300">
        <v>1</v>
      </c>
      <c r="E7300" s="2">
        <v>50000</v>
      </c>
      <c r="G7300" s="2">
        <v>50000</v>
      </c>
      <c r="H7300" s="2">
        <v>50000</v>
      </c>
      <c r="J7300">
        <f t="shared" si="114"/>
        <v>0</v>
      </c>
    </row>
    <row r="7301" spans="1:10" x14ac:dyDescent="0.25">
      <c r="A7301" t="s">
        <v>4946</v>
      </c>
      <c r="C7301" s="2">
        <v>50000</v>
      </c>
      <c r="D7301">
        <v>1</v>
      </c>
      <c r="E7301" s="2">
        <v>50000</v>
      </c>
      <c r="G7301" s="2">
        <v>50000</v>
      </c>
      <c r="H7301" s="2">
        <v>50000</v>
      </c>
      <c r="J7301">
        <f t="shared" si="114"/>
        <v>0</v>
      </c>
    </row>
    <row r="7302" spans="1:10" x14ac:dyDescent="0.25">
      <c r="A7302" t="s">
        <v>5514</v>
      </c>
      <c r="C7302" s="2">
        <v>50000</v>
      </c>
      <c r="D7302">
        <v>1</v>
      </c>
      <c r="E7302" s="2">
        <v>50000</v>
      </c>
      <c r="G7302" s="2">
        <v>50000</v>
      </c>
      <c r="H7302" s="2">
        <v>50000</v>
      </c>
      <c r="I7302" t="s">
        <v>5514</v>
      </c>
      <c r="J7302">
        <f t="shared" si="114"/>
        <v>50000</v>
      </c>
    </row>
    <row r="7303" spans="1:10" x14ac:dyDescent="0.25">
      <c r="A7303" t="s">
        <v>5514</v>
      </c>
      <c r="C7303" s="2">
        <v>56500</v>
      </c>
      <c r="D7303">
        <v>1</v>
      </c>
      <c r="E7303" s="2">
        <v>56500</v>
      </c>
      <c r="G7303" s="2">
        <v>56500</v>
      </c>
      <c r="H7303" s="2">
        <v>56500</v>
      </c>
      <c r="I7303" t="s">
        <v>5514</v>
      </c>
      <c r="J7303">
        <f t="shared" si="114"/>
        <v>56500</v>
      </c>
    </row>
    <row r="7304" spans="1:10" x14ac:dyDescent="0.25">
      <c r="A7304" t="s">
        <v>5514</v>
      </c>
      <c r="C7304" s="2">
        <v>63000</v>
      </c>
      <c r="D7304">
        <v>1</v>
      </c>
      <c r="E7304" s="2">
        <v>63000</v>
      </c>
      <c r="G7304" s="2">
        <v>63000</v>
      </c>
      <c r="H7304" s="2">
        <v>63000</v>
      </c>
      <c r="I7304" t="s">
        <v>5514</v>
      </c>
      <c r="J7304">
        <f t="shared" si="114"/>
        <v>63000</v>
      </c>
    </row>
    <row r="7305" spans="1:10" x14ac:dyDescent="0.25">
      <c r="A7305" t="s">
        <v>4942</v>
      </c>
      <c r="C7305" s="2">
        <v>63000</v>
      </c>
      <c r="D7305">
        <v>1</v>
      </c>
      <c r="E7305" s="2">
        <v>63000</v>
      </c>
      <c r="G7305" s="2">
        <v>63000</v>
      </c>
      <c r="H7305" s="2">
        <v>63000</v>
      </c>
      <c r="J7305">
        <f t="shared" si="114"/>
        <v>0</v>
      </c>
    </row>
    <row r="7306" spans="1:10" x14ac:dyDescent="0.25">
      <c r="A7306" t="s">
        <v>5514</v>
      </c>
      <c r="C7306" s="2">
        <v>69500</v>
      </c>
      <c r="D7306">
        <v>1</v>
      </c>
      <c r="E7306" s="2">
        <v>69500</v>
      </c>
      <c r="G7306" s="2">
        <v>69500</v>
      </c>
      <c r="H7306" s="2">
        <v>69500</v>
      </c>
      <c r="I7306" t="s">
        <v>5514</v>
      </c>
      <c r="J7306">
        <f t="shared" si="114"/>
        <v>69500</v>
      </c>
    </row>
    <row r="7307" spans="1:10" x14ac:dyDescent="0.25">
      <c r="A7307" t="s">
        <v>4942</v>
      </c>
      <c r="C7307" s="2">
        <v>69500</v>
      </c>
      <c r="D7307">
        <v>1</v>
      </c>
      <c r="E7307" s="2">
        <v>69500</v>
      </c>
      <c r="G7307" s="2">
        <v>69500</v>
      </c>
      <c r="H7307" s="2">
        <v>69500</v>
      </c>
      <c r="J7307">
        <f t="shared" si="114"/>
        <v>0</v>
      </c>
    </row>
    <row r="7308" spans="1:10" x14ac:dyDescent="0.25">
      <c r="A7308" t="s">
        <v>5514</v>
      </c>
      <c r="C7308" s="2">
        <v>76000</v>
      </c>
      <c r="D7308">
        <v>1</v>
      </c>
      <c r="E7308" s="2">
        <v>76000</v>
      </c>
      <c r="G7308" s="2">
        <v>76000</v>
      </c>
      <c r="H7308" s="2">
        <v>76000</v>
      </c>
      <c r="I7308" t="s">
        <v>5514</v>
      </c>
      <c r="J7308">
        <f t="shared" si="114"/>
        <v>76000</v>
      </c>
    </row>
    <row r="7309" spans="1:10" x14ac:dyDescent="0.25">
      <c r="A7309" t="s">
        <v>4942</v>
      </c>
      <c r="C7309" s="2">
        <v>76000</v>
      </c>
      <c r="D7309">
        <v>1</v>
      </c>
      <c r="E7309" s="2">
        <v>76000</v>
      </c>
      <c r="G7309" s="2">
        <v>76000</v>
      </c>
      <c r="H7309" s="2">
        <v>76000</v>
      </c>
      <c r="J7309">
        <f t="shared" si="114"/>
        <v>0</v>
      </c>
    </row>
    <row r="7310" spans="1:10" x14ac:dyDescent="0.25">
      <c r="A7310" t="s">
        <v>4946</v>
      </c>
      <c r="C7310" s="2">
        <v>6000</v>
      </c>
      <c r="D7310">
        <v>1</v>
      </c>
      <c r="E7310" s="2">
        <v>15000</v>
      </c>
      <c r="G7310" s="2">
        <v>15000</v>
      </c>
      <c r="H7310" s="2">
        <v>15000</v>
      </c>
      <c r="J7310">
        <f t="shared" si="114"/>
        <v>0</v>
      </c>
    </row>
    <row r="7311" spans="1:10" x14ac:dyDescent="0.25">
      <c r="A7311" t="s">
        <v>4868</v>
      </c>
      <c r="C7311" s="2">
        <v>65000</v>
      </c>
      <c r="D7311">
        <v>2</v>
      </c>
      <c r="E7311" s="2">
        <v>65000</v>
      </c>
      <c r="F7311">
        <v>1</v>
      </c>
      <c r="G7311" s="2">
        <v>130000</v>
      </c>
      <c r="H7311" s="2">
        <v>130000</v>
      </c>
      <c r="J7311">
        <f t="shared" si="114"/>
        <v>0</v>
      </c>
    </row>
    <row r="7312" spans="1:10" x14ac:dyDescent="0.25">
      <c r="A7312" t="s">
        <v>6276</v>
      </c>
      <c r="B7312">
        <v>0</v>
      </c>
      <c r="C7312" s="2">
        <v>65000</v>
      </c>
      <c r="D7312">
        <v>5</v>
      </c>
      <c r="E7312" s="2">
        <v>65000</v>
      </c>
      <c r="F7312">
        <v>1</v>
      </c>
      <c r="G7312" s="2">
        <v>325000</v>
      </c>
      <c r="H7312" s="2">
        <v>325000</v>
      </c>
      <c r="J7312">
        <f t="shared" si="114"/>
        <v>0</v>
      </c>
    </row>
    <row r="7313" spans="1:10" x14ac:dyDescent="0.25">
      <c r="A7313" t="s">
        <v>6723</v>
      </c>
      <c r="C7313" s="2">
        <v>54945</v>
      </c>
      <c r="D7313">
        <v>1</v>
      </c>
      <c r="E7313" s="2">
        <v>54945</v>
      </c>
      <c r="F7313">
        <v>1</v>
      </c>
      <c r="G7313" s="2">
        <v>54945</v>
      </c>
      <c r="H7313" s="2">
        <v>54945</v>
      </c>
      <c r="J7313">
        <f t="shared" si="114"/>
        <v>0</v>
      </c>
    </row>
    <row r="7314" spans="1:10" x14ac:dyDescent="0.25">
      <c r="A7314" t="s">
        <v>4729</v>
      </c>
      <c r="B7314">
        <v>20</v>
      </c>
      <c r="C7314" s="2">
        <v>39950</v>
      </c>
      <c r="D7314">
        <v>1</v>
      </c>
      <c r="E7314" s="2">
        <v>39950</v>
      </c>
      <c r="F7314">
        <v>1</v>
      </c>
      <c r="G7314" s="2">
        <v>39950</v>
      </c>
      <c r="H7314" s="2">
        <v>31960</v>
      </c>
      <c r="J7314">
        <f t="shared" si="114"/>
        <v>0</v>
      </c>
    </row>
    <row r="7315" spans="1:10" x14ac:dyDescent="0.25">
      <c r="A7315" t="s">
        <v>3733</v>
      </c>
      <c r="C7315" s="2">
        <v>65000</v>
      </c>
      <c r="D7315">
        <v>1</v>
      </c>
      <c r="E7315" s="2">
        <v>65000</v>
      </c>
      <c r="F7315">
        <v>1</v>
      </c>
      <c r="G7315" s="2">
        <v>65000</v>
      </c>
      <c r="H7315" s="2">
        <v>65000</v>
      </c>
      <c r="J7315">
        <f t="shared" si="114"/>
        <v>0</v>
      </c>
    </row>
    <row r="7316" spans="1:10" x14ac:dyDescent="0.25">
      <c r="A7316" t="s">
        <v>6266</v>
      </c>
      <c r="C7316" s="2">
        <v>71500</v>
      </c>
      <c r="D7316">
        <v>18</v>
      </c>
      <c r="E7316" s="2">
        <v>71500</v>
      </c>
      <c r="F7316">
        <v>1</v>
      </c>
      <c r="G7316" s="2">
        <v>1287000</v>
      </c>
      <c r="H7316" s="2">
        <v>1287000</v>
      </c>
      <c r="J7316">
        <f t="shared" si="114"/>
        <v>0</v>
      </c>
    </row>
    <row r="7317" spans="1:10" x14ac:dyDescent="0.25">
      <c r="A7317" t="s">
        <v>6609</v>
      </c>
      <c r="B7317">
        <v>1</v>
      </c>
      <c r="C7317" s="2">
        <v>65000</v>
      </c>
      <c r="D7317">
        <v>1</v>
      </c>
      <c r="E7317" s="2">
        <v>65000</v>
      </c>
      <c r="F7317">
        <v>1</v>
      </c>
      <c r="G7317" s="2">
        <v>65000</v>
      </c>
      <c r="H7317" s="2">
        <v>64350</v>
      </c>
      <c r="J7317">
        <f t="shared" si="114"/>
        <v>0</v>
      </c>
    </row>
    <row r="7318" spans="1:10" x14ac:dyDescent="0.25">
      <c r="A7318" t="s">
        <v>3617</v>
      </c>
      <c r="B7318">
        <v>1</v>
      </c>
      <c r="C7318" s="2">
        <v>65000</v>
      </c>
      <c r="D7318">
        <v>1</v>
      </c>
      <c r="E7318" s="2">
        <v>65000</v>
      </c>
      <c r="F7318">
        <v>1</v>
      </c>
      <c r="G7318" s="2">
        <v>65000</v>
      </c>
      <c r="H7318" s="2">
        <v>64350</v>
      </c>
      <c r="J7318">
        <f t="shared" si="114"/>
        <v>0</v>
      </c>
    </row>
    <row r="7319" spans="1:10" x14ac:dyDescent="0.25">
      <c r="A7319" t="s">
        <v>3688</v>
      </c>
      <c r="B7319">
        <v>1</v>
      </c>
      <c r="C7319" s="2">
        <v>65000</v>
      </c>
      <c r="D7319">
        <v>1</v>
      </c>
      <c r="E7319" s="2">
        <v>65000</v>
      </c>
      <c r="F7319">
        <v>1</v>
      </c>
      <c r="G7319" s="2">
        <v>65000</v>
      </c>
      <c r="H7319" s="2">
        <v>64350</v>
      </c>
      <c r="J7319">
        <f t="shared" si="114"/>
        <v>0</v>
      </c>
    </row>
    <row r="7320" spans="1:10" x14ac:dyDescent="0.25">
      <c r="A7320" t="s">
        <v>3462</v>
      </c>
      <c r="B7320">
        <v>1</v>
      </c>
      <c r="C7320" s="2">
        <v>71500</v>
      </c>
      <c r="D7320">
        <v>1</v>
      </c>
      <c r="E7320" s="2">
        <v>71500</v>
      </c>
      <c r="F7320">
        <v>1</v>
      </c>
      <c r="G7320" s="2">
        <v>71500</v>
      </c>
      <c r="H7320" s="2">
        <v>70785</v>
      </c>
      <c r="J7320">
        <f t="shared" si="114"/>
        <v>0</v>
      </c>
    </row>
    <row r="7321" spans="1:10" x14ac:dyDescent="0.25">
      <c r="A7321" t="s">
        <v>6174</v>
      </c>
      <c r="B7321">
        <v>10</v>
      </c>
      <c r="C7321" s="2">
        <v>65000</v>
      </c>
      <c r="D7321">
        <v>1</v>
      </c>
      <c r="E7321" s="2">
        <v>65000</v>
      </c>
      <c r="F7321">
        <v>1</v>
      </c>
      <c r="G7321" s="2">
        <v>65000</v>
      </c>
      <c r="H7321" s="2">
        <v>58500</v>
      </c>
      <c r="J7321">
        <f t="shared" si="114"/>
        <v>0</v>
      </c>
    </row>
    <row r="7322" spans="1:10" x14ac:dyDescent="0.25">
      <c r="A7322" t="s">
        <v>6625</v>
      </c>
      <c r="B7322">
        <v>6</v>
      </c>
      <c r="C7322" s="2">
        <v>78000</v>
      </c>
      <c r="D7322">
        <v>3</v>
      </c>
      <c r="E7322" s="2">
        <v>78000</v>
      </c>
      <c r="F7322">
        <v>1</v>
      </c>
      <c r="G7322" s="2">
        <v>234000</v>
      </c>
      <c r="H7322" s="2">
        <v>219960</v>
      </c>
      <c r="J7322">
        <f t="shared" si="114"/>
        <v>0</v>
      </c>
    </row>
    <row r="7323" spans="1:10" x14ac:dyDescent="0.25">
      <c r="A7323" t="s">
        <v>4059</v>
      </c>
      <c r="B7323">
        <v>20</v>
      </c>
      <c r="C7323" s="2">
        <v>65000</v>
      </c>
      <c r="D7323">
        <v>4</v>
      </c>
      <c r="E7323" s="2">
        <v>65000</v>
      </c>
      <c r="F7323">
        <v>1</v>
      </c>
      <c r="G7323" s="2">
        <v>260000</v>
      </c>
      <c r="H7323" s="2">
        <v>208000</v>
      </c>
      <c r="J7323">
        <f t="shared" si="114"/>
        <v>0</v>
      </c>
    </row>
    <row r="7324" spans="1:10" x14ac:dyDescent="0.25">
      <c r="A7324" t="s">
        <v>6621</v>
      </c>
      <c r="C7324" s="2">
        <v>39</v>
      </c>
      <c r="D7324">
        <v>1</v>
      </c>
      <c r="E7324" s="2">
        <v>39</v>
      </c>
      <c r="F7324">
        <v>1</v>
      </c>
      <c r="G7324" s="2">
        <v>39</v>
      </c>
      <c r="H7324" s="2">
        <v>39</v>
      </c>
      <c r="J7324">
        <f t="shared" si="114"/>
        <v>0</v>
      </c>
    </row>
    <row r="7325" spans="1:10" x14ac:dyDescent="0.25">
      <c r="A7325" t="s">
        <v>6608</v>
      </c>
      <c r="C7325" s="2">
        <v>39</v>
      </c>
      <c r="D7325">
        <v>1</v>
      </c>
      <c r="E7325" s="2">
        <v>39</v>
      </c>
      <c r="F7325">
        <v>1</v>
      </c>
      <c r="G7325" s="2">
        <v>39</v>
      </c>
      <c r="H7325" s="2">
        <v>39</v>
      </c>
      <c r="J7325">
        <f t="shared" si="114"/>
        <v>0</v>
      </c>
    </row>
    <row r="7326" spans="1:10" x14ac:dyDescent="0.25">
      <c r="A7326" t="s">
        <v>4855</v>
      </c>
      <c r="C7326" s="2">
        <v>199</v>
      </c>
      <c r="D7326">
        <v>1</v>
      </c>
      <c r="E7326" s="2">
        <v>199</v>
      </c>
      <c r="F7326">
        <v>1</v>
      </c>
      <c r="G7326" s="2">
        <v>199</v>
      </c>
      <c r="H7326" s="2">
        <v>199</v>
      </c>
      <c r="J7326">
        <f t="shared" si="114"/>
        <v>0</v>
      </c>
    </row>
    <row r="7327" spans="1:10" x14ac:dyDescent="0.25">
      <c r="A7327" t="s">
        <v>5522</v>
      </c>
      <c r="C7327" s="2">
        <v>1500</v>
      </c>
      <c r="D7327">
        <v>1</v>
      </c>
      <c r="E7327" s="2">
        <v>1500</v>
      </c>
      <c r="F7327">
        <v>1</v>
      </c>
      <c r="G7327" s="2">
        <v>1500</v>
      </c>
      <c r="H7327" s="2">
        <v>1500</v>
      </c>
      <c r="J7327">
        <f t="shared" si="114"/>
        <v>0</v>
      </c>
    </row>
    <row r="7328" spans="1:10" x14ac:dyDescent="0.25">
      <c r="A7328" t="s">
        <v>6343</v>
      </c>
      <c r="C7328" s="2">
        <v>6500</v>
      </c>
      <c r="D7328">
        <v>1</v>
      </c>
      <c r="E7328" s="2">
        <v>6500</v>
      </c>
      <c r="F7328">
        <v>1</v>
      </c>
      <c r="G7328" s="2">
        <v>6500</v>
      </c>
      <c r="H7328" s="2">
        <v>6500</v>
      </c>
      <c r="J7328">
        <f t="shared" si="114"/>
        <v>0</v>
      </c>
    </row>
    <row r="7329" spans="1:10" x14ac:dyDescent="0.25">
      <c r="A7329" t="s">
        <v>6674</v>
      </c>
      <c r="C7329" s="2">
        <v>6500</v>
      </c>
      <c r="D7329">
        <v>1</v>
      </c>
      <c r="E7329" s="2">
        <v>6500</v>
      </c>
      <c r="F7329">
        <v>1</v>
      </c>
      <c r="G7329" s="2">
        <v>6500</v>
      </c>
      <c r="H7329" s="2">
        <v>6500</v>
      </c>
      <c r="J7329">
        <f t="shared" si="114"/>
        <v>0</v>
      </c>
    </row>
    <row r="7330" spans="1:10" x14ac:dyDescent="0.25">
      <c r="A7330" t="s">
        <v>6330</v>
      </c>
      <c r="C7330" s="2">
        <v>6500</v>
      </c>
      <c r="D7330">
        <v>1</v>
      </c>
      <c r="E7330" s="2">
        <v>6500</v>
      </c>
      <c r="F7330">
        <v>1</v>
      </c>
      <c r="G7330" s="2">
        <v>6500</v>
      </c>
      <c r="H7330" s="2">
        <v>6500</v>
      </c>
      <c r="J7330">
        <f t="shared" si="114"/>
        <v>0</v>
      </c>
    </row>
    <row r="7331" spans="1:10" x14ac:dyDescent="0.25">
      <c r="A7331" t="s">
        <v>6296</v>
      </c>
      <c r="C7331" s="2">
        <v>6500</v>
      </c>
      <c r="D7331">
        <v>1</v>
      </c>
      <c r="E7331" s="2">
        <v>6500</v>
      </c>
      <c r="F7331">
        <v>1</v>
      </c>
      <c r="G7331" s="2">
        <v>6500</v>
      </c>
      <c r="H7331" s="2">
        <v>6500</v>
      </c>
      <c r="J7331">
        <f t="shared" si="114"/>
        <v>0</v>
      </c>
    </row>
    <row r="7332" spans="1:10" x14ac:dyDescent="0.25">
      <c r="A7332" t="s">
        <v>3444</v>
      </c>
      <c r="C7332" s="2">
        <v>7500</v>
      </c>
      <c r="D7332">
        <v>1</v>
      </c>
      <c r="E7332" s="2">
        <v>7500</v>
      </c>
      <c r="F7332">
        <v>1</v>
      </c>
      <c r="G7332" s="2">
        <v>7500</v>
      </c>
      <c r="H7332" s="2">
        <v>7500</v>
      </c>
      <c r="J7332">
        <f t="shared" si="114"/>
        <v>0</v>
      </c>
    </row>
    <row r="7333" spans="1:10" x14ac:dyDescent="0.25">
      <c r="A7333" t="s">
        <v>2350</v>
      </c>
      <c r="C7333" s="2">
        <v>7500</v>
      </c>
      <c r="D7333">
        <v>1</v>
      </c>
      <c r="E7333" s="2">
        <v>7500</v>
      </c>
      <c r="F7333">
        <v>1</v>
      </c>
      <c r="G7333" s="2">
        <v>7500</v>
      </c>
      <c r="H7333" s="2">
        <v>7500</v>
      </c>
      <c r="J7333">
        <f t="shared" si="114"/>
        <v>0</v>
      </c>
    </row>
    <row r="7334" spans="1:10" x14ac:dyDescent="0.25">
      <c r="A7334" t="s">
        <v>3391</v>
      </c>
      <c r="C7334" s="2">
        <v>65000</v>
      </c>
      <c r="D7334">
        <v>1</v>
      </c>
      <c r="E7334" s="2">
        <v>65000</v>
      </c>
      <c r="F7334">
        <v>1</v>
      </c>
      <c r="G7334" s="2">
        <v>65000</v>
      </c>
      <c r="H7334" s="2">
        <v>65000</v>
      </c>
      <c r="J7334">
        <f t="shared" si="114"/>
        <v>0</v>
      </c>
    </row>
    <row r="7335" spans="1:10" x14ac:dyDescent="0.25">
      <c r="A7335" t="s">
        <v>6650</v>
      </c>
      <c r="C7335" s="2">
        <v>65000</v>
      </c>
      <c r="D7335">
        <v>1</v>
      </c>
      <c r="E7335" s="2">
        <v>48750</v>
      </c>
      <c r="F7335">
        <v>1</v>
      </c>
      <c r="G7335" s="2">
        <v>48750</v>
      </c>
      <c r="H7335" s="2">
        <v>48750</v>
      </c>
      <c r="J7335">
        <f t="shared" si="114"/>
        <v>0</v>
      </c>
    </row>
    <row r="7336" spans="1:10" x14ac:dyDescent="0.25">
      <c r="A7336" t="s">
        <v>6647</v>
      </c>
      <c r="C7336" s="2">
        <v>65000</v>
      </c>
      <c r="D7336">
        <v>1</v>
      </c>
      <c r="E7336" s="2">
        <v>60000</v>
      </c>
      <c r="F7336">
        <v>1</v>
      </c>
      <c r="G7336" s="2">
        <v>60000</v>
      </c>
      <c r="H7336" s="2">
        <v>60000</v>
      </c>
      <c r="J7336">
        <f t="shared" si="114"/>
        <v>0</v>
      </c>
    </row>
    <row r="7337" spans="1:10" x14ac:dyDescent="0.25">
      <c r="A7337" t="s">
        <v>4018</v>
      </c>
      <c r="C7337" s="2">
        <v>65000</v>
      </c>
      <c r="D7337">
        <v>1</v>
      </c>
      <c r="E7337" s="2">
        <v>65000</v>
      </c>
      <c r="F7337">
        <v>1</v>
      </c>
      <c r="G7337" s="2">
        <v>65000</v>
      </c>
      <c r="H7337" s="2">
        <v>65000</v>
      </c>
      <c r="J7337">
        <f t="shared" si="114"/>
        <v>0</v>
      </c>
    </row>
    <row r="7338" spans="1:10" x14ac:dyDescent="0.25">
      <c r="A7338" t="s">
        <v>3437</v>
      </c>
      <c r="C7338" s="2">
        <v>65000</v>
      </c>
      <c r="D7338">
        <v>1</v>
      </c>
      <c r="E7338" s="2">
        <v>65000</v>
      </c>
      <c r="F7338">
        <v>1</v>
      </c>
      <c r="G7338" s="2">
        <v>65000</v>
      </c>
      <c r="H7338" s="2">
        <v>65000</v>
      </c>
      <c r="J7338">
        <f t="shared" si="114"/>
        <v>0</v>
      </c>
    </row>
    <row r="7339" spans="1:10" x14ac:dyDescent="0.25">
      <c r="A7339" t="s">
        <v>4792</v>
      </c>
      <c r="C7339" s="2">
        <v>65000</v>
      </c>
      <c r="D7339">
        <v>1</v>
      </c>
      <c r="E7339" s="2">
        <v>65000</v>
      </c>
      <c r="F7339">
        <v>1</v>
      </c>
      <c r="G7339" s="2">
        <v>65000</v>
      </c>
      <c r="H7339" s="2">
        <v>65000</v>
      </c>
      <c r="J7339">
        <f t="shared" si="114"/>
        <v>0</v>
      </c>
    </row>
    <row r="7340" spans="1:10" x14ac:dyDescent="0.25">
      <c r="A7340" t="s">
        <v>3424</v>
      </c>
      <c r="C7340" s="2">
        <v>65000</v>
      </c>
      <c r="D7340">
        <v>1</v>
      </c>
      <c r="E7340" s="2">
        <v>65000</v>
      </c>
      <c r="F7340">
        <v>1</v>
      </c>
      <c r="G7340" s="2">
        <v>65000</v>
      </c>
      <c r="H7340" s="2">
        <v>65000</v>
      </c>
      <c r="J7340">
        <f t="shared" si="114"/>
        <v>0</v>
      </c>
    </row>
    <row r="7341" spans="1:10" x14ac:dyDescent="0.25">
      <c r="A7341" t="s">
        <v>3427</v>
      </c>
      <c r="C7341" s="2">
        <v>65000</v>
      </c>
      <c r="D7341">
        <v>1</v>
      </c>
      <c r="E7341" s="2">
        <v>65000</v>
      </c>
      <c r="F7341">
        <v>1</v>
      </c>
      <c r="G7341" s="2">
        <v>65000</v>
      </c>
      <c r="H7341" s="2">
        <v>65000</v>
      </c>
      <c r="J7341">
        <f t="shared" si="114"/>
        <v>0</v>
      </c>
    </row>
    <row r="7342" spans="1:10" x14ac:dyDescent="0.25">
      <c r="A7342" t="s">
        <v>4936</v>
      </c>
      <c r="C7342" s="2">
        <v>65000</v>
      </c>
      <c r="D7342">
        <v>1</v>
      </c>
      <c r="E7342" s="2">
        <v>65000</v>
      </c>
      <c r="F7342">
        <v>1</v>
      </c>
      <c r="G7342" s="2">
        <v>65000</v>
      </c>
      <c r="H7342" s="2">
        <v>65000</v>
      </c>
      <c r="J7342">
        <f t="shared" si="114"/>
        <v>0</v>
      </c>
    </row>
    <row r="7343" spans="1:10" x14ac:dyDescent="0.25">
      <c r="A7343" t="s">
        <v>5455</v>
      </c>
      <c r="C7343" s="2">
        <v>65000</v>
      </c>
      <c r="D7343">
        <v>1</v>
      </c>
      <c r="E7343" s="2">
        <v>65000</v>
      </c>
      <c r="F7343">
        <v>1</v>
      </c>
      <c r="G7343" s="2">
        <v>65000</v>
      </c>
      <c r="H7343" s="2">
        <v>65000</v>
      </c>
      <c r="J7343">
        <f t="shared" si="114"/>
        <v>0</v>
      </c>
    </row>
    <row r="7344" spans="1:10" x14ac:dyDescent="0.25">
      <c r="A7344" t="s">
        <v>3961</v>
      </c>
      <c r="C7344" s="2">
        <v>65000</v>
      </c>
      <c r="D7344">
        <v>1</v>
      </c>
      <c r="E7344" s="2">
        <v>65000</v>
      </c>
      <c r="F7344">
        <v>1</v>
      </c>
      <c r="G7344" s="2">
        <v>65000</v>
      </c>
      <c r="H7344" s="2">
        <v>65000</v>
      </c>
      <c r="J7344">
        <f t="shared" si="114"/>
        <v>0</v>
      </c>
    </row>
    <row r="7345" spans="1:10" x14ac:dyDescent="0.25">
      <c r="A7345" t="s">
        <v>5453</v>
      </c>
      <c r="C7345" s="2">
        <v>65000</v>
      </c>
      <c r="D7345">
        <v>1</v>
      </c>
      <c r="E7345" s="2">
        <v>65000</v>
      </c>
      <c r="F7345">
        <v>1</v>
      </c>
      <c r="G7345" s="2">
        <v>65000</v>
      </c>
      <c r="H7345" s="2">
        <v>65000</v>
      </c>
      <c r="J7345">
        <f t="shared" si="114"/>
        <v>0</v>
      </c>
    </row>
    <row r="7346" spans="1:10" x14ac:dyDescent="0.25">
      <c r="A7346" t="s">
        <v>3635</v>
      </c>
      <c r="C7346" s="2">
        <v>65000</v>
      </c>
      <c r="D7346">
        <v>1</v>
      </c>
      <c r="E7346" s="2">
        <v>65000</v>
      </c>
      <c r="F7346">
        <v>1</v>
      </c>
      <c r="G7346" s="2">
        <v>65000</v>
      </c>
      <c r="H7346" s="2">
        <v>65000</v>
      </c>
      <c r="J7346">
        <f t="shared" si="114"/>
        <v>0</v>
      </c>
    </row>
    <row r="7347" spans="1:10" x14ac:dyDescent="0.25">
      <c r="A7347" t="s">
        <v>6137</v>
      </c>
      <c r="C7347" s="2">
        <v>65000</v>
      </c>
      <c r="D7347">
        <v>1</v>
      </c>
      <c r="E7347" s="2">
        <v>65000</v>
      </c>
      <c r="F7347">
        <v>1</v>
      </c>
      <c r="G7347" s="2">
        <v>65000</v>
      </c>
      <c r="H7347" s="2">
        <v>65000</v>
      </c>
      <c r="J7347">
        <f t="shared" si="114"/>
        <v>0</v>
      </c>
    </row>
    <row r="7348" spans="1:10" x14ac:dyDescent="0.25">
      <c r="A7348" t="s">
        <v>3962</v>
      </c>
      <c r="C7348" s="2">
        <v>65000</v>
      </c>
      <c r="D7348">
        <v>1</v>
      </c>
      <c r="E7348" s="2">
        <v>65000</v>
      </c>
      <c r="F7348">
        <v>1</v>
      </c>
      <c r="G7348" s="2">
        <v>65000</v>
      </c>
      <c r="H7348" s="2">
        <v>65000</v>
      </c>
      <c r="J7348">
        <f t="shared" si="114"/>
        <v>0</v>
      </c>
    </row>
    <row r="7349" spans="1:10" x14ac:dyDescent="0.25">
      <c r="A7349" t="s">
        <v>6496</v>
      </c>
      <c r="C7349" s="2">
        <v>65000</v>
      </c>
      <c r="D7349">
        <v>1</v>
      </c>
      <c r="E7349" s="2">
        <v>65000</v>
      </c>
      <c r="F7349">
        <v>1</v>
      </c>
      <c r="G7349" s="2">
        <v>65000</v>
      </c>
      <c r="H7349" s="2">
        <v>65000</v>
      </c>
      <c r="J7349">
        <f t="shared" si="114"/>
        <v>0</v>
      </c>
    </row>
    <row r="7350" spans="1:10" x14ac:dyDescent="0.25">
      <c r="A7350" t="s">
        <v>3482</v>
      </c>
      <c r="C7350" s="2">
        <v>65000</v>
      </c>
      <c r="D7350">
        <v>1</v>
      </c>
      <c r="E7350" s="2">
        <v>65000</v>
      </c>
      <c r="F7350">
        <v>1</v>
      </c>
      <c r="G7350" s="2">
        <v>65000</v>
      </c>
      <c r="H7350" s="2">
        <v>65000</v>
      </c>
      <c r="J7350">
        <f t="shared" si="114"/>
        <v>0</v>
      </c>
    </row>
    <row r="7351" spans="1:10" x14ac:dyDescent="0.25">
      <c r="A7351" t="s">
        <v>5458</v>
      </c>
      <c r="C7351" s="2">
        <v>65000</v>
      </c>
      <c r="D7351">
        <v>1</v>
      </c>
      <c r="E7351" s="2">
        <v>65000</v>
      </c>
      <c r="F7351">
        <v>1</v>
      </c>
      <c r="G7351" s="2">
        <v>65000</v>
      </c>
      <c r="H7351" s="2">
        <v>65000</v>
      </c>
      <c r="J7351">
        <f t="shared" si="114"/>
        <v>0</v>
      </c>
    </row>
    <row r="7352" spans="1:10" x14ac:dyDescent="0.25">
      <c r="A7352" t="s">
        <v>5491</v>
      </c>
      <c r="C7352" s="2">
        <v>65000</v>
      </c>
      <c r="D7352">
        <v>1</v>
      </c>
      <c r="E7352" s="2">
        <v>65000</v>
      </c>
      <c r="F7352">
        <v>1</v>
      </c>
      <c r="G7352" s="2">
        <v>65000</v>
      </c>
      <c r="H7352" s="2">
        <v>65000</v>
      </c>
      <c r="J7352">
        <f t="shared" si="114"/>
        <v>0</v>
      </c>
    </row>
    <row r="7353" spans="1:10" x14ac:dyDescent="0.25">
      <c r="A7353" t="s">
        <v>6169</v>
      </c>
      <c r="C7353" s="2">
        <v>65000</v>
      </c>
      <c r="D7353">
        <v>1</v>
      </c>
      <c r="E7353" s="2">
        <v>65000</v>
      </c>
      <c r="F7353">
        <v>1</v>
      </c>
      <c r="G7353" s="2">
        <v>65000</v>
      </c>
      <c r="H7353" s="2">
        <v>65000</v>
      </c>
      <c r="J7353">
        <f t="shared" si="114"/>
        <v>0</v>
      </c>
    </row>
    <row r="7354" spans="1:10" x14ac:dyDescent="0.25">
      <c r="A7354" t="s">
        <v>6453</v>
      </c>
      <c r="C7354" s="2">
        <v>65000</v>
      </c>
      <c r="D7354">
        <v>1</v>
      </c>
      <c r="E7354" s="2">
        <v>65000</v>
      </c>
      <c r="F7354">
        <v>1</v>
      </c>
      <c r="G7354" s="2">
        <v>65000</v>
      </c>
      <c r="H7354" s="2">
        <v>65000</v>
      </c>
      <c r="J7354">
        <f t="shared" si="114"/>
        <v>0</v>
      </c>
    </row>
    <row r="7355" spans="1:10" x14ac:dyDescent="0.25">
      <c r="A7355" t="s">
        <v>4778</v>
      </c>
      <c r="C7355" s="2">
        <v>65000</v>
      </c>
      <c r="D7355">
        <v>1</v>
      </c>
      <c r="E7355" s="2">
        <v>65000</v>
      </c>
      <c r="F7355">
        <v>1</v>
      </c>
      <c r="G7355" s="2">
        <v>65000</v>
      </c>
      <c r="H7355" s="2">
        <v>65000</v>
      </c>
      <c r="J7355">
        <f t="shared" si="114"/>
        <v>0</v>
      </c>
    </row>
    <row r="7356" spans="1:10" x14ac:dyDescent="0.25">
      <c r="A7356" t="s">
        <v>6410</v>
      </c>
      <c r="C7356" s="2">
        <v>65000</v>
      </c>
      <c r="D7356">
        <v>1</v>
      </c>
      <c r="E7356" s="2">
        <v>65000</v>
      </c>
      <c r="F7356">
        <v>1</v>
      </c>
      <c r="G7356" s="2">
        <v>65000</v>
      </c>
      <c r="H7356" s="2">
        <v>65000</v>
      </c>
      <c r="J7356">
        <f t="shared" si="114"/>
        <v>0</v>
      </c>
    </row>
    <row r="7357" spans="1:10" x14ac:dyDescent="0.25">
      <c r="A7357" t="s">
        <v>3557</v>
      </c>
      <c r="C7357" s="2">
        <v>65000</v>
      </c>
      <c r="D7357">
        <v>1</v>
      </c>
      <c r="E7357" s="2">
        <v>65000</v>
      </c>
      <c r="F7357">
        <v>1</v>
      </c>
      <c r="G7357" s="2">
        <v>65000</v>
      </c>
      <c r="H7357" s="2">
        <v>65000</v>
      </c>
      <c r="J7357">
        <f t="shared" si="114"/>
        <v>0</v>
      </c>
    </row>
    <row r="7358" spans="1:10" x14ac:dyDescent="0.25">
      <c r="A7358" t="s">
        <v>3553</v>
      </c>
      <c r="C7358" s="2">
        <v>65000</v>
      </c>
      <c r="D7358">
        <v>1</v>
      </c>
      <c r="E7358" s="2">
        <v>65000</v>
      </c>
      <c r="F7358">
        <v>1</v>
      </c>
      <c r="G7358" s="2">
        <v>65000</v>
      </c>
      <c r="H7358" s="2">
        <v>65000</v>
      </c>
      <c r="J7358">
        <f t="shared" si="114"/>
        <v>0</v>
      </c>
    </row>
    <row r="7359" spans="1:10" x14ac:dyDescent="0.25">
      <c r="A7359" t="s">
        <v>5480</v>
      </c>
      <c r="C7359" s="2">
        <v>65000</v>
      </c>
      <c r="D7359">
        <v>1</v>
      </c>
      <c r="E7359" s="2">
        <v>65000</v>
      </c>
      <c r="F7359">
        <v>1</v>
      </c>
      <c r="G7359" s="2">
        <v>65000</v>
      </c>
      <c r="H7359" s="2">
        <v>65000</v>
      </c>
      <c r="J7359">
        <f t="shared" si="114"/>
        <v>0</v>
      </c>
    </row>
    <row r="7360" spans="1:10" x14ac:dyDescent="0.25">
      <c r="A7360" t="s">
        <v>4015</v>
      </c>
      <c r="C7360" s="2">
        <v>65000</v>
      </c>
      <c r="D7360">
        <v>1</v>
      </c>
      <c r="E7360" s="2">
        <v>65000</v>
      </c>
      <c r="F7360">
        <v>1</v>
      </c>
      <c r="G7360" s="2">
        <v>65000</v>
      </c>
      <c r="H7360" s="2">
        <v>65000</v>
      </c>
      <c r="J7360">
        <f t="shared" si="114"/>
        <v>0</v>
      </c>
    </row>
    <row r="7361" spans="1:10" x14ac:dyDescent="0.25">
      <c r="A7361" t="s">
        <v>6511</v>
      </c>
      <c r="C7361" s="2">
        <v>65000</v>
      </c>
      <c r="D7361">
        <v>1</v>
      </c>
      <c r="E7361" s="2">
        <v>65000</v>
      </c>
      <c r="F7361">
        <v>1</v>
      </c>
      <c r="G7361" s="2">
        <v>65000</v>
      </c>
      <c r="H7361" s="2">
        <v>65000</v>
      </c>
      <c r="J7361">
        <f t="shared" si="114"/>
        <v>0</v>
      </c>
    </row>
    <row r="7362" spans="1:10" x14ac:dyDescent="0.25">
      <c r="A7362" t="s">
        <v>5492</v>
      </c>
      <c r="C7362" s="2">
        <v>65000</v>
      </c>
      <c r="D7362">
        <v>1</v>
      </c>
      <c r="E7362" s="2">
        <v>65000</v>
      </c>
      <c r="F7362">
        <v>1</v>
      </c>
      <c r="G7362" s="2">
        <v>65000</v>
      </c>
      <c r="H7362" s="2">
        <v>65000</v>
      </c>
      <c r="J7362">
        <f t="shared" si="114"/>
        <v>0</v>
      </c>
    </row>
    <row r="7363" spans="1:10" x14ac:dyDescent="0.25">
      <c r="A7363" t="s">
        <v>6565</v>
      </c>
      <c r="C7363" s="2">
        <v>65000</v>
      </c>
      <c r="D7363">
        <v>1</v>
      </c>
      <c r="E7363" s="2">
        <v>65000</v>
      </c>
      <c r="F7363">
        <v>1</v>
      </c>
      <c r="G7363" s="2">
        <v>65000</v>
      </c>
      <c r="H7363" s="2">
        <v>65000</v>
      </c>
      <c r="J7363">
        <f t="shared" ref="J7363:J7426" si="115">IF(I7363=0,0,H7363)</f>
        <v>0</v>
      </c>
    </row>
    <row r="7364" spans="1:10" x14ac:dyDescent="0.25">
      <c r="A7364" t="s">
        <v>5489</v>
      </c>
      <c r="C7364" s="2">
        <v>65000</v>
      </c>
      <c r="D7364">
        <v>1</v>
      </c>
      <c r="E7364" s="2">
        <v>65000</v>
      </c>
      <c r="F7364">
        <v>1</v>
      </c>
      <c r="G7364" s="2">
        <v>65000</v>
      </c>
      <c r="H7364" s="2">
        <v>65000</v>
      </c>
      <c r="J7364">
        <f t="shared" si="115"/>
        <v>0</v>
      </c>
    </row>
    <row r="7365" spans="1:10" x14ac:dyDescent="0.25">
      <c r="A7365" t="s">
        <v>4007</v>
      </c>
      <c r="C7365" s="2">
        <v>65000</v>
      </c>
      <c r="D7365">
        <v>1</v>
      </c>
      <c r="E7365" s="2">
        <v>65000</v>
      </c>
      <c r="F7365">
        <v>1</v>
      </c>
      <c r="G7365" s="2">
        <v>65000</v>
      </c>
      <c r="H7365" s="2">
        <v>65000</v>
      </c>
      <c r="J7365">
        <f t="shared" si="115"/>
        <v>0</v>
      </c>
    </row>
    <row r="7366" spans="1:10" x14ac:dyDescent="0.25">
      <c r="A7366" t="s">
        <v>4810</v>
      </c>
      <c r="C7366" s="2">
        <v>65000</v>
      </c>
      <c r="D7366">
        <v>1</v>
      </c>
      <c r="E7366" s="2">
        <v>65000</v>
      </c>
      <c r="F7366">
        <v>1</v>
      </c>
      <c r="G7366" s="2">
        <v>65000</v>
      </c>
      <c r="H7366" s="2">
        <v>65000</v>
      </c>
      <c r="J7366">
        <f t="shared" si="115"/>
        <v>0</v>
      </c>
    </row>
    <row r="7367" spans="1:10" x14ac:dyDescent="0.25">
      <c r="A7367" t="s">
        <v>4777</v>
      </c>
      <c r="C7367" s="2">
        <v>65000</v>
      </c>
      <c r="D7367">
        <v>1</v>
      </c>
      <c r="E7367" s="2">
        <v>65000</v>
      </c>
      <c r="F7367">
        <v>1</v>
      </c>
      <c r="G7367" s="2">
        <v>65000</v>
      </c>
      <c r="H7367" s="2">
        <v>65000</v>
      </c>
      <c r="J7367">
        <f t="shared" si="115"/>
        <v>0</v>
      </c>
    </row>
    <row r="7368" spans="1:10" x14ac:dyDescent="0.25">
      <c r="A7368" t="s">
        <v>6315</v>
      </c>
      <c r="C7368" s="2">
        <v>65000</v>
      </c>
      <c r="D7368">
        <v>1</v>
      </c>
      <c r="E7368" s="2">
        <v>65000</v>
      </c>
      <c r="F7368">
        <v>1</v>
      </c>
      <c r="G7368" s="2">
        <v>65000</v>
      </c>
      <c r="H7368" s="2">
        <v>65000</v>
      </c>
      <c r="J7368">
        <f t="shared" si="115"/>
        <v>0</v>
      </c>
    </row>
    <row r="7369" spans="1:10" x14ac:dyDescent="0.25">
      <c r="A7369" t="s">
        <v>4779</v>
      </c>
      <c r="C7369" s="2">
        <v>65000</v>
      </c>
      <c r="D7369">
        <v>1</v>
      </c>
      <c r="E7369" s="2">
        <v>65000</v>
      </c>
      <c r="F7369">
        <v>1</v>
      </c>
      <c r="G7369" s="2">
        <v>65000</v>
      </c>
      <c r="H7369" s="2">
        <v>65000</v>
      </c>
      <c r="J7369">
        <f t="shared" si="115"/>
        <v>0</v>
      </c>
    </row>
    <row r="7370" spans="1:10" x14ac:dyDescent="0.25">
      <c r="A7370" t="s">
        <v>4807</v>
      </c>
      <c r="C7370" s="2">
        <v>65000</v>
      </c>
      <c r="D7370">
        <v>1</v>
      </c>
      <c r="E7370" s="2">
        <v>65000</v>
      </c>
      <c r="F7370">
        <v>1</v>
      </c>
      <c r="G7370" s="2">
        <v>65000</v>
      </c>
      <c r="H7370" s="2">
        <v>65000</v>
      </c>
      <c r="J7370">
        <f t="shared" si="115"/>
        <v>0</v>
      </c>
    </row>
    <row r="7371" spans="1:10" x14ac:dyDescent="0.25">
      <c r="A7371" t="s">
        <v>5473</v>
      </c>
      <c r="C7371" s="2">
        <v>65000</v>
      </c>
      <c r="D7371">
        <v>1</v>
      </c>
      <c r="E7371" s="2">
        <v>65000</v>
      </c>
      <c r="F7371">
        <v>1</v>
      </c>
      <c r="G7371" s="2">
        <v>65000</v>
      </c>
      <c r="H7371" s="2">
        <v>65000</v>
      </c>
      <c r="J7371">
        <f t="shared" si="115"/>
        <v>0</v>
      </c>
    </row>
    <row r="7372" spans="1:10" x14ac:dyDescent="0.25">
      <c r="A7372" t="s">
        <v>6289</v>
      </c>
      <c r="C7372" s="2">
        <v>65000</v>
      </c>
      <c r="D7372">
        <v>1</v>
      </c>
      <c r="E7372" s="2">
        <v>65000</v>
      </c>
      <c r="F7372">
        <v>1</v>
      </c>
      <c r="G7372" s="2">
        <v>65000</v>
      </c>
      <c r="H7372" s="2">
        <v>65000</v>
      </c>
      <c r="J7372">
        <f t="shared" si="115"/>
        <v>0</v>
      </c>
    </row>
    <row r="7373" spans="1:10" x14ac:dyDescent="0.25">
      <c r="A7373" t="s">
        <v>4776</v>
      </c>
      <c r="C7373" s="2">
        <v>65000</v>
      </c>
      <c r="D7373">
        <v>1</v>
      </c>
      <c r="E7373" s="2">
        <v>65000</v>
      </c>
      <c r="F7373">
        <v>1</v>
      </c>
      <c r="G7373" s="2">
        <v>65000</v>
      </c>
      <c r="H7373" s="2">
        <v>65000</v>
      </c>
      <c r="J7373">
        <f t="shared" si="115"/>
        <v>0</v>
      </c>
    </row>
    <row r="7374" spans="1:10" x14ac:dyDescent="0.25">
      <c r="A7374" t="s">
        <v>4765</v>
      </c>
      <c r="C7374" s="2">
        <v>65000</v>
      </c>
      <c r="D7374">
        <v>1</v>
      </c>
      <c r="E7374" s="2">
        <v>65000</v>
      </c>
      <c r="F7374">
        <v>1</v>
      </c>
      <c r="G7374" s="2">
        <v>65000</v>
      </c>
      <c r="H7374" s="2">
        <v>65000</v>
      </c>
      <c r="J7374">
        <f t="shared" si="115"/>
        <v>0</v>
      </c>
    </row>
    <row r="7375" spans="1:10" x14ac:dyDescent="0.25">
      <c r="A7375" t="s">
        <v>3554</v>
      </c>
      <c r="C7375" s="2">
        <v>65000</v>
      </c>
      <c r="D7375">
        <v>1</v>
      </c>
      <c r="E7375" s="2">
        <v>65000</v>
      </c>
      <c r="F7375">
        <v>1</v>
      </c>
      <c r="G7375" s="2">
        <v>65000</v>
      </c>
      <c r="H7375" s="2">
        <v>65000</v>
      </c>
      <c r="J7375">
        <f t="shared" si="115"/>
        <v>0</v>
      </c>
    </row>
    <row r="7376" spans="1:10" x14ac:dyDescent="0.25">
      <c r="A7376" t="s">
        <v>5428</v>
      </c>
      <c r="C7376" s="2">
        <v>65000</v>
      </c>
      <c r="D7376">
        <v>1</v>
      </c>
      <c r="E7376" s="2">
        <v>65000</v>
      </c>
      <c r="F7376">
        <v>1</v>
      </c>
      <c r="G7376" s="2">
        <v>65000</v>
      </c>
      <c r="H7376" s="2">
        <v>65000</v>
      </c>
      <c r="J7376">
        <f t="shared" si="115"/>
        <v>0</v>
      </c>
    </row>
    <row r="7377" spans="1:10" x14ac:dyDescent="0.25">
      <c r="A7377" t="s">
        <v>3449</v>
      </c>
      <c r="C7377" s="2">
        <v>65000</v>
      </c>
      <c r="D7377">
        <v>1</v>
      </c>
      <c r="E7377" s="2">
        <v>65000</v>
      </c>
      <c r="F7377">
        <v>1</v>
      </c>
      <c r="G7377" s="2">
        <v>65000</v>
      </c>
      <c r="H7377" s="2">
        <v>65000</v>
      </c>
      <c r="J7377">
        <f t="shared" si="115"/>
        <v>0</v>
      </c>
    </row>
    <row r="7378" spans="1:10" x14ac:dyDescent="0.25">
      <c r="A7378" t="s">
        <v>3485</v>
      </c>
      <c r="C7378" s="2">
        <v>65000</v>
      </c>
      <c r="D7378">
        <v>1</v>
      </c>
      <c r="E7378" s="2">
        <v>65000</v>
      </c>
      <c r="F7378">
        <v>1</v>
      </c>
      <c r="G7378" s="2">
        <v>65000</v>
      </c>
      <c r="H7378" s="2">
        <v>65000</v>
      </c>
      <c r="J7378">
        <f t="shared" si="115"/>
        <v>0</v>
      </c>
    </row>
    <row r="7379" spans="1:10" x14ac:dyDescent="0.25">
      <c r="A7379" t="s">
        <v>3582</v>
      </c>
      <c r="C7379" s="2">
        <v>65000</v>
      </c>
      <c r="D7379">
        <v>1</v>
      </c>
      <c r="E7379" s="2">
        <v>65000</v>
      </c>
      <c r="F7379">
        <v>1</v>
      </c>
      <c r="G7379" s="2">
        <v>65000</v>
      </c>
      <c r="H7379" s="2">
        <v>65000</v>
      </c>
      <c r="J7379">
        <f t="shared" si="115"/>
        <v>0</v>
      </c>
    </row>
    <row r="7380" spans="1:10" x14ac:dyDescent="0.25">
      <c r="A7380" t="s">
        <v>3451</v>
      </c>
      <c r="C7380" s="2">
        <v>65000</v>
      </c>
      <c r="D7380">
        <v>1</v>
      </c>
      <c r="E7380" s="2">
        <v>65000</v>
      </c>
      <c r="F7380">
        <v>1</v>
      </c>
      <c r="G7380" s="2">
        <v>65000</v>
      </c>
      <c r="H7380" s="2">
        <v>65000</v>
      </c>
      <c r="J7380">
        <f t="shared" si="115"/>
        <v>0</v>
      </c>
    </row>
    <row r="7381" spans="1:10" x14ac:dyDescent="0.25">
      <c r="A7381" t="s">
        <v>4230</v>
      </c>
      <c r="C7381" s="2">
        <v>65000</v>
      </c>
      <c r="D7381">
        <v>1</v>
      </c>
      <c r="E7381" s="2">
        <v>65000</v>
      </c>
      <c r="F7381">
        <v>1</v>
      </c>
      <c r="G7381" s="2">
        <v>65000</v>
      </c>
      <c r="H7381" s="2">
        <v>65000</v>
      </c>
      <c r="I7381" t="s">
        <v>4230</v>
      </c>
      <c r="J7381">
        <f t="shared" si="115"/>
        <v>65000</v>
      </c>
    </row>
    <row r="7382" spans="1:10" x14ac:dyDescent="0.25">
      <c r="A7382" t="s">
        <v>4065</v>
      </c>
      <c r="C7382" s="2">
        <v>65000</v>
      </c>
      <c r="D7382">
        <v>1</v>
      </c>
      <c r="E7382" s="2">
        <v>65000</v>
      </c>
      <c r="F7382">
        <v>1</v>
      </c>
      <c r="G7382" s="2">
        <v>65000</v>
      </c>
      <c r="H7382" s="2">
        <v>65000</v>
      </c>
      <c r="J7382">
        <f t="shared" si="115"/>
        <v>0</v>
      </c>
    </row>
    <row r="7383" spans="1:10" x14ac:dyDescent="0.25">
      <c r="A7383" t="s">
        <v>3510</v>
      </c>
      <c r="C7383" s="2">
        <v>65000</v>
      </c>
      <c r="D7383">
        <v>1</v>
      </c>
      <c r="E7383" s="2">
        <v>65000</v>
      </c>
      <c r="F7383">
        <v>1</v>
      </c>
      <c r="G7383" s="2">
        <v>65000</v>
      </c>
      <c r="H7383" s="2">
        <v>65000</v>
      </c>
      <c r="J7383">
        <f t="shared" si="115"/>
        <v>0</v>
      </c>
    </row>
    <row r="7384" spans="1:10" x14ac:dyDescent="0.25">
      <c r="A7384" t="s">
        <v>3470</v>
      </c>
      <c r="C7384" s="2">
        <v>65000</v>
      </c>
      <c r="D7384">
        <v>1</v>
      </c>
      <c r="E7384" s="2">
        <v>65000</v>
      </c>
      <c r="F7384">
        <v>1</v>
      </c>
      <c r="G7384" s="2">
        <v>65000</v>
      </c>
      <c r="H7384" s="2">
        <v>65000</v>
      </c>
      <c r="J7384">
        <f t="shared" si="115"/>
        <v>0</v>
      </c>
    </row>
    <row r="7385" spans="1:10" x14ac:dyDescent="0.25">
      <c r="A7385" t="s">
        <v>3469</v>
      </c>
      <c r="C7385" s="2">
        <v>65000</v>
      </c>
      <c r="D7385">
        <v>1</v>
      </c>
      <c r="E7385" s="2">
        <v>65000</v>
      </c>
      <c r="F7385">
        <v>1</v>
      </c>
      <c r="G7385" s="2">
        <v>65000</v>
      </c>
      <c r="H7385" s="2">
        <v>65000</v>
      </c>
      <c r="J7385">
        <f t="shared" si="115"/>
        <v>0</v>
      </c>
    </row>
    <row r="7386" spans="1:10" x14ac:dyDescent="0.25">
      <c r="A7386" t="s">
        <v>2661</v>
      </c>
      <c r="C7386" s="2">
        <v>65000</v>
      </c>
      <c r="D7386">
        <v>1</v>
      </c>
      <c r="E7386" s="2">
        <v>65000</v>
      </c>
      <c r="F7386">
        <v>1</v>
      </c>
      <c r="G7386" s="2">
        <v>65000</v>
      </c>
      <c r="H7386" s="2">
        <v>65000</v>
      </c>
      <c r="J7386">
        <f t="shared" si="115"/>
        <v>0</v>
      </c>
    </row>
    <row r="7387" spans="1:10" x14ac:dyDescent="0.25">
      <c r="A7387" t="s">
        <v>3149</v>
      </c>
      <c r="C7387" s="2">
        <v>65000</v>
      </c>
      <c r="D7387">
        <v>1</v>
      </c>
      <c r="E7387" s="2">
        <v>65000</v>
      </c>
      <c r="F7387">
        <v>1</v>
      </c>
      <c r="G7387" s="2">
        <v>65000</v>
      </c>
      <c r="H7387" s="2">
        <v>65000</v>
      </c>
      <c r="J7387">
        <f t="shared" si="115"/>
        <v>0</v>
      </c>
    </row>
    <row r="7388" spans="1:10" x14ac:dyDescent="0.25">
      <c r="A7388" t="s">
        <v>4006</v>
      </c>
      <c r="C7388" s="2">
        <v>65000</v>
      </c>
      <c r="D7388">
        <v>1</v>
      </c>
      <c r="E7388" s="2">
        <v>65000</v>
      </c>
      <c r="F7388">
        <v>1</v>
      </c>
      <c r="G7388" s="2">
        <v>65000</v>
      </c>
      <c r="H7388" s="2">
        <v>65000</v>
      </c>
      <c r="J7388">
        <f t="shared" si="115"/>
        <v>0</v>
      </c>
    </row>
    <row r="7389" spans="1:10" x14ac:dyDescent="0.25">
      <c r="A7389" t="s">
        <v>3936</v>
      </c>
      <c r="C7389" s="2">
        <v>65000</v>
      </c>
      <c r="D7389">
        <v>1</v>
      </c>
      <c r="E7389" s="2">
        <v>65000</v>
      </c>
      <c r="F7389">
        <v>1</v>
      </c>
      <c r="G7389" s="2">
        <v>65000</v>
      </c>
      <c r="H7389" s="2">
        <v>65000</v>
      </c>
      <c r="J7389">
        <f t="shared" si="115"/>
        <v>0</v>
      </c>
    </row>
    <row r="7390" spans="1:10" x14ac:dyDescent="0.25">
      <c r="A7390" t="s">
        <v>3576</v>
      </c>
      <c r="C7390" s="2">
        <v>65000</v>
      </c>
      <c r="D7390">
        <v>1</v>
      </c>
      <c r="E7390" s="2">
        <v>65000</v>
      </c>
      <c r="F7390">
        <v>1</v>
      </c>
      <c r="G7390" s="2">
        <v>65000</v>
      </c>
      <c r="H7390" s="2">
        <v>65000</v>
      </c>
      <c r="J7390">
        <f t="shared" si="115"/>
        <v>0</v>
      </c>
    </row>
    <row r="7391" spans="1:10" x14ac:dyDescent="0.25">
      <c r="A7391" t="s">
        <v>3974</v>
      </c>
      <c r="C7391" s="2">
        <v>65000</v>
      </c>
      <c r="D7391">
        <v>1</v>
      </c>
      <c r="E7391" s="2">
        <v>65000</v>
      </c>
      <c r="F7391">
        <v>1</v>
      </c>
      <c r="G7391" s="2">
        <v>65000</v>
      </c>
      <c r="H7391" s="2">
        <v>65000</v>
      </c>
      <c r="J7391">
        <f t="shared" si="115"/>
        <v>0</v>
      </c>
    </row>
    <row r="7392" spans="1:10" x14ac:dyDescent="0.25">
      <c r="A7392" t="s">
        <v>4894</v>
      </c>
      <c r="C7392" s="2">
        <v>65000</v>
      </c>
      <c r="D7392">
        <v>1</v>
      </c>
      <c r="E7392" s="2">
        <v>65000</v>
      </c>
      <c r="F7392">
        <v>1</v>
      </c>
      <c r="G7392" s="2">
        <v>65000</v>
      </c>
      <c r="H7392" s="2">
        <v>65000</v>
      </c>
      <c r="J7392">
        <f t="shared" si="115"/>
        <v>0</v>
      </c>
    </row>
    <row r="7393" spans="1:10" x14ac:dyDescent="0.25">
      <c r="A7393" t="s">
        <v>5459</v>
      </c>
      <c r="C7393" s="2">
        <v>65000</v>
      </c>
      <c r="D7393">
        <v>1</v>
      </c>
      <c r="E7393" s="2">
        <v>65000</v>
      </c>
      <c r="F7393">
        <v>1</v>
      </c>
      <c r="G7393" s="2">
        <v>65000</v>
      </c>
      <c r="H7393" s="2">
        <v>65000</v>
      </c>
      <c r="J7393">
        <f t="shared" si="115"/>
        <v>0</v>
      </c>
    </row>
    <row r="7394" spans="1:10" x14ac:dyDescent="0.25">
      <c r="A7394" t="s">
        <v>4008</v>
      </c>
      <c r="C7394" s="2">
        <v>65000</v>
      </c>
      <c r="D7394">
        <v>1</v>
      </c>
      <c r="E7394" s="2">
        <v>65000</v>
      </c>
      <c r="F7394">
        <v>1</v>
      </c>
      <c r="G7394" s="2">
        <v>65000</v>
      </c>
      <c r="H7394" s="2">
        <v>65000</v>
      </c>
      <c r="J7394">
        <f t="shared" si="115"/>
        <v>0</v>
      </c>
    </row>
    <row r="7395" spans="1:10" x14ac:dyDescent="0.25">
      <c r="A7395" t="s">
        <v>3690</v>
      </c>
      <c r="C7395" s="2">
        <v>65000</v>
      </c>
      <c r="D7395">
        <v>1</v>
      </c>
      <c r="E7395" s="2">
        <v>65000</v>
      </c>
      <c r="F7395">
        <v>1</v>
      </c>
      <c r="G7395" s="2">
        <v>65000</v>
      </c>
      <c r="H7395" s="2">
        <v>65000</v>
      </c>
      <c r="J7395">
        <f t="shared" si="115"/>
        <v>0</v>
      </c>
    </row>
    <row r="7396" spans="1:10" x14ac:dyDescent="0.25">
      <c r="A7396" t="s">
        <v>5510</v>
      </c>
      <c r="C7396" s="2">
        <v>65000</v>
      </c>
      <c r="D7396">
        <v>1</v>
      </c>
      <c r="E7396" s="2">
        <v>65000</v>
      </c>
      <c r="F7396">
        <v>1</v>
      </c>
      <c r="G7396" s="2">
        <v>65000</v>
      </c>
      <c r="H7396" s="2">
        <v>65000</v>
      </c>
      <c r="J7396">
        <f t="shared" si="115"/>
        <v>0</v>
      </c>
    </row>
    <row r="7397" spans="1:10" x14ac:dyDescent="0.25">
      <c r="A7397" t="s">
        <v>3583</v>
      </c>
      <c r="C7397" s="2">
        <v>65000</v>
      </c>
      <c r="D7397">
        <v>1</v>
      </c>
      <c r="E7397" s="2">
        <v>65000</v>
      </c>
      <c r="F7397">
        <v>1</v>
      </c>
      <c r="G7397" s="2">
        <v>65000</v>
      </c>
      <c r="H7397" s="2">
        <v>65000</v>
      </c>
      <c r="J7397">
        <f t="shared" si="115"/>
        <v>0</v>
      </c>
    </row>
    <row r="7398" spans="1:10" x14ac:dyDescent="0.25">
      <c r="A7398" t="s">
        <v>6163</v>
      </c>
      <c r="C7398" s="2">
        <v>65000</v>
      </c>
      <c r="D7398">
        <v>1</v>
      </c>
      <c r="E7398" s="2">
        <v>65000</v>
      </c>
      <c r="F7398">
        <v>1</v>
      </c>
      <c r="G7398" s="2">
        <v>65000</v>
      </c>
      <c r="H7398" s="2">
        <v>65000</v>
      </c>
      <c r="J7398">
        <f t="shared" si="115"/>
        <v>0</v>
      </c>
    </row>
    <row r="7399" spans="1:10" x14ac:dyDescent="0.25">
      <c r="A7399" t="s">
        <v>5022</v>
      </c>
      <c r="C7399" s="2">
        <v>65000</v>
      </c>
      <c r="D7399">
        <v>1</v>
      </c>
      <c r="E7399" s="2">
        <v>65000</v>
      </c>
      <c r="F7399">
        <v>1</v>
      </c>
      <c r="G7399" s="2">
        <v>65000</v>
      </c>
      <c r="H7399" s="2">
        <v>65000</v>
      </c>
      <c r="J7399">
        <f t="shared" si="115"/>
        <v>0</v>
      </c>
    </row>
    <row r="7400" spans="1:10" x14ac:dyDescent="0.25">
      <c r="A7400" t="s">
        <v>5117</v>
      </c>
      <c r="C7400" s="2">
        <v>65000</v>
      </c>
      <c r="D7400">
        <v>1</v>
      </c>
      <c r="E7400" s="2">
        <v>65000</v>
      </c>
      <c r="F7400">
        <v>1</v>
      </c>
      <c r="G7400" s="2">
        <v>65000</v>
      </c>
      <c r="H7400" s="2">
        <v>65000</v>
      </c>
      <c r="J7400">
        <f t="shared" si="115"/>
        <v>0</v>
      </c>
    </row>
    <row r="7401" spans="1:10" x14ac:dyDescent="0.25">
      <c r="A7401" t="s">
        <v>3467</v>
      </c>
      <c r="C7401" s="2">
        <v>65000</v>
      </c>
      <c r="D7401">
        <v>1</v>
      </c>
      <c r="E7401" s="2">
        <v>65000</v>
      </c>
      <c r="F7401">
        <v>1</v>
      </c>
      <c r="G7401" s="2">
        <v>65000</v>
      </c>
      <c r="H7401" s="2">
        <v>65000</v>
      </c>
      <c r="J7401">
        <f t="shared" si="115"/>
        <v>0</v>
      </c>
    </row>
    <row r="7402" spans="1:10" x14ac:dyDescent="0.25">
      <c r="A7402" t="s">
        <v>4228</v>
      </c>
      <c r="C7402" s="2">
        <v>65000</v>
      </c>
      <c r="D7402">
        <v>1</v>
      </c>
      <c r="E7402" s="2">
        <v>65000</v>
      </c>
      <c r="F7402">
        <v>1</v>
      </c>
      <c r="G7402" s="2">
        <v>65000</v>
      </c>
      <c r="H7402" s="2">
        <v>65000</v>
      </c>
      <c r="J7402">
        <f t="shared" si="115"/>
        <v>0</v>
      </c>
    </row>
    <row r="7403" spans="1:10" x14ac:dyDescent="0.25">
      <c r="A7403" t="s">
        <v>4231</v>
      </c>
      <c r="C7403" s="2">
        <v>65000</v>
      </c>
      <c r="D7403">
        <v>1</v>
      </c>
      <c r="E7403" s="2">
        <v>65000</v>
      </c>
      <c r="F7403">
        <v>1</v>
      </c>
      <c r="G7403" s="2">
        <v>65000</v>
      </c>
      <c r="H7403" s="2">
        <v>65000</v>
      </c>
      <c r="I7403" t="s">
        <v>4231</v>
      </c>
      <c r="J7403">
        <f t="shared" si="115"/>
        <v>65000</v>
      </c>
    </row>
    <row r="7404" spans="1:10" x14ac:dyDescent="0.25">
      <c r="A7404" t="s">
        <v>2291</v>
      </c>
      <c r="C7404" s="2">
        <v>65000</v>
      </c>
      <c r="D7404">
        <v>1</v>
      </c>
      <c r="E7404" s="2">
        <v>65000</v>
      </c>
      <c r="F7404">
        <v>1</v>
      </c>
      <c r="G7404" s="2">
        <v>65000</v>
      </c>
      <c r="H7404" s="2">
        <v>65000</v>
      </c>
      <c r="J7404">
        <f t="shared" si="115"/>
        <v>0</v>
      </c>
    </row>
    <row r="7405" spans="1:10" x14ac:dyDescent="0.25">
      <c r="A7405" t="s">
        <v>3973</v>
      </c>
      <c r="C7405" s="2">
        <v>65000</v>
      </c>
      <c r="D7405">
        <v>1</v>
      </c>
      <c r="E7405" s="2">
        <v>65000</v>
      </c>
      <c r="F7405">
        <v>1</v>
      </c>
      <c r="G7405" s="2">
        <v>65000</v>
      </c>
      <c r="H7405" s="2">
        <v>65000</v>
      </c>
      <c r="J7405">
        <f t="shared" si="115"/>
        <v>0</v>
      </c>
    </row>
    <row r="7406" spans="1:10" x14ac:dyDescent="0.25">
      <c r="A7406" t="s">
        <v>3580</v>
      </c>
      <c r="C7406" s="2">
        <v>65000</v>
      </c>
      <c r="D7406">
        <v>1</v>
      </c>
      <c r="E7406" s="2">
        <v>65000</v>
      </c>
      <c r="F7406">
        <v>1</v>
      </c>
      <c r="G7406" s="2">
        <v>65000</v>
      </c>
      <c r="H7406" s="2">
        <v>65000</v>
      </c>
      <c r="J7406">
        <f t="shared" si="115"/>
        <v>0</v>
      </c>
    </row>
    <row r="7407" spans="1:10" x14ac:dyDescent="0.25">
      <c r="A7407" t="s">
        <v>3579</v>
      </c>
      <c r="C7407" s="2">
        <v>65000</v>
      </c>
      <c r="D7407">
        <v>1</v>
      </c>
      <c r="E7407" s="2">
        <v>65000</v>
      </c>
      <c r="F7407">
        <v>1</v>
      </c>
      <c r="G7407" s="2">
        <v>65000</v>
      </c>
      <c r="H7407" s="2">
        <v>65000</v>
      </c>
      <c r="J7407">
        <f t="shared" si="115"/>
        <v>0</v>
      </c>
    </row>
    <row r="7408" spans="1:10" x14ac:dyDescent="0.25">
      <c r="A7408" t="s">
        <v>6497</v>
      </c>
      <c r="C7408" s="2">
        <v>65000</v>
      </c>
      <c r="D7408">
        <v>1</v>
      </c>
      <c r="E7408" s="2">
        <v>65000</v>
      </c>
      <c r="F7408">
        <v>1</v>
      </c>
      <c r="G7408" s="2">
        <v>65000</v>
      </c>
      <c r="H7408" s="2">
        <v>65000</v>
      </c>
      <c r="J7408">
        <f t="shared" si="115"/>
        <v>0</v>
      </c>
    </row>
    <row r="7409" spans="1:10" x14ac:dyDescent="0.25">
      <c r="A7409" t="s">
        <v>4991</v>
      </c>
      <c r="C7409" s="2">
        <v>65000</v>
      </c>
      <c r="D7409">
        <v>1</v>
      </c>
      <c r="E7409" s="2">
        <v>65000</v>
      </c>
      <c r="F7409">
        <v>1</v>
      </c>
      <c r="G7409" s="2">
        <v>65000</v>
      </c>
      <c r="H7409" s="2">
        <v>65000</v>
      </c>
      <c r="J7409">
        <f t="shared" si="115"/>
        <v>0</v>
      </c>
    </row>
    <row r="7410" spans="1:10" x14ac:dyDescent="0.25">
      <c r="A7410" t="s">
        <v>4841</v>
      </c>
      <c r="C7410" s="2">
        <v>65000</v>
      </c>
      <c r="D7410">
        <v>1</v>
      </c>
      <c r="E7410" s="2">
        <v>65000</v>
      </c>
      <c r="F7410">
        <v>1</v>
      </c>
      <c r="G7410" s="2">
        <v>65000</v>
      </c>
      <c r="H7410" s="2">
        <v>65000</v>
      </c>
      <c r="J7410">
        <f t="shared" si="115"/>
        <v>0</v>
      </c>
    </row>
    <row r="7411" spans="1:10" x14ac:dyDescent="0.25">
      <c r="A7411" t="s">
        <v>5433</v>
      </c>
      <c r="C7411" s="2">
        <v>65000</v>
      </c>
      <c r="D7411">
        <v>1</v>
      </c>
      <c r="E7411" s="2">
        <v>65000</v>
      </c>
      <c r="F7411">
        <v>1</v>
      </c>
      <c r="G7411" s="2">
        <v>65000</v>
      </c>
      <c r="H7411" s="2">
        <v>65000</v>
      </c>
      <c r="J7411">
        <f t="shared" si="115"/>
        <v>0</v>
      </c>
    </row>
    <row r="7412" spans="1:10" x14ac:dyDescent="0.25">
      <c r="A7412" t="s">
        <v>3982</v>
      </c>
      <c r="C7412" s="2">
        <v>65000</v>
      </c>
      <c r="D7412">
        <v>1</v>
      </c>
      <c r="E7412" s="2">
        <v>65000</v>
      </c>
      <c r="F7412">
        <v>1</v>
      </c>
      <c r="G7412" s="2">
        <v>65000</v>
      </c>
      <c r="H7412" s="2">
        <v>65000</v>
      </c>
      <c r="I7412" t="s">
        <v>3982</v>
      </c>
      <c r="J7412">
        <f t="shared" si="115"/>
        <v>65000</v>
      </c>
    </row>
    <row r="7413" spans="1:10" x14ac:dyDescent="0.25">
      <c r="A7413" t="s">
        <v>5454</v>
      </c>
      <c r="C7413" s="2">
        <v>65000</v>
      </c>
      <c r="D7413">
        <v>1</v>
      </c>
      <c r="E7413" s="2">
        <v>65000</v>
      </c>
      <c r="F7413">
        <v>1</v>
      </c>
      <c r="G7413" s="2">
        <v>65000</v>
      </c>
      <c r="H7413" s="2">
        <v>65000</v>
      </c>
      <c r="J7413">
        <f t="shared" si="115"/>
        <v>0</v>
      </c>
    </row>
    <row r="7414" spans="1:10" x14ac:dyDescent="0.25">
      <c r="A7414" t="s">
        <v>4857</v>
      </c>
      <c r="C7414" s="2">
        <v>65000</v>
      </c>
      <c r="D7414">
        <v>1</v>
      </c>
      <c r="E7414" s="2">
        <v>65000</v>
      </c>
      <c r="F7414">
        <v>1</v>
      </c>
      <c r="G7414" s="2">
        <v>65000</v>
      </c>
      <c r="H7414" s="2">
        <v>65000</v>
      </c>
      <c r="J7414">
        <f t="shared" si="115"/>
        <v>0</v>
      </c>
    </row>
    <row r="7415" spans="1:10" x14ac:dyDescent="0.25">
      <c r="A7415" t="s">
        <v>3966</v>
      </c>
      <c r="C7415" s="2">
        <v>65000</v>
      </c>
      <c r="D7415">
        <v>1</v>
      </c>
      <c r="E7415" s="2">
        <v>65000</v>
      </c>
      <c r="F7415">
        <v>1</v>
      </c>
      <c r="G7415" s="2">
        <v>65000</v>
      </c>
      <c r="H7415" s="2">
        <v>65000</v>
      </c>
      <c r="J7415">
        <f t="shared" si="115"/>
        <v>0</v>
      </c>
    </row>
    <row r="7416" spans="1:10" x14ac:dyDescent="0.25">
      <c r="A7416" t="s">
        <v>4856</v>
      </c>
      <c r="C7416" s="2">
        <v>65000</v>
      </c>
      <c r="D7416">
        <v>1</v>
      </c>
      <c r="E7416" s="2">
        <v>65000</v>
      </c>
      <c r="F7416">
        <v>1</v>
      </c>
      <c r="G7416" s="2">
        <v>65000</v>
      </c>
      <c r="H7416" s="2">
        <v>65000</v>
      </c>
      <c r="J7416">
        <f t="shared" si="115"/>
        <v>0</v>
      </c>
    </row>
    <row r="7417" spans="1:10" x14ac:dyDescent="0.25">
      <c r="A7417" t="s">
        <v>5470</v>
      </c>
      <c r="C7417" s="2">
        <v>65000</v>
      </c>
      <c r="D7417">
        <v>1</v>
      </c>
      <c r="E7417" s="2">
        <v>65000</v>
      </c>
      <c r="F7417">
        <v>1</v>
      </c>
      <c r="G7417" s="2">
        <v>65000</v>
      </c>
      <c r="H7417" s="2">
        <v>65000</v>
      </c>
      <c r="J7417">
        <f t="shared" si="115"/>
        <v>0</v>
      </c>
    </row>
    <row r="7418" spans="1:10" x14ac:dyDescent="0.25">
      <c r="A7418" t="s">
        <v>6652</v>
      </c>
      <c r="C7418" s="2">
        <v>65000</v>
      </c>
      <c r="D7418">
        <v>1</v>
      </c>
      <c r="E7418" s="2">
        <v>65000</v>
      </c>
      <c r="F7418">
        <v>1</v>
      </c>
      <c r="G7418" s="2">
        <v>65000</v>
      </c>
      <c r="H7418" s="2">
        <v>65000</v>
      </c>
      <c r="J7418">
        <f t="shared" si="115"/>
        <v>0</v>
      </c>
    </row>
    <row r="7419" spans="1:10" x14ac:dyDescent="0.25">
      <c r="A7419" t="s">
        <v>6507</v>
      </c>
      <c r="C7419" s="2">
        <v>65000</v>
      </c>
      <c r="D7419">
        <v>1</v>
      </c>
      <c r="E7419" s="2">
        <v>65000</v>
      </c>
      <c r="F7419">
        <v>1</v>
      </c>
      <c r="G7419" s="2">
        <v>65000</v>
      </c>
      <c r="H7419" s="2">
        <v>65000</v>
      </c>
      <c r="J7419">
        <f t="shared" si="115"/>
        <v>0</v>
      </c>
    </row>
    <row r="7420" spans="1:10" x14ac:dyDescent="0.25">
      <c r="A7420" t="s">
        <v>5026</v>
      </c>
      <c r="C7420" s="2">
        <v>65000</v>
      </c>
      <c r="D7420">
        <v>1</v>
      </c>
      <c r="E7420" s="2">
        <v>65000</v>
      </c>
      <c r="F7420">
        <v>1</v>
      </c>
      <c r="G7420" s="2">
        <v>65000</v>
      </c>
      <c r="H7420" s="2">
        <v>65000</v>
      </c>
      <c r="J7420">
        <f t="shared" si="115"/>
        <v>0</v>
      </c>
    </row>
    <row r="7421" spans="1:10" x14ac:dyDescent="0.25">
      <c r="A7421" t="s">
        <v>5058</v>
      </c>
      <c r="C7421" s="2">
        <v>65000</v>
      </c>
      <c r="D7421">
        <v>1</v>
      </c>
      <c r="E7421" s="2">
        <v>65000</v>
      </c>
      <c r="F7421">
        <v>1</v>
      </c>
      <c r="G7421" s="2">
        <v>65000</v>
      </c>
      <c r="H7421" s="2">
        <v>65000</v>
      </c>
      <c r="J7421">
        <f t="shared" si="115"/>
        <v>0</v>
      </c>
    </row>
    <row r="7422" spans="1:10" x14ac:dyDescent="0.25">
      <c r="A7422" t="s">
        <v>3950</v>
      </c>
      <c r="C7422" s="2">
        <v>65000</v>
      </c>
      <c r="D7422">
        <v>1</v>
      </c>
      <c r="E7422" s="2">
        <v>65000</v>
      </c>
      <c r="F7422">
        <v>1</v>
      </c>
      <c r="G7422" s="2">
        <v>65000</v>
      </c>
      <c r="H7422" s="2">
        <v>65000</v>
      </c>
      <c r="J7422">
        <f t="shared" si="115"/>
        <v>0</v>
      </c>
    </row>
    <row r="7423" spans="1:10" x14ac:dyDescent="0.25">
      <c r="A7423" t="s">
        <v>3578</v>
      </c>
      <c r="C7423" s="2">
        <v>65000</v>
      </c>
      <c r="D7423">
        <v>1</v>
      </c>
      <c r="E7423" s="2">
        <v>65000</v>
      </c>
      <c r="F7423">
        <v>1</v>
      </c>
      <c r="G7423" s="2">
        <v>65000</v>
      </c>
      <c r="H7423" s="2">
        <v>65000</v>
      </c>
      <c r="J7423">
        <f t="shared" si="115"/>
        <v>0</v>
      </c>
    </row>
    <row r="7424" spans="1:10" x14ac:dyDescent="0.25">
      <c r="A7424" t="s">
        <v>3949</v>
      </c>
      <c r="C7424" s="2">
        <v>65000</v>
      </c>
      <c r="D7424">
        <v>1</v>
      </c>
      <c r="E7424" s="2">
        <v>65000</v>
      </c>
      <c r="F7424">
        <v>1</v>
      </c>
      <c r="G7424" s="2">
        <v>65000</v>
      </c>
      <c r="H7424" s="2">
        <v>65000</v>
      </c>
      <c r="J7424">
        <f t="shared" si="115"/>
        <v>0</v>
      </c>
    </row>
    <row r="7425" spans="1:10" x14ac:dyDescent="0.25">
      <c r="A7425" t="s">
        <v>3577</v>
      </c>
      <c r="C7425" s="2">
        <v>65000</v>
      </c>
      <c r="D7425">
        <v>1</v>
      </c>
      <c r="E7425" s="2">
        <v>65000</v>
      </c>
      <c r="F7425">
        <v>1</v>
      </c>
      <c r="G7425" s="2">
        <v>65000</v>
      </c>
      <c r="H7425" s="2">
        <v>65000</v>
      </c>
      <c r="J7425">
        <f t="shared" si="115"/>
        <v>0</v>
      </c>
    </row>
    <row r="7426" spans="1:10" x14ac:dyDescent="0.25">
      <c r="A7426" t="s">
        <v>3590</v>
      </c>
      <c r="C7426" s="2">
        <v>65000</v>
      </c>
      <c r="D7426">
        <v>1</v>
      </c>
      <c r="E7426" s="2">
        <v>65000</v>
      </c>
      <c r="F7426">
        <v>1</v>
      </c>
      <c r="G7426" s="2">
        <v>65000</v>
      </c>
      <c r="H7426" s="2">
        <v>65000</v>
      </c>
      <c r="J7426">
        <f t="shared" si="115"/>
        <v>0</v>
      </c>
    </row>
    <row r="7427" spans="1:10" x14ac:dyDescent="0.25">
      <c r="A7427" t="s">
        <v>3465</v>
      </c>
      <c r="C7427" s="2">
        <v>65000</v>
      </c>
      <c r="D7427">
        <v>1</v>
      </c>
      <c r="E7427" s="2">
        <v>65000</v>
      </c>
      <c r="F7427">
        <v>1</v>
      </c>
      <c r="G7427" s="2">
        <v>65000</v>
      </c>
      <c r="H7427" s="2">
        <v>65000</v>
      </c>
      <c r="J7427">
        <f t="shared" ref="J7427:J7490" si="116">IF(I7427=0,0,H7427)</f>
        <v>0</v>
      </c>
    </row>
    <row r="7428" spans="1:10" x14ac:dyDescent="0.25">
      <c r="A7428" t="s">
        <v>4229</v>
      </c>
      <c r="C7428" s="2">
        <v>65000</v>
      </c>
      <c r="D7428">
        <v>1</v>
      </c>
      <c r="E7428" s="2">
        <v>65000</v>
      </c>
      <c r="F7428">
        <v>1</v>
      </c>
      <c r="G7428" s="2">
        <v>65000</v>
      </c>
      <c r="H7428" s="2">
        <v>65000</v>
      </c>
      <c r="I7428" t="s">
        <v>4229</v>
      </c>
      <c r="J7428">
        <f t="shared" si="116"/>
        <v>65000</v>
      </c>
    </row>
    <row r="7429" spans="1:10" x14ac:dyDescent="0.25">
      <c r="A7429" t="s">
        <v>6570</v>
      </c>
      <c r="C7429" s="2">
        <v>71500</v>
      </c>
      <c r="D7429">
        <v>1</v>
      </c>
      <c r="E7429" s="2">
        <v>74500</v>
      </c>
      <c r="F7429">
        <v>1</v>
      </c>
      <c r="G7429" s="2">
        <v>74500</v>
      </c>
      <c r="H7429" s="2">
        <v>74500</v>
      </c>
      <c r="J7429">
        <f t="shared" si="116"/>
        <v>0</v>
      </c>
    </row>
    <row r="7430" spans="1:10" x14ac:dyDescent="0.25">
      <c r="A7430" t="s">
        <v>3585</v>
      </c>
      <c r="C7430" s="2">
        <v>71500</v>
      </c>
      <c r="D7430">
        <v>1</v>
      </c>
      <c r="E7430" s="2">
        <v>98750</v>
      </c>
      <c r="F7430">
        <v>1</v>
      </c>
      <c r="G7430" s="2">
        <v>98750</v>
      </c>
      <c r="H7430" s="2">
        <v>98750</v>
      </c>
      <c r="J7430">
        <f t="shared" si="116"/>
        <v>0</v>
      </c>
    </row>
    <row r="7431" spans="1:10" x14ac:dyDescent="0.25">
      <c r="A7431" t="s">
        <v>5509</v>
      </c>
      <c r="C7431" s="2">
        <v>71500</v>
      </c>
      <c r="D7431">
        <v>1</v>
      </c>
      <c r="E7431" s="2">
        <v>71500</v>
      </c>
      <c r="F7431">
        <v>1</v>
      </c>
      <c r="G7431" s="2">
        <v>71500</v>
      </c>
      <c r="H7431" s="2">
        <v>71500</v>
      </c>
      <c r="J7431">
        <f t="shared" si="116"/>
        <v>0</v>
      </c>
    </row>
    <row r="7432" spans="1:10" x14ac:dyDescent="0.25">
      <c r="A7432" t="s">
        <v>4819</v>
      </c>
      <c r="C7432" s="2">
        <v>71500</v>
      </c>
      <c r="D7432">
        <v>1</v>
      </c>
      <c r="E7432" s="2">
        <v>71500</v>
      </c>
      <c r="F7432">
        <v>1</v>
      </c>
      <c r="G7432" s="2">
        <v>71500</v>
      </c>
      <c r="H7432" s="2">
        <v>71500</v>
      </c>
      <c r="J7432">
        <f t="shared" si="116"/>
        <v>0</v>
      </c>
    </row>
    <row r="7433" spans="1:10" x14ac:dyDescent="0.25">
      <c r="A7433" t="s">
        <v>3967</v>
      </c>
      <c r="C7433" s="2">
        <v>71500</v>
      </c>
      <c r="D7433">
        <v>1</v>
      </c>
      <c r="E7433" s="2">
        <v>71500</v>
      </c>
      <c r="F7433">
        <v>1</v>
      </c>
      <c r="G7433" s="2">
        <v>71500</v>
      </c>
      <c r="H7433" s="2">
        <v>71500</v>
      </c>
      <c r="J7433">
        <f t="shared" si="116"/>
        <v>0</v>
      </c>
    </row>
    <row r="7434" spans="1:10" x14ac:dyDescent="0.25">
      <c r="A7434" t="s">
        <v>5483</v>
      </c>
      <c r="C7434" s="2">
        <v>71500</v>
      </c>
      <c r="D7434">
        <v>1</v>
      </c>
      <c r="E7434" s="2">
        <v>71500</v>
      </c>
      <c r="F7434">
        <v>1</v>
      </c>
      <c r="G7434" s="2">
        <v>71500</v>
      </c>
      <c r="H7434" s="2">
        <v>71500</v>
      </c>
      <c r="J7434">
        <f t="shared" si="116"/>
        <v>0</v>
      </c>
    </row>
    <row r="7435" spans="1:10" x14ac:dyDescent="0.25">
      <c r="A7435" t="s">
        <v>4818</v>
      </c>
      <c r="C7435" s="2">
        <v>71500</v>
      </c>
      <c r="D7435">
        <v>1</v>
      </c>
      <c r="E7435" s="2">
        <v>71500</v>
      </c>
      <c r="F7435">
        <v>1</v>
      </c>
      <c r="G7435" s="2">
        <v>71500</v>
      </c>
      <c r="H7435" s="2">
        <v>71500</v>
      </c>
      <c r="J7435">
        <f t="shared" si="116"/>
        <v>0</v>
      </c>
    </row>
    <row r="7436" spans="1:10" x14ac:dyDescent="0.25">
      <c r="A7436" t="s">
        <v>6160</v>
      </c>
      <c r="C7436" s="2">
        <v>71500</v>
      </c>
      <c r="D7436">
        <v>1</v>
      </c>
      <c r="E7436" s="2">
        <v>71500</v>
      </c>
      <c r="F7436">
        <v>1</v>
      </c>
      <c r="G7436" s="2">
        <v>71500</v>
      </c>
      <c r="H7436" s="2">
        <v>71500</v>
      </c>
      <c r="J7436">
        <f t="shared" si="116"/>
        <v>0</v>
      </c>
    </row>
    <row r="7437" spans="1:10" x14ac:dyDescent="0.25">
      <c r="A7437" t="s">
        <v>4869</v>
      </c>
      <c r="C7437" s="2">
        <v>71500</v>
      </c>
      <c r="D7437">
        <v>1</v>
      </c>
      <c r="E7437" s="2">
        <v>71500</v>
      </c>
      <c r="F7437">
        <v>1</v>
      </c>
      <c r="G7437" s="2">
        <v>71500</v>
      </c>
      <c r="H7437" s="2">
        <v>71500</v>
      </c>
      <c r="J7437">
        <f t="shared" si="116"/>
        <v>0</v>
      </c>
    </row>
    <row r="7438" spans="1:10" x14ac:dyDescent="0.25">
      <c r="A7438" t="s">
        <v>4069</v>
      </c>
      <c r="C7438" s="2">
        <v>71500</v>
      </c>
      <c r="D7438">
        <v>1</v>
      </c>
      <c r="E7438" s="2">
        <v>71500</v>
      </c>
      <c r="F7438">
        <v>1</v>
      </c>
      <c r="G7438" s="2">
        <v>71500</v>
      </c>
      <c r="H7438" s="2">
        <v>71500</v>
      </c>
      <c r="I7438" t="s">
        <v>4069</v>
      </c>
      <c r="J7438">
        <f t="shared" si="116"/>
        <v>71500</v>
      </c>
    </row>
    <row r="7439" spans="1:10" x14ac:dyDescent="0.25">
      <c r="A7439" t="s">
        <v>4861</v>
      </c>
      <c r="C7439" s="2">
        <v>78000</v>
      </c>
      <c r="D7439">
        <v>1</v>
      </c>
      <c r="E7439" s="2">
        <v>78000</v>
      </c>
      <c r="F7439">
        <v>1</v>
      </c>
      <c r="G7439" s="2">
        <v>78000</v>
      </c>
      <c r="H7439" s="2">
        <v>78000</v>
      </c>
      <c r="J7439">
        <f t="shared" si="116"/>
        <v>0</v>
      </c>
    </row>
    <row r="7440" spans="1:10" x14ac:dyDescent="0.25">
      <c r="A7440" t="s">
        <v>4808</v>
      </c>
      <c r="C7440" s="2">
        <v>78000</v>
      </c>
      <c r="D7440">
        <v>1</v>
      </c>
      <c r="E7440" s="2">
        <v>78000</v>
      </c>
      <c r="F7440">
        <v>1</v>
      </c>
      <c r="G7440" s="2">
        <v>78000</v>
      </c>
      <c r="H7440" s="2">
        <v>78000</v>
      </c>
      <c r="J7440">
        <f t="shared" si="116"/>
        <v>0</v>
      </c>
    </row>
    <row r="7441" spans="1:10" x14ac:dyDescent="0.25">
      <c r="A7441" t="s">
        <v>3968</v>
      </c>
      <c r="C7441" s="2">
        <v>78000</v>
      </c>
      <c r="D7441">
        <v>1</v>
      </c>
      <c r="E7441" s="2">
        <v>78000</v>
      </c>
      <c r="F7441">
        <v>1</v>
      </c>
      <c r="G7441" s="2">
        <v>78000</v>
      </c>
      <c r="H7441" s="2">
        <v>78000</v>
      </c>
      <c r="J7441">
        <f t="shared" si="116"/>
        <v>0</v>
      </c>
    </row>
    <row r="7442" spans="1:10" x14ac:dyDescent="0.25">
      <c r="A7442" t="s">
        <v>5116</v>
      </c>
      <c r="C7442" s="2">
        <v>78000</v>
      </c>
      <c r="D7442">
        <v>1</v>
      </c>
      <c r="E7442" s="2">
        <v>78000</v>
      </c>
      <c r="F7442">
        <v>1</v>
      </c>
      <c r="G7442" s="2">
        <v>78000</v>
      </c>
      <c r="H7442" s="2">
        <v>78000</v>
      </c>
      <c r="J7442">
        <f t="shared" si="116"/>
        <v>0</v>
      </c>
    </row>
    <row r="7443" spans="1:10" x14ac:dyDescent="0.25">
      <c r="A7443" t="s">
        <v>4977</v>
      </c>
      <c r="C7443" s="2">
        <v>91000</v>
      </c>
      <c r="D7443">
        <v>1</v>
      </c>
      <c r="E7443" s="2">
        <v>91000</v>
      </c>
      <c r="F7443">
        <v>1</v>
      </c>
      <c r="G7443" s="2">
        <v>91000</v>
      </c>
      <c r="H7443" s="2">
        <v>91000</v>
      </c>
      <c r="J7443">
        <f t="shared" si="116"/>
        <v>0</v>
      </c>
    </row>
    <row r="7444" spans="1:10" x14ac:dyDescent="0.25">
      <c r="A7444" t="s">
        <v>5057</v>
      </c>
      <c r="C7444" s="2">
        <v>91000</v>
      </c>
      <c r="D7444">
        <v>1</v>
      </c>
      <c r="E7444" s="2">
        <v>91000</v>
      </c>
      <c r="F7444">
        <v>1</v>
      </c>
      <c r="G7444" s="2">
        <v>91000</v>
      </c>
      <c r="H7444" s="2">
        <v>91000</v>
      </c>
      <c r="J7444">
        <f t="shared" si="116"/>
        <v>0</v>
      </c>
    </row>
    <row r="7445" spans="1:10" x14ac:dyDescent="0.25">
      <c r="A7445" t="s">
        <v>6669</v>
      </c>
      <c r="B7445">
        <v>1</v>
      </c>
      <c r="C7445" s="2">
        <v>6500</v>
      </c>
      <c r="D7445">
        <v>1</v>
      </c>
      <c r="E7445" s="2">
        <v>6500</v>
      </c>
      <c r="F7445">
        <v>1</v>
      </c>
      <c r="G7445" s="2">
        <v>6500</v>
      </c>
      <c r="H7445" s="2">
        <v>6435</v>
      </c>
      <c r="J7445">
        <f t="shared" si="116"/>
        <v>0</v>
      </c>
    </row>
    <row r="7446" spans="1:10" x14ac:dyDescent="0.25">
      <c r="A7446" t="s">
        <v>3623</v>
      </c>
      <c r="B7446">
        <v>1</v>
      </c>
      <c r="C7446" s="2">
        <v>6500</v>
      </c>
      <c r="D7446">
        <v>1</v>
      </c>
      <c r="E7446" s="2">
        <v>6500</v>
      </c>
      <c r="F7446">
        <v>1</v>
      </c>
      <c r="G7446" s="2">
        <v>6500</v>
      </c>
      <c r="H7446" s="2">
        <v>6435</v>
      </c>
      <c r="J7446">
        <f t="shared" si="116"/>
        <v>0</v>
      </c>
    </row>
    <row r="7447" spans="1:10" x14ac:dyDescent="0.25">
      <c r="A7447" t="s">
        <v>5496</v>
      </c>
      <c r="B7447">
        <v>1</v>
      </c>
      <c r="C7447" s="2">
        <v>65000</v>
      </c>
      <c r="D7447">
        <v>1</v>
      </c>
      <c r="E7447" s="2">
        <v>65000</v>
      </c>
      <c r="F7447">
        <v>1</v>
      </c>
      <c r="G7447" s="2">
        <v>65000</v>
      </c>
      <c r="H7447" s="2">
        <v>64350</v>
      </c>
      <c r="J7447">
        <f t="shared" si="116"/>
        <v>0</v>
      </c>
    </row>
    <row r="7448" spans="1:10" x14ac:dyDescent="0.25">
      <c r="A7448" t="s">
        <v>5478</v>
      </c>
      <c r="B7448">
        <v>1</v>
      </c>
      <c r="C7448" s="2">
        <v>65000</v>
      </c>
      <c r="D7448">
        <v>1</v>
      </c>
      <c r="E7448" s="2">
        <v>65000</v>
      </c>
      <c r="F7448">
        <v>1</v>
      </c>
      <c r="G7448" s="2">
        <v>65000</v>
      </c>
      <c r="H7448" s="2">
        <v>64350</v>
      </c>
      <c r="J7448">
        <f t="shared" si="116"/>
        <v>0</v>
      </c>
    </row>
    <row r="7449" spans="1:10" x14ac:dyDescent="0.25">
      <c r="A7449" t="s">
        <v>3464</v>
      </c>
      <c r="B7449">
        <v>1</v>
      </c>
      <c r="C7449" s="2">
        <v>65000</v>
      </c>
      <c r="D7449">
        <v>1</v>
      </c>
      <c r="E7449" s="2">
        <v>65000</v>
      </c>
      <c r="F7449">
        <v>1</v>
      </c>
      <c r="G7449" s="2">
        <v>65000</v>
      </c>
      <c r="H7449" s="2">
        <v>64350</v>
      </c>
      <c r="J7449">
        <f t="shared" si="116"/>
        <v>0</v>
      </c>
    </row>
    <row r="7450" spans="1:10" x14ac:dyDescent="0.25">
      <c r="A7450" t="s">
        <v>5497</v>
      </c>
      <c r="B7450">
        <v>1</v>
      </c>
      <c r="C7450" s="2">
        <v>65000</v>
      </c>
      <c r="D7450">
        <v>1</v>
      </c>
      <c r="E7450" s="2">
        <v>65000</v>
      </c>
      <c r="F7450">
        <v>1</v>
      </c>
      <c r="G7450" s="2">
        <v>65000</v>
      </c>
      <c r="H7450" s="2">
        <v>64350</v>
      </c>
      <c r="J7450">
        <f t="shared" si="116"/>
        <v>0</v>
      </c>
    </row>
    <row r="7451" spans="1:10" x14ac:dyDescent="0.25">
      <c r="A7451" t="s">
        <v>5503</v>
      </c>
      <c r="B7451">
        <v>1</v>
      </c>
      <c r="C7451" s="2">
        <v>65000</v>
      </c>
      <c r="D7451">
        <v>1</v>
      </c>
      <c r="E7451" s="2">
        <v>65000</v>
      </c>
      <c r="F7451">
        <v>1</v>
      </c>
      <c r="G7451" s="2">
        <v>65000</v>
      </c>
      <c r="H7451" s="2">
        <v>64350</v>
      </c>
      <c r="I7451" t="s">
        <v>5503</v>
      </c>
      <c r="J7451">
        <f t="shared" si="116"/>
        <v>64350</v>
      </c>
    </row>
    <row r="7452" spans="1:10" x14ac:dyDescent="0.25">
      <c r="A7452" t="s">
        <v>5472</v>
      </c>
      <c r="B7452">
        <v>1</v>
      </c>
      <c r="C7452" s="2">
        <v>65000</v>
      </c>
      <c r="D7452">
        <v>1</v>
      </c>
      <c r="E7452" s="2">
        <v>65000</v>
      </c>
      <c r="F7452">
        <v>1</v>
      </c>
      <c r="G7452" s="2">
        <v>65000</v>
      </c>
      <c r="H7452" s="2">
        <v>64350</v>
      </c>
      <c r="I7452" t="s">
        <v>5472</v>
      </c>
      <c r="J7452">
        <f t="shared" si="116"/>
        <v>64350</v>
      </c>
    </row>
    <row r="7453" spans="1:10" x14ac:dyDescent="0.25">
      <c r="A7453" t="s">
        <v>3618</v>
      </c>
      <c r="B7453">
        <v>1</v>
      </c>
      <c r="C7453" s="2">
        <v>71500</v>
      </c>
      <c r="D7453">
        <v>1</v>
      </c>
      <c r="E7453" s="2">
        <v>71500</v>
      </c>
      <c r="F7453">
        <v>1</v>
      </c>
      <c r="G7453" s="2">
        <v>71500</v>
      </c>
      <c r="H7453" s="2">
        <v>70785</v>
      </c>
      <c r="J7453">
        <f t="shared" si="116"/>
        <v>0</v>
      </c>
    </row>
    <row r="7454" spans="1:10" x14ac:dyDescent="0.25">
      <c r="A7454" t="s">
        <v>3692</v>
      </c>
      <c r="B7454">
        <v>1</v>
      </c>
      <c r="C7454" s="2">
        <v>91000</v>
      </c>
      <c r="D7454">
        <v>1</v>
      </c>
      <c r="E7454" s="2">
        <v>91000</v>
      </c>
      <c r="F7454">
        <v>1</v>
      </c>
      <c r="G7454" s="2">
        <v>91000</v>
      </c>
      <c r="H7454" s="2">
        <v>90090</v>
      </c>
      <c r="J7454">
        <f t="shared" si="116"/>
        <v>0</v>
      </c>
    </row>
    <row r="7455" spans="1:10" x14ac:dyDescent="0.25">
      <c r="A7455" t="s">
        <v>3463</v>
      </c>
      <c r="B7455">
        <v>5</v>
      </c>
      <c r="C7455" s="2">
        <v>71500</v>
      </c>
      <c r="D7455">
        <v>1</v>
      </c>
      <c r="E7455" s="2">
        <v>71500</v>
      </c>
      <c r="F7455">
        <v>1</v>
      </c>
      <c r="G7455" s="2">
        <v>71500</v>
      </c>
      <c r="H7455" s="2">
        <v>67925</v>
      </c>
      <c r="J7455">
        <f t="shared" si="116"/>
        <v>0</v>
      </c>
    </row>
    <row r="7456" spans="1:10" x14ac:dyDescent="0.25">
      <c r="A7456" t="s">
        <v>6658</v>
      </c>
      <c r="B7456">
        <v>5</v>
      </c>
      <c r="C7456" s="2">
        <v>91000</v>
      </c>
      <c r="D7456">
        <v>1</v>
      </c>
      <c r="E7456" s="2">
        <v>91000</v>
      </c>
      <c r="F7456">
        <v>1</v>
      </c>
      <c r="G7456" s="2">
        <v>91000</v>
      </c>
      <c r="H7456" s="2">
        <v>86450</v>
      </c>
      <c r="J7456">
        <f t="shared" si="116"/>
        <v>0</v>
      </c>
    </row>
    <row r="7457" spans="1:10" x14ac:dyDescent="0.25">
      <c r="A7457" t="s">
        <v>6158</v>
      </c>
      <c r="B7457">
        <v>8.0399999999999991</v>
      </c>
      <c r="C7457" s="2">
        <v>56000</v>
      </c>
      <c r="D7457">
        <v>1</v>
      </c>
      <c r="E7457" s="2">
        <v>56000</v>
      </c>
      <c r="F7457">
        <v>1</v>
      </c>
      <c r="G7457" s="2">
        <v>56000</v>
      </c>
      <c r="H7457" s="2">
        <v>51497.599999999999</v>
      </c>
      <c r="J7457">
        <f t="shared" si="116"/>
        <v>0</v>
      </c>
    </row>
    <row r="7458" spans="1:10" x14ac:dyDescent="0.25">
      <c r="A7458" t="s">
        <v>3587</v>
      </c>
      <c r="B7458">
        <v>10</v>
      </c>
      <c r="C7458" s="2">
        <v>65000</v>
      </c>
      <c r="D7458">
        <v>1</v>
      </c>
      <c r="E7458" s="2">
        <v>65000</v>
      </c>
      <c r="F7458">
        <v>1</v>
      </c>
      <c r="G7458" s="2">
        <v>65000</v>
      </c>
      <c r="H7458" s="2">
        <v>58500</v>
      </c>
      <c r="J7458">
        <f t="shared" si="116"/>
        <v>0</v>
      </c>
    </row>
    <row r="7459" spans="1:10" x14ac:dyDescent="0.25">
      <c r="A7459" t="s">
        <v>4974</v>
      </c>
      <c r="B7459">
        <v>10</v>
      </c>
      <c r="C7459" s="2">
        <v>65000</v>
      </c>
      <c r="D7459">
        <v>1</v>
      </c>
      <c r="E7459" s="2">
        <v>65000</v>
      </c>
      <c r="F7459">
        <v>1</v>
      </c>
      <c r="G7459" s="2">
        <v>65000</v>
      </c>
      <c r="H7459" s="2">
        <v>58500</v>
      </c>
      <c r="J7459">
        <f t="shared" si="116"/>
        <v>0</v>
      </c>
    </row>
    <row r="7460" spans="1:10" x14ac:dyDescent="0.25">
      <c r="A7460" t="s">
        <v>6126</v>
      </c>
      <c r="B7460">
        <v>10</v>
      </c>
      <c r="C7460" s="2">
        <v>65000</v>
      </c>
      <c r="D7460">
        <v>1</v>
      </c>
      <c r="E7460" s="2">
        <v>65000</v>
      </c>
      <c r="F7460">
        <v>1</v>
      </c>
      <c r="G7460" s="2">
        <v>65000</v>
      </c>
      <c r="H7460" s="2">
        <v>58500</v>
      </c>
      <c r="J7460">
        <f t="shared" si="116"/>
        <v>0</v>
      </c>
    </row>
    <row r="7461" spans="1:10" x14ac:dyDescent="0.25">
      <c r="A7461" t="s">
        <v>3593</v>
      </c>
      <c r="B7461">
        <v>10</v>
      </c>
      <c r="C7461" s="2">
        <v>65000</v>
      </c>
      <c r="D7461">
        <v>1</v>
      </c>
      <c r="E7461" s="2">
        <v>65000</v>
      </c>
      <c r="F7461">
        <v>1</v>
      </c>
      <c r="G7461" s="2">
        <v>65000</v>
      </c>
      <c r="H7461" s="2">
        <v>58500</v>
      </c>
      <c r="J7461">
        <f t="shared" si="116"/>
        <v>0</v>
      </c>
    </row>
    <row r="7462" spans="1:10" x14ac:dyDescent="0.25">
      <c r="A7462" t="s">
        <v>3480</v>
      </c>
      <c r="B7462">
        <v>10</v>
      </c>
      <c r="C7462" s="2">
        <v>65000</v>
      </c>
      <c r="D7462">
        <v>1</v>
      </c>
      <c r="E7462" s="2">
        <v>65000</v>
      </c>
      <c r="F7462">
        <v>1</v>
      </c>
      <c r="G7462" s="2">
        <v>65000</v>
      </c>
      <c r="H7462" s="2">
        <v>58500</v>
      </c>
      <c r="J7462">
        <f t="shared" si="116"/>
        <v>0</v>
      </c>
    </row>
    <row r="7463" spans="1:10" x14ac:dyDescent="0.25">
      <c r="A7463" t="s">
        <v>4876</v>
      </c>
      <c r="B7463">
        <v>10</v>
      </c>
      <c r="C7463" s="2">
        <v>65000</v>
      </c>
      <c r="D7463">
        <v>1</v>
      </c>
      <c r="E7463" s="2">
        <v>65000</v>
      </c>
      <c r="F7463">
        <v>1</v>
      </c>
      <c r="G7463" s="2">
        <v>65000</v>
      </c>
      <c r="H7463" s="2">
        <v>58500</v>
      </c>
      <c r="J7463">
        <f t="shared" si="116"/>
        <v>0</v>
      </c>
    </row>
    <row r="7464" spans="1:10" x14ac:dyDescent="0.25">
      <c r="A7464" t="s">
        <v>6372</v>
      </c>
      <c r="B7464">
        <v>10</v>
      </c>
      <c r="C7464" s="2">
        <v>71500</v>
      </c>
      <c r="D7464">
        <v>1</v>
      </c>
      <c r="E7464" s="2">
        <v>71500</v>
      </c>
      <c r="F7464">
        <v>1</v>
      </c>
      <c r="G7464" s="2">
        <v>71500</v>
      </c>
      <c r="H7464" s="2">
        <v>64350</v>
      </c>
      <c r="J7464">
        <f t="shared" si="116"/>
        <v>0</v>
      </c>
    </row>
    <row r="7465" spans="1:10" x14ac:dyDescent="0.25">
      <c r="A7465" t="s">
        <v>3434</v>
      </c>
      <c r="B7465">
        <v>10</v>
      </c>
      <c r="C7465" s="2">
        <v>71500</v>
      </c>
      <c r="D7465">
        <v>1</v>
      </c>
      <c r="E7465" s="2">
        <v>71500</v>
      </c>
      <c r="F7465">
        <v>1</v>
      </c>
      <c r="G7465" s="2">
        <v>71500</v>
      </c>
      <c r="H7465" s="2">
        <v>64350</v>
      </c>
      <c r="J7465">
        <f t="shared" si="116"/>
        <v>0</v>
      </c>
    </row>
    <row r="7466" spans="1:10" x14ac:dyDescent="0.25">
      <c r="A7466" t="s">
        <v>3491</v>
      </c>
      <c r="B7466">
        <v>10</v>
      </c>
      <c r="C7466" s="2">
        <v>78000</v>
      </c>
      <c r="D7466">
        <v>1</v>
      </c>
      <c r="E7466" s="2">
        <v>78000</v>
      </c>
      <c r="F7466">
        <v>1</v>
      </c>
      <c r="G7466" s="2">
        <v>78000</v>
      </c>
      <c r="H7466" s="2">
        <v>70200</v>
      </c>
      <c r="J7466">
        <f t="shared" si="116"/>
        <v>0</v>
      </c>
    </row>
    <row r="7467" spans="1:10" x14ac:dyDescent="0.25">
      <c r="A7467" t="s">
        <v>6124</v>
      </c>
      <c r="B7467">
        <v>10</v>
      </c>
      <c r="C7467" s="2">
        <v>91000</v>
      </c>
      <c r="D7467">
        <v>1</v>
      </c>
      <c r="E7467" s="2">
        <v>91000</v>
      </c>
      <c r="F7467">
        <v>1</v>
      </c>
      <c r="G7467" s="2">
        <v>91000</v>
      </c>
      <c r="H7467" s="2">
        <v>81900</v>
      </c>
      <c r="J7467">
        <f t="shared" si="116"/>
        <v>0</v>
      </c>
    </row>
    <row r="7468" spans="1:10" x14ac:dyDescent="0.25">
      <c r="A7468" t="s">
        <v>6579</v>
      </c>
      <c r="B7468">
        <v>11</v>
      </c>
      <c r="C7468" s="2">
        <v>71500</v>
      </c>
      <c r="D7468">
        <v>1</v>
      </c>
      <c r="E7468" s="2">
        <v>71500</v>
      </c>
      <c r="F7468">
        <v>1</v>
      </c>
      <c r="G7468" s="2">
        <v>71500</v>
      </c>
      <c r="H7468" s="2">
        <v>63635</v>
      </c>
      <c r="J7468">
        <f t="shared" si="116"/>
        <v>0</v>
      </c>
    </row>
    <row r="7469" spans="1:10" x14ac:dyDescent="0.25">
      <c r="A7469" t="s">
        <v>3468</v>
      </c>
      <c r="B7469">
        <v>15</v>
      </c>
      <c r="C7469" s="2">
        <v>65000</v>
      </c>
      <c r="D7469">
        <v>1</v>
      </c>
      <c r="E7469" s="2">
        <v>65000</v>
      </c>
      <c r="F7469">
        <v>1</v>
      </c>
      <c r="G7469" s="2">
        <v>65000</v>
      </c>
      <c r="H7469" s="2">
        <v>55250</v>
      </c>
      <c r="J7469">
        <f t="shared" si="116"/>
        <v>0</v>
      </c>
    </row>
    <row r="7470" spans="1:10" x14ac:dyDescent="0.25">
      <c r="A7470" t="s">
        <v>5481</v>
      </c>
      <c r="B7470">
        <v>15</v>
      </c>
      <c r="C7470" s="2">
        <v>65000</v>
      </c>
      <c r="D7470">
        <v>1</v>
      </c>
      <c r="E7470" s="2">
        <v>65000</v>
      </c>
      <c r="F7470">
        <v>1</v>
      </c>
      <c r="G7470" s="2">
        <v>65000</v>
      </c>
      <c r="H7470" s="2">
        <v>55250</v>
      </c>
      <c r="J7470">
        <f t="shared" si="116"/>
        <v>0</v>
      </c>
    </row>
    <row r="7471" spans="1:10" x14ac:dyDescent="0.25">
      <c r="A7471" t="s">
        <v>3698</v>
      </c>
      <c r="B7471">
        <v>15</v>
      </c>
      <c r="C7471" s="2">
        <v>65000</v>
      </c>
      <c r="D7471">
        <v>1</v>
      </c>
      <c r="E7471" s="2">
        <v>65000</v>
      </c>
      <c r="F7471">
        <v>1</v>
      </c>
      <c r="G7471" s="2">
        <v>65000</v>
      </c>
      <c r="H7471" s="2">
        <v>55250</v>
      </c>
      <c r="J7471">
        <f t="shared" si="116"/>
        <v>0</v>
      </c>
    </row>
    <row r="7472" spans="1:10" x14ac:dyDescent="0.25">
      <c r="A7472" t="s">
        <v>3987</v>
      </c>
      <c r="B7472">
        <v>15</v>
      </c>
      <c r="C7472" s="2">
        <v>65000</v>
      </c>
      <c r="D7472">
        <v>1</v>
      </c>
      <c r="E7472" s="2">
        <v>65000</v>
      </c>
      <c r="F7472">
        <v>1</v>
      </c>
      <c r="G7472" s="2">
        <v>65000</v>
      </c>
      <c r="H7472" s="2">
        <v>55250</v>
      </c>
      <c r="I7472" t="s">
        <v>3987</v>
      </c>
      <c r="J7472">
        <f t="shared" si="116"/>
        <v>55250</v>
      </c>
    </row>
    <row r="7473" spans="1:10" x14ac:dyDescent="0.25">
      <c r="A7473" t="s">
        <v>4014</v>
      </c>
      <c r="B7473">
        <v>15</v>
      </c>
      <c r="C7473" s="2">
        <v>65000</v>
      </c>
      <c r="D7473">
        <v>1</v>
      </c>
      <c r="E7473" s="2">
        <v>65000</v>
      </c>
      <c r="F7473">
        <v>1</v>
      </c>
      <c r="G7473" s="2">
        <v>65000</v>
      </c>
      <c r="H7473" s="2">
        <v>55250</v>
      </c>
      <c r="J7473">
        <f t="shared" si="116"/>
        <v>0</v>
      </c>
    </row>
    <row r="7474" spans="1:10" x14ac:dyDescent="0.25">
      <c r="A7474" t="s">
        <v>4009</v>
      </c>
      <c r="B7474">
        <v>18</v>
      </c>
      <c r="C7474" s="2">
        <v>65000</v>
      </c>
      <c r="D7474">
        <v>1</v>
      </c>
      <c r="E7474" s="2">
        <v>65000</v>
      </c>
      <c r="F7474">
        <v>1</v>
      </c>
      <c r="G7474" s="2">
        <v>65000</v>
      </c>
      <c r="H7474" s="2">
        <v>53300</v>
      </c>
      <c r="J7474">
        <f t="shared" si="116"/>
        <v>0</v>
      </c>
    </row>
    <row r="7475" spans="1:10" x14ac:dyDescent="0.25">
      <c r="A7475" t="s">
        <v>5143</v>
      </c>
      <c r="B7475">
        <v>18</v>
      </c>
      <c r="C7475" s="2">
        <v>65000</v>
      </c>
      <c r="D7475">
        <v>1</v>
      </c>
      <c r="E7475" s="2">
        <v>65000</v>
      </c>
      <c r="F7475">
        <v>1</v>
      </c>
      <c r="G7475" s="2">
        <v>65000</v>
      </c>
      <c r="H7475" s="2">
        <v>53300</v>
      </c>
      <c r="J7475">
        <f t="shared" si="116"/>
        <v>0</v>
      </c>
    </row>
    <row r="7476" spans="1:10" x14ac:dyDescent="0.25">
      <c r="A7476" t="s">
        <v>3418</v>
      </c>
      <c r="B7476">
        <v>18</v>
      </c>
      <c r="C7476" s="2">
        <v>65000</v>
      </c>
      <c r="D7476">
        <v>1</v>
      </c>
      <c r="E7476" s="2">
        <v>65000</v>
      </c>
      <c r="F7476">
        <v>1</v>
      </c>
      <c r="G7476" s="2">
        <v>65000</v>
      </c>
      <c r="H7476" s="2">
        <v>53300</v>
      </c>
      <c r="J7476">
        <f t="shared" si="116"/>
        <v>0</v>
      </c>
    </row>
    <row r="7477" spans="1:10" x14ac:dyDescent="0.25">
      <c r="A7477" t="s">
        <v>3634</v>
      </c>
      <c r="B7477">
        <v>18</v>
      </c>
      <c r="C7477" s="2">
        <v>65000</v>
      </c>
      <c r="D7477">
        <v>1</v>
      </c>
      <c r="E7477" s="2">
        <v>65000</v>
      </c>
      <c r="F7477">
        <v>1</v>
      </c>
      <c r="G7477" s="2">
        <v>65000</v>
      </c>
      <c r="H7477" s="2">
        <v>53300</v>
      </c>
      <c r="J7477">
        <f t="shared" si="116"/>
        <v>0</v>
      </c>
    </row>
    <row r="7478" spans="1:10" x14ac:dyDescent="0.25">
      <c r="A7478" t="s">
        <v>6278</v>
      </c>
      <c r="B7478">
        <v>18</v>
      </c>
      <c r="C7478" s="2">
        <v>65000</v>
      </c>
      <c r="D7478">
        <v>1</v>
      </c>
      <c r="E7478" s="2">
        <v>65000</v>
      </c>
      <c r="F7478">
        <v>1</v>
      </c>
      <c r="G7478" s="2">
        <v>65000</v>
      </c>
      <c r="H7478" s="2">
        <v>53300</v>
      </c>
      <c r="J7478">
        <f t="shared" si="116"/>
        <v>0</v>
      </c>
    </row>
    <row r="7479" spans="1:10" x14ac:dyDescent="0.25">
      <c r="A7479" t="s">
        <v>5512</v>
      </c>
      <c r="B7479">
        <v>18</v>
      </c>
      <c r="C7479" s="2">
        <v>65000</v>
      </c>
      <c r="D7479">
        <v>1</v>
      </c>
      <c r="E7479" s="2">
        <v>65000</v>
      </c>
      <c r="F7479">
        <v>1</v>
      </c>
      <c r="G7479" s="2">
        <v>65000</v>
      </c>
      <c r="H7479" s="2">
        <v>53300</v>
      </c>
      <c r="J7479">
        <f t="shared" si="116"/>
        <v>0</v>
      </c>
    </row>
    <row r="7480" spans="1:10" x14ac:dyDescent="0.25">
      <c r="A7480" t="s">
        <v>4239</v>
      </c>
      <c r="B7480">
        <v>18</v>
      </c>
      <c r="C7480" s="2">
        <v>65000</v>
      </c>
      <c r="D7480">
        <v>1</v>
      </c>
      <c r="E7480" s="2">
        <v>65000</v>
      </c>
      <c r="F7480">
        <v>1</v>
      </c>
      <c r="G7480" s="2">
        <v>65000</v>
      </c>
      <c r="H7480" s="2">
        <v>53300</v>
      </c>
      <c r="J7480">
        <f t="shared" si="116"/>
        <v>0</v>
      </c>
    </row>
    <row r="7481" spans="1:10" x14ac:dyDescent="0.25">
      <c r="A7481" t="s">
        <v>3406</v>
      </c>
      <c r="B7481">
        <v>18</v>
      </c>
      <c r="C7481" s="2">
        <v>65000</v>
      </c>
      <c r="D7481">
        <v>1</v>
      </c>
      <c r="E7481" s="2">
        <v>65000</v>
      </c>
      <c r="F7481">
        <v>1</v>
      </c>
      <c r="G7481" s="2">
        <v>65000</v>
      </c>
      <c r="H7481" s="2">
        <v>53300</v>
      </c>
      <c r="J7481">
        <f t="shared" si="116"/>
        <v>0</v>
      </c>
    </row>
    <row r="7482" spans="1:10" x14ac:dyDescent="0.25">
      <c r="A7482" t="s">
        <v>5204</v>
      </c>
      <c r="B7482">
        <v>18</v>
      </c>
      <c r="C7482" s="2">
        <v>65000</v>
      </c>
      <c r="D7482">
        <v>1</v>
      </c>
      <c r="E7482" s="2">
        <v>65000</v>
      </c>
      <c r="F7482">
        <v>1</v>
      </c>
      <c r="G7482" s="2">
        <v>65000</v>
      </c>
      <c r="H7482" s="2">
        <v>53300</v>
      </c>
      <c r="J7482">
        <f t="shared" si="116"/>
        <v>0</v>
      </c>
    </row>
    <row r="7483" spans="1:10" x14ac:dyDescent="0.25">
      <c r="A7483" t="s">
        <v>5516</v>
      </c>
      <c r="B7483">
        <v>18</v>
      </c>
      <c r="C7483" s="2">
        <v>65000</v>
      </c>
      <c r="D7483">
        <v>1</v>
      </c>
      <c r="E7483" s="2">
        <v>65000</v>
      </c>
      <c r="F7483">
        <v>1</v>
      </c>
      <c r="G7483" s="2">
        <v>65000</v>
      </c>
      <c r="H7483" s="2">
        <v>53300</v>
      </c>
      <c r="J7483">
        <f t="shared" si="116"/>
        <v>0</v>
      </c>
    </row>
    <row r="7484" spans="1:10" x14ac:dyDescent="0.25">
      <c r="A7484" t="s">
        <v>3963</v>
      </c>
      <c r="B7484">
        <v>18</v>
      </c>
      <c r="C7484" s="2">
        <v>65000</v>
      </c>
      <c r="D7484">
        <v>1</v>
      </c>
      <c r="E7484" s="2">
        <v>65000</v>
      </c>
      <c r="F7484">
        <v>1</v>
      </c>
      <c r="G7484" s="2">
        <v>65000</v>
      </c>
      <c r="H7484" s="2">
        <v>53300</v>
      </c>
      <c r="J7484">
        <f t="shared" si="116"/>
        <v>0</v>
      </c>
    </row>
    <row r="7485" spans="1:10" x14ac:dyDescent="0.25">
      <c r="A7485" t="s">
        <v>6597</v>
      </c>
      <c r="B7485">
        <v>18</v>
      </c>
      <c r="C7485" s="2">
        <v>65000</v>
      </c>
      <c r="D7485">
        <v>1</v>
      </c>
      <c r="E7485" s="2">
        <v>65000</v>
      </c>
      <c r="F7485">
        <v>1</v>
      </c>
      <c r="G7485" s="2">
        <v>65000</v>
      </c>
      <c r="H7485" s="2">
        <v>53300</v>
      </c>
      <c r="J7485">
        <f t="shared" si="116"/>
        <v>0</v>
      </c>
    </row>
    <row r="7486" spans="1:10" x14ac:dyDescent="0.25">
      <c r="A7486" t="s">
        <v>6173</v>
      </c>
      <c r="B7486">
        <v>20</v>
      </c>
      <c r="C7486" s="2">
        <v>65000</v>
      </c>
      <c r="D7486">
        <v>1</v>
      </c>
      <c r="E7486" s="2">
        <v>65000</v>
      </c>
      <c r="F7486">
        <v>1</v>
      </c>
      <c r="G7486" s="2">
        <v>65000</v>
      </c>
      <c r="H7486" s="2">
        <v>52000</v>
      </c>
      <c r="J7486">
        <f t="shared" si="116"/>
        <v>0</v>
      </c>
    </row>
    <row r="7487" spans="1:10" x14ac:dyDescent="0.25">
      <c r="A7487" t="s">
        <v>3977</v>
      </c>
      <c r="B7487">
        <v>20</v>
      </c>
      <c r="C7487" s="2">
        <v>65000</v>
      </c>
      <c r="D7487">
        <v>1</v>
      </c>
      <c r="E7487" s="2">
        <v>65000</v>
      </c>
      <c r="F7487">
        <v>1</v>
      </c>
      <c r="G7487" s="2">
        <v>65000</v>
      </c>
      <c r="H7487" s="2">
        <v>52000</v>
      </c>
      <c r="J7487">
        <f t="shared" si="116"/>
        <v>0</v>
      </c>
    </row>
    <row r="7488" spans="1:10" x14ac:dyDescent="0.25">
      <c r="A7488" t="s">
        <v>6122</v>
      </c>
      <c r="B7488">
        <v>20</v>
      </c>
      <c r="C7488" s="2">
        <v>65000</v>
      </c>
      <c r="D7488">
        <v>1</v>
      </c>
      <c r="E7488" s="2">
        <v>65000</v>
      </c>
      <c r="F7488">
        <v>1</v>
      </c>
      <c r="G7488" s="2">
        <v>65000</v>
      </c>
      <c r="H7488" s="2">
        <v>52000</v>
      </c>
      <c r="J7488">
        <f t="shared" si="116"/>
        <v>0</v>
      </c>
    </row>
    <row r="7489" spans="1:10" x14ac:dyDescent="0.25">
      <c r="A7489" t="s">
        <v>3555</v>
      </c>
      <c r="B7489">
        <v>20</v>
      </c>
      <c r="C7489" s="2">
        <v>65000</v>
      </c>
      <c r="D7489">
        <v>1</v>
      </c>
      <c r="E7489" s="2">
        <v>65000</v>
      </c>
      <c r="F7489">
        <v>1</v>
      </c>
      <c r="G7489" s="2">
        <v>65000</v>
      </c>
      <c r="H7489" s="2">
        <v>52000</v>
      </c>
      <c r="J7489">
        <f t="shared" si="116"/>
        <v>0</v>
      </c>
    </row>
    <row r="7490" spans="1:10" x14ac:dyDescent="0.25">
      <c r="A7490" t="s">
        <v>4937</v>
      </c>
      <c r="B7490">
        <v>25</v>
      </c>
      <c r="C7490" s="2">
        <v>65000</v>
      </c>
      <c r="D7490">
        <v>1</v>
      </c>
      <c r="E7490" s="2">
        <v>65000</v>
      </c>
      <c r="F7490">
        <v>1</v>
      </c>
      <c r="G7490" s="2">
        <v>65000</v>
      </c>
      <c r="H7490" s="2">
        <v>48750</v>
      </c>
      <c r="J7490">
        <f t="shared" si="116"/>
        <v>0</v>
      </c>
    </row>
    <row r="7491" spans="1:10" x14ac:dyDescent="0.25">
      <c r="A7491" t="s">
        <v>6598</v>
      </c>
      <c r="B7491">
        <v>25</v>
      </c>
      <c r="C7491" s="2">
        <v>65000</v>
      </c>
      <c r="D7491">
        <v>1</v>
      </c>
      <c r="E7491" s="2">
        <v>65000</v>
      </c>
      <c r="F7491">
        <v>1</v>
      </c>
      <c r="G7491" s="2">
        <v>65000</v>
      </c>
      <c r="H7491" s="2">
        <v>48750</v>
      </c>
      <c r="J7491">
        <f t="shared" ref="J7491:J7554" si="117">IF(I7491=0,0,H7491)</f>
        <v>0</v>
      </c>
    </row>
    <row r="7492" spans="1:10" x14ac:dyDescent="0.25">
      <c r="A7492" t="s">
        <v>3620</v>
      </c>
      <c r="B7492">
        <v>25</v>
      </c>
      <c r="C7492" s="2">
        <v>65000</v>
      </c>
      <c r="D7492">
        <v>1</v>
      </c>
      <c r="E7492" s="2">
        <v>65000</v>
      </c>
      <c r="F7492">
        <v>1</v>
      </c>
      <c r="G7492" s="2">
        <v>65000</v>
      </c>
      <c r="H7492" s="2">
        <v>48750</v>
      </c>
      <c r="J7492">
        <f t="shared" si="117"/>
        <v>0</v>
      </c>
    </row>
    <row r="7493" spans="1:10" x14ac:dyDescent="0.25">
      <c r="A7493" t="s">
        <v>6336</v>
      </c>
      <c r="C7493" s="2">
        <v>39</v>
      </c>
      <c r="D7493">
        <v>2</v>
      </c>
      <c r="E7493" s="2">
        <v>39</v>
      </c>
      <c r="F7493">
        <v>1</v>
      </c>
      <c r="G7493" s="2">
        <v>78</v>
      </c>
      <c r="H7493" s="2">
        <v>78</v>
      </c>
      <c r="J7493">
        <f t="shared" si="117"/>
        <v>0</v>
      </c>
    </row>
    <row r="7494" spans="1:10" x14ac:dyDescent="0.25">
      <c r="A7494" t="s">
        <v>6620</v>
      </c>
      <c r="C7494" s="2">
        <v>199</v>
      </c>
      <c r="D7494">
        <v>2</v>
      </c>
      <c r="E7494" s="2">
        <v>199</v>
      </c>
      <c r="F7494">
        <v>1</v>
      </c>
      <c r="G7494" s="2">
        <v>398</v>
      </c>
      <c r="H7494" s="2">
        <v>398</v>
      </c>
      <c r="J7494">
        <f t="shared" si="117"/>
        <v>0</v>
      </c>
    </row>
    <row r="7495" spans="1:10" x14ac:dyDescent="0.25">
      <c r="A7495" t="s">
        <v>6408</v>
      </c>
      <c r="C7495" s="2">
        <v>199</v>
      </c>
      <c r="D7495">
        <v>2</v>
      </c>
      <c r="E7495" s="2">
        <v>199</v>
      </c>
      <c r="F7495">
        <v>1</v>
      </c>
      <c r="G7495" s="2">
        <v>398</v>
      </c>
      <c r="H7495" s="2">
        <v>398</v>
      </c>
      <c r="J7495">
        <f t="shared" si="117"/>
        <v>0</v>
      </c>
    </row>
    <row r="7496" spans="1:10" x14ac:dyDescent="0.25">
      <c r="A7496" t="s">
        <v>5502</v>
      </c>
      <c r="C7496" s="2">
        <v>65000</v>
      </c>
      <c r="D7496">
        <v>2</v>
      </c>
      <c r="E7496" s="2">
        <v>65000</v>
      </c>
      <c r="F7496">
        <v>1</v>
      </c>
      <c r="G7496" s="2">
        <v>130000</v>
      </c>
      <c r="H7496" s="2">
        <v>130000</v>
      </c>
      <c r="J7496">
        <f t="shared" si="117"/>
        <v>0</v>
      </c>
    </row>
    <row r="7497" spans="1:10" x14ac:dyDescent="0.25">
      <c r="A7497" t="s">
        <v>6326</v>
      </c>
      <c r="C7497" s="2">
        <v>65000</v>
      </c>
      <c r="D7497">
        <v>2</v>
      </c>
      <c r="E7497" s="2">
        <v>65000</v>
      </c>
      <c r="F7497">
        <v>1</v>
      </c>
      <c r="G7497" s="2">
        <v>130000</v>
      </c>
      <c r="H7497" s="2">
        <v>130000</v>
      </c>
      <c r="J7497">
        <f t="shared" si="117"/>
        <v>0</v>
      </c>
    </row>
    <row r="7498" spans="1:10" x14ac:dyDescent="0.25">
      <c r="A7498" t="s">
        <v>4870</v>
      </c>
      <c r="C7498" s="2">
        <v>65000</v>
      </c>
      <c r="D7498">
        <v>2</v>
      </c>
      <c r="E7498" s="2">
        <v>65000</v>
      </c>
      <c r="F7498">
        <v>1</v>
      </c>
      <c r="G7498" s="2">
        <v>130000</v>
      </c>
      <c r="H7498" s="2">
        <v>130000</v>
      </c>
      <c r="J7498">
        <f t="shared" si="117"/>
        <v>0</v>
      </c>
    </row>
    <row r="7499" spans="1:10" x14ac:dyDescent="0.25">
      <c r="A7499" t="s">
        <v>5037</v>
      </c>
      <c r="C7499" s="2">
        <v>65000</v>
      </c>
      <c r="D7499">
        <v>2</v>
      </c>
      <c r="E7499" s="2">
        <v>65000</v>
      </c>
      <c r="F7499">
        <v>1</v>
      </c>
      <c r="G7499" s="2">
        <v>130000</v>
      </c>
      <c r="H7499" s="2">
        <v>130000</v>
      </c>
      <c r="J7499">
        <f t="shared" si="117"/>
        <v>0</v>
      </c>
    </row>
    <row r="7500" spans="1:10" x14ac:dyDescent="0.25">
      <c r="A7500" t="s">
        <v>5023</v>
      </c>
      <c r="C7500" s="2">
        <v>71500</v>
      </c>
      <c r="D7500">
        <v>2</v>
      </c>
      <c r="E7500" s="2">
        <v>71500</v>
      </c>
      <c r="F7500">
        <v>1</v>
      </c>
      <c r="G7500" s="2">
        <v>143000</v>
      </c>
      <c r="H7500" s="2">
        <v>143000</v>
      </c>
      <c r="J7500">
        <f t="shared" si="117"/>
        <v>0</v>
      </c>
    </row>
    <row r="7501" spans="1:10" x14ac:dyDescent="0.25">
      <c r="A7501" t="s">
        <v>6164</v>
      </c>
      <c r="C7501" s="2">
        <v>71500</v>
      </c>
      <c r="D7501">
        <v>2</v>
      </c>
      <c r="E7501" s="2">
        <v>71500</v>
      </c>
      <c r="F7501">
        <v>1</v>
      </c>
      <c r="G7501" s="2">
        <v>143000</v>
      </c>
      <c r="H7501" s="2">
        <v>143000</v>
      </c>
      <c r="J7501">
        <f t="shared" si="117"/>
        <v>0</v>
      </c>
    </row>
    <row r="7502" spans="1:10" x14ac:dyDescent="0.25">
      <c r="A7502" t="s">
        <v>6150</v>
      </c>
      <c r="B7502">
        <v>10</v>
      </c>
      <c r="C7502" s="2">
        <v>65000</v>
      </c>
      <c r="D7502">
        <v>2</v>
      </c>
      <c r="E7502" s="2">
        <v>65000</v>
      </c>
      <c r="F7502">
        <v>1</v>
      </c>
      <c r="G7502" s="2">
        <v>130000</v>
      </c>
      <c r="H7502" s="2">
        <v>117000</v>
      </c>
      <c r="J7502">
        <f t="shared" si="117"/>
        <v>0</v>
      </c>
    </row>
    <row r="7503" spans="1:10" x14ac:dyDescent="0.25">
      <c r="A7503" t="s">
        <v>3615</v>
      </c>
      <c r="B7503">
        <v>10</v>
      </c>
      <c r="C7503" s="2">
        <v>71500</v>
      </c>
      <c r="D7503">
        <v>2</v>
      </c>
      <c r="E7503" s="2">
        <v>71500</v>
      </c>
      <c r="F7503">
        <v>1</v>
      </c>
      <c r="G7503" s="2">
        <v>143000</v>
      </c>
      <c r="H7503" s="2">
        <v>128700</v>
      </c>
      <c r="J7503">
        <f t="shared" si="117"/>
        <v>0</v>
      </c>
    </row>
    <row r="7504" spans="1:10" x14ac:dyDescent="0.25">
      <c r="A7504" t="s">
        <v>5449</v>
      </c>
      <c r="B7504">
        <v>18</v>
      </c>
      <c r="C7504" s="2">
        <v>65000</v>
      </c>
      <c r="D7504">
        <v>2</v>
      </c>
      <c r="E7504" s="2">
        <v>65000</v>
      </c>
      <c r="F7504">
        <v>1</v>
      </c>
      <c r="G7504" s="2">
        <v>130000</v>
      </c>
      <c r="H7504" s="2">
        <v>106600</v>
      </c>
      <c r="J7504">
        <f t="shared" si="117"/>
        <v>0</v>
      </c>
    </row>
    <row r="7505" spans="1:10" x14ac:dyDescent="0.25">
      <c r="A7505" t="s">
        <v>3430</v>
      </c>
      <c r="B7505">
        <v>18</v>
      </c>
      <c r="C7505" s="2">
        <v>65000</v>
      </c>
      <c r="D7505">
        <v>2</v>
      </c>
      <c r="E7505" s="2">
        <v>65000</v>
      </c>
      <c r="F7505">
        <v>1</v>
      </c>
      <c r="G7505" s="2">
        <v>130000</v>
      </c>
      <c r="H7505" s="2">
        <v>106600</v>
      </c>
      <c r="J7505">
        <f t="shared" si="117"/>
        <v>0</v>
      </c>
    </row>
    <row r="7506" spans="1:10" x14ac:dyDescent="0.25">
      <c r="A7506" t="s">
        <v>4180</v>
      </c>
      <c r="B7506">
        <v>18</v>
      </c>
      <c r="C7506" s="2">
        <v>65000</v>
      </c>
      <c r="D7506">
        <v>2</v>
      </c>
      <c r="E7506" s="2">
        <v>65000</v>
      </c>
      <c r="F7506">
        <v>1</v>
      </c>
      <c r="G7506" s="2">
        <v>130000</v>
      </c>
      <c r="H7506" s="2">
        <v>106600</v>
      </c>
      <c r="J7506">
        <f t="shared" si="117"/>
        <v>0</v>
      </c>
    </row>
    <row r="7507" spans="1:10" x14ac:dyDescent="0.25">
      <c r="A7507" t="s">
        <v>5520</v>
      </c>
      <c r="B7507">
        <v>18</v>
      </c>
      <c r="C7507" s="2">
        <v>65000</v>
      </c>
      <c r="D7507">
        <v>2</v>
      </c>
      <c r="E7507" s="2">
        <v>65000</v>
      </c>
      <c r="F7507">
        <v>1</v>
      </c>
      <c r="G7507" s="2">
        <v>130000</v>
      </c>
      <c r="H7507" s="2">
        <v>106600</v>
      </c>
      <c r="J7507">
        <f t="shared" si="117"/>
        <v>0</v>
      </c>
    </row>
    <row r="7508" spans="1:10" x14ac:dyDescent="0.25">
      <c r="A7508" t="s">
        <v>3556</v>
      </c>
      <c r="B7508">
        <v>18</v>
      </c>
      <c r="C7508" s="2">
        <v>65000</v>
      </c>
      <c r="D7508">
        <v>2</v>
      </c>
      <c r="E7508" s="2">
        <v>65000</v>
      </c>
      <c r="F7508">
        <v>1</v>
      </c>
      <c r="G7508" s="2">
        <v>130000</v>
      </c>
      <c r="H7508" s="2">
        <v>106600</v>
      </c>
      <c r="J7508">
        <f t="shared" si="117"/>
        <v>0</v>
      </c>
    </row>
    <row r="7509" spans="1:10" x14ac:dyDescent="0.25">
      <c r="A7509" t="s">
        <v>6159</v>
      </c>
      <c r="B7509">
        <v>20</v>
      </c>
      <c r="C7509" s="2">
        <v>65000</v>
      </c>
      <c r="D7509">
        <v>2</v>
      </c>
      <c r="E7509" s="2">
        <v>65000</v>
      </c>
      <c r="F7509">
        <v>1</v>
      </c>
      <c r="G7509" s="2">
        <v>130000</v>
      </c>
      <c r="H7509" s="2">
        <v>104000</v>
      </c>
      <c r="J7509">
        <f t="shared" si="117"/>
        <v>0</v>
      </c>
    </row>
    <row r="7510" spans="1:10" x14ac:dyDescent="0.25">
      <c r="A7510" t="s">
        <v>3584</v>
      </c>
      <c r="B7510">
        <v>20</v>
      </c>
      <c r="C7510" s="2">
        <v>65000</v>
      </c>
      <c r="D7510">
        <v>2</v>
      </c>
      <c r="E7510" s="2">
        <v>65000</v>
      </c>
      <c r="F7510">
        <v>1</v>
      </c>
      <c r="G7510" s="2">
        <v>130000</v>
      </c>
      <c r="H7510" s="2">
        <v>104000</v>
      </c>
      <c r="J7510">
        <f t="shared" si="117"/>
        <v>0</v>
      </c>
    </row>
    <row r="7511" spans="1:10" x14ac:dyDescent="0.25">
      <c r="A7511" t="s">
        <v>6322</v>
      </c>
      <c r="B7511">
        <v>20</v>
      </c>
      <c r="C7511" s="2">
        <v>71500</v>
      </c>
      <c r="D7511">
        <v>2</v>
      </c>
      <c r="E7511" s="2">
        <v>71500</v>
      </c>
      <c r="F7511">
        <v>1</v>
      </c>
      <c r="G7511" s="2">
        <v>143000</v>
      </c>
      <c r="H7511" s="2">
        <v>114400</v>
      </c>
      <c r="J7511">
        <f t="shared" si="117"/>
        <v>0</v>
      </c>
    </row>
    <row r="7512" spans="1:10" x14ac:dyDescent="0.25">
      <c r="A7512" t="s">
        <v>6599</v>
      </c>
      <c r="B7512">
        <v>35</v>
      </c>
      <c r="C7512" s="2">
        <v>65000</v>
      </c>
      <c r="D7512">
        <v>2</v>
      </c>
      <c r="E7512" s="2">
        <v>65000</v>
      </c>
      <c r="F7512">
        <v>1</v>
      </c>
      <c r="G7512" s="2">
        <v>130000</v>
      </c>
      <c r="H7512" s="2">
        <v>84500</v>
      </c>
      <c r="J7512">
        <f t="shared" si="117"/>
        <v>0</v>
      </c>
    </row>
    <row r="7513" spans="1:10" x14ac:dyDescent="0.25">
      <c r="A7513" t="s">
        <v>6356</v>
      </c>
      <c r="C7513" s="2">
        <v>199</v>
      </c>
      <c r="D7513">
        <v>3</v>
      </c>
      <c r="E7513" s="2">
        <v>199</v>
      </c>
      <c r="F7513">
        <v>1</v>
      </c>
      <c r="G7513" s="2">
        <v>597</v>
      </c>
      <c r="H7513" s="2">
        <v>597</v>
      </c>
      <c r="J7513">
        <f t="shared" si="117"/>
        <v>0</v>
      </c>
    </row>
    <row r="7514" spans="1:10" x14ac:dyDescent="0.25">
      <c r="A7514" t="s">
        <v>6659</v>
      </c>
      <c r="C7514" s="2">
        <v>199</v>
      </c>
      <c r="D7514">
        <v>3</v>
      </c>
      <c r="E7514" s="2">
        <v>199</v>
      </c>
      <c r="F7514">
        <v>1</v>
      </c>
      <c r="G7514" s="2">
        <v>597</v>
      </c>
      <c r="H7514" s="2">
        <v>597</v>
      </c>
      <c r="J7514">
        <f t="shared" si="117"/>
        <v>0</v>
      </c>
    </row>
    <row r="7515" spans="1:10" x14ac:dyDescent="0.25">
      <c r="A7515" t="s">
        <v>3558</v>
      </c>
      <c r="C7515" s="2">
        <v>65000</v>
      </c>
      <c r="D7515">
        <v>3</v>
      </c>
      <c r="E7515" s="2">
        <v>65000</v>
      </c>
      <c r="F7515">
        <v>1</v>
      </c>
      <c r="G7515" s="2">
        <v>195000</v>
      </c>
      <c r="H7515" s="2">
        <v>195000</v>
      </c>
      <c r="J7515">
        <f t="shared" si="117"/>
        <v>0</v>
      </c>
    </row>
    <row r="7516" spans="1:10" x14ac:dyDescent="0.25">
      <c r="A7516" t="s">
        <v>3948</v>
      </c>
      <c r="C7516" s="2">
        <v>65000</v>
      </c>
      <c r="D7516">
        <v>3</v>
      </c>
      <c r="E7516" s="2">
        <v>65000</v>
      </c>
      <c r="F7516">
        <v>1</v>
      </c>
      <c r="G7516" s="2">
        <v>195000</v>
      </c>
      <c r="H7516" s="2">
        <v>195000</v>
      </c>
      <c r="J7516">
        <f t="shared" si="117"/>
        <v>0</v>
      </c>
    </row>
    <row r="7517" spans="1:10" x14ac:dyDescent="0.25">
      <c r="A7517" t="s">
        <v>3703</v>
      </c>
      <c r="C7517" s="2">
        <v>65000</v>
      </c>
      <c r="D7517">
        <v>3</v>
      </c>
      <c r="E7517" s="2">
        <v>65000</v>
      </c>
      <c r="F7517">
        <v>1</v>
      </c>
      <c r="G7517" s="2">
        <v>195000</v>
      </c>
      <c r="H7517" s="2">
        <v>195000</v>
      </c>
      <c r="J7517">
        <f t="shared" si="117"/>
        <v>0</v>
      </c>
    </row>
    <row r="7518" spans="1:10" x14ac:dyDescent="0.25">
      <c r="A7518" t="s">
        <v>4954</v>
      </c>
      <c r="C7518" s="2">
        <v>78000</v>
      </c>
      <c r="D7518">
        <v>3</v>
      </c>
      <c r="E7518" s="2">
        <v>78000</v>
      </c>
      <c r="F7518">
        <v>1</v>
      </c>
      <c r="G7518" s="2">
        <v>234000</v>
      </c>
      <c r="H7518" s="2">
        <v>234000</v>
      </c>
      <c r="J7518">
        <f t="shared" si="117"/>
        <v>0</v>
      </c>
    </row>
    <row r="7519" spans="1:10" x14ac:dyDescent="0.25">
      <c r="A7519" t="s">
        <v>4064</v>
      </c>
      <c r="B7519">
        <v>10</v>
      </c>
      <c r="C7519" s="2">
        <v>65000</v>
      </c>
      <c r="D7519">
        <v>3</v>
      </c>
      <c r="E7519" s="2">
        <v>65000</v>
      </c>
      <c r="F7519">
        <v>1</v>
      </c>
      <c r="G7519" s="2">
        <v>195000</v>
      </c>
      <c r="H7519" s="2">
        <v>175500</v>
      </c>
      <c r="J7519">
        <f t="shared" si="117"/>
        <v>0</v>
      </c>
    </row>
    <row r="7520" spans="1:10" x14ac:dyDescent="0.25">
      <c r="A7520" t="s">
        <v>4877</v>
      </c>
      <c r="B7520">
        <v>10</v>
      </c>
      <c r="C7520" s="2">
        <v>65000</v>
      </c>
      <c r="D7520">
        <v>3</v>
      </c>
      <c r="E7520" s="2">
        <v>65000</v>
      </c>
      <c r="F7520">
        <v>1</v>
      </c>
      <c r="G7520" s="2">
        <v>195000</v>
      </c>
      <c r="H7520" s="2">
        <v>175500</v>
      </c>
      <c r="J7520">
        <f t="shared" si="117"/>
        <v>0</v>
      </c>
    </row>
    <row r="7521" spans="1:10" x14ac:dyDescent="0.25">
      <c r="A7521" t="s">
        <v>5490</v>
      </c>
      <c r="B7521">
        <v>20</v>
      </c>
      <c r="C7521" s="2">
        <v>65000</v>
      </c>
      <c r="D7521">
        <v>3</v>
      </c>
      <c r="E7521" s="2">
        <v>65000</v>
      </c>
      <c r="F7521">
        <v>1</v>
      </c>
      <c r="G7521" s="2">
        <v>195000</v>
      </c>
      <c r="H7521" s="2">
        <v>156000</v>
      </c>
      <c r="J7521">
        <f t="shared" si="117"/>
        <v>0</v>
      </c>
    </row>
    <row r="7522" spans="1:10" x14ac:dyDescent="0.25">
      <c r="A7522" t="s">
        <v>6509</v>
      </c>
      <c r="B7522">
        <v>25</v>
      </c>
      <c r="C7522" s="2">
        <v>65000</v>
      </c>
      <c r="D7522">
        <v>3</v>
      </c>
      <c r="E7522" s="2">
        <v>65000</v>
      </c>
      <c r="F7522">
        <v>1</v>
      </c>
      <c r="G7522" s="2">
        <v>195000</v>
      </c>
      <c r="H7522" s="2">
        <v>146250</v>
      </c>
      <c r="J7522">
        <f t="shared" si="117"/>
        <v>0</v>
      </c>
    </row>
    <row r="7523" spans="1:10" x14ac:dyDescent="0.25">
      <c r="A7523" t="s">
        <v>6600</v>
      </c>
      <c r="B7523">
        <v>25</v>
      </c>
      <c r="C7523" s="2">
        <v>71500</v>
      </c>
      <c r="D7523">
        <v>3</v>
      </c>
      <c r="E7523" s="2">
        <v>71500</v>
      </c>
      <c r="F7523">
        <v>1</v>
      </c>
      <c r="G7523" s="2">
        <v>214500</v>
      </c>
      <c r="H7523" s="2">
        <v>160875</v>
      </c>
      <c r="J7523">
        <f t="shared" si="117"/>
        <v>0</v>
      </c>
    </row>
    <row r="7524" spans="1:10" x14ac:dyDescent="0.25">
      <c r="A7524" t="s">
        <v>3414</v>
      </c>
      <c r="B7524">
        <v>18</v>
      </c>
      <c r="C7524" s="2">
        <v>65000</v>
      </c>
      <c r="D7524">
        <v>4</v>
      </c>
      <c r="E7524" s="2">
        <v>65000</v>
      </c>
      <c r="F7524">
        <v>1</v>
      </c>
      <c r="G7524" s="2">
        <v>260000</v>
      </c>
      <c r="H7524" s="2">
        <v>213200</v>
      </c>
      <c r="J7524">
        <f t="shared" si="117"/>
        <v>0</v>
      </c>
    </row>
    <row r="7525" spans="1:10" x14ac:dyDescent="0.25">
      <c r="A7525" t="s">
        <v>3674</v>
      </c>
      <c r="B7525">
        <v>25</v>
      </c>
      <c r="C7525" s="2">
        <v>6500</v>
      </c>
      <c r="D7525">
        <v>4</v>
      </c>
      <c r="E7525" s="2">
        <v>6500</v>
      </c>
      <c r="F7525">
        <v>1</v>
      </c>
      <c r="G7525" s="2">
        <v>26000</v>
      </c>
      <c r="H7525" s="2">
        <v>19500</v>
      </c>
      <c r="J7525">
        <f t="shared" si="117"/>
        <v>0</v>
      </c>
    </row>
    <row r="7526" spans="1:10" x14ac:dyDescent="0.25">
      <c r="A7526" t="s">
        <v>3402</v>
      </c>
      <c r="C7526" s="2">
        <v>65000</v>
      </c>
      <c r="D7526">
        <v>5</v>
      </c>
      <c r="E7526" s="2">
        <v>65000</v>
      </c>
      <c r="F7526">
        <v>1</v>
      </c>
      <c r="G7526" s="2">
        <v>325000</v>
      </c>
      <c r="H7526" s="2">
        <v>325000</v>
      </c>
      <c r="J7526">
        <f t="shared" si="117"/>
        <v>0</v>
      </c>
    </row>
    <row r="7527" spans="1:10" x14ac:dyDescent="0.25">
      <c r="A7527" t="s">
        <v>3401</v>
      </c>
      <c r="C7527" s="2">
        <v>65000</v>
      </c>
      <c r="D7527">
        <v>5</v>
      </c>
      <c r="E7527" s="2">
        <v>65000</v>
      </c>
      <c r="F7527">
        <v>1</v>
      </c>
      <c r="G7527" s="2">
        <v>325000</v>
      </c>
      <c r="H7527" s="2">
        <v>325000</v>
      </c>
      <c r="J7527">
        <f t="shared" si="117"/>
        <v>0</v>
      </c>
    </row>
    <row r="7528" spans="1:10" x14ac:dyDescent="0.25">
      <c r="A7528" t="s">
        <v>4798</v>
      </c>
      <c r="C7528" s="2">
        <v>71500</v>
      </c>
      <c r="D7528">
        <v>5</v>
      </c>
      <c r="E7528" s="2">
        <v>71500</v>
      </c>
      <c r="F7528">
        <v>1</v>
      </c>
      <c r="G7528" s="2">
        <v>357500</v>
      </c>
      <c r="H7528" s="2">
        <v>357500</v>
      </c>
      <c r="J7528">
        <f t="shared" si="117"/>
        <v>0</v>
      </c>
    </row>
    <row r="7529" spans="1:10" x14ac:dyDescent="0.25">
      <c r="A7529" t="s">
        <v>6141</v>
      </c>
      <c r="B7529">
        <v>0.25</v>
      </c>
      <c r="C7529" s="2">
        <v>65000</v>
      </c>
      <c r="D7529">
        <v>5</v>
      </c>
      <c r="E7529" s="2">
        <v>65000</v>
      </c>
      <c r="F7529">
        <v>1</v>
      </c>
      <c r="G7529" s="2">
        <v>325000</v>
      </c>
      <c r="H7529" s="2">
        <v>324187.5</v>
      </c>
      <c r="J7529">
        <f t="shared" si="117"/>
        <v>0</v>
      </c>
    </row>
    <row r="7530" spans="1:10" x14ac:dyDescent="0.25">
      <c r="A7530" t="s">
        <v>3421</v>
      </c>
      <c r="B7530">
        <v>15</v>
      </c>
      <c r="C7530" s="2">
        <v>65000</v>
      </c>
      <c r="D7530">
        <v>5</v>
      </c>
      <c r="E7530" s="2">
        <v>65000</v>
      </c>
      <c r="F7530">
        <v>1</v>
      </c>
      <c r="G7530" s="2">
        <v>325000</v>
      </c>
      <c r="H7530" s="2">
        <v>276250</v>
      </c>
      <c r="J7530">
        <f t="shared" si="117"/>
        <v>0</v>
      </c>
    </row>
    <row r="7531" spans="1:10" x14ac:dyDescent="0.25">
      <c r="A7531" t="s">
        <v>5463</v>
      </c>
      <c r="B7531">
        <v>18</v>
      </c>
      <c r="C7531" s="2">
        <v>71500</v>
      </c>
      <c r="D7531">
        <v>5</v>
      </c>
      <c r="E7531" s="2">
        <v>71500</v>
      </c>
      <c r="F7531">
        <v>1</v>
      </c>
      <c r="G7531" s="2">
        <v>357500</v>
      </c>
      <c r="H7531" s="2">
        <v>293150</v>
      </c>
      <c r="J7531">
        <f t="shared" si="117"/>
        <v>0</v>
      </c>
    </row>
    <row r="7532" spans="1:10" x14ac:dyDescent="0.25">
      <c r="A7532" t="s">
        <v>4809</v>
      </c>
      <c r="C7532" s="2">
        <v>65000</v>
      </c>
      <c r="D7532">
        <v>6</v>
      </c>
      <c r="E7532" s="2">
        <v>65000</v>
      </c>
      <c r="F7532">
        <v>1</v>
      </c>
      <c r="G7532" s="2">
        <v>390000</v>
      </c>
      <c r="H7532" s="2">
        <v>390000</v>
      </c>
      <c r="J7532">
        <f t="shared" si="117"/>
        <v>0</v>
      </c>
    </row>
    <row r="7533" spans="1:10" x14ac:dyDescent="0.25">
      <c r="A7533" t="s">
        <v>6487</v>
      </c>
      <c r="B7533">
        <v>10</v>
      </c>
      <c r="C7533" s="2">
        <v>6500</v>
      </c>
      <c r="D7533">
        <v>6</v>
      </c>
      <c r="E7533" s="2">
        <v>6500</v>
      </c>
      <c r="F7533">
        <v>1</v>
      </c>
      <c r="G7533" s="2">
        <v>39000</v>
      </c>
      <c r="H7533" s="2">
        <v>35100</v>
      </c>
      <c r="J7533">
        <f t="shared" si="117"/>
        <v>0</v>
      </c>
    </row>
    <row r="7534" spans="1:10" x14ac:dyDescent="0.25">
      <c r="A7534" t="s">
        <v>3407</v>
      </c>
      <c r="B7534">
        <v>18</v>
      </c>
      <c r="C7534" s="2">
        <v>65000</v>
      </c>
      <c r="D7534">
        <v>7</v>
      </c>
      <c r="E7534" s="2">
        <v>65000</v>
      </c>
      <c r="F7534">
        <v>1</v>
      </c>
      <c r="G7534" s="2">
        <v>455000</v>
      </c>
      <c r="H7534" s="2">
        <v>373100</v>
      </c>
      <c r="J7534">
        <f t="shared" si="117"/>
        <v>0</v>
      </c>
    </row>
    <row r="7535" spans="1:10" x14ac:dyDescent="0.25">
      <c r="A7535" t="s">
        <v>3734</v>
      </c>
      <c r="C7535" s="2">
        <v>65000</v>
      </c>
      <c r="D7535">
        <v>8</v>
      </c>
      <c r="E7535" s="2">
        <v>65000</v>
      </c>
      <c r="F7535">
        <v>1</v>
      </c>
      <c r="G7535" s="2">
        <v>520000</v>
      </c>
      <c r="H7535" s="2">
        <v>520000</v>
      </c>
      <c r="J7535">
        <f t="shared" si="117"/>
        <v>0</v>
      </c>
    </row>
    <row r="7536" spans="1:10" x14ac:dyDescent="0.25">
      <c r="A7536" t="s">
        <v>3559</v>
      </c>
      <c r="B7536">
        <v>5</v>
      </c>
      <c r="C7536" s="2">
        <v>500</v>
      </c>
      <c r="D7536">
        <v>8</v>
      </c>
      <c r="E7536" s="2">
        <v>500</v>
      </c>
      <c r="F7536">
        <v>1</v>
      </c>
      <c r="G7536" s="2">
        <v>4000</v>
      </c>
      <c r="H7536" s="2">
        <v>3800</v>
      </c>
      <c r="J7536">
        <f t="shared" si="117"/>
        <v>0</v>
      </c>
    </row>
    <row r="7537" spans="1:10" x14ac:dyDescent="0.25">
      <c r="A7537" t="s">
        <v>3446</v>
      </c>
      <c r="B7537">
        <v>18</v>
      </c>
      <c r="C7537" s="2">
        <v>65000</v>
      </c>
      <c r="D7537">
        <v>10</v>
      </c>
      <c r="E7537" s="2">
        <v>65000</v>
      </c>
      <c r="F7537">
        <v>1</v>
      </c>
      <c r="G7537" s="2">
        <v>650000</v>
      </c>
      <c r="H7537" s="2">
        <v>533000</v>
      </c>
      <c r="J7537">
        <f t="shared" si="117"/>
        <v>0</v>
      </c>
    </row>
    <row r="7538" spans="1:10" x14ac:dyDescent="0.25">
      <c r="A7538" t="s">
        <v>3443</v>
      </c>
      <c r="B7538">
        <v>18</v>
      </c>
      <c r="C7538" s="2">
        <v>65000</v>
      </c>
      <c r="D7538">
        <v>10</v>
      </c>
      <c r="E7538" s="2">
        <v>65000</v>
      </c>
      <c r="F7538">
        <v>1</v>
      </c>
      <c r="G7538" s="2">
        <v>650000</v>
      </c>
      <c r="H7538" s="2">
        <v>533000</v>
      </c>
      <c r="J7538">
        <f t="shared" si="117"/>
        <v>0</v>
      </c>
    </row>
    <row r="7539" spans="1:10" x14ac:dyDescent="0.25">
      <c r="A7539" t="s">
        <v>3445</v>
      </c>
      <c r="B7539">
        <v>18</v>
      </c>
      <c r="C7539" s="2">
        <v>65000</v>
      </c>
      <c r="D7539">
        <v>10</v>
      </c>
      <c r="E7539" s="2">
        <v>65000</v>
      </c>
      <c r="F7539">
        <v>1</v>
      </c>
      <c r="G7539" s="2">
        <v>650000</v>
      </c>
      <c r="H7539" s="2">
        <v>533000</v>
      </c>
      <c r="J7539">
        <f t="shared" si="117"/>
        <v>0</v>
      </c>
    </row>
    <row r="7540" spans="1:10" x14ac:dyDescent="0.25">
      <c r="A7540" t="s">
        <v>3419</v>
      </c>
      <c r="B7540">
        <v>18</v>
      </c>
      <c r="C7540" s="2">
        <v>65000</v>
      </c>
      <c r="D7540">
        <v>10</v>
      </c>
      <c r="E7540" s="2">
        <v>65000</v>
      </c>
      <c r="F7540">
        <v>1</v>
      </c>
      <c r="G7540" s="2">
        <v>650000</v>
      </c>
      <c r="H7540" s="2">
        <v>533000</v>
      </c>
      <c r="J7540">
        <f t="shared" si="117"/>
        <v>0</v>
      </c>
    </row>
    <row r="7541" spans="1:10" x14ac:dyDescent="0.25">
      <c r="A7541" t="s">
        <v>4056</v>
      </c>
      <c r="B7541">
        <v>18</v>
      </c>
      <c r="C7541" s="2">
        <v>71500</v>
      </c>
      <c r="D7541">
        <v>12</v>
      </c>
      <c r="E7541" s="2">
        <v>71500</v>
      </c>
      <c r="F7541">
        <v>1</v>
      </c>
      <c r="G7541" s="2">
        <v>858000</v>
      </c>
      <c r="H7541" s="2">
        <v>703560</v>
      </c>
      <c r="J7541">
        <f t="shared" si="117"/>
        <v>0</v>
      </c>
    </row>
    <row r="7542" spans="1:10" x14ac:dyDescent="0.25">
      <c r="A7542" t="s">
        <v>6181</v>
      </c>
      <c r="B7542">
        <v>20</v>
      </c>
      <c r="C7542" s="2">
        <v>65000</v>
      </c>
      <c r="D7542">
        <v>15</v>
      </c>
      <c r="E7542" s="2">
        <v>65000</v>
      </c>
      <c r="F7542">
        <v>1</v>
      </c>
      <c r="G7542" s="2">
        <v>975000</v>
      </c>
      <c r="H7542" s="2">
        <v>780000</v>
      </c>
      <c r="J7542">
        <f t="shared" si="117"/>
        <v>0</v>
      </c>
    </row>
    <row r="7543" spans="1:10" x14ac:dyDescent="0.25">
      <c r="A7543" t="s">
        <v>3724</v>
      </c>
      <c r="C7543" s="2">
        <v>71500</v>
      </c>
      <c r="D7543">
        <v>18</v>
      </c>
      <c r="E7543" s="2">
        <v>71500</v>
      </c>
      <c r="F7543">
        <v>1</v>
      </c>
      <c r="G7543" s="2">
        <v>1287000</v>
      </c>
      <c r="H7543" s="2">
        <v>1287000</v>
      </c>
      <c r="J7543">
        <f t="shared" si="117"/>
        <v>0</v>
      </c>
    </row>
    <row r="7544" spans="1:10" x14ac:dyDescent="0.25">
      <c r="A7544" t="s">
        <v>6151</v>
      </c>
      <c r="B7544">
        <v>15</v>
      </c>
      <c r="C7544" s="2">
        <v>6500</v>
      </c>
      <c r="D7544">
        <v>18</v>
      </c>
      <c r="E7544" s="2">
        <v>6500</v>
      </c>
      <c r="F7544">
        <v>1</v>
      </c>
      <c r="G7544" s="2">
        <v>117000</v>
      </c>
      <c r="H7544" s="2">
        <v>99450</v>
      </c>
      <c r="J7544">
        <f t="shared" si="117"/>
        <v>0</v>
      </c>
    </row>
    <row r="7545" spans="1:10" x14ac:dyDescent="0.25">
      <c r="A7545" t="s">
        <v>5194</v>
      </c>
      <c r="B7545">
        <v>30</v>
      </c>
      <c r="C7545" s="2">
        <v>65000</v>
      </c>
      <c r="D7545">
        <v>20</v>
      </c>
      <c r="E7545" s="2">
        <v>65000</v>
      </c>
      <c r="F7545">
        <v>1</v>
      </c>
      <c r="G7545" s="2">
        <v>1300000</v>
      </c>
      <c r="H7545" s="2">
        <v>910000</v>
      </c>
      <c r="J7545">
        <f t="shared" si="117"/>
        <v>0</v>
      </c>
    </row>
    <row r="7546" spans="1:10" x14ac:dyDescent="0.25">
      <c r="A7546" t="s">
        <v>5051</v>
      </c>
      <c r="B7546">
        <v>100</v>
      </c>
      <c r="C7546" s="2">
        <v>91000</v>
      </c>
      <c r="D7546">
        <v>20</v>
      </c>
      <c r="E7546" s="2">
        <v>91000</v>
      </c>
      <c r="F7546">
        <v>1</v>
      </c>
      <c r="G7546" s="2">
        <v>1820000</v>
      </c>
      <c r="H7546" s="2">
        <v>0</v>
      </c>
      <c r="J7546">
        <f t="shared" si="117"/>
        <v>0</v>
      </c>
    </row>
    <row r="7547" spans="1:10" x14ac:dyDescent="0.25">
      <c r="A7547" t="s">
        <v>6437</v>
      </c>
      <c r="C7547" s="2">
        <v>199</v>
      </c>
      <c r="D7547">
        <v>24</v>
      </c>
      <c r="E7547" s="2">
        <v>199</v>
      </c>
      <c r="F7547">
        <v>1</v>
      </c>
      <c r="G7547" s="2">
        <v>4776</v>
      </c>
      <c r="H7547" s="2">
        <v>4776</v>
      </c>
      <c r="J7547">
        <f t="shared" si="117"/>
        <v>0</v>
      </c>
    </row>
    <row r="7548" spans="1:10" x14ac:dyDescent="0.25">
      <c r="A7548" t="s">
        <v>6136</v>
      </c>
      <c r="C7548" s="2">
        <v>39</v>
      </c>
      <c r="D7548">
        <v>33</v>
      </c>
      <c r="E7548" s="2">
        <v>39</v>
      </c>
      <c r="F7548">
        <v>1</v>
      </c>
      <c r="G7548" s="2">
        <v>1287</v>
      </c>
      <c r="H7548" s="2">
        <v>1287</v>
      </c>
      <c r="J7548">
        <f t="shared" si="117"/>
        <v>0</v>
      </c>
    </row>
    <row r="7549" spans="1:10" x14ac:dyDescent="0.25">
      <c r="A7549" t="s">
        <v>6135</v>
      </c>
      <c r="C7549" s="2">
        <v>39</v>
      </c>
      <c r="D7549">
        <v>33</v>
      </c>
      <c r="E7549" s="2">
        <v>39</v>
      </c>
      <c r="F7549">
        <v>1</v>
      </c>
      <c r="G7549" s="2">
        <v>1287</v>
      </c>
      <c r="H7549" s="2">
        <v>1287</v>
      </c>
      <c r="J7549">
        <f t="shared" si="117"/>
        <v>0</v>
      </c>
    </row>
    <row r="7550" spans="1:10" x14ac:dyDescent="0.25">
      <c r="A7550" t="s">
        <v>5192</v>
      </c>
      <c r="B7550">
        <v>35</v>
      </c>
      <c r="C7550" s="2">
        <v>65000</v>
      </c>
      <c r="D7550">
        <v>50</v>
      </c>
      <c r="E7550" s="2">
        <v>65000</v>
      </c>
      <c r="F7550">
        <v>1</v>
      </c>
      <c r="G7550" s="2">
        <v>3250000</v>
      </c>
      <c r="H7550" s="2">
        <v>2112500</v>
      </c>
      <c r="J7550">
        <f t="shared" si="117"/>
        <v>0</v>
      </c>
    </row>
    <row r="7551" spans="1:10" x14ac:dyDescent="0.25">
      <c r="A7551" t="s">
        <v>4989</v>
      </c>
      <c r="B7551">
        <v>20</v>
      </c>
      <c r="C7551" s="2">
        <v>199</v>
      </c>
      <c r="D7551">
        <v>60</v>
      </c>
      <c r="E7551" s="2">
        <v>179.1</v>
      </c>
      <c r="F7551">
        <v>1</v>
      </c>
      <c r="G7551" s="2">
        <v>10746</v>
      </c>
      <c r="H7551" s="2">
        <v>8596.7999999999993</v>
      </c>
      <c r="J7551">
        <f t="shared" si="117"/>
        <v>0</v>
      </c>
    </row>
    <row r="7552" spans="1:10" x14ac:dyDescent="0.25">
      <c r="A7552" t="s">
        <v>3738</v>
      </c>
      <c r="C7552" s="2">
        <v>78000</v>
      </c>
      <c r="D7552">
        <v>79</v>
      </c>
      <c r="E7552" s="2">
        <v>78000</v>
      </c>
      <c r="F7552">
        <v>1</v>
      </c>
      <c r="G7552" s="2">
        <v>6162000</v>
      </c>
      <c r="H7552" s="2">
        <v>6162000</v>
      </c>
      <c r="J7552">
        <f t="shared" si="117"/>
        <v>0</v>
      </c>
    </row>
    <row r="7553" spans="1:10" x14ac:dyDescent="0.25">
      <c r="A7553" t="s">
        <v>3741</v>
      </c>
      <c r="C7553" s="2">
        <v>78000</v>
      </c>
      <c r="D7553">
        <v>79</v>
      </c>
      <c r="E7553" s="2">
        <v>78000</v>
      </c>
      <c r="F7553">
        <v>1</v>
      </c>
      <c r="G7553" s="2">
        <v>6162000</v>
      </c>
      <c r="H7553" s="2">
        <v>6162000</v>
      </c>
      <c r="J7553">
        <f t="shared" si="117"/>
        <v>0</v>
      </c>
    </row>
    <row r="7554" spans="1:10" x14ac:dyDescent="0.25">
      <c r="A7554" t="s">
        <v>3742</v>
      </c>
      <c r="C7554" s="2">
        <v>78000</v>
      </c>
      <c r="D7554">
        <v>79</v>
      </c>
      <c r="E7554" s="2">
        <v>78000</v>
      </c>
      <c r="F7554">
        <v>1</v>
      </c>
      <c r="G7554" s="2">
        <v>6162000</v>
      </c>
      <c r="H7554" s="2">
        <v>6162000</v>
      </c>
      <c r="J7554">
        <f t="shared" si="117"/>
        <v>0</v>
      </c>
    </row>
    <row r="7555" spans="1:10" x14ac:dyDescent="0.25">
      <c r="A7555" t="s">
        <v>3739</v>
      </c>
      <c r="C7555" s="2">
        <v>78000</v>
      </c>
      <c r="D7555">
        <v>79</v>
      </c>
      <c r="E7555" s="2">
        <v>78000</v>
      </c>
      <c r="F7555">
        <v>1</v>
      </c>
      <c r="G7555" s="2">
        <v>6162000</v>
      </c>
      <c r="H7555" s="2">
        <v>6162000</v>
      </c>
      <c r="J7555">
        <f t="shared" ref="J7555:J7618" si="118">IF(I7555=0,0,H7555)</f>
        <v>0</v>
      </c>
    </row>
    <row r="7556" spans="1:10" x14ac:dyDescent="0.25">
      <c r="A7556" t="s">
        <v>3740</v>
      </c>
      <c r="C7556" s="2">
        <v>78000</v>
      </c>
      <c r="D7556">
        <v>79</v>
      </c>
      <c r="E7556" s="2">
        <v>78000</v>
      </c>
      <c r="F7556">
        <v>1</v>
      </c>
      <c r="G7556" s="2">
        <v>6162000</v>
      </c>
      <c r="H7556" s="2">
        <v>6162000</v>
      </c>
      <c r="J7556">
        <f t="shared" si="118"/>
        <v>0</v>
      </c>
    </row>
    <row r="7557" spans="1:10" x14ac:dyDescent="0.25">
      <c r="A7557" t="s">
        <v>5159</v>
      </c>
      <c r="C7557" s="2">
        <v>91000</v>
      </c>
      <c r="D7557">
        <v>88</v>
      </c>
      <c r="E7557" s="2">
        <v>91000</v>
      </c>
      <c r="F7557">
        <v>1</v>
      </c>
      <c r="G7557" s="2">
        <v>8008000</v>
      </c>
      <c r="H7557" s="2">
        <v>8008000</v>
      </c>
      <c r="J7557">
        <f t="shared" si="118"/>
        <v>0</v>
      </c>
    </row>
    <row r="7558" spans="1:10" x14ac:dyDescent="0.25">
      <c r="A7558" t="s">
        <v>5155</v>
      </c>
      <c r="C7558" s="2">
        <v>91000</v>
      </c>
      <c r="D7558">
        <v>88</v>
      </c>
      <c r="E7558" s="2">
        <v>91000</v>
      </c>
      <c r="F7558">
        <v>1</v>
      </c>
      <c r="G7558" s="2">
        <v>8008000</v>
      </c>
      <c r="H7558" s="2">
        <v>8008000</v>
      </c>
      <c r="J7558">
        <f t="shared" si="118"/>
        <v>0</v>
      </c>
    </row>
    <row r="7559" spans="1:10" x14ac:dyDescent="0.25">
      <c r="A7559" t="s">
        <v>5157</v>
      </c>
      <c r="C7559" s="2">
        <v>91000</v>
      </c>
      <c r="D7559">
        <v>88</v>
      </c>
      <c r="E7559" s="2">
        <v>91000</v>
      </c>
      <c r="F7559">
        <v>1</v>
      </c>
      <c r="G7559" s="2">
        <v>8008000</v>
      </c>
      <c r="H7559" s="2">
        <v>8008000</v>
      </c>
      <c r="J7559">
        <f t="shared" si="118"/>
        <v>0</v>
      </c>
    </row>
    <row r="7560" spans="1:10" x14ac:dyDescent="0.25">
      <c r="A7560" t="s">
        <v>5158</v>
      </c>
      <c r="C7560" s="2">
        <v>91000</v>
      </c>
      <c r="D7560">
        <v>88</v>
      </c>
      <c r="E7560" s="2">
        <v>91000</v>
      </c>
      <c r="F7560">
        <v>1</v>
      </c>
      <c r="G7560" s="2">
        <v>8008000</v>
      </c>
      <c r="H7560" s="2">
        <v>8008000</v>
      </c>
      <c r="J7560">
        <f t="shared" si="118"/>
        <v>0</v>
      </c>
    </row>
    <row r="7561" spans="1:10" x14ac:dyDescent="0.25">
      <c r="A7561" t="s">
        <v>5156</v>
      </c>
      <c r="C7561" s="2">
        <v>91000</v>
      </c>
      <c r="D7561">
        <v>88</v>
      </c>
      <c r="E7561" s="2">
        <v>91000</v>
      </c>
      <c r="F7561">
        <v>1</v>
      </c>
      <c r="G7561" s="2">
        <v>8008000</v>
      </c>
      <c r="H7561" s="2">
        <v>8008000</v>
      </c>
      <c r="J7561">
        <f t="shared" si="118"/>
        <v>0</v>
      </c>
    </row>
    <row r="7562" spans="1:10" x14ac:dyDescent="0.25">
      <c r="A7562" t="s">
        <v>3595</v>
      </c>
      <c r="B7562">
        <v>18</v>
      </c>
      <c r="C7562" s="2">
        <v>65000</v>
      </c>
      <c r="D7562">
        <v>3</v>
      </c>
      <c r="E7562" s="2">
        <v>65000</v>
      </c>
      <c r="F7562">
        <v>1</v>
      </c>
      <c r="G7562" s="2">
        <v>195000</v>
      </c>
      <c r="H7562" s="2">
        <v>159900</v>
      </c>
      <c r="J7562">
        <f t="shared" si="118"/>
        <v>0</v>
      </c>
    </row>
    <row r="7563" spans="1:10" x14ac:dyDescent="0.25">
      <c r="A7563" t="s">
        <v>3705</v>
      </c>
      <c r="B7563">
        <v>20</v>
      </c>
      <c r="C7563" s="2">
        <v>65000</v>
      </c>
      <c r="D7563">
        <v>12</v>
      </c>
      <c r="E7563" s="2">
        <v>65000</v>
      </c>
      <c r="F7563">
        <v>1</v>
      </c>
      <c r="G7563" s="2">
        <v>780000</v>
      </c>
      <c r="H7563" s="2">
        <v>624000</v>
      </c>
      <c r="J7563">
        <f t="shared" si="118"/>
        <v>0</v>
      </c>
    </row>
    <row r="7564" spans="1:10" x14ac:dyDescent="0.25">
      <c r="A7564" t="s">
        <v>5030</v>
      </c>
      <c r="C7564" s="2">
        <v>65000</v>
      </c>
      <c r="D7564">
        <v>1</v>
      </c>
      <c r="E7564" s="2">
        <v>65000</v>
      </c>
      <c r="F7564">
        <v>1</v>
      </c>
      <c r="G7564" s="2">
        <v>65000</v>
      </c>
      <c r="H7564" s="2">
        <v>65000</v>
      </c>
      <c r="J7564">
        <f t="shared" si="118"/>
        <v>0</v>
      </c>
    </row>
    <row r="7565" spans="1:10" x14ac:dyDescent="0.25">
      <c r="A7565" t="s">
        <v>5468</v>
      </c>
      <c r="B7565">
        <v>5</v>
      </c>
      <c r="C7565" s="2">
        <v>65000</v>
      </c>
      <c r="D7565">
        <v>1</v>
      </c>
      <c r="E7565" s="2">
        <v>65000</v>
      </c>
      <c r="F7565">
        <v>1</v>
      </c>
      <c r="G7565" s="2">
        <v>65000</v>
      </c>
      <c r="H7565" s="2">
        <v>61750</v>
      </c>
      <c r="J7565">
        <f t="shared" si="118"/>
        <v>0</v>
      </c>
    </row>
    <row r="7566" spans="1:10" x14ac:dyDescent="0.25">
      <c r="A7566" t="s">
        <v>6131</v>
      </c>
      <c r="B7566">
        <v>10</v>
      </c>
      <c r="C7566" s="2">
        <v>65000</v>
      </c>
      <c r="D7566">
        <v>6</v>
      </c>
      <c r="E7566" s="2">
        <v>65000</v>
      </c>
      <c r="F7566">
        <v>1</v>
      </c>
      <c r="G7566" s="2">
        <v>390000</v>
      </c>
      <c r="H7566" s="2">
        <v>351000</v>
      </c>
      <c r="J7566">
        <f t="shared" si="118"/>
        <v>0</v>
      </c>
    </row>
    <row r="7567" spans="1:10" x14ac:dyDescent="0.25">
      <c r="A7567" t="s">
        <v>2353</v>
      </c>
      <c r="C7567" s="2">
        <v>65000</v>
      </c>
      <c r="D7567">
        <v>1</v>
      </c>
      <c r="E7567" s="2">
        <v>65000</v>
      </c>
      <c r="F7567">
        <v>1</v>
      </c>
      <c r="G7567" s="2">
        <v>65000</v>
      </c>
      <c r="H7567" s="2">
        <v>65000</v>
      </c>
      <c r="J7567">
        <f t="shared" si="118"/>
        <v>0</v>
      </c>
    </row>
    <row r="7568" spans="1:10" x14ac:dyDescent="0.25">
      <c r="A7568" t="s">
        <v>3611</v>
      </c>
      <c r="C7568" s="2">
        <v>65000</v>
      </c>
      <c r="D7568">
        <v>1</v>
      </c>
      <c r="E7568" s="2">
        <v>65000</v>
      </c>
      <c r="F7568">
        <v>1</v>
      </c>
      <c r="G7568" s="2">
        <v>65000</v>
      </c>
      <c r="H7568" s="2">
        <v>65000</v>
      </c>
      <c r="I7568" t="s">
        <v>3611</v>
      </c>
      <c r="J7568">
        <f t="shared" si="118"/>
        <v>65000</v>
      </c>
    </row>
    <row r="7569" spans="1:10" x14ac:dyDescent="0.25">
      <c r="A7569" t="s">
        <v>4060</v>
      </c>
      <c r="B7569">
        <v>10</v>
      </c>
      <c r="C7569" s="2">
        <v>65000</v>
      </c>
      <c r="D7569">
        <v>1</v>
      </c>
      <c r="E7569" s="2">
        <v>65000</v>
      </c>
      <c r="F7569">
        <v>1</v>
      </c>
      <c r="G7569" s="2">
        <v>65000</v>
      </c>
      <c r="H7569" s="2">
        <v>58500</v>
      </c>
      <c r="J7569">
        <f t="shared" si="118"/>
        <v>0</v>
      </c>
    </row>
    <row r="7570" spans="1:10" x14ac:dyDescent="0.25">
      <c r="A7570" t="s">
        <v>6143</v>
      </c>
      <c r="C7570" s="2">
        <v>24</v>
      </c>
      <c r="D7570">
        <v>10</v>
      </c>
      <c r="E7570" s="2">
        <v>24</v>
      </c>
      <c r="F7570">
        <v>1</v>
      </c>
      <c r="G7570" s="2">
        <v>240</v>
      </c>
      <c r="H7570" s="2">
        <v>240</v>
      </c>
      <c r="J7570">
        <f t="shared" si="118"/>
        <v>0</v>
      </c>
    </row>
    <row r="7571" spans="1:10" x14ac:dyDescent="0.25">
      <c r="A7571" t="s">
        <v>6433</v>
      </c>
      <c r="C7571" s="2">
        <v>199</v>
      </c>
      <c r="D7571">
        <v>10</v>
      </c>
      <c r="E7571" s="2">
        <v>199</v>
      </c>
      <c r="F7571">
        <v>1</v>
      </c>
      <c r="G7571" s="2">
        <v>1990</v>
      </c>
      <c r="H7571" s="2">
        <v>1990</v>
      </c>
      <c r="J7571">
        <f t="shared" si="118"/>
        <v>0</v>
      </c>
    </row>
    <row r="7572" spans="1:10" x14ac:dyDescent="0.25">
      <c r="A7572" t="s">
        <v>3664</v>
      </c>
      <c r="B7572">
        <v>33</v>
      </c>
      <c r="C7572" s="2">
        <v>39000</v>
      </c>
      <c r="D7572">
        <v>1</v>
      </c>
      <c r="E7572" s="2">
        <v>39000</v>
      </c>
      <c r="F7572">
        <v>1</v>
      </c>
      <c r="G7572" s="2">
        <v>39000</v>
      </c>
      <c r="H7572" s="2">
        <v>26130</v>
      </c>
      <c r="J7572">
        <f t="shared" si="118"/>
        <v>0</v>
      </c>
    </row>
    <row r="7573" spans="1:10" x14ac:dyDescent="0.25">
      <c r="A7573" t="s">
        <v>3863</v>
      </c>
      <c r="B7573">
        <v>10</v>
      </c>
      <c r="C7573" s="2">
        <v>51250</v>
      </c>
      <c r="D7573">
        <v>1</v>
      </c>
      <c r="E7573" s="2">
        <v>51250</v>
      </c>
      <c r="F7573">
        <v>1</v>
      </c>
      <c r="G7573" s="2">
        <v>51250</v>
      </c>
      <c r="H7573" s="2">
        <v>46125</v>
      </c>
      <c r="J7573">
        <f t="shared" si="118"/>
        <v>0</v>
      </c>
    </row>
    <row r="7574" spans="1:10" x14ac:dyDescent="0.25">
      <c r="A7574" t="s">
        <v>3405</v>
      </c>
      <c r="B7574">
        <v>18</v>
      </c>
      <c r="C7574" s="2">
        <v>65000</v>
      </c>
      <c r="D7574">
        <v>1</v>
      </c>
      <c r="E7574" s="2">
        <v>65000</v>
      </c>
      <c r="F7574">
        <v>1</v>
      </c>
      <c r="G7574" s="2">
        <v>65000</v>
      </c>
      <c r="H7574" s="2">
        <v>53300</v>
      </c>
      <c r="J7574">
        <f t="shared" si="118"/>
        <v>0</v>
      </c>
    </row>
    <row r="7575" spans="1:10" x14ac:dyDescent="0.25">
      <c r="A7575" t="s">
        <v>6441</v>
      </c>
      <c r="B7575">
        <v>40</v>
      </c>
      <c r="C7575" s="2">
        <v>65000</v>
      </c>
      <c r="D7575">
        <v>1</v>
      </c>
      <c r="E7575" s="2">
        <v>65000</v>
      </c>
      <c r="F7575">
        <v>1</v>
      </c>
      <c r="G7575" s="2">
        <v>65000</v>
      </c>
      <c r="H7575" s="2">
        <v>39000</v>
      </c>
      <c r="J7575">
        <f t="shared" si="118"/>
        <v>0</v>
      </c>
    </row>
    <row r="7576" spans="1:10" x14ac:dyDescent="0.25">
      <c r="A7576" t="s">
        <v>6166</v>
      </c>
      <c r="B7576">
        <v>3</v>
      </c>
      <c r="C7576" s="2">
        <v>65000</v>
      </c>
      <c r="D7576">
        <v>3</v>
      </c>
      <c r="E7576" s="2">
        <v>65000</v>
      </c>
      <c r="F7576">
        <v>1</v>
      </c>
      <c r="G7576" s="2">
        <v>195000</v>
      </c>
      <c r="H7576" s="2">
        <v>189150</v>
      </c>
      <c r="J7576">
        <f t="shared" si="118"/>
        <v>0</v>
      </c>
    </row>
    <row r="7577" spans="1:10" x14ac:dyDescent="0.25">
      <c r="A7577" t="s">
        <v>3565</v>
      </c>
      <c r="C7577" s="2">
        <v>7500</v>
      </c>
      <c r="D7577">
        <v>1</v>
      </c>
      <c r="E7577" s="2">
        <v>7500</v>
      </c>
      <c r="F7577">
        <v>1</v>
      </c>
      <c r="G7577" s="2">
        <v>7500</v>
      </c>
      <c r="H7577" s="2">
        <v>7500</v>
      </c>
      <c r="J7577">
        <f t="shared" si="118"/>
        <v>0</v>
      </c>
    </row>
    <row r="7578" spans="1:10" x14ac:dyDescent="0.25">
      <c r="A7578" t="s">
        <v>6172</v>
      </c>
      <c r="C7578" s="2">
        <v>39000</v>
      </c>
      <c r="D7578">
        <v>1</v>
      </c>
      <c r="E7578" s="2">
        <v>39000</v>
      </c>
      <c r="F7578">
        <v>1</v>
      </c>
      <c r="G7578" s="2">
        <v>39000</v>
      </c>
      <c r="H7578" s="2">
        <v>39000</v>
      </c>
      <c r="J7578">
        <f t="shared" si="118"/>
        <v>0</v>
      </c>
    </row>
    <row r="7579" spans="1:10" x14ac:dyDescent="0.25">
      <c r="A7579" t="s">
        <v>6452</v>
      </c>
      <c r="C7579" s="2">
        <v>39000</v>
      </c>
      <c r="D7579">
        <v>1</v>
      </c>
      <c r="E7579" s="2">
        <v>39000</v>
      </c>
      <c r="F7579">
        <v>1</v>
      </c>
      <c r="G7579" s="2">
        <v>39000</v>
      </c>
      <c r="H7579" s="2">
        <v>39000</v>
      </c>
      <c r="J7579">
        <f t="shared" si="118"/>
        <v>0</v>
      </c>
    </row>
    <row r="7580" spans="1:10" x14ac:dyDescent="0.25">
      <c r="A7580" t="s">
        <v>6130</v>
      </c>
      <c r="C7580" s="2">
        <v>48750</v>
      </c>
      <c r="D7580">
        <v>1</v>
      </c>
      <c r="E7580" s="2">
        <v>48750</v>
      </c>
      <c r="F7580">
        <v>1</v>
      </c>
      <c r="G7580" s="2">
        <v>48750</v>
      </c>
      <c r="H7580" s="2">
        <v>48750</v>
      </c>
      <c r="J7580">
        <f t="shared" si="118"/>
        <v>0</v>
      </c>
    </row>
    <row r="7581" spans="1:10" x14ac:dyDescent="0.25">
      <c r="A7581" t="s">
        <v>4805</v>
      </c>
      <c r="B7581">
        <v>18</v>
      </c>
      <c r="C7581" s="2">
        <v>65000</v>
      </c>
      <c r="D7581">
        <v>1</v>
      </c>
      <c r="E7581" s="2">
        <v>65000</v>
      </c>
      <c r="F7581">
        <v>1</v>
      </c>
      <c r="G7581" s="2">
        <v>65000</v>
      </c>
      <c r="H7581" s="2">
        <v>53300</v>
      </c>
      <c r="J7581">
        <f t="shared" si="118"/>
        <v>0</v>
      </c>
    </row>
    <row r="7582" spans="1:10" x14ac:dyDescent="0.25">
      <c r="A7582" t="s">
        <v>4022</v>
      </c>
      <c r="B7582">
        <v>20</v>
      </c>
      <c r="C7582" s="2">
        <v>65000</v>
      </c>
      <c r="D7582">
        <v>1</v>
      </c>
      <c r="E7582" s="2">
        <v>65000</v>
      </c>
      <c r="F7582">
        <v>1</v>
      </c>
      <c r="G7582" s="2">
        <v>65000</v>
      </c>
      <c r="H7582" s="2">
        <v>52000</v>
      </c>
      <c r="I7582" t="s">
        <v>4022</v>
      </c>
      <c r="J7582">
        <f t="shared" si="118"/>
        <v>52000</v>
      </c>
    </row>
    <row r="7583" spans="1:10" x14ac:dyDescent="0.25">
      <c r="A7583" t="s">
        <v>4806</v>
      </c>
      <c r="B7583">
        <v>20</v>
      </c>
      <c r="C7583" s="2">
        <v>65000</v>
      </c>
      <c r="D7583">
        <v>1</v>
      </c>
      <c r="E7583" s="2">
        <v>65000</v>
      </c>
      <c r="F7583">
        <v>1</v>
      </c>
      <c r="G7583" s="2">
        <v>65000</v>
      </c>
      <c r="H7583" s="2">
        <v>52000</v>
      </c>
      <c r="J7583">
        <f t="shared" si="118"/>
        <v>0</v>
      </c>
    </row>
    <row r="7584" spans="1:10" x14ac:dyDescent="0.25">
      <c r="A7584" t="s">
        <v>6629</v>
      </c>
      <c r="B7584">
        <v>30</v>
      </c>
      <c r="C7584" s="2">
        <v>65000</v>
      </c>
      <c r="D7584">
        <v>1</v>
      </c>
      <c r="E7584" s="2">
        <v>65000</v>
      </c>
      <c r="F7584">
        <v>1</v>
      </c>
      <c r="G7584" s="2">
        <v>65000</v>
      </c>
      <c r="H7584" s="2">
        <v>45500</v>
      </c>
      <c r="J7584">
        <f t="shared" si="118"/>
        <v>0</v>
      </c>
    </row>
    <row r="7585" spans="1:10" x14ac:dyDescent="0.25">
      <c r="A7585" t="s">
        <v>4791</v>
      </c>
      <c r="B7585">
        <v>3</v>
      </c>
      <c r="C7585" s="2">
        <v>65000</v>
      </c>
      <c r="D7585">
        <v>4</v>
      </c>
      <c r="E7585" s="2">
        <v>65000</v>
      </c>
      <c r="F7585">
        <v>1</v>
      </c>
      <c r="G7585" s="2">
        <v>260000</v>
      </c>
      <c r="H7585" s="2">
        <v>252200</v>
      </c>
      <c r="J7585">
        <f t="shared" si="118"/>
        <v>0</v>
      </c>
    </row>
    <row r="7586" spans="1:10" x14ac:dyDescent="0.25">
      <c r="A7586" t="s">
        <v>6630</v>
      </c>
      <c r="B7586">
        <v>25</v>
      </c>
      <c r="C7586" s="2">
        <v>249</v>
      </c>
      <c r="D7586">
        <v>5</v>
      </c>
      <c r="E7586" s="2">
        <v>249</v>
      </c>
      <c r="F7586">
        <v>1</v>
      </c>
      <c r="G7586" s="2">
        <v>1245</v>
      </c>
      <c r="H7586" s="2">
        <v>933.75</v>
      </c>
      <c r="J7586">
        <f t="shared" si="118"/>
        <v>0</v>
      </c>
    </row>
    <row r="7587" spans="1:10" x14ac:dyDescent="0.25">
      <c r="A7587" t="s">
        <v>6514</v>
      </c>
      <c r="B7587">
        <v>27.5</v>
      </c>
      <c r="C7587" s="2">
        <v>65000</v>
      </c>
      <c r="D7587">
        <v>6</v>
      </c>
      <c r="E7587" s="2">
        <v>65000</v>
      </c>
      <c r="F7587">
        <v>1</v>
      </c>
      <c r="G7587" s="2">
        <v>390000</v>
      </c>
      <c r="H7587" s="2">
        <v>282750</v>
      </c>
      <c r="J7587">
        <f t="shared" si="118"/>
        <v>0</v>
      </c>
    </row>
    <row r="7588" spans="1:10" x14ac:dyDescent="0.25">
      <c r="A7588" t="s">
        <v>3447</v>
      </c>
      <c r="B7588">
        <v>25</v>
      </c>
      <c r="C7588" s="2">
        <v>65000</v>
      </c>
      <c r="D7588">
        <v>7</v>
      </c>
      <c r="E7588" s="2">
        <v>65000</v>
      </c>
      <c r="F7588">
        <v>1</v>
      </c>
      <c r="G7588" s="2">
        <v>455000</v>
      </c>
      <c r="H7588" s="2">
        <v>341250</v>
      </c>
      <c r="J7588">
        <f t="shared" si="118"/>
        <v>0</v>
      </c>
    </row>
    <row r="7589" spans="1:10" x14ac:dyDescent="0.25">
      <c r="A7589" t="s">
        <v>6148</v>
      </c>
      <c r="B7589">
        <v>25</v>
      </c>
      <c r="C7589" s="2">
        <v>65000</v>
      </c>
      <c r="D7589">
        <v>8</v>
      </c>
      <c r="E7589" s="2">
        <v>65000</v>
      </c>
      <c r="F7589">
        <v>1</v>
      </c>
      <c r="G7589" s="2">
        <v>520000</v>
      </c>
      <c r="H7589" s="2">
        <v>390000</v>
      </c>
      <c r="J7589">
        <f t="shared" si="118"/>
        <v>0</v>
      </c>
    </row>
    <row r="7590" spans="1:10" x14ac:dyDescent="0.25">
      <c r="A7590" t="s">
        <v>6412</v>
      </c>
      <c r="B7590">
        <v>40</v>
      </c>
      <c r="C7590" s="2">
        <v>65000</v>
      </c>
      <c r="D7590">
        <v>9</v>
      </c>
      <c r="E7590" s="2">
        <v>65000</v>
      </c>
      <c r="F7590">
        <v>1</v>
      </c>
      <c r="G7590" s="2">
        <v>585000</v>
      </c>
      <c r="H7590" s="2">
        <v>351000</v>
      </c>
      <c r="J7590">
        <f t="shared" si="118"/>
        <v>0</v>
      </c>
    </row>
    <row r="7591" spans="1:10" x14ac:dyDescent="0.25">
      <c r="A7591" t="s">
        <v>3750</v>
      </c>
      <c r="B7591">
        <v>25</v>
      </c>
      <c r="C7591" s="2">
        <v>71500</v>
      </c>
      <c r="D7591">
        <v>10</v>
      </c>
      <c r="E7591" s="2">
        <v>71500</v>
      </c>
      <c r="F7591">
        <v>1</v>
      </c>
      <c r="G7591" s="2">
        <v>715000</v>
      </c>
      <c r="H7591" s="2">
        <v>536250</v>
      </c>
      <c r="J7591">
        <f t="shared" si="118"/>
        <v>0</v>
      </c>
    </row>
    <row r="7592" spans="1:10" x14ac:dyDescent="0.25">
      <c r="A7592" t="s">
        <v>5152</v>
      </c>
      <c r="B7592">
        <v>20</v>
      </c>
      <c r="C7592" s="2">
        <v>65000</v>
      </c>
      <c r="D7592">
        <v>14</v>
      </c>
      <c r="E7592" s="2">
        <v>65000</v>
      </c>
      <c r="F7592">
        <v>1</v>
      </c>
      <c r="G7592" s="2">
        <v>910000</v>
      </c>
      <c r="H7592" s="2">
        <v>728000</v>
      </c>
      <c r="J7592">
        <f t="shared" si="118"/>
        <v>0</v>
      </c>
    </row>
    <row r="7593" spans="1:10" x14ac:dyDescent="0.25">
      <c r="A7593" t="s">
        <v>6189</v>
      </c>
      <c r="B7593">
        <v>41.15</v>
      </c>
      <c r="C7593" s="2">
        <v>65000</v>
      </c>
      <c r="D7593">
        <v>18</v>
      </c>
      <c r="E7593" s="2">
        <v>65000</v>
      </c>
      <c r="F7593">
        <v>1</v>
      </c>
      <c r="G7593" s="2">
        <v>1170000</v>
      </c>
      <c r="H7593" s="2">
        <v>688545</v>
      </c>
      <c r="J7593">
        <f t="shared" si="118"/>
        <v>0</v>
      </c>
    </row>
    <row r="7594" spans="1:10" x14ac:dyDescent="0.25">
      <c r="A7594" t="s">
        <v>6638</v>
      </c>
      <c r="B7594">
        <v>37.5</v>
      </c>
      <c r="C7594" s="2">
        <v>65000</v>
      </c>
      <c r="D7594">
        <v>32</v>
      </c>
      <c r="E7594" s="2">
        <v>65000</v>
      </c>
      <c r="F7594">
        <v>1</v>
      </c>
      <c r="G7594" s="2">
        <v>2080000</v>
      </c>
      <c r="H7594" s="2">
        <v>1300000</v>
      </c>
      <c r="J7594">
        <f t="shared" si="118"/>
        <v>0</v>
      </c>
    </row>
    <row r="7595" spans="1:10" x14ac:dyDescent="0.25">
      <c r="A7595" t="s">
        <v>5170</v>
      </c>
      <c r="B7595">
        <v>35</v>
      </c>
      <c r="C7595" s="2">
        <v>65000</v>
      </c>
      <c r="D7595">
        <v>64</v>
      </c>
      <c r="E7595" s="2">
        <v>65000</v>
      </c>
      <c r="F7595">
        <v>1</v>
      </c>
      <c r="G7595" s="2">
        <v>4160000</v>
      </c>
      <c r="H7595" s="2">
        <v>2704000</v>
      </c>
      <c r="J7595">
        <f t="shared" si="118"/>
        <v>0</v>
      </c>
    </row>
    <row r="7596" spans="1:10" x14ac:dyDescent="0.25">
      <c r="A7596" t="s">
        <v>5193</v>
      </c>
      <c r="B7596">
        <v>25</v>
      </c>
      <c r="C7596" s="2">
        <v>65000</v>
      </c>
      <c r="D7596">
        <v>10</v>
      </c>
      <c r="E7596" s="2">
        <v>65000</v>
      </c>
      <c r="F7596">
        <v>1</v>
      </c>
      <c r="G7596" s="2">
        <v>650000</v>
      </c>
      <c r="H7596" s="2">
        <v>487500</v>
      </c>
      <c r="J7596">
        <f t="shared" si="118"/>
        <v>0</v>
      </c>
    </row>
    <row r="7597" spans="1:10" x14ac:dyDescent="0.25">
      <c r="A7597" t="s">
        <v>6634</v>
      </c>
      <c r="B7597">
        <v>27.5</v>
      </c>
      <c r="C7597" s="2">
        <v>65000</v>
      </c>
      <c r="D7597">
        <v>12</v>
      </c>
      <c r="E7597" s="2">
        <v>65000</v>
      </c>
      <c r="F7597">
        <v>1</v>
      </c>
      <c r="G7597" s="2">
        <v>780000</v>
      </c>
      <c r="H7597" s="2">
        <v>565500</v>
      </c>
      <c r="J7597">
        <f t="shared" si="118"/>
        <v>0</v>
      </c>
    </row>
    <row r="7598" spans="1:10" x14ac:dyDescent="0.25">
      <c r="A7598" t="s">
        <v>2912</v>
      </c>
      <c r="C7598" s="2">
        <v>0</v>
      </c>
      <c r="D7598">
        <v>1</v>
      </c>
      <c r="E7598" s="2">
        <v>0</v>
      </c>
      <c r="F7598">
        <v>1</v>
      </c>
      <c r="G7598" s="2">
        <v>0</v>
      </c>
      <c r="H7598" s="2">
        <v>0</v>
      </c>
      <c r="J7598">
        <f t="shared" si="118"/>
        <v>0</v>
      </c>
    </row>
    <row r="7599" spans="1:10" x14ac:dyDescent="0.25">
      <c r="A7599" t="s">
        <v>5827</v>
      </c>
      <c r="C7599" s="2">
        <v>39950</v>
      </c>
      <c r="D7599">
        <v>1</v>
      </c>
      <c r="E7599" s="2">
        <v>24720</v>
      </c>
      <c r="F7599">
        <v>1</v>
      </c>
      <c r="G7599" s="2">
        <v>24720</v>
      </c>
      <c r="H7599" s="2">
        <v>24720</v>
      </c>
      <c r="J7599">
        <f t="shared" si="118"/>
        <v>0</v>
      </c>
    </row>
    <row r="7600" spans="1:10" x14ac:dyDescent="0.25">
      <c r="A7600" t="s">
        <v>5970</v>
      </c>
      <c r="C7600" s="2">
        <v>39950</v>
      </c>
      <c r="D7600">
        <v>1</v>
      </c>
      <c r="E7600" s="2">
        <v>24720</v>
      </c>
      <c r="F7600">
        <v>1</v>
      </c>
      <c r="G7600" s="2">
        <v>24720</v>
      </c>
      <c r="H7600" s="2">
        <v>24720</v>
      </c>
      <c r="J7600">
        <f t="shared" si="118"/>
        <v>0</v>
      </c>
    </row>
    <row r="7601" spans="1:10" x14ac:dyDescent="0.25">
      <c r="A7601" t="s">
        <v>5701</v>
      </c>
      <c r="C7601" s="2">
        <v>39950</v>
      </c>
      <c r="D7601">
        <v>1</v>
      </c>
      <c r="E7601" s="2">
        <v>31430</v>
      </c>
      <c r="F7601">
        <v>1</v>
      </c>
      <c r="G7601" s="2">
        <v>31430</v>
      </c>
      <c r="H7601" s="2">
        <v>31430</v>
      </c>
      <c r="J7601">
        <f t="shared" si="118"/>
        <v>0</v>
      </c>
    </row>
    <row r="7602" spans="1:10" x14ac:dyDescent="0.25">
      <c r="A7602" t="s">
        <v>4583</v>
      </c>
      <c r="C7602" s="2">
        <v>39950</v>
      </c>
      <c r="D7602">
        <v>1</v>
      </c>
      <c r="E7602" s="2">
        <v>32950</v>
      </c>
      <c r="F7602">
        <v>1</v>
      </c>
      <c r="G7602" s="2">
        <v>32950</v>
      </c>
      <c r="H7602" s="2">
        <v>32950</v>
      </c>
      <c r="J7602">
        <f t="shared" si="118"/>
        <v>0</v>
      </c>
    </row>
    <row r="7603" spans="1:10" x14ac:dyDescent="0.25">
      <c r="A7603" t="s">
        <v>5698</v>
      </c>
      <c r="C7603" s="2">
        <v>39950</v>
      </c>
      <c r="D7603">
        <v>1</v>
      </c>
      <c r="E7603" s="2">
        <v>35186</v>
      </c>
      <c r="F7603">
        <v>1</v>
      </c>
      <c r="G7603" s="2">
        <v>35186</v>
      </c>
      <c r="H7603" s="2">
        <v>35186</v>
      </c>
      <c r="J7603">
        <f t="shared" si="118"/>
        <v>0</v>
      </c>
    </row>
    <row r="7604" spans="1:10" x14ac:dyDescent="0.25">
      <c r="A7604" t="s">
        <v>5224</v>
      </c>
      <c r="C7604" s="2">
        <v>39950</v>
      </c>
      <c r="D7604">
        <v>1</v>
      </c>
      <c r="E7604" s="2">
        <v>39950</v>
      </c>
      <c r="F7604">
        <v>1</v>
      </c>
      <c r="G7604" s="2">
        <v>39950</v>
      </c>
      <c r="H7604" s="2">
        <v>39950</v>
      </c>
      <c r="J7604">
        <f t="shared" si="118"/>
        <v>0</v>
      </c>
    </row>
    <row r="7605" spans="1:10" x14ac:dyDescent="0.25">
      <c r="A7605" t="s">
        <v>5348</v>
      </c>
      <c r="C7605" s="2">
        <v>39950</v>
      </c>
      <c r="D7605">
        <v>1</v>
      </c>
      <c r="E7605" s="2">
        <v>39950</v>
      </c>
      <c r="F7605">
        <v>1</v>
      </c>
      <c r="G7605" s="2">
        <v>39950</v>
      </c>
      <c r="H7605" s="2">
        <v>39950</v>
      </c>
      <c r="J7605">
        <f t="shared" si="118"/>
        <v>0</v>
      </c>
    </row>
    <row r="7606" spans="1:10" x14ac:dyDescent="0.25">
      <c r="A7606" t="s">
        <v>6811</v>
      </c>
      <c r="C7606" s="2">
        <v>39950</v>
      </c>
      <c r="D7606">
        <v>1</v>
      </c>
      <c r="E7606" s="2">
        <v>39950</v>
      </c>
      <c r="F7606">
        <v>1</v>
      </c>
      <c r="G7606" s="2">
        <v>39950</v>
      </c>
      <c r="H7606" s="2">
        <v>39950</v>
      </c>
      <c r="J7606">
        <f t="shared" si="118"/>
        <v>0</v>
      </c>
    </row>
    <row r="7607" spans="1:10" x14ac:dyDescent="0.25">
      <c r="A7607" t="s">
        <v>6248</v>
      </c>
      <c r="C7607" s="2">
        <v>39950</v>
      </c>
      <c r="D7607">
        <v>1</v>
      </c>
      <c r="E7607" s="2">
        <v>39950</v>
      </c>
      <c r="F7607">
        <v>1</v>
      </c>
      <c r="G7607" s="2">
        <v>39950</v>
      </c>
      <c r="H7607" s="2">
        <v>39950</v>
      </c>
      <c r="J7607">
        <f t="shared" si="118"/>
        <v>0</v>
      </c>
    </row>
    <row r="7608" spans="1:10" x14ac:dyDescent="0.25">
      <c r="A7608" t="s">
        <v>2315</v>
      </c>
      <c r="C7608" s="2">
        <v>39950</v>
      </c>
      <c r="D7608">
        <v>1</v>
      </c>
      <c r="E7608" s="2">
        <v>39950</v>
      </c>
      <c r="F7608">
        <v>1</v>
      </c>
      <c r="G7608" s="2">
        <v>39950</v>
      </c>
      <c r="H7608" s="2">
        <v>39950</v>
      </c>
      <c r="J7608">
        <f t="shared" si="118"/>
        <v>0</v>
      </c>
    </row>
    <row r="7609" spans="1:10" x14ac:dyDescent="0.25">
      <c r="A7609" t="s">
        <v>2908</v>
      </c>
      <c r="C7609" s="2">
        <v>39950</v>
      </c>
      <c r="D7609">
        <v>1</v>
      </c>
      <c r="E7609" s="2">
        <v>39950</v>
      </c>
      <c r="F7609">
        <v>1</v>
      </c>
      <c r="G7609" s="2">
        <v>39950</v>
      </c>
      <c r="H7609" s="2">
        <v>39950</v>
      </c>
      <c r="J7609">
        <f t="shared" si="118"/>
        <v>0</v>
      </c>
    </row>
    <row r="7610" spans="1:10" x14ac:dyDescent="0.25">
      <c r="A7610" t="s">
        <v>3092</v>
      </c>
      <c r="C7610" s="2">
        <v>39950</v>
      </c>
      <c r="D7610">
        <v>1</v>
      </c>
      <c r="E7610" s="2">
        <v>24720</v>
      </c>
      <c r="F7610">
        <v>1</v>
      </c>
      <c r="G7610" s="2">
        <v>24720</v>
      </c>
      <c r="H7610" s="2">
        <v>24720</v>
      </c>
      <c r="J7610">
        <f t="shared" si="118"/>
        <v>0</v>
      </c>
    </row>
    <row r="7611" spans="1:10" x14ac:dyDescent="0.25">
      <c r="A7611" t="s">
        <v>4726</v>
      </c>
      <c r="C7611" s="2">
        <v>39950</v>
      </c>
      <c r="D7611">
        <v>1</v>
      </c>
      <c r="E7611" s="2">
        <v>39950</v>
      </c>
      <c r="F7611">
        <v>1</v>
      </c>
      <c r="G7611" s="2">
        <v>39950</v>
      </c>
      <c r="H7611" s="2">
        <v>39950</v>
      </c>
      <c r="J7611">
        <f t="shared" si="118"/>
        <v>0</v>
      </c>
    </row>
    <row r="7612" spans="1:10" x14ac:dyDescent="0.25">
      <c r="A7612" t="s">
        <v>5225</v>
      </c>
      <c r="C7612" s="2">
        <v>39950</v>
      </c>
      <c r="D7612">
        <v>1</v>
      </c>
      <c r="E7612" s="2">
        <v>39950</v>
      </c>
      <c r="F7612">
        <v>1</v>
      </c>
      <c r="G7612" s="2">
        <v>39950</v>
      </c>
      <c r="H7612" s="2">
        <v>39950</v>
      </c>
      <c r="J7612">
        <f t="shared" si="118"/>
        <v>0</v>
      </c>
    </row>
    <row r="7613" spans="1:10" x14ac:dyDescent="0.25">
      <c r="A7613" t="s">
        <v>2997</v>
      </c>
      <c r="C7613" s="2">
        <v>39950</v>
      </c>
      <c r="D7613">
        <v>1</v>
      </c>
      <c r="E7613" s="2">
        <v>39950</v>
      </c>
      <c r="F7613">
        <v>1</v>
      </c>
      <c r="G7613" s="2">
        <v>39950</v>
      </c>
      <c r="H7613" s="2">
        <v>39950</v>
      </c>
      <c r="J7613">
        <f t="shared" si="118"/>
        <v>0</v>
      </c>
    </row>
    <row r="7614" spans="1:10" x14ac:dyDescent="0.25">
      <c r="A7614" t="s">
        <v>4634</v>
      </c>
      <c r="C7614" s="2">
        <v>39950</v>
      </c>
      <c r="D7614">
        <v>1</v>
      </c>
      <c r="E7614" s="2">
        <v>39950</v>
      </c>
      <c r="F7614">
        <v>1</v>
      </c>
      <c r="G7614" s="2">
        <v>39950</v>
      </c>
      <c r="H7614" s="2">
        <v>39950</v>
      </c>
      <c r="J7614">
        <f t="shared" si="118"/>
        <v>0</v>
      </c>
    </row>
    <row r="7615" spans="1:10" x14ac:dyDescent="0.25">
      <c r="A7615" t="s">
        <v>5305</v>
      </c>
      <c r="C7615" s="2">
        <v>49950</v>
      </c>
      <c r="D7615">
        <v>1</v>
      </c>
      <c r="E7615" s="2">
        <v>49950</v>
      </c>
      <c r="F7615">
        <v>1</v>
      </c>
      <c r="G7615" s="2">
        <v>49950</v>
      </c>
      <c r="H7615" s="2">
        <v>49950</v>
      </c>
      <c r="J7615">
        <f t="shared" si="118"/>
        <v>0</v>
      </c>
    </row>
    <row r="7616" spans="1:10" x14ac:dyDescent="0.25">
      <c r="A7616" t="s">
        <v>5408</v>
      </c>
      <c r="C7616" s="2">
        <v>49950</v>
      </c>
      <c r="D7616">
        <v>1</v>
      </c>
      <c r="E7616" s="2">
        <v>49950</v>
      </c>
      <c r="F7616">
        <v>1</v>
      </c>
      <c r="G7616" s="2">
        <v>49950</v>
      </c>
      <c r="H7616" s="2">
        <v>49950</v>
      </c>
      <c r="J7616">
        <f t="shared" si="118"/>
        <v>0</v>
      </c>
    </row>
    <row r="7617" spans="1:10" x14ac:dyDescent="0.25">
      <c r="A7617" t="s">
        <v>4596</v>
      </c>
      <c r="C7617" s="2">
        <v>49950</v>
      </c>
      <c r="D7617">
        <v>1</v>
      </c>
      <c r="E7617" s="2">
        <v>49950</v>
      </c>
      <c r="F7617">
        <v>1</v>
      </c>
      <c r="G7617" s="2">
        <v>49950</v>
      </c>
      <c r="H7617" s="2">
        <v>49950</v>
      </c>
      <c r="J7617">
        <f t="shared" si="118"/>
        <v>0</v>
      </c>
    </row>
    <row r="7618" spans="1:10" x14ac:dyDescent="0.25">
      <c r="A7618" t="s">
        <v>4741</v>
      </c>
      <c r="C7618" s="2">
        <v>49950</v>
      </c>
      <c r="D7618">
        <v>1</v>
      </c>
      <c r="E7618" s="2">
        <v>49950</v>
      </c>
      <c r="F7618">
        <v>1</v>
      </c>
      <c r="G7618" s="2">
        <v>49950</v>
      </c>
      <c r="H7618" s="2">
        <v>49950</v>
      </c>
      <c r="J7618">
        <f t="shared" si="118"/>
        <v>0</v>
      </c>
    </row>
    <row r="7619" spans="1:10" x14ac:dyDescent="0.25">
      <c r="A7619" t="s">
        <v>4522</v>
      </c>
      <c r="C7619" s="2">
        <v>49950</v>
      </c>
      <c r="D7619">
        <v>1</v>
      </c>
      <c r="E7619" s="2">
        <v>49950</v>
      </c>
      <c r="F7619">
        <v>1</v>
      </c>
      <c r="G7619" s="2">
        <v>49950</v>
      </c>
      <c r="H7619" s="2">
        <v>49950</v>
      </c>
      <c r="J7619">
        <f t="shared" ref="J7619:J7682" si="119">IF(I7619=0,0,H7619)</f>
        <v>0</v>
      </c>
    </row>
    <row r="7620" spans="1:10" x14ac:dyDescent="0.25">
      <c r="A7620" t="s">
        <v>4535</v>
      </c>
      <c r="C7620" s="2">
        <v>49950</v>
      </c>
      <c r="D7620">
        <v>1</v>
      </c>
      <c r="E7620" s="2">
        <v>49950</v>
      </c>
      <c r="F7620">
        <v>1</v>
      </c>
      <c r="G7620" s="2">
        <v>49950</v>
      </c>
      <c r="H7620" s="2">
        <v>49950</v>
      </c>
      <c r="J7620">
        <f t="shared" si="119"/>
        <v>0</v>
      </c>
    </row>
    <row r="7621" spans="1:10" x14ac:dyDescent="0.25">
      <c r="A7621" t="s">
        <v>5406</v>
      </c>
      <c r="C7621" s="2">
        <v>49950</v>
      </c>
      <c r="D7621">
        <v>1</v>
      </c>
      <c r="E7621" s="2">
        <v>49950</v>
      </c>
      <c r="F7621">
        <v>1</v>
      </c>
      <c r="G7621" s="2">
        <v>49950</v>
      </c>
      <c r="H7621" s="2">
        <v>49950</v>
      </c>
      <c r="J7621">
        <f t="shared" si="119"/>
        <v>0</v>
      </c>
    </row>
    <row r="7622" spans="1:10" x14ac:dyDescent="0.25">
      <c r="A7622" t="s">
        <v>4524</v>
      </c>
      <c r="C7622" s="2">
        <v>49950</v>
      </c>
      <c r="D7622">
        <v>1</v>
      </c>
      <c r="E7622" s="2">
        <v>49950</v>
      </c>
      <c r="F7622">
        <v>1</v>
      </c>
      <c r="G7622" s="2">
        <v>49950</v>
      </c>
      <c r="H7622" s="2">
        <v>49950</v>
      </c>
      <c r="J7622">
        <f t="shared" si="119"/>
        <v>0</v>
      </c>
    </row>
    <row r="7623" spans="1:10" x14ac:dyDescent="0.25">
      <c r="A7623" t="s">
        <v>4521</v>
      </c>
      <c r="C7623" s="2">
        <v>49950</v>
      </c>
      <c r="D7623">
        <v>1</v>
      </c>
      <c r="E7623" s="2">
        <v>49950</v>
      </c>
      <c r="F7623">
        <v>1</v>
      </c>
      <c r="G7623" s="2">
        <v>49950</v>
      </c>
      <c r="H7623" s="2">
        <v>49950</v>
      </c>
      <c r="J7623">
        <f t="shared" si="119"/>
        <v>0</v>
      </c>
    </row>
    <row r="7624" spans="1:10" x14ac:dyDescent="0.25">
      <c r="A7624" t="s">
        <v>5227</v>
      </c>
      <c r="B7624">
        <v>4.47</v>
      </c>
      <c r="C7624" s="2">
        <v>39950</v>
      </c>
      <c r="D7624">
        <v>1</v>
      </c>
      <c r="E7624" s="2">
        <v>32950</v>
      </c>
      <c r="F7624">
        <v>1</v>
      </c>
      <c r="G7624" s="2">
        <v>32950</v>
      </c>
      <c r="H7624" s="2">
        <v>31477.13</v>
      </c>
      <c r="J7624">
        <f t="shared" si="119"/>
        <v>0</v>
      </c>
    </row>
    <row r="7625" spans="1:10" x14ac:dyDescent="0.25">
      <c r="A7625" t="s">
        <v>6230</v>
      </c>
      <c r="B7625">
        <v>20</v>
      </c>
      <c r="C7625" s="2">
        <v>39950</v>
      </c>
      <c r="D7625">
        <v>1</v>
      </c>
      <c r="E7625" s="2">
        <v>30000</v>
      </c>
      <c r="F7625">
        <v>1</v>
      </c>
      <c r="G7625" s="2">
        <v>30000</v>
      </c>
      <c r="H7625" s="2">
        <v>24000</v>
      </c>
      <c r="J7625">
        <f t="shared" si="119"/>
        <v>0</v>
      </c>
    </row>
    <row r="7626" spans="1:10" x14ac:dyDescent="0.25">
      <c r="A7626" t="s">
        <v>2869</v>
      </c>
      <c r="B7626">
        <v>20</v>
      </c>
      <c r="C7626" s="2">
        <v>39950</v>
      </c>
      <c r="D7626">
        <v>1</v>
      </c>
      <c r="E7626" s="2">
        <v>32950</v>
      </c>
      <c r="F7626">
        <v>1</v>
      </c>
      <c r="G7626" s="2">
        <v>32950</v>
      </c>
      <c r="H7626" s="2">
        <v>26360</v>
      </c>
      <c r="J7626">
        <f t="shared" si="119"/>
        <v>0</v>
      </c>
    </row>
    <row r="7627" spans="1:10" x14ac:dyDescent="0.25">
      <c r="A7627" t="s">
        <v>6203</v>
      </c>
      <c r="B7627">
        <v>20</v>
      </c>
      <c r="C7627" s="2">
        <v>49950</v>
      </c>
      <c r="D7627">
        <v>1</v>
      </c>
      <c r="E7627" s="2">
        <v>49950</v>
      </c>
      <c r="F7627">
        <v>1</v>
      </c>
      <c r="G7627" s="2">
        <v>49950</v>
      </c>
      <c r="H7627" s="2">
        <v>39960</v>
      </c>
      <c r="J7627">
        <f t="shared" si="119"/>
        <v>0</v>
      </c>
    </row>
    <row r="7628" spans="1:10" x14ac:dyDescent="0.25">
      <c r="A7628" t="s">
        <v>2996</v>
      </c>
      <c r="B7628">
        <v>100</v>
      </c>
      <c r="C7628" s="2">
        <v>39950</v>
      </c>
      <c r="D7628">
        <v>1</v>
      </c>
      <c r="E7628" s="2">
        <v>0</v>
      </c>
      <c r="F7628">
        <v>1</v>
      </c>
      <c r="G7628" s="2">
        <v>0</v>
      </c>
      <c r="H7628" s="2">
        <v>0</v>
      </c>
      <c r="J7628">
        <f t="shared" si="119"/>
        <v>0</v>
      </c>
    </row>
    <row r="7629" spans="1:10" x14ac:dyDescent="0.25">
      <c r="A7629" t="s">
        <v>2715</v>
      </c>
      <c r="B7629">
        <v>100</v>
      </c>
      <c r="C7629" s="2">
        <v>39950</v>
      </c>
      <c r="D7629">
        <v>1</v>
      </c>
      <c r="E7629" s="2">
        <v>32950</v>
      </c>
      <c r="F7629">
        <v>1</v>
      </c>
      <c r="G7629" s="2">
        <v>32950</v>
      </c>
      <c r="H7629" s="2">
        <v>0</v>
      </c>
      <c r="J7629">
        <f t="shared" si="119"/>
        <v>0</v>
      </c>
    </row>
    <row r="7630" spans="1:10" x14ac:dyDescent="0.25">
      <c r="A7630" t="s">
        <v>5747</v>
      </c>
      <c r="B7630">
        <v>10</v>
      </c>
      <c r="C7630" s="2">
        <v>3150</v>
      </c>
      <c r="D7630">
        <v>3</v>
      </c>
      <c r="E7630" s="2">
        <v>2750</v>
      </c>
      <c r="F7630">
        <v>1</v>
      </c>
      <c r="G7630" s="2">
        <v>8250</v>
      </c>
      <c r="H7630" s="2">
        <v>7425</v>
      </c>
      <c r="J7630">
        <f t="shared" si="119"/>
        <v>0</v>
      </c>
    </row>
    <row r="7631" spans="1:10" x14ac:dyDescent="0.25">
      <c r="A7631" t="s">
        <v>5967</v>
      </c>
      <c r="C7631" s="2">
        <v>39950</v>
      </c>
      <c r="D7631">
        <v>1</v>
      </c>
      <c r="E7631" s="2">
        <v>39950</v>
      </c>
      <c r="F7631">
        <v>1</v>
      </c>
      <c r="G7631" s="2">
        <v>39950</v>
      </c>
      <c r="H7631" s="2">
        <v>39950</v>
      </c>
      <c r="J7631">
        <f t="shared" si="119"/>
        <v>0</v>
      </c>
    </row>
    <row r="7632" spans="1:10" x14ac:dyDescent="0.25">
      <c r="A7632" t="s">
        <v>6246</v>
      </c>
      <c r="C7632" s="2">
        <v>49950</v>
      </c>
      <c r="D7632">
        <v>1</v>
      </c>
      <c r="E7632" s="2">
        <v>49950</v>
      </c>
      <c r="F7632">
        <v>1</v>
      </c>
      <c r="G7632" s="2">
        <v>49950</v>
      </c>
      <c r="H7632" s="2">
        <v>49950</v>
      </c>
      <c r="J7632">
        <f t="shared" si="119"/>
        <v>0</v>
      </c>
    </row>
    <row r="7633" spans="1:10" x14ac:dyDescent="0.25">
      <c r="A7633" t="s">
        <v>2570</v>
      </c>
      <c r="C7633" s="2">
        <v>49950</v>
      </c>
      <c r="D7633">
        <v>1</v>
      </c>
      <c r="E7633" s="2">
        <v>49950</v>
      </c>
      <c r="F7633">
        <v>1</v>
      </c>
      <c r="G7633" s="2">
        <v>49950</v>
      </c>
      <c r="H7633" s="2">
        <v>49950</v>
      </c>
      <c r="J7633">
        <f t="shared" si="119"/>
        <v>0</v>
      </c>
    </row>
    <row r="7634" spans="1:10" x14ac:dyDescent="0.25">
      <c r="A7634" t="s">
        <v>6806</v>
      </c>
      <c r="C7634" s="2">
        <v>49950</v>
      </c>
      <c r="D7634">
        <v>1</v>
      </c>
      <c r="E7634" s="2">
        <v>49950</v>
      </c>
      <c r="F7634">
        <v>1</v>
      </c>
      <c r="G7634" s="2">
        <v>49950</v>
      </c>
      <c r="H7634" s="2">
        <v>49950</v>
      </c>
      <c r="J7634">
        <f t="shared" si="119"/>
        <v>0</v>
      </c>
    </row>
    <row r="7635" spans="1:10" x14ac:dyDescent="0.25">
      <c r="A7635" t="s">
        <v>6114</v>
      </c>
      <c r="C7635" s="2">
        <v>49950</v>
      </c>
      <c r="D7635">
        <v>1</v>
      </c>
      <c r="E7635" s="2">
        <v>49950</v>
      </c>
      <c r="F7635">
        <v>1</v>
      </c>
      <c r="G7635" s="2">
        <v>49950</v>
      </c>
      <c r="H7635" s="2">
        <v>49950</v>
      </c>
      <c r="J7635">
        <f t="shared" si="119"/>
        <v>0</v>
      </c>
    </row>
    <row r="7636" spans="1:10" x14ac:dyDescent="0.25">
      <c r="A7636" t="s">
        <v>5756</v>
      </c>
      <c r="C7636" s="2">
        <v>3245</v>
      </c>
      <c r="D7636">
        <v>1</v>
      </c>
      <c r="E7636" s="2">
        <v>3245</v>
      </c>
      <c r="F7636">
        <v>1</v>
      </c>
      <c r="G7636" s="2">
        <v>3245</v>
      </c>
      <c r="H7636" s="2">
        <v>3245</v>
      </c>
      <c r="J7636">
        <f t="shared" si="119"/>
        <v>0</v>
      </c>
    </row>
    <row r="7637" spans="1:10" x14ac:dyDescent="0.25">
      <c r="A7637" t="s">
        <v>5939</v>
      </c>
      <c r="C7637" s="2">
        <v>4450</v>
      </c>
      <c r="D7637">
        <v>1</v>
      </c>
      <c r="E7637" s="2">
        <v>4450</v>
      </c>
      <c r="F7637">
        <v>1</v>
      </c>
      <c r="G7637" s="2">
        <v>4450</v>
      </c>
      <c r="H7637" s="2">
        <v>4450</v>
      </c>
      <c r="J7637">
        <f t="shared" si="119"/>
        <v>0</v>
      </c>
    </row>
    <row r="7638" spans="1:10" x14ac:dyDescent="0.25">
      <c r="A7638" t="s">
        <v>4690</v>
      </c>
      <c r="C7638" s="2">
        <v>4450</v>
      </c>
      <c r="D7638">
        <v>1</v>
      </c>
      <c r="E7638" s="2">
        <v>4450</v>
      </c>
      <c r="F7638">
        <v>1</v>
      </c>
      <c r="G7638" s="2">
        <v>4450</v>
      </c>
      <c r="H7638" s="2">
        <v>4450</v>
      </c>
      <c r="J7638">
        <f t="shared" si="119"/>
        <v>0</v>
      </c>
    </row>
    <row r="7639" spans="1:10" x14ac:dyDescent="0.25">
      <c r="A7639" t="s">
        <v>5755</v>
      </c>
      <c r="C7639" s="2">
        <v>4720</v>
      </c>
      <c r="D7639">
        <v>1</v>
      </c>
      <c r="E7639" s="2">
        <v>4720</v>
      </c>
      <c r="F7639">
        <v>1</v>
      </c>
      <c r="G7639" s="2">
        <v>4720</v>
      </c>
      <c r="H7639" s="2">
        <v>4720</v>
      </c>
      <c r="J7639">
        <f t="shared" si="119"/>
        <v>0</v>
      </c>
    </row>
    <row r="7640" spans="1:10" x14ac:dyDescent="0.25">
      <c r="A7640" t="s">
        <v>6029</v>
      </c>
      <c r="C7640" s="2">
        <v>4995</v>
      </c>
      <c r="D7640">
        <v>1</v>
      </c>
      <c r="E7640" s="2">
        <v>4995</v>
      </c>
      <c r="F7640">
        <v>1</v>
      </c>
      <c r="G7640" s="2">
        <v>4995</v>
      </c>
      <c r="H7640" s="2">
        <v>4995</v>
      </c>
      <c r="J7640">
        <f t="shared" si="119"/>
        <v>0</v>
      </c>
    </row>
    <row r="7641" spans="1:10" x14ac:dyDescent="0.25">
      <c r="A7641" t="s">
        <v>4619</v>
      </c>
      <c r="C7641" s="2">
        <v>4995</v>
      </c>
      <c r="D7641">
        <v>1</v>
      </c>
      <c r="E7641" s="2">
        <v>4995</v>
      </c>
      <c r="F7641">
        <v>1</v>
      </c>
      <c r="G7641" s="2">
        <v>4995</v>
      </c>
      <c r="H7641" s="2">
        <v>4995</v>
      </c>
      <c r="J7641">
        <f t="shared" si="119"/>
        <v>0</v>
      </c>
    </row>
    <row r="7642" spans="1:10" x14ac:dyDescent="0.25">
      <c r="A7642" t="s">
        <v>3352</v>
      </c>
      <c r="C7642" s="2">
        <v>4995</v>
      </c>
      <c r="D7642">
        <v>1</v>
      </c>
      <c r="E7642" s="2">
        <v>4995</v>
      </c>
      <c r="F7642">
        <v>1</v>
      </c>
      <c r="G7642" s="2">
        <v>4995</v>
      </c>
      <c r="H7642" s="2">
        <v>4995</v>
      </c>
      <c r="J7642">
        <f t="shared" si="119"/>
        <v>0</v>
      </c>
    </row>
    <row r="7643" spans="1:10" x14ac:dyDescent="0.25">
      <c r="A7643" t="s">
        <v>4691</v>
      </c>
      <c r="C7643" s="2">
        <v>4995</v>
      </c>
      <c r="D7643">
        <v>1</v>
      </c>
      <c r="E7643" s="2">
        <v>4995</v>
      </c>
      <c r="F7643">
        <v>1</v>
      </c>
      <c r="G7643" s="2">
        <v>4995</v>
      </c>
      <c r="H7643" s="2">
        <v>4995</v>
      </c>
      <c r="J7643">
        <f t="shared" si="119"/>
        <v>0</v>
      </c>
    </row>
    <row r="7644" spans="1:10" x14ac:dyDescent="0.25">
      <c r="A7644" t="s">
        <v>6041</v>
      </c>
      <c r="C7644" s="2">
        <v>4995</v>
      </c>
      <c r="D7644">
        <v>1</v>
      </c>
      <c r="E7644" s="2">
        <v>4995</v>
      </c>
      <c r="F7644">
        <v>1</v>
      </c>
      <c r="G7644" s="2">
        <v>4995</v>
      </c>
      <c r="H7644" s="2">
        <v>4995</v>
      </c>
      <c r="J7644">
        <f t="shared" si="119"/>
        <v>0</v>
      </c>
    </row>
    <row r="7645" spans="1:10" x14ac:dyDescent="0.25">
      <c r="A7645" t="s">
        <v>5658</v>
      </c>
      <c r="C7645" s="2">
        <v>5245</v>
      </c>
      <c r="D7645">
        <v>1</v>
      </c>
      <c r="E7645" s="2">
        <v>4495.5</v>
      </c>
      <c r="F7645">
        <v>1</v>
      </c>
      <c r="G7645" s="2">
        <v>4495.5</v>
      </c>
      <c r="H7645" s="2">
        <v>4495.5</v>
      </c>
      <c r="J7645">
        <f t="shared" si="119"/>
        <v>0</v>
      </c>
    </row>
    <row r="7646" spans="1:10" x14ac:dyDescent="0.25">
      <c r="A7646" t="s">
        <v>5655</v>
      </c>
      <c r="C7646" s="2">
        <v>5769</v>
      </c>
      <c r="D7646">
        <v>1</v>
      </c>
      <c r="E7646" s="2">
        <v>5769</v>
      </c>
      <c r="F7646">
        <v>1</v>
      </c>
      <c r="G7646" s="2">
        <v>5769</v>
      </c>
      <c r="H7646" s="2">
        <v>5769</v>
      </c>
      <c r="J7646">
        <f t="shared" si="119"/>
        <v>0</v>
      </c>
    </row>
    <row r="7647" spans="1:10" x14ac:dyDescent="0.25">
      <c r="A7647" t="s">
        <v>6074</v>
      </c>
      <c r="C7647" s="2">
        <v>8950</v>
      </c>
      <c r="D7647">
        <v>1</v>
      </c>
      <c r="E7647" s="2">
        <v>8950</v>
      </c>
      <c r="F7647">
        <v>1</v>
      </c>
      <c r="G7647" s="2">
        <v>8950</v>
      </c>
      <c r="H7647" s="2">
        <v>8950</v>
      </c>
      <c r="J7647">
        <f t="shared" si="119"/>
        <v>0</v>
      </c>
    </row>
    <row r="7648" spans="1:10" x14ac:dyDescent="0.25">
      <c r="A7648" t="s">
        <v>6113</v>
      </c>
      <c r="C7648" s="2">
        <v>49950</v>
      </c>
      <c r="D7648">
        <v>1</v>
      </c>
      <c r="E7648" s="2">
        <v>49950</v>
      </c>
      <c r="F7648">
        <v>1</v>
      </c>
      <c r="G7648" s="2">
        <v>49950</v>
      </c>
      <c r="H7648" s="2">
        <v>49950</v>
      </c>
      <c r="J7648">
        <f t="shared" si="119"/>
        <v>0</v>
      </c>
    </row>
    <row r="7649" spans="1:10" x14ac:dyDescent="0.25">
      <c r="A7649" t="s">
        <v>4648</v>
      </c>
      <c r="C7649" s="2">
        <v>49950</v>
      </c>
      <c r="D7649">
        <v>1</v>
      </c>
      <c r="E7649" s="2">
        <v>49950</v>
      </c>
      <c r="F7649">
        <v>1</v>
      </c>
      <c r="G7649" s="2">
        <v>49950</v>
      </c>
      <c r="H7649" s="2">
        <v>49950</v>
      </c>
      <c r="J7649">
        <f t="shared" si="119"/>
        <v>0</v>
      </c>
    </row>
    <row r="7650" spans="1:10" x14ac:dyDescent="0.25">
      <c r="A7650" t="s">
        <v>4595</v>
      </c>
      <c r="C7650" s="2">
        <v>49950</v>
      </c>
      <c r="D7650">
        <v>1</v>
      </c>
      <c r="E7650" s="2">
        <v>49950</v>
      </c>
      <c r="F7650">
        <v>1</v>
      </c>
      <c r="G7650" s="2">
        <v>49950</v>
      </c>
      <c r="H7650" s="2">
        <v>49950</v>
      </c>
      <c r="J7650">
        <f t="shared" si="119"/>
        <v>0</v>
      </c>
    </row>
    <row r="7651" spans="1:10" x14ac:dyDescent="0.25">
      <c r="A7651" t="s">
        <v>6119</v>
      </c>
      <c r="C7651" s="2">
        <v>49950</v>
      </c>
      <c r="D7651">
        <v>1</v>
      </c>
      <c r="E7651" s="2">
        <v>32500</v>
      </c>
      <c r="F7651">
        <v>1</v>
      </c>
      <c r="G7651" s="2">
        <v>32500</v>
      </c>
      <c r="H7651" s="2">
        <v>32500</v>
      </c>
      <c r="J7651">
        <f t="shared" si="119"/>
        <v>0</v>
      </c>
    </row>
    <row r="7652" spans="1:10" x14ac:dyDescent="0.25">
      <c r="A7652" t="s">
        <v>5839</v>
      </c>
      <c r="C7652" s="2">
        <v>51250</v>
      </c>
      <c r="D7652">
        <v>1</v>
      </c>
      <c r="E7652" s="2">
        <v>51250</v>
      </c>
      <c r="F7652">
        <v>1</v>
      </c>
      <c r="G7652" s="2">
        <v>51250</v>
      </c>
      <c r="H7652" s="2">
        <v>51250</v>
      </c>
      <c r="J7652">
        <f t="shared" si="119"/>
        <v>0</v>
      </c>
    </row>
    <row r="7653" spans="1:10" x14ac:dyDescent="0.25">
      <c r="A7653" t="s">
        <v>3310</v>
      </c>
      <c r="C7653" s="2">
        <v>51250</v>
      </c>
      <c r="D7653">
        <v>1</v>
      </c>
      <c r="E7653" s="2">
        <v>51250</v>
      </c>
      <c r="F7653">
        <v>1</v>
      </c>
      <c r="G7653" s="2">
        <v>51250</v>
      </c>
      <c r="H7653" s="2">
        <v>51250</v>
      </c>
      <c r="J7653">
        <f t="shared" si="119"/>
        <v>0</v>
      </c>
    </row>
    <row r="7654" spans="1:10" x14ac:dyDescent="0.25">
      <c r="A7654" t="s">
        <v>6686</v>
      </c>
      <c r="C7654" s="2">
        <v>52750</v>
      </c>
      <c r="D7654">
        <v>1</v>
      </c>
      <c r="E7654" s="2">
        <v>10000</v>
      </c>
      <c r="F7654">
        <v>1</v>
      </c>
      <c r="G7654" s="2">
        <v>10000</v>
      </c>
      <c r="H7654" s="2">
        <v>10000</v>
      </c>
      <c r="J7654">
        <f t="shared" si="119"/>
        <v>0</v>
      </c>
    </row>
    <row r="7655" spans="1:10" x14ac:dyDescent="0.25">
      <c r="A7655" t="s">
        <v>4593</v>
      </c>
      <c r="C7655" s="2">
        <v>52750</v>
      </c>
      <c r="D7655">
        <v>1</v>
      </c>
      <c r="E7655" s="2">
        <v>10000</v>
      </c>
      <c r="F7655">
        <v>1</v>
      </c>
      <c r="G7655" s="2">
        <v>10000</v>
      </c>
      <c r="H7655" s="2">
        <v>10000</v>
      </c>
      <c r="J7655">
        <f t="shared" si="119"/>
        <v>0</v>
      </c>
    </row>
    <row r="7656" spans="1:10" x14ac:dyDescent="0.25">
      <c r="A7656" t="s">
        <v>6060</v>
      </c>
      <c r="B7656">
        <v>10</v>
      </c>
      <c r="C7656" s="2">
        <v>4450</v>
      </c>
      <c r="D7656">
        <v>1</v>
      </c>
      <c r="E7656" s="2">
        <v>4450</v>
      </c>
      <c r="F7656">
        <v>1</v>
      </c>
      <c r="G7656" s="2">
        <v>4450</v>
      </c>
      <c r="H7656" s="2">
        <v>4005</v>
      </c>
      <c r="J7656">
        <f t="shared" si="119"/>
        <v>0</v>
      </c>
    </row>
    <row r="7657" spans="1:10" x14ac:dyDescent="0.25">
      <c r="A7657" t="s">
        <v>4527</v>
      </c>
      <c r="B7657">
        <v>10</v>
      </c>
      <c r="C7657" s="2">
        <v>26125</v>
      </c>
      <c r="D7657">
        <v>1</v>
      </c>
      <c r="E7657" s="2">
        <v>26125</v>
      </c>
      <c r="F7657">
        <v>1</v>
      </c>
      <c r="G7657" s="2">
        <v>26125</v>
      </c>
      <c r="H7657" s="2">
        <v>23512.5</v>
      </c>
      <c r="J7657">
        <f t="shared" si="119"/>
        <v>0</v>
      </c>
    </row>
    <row r="7658" spans="1:10" x14ac:dyDescent="0.25">
      <c r="A7658" t="s">
        <v>6061</v>
      </c>
      <c r="B7658">
        <v>11.2</v>
      </c>
      <c r="C7658" s="2">
        <v>4450</v>
      </c>
      <c r="D7658">
        <v>1</v>
      </c>
      <c r="E7658" s="2">
        <v>4450</v>
      </c>
      <c r="F7658">
        <v>1</v>
      </c>
      <c r="G7658" s="2">
        <v>4450</v>
      </c>
      <c r="H7658" s="2">
        <v>3951.6</v>
      </c>
      <c r="J7658">
        <f t="shared" si="119"/>
        <v>0</v>
      </c>
    </row>
    <row r="7659" spans="1:10" x14ac:dyDescent="0.25">
      <c r="A7659" t="s">
        <v>4740</v>
      </c>
      <c r="B7659">
        <v>20</v>
      </c>
      <c r="C7659" s="2">
        <v>49950</v>
      </c>
      <c r="D7659">
        <v>1</v>
      </c>
      <c r="E7659" s="2">
        <v>49950</v>
      </c>
      <c r="F7659">
        <v>1</v>
      </c>
      <c r="G7659" s="2">
        <v>49950</v>
      </c>
      <c r="H7659" s="2">
        <v>39960</v>
      </c>
      <c r="J7659">
        <f t="shared" si="119"/>
        <v>0</v>
      </c>
    </row>
    <row r="7660" spans="1:10" x14ac:dyDescent="0.25">
      <c r="A7660" t="s">
        <v>5709</v>
      </c>
      <c r="B7660">
        <v>25</v>
      </c>
      <c r="C7660" s="2">
        <v>51250</v>
      </c>
      <c r="D7660">
        <v>1</v>
      </c>
      <c r="E7660" s="2">
        <v>51250</v>
      </c>
      <c r="F7660">
        <v>1</v>
      </c>
      <c r="G7660" s="2">
        <v>51250</v>
      </c>
      <c r="H7660" s="2">
        <v>38437.5</v>
      </c>
      <c r="J7660">
        <f t="shared" si="119"/>
        <v>0</v>
      </c>
    </row>
    <row r="7661" spans="1:10" x14ac:dyDescent="0.25">
      <c r="A7661" t="s">
        <v>5708</v>
      </c>
      <c r="B7661">
        <v>25</v>
      </c>
      <c r="C7661" s="2">
        <v>51250</v>
      </c>
      <c r="D7661">
        <v>1</v>
      </c>
      <c r="E7661" s="2">
        <v>51250</v>
      </c>
      <c r="F7661">
        <v>1</v>
      </c>
      <c r="G7661" s="2">
        <v>51250</v>
      </c>
      <c r="H7661" s="2">
        <v>38437.5</v>
      </c>
      <c r="J7661">
        <f t="shared" si="119"/>
        <v>0</v>
      </c>
    </row>
    <row r="7662" spans="1:10" x14ac:dyDescent="0.25">
      <c r="A7662" t="s">
        <v>6831</v>
      </c>
      <c r="B7662">
        <v>30</v>
      </c>
      <c r="C7662" s="2">
        <v>51250</v>
      </c>
      <c r="D7662">
        <v>1</v>
      </c>
      <c r="E7662" s="2">
        <v>51250</v>
      </c>
      <c r="F7662">
        <v>1</v>
      </c>
      <c r="G7662" s="2">
        <v>51250</v>
      </c>
      <c r="H7662" s="2">
        <v>35875</v>
      </c>
      <c r="J7662">
        <f t="shared" si="119"/>
        <v>0</v>
      </c>
    </row>
    <row r="7663" spans="1:10" x14ac:dyDescent="0.25">
      <c r="A7663" t="s">
        <v>5710</v>
      </c>
      <c r="B7663">
        <v>40</v>
      </c>
      <c r="C7663" s="2">
        <v>51250</v>
      </c>
      <c r="D7663">
        <v>1</v>
      </c>
      <c r="E7663" s="2">
        <v>51250</v>
      </c>
      <c r="F7663">
        <v>1</v>
      </c>
      <c r="G7663" s="2">
        <v>51250</v>
      </c>
      <c r="H7663" s="2">
        <v>30750</v>
      </c>
      <c r="J7663">
        <f t="shared" si="119"/>
        <v>0</v>
      </c>
    </row>
    <row r="7664" spans="1:10" x14ac:dyDescent="0.25">
      <c r="A7664" t="s">
        <v>4134</v>
      </c>
      <c r="B7664">
        <v>100</v>
      </c>
      <c r="C7664" s="2">
        <v>52750</v>
      </c>
      <c r="D7664">
        <v>1</v>
      </c>
      <c r="E7664" s="2">
        <v>52750</v>
      </c>
      <c r="F7664">
        <v>1</v>
      </c>
      <c r="G7664" s="2">
        <v>52750</v>
      </c>
      <c r="H7664" s="2">
        <v>0</v>
      </c>
      <c r="J7664">
        <f t="shared" si="119"/>
        <v>0</v>
      </c>
    </row>
    <row r="7665" spans="1:10" x14ac:dyDescent="0.25">
      <c r="A7665" t="s">
        <v>5953</v>
      </c>
      <c r="C7665" s="2">
        <v>82</v>
      </c>
      <c r="D7665">
        <v>3</v>
      </c>
      <c r="E7665" s="2">
        <v>89.38</v>
      </c>
      <c r="F7665">
        <v>1</v>
      </c>
      <c r="G7665" s="2">
        <v>268.14</v>
      </c>
      <c r="H7665" s="2">
        <v>268.14</v>
      </c>
      <c r="J7665">
        <f t="shared" si="119"/>
        <v>0</v>
      </c>
    </row>
    <row r="7666" spans="1:10" x14ac:dyDescent="0.25">
      <c r="A7666" t="s">
        <v>5229</v>
      </c>
      <c r="C7666" s="2">
        <v>49950</v>
      </c>
      <c r="D7666">
        <v>1</v>
      </c>
      <c r="E7666" s="2">
        <v>31000</v>
      </c>
      <c r="F7666">
        <v>1</v>
      </c>
      <c r="G7666" s="2">
        <v>31000</v>
      </c>
      <c r="H7666" s="2">
        <v>31000</v>
      </c>
      <c r="J7666">
        <f t="shared" si="119"/>
        <v>0</v>
      </c>
    </row>
    <row r="7667" spans="1:10" x14ac:dyDescent="0.25">
      <c r="A7667" t="s">
        <v>5712</v>
      </c>
      <c r="C7667" s="2">
        <v>21950</v>
      </c>
      <c r="D7667">
        <v>1</v>
      </c>
      <c r="E7667" s="2">
        <v>17000</v>
      </c>
      <c r="F7667">
        <v>1</v>
      </c>
      <c r="G7667" s="2">
        <v>17000</v>
      </c>
      <c r="H7667" s="2">
        <v>17000</v>
      </c>
      <c r="J7667">
        <f t="shared" si="119"/>
        <v>0</v>
      </c>
    </row>
    <row r="7668" spans="1:10" x14ac:dyDescent="0.25">
      <c r="A7668" t="s">
        <v>6810</v>
      </c>
      <c r="C7668" s="2">
        <v>21950</v>
      </c>
      <c r="D7668">
        <v>1</v>
      </c>
      <c r="E7668" s="2">
        <v>21950</v>
      </c>
      <c r="F7668">
        <v>1</v>
      </c>
      <c r="G7668" s="2">
        <v>21950</v>
      </c>
      <c r="H7668" s="2">
        <v>21950</v>
      </c>
      <c r="J7668">
        <f t="shared" si="119"/>
        <v>0</v>
      </c>
    </row>
    <row r="7669" spans="1:10" x14ac:dyDescent="0.25">
      <c r="A7669" t="s">
        <v>5401</v>
      </c>
      <c r="C7669" s="2">
        <v>31960</v>
      </c>
      <c r="D7669">
        <v>1</v>
      </c>
      <c r="E7669" s="2">
        <v>31960</v>
      </c>
      <c r="F7669">
        <v>1</v>
      </c>
      <c r="G7669" s="2">
        <v>31960</v>
      </c>
      <c r="H7669" s="2">
        <v>31960</v>
      </c>
      <c r="J7669">
        <f t="shared" si="119"/>
        <v>0</v>
      </c>
    </row>
    <row r="7670" spans="1:10" x14ac:dyDescent="0.25">
      <c r="A7670" t="s">
        <v>6819</v>
      </c>
      <c r="C7670" s="2">
        <v>39950</v>
      </c>
      <c r="D7670">
        <v>1</v>
      </c>
      <c r="E7670" s="2">
        <v>39950</v>
      </c>
      <c r="F7670">
        <v>1</v>
      </c>
      <c r="G7670" s="2">
        <v>39950</v>
      </c>
      <c r="H7670" s="2">
        <v>39950</v>
      </c>
      <c r="J7670">
        <f t="shared" si="119"/>
        <v>0</v>
      </c>
    </row>
    <row r="7671" spans="1:10" x14ac:dyDescent="0.25">
      <c r="A7671" t="s">
        <v>6798</v>
      </c>
      <c r="C7671" s="2">
        <v>39950</v>
      </c>
      <c r="D7671">
        <v>1</v>
      </c>
      <c r="E7671" s="2">
        <v>39950</v>
      </c>
      <c r="F7671">
        <v>1</v>
      </c>
      <c r="G7671" s="2">
        <v>39950</v>
      </c>
      <c r="H7671" s="2">
        <v>39950</v>
      </c>
      <c r="J7671">
        <f t="shared" si="119"/>
        <v>0</v>
      </c>
    </row>
    <row r="7672" spans="1:10" x14ac:dyDescent="0.25">
      <c r="A7672" t="s">
        <v>3820</v>
      </c>
      <c r="C7672" s="2">
        <v>39950</v>
      </c>
      <c r="D7672">
        <v>1</v>
      </c>
      <c r="E7672" s="2">
        <v>39950</v>
      </c>
      <c r="F7672">
        <v>1</v>
      </c>
      <c r="G7672" s="2">
        <v>39950</v>
      </c>
      <c r="H7672" s="2">
        <v>39950</v>
      </c>
      <c r="J7672">
        <f t="shared" si="119"/>
        <v>0</v>
      </c>
    </row>
    <row r="7673" spans="1:10" x14ac:dyDescent="0.25">
      <c r="A7673" t="s">
        <v>4516</v>
      </c>
      <c r="C7673" s="2">
        <v>39950</v>
      </c>
      <c r="D7673">
        <v>1</v>
      </c>
      <c r="E7673" s="2">
        <v>39950</v>
      </c>
      <c r="F7673">
        <v>1</v>
      </c>
      <c r="G7673" s="2">
        <v>39950</v>
      </c>
      <c r="H7673" s="2">
        <v>39950</v>
      </c>
      <c r="J7673">
        <f t="shared" si="119"/>
        <v>0</v>
      </c>
    </row>
    <row r="7674" spans="1:10" x14ac:dyDescent="0.25">
      <c r="A7674" t="s">
        <v>5357</v>
      </c>
      <c r="C7674" s="2">
        <v>39950</v>
      </c>
      <c r="D7674">
        <v>1</v>
      </c>
      <c r="E7674" s="2">
        <v>39950</v>
      </c>
      <c r="F7674">
        <v>1</v>
      </c>
      <c r="G7674" s="2">
        <v>39950</v>
      </c>
      <c r="H7674" s="2">
        <v>39950</v>
      </c>
      <c r="J7674">
        <f t="shared" si="119"/>
        <v>0</v>
      </c>
    </row>
    <row r="7675" spans="1:10" x14ac:dyDescent="0.25">
      <c r="A7675" t="s">
        <v>5312</v>
      </c>
      <c r="C7675" s="2">
        <v>39950</v>
      </c>
      <c r="D7675">
        <v>1</v>
      </c>
      <c r="E7675" s="2">
        <v>39950</v>
      </c>
      <c r="F7675">
        <v>1</v>
      </c>
      <c r="G7675" s="2">
        <v>39950</v>
      </c>
      <c r="H7675" s="2">
        <v>39950</v>
      </c>
      <c r="J7675">
        <f t="shared" si="119"/>
        <v>0</v>
      </c>
    </row>
    <row r="7676" spans="1:10" x14ac:dyDescent="0.25">
      <c r="A7676" t="s">
        <v>4735</v>
      </c>
      <c r="C7676" s="2">
        <v>39950</v>
      </c>
      <c r="D7676">
        <v>1</v>
      </c>
      <c r="E7676" s="2">
        <v>39950</v>
      </c>
      <c r="F7676">
        <v>1</v>
      </c>
      <c r="G7676" s="2">
        <v>39950</v>
      </c>
      <c r="H7676" s="2">
        <v>39950</v>
      </c>
      <c r="J7676">
        <f t="shared" si="119"/>
        <v>0</v>
      </c>
    </row>
    <row r="7677" spans="1:10" x14ac:dyDescent="0.25">
      <c r="A7677" t="s">
        <v>5396</v>
      </c>
      <c r="C7677" s="2">
        <v>39950</v>
      </c>
      <c r="D7677">
        <v>1</v>
      </c>
      <c r="E7677" s="2">
        <v>39950</v>
      </c>
      <c r="F7677">
        <v>1</v>
      </c>
      <c r="G7677" s="2">
        <v>39950</v>
      </c>
      <c r="H7677" s="2">
        <v>39950</v>
      </c>
      <c r="J7677">
        <f t="shared" si="119"/>
        <v>0</v>
      </c>
    </row>
    <row r="7678" spans="1:10" x14ac:dyDescent="0.25">
      <c r="A7678" t="s">
        <v>3837</v>
      </c>
      <c r="C7678" s="2">
        <v>39950</v>
      </c>
      <c r="D7678">
        <v>1</v>
      </c>
      <c r="E7678" s="2">
        <v>39950</v>
      </c>
      <c r="F7678">
        <v>1</v>
      </c>
      <c r="G7678" s="2">
        <v>39950</v>
      </c>
      <c r="H7678" s="2">
        <v>39950</v>
      </c>
      <c r="J7678">
        <f t="shared" si="119"/>
        <v>0</v>
      </c>
    </row>
    <row r="7679" spans="1:10" x14ac:dyDescent="0.25">
      <c r="A7679" t="s">
        <v>3364</v>
      </c>
      <c r="C7679" s="2">
        <v>39950</v>
      </c>
      <c r="D7679">
        <v>1</v>
      </c>
      <c r="E7679" s="2">
        <v>39950</v>
      </c>
      <c r="F7679">
        <v>1</v>
      </c>
      <c r="G7679" s="2">
        <v>39950</v>
      </c>
      <c r="H7679" s="2">
        <v>39950</v>
      </c>
      <c r="J7679">
        <f t="shared" si="119"/>
        <v>0</v>
      </c>
    </row>
    <row r="7680" spans="1:10" x14ac:dyDescent="0.25">
      <c r="A7680" t="s">
        <v>4731</v>
      </c>
      <c r="C7680" s="2">
        <v>39950</v>
      </c>
      <c r="D7680">
        <v>1</v>
      </c>
      <c r="E7680" s="2">
        <v>39950</v>
      </c>
      <c r="F7680">
        <v>1</v>
      </c>
      <c r="G7680" s="2">
        <v>39950</v>
      </c>
      <c r="H7680" s="2">
        <v>39950</v>
      </c>
      <c r="J7680">
        <f t="shared" si="119"/>
        <v>0</v>
      </c>
    </row>
    <row r="7681" spans="1:10" x14ac:dyDescent="0.25">
      <c r="A7681" t="s">
        <v>5359</v>
      </c>
      <c r="C7681" s="2">
        <v>39950</v>
      </c>
      <c r="D7681">
        <v>1</v>
      </c>
      <c r="E7681" s="2">
        <v>39950</v>
      </c>
      <c r="F7681">
        <v>1</v>
      </c>
      <c r="G7681" s="2">
        <v>39950</v>
      </c>
      <c r="H7681" s="2">
        <v>39950</v>
      </c>
      <c r="J7681">
        <f t="shared" si="119"/>
        <v>0</v>
      </c>
    </row>
    <row r="7682" spans="1:10" x14ac:dyDescent="0.25">
      <c r="A7682" t="s">
        <v>4576</v>
      </c>
      <c r="C7682" s="2">
        <v>49950</v>
      </c>
      <c r="D7682">
        <v>1</v>
      </c>
      <c r="E7682" s="2">
        <v>49950</v>
      </c>
      <c r="F7682">
        <v>1</v>
      </c>
      <c r="G7682" s="2">
        <v>49950</v>
      </c>
      <c r="H7682" s="2">
        <v>49950</v>
      </c>
      <c r="J7682">
        <f t="shared" si="119"/>
        <v>0</v>
      </c>
    </row>
    <row r="7683" spans="1:10" x14ac:dyDescent="0.25">
      <c r="A7683" t="s">
        <v>5299</v>
      </c>
      <c r="C7683" s="2">
        <v>49950</v>
      </c>
      <c r="D7683">
        <v>1</v>
      </c>
      <c r="E7683" s="2">
        <v>49950</v>
      </c>
      <c r="F7683">
        <v>1</v>
      </c>
      <c r="G7683" s="2">
        <v>49950</v>
      </c>
      <c r="H7683" s="2">
        <v>49950</v>
      </c>
      <c r="J7683">
        <f t="shared" ref="J7683:J7746" si="120">IF(I7683=0,0,H7683)</f>
        <v>0</v>
      </c>
    </row>
    <row r="7684" spans="1:10" x14ac:dyDescent="0.25">
      <c r="A7684" t="s">
        <v>2377</v>
      </c>
      <c r="C7684" s="2">
        <v>49950</v>
      </c>
      <c r="D7684">
        <v>1</v>
      </c>
      <c r="E7684" s="2">
        <v>49950</v>
      </c>
      <c r="F7684">
        <v>1</v>
      </c>
      <c r="G7684" s="2">
        <v>49950</v>
      </c>
      <c r="H7684" s="2">
        <v>49950</v>
      </c>
      <c r="J7684">
        <f t="shared" si="120"/>
        <v>0</v>
      </c>
    </row>
    <row r="7685" spans="1:10" x14ac:dyDescent="0.25">
      <c r="A7685" t="s">
        <v>2784</v>
      </c>
      <c r="C7685" s="2">
        <v>49950</v>
      </c>
      <c r="D7685">
        <v>1</v>
      </c>
      <c r="E7685" s="2">
        <v>49950</v>
      </c>
      <c r="F7685">
        <v>1</v>
      </c>
      <c r="G7685" s="2">
        <v>49950</v>
      </c>
      <c r="H7685" s="2">
        <v>49950</v>
      </c>
      <c r="J7685">
        <f t="shared" si="120"/>
        <v>0</v>
      </c>
    </row>
    <row r="7686" spans="1:10" x14ac:dyDescent="0.25">
      <c r="A7686" t="s">
        <v>3896</v>
      </c>
      <c r="C7686" s="2">
        <v>49950</v>
      </c>
      <c r="D7686">
        <v>1</v>
      </c>
      <c r="E7686" s="2">
        <v>49950</v>
      </c>
      <c r="F7686">
        <v>1</v>
      </c>
      <c r="G7686" s="2">
        <v>49950</v>
      </c>
      <c r="H7686" s="2">
        <v>49950</v>
      </c>
      <c r="J7686">
        <f t="shared" si="120"/>
        <v>0</v>
      </c>
    </row>
    <row r="7687" spans="1:10" x14ac:dyDescent="0.25">
      <c r="A7687" t="s">
        <v>5707</v>
      </c>
      <c r="C7687" s="2">
        <v>49950</v>
      </c>
      <c r="D7687">
        <v>1</v>
      </c>
      <c r="E7687" s="2">
        <v>49950</v>
      </c>
      <c r="F7687">
        <v>1</v>
      </c>
      <c r="G7687" s="2">
        <v>49950</v>
      </c>
      <c r="H7687" s="2">
        <v>49950</v>
      </c>
      <c r="J7687">
        <f t="shared" si="120"/>
        <v>0</v>
      </c>
    </row>
    <row r="7688" spans="1:10" x14ac:dyDescent="0.25">
      <c r="A7688" t="s">
        <v>5368</v>
      </c>
      <c r="C7688" s="2">
        <v>49950</v>
      </c>
      <c r="D7688">
        <v>1</v>
      </c>
      <c r="E7688" s="2">
        <v>49950</v>
      </c>
      <c r="F7688">
        <v>1</v>
      </c>
      <c r="G7688" s="2">
        <v>49950</v>
      </c>
      <c r="H7688" s="2">
        <v>49950</v>
      </c>
      <c r="J7688">
        <f t="shared" si="120"/>
        <v>0</v>
      </c>
    </row>
    <row r="7689" spans="1:10" x14ac:dyDescent="0.25">
      <c r="A7689" t="s">
        <v>5829</v>
      </c>
      <c r="C7689" s="2">
        <v>49950</v>
      </c>
      <c r="D7689">
        <v>1</v>
      </c>
      <c r="E7689" s="2">
        <v>49950</v>
      </c>
      <c r="F7689">
        <v>1</v>
      </c>
      <c r="G7689" s="2">
        <v>49950</v>
      </c>
      <c r="H7689" s="2">
        <v>49950</v>
      </c>
      <c r="J7689">
        <f t="shared" si="120"/>
        <v>0</v>
      </c>
    </row>
    <row r="7690" spans="1:10" x14ac:dyDescent="0.25">
      <c r="A7690" t="s">
        <v>5239</v>
      </c>
      <c r="C7690" s="2">
        <v>49950</v>
      </c>
      <c r="D7690">
        <v>1</v>
      </c>
      <c r="E7690" s="2">
        <v>49950</v>
      </c>
      <c r="F7690">
        <v>1</v>
      </c>
      <c r="G7690" s="2">
        <v>49950</v>
      </c>
      <c r="H7690" s="2">
        <v>49950</v>
      </c>
      <c r="J7690">
        <f t="shared" si="120"/>
        <v>0</v>
      </c>
    </row>
    <row r="7691" spans="1:10" x14ac:dyDescent="0.25">
      <c r="A7691" t="s">
        <v>2367</v>
      </c>
      <c r="C7691" s="2">
        <v>49950</v>
      </c>
      <c r="D7691">
        <v>1</v>
      </c>
      <c r="E7691" s="2">
        <v>49950</v>
      </c>
      <c r="F7691">
        <v>1</v>
      </c>
      <c r="G7691" s="2">
        <v>49950</v>
      </c>
      <c r="H7691" s="2">
        <v>49950</v>
      </c>
      <c r="J7691">
        <f t="shared" si="120"/>
        <v>0</v>
      </c>
    </row>
    <row r="7692" spans="1:10" x14ac:dyDescent="0.25">
      <c r="A7692" t="s">
        <v>6233</v>
      </c>
      <c r="C7692" s="2">
        <v>49950</v>
      </c>
      <c r="D7692">
        <v>1</v>
      </c>
      <c r="E7692" s="2">
        <v>49950</v>
      </c>
      <c r="F7692">
        <v>1</v>
      </c>
      <c r="G7692" s="2">
        <v>49950</v>
      </c>
      <c r="H7692" s="2">
        <v>49950</v>
      </c>
      <c r="J7692">
        <f t="shared" si="120"/>
        <v>0</v>
      </c>
    </row>
    <row r="7693" spans="1:10" x14ac:dyDescent="0.25">
      <c r="A7693" t="s">
        <v>4640</v>
      </c>
      <c r="C7693" s="2">
        <v>51250</v>
      </c>
      <c r="D7693">
        <v>1</v>
      </c>
      <c r="E7693" s="2">
        <v>51250</v>
      </c>
      <c r="F7693">
        <v>1</v>
      </c>
      <c r="G7693" s="2">
        <v>51250</v>
      </c>
      <c r="H7693" s="2">
        <v>51250</v>
      </c>
      <c r="J7693">
        <f t="shared" si="120"/>
        <v>0</v>
      </c>
    </row>
    <row r="7694" spans="1:10" x14ac:dyDescent="0.25">
      <c r="A7694" t="s">
        <v>5353</v>
      </c>
      <c r="C7694" s="2">
        <v>51250</v>
      </c>
      <c r="D7694">
        <v>1</v>
      </c>
      <c r="E7694" s="2">
        <v>51250</v>
      </c>
      <c r="F7694">
        <v>1</v>
      </c>
      <c r="G7694" s="2">
        <v>51250</v>
      </c>
      <c r="H7694" s="2">
        <v>51250</v>
      </c>
      <c r="I7694" t="s">
        <v>5353</v>
      </c>
      <c r="J7694">
        <f t="shared" si="120"/>
        <v>51250</v>
      </c>
    </row>
    <row r="7695" spans="1:10" x14ac:dyDescent="0.25">
      <c r="A7695" t="s">
        <v>3885</v>
      </c>
      <c r="C7695" s="2">
        <v>51250</v>
      </c>
      <c r="D7695">
        <v>1</v>
      </c>
      <c r="E7695" s="2">
        <v>51250</v>
      </c>
      <c r="F7695">
        <v>1</v>
      </c>
      <c r="G7695" s="2">
        <v>51250</v>
      </c>
      <c r="H7695" s="2">
        <v>51250</v>
      </c>
      <c r="J7695">
        <f t="shared" si="120"/>
        <v>0</v>
      </c>
    </row>
    <row r="7696" spans="1:10" x14ac:dyDescent="0.25">
      <c r="A7696" t="s">
        <v>3774</v>
      </c>
      <c r="C7696" s="2">
        <v>51250</v>
      </c>
      <c r="D7696">
        <v>1</v>
      </c>
      <c r="E7696" s="2">
        <v>51250</v>
      </c>
      <c r="F7696">
        <v>1</v>
      </c>
      <c r="G7696" s="2">
        <v>51250</v>
      </c>
      <c r="H7696" s="2">
        <v>51250</v>
      </c>
      <c r="J7696">
        <f t="shared" si="120"/>
        <v>0</v>
      </c>
    </row>
    <row r="7697" spans="1:10" x14ac:dyDescent="0.25">
      <c r="A7697" t="s">
        <v>4591</v>
      </c>
      <c r="C7697" s="2">
        <v>51250</v>
      </c>
      <c r="D7697">
        <v>1</v>
      </c>
      <c r="E7697" s="2">
        <v>51250</v>
      </c>
      <c r="F7697">
        <v>1</v>
      </c>
      <c r="G7697" s="2">
        <v>51250</v>
      </c>
      <c r="H7697" s="2">
        <v>51250</v>
      </c>
      <c r="J7697">
        <f t="shared" si="120"/>
        <v>0</v>
      </c>
    </row>
    <row r="7698" spans="1:10" x14ac:dyDescent="0.25">
      <c r="A7698" t="s">
        <v>6201</v>
      </c>
      <c r="C7698" s="2">
        <v>51250</v>
      </c>
      <c r="D7698">
        <v>1</v>
      </c>
      <c r="E7698" s="2">
        <v>51250</v>
      </c>
      <c r="F7698">
        <v>1</v>
      </c>
      <c r="G7698" s="2">
        <v>51250</v>
      </c>
      <c r="H7698" s="2">
        <v>51250</v>
      </c>
      <c r="J7698">
        <f t="shared" si="120"/>
        <v>0</v>
      </c>
    </row>
    <row r="7699" spans="1:10" x14ac:dyDescent="0.25">
      <c r="A7699" t="s">
        <v>6869</v>
      </c>
      <c r="C7699" s="2">
        <v>51250</v>
      </c>
      <c r="D7699">
        <v>1</v>
      </c>
      <c r="E7699" s="2">
        <v>51250</v>
      </c>
      <c r="F7699">
        <v>1</v>
      </c>
      <c r="G7699" s="2">
        <v>51250</v>
      </c>
      <c r="H7699" s="2">
        <v>51250</v>
      </c>
      <c r="J7699">
        <f t="shared" si="120"/>
        <v>0</v>
      </c>
    </row>
    <row r="7700" spans="1:10" x14ac:dyDescent="0.25">
      <c r="A7700" t="s">
        <v>5841</v>
      </c>
      <c r="C7700" s="2">
        <v>51250</v>
      </c>
      <c r="D7700">
        <v>1</v>
      </c>
      <c r="E7700" s="2">
        <v>35875</v>
      </c>
      <c r="F7700">
        <v>1</v>
      </c>
      <c r="G7700" s="2">
        <v>35875</v>
      </c>
      <c r="H7700" s="2">
        <v>35875</v>
      </c>
      <c r="J7700">
        <f t="shared" si="120"/>
        <v>0</v>
      </c>
    </row>
    <row r="7701" spans="1:10" x14ac:dyDescent="0.25">
      <c r="A7701" t="s">
        <v>6870</v>
      </c>
      <c r="C7701" s="2">
        <v>51250</v>
      </c>
      <c r="D7701">
        <v>1</v>
      </c>
      <c r="E7701" s="2">
        <v>49950</v>
      </c>
      <c r="F7701">
        <v>1</v>
      </c>
      <c r="G7701" s="2">
        <v>49950</v>
      </c>
      <c r="H7701" s="2">
        <v>49950</v>
      </c>
      <c r="J7701">
        <f t="shared" si="120"/>
        <v>0</v>
      </c>
    </row>
    <row r="7702" spans="1:10" x14ac:dyDescent="0.25">
      <c r="A7702" t="s">
        <v>3770</v>
      </c>
      <c r="C7702" s="2">
        <v>51250</v>
      </c>
      <c r="D7702">
        <v>1</v>
      </c>
      <c r="E7702" s="2">
        <v>51250</v>
      </c>
      <c r="F7702">
        <v>1</v>
      </c>
      <c r="G7702" s="2">
        <v>51250</v>
      </c>
      <c r="H7702" s="2">
        <v>51250</v>
      </c>
      <c r="I7702" t="s">
        <v>3770</v>
      </c>
      <c r="J7702">
        <f t="shared" si="120"/>
        <v>51250</v>
      </c>
    </row>
    <row r="7703" spans="1:10" x14ac:dyDescent="0.25">
      <c r="A7703" t="s">
        <v>3366</v>
      </c>
      <c r="C7703" s="2">
        <v>51250</v>
      </c>
      <c r="D7703">
        <v>1</v>
      </c>
      <c r="E7703" s="2">
        <v>51250</v>
      </c>
      <c r="F7703">
        <v>1</v>
      </c>
      <c r="G7703" s="2">
        <v>51250</v>
      </c>
      <c r="H7703" s="2">
        <v>51250</v>
      </c>
      <c r="J7703">
        <f t="shared" si="120"/>
        <v>0</v>
      </c>
    </row>
    <row r="7704" spans="1:10" x14ac:dyDescent="0.25">
      <c r="A7704" t="s">
        <v>6254</v>
      </c>
      <c r="C7704" s="2">
        <v>51250</v>
      </c>
      <c r="D7704">
        <v>1</v>
      </c>
      <c r="E7704" s="2">
        <v>51250</v>
      </c>
      <c r="F7704">
        <v>1</v>
      </c>
      <c r="G7704" s="2">
        <v>51250</v>
      </c>
      <c r="H7704" s="2">
        <v>51250</v>
      </c>
      <c r="J7704">
        <f t="shared" si="120"/>
        <v>0</v>
      </c>
    </row>
    <row r="7705" spans="1:10" x14ac:dyDescent="0.25">
      <c r="A7705" t="s">
        <v>2819</v>
      </c>
      <c r="C7705" s="2">
        <v>51250</v>
      </c>
      <c r="D7705">
        <v>1</v>
      </c>
      <c r="E7705" s="2">
        <v>51250</v>
      </c>
      <c r="F7705">
        <v>1</v>
      </c>
      <c r="G7705" s="2">
        <v>51250</v>
      </c>
      <c r="H7705" s="2">
        <v>51250</v>
      </c>
      <c r="J7705">
        <f t="shared" si="120"/>
        <v>0</v>
      </c>
    </row>
    <row r="7706" spans="1:10" x14ac:dyDescent="0.25">
      <c r="A7706" t="s">
        <v>3305</v>
      </c>
      <c r="C7706" s="2">
        <v>51250</v>
      </c>
      <c r="D7706">
        <v>1</v>
      </c>
      <c r="E7706" s="2">
        <v>51250</v>
      </c>
      <c r="F7706">
        <v>1</v>
      </c>
      <c r="G7706" s="2">
        <v>51250</v>
      </c>
      <c r="H7706" s="2">
        <v>51250</v>
      </c>
      <c r="J7706">
        <f t="shared" si="120"/>
        <v>0</v>
      </c>
    </row>
    <row r="7707" spans="1:10" x14ac:dyDescent="0.25">
      <c r="A7707" t="s">
        <v>5313</v>
      </c>
      <c r="C7707" s="2">
        <v>51250</v>
      </c>
      <c r="D7707">
        <v>1</v>
      </c>
      <c r="E7707" s="2">
        <v>51250</v>
      </c>
      <c r="F7707">
        <v>1</v>
      </c>
      <c r="G7707" s="2">
        <v>51250</v>
      </c>
      <c r="H7707" s="2">
        <v>51250</v>
      </c>
      <c r="I7707" t="s">
        <v>5313</v>
      </c>
      <c r="J7707">
        <f t="shared" si="120"/>
        <v>51250</v>
      </c>
    </row>
    <row r="7708" spans="1:10" x14ac:dyDescent="0.25">
      <c r="A7708" t="s">
        <v>5269</v>
      </c>
      <c r="C7708" s="2">
        <v>132250</v>
      </c>
      <c r="D7708">
        <v>1</v>
      </c>
      <c r="E7708" s="2">
        <v>132250</v>
      </c>
      <c r="F7708">
        <v>1</v>
      </c>
      <c r="G7708" s="2">
        <v>132250</v>
      </c>
      <c r="H7708" s="2">
        <v>132250</v>
      </c>
      <c r="I7708" t="s">
        <v>5269</v>
      </c>
      <c r="J7708">
        <f t="shared" si="120"/>
        <v>132250</v>
      </c>
    </row>
    <row r="7709" spans="1:10" x14ac:dyDescent="0.25">
      <c r="A7709" t="s">
        <v>3351</v>
      </c>
      <c r="C7709" s="2">
        <v>134400</v>
      </c>
      <c r="D7709">
        <v>1</v>
      </c>
      <c r="E7709" s="2">
        <v>134400</v>
      </c>
      <c r="F7709">
        <v>1</v>
      </c>
      <c r="G7709" s="2">
        <v>134400</v>
      </c>
      <c r="H7709" s="2">
        <v>134400</v>
      </c>
      <c r="J7709">
        <f t="shared" si="120"/>
        <v>0</v>
      </c>
    </row>
    <row r="7710" spans="1:10" x14ac:dyDescent="0.25">
      <c r="A7710" t="s">
        <v>6697</v>
      </c>
      <c r="C7710" s="2">
        <v>134400</v>
      </c>
      <c r="D7710">
        <v>1</v>
      </c>
      <c r="E7710" s="2">
        <v>134400</v>
      </c>
      <c r="F7710">
        <v>1</v>
      </c>
      <c r="G7710" s="2">
        <v>134400</v>
      </c>
      <c r="H7710" s="2">
        <v>134400</v>
      </c>
      <c r="I7710" t="s">
        <v>6697</v>
      </c>
      <c r="J7710">
        <f t="shared" si="120"/>
        <v>134400</v>
      </c>
    </row>
    <row r="7711" spans="1:10" x14ac:dyDescent="0.25">
      <c r="A7711" t="s">
        <v>4033</v>
      </c>
      <c r="C7711" s="2">
        <v>147200</v>
      </c>
      <c r="D7711">
        <v>1</v>
      </c>
      <c r="E7711" s="2">
        <v>147200</v>
      </c>
      <c r="F7711">
        <v>1</v>
      </c>
      <c r="G7711" s="2">
        <v>147200</v>
      </c>
      <c r="H7711" s="2">
        <v>147200</v>
      </c>
      <c r="I7711" t="s">
        <v>4033</v>
      </c>
      <c r="J7711">
        <f t="shared" si="120"/>
        <v>147200</v>
      </c>
    </row>
    <row r="7712" spans="1:10" x14ac:dyDescent="0.25">
      <c r="A7712" t="s">
        <v>4528</v>
      </c>
      <c r="B7712">
        <v>2</v>
      </c>
      <c r="C7712" s="2">
        <v>23750</v>
      </c>
      <c r="D7712">
        <v>1</v>
      </c>
      <c r="E7712" s="2">
        <v>23750</v>
      </c>
      <c r="F7712">
        <v>1</v>
      </c>
      <c r="G7712" s="2">
        <v>23750</v>
      </c>
      <c r="H7712" s="2">
        <v>23275</v>
      </c>
      <c r="J7712">
        <f t="shared" si="120"/>
        <v>0</v>
      </c>
    </row>
    <row r="7713" spans="1:10" x14ac:dyDescent="0.25">
      <c r="A7713" t="s">
        <v>6715</v>
      </c>
      <c r="B7713">
        <v>2.35</v>
      </c>
      <c r="C7713" s="2">
        <v>49950</v>
      </c>
      <c r="D7713">
        <v>1</v>
      </c>
      <c r="E7713" s="2">
        <v>49950</v>
      </c>
      <c r="F7713">
        <v>1</v>
      </c>
      <c r="G7713" s="2">
        <v>49950</v>
      </c>
      <c r="H7713" s="2">
        <v>48776.18</v>
      </c>
      <c r="J7713">
        <f t="shared" si="120"/>
        <v>0</v>
      </c>
    </row>
    <row r="7714" spans="1:10" x14ac:dyDescent="0.25">
      <c r="A7714" t="s">
        <v>6715</v>
      </c>
      <c r="B7714">
        <v>2.35</v>
      </c>
      <c r="C7714" s="2">
        <v>49950</v>
      </c>
      <c r="D7714">
        <v>1</v>
      </c>
      <c r="E7714" s="2">
        <v>49950</v>
      </c>
      <c r="F7714">
        <v>1</v>
      </c>
      <c r="G7714" s="2">
        <v>49950</v>
      </c>
      <c r="H7714" s="2">
        <v>48776.18</v>
      </c>
      <c r="J7714">
        <f t="shared" si="120"/>
        <v>0</v>
      </c>
    </row>
    <row r="7715" spans="1:10" x14ac:dyDescent="0.25">
      <c r="A7715" t="s">
        <v>6709</v>
      </c>
      <c r="B7715">
        <v>3</v>
      </c>
      <c r="C7715" s="2">
        <v>134400</v>
      </c>
      <c r="D7715">
        <v>1</v>
      </c>
      <c r="E7715" s="2">
        <v>134400</v>
      </c>
      <c r="F7715">
        <v>1</v>
      </c>
      <c r="G7715" s="2">
        <v>134400</v>
      </c>
      <c r="H7715" s="2">
        <v>130368</v>
      </c>
      <c r="J7715">
        <f t="shared" si="120"/>
        <v>0</v>
      </c>
    </row>
    <row r="7716" spans="1:10" x14ac:dyDescent="0.25">
      <c r="A7716" t="s">
        <v>2820</v>
      </c>
      <c r="B7716">
        <v>5</v>
      </c>
      <c r="C7716" s="2">
        <v>23750</v>
      </c>
      <c r="D7716">
        <v>1</v>
      </c>
      <c r="E7716" s="2">
        <v>23750</v>
      </c>
      <c r="F7716">
        <v>1</v>
      </c>
      <c r="G7716" s="2">
        <v>23750</v>
      </c>
      <c r="H7716" s="2">
        <v>22562.5</v>
      </c>
      <c r="J7716">
        <f t="shared" si="120"/>
        <v>0</v>
      </c>
    </row>
    <row r="7717" spans="1:10" x14ac:dyDescent="0.25">
      <c r="A7717" t="s">
        <v>5971</v>
      </c>
      <c r="B7717">
        <v>12</v>
      </c>
      <c r="C7717" s="2">
        <v>56375</v>
      </c>
      <c r="D7717">
        <v>1</v>
      </c>
      <c r="E7717" s="2">
        <v>56375</v>
      </c>
      <c r="F7717">
        <v>1</v>
      </c>
      <c r="G7717" s="2">
        <v>56375</v>
      </c>
      <c r="H7717" s="2">
        <v>49610</v>
      </c>
      <c r="J7717">
        <f t="shared" si="120"/>
        <v>0</v>
      </c>
    </row>
    <row r="7718" spans="1:10" x14ac:dyDescent="0.25">
      <c r="A7718" t="s">
        <v>5840</v>
      </c>
      <c r="B7718">
        <v>15</v>
      </c>
      <c r="C7718" s="2">
        <v>51250</v>
      </c>
      <c r="D7718">
        <v>1</v>
      </c>
      <c r="E7718" s="2">
        <v>51250</v>
      </c>
      <c r="F7718">
        <v>1</v>
      </c>
      <c r="G7718" s="2">
        <v>51250</v>
      </c>
      <c r="H7718" s="2">
        <v>43562.5</v>
      </c>
      <c r="J7718">
        <f t="shared" si="120"/>
        <v>0</v>
      </c>
    </row>
    <row r="7719" spans="1:10" x14ac:dyDescent="0.25">
      <c r="A7719" t="s">
        <v>6234</v>
      </c>
      <c r="B7719">
        <v>16.5</v>
      </c>
      <c r="C7719" s="2">
        <v>49950</v>
      </c>
      <c r="D7719">
        <v>1</v>
      </c>
      <c r="E7719" s="2">
        <v>49950</v>
      </c>
      <c r="F7719">
        <v>1</v>
      </c>
      <c r="G7719" s="2">
        <v>49950</v>
      </c>
      <c r="H7719" s="2">
        <v>41708.25</v>
      </c>
      <c r="J7719">
        <f t="shared" si="120"/>
        <v>0</v>
      </c>
    </row>
    <row r="7720" spans="1:10" x14ac:dyDescent="0.25">
      <c r="A7720" t="s">
        <v>6202</v>
      </c>
      <c r="B7720">
        <v>16.5</v>
      </c>
      <c r="C7720" s="2">
        <v>51250</v>
      </c>
      <c r="D7720">
        <v>1</v>
      </c>
      <c r="E7720" s="2">
        <v>51250</v>
      </c>
      <c r="F7720">
        <v>1</v>
      </c>
      <c r="G7720" s="2">
        <v>51250</v>
      </c>
      <c r="H7720" s="2">
        <v>42793.75</v>
      </c>
      <c r="J7720">
        <f t="shared" si="120"/>
        <v>0</v>
      </c>
    </row>
    <row r="7721" spans="1:10" x14ac:dyDescent="0.25">
      <c r="A7721" t="s">
        <v>6726</v>
      </c>
      <c r="B7721">
        <v>20</v>
      </c>
      <c r="C7721" s="2">
        <v>49950</v>
      </c>
      <c r="D7721">
        <v>1</v>
      </c>
      <c r="E7721" s="2">
        <v>49950</v>
      </c>
      <c r="F7721">
        <v>1</v>
      </c>
      <c r="G7721" s="2">
        <v>49950</v>
      </c>
      <c r="H7721" s="2">
        <v>39960</v>
      </c>
      <c r="J7721">
        <f t="shared" si="120"/>
        <v>0</v>
      </c>
    </row>
    <row r="7722" spans="1:10" x14ac:dyDescent="0.25">
      <c r="A7722" t="s">
        <v>5417</v>
      </c>
      <c r="B7722">
        <v>20</v>
      </c>
      <c r="C7722" s="2">
        <v>49950</v>
      </c>
      <c r="D7722">
        <v>1</v>
      </c>
      <c r="E7722" s="2">
        <v>49950</v>
      </c>
      <c r="F7722">
        <v>1</v>
      </c>
      <c r="G7722" s="2">
        <v>49950</v>
      </c>
      <c r="H7722" s="2">
        <v>39960</v>
      </c>
      <c r="J7722">
        <f t="shared" si="120"/>
        <v>0</v>
      </c>
    </row>
    <row r="7723" spans="1:10" x14ac:dyDescent="0.25">
      <c r="A7723" t="s">
        <v>3306</v>
      </c>
      <c r="B7723">
        <v>22</v>
      </c>
      <c r="C7723" s="2">
        <v>51250</v>
      </c>
      <c r="D7723">
        <v>1</v>
      </c>
      <c r="E7723" s="2">
        <v>51250</v>
      </c>
      <c r="F7723">
        <v>1</v>
      </c>
      <c r="G7723" s="2">
        <v>51250</v>
      </c>
      <c r="H7723" s="2">
        <v>39975</v>
      </c>
      <c r="J7723">
        <f t="shared" si="120"/>
        <v>0</v>
      </c>
    </row>
    <row r="7724" spans="1:10" x14ac:dyDescent="0.25">
      <c r="A7724" t="s">
        <v>5830</v>
      </c>
      <c r="B7724">
        <v>25</v>
      </c>
      <c r="C7724" s="2">
        <v>22950</v>
      </c>
      <c r="D7724">
        <v>1</v>
      </c>
      <c r="E7724" s="2">
        <v>22950</v>
      </c>
      <c r="F7724">
        <v>1</v>
      </c>
      <c r="G7724" s="2">
        <v>22950</v>
      </c>
      <c r="H7724" s="2">
        <v>17212.5</v>
      </c>
      <c r="J7724">
        <f t="shared" si="120"/>
        <v>0</v>
      </c>
    </row>
    <row r="7725" spans="1:10" x14ac:dyDescent="0.25">
      <c r="A7725" t="s">
        <v>6680</v>
      </c>
      <c r="B7725">
        <v>30.09</v>
      </c>
      <c r="C7725" s="2">
        <v>49950</v>
      </c>
      <c r="D7725">
        <v>1</v>
      </c>
      <c r="E7725" s="2">
        <v>49950</v>
      </c>
      <c r="F7725">
        <v>1</v>
      </c>
      <c r="G7725" s="2">
        <v>49950</v>
      </c>
      <c r="H7725" s="2">
        <v>34920.04</v>
      </c>
      <c r="J7725">
        <f t="shared" si="120"/>
        <v>0</v>
      </c>
    </row>
    <row r="7726" spans="1:10" x14ac:dyDescent="0.25">
      <c r="A7726" t="s">
        <v>6115</v>
      </c>
      <c r="B7726">
        <v>40</v>
      </c>
      <c r="C7726" s="2">
        <v>49950</v>
      </c>
      <c r="D7726">
        <v>1</v>
      </c>
      <c r="E7726" s="2">
        <v>49950</v>
      </c>
      <c r="F7726">
        <v>1</v>
      </c>
      <c r="G7726" s="2">
        <v>49950</v>
      </c>
      <c r="H7726" s="2">
        <v>29970</v>
      </c>
      <c r="J7726">
        <f t="shared" si="120"/>
        <v>0</v>
      </c>
    </row>
    <row r="7727" spans="1:10" x14ac:dyDescent="0.25">
      <c r="A7727" t="s">
        <v>2559</v>
      </c>
      <c r="B7727">
        <v>100</v>
      </c>
      <c r="C7727" s="2">
        <v>52750</v>
      </c>
      <c r="D7727">
        <v>1</v>
      </c>
      <c r="E7727" s="2">
        <v>52750</v>
      </c>
      <c r="F7727">
        <v>1</v>
      </c>
      <c r="G7727" s="2">
        <v>52750</v>
      </c>
      <c r="H7727" s="2">
        <v>0</v>
      </c>
      <c r="J7727">
        <f t="shared" si="120"/>
        <v>0</v>
      </c>
    </row>
    <row r="7728" spans="1:10" x14ac:dyDescent="0.25">
      <c r="A7728" t="s">
        <v>6724</v>
      </c>
      <c r="B7728">
        <v>20</v>
      </c>
      <c r="C7728" s="2">
        <v>51250</v>
      </c>
      <c r="D7728">
        <v>1</v>
      </c>
      <c r="E7728" s="2">
        <v>51250</v>
      </c>
      <c r="F7728">
        <v>1</v>
      </c>
      <c r="G7728" s="2">
        <v>51250</v>
      </c>
      <c r="H7728" s="2">
        <v>41000</v>
      </c>
      <c r="J7728">
        <f t="shared" si="120"/>
        <v>0</v>
      </c>
    </row>
    <row r="7729" spans="1:10" x14ac:dyDescent="0.25">
      <c r="A7729" t="s">
        <v>4719</v>
      </c>
      <c r="B7729">
        <v>25</v>
      </c>
      <c r="C7729" s="2">
        <v>49950</v>
      </c>
      <c r="D7729">
        <v>2</v>
      </c>
      <c r="E7729" s="2">
        <v>49950</v>
      </c>
      <c r="F7729">
        <v>1</v>
      </c>
      <c r="G7729" s="2">
        <v>99900</v>
      </c>
      <c r="H7729" s="2">
        <v>74925</v>
      </c>
      <c r="J7729">
        <f t="shared" si="120"/>
        <v>0</v>
      </c>
    </row>
    <row r="7730" spans="1:10" x14ac:dyDescent="0.25">
      <c r="A7730" t="s">
        <v>6814</v>
      </c>
      <c r="B7730">
        <v>10</v>
      </c>
      <c r="C7730" s="2">
        <v>51250</v>
      </c>
      <c r="D7730">
        <v>1</v>
      </c>
      <c r="E7730" s="2">
        <v>51250</v>
      </c>
      <c r="F7730">
        <v>1</v>
      </c>
      <c r="G7730" s="2">
        <v>51250</v>
      </c>
      <c r="H7730" s="2">
        <v>46125</v>
      </c>
      <c r="J7730">
        <f t="shared" si="120"/>
        <v>0</v>
      </c>
    </row>
    <row r="7731" spans="1:10" x14ac:dyDescent="0.25">
      <c r="A7731" t="s">
        <v>2850</v>
      </c>
      <c r="C7731" s="2">
        <v>49950</v>
      </c>
      <c r="D7731">
        <v>1</v>
      </c>
      <c r="E7731" s="2">
        <v>49950</v>
      </c>
      <c r="F7731">
        <v>1</v>
      </c>
      <c r="G7731" s="2">
        <v>49950</v>
      </c>
      <c r="H7731" s="2">
        <v>49950</v>
      </c>
      <c r="J7731">
        <f t="shared" si="120"/>
        <v>0</v>
      </c>
    </row>
    <row r="7732" spans="1:10" x14ac:dyDescent="0.25">
      <c r="A7732" t="s">
        <v>5365</v>
      </c>
      <c r="B7732">
        <v>20</v>
      </c>
      <c r="C7732" s="2">
        <v>22950</v>
      </c>
      <c r="D7732">
        <v>1</v>
      </c>
      <c r="E7732" s="2">
        <v>22950</v>
      </c>
      <c r="F7732">
        <v>1</v>
      </c>
      <c r="G7732" s="2">
        <v>22950</v>
      </c>
      <c r="H7732" s="2">
        <v>18360</v>
      </c>
      <c r="J7732">
        <f t="shared" si="120"/>
        <v>0</v>
      </c>
    </row>
    <row r="7733" spans="1:10" x14ac:dyDescent="0.25">
      <c r="A7733" t="s">
        <v>6188</v>
      </c>
      <c r="B7733">
        <v>25</v>
      </c>
      <c r="C7733" s="2">
        <v>65000</v>
      </c>
      <c r="D7733">
        <v>14</v>
      </c>
      <c r="E7733" s="2">
        <v>65000</v>
      </c>
      <c r="F7733">
        <v>1</v>
      </c>
      <c r="G7733" s="2">
        <v>910000</v>
      </c>
      <c r="H7733" s="2">
        <v>682500</v>
      </c>
      <c r="J7733">
        <f t="shared" si="120"/>
        <v>0</v>
      </c>
    </row>
    <row r="7734" spans="1:10" x14ac:dyDescent="0.25">
      <c r="A7734" t="s">
        <v>3980</v>
      </c>
      <c r="C7734" s="2">
        <v>65000</v>
      </c>
      <c r="D7734">
        <v>1</v>
      </c>
      <c r="E7734" s="2">
        <v>71500</v>
      </c>
      <c r="F7734">
        <v>1</v>
      </c>
      <c r="G7734" s="2">
        <v>71500</v>
      </c>
      <c r="H7734" s="2">
        <v>71500</v>
      </c>
      <c r="I7734" t="s">
        <v>3980</v>
      </c>
      <c r="J7734">
        <f t="shared" si="120"/>
        <v>71500</v>
      </c>
    </row>
    <row r="7735" spans="1:10" x14ac:dyDescent="0.25">
      <c r="A7735" t="s">
        <v>3475</v>
      </c>
      <c r="B7735">
        <v>18</v>
      </c>
      <c r="C7735" s="2">
        <v>78000</v>
      </c>
      <c r="D7735">
        <v>1</v>
      </c>
      <c r="E7735" s="2">
        <v>78000</v>
      </c>
      <c r="F7735">
        <v>1</v>
      </c>
      <c r="G7735" s="2">
        <v>78000</v>
      </c>
      <c r="H7735" s="2">
        <v>63960</v>
      </c>
      <c r="J7735">
        <f t="shared" si="120"/>
        <v>0</v>
      </c>
    </row>
    <row r="7736" spans="1:10" x14ac:dyDescent="0.25">
      <c r="A7736" t="s">
        <v>6678</v>
      </c>
      <c r="B7736">
        <v>25</v>
      </c>
      <c r="C7736" s="2">
        <v>69875</v>
      </c>
      <c r="D7736">
        <v>8</v>
      </c>
      <c r="E7736" s="2">
        <v>69875</v>
      </c>
      <c r="F7736">
        <v>1</v>
      </c>
      <c r="G7736" s="2">
        <v>559000</v>
      </c>
      <c r="H7736" s="2">
        <v>419250</v>
      </c>
      <c r="J7736">
        <f t="shared" si="120"/>
        <v>0</v>
      </c>
    </row>
    <row r="7737" spans="1:10" x14ac:dyDescent="0.25">
      <c r="A7737" t="s">
        <v>5711</v>
      </c>
      <c r="C7737" s="2">
        <v>22950</v>
      </c>
      <c r="D7737">
        <v>1</v>
      </c>
      <c r="E7737" s="2">
        <v>22950</v>
      </c>
      <c r="F7737">
        <v>1</v>
      </c>
      <c r="G7737" s="2">
        <v>22950</v>
      </c>
      <c r="H7737" s="2">
        <v>22950</v>
      </c>
      <c r="J7737">
        <f t="shared" si="120"/>
        <v>0</v>
      </c>
    </row>
    <row r="7738" spans="1:10" x14ac:dyDescent="0.25">
      <c r="A7738" t="s">
        <v>4478</v>
      </c>
      <c r="C7738" s="2">
        <v>4000</v>
      </c>
      <c r="D7738">
        <v>1</v>
      </c>
      <c r="E7738" s="2">
        <v>4000</v>
      </c>
      <c r="F7738">
        <v>1</v>
      </c>
      <c r="G7738" s="2">
        <v>4000</v>
      </c>
      <c r="H7738" s="2">
        <v>4000</v>
      </c>
      <c r="J7738">
        <f t="shared" si="120"/>
        <v>0</v>
      </c>
    </row>
    <row r="7739" spans="1:10" x14ac:dyDescent="0.25">
      <c r="A7739" t="s">
        <v>6859</v>
      </c>
      <c r="C7739" s="2">
        <v>128000</v>
      </c>
      <c r="D7739">
        <v>1</v>
      </c>
      <c r="E7739" s="2">
        <v>118020</v>
      </c>
      <c r="F7739">
        <v>1</v>
      </c>
      <c r="G7739" s="2">
        <v>118020</v>
      </c>
      <c r="H7739" s="2">
        <v>118020</v>
      </c>
      <c r="J7739">
        <f t="shared" si="120"/>
        <v>0</v>
      </c>
    </row>
    <row r="7740" spans="1:10" x14ac:dyDescent="0.25">
      <c r="A7740" t="s">
        <v>4552</v>
      </c>
      <c r="C7740" s="2">
        <v>134400</v>
      </c>
      <c r="D7740">
        <v>1</v>
      </c>
      <c r="E7740" s="2">
        <v>128000</v>
      </c>
      <c r="F7740">
        <v>1</v>
      </c>
      <c r="G7740" s="2">
        <v>128000</v>
      </c>
      <c r="H7740" s="2">
        <v>128000</v>
      </c>
      <c r="J7740">
        <f t="shared" si="120"/>
        <v>0</v>
      </c>
    </row>
    <row r="7741" spans="1:10" x14ac:dyDescent="0.25">
      <c r="A7741" t="s">
        <v>6700</v>
      </c>
      <c r="C7741" s="2">
        <v>134400</v>
      </c>
      <c r="D7741">
        <v>1</v>
      </c>
      <c r="E7741" s="2">
        <v>128000</v>
      </c>
      <c r="F7741">
        <v>1</v>
      </c>
      <c r="G7741" s="2">
        <v>128000</v>
      </c>
      <c r="H7741" s="2">
        <v>128000</v>
      </c>
      <c r="I7741" t="s">
        <v>6700</v>
      </c>
      <c r="J7741">
        <f t="shared" si="120"/>
        <v>128000</v>
      </c>
    </row>
    <row r="7742" spans="1:10" x14ac:dyDescent="0.25">
      <c r="A7742" t="s">
        <v>3816</v>
      </c>
      <c r="C7742" s="2">
        <v>134400</v>
      </c>
      <c r="D7742">
        <v>1</v>
      </c>
      <c r="E7742" s="2">
        <v>134400</v>
      </c>
      <c r="F7742">
        <v>1</v>
      </c>
      <c r="G7742" s="2">
        <v>134400</v>
      </c>
      <c r="H7742" s="2">
        <v>134400</v>
      </c>
      <c r="I7742" t="s">
        <v>3816</v>
      </c>
      <c r="J7742">
        <f t="shared" si="120"/>
        <v>134400</v>
      </c>
    </row>
    <row r="7743" spans="1:10" x14ac:dyDescent="0.25">
      <c r="A7743" t="s">
        <v>3819</v>
      </c>
      <c r="C7743" s="2">
        <v>134400</v>
      </c>
      <c r="D7743">
        <v>1</v>
      </c>
      <c r="E7743" s="2">
        <v>134400</v>
      </c>
      <c r="F7743">
        <v>1</v>
      </c>
      <c r="G7743" s="2">
        <v>134400</v>
      </c>
      <c r="H7743" s="2">
        <v>134400</v>
      </c>
      <c r="I7743" t="s">
        <v>3819</v>
      </c>
      <c r="J7743">
        <f t="shared" si="120"/>
        <v>134400</v>
      </c>
    </row>
    <row r="7744" spans="1:10" x14ac:dyDescent="0.25">
      <c r="A7744" t="s">
        <v>6834</v>
      </c>
      <c r="B7744">
        <v>1.5</v>
      </c>
      <c r="C7744" s="2">
        <v>128000</v>
      </c>
      <c r="D7744">
        <v>1</v>
      </c>
      <c r="E7744" s="2">
        <v>128000</v>
      </c>
      <c r="F7744">
        <v>1</v>
      </c>
      <c r="G7744" s="2">
        <v>128000</v>
      </c>
      <c r="H7744" s="2">
        <v>126080</v>
      </c>
      <c r="I7744" t="s">
        <v>6834</v>
      </c>
      <c r="J7744">
        <f t="shared" si="120"/>
        <v>126080</v>
      </c>
    </row>
    <row r="7745" spans="1:10" x14ac:dyDescent="0.25">
      <c r="A7745" t="s">
        <v>6855</v>
      </c>
      <c r="B7745">
        <v>1.5</v>
      </c>
      <c r="C7745" s="2">
        <v>128000</v>
      </c>
      <c r="D7745">
        <v>1</v>
      </c>
      <c r="E7745" s="2">
        <v>128000</v>
      </c>
      <c r="F7745">
        <v>1</v>
      </c>
      <c r="G7745" s="2">
        <v>128000</v>
      </c>
      <c r="H7745" s="2">
        <v>126080</v>
      </c>
      <c r="I7745" t="s">
        <v>6855</v>
      </c>
      <c r="J7745">
        <f t="shared" si="120"/>
        <v>126080</v>
      </c>
    </row>
    <row r="7746" spans="1:10" x14ac:dyDescent="0.25">
      <c r="A7746" t="s">
        <v>6702</v>
      </c>
      <c r="B7746">
        <v>4.2</v>
      </c>
      <c r="C7746" s="2">
        <v>134400</v>
      </c>
      <c r="D7746">
        <v>1</v>
      </c>
      <c r="E7746" s="2">
        <v>134400</v>
      </c>
      <c r="F7746">
        <v>1</v>
      </c>
      <c r="G7746" s="2">
        <v>134400</v>
      </c>
      <c r="H7746" s="2">
        <v>128755.2</v>
      </c>
      <c r="I7746" t="s">
        <v>6702</v>
      </c>
      <c r="J7746">
        <f t="shared" si="120"/>
        <v>128755.2</v>
      </c>
    </row>
    <row r="7747" spans="1:10" x14ac:dyDescent="0.25">
      <c r="A7747" t="s">
        <v>4087</v>
      </c>
      <c r="C7747" s="2">
        <v>134400</v>
      </c>
      <c r="D7747">
        <v>1</v>
      </c>
      <c r="E7747" s="2">
        <v>128000</v>
      </c>
      <c r="F7747">
        <v>1</v>
      </c>
      <c r="G7747" s="2">
        <v>128000</v>
      </c>
      <c r="H7747" s="2">
        <v>128000</v>
      </c>
      <c r="I7747" t="s">
        <v>4087</v>
      </c>
      <c r="J7747">
        <f t="shared" ref="J7747:J7810" si="121">IF(I7747=0,0,H7747)</f>
        <v>128000</v>
      </c>
    </row>
    <row r="7748" spans="1:10" x14ac:dyDescent="0.25">
      <c r="A7748" t="s">
        <v>6231</v>
      </c>
      <c r="B7748">
        <v>25</v>
      </c>
      <c r="C7748" s="2">
        <v>51250</v>
      </c>
      <c r="D7748">
        <v>1</v>
      </c>
      <c r="E7748" s="2">
        <v>51250</v>
      </c>
      <c r="F7748">
        <v>1</v>
      </c>
      <c r="G7748" s="2">
        <v>51250</v>
      </c>
      <c r="H7748" s="2">
        <v>38437.5</v>
      </c>
      <c r="I7748" t="s">
        <v>6231</v>
      </c>
      <c r="J7748">
        <f t="shared" si="121"/>
        <v>38437.5</v>
      </c>
    </row>
    <row r="7749" spans="1:10" x14ac:dyDescent="0.25">
      <c r="A7749" t="s">
        <v>4083</v>
      </c>
      <c r="B7749">
        <v>28.82</v>
      </c>
      <c r="C7749" s="2">
        <v>58025</v>
      </c>
      <c r="D7749">
        <v>1</v>
      </c>
      <c r="E7749" s="2">
        <v>51250</v>
      </c>
      <c r="F7749">
        <v>1</v>
      </c>
      <c r="G7749" s="2">
        <v>51250</v>
      </c>
      <c r="H7749" s="2">
        <v>36479.75</v>
      </c>
      <c r="I7749" t="s">
        <v>4083</v>
      </c>
      <c r="J7749">
        <f t="shared" si="121"/>
        <v>36479.75</v>
      </c>
    </row>
    <row r="7750" spans="1:10" x14ac:dyDescent="0.25">
      <c r="A7750" t="s">
        <v>6699</v>
      </c>
      <c r="B7750">
        <v>43.06</v>
      </c>
      <c r="C7750" s="2">
        <v>58025</v>
      </c>
      <c r="D7750">
        <v>1</v>
      </c>
      <c r="E7750" s="2">
        <v>54000</v>
      </c>
      <c r="F7750">
        <v>1</v>
      </c>
      <c r="G7750" s="2">
        <v>54000</v>
      </c>
      <c r="H7750" s="2">
        <v>30747.599999999999</v>
      </c>
      <c r="I7750" t="s">
        <v>6699</v>
      </c>
      <c r="J7750">
        <f t="shared" si="121"/>
        <v>30747.599999999999</v>
      </c>
    </row>
    <row r="7751" spans="1:10" x14ac:dyDescent="0.25">
      <c r="A7751" t="s">
        <v>5356</v>
      </c>
      <c r="C7751" s="2">
        <v>51250</v>
      </c>
      <c r="D7751">
        <v>1</v>
      </c>
      <c r="E7751" s="2">
        <v>51250</v>
      </c>
      <c r="F7751">
        <v>1</v>
      </c>
      <c r="G7751" s="2">
        <v>51250</v>
      </c>
      <c r="H7751" s="2">
        <v>51250</v>
      </c>
      <c r="I7751" t="s">
        <v>5356</v>
      </c>
      <c r="J7751">
        <f t="shared" si="121"/>
        <v>51250</v>
      </c>
    </row>
    <row r="7752" spans="1:10" x14ac:dyDescent="0.25">
      <c r="A7752" t="s">
        <v>6813</v>
      </c>
      <c r="C7752" s="2">
        <v>51250</v>
      </c>
      <c r="D7752">
        <v>1</v>
      </c>
      <c r="E7752" s="2">
        <v>51250</v>
      </c>
      <c r="F7752">
        <v>1</v>
      </c>
      <c r="G7752" s="2">
        <v>51250</v>
      </c>
      <c r="H7752" s="2">
        <v>51250</v>
      </c>
      <c r="J7752">
        <f t="shared" si="121"/>
        <v>0</v>
      </c>
    </row>
    <row r="7753" spans="1:10" x14ac:dyDescent="0.25">
      <c r="A7753" t="s">
        <v>6853</v>
      </c>
      <c r="B7753">
        <v>20</v>
      </c>
      <c r="C7753" s="2">
        <v>51250</v>
      </c>
      <c r="D7753">
        <v>1</v>
      </c>
      <c r="E7753" s="2">
        <v>51250</v>
      </c>
      <c r="F7753">
        <v>1</v>
      </c>
      <c r="G7753" s="2">
        <v>51250</v>
      </c>
      <c r="H7753" s="2">
        <v>41000</v>
      </c>
      <c r="J7753">
        <f t="shared" si="121"/>
        <v>0</v>
      </c>
    </row>
    <row r="7754" spans="1:10" x14ac:dyDescent="0.25">
      <c r="A7754" t="s">
        <v>3520</v>
      </c>
      <c r="C7754" s="2">
        <v>65000</v>
      </c>
      <c r="D7754">
        <v>1</v>
      </c>
      <c r="E7754" s="2">
        <v>65000</v>
      </c>
      <c r="F7754">
        <v>1</v>
      </c>
      <c r="G7754" s="2">
        <v>65000</v>
      </c>
      <c r="H7754" s="2">
        <v>65000</v>
      </c>
      <c r="J7754">
        <f t="shared" si="121"/>
        <v>0</v>
      </c>
    </row>
    <row r="7755" spans="1:10" x14ac:dyDescent="0.25">
      <c r="A7755" t="s">
        <v>3933</v>
      </c>
      <c r="C7755" s="2">
        <v>65000</v>
      </c>
      <c r="D7755">
        <v>1</v>
      </c>
      <c r="E7755" s="2">
        <v>65000</v>
      </c>
      <c r="F7755">
        <v>1</v>
      </c>
      <c r="G7755" s="2">
        <v>65000</v>
      </c>
      <c r="H7755" s="2">
        <v>65000</v>
      </c>
      <c r="I7755" t="s">
        <v>3933</v>
      </c>
      <c r="J7755">
        <f t="shared" si="121"/>
        <v>65000</v>
      </c>
    </row>
    <row r="7756" spans="1:10" x14ac:dyDescent="0.25">
      <c r="A7756" t="s">
        <v>3685</v>
      </c>
      <c r="B7756">
        <v>10</v>
      </c>
      <c r="C7756" s="2">
        <v>91000</v>
      </c>
      <c r="D7756">
        <v>1</v>
      </c>
      <c r="E7756" s="2">
        <v>91000</v>
      </c>
      <c r="F7756">
        <v>1</v>
      </c>
      <c r="G7756" s="2">
        <v>91000</v>
      </c>
      <c r="H7756" s="2">
        <v>81900</v>
      </c>
      <c r="J7756">
        <f t="shared" si="121"/>
        <v>0</v>
      </c>
    </row>
    <row r="7757" spans="1:10" x14ac:dyDescent="0.25">
      <c r="A7757" t="s">
        <v>4066</v>
      </c>
      <c r="C7757" s="2">
        <v>65000</v>
      </c>
      <c r="D7757">
        <v>2</v>
      </c>
      <c r="E7757" s="2">
        <v>65000</v>
      </c>
      <c r="F7757">
        <v>1</v>
      </c>
      <c r="G7757" s="2">
        <v>130000</v>
      </c>
      <c r="H7757" s="2">
        <v>130000</v>
      </c>
      <c r="J7757">
        <f t="shared" si="121"/>
        <v>0</v>
      </c>
    </row>
    <row r="7758" spans="1:10" x14ac:dyDescent="0.25">
      <c r="A7758" t="s">
        <v>4174</v>
      </c>
      <c r="C7758" s="2">
        <v>87875</v>
      </c>
      <c r="D7758">
        <v>3</v>
      </c>
      <c r="E7758" s="2">
        <v>87875</v>
      </c>
      <c r="F7758">
        <v>1</v>
      </c>
      <c r="G7758" s="2">
        <v>263625</v>
      </c>
      <c r="H7758" s="2">
        <v>263625</v>
      </c>
      <c r="J7758">
        <f t="shared" si="121"/>
        <v>0</v>
      </c>
    </row>
    <row r="7759" spans="1:10" x14ac:dyDescent="0.25">
      <c r="A7759" t="s">
        <v>4202</v>
      </c>
      <c r="B7759">
        <v>10</v>
      </c>
      <c r="C7759" s="2">
        <v>65000</v>
      </c>
      <c r="D7759">
        <v>3</v>
      </c>
      <c r="E7759" s="2">
        <v>65000</v>
      </c>
      <c r="F7759">
        <v>1</v>
      </c>
      <c r="G7759" s="2">
        <v>195000</v>
      </c>
      <c r="H7759" s="2">
        <v>175500</v>
      </c>
      <c r="J7759">
        <f t="shared" si="121"/>
        <v>0</v>
      </c>
    </row>
    <row r="7760" spans="1:10" x14ac:dyDescent="0.25">
      <c r="A7760" t="s">
        <v>3722</v>
      </c>
      <c r="B7760">
        <v>15</v>
      </c>
      <c r="C7760" s="2">
        <v>65000</v>
      </c>
      <c r="D7760">
        <v>20</v>
      </c>
      <c r="E7760" s="2">
        <v>65000</v>
      </c>
      <c r="F7760">
        <v>1</v>
      </c>
      <c r="G7760" s="2">
        <v>1300000</v>
      </c>
      <c r="H7760" s="2">
        <v>1105000</v>
      </c>
      <c r="J7760">
        <f t="shared" si="121"/>
        <v>0</v>
      </c>
    </row>
    <row r="7761" spans="1:10" x14ac:dyDescent="0.25">
      <c r="A7761" t="s">
        <v>3789</v>
      </c>
      <c r="C7761" s="2">
        <v>154560</v>
      </c>
      <c r="D7761">
        <v>1</v>
      </c>
      <c r="E7761" s="2">
        <v>154560</v>
      </c>
      <c r="F7761">
        <v>1</v>
      </c>
      <c r="G7761" s="2">
        <v>154560</v>
      </c>
      <c r="H7761" s="2">
        <v>154560</v>
      </c>
      <c r="J7761">
        <f t="shared" si="121"/>
        <v>0</v>
      </c>
    </row>
    <row r="7762" spans="1:10" x14ac:dyDescent="0.25">
      <c r="A7762" t="s">
        <v>3321</v>
      </c>
      <c r="B7762">
        <v>7</v>
      </c>
      <c r="C7762" s="2">
        <v>154560</v>
      </c>
      <c r="D7762">
        <v>1</v>
      </c>
      <c r="E7762" s="2">
        <v>154560</v>
      </c>
      <c r="F7762">
        <v>1</v>
      </c>
      <c r="G7762" s="2">
        <v>154560</v>
      </c>
      <c r="H7762" s="2">
        <v>143740.79999999999</v>
      </c>
      <c r="J7762">
        <f t="shared" si="121"/>
        <v>0</v>
      </c>
    </row>
    <row r="7763" spans="1:10" x14ac:dyDescent="0.25">
      <c r="A7763" t="s">
        <v>3533</v>
      </c>
      <c r="B7763">
        <v>20</v>
      </c>
      <c r="C7763" s="2">
        <v>65000</v>
      </c>
      <c r="D7763">
        <v>1</v>
      </c>
      <c r="E7763" s="2">
        <v>65000</v>
      </c>
      <c r="F7763">
        <v>1</v>
      </c>
      <c r="G7763" s="2">
        <v>65000</v>
      </c>
      <c r="H7763" s="2">
        <v>52000</v>
      </c>
      <c r="J7763">
        <f t="shared" si="121"/>
        <v>0</v>
      </c>
    </row>
    <row r="7764" spans="1:10" x14ac:dyDescent="0.25">
      <c r="A7764" t="s">
        <v>3682</v>
      </c>
      <c r="B7764">
        <v>18</v>
      </c>
      <c r="C7764" s="2">
        <v>65000</v>
      </c>
      <c r="D7764">
        <v>1</v>
      </c>
      <c r="E7764" s="2">
        <v>65000</v>
      </c>
      <c r="F7764">
        <v>1</v>
      </c>
      <c r="G7764" s="2">
        <v>65000</v>
      </c>
      <c r="H7764" s="2">
        <v>53300</v>
      </c>
      <c r="J7764">
        <f t="shared" si="121"/>
        <v>0</v>
      </c>
    </row>
    <row r="7765" spans="1:10" x14ac:dyDescent="0.25">
      <c r="A7765" t="s">
        <v>3573</v>
      </c>
      <c r="B7765">
        <v>18</v>
      </c>
      <c r="C7765" s="2">
        <v>65000</v>
      </c>
      <c r="D7765">
        <v>1</v>
      </c>
      <c r="E7765" s="2">
        <v>65000</v>
      </c>
      <c r="F7765">
        <v>1</v>
      </c>
      <c r="G7765" s="2">
        <v>65000</v>
      </c>
      <c r="H7765" s="2">
        <v>53300</v>
      </c>
      <c r="J7765">
        <f t="shared" si="121"/>
        <v>0</v>
      </c>
    </row>
    <row r="7766" spans="1:10" x14ac:dyDescent="0.25">
      <c r="A7766" t="s">
        <v>4172</v>
      </c>
      <c r="B7766">
        <v>18</v>
      </c>
      <c r="C7766" s="2">
        <v>69875</v>
      </c>
      <c r="D7766">
        <v>1</v>
      </c>
      <c r="E7766" s="2">
        <v>69875</v>
      </c>
      <c r="F7766">
        <v>1</v>
      </c>
      <c r="G7766" s="2">
        <v>69875</v>
      </c>
      <c r="H7766" s="2">
        <v>57297.5</v>
      </c>
      <c r="J7766">
        <f t="shared" si="121"/>
        <v>0</v>
      </c>
    </row>
    <row r="7767" spans="1:10" x14ac:dyDescent="0.25">
      <c r="A7767" t="s">
        <v>3505</v>
      </c>
      <c r="B7767">
        <v>18</v>
      </c>
      <c r="C7767" s="2">
        <v>78000</v>
      </c>
      <c r="D7767">
        <v>1</v>
      </c>
      <c r="E7767" s="2">
        <v>78000</v>
      </c>
      <c r="F7767">
        <v>1</v>
      </c>
      <c r="G7767" s="2">
        <v>78000</v>
      </c>
      <c r="H7767" s="2">
        <v>63960</v>
      </c>
      <c r="J7767">
        <f t="shared" si="121"/>
        <v>0</v>
      </c>
    </row>
    <row r="7768" spans="1:10" x14ac:dyDescent="0.25">
      <c r="A7768" t="s">
        <v>4028</v>
      </c>
      <c r="B7768">
        <v>0</v>
      </c>
      <c r="C7768" s="2">
        <v>24500</v>
      </c>
      <c r="D7768">
        <v>1</v>
      </c>
      <c r="E7768" s="2">
        <v>23750</v>
      </c>
      <c r="F7768">
        <v>1</v>
      </c>
      <c r="G7768" s="2">
        <v>23750</v>
      </c>
      <c r="H7768" s="2">
        <v>23750</v>
      </c>
      <c r="J7768">
        <f t="shared" si="121"/>
        <v>0</v>
      </c>
    </row>
    <row r="7769" spans="1:10" x14ac:dyDescent="0.25">
      <c r="A7769" t="s">
        <v>3347</v>
      </c>
      <c r="C7769" s="2">
        <v>52750</v>
      </c>
      <c r="D7769">
        <v>1</v>
      </c>
      <c r="E7769" s="2">
        <v>52750</v>
      </c>
      <c r="F7769">
        <v>1</v>
      </c>
      <c r="G7769" s="2">
        <v>52750</v>
      </c>
      <c r="H7769" s="2">
        <v>52750</v>
      </c>
      <c r="J7769">
        <f t="shared" si="121"/>
        <v>0</v>
      </c>
    </row>
    <row r="7770" spans="1:10" x14ac:dyDescent="0.25">
      <c r="A7770" t="s">
        <v>6786</v>
      </c>
      <c r="B7770">
        <v>14.99</v>
      </c>
      <c r="C7770" s="2">
        <v>154560</v>
      </c>
      <c r="D7770">
        <v>1</v>
      </c>
      <c r="E7770" s="2">
        <v>154560</v>
      </c>
      <c r="F7770">
        <v>1</v>
      </c>
      <c r="G7770" s="2">
        <v>154560</v>
      </c>
      <c r="H7770" s="2">
        <v>131391.46</v>
      </c>
      <c r="J7770">
        <f t="shared" si="121"/>
        <v>0</v>
      </c>
    </row>
    <row r="7771" spans="1:10" x14ac:dyDescent="0.25">
      <c r="A7771" t="s">
        <v>4944</v>
      </c>
      <c r="C7771" s="2">
        <v>50000</v>
      </c>
      <c r="D7771">
        <v>1</v>
      </c>
      <c r="E7771" s="2">
        <v>50000</v>
      </c>
      <c r="F7771">
        <v>1</v>
      </c>
      <c r="G7771" s="2">
        <v>50000</v>
      </c>
      <c r="H7771" s="2">
        <v>50000</v>
      </c>
      <c r="J7771">
        <f t="shared" si="121"/>
        <v>0</v>
      </c>
    </row>
    <row r="7772" spans="1:10" x14ac:dyDescent="0.25">
      <c r="A7772" t="s">
        <v>4945</v>
      </c>
      <c r="C7772" s="2">
        <v>50000</v>
      </c>
      <c r="D7772">
        <v>1</v>
      </c>
      <c r="E7772" s="2">
        <v>50000</v>
      </c>
      <c r="F7772">
        <v>1</v>
      </c>
      <c r="G7772" s="2">
        <v>50000</v>
      </c>
      <c r="H7772" s="2">
        <v>50000</v>
      </c>
      <c r="J7772">
        <f t="shared" si="121"/>
        <v>0</v>
      </c>
    </row>
    <row r="7773" spans="1:10" x14ac:dyDescent="0.25">
      <c r="A7773" t="s">
        <v>4926</v>
      </c>
      <c r="C7773" s="2">
        <v>65000</v>
      </c>
      <c r="D7773">
        <v>1</v>
      </c>
      <c r="E7773" s="2">
        <v>65000</v>
      </c>
      <c r="F7773">
        <v>1</v>
      </c>
      <c r="G7773" s="2">
        <v>65000</v>
      </c>
      <c r="H7773" s="2">
        <v>65000</v>
      </c>
      <c r="J7773">
        <f t="shared" si="121"/>
        <v>0</v>
      </c>
    </row>
    <row r="7774" spans="1:10" x14ac:dyDescent="0.25">
      <c r="A7774" t="s">
        <v>4868</v>
      </c>
      <c r="C7774" s="2">
        <v>39</v>
      </c>
      <c r="D7774">
        <v>2</v>
      </c>
      <c r="E7774" s="2">
        <v>39</v>
      </c>
      <c r="F7774">
        <v>2</v>
      </c>
      <c r="G7774" s="2">
        <v>78</v>
      </c>
      <c r="H7774" s="2">
        <v>78</v>
      </c>
      <c r="J7774">
        <f t="shared" si="121"/>
        <v>0</v>
      </c>
    </row>
    <row r="7775" spans="1:10" x14ac:dyDescent="0.25">
      <c r="A7775" t="s">
        <v>4729</v>
      </c>
      <c r="B7775">
        <v>20</v>
      </c>
      <c r="C7775" s="2">
        <v>21950</v>
      </c>
      <c r="D7775">
        <v>1</v>
      </c>
      <c r="E7775" s="2">
        <v>21950</v>
      </c>
      <c r="F7775">
        <v>2</v>
      </c>
      <c r="G7775" s="2">
        <v>21950</v>
      </c>
      <c r="H7775" s="2">
        <v>17560</v>
      </c>
      <c r="J7775">
        <f t="shared" si="121"/>
        <v>0</v>
      </c>
    </row>
    <row r="7776" spans="1:10" x14ac:dyDescent="0.25">
      <c r="A7776" t="s">
        <v>3733</v>
      </c>
      <c r="C7776" s="2">
        <v>199</v>
      </c>
      <c r="D7776">
        <v>1</v>
      </c>
      <c r="E7776" s="2">
        <v>199</v>
      </c>
      <c r="F7776">
        <v>2</v>
      </c>
      <c r="G7776" s="2">
        <v>199</v>
      </c>
      <c r="H7776" s="2">
        <v>199</v>
      </c>
      <c r="J7776">
        <f t="shared" si="121"/>
        <v>0</v>
      </c>
    </row>
    <row r="7777" spans="1:10" x14ac:dyDescent="0.25">
      <c r="A7777" t="s">
        <v>3725</v>
      </c>
      <c r="C7777" s="2">
        <v>78000</v>
      </c>
      <c r="D7777">
        <v>32</v>
      </c>
      <c r="E7777" s="2">
        <v>78000</v>
      </c>
      <c r="F7777">
        <v>2</v>
      </c>
      <c r="G7777" s="2">
        <v>2496000</v>
      </c>
      <c r="H7777" s="2">
        <v>2496000</v>
      </c>
      <c r="J7777">
        <f t="shared" si="121"/>
        <v>0</v>
      </c>
    </row>
    <row r="7778" spans="1:10" x14ac:dyDescent="0.25">
      <c r="A7778" t="s">
        <v>3617</v>
      </c>
      <c r="B7778">
        <v>1</v>
      </c>
      <c r="C7778" s="2">
        <v>39</v>
      </c>
      <c r="D7778">
        <v>1</v>
      </c>
      <c r="E7778" s="2">
        <v>39</v>
      </c>
      <c r="F7778">
        <v>2</v>
      </c>
      <c r="G7778" s="2">
        <v>39</v>
      </c>
      <c r="H7778" s="2">
        <v>38.61</v>
      </c>
      <c r="J7778">
        <f t="shared" si="121"/>
        <v>0</v>
      </c>
    </row>
    <row r="7779" spans="1:10" x14ac:dyDescent="0.25">
      <c r="A7779" t="s">
        <v>3462</v>
      </c>
      <c r="B7779">
        <v>1</v>
      </c>
      <c r="C7779" s="2">
        <v>39</v>
      </c>
      <c r="D7779">
        <v>1</v>
      </c>
      <c r="E7779" s="2">
        <v>39</v>
      </c>
      <c r="F7779">
        <v>2</v>
      </c>
      <c r="G7779" s="2">
        <v>39</v>
      </c>
      <c r="H7779" s="2">
        <v>38.61</v>
      </c>
      <c r="J7779">
        <f t="shared" si="121"/>
        <v>0</v>
      </c>
    </row>
    <row r="7780" spans="1:10" x14ac:dyDescent="0.25">
      <c r="A7780" t="s">
        <v>6609</v>
      </c>
      <c r="B7780">
        <v>1</v>
      </c>
      <c r="C7780" s="2">
        <v>199</v>
      </c>
      <c r="D7780">
        <v>1</v>
      </c>
      <c r="E7780" s="2">
        <v>199</v>
      </c>
      <c r="F7780">
        <v>2</v>
      </c>
      <c r="G7780" s="2">
        <v>199</v>
      </c>
      <c r="H7780" s="2">
        <v>197.01</v>
      </c>
      <c r="J7780">
        <f t="shared" si="121"/>
        <v>0</v>
      </c>
    </row>
    <row r="7781" spans="1:10" x14ac:dyDescent="0.25">
      <c r="A7781" t="s">
        <v>6174</v>
      </c>
      <c r="B7781">
        <v>10</v>
      </c>
      <c r="C7781" s="2">
        <v>199</v>
      </c>
      <c r="D7781">
        <v>1</v>
      </c>
      <c r="E7781" s="2">
        <v>199</v>
      </c>
      <c r="F7781">
        <v>2</v>
      </c>
      <c r="G7781" s="2">
        <v>199</v>
      </c>
      <c r="H7781" s="2">
        <v>179.1</v>
      </c>
      <c r="J7781">
        <f t="shared" si="121"/>
        <v>0</v>
      </c>
    </row>
    <row r="7782" spans="1:10" x14ac:dyDescent="0.25">
      <c r="A7782" t="s">
        <v>3585</v>
      </c>
      <c r="C7782" s="2">
        <v>39</v>
      </c>
      <c r="D7782">
        <v>1</v>
      </c>
      <c r="E7782" s="2">
        <v>0</v>
      </c>
      <c r="F7782">
        <v>2</v>
      </c>
      <c r="G7782" s="2">
        <v>0</v>
      </c>
      <c r="H7782" s="2">
        <v>0</v>
      </c>
      <c r="J7782">
        <f t="shared" si="121"/>
        <v>0</v>
      </c>
    </row>
    <row r="7783" spans="1:10" x14ac:dyDescent="0.25">
      <c r="A7783" t="s">
        <v>3470</v>
      </c>
      <c r="C7783" s="2">
        <v>39</v>
      </c>
      <c r="D7783">
        <v>1</v>
      </c>
      <c r="E7783" s="2">
        <v>39</v>
      </c>
      <c r="F7783">
        <v>2</v>
      </c>
      <c r="G7783" s="2">
        <v>39</v>
      </c>
      <c r="H7783" s="2">
        <v>39</v>
      </c>
      <c r="J7783">
        <f t="shared" si="121"/>
        <v>0</v>
      </c>
    </row>
    <row r="7784" spans="1:10" x14ac:dyDescent="0.25">
      <c r="A7784" t="s">
        <v>2661</v>
      </c>
      <c r="C7784" s="2">
        <v>39</v>
      </c>
      <c r="D7784">
        <v>1</v>
      </c>
      <c r="E7784" s="2">
        <v>39</v>
      </c>
      <c r="F7784">
        <v>2</v>
      </c>
      <c r="G7784" s="2">
        <v>39</v>
      </c>
      <c r="H7784" s="2">
        <v>39</v>
      </c>
      <c r="J7784">
        <f t="shared" si="121"/>
        <v>0</v>
      </c>
    </row>
    <row r="7785" spans="1:10" x14ac:dyDescent="0.25">
      <c r="A7785" t="s">
        <v>3936</v>
      </c>
      <c r="C7785" s="2">
        <v>39</v>
      </c>
      <c r="D7785">
        <v>1</v>
      </c>
      <c r="E7785" s="2">
        <v>39</v>
      </c>
      <c r="F7785">
        <v>2</v>
      </c>
      <c r="G7785" s="2">
        <v>39</v>
      </c>
      <c r="H7785" s="2">
        <v>39</v>
      </c>
      <c r="J7785">
        <f t="shared" si="121"/>
        <v>0</v>
      </c>
    </row>
    <row r="7786" spans="1:10" x14ac:dyDescent="0.25">
      <c r="A7786" t="s">
        <v>5510</v>
      </c>
      <c r="C7786" s="2">
        <v>39</v>
      </c>
      <c r="D7786">
        <v>1</v>
      </c>
      <c r="E7786" s="2">
        <v>39</v>
      </c>
      <c r="F7786">
        <v>2</v>
      </c>
      <c r="G7786" s="2">
        <v>39</v>
      </c>
      <c r="H7786" s="2">
        <v>39</v>
      </c>
      <c r="J7786">
        <f t="shared" si="121"/>
        <v>0</v>
      </c>
    </row>
    <row r="7787" spans="1:10" x14ac:dyDescent="0.25">
      <c r="A7787" t="s">
        <v>6497</v>
      </c>
      <c r="C7787" s="2">
        <v>39</v>
      </c>
      <c r="D7787">
        <v>1</v>
      </c>
      <c r="E7787" s="2">
        <v>39</v>
      </c>
      <c r="F7787">
        <v>2</v>
      </c>
      <c r="G7787" s="2">
        <v>39</v>
      </c>
      <c r="H7787" s="2">
        <v>39</v>
      </c>
      <c r="J7787">
        <f t="shared" si="121"/>
        <v>0</v>
      </c>
    </row>
    <row r="7788" spans="1:10" x14ac:dyDescent="0.25">
      <c r="A7788" t="s">
        <v>5497</v>
      </c>
      <c r="C7788" s="2">
        <v>39</v>
      </c>
      <c r="D7788">
        <v>1</v>
      </c>
      <c r="E7788" s="2">
        <v>39</v>
      </c>
      <c r="F7788">
        <v>2</v>
      </c>
      <c r="G7788" s="2">
        <v>39</v>
      </c>
      <c r="H7788" s="2">
        <v>39</v>
      </c>
      <c r="J7788">
        <f t="shared" si="121"/>
        <v>0</v>
      </c>
    </row>
    <row r="7789" spans="1:10" x14ac:dyDescent="0.25">
      <c r="A7789" t="s">
        <v>4861</v>
      </c>
      <c r="C7789" s="2">
        <v>39</v>
      </c>
      <c r="D7789">
        <v>1</v>
      </c>
      <c r="E7789" s="2">
        <v>39</v>
      </c>
      <c r="F7789">
        <v>2</v>
      </c>
      <c r="G7789" s="2">
        <v>39</v>
      </c>
      <c r="H7789" s="2">
        <v>39</v>
      </c>
      <c r="J7789">
        <f t="shared" si="121"/>
        <v>0</v>
      </c>
    </row>
    <row r="7790" spans="1:10" x14ac:dyDescent="0.25">
      <c r="A7790" t="s">
        <v>6330</v>
      </c>
      <c r="C7790" s="2">
        <v>39</v>
      </c>
      <c r="D7790">
        <v>1</v>
      </c>
      <c r="E7790" s="2">
        <v>39</v>
      </c>
      <c r="F7790">
        <v>2</v>
      </c>
      <c r="G7790" s="2">
        <v>39</v>
      </c>
      <c r="H7790" s="2">
        <v>39</v>
      </c>
      <c r="J7790">
        <f t="shared" si="121"/>
        <v>0</v>
      </c>
    </row>
    <row r="7791" spans="1:10" x14ac:dyDescent="0.25">
      <c r="A7791" t="s">
        <v>6410</v>
      </c>
      <c r="C7791" s="2">
        <v>39</v>
      </c>
      <c r="D7791">
        <v>1</v>
      </c>
      <c r="E7791" s="2">
        <v>39</v>
      </c>
      <c r="F7791">
        <v>2</v>
      </c>
      <c r="G7791" s="2">
        <v>39</v>
      </c>
      <c r="H7791" s="2">
        <v>39</v>
      </c>
      <c r="J7791">
        <f t="shared" si="121"/>
        <v>0</v>
      </c>
    </row>
    <row r="7792" spans="1:10" x14ac:dyDescent="0.25">
      <c r="A7792" t="s">
        <v>4856</v>
      </c>
      <c r="C7792" s="2">
        <v>39</v>
      </c>
      <c r="D7792">
        <v>1</v>
      </c>
      <c r="E7792" s="2">
        <v>39</v>
      </c>
      <c r="F7792">
        <v>2</v>
      </c>
      <c r="G7792" s="2">
        <v>39</v>
      </c>
      <c r="H7792" s="2">
        <v>39</v>
      </c>
      <c r="J7792">
        <f t="shared" si="121"/>
        <v>0</v>
      </c>
    </row>
    <row r="7793" spans="1:10" x14ac:dyDescent="0.25">
      <c r="A7793" t="s">
        <v>5472</v>
      </c>
      <c r="C7793" s="2">
        <v>39</v>
      </c>
      <c r="D7793">
        <v>1</v>
      </c>
      <c r="E7793" s="2">
        <v>39</v>
      </c>
      <c r="F7793">
        <v>2</v>
      </c>
      <c r="G7793" s="2">
        <v>39</v>
      </c>
      <c r="H7793" s="2">
        <v>39</v>
      </c>
      <c r="I7793" t="s">
        <v>5472</v>
      </c>
      <c r="J7793">
        <f t="shared" si="121"/>
        <v>39</v>
      </c>
    </row>
    <row r="7794" spans="1:10" x14ac:dyDescent="0.25">
      <c r="A7794" t="s">
        <v>5470</v>
      </c>
      <c r="C7794" s="2">
        <v>39</v>
      </c>
      <c r="D7794">
        <v>1</v>
      </c>
      <c r="E7794" s="2">
        <v>39</v>
      </c>
      <c r="F7794">
        <v>2</v>
      </c>
      <c r="G7794" s="2">
        <v>39</v>
      </c>
      <c r="H7794" s="2">
        <v>39</v>
      </c>
      <c r="J7794">
        <f t="shared" si="121"/>
        <v>0</v>
      </c>
    </row>
    <row r="7795" spans="1:10" x14ac:dyDescent="0.25">
      <c r="A7795" t="s">
        <v>3577</v>
      </c>
      <c r="C7795" s="2">
        <v>39</v>
      </c>
      <c r="D7795">
        <v>1</v>
      </c>
      <c r="E7795" s="2">
        <v>39</v>
      </c>
      <c r="F7795">
        <v>2</v>
      </c>
      <c r="G7795" s="2">
        <v>39</v>
      </c>
      <c r="H7795" s="2">
        <v>39</v>
      </c>
      <c r="J7795">
        <f t="shared" si="121"/>
        <v>0</v>
      </c>
    </row>
    <row r="7796" spans="1:10" x14ac:dyDescent="0.25">
      <c r="A7796" t="s">
        <v>3949</v>
      </c>
      <c r="C7796" s="2">
        <v>39</v>
      </c>
      <c r="D7796">
        <v>1</v>
      </c>
      <c r="E7796" s="2">
        <v>39</v>
      </c>
      <c r="F7796">
        <v>2</v>
      </c>
      <c r="G7796" s="2">
        <v>39</v>
      </c>
      <c r="H7796" s="2">
        <v>39</v>
      </c>
      <c r="J7796">
        <f t="shared" si="121"/>
        <v>0</v>
      </c>
    </row>
    <row r="7797" spans="1:10" x14ac:dyDescent="0.25">
      <c r="A7797" t="s">
        <v>3578</v>
      </c>
      <c r="C7797" s="2">
        <v>39</v>
      </c>
      <c r="D7797">
        <v>1</v>
      </c>
      <c r="E7797" s="2">
        <v>39</v>
      </c>
      <c r="F7797">
        <v>2</v>
      </c>
      <c r="G7797" s="2">
        <v>39</v>
      </c>
      <c r="H7797" s="2">
        <v>39</v>
      </c>
      <c r="J7797">
        <f t="shared" si="121"/>
        <v>0</v>
      </c>
    </row>
    <row r="7798" spans="1:10" x14ac:dyDescent="0.25">
      <c r="A7798" t="s">
        <v>3465</v>
      </c>
      <c r="C7798" s="2">
        <v>39</v>
      </c>
      <c r="D7798">
        <v>1</v>
      </c>
      <c r="E7798" s="2">
        <v>39</v>
      </c>
      <c r="F7798">
        <v>2</v>
      </c>
      <c r="G7798" s="2">
        <v>39</v>
      </c>
      <c r="H7798" s="2">
        <v>39</v>
      </c>
      <c r="J7798">
        <f t="shared" si="121"/>
        <v>0</v>
      </c>
    </row>
    <row r="7799" spans="1:10" x14ac:dyDescent="0.25">
      <c r="A7799" t="s">
        <v>4069</v>
      </c>
      <c r="C7799" s="2">
        <v>39</v>
      </c>
      <c r="D7799">
        <v>1</v>
      </c>
      <c r="E7799" s="2">
        <v>39</v>
      </c>
      <c r="F7799">
        <v>2</v>
      </c>
      <c r="G7799" s="2">
        <v>39</v>
      </c>
      <c r="H7799" s="2">
        <v>39</v>
      </c>
      <c r="I7799" t="s">
        <v>4069</v>
      </c>
      <c r="J7799">
        <f t="shared" si="121"/>
        <v>39</v>
      </c>
    </row>
    <row r="7800" spans="1:10" x14ac:dyDescent="0.25">
      <c r="A7800" t="s">
        <v>4855</v>
      </c>
      <c r="C7800" s="2">
        <v>74.97</v>
      </c>
      <c r="D7800">
        <v>1</v>
      </c>
      <c r="E7800" s="2">
        <v>6.27</v>
      </c>
      <c r="F7800">
        <v>2</v>
      </c>
      <c r="G7800" s="2">
        <v>6.27</v>
      </c>
      <c r="H7800" s="2">
        <v>6.27</v>
      </c>
      <c r="J7800">
        <f t="shared" si="121"/>
        <v>0</v>
      </c>
    </row>
    <row r="7801" spans="1:10" x14ac:dyDescent="0.25">
      <c r="A7801" t="s">
        <v>4230</v>
      </c>
      <c r="C7801" s="2">
        <v>199</v>
      </c>
      <c r="D7801">
        <v>1</v>
      </c>
      <c r="E7801" s="2">
        <v>199</v>
      </c>
      <c r="F7801">
        <v>2</v>
      </c>
      <c r="G7801" s="2">
        <v>199</v>
      </c>
      <c r="H7801" s="2">
        <v>199</v>
      </c>
      <c r="I7801" t="s">
        <v>4230</v>
      </c>
      <c r="J7801">
        <f t="shared" si="121"/>
        <v>199</v>
      </c>
    </row>
    <row r="7802" spans="1:10" x14ac:dyDescent="0.25">
      <c r="A7802" t="s">
        <v>6608</v>
      </c>
      <c r="C7802" s="2">
        <v>199</v>
      </c>
      <c r="D7802">
        <v>1</v>
      </c>
      <c r="E7802" s="2">
        <v>199</v>
      </c>
      <c r="F7802">
        <v>2</v>
      </c>
      <c r="G7802" s="2">
        <v>199</v>
      </c>
      <c r="H7802" s="2">
        <v>199</v>
      </c>
      <c r="J7802">
        <f t="shared" si="121"/>
        <v>0</v>
      </c>
    </row>
    <row r="7803" spans="1:10" x14ac:dyDescent="0.25">
      <c r="A7803" t="s">
        <v>5492</v>
      </c>
      <c r="C7803" s="2">
        <v>199</v>
      </c>
      <c r="D7803">
        <v>1</v>
      </c>
      <c r="E7803" s="2">
        <v>199</v>
      </c>
      <c r="F7803">
        <v>2</v>
      </c>
      <c r="G7803" s="2">
        <v>199</v>
      </c>
      <c r="H7803" s="2">
        <v>199</v>
      </c>
      <c r="J7803">
        <f t="shared" si="121"/>
        <v>0</v>
      </c>
    </row>
    <row r="7804" spans="1:10" x14ac:dyDescent="0.25">
      <c r="A7804" t="s">
        <v>4018</v>
      </c>
      <c r="C7804" s="2">
        <v>199</v>
      </c>
      <c r="D7804">
        <v>1</v>
      </c>
      <c r="E7804" s="2">
        <v>199</v>
      </c>
      <c r="F7804">
        <v>2</v>
      </c>
      <c r="G7804" s="2">
        <v>199</v>
      </c>
      <c r="H7804" s="2">
        <v>199</v>
      </c>
      <c r="J7804">
        <f t="shared" si="121"/>
        <v>0</v>
      </c>
    </row>
    <row r="7805" spans="1:10" x14ac:dyDescent="0.25">
      <c r="A7805" t="s">
        <v>3582</v>
      </c>
      <c r="C7805" s="2">
        <v>199</v>
      </c>
      <c r="D7805">
        <v>1</v>
      </c>
      <c r="E7805" s="2">
        <v>199</v>
      </c>
      <c r="F7805">
        <v>2</v>
      </c>
      <c r="G7805" s="2">
        <v>199</v>
      </c>
      <c r="H7805" s="2">
        <v>199</v>
      </c>
      <c r="J7805">
        <f t="shared" si="121"/>
        <v>0</v>
      </c>
    </row>
    <row r="7806" spans="1:10" x14ac:dyDescent="0.25">
      <c r="A7806" t="s">
        <v>6621</v>
      </c>
      <c r="C7806" s="2">
        <v>199</v>
      </c>
      <c r="D7806">
        <v>1</v>
      </c>
      <c r="E7806" s="2">
        <v>199</v>
      </c>
      <c r="F7806">
        <v>2</v>
      </c>
      <c r="G7806" s="2">
        <v>199</v>
      </c>
      <c r="H7806" s="2">
        <v>199</v>
      </c>
      <c r="J7806">
        <f t="shared" si="121"/>
        <v>0</v>
      </c>
    </row>
    <row r="7807" spans="1:10" x14ac:dyDescent="0.25">
      <c r="A7807" t="s">
        <v>3451</v>
      </c>
      <c r="C7807" s="2">
        <v>199</v>
      </c>
      <c r="D7807">
        <v>1</v>
      </c>
      <c r="E7807" s="2">
        <v>199</v>
      </c>
      <c r="F7807">
        <v>2</v>
      </c>
      <c r="G7807" s="2">
        <v>199</v>
      </c>
      <c r="H7807" s="2">
        <v>199</v>
      </c>
      <c r="J7807">
        <f t="shared" si="121"/>
        <v>0</v>
      </c>
    </row>
    <row r="7808" spans="1:10" x14ac:dyDescent="0.25">
      <c r="A7808" t="s">
        <v>3576</v>
      </c>
      <c r="C7808" s="2">
        <v>199</v>
      </c>
      <c r="D7808">
        <v>1</v>
      </c>
      <c r="E7808" s="2">
        <v>199</v>
      </c>
      <c r="F7808">
        <v>2</v>
      </c>
      <c r="G7808" s="2">
        <v>199</v>
      </c>
      <c r="H7808" s="2">
        <v>199</v>
      </c>
      <c r="J7808">
        <f t="shared" si="121"/>
        <v>0</v>
      </c>
    </row>
    <row r="7809" spans="1:10" x14ac:dyDescent="0.25">
      <c r="A7809" t="s">
        <v>3690</v>
      </c>
      <c r="C7809" s="2">
        <v>199</v>
      </c>
      <c r="D7809">
        <v>1</v>
      </c>
      <c r="E7809" s="2">
        <v>199</v>
      </c>
      <c r="F7809">
        <v>2</v>
      </c>
      <c r="G7809" s="2">
        <v>199</v>
      </c>
      <c r="H7809" s="2">
        <v>199</v>
      </c>
      <c r="J7809">
        <f t="shared" si="121"/>
        <v>0</v>
      </c>
    </row>
    <row r="7810" spans="1:10" x14ac:dyDescent="0.25">
      <c r="A7810" t="s">
        <v>2291</v>
      </c>
      <c r="C7810" s="2">
        <v>199</v>
      </c>
      <c r="D7810">
        <v>1</v>
      </c>
      <c r="E7810" s="2">
        <v>199</v>
      </c>
      <c r="F7810">
        <v>2</v>
      </c>
      <c r="G7810" s="2">
        <v>199</v>
      </c>
      <c r="H7810" s="2">
        <v>199</v>
      </c>
      <c r="J7810">
        <f t="shared" si="121"/>
        <v>0</v>
      </c>
    </row>
    <row r="7811" spans="1:10" x14ac:dyDescent="0.25">
      <c r="A7811" t="s">
        <v>3580</v>
      </c>
      <c r="C7811" s="2">
        <v>199</v>
      </c>
      <c r="D7811">
        <v>1</v>
      </c>
      <c r="E7811" s="2">
        <v>199</v>
      </c>
      <c r="F7811">
        <v>2</v>
      </c>
      <c r="G7811" s="2">
        <v>199</v>
      </c>
      <c r="H7811" s="2">
        <v>199</v>
      </c>
      <c r="J7811">
        <f t="shared" ref="J7811:J7874" si="122">IF(I7811=0,0,H7811)</f>
        <v>0</v>
      </c>
    </row>
    <row r="7812" spans="1:10" x14ac:dyDescent="0.25">
      <c r="A7812" t="s">
        <v>3579</v>
      </c>
      <c r="C7812" s="2">
        <v>199</v>
      </c>
      <c r="D7812">
        <v>1</v>
      </c>
      <c r="E7812" s="2">
        <v>199</v>
      </c>
      <c r="F7812">
        <v>2</v>
      </c>
      <c r="G7812" s="2">
        <v>199</v>
      </c>
      <c r="H7812" s="2">
        <v>199</v>
      </c>
      <c r="J7812">
        <f t="shared" si="122"/>
        <v>0</v>
      </c>
    </row>
    <row r="7813" spans="1:10" x14ac:dyDescent="0.25">
      <c r="A7813" t="s">
        <v>5509</v>
      </c>
      <c r="C7813" s="2">
        <v>199</v>
      </c>
      <c r="D7813">
        <v>1</v>
      </c>
      <c r="E7813" s="2">
        <v>199</v>
      </c>
      <c r="F7813">
        <v>2</v>
      </c>
      <c r="G7813" s="2">
        <v>199</v>
      </c>
      <c r="H7813" s="2">
        <v>199</v>
      </c>
      <c r="J7813">
        <f t="shared" si="122"/>
        <v>0</v>
      </c>
    </row>
    <row r="7814" spans="1:10" x14ac:dyDescent="0.25">
      <c r="A7814" t="s">
        <v>5458</v>
      </c>
      <c r="C7814" s="2">
        <v>199</v>
      </c>
      <c r="D7814">
        <v>1</v>
      </c>
      <c r="E7814" s="2">
        <v>199</v>
      </c>
      <c r="F7814">
        <v>2</v>
      </c>
      <c r="G7814" s="2">
        <v>199</v>
      </c>
      <c r="H7814" s="2">
        <v>199</v>
      </c>
      <c r="J7814">
        <f t="shared" si="122"/>
        <v>0</v>
      </c>
    </row>
    <row r="7815" spans="1:10" x14ac:dyDescent="0.25">
      <c r="A7815" t="s">
        <v>5491</v>
      </c>
      <c r="C7815" s="2">
        <v>199</v>
      </c>
      <c r="D7815">
        <v>1</v>
      </c>
      <c r="E7815" s="2">
        <v>199</v>
      </c>
      <c r="F7815">
        <v>2</v>
      </c>
      <c r="G7815" s="2">
        <v>199</v>
      </c>
      <c r="H7815" s="2">
        <v>199</v>
      </c>
      <c r="J7815">
        <f t="shared" si="122"/>
        <v>0</v>
      </c>
    </row>
    <row r="7816" spans="1:10" x14ac:dyDescent="0.25">
      <c r="A7816" t="s">
        <v>4819</v>
      </c>
      <c r="C7816" s="2">
        <v>199</v>
      </c>
      <c r="D7816">
        <v>1</v>
      </c>
      <c r="E7816" s="2">
        <v>199</v>
      </c>
      <c r="F7816">
        <v>2</v>
      </c>
      <c r="G7816" s="2">
        <v>199</v>
      </c>
      <c r="H7816" s="2">
        <v>199</v>
      </c>
      <c r="J7816">
        <f t="shared" si="122"/>
        <v>0</v>
      </c>
    </row>
    <row r="7817" spans="1:10" x14ac:dyDescent="0.25">
      <c r="A7817" t="s">
        <v>3973</v>
      </c>
      <c r="C7817" s="2">
        <v>199</v>
      </c>
      <c r="D7817">
        <v>1</v>
      </c>
      <c r="E7817" s="2">
        <v>199</v>
      </c>
      <c r="F7817">
        <v>2</v>
      </c>
      <c r="G7817" s="2">
        <v>199</v>
      </c>
      <c r="H7817" s="2">
        <v>199</v>
      </c>
      <c r="J7817">
        <f t="shared" si="122"/>
        <v>0</v>
      </c>
    </row>
    <row r="7818" spans="1:10" x14ac:dyDescent="0.25">
      <c r="A7818" t="s">
        <v>6169</v>
      </c>
      <c r="C7818" s="2">
        <v>199</v>
      </c>
      <c r="D7818">
        <v>1</v>
      </c>
      <c r="E7818" s="2">
        <v>199</v>
      </c>
      <c r="F7818">
        <v>2</v>
      </c>
      <c r="G7818" s="2">
        <v>199</v>
      </c>
      <c r="H7818" s="2">
        <v>199</v>
      </c>
      <c r="J7818">
        <f t="shared" si="122"/>
        <v>0</v>
      </c>
    </row>
    <row r="7819" spans="1:10" x14ac:dyDescent="0.25">
      <c r="A7819" t="s">
        <v>5433</v>
      </c>
      <c r="C7819" s="2">
        <v>199</v>
      </c>
      <c r="D7819">
        <v>1</v>
      </c>
      <c r="E7819" s="2">
        <v>199</v>
      </c>
      <c r="F7819">
        <v>2</v>
      </c>
      <c r="G7819" s="2">
        <v>199</v>
      </c>
      <c r="H7819" s="2">
        <v>199</v>
      </c>
      <c r="J7819">
        <f t="shared" si="122"/>
        <v>0</v>
      </c>
    </row>
    <row r="7820" spans="1:10" x14ac:dyDescent="0.25">
      <c r="A7820" t="s">
        <v>5057</v>
      </c>
      <c r="C7820" s="2">
        <v>199</v>
      </c>
      <c r="D7820">
        <v>1</v>
      </c>
      <c r="E7820" s="2">
        <v>199</v>
      </c>
      <c r="F7820">
        <v>2</v>
      </c>
      <c r="G7820" s="2">
        <v>199</v>
      </c>
      <c r="H7820" s="2">
        <v>199</v>
      </c>
      <c r="J7820">
        <f t="shared" si="122"/>
        <v>0</v>
      </c>
    </row>
    <row r="7821" spans="1:10" x14ac:dyDescent="0.25">
      <c r="A7821" t="s">
        <v>4857</v>
      </c>
      <c r="C7821" s="2">
        <v>199</v>
      </c>
      <c r="D7821">
        <v>1</v>
      </c>
      <c r="E7821" s="2">
        <v>199</v>
      </c>
      <c r="F7821">
        <v>2</v>
      </c>
      <c r="G7821" s="2">
        <v>199</v>
      </c>
      <c r="H7821" s="2">
        <v>199</v>
      </c>
      <c r="J7821">
        <f t="shared" si="122"/>
        <v>0</v>
      </c>
    </row>
    <row r="7822" spans="1:10" x14ac:dyDescent="0.25">
      <c r="A7822" t="s">
        <v>3590</v>
      </c>
      <c r="C7822" s="2">
        <v>199</v>
      </c>
      <c r="D7822">
        <v>1</v>
      </c>
      <c r="E7822" s="2">
        <v>199</v>
      </c>
      <c r="F7822">
        <v>2</v>
      </c>
      <c r="G7822" s="2">
        <v>199</v>
      </c>
      <c r="H7822" s="2">
        <v>199</v>
      </c>
      <c r="J7822">
        <f t="shared" si="122"/>
        <v>0</v>
      </c>
    </row>
    <row r="7823" spans="1:10" x14ac:dyDescent="0.25">
      <c r="A7823" t="s">
        <v>6163</v>
      </c>
      <c r="C7823" s="2">
        <v>199</v>
      </c>
      <c r="D7823">
        <v>1</v>
      </c>
      <c r="E7823" s="2">
        <v>199</v>
      </c>
      <c r="F7823">
        <v>2</v>
      </c>
      <c r="G7823" s="2">
        <v>199</v>
      </c>
      <c r="H7823" s="2">
        <v>199</v>
      </c>
      <c r="J7823">
        <f t="shared" si="122"/>
        <v>0</v>
      </c>
    </row>
    <row r="7824" spans="1:10" x14ac:dyDescent="0.25">
      <c r="A7824" t="s">
        <v>5496</v>
      </c>
      <c r="C7824" s="2">
        <v>199</v>
      </c>
      <c r="D7824">
        <v>1</v>
      </c>
      <c r="E7824" s="2">
        <v>199</v>
      </c>
      <c r="F7824">
        <v>2</v>
      </c>
      <c r="G7824" s="2">
        <v>199</v>
      </c>
      <c r="H7824" s="2">
        <v>199</v>
      </c>
      <c r="J7824">
        <f t="shared" si="122"/>
        <v>0</v>
      </c>
    </row>
    <row r="7825" spans="1:10" x14ac:dyDescent="0.25">
      <c r="A7825" t="s">
        <v>4015</v>
      </c>
      <c r="C7825" s="2">
        <v>199</v>
      </c>
      <c r="D7825">
        <v>1</v>
      </c>
      <c r="E7825" s="2">
        <v>199</v>
      </c>
      <c r="F7825">
        <v>2</v>
      </c>
      <c r="G7825" s="2">
        <v>199</v>
      </c>
      <c r="H7825" s="2">
        <v>199</v>
      </c>
      <c r="J7825">
        <f t="shared" si="122"/>
        <v>0</v>
      </c>
    </row>
    <row r="7826" spans="1:10" x14ac:dyDescent="0.25">
      <c r="A7826" t="s">
        <v>6507</v>
      </c>
      <c r="C7826" s="2">
        <v>199</v>
      </c>
      <c r="D7826">
        <v>1</v>
      </c>
      <c r="E7826" s="2">
        <v>199</v>
      </c>
      <c r="F7826">
        <v>2</v>
      </c>
      <c r="G7826" s="2">
        <v>199</v>
      </c>
      <c r="H7826" s="2">
        <v>199</v>
      </c>
      <c r="J7826">
        <f t="shared" si="122"/>
        <v>0</v>
      </c>
    </row>
    <row r="7827" spans="1:10" x14ac:dyDescent="0.25">
      <c r="A7827" t="s">
        <v>6511</v>
      </c>
      <c r="C7827" s="2">
        <v>199</v>
      </c>
      <c r="D7827">
        <v>1</v>
      </c>
      <c r="E7827" s="2">
        <v>199</v>
      </c>
      <c r="F7827">
        <v>2</v>
      </c>
      <c r="G7827" s="2">
        <v>199</v>
      </c>
      <c r="H7827" s="2">
        <v>199</v>
      </c>
      <c r="J7827">
        <f t="shared" si="122"/>
        <v>0</v>
      </c>
    </row>
    <row r="7828" spans="1:10" x14ac:dyDescent="0.25">
      <c r="A7828" t="s">
        <v>5480</v>
      </c>
      <c r="C7828" s="2">
        <v>199</v>
      </c>
      <c r="D7828">
        <v>1</v>
      </c>
      <c r="E7828" s="2">
        <v>199</v>
      </c>
      <c r="F7828">
        <v>2</v>
      </c>
      <c r="G7828" s="2">
        <v>199</v>
      </c>
      <c r="H7828" s="2">
        <v>199</v>
      </c>
      <c r="J7828">
        <f t="shared" si="122"/>
        <v>0</v>
      </c>
    </row>
    <row r="7829" spans="1:10" x14ac:dyDescent="0.25">
      <c r="A7829" t="s">
        <v>5473</v>
      </c>
      <c r="C7829" s="2">
        <v>199</v>
      </c>
      <c r="D7829">
        <v>1</v>
      </c>
      <c r="E7829" s="2">
        <v>199</v>
      </c>
      <c r="F7829">
        <v>2</v>
      </c>
      <c r="G7829" s="2">
        <v>199</v>
      </c>
      <c r="H7829" s="2">
        <v>199</v>
      </c>
      <c r="J7829">
        <f t="shared" si="122"/>
        <v>0</v>
      </c>
    </row>
    <row r="7830" spans="1:10" x14ac:dyDescent="0.25">
      <c r="A7830" t="s">
        <v>6565</v>
      </c>
      <c r="C7830" s="2">
        <v>199</v>
      </c>
      <c r="D7830">
        <v>1</v>
      </c>
      <c r="E7830" s="2">
        <v>199</v>
      </c>
      <c r="F7830">
        <v>2</v>
      </c>
      <c r="G7830" s="2">
        <v>199</v>
      </c>
      <c r="H7830" s="2">
        <v>199</v>
      </c>
      <c r="J7830">
        <f t="shared" si="122"/>
        <v>0</v>
      </c>
    </row>
    <row r="7831" spans="1:10" x14ac:dyDescent="0.25">
      <c r="A7831" t="s">
        <v>5058</v>
      </c>
      <c r="C7831" s="2">
        <v>199</v>
      </c>
      <c r="D7831">
        <v>1</v>
      </c>
      <c r="E7831" s="2">
        <v>199</v>
      </c>
      <c r="F7831">
        <v>2</v>
      </c>
      <c r="G7831" s="2">
        <v>199</v>
      </c>
      <c r="H7831" s="2">
        <v>199</v>
      </c>
      <c r="J7831">
        <f t="shared" si="122"/>
        <v>0</v>
      </c>
    </row>
    <row r="7832" spans="1:10" x14ac:dyDescent="0.25">
      <c r="A7832" t="s">
        <v>5489</v>
      </c>
      <c r="C7832" s="2">
        <v>199</v>
      </c>
      <c r="D7832">
        <v>1</v>
      </c>
      <c r="E7832" s="2">
        <v>199</v>
      </c>
      <c r="F7832">
        <v>2</v>
      </c>
      <c r="G7832" s="2">
        <v>199</v>
      </c>
      <c r="H7832" s="2">
        <v>199</v>
      </c>
      <c r="J7832">
        <f t="shared" si="122"/>
        <v>0</v>
      </c>
    </row>
    <row r="7833" spans="1:10" x14ac:dyDescent="0.25">
      <c r="A7833" t="s">
        <v>6652</v>
      </c>
      <c r="C7833" s="2">
        <v>199</v>
      </c>
      <c r="D7833">
        <v>1</v>
      </c>
      <c r="E7833" s="2">
        <v>199</v>
      </c>
      <c r="F7833">
        <v>2</v>
      </c>
      <c r="G7833" s="2">
        <v>199</v>
      </c>
      <c r="H7833" s="2">
        <v>199</v>
      </c>
      <c r="J7833">
        <f t="shared" si="122"/>
        <v>0</v>
      </c>
    </row>
    <row r="7834" spans="1:10" x14ac:dyDescent="0.25">
      <c r="A7834" t="s">
        <v>4765</v>
      </c>
      <c r="C7834" s="2">
        <v>199</v>
      </c>
      <c r="D7834">
        <v>1</v>
      </c>
      <c r="E7834" s="2">
        <v>199</v>
      </c>
      <c r="F7834">
        <v>2</v>
      </c>
      <c r="G7834" s="2">
        <v>199</v>
      </c>
      <c r="H7834" s="2">
        <v>199</v>
      </c>
      <c r="J7834">
        <f t="shared" si="122"/>
        <v>0</v>
      </c>
    </row>
    <row r="7835" spans="1:10" x14ac:dyDescent="0.25">
      <c r="A7835" t="s">
        <v>4006</v>
      </c>
      <c r="C7835" s="2">
        <v>199</v>
      </c>
      <c r="D7835">
        <v>1</v>
      </c>
      <c r="E7835" s="2">
        <v>199</v>
      </c>
      <c r="F7835">
        <v>2</v>
      </c>
      <c r="G7835" s="2">
        <v>199</v>
      </c>
      <c r="H7835" s="2">
        <v>199</v>
      </c>
      <c r="J7835">
        <f t="shared" si="122"/>
        <v>0</v>
      </c>
    </row>
    <row r="7836" spans="1:10" x14ac:dyDescent="0.25">
      <c r="A7836" t="s">
        <v>4977</v>
      </c>
      <c r="C7836" s="2">
        <v>199</v>
      </c>
      <c r="D7836">
        <v>1</v>
      </c>
      <c r="E7836" s="2">
        <v>199</v>
      </c>
      <c r="F7836">
        <v>2</v>
      </c>
      <c r="G7836" s="2">
        <v>199</v>
      </c>
      <c r="H7836" s="2">
        <v>199</v>
      </c>
      <c r="J7836">
        <f t="shared" si="122"/>
        <v>0</v>
      </c>
    </row>
    <row r="7837" spans="1:10" x14ac:dyDescent="0.25">
      <c r="A7837" t="s">
        <v>6289</v>
      </c>
      <c r="C7837" s="2">
        <v>199</v>
      </c>
      <c r="D7837">
        <v>1</v>
      </c>
      <c r="E7837" s="2">
        <v>199</v>
      </c>
      <c r="F7837">
        <v>2</v>
      </c>
      <c r="G7837" s="2">
        <v>199</v>
      </c>
      <c r="H7837" s="2">
        <v>199</v>
      </c>
      <c r="J7837">
        <f t="shared" si="122"/>
        <v>0</v>
      </c>
    </row>
    <row r="7838" spans="1:10" x14ac:dyDescent="0.25">
      <c r="A7838" t="s">
        <v>3967</v>
      </c>
      <c r="C7838" s="2">
        <v>199</v>
      </c>
      <c r="D7838">
        <v>1</v>
      </c>
      <c r="E7838" s="2">
        <v>199</v>
      </c>
      <c r="F7838">
        <v>2</v>
      </c>
      <c r="G7838" s="2">
        <v>199</v>
      </c>
      <c r="H7838" s="2">
        <v>199</v>
      </c>
      <c r="J7838">
        <f t="shared" si="122"/>
        <v>0</v>
      </c>
    </row>
    <row r="7839" spans="1:10" x14ac:dyDescent="0.25">
      <c r="A7839" t="s">
        <v>3950</v>
      </c>
      <c r="C7839" s="2">
        <v>199</v>
      </c>
      <c r="D7839">
        <v>1</v>
      </c>
      <c r="E7839" s="2">
        <v>199</v>
      </c>
      <c r="F7839">
        <v>2</v>
      </c>
      <c r="G7839" s="2">
        <v>199</v>
      </c>
      <c r="H7839" s="2">
        <v>199</v>
      </c>
      <c r="J7839">
        <f t="shared" si="122"/>
        <v>0</v>
      </c>
    </row>
    <row r="7840" spans="1:10" x14ac:dyDescent="0.25">
      <c r="A7840" t="s">
        <v>5483</v>
      </c>
      <c r="C7840" s="2">
        <v>199</v>
      </c>
      <c r="D7840">
        <v>1</v>
      </c>
      <c r="E7840" s="2">
        <v>199</v>
      </c>
      <c r="F7840">
        <v>2</v>
      </c>
      <c r="G7840" s="2">
        <v>199</v>
      </c>
      <c r="H7840" s="2">
        <v>199</v>
      </c>
      <c r="J7840">
        <f t="shared" si="122"/>
        <v>0</v>
      </c>
    </row>
    <row r="7841" spans="1:10" x14ac:dyDescent="0.25">
      <c r="A7841" t="s">
        <v>3554</v>
      </c>
      <c r="C7841" s="2">
        <v>199</v>
      </c>
      <c r="D7841">
        <v>1</v>
      </c>
      <c r="E7841" s="2">
        <v>199</v>
      </c>
      <c r="F7841">
        <v>2</v>
      </c>
      <c r="G7841" s="2">
        <v>199</v>
      </c>
      <c r="H7841" s="2">
        <v>199</v>
      </c>
      <c r="J7841">
        <f t="shared" si="122"/>
        <v>0</v>
      </c>
    </row>
    <row r="7842" spans="1:10" x14ac:dyDescent="0.25">
      <c r="A7842" t="s">
        <v>4818</v>
      </c>
      <c r="C7842" s="2">
        <v>199</v>
      </c>
      <c r="D7842">
        <v>1</v>
      </c>
      <c r="E7842" s="2">
        <v>199</v>
      </c>
      <c r="F7842">
        <v>2</v>
      </c>
      <c r="G7842" s="2">
        <v>199</v>
      </c>
      <c r="H7842" s="2">
        <v>199</v>
      </c>
      <c r="J7842">
        <f t="shared" si="122"/>
        <v>0</v>
      </c>
    </row>
    <row r="7843" spans="1:10" x14ac:dyDescent="0.25">
      <c r="A7843" t="s">
        <v>4007</v>
      </c>
      <c r="C7843" s="2">
        <v>199</v>
      </c>
      <c r="D7843">
        <v>1</v>
      </c>
      <c r="E7843" s="2">
        <v>199</v>
      </c>
      <c r="F7843">
        <v>2</v>
      </c>
      <c r="G7843" s="2">
        <v>199</v>
      </c>
      <c r="H7843" s="2">
        <v>199</v>
      </c>
      <c r="J7843">
        <f t="shared" si="122"/>
        <v>0</v>
      </c>
    </row>
    <row r="7844" spans="1:10" x14ac:dyDescent="0.25">
      <c r="A7844" t="s">
        <v>6620</v>
      </c>
      <c r="C7844" s="2">
        <v>204.75</v>
      </c>
      <c r="D7844">
        <v>1</v>
      </c>
      <c r="E7844" s="2">
        <v>12.54</v>
      </c>
      <c r="F7844">
        <v>2</v>
      </c>
      <c r="G7844" s="2">
        <v>12.54</v>
      </c>
      <c r="H7844" s="2">
        <v>12.54</v>
      </c>
      <c r="J7844">
        <f t="shared" si="122"/>
        <v>0</v>
      </c>
    </row>
    <row r="7845" spans="1:10" x14ac:dyDescent="0.25">
      <c r="A7845" t="s">
        <v>6356</v>
      </c>
      <c r="C7845" s="2">
        <v>204.75</v>
      </c>
      <c r="D7845">
        <v>1</v>
      </c>
      <c r="E7845" s="2">
        <v>18.809999999999999</v>
      </c>
      <c r="F7845">
        <v>2</v>
      </c>
      <c r="G7845" s="2">
        <v>18.809999999999999</v>
      </c>
      <c r="H7845" s="2">
        <v>18.809999999999999</v>
      </c>
      <c r="J7845">
        <f t="shared" si="122"/>
        <v>0</v>
      </c>
    </row>
    <row r="7846" spans="1:10" x14ac:dyDescent="0.25">
      <c r="A7846" t="s">
        <v>6135</v>
      </c>
      <c r="C7846" s="2">
        <v>204.75</v>
      </c>
      <c r="D7846">
        <v>1</v>
      </c>
      <c r="E7846" s="2">
        <v>40.54</v>
      </c>
      <c r="F7846">
        <v>2</v>
      </c>
      <c r="G7846" s="2">
        <v>40.54</v>
      </c>
      <c r="H7846" s="2">
        <v>40.54</v>
      </c>
      <c r="J7846">
        <f t="shared" si="122"/>
        <v>0</v>
      </c>
    </row>
    <row r="7847" spans="1:10" x14ac:dyDescent="0.25">
      <c r="A7847" t="s">
        <v>6136</v>
      </c>
      <c r="C7847" s="2">
        <v>204.75</v>
      </c>
      <c r="D7847">
        <v>1</v>
      </c>
      <c r="E7847" s="2">
        <v>40.54</v>
      </c>
      <c r="F7847">
        <v>2</v>
      </c>
      <c r="G7847" s="2">
        <v>40.54</v>
      </c>
      <c r="H7847" s="2">
        <v>40.54</v>
      </c>
      <c r="J7847">
        <f t="shared" si="122"/>
        <v>0</v>
      </c>
    </row>
    <row r="7848" spans="1:10" x14ac:dyDescent="0.25">
      <c r="A7848" t="s">
        <v>6437</v>
      </c>
      <c r="C7848" s="2">
        <v>204.75</v>
      </c>
      <c r="D7848">
        <v>1</v>
      </c>
      <c r="E7848" s="2">
        <v>150.44</v>
      </c>
      <c r="F7848">
        <v>2</v>
      </c>
      <c r="G7848" s="2">
        <v>150.44</v>
      </c>
      <c r="H7848" s="2">
        <v>150.44</v>
      </c>
      <c r="J7848">
        <f t="shared" si="122"/>
        <v>0</v>
      </c>
    </row>
    <row r="7849" spans="1:10" x14ac:dyDescent="0.25">
      <c r="A7849" t="s">
        <v>6343</v>
      </c>
      <c r="C7849" s="2">
        <v>204.75</v>
      </c>
      <c r="D7849">
        <v>1</v>
      </c>
      <c r="E7849" s="2">
        <v>204.75</v>
      </c>
      <c r="F7849">
        <v>2</v>
      </c>
      <c r="G7849" s="2">
        <v>204.75</v>
      </c>
      <c r="H7849" s="2">
        <v>204.75</v>
      </c>
      <c r="J7849">
        <f t="shared" si="122"/>
        <v>0</v>
      </c>
    </row>
    <row r="7850" spans="1:10" x14ac:dyDescent="0.25">
      <c r="A7850" t="s">
        <v>6674</v>
      </c>
      <c r="C7850" s="2">
        <v>204.75</v>
      </c>
      <c r="D7850">
        <v>1</v>
      </c>
      <c r="E7850" s="2">
        <v>204.75</v>
      </c>
      <c r="F7850">
        <v>2</v>
      </c>
      <c r="G7850" s="2">
        <v>204.75</v>
      </c>
      <c r="H7850" s="2">
        <v>204.75</v>
      </c>
      <c r="J7850">
        <f t="shared" si="122"/>
        <v>0</v>
      </c>
    </row>
    <row r="7851" spans="1:10" x14ac:dyDescent="0.25">
      <c r="A7851" t="s">
        <v>6408</v>
      </c>
      <c r="C7851" s="2">
        <v>350</v>
      </c>
      <c r="D7851">
        <v>1</v>
      </c>
      <c r="E7851" s="2">
        <v>150</v>
      </c>
      <c r="F7851">
        <v>2</v>
      </c>
      <c r="G7851" s="2">
        <v>150</v>
      </c>
      <c r="H7851" s="2">
        <v>150</v>
      </c>
      <c r="J7851">
        <f t="shared" si="122"/>
        <v>0</v>
      </c>
    </row>
    <row r="7852" spans="1:10" x14ac:dyDescent="0.25">
      <c r="A7852" t="s">
        <v>5030</v>
      </c>
      <c r="C7852" s="2">
        <v>1199</v>
      </c>
      <c r="D7852">
        <v>1</v>
      </c>
      <c r="E7852" s="2">
        <v>1199</v>
      </c>
      <c r="F7852">
        <v>2</v>
      </c>
      <c r="G7852" s="2">
        <v>1199</v>
      </c>
      <c r="H7852" s="2">
        <v>1199</v>
      </c>
      <c r="J7852">
        <f t="shared" si="122"/>
        <v>0</v>
      </c>
    </row>
    <row r="7853" spans="1:10" x14ac:dyDescent="0.25">
      <c r="A7853" t="s">
        <v>3437</v>
      </c>
      <c r="C7853" s="2">
        <v>3500</v>
      </c>
      <c r="D7853">
        <v>1</v>
      </c>
      <c r="E7853" s="2">
        <v>3500</v>
      </c>
      <c r="F7853">
        <v>2</v>
      </c>
      <c r="G7853" s="2">
        <v>3500</v>
      </c>
      <c r="H7853" s="2">
        <v>3500</v>
      </c>
      <c r="J7853">
        <f t="shared" si="122"/>
        <v>0</v>
      </c>
    </row>
    <row r="7854" spans="1:10" x14ac:dyDescent="0.25">
      <c r="A7854" t="s">
        <v>3424</v>
      </c>
      <c r="C7854" s="2">
        <v>3500</v>
      </c>
      <c r="D7854">
        <v>1</v>
      </c>
      <c r="E7854" s="2">
        <v>3500</v>
      </c>
      <c r="F7854">
        <v>2</v>
      </c>
      <c r="G7854" s="2">
        <v>3500</v>
      </c>
      <c r="H7854" s="2">
        <v>3500</v>
      </c>
      <c r="J7854">
        <f t="shared" si="122"/>
        <v>0</v>
      </c>
    </row>
    <row r="7855" spans="1:10" x14ac:dyDescent="0.25">
      <c r="A7855" t="s">
        <v>3427</v>
      </c>
      <c r="C7855" s="2">
        <v>3500</v>
      </c>
      <c r="D7855">
        <v>1</v>
      </c>
      <c r="E7855" s="2">
        <v>3500</v>
      </c>
      <c r="F7855">
        <v>2</v>
      </c>
      <c r="G7855" s="2">
        <v>3500</v>
      </c>
      <c r="H7855" s="2">
        <v>3500</v>
      </c>
      <c r="J7855">
        <f t="shared" si="122"/>
        <v>0</v>
      </c>
    </row>
    <row r="7856" spans="1:10" x14ac:dyDescent="0.25">
      <c r="A7856" t="s">
        <v>5455</v>
      </c>
      <c r="C7856" s="2">
        <v>3500</v>
      </c>
      <c r="D7856">
        <v>1</v>
      </c>
      <c r="E7856" s="2">
        <v>3500</v>
      </c>
      <c r="F7856">
        <v>2</v>
      </c>
      <c r="G7856" s="2">
        <v>3500</v>
      </c>
      <c r="H7856" s="2">
        <v>3500</v>
      </c>
      <c r="J7856">
        <f t="shared" si="122"/>
        <v>0</v>
      </c>
    </row>
    <row r="7857" spans="1:10" x14ac:dyDescent="0.25">
      <c r="A7857" t="s">
        <v>4936</v>
      </c>
      <c r="C7857" s="2">
        <v>3500</v>
      </c>
      <c r="D7857">
        <v>1</v>
      </c>
      <c r="E7857" s="2">
        <v>3500</v>
      </c>
      <c r="F7857">
        <v>2</v>
      </c>
      <c r="G7857" s="2">
        <v>3500</v>
      </c>
      <c r="H7857" s="2">
        <v>3500</v>
      </c>
      <c r="J7857">
        <f t="shared" si="122"/>
        <v>0</v>
      </c>
    </row>
    <row r="7858" spans="1:10" x14ac:dyDescent="0.25">
      <c r="A7858" t="s">
        <v>5453</v>
      </c>
      <c r="C7858" s="2">
        <v>3500</v>
      </c>
      <c r="D7858">
        <v>1</v>
      </c>
      <c r="E7858" s="2">
        <v>3500</v>
      </c>
      <c r="F7858">
        <v>2</v>
      </c>
      <c r="G7858" s="2">
        <v>3500</v>
      </c>
      <c r="H7858" s="2">
        <v>3500</v>
      </c>
      <c r="J7858">
        <f t="shared" si="122"/>
        <v>0</v>
      </c>
    </row>
    <row r="7859" spans="1:10" x14ac:dyDescent="0.25">
      <c r="A7859" t="s">
        <v>5522</v>
      </c>
      <c r="C7859" s="2">
        <v>3500</v>
      </c>
      <c r="D7859">
        <v>1</v>
      </c>
      <c r="E7859" s="2">
        <v>3500</v>
      </c>
      <c r="F7859">
        <v>2</v>
      </c>
      <c r="G7859" s="2">
        <v>3500</v>
      </c>
      <c r="H7859" s="2">
        <v>3500</v>
      </c>
      <c r="J7859">
        <f t="shared" si="122"/>
        <v>0</v>
      </c>
    </row>
    <row r="7860" spans="1:10" x14ac:dyDescent="0.25">
      <c r="A7860" t="s">
        <v>3391</v>
      </c>
      <c r="C7860" s="2">
        <v>4000</v>
      </c>
      <c r="D7860">
        <v>1</v>
      </c>
      <c r="E7860" s="2">
        <v>4000</v>
      </c>
      <c r="F7860">
        <v>2</v>
      </c>
      <c r="G7860" s="2">
        <v>4000</v>
      </c>
      <c r="H7860" s="2">
        <v>4000</v>
      </c>
      <c r="J7860">
        <f t="shared" si="122"/>
        <v>0</v>
      </c>
    </row>
    <row r="7861" spans="1:10" x14ac:dyDescent="0.25">
      <c r="A7861" t="s">
        <v>3635</v>
      </c>
      <c r="C7861" s="2">
        <v>6500</v>
      </c>
      <c r="D7861">
        <v>1</v>
      </c>
      <c r="E7861" s="2">
        <v>6500</v>
      </c>
      <c r="F7861">
        <v>2</v>
      </c>
      <c r="G7861" s="2">
        <v>6500</v>
      </c>
      <c r="H7861" s="2">
        <v>6500</v>
      </c>
      <c r="J7861">
        <f t="shared" si="122"/>
        <v>0</v>
      </c>
    </row>
    <row r="7862" spans="1:10" x14ac:dyDescent="0.25">
      <c r="A7862" t="s">
        <v>6659</v>
      </c>
      <c r="C7862" s="2">
        <v>7493.05</v>
      </c>
      <c r="D7862">
        <v>1</v>
      </c>
      <c r="E7862" s="2">
        <v>35.82</v>
      </c>
      <c r="F7862">
        <v>2</v>
      </c>
      <c r="G7862" s="2">
        <v>35.82</v>
      </c>
      <c r="H7862" s="2">
        <v>35.82</v>
      </c>
      <c r="J7862">
        <f t="shared" si="122"/>
        <v>0</v>
      </c>
    </row>
    <row r="7863" spans="1:10" x14ac:dyDescent="0.25">
      <c r="A7863" t="s">
        <v>5520</v>
      </c>
      <c r="C7863" s="2">
        <v>7500</v>
      </c>
      <c r="D7863">
        <v>1</v>
      </c>
      <c r="E7863" s="2">
        <v>7500</v>
      </c>
      <c r="F7863">
        <v>2</v>
      </c>
      <c r="G7863" s="2">
        <v>7500</v>
      </c>
      <c r="H7863" s="2">
        <v>7500</v>
      </c>
      <c r="J7863">
        <f t="shared" si="122"/>
        <v>0</v>
      </c>
    </row>
    <row r="7864" spans="1:10" x14ac:dyDescent="0.25">
      <c r="A7864" t="s">
        <v>3556</v>
      </c>
      <c r="C7864" s="2">
        <v>7500</v>
      </c>
      <c r="D7864">
        <v>1</v>
      </c>
      <c r="E7864" s="2">
        <v>7500</v>
      </c>
      <c r="F7864">
        <v>2</v>
      </c>
      <c r="G7864" s="2">
        <v>7500</v>
      </c>
      <c r="H7864" s="2">
        <v>7500</v>
      </c>
      <c r="J7864">
        <f t="shared" si="122"/>
        <v>0</v>
      </c>
    </row>
    <row r="7865" spans="1:10" x14ac:dyDescent="0.25">
      <c r="A7865" t="s">
        <v>3418</v>
      </c>
      <c r="C7865" s="2">
        <v>7500</v>
      </c>
      <c r="D7865">
        <v>1</v>
      </c>
      <c r="E7865" s="2">
        <v>7500</v>
      </c>
      <c r="F7865">
        <v>2</v>
      </c>
      <c r="G7865" s="2">
        <v>7500</v>
      </c>
      <c r="H7865" s="2">
        <v>7500</v>
      </c>
      <c r="J7865">
        <f t="shared" si="122"/>
        <v>0</v>
      </c>
    </row>
    <row r="7866" spans="1:10" x14ac:dyDescent="0.25">
      <c r="A7866" t="s">
        <v>3587</v>
      </c>
      <c r="C7866" s="2">
        <v>7500</v>
      </c>
      <c r="D7866">
        <v>1</v>
      </c>
      <c r="E7866" s="2">
        <v>7500</v>
      </c>
      <c r="F7866">
        <v>2</v>
      </c>
      <c r="G7866" s="2">
        <v>7500</v>
      </c>
      <c r="H7866" s="2">
        <v>7500</v>
      </c>
      <c r="J7866">
        <f t="shared" si="122"/>
        <v>0</v>
      </c>
    </row>
    <row r="7867" spans="1:10" x14ac:dyDescent="0.25">
      <c r="A7867" t="s">
        <v>5512</v>
      </c>
      <c r="C7867" s="2">
        <v>7500</v>
      </c>
      <c r="D7867">
        <v>1</v>
      </c>
      <c r="E7867" s="2">
        <v>7500</v>
      </c>
      <c r="F7867">
        <v>2</v>
      </c>
      <c r="G7867" s="2">
        <v>7500</v>
      </c>
      <c r="H7867" s="2">
        <v>7500</v>
      </c>
      <c r="J7867">
        <f t="shared" si="122"/>
        <v>0</v>
      </c>
    </row>
    <row r="7868" spans="1:10" x14ac:dyDescent="0.25">
      <c r="A7868" t="s">
        <v>3620</v>
      </c>
      <c r="C7868" s="2">
        <v>7500</v>
      </c>
      <c r="D7868">
        <v>1</v>
      </c>
      <c r="E7868" s="2">
        <v>7500</v>
      </c>
      <c r="F7868">
        <v>2</v>
      </c>
      <c r="G7868" s="2">
        <v>7500</v>
      </c>
      <c r="H7868" s="2">
        <v>7500</v>
      </c>
      <c r="J7868">
        <f t="shared" si="122"/>
        <v>0</v>
      </c>
    </row>
    <row r="7869" spans="1:10" x14ac:dyDescent="0.25">
      <c r="A7869" t="s">
        <v>3962</v>
      </c>
      <c r="C7869" s="2">
        <v>7500</v>
      </c>
      <c r="D7869">
        <v>1</v>
      </c>
      <c r="E7869" s="2">
        <v>7500</v>
      </c>
      <c r="F7869">
        <v>2</v>
      </c>
      <c r="G7869" s="2">
        <v>7500</v>
      </c>
      <c r="H7869" s="2">
        <v>7500</v>
      </c>
      <c r="J7869">
        <f t="shared" si="122"/>
        <v>0</v>
      </c>
    </row>
    <row r="7870" spans="1:10" x14ac:dyDescent="0.25">
      <c r="A7870" t="s">
        <v>5481</v>
      </c>
      <c r="C7870" s="2">
        <v>7500</v>
      </c>
      <c r="D7870">
        <v>1</v>
      </c>
      <c r="E7870" s="2">
        <v>7500</v>
      </c>
      <c r="F7870">
        <v>2</v>
      </c>
      <c r="G7870" s="2">
        <v>7500</v>
      </c>
      <c r="H7870" s="2">
        <v>7500</v>
      </c>
      <c r="J7870">
        <f t="shared" si="122"/>
        <v>0</v>
      </c>
    </row>
    <row r="7871" spans="1:10" x14ac:dyDescent="0.25">
      <c r="A7871" t="s">
        <v>3595</v>
      </c>
      <c r="C7871" s="2">
        <v>7500</v>
      </c>
      <c r="D7871">
        <v>1</v>
      </c>
      <c r="E7871" s="2">
        <v>7500</v>
      </c>
      <c r="F7871">
        <v>2</v>
      </c>
      <c r="G7871" s="2">
        <v>7500</v>
      </c>
      <c r="H7871" s="2">
        <v>7500</v>
      </c>
      <c r="J7871">
        <f t="shared" si="122"/>
        <v>0</v>
      </c>
    </row>
    <row r="7872" spans="1:10" x14ac:dyDescent="0.25">
      <c r="A7872" t="s">
        <v>4056</v>
      </c>
      <c r="C7872" s="2">
        <v>7500</v>
      </c>
      <c r="D7872">
        <v>1</v>
      </c>
      <c r="E7872" s="2">
        <v>7500</v>
      </c>
      <c r="F7872">
        <v>2</v>
      </c>
      <c r="G7872" s="2">
        <v>7500</v>
      </c>
      <c r="H7872" s="2">
        <v>7500</v>
      </c>
      <c r="J7872">
        <f t="shared" si="122"/>
        <v>0</v>
      </c>
    </row>
    <row r="7873" spans="1:10" x14ac:dyDescent="0.25">
      <c r="A7873" t="s">
        <v>6650</v>
      </c>
      <c r="C7873" s="2">
        <v>7500</v>
      </c>
      <c r="D7873">
        <v>1</v>
      </c>
      <c r="E7873" s="2">
        <v>7500</v>
      </c>
      <c r="F7873">
        <v>2</v>
      </c>
      <c r="G7873" s="2">
        <v>7500</v>
      </c>
      <c r="H7873" s="2">
        <v>7500</v>
      </c>
      <c r="J7873">
        <f t="shared" si="122"/>
        <v>0</v>
      </c>
    </row>
    <row r="7874" spans="1:10" x14ac:dyDescent="0.25">
      <c r="A7874" t="s">
        <v>3674</v>
      </c>
      <c r="C7874" s="2">
        <v>7500</v>
      </c>
      <c r="D7874">
        <v>1</v>
      </c>
      <c r="E7874" s="2">
        <v>7500</v>
      </c>
      <c r="F7874">
        <v>2</v>
      </c>
      <c r="G7874" s="2">
        <v>7500</v>
      </c>
      <c r="H7874" s="2">
        <v>7500</v>
      </c>
      <c r="J7874">
        <f t="shared" si="122"/>
        <v>0</v>
      </c>
    </row>
    <row r="7875" spans="1:10" x14ac:dyDescent="0.25">
      <c r="A7875" t="s">
        <v>6647</v>
      </c>
      <c r="C7875" s="2">
        <v>7500</v>
      </c>
      <c r="D7875">
        <v>1</v>
      </c>
      <c r="E7875" s="2">
        <v>7500</v>
      </c>
      <c r="F7875">
        <v>2</v>
      </c>
      <c r="G7875" s="2">
        <v>7500</v>
      </c>
      <c r="H7875" s="2">
        <v>7500</v>
      </c>
      <c r="J7875">
        <f t="shared" ref="J7875:J7938" si="123">IF(I7875=0,0,H7875)</f>
        <v>0</v>
      </c>
    </row>
    <row r="7876" spans="1:10" x14ac:dyDescent="0.25">
      <c r="A7876" t="s">
        <v>5463</v>
      </c>
      <c r="C7876" s="2">
        <v>7500</v>
      </c>
      <c r="D7876">
        <v>1</v>
      </c>
      <c r="E7876" s="2">
        <v>7500</v>
      </c>
      <c r="F7876">
        <v>2</v>
      </c>
      <c r="G7876" s="2">
        <v>7500</v>
      </c>
      <c r="H7876" s="2">
        <v>7500</v>
      </c>
      <c r="J7876">
        <f t="shared" si="123"/>
        <v>0</v>
      </c>
    </row>
    <row r="7877" spans="1:10" x14ac:dyDescent="0.25">
      <c r="A7877" t="s">
        <v>3961</v>
      </c>
      <c r="C7877" s="2">
        <v>7500</v>
      </c>
      <c r="D7877">
        <v>1</v>
      </c>
      <c r="E7877" s="2">
        <v>7500</v>
      </c>
      <c r="F7877">
        <v>2</v>
      </c>
      <c r="G7877" s="2">
        <v>7500</v>
      </c>
      <c r="H7877" s="2">
        <v>7500</v>
      </c>
      <c r="J7877">
        <f t="shared" si="123"/>
        <v>0</v>
      </c>
    </row>
    <row r="7878" spans="1:10" x14ac:dyDescent="0.25">
      <c r="A7878" t="s">
        <v>3966</v>
      </c>
      <c r="C7878" s="2">
        <v>15000</v>
      </c>
      <c r="D7878">
        <v>1</v>
      </c>
      <c r="E7878" s="2">
        <v>15000</v>
      </c>
      <c r="F7878">
        <v>2</v>
      </c>
      <c r="G7878" s="2">
        <v>15000</v>
      </c>
      <c r="H7878" s="2">
        <v>15000</v>
      </c>
      <c r="J7878">
        <f t="shared" si="123"/>
        <v>0</v>
      </c>
    </row>
    <row r="7879" spans="1:10" x14ac:dyDescent="0.25">
      <c r="A7879" t="s">
        <v>2350</v>
      </c>
      <c r="C7879" s="2">
        <v>39000</v>
      </c>
      <c r="D7879">
        <v>1</v>
      </c>
      <c r="E7879" s="2">
        <v>39000</v>
      </c>
      <c r="F7879">
        <v>2</v>
      </c>
      <c r="G7879" s="2">
        <v>39000</v>
      </c>
      <c r="H7879" s="2">
        <v>39000</v>
      </c>
      <c r="J7879">
        <f t="shared" si="123"/>
        <v>0</v>
      </c>
    </row>
    <row r="7880" spans="1:10" x14ac:dyDescent="0.25">
      <c r="A7880" t="s">
        <v>3561</v>
      </c>
      <c r="C7880" s="2">
        <v>39000</v>
      </c>
      <c r="D7880">
        <v>1</v>
      </c>
      <c r="E7880" s="2">
        <v>39000</v>
      </c>
      <c r="F7880">
        <v>2</v>
      </c>
      <c r="G7880" s="2">
        <v>39000</v>
      </c>
      <c r="H7880" s="2">
        <v>39000</v>
      </c>
      <c r="J7880">
        <f t="shared" si="123"/>
        <v>0</v>
      </c>
    </row>
    <row r="7881" spans="1:10" x14ac:dyDescent="0.25">
      <c r="A7881" t="s">
        <v>3557</v>
      </c>
      <c r="C7881" s="2">
        <v>71500</v>
      </c>
      <c r="D7881">
        <v>1</v>
      </c>
      <c r="E7881" s="2">
        <v>71500</v>
      </c>
      <c r="F7881">
        <v>2</v>
      </c>
      <c r="G7881" s="2">
        <v>71500</v>
      </c>
      <c r="H7881" s="2">
        <v>71500</v>
      </c>
      <c r="J7881">
        <f t="shared" si="123"/>
        <v>0</v>
      </c>
    </row>
    <row r="7882" spans="1:10" x14ac:dyDescent="0.25">
      <c r="A7882" t="s">
        <v>4065</v>
      </c>
      <c r="C7882" s="2">
        <v>71500</v>
      </c>
      <c r="D7882">
        <v>1</v>
      </c>
      <c r="E7882" s="2">
        <v>71500</v>
      </c>
      <c r="F7882">
        <v>2</v>
      </c>
      <c r="G7882" s="2">
        <v>71500</v>
      </c>
      <c r="H7882" s="2">
        <v>71500</v>
      </c>
      <c r="J7882">
        <f t="shared" si="123"/>
        <v>0</v>
      </c>
    </row>
    <row r="7883" spans="1:10" x14ac:dyDescent="0.25">
      <c r="A7883" t="s">
        <v>3510</v>
      </c>
      <c r="C7883" s="2">
        <v>71500</v>
      </c>
      <c r="D7883">
        <v>1</v>
      </c>
      <c r="E7883" s="2">
        <v>71500</v>
      </c>
      <c r="F7883">
        <v>2</v>
      </c>
      <c r="G7883" s="2">
        <v>71500</v>
      </c>
      <c r="H7883" s="2">
        <v>71500</v>
      </c>
      <c r="J7883">
        <f t="shared" si="123"/>
        <v>0</v>
      </c>
    </row>
    <row r="7884" spans="1:10" x14ac:dyDescent="0.25">
      <c r="A7884" t="s">
        <v>3149</v>
      </c>
      <c r="C7884" s="2">
        <v>71500</v>
      </c>
      <c r="D7884">
        <v>1</v>
      </c>
      <c r="E7884" s="2">
        <v>71500</v>
      </c>
      <c r="F7884">
        <v>2</v>
      </c>
      <c r="G7884" s="2">
        <v>71500</v>
      </c>
      <c r="H7884" s="2">
        <v>71500</v>
      </c>
      <c r="J7884">
        <f t="shared" si="123"/>
        <v>0</v>
      </c>
    </row>
    <row r="7885" spans="1:10" x14ac:dyDescent="0.25">
      <c r="A7885" t="s">
        <v>3974</v>
      </c>
      <c r="C7885" s="2">
        <v>71500</v>
      </c>
      <c r="D7885">
        <v>1</v>
      </c>
      <c r="E7885" s="2">
        <v>71500</v>
      </c>
      <c r="F7885">
        <v>2</v>
      </c>
      <c r="G7885" s="2">
        <v>71500</v>
      </c>
      <c r="H7885" s="2">
        <v>71500</v>
      </c>
      <c r="J7885">
        <f t="shared" si="123"/>
        <v>0</v>
      </c>
    </row>
    <row r="7886" spans="1:10" x14ac:dyDescent="0.25">
      <c r="A7886" t="s">
        <v>4894</v>
      </c>
      <c r="C7886" s="2">
        <v>71500</v>
      </c>
      <c r="D7886">
        <v>1</v>
      </c>
      <c r="E7886" s="2">
        <v>71500</v>
      </c>
      <c r="F7886">
        <v>2</v>
      </c>
      <c r="G7886" s="2">
        <v>71500</v>
      </c>
      <c r="H7886" s="2">
        <v>71500</v>
      </c>
      <c r="J7886">
        <f t="shared" si="123"/>
        <v>0</v>
      </c>
    </row>
    <row r="7887" spans="1:10" x14ac:dyDescent="0.25">
      <c r="A7887" t="s">
        <v>4008</v>
      </c>
      <c r="C7887" s="2">
        <v>71500</v>
      </c>
      <c r="D7887">
        <v>1</v>
      </c>
      <c r="E7887" s="2">
        <v>71500</v>
      </c>
      <c r="F7887">
        <v>2</v>
      </c>
      <c r="G7887" s="2">
        <v>71500</v>
      </c>
      <c r="H7887" s="2">
        <v>71500</v>
      </c>
      <c r="J7887">
        <f t="shared" si="123"/>
        <v>0</v>
      </c>
    </row>
    <row r="7888" spans="1:10" x14ac:dyDescent="0.25">
      <c r="A7888" t="s">
        <v>3583</v>
      </c>
      <c r="C7888" s="2">
        <v>71500</v>
      </c>
      <c r="D7888">
        <v>1</v>
      </c>
      <c r="E7888" s="2">
        <v>71500</v>
      </c>
      <c r="F7888">
        <v>2</v>
      </c>
      <c r="G7888" s="2">
        <v>71500</v>
      </c>
      <c r="H7888" s="2">
        <v>71500</v>
      </c>
      <c r="J7888">
        <f t="shared" si="123"/>
        <v>0</v>
      </c>
    </row>
    <row r="7889" spans="1:10" x14ac:dyDescent="0.25">
      <c r="A7889" t="s">
        <v>6177</v>
      </c>
      <c r="C7889" s="2">
        <v>71500</v>
      </c>
      <c r="D7889">
        <v>1</v>
      </c>
      <c r="E7889" s="2">
        <v>71500</v>
      </c>
      <c r="F7889">
        <v>2</v>
      </c>
      <c r="G7889" s="2">
        <v>71500</v>
      </c>
      <c r="H7889" s="2">
        <v>71500</v>
      </c>
      <c r="J7889">
        <f t="shared" si="123"/>
        <v>0</v>
      </c>
    </row>
    <row r="7890" spans="1:10" x14ac:dyDescent="0.25">
      <c r="A7890" t="s">
        <v>5117</v>
      </c>
      <c r="C7890" s="2">
        <v>71500</v>
      </c>
      <c r="D7890">
        <v>1</v>
      </c>
      <c r="E7890" s="2">
        <v>71500</v>
      </c>
      <c r="F7890">
        <v>2</v>
      </c>
      <c r="G7890" s="2">
        <v>71500</v>
      </c>
      <c r="H7890" s="2">
        <v>71500</v>
      </c>
      <c r="J7890">
        <f t="shared" si="123"/>
        <v>0</v>
      </c>
    </row>
    <row r="7891" spans="1:10" x14ac:dyDescent="0.25">
      <c r="A7891" t="s">
        <v>3467</v>
      </c>
      <c r="C7891" s="2">
        <v>71500</v>
      </c>
      <c r="D7891">
        <v>1</v>
      </c>
      <c r="E7891" s="2">
        <v>71500</v>
      </c>
      <c r="F7891">
        <v>2</v>
      </c>
      <c r="G7891" s="2">
        <v>71500</v>
      </c>
      <c r="H7891" s="2">
        <v>71500</v>
      </c>
      <c r="J7891">
        <f t="shared" si="123"/>
        <v>0</v>
      </c>
    </row>
    <row r="7892" spans="1:10" x14ac:dyDescent="0.25">
      <c r="A7892" t="s">
        <v>3469</v>
      </c>
      <c r="C7892" s="2">
        <v>71500</v>
      </c>
      <c r="D7892">
        <v>1</v>
      </c>
      <c r="E7892" s="2">
        <v>71500</v>
      </c>
      <c r="F7892">
        <v>2</v>
      </c>
      <c r="G7892" s="2">
        <v>71500</v>
      </c>
      <c r="H7892" s="2">
        <v>71500</v>
      </c>
      <c r="J7892">
        <f t="shared" si="123"/>
        <v>0</v>
      </c>
    </row>
    <row r="7893" spans="1:10" x14ac:dyDescent="0.25">
      <c r="A7893" t="s">
        <v>3982</v>
      </c>
      <c r="C7893" s="2">
        <v>71500</v>
      </c>
      <c r="D7893">
        <v>1</v>
      </c>
      <c r="E7893" s="2">
        <v>71500</v>
      </c>
      <c r="F7893">
        <v>2</v>
      </c>
      <c r="G7893" s="2">
        <v>71500</v>
      </c>
      <c r="H7893" s="2">
        <v>71500</v>
      </c>
      <c r="I7893" t="s">
        <v>3982</v>
      </c>
      <c r="J7893">
        <f t="shared" si="123"/>
        <v>71500</v>
      </c>
    </row>
    <row r="7894" spans="1:10" x14ac:dyDescent="0.25">
      <c r="A7894" t="s">
        <v>4875</v>
      </c>
      <c r="C7894" s="2">
        <v>71500</v>
      </c>
      <c r="D7894">
        <v>1</v>
      </c>
      <c r="E7894" s="2">
        <v>71500</v>
      </c>
      <c r="F7894">
        <v>2</v>
      </c>
      <c r="G7894" s="2">
        <v>71500</v>
      </c>
      <c r="H7894" s="2">
        <v>71500</v>
      </c>
      <c r="J7894">
        <f t="shared" si="123"/>
        <v>0</v>
      </c>
    </row>
    <row r="7895" spans="1:10" x14ac:dyDescent="0.25">
      <c r="A7895" t="s">
        <v>3618</v>
      </c>
      <c r="B7895">
        <v>1</v>
      </c>
      <c r="C7895" s="2">
        <v>39</v>
      </c>
      <c r="D7895">
        <v>1</v>
      </c>
      <c r="E7895" s="2">
        <v>39</v>
      </c>
      <c r="F7895">
        <v>2</v>
      </c>
      <c r="G7895" s="2">
        <v>39</v>
      </c>
      <c r="H7895" s="2">
        <v>38.61</v>
      </c>
      <c r="J7895">
        <f t="shared" si="123"/>
        <v>0</v>
      </c>
    </row>
    <row r="7896" spans="1:10" x14ac:dyDescent="0.25">
      <c r="A7896" t="s">
        <v>5478</v>
      </c>
      <c r="B7896">
        <v>1</v>
      </c>
      <c r="C7896" s="2">
        <v>39</v>
      </c>
      <c r="D7896">
        <v>1</v>
      </c>
      <c r="E7896" s="2">
        <v>39</v>
      </c>
      <c r="F7896">
        <v>2</v>
      </c>
      <c r="G7896" s="2">
        <v>39</v>
      </c>
      <c r="H7896" s="2">
        <v>38.61</v>
      </c>
      <c r="J7896">
        <f t="shared" si="123"/>
        <v>0</v>
      </c>
    </row>
    <row r="7897" spans="1:10" x14ac:dyDescent="0.25">
      <c r="A7897" t="s">
        <v>3692</v>
      </c>
      <c r="B7897">
        <v>1</v>
      </c>
      <c r="C7897" s="2">
        <v>39</v>
      </c>
      <c r="D7897">
        <v>1</v>
      </c>
      <c r="E7897" s="2">
        <v>39</v>
      </c>
      <c r="F7897">
        <v>2</v>
      </c>
      <c r="G7897" s="2">
        <v>39</v>
      </c>
      <c r="H7897" s="2">
        <v>38.61</v>
      </c>
      <c r="J7897">
        <f t="shared" si="123"/>
        <v>0</v>
      </c>
    </row>
    <row r="7898" spans="1:10" x14ac:dyDescent="0.25">
      <c r="A7898" t="s">
        <v>3464</v>
      </c>
      <c r="B7898">
        <v>1</v>
      </c>
      <c r="C7898" s="2">
        <v>39</v>
      </c>
      <c r="D7898">
        <v>1</v>
      </c>
      <c r="E7898" s="2">
        <v>39</v>
      </c>
      <c r="F7898">
        <v>2</v>
      </c>
      <c r="G7898" s="2">
        <v>39</v>
      </c>
      <c r="H7898" s="2">
        <v>38.61</v>
      </c>
      <c r="J7898">
        <f t="shared" si="123"/>
        <v>0</v>
      </c>
    </row>
    <row r="7899" spans="1:10" x14ac:dyDescent="0.25">
      <c r="A7899" t="s">
        <v>4161</v>
      </c>
      <c r="B7899">
        <v>1</v>
      </c>
      <c r="C7899" s="2">
        <v>13000</v>
      </c>
      <c r="D7899">
        <v>1</v>
      </c>
      <c r="E7899" s="2">
        <v>13000</v>
      </c>
      <c r="F7899">
        <v>2</v>
      </c>
      <c r="G7899" s="2">
        <v>13000</v>
      </c>
      <c r="H7899" s="2">
        <v>12870</v>
      </c>
      <c r="J7899">
        <f t="shared" si="123"/>
        <v>0</v>
      </c>
    </row>
    <row r="7900" spans="1:10" x14ac:dyDescent="0.25">
      <c r="A7900" t="s">
        <v>6658</v>
      </c>
      <c r="B7900">
        <v>5</v>
      </c>
      <c r="C7900" s="2">
        <v>199</v>
      </c>
      <c r="D7900">
        <v>1</v>
      </c>
      <c r="E7900" s="2">
        <v>199</v>
      </c>
      <c r="F7900">
        <v>2</v>
      </c>
      <c r="G7900" s="2">
        <v>199</v>
      </c>
      <c r="H7900" s="2">
        <v>189.05</v>
      </c>
      <c r="J7900">
        <f t="shared" si="123"/>
        <v>0</v>
      </c>
    </row>
    <row r="7901" spans="1:10" x14ac:dyDescent="0.25">
      <c r="A7901" t="s">
        <v>3463</v>
      </c>
      <c r="B7901">
        <v>5</v>
      </c>
      <c r="C7901" s="2">
        <v>199</v>
      </c>
      <c r="D7901">
        <v>1</v>
      </c>
      <c r="E7901" s="2">
        <v>199</v>
      </c>
      <c r="F7901">
        <v>2</v>
      </c>
      <c r="G7901" s="2">
        <v>199</v>
      </c>
      <c r="H7901" s="2">
        <v>189.05</v>
      </c>
      <c r="J7901">
        <f t="shared" si="123"/>
        <v>0</v>
      </c>
    </row>
    <row r="7902" spans="1:10" x14ac:dyDescent="0.25">
      <c r="A7902" t="s">
        <v>3491</v>
      </c>
      <c r="B7902">
        <v>10</v>
      </c>
      <c r="C7902" s="2">
        <v>39</v>
      </c>
      <c r="D7902">
        <v>1</v>
      </c>
      <c r="E7902" s="2">
        <v>39</v>
      </c>
      <c r="F7902">
        <v>2</v>
      </c>
      <c r="G7902" s="2">
        <v>39</v>
      </c>
      <c r="H7902" s="2">
        <v>35.1</v>
      </c>
      <c r="J7902">
        <f t="shared" si="123"/>
        <v>0</v>
      </c>
    </row>
    <row r="7903" spans="1:10" x14ac:dyDescent="0.25">
      <c r="A7903" t="s">
        <v>3593</v>
      </c>
      <c r="B7903">
        <v>10</v>
      </c>
      <c r="C7903" s="2">
        <v>39</v>
      </c>
      <c r="D7903">
        <v>1</v>
      </c>
      <c r="E7903" s="2">
        <v>39</v>
      </c>
      <c r="F7903">
        <v>2</v>
      </c>
      <c r="G7903" s="2">
        <v>39</v>
      </c>
      <c r="H7903" s="2">
        <v>35.1</v>
      </c>
      <c r="J7903">
        <f t="shared" si="123"/>
        <v>0</v>
      </c>
    </row>
    <row r="7904" spans="1:10" x14ac:dyDescent="0.25">
      <c r="A7904" t="s">
        <v>3680</v>
      </c>
      <c r="B7904">
        <v>10</v>
      </c>
      <c r="C7904" s="2">
        <v>39</v>
      </c>
      <c r="D7904">
        <v>1</v>
      </c>
      <c r="E7904" s="2">
        <v>39</v>
      </c>
      <c r="F7904">
        <v>2</v>
      </c>
      <c r="G7904" s="2">
        <v>39</v>
      </c>
      <c r="H7904" s="2">
        <v>35.1</v>
      </c>
      <c r="J7904">
        <f t="shared" si="123"/>
        <v>0</v>
      </c>
    </row>
    <row r="7905" spans="1:10" x14ac:dyDescent="0.25">
      <c r="A7905" t="s">
        <v>3434</v>
      </c>
      <c r="B7905">
        <v>10</v>
      </c>
      <c r="C7905" s="2">
        <v>39</v>
      </c>
      <c r="D7905">
        <v>1</v>
      </c>
      <c r="E7905" s="2">
        <v>39</v>
      </c>
      <c r="F7905">
        <v>2</v>
      </c>
      <c r="G7905" s="2">
        <v>39</v>
      </c>
      <c r="H7905" s="2">
        <v>35.1</v>
      </c>
      <c r="J7905">
        <f t="shared" si="123"/>
        <v>0</v>
      </c>
    </row>
    <row r="7906" spans="1:10" x14ac:dyDescent="0.25">
      <c r="A7906" t="s">
        <v>5128</v>
      </c>
      <c r="B7906">
        <v>10</v>
      </c>
      <c r="C7906" s="2">
        <v>199</v>
      </c>
      <c r="D7906">
        <v>1</v>
      </c>
      <c r="E7906" s="2">
        <v>199</v>
      </c>
      <c r="F7906">
        <v>2</v>
      </c>
      <c r="G7906" s="2">
        <v>199</v>
      </c>
      <c r="H7906" s="2">
        <v>179.1</v>
      </c>
      <c r="J7906">
        <f t="shared" si="123"/>
        <v>0</v>
      </c>
    </row>
    <row r="7907" spans="1:10" x14ac:dyDescent="0.25">
      <c r="A7907" t="s">
        <v>6124</v>
      </c>
      <c r="B7907">
        <v>10</v>
      </c>
      <c r="C7907" s="2">
        <v>199</v>
      </c>
      <c r="D7907">
        <v>1</v>
      </c>
      <c r="E7907" s="2">
        <v>199</v>
      </c>
      <c r="F7907">
        <v>2</v>
      </c>
      <c r="G7907" s="2">
        <v>199</v>
      </c>
      <c r="H7907" s="2">
        <v>179.1</v>
      </c>
      <c r="J7907">
        <f t="shared" si="123"/>
        <v>0</v>
      </c>
    </row>
    <row r="7908" spans="1:10" x14ac:dyDescent="0.25">
      <c r="A7908" t="s">
        <v>4876</v>
      </c>
      <c r="B7908">
        <v>10</v>
      </c>
      <c r="C7908" s="2">
        <v>199</v>
      </c>
      <c r="D7908">
        <v>1</v>
      </c>
      <c r="E7908" s="2">
        <v>199</v>
      </c>
      <c r="F7908">
        <v>2</v>
      </c>
      <c r="G7908" s="2">
        <v>199</v>
      </c>
      <c r="H7908" s="2">
        <v>179.1</v>
      </c>
      <c r="J7908">
        <f t="shared" si="123"/>
        <v>0</v>
      </c>
    </row>
    <row r="7909" spans="1:10" x14ac:dyDescent="0.25">
      <c r="A7909" t="s">
        <v>6372</v>
      </c>
      <c r="B7909">
        <v>10</v>
      </c>
      <c r="C7909" s="2">
        <v>199</v>
      </c>
      <c r="D7909">
        <v>1</v>
      </c>
      <c r="E7909" s="2">
        <v>199</v>
      </c>
      <c r="F7909">
        <v>2</v>
      </c>
      <c r="G7909" s="2">
        <v>199</v>
      </c>
      <c r="H7909" s="2">
        <v>179.1</v>
      </c>
      <c r="J7909">
        <f t="shared" si="123"/>
        <v>0</v>
      </c>
    </row>
    <row r="7910" spans="1:10" x14ac:dyDescent="0.25">
      <c r="A7910" t="s">
        <v>6579</v>
      </c>
      <c r="B7910">
        <v>11</v>
      </c>
      <c r="C7910" s="2">
        <v>199</v>
      </c>
      <c r="D7910">
        <v>1</v>
      </c>
      <c r="E7910" s="2">
        <v>199</v>
      </c>
      <c r="F7910">
        <v>2</v>
      </c>
      <c r="G7910" s="2">
        <v>199</v>
      </c>
      <c r="H7910" s="2">
        <v>177.11</v>
      </c>
      <c r="J7910">
        <f t="shared" si="123"/>
        <v>0</v>
      </c>
    </row>
    <row r="7911" spans="1:10" x14ac:dyDescent="0.25">
      <c r="A7911" t="s">
        <v>3421</v>
      </c>
      <c r="B7911">
        <v>15</v>
      </c>
      <c r="C7911" s="2">
        <v>199</v>
      </c>
      <c r="D7911">
        <v>1</v>
      </c>
      <c r="E7911" s="2">
        <v>199</v>
      </c>
      <c r="F7911">
        <v>2</v>
      </c>
      <c r="G7911" s="2">
        <v>199</v>
      </c>
      <c r="H7911" s="2">
        <v>169.15</v>
      </c>
      <c r="J7911">
        <f t="shared" si="123"/>
        <v>0</v>
      </c>
    </row>
    <row r="7912" spans="1:10" x14ac:dyDescent="0.25">
      <c r="A7912" t="s">
        <v>3987</v>
      </c>
      <c r="B7912">
        <v>15</v>
      </c>
      <c r="C7912" s="2">
        <v>199</v>
      </c>
      <c r="D7912">
        <v>1</v>
      </c>
      <c r="E7912" s="2">
        <v>199</v>
      </c>
      <c r="F7912">
        <v>2</v>
      </c>
      <c r="G7912" s="2">
        <v>199</v>
      </c>
      <c r="H7912" s="2">
        <v>169.15</v>
      </c>
      <c r="I7912" t="s">
        <v>3987</v>
      </c>
      <c r="J7912">
        <f t="shared" si="123"/>
        <v>169.15</v>
      </c>
    </row>
    <row r="7913" spans="1:10" x14ac:dyDescent="0.25">
      <c r="A7913" t="s">
        <v>3468</v>
      </c>
      <c r="B7913">
        <v>15</v>
      </c>
      <c r="C7913" s="2">
        <v>71500</v>
      </c>
      <c r="D7913">
        <v>1</v>
      </c>
      <c r="E7913" s="2">
        <v>71500</v>
      </c>
      <c r="F7913">
        <v>2</v>
      </c>
      <c r="G7913" s="2">
        <v>71500</v>
      </c>
      <c r="H7913" s="2">
        <v>60775</v>
      </c>
      <c r="J7913">
        <f t="shared" si="123"/>
        <v>0</v>
      </c>
    </row>
    <row r="7914" spans="1:10" x14ac:dyDescent="0.25">
      <c r="A7914" t="s">
        <v>4239</v>
      </c>
      <c r="B7914">
        <v>18</v>
      </c>
      <c r="C7914" s="2">
        <v>199</v>
      </c>
      <c r="D7914">
        <v>1</v>
      </c>
      <c r="E7914" s="2">
        <v>199</v>
      </c>
      <c r="F7914">
        <v>2</v>
      </c>
      <c r="G7914" s="2">
        <v>199</v>
      </c>
      <c r="H7914" s="2">
        <v>163.18</v>
      </c>
      <c r="J7914">
        <f t="shared" si="123"/>
        <v>0</v>
      </c>
    </row>
    <row r="7915" spans="1:10" x14ac:dyDescent="0.25">
      <c r="A7915" t="s">
        <v>3963</v>
      </c>
      <c r="B7915">
        <v>18</v>
      </c>
      <c r="C7915" s="2">
        <v>199</v>
      </c>
      <c r="D7915">
        <v>1</v>
      </c>
      <c r="E7915" s="2">
        <v>199</v>
      </c>
      <c r="F7915">
        <v>2</v>
      </c>
      <c r="G7915" s="2">
        <v>199</v>
      </c>
      <c r="H7915" s="2">
        <v>163.18</v>
      </c>
      <c r="J7915">
        <f t="shared" si="123"/>
        <v>0</v>
      </c>
    </row>
    <row r="7916" spans="1:10" x14ac:dyDescent="0.25">
      <c r="A7916" t="s">
        <v>3634</v>
      </c>
      <c r="B7916">
        <v>18</v>
      </c>
      <c r="C7916" s="2">
        <v>6500</v>
      </c>
      <c r="D7916">
        <v>1</v>
      </c>
      <c r="E7916" s="2">
        <v>6500</v>
      </c>
      <c r="F7916">
        <v>2</v>
      </c>
      <c r="G7916" s="2">
        <v>6500</v>
      </c>
      <c r="H7916" s="2">
        <v>5330</v>
      </c>
      <c r="J7916">
        <f t="shared" si="123"/>
        <v>0</v>
      </c>
    </row>
    <row r="7917" spans="1:10" x14ac:dyDescent="0.25">
      <c r="A7917" t="s">
        <v>4009</v>
      </c>
      <c r="B7917">
        <v>18</v>
      </c>
      <c r="C7917" s="2">
        <v>71500</v>
      </c>
      <c r="D7917">
        <v>1</v>
      </c>
      <c r="E7917" s="2">
        <v>71500</v>
      </c>
      <c r="F7917">
        <v>2</v>
      </c>
      <c r="G7917" s="2">
        <v>71500</v>
      </c>
      <c r="H7917" s="2">
        <v>58630</v>
      </c>
      <c r="J7917">
        <f t="shared" si="123"/>
        <v>0</v>
      </c>
    </row>
    <row r="7918" spans="1:10" x14ac:dyDescent="0.25">
      <c r="A7918" t="s">
        <v>3406</v>
      </c>
      <c r="B7918">
        <v>18</v>
      </c>
      <c r="C7918" s="2">
        <v>71500</v>
      </c>
      <c r="D7918">
        <v>1</v>
      </c>
      <c r="E7918" s="2">
        <v>71500</v>
      </c>
      <c r="F7918">
        <v>2</v>
      </c>
      <c r="G7918" s="2">
        <v>71500</v>
      </c>
      <c r="H7918" s="2">
        <v>58630</v>
      </c>
      <c r="J7918">
        <f t="shared" si="123"/>
        <v>0</v>
      </c>
    </row>
    <row r="7919" spans="1:10" x14ac:dyDescent="0.25">
      <c r="A7919" t="s">
        <v>6597</v>
      </c>
      <c r="B7919">
        <v>18</v>
      </c>
      <c r="C7919" s="2">
        <v>71500</v>
      </c>
      <c r="D7919">
        <v>1</v>
      </c>
      <c r="E7919" s="2">
        <v>71500</v>
      </c>
      <c r="F7919">
        <v>2</v>
      </c>
      <c r="G7919" s="2">
        <v>71500</v>
      </c>
      <c r="H7919" s="2">
        <v>58630</v>
      </c>
      <c r="J7919">
        <f t="shared" si="123"/>
        <v>0</v>
      </c>
    </row>
    <row r="7920" spans="1:10" x14ac:dyDescent="0.25">
      <c r="A7920" t="s">
        <v>6173</v>
      </c>
      <c r="B7920">
        <v>20</v>
      </c>
      <c r="C7920" s="2">
        <v>39</v>
      </c>
      <c r="D7920">
        <v>1</v>
      </c>
      <c r="E7920" s="2">
        <v>99</v>
      </c>
      <c r="F7920">
        <v>2</v>
      </c>
      <c r="G7920" s="2">
        <v>99</v>
      </c>
      <c r="H7920" s="2">
        <v>79.2</v>
      </c>
      <c r="J7920">
        <f t="shared" si="123"/>
        <v>0</v>
      </c>
    </row>
    <row r="7921" spans="1:10" x14ac:dyDescent="0.25">
      <c r="A7921" t="s">
        <v>6122</v>
      </c>
      <c r="B7921">
        <v>20</v>
      </c>
      <c r="C7921" s="2">
        <v>39</v>
      </c>
      <c r="D7921">
        <v>1</v>
      </c>
      <c r="E7921" s="2">
        <v>99</v>
      </c>
      <c r="F7921">
        <v>2</v>
      </c>
      <c r="G7921" s="2">
        <v>99</v>
      </c>
      <c r="H7921" s="2">
        <v>79.2</v>
      </c>
      <c r="J7921">
        <f t="shared" si="123"/>
        <v>0</v>
      </c>
    </row>
    <row r="7922" spans="1:10" x14ac:dyDescent="0.25">
      <c r="A7922" t="s">
        <v>3977</v>
      </c>
      <c r="B7922">
        <v>20</v>
      </c>
      <c r="C7922" s="2">
        <v>39</v>
      </c>
      <c r="D7922">
        <v>1</v>
      </c>
      <c r="E7922" s="2">
        <v>39</v>
      </c>
      <c r="F7922">
        <v>2</v>
      </c>
      <c r="G7922" s="2">
        <v>39</v>
      </c>
      <c r="H7922" s="2">
        <v>31.2</v>
      </c>
      <c r="J7922">
        <f t="shared" si="123"/>
        <v>0</v>
      </c>
    </row>
    <row r="7923" spans="1:10" x14ac:dyDescent="0.25">
      <c r="A7923" t="s">
        <v>6544</v>
      </c>
      <c r="B7923">
        <v>20</v>
      </c>
      <c r="C7923" s="2">
        <v>13000</v>
      </c>
      <c r="D7923">
        <v>1</v>
      </c>
      <c r="E7923" s="2">
        <v>13000</v>
      </c>
      <c r="F7923">
        <v>2</v>
      </c>
      <c r="G7923" s="2">
        <v>13000</v>
      </c>
      <c r="H7923" s="2">
        <v>10400</v>
      </c>
      <c r="J7923">
        <f t="shared" si="123"/>
        <v>0</v>
      </c>
    </row>
    <row r="7924" spans="1:10" x14ac:dyDescent="0.25">
      <c r="A7924" t="s">
        <v>3555</v>
      </c>
      <c r="B7924">
        <v>20</v>
      </c>
      <c r="C7924" s="2">
        <v>71500</v>
      </c>
      <c r="D7924">
        <v>1</v>
      </c>
      <c r="E7924" s="2">
        <v>71500</v>
      </c>
      <c r="F7924">
        <v>2</v>
      </c>
      <c r="G7924" s="2">
        <v>71500</v>
      </c>
      <c r="H7924" s="2">
        <v>57200</v>
      </c>
      <c r="J7924">
        <f t="shared" si="123"/>
        <v>0</v>
      </c>
    </row>
    <row r="7925" spans="1:10" x14ac:dyDescent="0.25">
      <c r="A7925" t="s">
        <v>6598</v>
      </c>
      <c r="B7925">
        <v>25</v>
      </c>
      <c r="C7925" s="2">
        <v>1199</v>
      </c>
      <c r="D7925">
        <v>1</v>
      </c>
      <c r="E7925" s="2">
        <v>1199</v>
      </c>
      <c r="F7925">
        <v>2</v>
      </c>
      <c r="G7925" s="2">
        <v>1199</v>
      </c>
      <c r="H7925" s="2">
        <v>899.25</v>
      </c>
      <c r="J7925">
        <f t="shared" si="123"/>
        <v>0</v>
      </c>
    </row>
    <row r="7926" spans="1:10" x14ac:dyDescent="0.25">
      <c r="A7926" t="s">
        <v>4180</v>
      </c>
      <c r="B7926">
        <v>27</v>
      </c>
      <c r="C7926" s="2">
        <v>65000</v>
      </c>
      <c r="D7926">
        <v>1</v>
      </c>
      <c r="E7926" s="2">
        <v>65000</v>
      </c>
      <c r="F7926">
        <v>2</v>
      </c>
      <c r="G7926" s="2">
        <v>65000</v>
      </c>
      <c r="H7926" s="2">
        <v>47450</v>
      </c>
      <c r="J7926">
        <f t="shared" si="123"/>
        <v>0</v>
      </c>
    </row>
    <row r="7927" spans="1:10" x14ac:dyDescent="0.25">
      <c r="A7927" t="s">
        <v>6158</v>
      </c>
      <c r="B7927">
        <v>28.6</v>
      </c>
      <c r="C7927" s="2">
        <v>3500</v>
      </c>
      <c r="D7927">
        <v>1</v>
      </c>
      <c r="E7927" s="2">
        <v>3500</v>
      </c>
      <c r="F7927">
        <v>2</v>
      </c>
      <c r="G7927" s="2">
        <v>3500</v>
      </c>
      <c r="H7927" s="2">
        <v>2499</v>
      </c>
      <c r="J7927">
        <f t="shared" si="123"/>
        <v>0</v>
      </c>
    </row>
    <row r="7928" spans="1:10" x14ac:dyDescent="0.25">
      <c r="A7928" t="s">
        <v>5490</v>
      </c>
      <c r="C7928" s="2">
        <v>39000</v>
      </c>
      <c r="D7928">
        <v>1</v>
      </c>
      <c r="E7928" s="2">
        <v>39000</v>
      </c>
      <c r="F7928">
        <v>2</v>
      </c>
      <c r="G7928" s="2">
        <v>39000</v>
      </c>
      <c r="H7928" s="2">
        <v>39000</v>
      </c>
      <c r="J7928">
        <f t="shared" si="123"/>
        <v>0</v>
      </c>
    </row>
    <row r="7929" spans="1:10" x14ac:dyDescent="0.25">
      <c r="A7929" t="s">
        <v>6336</v>
      </c>
      <c r="C7929" s="2">
        <v>39</v>
      </c>
      <c r="D7929">
        <v>2</v>
      </c>
      <c r="E7929" s="2">
        <v>39</v>
      </c>
      <c r="F7929">
        <v>2</v>
      </c>
      <c r="G7929" s="2">
        <v>78</v>
      </c>
      <c r="H7929" s="2">
        <v>78</v>
      </c>
      <c r="J7929">
        <f t="shared" si="123"/>
        <v>0</v>
      </c>
    </row>
    <row r="7930" spans="1:10" x14ac:dyDescent="0.25">
      <c r="A7930" t="s">
        <v>3968</v>
      </c>
      <c r="C7930" s="2">
        <v>39</v>
      </c>
      <c r="D7930">
        <v>2</v>
      </c>
      <c r="E7930" s="2">
        <v>39</v>
      </c>
      <c r="F7930">
        <v>2</v>
      </c>
      <c r="G7930" s="2">
        <v>78</v>
      </c>
      <c r="H7930" s="2">
        <v>78</v>
      </c>
      <c r="J7930">
        <f t="shared" si="123"/>
        <v>0</v>
      </c>
    </row>
    <row r="7931" spans="1:10" x14ac:dyDescent="0.25">
      <c r="A7931" t="s">
        <v>6496</v>
      </c>
      <c r="C7931" s="2">
        <v>39</v>
      </c>
      <c r="D7931">
        <v>2</v>
      </c>
      <c r="E7931" s="2">
        <v>39</v>
      </c>
      <c r="F7931">
        <v>2</v>
      </c>
      <c r="G7931" s="2">
        <v>78</v>
      </c>
      <c r="H7931" s="2">
        <v>78</v>
      </c>
      <c r="J7931">
        <f t="shared" si="123"/>
        <v>0</v>
      </c>
    </row>
    <row r="7932" spans="1:10" x14ac:dyDescent="0.25">
      <c r="A7932" t="s">
        <v>4870</v>
      </c>
      <c r="C7932" s="2">
        <v>39</v>
      </c>
      <c r="D7932">
        <v>2</v>
      </c>
      <c r="E7932" s="2">
        <v>39</v>
      </c>
      <c r="F7932">
        <v>2</v>
      </c>
      <c r="G7932" s="2">
        <v>78</v>
      </c>
      <c r="H7932" s="2">
        <v>78</v>
      </c>
      <c r="J7932">
        <f t="shared" si="123"/>
        <v>0</v>
      </c>
    </row>
    <row r="7933" spans="1:10" x14ac:dyDescent="0.25">
      <c r="A7933" t="s">
        <v>6160</v>
      </c>
      <c r="C7933" s="2">
        <v>39</v>
      </c>
      <c r="D7933">
        <v>2</v>
      </c>
      <c r="E7933" s="2">
        <v>39</v>
      </c>
      <c r="F7933">
        <v>2</v>
      </c>
      <c r="G7933" s="2">
        <v>78</v>
      </c>
      <c r="H7933" s="2">
        <v>78</v>
      </c>
      <c r="J7933">
        <f t="shared" si="123"/>
        <v>0</v>
      </c>
    </row>
    <row r="7934" spans="1:10" x14ac:dyDescent="0.25">
      <c r="A7934" t="s">
        <v>4229</v>
      </c>
      <c r="C7934" s="2">
        <v>39</v>
      </c>
      <c r="D7934">
        <v>2</v>
      </c>
      <c r="E7934" s="2">
        <v>39</v>
      </c>
      <c r="F7934">
        <v>2</v>
      </c>
      <c r="G7934" s="2">
        <v>78</v>
      </c>
      <c r="H7934" s="2">
        <v>78</v>
      </c>
      <c r="I7934" t="s">
        <v>4229</v>
      </c>
      <c r="J7934">
        <f t="shared" si="123"/>
        <v>78</v>
      </c>
    </row>
    <row r="7935" spans="1:10" x14ac:dyDescent="0.25">
      <c r="A7935" t="s">
        <v>6326</v>
      </c>
      <c r="C7935" s="2">
        <v>199</v>
      </c>
      <c r="D7935">
        <v>2</v>
      </c>
      <c r="E7935" s="2">
        <v>199</v>
      </c>
      <c r="F7935">
        <v>2</v>
      </c>
      <c r="G7935" s="2">
        <v>398</v>
      </c>
      <c r="H7935" s="2">
        <v>398</v>
      </c>
      <c r="J7935">
        <f t="shared" si="123"/>
        <v>0</v>
      </c>
    </row>
    <row r="7936" spans="1:10" x14ac:dyDescent="0.25">
      <c r="A7936" t="s">
        <v>5037</v>
      </c>
      <c r="C7936" s="2">
        <v>199</v>
      </c>
      <c r="D7936">
        <v>2</v>
      </c>
      <c r="E7936" s="2">
        <v>199</v>
      </c>
      <c r="F7936">
        <v>2</v>
      </c>
      <c r="G7936" s="2">
        <v>398</v>
      </c>
      <c r="H7936" s="2">
        <v>398</v>
      </c>
      <c r="J7936">
        <f t="shared" si="123"/>
        <v>0</v>
      </c>
    </row>
    <row r="7937" spans="1:10" x14ac:dyDescent="0.25">
      <c r="A7937" t="s">
        <v>6150</v>
      </c>
      <c r="B7937">
        <v>10</v>
      </c>
      <c r="C7937" s="2">
        <v>39</v>
      </c>
      <c r="D7937">
        <v>2</v>
      </c>
      <c r="E7937" s="2">
        <v>39</v>
      </c>
      <c r="F7937">
        <v>2</v>
      </c>
      <c r="G7937" s="2">
        <v>78</v>
      </c>
      <c r="H7937" s="2">
        <v>70.2</v>
      </c>
      <c r="J7937">
        <f t="shared" si="123"/>
        <v>0</v>
      </c>
    </row>
    <row r="7938" spans="1:10" x14ac:dyDescent="0.25">
      <c r="A7938" t="s">
        <v>3430</v>
      </c>
      <c r="B7938">
        <v>18</v>
      </c>
      <c r="C7938" s="2">
        <v>199</v>
      </c>
      <c r="D7938">
        <v>2</v>
      </c>
      <c r="E7938" s="2">
        <v>199</v>
      </c>
      <c r="F7938">
        <v>2</v>
      </c>
      <c r="G7938" s="2">
        <v>398</v>
      </c>
      <c r="H7938" s="2">
        <v>326.36</v>
      </c>
      <c r="J7938">
        <f t="shared" si="123"/>
        <v>0</v>
      </c>
    </row>
    <row r="7939" spans="1:10" x14ac:dyDescent="0.25">
      <c r="A7939" t="s">
        <v>5449</v>
      </c>
      <c r="B7939">
        <v>18</v>
      </c>
      <c r="C7939" s="2">
        <v>199</v>
      </c>
      <c r="D7939">
        <v>2</v>
      </c>
      <c r="E7939" s="2">
        <v>199</v>
      </c>
      <c r="F7939">
        <v>2</v>
      </c>
      <c r="G7939" s="2">
        <v>398</v>
      </c>
      <c r="H7939" s="2">
        <v>326.36</v>
      </c>
      <c r="J7939">
        <f t="shared" ref="J7939:J8002" si="124">IF(I7939=0,0,H7939)</f>
        <v>0</v>
      </c>
    </row>
    <row r="7940" spans="1:10" x14ac:dyDescent="0.25">
      <c r="A7940" t="s">
        <v>6159</v>
      </c>
      <c r="B7940">
        <v>20</v>
      </c>
      <c r="C7940" s="2">
        <v>39</v>
      </c>
      <c r="D7940">
        <v>2</v>
      </c>
      <c r="E7940" s="2">
        <v>99</v>
      </c>
      <c r="F7940">
        <v>2</v>
      </c>
      <c r="G7940" s="2">
        <v>198</v>
      </c>
      <c r="H7940" s="2">
        <v>158.4</v>
      </c>
      <c r="J7940">
        <f t="shared" si="124"/>
        <v>0</v>
      </c>
    </row>
    <row r="7941" spans="1:10" x14ac:dyDescent="0.25">
      <c r="A7941" t="s">
        <v>3584</v>
      </c>
      <c r="B7941">
        <v>20</v>
      </c>
      <c r="C7941" s="2">
        <v>39</v>
      </c>
      <c r="D7941">
        <v>2</v>
      </c>
      <c r="E7941" s="2">
        <v>39</v>
      </c>
      <c r="F7941">
        <v>2</v>
      </c>
      <c r="G7941" s="2">
        <v>78</v>
      </c>
      <c r="H7941" s="2">
        <v>62.4</v>
      </c>
      <c r="J7941">
        <f t="shared" si="124"/>
        <v>0</v>
      </c>
    </row>
    <row r="7942" spans="1:10" x14ac:dyDescent="0.25">
      <c r="A7942" t="s">
        <v>5192</v>
      </c>
      <c r="B7942">
        <v>45</v>
      </c>
      <c r="C7942" s="2">
        <v>65000</v>
      </c>
      <c r="D7942">
        <v>2</v>
      </c>
      <c r="E7942" s="2">
        <v>65000</v>
      </c>
      <c r="F7942">
        <v>2</v>
      </c>
      <c r="G7942" s="2">
        <v>130000</v>
      </c>
      <c r="H7942" s="2">
        <v>71500</v>
      </c>
      <c r="J7942">
        <f t="shared" si="124"/>
        <v>0</v>
      </c>
    </row>
    <row r="7943" spans="1:10" x14ac:dyDescent="0.25">
      <c r="A7943" t="s">
        <v>5194</v>
      </c>
      <c r="B7943">
        <v>45</v>
      </c>
      <c r="C7943" s="2">
        <v>65000</v>
      </c>
      <c r="D7943">
        <v>2</v>
      </c>
      <c r="E7943" s="2">
        <v>65000</v>
      </c>
      <c r="F7943">
        <v>2</v>
      </c>
      <c r="G7943" s="2">
        <v>130000</v>
      </c>
      <c r="H7943" s="2">
        <v>71500</v>
      </c>
      <c r="J7943">
        <f t="shared" si="124"/>
        <v>0</v>
      </c>
    </row>
    <row r="7944" spans="1:10" x14ac:dyDescent="0.25">
      <c r="A7944" t="s">
        <v>3482</v>
      </c>
      <c r="C7944" s="2">
        <v>39</v>
      </c>
      <c r="D7944">
        <v>3</v>
      </c>
      <c r="E7944" s="2">
        <v>39</v>
      </c>
      <c r="F7944">
        <v>2</v>
      </c>
      <c r="G7944" s="2">
        <v>117</v>
      </c>
      <c r="H7944" s="2">
        <v>117</v>
      </c>
      <c r="J7944">
        <f t="shared" si="124"/>
        <v>0</v>
      </c>
    </row>
    <row r="7945" spans="1:10" x14ac:dyDescent="0.25">
      <c r="A7945" t="s">
        <v>4778</v>
      </c>
      <c r="C7945" s="2">
        <v>39</v>
      </c>
      <c r="D7945">
        <v>3</v>
      </c>
      <c r="E7945" s="2">
        <v>39</v>
      </c>
      <c r="F7945">
        <v>2</v>
      </c>
      <c r="G7945" s="2">
        <v>117</v>
      </c>
      <c r="H7945" s="2">
        <v>117</v>
      </c>
      <c r="J7945">
        <f t="shared" si="124"/>
        <v>0</v>
      </c>
    </row>
    <row r="7946" spans="1:10" x14ac:dyDescent="0.25">
      <c r="A7946" t="s">
        <v>6315</v>
      </c>
      <c r="C7946" s="2">
        <v>39</v>
      </c>
      <c r="D7946">
        <v>3</v>
      </c>
      <c r="E7946" s="2">
        <v>39</v>
      </c>
      <c r="F7946">
        <v>2</v>
      </c>
      <c r="G7946" s="2">
        <v>117</v>
      </c>
      <c r="H7946" s="2">
        <v>117</v>
      </c>
      <c r="J7946">
        <f t="shared" si="124"/>
        <v>0</v>
      </c>
    </row>
    <row r="7947" spans="1:10" x14ac:dyDescent="0.25">
      <c r="A7947" t="s">
        <v>4779</v>
      </c>
      <c r="C7947" s="2">
        <v>39</v>
      </c>
      <c r="D7947">
        <v>3</v>
      </c>
      <c r="E7947" s="2">
        <v>39</v>
      </c>
      <c r="F7947">
        <v>2</v>
      </c>
      <c r="G7947" s="2">
        <v>117</v>
      </c>
      <c r="H7947" s="2">
        <v>117</v>
      </c>
      <c r="J7947">
        <f t="shared" si="124"/>
        <v>0</v>
      </c>
    </row>
    <row r="7948" spans="1:10" x14ac:dyDescent="0.25">
      <c r="A7948" t="s">
        <v>4807</v>
      </c>
      <c r="C7948" s="2">
        <v>39</v>
      </c>
      <c r="D7948">
        <v>3</v>
      </c>
      <c r="E7948" s="2">
        <v>39</v>
      </c>
      <c r="F7948">
        <v>2</v>
      </c>
      <c r="G7948" s="2">
        <v>117</v>
      </c>
      <c r="H7948" s="2">
        <v>117</v>
      </c>
      <c r="J7948">
        <f t="shared" si="124"/>
        <v>0</v>
      </c>
    </row>
    <row r="7949" spans="1:10" x14ac:dyDescent="0.25">
      <c r="A7949" t="s">
        <v>4776</v>
      </c>
      <c r="C7949" s="2">
        <v>39</v>
      </c>
      <c r="D7949">
        <v>3</v>
      </c>
      <c r="E7949" s="2">
        <v>39</v>
      </c>
      <c r="F7949">
        <v>2</v>
      </c>
      <c r="G7949" s="2">
        <v>117</v>
      </c>
      <c r="H7949" s="2">
        <v>117</v>
      </c>
      <c r="J7949">
        <f t="shared" si="124"/>
        <v>0</v>
      </c>
    </row>
    <row r="7950" spans="1:10" x14ac:dyDescent="0.25">
      <c r="A7950" t="s">
        <v>4777</v>
      </c>
      <c r="C7950" s="2">
        <v>39</v>
      </c>
      <c r="D7950">
        <v>3</v>
      </c>
      <c r="E7950" s="2">
        <v>39</v>
      </c>
      <c r="F7950">
        <v>2</v>
      </c>
      <c r="G7950" s="2">
        <v>117</v>
      </c>
      <c r="H7950" s="2">
        <v>117</v>
      </c>
      <c r="J7950">
        <f t="shared" si="124"/>
        <v>0</v>
      </c>
    </row>
    <row r="7951" spans="1:10" x14ac:dyDescent="0.25">
      <c r="A7951" t="s">
        <v>3948</v>
      </c>
      <c r="C7951" s="2">
        <v>199</v>
      </c>
      <c r="D7951">
        <v>3</v>
      </c>
      <c r="E7951" s="2">
        <v>199</v>
      </c>
      <c r="F7951">
        <v>2</v>
      </c>
      <c r="G7951" s="2">
        <v>597</v>
      </c>
      <c r="H7951" s="2">
        <v>597</v>
      </c>
      <c r="J7951">
        <f t="shared" si="124"/>
        <v>0</v>
      </c>
    </row>
    <row r="7952" spans="1:10" x14ac:dyDescent="0.25">
      <c r="A7952" t="s">
        <v>6669</v>
      </c>
      <c r="B7952">
        <v>1</v>
      </c>
      <c r="C7952" s="2">
        <v>2000</v>
      </c>
      <c r="D7952">
        <v>3</v>
      </c>
      <c r="E7952" s="2">
        <v>2000</v>
      </c>
      <c r="F7952">
        <v>2</v>
      </c>
      <c r="G7952" s="2">
        <v>6000</v>
      </c>
      <c r="H7952" s="2">
        <v>5940</v>
      </c>
      <c r="J7952">
        <f t="shared" si="124"/>
        <v>0</v>
      </c>
    </row>
    <row r="7953" spans="1:10" x14ac:dyDescent="0.25">
      <c r="A7953" t="s">
        <v>4064</v>
      </c>
      <c r="B7953">
        <v>10</v>
      </c>
      <c r="C7953" s="2">
        <v>39</v>
      </c>
      <c r="D7953">
        <v>3</v>
      </c>
      <c r="E7953" s="2">
        <v>39</v>
      </c>
      <c r="F7953">
        <v>2</v>
      </c>
      <c r="G7953" s="2">
        <v>117</v>
      </c>
      <c r="H7953" s="2">
        <v>105.3</v>
      </c>
      <c r="J7953">
        <f t="shared" si="124"/>
        <v>0</v>
      </c>
    </row>
    <row r="7954" spans="1:10" x14ac:dyDescent="0.25">
      <c r="A7954" t="s">
        <v>4974</v>
      </c>
      <c r="B7954">
        <v>10</v>
      </c>
      <c r="C7954" s="2">
        <v>199</v>
      </c>
      <c r="D7954">
        <v>3</v>
      </c>
      <c r="E7954" s="2">
        <v>199</v>
      </c>
      <c r="F7954">
        <v>2</v>
      </c>
      <c r="G7954" s="2">
        <v>597</v>
      </c>
      <c r="H7954" s="2">
        <v>537.29999999999995</v>
      </c>
      <c r="J7954">
        <f t="shared" si="124"/>
        <v>0</v>
      </c>
    </row>
    <row r="7955" spans="1:10" x14ac:dyDescent="0.25">
      <c r="A7955" t="s">
        <v>4877</v>
      </c>
      <c r="B7955">
        <v>10</v>
      </c>
      <c r="C7955" s="2">
        <v>71500</v>
      </c>
      <c r="D7955">
        <v>3</v>
      </c>
      <c r="E7955" s="2">
        <v>71500</v>
      </c>
      <c r="F7955">
        <v>2</v>
      </c>
      <c r="G7955" s="2">
        <v>214500</v>
      </c>
      <c r="H7955" s="2">
        <v>193050</v>
      </c>
      <c r="J7955">
        <f t="shared" si="124"/>
        <v>0</v>
      </c>
    </row>
    <row r="7956" spans="1:10" x14ac:dyDescent="0.25">
      <c r="A7956" t="s">
        <v>6600</v>
      </c>
      <c r="B7956">
        <v>25</v>
      </c>
      <c r="C7956" s="2">
        <v>1199</v>
      </c>
      <c r="D7956">
        <v>3</v>
      </c>
      <c r="E7956" s="2">
        <v>1199</v>
      </c>
      <c r="F7956">
        <v>2</v>
      </c>
      <c r="G7956" s="2">
        <v>3597</v>
      </c>
      <c r="H7956" s="2">
        <v>2697.75</v>
      </c>
      <c r="J7956">
        <f t="shared" si="124"/>
        <v>0</v>
      </c>
    </row>
    <row r="7957" spans="1:10" x14ac:dyDescent="0.25">
      <c r="A7957" t="s">
        <v>6509</v>
      </c>
      <c r="B7957">
        <v>25</v>
      </c>
      <c r="C7957" s="2">
        <v>13000</v>
      </c>
      <c r="D7957">
        <v>3</v>
      </c>
      <c r="E7957" s="2">
        <v>13000</v>
      </c>
      <c r="F7957">
        <v>2</v>
      </c>
      <c r="G7957" s="2">
        <v>39000</v>
      </c>
      <c r="H7957" s="2">
        <v>29250</v>
      </c>
      <c r="J7957">
        <f t="shared" si="124"/>
        <v>0</v>
      </c>
    </row>
    <row r="7958" spans="1:10" x14ac:dyDescent="0.25">
      <c r="A7958" t="s">
        <v>3414</v>
      </c>
      <c r="B7958">
        <v>18</v>
      </c>
      <c r="C7958" s="2">
        <v>199</v>
      </c>
      <c r="D7958">
        <v>4</v>
      </c>
      <c r="E7958" s="2">
        <v>199</v>
      </c>
      <c r="F7958">
        <v>2</v>
      </c>
      <c r="G7958" s="2">
        <v>796</v>
      </c>
      <c r="H7958" s="2">
        <v>652.72</v>
      </c>
      <c r="J7958">
        <f t="shared" si="124"/>
        <v>0</v>
      </c>
    </row>
    <row r="7959" spans="1:10" x14ac:dyDescent="0.25">
      <c r="A7959" t="s">
        <v>4228</v>
      </c>
      <c r="C7959" s="2">
        <v>39</v>
      </c>
      <c r="D7959">
        <v>5</v>
      </c>
      <c r="E7959" s="2">
        <v>39</v>
      </c>
      <c r="F7959">
        <v>2</v>
      </c>
      <c r="G7959" s="2">
        <v>195</v>
      </c>
      <c r="H7959" s="2">
        <v>195</v>
      </c>
      <c r="J7959">
        <f t="shared" si="124"/>
        <v>0</v>
      </c>
    </row>
    <row r="7960" spans="1:10" x14ac:dyDescent="0.25">
      <c r="A7960" t="s">
        <v>4231</v>
      </c>
      <c r="C7960" s="2">
        <v>39</v>
      </c>
      <c r="D7960">
        <v>5</v>
      </c>
      <c r="E7960" s="2">
        <v>39</v>
      </c>
      <c r="F7960">
        <v>2</v>
      </c>
      <c r="G7960" s="2">
        <v>195</v>
      </c>
      <c r="H7960" s="2">
        <v>195</v>
      </c>
      <c r="I7960" t="s">
        <v>4231</v>
      </c>
      <c r="J7960">
        <f t="shared" si="124"/>
        <v>195</v>
      </c>
    </row>
    <row r="7961" spans="1:10" x14ac:dyDescent="0.25">
      <c r="A7961" t="s">
        <v>5116</v>
      </c>
      <c r="C7961" s="2">
        <v>39</v>
      </c>
      <c r="D7961">
        <v>5</v>
      </c>
      <c r="E7961" s="2">
        <v>39</v>
      </c>
      <c r="F7961">
        <v>2</v>
      </c>
      <c r="G7961" s="2">
        <v>195</v>
      </c>
      <c r="H7961" s="2">
        <v>195</v>
      </c>
      <c r="J7961">
        <f t="shared" si="124"/>
        <v>0</v>
      </c>
    </row>
    <row r="7962" spans="1:10" x14ac:dyDescent="0.25">
      <c r="A7962" t="s">
        <v>6570</v>
      </c>
      <c r="C7962" s="2">
        <v>199</v>
      </c>
      <c r="D7962">
        <v>5</v>
      </c>
      <c r="E7962" s="2">
        <v>199</v>
      </c>
      <c r="F7962">
        <v>2</v>
      </c>
      <c r="G7962" s="2">
        <v>995</v>
      </c>
      <c r="H7962" s="2">
        <v>995</v>
      </c>
      <c r="J7962">
        <f t="shared" si="124"/>
        <v>0</v>
      </c>
    </row>
    <row r="7963" spans="1:10" x14ac:dyDescent="0.25">
      <c r="A7963" t="s">
        <v>4808</v>
      </c>
      <c r="C7963" s="2">
        <v>199</v>
      </c>
      <c r="D7963">
        <v>5</v>
      </c>
      <c r="E7963" s="2">
        <v>199</v>
      </c>
      <c r="F7963">
        <v>2</v>
      </c>
      <c r="G7963" s="2">
        <v>995</v>
      </c>
      <c r="H7963" s="2">
        <v>995</v>
      </c>
      <c r="J7963">
        <f t="shared" si="124"/>
        <v>0</v>
      </c>
    </row>
    <row r="7964" spans="1:10" x14ac:dyDescent="0.25">
      <c r="A7964" t="s">
        <v>3553</v>
      </c>
      <c r="C7964" s="2">
        <v>199</v>
      </c>
      <c r="D7964">
        <v>5</v>
      </c>
      <c r="E7964" s="2">
        <v>199</v>
      </c>
      <c r="F7964">
        <v>2</v>
      </c>
      <c r="G7964" s="2">
        <v>995</v>
      </c>
      <c r="H7964" s="2">
        <v>995</v>
      </c>
      <c r="J7964">
        <f t="shared" si="124"/>
        <v>0</v>
      </c>
    </row>
    <row r="7965" spans="1:10" x14ac:dyDescent="0.25">
      <c r="A7965" t="s">
        <v>3402</v>
      </c>
      <c r="C7965" s="2">
        <v>199</v>
      </c>
      <c r="D7965">
        <v>5</v>
      </c>
      <c r="E7965" s="2">
        <v>199</v>
      </c>
      <c r="F7965">
        <v>2</v>
      </c>
      <c r="G7965" s="2">
        <v>995</v>
      </c>
      <c r="H7965" s="2">
        <v>995</v>
      </c>
      <c r="J7965">
        <f t="shared" si="124"/>
        <v>0</v>
      </c>
    </row>
    <row r="7966" spans="1:10" x14ac:dyDescent="0.25">
      <c r="A7966" t="s">
        <v>3401</v>
      </c>
      <c r="C7966" s="2">
        <v>199</v>
      </c>
      <c r="D7966">
        <v>5</v>
      </c>
      <c r="E7966" s="2">
        <v>199</v>
      </c>
      <c r="F7966">
        <v>2</v>
      </c>
      <c r="G7966" s="2">
        <v>995</v>
      </c>
      <c r="H7966" s="2">
        <v>995</v>
      </c>
      <c r="J7966">
        <f t="shared" si="124"/>
        <v>0</v>
      </c>
    </row>
    <row r="7967" spans="1:10" x14ac:dyDescent="0.25">
      <c r="A7967" t="s">
        <v>5143</v>
      </c>
      <c r="B7967">
        <v>18</v>
      </c>
      <c r="C7967" s="2">
        <v>65000</v>
      </c>
      <c r="D7967">
        <v>5</v>
      </c>
      <c r="E7967" s="2">
        <v>65000</v>
      </c>
      <c r="F7967">
        <v>2</v>
      </c>
      <c r="G7967" s="2">
        <v>325000</v>
      </c>
      <c r="H7967" s="2">
        <v>266500</v>
      </c>
      <c r="J7967">
        <f t="shared" si="124"/>
        <v>0</v>
      </c>
    </row>
    <row r="7968" spans="1:10" x14ac:dyDescent="0.25">
      <c r="A7968" t="s">
        <v>4809</v>
      </c>
      <c r="C7968" s="2">
        <v>199</v>
      </c>
      <c r="D7968">
        <v>6</v>
      </c>
      <c r="E7968" s="2">
        <v>199</v>
      </c>
      <c r="F7968">
        <v>2</v>
      </c>
      <c r="G7968" s="2">
        <v>1194</v>
      </c>
      <c r="H7968" s="2">
        <v>1194</v>
      </c>
      <c r="J7968">
        <f t="shared" si="124"/>
        <v>0</v>
      </c>
    </row>
    <row r="7969" spans="1:10" x14ac:dyDescent="0.25">
      <c r="A7969" t="s">
        <v>3734</v>
      </c>
      <c r="C7969" s="2">
        <v>39</v>
      </c>
      <c r="D7969">
        <v>8</v>
      </c>
      <c r="E7969" s="2">
        <v>39</v>
      </c>
      <c r="F7969">
        <v>2</v>
      </c>
      <c r="G7969" s="2">
        <v>312</v>
      </c>
      <c r="H7969" s="2">
        <v>312</v>
      </c>
      <c r="J7969">
        <f t="shared" si="124"/>
        <v>0</v>
      </c>
    </row>
    <row r="7970" spans="1:10" x14ac:dyDescent="0.25">
      <c r="A7970" t="s">
        <v>3559</v>
      </c>
      <c r="B7970">
        <v>5</v>
      </c>
      <c r="C7970" s="2">
        <v>500</v>
      </c>
      <c r="D7970">
        <v>8</v>
      </c>
      <c r="E7970" s="2">
        <v>500</v>
      </c>
      <c r="F7970">
        <v>2</v>
      </c>
      <c r="G7970" s="2">
        <v>4000</v>
      </c>
      <c r="H7970" s="2">
        <v>3800</v>
      </c>
      <c r="J7970">
        <f t="shared" si="124"/>
        <v>0</v>
      </c>
    </row>
    <row r="7971" spans="1:10" x14ac:dyDescent="0.25">
      <c r="A7971" t="s">
        <v>5023</v>
      </c>
      <c r="C7971" s="2">
        <v>39</v>
      </c>
      <c r="D7971">
        <v>10</v>
      </c>
      <c r="E7971" s="2">
        <v>39</v>
      </c>
      <c r="F7971">
        <v>2</v>
      </c>
      <c r="G7971" s="2">
        <v>390</v>
      </c>
      <c r="H7971" s="2">
        <v>390</v>
      </c>
      <c r="J7971">
        <f t="shared" si="124"/>
        <v>0</v>
      </c>
    </row>
    <row r="7972" spans="1:10" x14ac:dyDescent="0.25">
      <c r="A7972" t="s">
        <v>6164</v>
      </c>
      <c r="C7972" s="2">
        <v>39</v>
      </c>
      <c r="D7972">
        <v>10</v>
      </c>
      <c r="E7972" s="2">
        <v>39</v>
      </c>
      <c r="F7972">
        <v>2</v>
      </c>
      <c r="G7972" s="2">
        <v>390</v>
      </c>
      <c r="H7972" s="2">
        <v>390</v>
      </c>
      <c r="J7972">
        <f t="shared" si="124"/>
        <v>0</v>
      </c>
    </row>
    <row r="7973" spans="1:10" x14ac:dyDescent="0.25">
      <c r="A7973" t="s">
        <v>5502</v>
      </c>
      <c r="C7973" s="2">
        <v>199</v>
      </c>
      <c r="D7973">
        <v>10</v>
      </c>
      <c r="E7973" s="2">
        <v>199</v>
      </c>
      <c r="F7973">
        <v>2</v>
      </c>
      <c r="G7973" s="2">
        <v>1990</v>
      </c>
      <c r="H7973" s="2">
        <v>1990</v>
      </c>
      <c r="J7973">
        <f t="shared" si="124"/>
        <v>0</v>
      </c>
    </row>
    <row r="7974" spans="1:10" x14ac:dyDescent="0.25">
      <c r="A7974" t="s">
        <v>3445</v>
      </c>
      <c r="C7974" s="2">
        <v>7500</v>
      </c>
      <c r="D7974">
        <v>10</v>
      </c>
      <c r="E7974" s="2">
        <v>7500</v>
      </c>
      <c r="F7974">
        <v>2</v>
      </c>
      <c r="G7974" s="2">
        <v>75000</v>
      </c>
      <c r="H7974" s="2">
        <v>75000</v>
      </c>
      <c r="J7974">
        <f t="shared" si="124"/>
        <v>0</v>
      </c>
    </row>
    <row r="7975" spans="1:10" x14ac:dyDescent="0.25">
      <c r="A7975" t="s">
        <v>3419</v>
      </c>
      <c r="C7975" s="2">
        <v>7500</v>
      </c>
      <c r="D7975">
        <v>10</v>
      </c>
      <c r="E7975" s="2">
        <v>7500</v>
      </c>
      <c r="F7975">
        <v>2</v>
      </c>
      <c r="G7975" s="2">
        <v>75000</v>
      </c>
      <c r="H7975" s="2">
        <v>75000</v>
      </c>
      <c r="J7975">
        <f t="shared" si="124"/>
        <v>0</v>
      </c>
    </row>
    <row r="7976" spans="1:10" x14ac:dyDescent="0.25">
      <c r="A7976" t="s">
        <v>3444</v>
      </c>
      <c r="B7976">
        <v>7</v>
      </c>
      <c r="C7976" s="2">
        <v>6500</v>
      </c>
      <c r="D7976">
        <v>10</v>
      </c>
      <c r="E7976" s="2">
        <v>6500</v>
      </c>
      <c r="F7976">
        <v>2</v>
      </c>
      <c r="G7976" s="2">
        <v>65000</v>
      </c>
      <c r="H7976" s="2">
        <v>60450</v>
      </c>
      <c r="J7976">
        <f t="shared" si="124"/>
        <v>0</v>
      </c>
    </row>
    <row r="7977" spans="1:10" x14ac:dyDescent="0.25">
      <c r="A7977" t="s">
        <v>3698</v>
      </c>
      <c r="B7977">
        <v>15</v>
      </c>
      <c r="C7977" s="2">
        <v>199</v>
      </c>
      <c r="D7977">
        <v>10</v>
      </c>
      <c r="E7977" s="2">
        <v>199</v>
      </c>
      <c r="F7977">
        <v>2</v>
      </c>
      <c r="G7977" s="2">
        <v>1990</v>
      </c>
      <c r="H7977" s="2">
        <v>1691.5</v>
      </c>
      <c r="J7977">
        <f t="shared" si="124"/>
        <v>0</v>
      </c>
    </row>
    <row r="7978" spans="1:10" x14ac:dyDescent="0.25">
      <c r="A7978" t="s">
        <v>3443</v>
      </c>
      <c r="B7978">
        <v>18</v>
      </c>
      <c r="C7978" s="2">
        <v>6500</v>
      </c>
      <c r="D7978">
        <v>10</v>
      </c>
      <c r="E7978" s="2">
        <v>6500</v>
      </c>
      <c r="F7978">
        <v>2</v>
      </c>
      <c r="G7978" s="2">
        <v>65000</v>
      </c>
      <c r="H7978" s="2">
        <v>53300</v>
      </c>
      <c r="J7978">
        <f t="shared" si="124"/>
        <v>0</v>
      </c>
    </row>
    <row r="7979" spans="1:10" x14ac:dyDescent="0.25">
      <c r="A7979" t="s">
        <v>5204</v>
      </c>
      <c r="B7979">
        <v>22.5</v>
      </c>
      <c r="C7979" s="2">
        <v>65000</v>
      </c>
      <c r="D7979">
        <v>10</v>
      </c>
      <c r="E7979" s="2">
        <v>65000</v>
      </c>
      <c r="F7979">
        <v>2</v>
      </c>
      <c r="G7979" s="2">
        <v>650000</v>
      </c>
      <c r="H7979" s="2">
        <v>503750</v>
      </c>
      <c r="J7979">
        <f t="shared" si="124"/>
        <v>0</v>
      </c>
    </row>
    <row r="7980" spans="1:10" x14ac:dyDescent="0.25">
      <c r="A7980" t="s">
        <v>5516</v>
      </c>
      <c r="B7980">
        <v>22.5</v>
      </c>
      <c r="C7980" s="2">
        <v>65000</v>
      </c>
      <c r="D7980">
        <v>10</v>
      </c>
      <c r="E7980" s="2">
        <v>65000</v>
      </c>
      <c r="F7980">
        <v>2</v>
      </c>
      <c r="G7980" s="2">
        <v>650000</v>
      </c>
      <c r="H7980" s="2">
        <v>503750</v>
      </c>
      <c r="J7980">
        <f t="shared" si="124"/>
        <v>0</v>
      </c>
    </row>
    <row r="7981" spans="1:10" x14ac:dyDescent="0.25">
      <c r="A7981" t="s">
        <v>6487</v>
      </c>
      <c r="B7981">
        <v>10</v>
      </c>
      <c r="C7981" s="2">
        <v>39</v>
      </c>
      <c r="D7981">
        <v>12</v>
      </c>
      <c r="E7981" s="2">
        <v>39</v>
      </c>
      <c r="F7981">
        <v>2</v>
      </c>
      <c r="G7981" s="2">
        <v>468</v>
      </c>
      <c r="H7981" s="2">
        <v>421.2</v>
      </c>
      <c r="J7981">
        <f t="shared" si="124"/>
        <v>0</v>
      </c>
    </row>
    <row r="7982" spans="1:10" x14ac:dyDescent="0.25">
      <c r="A7982" t="s">
        <v>6181</v>
      </c>
      <c r="B7982">
        <v>20</v>
      </c>
      <c r="C7982" s="2">
        <v>199</v>
      </c>
      <c r="D7982">
        <v>15</v>
      </c>
      <c r="E7982" s="2">
        <v>199</v>
      </c>
      <c r="F7982">
        <v>2</v>
      </c>
      <c r="G7982" s="2">
        <v>2985</v>
      </c>
      <c r="H7982" s="2">
        <v>2388</v>
      </c>
      <c r="J7982">
        <f t="shared" si="124"/>
        <v>0</v>
      </c>
    </row>
    <row r="7983" spans="1:10" x14ac:dyDescent="0.25">
      <c r="A7983" t="s">
        <v>6322</v>
      </c>
      <c r="B7983">
        <v>20</v>
      </c>
      <c r="C7983" s="2">
        <v>199</v>
      </c>
      <c r="D7983">
        <v>20</v>
      </c>
      <c r="E7983" s="2">
        <v>199</v>
      </c>
      <c r="F7983">
        <v>2</v>
      </c>
      <c r="G7983" s="2">
        <v>3980</v>
      </c>
      <c r="H7983" s="2">
        <v>3184</v>
      </c>
      <c r="J7983">
        <f t="shared" si="124"/>
        <v>0</v>
      </c>
    </row>
    <row r="7984" spans="1:10" x14ac:dyDescent="0.25">
      <c r="A7984" t="s">
        <v>4989</v>
      </c>
      <c r="B7984">
        <v>10</v>
      </c>
      <c r="C7984" s="2">
        <v>39</v>
      </c>
      <c r="D7984">
        <v>22</v>
      </c>
      <c r="E7984" s="2">
        <v>39</v>
      </c>
      <c r="F7984">
        <v>2</v>
      </c>
      <c r="G7984" s="2">
        <v>858</v>
      </c>
      <c r="H7984" s="2">
        <v>772.2</v>
      </c>
      <c r="J7984">
        <f t="shared" si="124"/>
        <v>0</v>
      </c>
    </row>
    <row r="7985" spans="1:10" x14ac:dyDescent="0.25">
      <c r="A7985" t="s">
        <v>5169</v>
      </c>
      <c r="B7985">
        <v>10</v>
      </c>
      <c r="C7985" s="2">
        <v>78000</v>
      </c>
      <c r="D7985">
        <v>32</v>
      </c>
      <c r="E7985" s="2">
        <v>78000</v>
      </c>
      <c r="F7985">
        <v>2</v>
      </c>
      <c r="G7985" s="2">
        <v>2496000</v>
      </c>
      <c r="H7985" s="2">
        <v>2246400</v>
      </c>
      <c r="J7985">
        <f t="shared" si="124"/>
        <v>0</v>
      </c>
    </row>
    <row r="7986" spans="1:10" x14ac:dyDescent="0.25">
      <c r="A7986" t="s">
        <v>3723</v>
      </c>
      <c r="C7986" s="2">
        <v>39</v>
      </c>
      <c r="D7986">
        <v>36</v>
      </c>
      <c r="E7986" s="2">
        <v>39</v>
      </c>
      <c r="F7986">
        <v>2</v>
      </c>
      <c r="G7986" s="2">
        <v>1404</v>
      </c>
      <c r="H7986" s="2">
        <v>1404</v>
      </c>
      <c r="J7986">
        <f t="shared" si="124"/>
        <v>0</v>
      </c>
    </row>
    <row r="7987" spans="1:10" x14ac:dyDescent="0.25">
      <c r="A7987" t="s">
        <v>3724</v>
      </c>
      <c r="C7987" s="2">
        <v>39</v>
      </c>
      <c r="D7987">
        <v>36</v>
      </c>
      <c r="E7987" s="2">
        <v>39</v>
      </c>
      <c r="F7987">
        <v>2</v>
      </c>
      <c r="G7987" s="2">
        <v>1404</v>
      </c>
      <c r="H7987" s="2">
        <v>1404</v>
      </c>
      <c r="J7987">
        <f t="shared" si="124"/>
        <v>0</v>
      </c>
    </row>
    <row r="7988" spans="1:10" x14ac:dyDescent="0.25">
      <c r="A7988" t="s">
        <v>6151</v>
      </c>
      <c r="B7988">
        <v>15</v>
      </c>
      <c r="C7988" s="2">
        <v>39</v>
      </c>
      <c r="D7988">
        <v>36</v>
      </c>
      <c r="E7988" s="2">
        <v>39</v>
      </c>
      <c r="F7988">
        <v>2</v>
      </c>
      <c r="G7988" s="2">
        <v>1404</v>
      </c>
      <c r="H7988" s="2">
        <v>1193.4000000000001</v>
      </c>
      <c r="J7988">
        <f t="shared" si="124"/>
        <v>0</v>
      </c>
    </row>
    <row r="7989" spans="1:10" x14ac:dyDescent="0.25">
      <c r="A7989" t="s">
        <v>3738</v>
      </c>
      <c r="C7989" s="2">
        <v>2419</v>
      </c>
      <c r="D7989">
        <v>79</v>
      </c>
      <c r="E7989" s="2">
        <v>2419</v>
      </c>
      <c r="F7989">
        <v>2</v>
      </c>
      <c r="G7989" s="2">
        <v>191101</v>
      </c>
      <c r="H7989" s="2">
        <v>191101</v>
      </c>
      <c r="J7989">
        <f t="shared" si="124"/>
        <v>0</v>
      </c>
    </row>
    <row r="7990" spans="1:10" x14ac:dyDescent="0.25">
      <c r="A7990" t="s">
        <v>3742</v>
      </c>
      <c r="C7990" s="2">
        <v>2419</v>
      </c>
      <c r="D7990">
        <v>79</v>
      </c>
      <c r="E7990" s="2">
        <v>2419</v>
      </c>
      <c r="F7990">
        <v>2</v>
      </c>
      <c r="G7990" s="2">
        <v>191101</v>
      </c>
      <c r="H7990" s="2">
        <v>191101</v>
      </c>
      <c r="J7990">
        <f t="shared" si="124"/>
        <v>0</v>
      </c>
    </row>
    <row r="7991" spans="1:10" x14ac:dyDescent="0.25">
      <c r="A7991" t="s">
        <v>3741</v>
      </c>
      <c r="C7991" s="2">
        <v>2419</v>
      </c>
      <c r="D7991">
        <v>79</v>
      </c>
      <c r="E7991" s="2">
        <v>2419</v>
      </c>
      <c r="F7991">
        <v>2</v>
      </c>
      <c r="G7991" s="2">
        <v>191101</v>
      </c>
      <c r="H7991" s="2">
        <v>191101</v>
      </c>
      <c r="J7991">
        <f t="shared" si="124"/>
        <v>0</v>
      </c>
    </row>
    <row r="7992" spans="1:10" x14ac:dyDescent="0.25">
      <c r="A7992" t="s">
        <v>3739</v>
      </c>
      <c r="C7992" s="2">
        <v>2419</v>
      </c>
      <c r="D7992">
        <v>79</v>
      </c>
      <c r="E7992" s="2">
        <v>2419</v>
      </c>
      <c r="F7992">
        <v>2</v>
      </c>
      <c r="G7992" s="2">
        <v>191101</v>
      </c>
      <c r="H7992" s="2">
        <v>191101</v>
      </c>
      <c r="J7992">
        <f t="shared" si="124"/>
        <v>0</v>
      </c>
    </row>
    <row r="7993" spans="1:10" x14ac:dyDescent="0.25">
      <c r="A7993" t="s">
        <v>3740</v>
      </c>
      <c r="C7993" s="2">
        <v>2419</v>
      </c>
      <c r="D7993">
        <v>79</v>
      </c>
      <c r="E7993" s="2">
        <v>2419</v>
      </c>
      <c r="F7993">
        <v>2</v>
      </c>
      <c r="G7993" s="2">
        <v>191101</v>
      </c>
      <c r="H7993" s="2">
        <v>191101</v>
      </c>
      <c r="J7993">
        <f t="shared" si="124"/>
        <v>0</v>
      </c>
    </row>
    <row r="7994" spans="1:10" x14ac:dyDescent="0.25">
      <c r="A7994" t="s">
        <v>6654</v>
      </c>
      <c r="B7994">
        <v>10</v>
      </c>
      <c r="C7994" s="2">
        <v>199</v>
      </c>
      <c r="D7994">
        <v>100</v>
      </c>
      <c r="E7994" s="2">
        <v>199</v>
      </c>
      <c r="F7994">
        <v>2</v>
      </c>
      <c r="G7994" s="2">
        <v>19900</v>
      </c>
      <c r="H7994" s="2">
        <v>17910</v>
      </c>
      <c r="J7994">
        <f t="shared" si="124"/>
        <v>0</v>
      </c>
    </row>
    <row r="7995" spans="1:10" x14ac:dyDescent="0.25">
      <c r="A7995" t="s">
        <v>6266</v>
      </c>
      <c r="C7995" s="2">
        <v>39</v>
      </c>
      <c r="D7995">
        <v>180</v>
      </c>
      <c r="E7995" s="2">
        <v>39</v>
      </c>
      <c r="F7995">
        <v>2</v>
      </c>
      <c r="G7995" s="2">
        <v>7020</v>
      </c>
      <c r="H7995" s="2">
        <v>7020</v>
      </c>
      <c r="J7995">
        <f t="shared" si="124"/>
        <v>0</v>
      </c>
    </row>
    <row r="7996" spans="1:10" x14ac:dyDescent="0.25">
      <c r="A7996" t="s">
        <v>6180</v>
      </c>
      <c r="B7996">
        <v>26</v>
      </c>
      <c r="C7996" s="2">
        <v>199</v>
      </c>
      <c r="D7996">
        <v>600</v>
      </c>
      <c r="E7996" s="2">
        <v>199</v>
      </c>
      <c r="F7996">
        <v>2</v>
      </c>
      <c r="G7996" s="2">
        <v>119400</v>
      </c>
      <c r="H7996" s="2">
        <v>88356</v>
      </c>
      <c r="J7996">
        <f t="shared" si="124"/>
        <v>0</v>
      </c>
    </row>
    <row r="7997" spans="1:10" x14ac:dyDescent="0.25">
      <c r="A7997" t="s">
        <v>5155</v>
      </c>
      <c r="C7997" s="2">
        <v>39</v>
      </c>
      <c r="D7997" s="14">
        <v>1000</v>
      </c>
      <c r="E7997" s="2">
        <v>39</v>
      </c>
      <c r="F7997">
        <v>2</v>
      </c>
      <c r="G7997" s="2">
        <v>39000</v>
      </c>
      <c r="H7997" s="2">
        <v>39000</v>
      </c>
      <c r="J7997">
        <f t="shared" si="124"/>
        <v>0</v>
      </c>
    </row>
    <row r="7998" spans="1:10" x14ac:dyDescent="0.25">
      <c r="A7998" t="s">
        <v>5159</v>
      </c>
      <c r="C7998" s="2">
        <v>39</v>
      </c>
      <c r="D7998" s="14">
        <v>1000</v>
      </c>
      <c r="E7998" s="2">
        <v>39</v>
      </c>
      <c r="F7998">
        <v>2</v>
      </c>
      <c r="G7998" s="2">
        <v>39000</v>
      </c>
      <c r="H7998" s="2">
        <v>39000</v>
      </c>
      <c r="J7998">
        <f t="shared" si="124"/>
        <v>0</v>
      </c>
    </row>
    <row r="7999" spans="1:10" x14ac:dyDescent="0.25">
      <c r="A7999" t="s">
        <v>5157</v>
      </c>
      <c r="C7999" s="2">
        <v>39</v>
      </c>
      <c r="D7999" s="14">
        <v>1000</v>
      </c>
      <c r="E7999" s="2">
        <v>39</v>
      </c>
      <c r="F7999">
        <v>2</v>
      </c>
      <c r="G7999" s="2">
        <v>39000</v>
      </c>
      <c r="H7999" s="2">
        <v>39000</v>
      </c>
      <c r="J7999">
        <f t="shared" si="124"/>
        <v>0</v>
      </c>
    </row>
    <row r="8000" spans="1:10" x14ac:dyDescent="0.25">
      <c r="A8000" t="s">
        <v>5158</v>
      </c>
      <c r="C8000" s="2">
        <v>39</v>
      </c>
      <c r="D8000" s="14">
        <v>1000</v>
      </c>
      <c r="E8000" s="2">
        <v>39</v>
      </c>
      <c r="F8000">
        <v>2</v>
      </c>
      <c r="G8000" s="2">
        <v>39000</v>
      </c>
      <c r="H8000" s="2">
        <v>39000</v>
      </c>
      <c r="J8000">
        <f t="shared" si="124"/>
        <v>0</v>
      </c>
    </row>
    <row r="8001" spans="1:10" x14ac:dyDescent="0.25">
      <c r="A8001" t="s">
        <v>5156</v>
      </c>
      <c r="C8001" s="2">
        <v>39</v>
      </c>
      <c r="D8001" s="14">
        <v>1000</v>
      </c>
      <c r="E8001" s="2">
        <v>39</v>
      </c>
      <c r="F8001">
        <v>2</v>
      </c>
      <c r="G8001" s="2">
        <v>39000</v>
      </c>
      <c r="H8001" s="2">
        <v>39000</v>
      </c>
      <c r="J8001">
        <f t="shared" si="124"/>
        <v>0</v>
      </c>
    </row>
    <row r="8002" spans="1:10" x14ac:dyDescent="0.25">
      <c r="A8002" t="s">
        <v>3705</v>
      </c>
      <c r="B8002">
        <v>20</v>
      </c>
      <c r="C8002" s="2">
        <v>39</v>
      </c>
      <c r="D8002">
        <v>12</v>
      </c>
      <c r="E8002" s="2">
        <v>39</v>
      </c>
      <c r="F8002">
        <v>2</v>
      </c>
      <c r="G8002" s="2">
        <v>468</v>
      </c>
      <c r="H8002" s="2">
        <v>374.4</v>
      </c>
      <c r="J8002">
        <f t="shared" si="124"/>
        <v>0</v>
      </c>
    </row>
    <row r="8003" spans="1:10" x14ac:dyDescent="0.25">
      <c r="A8003" t="s">
        <v>5468</v>
      </c>
      <c r="B8003">
        <v>5</v>
      </c>
      <c r="C8003" s="2">
        <v>39</v>
      </c>
      <c r="D8003">
        <v>1</v>
      </c>
      <c r="E8003" s="2">
        <v>39</v>
      </c>
      <c r="F8003">
        <v>2</v>
      </c>
      <c r="G8003" s="2">
        <v>39</v>
      </c>
      <c r="H8003" s="2">
        <v>37.049999999999997</v>
      </c>
      <c r="J8003">
        <f t="shared" ref="J8003:J8066" si="125">IF(I8003=0,0,H8003)</f>
        <v>0</v>
      </c>
    </row>
    <row r="8004" spans="1:10" x14ac:dyDescent="0.25">
      <c r="A8004" t="s">
        <v>5459</v>
      </c>
      <c r="C8004" s="2">
        <v>39</v>
      </c>
      <c r="D8004">
        <v>2</v>
      </c>
      <c r="E8004" s="2">
        <v>39</v>
      </c>
      <c r="F8004">
        <v>2</v>
      </c>
      <c r="G8004" s="2">
        <v>78</v>
      </c>
      <c r="H8004" s="2">
        <v>78</v>
      </c>
      <c r="J8004">
        <f t="shared" si="125"/>
        <v>0</v>
      </c>
    </row>
    <row r="8005" spans="1:10" x14ac:dyDescent="0.25">
      <c r="A8005" t="s">
        <v>4960</v>
      </c>
      <c r="B8005">
        <v>1</v>
      </c>
      <c r="C8005" s="2">
        <v>199</v>
      </c>
      <c r="D8005">
        <v>2</v>
      </c>
      <c r="E8005" s="2">
        <v>199</v>
      </c>
      <c r="F8005">
        <v>2</v>
      </c>
      <c r="G8005" s="2">
        <v>398</v>
      </c>
      <c r="H8005" s="2">
        <v>394.02</v>
      </c>
      <c r="J8005">
        <f t="shared" si="125"/>
        <v>0</v>
      </c>
    </row>
    <row r="8006" spans="1:10" x14ac:dyDescent="0.25">
      <c r="A8006" t="s">
        <v>6131</v>
      </c>
      <c r="B8006">
        <v>10</v>
      </c>
      <c r="C8006" s="2">
        <v>39</v>
      </c>
      <c r="D8006">
        <v>6</v>
      </c>
      <c r="E8006" s="2">
        <v>39</v>
      </c>
      <c r="F8006">
        <v>2</v>
      </c>
      <c r="G8006" s="2">
        <v>234</v>
      </c>
      <c r="H8006" s="2">
        <v>210.6</v>
      </c>
      <c r="J8006">
        <f t="shared" si="125"/>
        <v>0</v>
      </c>
    </row>
    <row r="8007" spans="1:10" x14ac:dyDescent="0.25">
      <c r="A8007" t="s">
        <v>6143</v>
      </c>
      <c r="C8007" s="2">
        <v>39</v>
      </c>
      <c r="D8007">
        <v>1</v>
      </c>
      <c r="E8007" s="2">
        <v>39</v>
      </c>
      <c r="F8007">
        <v>2</v>
      </c>
      <c r="G8007" s="2">
        <v>39</v>
      </c>
      <c r="H8007" s="2">
        <v>39</v>
      </c>
      <c r="J8007">
        <f t="shared" si="125"/>
        <v>0</v>
      </c>
    </row>
    <row r="8008" spans="1:10" x14ac:dyDescent="0.25">
      <c r="A8008" t="s">
        <v>4060</v>
      </c>
      <c r="B8008">
        <v>10</v>
      </c>
      <c r="C8008" s="2">
        <v>6500</v>
      </c>
      <c r="D8008">
        <v>1</v>
      </c>
      <c r="E8008" s="2">
        <v>6500</v>
      </c>
      <c r="F8008">
        <v>2</v>
      </c>
      <c r="G8008" s="2">
        <v>6500</v>
      </c>
      <c r="H8008" s="2">
        <v>5850</v>
      </c>
      <c r="J8008">
        <f t="shared" si="125"/>
        <v>0</v>
      </c>
    </row>
    <row r="8009" spans="1:10" x14ac:dyDescent="0.25">
      <c r="A8009" t="s">
        <v>6433</v>
      </c>
      <c r="C8009" s="2">
        <v>39</v>
      </c>
      <c r="D8009">
        <v>10</v>
      </c>
      <c r="E8009" s="2">
        <v>39</v>
      </c>
      <c r="F8009">
        <v>2</v>
      </c>
      <c r="G8009" s="2">
        <v>390</v>
      </c>
      <c r="H8009" s="2">
        <v>390</v>
      </c>
      <c r="J8009">
        <f t="shared" si="125"/>
        <v>0</v>
      </c>
    </row>
    <row r="8010" spans="1:10" x14ac:dyDescent="0.25">
      <c r="A8010" t="s">
        <v>3664</v>
      </c>
      <c r="B8010">
        <v>25</v>
      </c>
      <c r="C8010" s="2">
        <v>39</v>
      </c>
      <c r="D8010">
        <v>1</v>
      </c>
      <c r="E8010" s="2">
        <v>39</v>
      </c>
      <c r="F8010">
        <v>2</v>
      </c>
      <c r="G8010" s="2">
        <v>39</v>
      </c>
      <c r="H8010" s="2">
        <v>29.25</v>
      </c>
      <c r="J8010">
        <f t="shared" si="125"/>
        <v>0</v>
      </c>
    </row>
    <row r="8011" spans="1:10" x14ac:dyDescent="0.25">
      <c r="A8011" t="s">
        <v>3863</v>
      </c>
      <c r="B8011">
        <v>10</v>
      </c>
      <c r="C8011" s="2">
        <v>23750</v>
      </c>
      <c r="D8011">
        <v>1</v>
      </c>
      <c r="E8011" s="2">
        <v>23750</v>
      </c>
      <c r="F8011">
        <v>2</v>
      </c>
      <c r="G8011" s="2">
        <v>23750</v>
      </c>
      <c r="H8011" s="2">
        <v>21375</v>
      </c>
      <c r="J8011">
        <f t="shared" si="125"/>
        <v>0</v>
      </c>
    </row>
    <row r="8012" spans="1:10" x14ac:dyDescent="0.25">
      <c r="A8012" t="s">
        <v>3405</v>
      </c>
      <c r="B8012">
        <v>18</v>
      </c>
      <c r="C8012" s="2">
        <v>199</v>
      </c>
      <c r="D8012">
        <v>1</v>
      </c>
      <c r="E8012" s="2">
        <v>199</v>
      </c>
      <c r="F8012">
        <v>2</v>
      </c>
      <c r="G8012" s="2">
        <v>199</v>
      </c>
      <c r="H8012" s="2">
        <v>163.18</v>
      </c>
      <c r="J8012">
        <f t="shared" si="125"/>
        <v>0</v>
      </c>
    </row>
    <row r="8013" spans="1:10" x14ac:dyDescent="0.25">
      <c r="A8013" t="s">
        <v>6441</v>
      </c>
      <c r="B8013">
        <v>25</v>
      </c>
      <c r="C8013" s="2">
        <v>199</v>
      </c>
      <c r="D8013">
        <v>1</v>
      </c>
      <c r="E8013" s="2">
        <v>199</v>
      </c>
      <c r="F8013">
        <v>2</v>
      </c>
      <c r="G8013" s="2">
        <v>199</v>
      </c>
      <c r="H8013" s="2">
        <v>149.25</v>
      </c>
      <c r="J8013">
        <f t="shared" si="125"/>
        <v>0</v>
      </c>
    </row>
    <row r="8014" spans="1:10" x14ac:dyDescent="0.25">
      <c r="A8014" t="s">
        <v>6166</v>
      </c>
      <c r="B8014">
        <v>3</v>
      </c>
      <c r="C8014" s="2">
        <v>13000</v>
      </c>
      <c r="D8014">
        <v>3</v>
      </c>
      <c r="E8014" s="2">
        <v>13000</v>
      </c>
      <c r="F8014">
        <v>2</v>
      </c>
      <c r="G8014" s="2">
        <v>39000</v>
      </c>
      <c r="H8014" s="2">
        <v>37830</v>
      </c>
      <c r="J8014">
        <f t="shared" si="125"/>
        <v>0</v>
      </c>
    </row>
    <row r="8015" spans="1:10" x14ac:dyDescent="0.25">
      <c r="A8015" t="s">
        <v>4805</v>
      </c>
      <c r="C8015" s="2">
        <v>7500</v>
      </c>
      <c r="D8015">
        <v>1</v>
      </c>
      <c r="E8015" s="2">
        <v>7500</v>
      </c>
      <c r="F8015">
        <v>2</v>
      </c>
      <c r="G8015" s="2">
        <v>7500</v>
      </c>
      <c r="H8015" s="2">
        <v>7500</v>
      </c>
      <c r="J8015">
        <f t="shared" si="125"/>
        <v>0</v>
      </c>
    </row>
    <row r="8016" spans="1:10" x14ac:dyDescent="0.25">
      <c r="A8016" t="s">
        <v>5193</v>
      </c>
      <c r="C8016" s="2">
        <v>39000</v>
      </c>
      <c r="D8016">
        <v>1</v>
      </c>
      <c r="E8016" s="2">
        <v>39000</v>
      </c>
      <c r="F8016">
        <v>2</v>
      </c>
      <c r="G8016" s="2">
        <v>39000</v>
      </c>
      <c r="H8016" s="2">
        <v>39000</v>
      </c>
      <c r="J8016">
        <f t="shared" si="125"/>
        <v>0</v>
      </c>
    </row>
    <row r="8017" spans="1:10" x14ac:dyDescent="0.25">
      <c r="A8017" t="s">
        <v>3565</v>
      </c>
      <c r="C8017" s="2">
        <v>39000</v>
      </c>
      <c r="D8017">
        <v>1</v>
      </c>
      <c r="E8017" s="2">
        <v>39000</v>
      </c>
      <c r="F8017">
        <v>2</v>
      </c>
      <c r="G8017" s="2">
        <v>39000</v>
      </c>
      <c r="H8017" s="2">
        <v>39000</v>
      </c>
      <c r="J8017">
        <f t="shared" si="125"/>
        <v>0</v>
      </c>
    </row>
    <row r="8018" spans="1:10" x14ac:dyDescent="0.25">
      <c r="A8018" t="s">
        <v>6130</v>
      </c>
      <c r="B8018">
        <v>3</v>
      </c>
      <c r="C8018" s="2">
        <v>199</v>
      </c>
      <c r="D8018">
        <v>1</v>
      </c>
      <c r="E8018" s="2">
        <v>199</v>
      </c>
      <c r="F8018">
        <v>2</v>
      </c>
      <c r="G8018" s="2">
        <v>199</v>
      </c>
      <c r="H8018" s="2">
        <v>193.03</v>
      </c>
      <c r="J8018">
        <f t="shared" si="125"/>
        <v>0</v>
      </c>
    </row>
    <row r="8019" spans="1:10" x14ac:dyDescent="0.25">
      <c r="A8019" t="s">
        <v>3533</v>
      </c>
      <c r="B8019">
        <v>20</v>
      </c>
      <c r="C8019" s="2">
        <v>199</v>
      </c>
      <c r="D8019">
        <v>1</v>
      </c>
      <c r="E8019" s="2">
        <v>199</v>
      </c>
      <c r="F8019">
        <v>2</v>
      </c>
      <c r="G8019" s="2">
        <v>199</v>
      </c>
      <c r="H8019" s="2">
        <v>159.19999999999999</v>
      </c>
      <c r="J8019">
        <f t="shared" si="125"/>
        <v>0</v>
      </c>
    </row>
    <row r="8020" spans="1:10" x14ac:dyDescent="0.25">
      <c r="A8020" t="s">
        <v>4022</v>
      </c>
      <c r="B8020">
        <v>20</v>
      </c>
      <c r="C8020" s="2">
        <v>6500</v>
      </c>
      <c r="D8020">
        <v>1</v>
      </c>
      <c r="E8020" s="2">
        <v>6500</v>
      </c>
      <c r="F8020">
        <v>2</v>
      </c>
      <c r="G8020" s="2">
        <v>6500</v>
      </c>
      <c r="H8020" s="2">
        <v>5200</v>
      </c>
      <c r="I8020" t="s">
        <v>4022</v>
      </c>
      <c r="J8020">
        <f t="shared" si="125"/>
        <v>5200</v>
      </c>
    </row>
    <row r="8021" spans="1:10" x14ac:dyDescent="0.25">
      <c r="A8021" t="s">
        <v>4806</v>
      </c>
      <c r="B8021">
        <v>20</v>
      </c>
      <c r="C8021" s="2">
        <v>7500</v>
      </c>
      <c r="D8021">
        <v>1</v>
      </c>
      <c r="E8021" s="2">
        <v>7500</v>
      </c>
      <c r="F8021">
        <v>2</v>
      </c>
      <c r="G8021" s="2">
        <v>7500</v>
      </c>
      <c r="H8021" s="2">
        <v>6000</v>
      </c>
      <c r="J8021">
        <f t="shared" si="125"/>
        <v>0</v>
      </c>
    </row>
    <row r="8022" spans="1:10" x14ac:dyDescent="0.25">
      <c r="A8022" t="s">
        <v>6367</v>
      </c>
      <c r="B8022">
        <v>25</v>
      </c>
      <c r="C8022" s="2">
        <v>199</v>
      </c>
      <c r="D8022">
        <v>1</v>
      </c>
      <c r="E8022" s="2">
        <v>199</v>
      </c>
      <c r="F8022">
        <v>2</v>
      </c>
      <c r="G8022" s="2">
        <v>199</v>
      </c>
      <c r="H8022" s="2">
        <v>149.25</v>
      </c>
      <c r="J8022">
        <f t="shared" si="125"/>
        <v>0</v>
      </c>
    </row>
    <row r="8023" spans="1:10" x14ac:dyDescent="0.25">
      <c r="A8023" t="s">
        <v>6452</v>
      </c>
      <c r="B8023">
        <v>100</v>
      </c>
      <c r="C8023" s="2">
        <v>199</v>
      </c>
      <c r="D8023">
        <v>1</v>
      </c>
      <c r="E8023" s="2">
        <v>199</v>
      </c>
      <c r="F8023">
        <v>2</v>
      </c>
      <c r="G8023" s="2">
        <v>199</v>
      </c>
      <c r="H8023" s="2">
        <v>0</v>
      </c>
      <c r="J8023">
        <f t="shared" si="125"/>
        <v>0</v>
      </c>
    </row>
    <row r="8024" spans="1:10" x14ac:dyDescent="0.25">
      <c r="A8024" t="s">
        <v>4791</v>
      </c>
      <c r="B8024">
        <v>3</v>
      </c>
      <c r="C8024" s="2">
        <v>13000</v>
      </c>
      <c r="D8024">
        <v>4</v>
      </c>
      <c r="E8024" s="2">
        <v>13000</v>
      </c>
      <c r="F8024">
        <v>2</v>
      </c>
      <c r="G8024" s="2">
        <v>52000</v>
      </c>
      <c r="H8024" s="2">
        <v>50440</v>
      </c>
      <c r="J8024">
        <f t="shared" si="125"/>
        <v>0</v>
      </c>
    </row>
    <row r="8025" spans="1:10" x14ac:dyDescent="0.25">
      <c r="A8025" t="s">
        <v>6514</v>
      </c>
      <c r="B8025">
        <v>25</v>
      </c>
      <c r="C8025" s="2">
        <v>199</v>
      </c>
      <c r="D8025">
        <v>6</v>
      </c>
      <c r="E8025" s="2">
        <v>199</v>
      </c>
      <c r="F8025">
        <v>2</v>
      </c>
      <c r="G8025" s="2">
        <v>1194</v>
      </c>
      <c r="H8025" s="2">
        <v>895.5</v>
      </c>
      <c r="J8025">
        <f t="shared" si="125"/>
        <v>0</v>
      </c>
    </row>
    <row r="8026" spans="1:10" x14ac:dyDescent="0.25">
      <c r="A8026" t="s">
        <v>3447</v>
      </c>
      <c r="B8026">
        <v>25</v>
      </c>
      <c r="C8026" s="2">
        <v>199</v>
      </c>
      <c r="D8026">
        <v>7</v>
      </c>
      <c r="E8026" s="2">
        <v>199</v>
      </c>
      <c r="F8026">
        <v>2</v>
      </c>
      <c r="G8026" s="2">
        <v>1393</v>
      </c>
      <c r="H8026" s="2">
        <v>1044.75</v>
      </c>
      <c r="J8026">
        <f t="shared" si="125"/>
        <v>0</v>
      </c>
    </row>
    <row r="8027" spans="1:10" x14ac:dyDescent="0.25">
      <c r="A8027" t="s">
        <v>6148</v>
      </c>
      <c r="B8027">
        <v>25</v>
      </c>
      <c r="C8027" s="2">
        <v>1199</v>
      </c>
      <c r="D8027">
        <v>8</v>
      </c>
      <c r="E8027" s="2">
        <v>1199</v>
      </c>
      <c r="F8027">
        <v>2</v>
      </c>
      <c r="G8027" s="2">
        <v>9592</v>
      </c>
      <c r="H8027" s="2">
        <v>7194</v>
      </c>
      <c r="J8027">
        <f t="shared" si="125"/>
        <v>0</v>
      </c>
    </row>
    <row r="8028" spans="1:10" x14ac:dyDescent="0.25">
      <c r="A8028" t="s">
        <v>6412</v>
      </c>
      <c r="B8028">
        <v>25</v>
      </c>
      <c r="C8028" s="2">
        <v>199</v>
      </c>
      <c r="D8028">
        <v>9</v>
      </c>
      <c r="E8028" s="2">
        <v>199</v>
      </c>
      <c r="F8028">
        <v>2</v>
      </c>
      <c r="G8028" s="2">
        <v>1791</v>
      </c>
      <c r="H8028" s="2">
        <v>1343.25</v>
      </c>
      <c r="J8028">
        <f t="shared" si="125"/>
        <v>0</v>
      </c>
    </row>
    <row r="8029" spans="1:10" x14ac:dyDescent="0.25">
      <c r="A8029" t="s">
        <v>6630</v>
      </c>
      <c r="B8029">
        <v>25</v>
      </c>
      <c r="C8029" s="2">
        <v>199</v>
      </c>
      <c r="D8029">
        <v>10</v>
      </c>
      <c r="E8029" s="2">
        <v>199</v>
      </c>
      <c r="F8029">
        <v>2</v>
      </c>
      <c r="G8029" s="2">
        <v>1990</v>
      </c>
      <c r="H8029" s="2">
        <v>1492.5</v>
      </c>
      <c r="J8029">
        <f t="shared" si="125"/>
        <v>0</v>
      </c>
    </row>
    <row r="8030" spans="1:10" x14ac:dyDescent="0.25">
      <c r="A8030" t="s">
        <v>3750</v>
      </c>
      <c r="B8030">
        <v>25</v>
      </c>
      <c r="C8030" s="2">
        <v>199</v>
      </c>
      <c r="D8030">
        <v>10</v>
      </c>
      <c r="E8030" s="2">
        <v>199</v>
      </c>
      <c r="F8030">
        <v>2</v>
      </c>
      <c r="G8030" s="2">
        <v>1990</v>
      </c>
      <c r="H8030" s="2">
        <v>1492.5</v>
      </c>
      <c r="J8030">
        <f t="shared" si="125"/>
        <v>0</v>
      </c>
    </row>
    <row r="8031" spans="1:10" x14ac:dyDescent="0.25">
      <c r="A8031" t="s">
        <v>5152</v>
      </c>
      <c r="B8031">
        <v>20</v>
      </c>
      <c r="C8031" s="2">
        <v>199</v>
      </c>
      <c r="D8031">
        <v>14</v>
      </c>
      <c r="E8031" s="2">
        <v>199</v>
      </c>
      <c r="F8031">
        <v>2</v>
      </c>
      <c r="G8031" s="2">
        <v>2786</v>
      </c>
      <c r="H8031" s="2">
        <v>2228.8000000000002</v>
      </c>
      <c r="J8031">
        <f t="shared" si="125"/>
        <v>0</v>
      </c>
    </row>
    <row r="8032" spans="1:10" x14ac:dyDescent="0.25">
      <c r="A8032" t="s">
        <v>5171</v>
      </c>
      <c r="B8032">
        <v>27.5</v>
      </c>
      <c r="C8032" s="2">
        <v>199</v>
      </c>
      <c r="D8032">
        <v>15</v>
      </c>
      <c r="E8032" s="2">
        <v>199</v>
      </c>
      <c r="F8032">
        <v>2</v>
      </c>
      <c r="G8032" s="2">
        <v>2985</v>
      </c>
      <c r="H8032" s="2">
        <v>2164.13</v>
      </c>
      <c r="J8032">
        <f t="shared" si="125"/>
        <v>0</v>
      </c>
    </row>
    <row r="8033" spans="1:10" x14ac:dyDescent="0.25">
      <c r="A8033" t="s">
        <v>6189</v>
      </c>
      <c r="B8033">
        <v>37.5</v>
      </c>
      <c r="C8033" s="2">
        <v>199</v>
      </c>
      <c r="D8033">
        <v>18</v>
      </c>
      <c r="E8033" s="2">
        <v>199</v>
      </c>
      <c r="F8033">
        <v>2</v>
      </c>
      <c r="G8033" s="2">
        <v>3582</v>
      </c>
      <c r="H8033" s="2">
        <v>2238.75</v>
      </c>
      <c r="J8033">
        <f t="shared" si="125"/>
        <v>0</v>
      </c>
    </row>
    <row r="8034" spans="1:10" x14ac:dyDescent="0.25">
      <c r="A8034" t="s">
        <v>6638</v>
      </c>
      <c r="B8034">
        <v>37.5</v>
      </c>
      <c r="C8034" s="2">
        <v>199</v>
      </c>
      <c r="D8034">
        <v>32</v>
      </c>
      <c r="E8034" s="2">
        <v>199</v>
      </c>
      <c r="F8034">
        <v>2</v>
      </c>
      <c r="G8034" s="2">
        <v>6368</v>
      </c>
      <c r="H8034" s="2">
        <v>3980</v>
      </c>
      <c r="J8034">
        <f t="shared" si="125"/>
        <v>0</v>
      </c>
    </row>
    <row r="8035" spans="1:10" x14ac:dyDescent="0.25">
      <c r="A8035" t="s">
        <v>5170</v>
      </c>
      <c r="B8035">
        <v>35</v>
      </c>
      <c r="C8035" s="2">
        <v>199</v>
      </c>
      <c r="D8035">
        <v>64</v>
      </c>
      <c r="E8035" s="2">
        <v>199</v>
      </c>
      <c r="F8035">
        <v>2</v>
      </c>
      <c r="G8035" s="2">
        <v>12736</v>
      </c>
      <c r="H8035" s="2">
        <v>8278.4</v>
      </c>
      <c r="J8035">
        <f t="shared" si="125"/>
        <v>0</v>
      </c>
    </row>
    <row r="8036" spans="1:10" x14ac:dyDescent="0.25">
      <c r="A8036" t="s">
        <v>6634</v>
      </c>
      <c r="B8036">
        <v>27.5</v>
      </c>
      <c r="C8036" s="2">
        <v>199</v>
      </c>
      <c r="D8036">
        <v>12</v>
      </c>
      <c r="E8036" s="2">
        <v>199</v>
      </c>
      <c r="F8036">
        <v>2</v>
      </c>
      <c r="G8036" s="2">
        <v>2388</v>
      </c>
      <c r="H8036" s="2">
        <v>1731.3</v>
      </c>
      <c r="J8036">
        <f t="shared" si="125"/>
        <v>0</v>
      </c>
    </row>
    <row r="8037" spans="1:10" x14ac:dyDescent="0.25">
      <c r="A8037" t="s">
        <v>3092</v>
      </c>
      <c r="C8037" s="2">
        <v>2650</v>
      </c>
      <c r="D8037">
        <v>1</v>
      </c>
      <c r="E8037" s="2">
        <v>2200</v>
      </c>
      <c r="F8037">
        <v>2</v>
      </c>
      <c r="G8037" s="2">
        <v>2200</v>
      </c>
      <c r="H8037" s="2">
        <v>2200</v>
      </c>
      <c r="J8037">
        <f t="shared" si="125"/>
        <v>0</v>
      </c>
    </row>
    <row r="8038" spans="1:10" x14ac:dyDescent="0.25">
      <c r="A8038" t="s">
        <v>4521</v>
      </c>
      <c r="C8038" s="2">
        <v>2650</v>
      </c>
      <c r="D8038">
        <v>1</v>
      </c>
      <c r="E8038" s="2">
        <v>2650</v>
      </c>
      <c r="F8038">
        <v>2</v>
      </c>
      <c r="G8038" s="2">
        <v>2650</v>
      </c>
      <c r="H8038" s="2">
        <v>2650</v>
      </c>
      <c r="J8038">
        <f t="shared" si="125"/>
        <v>0</v>
      </c>
    </row>
    <row r="8039" spans="1:10" x14ac:dyDescent="0.25">
      <c r="A8039" t="s">
        <v>5225</v>
      </c>
      <c r="C8039" s="2">
        <v>2650</v>
      </c>
      <c r="D8039">
        <v>1</v>
      </c>
      <c r="E8039" s="2">
        <v>2650</v>
      </c>
      <c r="F8039">
        <v>2</v>
      </c>
      <c r="G8039" s="2">
        <v>2650</v>
      </c>
      <c r="H8039" s="2">
        <v>2650</v>
      </c>
      <c r="J8039">
        <f t="shared" si="125"/>
        <v>0</v>
      </c>
    </row>
    <row r="8040" spans="1:10" x14ac:dyDescent="0.25">
      <c r="A8040" t="s">
        <v>4634</v>
      </c>
      <c r="C8040" s="2">
        <v>2650</v>
      </c>
      <c r="D8040">
        <v>1</v>
      </c>
      <c r="E8040" s="2">
        <v>2650</v>
      </c>
      <c r="F8040">
        <v>2</v>
      </c>
      <c r="G8040" s="2">
        <v>2650</v>
      </c>
      <c r="H8040" s="2">
        <v>2650</v>
      </c>
      <c r="J8040">
        <f t="shared" si="125"/>
        <v>0</v>
      </c>
    </row>
    <row r="8041" spans="1:10" x14ac:dyDescent="0.25">
      <c r="A8041" t="s">
        <v>5827</v>
      </c>
      <c r="C8041" s="2">
        <v>21950</v>
      </c>
      <c r="D8041">
        <v>1</v>
      </c>
      <c r="E8041" s="2">
        <v>16439</v>
      </c>
      <c r="F8041">
        <v>2</v>
      </c>
      <c r="G8041" s="2">
        <v>16439</v>
      </c>
      <c r="H8041" s="2">
        <v>16439</v>
      </c>
      <c r="J8041">
        <f t="shared" si="125"/>
        <v>0</v>
      </c>
    </row>
    <row r="8042" spans="1:10" x14ac:dyDescent="0.25">
      <c r="A8042" t="s">
        <v>5970</v>
      </c>
      <c r="C8042" s="2">
        <v>21950</v>
      </c>
      <c r="D8042">
        <v>1</v>
      </c>
      <c r="E8042" s="2">
        <v>16439</v>
      </c>
      <c r="F8042">
        <v>2</v>
      </c>
      <c r="G8042" s="2">
        <v>16439</v>
      </c>
      <c r="H8042" s="2">
        <v>16439</v>
      </c>
      <c r="J8042">
        <f t="shared" si="125"/>
        <v>0</v>
      </c>
    </row>
    <row r="8043" spans="1:10" x14ac:dyDescent="0.25">
      <c r="A8043" t="s">
        <v>2996</v>
      </c>
      <c r="C8043" s="2">
        <v>21950</v>
      </c>
      <c r="D8043">
        <v>1</v>
      </c>
      <c r="E8043" s="2">
        <v>17975</v>
      </c>
      <c r="F8043">
        <v>2</v>
      </c>
      <c r="G8043" s="2">
        <v>17975</v>
      </c>
      <c r="H8043" s="2">
        <v>17975</v>
      </c>
      <c r="J8043">
        <f t="shared" si="125"/>
        <v>0</v>
      </c>
    </row>
    <row r="8044" spans="1:10" x14ac:dyDescent="0.25">
      <c r="A8044" t="s">
        <v>5227</v>
      </c>
      <c r="C8044" s="2">
        <v>21950</v>
      </c>
      <c r="D8044">
        <v>1</v>
      </c>
      <c r="E8044" s="2">
        <v>19950</v>
      </c>
      <c r="F8044">
        <v>2</v>
      </c>
      <c r="G8044" s="2">
        <v>19950</v>
      </c>
      <c r="H8044" s="2">
        <v>19950</v>
      </c>
      <c r="J8044">
        <f t="shared" si="125"/>
        <v>0</v>
      </c>
    </row>
    <row r="8045" spans="1:10" x14ac:dyDescent="0.25">
      <c r="A8045" t="s">
        <v>4583</v>
      </c>
      <c r="C8045" s="2">
        <v>21950</v>
      </c>
      <c r="D8045">
        <v>1</v>
      </c>
      <c r="E8045" s="2">
        <v>19950</v>
      </c>
      <c r="F8045">
        <v>2</v>
      </c>
      <c r="G8045" s="2">
        <v>19950</v>
      </c>
      <c r="H8045" s="2">
        <v>19950</v>
      </c>
      <c r="J8045">
        <f t="shared" si="125"/>
        <v>0</v>
      </c>
    </row>
    <row r="8046" spans="1:10" x14ac:dyDescent="0.25">
      <c r="A8046" t="s">
        <v>5701</v>
      </c>
      <c r="C8046" s="2">
        <v>21950</v>
      </c>
      <c r="D8046">
        <v>1</v>
      </c>
      <c r="E8046" s="2">
        <v>19950</v>
      </c>
      <c r="F8046">
        <v>2</v>
      </c>
      <c r="G8046" s="2">
        <v>19950</v>
      </c>
      <c r="H8046" s="2">
        <v>19950</v>
      </c>
      <c r="J8046">
        <f t="shared" si="125"/>
        <v>0</v>
      </c>
    </row>
    <row r="8047" spans="1:10" x14ac:dyDescent="0.25">
      <c r="A8047" t="s">
        <v>5698</v>
      </c>
      <c r="C8047" s="2">
        <v>21950</v>
      </c>
      <c r="D8047">
        <v>1</v>
      </c>
      <c r="E8047" s="2">
        <v>20950</v>
      </c>
      <c r="F8047">
        <v>2</v>
      </c>
      <c r="G8047" s="2">
        <v>20950</v>
      </c>
      <c r="H8047" s="2">
        <v>20950</v>
      </c>
      <c r="J8047">
        <f t="shared" si="125"/>
        <v>0</v>
      </c>
    </row>
    <row r="8048" spans="1:10" x14ac:dyDescent="0.25">
      <c r="A8048" t="s">
        <v>5305</v>
      </c>
      <c r="C8048" s="2">
        <v>21950</v>
      </c>
      <c r="D8048">
        <v>1</v>
      </c>
      <c r="E8048" s="2">
        <v>21950</v>
      </c>
      <c r="F8048">
        <v>2</v>
      </c>
      <c r="G8048" s="2">
        <v>21950</v>
      </c>
      <c r="H8048" s="2">
        <v>21950</v>
      </c>
      <c r="J8048">
        <f t="shared" si="125"/>
        <v>0</v>
      </c>
    </row>
    <row r="8049" spans="1:10" x14ac:dyDescent="0.25">
      <c r="A8049" t="s">
        <v>5408</v>
      </c>
      <c r="C8049" s="2">
        <v>21950</v>
      </c>
      <c r="D8049">
        <v>1</v>
      </c>
      <c r="E8049" s="2">
        <v>21950</v>
      </c>
      <c r="F8049">
        <v>2</v>
      </c>
      <c r="G8049" s="2">
        <v>21950</v>
      </c>
      <c r="H8049" s="2">
        <v>21950</v>
      </c>
      <c r="J8049">
        <f t="shared" si="125"/>
        <v>0</v>
      </c>
    </row>
    <row r="8050" spans="1:10" x14ac:dyDescent="0.25">
      <c r="A8050" t="s">
        <v>4596</v>
      </c>
      <c r="C8050" s="2">
        <v>21950</v>
      </c>
      <c r="D8050">
        <v>1</v>
      </c>
      <c r="E8050" s="2">
        <v>21950</v>
      </c>
      <c r="F8050">
        <v>2</v>
      </c>
      <c r="G8050" s="2">
        <v>21950</v>
      </c>
      <c r="H8050" s="2">
        <v>21950</v>
      </c>
      <c r="J8050">
        <f t="shared" si="125"/>
        <v>0</v>
      </c>
    </row>
    <row r="8051" spans="1:10" x14ac:dyDescent="0.25">
      <c r="A8051" t="s">
        <v>5224</v>
      </c>
      <c r="C8051" s="2">
        <v>21950</v>
      </c>
      <c r="D8051">
        <v>1</v>
      </c>
      <c r="E8051" s="2">
        <v>21950</v>
      </c>
      <c r="F8051">
        <v>2</v>
      </c>
      <c r="G8051" s="2">
        <v>21950</v>
      </c>
      <c r="H8051" s="2">
        <v>21950</v>
      </c>
      <c r="J8051">
        <f t="shared" si="125"/>
        <v>0</v>
      </c>
    </row>
    <row r="8052" spans="1:10" x14ac:dyDescent="0.25">
      <c r="A8052" t="s">
        <v>5348</v>
      </c>
      <c r="C8052" s="2">
        <v>21950</v>
      </c>
      <c r="D8052">
        <v>1</v>
      </c>
      <c r="E8052" s="2">
        <v>21950</v>
      </c>
      <c r="F8052">
        <v>2</v>
      </c>
      <c r="G8052" s="2">
        <v>21950</v>
      </c>
      <c r="H8052" s="2">
        <v>21950</v>
      </c>
      <c r="J8052">
        <f t="shared" si="125"/>
        <v>0</v>
      </c>
    </row>
    <row r="8053" spans="1:10" x14ac:dyDescent="0.25">
      <c r="A8053" t="s">
        <v>4535</v>
      </c>
      <c r="C8053" s="2">
        <v>21950</v>
      </c>
      <c r="D8053">
        <v>1</v>
      </c>
      <c r="E8053" s="2">
        <v>21950</v>
      </c>
      <c r="F8053">
        <v>2</v>
      </c>
      <c r="G8053" s="2">
        <v>21950</v>
      </c>
      <c r="H8053" s="2">
        <v>21950</v>
      </c>
      <c r="J8053">
        <f t="shared" si="125"/>
        <v>0</v>
      </c>
    </row>
    <row r="8054" spans="1:10" x14ac:dyDescent="0.25">
      <c r="A8054" t="s">
        <v>4522</v>
      </c>
      <c r="C8054" s="2">
        <v>21950</v>
      </c>
      <c r="D8054">
        <v>1</v>
      </c>
      <c r="E8054" s="2">
        <v>21950</v>
      </c>
      <c r="F8054">
        <v>2</v>
      </c>
      <c r="G8054" s="2">
        <v>21950</v>
      </c>
      <c r="H8054" s="2">
        <v>21950</v>
      </c>
      <c r="J8054">
        <f t="shared" si="125"/>
        <v>0</v>
      </c>
    </row>
    <row r="8055" spans="1:10" x14ac:dyDescent="0.25">
      <c r="A8055" t="s">
        <v>4741</v>
      </c>
      <c r="C8055" s="2">
        <v>21950</v>
      </c>
      <c r="D8055">
        <v>1</v>
      </c>
      <c r="E8055" s="2">
        <v>21950</v>
      </c>
      <c r="F8055">
        <v>2</v>
      </c>
      <c r="G8055" s="2">
        <v>21950</v>
      </c>
      <c r="H8055" s="2">
        <v>21950</v>
      </c>
      <c r="J8055">
        <f t="shared" si="125"/>
        <v>0</v>
      </c>
    </row>
    <row r="8056" spans="1:10" x14ac:dyDescent="0.25">
      <c r="A8056" t="s">
        <v>5406</v>
      </c>
      <c r="C8056" s="2">
        <v>21950</v>
      </c>
      <c r="D8056">
        <v>1</v>
      </c>
      <c r="E8056" s="2">
        <v>21950</v>
      </c>
      <c r="F8056">
        <v>2</v>
      </c>
      <c r="G8056" s="2">
        <v>21950</v>
      </c>
      <c r="H8056" s="2">
        <v>21950</v>
      </c>
      <c r="J8056">
        <f t="shared" si="125"/>
        <v>0</v>
      </c>
    </row>
    <row r="8057" spans="1:10" x14ac:dyDescent="0.25">
      <c r="A8057" t="s">
        <v>6248</v>
      </c>
      <c r="C8057" s="2">
        <v>21950</v>
      </c>
      <c r="D8057">
        <v>1</v>
      </c>
      <c r="E8057" s="2">
        <v>21950</v>
      </c>
      <c r="F8057">
        <v>2</v>
      </c>
      <c r="G8057" s="2">
        <v>21950</v>
      </c>
      <c r="H8057" s="2">
        <v>21950</v>
      </c>
      <c r="J8057">
        <f t="shared" si="125"/>
        <v>0</v>
      </c>
    </row>
    <row r="8058" spans="1:10" x14ac:dyDescent="0.25">
      <c r="A8058" t="s">
        <v>2315</v>
      </c>
      <c r="C8058" s="2">
        <v>21950</v>
      </c>
      <c r="D8058">
        <v>1</v>
      </c>
      <c r="E8058" s="2">
        <v>21950</v>
      </c>
      <c r="F8058">
        <v>2</v>
      </c>
      <c r="G8058" s="2">
        <v>21950</v>
      </c>
      <c r="H8058" s="2">
        <v>21950</v>
      </c>
      <c r="J8058">
        <f t="shared" si="125"/>
        <v>0</v>
      </c>
    </row>
    <row r="8059" spans="1:10" x14ac:dyDescent="0.25">
      <c r="A8059" t="s">
        <v>6820</v>
      </c>
      <c r="C8059" s="2">
        <v>21950</v>
      </c>
      <c r="D8059">
        <v>1</v>
      </c>
      <c r="E8059" s="2">
        <v>21950</v>
      </c>
      <c r="F8059">
        <v>2</v>
      </c>
      <c r="G8059" s="2">
        <v>21950</v>
      </c>
      <c r="H8059" s="2">
        <v>21950</v>
      </c>
      <c r="J8059">
        <f t="shared" si="125"/>
        <v>0</v>
      </c>
    </row>
    <row r="8060" spans="1:10" x14ac:dyDescent="0.25">
      <c r="A8060" t="s">
        <v>2908</v>
      </c>
      <c r="C8060" s="2">
        <v>21950</v>
      </c>
      <c r="D8060">
        <v>1</v>
      </c>
      <c r="E8060" s="2">
        <v>21950</v>
      </c>
      <c r="F8060">
        <v>2</v>
      </c>
      <c r="G8060" s="2">
        <v>21950</v>
      </c>
      <c r="H8060" s="2">
        <v>21950</v>
      </c>
      <c r="J8060">
        <f t="shared" si="125"/>
        <v>0</v>
      </c>
    </row>
    <row r="8061" spans="1:10" x14ac:dyDescent="0.25">
      <c r="A8061" t="s">
        <v>4524</v>
      </c>
      <c r="C8061" s="2">
        <v>21950</v>
      </c>
      <c r="D8061">
        <v>1</v>
      </c>
      <c r="E8061" s="2">
        <v>21950</v>
      </c>
      <c r="F8061">
        <v>2</v>
      </c>
      <c r="G8061" s="2">
        <v>21950</v>
      </c>
      <c r="H8061" s="2">
        <v>21950</v>
      </c>
      <c r="J8061">
        <f t="shared" si="125"/>
        <v>0</v>
      </c>
    </row>
    <row r="8062" spans="1:10" x14ac:dyDescent="0.25">
      <c r="A8062" t="s">
        <v>4726</v>
      </c>
      <c r="C8062" s="2">
        <v>39950</v>
      </c>
      <c r="D8062">
        <v>1</v>
      </c>
      <c r="E8062" s="2">
        <v>39950</v>
      </c>
      <c r="F8062">
        <v>2</v>
      </c>
      <c r="G8062" s="2">
        <v>39950</v>
      </c>
      <c r="H8062" s="2">
        <v>39950</v>
      </c>
      <c r="J8062">
        <f t="shared" si="125"/>
        <v>0</v>
      </c>
    </row>
    <row r="8063" spans="1:10" x14ac:dyDescent="0.25">
      <c r="A8063" t="s">
        <v>2912</v>
      </c>
      <c r="C8063" s="2">
        <v>49950</v>
      </c>
      <c r="D8063">
        <v>1</v>
      </c>
      <c r="E8063" s="2">
        <v>49950</v>
      </c>
      <c r="F8063">
        <v>2</v>
      </c>
      <c r="G8063" s="2">
        <v>49950</v>
      </c>
      <c r="H8063" s="2">
        <v>49950</v>
      </c>
      <c r="J8063">
        <f t="shared" si="125"/>
        <v>0</v>
      </c>
    </row>
    <row r="8064" spans="1:10" x14ac:dyDescent="0.25">
      <c r="A8064" t="s">
        <v>6230</v>
      </c>
      <c r="B8064">
        <v>20</v>
      </c>
      <c r="C8064" s="2">
        <v>21950</v>
      </c>
      <c r="D8064">
        <v>1</v>
      </c>
      <c r="E8064" s="2">
        <v>19950</v>
      </c>
      <c r="F8064">
        <v>2</v>
      </c>
      <c r="G8064" s="2">
        <v>19950</v>
      </c>
      <c r="H8064" s="2">
        <v>15960</v>
      </c>
      <c r="J8064">
        <f t="shared" si="125"/>
        <v>0</v>
      </c>
    </row>
    <row r="8065" spans="1:10" x14ac:dyDescent="0.25">
      <c r="A8065" t="s">
        <v>6203</v>
      </c>
      <c r="B8065">
        <v>20</v>
      </c>
      <c r="C8065" s="2">
        <v>21950</v>
      </c>
      <c r="D8065">
        <v>1</v>
      </c>
      <c r="E8065" s="2">
        <v>21950</v>
      </c>
      <c r="F8065">
        <v>2</v>
      </c>
      <c r="G8065" s="2">
        <v>21950</v>
      </c>
      <c r="H8065" s="2">
        <v>17560</v>
      </c>
      <c r="J8065">
        <f t="shared" si="125"/>
        <v>0</v>
      </c>
    </row>
    <row r="8066" spans="1:10" x14ac:dyDescent="0.25">
      <c r="A8066" t="s">
        <v>5747</v>
      </c>
      <c r="B8066">
        <v>10</v>
      </c>
      <c r="C8066" s="2">
        <v>2950</v>
      </c>
      <c r="D8066">
        <v>3</v>
      </c>
      <c r="E8066" s="2">
        <v>2000</v>
      </c>
      <c r="F8066">
        <v>2</v>
      </c>
      <c r="G8066" s="2">
        <v>6000</v>
      </c>
      <c r="H8066" s="2">
        <v>5400</v>
      </c>
      <c r="J8066">
        <f t="shared" si="125"/>
        <v>0</v>
      </c>
    </row>
    <row r="8067" spans="1:10" x14ac:dyDescent="0.25">
      <c r="A8067" t="s">
        <v>6246</v>
      </c>
      <c r="C8067" s="2">
        <v>21950</v>
      </c>
      <c r="D8067">
        <v>1</v>
      </c>
      <c r="E8067" s="2">
        <v>21950</v>
      </c>
      <c r="F8067">
        <v>2</v>
      </c>
      <c r="G8067" s="2">
        <v>21950</v>
      </c>
      <c r="H8067" s="2">
        <v>21950</v>
      </c>
      <c r="J8067">
        <f t="shared" ref="J8067:J8130" si="126">IF(I8067=0,0,H8067)</f>
        <v>0</v>
      </c>
    </row>
    <row r="8068" spans="1:10" x14ac:dyDescent="0.25">
      <c r="A8068" t="s">
        <v>5967</v>
      </c>
      <c r="C8068" s="2">
        <v>21950</v>
      </c>
      <c r="D8068">
        <v>1</v>
      </c>
      <c r="E8068" s="2">
        <v>21950</v>
      </c>
      <c r="F8068">
        <v>2</v>
      </c>
      <c r="G8068" s="2">
        <v>21950</v>
      </c>
      <c r="H8068" s="2">
        <v>21950</v>
      </c>
      <c r="J8068">
        <f t="shared" si="126"/>
        <v>0</v>
      </c>
    </row>
    <row r="8069" spans="1:10" x14ac:dyDescent="0.25">
      <c r="A8069" t="s">
        <v>6114</v>
      </c>
      <c r="C8069" s="2">
        <v>2650</v>
      </c>
      <c r="D8069">
        <v>1</v>
      </c>
      <c r="E8069" s="2">
        <v>2650</v>
      </c>
      <c r="F8069">
        <v>2</v>
      </c>
      <c r="G8069" s="2">
        <v>2650</v>
      </c>
      <c r="H8069" s="2">
        <v>2650</v>
      </c>
      <c r="J8069">
        <f t="shared" si="126"/>
        <v>0</v>
      </c>
    </row>
    <row r="8070" spans="1:10" x14ac:dyDescent="0.25">
      <c r="A8070" t="s">
        <v>6806</v>
      </c>
      <c r="C8070" s="2">
        <v>22950</v>
      </c>
      <c r="D8070">
        <v>1</v>
      </c>
      <c r="E8070" s="2">
        <v>22950</v>
      </c>
      <c r="F8070">
        <v>2</v>
      </c>
      <c r="G8070" s="2">
        <v>22950</v>
      </c>
      <c r="H8070" s="2">
        <v>22950</v>
      </c>
      <c r="J8070">
        <f t="shared" si="126"/>
        <v>0</v>
      </c>
    </row>
    <row r="8071" spans="1:10" x14ac:dyDescent="0.25">
      <c r="A8071" t="s">
        <v>5953</v>
      </c>
      <c r="C8071" s="2">
        <v>11</v>
      </c>
      <c r="D8071">
        <v>1</v>
      </c>
      <c r="E8071" s="2">
        <v>12</v>
      </c>
      <c r="F8071">
        <v>2</v>
      </c>
      <c r="G8071" s="2">
        <v>12</v>
      </c>
      <c r="H8071" s="2">
        <v>12</v>
      </c>
      <c r="J8071">
        <f t="shared" si="126"/>
        <v>0</v>
      </c>
    </row>
    <row r="8072" spans="1:10" x14ac:dyDescent="0.25">
      <c r="A8072" t="s">
        <v>5939</v>
      </c>
      <c r="C8072" s="2">
        <v>3245</v>
      </c>
      <c r="D8072">
        <v>1</v>
      </c>
      <c r="E8072" s="2">
        <v>3245</v>
      </c>
      <c r="F8072">
        <v>2</v>
      </c>
      <c r="G8072" s="2">
        <v>3245</v>
      </c>
      <c r="H8072" s="2">
        <v>3245</v>
      </c>
      <c r="J8072">
        <f t="shared" si="126"/>
        <v>0</v>
      </c>
    </row>
    <row r="8073" spans="1:10" x14ac:dyDescent="0.25">
      <c r="A8073" t="s">
        <v>4690</v>
      </c>
      <c r="C8073" s="2">
        <v>3245</v>
      </c>
      <c r="D8073">
        <v>1</v>
      </c>
      <c r="E8073" s="2">
        <v>3245</v>
      </c>
      <c r="F8073">
        <v>2</v>
      </c>
      <c r="G8073" s="2">
        <v>3245</v>
      </c>
      <c r="H8073" s="2">
        <v>3245</v>
      </c>
      <c r="J8073">
        <f t="shared" si="126"/>
        <v>0</v>
      </c>
    </row>
    <row r="8074" spans="1:10" x14ac:dyDescent="0.25">
      <c r="A8074" t="s">
        <v>4754</v>
      </c>
      <c r="C8074" s="2">
        <v>3350</v>
      </c>
      <c r="D8074">
        <v>1</v>
      </c>
      <c r="E8074" s="2">
        <v>3350</v>
      </c>
      <c r="F8074">
        <v>2</v>
      </c>
      <c r="G8074" s="2">
        <v>3350</v>
      </c>
      <c r="H8074" s="2">
        <v>3350</v>
      </c>
      <c r="J8074">
        <f t="shared" si="126"/>
        <v>0</v>
      </c>
    </row>
    <row r="8075" spans="1:10" x14ac:dyDescent="0.25">
      <c r="A8075" t="s">
        <v>6074</v>
      </c>
      <c r="C8075" s="2">
        <v>4450</v>
      </c>
      <c r="D8075">
        <v>1</v>
      </c>
      <c r="E8075" s="2">
        <v>4450</v>
      </c>
      <c r="F8075">
        <v>2</v>
      </c>
      <c r="G8075" s="2">
        <v>4450</v>
      </c>
      <c r="H8075" s="2">
        <v>4450</v>
      </c>
      <c r="J8075">
        <f t="shared" si="126"/>
        <v>0</v>
      </c>
    </row>
    <row r="8076" spans="1:10" x14ac:dyDescent="0.25">
      <c r="A8076" t="s">
        <v>4691</v>
      </c>
      <c r="C8076" s="2">
        <v>4995</v>
      </c>
      <c r="D8076">
        <v>1</v>
      </c>
      <c r="E8076" s="2">
        <v>4995</v>
      </c>
      <c r="F8076">
        <v>2</v>
      </c>
      <c r="G8076" s="2">
        <v>4995</v>
      </c>
      <c r="H8076" s="2">
        <v>4995</v>
      </c>
      <c r="J8076">
        <f t="shared" si="126"/>
        <v>0</v>
      </c>
    </row>
    <row r="8077" spans="1:10" x14ac:dyDescent="0.25">
      <c r="A8077" t="s">
        <v>5755</v>
      </c>
      <c r="C8077" s="2">
        <v>4995</v>
      </c>
      <c r="D8077">
        <v>1</v>
      </c>
      <c r="E8077" s="2">
        <v>4995</v>
      </c>
      <c r="F8077">
        <v>2</v>
      </c>
      <c r="G8077" s="2">
        <v>4995</v>
      </c>
      <c r="H8077" s="2">
        <v>4995</v>
      </c>
      <c r="J8077">
        <f t="shared" si="126"/>
        <v>0</v>
      </c>
    </row>
    <row r="8078" spans="1:10" x14ac:dyDescent="0.25">
      <c r="A8078" t="s">
        <v>6029</v>
      </c>
      <c r="C8078" s="2">
        <v>4995</v>
      </c>
      <c r="D8078">
        <v>1</v>
      </c>
      <c r="E8078" s="2">
        <v>4995</v>
      </c>
      <c r="F8078">
        <v>2</v>
      </c>
      <c r="G8078" s="2">
        <v>4995</v>
      </c>
      <c r="H8078" s="2">
        <v>4995</v>
      </c>
      <c r="J8078">
        <f t="shared" si="126"/>
        <v>0</v>
      </c>
    </row>
    <row r="8079" spans="1:10" x14ac:dyDescent="0.25">
      <c r="A8079" t="s">
        <v>3352</v>
      </c>
      <c r="C8079" s="2">
        <v>4995</v>
      </c>
      <c r="D8079">
        <v>1</v>
      </c>
      <c r="E8079" s="2">
        <v>4995</v>
      </c>
      <c r="F8079">
        <v>2</v>
      </c>
      <c r="G8079" s="2">
        <v>4995</v>
      </c>
      <c r="H8079" s="2">
        <v>4995</v>
      </c>
      <c r="J8079">
        <f t="shared" si="126"/>
        <v>0</v>
      </c>
    </row>
    <row r="8080" spans="1:10" x14ac:dyDescent="0.25">
      <c r="A8080" t="s">
        <v>6066</v>
      </c>
      <c r="C8080" s="2">
        <v>4995</v>
      </c>
      <c r="D8080">
        <v>1</v>
      </c>
      <c r="E8080" s="2">
        <v>4995</v>
      </c>
      <c r="F8080">
        <v>2</v>
      </c>
      <c r="G8080" s="2">
        <v>4995</v>
      </c>
      <c r="H8080" s="2">
        <v>4995</v>
      </c>
      <c r="J8080">
        <f t="shared" si="126"/>
        <v>0</v>
      </c>
    </row>
    <row r="8081" spans="1:10" x14ac:dyDescent="0.25">
      <c r="A8081" t="s">
        <v>4619</v>
      </c>
      <c r="C8081" s="2">
        <v>4995</v>
      </c>
      <c r="D8081">
        <v>1</v>
      </c>
      <c r="E8081" s="2">
        <v>4995</v>
      </c>
      <c r="F8081">
        <v>2</v>
      </c>
      <c r="G8081" s="2">
        <v>4995</v>
      </c>
      <c r="H8081" s="2">
        <v>4995</v>
      </c>
      <c r="J8081">
        <f t="shared" si="126"/>
        <v>0</v>
      </c>
    </row>
    <row r="8082" spans="1:10" x14ac:dyDescent="0.25">
      <c r="A8082" t="s">
        <v>5655</v>
      </c>
      <c r="C8082" s="2">
        <v>5769</v>
      </c>
      <c r="D8082">
        <v>1</v>
      </c>
      <c r="E8082" s="2">
        <v>5769</v>
      </c>
      <c r="F8082">
        <v>2</v>
      </c>
      <c r="G8082" s="2">
        <v>5769</v>
      </c>
      <c r="H8082" s="2">
        <v>5769</v>
      </c>
      <c r="J8082">
        <f t="shared" si="126"/>
        <v>0</v>
      </c>
    </row>
    <row r="8083" spans="1:10" x14ac:dyDescent="0.25">
      <c r="A8083" t="s">
        <v>6113</v>
      </c>
      <c r="C8083" s="2">
        <v>21950</v>
      </c>
      <c r="D8083">
        <v>1</v>
      </c>
      <c r="E8083" s="2">
        <v>21950</v>
      </c>
      <c r="F8083">
        <v>2</v>
      </c>
      <c r="G8083" s="2">
        <v>21950</v>
      </c>
      <c r="H8083" s="2">
        <v>21950</v>
      </c>
      <c r="J8083">
        <f t="shared" si="126"/>
        <v>0</v>
      </c>
    </row>
    <row r="8084" spans="1:10" x14ac:dyDescent="0.25">
      <c r="A8084" t="s">
        <v>4648</v>
      </c>
      <c r="C8084" s="2">
        <v>22950</v>
      </c>
      <c r="D8084">
        <v>1</v>
      </c>
      <c r="E8084" s="2">
        <v>22950</v>
      </c>
      <c r="F8084">
        <v>2</v>
      </c>
      <c r="G8084" s="2">
        <v>22950</v>
      </c>
      <c r="H8084" s="2">
        <v>22950</v>
      </c>
      <c r="J8084">
        <f t="shared" si="126"/>
        <v>0</v>
      </c>
    </row>
    <row r="8085" spans="1:10" x14ac:dyDescent="0.25">
      <c r="A8085" t="s">
        <v>4595</v>
      </c>
      <c r="C8085" s="2">
        <v>22950</v>
      </c>
      <c r="D8085">
        <v>1</v>
      </c>
      <c r="E8085" s="2">
        <v>22950</v>
      </c>
      <c r="F8085">
        <v>2</v>
      </c>
      <c r="G8085" s="2">
        <v>22950</v>
      </c>
      <c r="H8085" s="2">
        <v>22950</v>
      </c>
      <c r="J8085">
        <f t="shared" si="126"/>
        <v>0</v>
      </c>
    </row>
    <row r="8086" spans="1:10" x14ac:dyDescent="0.25">
      <c r="A8086" t="s">
        <v>4740</v>
      </c>
      <c r="C8086" s="2">
        <v>22950</v>
      </c>
      <c r="D8086">
        <v>1</v>
      </c>
      <c r="E8086" s="2">
        <v>22950</v>
      </c>
      <c r="F8086">
        <v>2</v>
      </c>
      <c r="G8086" s="2">
        <v>22950</v>
      </c>
      <c r="H8086" s="2">
        <v>22950</v>
      </c>
      <c r="J8086">
        <f t="shared" si="126"/>
        <v>0</v>
      </c>
    </row>
    <row r="8087" spans="1:10" x14ac:dyDescent="0.25">
      <c r="A8087" t="s">
        <v>3310</v>
      </c>
      <c r="C8087" s="2">
        <v>23750</v>
      </c>
      <c r="D8087">
        <v>1</v>
      </c>
      <c r="E8087" s="2">
        <v>23750</v>
      </c>
      <c r="F8087">
        <v>2</v>
      </c>
      <c r="G8087" s="2">
        <v>23750</v>
      </c>
      <c r="H8087" s="2">
        <v>23750</v>
      </c>
      <c r="J8087">
        <f t="shared" si="126"/>
        <v>0</v>
      </c>
    </row>
    <row r="8088" spans="1:10" x14ac:dyDescent="0.25">
      <c r="A8088" t="s">
        <v>5839</v>
      </c>
      <c r="C8088" s="2">
        <v>23750</v>
      </c>
      <c r="D8088">
        <v>1</v>
      </c>
      <c r="E8088" s="2">
        <v>23750</v>
      </c>
      <c r="F8088">
        <v>2</v>
      </c>
      <c r="G8088" s="2">
        <v>23750</v>
      </c>
      <c r="H8088" s="2">
        <v>23750</v>
      </c>
      <c r="J8088">
        <f t="shared" si="126"/>
        <v>0</v>
      </c>
    </row>
    <row r="8089" spans="1:10" x14ac:dyDescent="0.25">
      <c r="A8089" t="s">
        <v>4527</v>
      </c>
      <c r="B8089">
        <v>10</v>
      </c>
      <c r="C8089" s="2">
        <v>56375</v>
      </c>
      <c r="D8089">
        <v>1</v>
      </c>
      <c r="E8089" s="2">
        <v>52429</v>
      </c>
      <c r="F8089">
        <v>2</v>
      </c>
      <c r="G8089" s="2">
        <v>52429</v>
      </c>
      <c r="H8089" s="2">
        <v>47186.1</v>
      </c>
      <c r="J8089">
        <f t="shared" si="126"/>
        <v>0</v>
      </c>
    </row>
    <row r="8090" spans="1:10" x14ac:dyDescent="0.25">
      <c r="A8090" t="s">
        <v>6061</v>
      </c>
      <c r="B8090">
        <v>11.2</v>
      </c>
      <c r="C8090" s="2">
        <v>3245</v>
      </c>
      <c r="D8090">
        <v>1</v>
      </c>
      <c r="E8090" s="2">
        <v>3245</v>
      </c>
      <c r="F8090">
        <v>2</v>
      </c>
      <c r="G8090" s="2">
        <v>3245</v>
      </c>
      <c r="H8090" s="2">
        <v>2881.56</v>
      </c>
      <c r="J8090">
        <f t="shared" si="126"/>
        <v>0</v>
      </c>
    </row>
    <row r="8091" spans="1:10" x14ac:dyDescent="0.25">
      <c r="A8091" t="s">
        <v>6686</v>
      </c>
      <c r="B8091">
        <v>25</v>
      </c>
      <c r="C8091" s="2">
        <v>5145</v>
      </c>
      <c r="D8091">
        <v>1</v>
      </c>
      <c r="E8091" s="2">
        <v>5145</v>
      </c>
      <c r="F8091">
        <v>2</v>
      </c>
      <c r="G8091" s="2">
        <v>5145</v>
      </c>
      <c r="H8091" s="2">
        <v>3858.75</v>
      </c>
      <c r="J8091">
        <f t="shared" si="126"/>
        <v>0</v>
      </c>
    </row>
    <row r="8092" spans="1:10" x14ac:dyDescent="0.25">
      <c r="A8092" t="s">
        <v>4593</v>
      </c>
      <c r="B8092">
        <v>25</v>
      </c>
      <c r="C8092" s="2">
        <v>5145</v>
      </c>
      <c r="D8092">
        <v>1</v>
      </c>
      <c r="E8092" s="2">
        <v>5145</v>
      </c>
      <c r="F8092">
        <v>2</v>
      </c>
      <c r="G8092" s="2">
        <v>5145</v>
      </c>
      <c r="H8092" s="2">
        <v>3858.75</v>
      </c>
      <c r="J8092">
        <f t="shared" si="126"/>
        <v>0</v>
      </c>
    </row>
    <row r="8093" spans="1:10" x14ac:dyDescent="0.25">
      <c r="A8093" t="s">
        <v>5709</v>
      </c>
      <c r="B8093">
        <v>25</v>
      </c>
      <c r="C8093" s="2">
        <v>23750</v>
      </c>
      <c r="D8093">
        <v>1</v>
      </c>
      <c r="E8093" s="2">
        <v>23750</v>
      </c>
      <c r="F8093">
        <v>2</v>
      </c>
      <c r="G8093" s="2">
        <v>23750</v>
      </c>
      <c r="H8093" s="2">
        <v>17812.5</v>
      </c>
      <c r="J8093">
        <f t="shared" si="126"/>
        <v>0</v>
      </c>
    </row>
    <row r="8094" spans="1:10" x14ac:dyDescent="0.25">
      <c r="A8094" t="s">
        <v>5708</v>
      </c>
      <c r="B8094">
        <v>25</v>
      </c>
      <c r="C8094" s="2">
        <v>23750</v>
      </c>
      <c r="D8094">
        <v>1</v>
      </c>
      <c r="E8094" s="2">
        <v>23750</v>
      </c>
      <c r="F8094">
        <v>2</v>
      </c>
      <c r="G8094" s="2">
        <v>23750</v>
      </c>
      <c r="H8094" s="2">
        <v>17812.5</v>
      </c>
      <c r="J8094">
        <f t="shared" si="126"/>
        <v>0</v>
      </c>
    </row>
    <row r="8095" spans="1:10" x14ac:dyDescent="0.25">
      <c r="A8095" t="s">
        <v>5710</v>
      </c>
      <c r="B8095">
        <v>40</v>
      </c>
      <c r="C8095" s="2">
        <v>23750</v>
      </c>
      <c r="D8095">
        <v>1</v>
      </c>
      <c r="E8095" s="2">
        <v>23750</v>
      </c>
      <c r="F8095">
        <v>2</v>
      </c>
      <c r="G8095" s="2">
        <v>23750</v>
      </c>
      <c r="H8095" s="2">
        <v>14250</v>
      </c>
      <c r="J8095">
        <f t="shared" si="126"/>
        <v>0</v>
      </c>
    </row>
    <row r="8096" spans="1:10" x14ac:dyDescent="0.25">
      <c r="A8096" t="s">
        <v>4134</v>
      </c>
      <c r="B8096">
        <v>50</v>
      </c>
      <c r="C8096" s="2">
        <v>5245</v>
      </c>
      <c r="D8096">
        <v>1</v>
      </c>
      <c r="E8096" s="2">
        <v>5245</v>
      </c>
      <c r="F8096">
        <v>2</v>
      </c>
      <c r="G8096" s="2">
        <v>5245</v>
      </c>
      <c r="H8096" s="2">
        <v>2622.5</v>
      </c>
      <c r="J8096">
        <f t="shared" si="126"/>
        <v>0</v>
      </c>
    </row>
    <row r="8097" spans="1:10" x14ac:dyDescent="0.25">
      <c r="A8097" t="s">
        <v>5756</v>
      </c>
      <c r="C8097" s="2">
        <v>0</v>
      </c>
      <c r="D8097">
        <v>1</v>
      </c>
      <c r="E8097" s="2">
        <v>750</v>
      </c>
      <c r="F8097">
        <v>2</v>
      </c>
      <c r="G8097" s="2">
        <v>750</v>
      </c>
      <c r="H8097" s="2">
        <v>750</v>
      </c>
      <c r="J8097">
        <f t="shared" si="126"/>
        <v>0</v>
      </c>
    </row>
    <row r="8098" spans="1:10" x14ac:dyDescent="0.25">
      <c r="A8098" t="s">
        <v>5658</v>
      </c>
      <c r="C8098" s="2">
        <v>3450</v>
      </c>
      <c r="D8098">
        <v>2</v>
      </c>
      <c r="E8098" s="2">
        <v>3015</v>
      </c>
      <c r="F8098">
        <v>2</v>
      </c>
      <c r="G8098" s="2">
        <v>6030</v>
      </c>
      <c r="H8098" s="2">
        <v>6030</v>
      </c>
      <c r="J8098">
        <f t="shared" si="126"/>
        <v>0</v>
      </c>
    </row>
    <row r="8099" spans="1:10" x14ac:dyDescent="0.25">
      <c r="A8099" t="s">
        <v>6060</v>
      </c>
      <c r="B8099">
        <v>10</v>
      </c>
      <c r="C8099" s="2">
        <v>3245</v>
      </c>
      <c r="D8099">
        <v>2</v>
      </c>
      <c r="E8099" s="2">
        <v>3245</v>
      </c>
      <c r="F8099">
        <v>2</v>
      </c>
      <c r="G8099" s="2">
        <v>6490</v>
      </c>
      <c r="H8099" s="2">
        <v>5841</v>
      </c>
      <c r="J8099">
        <f t="shared" si="126"/>
        <v>0</v>
      </c>
    </row>
    <row r="8100" spans="1:10" x14ac:dyDescent="0.25">
      <c r="A8100" t="s">
        <v>5229</v>
      </c>
      <c r="C8100" s="2">
        <v>21950</v>
      </c>
      <c r="D8100">
        <v>1</v>
      </c>
      <c r="E8100" s="2">
        <v>16439</v>
      </c>
      <c r="F8100">
        <v>2</v>
      </c>
      <c r="G8100" s="2">
        <v>16439</v>
      </c>
      <c r="H8100" s="2">
        <v>16439</v>
      </c>
      <c r="J8100">
        <f t="shared" si="126"/>
        <v>0</v>
      </c>
    </row>
    <row r="8101" spans="1:10" x14ac:dyDescent="0.25">
      <c r="A8101" t="s">
        <v>5841</v>
      </c>
      <c r="C8101" s="2">
        <v>23750</v>
      </c>
      <c r="D8101">
        <v>1</v>
      </c>
      <c r="E8101" s="2">
        <v>18406</v>
      </c>
      <c r="F8101">
        <v>2</v>
      </c>
      <c r="G8101" s="2">
        <v>18406</v>
      </c>
      <c r="H8101" s="2">
        <v>18406</v>
      </c>
      <c r="J8101">
        <f t="shared" si="126"/>
        <v>0</v>
      </c>
    </row>
    <row r="8102" spans="1:10" x14ac:dyDescent="0.25">
      <c r="A8102" t="s">
        <v>5417</v>
      </c>
      <c r="C8102" s="2">
        <v>3245</v>
      </c>
      <c r="D8102">
        <v>1</v>
      </c>
      <c r="E8102" s="2">
        <v>3245</v>
      </c>
      <c r="F8102">
        <v>2</v>
      </c>
      <c r="G8102" s="2">
        <v>3245</v>
      </c>
      <c r="H8102" s="2">
        <v>3245</v>
      </c>
      <c r="J8102">
        <f t="shared" si="126"/>
        <v>0</v>
      </c>
    </row>
    <row r="8103" spans="1:10" x14ac:dyDescent="0.25">
      <c r="A8103" t="s">
        <v>5359</v>
      </c>
      <c r="C8103" s="2">
        <v>3950</v>
      </c>
      <c r="D8103">
        <v>1</v>
      </c>
      <c r="E8103" s="2">
        <v>3950</v>
      </c>
      <c r="F8103">
        <v>2</v>
      </c>
      <c r="G8103" s="2">
        <v>3950</v>
      </c>
      <c r="H8103" s="2">
        <v>3950</v>
      </c>
      <c r="J8103">
        <f t="shared" si="126"/>
        <v>0</v>
      </c>
    </row>
    <row r="8104" spans="1:10" x14ac:dyDescent="0.25">
      <c r="A8104" t="s">
        <v>3351</v>
      </c>
      <c r="C8104" s="2">
        <v>4450</v>
      </c>
      <c r="D8104">
        <v>1</v>
      </c>
      <c r="E8104" s="2">
        <v>4450</v>
      </c>
      <c r="F8104">
        <v>2</v>
      </c>
      <c r="G8104" s="2">
        <v>4450</v>
      </c>
      <c r="H8104" s="2">
        <v>4450</v>
      </c>
      <c r="J8104">
        <f t="shared" si="126"/>
        <v>0</v>
      </c>
    </row>
    <row r="8105" spans="1:10" x14ac:dyDescent="0.25">
      <c r="A8105" t="s">
        <v>6697</v>
      </c>
      <c r="C8105" s="2">
        <v>4450</v>
      </c>
      <c r="D8105">
        <v>1</v>
      </c>
      <c r="E8105" s="2">
        <v>4450</v>
      </c>
      <c r="F8105">
        <v>2</v>
      </c>
      <c r="G8105" s="2">
        <v>4450</v>
      </c>
      <c r="H8105" s="2">
        <v>4450</v>
      </c>
      <c r="I8105" t="s">
        <v>6697</v>
      </c>
      <c r="J8105">
        <f t="shared" si="126"/>
        <v>4450</v>
      </c>
    </row>
    <row r="8106" spans="1:10" x14ac:dyDescent="0.25">
      <c r="A8106" t="s">
        <v>3305</v>
      </c>
      <c r="C8106" s="2">
        <v>4995</v>
      </c>
      <c r="D8106">
        <v>1</v>
      </c>
      <c r="E8106" s="2">
        <v>4995</v>
      </c>
      <c r="F8106">
        <v>2</v>
      </c>
      <c r="G8106" s="2">
        <v>4995</v>
      </c>
      <c r="H8106" s="2">
        <v>4995</v>
      </c>
      <c r="J8106">
        <f t="shared" si="126"/>
        <v>0</v>
      </c>
    </row>
    <row r="8107" spans="1:10" x14ac:dyDescent="0.25">
      <c r="A8107" t="s">
        <v>6724</v>
      </c>
      <c r="C8107" s="2">
        <v>4995</v>
      </c>
      <c r="D8107">
        <v>1</v>
      </c>
      <c r="E8107" s="2">
        <v>4995</v>
      </c>
      <c r="F8107">
        <v>2</v>
      </c>
      <c r="G8107" s="2">
        <v>4995</v>
      </c>
      <c r="H8107" s="2">
        <v>4995</v>
      </c>
      <c r="J8107">
        <f t="shared" si="126"/>
        <v>0</v>
      </c>
    </row>
    <row r="8108" spans="1:10" x14ac:dyDescent="0.25">
      <c r="A8108" t="s">
        <v>5313</v>
      </c>
      <c r="C8108" s="2">
        <v>5000</v>
      </c>
      <c r="D8108">
        <v>1</v>
      </c>
      <c r="E8108" s="2">
        <v>5000</v>
      </c>
      <c r="F8108">
        <v>2</v>
      </c>
      <c r="G8108" s="2">
        <v>5000</v>
      </c>
      <c r="H8108" s="2">
        <v>5000</v>
      </c>
      <c r="I8108" t="s">
        <v>5313</v>
      </c>
      <c r="J8108">
        <f t="shared" si="126"/>
        <v>5000</v>
      </c>
    </row>
    <row r="8109" spans="1:10" x14ac:dyDescent="0.25">
      <c r="A8109" t="s">
        <v>2784</v>
      </c>
      <c r="C8109" s="2">
        <v>21950</v>
      </c>
      <c r="D8109">
        <v>1</v>
      </c>
      <c r="E8109" s="2">
        <v>21950</v>
      </c>
      <c r="F8109">
        <v>2</v>
      </c>
      <c r="G8109" s="2">
        <v>21950</v>
      </c>
      <c r="H8109" s="2">
        <v>21950</v>
      </c>
      <c r="J8109">
        <f t="shared" si="126"/>
        <v>0</v>
      </c>
    </row>
    <row r="8110" spans="1:10" x14ac:dyDescent="0.25">
      <c r="A8110" t="s">
        <v>6798</v>
      </c>
      <c r="C8110" s="2">
        <v>21950</v>
      </c>
      <c r="D8110">
        <v>1</v>
      </c>
      <c r="E8110" s="2">
        <v>21950</v>
      </c>
      <c r="F8110">
        <v>2</v>
      </c>
      <c r="G8110" s="2">
        <v>21950</v>
      </c>
      <c r="H8110" s="2">
        <v>21950</v>
      </c>
      <c r="J8110">
        <f t="shared" si="126"/>
        <v>0</v>
      </c>
    </row>
    <row r="8111" spans="1:10" x14ac:dyDescent="0.25">
      <c r="A8111" t="s">
        <v>5299</v>
      </c>
      <c r="C8111" s="2">
        <v>21950</v>
      </c>
      <c r="D8111">
        <v>1</v>
      </c>
      <c r="E8111" s="2">
        <v>21950</v>
      </c>
      <c r="F8111">
        <v>2</v>
      </c>
      <c r="G8111" s="2">
        <v>21950</v>
      </c>
      <c r="H8111" s="2">
        <v>21950</v>
      </c>
      <c r="J8111">
        <f t="shared" si="126"/>
        <v>0</v>
      </c>
    </row>
    <row r="8112" spans="1:10" x14ac:dyDescent="0.25">
      <c r="A8112" t="s">
        <v>4516</v>
      </c>
      <c r="C8112" s="2">
        <v>21950</v>
      </c>
      <c r="D8112">
        <v>1</v>
      </c>
      <c r="E8112" s="2">
        <v>21950</v>
      </c>
      <c r="F8112">
        <v>2</v>
      </c>
      <c r="G8112" s="2">
        <v>21950</v>
      </c>
      <c r="H8112" s="2">
        <v>21950</v>
      </c>
      <c r="J8112">
        <f t="shared" si="126"/>
        <v>0</v>
      </c>
    </row>
    <row r="8113" spans="1:10" x14ac:dyDescent="0.25">
      <c r="A8113" t="s">
        <v>5357</v>
      </c>
      <c r="C8113" s="2">
        <v>21950</v>
      </c>
      <c r="D8113">
        <v>1</v>
      </c>
      <c r="E8113" s="2">
        <v>21950</v>
      </c>
      <c r="F8113">
        <v>2</v>
      </c>
      <c r="G8113" s="2">
        <v>21950</v>
      </c>
      <c r="H8113" s="2">
        <v>21950</v>
      </c>
      <c r="J8113">
        <f t="shared" si="126"/>
        <v>0</v>
      </c>
    </row>
    <row r="8114" spans="1:10" x14ac:dyDescent="0.25">
      <c r="A8114" t="s">
        <v>6819</v>
      </c>
      <c r="C8114" s="2">
        <v>21950</v>
      </c>
      <c r="D8114">
        <v>1</v>
      </c>
      <c r="E8114" s="2">
        <v>21950</v>
      </c>
      <c r="F8114">
        <v>2</v>
      </c>
      <c r="G8114" s="2">
        <v>21950</v>
      </c>
      <c r="H8114" s="2">
        <v>21950</v>
      </c>
      <c r="J8114">
        <f t="shared" si="126"/>
        <v>0</v>
      </c>
    </row>
    <row r="8115" spans="1:10" x14ac:dyDescent="0.25">
      <c r="A8115" t="s">
        <v>3896</v>
      </c>
      <c r="C8115" s="2">
        <v>21950</v>
      </c>
      <c r="D8115">
        <v>1</v>
      </c>
      <c r="E8115" s="2">
        <v>21950</v>
      </c>
      <c r="F8115">
        <v>2</v>
      </c>
      <c r="G8115" s="2">
        <v>21950</v>
      </c>
      <c r="H8115" s="2">
        <v>21950</v>
      </c>
      <c r="J8115">
        <f t="shared" si="126"/>
        <v>0</v>
      </c>
    </row>
    <row r="8116" spans="1:10" x14ac:dyDescent="0.25">
      <c r="A8116" t="s">
        <v>5312</v>
      </c>
      <c r="C8116" s="2">
        <v>21950</v>
      </c>
      <c r="D8116">
        <v>1</v>
      </c>
      <c r="E8116" s="2">
        <v>21950</v>
      </c>
      <c r="F8116">
        <v>2</v>
      </c>
      <c r="G8116" s="2">
        <v>21950</v>
      </c>
      <c r="H8116" s="2">
        <v>21950</v>
      </c>
      <c r="J8116">
        <f t="shared" si="126"/>
        <v>0</v>
      </c>
    </row>
    <row r="8117" spans="1:10" x14ac:dyDescent="0.25">
      <c r="A8117" t="s">
        <v>4735</v>
      </c>
      <c r="C8117" s="2">
        <v>21950</v>
      </c>
      <c r="D8117">
        <v>1</v>
      </c>
      <c r="E8117" s="2">
        <v>21950</v>
      </c>
      <c r="F8117">
        <v>2</v>
      </c>
      <c r="G8117" s="2">
        <v>21950</v>
      </c>
      <c r="H8117" s="2">
        <v>21950</v>
      </c>
      <c r="J8117">
        <f t="shared" si="126"/>
        <v>0</v>
      </c>
    </row>
    <row r="8118" spans="1:10" x14ac:dyDescent="0.25">
      <c r="A8118" t="s">
        <v>5396</v>
      </c>
      <c r="C8118" s="2">
        <v>21950</v>
      </c>
      <c r="D8118">
        <v>1</v>
      </c>
      <c r="E8118" s="2">
        <v>21950</v>
      </c>
      <c r="F8118">
        <v>2</v>
      </c>
      <c r="G8118" s="2">
        <v>21950</v>
      </c>
      <c r="H8118" s="2">
        <v>21950</v>
      </c>
      <c r="J8118">
        <f t="shared" si="126"/>
        <v>0</v>
      </c>
    </row>
    <row r="8119" spans="1:10" x14ac:dyDescent="0.25">
      <c r="A8119" t="s">
        <v>3820</v>
      </c>
      <c r="C8119" s="2">
        <v>21950</v>
      </c>
      <c r="D8119">
        <v>1</v>
      </c>
      <c r="E8119" s="2">
        <v>21950</v>
      </c>
      <c r="F8119">
        <v>2</v>
      </c>
      <c r="G8119" s="2">
        <v>21950</v>
      </c>
      <c r="H8119" s="2">
        <v>21950</v>
      </c>
      <c r="J8119">
        <f t="shared" si="126"/>
        <v>0</v>
      </c>
    </row>
    <row r="8120" spans="1:10" x14ac:dyDescent="0.25">
      <c r="A8120" t="s">
        <v>4546</v>
      </c>
      <c r="C8120" s="2">
        <v>21950</v>
      </c>
      <c r="D8120">
        <v>1</v>
      </c>
      <c r="E8120" s="2">
        <v>21950</v>
      </c>
      <c r="F8120">
        <v>2</v>
      </c>
      <c r="G8120" s="2">
        <v>21950</v>
      </c>
      <c r="H8120" s="2">
        <v>21950</v>
      </c>
      <c r="J8120">
        <f t="shared" si="126"/>
        <v>0</v>
      </c>
    </row>
    <row r="8121" spans="1:10" x14ac:dyDescent="0.25">
      <c r="A8121" t="s">
        <v>3837</v>
      </c>
      <c r="C8121" s="2">
        <v>21950</v>
      </c>
      <c r="D8121">
        <v>1</v>
      </c>
      <c r="E8121" s="2">
        <v>21950</v>
      </c>
      <c r="F8121">
        <v>2</v>
      </c>
      <c r="G8121" s="2">
        <v>21950</v>
      </c>
      <c r="H8121" s="2">
        <v>21950</v>
      </c>
      <c r="J8121">
        <f t="shared" si="126"/>
        <v>0</v>
      </c>
    </row>
    <row r="8122" spans="1:10" x14ac:dyDescent="0.25">
      <c r="A8122" t="s">
        <v>3364</v>
      </c>
      <c r="C8122" s="2">
        <v>21950</v>
      </c>
      <c r="D8122">
        <v>1</v>
      </c>
      <c r="E8122" s="2">
        <v>21950</v>
      </c>
      <c r="F8122">
        <v>2</v>
      </c>
      <c r="G8122" s="2">
        <v>21950</v>
      </c>
      <c r="H8122" s="2">
        <v>21950</v>
      </c>
      <c r="J8122">
        <f t="shared" si="126"/>
        <v>0</v>
      </c>
    </row>
    <row r="8123" spans="1:10" x14ac:dyDescent="0.25">
      <c r="A8123" t="s">
        <v>4731</v>
      </c>
      <c r="C8123" s="2">
        <v>21950</v>
      </c>
      <c r="D8123">
        <v>1</v>
      </c>
      <c r="E8123" s="2">
        <v>21950</v>
      </c>
      <c r="F8123">
        <v>2</v>
      </c>
      <c r="G8123" s="2">
        <v>21950</v>
      </c>
      <c r="H8123" s="2">
        <v>21950</v>
      </c>
      <c r="J8123">
        <f t="shared" si="126"/>
        <v>0</v>
      </c>
    </row>
    <row r="8124" spans="1:10" x14ac:dyDescent="0.25">
      <c r="A8124" t="s">
        <v>2367</v>
      </c>
      <c r="C8124" s="2">
        <v>22950</v>
      </c>
      <c r="D8124">
        <v>1</v>
      </c>
      <c r="E8124" s="2">
        <v>21950</v>
      </c>
      <c r="F8124">
        <v>2</v>
      </c>
      <c r="G8124" s="2">
        <v>21950</v>
      </c>
      <c r="H8124" s="2">
        <v>21950</v>
      </c>
      <c r="J8124">
        <f t="shared" si="126"/>
        <v>0</v>
      </c>
    </row>
    <row r="8125" spans="1:10" x14ac:dyDescent="0.25">
      <c r="A8125" t="s">
        <v>4576</v>
      </c>
      <c r="C8125" s="2">
        <v>22950</v>
      </c>
      <c r="D8125">
        <v>1</v>
      </c>
      <c r="E8125" s="2">
        <v>22950</v>
      </c>
      <c r="F8125">
        <v>2</v>
      </c>
      <c r="G8125" s="2">
        <v>22950</v>
      </c>
      <c r="H8125" s="2">
        <v>22950</v>
      </c>
      <c r="J8125">
        <f t="shared" si="126"/>
        <v>0</v>
      </c>
    </row>
    <row r="8126" spans="1:10" x14ac:dyDescent="0.25">
      <c r="A8126" t="s">
        <v>5707</v>
      </c>
      <c r="C8126" s="2">
        <v>22950</v>
      </c>
      <c r="D8126">
        <v>1</v>
      </c>
      <c r="E8126" s="2">
        <v>22950</v>
      </c>
      <c r="F8126">
        <v>2</v>
      </c>
      <c r="G8126" s="2">
        <v>22950</v>
      </c>
      <c r="H8126" s="2">
        <v>22950</v>
      </c>
      <c r="J8126">
        <f t="shared" si="126"/>
        <v>0</v>
      </c>
    </row>
    <row r="8127" spans="1:10" x14ac:dyDescent="0.25">
      <c r="A8127" t="s">
        <v>5368</v>
      </c>
      <c r="C8127" s="2">
        <v>22950</v>
      </c>
      <c r="D8127">
        <v>1</v>
      </c>
      <c r="E8127" s="2">
        <v>22950</v>
      </c>
      <c r="F8127">
        <v>2</v>
      </c>
      <c r="G8127" s="2">
        <v>22950</v>
      </c>
      <c r="H8127" s="2">
        <v>22950</v>
      </c>
      <c r="J8127">
        <f t="shared" si="126"/>
        <v>0</v>
      </c>
    </row>
    <row r="8128" spans="1:10" x14ac:dyDescent="0.25">
      <c r="A8128" t="s">
        <v>6801</v>
      </c>
      <c r="C8128" s="2">
        <v>22950</v>
      </c>
      <c r="D8128">
        <v>1</v>
      </c>
      <c r="E8128" s="2">
        <v>22950</v>
      </c>
      <c r="F8128">
        <v>2</v>
      </c>
      <c r="G8128" s="2">
        <v>22950</v>
      </c>
      <c r="H8128" s="2">
        <v>22950</v>
      </c>
      <c r="J8128">
        <f t="shared" si="126"/>
        <v>0</v>
      </c>
    </row>
    <row r="8129" spans="1:10" x14ac:dyDescent="0.25">
      <c r="A8129" t="s">
        <v>6233</v>
      </c>
      <c r="C8129" s="2">
        <v>22950</v>
      </c>
      <c r="D8129">
        <v>1</v>
      </c>
      <c r="E8129" s="2">
        <v>22950</v>
      </c>
      <c r="F8129">
        <v>2</v>
      </c>
      <c r="G8129" s="2">
        <v>22950</v>
      </c>
      <c r="H8129" s="2">
        <v>22950</v>
      </c>
      <c r="J8129">
        <f t="shared" si="126"/>
        <v>0</v>
      </c>
    </row>
    <row r="8130" spans="1:10" x14ac:dyDescent="0.25">
      <c r="A8130" t="s">
        <v>5829</v>
      </c>
      <c r="C8130" s="2">
        <v>22950</v>
      </c>
      <c r="D8130">
        <v>1</v>
      </c>
      <c r="E8130" s="2">
        <v>22950</v>
      </c>
      <c r="F8130">
        <v>2</v>
      </c>
      <c r="G8130" s="2">
        <v>22950</v>
      </c>
      <c r="H8130" s="2">
        <v>22950</v>
      </c>
      <c r="J8130">
        <f t="shared" si="126"/>
        <v>0</v>
      </c>
    </row>
    <row r="8131" spans="1:10" x14ac:dyDescent="0.25">
      <c r="A8131" t="s">
        <v>5239</v>
      </c>
      <c r="C8131" s="2">
        <v>22950</v>
      </c>
      <c r="D8131">
        <v>1</v>
      </c>
      <c r="E8131" s="2">
        <v>22950</v>
      </c>
      <c r="F8131">
        <v>2</v>
      </c>
      <c r="G8131" s="2">
        <v>22950</v>
      </c>
      <c r="H8131" s="2">
        <v>22950</v>
      </c>
      <c r="J8131">
        <f t="shared" ref="J8131:J8194" si="127">IF(I8131=0,0,H8131)</f>
        <v>0</v>
      </c>
    </row>
    <row r="8132" spans="1:10" x14ac:dyDescent="0.25">
      <c r="A8132" t="s">
        <v>6870</v>
      </c>
      <c r="C8132" s="2">
        <v>23750</v>
      </c>
      <c r="D8132">
        <v>1</v>
      </c>
      <c r="E8132" s="2">
        <v>22950</v>
      </c>
      <c r="F8132">
        <v>2</v>
      </c>
      <c r="G8132" s="2">
        <v>22950</v>
      </c>
      <c r="H8132" s="2">
        <v>22950</v>
      </c>
      <c r="J8132">
        <f t="shared" si="127"/>
        <v>0</v>
      </c>
    </row>
    <row r="8133" spans="1:10" x14ac:dyDescent="0.25">
      <c r="A8133" t="s">
        <v>3770</v>
      </c>
      <c r="C8133" s="2">
        <v>23750</v>
      </c>
      <c r="D8133">
        <v>1</v>
      </c>
      <c r="E8133" s="2">
        <v>23750</v>
      </c>
      <c r="F8133">
        <v>2</v>
      </c>
      <c r="G8133" s="2">
        <v>23750</v>
      </c>
      <c r="H8133" s="2">
        <v>23750</v>
      </c>
      <c r="I8133" t="s">
        <v>3770</v>
      </c>
      <c r="J8133">
        <f t="shared" si="127"/>
        <v>23750</v>
      </c>
    </row>
    <row r="8134" spans="1:10" x14ac:dyDescent="0.25">
      <c r="A8134" t="s">
        <v>3885</v>
      </c>
      <c r="C8134" s="2">
        <v>23750</v>
      </c>
      <c r="D8134">
        <v>1</v>
      </c>
      <c r="E8134" s="2">
        <v>23750</v>
      </c>
      <c r="F8134">
        <v>2</v>
      </c>
      <c r="G8134" s="2">
        <v>23750</v>
      </c>
      <c r="H8134" s="2">
        <v>23750</v>
      </c>
      <c r="J8134">
        <f t="shared" si="127"/>
        <v>0</v>
      </c>
    </row>
    <row r="8135" spans="1:10" x14ac:dyDescent="0.25">
      <c r="A8135" t="s">
        <v>3774</v>
      </c>
      <c r="C8135" s="2">
        <v>23750</v>
      </c>
      <c r="D8135">
        <v>1</v>
      </c>
      <c r="E8135" s="2">
        <v>23750</v>
      </c>
      <c r="F8135">
        <v>2</v>
      </c>
      <c r="G8135" s="2">
        <v>23750</v>
      </c>
      <c r="H8135" s="2">
        <v>23750</v>
      </c>
      <c r="J8135">
        <f t="shared" si="127"/>
        <v>0</v>
      </c>
    </row>
    <row r="8136" spans="1:10" x14ac:dyDescent="0.25">
      <c r="A8136" t="s">
        <v>4591</v>
      </c>
      <c r="C8136" s="2">
        <v>23750</v>
      </c>
      <c r="D8136">
        <v>1</v>
      </c>
      <c r="E8136" s="2">
        <v>23750</v>
      </c>
      <c r="F8136">
        <v>2</v>
      </c>
      <c r="G8136" s="2">
        <v>23750</v>
      </c>
      <c r="H8136" s="2">
        <v>23750</v>
      </c>
      <c r="J8136">
        <f t="shared" si="127"/>
        <v>0</v>
      </c>
    </row>
    <row r="8137" spans="1:10" x14ac:dyDescent="0.25">
      <c r="A8137" t="s">
        <v>6869</v>
      </c>
      <c r="C8137" s="2">
        <v>23750</v>
      </c>
      <c r="D8137">
        <v>1</v>
      </c>
      <c r="E8137" s="2">
        <v>23750</v>
      </c>
      <c r="F8137">
        <v>2</v>
      </c>
      <c r="G8137" s="2">
        <v>23750</v>
      </c>
      <c r="H8137" s="2">
        <v>23750</v>
      </c>
      <c r="J8137">
        <f t="shared" si="127"/>
        <v>0</v>
      </c>
    </row>
    <row r="8138" spans="1:10" x14ac:dyDescent="0.25">
      <c r="A8138" t="s">
        <v>4640</v>
      </c>
      <c r="C8138" s="2">
        <v>23750</v>
      </c>
      <c r="D8138">
        <v>1</v>
      </c>
      <c r="E8138" s="2">
        <v>23750</v>
      </c>
      <c r="F8138">
        <v>2</v>
      </c>
      <c r="G8138" s="2">
        <v>23750</v>
      </c>
      <c r="H8138" s="2">
        <v>23750</v>
      </c>
      <c r="J8138">
        <f t="shared" si="127"/>
        <v>0</v>
      </c>
    </row>
    <row r="8139" spans="1:10" x14ac:dyDescent="0.25">
      <c r="A8139" t="s">
        <v>6254</v>
      </c>
      <c r="C8139" s="2">
        <v>23750</v>
      </c>
      <c r="D8139">
        <v>1</v>
      </c>
      <c r="E8139" s="2">
        <v>23750</v>
      </c>
      <c r="F8139">
        <v>2</v>
      </c>
      <c r="G8139" s="2">
        <v>23750</v>
      </c>
      <c r="H8139" s="2">
        <v>23750</v>
      </c>
      <c r="J8139">
        <f t="shared" si="127"/>
        <v>0</v>
      </c>
    </row>
    <row r="8140" spans="1:10" x14ac:dyDescent="0.25">
      <c r="A8140" t="s">
        <v>3366</v>
      </c>
      <c r="C8140" s="2">
        <v>23750</v>
      </c>
      <c r="D8140">
        <v>1</v>
      </c>
      <c r="E8140" s="2">
        <v>23750</v>
      </c>
      <c r="F8140">
        <v>2</v>
      </c>
      <c r="G8140" s="2">
        <v>23750</v>
      </c>
      <c r="H8140" s="2">
        <v>23750</v>
      </c>
      <c r="J8140">
        <f t="shared" si="127"/>
        <v>0</v>
      </c>
    </row>
    <row r="8141" spans="1:10" x14ac:dyDescent="0.25">
      <c r="A8141" t="s">
        <v>5353</v>
      </c>
      <c r="C8141" s="2">
        <v>23750</v>
      </c>
      <c r="D8141">
        <v>1</v>
      </c>
      <c r="E8141" s="2">
        <v>23750</v>
      </c>
      <c r="F8141">
        <v>2</v>
      </c>
      <c r="G8141" s="2">
        <v>23750</v>
      </c>
      <c r="H8141" s="2">
        <v>23750</v>
      </c>
      <c r="I8141" t="s">
        <v>5353</v>
      </c>
      <c r="J8141">
        <f t="shared" si="127"/>
        <v>23750</v>
      </c>
    </row>
    <row r="8142" spans="1:10" x14ac:dyDescent="0.25">
      <c r="A8142" t="s">
        <v>2819</v>
      </c>
      <c r="C8142" s="2">
        <v>23750</v>
      </c>
      <c r="D8142">
        <v>1</v>
      </c>
      <c r="E8142" s="2">
        <v>23750</v>
      </c>
      <c r="F8142">
        <v>2</v>
      </c>
      <c r="G8142" s="2">
        <v>23750</v>
      </c>
      <c r="H8142" s="2">
        <v>23750</v>
      </c>
      <c r="J8142">
        <f t="shared" si="127"/>
        <v>0</v>
      </c>
    </row>
    <row r="8143" spans="1:10" x14ac:dyDescent="0.25">
      <c r="A8143" t="s">
        <v>6201</v>
      </c>
      <c r="C8143" s="2">
        <v>23750</v>
      </c>
      <c r="D8143">
        <v>1</v>
      </c>
      <c r="E8143" s="2">
        <v>23750</v>
      </c>
      <c r="F8143">
        <v>2</v>
      </c>
      <c r="G8143" s="2">
        <v>23750</v>
      </c>
      <c r="H8143" s="2">
        <v>23750</v>
      </c>
      <c r="J8143">
        <f t="shared" si="127"/>
        <v>0</v>
      </c>
    </row>
    <row r="8144" spans="1:10" x14ac:dyDescent="0.25">
      <c r="A8144" t="s">
        <v>5712</v>
      </c>
      <c r="C8144" s="2">
        <v>39950</v>
      </c>
      <c r="D8144">
        <v>1</v>
      </c>
      <c r="E8144" s="2">
        <v>25000</v>
      </c>
      <c r="F8144">
        <v>2</v>
      </c>
      <c r="G8144" s="2">
        <v>25000</v>
      </c>
      <c r="H8144" s="2">
        <v>25000</v>
      </c>
      <c r="J8144">
        <f t="shared" si="127"/>
        <v>0</v>
      </c>
    </row>
    <row r="8145" spans="1:10" x14ac:dyDescent="0.25">
      <c r="A8145" t="s">
        <v>6810</v>
      </c>
      <c r="C8145" s="2">
        <v>39950</v>
      </c>
      <c r="D8145">
        <v>1</v>
      </c>
      <c r="E8145" s="2">
        <v>39950</v>
      </c>
      <c r="F8145">
        <v>2</v>
      </c>
      <c r="G8145" s="2">
        <v>39950</v>
      </c>
      <c r="H8145" s="2">
        <v>39950</v>
      </c>
      <c r="J8145">
        <f t="shared" si="127"/>
        <v>0</v>
      </c>
    </row>
    <row r="8146" spans="1:10" x14ac:dyDescent="0.25">
      <c r="A8146" t="s">
        <v>6715</v>
      </c>
      <c r="B8146">
        <v>2.35</v>
      </c>
      <c r="C8146" s="2">
        <v>22950</v>
      </c>
      <c r="D8146">
        <v>1</v>
      </c>
      <c r="E8146" s="2">
        <v>22950</v>
      </c>
      <c r="F8146">
        <v>2</v>
      </c>
      <c r="G8146" s="2">
        <v>22950</v>
      </c>
      <c r="H8146" s="2">
        <v>22410.67</v>
      </c>
      <c r="J8146">
        <f t="shared" si="127"/>
        <v>0</v>
      </c>
    </row>
    <row r="8147" spans="1:10" x14ac:dyDescent="0.25">
      <c r="A8147" t="s">
        <v>6715</v>
      </c>
      <c r="B8147">
        <v>2.35</v>
      </c>
      <c r="C8147" s="2">
        <v>22950</v>
      </c>
      <c r="D8147">
        <v>1</v>
      </c>
      <c r="E8147" s="2">
        <v>22950</v>
      </c>
      <c r="F8147">
        <v>2</v>
      </c>
      <c r="G8147" s="2">
        <v>22950</v>
      </c>
      <c r="H8147" s="2">
        <v>22410.67</v>
      </c>
      <c r="J8147">
        <f t="shared" si="127"/>
        <v>0</v>
      </c>
    </row>
    <row r="8148" spans="1:10" x14ac:dyDescent="0.25">
      <c r="A8148" t="s">
        <v>4528</v>
      </c>
      <c r="B8148">
        <v>3</v>
      </c>
      <c r="C8148" s="2">
        <v>51250</v>
      </c>
      <c r="D8148">
        <v>1</v>
      </c>
      <c r="E8148" s="2">
        <v>51250</v>
      </c>
      <c r="F8148">
        <v>2</v>
      </c>
      <c r="G8148" s="2">
        <v>51250</v>
      </c>
      <c r="H8148" s="2">
        <v>49712.5</v>
      </c>
      <c r="J8148">
        <f t="shared" si="127"/>
        <v>0</v>
      </c>
    </row>
    <row r="8149" spans="1:10" x14ac:dyDescent="0.25">
      <c r="A8149" t="s">
        <v>2820</v>
      </c>
      <c r="B8149">
        <v>5</v>
      </c>
      <c r="C8149" s="2">
        <v>51250</v>
      </c>
      <c r="D8149">
        <v>1</v>
      </c>
      <c r="E8149" s="2">
        <v>51250</v>
      </c>
      <c r="F8149">
        <v>2</v>
      </c>
      <c r="G8149" s="2">
        <v>51250</v>
      </c>
      <c r="H8149" s="2">
        <v>48687.5</v>
      </c>
      <c r="J8149">
        <f t="shared" si="127"/>
        <v>0</v>
      </c>
    </row>
    <row r="8150" spans="1:10" x14ac:dyDescent="0.25">
      <c r="A8150" t="s">
        <v>6202</v>
      </c>
      <c r="B8150">
        <v>10</v>
      </c>
      <c r="C8150" s="2">
        <v>23750</v>
      </c>
      <c r="D8150">
        <v>1</v>
      </c>
      <c r="E8150" s="2">
        <v>23750</v>
      </c>
      <c r="F8150">
        <v>2</v>
      </c>
      <c r="G8150" s="2">
        <v>23750</v>
      </c>
      <c r="H8150" s="2">
        <v>21375</v>
      </c>
      <c r="J8150">
        <f t="shared" si="127"/>
        <v>0</v>
      </c>
    </row>
    <row r="8151" spans="1:10" x14ac:dyDescent="0.25">
      <c r="A8151" t="s">
        <v>6234</v>
      </c>
      <c r="B8151">
        <v>15</v>
      </c>
      <c r="C8151" s="2">
        <v>22950</v>
      </c>
      <c r="D8151">
        <v>1</v>
      </c>
      <c r="E8151" s="2">
        <v>22950</v>
      </c>
      <c r="F8151">
        <v>2</v>
      </c>
      <c r="G8151" s="2">
        <v>22950</v>
      </c>
      <c r="H8151" s="2">
        <v>19507.5</v>
      </c>
      <c r="J8151">
        <f t="shared" si="127"/>
        <v>0</v>
      </c>
    </row>
    <row r="8152" spans="1:10" x14ac:dyDescent="0.25">
      <c r="A8152" t="s">
        <v>5840</v>
      </c>
      <c r="B8152">
        <v>15</v>
      </c>
      <c r="C8152" s="2">
        <v>23750</v>
      </c>
      <c r="D8152">
        <v>1</v>
      </c>
      <c r="E8152" s="2">
        <v>23750</v>
      </c>
      <c r="F8152">
        <v>2</v>
      </c>
      <c r="G8152" s="2">
        <v>23750</v>
      </c>
      <c r="H8152" s="2">
        <v>20187.5</v>
      </c>
      <c r="J8152">
        <f t="shared" si="127"/>
        <v>0</v>
      </c>
    </row>
    <row r="8153" spans="1:10" x14ac:dyDescent="0.25">
      <c r="A8153" t="s">
        <v>6726</v>
      </c>
      <c r="B8153">
        <v>20</v>
      </c>
      <c r="C8153" s="2">
        <v>22950</v>
      </c>
      <c r="D8153">
        <v>1</v>
      </c>
      <c r="E8153" s="2">
        <v>22950</v>
      </c>
      <c r="F8153">
        <v>2</v>
      </c>
      <c r="G8153" s="2">
        <v>22950</v>
      </c>
      <c r="H8153" s="2">
        <v>18360</v>
      </c>
      <c r="J8153">
        <f t="shared" si="127"/>
        <v>0</v>
      </c>
    </row>
    <row r="8154" spans="1:10" x14ac:dyDescent="0.25">
      <c r="A8154" t="s">
        <v>6115</v>
      </c>
      <c r="B8154">
        <v>22</v>
      </c>
      <c r="C8154" s="2">
        <v>8950</v>
      </c>
      <c r="D8154">
        <v>1</v>
      </c>
      <c r="E8154" s="2">
        <v>8950</v>
      </c>
      <c r="F8154">
        <v>2</v>
      </c>
      <c r="G8154" s="2">
        <v>8950</v>
      </c>
      <c r="H8154" s="2">
        <v>6981</v>
      </c>
      <c r="J8154">
        <f t="shared" si="127"/>
        <v>0</v>
      </c>
    </row>
    <row r="8155" spans="1:10" x14ac:dyDescent="0.25">
      <c r="A8155" t="s">
        <v>3306</v>
      </c>
      <c r="B8155">
        <v>22</v>
      </c>
      <c r="C8155" s="2">
        <v>23750</v>
      </c>
      <c r="D8155">
        <v>1</v>
      </c>
      <c r="E8155" s="2">
        <v>23750</v>
      </c>
      <c r="F8155">
        <v>2</v>
      </c>
      <c r="G8155" s="2">
        <v>23750</v>
      </c>
      <c r="H8155" s="2">
        <v>18525</v>
      </c>
      <c r="J8155">
        <f t="shared" si="127"/>
        <v>0</v>
      </c>
    </row>
    <row r="8156" spans="1:10" x14ac:dyDescent="0.25">
      <c r="A8156" t="s">
        <v>5971</v>
      </c>
      <c r="B8156">
        <v>25</v>
      </c>
      <c r="C8156" s="2">
        <v>7500</v>
      </c>
      <c r="D8156">
        <v>1</v>
      </c>
      <c r="E8156" s="2">
        <v>10000</v>
      </c>
      <c r="F8156">
        <v>2</v>
      </c>
      <c r="G8156" s="2">
        <v>10000</v>
      </c>
      <c r="H8156" s="2">
        <v>7500</v>
      </c>
      <c r="J8156">
        <f t="shared" si="127"/>
        <v>0</v>
      </c>
    </row>
    <row r="8157" spans="1:10" x14ac:dyDescent="0.25">
      <c r="A8157" t="s">
        <v>5830</v>
      </c>
      <c r="B8157">
        <v>25</v>
      </c>
      <c r="C8157" s="2">
        <v>49950</v>
      </c>
      <c r="D8157">
        <v>1</v>
      </c>
      <c r="E8157" s="2">
        <v>49950</v>
      </c>
      <c r="F8157">
        <v>2</v>
      </c>
      <c r="G8157" s="2">
        <v>49950</v>
      </c>
      <c r="H8157" s="2">
        <v>37462.5</v>
      </c>
      <c r="J8157">
        <f t="shared" si="127"/>
        <v>0</v>
      </c>
    </row>
    <row r="8158" spans="1:10" x14ac:dyDescent="0.25">
      <c r="A8158" t="s">
        <v>6709</v>
      </c>
      <c r="B8158">
        <v>100</v>
      </c>
      <c r="C8158" s="2">
        <v>4450</v>
      </c>
      <c r="D8158">
        <v>1</v>
      </c>
      <c r="E8158" s="2">
        <v>4450</v>
      </c>
      <c r="F8158">
        <v>2</v>
      </c>
      <c r="G8158" s="2">
        <v>4450</v>
      </c>
      <c r="H8158" s="2">
        <v>0</v>
      </c>
      <c r="J8158">
        <f t="shared" si="127"/>
        <v>0</v>
      </c>
    </row>
    <row r="8159" spans="1:10" x14ac:dyDescent="0.25">
      <c r="A8159" t="s">
        <v>2559</v>
      </c>
      <c r="B8159">
        <v>100</v>
      </c>
      <c r="C8159" s="2">
        <v>24500</v>
      </c>
      <c r="D8159">
        <v>1</v>
      </c>
      <c r="E8159" s="2">
        <v>24500</v>
      </c>
      <c r="F8159">
        <v>2</v>
      </c>
      <c r="G8159" s="2">
        <v>24500</v>
      </c>
      <c r="H8159" s="2">
        <v>0</v>
      </c>
      <c r="J8159">
        <f t="shared" si="127"/>
        <v>0</v>
      </c>
    </row>
    <row r="8160" spans="1:10" x14ac:dyDescent="0.25">
      <c r="A8160" t="s">
        <v>5269</v>
      </c>
      <c r="C8160" s="2">
        <v>4600</v>
      </c>
      <c r="D8160">
        <v>2</v>
      </c>
      <c r="E8160" s="2">
        <v>4600</v>
      </c>
      <c r="F8160">
        <v>2</v>
      </c>
      <c r="G8160" s="2">
        <v>9200</v>
      </c>
      <c r="H8160" s="2">
        <v>9200</v>
      </c>
      <c r="I8160" t="s">
        <v>5269</v>
      </c>
      <c r="J8160">
        <f t="shared" si="127"/>
        <v>9200</v>
      </c>
    </row>
    <row r="8161" spans="1:10" x14ac:dyDescent="0.25">
      <c r="A8161" t="s">
        <v>4719</v>
      </c>
      <c r="B8161">
        <v>15</v>
      </c>
      <c r="C8161" s="2">
        <v>22950</v>
      </c>
      <c r="D8161">
        <v>2</v>
      </c>
      <c r="E8161" s="2">
        <v>22950</v>
      </c>
      <c r="F8161">
        <v>2</v>
      </c>
      <c r="G8161" s="2">
        <v>45900</v>
      </c>
      <c r="H8161" s="2">
        <v>39015</v>
      </c>
      <c r="J8161">
        <f t="shared" si="127"/>
        <v>0</v>
      </c>
    </row>
    <row r="8162" spans="1:10" x14ac:dyDescent="0.25">
      <c r="A8162" t="s">
        <v>4033</v>
      </c>
      <c r="C8162" s="2">
        <v>4600</v>
      </c>
      <c r="D8162">
        <v>3</v>
      </c>
      <c r="E8162" s="2">
        <v>4600</v>
      </c>
      <c r="F8162">
        <v>2</v>
      </c>
      <c r="G8162" s="2">
        <v>13800</v>
      </c>
      <c r="H8162" s="2">
        <v>13800</v>
      </c>
      <c r="I8162" t="s">
        <v>4033</v>
      </c>
      <c r="J8162">
        <f t="shared" si="127"/>
        <v>13800</v>
      </c>
    </row>
    <row r="8163" spans="1:10" x14ac:dyDescent="0.25">
      <c r="A8163" t="s">
        <v>6711</v>
      </c>
      <c r="B8163">
        <v>25</v>
      </c>
      <c r="C8163" s="2">
        <v>23750</v>
      </c>
      <c r="D8163">
        <v>1</v>
      </c>
      <c r="E8163" s="2">
        <v>23547</v>
      </c>
      <c r="F8163">
        <v>2</v>
      </c>
      <c r="G8163" s="2">
        <v>23547</v>
      </c>
      <c r="H8163" s="2">
        <v>17660.25</v>
      </c>
      <c r="I8163" t="s">
        <v>6711</v>
      </c>
      <c r="J8163">
        <f t="shared" si="127"/>
        <v>17660.25</v>
      </c>
    </row>
    <row r="8164" spans="1:10" x14ac:dyDescent="0.25">
      <c r="A8164" t="s">
        <v>6814</v>
      </c>
      <c r="B8164">
        <v>10</v>
      </c>
      <c r="C8164" s="2">
        <v>23750</v>
      </c>
      <c r="D8164">
        <v>1</v>
      </c>
      <c r="E8164" s="2">
        <v>23750</v>
      </c>
      <c r="F8164">
        <v>2</v>
      </c>
      <c r="G8164" s="2">
        <v>23750</v>
      </c>
      <c r="H8164" s="2">
        <v>21375</v>
      </c>
      <c r="J8164">
        <f t="shared" si="127"/>
        <v>0</v>
      </c>
    </row>
    <row r="8165" spans="1:10" x14ac:dyDescent="0.25">
      <c r="A8165" t="s">
        <v>2850</v>
      </c>
      <c r="C8165" s="2">
        <v>22950</v>
      </c>
      <c r="D8165">
        <v>1</v>
      </c>
      <c r="E8165" s="2">
        <v>22950</v>
      </c>
      <c r="F8165">
        <v>2</v>
      </c>
      <c r="G8165" s="2">
        <v>22950</v>
      </c>
      <c r="H8165" s="2">
        <v>22950</v>
      </c>
      <c r="J8165">
        <f t="shared" si="127"/>
        <v>0</v>
      </c>
    </row>
    <row r="8166" spans="1:10" x14ac:dyDescent="0.25">
      <c r="A8166" t="s">
        <v>5365</v>
      </c>
      <c r="B8166">
        <v>20</v>
      </c>
      <c r="C8166" s="2">
        <v>49950</v>
      </c>
      <c r="D8166">
        <v>1</v>
      </c>
      <c r="E8166" s="2">
        <v>49950</v>
      </c>
      <c r="F8166">
        <v>2</v>
      </c>
      <c r="G8166" s="2">
        <v>49950</v>
      </c>
      <c r="H8166" s="2">
        <v>39960</v>
      </c>
      <c r="J8166">
        <f t="shared" si="127"/>
        <v>0</v>
      </c>
    </row>
    <row r="8167" spans="1:10" x14ac:dyDescent="0.25">
      <c r="A8167" t="s">
        <v>6278</v>
      </c>
      <c r="B8167">
        <v>18</v>
      </c>
      <c r="C8167" s="2">
        <v>2999</v>
      </c>
      <c r="D8167">
        <v>1</v>
      </c>
      <c r="E8167" s="2">
        <v>2999</v>
      </c>
      <c r="F8167">
        <v>2</v>
      </c>
      <c r="G8167" s="2">
        <v>2999</v>
      </c>
      <c r="H8167" s="2">
        <v>2459.1799999999998</v>
      </c>
      <c r="J8167">
        <f t="shared" si="127"/>
        <v>0</v>
      </c>
    </row>
    <row r="8168" spans="1:10" x14ac:dyDescent="0.25">
      <c r="A8168" t="s">
        <v>3980</v>
      </c>
      <c r="C8168" s="2">
        <v>6500</v>
      </c>
      <c r="D8168">
        <v>1</v>
      </c>
      <c r="E8168" s="2">
        <v>6500</v>
      </c>
      <c r="F8168">
        <v>2</v>
      </c>
      <c r="G8168" s="2">
        <v>6500</v>
      </c>
      <c r="H8168" s="2">
        <v>6500</v>
      </c>
      <c r="I8168" t="s">
        <v>3980</v>
      </c>
      <c r="J8168">
        <f t="shared" si="127"/>
        <v>6500</v>
      </c>
    </row>
    <row r="8169" spans="1:10" x14ac:dyDescent="0.25">
      <c r="A8169" t="s">
        <v>3475</v>
      </c>
      <c r="B8169">
        <v>0</v>
      </c>
      <c r="C8169" s="2">
        <v>7500</v>
      </c>
      <c r="D8169">
        <v>1</v>
      </c>
      <c r="E8169" s="2">
        <v>7500</v>
      </c>
      <c r="F8169">
        <v>2</v>
      </c>
      <c r="G8169" s="2">
        <v>7500</v>
      </c>
      <c r="H8169" s="2">
        <v>7500</v>
      </c>
      <c r="J8169">
        <f t="shared" si="127"/>
        <v>0</v>
      </c>
    </row>
    <row r="8170" spans="1:10" x14ac:dyDescent="0.25">
      <c r="A8170" t="s">
        <v>6678</v>
      </c>
      <c r="B8170">
        <v>25</v>
      </c>
      <c r="C8170" s="2">
        <v>6500</v>
      </c>
      <c r="D8170">
        <v>8</v>
      </c>
      <c r="E8170" s="2">
        <v>6500</v>
      </c>
      <c r="F8170">
        <v>2</v>
      </c>
      <c r="G8170" s="2">
        <v>52000</v>
      </c>
      <c r="H8170" s="2">
        <v>39000</v>
      </c>
      <c r="J8170">
        <f t="shared" si="127"/>
        <v>0</v>
      </c>
    </row>
    <row r="8171" spans="1:10" x14ac:dyDescent="0.25">
      <c r="A8171" t="s">
        <v>5711</v>
      </c>
      <c r="C8171" s="2">
        <v>49950</v>
      </c>
      <c r="D8171">
        <v>1</v>
      </c>
      <c r="E8171" s="2">
        <v>49950</v>
      </c>
      <c r="F8171">
        <v>2</v>
      </c>
      <c r="G8171" s="2">
        <v>49950</v>
      </c>
      <c r="H8171" s="2">
        <v>49950</v>
      </c>
      <c r="J8171">
        <f t="shared" si="127"/>
        <v>0</v>
      </c>
    </row>
    <row r="8172" spans="1:10" x14ac:dyDescent="0.25">
      <c r="A8172" t="s">
        <v>3937</v>
      </c>
      <c r="C8172" s="2">
        <v>199</v>
      </c>
      <c r="D8172">
        <v>1</v>
      </c>
      <c r="E8172" s="2">
        <v>199</v>
      </c>
      <c r="F8172">
        <v>2</v>
      </c>
      <c r="G8172" s="2">
        <v>199</v>
      </c>
      <c r="H8172" s="2">
        <v>199</v>
      </c>
      <c r="J8172">
        <f t="shared" si="127"/>
        <v>0</v>
      </c>
    </row>
    <row r="8173" spans="1:10" x14ac:dyDescent="0.25">
      <c r="A8173" t="s">
        <v>6700</v>
      </c>
      <c r="C8173" s="2">
        <v>4450</v>
      </c>
      <c r="D8173">
        <v>1</v>
      </c>
      <c r="E8173" s="2">
        <v>0</v>
      </c>
      <c r="F8173">
        <v>2</v>
      </c>
      <c r="G8173" s="2">
        <v>0</v>
      </c>
      <c r="H8173" s="2">
        <v>0</v>
      </c>
      <c r="I8173" t="s">
        <v>6700</v>
      </c>
      <c r="J8173">
        <f t="shared" si="127"/>
        <v>0</v>
      </c>
    </row>
    <row r="8174" spans="1:10" x14ac:dyDescent="0.25">
      <c r="A8174" t="s">
        <v>3816</v>
      </c>
      <c r="C8174" s="2">
        <v>4450</v>
      </c>
      <c r="D8174">
        <v>1</v>
      </c>
      <c r="E8174" s="2">
        <v>4450</v>
      </c>
      <c r="F8174">
        <v>2</v>
      </c>
      <c r="G8174" s="2">
        <v>4450</v>
      </c>
      <c r="H8174" s="2">
        <v>4450</v>
      </c>
      <c r="I8174" t="s">
        <v>3816</v>
      </c>
      <c r="J8174">
        <f t="shared" si="127"/>
        <v>4450</v>
      </c>
    </row>
    <row r="8175" spans="1:10" x14ac:dyDescent="0.25">
      <c r="A8175" t="s">
        <v>3819</v>
      </c>
      <c r="C8175" s="2">
        <v>4450</v>
      </c>
      <c r="D8175">
        <v>1</v>
      </c>
      <c r="E8175" s="2">
        <v>4450</v>
      </c>
      <c r="F8175">
        <v>2</v>
      </c>
      <c r="G8175" s="2">
        <v>4450</v>
      </c>
      <c r="H8175" s="2">
        <v>4450</v>
      </c>
      <c r="I8175" t="s">
        <v>3819</v>
      </c>
      <c r="J8175">
        <f t="shared" si="127"/>
        <v>4450</v>
      </c>
    </row>
    <row r="8176" spans="1:10" x14ac:dyDescent="0.25">
      <c r="A8176" t="s">
        <v>6702</v>
      </c>
      <c r="C8176" s="2">
        <v>4450</v>
      </c>
      <c r="D8176">
        <v>1</v>
      </c>
      <c r="E8176" s="2">
        <v>4450</v>
      </c>
      <c r="F8176">
        <v>2</v>
      </c>
      <c r="G8176" s="2">
        <v>4450</v>
      </c>
      <c r="H8176" s="2">
        <v>4450</v>
      </c>
      <c r="I8176" t="s">
        <v>6702</v>
      </c>
      <c r="J8176">
        <f t="shared" si="127"/>
        <v>4450</v>
      </c>
    </row>
    <row r="8177" spans="1:10" x14ac:dyDescent="0.25">
      <c r="A8177" t="s">
        <v>4478</v>
      </c>
      <c r="C8177" s="2">
        <v>115000</v>
      </c>
      <c r="D8177">
        <v>1</v>
      </c>
      <c r="E8177" s="2">
        <v>115000</v>
      </c>
      <c r="F8177">
        <v>2</v>
      </c>
      <c r="G8177" s="2">
        <v>115000</v>
      </c>
      <c r="H8177" s="2">
        <v>115000</v>
      </c>
      <c r="J8177">
        <f t="shared" si="127"/>
        <v>0</v>
      </c>
    </row>
    <row r="8178" spans="1:10" x14ac:dyDescent="0.25">
      <c r="A8178" t="s">
        <v>4552</v>
      </c>
      <c r="B8178">
        <v>100</v>
      </c>
      <c r="C8178" s="2">
        <v>4450</v>
      </c>
      <c r="D8178">
        <v>1</v>
      </c>
      <c r="E8178" s="2">
        <v>4450</v>
      </c>
      <c r="F8178">
        <v>2</v>
      </c>
      <c r="G8178" s="2">
        <v>4450</v>
      </c>
      <c r="H8178" s="2">
        <v>0</v>
      </c>
      <c r="J8178">
        <f t="shared" si="127"/>
        <v>0</v>
      </c>
    </row>
    <row r="8179" spans="1:10" x14ac:dyDescent="0.25">
      <c r="A8179" t="s">
        <v>3804</v>
      </c>
      <c r="C8179" s="2">
        <v>4000</v>
      </c>
      <c r="D8179">
        <v>6</v>
      </c>
      <c r="E8179" s="2">
        <v>4000</v>
      </c>
      <c r="F8179">
        <v>2</v>
      </c>
      <c r="G8179" s="2">
        <v>24000</v>
      </c>
      <c r="H8179" s="2">
        <v>24000</v>
      </c>
      <c r="I8179" t="s">
        <v>3804</v>
      </c>
      <c r="J8179">
        <f t="shared" si="127"/>
        <v>24000</v>
      </c>
    </row>
    <row r="8180" spans="1:10" x14ac:dyDescent="0.25">
      <c r="A8180" t="s">
        <v>6855</v>
      </c>
      <c r="B8180">
        <v>1.5</v>
      </c>
      <c r="C8180" s="2">
        <v>4000</v>
      </c>
      <c r="D8180">
        <v>6</v>
      </c>
      <c r="E8180" s="2">
        <v>4000</v>
      </c>
      <c r="F8180">
        <v>2</v>
      </c>
      <c r="G8180" s="2">
        <v>24000</v>
      </c>
      <c r="H8180" s="2">
        <v>23640</v>
      </c>
      <c r="I8180" t="s">
        <v>6855</v>
      </c>
      <c r="J8180">
        <f t="shared" si="127"/>
        <v>23640</v>
      </c>
    </row>
    <row r="8181" spans="1:10" x14ac:dyDescent="0.25">
      <c r="A8181" t="s">
        <v>4087</v>
      </c>
      <c r="C8181" s="2">
        <v>4450</v>
      </c>
      <c r="D8181">
        <v>1</v>
      </c>
      <c r="E8181" s="2">
        <v>0</v>
      </c>
      <c r="F8181">
        <v>2</v>
      </c>
      <c r="G8181" s="2">
        <v>0</v>
      </c>
      <c r="H8181" s="2">
        <v>0</v>
      </c>
      <c r="I8181" t="s">
        <v>4087</v>
      </c>
      <c r="J8181">
        <f t="shared" si="127"/>
        <v>0</v>
      </c>
    </row>
    <row r="8182" spans="1:10" x14ac:dyDescent="0.25">
      <c r="A8182" t="s">
        <v>6231</v>
      </c>
      <c r="B8182">
        <v>25</v>
      </c>
      <c r="C8182" s="2">
        <v>23750</v>
      </c>
      <c r="D8182">
        <v>1</v>
      </c>
      <c r="E8182" s="2">
        <v>23750</v>
      </c>
      <c r="F8182">
        <v>2</v>
      </c>
      <c r="G8182" s="2">
        <v>23750</v>
      </c>
      <c r="H8182" s="2">
        <v>17812.5</v>
      </c>
      <c r="I8182" t="s">
        <v>6231</v>
      </c>
      <c r="J8182">
        <f t="shared" si="127"/>
        <v>17812.5</v>
      </c>
    </row>
    <row r="8183" spans="1:10" x14ac:dyDescent="0.25">
      <c r="A8183" t="s">
        <v>4083</v>
      </c>
      <c r="B8183">
        <v>30.06</v>
      </c>
      <c r="C8183" s="2">
        <v>26950</v>
      </c>
      <c r="D8183">
        <v>1</v>
      </c>
      <c r="E8183" s="2">
        <v>23547</v>
      </c>
      <c r="F8183">
        <v>2</v>
      </c>
      <c r="G8183" s="2">
        <v>23547</v>
      </c>
      <c r="H8183" s="2">
        <v>16468.77</v>
      </c>
      <c r="I8183" t="s">
        <v>4083</v>
      </c>
      <c r="J8183">
        <f t="shared" si="127"/>
        <v>16468.77</v>
      </c>
    </row>
    <row r="8184" spans="1:10" x14ac:dyDescent="0.25">
      <c r="A8184" t="s">
        <v>6699</v>
      </c>
      <c r="B8184">
        <v>44.05</v>
      </c>
      <c r="C8184" s="2">
        <v>26950</v>
      </c>
      <c r="D8184">
        <v>1</v>
      </c>
      <c r="E8184" s="2">
        <v>25250</v>
      </c>
      <c r="F8184">
        <v>2</v>
      </c>
      <c r="G8184" s="2">
        <v>25250</v>
      </c>
      <c r="H8184" s="2">
        <v>14127.38</v>
      </c>
      <c r="I8184" t="s">
        <v>6699</v>
      </c>
      <c r="J8184">
        <f t="shared" si="127"/>
        <v>14127.38</v>
      </c>
    </row>
    <row r="8185" spans="1:10" x14ac:dyDescent="0.25">
      <c r="A8185" t="s">
        <v>6813</v>
      </c>
      <c r="C8185" s="2">
        <v>23750</v>
      </c>
      <c r="D8185">
        <v>1</v>
      </c>
      <c r="E8185" s="2">
        <v>23750</v>
      </c>
      <c r="F8185">
        <v>2</v>
      </c>
      <c r="G8185" s="2">
        <v>23750</v>
      </c>
      <c r="H8185" s="2">
        <v>23750</v>
      </c>
      <c r="J8185">
        <f t="shared" si="127"/>
        <v>0</v>
      </c>
    </row>
    <row r="8186" spans="1:10" x14ac:dyDescent="0.25">
      <c r="A8186" t="s">
        <v>6853</v>
      </c>
      <c r="C8186" s="2">
        <v>23750</v>
      </c>
      <c r="D8186">
        <v>1</v>
      </c>
      <c r="E8186" s="2">
        <v>23750</v>
      </c>
      <c r="F8186">
        <v>2</v>
      </c>
      <c r="G8186" s="2">
        <v>23750</v>
      </c>
      <c r="H8186" s="2">
        <v>23750</v>
      </c>
      <c r="J8186">
        <f t="shared" si="127"/>
        <v>0</v>
      </c>
    </row>
    <row r="8187" spans="1:10" x14ac:dyDescent="0.25">
      <c r="A8187" t="s">
        <v>5356</v>
      </c>
      <c r="C8187" s="2">
        <v>23750</v>
      </c>
      <c r="D8187">
        <v>1</v>
      </c>
      <c r="E8187" s="2">
        <v>23750</v>
      </c>
      <c r="F8187">
        <v>2</v>
      </c>
      <c r="G8187" s="2">
        <v>23750</v>
      </c>
      <c r="H8187" s="2">
        <v>23750</v>
      </c>
      <c r="I8187" t="s">
        <v>5356</v>
      </c>
      <c r="J8187">
        <f t="shared" si="127"/>
        <v>23750</v>
      </c>
    </row>
    <row r="8188" spans="1:10" x14ac:dyDescent="0.25">
      <c r="A8188" t="s">
        <v>4174</v>
      </c>
      <c r="C8188" s="2">
        <v>3500</v>
      </c>
      <c r="D8188">
        <v>1</v>
      </c>
      <c r="E8188" s="2">
        <v>3500</v>
      </c>
      <c r="F8188">
        <v>2</v>
      </c>
      <c r="G8188" s="2">
        <v>3500</v>
      </c>
      <c r="H8188" s="2">
        <v>3500</v>
      </c>
      <c r="J8188">
        <f t="shared" si="127"/>
        <v>0</v>
      </c>
    </row>
    <row r="8189" spans="1:10" x14ac:dyDescent="0.25">
      <c r="A8189" t="s">
        <v>3520</v>
      </c>
      <c r="C8189" s="2">
        <v>6500</v>
      </c>
      <c r="D8189">
        <v>1</v>
      </c>
      <c r="E8189" s="2">
        <v>6500</v>
      </c>
      <c r="F8189">
        <v>2</v>
      </c>
      <c r="G8189" s="2">
        <v>6500</v>
      </c>
      <c r="H8189" s="2">
        <v>6500</v>
      </c>
      <c r="J8189">
        <f t="shared" si="127"/>
        <v>0</v>
      </c>
    </row>
    <row r="8190" spans="1:10" x14ac:dyDescent="0.25">
      <c r="A8190" t="s">
        <v>3611</v>
      </c>
      <c r="C8190" s="2">
        <v>6500</v>
      </c>
      <c r="D8190">
        <v>1</v>
      </c>
      <c r="E8190" s="2">
        <v>6500</v>
      </c>
      <c r="F8190">
        <v>2</v>
      </c>
      <c r="G8190" s="2">
        <v>6500</v>
      </c>
      <c r="H8190" s="2">
        <v>6500</v>
      </c>
      <c r="I8190" t="s">
        <v>3611</v>
      </c>
      <c r="J8190">
        <f t="shared" si="127"/>
        <v>6500</v>
      </c>
    </row>
    <row r="8191" spans="1:10" x14ac:dyDescent="0.25">
      <c r="A8191" t="s">
        <v>2353</v>
      </c>
      <c r="C8191" s="2">
        <v>6500</v>
      </c>
      <c r="D8191">
        <v>1</v>
      </c>
      <c r="E8191" s="2">
        <v>6500</v>
      </c>
      <c r="F8191">
        <v>2</v>
      </c>
      <c r="G8191" s="2">
        <v>6500</v>
      </c>
      <c r="H8191" s="2">
        <v>6500</v>
      </c>
      <c r="J8191">
        <f t="shared" si="127"/>
        <v>0</v>
      </c>
    </row>
    <row r="8192" spans="1:10" x14ac:dyDescent="0.25">
      <c r="A8192" t="s">
        <v>3933</v>
      </c>
      <c r="C8192" s="2">
        <v>6500</v>
      </c>
      <c r="D8192">
        <v>1</v>
      </c>
      <c r="E8192" s="2">
        <v>6500</v>
      </c>
      <c r="F8192">
        <v>2</v>
      </c>
      <c r="G8192" s="2">
        <v>6500</v>
      </c>
      <c r="H8192" s="2">
        <v>6500</v>
      </c>
      <c r="I8192" t="s">
        <v>3933</v>
      </c>
      <c r="J8192">
        <f t="shared" si="127"/>
        <v>6500</v>
      </c>
    </row>
    <row r="8193" spans="1:10" x14ac:dyDescent="0.25">
      <c r="A8193" t="s">
        <v>4202</v>
      </c>
      <c r="B8193">
        <v>0</v>
      </c>
      <c r="C8193" s="2">
        <v>7500</v>
      </c>
      <c r="D8193">
        <v>1</v>
      </c>
      <c r="E8193" s="2">
        <v>7500</v>
      </c>
      <c r="F8193">
        <v>2</v>
      </c>
      <c r="G8193" s="2">
        <v>7500</v>
      </c>
      <c r="H8193" s="2">
        <v>7500</v>
      </c>
      <c r="J8193">
        <f t="shared" si="127"/>
        <v>0</v>
      </c>
    </row>
    <row r="8194" spans="1:10" x14ac:dyDescent="0.25">
      <c r="A8194" t="s">
        <v>3685</v>
      </c>
      <c r="B8194">
        <v>10</v>
      </c>
      <c r="C8194" s="2">
        <v>199</v>
      </c>
      <c r="D8194">
        <v>1</v>
      </c>
      <c r="E8194" s="2">
        <v>199</v>
      </c>
      <c r="F8194">
        <v>2</v>
      </c>
      <c r="G8194" s="2">
        <v>199</v>
      </c>
      <c r="H8194" s="2">
        <v>179.1</v>
      </c>
      <c r="J8194">
        <f t="shared" si="127"/>
        <v>0</v>
      </c>
    </row>
    <row r="8195" spans="1:10" x14ac:dyDescent="0.25">
      <c r="A8195" t="s">
        <v>4066</v>
      </c>
      <c r="C8195" s="2">
        <v>6500</v>
      </c>
      <c r="D8195">
        <v>2</v>
      </c>
      <c r="E8195" s="2">
        <v>6500</v>
      </c>
      <c r="F8195">
        <v>2</v>
      </c>
      <c r="G8195" s="2">
        <v>13000</v>
      </c>
      <c r="H8195" s="2">
        <v>13000</v>
      </c>
      <c r="J8195">
        <f t="shared" ref="J8195:J8258" si="128">IF(I8195=0,0,H8195)</f>
        <v>0</v>
      </c>
    </row>
    <row r="8196" spans="1:10" x14ac:dyDescent="0.25">
      <c r="A8196" t="s">
        <v>3722</v>
      </c>
      <c r="B8196">
        <v>15</v>
      </c>
      <c r="C8196" s="2">
        <v>6500</v>
      </c>
      <c r="D8196">
        <v>20</v>
      </c>
      <c r="E8196" s="2">
        <v>6500</v>
      </c>
      <c r="F8196">
        <v>2</v>
      </c>
      <c r="G8196" s="2">
        <v>130000</v>
      </c>
      <c r="H8196" s="2">
        <v>110500</v>
      </c>
      <c r="J8196">
        <f t="shared" si="128"/>
        <v>0</v>
      </c>
    </row>
    <row r="8197" spans="1:10" x14ac:dyDescent="0.25">
      <c r="A8197" t="s">
        <v>3789</v>
      </c>
      <c r="C8197" s="2">
        <v>4600</v>
      </c>
      <c r="D8197">
        <v>1</v>
      </c>
      <c r="E8197" s="2">
        <v>4600</v>
      </c>
      <c r="F8197">
        <v>2</v>
      </c>
      <c r="G8197" s="2">
        <v>4600</v>
      </c>
      <c r="H8197" s="2">
        <v>4600</v>
      </c>
      <c r="J8197">
        <f t="shared" si="128"/>
        <v>0</v>
      </c>
    </row>
    <row r="8198" spans="1:10" x14ac:dyDescent="0.25">
      <c r="A8198" t="s">
        <v>3321</v>
      </c>
      <c r="B8198">
        <v>22</v>
      </c>
      <c r="C8198" s="2">
        <v>4600</v>
      </c>
      <c r="D8198">
        <v>3</v>
      </c>
      <c r="E8198" s="2">
        <v>4600</v>
      </c>
      <c r="F8198">
        <v>2</v>
      </c>
      <c r="G8198" s="2">
        <v>13800</v>
      </c>
      <c r="H8198" s="2">
        <v>10764</v>
      </c>
      <c r="J8198">
        <f t="shared" si="128"/>
        <v>0</v>
      </c>
    </row>
    <row r="8199" spans="1:10" x14ac:dyDescent="0.25">
      <c r="A8199" t="s">
        <v>3682</v>
      </c>
      <c r="B8199">
        <v>18</v>
      </c>
      <c r="C8199" s="2">
        <v>39</v>
      </c>
      <c r="D8199">
        <v>1</v>
      </c>
      <c r="E8199" s="2">
        <v>39</v>
      </c>
      <c r="F8199">
        <v>2</v>
      </c>
      <c r="G8199" s="2">
        <v>39</v>
      </c>
      <c r="H8199" s="2">
        <v>31.98</v>
      </c>
      <c r="J8199">
        <f t="shared" si="128"/>
        <v>0</v>
      </c>
    </row>
    <row r="8200" spans="1:10" x14ac:dyDescent="0.25">
      <c r="A8200" t="s">
        <v>3505</v>
      </c>
      <c r="B8200">
        <v>18</v>
      </c>
      <c r="C8200" s="2">
        <v>39</v>
      </c>
      <c r="D8200">
        <v>1</v>
      </c>
      <c r="E8200" s="2">
        <v>39</v>
      </c>
      <c r="F8200">
        <v>2</v>
      </c>
      <c r="G8200" s="2">
        <v>39</v>
      </c>
      <c r="H8200" s="2">
        <v>31.98</v>
      </c>
      <c r="J8200">
        <f t="shared" si="128"/>
        <v>0</v>
      </c>
    </row>
    <row r="8201" spans="1:10" x14ac:dyDescent="0.25">
      <c r="A8201" t="s">
        <v>3573</v>
      </c>
      <c r="B8201">
        <v>18</v>
      </c>
      <c r="C8201" s="2">
        <v>39</v>
      </c>
      <c r="D8201">
        <v>1</v>
      </c>
      <c r="E8201" s="2">
        <v>39</v>
      </c>
      <c r="F8201">
        <v>2</v>
      </c>
      <c r="G8201" s="2">
        <v>39</v>
      </c>
      <c r="H8201" s="2">
        <v>31.98</v>
      </c>
      <c r="J8201">
        <f t="shared" si="128"/>
        <v>0</v>
      </c>
    </row>
    <row r="8202" spans="1:10" x14ac:dyDescent="0.25">
      <c r="A8202" t="s">
        <v>4172</v>
      </c>
      <c r="B8202">
        <v>18</v>
      </c>
      <c r="C8202" s="2">
        <v>199</v>
      </c>
      <c r="D8202">
        <v>1</v>
      </c>
      <c r="E8202" s="2">
        <v>199</v>
      </c>
      <c r="F8202">
        <v>2</v>
      </c>
      <c r="G8202" s="2">
        <v>199</v>
      </c>
      <c r="H8202" s="2">
        <v>163.18</v>
      </c>
      <c r="J8202">
        <f t="shared" si="128"/>
        <v>0</v>
      </c>
    </row>
    <row r="8203" spans="1:10" x14ac:dyDescent="0.25">
      <c r="A8203" t="s">
        <v>4028</v>
      </c>
      <c r="B8203">
        <v>0</v>
      </c>
      <c r="C8203" s="2">
        <v>52750</v>
      </c>
      <c r="D8203">
        <v>1</v>
      </c>
      <c r="E8203" s="2">
        <v>51250</v>
      </c>
      <c r="F8203">
        <v>2</v>
      </c>
      <c r="G8203" s="2">
        <v>51250</v>
      </c>
      <c r="H8203" s="2">
        <v>51250</v>
      </c>
      <c r="J8203">
        <f t="shared" si="128"/>
        <v>0</v>
      </c>
    </row>
    <row r="8204" spans="1:10" x14ac:dyDescent="0.25">
      <c r="A8204" t="s">
        <v>3347</v>
      </c>
      <c r="C8204" s="2">
        <v>24500</v>
      </c>
      <c r="D8204">
        <v>1</v>
      </c>
      <c r="E8204" s="2">
        <v>24500</v>
      </c>
      <c r="F8204">
        <v>2</v>
      </c>
      <c r="G8204" s="2">
        <v>24500</v>
      </c>
      <c r="H8204" s="2">
        <v>24500</v>
      </c>
      <c r="J8204">
        <f t="shared" si="128"/>
        <v>0</v>
      </c>
    </row>
    <row r="8205" spans="1:10" x14ac:dyDescent="0.25">
      <c r="A8205" t="s">
        <v>6786</v>
      </c>
      <c r="B8205">
        <v>14.93</v>
      </c>
      <c r="C8205" s="2">
        <v>5118</v>
      </c>
      <c r="D8205">
        <v>1</v>
      </c>
      <c r="E8205" s="2">
        <v>5118</v>
      </c>
      <c r="F8205">
        <v>2</v>
      </c>
      <c r="G8205" s="2">
        <v>5118</v>
      </c>
      <c r="H8205" s="2">
        <v>4353.88</v>
      </c>
      <c r="J8205">
        <f t="shared" si="128"/>
        <v>0</v>
      </c>
    </row>
    <row r="8206" spans="1:10" x14ac:dyDescent="0.25">
      <c r="A8206" t="s">
        <v>4944</v>
      </c>
      <c r="C8206" s="2">
        <v>56500</v>
      </c>
      <c r="D8206">
        <v>1</v>
      </c>
      <c r="E8206" s="2">
        <v>56500</v>
      </c>
      <c r="F8206">
        <v>2</v>
      </c>
      <c r="G8206" s="2">
        <v>56500</v>
      </c>
      <c r="H8206" s="2">
        <v>56500</v>
      </c>
      <c r="J8206">
        <f t="shared" si="128"/>
        <v>0</v>
      </c>
    </row>
    <row r="8207" spans="1:10" x14ac:dyDescent="0.25">
      <c r="A8207" t="s">
        <v>4945</v>
      </c>
      <c r="C8207" s="2">
        <v>76000</v>
      </c>
      <c r="D8207">
        <v>1</v>
      </c>
      <c r="E8207" s="2">
        <v>76000</v>
      </c>
      <c r="F8207">
        <v>2</v>
      </c>
      <c r="G8207" s="2">
        <v>76000</v>
      </c>
      <c r="H8207" s="2">
        <v>76000</v>
      </c>
      <c r="J8207">
        <f t="shared" si="128"/>
        <v>0</v>
      </c>
    </row>
    <row r="8208" spans="1:10" x14ac:dyDescent="0.25">
      <c r="A8208" t="s">
        <v>4926</v>
      </c>
      <c r="C8208" s="2">
        <v>199</v>
      </c>
      <c r="D8208">
        <v>20</v>
      </c>
      <c r="E8208" s="2">
        <v>199</v>
      </c>
      <c r="F8208">
        <v>2</v>
      </c>
      <c r="G8208" s="2">
        <v>3980</v>
      </c>
      <c r="H8208" s="2">
        <v>3980</v>
      </c>
      <c r="J8208">
        <f t="shared" si="128"/>
        <v>0</v>
      </c>
    </row>
    <row r="8209" spans="1:10" x14ac:dyDescent="0.25">
      <c r="A8209" t="s">
        <v>4868</v>
      </c>
      <c r="C8209" s="2">
        <v>199</v>
      </c>
      <c r="D8209">
        <v>2</v>
      </c>
      <c r="E8209" s="2">
        <v>199</v>
      </c>
      <c r="F8209">
        <v>3</v>
      </c>
      <c r="G8209" s="2">
        <v>398</v>
      </c>
      <c r="H8209" s="2">
        <v>398</v>
      </c>
      <c r="J8209">
        <f t="shared" si="128"/>
        <v>0</v>
      </c>
    </row>
    <row r="8210" spans="1:10" x14ac:dyDescent="0.25">
      <c r="A8210" t="s">
        <v>6464</v>
      </c>
      <c r="C8210" s="2">
        <v>78000</v>
      </c>
      <c r="D8210">
        <v>1</v>
      </c>
      <c r="E8210" s="2">
        <v>78000</v>
      </c>
      <c r="F8210">
        <v>3</v>
      </c>
      <c r="G8210" s="2">
        <v>78000</v>
      </c>
      <c r="H8210" s="2">
        <v>78000</v>
      </c>
      <c r="J8210">
        <f t="shared" si="128"/>
        <v>0</v>
      </c>
    </row>
    <row r="8211" spans="1:10" x14ac:dyDescent="0.25">
      <c r="A8211" t="s">
        <v>6276</v>
      </c>
      <c r="B8211">
        <v>0</v>
      </c>
      <c r="C8211" s="2">
        <v>199</v>
      </c>
      <c r="D8211">
        <v>5</v>
      </c>
      <c r="E8211" s="2">
        <v>199</v>
      </c>
      <c r="F8211">
        <v>3</v>
      </c>
      <c r="G8211" s="2">
        <v>995</v>
      </c>
      <c r="H8211" s="2">
        <v>995</v>
      </c>
      <c r="J8211">
        <f t="shared" si="128"/>
        <v>0</v>
      </c>
    </row>
    <row r="8212" spans="1:10" x14ac:dyDescent="0.25">
      <c r="A8212" t="s">
        <v>3733</v>
      </c>
      <c r="C8212" s="2">
        <v>39</v>
      </c>
      <c r="D8212">
        <v>1</v>
      </c>
      <c r="E8212" s="2">
        <v>39</v>
      </c>
      <c r="F8212">
        <v>3</v>
      </c>
      <c r="G8212" s="2">
        <v>39</v>
      </c>
      <c r="H8212" s="2">
        <v>39</v>
      </c>
      <c r="J8212">
        <f t="shared" si="128"/>
        <v>0</v>
      </c>
    </row>
    <row r="8213" spans="1:10" x14ac:dyDescent="0.25">
      <c r="A8213" t="s">
        <v>3725</v>
      </c>
      <c r="C8213" s="2">
        <v>199</v>
      </c>
      <c r="D8213">
        <v>32</v>
      </c>
      <c r="E8213" s="2">
        <v>199</v>
      </c>
      <c r="F8213">
        <v>3</v>
      </c>
      <c r="G8213" s="2">
        <v>6368</v>
      </c>
      <c r="H8213" s="2">
        <v>6368</v>
      </c>
      <c r="J8213">
        <f t="shared" si="128"/>
        <v>0</v>
      </c>
    </row>
    <row r="8214" spans="1:10" x14ac:dyDescent="0.25">
      <c r="A8214" t="s">
        <v>3617</v>
      </c>
      <c r="B8214">
        <v>1</v>
      </c>
      <c r="C8214" s="2">
        <v>199</v>
      </c>
      <c r="D8214">
        <v>1</v>
      </c>
      <c r="E8214" s="2">
        <v>199</v>
      </c>
      <c r="F8214">
        <v>3</v>
      </c>
      <c r="G8214" s="2">
        <v>199</v>
      </c>
      <c r="H8214" s="2">
        <v>197.01</v>
      </c>
      <c r="J8214">
        <f t="shared" si="128"/>
        <v>0</v>
      </c>
    </row>
    <row r="8215" spans="1:10" x14ac:dyDescent="0.25">
      <c r="A8215" t="s">
        <v>3462</v>
      </c>
      <c r="B8215">
        <v>50</v>
      </c>
      <c r="C8215" s="2">
        <v>199</v>
      </c>
      <c r="D8215">
        <v>1</v>
      </c>
      <c r="E8215" s="2">
        <v>199</v>
      </c>
      <c r="F8215">
        <v>3</v>
      </c>
      <c r="G8215" s="2">
        <v>199</v>
      </c>
      <c r="H8215" s="2">
        <v>99.5</v>
      </c>
      <c r="J8215">
        <f t="shared" si="128"/>
        <v>0</v>
      </c>
    </row>
    <row r="8216" spans="1:10" x14ac:dyDescent="0.25">
      <c r="A8216" t="s">
        <v>6609</v>
      </c>
      <c r="B8216">
        <v>1</v>
      </c>
      <c r="C8216" s="2">
        <v>199</v>
      </c>
      <c r="D8216">
        <v>2</v>
      </c>
      <c r="E8216" s="2">
        <v>199</v>
      </c>
      <c r="F8216">
        <v>3</v>
      </c>
      <c r="G8216" s="2">
        <v>398</v>
      </c>
      <c r="H8216" s="2">
        <v>394.02</v>
      </c>
      <c r="J8216">
        <f t="shared" si="128"/>
        <v>0</v>
      </c>
    </row>
    <row r="8217" spans="1:10" x14ac:dyDescent="0.25">
      <c r="A8217" t="s">
        <v>4977</v>
      </c>
      <c r="B8217">
        <v>25</v>
      </c>
      <c r="C8217" s="2">
        <v>199</v>
      </c>
      <c r="D8217">
        <v>10</v>
      </c>
      <c r="E8217" s="2">
        <v>199</v>
      </c>
      <c r="F8217">
        <v>3</v>
      </c>
      <c r="G8217" s="2">
        <v>1990</v>
      </c>
      <c r="H8217" s="2">
        <v>1492.5</v>
      </c>
      <c r="J8217">
        <f t="shared" si="128"/>
        <v>0</v>
      </c>
    </row>
    <row r="8218" spans="1:10" x14ac:dyDescent="0.25">
      <c r="A8218" t="s">
        <v>6608</v>
      </c>
      <c r="C8218" s="2">
        <v>39</v>
      </c>
      <c r="D8218">
        <v>1</v>
      </c>
      <c r="E8218" s="2">
        <v>39</v>
      </c>
      <c r="F8218">
        <v>3</v>
      </c>
      <c r="G8218" s="2">
        <v>39</v>
      </c>
      <c r="H8218" s="2">
        <v>39</v>
      </c>
      <c r="J8218">
        <f t="shared" si="128"/>
        <v>0</v>
      </c>
    </row>
    <row r="8219" spans="1:10" x14ac:dyDescent="0.25">
      <c r="A8219" t="s">
        <v>4018</v>
      </c>
      <c r="C8219" s="2">
        <v>39</v>
      </c>
      <c r="D8219">
        <v>1</v>
      </c>
      <c r="E8219" s="2">
        <v>39</v>
      </c>
      <c r="F8219">
        <v>3</v>
      </c>
      <c r="G8219" s="2">
        <v>39</v>
      </c>
      <c r="H8219" s="2">
        <v>39</v>
      </c>
      <c r="J8219">
        <f t="shared" si="128"/>
        <v>0</v>
      </c>
    </row>
    <row r="8220" spans="1:10" x14ac:dyDescent="0.25">
      <c r="A8220" t="s">
        <v>3635</v>
      </c>
      <c r="C8220" s="2">
        <v>39</v>
      </c>
      <c r="D8220">
        <v>1</v>
      </c>
      <c r="E8220" s="2">
        <v>39</v>
      </c>
      <c r="F8220">
        <v>3</v>
      </c>
      <c r="G8220" s="2">
        <v>39</v>
      </c>
      <c r="H8220" s="2">
        <v>39</v>
      </c>
      <c r="J8220">
        <f t="shared" si="128"/>
        <v>0</v>
      </c>
    </row>
    <row r="8221" spans="1:10" x14ac:dyDescent="0.25">
      <c r="A8221" t="s">
        <v>4792</v>
      </c>
      <c r="C8221" s="2">
        <v>39</v>
      </c>
      <c r="D8221">
        <v>1</v>
      </c>
      <c r="E8221" s="2">
        <v>39</v>
      </c>
      <c r="F8221">
        <v>3</v>
      </c>
      <c r="G8221" s="2">
        <v>39</v>
      </c>
      <c r="H8221" s="2">
        <v>39</v>
      </c>
      <c r="J8221">
        <f t="shared" si="128"/>
        <v>0</v>
      </c>
    </row>
    <row r="8222" spans="1:10" x14ac:dyDescent="0.25">
      <c r="A8222" t="s">
        <v>4230</v>
      </c>
      <c r="C8222" s="2">
        <v>39</v>
      </c>
      <c r="D8222">
        <v>1</v>
      </c>
      <c r="E8222" s="2">
        <v>39</v>
      </c>
      <c r="F8222">
        <v>3</v>
      </c>
      <c r="G8222" s="2">
        <v>39</v>
      </c>
      <c r="H8222" s="2">
        <v>39</v>
      </c>
      <c r="I8222" t="s">
        <v>4230</v>
      </c>
      <c r="J8222">
        <f t="shared" si="128"/>
        <v>39</v>
      </c>
    </row>
    <row r="8223" spans="1:10" x14ac:dyDescent="0.25">
      <c r="A8223" t="s">
        <v>3582</v>
      </c>
      <c r="C8223" s="2">
        <v>39</v>
      </c>
      <c r="D8223">
        <v>1</v>
      </c>
      <c r="E8223" s="2">
        <v>39</v>
      </c>
      <c r="F8223">
        <v>3</v>
      </c>
      <c r="G8223" s="2">
        <v>39</v>
      </c>
      <c r="H8223" s="2">
        <v>39</v>
      </c>
      <c r="J8223">
        <f t="shared" si="128"/>
        <v>0</v>
      </c>
    </row>
    <row r="8224" spans="1:10" x14ac:dyDescent="0.25">
      <c r="A8224" t="s">
        <v>6621</v>
      </c>
      <c r="C8224" s="2">
        <v>39</v>
      </c>
      <c r="D8224">
        <v>1</v>
      </c>
      <c r="E8224" s="2">
        <v>39</v>
      </c>
      <c r="F8224">
        <v>3</v>
      </c>
      <c r="G8224" s="2">
        <v>39</v>
      </c>
      <c r="H8224" s="2">
        <v>39</v>
      </c>
      <c r="J8224">
        <f t="shared" si="128"/>
        <v>0</v>
      </c>
    </row>
    <row r="8225" spans="1:10" x14ac:dyDescent="0.25">
      <c r="A8225" t="s">
        <v>3451</v>
      </c>
      <c r="C8225" s="2">
        <v>39</v>
      </c>
      <c r="D8225">
        <v>1</v>
      </c>
      <c r="E8225" s="2">
        <v>39</v>
      </c>
      <c r="F8225">
        <v>3</v>
      </c>
      <c r="G8225" s="2">
        <v>39</v>
      </c>
      <c r="H8225" s="2">
        <v>39</v>
      </c>
      <c r="J8225">
        <f t="shared" si="128"/>
        <v>0</v>
      </c>
    </row>
    <row r="8226" spans="1:10" x14ac:dyDescent="0.25">
      <c r="A8226" t="s">
        <v>3576</v>
      </c>
      <c r="C8226" s="2">
        <v>39</v>
      </c>
      <c r="D8226">
        <v>1</v>
      </c>
      <c r="E8226" s="2">
        <v>39</v>
      </c>
      <c r="F8226">
        <v>3</v>
      </c>
      <c r="G8226" s="2">
        <v>39</v>
      </c>
      <c r="H8226" s="2">
        <v>39</v>
      </c>
      <c r="J8226">
        <f t="shared" si="128"/>
        <v>0</v>
      </c>
    </row>
    <row r="8227" spans="1:10" x14ac:dyDescent="0.25">
      <c r="A8227" t="s">
        <v>3149</v>
      </c>
      <c r="C8227" s="2">
        <v>39</v>
      </c>
      <c r="D8227">
        <v>1</v>
      </c>
      <c r="E8227" s="2">
        <v>39</v>
      </c>
      <c r="F8227">
        <v>3</v>
      </c>
      <c r="G8227" s="2">
        <v>39</v>
      </c>
      <c r="H8227" s="2">
        <v>39</v>
      </c>
      <c r="J8227">
        <f t="shared" si="128"/>
        <v>0</v>
      </c>
    </row>
    <row r="8228" spans="1:10" x14ac:dyDescent="0.25">
      <c r="A8228" t="s">
        <v>3690</v>
      </c>
      <c r="C8228" s="2">
        <v>39</v>
      </c>
      <c r="D8228">
        <v>1</v>
      </c>
      <c r="E8228" s="2">
        <v>39</v>
      </c>
      <c r="F8228">
        <v>3</v>
      </c>
      <c r="G8228" s="2">
        <v>39</v>
      </c>
      <c r="H8228" s="2">
        <v>39</v>
      </c>
      <c r="J8228">
        <f t="shared" si="128"/>
        <v>0</v>
      </c>
    </row>
    <row r="8229" spans="1:10" x14ac:dyDescent="0.25">
      <c r="A8229" t="s">
        <v>2291</v>
      </c>
      <c r="C8229" s="2">
        <v>39</v>
      </c>
      <c r="D8229">
        <v>1</v>
      </c>
      <c r="E8229" s="2">
        <v>39</v>
      </c>
      <c r="F8229">
        <v>3</v>
      </c>
      <c r="G8229" s="2">
        <v>39</v>
      </c>
      <c r="H8229" s="2">
        <v>39</v>
      </c>
      <c r="J8229">
        <f t="shared" si="128"/>
        <v>0</v>
      </c>
    </row>
    <row r="8230" spans="1:10" x14ac:dyDescent="0.25">
      <c r="A8230" t="s">
        <v>3973</v>
      </c>
      <c r="C8230" s="2">
        <v>39</v>
      </c>
      <c r="D8230">
        <v>1</v>
      </c>
      <c r="E8230" s="2">
        <v>39</v>
      </c>
      <c r="F8230">
        <v>3</v>
      </c>
      <c r="G8230" s="2">
        <v>39</v>
      </c>
      <c r="H8230" s="2">
        <v>39</v>
      </c>
      <c r="J8230">
        <f t="shared" si="128"/>
        <v>0</v>
      </c>
    </row>
    <row r="8231" spans="1:10" x14ac:dyDescent="0.25">
      <c r="A8231" t="s">
        <v>3580</v>
      </c>
      <c r="C8231" s="2">
        <v>39</v>
      </c>
      <c r="D8231">
        <v>1</v>
      </c>
      <c r="E8231" s="2">
        <v>39</v>
      </c>
      <c r="F8231">
        <v>3</v>
      </c>
      <c r="G8231" s="2">
        <v>39</v>
      </c>
      <c r="H8231" s="2">
        <v>39</v>
      </c>
      <c r="J8231">
        <f t="shared" si="128"/>
        <v>0</v>
      </c>
    </row>
    <row r="8232" spans="1:10" x14ac:dyDescent="0.25">
      <c r="A8232" t="s">
        <v>3579</v>
      </c>
      <c r="C8232" s="2">
        <v>39</v>
      </c>
      <c r="D8232">
        <v>1</v>
      </c>
      <c r="E8232" s="2">
        <v>39</v>
      </c>
      <c r="F8232">
        <v>3</v>
      </c>
      <c r="G8232" s="2">
        <v>39</v>
      </c>
      <c r="H8232" s="2">
        <v>39</v>
      </c>
      <c r="J8232">
        <f t="shared" si="128"/>
        <v>0</v>
      </c>
    </row>
    <row r="8233" spans="1:10" x14ac:dyDescent="0.25">
      <c r="A8233" t="s">
        <v>6169</v>
      </c>
      <c r="C8233" s="2">
        <v>39</v>
      </c>
      <c r="D8233">
        <v>1</v>
      </c>
      <c r="E8233" s="2">
        <v>39</v>
      </c>
      <c r="F8233">
        <v>3</v>
      </c>
      <c r="G8233" s="2">
        <v>39</v>
      </c>
      <c r="H8233" s="2">
        <v>39</v>
      </c>
      <c r="J8233">
        <f t="shared" si="128"/>
        <v>0</v>
      </c>
    </row>
    <row r="8234" spans="1:10" x14ac:dyDescent="0.25">
      <c r="A8234" t="s">
        <v>5433</v>
      </c>
      <c r="C8234" s="2">
        <v>39</v>
      </c>
      <c r="D8234">
        <v>1</v>
      </c>
      <c r="E8234" s="2">
        <v>39</v>
      </c>
      <c r="F8234">
        <v>3</v>
      </c>
      <c r="G8234" s="2">
        <v>39</v>
      </c>
      <c r="H8234" s="2">
        <v>39</v>
      </c>
      <c r="J8234">
        <f t="shared" si="128"/>
        <v>0</v>
      </c>
    </row>
    <row r="8235" spans="1:10" x14ac:dyDescent="0.25">
      <c r="A8235" t="s">
        <v>4857</v>
      </c>
      <c r="C8235" s="2">
        <v>39</v>
      </c>
      <c r="D8235">
        <v>1</v>
      </c>
      <c r="E8235" s="2">
        <v>39</v>
      </c>
      <c r="F8235">
        <v>3</v>
      </c>
      <c r="G8235" s="2">
        <v>39</v>
      </c>
      <c r="H8235" s="2">
        <v>39</v>
      </c>
      <c r="J8235">
        <f t="shared" si="128"/>
        <v>0</v>
      </c>
    </row>
    <row r="8236" spans="1:10" x14ac:dyDescent="0.25">
      <c r="A8236" t="s">
        <v>6507</v>
      </c>
      <c r="C8236" s="2">
        <v>39</v>
      </c>
      <c r="D8236">
        <v>1</v>
      </c>
      <c r="E8236" s="2">
        <v>39</v>
      </c>
      <c r="F8236">
        <v>3</v>
      </c>
      <c r="G8236" s="2">
        <v>39</v>
      </c>
      <c r="H8236" s="2">
        <v>39</v>
      </c>
      <c r="J8236">
        <f t="shared" si="128"/>
        <v>0</v>
      </c>
    </row>
    <row r="8237" spans="1:10" x14ac:dyDescent="0.25">
      <c r="A8237" t="s">
        <v>6511</v>
      </c>
      <c r="C8237" s="2">
        <v>39</v>
      </c>
      <c r="D8237">
        <v>1</v>
      </c>
      <c r="E8237" s="2">
        <v>39</v>
      </c>
      <c r="F8237">
        <v>3</v>
      </c>
      <c r="G8237" s="2">
        <v>39</v>
      </c>
      <c r="H8237" s="2">
        <v>39</v>
      </c>
      <c r="J8237">
        <f t="shared" si="128"/>
        <v>0</v>
      </c>
    </row>
    <row r="8238" spans="1:10" x14ac:dyDescent="0.25">
      <c r="A8238" t="s">
        <v>5058</v>
      </c>
      <c r="C8238" s="2">
        <v>39</v>
      </c>
      <c r="D8238">
        <v>1</v>
      </c>
      <c r="E8238" s="2">
        <v>39</v>
      </c>
      <c r="F8238">
        <v>3</v>
      </c>
      <c r="G8238" s="2">
        <v>39</v>
      </c>
      <c r="H8238" s="2">
        <v>39</v>
      </c>
      <c r="J8238">
        <f t="shared" si="128"/>
        <v>0</v>
      </c>
    </row>
    <row r="8239" spans="1:10" x14ac:dyDescent="0.25">
      <c r="A8239" t="s">
        <v>6652</v>
      </c>
      <c r="C8239" s="2">
        <v>39</v>
      </c>
      <c r="D8239">
        <v>1</v>
      </c>
      <c r="E8239" s="2">
        <v>39</v>
      </c>
      <c r="F8239">
        <v>3</v>
      </c>
      <c r="G8239" s="2">
        <v>39</v>
      </c>
      <c r="H8239" s="2">
        <v>39</v>
      </c>
      <c r="J8239">
        <f t="shared" si="128"/>
        <v>0</v>
      </c>
    </row>
    <row r="8240" spans="1:10" x14ac:dyDescent="0.25">
      <c r="A8240" t="s">
        <v>3950</v>
      </c>
      <c r="C8240" s="2">
        <v>39</v>
      </c>
      <c r="D8240">
        <v>1</v>
      </c>
      <c r="E8240" s="2">
        <v>39</v>
      </c>
      <c r="F8240">
        <v>3</v>
      </c>
      <c r="G8240" s="2">
        <v>39</v>
      </c>
      <c r="H8240" s="2">
        <v>39</v>
      </c>
      <c r="J8240">
        <f t="shared" si="128"/>
        <v>0</v>
      </c>
    </row>
    <row r="8241" spans="1:10" x14ac:dyDescent="0.25">
      <c r="A8241" t="s">
        <v>4765</v>
      </c>
      <c r="C8241" s="2">
        <v>39</v>
      </c>
      <c r="D8241">
        <v>1</v>
      </c>
      <c r="E8241" s="2">
        <v>39</v>
      </c>
      <c r="F8241">
        <v>3</v>
      </c>
      <c r="G8241" s="2">
        <v>39</v>
      </c>
      <c r="H8241" s="2">
        <v>39</v>
      </c>
      <c r="J8241">
        <f t="shared" si="128"/>
        <v>0</v>
      </c>
    </row>
    <row r="8242" spans="1:10" x14ac:dyDescent="0.25">
      <c r="A8242" t="s">
        <v>6137</v>
      </c>
      <c r="C8242" s="2">
        <v>74.97</v>
      </c>
      <c r="D8242">
        <v>1</v>
      </c>
      <c r="E8242" s="2">
        <v>2175</v>
      </c>
      <c r="F8242">
        <v>3</v>
      </c>
      <c r="G8242" s="2">
        <v>2175</v>
      </c>
      <c r="H8242" s="2">
        <v>2175</v>
      </c>
      <c r="J8242">
        <f t="shared" si="128"/>
        <v>0</v>
      </c>
    </row>
    <row r="8243" spans="1:10" x14ac:dyDescent="0.25">
      <c r="A8243" t="s">
        <v>3585</v>
      </c>
      <c r="C8243" s="2">
        <v>199</v>
      </c>
      <c r="D8243">
        <v>1</v>
      </c>
      <c r="E8243" s="2">
        <v>0</v>
      </c>
      <c r="F8243">
        <v>3</v>
      </c>
      <c r="G8243" s="2">
        <v>0</v>
      </c>
      <c r="H8243" s="2">
        <v>0</v>
      </c>
      <c r="J8243">
        <f t="shared" si="128"/>
        <v>0</v>
      </c>
    </row>
    <row r="8244" spans="1:10" x14ac:dyDescent="0.25">
      <c r="A8244" t="s">
        <v>6647</v>
      </c>
      <c r="C8244" s="2">
        <v>199</v>
      </c>
      <c r="D8244">
        <v>1</v>
      </c>
      <c r="E8244" s="2">
        <v>199</v>
      </c>
      <c r="F8244">
        <v>3</v>
      </c>
      <c r="G8244" s="2">
        <v>199</v>
      </c>
      <c r="H8244" s="2">
        <v>199</v>
      </c>
      <c r="J8244">
        <f t="shared" si="128"/>
        <v>0</v>
      </c>
    </row>
    <row r="8245" spans="1:10" x14ac:dyDescent="0.25">
      <c r="A8245" t="s">
        <v>3470</v>
      </c>
      <c r="C8245" s="2">
        <v>199</v>
      </c>
      <c r="D8245">
        <v>1</v>
      </c>
      <c r="E8245" s="2">
        <v>199</v>
      </c>
      <c r="F8245">
        <v>3</v>
      </c>
      <c r="G8245" s="2">
        <v>199</v>
      </c>
      <c r="H8245" s="2">
        <v>199</v>
      </c>
      <c r="J8245">
        <f t="shared" si="128"/>
        <v>0</v>
      </c>
    </row>
    <row r="8246" spans="1:10" x14ac:dyDescent="0.25">
      <c r="A8246" t="s">
        <v>3936</v>
      </c>
      <c r="C8246" s="2">
        <v>199</v>
      </c>
      <c r="D8246">
        <v>1</v>
      </c>
      <c r="E8246" s="2">
        <v>199</v>
      </c>
      <c r="F8246">
        <v>3</v>
      </c>
      <c r="G8246" s="2">
        <v>199</v>
      </c>
      <c r="H8246" s="2">
        <v>199</v>
      </c>
      <c r="J8246">
        <f t="shared" si="128"/>
        <v>0</v>
      </c>
    </row>
    <row r="8247" spans="1:10" x14ac:dyDescent="0.25">
      <c r="A8247" t="s">
        <v>2661</v>
      </c>
      <c r="C8247" s="2">
        <v>199</v>
      </c>
      <c r="D8247">
        <v>1</v>
      </c>
      <c r="E8247" s="2">
        <v>199</v>
      </c>
      <c r="F8247">
        <v>3</v>
      </c>
      <c r="G8247" s="2">
        <v>199</v>
      </c>
      <c r="H8247" s="2">
        <v>199</v>
      </c>
      <c r="J8247">
        <f t="shared" si="128"/>
        <v>0</v>
      </c>
    </row>
    <row r="8248" spans="1:10" x14ac:dyDescent="0.25">
      <c r="A8248" t="s">
        <v>5510</v>
      </c>
      <c r="C8248" s="2">
        <v>199</v>
      </c>
      <c r="D8248">
        <v>1</v>
      </c>
      <c r="E8248" s="2">
        <v>199</v>
      </c>
      <c r="F8248">
        <v>3</v>
      </c>
      <c r="G8248" s="2">
        <v>199</v>
      </c>
      <c r="H8248" s="2">
        <v>199</v>
      </c>
      <c r="J8248">
        <f t="shared" si="128"/>
        <v>0</v>
      </c>
    </row>
    <row r="8249" spans="1:10" x14ac:dyDescent="0.25">
      <c r="A8249" t="s">
        <v>5497</v>
      </c>
      <c r="C8249" s="2">
        <v>199</v>
      </c>
      <c r="D8249">
        <v>1</v>
      </c>
      <c r="E8249" s="2">
        <v>199</v>
      </c>
      <c r="F8249">
        <v>3</v>
      </c>
      <c r="G8249" s="2">
        <v>199</v>
      </c>
      <c r="H8249" s="2">
        <v>199</v>
      </c>
      <c r="J8249">
        <f t="shared" si="128"/>
        <v>0</v>
      </c>
    </row>
    <row r="8250" spans="1:10" x14ac:dyDescent="0.25">
      <c r="A8250" t="s">
        <v>6496</v>
      </c>
      <c r="C8250" s="2">
        <v>199</v>
      </c>
      <c r="D8250">
        <v>1</v>
      </c>
      <c r="E8250" s="2">
        <v>199</v>
      </c>
      <c r="F8250">
        <v>3</v>
      </c>
      <c r="G8250" s="2">
        <v>199</v>
      </c>
      <c r="H8250" s="2">
        <v>199</v>
      </c>
      <c r="J8250">
        <f t="shared" si="128"/>
        <v>0</v>
      </c>
    </row>
    <row r="8251" spans="1:10" x14ac:dyDescent="0.25">
      <c r="A8251" t="s">
        <v>4861</v>
      </c>
      <c r="C8251" s="2">
        <v>199</v>
      </c>
      <c r="D8251">
        <v>1</v>
      </c>
      <c r="E8251" s="2">
        <v>199</v>
      </c>
      <c r="F8251">
        <v>3</v>
      </c>
      <c r="G8251" s="2">
        <v>199</v>
      </c>
      <c r="H8251" s="2">
        <v>199</v>
      </c>
      <c r="J8251">
        <f t="shared" si="128"/>
        <v>0</v>
      </c>
    </row>
    <row r="8252" spans="1:10" x14ac:dyDescent="0.25">
      <c r="A8252" t="s">
        <v>5509</v>
      </c>
      <c r="C8252" s="2">
        <v>199</v>
      </c>
      <c r="D8252">
        <v>1</v>
      </c>
      <c r="E8252" s="2">
        <v>199</v>
      </c>
      <c r="F8252">
        <v>3</v>
      </c>
      <c r="G8252" s="2">
        <v>199</v>
      </c>
      <c r="H8252" s="2">
        <v>199</v>
      </c>
      <c r="J8252">
        <f t="shared" si="128"/>
        <v>0</v>
      </c>
    </row>
    <row r="8253" spans="1:10" x14ac:dyDescent="0.25">
      <c r="A8253" t="s">
        <v>5458</v>
      </c>
      <c r="C8253" s="2">
        <v>199</v>
      </c>
      <c r="D8253">
        <v>1</v>
      </c>
      <c r="E8253" s="2">
        <v>199</v>
      </c>
      <c r="F8253">
        <v>3</v>
      </c>
      <c r="G8253" s="2">
        <v>199</v>
      </c>
      <c r="H8253" s="2">
        <v>199</v>
      </c>
      <c r="J8253">
        <f t="shared" si="128"/>
        <v>0</v>
      </c>
    </row>
    <row r="8254" spans="1:10" x14ac:dyDescent="0.25">
      <c r="A8254" t="s">
        <v>6330</v>
      </c>
      <c r="C8254" s="2">
        <v>199</v>
      </c>
      <c r="D8254">
        <v>1</v>
      </c>
      <c r="E8254" s="2">
        <v>199</v>
      </c>
      <c r="F8254">
        <v>3</v>
      </c>
      <c r="G8254" s="2">
        <v>199</v>
      </c>
      <c r="H8254" s="2">
        <v>199</v>
      </c>
      <c r="J8254">
        <f t="shared" si="128"/>
        <v>0</v>
      </c>
    </row>
    <row r="8255" spans="1:10" x14ac:dyDescent="0.25">
      <c r="A8255" t="s">
        <v>6410</v>
      </c>
      <c r="C8255" s="2">
        <v>199</v>
      </c>
      <c r="D8255">
        <v>1</v>
      </c>
      <c r="E8255" s="2">
        <v>199</v>
      </c>
      <c r="F8255">
        <v>3</v>
      </c>
      <c r="G8255" s="2">
        <v>199</v>
      </c>
      <c r="H8255" s="2">
        <v>199</v>
      </c>
      <c r="J8255">
        <f t="shared" si="128"/>
        <v>0</v>
      </c>
    </row>
    <row r="8256" spans="1:10" x14ac:dyDescent="0.25">
      <c r="A8256" t="s">
        <v>3966</v>
      </c>
      <c r="C8256" s="2">
        <v>199</v>
      </c>
      <c r="D8256">
        <v>1</v>
      </c>
      <c r="E8256" s="2">
        <v>199</v>
      </c>
      <c r="F8256">
        <v>3</v>
      </c>
      <c r="G8256" s="2">
        <v>199</v>
      </c>
      <c r="H8256" s="2">
        <v>199</v>
      </c>
      <c r="J8256">
        <f t="shared" si="128"/>
        <v>0</v>
      </c>
    </row>
    <row r="8257" spans="1:10" x14ac:dyDescent="0.25">
      <c r="A8257" t="s">
        <v>4856</v>
      </c>
      <c r="C8257" s="2">
        <v>199</v>
      </c>
      <c r="D8257">
        <v>1</v>
      </c>
      <c r="E8257" s="2">
        <v>199</v>
      </c>
      <c r="F8257">
        <v>3</v>
      </c>
      <c r="G8257" s="2">
        <v>199</v>
      </c>
      <c r="H8257" s="2">
        <v>199</v>
      </c>
      <c r="J8257">
        <f t="shared" si="128"/>
        <v>0</v>
      </c>
    </row>
    <row r="8258" spans="1:10" x14ac:dyDescent="0.25">
      <c r="A8258" t="s">
        <v>4015</v>
      </c>
      <c r="C8258" s="2">
        <v>199</v>
      </c>
      <c r="D8258">
        <v>1</v>
      </c>
      <c r="E8258" s="2">
        <v>199</v>
      </c>
      <c r="F8258">
        <v>3</v>
      </c>
      <c r="G8258" s="2">
        <v>199</v>
      </c>
      <c r="H8258" s="2">
        <v>199</v>
      </c>
      <c r="J8258">
        <f t="shared" si="128"/>
        <v>0</v>
      </c>
    </row>
    <row r="8259" spans="1:10" x14ac:dyDescent="0.25">
      <c r="A8259" t="s">
        <v>5480</v>
      </c>
      <c r="C8259" s="2">
        <v>199</v>
      </c>
      <c r="D8259">
        <v>1</v>
      </c>
      <c r="E8259" s="2">
        <v>199</v>
      </c>
      <c r="F8259">
        <v>3</v>
      </c>
      <c r="G8259" s="2">
        <v>199</v>
      </c>
      <c r="H8259" s="2">
        <v>199</v>
      </c>
      <c r="J8259">
        <f t="shared" ref="J8259:J8322" si="129">IF(I8259=0,0,H8259)</f>
        <v>0</v>
      </c>
    </row>
    <row r="8260" spans="1:10" x14ac:dyDescent="0.25">
      <c r="A8260" t="s">
        <v>5496</v>
      </c>
      <c r="C8260" s="2">
        <v>199</v>
      </c>
      <c r="D8260">
        <v>1</v>
      </c>
      <c r="E8260" s="2">
        <v>199</v>
      </c>
      <c r="F8260">
        <v>3</v>
      </c>
      <c r="G8260" s="2">
        <v>199</v>
      </c>
      <c r="H8260" s="2">
        <v>199</v>
      </c>
      <c r="J8260">
        <f t="shared" si="129"/>
        <v>0</v>
      </c>
    </row>
    <row r="8261" spans="1:10" x14ac:dyDescent="0.25">
      <c r="A8261" t="s">
        <v>5470</v>
      </c>
      <c r="C8261" s="2">
        <v>199</v>
      </c>
      <c r="D8261">
        <v>1</v>
      </c>
      <c r="E8261" s="2">
        <v>199</v>
      </c>
      <c r="F8261">
        <v>3</v>
      </c>
      <c r="G8261" s="2">
        <v>199</v>
      </c>
      <c r="H8261" s="2">
        <v>199</v>
      </c>
      <c r="J8261">
        <f t="shared" si="129"/>
        <v>0</v>
      </c>
    </row>
    <row r="8262" spans="1:10" x14ac:dyDescent="0.25">
      <c r="A8262" t="s">
        <v>6565</v>
      </c>
      <c r="C8262" s="2">
        <v>199</v>
      </c>
      <c r="D8262">
        <v>1</v>
      </c>
      <c r="E8262" s="2">
        <v>199</v>
      </c>
      <c r="F8262">
        <v>3</v>
      </c>
      <c r="G8262" s="2">
        <v>199</v>
      </c>
      <c r="H8262" s="2">
        <v>199</v>
      </c>
      <c r="J8262">
        <f t="shared" si="129"/>
        <v>0</v>
      </c>
    </row>
    <row r="8263" spans="1:10" x14ac:dyDescent="0.25">
      <c r="A8263" t="s">
        <v>5489</v>
      </c>
      <c r="C8263" s="2">
        <v>199</v>
      </c>
      <c r="D8263">
        <v>1</v>
      </c>
      <c r="E8263" s="2">
        <v>199</v>
      </c>
      <c r="F8263">
        <v>3</v>
      </c>
      <c r="G8263" s="2">
        <v>199</v>
      </c>
      <c r="H8263" s="2">
        <v>199</v>
      </c>
      <c r="J8263">
        <f t="shared" si="129"/>
        <v>0</v>
      </c>
    </row>
    <row r="8264" spans="1:10" x14ac:dyDescent="0.25">
      <c r="A8264" t="s">
        <v>4006</v>
      </c>
      <c r="C8264" s="2">
        <v>199</v>
      </c>
      <c r="D8264">
        <v>1</v>
      </c>
      <c r="E8264" s="2">
        <v>199</v>
      </c>
      <c r="F8264">
        <v>3</v>
      </c>
      <c r="G8264" s="2">
        <v>199</v>
      </c>
      <c r="H8264" s="2">
        <v>199</v>
      </c>
      <c r="J8264">
        <f t="shared" si="129"/>
        <v>0</v>
      </c>
    </row>
    <row r="8265" spans="1:10" x14ac:dyDescent="0.25">
      <c r="A8265" t="s">
        <v>3967</v>
      </c>
      <c r="C8265" s="2">
        <v>199</v>
      </c>
      <c r="D8265">
        <v>1</v>
      </c>
      <c r="E8265" s="2">
        <v>199</v>
      </c>
      <c r="F8265">
        <v>3</v>
      </c>
      <c r="G8265" s="2">
        <v>199</v>
      </c>
      <c r="H8265" s="2">
        <v>199</v>
      </c>
      <c r="J8265">
        <f t="shared" si="129"/>
        <v>0</v>
      </c>
    </row>
    <row r="8266" spans="1:10" x14ac:dyDescent="0.25">
      <c r="A8266" t="s">
        <v>5483</v>
      </c>
      <c r="C8266" s="2">
        <v>199</v>
      </c>
      <c r="D8266">
        <v>1</v>
      </c>
      <c r="E8266" s="2">
        <v>199</v>
      </c>
      <c r="F8266">
        <v>3</v>
      </c>
      <c r="G8266" s="2">
        <v>199</v>
      </c>
      <c r="H8266" s="2">
        <v>199</v>
      </c>
      <c r="J8266">
        <f t="shared" si="129"/>
        <v>0</v>
      </c>
    </row>
    <row r="8267" spans="1:10" x14ac:dyDescent="0.25">
      <c r="A8267" t="s">
        <v>3554</v>
      </c>
      <c r="C8267" s="2">
        <v>199</v>
      </c>
      <c r="D8267">
        <v>1</v>
      </c>
      <c r="E8267" s="2">
        <v>199</v>
      </c>
      <c r="F8267">
        <v>3</v>
      </c>
      <c r="G8267" s="2">
        <v>199</v>
      </c>
      <c r="H8267" s="2">
        <v>199</v>
      </c>
      <c r="J8267">
        <f t="shared" si="129"/>
        <v>0</v>
      </c>
    </row>
    <row r="8268" spans="1:10" x14ac:dyDescent="0.25">
      <c r="A8268" t="s">
        <v>4007</v>
      </c>
      <c r="C8268" s="2">
        <v>199</v>
      </c>
      <c r="D8268">
        <v>1</v>
      </c>
      <c r="E8268" s="2">
        <v>199</v>
      </c>
      <c r="F8268">
        <v>3</v>
      </c>
      <c r="G8268" s="2">
        <v>199</v>
      </c>
      <c r="H8268" s="2">
        <v>199</v>
      </c>
      <c r="J8268">
        <f t="shared" si="129"/>
        <v>0</v>
      </c>
    </row>
    <row r="8269" spans="1:10" x14ac:dyDescent="0.25">
      <c r="A8269" t="s">
        <v>3577</v>
      </c>
      <c r="C8269" s="2">
        <v>199</v>
      </c>
      <c r="D8269">
        <v>1</v>
      </c>
      <c r="E8269" s="2">
        <v>199</v>
      </c>
      <c r="F8269">
        <v>3</v>
      </c>
      <c r="G8269" s="2">
        <v>199</v>
      </c>
      <c r="H8269" s="2">
        <v>199</v>
      </c>
      <c r="J8269">
        <f t="shared" si="129"/>
        <v>0</v>
      </c>
    </row>
    <row r="8270" spans="1:10" x14ac:dyDescent="0.25">
      <c r="A8270" t="s">
        <v>3578</v>
      </c>
      <c r="C8270" s="2">
        <v>199</v>
      </c>
      <c r="D8270">
        <v>1</v>
      </c>
      <c r="E8270" s="2">
        <v>199</v>
      </c>
      <c r="F8270">
        <v>3</v>
      </c>
      <c r="G8270" s="2">
        <v>199</v>
      </c>
      <c r="H8270" s="2">
        <v>199</v>
      </c>
      <c r="J8270">
        <f t="shared" si="129"/>
        <v>0</v>
      </c>
    </row>
    <row r="8271" spans="1:10" x14ac:dyDescent="0.25">
      <c r="A8271" t="s">
        <v>3465</v>
      </c>
      <c r="C8271" s="2">
        <v>199</v>
      </c>
      <c r="D8271">
        <v>1</v>
      </c>
      <c r="E8271" s="2">
        <v>199</v>
      </c>
      <c r="F8271">
        <v>3</v>
      </c>
      <c r="G8271" s="2">
        <v>199</v>
      </c>
      <c r="H8271" s="2">
        <v>199</v>
      </c>
      <c r="J8271">
        <f t="shared" si="129"/>
        <v>0</v>
      </c>
    </row>
    <row r="8272" spans="1:10" x14ac:dyDescent="0.25">
      <c r="A8272" t="s">
        <v>6497</v>
      </c>
      <c r="C8272" s="2">
        <v>199</v>
      </c>
      <c r="D8272">
        <v>1</v>
      </c>
      <c r="E8272" s="2">
        <v>199</v>
      </c>
      <c r="F8272">
        <v>3</v>
      </c>
      <c r="G8272" s="2">
        <v>199</v>
      </c>
      <c r="H8272" s="2">
        <v>199</v>
      </c>
      <c r="J8272">
        <f t="shared" si="129"/>
        <v>0</v>
      </c>
    </row>
    <row r="8273" spans="1:10" x14ac:dyDescent="0.25">
      <c r="A8273" t="s">
        <v>5057</v>
      </c>
      <c r="C8273" s="2">
        <v>199</v>
      </c>
      <c r="D8273">
        <v>1</v>
      </c>
      <c r="E8273" s="2">
        <v>199</v>
      </c>
      <c r="F8273">
        <v>3</v>
      </c>
      <c r="G8273" s="2">
        <v>199</v>
      </c>
      <c r="H8273" s="2">
        <v>199</v>
      </c>
      <c r="J8273">
        <f t="shared" si="129"/>
        <v>0</v>
      </c>
    </row>
    <row r="8274" spans="1:10" x14ac:dyDescent="0.25">
      <c r="A8274" t="s">
        <v>4069</v>
      </c>
      <c r="C8274" s="2">
        <v>199</v>
      </c>
      <c r="D8274">
        <v>1</v>
      </c>
      <c r="E8274" s="2">
        <v>199</v>
      </c>
      <c r="F8274">
        <v>3</v>
      </c>
      <c r="G8274" s="2">
        <v>199</v>
      </c>
      <c r="H8274" s="2">
        <v>199</v>
      </c>
      <c r="I8274" t="s">
        <v>4069</v>
      </c>
      <c r="J8274">
        <f t="shared" si="129"/>
        <v>199</v>
      </c>
    </row>
    <row r="8275" spans="1:10" x14ac:dyDescent="0.25">
      <c r="A8275" t="s">
        <v>3437</v>
      </c>
      <c r="C8275" s="2">
        <v>199</v>
      </c>
      <c r="D8275">
        <v>1</v>
      </c>
      <c r="E8275" s="2">
        <v>199</v>
      </c>
      <c r="F8275">
        <v>3</v>
      </c>
      <c r="G8275" s="2">
        <v>199</v>
      </c>
      <c r="H8275" s="2">
        <v>199</v>
      </c>
      <c r="J8275">
        <f t="shared" si="129"/>
        <v>0</v>
      </c>
    </row>
    <row r="8276" spans="1:10" x14ac:dyDescent="0.25">
      <c r="A8276" t="s">
        <v>3962</v>
      </c>
      <c r="C8276" s="2">
        <v>199</v>
      </c>
      <c r="D8276">
        <v>1</v>
      </c>
      <c r="E8276" s="2">
        <v>199</v>
      </c>
      <c r="F8276">
        <v>3</v>
      </c>
      <c r="G8276" s="2">
        <v>199</v>
      </c>
      <c r="H8276" s="2">
        <v>199</v>
      </c>
      <c r="J8276">
        <f t="shared" si="129"/>
        <v>0</v>
      </c>
    </row>
    <row r="8277" spans="1:10" x14ac:dyDescent="0.25">
      <c r="A8277" t="s">
        <v>6570</v>
      </c>
      <c r="C8277" s="2">
        <v>199</v>
      </c>
      <c r="D8277">
        <v>1</v>
      </c>
      <c r="E8277" s="2">
        <v>199</v>
      </c>
      <c r="F8277">
        <v>3</v>
      </c>
      <c r="G8277" s="2">
        <v>199</v>
      </c>
      <c r="H8277" s="2">
        <v>199</v>
      </c>
      <c r="J8277">
        <f t="shared" si="129"/>
        <v>0</v>
      </c>
    </row>
    <row r="8278" spans="1:10" x14ac:dyDescent="0.25">
      <c r="A8278" t="s">
        <v>5453</v>
      </c>
      <c r="C8278" s="2">
        <v>199</v>
      </c>
      <c r="D8278">
        <v>1</v>
      </c>
      <c r="E8278" s="2">
        <v>199</v>
      </c>
      <c r="F8278">
        <v>3</v>
      </c>
      <c r="G8278" s="2">
        <v>199</v>
      </c>
      <c r="H8278" s="2">
        <v>199</v>
      </c>
      <c r="J8278">
        <f t="shared" si="129"/>
        <v>0</v>
      </c>
    </row>
    <row r="8279" spans="1:10" x14ac:dyDescent="0.25">
      <c r="A8279" t="s">
        <v>3974</v>
      </c>
      <c r="C8279" s="2">
        <v>199</v>
      </c>
      <c r="D8279">
        <v>1</v>
      </c>
      <c r="E8279" s="2">
        <v>199</v>
      </c>
      <c r="F8279">
        <v>3</v>
      </c>
      <c r="G8279" s="2">
        <v>199</v>
      </c>
      <c r="H8279" s="2">
        <v>199</v>
      </c>
      <c r="J8279">
        <f t="shared" si="129"/>
        <v>0</v>
      </c>
    </row>
    <row r="8280" spans="1:10" x14ac:dyDescent="0.25">
      <c r="A8280" t="s">
        <v>5491</v>
      </c>
      <c r="C8280" s="2">
        <v>199</v>
      </c>
      <c r="D8280">
        <v>1</v>
      </c>
      <c r="E8280" s="2">
        <v>199</v>
      </c>
      <c r="F8280">
        <v>3</v>
      </c>
      <c r="G8280" s="2">
        <v>199</v>
      </c>
      <c r="H8280" s="2">
        <v>199</v>
      </c>
      <c r="J8280">
        <f t="shared" si="129"/>
        <v>0</v>
      </c>
    </row>
    <row r="8281" spans="1:10" x14ac:dyDescent="0.25">
      <c r="A8281" t="s">
        <v>4819</v>
      </c>
      <c r="C8281" s="2">
        <v>199</v>
      </c>
      <c r="D8281">
        <v>1</v>
      </c>
      <c r="E8281" s="2">
        <v>199</v>
      </c>
      <c r="F8281">
        <v>3</v>
      </c>
      <c r="G8281" s="2">
        <v>199</v>
      </c>
      <c r="H8281" s="2">
        <v>199</v>
      </c>
      <c r="J8281">
        <f t="shared" si="129"/>
        <v>0</v>
      </c>
    </row>
    <row r="8282" spans="1:10" x14ac:dyDescent="0.25">
      <c r="A8282" t="s">
        <v>5492</v>
      </c>
      <c r="C8282" s="2">
        <v>199</v>
      </c>
      <c r="D8282">
        <v>1</v>
      </c>
      <c r="E8282" s="2">
        <v>199</v>
      </c>
      <c r="F8282">
        <v>3</v>
      </c>
      <c r="G8282" s="2">
        <v>199</v>
      </c>
      <c r="H8282" s="2">
        <v>199</v>
      </c>
      <c r="J8282">
        <f t="shared" si="129"/>
        <v>0</v>
      </c>
    </row>
    <row r="8283" spans="1:10" x14ac:dyDescent="0.25">
      <c r="A8283" t="s">
        <v>4808</v>
      </c>
      <c r="C8283" s="2">
        <v>199</v>
      </c>
      <c r="D8283">
        <v>1</v>
      </c>
      <c r="E8283" s="2">
        <v>199</v>
      </c>
      <c r="F8283">
        <v>3</v>
      </c>
      <c r="G8283" s="2">
        <v>199</v>
      </c>
      <c r="H8283" s="2">
        <v>199</v>
      </c>
      <c r="J8283">
        <f t="shared" si="129"/>
        <v>0</v>
      </c>
    </row>
    <row r="8284" spans="1:10" x14ac:dyDescent="0.25">
      <c r="A8284" t="s">
        <v>3553</v>
      </c>
      <c r="C8284" s="2">
        <v>199</v>
      </c>
      <c r="D8284">
        <v>1</v>
      </c>
      <c r="E8284" s="2">
        <v>199</v>
      </c>
      <c r="F8284">
        <v>3</v>
      </c>
      <c r="G8284" s="2">
        <v>199</v>
      </c>
      <c r="H8284" s="2">
        <v>199</v>
      </c>
      <c r="J8284">
        <f t="shared" si="129"/>
        <v>0</v>
      </c>
    </row>
    <row r="8285" spans="1:10" x14ac:dyDescent="0.25">
      <c r="A8285" t="s">
        <v>4818</v>
      </c>
      <c r="C8285" s="2">
        <v>199</v>
      </c>
      <c r="D8285">
        <v>1</v>
      </c>
      <c r="E8285" s="2">
        <v>199</v>
      </c>
      <c r="F8285">
        <v>3</v>
      </c>
      <c r="G8285" s="2">
        <v>199</v>
      </c>
      <c r="H8285" s="2">
        <v>199</v>
      </c>
      <c r="J8285">
        <f t="shared" si="129"/>
        <v>0</v>
      </c>
    </row>
    <row r="8286" spans="1:10" x14ac:dyDescent="0.25">
      <c r="A8286" t="s">
        <v>3961</v>
      </c>
      <c r="C8286" s="2">
        <v>199</v>
      </c>
      <c r="D8286">
        <v>1</v>
      </c>
      <c r="E8286" s="2">
        <v>199</v>
      </c>
      <c r="F8286">
        <v>3</v>
      </c>
      <c r="G8286" s="2">
        <v>199</v>
      </c>
      <c r="H8286" s="2">
        <v>199</v>
      </c>
      <c r="J8286">
        <f t="shared" si="129"/>
        <v>0</v>
      </c>
    </row>
    <row r="8287" spans="1:10" x14ac:dyDescent="0.25">
      <c r="A8287" t="s">
        <v>4841</v>
      </c>
      <c r="C8287" s="2">
        <v>199</v>
      </c>
      <c r="D8287">
        <v>1</v>
      </c>
      <c r="E8287" s="2">
        <v>199</v>
      </c>
      <c r="F8287">
        <v>3</v>
      </c>
      <c r="G8287" s="2">
        <v>199</v>
      </c>
      <c r="H8287" s="2">
        <v>199</v>
      </c>
      <c r="J8287">
        <f t="shared" si="129"/>
        <v>0</v>
      </c>
    </row>
    <row r="8288" spans="1:10" x14ac:dyDescent="0.25">
      <c r="A8288" t="s">
        <v>5454</v>
      </c>
      <c r="C8288" s="2">
        <v>199</v>
      </c>
      <c r="D8288">
        <v>1</v>
      </c>
      <c r="E8288" s="2">
        <v>199</v>
      </c>
      <c r="F8288">
        <v>3</v>
      </c>
      <c r="G8288" s="2">
        <v>199</v>
      </c>
      <c r="H8288" s="2">
        <v>199</v>
      </c>
      <c r="J8288">
        <f t="shared" si="129"/>
        <v>0</v>
      </c>
    </row>
    <row r="8289" spans="1:10" x14ac:dyDescent="0.25">
      <c r="A8289" t="s">
        <v>4810</v>
      </c>
      <c r="C8289" s="2">
        <v>199</v>
      </c>
      <c r="D8289">
        <v>1</v>
      </c>
      <c r="E8289" s="2">
        <v>199</v>
      </c>
      <c r="F8289">
        <v>3</v>
      </c>
      <c r="G8289" s="2">
        <v>199</v>
      </c>
      <c r="H8289" s="2">
        <v>199</v>
      </c>
      <c r="J8289">
        <f t="shared" si="129"/>
        <v>0</v>
      </c>
    </row>
    <row r="8290" spans="1:10" x14ac:dyDescent="0.25">
      <c r="A8290" t="s">
        <v>3449</v>
      </c>
      <c r="C8290" s="2">
        <v>199</v>
      </c>
      <c r="D8290">
        <v>1</v>
      </c>
      <c r="E8290" s="2">
        <v>199</v>
      </c>
      <c r="F8290">
        <v>3</v>
      </c>
      <c r="G8290" s="2">
        <v>199</v>
      </c>
      <c r="H8290" s="2">
        <v>199</v>
      </c>
      <c r="J8290">
        <f t="shared" si="129"/>
        <v>0</v>
      </c>
    </row>
    <row r="8291" spans="1:10" x14ac:dyDescent="0.25">
      <c r="A8291" t="s">
        <v>6336</v>
      </c>
      <c r="C8291" s="2">
        <v>204.75</v>
      </c>
      <c r="D8291">
        <v>1</v>
      </c>
      <c r="E8291" s="2">
        <v>4.9000000000000004</v>
      </c>
      <c r="F8291">
        <v>3</v>
      </c>
      <c r="G8291" s="2">
        <v>4.9000000000000004</v>
      </c>
      <c r="H8291" s="2">
        <v>4.9000000000000004</v>
      </c>
      <c r="J8291">
        <f t="shared" si="129"/>
        <v>0</v>
      </c>
    </row>
    <row r="8292" spans="1:10" x14ac:dyDescent="0.25">
      <c r="A8292" t="s">
        <v>6552</v>
      </c>
      <c r="C8292" s="2">
        <v>350</v>
      </c>
      <c r="D8292">
        <v>1</v>
      </c>
      <c r="E8292" s="2">
        <v>35</v>
      </c>
      <c r="F8292">
        <v>3</v>
      </c>
      <c r="G8292" s="2">
        <v>35</v>
      </c>
      <c r="H8292" s="2">
        <v>35</v>
      </c>
      <c r="J8292">
        <f t="shared" si="129"/>
        <v>0</v>
      </c>
    </row>
    <row r="8293" spans="1:10" x14ac:dyDescent="0.25">
      <c r="A8293" t="s">
        <v>3587</v>
      </c>
      <c r="C8293" s="2">
        <v>350</v>
      </c>
      <c r="D8293">
        <v>1</v>
      </c>
      <c r="E8293" s="2">
        <v>200</v>
      </c>
      <c r="F8293">
        <v>3</v>
      </c>
      <c r="G8293" s="2">
        <v>200</v>
      </c>
      <c r="H8293" s="2">
        <v>200</v>
      </c>
      <c r="J8293">
        <f t="shared" si="129"/>
        <v>0</v>
      </c>
    </row>
    <row r="8294" spans="1:10" x14ac:dyDescent="0.25">
      <c r="A8294" t="s">
        <v>5030</v>
      </c>
      <c r="C8294" s="2">
        <v>2999</v>
      </c>
      <c r="D8294">
        <v>1</v>
      </c>
      <c r="E8294" s="2">
        <v>2999</v>
      </c>
      <c r="F8294">
        <v>3</v>
      </c>
      <c r="G8294" s="2">
        <v>2999</v>
      </c>
      <c r="H8294" s="2">
        <v>2999</v>
      </c>
      <c r="J8294">
        <f t="shared" si="129"/>
        <v>0</v>
      </c>
    </row>
    <row r="8295" spans="1:10" x14ac:dyDescent="0.25">
      <c r="A8295" t="s">
        <v>3391</v>
      </c>
      <c r="C8295" s="2">
        <v>3300</v>
      </c>
      <c r="D8295">
        <v>1</v>
      </c>
      <c r="E8295" s="2">
        <v>3300</v>
      </c>
      <c r="F8295">
        <v>3</v>
      </c>
      <c r="G8295" s="2">
        <v>3300</v>
      </c>
      <c r="H8295" s="2">
        <v>3300</v>
      </c>
      <c r="J8295">
        <f t="shared" si="129"/>
        <v>0</v>
      </c>
    </row>
    <row r="8296" spans="1:10" x14ac:dyDescent="0.25">
      <c r="A8296" t="s">
        <v>5522</v>
      </c>
      <c r="C8296" s="2">
        <v>5500</v>
      </c>
      <c r="D8296">
        <v>1</v>
      </c>
      <c r="E8296" s="2">
        <v>5500</v>
      </c>
      <c r="F8296">
        <v>3</v>
      </c>
      <c r="G8296" s="2">
        <v>5500</v>
      </c>
      <c r="H8296" s="2">
        <v>5500</v>
      </c>
      <c r="J8296">
        <f t="shared" si="129"/>
        <v>0</v>
      </c>
    </row>
    <row r="8297" spans="1:10" x14ac:dyDescent="0.25">
      <c r="A8297" t="s">
        <v>3424</v>
      </c>
      <c r="C8297" s="2">
        <v>6000</v>
      </c>
      <c r="D8297">
        <v>1</v>
      </c>
      <c r="E8297" s="2">
        <v>6000</v>
      </c>
      <c r="F8297">
        <v>3</v>
      </c>
      <c r="G8297" s="2">
        <v>6000</v>
      </c>
      <c r="H8297" s="2">
        <v>6000</v>
      </c>
      <c r="J8297">
        <f t="shared" si="129"/>
        <v>0</v>
      </c>
    </row>
    <row r="8298" spans="1:10" x14ac:dyDescent="0.25">
      <c r="A8298" t="s">
        <v>4936</v>
      </c>
      <c r="C8298" s="2">
        <v>6000</v>
      </c>
      <c r="D8298">
        <v>1</v>
      </c>
      <c r="E8298" s="2">
        <v>6000</v>
      </c>
      <c r="F8298">
        <v>3</v>
      </c>
      <c r="G8298" s="2">
        <v>6000</v>
      </c>
      <c r="H8298" s="2">
        <v>6000</v>
      </c>
      <c r="J8298">
        <f t="shared" si="129"/>
        <v>0</v>
      </c>
    </row>
    <row r="8299" spans="1:10" x14ac:dyDescent="0.25">
      <c r="A8299" t="s">
        <v>3427</v>
      </c>
      <c r="C8299" s="2">
        <v>6000</v>
      </c>
      <c r="D8299">
        <v>1</v>
      </c>
      <c r="E8299" s="2">
        <v>6000</v>
      </c>
      <c r="F8299">
        <v>3</v>
      </c>
      <c r="G8299" s="2">
        <v>6000</v>
      </c>
      <c r="H8299" s="2">
        <v>6000</v>
      </c>
      <c r="J8299">
        <f t="shared" si="129"/>
        <v>0</v>
      </c>
    </row>
    <row r="8300" spans="1:10" x14ac:dyDescent="0.25">
      <c r="A8300" t="s">
        <v>5455</v>
      </c>
      <c r="C8300" s="2">
        <v>6000</v>
      </c>
      <c r="D8300">
        <v>1</v>
      </c>
      <c r="E8300" s="2">
        <v>6000</v>
      </c>
      <c r="F8300">
        <v>3</v>
      </c>
      <c r="G8300" s="2">
        <v>6000</v>
      </c>
      <c r="H8300" s="2">
        <v>6000</v>
      </c>
      <c r="J8300">
        <f t="shared" si="129"/>
        <v>0</v>
      </c>
    </row>
    <row r="8301" spans="1:10" x14ac:dyDescent="0.25">
      <c r="A8301" t="s">
        <v>6408</v>
      </c>
      <c r="C8301" s="2">
        <v>7493.05</v>
      </c>
      <c r="D8301">
        <v>1</v>
      </c>
      <c r="E8301" s="2">
        <v>52</v>
      </c>
      <c r="F8301">
        <v>3</v>
      </c>
      <c r="G8301" s="2">
        <v>52</v>
      </c>
      <c r="H8301" s="2">
        <v>52</v>
      </c>
      <c r="J8301">
        <f t="shared" si="129"/>
        <v>0</v>
      </c>
    </row>
    <row r="8302" spans="1:10" x14ac:dyDescent="0.25">
      <c r="A8302" t="s">
        <v>3557</v>
      </c>
      <c r="C8302" s="2">
        <v>7500</v>
      </c>
      <c r="D8302">
        <v>1</v>
      </c>
      <c r="E8302" s="2">
        <v>7500</v>
      </c>
      <c r="F8302">
        <v>3</v>
      </c>
      <c r="G8302" s="2">
        <v>7500</v>
      </c>
      <c r="H8302" s="2">
        <v>7500</v>
      </c>
      <c r="J8302">
        <f t="shared" si="129"/>
        <v>0</v>
      </c>
    </row>
    <row r="8303" spans="1:10" x14ac:dyDescent="0.25">
      <c r="A8303" t="s">
        <v>5204</v>
      </c>
      <c r="C8303" s="2">
        <v>7500</v>
      </c>
      <c r="D8303">
        <v>1</v>
      </c>
      <c r="E8303" s="2">
        <v>7500</v>
      </c>
      <c r="F8303">
        <v>3</v>
      </c>
      <c r="G8303" s="2">
        <v>7500</v>
      </c>
      <c r="H8303" s="2">
        <v>7500</v>
      </c>
      <c r="J8303">
        <f t="shared" si="129"/>
        <v>0</v>
      </c>
    </row>
    <row r="8304" spans="1:10" x14ac:dyDescent="0.25">
      <c r="A8304" t="s">
        <v>5516</v>
      </c>
      <c r="C8304" s="2">
        <v>7500</v>
      </c>
      <c r="D8304">
        <v>1</v>
      </c>
      <c r="E8304" s="2">
        <v>7500</v>
      </c>
      <c r="F8304">
        <v>3</v>
      </c>
      <c r="G8304" s="2">
        <v>7500</v>
      </c>
      <c r="H8304" s="2">
        <v>7500</v>
      </c>
      <c r="J8304">
        <f t="shared" si="129"/>
        <v>0</v>
      </c>
    </row>
    <row r="8305" spans="1:10" x14ac:dyDescent="0.25">
      <c r="A8305" t="s">
        <v>6509</v>
      </c>
      <c r="C8305" s="2">
        <v>7500</v>
      </c>
      <c r="D8305">
        <v>1</v>
      </c>
      <c r="E8305" s="2">
        <v>7500</v>
      </c>
      <c r="F8305">
        <v>3</v>
      </c>
      <c r="G8305" s="2">
        <v>7500</v>
      </c>
      <c r="H8305" s="2">
        <v>7500</v>
      </c>
      <c r="J8305">
        <f t="shared" si="129"/>
        <v>0</v>
      </c>
    </row>
    <row r="8306" spans="1:10" x14ac:dyDescent="0.25">
      <c r="A8306" t="s">
        <v>3446</v>
      </c>
      <c r="C8306" s="2">
        <v>7500</v>
      </c>
      <c r="D8306">
        <v>1</v>
      </c>
      <c r="E8306" s="2">
        <v>7500</v>
      </c>
      <c r="F8306">
        <v>3</v>
      </c>
      <c r="G8306" s="2">
        <v>7500</v>
      </c>
      <c r="H8306" s="2">
        <v>7500</v>
      </c>
      <c r="J8306">
        <f t="shared" si="129"/>
        <v>0</v>
      </c>
    </row>
    <row r="8307" spans="1:10" x14ac:dyDescent="0.25">
      <c r="A8307" t="s">
        <v>4937</v>
      </c>
      <c r="C8307" s="2">
        <v>7500</v>
      </c>
      <c r="D8307">
        <v>1</v>
      </c>
      <c r="E8307" s="2">
        <v>7500</v>
      </c>
      <c r="F8307">
        <v>3</v>
      </c>
      <c r="G8307" s="2">
        <v>7500</v>
      </c>
      <c r="H8307" s="2">
        <v>7500</v>
      </c>
      <c r="J8307">
        <f t="shared" si="129"/>
        <v>0</v>
      </c>
    </row>
    <row r="8308" spans="1:10" x14ac:dyDescent="0.25">
      <c r="A8308" t="s">
        <v>3468</v>
      </c>
      <c r="C8308" s="2">
        <v>7500</v>
      </c>
      <c r="D8308">
        <v>1</v>
      </c>
      <c r="E8308" s="2">
        <v>7500</v>
      </c>
      <c r="F8308">
        <v>3</v>
      </c>
      <c r="G8308" s="2">
        <v>7500</v>
      </c>
      <c r="H8308" s="2">
        <v>7500</v>
      </c>
      <c r="J8308">
        <f t="shared" si="129"/>
        <v>0</v>
      </c>
    </row>
    <row r="8309" spans="1:10" x14ac:dyDescent="0.25">
      <c r="A8309" t="s">
        <v>4009</v>
      </c>
      <c r="C8309" s="2">
        <v>7500</v>
      </c>
      <c r="D8309">
        <v>1</v>
      </c>
      <c r="E8309" s="2">
        <v>7500</v>
      </c>
      <c r="F8309">
        <v>3</v>
      </c>
      <c r="G8309" s="2">
        <v>7500</v>
      </c>
      <c r="H8309" s="2">
        <v>7500</v>
      </c>
      <c r="J8309">
        <f t="shared" si="129"/>
        <v>0</v>
      </c>
    </row>
    <row r="8310" spans="1:10" x14ac:dyDescent="0.25">
      <c r="A8310" t="s">
        <v>5490</v>
      </c>
      <c r="C8310" s="2">
        <v>7500</v>
      </c>
      <c r="D8310">
        <v>1</v>
      </c>
      <c r="E8310" s="2">
        <v>7500</v>
      </c>
      <c r="F8310">
        <v>3</v>
      </c>
      <c r="G8310" s="2">
        <v>7500</v>
      </c>
      <c r="H8310" s="2">
        <v>7500</v>
      </c>
      <c r="J8310">
        <f t="shared" si="129"/>
        <v>0</v>
      </c>
    </row>
    <row r="8311" spans="1:10" x14ac:dyDescent="0.25">
      <c r="A8311" t="s">
        <v>4008</v>
      </c>
      <c r="C8311" s="2">
        <v>15000</v>
      </c>
      <c r="D8311">
        <v>1</v>
      </c>
      <c r="E8311" s="2">
        <v>15000</v>
      </c>
      <c r="F8311">
        <v>3</v>
      </c>
      <c r="G8311" s="2">
        <v>15000</v>
      </c>
      <c r="H8311" s="2">
        <v>15000</v>
      </c>
      <c r="J8311">
        <f t="shared" si="129"/>
        <v>0</v>
      </c>
    </row>
    <row r="8312" spans="1:10" x14ac:dyDescent="0.25">
      <c r="A8312" t="s">
        <v>4065</v>
      </c>
      <c r="C8312" s="2">
        <v>78000</v>
      </c>
      <c r="D8312">
        <v>1</v>
      </c>
      <c r="E8312" s="2">
        <v>78000</v>
      </c>
      <c r="F8312">
        <v>3</v>
      </c>
      <c r="G8312" s="2">
        <v>78000</v>
      </c>
      <c r="H8312" s="2">
        <v>78000</v>
      </c>
      <c r="J8312">
        <f t="shared" si="129"/>
        <v>0</v>
      </c>
    </row>
    <row r="8313" spans="1:10" x14ac:dyDescent="0.25">
      <c r="A8313" t="s">
        <v>3510</v>
      </c>
      <c r="C8313" s="2">
        <v>78000</v>
      </c>
      <c r="D8313">
        <v>1</v>
      </c>
      <c r="E8313" s="2">
        <v>78000</v>
      </c>
      <c r="F8313">
        <v>3</v>
      </c>
      <c r="G8313" s="2">
        <v>78000</v>
      </c>
      <c r="H8313" s="2">
        <v>78000</v>
      </c>
      <c r="J8313">
        <f t="shared" si="129"/>
        <v>0</v>
      </c>
    </row>
    <row r="8314" spans="1:10" x14ac:dyDescent="0.25">
      <c r="A8314" t="s">
        <v>4894</v>
      </c>
      <c r="C8314" s="2">
        <v>78000</v>
      </c>
      <c r="D8314">
        <v>1</v>
      </c>
      <c r="E8314" s="2">
        <v>78000</v>
      </c>
      <c r="F8314">
        <v>3</v>
      </c>
      <c r="G8314" s="2">
        <v>78000</v>
      </c>
      <c r="H8314" s="2">
        <v>78000</v>
      </c>
      <c r="J8314">
        <f t="shared" si="129"/>
        <v>0</v>
      </c>
    </row>
    <row r="8315" spans="1:10" x14ac:dyDescent="0.25">
      <c r="A8315" t="s">
        <v>3583</v>
      </c>
      <c r="C8315" s="2">
        <v>78000</v>
      </c>
      <c r="D8315">
        <v>1</v>
      </c>
      <c r="E8315" s="2">
        <v>78000</v>
      </c>
      <c r="F8315">
        <v>3</v>
      </c>
      <c r="G8315" s="2">
        <v>78000</v>
      </c>
      <c r="H8315" s="2">
        <v>78000</v>
      </c>
      <c r="J8315">
        <f t="shared" si="129"/>
        <v>0</v>
      </c>
    </row>
    <row r="8316" spans="1:10" x14ac:dyDescent="0.25">
      <c r="A8316" t="s">
        <v>5117</v>
      </c>
      <c r="C8316" s="2">
        <v>78000</v>
      </c>
      <c r="D8316">
        <v>1</v>
      </c>
      <c r="E8316" s="2">
        <v>78000</v>
      </c>
      <c r="F8316">
        <v>3</v>
      </c>
      <c r="G8316" s="2">
        <v>78000</v>
      </c>
      <c r="H8316" s="2">
        <v>78000</v>
      </c>
      <c r="J8316">
        <f t="shared" si="129"/>
        <v>0</v>
      </c>
    </row>
    <row r="8317" spans="1:10" x14ac:dyDescent="0.25">
      <c r="A8317" t="s">
        <v>3467</v>
      </c>
      <c r="C8317" s="2">
        <v>78000</v>
      </c>
      <c r="D8317">
        <v>1</v>
      </c>
      <c r="E8317" s="2">
        <v>78000</v>
      </c>
      <c r="F8317">
        <v>3</v>
      </c>
      <c r="G8317" s="2">
        <v>78000</v>
      </c>
      <c r="H8317" s="2">
        <v>78000</v>
      </c>
      <c r="J8317">
        <f t="shared" si="129"/>
        <v>0</v>
      </c>
    </row>
    <row r="8318" spans="1:10" x14ac:dyDescent="0.25">
      <c r="A8318" t="s">
        <v>3469</v>
      </c>
      <c r="C8318" s="2">
        <v>78000</v>
      </c>
      <c r="D8318">
        <v>1</v>
      </c>
      <c r="E8318" s="2">
        <v>78000</v>
      </c>
      <c r="F8318">
        <v>3</v>
      </c>
      <c r="G8318" s="2">
        <v>78000</v>
      </c>
      <c r="H8318" s="2">
        <v>78000</v>
      </c>
      <c r="J8318">
        <f t="shared" si="129"/>
        <v>0</v>
      </c>
    </row>
    <row r="8319" spans="1:10" x14ac:dyDescent="0.25">
      <c r="A8319" t="s">
        <v>3982</v>
      </c>
      <c r="C8319" s="2">
        <v>78000</v>
      </c>
      <c r="D8319">
        <v>1</v>
      </c>
      <c r="E8319" s="2">
        <v>78000</v>
      </c>
      <c r="F8319">
        <v>3</v>
      </c>
      <c r="G8319" s="2">
        <v>78000</v>
      </c>
      <c r="H8319" s="2">
        <v>78000</v>
      </c>
      <c r="I8319" t="s">
        <v>3982</v>
      </c>
      <c r="J8319">
        <f t="shared" si="129"/>
        <v>78000</v>
      </c>
    </row>
    <row r="8320" spans="1:10" x14ac:dyDescent="0.25">
      <c r="A8320" t="s">
        <v>4875</v>
      </c>
      <c r="C8320" s="2">
        <v>78000</v>
      </c>
      <c r="D8320">
        <v>1</v>
      </c>
      <c r="E8320" s="2">
        <v>78000</v>
      </c>
      <c r="F8320">
        <v>3</v>
      </c>
      <c r="G8320" s="2">
        <v>78000</v>
      </c>
      <c r="H8320" s="2">
        <v>78000</v>
      </c>
      <c r="J8320">
        <f t="shared" si="129"/>
        <v>0</v>
      </c>
    </row>
    <row r="8321" spans="1:10" x14ac:dyDescent="0.25">
      <c r="A8321" t="s">
        <v>5503</v>
      </c>
      <c r="B8321">
        <v>1</v>
      </c>
      <c r="C8321" s="2">
        <v>39</v>
      </c>
      <c r="D8321">
        <v>1</v>
      </c>
      <c r="E8321" s="2">
        <v>39</v>
      </c>
      <c r="F8321">
        <v>3</v>
      </c>
      <c r="G8321" s="2">
        <v>39</v>
      </c>
      <c r="H8321" s="2">
        <v>38.61</v>
      </c>
      <c r="I8321" t="s">
        <v>5503</v>
      </c>
      <c r="J8321">
        <f t="shared" si="129"/>
        <v>38.61</v>
      </c>
    </row>
    <row r="8322" spans="1:10" x14ac:dyDescent="0.25">
      <c r="A8322" t="s">
        <v>3618</v>
      </c>
      <c r="B8322">
        <v>1</v>
      </c>
      <c r="C8322" s="2">
        <v>199</v>
      </c>
      <c r="D8322">
        <v>1</v>
      </c>
      <c r="E8322" s="2">
        <v>199</v>
      </c>
      <c r="F8322">
        <v>3</v>
      </c>
      <c r="G8322" s="2">
        <v>199</v>
      </c>
      <c r="H8322" s="2">
        <v>197.01</v>
      </c>
      <c r="J8322">
        <f t="shared" si="129"/>
        <v>0</v>
      </c>
    </row>
    <row r="8323" spans="1:10" x14ac:dyDescent="0.25">
      <c r="A8323" t="s">
        <v>5478</v>
      </c>
      <c r="B8323">
        <v>1</v>
      </c>
      <c r="C8323" s="2">
        <v>199</v>
      </c>
      <c r="D8323">
        <v>1</v>
      </c>
      <c r="E8323" s="2">
        <v>199</v>
      </c>
      <c r="F8323">
        <v>3</v>
      </c>
      <c r="G8323" s="2">
        <v>199</v>
      </c>
      <c r="H8323" s="2">
        <v>197.01</v>
      </c>
      <c r="J8323">
        <f t="shared" ref="J8323:J8386" si="130">IF(I8323=0,0,H8323)</f>
        <v>0</v>
      </c>
    </row>
    <row r="8324" spans="1:10" x14ac:dyDescent="0.25">
      <c r="A8324" t="s">
        <v>3692</v>
      </c>
      <c r="B8324">
        <v>1</v>
      </c>
      <c r="C8324" s="2">
        <v>199</v>
      </c>
      <c r="D8324">
        <v>1</v>
      </c>
      <c r="E8324" s="2">
        <v>199</v>
      </c>
      <c r="F8324">
        <v>3</v>
      </c>
      <c r="G8324" s="2">
        <v>199</v>
      </c>
      <c r="H8324" s="2">
        <v>197.01</v>
      </c>
      <c r="J8324">
        <f t="shared" si="130"/>
        <v>0</v>
      </c>
    </row>
    <row r="8325" spans="1:10" x14ac:dyDescent="0.25">
      <c r="A8325" t="s">
        <v>3463</v>
      </c>
      <c r="B8325">
        <v>5</v>
      </c>
      <c r="C8325" s="2">
        <v>39</v>
      </c>
      <c r="D8325">
        <v>1</v>
      </c>
      <c r="E8325" s="2">
        <v>39</v>
      </c>
      <c r="F8325">
        <v>3</v>
      </c>
      <c r="G8325" s="2">
        <v>39</v>
      </c>
      <c r="H8325" s="2">
        <v>37.049999999999997</v>
      </c>
      <c r="J8325">
        <f t="shared" si="130"/>
        <v>0</v>
      </c>
    </row>
    <row r="8326" spans="1:10" x14ac:dyDescent="0.25">
      <c r="A8326" t="s">
        <v>6658</v>
      </c>
      <c r="B8326">
        <v>5</v>
      </c>
      <c r="C8326" s="2">
        <v>199</v>
      </c>
      <c r="D8326">
        <v>1</v>
      </c>
      <c r="E8326" s="2">
        <v>199</v>
      </c>
      <c r="F8326">
        <v>3</v>
      </c>
      <c r="G8326" s="2">
        <v>199</v>
      </c>
      <c r="H8326" s="2">
        <v>189.05</v>
      </c>
      <c r="J8326">
        <f t="shared" si="130"/>
        <v>0</v>
      </c>
    </row>
    <row r="8327" spans="1:10" x14ac:dyDescent="0.25">
      <c r="A8327" t="s">
        <v>6158</v>
      </c>
      <c r="B8327">
        <v>7.69</v>
      </c>
      <c r="C8327" s="2">
        <v>6500</v>
      </c>
      <c r="D8327">
        <v>1</v>
      </c>
      <c r="E8327" s="2">
        <v>6500</v>
      </c>
      <c r="F8327">
        <v>3</v>
      </c>
      <c r="G8327" s="2">
        <v>6500</v>
      </c>
      <c r="H8327" s="2">
        <v>6000.15</v>
      </c>
      <c r="J8327">
        <f t="shared" si="130"/>
        <v>0</v>
      </c>
    </row>
    <row r="8328" spans="1:10" x14ac:dyDescent="0.25">
      <c r="A8328" t="s">
        <v>6124</v>
      </c>
      <c r="B8328">
        <v>10</v>
      </c>
      <c r="C8328" s="2">
        <v>39</v>
      </c>
      <c r="D8328">
        <v>1</v>
      </c>
      <c r="E8328" s="2">
        <v>39</v>
      </c>
      <c r="F8328">
        <v>3</v>
      </c>
      <c r="G8328" s="2">
        <v>39</v>
      </c>
      <c r="H8328" s="2">
        <v>35.1</v>
      </c>
      <c r="J8328">
        <f t="shared" si="130"/>
        <v>0</v>
      </c>
    </row>
    <row r="8329" spans="1:10" x14ac:dyDescent="0.25">
      <c r="A8329" t="s">
        <v>4876</v>
      </c>
      <c r="B8329">
        <v>10</v>
      </c>
      <c r="C8329" s="2">
        <v>39</v>
      </c>
      <c r="D8329">
        <v>1</v>
      </c>
      <c r="E8329" s="2">
        <v>39</v>
      </c>
      <c r="F8329">
        <v>3</v>
      </c>
      <c r="G8329" s="2">
        <v>39</v>
      </c>
      <c r="H8329" s="2">
        <v>35.1</v>
      </c>
      <c r="J8329">
        <f t="shared" si="130"/>
        <v>0</v>
      </c>
    </row>
    <row r="8330" spans="1:10" x14ac:dyDescent="0.25">
      <c r="A8330" t="s">
        <v>3491</v>
      </c>
      <c r="B8330">
        <v>10</v>
      </c>
      <c r="C8330" s="2">
        <v>199</v>
      </c>
      <c r="D8330">
        <v>1</v>
      </c>
      <c r="E8330" s="2">
        <v>199</v>
      </c>
      <c r="F8330">
        <v>3</v>
      </c>
      <c r="G8330" s="2">
        <v>199</v>
      </c>
      <c r="H8330" s="2">
        <v>179.1</v>
      </c>
      <c r="J8330">
        <f t="shared" si="130"/>
        <v>0</v>
      </c>
    </row>
    <row r="8331" spans="1:10" x14ac:dyDescent="0.25">
      <c r="A8331" t="s">
        <v>3593</v>
      </c>
      <c r="B8331">
        <v>10</v>
      </c>
      <c r="C8331" s="2">
        <v>199</v>
      </c>
      <c r="D8331">
        <v>1</v>
      </c>
      <c r="E8331" s="2">
        <v>199</v>
      </c>
      <c r="F8331">
        <v>3</v>
      </c>
      <c r="G8331" s="2">
        <v>199</v>
      </c>
      <c r="H8331" s="2">
        <v>179.1</v>
      </c>
      <c r="J8331">
        <f t="shared" si="130"/>
        <v>0</v>
      </c>
    </row>
    <row r="8332" spans="1:10" x14ac:dyDescent="0.25">
      <c r="A8332" t="s">
        <v>3434</v>
      </c>
      <c r="B8332">
        <v>10</v>
      </c>
      <c r="C8332" s="2">
        <v>199</v>
      </c>
      <c r="D8332">
        <v>1</v>
      </c>
      <c r="E8332" s="2">
        <v>199</v>
      </c>
      <c r="F8332">
        <v>3</v>
      </c>
      <c r="G8332" s="2">
        <v>199</v>
      </c>
      <c r="H8332" s="2">
        <v>179.1</v>
      </c>
      <c r="J8332">
        <f t="shared" si="130"/>
        <v>0</v>
      </c>
    </row>
    <row r="8333" spans="1:10" x14ac:dyDescent="0.25">
      <c r="A8333" t="s">
        <v>6372</v>
      </c>
      <c r="B8333">
        <v>10</v>
      </c>
      <c r="C8333" s="2">
        <v>199</v>
      </c>
      <c r="D8333">
        <v>1</v>
      </c>
      <c r="E8333" s="2">
        <v>199</v>
      </c>
      <c r="F8333">
        <v>3</v>
      </c>
      <c r="G8333" s="2">
        <v>199</v>
      </c>
      <c r="H8333" s="2">
        <v>179.1</v>
      </c>
      <c r="J8333">
        <f t="shared" si="130"/>
        <v>0</v>
      </c>
    </row>
    <row r="8334" spans="1:10" x14ac:dyDescent="0.25">
      <c r="A8334" t="s">
        <v>6654</v>
      </c>
      <c r="B8334">
        <v>10</v>
      </c>
      <c r="C8334" s="2">
        <v>13000</v>
      </c>
      <c r="D8334">
        <v>1</v>
      </c>
      <c r="E8334" s="2">
        <v>13000</v>
      </c>
      <c r="F8334">
        <v>3</v>
      </c>
      <c r="G8334" s="2">
        <v>13000</v>
      </c>
      <c r="H8334" s="2">
        <v>11700</v>
      </c>
      <c r="J8334">
        <f t="shared" si="130"/>
        <v>0</v>
      </c>
    </row>
    <row r="8335" spans="1:10" x14ac:dyDescent="0.25">
      <c r="A8335" t="s">
        <v>6579</v>
      </c>
      <c r="B8335">
        <v>11</v>
      </c>
      <c r="C8335" s="2">
        <v>199</v>
      </c>
      <c r="D8335">
        <v>1</v>
      </c>
      <c r="E8335" s="2">
        <v>199</v>
      </c>
      <c r="F8335">
        <v>3</v>
      </c>
      <c r="G8335" s="2">
        <v>199</v>
      </c>
      <c r="H8335" s="2">
        <v>177.11</v>
      </c>
      <c r="J8335">
        <f t="shared" si="130"/>
        <v>0</v>
      </c>
    </row>
    <row r="8336" spans="1:10" x14ac:dyDescent="0.25">
      <c r="A8336" t="s">
        <v>3987</v>
      </c>
      <c r="B8336">
        <v>15</v>
      </c>
      <c r="C8336" s="2">
        <v>39</v>
      </c>
      <c r="D8336">
        <v>1</v>
      </c>
      <c r="E8336" s="2">
        <v>39</v>
      </c>
      <c r="F8336">
        <v>3</v>
      </c>
      <c r="G8336" s="2">
        <v>39</v>
      </c>
      <c r="H8336" s="2">
        <v>33.15</v>
      </c>
      <c r="I8336" t="s">
        <v>3987</v>
      </c>
      <c r="J8336">
        <f t="shared" si="130"/>
        <v>33.15</v>
      </c>
    </row>
    <row r="8337" spans="1:10" x14ac:dyDescent="0.25">
      <c r="A8337" t="s">
        <v>5481</v>
      </c>
      <c r="B8337">
        <v>15</v>
      </c>
      <c r="C8337" s="2">
        <v>199</v>
      </c>
      <c r="D8337">
        <v>1</v>
      </c>
      <c r="E8337" s="2">
        <v>199</v>
      </c>
      <c r="F8337">
        <v>3</v>
      </c>
      <c r="G8337" s="2">
        <v>199</v>
      </c>
      <c r="H8337" s="2">
        <v>169.15</v>
      </c>
      <c r="J8337">
        <f t="shared" si="130"/>
        <v>0</v>
      </c>
    </row>
    <row r="8338" spans="1:10" x14ac:dyDescent="0.25">
      <c r="A8338" t="s">
        <v>5512</v>
      </c>
      <c r="B8338">
        <v>18</v>
      </c>
      <c r="C8338" s="2">
        <v>39</v>
      </c>
      <c r="D8338">
        <v>1</v>
      </c>
      <c r="E8338" s="2">
        <v>39</v>
      </c>
      <c r="F8338">
        <v>3</v>
      </c>
      <c r="G8338" s="2">
        <v>39</v>
      </c>
      <c r="H8338" s="2">
        <v>31.98</v>
      </c>
      <c r="J8338">
        <f t="shared" si="130"/>
        <v>0</v>
      </c>
    </row>
    <row r="8339" spans="1:10" x14ac:dyDescent="0.25">
      <c r="A8339" t="s">
        <v>3634</v>
      </c>
      <c r="B8339">
        <v>18</v>
      </c>
      <c r="C8339" s="2">
        <v>39</v>
      </c>
      <c r="D8339">
        <v>1</v>
      </c>
      <c r="E8339" s="2">
        <v>39</v>
      </c>
      <c r="F8339">
        <v>3</v>
      </c>
      <c r="G8339" s="2">
        <v>39</v>
      </c>
      <c r="H8339" s="2">
        <v>31.98</v>
      </c>
      <c r="J8339">
        <f t="shared" si="130"/>
        <v>0</v>
      </c>
    </row>
    <row r="8340" spans="1:10" x14ac:dyDescent="0.25">
      <c r="A8340" t="s">
        <v>3405</v>
      </c>
      <c r="B8340">
        <v>18</v>
      </c>
      <c r="C8340" s="2">
        <v>39</v>
      </c>
      <c r="D8340">
        <v>1</v>
      </c>
      <c r="E8340" s="2">
        <v>39</v>
      </c>
      <c r="F8340">
        <v>3</v>
      </c>
      <c r="G8340" s="2">
        <v>39</v>
      </c>
      <c r="H8340" s="2">
        <v>31.98</v>
      </c>
      <c r="J8340">
        <f t="shared" si="130"/>
        <v>0</v>
      </c>
    </row>
    <row r="8341" spans="1:10" x14ac:dyDescent="0.25">
      <c r="A8341" t="s">
        <v>3963</v>
      </c>
      <c r="B8341">
        <v>18</v>
      </c>
      <c r="C8341" s="2">
        <v>39</v>
      </c>
      <c r="D8341">
        <v>1</v>
      </c>
      <c r="E8341" s="2">
        <v>39</v>
      </c>
      <c r="F8341">
        <v>3</v>
      </c>
      <c r="G8341" s="2">
        <v>39</v>
      </c>
      <c r="H8341" s="2">
        <v>31.98</v>
      </c>
      <c r="J8341">
        <f t="shared" si="130"/>
        <v>0</v>
      </c>
    </row>
    <row r="8342" spans="1:10" x14ac:dyDescent="0.25">
      <c r="A8342" t="s">
        <v>3418</v>
      </c>
      <c r="B8342">
        <v>18</v>
      </c>
      <c r="C8342" s="2">
        <v>199</v>
      </c>
      <c r="D8342">
        <v>1</v>
      </c>
      <c r="E8342" s="2">
        <v>199</v>
      </c>
      <c r="F8342">
        <v>3</v>
      </c>
      <c r="G8342" s="2">
        <v>199</v>
      </c>
      <c r="H8342" s="2">
        <v>163.18</v>
      </c>
      <c r="J8342">
        <f t="shared" si="130"/>
        <v>0</v>
      </c>
    </row>
    <row r="8343" spans="1:10" x14ac:dyDescent="0.25">
      <c r="A8343" t="s">
        <v>4239</v>
      </c>
      <c r="B8343">
        <v>18</v>
      </c>
      <c r="C8343" s="2">
        <v>199</v>
      </c>
      <c r="D8343">
        <v>1</v>
      </c>
      <c r="E8343" s="2">
        <v>199</v>
      </c>
      <c r="F8343">
        <v>3</v>
      </c>
      <c r="G8343" s="2">
        <v>199</v>
      </c>
      <c r="H8343" s="2">
        <v>163.18</v>
      </c>
      <c r="J8343">
        <f t="shared" si="130"/>
        <v>0</v>
      </c>
    </row>
    <row r="8344" spans="1:10" x14ac:dyDescent="0.25">
      <c r="A8344" t="s">
        <v>3406</v>
      </c>
      <c r="B8344">
        <v>18</v>
      </c>
      <c r="C8344" s="2">
        <v>78000</v>
      </c>
      <c r="D8344">
        <v>1</v>
      </c>
      <c r="E8344" s="2">
        <v>78000</v>
      </c>
      <c r="F8344">
        <v>3</v>
      </c>
      <c r="G8344" s="2">
        <v>78000</v>
      </c>
      <c r="H8344" s="2">
        <v>63960</v>
      </c>
      <c r="J8344">
        <f t="shared" si="130"/>
        <v>0</v>
      </c>
    </row>
    <row r="8345" spans="1:10" x14ac:dyDescent="0.25">
      <c r="A8345" t="s">
        <v>6597</v>
      </c>
      <c r="B8345">
        <v>18</v>
      </c>
      <c r="C8345" s="2">
        <v>78000</v>
      </c>
      <c r="D8345">
        <v>1</v>
      </c>
      <c r="E8345" s="2">
        <v>78000</v>
      </c>
      <c r="F8345">
        <v>3</v>
      </c>
      <c r="G8345" s="2">
        <v>78000</v>
      </c>
      <c r="H8345" s="2">
        <v>63960</v>
      </c>
      <c r="J8345">
        <f t="shared" si="130"/>
        <v>0</v>
      </c>
    </row>
    <row r="8346" spans="1:10" x14ac:dyDescent="0.25">
      <c r="A8346" t="s">
        <v>3977</v>
      </c>
      <c r="B8346">
        <v>20</v>
      </c>
      <c r="C8346" s="2">
        <v>199</v>
      </c>
      <c r="D8346">
        <v>1</v>
      </c>
      <c r="E8346" s="2">
        <v>199</v>
      </c>
      <c r="F8346">
        <v>3</v>
      </c>
      <c r="G8346" s="2">
        <v>199</v>
      </c>
      <c r="H8346" s="2">
        <v>159.19999999999999</v>
      </c>
      <c r="J8346">
        <f t="shared" si="130"/>
        <v>0</v>
      </c>
    </row>
    <row r="8347" spans="1:10" x14ac:dyDescent="0.25">
      <c r="A8347" t="s">
        <v>3555</v>
      </c>
      <c r="B8347">
        <v>20</v>
      </c>
      <c r="C8347" s="2">
        <v>199</v>
      </c>
      <c r="D8347">
        <v>1</v>
      </c>
      <c r="E8347" s="2">
        <v>199</v>
      </c>
      <c r="F8347">
        <v>3</v>
      </c>
      <c r="G8347" s="2">
        <v>199</v>
      </c>
      <c r="H8347" s="2">
        <v>159.19999999999999</v>
      </c>
      <c r="J8347">
        <f t="shared" si="130"/>
        <v>0</v>
      </c>
    </row>
    <row r="8348" spans="1:10" x14ac:dyDescent="0.25">
      <c r="A8348" t="s">
        <v>3620</v>
      </c>
      <c r="B8348">
        <v>25</v>
      </c>
      <c r="C8348" s="2">
        <v>199</v>
      </c>
      <c r="D8348">
        <v>1</v>
      </c>
      <c r="E8348" s="2">
        <v>199</v>
      </c>
      <c r="F8348">
        <v>3</v>
      </c>
      <c r="G8348" s="2">
        <v>199</v>
      </c>
      <c r="H8348" s="2">
        <v>149.25</v>
      </c>
      <c r="J8348">
        <f t="shared" si="130"/>
        <v>0</v>
      </c>
    </row>
    <row r="8349" spans="1:10" x14ac:dyDescent="0.25">
      <c r="A8349" t="s">
        <v>6598</v>
      </c>
      <c r="B8349">
        <v>25</v>
      </c>
      <c r="C8349" s="2">
        <v>3299</v>
      </c>
      <c r="D8349">
        <v>1</v>
      </c>
      <c r="E8349" s="2">
        <v>2999</v>
      </c>
      <c r="F8349">
        <v>3</v>
      </c>
      <c r="G8349" s="2">
        <v>2999</v>
      </c>
      <c r="H8349" s="2">
        <v>2249.25</v>
      </c>
      <c r="J8349">
        <f t="shared" si="130"/>
        <v>0</v>
      </c>
    </row>
    <row r="8350" spans="1:10" x14ac:dyDescent="0.25">
      <c r="A8350" t="s">
        <v>3464</v>
      </c>
      <c r="B8350">
        <v>50</v>
      </c>
      <c r="C8350" s="2">
        <v>199</v>
      </c>
      <c r="D8350">
        <v>1</v>
      </c>
      <c r="E8350" s="2">
        <v>199</v>
      </c>
      <c r="F8350">
        <v>3</v>
      </c>
      <c r="G8350" s="2">
        <v>199</v>
      </c>
      <c r="H8350" s="2">
        <v>99.5</v>
      </c>
      <c r="J8350">
        <f t="shared" si="130"/>
        <v>0</v>
      </c>
    </row>
    <row r="8351" spans="1:10" x14ac:dyDescent="0.25">
      <c r="A8351" t="s">
        <v>5472</v>
      </c>
      <c r="B8351">
        <v>50</v>
      </c>
      <c r="C8351" s="2">
        <v>199</v>
      </c>
      <c r="D8351">
        <v>1</v>
      </c>
      <c r="E8351" s="2">
        <v>199</v>
      </c>
      <c r="F8351">
        <v>3</v>
      </c>
      <c r="G8351" s="2">
        <v>199</v>
      </c>
      <c r="H8351" s="2">
        <v>99.5</v>
      </c>
      <c r="I8351" t="s">
        <v>5472</v>
      </c>
      <c r="J8351">
        <f t="shared" si="130"/>
        <v>99.5</v>
      </c>
    </row>
    <row r="8352" spans="1:10" x14ac:dyDescent="0.25">
      <c r="A8352" t="s">
        <v>3968</v>
      </c>
      <c r="C8352" s="2">
        <v>199</v>
      </c>
      <c r="D8352">
        <v>2</v>
      </c>
      <c r="E8352" s="2">
        <v>199</v>
      </c>
      <c r="F8352">
        <v>3</v>
      </c>
      <c r="G8352" s="2">
        <v>398</v>
      </c>
      <c r="H8352" s="2">
        <v>398</v>
      </c>
      <c r="J8352">
        <f t="shared" si="130"/>
        <v>0</v>
      </c>
    </row>
    <row r="8353" spans="1:10" x14ac:dyDescent="0.25">
      <c r="A8353" t="s">
        <v>4870</v>
      </c>
      <c r="C8353" s="2">
        <v>199</v>
      </c>
      <c r="D8353">
        <v>2</v>
      </c>
      <c r="E8353" s="2">
        <v>199</v>
      </c>
      <c r="F8353">
        <v>3</v>
      </c>
      <c r="G8353" s="2">
        <v>398</v>
      </c>
      <c r="H8353" s="2">
        <v>398</v>
      </c>
      <c r="J8353">
        <f t="shared" si="130"/>
        <v>0</v>
      </c>
    </row>
    <row r="8354" spans="1:10" x14ac:dyDescent="0.25">
      <c r="A8354" t="s">
        <v>3590</v>
      </c>
      <c r="C8354" s="2">
        <v>199</v>
      </c>
      <c r="D8354">
        <v>2</v>
      </c>
      <c r="E8354" s="2">
        <v>199</v>
      </c>
      <c r="F8354">
        <v>3</v>
      </c>
      <c r="G8354" s="2">
        <v>398</v>
      </c>
      <c r="H8354" s="2">
        <v>398</v>
      </c>
      <c r="J8354">
        <f t="shared" si="130"/>
        <v>0</v>
      </c>
    </row>
    <row r="8355" spans="1:10" x14ac:dyDescent="0.25">
      <c r="A8355" t="s">
        <v>6453</v>
      </c>
      <c r="C8355" s="2">
        <v>199</v>
      </c>
      <c r="D8355">
        <v>2</v>
      </c>
      <c r="E8355" s="2">
        <v>199</v>
      </c>
      <c r="F8355">
        <v>3</v>
      </c>
      <c r="G8355" s="2">
        <v>398</v>
      </c>
      <c r="H8355" s="2">
        <v>398</v>
      </c>
      <c r="J8355">
        <f t="shared" si="130"/>
        <v>0</v>
      </c>
    </row>
    <row r="8356" spans="1:10" x14ac:dyDescent="0.25">
      <c r="A8356" t="s">
        <v>6160</v>
      </c>
      <c r="C8356" s="2">
        <v>199</v>
      </c>
      <c r="D8356">
        <v>2</v>
      </c>
      <c r="E8356" s="2">
        <v>199</v>
      </c>
      <c r="F8356">
        <v>3</v>
      </c>
      <c r="G8356" s="2">
        <v>398</v>
      </c>
      <c r="H8356" s="2">
        <v>398</v>
      </c>
      <c r="J8356">
        <f t="shared" si="130"/>
        <v>0</v>
      </c>
    </row>
    <row r="8357" spans="1:10" x14ac:dyDescent="0.25">
      <c r="A8357" t="s">
        <v>5502</v>
      </c>
      <c r="C8357" s="2">
        <v>199</v>
      </c>
      <c r="D8357">
        <v>2</v>
      </c>
      <c r="E8357" s="2">
        <v>199</v>
      </c>
      <c r="F8357">
        <v>3</v>
      </c>
      <c r="G8357" s="2">
        <v>398</v>
      </c>
      <c r="H8357" s="2">
        <v>398</v>
      </c>
      <c r="J8357">
        <f t="shared" si="130"/>
        <v>0</v>
      </c>
    </row>
    <row r="8358" spans="1:10" x14ac:dyDescent="0.25">
      <c r="A8358" t="s">
        <v>5473</v>
      </c>
      <c r="C8358" s="2">
        <v>199</v>
      </c>
      <c r="D8358">
        <v>2</v>
      </c>
      <c r="E8358" s="2">
        <v>199</v>
      </c>
      <c r="F8358">
        <v>3</v>
      </c>
      <c r="G8358" s="2">
        <v>398</v>
      </c>
      <c r="H8358" s="2">
        <v>398</v>
      </c>
      <c r="J8358">
        <f t="shared" si="130"/>
        <v>0</v>
      </c>
    </row>
    <row r="8359" spans="1:10" x14ac:dyDescent="0.25">
      <c r="A8359" t="s">
        <v>6289</v>
      </c>
      <c r="C8359" s="2">
        <v>199</v>
      </c>
      <c r="D8359">
        <v>2</v>
      </c>
      <c r="E8359" s="2">
        <v>199</v>
      </c>
      <c r="F8359">
        <v>3</v>
      </c>
      <c r="G8359" s="2">
        <v>398</v>
      </c>
      <c r="H8359" s="2">
        <v>398</v>
      </c>
      <c r="J8359">
        <f t="shared" si="130"/>
        <v>0</v>
      </c>
    </row>
    <row r="8360" spans="1:10" x14ac:dyDescent="0.25">
      <c r="A8360" t="s">
        <v>4229</v>
      </c>
      <c r="C8360" s="2">
        <v>199</v>
      </c>
      <c r="D8360">
        <v>2</v>
      </c>
      <c r="E8360" s="2">
        <v>199</v>
      </c>
      <c r="F8360">
        <v>3</v>
      </c>
      <c r="G8360" s="2">
        <v>398</v>
      </c>
      <c r="H8360" s="2">
        <v>398</v>
      </c>
      <c r="I8360" t="s">
        <v>4229</v>
      </c>
      <c r="J8360">
        <f t="shared" si="130"/>
        <v>398</v>
      </c>
    </row>
    <row r="8361" spans="1:10" x14ac:dyDescent="0.25">
      <c r="A8361" t="s">
        <v>5037</v>
      </c>
      <c r="C8361" s="2">
        <v>199</v>
      </c>
      <c r="D8361">
        <v>2</v>
      </c>
      <c r="E8361" s="2">
        <v>199</v>
      </c>
      <c r="F8361">
        <v>3</v>
      </c>
      <c r="G8361" s="2">
        <v>398</v>
      </c>
      <c r="H8361" s="2">
        <v>398</v>
      </c>
      <c r="J8361">
        <f t="shared" si="130"/>
        <v>0</v>
      </c>
    </row>
    <row r="8362" spans="1:10" x14ac:dyDescent="0.25">
      <c r="A8362" t="s">
        <v>3480</v>
      </c>
      <c r="B8362">
        <v>10</v>
      </c>
      <c r="C8362" s="2">
        <v>39</v>
      </c>
      <c r="D8362">
        <v>2</v>
      </c>
      <c r="E8362" s="2">
        <v>39</v>
      </c>
      <c r="F8362">
        <v>3</v>
      </c>
      <c r="G8362" s="2">
        <v>78</v>
      </c>
      <c r="H8362" s="2">
        <v>70.2</v>
      </c>
      <c r="J8362">
        <f t="shared" si="130"/>
        <v>0</v>
      </c>
    </row>
    <row r="8363" spans="1:10" x14ac:dyDescent="0.25">
      <c r="A8363" t="s">
        <v>6150</v>
      </c>
      <c r="B8363">
        <v>10</v>
      </c>
      <c r="C8363" s="2">
        <v>199</v>
      </c>
      <c r="D8363">
        <v>2</v>
      </c>
      <c r="E8363" s="2">
        <v>199</v>
      </c>
      <c r="F8363">
        <v>3</v>
      </c>
      <c r="G8363" s="2">
        <v>398</v>
      </c>
      <c r="H8363" s="2">
        <v>358.2</v>
      </c>
      <c r="J8363">
        <f t="shared" si="130"/>
        <v>0</v>
      </c>
    </row>
    <row r="8364" spans="1:10" x14ac:dyDescent="0.25">
      <c r="A8364" t="s">
        <v>4989</v>
      </c>
      <c r="B8364">
        <v>10</v>
      </c>
      <c r="C8364" s="2">
        <v>1199</v>
      </c>
      <c r="D8364">
        <v>2</v>
      </c>
      <c r="E8364" s="2">
        <v>1199</v>
      </c>
      <c r="F8364">
        <v>3</v>
      </c>
      <c r="G8364" s="2">
        <v>2398</v>
      </c>
      <c r="H8364" s="2">
        <v>2158.1999999999998</v>
      </c>
      <c r="J8364">
        <f t="shared" si="130"/>
        <v>0</v>
      </c>
    </row>
    <row r="8365" spans="1:10" x14ac:dyDescent="0.25">
      <c r="A8365" t="s">
        <v>5449</v>
      </c>
      <c r="B8365">
        <v>18</v>
      </c>
      <c r="C8365" s="2">
        <v>199</v>
      </c>
      <c r="D8365">
        <v>2</v>
      </c>
      <c r="E8365" s="2">
        <v>199</v>
      </c>
      <c r="F8365">
        <v>3</v>
      </c>
      <c r="G8365" s="2">
        <v>398</v>
      </c>
      <c r="H8365" s="2">
        <v>326.36</v>
      </c>
      <c r="J8365">
        <f t="shared" si="130"/>
        <v>0</v>
      </c>
    </row>
    <row r="8366" spans="1:10" x14ac:dyDescent="0.25">
      <c r="A8366" t="s">
        <v>5520</v>
      </c>
      <c r="B8366">
        <v>18</v>
      </c>
      <c r="C8366" s="2">
        <v>199</v>
      </c>
      <c r="D8366">
        <v>2</v>
      </c>
      <c r="E8366" s="2">
        <v>199</v>
      </c>
      <c r="F8366">
        <v>3</v>
      </c>
      <c r="G8366" s="2">
        <v>398</v>
      </c>
      <c r="H8366" s="2">
        <v>326.36</v>
      </c>
      <c r="J8366">
        <f t="shared" si="130"/>
        <v>0</v>
      </c>
    </row>
    <row r="8367" spans="1:10" x14ac:dyDescent="0.25">
      <c r="A8367" t="s">
        <v>3430</v>
      </c>
      <c r="B8367">
        <v>18</v>
      </c>
      <c r="C8367" s="2">
        <v>199</v>
      </c>
      <c r="D8367">
        <v>2</v>
      </c>
      <c r="E8367" s="2">
        <v>199</v>
      </c>
      <c r="F8367">
        <v>3</v>
      </c>
      <c r="G8367" s="2">
        <v>398</v>
      </c>
      <c r="H8367" s="2">
        <v>326.36</v>
      </c>
      <c r="J8367">
        <f t="shared" si="130"/>
        <v>0</v>
      </c>
    </row>
    <row r="8368" spans="1:10" x14ac:dyDescent="0.25">
      <c r="A8368" t="s">
        <v>3556</v>
      </c>
      <c r="B8368">
        <v>18</v>
      </c>
      <c r="C8368" s="2">
        <v>199</v>
      </c>
      <c r="D8368">
        <v>2</v>
      </c>
      <c r="E8368" s="2">
        <v>199</v>
      </c>
      <c r="F8368">
        <v>3</v>
      </c>
      <c r="G8368" s="2">
        <v>398</v>
      </c>
      <c r="H8368" s="2">
        <v>326.36</v>
      </c>
      <c r="J8368">
        <f t="shared" si="130"/>
        <v>0</v>
      </c>
    </row>
    <row r="8369" spans="1:10" x14ac:dyDescent="0.25">
      <c r="A8369" t="s">
        <v>3584</v>
      </c>
      <c r="B8369">
        <v>20</v>
      </c>
      <c r="C8369" s="2">
        <v>199</v>
      </c>
      <c r="D8369">
        <v>2</v>
      </c>
      <c r="E8369" s="2">
        <v>199</v>
      </c>
      <c r="F8369">
        <v>3</v>
      </c>
      <c r="G8369" s="2">
        <v>398</v>
      </c>
      <c r="H8369" s="2">
        <v>318.39999999999998</v>
      </c>
      <c r="J8369">
        <f t="shared" si="130"/>
        <v>0</v>
      </c>
    </row>
    <row r="8370" spans="1:10" x14ac:dyDescent="0.25">
      <c r="A8370" t="s">
        <v>3482</v>
      </c>
      <c r="C8370" s="2">
        <v>199</v>
      </c>
      <c r="D8370">
        <v>3</v>
      </c>
      <c r="E8370" s="2">
        <v>199</v>
      </c>
      <c r="F8370">
        <v>3</v>
      </c>
      <c r="G8370" s="2">
        <v>597</v>
      </c>
      <c r="H8370" s="2">
        <v>597</v>
      </c>
      <c r="J8370">
        <f t="shared" si="130"/>
        <v>0</v>
      </c>
    </row>
    <row r="8371" spans="1:10" x14ac:dyDescent="0.25">
      <c r="A8371" t="s">
        <v>4778</v>
      </c>
      <c r="C8371" s="2">
        <v>199</v>
      </c>
      <c r="D8371">
        <v>3</v>
      </c>
      <c r="E8371" s="2">
        <v>199</v>
      </c>
      <c r="F8371">
        <v>3</v>
      </c>
      <c r="G8371" s="2">
        <v>597</v>
      </c>
      <c r="H8371" s="2">
        <v>597</v>
      </c>
      <c r="J8371">
        <f t="shared" si="130"/>
        <v>0</v>
      </c>
    </row>
    <row r="8372" spans="1:10" x14ac:dyDescent="0.25">
      <c r="A8372" t="s">
        <v>3948</v>
      </c>
      <c r="C8372" s="2">
        <v>199</v>
      </c>
      <c r="D8372">
        <v>3</v>
      </c>
      <c r="E8372" s="2">
        <v>199</v>
      </c>
      <c r="F8372">
        <v>3</v>
      </c>
      <c r="G8372" s="2">
        <v>597</v>
      </c>
      <c r="H8372" s="2">
        <v>597</v>
      </c>
      <c r="J8372">
        <f t="shared" si="130"/>
        <v>0</v>
      </c>
    </row>
    <row r="8373" spans="1:10" x14ac:dyDescent="0.25">
      <c r="A8373" t="s">
        <v>6315</v>
      </c>
      <c r="C8373" s="2">
        <v>199</v>
      </c>
      <c r="D8373">
        <v>3</v>
      </c>
      <c r="E8373" s="2">
        <v>199</v>
      </c>
      <c r="F8373">
        <v>3</v>
      </c>
      <c r="G8373" s="2">
        <v>597</v>
      </c>
      <c r="H8373" s="2">
        <v>597</v>
      </c>
      <c r="J8373">
        <f t="shared" si="130"/>
        <v>0</v>
      </c>
    </row>
    <row r="8374" spans="1:10" x14ac:dyDescent="0.25">
      <c r="A8374" t="s">
        <v>4779</v>
      </c>
      <c r="C8374" s="2">
        <v>199</v>
      </c>
      <c r="D8374">
        <v>3</v>
      </c>
      <c r="E8374" s="2">
        <v>199</v>
      </c>
      <c r="F8374">
        <v>3</v>
      </c>
      <c r="G8374" s="2">
        <v>597</v>
      </c>
      <c r="H8374" s="2">
        <v>597</v>
      </c>
      <c r="J8374">
        <f t="shared" si="130"/>
        <v>0</v>
      </c>
    </row>
    <row r="8375" spans="1:10" x14ac:dyDescent="0.25">
      <c r="A8375" t="s">
        <v>4807</v>
      </c>
      <c r="C8375" s="2">
        <v>199</v>
      </c>
      <c r="D8375">
        <v>3</v>
      </c>
      <c r="E8375" s="2">
        <v>199</v>
      </c>
      <c r="F8375">
        <v>3</v>
      </c>
      <c r="G8375" s="2">
        <v>597</v>
      </c>
      <c r="H8375" s="2">
        <v>597</v>
      </c>
      <c r="J8375">
        <f t="shared" si="130"/>
        <v>0</v>
      </c>
    </row>
    <row r="8376" spans="1:10" x14ac:dyDescent="0.25">
      <c r="A8376" t="s">
        <v>4776</v>
      </c>
      <c r="C8376" s="2">
        <v>199</v>
      </c>
      <c r="D8376">
        <v>3</v>
      </c>
      <c r="E8376" s="2">
        <v>199</v>
      </c>
      <c r="F8376">
        <v>3</v>
      </c>
      <c r="G8376" s="2">
        <v>597</v>
      </c>
      <c r="H8376" s="2">
        <v>597</v>
      </c>
      <c r="J8376">
        <f t="shared" si="130"/>
        <v>0</v>
      </c>
    </row>
    <row r="8377" spans="1:10" x14ac:dyDescent="0.25">
      <c r="A8377" t="s">
        <v>4777</v>
      </c>
      <c r="C8377" s="2">
        <v>199</v>
      </c>
      <c r="D8377">
        <v>3</v>
      </c>
      <c r="E8377" s="2">
        <v>199</v>
      </c>
      <c r="F8377">
        <v>3</v>
      </c>
      <c r="G8377" s="2">
        <v>597</v>
      </c>
      <c r="H8377" s="2">
        <v>597</v>
      </c>
      <c r="J8377">
        <f t="shared" si="130"/>
        <v>0</v>
      </c>
    </row>
    <row r="8378" spans="1:10" x14ac:dyDescent="0.25">
      <c r="A8378" t="s">
        <v>4877</v>
      </c>
      <c r="B8378">
        <v>10</v>
      </c>
      <c r="C8378" s="2">
        <v>199</v>
      </c>
      <c r="D8378">
        <v>3</v>
      </c>
      <c r="E8378" s="2">
        <v>199</v>
      </c>
      <c r="F8378">
        <v>3</v>
      </c>
      <c r="G8378" s="2">
        <v>597</v>
      </c>
      <c r="H8378" s="2">
        <v>537.29999999999995</v>
      </c>
      <c r="J8378">
        <f t="shared" si="130"/>
        <v>0</v>
      </c>
    </row>
    <row r="8379" spans="1:10" x14ac:dyDescent="0.25">
      <c r="A8379" t="s">
        <v>6600</v>
      </c>
      <c r="B8379">
        <v>25</v>
      </c>
      <c r="C8379" s="2">
        <v>1199</v>
      </c>
      <c r="D8379">
        <v>3</v>
      </c>
      <c r="E8379" s="2">
        <v>1199</v>
      </c>
      <c r="F8379">
        <v>3</v>
      </c>
      <c r="G8379" s="2">
        <v>3597</v>
      </c>
      <c r="H8379" s="2">
        <v>2697.75</v>
      </c>
      <c r="J8379">
        <f t="shared" si="130"/>
        <v>0</v>
      </c>
    </row>
    <row r="8380" spans="1:10" x14ac:dyDescent="0.25">
      <c r="A8380" t="s">
        <v>6326</v>
      </c>
      <c r="C8380" s="2">
        <v>199</v>
      </c>
      <c r="D8380">
        <v>4</v>
      </c>
      <c r="E8380" s="2">
        <v>199</v>
      </c>
      <c r="F8380">
        <v>3</v>
      </c>
      <c r="G8380" s="2">
        <v>796</v>
      </c>
      <c r="H8380" s="2">
        <v>796</v>
      </c>
      <c r="J8380">
        <f t="shared" si="130"/>
        <v>0</v>
      </c>
    </row>
    <row r="8381" spans="1:10" x14ac:dyDescent="0.25">
      <c r="A8381" t="s">
        <v>3414</v>
      </c>
      <c r="B8381">
        <v>18</v>
      </c>
      <c r="C8381" s="2">
        <v>39</v>
      </c>
      <c r="D8381">
        <v>4</v>
      </c>
      <c r="E8381" s="2">
        <v>39</v>
      </c>
      <c r="F8381">
        <v>3</v>
      </c>
      <c r="G8381" s="2">
        <v>156</v>
      </c>
      <c r="H8381" s="2">
        <v>127.92</v>
      </c>
      <c r="J8381">
        <f t="shared" si="130"/>
        <v>0</v>
      </c>
    </row>
    <row r="8382" spans="1:10" x14ac:dyDescent="0.25">
      <c r="A8382" t="s">
        <v>4180</v>
      </c>
      <c r="B8382">
        <v>18</v>
      </c>
      <c r="C8382" s="2">
        <v>39</v>
      </c>
      <c r="D8382">
        <v>4</v>
      </c>
      <c r="E8382" s="2">
        <v>39</v>
      </c>
      <c r="F8382">
        <v>3</v>
      </c>
      <c r="G8382" s="2">
        <v>156</v>
      </c>
      <c r="H8382" s="2">
        <v>127.92</v>
      </c>
      <c r="J8382">
        <f t="shared" si="130"/>
        <v>0</v>
      </c>
    </row>
    <row r="8383" spans="1:10" x14ac:dyDescent="0.25">
      <c r="A8383" t="s">
        <v>3402</v>
      </c>
      <c r="C8383" s="2">
        <v>39</v>
      </c>
      <c r="D8383">
        <v>5</v>
      </c>
      <c r="E8383" s="2">
        <v>39</v>
      </c>
      <c r="F8383">
        <v>3</v>
      </c>
      <c r="G8383" s="2">
        <v>195</v>
      </c>
      <c r="H8383" s="2">
        <v>195</v>
      </c>
      <c r="J8383">
        <f t="shared" si="130"/>
        <v>0</v>
      </c>
    </row>
    <row r="8384" spans="1:10" x14ac:dyDescent="0.25">
      <c r="A8384" t="s">
        <v>3401</v>
      </c>
      <c r="C8384" s="2">
        <v>39</v>
      </c>
      <c r="D8384">
        <v>5</v>
      </c>
      <c r="E8384" s="2">
        <v>39</v>
      </c>
      <c r="F8384">
        <v>3</v>
      </c>
      <c r="G8384" s="2">
        <v>195</v>
      </c>
      <c r="H8384" s="2">
        <v>195</v>
      </c>
      <c r="J8384">
        <f t="shared" si="130"/>
        <v>0</v>
      </c>
    </row>
    <row r="8385" spans="1:10" x14ac:dyDescent="0.25">
      <c r="A8385" t="s">
        <v>4228</v>
      </c>
      <c r="C8385" s="2">
        <v>199</v>
      </c>
      <c r="D8385">
        <v>5</v>
      </c>
      <c r="E8385" s="2">
        <v>199</v>
      </c>
      <c r="F8385">
        <v>3</v>
      </c>
      <c r="G8385" s="2">
        <v>995</v>
      </c>
      <c r="H8385" s="2">
        <v>995</v>
      </c>
      <c r="J8385">
        <f t="shared" si="130"/>
        <v>0</v>
      </c>
    </row>
    <row r="8386" spans="1:10" x14ac:dyDescent="0.25">
      <c r="A8386" t="s">
        <v>4231</v>
      </c>
      <c r="C8386" s="2">
        <v>199</v>
      </c>
      <c r="D8386">
        <v>5</v>
      </c>
      <c r="E8386" s="2">
        <v>199</v>
      </c>
      <c r="F8386">
        <v>3</v>
      </c>
      <c r="G8386" s="2">
        <v>995</v>
      </c>
      <c r="H8386" s="2">
        <v>995</v>
      </c>
      <c r="I8386" t="s">
        <v>4231</v>
      </c>
      <c r="J8386">
        <f t="shared" si="130"/>
        <v>995</v>
      </c>
    </row>
    <row r="8387" spans="1:10" x14ac:dyDescent="0.25">
      <c r="A8387" t="s">
        <v>3949</v>
      </c>
      <c r="C8387" s="2">
        <v>199</v>
      </c>
      <c r="D8387">
        <v>5</v>
      </c>
      <c r="E8387" s="2">
        <v>199</v>
      </c>
      <c r="F8387">
        <v>3</v>
      </c>
      <c r="G8387" s="2">
        <v>995</v>
      </c>
      <c r="H8387" s="2">
        <v>995</v>
      </c>
      <c r="J8387">
        <f t="shared" ref="J8387:J8450" si="131">IF(I8387=0,0,H8387)</f>
        <v>0</v>
      </c>
    </row>
    <row r="8388" spans="1:10" x14ac:dyDescent="0.25">
      <c r="A8388" t="s">
        <v>5428</v>
      </c>
      <c r="C8388" s="2">
        <v>199</v>
      </c>
      <c r="D8388">
        <v>5</v>
      </c>
      <c r="E8388" s="2">
        <v>199</v>
      </c>
      <c r="F8388">
        <v>3</v>
      </c>
      <c r="G8388" s="2">
        <v>995</v>
      </c>
      <c r="H8388" s="2">
        <v>995</v>
      </c>
      <c r="J8388">
        <f t="shared" si="131"/>
        <v>0</v>
      </c>
    </row>
    <row r="8389" spans="1:10" x14ac:dyDescent="0.25">
      <c r="A8389" t="s">
        <v>5116</v>
      </c>
      <c r="C8389" s="2">
        <v>199</v>
      </c>
      <c r="D8389">
        <v>5</v>
      </c>
      <c r="E8389" s="2">
        <v>199</v>
      </c>
      <c r="F8389">
        <v>3</v>
      </c>
      <c r="G8389" s="2">
        <v>995</v>
      </c>
      <c r="H8389" s="2">
        <v>995</v>
      </c>
      <c r="J8389">
        <f t="shared" si="131"/>
        <v>0</v>
      </c>
    </row>
    <row r="8390" spans="1:10" x14ac:dyDescent="0.25">
      <c r="A8390" t="s">
        <v>3421</v>
      </c>
      <c r="B8390">
        <v>15</v>
      </c>
      <c r="C8390" s="2">
        <v>39</v>
      </c>
      <c r="D8390">
        <v>5</v>
      </c>
      <c r="E8390" s="2">
        <v>39</v>
      </c>
      <c r="F8390">
        <v>3</v>
      </c>
      <c r="G8390" s="2">
        <v>195</v>
      </c>
      <c r="H8390" s="2">
        <v>165.75</v>
      </c>
      <c r="J8390">
        <f t="shared" si="131"/>
        <v>0</v>
      </c>
    </row>
    <row r="8391" spans="1:10" x14ac:dyDescent="0.25">
      <c r="A8391" t="s">
        <v>5463</v>
      </c>
      <c r="B8391">
        <v>18</v>
      </c>
      <c r="C8391" s="2">
        <v>199</v>
      </c>
      <c r="D8391">
        <v>5</v>
      </c>
      <c r="E8391" s="2">
        <v>199</v>
      </c>
      <c r="F8391">
        <v>3</v>
      </c>
      <c r="G8391" s="2">
        <v>995</v>
      </c>
      <c r="H8391" s="2">
        <v>815.9</v>
      </c>
      <c r="J8391">
        <f t="shared" si="131"/>
        <v>0</v>
      </c>
    </row>
    <row r="8392" spans="1:10" x14ac:dyDescent="0.25">
      <c r="A8392" t="s">
        <v>3734</v>
      </c>
      <c r="C8392" s="2">
        <v>199</v>
      </c>
      <c r="D8392">
        <v>8</v>
      </c>
      <c r="E8392" s="2">
        <v>199</v>
      </c>
      <c r="F8392">
        <v>3</v>
      </c>
      <c r="G8392" s="2">
        <v>1592</v>
      </c>
      <c r="H8392" s="2">
        <v>1592</v>
      </c>
      <c r="J8392">
        <f t="shared" si="131"/>
        <v>0</v>
      </c>
    </row>
    <row r="8393" spans="1:10" x14ac:dyDescent="0.25">
      <c r="A8393" t="s">
        <v>4974</v>
      </c>
      <c r="B8393">
        <v>10</v>
      </c>
      <c r="C8393" s="2">
        <v>39</v>
      </c>
      <c r="D8393">
        <v>9</v>
      </c>
      <c r="E8393" s="2">
        <v>39</v>
      </c>
      <c r="F8393">
        <v>3</v>
      </c>
      <c r="G8393" s="2">
        <v>351</v>
      </c>
      <c r="H8393" s="2">
        <v>315.89999999999998</v>
      </c>
      <c r="J8393">
        <f t="shared" si="131"/>
        <v>0</v>
      </c>
    </row>
    <row r="8394" spans="1:10" x14ac:dyDescent="0.25">
      <c r="A8394" t="s">
        <v>6163</v>
      </c>
      <c r="C8394" s="2">
        <v>39</v>
      </c>
      <c r="D8394">
        <v>10</v>
      </c>
      <c r="E8394" s="2">
        <v>39</v>
      </c>
      <c r="F8394">
        <v>3</v>
      </c>
      <c r="G8394" s="2">
        <v>390</v>
      </c>
      <c r="H8394" s="2">
        <v>390</v>
      </c>
      <c r="J8394">
        <f t="shared" si="131"/>
        <v>0</v>
      </c>
    </row>
    <row r="8395" spans="1:10" x14ac:dyDescent="0.25">
      <c r="A8395" t="s">
        <v>5023</v>
      </c>
      <c r="C8395" s="2">
        <v>199</v>
      </c>
      <c r="D8395">
        <v>10</v>
      </c>
      <c r="E8395" s="2">
        <v>199</v>
      </c>
      <c r="F8395">
        <v>3</v>
      </c>
      <c r="G8395" s="2">
        <v>1990</v>
      </c>
      <c r="H8395" s="2">
        <v>1990</v>
      </c>
      <c r="J8395">
        <f t="shared" si="131"/>
        <v>0</v>
      </c>
    </row>
    <row r="8396" spans="1:10" x14ac:dyDescent="0.25">
      <c r="A8396" t="s">
        <v>6164</v>
      </c>
      <c r="C8396" s="2">
        <v>199</v>
      </c>
      <c r="D8396">
        <v>10</v>
      </c>
      <c r="E8396" s="2">
        <v>199</v>
      </c>
      <c r="F8396">
        <v>3</v>
      </c>
      <c r="G8396" s="2">
        <v>1990</v>
      </c>
      <c r="H8396" s="2">
        <v>1990</v>
      </c>
      <c r="J8396">
        <f t="shared" si="131"/>
        <v>0</v>
      </c>
    </row>
    <row r="8397" spans="1:10" x14ac:dyDescent="0.25">
      <c r="A8397" t="s">
        <v>3558</v>
      </c>
      <c r="C8397" s="2">
        <v>199</v>
      </c>
      <c r="D8397">
        <v>10</v>
      </c>
      <c r="E8397" s="2">
        <v>199</v>
      </c>
      <c r="F8397">
        <v>3</v>
      </c>
      <c r="G8397" s="2">
        <v>1990</v>
      </c>
      <c r="H8397" s="2">
        <v>1990</v>
      </c>
      <c r="J8397">
        <f t="shared" si="131"/>
        <v>0</v>
      </c>
    </row>
    <row r="8398" spans="1:10" x14ac:dyDescent="0.25">
      <c r="A8398" t="s">
        <v>3444</v>
      </c>
      <c r="B8398">
        <v>7</v>
      </c>
      <c r="C8398" s="2">
        <v>199</v>
      </c>
      <c r="D8398">
        <v>10</v>
      </c>
      <c r="E8398" s="2">
        <v>199</v>
      </c>
      <c r="F8398">
        <v>3</v>
      </c>
      <c r="G8398" s="2">
        <v>1990</v>
      </c>
      <c r="H8398" s="2">
        <v>1850.7</v>
      </c>
      <c r="J8398">
        <f t="shared" si="131"/>
        <v>0</v>
      </c>
    </row>
    <row r="8399" spans="1:10" x14ac:dyDescent="0.25">
      <c r="A8399" t="s">
        <v>3698</v>
      </c>
      <c r="B8399">
        <v>15</v>
      </c>
      <c r="C8399" s="2">
        <v>39</v>
      </c>
      <c r="D8399">
        <v>10</v>
      </c>
      <c r="E8399" s="2">
        <v>39</v>
      </c>
      <c r="F8399">
        <v>3</v>
      </c>
      <c r="G8399" s="2">
        <v>390</v>
      </c>
      <c r="H8399" s="2">
        <v>331.5</v>
      </c>
      <c r="J8399">
        <f t="shared" si="131"/>
        <v>0</v>
      </c>
    </row>
    <row r="8400" spans="1:10" x14ac:dyDescent="0.25">
      <c r="A8400" t="s">
        <v>3443</v>
      </c>
      <c r="B8400">
        <v>18</v>
      </c>
      <c r="C8400" s="2">
        <v>39</v>
      </c>
      <c r="D8400">
        <v>10</v>
      </c>
      <c r="E8400" s="2">
        <v>39</v>
      </c>
      <c r="F8400">
        <v>3</v>
      </c>
      <c r="G8400" s="2">
        <v>390</v>
      </c>
      <c r="H8400" s="2">
        <v>319.8</v>
      </c>
      <c r="J8400">
        <f t="shared" si="131"/>
        <v>0</v>
      </c>
    </row>
    <row r="8401" spans="1:10" x14ac:dyDescent="0.25">
      <c r="A8401" t="s">
        <v>3445</v>
      </c>
      <c r="B8401">
        <v>18</v>
      </c>
      <c r="C8401" s="2">
        <v>199</v>
      </c>
      <c r="D8401">
        <v>10</v>
      </c>
      <c r="E8401" s="2">
        <v>199</v>
      </c>
      <c r="F8401">
        <v>3</v>
      </c>
      <c r="G8401" s="2">
        <v>1990</v>
      </c>
      <c r="H8401" s="2">
        <v>1631.8</v>
      </c>
      <c r="J8401">
        <f t="shared" si="131"/>
        <v>0</v>
      </c>
    </row>
    <row r="8402" spans="1:10" x14ac:dyDescent="0.25">
      <c r="A8402" t="s">
        <v>3419</v>
      </c>
      <c r="B8402">
        <v>18</v>
      </c>
      <c r="C8402" s="2">
        <v>199</v>
      </c>
      <c r="D8402">
        <v>10</v>
      </c>
      <c r="E8402" s="2">
        <v>199</v>
      </c>
      <c r="F8402">
        <v>3</v>
      </c>
      <c r="G8402" s="2">
        <v>1990</v>
      </c>
      <c r="H8402" s="2">
        <v>1631.8</v>
      </c>
      <c r="J8402">
        <f t="shared" si="131"/>
        <v>0</v>
      </c>
    </row>
    <row r="8403" spans="1:10" x14ac:dyDescent="0.25">
      <c r="A8403" t="s">
        <v>5143</v>
      </c>
      <c r="B8403">
        <v>20.5</v>
      </c>
      <c r="C8403" s="2">
        <v>65000</v>
      </c>
      <c r="D8403">
        <v>10</v>
      </c>
      <c r="E8403" s="2">
        <v>65000</v>
      </c>
      <c r="F8403">
        <v>3</v>
      </c>
      <c r="G8403" s="2">
        <v>650000</v>
      </c>
      <c r="H8403" s="2">
        <v>516750</v>
      </c>
      <c r="J8403">
        <f t="shared" si="131"/>
        <v>0</v>
      </c>
    </row>
    <row r="8404" spans="1:10" x14ac:dyDescent="0.25">
      <c r="A8404" t="s">
        <v>5194</v>
      </c>
      <c r="B8404">
        <v>25</v>
      </c>
      <c r="C8404" s="2">
        <v>1199</v>
      </c>
      <c r="D8404">
        <v>10</v>
      </c>
      <c r="E8404" s="2">
        <v>1199</v>
      </c>
      <c r="F8404">
        <v>3</v>
      </c>
      <c r="G8404" s="2">
        <v>11990</v>
      </c>
      <c r="H8404" s="2">
        <v>8992.5</v>
      </c>
      <c r="J8404">
        <f t="shared" si="131"/>
        <v>0</v>
      </c>
    </row>
    <row r="8405" spans="1:10" x14ac:dyDescent="0.25">
      <c r="A8405" t="s">
        <v>4809</v>
      </c>
      <c r="C8405" s="2">
        <v>199</v>
      </c>
      <c r="D8405">
        <v>12</v>
      </c>
      <c r="E8405" s="2">
        <v>199</v>
      </c>
      <c r="F8405">
        <v>3</v>
      </c>
      <c r="G8405" s="2">
        <v>2388</v>
      </c>
      <c r="H8405" s="2">
        <v>2388</v>
      </c>
      <c r="J8405">
        <f t="shared" si="131"/>
        <v>0</v>
      </c>
    </row>
    <row r="8406" spans="1:10" x14ac:dyDescent="0.25">
      <c r="A8406" t="s">
        <v>6181</v>
      </c>
      <c r="B8406">
        <v>20</v>
      </c>
      <c r="C8406" s="2">
        <v>199</v>
      </c>
      <c r="D8406">
        <v>15</v>
      </c>
      <c r="E8406" s="2">
        <v>199</v>
      </c>
      <c r="F8406">
        <v>3</v>
      </c>
      <c r="G8406" s="2">
        <v>2985</v>
      </c>
      <c r="H8406" s="2">
        <v>2388</v>
      </c>
      <c r="J8406">
        <f t="shared" si="131"/>
        <v>0</v>
      </c>
    </row>
    <row r="8407" spans="1:10" x14ac:dyDescent="0.25">
      <c r="A8407" t="s">
        <v>6487</v>
      </c>
      <c r="B8407">
        <v>10</v>
      </c>
      <c r="C8407" s="2">
        <v>199</v>
      </c>
      <c r="D8407">
        <v>24</v>
      </c>
      <c r="E8407" s="2">
        <v>199</v>
      </c>
      <c r="F8407">
        <v>3</v>
      </c>
      <c r="G8407" s="2">
        <v>4776</v>
      </c>
      <c r="H8407" s="2">
        <v>4298.3999999999996</v>
      </c>
      <c r="J8407">
        <f t="shared" si="131"/>
        <v>0</v>
      </c>
    </row>
    <row r="8408" spans="1:10" x14ac:dyDescent="0.25">
      <c r="A8408" t="s">
        <v>5192</v>
      </c>
      <c r="B8408">
        <v>25</v>
      </c>
      <c r="C8408" s="2">
        <v>1199</v>
      </c>
      <c r="D8408">
        <v>25</v>
      </c>
      <c r="E8408" s="2">
        <v>1199</v>
      </c>
      <c r="F8408">
        <v>3</v>
      </c>
      <c r="G8408" s="2">
        <v>29975</v>
      </c>
      <c r="H8408" s="2">
        <v>22481.25</v>
      </c>
      <c r="J8408">
        <f t="shared" si="131"/>
        <v>0</v>
      </c>
    </row>
    <row r="8409" spans="1:10" x14ac:dyDescent="0.25">
      <c r="A8409" t="s">
        <v>5169</v>
      </c>
      <c r="B8409">
        <v>10</v>
      </c>
      <c r="C8409" s="2">
        <v>199</v>
      </c>
      <c r="D8409">
        <v>32</v>
      </c>
      <c r="E8409" s="2">
        <v>199</v>
      </c>
      <c r="F8409">
        <v>3</v>
      </c>
      <c r="G8409" s="2">
        <v>6368</v>
      </c>
      <c r="H8409" s="2">
        <v>5731.2</v>
      </c>
      <c r="J8409">
        <f t="shared" si="131"/>
        <v>0</v>
      </c>
    </row>
    <row r="8410" spans="1:10" x14ac:dyDescent="0.25">
      <c r="A8410" t="s">
        <v>4056</v>
      </c>
      <c r="B8410">
        <v>18</v>
      </c>
      <c r="C8410" s="2">
        <v>199</v>
      </c>
      <c r="D8410">
        <v>60</v>
      </c>
      <c r="E8410" s="2">
        <v>199</v>
      </c>
      <c r="F8410">
        <v>3</v>
      </c>
      <c r="G8410" s="2">
        <v>11940</v>
      </c>
      <c r="H8410" s="2">
        <v>9790.7999999999993</v>
      </c>
      <c r="J8410">
        <f t="shared" si="131"/>
        <v>0</v>
      </c>
    </row>
    <row r="8411" spans="1:10" x14ac:dyDescent="0.25">
      <c r="A8411" t="s">
        <v>3723</v>
      </c>
      <c r="C8411" s="2">
        <v>199</v>
      </c>
      <c r="D8411">
        <v>72</v>
      </c>
      <c r="E8411" s="2">
        <v>199</v>
      </c>
      <c r="F8411">
        <v>3</v>
      </c>
      <c r="G8411" s="2">
        <v>14328</v>
      </c>
      <c r="H8411" s="2">
        <v>14328</v>
      </c>
      <c r="J8411">
        <f t="shared" si="131"/>
        <v>0</v>
      </c>
    </row>
    <row r="8412" spans="1:10" x14ac:dyDescent="0.25">
      <c r="A8412" t="s">
        <v>3724</v>
      </c>
      <c r="C8412" s="2">
        <v>199</v>
      </c>
      <c r="D8412">
        <v>72</v>
      </c>
      <c r="E8412" s="2">
        <v>199</v>
      </c>
      <c r="F8412">
        <v>3</v>
      </c>
      <c r="G8412" s="2">
        <v>14328</v>
      </c>
      <c r="H8412" s="2">
        <v>14328</v>
      </c>
      <c r="J8412">
        <f t="shared" si="131"/>
        <v>0</v>
      </c>
    </row>
    <row r="8413" spans="1:10" x14ac:dyDescent="0.25">
      <c r="A8413" t="s">
        <v>6151</v>
      </c>
      <c r="B8413">
        <v>15</v>
      </c>
      <c r="C8413" s="2">
        <v>199</v>
      </c>
      <c r="D8413">
        <v>72</v>
      </c>
      <c r="E8413" s="2">
        <v>199</v>
      </c>
      <c r="F8413">
        <v>3</v>
      </c>
      <c r="G8413" s="2">
        <v>14328</v>
      </c>
      <c r="H8413" s="2">
        <v>12178.8</v>
      </c>
      <c r="J8413">
        <f t="shared" si="131"/>
        <v>0</v>
      </c>
    </row>
    <row r="8414" spans="1:10" x14ac:dyDescent="0.25">
      <c r="A8414" t="s">
        <v>3738</v>
      </c>
      <c r="C8414" s="2">
        <v>350</v>
      </c>
      <c r="D8414">
        <v>79</v>
      </c>
      <c r="E8414" s="2">
        <v>35</v>
      </c>
      <c r="F8414">
        <v>3</v>
      </c>
      <c r="G8414" s="2">
        <v>2765</v>
      </c>
      <c r="H8414" s="2">
        <v>2765</v>
      </c>
      <c r="J8414">
        <f t="shared" si="131"/>
        <v>0</v>
      </c>
    </row>
    <row r="8415" spans="1:10" x14ac:dyDescent="0.25">
      <c r="A8415" t="s">
        <v>3741</v>
      </c>
      <c r="C8415" s="2">
        <v>350</v>
      </c>
      <c r="D8415">
        <v>79</v>
      </c>
      <c r="E8415" s="2">
        <v>35</v>
      </c>
      <c r="F8415">
        <v>3</v>
      </c>
      <c r="G8415" s="2">
        <v>2765</v>
      </c>
      <c r="H8415" s="2">
        <v>2765</v>
      </c>
      <c r="J8415">
        <f t="shared" si="131"/>
        <v>0</v>
      </c>
    </row>
    <row r="8416" spans="1:10" x14ac:dyDescent="0.25">
      <c r="A8416" t="s">
        <v>3742</v>
      </c>
      <c r="C8416" s="2">
        <v>350</v>
      </c>
      <c r="D8416">
        <v>79</v>
      </c>
      <c r="E8416" s="2">
        <v>35</v>
      </c>
      <c r="F8416">
        <v>3</v>
      </c>
      <c r="G8416" s="2">
        <v>2765</v>
      </c>
      <c r="H8416" s="2">
        <v>2765</v>
      </c>
      <c r="J8416">
        <f t="shared" si="131"/>
        <v>0</v>
      </c>
    </row>
    <row r="8417" spans="1:10" x14ac:dyDescent="0.25">
      <c r="A8417" t="s">
        <v>3739</v>
      </c>
      <c r="C8417" s="2">
        <v>350</v>
      </c>
      <c r="D8417">
        <v>79</v>
      </c>
      <c r="E8417" s="2">
        <v>35</v>
      </c>
      <c r="F8417">
        <v>3</v>
      </c>
      <c r="G8417" s="2">
        <v>2765</v>
      </c>
      <c r="H8417" s="2">
        <v>2765</v>
      </c>
      <c r="J8417">
        <f t="shared" si="131"/>
        <v>0</v>
      </c>
    </row>
    <row r="8418" spans="1:10" x14ac:dyDescent="0.25">
      <c r="A8418" t="s">
        <v>3740</v>
      </c>
      <c r="C8418" s="2">
        <v>350</v>
      </c>
      <c r="D8418">
        <v>79</v>
      </c>
      <c r="E8418" s="2">
        <v>35</v>
      </c>
      <c r="F8418">
        <v>3</v>
      </c>
      <c r="G8418" s="2">
        <v>2765</v>
      </c>
      <c r="H8418" s="2">
        <v>2765</v>
      </c>
      <c r="J8418">
        <f t="shared" si="131"/>
        <v>0</v>
      </c>
    </row>
    <row r="8419" spans="1:10" x14ac:dyDescent="0.25">
      <c r="A8419" t="s">
        <v>6266</v>
      </c>
      <c r="C8419" s="2">
        <v>199</v>
      </c>
      <c r="D8419">
        <v>180</v>
      </c>
      <c r="E8419" s="2">
        <v>199</v>
      </c>
      <c r="F8419">
        <v>3</v>
      </c>
      <c r="G8419" s="2">
        <v>35820</v>
      </c>
      <c r="H8419" s="2">
        <v>35820</v>
      </c>
      <c r="J8419">
        <f t="shared" si="131"/>
        <v>0</v>
      </c>
    </row>
    <row r="8420" spans="1:10" x14ac:dyDescent="0.25">
      <c r="A8420" t="s">
        <v>5155</v>
      </c>
      <c r="C8420" s="2">
        <v>199</v>
      </c>
      <c r="D8420">
        <v>500</v>
      </c>
      <c r="E8420" s="2">
        <v>199</v>
      </c>
      <c r="F8420">
        <v>3</v>
      </c>
      <c r="G8420" s="2">
        <v>99500</v>
      </c>
      <c r="H8420" s="2">
        <v>99500</v>
      </c>
      <c r="J8420">
        <f t="shared" si="131"/>
        <v>0</v>
      </c>
    </row>
    <row r="8421" spans="1:10" x14ac:dyDescent="0.25">
      <c r="A8421" t="s">
        <v>5159</v>
      </c>
      <c r="C8421" s="2">
        <v>199</v>
      </c>
      <c r="D8421">
        <v>500</v>
      </c>
      <c r="E8421" s="2">
        <v>199</v>
      </c>
      <c r="F8421">
        <v>3</v>
      </c>
      <c r="G8421" s="2">
        <v>99500</v>
      </c>
      <c r="H8421" s="2">
        <v>99500</v>
      </c>
      <c r="J8421">
        <f t="shared" si="131"/>
        <v>0</v>
      </c>
    </row>
    <row r="8422" spans="1:10" x14ac:dyDescent="0.25">
      <c r="A8422" t="s">
        <v>5157</v>
      </c>
      <c r="C8422" s="2">
        <v>199</v>
      </c>
      <c r="D8422">
        <v>500</v>
      </c>
      <c r="E8422" s="2">
        <v>199</v>
      </c>
      <c r="F8422">
        <v>3</v>
      </c>
      <c r="G8422" s="2">
        <v>99500</v>
      </c>
      <c r="H8422" s="2">
        <v>99500</v>
      </c>
      <c r="J8422">
        <f t="shared" si="131"/>
        <v>0</v>
      </c>
    </row>
    <row r="8423" spans="1:10" x14ac:dyDescent="0.25">
      <c r="A8423" t="s">
        <v>5158</v>
      </c>
      <c r="C8423" s="2">
        <v>199</v>
      </c>
      <c r="D8423">
        <v>500</v>
      </c>
      <c r="E8423" s="2">
        <v>199</v>
      </c>
      <c r="F8423">
        <v>3</v>
      </c>
      <c r="G8423" s="2">
        <v>99500</v>
      </c>
      <c r="H8423" s="2">
        <v>99500</v>
      </c>
      <c r="J8423">
        <f t="shared" si="131"/>
        <v>0</v>
      </c>
    </row>
    <row r="8424" spans="1:10" x14ac:dyDescent="0.25">
      <c r="A8424" t="s">
        <v>5156</v>
      </c>
      <c r="C8424" s="2">
        <v>199</v>
      </c>
      <c r="D8424">
        <v>500</v>
      </c>
      <c r="E8424" s="2">
        <v>199</v>
      </c>
      <c r="F8424">
        <v>3</v>
      </c>
      <c r="G8424" s="2">
        <v>99500</v>
      </c>
      <c r="H8424" s="2">
        <v>99500</v>
      </c>
      <c r="J8424">
        <f t="shared" si="131"/>
        <v>0</v>
      </c>
    </row>
    <row r="8425" spans="1:10" x14ac:dyDescent="0.25">
      <c r="A8425" t="s">
        <v>3595</v>
      </c>
      <c r="B8425">
        <v>18</v>
      </c>
      <c r="C8425" s="2">
        <v>199</v>
      </c>
      <c r="D8425">
        <v>3</v>
      </c>
      <c r="E8425" s="2">
        <v>199</v>
      </c>
      <c r="F8425">
        <v>3</v>
      </c>
      <c r="G8425" s="2">
        <v>597</v>
      </c>
      <c r="H8425" s="2">
        <v>489.54</v>
      </c>
      <c r="J8425">
        <f t="shared" si="131"/>
        <v>0</v>
      </c>
    </row>
    <row r="8426" spans="1:10" x14ac:dyDescent="0.25">
      <c r="A8426" t="s">
        <v>2350</v>
      </c>
      <c r="B8426">
        <v>20</v>
      </c>
      <c r="C8426" s="2">
        <v>65000</v>
      </c>
      <c r="D8426">
        <v>3</v>
      </c>
      <c r="E8426" s="2">
        <v>65000</v>
      </c>
      <c r="F8426">
        <v>3</v>
      </c>
      <c r="G8426" s="2">
        <v>195000</v>
      </c>
      <c r="H8426" s="2">
        <v>156000</v>
      </c>
      <c r="J8426">
        <f t="shared" si="131"/>
        <v>0</v>
      </c>
    </row>
    <row r="8427" spans="1:10" x14ac:dyDescent="0.25">
      <c r="A8427" t="s">
        <v>3705</v>
      </c>
      <c r="B8427">
        <v>20</v>
      </c>
      <c r="C8427" s="2">
        <v>199</v>
      </c>
      <c r="D8427">
        <v>12</v>
      </c>
      <c r="E8427" s="2">
        <v>199</v>
      </c>
      <c r="F8427">
        <v>3</v>
      </c>
      <c r="G8427" s="2">
        <v>2388</v>
      </c>
      <c r="H8427" s="2">
        <v>1910.4</v>
      </c>
      <c r="J8427">
        <f t="shared" si="131"/>
        <v>0</v>
      </c>
    </row>
    <row r="8428" spans="1:10" x14ac:dyDescent="0.25">
      <c r="A8428" t="s">
        <v>5468</v>
      </c>
      <c r="B8428">
        <v>5</v>
      </c>
      <c r="C8428" s="2">
        <v>199</v>
      </c>
      <c r="D8428">
        <v>1</v>
      </c>
      <c r="E8428" s="2">
        <v>199</v>
      </c>
      <c r="F8428">
        <v>3</v>
      </c>
      <c r="G8428" s="2">
        <v>199</v>
      </c>
      <c r="H8428" s="2">
        <v>189.05</v>
      </c>
      <c r="J8428">
        <f t="shared" si="131"/>
        <v>0</v>
      </c>
    </row>
    <row r="8429" spans="1:10" x14ac:dyDescent="0.25">
      <c r="A8429" t="s">
        <v>5459</v>
      </c>
      <c r="B8429">
        <v>50</v>
      </c>
      <c r="C8429" s="2">
        <v>199</v>
      </c>
      <c r="D8429">
        <v>2</v>
      </c>
      <c r="E8429" s="2">
        <v>199</v>
      </c>
      <c r="F8429">
        <v>3</v>
      </c>
      <c r="G8429" s="2">
        <v>398</v>
      </c>
      <c r="H8429" s="2">
        <v>199</v>
      </c>
      <c r="J8429">
        <f t="shared" si="131"/>
        <v>0</v>
      </c>
    </row>
    <row r="8430" spans="1:10" x14ac:dyDescent="0.25">
      <c r="A8430" t="s">
        <v>4960</v>
      </c>
      <c r="B8430">
        <v>1</v>
      </c>
      <c r="C8430" s="2">
        <v>39</v>
      </c>
      <c r="D8430">
        <v>4</v>
      </c>
      <c r="E8430" s="2">
        <v>39</v>
      </c>
      <c r="F8430">
        <v>3</v>
      </c>
      <c r="G8430" s="2">
        <v>156</v>
      </c>
      <c r="H8430" s="2">
        <v>154.44</v>
      </c>
      <c r="J8430">
        <f t="shared" si="131"/>
        <v>0</v>
      </c>
    </row>
    <row r="8431" spans="1:10" x14ac:dyDescent="0.25">
      <c r="A8431" t="s">
        <v>6131</v>
      </c>
      <c r="B8431">
        <v>10</v>
      </c>
      <c r="C8431" s="2">
        <v>199</v>
      </c>
      <c r="D8431">
        <v>6</v>
      </c>
      <c r="E8431" s="2">
        <v>199</v>
      </c>
      <c r="F8431">
        <v>3</v>
      </c>
      <c r="G8431" s="2">
        <v>1194</v>
      </c>
      <c r="H8431" s="2">
        <v>1074.5999999999999</v>
      </c>
      <c r="J8431">
        <f t="shared" si="131"/>
        <v>0</v>
      </c>
    </row>
    <row r="8432" spans="1:10" x14ac:dyDescent="0.25">
      <c r="A8432" t="s">
        <v>2353</v>
      </c>
      <c r="C8432" s="2">
        <v>199</v>
      </c>
      <c r="D8432">
        <v>1</v>
      </c>
      <c r="E8432" s="2">
        <v>199</v>
      </c>
      <c r="F8432">
        <v>3</v>
      </c>
      <c r="G8432" s="2">
        <v>199</v>
      </c>
      <c r="H8432" s="2">
        <v>199</v>
      </c>
      <c r="J8432">
        <f t="shared" si="131"/>
        <v>0</v>
      </c>
    </row>
    <row r="8433" spans="1:10" x14ac:dyDescent="0.25">
      <c r="A8433" t="s">
        <v>3611</v>
      </c>
      <c r="C8433" s="2">
        <v>199</v>
      </c>
      <c r="D8433">
        <v>1</v>
      </c>
      <c r="E8433" s="2">
        <v>199</v>
      </c>
      <c r="F8433">
        <v>3</v>
      </c>
      <c r="G8433" s="2">
        <v>199</v>
      </c>
      <c r="H8433" s="2">
        <v>199</v>
      </c>
      <c r="I8433" t="s">
        <v>3611</v>
      </c>
      <c r="J8433">
        <f t="shared" si="131"/>
        <v>199</v>
      </c>
    </row>
    <row r="8434" spans="1:10" x14ac:dyDescent="0.25">
      <c r="A8434" t="s">
        <v>4060</v>
      </c>
      <c r="B8434">
        <v>10</v>
      </c>
      <c r="C8434" s="2">
        <v>39</v>
      </c>
      <c r="D8434">
        <v>1</v>
      </c>
      <c r="E8434" s="2">
        <v>39</v>
      </c>
      <c r="F8434">
        <v>3</v>
      </c>
      <c r="G8434" s="2">
        <v>39</v>
      </c>
      <c r="H8434" s="2">
        <v>35.1</v>
      </c>
      <c r="J8434">
        <f t="shared" si="131"/>
        <v>0</v>
      </c>
    </row>
    <row r="8435" spans="1:10" x14ac:dyDescent="0.25">
      <c r="A8435" t="s">
        <v>6143</v>
      </c>
      <c r="C8435" s="2">
        <v>1199</v>
      </c>
      <c r="D8435">
        <v>10</v>
      </c>
      <c r="E8435" s="2">
        <v>1199</v>
      </c>
      <c r="F8435">
        <v>3</v>
      </c>
      <c r="G8435" s="2">
        <v>11990</v>
      </c>
      <c r="H8435" s="2">
        <v>11990</v>
      </c>
      <c r="J8435">
        <f t="shared" si="131"/>
        <v>0</v>
      </c>
    </row>
    <row r="8436" spans="1:10" x14ac:dyDescent="0.25">
      <c r="A8436" t="s">
        <v>3664</v>
      </c>
      <c r="B8436">
        <v>25</v>
      </c>
      <c r="C8436" s="2">
        <v>199</v>
      </c>
      <c r="D8436">
        <v>1</v>
      </c>
      <c r="E8436" s="2">
        <v>199</v>
      </c>
      <c r="F8436">
        <v>3</v>
      </c>
      <c r="G8436" s="2">
        <v>199</v>
      </c>
      <c r="H8436" s="2">
        <v>149.25</v>
      </c>
      <c r="J8436">
        <f t="shared" si="131"/>
        <v>0</v>
      </c>
    </row>
    <row r="8437" spans="1:10" x14ac:dyDescent="0.25">
      <c r="A8437" t="s">
        <v>3863</v>
      </c>
      <c r="C8437" s="2">
        <v>3350</v>
      </c>
      <c r="D8437">
        <v>1</v>
      </c>
      <c r="E8437" s="2">
        <v>3350</v>
      </c>
      <c r="F8437">
        <v>3</v>
      </c>
      <c r="G8437" s="2">
        <v>3350</v>
      </c>
      <c r="H8437" s="2">
        <v>3350</v>
      </c>
      <c r="J8437">
        <f t="shared" si="131"/>
        <v>0</v>
      </c>
    </row>
    <row r="8438" spans="1:10" x14ac:dyDescent="0.25">
      <c r="A8438" t="s">
        <v>6166</v>
      </c>
      <c r="B8438">
        <v>3</v>
      </c>
      <c r="C8438" s="2">
        <v>199</v>
      </c>
      <c r="D8438">
        <v>3</v>
      </c>
      <c r="E8438" s="2">
        <v>199</v>
      </c>
      <c r="F8438">
        <v>3</v>
      </c>
      <c r="G8438" s="2">
        <v>597</v>
      </c>
      <c r="H8438" s="2">
        <v>579.09</v>
      </c>
      <c r="J8438">
        <f t="shared" si="131"/>
        <v>0</v>
      </c>
    </row>
    <row r="8439" spans="1:10" x14ac:dyDescent="0.25">
      <c r="A8439" t="s">
        <v>6441</v>
      </c>
      <c r="B8439">
        <v>25</v>
      </c>
      <c r="C8439" s="2">
        <v>199</v>
      </c>
      <c r="D8439">
        <v>3</v>
      </c>
      <c r="E8439" s="2">
        <v>199</v>
      </c>
      <c r="F8439">
        <v>3</v>
      </c>
      <c r="G8439" s="2">
        <v>597</v>
      </c>
      <c r="H8439" s="2">
        <v>447.75</v>
      </c>
      <c r="J8439">
        <f t="shared" si="131"/>
        <v>0</v>
      </c>
    </row>
    <row r="8440" spans="1:10" x14ac:dyDescent="0.25">
      <c r="A8440" t="s">
        <v>6130</v>
      </c>
      <c r="B8440">
        <v>3</v>
      </c>
      <c r="C8440" s="2">
        <v>199</v>
      </c>
      <c r="D8440">
        <v>1</v>
      </c>
      <c r="E8440" s="2">
        <v>199</v>
      </c>
      <c r="F8440">
        <v>3</v>
      </c>
      <c r="G8440" s="2">
        <v>199</v>
      </c>
      <c r="H8440" s="2">
        <v>193.03</v>
      </c>
      <c r="J8440">
        <f t="shared" si="131"/>
        <v>0</v>
      </c>
    </row>
    <row r="8441" spans="1:10" x14ac:dyDescent="0.25">
      <c r="A8441" t="s">
        <v>4805</v>
      </c>
      <c r="B8441">
        <v>18</v>
      </c>
      <c r="C8441" s="2">
        <v>199</v>
      </c>
      <c r="D8441">
        <v>1</v>
      </c>
      <c r="E8441" s="2">
        <v>199</v>
      </c>
      <c r="F8441">
        <v>3</v>
      </c>
      <c r="G8441" s="2">
        <v>199</v>
      </c>
      <c r="H8441" s="2">
        <v>163.18</v>
      </c>
      <c r="J8441">
        <f t="shared" si="131"/>
        <v>0</v>
      </c>
    </row>
    <row r="8442" spans="1:10" x14ac:dyDescent="0.25">
      <c r="A8442" t="s">
        <v>3533</v>
      </c>
      <c r="B8442">
        <v>20</v>
      </c>
      <c r="C8442" s="2">
        <v>39</v>
      </c>
      <c r="D8442">
        <v>1</v>
      </c>
      <c r="E8442" s="2">
        <v>39</v>
      </c>
      <c r="F8442">
        <v>3</v>
      </c>
      <c r="G8442" s="2">
        <v>39</v>
      </c>
      <c r="H8442" s="2">
        <v>31.2</v>
      </c>
      <c r="J8442">
        <f t="shared" si="131"/>
        <v>0</v>
      </c>
    </row>
    <row r="8443" spans="1:10" x14ac:dyDescent="0.25">
      <c r="A8443" t="s">
        <v>4806</v>
      </c>
      <c r="B8443">
        <v>20</v>
      </c>
      <c r="C8443" s="2">
        <v>199</v>
      </c>
      <c r="D8443">
        <v>1</v>
      </c>
      <c r="E8443" s="2">
        <v>199</v>
      </c>
      <c r="F8443">
        <v>3</v>
      </c>
      <c r="G8443" s="2">
        <v>199</v>
      </c>
      <c r="H8443" s="2">
        <v>159.19999999999999</v>
      </c>
      <c r="J8443">
        <f t="shared" si="131"/>
        <v>0</v>
      </c>
    </row>
    <row r="8444" spans="1:10" x14ac:dyDescent="0.25">
      <c r="A8444" t="s">
        <v>4022</v>
      </c>
      <c r="B8444">
        <v>20</v>
      </c>
      <c r="C8444" s="2">
        <v>199</v>
      </c>
      <c r="D8444">
        <v>1</v>
      </c>
      <c r="E8444" s="2">
        <v>199</v>
      </c>
      <c r="F8444">
        <v>3</v>
      </c>
      <c r="G8444" s="2">
        <v>199</v>
      </c>
      <c r="H8444" s="2">
        <v>159.19999999999999</v>
      </c>
      <c r="I8444" t="s">
        <v>4022</v>
      </c>
      <c r="J8444">
        <f t="shared" si="131"/>
        <v>159.19999999999999</v>
      </c>
    </row>
    <row r="8445" spans="1:10" x14ac:dyDescent="0.25">
      <c r="A8445" t="s">
        <v>6367</v>
      </c>
      <c r="B8445">
        <v>25</v>
      </c>
      <c r="C8445" s="2">
        <v>199</v>
      </c>
      <c r="D8445">
        <v>1</v>
      </c>
      <c r="E8445" s="2">
        <v>199</v>
      </c>
      <c r="F8445">
        <v>3</v>
      </c>
      <c r="G8445" s="2">
        <v>199</v>
      </c>
      <c r="H8445" s="2">
        <v>149.25</v>
      </c>
      <c r="J8445">
        <f t="shared" si="131"/>
        <v>0</v>
      </c>
    </row>
    <row r="8446" spans="1:10" x14ac:dyDescent="0.25">
      <c r="A8446" t="s">
        <v>6629</v>
      </c>
      <c r="B8446">
        <v>30</v>
      </c>
      <c r="C8446" s="2">
        <v>199</v>
      </c>
      <c r="D8446">
        <v>1</v>
      </c>
      <c r="E8446" s="2">
        <v>199</v>
      </c>
      <c r="F8446">
        <v>3</v>
      </c>
      <c r="G8446" s="2">
        <v>199</v>
      </c>
      <c r="H8446" s="2">
        <v>139.30000000000001</v>
      </c>
      <c r="J8446">
        <f t="shared" si="131"/>
        <v>0</v>
      </c>
    </row>
    <row r="8447" spans="1:10" x14ac:dyDescent="0.25">
      <c r="A8447" t="s">
        <v>6172</v>
      </c>
      <c r="B8447">
        <v>100</v>
      </c>
      <c r="C8447" s="2">
        <v>199</v>
      </c>
      <c r="D8447">
        <v>1</v>
      </c>
      <c r="E8447" s="2">
        <v>199</v>
      </c>
      <c r="F8447">
        <v>3</v>
      </c>
      <c r="G8447" s="2">
        <v>199</v>
      </c>
      <c r="H8447" s="2">
        <v>0</v>
      </c>
      <c r="J8447">
        <f t="shared" si="131"/>
        <v>0</v>
      </c>
    </row>
    <row r="8448" spans="1:10" x14ac:dyDescent="0.25">
      <c r="A8448" t="s">
        <v>6452</v>
      </c>
      <c r="B8448">
        <v>100</v>
      </c>
      <c r="C8448" s="2">
        <v>199</v>
      </c>
      <c r="D8448">
        <v>1</v>
      </c>
      <c r="E8448" s="2">
        <v>199</v>
      </c>
      <c r="F8448">
        <v>3</v>
      </c>
      <c r="G8448" s="2">
        <v>199</v>
      </c>
      <c r="H8448" s="2">
        <v>0</v>
      </c>
      <c r="J8448">
        <f t="shared" si="131"/>
        <v>0</v>
      </c>
    </row>
    <row r="8449" spans="1:10" x14ac:dyDescent="0.25">
      <c r="A8449" t="s">
        <v>5193</v>
      </c>
      <c r="B8449">
        <v>5</v>
      </c>
      <c r="C8449" s="2">
        <v>39000</v>
      </c>
      <c r="D8449">
        <v>1</v>
      </c>
      <c r="E8449" s="2">
        <v>39000</v>
      </c>
      <c r="F8449">
        <v>3</v>
      </c>
      <c r="G8449" s="2">
        <v>39000</v>
      </c>
      <c r="H8449" s="2">
        <v>37050</v>
      </c>
      <c r="J8449">
        <f t="shared" si="131"/>
        <v>0</v>
      </c>
    </row>
    <row r="8450" spans="1:10" x14ac:dyDescent="0.25">
      <c r="A8450" t="s">
        <v>3565</v>
      </c>
      <c r="B8450">
        <v>20</v>
      </c>
      <c r="C8450" s="2">
        <v>71500</v>
      </c>
      <c r="D8450">
        <v>2</v>
      </c>
      <c r="E8450" s="2">
        <v>71500</v>
      </c>
      <c r="F8450">
        <v>3</v>
      </c>
      <c r="G8450" s="2">
        <v>143000</v>
      </c>
      <c r="H8450" s="2">
        <v>114400</v>
      </c>
      <c r="J8450">
        <f t="shared" si="131"/>
        <v>0</v>
      </c>
    </row>
    <row r="8451" spans="1:10" x14ac:dyDescent="0.25">
      <c r="A8451" t="s">
        <v>6630</v>
      </c>
      <c r="B8451">
        <v>25</v>
      </c>
      <c r="C8451" s="2">
        <v>1199</v>
      </c>
      <c r="D8451">
        <v>3</v>
      </c>
      <c r="E8451" s="2">
        <v>1199</v>
      </c>
      <c r="F8451">
        <v>3</v>
      </c>
      <c r="G8451" s="2">
        <v>3597</v>
      </c>
      <c r="H8451" s="2">
        <v>2697.75</v>
      </c>
      <c r="J8451">
        <f t="shared" ref="J8451:J8514" si="132">IF(I8451=0,0,H8451)</f>
        <v>0</v>
      </c>
    </row>
    <row r="8452" spans="1:10" x14ac:dyDescent="0.25">
      <c r="A8452" t="s">
        <v>4791</v>
      </c>
      <c r="B8452">
        <v>3</v>
      </c>
      <c r="C8452" s="2">
        <v>199</v>
      </c>
      <c r="D8452">
        <v>4</v>
      </c>
      <c r="E8452" s="2">
        <v>199</v>
      </c>
      <c r="F8452">
        <v>3</v>
      </c>
      <c r="G8452" s="2">
        <v>796</v>
      </c>
      <c r="H8452" s="2">
        <v>772.12</v>
      </c>
      <c r="J8452">
        <f t="shared" si="132"/>
        <v>0</v>
      </c>
    </row>
    <row r="8453" spans="1:10" x14ac:dyDescent="0.25">
      <c r="A8453" t="s">
        <v>6514</v>
      </c>
      <c r="B8453">
        <v>25</v>
      </c>
      <c r="C8453" s="2">
        <v>1199</v>
      </c>
      <c r="D8453">
        <v>6</v>
      </c>
      <c r="E8453" s="2">
        <v>1199</v>
      </c>
      <c r="F8453">
        <v>3</v>
      </c>
      <c r="G8453" s="2">
        <v>7194</v>
      </c>
      <c r="H8453" s="2">
        <v>5395.5</v>
      </c>
      <c r="J8453">
        <f t="shared" si="132"/>
        <v>0</v>
      </c>
    </row>
    <row r="8454" spans="1:10" x14ac:dyDescent="0.25">
      <c r="A8454" t="s">
        <v>3447</v>
      </c>
      <c r="B8454">
        <v>25</v>
      </c>
      <c r="C8454" s="2">
        <v>199</v>
      </c>
      <c r="D8454">
        <v>7</v>
      </c>
      <c r="E8454" s="2">
        <v>199</v>
      </c>
      <c r="F8454">
        <v>3</v>
      </c>
      <c r="G8454" s="2">
        <v>1393</v>
      </c>
      <c r="H8454" s="2">
        <v>1044.75</v>
      </c>
      <c r="J8454">
        <f t="shared" si="132"/>
        <v>0</v>
      </c>
    </row>
    <row r="8455" spans="1:10" x14ac:dyDescent="0.25">
      <c r="A8455" t="s">
        <v>6148</v>
      </c>
      <c r="B8455">
        <v>25</v>
      </c>
      <c r="C8455" s="2">
        <v>199</v>
      </c>
      <c r="D8455">
        <v>8</v>
      </c>
      <c r="E8455" s="2">
        <v>199</v>
      </c>
      <c r="F8455">
        <v>3</v>
      </c>
      <c r="G8455" s="2">
        <v>1592</v>
      </c>
      <c r="H8455" s="2">
        <v>1194</v>
      </c>
      <c r="J8455">
        <f t="shared" si="132"/>
        <v>0</v>
      </c>
    </row>
    <row r="8456" spans="1:10" x14ac:dyDescent="0.25">
      <c r="A8456" t="s">
        <v>6412</v>
      </c>
      <c r="C8456" s="2">
        <v>189</v>
      </c>
      <c r="D8456">
        <v>9</v>
      </c>
      <c r="E8456" s="2">
        <v>189</v>
      </c>
      <c r="F8456">
        <v>3</v>
      </c>
      <c r="G8456" s="2">
        <v>1701</v>
      </c>
      <c r="H8456" s="2">
        <v>1701</v>
      </c>
      <c r="J8456">
        <f t="shared" si="132"/>
        <v>0</v>
      </c>
    </row>
    <row r="8457" spans="1:10" x14ac:dyDescent="0.25">
      <c r="A8457" t="s">
        <v>3750</v>
      </c>
      <c r="B8457">
        <v>25</v>
      </c>
      <c r="C8457" s="2">
        <v>39</v>
      </c>
      <c r="D8457">
        <v>10</v>
      </c>
      <c r="E8457" s="2">
        <v>39</v>
      </c>
      <c r="F8457">
        <v>3</v>
      </c>
      <c r="G8457" s="2">
        <v>390</v>
      </c>
      <c r="H8457" s="2">
        <v>292.5</v>
      </c>
      <c r="J8457">
        <f t="shared" si="132"/>
        <v>0</v>
      </c>
    </row>
    <row r="8458" spans="1:10" x14ac:dyDescent="0.25">
      <c r="A8458" t="s">
        <v>5152</v>
      </c>
      <c r="B8458">
        <v>20</v>
      </c>
      <c r="C8458" s="2">
        <v>199</v>
      </c>
      <c r="D8458">
        <v>14</v>
      </c>
      <c r="E8458" s="2">
        <v>199</v>
      </c>
      <c r="F8458">
        <v>3</v>
      </c>
      <c r="G8458" s="2">
        <v>2786</v>
      </c>
      <c r="H8458" s="2">
        <v>2228.8000000000002</v>
      </c>
      <c r="J8458">
        <f t="shared" si="132"/>
        <v>0</v>
      </c>
    </row>
    <row r="8459" spans="1:10" x14ac:dyDescent="0.25">
      <c r="A8459" t="s">
        <v>5171</v>
      </c>
      <c r="B8459">
        <v>27.5</v>
      </c>
      <c r="C8459" s="2">
        <v>199</v>
      </c>
      <c r="D8459">
        <v>15</v>
      </c>
      <c r="E8459" s="2">
        <v>199</v>
      </c>
      <c r="F8459">
        <v>3</v>
      </c>
      <c r="G8459" s="2">
        <v>2985</v>
      </c>
      <c r="H8459" s="2">
        <v>2164.13</v>
      </c>
      <c r="J8459">
        <f t="shared" si="132"/>
        <v>0</v>
      </c>
    </row>
    <row r="8460" spans="1:10" x14ac:dyDescent="0.25">
      <c r="A8460" t="s">
        <v>6189</v>
      </c>
      <c r="B8460">
        <v>0</v>
      </c>
      <c r="C8460" s="2">
        <v>189</v>
      </c>
      <c r="D8460">
        <v>18</v>
      </c>
      <c r="E8460" s="2">
        <v>189</v>
      </c>
      <c r="F8460">
        <v>3</v>
      </c>
      <c r="G8460" s="2">
        <v>3402</v>
      </c>
      <c r="H8460" s="2">
        <v>3402</v>
      </c>
      <c r="J8460">
        <f t="shared" si="132"/>
        <v>0</v>
      </c>
    </row>
    <row r="8461" spans="1:10" x14ac:dyDescent="0.25">
      <c r="A8461" t="s">
        <v>6638</v>
      </c>
      <c r="C8461" s="2">
        <v>189</v>
      </c>
      <c r="D8461">
        <v>32</v>
      </c>
      <c r="E8461" s="2">
        <v>189</v>
      </c>
      <c r="F8461">
        <v>3</v>
      </c>
      <c r="G8461" s="2">
        <v>6048</v>
      </c>
      <c r="H8461" s="2">
        <v>6048</v>
      </c>
      <c r="J8461">
        <f t="shared" si="132"/>
        <v>0</v>
      </c>
    </row>
    <row r="8462" spans="1:10" x14ac:dyDescent="0.25">
      <c r="A8462" t="s">
        <v>5170</v>
      </c>
      <c r="C8462" s="2">
        <v>189</v>
      </c>
      <c r="D8462">
        <v>64</v>
      </c>
      <c r="E8462" s="2">
        <v>189</v>
      </c>
      <c r="F8462">
        <v>3</v>
      </c>
      <c r="G8462" s="2">
        <v>12096</v>
      </c>
      <c r="H8462" s="2">
        <v>12096</v>
      </c>
      <c r="J8462">
        <f t="shared" si="132"/>
        <v>0</v>
      </c>
    </row>
    <row r="8463" spans="1:10" x14ac:dyDescent="0.25">
      <c r="A8463" t="s">
        <v>5305</v>
      </c>
      <c r="C8463" s="2">
        <v>1650</v>
      </c>
      <c r="D8463">
        <v>1</v>
      </c>
      <c r="E8463" s="2">
        <v>1650</v>
      </c>
      <c r="F8463">
        <v>3</v>
      </c>
      <c r="G8463" s="2">
        <v>1650</v>
      </c>
      <c r="H8463" s="2">
        <v>1650</v>
      </c>
      <c r="J8463">
        <f t="shared" si="132"/>
        <v>0</v>
      </c>
    </row>
    <row r="8464" spans="1:10" x14ac:dyDescent="0.25">
      <c r="A8464" t="s">
        <v>4596</v>
      </c>
      <c r="C8464" s="2">
        <v>1650</v>
      </c>
      <c r="D8464">
        <v>1</v>
      </c>
      <c r="E8464" s="2">
        <v>1650</v>
      </c>
      <c r="F8464">
        <v>3</v>
      </c>
      <c r="G8464" s="2">
        <v>1650</v>
      </c>
      <c r="H8464" s="2">
        <v>1650</v>
      </c>
      <c r="J8464">
        <f t="shared" si="132"/>
        <v>0</v>
      </c>
    </row>
    <row r="8465" spans="1:10" x14ac:dyDescent="0.25">
      <c r="A8465" t="s">
        <v>5408</v>
      </c>
      <c r="C8465" s="2">
        <v>1650</v>
      </c>
      <c r="D8465">
        <v>1</v>
      </c>
      <c r="E8465" s="2">
        <v>1650</v>
      </c>
      <c r="F8465">
        <v>3</v>
      </c>
      <c r="G8465" s="2">
        <v>1650</v>
      </c>
      <c r="H8465" s="2">
        <v>1650</v>
      </c>
      <c r="J8465">
        <f t="shared" si="132"/>
        <v>0</v>
      </c>
    </row>
    <row r="8466" spans="1:10" x14ac:dyDescent="0.25">
      <c r="A8466" t="s">
        <v>4741</v>
      </c>
      <c r="C8466" s="2">
        <v>1650</v>
      </c>
      <c r="D8466">
        <v>1</v>
      </c>
      <c r="E8466" s="2">
        <v>1650</v>
      </c>
      <c r="F8466">
        <v>3</v>
      </c>
      <c r="G8466" s="2">
        <v>1650</v>
      </c>
      <c r="H8466" s="2">
        <v>1650</v>
      </c>
      <c r="J8466">
        <f t="shared" si="132"/>
        <v>0</v>
      </c>
    </row>
    <row r="8467" spans="1:10" x14ac:dyDescent="0.25">
      <c r="A8467" t="s">
        <v>4522</v>
      </c>
      <c r="C8467" s="2">
        <v>1650</v>
      </c>
      <c r="D8467">
        <v>1</v>
      </c>
      <c r="E8467" s="2">
        <v>1650</v>
      </c>
      <c r="F8467">
        <v>3</v>
      </c>
      <c r="G8467" s="2">
        <v>1650</v>
      </c>
      <c r="H8467" s="2">
        <v>1650</v>
      </c>
      <c r="J8467">
        <f t="shared" si="132"/>
        <v>0</v>
      </c>
    </row>
    <row r="8468" spans="1:10" x14ac:dyDescent="0.25">
      <c r="A8468" t="s">
        <v>4535</v>
      </c>
      <c r="C8468" s="2">
        <v>1650</v>
      </c>
      <c r="D8468">
        <v>1</v>
      </c>
      <c r="E8468" s="2">
        <v>1650</v>
      </c>
      <c r="F8468">
        <v>3</v>
      </c>
      <c r="G8468" s="2">
        <v>1650</v>
      </c>
      <c r="H8468" s="2">
        <v>1650</v>
      </c>
      <c r="J8468">
        <f t="shared" si="132"/>
        <v>0</v>
      </c>
    </row>
    <row r="8469" spans="1:10" x14ac:dyDescent="0.25">
      <c r="A8469" t="s">
        <v>5406</v>
      </c>
      <c r="C8469" s="2">
        <v>1650</v>
      </c>
      <c r="D8469">
        <v>1</v>
      </c>
      <c r="E8469" s="2">
        <v>1650</v>
      </c>
      <c r="F8469">
        <v>3</v>
      </c>
      <c r="G8469" s="2">
        <v>1650</v>
      </c>
      <c r="H8469" s="2">
        <v>1650</v>
      </c>
      <c r="J8469">
        <f t="shared" si="132"/>
        <v>0</v>
      </c>
    </row>
    <row r="8470" spans="1:10" x14ac:dyDescent="0.25">
      <c r="A8470" t="s">
        <v>2768</v>
      </c>
      <c r="C8470" s="2">
        <v>2650</v>
      </c>
      <c r="D8470">
        <v>1</v>
      </c>
      <c r="E8470" s="2">
        <v>2200</v>
      </c>
      <c r="F8470">
        <v>3</v>
      </c>
      <c r="G8470" s="2">
        <v>2200</v>
      </c>
      <c r="H8470" s="2">
        <v>2200</v>
      </c>
      <c r="J8470">
        <f t="shared" si="132"/>
        <v>0</v>
      </c>
    </row>
    <row r="8471" spans="1:10" x14ac:dyDescent="0.25">
      <c r="A8471" t="s">
        <v>3059</v>
      </c>
      <c r="C8471" s="2">
        <v>2650</v>
      </c>
      <c r="D8471">
        <v>1</v>
      </c>
      <c r="E8471" s="2">
        <v>2200</v>
      </c>
      <c r="F8471">
        <v>3</v>
      </c>
      <c r="G8471" s="2">
        <v>2200</v>
      </c>
      <c r="H8471" s="2">
        <v>2200</v>
      </c>
      <c r="J8471">
        <f t="shared" si="132"/>
        <v>0</v>
      </c>
    </row>
    <row r="8472" spans="1:10" x14ac:dyDescent="0.25">
      <c r="A8472" t="s">
        <v>2706</v>
      </c>
      <c r="C8472" s="2">
        <v>2650</v>
      </c>
      <c r="D8472">
        <v>1</v>
      </c>
      <c r="E8472" s="2">
        <v>2200</v>
      </c>
      <c r="F8472">
        <v>3</v>
      </c>
      <c r="G8472" s="2">
        <v>2200</v>
      </c>
      <c r="H8472" s="2">
        <v>2200</v>
      </c>
      <c r="J8472">
        <f t="shared" si="132"/>
        <v>0</v>
      </c>
    </row>
    <row r="8473" spans="1:10" x14ac:dyDescent="0.25">
      <c r="A8473" t="s">
        <v>5970</v>
      </c>
      <c r="C8473" s="2">
        <v>2650</v>
      </c>
      <c r="D8473">
        <v>1</v>
      </c>
      <c r="E8473" s="2">
        <v>2200</v>
      </c>
      <c r="F8473">
        <v>3</v>
      </c>
      <c r="G8473" s="2">
        <v>2200</v>
      </c>
      <c r="H8473" s="2">
        <v>2200</v>
      </c>
      <c r="J8473">
        <f t="shared" si="132"/>
        <v>0</v>
      </c>
    </row>
    <row r="8474" spans="1:10" x14ac:dyDescent="0.25">
      <c r="A8474" t="s">
        <v>2565</v>
      </c>
      <c r="C8474" s="2">
        <v>2650</v>
      </c>
      <c r="D8474">
        <v>1</v>
      </c>
      <c r="E8474" s="2">
        <v>2650</v>
      </c>
      <c r="F8474">
        <v>3</v>
      </c>
      <c r="G8474" s="2">
        <v>2650</v>
      </c>
      <c r="H8474" s="2">
        <v>2650</v>
      </c>
      <c r="J8474">
        <f t="shared" si="132"/>
        <v>0</v>
      </c>
    </row>
    <row r="8475" spans="1:10" x14ac:dyDescent="0.25">
      <c r="A8475" t="s">
        <v>2766</v>
      </c>
      <c r="C8475" s="2">
        <v>2650</v>
      </c>
      <c r="D8475">
        <v>1</v>
      </c>
      <c r="E8475" s="2">
        <v>2650</v>
      </c>
      <c r="F8475">
        <v>3</v>
      </c>
      <c r="G8475" s="2">
        <v>2650</v>
      </c>
      <c r="H8475" s="2">
        <v>2650</v>
      </c>
      <c r="J8475">
        <f t="shared" si="132"/>
        <v>0</v>
      </c>
    </row>
    <row r="8476" spans="1:10" x14ac:dyDescent="0.25">
      <c r="A8476" t="s">
        <v>5224</v>
      </c>
      <c r="C8476" s="2">
        <v>2650</v>
      </c>
      <c r="D8476">
        <v>1</v>
      </c>
      <c r="E8476" s="2">
        <v>2650</v>
      </c>
      <c r="F8476">
        <v>3</v>
      </c>
      <c r="G8476" s="2">
        <v>2650</v>
      </c>
      <c r="H8476" s="2">
        <v>2650</v>
      </c>
      <c r="J8476">
        <f t="shared" si="132"/>
        <v>0</v>
      </c>
    </row>
    <row r="8477" spans="1:10" x14ac:dyDescent="0.25">
      <c r="A8477" t="s">
        <v>6811</v>
      </c>
      <c r="C8477" s="2">
        <v>2650</v>
      </c>
      <c r="D8477">
        <v>1</v>
      </c>
      <c r="E8477" s="2">
        <v>2650</v>
      </c>
      <c r="F8477">
        <v>3</v>
      </c>
      <c r="G8477" s="2">
        <v>2650</v>
      </c>
      <c r="H8477" s="2">
        <v>2650</v>
      </c>
      <c r="J8477">
        <f t="shared" si="132"/>
        <v>0</v>
      </c>
    </row>
    <row r="8478" spans="1:10" x14ac:dyDescent="0.25">
      <c r="A8478" t="s">
        <v>5348</v>
      </c>
      <c r="C8478" s="2">
        <v>2650</v>
      </c>
      <c r="D8478">
        <v>1</v>
      </c>
      <c r="E8478" s="2">
        <v>2650</v>
      </c>
      <c r="F8478">
        <v>3</v>
      </c>
      <c r="G8478" s="2">
        <v>2650</v>
      </c>
      <c r="H8478" s="2">
        <v>2650</v>
      </c>
      <c r="J8478">
        <f t="shared" si="132"/>
        <v>0</v>
      </c>
    </row>
    <row r="8479" spans="1:10" x14ac:dyDescent="0.25">
      <c r="A8479" t="s">
        <v>2333</v>
      </c>
      <c r="C8479" s="2">
        <v>2650</v>
      </c>
      <c r="D8479">
        <v>1</v>
      </c>
      <c r="E8479" s="2">
        <v>2650</v>
      </c>
      <c r="F8479">
        <v>3</v>
      </c>
      <c r="G8479" s="2">
        <v>2650</v>
      </c>
      <c r="H8479" s="2">
        <v>2650</v>
      </c>
      <c r="J8479">
        <f t="shared" si="132"/>
        <v>0</v>
      </c>
    </row>
    <row r="8480" spans="1:10" x14ac:dyDescent="0.25">
      <c r="A8480" t="s">
        <v>6248</v>
      </c>
      <c r="C8480" s="2">
        <v>2650</v>
      </c>
      <c r="D8480">
        <v>1</v>
      </c>
      <c r="E8480" s="2">
        <v>2650</v>
      </c>
      <c r="F8480">
        <v>3</v>
      </c>
      <c r="G8480" s="2">
        <v>2650</v>
      </c>
      <c r="H8480" s="2">
        <v>2650</v>
      </c>
      <c r="J8480">
        <f t="shared" si="132"/>
        <v>0</v>
      </c>
    </row>
    <row r="8481" spans="1:10" x14ac:dyDescent="0.25">
      <c r="A8481" t="s">
        <v>2431</v>
      </c>
      <c r="C8481" s="2">
        <v>2650</v>
      </c>
      <c r="D8481">
        <v>1</v>
      </c>
      <c r="E8481" s="2">
        <v>2650</v>
      </c>
      <c r="F8481">
        <v>3</v>
      </c>
      <c r="G8481" s="2">
        <v>2650</v>
      </c>
      <c r="H8481" s="2">
        <v>2650</v>
      </c>
      <c r="J8481">
        <f t="shared" si="132"/>
        <v>0</v>
      </c>
    </row>
    <row r="8482" spans="1:10" x14ac:dyDescent="0.25">
      <c r="A8482" t="s">
        <v>2315</v>
      </c>
      <c r="C8482" s="2">
        <v>2650</v>
      </c>
      <c r="D8482">
        <v>1</v>
      </c>
      <c r="E8482" s="2">
        <v>2650</v>
      </c>
      <c r="F8482">
        <v>3</v>
      </c>
      <c r="G8482" s="2">
        <v>2650</v>
      </c>
      <c r="H8482" s="2">
        <v>2650</v>
      </c>
      <c r="J8482">
        <f t="shared" si="132"/>
        <v>0</v>
      </c>
    </row>
    <row r="8483" spans="1:10" x14ac:dyDescent="0.25">
      <c r="A8483" t="s">
        <v>6820</v>
      </c>
      <c r="C8483" s="2">
        <v>2650</v>
      </c>
      <c r="D8483">
        <v>1</v>
      </c>
      <c r="E8483" s="2">
        <v>2650</v>
      </c>
      <c r="F8483">
        <v>3</v>
      </c>
      <c r="G8483" s="2">
        <v>2650</v>
      </c>
      <c r="H8483" s="2">
        <v>2650</v>
      </c>
      <c r="J8483">
        <f t="shared" si="132"/>
        <v>0</v>
      </c>
    </row>
    <row r="8484" spans="1:10" x14ac:dyDescent="0.25">
      <c r="A8484" t="s">
        <v>2908</v>
      </c>
      <c r="C8484" s="2">
        <v>2650</v>
      </c>
      <c r="D8484">
        <v>1</v>
      </c>
      <c r="E8484" s="2">
        <v>2650</v>
      </c>
      <c r="F8484">
        <v>3</v>
      </c>
      <c r="G8484" s="2">
        <v>2650</v>
      </c>
      <c r="H8484" s="2">
        <v>2650</v>
      </c>
      <c r="J8484">
        <f t="shared" si="132"/>
        <v>0</v>
      </c>
    </row>
    <row r="8485" spans="1:10" x14ac:dyDescent="0.25">
      <c r="A8485" t="s">
        <v>2996</v>
      </c>
      <c r="C8485" s="2">
        <v>2650</v>
      </c>
      <c r="D8485">
        <v>1</v>
      </c>
      <c r="E8485" s="2">
        <v>2650</v>
      </c>
      <c r="F8485">
        <v>3</v>
      </c>
      <c r="G8485" s="2">
        <v>2650</v>
      </c>
      <c r="H8485" s="2">
        <v>2650</v>
      </c>
      <c r="J8485">
        <f t="shared" si="132"/>
        <v>0</v>
      </c>
    </row>
    <row r="8486" spans="1:10" x14ac:dyDescent="0.25">
      <c r="A8486" t="s">
        <v>4524</v>
      </c>
      <c r="C8486" s="2">
        <v>2650</v>
      </c>
      <c r="D8486">
        <v>1</v>
      </c>
      <c r="E8486" s="2">
        <v>2650</v>
      </c>
      <c r="F8486">
        <v>3</v>
      </c>
      <c r="G8486" s="2">
        <v>2650</v>
      </c>
      <c r="H8486" s="2">
        <v>2650</v>
      </c>
      <c r="J8486">
        <f t="shared" si="132"/>
        <v>0</v>
      </c>
    </row>
    <row r="8487" spans="1:10" x14ac:dyDescent="0.25">
      <c r="A8487" t="s">
        <v>3092</v>
      </c>
      <c r="C8487" s="2">
        <v>3150</v>
      </c>
      <c r="D8487">
        <v>1</v>
      </c>
      <c r="E8487" s="2">
        <v>2700</v>
      </c>
      <c r="F8487">
        <v>3</v>
      </c>
      <c r="G8487" s="2">
        <v>2700</v>
      </c>
      <c r="H8487" s="2">
        <v>2700</v>
      </c>
      <c r="J8487">
        <f t="shared" si="132"/>
        <v>0</v>
      </c>
    </row>
    <row r="8488" spans="1:10" x14ac:dyDescent="0.25">
      <c r="A8488" t="s">
        <v>4521</v>
      </c>
      <c r="C8488" s="2">
        <v>3150</v>
      </c>
      <c r="D8488">
        <v>1</v>
      </c>
      <c r="E8488" s="2">
        <v>3150</v>
      </c>
      <c r="F8488">
        <v>3</v>
      </c>
      <c r="G8488" s="2">
        <v>3150</v>
      </c>
      <c r="H8488" s="2">
        <v>3150</v>
      </c>
      <c r="J8488">
        <f t="shared" si="132"/>
        <v>0</v>
      </c>
    </row>
    <row r="8489" spans="1:10" x14ac:dyDescent="0.25">
      <c r="A8489" t="s">
        <v>5225</v>
      </c>
      <c r="C8489" s="2">
        <v>3150</v>
      </c>
      <c r="D8489">
        <v>1</v>
      </c>
      <c r="E8489" s="2">
        <v>3150</v>
      </c>
      <c r="F8489">
        <v>3</v>
      </c>
      <c r="G8489" s="2">
        <v>3150</v>
      </c>
      <c r="H8489" s="2">
        <v>3150</v>
      </c>
      <c r="J8489">
        <f t="shared" si="132"/>
        <v>0</v>
      </c>
    </row>
    <row r="8490" spans="1:10" x14ac:dyDescent="0.25">
      <c r="A8490" t="s">
        <v>4634</v>
      </c>
      <c r="C8490" s="2">
        <v>3150</v>
      </c>
      <c r="D8490">
        <v>1</v>
      </c>
      <c r="E8490" s="2">
        <v>3150</v>
      </c>
      <c r="F8490">
        <v>3</v>
      </c>
      <c r="G8490" s="2">
        <v>3150</v>
      </c>
      <c r="H8490" s="2">
        <v>3150</v>
      </c>
      <c r="J8490">
        <f t="shared" si="132"/>
        <v>0</v>
      </c>
    </row>
    <row r="8491" spans="1:10" x14ac:dyDescent="0.25">
      <c r="A8491" t="s">
        <v>5827</v>
      </c>
      <c r="C8491" s="2">
        <v>3150</v>
      </c>
      <c r="D8491">
        <v>1</v>
      </c>
      <c r="E8491" s="2">
        <v>2357</v>
      </c>
      <c r="F8491">
        <v>3</v>
      </c>
      <c r="G8491" s="2">
        <v>2357</v>
      </c>
      <c r="H8491" s="2">
        <v>2357</v>
      </c>
      <c r="J8491">
        <f t="shared" si="132"/>
        <v>0</v>
      </c>
    </row>
    <row r="8492" spans="1:10" x14ac:dyDescent="0.25">
      <c r="A8492" t="s">
        <v>2912</v>
      </c>
      <c r="C8492" s="2">
        <v>21950</v>
      </c>
      <c r="D8492">
        <v>1</v>
      </c>
      <c r="E8492" s="2">
        <v>21950</v>
      </c>
      <c r="F8492">
        <v>3</v>
      </c>
      <c r="G8492" s="2">
        <v>21950</v>
      </c>
      <c r="H8492" s="2">
        <v>21950</v>
      </c>
      <c r="J8492">
        <f t="shared" si="132"/>
        <v>0</v>
      </c>
    </row>
    <row r="8493" spans="1:10" x14ac:dyDescent="0.25">
      <c r="A8493" t="s">
        <v>4726</v>
      </c>
      <c r="C8493" s="2">
        <v>21950</v>
      </c>
      <c r="D8493">
        <v>1</v>
      </c>
      <c r="E8493" s="2">
        <v>21950</v>
      </c>
      <c r="F8493">
        <v>3</v>
      </c>
      <c r="G8493" s="2">
        <v>21950</v>
      </c>
      <c r="H8493" s="2">
        <v>21950</v>
      </c>
      <c r="J8493">
        <f t="shared" si="132"/>
        <v>0</v>
      </c>
    </row>
    <row r="8494" spans="1:10" x14ac:dyDescent="0.25">
      <c r="A8494" t="s">
        <v>2869</v>
      </c>
      <c r="B8494">
        <v>10</v>
      </c>
      <c r="C8494" s="2">
        <v>2650</v>
      </c>
      <c r="D8494">
        <v>1</v>
      </c>
      <c r="E8494" s="2">
        <v>2300</v>
      </c>
      <c r="F8494">
        <v>3</v>
      </c>
      <c r="G8494" s="2">
        <v>2300</v>
      </c>
      <c r="H8494" s="2">
        <v>2070</v>
      </c>
      <c r="J8494">
        <f t="shared" si="132"/>
        <v>0</v>
      </c>
    </row>
    <row r="8495" spans="1:10" x14ac:dyDescent="0.25">
      <c r="A8495" t="s">
        <v>2258</v>
      </c>
      <c r="B8495">
        <v>10</v>
      </c>
      <c r="C8495" s="2">
        <v>2650</v>
      </c>
      <c r="D8495">
        <v>1</v>
      </c>
      <c r="E8495" s="2">
        <v>2300</v>
      </c>
      <c r="F8495">
        <v>3</v>
      </c>
      <c r="G8495" s="2">
        <v>2300</v>
      </c>
      <c r="H8495" s="2">
        <v>2070</v>
      </c>
      <c r="J8495">
        <f t="shared" si="132"/>
        <v>0</v>
      </c>
    </row>
    <row r="8496" spans="1:10" x14ac:dyDescent="0.25">
      <c r="A8496" t="s">
        <v>6203</v>
      </c>
      <c r="B8496">
        <v>10</v>
      </c>
      <c r="C8496" s="2">
        <v>2650</v>
      </c>
      <c r="D8496">
        <v>1</v>
      </c>
      <c r="E8496" s="2">
        <v>2650</v>
      </c>
      <c r="F8496">
        <v>3</v>
      </c>
      <c r="G8496" s="2">
        <v>2650</v>
      </c>
      <c r="H8496" s="2">
        <v>2385</v>
      </c>
      <c r="J8496">
        <f t="shared" si="132"/>
        <v>0</v>
      </c>
    </row>
    <row r="8497" spans="1:10" x14ac:dyDescent="0.25">
      <c r="A8497" t="s">
        <v>4729</v>
      </c>
      <c r="B8497">
        <v>10</v>
      </c>
      <c r="C8497" s="2">
        <v>2650</v>
      </c>
      <c r="D8497">
        <v>1</v>
      </c>
      <c r="E8497" s="2">
        <v>2650</v>
      </c>
      <c r="F8497">
        <v>3</v>
      </c>
      <c r="G8497" s="2">
        <v>2650</v>
      </c>
      <c r="H8497" s="2">
        <v>2385</v>
      </c>
      <c r="J8497">
        <f t="shared" si="132"/>
        <v>0</v>
      </c>
    </row>
    <row r="8498" spans="1:10" x14ac:dyDescent="0.25">
      <c r="A8498" t="s">
        <v>2715</v>
      </c>
      <c r="B8498">
        <v>100</v>
      </c>
      <c r="C8498" s="2">
        <v>2650</v>
      </c>
      <c r="D8498">
        <v>1</v>
      </c>
      <c r="E8498" s="2">
        <v>2300</v>
      </c>
      <c r="F8498">
        <v>3</v>
      </c>
      <c r="G8498" s="2">
        <v>2300</v>
      </c>
      <c r="H8498" s="2">
        <v>0</v>
      </c>
      <c r="J8498">
        <f t="shared" si="132"/>
        <v>0</v>
      </c>
    </row>
    <row r="8499" spans="1:10" x14ac:dyDescent="0.25">
      <c r="A8499" t="s">
        <v>2592</v>
      </c>
      <c r="B8499">
        <v>100</v>
      </c>
      <c r="C8499" s="2">
        <v>2650</v>
      </c>
      <c r="D8499">
        <v>1</v>
      </c>
      <c r="E8499" s="2">
        <v>2300</v>
      </c>
      <c r="F8499">
        <v>3</v>
      </c>
      <c r="G8499" s="2">
        <v>2300</v>
      </c>
      <c r="H8499" s="2">
        <v>0</v>
      </c>
      <c r="J8499">
        <f t="shared" si="132"/>
        <v>0</v>
      </c>
    </row>
    <row r="8500" spans="1:10" x14ac:dyDescent="0.25">
      <c r="A8500" t="s">
        <v>5747</v>
      </c>
      <c r="B8500">
        <v>10</v>
      </c>
      <c r="C8500" s="2">
        <v>650</v>
      </c>
      <c r="D8500">
        <v>2</v>
      </c>
      <c r="E8500" s="2">
        <v>600</v>
      </c>
      <c r="F8500">
        <v>3</v>
      </c>
      <c r="G8500" s="2">
        <v>1200</v>
      </c>
      <c r="H8500" s="2">
        <v>1080</v>
      </c>
      <c r="J8500">
        <f t="shared" si="132"/>
        <v>0</v>
      </c>
    </row>
    <row r="8501" spans="1:10" x14ac:dyDescent="0.25">
      <c r="A8501" t="s">
        <v>6246</v>
      </c>
      <c r="C8501" s="2">
        <v>2650</v>
      </c>
      <c r="D8501">
        <v>1</v>
      </c>
      <c r="E8501" s="2">
        <v>2650</v>
      </c>
      <c r="F8501">
        <v>3</v>
      </c>
      <c r="G8501" s="2">
        <v>2650</v>
      </c>
      <c r="H8501" s="2">
        <v>2650</v>
      </c>
      <c r="J8501">
        <f t="shared" si="132"/>
        <v>0</v>
      </c>
    </row>
    <row r="8502" spans="1:10" x14ac:dyDescent="0.25">
      <c r="A8502" t="s">
        <v>6114</v>
      </c>
      <c r="C8502" s="2">
        <v>2950</v>
      </c>
      <c r="D8502">
        <v>1</v>
      </c>
      <c r="E8502" s="2">
        <v>2950</v>
      </c>
      <c r="F8502">
        <v>3</v>
      </c>
      <c r="G8502" s="2">
        <v>2950</v>
      </c>
      <c r="H8502" s="2">
        <v>2950</v>
      </c>
      <c r="J8502">
        <f t="shared" si="132"/>
        <v>0</v>
      </c>
    </row>
    <row r="8503" spans="1:10" x14ac:dyDescent="0.25">
      <c r="A8503" t="s">
        <v>6806</v>
      </c>
      <c r="C8503" s="2">
        <v>4995</v>
      </c>
      <c r="D8503">
        <v>1</v>
      </c>
      <c r="E8503" s="2">
        <v>4995</v>
      </c>
      <c r="F8503">
        <v>3</v>
      </c>
      <c r="G8503" s="2">
        <v>4995</v>
      </c>
      <c r="H8503" s="2">
        <v>4995</v>
      </c>
      <c r="J8503">
        <f t="shared" si="132"/>
        <v>0</v>
      </c>
    </row>
    <row r="8504" spans="1:10" x14ac:dyDescent="0.25">
      <c r="A8504" t="s">
        <v>5953</v>
      </c>
      <c r="C8504" s="2">
        <v>11</v>
      </c>
      <c r="D8504">
        <v>1</v>
      </c>
      <c r="E8504" s="2">
        <v>12</v>
      </c>
      <c r="F8504">
        <v>3</v>
      </c>
      <c r="G8504" s="2">
        <v>12</v>
      </c>
      <c r="H8504" s="2">
        <v>12</v>
      </c>
      <c r="J8504">
        <f t="shared" si="132"/>
        <v>0</v>
      </c>
    </row>
    <row r="8505" spans="1:10" x14ac:dyDescent="0.25">
      <c r="A8505" t="s">
        <v>5756</v>
      </c>
      <c r="C8505" s="2">
        <v>670</v>
      </c>
      <c r="D8505">
        <v>1</v>
      </c>
      <c r="E8505" s="2">
        <v>670</v>
      </c>
      <c r="F8505">
        <v>3</v>
      </c>
      <c r="G8505" s="2">
        <v>670</v>
      </c>
      <c r="H8505" s="2">
        <v>670</v>
      </c>
      <c r="J8505">
        <f t="shared" si="132"/>
        <v>0</v>
      </c>
    </row>
    <row r="8506" spans="1:10" x14ac:dyDescent="0.25">
      <c r="A8506" t="s">
        <v>6113</v>
      </c>
      <c r="C8506" s="2">
        <v>2650</v>
      </c>
      <c r="D8506">
        <v>1</v>
      </c>
      <c r="E8506" s="2">
        <v>2650</v>
      </c>
      <c r="F8506">
        <v>3</v>
      </c>
      <c r="G8506" s="2">
        <v>2650</v>
      </c>
      <c r="H8506" s="2">
        <v>2650</v>
      </c>
      <c r="J8506">
        <f t="shared" si="132"/>
        <v>0</v>
      </c>
    </row>
    <row r="8507" spans="1:10" x14ac:dyDescent="0.25">
      <c r="A8507" t="s">
        <v>6074</v>
      </c>
      <c r="C8507" s="2">
        <v>3245</v>
      </c>
      <c r="D8507">
        <v>1</v>
      </c>
      <c r="E8507" s="2">
        <v>3245</v>
      </c>
      <c r="F8507">
        <v>3</v>
      </c>
      <c r="G8507" s="2">
        <v>3245</v>
      </c>
      <c r="H8507" s="2">
        <v>3245</v>
      </c>
      <c r="J8507">
        <f t="shared" si="132"/>
        <v>0</v>
      </c>
    </row>
    <row r="8508" spans="1:10" x14ac:dyDescent="0.25">
      <c r="A8508" t="s">
        <v>4690</v>
      </c>
      <c r="C8508" s="2">
        <v>3245</v>
      </c>
      <c r="D8508">
        <v>1</v>
      </c>
      <c r="E8508" s="2">
        <v>3245</v>
      </c>
      <c r="F8508">
        <v>3</v>
      </c>
      <c r="G8508" s="2">
        <v>3245</v>
      </c>
      <c r="H8508" s="2">
        <v>3245</v>
      </c>
      <c r="J8508">
        <f t="shared" si="132"/>
        <v>0</v>
      </c>
    </row>
    <row r="8509" spans="1:10" x14ac:dyDescent="0.25">
      <c r="A8509" t="s">
        <v>5939</v>
      </c>
      <c r="C8509" s="2">
        <v>3245</v>
      </c>
      <c r="D8509">
        <v>1</v>
      </c>
      <c r="E8509" s="2">
        <v>3245</v>
      </c>
      <c r="F8509">
        <v>3</v>
      </c>
      <c r="G8509" s="2">
        <v>3245</v>
      </c>
      <c r="H8509" s="2">
        <v>3245</v>
      </c>
      <c r="J8509">
        <f t="shared" si="132"/>
        <v>0</v>
      </c>
    </row>
    <row r="8510" spans="1:10" x14ac:dyDescent="0.25">
      <c r="A8510" t="s">
        <v>4619</v>
      </c>
      <c r="C8510" s="2">
        <v>3350</v>
      </c>
      <c r="D8510">
        <v>1</v>
      </c>
      <c r="E8510" s="2">
        <v>3350</v>
      </c>
      <c r="F8510">
        <v>3</v>
      </c>
      <c r="G8510" s="2">
        <v>3350</v>
      </c>
      <c r="H8510" s="2">
        <v>3350</v>
      </c>
      <c r="J8510">
        <f t="shared" si="132"/>
        <v>0</v>
      </c>
    </row>
    <row r="8511" spans="1:10" x14ac:dyDescent="0.25">
      <c r="A8511" t="s">
        <v>4754</v>
      </c>
      <c r="C8511" s="2">
        <v>3350</v>
      </c>
      <c r="D8511">
        <v>1</v>
      </c>
      <c r="E8511" s="2">
        <v>3350</v>
      </c>
      <c r="F8511">
        <v>3</v>
      </c>
      <c r="G8511" s="2">
        <v>3350</v>
      </c>
      <c r="H8511" s="2">
        <v>3350</v>
      </c>
      <c r="J8511">
        <f t="shared" si="132"/>
        <v>0</v>
      </c>
    </row>
    <row r="8512" spans="1:10" x14ac:dyDescent="0.25">
      <c r="A8512" t="s">
        <v>5655</v>
      </c>
      <c r="C8512" s="2">
        <v>3795</v>
      </c>
      <c r="D8512">
        <v>1</v>
      </c>
      <c r="E8512" s="2">
        <v>3795</v>
      </c>
      <c r="F8512">
        <v>3</v>
      </c>
      <c r="G8512" s="2">
        <v>3795</v>
      </c>
      <c r="H8512" s="2">
        <v>3795</v>
      </c>
      <c r="J8512">
        <f t="shared" si="132"/>
        <v>0</v>
      </c>
    </row>
    <row r="8513" spans="1:10" x14ac:dyDescent="0.25">
      <c r="A8513" t="s">
        <v>5755</v>
      </c>
      <c r="C8513" s="2">
        <v>3950</v>
      </c>
      <c r="D8513">
        <v>1</v>
      </c>
      <c r="E8513" s="2">
        <v>3950</v>
      </c>
      <c r="F8513">
        <v>3</v>
      </c>
      <c r="G8513" s="2">
        <v>3950</v>
      </c>
      <c r="H8513" s="2">
        <v>3950</v>
      </c>
      <c r="J8513">
        <f t="shared" si="132"/>
        <v>0</v>
      </c>
    </row>
    <row r="8514" spans="1:10" x14ac:dyDescent="0.25">
      <c r="A8514" t="s">
        <v>6119</v>
      </c>
      <c r="C8514" s="2">
        <v>4450</v>
      </c>
      <c r="D8514">
        <v>1</v>
      </c>
      <c r="E8514" s="2">
        <v>3600</v>
      </c>
      <c r="F8514">
        <v>3</v>
      </c>
      <c r="G8514" s="2">
        <v>3600</v>
      </c>
      <c r="H8514" s="2">
        <v>3600</v>
      </c>
      <c r="J8514">
        <f t="shared" si="132"/>
        <v>0</v>
      </c>
    </row>
    <row r="8515" spans="1:10" x14ac:dyDescent="0.25">
      <c r="A8515" t="s">
        <v>4691</v>
      </c>
      <c r="C8515" s="2">
        <v>4450</v>
      </c>
      <c r="D8515">
        <v>1</v>
      </c>
      <c r="E8515" s="2">
        <v>4450</v>
      </c>
      <c r="F8515">
        <v>3</v>
      </c>
      <c r="G8515" s="2">
        <v>4450</v>
      </c>
      <c r="H8515" s="2">
        <v>4450</v>
      </c>
      <c r="J8515">
        <f t="shared" ref="J8515:J8578" si="133">IF(I8515=0,0,H8515)</f>
        <v>0</v>
      </c>
    </row>
    <row r="8516" spans="1:10" x14ac:dyDescent="0.25">
      <c r="A8516" t="s">
        <v>4595</v>
      </c>
      <c r="C8516" s="2">
        <v>4450</v>
      </c>
      <c r="D8516">
        <v>1</v>
      </c>
      <c r="E8516" s="2">
        <v>4450</v>
      </c>
      <c r="F8516">
        <v>3</v>
      </c>
      <c r="G8516" s="2">
        <v>4450</v>
      </c>
      <c r="H8516" s="2">
        <v>4450</v>
      </c>
      <c r="J8516">
        <f t="shared" si="133"/>
        <v>0</v>
      </c>
    </row>
    <row r="8517" spans="1:10" x14ac:dyDescent="0.25">
      <c r="A8517" t="s">
        <v>6029</v>
      </c>
      <c r="C8517" s="2">
        <v>4450</v>
      </c>
      <c r="D8517">
        <v>1</v>
      </c>
      <c r="E8517" s="2">
        <v>4450</v>
      </c>
      <c r="F8517">
        <v>3</v>
      </c>
      <c r="G8517" s="2">
        <v>4450</v>
      </c>
      <c r="H8517" s="2">
        <v>4450</v>
      </c>
      <c r="J8517">
        <f t="shared" si="133"/>
        <v>0</v>
      </c>
    </row>
    <row r="8518" spans="1:10" x14ac:dyDescent="0.25">
      <c r="A8518" t="s">
        <v>3352</v>
      </c>
      <c r="C8518" s="2">
        <v>4995</v>
      </c>
      <c r="D8518">
        <v>1</v>
      </c>
      <c r="E8518" s="2">
        <v>4995</v>
      </c>
      <c r="F8518">
        <v>3</v>
      </c>
      <c r="G8518" s="2">
        <v>4995</v>
      </c>
      <c r="H8518" s="2">
        <v>4995</v>
      </c>
      <c r="J8518">
        <f t="shared" si="133"/>
        <v>0</v>
      </c>
    </row>
    <row r="8519" spans="1:10" x14ac:dyDescent="0.25">
      <c r="A8519" t="s">
        <v>3310</v>
      </c>
      <c r="C8519" s="2">
        <v>4995</v>
      </c>
      <c r="D8519">
        <v>1</v>
      </c>
      <c r="E8519" s="2">
        <v>4995</v>
      </c>
      <c r="F8519">
        <v>3</v>
      </c>
      <c r="G8519" s="2">
        <v>4995</v>
      </c>
      <c r="H8519" s="2">
        <v>4995</v>
      </c>
      <c r="J8519">
        <f t="shared" si="133"/>
        <v>0</v>
      </c>
    </row>
    <row r="8520" spans="1:10" x14ac:dyDescent="0.25">
      <c r="A8520" t="s">
        <v>4648</v>
      </c>
      <c r="C8520" s="2">
        <v>4995</v>
      </c>
      <c r="D8520">
        <v>1</v>
      </c>
      <c r="E8520" s="2">
        <v>4995</v>
      </c>
      <c r="F8520">
        <v>3</v>
      </c>
      <c r="G8520" s="2">
        <v>4995</v>
      </c>
      <c r="H8520" s="2">
        <v>4995</v>
      </c>
      <c r="J8520">
        <f t="shared" si="133"/>
        <v>0</v>
      </c>
    </row>
    <row r="8521" spans="1:10" x14ac:dyDescent="0.25">
      <c r="A8521" t="s">
        <v>5839</v>
      </c>
      <c r="C8521" s="2">
        <v>5000</v>
      </c>
      <c r="D8521">
        <v>1</v>
      </c>
      <c r="E8521" s="2">
        <v>5000</v>
      </c>
      <c r="F8521">
        <v>3</v>
      </c>
      <c r="G8521" s="2">
        <v>5000</v>
      </c>
      <c r="H8521" s="2">
        <v>5000</v>
      </c>
      <c r="J8521">
        <f t="shared" si="133"/>
        <v>0</v>
      </c>
    </row>
    <row r="8522" spans="1:10" x14ac:dyDescent="0.25">
      <c r="A8522" t="s">
        <v>4527</v>
      </c>
      <c r="C8522" s="2">
        <v>7500</v>
      </c>
      <c r="D8522">
        <v>1</v>
      </c>
      <c r="E8522" s="2">
        <v>7500</v>
      </c>
      <c r="F8522">
        <v>3</v>
      </c>
      <c r="G8522" s="2">
        <v>7500</v>
      </c>
      <c r="H8522" s="2">
        <v>7500</v>
      </c>
      <c r="J8522">
        <f t="shared" si="133"/>
        <v>0</v>
      </c>
    </row>
    <row r="8523" spans="1:10" x14ac:dyDescent="0.25">
      <c r="A8523" t="s">
        <v>6831</v>
      </c>
      <c r="C8523" s="2">
        <v>8950</v>
      </c>
      <c r="D8523">
        <v>1</v>
      </c>
      <c r="E8523" s="2">
        <v>0</v>
      </c>
      <c r="F8523">
        <v>3</v>
      </c>
      <c r="G8523" s="2">
        <v>0</v>
      </c>
      <c r="H8523" s="2">
        <v>0</v>
      </c>
      <c r="J8523">
        <f t="shared" si="133"/>
        <v>0</v>
      </c>
    </row>
    <row r="8524" spans="1:10" x14ac:dyDescent="0.25">
      <c r="A8524" t="s">
        <v>5710</v>
      </c>
      <c r="B8524">
        <v>25</v>
      </c>
      <c r="C8524" s="2">
        <v>4995</v>
      </c>
      <c r="D8524">
        <v>1</v>
      </c>
      <c r="E8524" s="2">
        <v>4995</v>
      </c>
      <c r="F8524">
        <v>3</v>
      </c>
      <c r="G8524" s="2">
        <v>4995</v>
      </c>
      <c r="H8524" s="2">
        <v>3746.25</v>
      </c>
      <c r="J8524">
        <f t="shared" si="133"/>
        <v>0</v>
      </c>
    </row>
    <row r="8525" spans="1:10" x14ac:dyDescent="0.25">
      <c r="A8525" t="s">
        <v>4593</v>
      </c>
      <c r="B8525">
        <v>25</v>
      </c>
      <c r="C8525" s="2">
        <v>5000</v>
      </c>
      <c r="D8525">
        <v>1</v>
      </c>
      <c r="E8525" s="2">
        <v>5000</v>
      </c>
      <c r="F8525">
        <v>3</v>
      </c>
      <c r="G8525" s="2">
        <v>5000</v>
      </c>
      <c r="H8525" s="2">
        <v>3750</v>
      </c>
      <c r="J8525">
        <f t="shared" si="133"/>
        <v>0</v>
      </c>
    </row>
    <row r="8526" spans="1:10" x14ac:dyDescent="0.25">
      <c r="A8526" t="s">
        <v>5709</v>
      </c>
      <c r="B8526">
        <v>25</v>
      </c>
      <c r="C8526" s="2">
        <v>5000</v>
      </c>
      <c r="D8526">
        <v>1</v>
      </c>
      <c r="E8526" s="2">
        <v>5000</v>
      </c>
      <c r="F8526">
        <v>3</v>
      </c>
      <c r="G8526" s="2">
        <v>5000</v>
      </c>
      <c r="H8526" s="2">
        <v>3750</v>
      </c>
      <c r="J8526">
        <f t="shared" si="133"/>
        <v>0</v>
      </c>
    </row>
    <row r="8527" spans="1:10" x14ac:dyDescent="0.25">
      <c r="A8527" t="s">
        <v>5708</v>
      </c>
      <c r="B8527">
        <v>25</v>
      </c>
      <c r="C8527" s="2">
        <v>5000</v>
      </c>
      <c r="D8527">
        <v>1</v>
      </c>
      <c r="E8527" s="2">
        <v>5000</v>
      </c>
      <c r="F8527">
        <v>3</v>
      </c>
      <c r="G8527" s="2">
        <v>5000</v>
      </c>
      <c r="H8527" s="2">
        <v>3750</v>
      </c>
      <c r="J8527">
        <f t="shared" si="133"/>
        <v>0</v>
      </c>
    </row>
    <row r="8528" spans="1:10" x14ac:dyDescent="0.25">
      <c r="A8528" t="s">
        <v>6686</v>
      </c>
      <c r="B8528">
        <v>25</v>
      </c>
      <c r="C8528" s="2">
        <v>5000</v>
      </c>
      <c r="D8528">
        <v>1</v>
      </c>
      <c r="E8528" s="2">
        <v>5000</v>
      </c>
      <c r="F8528">
        <v>3</v>
      </c>
      <c r="G8528" s="2">
        <v>5000</v>
      </c>
      <c r="H8528" s="2">
        <v>3750</v>
      </c>
      <c r="J8528">
        <f t="shared" si="133"/>
        <v>0</v>
      </c>
    </row>
    <row r="8529" spans="1:10" x14ac:dyDescent="0.25">
      <c r="A8529" t="s">
        <v>4740</v>
      </c>
      <c r="B8529">
        <v>50</v>
      </c>
      <c r="C8529" s="2">
        <v>4995</v>
      </c>
      <c r="D8529">
        <v>1</v>
      </c>
      <c r="E8529" s="2">
        <v>4995</v>
      </c>
      <c r="F8529">
        <v>3</v>
      </c>
      <c r="G8529" s="2">
        <v>4995</v>
      </c>
      <c r="H8529" s="2">
        <v>2497.5</v>
      </c>
      <c r="J8529">
        <f t="shared" si="133"/>
        <v>0</v>
      </c>
    </row>
    <row r="8530" spans="1:10" x14ac:dyDescent="0.25">
      <c r="A8530" t="s">
        <v>4134</v>
      </c>
      <c r="B8530">
        <v>100</v>
      </c>
      <c r="C8530" s="2">
        <v>5145</v>
      </c>
      <c r="D8530">
        <v>1</v>
      </c>
      <c r="E8530" s="2">
        <v>5145</v>
      </c>
      <c r="F8530">
        <v>3</v>
      </c>
      <c r="G8530" s="2">
        <v>5145</v>
      </c>
      <c r="H8530" s="2">
        <v>0</v>
      </c>
      <c r="J8530">
        <f t="shared" si="133"/>
        <v>0</v>
      </c>
    </row>
    <row r="8531" spans="1:10" x14ac:dyDescent="0.25">
      <c r="A8531" t="s">
        <v>5658</v>
      </c>
      <c r="C8531" s="2">
        <v>725</v>
      </c>
      <c r="D8531">
        <v>2</v>
      </c>
      <c r="E8531" s="2">
        <v>625.5</v>
      </c>
      <c r="F8531">
        <v>3</v>
      </c>
      <c r="G8531" s="2">
        <v>1251</v>
      </c>
      <c r="H8531" s="2">
        <v>1251</v>
      </c>
      <c r="J8531">
        <f t="shared" si="133"/>
        <v>0</v>
      </c>
    </row>
    <row r="8532" spans="1:10" x14ac:dyDescent="0.25">
      <c r="A8532" t="s">
        <v>6061</v>
      </c>
      <c r="B8532">
        <v>11.2</v>
      </c>
      <c r="C8532" s="2">
        <v>670</v>
      </c>
      <c r="D8532">
        <v>2</v>
      </c>
      <c r="E8532" s="2">
        <v>670</v>
      </c>
      <c r="F8532">
        <v>3</v>
      </c>
      <c r="G8532" s="2">
        <v>1340</v>
      </c>
      <c r="H8532" s="2">
        <v>1189.92</v>
      </c>
      <c r="J8532">
        <f t="shared" si="133"/>
        <v>0</v>
      </c>
    </row>
    <row r="8533" spans="1:10" x14ac:dyDescent="0.25">
      <c r="A8533" t="s">
        <v>5229</v>
      </c>
      <c r="C8533" s="2">
        <v>2650</v>
      </c>
      <c r="D8533">
        <v>1</v>
      </c>
      <c r="E8533" s="2">
        <v>2200</v>
      </c>
      <c r="F8533">
        <v>3</v>
      </c>
      <c r="G8533" s="2">
        <v>2200</v>
      </c>
      <c r="H8533" s="2">
        <v>2200</v>
      </c>
      <c r="J8533">
        <f t="shared" si="133"/>
        <v>0</v>
      </c>
    </row>
    <row r="8534" spans="1:10" x14ac:dyDescent="0.25">
      <c r="A8534" t="s">
        <v>6819</v>
      </c>
      <c r="C8534" s="2">
        <v>2650</v>
      </c>
      <c r="D8534">
        <v>1</v>
      </c>
      <c r="E8534" s="2">
        <v>2650</v>
      </c>
      <c r="F8534">
        <v>3</v>
      </c>
      <c r="G8534" s="2">
        <v>2650</v>
      </c>
      <c r="H8534" s="2">
        <v>2650</v>
      </c>
      <c r="J8534">
        <f t="shared" si="133"/>
        <v>0</v>
      </c>
    </row>
    <row r="8535" spans="1:10" x14ac:dyDescent="0.25">
      <c r="A8535" t="s">
        <v>4516</v>
      </c>
      <c r="C8535" s="2">
        <v>2650</v>
      </c>
      <c r="D8535">
        <v>1</v>
      </c>
      <c r="E8535" s="2">
        <v>2650</v>
      </c>
      <c r="F8535">
        <v>3</v>
      </c>
      <c r="G8535" s="2">
        <v>2650</v>
      </c>
      <c r="H8535" s="2">
        <v>2650</v>
      </c>
      <c r="J8535">
        <f t="shared" si="133"/>
        <v>0</v>
      </c>
    </row>
    <row r="8536" spans="1:10" x14ac:dyDescent="0.25">
      <c r="A8536" t="s">
        <v>5357</v>
      </c>
      <c r="C8536" s="2">
        <v>2650</v>
      </c>
      <c r="D8536">
        <v>1</v>
      </c>
      <c r="E8536" s="2">
        <v>2650</v>
      </c>
      <c r="F8536">
        <v>3</v>
      </c>
      <c r="G8536" s="2">
        <v>2650</v>
      </c>
      <c r="H8536" s="2">
        <v>2650</v>
      </c>
      <c r="J8536">
        <f t="shared" si="133"/>
        <v>0</v>
      </c>
    </row>
    <row r="8537" spans="1:10" x14ac:dyDescent="0.25">
      <c r="A8537" t="s">
        <v>2343</v>
      </c>
      <c r="C8537" s="2">
        <v>2650</v>
      </c>
      <c r="D8537">
        <v>1</v>
      </c>
      <c r="E8537" s="2">
        <v>2650</v>
      </c>
      <c r="F8537">
        <v>3</v>
      </c>
      <c r="G8537" s="2">
        <v>2650</v>
      </c>
      <c r="H8537" s="2">
        <v>2650</v>
      </c>
      <c r="J8537">
        <f t="shared" si="133"/>
        <v>0</v>
      </c>
    </row>
    <row r="8538" spans="1:10" x14ac:dyDescent="0.25">
      <c r="A8538" t="s">
        <v>5312</v>
      </c>
      <c r="C8538" s="2">
        <v>2650</v>
      </c>
      <c r="D8538">
        <v>1</v>
      </c>
      <c r="E8538" s="2">
        <v>2650</v>
      </c>
      <c r="F8538">
        <v>3</v>
      </c>
      <c r="G8538" s="2">
        <v>2650</v>
      </c>
      <c r="H8538" s="2">
        <v>2650</v>
      </c>
      <c r="J8538">
        <f t="shared" si="133"/>
        <v>0</v>
      </c>
    </row>
    <row r="8539" spans="1:10" x14ac:dyDescent="0.25">
      <c r="A8539" t="s">
        <v>3896</v>
      </c>
      <c r="C8539" s="2">
        <v>2650</v>
      </c>
      <c r="D8539">
        <v>1</v>
      </c>
      <c r="E8539" s="2">
        <v>2650</v>
      </c>
      <c r="F8539">
        <v>3</v>
      </c>
      <c r="G8539" s="2">
        <v>2650</v>
      </c>
      <c r="H8539" s="2">
        <v>2650</v>
      </c>
      <c r="J8539">
        <f t="shared" si="133"/>
        <v>0</v>
      </c>
    </row>
    <row r="8540" spans="1:10" x14ac:dyDescent="0.25">
      <c r="A8540" t="s">
        <v>4735</v>
      </c>
      <c r="C8540" s="2">
        <v>2650</v>
      </c>
      <c r="D8540">
        <v>1</v>
      </c>
      <c r="E8540" s="2">
        <v>2650</v>
      </c>
      <c r="F8540">
        <v>3</v>
      </c>
      <c r="G8540" s="2">
        <v>2650</v>
      </c>
      <c r="H8540" s="2">
        <v>2650</v>
      </c>
      <c r="J8540">
        <f t="shared" si="133"/>
        <v>0</v>
      </c>
    </row>
    <row r="8541" spans="1:10" x14ac:dyDescent="0.25">
      <c r="A8541" t="s">
        <v>5396</v>
      </c>
      <c r="C8541" s="2">
        <v>2650</v>
      </c>
      <c r="D8541">
        <v>1</v>
      </c>
      <c r="E8541" s="2">
        <v>2650</v>
      </c>
      <c r="F8541">
        <v>3</v>
      </c>
      <c r="G8541" s="2">
        <v>2650</v>
      </c>
      <c r="H8541" s="2">
        <v>2650</v>
      </c>
      <c r="J8541">
        <f t="shared" si="133"/>
        <v>0</v>
      </c>
    </row>
    <row r="8542" spans="1:10" x14ac:dyDescent="0.25">
      <c r="A8542" t="s">
        <v>3820</v>
      </c>
      <c r="C8542" s="2">
        <v>2650</v>
      </c>
      <c r="D8542">
        <v>1</v>
      </c>
      <c r="E8542" s="2">
        <v>2650</v>
      </c>
      <c r="F8542">
        <v>3</v>
      </c>
      <c r="G8542" s="2">
        <v>2650</v>
      </c>
      <c r="H8542" s="2">
        <v>2650</v>
      </c>
      <c r="J8542">
        <f t="shared" si="133"/>
        <v>0</v>
      </c>
    </row>
    <row r="8543" spans="1:10" x14ac:dyDescent="0.25">
      <c r="A8543" t="s">
        <v>4546</v>
      </c>
      <c r="C8543" s="2">
        <v>2650</v>
      </c>
      <c r="D8543">
        <v>1</v>
      </c>
      <c r="E8543" s="2">
        <v>2650</v>
      </c>
      <c r="F8543">
        <v>3</v>
      </c>
      <c r="G8543" s="2">
        <v>2650</v>
      </c>
      <c r="H8543" s="2">
        <v>2650</v>
      </c>
      <c r="J8543">
        <f t="shared" si="133"/>
        <v>0</v>
      </c>
    </row>
    <row r="8544" spans="1:10" x14ac:dyDescent="0.25">
      <c r="A8544" t="s">
        <v>3364</v>
      </c>
      <c r="C8544" s="2">
        <v>2650</v>
      </c>
      <c r="D8544">
        <v>1</v>
      </c>
      <c r="E8544" s="2">
        <v>2650</v>
      </c>
      <c r="F8544">
        <v>3</v>
      </c>
      <c r="G8544" s="2">
        <v>2650</v>
      </c>
      <c r="H8544" s="2">
        <v>2650</v>
      </c>
      <c r="J8544">
        <f t="shared" si="133"/>
        <v>0</v>
      </c>
    </row>
    <row r="8545" spans="1:10" x14ac:dyDescent="0.25">
      <c r="A8545" t="s">
        <v>4731</v>
      </c>
      <c r="C8545" s="2">
        <v>2650</v>
      </c>
      <c r="D8545">
        <v>1</v>
      </c>
      <c r="E8545" s="2">
        <v>2650</v>
      </c>
      <c r="F8545">
        <v>3</v>
      </c>
      <c r="G8545" s="2">
        <v>2650</v>
      </c>
      <c r="H8545" s="2">
        <v>2650</v>
      </c>
      <c r="J8545">
        <f t="shared" si="133"/>
        <v>0</v>
      </c>
    </row>
    <row r="8546" spans="1:10" x14ac:dyDescent="0.25">
      <c r="A8546" t="s">
        <v>6798</v>
      </c>
      <c r="C8546" s="2">
        <v>2950</v>
      </c>
      <c r="D8546">
        <v>1</v>
      </c>
      <c r="E8546" s="2">
        <v>2950</v>
      </c>
      <c r="F8546">
        <v>3</v>
      </c>
      <c r="G8546" s="2">
        <v>2950</v>
      </c>
      <c r="H8546" s="2">
        <v>2950</v>
      </c>
      <c r="J8546">
        <f t="shared" si="133"/>
        <v>0</v>
      </c>
    </row>
    <row r="8547" spans="1:10" x14ac:dyDescent="0.25">
      <c r="A8547" t="s">
        <v>5359</v>
      </c>
      <c r="C8547" s="2">
        <v>2950</v>
      </c>
      <c r="D8547">
        <v>1</v>
      </c>
      <c r="E8547" s="2">
        <v>2950</v>
      </c>
      <c r="F8547">
        <v>3</v>
      </c>
      <c r="G8547" s="2">
        <v>2950</v>
      </c>
      <c r="H8547" s="2">
        <v>2950</v>
      </c>
      <c r="J8547">
        <f t="shared" si="133"/>
        <v>0</v>
      </c>
    </row>
    <row r="8548" spans="1:10" x14ac:dyDescent="0.25">
      <c r="A8548" t="s">
        <v>5712</v>
      </c>
      <c r="C8548" s="2">
        <v>3150</v>
      </c>
      <c r="D8548">
        <v>1</v>
      </c>
      <c r="E8548" s="2">
        <v>2200</v>
      </c>
      <c r="F8548">
        <v>3</v>
      </c>
      <c r="G8548" s="2">
        <v>2200</v>
      </c>
      <c r="H8548" s="2">
        <v>2200</v>
      </c>
      <c r="J8548">
        <f t="shared" si="133"/>
        <v>0</v>
      </c>
    </row>
    <row r="8549" spans="1:10" x14ac:dyDescent="0.25">
      <c r="A8549" t="s">
        <v>2784</v>
      </c>
      <c r="C8549" s="2">
        <v>3150</v>
      </c>
      <c r="D8549">
        <v>1</v>
      </c>
      <c r="E8549" s="2">
        <v>3150</v>
      </c>
      <c r="F8549">
        <v>3</v>
      </c>
      <c r="G8549" s="2">
        <v>3150</v>
      </c>
      <c r="H8549" s="2">
        <v>3150</v>
      </c>
      <c r="J8549">
        <f t="shared" si="133"/>
        <v>0</v>
      </c>
    </row>
    <row r="8550" spans="1:10" x14ac:dyDescent="0.25">
      <c r="A8550" t="s">
        <v>5299</v>
      </c>
      <c r="C8550" s="2">
        <v>3150</v>
      </c>
      <c r="D8550">
        <v>1</v>
      </c>
      <c r="E8550" s="2">
        <v>3150</v>
      </c>
      <c r="F8550">
        <v>3</v>
      </c>
      <c r="G8550" s="2">
        <v>3150</v>
      </c>
      <c r="H8550" s="2">
        <v>3150</v>
      </c>
      <c r="J8550">
        <f t="shared" si="133"/>
        <v>0</v>
      </c>
    </row>
    <row r="8551" spans="1:10" x14ac:dyDescent="0.25">
      <c r="A8551" t="s">
        <v>3837</v>
      </c>
      <c r="C8551" s="2">
        <v>3150</v>
      </c>
      <c r="D8551">
        <v>1</v>
      </c>
      <c r="E8551" s="2">
        <v>3150</v>
      </c>
      <c r="F8551">
        <v>3</v>
      </c>
      <c r="G8551" s="2">
        <v>3150</v>
      </c>
      <c r="H8551" s="2">
        <v>3150</v>
      </c>
      <c r="J8551">
        <f t="shared" si="133"/>
        <v>0</v>
      </c>
    </row>
    <row r="8552" spans="1:10" x14ac:dyDescent="0.25">
      <c r="A8552" t="s">
        <v>5417</v>
      </c>
      <c r="C8552" s="2">
        <v>3245</v>
      </c>
      <c r="D8552">
        <v>1</v>
      </c>
      <c r="E8552" s="2">
        <v>3245</v>
      </c>
      <c r="F8552">
        <v>3</v>
      </c>
      <c r="G8552" s="2">
        <v>3245</v>
      </c>
      <c r="H8552" s="2">
        <v>3245</v>
      </c>
      <c r="J8552">
        <f t="shared" si="133"/>
        <v>0</v>
      </c>
    </row>
    <row r="8553" spans="1:10" x14ac:dyDescent="0.25">
      <c r="A8553" t="s">
        <v>5313</v>
      </c>
      <c r="C8553" s="2">
        <v>3350</v>
      </c>
      <c r="D8553">
        <v>1</v>
      </c>
      <c r="E8553" s="2">
        <v>3350</v>
      </c>
      <c r="F8553">
        <v>3</v>
      </c>
      <c r="G8553" s="2">
        <v>3350</v>
      </c>
      <c r="H8553" s="2">
        <v>3350</v>
      </c>
      <c r="I8553" t="s">
        <v>5313</v>
      </c>
      <c r="J8553">
        <f t="shared" si="133"/>
        <v>3350</v>
      </c>
    </row>
    <row r="8554" spans="1:10" x14ac:dyDescent="0.25">
      <c r="A8554" t="s">
        <v>2367</v>
      </c>
      <c r="C8554" s="2">
        <v>4995</v>
      </c>
      <c r="D8554">
        <v>1</v>
      </c>
      <c r="E8554" s="2">
        <v>2650</v>
      </c>
      <c r="F8554">
        <v>3</v>
      </c>
      <c r="G8554" s="2">
        <v>2650</v>
      </c>
      <c r="H8554" s="2">
        <v>2650</v>
      </c>
      <c r="J8554">
        <f t="shared" si="133"/>
        <v>0</v>
      </c>
    </row>
    <row r="8555" spans="1:10" x14ac:dyDescent="0.25">
      <c r="A8555" t="s">
        <v>4576</v>
      </c>
      <c r="C8555" s="2">
        <v>4995</v>
      </c>
      <c r="D8555">
        <v>1</v>
      </c>
      <c r="E8555" s="2">
        <v>4995</v>
      </c>
      <c r="F8555">
        <v>3</v>
      </c>
      <c r="G8555" s="2">
        <v>4995</v>
      </c>
      <c r="H8555" s="2">
        <v>4995</v>
      </c>
      <c r="J8555">
        <f t="shared" si="133"/>
        <v>0</v>
      </c>
    </row>
    <row r="8556" spans="1:10" x14ac:dyDescent="0.25">
      <c r="A8556" t="s">
        <v>5707</v>
      </c>
      <c r="C8556" s="2">
        <v>4995</v>
      </c>
      <c r="D8556">
        <v>1</v>
      </c>
      <c r="E8556" s="2">
        <v>4995</v>
      </c>
      <c r="F8556">
        <v>3</v>
      </c>
      <c r="G8556" s="2">
        <v>4995</v>
      </c>
      <c r="H8556" s="2">
        <v>4995</v>
      </c>
      <c r="J8556">
        <f t="shared" si="133"/>
        <v>0</v>
      </c>
    </row>
    <row r="8557" spans="1:10" x14ac:dyDescent="0.25">
      <c r="A8557" t="s">
        <v>6801</v>
      </c>
      <c r="C8557" s="2">
        <v>4995</v>
      </c>
      <c r="D8557">
        <v>1</v>
      </c>
      <c r="E8557" s="2">
        <v>4995</v>
      </c>
      <c r="F8557">
        <v>3</v>
      </c>
      <c r="G8557" s="2">
        <v>4995</v>
      </c>
      <c r="H8557" s="2">
        <v>4995</v>
      </c>
      <c r="J8557">
        <f t="shared" si="133"/>
        <v>0</v>
      </c>
    </row>
    <row r="8558" spans="1:10" x14ac:dyDescent="0.25">
      <c r="A8558" t="s">
        <v>5368</v>
      </c>
      <c r="C8558" s="2">
        <v>4995</v>
      </c>
      <c r="D8558">
        <v>1</v>
      </c>
      <c r="E8558" s="2">
        <v>4995</v>
      </c>
      <c r="F8558">
        <v>3</v>
      </c>
      <c r="G8558" s="2">
        <v>4995</v>
      </c>
      <c r="H8558" s="2">
        <v>4995</v>
      </c>
      <c r="J8558">
        <f t="shared" si="133"/>
        <v>0</v>
      </c>
    </row>
    <row r="8559" spans="1:10" x14ac:dyDescent="0.25">
      <c r="A8559" t="s">
        <v>6233</v>
      </c>
      <c r="C8559" s="2">
        <v>4995</v>
      </c>
      <c r="D8559">
        <v>1</v>
      </c>
      <c r="E8559" s="2">
        <v>4995</v>
      </c>
      <c r="F8559">
        <v>3</v>
      </c>
      <c r="G8559" s="2">
        <v>4995</v>
      </c>
      <c r="H8559" s="2">
        <v>4995</v>
      </c>
      <c r="J8559">
        <f t="shared" si="133"/>
        <v>0</v>
      </c>
    </row>
    <row r="8560" spans="1:10" x14ac:dyDescent="0.25">
      <c r="A8560" t="s">
        <v>5829</v>
      </c>
      <c r="C8560" s="2">
        <v>4995</v>
      </c>
      <c r="D8560">
        <v>1</v>
      </c>
      <c r="E8560" s="2">
        <v>4995</v>
      </c>
      <c r="F8560">
        <v>3</v>
      </c>
      <c r="G8560" s="2">
        <v>4995</v>
      </c>
      <c r="H8560" s="2">
        <v>4995</v>
      </c>
      <c r="J8560">
        <f t="shared" si="133"/>
        <v>0</v>
      </c>
    </row>
    <row r="8561" spans="1:10" x14ac:dyDescent="0.25">
      <c r="A8561" t="s">
        <v>5239</v>
      </c>
      <c r="C8561" s="2">
        <v>4995</v>
      </c>
      <c r="D8561">
        <v>1</v>
      </c>
      <c r="E8561" s="2">
        <v>4995</v>
      </c>
      <c r="F8561">
        <v>3</v>
      </c>
      <c r="G8561" s="2">
        <v>4995</v>
      </c>
      <c r="H8561" s="2">
        <v>4995</v>
      </c>
      <c r="J8561">
        <f t="shared" si="133"/>
        <v>0</v>
      </c>
    </row>
    <row r="8562" spans="1:10" x14ac:dyDescent="0.25">
      <c r="A8562" t="s">
        <v>3770</v>
      </c>
      <c r="C8562" s="2">
        <v>4995</v>
      </c>
      <c r="D8562">
        <v>1</v>
      </c>
      <c r="E8562" s="2">
        <v>4995</v>
      </c>
      <c r="F8562">
        <v>3</v>
      </c>
      <c r="G8562" s="2">
        <v>4995</v>
      </c>
      <c r="H8562" s="2">
        <v>4995</v>
      </c>
      <c r="I8562" t="s">
        <v>3770</v>
      </c>
      <c r="J8562">
        <f t="shared" si="133"/>
        <v>4995</v>
      </c>
    </row>
    <row r="8563" spans="1:10" x14ac:dyDescent="0.25">
      <c r="A8563" t="s">
        <v>3885</v>
      </c>
      <c r="C8563" s="2">
        <v>4995</v>
      </c>
      <c r="D8563">
        <v>1</v>
      </c>
      <c r="E8563" s="2">
        <v>4995</v>
      </c>
      <c r="F8563">
        <v>3</v>
      </c>
      <c r="G8563" s="2">
        <v>4995</v>
      </c>
      <c r="H8563" s="2">
        <v>4995</v>
      </c>
      <c r="J8563">
        <f t="shared" si="133"/>
        <v>0</v>
      </c>
    </row>
    <row r="8564" spans="1:10" x14ac:dyDescent="0.25">
      <c r="A8564" t="s">
        <v>3774</v>
      </c>
      <c r="C8564" s="2">
        <v>4995</v>
      </c>
      <c r="D8564">
        <v>1</v>
      </c>
      <c r="E8564" s="2">
        <v>4995</v>
      </c>
      <c r="F8564">
        <v>3</v>
      </c>
      <c r="G8564" s="2">
        <v>4995</v>
      </c>
      <c r="H8564" s="2">
        <v>4995</v>
      </c>
      <c r="J8564">
        <f t="shared" si="133"/>
        <v>0</v>
      </c>
    </row>
    <row r="8565" spans="1:10" x14ac:dyDescent="0.25">
      <c r="A8565" t="s">
        <v>4591</v>
      </c>
      <c r="C8565" s="2">
        <v>4995</v>
      </c>
      <c r="D8565">
        <v>1</v>
      </c>
      <c r="E8565" s="2">
        <v>4995</v>
      </c>
      <c r="F8565">
        <v>3</v>
      </c>
      <c r="G8565" s="2">
        <v>4995</v>
      </c>
      <c r="H8565" s="2">
        <v>4995</v>
      </c>
      <c r="J8565">
        <f t="shared" si="133"/>
        <v>0</v>
      </c>
    </row>
    <row r="8566" spans="1:10" x14ac:dyDescent="0.25">
      <c r="A8566" t="s">
        <v>3306</v>
      </c>
      <c r="C8566" s="2">
        <v>4995</v>
      </c>
      <c r="D8566">
        <v>1</v>
      </c>
      <c r="E8566" s="2">
        <v>4995</v>
      </c>
      <c r="F8566">
        <v>3</v>
      </c>
      <c r="G8566" s="2">
        <v>4995</v>
      </c>
      <c r="H8566" s="2">
        <v>4995</v>
      </c>
      <c r="J8566">
        <f t="shared" si="133"/>
        <v>0</v>
      </c>
    </row>
    <row r="8567" spans="1:10" x14ac:dyDescent="0.25">
      <c r="A8567" t="s">
        <v>6869</v>
      </c>
      <c r="C8567" s="2">
        <v>4995</v>
      </c>
      <c r="D8567">
        <v>1</v>
      </c>
      <c r="E8567" s="2">
        <v>4995</v>
      </c>
      <c r="F8567">
        <v>3</v>
      </c>
      <c r="G8567" s="2">
        <v>4995</v>
      </c>
      <c r="H8567" s="2">
        <v>4995</v>
      </c>
      <c r="J8567">
        <f t="shared" si="133"/>
        <v>0</v>
      </c>
    </row>
    <row r="8568" spans="1:10" x14ac:dyDescent="0.25">
      <c r="A8568" t="s">
        <v>6254</v>
      </c>
      <c r="C8568" s="2">
        <v>4995</v>
      </c>
      <c r="D8568">
        <v>1</v>
      </c>
      <c r="E8568" s="2">
        <v>4995</v>
      </c>
      <c r="F8568">
        <v>3</v>
      </c>
      <c r="G8568" s="2">
        <v>4995</v>
      </c>
      <c r="H8568" s="2">
        <v>4995</v>
      </c>
      <c r="J8568">
        <f t="shared" si="133"/>
        <v>0</v>
      </c>
    </row>
    <row r="8569" spans="1:10" x14ac:dyDescent="0.25">
      <c r="A8569" t="s">
        <v>3351</v>
      </c>
      <c r="C8569" s="2">
        <v>5000</v>
      </c>
      <c r="D8569">
        <v>1</v>
      </c>
      <c r="E8569" s="2">
        <v>5000</v>
      </c>
      <c r="F8569">
        <v>3</v>
      </c>
      <c r="G8569" s="2">
        <v>5000</v>
      </c>
      <c r="H8569" s="2">
        <v>5000</v>
      </c>
      <c r="J8569">
        <f t="shared" si="133"/>
        <v>0</v>
      </c>
    </row>
    <row r="8570" spans="1:10" x14ac:dyDescent="0.25">
      <c r="A8570" t="s">
        <v>6201</v>
      </c>
      <c r="C8570" s="2">
        <v>5000</v>
      </c>
      <c r="D8570">
        <v>1</v>
      </c>
      <c r="E8570" s="2">
        <v>5000</v>
      </c>
      <c r="F8570">
        <v>3</v>
      </c>
      <c r="G8570" s="2">
        <v>5000</v>
      </c>
      <c r="H8570" s="2">
        <v>5000</v>
      </c>
      <c r="J8570">
        <f t="shared" si="133"/>
        <v>0</v>
      </c>
    </row>
    <row r="8571" spans="1:10" x14ac:dyDescent="0.25">
      <c r="A8571" t="s">
        <v>6870</v>
      </c>
      <c r="C8571" s="2">
        <v>5000</v>
      </c>
      <c r="D8571">
        <v>1</v>
      </c>
      <c r="E8571" s="2">
        <v>5000</v>
      </c>
      <c r="F8571">
        <v>3</v>
      </c>
      <c r="G8571" s="2">
        <v>5000</v>
      </c>
      <c r="H8571" s="2">
        <v>5000</v>
      </c>
      <c r="J8571">
        <f t="shared" si="133"/>
        <v>0</v>
      </c>
    </row>
    <row r="8572" spans="1:10" x14ac:dyDescent="0.25">
      <c r="A8572" t="s">
        <v>3366</v>
      </c>
      <c r="C8572" s="2">
        <v>5000</v>
      </c>
      <c r="D8572">
        <v>1</v>
      </c>
      <c r="E8572" s="2">
        <v>5000</v>
      </c>
      <c r="F8572">
        <v>3</v>
      </c>
      <c r="G8572" s="2">
        <v>5000</v>
      </c>
      <c r="H8572" s="2">
        <v>5000</v>
      </c>
      <c r="J8572">
        <f t="shared" si="133"/>
        <v>0</v>
      </c>
    </row>
    <row r="8573" spans="1:10" x14ac:dyDescent="0.25">
      <c r="A8573" t="s">
        <v>5353</v>
      </c>
      <c r="C8573" s="2">
        <v>5000</v>
      </c>
      <c r="D8573">
        <v>1</v>
      </c>
      <c r="E8573" s="2">
        <v>5000</v>
      </c>
      <c r="F8573">
        <v>3</v>
      </c>
      <c r="G8573" s="2">
        <v>5000</v>
      </c>
      <c r="H8573" s="2">
        <v>5000</v>
      </c>
      <c r="I8573" t="s">
        <v>5353</v>
      </c>
      <c r="J8573">
        <f t="shared" si="133"/>
        <v>5000</v>
      </c>
    </row>
    <row r="8574" spans="1:10" x14ac:dyDescent="0.25">
      <c r="A8574" t="s">
        <v>2819</v>
      </c>
      <c r="C8574" s="2">
        <v>5000</v>
      </c>
      <c r="D8574">
        <v>1</v>
      </c>
      <c r="E8574" s="2">
        <v>5000</v>
      </c>
      <c r="F8574">
        <v>3</v>
      </c>
      <c r="G8574" s="2">
        <v>5000</v>
      </c>
      <c r="H8574" s="2">
        <v>5000</v>
      </c>
      <c r="J8574">
        <f t="shared" si="133"/>
        <v>0</v>
      </c>
    </row>
    <row r="8575" spans="1:10" x14ac:dyDescent="0.25">
      <c r="A8575" t="s">
        <v>6812</v>
      </c>
      <c r="C8575" s="2">
        <v>5000</v>
      </c>
      <c r="D8575">
        <v>1</v>
      </c>
      <c r="E8575" s="2">
        <v>5000</v>
      </c>
      <c r="F8575">
        <v>3</v>
      </c>
      <c r="G8575" s="2">
        <v>5000</v>
      </c>
      <c r="H8575" s="2">
        <v>5000</v>
      </c>
      <c r="J8575">
        <f t="shared" si="133"/>
        <v>0</v>
      </c>
    </row>
    <row r="8576" spans="1:10" x14ac:dyDescent="0.25">
      <c r="A8576" t="s">
        <v>4528</v>
      </c>
      <c r="C8576" s="2">
        <v>5000</v>
      </c>
      <c r="D8576">
        <v>1</v>
      </c>
      <c r="E8576" s="2">
        <v>5000</v>
      </c>
      <c r="F8576">
        <v>3</v>
      </c>
      <c r="G8576" s="2">
        <v>5000</v>
      </c>
      <c r="H8576" s="2">
        <v>5000</v>
      </c>
      <c r="J8576">
        <f t="shared" si="133"/>
        <v>0</v>
      </c>
    </row>
    <row r="8577" spans="1:10" x14ac:dyDescent="0.25">
      <c r="A8577" t="s">
        <v>6724</v>
      </c>
      <c r="C8577" s="2">
        <v>5000</v>
      </c>
      <c r="D8577">
        <v>1</v>
      </c>
      <c r="E8577" s="2">
        <v>5000</v>
      </c>
      <c r="F8577">
        <v>3</v>
      </c>
      <c r="G8577" s="2">
        <v>5000</v>
      </c>
      <c r="H8577" s="2">
        <v>5000</v>
      </c>
      <c r="J8577">
        <f t="shared" si="133"/>
        <v>0</v>
      </c>
    </row>
    <row r="8578" spans="1:10" x14ac:dyDescent="0.25">
      <c r="A8578" t="s">
        <v>3305</v>
      </c>
      <c r="C8578" s="2">
        <v>5000</v>
      </c>
      <c r="D8578">
        <v>1</v>
      </c>
      <c r="E8578" s="2">
        <v>5000</v>
      </c>
      <c r="F8578">
        <v>3</v>
      </c>
      <c r="G8578" s="2">
        <v>5000</v>
      </c>
      <c r="H8578" s="2">
        <v>5000</v>
      </c>
      <c r="J8578">
        <f t="shared" si="133"/>
        <v>0</v>
      </c>
    </row>
    <row r="8579" spans="1:10" x14ac:dyDescent="0.25">
      <c r="A8579" t="s">
        <v>6726</v>
      </c>
      <c r="C8579" s="2">
        <v>5000</v>
      </c>
      <c r="D8579">
        <v>1</v>
      </c>
      <c r="E8579" s="2">
        <v>5050</v>
      </c>
      <c r="F8579">
        <v>3</v>
      </c>
      <c r="G8579" s="2">
        <v>5050</v>
      </c>
      <c r="H8579" s="2">
        <v>5050</v>
      </c>
      <c r="J8579">
        <f t="shared" ref="J8579:J8642" si="134">IF(I8579=0,0,H8579)</f>
        <v>0</v>
      </c>
    </row>
    <row r="8580" spans="1:10" x14ac:dyDescent="0.25">
      <c r="A8580" t="s">
        <v>6723</v>
      </c>
      <c r="C8580" s="2">
        <v>5495</v>
      </c>
      <c r="D8580">
        <v>1</v>
      </c>
      <c r="E8580" s="2">
        <v>5495</v>
      </c>
      <c r="F8580">
        <v>3</v>
      </c>
      <c r="G8580" s="2">
        <v>5495</v>
      </c>
      <c r="H8580" s="2">
        <v>5495</v>
      </c>
      <c r="J8580">
        <f t="shared" si="134"/>
        <v>0</v>
      </c>
    </row>
    <row r="8581" spans="1:10" x14ac:dyDescent="0.25">
      <c r="A8581" t="s">
        <v>5269</v>
      </c>
      <c r="C8581" s="2">
        <v>7500</v>
      </c>
      <c r="D8581">
        <v>1</v>
      </c>
      <c r="E8581" s="2">
        <v>7500</v>
      </c>
      <c r="F8581">
        <v>3</v>
      </c>
      <c r="G8581" s="2">
        <v>7500</v>
      </c>
      <c r="H8581" s="2">
        <v>7500</v>
      </c>
      <c r="I8581" t="s">
        <v>5269</v>
      </c>
      <c r="J8581">
        <f t="shared" si="134"/>
        <v>7500</v>
      </c>
    </row>
    <row r="8582" spans="1:10" x14ac:dyDescent="0.25">
      <c r="A8582" t="s">
        <v>5401</v>
      </c>
      <c r="C8582" s="2">
        <v>21950</v>
      </c>
      <c r="D8582">
        <v>1</v>
      </c>
      <c r="E8582" s="2">
        <v>21950</v>
      </c>
      <c r="F8582">
        <v>3</v>
      </c>
      <c r="G8582" s="2">
        <v>21950</v>
      </c>
      <c r="H8582" s="2">
        <v>21950</v>
      </c>
      <c r="J8582">
        <f t="shared" si="134"/>
        <v>0</v>
      </c>
    </row>
    <row r="8583" spans="1:10" x14ac:dyDescent="0.25">
      <c r="A8583" t="s">
        <v>5830</v>
      </c>
      <c r="B8583">
        <v>10</v>
      </c>
      <c r="C8583" s="2">
        <v>4995</v>
      </c>
      <c r="D8583">
        <v>1</v>
      </c>
      <c r="E8583" s="2">
        <v>4995</v>
      </c>
      <c r="F8583">
        <v>3</v>
      </c>
      <c r="G8583" s="2">
        <v>4995</v>
      </c>
      <c r="H8583" s="2">
        <v>4495.5</v>
      </c>
      <c r="J8583">
        <f t="shared" si="134"/>
        <v>0</v>
      </c>
    </row>
    <row r="8584" spans="1:10" x14ac:dyDescent="0.25">
      <c r="A8584" t="s">
        <v>6234</v>
      </c>
      <c r="B8584">
        <v>15</v>
      </c>
      <c r="C8584" s="2">
        <v>4995</v>
      </c>
      <c r="D8584">
        <v>1</v>
      </c>
      <c r="E8584" s="2">
        <v>4995</v>
      </c>
      <c r="F8584">
        <v>3</v>
      </c>
      <c r="G8584" s="2">
        <v>4995</v>
      </c>
      <c r="H8584" s="2">
        <v>4245.75</v>
      </c>
      <c r="J8584">
        <f t="shared" si="134"/>
        <v>0</v>
      </c>
    </row>
    <row r="8585" spans="1:10" x14ac:dyDescent="0.25">
      <c r="A8585" t="s">
        <v>5840</v>
      </c>
      <c r="B8585">
        <v>15</v>
      </c>
      <c r="C8585" s="2">
        <v>4995</v>
      </c>
      <c r="D8585">
        <v>1</v>
      </c>
      <c r="E8585" s="2">
        <v>4995</v>
      </c>
      <c r="F8585">
        <v>3</v>
      </c>
      <c r="G8585" s="2">
        <v>4995</v>
      </c>
      <c r="H8585" s="2">
        <v>4245.75</v>
      </c>
      <c r="J8585">
        <f t="shared" si="134"/>
        <v>0</v>
      </c>
    </row>
    <row r="8586" spans="1:10" x14ac:dyDescent="0.25">
      <c r="A8586" t="s">
        <v>5971</v>
      </c>
      <c r="B8586">
        <v>25</v>
      </c>
      <c r="C8586" s="2">
        <v>7500</v>
      </c>
      <c r="D8586">
        <v>1</v>
      </c>
      <c r="E8586" s="2">
        <v>10000</v>
      </c>
      <c r="F8586">
        <v>3</v>
      </c>
      <c r="G8586" s="2">
        <v>10000</v>
      </c>
      <c r="H8586" s="2">
        <v>7500</v>
      </c>
      <c r="J8586">
        <f t="shared" si="134"/>
        <v>0</v>
      </c>
    </row>
    <row r="8587" spans="1:10" x14ac:dyDescent="0.25">
      <c r="A8587" t="s">
        <v>2559</v>
      </c>
      <c r="B8587">
        <v>50</v>
      </c>
      <c r="C8587" s="2">
        <v>3450</v>
      </c>
      <c r="D8587">
        <v>1</v>
      </c>
      <c r="E8587" s="2">
        <v>3450</v>
      </c>
      <c r="F8587">
        <v>3</v>
      </c>
      <c r="G8587" s="2">
        <v>3450</v>
      </c>
      <c r="H8587" s="2">
        <v>1725</v>
      </c>
      <c r="J8587">
        <f t="shared" si="134"/>
        <v>0</v>
      </c>
    </row>
    <row r="8588" spans="1:10" x14ac:dyDescent="0.25">
      <c r="A8588" t="s">
        <v>6680</v>
      </c>
      <c r="B8588">
        <v>50</v>
      </c>
      <c r="C8588" s="2">
        <v>4995</v>
      </c>
      <c r="D8588">
        <v>1</v>
      </c>
      <c r="E8588" s="2">
        <v>4995</v>
      </c>
      <c r="F8588">
        <v>3</v>
      </c>
      <c r="G8588" s="2">
        <v>4995</v>
      </c>
      <c r="H8588" s="2">
        <v>2497.5</v>
      </c>
      <c r="J8588">
        <f t="shared" si="134"/>
        <v>0</v>
      </c>
    </row>
    <row r="8589" spans="1:10" x14ac:dyDescent="0.25">
      <c r="A8589" t="s">
        <v>2820</v>
      </c>
      <c r="B8589">
        <v>100</v>
      </c>
      <c r="C8589" s="2">
        <v>5000</v>
      </c>
      <c r="D8589">
        <v>1</v>
      </c>
      <c r="E8589" s="2">
        <v>5000</v>
      </c>
      <c r="F8589">
        <v>3</v>
      </c>
      <c r="G8589" s="2">
        <v>5000</v>
      </c>
      <c r="H8589" s="2">
        <v>0</v>
      </c>
      <c r="J8589">
        <f t="shared" si="134"/>
        <v>0</v>
      </c>
    </row>
    <row r="8590" spans="1:10" x14ac:dyDescent="0.25">
      <c r="A8590" t="s">
        <v>6202</v>
      </c>
      <c r="B8590">
        <v>100</v>
      </c>
      <c r="C8590" s="2">
        <v>5000</v>
      </c>
      <c r="D8590">
        <v>1</v>
      </c>
      <c r="E8590" s="2">
        <v>5000</v>
      </c>
      <c r="F8590">
        <v>3</v>
      </c>
      <c r="G8590" s="2">
        <v>5000</v>
      </c>
      <c r="H8590" s="2">
        <v>0</v>
      </c>
      <c r="J8590">
        <f t="shared" si="134"/>
        <v>0</v>
      </c>
    </row>
    <row r="8591" spans="1:10" x14ac:dyDescent="0.25">
      <c r="A8591" t="s">
        <v>6715</v>
      </c>
      <c r="B8591">
        <v>2.35</v>
      </c>
      <c r="C8591" s="2">
        <v>4995</v>
      </c>
      <c r="D8591">
        <v>2</v>
      </c>
      <c r="E8591" s="2">
        <v>2650</v>
      </c>
      <c r="F8591">
        <v>3</v>
      </c>
      <c r="G8591" s="2">
        <v>5300</v>
      </c>
      <c r="H8591" s="2">
        <v>5175.45</v>
      </c>
      <c r="J8591">
        <f t="shared" si="134"/>
        <v>0</v>
      </c>
    </row>
    <row r="8592" spans="1:10" x14ac:dyDescent="0.25">
      <c r="A8592" t="s">
        <v>4719</v>
      </c>
      <c r="B8592">
        <v>20</v>
      </c>
      <c r="C8592" s="2">
        <v>4995</v>
      </c>
      <c r="D8592">
        <v>2</v>
      </c>
      <c r="E8592" s="2">
        <v>4995</v>
      </c>
      <c r="F8592">
        <v>3</v>
      </c>
      <c r="G8592" s="2">
        <v>9990</v>
      </c>
      <c r="H8592" s="2">
        <v>7992</v>
      </c>
      <c r="J8592">
        <f t="shared" si="134"/>
        <v>0</v>
      </c>
    </row>
    <row r="8593" spans="1:10" x14ac:dyDescent="0.25">
      <c r="A8593" t="s">
        <v>6697</v>
      </c>
      <c r="C8593" s="2">
        <v>4000</v>
      </c>
      <c r="D8593">
        <v>3</v>
      </c>
      <c r="E8593" s="2">
        <v>4000</v>
      </c>
      <c r="F8593">
        <v>3</v>
      </c>
      <c r="G8593" s="2">
        <v>12000</v>
      </c>
      <c r="H8593" s="2">
        <v>12000</v>
      </c>
      <c r="I8593" t="s">
        <v>6697</v>
      </c>
      <c r="J8593">
        <f t="shared" si="134"/>
        <v>12000</v>
      </c>
    </row>
    <row r="8594" spans="1:10" x14ac:dyDescent="0.25">
      <c r="A8594" t="s">
        <v>6709</v>
      </c>
      <c r="C8594" s="2">
        <v>4000</v>
      </c>
      <c r="D8594">
        <v>6</v>
      </c>
      <c r="E8594" s="2">
        <v>4000</v>
      </c>
      <c r="F8594">
        <v>3</v>
      </c>
      <c r="G8594" s="2">
        <v>24000</v>
      </c>
      <c r="H8594" s="2">
        <v>24000</v>
      </c>
      <c r="J8594">
        <f t="shared" si="134"/>
        <v>0</v>
      </c>
    </row>
    <row r="8595" spans="1:10" x14ac:dyDescent="0.25">
      <c r="A8595" t="s">
        <v>2850</v>
      </c>
      <c r="C8595" s="2">
        <v>4995</v>
      </c>
      <c r="D8595">
        <v>1</v>
      </c>
      <c r="E8595" s="2">
        <v>4995</v>
      </c>
      <c r="F8595">
        <v>3</v>
      </c>
      <c r="G8595" s="2">
        <v>4995</v>
      </c>
      <c r="H8595" s="2">
        <v>4995</v>
      </c>
      <c r="J8595">
        <f t="shared" si="134"/>
        <v>0</v>
      </c>
    </row>
    <row r="8596" spans="1:10" x14ac:dyDescent="0.25">
      <c r="A8596" t="s">
        <v>5365</v>
      </c>
      <c r="B8596">
        <v>20</v>
      </c>
      <c r="C8596" s="2">
        <v>5000</v>
      </c>
      <c r="D8596">
        <v>1</v>
      </c>
      <c r="E8596" s="2">
        <v>5050</v>
      </c>
      <c r="F8596">
        <v>3</v>
      </c>
      <c r="G8596" s="2">
        <v>5050</v>
      </c>
      <c r="H8596" s="2">
        <v>4040</v>
      </c>
      <c r="J8596">
        <f t="shared" si="134"/>
        <v>0</v>
      </c>
    </row>
    <row r="8597" spans="1:10" x14ac:dyDescent="0.25">
      <c r="A8597" t="s">
        <v>6278</v>
      </c>
      <c r="B8597">
        <v>18</v>
      </c>
      <c r="C8597" s="2">
        <v>1199</v>
      </c>
      <c r="D8597">
        <v>1</v>
      </c>
      <c r="E8597" s="2">
        <v>1199</v>
      </c>
      <c r="F8597">
        <v>3</v>
      </c>
      <c r="G8597" s="2">
        <v>1199</v>
      </c>
      <c r="H8597" s="2">
        <v>983.18</v>
      </c>
      <c r="J8597">
        <f t="shared" si="134"/>
        <v>0</v>
      </c>
    </row>
    <row r="8598" spans="1:10" x14ac:dyDescent="0.25">
      <c r="A8598" t="s">
        <v>3980</v>
      </c>
      <c r="C8598" s="2">
        <v>7500</v>
      </c>
      <c r="D8598">
        <v>1</v>
      </c>
      <c r="E8598" s="2">
        <v>7500</v>
      </c>
      <c r="F8598">
        <v>3</v>
      </c>
      <c r="G8598" s="2">
        <v>7500</v>
      </c>
      <c r="H8598" s="2">
        <v>7500</v>
      </c>
      <c r="I8598" t="s">
        <v>3980</v>
      </c>
      <c r="J8598">
        <f t="shared" si="134"/>
        <v>7500</v>
      </c>
    </row>
    <row r="8599" spans="1:10" x14ac:dyDescent="0.25">
      <c r="A8599" t="s">
        <v>6678</v>
      </c>
      <c r="B8599">
        <v>25</v>
      </c>
      <c r="C8599" s="2">
        <v>499</v>
      </c>
      <c r="D8599">
        <v>8</v>
      </c>
      <c r="E8599" s="2">
        <v>499</v>
      </c>
      <c r="F8599">
        <v>3</v>
      </c>
      <c r="G8599" s="2">
        <v>3992</v>
      </c>
      <c r="H8599" s="2">
        <v>2994</v>
      </c>
      <c r="J8599">
        <f t="shared" si="134"/>
        <v>0</v>
      </c>
    </row>
    <row r="8600" spans="1:10" x14ac:dyDescent="0.25">
      <c r="A8600" t="s">
        <v>5711</v>
      </c>
      <c r="C8600" s="2">
        <v>4995</v>
      </c>
      <c r="D8600">
        <v>1</v>
      </c>
      <c r="E8600" s="2">
        <v>4995</v>
      </c>
      <c r="F8600">
        <v>3</v>
      </c>
      <c r="G8600" s="2">
        <v>4995</v>
      </c>
      <c r="H8600" s="2">
        <v>4995</v>
      </c>
      <c r="J8600">
        <f t="shared" si="134"/>
        <v>0</v>
      </c>
    </row>
    <row r="8601" spans="1:10" x14ac:dyDescent="0.25">
      <c r="A8601" t="s">
        <v>3937</v>
      </c>
      <c r="C8601" s="2">
        <v>39</v>
      </c>
      <c r="D8601">
        <v>2</v>
      </c>
      <c r="E8601" s="2">
        <v>39</v>
      </c>
      <c r="F8601">
        <v>3</v>
      </c>
      <c r="G8601" s="2">
        <v>78</v>
      </c>
      <c r="H8601" s="2">
        <v>78</v>
      </c>
      <c r="J8601">
        <f t="shared" si="134"/>
        <v>0</v>
      </c>
    </row>
    <row r="8602" spans="1:10" x14ac:dyDescent="0.25">
      <c r="A8602" t="s">
        <v>3804</v>
      </c>
      <c r="C8602" s="2">
        <v>19200</v>
      </c>
      <c r="D8602">
        <v>1</v>
      </c>
      <c r="E8602" s="2">
        <v>19200</v>
      </c>
      <c r="F8602">
        <v>3</v>
      </c>
      <c r="G8602" s="2">
        <v>19200</v>
      </c>
      <c r="H8602" s="2">
        <v>19200</v>
      </c>
      <c r="I8602" t="s">
        <v>3804</v>
      </c>
      <c r="J8602">
        <f t="shared" si="134"/>
        <v>19200</v>
      </c>
    </row>
    <row r="8603" spans="1:10" x14ac:dyDescent="0.25">
      <c r="A8603" t="s">
        <v>6703</v>
      </c>
      <c r="C8603" s="2">
        <v>134400</v>
      </c>
      <c r="D8603">
        <v>1</v>
      </c>
      <c r="E8603" s="2">
        <v>99973.440000000002</v>
      </c>
      <c r="F8603">
        <v>3</v>
      </c>
      <c r="G8603" s="2">
        <v>99973.440000000002</v>
      </c>
      <c r="H8603" s="2">
        <v>99973.440000000002</v>
      </c>
      <c r="I8603" t="s">
        <v>6703</v>
      </c>
      <c r="J8603">
        <f t="shared" si="134"/>
        <v>99973.440000000002</v>
      </c>
    </row>
    <row r="8604" spans="1:10" x14ac:dyDescent="0.25">
      <c r="A8604" t="s">
        <v>3816</v>
      </c>
      <c r="C8604" s="2">
        <v>4000</v>
      </c>
      <c r="D8604">
        <v>6</v>
      </c>
      <c r="E8604" s="2">
        <v>4000</v>
      </c>
      <c r="F8604">
        <v>3</v>
      </c>
      <c r="G8604" s="2">
        <v>24000</v>
      </c>
      <c r="H8604" s="2">
        <v>24000</v>
      </c>
      <c r="I8604" t="s">
        <v>3816</v>
      </c>
      <c r="J8604">
        <f t="shared" si="134"/>
        <v>24000</v>
      </c>
    </row>
    <row r="8605" spans="1:10" x14ac:dyDescent="0.25">
      <c r="A8605" t="s">
        <v>3819</v>
      </c>
      <c r="C8605" s="2">
        <v>4000</v>
      </c>
      <c r="D8605">
        <v>6</v>
      </c>
      <c r="E8605" s="2">
        <v>4000</v>
      </c>
      <c r="F8605">
        <v>3</v>
      </c>
      <c r="G8605" s="2">
        <v>24000</v>
      </c>
      <c r="H8605" s="2">
        <v>24000</v>
      </c>
      <c r="I8605" t="s">
        <v>3819</v>
      </c>
      <c r="J8605">
        <f t="shared" si="134"/>
        <v>24000</v>
      </c>
    </row>
    <row r="8606" spans="1:10" x14ac:dyDescent="0.25">
      <c r="A8606" t="s">
        <v>4552</v>
      </c>
      <c r="C8606" s="2">
        <v>4000</v>
      </c>
      <c r="D8606">
        <v>6</v>
      </c>
      <c r="E8606" s="2">
        <v>4000</v>
      </c>
      <c r="F8606">
        <v>3</v>
      </c>
      <c r="G8606" s="2">
        <v>24000</v>
      </c>
      <c r="H8606" s="2">
        <v>24000</v>
      </c>
      <c r="J8606">
        <f t="shared" si="134"/>
        <v>0</v>
      </c>
    </row>
    <row r="8607" spans="1:10" x14ac:dyDescent="0.25">
      <c r="A8607" t="s">
        <v>6702</v>
      </c>
      <c r="B8607">
        <v>5</v>
      </c>
      <c r="C8607" s="2">
        <v>4000</v>
      </c>
      <c r="D8607">
        <v>6</v>
      </c>
      <c r="E8607" s="2">
        <v>4000</v>
      </c>
      <c r="F8607">
        <v>3</v>
      </c>
      <c r="G8607" s="2">
        <v>24000</v>
      </c>
      <c r="H8607" s="2">
        <v>22800</v>
      </c>
      <c r="I8607" t="s">
        <v>6702</v>
      </c>
      <c r="J8607">
        <f t="shared" si="134"/>
        <v>22800</v>
      </c>
    </row>
    <row r="8608" spans="1:10" x14ac:dyDescent="0.25">
      <c r="A8608" t="s">
        <v>6700</v>
      </c>
      <c r="B8608">
        <v>20</v>
      </c>
      <c r="C8608" s="2">
        <v>4000</v>
      </c>
      <c r="D8608">
        <v>6</v>
      </c>
      <c r="E8608" s="2">
        <v>4000</v>
      </c>
      <c r="F8608">
        <v>3</v>
      </c>
      <c r="G8608" s="2">
        <v>24000</v>
      </c>
      <c r="H8608" s="2">
        <v>19200</v>
      </c>
      <c r="I8608" t="s">
        <v>6700</v>
      </c>
      <c r="J8608">
        <f t="shared" si="134"/>
        <v>19200</v>
      </c>
    </row>
    <row r="8609" spans="1:10" x14ac:dyDescent="0.25">
      <c r="A8609" t="s">
        <v>4087</v>
      </c>
      <c r="C8609" s="2">
        <v>4000</v>
      </c>
      <c r="D8609">
        <v>6</v>
      </c>
      <c r="E8609" s="2">
        <v>4000</v>
      </c>
      <c r="F8609">
        <v>3</v>
      </c>
      <c r="G8609" s="2">
        <v>24000</v>
      </c>
      <c r="H8609" s="2">
        <v>24000</v>
      </c>
      <c r="I8609" t="s">
        <v>4087</v>
      </c>
      <c r="J8609">
        <f t="shared" si="134"/>
        <v>24000</v>
      </c>
    </row>
    <row r="8610" spans="1:10" x14ac:dyDescent="0.25">
      <c r="A8610" t="s">
        <v>6711</v>
      </c>
      <c r="B8610">
        <v>10</v>
      </c>
      <c r="C8610" s="2">
        <v>4995</v>
      </c>
      <c r="D8610">
        <v>1</v>
      </c>
      <c r="E8610" s="2">
        <v>4995</v>
      </c>
      <c r="F8610">
        <v>3</v>
      </c>
      <c r="G8610" s="2">
        <v>4995</v>
      </c>
      <c r="H8610" s="2">
        <v>4495.5</v>
      </c>
      <c r="I8610" t="s">
        <v>6711</v>
      </c>
      <c r="J8610">
        <f t="shared" si="134"/>
        <v>4495.5</v>
      </c>
    </row>
    <row r="8611" spans="1:10" x14ac:dyDescent="0.25">
      <c r="A8611" t="s">
        <v>6231</v>
      </c>
      <c r="B8611">
        <v>10</v>
      </c>
      <c r="C8611" s="2">
        <v>4995</v>
      </c>
      <c r="D8611">
        <v>1</v>
      </c>
      <c r="E8611" s="2">
        <v>4995</v>
      </c>
      <c r="F8611">
        <v>3</v>
      </c>
      <c r="G8611" s="2">
        <v>4995</v>
      </c>
      <c r="H8611" s="2">
        <v>4495.5</v>
      </c>
      <c r="I8611" t="s">
        <v>6231</v>
      </c>
      <c r="J8611">
        <f t="shared" si="134"/>
        <v>4495.5</v>
      </c>
    </row>
    <row r="8612" spans="1:10" x14ac:dyDescent="0.25">
      <c r="A8612" t="s">
        <v>4083</v>
      </c>
      <c r="B8612">
        <v>14.78</v>
      </c>
      <c r="C8612" s="2">
        <v>5659</v>
      </c>
      <c r="D8612">
        <v>1</v>
      </c>
      <c r="E8612" s="2">
        <v>4995</v>
      </c>
      <c r="F8612">
        <v>3</v>
      </c>
      <c r="G8612" s="2">
        <v>4995</v>
      </c>
      <c r="H8612" s="2">
        <v>4256.74</v>
      </c>
      <c r="I8612" t="s">
        <v>4083</v>
      </c>
      <c r="J8612">
        <f t="shared" si="134"/>
        <v>4256.74</v>
      </c>
    </row>
    <row r="8613" spans="1:10" x14ac:dyDescent="0.25">
      <c r="A8613" t="s">
        <v>6699</v>
      </c>
      <c r="B8613">
        <v>14.78</v>
      </c>
      <c r="C8613" s="2">
        <v>5659</v>
      </c>
      <c r="D8613">
        <v>1</v>
      </c>
      <c r="E8613" s="2">
        <v>5275</v>
      </c>
      <c r="F8613">
        <v>3</v>
      </c>
      <c r="G8613" s="2">
        <v>5275</v>
      </c>
      <c r="H8613" s="2">
        <v>4495.3500000000004</v>
      </c>
      <c r="I8613" t="s">
        <v>6699</v>
      </c>
      <c r="J8613">
        <f t="shared" si="134"/>
        <v>4495.3500000000004</v>
      </c>
    </row>
    <row r="8614" spans="1:10" x14ac:dyDescent="0.25">
      <c r="A8614" t="s">
        <v>5356</v>
      </c>
      <c r="C8614" s="2">
        <v>4995</v>
      </c>
      <c r="D8614">
        <v>1</v>
      </c>
      <c r="E8614" s="2">
        <v>4995</v>
      </c>
      <c r="F8614">
        <v>3</v>
      </c>
      <c r="G8614" s="2">
        <v>4995</v>
      </c>
      <c r="H8614" s="2">
        <v>4995</v>
      </c>
      <c r="I8614" t="s">
        <v>5356</v>
      </c>
      <c r="J8614">
        <f t="shared" si="134"/>
        <v>4995</v>
      </c>
    </row>
    <row r="8615" spans="1:10" x14ac:dyDescent="0.25">
      <c r="A8615" t="s">
        <v>6813</v>
      </c>
      <c r="C8615" s="2">
        <v>5000</v>
      </c>
      <c r="D8615">
        <v>1</v>
      </c>
      <c r="E8615" s="2">
        <v>5000</v>
      </c>
      <c r="F8615">
        <v>3</v>
      </c>
      <c r="G8615" s="2">
        <v>5000</v>
      </c>
      <c r="H8615" s="2">
        <v>5000</v>
      </c>
      <c r="J8615">
        <f t="shared" si="134"/>
        <v>0</v>
      </c>
    </row>
    <row r="8616" spans="1:10" x14ac:dyDescent="0.25">
      <c r="A8616" t="s">
        <v>6433</v>
      </c>
      <c r="C8616" s="2">
        <v>74.97</v>
      </c>
      <c r="D8616">
        <v>1</v>
      </c>
      <c r="E8616" s="2">
        <v>74.97</v>
      </c>
      <c r="F8616">
        <v>3</v>
      </c>
      <c r="G8616" s="2">
        <v>74.97</v>
      </c>
      <c r="H8616" s="2">
        <v>74.97</v>
      </c>
      <c r="J8616">
        <f t="shared" si="134"/>
        <v>0</v>
      </c>
    </row>
    <row r="8617" spans="1:10" x14ac:dyDescent="0.25">
      <c r="A8617" t="s">
        <v>3520</v>
      </c>
      <c r="C8617" s="2">
        <v>199</v>
      </c>
      <c r="D8617">
        <v>1</v>
      </c>
      <c r="E8617" s="2">
        <v>199</v>
      </c>
      <c r="F8617">
        <v>3</v>
      </c>
      <c r="G8617" s="2">
        <v>199</v>
      </c>
      <c r="H8617" s="2">
        <v>199</v>
      </c>
      <c r="J8617">
        <f t="shared" si="134"/>
        <v>0</v>
      </c>
    </row>
    <row r="8618" spans="1:10" x14ac:dyDescent="0.25">
      <c r="A8618" t="s">
        <v>3933</v>
      </c>
      <c r="C8618" s="2">
        <v>199</v>
      </c>
      <c r="D8618">
        <v>1</v>
      </c>
      <c r="E8618" s="2">
        <v>199</v>
      </c>
      <c r="F8618">
        <v>3</v>
      </c>
      <c r="G8618" s="2">
        <v>199</v>
      </c>
      <c r="H8618" s="2">
        <v>199</v>
      </c>
      <c r="I8618" t="s">
        <v>3933</v>
      </c>
      <c r="J8618">
        <f t="shared" si="134"/>
        <v>199</v>
      </c>
    </row>
    <row r="8619" spans="1:10" x14ac:dyDescent="0.25">
      <c r="A8619" t="s">
        <v>3685</v>
      </c>
      <c r="B8619">
        <v>10</v>
      </c>
      <c r="C8619" s="2">
        <v>199</v>
      </c>
      <c r="D8619">
        <v>1</v>
      </c>
      <c r="E8619" s="2">
        <v>199</v>
      </c>
      <c r="F8619">
        <v>3</v>
      </c>
      <c r="G8619" s="2">
        <v>199</v>
      </c>
      <c r="H8619" s="2">
        <v>179.1</v>
      </c>
      <c r="J8619">
        <f t="shared" si="134"/>
        <v>0</v>
      </c>
    </row>
    <row r="8620" spans="1:10" x14ac:dyDescent="0.25">
      <c r="A8620" t="s">
        <v>4066</v>
      </c>
      <c r="C8620" s="2">
        <v>199</v>
      </c>
      <c r="D8620">
        <v>2</v>
      </c>
      <c r="E8620" s="2">
        <v>199</v>
      </c>
      <c r="F8620">
        <v>3</v>
      </c>
      <c r="G8620" s="2">
        <v>398</v>
      </c>
      <c r="H8620" s="2">
        <v>398</v>
      </c>
      <c r="J8620">
        <f t="shared" si="134"/>
        <v>0</v>
      </c>
    </row>
    <row r="8621" spans="1:10" x14ac:dyDescent="0.25">
      <c r="A8621" t="s">
        <v>4202</v>
      </c>
      <c r="B8621">
        <v>10</v>
      </c>
      <c r="C8621" s="2">
        <v>6500</v>
      </c>
      <c r="D8621">
        <v>3</v>
      </c>
      <c r="E8621" s="2">
        <v>6500</v>
      </c>
      <c r="F8621">
        <v>3</v>
      </c>
      <c r="G8621" s="2">
        <v>19500</v>
      </c>
      <c r="H8621" s="2">
        <v>17550</v>
      </c>
      <c r="J8621">
        <f t="shared" si="134"/>
        <v>0</v>
      </c>
    </row>
    <row r="8622" spans="1:10" x14ac:dyDescent="0.25">
      <c r="A8622" t="s">
        <v>3722</v>
      </c>
      <c r="B8622">
        <v>15</v>
      </c>
      <c r="C8622" s="2">
        <v>199</v>
      </c>
      <c r="D8622">
        <v>20</v>
      </c>
      <c r="E8622" s="2">
        <v>199</v>
      </c>
      <c r="F8622">
        <v>3</v>
      </c>
      <c r="G8622" s="2">
        <v>3980</v>
      </c>
      <c r="H8622" s="2">
        <v>3383</v>
      </c>
      <c r="J8622">
        <f t="shared" si="134"/>
        <v>0</v>
      </c>
    </row>
    <row r="8623" spans="1:10" x14ac:dyDescent="0.25">
      <c r="A8623" t="s">
        <v>3789</v>
      </c>
      <c r="C8623" s="2">
        <v>5118</v>
      </c>
      <c r="D8623">
        <v>1</v>
      </c>
      <c r="E8623" s="2">
        <v>5118</v>
      </c>
      <c r="F8623">
        <v>3</v>
      </c>
      <c r="G8623" s="2">
        <v>5118</v>
      </c>
      <c r="H8623" s="2">
        <v>5118</v>
      </c>
      <c r="J8623">
        <f t="shared" si="134"/>
        <v>0</v>
      </c>
    </row>
    <row r="8624" spans="1:10" x14ac:dyDescent="0.25">
      <c r="A8624" t="s">
        <v>3321</v>
      </c>
      <c r="B8624">
        <v>7</v>
      </c>
      <c r="C8624" s="2">
        <v>5118</v>
      </c>
      <c r="D8624">
        <v>1</v>
      </c>
      <c r="E8624" s="2">
        <v>5118</v>
      </c>
      <c r="F8624">
        <v>3</v>
      </c>
      <c r="G8624" s="2">
        <v>5118</v>
      </c>
      <c r="H8624" s="2">
        <v>4759.74</v>
      </c>
      <c r="J8624">
        <f t="shared" si="134"/>
        <v>0</v>
      </c>
    </row>
    <row r="8625" spans="1:10" x14ac:dyDescent="0.25">
      <c r="A8625" t="s">
        <v>4172</v>
      </c>
      <c r="B8625">
        <v>18</v>
      </c>
      <c r="C8625" s="2">
        <v>39</v>
      </c>
      <c r="D8625">
        <v>1</v>
      </c>
      <c r="E8625" s="2">
        <v>39</v>
      </c>
      <c r="F8625">
        <v>3</v>
      </c>
      <c r="G8625" s="2">
        <v>39</v>
      </c>
      <c r="H8625" s="2">
        <v>31.98</v>
      </c>
      <c r="J8625">
        <f t="shared" si="134"/>
        <v>0</v>
      </c>
    </row>
    <row r="8626" spans="1:10" x14ac:dyDescent="0.25">
      <c r="A8626" t="s">
        <v>3682</v>
      </c>
      <c r="B8626">
        <v>18</v>
      </c>
      <c r="C8626" s="2">
        <v>199</v>
      </c>
      <c r="D8626">
        <v>1</v>
      </c>
      <c r="E8626" s="2">
        <v>199</v>
      </c>
      <c r="F8626">
        <v>3</v>
      </c>
      <c r="G8626" s="2">
        <v>199</v>
      </c>
      <c r="H8626" s="2">
        <v>163.18</v>
      </c>
      <c r="J8626">
        <f t="shared" si="134"/>
        <v>0</v>
      </c>
    </row>
    <row r="8627" spans="1:10" x14ac:dyDescent="0.25">
      <c r="A8627" t="s">
        <v>3505</v>
      </c>
      <c r="B8627">
        <v>18</v>
      </c>
      <c r="C8627" s="2">
        <v>199</v>
      </c>
      <c r="D8627">
        <v>1</v>
      </c>
      <c r="E8627" s="2">
        <v>199</v>
      </c>
      <c r="F8627">
        <v>3</v>
      </c>
      <c r="G8627" s="2">
        <v>199</v>
      </c>
      <c r="H8627" s="2">
        <v>163.18</v>
      </c>
      <c r="J8627">
        <f t="shared" si="134"/>
        <v>0</v>
      </c>
    </row>
    <row r="8628" spans="1:10" x14ac:dyDescent="0.25">
      <c r="A8628" t="s">
        <v>3573</v>
      </c>
      <c r="B8628">
        <v>18</v>
      </c>
      <c r="C8628" s="2">
        <v>199</v>
      </c>
      <c r="D8628">
        <v>1</v>
      </c>
      <c r="E8628" s="2">
        <v>199</v>
      </c>
      <c r="F8628">
        <v>3</v>
      </c>
      <c r="G8628" s="2">
        <v>199</v>
      </c>
      <c r="H8628" s="2">
        <v>163.18</v>
      </c>
      <c r="J8628">
        <f t="shared" si="134"/>
        <v>0</v>
      </c>
    </row>
    <row r="8629" spans="1:10" x14ac:dyDescent="0.25">
      <c r="A8629" t="s">
        <v>4028</v>
      </c>
      <c r="C8629" s="2">
        <v>5000</v>
      </c>
      <c r="D8629">
        <v>1</v>
      </c>
      <c r="E8629" s="2">
        <v>5000</v>
      </c>
      <c r="F8629">
        <v>3</v>
      </c>
      <c r="G8629" s="2">
        <v>5000</v>
      </c>
      <c r="H8629" s="2">
        <v>5000</v>
      </c>
      <c r="J8629">
        <f t="shared" si="134"/>
        <v>0</v>
      </c>
    </row>
    <row r="8630" spans="1:10" x14ac:dyDescent="0.25">
      <c r="A8630" t="s">
        <v>3347</v>
      </c>
      <c r="C8630" s="2">
        <v>5145</v>
      </c>
      <c r="D8630">
        <v>1</v>
      </c>
      <c r="E8630" s="2">
        <v>5145</v>
      </c>
      <c r="F8630">
        <v>3</v>
      </c>
      <c r="G8630" s="2">
        <v>5145</v>
      </c>
      <c r="H8630" s="2">
        <v>5145</v>
      </c>
      <c r="J8630">
        <f t="shared" si="134"/>
        <v>0</v>
      </c>
    </row>
    <row r="8631" spans="1:10" x14ac:dyDescent="0.25">
      <c r="A8631" t="s">
        <v>6786</v>
      </c>
      <c r="B8631">
        <v>14.91</v>
      </c>
      <c r="C8631" s="2">
        <v>4600</v>
      </c>
      <c r="D8631">
        <v>1</v>
      </c>
      <c r="E8631" s="2">
        <v>4600</v>
      </c>
      <c r="F8631">
        <v>3</v>
      </c>
      <c r="G8631" s="2">
        <v>4600</v>
      </c>
      <c r="H8631" s="2">
        <v>3914.14</v>
      </c>
      <c r="J8631">
        <f t="shared" si="134"/>
        <v>0</v>
      </c>
    </row>
    <row r="8632" spans="1:10" x14ac:dyDescent="0.25">
      <c r="A8632" t="s">
        <v>4945</v>
      </c>
      <c r="C8632" s="2">
        <v>7500</v>
      </c>
      <c r="D8632">
        <v>1</v>
      </c>
      <c r="E8632" s="2">
        <v>7500</v>
      </c>
      <c r="F8632">
        <v>3</v>
      </c>
      <c r="G8632" s="2">
        <v>7500</v>
      </c>
      <c r="H8632" s="2">
        <v>7500</v>
      </c>
      <c r="J8632">
        <f t="shared" si="134"/>
        <v>0</v>
      </c>
    </row>
    <row r="8633" spans="1:10" x14ac:dyDescent="0.25">
      <c r="A8633" t="s">
        <v>4944</v>
      </c>
      <c r="C8633" s="2">
        <v>63000</v>
      </c>
      <c r="D8633">
        <v>1</v>
      </c>
      <c r="E8633" s="2">
        <v>63000</v>
      </c>
      <c r="F8633">
        <v>3</v>
      </c>
      <c r="G8633" s="2">
        <v>63000</v>
      </c>
      <c r="H8633" s="2">
        <v>63000</v>
      </c>
      <c r="J8633">
        <f t="shared" si="134"/>
        <v>0</v>
      </c>
    </row>
    <row r="8634" spans="1:10" x14ac:dyDescent="0.25">
      <c r="A8634" t="s">
        <v>4926</v>
      </c>
      <c r="C8634" s="2">
        <v>39</v>
      </c>
      <c r="D8634">
        <v>20</v>
      </c>
      <c r="E8634" s="2">
        <v>39</v>
      </c>
      <c r="F8634">
        <v>3</v>
      </c>
      <c r="G8634" s="2">
        <v>780</v>
      </c>
      <c r="H8634" s="2">
        <v>780</v>
      </c>
      <c r="J8634">
        <f t="shared" si="134"/>
        <v>0</v>
      </c>
    </row>
    <row r="8635" spans="1:10" x14ac:dyDescent="0.25">
      <c r="A8635" t="s">
        <v>4868</v>
      </c>
      <c r="C8635" s="2">
        <v>199</v>
      </c>
      <c r="D8635">
        <v>2</v>
      </c>
      <c r="E8635" s="2">
        <v>199</v>
      </c>
      <c r="F8635">
        <v>4</v>
      </c>
      <c r="G8635" s="2">
        <v>398</v>
      </c>
      <c r="H8635" s="2">
        <v>398</v>
      </c>
      <c r="J8635">
        <f t="shared" si="134"/>
        <v>0</v>
      </c>
    </row>
    <row r="8636" spans="1:10" x14ac:dyDescent="0.25">
      <c r="A8636" t="s">
        <v>6276</v>
      </c>
      <c r="B8636">
        <v>0</v>
      </c>
      <c r="C8636" s="2">
        <v>199</v>
      </c>
      <c r="D8636">
        <v>1</v>
      </c>
      <c r="E8636" s="2">
        <v>199</v>
      </c>
      <c r="F8636">
        <v>4</v>
      </c>
      <c r="G8636" s="2">
        <v>199</v>
      </c>
      <c r="H8636" s="2">
        <v>199</v>
      </c>
      <c r="J8636">
        <f t="shared" si="134"/>
        <v>0</v>
      </c>
    </row>
    <row r="8637" spans="1:10" x14ac:dyDescent="0.25">
      <c r="A8637" t="s">
        <v>6723</v>
      </c>
      <c r="C8637" s="2">
        <v>4895</v>
      </c>
      <c r="D8637">
        <v>1</v>
      </c>
      <c r="E8637" s="2">
        <v>4895</v>
      </c>
      <c r="F8637">
        <v>4</v>
      </c>
      <c r="G8637" s="2">
        <v>4895</v>
      </c>
      <c r="H8637" s="2">
        <v>4895</v>
      </c>
      <c r="J8637">
        <f t="shared" si="134"/>
        <v>0</v>
      </c>
    </row>
    <row r="8638" spans="1:10" x14ac:dyDescent="0.25">
      <c r="A8638" t="s">
        <v>4729</v>
      </c>
      <c r="B8638">
        <v>10</v>
      </c>
      <c r="C8638" s="2">
        <v>3150</v>
      </c>
      <c r="D8638">
        <v>1</v>
      </c>
      <c r="E8638" s="2">
        <v>3150</v>
      </c>
      <c r="F8638">
        <v>4</v>
      </c>
      <c r="G8638" s="2">
        <v>3150</v>
      </c>
      <c r="H8638" s="2">
        <v>2835</v>
      </c>
      <c r="J8638">
        <f t="shared" si="134"/>
        <v>0</v>
      </c>
    </row>
    <row r="8639" spans="1:10" x14ac:dyDescent="0.25">
      <c r="A8639" t="s">
        <v>3733</v>
      </c>
      <c r="C8639" s="2">
        <v>199</v>
      </c>
      <c r="D8639">
        <v>1</v>
      </c>
      <c r="E8639" s="2">
        <v>199</v>
      </c>
      <c r="F8639">
        <v>4</v>
      </c>
      <c r="G8639" s="2">
        <v>199</v>
      </c>
      <c r="H8639" s="2">
        <v>199</v>
      </c>
      <c r="J8639">
        <f t="shared" si="134"/>
        <v>0</v>
      </c>
    </row>
    <row r="8640" spans="1:10" x14ac:dyDescent="0.25">
      <c r="A8640" t="s">
        <v>3725</v>
      </c>
      <c r="C8640" s="2">
        <v>199</v>
      </c>
      <c r="D8640">
        <v>32</v>
      </c>
      <c r="E8640" s="2">
        <v>199</v>
      </c>
      <c r="F8640">
        <v>4</v>
      </c>
      <c r="G8640" s="2">
        <v>6368</v>
      </c>
      <c r="H8640" s="2">
        <v>6368</v>
      </c>
      <c r="J8640">
        <f t="shared" si="134"/>
        <v>0</v>
      </c>
    </row>
    <row r="8641" spans="1:10" x14ac:dyDescent="0.25">
      <c r="A8641" t="s">
        <v>6609</v>
      </c>
      <c r="B8641">
        <v>1</v>
      </c>
      <c r="C8641" s="2">
        <v>199</v>
      </c>
      <c r="D8641">
        <v>1</v>
      </c>
      <c r="E8641" s="2">
        <v>199</v>
      </c>
      <c r="F8641">
        <v>4</v>
      </c>
      <c r="G8641" s="2">
        <v>199</v>
      </c>
      <c r="H8641" s="2">
        <v>197.01</v>
      </c>
      <c r="J8641">
        <f t="shared" si="134"/>
        <v>0</v>
      </c>
    </row>
    <row r="8642" spans="1:10" x14ac:dyDescent="0.25">
      <c r="A8642" t="s">
        <v>3617</v>
      </c>
      <c r="B8642">
        <v>1</v>
      </c>
      <c r="C8642" s="2">
        <v>199</v>
      </c>
      <c r="D8642">
        <v>1</v>
      </c>
      <c r="E8642" s="2">
        <v>199</v>
      </c>
      <c r="F8642">
        <v>4</v>
      </c>
      <c r="G8642" s="2">
        <v>199</v>
      </c>
      <c r="H8642" s="2">
        <v>197.01</v>
      </c>
      <c r="J8642">
        <f t="shared" si="134"/>
        <v>0</v>
      </c>
    </row>
    <row r="8643" spans="1:10" x14ac:dyDescent="0.25">
      <c r="A8643" t="s">
        <v>3462</v>
      </c>
      <c r="B8643">
        <v>1</v>
      </c>
      <c r="C8643" s="2">
        <v>199</v>
      </c>
      <c r="D8643">
        <v>1</v>
      </c>
      <c r="E8643" s="2">
        <v>199</v>
      </c>
      <c r="F8643">
        <v>4</v>
      </c>
      <c r="G8643" s="2">
        <v>199</v>
      </c>
      <c r="H8643" s="2">
        <v>197.01</v>
      </c>
      <c r="J8643">
        <f t="shared" ref="J8643:J8706" si="135">IF(I8643=0,0,H8643)</f>
        <v>0</v>
      </c>
    </row>
    <row r="8644" spans="1:10" x14ac:dyDescent="0.25">
      <c r="A8644" t="s">
        <v>6621</v>
      </c>
      <c r="C8644" s="2">
        <v>39</v>
      </c>
      <c r="D8644">
        <v>1</v>
      </c>
      <c r="E8644" s="2">
        <v>39</v>
      </c>
      <c r="F8644">
        <v>4</v>
      </c>
      <c r="G8644" s="2">
        <v>39</v>
      </c>
      <c r="H8644" s="2">
        <v>39</v>
      </c>
      <c r="J8644">
        <f t="shared" si="135"/>
        <v>0</v>
      </c>
    </row>
    <row r="8645" spans="1:10" x14ac:dyDescent="0.25">
      <c r="A8645" t="s">
        <v>4841</v>
      </c>
      <c r="C8645" s="2">
        <v>39</v>
      </c>
      <c r="D8645">
        <v>1</v>
      </c>
      <c r="E8645" s="2">
        <v>39</v>
      </c>
      <c r="F8645">
        <v>4</v>
      </c>
      <c r="G8645" s="2">
        <v>39</v>
      </c>
      <c r="H8645" s="2">
        <v>39</v>
      </c>
      <c r="J8645">
        <f t="shared" si="135"/>
        <v>0</v>
      </c>
    </row>
    <row r="8646" spans="1:10" x14ac:dyDescent="0.25">
      <c r="A8646" t="s">
        <v>5454</v>
      </c>
      <c r="C8646" s="2">
        <v>39</v>
      </c>
      <c r="D8646">
        <v>1</v>
      </c>
      <c r="E8646" s="2">
        <v>39</v>
      </c>
      <c r="F8646">
        <v>4</v>
      </c>
      <c r="G8646" s="2">
        <v>39</v>
      </c>
      <c r="H8646" s="2">
        <v>39</v>
      </c>
      <c r="J8646">
        <f t="shared" si="135"/>
        <v>0</v>
      </c>
    </row>
    <row r="8647" spans="1:10" x14ac:dyDescent="0.25">
      <c r="A8647" t="s">
        <v>4810</v>
      </c>
      <c r="C8647" s="2">
        <v>39</v>
      </c>
      <c r="D8647">
        <v>1</v>
      </c>
      <c r="E8647" s="2">
        <v>39</v>
      </c>
      <c r="F8647">
        <v>4</v>
      </c>
      <c r="G8647" s="2">
        <v>39</v>
      </c>
      <c r="H8647" s="2">
        <v>39</v>
      </c>
      <c r="J8647">
        <f t="shared" si="135"/>
        <v>0</v>
      </c>
    </row>
    <row r="8648" spans="1:10" x14ac:dyDescent="0.25">
      <c r="A8648" t="s">
        <v>3967</v>
      </c>
      <c r="C8648" s="2">
        <v>39</v>
      </c>
      <c r="D8648">
        <v>1</v>
      </c>
      <c r="E8648" s="2">
        <v>39</v>
      </c>
      <c r="F8648">
        <v>4</v>
      </c>
      <c r="G8648" s="2">
        <v>39</v>
      </c>
      <c r="H8648" s="2">
        <v>39</v>
      </c>
      <c r="J8648">
        <f t="shared" si="135"/>
        <v>0</v>
      </c>
    </row>
    <row r="8649" spans="1:10" x14ac:dyDescent="0.25">
      <c r="A8649" t="s">
        <v>3449</v>
      </c>
      <c r="C8649" s="2">
        <v>39</v>
      </c>
      <c r="D8649">
        <v>1</v>
      </c>
      <c r="E8649" s="2">
        <v>39</v>
      </c>
      <c r="F8649">
        <v>4</v>
      </c>
      <c r="G8649" s="2">
        <v>39</v>
      </c>
      <c r="H8649" s="2">
        <v>39</v>
      </c>
      <c r="J8649">
        <f t="shared" si="135"/>
        <v>0</v>
      </c>
    </row>
    <row r="8650" spans="1:10" x14ac:dyDescent="0.25">
      <c r="A8650" t="s">
        <v>4018</v>
      </c>
      <c r="C8650" s="2">
        <v>199</v>
      </c>
      <c r="D8650">
        <v>1</v>
      </c>
      <c r="E8650" s="2">
        <v>199</v>
      </c>
      <c r="F8650">
        <v>4</v>
      </c>
      <c r="G8650" s="2">
        <v>199</v>
      </c>
      <c r="H8650" s="2">
        <v>199</v>
      </c>
      <c r="J8650">
        <f t="shared" si="135"/>
        <v>0</v>
      </c>
    </row>
    <row r="8651" spans="1:10" x14ac:dyDescent="0.25">
      <c r="A8651" t="s">
        <v>3635</v>
      </c>
      <c r="C8651" s="2">
        <v>199</v>
      </c>
      <c r="D8651">
        <v>1</v>
      </c>
      <c r="E8651" s="2">
        <v>199</v>
      </c>
      <c r="F8651">
        <v>4</v>
      </c>
      <c r="G8651" s="2">
        <v>199</v>
      </c>
      <c r="H8651" s="2">
        <v>199</v>
      </c>
      <c r="J8651">
        <f t="shared" si="135"/>
        <v>0</v>
      </c>
    </row>
    <row r="8652" spans="1:10" x14ac:dyDescent="0.25">
      <c r="A8652" t="s">
        <v>5030</v>
      </c>
      <c r="C8652" s="2">
        <v>199</v>
      </c>
      <c r="D8652">
        <v>1</v>
      </c>
      <c r="E8652" s="2">
        <v>199</v>
      </c>
      <c r="F8652">
        <v>4</v>
      </c>
      <c r="G8652" s="2">
        <v>199</v>
      </c>
      <c r="H8652" s="2">
        <v>199</v>
      </c>
      <c r="J8652">
        <f t="shared" si="135"/>
        <v>0</v>
      </c>
    </row>
    <row r="8653" spans="1:10" x14ac:dyDescent="0.25">
      <c r="A8653" t="s">
        <v>4792</v>
      </c>
      <c r="C8653" s="2">
        <v>199</v>
      </c>
      <c r="D8653">
        <v>1</v>
      </c>
      <c r="E8653" s="2">
        <v>199</v>
      </c>
      <c r="F8653">
        <v>4</v>
      </c>
      <c r="G8653" s="2">
        <v>199</v>
      </c>
      <c r="H8653" s="2">
        <v>199</v>
      </c>
      <c r="J8653">
        <f t="shared" si="135"/>
        <v>0</v>
      </c>
    </row>
    <row r="8654" spans="1:10" x14ac:dyDescent="0.25">
      <c r="A8654" t="s">
        <v>3582</v>
      </c>
      <c r="C8654" s="2">
        <v>199</v>
      </c>
      <c r="D8654">
        <v>1</v>
      </c>
      <c r="E8654" s="2">
        <v>199</v>
      </c>
      <c r="F8654">
        <v>4</v>
      </c>
      <c r="G8654" s="2">
        <v>199</v>
      </c>
      <c r="H8654" s="2">
        <v>199</v>
      </c>
      <c r="J8654">
        <f t="shared" si="135"/>
        <v>0</v>
      </c>
    </row>
    <row r="8655" spans="1:10" x14ac:dyDescent="0.25">
      <c r="A8655" t="s">
        <v>3451</v>
      </c>
      <c r="C8655" s="2">
        <v>199</v>
      </c>
      <c r="D8655">
        <v>1</v>
      </c>
      <c r="E8655" s="2">
        <v>199</v>
      </c>
      <c r="F8655">
        <v>4</v>
      </c>
      <c r="G8655" s="2">
        <v>199</v>
      </c>
      <c r="H8655" s="2">
        <v>199</v>
      </c>
      <c r="J8655">
        <f t="shared" si="135"/>
        <v>0</v>
      </c>
    </row>
    <row r="8656" spans="1:10" x14ac:dyDescent="0.25">
      <c r="A8656" t="s">
        <v>3576</v>
      </c>
      <c r="C8656" s="2">
        <v>199</v>
      </c>
      <c r="D8656">
        <v>1</v>
      </c>
      <c r="E8656" s="2">
        <v>199</v>
      </c>
      <c r="F8656">
        <v>4</v>
      </c>
      <c r="G8656" s="2">
        <v>199</v>
      </c>
      <c r="H8656" s="2">
        <v>199</v>
      </c>
      <c r="J8656">
        <f t="shared" si="135"/>
        <v>0</v>
      </c>
    </row>
    <row r="8657" spans="1:10" x14ac:dyDescent="0.25">
      <c r="A8657" t="s">
        <v>3690</v>
      </c>
      <c r="C8657" s="2">
        <v>199</v>
      </c>
      <c r="D8657">
        <v>1</v>
      </c>
      <c r="E8657" s="2">
        <v>199</v>
      </c>
      <c r="F8657">
        <v>4</v>
      </c>
      <c r="G8657" s="2">
        <v>199</v>
      </c>
      <c r="H8657" s="2">
        <v>199</v>
      </c>
      <c r="J8657">
        <f t="shared" si="135"/>
        <v>0</v>
      </c>
    </row>
    <row r="8658" spans="1:10" x14ac:dyDescent="0.25">
      <c r="A8658" t="s">
        <v>2291</v>
      </c>
      <c r="C8658" s="2">
        <v>199</v>
      </c>
      <c r="D8658">
        <v>1</v>
      </c>
      <c r="E8658" s="2">
        <v>199</v>
      </c>
      <c r="F8658">
        <v>4</v>
      </c>
      <c r="G8658" s="2">
        <v>199</v>
      </c>
      <c r="H8658" s="2">
        <v>199</v>
      </c>
      <c r="J8658">
        <f t="shared" si="135"/>
        <v>0</v>
      </c>
    </row>
    <row r="8659" spans="1:10" x14ac:dyDescent="0.25">
      <c r="A8659" t="s">
        <v>3580</v>
      </c>
      <c r="C8659" s="2">
        <v>199</v>
      </c>
      <c r="D8659">
        <v>1</v>
      </c>
      <c r="E8659" s="2">
        <v>199</v>
      </c>
      <c r="F8659">
        <v>4</v>
      </c>
      <c r="G8659" s="2">
        <v>199</v>
      </c>
      <c r="H8659" s="2">
        <v>199</v>
      </c>
      <c r="J8659">
        <f t="shared" si="135"/>
        <v>0</v>
      </c>
    </row>
    <row r="8660" spans="1:10" x14ac:dyDescent="0.25">
      <c r="A8660" t="s">
        <v>3579</v>
      </c>
      <c r="C8660" s="2">
        <v>199</v>
      </c>
      <c r="D8660">
        <v>1</v>
      </c>
      <c r="E8660" s="2">
        <v>199</v>
      </c>
      <c r="F8660">
        <v>4</v>
      </c>
      <c r="G8660" s="2">
        <v>199</v>
      </c>
      <c r="H8660" s="2">
        <v>199</v>
      </c>
      <c r="J8660">
        <f t="shared" si="135"/>
        <v>0</v>
      </c>
    </row>
    <row r="8661" spans="1:10" x14ac:dyDescent="0.25">
      <c r="A8661" t="s">
        <v>5433</v>
      </c>
      <c r="C8661" s="2">
        <v>199</v>
      </c>
      <c r="D8661">
        <v>1</v>
      </c>
      <c r="E8661" s="2">
        <v>199</v>
      </c>
      <c r="F8661">
        <v>4</v>
      </c>
      <c r="G8661" s="2">
        <v>199</v>
      </c>
      <c r="H8661" s="2">
        <v>199</v>
      </c>
      <c r="J8661">
        <f t="shared" si="135"/>
        <v>0</v>
      </c>
    </row>
    <row r="8662" spans="1:10" x14ac:dyDescent="0.25">
      <c r="A8662" t="s">
        <v>6169</v>
      </c>
      <c r="C8662" s="2">
        <v>199</v>
      </c>
      <c r="D8662">
        <v>1</v>
      </c>
      <c r="E8662" s="2">
        <v>199</v>
      </c>
      <c r="F8662">
        <v>4</v>
      </c>
      <c r="G8662" s="2">
        <v>199</v>
      </c>
      <c r="H8662" s="2">
        <v>199</v>
      </c>
      <c r="J8662">
        <f t="shared" si="135"/>
        <v>0</v>
      </c>
    </row>
    <row r="8663" spans="1:10" x14ac:dyDescent="0.25">
      <c r="A8663" t="s">
        <v>3973</v>
      </c>
      <c r="C8663" s="2">
        <v>199</v>
      </c>
      <c r="D8663">
        <v>1</v>
      </c>
      <c r="E8663" s="2">
        <v>199</v>
      </c>
      <c r="F8663">
        <v>4</v>
      </c>
      <c r="G8663" s="2">
        <v>199</v>
      </c>
      <c r="H8663" s="2">
        <v>199</v>
      </c>
      <c r="J8663">
        <f t="shared" si="135"/>
        <v>0</v>
      </c>
    </row>
    <row r="8664" spans="1:10" x14ac:dyDescent="0.25">
      <c r="A8664" t="s">
        <v>4857</v>
      </c>
      <c r="C8664" s="2">
        <v>199</v>
      </c>
      <c r="D8664">
        <v>1</v>
      </c>
      <c r="E8664" s="2">
        <v>199</v>
      </c>
      <c r="F8664">
        <v>4</v>
      </c>
      <c r="G8664" s="2">
        <v>199</v>
      </c>
      <c r="H8664" s="2">
        <v>199</v>
      </c>
      <c r="J8664">
        <f t="shared" si="135"/>
        <v>0</v>
      </c>
    </row>
    <row r="8665" spans="1:10" x14ac:dyDescent="0.25">
      <c r="A8665" t="s">
        <v>6507</v>
      </c>
      <c r="C8665" s="2">
        <v>199</v>
      </c>
      <c r="D8665">
        <v>1</v>
      </c>
      <c r="E8665" s="2">
        <v>199</v>
      </c>
      <c r="F8665">
        <v>4</v>
      </c>
      <c r="G8665" s="2">
        <v>199</v>
      </c>
      <c r="H8665" s="2">
        <v>199</v>
      </c>
      <c r="J8665">
        <f t="shared" si="135"/>
        <v>0</v>
      </c>
    </row>
    <row r="8666" spans="1:10" x14ac:dyDescent="0.25">
      <c r="A8666" t="s">
        <v>6511</v>
      </c>
      <c r="C8666" s="2">
        <v>199</v>
      </c>
      <c r="D8666">
        <v>1</v>
      </c>
      <c r="E8666" s="2">
        <v>199</v>
      </c>
      <c r="F8666">
        <v>4</v>
      </c>
      <c r="G8666" s="2">
        <v>199</v>
      </c>
      <c r="H8666" s="2">
        <v>199</v>
      </c>
      <c r="J8666">
        <f t="shared" si="135"/>
        <v>0</v>
      </c>
    </row>
    <row r="8667" spans="1:10" x14ac:dyDescent="0.25">
      <c r="A8667" t="s">
        <v>5058</v>
      </c>
      <c r="C8667" s="2">
        <v>199</v>
      </c>
      <c r="D8667">
        <v>1</v>
      </c>
      <c r="E8667" s="2">
        <v>199</v>
      </c>
      <c r="F8667">
        <v>4</v>
      </c>
      <c r="G8667" s="2">
        <v>199</v>
      </c>
      <c r="H8667" s="2">
        <v>199</v>
      </c>
      <c r="J8667">
        <f t="shared" si="135"/>
        <v>0</v>
      </c>
    </row>
    <row r="8668" spans="1:10" x14ac:dyDescent="0.25">
      <c r="A8668" t="s">
        <v>6652</v>
      </c>
      <c r="C8668" s="2">
        <v>199</v>
      </c>
      <c r="D8668">
        <v>1</v>
      </c>
      <c r="E8668" s="2">
        <v>199</v>
      </c>
      <c r="F8668">
        <v>4</v>
      </c>
      <c r="G8668" s="2">
        <v>199</v>
      </c>
      <c r="H8668" s="2">
        <v>199</v>
      </c>
      <c r="J8668">
        <f t="shared" si="135"/>
        <v>0</v>
      </c>
    </row>
    <row r="8669" spans="1:10" x14ac:dyDescent="0.25">
      <c r="A8669" t="s">
        <v>4765</v>
      </c>
      <c r="C8669" s="2">
        <v>199</v>
      </c>
      <c r="D8669">
        <v>1</v>
      </c>
      <c r="E8669" s="2">
        <v>199</v>
      </c>
      <c r="F8669">
        <v>4</v>
      </c>
      <c r="G8669" s="2">
        <v>199</v>
      </c>
      <c r="H8669" s="2">
        <v>199</v>
      </c>
      <c r="J8669">
        <f t="shared" si="135"/>
        <v>0</v>
      </c>
    </row>
    <row r="8670" spans="1:10" x14ac:dyDescent="0.25">
      <c r="A8670" t="s">
        <v>3585</v>
      </c>
      <c r="C8670" s="2">
        <v>199</v>
      </c>
      <c r="D8670">
        <v>1</v>
      </c>
      <c r="E8670" s="2">
        <v>0</v>
      </c>
      <c r="F8670">
        <v>4</v>
      </c>
      <c r="G8670" s="2">
        <v>0</v>
      </c>
      <c r="H8670" s="2">
        <v>0</v>
      </c>
      <c r="J8670">
        <f t="shared" si="135"/>
        <v>0</v>
      </c>
    </row>
    <row r="8671" spans="1:10" x14ac:dyDescent="0.25">
      <c r="A8671" t="s">
        <v>3424</v>
      </c>
      <c r="C8671" s="2">
        <v>199</v>
      </c>
      <c r="D8671">
        <v>1</v>
      </c>
      <c r="E8671" s="2">
        <v>199</v>
      </c>
      <c r="F8671">
        <v>4</v>
      </c>
      <c r="G8671" s="2">
        <v>199</v>
      </c>
      <c r="H8671" s="2">
        <v>199</v>
      </c>
      <c r="J8671">
        <f t="shared" si="135"/>
        <v>0</v>
      </c>
    </row>
    <row r="8672" spans="1:10" x14ac:dyDescent="0.25">
      <c r="A8672" t="s">
        <v>3427</v>
      </c>
      <c r="C8672" s="2">
        <v>199</v>
      </c>
      <c r="D8672">
        <v>1</v>
      </c>
      <c r="E8672" s="2">
        <v>199</v>
      </c>
      <c r="F8672">
        <v>4</v>
      </c>
      <c r="G8672" s="2">
        <v>199</v>
      </c>
      <c r="H8672" s="2">
        <v>199</v>
      </c>
      <c r="J8672">
        <f t="shared" si="135"/>
        <v>0</v>
      </c>
    </row>
    <row r="8673" spans="1:10" x14ac:dyDescent="0.25">
      <c r="A8673" t="s">
        <v>5455</v>
      </c>
      <c r="C8673" s="2">
        <v>199</v>
      </c>
      <c r="D8673">
        <v>1</v>
      </c>
      <c r="E8673" s="2">
        <v>199</v>
      </c>
      <c r="F8673">
        <v>4</v>
      </c>
      <c r="G8673" s="2">
        <v>199</v>
      </c>
      <c r="H8673" s="2">
        <v>199</v>
      </c>
      <c r="J8673">
        <f t="shared" si="135"/>
        <v>0</v>
      </c>
    </row>
    <row r="8674" spans="1:10" x14ac:dyDescent="0.25">
      <c r="A8674" t="s">
        <v>3961</v>
      </c>
      <c r="C8674" s="2">
        <v>199</v>
      </c>
      <c r="D8674">
        <v>1</v>
      </c>
      <c r="E8674" s="2">
        <v>199</v>
      </c>
      <c r="F8674">
        <v>4</v>
      </c>
      <c r="G8674" s="2">
        <v>199</v>
      </c>
      <c r="H8674" s="2">
        <v>199</v>
      </c>
      <c r="J8674">
        <f t="shared" si="135"/>
        <v>0</v>
      </c>
    </row>
    <row r="8675" spans="1:10" x14ac:dyDescent="0.25">
      <c r="A8675" t="s">
        <v>4936</v>
      </c>
      <c r="C8675" s="2">
        <v>199</v>
      </c>
      <c r="D8675">
        <v>1</v>
      </c>
      <c r="E8675" s="2">
        <v>199</v>
      </c>
      <c r="F8675">
        <v>4</v>
      </c>
      <c r="G8675" s="2">
        <v>199</v>
      </c>
      <c r="H8675" s="2">
        <v>199</v>
      </c>
      <c r="J8675">
        <f t="shared" si="135"/>
        <v>0</v>
      </c>
    </row>
    <row r="8676" spans="1:10" x14ac:dyDescent="0.25">
      <c r="A8676" t="s">
        <v>4230</v>
      </c>
      <c r="C8676" s="2">
        <v>199</v>
      </c>
      <c r="D8676">
        <v>1</v>
      </c>
      <c r="E8676" s="2">
        <v>199</v>
      </c>
      <c r="F8676">
        <v>4</v>
      </c>
      <c r="G8676" s="2">
        <v>199</v>
      </c>
      <c r="H8676" s="2">
        <v>199</v>
      </c>
      <c r="I8676" t="s">
        <v>4230</v>
      </c>
      <c r="J8676">
        <f t="shared" si="135"/>
        <v>199</v>
      </c>
    </row>
    <row r="8677" spans="1:10" x14ac:dyDescent="0.25">
      <c r="A8677" t="s">
        <v>3470</v>
      </c>
      <c r="C8677" s="2">
        <v>199</v>
      </c>
      <c r="D8677">
        <v>1</v>
      </c>
      <c r="E8677" s="2">
        <v>199</v>
      </c>
      <c r="F8677">
        <v>4</v>
      </c>
      <c r="G8677" s="2">
        <v>199</v>
      </c>
      <c r="H8677" s="2">
        <v>199</v>
      </c>
      <c r="J8677">
        <f t="shared" si="135"/>
        <v>0</v>
      </c>
    </row>
    <row r="8678" spans="1:10" x14ac:dyDescent="0.25">
      <c r="A8678" t="s">
        <v>3936</v>
      </c>
      <c r="C8678" s="2">
        <v>199</v>
      </c>
      <c r="D8678">
        <v>1</v>
      </c>
      <c r="E8678" s="2">
        <v>199</v>
      </c>
      <c r="F8678">
        <v>4</v>
      </c>
      <c r="G8678" s="2">
        <v>199</v>
      </c>
      <c r="H8678" s="2">
        <v>199</v>
      </c>
      <c r="J8678">
        <f t="shared" si="135"/>
        <v>0</v>
      </c>
    </row>
    <row r="8679" spans="1:10" x14ac:dyDescent="0.25">
      <c r="A8679" t="s">
        <v>3149</v>
      </c>
      <c r="C8679" s="2">
        <v>199</v>
      </c>
      <c r="D8679">
        <v>1</v>
      </c>
      <c r="E8679" s="2">
        <v>199</v>
      </c>
      <c r="F8679">
        <v>4</v>
      </c>
      <c r="G8679" s="2">
        <v>199</v>
      </c>
      <c r="H8679" s="2">
        <v>199</v>
      </c>
      <c r="J8679">
        <f t="shared" si="135"/>
        <v>0</v>
      </c>
    </row>
    <row r="8680" spans="1:10" x14ac:dyDescent="0.25">
      <c r="A8680" t="s">
        <v>3968</v>
      </c>
      <c r="C8680" s="2">
        <v>199</v>
      </c>
      <c r="D8680">
        <v>1</v>
      </c>
      <c r="E8680" s="2">
        <v>199</v>
      </c>
      <c r="F8680">
        <v>4</v>
      </c>
      <c r="G8680" s="2">
        <v>199</v>
      </c>
      <c r="H8680" s="2">
        <v>199</v>
      </c>
      <c r="J8680">
        <f t="shared" si="135"/>
        <v>0</v>
      </c>
    </row>
    <row r="8681" spans="1:10" x14ac:dyDescent="0.25">
      <c r="A8681" t="s">
        <v>2661</v>
      </c>
      <c r="C8681" s="2">
        <v>199</v>
      </c>
      <c r="D8681">
        <v>1</v>
      </c>
      <c r="E8681" s="2">
        <v>199</v>
      </c>
      <c r="F8681">
        <v>4</v>
      </c>
      <c r="G8681" s="2">
        <v>199</v>
      </c>
      <c r="H8681" s="2">
        <v>199</v>
      </c>
      <c r="J8681">
        <f t="shared" si="135"/>
        <v>0</v>
      </c>
    </row>
    <row r="8682" spans="1:10" x14ac:dyDescent="0.25">
      <c r="A8682" t="s">
        <v>5459</v>
      </c>
      <c r="C8682" s="2">
        <v>199</v>
      </c>
      <c r="D8682">
        <v>1</v>
      </c>
      <c r="E8682" s="2">
        <v>199</v>
      </c>
      <c r="F8682">
        <v>4</v>
      </c>
      <c r="G8682" s="2">
        <v>199</v>
      </c>
      <c r="H8682" s="2">
        <v>199</v>
      </c>
      <c r="J8682">
        <f t="shared" si="135"/>
        <v>0</v>
      </c>
    </row>
    <row r="8683" spans="1:10" x14ac:dyDescent="0.25">
      <c r="A8683" t="s">
        <v>5510</v>
      </c>
      <c r="C8683" s="2">
        <v>199</v>
      </c>
      <c r="D8683">
        <v>1</v>
      </c>
      <c r="E8683" s="2">
        <v>199</v>
      </c>
      <c r="F8683">
        <v>4</v>
      </c>
      <c r="G8683" s="2">
        <v>199</v>
      </c>
      <c r="H8683" s="2">
        <v>199</v>
      </c>
      <c r="J8683">
        <f t="shared" si="135"/>
        <v>0</v>
      </c>
    </row>
    <row r="8684" spans="1:10" x14ac:dyDescent="0.25">
      <c r="A8684" t="s">
        <v>5497</v>
      </c>
      <c r="C8684" s="2">
        <v>199</v>
      </c>
      <c r="D8684">
        <v>1</v>
      </c>
      <c r="E8684" s="2">
        <v>199</v>
      </c>
      <c r="F8684">
        <v>4</v>
      </c>
      <c r="G8684" s="2">
        <v>199</v>
      </c>
      <c r="H8684" s="2">
        <v>199</v>
      </c>
      <c r="J8684">
        <f t="shared" si="135"/>
        <v>0</v>
      </c>
    </row>
    <row r="8685" spans="1:10" x14ac:dyDescent="0.25">
      <c r="A8685" t="s">
        <v>4861</v>
      </c>
      <c r="C8685" s="2">
        <v>199</v>
      </c>
      <c r="D8685">
        <v>1</v>
      </c>
      <c r="E8685" s="2">
        <v>199</v>
      </c>
      <c r="F8685">
        <v>4</v>
      </c>
      <c r="G8685" s="2">
        <v>199</v>
      </c>
      <c r="H8685" s="2">
        <v>199</v>
      </c>
      <c r="J8685">
        <f t="shared" si="135"/>
        <v>0</v>
      </c>
    </row>
    <row r="8686" spans="1:10" x14ac:dyDescent="0.25">
      <c r="A8686" t="s">
        <v>5509</v>
      </c>
      <c r="C8686" s="2">
        <v>199</v>
      </c>
      <c r="D8686">
        <v>1</v>
      </c>
      <c r="E8686" s="2">
        <v>199</v>
      </c>
      <c r="F8686">
        <v>4</v>
      </c>
      <c r="G8686" s="2">
        <v>199</v>
      </c>
      <c r="H8686" s="2">
        <v>199</v>
      </c>
      <c r="J8686">
        <f t="shared" si="135"/>
        <v>0</v>
      </c>
    </row>
    <row r="8687" spans="1:10" x14ac:dyDescent="0.25">
      <c r="A8687" t="s">
        <v>5458</v>
      </c>
      <c r="C8687" s="2">
        <v>199</v>
      </c>
      <c r="D8687">
        <v>1</v>
      </c>
      <c r="E8687" s="2">
        <v>199</v>
      </c>
      <c r="F8687">
        <v>4</v>
      </c>
      <c r="G8687" s="2">
        <v>199</v>
      </c>
      <c r="H8687" s="2">
        <v>199</v>
      </c>
      <c r="J8687">
        <f t="shared" si="135"/>
        <v>0</v>
      </c>
    </row>
    <row r="8688" spans="1:10" x14ac:dyDescent="0.25">
      <c r="A8688" t="s">
        <v>6453</v>
      </c>
      <c r="C8688" s="2">
        <v>199</v>
      </c>
      <c r="D8688">
        <v>1</v>
      </c>
      <c r="E8688" s="2">
        <v>199</v>
      </c>
      <c r="F8688">
        <v>4</v>
      </c>
      <c r="G8688" s="2">
        <v>199</v>
      </c>
      <c r="H8688" s="2">
        <v>199</v>
      </c>
      <c r="J8688">
        <f t="shared" si="135"/>
        <v>0</v>
      </c>
    </row>
    <row r="8689" spans="1:10" x14ac:dyDescent="0.25">
      <c r="A8689" t="s">
        <v>4856</v>
      </c>
      <c r="C8689" s="2">
        <v>199</v>
      </c>
      <c r="D8689">
        <v>1</v>
      </c>
      <c r="E8689" s="2">
        <v>199</v>
      </c>
      <c r="F8689">
        <v>4</v>
      </c>
      <c r="G8689" s="2">
        <v>199</v>
      </c>
      <c r="H8689" s="2">
        <v>199</v>
      </c>
      <c r="J8689">
        <f t="shared" si="135"/>
        <v>0</v>
      </c>
    </row>
    <row r="8690" spans="1:10" x14ac:dyDescent="0.25">
      <c r="A8690" t="s">
        <v>6410</v>
      </c>
      <c r="C8690" s="2">
        <v>199</v>
      </c>
      <c r="D8690">
        <v>1</v>
      </c>
      <c r="E8690" s="2">
        <v>199</v>
      </c>
      <c r="F8690">
        <v>4</v>
      </c>
      <c r="G8690" s="2">
        <v>199</v>
      </c>
      <c r="H8690" s="2">
        <v>199</v>
      </c>
      <c r="J8690">
        <f t="shared" si="135"/>
        <v>0</v>
      </c>
    </row>
    <row r="8691" spans="1:10" x14ac:dyDescent="0.25">
      <c r="A8691" t="s">
        <v>3590</v>
      </c>
      <c r="C8691" s="2">
        <v>199</v>
      </c>
      <c r="D8691">
        <v>1</v>
      </c>
      <c r="E8691" s="2">
        <v>199</v>
      </c>
      <c r="F8691">
        <v>4</v>
      </c>
      <c r="G8691" s="2">
        <v>199</v>
      </c>
      <c r="H8691" s="2">
        <v>199</v>
      </c>
      <c r="J8691">
        <f t="shared" si="135"/>
        <v>0</v>
      </c>
    </row>
    <row r="8692" spans="1:10" x14ac:dyDescent="0.25">
      <c r="A8692" t="s">
        <v>3966</v>
      </c>
      <c r="C8692" s="2">
        <v>199</v>
      </c>
      <c r="D8692">
        <v>1</v>
      </c>
      <c r="E8692" s="2">
        <v>199</v>
      </c>
      <c r="F8692">
        <v>4</v>
      </c>
      <c r="G8692" s="2">
        <v>199</v>
      </c>
      <c r="H8692" s="2">
        <v>199</v>
      </c>
      <c r="J8692">
        <f t="shared" si="135"/>
        <v>0</v>
      </c>
    </row>
    <row r="8693" spans="1:10" x14ac:dyDescent="0.25">
      <c r="A8693" t="s">
        <v>5496</v>
      </c>
      <c r="C8693" s="2">
        <v>199</v>
      </c>
      <c r="D8693">
        <v>1</v>
      </c>
      <c r="E8693" s="2">
        <v>199</v>
      </c>
      <c r="F8693">
        <v>4</v>
      </c>
      <c r="G8693" s="2">
        <v>199</v>
      </c>
      <c r="H8693" s="2">
        <v>199</v>
      </c>
      <c r="J8693">
        <f t="shared" si="135"/>
        <v>0</v>
      </c>
    </row>
    <row r="8694" spans="1:10" x14ac:dyDescent="0.25">
      <c r="A8694" t="s">
        <v>6160</v>
      </c>
      <c r="C8694" s="2">
        <v>199</v>
      </c>
      <c r="D8694">
        <v>1</v>
      </c>
      <c r="E8694" s="2">
        <v>199</v>
      </c>
      <c r="F8694">
        <v>4</v>
      </c>
      <c r="G8694" s="2">
        <v>199</v>
      </c>
      <c r="H8694" s="2">
        <v>199</v>
      </c>
      <c r="J8694">
        <f t="shared" si="135"/>
        <v>0</v>
      </c>
    </row>
    <row r="8695" spans="1:10" x14ac:dyDescent="0.25">
      <c r="A8695" t="s">
        <v>4015</v>
      </c>
      <c r="C8695" s="2">
        <v>199</v>
      </c>
      <c r="D8695">
        <v>1</v>
      </c>
      <c r="E8695" s="2">
        <v>199</v>
      </c>
      <c r="F8695">
        <v>4</v>
      </c>
      <c r="G8695" s="2">
        <v>199</v>
      </c>
      <c r="H8695" s="2">
        <v>199</v>
      </c>
      <c r="J8695">
        <f t="shared" si="135"/>
        <v>0</v>
      </c>
    </row>
    <row r="8696" spans="1:10" x14ac:dyDescent="0.25">
      <c r="A8696" t="s">
        <v>5470</v>
      </c>
      <c r="C8696" s="2">
        <v>199</v>
      </c>
      <c r="D8696">
        <v>1</v>
      </c>
      <c r="E8696" s="2">
        <v>199</v>
      </c>
      <c r="F8696">
        <v>4</v>
      </c>
      <c r="G8696" s="2">
        <v>199</v>
      </c>
      <c r="H8696" s="2">
        <v>199</v>
      </c>
      <c r="J8696">
        <f t="shared" si="135"/>
        <v>0</v>
      </c>
    </row>
    <row r="8697" spans="1:10" x14ac:dyDescent="0.25">
      <c r="A8697" t="s">
        <v>5480</v>
      </c>
      <c r="C8697" s="2">
        <v>199</v>
      </c>
      <c r="D8697">
        <v>1</v>
      </c>
      <c r="E8697" s="2">
        <v>199</v>
      </c>
      <c r="F8697">
        <v>4</v>
      </c>
      <c r="G8697" s="2">
        <v>199</v>
      </c>
      <c r="H8697" s="2">
        <v>199</v>
      </c>
      <c r="J8697">
        <f t="shared" si="135"/>
        <v>0</v>
      </c>
    </row>
    <row r="8698" spans="1:10" x14ac:dyDescent="0.25">
      <c r="A8698" t="s">
        <v>6565</v>
      </c>
      <c r="C8698" s="2">
        <v>199</v>
      </c>
      <c r="D8698">
        <v>1</v>
      </c>
      <c r="E8698" s="2">
        <v>199</v>
      </c>
      <c r="F8698">
        <v>4</v>
      </c>
      <c r="G8698" s="2">
        <v>199</v>
      </c>
      <c r="H8698" s="2">
        <v>199</v>
      </c>
      <c r="J8698">
        <f t="shared" si="135"/>
        <v>0</v>
      </c>
    </row>
    <row r="8699" spans="1:10" x14ac:dyDescent="0.25">
      <c r="A8699" t="s">
        <v>5489</v>
      </c>
      <c r="C8699" s="2">
        <v>199</v>
      </c>
      <c r="D8699">
        <v>1</v>
      </c>
      <c r="E8699" s="2">
        <v>199</v>
      </c>
      <c r="F8699">
        <v>4</v>
      </c>
      <c r="G8699" s="2">
        <v>199</v>
      </c>
      <c r="H8699" s="2">
        <v>199</v>
      </c>
      <c r="J8699">
        <f t="shared" si="135"/>
        <v>0</v>
      </c>
    </row>
    <row r="8700" spans="1:10" x14ac:dyDescent="0.25">
      <c r="A8700" t="s">
        <v>4006</v>
      </c>
      <c r="C8700" s="2">
        <v>199</v>
      </c>
      <c r="D8700">
        <v>1</v>
      </c>
      <c r="E8700" s="2">
        <v>199</v>
      </c>
      <c r="F8700">
        <v>4</v>
      </c>
      <c r="G8700" s="2">
        <v>199</v>
      </c>
      <c r="H8700" s="2">
        <v>199</v>
      </c>
      <c r="J8700">
        <f t="shared" si="135"/>
        <v>0</v>
      </c>
    </row>
    <row r="8701" spans="1:10" x14ac:dyDescent="0.25">
      <c r="A8701" t="s">
        <v>3949</v>
      </c>
      <c r="C8701" s="2">
        <v>199</v>
      </c>
      <c r="D8701">
        <v>1</v>
      </c>
      <c r="E8701" s="2">
        <v>199</v>
      </c>
      <c r="F8701">
        <v>4</v>
      </c>
      <c r="G8701" s="2">
        <v>199</v>
      </c>
      <c r="H8701" s="2">
        <v>199</v>
      </c>
      <c r="J8701">
        <f t="shared" si="135"/>
        <v>0</v>
      </c>
    </row>
    <row r="8702" spans="1:10" x14ac:dyDescent="0.25">
      <c r="A8702" t="s">
        <v>5473</v>
      </c>
      <c r="C8702" s="2">
        <v>199</v>
      </c>
      <c r="D8702">
        <v>1</v>
      </c>
      <c r="E8702" s="2">
        <v>199</v>
      </c>
      <c r="F8702">
        <v>4</v>
      </c>
      <c r="G8702" s="2">
        <v>199</v>
      </c>
      <c r="H8702" s="2">
        <v>199</v>
      </c>
      <c r="J8702">
        <f t="shared" si="135"/>
        <v>0</v>
      </c>
    </row>
    <row r="8703" spans="1:10" x14ac:dyDescent="0.25">
      <c r="A8703" t="s">
        <v>6289</v>
      </c>
      <c r="C8703" s="2">
        <v>199</v>
      </c>
      <c r="D8703">
        <v>1</v>
      </c>
      <c r="E8703" s="2">
        <v>199</v>
      </c>
      <c r="F8703">
        <v>4</v>
      </c>
      <c r="G8703" s="2">
        <v>199</v>
      </c>
      <c r="H8703" s="2">
        <v>199</v>
      </c>
      <c r="J8703">
        <f t="shared" si="135"/>
        <v>0</v>
      </c>
    </row>
    <row r="8704" spans="1:10" x14ac:dyDescent="0.25">
      <c r="A8704" t="s">
        <v>3577</v>
      </c>
      <c r="C8704" s="2">
        <v>199</v>
      </c>
      <c r="D8704">
        <v>1</v>
      </c>
      <c r="E8704" s="2">
        <v>199</v>
      </c>
      <c r="F8704">
        <v>4</v>
      </c>
      <c r="G8704" s="2">
        <v>199</v>
      </c>
      <c r="H8704" s="2">
        <v>199</v>
      </c>
      <c r="J8704">
        <f t="shared" si="135"/>
        <v>0</v>
      </c>
    </row>
    <row r="8705" spans="1:10" x14ac:dyDescent="0.25">
      <c r="A8705" t="s">
        <v>5483</v>
      </c>
      <c r="C8705" s="2">
        <v>199</v>
      </c>
      <c r="D8705">
        <v>1</v>
      </c>
      <c r="E8705" s="2">
        <v>199</v>
      </c>
      <c r="F8705">
        <v>4</v>
      </c>
      <c r="G8705" s="2">
        <v>199</v>
      </c>
      <c r="H8705" s="2">
        <v>199</v>
      </c>
      <c r="J8705">
        <f t="shared" si="135"/>
        <v>0</v>
      </c>
    </row>
    <row r="8706" spans="1:10" x14ac:dyDescent="0.25">
      <c r="A8706" t="s">
        <v>4007</v>
      </c>
      <c r="C8706" s="2">
        <v>199</v>
      </c>
      <c r="D8706">
        <v>1</v>
      </c>
      <c r="E8706" s="2">
        <v>199</v>
      </c>
      <c r="F8706">
        <v>4</v>
      </c>
      <c r="G8706" s="2">
        <v>199</v>
      </c>
      <c r="H8706" s="2">
        <v>199</v>
      </c>
      <c r="J8706">
        <f t="shared" si="135"/>
        <v>0</v>
      </c>
    </row>
    <row r="8707" spans="1:10" x14ac:dyDescent="0.25">
      <c r="A8707" t="s">
        <v>3578</v>
      </c>
      <c r="C8707" s="2">
        <v>199</v>
      </c>
      <c r="D8707">
        <v>1</v>
      </c>
      <c r="E8707" s="2">
        <v>199</v>
      </c>
      <c r="F8707">
        <v>4</v>
      </c>
      <c r="G8707" s="2">
        <v>199</v>
      </c>
      <c r="H8707" s="2">
        <v>199</v>
      </c>
      <c r="J8707">
        <f t="shared" ref="J8707:J8770" si="136">IF(I8707=0,0,H8707)</f>
        <v>0</v>
      </c>
    </row>
    <row r="8708" spans="1:10" x14ac:dyDescent="0.25">
      <c r="A8708" t="s">
        <v>5428</v>
      </c>
      <c r="C8708" s="2">
        <v>199</v>
      </c>
      <c r="D8708">
        <v>1</v>
      </c>
      <c r="E8708" s="2">
        <v>199</v>
      </c>
      <c r="F8708">
        <v>4</v>
      </c>
      <c r="G8708" s="2">
        <v>199</v>
      </c>
      <c r="H8708" s="2">
        <v>199</v>
      </c>
      <c r="J8708">
        <f t="shared" si="136"/>
        <v>0</v>
      </c>
    </row>
    <row r="8709" spans="1:10" x14ac:dyDescent="0.25">
      <c r="A8709" t="s">
        <v>6497</v>
      </c>
      <c r="C8709" s="2">
        <v>199</v>
      </c>
      <c r="D8709">
        <v>1</v>
      </c>
      <c r="E8709" s="2">
        <v>199</v>
      </c>
      <c r="F8709">
        <v>4</v>
      </c>
      <c r="G8709" s="2">
        <v>199</v>
      </c>
      <c r="H8709" s="2">
        <v>199</v>
      </c>
      <c r="J8709">
        <f t="shared" si="136"/>
        <v>0</v>
      </c>
    </row>
    <row r="8710" spans="1:10" x14ac:dyDescent="0.25">
      <c r="A8710" t="s">
        <v>5057</v>
      </c>
      <c r="C8710" s="2">
        <v>199</v>
      </c>
      <c r="D8710">
        <v>1</v>
      </c>
      <c r="E8710" s="2">
        <v>199</v>
      </c>
      <c r="F8710">
        <v>4</v>
      </c>
      <c r="G8710" s="2">
        <v>199</v>
      </c>
      <c r="H8710" s="2">
        <v>199</v>
      </c>
      <c r="J8710">
        <f t="shared" si="136"/>
        <v>0</v>
      </c>
    </row>
    <row r="8711" spans="1:10" x14ac:dyDescent="0.25">
      <c r="A8711" t="s">
        <v>4069</v>
      </c>
      <c r="C8711" s="2">
        <v>199</v>
      </c>
      <c r="D8711">
        <v>1</v>
      </c>
      <c r="E8711" s="2">
        <v>199</v>
      </c>
      <c r="F8711">
        <v>4</v>
      </c>
      <c r="G8711" s="2">
        <v>199</v>
      </c>
      <c r="H8711" s="2">
        <v>199</v>
      </c>
      <c r="I8711" t="s">
        <v>4069</v>
      </c>
      <c r="J8711">
        <f t="shared" si="136"/>
        <v>199</v>
      </c>
    </row>
    <row r="8712" spans="1:10" x14ac:dyDescent="0.25">
      <c r="A8712" t="s">
        <v>3465</v>
      </c>
      <c r="C8712" s="2">
        <v>199</v>
      </c>
      <c r="D8712">
        <v>1</v>
      </c>
      <c r="E8712" s="2">
        <v>199</v>
      </c>
      <c r="F8712">
        <v>4</v>
      </c>
      <c r="G8712" s="2">
        <v>199</v>
      </c>
      <c r="H8712" s="2">
        <v>199</v>
      </c>
      <c r="J8712">
        <f t="shared" si="136"/>
        <v>0</v>
      </c>
    </row>
    <row r="8713" spans="1:10" x14ac:dyDescent="0.25">
      <c r="A8713" t="s">
        <v>5116</v>
      </c>
      <c r="C8713" s="2">
        <v>199</v>
      </c>
      <c r="D8713">
        <v>1</v>
      </c>
      <c r="E8713" s="2">
        <v>199</v>
      </c>
      <c r="F8713">
        <v>4</v>
      </c>
      <c r="G8713" s="2">
        <v>199</v>
      </c>
      <c r="H8713" s="2">
        <v>199</v>
      </c>
      <c r="J8713">
        <f t="shared" si="136"/>
        <v>0</v>
      </c>
    </row>
    <row r="8714" spans="1:10" x14ac:dyDescent="0.25">
      <c r="A8714" t="s">
        <v>6570</v>
      </c>
      <c r="C8714" s="2">
        <v>199</v>
      </c>
      <c r="D8714">
        <v>1</v>
      </c>
      <c r="E8714" s="2">
        <v>199</v>
      </c>
      <c r="F8714">
        <v>4</v>
      </c>
      <c r="G8714" s="2">
        <v>199</v>
      </c>
      <c r="H8714" s="2">
        <v>199</v>
      </c>
      <c r="J8714">
        <f t="shared" si="136"/>
        <v>0</v>
      </c>
    </row>
    <row r="8715" spans="1:10" x14ac:dyDescent="0.25">
      <c r="A8715" t="s">
        <v>4008</v>
      </c>
      <c r="C8715" s="2">
        <v>199</v>
      </c>
      <c r="D8715">
        <v>1</v>
      </c>
      <c r="E8715" s="2">
        <v>199</v>
      </c>
      <c r="F8715">
        <v>4</v>
      </c>
      <c r="G8715" s="2">
        <v>199</v>
      </c>
      <c r="H8715" s="2">
        <v>199</v>
      </c>
      <c r="J8715">
        <f t="shared" si="136"/>
        <v>0</v>
      </c>
    </row>
    <row r="8716" spans="1:10" x14ac:dyDescent="0.25">
      <c r="A8716" t="s">
        <v>5492</v>
      </c>
      <c r="C8716" s="2">
        <v>199</v>
      </c>
      <c r="D8716">
        <v>1</v>
      </c>
      <c r="E8716" s="2">
        <v>199</v>
      </c>
      <c r="F8716">
        <v>4</v>
      </c>
      <c r="G8716" s="2">
        <v>199</v>
      </c>
      <c r="H8716" s="2">
        <v>199</v>
      </c>
      <c r="J8716">
        <f t="shared" si="136"/>
        <v>0</v>
      </c>
    </row>
    <row r="8717" spans="1:10" x14ac:dyDescent="0.25">
      <c r="A8717" t="s">
        <v>3974</v>
      </c>
      <c r="C8717" s="2">
        <v>199</v>
      </c>
      <c r="D8717">
        <v>1</v>
      </c>
      <c r="E8717" s="2">
        <v>199</v>
      </c>
      <c r="F8717">
        <v>4</v>
      </c>
      <c r="G8717" s="2">
        <v>199</v>
      </c>
      <c r="H8717" s="2">
        <v>199</v>
      </c>
      <c r="J8717">
        <f t="shared" si="136"/>
        <v>0</v>
      </c>
    </row>
    <row r="8718" spans="1:10" x14ac:dyDescent="0.25">
      <c r="A8718" t="s">
        <v>3724</v>
      </c>
      <c r="C8718" s="2">
        <v>350</v>
      </c>
      <c r="D8718">
        <v>1</v>
      </c>
      <c r="E8718" s="2">
        <v>281</v>
      </c>
      <c r="F8718">
        <v>4</v>
      </c>
      <c r="G8718" s="2">
        <v>281</v>
      </c>
      <c r="H8718" s="2">
        <v>281</v>
      </c>
      <c r="J8718">
        <f t="shared" si="136"/>
        <v>0</v>
      </c>
    </row>
    <row r="8719" spans="1:10" x14ac:dyDescent="0.25">
      <c r="A8719" t="s">
        <v>3723</v>
      </c>
      <c r="C8719" s="2">
        <v>350</v>
      </c>
      <c r="D8719">
        <v>1</v>
      </c>
      <c r="E8719" s="2">
        <v>281</v>
      </c>
      <c r="F8719">
        <v>4</v>
      </c>
      <c r="G8719" s="2">
        <v>281</v>
      </c>
      <c r="H8719" s="2">
        <v>281</v>
      </c>
      <c r="J8719">
        <f t="shared" si="136"/>
        <v>0</v>
      </c>
    </row>
    <row r="8720" spans="1:10" x14ac:dyDescent="0.25">
      <c r="A8720" t="s">
        <v>5159</v>
      </c>
      <c r="C8720" s="2">
        <v>350</v>
      </c>
      <c r="D8720">
        <v>1</v>
      </c>
      <c r="E8720" s="2">
        <v>700</v>
      </c>
      <c r="F8720">
        <v>4</v>
      </c>
      <c r="G8720" s="2">
        <v>700</v>
      </c>
      <c r="H8720" s="2">
        <v>700</v>
      </c>
      <c r="J8720">
        <f t="shared" si="136"/>
        <v>0</v>
      </c>
    </row>
    <row r="8721" spans="1:10" x14ac:dyDescent="0.25">
      <c r="A8721" t="s">
        <v>5156</v>
      </c>
      <c r="C8721" s="2">
        <v>350</v>
      </c>
      <c r="D8721">
        <v>1</v>
      </c>
      <c r="E8721" s="2">
        <v>700</v>
      </c>
      <c r="F8721">
        <v>4</v>
      </c>
      <c r="G8721" s="2">
        <v>700</v>
      </c>
      <c r="H8721" s="2">
        <v>700</v>
      </c>
      <c r="J8721">
        <f t="shared" si="136"/>
        <v>0</v>
      </c>
    </row>
    <row r="8722" spans="1:10" x14ac:dyDescent="0.25">
      <c r="A8722" t="s">
        <v>5155</v>
      </c>
      <c r="C8722" s="2">
        <v>350</v>
      </c>
      <c r="D8722">
        <v>1</v>
      </c>
      <c r="E8722" s="2">
        <v>700</v>
      </c>
      <c r="F8722">
        <v>4</v>
      </c>
      <c r="G8722" s="2">
        <v>700</v>
      </c>
      <c r="H8722" s="2">
        <v>700</v>
      </c>
      <c r="J8722">
        <f t="shared" si="136"/>
        <v>0</v>
      </c>
    </row>
    <row r="8723" spans="1:10" x14ac:dyDescent="0.25">
      <c r="A8723" t="s">
        <v>5158</v>
      </c>
      <c r="C8723" s="2">
        <v>350</v>
      </c>
      <c r="D8723">
        <v>1</v>
      </c>
      <c r="E8723" s="2">
        <v>700</v>
      </c>
      <c r="F8723">
        <v>4</v>
      </c>
      <c r="G8723" s="2">
        <v>700</v>
      </c>
      <c r="H8723" s="2">
        <v>700</v>
      </c>
      <c r="J8723">
        <f t="shared" si="136"/>
        <v>0</v>
      </c>
    </row>
    <row r="8724" spans="1:10" x14ac:dyDescent="0.25">
      <c r="A8724" t="s">
        <v>5157</v>
      </c>
      <c r="C8724" s="2">
        <v>350</v>
      </c>
      <c r="D8724">
        <v>1</v>
      </c>
      <c r="E8724" s="2">
        <v>700</v>
      </c>
      <c r="F8724">
        <v>4</v>
      </c>
      <c r="G8724" s="2">
        <v>700</v>
      </c>
      <c r="H8724" s="2">
        <v>700</v>
      </c>
      <c r="J8724">
        <f t="shared" si="136"/>
        <v>0</v>
      </c>
    </row>
    <row r="8725" spans="1:10" x14ac:dyDescent="0.25">
      <c r="A8725" t="s">
        <v>5023</v>
      </c>
      <c r="C8725" s="2">
        <v>350</v>
      </c>
      <c r="D8725">
        <v>1</v>
      </c>
      <c r="E8725" s="2">
        <v>130</v>
      </c>
      <c r="F8725">
        <v>4</v>
      </c>
      <c r="G8725" s="2">
        <v>130</v>
      </c>
      <c r="H8725" s="2">
        <v>130</v>
      </c>
      <c r="J8725">
        <f t="shared" si="136"/>
        <v>0</v>
      </c>
    </row>
    <row r="8726" spans="1:10" x14ac:dyDescent="0.25">
      <c r="A8726" t="s">
        <v>3391</v>
      </c>
      <c r="C8726" s="2">
        <v>3500</v>
      </c>
      <c r="D8726">
        <v>1</v>
      </c>
      <c r="E8726" s="2">
        <v>3500</v>
      </c>
      <c r="F8726">
        <v>4</v>
      </c>
      <c r="G8726" s="2">
        <v>3500</v>
      </c>
      <c r="H8726" s="2">
        <v>3500</v>
      </c>
      <c r="J8726">
        <f t="shared" si="136"/>
        <v>0</v>
      </c>
    </row>
    <row r="8727" spans="1:10" x14ac:dyDescent="0.25">
      <c r="A8727" t="s">
        <v>5453</v>
      </c>
      <c r="C8727" s="2">
        <v>6000</v>
      </c>
      <c r="D8727">
        <v>1</v>
      </c>
      <c r="E8727" s="2">
        <v>6000</v>
      </c>
      <c r="F8727">
        <v>4</v>
      </c>
      <c r="G8727" s="2">
        <v>6000</v>
      </c>
      <c r="H8727" s="2">
        <v>6000</v>
      </c>
      <c r="J8727">
        <f t="shared" si="136"/>
        <v>0</v>
      </c>
    </row>
    <row r="8728" spans="1:10" x14ac:dyDescent="0.25">
      <c r="A8728" t="s">
        <v>3437</v>
      </c>
      <c r="C8728" s="2">
        <v>6000</v>
      </c>
      <c r="D8728">
        <v>1</v>
      </c>
      <c r="E8728" s="2">
        <v>6000</v>
      </c>
      <c r="F8728">
        <v>4</v>
      </c>
      <c r="G8728" s="2">
        <v>6000</v>
      </c>
      <c r="H8728" s="2">
        <v>6000</v>
      </c>
      <c r="J8728">
        <f t="shared" si="136"/>
        <v>0</v>
      </c>
    </row>
    <row r="8729" spans="1:10" x14ac:dyDescent="0.25">
      <c r="A8729" t="s">
        <v>5522</v>
      </c>
      <c r="C8729" s="2">
        <v>6500</v>
      </c>
      <c r="D8729">
        <v>1</v>
      </c>
      <c r="E8729" s="2">
        <v>6500</v>
      </c>
      <c r="F8729">
        <v>4</v>
      </c>
      <c r="G8729" s="2">
        <v>6500</v>
      </c>
      <c r="H8729" s="2">
        <v>6500</v>
      </c>
      <c r="J8729">
        <f t="shared" si="136"/>
        <v>0</v>
      </c>
    </row>
    <row r="8730" spans="1:10" x14ac:dyDescent="0.25">
      <c r="A8730" t="s">
        <v>6509</v>
      </c>
      <c r="C8730" s="2">
        <v>7500</v>
      </c>
      <c r="D8730">
        <v>1</v>
      </c>
      <c r="E8730" s="2">
        <v>2500</v>
      </c>
      <c r="F8730">
        <v>4</v>
      </c>
      <c r="G8730" s="2">
        <v>2500</v>
      </c>
      <c r="H8730" s="2">
        <v>2500</v>
      </c>
      <c r="J8730">
        <f t="shared" si="136"/>
        <v>0</v>
      </c>
    </row>
    <row r="8731" spans="1:10" x14ac:dyDescent="0.25">
      <c r="A8731" t="s">
        <v>5143</v>
      </c>
      <c r="C8731" s="2">
        <v>7500</v>
      </c>
      <c r="D8731">
        <v>1</v>
      </c>
      <c r="E8731" s="2">
        <v>7500</v>
      </c>
      <c r="F8731">
        <v>4</v>
      </c>
      <c r="G8731" s="2">
        <v>7500</v>
      </c>
      <c r="H8731" s="2">
        <v>7500</v>
      </c>
      <c r="J8731">
        <f t="shared" si="136"/>
        <v>0</v>
      </c>
    </row>
    <row r="8732" spans="1:10" x14ac:dyDescent="0.25">
      <c r="A8732" t="s">
        <v>4009</v>
      </c>
      <c r="C8732" s="2">
        <v>15000</v>
      </c>
      <c r="D8732">
        <v>1</v>
      </c>
      <c r="E8732" s="2">
        <v>15000</v>
      </c>
      <c r="F8732">
        <v>4</v>
      </c>
      <c r="G8732" s="2">
        <v>15000</v>
      </c>
      <c r="H8732" s="2">
        <v>15000</v>
      </c>
      <c r="J8732">
        <f t="shared" si="136"/>
        <v>0</v>
      </c>
    </row>
    <row r="8733" spans="1:10" x14ac:dyDescent="0.25">
      <c r="A8733" t="s">
        <v>4065</v>
      </c>
      <c r="C8733" s="2">
        <v>84500</v>
      </c>
      <c r="D8733">
        <v>1</v>
      </c>
      <c r="E8733" s="2">
        <v>84500</v>
      </c>
      <c r="F8733">
        <v>4</v>
      </c>
      <c r="G8733" s="2">
        <v>84500</v>
      </c>
      <c r="H8733" s="2">
        <v>84500</v>
      </c>
      <c r="J8733">
        <f t="shared" si="136"/>
        <v>0</v>
      </c>
    </row>
    <row r="8734" spans="1:10" x14ac:dyDescent="0.25">
      <c r="A8734" t="s">
        <v>3510</v>
      </c>
      <c r="C8734" s="2">
        <v>84500</v>
      </c>
      <c r="D8734">
        <v>1</v>
      </c>
      <c r="E8734" s="2">
        <v>84500</v>
      </c>
      <c r="F8734">
        <v>4</v>
      </c>
      <c r="G8734" s="2">
        <v>84500</v>
      </c>
      <c r="H8734" s="2">
        <v>84500</v>
      </c>
      <c r="J8734">
        <f t="shared" si="136"/>
        <v>0</v>
      </c>
    </row>
    <row r="8735" spans="1:10" x14ac:dyDescent="0.25">
      <c r="A8735" t="s">
        <v>4894</v>
      </c>
      <c r="C8735" s="2">
        <v>84500</v>
      </c>
      <c r="D8735">
        <v>1</v>
      </c>
      <c r="E8735" s="2">
        <v>84500</v>
      </c>
      <c r="F8735">
        <v>4</v>
      </c>
      <c r="G8735" s="2">
        <v>84500</v>
      </c>
      <c r="H8735" s="2">
        <v>84500</v>
      </c>
      <c r="J8735">
        <f t="shared" si="136"/>
        <v>0</v>
      </c>
    </row>
    <row r="8736" spans="1:10" x14ac:dyDescent="0.25">
      <c r="A8736" t="s">
        <v>3583</v>
      </c>
      <c r="C8736" s="2">
        <v>84500</v>
      </c>
      <c r="D8736">
        <v>1</v>
      </c>
      <c r="E8736" s="2">
        <v>84500</v>
      </c>
      <c r="F8736">
        <v>4</v>
      </c>
      <c r="G8736" s="2">
        <v>84500</v>
      </c>
      <c r="H8736" s="2">
        <v>84500</v>
      </c>
      <c r="J8736">
        <f t="shared" si="136"/>
        <v>0</v>
      </c>
    </row>
    <row r="8737" spans="1:10" x14ac:dyDescent="0.25">
      <c r="A8737" t="s">
        <v>5117</v>
      </c>
      <c r="C8737" s="2">
        <v>84500</v>
      </c>
      <c r="D8737">
        <v>1</v>
      </c>
      <c r="E8737" s="2">
        <v>84500</v>
      </c>
      <c r="F8737">
        <v>4</v>
      </c>
      <c r="G8737" s="2">
        <v>84500</v>
      </c>
      <c r="H8737" s="2">
        <v>84500</v>
      </c>
      <c r="J8737">
        <f t="shared" si="136"/>
        <v>0</v>
      </c>
    </row>
    <row r="8738" spans="1:10" x14ac:dyDescent="0.25">
      <c r="A8738" t="s">
        <v>3469</v>
      </c>
      <c r="C8738" s="2">
        <v>84500</v>
      </c>
      <c r="D8738">
        <v>1</v>
      </c>
      <c r="E8738" s="2">
        <v>84500</v>
      </c>
      <c r="F8738">
        <v>4</v>
      </c>
      <c r="G8738" s="2">
        <v>84500</v>
      </c>
      <c r="H8738" s="2">
        <v>84500</v>
      </c>
      <c r="J8738">
        <f t="shared" si="136"/>
        <v>0</v>
      </c>
    </row>
    <row r="8739" spans="1:10" x14ac:dyDescent="0.25">
      <c r="A8739" t="s">
        <v>3467</v>
      </c>
      <c r="C8739" s="2">
        <v>84500</v>
      </c>
      <c r="D8739">
        <v>1</v>
      </c>
      <c r="E8739" s="2">
        <v>84500</v>
      </c>
      <c r="F8739">
        <v>4</v>
      </c>
      <c r="G8739" s="2">
        <v>84500</v>
      </c>
      <c r="H8739" s="2">
        <v>84500</v>
      </c>
      <c r="J8739">
        <f t="shared" si="136"/>
        <v>0</v>
      </c>
    </row>
    <row r="8740" spans="1:10" x14ac:dyDescent="0.25">
      <c r="A8740" t="s">
        <v>3982</v>
      </c>
      <c r="C8740" s="2">
        <v>84500</v>
      </c>
      <c r="D8740">
        <v>1</v>
      </c>
      <c r="E8740" s="2">
        <v>84500</v>
      </c>
      <c r="F8740">
        <v>4</v>
      </c>
      <c r="G8740" s="2">
        <v>84500</v>
      </c>
      <c r="H8740" s="2">
        <v>84500</v>
      </c>
      <c r="I8740" t="s">
        <v>3982</v>
      </c>
      <c r="J8740">
        <f t="shared" si="136"/>
        <v>84500</v>
      </c>
    </row>
    <row r="8741" spans="1:10" x14ac:dyDescent="0.25">
      <c r="A8741" t="s">
        <v>4875</v>
      </c>
      <c r="C8741" s="2">
        <v>84500</v>
      </c>
      <c r="D8741">
        <v>1</v>
      </c>
      <c r="E8741" s="2">
        <v>84500</v>
      </c>
      <c r="F8741">
        <v>4</v>
      </c>
      <c r="G8741" s="2">
        <v>84500</v>
      </c>
      <c r="H8741" s="2">
        <v>84500</v>
      </c>
      <c r="J8741">
        <f t="shared" si="136"/>
        <v>0</v>
      </c>
    </row>
    <row r="8742" spans="1:10" x14ac:dyDescent="0.25">
      <c r="A8742" t="s">
        <v>3618</v>
      </c>
      <c r="B8742">
        <v>1</v>
      </c>
      <c r="C8742" s="2">
        <v>199</v>
      </c>
      <c r="D8742">
        <v>1</v>
      </c>
      <c r="E8742" s="2">
        <v>199</v>
      </c>
      <c r="F8742">
        <v>4</v>
      </c>
      <c r="G8742" s="2">
        <v>199</v>
      </c>
      <c r="H8742" s="2">
        <v>197.01</v>
      </c>
      <c r="J8742">
        <f t="shared" si="136"/>
        <v>0</v>
      </c>
    </row>
    <row r="8743" spans="1:10" x14ac:dyDescent="0.25">
      <c r="A8743" t="s">
        <v>5478</v>
      </c>
      <c r="B8743">
        <v>1</v>
      </c>
      <c r="C8743" s="2">
        <v>199</v>
      </c>
      <c r="D8743">
        <v>1</v>
      </c>
      <c r="E8743" s="2">
        <v>199</v>
      </c>
      <c r="F8743">
        <v>4</v>
      </c>
      <c r="G8743" s="2">
        <v>199</v>
      </c>
      <c r="H8743" s="2">
        <v>197.01</v>
      </c>
      <c r="J8743">
        <f t="shared" si="136"/>
        <v>0</v>
      </c>
    </row>
    <row r="8744" spans="1:10" x14ac:dyDescent="0.25">
      <c r="A8744" t="s">
        <v>3692</v>
      </c>
      <c r="B8744">
        <v>1</v>
      </c>
      <c r="C8744" s="2">
        <v>199</v>
      </c>
      <c r="D8744">
        <v>1</v>
      </c>
      <c r="E8744" s="2">
        <v>199</v>
      </c>
      <c r="F8744">
        <v>4</v>
      </c>
      <c r="G8744" s="2">
        <v>199</v>
      </c>
      <c r="H8744" s="2">
        <v>197.01</v>
      </c>
      <c r="J8744">
        <f t="shared" si="136"/>
        <v>0</v>
      </c>
    </row>
    <row r="8745" spans="1:10" x14ac:dyDescent="0.25">
      <c r="A8745" t="s">
        <v>3464</v>
      </c>
      <c r="B8745">
        <v>1</v>
      </c>
      <c r="C8745" s="2">
        <v>199</v>
      </c>
      <c r="D8745">
        <v>1</v>
      </c>
      <c r="E8745" s="2">
        <v>199</v>
      </c>
      <c r="F8745">
        <v>4</v>
      </c>
      <c r="G8745" s="2">
        <v>199</v>
      </c>
      <c r="H8745" s="2">
        <v>197.01</v>
      </c>
      <c r="J8745">
        <f t="shared" si="136"/>
        <v>0</v>
      </c>
    </row>
    <row r="8746" spans="1:10" x14ac:dyDescent="0.25">
      <c r="A8746" t="s">
        <v>3463</v>
      </c>
      <c r="B8746">
        <v>5</v>
      </c>
      <c r="C8746" s="2">
        <v>199</v>
      </c>
      <c r="D8746">
        <v>1</v>
      </c>
      <c r="E8746" s="2">
        <v>199</v>
      </c>
      <c r="F8746">
        <v>4</v>
      </c>
      <c r="G8746" s="2">
        <v>199</v>
      </c>
      <c r="H8746" s="2">
        <v>189.05</v>
      </c>
      <c r="J8746">
        <f t="shared" si="136"/>
        <v>0</v>
      </c>
    </row>
    <row r="8747" spans="1:10" x14ac:dyDescent="0.25">
      <c r="A8747" t="s">
        <v>6658</v>
      </c>
      <c r="B8747">
        <v>5</v>
      </c>
      <c r="C8747" s="2">
        <v>199</v>
      </c>
      <c r="D8747">
        <v>1</v>
      </c>
      <c r="E8747" s="2">
        <v>199</v>
      </c>
      <c r="F8747">
        <v>4</v>
      </c>
      <c r="G8747" s="2">
        <v>199</v>
      </c>
      <c r="H8747" s="2">
        <v>189.05</v>
      </c>
      <c r="J8747">
        <f t="shared" si="136"/>
        <v>0</v>
      </c>
    </row>
    <row r="8748" spans="1:10" x14ac:dyDescent="0.25">
      <c r="A8748" t="s">
        <v>6124</v>
      </c>
      <c r="B8748">
        <v>10</v>
      </c>
      <c r="C8748" s="2">
        <v>199</v>
      </c>
      <c r="D8748">
        <v>1</v>
      </c>
      <c r="E8748" s="2">
        <v>199</v>
      </c>
      <c r="F8748">
        <v>4</v>
      </c>
      <c r="G8748" s="2">
        <v>199</v>
      </c>
      <c r="H8748" s="2">
        <v>179.1</v>
      </c>
      <c r="J8748">
        <f t="shared" si="136"/>
        <v>0</v>
      </c>
    </row>
    <row r="8749" spans="1:10" x14ac:dyDescent="0.25">
      <c r="A8749" t="s">
        <v>3491</v>
      </c>
      <c r="B8749">
        <v>10</v>
      </c>
      <c r="C8749" s="2">
        <v>199</v>
      </c>
      <c r="D8749">
        <v>1</v>
      </c>
      <c r="E8749" s="2">
        <v>199</v>
      </c>
      <c r="F8749">
        <v>4</v>
      </c>
      <c r="G8749" s="2">
        <v>199</v>
      </c>
      <c r="H8749" s="2">
        <v>179.1</v>
      </c>
      <c r="J8749">
        <f t="shared" si="136"/>
        <v>0</v>
      </c>
    </row>
    <row r="8750" spans="1:10" x14ac:dyDescent="0.25">
      <c r="A8750" t="s">
        <v>3593</v>
      </c>
      <c r="B8750">
        <v>10</v>
      </c>
      <c r="C8750" s="2">
        <v>199</v>
      </c>
      <c r="D8750">
        <v>1</v>
      </c>
      <c r="E8750" s="2">
        <v>199</v>
      </c>
      <c r="F8750">
        <v>4</v>
      </c>
      <c r="G8750" s="2">
        <v>199</v>
      </c>
      <c r="H8750" s="2">
        <v>179.1</v>
      </c>
      <c r="J8750">
        <f t="shared" si="136"/>
        <v>0</v>
      </c>
    </row>
    <row r="8751" spans="1:10" x14ac:dyDescent="0.25">
      <c r="A8751" t="s">
        <v>3434</v>
      </c>
      <c r="B8751">
        <v>10</v>
      </c>
      <c r="C8751" s="2">
        <v>199</v>
      </c>
      <c r="D8751">
        <v>1</v>
      </c>
      <c r="E8751" s="2">
        <v>199</v>
      </c>
      <c r="F8751">
        <v>4</v>
      </c>
      <c r="G8751" s="2">
        <v>199</v>
      </c>
      <c r="H8751" s="2">
        <v>179.1</v>
      </c>
      <c r="J8751">
        <f t="shared" si="136"/>
        <v>0</v>
      </c>
    </row>
    <row r="8752" spans="1:10" x14ac:dyDescent="0.25">
      <c r="A8752" t="s">
        <v>4876</v>
      </c>
      <c r="B8752">
        <v>10</v>
      </c>
      <c r="C8752" s="2">
        <v>199</v>
      </c>
      <c r="D8752">
        <v>1</v>
      </c>
      <c r="E8752" s="2">
        <v>199</v>
      </c>
      <c r="F8752">
        <v>4</v>
      </c>
      <c r="G8752" s="2">
        <v>199</v>
      </c>
      <c r="H8752" s="2">
        <v>179.1</v>
      </c>
      <c r="J8752">
        <f t="shared" si="136"/>
        <v>0</v>
      </c>
    </row>
    <row r="8753" spans="1:10" x14ac:dyDescent="0.25">
      <c r="A8753" t="s">
        <v>5481</v>
      </c>
      <c r="B8753">
        <v>15</v>
      </c>
      <c r="C8753" s="2">
        <v>39</v>
      </c>
      <c r="D8753">
        <v>1</v>
      </c>
      <c r="E8753" s="2">
        <v>39</v>
      </c>
      <c r="F8753">
        <v>4</v>
      </c>
      <c r="G8753" s="2">
        <v>39</v>
      </c>
      <c r="H8753" s="2">
        <v>33.15</v>
      </c>
      <c r="J8753">
        <f t="shared" si="136"/>
        <v>0</v>
      </c>
    </row>
    <row r="8754" spans="1:10" x14ac:dyDescent="0.25">
      <c r="A8754" t="s">
        <v>3468</v>
      </c>
      <c r="B8754">
        <v>15</v>
      </c>
      <c r="C8754" s="2">
        <v>39</v>
      </c>
      <c r="D8754">
        <v>1</v>
      </c>
      <c r="E8754" s="2">
        <v>39</v>
      </c>
      <c r="F8754">
        <v>4</v>
      </c>
      <c r="G8754" s="2">
        <v>39</v>
      </c>
      <c r="H8754" s="2">
        <v>33.15</v>
      </c>
      <c r="J8754">
        <f t="shared" si="136"/>
        <v>0</v>
      </c>
    </row>
    <row r="8755" spans="1:10" x14ac:dyDescent="0.25">
      <c r="A8755" t="s">
        <v>3987</v>
      </c>
      <c r="B8755">
        <v>15</v>
      </c>
      <c r="C8755" s="2">
        <v>199</v>
      </c>
      <c r="D8755">
        <v>1</v>
      </c>
      <c r="E8755" s="2">
        <v>199</v>
      </c>
      <c r="F8755">
        <v>4</v>
      </c>
      <c r="G8755" s="2">
        <v>199</v>
      </c>
      <c r="H8755" s="2">
        <v>169.15</v>
      </c>
      <c r="I8755" t="s">
        <v>3987</v>
      </c>
      <c r="J8755">
        <f t="shared" si="136"/>
        <v>169.15</v>
      </c>
    </row>
    <row r="8756" spans="1:10" x14ac:dyDescent="0.25">
      <c r="A8756" t="s">
        <v>3418</v>
      </c>
      <c r="B8756">
        <v>18</v>
      </c>
      <c r="C8756" s="2">
        <v>39</v>
      </c>
      <c r="D8756">
        <v>1</v>
      </c>
      <c r="E8756" s="2">
        <v>39</v>
      </c>
      <c r="F8756">
        <v>4</v>
      </c>
      <c r="G8756" s="2">
        <v>39</v>
      </c>
      <c r="H8756" s="2">
        <v>31.98</v>
      </c>
      <c r="J8756">
        <f t="shared" si="136"/>
        <v>0</v>
      </c>
    </row>
    <row r="8757" spans="1:10" x14ac:dyDescent="0.25">
      <c r="A8757" t="s">
        <v>5512</v>
      </c>
      <c r="B8757">
        <v>18</v>
      </c>
      <c r="C8757" s="2">
        <v>199</v>
      </c>
      <c r="D8757">
        <v>1</v>
      </c>
      <c r="E8757" s="2">
        <v>199</v>
      </c>
      <c r="F8757">
        <v>4</v>
      </c>
      <c r="G8757" s="2">
        <v>199</v>
      </c>
      <c r="H8757" s="2">
        <v>163.18</v>
      </c>
      <c r="J8757">
        <f t="shared" si="136"/>
        <v>0</v>
      </c>
    </row>
    <row r="8758" spans="1:10" x14ac:dyDescent="0.25">
      <c r="A8758" t="s">
        <v>3634</v>
      </c>
      <c r="B8758">
        <v>18</v>
      </c>
      <c r="C8758" s="2">
        <v>199</v>
      </c>
      <c r="D8758">
        <v>1</v>
      </c>
      <c r="E8758" s="2">
        <v>199</v>
      </c>
      <c r="F8758">
        <v>4</v>
      </c>
      <c r="G8758" s="2">
        <v>199</v>
      </c>
      <c r="H8758" s="2">
        <v>163.18</v>
      </c>
      <c r="J8758">
        <f t="shared" si="136"/>
        <v>0</v>
      </c>
    </row>
    <row r="8759" spans="1:10" x14ac:dyDescent="0.25">
      <c r="A8759" t="s">
        <v>3963</v>
      </c>
      <c r="B8759">
        <v>18</v>
      </c>
      <c r="C8759" s="2">
        <v>199</v>
      </c>
      <c r="D8759">
        <v>1</v>
      </c>
      <c r="E8759" s="2">
        <v>199</v>
      </c>
      <c r="F8759">
        <v>4</v>
      </c>
      <c r="G8759" s="2">
        <v>199</v>
      </c>
      <c r="H8759" s="2">
        <v>163.18</v>
      </c>
      <c r="J8759">
        <f t="shared" si="136"/>
        <v>0</v>
      </c>
    </row>
    <row r="8760" spans="1:10" x14ac:dyDescent="0.25">
      <c r="A8760" t="s">
        <v>4239</v>
      </c>
      <c r="B8760">
        <v>18</v>
      </c>
      <c r="C8760" s="2">
        <v>6500</v>
      </c>
      <c r="D8760">
        <v>1</v>
      </c>
      <c r="E8760" s="2">
        <v>6500</v>
      </c>
      <c r="F8760">
        <v>4</v>
      </c>
      <c r="G8760" s="2">
        <v>6500</v>
      </c>
      <c r="H8760" s="2">
        <v>5330</v>
      </c>
      <c r="J8760">
        <f t="shared" si="136"/>
        <v>0</v>
      </c>
    </row>
    <row r="8761" spans="1:10" x14ac:dyDescent="0.25">
      <c r="A8761" t="s">
        <v>3406</v>
      </c>
      <c r="B8761">
        <v>18</v>
      </c>
      <c r="C8761" s="2">
        <v>84500</v>
      </c>
      <c r="D8761">
        <v>1</v>
      </c>
      <c r="E8761" s="2">
        <v>84500</v>
      </c>
      <c r="F8761">
        <v>4</v>
      </c>
      <c r="G8761" s="2">
        <v>84500</v>
      </c>
      <c r="H8761" s="2">
        <v>69290</v>
      </c>
      <c r="J8761">
        <f t="shared" si="136"/>
        <v>0</v>
      </c>
    </row>
    <row r="8762" spans="1:10" x14ac:dyDescent="0.25">
      <c r="A8762" t="s">
        <v>6597</v>
      </c>
      <c r="B8762">
        <v>18</v>
      </c>
      <c r="C8762" s="2">
        <v>84500</v>
      </c>
      <c r="D8762">
        <v>1</v>
      </c>
      <c r="E8762" s="2">
        <v>84500</v>
      </c>
      <c r="F8762">
        <v>4</v>
      </c>
      <c r="G8762" s="2">
        <v>84500</v>
      </c>
      <c r="H8762" s="2">
        <v>69290</v>
      </c>
      <c r="J8762">
        <f t="shared" si="136"/>
        <v>0</v>
      </c>
    </row>
    <row r="8763" spans="1:10" x14ac:dyDescent="0.25">
      <c r="A8763" t="s">
        <v>6173</v>
      </c>
      <c r="B8763">
        <v>20</v>
      </c>
      <c r="C8763" s="2">
        <v>199</v>
      </c>
      <c r="D8763">
        <v>1</v>
      </c>
      <c r="E8763" s="2">
        <v>199</v>
      </c>
      <c r="F8763">
        <v>4</v>
      </c>
      <c r="G8763" s="2">
        <v>199</v>
      </c>
      <c r="H8763" s="2">
        <v>159.19999999999999</v>
      </c>
      <c r="J8763">
        <f t="shared" si="136"/>
        <v>0</v>
      </c>
    </row>
    <row r="8764" spans="1:10" x14ac:dyDescent="0.25">
      <c r="A8764" t="s">
        <v>6122</v>
      </c>
      <c r="B8764">
        <v>20</v>
      </c>
      <c r="C8764" s="2">
        <v>199</v>
      </c>
      <c r="D8764">
        <v>1</v>
      </c>
      <c r="E8764" s="2">
        <v>199</v>
      </c>
      <c r="F8764">
        <v>4</v>
      </c>
      <c r="G8764" s="2">
        <v>199</v>
      </c>
      <c r="H8764" s="2">
        <v>159.19999999999999</v>
      </c>
      <c r="J8764">
        <f t="shared" si="136"/>
        <v>0</v>
      </c>
    </row>
    <row r="8765" spans="1:10" x14ac:dyDescent="0.25">
      <c r="A8765" t="s">
        <v>3557</v>
      </c>
      <c r="B8765">
        <v>20</v>
      </c>
      <c r="C8765" s="2">
        <v>199</v>
      </c>
      <c r="D8765">
        <v>1</v>
      </c>
      <c r="E8765" s="2">
        <v>199</v>
      </c>
      <c r="F8765">
        <v>4</v>
      </c>
      <c r="G8765" s="2">
        <v>199</v>
      </c>
      <c r="H8765" s="2">
        <v>159.19999999999999</v>
      </c>
      <c r="J8765">
        <f t="shared" si="136"/>
        <v>0</v>
      </c>
    </row>
    <row r="8766" spans="1:10" x14ac:dyDescent="0.25">
      <c r="A8766" t="s">
        <v>3977</v>
      </c>
      <c r="B8766">
        <v>20</v>
      </c>
      <c r="C8766" s="2">
        <v>199</v>
      </c>
      <c r="D8766">
        <v>1</v>
      </c>
      <c r="E8766" s="2">
        <v>199</v>
      </c>
      <c r="F8766">
        <v>4</v>
      </c>
      <c r="G8766" s="2">
        <v>199</v>
      </c>
      <c r="H8766" s="2">
        <v>159.19999999999999</v>
      </c>
      <c r="J8766">
        <f t="shared" si="136"/>
        <v>0</v>
      </c>
    </row>
    <row r="8767" spans="1:10" x14ac:dyDescent="0.25">
      <c r="A8767" t="s">
        <v>3620</v>
      </c>
      <c r="B8767">
        <v>25</v>
      </c>
      <c r="C8767" s="2">
        <v>39</v>
      </c>
      <c r="D8767">
        <v>1</v>
      </c>
      <c r="E8767" s="2">
        <v>39</v>
      </c>
      <c r="F8767">
        <v>4</v>
      </c>
      <c r="G8767" s="2">
        <v>39</v>
      </c>
      <c r="H8767" s="2">
        <v>29.25</v>
      </c>
      <c r="J8767">
        <f t="shared" si="136"/>
        <v>0</v>
      </c>
    </row>
    <row r="8768" spans="1:10" x14ac:dyDescent="0.25">
      <c r="A8768" t="s">
        <v>6598</v>
      </c>
      <c r="B8768">
        <v>25</v>
      </c>
      <c r="C8768" s="2">
        <v>199</v>
      </c>
      <c r="D8768">
        <v>1</v>
      </c>
      <c r="E8768" s="2">
        <v>199</v>
      </c>
      <c r="F8768">
        <v>4</v>
      </c>
      <c r="G8768" s="2">
        <v>199</v>
      </c>
      <c r="H8768" s="2">
        <v>149.25</v>
      </c>
      <c r="J8768">
        <f t="shared" si="136"/>
        <v>0</v>
      </c>
    </row>
    <row r="8769" spans="1:10" x14ac:dyDescent="0.25">
      <c r="A8769" t="s">
        <v>5204</v>
      </c>
      <c r="B8769">
        <v>25</v>
      </c>
      <c r="C8769" s="2">
        <v>199</v>
      </c>
      <c r="D8769">
        <v>1</v>
      </c>
      <c r="E8769" s="2">
        <v>199</v>
      </c>
      <c r="F8769">
        <v>4</v>
      </c>
      <c r="G8769" s="2">
        <v>199</v>
      </c>
      <c r="H8769" s="2">
        <v>149.25</v>
      </c>
      <c r="J8769">
        <f t="shared" si="136"/>
        <v>0</v>
      </c>
    </row>
    <row r="8770" spans="1:10" x14ac:dyDescent="0.25">
      <c r="A8770" t="s">
        <v>5516</v>
      </c>
      <c r="B8770">
        <v>25</v>
      </c>
      <c r="C8770" s="2">
        <v>199</v>
      </c>
      <c r="D8770">
        <v>1</v>
      </c>
      <c r="E8770" s="2">
        <v>199</v>
      </c>
      <c r="F8770">
        <v>4</v>
      </c>
      <c r="G8770" s="2">
        <v>199</v>
      </c>
      <c r="H8770" s="2">
        <v>149.25</v>
      </c>
      <c r="J8770">
        <f t="shared" si="136"/>
        <v>0</v>
      </c>
    </row>
    <row r="8771" spans="1:10" x14ac:dyDescent="0.25">
      <c r="A8771" t="s">
        <v>5503</v>
      </c>
      <c r="B8771">
        <v>50</v>
      </c>
      <c r="C8771" s="2">
        <v>199</v>
      </c>
      <c r="D8771">
        <v>1</v>
      </c>
      <c r="E8771" s="2">
        <v>199</v>
      </c>
      <c r="F8771">
        <v>4</v>
      </c>
      <c r="G8771" s="2">
        <v>199</v>
      </c>
      <c r="H8771" s="2">
        <v>99.5</v>
      </c>
      <c r="I8771" t="s">
        <v>5503</v>
      </c>
      <c r="J8771">
        <f t="shared" ref="J8771:J8834" si="137">IF(I8771=0,0,H8771)</f>
        <v>99.5</v>
      </c>
    </row>
    <row r="8772" spans="1:10" x14ac:dyDescent="0.25">
      <c r="A8772" t="s">
        <v>3595</v>
      </c>
      <c r="B8772">
        <v>100</v>
      </c>
      <c r="C8772" s="2">
        <v>199</v>
      </c>
      <c r="D8772">
        <v>1</v>
      </c>
      <c r="E8772" s="2">
        <v>199</v>
      </c>
      <c r="F8772">
        <v>4</v>
      </c>
      <c r="G8772" s="2">
        <v>199</v>
      </c>
      <c r="H8772" s="2">
        <v>0</v>
      </c>
      <c r="J8772">
        <f t="shared" si="137"/>
        <v>0</v>
      </c>
    </row>
    <row r="8773" spans="1:10" x14ac:dyDescent="0.25">
      <c r="A8773" t="s">
        <v>6158</v>
      </c>
      <c r="B8773">
        <v>100</v>
      </c>
      <c r="C8773" s="2">
        <v>199</v>
      </c>
      <c r="D8773">
        <v>1</v>
      </c>
      <c r="E8773" s="2">
        <v>199</v>
      </c>
      <c r="F8773">
        <v>4</v>
      </c>
      <c r="G8773" s="2">
        <v>199</v>
      </c>
      <c r="H8773" s="2">
        <v>0</v>
      </c>
      <c r="J8773">
        <f t="shared" si="137"/>
        <v>0</v>
      </c>
    </row>
    <row r="8774" spans="1:10" x14ac:dyDescent="0.25">
      <c r="A8774" t="s">
        <v>5491</v>
      </c>
      <c r="C8774" s="2">
        <v>199</v>
      </c>
      <c r="D8774">
        <v>2</v>
      </c>
      <c r="E8774" s="2">
        <v>199</v>
      </c>
      <c r="F8774">
        <v>4</v>
      </c>
      <c r="G8774" s="2">
        <v>398</v>
      </c>
      <c r="H8774" s="2">
        <v>398</v>
      </c>
      <c r="J8774">
        <f t="shared" si="137"/>
        <v>0</v>
      </c>
    </row>
    <row r="8775" spans="1:10" x14ac:dyDescent="0.25">
      <c r="A8775" t="s">
        <v>3558</v>
      </c>
      <c r="C8775" s="2">
        <v>199</v>
      </c>
      <c r="D8775">
        <v>2</v>
      </c>
      <c r="E8775" s="2">
        <v>199</v>
      </c>
      <c r="F8775">
        <v>4</v>
      </c>
      <c r="G8775" s="2">
        <v>398</v>
      </c>
      <c r="H8775" s="2">
        <v>398</v>
      </c>
      <c r="J8775">
        <f t="shared" si="137"/>
        <v>0</v>
      </c>
    </row>
    <row r="8776" spans="1:10" x14ac:dyDescent="0.25">
      <c r="A8776" t="s">
        <v>4870</v>
      </c>
      <c r="C8776" s="2">
        <v>199</v>
      </c>
      <c r="D8776">
        <v>2</v>
      </c>
      <c r="E8776" s="2">
        <v>199</v>
      </c>
      <c r="F8776">
        <v>4</v>
      </c>
      <c r="G8776" s="2">
        <v>398</v>
      </c>
      <c r="H8776" s="2">
        <v>398</v>
      </c>
      <c r="J8776">
        <f t="shared" si="137"/>
        <v>0</v>
      </c>
    </row>
    <row r="8777" spans="1:10" x14ac:dyDescent="0.25">
      <c r="A8777" t="s">
        <v>6326</v>
      </c>
      <c r="C8777" s="2">
        <v>199</v>
      </c>
      <c r="D8777">
        <v>2</v>
      </c>
      <c r="E8777" s="2">
        <v>199</v>
      </c>
      <c r="F8777">
        <v>4</v>
      </c>
      <c r="G8777" s="2">
        <v>398</v>
      </c>
      <c r="H8777" s="2">
        <v>398</v>
      </c>
      <c r="J8777">
        <f t="shared" si="137"/>
        <v>0</v>
      </c>
    </row>
    <row r="8778" spans="1:10" x14ac:dyDescent="0.25">
      <c r="A8778" t="s">
        <v>6150</v>
      </c>
      <c r="B8778">
        <v>10</v>
      </c>
      <c r="C8778" s="2">
        <v>199</v>
      </c>
      <c r="D8778">
        <v>2</v>
      </c>
      <c r="E8778" s="2">
        <v>199</v>
      </c>
      <c r="F8778">
        <v>4</v>
      </c>
      <c r="G8778" s="2">
        <v>398</v>
      </c>
      <c r="H8778" s="2">
        <v>358.2</v>
      </c>
      <c r="J8778">
        <f t="shared" si="137"/>
        <v>0</v>
      </c>
    </row>
    <row r="8779" spans="1:10" x14ac:dyDescent="0.25">
      <c r="A8779" t="s">
        <v>4989</v>
      </c>
      <c r="B8779">
        <v>10</v>
      </c>
      <c r="C8779" s="2">
        <v>2999</v>
      </c>
      <c r="D8779">
        <v>2</v>
      </c>
      <c r="E8779" s="2">
        <v>2999</v>
      </c>
      <c r="F8779">
        <v>4</v>
      </c>
      <c r="G8779" s="2">
        <v>5998</v>
      </c>
      <c r="H8779" s="2">
        <v>5398.2</v>
      </c>
      <c r="J8779">
        <f t="shared" si="137"/>
        <v>0</v>
      </c>
    </row>
    <row r="8780" spans="1:10" x14ac:dyDescent="0.25">
      <c r="A8780" t="s">
        <v>3430</v>
      </c>
      <c r="B8780">
        <v>18</v>
      </c>
      <c r="C8780" s="2">
        <v>39</v>
      </c>
      <c r="D8780">
        <v>2</v>
      </c>
      <c r="E8780" s="2">
        <v>39</v>
      </c>
      <c r="F8780">
        <v>4</v>
      </c>
      <c r="G8780" s="2">
        <v>78</v>
      </c>
      <c r="H8780" s="2">
        <v>63.96</v>
      </c>
      <c r="J8780">
        <f t="shared" si="137"/>
        <v>0</v>
      </c>
    </row>
    <row r="8781" spans="1:10" x14ac:dyDescent="0.25">
      <c r="A8781" t="s">
        <v>3556</v>
      </c>
      <c r="B8781">
        <v>18</v>
      </c>
      <c r="C8781" s="2">
        <v>199</v>
      </c>
      <c r="D8781">
        <v>2</v>
      </c>
      <c r="E8781" s="2">
        <v>199</v>
      </c>
      <c r="F8781">
        <v>4</v>
      </c>
      <c r="G8781" s="2">
        <v>398</v>
      </c>
      <c r="H8781" s="2">
        <v>326.36</v>
      </c>
      <c r="J8781">
        <f t="shared" si="137"/>
        <v>0</v>
      </c>
    </row>
    <row r="8782" spans="1:10" x14ac:dyDescent="0.25">
      <c r="A8782" t="s">
        <v>5449</v>
      </c>
      <c r="B8782">
        <v>18</v>
      </c>
      <c r="C8782" s="2">
        <v>199</v>
      </c>
      <c r="D8782">
        <v>2</v>
      </c>
      <c r="E8782" s="2">
        <v>199</v>
      </c>
      <c r="F8782">
        <v>4</v>
      </c>
      <c r="G8782" s="2">
        <v>398</v>
      </c>
      <c r="H8782" s="2">
        <v>326.36</v>
      </c>
      <c r="J8782">
        <f t="shared" si="137"/>
        <v>0</v>
      </c>
    </row>
    <row r="8783" spans="1:10" x14ac:dyDescent="0.25">
      <c r="A8783" t="s">
        <v>5520</v>
      </c>
      <c r="B8783">
        <v>18</v>
      </c>
      <c r="C8783" s="2">
        <v>199</v>
      </c>
      <c r="D8783">
        <v>2</v>
      </c>
      <c r="E8783" s="2">
        <v>199</v>
      </c>
      <c r="F8783">
        <v>4</v>
      </c>
      <c r="G8783" s="2">
        <v>398</v>
      </c>
      <c r="H8783" s="2">
        <v>326.36</v>
      </c>
      <c r="J8783">
        <f t="shared" si="137"/>
        <v>0</v>
      </c>
    </row>
    <row r="8784" spans="1:10" x14ac:dyDescent="0.25">
      <c r="A8784" t="s">
        <v>6159</v>
      </c>
      <c r="B8784">
        <v>20</v>
      </c>
      <c r="C8784" s="2">
        <v>199</v>
      </c>
      <c r="D8784">
        <v>2</v>
      </c>
      <c r="E8784" s="2">
        <v>199</v>
      </c>
      <c r="F8784">
        <v>4</v>
      </c>
      <c r="G8784" s="2">
        <v>398</v>
      </c>
      <c r="H8784" s="2">
        <v>318.39999999999998</v>
      </c>
      <c r="J8784">
        <f t="shared" si="137"/>
        <v>0</v>
      </c>
    </row>
    <row r="8785" spans="1:10" x14ac:dyDescent="0.25">
      <c r="A8785" t="s">
        <v>3555</v>
      </c>
      <c r="B8785">
        <v>20</v>
      </c>
      <c r="C8785" s="2">
        <v>199</v>
      </c>
      <c r="D8785">
        <v>2</v>
      </c>
      <c r="E8785" s="2">
        <v>199</v>
      </c>
      <c r="F8785">
        <v>4</v>
      </c>
      <c r="G8785" s="2">
        <v>398</v>
      </c>
      <c r="H8785" s="2">
        <v>318.39999999999998</v>
      </c>
      <c r="J8785">
        <f t="shared" si="137"/>
        <v>0</v>
      </c>
    </row>
    <row r="8786" spans="1:10" x14ac:dyDescent="0.25">
      <c r="A8786" t="s">
        <v>3584</v>
      </c>
      <c r="B8786">
        <v>20</v>
      </c>
      <c r="C8786" s="2">
        <v>199</v>
      </c>
      <c r="D8786">
        <v>2</v>
      </c>
      <c r="E8786" s="2">
        <v>199</v>
      </c>
      <c r="F8786">
        <v>4</v>
      </c>
      <c r="G8786" s="2">
        <v>398</v>
      </c>
      <c r="H8786" s="2">
        <v>318.39999999999998</v>
      </c>
      <c r="J8786">
        <f t="shared" si="137"/>
        <v>0</v>
      </c>
    </row>
    <row r="8787" spans="1:10" x14ac:dyDescent="0.25">
      <c r="A8787" t="s">
        <v>3948</v>
      </c>
      <c r="C8787" s="2">
        <v>199</v>
      </c>
      <c r="D8787">
        <v>3</v>
      </c>
      <c r="E8787" s="2">
        <v>199</v>
      </c>
      <c r="F8787">
        <v>4</v>
      </c>
      <c r="G8787" s="2">
        <v>597</v>
      </c>
      <c r="H8787" s="2">
        <v>597</v>
      </c>
      <c r="J8787">
        <f t="shared" si="137"/>
        <v>0</v>
      </c>
    </row>
    <row r="8788" spans="1:10" x14ac:dyDescent="0.25">
      <c r="A8788" t="s">
        <v>4954</v>
      </c>
      <c r="C8788" s="2">
        <v>199</v>
      </c>
      <c r="D8788">
        <v>3</v>
      </c>
      <c r="E8788" s="2">
        <v>199</v>
      </c>
      <c r="F8788">
        <v>4</v>
      </c>
      <c r="G8788" s="2">
        <v>597</v>
      </c>
      <c r="H8788" s="2">
        <v>597</v>
      </c>
      <c r="J8788">
        <f t="shared" si="137"/>
        <v>0</v>
      </c>
    </row>
    <row r="8789" spans="1:10" x14ac:dyDescent="0.25">
      <c r="A8789" t="s">
        <v>4877</v>
      </c>
      <c r="B8789">
        <v>10</v>
      </c>
      <c r="C8789" s="2">
        <v>39</v>
      </c>
      <c r="D8789">
        <v>3</v>
      </c>
      <c r="E8789" s="2">
        <v>39</v>
      </c>
      <c r="F8789">
        <v>4</v>
      </c>
      <c r="G8789" s="2">
        <v>117</v>
      </c>
      <c r="H8789" s="2">
        <v>105.3</v>
      </c>
      <c r="J8789">
        <f t="shared" si="137"/>
        <v>0</v>
      </c>
    </row>
    <row r="8790" spans="1:10" x14ac:dyDescent="0.25">
      <c r="A8790" t="s">
        <v>4974</v>
      </c>
      <c r="B8790">
        <v>10</v>
      </c>
      <c r="C8790" s="2">
        <v>199</v>
      </c>
      <c r="D8790">
        <v>3</v>
      </c>
      <c r="E8790" s="2">
        <v>199</v>
      </c>
      <c r="F8790">
        <v>4</v>
      </c>
      <c r="G8790" s="2">
        <v>597</v>
      </c>
      <c r="H8790" s="2">
        <v>537.29999999999995</v>
      </c>
      <c r="J8790">
        <f t="shared" si="137"/>
        <v>0</v>
      </c>
    </row>
    <row r="8791" spans="1:10" x14ac:dyDescent="0.25">
      <c r="A8791" t="s">
        <v>6600</v>
      </c>
      <c r="B8791">
        <v>25</v>
      </c>
      <c r="C8791" s="2">
        <v>3299</v>
      </c>
      <c r="D8791">
        <v>3</v>
      </c>
      <c r="E8791" s="2">
        <v>2999</v>
      </c>
      <c r="F8791">
        <v>4</v>
      </c>
      <c r="G8791" s="2">
        <v>8997</v>
      </c>
      <c r="H8791" s="2">
        <v>6747.75</v>
      </c>
      <c r="J8791">
        <f t="shared" si="137"/>
        <v>0</v>
      </c>
    </row>
    <row r="8792" spans="1:10" x14ac:dyDescent="0.25">
      <c r="A8792" t="s">
        <v>3414</v>
      </c>
      <c r="B8792">
        <v>18</v>
      </c>
      <c r="C8792" s="2">
        <v>199</v>
      </c>
      <c r="D8792">
        <v>4</v>
      </c>
      <c r="E8792" s="2">
        <v>199</v>
      </c>
      <c r="F8792">
        <v>4</v>
      </c>
      <c r="G8792" s="2">
        <v>796</v>
      </c>
      <c r="H8792" s="2">
        <v>652.72</v>
      </c>
      <c r="J8792">
        <f t="shared" si="137"/>
        <v>0</v>
      </c>
    </row>
    <row r="8793" spans="1:10" x14ac:dyDescent="0.25">
      <c r="A8793" t="s">
        <v>4180</v>
      </c>
      <c r="B8793">
        <v>18</v>
      </c>
      <c r="C8793" s="2">
        <v>199</v>
      </c>
      <c r="D8793">
        <v>4</v>
      </c>
      <c r="E8793" s="2">
        <v>199</v>
      </c>
      <c r="F8793">
        <v>4</v>
      </c>
      <c r="G8793" s="2">
        <v>796</v>
      </c>
      <c r="H8793" s="2">
        <v>652.72</v>
      </c>
      <c r="J8793">
        <f t="shared" si="137"/>
        <v>0</v>
      </c>
    </row>
    <row r="8794" spans="1:10" x14ac:dyDescent="0.25">
      <c r="A8794" t="s">
        <v>5490</v>
      </c>
      <c r="B8794">
        <v>20</v>
      </c>
      <c r="C8794" s="2">
        <v>199</v>
      </c>
      <c r="D8794">
        <v>4</v>
      </c>
      <c r="E8794" s="2">
        <v>199</v>
      </c>
      <c r="F8794">
        <v>4</v>
      </c>
      <c r="G8794" s="2">
        <v>796</v>
      </c>
      <c r="H8794" s="2">
        <v>636.79999999999995</v>
      </c>
      <c r="J8794">
        <f t="shared" si="137"/>
        <v>0</v>
      </c>
    </row>
    <row r="8795" spans="1:10" x14ac:dyDescent="0.25">
      <c r="A8795" t="s">
        <v>4808</v>
      </c>
      <c r="C8795" s="2">
        <v>39</v>
      </c>
      <c r="D8795">
        <v>5</v>
      </c>
      <c r="E8795" s="2">
        <v>39</v>
      </c>
      <c r="F8795">
        <v>4</v>
      </c>
      <c r="G8795" s="2">
        <v>195</v>
      </c>
      <c r="H8795" s="2">
        <v>195</v>
      </c>
      <c r="J8795">
        <f t="shared" si="137"/>
        <v>0</v>
      </c>
    </row>
    <row r="8796" spans="1:10" x14ac:dyDescent="0.25">
      <c r="A8796" t="s">
        <v>3553</v>
      </c>
      <c r="C8796" s="2">
        <v>39</v>
      </c>
      <c r="D8796">
        <v>5</v>
      </c>
      <c r="E8796" s="2">
        <v>39</v>
      </c>
      <c r="F8796">
        <v>4</v>
      </c>
      <c r="G8796" s="2">
        <v>195</v>
      </c>
      <c r="H8796" s="2">
        <v>195</v>
      </c>
      <c r="J8796">
        <f t="shared" si="137"/>
        <v>0</v>
      </c>
    </row>
    <row r="8797" spans="1:10" x14ac:dyDescent="0.25">
      <c r="A8797" t="s">
        <v>3402</v>
      </c>
      <c r="C8797" s="2">
        <v>199</v>
      </c>
      <c r="D8797">
        <v>5</v>
      </c>
      <c r="E8797" s="2">
        <v>199</v>
      </c>
      <c r="F8797">
        <v>4</v>
      </c>
      <c r="G8797" s="2">
        <v>995</v>
      </c>
      <c r="H8797" s="2">
        <v>995</v>
      </c>
      <c r="J8797">
        <f t="shared" si="137"/>
        <v>0</v>
      </c>
    </row>
    <row r="8798" spans="1:10" x14ac:dyDescent="0.25">
      <c r="A8798" t="s">
        <v>3401</v>
      </c>
      <c r="C8798" s="2">
        <v>199</v>
      </c>
      <c r="D8798">
        <v>5</v>
      </c>
      <c r="E8798" s="2">
        <v>199</v>
      </c>
      <c r="F8798">
        <v>4</v>
      </c>
      <c r="G8798" s="2">
        <v>995</v>
      </c>
      <c r="H8798" s="2">
        <v>995</v>
      </c>
      <c r="J8798">
        <f t="shared" si="137"/>
        <v>0</v>
      </c>
    </row>
    <row r="8799" spans="1:10" x14ac:dyDescent="0.25">
      <c r="A8799" t="s">
        <v>6163</v>
      </c>
      <c r="C8799" s="2">
        <v>199</v>
      </c>
      <c r="D8799">
        <v>5</v>
      </c>
      <c r="E8799" s="2">
        <v>199</v>
      </c>
      <c r="F8799">
        <v>4</v>
      </c>
      <c r="G8799" s="2">
        <v>995</v>
      </c>
      <c r="H8799" s="2">
        <v>995</v>
      </c>
      <c r="J8799">
        <f t="shared" si="137"/>
        <v>0</v>
      </c>
    </row>
    <row r="8800" spans="1:10" x14ac:dyDescent="0.25">
      <c r="A8800" t="s">
        <v>5502</v>
      </c>
      <c r="C8800" s="2">
        <v>199</v>
      </c>
      <c r="D8800">
        <v>5</v>
      </c>
      <c r="E8800" s="2">
        <v>199</v>
      </c>
      <c r="F8800">
        <v>4</v>
      </c>
      <c r="G8800" s="2">
        <v>995</v>
      </c>
      <c r="H8800" s="2">
        <v>995</v>
      </c>
      <c r="J8800">
        <f t="shared" si="137"/>
        <v>0</v>
      </c>
    </row>
    <row r="8801" spans="1:10" x14ac:dyDescent="0.25">
      <c r="A8801" t="s">
        <v>3421</v>
      </c>
      <c r="B8801">
        <v>15</v>
      </c>
      <c r="C8801" s="2">
        <v>199</v>
      </c>
      <c r="D8801">
        <v>5</v>
      </c>
      <c r="E8801" s="2">
        <v>199</v>
      </c>
      <c r="F8801">
        <v>4</v>
      </c>
      <c r="G8801" s="2">
        <v>995</v>
      </c>
      <c r="H8801" s="2">
        <v>845.75</v>
      </c>
      <c r="J8801">
        <f t="shared" si="137"/>
        <v>0</v>
      </c>
    </row>
    <row r="8802" spans="1:10" x14ac:dyDescent="0.25">
      <c r="A8802" t="s">
        <v>5194</v>
      </c>
      <c r="B8802">
        <v>25</v>
      </c>
      <c r="C8802" s="2">
        <v>2999</v>
      </c>
      <c r="D8802">
        <v>5</v>
      </c>
      <c r="E8802" s="2">
        <v>2999</v>
      </c>
      <c r="F8802">
        <v>4</v>
      </c>
      <c r="G8802" s="2">
        <v>14995</v>
      </c>
      <c r="H8802" s="2">
        <v>11246.25</v>
      </c>
      <c r="J8802">
        <f t="shared" si="137"/>
        <v>0</v>
      </c>
    </row>
    <row r="8803" spans="1:10" x14ac:dyDescent="0.25">
      <c r="A8803" t="s">
        <v>4809</v>
      </c>
      <c r="C8803" s="2">
        <v>199</v>
      </c>
      <c r="D8803">
        <v>6</v>
      </c>
      <c r="E8803" s="2">
        <v>199</v>
      </c>
      <c r="F8803">
        <v>4</v>
      </c>
      <c r="G8803" s="2">
        <v>1194</v>
      </c>
      <c r="H8803" s="2">
        <v>1194</v>
      </c>
      <c r="J8803">
        <f t="shared" si="137"/>
        <v>0</v>
      </c>
    </row>
    <row r="8804" spans="1:10" x14ac:dyDescent="0.25">
      <c r="A8804" t="s">
        <v>6599</v>
      </c>
      <c r="B8804">
        <v>35</v>
      </c>
      <c r="C8804" s="2">
        <v>199</v>
      </c>
      <c r="D8804">
        <v>6</v>
      </c>
      <c r="E8804" s="2">
        <v>199</v>
      </c>
      <c r="F8804">
        <v>4</v>
      </c>
      <c r="G8804" s="2">
        <v>1194</v>
      </c>
      <c r="H8804" s="2">
        <v>776.1</v>
      </c>
      <c r="J8804">
        <f t="shared" si="137"/>
        <v>0</v>
      </c>
    </row>
    <row r="8805" spans="1:10" x14ac:dyDescent="0.25">
      <c r="A8805" t="s">
        <v>3734</v>
      </c>
      <c r="C8805" s="2">
        <v>199</v>
      </c>
      <c r="D8805">
        <v>8</v>
      </c>
      <c r="E8805" s="2">
        <v>199</v>
      </c>
      <c r="F8805">
        <v>4</v>
      </c>
      <c r="G8805" s="2">
        <v>1592</v>
      </c>
      <c r="H8805" s="2">
        <v>1592</v>
      </c>
      <c r="J8805">
        <f t="shared" si="137"/>
        <v>0</v>
      </c>
    </row>
    <row r="8806" spans="1:10" x14ac:dyDescent="0.25">
      <c r="A8806" t="s">
        <v>6650</v>
      </c>
      <c r="C8806" s="2">
        <v>199</v>
      </c>
      <c r="D8806">
        <v>10</v>
      </c>
      <c r="E8806" s="2">
        <v>149.25</v>
      </c>
      <c r="F8806">
        <v>4</v>
      </c>
      <c r="G8806" s="2">
        <v>1492.5</v>
      </c>
      <c r="H8806" s="2">
        <v>1492.5</v>
      </c>
      <c r="J8806">
        <f t="shared" si="137"/>
        <v>0</v>
      </c>
    </row>
    <row r="8807" spans="1:10" x14ac:dyDescent="0.25">
      <c r="A8807" t="s">
        <v>3698</v>
      </c>
      <c r="B8807">
        <v>15</v>
      </c>
      <c r="C8807" s="2">
        <v>199</v>
      </c>
      <c r="D8807">
        <v>10</v>
      </c>
      <c r="E8807" s="2">
        <v>199</v>
      </c>
      <c r="F8807">
        <v>4</v>
      </c>
      <c r="G8807" s="2">
        <v>1990</v>
      </c>
      <c r="H8807" s="2">
        <v>1691.5</v>
      </c>
      <c r="J8807">
        <f t="shared" si="137"/>
        <v>0</v>
      </c>
    </row>
    <row r="8808" spans="1:10" x14ac:dyDescent="0.25">
      <c r="A8808" t="s">
        <v>3445</v>
      </c>
      <c r="B8808">
        <v>18</v>
      </c>
      <c r="C8808" s="2">
        <v>39</v>
      </c>
      <c r="D8808">
        <v>10</v>
      </c>
      <c r="E8808" s="2">
        <v>39</v>
      </c>
      <c r="F8808">
        <v>4</v>
      </c>
      <c r="G8808" s="2">
        <v>390</v>
      </c>
      <c r="H8808" s="2">
        <v>319.8</v>
      </c>
      <c r="J8808">
        <f t="shared" si="137"/>
        <v>0</v>
      </c>
    </row>
    <row r="8809" spans="1:10" x14ac:dyDescent="0.25">
      <c r="A8809" t="s">
        <v>3419</v>
      </c>
      <c r="B8809">
        <v>18</v>
      </c>
      <c r="C8809" s="2">
        <v>39</v>
      </c>
      <c r="D8809">
        <v>10</v>
      </c>
      <c r="E8809" s="2">
        <v>39</v>
      </c>
      <c r="F8809">
        <v>4</v>
      </c>
      <c r="G8809" s="2">
        <v>390</v>
      </c>
      <c r="H8809" s="2">
        <v>319.8</v>
      </c>
      <c r="J8809">
        <f t="shared" si="137"/>
        <v>0</v>
      </c>
    </row>
    <row r="8810" spans="1:10" x14ac:dyDescent="0.25">
      <c r="A8810" t="s">
        <v>3446</v>
      </c>
      <c r="B8810">
        <v>18</v>
      </c>
      <c r="C8810" s="2">
        <v>199</v>
      </c>
      <c r="D8810">
        <v>10</v>
      </c>
      <c r="E8810" s="2">
        <v>199</v>
      </c>
      <c r="F8810">
        <v>4</v>
      </c>
      <c r="G8810" s="2">
        <v>1990</v>
      </c>
      <c r="H8810" s="2">
        <v>1631.8</v>
      </c>
      <c r="J8810">
        <f t="shared" si="137"/>
        <v>0</v>
      </c>
    </row>
    <row r="8811" spans="1:10" x14ac:dyDescent="0.25">
      <c r="A8811" t="s">
        <v>3443</v>
      </c>
      <c r="B8811">
        <v>18</v>
      </c>
      <c r="C8811" s="2">
        <v>199</v>
      </c>
      <c r="D8811">
        <v>10</v>
      </c>
      <c r="E8811" s="2">
        <v>199</v>
      </c>
      <c r="F8811">
        <v>4</v>
      </c>
      <c r="G8811" s="2">
        <v>1990</v>
      </c>
      <c r="H8811" s="2">
        <v>1631.8</v>
      </c>
      <c r="J8811">
        <f t="shared" si="137"/>
        <v>0</v>
      </c>
    </row>
    <row r="8812" spans="1:10" x14ac:dyDescent="0.25">
      <c r="A8812" t="s">
        <v>4056</v>
      </c>
      <c r="B8812">
        <v>18</v>
      </c>
      <c r="C8812" s="2">
        <v>199</v>
      </c>
      <c r="D8812">
        <v>12</v>
      </c>
      <c r="E8812" s="2">
        <v>199</v>
      </c>
      <c r="F8812">
        <v>4</v>
      </c>
      <c r="G8812" s="2">
        <v>2388</v>
      </c>
      <c r="H8812" s="2">
        <v>1958.16</v>
      </c>
      <c r="J8812">
        <f t="shared" si="137"/>
        <v>0</v>
      </c>
    </row>
    <row r="8813" spans="1:10" x14ac:dyDescent="0.25">
      <c r="A8813" t="s">
        <v>5192</v>
      </c>
      <c r="B8813">
        <v>25</v>
      </c>
      <c r="C8813" s="2">
        <v>2999</v>
      </c>
      <c r="D8813">
        <v>13</v>
      </c>
      <c r="E8813" s="2">
        <v>2999</v>
      </c>
      <c r="F8813">
        <v>4</v>
      </c>
      <c r="G8813" s="2">
        <v>38987</v>
      </c>
      <c r="H8813" s="2">
        <v>29240.25</v>
      </c>
      <c r="J8813">
        <f t="shared" si="137"/>
        <v>0</v>
      </c>
    </row>
    <row r="8814" spans="1:10" x14ac:dyDescent="0.25">
      <c r="A8814" t="s">
        <v>5169</v>
      </c>
      <c r="B8814">
        <v>10</v>
      </c>
      <c r="C8814" s="2">
        <v>199</v>
      </c>
      <c r="D8814">
        <v>32</v>
      </c>
      <c r="E8814" s="2">
        <v>199</v>
      </c>
      <c r="F8814">
        <v>4</v>
      </c>
      <c r="G8814" s="2">
        <v>6368</v>
      </c>
      <c r="H8814" s="2">
        <v>5731.2</v>
      </c>
      <c r="J8814">
        <f t="shared" si="137"/>
        <v>0</v>
      </c>
    </row>
    <row r="8815" spans="1:10" x14ac:dyDescent="0.25">
      <c r="A8815" t="s">
        <v>3444</v>
      </c>
      <c r="B8815">
        <v>7</v>
      </c>
      <c r="C8815" s="2">
        <v>39</v>
      </c>
      <c r="D8815">
        <v>50</v>
      </c>
      <c r="E8815" s="2">
        <v>39</v>
      </c>
      <c r="F8815">
        <v>4</v>
      </c>
      <c r="G8815" s="2">
        <v>1950</v>
      </c>
      <c r="H8815" s="2">
        <v>1813.5</v>
      </c>
      <c r="J8815">
        <f t="shared" si="137"/>
        <v>0</v>
      </c>
    </row>
    <row r="8816" spans="1:10" x14ac:dyDescent="0.25">
      <c r="A8816" t="s">
        <v>6181</v>
      </c>
      <c r="B8816">
        <v>20</v>
      </c>
      <c r="C8816" s="2">
        <v>39</v>
      </c>
      <c r="D8816">
        <v>75</v>
      </c>
      <c r="E8816" s="2">
        <v>39</v>
      </c>
      <c r="F8816">
        <v>4</v>
      </c>
      <c r="G8816" s="2">
        <v>2925</v>
      </c>
      <c r="H8816" s="2">
        <v>2340</v>
      </c>
      <c r="J8816">
        <f t="shared" si="137"/>
        <v>0</v>
      </c>
    </row>
    <row r="8817" spans="1:10" x14ac:dyDescent="0.25">
      <c r="A8817" t="s">
        <v>4937</v>
      </c>
      <c r="B8817">
        <v>25</v>
      </c>
      <c r="C8817" s="2">
        <v>199</v>
      </c>
      <c r="D8817">
        <v>1</v>
      </c>
      <c r="E8817" s="2">
        <v>199</v>
      </c>
      <c r="F8817">
        <v>4</v>
      </c>
      <c r="G8817" s="2">
        <v>199</v>
      </c>
      <c r="H8817" s="2">
        <v>149.25</v>
      </c>
      <c r="J8817">
        <f t="shared" si="137"/>
        <v>0</v>
      </c>
    </row>
    <row r="8818" spans="1:10" x14ac:dyDescent="0.25">
      <c r="A8818" t="s">
        <v>2350</v>
      </c>
      <c r="B8818">
        <v>20</v>
      </c>
      <c r="C8818" s="2">
        <v>71500</v>
      </c>
      <c r="D8818">
        <v>3</v>
      </c>
      <c r="E8818" s="2">
        <v>71500</v>
      </c>
      <c r="F8818">
        <v>4</v>
      </c>
      <c r="G8818" s="2">
        <v>214500</v>
      </c>
      <c r="H8818" s="2">
        <v>171600</v>
      </c>
      <c r="J8818">
        <f t="shared" si="137"/>
        <v>0</v>
      </c>
    </row>
    <row r="8819" spans="1:10" x14ac:dyDescent="0.25">
      <c r="A8819" t="s">
        <v>3705</v>
      </c>
      <c r="B8819">
        <v>20</v>
      </c>
      <c r="C8819" s="2">
        <v>199</v>
      </c>
      <c r="D8819">
        <v>12</v>
      </c>
      <c r="E8819" s="2">
        <v>199</v>
      </c>
      <c r="F8819">
        <v>4</v>
      </c>
      <c r="G8819" s="2">
        <v>2388</v>
      </c>
      <c r="H8819" s="2">
        <v>1910.4</v>
      </c>
      <c r="J8819">
        <f t="shared" si="137"/>
        <v>0</v>
      </c>
    </row>
    <row r="8820" spans="1:10" x14ac:dyDescent="0.25">
      <c r="A8820" t="s">
        <v>5468</v>
      </c>
      <c r="B8820">
        <v>5</v>
      </c>
      <c r="C8820" s="2">
        <v>199</v>
      </c>
      <c r="D8820">
        <v>1</v>
      </c>
      <c r="E8820" s="2">
        <v>199</v>
      </c>
      <c r="F8820">
        <v>4</v>
      </c>
      <c r="G8820" s="2">
        <v>199</v>
      </c>
      <c r="H8820" s="2">
        <v>189.05</v>
      </c>
      <c r="J8820">
        <f t="shared" si="137"/>
        <v>0</v>
      </c>
    </row>
    <row r="8821" spans="1:10" x14ac:dyDescent="0.25">
      <c r="A8821" t="s">
        <v>4960</v>
      </c>
      <c r="B8821">
        <v>1</v>
      </c>
      <c r="C8821" s="2">
        <v>199</v>
      </c>
      <c r="D8821">
        <v>4</v>
      </c>
      <c r="E8821" s="2">
        <v>199</v>
      </c>
      <c r="F8821">
        <v>4</v>
      </c>
      <c r="G8821" s="2">
        <v>796</v>
      </c>
      <c r="H8821" s="2">
        <v>788.04</v>
      </c>
      <c r="J8821">
        <f t="shared" si="137"/>
        <v>0</v>
      </c>
    </row>
    <row r="8822" spans="1:10" x14ac:dyDescent="0.25">
      <c r="A8822" t="s">
        <v>6131</v>
      </c>
      <c r="B8822">
        <v>10</v>
      </c>
      <c r="C8822" s="2">
        <v>39</v>
      </c>
      <c r="D8822">
        <v>16</v>
      </c>
      <c r="E8822" s="2">
        <v>39</v>
      </c>
      <c r="F8822">
        <v>4</v>
      </c>
      <c r="G8822" s="2">
        <v>624</v>
      </c>
      <c r="H8822" s="2">
        <v>561.6</v>
      </c>
      <c r="J8822">
        <f t="shared" si="137"/>
        <v>0</v>
      </c>
    </row>
    <row r="8823" spans="1:10" x14ac:dyDescent="0.25">
      <c r="A8823" t="s">
        <v>2353</v>
      </c>
      <c r="C8823" s="2">
        <v>39</v>
      </c>
      <c r="D8823">
        <v>1</v>
      </c>
      <c r="E8823" s="2">
        <v>39</v>
      </c>
      <c r="F8823">
        <v>4</v>
      </c>
      <c r="G8823" s="2">
        <v>39</v>
      </c>
      <c r="H8823" s="2">
        <v>39</v>
      </c>
      <c r="J8823">
        <f t="shared" si="137"/>
        <v>0</v>
      </c>
    </row>
    <row r="8824" spans="1:10" x14ac:dyDescent="0.25">
      <c r="A8824" t="s">
        <v>3611</v>
      </c>
      <c r="C8824" s="2">
        <v>199</v>
      </c>
      <c r="D8824">
        <v>1</v>
      </c>
      <c r="E8824" s="2">
        <v>199</v>
      </c>
      <c r="F8824">
        <v>4</v>
      </c>
      <c r="G8824" s="2">
        <v>199</v>
      </c>
      <c r="H8824" s="2">
        <v>199</v>
      </c>
      <c r="I8824" t="s">
        <v>3611</v>
      </c>
      <c r="J8824">
        <f t="shared" si="137"/>
        <v>199</v>
      </c>
    </row>
    <row r="8825" spans="1:10" x14ac:dyDescent="0.25">
      <c r="A8825" t="s">
        <v>4060</v>
      </c>
      <c r="B8825">
        <v>10</v>
      </c>
      <c r="C8825" s="2">
        <v>199</v>
      </c>
      <c r="D8825">
        <v>1</v>
      </c>
      <c r="E8825" s="2">
        <v>199</v>
      </c>
      <c r="F8825">
        <v>4</v>
      </c>
      <c r="G8825" s="2">
        <v>199</v>
      </c>
      <c r="H8825" s="2">
        <v>179.1</v>
      </c>
      <c r="J8825">
        <f t="shared" si="137"/>
        <v>0</v>
      </c>
    </row>
    <row r="8826" spans="1:10" x14ac:dyDescent="0.25">
      <c r="A8826" t="s">
        <v>6143</v>
      </c>
      <c r="C8826" s="2">
        <v>2999</v>
      </c>
      <c r="D8826">
        <v>2</v>
      </c>
      <c r="E8826" s="2">
        <v>2999</v>
      </c>
      <c r="F8826">
        <v>4</v>
      </c>
      <c r="G8826" s="2">
        <v>5998</v>
      </c>
      <c r="H8826" s="2">
        <v>5998</v>
      </c>
      <c r="J8826">
        <f t="shared" si="137"/>
        <v>0</v>
      </c>
    </row>
    <row r="8827" spans="1:10" x14ac:dyDescent="0.25">
      <c r="A8827" t="s">
        <v>3664</v>
      </c>
      <c r="B8827">
        <v>25</v>
      </c>
      <c r="C8827" s="2">
        <v>199</v>
      </c>
      <c r="D8827">
        <v>1</v>
      </c>
      <c r="E8827" s="2">
        <v>199</v>
      </c>
      <c r="F8827">
        <v>4</v>
      </c>
      <c r="G8827" s="2">
        <v>199</v>
      </c>
      <c r="H8827" s="2">
        <v>149.25</v>
      </c>
      <c r="J8827">
        <f t="shared" si="137"/>
        <v>0</v>
      </c>
    </row>
    <row r="8828" spans="1:10" x14ac:dyDescent="0.25">
      <c r="A8828" t="s">
        <v>3863</v>
      </c>
      <c r="C8828" s="2">
        <v>4995</v>
      </c>
      <c r="D8828">
        <v>1</v>
      </c>
      <c r="E8828" s="2">
        <v>4995</v>
      </c>
      <c r="F8828">
        <v>4</v>
      </c>
      <c r="G8828" s="2">
        <v>4995</v>
      </c>
      <c r="H8828" s="2">
        <v>4995</v>
      </c>
      <c r="J8828">
        <f t="shared" si="137"/>
        <v>0</v>
      </c>
    </row>
    <row r="8829" spans="1:10" x14ac:dyDescent="0.25">
      <c r="A8829" t="s">
        <v>3405</v>
      </c>
      <c r="B8829">
        <v>18</v>
      </c>
      <c r="C8829" s="2">
        <v>199</v>
      </c>
      <c r="D8829">
        <v>1</v>
      </c>
      <c r="E8829" s="2">
        <v>199</v>
      </c>
      <c r="F8829">
        <v>4</v>
      </c>
      <c r="G8829" s="2">
        <v>199</v>
      </c>
      <c r="H8829" s="2">
        <v>163.18</v>
      </c>
      <c r="J8829">
        <f t="shared" si="137"/>
        <v>0</v>
      </c>
    </row>
    <row r="8830" spans="1:10" x14ac:dyDescent="0.25">
      <c r="A8830" t="s">
        <v>6166</v>
      </c>
      <c r="B8830">
        <v>3</v>
      </c>
      <c r="C8830" s="2">
        <v>199</v>
      </c>
      <c r="D8830">
        <v>3</v>
      </c>
      <c r="E8830" s="2">
        <v>199</v>
      </c>
      <c r="F8830">
        <v>4</v>
      </c>
      <c r="G8830" s="2">
        <v>597</v>
      </c>
      <c r="H8830" s="2">
        <v>579.09</v>
      </c>
      <c r="J8830">
        <f t="shared" si="137"/>
        <v>0</v>
      </c>
    </row>
    <row r="8831" spans="1:10" x14ac:dyDescent="0.25">
      <c r="A8831" t="s">
        <v>6441</v>
      </c>
      <c r="B8831">
        <v>25</v>
      </c>
      <c r="C8831" s="2">
        <v>39</v>
      </c>
      <c r="D8831">
        <v>3</v>
      </c>
      <c r="E8831" s="2">
        <v>39</v>
      </c>
      <c r="F8831">
        <v>4</v>
      </c>
      <c r="G8831" s="2">
        <v>117</v>
      </c>
      <c r="H8831" s="2">
        <v>87.75</v>
      </c>
      <c r="J8831">
        <f t="shared" si="137"/>
        <v>0</v>
      </c>
    </row>
    <row r="8832" spans="1:10" x14ac:dyDescent="0.25">
      <c r="A8832" t="s">
        <v>5152</v>
      </c>
      <c r="C8832" s="2">
        <v>7500</v>
      </c>
      <c r="D8832">
        <v>1</v>
      </c>
      <c r="E8832" s="2">
        <v>7500</v>
      </c>
      <c r="F8832">
        <v>4</v>
      </c>
      <c r="G8832" s="2">
        <v>7500</v>
      </c>
      <c r="H8832" s="2">
        <v>7500</v>
      </c>
      <c r="J8832">
        <f t="shared" si="137"/>
        <v>0</v>
      </c>
    </row>
    <row r="8833" spans="1:10" x14ac:dyDescent="0.25">
      <c r="A8833" t="s">
        <v>6634</v>
      </c>
      <c r="C8833" s="2">
        <v>7500</v>
      </c>
      <c r="D8833">
        <v>1</v>
      </c>
      <c r="E8833" s="2">
        <v>7500</v>
      </c>
      <c r="F8833">
        <v>4</v>
      </c>
      <c r="G8833" s="2">
        <v>7500</v>
      </c>
      <c r="H8833" s="2">
        <v>7500</v>
      </c>
      <c r="J8833">
        <f t="shared" si="137"/>
        <v>0</v>
      </c>
    </row>
    <row r="8834" spans="1:10" x14ac:dyDescent="0.25">
      <c r="A8834" t="s">
        <v>5171</v>
      </c>
      <c r="C8834" s="2">
        <v>7500</v>
      </c>
      <c r="D8834">
        <v>1</v>
      </c>
      <c r="E8834" s="2">
        <v>7500</v>
      </c>
      <c r="F8834">
        <v>4</v>
      </c>
      <c r="G8834" s="2">
        <v>7500</v>
      </c>
      <c r="H8834" s="2">
        <v>7500</v>
      </c>
      <c r="J8834">
        <f t="shared" si="137"/>
        <v>0</v>
      </c>
    </row>
    <row r="8835" spans="1:10" x14ac:dyDescent="0.25">
      <c r="A8835" t="s">
        <v>6130</v>
      </c>
      <c r="B8835">
        <v>3</v>
      </c>
      <c r="C8835" s="2">
        <v>7500</v>
      </c>
      <c r="D8835">
        <v>1</v>
      </c>
      <c r="E8835" s="2">
        <v>7500</v>
      </c>
      <c r="F8835">
        <v>4</v>
      </c>
      <c r="G8835" s="2">
        <v>7500</v>
      </c>
      <c r="H8835" s="2">
        <v>7275</v>
      </c>
      <c r="J8835">
        <f t="shared" ref="J8835:J8898" si="138">IF(I8835=0,0,H8835)</f>
        <v>0</v>
      </c>
    </row>
    <row r="8836" spans="1:10" x14ac:dyDescent="0.25">
      <c r="A8836" t="s">
        <v>4805</v>
      </c>
      <c r="B8836">
        <v>18</v>
      </c>
      <c r="C8836" s="2">
        <v>199</v>
      </c>
      <c r="D8836">
        <v>1</v>
      </c>
      <c r="E8836" s="2">
        <v>199</v>
      </c>
      <c r="F8836">
        <v>4</v>
      </c>
      <c r="G8836" s="2">
        <v>199</v>
      </c>
      <c r="H8836" s="2">
        <v>163.18</v>
      </c>
      <c r="J8836">
        <f t="shared" si="138"/>
        <v>0</v>
      </c>
    </row>
    <row r="8837" spans="1:10" x14ac:dyDescent="0.25">
      <c r="A8837" t="s">
        <v>4022</v>
      </c>
      <c r="B8837">
        <v>20</v>
      </c>
      <c r="C8837" s="2">
        <v>199</v>
      </c>
      <c r="D8837">
        <v>1</v>
      </c>
      <c r="E8837" s="2">
        <v>199</v>
      </c>
      <c r="F8837">
        <v>4</v>
      </c>
      <c r="G8837" s="2">
        <v>199</v>
      </c>
      <c r="H8837" s="2">
        <v>159.19999999999999</v>
      </c>
      <c r="I8837" t="s">
        <v>4022</v>
      </c>
      <c r="J8837">
        <f t="shared" si="138"/>
        <v>159.19999999999999</v>
      </c>
    </row>
    <row r="8838" spans="1:10" x14ac:dyDescent="0.25">
      <c r="A8838" t="s">
        <v>6629</v>
      </c>
      <c r="B8838">
        <v>30</v>
      </c>
      <c r="C8838" s="2">
        <v>199</v>
      </c>
      <c r="D8838">
        <v>1</v>
      </c>
      <c r="E8838" s="2">
        <v>199</v>
      </c>
      <c r="F8838">
        <v>4</v>
      </c>
      <c r="G8838" s="2">
        <v>199</v>
      </c>
      <c r="H8838" s="2">
        <v>139.30000000000001</v>
      </c>
      <c r="J8838">
        <f t="shared" si="138"/>
        <v>0</v>
      </c>
    </row>
    <row r="8839" spans="1:10" x14ac:dyDescent="0.25">
      <c r="A8839" t="s">
        <v>6172</v>
      </c>
      <c r="B8839">
        <v>100</v>
      </c>
      <c r="C8839" s="2">
        <v>199</v>
      </c>
      <c r="D8839">
        <v>1</v>
      </c>
      <c r="E8839" s="2">
        <v>199</v>
      </c>
      <c r="F8839">
        <v>4</v>
      </c>
      <c r="G8839" s="2">
        <v>199</v>
      </c>
      <c r="H8839" s="2">
        <v>0</v>
      </c>
      <c r="J8839">
        <f t="shared" si="138"/>
        <v>0</v>
      </c>
    </row>
    <row r="8840" spans="1:10" x14ac:dyDescent="0.25">
      <c r="A8840" t="s">
        <v>6412</v>
      </c>
      <c r="B8840">
        <v>100</v>
      </c>
      <c r="C8840" s="2">
        <v>27000</v>
      </c>
      <c r="D8840">
        <v>1</v>
      </c>
      <c r="E8840" s="2">
        <v>27000</v>
      </c>
      <c r="F8840">
        <v>4</v>
      </c>
      <c r="G8840" s="2">
        <v>27000</v>
      </c>
      <c r="H8840" s="2">
        <v>0</v>
      </c>
      <c r="J8840">
        <f t="shared" si="138"/>
        <v>0</v>
      </c>
    </row>
    <row r="8841" spans="1:10" x14ac:dyDescent="0.25">
      <c r="A8841" t="s">
        <v>3565</v>
      </c>
      <c r="B8841">
        <v>25</v>
      </c>
      <c r="C8841" s="2">
        <v>71500</v>
      </c>
      <c r="D8841">
        <v>2</v>
      </c>
      <c r="E8841" s="2">
        <v>71500</v>
      </c>
      <c r="F8841">
        <v>4</v>
      </c>
      <c r="G8841" s="2">
        <v>143000</v>
      </c>
      <c r="H8841" s="2">
        <v>107250</v>
      </c>
      <c r="J8841">
        <f t="shared" si="138"/>
        <v>0</v>
      </c>
    </row>
    <row r="8842" spans="1:10" x14ac:dyDescent="0.25">
      <c r="A8842" t="s">
        <v>6630</v>
      </c>
      <c r="B8842">
        <v>25</v>
      </c>
      <c r="C8842" s="2">
        <v>2999</v>
      </c>
      <c r="D8842">
        <v>3</v>
      </c>
      <c r="E8842" s="2">
        <v>2999</v>
      </c>
      <c r="F8842">
        <v>4</v>
      </c>
      <c r="G8842" s="2">
        <v>8997</v>
      </c>
      <c r="H8842" s="2">
        <v>6747.75</v>
      </c>
      <c r="J8842">
        <f t="shared" si="138"/>
        <v>0</v>
      </c>
    </row>
    <row r="8843" spans="1:10" x14ac:dyDescent="0.25">
      <c r="A8843" t="s">
        <v>4791</v>
      </c>
      <c r="B8843">
        <v>3</v>
      </c>
      <c r="C8843" s="2">
        <v>199</v>
      </c>
      <c r="D8843">
        <v>4</v>
      </c>
      <c r="E8843" s="2">
        <v>199</v>
      </c>
      <c r="F8843">
        <v>4</v>
      </c>
      <c r="G8843" s="2">
        <v>796</v>
      </c>
      <c r="H8843" s="2">
        <v>772.12</v>
      </c>
      <c r="J8843">
        <f t="shared" si="138"/>
        <v>0</v>
      </c>
    </row>
    <row r="8844" spans="1:10" x14ac:dyDescent="0.25">
      <c r="A8844" t="s">
        <v>6514</v>
      </c>
      <c r="B8844">
        <v>25</v>
      </c>
      <c r="C8844" s="2">
        <v>2999</v>
      </c>
      <c r="D8844">
        <v>6</v>
      </c>
      <c r="E8844" s="2">
        <v>2999</v>
      </c>
      <c r="F8844">
        <v>4</v>
      </c>
      <c r="G8844" s="2">
        <v>17994</v>
      </c>
      <c r="H8844" s="2">
        <v>13495.5</v>
      </c>
      <c r="J8844">
        <f t="shared" si="138"/>
        <v>0</v>
      </c>
    </row>
    <row r="8845" spans="1:10" x14ac:dyDescent="0.25">
      <c r="A8845" t="s">
        <v>3447</v>
      </c>
      <c r="B8845">
        <v>25</v>
      </c>
      <c r="C8845" s="2">
        <v>199</v>
      </c>
      <c r="D8845">
        <v>7</v>
      </c>
      <c r="E8845" s="2">
        <v>199</v>
      </c>
      <c r="F8845">
        <v>4</v>
      </c>
      <c r="G8845" s="2">
        <v>1393</v>
      </c>
      <c r="H8845" s="2">
        <v>1044.75</v>
      </c>
      <c r="J8845">
        <f t="shared" si="138"/>
        <v>0</v>
      </c>
    </row>
    <row r="8846" spans="1:10" x14ac:dyDescent="0.25">
      <c r="A8846" t="s">
        <v>3750</v>
      </c>
      <c r="B8846">
        <v>25</v>
      </c>
      <c r="C8846" s="2">
        <v>199</v>
      </c>
      <c r="D8846">
        <v>10</v>
      </c>
      <c r="E8846" s="2">
        <v>199</v>
      </c>
      <c r="F8846">
        <v>4</v>
      </c>
      <c r="G8846" s="2">
        <v>1990</v>
      </c>
      <c r="H8846" s="2">
        <v>1492.5</v>
      </c>
      <c r="J8846">
        <f t="shared" si="138"/>
        <v>0</v>
      </c>
    </row>
    <row r="8847" spans="1:10" x14ac:dyDescent="0.25">
      <c r="A8847" t="s">
        <v>6189</v>
      </c>
      <c r="B8847">
        <v>37.5</v>
      </c>
      <c r="C8847" s="2">
        <v>199</v>
      </c>
      <c r="D8847">
        <v>18</v>
      </c>
      <c r="E8847" s="2">
        <v>199</v>
      </c>
      <c r="F8847">
        <v>4</v>
      </c>
      <c r="G8847" s="2">
        <v>3582</v>
      </c>
      <c r="H8847" s="2">
        <v>2238.75</v>
      </c>
      <c r="J8847">
        <f t="shared" si="138"/>
        <v>0</v>
      </c>
    </row>
    <row r="8848" spans="1:10" x14ac:dyDescent="0.25">
      <c r="A8848" t="s">
        <v>6638</v>
      </c>
      <c r="B8848">
        <v>37.5</v>
      </c>
      <c r="C8848" s="2">
        <v>199</v>
      </c>
      <c r="D8848">
        <v>32</v>
      </c>
      <c r="E8848" s="2">
        <v>199</v>
      </c>
      <c r="F8848">
        <v>4</v>
      </c>
      <c r="G8848" s="2">
        <v>6368</v>
      </c>
      <c r="H8848" s="2">
        <v>3980</v>
      </c>
      <c r="J8848">
        <f t="shared" si="138"/>
        <v>0</v>
      </c>
    </row>
    <row r="8849" spans="1:10" x14ac:dyDescent="0.25">
      <c r="A8849" t="s">
        <v>6148</v>
      </c>
      <c r="B8849">
        <v>25</v>
      </c>
      <c r="C8849" s="2">
        <v>199</v>
      </c>
      <c r="D8849">
        <v>40</v>
      </c>
      <c r="E8849" s="2">
        <v>199</v>
      </c>
      <c r="F8849">
        <v>4</v>
      </c>
      <c r="G8849" s="2">
        <v>7960</v>
      </c>
      <c r="H8849" s="2">
        <v>5970</v>
      </c>
      <c r="J8849">
        <f t="shared" si="138"/>
        <v>0</v>
      </c>
    </row>
    <row r="8850" spans="1:10" x14ac:dyDescent="0.25">
      <c r="A8850" t="s">
        <v>5193</v>
      </c>
      <c r="B8850">
        <v>25</v>
      </c>
      <c r="C8850" s="2">
        <v>199</v>
      </c>
      <c r="D8850">
        <v>50</v>
      </c>
      <c r="E8850" s="2">
        <v>199</v>
      </c>
      <c r="F8850">
        <v>4</v>
      </c>
      <c r="G8850" s="2">
        <v>9950</v>
      </c>
      <c r="H8850" s="2">
        <v>7462.5</v>
      </c>
      <c r="J8850">
        <f t="shared" si="138"/>
        <v>0</v>
      </c>
    </row>
    <row r="8851" spans="1:10" x14ac:dyDescent="0.25">
      <c r="A8851" t="s">
        <v>5170</v>
      </c>
      <c r="B8851">
        <v>35</v>
      </c>
      <c r="C8851" s="2">
        <v>199</v>
      </c>
      <c r="D8851">
        <v>64</v>
      </c>
      <c r="E8851" s="2">
        <v>199</v>
      </c>
      <c r="F8851">
        <v>4</v>
      </c>
      <c r="G8851" s="2">
        <v>12736</v>
      </c>
      <c r="H8851" s="2">
        <v>8278.4</v>
      </c>
      <c r="J8851">
        <f t="shared" si="138"/>
        <v>0</v>
      </c>
    </row>
    <row r="8852" spans="1:10" x14ac:dyDescent="0.25">
      <c r="A8852" t="s">
        <v>3533</v>
      </c>
      <c r="B8852">
        <v>20</v>
      </c>
      <c r="C8852" s="2">
        <v>199</v>
      </c>
      <c r="D8852">
        <v>72</v>
      </c>
      <c r="E8852" s="2">
        <v>199</v>
      </c>
      <c r="F8852">
        <v>4</v>
      </c>
      <c r="G8852" s="2">
        <v>14328</v>
      </c>
      <c r="H8852" s="2">
        <v>11462.4</v>
      </c>
      <c r="J8852">
        <f t="shared" si="138"/>
        <v>0</v>
      </c>
    </row>
    <row r="8853" spans="1:10" x14ac:dyDescent="0.25">
      <c r="A8853" t="s">
        <v>5701</v>
      </c>
      <c r="C8853" s="2">
        <v>2650</v>
      </c>
      <c r="D8853">
        <v>1</v>
      </c>
      <c r="E8853" s="2">
        <v>0</v>
      </c>
      <c r="F8853">
        <v>4</v>
      </c>
      <c r="G8853" s="2">
        <v>0</v>
      </c>
      <c r="H8853" s="2">
        <v>0</v>
      </c>
      <c r="J8853">
        <f t="shared" si="138"/>
        <v>0</v>
      </c>
    </row>
    <row r="8854" spans="1:10" x14ac:dyDescent="0.25">
      <c r="A8854" t="s">
        <v>2912</v>
      </c>
      <c r="C8854" s="2">
        <v>2650</v>
      </c>
      <c r="D8854">
        <v>1</v>
      </c>
      <c r="E8854" s="2">
        <v>2650</v>
      </c>
      <c r="F8854">
        <v>4</v>
      </c>
      <c r="G8854" s="2">
        <v>2650</v>
      </c>
      <c r="H8854" s="2">
        <v>2650</v>
      </c>
      <c r="J8854">
        <f t="shared" si="138"/>
        <v>0</v>
      </c>
    </row>
    <row r="8855" spans="1:10" x14ac:dyDescent="0.25">
      <c r="A8855" t="s">
        <v>4726</v>
      </c>
      <c r="C8855" s="2">
        <v>2650</v>
      </c>
      <c r="D8855">
        <v>1</v>
      </c>
      <c r="E8855" s="2">
        <v>2650</v>
      </c>
      <c r="F8855">
        <v>4</v>
      </c>
      <c r="G8855" s="2">
        <v>2650</v>
      </c>
      <c r="H8855" s="2">
        <v>2650</v>
      </c>
      <c r="J8855">
        <f t="shared" si="138"/>
        <v>0</v>
      </c>
    </row>
    <row r="8856" spans="1:10" x14ac:dyDescent="0.25">
      <c r="A8856" t="s">
        <v>3092</v>
      </c>
      <c r="C8856" s="2">
        <v>2950</v>
      </c>
      <c r="D8856">
        <v>1</v>
      </c>
      <c r="E8856" s="2">
        <v>2300</v>
      </c>
      <c r="F8856">
        <v>4</v>
      </c>
      <c r="G8856" s="2">
        <v>2300</v>
      </c>
      <c r="H8856" s="2">
        <v>2300</v>
      </c>
      <c r="J8856">
        <f t="shared" si="138"/>
        <v>0</v>
      </c>
    </row>
    <row r="8857" spans="1:10" x14ac:dyDescent="0.25">
      <c r="A8857" t="s">
        <v>4521</v>
      </c>
      <c r="C8857" s="2">
        <v>2950</v>
      </c>
      <c r="D8857">
        <v>1</v>
      </c>
      <c r="E8857" s="2">
        <v>2950</v>
      </c>
      <c r="F8857">
        <v>4</v>
      </c>
      <c r="G8857" s="2">
        <v>2950</v>
      </c>
      <c r="H8857" s="2">
        <v>2950</v>
      </c>
      <c r="J8857">
        <f t="shared" si="138"/>
        <v>0</v>
      </c>
    </row>
    <row r="8858" spans="1:10" x14ac:dyDescent="0.25">
      <c r="A8858" t="s">
        <v>5225</v>
      </c>
      <c r="C8858" s="2">
        <v>2950</v>
      </c>
      <c r="D8858">
        <v>1</v>
      </c>
      <c r="E8858" s="2">
        <v>2950</v>
      </c>
      <c r="F8858">
        <v>4</v>
      </c>
      <c r="G8858" s="2">
        <v>2950</v>
      </c>
      <c r="H8858" s="2">
        <v>2950</v>
      </c>
      <c r="J8858">
        <f t="shared" si="138"/>
        <v>0</v>
      </c>
    </row>
    <row r="8859" spans="1:10" x14ac:dyDescent="0.25">
      <c r="A8859" t="s">
        <v>5406</v>
      </c>
      <c r="C8859" s="2">
        <v>2950</v>
      </c>
      <c r="D8859">
        <v>1</v>
      </c>
      <c r="E8859" s="2">
        <v>2950</v>
      </c>
      <c r="F8859">
        <v>4</v>
      </c>
      <c r="G8859" s="2">
        <v>2950</v>
      </c>
      <c r="H8859" s="2">
        <v>2950</v>
      </c>
      <c r="J8859">
        <f t="shared" si="138"/>
        <v>0</v>
      </c>
    </row>
    <row r="8860" spans="1:10" x14ac:dyDescent="0.25">
      <c r="A8860" t="s">
        <v>4634</v>
      </c>
      <c r="C8860" s="2">
        <v>2950</v>
      </c>
      <c r="D8860">
        <v>1</v>
      </c>
      <c r="E8860" s="2">
        <v>2950</v>
      </c>
      <c r="F8860">
        <v>4</v>
      </c>
      <c r="G8860" s="2">
        <v>2950</v>
      </c>
      <c r="H8860" s="2">
        <v>2950</v>
      </c>
      <c r="J8860">
        <f t="shared" si="138"/>
        <v>0</v>
      </c>
    </row>
    <row r="8861" spans="1:10" x14ac:dyDescent="0.25">
      <c r="A8861" t="s">
        <v>5229</v>
      </c>
      <c r="C8861" s="2">
        <v>3150</v>
      </c>
      <c r="D8861">
        <v>1</v>
      </c>
      <c r="E8861" s="2">
        <v>2700</v>
      </c>
      <c r="F8861">
        <v>4</v>
      </c>
      <c r="G8861" s="2">
        <v>2700</v>
      </c>
      <c r="H8861" s="2">
        <v>2700</v>
      </c>
      <c r="J8861">
        <f t="shared" si="138"/>
        <v>0</v>
      </c>
    </row>
    <row r="8862" spans="1:10" x14ac:dyDescent="0.25">
      <c r="A8862" t="s">
        <v>5827</v>
      </c>
      <c r="C8862" s="2">
        <v>3150</v>
      </c>
      <c r="D8862">
        <v>1</v>
      </c>
      <c r="E8862" s="2">
        <v>2700</v>
      </c>
      <c r="F8862">
        <v>4</v>
      </c>
      <c r="G8862" s="2">
        <v>2700</v>
      </c>
      <c r="H8862" s="2">
        <v>2700</v>
      </c>
      <c r="J8862">
        <f t="shared" si="138"/>
        <v>0</v>
      </c>
    </row>
    <row r="8863" spans="1:10" x14ac:dyDescent="0.25">
      <c r="A8863" t="s">
        <v>5970</v>
      </c>
      <c r="C8863" s="2">
        <v>3150</v>
      </c>
      <c r="D8863">
        <v>1</v>
      </c>
      <c r="E8863" s="2">
        <v>2700</v>
      </c>
      <c r="F8863">
        <v>4</v>
      </c>
      <c r="G8863" s="2">
        <v>2700</v>
      </c>
      <c r="H8863" s="2">
        <v>2700</v>
      </c>
      <c r="J8863">
        <f t="shared" si="138"/>
        <v>0</v>
      </c>
    </row>
    <row r="8864" spans="1:10" x14ac:dyDescent="0.25">
      <c r="A8864" t="s">
        <v>2715</v>
      </c>
      <c r="C8864" s="2">
        <v>3150</v>
      </c>
      <c r="D8864">
        <v>1</v>
      </c>
      <c r="E8864" s="2">
        <v>2750</v>
      </c>
      <c r="F8864">
        <v>4</v>
      </c>
      <c r="G8864" s="2">
        <v>2750</v>
      </c>
      <c r="H8864" s="2">
        <v>2750</v>
      </c>
      <c r="J8864">
        <f t="shared" si="138"/>
        <v>0</v>
      </c>
    </row>
    <row r="8865" spans="1:10" x14ac:dyDescent="0.25">
      <c r="A8865" t="s">
        <v>5224</v>
      </c>
      <c r="C8865" s="2">
        <v>3150</v>
      </c>
      <c r="D8865">
        <v>1</v>
      </c>
      <c r="E8865" s="2">
        <v>3150</v>
      </c>
      <c r="F8865">
        <v>4</v>
      </c>
      <c r="G8865" s="2">
        <v>3150</v>
      </c>
      <c r="H8865" s="2">
        <v>3150</v>
      </c>
      <c r="J8865">
        <f t="shared" si="138"/>
        <v>0</v>
      </c>
    </row>
    <row r="8866" spans="1:10" x14ac:dyDescent="0.25">
      <c r="A8866" t="s">
        <v>6811</v>
      </c>
      <c r="C8866" s="2">
        <v>3150</v>
      </c>
      <c r="D8866">
        <v>1</v>
      </c>
      <c r="E8866" s="2">
        <v>3150</v>
      </c>
      <c r="F8866">
        <v>4</v>
      </c>
      <c r="G8866" s="2">
        <v>3150</v>
      </c>
      <c r="H8866" s="2">
        <v>3150</v>
      </c>
      <c r="J8866">
        <f t="shared" si="138"/>
        <v>0</v>
      </c>
    </row>
    <row r="8867" spans="1:10" x14ac:dyDescent="0.25">
      <c r="A8867" t="s">
        <v>5348</v>
      </c>
      <c r="C8867" s="2">
        <v>3150</v>
      </c>
      <c r="D8867">
        <v>1</v>
      </c>
      <c r="E8867" s="2">
        <v>3150</v>
      </c>
      <c r="F8867">
        <v>4</v>
      </c>
      <c r="G8867" s="2">
        <v>3150</v>
      </c>
      <c r="H8867" s="2">
        <v>3150</v>
      </c>
      <c r="J8867">
        <f t="shared" si="138"/>
        <v>0</v>
      </c>
    </row>
    <row r="8868" spans="1:10" x14ac:dyDescent="0.25">
      <c r="A8868" t="s">
        <v>6248</v>
      </c>
      <c r="C8868" s="2">
        <v>3150</v>
      </c>
      <c r="D8868">
        <v>1</v>
      </c>
      <c r="E8868" s="2">
        <v>3150</v>
      </c>
      <c r="F8868">
        <v>4</v>
      </c>
      <c r="G8868" s="2">
        <v>3150</v>
      </c>
      <c r="H8868" s="2">
        <v>3150</v>
      </c>
      <c r="J8868">
        <f t="shared" si="138"/>
        <v>0</v>
      </c>
    </row>
    <row r="8869" spans="1:10" x14ac:dyDescent="0.25">
      <c r="A8869" t="s">
        <v>2315</v>
      </c>
      <c r="C8869" s="2">
        <v>3150</v>
      </c>
      <c r="D8869">
        <v>1</v>
      </c>
      <c r="E8869" s="2">
        <v>3150</v>
      </c>
      <c r="F8869">
        <v>4</v>
      </c>
      <c r="G8869" s="2">
        <v>3150</v>
      </c>
      <c r="H8869" s="2">
        <v>3150</v>
      </c>
      <c r="J8869">
        <f t="shared" si="138"/>
        <v>0</v>
      </c>
    </row>
    <row r="8870" spans="1:10" x14ac:dyDescent="0.25">
      <c r="A8870" t="s">
        <v>2908</v>
      </c>
      <c r="C8870" s="2">
        <v>3150</v>
      </c>
      <c r="D8870">
        <v>1</v>
      </c>
      <c r="E8870" s="2">
        <v>3150</v>
      </c>
      <c r="F8870">
        <v>4</v>
      </c>
      <c r="G8870" s="2">
        <v>3150</v>
      </c>
      <c r="H8870" s="2">
        <v>3150</v>
      </c>
      <c r="J8870">
        <f t="shared" si="138"/>
        <v>0</v>
      </c>
    </row>
    <row r="8871" spans="1:10" x14ac:dyDescent="0.25">
      <c r="A8871" t="s">
        <v>4524</v>
      </c>
      <c r="C8871" s="2">
        <v>3150</v>
      </c>
      <c r="D8871">
        <v>1</v>
      </c>
      <c r="E8871" s="2">
        <v>3150</v>
      </c>
      <c r="F8871">
        <v>4</v>
      </c>
      <c r="G8871" s="2">
        <v>3150</v>
      </c>
      <c r="H8871" s="2">
        <v>3150</v>
      </c>
      <c r="J8871">
        <f t="shared" si="138"/>
        <v>0</v>
      </c>
    </row>
    <row r="8872" spans="1:10" x14ac:dyDescent="0.25">
      <c r="A8872" t="s">
        <v>4721</v>
      </c>
      <c r="C8872" s="2">
        <v>3150</v>
      </c>
      <c r="D8872">
        <v>1</v>
      </c>
      <c r="E8872" s="2">
        <v>2357</v>
      </c>
      <c r="F8872">
        <v>4</v>
      </c>
      <c r="G8872" s="2">
        <v>2357</v>
      </c>
      <c r="H8872" s="2">
        <v>2357</v>
      </c>
      <c r="J8872">
        <f t="shared" si="138"/>
        <v>0</v>
      </c>
    </row>
    <row r="8873" spans="1:10" x14ac:dyDescent="0.25">
      <c r="A8873" t="s">
        <v>6268</v>
      </c>
      <c r="C8873" s="2">
        <v>5000</v>
      </c>
      <c r="D8873">
        <v>1</v>
      </c>
      <c r="E8873" s="2">
        <v>2500</v>
      </c>
      <c r="F8873">
        <v>4</v>
      </c>
      <c r="G8873" s="2">
        <v>2500</v>
      </c>
      <c r="H8873" s="2">
        <v>2500</v>
      </c>
      <c r="J8873">
        <f t="shared" si="138"/>
        <v>0</v>
      </c>
    </row>
    <row r="8874" spans="1:10" x14ac:dyDescent="0.25">
      <c r="A8874" t="s">
        <v>6203</v>
      </c>
      <c r="B8874">
        <v>10</v>
      </c>
      <c r="C8874" s="2">
        <v>3150</v>
      </c>
      <c r="D8874">
        <v>1</v>
      </c>
      <c r="E8874" s="2">
        <v>3150</v>
      </c>
      <c r="F8874">
        <v>4</v>
      </c>
      <c r="G8874" s="2">
        <v>3150</v>
      </c>
      <c r="H8874" s="2">
        <v>2835</v>
      </c>
      <c r="J8874">
        <f t="shared" si="138"/>
        <v>0</v>
      </c>
    </row>
    <row r="8875" spans="1:10" x14ac:dyDescent="0.25">
      <c r="A8875" t="s">
        <v>6229</v>
      </c>
      <c r="B8875">
        <v>50</v>
      </c>
      <c r="C8875" s="2">
        <v>3150</v>
      </c>
      <c r="D8875">
        <v>1</v>
      </c>
      <c r="E8875" s="2">
        <v>2860</v>
      </c>
      <c r="F8875">
        <v>4</v>
      </c>
      <c r="G8875" s="2">
        <v>2860</v>
      </c>
      <c r="H8875" s="2">
        <v>1430</v>
      </c>
      <c r="J8875">
        <f t="shared" si="138"/>
        <v>0</v>
      </c>
    </row>
    <row r="8876" spans="1:10" x14ac:dyDescent="0.25">
      <c r="A8876" t="s">
        <v>2335</v>
      </c>
      <c r="B8876">
        <v>80</v>
      </c>
      <c r="C8876" s="2">
        <v>3150</v>
      </c>
      <c r="D8876">
        <v>1</v>
      </c>
      <c r="E8876" s="2">
        <v>2860</v>
      </c>
      <c r="F8876">
        <v>4</v>
      </c>
      <c r="G8876" s="2">
        <v>2860</v>
      </c>
      <c r="H8876" s="2">
        <v>572</v>
      </c>
      <c r="J8876">
        <f t="shared" si="138"/>
        <v>0</v>
      </c>
    </row>
    <row r="8877" spans="1:10" x14ac:dyDescent="0.25">
      <c r="A8877" t="s">
        <v>5305</v>
      </c>
      <c r="C8877" s="2">
        <v>2950</v>
      </c>
      <c r="D8877">
        <v>2</v>
      </c>
      <c r="E8877" s="2">
        <v>2950</v>
      </c>
      <c r="F8877">
        <v>4</v>
      </c>
      <c r="G8877" s="2">
        <v>5900</v>
      </c>
      <c r="H8877" s="2">
        <v>5900</v>
      </c>
      <c r="J8877">
        <f t="shared" si="138"/>
        <v>0</v>
      </c>
    </row>
    <row r="8878" spans="1:10" x14ac:dyDescent="0.25">
      <c r="A8878" t="s">
        <v>5408</v>
      </c>
      <c r="C8878" s="2">
        <v>2950</v>
      </c>
      <c r="D8878">
        <v>2</v>
      </c>
      <c r="E8878" s="2">
        <v>2950</v>
      </c>
      <c r="F8878">
        <v>4</v>
      </c>
      <c r="G8878" s="2">
        <v>5900</v>
      </c>
      <c r="H8878" s="2">
        <v>5900</v>
      </c>
      <c r="J8878">
        <f t="shared" si="138"/>
        <v>0</v>
      </c>
    </row>
    <row r="8879" spans="1:10" x14ac:dyDescent="0.25">
      <c r="A8879" t="s">
        <v>4596</v>
      </c>
      <c r="C8879" s="2">
        <v>2950</v>
      </c>
      <c r="D8879">
        <v>2</v>
      </c>
      <c r="E8879" s="2">
        <v>2950</v>
      </c>
      <c r="F8879">
        <v>4</v>
      </c>
      <c r="G8879" s="2">
        <v>5900</v>
      </c>
      <c r="H8879" s="2">
        <v>5900</v>
      </c>
      <c r="J8879">
        <f t="shared" si="138"/>
        <v>0</v>
      </c>
    </row>
    <row r="8880" spans="1:10" x14ac:dyDescent="0.25">
      <c r="A8880" t="s">
        <v>4535</v>
      </c>
      <c r="C8880" s="2">
        <v>2950</v>
      </c>
      <c r="D8880">
        <v>2</v>
      </c>
      <c r="E8880" s="2">
        <v>2950</v>
      </c>
      <c r="F8880">
        <v>4</v>
      </c>
      <c r="G8880" s="2">
        <v>5900</v>
      </c>
      <c r="H8880" s="2">
        <v>5900</v>
      </c>
      <c r="J8880">
        <f t="shared" si="138"/>
        <v>0</v>
      </c>
    </row>
    <row r="8881" spans="1:10" x14ac:dyDescent="0.25">
      <c r="A8881" t="s">
        <v>4741</v>
      </c>
      <c r="C8881" s="2">
        <v>2950</v>
      </c>
      <c r="D8881">
        <v>2</v>
      </c>
      <c r="E8881" s="2">
        <v>2950</v>
      </c>
      <c r="F8881">
        <v>4</v>
      </c>
      <c r="G8881" s="2">
        <v>5900</v>
      </c>
      <c r="H8881" s="2">
        <v>5900</v>
      </c>
      <c r="J8881">
        <f t="shared" si="138"/>
        <v>0</v>
      </c>
    </row>
    <row r="8882" spans="1:10" x14ac:dyDescent="0.25">
      <c r="A8882" t="s">
        <v>4522</v>
      </c>
      <c r="C8882" s="2">
        <v>2950</v>
      </c>
      <c r="D8882">
        <v>2</v>
      </c>
      <c r="E8882" s="2">
        <v>2950</v>
      </c>
      <c r="F8882">
        <v>4</v>
      </c>
      <c r="G8882" s="2">
        <v>5900</v>
      </c>
      <c r="H8882" s="2">
        <v>5900</v>
      </c>
      <c r="J8882">
        <f t="shared" si="138"/>
        <v>0</v>
      </c>
    </row>
    <row r="8883" spans="1:10" x14ac:dyDescent="0.25">
      <c r="A8883" t="s">
        <v>5747</v>
      </c>
      <c r="B8883">
        <v>10</v>
      </c>
      <c r="C8883" s="2">
        <v>650</v>
      </c>
      <c r="D8883">
        <v>4</v>
      </c>
      <c r="E8883" s="2">
        <v>400</v>
      </c>
      <c r="F8883">
        <v>4</v>
      </c>
      <c r="G8883" s="2">
        <v>1600</v>
      </c>
      <c r="H8883" s="2">
        <v>1440</v>
      </c>
      <c r="J8883">
        <f t="shared" si="138"/>
        <v>0</v>
      </c>
    </row>
    <row r="8884" spans="1:10" x14ac:dyDescent="0.25">
      <c r="A8884" t="s">
        <v>6246</v>
      </c>
      <c r="C8884" s="2">
        <v>3150</v>
      </c>
      <c r="D8884">
        <v>1</v>
      </c>
      <c r="E8884" s="2">
        <v>3150</v>
      </c>
      <c r="F8884">
        <v>4</v>
      </c>
      <c r="G8884" s="2">
        <v>3150</v>
      </c>
      <c r="H8884" s="2">
        <v>3150</v>
      </c>
      <c r="J8884">
        <f t="shared" si="138"/>
        <v>0</v>
      </c>
    </row>
    <row r="8885" spans="1:10" x14ac:dyDescent="0.25">
      <c r="A8885" t="s">
        <v>6114</v>
      </c>
      <c r="C8885" s="2">
        <v>650</v>
      </c>
      <c r="D8885">
        <v>1</v>
      </c>
      <c r="E8885" s="2">
        <v>650</v>
      </c>
      <c r="F8885">
        <v>4</v>
      </c>
      <c r="G8885" s="2">
        <v>650</v>
      </c>
      <c r="H8885" s="2">
        <v>650</v>
      </c>
      <c r="J8885">
        <f t="shared" si="138"/>
        <v>0</v>
      </c>
    </row>
    <row r="8886" spans="1:10" x14ac:dyDescent="0.25">
      <c r="A8886" t="s">
        <v>6806</v>
      </c>
      <c r="B8886">
        <v>100</v>
      </c>
      <c r="C8886" s="2">
        <v>5000</v>
      </c>
      <c r="D8886">
        <v>2</v>
      </c>
      <c r="E8886" s="2">
        <v>5050</v>
      </c>
      <c r="F8886">
        <v>4</v>
      </c>
      <c r="G8886" s="2">
        <v>10100</v>
      </c>
      <c r="H8886" s="2">
        <v>0</v>
      </c>
      <c r="J8886">
        <f t="shared" si="138"/>
        <v>0</v>
      </c>
    </row>
    <row r="8887" spans="1:10" x14ac:dyDescent="0.25">
      <c r="A8887" t="s">
        <v>6029</v>
      </c>
      <c r="C8887" s="2">
        <v>213</v>
      </c>
      <c r="D8887">
        <v>1</v>
      </c>
      <c r="E8887" s="2">
        <v>213</v>
      </c>
      <c r="F8887">
        <v>4</v>
      </c>
      <c r="G8887" s="2">
        <v>213</v>
      </c>
      <c r="H8887" s="2">
        <v>213</v>
      </c>
      <c r="J8887">
        <f t="shared" si="138"/>
        <v>0</v>
      </c>
    </row>
    <row r="8888" spans="1:10" x14ac:dyDescent="0.25">
      <c r="A8888" t="s">
        <v>5939</v>
      </c>
      <c r="C8888" s="2">
        <v>670</v>
      </c>
      <c r="D8888">
        <v>1</v>
      </c>
      <c r="E8888" s="2">
        <v>670</v>
      </c>
      <c r="F8888">
        <v>4</v>
      </c>
      <c r="G8888" s="2">
        <v>670</v>
      </c>
      <c r="H8888" s="2">
        <v>670</v>
      </c>
      <c r="J8888">
        <f t="shared" si="138"/>
        <v>0</v>
      </c>
    </row>
    <row r="8889" spans="1:10" x14ac:dyDescent="0.25">
      <c r="A8889" t="s">
        <v>4690</v>
      </c>
      <c r="C8889" s="2">
        <v>670</v>
      </c>
      <c r="D8889">
        <v>1</v>
      </c>
      <c r="E8889" s="2">
        <v>670</v>
      </c>
      <c r="F8889">
        <v>4</v>
      </c>
      <c r="G8889" s="2">
        <v>670</v>
      </c>
      <c r="H8889" s="2">
        <v>670</v>
      </c>
      <c r="J8889">
        <f t="shared" si="138"/>
        <v>0</v>
      </c>
    </row>
    <row r="8890" spans="1:10" x14ac:dyDescent="0.25">
      <c r="A8890" t="s">
        <v>6041</v>
      </c>
      <c r="C8890" s="2">
        <v>695</v>
      </c>
      <c r="D8890">
        <v>1</v>
      </c>
      <c r="E8890" s="2">
        <v>695</v>
      </c>
      <c r="F8890">
        <v>4</v>
      </c>
      <c r="G8890" s="2">
        <v>695</v>
      </c>
      <c r="H8890" s="2">
        <v>695</v>
      </c>
      <c r="J8890">
        <f t="shared" si="138"/>
        <v>0</v>
      </c>
    </row>
    <row r="8891" spans="1:10" x14ac:dyDescent="0.25">
      <c r="A8891" t="s">
        <v>4754</v>
      </c>
      <c r="C8891" s="2">
        <v>695</v>
      </c>
      <c r="D8891">
        <v>1</v>
      </c>
      <c r="E8891" s="2">
        <v>695</v>
      </c>
      <c r="F8891">
        <v>4</v>
      </c>
      <c r="G8891" s="2">
        <v>695</v>
      </c>
      <c r="H8891" s="2">
        <v>695</v>
      </c>
      <c r="J8891">
        <f t="shared" si="138"/>
        <v>0</v>
      </c>
    </row>
    <row r="8892" spans="1:10" x14ac:dyDescent="0.25">
      <c r="A8892" t="s">
        <v>6113</v>
      </c>
      <c r="C8892" s="2">
        <v>3150</v>
      </c>
      <c r="D8892">
        <v>1</v>
      </c>
      <c r="E8892" s="2">
        <v>3150</v>
      </c>
      <c r="F8892">
        <v>4</v>
      </c>
      <c r="G8892" s="2">
        <v>3150</v>
      </c>
      <c r="H8892" s="2">
        <v>3150</v>
      </c>
      <c r="J8892">
        <f t="shared" si="138"/>
        <v>0</v>
      </c>
    </row>
    <row r="8893" spans="1:10" x14ac:dyDescent="0.25">
      <c r="A8893" t="s">
        <v>5755</v>
      </c>
      <c r="C8893" s="2">
        <v>3150</v>
      </c>
      <c r="D8893">
        <v>1</v>
      </c>
      <c r="E8893" s="2">
        <v>3150</v>
      </c>
      <c r="F8893">
        <v>4</v>
      </c>
      <c r="G8893" s="2">
        <v>3150</v>
      </c>
      <c r="H8893" s="2">
        <v>3150</v>
      </c>
      <c r="J8893">
        <f t="shared" si="138"/>
        <v>0</v>
      </c>
    </row>
    <row r="8894" spans="1:10" x14ac:dyDescent="0.25">
      <c r="A8894" t="s">
        <v>6119</v>
      </c>
      <c r="C8894" s="2">
        <v>3245</v>
      </c>
      <c r="D8894">
        <v>1</v>
      </c>
      <c r="E8894" s="2">
        <v>2835</v>
      </c>
      <c r="F8894">
        <v>4</v>
      </c>
      <c r="G8894" s="2">
        <v>2835</v>
      </c>
      <c r="H8894" s="2">
        <v>2835</v>
      </c>
      <c r="J8894">
        <f t="shared" si="138"/>
        <v>0</v>
      </c>
    </row>
    <row r="8895" spans="1:10" x14ac:dyDescent="0.25">
      <c r="A8895" t="s">
        <v>4691</v>
      </c>
      <c r="C8895" s="2">
        <v>3245</v>
      </c>
      <c r="D8895">
        <v>1</v>
      </c>
      <c r="E8895" s="2">
        <v>3245</v>
      </c>
      <c r="F8895">
        <v>4</v>
      </c>
      <c r="G8895" s="2">
        <v>3245</v>
      </c>
      <c r="H8895" s="2">
        <v>3245</v>
      </c>
      <c r="J8895">
        <f t="shared" si="138"/>
        <v>0</v>
      </c>
    </row>
    <row r="8896" spans="1:10" x14ac:dyDescent="0.25">
      <c r="A8896" t="s">
        <v>6074</v>
      </c>
      <c r="C8896" s="2">
        <v>3245</v>
      </c>
      <c r="D8896">
        <v>1</v>
      </c>
      <c r="E8896" s="2">
        <v>3245</v>
      </c>
      <c r="F8896">
        <v>4</v>
      </c>
      <c r="G8896" s="2">
        <v>3245</v>
      </c>
      <c r="H8896" s="2">
        <v>3245</v>
      </c>
      <c r="J8896">
        <f t="shared" si="138"/>
        <v>0</v>
      </c>
    </row>
    <row r="8897" spans="1:10" x14ac:dyDescent="0.25">
      <c r="A8897" t="s">
        <v>3310</v>
      </c>
      <c r="C8897" s="2">
        <v>3350</v>
      </c>
      <c r="D8897">
        <v>1</v>
      </c>
      <c r="E8897" s="2">
        <v>3350</v>
      </c>
      <c r="F8897">
        <v>4</v>
      </c>
      <c r="G8897" s="2">
        <v>3350</v>
      </c>
      <c r="H8897" s="2">
        <v>3350</v>
      </c>
      <c r="J8897">
        <f t="shared" si="138"/>
        <v>0</v>
      </c>
    </row>
    <row r="8898" spans="1:10" x14ac:dyDescent="0.25">
      <c r="A8898" t="s">
        <v>4648</v>
      </c>
      <c r="C8898" s="2">
        <v>4450</v>
      </c>
      <c r="D8898">
        <v>1</v>
      </c>
      <c r="E8898" s="2">
        <v>4450</v>
      </c>
      <c r="F8898">
        <v>4</v>
      </c>
      <c r="G8898" s="2">
        <v>4450</v>
      </c>
      <c r="H8898" s="2">
        <v>4450</v>
      </c>
      <c r="J8898">
        <f t="shared" si="138"/>
        <v>0</v>
      </c>
    </row>
    <row r="8899" spans="1:10" x14ac:dyDescent="0.25">
      <c r="A8899" t="s">
        <v>4740</v>
      </c>
      <c r="C8899" s="2">
        <v>4450</v>
      </c>
      <c r="D8899">
        <v>1</v>
      </c>
      <c r="E8899" s="2">
        <v>4450</v>
      </c>
      <c r="F8899">
        <v>4</v>
      </c>
      <c r="G8899" s="2">
        <v>4450</v>
      </c>
      <c r="H8899" s="2">
        <v>4450</v>
      </c>
      <c r="J8899">
        <f t="shared" ref="J8899:J8962" si="139">IF(I8899=0,0,H8899)</f>
        <v>0</v>
      </c>
    </row>
    <row r="8900" spans="1:10" x14ac:dyDescent="0.25">
      <c r="A8900" t="s">
        <v>4595</v>
      </c>
      <c r="C8900" s="2">
        <v>4450</v>
      </c>
      <c r="D8900">
        <v>1</v>
      </c>
      <c r="E8900" s="2">
        <v>4450</v>
      </c>
      <c r="F8900">
        <v>4</v>
      </c>
      <c r="G8900" s="2">
        <v>4450</v>
      </c>
      <c r="H8900" s="2">
        <v>4450</v>
      </c>
      <c r="J8900">
        <f t="shared" si="139"/>
        <v>0</v>
      </c>
    </row>
    <row r="8901" spans="1:10" x14ac:dyDescent="0.25">
      <c r="A8901" t="s">
        <v>4619</v>
      </c>
      <c r="C8901" s="2">
        <v>4995</v>
      </c>
      <c r="D8901">
        <v>1</v>
      </c>
      <c r="E8901" s="2">
        <v>4995</v>
      </c>
      <c r="F8901">
        <v>4</v>
      </c>
      <c r="G8901" s="2">
        <v>4995</v>
      </c>
      <c r="H8901" s="2">
        <v>4995</v>
      </c>
      <c r="J8901">
        <f t="shared" si="139"/>
        <v>0</v>
      </c>
    </row>
    <row r="8902" spans="1:10" x14ac:dyDescent="0.25">
      <c r="A8902" t="s">
        <v>3352</v>
      </c>
      <c r="C8902" s="2">
        <v>4995</v>
      </c>
      <c r="D8902">
        <v>1</v>
      </c>
      <c r="E8902" s="2">
        <v>4995</v>
      </c>
      <c r="F8902">
        <v>4</v>
      </c>
      <c r="G8902" s="2">
        <v>4995</v>
      </c>
      <c r="H8902" s="2">
        <v>4995</v>
      </c>
      <c r="J8902">
        <f t="shared" si="139"/>
        <v>0</v>
      </c>
    </row>
    <row r="8903" spans="1:10" x14ac:dyDescent="0.25">
      <c r="A8903" t="s">
        <v>5839</v>
      </c>
      <c r="C8903" s="2">
        <v>4995</v>
      </c>
      <c r="D8903">
        <v>1</v>
      </c>
      <c r="E8903" s="2">
        <v>4995</v>
      </c>
      <c r="F8903">
        <v>4</v>
      </c>
      <c r="G8903" s="2">
        <v>4995</v>
      </c>
      <c r="H8903" s="2">
        <v>4995</v>
      </c>
      <c r="J8903">
        <f t="shared" si="139"/>
        <v>0</v>
      </c>
    </row>
    <row r="8904" spans="1:10" x14ac:dyDescent="0.25">
      <c r="A8904" t="s">
        <v>4527</v>
      </c>
      <c r="C8904" s="2">
        <v>5495</v>
      </c>
      <c r="D8904">
        <v>1</v>
      </c>
      <c r="E8904" s="2">
        <v>5495</v>
      </c>
      <c r="F8904">
        <v>4</v>
      </c>
      <c r="G8904" s="2">
        <v>5495</v>
      </c>
      <c r="H8904" s="2">
        <v>5495</v>
      </c>
      <c r="J8904">
        <f t="shared" si="139"/>
        <v>0</v>
      </c>
    </row>
    <row r="8905" spans="1:10" x14ac:dyDescent="0.25">
      <c r="A8905" t="s">
        <v>6060</v>
      </c>
      <c r="B8905">
        <v>10</v>
      </c>
      <c r="C8905" s="2">
        <v>670</v>
      </c>
      <c r="D8905">
        <v>1</v>
      </c>
      <c r="E8905" s="2">
        <v>670</v>
      </c>
      <c r="F8905">
        <v>4</v>
      </c>
      <c r="G8905" s="2">
        <v>670</v>
      </c>
      <c r="H8905" s="2">
        <v>603</v>
      </c>
      <c r="J8905">
        <f t="shared" si="139"/>
        <v>0</v>
      </c>
    </row>
    <row r="8906" spans="1:10" x14ac:dyDescent="0.25">
      <c r="A8906" t="s">
        <v>5709</v>
      </c>
      <c r="B8906">
        <v>10</v>
      </c>
      <c r="C8906" s="2">
        <v>4995</v>
      </c>
      <c r="D8906">
        <v>1</v>
      </c>
      <c r="E8906" s="2">
        <v>4995</v>
      </c>
      <c r="F8906">
        <v>4</v>
      </c>
      <c r="G8906" s="2">
        <v>4995</v>
      </c>
      <c r="H8906" s="2">
        <v>4495.5</v>
      </c>
      <c r="J8906">
        <f t="shared" si="139"/>
        <v>0</v>
      </c>
    </row>
    <row r="8907" spans="1:10" x14ac:dyDescent="0.25">
      <c r="A8907" t="s">
        <v>5708</v>
      </c>
      <c r="B8907">
        <v>10</v>
      </c>
      <c r="C8907" s="2">
        <v>4995</v>
      </c>
      <c r="D8907">
        <v>1</v>
      </c>
      <c r="E8907" s="2">
        <v>4995</v>
      </c>
      <c r="F8907">
        <v>4</v>
      </c>
      <c r="G8907" s="2">
        <v>4995</v>
      </c>
      <c r="H8907" s="2">
        <v>4495.5</v>
      </c>
      <c r="J8907">
        <f t="shared" si="139"/>
        <v>0</v>
      </c>
    </row>
    <row r="8908" spans="1:10" x14ac:dyDescent="0.25">
      <c r="A8908" t="s">
        <v>6061</v>
      </c>
      <c r="B8908">
        <v>11.2</v>
      </c>
      <c r="C8908" s="2">
        <v>670</v>
      </c>
      <c r="D8908">
        <v>1</v>
      </c>
      <c r="E8908" s="2">
        <v>670</v>
      </c>
      <c r="F8908">
        <v>4</v>
      </c>
      <c r="G8908" s="2">
        <v>670</v>
      </c>
      <c r="H8908" s="2">
        <v>594.96</v>
      </c>
      <c r="J8908">
        <f t="shared" si="139"/>
        <v>0</v>
      </c>
    </row>
    <row r="8909" spans="1:10" x14ac:dyDescent="0.25">
      <c r="A8909" t="s">
        <v>5710</v>
      </c>
      <c r="B8909">
        <v>25</v>
      </c>
      <c r="C8909" s="2">
        <v>4995</v>
      </c>
      <c r="D8909">
        <v>1</v>
      </c>
      <c r="E8909" s="2">
        <v>4995</v>
      </c>
      <c r="F8909">
        <v>4</v>
      </c>
      <c r="G8909" s="2">
        <v>4995</v>
      </c>
      <c r="H8909" s="2">
        <v>3746.25</v>
      </c>
      <c r="J8909">
        <f t="shared" si="139"/>
        <v>0</v>
      </c>
    </row>
    <row r="8910" spans="1:10" x14ac:dyDescent="0.25">
      <c r="A8910" t="s">
        <v>6686</v>
      </c>
      <c r="B8910">
        <v>25</v>
      </c>
      <c r="C8910" s="2">
        <v>5000</v>
      </c>
      <c r="D8910">
        <v>1</v>
      </c>
      <c r="E8910" s="2">
        <v>5000</v>
      </c>
      <c r="F8910">
        <v>4</v>
      </c>
      <c r="G8910" s="2">
        <v>5000</v>
      </c>
      <c r="H8910" s="2">
        <v>3750</v>
      </c>
      <c r="J8910">
        <f t="shared" si="139"/>
        <v>0</v>
      </c>
    </row>
    <row r="8911" spans="1:10" x14ac:dyDescent="0.25">
      <c r="A8911" t="s">
        <v>4593</v>
      </c>
      <c r="B8911">
        <v>25</v>
      </c>
      <c r="C8911" s="2">
        <v>5000</v>
      </c>
      <c r="D8911">
        <v>1</v>
      </c>
      <c r="E8911" s="2">
        <v>5000</v>
      </c>
      <c r="F8911">
        <v>4</v>
      </c>
      <c r="G8911" s="2">
        <v>5000</v>
      </c>
      <c r="H8911" s="2">
        <v>3750</v>
      </c>
      <c r="J8911">
        <f t="shared" si="139"/>
        <v>0</v>
      </c>
    </row>
    <row r="8912" spans="1:10" x14ac:dyDescent="0.25">
      <c r="A8912" t="s">
        <v>4134</v>
      </c>
      <c r="B8912">
        <v>100</v>
      </c>
      <c r="C8912" s="2">
        <v>5000</v>
      </c>
      <c r="D8912">
        <v>1</v>
      </c>
      <c r="E8912" s="2">
        <v>7500</v>
      </c>
      <c r="F8912">
        <v>4</v>
      </c>
      <c r="G8912" s="2">
        <v>7500</v>
      </c>
      <c r="H8912" s="2">
        <v>0</v>
      </c>
      <c r="J8912">
        <f t="shared" si="139"/>
        <v>0</v>
      </c>
    </row>
    <row r="8913" spans="1:10" x14ac:dyDescent="0.25">
      <c r="A8913" t="s">
        <v>5658</v>
      </c>
      <c r="C8913" s="2">
        <v>725</v>
      </c>
      <c r="D8913">
        <v>2</v>
      </c>
      <c r="E8913" s="2">
        <v>625.5</v>
      </c>
      <c r="F8913">
        <v>4</v>
      </c>
      <c r="G8913" s="2">
        <v>1251</v>
      </c>
      <c r="H8913" s="2">
        <v>1251</v>
      </c>
      <c r="J8913">
        <f t="shared" si="139"/>
        <v>0</v>
      </c>
    </row>
    <row r="8914" spans="1:10" x14ac:dyDescent="0.25">
      <c r="A8914" t="s">
        <v>5655</v>
      </c>
      <c r="C8914" s="2">
        <v>3795</v>
      </c>
      <c r="D8914">
        <v>2</v>
      </c>
      <c r="E8914" s="2">
        <v>3795</v>
      </c>
      <c r="F8914">
        <v>4</v>
      </c>
      <c r="G8914" s="2">
        <v>7590</v>
      </c>
      <c r="H8914" s="2">
        <v>7590</v>
      </c>
      <c r="J8914">
        <f t="shared" si="139"/>
        <v>0</v>
      </c>
    </row>
    <row r="8915" spans="1:10" x14ac:dyDescent="0.25">
      <c r="A8915" t="s">
        <v>5417</v>
      </c>
      <c r="C8915" s="2">
        <v>670</v>
      </c>
      <c r="D8915">
        <v>1</v>
      </c>
      <c r="E8915" s="2">
        <v>670</v>
      </c>
      <c r="F8915">
        <v>4</v>
      </c>
      <c r="G8915" s="2">
        <v>670</v>
      </c>
      <c r="H8915" s="2">
        <v>670</v>
      </c>
      <c r="J8915">
        <f t="shared" si="139"/>
        <v>0</v>
      </c>
    </row>
    <row r="8916" spans="1:10" x14ac:dyDescent="0.25">
      <c r="A8916" t="s">
        <v>6724</v>
      </c>
      <c r="C8916" s="2">
        <v>695</v>
      </c>
      <c r="D8916">
        <v>1</v>
      </c>
      <c r="E8916" s="2">
        <v>695</v>
      </c>
      <c r="F8916">
        <v>4</v>
      </c>
      <c r="G8916" s="2">
        <v>695</v>
      </c>
      <c r="H8916" s="2">
        <v>695</v>
      </c>
      <c r="J8916">
        <f t="shared" si="139"/>
        <v>0</v>
      </c>
    </row>
    <row r="8917" spans="1:10" x14ac:dyDescent="0.25">
      <c r="A8917" t="s">
        <v>3774</v>
      </c>
      <c r="C8917" s="2">
        <v>695</v>
      </c>
      <c r="D8917">
        <v>1</v>
      </c>
      <c r="E8917" s="2">
        <v>695</v>
      </c>
      <c r="F8917">
        <v>4</v>
      </c>
      <c r="G8917" s="2">
        <v>695</v>
      </c>
      <c r="H8917" s="2">
        <v>695</v>
      </c>
      <c r="J8917">
        <f t="shared" si="139"/>
        <v>0</v>
      </c>
    </row>
    <row r="8918" spans="1:10" x14ac:dyDescent="0.25">
      <c r="A8918" t="s">
        <v>5712</v>
      </c>
      <c r="C8918" s="2">
        <v>2950</v>
      </c>
      <c r="D8918">
        <v>1</v>
      </c>
      <c r="E8918" s="2">
        <v>2200</v>
      </c>
      <c r="F8918">
        <v>4</v>
      </c>
      <c r="G8918" s="2">
        <v>2200</v>
      </c>
      <c r="H8918" s="2">
        <v>2200</v>
      </c>
      <c r="J8918">
        <f t="shared" si="139"/>
        <v>0</v>
      </c>
    </row>
    <row r="8919" spans="1:10" x14ac:dyDescent="0.25">
      <c r="A8919" t="s">
        <v>2784</v>
      </c>
      <c r="C8919" s="2">
        <v>2950</v>
      </c>
      <c r="D8919">
        <v>1</v>
      </c>
      <c r="E8919" s="2">
        <v>2950</v>
      </c>
      <c r="F8919">
        <v>4</v>
      </c>
      <c r="G8919" s="2">
        <v>2950</v>
      </c>
      <c r="H8919" s="2">
        <v>2950</v>
      </c>
      <c r="J8919">
        <f t="shared" si="139"/>
        <v>0</v>
      </c>
    </row>
    <row r="8920" spans="1:10" x14ac:dyDescent="0.25">
      <c r="A8920" t="s">
        <v>5299</v>
      </c>
      <c r="C8920" s="2">
        <v>2950</v>
      </c>
      <c r="D8920">
        <v>1</v>
      </c>
      <c r="E8920" s="2">
        <v>2950</v>
      </c>
      <c r="F8920">
        <v>4</v>
      </c>
      <c r="G8920" s="2">
        <v>2950</v>
      </c>
      <c r="H8920" s="2">
        <v>2950</v>
      </c>
      <c r="J8920">
        <f t="shared" si="139"/>
        <v>0</v>
      </c>
    </row>
    <row r="8921" spans="1:10" x14ac:dyDescent="0.25">
      <c r="A8921" t="s">
        <v>3837</v>
      </c>
      <c r="C8921" s="2">
        <v>2950</v>
      </c>
      <c r="D8921">
        <v>1</v>
      </c>
      <c r="E8921" s="2">
        <v>2950</v>
      </c>
      <c r="F8921">
        <v>4</v>
      </c>
      <c r="G8921" s="2">
        <v>2950</v>
      </c>
      <c r="H8921" s="2">
        <v>2950</v>
      </c>
      <c r="J8921">
        <f t="shared" si="139"/>
        <v>0</v>
      </c>
    </row>
    <row r="8922" spans="1:10" x14ac:dyDescent="0.25">
      <c r="A8922" t="s">
        <v>6819</v>
      </c>
      <c r="C8922" s="2">
        <v>3150</v>
      </c>
      <c r="D8922">
        <v>1</v>
      </c>
      <c r="E8922" s="2">
        <v>3150</v>
      </c>
      <c r="F8922">
        <v>4</v>
      </c>
      <c r="G8922" s="2">
        <v>3150</v>
      </c>
      <c r="H8922" s="2">
        <v>3150</v>
      </c>
      <c r="J8922">
        <f t="shared" si="139"/>
        <v>0</v>
      </c>
    </row>
    <row r="8923" spans="1:10" x14ac:dyDescent="0.25">
      <c r="A8923" t="s">
        <v>4615</v>
      </c>
      <c r="C8923" s="2">
        <v>3150</v>
      </c>
      <c r="D8923">
        <v>1</v>
      </c>
      <c r="E8923" s="2">
        <v>3150</v>
      </c>
      <c r="F8923">
        <v>4</v>
      </c>
      <c r="G8923" s="2">
        <v>3150</v>
      </c>
      <c r="H8923" s="2">
        <v>3150</v>
      </c>
      <c r="J8923">
        <f t="shared" si="139"/>
        <v>0</v>
      </c>
    </row>
    <row r="8924" spans="1:10" x14ac:dyDescent="0.25">
      <c r="A8924" t="s">
        <v>4516</v>
      </c>
      <c r="C8924" s="2">
        <v>3150</v>
      </c>
      <c r="D8924">
        <v>1</v>
      </c>
      <c r="E8924" s="2">
        <v>3150</v>
      </c>
      <c r="F8924">
        <v>4</v>
      </c>
      <c r="G8924" s="2">
        <v>3150</v>
      </c>
      <c r="H8924" s="2">
        <v>3150</v>
      </c>
      <c r="J8924">
        <f t="shared" si="139"/>
        <v>0</v>
      </c>
    </row>
    <row r="8925" spans="1:10" x14ac:dyDescent="0.25">
      <c r="A8925" t="s">
        <v>5357</v>
      </c>
      <c r="C8925" s="2">
        <v>3150</v>
      </c>
      <c r="D8925">
        <v>1</v>
      </c>
      <c r="E8925" s="2">
        <v>3150</v>
      </c>
      <c r="F8925">
        <v>4</v>
      </c>
      <c r="G8925" s="2">
        <v>3150</v>
      </c>
      <c r="H8925" s="2">
        <v>3150</v>
      </c>
      <c r="J8925">
        <f t="shared" si="139"/>
        <v>0</v>
      </c>
    </row>
    <row r="8926" spans="1:10" x14ac:dyDescent="0.25">
      <c r="A8926" t="s">
        <v>5312</v>
      </c>
      <c r="C8926" s="2">
        <v>3150</v>
      </c>
      <c r="D8926">
        <v>1</v>
      </c>
      <c r="E8926" s="2">
        <v>3150</v>
      </c>
      <c r="F8926">
        <v>4</v>
      </c>
      <c r="G8926" s="2">
        <v>3150</v>
      </c>
      <c r="H8926" s="2">
        <v>3150</v>
      </c>
      <c r="J8926">
        <f t="shared" si="139"/>
        <v>0</v>
      </c>
    </row>
    <row r="8927" spans="1:10" x14ac:dyDescent="0.25">
      <c r="A8927" t="s">
        <v>3896</v>
      </c>
      <c r="C8927" s="2">
        <v>3150</v>
      </c>
      <c r="D8927">
        <v>1</v>
      </c>
      <c r="E8927" s="2">
        <v>3150</v>
      </c>
      <c r="F8927">
        <v>4</v>
      </c>
      <c r="G8927" s="2">
        <v>3150</v>
      </c>
      <c r="H8927" s="2">
        <v>3150</v>
      </c>
      <c r="J8927">
        <f t="shared" si="139"/>
        <v>0</v>
      </c>
    </row>
    <row r="8928" spans="1:10" x14ac:dyDescent="0.25">
      <c r="A8928" t="s">
        <v>4735</v>
      </c>
      <c r="C8928" s="2">
        <v>3150</v>
      </c>
      <c r="D8928">
        <v>1</v>
      </c>
      <c r="E8928" s="2">
        <v>3150</v>
      </c>
      <c r="F8928">
        <v>4</v>
      </c>
      <c r="G8928" s="2">
        <v>3150</v>
      </c>
      <c r="H8928" s="2">
        <v>3150</v>
      </c>
      <c r="J8928">
        <f t="shared" si="139"/>
        <v>0</v>
      </c>
    </row>
    <row r="8929" spans="1:10" x14ac:dyDescent="0.25">
      <c r="A8929" t="s">
        <v>5396</v>
      </c>
      <c r="C8929" s="2">
        <v>3150</v>
      </c>
      <c r="D8929">
        <v>1</v>
      </c>
      <c r="E8929" s="2">
        <v>3150</v>
      </c>
      <c r="F8929">
        <v>4</v>
      </c>
      <c r="G8929" s="2">
        <v>3150</v>
      </c>
      <c r="H8929" s="2">
        <v>3150</v>
      </c>
      <c r="J8929">
        <f t="shared" si="139"/>
        <v>0</v>
      </c>
    </row>
    <row r="8930" spans="1:10" x14ac:dyDescent="0.25">
      <c r="A8930" t="s">
        <v>4546</v>
      </c>
      <c r="C8930" s="2">
        <v>3150</v>
      </c>
      <c r="D8930">
        <v>1</v>
      </c>
      <c r="E8930" s="2">
        <v>3150</v>
      </c>
      <c r="F8930">
        <v>4</v>
      </c>
      <c r="G8930" s="2">
        <v>3150</v>
      </c>
      <c r="H8930" s="2">
        <v>3150</v>
      </c>
      <c r="J8930">
        <f t="shared" si="139"/>
        <v>0</v>
      </c>
    </row>
    <row r="8931" spans="1:10" x14ac:dyDescent="0.25">
      <c r="A8931" t="s">
        <v>3820</v>
      </c>
      <c r="C8931" s="2">
        <v>3150</v>
      </c>
      <c r="D8931">
        <v>1</v>
      </c>
      <c r="E8931" s="2">
        <v>3150</v>
      </c>
      <c r="F8931">
        <v>4</v>
      </c>
      <c r="G8931" s="2">
        <v>3150</v>
      </c>
      <c r="H8931" s="2">
        <v>3150</v>
      </c>
      <c r="J8931">
        <f t="shared" si="139"/>
        <v>0</v>
      </c>
    </row>
    <row r="8932" spans="1:10" x14ac:dyDescent="0.25">
      <c r="A8932" t="s">
        <v>5401</v>
      </c>
      <c r="C8932" s="2">
        <v>3150</v>
      </c>
      <c r="D8932">
        <v>1</v>
      </c>
      <c r="E8932" s="2">
        <v>3150</v>
      </c>
      <c r="F8932">
        <v>4</v>
      </c>
      <c r="G8932" s="2">
        <v>3150</v>
      </c>
      <c r="H8932" s="2">
        <v>3150</v>
      </c>
      <c r="J8932">
        <f t="shared" si="139"/>
        <v>0</v>
      </c>
    </row>
    <row r="8933" spans="1:10" x14ac:dyDescent="0.25">
      <c r="A8933" t="s">
        <v>6810</v>
      </c>
      <c r="C8933" s="2">
        <v>3150</v>
      </c>
      <c r="D8933">
        <v>1</v>
      </c>
      <c r="E8933" s="2">
        <v>3150</v>
      </c>
      <c r="F8933">
        <v>4</v>
      </c>
      <c r="G8933" s="2">
        <v>3150</v>
      </c>
      <c r="H8933" s="2">
        <v>3150</v>
      </c>
      <c r="J8933">
        <f t="shared" si="139"/>
        <v>0</v>
      </c>
    </row>
    <row r="8934" spans="1:10" x14ac:dyDescent="0.25">
      <c r="A8934" t="s">
        <v>4731</v>
      </c>
      <c r="C8934" s="2">
        <v>3150</v>
      </c>
      <c r="D8934">
        <v>1</v>
      </c>
      <c r="E8934" s="2">
        <v>3150</v>
      </c>
      <c r="F8934">
        <v>4</v>
      </c>
      <c r="G8934" s="2">
        <v>3150</v>
      </c>
      <c r="H8934" s="2">
        <v>3150</v>
      </c>
      <c r="J8934">
        <f t="shared" si="139"/>
        <v>0</v>
      </c>
    </row>
    <row r="8935" spans="1:10" x14ac:dyDescent="0.25">
      <c r="A8935" t="s">
        <v>4576</v>
      </c>
      <c r="C8935" s="2">
        <v>3245</v>
      </c>
      <c r="D8935">
        <v>1</v>
      </c>
      <c r="E8935" s="2">
        <v>3245</v>
      </c>
      <c r="F8935">
        <v>4</v>
      </c>
      <c r="G8935" s="2">
        <v>3245</v>
      </c>
      <c r="H8935" s="2">
        <v>3245</v>
      </c>
      <c r="J8935">
        <f t="shared" si="139"/>
        <v>0</v>
      </c>
    </row>
    <row r="8936" spans="1:10" x14ac:dyDescent="0.25">
      <c r="A8936" t="s">
        <v>5707</v>
      </c>
      <c r="C8936" s="2">
        <v>3245</v>
      </c>
      <c r="D8936">
        <v>1</v>
      </c>
      <c r="E8936" s="2">
        <v>3245</v>
      </c>
      <c r="F8936">
        <v>4</v>
      </c>
      <c r="G8936" s="2">
        <v>3245</v>
      </c>
      <c r="H8936" s="2">
        <v>3245</v>
      </c>
      <c r="J8936">
        <f t="shared" si="139"/>
        <v>0</v>
      </c>
    </row>
    <row r="8937" spans="1:10" x14ac:dyDescent="0.25">
      <c r="A8937" t="s">
        <v>5368</v>
      </c>
      <c r="C8937" s="2">
        <v>3245</v>
      </c>
      <c r="D8937">
        <v>1</v>
      </c>
      <c r="E8937" s="2">
        <v>3245</v>
      </c>
      <c r="F8937">
        <v>4</v>
      </c>
      <c r="G8937" s="2">
        <v>3245</v>
      </c>
      <c r="H8937" s="2">
        <v>3245</v>
      </c>
      <c r="J8937">
        <f t="shared" si="139"/>
        <v>0</v>
      </c>
    </row>
    <row r="8938" spans="1:10" x14ac:dyDescent="0.25">
      <c r="A8938" t="s">
        <v>6801</v>
      </c>
      <c r="C8938" s="2">
        <v>3245</v>
      </c>
      <c r="D8938">
        <v>1</v>
      </c>
      <c r="E8938" s="2">
        <v>3245</v>
      </c>
      <c r="F8938">
        <v>4</v>
      </c>
      <c r="G8938" s="2">
        <v>3245</v>
      </c>
      <c r="H8938" s="2">
        <v>3245</v>
      </c>
      <c r="J8938">
        <f t="shared" si="139"/>
        <v>0</v>
      </c>
    </row>
    <row r="8939" spans="1:10" x14ac:dyDescent="0.25">
      <c r="A8939" t="s">
        <v>6233</v>
      </c>
      <c r="C8939" s="2">
        <v>3245</v>
      </c>
      <c r="D8939">
        <v>1</v>
      </c>
      <c r="E8939" s="2">
        <v>3245</v>
      </c>
      <c r="F8939">
        <v>4</v>
      </c>
      <c r="G8939" s="2">
        <v>3245</v>
      </c>
      <c r="H8939" s="2">
        <v>3245</v>
      </c>
      <c r="J8939">
        <f t="shared" si="139"/>
        <v>0</v>
      </c>
    </row>
    <row r="8940" spans="1:10" x14ac:dyDescent="0.25">
      <c r="A8940" t="s">
        <v>5829</v>
      </c>
      <c r="C8940" s="2">
        <v>3245</v>
      </c>
      <c r="D8940">
        <v>1</v>
      </c>
      <c r="E8940" s="2">
        <v>3245</v>
      </c>
      <c r="F8940">
        <v>4</v>
      </c>
      <c r="G8940" s="2">
        <v>3245</v>
      </c>
      <c r="H8940" s="2">
        <v>3245</v>
      </c>
      <c r="J8940">
        <f t="shared" si="139"/>
        <v>0</v>
      </c>
    </row>
    <row r="8941" spans="1:10" x14ac:dyDescent="0.25">
      <c r="A8941" t="s">
        <v>5239</v>
      </c>
      <c r="C8941" s="2">
        <v>3245</v>
      </c>
      <c r="D8941">
        <v>1</v>
      </c>
      <c r="E8941" s="2">
        <v>3245</v>
      </c>
      <c r="F8941">
        <v>4</v>
      </c>
      <c r="G8941" s="2">
        <v>3245</v>
      </c>
      <c r="H8941" s="2">
        <v>3245</v>
      </c>
      <c r="J8941">
        <f t="shared" si="139"/>
        <v>0</v>
      </c>
    </row>
    <row r="8942" spans="1:10" x14ac:dyDescent="0.25">
      <c r="A8942" t="s">
        <v>3305</v>
      </c>
      <c r="C8942" s="2">
        <v>3350</v>
      </c>
      <c r="D8942">
        <v>1</v>
      </c>
      <c r="E8942" s="2">
        <v>3350</v>
      </c>
      <c r="F8942">
        <v>4</v>
      </c>
      <c r="G8942" s="2">
        <v>3350</v>
      </c>
      <c r="H8942" s="2">
        <v>3350</v>
      </c>
      <c r="J8942">
        <f t="shared" si="139"/>
        <v>0</v>
      </c>
    </row>
    <row r="8943" spans="1:10" x14ac:dyDescent="0.25">
      <c r="A8943" t="s">
        <v>6798</v>
      </c>
      <c r="C8943" s="2">
        <v>4720</v>
      </c>
      <c r="D8943">
        <v>1</v>
      </c>
      <c r="E8943" s="2">
        <v>4720</v>
      </c>
      <c r="F8943">
        <v>4</v>
      </c>
      <c r="G8943" s="2">
        <v>4720</v>
      </c>
      <c r="H8943" s="2">
        <v>4720</v>
      </c>
      <c r="J8943">
        <f t="shared" si="139"/>
        <v>0</v>
      </c>
    </row>
    <row r="8944" spans="1:10" x14ac:dyDescent="0.25">
      <c r="A8944" t="s">
        <v>5313</v>
      </c>
      <c r="C8944" s="2">
        <v>4995</v>
      </c>
      <c r="D8944">
        <v>1</v>
      </c>
      <c r="E8944" s="2">
        <v>4995</v>
      </c>
      <c r="F8944">
        <v>4</v>
      </c>
      <c r="G8944" s="2">
        <v>4995</v>
      </c>
      <c r="H8944" s="2">
        <v>4995</v>
      </c>
      <c r="I8944" t="s">
        <v>5313</v>
      </c>
      <c r="J8944">
        <f t="shared" si="139"/>
        <v>4995</v>
      </c>
    </row>
    <row r="8945" spans="1:10" x14ac:dyDescent="0.25">
      <c r="A8945" t="s">
        <v>6726</v>
      </c>
      <c r="C8945" s="2">
        <v>4995</v>
      </c>
      <c r="D8945">
        <v>1</v>
      </c>
      <c r="E8945" s="2">
        <v>4995</v>
      </c>
      <c r="F8945">
        <v>4</v>
      </c>
      <c r="G8945" s="2">
        <v>4995</v>
      </c>
      <c r="H8945" s="2">
        <v>4995</v>
      </c>
      <c r="J8945">
        <f t="shared" si="139"/>
        <v>0</v>
      </c>
    </row>
    <row r="8946" spans="1:10" x14ac:dyDescent="0.25">
      <c r="A8946" t="s">
        <v>6201</v>
      </c>
      <c r="C8946" s="2">
        <v>4995</v>
      </c>
      <c r="D8946">
        <v>1</v>
      </c>
      <c r="E8946" s="2">
        <v>4995</v>
      </c>
      <c r="F8946">
        <v>4</v>
      </c>
      <c r="G8946" s="2">
        <v>4995</v>
      </c>
      <c r="H8946" s="2">
        <v>4995</v>
      </c>
      <c r="J8946">
        <f t="shared" si="139"/>
        <v>0</v>
      </c>
    </row>
    <row r="8947" spans="1:10" x14ac:dyDescent="0.25">
      <c r="A8947" t="s">
        <v>3366</v>
      </c>
      <c r="C8947" s="2">
        <v>4995</v>
      </c>
      <c r="D8947">
        <v>1</v>
      </c>
      <c r="E8947" s="2">
        <v>4995</v>
      </c>
      <c r="F8947">
        <v>4</v>
      </c>
      <c r="G8947" s="2">
        <v>4995</v>
      </c>
      <c r="H8947" s="2">
        <v>4995</v>
      </c>
      <c r="J8947">
        <f t="shared" si="139"/>
        <v>0</v>
      </c>
    </row>
    <row r="8948" spans="1:10" x14ac:dyDescent="0.25">
      <c r="A8948" t="s">
        <v>5353</v>
      </c>
      <c r="C8948" s="2">
        <v>4995</v>
      </c>
      <c r="D8948">
        <v>1</v>
      </c>
      <c r="E8948" s="2">
        <v>4995</v>
      </c>
      <c r="F8948">
        <v>4</v>
      </c>
      <c r="G8948" s="2">
        <v>4995</v>
      </c>
      <c r="H8948" s="2">
        <v>4995</v>
      </c>
      <c r="I8948" t="s">
        <v>5353</v>
      </c>
      <c r="J8948">
        <f t="shared" si="139"/>
        <v>4995</v>
      </c>
    </row>
    <row r="8949" spans="1:10" x14ac:dyDescent="0.25">
      <c r="A8949" t="s">
        <v>2819</v>
      </c>
      <c r="C8949" s="2">
        <v>4995</v>
      </c>
      <c r="D8949">
        <v>1</v>
      </c>
      <c r="E8949" s="2">
        <v>4995</v>
      </c>
      <c r="F8949">
        <v>4</v>
      </c>
      <c r="G8949" s="2">
        <v>4995</v>
      </c>
      <c r="H8949" s="2">
        <v>4995</v>
      </c>
      <c r="J8949">
        <f t="shared" si="139"/>
        <v>0</v>
      </c>
    </row>
    <row r="8950" spans="1:10" x14ac:dyDescent="0.25">
      <c r="A8950" t="s">
        <v>6870</v>
      </c>
      <c r="C8950" s="2">
        <v>4995</v>
      </c>
      <c r="D8950">
        <v>1</v>
      </c>
      <c r="E8950" s="2">
        <v>4995</v>
      </c>
      <c r="F8950">
        <v>4</v>
      </c>
      <c r="G8950" s="2">
        <v>4995</v>
      </c>
      <c r="H8950" s="2">
        <v>4995</v>
      </c>
      <c r="J8950">
        <f t="shared" si="139"/>
        <v>0</v>
      </c>
    </row>
    <row r="8951" spans="1:10" x14ac:dyDescent="0.25">
      <c r="A8951" t="s">
        <v>3770</v>
      </c>
      <c r="C8951" s="2">
        <v>5000</v>
      </c>
      <c r="D8951">
        <v>1</v>
      </c>
      <c r="E8951" s="2">
        <v>5000</v>
      </c>
      <c r="F8951">
        <v>4</v>
      </c>
      <c r="G8951" s="2">
        <v>5000</v>
      </c>
      <c r="H8951" s="2">
        <v>5000</v>
      </c>
      <c r="I8951" t="s">
        <v>3770</v>
      </c>
      <c r="J8951">
        <f t="shared" si="139"/>
        <v>5000</v>
      </c>
    </row>
    <row r="8952" spans="1:10" x14ac:dyDescent="0.25">
      <c r="A8952" t="s">
        <v>3885</v>
      </c>
      <c r="C8952" s="2">
        <v>5000</v>
      </c>
      <c r="D8952">
        <v>1</v>
      </c>
      <c r="E8952" s="2">
        <v>5000</v>
      </c>
      <c r="F8952">
        <v>4</v>
      </c>
      <c r="G8952" s="2">
        <v>5000</v>
      </c>
      <c r="H8952" s="2">
        <v>5000</v>
      </c>
      <c r="J8952">
        <f t="shared" si="139"/>
        <v>0</v>
      </c>
    </row>
    <row r="8953" spans="1:10" x14ac:dyDescent="0.25">
      <c r="A8953" t="s">
        <v>4591</v>
      </c>
      <c r="C8953" s="2">
        <v>5000</v>
      </c>
      <c r="D8953">
        <v>1</v>
      </c>
      <c r="E8953" s="2">
        <v>5000</v>
      </c>
      <c r="F8953">
        <v>4</v>
      </c>
      <c r="G8953" s="2">
        <v>5000</v>
      </c>
      <c r="H8953" s="2">
        <v>5000</v>
      </c>
      <c r="J8953">
        <f t="shared" si="139"/>
        <v>0</v>
      </c>
    </row>
    <row r="8954" spans="1:10" x14ac:dyDescent="0.25">
      <c r="A8954" t="s">
        <v>3306</v>
      </c>
      <c r="C8954" s="2">
        <v>5000</v>
      </c>
      <c r="D8954">
        <v>1</v>
      </c>
      <c r="E8954" s="2">
        <v>5000</v>
      </c>
      <c r="F8954">
        <v>4</v>
      </c>
      <c r="G8954" s="2">
        <v>5000</v>
      </c>
      <c r="H8954" s="2">
        <v>5000</v>
      </c>
      <c r="J8954">
        <f t="shared" si="139"/>
        <v>0</v>
      </c>
    </row>
    <row r="8955" spans="1:10" x14ac:dyDescent="0.25">
      <c r="A8955" t="s">
        <v>6869</v>
      </c>
      <c r="C8955" s="2">
        <v>5000</v>
      </c>
      <c r="D8955">
        <v>1</v>
      </c>
      <c r="E8955" s="2">
        <v>5000</v>
      </c>
      <c r="F8955">
        <v>4</v>
      </c>
      <c r="G8955" s="2">
        <v>5000</v>
      </c>
      <c r="H8955" s="2">
        <v>5000</v>
      </c>
      <c r="J8955">
        <f t="shared" si="139"/>
        <v>0</v>
      </c>
    </row>
    <row r="8956" spans="1:10" x14ac:dyDescent="0.25">
      <c r="A8956" t="s">
        <v>4640</v>
      </c>
      <c r="C8956" s="2">
        <v>5000</v>
      </c>
      <c r="D8956">
        <v>1</v>
      </c>
      <c r="E8956" s="2">
        <v>5000</v>
      </c>
      <c r="F8956">
        <v>4</v>
      </c>
      <c r="G8956" s="2">
        <v>5000</v>
      </c>
      <c r="H8956" s="2">
        <v>5000</v>
      </c>
      <c r="J8956">
        <f t="shared" si="139"/>
        <v>0</v>
      </c>
    </row>
    <row r="8957" spans="1:10" x14ac:dyDescent="0.25">
      <c r="A8957" t="s">
        <v>6254</v>
      </c>
      <c r="C8957" s="2">
        <v>5000</v>
      </c>
      <c r="D8957">
        <v>1</v>
      </c>
      <c r="E8957" s="2">
        <v>5000</v>
      </c>
      <c r="F8957">
        <v>4</v>
      </c>
      <c r="G8957" s="2">
        <v>5000</v>
      </c>
      <c r="H8957" s="2">
        <v>5000</v>
      </c>
      <c r="J8957">
        <f t="shared" si="139"/>
        <v>0</v>
      </c>
    </row>
    <row r="8958" spans="1:10" x14ac:dyDescent="0.25">
      <c r="A8958" t="s">
        <v>4050</v>
      </c>
      <c r="C8958" s="2">
        <v>134400</v>
      </c>
      <c r="D8958">
        <v>1</v>
      </c>
      <c r="E8958" s="2">
        <v>134400</v>
      </c>
      <c r="F8958">
        <v>4</v>
      </c>
      <c r="G8958" s="2">
        <v>134400</v>
      </c>
      <c r="H8958" s="2">
        <v>134400</v>
      </c>
      <c r="I8958" t="s">
        <v>4050</v>
      </c>
      <c r="J8958">
        <f t="shared" si="139"/>
        <v>134400</v>
      </c>
    </row>
    <row r="8959" spans="1:10" x14ac:dyDescent="0.25">
      <c r="A8959" t="s">
        <v>4528</v>
      </c>
      <c r="B8959">
        <v>1</v>
      </c>
      <c r="C8959" s="2">
        <v>7000</v>
      </c>
      <c r="D8959">
        <v>1</v>
      </c>
      <c r="E8959" s="2">
        <v>7000</v>
      </c>
      <c r="F8959">
        <v>4</v>
      </c>
      <c r="G8959" s="2">
        <v>7000</v>
      </c>
      <c r="H8959" s="2">
        <v>6930</v>
      </c>
      <c r="J8959">
        <f t="shared" si="139"/>
        <v>0</v>
      </c>
    </row>
    <row r="8960" spans="1:10" x14ac:dyDescent="0.25">
      <c r="A8960" t="s">
        <v>2820</v>
      </c>
      <c r="B8960">
        <v>5</v>
      </c>
      <c r="C8960" s="2">
        <v>4995</v>
      </c>
      <c r="D8960">
        <v>1</v>
      </c>
      <c r="E8960" s="2">
        <v>4995</v>
      </c>
      <c r="F8960">
        <v>4</v>
      </c>
      <c r="G8960" s="2">
        <v>4995</v>
      </c>
      <c r="H8960" s="2">
        <v>4745.25</v>
      </c>
      <c r="J8960">
        <f t="shared" si="139"/>
        <v>0</v>
      </c>
    </row>
    <row r="8961" spans="1:10" x14ac:dyDescent="0.25">
      <c r="A8961" t="s">
        <v>6680</v>
      </c>
      <c r="B8961">
        <v>9.86</v>
      </c>
      <c r="C8961" s="2">
        <v>3245</v>
      </c>
      <c r="D8961">
        <v>1</v>
      </c>
      <c r="E8961" s="2">
        <v>3245</v>
      </c>
      <c r="F8961">
        <v>4</v>
      </c>
      <c r="G8961" s="2">
        <v>3245</v>
      </c>
      <c r="H8961" s="2">
        <v>2925.04</v>
      </c>
      <c r="J8961">
        <f t="shared" si="139"/>
        <v>0</v>
      </c>
    </row>
    <row r="8962" spans="1:10" x14ac:dyDescent="0.25">
      <c r="A8962" t="s">
        <v>5830</v>
      </c>
      <c r="B8962">
        <v>10</v>
      </c>
      <c r="C8962" s="2">
        <v>3245</v>
      </c>
      <c r="D8962">
        <v>1</v>
      </c>
      <c r="E8962" s="2">
        <v>3245</v>
      </c>
      <c r="F8962">
        <v>4</v>
      </c>
      <c r="G8962" s="2">
        <v>3245</v>
      </c>
      <c r="H8962" s="2">
        <v>2920.5</v>
      </c>
      <c r="J8962">
        <f t="shared" si="139"/>
        <v>0</v>
      </c>
    </row>
    <row r="8963" spans="1:10" x14ac:dyDescent="0.25">
      <c r="A8963" t="s">
        <v>6202</v>
      </c>
      <c r="B8963">
        <v>10</v>
      </c>
      <c r="C8963" s="2">
        <v>4995</v>
      </c>
      <c r="D8963">
        <v>1</v>
      </c>
      <c r="E8963" s="2">
        <v>4995</v>
      </c>
      <c r="F8963">
        <v>4</v>
      </c>
      <c r="G8963" s="2">
        <v>4995</v>
      </c>
      <c r="H8963" s="2">
        <v>4495.5</v>
      </c>
      <c r="J8963">
        <f t="shared" ref="J8963:J9026" si="140">IF(I8963=0,0,H8963)</f>
        <v>0</v>
      </c>
    </row>
    <row r="8964" spans="1:10" x14ac:dyDescent="0.25">
      <c r="A8964" t="s">
        <v>6234</v>
      </c>
      <c r="B8964">
        <v>15</v>
      </c>
      <c r="C8964" s="2">
        <v>3245</v>
      </c>
      <c r="D8964">
        <v>1</v>
      </c>
      <c r="E8964" s="2">
        <v>3245</v>
      </c>
      <c r="F8964">
        <v>4</v>
      </c>
      <c r="G8964" s="2">
        <v>3245</v>
      </c>
      <c r="H8964" s="2">
        <v>2758.25</v>
      </c>
      <c r="J8964">
        <f t="shared" si="140"/>
        <v>0</v>
      </c>
    </row>
    <row r="8965" spans="1:10" x14ac:dyDescent="0.25">
      <c r="A8965" t="s">
        <v>5840</v>
      </c>
      <c r="B8965">
        <v>15</v>
      </c>
      <c r="C8965" s="2">
        <v>5000</v>
      </c>
      <c r="D8965">
        <v>1</v>
      </c>
      <c r="E8965" s="2">
        <v>5000</v>
      </c>
      <c r="F8965">
        <v>4</v>
      </c>
      <c r="G8965" s="2">
        <v>5000</v>
      </c>
      <c r="H8965" s="2">
        <v>4250</v>
      </c>
      <c r="J8965">
        <f t="shared" si="140"/>
        <v>0</v>
      </c>
    </row>
    <row r="8966" spans="1:10" x14ac:dyDescent="0.25">
      <c r="A8966" t="s">
        <v>2559</v>
      </c>
      <c r="B8966">
        <v>50</v>
      </c>
      <c r="C8966" s="2">
        <v>725</v>
      </c>
      <c r="D8966">
        <v>1</v>
      </c>
      <c r="E8966" s="2">
        <v>725</v>
      </c>
      <c r="F8966">
        <v>4</v>
      </c>
      <c r="G8966" s="2">
        <v>725</v>
      </c>
      <c r="H8966" s="2">
        <v>362.5</v>
      </c>
      <c r="J8966">
        <f t="shared" si="140"/>
        <v>0</v>
      </c>
    </row>
    <row r="8967" spans="1:10" x14ac:dyDescent="0.25">
      <c r="A8967" t="s">
        <v>2367</v>
      </c>
      <c r="C8967" s="2">
        <v>3245</v>
      </c>
      <c r="D8967">
        <v>2</v>
      </c>
      <c r="E8967" s="2">
        <v>3150</v>
      </c>
      <c r="F8967">
        <v>4</v>
      </c>
      <c r="G8967" s="2">
        <v>6300</v>
      </c>
      <c r="H8967" s="2">
        <v>6300</v>
      </c>
      <c r="J8967">
        <f t="shared" si="140"/>
        <v>0</v>
      </c>
    </row>
    <row r="8968" spans="1:10" x14ac:dyDescent="0.25">
      <c r="A8968" t="s">
        <v>4719</v>
      </c>
      <c r="B8968">
        <v>20</v>
      </c>
      <c r="C8968" s="2">
        <v>3245</v>
      </c>
      <c r="D8968">
        <v>2</v>
      </c>
      <c r="E8968" s="2">
        <v>3245</v>
      </c>
      <c r="F8968">
        <v>4</v>
      </c>
      <c r="G8968" s="2">
        <v>6490</v>
      </c>
      <c r="H8968" s="2">
        <v>5192</v>
      </c>
      <c r="J8968">
        <f t="shared" si="140"/>
        <v>0</v>
      </c>
    </row>
    <row r="8969" spans="1:10" x14ac:dyDescent="0.25">
      <c r="A8969" t="s">
        <v>6715</v>
      </c>
      <c r="B8969">
        <v>2.35</v>
      </c>
      <c r="C8969" s="2">
        <v>3245</v>
      </c>
      <c r="D8969">
        <v>3</v>
      </c>
      <c r="E8969" s="2">
        <v>2500</v>
      </c>
      <c r="F8969">
        <v>4</v>
      </c>
      <c r="G8969" s="2">
        <v>7500</v>
      </c>
      <c r="H8969" s="2">
        <v>7323.75</v>
      </c>
      <c r="J8969">
        <f t="shared" si="140"/>
        <v>0</v>
      </c>
    </row>
    <row r="8970" spans="1:10" x14ac:dyDescent="0.25">
      <c r="A8970" t="s">
        <v>3351</v>
      </c>
      <c r="C8970" s="2">
        <v>4000</v>
      </c>
      <c r="D8970">
        <v>25</v>
      </c>
      <c r="E8970" s="2">
        <v>4000</v>
      </c>
      <c r="F8970">
        <v>4</v>
      </c>
      <c r="G8970" s="2">
        <v>100000</v>
      </c>
      <c r="H8970" s="2">
        <v>100000</v>
      </c>
      <c r="J8970">
        <f t="shared" si="140"/>
        <v>0</v>
      </c>
    </row>
    <row r="8971" spans="1:10" x14ac:dyDescent="0.25">
      <c r="A8971" t="s">
        <v>2850</v>
      </c>
      <c r="C8971" s="2">
        <v>3245</v>
      </c>
      <c r="D8971">
        <v>1</v>
      </c>
      <c r="E8971" s="2">
        <v>3245</v>
      </c>
      <c r="F8971">
        <v>4</v>
      </c>
      <c r="G8971" s="2">
        <v>3245</v>
      </c>
      <c r="H8971" s="2">
        <v>3245</v>
      </c>
      <c r="J8971">
        <f t="shared" si="140"/>
        <v>0</v>
      </c>
    </row>
    <row r="8972" spans="1:10" x14ac:dyDescent="0.25">
      <c r="A8972" t="s">
        <v>5365</v>
      </c>
      <c r="B8972">
        <v>20</v>
      </c>
      <c r="C8972" s="2">
        <v>3245</v>
      </c>
      <c r="D8972">
        <v>1</v>
      </c>
      <c r="E8972" s="2">
        <v>3245</v>
      </c>
      <c r="F8972">
        <v>4</v>
      </c>
      <c r="G8972" s="2">
        <v>3245</v>
      </c>
      <c r="H8972" s="2">
        <v>2596</v>
      </c>
      <c r="J8972">
        <f t="shared" si="140"/>
        <v>0</v>
      </c>
    </row>
    <row r="8973" spans="1:10" x14ac:dyDescent="0.25">
      <c r="A8973" t="s">
        <v>6278</v>
      </c>
      <c r="B8973">
        <v>18</v>
      </c>
      <c r="C8973" s="2">
        <v>199</v>
      </c>
      <c r="D8973">
        <v>1</v>
      </c>
      <c r="E8973" s="2">
        <v>199</v>
      </c>
      <c r="F8973">
        <v>4</v>
      </c>
      <c r="G8973" s="2">
        <v>199</v>
      </c>
      <c r="H8973" s="2">
        <v>163.18</v>
      </c>
      <c r="J8973">
        <f t="shared" si="140"/>
        <v>0</v>
      </c>
    </row>
    <row r="8974" spans="1:10" x14ac:dyDescent="0.25">
      <c r="A8974" t="s">
        <v>3980</v>
      </c>
      <c r="C8974" s="2">
        <v>2500</v>
      </c>
      <c r="D8974">
        <v>1</v>
      </c>
      <c r="E8974" s="2">
        <v>2500</v>
      </c>
      <c r="F8974">
        <v>4</v>
      </c>
      <c r="G8974" s="2">
        <v>2500</v>
      </c>
      <c r="H8974" s="2">
        <v>2500</v>
      </c>
      <c r="I8974" t="s">
        <v>3980</v>
      </c>
      <c r="J8974">
        <f t="shared" si="140"/>
        <v>2500</v>
      </c>
    </row>
    <row r="8975" spans="1:10" x14ac:dyDescent="0.25">
      <c r="A8975" t="s">
        <v>3475</v>
      </c>
      <c r="B8975">
        <v>18</v>
      </c>
      <c r="C8975" s="2">
        <v>199</v>
      </c>
      <c r="D8975">
        <v>1</v>
      </c>
      <c r="E8975" s="2">
        <v>199</v>
      </c>
      <c r="F8975">
        <v>4</v>
      </c>
      <c r="G8975" s="2">
        <v>199</v>
      </c>
      <c r="H8975" s="2">
        <v>163.18</v>
      </c>
      <c r="J8975">
        <f t="shared" si="140"/>
        <v>0</v>
      </c>
    </row>
    <row r="8976" spans="1:10" x14ac:dyDescent="0.25">
      <c r="A8976" t="s">
        <v>6678</v>
      </c>
      <c r="B8976">
        <v>25</v>
      </c>
      <c r="C8976" s="2">
        <v>199</v>
      </c>
      <c r="D8976">
        <v>16</v>
      </c>
      <c r="E8976" s="2">
        <v>199</v>
      </c>
      <c r="F8976">
        <v>4</v>
      </c>
      <c r="G8976" s="2">
        <v>3184</v>
      </c>
      <c r="H8976" s="2">
        <v>2388</v>
      </c>
      <c r="J8976">
        <f t="shared" si="140"/>
        <v>0</v>
      </c>
    </row>
    <row r="8977" spans="1:10" x14ac:dyDescent="0.25">
      <c r="A8977" t="s">
        <v>6188</v>
      </c>
      <c r="B8977">
        <v>25</v>
      </c>
      <c r="C8977" s="2">
        <v>199</v>
      </c>
      <c r="D8977">
        <v>100</v>
      </c>
      <c r="E8977" s="2">
        <v>199</v>
      </c>
      <c r="F8977">
        <v>4</v>
      </c>
      <c r="G8977" s="2">
        <v>19900</v>
      </c>
      <c r="H8977" s="2">
        <v>14925</v>
      </c>
      <c r="J8977">
        <f t="shared" si="140"/>
        <v>0</v>
      </c>
    </row>
    <row r="8978" spans="1:10" x14ac:dyDescent="0.25">
      <c r="A8978" t="s">
        <v>5202</v>
      </c>
      <c r="B8978">
        <v>25</v>
      </c>
      <c r="C8978" s="2">
        <v>199</v>
      </c>
      <c r="D8978">
        <v>100</v>
      </c>
      <c r="E8978" s="2">
        <v>199</v>
      </c>
      <c r="F8978">
        <v>4</v>
      </c>
      <c r="G8978" s="2">
        <v>19900</v>
      </c>
      <c r="H8978" s="2">
        <v>14925</v>
      </c>
      <c r="J8978">
        <f t="shared" si="140"/>
        <v>0</v>
      </c>
    </row>
    <row r="8979" spans="1:10" x14ac:dyDescent="0.25">
      <c r="A8979" t="s">
        <v>5711</v>
      </c>
      <c r="C8979" s="2">
        <v>3245</v>
      </c>
      <c r="D8979">
        <v>1</v>
      </c>
      <c r="E8979" s="2">
        <v>3245</v>
      </c>
      <c r="F8979">
        <v>4</v>
      </c>
      <c r="G8979" s="2">
        <v>3245</v>
      </c>
      <c r="H8979" s="2">
        <v>3245</v>
      </c>
      <c r="J8979">
        <f t="shared" si="140"/>
        <v>0</v>
      </c>
    </row>
    <row r="8980" spans="1:10" x14ac:dyDescent="0.25">
      <c r="A8980" t="s">
        <v>3937</v>
      </c>
      <c r="C8980" s="2">
        <v>199</v>
      </c>
      <c r="D8980">
        <v>2</v>
      </c>
      <c r="E8980" s="2">
        <v>199</v>
      </c>
      <c r="F8980">
        <v>4</v>
      </c>
      <c r="G8980" s="2">
        <v>398</v>
      </c>
      <c r="H8980" s="2">
        <v>398</v>
      </c>
      <c r="J8980">
        <f t="shared" si="140"/>
        <v>0</v>
      </c>
    </row>
    <row r="8981" spans="1:10" x14ac:dyDescent="0.25">
      <c r="A8981" t="s">
        <v>6702</v>
      </c>
      <c r="B8981">
        <v>10</v>
      </c>
      <c r="C8981" s="2">
        <v>20160</v>
      </c>
      <c r="D8981">
        <v>1</v>
      </c>
      <c r="E8981" s="2">
        <v>20160</v>
      </c>
      <c r="F8981">
        <v>4</v>
      </c>
      <c r="G8981" s="2">
        <v>20160</v>
      </c>
      <c r="H8981" s="2">
        <v>18144</v>
      </c>
      <c r="I8981" t="s">
        <v>6702</v>
      </c>
      <c r="J8981">
        <f t="shared" si="140"/>
        <v>18144</v>
      </c>
    </row>
    <row r="8982" spans="1:10" x14ac:dyDescent="0.25">
      <c r="A8982" t="s">
        <v>6711</v>
      </c>
      <c r="B8982">
        <v>10</v>
      </c>
      <c r="C8982" s="2">
        <v>4995</v>
      </c>
      <c r="D8982">
        <v>1</v>
      </c>
      <c r="E8982" s="2">
        <v>5150</v>
      </c>
      <c r="F8982">
        <v>4</v>
      </c>
      <c r="G8982" s="2">
        <v>5150</v>
      </c>
      <c r="H8982" s="2">
        <v>4635</v>
      </c>
      <c r="I8982" t="s">
        <v>6711</v>
      </c>
      <c r="J8982">
        <f t="shared" si="140"/>
        <v>4635</v>
      </c>
    </row>
    <row r="8983" spans="1:10" x14ac:dyDescent="0.25">
      <c r="A8983" t="s">
        <v>6699</v>
      </c>
      <c r="B8983">
        <v>15.07</v>
      </c>
      <c r="C8983" s="2">
        <v>3795</v>
      </c>
      <c r="D8983">
        <v>1</v>
      </c>
      <c r="E8983" s="2">
        <v>3550</v>
      </c>
      <c r="F8983">
        <v>4</v>
      </c>
      <c r="G8983" s="2">
        <v>3550</v>
      </c>
      <c r="H8983" s="2">
        <v>3015.01</v>
      </c>
      <c r="I8983" t="s">
        <v>6699</v>
      </c>
      <c r="J8983">
        <f t="shared" si="140"/>
        <v>3015.01</v>
      </c>
    </row>
    <row r="8984" spans="1:10" x14ac:dyDescent="0.25">
      <c r="A8984" t="s">
        <v>4083</v>
      </c>
      <c r="B8984">
        <v>16.04</v>
      </c>
      <c r="C8984" s="2">
        <v>798</v>
      </c>
      <c r="D8984">
        <v>1</v>
      </c>
      <c r="E8984" s="2">
        <v>695</v>
      </c>
      <c r="F8984">
        <v>4</v>
      </c>
      <c r="G8984" s="2">
        <v>695</v>
      </c>
      <c r="H8984" s="2">
        <v>583.52</v>
      </c>
      <c r="I8984" t="s">
        <v>4083</v>
      </c>
      <c r="J8984">
        <f t="shared" si="140"/>
        <v>583.52</v>
      </c>
    </row>
    <row r="8985" spans="1:10" x14ac:dyDescent="0.25">
      <c r="A8985" t="s">
        <v>6813</v>
      </c>
      <c r="C8985" s="2">
        <v>4995</v>
      </c>
      <c r="D8985">
        <v>1</v>
      </c>
      <c r="E8985" s="2">
        <v>4995</v>
      </c>
      <c r="F8985">
        <v>4</v>
      </c>
      <c r="G8985" s="2">
        <v>4995</v>
      </c>
      <c r="H8985" s="2">
        <v>4995</v>
      </c>
      <c r="J8985">
        <f t="shared" si="140"/>
        <v>0</v>
      </c>
    </row>
    <row r="8986" spans="1:10" x14ac:dyDescent="0.25">
      <c r="A8986" t="s">
        <v>5356</v>
      </c>
      <c r="C8986" s="2">
        <v>5000</v>
      </c>
      <c r="D8986">
        <v>1</v>
      </c>
      <c r="E8986" s="2">
        <v>5000</v>
      </c>
      <c r="F8986">
        <v>4</v>
      </c>
      <c r="G8986" s="2">
        <v>5000</v>
      </c>
      <c r="H8986" s="2">
        <v>5000</v>
      </c>
      <c r="I8986" t="s">
        <v>5356</v>
      </c>
      <c r="J8986">
        <f t="shared" si="140"/>
        <v>5000</v>
      </c>
    </row>
    <row r="8987" spans="1:10" x14ac:dyDescent="0.25">
      <c r="A8987" t="s">
        <v>4087</v>
      </c>
      <c r="B8987">
        <v>10</v>
      </c>
      <c r="C8987" s="2">
        <v>20160</v>
      </c>
      <c r="D8987">
        <v>1</v>
      </c>
      <c r="E8987" s="2">
        <v>20160</v>
      </c>
      <c r="F8987">
        <v>4</v>
      </c>
      <c r="G8987" s="2">
        <v>20160</v>
      </c>
      <c r="H8987" s="2">
        <v>18144</v>
      </c>
      <c r="I8987" t="s">
        <v>4087</v>
      </c>
      <c r="J8987">
        <f t="shared" si="140"/>
        <v>18144</v>
      </c>
    </row>
    <row r="8988" spans="1:10" x14ac:dyDescent="0.25">
      <c r="A8988" t="s">
        <v>3933</v>
      </c>
      <c r="C8988" s="2">
        <v>199</v>
      </c>
      <c r="D8988">
        <v>1</v>
      </c>
      <c r="E8988" s="2">
        <v>199</v>
      </c>
      <c r="F8988">
        <v>4</v>
      </c>
      <c r="G8988" s="2">
        <v>199</v>
      </c>
      <c r="H8988" s="2">
        <v>199</v>
      </c>
      <c r="I8988" t="s">
        <v>3933</v>
      </c>
      <c r="J8988">
        <f t="shared" si="140"/>
        <v>199</v>
      </c>
    </row>
    <row r="8989" spans="1:10" x14ac:dyDescent="0.25">
      <c r="A8989" t="s">
        <v>3520</v>
      </c>
      <c r="C8989" s="2">
        <v>199</v>
      </c>
      <c r="D8989">
        <v>1</v>
      </c>
      <c r="E8989" s="2">
        <v>199</v>
      </c>
      <c r="F8989">
        <v>4</v>
      </c>
      <c r="G8989" s="2">
        <v>199</v>
      </c>
      <c r="H8989" s="2">
        <v>199</v>
      </c>
      <c r="J8989">
        <f t="shared" si="140"/>
        <v>0</v>
      </c>
    </row>
    <row r="8990" spans="1:10" x14ac:dyDescent="0.25">
      <c r="A8990" t="s">
        <v>6266</v>
      </c>
      <c r="C8990" s="2">
        <v>6500</v>
      </c>
      <c r="D8990">
        <v>1</v>
      </c>
      <c r="E8990" s="2">
        <v>6500</v>
      </c>
      <c r="F8990">
        <v>4</v>
      </c>
      <c r="G8990" s="2">
        <v>6500</v>
      </c>
      <c r="H8990" s="2">
        <v>6500</v>
      </c>
      <c r="J8990">
        <f t="shared" si="140"/>
        <v>0</v>
      </c>
    </row>
    <row r="8991" spans="1:10" x14ac:dyDescent="0.25">
      <c r="A8991" t="s">
        <v>4202</v>
      </c>
      <c r="B8991">
        <v>10</v>
      </c>
      <c r="C8991" s="2">
        <v>199</v>
      </c>
      <c r="D8991">
        <v>1</v>
      </c>
      <c r="E8991" s="2">
        <v>199</v>
      </c>
      <c r="F8991">
        <v>4</v>
      </c>
      <c r="G8991" s="2">
        <v>199</v>
      </c>
      <c r="H8991" s="2">
        <v>179.1</v>
      </c>
      <c r="J8991">
        <f t="shared" si="140"/>
        <v>0</v>
      </c>
    </row>
    <row r="8992" spans="1:10" x14ac:dyDescent="0.25">
      <c r="A8992" t="s">
        <v>3685</v>
      </c>
      <c r="B8992">
        <v>10</v>
      </c>
      <c r="C8992" s="2">
        <v>199</v>
      </c>
      <c r="D8992">
        <v>1</v>
      </c>
      <c r="E8992" s="2">
        <v>199</v>
      </c>
      <c r="F8992">
        <v>4</v>
      </c>
      <c r="G8992" s="2">
        <v>199</v>
      </c>
      <c r="H8992" s="2">
        <v>179.1</v>
      </c>
      <c r="J8992">
        <f t="shared" si="140"/>
        <v>0</v>
      </c>
    </row>
    <row r="8993" spans="1:10" x14ac:dyDescent="0.25">
      <c r="A8993" t="s">
        <v>4066</v>
      </c>
      <c r="C8993" s="2">
        <v>199</v>
      </c>
      <c r="D8993">
        <v>2</v>
      </c>
      <c r="E8993" s="2">
        <v>199</v>
      </c>
      <c r="F8993">
        <v>4</v>
      </c>
      <c r="G8993" s="2">
        <v>398</v>
      </c>
      <c r="H8993" s="2">
        <v>398</v>
      </c>
      <c r="J8993">
        <f t="shared" si="140"/>
        <v>0</v>
      </c>
    </row>
    <row r="8994" spans="1:10" x14ac:dyDescent="0.25">
      <c r="A8994" t="s">
        <v>3722</v>
      </c>
      <c r="B8994">
        <v>15</v>
      </c>
      <c r="C8994" s="2">
        <v>199</v>
      </c>
      <c r="D8994">
        <v>20</v>
      </c>
      <c r="E8994" s="2">
        <v>199</v>
      </c>
      <c r="F8994">
        <v>4</v>
      </c>
      <c r="G8994" s="2">
        <v>3980</v>
      </c>
      <c r="H8994" s="2">
        <v>3383</v>
      </c>
      <c r="J8994">
        <f t="shared" si="140"/>
        <v>0</v>
      </c>
    </row>
    <row r="8995" spans="1:10" x14ac:dyDescent="0.25">
      <c r="A8995" t="s">
        <v>3505</v>
      </c>
      <c r="B8995">
        <v>18</v>
      </c>
      <c r="C8995" s="2">
        <v>199</v>
      </c>
      <c r="D8995">
        <v>1</v>
      </c>
      <c r="E8995" s="2">
        <v>199</v>
      </c>
      <c r="F8995">
        <v>4</v>
      </c>
      <c r="G8995" s="2">
        <v>199</v>
      </c>
      <c r="H8995" s="2">
        <v>163.18</v>
      </c>
      <c r="J8995">
        <f t="shared" si="140"/>
        <v>0</v>
      </c>
    </row>
    <row r="8996" spans="1:10" x14ac:dyDescent="0.25">
      <c r="A8996" t="s">
        <v>3573</v>
      </c>
      <c r="B8996">
        <v>18</v>
      </c>
      <c r="C8996" s="2">
        <v>199</v>
      </c>
      <c r="D8996">
        <v>1</v>
      </c>
      <c r="E8996" s="2">
        <v>199</v>
      </c>
      <c r="F8996">
        <v>4</v>
      </c>
      <c r="G8996" s="2">
        <v>199</v>
      </c>
      <c r="H8996" s="2">
        <v>163.18</v>
      </c>
      <c r="J8996">
        <f t="shared" si="140"/>
        <v>0</v>
      </c>
    </row>
    <row r="8997" spans="1:10" x14ac:dyDescent="0.25">
      <c r="A8997" t="s">
        <v>4172</v>
      </c>
      <c r="B8997">
        <v>18</v>
      </c>
      <c r="C8997" s="2">
        <v>199</v>
      </c>
      <c r="D8997">
        <v>1</v>
      </c>
      <c r="E8997" s="2">
        <v>199</v>
      </c>
      <c r="F8997">
        <v>4</v>
      </c>
      <c r="G8997" s="2">
        <v>199</v>
      </c>
      <c r="H8997" s="2">
        <v>163.18</v>
      </c>
      <c r="J8997">
        <f t="shared" si="140"/>
        <v>0</v>
      </c>
    </row>
    <row r="8998" spans="1:10" x14ac:dyDescent="0.25">
      <c r="A8998" t="s">
        <v>3682</v>
      </c>
      <c r="B8998">
        <v>18</v>
      </c>
      <c r="C8998" s="2">
        <v>199</v>
      </c>
      <c r="D8998">
        <v>1</v>
      </c>
      <c r="E8998" s="2">
        <v>199</v>
      </c>
      <c r="F8998">
        <v>4</v>
      </c>
      <c r="G8998" s="2">
        <v>199</v>
      </c>
      <c r="H8998" s="2">
        <v>163.18</v>
      </c>
      <c r="J8998">
        <f t="shared" si="140"/>
        <v>0</v>
      </c>
    </row>
    <row r="8999" spans="1:10" x14ac:dyDescent="0.25">
      <c r="A8999" t="s">
        <v>4028</v>
      </c>
      <c r="C8999" s="2">
        <v>5145</v>
      </c>
      <c r="D8999">
        <v>1</v>
      </c>
      <c r="E8999" s="2">
        <v>4995</v>
      </c>
      <c r="F8999">
        <v>4</v>
      </c>
      <c r="G8999" s="2">
        <v>4995</v>
      </c>
      <c r="H8999" s="2">
        <v>4995</v>
      </c>
      <c r="J8999">
        <f t="shared" si="140"/>
        <v>0</v>
      </c>
    </row>
    <row r="9000" spans="1:10" x14ac:dyDescent="0.25">
      <c r="A9000" t="s">
        <v>3347</v>
      </c>
      <c r="C9000" s="2">
        <v>5000</v>
      </c>
      <c r="D9000">
        <v>1</v>
      </c>
      <c r="E9000" s="2">
        <v>5000</v>
      </c>
      <c r="F9000">
        <v>4</v>
      </c>
      <c r="G9000" s="2">
        <v>5000</v>
      </c>
      <c r="H9000" s="2">
        <v>5000</v>
      </c>
      <c r="J9000">
        <f t="shared" si="140"/>
        <v>0</v>
      </c>
    </row>
    <row r="9001" spans="1:10" x14ac:dyDescent="0.25">
      <c r="A9001" t="s">
        <v>4944</v>
      </c>
      <c r="C9001" s="2">
        <v>599</v>
      </c>
      <c r="D9001">
        <v>2</v>
      </c>
      <c r="E9001" s="2">
        <v>599</v>
      </c>
      <c r="F9001">
        <v>4</v>
      </c>
      <c r="G9001" s="2">
        <v>1198</v>
      </c>
      <c r="H9001" s="2">
        <v>1198</v>
      </c>
      <c r="J9001">
        <f t="shared" si="140"/>
        <v>0</v>
      </c>
    </row>
    <row r="9002" spans="1:10" x14ac:dyDescent="0.25">
      <c r="A9002" t="s">
        <v>4945</v>
      </c>
      <c r="C9002" s="2">
        <v>599</v>
      </c>
      <c r="D9002">
        <v>2</v>
      </c>
      <c r="E9002" s="2">
        <v>599</v>
      </c>
      <c r="F9002">
        <v>4</v>
      </c>
      <c r="G9002" s="2">
        <v>1198</v>
      </c>
      <c r="H9002" s="2">
        <v>1198</v>
      </c>
      <c r="J9002">
        <f t="shared" si="140"/>
        <v>0</v>
      </c>
    </row>
    <row r="9003" spans="1:10" x14ac:dyDescent="0.25">
      <c r="A9003" t="s">
        <v>6723</v>
      </c>
      <c r="C9003" s="2">
        <v>737</v>
      </c>
      <c r="D9003">
        <v>1</v>
      </c>
      <c r="E9003" s="2">
        <v>737</v>
      </c>
      <c r="F9003">
        <v>5</v>
      </c>
      <c r="G9003" s="2">
        <v>737</v>
      </c>
      <c r="H9003" s="2">
        <v>737</v>
      </c>
      <c r="J9003">
        <f t="shared" si="140"/>
        <v>0</v>
      </c>
    </row>
    <row r="9004" spans="1:10" x14ac:dyDescent="0.25">
      <c r="A9004" t="s">
        <v>4729</v>
      </c>
      <c r="B9004">
        <v>10</v>
      </c>
      <c r="C9004" s="2">
        <v>2950</v>
      </c>
      <c r="D9004">
        <v>1</v>
      </c>
      <c r="E9004" s="2">
        <v>2950</v>
      </c>
      <c r="F9004">
        <v>5</v>
      </c>
      <c r="G9004" s="2">
        <v>2950</v>
      </c>
      <c r="H9004" s="2">
        <v>2655</v>
      </c>
      <c r="J9004">
        <f t="shared" si="140"/>
        <v>0</v>
      </c>
    </row>
    <row r="9005" spans="1:10" x14ac:dyDescent="0.25">
      <c r="A9005" t="s">
        <v>3733</v>
      </c>
      <c r="C9005" s="2">
        <v>199</v>
      </c>
      <c r="D9005">
        <v>1</v>
      </c>
      <c r="E9005" s="2">
        <v>199</v>
      </c>
      <c r="F9005">
        <v>5</v>
      </c>
      <c r="G9005" s="2">
        <v>199</v>
      </c>
      <c r="H9005" s="2">
        <v>199</v>
      </c>
      <c r="J9005">
        <f t="shared" si="140"/>
        <v>0</v>
      </c>
    </row>
    <row r="9006" spans="1:10" x14ac:dyDescent="0.25">
      <c r="A9006" t="s">
        <v>6609</v>
      </c>
      <c r="B9006">
        <v>1</v>
      </c>
      <c r="C9006" s="2">
        <v>39</v>
      </c>
      <c r="D9006">
        <v>2</v>
      </c>
      <c r="E9006" s="2">
        <v>39</v>
      </c>
      <c r="F9006">
        <v>5</v>
      </c>
      <c r="G9006" s="2">
        <v>78</v>
      </c>
      <c r="H9006" s="2">
        <v>77.22</v>
      </c>
      <c r="J9006">
        <f t="shared" si="140"/>
        <v>0</v>
      </c>
    </row>
    <row r="9007" spans="1:10" x14ac:dyDescent="0.25">
      <c r="A9007" t="s">
        <v>6625</v>
      </c>
      <c r="B9007">
        <v>6</v>
      </c>
      <c r="C9007" s="2">
        <v>199</v>
      </c>
      <c r="D9007">
        <v>3</v>
      </c>
      <c r="E9007" s="2">
        <v>199</v>
      </c>
      <c r="F9007">
        <v>5</v>
      </c>
      <c r="G9007" s="2">
        <v>597</v>
      </c>
      <c r="H9007" s="2">
        <v>561.17999999999995</v>
      </c>
      <c r="J9007">
        <f t="shared" si="140"/>
        <v>0</v>
      </c>
    </row>
    <row r="9008" spans="1:10" x14ac:dyDescent="0.25">
      <c r="A9008" t="s">
        <v>3705</v>
      </c>
      <c r="C9008" s="2">
        <v>7500</v>
      </c>
      <c r="D9008">
        <v>1</v>
      </c>
      <c r="E9008" s="2">
        <v>7500</v>
      </c>
      <c r="F9008">
        <v>5</v>
      </c>
      <c r="G9008" s="2">
        <v>7500</v>
      </c>
      <c r="H9008" s="2">
        <v>7500</v>
      </c>
      <c r="J9008">
        <f t="shared" si="140"/>
        <v>0</v>
      </c>
    </row>
    <row r="9009" spans="1:10" x14ac:dyDescent="0.25">
      <c r="A9009" t="s">
        <v>4869</v>
      </c>
      <c r="C9009" s="2">
        <v>-2750</v>
      </c>
      <c r="D9009">
        <v>1</v>
      </c>
      <c r="E9009" s="2">
        <v>-5000</v>
      </c>
      <c r="F9009">
        <v>5</v>
      </c>
      <c r="G9009" s="2">
        <v>-5000</v>
      </c>
      <c r="H9009" s="2">
        <v>-5000</v>
      </c>
      <c r="J9009">
        <f t="shared" si="140"/>
        <v>0</v>
      </c>
    </row>
    <row r="9010" spans="1:10" x14ac:dyDescent="0.25">
      <c r="A9010" t="s">
        <v>4006</v>
      </c>
      <c r="C9010" s="2">
        <v>39</v>
      </c>
      <c r="D9010">
        <v>1</v>
      </c>
      <c r="E9010" s="2">
        <v>39</v>
      </c>
      <c r="F9010">
        <v>5</v>
      </c>
      <c r="G9010" s="2">
        <v>39</v>
      </c>
      <c r="H9010" s="2">
        <v>39</v>
      </c>
      <c r="J9010">
        <f t="shared" si="140"/>
        <v>0</v>
      </c>
    </row>
    <row r="9011" spans="1:10" x14ac:dyDescent="0.25">
      <c r="A9011" t="s">
        <v>3974</v>
      </c>
      <c r="C9011" s="2">
        <v>39</v>
      </c>
      <c r="D9011">
        <v>1</v>
      </c>
      <c r="E9011" s="2">
        <v>39</v>
      </c>
      <c r="F9011">
        <v>5</v>
      </c>
      <c r="G9011" s="2">
        <v>39</v>
      </c>
      <c r="H9011" s="2">
        <v>39</v>
      </c>
      <c r="J9011">
        <f t="shared" si="140"/>
        <v>0</v>
      </c>
    </row>
    <row r="9012" spans="1:10" x14ac:dyDescent="0.25">
      <c r="A9012" t="s">
        <v>4008</v>
      </c>
      <c r="C9012" s="2">
        <v>39</v>
      </c>
      <c r="D9012">
        <v>1</v>
      </c>
      <c r="E9012" s="2">
        <v>39</v>
      </c>
      <c r="F9012">
        <v>5</v>
      </c>
      <c r="G9012" s="2">
        <v>39</v>
      </c>
      <c r="H9012" s="2">
        <v>39</v>
      </c>
      <c r="J9012">
        <f t="shared" si="140"/>
        <v>0</v>
      </c>
    </row>
    <row r="9013" spans="1:10" x14ac:dyDescent="0.25">
      <c r="A9013" t="s">
        <v>5057</v>
      </c>
      <c r="C9013" s="2">
        <v>39</v>
      </c>
      <c r="D9013">
        <v>1</v>
      </c>
      <c r="E9013" s="2">
        <v>39</v>
      </c>
      <c r="F9013">
        <v>5</v>
      </c>
      <c r="G9013" s="2">
        <v>39</v>
      </c>
      <c r="H9013" s="2">
        <v>39</v>
      </c>
      <c r="J9013">
        <f t="shared" si="140"/>
        <v>0</v>
      </c>
    </row>
    <row r="9014" spans="1:10" x14ac:dyDescent="0.25">
      <c r="A9014" t="s">
        <v>3590</v>
      </c>
      <c r="C9014" s="2">
        <v>39</v>
      </c>
      <c r="D9014">
        <v>1</v>
      </c>
      <c r="E9014" s="2">
        <v>39</v>
      </c>
      <c r="F9014">
        <v>5</v>
      </c>
      <c r="G9014" s="2">
        <v>39</v>
      </c>
      <c r="H9014" s="2">
        <v>39</v>
      </c>
      <c r="J9014">
        <f t="shared" si="140"/>
        <v>0</v>
      </c>
    </row>
    <row r="9015" spans="1:10" x14ac:dyDescent="0.25">
      <c r="A9015" t="s">
        <v>3595</v>
      </c>
      <c r="C9015" s="2">
        <v>74.97</v>
      </c>
      <c r="D9015">
        <v>1</v>
      </c>
      <c r="E9015" s="2">
        <v>1750</v>
      </c>
      <c r="F9015">
        <v>5</v>
      </c>
      <c r="G9015" s="2">
        <v>1750</v>
      </c>
      <c r="H9015" s="2">
        <v>1750</v>
      </c>
      <c r="J9015">
        <f t="shared" si="140"/>
        <v>0</v>
      </c>
    </row>
    <row r="9016" spans="1:10" x14ac:dyDescent="0.25">
      <c r="A9016" t="s">
        <v>3149</v>
      </c>
      <c r="C9016" s="2">
        <v>199</v>
      </c>
      <c r="D9016">
        <v>1</v>
      </c>
      <c r="E9016" s="2">
        <v>199</v>
      </c>
      <c r="F9016">
        <v>5</v>
      </c>
      <c r="G9016" s="2">
        <v>199</v>
      </c>
      <c r="H9016" s="2">
        <v>199</v>
      </c>
      <c r="J9016">
        <f t="shared" si="140"/>
        <v>0</v>
      </c>
    </row>
    <row r="9017" spans="1:10" x14ac:dyDescent="0.25">
      <c r="A9017" t="s">
        <v>4841</v>
      </c>
      <c r="C9017" s="2">
        <v>199</v>
      </c>
      <c r="D9017">
        <v>1</v>
      </c>
      <c r="E9017" s="2">
        <v>199</v>
      </c>
      <c r="F9017">
        <v>5</v>
      </c>
      <c r="G9017" s="2">
        <v>199</v>
      </c>
      <c r="H9017" s="2">
        <v>199</v>
      </c>
      <c r="J9017">
        <f t="shared" si="140"/>
        <v>0</v>
      </c>
    </row>
    <row r="9018" spans="1:10" x14ac:dyDescent="0.25">
      <c r="A9018" t="s">
        <v>6650</v>
      </c>
      <c r="C9018" s="2">
        <v>199</v>
      </c>
      <c r="D9018">
        <v>1</v>
      </c>
      <c r="E9018" s="2">
        <v>149.25</v>
      </c>
      <c r="F9018">
        <v>5</v>
      </c>
      <c r="G9018" s="2">
        <v>149.25</v>
      </c>
      <c r="H9018" s="2">
        <v>149.25</v>
      </c>
      <c r="J9018">
        <f t="shared" si="140"/>
        <v>0</v>
      </c>
    </row>
    <row r="9019" spans="1:10" x14ac:dyDescent="0.25">
      <c r="A9019" t="s">
        <v>4018</v>
      </c>
      <c r="C9019" s="2">
        <v>199</v>
      </c>
      <c r="D9019">
        <v>1</v>
      </c>
      <c r="E9019" s="2">
        <v>199</v>
      </c>
      <c r="F9019">
        <v>5</v>
      </c>
      <c r="G9019" s="2">
        <v>199</v>
      </c>
      <c r="H9019" s="2">
        <v>199</v>
      </c>
      <c r="J9019">
        <f t="shared" si="140"/>
        <v>0</v>
      </c>
    </row>
    <row r="9020" spans="1:10" x14ac:dyDescent="0.25">
      <c r="A9020" t="s">
        <v>3635</v>
      </c>
      <c r="C9020" s="2">
        <v>199</v>
      </c>
      <c r="D9020">
        <v>1</v>
      </c>
      <c r="E9020" s="2">
        <v>199</v>
      </c>
      <c r="F9020">
        <v>5</v>
      </c>
      <c r="G9020" s="2">
        <v>199</v>
      </c>
      <c r="H9020" s="2">
        <v>199</v>
      </c>
      <c r="J9020">
        <f t="shared" si="140"/>
        <v>0</v>
      </c>
    </row>
    <row r="9021" spans="1:10" x14ac:dyDescent="0.25">
      <c r="A9021" t="s">
        <v>4792</v>
      </c>
      <c r="C9021" s="2">
        <v>199</v>
      </c>
      <c r="D9021">
        <v>1</v>
      </c>
      <c r="E9021" s="2">
        <v>199</v>
      </c>
      <c r="F9021">
        <v>5</v>
      </c>
      <c r="G9021" s="2">
        <v>199</v>
      </c>
      <c r="H9021" s="2">
        <v>199</v>
      </c>
      <c r="J9021">
        <f t="shared" si="140"/>
        <v>0</v>
      </c>
    </row>
    <row r="9022" spans="1:10" x14ac:dyDescent="0.25">
      <c r="A9022" t="s">
        <v>3451</v>
      </c>
      <c r="C9022" s="2">
        <v>199</v>
      </c>
      <c r="D9022">
        <v>1</v>
      </c>
      <c r="E9022" s="2">
        <v>199</v>
      </c>
      <c r="F9022">
        <v>5</v>
      </c>
      <c r="G9022" s="2">
        <v>199</v>
      </c>
      <c r="H9022" s="2">
        <v>199</v>
      </c>
      <c r="J9022">
        <f t="shared" si="140"/>
        <v>0</v>
      </c>
    </row>
    <row r="9023" spans="1:10" x14ac:dyDescent="0.25">
      <c r="A9023" t="s">
        <v>3582</v>
      </c>
      <c r="C9023" s="2">
        <v>199</v>
      </c>
      <c r="D9023">
        <v>1</v>
      </c>
      <c r="E9023" s="2">
        <v>199</v>
      </c>
      <c r="F9023">
        <v>5</v>
      </c>
      <c r="G9023" s="2">
        <v>199</v>
      </c>
      <c r="H9023" s="2">
        <v>199</v>
      </c>
      <c r="J9023">
        <f t="shared" si="140"/>
        <v>0</v>
      </c>
    </row>
    <row r="9024" spans="1:10" x14ac:dyDescent="0.25">
      <c r="A9024" t="s">
        <v>3576</v>
      </c>
      <c r="C9024" s="2">
        <v>199</v>
      </c>
      <c r="D9024">
        <v>1</v>
      </c>
      <c r="E9024" s="2">
        <v>199</v>
      </c>
      <c r="F9024">
        <v>5</v>
      </c>
      <c r="G9024" s="2">
        <v>199</v>
      </c>
      <c r="H9024" s="2">
        <v>199</v>
      </c>
      <c r="J9024">
        <f t="shared" si="140"/>
        <v>0</v>
      </c>
    </row>
    <row r="9025" spans="1:10" x14ac:dyDescent="0.25">
      <c r="A9025" t="s">
        <v>3690</v>
      </c>
      <c r="C9025" s="2">
        <v>199</v>
      </c>
      <c r="D9025">
        <v>1</v>
      </c>
      <c r="E9025" s="2">
        <v>199</v>
      </c>
      <c r="F9025">
        <v>5</v>
      </c>
      <c r="G9025" s="2">
        <v>199</v>
      </c>
      <c r="H9025" s="2">
        <v>199</v>
      </c>
      <c r="J9025">
        <f t="shared" si="140"/>
        <v>0</v>
      </c>
    </row>
    <row r="9026" spans="1:10" x14ac:dyDescent="0.25">
      <c r="A9026" t="s">
        <v>2291</v>
      </c>
      <c r="C9026" s="2">
        <v>199</v>
      </c>
      <c r="D9026">
        <v>1</v>
      </c>
      <c r="E9026" s="2">
        <v>199</v>
      </c>
      <c r="F9026">
        <v>5</v>
      </c>
      <c r="G9026" s="2">
        <v>199</v>
      </c>
      <c r="H9026" s="2">
        <v>199</v>
      </c>
      <c r="J9026">
        <f t="shared" si="140"/>
        <v>0</v>
      </c>
    </row>
    <row r="9027" spans="1:10" x14ac:dyDescent="0.25">
      <c r="A9027" t="s">
        <v>3580</v>
      </c>
      <c r="C9027" s="2">
        <v>199</v>
      </c>
      <c r="D9027">
        <v>1</v>
      </c>
      <c r="E9027" s="2">
        <v>199</v>
      </c>
      <c r="F9027">
        <v>5</v>
      </c>
      <c r="G9027" s="2">
        <v>199</v>
      </c>
      <c r="H9027" s="2">
        <v>199</v>
      </c>
      <c r="J9027">
        <f t="shared" ref="J9027:J9090" si="141">IF(I9027=0,0,H9027)</f>
        <v>0</v>
      </c>
    </row>
    <row r="9028" spans="1:10" x14ac:dyDescent="0.25">
      <c r="A9028" t="s">
        <v>3579</v>
      </c>
      <c r="C9028" s="2">
        <v>199</v>
      </c>
      <c r="D9028">
        <v>1</v>
      </c>
      <c r="E9028" s="2">
        <v>199</v>
      </c>
      <c r="F9028">
        <v>5</v>
      </c>
      <c r="G9028" s="2">
        <v>199</v>
      </c>
      <c r="H9028" s="2">
        <v>199</v>
      </c>
      <c r="J9028">
        <f t="shared" si="141"/>
        <v>0</v>
      </c>
    </row>
    <row r="9029" spans="1:10" x14ac:dyDescent="0.25">
      <c r="A9029" t="s">
        <v>5433</v>
      </c>
      <c r="C9029" s="2">
        <v>199</v>
      </c>
      <c r="D9029">
        <v>1</v>
      </c>
      <c r="E9029" s="2">
        <v>199</v>
      </c>
      <c r="F9029">
        <v>5</v>
      </c>
      <c r="G9029" s="2">
        <v>199</v>
      </c>
      <c r="H9029" s="2">
        <v>199</v>
      </c>
      <c r="J9029">
        <f t="shared" si="141"/>
        <v>0</v>
      </c>
    </row>
    <row r="9030" spans="1:10" x14ac:dyDescent="0.25">
      <c r="A9030" t="s">
        <v>3973</v>
      </c>
      <c r="C9030" s="2">
        <v>199</v>
      </c>
      <c r="D9030">
        <v>1</v>
      </c>
      <c r="E9030" s="2">
        <v>199</v>
      </c>
      <c r="F9030">
        <v>5</v>
      </c>
      <c r="G9030" s="2">
        <v>199</v>
      </c>
      <c r="H9030" s="2">
        <v>199</v>
      </c>
      <c r="J9030">
        <f t="shared" si="141"/>
        <v>0</v>
      </c>
    </row>
    <row r="9031" spans="1:10" x14ac:dyDescent="0.25">
      <c r="A9031" t="s">
        <v>4857</v>
      </c>
      <c r="C9031" s="2">
        <v>199</v>
      </c>
      <c r="D9031">
        <v>1</v>
      </c>
      <c r="E9031" s="2">
        <v>199</v>
      </c>
      <c r="F9031">
        <v>5</v>
      </c>
      <c r="G9031" s="2">
        <v>199</v>
      </c>
      <c r="H9031" s="2">
        <v>199</v>
      </c>
      <c r="J9031">
        <f t="shared" si="141"/>
        <v>0</v>
      </c>
    </row>
    <row r="9032" spans="1:10" x14ac:dyDescent="0.25">
      <c r="A9032" t="s">
        <v>6163</v>
      </c>
      <c r="C9032" s="2">
        <v>199</v>
      </c>
      <c r="D9032">
        <v>1</v>
      </c>
      <c r="E9032" s="2">
        <v>199</v>
      </c>
      <c r="F9032">
        <v>5</v>
      </c>
      <c r="G9032" s="2">
        <v>199</v>
      </c>
      <c r="H9032" s="2">
        <v>199</v>
      </c>
      <c r="J9032">
        <f t="shared" si="141"/>
        <v>0</v>
      </c>
    </row>
    <row r="9033" spans="1:10" x14ac:dyDescent="0.25">
      <c r="A9033" t="s">
        <v>6507</v>
      </c>
      <c r="C9033" s="2">
        <v>199</v>
      </c>
      <c r="D9033">
        <v>1</v>
      </c>
      <c r="E9033" s="2">
        <v>199</v>
      </c>
      <c r="F9033">
        <v>5</v>
      </c>
      <c r="G9033" s="2">
        <v>199</v>
      </c>
      <c r="H9033" s="2">
        <v>199</v>
      </c>
      <c r="J9033">
        <f t="shared" si="141"/>
        <v>0</v>
      </c>
    </row>
    <row r="9034" spans="1:10" x14ac:dyDescent="0.25">
      <c r="A9034" t="s">
        <v>6511</v>
      </c>
      <c r="C9034" s="2">
        <v>199</v>
      </c>
      <c r="D9034">
        <v>1</v>
      </c>
      <c r="E9034" s="2">
        <v>199</v>
      </c>
      <c r="F9034">
        <v>5</v>
      </c>
      <c r="G9034" s="2">
        <v>199</v>
      </c>
      <c r="H9034" s="2">
        <v>199</v>
      </c>
      <c r="J9034">
        <f t="shared" si="141"/>
        <v>0</v>
      </c>
    </row>
    <row r="9035" spans="1:10" x14ac:dyDescent="0.25">
      <c r="A9035" t="s">
        <v>5454</v>
      </c>
      <c r="C9035" s="2">
        <v>199</v>
      </c>
      <c r="D9035">
        <v>1</v>
      </c>
      <c r="E9035" s="2">
        <v>199</v>
      </c>
      <c r="F9035">
        <v>5</v>
      </c>
      <c r="G9035" s="2">
        <v>199</v>
      </c>
      <c r="H9035" s="2">
        <v>199</v>
      </c>
      <c r="J9035">
        <f t="shared" si="141"/>
        <v>0</v>
      </c>
    </row>
    <row r="9036" spans="1:10" x14ac:dyDescent="0.25">
      <c r="A9036" t="s">
        <v>4810</v>
      </c>
      <c r="C9036" s="2">
        <v>199</v>
      </c>
      <c r="D9036">
        <v>1</v>
      </c>
      <c r="E9036" s="2">
        <v>199</v>
      </c>
      <c r="F9036">
        <v>5</v>
      </c>
      <c r="G9036" s="2">
        <v>199</v>
      </c>
      <c r="H9036" s="2">
        <v>199</v>
      </c>
      <c r="J9036">
        <f t="shared" si="141"/>
        <v>0</v>
      </c>
    </row>
    <row r="9037" spans="1:10" x14ac:dyDescent="0.25">
      <c r="A9037" t="s">
        <v>5058</v>
      </c>
      <c r="C9037" s="2">
        <v>199</v>
      </c>
      <c r="D9037">
        <v>1</v>
      </c>
      <c r="E9037" s="2">
        <v>199</v>
      </c>
      <c r="F9037">
        <v>5</v>
      </c>
      <c r="G9037" s="2">
        <v>199</v>
      </c>
      <c r="H9037" s="2">
        <v>199</v>
      </c>
      <c r="J9037">
        <f t="shared" si="141"/>
        <v>0</v>
      </c>
    </row>
    <row r="9038" spans="1:10" x14ac:dyDescent="0.25">
      <c r="A9038" t="s">
        <v>6652</v>
      </c>
      <c r="C9038" s="2">
        <v>199</v>
      </c>
      <c r="D9038">
        <v>1</v>
      </c>
      <c r="E9038" s="2">
        <v>199</v>
      </c>
      <c r="F9038">
        <v>5</v>
      </c>
      <c r="G9038" s="2">
        <v>199</v>
      </c>
      <c r="H9038" s="2">
        <v>199</v>
      </c>
      <c r="J9038">
        <f t="shared" si="141"/>
        <v>0</v>
      </c>
    </row>
    <row r="9039" spans="1:10" x14ac:dyDescent="0.25">
      <c r="A9039" t="s">
        <v>4765</v>
      </c>
      <c r="C9039" s="2">
        <v>199</v>
      </c>
      <c r="D9039">
        <v>1</v>
      </c>
      <c r="E9039" s="2">
        <v>199</v>
      </c>
      <c r="F9039">
        <v>5</v>
      </c>
      <c r="G9039" s="2">
        <v>199</v>
      </c>
      <c r="H9039" s="2">
        <v>199</v>
      </c>
      <c r="J9039">
        <f t="shared" si="141"/>
        <v>0</v>
      </c>
    </row>
    <row r="9040" spans="1:10" x14ac:dyDescent="0.25">
      <c r="A9040" t="s">
        <v>3449</v>
      </c>
      <c r="C9040" s="2">
        <v>199</v>
      </c>
      <c r="D9040">
        <v>1</v>
      </c>
      <c r="E9040" s="2">
        <v>199</v>
      </c>
      <c r="F9040">
        <v>5</v>
      </c>
      <c r="G9040" s="2">
        <v>199</v>
      </c>
      <c r="H9040" s="2">
        <v>199</v>
      </c>
      <c r="J9040">
        <f t="shared" si="141"/>
        <v>0</v>
      </c>
    </row>
    <row r="9041" spans="1:10" x14ac:dyDescent="0.25">
      <c r="A9041" t="s">
        <v>4230</v>
      </c>
      <c r="C9041" s="2">
        <v>199</v>
      </c>
      <c r="D9041">
        <v>1</v>
      </c>
      <c r="E9041" s="2">
        <v>199</v>
      </c>
      <c r="F9041">
        <v>5</v>
      </c>
      <c r="G9041" s="2">
        <v>199</v>
      </c>
      <c r="H9041" s="2">
        <v>199</v>
      </c>
      <c r="I9041" t="s">
        <v>4230</v>
      </c>
      <c r="J9041">
        <f t="shared" si="141"/>
        <v>199</v>
      </c>
    </row>
    <row r="9042" spans="1:10" x14ac:dyDescent="0.25">
      <c r="A9042" t="s">
        <v>5428</v>
      </c>
      <c r="C9042" s="2">
        <v>199</v>
      </c>
      <c r="D9042">
        <v>1</v>
      </c>
      <c r="E9042" s="2">
        <v>199</v>
      </c>
      <c r="F9042">
        <v>5</v>
      </c>
      <c r="G9042" s="2">
        <v>199</v>
      </c>
      <c r="H9042" s="2">
        <v>199</v>
      </c>
      <c r="J9042">
        <f t="shared" si="141"/>
        <v>0</v>
      </c>
    </row>
    <row r="9043" spans="1:10" x14ac:dyDescent="0.25">
      <c r="A9043" t="s">
        <v>6621</v>
      </c>
      <c r="C9043" s="2">
        <v>204.75</v>
      </c>
      <c r="D9043">
        <v>1</v>
      </c>
      <c r="E9043" s="2">
        <v>9.9499999999999993</v>
      </c>
      <c r="F9043">
        <v>5</v>
      </c>
      <c r="G9043" s="2">
        <v>9.9499999999999993</v>
      </c>
      <c r="H9043" s="2">
        <v>9.9499999999999993</v>
      </c>
      <c r="J9043">
        <f t="shared" si="141"/>
        <v>0</v>
      </c>
    </row>
    <row r="9044" spans="1:10" x14ac:dyDescent="0.25">
      <c r="A9044" t="s">
        <v>6166</v>
      </c>
      <c r="C9044" s="2">
        <v>350</v>
      </c>
      <c r="D9044">
        <v>1</v>
      </c>
      <c r="E9044" s="2">
        <v>141.69</v>
      </c>
      <c r="F9044">
        <v>5</v>
      </c>
      <c r="G9044" s="2">
        <v>141.69</v>
      </c>
      <c r="H9044" s="2">
        <v>141.69</v>
      </c>
      <c r="J9044">
        <f t="shared" si="141"/>
        <v>0</v>
      </c>
    </row>
    <row r="9045" spans="1:10" x14ac:dyDescent="0.25">
      <c r="A9045" t="s">
        <v>3391</v>
      </c>
      <c r="C9045" s="2">
        <v>3500</v>
      </c>
      <c r="D9045">
        <v>1</v>
      </c>
      <c r="E9045" s="2">
        <v>3500</v>
      </c>
      <c r="F9045">
        <v>5</v>
      </c>
      <c r="G9045" s="2">
        <v>3500</v>
      </c>
      <c r="H9045" s="2">
        <v>3500</v>
      </c>
      <c r="J9045">
        <f t="shared" si="141"/>
        <v>0</v>
      </c>
    </row>
    <row r="9046" spans="1:10" x14ac:dyDescent="0.25">
      <c r="A9046" t="s">
        <v>5023</v>
      </c>
      <c r="C9046" s="2">
        <v>3500</v>
      </c>
      <c r="D9046">
        <v>1</v>
      </c>
      <c r="E9046" s="2">
        <v>3500</v>
      </c>
      <c r="F9046">
        <v>5</v>
      </c>
      <c r="G9046" s="2">
        <v>3500</v>
      </c>
      <c r="H9046" s="2">
        <v>3500</v>
      </c>
      <c r="J9046">
        <f t="shared" si="141"/>
        <v>0</v>
      </c>
    </row>
    <row r="9047" spans="1:10" x14ac:dyDescent="0.25">
      <c r="A9047" t="s">
        <v>6164</v>
      </c>
      <c r="C9047" s="2">
        <v>3500</v>
      </c>
      <c r="D9047">
        <v>1</v>
      </c>
      <c r="E9047" s="2">
        <v>3500</v>
      </c>
      <c r="F9047">
        <v>5</v>
      </c>
      <c r="G9047" s="2">
        <v>3500</v>
      </c>
      <c r="H9047" s="2">
        <v>3500</v>
      </c>
      <c r="J9047">
        <f t="shared" si="141"/>
        <v>0</v>
      </c>
    </row>
    <row r="9048" spans="1:10" x14ac:dyDescent="0.25">
      <c r="A9048" t="s">
        <v>4989</v>
      </c>
      <c r="C9048" s="2">
        <v>3500</v>
      </c>
      <c r="D9048">
        <v>1</v>
      </c>
      <c r="E9048" s="2">
        <v>3500</v>
      </c>
      <c r="F9048">
        <v>5</v>
      </c>
      <c r="G9048" s="2">
        <v>3500</v>
      </c>
      <c r="H9048" s="2">
        <v>3500</v>
      </c>
      <c r="J9048">
        <f t="shared" si="141"/>
        <v>0</v>
      </c>
    </row>
    <row r="9049" spans="1:10" x14ac:dyDescent="0.25">
      <c r="A9049" t="s">
        <v>5522</v>
      </c>
      <c r="C9049" s="2">
        <v>3500</v>
      </c>
      <c r="D9049">
        <v>1</v>
      </c>
      <c r="E9049" s="2">
        <v>3500</v>
      </c>
      <c r="F9049">
        <v>5</v>
      </c>
      <c r="G9049" s="2">
        <v>3500</v>
      </c>
      <c r="H9049" s="2">
        <v>3500</v>
      </c>
      <c r="J9049">
        <f t="shared" si="141"/>
        <v>0</v>
      </c>
    </row>
    <row r="9050" spans="1:10" x14ac:dyDescent="0.25">
      <c r="A9050" t="s">
        <v>6410</v>
      </c>
      <c r="C9050" s="2">
        <v>6500</v>
      </c>
      <c r="D9050">
        <v>1</v>
      </c>
      <c r="E9050" s="2">
        <v>6500</v>
      </c>
      <c r="F9050">
        <v>5</v>
      </c>
      <c r="G9050" s="2">
        <v>6500</v>
      </c>
      <c r="H9050" s="2">
        <v>6500</v>
      </c>
      <c r="J9050">
        <f t="shared" si="141"/>
        <v>0</v>
      </c>
    </row>
    <row r="9051" spans="1:10" x14ac:dyDescent="0.25">
      <c r="A9051" t="s">
        <v>4007</v>
      </c>
      <c r="C9051" s="2">
        <v>6500</v>
      </c>
      <c r="D9051">
        <v>1</v>
      </c>
      <c r="E9051" s="2">
        <v>6500</v>
      </c>
      <c r="F9051">
        <v>5</v>
      </c>
      <c r="G9051" s="2">
        <v>6500</v>
      </c>
      <c r="H9051" s="2">
        <v>6500</v>
      </c>
      <c r="J9051">
        <f t="shared" si="141"/>
        <v>0</v>
      </c>
    </row>
    <row r="9052" spans="1:10" x14ac:dyDescent="0.25">
      <c r="A9052" t="s">
        <v>3585</v>
      </c>
      <c r="C9052" s="2">
        <v>7500</v>
      </c>
      <c r="D9052">
        <v>1</v>
      </c>
      <c r="E9052" s="2">
        <v>0</v>
      </c>
      <c r="F9052">
        <v>5</v>
      </c>
      <c r="G9052" s="2">
        <v>0</v>
      </c>
      <c r="H9052" s="2">
        <v>0</v>
      </c>
      <c r="J9052">
        <f t="shared" si="141"/>
        <v>0</v>
      </c>
    </row>
    <row r="9053" spans="1:10" x14ac:dyDescent="0.25">
      <c r="A9053" t="s">
        <v>3698</v>
      </c>
      <c r="C9053" s="2">
        <v>7500</v>
      </c>
      <c r="D9053">
        <v>1</v>
      </c>
      <c r="E9053" s="2">
        <v>7500</v>
      </c>
      <c r="F9053">
        <v>5</v>
      </c>
      <c r="G9053" s="2">
        <v>7500</v>
      </c>
      <c r="H9053" s="2">
        <v>7500</v>
      </c>
      <c r="J9053">
        <f t="shared" si="141"/>
        <v>0</v>
      </c>
    </row>
    <row r="9054" spans="1:10" x14ac:dyDescent="0.25">
      <c r="A9054" t="s">
        <v>3414</v>
      </c>
      <c r="C9054" s="2">
        <v>7500</v>
      </c>
      <c r="D9054">
        <v>1</v>
      </c>
      <c r="E9054" s="2">
        <v>7500</v>
      </c>
      <c r="F9054">
        <v>5</v>
      </c>
      <c r="G9054" s="2">
        <v>7500</v>
      </c>
      <c r="H9054" s="2">
        <v>7500</v>
      </c>
      <c r="J9054">
        <f t="shared" si="141"/>
        <v>0</v>
      </c>
    </row>
    <row r="9055" spans="1:10" x14ac:dyDescent="0.25">
      <c r="A9055" t="s">
        <v>6570</v>
      </c>
      <c r="C9055" s="2">
        <v>7500</v>
      </c>
      <c r="D9055">
        <v>1</v>
      </c>
      <c r="E9055" s="2">
        <v>7500</v>
      </c>
      <c r="F9055">
        <v>5</v>
      </c>
      <c r="G9055" s="2">
        <v>7500</v>
      </c>
      <c r="H9055" s="2">
        <v>7500</v>
      </c>
      <c r="J9055">
        <f t="shared" si="141"/>
        <v>0</v>
      </c>
    </row>
    <row r="9056" spans="1:10" x14ac:dyDescent="0.25">
      <c r="A9056" t="s">
        <v>3584</v>
      </c>
      <c r="C9056" s="2">
        <v>7500</v>
      </c>
      <c r="D9056">
        <v>1</v>
      </c>
      <c r="E9056" s="2">
        <v>7500</v>
      </c>
      <c r="F9056">
        <v>5</v>
      </c>
      <c r="G9056" s="2">
        <v>7500</v>
      </c>
      <c r="H9056" s="2">
        <v>7500</v>
      </c>
      <c r="J9056">
        <f t="shared" si="141"/>
        <v>0</v>
      </c>
    </row>
    <row r="9057" spans="1:10" x14ac:dyDescent="0.25">
      <c r="A9057" t="s">
        <v>5449</v>
      </c>
      <c r="C9057" s="2">
        <v>7500</v>
      </c>
      <c r="D9057">
        <v>1</v>
      </c>
      <c r="E9057" s="2">
        <v>7500</v>
      </c>
      <c r="F9057">
        <v>5</v>
      </c>
      <c r="G9057" s="2">
        <v>7500</v>
      </c>
      <c r="H9057" s="2">
        <v>7500</v>
      </c>
      <c r="J9057">
        <f t="shared" si="141"/>
        <v>0</v>
      </c>
    </row>
    <row r="9058" spans="1:10" x14ac:dyDescent="0.25">
      <c r="A9058" t="s">
        <v>4239</v>
      </c>
      <c r="C9058" s="2">
        <v>7500</v>
      </c>
      <c r="D9058">
        <v>1</v>
      </c>
      <c r="E9058" s="2">
        <v>7500</v>
      </c>
      <c r="F9058">
        <v>5</v>
      </c>
      <c r="G9058" s="2">
        <v>7500</v>
      </c>
      <c r="H9058" s="2">
        <v>7500</v>
      </c>
      <c r="J9058">
        <f t="shared" si="141"/>
        <v>0</v>
      </c>
    </row>
    <row r="9059" spans="1:10" x14ac:dyDescent="0.25">
      <c r="A9059" t="s">
        <v>3593</v>
      </c>
      <c r="C9059" s="2">
        <v>15000</v>
      </c>
      <c r="D9059">
        <v>1</v>
      </c>
      <c r="E9059" s="2">
        <v>15000</v>
      </c>
      <c r="F9059">
        <v>5</v>
      </c>
      <c r="G9059" s="2">
        <v>15000</v>
      </c>
      <c r="H9059" s="2">
        <v>15000</v>
      </c>
      <c r="J9059">
        <f t="shared" si="141"/>
        <v>0</v>
      </c>
    </row>
    <row r="9060" spans="1:10" x14ac:dyDescent="0.25">
      <c r="A9060" t="s">
        <v>4065</v>
      </c>
      <c r="C9060" s="2">
        <v>91000</v>
      </c>
      <c r="D9060">
        <v>1</v>
      </c>
      <c r="E9060" s="2">
        <v>91000</v>
      </c>
      <c r="F9060">
        <v>5</v>
      </c>
      <c r="G9060" s="2">
        <v>91000</v>
      </c>
      <c r="H9060" s="2">
        <v>91000</v>
      </c>
      <c r="J9060">
        <f t="shared" si="141"/>
        <v>0</v>
      </c>
    </row>
    <row r="9061" spans="1:10" x14ac:dyDescent="0.25">
      <c r="A9061" t="s">
        <v>3510</v>
      </c>
      <c r="C9061" s="2">
        <v>91000</v>
      </c>
      <c r="D9061">
        <v>1</v>
      </c>
      <c r="E9061" s="2">
        <v>91000</v>
      </c>
      <c r="F9061">
        <v>5</v>
      </c>
      <c r="G9061" s="2">
        <v>91000</v>
      </c>
      <c r="H9061" s="2">
        <v>91000</v>
      </c>
      <c r="J9061">
        <f t="shared" si="141"/>
        <v>0</v>
      </c>
    </row>
    <row r="9062" spans="1:10" x14ac:dyDescent="0.25">
      <c r="A9062" t="s">
        <v>4894</v>
      </c>
      <c r="C9062" s="2">
        <v>91000</v>
      </c>
      <c r="D9062">
        <v>1</v>
      </c>
      <c r="E9062" s="2">
        <v>91000</v>
      </c>
      <c r="F9062">
        <v>5</v>
      </c>
      <c r="G9062" s="2">
        <v>91000</v>
      </c>
      <c r="H9062" s="2">
        <v>91000</v>
      </c>
      <c r="J9062">
        <f t="shared" si="141"/>
        <v>0</v>
      </c>
    </row>
    <row r="9063" spans="1:10" x14ac:dyDescent="0.25">
      <c r="A9063" t="s">
        <v>3583</v>
      </c>
      <c r="C9063" s="2">
        <v>91000</v>
      </c>
      <c r="D9063">
        <v>1</v>
      </c>
      <c r="E9063" s="2">
        <v>91000</v>
      </c>
      <c r="F9063">
        <v>5</v>
      </c>
      <c r="G9063" s="2">
        <v>91000</v>
      </c>
      <c r="H9063" s="2">
        <v>91000</v>
      </c>
      <c r="J9063">
        <f t="shared" si="141"/>
        <v>0</v>
      </c>
    </row>
    <row r="9064" spans="1:10" x14ac:dyDescent="0.25">
      <c r="A9064" t="s">
        <v>5117</v>
      </c>
      <c r="C9064" s="2">
        <v>91000</v>
      </c>
      <c r="D9064">
        <v>1</v>
      </c>
      <c r="E9064" s="2">
        <v>91000</v>
      </c>
      <c r="F9064">
        <v>5</v>
      </c>
      <c r="G9064" s="2">
        <v>91000</v>
      </c>
      <c r="H9064" s="2">
        <v>91000</v>
      </c>
      <c r="J9064">
        <f t="shared" si="141"/>
        <v>0</v>
      </c>
    </row>
    <row r="9065" spans="1:10" x14ac:dyDescent="0.25">
      <c r="A9065" t="s">
        <v>3469</v>
      </c>
      <c r="C9065" s="2">
        <v>91000</v>
      </c>
      <c r="D9065">
        <v>1</v>
      </c>
      <c r="E9065" s="2">
        <v>91000</v>
      </c>
      <c r="F9065">
        <v>5</v>
      </c>
      <c r="G9065" s="2">
        <v>91000</v>
      </c>
      <c r="H9065" s="2">
        <v>91000</v>
      </c>
      <c r="J9065">
        <f t="shared" si="141"/>
        <v>0</v>
      </c>
    </row>
    <row r="9066" spans="1:10" x14ac:dyDescent="0.25">
      <c r="A9066" t="s">
        <v>3467</v>
      </c>
      <c r="C9066" s="2">
        <v>91000</v>
      </c>
      <c r="D9066">
        <v>1</v>
      </c>
      <c r="E9066" s="2">
        <v>91000</v>
      </c>
      <c r="F9066">
        <v>5</v>
      </c>
      <c r="G9066" s="2">
        <v>91000</v>
      </c>
      <c r="H9066" s="2">
        <v>91000</v>
      </c>
      <c r="J9066">
        <f t="shared" si="141"/>
        <v>0</v>
      </c>
    </row>
    <row r="9067" spans="1:10" x14ac:dyDescent="0.25">
      <c r="A9067" t="s">
        <v>3982</v>
      </c>
      <c r="C9067" s="2">
        <v>91000</v>
      </c>
      <c r="D9067">
        <v>1</v>
      </c>
      <c r="E9067" s="2">
        <v>91000</v>
      </c>
      <c r="F9067">
        <v>5</v>
      </c>
      <c r="G9067" s="2">
        <v>91000</v>
      </c>
      <c r="H9067" s="2">
        <v>91000</v>
      </c>
      <c r="I9067" t="s">
        <v>3982</v>
      </c>
      <c r="J9067">
        <f t="shared" si="141"/>
        <v>91000</v>
      </c>
    </row>
    <row r="9068" spans="1:10" x14ac:dyDescent="0.25">
      <c r="A9068" t="s">
        <v>6657</v>
      </c>
      <c r="C9068" s="2">
        <v>91000</v>
      </c>
      <c r="D9068">
        <v>1</v>
      </c>
      <c r="E9068" s="2">
        <v>91000</v>
      </c>
      <c r="F9068">
        <v>5</v>
      </c>
      <c r="G9068" s="2">
        <v>91000</v>
      </c>
      <c r="H9068" s="2">
        <v>91000</v>
      </c>
      <c r="J9068">
        <f t="shared" si="141"/>
        <v>0</v>
      </c>
    </row>
    <row r="9069" spans="1:10" x14ac:dyDescent="0.25">
      <c r="A9069" t="s">
        <v>4875</v>
      </c>
      <c r="C9069" s="2">
        <v>91000</v>
      </c>
      <c r="D9069">
        <v>1</v>
      </c>
      <c r="E9069" s="2">
        <v>91000</v>
      </c>
      <c r="F9069">
        <v>5</v>
      </c>
      <c r="G9069" s="2">
        <v>91000</v>
      </c>
      <c r="H9069" s="2">
        <v>91000</v>
      </c>
      <c r="J9069">
        <f t="shared" si="141"/>
        <v>0</v>
      </c>
    </row>
    <row r="9070" spans="1:10" x14ac:dyDescent="0.25">
      <c r="A9070" t="s">
        <v>5503</v>
      </c>
      <c r="B9070">
        <v>1</v>
      </c>
      <c r="C9070" s="2">
        <v>199</v>
      </c>
      <c r="D9070">
        <v>1</v>
      </c>
      <c r="E9070" s="2">
        <v>199</v>
      </c>
      <c r="F9070">
        <v>5</v>
      </c>
      <c r="G9070" s="2">
        <v>199</v>
      </c>
      <c r="H9070" s="2">
        <v>197.01</v>
      </c>
      <c r="I9070" t="s">
        <v>5503</v>
      </c>
      <c r="J9070">
        <f t="shared" si="141"/>
        <v>197.01</v>
      </c>
    </row>
    <row r="9071" spans="1:10" x14ac:dyDescent="0.25">
      <c r="A9071" t="s">
        <v>3618</v>
      </c>
      <c r="B9071">
        <v>1</v>
      </c>
      <c r="C9071" s="2">
        <v>199</v>
      </c>
      <c r="D9071">
        <v>1</v>
      </c>
      <c r="E9071" s="2">
        <v>199</v>
      </c>
      <c r="F9071">
        <v>5</v>
      </c>
      <c r="G9071" s="2">
        <v>199</v>
      </c>
      <c r="H9071" s="2">
        <v>197.01</v>
      </c>
      <c r="J9071">
        <f t="shared" si="141"/>
        <v>0</v>
      </c>
    </row>
    <row r="9072" spans="1:10" x14ac:dyDescent="0.25">
      <c r="A9072" t="s">
        <v>3692</v>
      </c>
      <c r="B9072">
        <v>1</v>
      </c>
      <c r="C9072" s="2">
        <v>199</v>
      </c>
      <c r="D9072">
        <v>1</v>
      </c>
      <c r="E9072" s="2">
        <v>199</v>
      </c>
      <c r="F9072">
        <v>5</v>
      </c>
      <c r="G9072" s="2">
        <v>199</v>
      </c>
      <c r="H9072" s="2">
        <v>197.01</v>
      </c>
      <c r="J9072">
        <f t="shared" si="141"/>
        <v>0</v>
      </c>
    </row>
    <row r="9073" spans="1:10" x14ac:dyDescent="0.25">
      <c r="A9073" t="s">
        <v>3463</v>
      </c>
      <c r="B9073">
        <v>5</v>
      </c>
      <c r="C9073" s="2">
        <v>199</v>
      </c>
      <c r="D9073">
        <v>1</v>
      </c>
      <c r="E9073" s="2">
        <v>199</v>
      </c>
      <c r="F9073">
        <v>5</v>
      </c>
      <c r="G9073" s="2">
        <v>199</v>
      </c>
      <c r="H9073" s="2">
        <v>189.05</v>
      </c>
      <c r="J9073">
        <f t="shared" si="141"/>
        <v>0</v>
      </c>
    </row>
    <row r="9074" spans="1:10" x14ac:dyDescent="0.25">
      <c r="A9074" t="s">
        <v>3559</v>
      </c>
      <c r="B9074">
        <v>5</v>
      </c>
      <c r="C9074" s="2">
        <v>199</v>
      </c>
      <c r="D9074">
        <v>1</v>
      </c>
      <c r="E9074" s="2">
        <v>199</v>
      </c>
      <c r="F9074">
        <v>5</v>
      </c>
      <c r="G9074" s="2">
        <v>199</v>
      </c>
      <c r="H9074" s="2">
        <v>189.05</v>
      </c>
      <c r="J9074">
        <f t="shared" si="141"/>
        <v>0</v>
      </c>
    </row>
    <row r="9075" spans="1:10" x14ac:dyDescent="0.25">
      <c r="A9075" t="s">
        <v>4876</v>
      </c>
      <c r="B9075">
        <v>10</v>
      </c>
      <c r="C9075" s="2">
        <v>199</v>
      </c>
      <c r="D9075">
        <v>1</v>
      </c>
      <c r="E9075" s="2">
        <v>199</v>
      </c>
      <c r="F9075">
        <v>5</v>
      </c>
      <c r="G9075" s="2">
        <v>199</v>
      </c>
      <c r="H9075" s="2">
        <v>179.1</v>
      </c>
      <c r="J9075">
        <f t="shared" si="141"/>
        <v>0</v>
      </c>
    </row>
    <row r="9076" spans="1:10" x14ac:dyDescent="0.25">
      <c r="A9076" t="s">
        <v>6124</v>
      </c>
      <c r="B9076">
        <v>10</v>
      </c>
      <c r="C9076" s="2">
        <v>199</v>
      </c>
      <c r="D9076">
        <v>1</v>
      </c>
      <c r="E9076" s="2">
        <v>199</v>
      </c>
      <c r="F9076">
        <v>5</v>
      </c>
      <c r="G9076" s="2">
        <v>199</v>
      </c>
      <c r="H9076" s="2">
        <v>179.1</v>
      </c>
      <c r="J9076">
        <f t="shared" si="141"/>
        <v>0</v>
      </c>
    </row>
    <row r="9077" spans="1:10" x14ac:dyDescent="0.25">
      <c r="A9077" t="s">
        <v>4974</v>
      </c>
      <c r="B9077">
        <v>10</v>
      </c>
      <c r="C9077" s="2">
        <v>199</v>
      </c>
      <c r="D9077">
        <v>1</v>
      </c>
      <c r="E9077" s="2">
        <v>199</v>
      </c>
      <c r="F9077">
        <v>5</v>
      </c>
      <c r="G9077" s="2">
        <v>199</v>
      </c>
      <c r="H9077" s="2">
        <v>179.1</v>
      </c>
      <c r="J9077">
        <f t="shared" si="141"/>
        <v>0</v>
      </c>
    </row>
    <row r="9078" spans="1:10" x14ac:dyDescent="0.25">
      <c r="A9078" t="s">
        <v>5481</v>
      </c>
      <c r="B9078">
        <v>15</v>
      </c>
      <c r="C9078" s="2">
        <v>199</v>
      </c>
      <c r="D9078">
        <v>1</v>
      </c>
      <c r="E9078" s="2">
        <v>199</v>
      </c>
      <c r="F9078">
        <v>5</v>
      </c>
      <c r="G9078" s="2">
        <v>199</v>
      </c>
      <c r="H9078" s="2">
        <v>169.15</v>
      </c>
      <c r="J9078">
        <f t="shared" si="141"/>
        <v>0</v>
      </c>
    </row>
    <row r="9079" spans="1:10" x14ac:dyDescent="0.25">
      <c r="A9079" t="s">
        <v>3468</v>
      </c>
      <c r="B9079">
        <v>15</v>
      </c>
      <c r="C9079" s="2">
        <v>199</v>
      </c>
      <c r="D9079">
        <v>1</v>
      </c>
      <c r="E9079" s="2">
        <v>199</v>
      </c>
      <c r="F9079">
        <v>5</v>
      </c>
      <c r="G9079" s="2">
        <v>199</v>
      </c>
      <c r="H9079" s="2">
        <v>169.15</v>
      </c>
      <c r="J9079">
        <f t="shared" si="141"/>
        <v>0</v>
      </c>
    </row>
    <row r="9080" spans="1:10" x14ac:dyDescent="0.25">
      <c r="A9080" t="s">
        <v>3987</v>
      </c>
      <c r="B9080">
        <v>15</v>
      </c>
      <c r="C9080" s="2">
        <v>199</v>
      </c>
      <c r="D9080">
        <v>1</v>
      </c>
      <c r="E9080" s="2">
        <v>199</v>
      </c>
      <c r="F9080">
        <v>5</v>
      </c>
      <c r="G9080" s="2">
        <v>199</v>
      </c>
      <c r="H9080" s="2">
        <v>169.15</v>
      </c>
      <c r="I9080" t="s">
        <v>3987</v>
      </c>
      <c r="J9080">
        <f t="shared" si="141"/>
        <v>169.15</v>
      </c>
    </row>
    <row r="9081" spans="1:10" x14ac:dyDescent="0.25">
      <c r="A9081" t="s">
        <v>4009</v>
      </c>
      <c r="B9081">
        <v>18</v>
      </c>
      <c r="C9081" s="2">
        <v>199</v>
      </c>
      <c r="D9081">
        <v>1</v>
      </c>
      <c r="E9081" s="2">
        <v>199</v>
      </c>
      <c r="F9081">
        <v>5</v>
      </c>
      <c r="G9081" s="2">
        <v>199</v>
      </c>
      <c r="H9081" s="2">
        <v>163.18</v>
      </c>
      <c r="J9081">
        <f t="shared" si="141"/>
        <v>0</v>
      </c>
    </row>
    <row r="9082" spans="1:10" x14ac:dyDescent="0.25">
      <c r="A9082" t="s">
        <v>5512</v>
      </c>
      <c r="B9082">
        <v>18</v>
      </c>
      <c r="C9082" s="2">
        <v>199</v>
      </c>
      <c r="D9082">
        <v>1</v>
      </c>
      <c r="E9082" s="2">
        <v>199</v>
      </c>
      <c r="F9082">
        <v>5</v>
      </c>
      <c r="G9082" s="2">
        <v>199</v>
      </c>
      <c r="H9082" s="2">
        <v>163.18</v>
      </c>
      <c r="J9082">
        <f t="shared" si="141"/>
        <v>0</v>
      </c>
    </row>
    <row r="9083" spans="1:10" x14ac:dyDescent="0.25">
      <c r="A9083" t="s">
        <v>3634</v>
      </c>
      <c r="B9083">
        <v>18</v>
      </c>
      <c r="C9083" s="2">
        <v>199</v>
      </c>
      <c r="D9083">
        <v>1</v>
      </c>
      <c r="E9083" s="2">
        <v>199</v>
      </c>
      <c r="F9083">
        <v>5</v>
      </c>
      <c r="G9083" s="2">
        <v>199</v>
      </c>
      <c r="H9083" s="2">
        <v>163.18</v>
      </c>
      <c r="J9083">
        <f t="shared" si="141"/>
        <v>0</v>
      </c>
    </row>
    <row r="9084" spans="1:10" x14ac:dyDescent="0.25">
      <c r="A9084" t="s">
        <v>3963</v>
      </c>
      <c r="B9084">
        <v>18</v>
      </c>
      <c r="C9084" s="2">
        <v>199</v>
      </c>
      <c r="D9084">
        <v>1</v>
      </c>
      <c r="E9084" s="2">
        <v>199</v>
      </c>
      <c r="F9084">
        <v>5</v>
      </c>
      <c r="G9084" s="2">
        <v>199</v>
      </c>
      <c r="H9084" s="2">
        <v>163.18</v>
      </c>
      <c r="J9084">
        <f t="shared" si="141"/>
        <v>0</v>
      </c>
    </row>
    <row r="9085" spans="1:10" x14ac:dyDescent="0.25">
      <c r="A9085" t="s">
        <v>3418</v>
      </c>
      <c r="B9085">
        <v>18</v>
      </c>
      <c r="C9085" s="2">
        <v>199</v>
      </c>
      <c r="D9085">
        <v>1</v>
      </c>
      <c r="E9085" s="2">
        <v>199</v>
      </c>
      <c r="F9085">
        <v>5</v>
      </c>
      <c r="G9085" s="2">
        <v>199</v>
      </c>
      <c r="H9085" s="2">
        <v>163.18</v>
      </c>
      <c r="J9085">
        <f t="shared" si="141"/>
        <v>0</v>
      </c>
    </row>
    <row r="9086" spans="1:10" x14ac:dyDescent="0.25">
      <c r="A9086" t="s">
        <v>3405</v>
      </c>
      <c r="B9086">
        <v>18</v>
      </c>
      <c r="C9086" s="2">
        <v>6500</v>
      </c>
      <c r="D9086">
        <v>1</v>
      </c>
      <c r="E9086" s="2">
        <v>6500</v>
      </c>
      <c r="F9086">
        <v>5</v>
      </c>
      <c r="G9086" s="2">
        <v>6500</v>
      </c>
      <c r="H9086" s="2">
        <v>5330</v>
      </c>
      <c r="J9086">
        <f t="shared" si="141"/>
        <v>0</v>
      </c>
    </row>
    <row r="9087" spans="1:10" x14ac:dyDescent="0.25">
      <c r="A9087" t="s">
        <v>3406</v>
      </c>
      <c r="B9087">
        <v>18</v>
      </c>
      <c r="C9087" s="2">
        <v>91000</v>
      </c>
      <c r="D9087">
        <v>1</v>
      </c>
      <c r="E9087" s="2">
        <v>91000</v>
      </c>
      <c r="F9087">
        <v>5</v>
      </c>
      <c r="G9087" s="2">
        <v>91000</v>
      </c>
      <c r="H9087" s="2">
        <v>74620</v>
      </c>
      <c r="J9087">
        <f t="shared" si="141"/>
        <v>0</v>
      </c>
    </row>
    <row r="9088" spans="1:10" x14ac:dyDescent="0.25">
      <c r="A9088" t="s">
        <v>6597</v>
      </c>
      <c r="B9088">
        <v>18</v>
      </c>
      <c r="C9088" s="2">
        <v>91000</v>
      </c>
      <c r="D9088">
        <v>1</v>
      </c>
      <c r="E9088" s="2">
        <v>91000</v>
      </c>
      <c r="F9088">
        <v>5</v>
      </c>
      <c r="G9088" s="2">
        <v>91000</v>
      </c>
      <c r="H9088" s="2">
        <v>74620</v>
      </c>
      <c r="J9088">
        <f t="shared" si="141"/>
        <v>0</v>
      </c>
    </row>
    <row r="9089" spans="1:10" x14ac:dyDescent="0.25">
      <c r="A9089" t="s">
        <v>3977</v>
      </c>
      <c r="B9089">
        <v>20</v>
      </c>
      <c r="C9089" s="2">
        <v>39</v>
      </c>
      <c r="D9089">
        <v>1</v>
      </c>
      <c r="E9089" s="2">
        <v>39</v>
      </c>
      <c r="F9089">
        <v>5</v>
      </c>
      <c r="G9089" s="2">
        <v>39</v>
      </c>
      <c r="H9089" s="2">
        <v>31.2</v>
      </c>
      <c r="J9089">
        <f t="shared" si="141"/>
        <v>0</v>
      </c>
    </row>
    <row r="9090" spans="1:10" x14ac:dyDescent="0.25">
      <c r="A9090" t="s">
        <v>6173</v>
      </c>
      <c r="B9090">
        <v>20</v>
      </c>
      <c r="C9090" s="2">
        <v>199</v>
      </c>
      <c r="D9090">
        <v>1</v>
      </c>
      <c r="E9090" s="2">
        <v>199</v>
      </c>
      <c r="F9090">
        <v>5</v>
      </c>
      <c r="G9090" s="2">
        <v>199</v>
      </c>
      <c r="H9090" s="2">
        <v>159.19999999999999</v>
      </c>
      <c r="J9090">
        <f t="shared" si="141"/>
        <v>0</v>
      </c>
    </row>
    <row r="9091" spans="1:10" x14ac:dyDescent="0.25">
      <c r="A9091" t="s">
        <v>6122</v>
      </c>
      <c r="B9091">
        <v>20</v>
      </c>
      <c r="C9091" s="2">
        <v>199</v>
      </c>
      <c r="D9091">
        <v>1</v>
      </c>
      <c r="E9091" s="2">
        <v>199</v>
      </c>
      <c r="F9091">
        <v>5</v>
      </c>
      <c r="G9091" s="2">
        <v>199</v>
      </c>
      <c r="H9091" s="2">
        <v>159.19999999999999</v>
      </c>
      <c r="J9091">
        <f t="shared" ref="J9091:J9154" si="142">IF(I9091=0,0,H9091)</f>
        <v>0</v>
      </c>
    </row>
    <row r="9092" spans="1:10" x14ac:dyDescent="0.25">
      <c r="A9092" t="s">
        <v>3557</v>
      </c>
      <c r="B9092">
        <v>20</v>
      </c>
      <c r="C9092" s="2">
        <v>199</v>
      </c>
      <c r="D9092">
        <v>1</v>
      </c>
      <c r="E9092" s="2">
        <v>199</v>
      </c>
      <c r="F9092">
        <v>5</v>
      </c>
      <c r="G9092" s="2">
        <v>199</v>
      </c>
      <c r="H9092" s="2">
        <v>159.19999999999999</v>
      </c>
      <c r="J9092">
        <f t="shared" si="142"/>
        <v>0</v>
      </c>
    </row>
    <row r="9093" spans="1:10" x14ac:dyDescent="0.25">
      <c r="A9093" t="s">
        <v>3555</v>
      </c>
      <c r="B9093">
        <v>20</v>
      </c>
      <c r="C9093" s="2">
        <v>199</v>
      </c>
      <c r="D9093">
        <v>1</v>
      </c>
      <c r="E9093" s="2">
        <v>199</v>
      </c>
      <c r="F9093">
        <v>5</v>
      </c>
      <c r="G9093" s="2">
        <v>199</v>
      </c>
      <c r="H9093" s="2">
        <v>159.19999999999999</v>
      </c>
      <c r="J9093">
        <f t="shared" si="142"/>
        <v>0</v>
      </c>
    </row>
    <row r="9094" spans="1:10" x14ac:dyDescent="0.25">
      <c r="A9094" t="s">
        <v>3620</v>
      </c>
      <c r="B9094">
        <v>25</v>
      </c>
      <c r="C9094" s="2">
        <v>199</v>
      </c>
      <c r="D9094">
        <v>1</v>
      </c>
      <c r="E9094" s="2">
        <v>199</v>
      </c>
      <c r="F9094">
        <v>5</v>
      </c>
      <c r="G9094" s="2">
        <v>199</v>
      </c>
      <c r="H9094" s="2">
        <v>149.25</v>
      </c>
      <c r="J9094">
        <f t="shared" si="142"/>
        <v>0</v>
      </c>
    </row>
    <row r="9095" spans="1:10" x14ac:dyDescent="0.25">
      <c r="A9095" t="s">
        <v>6598</v>
      </c>
      <c r="B9095">
        <v>25</v>
      </c>
      <c r="C9095" s="2">
        <v>199</v>
      </c>
      <c r="D9095">
        <v>1</v>
      </c>
      <c r="E9095" s="2">
        <v>199</v>
      </c>
      <c r="F9095">
        <v>5</v>
      </c>
      <c r="G9095" s="2">
        <v>199</v>
      </c>
      <c r="H9095" s="2">
        <v>149.25</v>
      </c>
      <c r="J9095">
        <f t="shared" si="142"/>
        <v>0</v>
      </c>
    </row>
    <row r="9096" spans="1:10" x14ac:dyDescent="0.25">
      <c r="A9096" t="s">
        <v>5204</v>
      </c>
      <c r="B9096">
        <v>25</v>
      </c>
      <c r="C9096" s="2">
        <v>199</v>
      </c>
      <c r="D9096">
        <v>1</v>
      </c>
      <c r="E9096" s="2">
        <v>199</v>
      </c>
      <c r="F9096">
        <v>5</v>
      </c>
      <c r="G9096" s="2">
        <v>199</v>
      </c>
      <c r="H9096" s="2">
        <v>149.25</v>
      </c>
      <c r="J9096">
        <f t="shared" si="142"/>
        <v>0</v>
      </c>
    </row>
    <row r="9097" spans="1:10" x14ac:dyDescent="0.25">
      <c r="A9097" t="s">
        <v>5516</v>
      </c>
      <c r="B9097">
        <v>25</v>
      </c>
      <c r="C9097" s="2">
        <v>199</v>
      </c>
      <c r="D9097">
        <v>1</v>
      </c>
      <c r="E9097" s="2">
        <v>199</v>
      </c>
      <c r="F9097">
        <v>5</v>
      </c>
      <c r="G9097" s="2">
        <v>199</v>
      </c>
      <c r="H9097" s="2">
        <v>149.25</v>
      </c>
      <c r="J9097">
        <f t="shared" si="142"/>
        <v>0</v>
      </c>
    </row>
    <row r="9098" spans="1:10" x14ac:dyDescent="0.25">
      <c r="A9098" t="s">
        <v>6158</v>
      </c>
      <c r="B9098">
        <v>100</v>
      </c>
      <c r="C9098" s="2">
        <v>39</v>
      </c>
      <c r="D9098">
        <v>1</v>
      </c>
      <c r="E9098" s="2">
        <v>39</v>
      </c>
      <c r="F9098">
        <v>5</v>
      </c>
      <c r="G9098" s="2">
        <v>39</v>
      </c>
      <c r="H9098" s="2">
        <v>0</v>
      </c>
      <c r="J9098">
        <f t="shared" si="142"/>
        <v>0</v>
      </c>
    </row>
    <row r="9099" spans="1:10" x14ac:dyDescent="0.25">
      <c r="A9099" t="s">
        <v>6453</v>
      </c>
      <c r="C9099" s="2">
        <v>39</v>
      </c>
      <c r="D9099">
        <v>2</v>
      </c>
      <c r="E9099" s="2">
        <v>39</v>
      </c>
      <c r="F9099">
        <v>5</v>
      </c>
      <c r="G9099" s="2">
        <v>78</v>
      </c>
      <c r="H9099" s="2">
        <v>78</v>
      </c>
      <c r="J9099">
        <f t="shared" si="142"/>
        <v>0</v>
      </c>
    </row>
    <row r="9100" spans="1:10" x14ac:dyDescent="0.25">
      <c r="A9100" t="s">
        <v>6289</v>
      </c>
      <c r="C9100" s="2">
        <v>39</v>
      </c>
      <c r="D9100">
        <v>2</v>
      </c>
      <c r="E9100" s="2">
        <v>39</v>
      </c>
      <c r="F9100">
        <v>5</v>
      </c>
      <c r="G9100" s="2">
        <v>78</v>
      </c>
      <c r="H9100" s="2">
        <v>78</v>
      </c>
      <c r="J9100">
        <f t="shared" si="142"/>
        <v>0</v>
      </c>
    </row>
    <row r="9101" spans="1:10" x14ac:dyDescent="0.25">
      <c r="A9101" t="s">
        <v>5502</v>
      </c>
      <c r="C9101" s="2">
        <v>199</v>
      </c>
      <c r="D9101">
        <v>2</v>
      </c>
      <c r="E9101" s="2">
        <v>199</v>
      </c>
      <c r="F9101">
        <v>5</v>
      </c>
      <c r="G9101" s="2">
        <v>398</v>
      </c>
      <c r="H9101" s="2">
        <v>398</v>
      </c>
      <c r="J9101">
        <f t="shared" si="142"/>
        <v>0</v>
      </c>
    </row>
    <row r="9102" spans="1:10" x14ac:dyDescent="0.25">
      <c r="A9102" t="s">
        <v>5520</v>
      </c>
      <c r="B9102">
        <v>18</v>
      </c>
      <c r="C9102" s="2">
        <v>39</v>
      </c>
      <c r="D9102">
        <v>2</v>
      </c>
      <c r="E9102" s="2">
        <v>39</v>
      </c>
      <c r="F9102">
        <v>5</v>
      </c>
      <c r="G9102" s="2">
        <v>78</v>
      </c>
      <c r="H9102" s="2">
        <v>63.96</v>
      </c>
      <c r="J9102">
        <f t="shared" si="142"/>
        <v>0</v>
      </c>
    </row>
    <row r="9103" spans="1:10" x14ac:dyDescent="0.25">
      <c r="A9103" t="s">
        <v>3430</v>
      </c>
      <c r="B9103">
        <v>18</v>
      </c>
      <c r="C9103" s="2">
        <v>199</v>
      </c>
      <c r="D9103">
        <v>2</v>
      </c>
      <c r="E9103" s="2">
        <v>199</v>
      </c>
      <c r="F9103">
        <v>5</v>
      </c>
      <c r="G9103" s="2">
        <v>398</v>
      </c>
      <c r="H9103" s="2">
        <v>326.36</v>
      </c>
      <c r="J9103">
        <f t="shared" si="142"/>
        <v>0</v>
      </c>
    </row>
    <row r="9104" spans="1:10" x14ac:dyDescent="0.25">
      <c r="A9104" t="s">
        <v>3556</v>
      </c>
      <c r="B9104">
        <v>18</v>
      </c>
      <c r="C9104" s="2">
        <v>199</v>
      </c>
      <c r="D9104">
        <v>2</v>
      </c>
      <c r="E9104" s="2">
        <v>199</v>
      </c>
      <c r="F9104">
        <v>5</v>
      </c>
      <c r="G9104" s="2">
        <v>398</v>
      </c>
      <c r="H9104" s="2">
        <v>326.36</v>
      </c>
      <c r="J9104">
        <f t="shared" si="142"/>
        <v>0</v>
      </c>
    </row>
    <row r="9105" spans="1:10" x14ac:dyDescent="0.25">
      <c r="A9105" t="s">
        <v>6159</v>
      </c>
      <c r="B9105">
        <v>20</v>
      </c>
      <c r="C9105" s="2">
        <v>199</v>
      </c>
      <c r="D9105">
        <v>2</v>
      </c>
      <c r="E9105" s="2">
        <v>199</v>
      </c>
      <c r="F9105">
        <v>5</v>
      </c>
      <c r="G9105" s="2">
        <v>398</v>
      </c>
      <c r="H9105" s="2">
        <v>318.39999999999998</v>
      </c>
      <c r="J9105">
        <f t="shared" si="142"/>
        <v>0</v>
      </c>
    </row>
    <row r="9106" spans="1:10" x14ac:dyDescent="0.25">
      <c r="A9106" t="s">
        <v>5194</v>
      </c>
      <c r="B9106">
        <v>25</v>
      </c>
      <c r="C9106" s="2">
        <v>1199</v>
      </c>
      <c r="D9106">
        <v>2</v>
      </c>
      <c r="E9106" s="2">
        <v>1199</v>
      </c>
      <c r="F9106">
        <v>5</v>
      </c>
      <c r="G9106" s="2">
        <v>2398</v>
      </c>
      <c r="H9106" s="2">
        <v>1798.5</v>
      </c>
      <c r="J9106">
        <f t="shared" si="142"/>
        <v>0</v>
      </c>
    </row>
    <row r="9107" spans="1:10" x14ac:dyDescent="0.25">
      <c r="A9107" t="s">
        <v>4954</v>
      </c>
      <c r="C9107" s="2">
        <v>199</v>
      </c>
      <c r="D9107">
        <v>3</v>
      </c>
      <c r="E9107" s="2">
        <v>199</v>
      </c>
      <c r="F9107">
        <v>5</v>
      </c>
      <c r="G9107" s="2">
        <v>597</v>
      </c>
      <c r="H9107" s="2">
        <v>597</v>
      </c>
      <c r="J9107">
        <f t="shared" si="142"/>
        <v>0</v>
      </c>
    </row>
    <row r="9108" spans="1:10" x14ac:dyDescent="0.25">
      <c r="A9108" t="s">
        <v>4877</v>
      </c>
      <c r="B9108">
        <v>10</v>
      </c>
      <c r="C9108" s="2">
        <v>199</v>
      </c>
      <c r="D9108">
        <v>3</v>
      </c>
      <c r="E9108" s="2">
        <v>199</v>
      </c>
      <c r="F9108">
        <v>5</v>
      </c>
      <c r="G9108" s="2">
        <v>597</v>
      </c>
      <c r="H9108" s="2">
        <v>537.29999999999995</v>
      </c>
      <c r="J9108">
        <f t="shared" si="142"/>
        <v>0</v>
      </c>
    </row>
    <row r="9109" spans="1:10" x14ac:dyDescent="0.25">
      <c r="A9109" t="s">
        <v>6600</v>
      </c>
      <c r="B9109">
        <v>25</v>
      </c>
      <c r="C9109" s="2">
        <v>199</v>
      </c>
      <c r="D9109">
        <v>3</v>
      </c>
      <c r="E9109" s="2">
        <v>199</v>
      </c>
      <c r="F9109">
        <v>5</v>
      </c>
      <c r="G9109" s="2">
        <v>597</v>
      </c>
      <c r="H9109" s="2">
        <v>447.75</v>
      </c>
      <c r="J9109">
        <f t="shared" si="142"/>
        <v>0</v>
      </c>
    </row>
    <row r="9110" spans="1:10" x14ac:dyDescent="0.25">
      <c r="A9110" t="s">
        <v>6326</v>
      </c>
      <c r="C9110" s="2">
        <v>39</v>
      </c>
      <c r="D9110">
        <v>4</v>
      </c>
      <c r="E9110" s="2">
        <v>39</v>
      </c>
      <c r="F9110">
        <v>5</v>
      </c>
      <c r="G9110" s="2">
        <v>156</v>
      </c>
      <c r="H9110" s="2">
        <v>156</v>
      </c>
      <c r="J9110">
        <f t="shared" si="142"/>
        <v>0</v>
      </c>
    </row>
    <row r="9111" spans="1:10" x14ac:dyDescent="0.25">
      <c r="A9111" t="s">
        <v>4180</v>
      </c>
      <c r="B9111">
        <v>18</v>
      </c>
      <c r="C9111" s="2">
        <v>199</v>
      </c>
      <c r="D9111">
        <v>4</v>
      </c>
      <c r="E9111" s="2">
        <v>199</v>
      </c>
      <c r="F9111">
        <v>5</v>
      </c>
      <c r="G9111" s="2">
        <v>796</v>
      </c>
      <c r="H9111" s="2">
        <v>652.72</v>
      </c>
      <c r="J9111">
        <f t="shared" si="142"/>
        <v>0</v>
      </c>
    </row>
    <row r="9112" spans="1:10" x14ac:dyDescent="0.25">
      <c r="A9112" t="s">
        <v>5490</v>
      </c>
      <c r="B9112">
        <v>20</v>
      </c>
      <c r="C9112" s="2">
        <v>199</v>
      </c>
      <c r="D9112">
        <v>4</v>
      </c>
      <c r="E9112" s="2">
        <v>199</v>
      </c>
      <c r="F9112">
        <v>5</v>
      </c>
      <c r="G9112" s="2">
        <v>796</v>
      </c>
      <c r="H9112" s="2">
        <v>636.79999999999995</v>
      </c>
      <c r="J9112">
        <f t="shared" si="142"/>
        <v>0</v>
      </c>
    </row>
    <row r="9113" spans="1:10" x14ac:dyDescent="0.25">
      <c r="A9113" t="s">
        <v>3558</v>
      </c>
      <c r="C9113" s="2">
        <v>199</v>
      </c>
      <c r="D9113">
        <v>5</v>
      </c>
      <c r="E9113" s="2">
        <v>199</v>
      </c>
      <c r="F9113">
        <v>5</v>
      </c>
      <c r="G9113" s="2">
        <v>995</v>
      </c>
      <c r="H9113" s="2">
        <v>995</v>
      </c>
      <c r="J9113">
        <f t="shared" si="142"/>
        <v>0</v>
      </c>
    </row>
    <row r="9114" spans="1:10" x14ac:dyDescent="0.25">
      <c r="A9114" t="s">
        <v>3402</v>
      </c>
      <c r="C9114" s="2">
        <v>199</v>
      </c>
      <c r="D9114">
        <v>5</v>
      </c>
      <c r="E9114" s="2">
        <v>199</v>
      </c>
      <c r="F9114">
        <v>5</v>
      </c>
      <c r="G9114" s="2">
        <v>995</v>
      </c>
      <c r="H9114" s="2">
        <v>995</v>
      </c>
      <c r="J9114">
        <f t="shared" si="142"/>
        <v>0</v>
      </c>
    </row>
    <row r="9115" spans="1:10" x14ac:dyDescent="0.25">
      <c r="A9115" t="s">
        <v>3401</v>
      </c>
      <c r="C9115" s="2">
        <v>199</v>
      </c>
      <c r="D9115">
        <v>5</v>
      </c>
      <c r="E9115" s="2">
        <v>199</v>
      </c>
      <c r="F9115">
        <v>5</v>
      </c>
      <c r="G9115" s="2">
        <v>995</v>
      </c>
      <c r="H9115" s="2">
        <v>995</v>
      </c>
      <c r="J9115">
        <f t="shared" si="142"/>
        <v>0</v>
      </c>
    </row>
    <row r="9116" spans="1:10" x14ac:dyDescent="0.25">
      <c r="A9116" t="s">
        <v>5143</v>
      </c>
      <c r="C9116" s="2">
        <v>7500</v>
      </c>
      <c r="D9116">
        <v>5</v>
      </c>
      <c r="E9116" s="2">
        <v>7500</v>
      </c>
      <c r="F9116">
        <v>5</v>
      </c>
      <c r="G9116" s="2">
        <v>37500</v>
      </c>
      <c r="H9116" s="2">
        <v>37500</v>
      </c>
      <c r="J9116">
        <f t="shared" si="142"/>
        <v>0</v>
      </c>
    </row>
    <row r="9117" spans="1:10" x14ac:dyDescent="0.25">
      <c r="A9117" t="s">
        <v>3421</v>
      </c>
      <c r="B9117">
        <v>15</v>
      </c>
      <c r="C9117" s="2">
        <v>199</v>
      </c>
      <c r="D9117">
        <v>5</v>
      </c>
      <c r="E9117" s="2">
        <v>199</v>
      </c>
      <c r="F9117">
        <v>5</v>
      </c>
      <c r="G9117" s="2">
        <v>995</v>
      </c>
      <c r="H9117" s="2">
        <v>845.75</v>
      </c>
      <c r="J9117">
        <f t="shared" si="142"/>
        <v>0</v>
      </c>
    </row>
    <row r="9118" spans="1:10" x14ac:dyDescent="0.25">
      <c r="A9118" t="s">
        <v>5192</v>
      </c>
      <c r="B9118">
        <v>25</v>
      </c>
      <c r="C9118" s="2">
        <v>1199</v>
      </c>
      <c r="D9118">
        <v>5</v>
      </c>
      <c r="E9118" s="2">
        <v>1199</v>
      </c>
      <c r="F9118">
        <v>5</v>
      </c>
      <c r="G9118" s="2">
        <v>5995</v>
      </c>
      <c r="H9118" s="2">
        <v>4496.25</v>
      </c>
      <c r="J9118">
        <f t="shared" si="142"/>
        <v>0</v>
      </c>
    </row>
    <row r="9119" spans="1:10" x14ac:dyDescent="0.25">
      <c r="A9119" t="s">
        <v>6509</v>
      </c>
      <c r="B9119">
        <v>25</v>
      </c>
      <c r="C9119" s="2">
        <v>199</v>
      </c>
      <c r="D9119">
        <v>6</v>
      </c>
      <c r="E9119" s="2">
        <v>199</v>
      </c>
      <c r="F9119">
        <v>5</v>
      </c>
      <c r="G9119" s="2">
        <v>1194</v>
      </c>
      <c r="H9119" s="2">
        <v>895.5</v>
      </c>
      <c r="J9119">
        <f t="shared" si="142"/>
        <v>0</v>
      </c>
    </row>
    <row r="9120" spans="1:10" x14ac:dyDescent="0.25">
      <c r="A9120" t="s">
        <v>6599</v>
      </c>
      <c r="B9120">
        <v>35</v>
      </c>
      <c r="C9120" s="2">
        <v>199</v>
      </c>
      <c r="D9120">
        <v>6</v>
      </c>
      <c r="E9120" s="2">
        <v>199</v>
      </c>
      <c r="F9120">
        <v>5</v>
      </c>
      <c r="G9120" s="2">
        <v>1194</v>
      </c>
      <c r="H9120" s="2">
        <v>776.1</v>
      </c>
      <c r="J9120">
        <f t="shared" si="142"/>
        <v>0</v>
      </c>
    </row>
    <row r="9121" spans="1:10" x14ac:dyDescent="0.25">
      <c r="A9121" t="s">
        <v>3716</v>
      </c>
      <c r="C9121" s="2">
        <v>91000</v>
      </c>
      <c r="D9121">
        <v>9</v>
      </c>
      <c r="E9121" s="2">
        <v>91000</v>
      </c>
      <c r="F9121">
        <v>5</v>
      </c>
      <c r="G9121" s="2">
        <v>819000</v>
      </c>
      <c r="H9121" s="2">
        <v>819000</v>
      </c>
      <c r="J9121">
        <f t="shared" si="142"/>
        <v>0</v>
      </c>
    </row>
    <row r="9122" spans="1:10" x14ac:dyDescent="0.25">
      <c r="A9122" t="s">
        <v>3720</v>
      </c>
      <c r="C9122" s="2">
        <v>91000</v>
      </c>
      <c r="D9122">
        <v>9</v>
      </c>
      <c r="E9122" s="2">
        <v>91000</v>
      </c>
      <c r="F9122">
        <v>5</v>
      </c>
      <c r="G9122" s="2">
        <v>819000</v>
      </c>
      <c r="H9122" s="2">
        <v>819000</v>
      </c>
      <c r="J9122">
        <f t="shared" si="142"/>
        <v>0</v>
      </c>
    </row>
    <row r="9123" spans="1:10" x14ac:dyDescent="0.25">
      <c r="A9123" t="s">
        <v>3718</v>
      </c>
      <c r="C9123" s="2">
        <v>91000</v>
      </c>
      <c r="D9123">
        <v>9</v>
      </c>
      <c r="E9123" s="2">
        <v>91000</v>
      </c>
      <c r="F9123">
        <v>5</v>
      </c>
      <c r="G9123" s="2">
        <v>819000</v>
      </c>
      <c r="H9123" s="2">
        <v>819000</v>
      </c>
      <c r="J9123">
        <f t="shared" si="142"/>
        <v>0</v>
      </c>
    </row>
    <row r="9124" spans="1:10" x14ac:dyDescent="0.25">
      <c r="A9124" t="s">
        <v>3717</v>
      </c>
      <c r="C9124" s="2">
        <v>91000</v>
      </c>
      <c r="D9124">
        <v>9</v>
      </c>
      <c r="E9124" s="2">
        <v>91000</v>
      </c>
      <c r="F9124">
        <v>5</v>
      </c>
      <c r="G9124" s="2">
        <v>819000</v>
      </c>
      <c r="H9124" s="2">
        <v>819000</v>
      </c>
      <c r="J9124">
        <f t="shared" si="142"/>
        <v>0</v>
      </c>
    </row>
    <row r="9125" spans="1:10" x14ac:dyDescent="0.25">
      <c r="A9125" t="s">
        <v>3719</v>
      </c>
      <c r="C9125" s="2">
        <v>91000</v>
      </c>
      <c r="D9125">
        <v>9</v>
      </c>
      <c r="E9125" s="2">
        <v>91000</v>
      </c>
      <c r="F9125">
        <v>5</v>
      </c>
      <c r="G9125" s="2">
        <v>819000</v>
      </c>
      <c r="H9125" s="2">
        <v>819000</v>
      </c>
      <c r="J9125">
        <f t="shared" si="142"/>
        <v>0</v>
      </c>
    </row>
    <row r="9126" spans="1:10" x14ac:dyDescent="0.25">
      <c r="A9126" t="s">
        <v>6185</v>
      </c>
      <c r="B9126">
        <v>10</v>
      </c>
      <c r="C9126" s="2">
        <v>91000</v>
      </c>
      <c r="D9126">
        <v>9</v>
      </c>
      <c r="E9126" s="2">
        <v>91000</v>
      </c>
      <c r="F9126">
        <v>5</v>
      </c>
      <c r="G9126" s="2">
        <v>819000</v>
      </c>
      <c r="H9126" s="2">
        <v>737100</v>
      </c>
      <c r="J9126">
        <f t="shared" si="142"/>
        <v>0</v>
      </c>
    </row>
    <row r="9127" spans="1:10" x14ac:dyDescent="0.25">
      <c r="A9127" t="s">
        <v>3446</v>
      </c>
      <c r="B9127">
        <v>18</v>
      </c>
      <c r="C9127" s="2">
        <v>39</v>
      </c>
      <c r="D9127">
        <v>10</v>
      </c>
      <c r="E9127" s="2">
        <v>39</v>
      </c>
      <c r="F9127">
        <v>5</v>
      </c>
      <c r="G9127" s="2">
        <v>390</v>
      </c>
      <c r="H9127" s="2">
        <v>319.8</v>
      </c>
      <c r="J9127">
        <f t="shared" si="142"/>
        <v>0</v>
      </c>
    </row>
    <row r="9128" spans="1:10" x14ac:dyDescent="0.25">
      <c r="A9128" t="s">
        <v>3443</v>
      </c>
      <c r="B9128">
        <v>18</v>
      </c>
      <c r="C9128" s="2">
        <v>199</v>
      </c>
      <c r="D9128">
        <v>10</v>
      </c>
      <c r="E9128" s="2">
        <v>199</v>
      </c>
      <c r="F9128">
        <v>5</v>
      </c>
      <c r="G9128" s="2">
        <v>1990</v>
      </c>
      <c r="H9128" s="2">
        <v>1631.8</v>
      </c>
      <c r="J9128">
        <f t="shared" si="142"/>
        <v>0</v>
      </c>
    </row>
    <row r="9129" spans="1:10" x14ac:dyDescent="0.25">
      <c r="A9129" t="s">
        <v>3445</v>
      </c>
      <c r="B9129">
        <v>18</v>
      </c>
      <c r="C9129" s="2">
        <v>199</v>
      </c>
      <c r="D9129">
        <v>10</v>
      </c>
      <c r="E9129" s="2">
        <v>199</v>
      </c>
      <c r="F9129">
        <v>5</v>
      </c>
      <c r="G9129" s="2">
        <v>1990</v>
      </c>
      <c r="H9129" s="2">
        <v>1631.8</v>
      </c>
      <c r="J9129">
        <f t="shared" si="142"/>
        <v>0</v>
      </c>
    </row>
    <row r="9130" spans="1:10" x14ac:dyDescent="0.25">
      <c r="A9130" t="s">
        <v>3419</v>
      </c>
      <c r="B9130">
        <v>18</v>
      </c>
      <c r="C9130" s="2">
        <v>199</v>
      </c>
      <c r="D9130">
        <v>10</v>
      </c>
      <c r="E9130" s="2">
        <v>199</v>
      </c>
      <c r="F9130">
        <v>5</v>
      </c>
      <c r="G9130" s="2">
        <v>1990</v>
      </c>
      <c r="H9130" s="2">
        <v>1631.8</v>
      </c>
      <c r="J9130">
        <f t="shared" si="142"/>
        <v>0</v>
      </c>
    </row>
    <row r="9131" spans="1:10" x14ac:dyDescent="0.25">
      <c r="A9131" t="s">
        <v>3444</v>
      </c>
      <c r="B9131">
        <v>7</v>
      </c>
      <c r="C9131" s="2">
        <v>199</v>
      </c>
      <c r="D9131">
        <v>50</v>
      </c>
      <c r="E9131" s="2">
        <v>199</v>
      </c>
      <c r="F9131">
        <v>5</v>
      </c>
      <c r="G9131" s="2">
        <v>9950</v>
      </c>
      <c r="H9131" s="2">
        <v>9253.5</v>
      </c>
      <c r="J9131">
        <f t="shared" si="142"/>
        <v>0</v>
      </c>
    </row>
    <row r="9132" spans="1:10" x14ac:dyDescent="0.25">
      <c r="A9132" t="s">
        <v>6181</v>
      </c>
      <c r="B9132">
        <v>20</v>
      </c>
      <c r="C9132" s="2">
        <v>199</v>
      </c>
      <c r="D9132">
        <v>75</v>
      </c>
      <c r="E9132" s="2">
        <v>199</v>
      </c>
      <c r="F9132">
        <v>5</v>
      </c>
      <c r="G9132" s="2">
        <v>14925</v>
      </c>
      <c r="H9132" s="2">
        <v>11940</v>
      </c>
      <c r="J9132">
        <f t="shared" si="142"/>
        <v>0</v>
      </c>
    </row>
    <row r="9133" spans="1:10" x14ac:dyDescent="0.25">
      <c r="A9133" t="s">
        <v>4937</v>
      </c>
      <c r="B9133">
        <v>25</v>
      </c>
      <c r="C9133" s="2">
        <v>199</v>
      </c>
      <c r="D9133">
        <v>1</v>
      </c>
      <c r="E9133" s="2">
        <v>199</v>
      </c>
      <c r="F9133">
        <v>5</v>
      </c>
      <c r="G9133" s="2">
        <v>199</v>
      </c>
      <c r="H9133" s="2">
        <v>149.25</v>
      </c>
      <c r="J9133">
        <f t="shared" si="142"/>
        <v>0</v>
      </c>
    </row>
    <row r="9134" spans="1:10" x14ac:dyDescent="0.25">
      <c r="A9134" t="s">
        <v>2350</v>
      </c>
      <c r="B9134">
        <v>20</v>
      </c>
      <c r="C9134" s="2">
        <v>199</v>
      </c>
      <c r="D9134">
        <v>30</v>
      </c>
      <c r="E9134" s="2">
        <v>199</v>
      </c>
      <c r="F9134">
        <v>5</v>
      </c>
      <c r="G9134" s="2">
        <v>5970</v>
      </c>
      <c r="H9134" s="2">
        <v>4776</v>
      </c>
      <c r="J9134">
        <f t="shared" si="142"/>
        <v>0</v>
      </c>
    </row>
    <row r="9135" spans="1:10" x14ac:dyDescent="0.25">
      <c r="A9135" t="s">
        <v>3477</v>
      </c>
      <c r="C9135" s="2">
        <v>199</v>
      </c>
      <c r="D9135">
        <v>2</v>
      </c>
      <c r="E9135" s="2">
        <v>199</v>
      </c>
      <c r="F9135">
        <v>5</v>
      </c>
      <c r="G9135" s="2">
        <v>398</v>
      </c>
      <c r="H9135" s="2">
        <v>398</v>
      </c>
      <c r="J9135">
        <f t="shared" si="142"/>
        <v>0</v>
      </c>
    </row>
    <row r="9136" spans="1:10" x14ac:dyDescent="0.25">
      <c r="A9136" t="s">
        <v>4960</v>
      </c>
      <c r="B9136">
        <v>1</v>
      </c>
      <c r="C9136" s="2">
        <v>199</v>
      </c>
      <c r="D9136">
        <v>2</v>
      </c>
      <c r="E9136" s="2">
        <v>199</v>
      </c>
      <c r="F9136">
        <v>5</v>
      </c>
      <c r="G9136" s="2">
        <v>398</v>
      </c>
      <c r="H9136" s="2">
        <v>394.02</v>
      </c>
      <c r="J9136">
        <f t="shared" si="142"/>
        <v>0</v>
      </c>
    </row>
    <row r="9137" spans="1:10" x14ac:dyDescent="0.25">
      <c r="A9137" t="s">
        <v>6131</v>
      </c>
      <c r="B9137">
        <v>10</v>
      </c>
      <c r="C9137" s="2">
        <v>199</v>
      </c>
      <c r="D9137">
        <v>16</v>
      </c>
      <c r="E9137" s="2">
        <v>199</v>
      </c>
      <c r="F9137">
        <v>5</v>
      </c>
      <c r="G9137" s="2">
        <v>3184</v>
      </c>
      <c r="H9137" s="2">
        <v>2865.6</v>
      </c>
      <c r="J9137">
        <f t="shared" si="142"/>
        <v>0</v>
      </c>
    </row>
    <row r="9138" spans="1:10" x14ac:dyDescent="0.25">
      <c r="A9138" t="s">
        <v>2353</v>
      </c>
      <c r="C9138" s="2">
        <v>199</v>
      </c>
      <c r="D9138">
        <v>1</v>
      </c>
      <c r="E9138" s="2">
        <v>199</v>
      </c>
      <c r="F9138">
        <v>5</v>
      </c>
      <c r="G9138" s="2">
        <v>199</v>
      </c>
      <c r="H9138" s="2">
        <v>199</v>
      </c>
      <c r="J9138">
        <f t="shared" si="142"/>
        <v>0</v>
      </c>
    </row>
    <row r="9139" spans="1:10" x14ac:dyDescent="0.25">
      <c r="A9139" t="s">
        <v>3611</v>
      </c>
      <c r="C9139" s="2">
        <v>199</v>
      </c>
      <c r="D9139">
        <v>1</v>
      </c>
      <c r="E9139" s="2">
        <v>199</v>
      </c>
      <c r="F9139">
        <v>5</v>
      </c>
      <c r="G9139" s="2">
        <v>199</v>
      </c>
      <c r="H9139" s="2">
        <v>199</v>
      </c>
      <c r="I9139" t="s">
        <v>3611</v>
      </c>
      <c r="J9139">
        <f t="shared" si="142"/>
        <v>199</v>
      </c>
    </row>
    <row r="9140" spans="1:10" x14ac:dyDescent="0.25">
      <c r="A9140" t="s">
        <v>4060</v>
      </c>
      <c r="B9140">
        <v>10</v>
      </c>
      <c r="C9140" s="2">
        <v>199</v>
      </c>
      <c r="D9140">
        <v>1</v>
      </c>
      <c r="E9140" s="2">
        <v>199</v>
      </c>
      <c r="F9140">
        <v>5</v>
      </c>
      <c r="G9140" s="2">
        <v>199</v>
      </c>
      <c r="H9140" s="2">
        <v>179.1</v>
      </c>
      <c r="J9140">
        <f t="shared" si="142"/>
        <v>0</v>
      </c>
    </row>
    <row r="9141" spans="1:10" x14ac:dyDescent="0.25">
      <c r="A9141" t="s">
        <v>3458</v>
      </c>
      <c r="B9141">
        <v>10</v>
      </c>
      <c r="C9141" s="2">
        <v>199</v>
      </c>
      <c r="D9141">
        <v>4</v>
      </c>
      <c r="E9141" s="2">
        <v>199</v>
      </c>
      <c r="F9141">
        <v>5</v>
      </c>
      <c r="G9141" s="2">
        <v>796</v>
      </c>
      <c r="H9141" s="2">
        <v>716.4</v>
      </c>
      <c r="J9141">
        <f t="shared" si="142"/>
        <v>0</v>
      </c>
    </row>
    <row r="9142" spans="1:10" x14ac:dyDescent="0.25">
      <c r="A9142" t="s">
        <v>3863</v>
      </c>
      <c r="C9142" s="2">
        <v>3350</v>
      </c>
      <c r="D9142">
        <v>1</v>
      </c>
      <c r="E9142" s="2">
        <v>3350</v>
      </c>
      <c r="F9142">
        <v>5</v>
      </c>
      <c r="G9142" s="2">
        <v>3350</v>
      </c>
      <c r="H9142" s="2">
        <v>3350</v>
      </c>
      <c r="J9142">
        <f t="shared" si="142"/>
        <v>0</v>
      </c>
    </row>
    <row r="9143" spans="1:10" x14ac:dyDescent="0.25">
      <c r="A9143" t="s">
        <v>6441</v>
      </c>
      <c r="B9143">
        <v>100</v>
      </c>
      <c r="C9143" s="2">
        <v>7500</v>
      </c>
      <c r="D9143">
        <v>1</v>
      </c>
      <c r="E9143" s="2">
        <v>7500</v>
      </c>
      <c r="F9143">
        <v>5</v>
      </c>
      <c r="G9143" s="2">
        <v>7500</v>
      </c>
      <c r="H9143" s="2">
        <v>0</v>
      </c>
      <c r="J9143">
        <f t="shared" si="142"/>
        <v>0</v>
      </c>
    </row>
    <row r="9144" spans="1:10" x14ac:dyDescent="0.25">
      <c r="A9144" t="s">
        <v>5152</v>
      </c>
      <c r="C9144" s="2">
        <v>2500</v>
      </c>
      <c r="D9144">
        <v>1</v>
      </c>
      <c r="E9144" s="2">
        <v>2500</v>
      </c>
      <c r="F9144">
        <v>5</v>
      </c>
      <c r="G9144" s="2">
        <v>2500</v>
      </c>
      <c r="H9144" s="2">
        <v>2500</v>
      </c>
      <c r="J9144">
        <f t="shared" si="142"/>
        <v>0</v>
      </c>
    </row>
    <row r="9145" spans="1:10" x14ac:dyDescent="0.25">
      <c r="A9145" t="s">
        <v>3750</v>
      </c>
      <c r="C9145" s="2">
        <v>7500</v>
      </c>
      <c r="D9145">
        <v>1</v>
      </c>
      <c r="E9145" s="2">
        <v>7500</v>
      </c>
      <c r="F9145">
        <v>5</v>
      </c>
      <c r="G9145" s="2">
        <v>7500</v>
      </c>
      <c r="H9145" s="2">
        <v>7500</v>
      </c>
      <c r="J9145">
        <f t="shared" si="142"/>
        <v>0</v>
      </c>
    </row>
    <row r="9146" spans="1:10" x14ac:dyDescent="0.25">
      <c r="A9146" t="s">
        <v>3447</v>
      </c>
      <c r="C9146" s="2">
        <v>7500</v>
      </c>
      <c r="D9146">
        <v>1</v>
      </c>
      <c r="E9146" s="2">
        <v>7500</v>
      </c>
      <c r="F9146">
        <v>5</v>
      </c>
      <c r="G9146" s="2">
        <v>7500</v>
      </c>
      <c r="H9146" s="2">
        <v>7500</v>
      </c>
      <c r="J9146">
        <f t="shared" si="142"/>
        <v>0</v>
      </c>
    </row>
    <row r="9147" spans="1:10" x14ac:dyDescent="0.25">
      <c r="A9147" t="s">
        <v>6634</v>
      </c>
      <c r="C9147" s="2">
        <v>39000</v>
      </c>
      <c r="D9147">
        <v>1</v>
      </c>
      <c r="E9147" s="2">
        <v>39000</v>
      </c>
      <c r="F9147">
        <v>5</v>
      </c>
      <c r="G9147" s="2">
        <v>39000</v>
      </c>
      <c r="H9147" s="2">
        <v>39000</v>
      </c>
      <c r="J9147">
        <f t="shared" si="142"/>
        <v>0</v>
      </c>
    </row>
    <row r="9148" spans="1:10" x14ac:dyDescent="0.25">
      <c r="A9148" t="s">
        <v>5171</v>
      </c>
      <c r="C9148" s="2">
        <v>39000</v>
      </c>
      <c r="D9148">
        <v>1</v>
      </c>
      <c r="E9148" s="2">
        <v>39000</v>
      </c>
      <c r="F9148">
        <v>5</v>
      </c>
      <c r="G9148" s="2">
        <v>39000</v>
      </c>
      <c r="H9148" s="2">
        <v>39000</v>
      </c>
      <c r="J9148">
        <f t="shared" si="142"/>
        <v>0</v>
      </c>
    </row>
    <row r="9149" spans="1:10" x14ac:dyDescent="0.25">
      <c r="A9149" t="s">
        <v>4791</v>
      </c>
      <c r="B9149">
        <v>3</v>
      </c>
      <c r="C9149" s="2">
        <v>7500</v>
      </c>
      <c r="D9149">
        <v>1</v>
      </c>
      <c r="E9149" s="2">
        <v>7500</v>
      </c>
      <c r="F9149">
        <v>5</v>
      </c>
      <c r="G9149" s="2">
        <v>7500</v>
      </c>
      <c r="H9149" s="2">
        <v>7275</v>
      </c>
      <c r="J9149">
        <f t="shared" si="142"/>
        <v>0</v>
      </c>
    </row>
    <row r="9150" spans="1:10" x14ac:dyDescent="0.25">
      <c r="A9150" t="s">
        <v>4805</v>
      </c>
      <c r="B9150">
        <v>18</v>
      </c>
      <c r="C9150" s="2">
        <v>199</v>
      </c>
      <c r="D9150">
        <v>1</v>
      </c>
      <c r="E9150" s="2">
        <v>199</v>
      </c>
      <c r="F9150">
        <v>5</v>
      </c>
      <c r="G9150" s="2">
        <v>199</v>
      </c>
      <c r="H9150" s="2">
        <v>163.18</v>
      </c>
      <c r="J9150">
        <f t="shared" si="142"/>
        <v>0</v>
      </c>
    </row>
    <row r="9151" spans="1:10" x14ac:dyDescent="0.25">
      <c r="A9151" t="s">
        <v>4022</v>
      </c>
      <c r="B9151">
        <v>20</v>
      </c>
      <c r="C9151" s="2">
        <v>199</v>
      </c>
      <c r="D9151">
        <v>1</v>
      </c>
      <c r="E9151" s="2">
        <v>199</v>
      </c>
      <c r="F9151">
        <v>5</v>
      </c>
      <c r="G9151" s="2">
        <v>199</v>
      </c>
      <c r="H9151" s="2">
        <v>159.19999999999999</v>
      </c>
      <c r="I9151" t="s">
        <v>4022</v>
      </c>
      <c r="J9151">
        <f t="shared" si="142"/>
        <v>159.19999999999999</v>
      </c>
    </row>
    <row r="9152" spans="1:10" x14ac:dyDescent="0.25">
      <c r="A9152" t="s">
        <v>6629</v>
      </c>
      <c r="B9152">
        <v>30</v>
      </c>
      <c r="C9152" s="2">
        <v>39</v>
      </c>
      <c r="D9152">
        <v>1</v>
      </c>
      <c r="E9152" s="2">
        <v>39</v>
      </c>
      <c r="F9152">
        <v>5</v>
      </c>
      <c r="G9152" s="2">
        <v>39</v>
      </c>
      <c r="H9152" s="2">
        <v>27.3</v>
      </c>
      <c r="J9152">
        <f t="shared" si="142"/>
        <v>0</v>
      </c>
    </row>
    <row r="9153" spans="1:10" x14ac:dyDescent="0.25">
      <c r="A9153" t="s">
        <v>6630</v>
      </c>
      <c r="B9153">
        <v>25</v>
      </c>
      <c r="C9153" s="2">
        <v>1199</v>
      </c>
      <c r="D9153">
        <v>5</v>
      </c>
      <c r="E9153" s="2">
        <v>1199</v>
      </c>
      <c r="F9153">
        <v>5</v>
      </c>
      <c r="G9153" s="2">
        <v>5995</v>
      </c>
      <c r="H9153" s="2">
        <v>4496.25</v>
      </c>
      <c r="J9153">
        <f t="shared" si="142"/>
        <v>0</v>
      </c>
    </row>
    <row r="9154" spans="1:10" x14ac:dyDescent="0.25">
      <c r="A9154" t="s">
        <v>6514</v>
      </c>
      <c r="B9154">
        <v>25</v>
      </c>
      <c r="C9154" s="2">
        <v>199</v>
      </c>
      <c r="D9154">
        <v>6</v>
      </c>
      <c r="E9154" s="2">
        <v>199</v>
      </c>
      <c r="F9154">
        <v>5</v>
      </c>
      <c r="G9154" s="2">
        <v>1194</v>
      </c>
      <c r="H9154" s="2">
        <v>895.5</v>
      </c>
      <c r="J9154">
        <f t="shared" si="142"/>
        <v>0</v>
      </c>
    </row>
    <row r="9155" spans="1:10" x14ac:dyDescent="0.25">
      <c r="A9155" t="s">
        <v>6148</v>
      </c>
      <c r="B9155">
        <v>25</v>
      </c>
      <c r="C9155" s="2">
        <v>199</v>
      </c>
      <c r="D9155">
        <v>8</v>
      </c>
      <c r="E9155" s="2">
        <v>199</v>
      </c>
      <c r="F9155">
        <v>5</v>
      </c>
      <c r="G9155" s="2">
        <v>1592</v>
      </c>
      <c r="H9155" s="2">
        <v>1194</v>
      </c>
      <c r="J9155">
        <f t="shared" ref="J9155:J9218" si="143">IF(I9155=0,0,H9155)</f>
        <v>0</v>
      </c>
    </row>
    <row r="9156" spans="1:10" x14ac:dyDescent="0.25">
      <c r="A9156" t="s">
        <v>5202</v>
      </c>
      <c r="B9156">
        <v>25</v>
      </c>
      <c r="C9156" s="2">
        <v>39</v>
      </c>
      <c r="D9156">
        <v>15</v>
      </c>
      <c r="E9156" s="2">
        <v>39</v>
      </c>
      <c r="F9156">
        <v>5</v>
      </c>
      <c r="G9156" s="2">
        <v>585</v>
      </c>
      <c r="H9156" s="2">
        <v>438.75</v>
      </c>
      <c r="J9156">
        <f t="shared" si="143"/>
        <v>0</v>
      </c>
    </row>
    <row r="9157" spans="1:10" x14ac:dyDescent="0.25">
      <c r="A9157" t="s">
        <v>3565</v>
      </c>
      <c r="B9157">
        <v>20</v>
      </c>
      <c r="C9157" s="2">
        <v>199</v>
      </c>
      <c r="D9157">
        <v>30</v>
      </c>
      <c r="E9157" s="2">
        <v>199</v>
      </c>
      <c r="F9157">
        <v>5</v>
      </c>
      <c r="G9157" s="2">
        <v>5970</v>
      </c>
      <c r="H9157" s="2">
        <v>4776</v>
      </c>
      <c r="J9157">
        <f t="shared" si="143"/>
        <v>0</v>
      </c>
    </row>
    <row r="9158" spans="1:10" x14ac:dyDescent="0.25">
      <c r="A9158" t="s">
        <v>5193</v>
      </c>
      <c r="B9158">
        <v>25</v>
      </c>
      <c r="C9158" s="2">
        <v>199</v>
      </c>
      <c r="D9158">
        <v>50</v>
      </c>
      <c r="E9158" s="2">
        <v>199</v>
      </c>
      <c r="F9158">
        <v>5</v>
      </c>
      <c r="G9158" s="2">
        <v>9950</v>
      </c>
      <c r="H9158" s="2">
        <v>7462.5</v>
      </c>
      <c r="J9158">
        <f t="shared" si="143"/>
        <v>0</v>
      </c>
    </row>
    <row r="9159" spans="1:10" x14ac:dyDescent="0.25">
      <c r="A9159" t="s">
        <v>3092</v>
      </c>
      <c r="C9159" s="2">
        <v>650</v>
      </c>
      <c r="D9159">
        <v>1</v>
      </c>
      <c r="E9159" s="2">
        <v>540</v>
      </c>
      <c r="F9159">
        <v>5</v>
      </c>
      <c r="G9159" s="2">
        <v>540</v>
      </c>
      <c r="H9159" s="2">
        <v>540</v>
      </c>
      <c r="J9159">
        <f t="shared" si="143"/>
        <v>0</v>
      </c>
    </row>
    <row r="9160" spans="1:10" x14ac:dyDescent="0.25">
      <c r="A9160" t="s">
        <v>4521</v>
      </c>
      <c r="C9160" s="2">
        <v>650</v>
      </c>
      <c r="D9160">
        <v>1</v>
      </c>
      <c r="E9160" s="2">
        <v>650</v>
      </c>
      <c r="F9160">
        <v>5</v>
      </c>
      <c r="G9160" s="2">
        <v>650</v>
      </c>
      <c r="H9160" s="2">
        <v>650</v>
      </c>
      <c r="J9160">
        <f t="shared" si="143"/>
        <v>0</v>
      </c>
    </row>
    <row r="9161" spans="1:10" x14ac:dyDescent="0.25">
      <c r="A9161" t="s">
        <v>5225</v>
      </c>
      <c r="C9161" s="2">
        <v>650</v>
      </c>
      <c r="D9161">
        <v>1</v>
      </c>
      <c r="E9161" s="2">
        <v>650</v>
      </c>
      <c r="F9161">
        <v>5</v>
      </c>
      <c r="G9161" s="2">
        <v>650</v>
      </c>
      <c r="H9161" s="2">
        <v>650</v>
      </c>
      <c r="J9161">
        <f t="shared" si="143"/>
        <v>0</v>
      </c>
    </row>
    <row r="9162" spans="1:10" x14ac:dyDescent="0.25">
      <c r="A9162" t="s">
        <v>4634</v>
      </c>
      <c r="C9162" s="2">
        <v>650</v>
      </c>
      <c r="D9162">
        <v>1</v>
      </c>
      <c r="E9162" s="2">
        <v>650</v>
      </c>
      <c r="F9162">
        <v>5</v>
      </c>
      <c r="G9162" s="2">
        <v>650</v>
      </c>
      <c r="H9162" s="2">
        <v>650</v>
      </c>
      <c r="J9162">
        <f t="shared" si="143"/>
        <v>0</v>
      </c>
    </row>
    <row r="9163" spans="1:10" x14ac:dyDescent="0.25">
      <c r="A9163" t="s">
        <v>5406</v>
      </c>
      <c r="C9163" s="2">
        <v>650</v>
      </c>
      <c r="D9163">
        <v>1</v>
      </c>
      <c r="E9163" s="2">
        <v>650</v>
      </c>
      <c r="F9163">
        <v>5</v>
      </c>
      <c r="G9163" s="2">
        <v>650</v>
      </c>
      <c r="H9163" s="2">
        <v>650</v>
      </c>
      <c r="J9163">
        <f t="shared" si="143"/>
        <v>0</v>
      </c>
    </row>
    <row r="9164" spans="1:10" x14ac:dyDescent="0.25">
      <c r="A9164" t="s">
        <v>5698</v>
      </c>
      <c r="C9164" s="2">
        <v>2650</v>
      </c>
      <c r="D9164">
        <v>1</v>
      </c>
      <c r="E9164" s="2">
        <v>2300</v>
      </c>
      <c r="F9164">
        <v>5</v>
      </c>
      <c r="G9164" s="2">
        <v>2300</v>
      </c>
      <c r="H9164" s="2">
        <v>2300</v>
      </c>
      <c r="J9164">
        <f t="shared" si="143"/>
        <v>0</v>
      </c>
    </row>
    <row r="9165" spans="1:10" x14ac:dyDescent="0.25">
      <c r="A9165" t="s">
        <v>4583</v>
      </c>
      <c r="C9165" s="2">
        <v>2650</v>
      </c>
      <c r="D9165">
        <v>1</v>
      </c>
      <c r="E9165" s="2">
        <v>2300</v>
      </c>
      <c r="F9165">
        <v>5</v>
      </c>
      <c r="G9165" s="2">
        <v>2300</v>
      </c>
      <c r="H9165" s="2">
        <v>2300</v>
      </c>
      <c r="J9165">
        <f t="shared" si="143"/>
        <v>0</v>
      </c>
    </row>
    <row r="9166" spans="1:10" x14ac:dyDescent="0.25">
      <c r="A9166" t="s">
        <v>2715</v>
      </c>
      <c r="C9166" s="2">
        <v>2950</v>
      </c>
      <c r="D9166">
        <v>1</v>
      </c>
      <c r="E9166" s="2">
        <v>2000</v>
      </c>
      <c r="F9166">
        <v>5</v>
      </c>
      <c r="G9166" s="2">
        <v>2000</v>
      </c>
      <c r="H9166" s="2">
        <v>2000</v>
      </c>
      <c r="J9166">
        <f t="shared" si="143"/>
        <v>0</v>
      </c>
    </row>
    <row r="9167" spans="1:10" x14ac:dyDescent="0.25">
      <c r="A9167" t="s">
        <v>5970</v>
      </c>
      <c r="C9167" s="2">
        <v>2950</v>
      </c>
      <c r="D9167">
        <v>1</v>
      </c>
      <c r="E9167" s="2">
        <v>2300</v>
      </c>
      <c r="F9167">
        <v>5</v>
      </c>
      <c r="G9167" s="2">
        <v>2300</v>
      </c>
      <c r="H9167" s="2">
        <v>2300</v>
      </c>
      <c r="J9167">
        <f t="shared" si="143"/>
        <v>0</v>
      </c>
    </row>
    <row r="9168" spans="1:10" x14ac:dyDescent="0.25">
      <c r="A9168" t="s">
        <v>5224</v>
      </c>
      <c r="C9168" s="2">
        <v>2950</v>
      </c>
      <c r="D9168">
        <v>1</v>
      </c>
      <c r="E9168" s="2">
        <v>2950</v>
      </c>
      <c r="F9168">
        <v>5</v>
      </c>
      <c r="G9168" s="2">
        <v>2950</v>
      </c>
      <c r="H9168" s="2">
        <v>2950</v>
      </c>
      <c r="J9168">
        <f t="shared" si="143"/>
        <v>0</v>
      </c>
    </row>
    <row r="9169" spans="1:10" x14ac:dyDescent="0.25">
      <c r="A9169" t="s">
        <v>6811</v>
      </c>
      <c r="C9169" s="2">
        <v>2950</v>
      </c>
      <c r="D9169">
        <v>1</v>
      </c>
      <c r="E9169" s="2">
        <v>2950</v>
      </c>
      <c r="F9169">
        <v>5</v>
      </c>
      <c r="G9169" s="2">
        <v>2950</v>
      </c>
      <c r="H9169" s="2">
        <v>2950</v>
      </c>
      <c r="J9169">
        <f t="shared" si="143"/>
        <v>0</v>
      </c>
    </row>
    <row r="9170" spans="1:10" x14ac:dyDescent="0.25">
      <c r="A9170" t="s">
        <v>5348</v>
      </c>
      <c r="C9170" s="2">
        <v>2950</v>
      </c>
      <c r="D9170">
        <v>1</v>
      </c>
      <c r="E9170" s="2">
        <v>2950</v>
      </c>
      <c r="F9170">
        <v>5</v>
      </c>
      <c r="G9170" s="2">
        <v>2950</v>
      </c>
      <c r="H9170" s="2">
        <v>2950</v>
      </c>
      <c r="J9170">
        <f t="shared" si="143"/>
        <v>0</v>
      </c>
    </row>
    <row r="9171" spans="1:10" x14ac:dyDescent="0.25">
      <c r="A9171" t="s">
        <v>6248</v>
      </c>
      <c r="C9171" s="2">
        <v>2950</v>
      </c>
      <c r="D9171">
        <v>1</v>
      </c>
      <c r="E9171" s="2">
        <v>2950</v>
      </c>
      <c r="F9171">
        <v>5</v>
      </c>
      <c r="G9171" s="2">
        <v>2950</v>
      </c>
      <c r="H9171" s="2">
        <v>2950</v>
      </c>
      <c r="J9171">
        <f t="shared" si="143"/>
        <v>0</v>
      </c>
    </row>
    <row r="9172" spans="1:10" x14ac:dyDescent="0.25">
      <c r="A9172" t="s">
        <v>2315</v>
      </c>
      <c r="C9172" s="2">
        <v>2950</v>
      </c>
      <c r="D9172">
        <v>1</v>
      </c>
      <c r="E9172" s="2">
        <v>2950</v>
      </c>
      <c r="F9172">
        <v>5</v>
      </c>
      <c r="G9172" s="2">
        <v>2950</v>
      </c>
      <c r="H9172" s="2">
        <v>2950</v>
      </c>
      <c r="J9172">
        <f t="shared" si="143"/>
        <v>0</v>
      </c>
    </row>
    <row r="9173" spans="1:10" x14ac:dyDescent="0.25">
      <c r="A9173" t="s">
        <v>6820</v>
      </c>
      <c r="C9173" s="2">
        <v>2950</v>
      </c>
      <c r="D9173">
        <v>1</v>
      </c>
      <c r="E9173" s="2">
        <v>2950</v>
      </c>
      <c r="F9173">
        <v>5</v>
      </c>
      <c r="G9173" s="2">
        <v>2950</v>
      </c>
      <c r="H9173" s="2">
        <v>2950</v>
      </c>
      <c r="J9173">
        <f t="shared" si="143"/>
        <v>0</v>
      </c>
    </row>
    <row r="9174" spans="1:10" x14ac:dyDescent="0.25">
      <c r="A9174" t="s">
        <v>2908</v>
      </c>
      <c r="C9174" s="2">
        <v>2950</v>
      </c>
      <c r="D9174">
        <v>1</v>
      </c>
      <c r="E9174" s="2">
        <v>2950</v>
      </c>
      <c r="F9174">
        <v>5</v>
      </c>
      <c r="G9174" s="2">
        <v>2950</v>
      </c>
      <c r="H9174" s="2">
        <v>2950</v>
      </c>
      <c r="J9174">
        <f t="shared" si="143"/>
        <v>0</v>
      </c>
    </row>
    <row r="9175" spans="1:10" x14ac:dyDescent="0.25">
      <c r="A9175" t="s">
        <v>4524</v>
      </c>
      <c r="C9175" s="2">
        <v>2950</v>
      </c>
      <c r="D9175">
        <v>1</v>
      </c>
      <c r="E9175" s="2">
        <v>2950</v>
      </c>
      <c r="F9175">
        <v>5</v>
      </c>
      <c r="G9175" s="2">
        <v>2950</v>
      </c>
      <c r="H9175" s="2">
        <v>2950</v>
      </c>
      <c r="J9175">
        <f t="shared" si="143"/>
        <v>0</v>
      </c>
    </row>
    <row r="9176" spans="1:10" x14ac:dyDescent="0.25">
      <c r="A9176" t="s">
        <v>5701</v>
      </c>
      <c r="C9176" s="2">
        <v>3150</v>
      </c>
      <c r="D9176">
        <v>1</v>
      </c>
      <c r="E9176" s="2">
        <v>2750</v>
      </c>
      <c r="F9176">
        <v>5</v>
      </c>
      <c r="G9176" s="2">
        <v>2750</v>
      </c>
      <c r="H9176" s="2">
        <v>2750</v>
      </c>
      <c r="J9176">
        <f t="shared" si="143"/>
        <v>0</v>
      </c>
    </row>
    <row r="9177" spans="1:10" x14ac:dyDescent="0.25">
      <c r="A9177" t="s">
        <v>4726</v>
      </c>
      <c r="C9177" s="2">
        <v>3150</v>
      </c>
      <c r="D9177">
        <v>1</v>
      </c>
      <c r="E9177" s="2">
        <v>3150</v>
      </c>
      <c r="F9177">
        <v>5</v>
      </c>
      <c r="G9177" s="2">
        <v>3150</v>
      </c>
      <c r="H9177" s="2">
        <v>3150</v>
      </c>
      <c r="J9177">
        <f t="shared" si="143"/>
        <v>0</v>
      </c>
    </row>
    <row r="9178" spans="1:10" x14ac:dyDescent="0.25">
      <c r="A9178" t="s">
        <v>6230</v>
      </c>
      <c r="B9178">
        <v>10</v>
      </c>
      <c r="C9178" s="2">
        <v>2650</v>
      </c>
      <c r="D9178">
        <v>1</v>
      </c>
      <c r="E9178" s="2">
        <v>2300</v>
      </c>
      <c r="F9178">
        <v>5</v>
      </c>
      <c r="G9178" s="2">
        <v>2300</v>
      </c>
      <c r="H9178" s="2">
        <v>2070</v>
      </c>
      <c r="J9178">
        <f t="shared" si="143"/>
        <v>0</v>
      </c>
    </row>
    <row r="9179" spans="1:10" x14ac:dyDescent="0.25">
      <c r="A9179" t="s">
        <v>6203</v>
      </c>
      <c r="B9179">
        <v>10</v>
      </c>
      <c r="C9179" s="2">
        <v>2950</v>
      </c>
      <c r="D9179">
        <v>1</v>
      </c>
      <c r="E9179" s="2">
        <v>2950</v>
      </c>
      <c r="F9179">
        <v>5</v>
      </c>
      <c r="G9179" s="2">
        <v>2950</v>
      </c>
      <c r="H9179" s="2">
        <v>2655</v>
      </c>
      <c r="J9179">
        <f t="shared" si="143"/>
        <v>0</v>
      </c>
    </row>
    <row r="9180" spans="1:10" x14ac:dyDescent="0.25">
      <c r="A9180" t="s">
        <v>2335</v>
      </c>
      <c r="B9180">
        <v>80</v>
      </c>
      <c r="C9180" s="2">
        <v>2650</v>
      </c>
      <c r="D9180">
        <v>1</v>
      </c>
      <c r="E9180" s="2">
        <v>2300</v>
      </c>
      <c r="F9180">
        <v>5</v>
      </c>
      <c r="G9180" s="2">
        <v>2300</v>
      </c>
      <c r="H9180" s="2">
        <v>460</v>
      </c>
      <c r="J9180">
        <f t="shared" si="143"/>
        <v>0</v>
      </c>
    </row>
    <row r="9181" spans="1:10" x14ac:dyDescent="0.25">
      <c r="A9181" t="s">
        <v>5227</v>
      </c>
      <c r="B9181">
        <v>100</v>
      </c>
      <c r="C9181" s="2">
        <v>2650</v>
      </c>
      <c r="D9181">
        <v>1</v>
      </c>
      <c r="E9181" s="2">
        <v>2300</v>
      </c>
      <c r="F9181">
        <v>5</v>
      </c>
      <c r="G9181" s="2">
        <v>2300</v>
      </c>
      <c r="H9181" s="2">
        <v>0</v>
      </c>
      <c r="J9181">
        <f t="shared" si="143"/>
        <v>0</v>
      </c>
    </row>
    <row r="9182" spans="1:10" x14ac:dyDescent="0.25">
      <c r="A9182" t="s">
        <v>5827</v>
      </c>
      <c r="C9182" s="2">
        <v>650</v>
      </c>
      <c r="D9182">
        <v>2</v>
      </c>
      <c r="E9182" s="2">
        <v>540</v>
      </c>
      <c r="F9182">
        <v>5</v>
      </c>
      <c r="G9182" s="2">
        <v>1080</v>
      </c>
      <c r="H9182" s="2">
        <v>1080</v>
      </c>
      <c r="J9182">
        <f t="shared" si="143"/>
        <v>0</v>
      </c>
    </row>
    <row r="9183" spans="1:10" x14ac:dyDescent="0.25">
      <c r="A9183" t="s">
        <v>5305</v>
      </c>
      <c r="C9183" s="2">
        <v>650</v>
      </c>
      <c r="D9183">
        <v>2</v>
      </c>
      <c r="E9183" s="2">
        <v>650</v>
      </c>
      <c r="F9183">
        <v>5</v>
      </c>
      <c r="G9183" s="2">
        <v>1300</v>
      </c>
      <c r="H9183" s="2">
        <v>1300</v>
      </c>
      <c r="J9183">
        <f t="shared" si="143"/>
        <v>0</v>
      </c>
    </row>
    <row r="9184" spans="1:10" x14ac:dyDescent="0.25">
      <c r="A9184" t="s">
        <v>4596</v>
      </c>
      <c r="C9184" s="2">
        <v>650</v>
      </c>
      <c r="D9184">
        <v>2</v>
      </c>
      <c r="E9184" s="2">
        <v>650</v>
      </c>
      <c r="F9184">
        <v>5</v>
      </c>
      <c r="G9184" s="2">
        <v>1300</v>
      </c>
      <c r="H9184" s="2">
        <v>1300</v>
      </c>
      <c r="J9184">
        <f t="shared" si="143"/>
        <v>0</v>
      </c>
    </row>
    <row r="9185" spans="1:10" x14ac:dyDescent="0.25">
      <c r="A9185" t="s">
        <v>5408</v>
      </c>
      <c r="C9185" s="2">
        <v>650</v>
      </c>
      <c r="D9185">
        <v>2</v>
      </c>
      <c r="E9185" s="2">
        <v>650</v>
      </c>
      <c r="F9185">
        <v>5</v>
      </c>
      <c r="G9185" s="2">
        <v>1300</v>
      </c>
      <c r="H9185" s="2">
        <v>1300</v>
      </c>
      <c r="J9185">
        <f t="shared" si="143"/>
        <v>0</v>
      </c>
    </row>
    <row r="9186" spans="1:10" x14ac:dyDescent="0.25">
      <c r="A9186" t="s">
        <v>4741</v>
      </c>
      <c r="C9186" s="2">
        <v>650</v>
      </c>
      <c r="D9186">
        <v>2</v>
      </c>
      <c r="E9186" s="2">
        <v>650</v>
      </c>
      <c r="F9186">
        <v>5</v>
      </c>
      <c r="G9186" s="2">
        <v>1300</v>
      </c>
      <c r="H9186" s="2">
        <v>1300</v>
      </c>
      <c r="J9186">
        <f t="shared" si="143"/>
        <v>0</v>
      </c>
    </row>
    <row r="9187" spans="1:10" x14ac:dyDescent="0.25">
      <c r="A9187" t="s">
        <v>4522</v>
      </c>
      <c r="C9187" s="2">
        <v>650</v>
      </c>
      <c r="D9187">
        <v>2</v>
      </c>
      <c r="E9187" s="2">
        <v>650</v>
      </c>
      <c r="F9187">
        <v>5</v>
      </c>
      <c r="G9187" s="2">
        <v>1300</v>
      </c>
      <c r="H9187" s="2">
        <v>1300</v>
      </c>
      <c r="J9187">
        <f t="shared" si="143"/>
        <v>0</v>
      </c>
    </row>
    <row r="9188" spans="1:10" x14ac:dyDescent="0.25">
      <c r="A9188" t="s">
        <v>4535</v>
      </c>
      <c r="C9188" s="2">
        <v>650</v>
      </c>
      <c r="D9188">
        <v>2</v>
      </c>
      <c r="E9188" s="2">
        <v>650</v>
      </c>
      <c r="F9188">
        <v>5</v>
      </c>
      <c r="G9188" s="2">
        <v>1300</v>
      </c>
      <c r="H9188" s="2">
        <v>1300</v>
      </c>
      <c r="J9188">
        <f t="shared" si="143"/>
        <v>0</v>
      </c>
    </row>
    <row r="9189" spans="1:10" x14ac:dyDescent="0.25">
      <c r="A9189" t="s">
        <v>6246</v>
      </c>
      <c r="C9189" s="2">
        <v>2950</v>
      </c>
      <c r="D9189">
        <v>1</v>
      </c>
      <c r="E9189" s="2">
        <v>2950</v>
      </c>
      <c r="F9189">
        <v>5</v>
      </c>
      <c r="G9189" s="2">
        <v>2950</v>
      </c>
      <c r="H9189" s="2">
        <v>2950</v>
      </c>
      <c r="J9189">
        <f t="shared" si="143"/>
        <v>0</v>
      </c>
    </row>
    <row r="9190" spans="1:10" x14ac:dyDescent="0.25">
      <c r="A9190" t="s">
        <v>6806</v>
      </c>
      <c r="C9190" s="2">
        <v>3245</v>
      </c>
      <c r="D9190">
        <v>1</v>
      </c>
      <c r="E9190" s="2">
        <v>3245</v>
      </c>
      <c r="F9190">
        <v>5</v>
      </c>
      <c r="G9190" s="2">
        <v>3245</v>
      </c>
      <c r="H9190" s="2">
        <v>3245</v>
      </c>
      <c r="J9190">
        <f t="shared" si="143"/>
        <v>0</v>
      </c>
    </row>
    <row r="9191" spans="1:10" x14ac:dyDescent="0.25">
      <c r="A9191" t="s">
        <v>6029</v>
      </c>
      <c r="C9191" s="2">
        <v>107</v>
      </c>
      <c r="D9191">
        <v>1</v>
      </c>
      <c r="E9191" s="2">
        <v>107</v>
      </c>
      <c r="F9191">
        <v>5</v>
      </c>
      <c r="G9191" s="2">
        <v>107</v>
      </c>
      <c r="H9191" s="2">
        <v>107</v>
      </c>
      <c r="J9191">
        <f t="shared" si="143"/>
        <v>0</v>
      </c>
    </row>
    <row r="9192" spans="1:10" x14ac:dyDescent="0.25">
      <c r="A9192" t="s">
        <v>6074</v>
      </c>
      <c r="C9192" s="2">
        <v>670</v>
      </c>
      <c r="D9192">
        <v>1</v>
      </c>
      <c r="E9192" s="2">
        <v>670</v>
      </c>
      <c r="F9192">
        <v>5</v>
      </c>
      <c r="G9192" s="2">
        <v>670</v>
      </c>
      <c r="H9192" s="2">
        <v>670</v>
      </c>
      <c r="J9192">
        <f t="shared" si="143"/>
        <v>0</v>
      </c>
    </row>
    <row r="9193" spans="1:10" x14ac:dyDescent="0.25">
      <c r="A9193" t="s">
        <v>4595</v>
      </c>
      <c r="C9193" s="2">
        <v>670</v>
      </c>
      <c r="D9193">
        <v>1</v>
      </c>
      <c r="E9193" s="2">
        <v>670</v>
      </c>
      <c r="F9193">
        <v>5</v>
      </c>
      <c r="G9193" s="2">
        <v>670</v>
      </c>
      <c r="H9193" s="2">
        <v>670</v>
      </c>
      <c r="J9193">
        <f t="shared" si="143"/>
        <v>0</v>
      </c>
    </row>
    <row r="9194" spans="1:10" x14ac:dyDescent="0.25">
      <c r="A9194" t="s">
        <v>5939</v>
      </c>
      <c r="C9194" s="2">
        <v>670</v>
      </c>
      <c r="D9194">
        <v>1</v>
      </c>
      <c r="E9194" s="2">
        <v>670</v>
      </c>
      <c r="F9194">
        <v>5</v>
      </c>
      <c r="G9194" s="2">
        <v>670</v>
      </c>
      <c r="H9194" s="2">
        <v>670</v>
      </c>
      <c r="J9194">
        <f t="shared" si="143"/>
        <v>0</v>
      </c>
    </row>
    <row r="9195" spans="1:10" x14ac:dyDescent="0.25">
      <c r="A9195" t="s">
        <v>4690</v>
      </c>
      <c r="C9195" s="2">
        <v>670</v>
      </c>
      <c r="D9195">
        <v>1</v>
      </c>
      <c r="E9195" s="2">
        <v>670</v>
      </c>
      <c r="F9195">
        <v>5</v>
      </c>
      <c r="G9195" s="2">
        <v>670</v>
      </c>
      <c r="H9195" s="2">
        <v>670</v>
      </c>
      <c r="J9195">
        <f t="shared" si="143"/>
        <v>0</v>
      </c>
    </row>
    <row r="9196" spans="1:10" x14ac:dyDescent="0.25">
      <c r="A9196" t="s">
        <v>4754</v>
      </c>
      <c r="C9196" s="2">
        <v>695</v>
      </c>
      <c r="D9196">
        <v>1</v>
      </c>
      <c r="E9196" s="2">
        <v>695</v>
      </c>
      <c r="F9196">
        <v>5</v>
      </c>
      <c r="G9196" s="2">
        <v>695</v>
      </c>
      <c r="H9196" s="2">
        <v>695</v>
      </c>
      <c r="J9196">
        <f t="shared" si="143"/>
        <v>0</v>
      </c>
    </row>
    <row r="9197" spans="1:10" x14ac:dyDescent="0.25">
      <c r="A9197" t="s">
        <v>5755</v>
      </c>
      <c r="C9197" s="2">
        <v>2950</v>
      </c>
      <c r="D9197">
        <v>1</v>
      </c>
      <c r="E9197" s="2">
        <v>2950</v>
      </c>
      <c r="F9197">
        <v>5</v>
      </c>
      <c r="G9197" s="2">
        <v>2950</v>
      </c>
      <c r="H9197" s="2">
        <v>2950</v>
      </c>
      <c r="J9197">
        <f t="shared" si="143"/>
        <v>0</v>
      </c>
    </row>
    <row r="9198" spans="1:10" x14ac:dyDescent="0.25">
      <c r="A9198" t="s">
        <v>4648</v>
      </c>
      <c r="C9198" s="2">
        <v>3245</v>
      </c>
      <c r="D9198">
        <v>1</v>
      </c>
      <c r="E9198" s="2">
        <v>3245</v>
      </c>
      <c r="F9198">
        <v>5</v>
      </c>
      <c r="G9198" s="2">
        <v>3245</v>
      </c>
      <c r="H9198" s="2">
        <v>3245</v>
      </c>
      <c r="J9198">
        <f t="shared" si="143"/>
        <v>0</v>
      </c>
    </row>
    <row r="9199" spans="1:10" x14ac:dyDescent="0.25">
      <c r="A9199" t="s">
        <v>4740</v>
      </c>
      <c r="C9199" s="2">
        <v>3245</v>
      </c>
      <c r="D9199">
        <v>1</v>
      </c>
      <c r="E9199" s="2">
        <v>3245</v>
      </c>
      <c r="F9199">
        <v>5</v>
      </c>
      <c r="G9199" s="2">
        <v>3245</v>
      </c>
      <c r="H9199" s="2">
        <v>3245</v>
      </c>
      <c r="J9199">
        <f t="shared" si="143"/>
        <v>0</v>
      </c>
    </row>
    <row r="9200" spans="1:10" x14ac:dyDescent="0.25">
      <c r="A9200" t="s">
        <v>6119</v>
      </c>
      <c r="C9200" s="2">
        <v>3245</v>
      </c>
      <c r="D9200">
        <v>1</v>
      </c>
      <c r="E9200" s="2">
        <v>2835</v>
      </c>
      <c r="F9200">
        <v>5</v>
      </c>
      <c r="G9200" s="2">
        <v>2835</v>
      </c>
      <c r="H9200" s="2">
        <v>2835</v>
      </c>
      <c r="J9200">
        <f t="shared" si="143"/>
        <v>0</v>
      </c>
    </row>
    <row r="9201" spans="1:10" x14ac:dyDescent="0.25">
      <c r="A9201" t="s">
        <v>4691</v>
      </c>
      <c r="C9201" s="2">
        <v>3245</v>
      </c>
      <c r="D9201">
        <v>1</v>
      </c>
      <c r="E9201" s="2">
        <v>3245</v>
      </c>
      <c r="F9201">
        <v>5</v>
      </c>
      <c r="G9201" s="2">
        <v>3245</v>
      </c>
      <c r="H9201" s="2">
        <v>3245</v>
      </c>
      <c r="J9201">
        <f t="shared" si="143"/>
        <v>0</v>
      </c>
    </row>
    <row r="9202" spans="1:10" x14ac:dyDescent="0.25">
      <c r="A9202" t="s">
        <v>4619</v>
      </c>
      <c r="C9202" s="2">
        <v>3350</v>
      </c>
      <c r="D9202">
        <v>1</v>
      </c>
      <c r="E9202" s="2">
        <v>3350</v>
      </c>
      <c r="F9202">
        <v>5</v>
      </c>
      <c r="G9202" s="2">
        <v>3350</v>
      </c>
      <c r="H9202" s="2">
        <v>3350</v>
      </c>
      <c r="J9202">
        <f t="shared" si="143"/>
        <v>0</v>
      </c>
    </row>
    <row r="9203" spans="1:10" x14ac:dyDescent="0.25">
      <c r="A9203" t="s">
        <v>3352</v>
      </c>
      <c r="C9203" s="2">
        <v>3350</v>
      </c>
      <c r="D9203">
        <v>1</v>
      </c>
      <c r="E9203" s="2">
        <v>3350</v>
      </c>
      <c r="F9203">
        <v>5</v>
      </c>
      <c r="G9203" s="2">
        <v>3350</v>
      </c>
      <c r="H9203" s="2">
        <v>3350</v>
      </c>
      <c r="J9203">
        <f t="shared" si="143"/>
        <v>0</v>
      </c>
    </row>
    <row r="9204" spans="1:10" x14ac:dyDescent="0.25">
      <c r="A9204" t="s">
        <v>6113</v>
      </c>
      <c r="C9204" s="2">
        <v>3950</v>
      </c>
      <c r="D9204">
        <v>1</v>
      </c>
      <c r="E9204" s="2">
        <v>3950</v>
      </c>
      <c r="F9204">
        <v>5</v>
      </c>
      <c r="G9204" s="2">
        <v>3950</v>
      </c>
      <c r="H9204" s="2">
        <v>3950</v>
      </c>
      <c r="J9204">
        <f t="shared" si="143"/>
        <v>0</v>
      </c>
    </row>
    <row r="9205" spans="1:10" x14ac:dyDescent="0.25">
      <c r="A9205" t="s">
        <v>5839</v>
      </c>
      <c r="C9205" s="2">
        <v>4995</v>
      </c>
      <c r="D9205">
        <v>1</v>
      </c>
      <c r="E9205" s="2">
        <v>4995</v>
      </c>
      <c r="F9205">
        <v>5</v>
      </c>
      <c r="G9205" s="2">
        <v>4995</v>
      </c>
      <c r="H9205" s="2">
        <v>4995</v>
      </c>
      <c r="J9205">
        <f t="shared" si="143"/>
        <v>0</v>
      </c>
    </row>
    <row r="9206" spans="1:10" x14ac:dyDescent="0.25">
      <c r="A9206" t="s">
        <v>4527</v>
      </c>
      <c r="C9206" s="2">
        <v>5495</v>
      </c>
      <c r="D9206">
        <v>1</v>
      </c>
      <c r="E9206" s="2">
        <v>5495</v>
      </c>
      <c r="F9206">
        <v>5</v>
      </c>
      <c r="G9206" s="2">
        <v>5495</v>
      </c>
      <c r="H9206" s="2">
        <v>5495</v>
      </c>
      <c r="J9206">
        <f t="shared" si="143"/>
        <v>0</v>
      </c>
    </row>
    <row r="9207" spans="1:10" x14ac:dyDescent="0.25">
      <c r="A9207" t="s">
        <v>5709</v>
      </c>
      <c r="B9207">
        <v>10</v>
      </c>
      <c r="C9207" s="2">
        <v>4995</v>
      </c>
      <c r="D9207">
        <v>1</v>
      </c>
      <c r="E9207" s="2">
        <v>4995</v>
      </c>
      <c r="F9207">
        <v>5</v>
      </c>
      <c r="G9207" s="2">
        <v>4995</v>
      </c>
      <c r="H9207" s="2">
        <v>4495.5</v>
      </c>
      <c r="J9207">
        <f t="shared" si="143"/>
        <v>0</v>
      </c>
    </row>
    <row r="9208" spans="1:10" x14ac:dyDescent="0.25">
      <c r="A9208" t="s">
        <v>5708</v>
      </c>
      <c r="B9208">
        <v>10</v>
      </c>
      <c r="C9208" s="2">
        <v>4995</v>
      </c>
      <c r="D9208">
        <v>1</v>
      </c>
      <c r="E9208" s="2">
        <v>4995</v>
      </c>
      <c r="F9208">
        <v>5</v>
      </c>
      <c r="G9208" s="2">
        <v>4995</v>
      </c>
      <c r="H9208" s="2">
        <v>4495.5</v>
      </c>
      <c r="J9208">
        <f t="shared" si="143"/>
        <v>0</v>
      </c>
    </row>
    <row r="9209" spans="1:10" x14ac:dyDescent="0.25">
      <c r="A9209" t="s">
        <v>5710</v>
      </c>
      <c r="B9209">
        <v>25</v>
      </c>
      <c r="C9209" s="2">
        <v>3350</v>
      </c>
      <c r="D9209">
        <v>1</v>
      </c>
      <c r="E9209" s="2">
        <v>3350</v>
      </c>
      <c r="F9209">
        <v>5</v>
      </c>
      <c r="G9209" s="2">
        <v>3350</v>
      </c>
      <c r="H9209" s="2">
        <v>2512.5</v>
      </c>
      <c r="J9209">
        <f t="shared" si="143"/>
        <v>0</v>
      </c>
    </row>
    <row r="9210" spans="1:10" x14ac:dyDescent="0.25">
      <c r="A9210" t="s">
        <v>6686</v>
      </c>
      <c r="B9210">
        <v>25</v>
      </c>
      <c r="C9210" s="2">
        <v>3500</v>
      </c>
      <c r="D9210">
        <v>1</v>
      </c>
      <c r="E9210" s="2">
        <v>3500</v>
      </c>
      <c r="F9210">
        <v>5</v>
      </c>
      <c r="G9210" s="2">
        <v>3500</v>
      </c>
      <c r="H9210" s="2">
        <v>2625</v>
      </c>
      <c r="J9210">
        <f t="shared" si="143"/>
        <v>0</v>
      </c>
    </row>
    <row r="9211" spans="1:10" x14ac:dyDescent="0.25">
      <c r="A9211" t="s">
        <v>4593</v>
      </c>
      <c r="B9211">
        <v>25</v>
      </c>
      <c r="C9211" s="2">
        <v>3500</v>
      </c>
      <c r="D9211">
        <v>1</v>
      </c>
      <c r="E9211" s="2">
        <v>3500</v>
      </c>
      <c r="F9211">
        <v>5</v>
      </c>
      <c r="G9211" s="2">
        <v>3500</v>
      </c>
      <c r="H9211" s="2">
        <v>2625</v>
      </c>
      <c r="J9211">
        <f t="shared" si="143"/>
        <v>0</v>
      </c>
    </row>
    <row r="9212" spans="1:10" x14ac:dyDescent="0.25">
      <c r="A9212" t="s">
        <v>4134</v>
      </c>
      <c r="B9212">
        <v>50</v>
      </c>
      <c r="C9212" s="2">
        <v>725</v>
      </c>
      <c r="D9212">
        <v>1</v>
      </c>
      <c r="E9212" s="2">
        <v>725</v>
      </c>
      <c r="F9212">
        <v>5</v>
      </c>
      <c r="G9212" s="2">
        <v>725</v>
      </c>
      <c r="H9212" s="2">
        <v>362.5</v>
      </c>
      <c r="J9212">
        <f t="shared" si="143"/>
        <v>0</v>
      </c>
    </row>
    <row r="9213" spans="1:10" x14ac:dyDescent="0.25">
      <c r="A9213" t="s">
        <v>5655</v>
      </c>
      <c r="C9213" s="2">
        <v>798</v>
      </c>
      <c r="D9213">
        <v>2</v>
      </c>
      <c r="E9213" s="2">
        <v>798</v>
      </c>
      <c r="F9213">
        <v>5</v>
      </c>
      <c r="G9213" s="2">
        <v>1596</v>
      </c>
      <c r="H9213" s="2">
        <v>1596</v>
      </c>
      <c r="J9213">
        <f t="shared" si="143"/>
        <v>0</v>
      </c>
    </row>
    <row r="9214" spans="1:10" x14ac:dyDescent="0.25">
      <c r="A9214" t="s">
        <v>6060</v>
      </c>
      <c r="B9214">
        <v>10</v>
      </c>
      <c r="C9214" s="2">
        <v>670</v>
      </c>
      <c r="D9214">
        <v>2</v>
      </c>
      <c r="E9214" s="2">
        <v>670</v>
      </c>
      <c r="F9214">
        <v>5</v>
      </c>
      <c r="G9214" s="2">
        <v>1340</v>
      </c>
      <c r="H9214" s="2">
        <v>1206</v>
      </c>
      <c r="J9214">
        <f t="shared" si="143"/>
        <v>0</v>
      </c>
    </row>
    <row r="9215" spans="1:10" x14ac:dyDescent="0.25">
      <c r="A9215" t="s">
        <v>5229</v>
      </c>
      <c r="C9215" s="2">
        <v>2950</v>
      </c>
      <c r="D9215">
        <v>1</v>
      </c>
      <c r="E9215" s="2">
        <v>2300</v>
      </c>
      <c r="F9215">
        <v>5</v>
      </c>
      <c r="G9215" s="2">
        <v>2300</v>
      </c>
      <c r="H9215" s="2">
        <v>2300</v>
      </c>
      <c r="J9215">
        <f t="shared" si="143"/>
        <v>0</v>
      </c>
    </row>
    <row r="9216" spans="1:10" x14ac:dyDescent="0.25">
      <c r="A9216" t="s">
        <v>2784</v>
      </c>
      <c r="C9216" s="2">
        <v>650</v>
      </c>
      <c r="D9216">
        <v>1</v>
      </c>
      <c r="E9216" s="2">
        <v>650</v>
      </c>
      <c r="F9216">
        <v>5</v>
      </c>
      <c r="G9216" s="2">
        <v>650</v>
      </c>
      <c r="H9216" s="2">
        <v>650</v>
      </c>
      <c r="J9216">
        <f t="shared" si="143"/>
        <v>0</v>
      </c>
    </row>
    <row r="9217" spans="1:10" x14ac:dyDescent="0.25">
      <c r="A9217" t="s">
        <v>3837</v>
      </c>
      <c r="C9217" s="2">
        <v>650</v>
      </c>
      <c r="D9217">
        <v>1</v>
      </c>
      <c r="E9217" s="2">
        <v>650</v>
      </c>
      <c r="F9217">
        <v>5</v>
      </c>
      <c r="G9217" s="2">
        <v>650</v>
      </c>
      <c r="H9217" s="2">
        <v>650</v>
      </c>
      <c r="J9217">
        <f t="shared" si="143"/>
        <v>0</v>
      </c>
    </row>
    <row r="9218" spans="1:10" x14ac:dyDescent="0.25">
      <c r="A9218" t="s">
        <v>5712</v>
      </c>
      <c r="C9218" s="2">
        <v>650</v>
      </c>
      <c r="D9218">
        <v>1</v>
      </c>
      <c r="E9218" s="2">
        <v>550</v>
      </c>
      <c r="F9218">
        <v>5</v>
      </c>
      <c r="G9218" s="2">
        <v>550</v>
      </c>
      <c r="H9218" s="2">
        <v>550</v>
      </c>
      <c r="J9218">
        <f t="shared" si="143"/>
        <v>0</v>
      </c>
    </row>
    <row r="9219" spans="1:10" x14ac:dyDescent="0.25">
      <c r="A9219" t="s">
        <v>6798</v>
      </c>
      <c r="C9219" s="2">
        <v>650</v>
      </c>
      <c r="D9219">
        <v>1</v>
      </c>
      <c r="E9219" s="2">
        <v>650</v>
      </c>
      <c r="F9219">
        <v>5</v>
      </c>
      <c r="G9219" s="2">
        <v>650</v>
      </c>
      <c r="H9219" s="2">
        <v>650</v>
      </c>
      <c r="J9219">
        <f t="shared" ref="J9219:J9282" si="144">IF(I9219=0,0,H9219)</f>
        <v>0</v>
      </c>
    </row>
    <row r="9220" spans="1:10" x14ac:dyDescent="0.25">
      <c r="A9220" t="s">
        <v>5417</v>
      </c>
      <c r="C9220" s="2">
        <v>670</v>
      </c>
      <c r="D9220">
        <v>1</v>
      </c>
      <c r="E9220" s="2">
        <v>670</v>
      </c>
      <c r="F9220">
        <v>5</v>
      </c>
      <c r="G9220" s="2">
        <v>670</v>
      </c>
      <c r="H9220" s="2">
        <v>670</v>
      </c>
      <c r="J9220">
        <f t="shared" si="144"/>
        <v>0</v>
      </c>
    </row>
    <row r="9221" spans="1:10" x14ac:dyDescent="0.25">
      <c r="A9221" t="s">
        <v>3774</v>
      </c>
      <c r="C9221" s="2">
        <v>695</v>
      </c>
      <c r="D9221">
        <v>1</v>
      </c>
      <c r="E9221" s="2">
        <v>695</v>
      </c>
      <c r="F9221">
        <v>5</v>
      </c>
      <c r="G9221" s="2">
        <v>695</v>
      </c>
      <c r="H9221" s="2">
        <v>695</v>
      </c>
      <c r="J9221">
        <f t="shared" si="144"/>
        <v>0</v>
      </c>
    </row>
    <row r="9222" spans="1:10" x14ac:dyDescent="0.25">
      <c r="A9222" t="s">
        <v>3366</v>
      </c>
      <c r="C9222" s="2">
        <v>695</v>
      </c>
      <c r="D9222">
        <v>1</v>
      </c>
      <c r="E9222" s="2">
        <v>695</v>
      </c>
      <c r="F9222">
        <v>5</v>
      </c>
      <c r="G9222" s="2">
        <v>695</v>
      </c>
      <c r="H9222" s="2">
        <v>695</v>
      </c>
      <c r="J9222">
        <f t="shared" si="144"/>
        <v>0</v>
      </c>
    </row>
    <row r="9223" spans="1:10" x14ac:dyDescent="0.25">
      <c r="A9223" t="s">
        <v>6724</v>
      </c>
      <c r="C9223" s="2">
        <v>695</v>
      </c>
      <c r="D9223">
        <v>1</v>
      </c>
      <c r="E9223" s="2">
        <v>695</v>
      </c>
      <c r="F9223">
        <v>5</v>
      </c>
      <c r="G9223" s="2">
        <v>695</v>
      </c>
      <c r="H9223" s="2">
        <v>695</v>
      </c>
      <c r="J9223">
        <f t="shared" si="144"/>
        <v>0</v>
      </c>
    </row>
    <row r="9224" spans="1:10" x14ac:dyDescent="0.25">
      <c r="A9224" t="s">
        <v>6819</v>
      </c>
      <c r="C9224" s="2">
        <v>2950</v>
      </c>
      <c r="D9224">
        <v>1</v>
      </c>
      <c r="E9224" s="2">
        <v>2950</v>
      </c>
      <c r="F9224">
        <v>5</v>
      </c>
      <c r="G9224" s="2">
        <v>2950</v>
      </c>
      <c r="H9224" s="2">
        <v>2950</v>
      </c>
      <c r="J9224">
        <f t="shared" si="144"/>
        <v>0</v>
      </c>
    </row>
    <row r="9225" spans="1:10" x14ac:dyDescent="0.25">
      <c r="A9225" t="s">
        <v>4516</v>
      </c>
      <c r="C9225" s="2">
        <v>2950</v>
      </c>
      <c r="D9225">
        <v>1</v>
      </c>
      <c r="E9225" s="2">
        <v>2950</v>
      </c>
      <c r="F9225">
        <v>5</v>
      </c>
      <c r="G9225" s="2">
        <v>2950</v>
      </c>
      <c r="H9225" s="2">
        <v>2950</v>
      </c>
      <c r="J9225">
        <f t="shared" si="144"/>
        <v>0</v>
      </c>
    </row>
    <row r="9226" spans="1:10" x14ac:dyDescent="0.25">
      <c r="A9226" t="s">
        <v>5312</v>
      </c>
      <c r="C9226" s="2">
        <v>2950</v>
      </c>
      <c r="D9226">
        <v>1</v>
      </c>
      <c r="E9226" s="2">
        <v>2950</v>
      </c>
      <c r="F9226">
        <v>5</v>
      </c>
      <c r="G9226" s="2">
        <v>2950</v>
      </c>
      <c r="H9226" s="2">
        <v>2950</v>
      </c>
      <c r="J9226">
        <f t="shared" si="144"/>
        <v>0</v>
      </c>
    </row>
    <row r="9227" spans="1:10" x14ac:dyDescent="0.25">
      <c r="A9227" t="s">
        <v>3896</v>
      </c>
      <c r="C9227" s="2">
        <v>2950</v>
      </c>
      <c r="D9227">
        <v>1</v>
      </c>
      <c r="E9227" s="2">
        <v>2950</v>
      </c>
      <c r="F9227">
        <v>5</v>
      </c>
      <c r="G9227" s="2">
        <v>2950</v>
      </c>
      <c r="H9227" s="2">
        <v>2950</v>
      </c>
      <c r="J9227">
        <f t="shared" si="144"/>
        <v>0</v>
      </c>
    </row>
    <row r="9228" spans="1:10" x14ac:dyDescent="0.25">
      <c r="A9228" t="s">
        <v>5396</v>
      </c>
      <c r="C9228" s="2">
        <v>2950</v>
      </c>
      <c r="D9228">
        <v>1</v>
      </c>
      <c r="E9228" s="2">
        <v>2950</v>
      </c>
      <c r="F9228">
        <v>5</v>
      </c>
      <c r="G9228" s="2">
        <v>2950</v>
      </c>
      <c r="H9228" s="2">
        <v>2950</v>
      </c>
      <c r="J9228">
        <f t="shared" si="144"/>
        <v>0</v>
      </c>
    </row>
    <row r="9229" spans="1:10" x14ac:dyDescent="0.25">
      <c r="A9229" t="s">
        <v>6726</v>
      </c>
      <c r="C9229" s="2">
        <v>3245</v>
      </c>
      <c r="D9229">
        <v>1</v>
      </c>
      <c r="E9229" s="2">
        <v>3245</v>
      </c>
      <c r="F9229">
        <v>5</v>
      </c>
      <c r="G9229" s="2">
        <v>3245</v>
      </c>
      <c r="H9229" s="2">
        <v>3245</v>
      </c>
      <c r="J9229">
        <f t="shared" si="144"/>
        <v>0</v>
      </c>
    </row>
    <row r="9230" spans="1:10" x14ac:dyDescent="0.25">
      <c r="A9230" t="s">
        <v>4576</v>
      </c>
      <c r="C9230" s="2">
        <v>3245</v>
      </c>
      <c r="D9230">
        <v>1</v>
      </c>
      <c r="E9230" s="2">
        <v>3245</v>
      </c>
      <c r="F9230">
        <v>5</v>
      </c>
      <c r="G9230" s="2">
        <v>3245</v>
      </c>
      <c r="H9230" s="2">
        <v>3245</v>
      </c>
      <c r="J9230">
        <f t="shared" si="144"/>
        <v>0</v>
      </c>
    </row>
    <row r="9231" spans="1:10" x14ac:dyDescent="0.25">
      <c r="A9231" t="s">
        <v>5707</v>
      </c>
      <c r="C9231" s="2">
        <v>3245</v>
      </c>
      <c r="D9231">
        <v>1</v>
      </c>
      <c r="E9231" s="2">
        <v>3245</v>
      </c>
      <c r="F9231">
        <v>5</v>
      </c>
      <c r="G9231" s="2">
        <v>3245</v>
      </c>
      <c r="H9231" s="2">
        <v>3245</v>
      </c>
      <c r="J9231">
        <f t="shared" si="144"/>
        <v>0</v>
      </c>
    </row>
    <row r="9232" spans="1:10" x14ac:dyDescent="0.25">
      <c r="A9232" t="s">
        <v>6801</v>
      </c>
      <c r="C9232" s="2">
        <v>3245</v>
      </c>
      <c r="D9232">
        <v>1</v>
      </c>
      <c r="E9232" s="2">
        <v>3245</v>
      </c>
      <c r="F9232">
        <v>5</v>
      </c>
      <c r="G9232" s="2">
        <v>3245</v>
      </c>
      <c r="H9232" s="2">
        <v>3245</v>
      </c>
      <c r="J9232">
        <f t="shared" si="144"/>
        <v>0</v>
      </c>
    </row>
    <row r="9233" spans="1:10" x14ac:dyDescent="0.25">
      <c r="A9233" t="s">
        <v>5368</v>
      </c>
      <c r="C9233" s="2">
        <v>3245</v>
      </c>
      <c r="D9233">
        <v>1</v>
      </c>
      <c r="E9233" s="2">
        <v>3245</v>
      </c>
      <c r="F9233">
        <v>5</v>
      </c>
      <c r="G9233" s="2">
        <v>3245</v>
      </c>
      <c r="H9233" s="2">
        <v>3245</v>
      </c>
      <c r="J9233">
        <f t="shared" si="144"/>
        <v>0</v>
      </c>
    </row>
    <row r="9234" spans="1:10" x14ac:dyDescent="0.25">
      <c r="A9234" t="s">
        <v>6233</v>
      </c>
      <c r="C9234" s="2">
        <v>3245</v>
      </c>
      <c r="D9234">
        <v>1</v>
      </c>
      <c r="E9234" s="2">
        <v>3245</v>
      </c>
      <c r="F9234">
        <v>5</v>
      </c>
      <c r="G9234" s="2">
        <v>3245</v>
      </c>
      <c r="H9234" s="2">
        <v>3245</v>
      </c>
      <c r="J9234">
        <f t="shared" si="144"/>
        <v>0</v>
      </c>
    </row>
    <row r="9235" spans="1:10" x14ac:dyDescent="0.25">
      <c r="A9235" t="s">
        <v>5829</v>
      </c>
      <c r="C9235" s="2">
        <v>3245</v>
      </c>
      <c r="D9235">
        <v>1</v>
      </c>
      <c r="E9235" s="2">
        <v>3245</v>
      </c>
      <c r="F9235">
        <v>5</v>
      </c>
      <c r="G9235" s="2">
        <v>3245</v>
      </c>
      <c r="H9235" s="2">
        <v>3245</v>
      </c>
      <c r="J9235">
        <f t="shared" si="144"/>
        <v>0</v>
      </c>
    </row>
    <row r="9236" spans="1:10" x14ac:dyDescent="0.25">
      <c r="A9236" t="s">
        <v>5239</v>
      </c>
      <c r="C9236" s="2">
        <v>3245</v>
      </c>
      <c r="D9236">
        <v>1</v>
      </c>
      <c r="E9236" s="2">
        <v>3245</v>
      </c>
      <c r="F9236">
        <v>5</v>
      </c>
      <c r="G9236" s="2">
        <v>3245</v>
      </c>
      <c r="H9236" s="2">
        <v>3245</v>
      </c>
      <c r="J9236">
        <f t="shared" si="144"/>
        <v>0</v>
      </c>
    </row>
    <row r="9237" spans="1:10" x14ac:dyDescent="0.25">
      <c r="A9237" t="s">
        <v>2367</v>
      </c>
      <c r="C9237" s="2">
        <v>3245</v>
      </c>
      <c r="D9237">
        <v>1</v>
      </c>
      <c r="E9237" s="2">
        <v>3245</v>
      </c>
      <c r="F9237">
        <v>5</v>
      </c>
      <c r="G9237" s="2">
        <v>3245</v>
      </c>
      <c r="H9237" s="2">
        <v>3245</v>
      </c>
      <c r="J9237">
        <f t="shared" si="144"/>
        <v>0</v>
      </c>
    </row>
    <row r="9238" spans="1:10" x14ac:dyDescent="0.25">
      <c r="A9238" t="s">
        <v>6870</v>
      </c>
      <c r="C9238" s="2">
        <v>3350</v>
      </c>
      <c r="D9238">
        <v>1</v>
      </c>
      <c r="E9238" s="2">
        <v>3245</v>
      </c>
      <c r="F9238">
        <v>5</v>
      </c>
      <c r="G9238" s="2">
        <v>3245</v>
      </c>
      <c r="H9238" s="2">
        <v>3245</v>
      </c>
      <c r="J9238">
        <f t="shared" si="144"/>
        <v>0</v>
      </c>
    </row>
    <row r="9239" spans="1:10" x14ac:dyDescent="0.25">
      <c r="A9239" t="s">
        <v>3770</v>
      </c>
      <c r="C9239" s="2">
        <v>3350</v>
      </c>
      <c r="D9239">
        <v>1</v>
      </c>
      <c r="E9239" s="2">
        <v>3350</v>
      </c>
      <c r="F9239">
        <v>5</v>
      </c>
      <c r="G9239" s="2">
        <v>3350</v>
      </c>
      <c r="H9239" s="2">
        <v>3350</v>
      </c>
      <c r="I9239" t="s">
        <v>3770</v>
      </c>
      <c r="J9239">
        <f t="shared" si="144"/>
        <v>3350</v>
      </c>
    </row>
    <row r="9240" spans="1:10" x14ac:dyDescent="0.25">
      <c r="A9240" t="s">
        <v>3885</v>
      </c>
      <c r="C9240" s="2">
        <v>3350</v>
      </c>
      <c r="D9240">
        <v>1</v>
      </c>
      <c r="E9240" s="2">
        <v>3350</v>
      </c>
      <c r="F9240">
        <v>5</v>
      </c>
      <c r="G9240" s="2">
        <v>3350</v>
      </c>
      <c r="H9240" s="2">
        <v>3350</v>
      </c>
      <c r="J9240">
        <f t="shared" si="144"/>
        <v>0</v>
      </c>
    </row>
    <row r="9241" spans="1:10" x14ac:dyDescent="0.25">
      <c r="A9241" t="s">
        <v>4591</v>
      </c>
      <c r="C9241" s="2">
        <v>3350</v>
      </c>
      <c r="D9241">
        <v>1</v>
      </c>
      <c r="E9241" s="2">
        <v>3350</v>
      </c>
      <c r="F9241">
        <v>5</v>
      </c>
      <c r="G9241" s="2">
        <v>3350</v>
      </c>
      <c r="H9241" s="2">
        <v>3350</v>
      </c>
      <c r="J9241">
        <f t="shared" si="144"/>
        <v>0</v>
      </c>
    </row>
    <row r="9242" spans="1:10" x14ac:dyDescent="0.25">
      <c r="A9242" t="s">
        <v>3306</v>
      </c>
      <c r="C9242" s="2">
        <v>3350</v>
      </c>
      <c r="D9242">
        <v>1</v>
      </c>
      <c r="E9242" s="2">
        <v>3350</v>
      </c>
      <c r="F9242">
        <v>5</v>
      </c>
      <c r="G9242" s="2">
        <v>3350</v>
      </c>
      <c r="H9242" s="2">
        <v>3350</v>
      </c>
      <c r="J9242">
        <f t="shared" si="144"/>
        <v>0</v>
      </c>
    </row>
    <row r="9243" spans="1:10" x14ac:dyDescent="0.25">
      <c r="A9243" t="s">
        <v>4640</v>
      </c>
      <c r="C9243" s="2">
        <v>3350</v>
      </c>
      <c r="D9243">
        <v>1</v>
      </c>
      <c r="E9243" s="2">
        <v>3350</v>
      </c>
      <c r="F9243">
        <v>5</v>
      </c>
      <c r="G9243" s="2">
        <v>3350</v>
      </c>
      <c r="H9243" s="2">
        <v>3350</v>
      </c>
      <c r="J9243">
        <f t="shared" si="144"/>
        <v>0</v>
      </c>
    </row>
    <row r="9244" spans="1:10" x14ac:dyDescent="0.25">
      <c r="A9244" t="s">
        <v>6254</v>
      </c>
      <c r="C9244" s="2">
        <v>3350</v>
      </c>
      <c r="D9244">
        <v>1</v>
      </c>
      <c r="E9244" s="2">
        <v>3350</v>
      </c>
      <c r="F9244">
        <v>5</v>
      </c>
      <c r="G9244" s="2">
        <v>3350</v>
      </c>
      <c r="H9244" s="2">
        <v>3350</v>
      </c>
      <c r="J9244">
        <f t="shared" si="144"/>
        <v>0</v>
      </c>
    </row>
    <row r="9245" spans="1:10" x14ac:dyDescent="0.25">
      <c r="A9245" t="s">
        <v>5353</v>
      </c>
      <c r="C9245" s="2">
        <v>3350</v>
      </c>
      <c r="D9245">
        <v>1</v>
      </c>
      <c r="E9245" s="2">
        <v>3350</v>
      </c>
      <c r="F9245">
        <v>5</v>
      </c>
      <c r="G9245" s="2">
        <v>3350</v>
      </c>
      <c r="H9245" s="2">
        <v>3350</v>
      </c>
      <c r="I9245" t="s">
        <v>5353</v>
      </c>
      <c r="J9245">
        <f t="shared" si="144"/>
        <v>3350</v>
      </c>
    </row>
    <row r="9246" spans="1:10" x14ac:dyDescent="0.25">
      <c r="A9246" t="s">
        <v>6201</v>
      </c>
      <c r="C9246" s="2">
        <v>3350</v>
      </c>
      <c r="D9246">
        <v>1</v>
      </c>
      <c r="E9246" s="2">
        <v>3350</v>
      </c>
      <c r="F9246">
        <v>5</v>
      </c>
      <c r="G9246" s="2">
        <v>3350</v>
      </c>
      <c r="H9246" s="2">
        <v>3350</v>
      </c>
      <c r="J9246">
        <f t="shared" si="144"/>
        <v>0</v>
      </c>
    </row>
    <row r="9247" spans="1:10" x14ac:dyDescent="0.25">
      <c r="A9247" t="s">
        <v>6869</v>
      </c>
      <c r="C9247" s="2">
        <v>3350</v>
      </c>
      <c r="D9247">
        <v>1</v>
      </c>
      <c r="E9247" s="2">
        <v>3350</v>
      </c>
      <c r="F9247">
        <v>5</v>
      </c>
      <c r="G9247" s="2">
        <v>3350</v>
      </c>
      <c r="H9247" s="2">
        <v>3350</v>
      </c>
      <c r="J9247">
        <f t="shared" si="144"/>
        <v>0</v>
      </c>
    </row>
    <row r="9248" spans="1:10" x14ac:dyDescent="0.25">
      <c r="A9248" t="s">
        <v>3820</v>
      </c>
      <c r="C9248" s="2">
        <v>3950</v>
      </c>
      <c r="D9248">
        <v>1</v>
      </c>
      <c r="E9248" s="2">
        <v>3950</v>
      </c>
      <c r="F9248">
        <v>5</v>
      </c>
      <c r="G9248" s="2">
        <v>3950</v>
      </c>
      <c r="H9248" s="2">
        <v>3950</v>
      </c>
      <c r="J9248">
        <f t="shared" si="144"/>
        <v>0</v>
      </c>
    </row>
    <row r="9249" spans="1:10" x14ac:dyDescent="0.25">
      <c r="A9249" t="s">
        <v>4615</v>
      </c>
      <c r="C9249" s="2">
        <v>3950</v>
      </c>
      <c r="D9249">
        <v>1</v>
      </c>
      <c r="E9249" s="2">
        <v>3950</v>
      </c>
      <c r="F9249">
        <v>5</v>
      </c>
      <c r="G9249" s="2">
        <v>3950</v>
      </c>
      <c r="H9249" s="2">
        <v>3950</v>
      </c>
      <c r="J9249">
        <f t="shared" si="144"/>
        <v>0</v>
      </c>
    </row>
    <row r="9250" spans="1:10" x14ac:dyDescent="0.25">
      <c r="A9250" t="s">
        <v>5357</v>
      </c>
      <c r="C9250" s="2">
        <v>3950</v>
      </c>
      <c r="D9250">
        <v>1</v>
      </c>
      <c r="E9250" s="2">
        <v>3950</v>
      </c>
      <c r="F9250">
        <v>5</v>
      </c>
      <c r="G9250" s="2">
        <v>3950</v>
      </c>
      <c r="H9250" s="2">
        <v>3950</v>
      </c>
      <c r="J9250">
        <f t="shared" si="144"/>
        <v>0</v>
      </c>
    </row>
    <row r="9251" spans="1:10" x14ac:dyDescent="0.25">
      <c r="A9251" t="s">
        <v>4735</v>
      </c>
      <c r="C9251" s="2">
        <v>3950</v>
      </c>
      <c r="D9251">
        <v>1</v>
      </c>
      <c r="E9251" s="2">
        <v>3950</v>
      </c>
      <c r="F9251">
        <v>5</v>
      </c>
      <c r="G9251" s="2">
        <v>3950</v>
      </c>
      <c r="H9251" s="2">
        <v>3950</v>
      </c>
      <c r="J9251">
        <f t="shared" si="144"/>
        <v>0</v>
      </c>
    </row>
    <row r="9252" spans="1:10" x14ac:dyDescent="0.25">
      <c r="A9252" t="s">
        <v>4546</v>
      </c>
      <c r="C9252" s="2">
        <v>3950</v>
      </c>
      <c r="D9252">
        <v>1</v>
      </c>
      <c r="E9252" s="2">
        <v>3950</v>
      </c>
      <c r="F9252">
        <v>5</v>
      </c>
      <c r="G9252" s="2">
        <v>3950</v>
      </c>
      <c r="H9252" s="2">
        <v>3950</v>
      </c>
      <c r="J9252">
        <f t="shared" si="144"/>
        <v>0</v>
      </c>
    </row>
    <row r="9253" spans="1:10" x14ac:dyDescent="0.25">
      <c r="A9253" t="s">
        <v>5401</v>
      </c>
      <c r="C9253" s="2">
        <v>3950</v>
      </c>
      <c r="D9253">
        <v>1</v>
      </c>
      <c r="E9253" s="2">
        <v>3950</v>
      </c>
      <c r="F9253">
        <v>5</v>
      </c>
      <c r="G9253" s="2">
        <v>3950</v>
      </c>
      <c r="H9253" s="2">
        <v>3950</v>
      </c>
      <c r="J9253">
        <f t="shared" si="144"/>
        <v>0</v>
      </c>
    </row>
    <row r="9254" spans="1:10" x14ac:dyDescent="0.25">
      <c r="A9254" t="s">
        <v>6810</v>
      </c>
      <c r="C9254" s="2">
        <v>3950</v>
      </c>
      <c r="D9254">
        <v>1</v>
      </c>
      <c r="E9254" s="2">
        <v>3950</v>
      </c>
      <c r="F9254">
        <v>5</v>
      </c>
      <c r="G9254" s="2">
        <v>3950</v>
      </c>
      <c r="H9254" s="2">
        <v>3950</v>
      </c>
      <c r="J9254">
        <f t="shared" si="144"/>
        <v>0</v>
      </c>
    </row>
    <row r="9255" spans="1:10" x14ac:dyDescent="0.25">
      <c r="A9255" t="s">
        <v>4731</v>
      </c>
      <c r="C9255" s="2">
        <v>3950</v>
      </c>
      <c r="D9255">
        <v>1</v>
      </c>
      <c r="E9255" s="2">
        <v>3950</v>
      </c>
      <c r="F9255">
        <v>5</v>
      </c>
      <c r="G9255" s="2">
        <v>3950</v>
      </c>
      <c r="H9255" s="2">
        <v>3950</v>
      </c>
      <c r="J9255">
        <f t="shared" si="144"/>
        <v>0</v>
      </c>
    </row>
    <row r="9256" spans="1:10" x14ac:dyDescent="0.25">
      <c r="A9256" t="s">
        <v>4050</v>
      </c>
      <c r="C9256" s="2">
        <v>4450</v>
      </c>
      <c r="D9256">
        <v>1</v>
      </c>
      <c r="E9256" s="2">
        <v>4450</v>
      </c>
      <c r="F9256">
        <v>5</v>
      </c>
      <c r="G9256" s="2">
        <v>4450</v>
      </c>
      <c r="H9256" s="2">
        <v>4450</v>
      </c>
      <c r="I9256" t="s">
        <v>4050</v>
      </c>
      <c r="J9256">
        <f t="shared" si="144"/>
        <v>4450</v>
      </c>
    </row>
    <row r="9257" spans="1:10" x14ac:dyDescent="0.25">
      <c r="A9257" t="s">
        <v>3305</v>
      </c>
      <c r="C9257" s="2">
        <v>4995</v>
      </c>
      <c r="D9257">
        <v>1</v>
      </c>
      <c r="E9257" s="2">
        <v>4995</v>
      </c>
      <c r="F9257">
        <v>5</v>
      </c>
      <c r="G9257" s="2">
        <v>4995</v>
      </c>
      <c r="H9257" s="2">
        <v>4995</v>
      </c>
      <c r="J9257">
        <f t="shared" si="144"/>
        <v>0</v>
      </c>
    </row>
    <row r="9258" spans="1:10" x14ac:dyDescent="0.25">
      <c r="A9258" t="s">
        <v>2819</v>
      </c>
      <c r="C9258" s="2">
        <v>4995</v>
      </c>
      <c r="D9258">
        <v>1</v>
      </c>
      <c r="E9258" s="2">
        <v>4995</v>
      </c>
      <c r="F9258">
        <v>5</v>
      </c>
      <c r="G9258" s="2">
        <v>4995</v>
      </c>
      <c r="H9258" s="2">
        <v>4995</v>
      </c>
      <c r="J9258">
        <f t="shared" si="144"/>
        <v>0</v>
      </c>
    </row>
    <row r="9259" spans="1:10" x14ac:dyDescent="0.25">
      <c r="A9259" t="s">
        <v>5313</v>
      </c>
      <c r="C9259" s="2">
        <v>4995</v>
      </c>
      <c r="D9259">
        <v>1</v>
      </c>
      <c r="E9259" s="2">
        <v>4995</v>
      </c>
      <c r="F9259">
        <v>5</v>
      </c>
      <c r="G9259" s="2">
        <v>4995</v>
      </c>
      <c r="H9259" s="2">
        <v>4995</v>
      </c>
      <c r="I9259" t="s">
        <v>5313</v>
      </c>
      <c r="J9259">
        <f t="shared" si="144"/>
        <v>4995</v>
      </c>
    </row>
    <row r="9260" spans="1:10" x14ac:dyDescent="0.25">
      <c r="A9260" t="s">
        <v>4528</v>
      </c>
      <c r="C9260" s="2">
        <v>4995</v>
      </c>
      <c r="D9260">
        <v>1</v>
      </c>
      <c r="E9260" s="2">
        <v>4995</v>
      </c>
      <c r="F9260">
        <v>5</v>
      </c>
      <c r="G9260" s="2">
        <v>4995</v>
      </c>
      <c r="H9260" s="2">
        <v>4995</v>
      </c>
      <c r="J9260">
        <f t="shared" si="144"/>
        <v>0</v>
      </c>
    </row>
    <row r="9261" spans="1:10" x14ac:dyDescent="0.25">
      <c r="A9261" t="s">
        <v>5299</v>
      </c>
      <c r="C9261" s="2">
        <v>5000</v>
      </c>
      <c r="D9261">
        <v>1</v>
      </c>
      <c r="E9261" s="2">
        <v>5050</v>
      </c>
      <c r="F9261">
        <v>5</v>
      </c>
      <c r="G9261" s="2">
        <v>5050</v>
      </c>
      <c r="H9261" s="2">
        <v>5050</v>
      </c>
      <c r="J9261">
        <f t="shared" si="144"/>
        <v>0</v>
      </c>
    </row>
    <row r="9262" spans="1:10" x14ac:dyDescent="0.25">
      <c r="A9262" t="s">
        <v>3351</v>
      </c>
      <c r="C9262" s="2">
        <v>38304</v>
      </c>
      <c r="D9262">
        <v>1</v>
      </c>
      <c r="E9262" s="2">
        <v>38304</v>
      </c>
      <c r="F9262">
        <v>5</v>
      </c>
      <c r="G9262" s="2">
        <v>38304</v>
      </c>
      <c r="H9262" s="2">
        <v>38304</v>
      </c>
      <c r="J9262">
        <f t="shared" si="144"/>
        <v>0</v>
      </c>
    </row>
    <row r="9263" spans="1:10" x14ac:dyDescent="0.25">
      <c r="A9263" t="s">
        <v>6715</v>
      </c>
      <c r="B9263">
        <v>0</v>
      </c>
      <c r="C9263" s="2">
        <v>4450</v>
      </c>
      <c r="D9263">
        <v>1</v>
      </c>
      <c r="E9263" s="2">
        <v>0</v>
      </c>
      <c r="F9263">
        <v>5</v>
      </c>
      <c r="G9263" s="2">
        <v>0</v>
      </c>
      <c r="H9263" s="2">
        <v>0</v>
      </c>
      <c r="J9263">
        <f t="shared" si="144"/>
        <v>0</v>
      </c>
    </row>
    <row r="9264" spans="1:10" x14ac:dyDescent="0.25">
      <c r="A9264" t="s">
        <v>2820</v>
      </c>
      <c r="B9264">
        <v>5</v>
      </c>
      <c r="C9264" s="2">
        <v>3350</v>
      </c>
      <c r="D9264">
        <v>1</v>
      </c>
      <c r="E9264" s="2">
        <v>3350</v>
      </c>
      <c r="F9264">
        <v>5</v>
      </c>
      <c r="G9264" s="2">
        <v>3350</v>
      </c>
      <c r="H9264" s="2">
        <v>3182.5</v>
      </c>
      <c r="J9264">
        <f t="shared" si="144"/>
        <v>0</v>
      </c>
    </row>
    <row r="9265" spans="1:10" x14ac:dyDescent="0.25">
      <c r="A9265" t="s">
        <v>6680</v>
      </c>
      <c r="B9265">
        <v>9.86</v>
      </c>
      <c r="C9265" s="2">
        <v>3245</v>
      </c>
      <c r="D9265">
        <v>1</v>
      </c>
      <c r="E9265" s="2">
        <v>3245</v>
      </c>
      <c r="F9265">
        <v>5</v>
      </c>
      <c r="G9265" s="2">
        <v>3245</v>
      </c>
      <c r="H9265" s="2">
        <v>2925.04</v>
      </c>
      <c r="J9265">
        <f t="shared" si="144"/>
        <v>0</v>
      </c>
    </row>
    <row r="9266" spans="1:10" x14ac:dyDescent="0.25">
      <c r="A9266" t="s">
        <v>6202</v>
      </c>
      <c r="B9266">
        <v>10</v>
      </c>
      <c r="C9266" s="2">
        <v>3350</v>
      </c>
      <c r="D9266">
        <v>1</v>
      </c>
      <c r="E9266" s="2">
        <v>3350</v>
      </c>
      <c r="F9266">
        <v>5</v>
      </c>
      <c r="G9266" s="2">
        <v>3350</v>
      </c>
      <c r="H9266" s="2">
        <v>3015</v>
      </c>
      <c r="J9266">
        <f t="shared" si="144"/>
        <v>0</v>
      </c>
    </row>
    <row r="9267" spans="1:10" x14ac:dyDescent="0.25">
      <c r="A9267" t="s">
        <v>5830</v>
      </c>
      <c r="B9267">
        <v>10</v>
      </c>
      <c r="C9267" s="2">
        <v>4450</v>
      </c>
      <c r="D9267">
        <v>1</v>
      </c>
      <c r="E9267" s="2">
        <v>4450</v>
      </c>
      <c r="F9267">
        <v>5</v>
      </c>
      <c r="G9267" s="2">
        <v>4450</v>
      </c>
      <c r="H9267" s="2">
        <v>4005</v>
      </c>
      <c r="J9267">
        <f t="shared" si="144"/>
        <v>0</v>
      </c>
    </row>
    <row r="9268" spans="1:10" x14ac:dyDescent="0.25">
      <c r="A9268" t="s">
        <v>5840</v>
      </c>
      <c r="B9268">
        <v>15</v>
      </c>
      <c r="C9268" s="2">
        <v>3350</v>
      </c>
      <c r="D9268">
        <v>1</v>
      </c>
      <c r="E9268" s="2">
        <v>3350</v>
      </c>
      <c r="F9268">
        <v>5</v>
      </c>
      <c r="G9268" s="2">
        <v>3350</v>
      </c>
      <c r="H9268" s="2">
        <v>2847.5</v>
      </c>
      <c r="J9268">
        <f t="shared" si="144"/>
        <v>0</v>
      </c>
    </row>
    <row r="9269" spans="1:10" x14ac:dyDescent="0.25">
      <c r="A9269" t="s">
        <v>6234</v>
      </c>
      <c r="B9269">
        <v>15</v>
      </c>
      <c r="C9269" s="2">
        <v>4450</v>
      </c>
      <c r="D9269">
        <v>1</v>
      </c>
      <c r="E9269" s="2">
        <v>4450</v>
      </c>
      <c r="F9269">
        <v>5</v>
      </c>
      <c r="G9269" s="2">
        <v>4450</v>
      </c>
      <c r="H9269" s="2">
        <v>3782.5</v>
      </c>
      <c r="J9269">
        <f t="shared" si="144"/>
        <v>0</v>
      </c>
    </row>
    <row r="9270" spans="1:10" x14ac:dyDescent="0.25">
      <c r="A9270" t="s">
        <v>2559</v>
      </c>
      <c r="B9270">
        <v>50</v>
      </c>
      <c r="C9270" s="2">
        <v>725</v>
      </c>
      <c r="D9270">
        <v>1</v>
      </c>
      <c r="E9270" s="2">
        <v>725</v>
      </c>
      <c r="F9270">
        <v>5</v>
      </c>
      <c r="G9270" s="2">
        <v>725</v>
      </c>
      <c r="H9270" s="2">
        <v>362.5</v>
      </c>
      <c r="J9270">
        <f t="shared" si="144"/>
        <v>0</v>
      </c>
    </row>
    <row r="9271" spans="1:10" x14ac:dyDescent="0.25">
      <c r="A9271" t="s">
        <v>4719</v>
      </c>
      <c r="B9271">
        <v>20</v>
      </c>
      <c r="C9271" s="2">
        <v>4450</v>
      </c>
      <c r="D9271">
        <v>2</v>
      </c>
      <c r="E9271" s="2">
        <v>4450</v>
      </c>
      <c r="F9271">
        <v>5</v>
      </c>
      <c r="G9271" s="2">
        <v>8900</v>
      </c>
      <c r="H9271" s="2">
        <v>7120</v>
      </c>
      <c r="J9271">
        <f t="shared" si="144"/>
        <v>0</v>
      </c>
    </row>
    <row r="9272" spans="1:10" x14ac:dyDescent="0.25">
      <c r="A9272" t="s">
        <v>6711</v>
      </c>
      <c r="B9272">
        <v>10</v>
      </c>
      <c r="C9272" s="2">
        <v>4995</v>
      </c>
      <c r="D9272">
        <v>1</v>
      </c>
      <c r="E9272" s="2">
        <v>5150</v>
      </c>
      <c r="F9272">
        <v>5</v>
      </c>
      <c r="G9272" s="2">
        <v>5150</v>
      </c>
      <c r="H9272" s="2">
        <v>4635</v>
      </c>
      <c r="I9272" t="s">
        <v>6711</v>
      </c>
      <c r="J9272">
        <f t="shared" si="144"/>
        <v>4635</v>
      </c>
    </row>
    <row r="9273" spans="1:10" x14ac:dyDescent="0.25">
      <c r="A9273" t="s">
        <v>2850</v>
      </c>
      <c r="C9273" s="2">
        <v>3245</v>
      </c>
      <c r="D9273">
        <v>1</v>
      </c>
      <c r="E9273" s="2">
        <v>3245</v>
      </c>
      <c r="F9273">
        <v>5</v>
      </c>
      <c r="G9273" s="2">
        <v>3245</v>
      </c>
      <c r="H9273" s="2">
        <v>3245</v>
      </c>
      <c r="J9273">
        <f t="shared" si="144"/>
        <v>0</v>
      </c>
    </row>
    <row r="9274" spans="1:10" x14ac:dyDescent="0.25">
      <c r="A9274" t="s">
        <v>5365</v>
      </c>
      <c r="B9274">
        <v>20</v>
      </c>
      <c r="C9274" s="2">
        <v>3245</v>
      </c>
      <c r="D9274">
        <v>1</v>
      </c>
      <c r="E9274" s="2">
        <v>3245</v>
      </c>
      <c r="F9274">
        <v>5</v>
      </c>
      <c r="G9274" s="2">
        <v>3245</v>
      </c>
      <c r="H9274" s="2">
        <v>2596</v>
      </c>
      <c r="J9274">
        <f t="shared" si="144"/>
        <v>0</v>
      </c>
    </row>
    <row r="9275" spans="1:10" x14ac:dyDescent="0.25">
      <c r="A9275" t="s">
        <v>6278</v>
      </c>
      <c r="B9275">
        <v>100</v>
      </c>
      <c r="C9275" s="2">
        <v>199</v>
      </c>
      <c r="D9275">
        <v>1</v>
      </c>
      <c r="E9275" s="2">
        <v>199</v>
      </c>
      <c r="F9275">
        <v>5</v>
      </c>
      <c r="G9275" s="2">
        <v>199</v>
      </c>
      <c r="H9275" s="2">
        <v>0</v>
      </c>
      <c r="J9275">
        <f t="shared" si="144"/>
        <v>0</v>
      </c>
    </row>
    <row r="9276" spans="1:10" x14ac:dyDescent="0.25">
      <c r="A9276" t="s">
        <v>3980</v>
      </c>
      <c r="C9276" s="2">
        <v>2999</v>
      </c>
      <c r="D9276">
        <v>1</v>
      </c>
      <c r="E9276" s="2">
        <v>2999</v>
      </c>
      <c r="F9276">
        <v>5</v>
      </c>
      <c r="G9276" s="2">
        <v>2999</v>
      </c>
      <c r="H9276" s="2">
        <v>2999</v>
      </c>
      <c r="I9276" t="s">
        <v>3980</v>
      </c>
      <c r="J9276">
        <f t="shared" si="144"/>
        <v>2999</v>
      </c>
    </row>
    <row r="9277" spans="1:10" x14ac:dyDescent="0.25">
      <c r="A9277" t="s">
        <v>3475</v>
      </c>
      <c r="B9277">
        <v>18</v>
      </c>
      <c r="C9277" s="2">
        <v>199</v>
      </c>
      <c r="D9277">
        <v>1</v>
      </c>
      <c r="E9277" s="2">
        <v>199</v>
      </c>
      <c r="F9277">
        <v>5</v>
      </c>
      <c r="G9277" s="2">
        <v>199</v>
      </c>
      <c r="H9277" s="2">
        <v>163.18</v>
      </c>
      <c r="J9277">
        <f t="shared" si="144"/>
        <v>0</v>
      </c>
    </row>
    <row r="9278" spans="1:10" x14ac:dyDescent="0.25">
      <c r="A9278" t="s">
        <v>6678</v>
      </c>
      <c r="B9278">
        <v>25</v>
      </c>
      <c r="C9278" s="2">
        <v>199</v>
      </c>
      <c r="D9278">
        <v>8</v>
      </c>
      <c r="E9278" s="2">
        <v>199</v>
      </c>
      <c r="F9278">
        <v>5</v>
      </c>
      <c r="G9278" s="2">
        <v>1592</v>
      </c>
      <c r="H9278" s="2">
        <v>1194</v>
      </c>
      <c r="J9278">
        <f t="shared" si="144"/>
        <v>0</v>
      </c>
    </row>
    <row r="9279" spans="1:10" x14ac:dyDescent="0.25">
      <c r="A9279" t="s">
        <v>5711</v>
      </c>
      <c r="C9279" s="2">
        <v>3245</v>
      </c>
      <c r="D9279">
        <v>1</v>
      </c>
      <c r="E9279" s="2">
        <v>3245</v>
      </c>
      <c r="F9279">
        <v>5</v>
      </c>
      <c r="G9279" s="2">
        <v>3245</v>
      </c>
      <c r="H9279" s="2">
        <v>3245</v>
      </c>
      <c r="J9279">
        <f t="shared" si="144"/>
        <v>0</v>
      </c>
    </row>
    <row r="9280" spans="1:10" x14ac:dyDescent="0.25">
      <c r="A9280" t="s">
        <v>3937</v>
      </c>
      <c r="C9280" s="2">
        <v>199</v>
      </c>
      <c r="D9280">
        <v>1</v>
      </c>
      <c r="E9280" s="2">
        <v>199</v>
      </c>
      <c r="F9280">
        <v>5</v>
      </c>
      <c r="G9280" s="2">
        <v>199</v>
      </c>
      <c r="H9280" s="2">
        <v>199</v>
      </c>
      <c r="J9280">
        <f t="shared" si="144"/>
        <v>0</v>
      </c>
    </row>
    <row r="9281" spans="1:10" x14ac:dyDescent="0.25">
      <c r="A9281" t="s">
        <v>6699</v>
      </c>
      <c r="B9281">
        <v>15.07</v>
      </c>
      <c r="C9281" s="2">
        <v>3795</v>
      </c>
      <c r="D9281">
        <v>1</v>
      </c>
      <c r="E9281" s="2">
        <v>3550</v>
      </c>
      <c r="F9281">
        <v>5</v>
      </c>
      <c r="G9281" s="2">
        <v>3550</v>
      </c>
      <c r="H9281" s="2">
        <v>3015.01</v>
      </c>
      <c r="I9281" t="s">
        <v>6699</v>
      </c>
      <c r="J9281">
        <f t="shared" si="144"/>
        <v>3015.01</v>
      </c>
    </row>
    <row r="9282" spans="1:10" x14ac:dyDescent="0.25">
      <c r="A9282" t="s">
        <v>4083</v>
      </c>
      <c r="B9282">
        <v>15.07</v>
      </c>
      <c r="C9282" s="2">
        <v>3795</v>
      </c>
      <c r="D9282">
        <v>1</v>
      </c>
      <c r="E9282" s="2">
        <v>3550</v>
      </c>
      <c r="F9282">
        <v>5</v>
      </c>
      <c r="G9282" s="2">
        <v>3550</v>
      </c>
      <c r="H9282" s="2">
        <v>3015.01</v>
      </c>
      <c r="I9282" t="s">
        <v>4083</v>
      </c>
      <c r="J9282">
        <f t="shared" si="144"/>
        <v>3015.01</v>
      </c>
    </row>
    <row r="9283" spans="1:10" x14ac:dyDescent="0.25">
      <c r="A9283" t="s">
        <v>6813</v>
      </c>
      <c r="C9283" s="2">
        <v>3350</v>
      </c>
      <c r="D9283">
        <v>1</v>
      </c>
      <c r="E9283" s="2">
        <v>3350</v>
      </c>
      <c r="F9283">
        <v>5</v>
      </c>
      <c r="G9283" s="2">
        <v>3350</v>
      </c>
      <c r="H9283" s="2">
        <v>3350</v>
      </c>
      <c r="J9283">
        <f t="shared" ref="J9283:J9346" si="145">IF(I9283=0,0,H9283)</f>
        <v>0</v>
      </c>
    </row>
    <row r="9284" spans="1:10" x14ac:dyDescent="0.25">
      <c r="A9284" t="s">
        <v>5356</v>
      </c>
      <c r="C9284" s="2">
        <v>5000</v>
      </c>
      <c r="D9284">
        <v>1</v>
      </c>
      <c r="E9284" s="2">
        <v>5000</v>
      </c>
      <c r="F9284">
        <v>5</v>
      </c>
      <c r="G9284" s="2">
        <v>5000</v>
      </c>
      <c r="H9284" s="2">
        <v>5000</v>
      </c>
      <c r="I9284" t="s">
        <v>5356</v>
      </c>
      <c r="J9284">
        <f t="shared" si="145"/>
        <v>5000</v>
      </c>
    </row>
    <row r="9285" spans="1:10" x14ac:dyDescent="0.25">
      <c r="A9285" t="s">
        <v>3459</v>
      </c>
      <c r="B9285">
        <v>10</v>
      </c>
      <c r="C9285" s="2">
        <v>91000</v>
      </c>
      <c r="D9285">
        <v>2</v>
      </c>
      <c r="E9285" s="2">
        <v>91000</v>
      </c>
      <c r="F9285">
        <v>5</v>
      </c>
      <c r="G9285" s="2">
        <v>182000</v>
      </c>
      <c r="H9285" s="2">
        <v>163800</v>
      </c>
      <c r="J9285">
        <f t="shared" si="145"/>
        <v>0</v>
      </c>
    </row>
    <row r="9286" spans="1:10" x14ac:dyDescent="0.25">
      <c r="A9286" t="s">
        <v>3520</v>
      </c>
      <c r="C9286" s="2">
        <v>199</v>
      </c>
      <c r="D9286">
        <v>1</v>
      </c>
      <c r="E9286" s="2">
        <v>199</v>
      </c>
      <c r="F9286">
        <v>5</v>
      </c>
      <c r="G9286" s="2">
        <v>199</v>
      </c>
      <c r="H9286" s="2">
        <v>199</v>
      </c>
      <c r="J9286">
        <f t="shared" si="145"/>
        <v>0</v>
      </c>
    </row>
    <row r="9287" spans="1:10" x14ac:dyDescent="0.25">
      <c r="A9287" t="s">
        <v>3933</v>
      </c>
      <c r="C9287" s="2">
        <v>199</v>
      </c>
      <c r="D9287">
        <v>1</v>
      </c>
      <c r="E9287" s="2">
        <v>199</v>
      </c>
      <c r="F9287">
        <v>5</v>
      </c>
      <c r="G9287" s="2">
        <v>199</v>
      </c>
      <c r="H9287" s="2">
        <v>199</v>
      </c>
      <c r="I9287" t="s">
        <v>3933</v>
      </c>
      <c r="J9287">
        <f t="shared" si="145"/>
        <v>199</v>
      </c>
    </row>
    <row r="9288" spans="1:10" x14ac:dyDescent="0.25">
      <c r="A9288" t="s">
        <v>3685</v>
      </c>
      <c r="B9288">
        <v>10</v>
      </c>
      <c r="C9288" s="2">
        <v>39</v>
      </c>
      <c r="D9288">
        <v>1</v>
      </c>
      <c r="E9288" s="2">
        <v>39</v>
      </c>
      <c r="F9288">
        <v>5</v>
      </c>
      <c r="G9288" s="2">
        <v>39</v>
      </c>
      <c r="H9288" s="2">
        <v>35.1</v>
      </c>
      <c r="J9288">
        <f t="shared" si="145"/>
        <v>0</v>
      </c>
    </row>
    <row r="9289" spans="1:10" x14ac:dyDescent="0.25">
      <c r="A9289" t="s">
        <v>4202</v>
      </c>
      <c r="B9289">
        <v>10</v>
      </c>
      <c r="C9289" s="2">
        <v>199</v>
      </c>
      <c r="D9289">
        <v>1</v>
      </c>
      <c r="E9289" s="2">
        <v>199</v>
      </c>
      <c r="F9289">
        <v>5</v>
      </c>
      <c r="G9289" s="2">
        <v>199</v>
      </c>
      <c r="H9289" s="2">
        <v>179.1</v>
      </c>
      <c r="J9289">
        <f t="shared" si="145"/>
        <v>0</v>
      </c>
    </row>
    <row r="9290" spans="1:10" x14ac:dyDescent="0.25">
      <c r="A9290" t="s">
        <v>4066</v>
      </c>
      <c r="C9290" s="2">
        <v>199</v>
      </c>
      <c r="D9290">
        <v>2</v>
      </c>
      <c r="E9290" s="2">
        <v>199</v>
      </c>
      <c r="F9290">
        <v>5</v>
      </c>
      <c r="G9290" s="2">
        <v>398</v>
      </c>
      <c r="H9290" s="2">
        <v>398</v>
      </c>
      <c r="J9290">
        <f t="shared" si="145"/>
        <v>0</v>
      </c>
    </row>
    <row r="9291" spans="1:10" x14ac:dyDescent="0.25">
      <c r="A9291" t="s">
        <v>6276</v>
      </c>
      <c r="C9291" s="2">
        <v>199</v>
      </c>
      <c r="D9291">
        <v>5</v>
      </c>
      <c r="E9291" s="2">
        <v>199</v>
      </c>
      <c r="F9291">
        <v>5</v>
      </c>
      <c r="G9291" s="2">
        <v>995</v>
      </c>
      <c r="H9291" s="2">
        <v>995</v>
      </c>
      <c r="J9291">
        <f t="shared" si="145"/>
        <v>0</v>
      </c>
    </row>
    <row r="9292" spans="1:10" x14ac:dyDescent="0.25">
      <c r="A9292" t="s">
        <v>6277</v>
      </c>
      <c r="B9292">
        <v>10</v>
      </c>
      <c r="C9292" s="2">
        <v>199</v>
      </c>
      <c r="D9292">
        <v>150</v>
      </c>
      <c r="E9292" s="2">
        <v>199</v>
      </c>
      <c r="F9292">
        <v>5</v>
      </c>
      <c r="G9292" s="2">
        <v>29850</v>
      </c>
      <c r="H9292" s="2">
        <v>26865</v>
      </c>
      <c r="J9292">
        <f t="shared" si="145"/>
        <v>0</v>
      </c>
    </row>
    <row r="9293" spans="1:10" x14ac:dyDescent="0.25">
      <c r="A9293" t="s">
        <v>3573</v>
      </c>
      <c r="C9293" s="2">
        <v>6000</v>
      </c>
      <c r="D9293">
        <v>1</v>
      </c>
      <c r="E9293" s="2">
        <v>6000</v>
      </c>
      <c r="F9293">
        <v>5</v>
      </c>
      <c r="G9293" s="2">
        <v>6000</v>
      </c>
      <c r="H9293" s="2">
        <v>6000</v>
      </c>
      <c r="J9293">
        <f t="shared" si="145"/>
        <v>0</v>
      </c>
    </row>
    <row r="9294" spans="1:10" x14ac:dyDescent="0.25">
      <c r="A9294" t="s">
        <v>3505</v>
      </c>
      <c r="B9294">
        <v>18</v>
      </c>
      <c r="C9294" s="2">
        <v>19500</v>
      </c>
      <c r="D9294">
        <v>1</v>
      </c>
      <c r="E9294" s="2">
        <v>19500</v>
      </c>
      <c r="F9294">
        <v>5</v>
      </c>
      <c r="G9294" s="2">
        <v>19500</v>
      </c>
      <c r="H9294" s="2">
        <v>15990</v>
      </c>
      <c r="J9294">
        <f t="shared" si="145"/>
        <v>0</v>
      </c>
    </row>
    <row r="9295" spans="1:10" x14ac:dyDescent="0.25">
      <c r="A9295" t="s">
        <v>4028</v>
      </c>
      <c r="C9295" s="2">
        <v>3450</v>
      </c>
      <c r="D9295">
        <v>1</v>
      </c>
      <c r="E9295" s="2">
        <v>3350</v>
      </c>
      <c r="F9295">
        <v>5</v>
      </c>
      <c r="G9295" s="2">
        <v>3350</v>
      </c>
      <c r="H9295" s="2">
        <v>3350</v>
      </c>
      <c r="J9295">
        <f t="shared" si="145"/>
        <v>0</v>
      </c>
    </row>
    <row r="9296" spans="1:10" x14ac:dyDescent="0.25">
      <c r="A9296" t="s">
        <v>3347</v>
      </c>
      <c r="C9296" s="2">
        <v>3450</v>
      </c>
      <c r="D9296">
        <v>1</v>
      </c>
      <c r="E9296" s="2">
        <v>3450</v>
      </c>
      <c r="F9296">
        <v>5</v>
      </c>
      <c r="G9296" s="2">
        <v>3450</v>
      </c>
      <c r="H9296" s="2">
        <v>3450</v>
      </c>
      <c r="J9296">
        <f t="shared" si="145"/>
        <v>0</v>
      </c>
    </row>
    <row r="9297" spans="1:10" x14ac:dyDescent="0.25">
      <c r="A9297" t="s">
        <v>4944</v>
      </c>
      <c r="C9297" s="2">
        <v>119</v>
      </c>
      <c r="D9297">
        <v>2</v>
      </c>
      <c r="E9297" s="2">
        <v>119</v>
      </c>
      <c r="F9297">
        <v>5</v>
      </c>
      <c r="G9297" s="2">
        <v>238</v>
      </c>
      <c r="H9297" s="2">
        <v>238</v>
      </c>
      <c r="J9297">
        <f t="shared" si="145"/>
        <v>0</v>
      </c>
    </row>
    <row r="9298" spans="1:10" x14ac:dyDescent="0.25">
      <c r="A9298" t="s">
        <v>4945</v>
      </c>
      <c r="C9298" s="2">
        <v>199</v>
      </c>
      <c r="D9298">
        <v>2</v>
      </c>
      <c r="E9298" s="2">
        <v>199</v>
      </c>
      <c r="F9298">
        <v>5</v>
      </c>
      <c r="G9298" s="2">
        <v>398</v>
      </c>
      <c r="H9298" s="2">
        <v>398</v>
      </c>
      <c r="J9298">
        <f t="shared" si="145"/>
        <v>0</v>
      </c>
    </row>
    <row r="9299" spans="1:10" x14ac:dyDescent="0.25">
      <c r="A9299" t="s">
        <v>6464</v>
      </c>
      <c r="C9299" s="2">
        <v>199</v>
      </c>
      <c r="D9299">
        <v>1</v>
      </c>
      <c r="E9299" s="2">
        <v>199</v>
      </c>
      <c r="F9299">
        <v>6</v>
      </c>
      <c r="G9299" s="2">
        <v>199</v>
      </c>
      <c r="H9299" s="2">
        <v>199</v>
      </c>
      <c r="J9299">
        <f t="shared" si="145"/>
        <v>0</v>
      </c>
    </row>
    <row r="9300" spans="1:10" x14ac:dyDescent="0.25">
      <c r="A9300" t="s">
        <v>6276</v>
      </c>
      <c r="B9300">
        <v>0</v>
      </c>
      <c r="C9300" s="2">
        <v>39</v>
      </c>
      <c r="D9300">
        <v>5</v>
      </c>
      <c r="E9300" s="2">
        <v>39</v>
      </c>
      <c r="F9300">
        <v>6</v>
      </c>
      <c r="G9300" s="2">
        <v>195</v>
      </c>
      <c r="H9300" s="2">
        <v>195</v>
      </c>
      <c r="J9300">
        <f t="shared" si="145"/>
        <v>0</v>
      </c>
    </row>
    <row r="9301" spans="1:10" x14ac:dyDescent="0.25">
      <c r="A9301" t="s">
        <v>4729</v>
      </c>
      <c r="B9301">
        <v>10</v>
      </c>
      <c r="C9301" s="2">
        <v>650</v>
      </c>
      <c r="D9301">
        <v>1</v>
      </c>
      <c r="E9301" s="2">
        <v>650</v>
      </c>
      <c r="F9301">
        <v>6</v>
      </c>
      <c r="G9301" s="2">
        <v>650</v>
      </c>
      <c r="H9301" s="2">
        <v>585</v>
      </c>
      <c r="J9301">
        <f t="shared" si="145"/>
        <v>0</v>
      </c>
    </row>
    <row r="9302" spans="1:10" x14ac:dyDescent="0.25">
      <c r="A9302" t="s">
        <v>3688</v>
      </c>
      <c r="B9302">
        <v>50</v>
      </c>
      <c r="C9302" s="2">
        <v>199</v>
      </c>
      <c r="D9302">
        <v>1</v>
      </c>
      <c r="E9302" s="2">
        <v>199</v>
      </c>
      <c r="F9302">
        <v>6</v>
      </c>
      <c r="G9302" s="2">
        <v>199</v>
      </c>
      <c r="H9302" s="2">
        <v>99.5</v>
      </c>
      <c r="J9302">
        <f t="shared" si="145"/>
        <v>0</v>
      </c>
    </row>
    <row r="9303" spans="1:10" x14ac:dyDescent="0.25">
      <c r="A9303" t="s">
        <v>4059</v>
      </c>
      <c r="B9303">
        <v>20</v>
      </c>
      <c r="C9303" s="2">
        <v>199</v>
      </c>
      <c r="D9303">
        <v>4</v>
      </c>
      <c r="E9303" s="2">
        <v>199</v>
      </c>
      <c r="F9303">
        <v>6</v>
      </c>
      <c r="G9303" s="2">
        <v>796</v>
      </c>
      <c r="H9303" s="2">
        <v>636.79999999999995</v>
      </c>
      <c r="J9303">
        <f t="shared" si="145"/>
        <v>0</v>
      </c>
    </row>
    <row r="9304" spans="1:10" x14ac:dyDescent="0.25">
      <c r="A9304" t="s">
        <v>4875</v>
      </c>
      <c r="C9304" s="2">
        <v>-2750</v>
      </c>
      <c r="D9304">
        <v>1</v>
      </c>
      <c r="E9304" s="2">
        <v>-9000</v>
      </c>
      <c r="F9304">
        <v>6</v>
      </c>
      <c r="G9304" s="2">
        <v>-9000</v>
      </c>
      <c r="H9304" s="2">
        <v>-9000</v>
      </c>
      <c r="J9304">
        <f t="shared" si="145"/>
        <v>0</v>
      </c>
    </row>
    <row r="9305" spans="1:10" x14ac:dyDescent="0.25">
      <c r="A9305" t="s">
        <v>4894</v>
      </c>
      <c r="C9305" s="2">
        <v>39</v>
      </c>
      <c r="D9305">
        <v>1</v>
      </c>
      <c r="E9305" s="2">
        <v>39</v>
      </c>
      <c r="F9305">
        <v>6</v>
      </c>
      <c r="G9305" s="2">
        <v>39</v>
      </c>
      <c r="H9305" s="2">
        <v>39</v>
      </c>
      <c r="J9305">
        <f t="shared" si="145"/>
        <v>0</v>
      </c>
    </row>
    <row r="9306" spans="1:10" x14ac:dyDescent="0.25">
      <c r="A9306" t="s">
        <v>3966</v>
      </c>
      <c r="C9306" s="2">
        <v>39</v>
      </c>
      <c r="D9306">
        <v>1</v>
      </c>
      <c r="E9306" s="2">
        <v>39</v>
      </c>
      <c r="F9306">
        <v>6</v>
      </c>
      <c r="G9306" s="2">
        <v>39</v>
      </c>
      <c r="H9306" s="2">
        <v>39</v>
      </c>
      <c r="J9306">
        <f t="shared" si="145"/>
        <v>0</v>
      </c>
    </row>
    <row r="9307" spans="1:10" x14ac:dyDescent="0.25">
      <c r="A9307" t="s">
        <v>4065</v>
      </c>
      <c r="C9307" s="2">
        <v>199</v>
      </c>
      <c r="D9307">
        <v>1</v>
      </c>
      <c r="E9307" s="2">
        <v>199</v>
      </c>
      <c r="F9307">
        <v>6</v>
      </c>
      <c r="G9307" s="2">
        <v>199</v>
      </c>
      <c r="H9307" s="2">
        <v>199</v>
      </c>
      <c r="J9307">
        <f t="shared" si="145"/>
        <v>0</v>
      </c>
    </row>
    <row r="9308" spans="1:10" x14ac:dyDescent="0.25">
      <c r="A9308" t="s">
        <v>3510</v>
      </c>
      <c r="C9308" s="2">
        <v>199</v>
      </c>
      <c r="D9308">
        <v>1</v>
      </c>
      <c r="E9308" s="2">
        <v>199</v>
      </c>
      <c r="F9308">
        <v>6</v>
      </c>
      <c r="G9308" s="2">
        <v>199</v>
      </c>
      <c r="H9308" s="2">
        <v>199</v>
      </c>
      <c r="J9308">
        <f t="shared" si="145"/>
        <v>0</v>
      </c>
    </row>
    <row r="9309" spans="1:10" x14ac:dyDescent="0.25">
      <c r="A9309" t="s">
        <v>3583</v>
      </c>
      <c r="C9309" s="2">
        <v>199</v>
      </c>
      <c r="D9309">
        <v>1</v>
      </c>
      <c r="E9309" s="2">
        <v>199</v>
      </c>
      <c r="F9309">
        <v>6</v>
      </c>
      <c r="G9309" s="2">
        <v>199</v>
      </c>
      <c r="H9309" s="2">
        <v>199</v>
      </c>
      <c r="J9309">
        <f t="shared" si="145"/>
        <v>0</v>
      </c>
    </row>
    <row r="9310" spans="1:10" x14ac:dyDescent="0.25">
      <c r="A9310" t="s">
        <v>5117</v>
      </c>
      <c r="C9310" s="2">
        <v>199</v>
      </c>
      <c r="D9310">
        <v>1</v>
      </c>
      <c r="E9310" s="2">
        <v>199</v>
      </c>
      <c r="F9310">
        <v>6</v>
      </c>
      <c r="G9310" s="2">
        <v>199</v>
      </c>
      <c r="H9310" s="2">
        <v>199</v>
      </c>
      <c r="J9310">
        <f t="shared" si="145"/>
        <v>0</v>
      </c>
    </row>
    <row r="9311" spans="1:10" x14ac:dyDescent="0.25">
      <c r="A9311" t="s">
        <v>4008</v>
      </c>
      <c r="C9311" s="2">
        <v>199</v>
      </c>
      <c r="D9311">
        <v>1</v>
      </c>
      <c r="E9311" s="2">
        <v>199</v>
      </c>
      <c r="F9311">
        <v>6</v>
      </c>
      <c r="G9311" s="2">
        <v>199</v>
      </c>
      <c r="H9311" s="2">
        <v>199</v>
      </c>
      <c r="J9311">
        <f t="shared" si="145"/>
        <v>0</v>
      </c>
    </row>
    <row r="9312" spans="1:10" x14ac:dyDescent="0.25">
      <c r="A9312" t="s">
        <v>3974</v>
      </c>
      <c r="C9312" s="2">
        <v>199</v>
      </c>
      <c r="D9312">
        <v>1</v>
      </c>
      <c r="E9312" s="2">
        <v>199</v>
      </c>
      <c r="F9312">
        <v>6</v>
      </c>
      <c r="G9312" s="2">
        <v>199</v>
      </c>
      <c r="H9312" s="2">
        <v>199</v>
      </c>
      <c r="J9312">
        <f t="shared" si="145"/>
        <v>0</v>
      </c>
    </row>
    <row r="9313" spans="1:10" x14ac:dyDescent="0.25">
      <c r="A9313" t="s">
        <v>4991</v>
      </c>
      <c r="C9313" s="2">
        <v>199</v>
      </c>
      <c r="D9313">
        <v>1</v>
      </c>
      <c r="E9313" s="2">
        <v>199</v>
      </c>
      <c r="F9313">
        <v>6</v>
      </c>
      <c r="G9313" s="2">
        <v>199</v>
      </c>
      <c r="H9313" s="2">
        <v>199</v>
      </c>
      <c r="J9313">
        <f t="shared" si="145"/>
        <v>0</v>
      </c>
    </row>
    <row r="9314" spans="1:10" x14ac:dyDescent="0.25">
      <c r="A9314" t="s">
        <v>3982</v>
      </c>
      <c r="C9314" s="2">
        <v>199</v>
      </c>
      <c r="D9314">
        <v>1</v>
      </c>
      <c r="E9314" s="2">
        <v>199</v>
      </c>
      <c r="F9314">
        <v>6</v>
      </c>
      <c r="G9314" s="2">
        <v>199</v>
      </c>
      <c r="H9314" s="2">
        <v>199</v>
      </c>
      <c r="I9314" t="s">
        <v>3982</v>
      </c>
      <c r="J9314">
        <f t="shared" si="145"/>
        <v>199</v>
      </c>
    </row>
    <row r="9315" spans="1:10" x14ac:dyDescent="0.25">
      <c r="A9315" t="s">
        <v>6657</v>
      </c>
      <c r="C9315" s="2">
        <v>199</v>
      </c>
      <c r="D9315">
        <v>1</v>
      </c>
      <c r="E9315" s="2">
        <v>199</v>
      </c>
      <c r="F9315">
        <v>6</v>
      </c>
      <c r="G9315" s="2">
        <v>199</v>
      </c>
      <c r="H9315" s="2">
        <v>199</v>
      </c>
      <c r="J9315">
        <f t="shared" si="145"/>
        <v>0</v>
      </c>
    </row>
    <row r="9316" spans="1:10" x14ac:dyDescent="0.25">
      <c r="A9316" t="s">
        <v>4869</v>
      </c>
      <c r="C9316" s="2">
        <v>199</v>
      </c>
      <c r="D9316">
        <v>1</v>
      </c>
      <c r="E9316" s="2">
        <v>199</v>
      </c>
      <c r="F9316">
        <v>6</v>
      </c>
      <c r="G9316" s="2">
        <v>199</v>
      </c>
      <c r="H9316" s="2">
        <v>199</v>
      </c>
      <c r="J9316">
        <f t="shared" si="145"/>
        <v>0</v>
      </c>
    </row>
    <row r="9317" spans="1:10" x14ac:dyDescent="0.25">
      <c r="A9317" t="s">
        <v>5454</v>
      </c>
      <c r="C9317" s="2">
        <v>199</v>
      </c>
      <c r="D9317">
        <v>1</v>
      </c>
      <c r="E9317" s="2">
        <v>199</v>
      </c>
      <c r="F9317">
        <v>6</v>
      </c>
      <c r="G9317" s="2">
        <v>199</v>
      </c>
      <c r="H9317" s="2">
        <v>199</v>
      </c>
      <c r="J9317">
        <f t="shared" si="145"/>
        <v>0</v>
      </c>
    </row>
    <row r="9318" spans="1:10" x14ac:dyDescent="0.25">
      <c r="A9318" t="s">
        <v>4810</v>
      </c>
      <c r="C9318" s="2">
        <v>199</v>
      </c>
      <c r="D9318">
        <v>1</v>
      </c>
      <c r="E9318" s="2">
        <v>199</v>
      </c>
      <c r="F9318">
        <v>6</v>
      </c>
      <c r="G9318" s="2">
        <v>199</v>
      </c>
      <c r="H9318" s="2">
        <v>199</v>
      </c>
      <c r="J9318">
        <f t="shared" si="145"/>
        <v>0</v>
      </c>
    </row>
    <row r="9319" spans="1:10" x14ac:dyDescent="0.25">
      <c r="A9319" t="s">
        <v>5026</v>
      </c>
      <c r="C9319" s="2">
        <v>199</v>
      </c>
      <c r="D9319">
        <v>1</v>
      </c>
      <c r="E9319" s="2">
        <v>199</v>
      </c>
      <c r="F9319">
        <v>6</v>
      </c>
      <c r="G9319" s="2">
        <v>199</v>
      </c>
      <c r="H9319" s="2">
        <v>199</v>
      </c>
      <c r="J9319">
        <f t="shared" si="145"/>
        <v>0</v>
      </c>
    </row>
    <row r="9320" spans="1:10" x14ac:dyDescent="0.25">
      <c r="A9320" t="s">
        <v>3449</v>
      </c>
      <c r="C9320" s="2">
        <v>199</v>
      </c>
      <c r="D9320">
        <v>1</v>
      </c>
      <c r="E9320" s="2">
        <v>199</v>
      </c>
      <c r="F9320">
        <v>6</v>
      </c>
      <c r="G9320" s="2">
        <v>199</v>
      </c>
      <c r="H9320" s="2">
        <v>199</v>
      </c>
      <c r="J9320">
        <f t="shared" si="145"/>
        <v>0</v>
      </c>
    </row>
    <row r="9321" spans="1:10" x14ac:dyDescent="0.25">
      <c r="A9321" t="s">
        <v>3477</v>
      </c>
      <c r="C9321" s="2">
        <v>199</v>
      </c>
      <c r="D9321">
        <v>1</v>
      </c>
      <c r="E9321" s="2">
        <v>199</v>
      </c>
      <c r="F9321">
        <v>6</v>
      </c>
      <c r="G9321" s="2">
        <v>199</v>
      </c>
      <c r="H9321" s="2">
        <v>199</v>
      </c>
      <c r="J9321">
        <f t="shared" si="145"/>
        <v>0</v>
      </c>
    </row>
    <row r="9322" spans="1:10" x14ac:dyDescent="0.25">
      <c r="A9322" t="s">
        <v>3968</v>
      </c>
      <c r="C9322" s="2">
        <v>199</v>
      </c>
      <c r="D9322">
        <v>1</v>
      </c>
      <c r="E9322" s="2">
        <v>199</v>
      </c>
      <c r="F9322">
        <v>6</v>
      </c>
      <c r="G9322" s="2">
        <v>199</v>
      </c>
      <c r="H9322" s="2">
        <v>199</v>
      </c>
      <c r="J9322">
        <f t="shared" si="145"/>
        <v>0</v>
      </c>
    </row>
    <row r="9323" spans="1:10" x14ac:dyDescent="0.25">
      <c r="A9323" t="s">
        <v>6650</v>
      </c>
      <c r="C9323" s="2">
        <v>249</v>
      </c>
      <c r="D9323">
        <v>1</v>
      </c>
      <c r="E9323" s="2">
        <v>186.75</v>
      </c>
      <c r="F9323">
        <v>6</v>
      </c>
      <c r="G9323" s="2">
        <v>186.75</v>
      </c>
      <c r="H9323" s="2">
        <v>186.75</v>
      </c>
      <c r="J9323">
        <f t="shared" si="145"/>
        <v>0</v>
      </c>
    </row>
    <row r="9324" spans="1:10" x14ac:dyDescent="0.25">
      <c r="A9324" t="s">
        <v>3418</v>
      </c>
      <c r="C9324" s="2">
        <v>1750</v>
      </c>
      <c r="D9324">
        <v>1</v>
      </c>
      <c r="E9324" s="2">
        <v>1750</v>
      </c>
      <c r="F9324">
        <v>6</v>
      </c>
      <c r="G9324" s="2">
        <v>1750</v>
      </c>
      <c r="H9324" s="2">
        <v>1750</v>
      </c>
      <c r="J9324">
        <f t="shared" si="145"/>
        <v>0</v>
      </c>
    </row>
    <row r="9325" spans="1:10" x14ac:dyDescent="0.25">
      <c r="A9325" t="s">
        <v>4239</v>
      </c>
      <c r="C9325" s="2">
        <v>1750</v>
      </c>
      <c r="D9325">
        <v>1</v>
      </c>
      <c r="E9325" s="2">
        <v>1750</v>
      </c>
      <c r="F9325">
        <v>6</v>
      </c>
      <c r="G9325" s="2">
        <v>1750</v>
      </c>
      <c r="H9325" s="2">
        <v>1750</v>
      </c>
      <c r="J9325">
        <f t="shared" si="145"/>
        <v>0</v>
      </c>
    </row>
    <row r="9326" spans="1:10" x14ac:dyDescent="0.25">
      <c r="A9326" t="s">
        <v>3559</v>
      </c>
      <c r="C9326" s="2">
        <v>3500</v>
      </c>
      <c r="D9326">
        <v>1</v>
      </c>
      <c r="E9326" s="2">
        <v>3500</v>
      </c>
      <c r="F9326">
        <v>6</v>
      </c>
      <c r="G9326" s="2">
        <v>3500</v>
      </c>
      <c r="H9326" s="2">
        <v>3500</v>
      </c>
      <c r="J9326">
        <f t="shared" si="145"/>
        <v>0</v>
      </c>
    </row>
    <row r="9327" spans="1:10" x14ac:dyDescent="0.25">
      <c r="A9327" t="s">
        <v>5522</v>
      </c>
      <c r="C9327" s="2">
        <v>3950</v>
      </c>
      <c r="D9327">
        <v>1</v>
      </c>
      <c r="E9327" s="2">
        <v>3950</v>
      </c>
      <c r="F9327">
        <v>6</v>
      </c>
      <c r="G9327" s="2">
        <v>3950</v>
      </c>
      <c r="H9327" s="2">
        <v>3950</v>
      </c>
      <c r="J9327">
        <f t="shared" si="145"/>
        <v>0</v>
      </c>
    </row>
    <row r="9328" spans="1:10" x14ac:dyDescent="0.25">
      <c r="A9328" t="s">
        <v>3406</v>
      </c>
      <c r="C9328" s="2">
        <v>7500</v>
      </c>
      <c r="D9328">
        <v>1</v>
      </c>
      <c r="E9328" s="2">
        <v>7500</v>
      </c>
      <c r="F9328">
        <v>6</v>
      </c>
      <c r="G9328" s="2">
        <v>7500</v>
      </c>
      <c r="H9328" s="2">
        <v>7500</v>
      </c>
      <c r="J9328">
        <f t="shared" si="145"/>
        <v>0</v>
      </c>
    </row>
    <row r="9329" spans="1:10" x14ac:dyDescent="0.25">
      <c r="A9329" t="s">
        <v>3555</v>
      </c>
      <c r="C9329" s="2">
        <v>7500</v>
      </c>
      <c r="D9329">
        <v>1</v>
      </c>
      <c r="E9329" s="2">
        <v>7500</v>
      </c>
      <c r="F9329">
        <v>6</v>
      </c>
      <c r="G9329" s="2">
        <v>7500</v>
      </c>
      <c r="H9329" s="2">
        <v>7500</v>
      </c>
      <c r="J9329">
        <f t="shared" si="145"/>
        <v>0</v>
      </c>
    </row>
    <row r="9330" spans="1:10" x14ac:dyDescent="0.25">
      <c r="A9330" t="s">
        <v>6597</v>
      </c>
      <c r="C9330" s="2">
        <v>7500</v>
      </c>
      <c r="D9330">
        <v>1</v>
      </c>
      <c r="E9330" s="2">
        <v>7500</v>
      </c>
      <c r="F9330">
        <v>6</v>
      </c>
      <c r="G9330" s="2">
        <v>7500</v>
      </c>
      <c r="H9330" s="2">
        <v>7500</v>
      </c>
      <c r="J9330">
        <f t="shared" si="145"/>
        <v>0</v>
      </c>
    </row>
    <row r="9331" spans="1:10" x14ac:dyDescent="0.25">
      <c r="A9331" t="s">
        <v>4018</v>
      </c>
      <c r="C9331" s="2">
        <v>7500</v>
      </c>
      <c r="D9331">
        <v>1</v>
      </c>
      <c r="E9331" s="2">
        <v>7500</v>
      </c>
      <c r="F9331">
        <v>6</v>
      </c>
      <c r="G9331" s="2">
        <v>7500</v>
      </c>
      <c r="H9331" s="2">
        <v>7500</v>
      </c>
      <c r="J9331">
        <f t="shared" si="145"/>
        <v>0</v>
      </c>
    </row>
    <row r="9332" spans="1:10" x14ac:dyDescent="0.25">
      <c r="A9332" t="s">
        <v>3635</v>
      </c>
      <c r="C9332" s="2">
        <v>7500</v>
      </c>
      <c r="D9332">
        <v>1</v>
      </c>
      <c r="E9332" s="2">
        <v>7500</v>
      </c>
      <c r="F9332">
        <v>6</v>
      </c>
      <c r="G9332" s="2">
        <v>7500</v>
      </c>
      <c r="H9332" s="2">
        <v>7500</v>
      </c>
      <c r="J9332">
        <f t="shared" si="145"/>
        <v>0</v>
      </c>
    </row>
    <row r="9333" spans="1:10" x14ac:dyDescent="0.25">
      <c r="A9333" t="s">
        <v>3634</v>
      </c>
      <c r="C9333" s="2">
        <v>7500</v>
      </c>
      <c r="D9333">
        <v>1</v>
      </c>
      <c r="E9333" s="2">
        <v>7500</v>
      </c>
      <c r="F9333">
        <v>6</v>
      </c>
      <c r="G9333" s="2">
        <v>7500</v>
      </c>
      <c r="H9333" s="2">
        <v>7500</v>
      </c>
      <c r="J9333">
        <f t="shared" si="145"/>
        <v>0</v>
      </c>
    </row>
    <row r="9334" spans="1:10" x14ac:dyDescent="0.25">
      <c r="A9334" t="s">
        <v>3443</v>
      </c>
      <c r="C9334" s="2">
        <v>7500</v>
      </c>
      <c r="D9334">
        <v>1</v>
      </c>
      <c r="E9334" s="2">
        <v>7500</v>
      </c>
      <c r="F9334">
        <v>6</v>
      </c>
      <c r="G9334" s="2">
        <v>7500</v>
      </c>
      <c r="H9334" s="2">
        <v>7500</v>
      </c>
      <c r="J9334">
        <f t="shared" si="145"/>
        <v>0</v>
      </c>
    </row>
    <row r="9335" spans="1:10" x14ac:dyDescent="0.25">
      <c r="A9335" t="s">
        <v>3430</v>
      </c>
      <c r="C9335" s="2">
        <v>7500</v>
      </c>
      <c r="D9335">
        <v>1</v>
      </c>
      <c r="E9335" s="2">
        <v>7500</v>
      </c>
      <c r="F9335">
        <v>6</v>
      </c>
      <c r="G9335" s="2">
        <v>7500</v>
      </c>
      <c r="H9335" s="2">
        <v>7500</v>
      </c>
      <c r="J9335">
        <f t="shared" si="145"/>
        <v>0</v>
      </c>
    </row>
    <row r="9336" spans="1:10" x14ac:dyDescent="0.25">
      <c r="A9336" t="s">
        <v>6181</v>
      </c>
      <c r="C9336" s="2">
        <v>7500</v>
      </c>
      <c r="D9336">
        <v>1</v>
      </c>
      <c r="E9336" s="2">
        <v>7500</v>
      </c>
      <c r="F9336">
        <v>6</v>
      </c>
      <c r="G9336" s="2">
        <v>7500</v>
      </c>
      <c r="H9336" s="2">
        <v>7500</v>
      </c>
      <c r="J9336">
        <f t="shared" si="145"/>
        <v>0</v>
      </c>
    </row>
    <row r="9337" spans="1:10" x14ac:dyDescent="0.25">
      <c r="A9337" t="s">
        <v>3977</v>
      </c>
      <c r="C9337" s="2">
        <v>7500</v>
      </c>
      <c r="D9337">
        <v>1</v>
      </c>
      <c r="E9337" s="2">
        <v>7500</v>
      </c>
      <c r="F9337">
        <v>6</v>
      </c>
      <c r="G9337" s="2">
        <v>7500</v>
      </c>
      <c r="H9337" s="2">
        <v>7500</v>
      </c>
      <c r="J9337">
        <f t="shared" si="145"/>
        <v>0</v>
      </c>
    </row>
    <row r="9338" spans="1:10" x14ac:dyDescent="0.25">
      <c r="A9338" t="s">
        <v>6159</v>
      </c>
      <c r="C9338" s="2">
        <v>7500</v>
      </c>
      <c r="D9338">
        <v>1</v>
      </c>
      <c r="E9338" s="2">
        <v>7500</v>
      </c>
      <c r="F9338">
        <v>6</v>
      </c>
      <c r="G9338" s="2">
        <v>7500</v>
      </c>
      <c r="H9338" s="2">
        <v>7500</v>
      </c>
      <c r="J9338">
        <f t="shared" si="145"/>
        <v>0</v>
      </c>
    </row>
    <row r="9339" spans="1:10" x14ac:dyDescent="0.25">
      <c r="A9339" t="s">
        <v>6173</v>
      </c>
      <c r="C9339" s="2">
        <v>7500</v>
      </c>
      <c r="D9339">
        <v>1</v>
      </c>
      <c r="E9339" s="2">
        <v>7500</v>
      </c>
      <c r="F9339">
        <v>6</v>
      </c>
      <c r="G9339" s="2">
        <v>7500</v>
      </c>
      <c r="H9339" s="2">
        <v>7500</v>
      </c>
      <c r="J9339">
        <f t="shared" si="145"/>
        <v>0</v>
      </c>
    </row>
    <row r="9340" spans="1:10" x14ac:dyDescent="0.25">
      <c r="A9340" t="s">
        <v>6122</v>
      </c>
      <c r="C9340" s="2">
        <v>7500</v>
      </c>
      <c r="D9340">
        <v>1</v>
      </c>
      <c r="E9340" s="2">
        <v>7500</v>
      </c>
      <c r="F9340">
        <v>6</v>
      </c>
      <c r="G9340" s="2">
        <v>7500</v>
      </c>
      <c r="H9340" s="2">
        <v>7500</v>
      </c>
      <c r="J9340">
        <f t="shared" si="145"/>
        <v>0</v>
      </c>
    </row>
    <row r="9341" spans="1:10" x14ac:dyDescent="0.25">
      <c r="A9341" t="s">
        <v>6410</v>
      </c>
      <c r="C9341" s="2">
        <v>13000</v>
      </c>
      <c r="D9341">
        <v>1</v>
      </c>
      <c r="E9341" s="2">
        <v>13000</v>
      </c>
      <c r="F9341">
        <v>6</v>
      </c>
      <c r="G9341" s="2">
        <v>13000</v>
      </c>
      <c r="H9341" s="2">
        <v>13000</v>
      </c>
      <c r="J9341">
        <f t="shared" si="145"/>
        <v>0</v>
      </c>
    </row>
    <row r="9342" spans="1:10" x14ac:dyDescent="0.25">
      <c r="A9342" t="s">
        <v>4007</v>
      </c>
      <c r="C9342" s="2">
        <v>13000</v>
      </c>
      <c r="D9342">
        <v>1</v>
      </c>
      <c r="E9342" s="2">
        <v>13000</v>
      </c>
      <c r="F9342">
        <v>6</v>
      </c>
      <c r="G9342" s="2">
        <v>13000</v>
      </c>
      <c r="H9342" s="2">
        <v>13000</v>
      </c>
      <c r="J9342">
        <f t="shared" si="145"/>
        <v>0</v>
      </c>
    </row>
    <row r="9343" spans="1:10" x14ac:dyDescent="0.25">
      <c r="A9343" t="s">
        <v>4014</v>
      </c>
      <c r="B9343">
        <v>15</v>
      </c>
      <c r="C9343" s="2">
        <v>199</v>
      </c>
      <c r="D9343">
        <v>1</v>
      </c>
      <c r="E9343" s="2">
        <v>199</v>
      </c>
      <c r="F9343">
        <v>6</v>
      </c>
      <c r="G9343" s="2">
        <v>199</v>
      </c>
      <c r="H9343" s="2">
        <v>169.15</v>
      </c>
      <c r="J9343">
        <f t="shared" si="145"/>
        <v>0</v>
      </c>
    </row>
    <row r="9344" spans="1:10" x14ac:dyDescent="0.25">
      <c r="A9344" t="s">
        <v>5481</v>
      </c>
      <c r="B9344">
        <v>15</v>
      </c>
      <c r="C9344" s="2">
        <v>199</v>
      </c>
      <c r="D9344">
        <v>1</v>
      </c>
      <c r="E9344" s="2">
        <v>199</v>
      </c>
      <c r="F9344">
        <v>6</v>
      </c>
      <c r="G9344" s="2">
        <v>199</v>
      </c>
      <c r="H9344" s="2">
        <v>169.15</v>
      </c>
      <c r="J9344">
        <f t="shared" si="145"/>
        <v>0</v>
      </c>
    </row>
    <row r="9345" spans="1:10" x14ac:dyDescent="0.25">
      <c r="A9345" t="s">
        <v>3468</v>
      </c>
      <c r="B9345">
        <v>15</v>
      </c>
      <c r="C9345" s="2">
        <v>199</v>
      </c>
      <c r="D9345">
        <v>1</v>
      </c>
      <c r="E9345" s="2">
        <v>199</v>
      </c>
      <c r="F9345">
        <v>6</v>
      </c>
      <c r="G9345" s="2">
        <v>199</v>
      </c>
      <c r="H9345" s="2">
        <v>169.15</v>
      </c>
      <c r="J9345">
        <f t="shared" si="145"/>
        <v>0</v>
      </c>
    </row>
    <row r="9346" spans="1:10" x14ac:dyDescent="0.25">
      <c r="A9346" t="s">
        <v>5143</v>
      </c>
      <c r="B9346">
        <v>18</v>
      </c>
      <c r="C9346" s="2">
        <v>199</v>
      </c>
      <c r="D9346">
        <v>1</v>
      </c>
      <c r="E9346" s="2">
        <v>199</v>
      </c>
      <c r="F9346">
        <v>6</v>
      </c>
      <c r="G9346" s="2">
        <v>199</v>
      </c>
      <c r="H9346" s="2">
        <v>163.18</v>
      </c>
      <c r="J9346">
        <f t="shared" si="145"/>
        <v>0</v>
      </c>
    </row>
    <row r="9347" spans="1:10" x14ac:dyDescent="0.25">
      <c r="A9347" t="s">
        <v>3557</v>
      </c>
      <c r="B9347">
        <v>20</v>
      </c>
      <c r="C9347" s="2">
        <v>199</v>
      </c>
      <c r="D9347">
        <v>1</v>
      </c>
      <c r="E9347" s="2">
        <v>199</v>
      </c>
      <c r="F9347">
        <v>6</v>
      </c>
      <c r="G9347" s="2">
        <v>199</v>
      </c>
      <c r="H9347" s="2">
        <v>159.19999999999999</v>
      </c>
      <c r="J9347">
        <f t="shared" ref="J9347:J9410" si="146">IF(I9347=0,0,H9347)</f>
        <v>0</v>
      </c>
    </row>
    <row r="9348" spans="1:10" x14ac:dyDescent="0.25">
      <c r="A9348" t="s">
        <v>3620</v>
      </c>
      <c r="B9348">
        <v>25</v>
      </c>
      <c r="C9348" s="2">
        <v>199</v>
      </c>
      <c r="D9348">
        <v>1</v>
      </c>
      <c r="E9348" s="2">
        <v>199</v>
      </c>
      <c r="F9348">
        <v>6</v>
      </c>
      <c r="G9348" s="2">
        <v>199</v>
      </c>
      <c r="H9348" s="2">
        <v>149.25</v>
      </c>
      <c r="J9348">
        <f t="shared" si="146"/>
        <v>0</v>
      </c>
    </row>
    <row r="9349" spans="1:10" x14ac:dyDescent="0.25">
      <c r="A9349" t="s">
        <v>6158</v>
      </c>
      <c r="B9349">
        <v>100</v>
      </c>
      <c r="C9349" s="2">
        <v>199</v>
      </c>
      <c r="D9349">
        <v>1</v>
      </c>
      <c r="E9349" s="2">
        <v>199</v>
      </c>
      <c r="F9349">
        <v>6</v>
      </c>
      <c r="G9349" s="2">
        <v>199</v>
      </c>
      <c r="H9349" s="2">
        <v>0</v>
      </c>
      <c r="J9349">
        <f t="shared" si="146"/>
        <v>0</v>
      </c>
    </row>
    <row r="9350" spans="1:10" x14ac:dyDescent="0.25">
      <c r="A9350" t="s">
        <v>3987</v>
      </c>
      <c r="B9350">
        <v>100</v>
      </c>
      <c r="C9350" s="2">
        <v>7500</v>
      </c>
      <c r="D9350">
        <v>1</v>
      </c>
      <c r="E9350" s="2">
        <v>7500</v>
      </c>
      <c r="F9350">
        <v>6</v>
      </c>
      <c r="G9350" s="2">
        <v>7500</v>
      </c>
      <c r="H9350" s="2">
        <v>0</v>
      </c>
      <c r="I9350" t="s">
        <v>3987</v>
      </c>
      <c r="J9350">
        <f t="shared" si="146"/>
        <v>0</v>
      </c>
    </row>
    <row r="9351" spans="1:10" x14ac:dyDescent="0.25">
      <c r="A9351" t="s">
        <v>5022</v>
      </c>
      <c r="C9351" s="2">
        <v>199</v>
      </c>
      <c r="D9351">
        <v>2</v>
      </c>
      <c r="E9351" s="2">
        <v>199</v>
      </c>
      <c r="F9351">
        <v>6</v>
      </c>
      <c r="G9351" s="2">
        <v>398</v>
      </c>
      <c r="H9351" s="2">
        <v>398</v>
      </c>
      <c r="J9351">
        <f t="shared" si="146"/>
        <v>0</v>
      </c>
    </row>
    <row r="9352" spans="1:10" x14ac:dyDescent="0.25">
      <c r="A9352" t="s">
        <v>6177</v>
      </c>
      <c r="C9352" s="2">
        <v>199</v>
      </c>
      <c r="D9352">
        <v>2</v>
      </c>
      <c r="E9352" s="2">
        <v>199</v>
      </c>
      <c r="F9352">
        <v>6</v>
      </c>
      <c r="G9352" s="2">
        <v>398</v>
      </c>
      <c r="H9352" s="2">
        <v>398</v>
      </c>
      <c r="J9352">
        <f t="shared" si="146"/>
        <v>0</v>
      </c>
    </row>
    <row r="9353" spans="1:10" x14ac:dyDescent="0.25">
      <c r="A9353" t="s">
        <v>3558</v>
      </c>
      <c r="C9353" s="2">
        <v>199</v>
      </c>
      <c r="D9353">
        <v>2</v>
      </c>
      <c r="E9353" s="2">
        <v>199</v>
      </c>
      <c r="F9353">
        <v>6</v>
      </c>
      <c r="G9353" s="2">
        <v>398</v>
      </c>
      <c r="H9353" s="2">
        <v>398</v>
      </c>
      <c r="J9353">
        <f t="shared" si="146"/>
        <v>0</v>
      </c>
    </row>
    <row r="9354" spans="1:10" x14ac:dyDescent="0.25">
      <c r="A9354" t="s">
        <v>3561</v>
      </c>
      <c r="B9354">
        <v>20</v>
      </c>
      <c r="C9354" s="2">
        <v>199</v>
      </c>
      <c r="D9354">
        <v>2</v>
      </c>
      <c r="E9354" s="2">
        <v>199</v>
      </c>
      <c r="F9354">
        <v>6</v>
      </c>
      <c r="G9354" s="2">
        <v>398</v>
      </c>
      <c r="H9354" s="2">
        <v>318.39999999999998</v>
      </c>
      <c r="J9354">
        <f t="shared" si="146"/>
        <v>0</v>
      </c>
    </row>
    <row r="9355" spans="1:10" x14ac:dyDescent="0.25">
      <c r="A9355" t="s">
        <v>5502</v>
      </c>
      <c r="B9355">
        <v>100</v>
      </c>
      <c r="C9355" s="2">
        <v>7500</v>
      </c>
      <c r="D9355">
        <v>2</v>
      </c>
      <c r="E9355" s="2">
        <v>7500</v>
      </c>
      <c r="F9355">
        <v>6</v>
      </c>
      <c r="G9355" s="2">
        <v>15000</v>
      </c>
      <c r="H9355" s="2">
        <v>0</v>
      </c>
      <c r="J9355">
        <f t="shared" si="146"/>
        <v>0</v>
      </c>
    </row>
    <row r="9356" spans="1:10" x14ac:dyDescent="0.25">
      <c r="A9356" t="s">
        <v>3703</v>
      </c>
      <c r="C9356" s="2">
        <v>39</v>
      </c>
      <c r="D9356">
        <v>3</v>
      </c>
      <c r="E9356" s="2">
        <v>39</v>
      </c>
      <c r="F9356">
        <v>6</v>
      </c>
      <c r="G9356" s="2">
        <v>117</v>
      </c>
      <c r="H9356" s="2">
        <v>117</v>
      </c>
      <c r="J9356">
        <f t="shared" si="146"/>
        <v>0</v>
      </c>
    </row>
    <row r="9357" spans="1:10" x14ac:dyDescent="0.25">
      <c r="A9357" t="s">
        <v>4954</v>
      </c>
      <c r="C9357" s="2">
        <v>199</v>
      </c>
      <c r="D9357">
        <v>3</v>
      </c>
      <c r="E9357" s="2">
        <v>199</v>
      </c>
      <c r="F9357">
        <v>6</v>
      </c>
      <c r="G9357" s="2">
        <v>597</v>
      </c>
      <c r="H9357" s="2">
        <v>597</v>
      </c>
      <c r="J9357">
        <f t="shared" si="146"/>
        <v>0</v>
      </c>
    </row>
    <row r="9358" spans="1:10" x14ac:dyDescent="0.25">
      <c r="A9358" t="s">
        <v>4877</v>
      </c>
      <c r="B9358">
        <v>10</v>
      </c>
      <c r="C9358" s="2">
        <v>199</v>
      </c>
      <c r="D9358">
        <v>3</v>
      </c>
      <c r="E9358" s="2">
        <v>199</v>
      </c>
      <c r="F9358">
        <v>6</v>
      </c>
      <c r="G9358" s="2">
        <v>597</v>
      </c>
      <c r="H9358" s="2">
        <v>537.29999999999995</v>
      </c>
      <c r="J9358">
        <f t="shared" si="146"/>
        <v>0</v>
      </c>
    </row>
    <row r="9359" spans="1:10" x14ac:dyDescent="0.25">
      <c r="A9359" t="s">
        <v>4180</v>
      </c>
      <c r="B9359">
        <v>18</v>
      </c>
      <c r="C9359" s="2">
        <v>6500</v>
      </c>
      <c r="D9359">
        <v>4</v>
      </c>
      <c r="E9359" s="2">
        <v>6500</v>
      </c>
      <c r="F9359">
        <v>6</v>
      </c>
      <c r="G9359" s="2">
        <v>26000</v>
      </c>
      <c r="H9359" s="2">
        <v>21320</v>
      </c>
      <c r="J9359">
        <f t="shared" si="146"/>
        <v>0</v>
      </c>
    </row>
    <row r="9360" spans="1:10" x14ac:dyDescent="0.25">
      <c r="A9360" t="s">
        <v>5194</v>
      </c>
      <c r="B9360">
        <v>25</v>
      </c>
      <c r="C9360" s="2">
        <v>249</v>
      </c>
      <c r="D9360">
        <v>5</v>
      </c>
      <c r="E9360" s="2">
        <v>249</v>
      </c>
      <c r="F9360">
        <v>6</v>
      </c>
      <c r="G9360" s="2">
        <v>1245</v>
      </c>
      <c r="H9360" s="2">
        <v>933.75</v>
      </c>
      <c r="J9360">
        <f t="shared" si="146"/>
        <v>0</v>
      </c>
    </row>
    <row r="9361" spans="1:10" x14ac:dyDescent="0.25">
      <c r="A9361" t="s">
        <v>3469</v>
      </c>
      <c r="C9361" s="2">
        <v>199</v>
      </c>
      <c r="D9361">
        <v>10</v>
      </c>
      <c r="E9361" s="2">
        <v>199</v>
      </c>
      <c r="F9361">
        <v>6</v>
      </c>
      <c r="G9361" s="2">
        <v>1990</v>
      </c>
      <c r="H9361" s="2">
        <v>1990</v>
      </c>
      <c r="J9361">
        <f t="shared" si="146"/>
        <v>0</v>
      </c>
    </row>
    <row r="9362" spans="1:10" x14ac:dyDescent="0.25">
      <c r="A9362" t="s">
        <v>3467</v>
      </c>
      <c r="C9362" s="2">
        <v>199</v>
      </c>
      <c r="D9362">
        <v>10</v>
      </c>
      <c r="E9362" s="2">
        <v>199</v>
      </c>
      <c r="F9362">
        <v>6</v>
      </c>
      <c r="G9362" s="2">
        <v>1990</v>
      </c>
      <c r="H9362" s="2">
        <v>1990</v>
      </c>
      <c r="J9362">
        <f t="shared" si="146"/>
        <v>0</v>
      </c>
    </row>
    <row r="9363" spans="1:10" x14ac:dyDescent="0.25">
      <c r="A9363" t="s">
        <v>3446</v>
      </c>
      <c r="B9363">
        <v>18</v>
      </c>
      <c r="C9363" s="2">
        <v>199</v>
      </c>
      <c r="D9363">
        <v>10</v>
      </c>
      <c r="E9363" s="2">
        <v>199</v>
      </c>
      <c r="F9363">
        <v>6</v>
      </c>
      <c r="G9363" s="2">
        <v>1990</v>
      </c>
      <c r="H9363" s="2">
        <v>1631.8</v>
      </c>
      <c r="J9363">
        <f t="shared" si="146"/>
        <v>0</v>
      </c>
    </row>
    <row r="9364" spans="1:10" x14ac:dyDescent="0.25">
      <c r="A9364" t="s">
        <v>3445</v>
      </c>
      <c r="B9364">
        <v>18</v>
      </c>
      <c r="C9364" s="2">
        <v>6500</v>
      </c>
      <c r="D9364">
        <v>10</v>
      </c>
      <c r="E9364" s="2">
        <v>6500</v>
      </c>
      <c r="F9364">
        <v>6</v>
      </c>
      <c r="G9364" s="2">
        <v>65000</v>
      </c>
      <c r="H9364" s="2">
        <v>53300</v>
      </c>
      <c r="J9364">
        <f t="shared" si="146"/>
        <v>0</v>
      </c>
    </row>
    <row r="9365" spans="1:10" x14ac:dyDescent="0.25">
      <c r="A9365" t="s">
        <v>3419</v>
      </c>
      <c r="B9365">
        <v>18</v>
      </c>
      <c r="C9365" s="2">
        <v>6500</v>
      </c>
      <c r="D9365">
        <v>10</v>
      </c>
      <c r="E9365" s="2">
        <v>6500</v>
      </c>
      <c r="F9365">
        <v>6</v>
      </c>
      <c r="G9365" s="2">
        <v>65000</v>
      </c>
      <c r="H9365" s="2">
        <v>53300</v>
      </c>
      <c r="J9365">
        <f t="shared" si="146"/>
        <v>0</v>
      </c>
    </row>
    <row r="9366" spans="1:10" x14ac:dyDescent="0.25">
      <c r="A9366" t="s">
        <v>5192</v>
      </c>
      <c r="B9366">
        <v>25</v>
      </c>
      <c r="C9366" s="2">
        <v>249</v>
      </c>
      <c r="D9366">
        <v>13</v>
      </c>
      <c r="E9366" s="2">
        <v>249</v>
      </c>
      <c r="F9366">
        <v>6</v>
      </c>
      <c r="G9366" s="2">
        <v>3237</v>
      </c>
      <c r="H9366" s="2">
        <v>2427.75</v>
      </c>
      <c r="J9366">
        <f t="shared" si="146"/>
        <v>0</v>
      </c>
    </row>
    <row r="9367" spans="1:10" x14ac:dyDescent="0.25">
      <c r="A9367" t="s">
        <v>3732</v>
      </c>
      <c r="B9367">
        <v>16.25</v>
      </c>
      <c r="C9367" s="2">
        <v>78000</v>
      </c>
      <c r="D9367">
        <v>79</v>
      </c>
      <c r="E9367" s="2">
        <v>78000</v>
      </c>
      <c r="F9367">
        <v>6</v>
      </c>
      <c r="G9367" s="2">
        <v>6162000</v>
      </c>
      <c r="H9367" s="2">
        <v>5160675</v>
      </c>
      <c r="J9367">
        <f t="shared" si="146"/>
        <v>0</v>
      </c>
    </row>
    <row r="9368" spans="1:10" x14ac:dyDescent="0.25">
      <c r="A9368" t="s">
        <v>6509</v>
      </c>
      <c r="B9368">
        <v>25</v>
      </c>
      <c r="C9368" s="2">
        <v>199</v>
      </c>
      <c r="D9368">
        <v>135</v>
      </c>
      <c r="E9368" s="2">
        <v>199</v>
      </c>
      <c r="F9368">
        <v>6</v>
      </c>
      <c r="G9368" s="2">
        <v>26865</v>
      </c>
      <c r="H9368" s="2">
        <v>20148.75</v>
      </c>
      <c r="J9368">
        <f t="shared" si="146"/>
        <v>0</v>
      </c>
    </row>
    <row r="9369" spans="1:10" x14ac:dyDescent="0.25">
      <c r="A9369" t="s">
        <v>3716</v>
      </c>
      <c r="C9369" s="2">
        <v>39</v>
      </c>
      <c r="D9369">
        <v>240</v>
      </c>
      <c r="E9369" s="2">
        <v>39</v>
      </c>
      <c r="F9369">
        <v>6</v>
      </c>
      <c r="G9369" s="2">
        <v>9360</v>
      </c>
      <c r="H9369" s="2">
        <v>9360</v>
      </c>
      <c r="J9369">
        <f t="shared" si="146"/>
        <v>0</v>
      </c>
    </row>
    <row r="9370" spans="1:10" x14ac:dyDescent="0.25">
      <c r="A9370" t="s">
        <v>3720</v>
      </c>
      <c r="C9370" s="2">
        <v>39</v>
      </c>
      <c r="D9370">
        <v>240</v>
      </c>
      <c r="E9370" s="2">
        <v>39</v>
      </c>
      <c r="F9370">
        <v>6</v>
      </c>
      <c r="G9370" s="2">
        <v>9360</v>
      </c>
      <c r="H9370" s="2">
        <v>9360</v>
      </c>
      <c r="J9370">
        <f t="shared" si="146"/>
        <v>0</v>
      </c>
    </row>
    <row r="9371" spans="1:10" x14ac:dyDescent="0.25">
      <c r="A9371" t="s">
        <v>3718</v>
      </c>
      <c r="C9371" s="2">
        <v>39</v>
      </c>
      <c r="D9371">
        <v>240</v>
      </c>
      <c r="E9371" s="2">
        <v>39</v>
      </c>
      <c r="F9371">
        <v>6</v>
      </c>
      <c r="G9371" s="2">
        <v>9360</v>
      </c>
      <c r="H9371" s="2">
        <v>9360</v>
      </c>
      <c r="J9371">
        <f t="shared" si="146"/>
        <v>0</v>
      </c>
    </row>
    <row r="9372" spans="1:10" x14ac:dyDescent="0.25">
      <c r="A9372" t="s">
        <v>3717</v>
      </c>
      <c r="C9372" s="2">
        <v>39</v>
      </c>
      <c r="D9372">
        <v>240</v>
      </c>
      <c r="E9372" s="2">
        <v>39</v>
      </c>
      <c r="F9372">
        <v>6</v>
      </c>
      <c r="G9372" s="2">
        <v>9360</v>
      </c>
      <c r="H9372" s="2">
        <v>9360</v>
      </c>
      <c r="J9372">
        <f t="shared" si="146"/>
        <v>0</v>
      </c>
    </row>
    <row r="9373" spans="1:10" x14ac:dyDescent="0.25">
      <c r="A9373" t="s">
        <v>3719</v>
      </c>
      <c r="C9373" s="2">
        <v>39</v>
      </c>
      <c r="D9373">
        <v>240</v>
      </c>
      <c r="E9373" s="2">
        <v>39</v>
      </c>
      <c r="F9373">
        <v>6</v>
      </c>
      <c r="G9373" s="2">
        <v>9360</v>
      </c>
      <c r="H9373" s="2">
        <v>9360</v>
      </c>
      <c r="J9373">
        <f t="shared" si="146"/>
        <v>0</v>
      </c>
    </row>
    <row r="9374" spans="1:10" x14ac:dyDescent="0.25">
      <c r="A9374" t="s">
        <v>6185</v>
      </c>
      <c r="B9374">
        <v>10</v>
      </c>
      <c r="C9374" s="2">
        <v>39</v>
      </c>
      <c r="D9374">
        <v>240</v>
      </c>
      <c r="E9374" s="2">
        <v>39</v>
      </c>
      <c r="F9374">
        <v>6</v>
      </c>
      <c r="G9374" s="2">
        <v>9360</v>
      </c>
      <c r="H9374" s="2">
        <v>8424</v>
      </c>
      <c r="J9374">
        <f t="shared" si="146"/>
        <v>0</v>
      </c>
    </row>
    <row r="9375" spans="1:10" x14ac:dyDescent="0.25">
      <c r="A9375" t="s">
        <v>3407</v>
      </c>
      <c r="C9375" s="2">
        <v>7500</v>
      </c>
      <c r="D9375">
        <v>1</v>
      </c>
      <c r="E9375" s="2">
        <v>7500</v>
      </c>
      <c r="F9375">
        <v>6</v>
      </c>
      <c r="G9375" s="2">
        <v>7500</v>
      </c>
      <c r="H9375" s="2">
        <v>7500</v>
      </c>
      <c r="J9375">
        <f t="shared" si="146"/>
        <v>0</v>
      </c>
    </row>
    <row r="9376" spans="1:10" x14ac:dyDescent="0.25">
      <c r="A9376" t="s">
        <v>2350</v>
      </c>
      <c r="B9376">
        <v>20</v>
      </c>
      <c r="C9376" s="2">
        <v>199</v>
      </c>
      <c r="D9376">
        <v>1</v>
      </c>
      <c r="E9376" s="2">
        <v>199</v>
      </c>
      <c r="F9376">
        <v>6</v>
      </c>
      <c r="G9376" s="2">
        <v>199</v>
      </c>
      <c r="H9376" s="2">
        <v>159.19999999999999</v>
      </c>
      <c r="J9376">
        <f t="shared" si="146"/>
        <v>0</v>
      </c>
    </row>
    <row r="9377" spans="1:10" x14ac:dyDescent="0.25">
      <c r="A9377" t="s">
        <v>6131</v>
      </c>
      <c r="B9377">
        <v>10</v>
      </c>
      <c r="C9377" s="2">
        <v>199</v>
      </c>
      <c r="D9377">
        <v>6</v>
      </c>
      <c r="E9377" s="2">
        <v>199</v>
      </c>
      <c r="F9377">
        <v>6</v>
      </c>
      <c r="G9377" s="2">
        <v>1194</v>
      </c>
      <c r="H9377" s="2">
        <v>1074.5999999999999</v>
      </c>
      <c r="J9377">
        <f t="shared" si="146"/>
        <v>0</v>
      </c>
    </row>
    <row r="9378" spans="1:10" x14ac:dyDescent="0.25">
      <c r="A9378" t="s">
        <v>3611</v>
      </c>
      <c r="C9378" s="2">
        <v>39</v>
      </c>
      <c r="D9378">
        <v>1</v>
      </c>
      <c r="E9378" s="2">
        <v>39</v>
      </c>
      <c r="F9378">
        <v>6</v>
      </c>
      <c r="G9378" s="2">
        <v>39</v>
      </c>
      <c r="H9378" s="2">
        <v>39</v>
      </c>
      <c r="I9378" t="s">
        <v>3611</v>
      </c>
      <c r="J9378">
        <f t="shared" si="146"/>
        <v>39</v>
      </c>
    </row>
    <row r="9379" spans="1:10" x14ac:dyDescent="0.25">
      <c r="A9379" t="s">
        <v>2353</v>
      </c>
      <c r="C9379" s="2">
        <v>199</v>
      </c>
      <c r="D9379">
        <v>1</v>
      </c>
      <c r="E9379" s="2">
        <v>199</v>
      </c>
      <c r="F9379">
        <v>6</v>
      </c>
      <c r="G9379" s="2">
        <v>199</v>
      </c>
      <c r="H9379" s="2">
        <v>199</v>
      </c>
      <c r="J9379">
        <f t="shared" si="146"/>
        <v>0</v>
      </c>
    </row>
    <row r="9380" spans="1:10" x14ac:dyDescent="0.25">
      <c r="A9380" t="s">
        <v>4060</v>
      </c>
      <c r="B9380">
        <v>10</v>
      </c>
      <c r="C9380" s="2">
        <v>199</v>
      </c>
      <c r="D9380">
        <v>1</v>
      </c>
      <c r="E9380" s="2">
        <v>199</v>
      </c>
      <c r="F9380">
        <v>6</v>
      </c>
      <c r="G9380" s="2">
        <v>199</v>
      </c>
      <c r="H9380" s="2">
        <v>179.1</v>
      </c>
      <c r="J9380">
        <f t="shared" si="146"/>
        <v>0</v>
      </c>
    </row>
    <row r="9381" spans="1:10" x14ac:dyDescent="0.25">
      <c r="A9381" t="s">
        <v>3458</v>
      </c>
      <c r="B9381">
        <v>10</v>
      </c>
      <c r="C9381" s="2">
        <v>199</v>
      </c>
      <c r="D9381">
        <v>4</v>
      </c>
      <c r="E9381" s="2">
        <v>199</v>
      </c>
      <c r="F9381">
        <v>6</v>
      </c>
      <c r="G9381" s="2">
        <v>796</v>
      </c>
      <c r="H9381" s="2">
        <v>716.4</v>
      </c>
      <c r="J9381">
        <f t="shared" si="146"/>
        <v>0</v>
      </c>
    </row>
    <row r="9382" spans="1:10" x14ac:dyDescent="0.25">
      <c r="A9382" t="s">
        <v>6143</v>
      </c>
      <c r="C9382" s="2">
        <v>199</v>
      </c>
      <c r="D9382">
        <v>10</v>
      </c>
      <c r="E9382" s="2">
        <v>199</v>
      </c>
      <c r="F9382">
        <v>6</v>
      </c>
      <c r="G9382" s="2">
        <v>1990</v>
      </c>
      <c r="H9382" s="2">
        <v>1990</v>
      </c>
      <c r="J9382">
        <f t="shared" si="146"/>
        <v>0</v>
      </c>
    </row>
    <row r="9383" spans="1:10" x14ac:dyDescent="0.25">
      <c r="A9383" t="s">
        <v>3863</v>
      </c>
      <c r="C9383" s="2">
        <v>695</v>
      </c>
      <c r="D9383">
        <v>1</v>
      </c>
      <c r="E9383" s="2">
        <v>695</v>
      </c>
      <c r="F9383">
        <v>6</v>
      </c>
      <c r="G9383" s="2">
        <v>695</v>
      </c>
      <c r="H9383" s="2">
        <v>695</v>
      </c>
      <c r="J9383">
        <f t="shared" si="146"/>
        <v>0</v>
      </c>
    </row>
    <row r="9384" spans="1:10" x14ac:dyDescent="0.25">
      <c r="A9384" t="s">
        <v>3405</v>
      </c>
      <c r="B9384">
        <v>0</v>
      </c>
      <c r="C9384" s="2">
        <v>7500</v>
      </c>
      <c r="D9384">
        <v>1</v>
      </c>
      <c r="E9384" s="2">
        <v>7500</v>
      </c>
      <c r="F9384">
        <v>6</v>
      </c>
      <c r="G9384" s="2">
        <v>7500</v>
      </c>
      <c r="H9384" s="2">
        <v>7500</v>
      </c>
      <c r="J9384">
        <f t="shared" si="146"/>
        <v>0</v>
      </c>
    </row>
    <row r="9385" spans="1:10" x14ac:dyDescent="0.25">
      <c r="A9385" t="s">
        <v>3447</v>
      </c>
      <c r="C9385" s="2">
        <v>2500</v>
      </c>
      <c r="D9385">
        <v>1</v>
      </c>
      <c r="E9385" s="2">
        <v>2500</v>
      </c>
      <c r="F9385">
        <v>6</v>
      </c>
      <c r="G9385" s="2">
        <v>2500</v>
      </c>
      <c r="H9385" s="2">
        <v>2500</v>
      </c>
      <c r="J9385">
        <f t="shared" si="146"/>
        <v>0</v>
      </c>
    </row>
    <row r="9386" spans="1:10" x14ac:dyDescent="0.25">
      <c r="A9386" t="s">
        <v>5171</v>
      </c>
      <c r="C9386" s="2">
        <v>2500</v>
      </c>
      <c r="D9386">
        <v>1</v>
      </c>
      <c r="E9386" s="2">
        <v>2500</v>
      </c>
      <c r="F9386">
        <v>6</v>
      </c>
      <c r="G9386" s="2">
        <v>2500</v>
      </c>
      <c r="H9386" s="2">
        <v>2500</v>
      </c>
      <c r="J9386">
        <f t="shared" si="146"/>
        <v>0</v>
      </c>
    </row>
    <row r="9387" spans="1:10" x14ac:dyDescent="0.25">
      <c r="A9387" t="s">
        <v>5202</v>
      </c>
      <c r="C9387" s="2">
        <v>7500</v>
      </c>
      <c r="D9387">
        <v>1</v>
      </c>
      <c r="E9387" s="2">
        <v>7500</v>
      </c>
      <c r="F9387">
        <v>6</v>
      </c>
      <c r="G9387" s="2">
        <v>7500</v>
      </c>
      <c r="H9387" s="2">
        <v>7500</v>
      </c>
      <c r="J9387">
        <f t="shared" si="146"/>
        <v>0</v>
      </c>
    </row>
    <row r="9388" spans="1:10" x14ac:dyDescent="0.25">
      <c r="A9388" t="s">
        <v>4791</v>
      </c>
      <c r="B9388">
        <v>3</v>
      </c>
      <c r="C9388" s="2">
        <v>2500</v>
      </c>
      <c r="D9388">
        <v>1</v>
      </c>
      <c r="E9388" s="2">
        <v>2500</v>
      </c>
      <c r="F9388">
        <v>6</v>
      </c>
      <c r="G9388" s="2">
        <v>2500</v>
      </c>
      <c r="H9388" s="2">
        <v>2425</v>
      </c>
      <c r="J9388">
        <f t="shared" si="146"/>
        <v>0</v>
      </c>
    </row>
    <row r="9389" spans="1:10" x14ac:dyDescent="0.25">
      <c r="A9389" t="s">
        <v>4022</v>
      </c>
      <c r="B9389">
        <v>20</v>
      </c>
      <c r="C9389" s="2">
        <v>7500</v>
      </c>
      <c r="D9389">
        <v>1</v>
      </c>
      <c r="E9389" s="2">
        <v>7500</v>
      </c>
      <c r="F9389">
        <v>6</v>
      </c>
      <c r="G9389" s="2">
        <v>7500</v>
      </c>
      <c r="H9389" s="2">
        <v>6000</v>
      </c>
      <c r="I9389" t="s">
        <v>4022</v>
      </c>
      <c r="J9389">
        <f t="shared" si="146"/>
        <v>6000</v>
      </c>
    </row>
    <row r="9390" spans="1:10" x14ac:dyDescent="0.25">
      <c r="A9390" t="s">
        <v>6629</v>
      </c>
      <c r="B9390">
        <v>30</v>
      </c>
      <c r="C9390" s="2">
        <v>199</v>
      </c>
      <c r="D9390">
        <v>1</v>
      </c>
      <c r="E9390" s="2">
        <v>199</v>
      </c>
      <c r="F9390">
        <v>6</v>
      </c>
      <c r="G9390" s="2">
        <v>199</v>
      </c>
      <c r="H9390" s="2">
        <v>139.30000000000001</v>
      </c>
      <c r="J9390">
        <f t="shared" si="146"/>
        <v>0</v>
      </c>
    </row>
    <row r="9391" spans="1:10" x14ac:dyDescent="0.25">
      <c r="A9391" t="s">
        <v>3565</v>
      </c>
      <c r="B9391">
        <v>20</v>
      </c>
      <c r="C9391" s="2">
        <v>199</v>
      </c>
      <c r="D9391">
        <v>2</v>
      </c>
      <c r="E9391" s="2">
        <v>199</v>
      </c>
      <c r="F9391">
        <v>6</v>
      </c>
      <c r="G9391" s="2">
        <v>398</v>
      </c>
      <c r="H9391" s="2">
        <v>318.39999999999998</v>
      </c>
      <c r="J9391">
        <f t="shared" si="146"/>
        <v>0</v>
      </c>
    </row>
    <row r="9392" spans="1:10" x14ac:dyDescent="0.25">
      <c r="A9392" t="s">
        <v>6514</v>
      </c>
      <c r="B9392">
        <v>25</v>
      </c>
      <c r="C9392" s="2">
        <v>199</v>
      </c>
      <c r="D9392">
        <v>6</v>
      </c>
      <c r="E9392" s="2">
        <v>199</v>
      </c>
      <c r="F9392">
        <v>6</v>
      </c>
      <c r="G9392" s="2">
        <v>1194</v>
      </c>
      <c r="H9392" s="2">
        <v>895.5</v>
      </c>
      <c r="J9392">
        <f t="shared" si="146"/>
        <v>0</v>
      </c>
    </row>
    <row r="9393" spans="1:10" x14ac:dyDescent="0.25">
      <c r="A9393" t="s">
        <v>6630</v>
      </c>
      <c r="B9393">
        <v>25</v>
      </c>
      <c r="C9393" s="2">
        <v>199</v>
      </c>
      <c r="D9393">
        <v>7</v>
      </c>
      <c r="E9393" s="2">
        <v>199</v>
      </c>
      <c r="F9393">
        <v>6</v>
      </c>
      <c r="G9393" s="2">
        <v>1393</v>
      </c>
      <c r="H9393" s="2">
        <v>1044.75</v>
      </c>
      <c r="J9393">
        <f t="shared" si="146"/>
        <v>0</v>
      </c>
    </row>
    <row r="9394" spans="1:10" x14ac:dyDescent="0.25">
      <c r="A9394" t="s">
        <v>6148</v>
      </c>
      <c r="B9394">
        <v>25</v>
      </c>
      <c r="C9394" s="2">
        <v>39</v>
      </c>
      <c r="D9394">
        <v>8</v>
      </c>
      <c r="E9394" s="2">
        <v>39</v>
      </c>
      <c r="F9394">
        <v>6</v>
      </c>
      <c r="G9394" s="2">
        <v>312</v>
      </c>
      <c r="H9394" s="2">
        <v>234</v>
      </c>
      <c r="J9394">
        <f t="shared" si="146"/>
        <v>0</v>
      </c>
    </row>
    <row r="9395" spans="1:10" x14ac:dyDescent="0.25">
      <c r="A9395" t="s">
        <v>3750</v>
      </c>
      <c r="B9395">
        <v>25</v>
      </c>
      <c r="C9395" s="2">
        <v>199</v>
      </c>
      <c r="D9395">
        <v>10</v>
      </c>
      <c r="E9395" s="2">
        <v>199</v>
      </c>
      <c r="F9395">
        <v>6</v>
      </c>
      <c r="G9395" s="2">
        <v>1990</v>
      </c>
      <c r="H9395" s="2">
        <v>1492.5</v>
      </c>
      <c r="J9395">
        <f t="shared" si="146"/>
        <v>0</v>
      </c>
    </row>
    <row r="9396" spans="1:10" x14ac:dyDescent="0.25">
      <c r="A9396" t="s">
        <v>6189</v>
      </c>
      <c r="B9396">
        <v>37.5</v>
      </c>
      <c r="C9396" s="2">
        <v>39</v>
      </c>
      <c r="D9396">
        <v>18</v>
      </c>
      <c r="E9396" s="2">
        <v>39</v>
      </c>
      <c r="F9396">
        <v>6</v>
      </c>
      <c r="G9396" s="2">
        <v>702</v>
      </c>
      <c r="H9396" s="2">
        <v>438.75</v>
      </c>
      <c r="J9396">
        <f t="shared" si="146"/>
        <v>0</v>
      </c>
    </row>
    <row r="9397" spans="1:10" x14ac:dyDescent="0.25">
      <c r="A9397" t="s">
        <v>5193</v>
      </c>
      <c r="B9397">
        <v>25</v>
      </c>
      <c r="C9397" s="2">
        <v>199</v>
      </c>
      <c r="D9397">
        <v>200</v>
      </c>
      <c r="E9397" s="2">
        <v>199</v>
      </c>
      <c r="F9397">
        <v>6</v>
      </c>
      <c r="G9397" s="2">
        <v>39800</v>
      </c>
      <c r="H9397" s="2">
        <v>29850</v>
      </c>
      <c r="J9397">
        <f t="shared" si="146"/>
        <v>0</v>
      </c>
    </row>
    <row r="9398" spans="1:10" x14ac:dyDescent="0.25">
      <c r="A9398" t="s">
        <v>5305</v>
      </c>
      <c r="C9398" s="2">
        <v>0</v>
      </c>
      <c r="D9398">
        <v>1</v>
      </c>
      <c r="E9398" s="2">
        <v>-13845</v>
      </c>
      <c r="F9398">
        <v>6</v>
      </c>
      <c r="G9398" s="2">
        <v>-13845</v>
      </c>
      <c r="H9398" s="2">
        <v>-13845</v>
      </c>
      <c r="J9398">
        <f t="shared" si="146"/>
        <v>0</v>
      </c>
    </row>
    <row r="9399" spans="1:10" x14ac:dyDescent="0.25">
      <c r="A9399" t="s">
        <v>5408</v>
      </c>
      <c r="C9399" s="2">
        <v>0</v>
      </c>
      <c r="D9399">
        <v>1</v>
      </c>
      <c r="E9399" s="2">
        <v>-13845</v>
      </c>
      <c r="F9399">
        <v>6</v>
      </c>
      <c r="G9399" s="2">
        <v>-13845</v>
      </c>
      <c r="H9399" s="2">
        <v>-13845</v>
      </c>
      <c r="J9399">
        <f t="shared" si="146"/>
        <v>0</v>
      </c>
    </row>
    <row r="9400" spans="1:10" x14ac:dyDescent="0.25">
      <c r="A9400" t="s">
        <v>4596</v>
      </c>
      <c r="C9400" s="2">
        <v>0</v>
      </c>
      <c r="D9400">
        <v>1</v>
      </c>
      <c r="E9400" s="2">
        <v>-13845</v>
      </c>
      <c r="F9400">
        <v>6</v>
      </c>
      <c r="G9400" s="2">
        <v>-13845</v>
      </c>
      <c r="H9400" s="2">
        <v>-13845</v>
      </c>
      <c r="J9400">
        <f t="shared" si="146"/>
        <v>0</v>
      </c>
    </row>
    <row r="9401" spans="1:10" x14ac:dyDescent="0.25">
      <c r="A9401" t="s">
        <v>4535</v>
      </c>
      <c r="C9401" s="2">
        <v>0</v>
      </c>
      <c r="D9401">
        <v>1</v>
      </c>
      <c r="E9401" s="2">
        <v>-13845</v>
      </c>
      <c r="F9401">
        <v>6</v>
      </c>
      <c r="G9401" s="2">
        <v>-13845</v>
      </c>
      <c r="H9401" s="2">
        <v>-13845</v>
      </c>
      <c r="J9401">
        <f t="shared" si="146"/>
        <v>0</v>
      </c>
    </row>
    <row r="9402" spans="1:10" x14ac:dyDescent="0.25">
      <c r="A9402" t="s">
        <v>4522</v>
      </c>
      <c r="C9402" s="2">
        <v>0</v>
      </c>
      <c r="D9402">
        <v>1</v>
      </c>
      <c r="E9402" s="2">
        <v>-13845</v>
      </c>
      <c r="F9402">
        <v>6</v>
      </c>
      <c r="G9402" s="2">
        <v>-13845</v>
      </c>
      <c r="H9402" s="2">
        <v>-13845</v>
      </c>
      <c r="J9402">
        <f t="shared" si="146"/>
        <v>0</v>
      </c>
    </row>
    <row r="9403" spans="1:10" x14ac:dyDescent="0.25">
      <c r="A9403" t="s">
        <v>4741</v>
      </c>
      <c r="C9403" s="2">
        <v>0</v>
      </c>
      <c r="D9403">
        <v>1</v>
      </c>
      <c r="E9403" s="2">
        <v>-13845</v>
      </c>
      <c r="F9403">
        <v>6</v>
      </c>
      <c r="G9403" s="2">
        <v>-13845</v>
      </c>
      <c r="H9403" s="2">
        <v>-13845</v>
      </c>
      <c r="J9403">
        <f t="shared" si="146"/>
        <v>0</v>
      </c>
    </row>
    <row r="9404" spans="1:10" x14ac:dyDescent="0.25">
      <c r="A9404" t="s">
        <v>3059</v>
      </c>
      <c r="C9404" s="2">
        <v>650</v>
      </c>
      <c r="D9404">
        <v>1</v>
      </c>
      <c r="E9404" s="2">
        <v>540</v>
      </c>
      <c r="F9404">
        <v>6</v>
      </c>
      <c r="G9404" s="2">
        <v>540</v>
      </c>
      <c r="H9404" s="2">
        <v>540</v>
      </c>
      <c r="J9404">
        <f t="shared" si="146"/>
        <v>0</v>
      </c>
    </row>
    <row r="9405" spans="1:10" x14ac:dyDescent="0.25">
      <c r="A9405" t="s">
        <v>2706</v>
      </c>
      <c r="C9405" s="2">
        <v>650</v>
      </c>
      <c r="D9405">
        <v>1</v>
      </c>
      <c r="E9405" s="2">
        <v>540</v>
      </c>
      <c r="F9405">
        <v>6</v>
      </c>
      <c r="G9405" s="2">
        <v>540</v>
      </c>
      <c r="H9405" s="2">
        <v>540</v>
      </c>
      <c r="J9405">
        <f t="shared" si="146"/>
        <v>0</v>
      </c>
    </row>
    <row r="9406" spans="1:10" x14ac:dyDescent="0.25">
      <c r="A9406" t="s">
        <v>5970</v>
      </c>
      <c r="C9406" s="2">
        <v>650</v>
      </c>
      <c r="D9406">
        <v>1</v>
      </c>
      <c r="E9406" s="2">
        <v>540</v>
      </c>
      <c r="F9406">
        <v>6</v>
      </c>
      <c r="G9406" s="2">
        <v>540</v>
      </c>
      <c r="H9406" s="2">
        <v>540</v>
      </c>
      <c r="J9406">
        <f t="shared" si="146"/>
        <v>0</v>
      </c>
    </row>
    <row r="9407" spans="1:10" x14ac:dyDescent="0.25">
      <c r="A9407" t="s">
        <v>2766</v>
      </c>
      <c r="C9407" s="2">
        <v>650</v>
      </c>
      <c r="D9407">
        <v>1</v>
      </c>
      <c r="E9407" s="2">
        <v>650</v>
      </c>
      <c r="F9407">
        <v>6</v>
      </c>
      <c r="G9407" s="2">
        <v>650</v>
      </c>
      <c r="H9407" s="2">
        <v>650</v>
      </c>
      <c r="J9407">
        <f t="shared" si="146"/>
        <v>0</v>
      </c>
    </row>
    <row r="9408" spans="1:10" x14ac:dyDescent="0.25">
      <c r="A9408" t="s">
        <v>5224</v>
      </c>
      <c r="C9408" s="2">
        <v>650</v>
      </c>
      <c r="D9408">
        <v>1</v>
      </c>
      <c r="E9408" s="2">
        <v>650</v>
      </c>
      <c r="F9408">
        <v>6</v>
      </c>
      <c r="G9408" s="2">
        <v>650</v>
      </c>
      <c r="H9408" s="2">
        <v>650</v>
      </c>
      <c r="J9408">
        <f t="shared" si="146"/>
        <v>0</v>
      </c>
    </row>
    <row r="9409" spans="1:10" x14ac:dyDescent="0.25">
      <c r="A9409" t="s">
        <v>6811</v>
      </c>
      <c r="C9409" s="2">
        <v>650</v>
      </c>
      <c r="D9409">
        <v>1</v>
      </c>
      <c r="E9409" s="2">
        <v>650</v>
      </c>
      <c r="F9409">
        <v>6</v>
      </c>
      <c r="G9409" s="2">
        <v>650</v>
      </c>
      <c r="H9409" s="2">
        <v>650</v>
      </c>
      <c r="J9409">
        <f t="shared" si="146"/>
        <v>0</v>
      </c>
    </row>
    <row r="9410" spans="1:10" x14ac:dyDescent="0.25">
      <c r="A9410" t="s">
        <v>5348</v>
      </c>
      <c r="C9410" s="2">
        <v>650</v>
      </c>
      <c r="D9410">
        <v>1</v>
      </c>
      <c r="E9410" s="2">
        <v>650</v>
      </c>
      <c r="F9410">
        <v>6</v>
      </c>
      <c r="G9410" s="2">
        <v>650</v>
      </c>
      <c r="H9410" s="2">
        <v>650</v>
      </c>
      <c r="J9410">
        <f t="shared" si="146"/>
        <v>0</v>
      </c>
    </row>
    <row r="9411" spans="1:10" x14ac:dyDescent="0.25">
      <c r="A9411" t="s">
        <v>2333</v>
      </c>
      <c r="C9411" s="2">
        <v>650</v>
      </c>
      <c r="D9411">
        <v>1</v>
      </c>
      <c r="E9411" s="2">
        <v>650</v>
      </c>
      <c r="F9411">
        <v>6</v>
      </c>
      <c r="G9411" s="2">
        <v>650</v>
      </c>
      <c r="H9411" s="2">
        <v>650</v>
      </c>
      <c r="J9411">
        <f t="shared" ref="J9411:J9474" si="147">IF(I9411=0,0,H9411)</f>
        <v>0</v>
      </c>
    </row>
    <row r="9412" spans="1:10" x14ac:dyDescent="0.25">
      <c r="A9412" t="s">
        <v>6248</v>
      </c>
      <c r="C9412" s="2">
        <v>650</v>
      </c>
      <c r="D9412">
        <v>1</v>
      </c>
      <c r="E9412" s="2">
        <v>650</v>
      </c>
      <c r="F9412">
        <v>6</v>
      </c>
      <c r="G9412" s="2">
        <v>650</v>
      </c>
      <c r="H9412" s="2">
        <v>650</v>
      </c>
      <c r="J9412">
        <f t="shared" si="147"/>
        <v>0</v>
      </c>
    </row>
    <row r="9413" spans="1:10" x14ac:dyDescent="0.25">
      <c r="A9413" t="s">
        <v>2431</v>
      </c>
      <c r="C9413" s="2">
        <v>650</v>
      </c>
      <c r="D9413">
        <v>1</v>
      </c>
      <c r="E9413" s="2">
        <v>650</v>
      </c>
      <c r="F9413">
        <v>6</v>
      </c>
      <c r="G9413" s="2">
        <v>650</v>
      </c>
      <c r="H9413" s="2">
        <v>650</v>
      </c>
      <c r="J9413">
        <f t="shared" si="147"/>
        <v>0</v>
      </c>
    </row>
    <row r="9414" spans="1:10" x14ac:dyDescent="0.25">
      <c r="A9414" t="s">
        <v>2315</v>
      </c>
      <c r="C9414" s="2">
        <v>650</v>
      </c>
      <c r="D9414">
        <v>1</v>
      </c>
      <c r="E9414" s="2">
        <v>650</v>
      </c>
      <c r="F9414">
        <v>6</v>
      </c>
      <c r="G9414" s="2">
        <v>650</v>
      </c>
      <c r="H9414" s="2">
        <v>650</v>
      </c>
      <c r="J9414">
        <f t="shared" si="147"/>
        <v>0</v>
      </c>
    </row>
    <row r="9415" spans="1:10" x14ac:dyDescent="0.25">
      <c r="A9415" t="s">
        <v>2908</v>
      </c>
      <c r="C9415" s="2">
        <v>650</v>
      </c>
      <c r="D9415">
        <v>1</v>
      </c>
      <c r="E9415" s="2">
        <v>650</v>
      </c>
      <c r="F9415">
        <v>6</v>
      </c>
      <c r="G9415" s="2">
        <v>650</v>
      </c>
      <c r="H9415" s="2">
        <v>650</v>
      </c>
      <c r="J9415">
        <f t="shared" si="147"/>
        <v>0</v>
      </c>
    </row>
    <row r="9416" spans="1:10" x14ac:dyDescent="0.25">
      <c r="A9416" t="s">
        <v>2996</v>
      </c>
      <c r="C9416" s="2">
        <v>650</v>
      </c>
      <c r="D9416">
        <v>1</v>
      </c>
      <c r="E9416" s="2">
        <v>650</v>
      </c>
      <c r="F9416">
        <v>6</v>
      </c>
      <c r="G9416" s="2">
        <v>650</v>
      </c>
      <c r="H9416" s="2">
        <v>650</v>
      </c>
      <c r="J9416">
        <f t="shared" si="147"/>
        <v>0</v>
      </c>
    </row>
    <row r="9417" spans="1:10" x14ac:dyDescent="0.25">
      <c r="A9417" t="s">
        <v>4524</v>
      </c>
      <c r="C9417" s="2">
        <v>650</v>
      </c>
      <c r="D9417">
        <v>1</v>
      </c>
      <c r="E9417" s="2">
        <v>650</v>
      </c>
      <c r="F9417">
        <v>6</v>
      </c>
      <c r="G9417" s="2">
        <v>650</v>
      </c>
      <c r="H9417" s="2">
        <v>650</v>
      </c>
      <c r="J9417">
        <f t="shared" si="147"/>
        <v>0</v>
      </c>
    </row>
    <row r="9418" spans="1:10" x14ac:dyDescent="0.25">
      <c r="A9418" t="s">
        <v>3092</v>
      </c>
      <c r="C9418" s="2">
        <v>650</v>
      </c>
      <c r="D9418">
        <v>1</v>
      </c>
      <c r="E9418" s="2">
        <v>540</v>
      </c>
      <c r="F9418">
        <v>6</v>
      </c>
      <c r="G9418" s="2">
        <v>540</v>
      </c>
      <c r="H9418" s="2">
        <v>540</v>
      </c>
      <c r="J9418">
        <f t="shared" si="147"/>
        <v>0</v>
      </c>
    </row>
    <row r="9419" spans="1:10" x14ac:dyDescent="0.25">
      <c r="A9419" t="s">
        <v>4521</v>
      </c>
      <c r="C9419" s="2">
        <v>650</v>
      </c>
      <c r="D9419">
        <v>1</v>
      </c>
      <c r="E9419" s="2">
        <v>650</v>
      </c>
      <c r="F9419">
        <v>6</v>
      </c>
      <c r="G9419" s="2">
        <v>650</v>
      </c>
      <c r="H9419" s="2">
        <v>650</v>
      </c>
      <c r="J9419">
        <f t="shared" si="147"/>
        <v>0</v>
      </c>
    </row>
    <row r="9420" spans="1:10" x14ac:dyDescent="0.25">
      <c r="A9420" t="s">
        <v>5225</v>
      </c>
      <c r="C9420" s="2">
        <v>650</v>
      </c>
      <c r="D9420">
        <v>1</v>
      </c>
      <c r="E9420" s="2">
        <v>650</v>
      </c>
      <c r="F9420">
        <v>6</v>
      </c>
      <c r="G9420" s="2">
        <v>650</v>
      </c>
      <c r="H9420" s="2">
        <v>650</v>
      </c>
      <c r="J9420">
        <f t="shared" si="147"/>
        <v>0</v>
      </c>
    </row>
    <row r="9421" spans="1:10" x14ac:dyDescent="0.25">
      <c r="A9421" t="s">
        <v>4634</v>
      </c>
      <c r="C9421" s="2">
        <v>650</v>
      </c>
      <c r="D9421">
        <v>1</v>
      </c>
      <c r="E9421" s="2">
        <v>650</v>
      </c>
      <c r="F9421">
        <v>6</v>
      </c>
      <c r="G9421" s="2">
        <v>650</v>
      </c>
      <c r="H9421" s="2">
        <v>650</v>
      </c>
      <c r="J9421">
        <f t="shared" si="147"/>
        <v>0</v>
      </c>
    </row>
    <row r="9422" spans="1:10" x14ac:dyDescent="0.25">
      <c r="A9422" t="s">
        <v>5701</v>
      </c>
      <c r="C9422" s="2">
        <v>2950</v>
      </c>
      <c r="D9422">
        <v>1</v>
      </c>
      <c r="E9422" s="2">
        <v>2000</v>
      </c>
      <c r="F9422">
        <v>6</v>
      </c>
      <c r="G9422" s="2">
        <v>2000</v>
      </c>
      <c r="H9422" s="2">
        <v>2000</v>
      </c>
      <c r="J9422">
        <f t="shared" si="147"/>
        <v>0</v>
      </c>
    </row>
    <row r="9423" spans="1:10" x14ac:dyDescent="0.25">
      <c r="A9423" t="s">
        <v>4726</v>
      </c>
      <c r="C9423" s="2">
        <v>2950</v>
      </c>
      <c r="D9423">
        <v>1</v>
      </c>
      <c r="E9423" s="2">
        <v>2950</v>
      </c>
      <c r="F9423">
        <v>6</v>
      </c>
      <c r="G9423" s="2">
        <v>2950</v>
      </c>
      <c r="H9423" s="2">
        <v>2950</v>
      </c>
      <c r="J9423">
        <f t="shared" si="147"/>
        <v>0</v>
      </c>
    </row>
    <row r="9424" spans="1:10" x14ac:dyDescent="0.25">
      <c r="A9424" t="s">
        <v>5227</v>
      </c>
      <c r="C9424" s="2">
        <v>3150</v>
      </c>
      <c r="D9424">
        <v>1</v>
      </c>
      <c r="E9424" s="2">
        <v>2750</v>
      </c>
      <c r="F9424">
        <v>6</v>
      </c>
      <c r="G9424" s="2">
        <v>2750</v>
      </c>
      <c r="H9424" s="2">
        <v>2750</v>
      </c>
      <c r="J9424">
        <f t="shared" si="147"/>
        <v>0</v>
      </c>
    </row>
    <row r="9425" spans="1:10" x14ac:dyDescent="0.25">
      <c r="A9425" t="s">
        <v>5698</v>
      </c>
      <c r="C9425" s="2">
        <v>3150</v>
      </c>
      <c r="D9425">
        <v>1</v>
      </c>
      <c r="E9425" s="2">
        <v>2750</v>
      </c>
      <c r="F9425">
        <v>6</v>
      </c>
      <c r="G9425" s="2">
        <v>2750</v>
      </c>
      <c r="H9425" s="2">
        <v>2750</v>
      </c>
      <c r="J9425">
        <f t="shared" si="147"/>
        <v>0</v>
      </c>
    </row>
    <row r="9426" spans="1:10" x14ac:dyDescent="0.25">
      <c r="A9426" t="s">
        <v>4583</v>
      </c>
      <c r="C9426" s="2">
        <v>3150</v>
      </c>
      <c r="D9426">
        <v>1</v>
      </c>
      <c r="E9426" s="2">
        <v>2750</v>
      </c>
      <c r="F9426">
        <v>6</v>
      </c>
      <c r="G9426" s="2">
        <v>2750</v>
      </c>
      <c r="H9426" s="2">
        <v>2750</v>
      </c>
      <c r="J9426">
        <f t="shared" si="147"/>
        <v>0</v>
      </c>
    </row>
    <row r="9427" spans="1:10" x14ac:dyDescent="0.25">
      <c r="A9427" t="s">
        <v>2869</v>
      </c>
      <c r="B9427">
        <v>10</v>
      </c>
      <c r="C9427" s="2">
        <v>650</v>
      </c>
      <c r="D9427">
        <v>1</v>
      </c>
      <c r="E9427" s="2">
        <v>600</v>
      </c>
      <c r="F9427">
        <v>6</v>
      </c>
      <c r="G9427" s="2">
        <v>600</v>
      </c>
      <c r="H9427" s="2">
        <v>540</v>
      </c>
      <c r="J9427">
        <f t="shared" si="147"/>
        <v>0</v>
      </c>
    </row>
    <row r="9428" spans="1:10" x14ac:dyDescent="0.25">
      <c r="A9428" t="s">
        <v>2258</v>
      </c>
      <c r="B9428">
        <v>10</v>
      </c>
      <c r="C9428" s="2">
        <v>650</v>
      </c>
      <c r="D9428">
        <v>1</v>
      </c>
      <c r="E9428" s="2">
        <v>600</v>
      </c>
      <c r="F9428">
        <v>6</v>
      </c>
      <c r="G9428" s="2">
        <v>600</v>
      </c>
      <c r="H9428" s="2">
        <v>540</v>
      </c>
      <c r="J9428">
        <f t="shared" si="147"/>
        <v>0</v>
      </c>
    </row>
    <row r="9429" spans="1:10" x14ac:dyDescent="0.25">
      <c r="A9429" t="s">
        <v>6203</v>
      </c>
      <c r="B9429">
        <v>10</v>
      </c>
      <c r="C9429" s="2">
        <v>650</v>
      </c>
      <c r="D9429">
        <v>1</v>
      </c>
      <c r="E9429" s="2">
        <v>650</v>
      </c>
      <c r="F9429">
        <v>6</v>
      </c>
      <c r="G9429" s="2">
        <v>650</v>
      </c>
      <c r="H9429" s="2">
        <v>585</v>
      </c>
      <c r="J9429">
        <f t="shared" si="147"/>
        <v>0</v>
      </c>
    </row>
    <row r="9430" spans="1:10" x14ac:dyDescent="0.25">
      <c r="A9430" t="s">
        <v>6230</v>
      </c>
      <c r="B9430">
        <v>10</v>
      </c>
      <c r="C9430" s="2">
        <v>3150</v>
      </c>
      <c r="D9430">
        <v>1</v>
      </c>
      <c r="E9430" s="2">
        <v>2750</v>
      </c>
      <c r="F9430">
        <v>6</v>
      </c>
      <c r="G9430" s="2">
        <v>2750</v>
      </c>
      <c r="H9430" s="2">
        <v>2475</v>
      </c>
      <c r="J9430">
        <f t="shared" si="147"/>
        <v>0</v>
      </c>
    </row>
    <row r="9431" spans="1:10" x14ac:dyDescent="0.25">
      <c r="A9431" t="s">
        <v>2715</v>
      </c>
      <c r="B9431">
        <v>100</v>
      </c>
      <c r="C9431" s="2">
        <v>650</v>
      </c>
      <c r="D9431">
        <v>1</v>
      </c>
      <c r="E9431" s="2">
        <v>600</v>
      </c>
      <c r="F9431">
        <v>6</v>
      </c>
      <c r="G9431" s="2">
        <v>600</v>
      </c>
      <c r="H9431" s="2">
        <v>0</v>
      </c>
      <c r="J9431">
        <f t="shared" si="147"/>
        <v>0</v>
      </c>
    </row>
    <row r="9432" spans="1:10" x14ac:dyDescent="0.25">
      <c r="A9432" t="s">
        <v>2592</v>
      </c>
      <c r="B9432">
        <v>100</v>
      </c>
      <c r="C9432" s="2">
        <v>650</v>
      </c>
      <c r="D9432">
        <v>1</v>
      </c>
      <c r="E9432" s="2">
        <v>600</v>
      </c>
      <c r="F9432">
        <v>6</v>
      </c>
      <c r="G9432" s="2">
        <v>600</v>
      </c>
      <c r="H9432" s="2">
        <v>0</v>
      </c>
      <c r="J9432">
        <f t="shared" si="147"/>
        <v>0</v>
      </c>
    </row>
    <row r="9433" spans="1:10" x14ac:dyDescent="0.25">
      <c r="A9433" t="s">
        <v>6246</v>
      </c>
      <c r="C9433" s="2">
        <v>650</v>
      </c>
      <c r="D9433">
        <v>1</v>
      </c>
      <c r="E9433" s="2">
        <v>650</v>
      </c>
      <c r="F9433">
        <v>6</v>
      </c>
      <c r="G9433" s="2">
        <v>650</v>
      </c>
      <c r="H9433" s="2">
        <v>650</v>
      </c>
      <c r="J9433">
        <f t="shared" si="147"/>
        <v>0</v>
      </c>
    </row>
    <row r="9434" spans="1:10" x14ac:dyDescent="0.25">
      <c r="A9434" t="s">
        <v>6806</v>
      </c>
      <c r="C9434" s="2">
        <v>3245</v>
      </c>
      <c r="D9434">
        <v>1</v>
      </c>
      <c r="E9434" s="2">
        <v>3245</v>
      </c>
      <c r="F9434">
        <v>6</v>
      </c>
      <c r="G9434" s="2">
        <v>3245</v>
      </c>
      <c r="H9434" s="2">
        <v>3245</v>
      </c>
      <c r="J9434">
        <f t="shared" si="147"/>
        <v>0</v>
      </c>
    </row>
    <row r="9435" spans="1:10" x14ac:dyDescent="0.25">
      <c r="A9435" t="s">
        <v>5755</v>
      </c>
      <c r="C9435" s="2">
        <v>650</v>
      </c>
      <c r="D9435">
        <v>1</v>
      </c>
      <c r="E9435" s="2">
        <v>650</v>
      </c>
      <c r="F9435">
        <v>6</v>
      </c>
      <c r="G9435" s="2">
        <v>650</v>
      </c>
      <c r="H9435" s="2">
        <v>650</v>
      </c>
      <c r="J9435">
        <f t="shared" si="147"/>
        <v>0</v>
      </c>
    </row>
    <row r="9436" spans="1:10" x14ac:dyDescent="0.25">
      <c r="A9436" t="s">
        <v>4691</v>
      </c>
      <c r="C9436" s="2">
        <v>670</v>
      </c>
      <c r="D9436">
        <v>1</v>
      </c>
      <c r="E9436" s="2">
        <v>670</v>
      </c>
      <c r="F9436">
        <v>6</v>
      </c>
      <c r="G9436" s="2">
        <v>670</v>
      </c>
      <c r="H9436" s="2">
        <v>670</v>
      </c>
      <c r="J9436">
        <f t="shared" si="147"/>
        <v>0</v>
      </c>
    </row>
    <row r="9437" spans="1:10" x14ac:dyDescent="0.25">
      <c r="A9437" t="s">
        <v>6074</v>
      </c>
      <c r="C9437" s="2">
        <v>670</v>
      </c>
      <c r="D9437">
        <v>1</v>
      </c>
      <c r="E9437" s="2">
        <v>670</v>
      </c>
      <c r="F9437">
        <v>6</v>
      </c>
      <c r="G9437" s="2">
        <v>670</v>
      </c>
      <c r="H9437" s="2">
        <v>670</v>
      </c>
      <c r="J9437">
        <f t="shared" si="147"/>
        <v>0</v>
      </c>
    </row>
    <row r="9438" spans="1:10" x14ac:dyDescent="0.25">
      <c r="A9438" t="s">
        <v>4595</v>
      </c>
      <c r="C9438" s="2">
        <v>670</v>
      </c>
      <c r="D9438">
        <v>1</v>
      </c>
      <c r="E9438" s="2">
        <v>670</v>
      </c>
      <c r="F9438">
        <v>6</v>
      </c>
      <c r="G9438" s="2">
        <v>670</v>
      </c>
      <c r="H9438" s="2">
        <v>670</v>
      </c>
      <c r="J9438">
        <f t="shared" si="147"/>
        <v>0</v>
      </c>
    </row>
    <row r="9439" spans="1:10" x14ac:dyDescent="0.25">
      <c r="A9439" t="s">
        <v>5939</v>
      </c>
      <c r="C9439" s="2">
        <v>670</v>
      </c>
      <c r="D9439">
        <v>1</v>
      </c>
      <c r="E9439" s="2">
        <v>670</v>
      </c>
      <c r="F9439">
        <v>6</v>
      </c>
      <c r="G9439" s="2">
        <v>670</v>
      </c>
      <c r="H9439" s="2">
        <v>670</v>
      </c>
      <c r="J9439">
        <f t="shared" si="147"/>
        <v>0</v>
      </c>
    </row>
    <row r="9440" spans="1:10" x14ac:dyDescent="0.25">
      <c r="A9440" t="s">
        <v>4690</v>
      </c>
      <c r="C9440" s="2">
        <v>670</v>
      </c>
      <c r="D9440">
        <v>1</v>
      </c>
      <c r="E9440" s="2">
        <v>670</v>
      </c>
      <c r="F9440">
        <v>6</v>
      </c>
      <c r="G9440" s="2">
        <v>670</v>
      </c>
      <c r="H9440" s="2">
        <v>670</v>
      </c>
      <c r="J9440">
        <f t="shared" si="147"/>
        <v>0</v>
      </c>
    </row>
    <row r="9441" spans="1:10" x14ac:dyDescent="0.25">
      <c r="A9441" t="s">
        <v>4619</v>
      </c>
      <c r="C9441" s="2">
        <v>695</v>
      </c>
      <c r="D9441">
        <v>1</v>
      </c>
      <c r="E9441" s="2">
        <v>695</v>
      </c>
      <c r="F9441">
        <v>6</v>
      </c>
      <c r="G9441" s="2">
        <v>695</v>
      </c>
      <c r="H9441" s="2">
        <v>695</v>
      </c>
      <c r="J9441">
        <f t="shared" si="147"/>
        <v>0</v>
      </c>
    </row>
    <row r="9442" spans="1:10" x14ac:dyDescent="0.25">
      <c r="A9442" t="s">
        <v>6041</v>
      </c>
      <c r="C9442" s="2">
        <v>695</v>
      </c>
      <c r="D9442">
        <v>1</v>
      </c>
      <c r="E9442" s="2">
        <v>695</v>
      </c>
      <c r="F9442">
        <v>6</v>
      </c>
      <c r="G9442" s="2">
        <v>695</v>
      </c>
      <c r="H9442" s="2">
        <v>695</v>
      </c>
      <c r="J9442">
        <f t="shared" si="147"/>
        <v>0</v>
      </c>
    </row>
    <row r="9443" spans="1:10" x14ac:dyDescent="0.25">
      <c r="A9443" t="s">
        <v>5655</v>
      </c>
      <c r="C9443" s="2">
        <v>798</v>
      </c>
      <c r="D9443">
        <v>1</v>
      </c>
      <c r="E9443" s="2">
        <v>798</v>
      </c>
      <c r="F9443">
        <v>6</v>
      </c>
      <c r="G9443" s="2">
        <v>798</v>
      </c>
      <c r="H9443" s="2">
        <v>798</v>
      </c>
      <c r="J9443">
        <f t="shared" si="147"/>
        <v>0</v>
      </c>
    </row>
    <row r="9444" spans="1:10" x14ac:dyDescent="0.25">
      <c r="A9444" t="s">
        <v>6113</v>
      </c>
      <c r="C9444" s="2">
        <v>2950</v>
      </c>
      <c r="D9444">
        <v>1</v>
      </c>
      <c r="E9444" s="2">
        <v>2950</v>
      </c>
      <c r="F9444">
        <v>6</v>
      </c>
      <c r="G9444" s="2">
        <v>2950</v>
      </c>
      <c r="H9444" s="2">
        <v>2950</v>
      </c>
      <c r="J9444">
        <f t="shared" si="147"/>
        <v>0</v>
      </c>
    </row>
    <row r="9445" spans="1:10" x14ac:dyDescent="0.25">
      <c r="A9445" t="s">
        <v>6119</v>
      </c>
      <c r="C9445" s="2">
        <v>3150</v>
      </c>
      <c r="D9445">
        <v>1</v>
      </c>
      <c r="E9445" s="2">
        <v>2427</v>
      </c>
      <c r="F9445">
        <v>6</v>
      </c>
      <c r="G9445" s="2">
        <v>2427</v>
      </c>
      <c r="H9445" s="2">
        <v>2427</v>
      </c>
      <c r="J9445">
        <f t="shared" si="147"/>
        <v>0</v>
      </c>
    </row>
    <row r="9446" spans="1:10" x14ac:dyDescent="0.25">
      <c r="A9446" t="s">
        <v>4648</v>
      </c>
      <c r="C9446" s="2">
        <v>3245</v>
      </c>
      <c r="D9446">
        <v>1</v>
      </c>
      <c r="E9446" s="2">
        <v>3245</v>
      </c>
      <c r="F9446">
        <v>6</v>
      </c>
      <c r="G9446" s="2">
        <v>3245</v>
      </c>
      <c r="H9446" s="2">
        <v>3245</v>
      </c>
      <c r="J9446">
        <f t="shared" si="147"/>
        <v>0</v>
      </c>
    </row>
    <row r="9447" spans="1:10" x14ac:dyDescent="0.25">
      <c r="A9447" t="s">
        <v>4740</v>
      </c>
      <c r="C9447" s="2">
        <v>3245</v>
      </c>
      <c r="D9447">
        <v>1</v>
      </c>
      <c r="E9447" s="2">
        <v>3245</v>
      </c>
      <c r="F9447">
        <v>6</v>
      </c>
      <c r="G9447" s="2">
        <v>3245</v>
      </c>
      <c r="H9447" s="2">
        <v>3245</v>
      </c>
      <c r="J9447">
        <f t="shared" si="147"/>
        <v>0</v>
      </c>
    </row>
    <row r="9448" spans="1:10" x14ac:dyDescent="0.25">
      <c r="A9448" t="s">
        <v>3352</v>
      </c>
      <c r="C9448" s="2">
        <v>3350</v>
      </c>
      <c r="D9448">
        <v>1</v>
      </c>
      <c r="E9448" s="2">
        <v>3350</v>
      </c>
      <c r="F9448">
        <v>6</v>
      </c>
      <c r="G9448" s="2">
        <v>3350</v>
      </c>
      <c r="H9448" s="2">
        <v>3350</v>
      </c>
      <c r="J9448">
        <f t="shared" si="147"/>
        <v>0</v>
      </c>
    </row>
    <row r="9449" spans="1:10" x14ac:dyDescent="0.25">
      <c r="A9449" t="s">
        <v>5709</v>
      </c>
      <c r="B9449">
        <v>10</v>
      </c>
      <c r="C9449" s="2">
        <v>3350</v>
      </c>
      <c r="D9449">
        <v>1</v>
      </c>
      <c r="E9449" s="2">
        <v>3350</v>
      </c>
      <c r="F9449">
        <v>6</v>
      </c>
      <c r="G9449" s="2">
        <v>3350</v>
      </c>
      <c r="H9449" s="2">
        <v>3015</v>
      </c>
      <c r="J9449">
        <f t="shared" si="147"/>
        <v>0</v>
      </c>
    </row>
    <row r="9450" spans="1:10" x14ac:dyDescent="0.25">
      <c r="A9450" t="s">
        <v>5708</v>
      </c>
      <c r="B9450">
        <v>10</v>
      </c>
      <c r="C9450" s="2">
        <v>3350</v>
      </c>
      <c r="D9450">
        <v>1</v>
      </c>
      <c r="E9450" s="2">
        <v>3350</v>
      </c>
      <c r="F9450">
        <v>6</v>
      </c>
      <c r="G9450" s="2">
        <v>3350</v>
      </c>
      <c r="H9450" s="2">
        <v>3015</v>
      </c>
      <c r="J9450">
        <f t="shared" si="147"/>
        <v>0</v>
      </c>
    </row>
    <row r="9451" spans="1:10" x14ac:dyDescent="0.25">
      <c r="A9451" t="s">
        <v>5710</v>
      </c>
      <c r="B9451">
        <v>25</v>
      </c>
      <c r="C9451" s="2">
        <v>3350</v>
      </c>
      <c r="D9451">
        <v>1</v>
      </c>
      <c r="E9451" s="2">
        <v>3350</v>
      </c>
      <c r="F9451">
        <v>6</v>
      </c>
      <c r="G9451" s="2">
        <v>3350</v>
      </c>
      <c r="H9451" s="2">
        <v>2512.5</v>
      </c>
      <c r="J9451">
        <f t="shared" si="147"/>
        <v>0</v>
      </c>
    </row>
    <row r="9452" spans="1:10" x14ac:dyDescent="0.25">
      <c r="A9452" t="s">
        <v>6686</v>
      </c>
      <c r="B9452">
        <v>25</v>
      </c>
      <c r="C9452" s="2">
        <v>3450</v>
      </c>
      <c r="D9452">
        <v>1</v>
      </c>
      <c r="E9452" s="2">
        <v>3450</v>
      </c>
      <c r="F9452">
        <v>6</v>
      </c>
      <c r="G9452" s="2">
        <v>3450</v>
      </c>
      <c r="H9452" s="2">
        <v>2587.5</v>
      </c>
      <c r="J9452">
        <f t="shared" si="147"/>
        <v>0</v>
      </c>
    </row>
    <row r="9453" spans="1:10" x14ac:dyDescent="0.25">
      <c r="A9453" t="s">
        <v>4527</v>
      </c>
      <c r="C9453" s="2">
        <v>5495</v>
      </c>
      <c r="D9453">
        <v>2</v>
      </c>
      <c r="E9453" s="2">
        <v>5495</v>
      </c>
      <c r="F9453">
        <v>6</v>
      </c>
      <c r="G9453" s="2">
        <v>10990</v>
      </c>
      <c r="H9453" s="2">
        <v>10990</v>
      </c>
      <c r="J9453">
        <f t="shared" si="147"/>
        <v>0</v>
      </c>
    </row>
    <row r="9454" spans="1:10" x14ac:dyDescent="0.25">
      <c r="A9454" t="s">
        <v>4516</v>
      </c>
      <c r="C9454" s="2">
        <v>650</v>
      </c>
      <c r="D9454">
        <v>1</v>
      </c>
      <c r="E9454" s="2">
        <v>650</v>
      </c>
      <c r="F9454">
        <v>6</v>
      </c>
      <c r="G9454" s="2">
        <v>650</v>
      </c>
      <c r="H9454" s="2">
        <v>650</v>
      </c>
      <c r="J9454">
        <f t="shared" si="147"/>
        <v>0</v>
      </c>
    </row>
    <row r="9455" spans="1:10" x14ac:dyDescent="0.25">
      <c r="A9455" t="s">
        <v>5396</v>
      </c>
      <c r="C9455" s="2">
        <v>650</v>
      </c>
      <c r="D9455">
        <v>1</v>
      </c>
      <c r="E9455" s="2">
        <v>650</v>
      </c>
      <c r="F9455">
        <v>6</v>
      </c>
      <c r="G9455" s="2">
        <v>650</v>
      </c>
      <c r="H9455" s="2">
        <v>650</v>
      </c>
      <c r="J9455">
        <f t="shared" si="147"/>
        <v>0</v>
      </c>
    </row>
    <row r="9456" spans="1:10" x14ac:dyDescent="0.25">
      <c r="A9456" t="s">
        <v>6819</v>
      </c>
      <c r="C9456" s="2">
        <v>650</v>
      </c>
      <c r="D9456">
        <v>1</v>
      </c>
      <c r="E9456" s="2">
        <v>650</v>
      </c>
      <c r="F9456">
        <v>6</v>
      </c>
      <c r="G9456" s="2">
        <v>650</v>
      </c>
      <c r="H9456" s="2">
        <v>650</v>
      </c>
      <c r="J9456">
        <f t="shared" si="147"/>
        <v>0</v>
      </c>
    </row>
    <row r="9457" spans="1:10" x14ac:dyDescent="0.25">
      <c r="A9457" t="s">
        <v>2784</v>
      </c>
      <c r="C9457" s="2">
        <v>650</v>
      </c>
      <c r="D9457">
        <v>1</v>
      </c>
      <c r="E9457" s="2">
        <v>650</v>
      </c>
      <c r="F9457">
        <v>6</v>
      </c>
      <c r="G9457" s="2">
        <v>650</v>
      </c>
      <c r="H9457" s="2">
        <v>650</v>
      </c>
      <c r="J9457">
        <f t="shared" si="147"/>
        <v>0</v>
      </c>
    </row>
    <row r="9458" spans="1:10" x14ac:dyDescent="0.25">
      <c r="A9458" t="s">
        <v>3820</v>
      </c>
      <c r="C9458" s="2">
        <v>650</v>
      </c>
      <c r="D9458">
        <v>1</v>
      </c>
      <c r="E9458" s="2">
        <v>650</v>
      </c>
      <c r="F9458">
        <v>6</v>
      </c>
      <c r="G9458" s="2">
        <v>650</v>
      </c>
      <c r="H9458" s="2">
        <v>650</v>
      </c>
      <c r="J9458">
        <f t="shared" si="147"/>
        <v>0</v>
      </c>
    </row>
    <row r="9459" spans="1:10" x14ac:dyDescent="0.25">
      <c r="A9459" t="s">
        <v>4615</v>
      </c>
      <c r="C9459" s="2">
        <v>650</v>
      </c>
      <c r="D9459">
        <v>1</v>
      </c>
      <c r="E9459" s="2">
        <v>650</v>
      </c>
      <c r="F9459">
        <v>6</v>
      </c>
      <c r="G9459" s="2">
        <v>650</v>
      </c>
      <c r="H9459" s="2">
        <v>650</v>
      </c>
      <c r="J9459">
        <f t="shared" si="147"/>
        <v>0</v>
      </c>
    </row>
    <row r="9460" spans="1:10" x14ac:dyDescent="0.25">
      <c r="A9460" t="s">
        <v>3896</v>
      </c>
      <c r="C9460" s="2">
        <v>650</v>
      </c>
      <c r="D9460">
        <v>1</v>
      </c>
      <c r="E9460" s="2">
        <v>650</v>
      </c>
      <c r="F9460">
        <v>6</v>
      </c>
      <c r="G9460" s="2">
        <v>650</v>
      </c>
      <c r="H9460" s="2">
        <v>650</v>
      </c>
      <c r="J9460">
        <f t="shared" si="147"/>
        <v>0</v>
      </c>
    </row>
    <row r="9461" spans="1:10" x14ac:dyDescent="0.25">
      <c r="A9461" t="s">
        <v>5312</v>
      </c>
      <c r="C9461" s="2">
        <v>650</v>
      </c>
      <c r="D9461">
        <v>1</v>
      </c>
      <c r="E9461" s="2">
        <v>650</v>
      </c>
      <c r="F9461">
        <v>6</v>
      </c>
      <c r="G9461" s="2">
        <v>650</v>
      </c>
      <c r="H9461" s="2">
        <v>650</v>
      </c>
      <c r="J9461">
        <f t="shared" si="147"/>
        <v>0</v>
      </c>
    </row>
    <row r="9462" spans="1:10" x14ac:dyDescent="0.25">
      <c r="A9462" t="s">
        <v>4735</v>
      </c>
      <c r="C9462" s="2">
        <v>650</v>
      </c>
      <c r="D9462">
        <v>1</v>
      </c>
      <c r="E9462" s="2">
        <v>650</v>
      </c>
      <c r="F9462">
        <v>6</v>
      </c>
      <c r="G9462" s="2">
        <v>650</v>
      </c>
      <c r="H9462" s="2">
        <v>650</v>
      </c>
      <c r="J9462">
        <f t="shared" si="147"/>
        <v>0</v>
      </c>
    </row>
    <row r="9463" spans="1:10" x14ac:dyDescent="0.25">
      <c r="A9463" t="s">
        <v>4546</v>
      </c>
      <c r="C9463" s="2">
        <v>650</v>
      </c>
      <c r="D9463">
        <v>1</v>
      </c>
      <c r="E9463" s="2">
        <v>650</v>
      </c>
      <c r="F9463">
        <v>6</v>
      </c>
      <c r="G9463" s="2">
        <v>650</v>
      </c>
      <c r="H9463" s="2">
        <v>650</v>
      </c>
      <c r="J9463">
        <f t="shared" si="147"/>
        <v>0</v>
      </c>
    </row>
    <row r="9464" spans="1:10" x14ac:dyDescent="0.25">
      <c r="A9464" t="s">
        <v>3837</v>
      </c>
      <c r="C9464" s="2">
        <v>650</v>
      </c>
      <c r="D9464">
        <v>1</v>
      </c>
      <c r="E9464" s="2">
        <v>650</v>
      </c>
      <c r="F9464">
        <v>6</v>
      </c>
      <c r="G9464" s="2">
        <v>650</v>
      </c>
      <c r="H9464" s="2">
        <v>650</v>
      </c>
      <c r="J9464">
        <f t="shared" si="147"/>
        <v>0</v>
      </c>
    </row>
    <row r="9465" spans="1:10" x14ac:dyDescent="0.25">
      <c r="A9465" t="s">
        <v>2367</v>
      </c>
      <c r="C9465" s="2">
        <v>670</v>
      </c>
      <c r="D9465">
        <v>1</v>
      </c>
      <c r="E9465" s="2">
        <v>650</v>
      </c>
      <c r="F9465">
        <v>6</v>
      </c>
      <c r="G9465" s="2">
        <v>650</v>
      </c>
      <c r="H9465" s="2">
        <v>650</v>
      </c>
      <c r="J9465">
        <f t="shared" si="147"/>
        <v>0</v>
      </c>
    </row>
    <row r="9466" spans="1:10" x14ac:dyDescent="0.25">
      <c r="A9466" t="s">
        <v>6680</v>
      </c>
      <c r="C9466" s="2">
        <v>670</v>
      </c>
      <c r="D9466">
        <v>1</v>
      </c>
      <c r="E9466" s="2">
        <v>670</v>
      </c>
      <c r="F9466">
        <v>6</v>
      </c>
      <c r="G9466" s="2">
        <v>670</v>
      </c>
      <c r="H9466" s="2">
        <v>670</v>
      </c>
      <c r="J9466">
        <f t="shared" si="147"/>
        <v>0</v>
      </c>
    </row>
    <row r="9467" spans="1:10" x14ac:dyDescent="0.25">
      <c r="A9467" t="s">
        <v>5707</v>
      </c>
      <c r="C9467" s="2">
        <v>670</v>
      </c>
      <c r="D9467">
        <v>1</v>
      </c>
      <c r="E9467" s="2">
        <v>670</v>
      </c>
      <c r="F9467">
        <v>6</v>
      </c>
      <c r="G9467" s="2">
        <v>670</v>
      </c>
      <c r="H9467" s="2">
        <v>670</v>
      </c>
      <c r="J9467">
        <f t="shared" si="147"/>
        <v>0</v>
      </c>
    </row>
    <row r="9468" spans="1:10" x14ac:dyDescent="0.25">
      <c r="A9468" t="s">
        <v>5829</v>
      </c>
      <c r="C9468" s="2">
        <v>670</v>
      </c>
      <c r="D9468">
        <v>1</v>
      </c>
      <c r="E9468" s="2">
        <v>670</v>
      </c>
      <c r="F9468">
        <v>6</v>
      </c>
      <c r="G9468" s="2">
        <v>670</v>
      </c>
      <c r="H9468" s="2">
        <v>670</v>
      </c>
      <c r="J9468">
        <f t="shared" si="147"/>
        <v>0</v>
      </c>
    </row>
    <row r="9469" spans="1:10" x14ac:dyDescent="0.25">
      <c r="A9469" t="s">
        <v>5239</v>
      </c>
      <c r="C9469" s="2">
        <v>670</v>
      </c>
      <c r="D9469">
        <v>1</v>
      </c>
      <c r="E9469" s="2">
        <v>670</v>
      </c>
      <c r="F9469">
        <v>6</v>
      </c>
      <c r="G9469" s="2">
        <v>670</v>
      </c>
      <c r="H9469" s="2">
        <v>670</v>
      </c>
      <c r="J9469">
        <f t="shared" si="147"/>
        <v>0</v>
      </c>
    </row>
    <row r="9470" spans="1:10" x14ac:dyDescent="0.25">
      <c r="A9470" t="s">
        <v>4576</v>
      </c>
      <c r="C9470" s="2">
        <v>670</v>
      </c>
      <c r="D9470">
        <v>1</v>
      </c>
      <c r="E9470" s="2">
        <v>670</v>
      </c>
      <c r="F9470">
        <v>6</v>
      </c>
      <c r="G9470" s="2">
        <v>670</v>
      </c>
      <c r="H9470" s="2">
        <v>670</v>
      </c>
      <c r="J9470">
        <f t="shared" si="147"/>
        <v>0</v>
      </c>
    </row>
    <row r="9471" spans="1:10" x14ac:dyDescent="0.25">
      <c r="A9471" t="s">
        <v>6801</v>
      </c>
      <c r="C9471" s="2">
        <v>670</v>
      </c>
      <c r="D9471">
        <v>1</v>
      </c>
      <c r="E9471" s="2">
        <v>670</v>
      </c>
      <c r="F9471">
        <v>6</v>
      </c>
      <c r="G9471" s="2">
        <v>670</v>
      </c>
      <c r="H9471" s="2">
        <v>670</v>
      </c>
      <c r="J9471">
        <f t="shared" si="147"/>
        <v>0</v>
      </c>
    </row>
    <row r="9472" spans="1:10" x14ac:dyDescent="0.25">
      <c r="A9472" t="s">
        <v>5368</v>
      </c>
      <c r="C9472" s="2">
        <v>670</v>
      </c>
      <c r="D9472">
        <v>1</v>
      </c>
      <c r="E9472" s="2">
        <v>670</v>
      </c>
      <c r="F9472">
        <v>6</v>
      </c>
      <c r="G9472" s="2">
        <v>670</v>
      </c>
      <c r="H9472" s="2">
        <v>670</v>
      </c>
      <c r="J9472">
        <f t="shared" si="147"/>
        <v>0</v>
      </c>
    </row>
    <row r="9473" spans="1:10" x14ac:dyDescent="0.25">
      <c r="A9473" t="s">
        <v>6233</v>
      </c>
      <c r="C9473" s="2">
        <v>670</v>
      </c>
      <c r="D9473">
        <v>1</v>
      </c>
      <c r="E9473" s="2">
        <v>670</v>
      </c>
      <c r="F9473">
        <v>6</v>
      </c>
      <c r="G9473" s="2">
        <v>670</v>
      </c>
      <c r="H9473" s="2">
        <v>670</v>
      </c>
      <c r="J9473">
        <f t="shared" si="147"/>
        <v>0</v>
      </c>
    </row>
    <row r="9474" spans="1:10" x14ac:dyDescent="0.25">
      <c r="A9474" t="s">
        <v>5313</v>
      </c>
      <c r="C9474" s="2">
        <v>695</v>
      </c>
      <c r="D9474">
        <v>1</v>
      </c>
      <c r="E9474" s="2">
        <v>695</v>
      </c>
      <c r="F9474">
        <v>6</v>
      </c>
      <c r="G9474" s="2">
        <v>695</v>
      </c>
      <c r="H9474" s="2">
        <v>695</v>
      </c>
      <c r="I9474" t="s">
        <v>5313</v>
      </c>
      <c r="J9474">
        <f t="shared" si="147"/>
        <v>695</v>
      </c>
    </row>
    <row r="9475" spans="1:10" x14ac:dyDescent="0.25">
      <c r="A9475" t="s">
        <v>4640</v>
      </c>
      <c r="C9475" s="2">
        <v>695</v>
      </c>
      <c r="D9475">
        <v>1</v>
      </c>
      <c r="E9475" s="2">
        <v>695</v>
      </c>
      <c r="F9475">
        <v>6</v>
      </c>
      <c r="G9475" s="2">
        <v>695</v>
      </c>
      <c r="H9475" s="2">
        <v>695</v>
      </c>
      <c r="J9475">
        <f t="shared" ref="J9475:J9538" si="148">IF(I9475=0,0,H9475)</f>
        <v>0</v>
      </c>
    </row>
    <row r="9476" spans="1:10" x14ac:dyDescent="0.25">
      <c r="A9476" t="s">
        <v>5299</v>
      </c>
      <c r="C9476" s="2">
        <v>2650</v>
      </c>
      <c r="D9476">
        <v>1</v>
      </c>
      <c r="E9476" s="2">
        <v>2650</v>
      </c>
      <c r="F9476">
        <v>6</v>
      </c>
      <c r="G9476" s="2">
        <v>2650</v>
      </c>
      <c r="H9476" s="2">
        <v>2650</v>
      </c>
      <c r="J9476">
        <f t="shared" si="148"/>
        <v>0</v>
      </c>
    </row>
    <row r="9477" spans="1:10" x14ac:dyDescent="0.25">
      <c r="A9477" t="s">
        <v>6798</v>
      </c>
      <c r="C9477" s="2">
        <v>2650</v>
      </c>
      <c r="D9477">
        <v>1</v>
      </c>
      <c r="E9477" s="2">
        <v>2650</v>
      </c>
      <c r="F9477">
        <v>6</v>
      </c>
      <c r="G9477" s="2">
        <v>2650</v>
      </c>
      <c r="H9477" s="2">
        <v>2650</v>
      </c>
      <c r="J9477">
        <f t="shared" si="148"/>
        <v>0</v>
      </c>
    </row>
    <row r="9478" spans="1:10" x14ac:dyDescent="0.25">
      <c r="A9478" t="s">
        <v>5357</v>
      </c>
      <c r="C9478" s="2">
        <v>2950</v>
      </c>
      <c r="D9478">
        <v>1</v>
      </c>
      <c r="E9478" s="2">
        <v>2950</v>
      </c>
      <c r="F9478">
        <v>6</v>
      </c>
      <c r="G9478" s="2">
        <v>2950</v>
      </c>
      <c r="H9478" s="2">
        <v>2950</v>
      </c>
      <c r="J9478">
        <f t="shared" si="148"/>
        <v>0</v>
      </c>
    </row>
    <row r="9479" spans="1:10" x14ac:dyDescent="0.25">
      <c r="A9479" t="s">
        <v>5401</v>
      </c>
      <c r="C9479" s="2">
        <v>2950</v>
      </c>
      <c r="D9479">
        <v>1</v>
      </c>
      <c r="E9479" s="2">
        <v>2950</v>
      </c>
      <c r="F9479">
        <v>6</v>
      </c>
      <c r="G9479" s="2">
        <v>2950</v>
      </c>
      <c r="H9479" s="2">
        <v>2950</v>
      </c>
      <c r="J9479">
        <f t="shared" si="148"/>
        <v>0</v>
      </c>
    </row>
    <row r="9480" spans="1:10" x14ac:dyDescent="0.25">
      <c r="A9480" t="s">
        <v>6810</v>
      </c>
      <c r="C9480" s="2">
        <v>2950</v>
      </c>
      <c r="D9480">
        <v>1</v>
      </c>
      <c r="E9480" s="2">
        <v>2950</v>
      </c>
      <c r="F9480">
        <v>6</v>
      </c>
      <c r="G9480" s="2">
        <v>2950</v>
      </c>
      <c r="H9480" s="2">
        <v>2950</v>
      </c>
      <c r="J9480">
        <f t="shared" si="148"/>
        <v>0</v>
      </c>
    </row>
    <row r="9481" spans="1:10" x14ac:dyDescent="0.25">
      <c r="A9481" t="s">
        <v>6869</v>
      </c>
      <c r="C9481" s="2">
        <v>3350</v>
      </c>
      <c r="D9481">
        <v>1</v>
      </c>
      <c r="E9481" s="2">
        <v>3350</v>
      </c>
      <c r="F9481">
        <v>6</v>
      </c>
      <c r="G9481" s="2">
        <v>3350</v>
      </c>
      <c r="H9481" s="2">
        <v>3350</v>
      </c>
      <c r="J9481">
        <f t="shared" si="148"/>
        <v>0</v>
      </c>
    </row>
    <row r="9482" spans="1:10" x14ac:dyDescent="0.25">
      <c r="A9482" t="s">
        <v>3366</v>
      </c>
      <c r="C9482" s="2">
        <v>3350</v>
      </c>
      <c r="D9482">
        <v>1</v>
      </c>
      <c r="E9482" s="2">
        <v>3350</v>
      </c>
      <c r="F9482">
        <v>6</v>
      </c>
      <c r="G9482" s="2">
        <v>3350</v>
      </c>
      <c r="H9482" s="2">
        <v>3350</v>
      </c>
      <c r="J9482">
        <f t="shared" si="148"/>
        <v>0</v>
      </c>
    </row>
    <row r="9483" spans="1:10" x14ac:dyDescent="0.25">
      <c r="A9483" t="s">
        <v>2819</v>
      </c>
      <c r="C9483" s="2">
        <v>3350</v>
      </c>
      <c r="D9483">
        <v>1</v>
      </c>
      <c r="E9483" s="2">
        <v>3350</v>
      </c>
      <c r="F9483">
        <v>6</v>
      </c>
      <c r="G9483" s="2">
        <v>3350</v>
      </c>
      <c r="H9483" s="2">
        <v>3350</v>
      </c>
      <c r="J9483">
        <f t="shared" si="148"/>
        <v>0</v>
      </c>
    </row>
    <row r="9484" spans="1:10" x14ac:dyDescent="0.25">
      <c r="A9484" t="s">
        <v>6870</v>
      </c>
      <c r="C9484" s="2">
        <v>3350</v>
      </c>
      <c r="D9484">
        <v>1</v>
      </c>
      <c r="E9484" s="2">
        <v>3245</v>
      </c>
      <c r="F9484">
        <v>6</v>
      </c>
      <c r="G9484" s="2">
        <v>3245</v>
      </c>
      <c r="H9484" s="2">
        <v>3245</v>
      </c>
      <c r="J9484">
        <f t="shared" si="148"/>
        <v>0</v>
      </c>
    </row>
    <row r="9485" spans="1:10" x14ac:dyDescent="0.25">
      <c r="A9485" t="s">
        <v>3770</v>
      </c>
      <c r="C9485" s="2">
        <v>3350</v>
      </c>
      <c r="D9485">
        <v>1</v>
      </c>
      <c r="E9485" s="2">
        <v>3350</v>
      </c>
      <c r="F9485">
        <v>6</v>
      </c>
      <c r="G9485" s="2">
        <v>3350</v>
      </c>
      <c r="H9485" s="2">
        <v>3350</v>
      </c>
      <c r="I9485" t="s">
        <v>3770</v>
      </c>
      <c r="J9485">
        <f t="shared" si="148"/>
        <v>3350</v>
      </c>
    </row>
    <row r="9486" spans="1:10" x14ac:dyDescent="0.25">
      <c r="A9486" t="s">
        <v>3885</v>
      </c>
      <c r="C9486" s="2">
        <v>3350</v>
      </c>
      <c r="D9486">
        <v>1</v>
      </c>
      <c r="E9486" s="2">
        <v>3350</v>
      </c>
      <c r="F9486">
        <v>6</v>
      </c>
      <c r="G9486" s="2">
        <v>3350</v>
      </c>
      <c r="H9486" s="2">
        <v>3350</v>
      </c>
      <c r="J9486">
        <f t="shared" si="148"/>
        <v>0</v>
      </c>
    </row>
    <row r="9487" spans="1:10" x14ac:dyDescent="0.25">
      <c r="A9487" t="s">
        <v>3774</v>
      </c>
      <c r="C9487" s="2">
        <v>3350</v>
      </c>
      <c r="D9487">
        <v>1</v>
      </c>
      <c r="E9487" s="2">
        <v>3350</v>
      </c>
      <c r="F9487">
        <v>6</v>
      </c>
      <c r="G9487" s="2">
        <v>3350</v>
      </c>
      <c r="H9487" s="2">
        <v>3350</v>
      </c>
      <c r="J9487">
        <f t="shared" si="148"/>
        <v>0</v>
      </c>
    </row>
    <row r="9488" spans="1:10" x14ac:dyDescent="0.25">
      <c r="A9488" t="s">
        <v>4591</v>
      </c>
      <c r="C9488" s="2">
        <v>3350</v>
      </c>
      <c r="D9488">
        <v>1</v>
      </c>
      <c r="E9488" s="2">
        <v>3350</v>
      </c>
      <c r="F9488">
        <v>6</v>
      </c>
      <c r="G9488" s="2">
        <v>3350</v>
      </c>
      <c r="H9488" s="2">
        <v>3350</v>
      </c>
      <c r="J9488">
        <f t="shared" si="148"/>
        <v>0</v>
      </c>
    </row>
    <row r="9489" spans="1:10" x14ac:dyDescent="0.25">
      <c r="A9489" t="s">
        <v>3305</v>
      </c>
      <c r="C9489" s="2">
        <v>3350</v>
      </c>
      <c r="D9489">
        <v>1</v>
      </c>
      <c r="E9489" s="2">
        <v>3350</v>
      </c>
      <c r="F9489">
        <v>6</v>
      </c>
      <c r="G9489" s="2">
        <v>3350</v>
      </c>
      <c r="H9489" s="2">
        <v>3350</v>
      </c>
      <c r="J9489">
        <f t="shared" si="148"/>
        <v>0</v>
      </c>
    </row>
    <row r="9490" spans="1:10" x14ac:dyDescent="0.25">
      <c r="A9490" t="s">
        <v>5353</v>
      </c>
      <c r="C9490" s="2">
        <v>3350</v>
      </c>
      <c r="D9490">
        <v>1</v>
      </c>
      <c r="E9490" s="2">
        <v>3350</v>
      </c>
      <c r="F9490">
        <v>6</v>
      </c>
      <c r="G9490" s="2">
        <v>3350</v>
      </c>
      <c r="H9490" s="2">
        <v>3350</v>
      </c>
      <c r="I9490" t="s">
        <v>5353</v>
      </c>
      <c r="J9490">
        <f t="shared" si="148"/>
        <v>3350</v>
      </c>
    </row>
    <row r="9491" spans="1:10" x14ac:dyDescent="0.25">
      <c r="A9491" t="s">
        <v>6201</v>
      </c>
      <c r="C9491" s="2">
        <v>3350</v>
      </c>
      <c r="D9491">
        <v>1</v>
      </c>
      <c r="E9491" s="2">
        <v>3350</v>
      </c>
      <c r="F9491">
        <v>6</v>
      </c>
      <c r="G9491" s="2">
        <v>3350</v>
      </c>
      <c r="H9491" s="2">
        <v>3350</v>
      </c>
      <c r="J9491">
        <f t="shared" si="148"/>
        <v>0</v>
      </c>
    </row>
    <row r="9492" spans="1:10" x14ac:dyDescent="0.25">
      <c r="A9492" t="s">
        <v>6726</v>
      </c>
      <c r="C9492" s="2">
        <v>4450</v>
      </c>
      <c r="D9492">
        <v>1</v>
      </c>
      <c r="E9492" s="2">
        <v>4450</v>
      </c>
      <c r="F9492">
        <v>6</v>
      </c>
      <c r="G9492" s="2">
        <v>4450</v>
      </c>
      <c r="H9492" s="2">
        <v>4450</v>
      </c>
      <c r="J9492">
        <f t="shared" si="148"/>
        <v>0</v>
      </c>
    </row>
    <row r="9493" spans="1:10" x14ac:dyDescent="0.25">
      <c r="A9493" t="s">
        <v>2343</v>
      </c>
      <c r="C9493" s="2">
        <v>4720</v>
      </c>
      <c r="D9493">
        <v>1</v>
      </c>
      <c r="E9493" s="2">
        <v>4720</v>
      </c>
      <c r="F9493">
        <v>6</v>
      </c>
      <c r="G9493" s="2">
        <v>4720</v>
      </c>
      <c r="H9493" s="2">
        <v>4720</v>
      </c>
      <c r="J9493">
        <f t="shared" si="148"/>
        <v>0</v>
      </c>
    </row>
    <row r="9494" spans="1:10" x14ac:dyDescent="0.25">
      <c r="A9494" t="s">
        <v>4731</v>
      </c>
      <c r="C9494" s="2">
        <v>4995</v>
      </c>
      <c r="D9494">
        <v>1</v>
      </c>
      <c r="E9494" s="2">
        <v>4995</v>
      </c>
      <c r="F9494">
        <v>6</v>
      </c>
      <c r="G9494" s="2">
        <v>4995</v>
      </c>
      <c r="H9494" s="2">
        <v>4995</v>
      </c>
      <c r="J9494">
        <f t="shared" si="148"/>
        <v>0</v>
      </c>
    </row>
    <row r="9495" spans="1:10" x14ac:dyDescent="0.25">
      <c r="A9495" t="s">
        <v>3306</v>
      </c>
      <c r="C9495" s="2">
        <v>4995</v>
      </c>
      <c r="D9495">
        <v>1</v>
      </c>
      <c r="E9495" s="2">
        <v>4995</v>
      </c>
      <c r="F9495">
        <v>6</v>
      </c>
      <c r="G9495" s="2">
        <v>4995</v>
      </c>
      <c r="H9495" s="2">
        <v>4995</v>
      </c>
      <c r="J9495">
        <f t="shared" si="148"/>
        <v>0</v>
      </c>
    </row>
    <row r="9496" spans="1:10" x14ac:dyDescent="0.25">
      <c r="A9496" t="s">
        <v>6254</v>
      </c>
      <c r="C9496" s="2">
        <v>4995</v>
      </c>
      <c r="D9496">
        <v>1</v>
      </c>
      <c r="E9496" s="2">
        <v>4995</v>
      </c>
      <c r="F9496">
        <v>6</v>
      </c>
      <c r="G9496" s="2">
        <v>4995</v>
      </c>
      <c r="H9496" s="2">
        <v>4995</v>
      </c>
      <c r="J9496">
        <f t="shared" si="148"/>
        <v>0</v>
      </c>
    </row>
    <row r="9497" spans="1:10" x14ac:dyDescent="0.25">
      <c r="A9497" t="s">
        <v>6724</v>
      </c>
      <c r="C9497" s="2">
        <v>4995</v>
      </c>
      <c r="D9497">
        <v>1</v>
      </c>
      <c r="E9497" s="2">
        <v>4995</v>
      </c>
      <c r="F9497">
        <v>6</v>
      </c>
      <c r="G9497" s="2">
        <v>4995</v>
      </c>
      <c r="H9497" s="2">
        <v>4995</v>
      </c>
      <c r="J9497">
        <f t="shared" si="148"/>
        <v>0</v>
      </c>
    </row>
    <row r="9498" spans="1:10" x14ac:dyDescent="0.25">
      <c r="A9498" t="s">
        <v>5417</v>
      </c>
      <c r="C9498" s="2">
        <v>4995</v>
      </c>
      <c r="D9498">
        <v>1</v>
      </c>
      <c r="E9498" s="2">
        <v>4995</v>
      </c>
      <c r="F9498">
        <v>6</v>
      </c>
      <c r="G9498" s="2">
        <v>4995</v>
      </c>
      <c r="H9498" s="2">
        <v>4995</v>
      </c>
      <c r="J9498">
        <f t="shared" si="148"/>
        <v>0</v>
      </c>
    </row>
    <row r="9499" spans="1:10" x14ac:dyDescent="0.25">
      <c r="A9499" t="s">
        <v>6715</v>
      </c>
      <c r="B9499">
        <v>2.35</v>
      </c>
      <c r="C9499" s="2">
        <v>670</v>
      </c>
      <c r="D9499">
        <v>1</v>
      </c>
      <c r="E9499" s="2">
        <v>670</v>
      </c>
      <c r="F9499">
        <v>6</v>
      </c>
      <c r="G9499" s="2">
        <v>670</v>
      </c>
      <c r="H9499" s="2">
        <v>654.25</v>
      </c>
      <c r="J9499">
        <f t="shared" si="148"/>
        <v>0</v>
      </c>
    </row>
    <row r="9500" spans="1:10" x14ac:dyDescent="0.25">
      <c r="A9500" t="s">
        <v>4528</v>
      </c>
      <c r="B9500">
        <v>3</v>
      </c>
      <c r="C9500" s="2">
        <v>3350</v>
      </c>
      <c r="D9500">
        <v>1</v>
      </c>
      <c r="E9500" s="2">
        <v>3350</v>
      </c>
      <c r="F9500">
        <v>6</v>
      </c>
      <c r="G9500" s="2">
        <v>3350</v>
      </c>
      <c r="H9500" s="2">
        <v>3249.5</v>
      </c>
      <c r="J9500">
        <f t="shared" si="148"/>
        <v>0</v>
      </c>
    </row>
    <row r="9501" spans="1:10" x14ac:dyDescent="0.25">
      <c r="A9501" t="s">
        <v>2820</v>
      </c>
      <c r="B9501">
        <v>5</v>
      </c>
      <c r="C9501" s="2">
        <v>4995</v>
      </c>
      <c r="D9501">
        <v>1</v>
      </c>
      <c r="E9501" s="2">
        <v>4995</v>
      </c>
      <c r="F9501">
        <v>6</v>
      </c>
      <c r="G9501" s="2">
        <v>4995</v>
      </c>
      <c r="H9501" s="2">
        <v>4745.25</v>
      </c>
      <c r="J9501">
        <f t="shared" si="148"/>
        <v>0</v>
      </c>
    </row>
    <row r="9502" spans="1:10" x14ac:dyDescent="0.25">
      <c r="A9502" t="s">
        <v>6202</v>
      </c>
      <c r="B9502">
        <v>10</v>
      </c>
      <c r="C9502" s="2">
        <v>3350</v>
      </c>
      <c r="D9502">
        <v>1</v>
      </c>
      <c r="E9502" s="2">
        <v>3350</v>
      </c>
      <c r="F9502">
        <v>6</v>
      </c>
      <c r="G9502" s="2">
        <v>3350</v>
      </c>
      <c r="H9502" s="2">
        <v>3015</v>
      </c>
      <c r="J9502">
        <f t="shared" si="148"/>
        <v>0</v>
      </c>
    </row>
    <row r="9503" spans="1:10" x14ac:dyDescent="0.25">
      <c r="A9503" t="s">
        <v>5971</v>
      </c>
      <c r="B9503">
        <v>10</v>
      </c>
      <c r="C9503" s="2">
        <v>3685</v>
      </c>
      <c r="D9503">
        <v>1</v>
      </c>
      <c r="E9503" s="2">
        <v>3685</v>
      </c>
      <c r="F9503">
        <v>6</v>
      </c>
      <c r="G9503" s="2">
        <v>3685</v>
      </c>
      <c r="H9503" s="2">
        <v>3316.5</v>
      </c>
      <c r="J9503">
        <f t="shared" si="148"/>
        <v>0</v>
      </c>
    </row>
    <row r="9504" spans="1:10" x14ac:dyDescent="0.25">
      <c r="A9504" t="s">
        <v>6234</v>
      </c>
      <c r="B9504">
        <v>15</v>
      </c>
      <c r="C9504" s="2">
        <v>3245</v>
      </c>
      <c r="D9504">
        <v>1</v>
      </c>
      <c r="E9504" s="2">
        <v>3245</v>
      </c>
      <c r="F9504">
        <v>6</v>
      </c>
      <c r="G9504" s="2">
        <v>3245</v>
      </c>
      <c r="H9504" s="2">
        <v>2758.25</v>
      </c>
      <c r="J9504">
        <f t="shared" si="148"/>
        <v>0</v>
      </c>
    </row>
    <row r="9505" spans="1:10" x14ac:dyDescent="0.25">
      <c r="A9505" t="s">
        <v>5840</v>
      </c>
      <c r="B9505">
        <v>15</v>
      </c>
      <c r="C9505" s="2">
        <v>3350</v>
      </c>
      <c r="D9505">
        <v>1</v>
      </c>
      <c r="E9505" s="2">
        <v>3350</v>
      </c>
      <c r="F9505">
        <v>6</v>
      </c>
      <c r="G9505" s="2">
        <v>3350</v>
      </c>
      <c r="H9505" s="2">
        <v>2847.5</v>
      </c>
      <c r="J9505">
        <f t="shared" si="148"/>
        <v>0</v>
      </c>
    </row>
    <row r="9506" spans="1:10" x14ac:dyDescent="0.25">
      <c r="A9506" t="s">
        <v>2559</v>
      </c>
      <c r="B9506">
        <v>50</v>
      </c>
      <c r="C9506" s="2">
        <v>725</v>
      </c>
      <c r="D9506">
        <v>1</v>
      </c>
      <c r="E9506" s="2">
        <v>725</v>
      </c>
      <c r="F9506">
        <v>6</v>
      </c>
      <c r="G9506" s="2">
        <v>725</v>
      </c>
      <c r="H9506" s="2">
        <v>362.5</v>
      </c>
      <c r="J9506">
        <f t="shared" si="148"/>
        <v>0</v>
      </c>
    </row>
    <row r="9507" spans="1:10" x14ac:dyDescent="0.25">
      <c r="A9507" t="s">
        <v>5830</v>
      </c>
      <c r="B9507">
        <v>100</v>
      </c>
      <c r="C9507" s="2">
        <v>3245</v>
      </c>
      <c r="D9507">
        <v>1</v>
      </c>
      <c r="E9507" s="2">
        <v>3245</v>
      </c>
      <c r="F9507">
        <v>6</v>
      </c>
      <c r="G9507" s="2">
        <v>3245</v>
      </c>
      <c r="H9507" s="2">
        <v>0</v>
      </c>
      <c r="J9507">
        <f t="shared" si="148"/>
        <v>0</v>
      </c>
    </row>
    <row r="9508" spans="1:10" x14ac:dyDescent="0.25">
      <c r="A9508" t="s">
        <v>4719</v>
      </c>
      <c r="B9508">
        <v>20</v>
      </c>
      <c r="C9508" s="2">
        <v>3245</v>
      </c>
      <c r="D9508">
        <v>2</v>
      </c>
      <c r="E9508" s="2">
        <v>3245</v>
      </c>
      <c r="F9508">
        <v>6</v>
      </c>
      <c r="G9508" s="2">
        <v>6490</v>
      </c>
      <c r="H9508" s="2">
        <v>5192</v>
      </c>
      <c r="J9508">
        <f t="shared" si="148"/>
        <v>0</v>
      </c>
    </row>
    <row r="9509" spans="1:10" x14ac:dyDescent="0.25">
      <c r="A9509" t="s">
        <v>4050</v>
      </c>
      <c r="C9509" s="2">
        <v>4000</v>
      </c>
      <c r="D9509">
        <v>6</v>
      </c>
      <c r="E9509" s="2">
        <v>4000</v>
      </c>
      <c r="F9509">
        <v>6</v>
      </c>
      <c r="G9509" s="2">
        <v>24000</v>
      </c>
      <c r="H9509" s="2">
        <v>24000</v>
      </c>
      <c r="I9509" t="s">
        <v>4050</v>
      </c>
      <c r="J9509">
        <f t="shared" si="148"/>
        <v>24000</v>
      </c>
    </row>
    <row r="9510" spans="1:10" x14ac:dyDescent="0.25">
      <c r="A9510" t="s">
        <v>2850</v>
      </c>
      <c r="C9510" s="2">
        <v>670</v>
      </c>
      <c r="D9510">
        <v>1</v>
      </c>
      <c r="E9510" s="2">
        <v>670</v>
      </c>
      <c r="F9510">
        <v>6</v>
      </c>
      <c r="G9510" s="2">
        <v>670</v>
      </c>
      <c r="H9510" s="2">
        <v>670</v>
      </c>
      <c r="J9510">
        <f t="shared" si="148"/>
        <v>0</v>
      </c>
    </row>
    <row r="9511" spans="1:10" x14ac:dyDescent="0.25">
      <c r="A9511" t="s">
        <v>5365</v>
      </c>
      <c r="B9511">
        <v>20</v>
      </c>
      <c r="C9511" s="2">
        <v>670</v>
      </c>
      <c r="D9511">
        <v>1</v>
      </c>
      <c r="E9511" s="2">
        <v>670</v>
      </c>
      <c r="F9511">
        <v>6</v>
      </c>
      <c r="G9511" s="2">
        <v>670</v>
      </c>
      <c r="H9511" s="2">
        <v>536</v>
      </c>
      <c r="J9511">
        <f t="shared" si="148"/>
        <v>0</v>
      </c>
    </row>
    <row r="9512" spans="1:10" x14ac:dyDescent="0.25">
      <c r="A9512" t="s">
        <v>3980</v>
      </c>
      <c r="C9512" s="2">
        <v>1199</v>
      </c>
      <c r="D9512">
        <v>1</v>
      </c>
      <c r="E9512" s="2">
        <v>1199</v>
      </c>
      <c r="F9512">
        <v>6</v>
      </c>
      <c r="G9512" s="2">
        <v>1199</v>
      </c>
      <c r="H9512" s="2">
        <v>1199</v>
      </c>
      <c r="I9512" t="s">
        <v>3980</v>
      </c>
      <c r="J9512">
        <f t="shared" si="148"/>
        <v>1199</v>
      </c>
    </row>
    <row r="9513" spans="1:10" x14ac:dyDescent="0.25">
      <c r="A9513" t="s">
        <v>6678</v>
      </c>
      <c r="B9513">
        <v>25</v>
      </c>
      <c r="C9513" s="2">
        <v>199</v>
      </c>
      <c r="D9513">
        <v>8</v>
      </c>
      <c r="E9513" s="2">
        <v>199</v>
      </c>
      <c r="F9513">
        <v>6</v>
      </c>
      <c r="G9513" s="2">
        <v>1592</v>
      </c>
      <c r="H9513" s="2">
        <v>1194</v>
      </c>
      <c r="J9513">
        <f t="shared" si="148"/>
        <v>0</v>
      </c>
    </row>
    <row r="9514" spans="1:10" x14ac:dyDescent="0.25">
      <c r="A9514" t="s">
        <v>5711</v>
      </c>
      <c r="C9514" s="2">
        <v>670</v>
      </c>
      <c r="D9514">
        <v>1</v>
      </c>
      <c r="E9514" s="2">
        <v>670</v>
      </c>
      <c r="F9514">
        <v>6</v>
      </c>
      <c r="G9514" s="2">
        <v>670</v>
      </c>
      <c r="H9514" s="2">
        <v>670</v>
      </c>
      <c r="J9514">
        <f t="shared" si="148"/>
        <v>0</v>
      </c>
    </row>
    <row r="9515" spans="1:10" x14ac:dyDescent="0.25">
      <c r="A9515" t="s">
        <v>6711</v>
      </c>
      <c r="B9515">
        <v>10</v>
      </c>
      <c r="C9515" s="2">
        <v>4995</v>
      </c>
      <c r="D9515">
        <v>1</v>
      </c>
      <c r="E9515" s="2">
        <v>3350</v>
      </c>
      <c r="F9515">
        <v>6</v>
      </c>
      <c r="G9515" s="2">
        <v>3350</v>
      </c>
      <c r="H9515" s="2">
        <v>3015</v>
      </c>
      <c r="I9515" t="s">
        <v>6711</v>
      </c>
      <c r="J9515">
        <f t="shared" si="148"/>
        <v>3015</v>
      </c>
    </row>
    <row r="9516" spans="1:10" x14ac:dyDescent="0.25">
      <c r="A9516" t="s">
        <v>4083</v>
      </c>
      <c r="B9516">
        <v>15.07</v>
      </c>
      <c r="C9516" s="2">
        <v>3795</v>
      </c>
      <c r="D9516">
        <v>1</v>
      </c>
      <c r="E9516" s="2">
        <v>3550</v>
      </c>
      <c r="F9516">
        <v>6</v>
      </c>
      <c r="G9516" s="2">
        <v>3550</v>
      </c>
      <c r="H9516" s="2">
        <v>3015.01</v>
      </c>
      <c r="I9516" t="s">
        <v>4083</v>
      </c>
      <c r="J9516">
        <f t="shared" si="148"/>
        <v>3015.01</v>
      </c>
    </row>
    <row r="9517" spans="1:10" x14ac:dyDescent="0.25">
      <c r="A9517" t="s">
        <v>6699</v>
      </c>
      <c r="B9517">
        <v>16.04</v>
      </c>
      <c r="C9517" s="2">
        <v>798</v>
      </c>
      <c r="D9517">
        <v>1</v>
      </c>
      <c r="E9517" s="2">
        <v>745</v>
      </c>
      <c r="F9517">
        <v>6</v>
      </c>
      <c r="G9517" s="2">
        <v>745</v>
      </c>
      <c r="H9517" s="2">
        <v>625.5</v>
      </c>
      <c r="I9517" t="s">
        <v>6699</v>
      </c>
      <c r="J9517">
        <f t="shared" si="148"/>
        <v>625.5</v>
      </c>
    </row>
    <row r="9518" spans="1:10" x14ac:dyDescent="0.25">
      <c r="A9518" t="s">
        <v>5356</v>
      </c>
      <c r="C9518" s="2">
        <v>3350</v>
      </c>
      <c r="D9518">
        <v>1</v>
      </c>
      <c r="E9518" s="2">
        <v>3350</v>
      </c>
      <c r="F9518">
        <v>6</v>
      </c>
      <c r="G9518" s="2">
        <v>3350</v>
      </c>
      <c r="H9518" s="2">
        <v>3350</v>
      </c>
      <c r="I9518" t="s">
        <v>5356</v>
      </c>
      <c r="J9518">
        <f t="shared" si="148"/>
        <v>3350</v>
      </c>
    </row>
    <row r="9519" spans="1:10" x14ac:dyDescent="0.25">
      <c r="A9519" t="s">
        <v>6813</v>
      </c>
      <c r="C9519" s="2">
        <v>3350</v>
      </c>
      <c r="D9519">
        <v>1</v>
      </c>
      <c r="E9519" s="2">
        <v>3350</v>
      </c>
      <c r="F9519">
        <v>6</v>
      </c>
      <c r="G9519" s="2">
        <v>3350</v>
      </c>
      <c r="H9519" s="2">
        <v>3350</v>
      </c>
      <c r="J9519">
        <f t="shared" si="148"/>
        <v>0</v>
      </c>
    </row>
    <row r="9520" spans="1:10" x14ac:dyDescent="0.25">
      <c r="A9520" t="s">
        <v>3459</v>
      </c>
      <c r="B9520">
        <v>10</v>
      </c>
      <c r="C9520" s="2">
        <v>6500</v>
      </c>
      <c r="D9520">
        <v>2</v>
      </c>
      <c r="E9520" s="2">
        <v>6500</v>
      </c>
      <c r="F9520">
        <v>6</v>
      </c>
      <c r="G9520" s="2">
        <v>13000</v>
      </c>
      <c r="H9520" s="2">
        <v>11700</v>
      </c>
      <c r="J9520">
        <f t="shared" si="148"/>
        <v>0</v>
      </c>
    </row>
    <row r="9521" spans="1:10" x14ac:dyDescent="0.25">
      <c r="A9521" t="s">
        <v>3520</v>
      </c>
      <c r="C9521" s="2">
        <v>39</v>
      </c>
      <c r="D9521">
        <v>1</v>
      </c>
      <c r="E9521" s="2">
        <v>39</v>
      </c>
      <c r="F9521">
        <v>6</v>
      </c>
      <c r="G9521" s="2">
        <v>39</v>
      </c>
      <c r="H9521" s="2">
        <v>39</v>
      </c>
      <c r="J9521">
        <f t="shared" si="148"/>
        <v>0</v>
      </c>
    </row>
    <row r="9522" spans="1:10" x14ac:dyDescent="0.25">
      <c r="A9522" t="s">
        <v>3933</v>
      </c>
      <c r="C9522" s="2">
        <v>39</v>
      </c>
      <c r="D9522">
        <v>1</v>
      </c>
      <c r="E9522" s="2">
        <v>39</v>
      </c>
      <c r="F9522">
        <v>6</v>
      </c>
      <c r="G9522" s="2">
        <v>39</v>
      </c>
      <c r="H9522" s="2">
        <v>39</v>
      </c>
      <c r="I9522" t="s">
        <v>3933</v>
      </c>
      <c r="J9522">
        <f t="shared" si="148"/>
        <v>39</v>
      </c>
    </row>
    <row r="9523" spans="1:10" x14ac:dyDescent="0.25">
      <c r="A9523" t="s">
        <v>4202</v>
      </c>
      <c r="B9523">
        <v>10</v>
      </c>
      <c r="C9523" s="2">
        <v>39</v>
      </c>
      <c r="D9523">
        <v>1</v>
      </c>
      <c r="E9523" s="2">
        <v>39</v>
      </c>
      <c r="F9523">
        <v>6</v>
      </c>
      <c r="G9523" s="2">
        <v>39</v>
      </c>
      <c r="H9523" s="2">
        <v>35.1</v>
      </c>
      <c r="J9523">
        <f t="shared" si="148"/>
        <v>0</v>
      </c>
    </row>
    <row r="9524" spans="1:10" x14ac:dyDescent="0.25">
      <c r="A9524" t="s">
        <v>4066</v>
      </c>
      <c r="C9524" s="2">
        <v>39</v>
      </c>
      <c r="D9524">
        <v>2</v>
      </c>
      <c r="E9524" s="2">
        <v>39</v>
      </c>
      <c r="F9524">
        <v>6</v>
      </c>
      <c r="G9524" s="2">
        <v>78</v>
      </c>
      <c r="H9524" s="2">
        <v>78</v>
      </c>
      <c r="J9524">
        <f t="shared" si="148"/>
        <v>0</v>
      </c>
    </row>
    <row r="9525" spans="1:10" x14ac:dyDescent="0.25">
      <c r="A9525" t="s">
        <v>6277</v>
      </c>
      <c r="B9525">
        <v>10</v>
      </c>
      <c r="C9525" s="2">
        <v>39</v>
      </c>
      <c r="D9525">
        <v>100</v>
      </c>
      <c r="E9525" s="2">
        <v>39</v>
      </c>
      <c r="F9525">
        <v>6</v>
      </c>
      <c r="G9525" s="2">
        <v>3900</v>
      </c>
      <c r="H9525" s="2">
        <v>3510</v>
      </c>
      <c r="J9525">
        <f t="shared" si="148"/>
        <v>0</v>
      </c>
    </row>
    <row r="9526" spans="1:10" x14ac:dyDescent="0.25">
      <c r="A9526" t="s">
        <v>4028</v>
      </c>
      <c r="C9526" s="2">
        <v>3450</v>
      </c>
      <c r="D9526">
        <v>1</v>
      </c>
      <c r="E9526" s="2">
        <v>3350</v>
      </c>
      <c r="F9526">
        <v>6</v>
      </c>
      <c r="G9526" s="2">
        <v>3350</v>
      </c>
      <c r="H9526" s="2">
        <v>3350</v>
      </c>
      <c r="J9526">
        <f t="shared" si="148"/>
        <v>0</v>
      </c>
    </row>
    <row r="9527" spans="1:10" x14ac:dyDescent="0.25">
      <c r="A9527" t="s">
        <v>3347</v>
      </c>
      <c r="C9527" s="2">
        <v>3450</v>
      </c>
      <c r="D9527">
        <v>1</v>
      </c>
      <c r="E9527" s="2">
        <v>3450</v>
      </c>
      <c r="F9527">
        <v>6</v>
      </c>
      <c r="G9527" s="2">
        <v>3450</v>
      </c>
      <c r="H9527" s="2">
        <v>3450</v>
      </c>
      <c r="J9527">
        <f t="shared" si="148"/>
        <v>0</v>
      </c>
    </row>
    <row r="9528" spans="1:10" x14ac:dyDescent="0.25">
      <c r="A9528" t="s">
        <v>4944</v>
      </c>
      <c r="C9528" s="2">
        <v>199</v>
      </c>
      <c r="D9528">
        <v>4</v>
      </c>
      <c r="E9528" s="2">
        <v>199</v>
      </c>
      <c r="F9528">
        <v>6</v>
      </c>
      <c r="G9528" s="2">
        <v>796</v>
      </c>
      <c r="H9528" s="2">
        <v>796</v>
      </c>
      <c r="J9528">
        <f t="shared" si="148"/>
        <v>0</v>
      </c>
    </row>
    <row r="9529" spans="1:10" x14ac:dyDescent="0.25">
      <c r="A9529" t="s">
        <v>6464</v>
      </c>
      <c r="C9529" s="2">
        <v>199</v>
      </c>
      <c r="D9529">
        <v>1</v>
      </c>
      <c r="E9529" s="2">
        <v>199</v>
      </c>
      <c r="F9529">
        <v>7</v>
      </c>
      <c r="G9529" s="2">
        <v>199</v>
      </c>
      <c r="H9529" s="2">
        <v>199</v>
      </c>
      <c r="J9529">
        <f t="shared" si="148"/>
        <v>0</v>
      </c>
    </row>
    <row r="9530" spans="1:10" x14ac:dyDescent="0.25">
      <c r="A9530" t="s">
        <v>4729</v>
      </c>
      <c r="B9530">
        <v>10</v>
      </c>
      <c r="C9530" s="2">
        <v>650</v>
      </c>
      <c r="D9530">
        <v>1</v>
      </c>
      <c r="E9530" s="2">
        <v>650</v>
      </c>
      <c r="F9530">
        <v>7</v>
      </c>
      <c r="G9530" s="2">
        <v>650</v>
      </c>
      <c r="H9530" s="2">
        <v>585</v>
      </c>
      <c r="J9530">
        <f t="shared" si="148"/>
        <v>0</v>
      </c>
    </row>
    <row r="9531" spans="1:10" x14ac:dyDescent="0.25">
      <c r="A9531" t="s">
        <v>3688</v>
      </c>
      <c r="B9531">
        <v>1</v>
      </c>
      <c r="C9531" s="2">
        <v>199</v>
      </c>
      <c r="D9531">
        <v>1</v>
      </c>
      <c r="E9531" s="2">
        <v>199</v>
      </c>
      <c r="F9531">
        <v>7</v>
      </c>
      <c r="G9531" s="2">
        <v>199</v>
      </c>
      <c r="H9531" s="2">
        <v>197.01</v>
      </c>
      <c r="J9531">
        <f t="shared" si="148"/>
        <v>0</v>
      </c>
    </row>
    <row r="9532" spans="1:10" x14ac:dyDescent="0.25">
      <c r="A9532" t="s">
        <v>4059</v>
      </c>
      <c r="B9532">
        <v>20</v>
      </c>
      <c r="C9532" s="2">
        <v>39</v>
      </c>
      <c r="D9532">
        <v>4</v>
      </c>
      <c r="E9532" s="2">
        <v>39</v>
      </c>
      <c r="F9532">
        <v>7</v>
      </c>
      <c r="G9532" s="2">
        <v>156</v>
      </c>
      <c r="H9532" s="2">
        <v>124.8</v>
      </c>
      <c r="J9532">
        <f t="shared" si="148"/>
        <v>0</v>
      </c>
    </row>
    <row r="9533" spans="1:10" x14ac:dyDescent="0.25">
      <c r="A9533" t="s">
        <v>3430</v>
      </c>
      <c r="C9533" s="2">
        <v>74.97</v>
      </c>
      <c r="D9533">
        <v>1</v>
      </c>
      <c r="E9533" s="2">
        <v>1750</v>
      </c>
      <c r="F9533">
        <v>7</v>
      </c>
      <c r="G9533" s="2">
        <v>1750</v>
      </c>
      <c r="H9533" s="2">
        <v>1750</v>
      </c>
      <c r="J9533">
        <f t="shared" si="148"/>
        <v>0</v>
      </c>
    </row>
    <row r="9534" spans="1:10" x14ac:dyDescent="0.25">
      <c r="A9534" t="s">
        <v>6181</v>
      </c>
      <c r="C9534" s="2">
        <v>74.97</v>
      </c>
      <c r="D9534">
        <v>1</v>
      </c>
      <c r="E9534" s="2">
        <v>1750</v>
      </c>
      <c r="F9534">
        <v>7</v>
      </c>
      <c r="G9534" s="2">
        <v>1750</v>
      </c>
      <c r="H9534" s="2">
        <v>1750</v>
      </c>
      <c r="J9534">
        <f t="shared" si="148"/>
        <v>0</v>
      </c>
    </row>
    <row r="9535" spans="1:10" x14ac:dyDescent="0.25">
      <c r="A9535" t="s">
        <v>6173</v>
      </c>
      <c r="C9535" s="2">
        <v>74.97</v>
      </c>
      <c r="D9535">
        <v>1</v>
      </c>
      <c r="E9535" s="2">
        <v>1750</v>
      </c>
      <c r="F9535">
        <v>7</v>
      </c>
      <c r="G9535" s="2">
        <v>1750</v>
      </c>
      <c r="H9535" s="2">
        <v>1750</v>
      </c>
      <c r="J9535">
        <f t="shared" si="148"/>
        <v>0</v>
      </c>
    </row>
    <row r="9536" spans="1:10" x14ac:dyDescent="0.25">
      <c r="A9536" t="s">
        <v>6159</v>
      </c>
      <c r="C9536" s="2">
        <v>74.97</v>
      </c>
      <c r="D9536">
        <v>1</v>
      </c>
      <c r="E9536" s="2">
        <v>1750</v>
      </c>
      <c r="F9536">
        <v>7</v>
      </c>
      <c r="G9536" s="2">
        <v>1750</v>
      </c>
      <c r="H9536" s="2">
        <v>1750</v>
      </c>
      <c r="J9536">
        <f t="shared" si="148"/>
        <v>0</v>
      </c>
    </row>
    <row r="9537" spans="1:10" x14ac:dyDescent="0.25">
      <c r="A9537" t="s">
        <v>6122</v>
      </c>
      <c r="C9537" s="2">
        <v>74.97</v>
      </c>
      <c r="D9537">
        <v>1</v>
      </c>
      <c r="E9537" s="2">
        <v>1750</v>
      </c>
      <c r="F9537">
        <v>7</v>
      </c>
      <c r="G9537" s="2">
        <v>1750</v>
      </c>
      <c r="H9537" s="2">
        <v>1750</v>
      </c>
      <c r="J9537">
        <f t="shared" si="148"/>
        <v>0</v>
      </c>
    </row>
    <row r="9538" spans="1:10" x14ac:dyDescent="0.25">
      <c r="A9538" t="s">
        <v>4894</v>
      </c>
      <c r="C9538" s="2">
        <v>199</v>
      </c>
      <c r="D9538">
        <v>1</v>
      </c>
      <c r="E9538" s="2">
        <v>199</v>
      </c>
      <c r="F9538">
        <v>7</v>
      </c>
      <c r="G9538" s="2">
        <v>199</v>
      </c>
      <c r="H9538" s="2">
        <v>199</v>
      </c>
      <c r="J9538">
        <f t="shared" si="148"/>
        <v>0</v>
      </c>
    </row>
    <row r="9539" spans="1:10" x14ac:dyDescent="0.25">
      <c r="A9539" t="s">
        <v>4875</v>
      </c>
      <c r="C9539" s="2">
        <v>199</v>
      </c>
      <c r="D9539">
        <v>1</v>
      </c>
      <c r="E9539" s="2">
        <v>199</v>
      </c>
      <c r="F9539">
        <v>7</v>
      </c>
      <c r="G9539" s="2">
        <v>199</v>
      </c>
      <c r="H9539" s="2">
        <v>199</v>
      </c>
      <c r="J9539">
        <f t="shared" ref="J9539:J9602" si="149">IF(I9539=0,0,H9539)</f>
        <v>0</v>
      </c>
    </row>
    <row r="9540" spans="1:10" x14ac:dyDescent="0.25">
      <c r="A9540" t="s">
        <v>3510</v>
      </c>
      <c r="C9540" s="2">
        <v>199</v>
      </c>
      <c r="D9540">
        <v>1</v>
      </c>
      <c r="E9540" s="2">
        <v>199</v>
      </c>
      <c r="F9540">
        <v>7</v>
      </c>
      <c r="G9540" s="2">
        <v>199</v>
      </c>
      <c r="H9540" s="2">
        <v>199</v>
      </c>
      <c r="J9540">
        <f t="shared" si="149"/>
        <v>0</v>
      </c>
    </row>
    <row r="9541" spans="1:10" x14ac:dyDescent="0.25">
      <c r="A9541" t="s">
        <v>4065</v>
      </c>
      <c r="C9541" s="2">
        <v>199</v>
      </c>
      <c r="D9541">
        <v>1</v>
      </c>
      <c r="E9541" s="2">
        <v>199</v>
      </c>
      <c r="F9541">
        <v>7</v>
      </c>
      <c r="G9541" s="2">
        <v>199</v>
      </c>
      <c r="H9541" s="2">
        <v>199</v>
      </c>
      <c r="J9541">
        <f t="shared" si="149"/>
        <v>0</v>
      </c>
    </row>
    <row r="9542" spans="1:10" x14ac:dyDescent="0.25">
      <c r="A9542" t="s">
        <v>3583</v>
      </c>
      <c r="C9542" s="2">
        <v>199</v>
      </c>
      <c r="D9542">
        <v>1</v>
      </c>
      <c r="E9542" s="2">
        <v>199</v>
      </c>
      <c r="F9542">
        <v>7</v>
      </c>
      <c r="G9542" s="2">
        <v>199</v>
      </c>
      <c r="H9542" s="2">
        <v>199</v>
      </c>
      <c r="J9542">
        <f t="shared" si="149"/>
        <v>0</v>
      </c>
    </row>
    <row r="9543" spans="1:10" x14ac:dyDescent="0.25">
      <c r="A9543" t="s">
        <v>5117</v>
      </c>
      <c r="C9543" s="2">
        <v>199</v>
      </c>
      <c r="D9543">
        <v>1</v>
      </c>
      <c r="E9543" s="2">
        <v>199</v>
      </c>
      <c r="F9543">
        <v>7</v>
      </c>
      <c r="G9543" s="2">
        <v>199</v>
      </c>
      <c r="H9543" s="2">
        <v>199</v>
      </c>
      <c r="J9543">
        <f t="shared" si="149"/>
        <v>0</v>
      </c>
    </row>
    <row r="9544" spans="1:10" x14ac:dyDescent="0.25">
      <c r="A9544" t="s">
        <v>4008</v>
      </c>
      <c r="C9544" s="2">
        <v>199</v>
      </c>
      <c r="D9544">
        <v>1</v>
      </c>
      <c r="E9544" s="2">
        <v>199</v>
      </c>
      <c r="F9544">
        <v>7</v>
      </c>
      <c r="G9544" s="2">
        <v>199</v>
      </c>
      <c r="H9544" s="2">
        <v>199</v>
      </c>
      <c r="J9544">
        <f t="shared" si="149"/>
        <v>0</v>
      </c>
    </row>
    <row r="9545" spans="1:10" x14ac:dyDescent="0.25">
      <c r="A9545" t="s">
        <v>4991</v>
      </c>
      <c r="C9545" s="2">
        <v>199</v>
      </c>
      <c r="D9545">
        <v>1</v>
      </c>
      <c r="E9545" s="2">
        <v>199</v>
      </c>
      <c r="F9545">
        <v>7</v>
      </c>
      <c r="G9545" s="2">
        <v>199</v>
      </c>
      <c r="H9545" s="2">
        <v>199</v>
      </c>
      <c r="J9545">
        <f t="shared" si="149"/>
        <v>0</v>
      </c>
    </row>
    <row r="9546" spans="1:10" x14ac:dyDescent="0.25">
      <c r="A9546" t="s">
        <v>3982</v>
      </c>
      <c r="C9546" s="2">
        <v>199</v>
      </c>
      <c r="D9546">
        <v>1</v>
      </c>
      <c r="E9546" s="2">
        <v>199</v>
      </c>
      <c r="F9546">
        <v>7</v>
      </c>
      <c r="G9546" s="2">
        <v>199</v>
      </c>
      <c r="H9546" s="2">
        <v>199</v>
      </c>
      <c r="I9546" t="s">
        <v>3982</v>
      </c>
      <c r="J9546">
        <f t="shared" si="149"/>
        <v>199</v>
      </c>
    </row>
    <row r="9547" spans="1:10" x14ac:dyDescent="0.25">
      <c r="A9547" t="s">
        <v>4869</v>
      </c>
      <c r="C9547" s="2">
        <v>199</v>
      </c>
      <c r="D9547">
        <v>1</v>
      </c>
      <c r="E9547" s="2">
        <v>199</v>
      </c>
      <c r="F9547">
        <v>7</v>
      </c>
      <c r="G9547" s="2">
        <v>199</v>
      </c>
      <c r="H9547" s="2">
        <v>199</v>
      </c>
      <c r="J9547">
        <f t="shared" si="149"/>
        <v>0</v>
      </c>
    </row>
    <row r="9548" spans="1:10" x14ac:dyDescent="0.25">
      <c r="A9548" t="s">
        <v>6657</v>
      </c>
      <c r="C9548" s="2">
        <v>199</v>
      </c>
      <c r="D9548">
        <v>1</v>
      </c>
      <c r="E9548" s="2">
        <v>199</v>
      </c>
      <c r="F9548">
        <v>7</v>
      </c>
      <c r="G9548" s="2">
        <v>199</v>
      </c>
      <c r="H9548" s="2">
        <v>199</v>
      </c>
      <c r="J9548">
        <f t="shared" si="149"/>
        <v>0</v>
      </c>
    </row>
    <row r="9549" spans="1:10" x14ac:dyDescent="0.25">
      <c r="A9549" t="s">
        <v>5026</v>
      </c>
      <c r="C9549" s="2">
        <v>199</v>
      </c>
      <c r="D9549">
        <v>1</v>
      </c>
      <c r="E9549" s="2">
        <v>199</v>
      </c>
      <c r="F9549">
        <v>7</v>
      </c>
      <c r="G9549" s="2">
        <v>199</v>
      </c>
      <c r="H9549" s="2">
        <v>199</v>
      </c>
      <c r="J9549">
        <f t="shared" si="149"/>
        <v>0</v>
      </c>
    </row>
    <row r="9550" spans="1:10" x14ac:dyDescent="0.25">
      <c r="A9550" t="s">
        <v>6650</v>
      </c>
      <c r="C9550" s="2">
        <v>199</v>
      </c>
      <c r="D9550">
        <v>1</v>
      </c>
      <c r="E9550" s="2">
        <v>149.25</v>
      </c>
      <c r="F9550">
        <v>7</v>
      </c>
      <c r="G9550" s="2">
        <v>149.25</v>
      </c>
      <c r="H9550" s="2">
        <v>149.25</v>
      </c>
      <c r="J9550">
        <f t="shared" si="149"/>
        <v>0</v>
      </c>
    </row>
    <row r="9551" spans="1:10" x14ac:dyDescent="0.25">
      <c r="A9551" t="s">
        <v>3966</v>
      </c>
      <c r="C9551" s="2">
        <v>199</v>
      </c>
      <c r="D9551">
        <v>1</v>
      </c>
      <c r="E9551" s="2">
        <v>199</v>
      </c>
      <c r="F9551">
        <v>7</v>
      </c>
      <c r="G9551" s="2">
        <v>199</v>
      </c>
      <c r="H9551" s="2">
        <v>199</v>
      </c>
      <c r="J9551">
        <f t="shared" si="149"/>
        <v>0</v>
      </c>
    </row>
    <row r="9552" spans="1:10" x14ac:dyDescent="0.25">
      <c r="A9552" t="s">
        <v>5502</v>
      </c>
      <c r="C9552" s="2">
        <v>350</v>
      </c>
      <c r="D9552">
        <v>1</v>
      </c>
      <c r="E9552" s="2">
        <v>200</v>
      </c>
      <c r="F9552">
        <v>7</v>
      </c>
      <c r="G9552" s="2">
        <v>200</v>
      </c>
      <c r="H9552" s="2">
        <v>200</v>
      </c>
      <c r="J9552">
        <f t="shared" si="149"/>
        <v>0</v>
      </c>
    </row>
    <row r="9553" spans="1:10" x14ac:dyDescent="0.25">
      <c r="A9553" t="s">
        <v>3468</v>
      </c>
      <c r="C9553" s="2">
        <v>350</v>
      </c>
      <c r="D9553">
        <v>1</v>
      </c>
      <c r="E9553" s="2">
        <v>310.3</v>
      </c>
      <c r="F9553">
        <v>7</v>
      </c>
      <c r="G9553" s="2">
        <v>310.3</v>
      </c>
      <c r="H9553" s="2">
        <v>310.3</v>
      </c>
      <c r="J9553">
        <f t="shared" si="149"/>
        <v>0</v>
      </c>
    </row>
    <row r="9554" spans="1:10" x14ac:dyDescent="0.25">
      <c r="A9554" t="s">
        <v>3418</v>
      </c>
      <c r="C9554" s="2">
        <v>350</v>
      </c>
      <c r="D9554">
        <v>1</v>
      </c>
      <c r="E9554" s="2">
        <v>350</v>
      </c>
      <c r="F9554">
        <v>7</v>
      </c>
      <c r="G9554" s="2">
        <v>350</v>
      </c>
      <c r="H9554" s="2">
        <v>350</v>
      </c>
      <c r="J9554">
        <f t="shared" si="149"/>
        <v>0</v>
      </c>
    </row>
    <row r="9555" spans="1:10" x14ac:dyDescent="0.25">
      <c r="A9555" t="s">
        <v>3445</v>
      </c>
      <c r="C9555" s="2">
        <v>1750</v>
      </c>
      <c r="D9555">
        <v>1</v>
      </c>
      <c r="E9555" s="2">
        <v>1750</v>
      </c>
      <c r="F9555">
        <v>7</v>
      </c>
      <c r="G9555" s="2">
        <v>1750</v>
      </c>
      <c r="H9555" s="2">
        <v>1750</v>
      </c>
      <c r="J9555">
        <f t="shared" si="149"/>
        <v>0</v>
      </c>
    </row>
    <row r="9556" spans="1:10" x14ac:dyDescent="0.25">
      <c r="A9556" t="s">
        <v>3419</v>
      </c>
      <c r="C9556" s="2">
        <v>1750</v>
      </c>
      <c r="D9556">
        <v>1</v>
      </c>
      <c r="E9556" s="2">
        <v>1750</v>
      </c>
      <c r="F9556">
        <v>7</v>
      </c>
      <c r="G9556" s="2">
        <v>1750</v>
      </c>
      <c r="H9556" s="2">
        <v>1750</v>
      </c>
      <c r="J9556">
        <f t="shared" si="149"/>
        <v>0</v>
      </c>
    </row>
    <row r="9557" spans="1:10" x14ac:dyDescent="0.25">
      <c r="A9557" t="s">
        <v>3968</v>
      </c>
      <c r="C9557" s="2">
        <v>7493.05</v>
      </c>
      <c r="D9557">
        <v>1</v>
      </c>
      <c r="E9557" s="2">
        <v>7493.05</v>
      </c>
      <c r="F9557">
        <v>7</v>
      </c>
      <c r="G9557" s="2">
        <v>7493.05</v>
      </c>
      <c r="H9557" s="2">
        <v>7493.05</v>
      </c>
      <c r="J9557">
        <f t="shared" si="149"/>
        <v>0</v>
      </c>
    </row>
    <row r="9558" spans="1:10" x14ac:dyDescent="0.25">
      <c r="A9558" t="s">
        <v>4060</v>
      </c>
      <c r="C9558" s="2">
        <v>7500</v>
      </c>
      <c r="D9558">
        <v>1</v>
      </c>
      <c r="E9558" s="2">
        <v>7500</v>
      </c>
      <c r="F9558">
        <v>7</v>
      </c>
      <c r="G9558" s="2">
        <v>7500</v>
      </c>
      <c r="H9558" s="2">
        <v>7500</v>
      </c>
      <c r="J9558">
        <f t="shared" si="149"/>
        <v>0</v>
      </c>
    </row>
    <row r="9559" spans="1:10" x14ac:dyDescent="0.25">
      <c r="A9559" t="s">
        <v>4180</v>
      </c>
      <c r="C9559" s="2">
        <v>7500</v>
      </c>
      <c r="D9559">
        <v>1</v>
      </c>
      <c r="E9559" s="2">
        <v>7500</v>
      </c>
      <c r="F9559">
        <v>7</v>
      </c>
      <c r="G9559" s="2">
        <v>7500</v>
      </c>
      <c r="H9559" s="2">
        <v>7500</v>
      </c>
      <c r="J9559">
        <f t="shared" si="149"/>
        <v>0</v>
      </c>
    </row>
    <row r="9560" spans="1:10" x14ac:dyDescent="0.25">
      <c r="A9560" t="s">
        <v>4018</v>
      </c>
      <c r="C9560" s="2">
        <v>15000</v>
      </c>
      <c r="D9560">
        <v>1</v>
      </c>
      <c r="E9560" s="2">
        <v>15000</v>
      </c>
      <c r="F9560">
        <v>7</v>
      </c>
      <c r="G9560" s="2">
        <v>15000</v>
      </c>
      <c r="H9560" s="2">
        <v>15000</v>
      </c>
      <c r="J9560">
        <f t="shared" si="149"/>
        <v>0</v>
      </c>
    </row>
    <row r="9561" spans="1:10" x14ac:dyDescent="0.25">
      <c r="A9561" t="s">
        <v>5454</v>
      </c>
      <c r="C9561" s="2">
        <v>15000</v>
      </c>
      <c r="D9561">
        <v>1</v>
      </c>
      <c r="E9561" s="2">
        <v>15000</v>
      </c>
      <c r="F9561">
        <v>7</v>
      </c>
      <c r="G9561" s="2">
        <v>15000</v>
      </c>
      <c r="H9561" s="2">
        <v>15000</v>
      </c>
      <c r="J9561">
        <f t="shared" si="149"/>
        <v>0</v>
      </c>
    </row>
    <row r="9562" spans="1:10" x14ac:dyDescent="0.25">
      <c r="A9562" t="s">
        <v>6410</v>
      </c>
      <c r="C9562" s="2">
        <v>19500</v>
      </c>
      <c r="D9562">
        <v>1</v>
      </c>
      <c r="E9562" s="2">
        <v>19500</v>
      </c>
      <c r="F9562">
        <v>7</v>
      </c>
      <c r="G9562" s="2">
        <v>19500</v>
      </c>
      <c r="H9562" s="2">
        <v>19500</v>
      </c>
      <c r="J9562">
        <f t="shared" si="149"/>
        <v>0</v>
      </c>
    </row>
    <row r="9563" spans="1:10" x14ac:dyDescent="0.25">
      <c r="A9563" t="s">
        <v>4007</v>
      </c>
      <c r="C9563" s="2">
        <v>19500</v>
      </c>
      <c r="D9563">
        <v>1</v>
      </c>
      <c r="E9563" s="2">
        <v>19500</v>
      </c>
      <c r="F9563">
        <v>7</v>
      </c>
      <c r="G9563" s="2">
        <v>19500</v>
      </c>
      <c r="H9563" s="2">
        <v>19500</v>
      </c>
      <c r="J9563">
        <f t="shared" si="149"/>
        <v>0</v>
      </c>
    </row>
    <row r="9564" spans="1:10" x14ac:dyDescent="0.25">
      <c r="A9564" t="s">
        <v>4014</v>
      </c>
      <c r="B9564">
        <v>15</v>
      </c>
      <c r="C9564" s="2">
        <v>199</v>
      </c>
      <c r="D9564">
        <v>1</v>
      </c>
      <c r="E9564" s="2">
        <v>199</v>
      </c>
      <c r="F9564">
        <v>7</v>
      </c>
      <c r="G9564" s="2">
        <v>199</v>
      </c>
      <c r="H9564" s="2">
        <v>169.15</v>
      </c>
      <c r="J9564">
        <f t="shared" si="149"/>
        <v>0</v>
      </c>
    </row>
    <row r="9565" spans="1:10" x14ac:dyDescent="0.25">
      <c r="A9565" t="s">
        <v>3406</v>
      </c>
      <c r="B9565">
        <v>18</v>
      </c>
      <c r="C9565" s="2">
        <v>199</v>
      </c>
      <c r="D9565">
        <v>1</v>
      </c>
      <c r="E9565" s="2">
        <v>199</v>
      </c>
      <c r="F9565">
        <v>7</v>
      </c>
      <c r="G9565" s="2">
        <v>199</v>
      </c>
      <c r="H9565" s="2">
        <v>163.18</v>
      </c>
      <c r="J9565">
        <f t="shared" si="149"/>
        <v>0</v>
      </c>
    </row>
    <row r="9566" spans="1:10" x14ac:dyDescent="0.25">
      <c r="A9566" t="s">
        <v>6597</v>
      </c>
      <c r="B9566">
        <v>18</v>
      </c>
      <c r="C9566" s="2">
        <v>199</v>
      </c>
      <c r="D9566">
        <v>1</v>
      </c>
      <c r="E9566" s="2">
        <v>199</v>
      </c>
      <c r="F9566">
        <v>7</v>
      </c>
      <c r="G9566" s="2">
        <v>199</v>
      </c>
      <c r="H9566" s="2">
        <v>163.18</v>
      </c>
      <c r="J9566">
        <f t="shared" si="149"/>
        <v>0</v>
      </c>
    </row>
    <row r="9567" spans="1:10" x14ac:dyDescent="0.25">
      <c r="A9567" t="s">
        <v>3620</v>
      </c>
      <c r="B9567">
        <v>25</v>
      </c>
      <c r="C9567" s="2">
        <v>1199</v>
      </c>
      <c r="D9567">
        <v>1</v>
      </c>
      <c r="E9567" s="2">
        <v>1199</v>
      </c>
      <c r="F9567">
        <v>7</v>
      </c>
      <c r="G9567" s="2">
        <v>1199</v>
      </c>
      <c r="H9567" s="2">
        <v>899.25</v>
      </c>
      <c r="J9567">
        <f t="shared" si="149"/>
        <v>0</v>
      </c>
    </row>
    <row r="9568" spans="1:10" x14ac:dyDescent="0.25">
      <c r="A9568" t="s">
        <v>6158</v>
      </c>
      <c r="B9568">
        <v>100</v>
      </c>
      <c r="C9568" s="2">
        <v>199</v>
      </c>
      <c r="D9568">
        <v>1</v>
      </c>
      <c r="E9568" s="2">
        <v>199</v>
      </c>
      <c r="F9568">
        <v>7</v>
      </c>
      <c r="G9568" s="2">
        <v>199</v>
      </c>
      <c r="H9568" s="2">
        <v>0</v>
      </c>
      <c r="J9568">
        <f t="shared" si="149"/>
        <v>0</v>
      </c>
    </row>
    <row r="9569" spans="1:10" x14ac:dyDescent="0.25">
      <c r="A9569" t="s">
        <v>5022</v>
      </c>
      <c r="C9569" s="2">
        <v>39</v>
      </c>
      <c r="D9569">
        <v>2</v>
      </c>
      <c r="E9569" s="2">
        <v>39</v>
      </c>
      <c r="F9569">
        <v>7</v>
      </c>
      <c r="G9569" s="2">
        <v>78</v>
      </c>
      <c r="H9569" s="2">
        <v>78</v>
      </c>
      <c r="J9569">
        <f t="shared" si="149"/>
        <v>0</v>
      </c>
    </row>
    <row r="9570" spans="1:10" x14ac:dyDescent="0.25">
      <c r="A9570" t="s">
        <v>6177</v>
      </c>
      <c r="C9570" s="2">
        <v>39</v>
      </c>
      <c r="D9570">
        <v>2</v>
      </c>
      <c r="E9570" s="2">
        <v>39</v>
      </c>
      <c r="F9570">
        <v>7</v>
      </c>
      <c r="G9570" s="2">
        <v>78</v>
      </c>
      <c r="H9570" s="2">
        <v>78</v>
      </c>
      <c r="J9570">
        <f t="shared" si="149"/>
        <v>0</v>
      </c>
    </row>
    <row r="9571" spans="1:10" x14ac:dyDescent="0.25">
      <c r="A9571" t="s">
        <v>3558</v>
      </c>
      <c r="B9571">
        <v>100</v>
      </c>
      <c r="C9571" s="2">
        <v>7500</v>
      </c>
      <c r="D9571">
        <v>2</v>
      </c>
      <c r="E9571" s="2">
        <v>7500</v>
      </c>
      <c r="F9571">
        <v>7</v>
      </c>
      <c r="G9571" s="2">
        <v>15000</v>
      </c>
      <c r="H9571" s="2">
        <v>0</v>
      </c>
      <c r="J9571">
        <f t="shared" si="149"/>
        <v>0</v>
      </c>
    </row>
    <row r="9572" spans="1:10" x14ac:dyDescent="0.25">
      <c r="A9572" t="s">
        <v>4954</v>
      </c>
      <c r="C9572" s="2">
        <v>39</v>
      </c>
      <c r="D9572">
        <v>3</v>
      </c>
      <c r="E9572" s="2">
        <v>39</v>
      </c>
      <c r="F9572">
        <v>7</v>
      </c>
      <c r="G9572" s="2">
        <v>117</v>
      </c>
      <c r="H9572" s="2">
        <v>117</v>
      </c>
      <c r="J9572">
        <f t="shared" si="149"/>
        <v>0</v>
      </c>
    </row>
    <row r="9573" spans="1:10" x14ac:dyDescent="0.25">
      <c r="A9573" t="s">
        <v>3703</v>
      </c>
      <c r="C9573" s="2">
        <v>199</v>
      </c>
      <c r="D9573">
        <v>3</v>
      </c>
      <c r="E9573" s="2">
        <v>199</v>
      </c>
      <c r="F9573">
        <v>7</v>
      </c>
      <c r="G9573" s="2">
        <v>597</v>
      </c>
      <c r="H9573" s="2">
        <v>597</v>
      </c>
      <c r="J9573">
        <f t="shared" si="149"/>
        <v>0</v>
      </c>
    </row>
    <row r="9574" spans="1:10" x14ac:dyDescent="0.25">
      <c r="A9574" t="s">
        <v>5194</v>
      </c>
      <c r="B9574">
        <v>25</v>
      </c>
      <c r="C9574" s="2">
        <v>24</v>
      </c>
      <c r="D9574">
        <v>3</v>
      </c>
      <c r="E9574" s="2">
        <v>24</v>
      </c>
      <c r="F9574">
        <v>7</v>
      </c>
      <c r="G9574" s="2">
        <v>72</v>
      </c>
      <c r="H9574" s="2">
        <v>54</v>
      </c>
      <c r="J9574">
        <f t="shared" si="149"/>
        <v>0</v>
      </c>
    </row>
    <row r="9575" spans="1:10" x14ac:dyDescent="0.25">
      <c r="A9575" t="s">
        <v>5143</v>
      </c>
      <c r="B9575">
        <v>18</v>
      </c>
      <c r="C9575" s="2">
        <v>199</v>
      </c>
      <c r="D9575">
        <v>5</v>
      </c>
      <c r="E9575" s="2">
        <v>199</v>
      </c>
      <c r="F9575">
        <v>7</v>
      </c>
      <c r="G9575" s="2">
        <v>995</v>
      </c>
      <c r="H9575" s="2">
        <v>815.9</v>
      </c>
      <c r="J9575">
        <f t="shared" si="149"/>
        <v>0</v>
      </c>
    </row>
    <row r="9576" spans="1:10" x14ac:dyDescent="0.25">
      <c r="A9576" t="s">
        <v>6509</v>
      </c>
      <c r="B9576">
        <v>25</v>
      </c>
      <c r="C9576" s="2">
        <v>199</v>
      </c>
      <c r="D9576">
        <v>6</v>
      </c>
      <c r="E9576" s="2">
        <v>199</v>
      </c>
      <c r="F9576">
        <v>7</v>
      </c>
      <c r="G9576" s="2">
        <v>1194</v>
      </c>
      <c r="H9576" s="2">
        <v>895.5</v>
      </c>
      <c r="J9576">
        <f t="shared" si="149"/>
        <v>0</v>
      </c>
    </row>
    <row r="9577" spans="1:10" x14ac:dyDescent="0.25">
      <c r="A9577" t="s">
        <v>5192</v>
      </c>
      <c r="B9577">
        <v>25</v>
      </c>
      <c r="C9577" s="2">
        <v>24</v>
      </c>
      <c r="D9577">
        <v>8</v>
      </c>
      <c r="E9577" s="2">
        <v>24</v>
      </c>
      <c r="F9577">
        <v>7</v>
      </c>
      <c r="G9577" s="2">
        <v>192</v>
      </c>
      <c r="H9577" s="2">
        <v>144</v>
      </c>
      <c r="J9577">
        <f t="shared" si="149"/>
        <v>0</v>
      </c>
    </row>
    <row r="9578" spans="1:10" x14ac:dyDescent="0.25">
      <c r="A9578" t="s">
        <v>3469</v>
      </c>
      <c r="C9578" s="2">
        <v>39</v>
      </c>
      <c r="D9578">
        <v>10</v>
      </c>
      <c r="E9578" s="2">
        <v>39</v>
      </c>
      <c r="F9578">
        <v>7</v>
      </c>
      <c r="G9578" s="2">
        <v>390</v>
      </c>
      <c r="H9578" s="2">
        <v>390</v>
      </c>
      <c r="J9578">
        <f t="shared" si="149"/>
        <v>0</v>
      </c>
    </row>
    <row r="9579" spans="1:10" x14ac:dyDescent="0.25">
      <c r="A9579" t="s">
        <v>3467</v>
      </c>
      <c r="C9579" s="2">
        <v>39</v>
      </c>
      <c r="D9579">
        <v>10</v>
      </c>
      <c r="E9579" s="2">
        <v>39</v>
      </c>
      <c r="F9579">
        <v>7</v>
      </c>
      <c r="G9579" s="2">
        <v>390</v>
      </c>
      <c r="H9579" s="2">
        <v>390</v>
      </c>
      <c r="J9579">
        <f t="shared" si="149"/>
        <v>0</v>
      </c>
    </row>
    <row r="9580" spans="1:10" x14ac:dyDescent="0.25">
      <c r="A9580" t="s">
        <v>3446</v>
      </c>
      <c r="B9580">
        <v>18</v>
      </c>
      <c r="C9580" s="2">
        <v>6500</v>
      </c>
      <c r="D9580">
        <v>10</v>
      </c>
      <c r="E9580" s="2">
        <v>6500</v>
      </c>
      <c r="F9580">
        <v>7</v>
      </c>
      <c r="G9580" s="2">
        <v>65000</v>
      </c>
      <c r="H9580" s="2">
        <v>53300</v>
      </c>
      <c r="J9580">
        <f t="shared" si="149"/>
        <v>0</v>
      </c>
    </row>
    <row r="9581" spans="1:10" x14ac:dyDescent="0.25">
      <c r="A9581" t="s">
        <v>3732</v>
      </c>
      <c r="B9581">
        <v>50</v>
      </c>
      <c r="C9581" s="2">
        <v>2419</v>
      </c>
      <c r="D9581">
        <v>79</v>
      </c>
      <c r="E9581" s="2">
        <v>2419</v>
      </c>
      <c r="F9581">
        <v>7</v>
      </c>
      <c r="G9581" s="2">
        <v>191101</v>
      </c>
      <c r="H9581" s="2">
        <v>95550.5</v>
      </c>
      <c r="J9581">
        <f t="shared" si="149"/>
        <v>0</v>
      </c>
    </row>
    <row r="9582" spans="1:10" x14ac:dyDescent="0.25">
      <c r="A9582" t="s">
        <v>3716</v>
      </c>
      <c r="C9582" s="2">
        <v>199</v>
      </c>
      <c r="D9582">
        <v>120</v>
      </c>
      <c r="E9582" s="2">
        <v>199</v>
      </c>
      <c r="F9582">
        <v>7</v>
      </c>
      <c r="G9582" s="2">
        <v>23880</v>
      </c>
      <c r="H9582" s="2">
        <v>23880</v>
      </c>
      <c r="J9582">
        <f t="shared" si="149"/>
        <v>0</v>
      </c>
    </row>
    <row r="9583" spans="1:10" x14ac:dyDescent="0.25">
      <c r="A9583" t="s">
        <v>3718</v>
      </c>
      <c r="C9583" s="2">
        <v>199</v>
      </c>
      <c r="D9583">
        <v>120</v>
      </c>
      <c r="E9583" s="2">
        <v>199</v>
      </c>
      <c r="F9583">
        <v>7</v>
      </c>
      <c r="G9583" s="2">
        <v>23880</v>
      </c>
      <c r="H9583" s="2">
        <v>23880</v>
      </c>
      <c r="J9583">
        <f t="shared" si="149"/>
        <v>0</v>
      </c>
    </row>
    <row r="9584" spans="1:10" x14ac:dyDescent="0.25">
      <c r="A9584" t="s">
        <v>3720</v>
      </c>
      <c r="C9584" s="2">
        <v>199</v>
      </c>
      <c r="D9584">
        <v>120</v>
      </c>
      <c r="E9584" s="2">
        <v>199</v>
      </c>
      <c r="F9584">
        <v>7</v>
      </c>
      <c r="G9584" s="2">
        <v>23880</v>
      </c>
      <c r="H9584" s="2">
        <v>23880</v>
      </c>
      <c r="J9584">
        <f t="shared" si="149"/>
        <v>0</v>
      </c>
    </row>
    <row r="9585" spans="1:10" x14ac:dyDescent="0.25">
      <c r="A9585" t="s">
        <v>3717</v>
      </c>
      <c r="C9585" s="2">
        <v>199</v>
      </c>
      <c r="D9585">
        <v>120</v>
      </c>
      <c r="E9585" s="2">
        <v>199</v>
      </c>
      <c r="F9585">
        <v>7</v>
      </c>
      <c r="G9585" s="2">
        <v>23880</v>
      </c>
      <c r="H9585" s="2">
        <v>23880</v>
      </c>
      <c r="J9585">
        <f t="shared" si="149"/>
        <v>0</v>
      </c>
    </row>
    <row r="9586" spans="1:10" x14ac:dyDescent="0.25">
      <c r="A9586" t="s">
        <v>3719</v>
      </c>
      <c r="C9586" s="2">
        <v>199</v>
      </c>
      <c r="D9586">
        <v>120</v>
      </c>
      <c r="E9586" s="2">
        <v>199</v>
      </c>
      <c r="F9586">
        <v>7</v>
      </c>
      <c r="G9586" s="2">
        <v>23880</v>
      </c>
      <c r="H9586" s="2">
        <v>23880</v>
      </c>
      <c r="J9586">
        <f t="shared" si="149"/>
        <v>0</v>
      </c>
    </row>
    <row r="9587" spans="1:10" x14ac:dyDescent="0.25">
      <c r="A9587" t="s">
        <v>6185</v>
      </c>
      <c r="B9587">
        <v>10</v>
      </c>
      <c r="C9587" s="2">
        <v>199</v>
      </c>
      <c r="D9587">
        <v>120</v>
      </c>
      <c r="E9587" s="2">
        <v>199</v>
      </c>
      <c r="F9587">
        <v>7</v>
      </c>
      <c r="G9587" s="2">
        <v>23880</v>
      </c>
      <c r="H9587" s="2">
        <v>21492</v>
      </c>
      <c r="J9587">
        <f t="shared" si="149"/>
        <v>0</v>
      </c>
    </row>
    <row r="9588" spans="1:10" x14ac:dyDescent="0.25">
      <c r="A9588" t="s">
        <v>3407</v>
      </c>
      <c r="B9588">
        <v>18</v>
      </c>
      <c r="C9588" s="2">
        <v>199</v>
      </c>
      <c r="D9588">
        <v>7</v>
      </c>
      <c r="E9588" s="2">
        <v>199</v>
      </c>
      <c r="F9588">
        <v>7</v>
      </c>
      <c r="G9588" s="2">
        <v>1393</v>
      </c>
      <c r="H9588" s="2">
        <v>1142.26</v>
      </c>
      <c r="J9588">
        <f t="shared" si="149"/>
        <v>0</v>
      </c>
    </row>
    <row r="9589" spans="1:10" x14ac:dyDescent="0.25">
      <c r="A9589" t="s">
        <v>3458</v>
      </c>
      <c r="B9589">
        <v>10</v>
      </c>
      <c r="C9589" s="2">
        <v>199</v>
      </c>
      <c r="D9589">
        <v>4</v>
      </c>
      <c r="E9589" s="2">
        <v>199</v>
      </c>
      <c r="F9589">
        <v>7</v>
      </c>
      <c r="G9589" s="2">
        <v>796</v>
      </c>
      <c r="H9589" s="2">
        <v>716.4</v>
      </c>
      <c r="J9589">
        <f t="shared" si="149"/>
        <v>0</v>
      </c>
    </row>
    <row r="9590" spans="1:10" x14ac:dyDescent="0.25">
      <c r="A9590" t="s">
        <v>6143</v>
      </c>
      <c r="C9590" s="2">
        <v>499</v>
      </c>
      <c r="D9590">
        <v>10</v>
      </c>
      <c r="E9590" s="2">
        <v>499</v>
      </c>
      <c r="F9590">
        <v>7</v>
      </c>
      <c r="G9590" s="2">
        <v>4990</v>
      </c>
      <c r="H9590" s="2">
        <v>4990</v>
      </c>
      <c r="J9590">
        <f t="shared" si="149"/>
        <v>0</v>
      </c>
    </row>
    <row r="9591" spans="1:10" x14ac:dyDescent="0.25">
      <c r="A9591" t="s">
        <v>3863</v>
      </c>
      <c r="C9591" s="2">
        <v>695</v>
      </c>
      <c r="D9591">
        <v>1</v>
      </c>
      <c r="E9591" s="2">
        <v>695</v>
      </c>
      <c r="F9591">
        <v>7</v>
      </c>
      <c r="G9591" s="2">
        <v>695</v>
      </c>
      <c r="H9591" s="2">
        <v>695</v>
      </c>
      <c r="J9591">
        <f t="shared" si="149"/>
        <v>0</v>
      </c>
    </row>
    <row r="9592" spans="1:10" x14ac:dyDescent="0.25">
      <c r="A9592" t="s">
        <v>6582</v>
      </c>
      <c r="B9592">
        <v>25</v>
      </c>
      <c r="C9592" s="2">
        <v>91000</v>
      </c>
      <c r="D9592">
        <v>1</v>
      </c>
      <c r="E9592" s="2">
        <v>91000</v>
      </c>
      <c r="F9592">
        <v>7</v>
      </c>
      <c r="G9592" s="2">
        <v>91000</v>
      </c>
      <c r="H9592" s="2">
        <v>68250</v>
      </c>
      <c r="J9592">
        <f t="shared" si="149"/>
        <v>0</v>
      </c>
    </row>
    <row r="9593" spans="1:10" x14ac:dyDescent="0.25">
      <c r="A9593" t="s">
        <v>5171</v>
      </c>
      <c r="B9593">
        <v>40</v>
      </c>
      <c r="C9593" s="2">
        <v>65000</v>
      </c>
      <c r="D9593">
        <v>1</v>
      </c>
      <c r="E9593" s="2">
        <v>65000</v>
      </c>
      <c r="F9593">
        <v>7</v>
      </c>
      <c r="G9593" s="2">
        <v>65000</v>
      </c>
      <c r="H9593" s="2">
        <v>39000</v>
      </c>
      <c r="J9593">
        <f t="shared" si="149"/>
        <v>0</v>
      </c>
    </row>
    <row r="9594" spans="1:10" x14ac:dyDescent="0.25">
      <c r="A9594" t="s">
        <v>6630</v>
      </c>
      <c r="B9594">
        <v>25</v>
      </c>
      <c r="C9594" s="2">
        <v>199</v>
      </c>
      <c r="D9594">
        <v>3</v>
      </c>
      <c r="E9594" s="2">
        <v>199</v>
      </c>
      <c r="F9594">
        <v>7</v>
      </c>
      <c r="G9594" s="2">
        <v>597</v>
      </c>
      <c r="H9594" s="2">
        <v>447.75</v>
      </c>
      <c r="J9594">
        <f t="shared" si="149"/>
        <v>0</v>
      </c>
    </row>
    <row r="9595" spans="1:10" x14ac:dyDescent="0.25">
      <c r="A9595" t="s">
        <v>5193</v>
      </c>
      <c r="B9595">
        <v>25</v>
      </c>
      <c r="C9595" s="2">
        <v>39</v>
      </c>
      <c r="D9595">
        <v>100</v>
      </c>
      <c r="E9595" s="2">
        <v>39</v>
      </c>
      <c r="F9595">
        <v>7</v>
      </c>
      <c r="G9595" s="2">
        <v>3900</v>
      </c>
      <c r="H9595" s="2">
        <v>2925</v>
      </c>
      <c r="J9595">
        <f t="shared" si="149"/>
        <v>0</v>
      </c>
    </row>
    <row r="9596" spans="1:10" x14ac:dyDescent="0.25">
      <c r="A9596" t="s">
        <v>5406</v>
      </c>
      <c r="C9596" s="2">
        <v>0</v>
      </c>
      <c r="D9596">
        <v>1</v>
      </c>
      <c r="E9596" s="2">
        <v>-13845</v>
      </c>
      <c r="F9596">
        <v>7</v>
      </c>
      <c r="G9596" s="2">
        <v>-13845</v>
      </c>
      <c r="H9596" s="2">
        <v>-13845</v>
      </c>
      <c r="J9596">
        <f t="shared" si="149"/>
        <v>0</v>
      </c>
    </row>
    <row r="9597" spans="1:10" x14ac:dyDescent="0.25">
      <c r="A9597" t="s">
        <v>5701</v>
      </c>
      <c r="C9597" s="2">
        <v>650</v>
      </c>
      <c r="D9597">
        <v>1</v>
      </c>
      <c r="E9597" s="2">
        <v>0</v>
      </c>
      <c r="F9597">
        <v>7</v>
      </c>
      <c r="G9597" s="2">
        <v>0</v>
      </c>
      <c r="H9597" s="2">
        <v>0</v>
      </c>
      <c r="J9597">
        <f t="shared" si="149"/>
        <v>0</v>
      </c>
    </row>
    <row r="9598" spans="1:10" x14ac:dyDescent="0.25">
      <c r="A9598" t="s">
        <v>2768</v>
      </c>
      <c r="C9598" s="2">
        <v>650</v>
      </c>
      <c r="D9598">
        <v>1</v>
      </c>
      <c r="E9598" s="2">
        <v>540</v>
      </c>
      <c r="F9598">
        <v>7</v>
      </c>
      <c r="G9598" s="2">
        <v>540</v>
      </c>
      <c r="H9598" s="2">
        <v>540</v>
      </c>
      <c r="J9598">
        <f t="shared" si="149"/>
        <v>0</v>
      </c>
    </row>
    <row r="9599" spans="1:10" x14ac:dyDescent="0.25">
      <c r="A9599" t="s">
        <v>4721</v>
      </c>
      <c r="C9599" s="2">
        <v>650</v>
      </c>
      <c r="D9599">
        <v>1</v>
      </c>
      <c r="E9599" s="2">
        <v>540</v>
      </c>
      <c r="F9599">
        <v>7</v>
      </c>
      <c r="G9599" s="2">
        <v>540</v>
      </c>
      <c r="H9599" s="2">
        <v>540</v>
      </c>
      <c r="J9599">
        <f t="shared" si="149"/>
        <v>0</v>
      </c>
    </row>
    <row r="9600" spans="1:10" x14ac:dyDescent="0.25">
      <c r="A9600" t="s">
        <v>2565</v>
      </c>
      <c r="C9600" s="2">
        <v>650</v>
      </c>
      <c r="D9600">
        <v>1</v>
      </c>
      <c r="E9600" s="2">
        <v>650</v>
      </c>
      <c r="F9600">
        <v>7</v>
      </c>
      <c r="G9600" s="2">
        <v>650</v>
      </c>
      <c r="H9600" s="2">
        <v>650</v>
      </c>
      <c r="J9600">
        <f t="shared" si="149"/>
        <v>0</v>
      </c>
    </row>
    <row r="9601" spans="1:10" x14ac:dyDescent="0.25">
      <c r="A9601" t="s">
        <v>2912</v>
      </c>
      <c r="C9601" s="2">
        <v>650</v>
      </c>
      <c r="D9601">
        <v>1</v>
      </c>
      <c r="E9601" s="2">
        <v>650</v>
      </c>
      <c r="F9601">
        <v>7</v>
      </c>
      <c r="G9601" s="2">
        <v>650</v>
      </c>
      <c r="H9601" s="2">
        <v>650</v>
      </c>
      <c r="J9601">
        <f t="shared" si="149"/>
        <v>0</v>
      </c>
    </row>
    <row r="9602" spans="1:10" x14ac:dyDescent="0.25">
      <c r="A9602" t="s">
        <v>6818</v>
      </c>
      <c r="C9602" s="2">
        <v>650</v>
      </c>
      <c r="D9602">
        <v>1</v>
      </c>
      <c r="E9602" s="2">
        <v>650</v>
      </c>
      <c r="F9602">
        <v>7</v>
      </c>
      <c r="G9602" s="2">
        <v>650</v>
      </c>
      <c r="H9602" s="2">
        <v>650</v>
      </c>
      <c r="J9602">
        <f t="shared" si="149"/>
        <v>0</v>
      </c>
    </row>
    <row r="9603" spans="1:10" x14ac:dyDescent="0.25">
      <c r="A9603" t="s">
        <v>4726</v>
      </c>
      <c r="C9603" s="2">
        <v>650</v>
      </c>
      <c r="D9603">
        <v>1</v>
      </c>
      <c r="E9603" s="2">
        <v>650</v>
      </c>
      <c r="F9603">
        <v>7</v>
      </c>
      <c r="G9603" s="2">
        <v>650</v>
      </c>
      <c r="H9603" s="2">
        <v>650</v>
      </c>
      <c r="J9603">
        <f t="shared" ref="J9603:J9666" si="150">IF(I9603=0,0,H9603)</f>
        <v>0</v>
      </c>
    </row>
    <row r="9604" spans="1:10" x14ac:dyDescent="0.25">
      <c r="A9604" t="s">
        <v>3059</v>
      </c>
      <c r="C9604" s="2">
        <v>650</v>
      </c>
      <c r="D9604">
        <v>1</v>
      </c>
      <c r="E9604" s="2">
        <v>540</v>
      </c>
      <c r="F9604">
        <v>7</v>
      </c>
      <c r="G9604" s="2">
        <v>540</v>
      </c>
      <c r="H9604" s="2">
        <v>540</v>
      </c>
      <c r="J9604">
        <f t="shared" si="150"/>
        <v>0</v>
      </c>
    </row>
    <row r="9605" spans="1:10" x14ac:dyDescent="0.25">
      <c r="A9605" t="s">
        <v>2706</v>
      </c>
      <c r="C9605" s="2">
        <v>650</v>
      </c>
      <c r="D9605">
        <v>1</v>
      </c>
      <c r="E9605" s="2">
        <v>540</v>
      </c>
      <c r="F9605">
        <v>7</v>
      </c>
      <c r="G9605" s="2">
        <v>540</v>
      </c>
      <c r="H9605" s="2">
        <v>540</v>
      </c>
      <c r="J9605">
        <f t="shared" si="150"/>
        <v>0</v>
      </c>
    </row>
    <row r="9606" spans="1:10" x14ac:dyDescent="0.25">
      <c r="A9606" t="s">
        <v>5970</v>
      </c>
      <c r="C9606" s="2">
        <v>650</v>
      </c>
      <c r="D9606">
        <v>1</v>
      </c>
      <c r="E9606" s="2">
        <v>540</v>
      </c>
      <c r="F9606">
        <v>7</v>
      </c>
      <c r="G9606" s="2">
        <v>540</v>
      </c>
      <c r="H9606" s="2">
        <v>540</v>
      </c>
      <c r="J9606">
        <f t="shared" si="150"/>
        <v>0</v>
      </c>
    </row>
    <row r="9607" spans="1:10" x14ac:dyDescent="0.25">
      <c r="A9607" t="s">
        <v>2766</v>
      </c>
      <c r="C9607" s="2">
        <v>650</v>
      </c>
      <c r="D9607">
        <v>1</v>
      </c>
      <c r="E9607" s="2">
        <v>650</v>
      </c>
      <c r="F9607">
        <v>7</v>
      </c>
      <c r="G9607" s="2">
        <v>650</v>
      </c>
      <c r="H9607" s="2">
        <v>650</v>
      </c>
      <c r="J9607">
        <f t="shared" si="150"/>
        <v>0</v>
      </c>
    </row>
    <row r="9608" spans="1:10" x14ac:dyDescent="0.25">
      <c r="A9608" t="s">
        <v>5224</v>
      </c>
      <c r="C9608" s="2">
        <v>650</v>
      </c>
      <c r="D9608">
        <v>1</v>
      </c>
      <c r="E9608" s="2">
        <v>650</v>
      </c>
      <c r="F9608">
        <v>7</v>
      </c>
      <c r="G9608" s="2">
        <v>650</v>
      </c>
      <c r="H9608" s="2">
        <v>650</v>
      </c>
      <c r="J9608">
        <f t="shared" si="150"/>
        <v>0</v>
      </c>
    </row>
    <row r="9609" spans="1:10" x14ac:dyDescent="0.25">
      <c r="A9609" t="s">
        <v>5348</v>
      </c>
      <c r="C9609" s="2">
        <v>650</v>
      </c>
      <c r="D9609">
        <v>1</v>
      </c>
      <c r="E9609" s="2">
        <v>650</v>
      </c>
      <c r="F9609">
        <v>7</v>
      </c>
      <c r="G9609" s="2">
        <v>650</v>
      </c>
      <c r="H9609" s="2">
        <v>650</v>
      </c>
      <c r="J9609">
        <f t="shared" si="150"/>
        <v>0</v>
      </c>
    </row>
    <row r="9610" spans="1:10" x14ac:dyDescent="0.25">
      <c r="A9610" t="s">
        <v>6811</v>
      </c>
      <c r="C9610" s="2">
        <v>650</v>
      </c>
      <c r="D9610">
        <v>1</v>
      </c>
      <c r="E9610" s="2">
        <v>650</v>
      </c>
      <c r="F9610">
        <v>7</v>
      </c>
      <c r="G9610" s="2">
        <v>650</v>
      </c>
      <c r="H9610" s="2">
        <v>650</v>
      </c>
      <c r="J9610">
        <f t="shared" si="150"/>
        <v>0</v>
      </c>
    </row>
    <row r="9611" spans="1:10" x14ac:dyDescent="0.25">
      <c r="A9611" t="s">
        <v>2333</v>
      </c>
      <c r="C9611" s="2">
        <v>650</v>
      </c>
      <c r="D9611">
        <v>1</v>
      </c>
      <c r="E9611" s="2">
        <v>650</v>
      </c>
      <c r="F9611">
        <v>7</v>
      </c>
      <c r="G9611" s="2">
        <v>650</v>
      </c>
      <c r="H9611" s="2">
        <v>650</v>
      </c>
      <c r="J9611">
        <f t="shared" si="150"/>
        <v>0</v>
      </c>
    </row>
    <row r="9612" spans="1:10" x14ac:dyDescent="0.25">
      <c r="A9612" t="s">
        <v>6248</v>
      </c>
      <c r="C9612" s="2">
        <v>650</v>
      </c>
      <c r="D9612">
        <v>1</v>
      </c>
      <c r="E9612" s="2">
        <v>650</v>
      </c>
      <c r="F9612">
        <v>7</v>
      </c>
      <c r="G9612" s="2">
        <v>650</v>
      </c>
      <c r="H9612" s="2">
        <v>650</v>
      </c>
      <c r="J9612">
        <f t="shared" si="150"/>
        <v>0</v>
      </c>
    </row>
    <row r="9613" spans="1:10" x14ac:dyDescent="0.25">
      <c r="A9613" t="s">
        <v>2315</v>
      </c>
      <c r="C9613" s="2">
        <v>650</v>
      </c>
      <c r="D9613">
        <v>1</v>
      </c>
      <c r="E9613" s="2">
        <v>650</v>
      </c>
      <c r="F9613">
        <v>7</v>
      </c>
      <c r="G9613" s="2">
        <v>650</v>
      </c>
      <c r="H9613" s="2">
        <v>650</v>
      </c>
      <c r="J9613">
        <f t="shared" si="150"/>
        <v>0</v>
      </c>
    </row>
    <row r="9614" spans="1:10" x14ac:dyDescent="0.25">
      <c r="A9614" t="s">
        <v>2431</v>
      </c>
      <c r="C9614" s="2">
        <v>650</v>
      </c>
      <c r="D9614">
        <v>1</v>
      </c>
      <c r="E9614" s="2">
        <v>650</v>
      </c>
      <c r="F9614">
        <v>7</v>
      </c>
      <c r="G9614" s="2">
        <v>650</v>
      </c>
      <c r="H9614" s="2">
        <v>650</v>
      </c>
      <c r="J9614">
        <f t="shared" si="150"/>
        <v>0</v>
      </c>
    </row>
    <row r="9615" spans="1:10" x14ac:dyDescent="0.25">
      <c r="A9615" t="s">
        <v>6820</v>
      </c>
      <c r="C9615" s="2">
        <v>650</v>
      </c>
      <c r="D9615">
        <v>1</v>
      </c>
      <c r="E9615" s="2">
        <v>650</v>
      </c>
      <c r="F9615">
        <v>7</v>
      </c>
      <c r="G9615" s="2">
        <v>650</v>
      </c>
      <c r="H9615" s="2">
        <v>650</v>
      </c>
      <c r="J9615">
        <f t="shared" si="150"/>
        <v>0</v>
      </c>
    </row>
    <row r="9616" spans="1:10" x14ac:dyDescent="0.25">
      <c r="A9616" t="s">
        <v>2908</v>
      </c>
      <c r="C9616" s="2">
        <v>650</v>
      </c>
      <c r="D9616">
        <v>1</v>
      </c>
      <c r="E9616" s="2">
        <v>650</v>
      </c>
      <c r="F9616">
        <v>7</v>
      </c>
      <c r="G9616" s="2">
        <v>650</v>
      </c>
      <c r="H9616" s="2">
        <v>650</v>
      </c>
      <c r="J9616">
        <f t="shared" si="150"/>
        <v>0</v>
      </c>
    </row>
    <row r="9617" spans="1:10" x14ac:dyDescent="0.25">
      <c r="A9617" t="s">
        <v>2996</v>
      </c>
      <c r="C9617" s="2">
        <v>650</v>
      </c>
      <c r="D9617">
        <v>1</v>
      </c>
      <c r="E9617" s="2">
        <v>650</v>
      </c>
      <c r="F9617">
        <v>7</v>
      </c>
      <c r="G9617" s="2">
        <v>650</v>
      </c>
      <c r="H9617" s="2">
        <v>650</v>
      </c>
      <c r="J9617">
        <f t="shared" si="150"/>
        <v>0</v>
      </c>
    </row>
    <row r="9618" spans="1:10" x14ac:dyDescent="0.25">
      <c r="A9618" t="s">
        <v>4524</v>
      </c>
      <c r="C9618" s="2">
        <v>650</v>
      </c>
      <c r="D9618">
        <v>1</v>
      </c>
      <c r="E9618" s="2">
        <v>650</v>
      </c>
      <c r="F9618">
        <v>7</v>
      </c>
      <c r="G9618" s="2">
        <v>650</v>
      </c>
      <c r="H9618" s="2">
        <v>650</v>
      </c>
      <c r="J9618">
        <f t="shared" si="150"/>
        <v>0</v>
      </c>
    </row>
    <row r="9619" spans="1:10" x14ac:dyDescent="0.25">
      <c r="A9619" t="s">
        <v>3092</v>
      </c>
      <c r="C9619" s="2">
        <v>650</v>
      </c>
      <c r="D9619">
        <v>1</v>
      </c>
      <c r="E9619" s="2">
        <v>540</v>
      </c>
      <c r="F9619">
        <v>7</v>
      </c>
      <c r="G9619" s="2">
        <v>540</v>
      </c>
      <c r="H9619" s="2">
        <v>540</v>
      </c>
      <c r="J9619">
        <f t="shared" si="150"/>
        <v>0</v>
      </c>
    </row>
    <row r="9620" spans="1:10" x14ac:dyDescent="0.25">
      <c r="A9620" t="s">
        <v>4521</v>
      </c>
      <c r="C9620" s="2">
        <v>650</v>
      </c>
      <c r="D9620">
        <v>1</v>
      </c>
      <c r="E9620" s="2">
        <v>650</v>
      </c>
      <c r="F9620">
        <v>7</v>
      </c>
      <c r="G9620" s="2">
        <v>650</v>
      </c>
      <c r="H9620" s="2">
        <v>650</v>
      </c>
      <c r="J9620">
        <f t="shared" si="150"/>
        <v>0</v>
      </c>
    </row>
    <row r="9621" spans="1:10" x14ac:dyDescent="0.25">
      <c r="A9621" t="s">
        <v>5225</v>
      </c>
      <c r="C9621" s="2">
        <v>650</v>
      </c>
      <c r="D9621">
        <v>1</v>
      </c>
      <c r="E9621" s="2">
        <v>650</v>
      </c>
      <c r="F9621">
        <v>7</v>
      </c>
      <c r="G9621" s="2">
        <v>650</v>
      </c>
      <c r="H9621" s="2">
        <v>650</v>
      </c>
      <c r="J9621">
        <f t="shared" si="150"/>
        <v>0</v>
      </c>
    </row>
    <row r="9622" spans="1:10" x14ac:dyDescent="0.25">
      <c r="A9622" t="s">
        <v>4634</v>
      </c>
      <c r="C9622" s="2">
        <v>650</v>
      </c>
      <c r="D9622">
        <v>1</v>
      </c>
      <c r="E9622" s="2">
        <v>650</v>
      </c>
      <c r="F9622">
        <v>7</v>
      </c>
      <c r="G9622" s="2">
        <v>650</v>
      </c>
      <c r="H9622" s="2">
        <v>650</v>
      </c>
      <c r="J9622">
        <f t="shared" si="150"/>
        <v>0</v>
      </c>
    </row>
    <row r="9623" spans="1:10" x14ac:dyDescent="0.25">
      <c r="A9623" t="s">
        <v>5227</v>
      </c>
      <c r="C9623" s="2">
        <v>2950</v>
      </c>
      <c r="D9623">
        <v>1</v>
      </c>
      <c r="E9623" s="2">
        <v>2000</v>
      </c>
      <c r="F9623">
        <v>7</v>
      </c>
      <c r="G9623" s="2">
        <v>2000</v>
      </c>
      <c r="H9623" s="2">
        <v>2000</v>
      </c>
      <c r="J9623">
        <f t="shared" si="150"/>
        <v>0</v>
      </c>
    </row>
    <row r="9624" spans="1:10" x14ac:dyDescent="0.25">
      <c r="A9624" t="s">
        <v>5698</v>
      </c>
      <c r="C9624" s="2">
        <v>2950</v>
      </c>
      <c r="D9624">
        <v>1</v>
      </c>
      <c r="E9624" s="2">
        <v>2000</v>
      </c>
      <c r="F9624">
        <v>7</v>
      </c>
      <c r="G9624" s="2">
        <v>2000</v>
      </c>
      <c r="H9624" s="2">
        <v>2000</v>
      </c>
      <c r="J9624">
        <f t="shared" si="150"/>
        <v>0</v>
      </c>
    </row>
    <row r="9625" spans="1:10" x14ac:dyDescent="0.25">
      <c r="A9625" t="s">
        <v>4583</v>
      </c>
      <c r="C9625" s="2">
        <v>2950</v>
      </c>
      <c r="D9625">
        <v>1</v>
      </c>
      <c r="E9625" s="2">
        <v>2000</v>
      </c>
      <c r="F9625">
        <v>7</v>
      </c>
      <c r="G9625" s="2">
        <v>2000</v>
      </c>
      <c r="H9625" s="2">
        <v>2000</v>
      </c>
      <c r="J9625">
        <f t="shared" si="150"/>
        <v>0</v>
      </c>
    </row>
    <row r="9626" spans="1:10" x14ac:dyDescent="0.25">
      <c r="A9626" t="s">
        <v>2258</v>
      </c>
      <c r="B9626">
        <v>10</v>
      </c>
      <c r="C9626" s="2">
        <v>650</v>
      </c>
      <c r="D9626">
        <v>1</v>
      </c>
      <c r="E9626" s="2">
        <v>400</v>
      </c>
      <c r="F9626">
        <v>7</v>
      </c>
      <c r="G9626" s="2">
        <v>400</v>
      </c>
      <c r="H9626" s="2">
        <v>360</v>
      </c>
      <c r="J9626">
        <f t="shared" si="150"/>
        <v>0</v>
      </c>
    </row>
    <row r="9627" spans="1:10" x14ac:dyDescent="0.25">
      <c r="A9627" t="s">
        <v>2869</v>
      </c>
      <c r="B9627">
        <v>10</v>
      </c>
      <c r="C9627" s="2">
        <v>650</v>
      </c>
      <c r="D9627">
        <v>1</v>
      </c>
      <c r="E9627" s="2">
        <v>400</v>
      </c>
      <c r="F9627">
        <v>7</v>
      </c>
      <c r="G9627" s="2">
        <v>400</v>
      </c>
      <c r="H9627" s="2">
        <v>360</v>
      </c>
      <c r="J9627">
        <f t="shared" si="150"/>
        <v>0</v>
      </c>
    </row>
    <row r="9628" spans="1:10" x14ac:dyDescent="0.25">
      <c r="A9628" t="s">
        <v>6203</v>
      </c>
      <c r="B9628">
        <v>10</v>
      </c>
      <c r="C9628" s="2">
        <v>650</v>
      </c>
      <c r="D9628">
        <v>1</v>
      </c>
      <c r="E9628" s="2">
        <v>650</v>
      </c>
      <c r="F9628">
        <v>7</v>
      </c>
      <c r="G9628" s="2">
        <v>650</v>
      </c>
      <c r="H9628" s="2">
        <v>585</v>
      </c>
      <c r="J9628">
        <f t="shared" si="150"/>
        <v>0</v>
      </c>
    </row>
    <row r="9629" spans="1:10" x14ac:dyDescent="0.25">
      <c r="A9629" t="s">
        <v>6230</v>
      </c>
      <c r="B9629">
        <v>10</v>
      </c>
      <c r="C9629" s="2">
        <v>2950</v>
      </c>
      <c r="D9629">
        <v>1</v>
      </c>
      <c r="E9629" s="2">
        <v>2000</v>
      </c>
      <c r="F9629">
        <v>7</v>
      </c>
      <c r="G9629" s="2">
        <v>2000</v>
      </c>
      <c r="H9629" s="2">
        <v>1800</v>
      </c>
      <c r="J9629">
        <f t="shared" si="150"/>
        <v>0</v>
      </c>
    </row>
    <row r="9630" spans="1:10" x14ac:dyDescent="0.25">
      <c r="A9630" t="s">
        <v>2715</v>
      </c>
      <c r="B9630">
        <v>100</v>
      </c>
      <c r="C9630" s="2">
        <v>650</v>
      </c>
      <c r="D9630">
        <v>1</v>
      </c>
      <c r="E9630" s="2">
        <v>400</v>
      </c>
      <c r="F9630">
        <v>7</v>
      </c>
      <c r="G9630" s="2">
        <v>400</v>
      </c>
      <c r="H9630" s="2">
        <v>0</v>
      </c>
      <c r="J9630">
        <f t="shared" si="150"/>
        <v>0</v>
      </c>
    </row>
    <row r="9631" spans="1:10" x14ac:dyDescent="0.25">
      <c r="A9631" t="s">
        <v>2592</v>
      </c>
      <c r="B9631">
        <v>100</v>
      </c>
      <c r="C9631" s="2">
        <v>650</v>
      </c>
      <c r="D9631">
        <v>1</v>
      </c>
      <c r="E9631" s="2">
        <v>400</v>
      </c>
      <c r="F9631">
        <v>7</v>
      </c>
      <c r="G9631" s="2">
        <v>400</v>
      </c>
      <c r="H9631" s="2">
        <v>0</v>
      </c>
      <c r="J9631">
        <f t="shared" si="150"/>
        <v>0</v>
      </c>
    </row>
    <row r="9632" spans="1:10" x14ac:dyDescent="0.25">
      <c r="A9632" t="s">
        <v>6246</v>
      </c>
      <c r="C9632" s="2">
        <v>650</v>
      </c>
      <c r="D9632">
        <v>1</v>
      </c>
      <c r="E9632" s="2">
        <v>650</v>
      </c>
      <c r="F9632">
        <v>7</v>
      </c>
      <c r="G9632" s="2">
        <v>650</v>
      </c>
      <c r="H9632" s="2">
        <v>650</v>
      </c>
      <c r="J9632">
        <f t="shared" si="150"/>
        <v>0</v>
      </c>
    </row>
    <row r="9633" spans="1:10" x14ac:dyDescent="0.25">
      <c r="A9633" t="s">
        <v>6806</v>
      </c>
      <c r="C9633" s="2">
        <v>670</v>
      </c>
      <c r="D9633">
        <v>1</v>
      </c>
      <c r="E9633" s="2">
        <v>670</v>
      </c>
      <c r="F9633">
        <v>7</v>
      </c>
      <c r="G9633" s="2">
        <v>670</v>
      </c>
      <c r="H9633" s="2">
        <v>670</v>
      </c>
      <c r="J9633">
        <f t="shared" si="150"/>
        <v>0</v>
      </c>
    </row>
    <row r="9634" spans="1:10" x14ac:dyDescent="0.25">
      <c r="A9634" t="s">
        <v>6113</v>
      </c>
      <c r="C9634" s="2">
        <v>650</v>
      </c>
      <c r="D9634">
        <v>1</v>
      </c>
      <c r="E9634" s="2">
        <v>650</v>
      </c>
      <c r="F9634">
        <v>7</v>
      </c>
      <c r="G9634" s="2">
        <v>650</v>
      </c>
      <c r="H9634" s="2">
        <v>650</v>
      </c>
      <c r="J9634">
        <f t="shared" si="150"/>
        <v>0</v>
      </c>
    </row>
    <row r="9635" spans="1:10" x14ac:dyDescent="0.25">
      <c r="A9635" t="s">
        <v>5755</v>
      </c>
      <c r="C9635" s="2">
        <v>650</v>
      </c>
      <c r="D9635">
        <v>1</v>
      </c>
      <c r="E9635" s="2">
        <v>650</v>
      </c>
      <c r="F9635">
        <v>7</v>
      </c>
      <c r="G9635" s="2">
        <v>650</v>
      </c>
      <c r="H9635" s="2">
        <v>650</v>
      </c>
      <c r="J9635">
        <f t="shared" si="150"/>
        <v>0</v>
      </c>
    </row>
    <row r="9636" spans="1:10" x14ac:dyDescent="0.25">
      <c r="A9636" t="s">
        <v>6119</v>
      </c>
      <c r="C9636" s="2">
        <v>670</v>
      </c>
      <c r="D9636">
        <v>1</v>
      </c>
      <c r="E9636" s="2">
        <v>565</v>
      </c>
      <c r="F9636">
        <v>7</v>
      </c>
      <c r="G9636" s="2">
        <v>565</v>
      </c>
      <c r="H9636" s="2">
        <v>565</v>
      </c>
      <c r="J9636">
        <f t="shared" si="150"/>
        <v>0</v>
      </c>
    </row>
    <row r="9637" spans="1:10" x14ac:dyDescent="0.25">
      <c r="A9637" t="s">
        <v>4648</v>
      </c>
      <c r="C9637" s="2">
        <v>670</v>
      </c>
      <c r="D9637">
        <v>1</v>
      </c>
      <c r="E9637" s="2">
        <v>670</v>
      </c>
      <c r="F9637">
        <v>7</v>
      </c>
      <c r="G9637" s="2">
        <v>670</v>
      </c>
      <c r="H9637" s="2">
        <v>670</v>
      </c>
      <c r="J9637">
        <f t="shared" si="150"/>
        <v>0</v>
      </c>
    </row>
    <row r="9638" spans="1:10" x14ac:dyDescent="0.25">
      <c r="A9638" t="s">
        <v>4740</v>
      </c>
      <c r="C9638" s="2">
        <v>670</v>
      </c>
      <c r="D9638">
        <v>1</v>
      </c>
      <c r="E9638" s="2">
        <v>670</v>
      </c>
      <c r="F9638">
        <v>7</v>
      </c>
      <c r="G9638" s="2">
        <v>670</v>
      </c>
      <c r="H9638" s="2">
        <v>670</v>
      </c>
      <c r="J9638">
        <f t="shared" si="150"/>
        <v>0</v>
      </c>
    </row>
    <row r="9639" spans="1:10" x14ac:dyDescent="0.25">
      <c r="A9639" t="s">
        <v>4691</v>
      </c>
      <c r="C9639" s="2">
        <v>670</v>
      </c>
      <c r="D9639">
        <v>1</v>
      </c>
      <c r="E9639" s="2">
        <v>670</v>
      </c>
      <c r="F9639">
        <v>7</v>
      </c>
      <c r="G9639" s="2">
        <v>670</v>
      </c>
      <c r="H9639" s="2">
        <v>670</v>
      </c>
      <c r="J9639">
        <f t="shared" si="150"/>
        <v>0</v>
      </c>
    </row>
    <row r="9640" spans="1:10" x14ac:dyDescent="0.25">
      <c r="A9640" t="s">
        <v>5939</v>
      </c>
      <c r="C9640" s="2">
        <v>670</v>
      </c>
      <c r="D9640">
        <v>1</v>
      </c>
      <c r="E9640" s="2">
        <v>670</v>
      </c>
      <c r="F9640">
        <v>7</v>
      </c>
      <c r="G9640" s="2">
        <v>670</v>
      </c>
      <c r="H9640" s="2">
        <v>670</v>
      </c>
      <c r="J9640">
        <f t="shared" si="150"/>
        <v>0</v>
      </c>
    </row>
    <row r="9641" spans="1:10" x14ac:dyDescent="0.25">
      <c r="A9641" t="s">
        <v>4690</v>
      </c>
      <c r="C9641" s="2">
        <v>670</v>
      </c>
      <c r="D9641">
        <v>1</v>
      </c>
      <c r="E9641" s="2">
        <v>670</v>
      </c>
      <c r="F9641">
        <v>7</v>
      </c>
      <c r="G9641" s="2">
        <v>670</v>
      </c>
      <c r="H9641" s="2">
        <v>670</v>
      </c>
      <c r="J9641">
        <f t="shared" si="150"/>
        <v>0</v>
      </c>
    </row>
    <row r="9642" spans="1:10" x14ac:dyDescent="0.25">
      <c r="A9642" t="s">
        <v>6074</v>
      </c>
      <c r="C9642" s="2">
        <v>670</v>
      </c>
      <c r="D9642">
        <v>1</v>
      </c>
      <c r="E9642" s="2">
        <v>670</v>
      </c>
      <c r="F9642">
        <v>7</v>
      </c>
      <c r="G9642" s="2">
        <v>670</v>
      </c>
      <c r="H9642" s="2">
        <v>670</v>
      </c>
      <c r="J9642">
        <f t="shared" si="150"/>
        <v>0</v>
      </c>
    </row>
    <row r="9643" spans="1:10" x14ac:dyDescent="0.25">
      <c r="A9643" t="s">
        <v>3352</v>
      </c>
      <c r="C9643" s="2">
        <v>695</v>
      </c>
      <c r="D9643">
        <v>1</v>
      </c>
      <c r="E9643" s="2">
        <v>695</v>
      </c>
      <c r="F9643">
        <v>7</v>
      </c>
      <c r="G9643" s="2">
        <v>695</v>
      </c>
      <c r="H9643" s="2">
        <v>695</v>
      </c>
      <c r="J9643">
        <f t="shared" si="150"/>
        <v>0</v>
      </c>
    </row>
    <row r="9644" spans="1:10" x14ac:dyDescent="0.25">
      <c r="A9644" t="s">
        <v>4754</v>
      </c>
      <c r="C9644" s="2">
        <v>695</v>
      </c>
      <c r="D9644">
        <v>1</v>
      </c>
      <c r="E9644" s="2">
        <v>695</v>
      </c>
      <c r="F9644">
        <v>7</v>
      </c>
      <c r="G9644" s="2">
        <v>695</v>
      </c>
      <c r="H9644" s="2">
        <v>695</v>
      </c>
      <c r="J9644">
        <f t="shared" si="150"/>
        <v>0</v>
      </c>
    </row>
    <row r="9645" spans="1:10" x14ac:dyDescent="0.25">
      <c r="A9645" t="s">
        <v>4619</v>
      </c>
      <c r="C9645" s="2">
        <v>695</v>
      </c>
      <c r="D9645">
        <v>1</v>
      </c>
      <c r="E9645" s="2">
        <v>695</v>
      </c>
      <c r="F9645">
        <v>7</v>
      </c>
      <c r="G9645" s="2">
        <v>695</v>
      </c>
      <c r="H9645" s="2">
        <v>695</v>
      </c>
      <c r="J9645">
        <f t="shared" si="150"/>
        <v>0</v>
      </c>
    </row>
    <row r="9646" spans="1:10" x14ac:dyDescent="0.25">
      <c r="A9646" t="s">
        <v>3310</v>
      </c>
      <c r="C9646" s="2">
        <v>695</v>
      </c>
      <c r="D9646">
        <v>1</v>
      </c>
      <c r="E9646" s="2">
        <v>695</v>
      </c>
      <c r="F9646">
        <v>7</v>
      </c>
      <c r="G9646" s="2">
        <v>695</v>
      </c>
      <c r="H9646" s="2">
        <v>695</v>
      </c>
      <c r="J9646">
        <f t="shared" si="150"/>
        <v>0</v>
      </c>
    </row>
    <row r="9647" spans="1:10" x14ac:dyDescent="0.25">
      <c r="A9647" t="s">
        <v>5655</v>
      </c>
      <c r="C9647" s="2">
        <v>798</v>
      </c>
      <c r="D9647">
        <v>1</v>
      </c>
      <c r="E9647" s="2">
        <v>798</v>
      </c>
      <c r="F9647">
        <v>7</v>
      </c>
      <c r="G9647" s="2">
        <v>798</v>
      </c>
      <c r="H9647" s="2">
        <v>798</v>
      </c>
      <c r="J9647">
        <f t="shared" si="150"/>
        <v>0</v>
      </c>
    </row>
    <row r="9648" spans="1:10" x14ac:dyDescent="0.25">
      <c r="A9648" t="s">
        <v>5839</v>
      </c>
      <c r="C9648" s="2">
        <v>3350</v>
      </c>
      <c r="D9648">
        <v>1</v>
      </c>
      <c r="E9648" s="2">
        <v>3350</v>
      </c>
      <c r="F9648">
        <v>7</v>
      </c>
      <c r="G9648" s="2">
        <v>3350</v>
      </c>
      <c r="H9648" s="2">
        <v>3350</v>
      </c>
      <c r="J9648">
        <f t="shared" si="150"/>
        <v>0</v>
      </c>
    </row>
    <row r="9649" spans="1:10" x14ac:dyDescent="0.25">
      <c r="A9649" t="s">
        <v>4527</v>
      </c>
      <c r="C9649" s="2">
        <v>3685</v>
      </c>
      <c r="D9649">
        <v>1</v>
      </c>
      <c r="E9649" s="2">
        <v>3685</v>
      </c>
      <c r="F9649">
        <v>7</v>
      </c>
      <c r="G9649" s="2">
        <v>3685</v>
      </c>
      <c r="H9649" s="2">
        <v>3685</v>
      </c>
      <c r="J9649">
        <f t="shared" si="150"/>
        <v>0</v>
      </c>
    </row>
    <row r="9650" spans="1:10" x14ac:dyDescent="0.25">
      <c r="A9650" t="s">
        <v>5709</v>
      </c>
      <c r="B9650">
        <v>10</v>
      </c>
      <c r="C9650" s="2">
        <v>3350</v>
      </c>
      <c r="D9650">
        <v>1</v>
      </c>
      <c r="E9650" s="2">
        <v>3350</v>
      </c>
      <c r="F9650">
        <v>7</v>
      </c>
      <c r="G9650" s="2">
        <v>3350</v>
      </c>
      <c r="H9650" s="2">
        <v>3015</v>
      </c>
      <c r="J9650">
        <f t="shared" si="150"/>
        <v>0</v>
      </c>
    </row>
    <row r="9651" spans="1:10" x14ac:dyDescent="0.25">
      <c r="A9651" t="s">
        <v>5708</v>
      </c>
      <c r="B9651">
        <v>10</v>
      </c>
      <c r="C9651" s="2">
        <v>3350</v>
      </c>
      <c r="D9651">
        <v>1</v>
      </c>
      <c r="E9651" s="2">
        <v>3350</v>
      </c>
      <c r="F9651">
        <v>7</v>
      </c>
      <c r="G9651" s="2">
        <v>3350</v>
      </c>
      <c r="H9651" s="2">
        <v>3015</v>
      </c>
      <c r="J9651">
        <f t="shared" si="150"/>
        <v>0</v>
      </c>
    </row>
    <row r="9652" spans="1:10" x14ac:dyDescent="0.25">
      <c r="A9652" t="s">
        <v>5710</v>
      </c>
      <c r="B9652">
        <v>25</v>
      </c>
      <c r="C9652" s="2">
        <v>695</v>
      </c>
      <c r="D9652">
        <v>1</v>
      </c>
      <c r="E9652" s="2">
        <v>695</v>
      </c>
      <c r="F9652">
        <v>7</v>
      </c>
      <c r="G9652" s="2">
        <v>695</v>
      </c>
      <c r="H9652" s="2">
        <v>521.25</v>
      </c>
      <c r="J9652">
        <f t="shared" si="150"/>
        <v>0</v>
      </c>
    </row>
    <row r="9653" spans="1:10" x14ac:dyDescent="0.25">
      <c r="A9653" t="s">
        <v>6686</v>
      </c>
      <c r="B9653">
        <v>25</v>
      </c>
      <c r="C9653" s="2">
        <v>3450</v>
      </c>
      <c r="D9653">
        <v>1</v>
      </c>
      <c r="E9653" s="2">
        <v>3450</v>
      </c>
      <c r="F9653">
        <v>7</v>
      </c>
      <c r="G9653" s="2">
        <v>3450</v>
      </c>
      <c r="H9653" s="2">
        <v>2587.5</v>
      </c>
      <c r="J9653">
        <f t="shared" si="150"/>
        <v>0</v>
      </c>
    </row>
    <row r="9654" spans="1:10" x14ac:dyDescent="0.25">
      <c r="A9654" t="s">
        <v>4593</v>
      </c>
      <c r="C9654" s="2">
        <v>0</v>
      </c>
      <c r="D9654">
        <v>4</v>
      </c>
      <c r="E9654" s="2">
        <v>0</v>
      </c>
      <c r="F9654">
        <v>7</v>
      </c>
      <c r="G9654" s="2">
        <v>0</v>
      </c>
      <c r="H9654" s="2">
        <v>0</v>
      </c>
      <c r="J9654">
        <f t="shared" si="150"/>
        <v>0</v>
      </c>
    </row>
    <row r="9655" spans="1:10" x14ac:dyDescent="0.25">
      <c r="A9655" t="s">
        <v>5229</v>
      </c>
      <c r="C9655" s="2">
        <v>650</v>
      </c>
      <c r="D9655">
        <v>1</v>
      </c>
      <c r="E9655" s="2">
        <v>540</v>
      </c>
      <c r="F9655">
        <v>7</v>
      </c>
      <c r="G9655" s="2">
        <v>540</v>
      </c>
      <c r="H9655" s="2">
        <v>540</v>
      </c>
      <c r="J9655">
        <f t="shared" si="150"/>
        <v>0</v>
      </c>
    </row>
    <row r="9656" spans="1:10" x14ac:dyDescent="0.25">
      <c r="A9656" t="s">
        <v>5401</v>
      </c>
      <c r="C9656" s="2">
        <v>650</v>
      </c>
      <c r="D9656">
        <v>1</v>
      </c>
      <c r="E9656" s="2">
        <v>650</v>
      </c>
      <c r="F9656">
        <v>7</v>
      </c>
      <c r="G9656" s="2">
        <v>650</v>
      </c>
      <c r="H9656" s="2">
        <v>650</v>
      </c>
      <c r="J9656">
        <f t="shared" si="150"/>
        <v>0</v>
      </c>
    </row>
    <row r="9657" spans="1:10" x14ac:dyDescent="0.25">
      <c r="A9657" t="s">
        <v>5299</v>
      </c>
      <c r="C9657" s="2">
        <v>650</v>
      </c>
      <c r="D9657">
        <v>1</v>
      </c>
      <c r="E9657" s="2">
        <v>650</v>
      </c>
      <c r="F9657">
        <v>7</v>
      </c>
      <c r="G9657" s="2">
        <v>650</v>
      </c>
      <c r="H9657" s="2">
        <v>650</v>
      </c>
      <c r="J9657">
        <f t="shared" si="150"/>
        <v>0</v>
      </c>
    </row>
    <row r="9658" spans="1:10" x14ac:dyDescent="0.25">
      <c r="A9658" t="s">
        <v>4516</v>
      </c>
      <c r="C9658" s="2">
        <v>650</v>
      </c>
      <c r="D9658">
        <v>1</v>
      </c>
      <c r="E9658" s="2">
        <v>650</v>
      </c>
      <c r="F9658">
        <v>7</v>
      </c>
      <c r="G9658" s="2">
        <v>650</v>
      </c>
      <c r="H9658" s="2">
        <v>650</v>
      </c>
      <c r="J9658">
        <f t="shared" si="150"/>
        <v>0</v>
      </c>
    </row>
    <row r="9659" spans="1:10" x14ac:dyDescent="0.25">
      <c r="A9659" t="s">
        <v>5357</v>
      </c>
      <c r="C9659" s="2">
        <v>650</v>
      </c>
      <c r="D9659">
        <v>1</v>
      </c>
      <c r="E9659" s="2">
        <v>650</v>
      </c>
      <c r="F9659">
        <v>7</v>
      </c>
      <c r="G9659" s="2">
        <v>650</v>
      </c>
      <c r="H9659" s="2">
        <v>650</v>
      </c>
      <c r="J9659">
        <f t="shared" si="150"/>
        <v>0</v>
      </c>
    </row>
    <row r="9660" spans="1:10" x14ac:dyDescent="0.25">
      <c r="A9660" t="s">
        <v>2343</v>
      </c>
      <c r="C9660" s="2">
        <v>650</v>
      </c>
      <c r="D9660">
        <v>1</v>
      </c>
      <c r="E9660" s="2">
        <v>650</v>
      </c>
      <c r="F9660">
        <v>7</v>
      </c>
      <c r="G9660" s="2">
        <v>650</v>
      </c>
      <c r="H9660" s="2">
        <v>650</v>
      </c>
      <c r="J9660">
        <f t="shared" si="150"/>
        <v>0</v>
      </c>
    </row>
    <row r="9661" spans="1:10" x14ac:dyDescent="0.25">
      <c r="A9661" t="s">
        <v>5396</v>
      </c>
      <c r="C9661" s="2">
        <v>650</v>
      </c>
      <c r="D9661">
        <v>1</v>
      </c>
      <c r="E9661" s="2">
        <v>650</v>
      </c>
      <c r="F9661">
        <v>7</v>
      </c>
      <c r="G9661" s="2">
        <v>650</v>
      </c>
      <c r="H9661" s="2">
        <v>650</v>
      </c>
      <c r="J9661">
        <f t="shared" si="150"/>
        <v>0</v>
      </c>
    </row>
    <row r="9662" spans="1:10" x14ac:dyDescent="0.25">
      <c r="A9662" t="s">
        <v>6810</v>
      </c>
      <c r="C9662" s="2">
        <v>650</v>
      </c>
      <c r="D9662">
        <v>1</v>
      </c>
      <c r="E9662" s="2">
        <v>650</v>
      </c>
      <c r="F9662">
        <v>7</v>
      </c>
      <c r="G9662" s="2">
        <v>650</v>
      </c>
      <c r="H9662" s="2">
        <v>650</v>
      </c>
      <c r="J9662">
        <f t="shared" si="150"/>
        <v>0</v>
      </c>
    </row>
    <row r="9663" spans="1:10" x14ac:dyDescent="0.25">
      <c r="A9663" t="s">
        <v>6819</v>
      </c>
      <c r="C9663" s="2">
        <v>650</v>
      </c>
      <c r="D9663">
        <v>1</v>
      </c>
      <c r="E9663" s="2">
        <v>650</v>
      </c>
      <c r="F9663">
        <v>7</v>
      </c>
      <c r="G9663" s="2">
        <v>650</v>
      </c>
      <c r="H9663" s="2">
        <v>650</v>
      </c>
      <c r="J9663">
        <f t="shared" si="150"/>
        <v>0</v>
      </c>
    </row>
    <row r="9664" spans="1:10" x14ac:dyDescent="0.25">
      <c r="A9664" t="s">
        <v>3837</v>
      </c>
      <c r="C9664" s="2">
        <v>650</v>
      </c>
      <c r="D9664">
        <v>1</v>
      </c>
      <c r="E9664" s="2">
        <v>650</v>
      </c>
      <c r="F9664">
        <v>7</v>
      </c>
      <c r="G9664" s="2">
        <v>650</v>
      </c>
      <c r="H9664" s="2">
        <v>650</v>
      </c>
      <c r="J9664">
        <f t="shared" si="150"/>
        <v>0</v>
      </c>
    </row>
    <row r="9665" spans="1:10" x14ac:dyDescent="0.25">
      <c r="A9665" t="s">
        <v>4615</v>
      </c>
      <c r="C9665" s="2">
        <v>650</v>
      </c>
      <c r="D9665">
        <v>1</v>
      </c>
      <c r="E9665" s="2">
        <v>650</v>
      </c>
      <c r="F9665">
        <v>7</v>
      </c>
      <c r="G9665" s="2">
        <v>650</v>
      </c>
      <c r="H9665" s="2">
        <v>650</v>
      </c>
      <c r="J9665">
        <f t="shared" si="150"/>
        <v>0</v>
      </c>
    </row>
    <row r="9666" spans="1:10" x14ac:dyDescent="0.25">
      <c r="A9666" t="s">
        <v>3896</v>
      </c>
      <c r="C9666" s="2">
        <v>650</v>
      </c>
      <c r="D9666">
        <v>1</v>
      </c>
      <c r="E9666" s="2">
        <v>650</v>
      </c>
      <c r="F9666">
        <v>7</v>
      </c>
      <c r="G9666" s="2">
        <v>650</v>
      </c>
      <c r="H9666" s="2">
        <v>650</v>
      </c>
      <c r="J9666">
        <f t="shared" si="150"/>
        <v>0</v>
      </c>
    </row>
    <row r="9667" spans="1:10" x14ac:dyDescent="0.25">
      <c r="A9667" t="s">
        <v>5312</v>
      </c>
      <c r="C9667" s="2">
        <v>650</v>
      </c>
      <c r="D9667">
        <v>1</v>
      </c>
      <c r="E9667" s="2">
        <v>650</v>
      </c>
      <c r="F9667">
        <v>7</v>
      </c>
      <c r="G9667" s="2">
        <v>650</v>
      </c>
      <c r="H9667" s="2">
        <v>650</v>
      </c>
      <c r="J9667">
        <f t="shared" ref="J9667:J9730" si="151">IF(I9667=0,0,H9667)</f>
        <v>0</v>
      </c>
    </row>
    <row r="9668" spans="1:10" x14ac:dyDescent="0.25">
      <c r="A9668" t="s">
        <v>4735</v>
      </c>
      <c r="C9668" s="2">
        <v>650</v>
      </c>
      <c r="D9668">
        <v>1</v>
      </c>
      <c r="E9668" s="2">
        <v>650</v>
      </c>
      <c r="F9668">
        <v>7</v>
      </c>
      <c r="G9668" s="2">
        <v>650</v>
      </c>
      <c r="H9668" s="2">
        <v>650</v>
      </c>
      <c r="J9668">
        <f t="shared" si="151"/>
        <v>0</v>
      </c>
    </row>
    <row r="9669" spans="1:10" x14ac:dyDescent="0.25">
      <c r="A9669" t="s">
        <v>4546</v>
      </c>
      <c r="C9669" s="2">
        <v>650</v>
      </c>
      <c r="D9669">
        <v>1</v>
      </c>
      <c r="E9669" s="2">
        <v>650</v>
      </c>
      <c r="F9669">
        <v>7</v>
      </c>
      <c r="G9669" s="2">
        <v>650</v>
      </c>
      <c r="H9669" s="2">
        <v>650</v>
      </c>
      <c r="J9669">
        <f t="shared" si="151"/>
        <v>0</v>
      </c>
    </row>
    <row r="9670" spans="1:10" x14ac:dyDescent="0.25">
      <c r="A9670" t="s">
        <v>3820</v>
      </c>
      <c r="C9670" s="2">
        <v>650</v>
      </c>
      <c r="D9670">
        <v>1</v>
      </c>
      <c r="E9670" s="2">
        <v>650</v>
      </c>
      <c r="F9670">
        <v>7</v>
      </c>
      <c r="G9670" s="2">
        <v>650</v>
      </c>
      <c r="H9670" s="2">
        <v>650</v>
      </c>
      <c r="J9670">
        <f t="shared" si="151"/>
        <v>0</v>
      </c>
    </row>
    <row r="9671" spans="1:10" x14ac:dyDescent="0.25">
      <c r="A9671" t="s">
        <v>2367</v>
      </c>
      <c r="C9671" s="2">
        <v>670</v>
      </c>
      <c r="D9671">
        <v>1</v>
      </c>
      <c r="E9671" s="2">
        <v>650</v>
      </c>
      <c r="F9671">
        <v>7</v>
      </c>
      <c r="G9671" s="2">
        <v>650</v>
      </c>
      <c r="H9671" s="2">
        <v>650</v>
      </c>
      <c r="J9671">
        <f t="shared" si="151"/>
        <v>0</v>
      </c>
    </row>
    <row r="9672" spans="1:10" x14ac:dyDescent="0.25">
      <c r="A9672" t="s">
        <v>5829</v>
      </c>
      <c r="C9672" s="2">
        <v>670</v>
      </c>
      <c r="D9672">
        <v>1</v>
      </c>
      <c r="E9672" s="2">
        <v>670</v>
      </c>
      <c r="F9672">
        <v>7</v>
      </c>
      <c r="G9672" s="2">
        <v>670</v>
      </c>
      <c r="H9672" s="2">
        <v>670</v>
      </c>
      <c r="J9672">
        <f t="shared" si="151"/>
        <v>0</v>
      </c>
    </row>
    <row r="9673" spans="1:10" x14ac:dyDescent="0.25">
      <c r="A9673" t="s">
        <v>5239</v>
      </c>
      <c r="C9673" s="2">
        <v>670</v>
      </c>
      <c r="D9673">
        <v>1</v>
      </c>
      <c r="E9673" s="2">
        <v>670</v>
      </c>
      <c r="F9673">
        <v>7</v>
      </c>
      <c r="G9673" s="2">
        <v>670</v>
      </c>
      <c r="H9673" s="2">
        <v>670</v>
      </c>
      <c r="J9673">
        <f t="shared" si="151"/>
        <v>0</v>
      </c>
    </row>
    <row r="9674" spans="1:10" x14ac:dyDescent="0.25">
      <c r="A9674" t="s">
        <v>6680</v>
      </c>
      <c r="C9674" s="2">
        <v>670</v>
      </c>
      <c r="D9674">
        <v>1</v>
      </c>
      <c r="E9674" s="2">
        <v>670</v>
      </c>
      <c r="F9674">
        <v>7</v>
      </c>
      <c r="G9674" s="2">
        <v>670</v>
      </c>
      <c r="H9674" s="2">
        <v>670</v>
      </c>
      <c r="J9674">
        <f t="shared" si="151"/>
        <v>0</v>
      </c>
    </row>
    <row r="9675" spans="1:10" x14ac:dyDescent="0.25">
      <c r="A9675" t="s">
        <v>4576</v>
      </c>
      <c r="C9675" s="2">
        <v>670</v>
      </c>
      <c r="D9675">
        <v>1</v>
      </c>
      <c r="E9675" s="2">
        <v>670</v>
      </c>
      <c r="F9675">
        <v>7</v>
      </c>
      <c r="G9675" s="2">
        <v>670</v>
      </c>
      <c r="H9675" s="2">
        <v>670</v>
      </c>
      <c r="J9675">
        <f t="shared" si="151"/>
        <v>0</v>
      </c>
    </row>
    <row r="9676" spans="1:10" x14ac:dyDescent="0.25">
      <c r="A9676" t="s">
        <v>5707</v>
      </c>
      <c r="C9676" s="2">
        <v>670</v>
      </c>
      <c r="D9676">
        <v>1</v>
      </c>
      <c r="E9676" s="2">
        <v>670</v>
      </c>
      <c r="F9676">
        <v>7</v>
      </c>
      <c r="G9676" s="2">
        <v>670</v>
      </c>
      <c r="H9676" s="2">
        <v>670</v>
      </c>
      <c r="J9676">
        <f t="shared" si="151"/>
        <v>0</v>
      </c>
    </row>
    <row r="9677" spans="1:10" x14ac:dyDescent="0.25">
      <c r="A9677" t="s">
        <v>6801</v>
      </c>
      <c r="C9677" s="2">
        <v>670</v>
      </c>
      <c r="D9677">
        <v>1</v>
      </c>
      <c r="E9677" s="2">
        <v>670</v>
      </c>
      <c r="F9677">
        <v>7</v>
      </c>
      <c r="G9677" s="2">
        <v>670</v>
      </c>
      <c r="H9677" s="2">
        <v>670</v>
      </c>
      <c r="J9677">
        <f t="shared" si="151"/>
        <v>0</v>
      </c>
    </row>
    <row r="9678" spans="1:10" x14ac:dyDescent="0.25">
      <c r="A9678" t="s">
        <v>5368</v>
      </c>
      <c r="C9678" s="2">
        <v>670</v>
      </c>
      <c r="D9678">
        <v>1</v>
      </c>
      <c r="E9678" s="2">
        <v>670</v>
      </c>
      <c r="F9678">
        <v>7</v>
      </c>
      <c r="G9678" s="2">
        <v>670</v>
      </c>
      <c r="H9678" s="2">
        <v>670</v>
      </c>
      <c r="J9678">
        <f t="shared" si="151"/>
        <v>0</v>
      </c>
    </row>
    <row r="9679" spans="1:10" x14ac:dyDescent="0.25">
      <c r="A9679" t="s">
        <v>6233</v>
      </c>
      <c r="C9679" s="2">
        <v>670</v>
      </c>
      <c r="D9679">
        <v>1</v>
      </c>
      <c r="E9679" s="2">
        <v>670</v>
      </c>
      <c r="F9679">
        <v>7</v>
      </c>
      <c r="G9679" s="2">
        <v>670</v>
      </c>
      <c r="H9679" s="2">
        <v>670</v>
      </c>
      <c r="J9679">
        <f t="shared" si="151"/>
        <v>0</v>
      </c>
    </row>
    <row r="9680" spans="1:10" x14ac:dyDescent="0.25">
      <c r="A9680" t="s">
        <v>4591</v>
      </c>
      <c r="C9680" s="2">
        <v>695</v>
      </c>
      <c r="D9680">
        <v>1</v>
      </c>
      <c r="E9680" s="2">
        <v>695</v>
      </c>
      <c r="F9680">
        <v>7</v>
      </c>
      <c r="G9680" s="2">
        <v>695</v>
      </c>
      <c r="H9680" s="2">
        <v>695</v>
      </c>
      <c r="J9680">
        <f t="shared" si="151"/>
        <v>0</v>
      </c>
    </row>
    <row r="9681" spans="1:10" x14ac:dyDescent="0.25">
      <c r="A9681" t="s">
        <v>3305</v>
      </c>
      <c r="C9681" s="2">
        <v>695</v>
      </c>
      <c r="D9681">
        <v>1</v>
      </c>
      <c r="E9681" s="2">
        <v>695</v>
      </c>
      <c r="F9681">
        <v>7</v>
      </c>
      <c r="G9681" s="2">
        <v>695</v>
      </c>
      <c r="H9681" s="2">
        <v>695</v>
      </c>
      <c r="J9681">
        <f t="shared" si="151"/>
        <v>0</v>
      </c>
    </row>
    <row r="9682" spans="1:10" x14ac:dyDescent="0.25">
      <c r="A9682" t="s">
        <v>6201</v>
      </c>
      <c r="C9682" s="2">
        <v>695</v>
      </c>
      <c r="D9682">
        <v>1</v>
      </c>
      <c r="E9682" s="2">
        <v>695</v>
      </c>
      <c r="F9682">
        <v>7</v>
      </c>
      <c r="G9682" s="2">
        <v>695</v>
      </c>
      <c r="H9682" s="2">
        <v>695</v>
      </c>
      <c r="J9682">
        <f t="shared" si="151"/>
        <v>0</v>
      </c>
    </row>
    <row r="9683" spans="1:10" x14ac:dyDescent="0.25">
      <c r="A9683" t="s">
        <v>6870</v>
      </c>
      <c r="C9683" s="2">
        <v>695</v>
      </c>
      <c r="D9683">
        <v>1</v>
      </c>
      <c r="E9683" s="2">
        <v>695</v>
      </c>
      <c r="F9683">
        <v>7</v>
      </c>
      <c r="G9683" s="2">
        <v>695</v>
      </c>
      <c r="H9683" s="2">
        <v>695</v>
      </c>
      <c r="J9683">
        <f t="shared" si="151"/>
        <v>0</v>
      </c>
    </row>
    <row r="9684" spans="1:10" x14ac:dyDescent="0.25">
      <c r="A9684" t="s">
        <v>5353</v>
      </c>
      <c r="C9684" s="2">
        <v>695</v>
      </c>
      <c r="D9684">
        <v>1</v>
      </c>
      <c r="E9684" s="2">
        <v>695</v>
      </c>
      <c r="F9684">
        <v>7</v>
      </c>
      <c r="G9684" s="2">
        <v>695</v>
      </c>
      <c r="H9684" s="2">
        <v>695</v>
      </c>
      <c r="I9684" t="s">
        <v>5353</v>
      </c>
      <c r="J9684">
        <f t="shared" si="151"/>
        <v>695</v>
      </c>
    </row>
    <row r="9685" spans="1:10" x14ac:dyDescent="0.25">
      <c r="A9685" t="s">
        <v>4731</v>
      </c>
      <c r="C9685" s="2">
        <v>2950</v>
      </c>
      <c r="D9685">
        <v>1</v>
      </c>
      <c r="E9685" s="2">
        <v>2950</v>
      </c>
      <c r="F9685">
        <v>7</v>
      </c>
      <c r="G9685" s="2">
        <v>2950</v>
      </c>
      <c r="H9685" s="2">
        <v>2950</v>
      </c>
      <c r="J9685">
        <f t="shared" si="151"/>
        <v>0</v>
      </c>
    </row>
    <row r="9686" spans="1:10" x14ac:dyDescent="0.25">
      <c r="A9686" t="s">
        <v>6726</v>
      </c>
      <c r="C9686" s="2">
        <v>3245</v>
      </c>
      <c r="D9686">
        <v>1</v>
      </c>
      <c r="E9686" s="2">
        <v>3245</v>
      </c>
      <c r="F9686">
        <v>7</v>
      </c>
      <c r="G9686" s="2">
        <v>3245</v>
      </c>
      <c r="H9686" s="2">
        <v>3245</v>
      </c>
      <c r="J9686">
        <f t="shared" si="151"/>
        <v>0</v>
      </c>
    </row>
    <row r="9687" spans="1:10" x14ac:dyDescent="0.25">
      <c r="A9687" t="s">
        <v>3774</v>
      </c>
      <c r="C9687" s="2">
        <v>3350</v>
      </c>
      <c r="D9687">
        <v>1</v>
      </c>
      <c r="E9687" s="2">
        <v>3350</v>
      </c>
      <c r="F9687">
        <v>7</v>
      </c>
      <c r="G9687" s="2">
        <v>3350</v>
      </c>
      <c r="H9687" s="2">
        <v>3350</v>
      </c>
      <c r="J9687">
        <f t="shared" si="151"/>
        <v>0</v>
      </c>
    </row>
    <row r="9688" spans="1:10" x14ac:dyDescent="0.25">
      <c r="A9688" t="s">
        <v>3306</v>
      </c>
      <c r="C9688" s="2">
        <v>3350</v>
      </c>
      <c r="D9688">
        <v>1</v>
      </c>
      <c r="E9688" s="2">
        <v>3350</v>
      </c>
      <c r="F9688">
        <v>7</v>
      </c>
      <c r="G9688" s="2">
        <v>3350</v>
      </c>
      <c r="H9688" s="2">
        <v>3350</v>
      </c>
      <c r="J9688">
        <f t="shared" si="151"/>
        <v>0</v>
      </c>
    </row>
    <row r="9689" spans="1:10" x14ac:dyDescent="0.25">
      <c r="A9689" t="s">
        <v>3366</v>
      </c>
      <c r="C9689" s="2">
        <v>3350</v>
      </c>
      <c r="D9689">
        <v>1</v>
      </c>
      <c r="E9689" s="2">
        <v>3350</v>
      </c>
      <c r="F9689">
        <v>7</v>
      </c>
      <c r="G9689" s="2">
        <v>3350</v>
      </c>
      <c r="H9689" s="2">
        <v>3350</v>
      </c>
      <c r="J9689">
        <f t="shared" si="151"/>
        <v>0</v>
      </c>
    </row>
    <row r="9690" spans="1:10" x14ac:dyDescent="0.25">
      <c r="A9690" t="s">
        <v>6254</v>
      </c>
      <c r="C9690" s="2">
        <v>3350</v>
      </c>
      <c r="D9690">
        <v>1</v>
      </c>
      <c r="E9690" s="2">
        <v>3350</v>
      </c>
      <c r="F9690">
        <v>7</v>
      </c>
      <c r="G9690" s="2">
        <v>3350</v>
      </c>
      <c r="H9690" s="2">
        <v>3350</v>
      </c>
      <c r="J9690">
        <f t="shared" si="151"/>
        <v>0</v>
      </c>
    </row>
    <row r="9691" spans="1:10" x14ac:dyDescent="0.25">
      <c r="A9691" t="s">
        <v>2819</v>
      </c>
      <c r="C9691" s="2">
        <v>3350</v>
      </c>
      <c r="D9691">
        <v>1</v>
      </c>
      <c r="E9691" s="2">
        <v>3350</v>
      </c>
      <c r="F9691">
        <v>7</v>
      </c>
      <c r="G9691" s="2">
        <v>3350</v>
      </c>
      <c r="H9691" s="2">
        <v>3350</v>
      </c>
      <c r="J9691">
        <f t="shared" si="151"/>
        <v>0</v>
      </c>
    </row>
    <row r="9692" spans="1:10" x14ac:dyDescent="0.25">
      <c r="A9692" t="s">
        <v>4528</v>
      </c>
      <c r="C9692" s="2">
        <v>3350</v>
      </c>
      <c r="D9692">
        <v>1</v>
      </c>
      <c r="E9692" s="2">
        <v>3350</v>
      </c>
      <c r="F9692">
        <v>7</v>
      </c>
      <c r="G9692" s="2">
        <v>3350</v>
      </c>
      <c r="H9692" s="2">
        <v>3350</v>
      </c>
      <c r="J9692">
        <f t="shared" si="151"/>
        <v>0</v>
      </c>
    </row>
    <row r="9693" spans="1:10" x14ac:dyDescent="0.25">
      <c r="A9693" t="s">
        <v>3770</v>
      </c>
      <c r="C9693" s="2">
        <v>4995</v>
      </c>
      <c r="D9693">
        <v>1</v>
      </c>
      <c r="E9693" s="2">
        <v>4995</v>
      </c>
      <c r="F9693">
        <v>7</v>
      </c>
      <c r="G9693" s="2">
        <v>4995</v>
      </c>
      <c r="H9693" s="2">
        <v>4995</v>
      </c>
      <c r="I9693" t="s">
        <v>3770</v>
      </c>
      <c r="J9693">
        <f t="shared" si="151"/>
        <v>4995</v>
      </c>
    </row>
    <row r="9694" spans="1:10" x14ac:dyDescent="0.25">
      <c r="A9694" t="s">
        <v>3885</v>
      </c>
      <c r="C9694" s="2">
        <v>4995</v>
      </c>
      <c r="D9694">
        <v>1</v>
      </c>
      <c r="E9694" s="2">
        <v>4995</v>
      </c>
      <c r="F9694">
        <v>7</v>
      </c>
      <c r="G9694" s="2">
        <v>4995</v>
      </c>
      <c r="H9694" s="2">
        <v>4995</v>
      </c>
      <c r="J9694">
        <f t="shared" si="151"/>
        <v>0</v>
      </c>
    </row>
    <row r="9695" spans="1:10" x14ac:dyDescent="0.25">
      <c r="A9695" t="s">
        <v>6869</v>
      </c>
      <c r="C9695" s="2">
        <v>4995</v>
      </c>
      <c r="D9695">
        <v>1</v>
      </c>
      <c r="E9695" s="2">
        <v>4995</v>
      </c>
      <c r="F9695">
        <v>7</v>
      </c>
      <c r="G9695" s="2">
        <v>4995</v>
      </c>
      <c r="H9695" s="2">
        <v>4995</v>
      </c>
      <c r="J9695">
        <f t="shared" si="151"/>
        <v>0</v>
      </c>
    </row>
    <row r="9696" spans="1:10" x14ac:dyDescent="0.25">
      <c r="A9696" t="s">
        <v>4050</v>
      </c>
      <c r="C9696" s="2">
        <v>20160</v>
      </c>
      <c r="D9696">
        <v>1</v>
      </c>
      <c r="E9696" s="2">
        <v>20160</v>
      </c>
      <c r="F9696">
        <v>7</v>
      </c>
      <c r="G9696" s="2">
        <v>20160</v>
      </c>
      <c r="H9696" s="2">
        <v>20160</v>
      </c>
      <c r="I9696" t="s">
        <v>4050</v>
      </c>
      <c r="J9696">
        <f t="shared" si="151"/>
        <v>20160</v>
      </c>
    </row>
    <row r="9697" spans="1:10" x14ac:dyDescent="0.25">
      <c r="A9697" t="s">
        <v>6715</v>
      </c>
      <c r="B9697">
        <v>2.35</v>
      </c>
      <c r="C9697" s="2">
        <v>670</v>
      </c>
      <c r="D9697">
        <v>1</v>
      </c>
      <c r="E9697" s="2">
        <v>670</v>
      </c>
      <c r="F9697">
        <v>7</v>
      </c>
      <c r="G9697" s="2">
        <v>670</v>
      </c>
      <c r="H9697" s="2">
        <v>654.25</v>
      </c>
      <c r="J9697">
        <f t="shared" si="151"/>
        <v>0</v>
      </c>
    </row>
    <row r="9698" spans="1:10" x14ac:dyDescent="0.25">
      <c r="A9698" t="s">
        <v>6715</v>
      </c>
      <c r="B9698">
        <v>2.35</v>
      </c>
      <c r="C9698" s="2">
        <v>3245</v>
      </c>
      <c r="D9698">
        <v>1</v>
      </c>
      <c r="E9698" s="2">
        <v>3245</v>
      </c>
      <c r="F9698">
        <v>7</v>
      </c>
      <c r="G9698" s="2">
        <v>3245</v>
      </c>
      <c r="H9698" s="2">
        <v>3168.74</v>
      </c>
      <c r="J9698">
        <f t="shared" si="151"/>
        <v>0</v>
      </c>
    </row>
    <row r="9699" spans="1:10" x14ac:dyDescent="0.25">
      <c r="A9699" t="s">
        <v>2820</v>
      </c>
      <c r="B9699">
        <v>5</v>
      </c>
      <c r="C9699" s="2">
        <v>3350</v>
      </c>
      <c r="D9699">
        <v>1</v>
      </c>
      <c r="E9699" s="2">
        <v>3350</v>
      </c>
      <c r="F9699">
        <v>7</v>
      </c>
      <c r="G9699" s="2">
        <v>3350</v>
      </c>
      <c r="H9699" s="2">
        <v>3182.5</v>
      </c>
      <c r="J9699">
        <f t="shared" si="151"/>
        <v>0</v>
      </c>
    </row>
    <row r="9700" spans="1:10" x14ac:dyDescent="0.25">
      <c r="A9700" t="s">
        <v>5830</v>
      </c>
      <c r="B9700">
        <v>10</v>
      </c>
      <c r="C9700" s="2">
        <v>670</v>
      </c>
      <c r="D9700">
        <v>1</v>
      </c>
      <c r="E9700" s="2">
        <v>670</v>
      </c>
      <c r="F9700">
        <v>7</v>
      </c>
      <c r="G9700" s="2">
        <v>670</v>
      </c>
      <c r="H9700" s="2">
        <v>603</v>
      </c>
      <c r="J9700">
        <f t="shared" si="151"/>
        <v>0</v>
      </c>
    </row>
    <row r="9701" spans="1:10" x14ac:dyDescent="0.25">
      <c r="A9701" t="s">
        <v>5971</v>
      </c>
      <c r="B9701">
        <v>10</v>
      </c>
      <c r="C9701" s="2">
        <v>765</v>
      </c>
      <c r="D9701">
        <v>1</v>
      </c>
      <c r="E9701" s="2">
        <v>765</v>
      </c>
      <c r="F9701">
        <v>7</v>
      </c>
      <c r="G9701" s="2">
        <v>765</v>
      </c>
      <c r="H9701" s="2">
        <v>688.5</v>
      </c>
      <c r="J9701">
        <f t="shared" si="151"/>
        <v>0</v>
      </c>
    </row>
    <row r="9702" spans="1:10" x14ac:dyDescent="0.25">
      <c r="A9702" t="s">
        <v>6202</v>
      </c>
      <c r="B9702">
        <v>10</v>
      </c>
      <c r="C9702" s="2">
        <v>4995</v>
      </c>
      <c r="D9702">
        <v>1</v>
      </c>
      <c r="E9702" s="2">
        <v>4995</v>
      </c>
      <c r="F9702">
        <v>7</v>
      </c>
      <c r="G9702" s="2">
        <v>4995</v>
      </c>
      <c r="H9702" s="2">
        <v>4495.5</v>
      </c>
      <c r="J9702">
        <f t="shared" si="151"/>
        <v>0</v>
      </c>
    </row>
    <row r="9703" spans="1:10" x14ac:dyDescent="0.25">
      <c r="A9703" t="s">
        <v>5840</v>
      </c>
      <c r="B9703">
        <v>15</v>
      </c>
      <c r="C9703" s="2">
        <v>4995</v>
      </c>
      <c r="D9703">
        <v>1</v>
      </c>
      <c r="E9703" s="2">
        <v>4995</v>
      </c>
      <c r="F9703">
        <v>7</v>
      </c>
      <c r="G9703" s="2">
        <v>4995</v>
      </c>
      <c r="H9703" s="2">
        <v>4245.75</v>
      </c>
      <c r="J9703">
        <f t="shared" si="151"/>
        <v>0</v>
      </c>
    </row>
    <row r="9704" spans="1:10" x14ac:dyDescent="0.25">
      <c r="A9704" t="s">
        <v>2559</v>
      </c>
      <c r="B9704">
        <v>50</v>
      </c>
      <c r="C9704" s="2">
        <v>725</v>
      </c>
      <c r="D9704">
        <v>1</v>
      </c>
      <c r="E9704" s="2">
        <v>725</v>
      </c>
      <c r="F9704">
        <v>7</v>
      </c>
      <c r="G9704" s="2">
        <v>725</v>
      </c>
      <c r="H9704" s="2">
        <v>362.5</v>
      </c>
      <c r="J9704">
        <f t="shared" si="151"/>
        <v>0</v>
      </c>
    </row>
    <row r="9705" spans="1:10" x14ac:dyDescent="0.25">
      <c r="A9705" t="s">
        <v>5313</v>
      </c>
      <c r="C9705" s="2">
        <v>695</v>
      </c>
      <c r="D9705">
        <v>2</v>
      </c>
      <c r="E9705" s="2">
        <v>695</v>
      </c>
      <c r="F9705">
        <v>7</v>
      </c>
      <c r="G9705" s="2">
        <v>1390</v>
      </c>
      <c r="H9705" s="2">
        <v>1390</v>
      </c>
      <c r="I9705" t="s">
        <v>5313</v>
      </c>
      <c r="J9705">
        <f t="shared" si="151"/>
        <v>1390</v>
      </c>
    </row>
    <row r="9706" spans="1:10" x14ac:dyDescent="0.25">
      <c r="A9706" t="s">
        <v>4719</v>
      </c>
      <c r="B9706">
        <v>20</v>
      </c>
      <c r="C9706" s="2">
        <v>670</v>
      </c>
      <c r="D9706">
        <v>2</v>
      </c>
      <c r="E9706" s="2">
        <v>670</v>
      </c>
      <c r="F9706">
        <v>7</v>
      </c>
      <c r="G9706" s="2">
        <v>1340</v>
      </c>
      <c r="H9706" s="2">
        <v>1072</v>
      </c>
      <c r="J9706">
        <f t="shared" si="151"/>
        <v>0</v>
      </c>
    </row>
    <row r="9707" spans="1:10" x14ac:dyDescent="0.25">
      <c r="A9707" t="s">
        <v>2850</v>
      </c>
      <c r="C9707" s="2">
        <v>670</v>
      </c>
      <c r="D9707">
        <v>1</v>
      </c>
      <c r="E9707" s="2">
        <v>670</v>
      </c>
      <c r="F9707">
        <v>7</v>
      </c>
      <c r="G9707" s="2">
        <v>670</v>
      </c>
      <c r="H9707" s="2">
        <v>670</v>
      </c>
      <c r="J9707">
        <f t="shared" si="151"/>
        <v>0</v>
      </c>
    </row>
    <row r="9708" spans="1:10" x14ac:dyDescent="0.25">
      <c r="A9708" t="s">
        <v>5365</v>
      </c>
      <c r="B9708">
        <v>20</v>
      </c>
      <c r="C9708" s="2">
        <v>670</v>
      </c>
      <c r="D9708">
        <v>1</v>
      </c>
      <c r="E9708" s="2">
        <v>670</v>
      </c>
      <c r="F9708">
        <v>7</v>
      </c>
      <c r="G9708" s="2">
        <v>670</v>
      </c>
      <c r="H9708" s="2">
        <v>536</v>
      </c>
      <c r="J9708">
        <f t="shared" si="151"/>
        <v>0</v>
      </c>
    </row>
    <row r="9709" spans="1:10" x14ac:dyDescent="0.25">
      <c r="A9709" t="s">
        <v>6634</v>
      </c>
      <c r="B9709">
        <v>0</v>
      </c>
      <c r="C9709" s="2">
        <v>2500</v>
      </c>
      <c r="D9709">
        <v>6</v>
      </c>
      <c r="E9709" s="2">
        <v>2500</v>
      </c>
      <c r="F9709">
        <v>7</v>
      </c>
      <c r="G9709" s="2">
        <v>15000</v>
      </c>
      <c r="H9709" s="2">
        <v>15000</v>
      </c>
      <c r="J9709">
        <f t="shared" si="151"/>
        <v>0</v>
      </c>
    </row>
    <row r="9710" spans="1:10" x14ac:dyDescent="0.25">
      <c r="A9710" t="s">
        <v>6678</v>
      </c>
      <c r="B9710">
        <v>25</v>
      </c>
      <c r="C9710" s="2">
        <v>199</v>
      </c>
      <c r="D9710">
        <v>8</v>
      </c>
      <c r="E9710" s="2">
        <v>199</v>
      </c>
      <c r="F9710">
        <v>7</v>
      </c>
      <c r="G9710" s="2">
        <v>1592</v>
      </c>
      <c r="H9710" s="2">
        <v>1194</v>
      </c>
      <c r="J9710">
        <f t="shared" si="151"/>
        <v>0</v>
      </c>
    </row>
    <row r="9711" spans="1:10" x14ac:dyDescent="0.25">
      <c r="A9711" t="s">
        <v>3980</v>
      </c>
      <c r="C9711" s="2">
        <v>199</v>
      </c>
      <c r="D9711">
        <v>10</v>
      </c>
      <c r="E9711" s="2">
        <v>199</v>
      </c>
      <c r="F9711">
        <v>7</v>
      </c>
      <c r="G9711" s="2">
        <v>1990</v>
      </c>
      <c r="H9711" s="2">
        <v>1990</v>
      </c>
      <c r="I9711" t="s">
        <v>3980</v>
      </c>
      <c r="J9711">
        <f t="shared" si="151"/>
        <v>1990</v>
      </c>
    </row>
    <row r="9712" spans="1:10" x14ac:dyDescent="0.25">
      <c r="A9712" t="s">
        <v>6188</v>
      </c>
      <c r="B9712">
        <v>25</v>
      </c>
      <c r="C9712" s="2">
        <v>199</v>
      </c>
      <c r="D9712">
        <v>10</v>
      </c>
      <c r="E9712" s="2">
        <v>199</v>
      </c>
      <c r="F9712">
        <v>7</v>
      </c>
      <c r="G9712" s="2">
        <v>1990</v>
      </c>
      <c r="H9712" s="2">
        <v>1492.5</v>
      </c>
      <c r="J9712">
        <f t="shared" si="151"/>
        <v>0</v>
      </c>
    </row>
    <row r="9713" spans="1:10" x14ac:dyDescent="0.25">
      <c r="A9713" t="s">
        <v>5711</v>
      </c>
      <c r="C9713" s="2">
        <v>670</v>
      </c>
      <c r="D9713">
        <v>1</v>
      </c>
      <c r="E9713" s="2">
        <v>670</v>
      </c>
      <c r="F9713">
        <v>7</v>
      </c>
      <c r="G9713" s="2">
        <v>670</v>
      </c>
      <c r="H9713" s="2">
        <v>670</v>
      </c>
      <c r="J9713">
        <f t="shared" si="151"/>
        <v>0</v>
      </c>
    </row>
    <row r="9714" spans="1:10" x14ac:dyDescent="0.25">
      <c r="A9714" t="s">
        <v>3937</v>
      </c>
      <c r="C9714" s="2">
        <v>39</v>
      </c>
      <c r="D9714">
        <v>1</v>
      </c>
      <c r="E9714" s="2">
        <v>39</v>
      </c>
      <c r="F9714">
        <v>7</v>
      </c>
      <c r="G9714" s="2">
        <v>39</v>
      </c>
      <c r="H9714" s="2">
        <v>39</v>
      </c>
      <c r="J9714">
        <f t="shared" si="151"/>
        <v>0</v>
      </c>
    </row>
    <row r="9715" spans="1:10" x14ac:dyDescent="0.25">
      <c r="A9715" t="s">
        <v>3477</v>
      </c>
      <c r="C9715" s="2">
        <v>199</v>
      </c>
      <c r="D9715">
        <v>1</v>
      </c>
      <c r="E9715" s="2">
        <v>199</v>
      </c>
      <c r="F9715">
        <v>7</v>
      </c>
      <c r="G9715" s="2">
        <v>199</v>
      </c>
      <c r="H9715" s="2">
        <v>199</v>
      </c>
      <c r="J9715">
        <f t="shared" si="151"/>
        <v>0</v>
      </c>
    </row>
    <row r="9716" spans="1:10" x14ac:dyDescent="0.25">
      <c r="A9716" t="s">
        <v>4960</v>
      </c>
      <c r="C9716" s="2">
        <v>7493.05</v>
      </c>
      <c r="D9716">
        <v>1</v>
      </c>
      <c r="E9716" s="2">
        <v>11105.79</v>
      </c>
      <c r="F9716">
        <v>7</v>
      </c>
      <c r="G9716" s="2">
        <v>11105.79</v>
      </c>
      <c r="H9716" s="2">
        <v>11105.79</v>
      </c>
      <c r="J9716">
        <f t="shared" si="151"/>
        <v>0</v>
      </c>
    </row>
    <row r="9717" spans="1:10" x14ac:dyDescent="0.25">
      <c r="A9717" t="s">
        <v>6711</v>
      </c>
      <c r="B9717">
        <v>10</v>
      </c>
      <c r="C9717" s="2">
        <v>3350</v>
      </c>
      <c r="D9717">
        <v>1</v>
      </c>
      <c r="E9717" s="2">
        <v>3350</v>
      </c>
      <c r="F9717">
        <v>7</v>
      </c>
      <c r="G9717" s="2">
        <v>3350</v>
      </c>
      <c r="H9717" s="2">
        <v>3015</v>
      </c>
      <c r="I9717" t="s">
        <v>6711</v>
      </c>
      <c r="J9717">
        <f t="shared" si="151"/>
        <v>3015</v>
      </c>
    </row>
    <row r="9718" spans="1:10" x14ac:dyDescent="0.25">
      <c r="A9718" t="s">
        <v>6699</v>
      </c>
      <c r="B9718">
        <v>16.04</v>
      </c>
      <c r="C9718" s="2">
        <v>798</v>
      </c>
      <c r="D9718">
        <v>1</v>
      </c>
      <c r="E9718" s="2">
        <v>745</v>
      </c>
      <c r="F9718">
        <v>7</v>
      </c>
      <c r="G9718" s="2">
        <v>745</v>
      </c>
      <c r="H9718" s="2">
        <v>625.5</v>
      </c>
      <c r="I9718" t="s">
        <v>6699</v>
      </c>
      <c r="J9718">
        <f t="shared" si="151"/>
        <v>625.5</v>
      </c>
    </row>
    <row r="9719" spans="1:10" x14ac:dyDescent="0.25">
      <c r="A9719" t="s">
        <v>4083</v>
      </c>
      <c r="B9719">
        <v>16.04</v>
      </c>
      <c r="C9719" s="2">
        <v>798</v>
      </c>
      <c r="D9719">
        <v>1</v>
      </c>
      <c r="E9719" s="2">
        <v>745</v>
      </c>
      <c r="F9719">
        <v>7</v>
      </c>
      <c r="G9719" s="2">
        <v>745</v>
      </c>
      <c r="H9719" s="2">
        <v>625.5</v>
      </c>
      <c r="I9719" t="s">
        <v>4083</v>
      </c>
      <c r="J9719">
        <f t="shared" si="151"/>
        <v>625.5</v>
      </c>
    </row>
    <row r="9720" spans="1:10" x14ac:dyDescent="0.25">
      <c r="A9720" t="s">
        <v>6813</v>
      </c>
      <c r="C9720" s="2">
        <v>695</v>
      </c>
      <c r="D9720">
        <v>1</v>
      </c>
      <c r="E9720" s="2">
        <v>695</v>
      </c>
      <c r="F9720">
        <v>7</v>
      </c>
      <c r="G9720" s="2">
        <v>695</v>
      </c>
      <c r="H9720" s="2">
        <v>695</v>
      </c>
      <c r="J9720">
        <f t="shared" si="151"/>
        <v>0</v>
      </c>
    </row>
    <row r="9721" spans="1:10" x14ac:dyDescent="0.25">
      <c r="A9721" t="s">
        <v>5356</v>
      </c>
      <c r="C9721" s="2">
        <v>3350</v>
      </c>
      <c r="D9721">
        <v>1</v>
      </c>
      <c r="E9721" s="2">
        <v>3350</v>
      </c>
      <c r="F9721">
        <v>7</v>
      </c>
      <c r="G9721" s="2">
        <v>3350</v>
      </c>
      <c r="H9721" s="2">
        <v>3350</v>
      </c>
      <c r="I9721" t="s">
        <v>5356</v>
      </c>
      <c r="J9721">
        <f t="shared" si="151"/>
        <v>3350</v>
      </c>
    </row>
    <row r="9722" spans="1:10" x14ac:dyDescent="0.25">
      <c r="A9722" t="s">
        <v>3459</v>
      </c>
      <c r="C9722" s="2">
        <v>22500</v>
      </c>
      <c r="D9722">
        <v>1</v>
      </c>
      <c r="E9722" s="2">
        <v>22500</v>
      </c>
      <c r="F9722">
        <v>7</v>
      </c>
      <c r="G9722" s="2">
        <v>22500</v>
      </c>
      <c r="H9722" s="2">
        <v>22500</v>
      </c>
      <c r="J9722">
        <f t="shared" si="151"/>
        <v>0</v>
      </c>
    </row>
    <row r="9723" spans="1:10" x14ac:dyDescent="0.25">
      <c r="A9723" t="s">
        <v>3520</v>
      </c>
      <c r="C9723" s="2">
        <v>26000</v>
      </c>
      <c r="D9723">
        <v>1</v>
      </c>
      <c r="E9723" s="2">
        <v>26000</v>
      </c>
      <c r="F9723">
        <v>7</v>
      </c>
      <c r="G9723" s="2">
        <v>26000</v>
      </c>
      <c r="H9723" s="2">
        <v>26000</v>
      </c>
      <c r="J9723">
        <f t="shared" si="151"/>
        <v>0</v>
      </c>
    </row>
    <row r="9724" spans="1:10" x14ac:dyDescent="0.25">
      <c r="A9724" t="s">
        <v>6277</v>
      </c>
      <c r="B9724">
        <v>10</v>
      </c>
      <c r="C9724" s="2">
        <v>65000</v>
      </c>
      <c r="D9724">
        <v>3</v>
      </c>
      <c r="E9724" s="2">
        <v>65000</v>
      </c>
      <c r="F9724">
        <v>7</v>
      </c>
      <c r="G9724" s="2">
        <v>195000</v>
      </c>
      <c r="H9724" s="2">
        <v>175500</v>
      </c>
      <c r="J9724">
        <f t="shared" si="151"/>
        <v>0</v>
      </c>
    </row>
    <row r="9725" spans="1:10" x14ac:dyDescent="0.25">
      <c r="A9725" t="s">
        <v>4028</v>
      </c>
      <c r="C9725" s="2">
        <v>725</v>
      </c>
      <c r="D9725">
        <v>2</v>
      </c>
      <c r="E9725" s="2">
        <v>625</v>
      </c>
      <c r="F9725">
        <v>7</v>
      </c>
      <c r="G9725" s="2">
        <v>1250</v>
      </c>
      <c r="H9725" s="2">
        <v>1250</v>
      </c>
      <c r="J9725">
        <f t="shared" si="151"/>
        <v>0</v>
      </c>
    </row>
    <row r="9726" spans="1:10" x14ac:dyDescent="0.25">
      <c r="A9726" t="s">
        <v>3347</v>
      </c>
      <c r="C9726" s="2">
        <v>725</v>
      </c>
      <c r="D9726">
        <v>1</v>
      </c>
      <c r="E9726" s="2">
        <v>725</v>
      </c>
      <c r="F9726">
        <v>7</v>
      </c>
      <c r="G9726" s="2">
        <v>725</v>
      </c>
      <c r="H9726" s="2">
        <v>725</v>
      </c>
      <c r="J9726">
        <f t="shared" si="151"/>
        <v>0</v>
      </c>
    </row>
    <row r="9727" spans="1:10" x14ac:dyDescent="0.25">
      <c r="A9727" t="s">
        <v>4944</v>
      </c>
      <c r="C9727" s="2">
        <v>299</v>
      </c>
      <c r="D9727">
        <v>1</v>
      </c>
      <c r="E9727" s="2">
        <v>350</v>
      </c>
      <c r="F9727">
        <v>7</v>
      </c>
      <c r="G9727" s="2">
        <v>350</v>
      </c>
      <c r="H9727" s="2">
        <v>350</v>
      </c>
      <c r="J9727">
        <f t="shared" si="151"/>
        <v>0</v>
      </c>
    </row>
    <row r="9728" spans="1:10" x14ac:dyDescent="0.25">
      <c r="A9728" t="s">
        <v>6464</v>
      </c>
      <c r="C9728" s="2">
        <v>199</v>
      </c>
      <c r="D9728">
        <v>1</v>
      </c>
      <c r="E9728" s="2">
        <v>199</v>
      </c>
      <c r="F9728">
        <v>8</v>
      </c>
      <c r="G9728" s="2">
        <v>199</v>
      </c>
      <c r="H9728" s="2">
        <v>199</v>
      </c>
      <c r="J9728">
        <f t="shared" si="151"/>
        <v>0</v>
      </c>
    </row>
    <row r="9729" spans="1:10" x14ac:dyDescent="0.25">
      <c r="A9729" t="s">
        <v>4729</v>
      </c>
      <c r="B9729">
        <v>10</v>
      </c>
      <c r="C9729" s="2">
        <v>650</v>
      </c>
      <c r="D9729">
        <v>1</v>
      </c>
      <c r="E9729" s="2">
        <v>650</v>
      </c>
      <c r="F9729">
        <v>8</v>
      </c>
      <c r="G9729" s="2">
        <v>650</v>
      </c>
      <c r="H9729" s="2">
        <v>585</v>
      </c>
      <c r="J9729">
        <f t="shared" si="151"/>
        <v>0</v>
      </c>
    </row>
    <row r="9730" spans="1:10" x14ac:dyDescent="0.25">
      <c r="A9730" t="s">
        <v>3688</v>
      </c>
      <c r="B9730">
        <v>1</v>
      </c>
      <c r="C9730" s="2">
        <v>39</v>
      </c>
      <c r="D9730">
        <v>1</v>
      </c>
      <c r="E9730" s="2">
        <v>39</v>
      </c>
      <c r="F9730">
        <v>8</v>
      </c>
      <c r="G9730" s="2">
        <v>39</v>
      </c>
      <c r="H9730" s="2">
        <v>38.61</v>
      </c>
      <c r="J9730">
        <f t="shared" si="151"/>
        <v>0</v>
      </c>
    </row>
    <row r="9731" spans="1:10" x14ac:dyDescent="0.25">
      <c r="A9731" t="s">
        <v>4059</v>
      </c>
      <c r="B9731">
        <v>20</v>
      </c>
      <c r="C9731" s="2">
        <v>199</v>
      </c>
      <c r="D9731">
        <v>4</v>
      </c>
      <c r="E9731" s="2">
        <v>199</v>
      </c>
      <c r="F9731">
        <v>8</v>
      </c>
      <c r="G9731" s="2">
        <v>796</v>
      </c>
      <c r="H9731" s="2">
        <v>636.79999999999995</v>
      </c>
      <c r="J9731">
        <f t="shared" ref="J9731:J9794" si="152">IF(I9731=0,0,H9731)</f>
        <v>0</v>
      </c>
    </row>
    <row r="9732" spans="1:10" x14ac:dyDescent="0.25">
      <c r="A9732" t="s">
        <v>4065</v>
      </c>
      <c r="C9732" s="2">
        <v>39</v>
      </c>
      <c r="D9732">
        <v>1</v>
      </c>
      <c r="E9732" s="2">
        <v>39</v>
      </c>
      <c r="F9732">
        <v>8</v>
      </c>
      <c r="G9732" s="2">
        <v>39</v>
      </c>
      <c r="H9732" s="2">
        <v>39</v>
      </c>
      <c r="J9732">
        <f t="shared" si="152"/>
        <v>0</v>
      </c>
    </row>
    <row r="9733" spans="1:10" x14ac:dyDescent="0.25">
      <c r="A9733" t="s">
        <v>3583</v>
      </c>
      <c r="C9733" s="2">
        <v>39</v>
      </c>
      <c r="D9733">
        <v>1</v>
      </c>
      <c r="E9733" s="2">
        <v>39</v>
      </c>
      <c r="F9733">
        <v>8</v>
      </c>
      <c r="G9733" s="2">
        <v>39</v>
      </c>
      <c r="H9733" s="2">
        <v>39</v>
      </c>
      <c r="J9733">
        <f t="shared" si="152"/>
        <v>0</v>
      </c>
    </row>
    <row r="9734" spans="1:10" x14ac:dyDescent="0.25">
      <c r="A9734" t="s">
        <v>5117</v>
      </c>
      <c r="C9734" s="2">
        <v>39</v>
      </c>
      <c r="D9734">
        <v>1</v>
      </c>
      <c r="E9734" s="2">
        <v>39</v>
      </c>
      <c r="F9734">
        <v>8</v>
      </c>
      <c r="G9734" s="2">
        <v>39</v>
      </c>
      <c r="H9734" s="2">
        <v>39</v>
      </c>
      <c r="J9734">
        <f t="shared" si="152"/>
        <v>0</v>
      </c>
    </row>
    <row r="9735" spans="1:10" x14ac:dyDescent="0.25">
      <c r="A9735" t="s">
        <v>4869</v>
      </c>
      <c r="C9735" s="2">
        <v>39</v>
      </c>
      <c r="D9735">
        <v>1</v>
      </c>
      <c r="E9735" s="2">
        <v>39</v>
      </c>
      <c r="F9735">
        <v>8</v>
      </c>
      <c r="G9735" s="2">
        <v>39</v>
      </c>
      <c r="H9735" s="2">
        <v>39</v>
      </c>
      <c r="J9735">
        <f t="shared" si="152"/>
        <v>0</v>
      </c>
    </row>
    <row r="9736" spans="1:10" x14ac:dyDescent="0.25">
      <c r="A9736" t="s">
        <v>5026</v>
      </c>
      <c r="C9736" s="2">
        <v>39</v>
      </c>
      <c r="D9736">
        <v>1</v>
      </c>
      <c r="E9736" s="2">
        <v>39</v>
      </c>
      <c r="F9736">
        <v>8</v>
      </c>
      <c r="G9736" s="2">
        <v>39</v>
      </c>
      <c r="H9736" s="2">
        <v>39</v>
      </c>
      <c r="J9736">
        <f t="shared" si="152"/>
        <v>0</v>
      </c>
    </row>
    <row r="9737" spans="1:10" x14ac:dyDescent="0.25">
      <c r="A9737" t="s">
        <v>3485</v>
      </c>
      <c r="C9737" s="2">
        <v>199</v>
      </c>
      <c r="D9737">
        <v>1</v>
      </c>
      <c r="E9737" s="2">
        <v>199</v>
      </c>
      <c r="F9737">
        <v>8</v>
      </c>
      <c r="G9737" s="2">
        <v>199</v>
      </c>
      <c r="H9737" s="2">
        <v>199</v>
      </c>
      <c r="J9737">
        <f t="shared" si="152"/>
        <v>0</v>
      </c>
    </row>
    <row r="9738" spans="1:10" x14ac:dyDescent="0.25">
      <c r="A9738" t="s">
        <v>4894</v>
      </c>
      <c r="C9738" s="2">
        <v>199</v>
      </c>
      <c r="D9738">
        <v>1</v>
      </c>
      <c r="E9738" s="2">
        <v>199</v>
      </c>
      <c r="F9738">
        <v>8</v>
      </c>
      <c r="G9738" s="2">
        <v>199</v>
      </c>
      <c r="H9738" s="2">
        <v>199</v>
      </c>
      <c r="J9738">
        <f t="shared" si="152"/>
        <v>0</v>
      </c>
    </row>
    <row r="9739" spans="1:10" x14ac:dyDescent="0.25">
      <c r="A9739" t="s">
        <v>4875</v>
      </c>
      <c r="C9739" s="2">
        <v>199</v>
      </c>
      <c r="D9739">
        <v>1</v>
      </c>
      <c r="E9739" s="2">
        <v>199</v>
      </c>
      <c r="F9739">
        <v>8</v>
      </c>
      <c r="G9739" s="2">
        <v>199</v>
      </c>
      <c r="H9739" s="2">
        <v>199</v>
      </c>
      <c r="J9739">
        <f t="shared" si="152"/>
        <v>0</v>
      </c>
    </row>
    <row r="9740" spans="1:10" x14ac:dyDescent="0.25">
      <c r="A9740" t="s">
        <v>3510</v>
      </c>
      <c r="C9740" s="2">
        <v>199</v>
      </c>
      <c r="D9740">
        <v>1</v>
      </c>
      <c r="E9740" s="2">
        <v>199</v>
      </c>
      <c r="F9740">
        <v>8</v>
      </c>
      <c r="G9740" s="2">
        <v>199</v>
      </c>
      <c r="H9740" s="2">
        <v>199</v>
      </c>
      <c r="J9740">
        <f t="shared" si="152"/>
        <v>0</v>
      </c>
    </row>
    <row r="9741" spans="1:10" x14ac:dyDescent="0.25">
      <c r="A9741" t="s">
        <v>4991</v>
      </c>
      <c r="C9741" s="2">
        <v>199</v>
      </c>
      <c r="D9741">
        <v>1</v>
      </c>
      <c r="E9741" s="2">
        <v>199</v>
      </c>
      <c r="F9741">
        <v>8</v>
      </c>
      <c r="G9741" s="2">
        <v>199</v>
      </c>
      <c r="H9741" s="2">
        <v>199</v>
      </c>
      <c r="J9741">
        <f t="shared" si="152"/>
        <v>0</v>
      </c>
    </row>
    <row r="9742" spans="1:10" x14ac:dyDescent="0.25">
      <c r="A9742" t="s">
        <v>3982</v>
      </c>
      <c r="C9742" s="2">
        <v>199</v>
      </c>
      <c r="D9742">
        <v>1</v>
      </c>
      <c r="E9742" s="2">
        <v>199</v>
      </c>
      <c r="F9742">
        <v>8</v>
      </c>
      <c r="G9742" s="2">
        <v>199</v>
      </c>
      <c r="H9742" s="2">
        <v>199</v>
      </c>
      <c r="I9742" t="s">
        <v>3982</v>
      </c>
      <c r="J9742">
        <f t="shared" si="152"/>
        <v>199</v>
      </c>
    </row>
    <row r="9743" spans="1:10" x14ac:dyDescent="0.25">
      <c r="A9743" t="s">
        <v>6657</v>
      </c>
      <c r="C9743" s="2">
        <v>199</v>
      </c>
      <c r="D9743">
        <v>1</v>
      </c>
      <c r="E9743" s="2">
        <v>199</v>
      </c>
      <c r="F9743">
        <v>8</v>
      </c>
      <c r="G9743" s="2">
        <v>199</v>
      </c>
      <c r="H9743" s="2">
        <v>199</v>
      </c>
      <c r="J9743">
        <f t="shared" si="152"/>
        <v>0</v>
      </c>
    </row>
    <row r="9744" spans="1:10" x14ac:dyDescent="0.25">
      <c r="A9744" t="s">
        <v>3430</v>
      </c>
      <c r="C9744" s="2">
        <v>350</v>
      </c>
      <c r="D9744">
        <v>1</v>
      </c>
      <c r="E9744" s="2">
        <v>400</v>
      </c>
      <c r="F9744">
        <v>8</v>
      </c>
      <c r="G9744" s="2">
        <v>400</v>
      </c>
      <c r="H9744" s="2">
        <v>400</v>
      </c>
      <c r="J9744">
        <f t="shared" si="152"/>
        <v>0</v>
      </c>
    </row>
    <row r="9745" spans="1:10" x14ac:dyDescent="0.25">
      <c r="A9745" t="s">
        <v>4180</v>
      </c>
      <c r="C9745" s="2">
        <v>1750</v>
      </c>
      <c r="D9745">
        <v>1</v>
      </c>
      <c r="E9745" s="2">
        <v>1750</v>
      </c>
      <c r="F9745">
        <v>8</v>
      </c>
      <c r="G9745" s="2">
        <v>1750</v>
      </c>
      <c r="H9745" s="2">
        <v>1750</v>
      </c>
      <c r="J9745">
        <f t="shared" si="152"/>
        <v>0</v>
      </c>
    </row>
    <row r="9746" spans="1:10" x14ac:dyDescent="0.25">
      <c r="A9746" t="s">
        <v>6410</v>
      </c>
      <c r="C9746" s="2">
        <v>26000</v>
      </c>
      <c r="D9746">
        <v>1</v>
      </c>
      <c r="E9746" s="2">
        <v>26000</v>
      </c>
      <c r="F9746">
        <v>8</v>
      </c>
      <c r="G9746" s="2">
        <v>26000</v>
      </c>
      <c r="H9746" s="2">
        <v>26000</v>
      </c>
      <c r="J9746">
        <f t="shared" si="152"/>
        <v>0</v>
      </c>
    </row>
    <row r="9747" spans="1:10" x14ac:dyDescent="0.25">
      <c r="A9747" t="s">
        <v>4007</v>
      </c>
      <c r="C9747" s="2">
        <v>26000</v>
      </c>
      <c r="D9747">
        <v>1</v>
      </c>
      <c r="E9747" s="2">
        <v>26000</v>
      </c>
      <c r="F9747">
        <v>8</v>
      </c>
      <c r="G9747" s="2">
        <v>26000</v>
      </c>
      <c r="H9747" s="2">
        <v>26000</v>
      </c>
      <c r="J9747">
        <f t="shared" si="152"/>
        <v>0</v>
      </c>
    </row>
    <row r="9748" spans="1:10" x14ac:dyDescent="0.25">
      <c r="A9748" t="s">
        <v>4014</v>
      </c>
      <c r="B9748">
        <v>15</v>
      </c>
      <c r="C9748" s="2">
        <v>199</v>
      </c>
      <c r="D9748">
        <v>1</v>
      </c>
      <c r="E9748" s="2">
        <v>199</v>
      </c>
      <c r="F9748">
        <v>8</v>
      </c>
      <c r="G9748" s="2">
        <v>199</v>
      </c>
      <c r="H9748" s="2">
        <v>169.15</v>
      </c>
      <c r="J9748">
        <f t="shared" si="152"/>
        <v>0</v>
      </c>
    </row>
    <row r="9749" spans="1:10" x14ac:dyDescent="0.25">
      <c r="A9749" t="s">
        <v>3406</v>
      </c>
      <c r="B9749">
        <v>18</v>
      </c>
      <c r="C9749" s="2">
        <v>39</v>
      </c>
      <c r="D9749">
        <v>1</v>
      </c>
      <c r="E9749" s="2">
        <v>39</v>
      </c>
      <c r="F9749">
        <v>8</v>
      </c>
      <c r="G9749" s="2">
        <v>39</v>
      </c>
      <c r="H9749" s="2">
        <v>31.98</v>
      </c>
      <c r="J9749">
        <f t="shared" si="152"/>
        <v>0</v>
      </c>
    </row>
    <row r="9750" spans="1:10" x14ac:dyDescent="0.25">
      <c r="A9750" t="s">
        <v>6597</v>
      </c>
      <c r="B9750">
        <v>18</v>
      </c>
      <c r="C9750" s="2">
        <v>39</v>
      </c>
      <c r="D9750">
        <v>1</v>
      </c>
      <c r="E9750" s="2">
        <v>39</v>
      </c>
      <c r="F9750">
        <v>8</v>
      </c>
      <c r="G9750" s="2">
        <v>39</v>
      </c>
      <c r="H9750" s="2">
        <v>31.98</v>
      </c>
      <c r="J9750">
        <f t="shared" si="152"/>
        <v>0</v>
      </c>
    </row>
    <row r="9751" spans="1:10" x14ac:dyDescent="0.25">
      <c r="A9751" t="s">
        <v>5143</v>
      </c>
      <c r="B9751">
        <v>18</v>
      </c>
      <c r="C9751" s="2">
        <v>199</v>
      </c>
      <c r="D9751">
        <v>1</v>
      </c>
      <c r="E9751" s="2">
        <v>199</v>
      </c>
      <c r="F9751">
        <v>8</v>
      </c>
      <c r="G9751" s="2">
        <v>199</v>
      </c>
      <c r="H9751" s="2">
        <v>163.18</v>
      </c>
      <c r="J9751">
        <f t="shared" si="152"/>
        <v>0</v>
      </c>
    </row>
    <row r="9752" spans="1:10" x14ac:dyDescent="0.25">
      <c r="A9752" t="s">
        <v>6650</v>
      </c>
      <c r="C9752" s="2">
        <v>24</v>
      </c>
      <c r="D9752">
        <v>2</v>
      </c>
      <c r="E9752" s="2">
        <v>18</v>
      </c>
      <c r="F9752">
        <v>8</v>
      </c>
      <c r="G9752" s="2">
        <v>36</v>
      </c>
      <c r="H9752" s="2">
        <v>36</v>
      </c>
      <c r="J9752">
        <f t="shared" si="152"/>
        <v>0</v>
      </c>
    </row>
    <row r="9753" spans="1:10" x14ac:dyDescent="0.25">
      <c r="A9753" t="s">
        <v>3703</v>
      </c>
      <c r="C9753" s="2">
        <v>199</v>
      </c>
      <c r="D9753">
        <v>3</v>
      </c>
      <c r="E9753" s="2">
        <v>199</v>
      </c>
      <c r="F9753">
        <v>8</v>
      </c>
      <c r="G9753" s="2">
        <v>597</v>
      </c>
      <c r="H9753" s="2">
        <v>597</v>
      </c>
      <c r="J9753">
        <f t="shared" si="152"/>
        <v>0</v>
      </c>
    </row>
    <row r="9754" spans="1:10" x14ac:dyDescent="0.25">
      <c r="A9754" t="s">
        <v>5194</v>
      </c>
      <c r="B9754">
        <v>25</v>
      </c>
      <c r="C9754" s="2">
        <v>39</v>
      </c>
      <c r="D9754">
        <v>3</v>
      </c>
      <c r="E9754" s="2">
        <v>39</v>
      </c>
      <c r="F9754">
        <v>8</v>
      </c>
      <c r="G9754" s="2">
        <v>117</v>
      </c>
      <c r="H9754" s="2">
        <v>87.75</v>
      </c>
      <c r="J9754">
        <f t="shared" si="152"/>
        <v>0</v>
      </c>
    </row>
    <row r="9755" spans="1:10" x14ac:dyDescent="0.25">
      <c r="A9755" t="s">
        <v>5192</v>
      </c>
      <c r="B9755">
        <v>25</v>
      </c>
      <c r="C9755" s="2">
        <v>39</v>
      </c>
      <c r="D9755">
        <v>8</v>
      </c>
      <c r="E9755" s="2">
        <v>39</v>
      </c>
      <c r="F9755">
        <v>8</v>
      </c>
      <c r="G9755" s="2">
        <v>312</v>
      </c>
      <c r="H9755" s="2">
        <v>234</v>
      </c>
      <c r="J9755">
        <f t="shared" si="152"/>
        <v>0</v>
      </c>
    </row>
    <row r="9756" spans="1:10" x14ac:dyDescent="0.25">
      <c r="A9756" t="s">
        <v>3446</v>
      </c>
      <c r="C9756" s="2">
        <v>350</v>
      </c>
      <c r="D9756">
        <v>10</v>
      </c>
      <c r="E9756" s="2">
        <v>350</v>
      </c>
      <c r="F9756">
        <v>8</v>
      </c>
      <c r="G9756" s="2">
        <v>3500</v>
      </c>
      <c r="H9756" s="2">
        <v>3500</v>
      </c>
      <c r="J9756">
        <f t="shared" si="152"/>
        <v>0</v>
      </c>
    </row>
    <row r="9757" spans="1:10" x14ac:dyDescent="0.25">
      <c r="A9757" t="s">
        <v>3445</v>
      </c>
      <c r="C9757" s="2">
        <v>350</v>
      </c>
      <c r="D9757">
        <v>10</v>
      </c>
      <c r="E9757" s="2">
        <v>350</v>
      </c>
      <c r="F9757">
        <v>8</v>
      </c>
      <c r="G9757" s="2">
        <v>3500</v>
      </c>
      <c r="H9757" s="2">
        <v>3500</v>
      </c>
      <c r="J9757">
        <f t="shared" si="152"/>
        <v>0</v>
      </c>
    </row>
    <row r="9758" spans="1:10" x14ac:dyDescent="0.25">
      <c r="A9758" t="s">
        <v>3419</v>
      </c>
      <c r="C9758" s="2">
        <v>350</v>
      </c>
      <c r="D9758">
        <v>10</v>
      </c>
      <c r="E9758" s="2">
        <v>350</v>
      </c>
      <c r="F9758">
        <v>8</v>
      </c>
      <c r="G9758" s="2">
        <v>3500</v>
      </c>
      <c r="H9758" s="2">
        <v>3500</v>
      </c>
      <c r="J9758">
        <f t="shared" si="152"/>
        <v>0</v>
      </c>
    </row>
    <row r="9759" spans="1:10" x14ac:dyDescent="0.25">
      <c r="A9759" t="s">
        <v>3716</v>
      </c>
      <c r="C9759" s="2">
        <v>199</v>
      </c>
      <c r="D9759">
        <v>15</v>
      </c>
      <c r="E9759" s="2">
        <v>199</v>
      </c>
      <c r="F9759">
        <v>8</v>
      </c>
      <c r="G9759" s="2">
        <v>2985</v>
      </c>
      <c r="H9759" s="2">
        <v>2985</v>
      </c>
      <c r="J9759">
        <f t="shared" si="152"/>
        <v>0</v>
      </c>
    </row>
    <row r="9760" spans="1:10" x14ac:dyDescent="0.25">
      <c r="A9760" t="s">
        <v>3718</v>
      </c>
      <c r="C9760" s="2">
        <v>199</v>
      </c>
      <c r="D9760">
        <v>15</v>
      </c>
      <c r="E9760" s="2">
        <v>199</v>
      </c>
      <c r="F9760">
        <v>8</v>
      </c>
      <c r="G9760" s="2">
        <v>2985</v>
      </c>
      <c r="H9760" s="2">
        <v>2985</v>
      </c>
      <c r="J9760">
        <f t="shared" si="152"/>
        <v>0</v>
      </c>
    </row>
    <row r="9761" spans="1:10" x14ac:dyDescent="0.25">
      <c r="A9761" t="s">
        <v>3720</v>
      </c>
      <c r="C9761" s="2">
        <v>199</v>
      </c>
      <c r="D9761">
        <v>15</v>
      </c>
      <c r="E9761" s="2">
        <v>199</v>
      </c>
      <c r="F9761">
        <v>8</v>
      </c>
      <c r="G9761" s="2">
        <v>2985</v>
      </c>
      <c r="H9761" s="2">
        <v>2985</v>
      </c>
      <c r="J9761">
        <f t="shared" si="152"/>
        <v>0</v>
      </c>
    </row>
    <row r="9762" spans="1:10" x14ac:dyDescent="0.25">
      <c r="A9762" t="s">
        <v>3717</v>
      </c>
      <c r="C9762" s="2">
        <v>199</v>
      </c>
      <c r="D9762">
        <v>15</v>
      </c>
      <c r="E9762" s="2">
        <v>199</v>
      </c>
      <c r="F9762">
        <v>8</v>
      </c>
      <c r="G9762" s="2">
        <v>2985</v>
      </c>
      <c r="H9762" s="2">
        <v>2985</v>
      </c>
      <c r="J9762">
        <f t="shared" si="152"/>
        <v>0</v>
      </c>
    </row>
    <row r="9763" spans="1:10" x14ac:dyDescent="0.25">
      <c r="A9763" t="s">
        <v>3719</v>
      </c>
      <c r="C9763" s="2">
        <v>199</v>
      </c>
      <c r="D9763">
        <v>15</v>
      </c>
      <c r="E9763" s="2">
        <v>199</v>
      </c>
      <c r="F9763">
        <v>8</v>
      </c>
      <c r="G9763" s="2">
        <v>2985</v>
      </c>
      <c r="H9763" s="2">
        <v>2985</v>
      </c>
      <c r="J9763">
        <f t="shared" si="152"/>
        <v>0</v>
      </c>
    </row>
    <row r="9764" spans="1:10" x14ac:dyDescent="0.25">
      <c r="A9764" t="s">
        <v>6185</v>
      </c>
      <c r="B9764">
        <v>10</v>
      </c>
      <c r="C9764" s="2">
        <v>199</v>
      </c>
      <c r="D9764">
        <v>15</v>
      </c>
      <c r="E9764" s="2">
        <v>199</v>
      </c>
      <c r="F9764">
        <v>8</v>
      </c>
      <c r="G9764" s="2">
        <v>2985</v>
      </c>
      <c r="H9764" s="2">
        <v>2686.5</v>
      </c>
      <c r="J9764">
        <f t="shared" si="152"/>
        <v>0</v>
      </c>
    </row>
    <row r="9765" spans="1:10" x14ac:dyDescent="0.25">
      <c r="A9765" t="s">
        <v>6509</v>
      </c>
      <c r="B9765">
        <v>25</v>
      </c>
      <c r="C9765" s="2">
        <v>39</v>
      </c>
      <c r="D9765">
        <v>15</v>
      </c>
      <c r="E9765" s="2">
        <v>39</v>
      </c>
      <c r="F9765">
        <v>8</v>
      </c>
      <c r="G9765" s="2">
        <v>585</v>
      </c>
      <c r="H9765" s="2">
        <v>438.75</v>
      </c>
      <c r="J9765">
        <f t="shared" si="152"/>
        <v>0</v>
      </c>
    </row>
    <row r="9766" spans="1:10" x14ac:dyDescent="0.25">
      <c r="A9766" t="s">
        <v>3732</v>
      </c>
      <c r="C9766" s="2">
        <v>350</v>
      </c>
      <c r="D9766">
        <v>79</v>
      </c>
      <c r="E9766" s="2">
        <v>35</v>
      </c>
      <c r="F9766">
        <v>8</v>
      </c>
      <c r="G9766" s="2">
        <v>2765</v>
      </c>
      <c r="H9766" s="2">
        <v>2765</v>
      </c>
      <c r="J9766">
        <f t="shared" si="152"/>
        <v>0</v>
      </c>
    </row>
    <row r="9767" spans="1:10" x14ac:dyDescent="0.25">
      <c r="A9767" t="s">
        <v>3407</v>
      </c>
      <c r="B9767">
        <v>18</v>
      </c>
      <c r="C9767" s="2">
        <v>39</v>
      </c>
      <c r="D9767">
        <v>7</v>
      </c>
      <c r="E9767" s="2">
        <v>39</v>
      </c>
      <c r="F9767">
        <v>8</v>
      </c>
      <c r="G9767" s="2">
        <v>273</v>
      </c>
      <c r="H9767" s="2">
        <v>223.86</v>
      </c>
      <c r="J9767">
        <f t="shared" si="152"/>
        <v>0</v>
      </c>
    </row>
    <row r="9768" spans="1:10" x14ac:dyDescent="0.25">
      <c r="A9768" t="s">
        <v>6131</v>
      </c>
      <c r="C9768" s="2">
        <v>-2750</v>
      </c>
      <c r="D9768">
        <v>6</v>
      </c>
      <c r="E9768" s="2">
        <v>-680</v>
      </c>
      <c r="F9768">
        <v>8</v>
      </c>
      <c r="G9768" s="2">
        <v>-4080</v>
      </c>
      <c r="H9768" s="2">
        <v>-4080</v>
      </c>
      <c r="J9768">
        <f t="shared" si="152"/>
        <v>0</v>
      </c>
    </row>
    <row r="9769" spans="1:10" x14ac:dyDescent="0.25">
      <c r="A9769" t="s">
        <v>3458</v>
      </c>
      <c r="B9769">
        <v>10</v>
      </c>
      <c r="C9769" s="2">
        <v>39</v>
      </c>
      <c r="D9769">
        <v>4</v>
      </c>
      <c r="E9769" s="2">
        <v>39</v>
      </c>
      <c r="F9769">
        <v>8</v>
      </c>
      <c r="G9769" s="2">
        <v>156</v>
      </c>
      <c r="H9769" s="2">
        <v>140.4</v>
      </c>
      <c r="J9769">
        <f t="shared" si="152"/>
        <v>0</v>
      </c>
    </row>
    <row r="9770" spans="1:10" x14ac:dyDescent="0.25">
      <c r="A9770" t="s">
        <v>3863</v>
      </c>
      <c r="C9770" s="2">
        <v>695</v>
      </c>
      <c r="D9770">
        <v>1</v>
      </c>
      <c r="E9770" s="2">
        <v>695</v>
      </c>
      <c r="F9770">
        <v>8</v>
      </c>
      <c r="G9770" s="2">
        <v>695</v>
      </c>
      <c r="H9770" s="2">
        <v>695</v>
      </c>
      <c r="J9770">
        <f t="shared" si="152"/>
        <v>0</v>
      </c>
    </row>
    <row r="9771" spans="1:10" x14ac:dyDescent="0.25">
      <c r="A9771" t="s">
        <v>6130</v>
      </c>
      <c r="B9771">
        <v>3</v>
      </c>
      <c r="C9771" s="2">
        <v>26000</v>
      </c>
      <c r="D9771">
        <v>1</v>
      </c>
      <c r="E9771" s="2">
        <v>26000</v>
      </c>
      <c r="F9771">
        <v>8</v>
      </c>
      <c r="G9771" s="2">
        <v>26000</v>
      </c>
      <c r="H9771" s="2">
        <v>25220</v>
      </c>
      <c r="J9771">
        <f t="shared" si="152"/>
        <v>0</v>
      </c>
    </row>
    <row r="9772" spans="1:10" x14ac:dyDescent="0.25">
      <c r="A9772" t="s">
        <v>6582</v>
      </c>
      <c r="B9772">
        <v>25</v>
      </c>
      <c r="C9772" s="2">
        <v>199</v>
      </c>
      <c r="D9772">
        <v>2</v>
      </c>
      <c r="E9772" s="2">
        <v>199</v>
      </c>
      <c r="F9772">
        <v>8</v>
      </c>
      <c r="G9772" s="2">
        <v>398</v>
      </c>
      <c r="H9772" s="2">
        <v>298.5</v>
      </c>
      <c r="J9772">
        <f t="shared" si="152"/>
        <v>0</v>
      </c>
    </row>
    <row r="9773" spans="1:10" x14ac:dyDescent="0.25">
      <c r="A9773" t="s">
        <v>5193</v>
      </c>
      <c r="B9773">
        <v>25</v>
      </c>
      <c r="C9773" s="2">
        <v>39</v>
      </c>
      <c r="D9773">
        <v>50</v>
      </c>
      <c r="E9773" s="2">
        <v>39</v>
      </c>
      <c r="F9773">
        <v>8</v>
      </c>
      <c r="G9773" s="2">
        <v>1950</v>
      </c>
      <c r="H9773" s="2">
        <v>1462.5</v>
      </c>
      <c r="J9773">
        <f t="shared" si="152"/>
        <v>0</v>
      </c>
    </row>
    <row r="9774" spans="1:10" x14ac:dyDescent="0.25">
      <c r="A9774" t="s">
        <v>4583</v>
      </c>
      <c r="C9774" s="2">
        <v>650</v>
      </c>
      <c r="D9774">
        <v>1</v>
      </c>
      <c r="E9774" s="2">
        <v>600</v>
      </c>
      <c r="F9774">
        <v>8</v>
      </c>
      <c r="G9774" s="2">
        <v>600</v>
      </c>
      <c r="H9774" s="2">
        <v>600</v>
      </c>
      <c r="J9774">
        <f t="shared" si="152"/>
        <v>0</v>
      </c>
    </row>
    <row r="9775" spans="1:10" x14ac:dyDescent="0.25">
      <c r="A9775" t="s">
        <v>5701</v>
      </c>
      <c r="C9775" s="2">
        <v>650</v>
      </c>
      <c r="D9775">
        <v>1</v>
      </c>
      <c r="E9775" s="2">
        <v>0</v>
      </c>
      <c r="F9775">
        <v>8</v>
      </c>
      <c r="G9775" s="2">
        <v>0</v>
      </c>
      <c r="H9775" s="2">
        <v>0</v>
      </c>
      <c r="J9775">
        <f t="shared" si="152"/>
        <v>0</v>
      </c>
    </row>
    <row r="9776" spans="1:10" x14ac:dyDescent="0.25">
      <c r="A9776" t="s">
        <v>2768</v>
      </c>
      <c r="C9776" s="2">
        <v>650</v>
      </c>
      <c r="D9776">
        <v>1</v>
      </c>
      <c r="E9776" s="2">
        <v>540</v>
      </c>
      <c r="F9776">
        <v>8</v>
      </c>
      <c r="G9776" s="2">
        <v>540</v>
      </c>
      <c r="H9776" s="2">
        <v>540</v>
      </c>
      <c r="J9776">
        <f t="shared" si="152"/>
        <v>0</v>
      </c>
    </row>
    <row r="9777" spans="1:10" x14ac:dyDescent="0.25">
      <c r="A9777" t="s">
        <v>4721</v>
      </c>
      <c r="C9777" s="2">
        <v>650</v>
      </c>
      <c r="D9777">
        <v>1</v>
      </c>
      <c r="E9777" s="2">
        <v>540</v>
      </c>
      <c r="F9777">
        <v>8</v>
      </c>
      <c r="G9777" s="2">
        <v>540</v>
      </c>
      <c r="H9777" s="2">
        <v>540</v>
      </c>
      <c r="J9777">
        <f t="shared" si="152"/>
        <v>0</v>
      </c>
    </row>
    <row r="9778" spans="1:10" x14ac:dyDescent="0.25">
      <c r="A9778" t="s">
        <v>2565</v>
      </c>
      <c r="C9778" s="2">
        <v>650</v>
      </c>
      <c r="D9778">
        <v>1</v>
      </c>
      <c r="E9778" s="2">
        <v>650</v>
      </c>
      <c r="F9778">
        <v>8</v>
      </c>
      <c r="G9778" s="2">
        <v>650</v>
      </c>
      <c r="H9778" s="2">
        <v>650</v>
      </c>
      <c r="J9778">
        <f t="shared" si="152"/>
        <v>0</v>
      </c>
    </row>
    <row r="9779" spans="1:10" x14ac:dyDescent="0.25">
      <c r="A9779" t="s">
        <v>2912</v>
      </c>
      <c r="C9779" s="2">
        <v>650</v>
      </c>
      <c r="D9779">
        <v>1</v>
      </c>
      <c r="E9779" s="2">
        <v>650</v>
      </c>
      <c r="F9779">
        <v>8</v>
      </c>
      <c r="G9779" s="2">
        <v>650</v>
      </c>
      <c r="H9779" s="2">
        <v>650</v>
      </c>
      <c r="J9779">
        <f t="shared" si="152"/>
        <v>0</v>
      </c>
    </row>
    <row r="9780" spans="1:10" x14ac:dyDescent="0.25">
      <c r="A9780" t="s">
        <v>6818</v>
      </c>
      <c r="C9780" s="2">
        <v>650</v>
      </c>
      <c r="D9780">
        <v>1</v>
      </c>
      <c r="E9780" s="2">
        <v>650</v>
      </c>
      <c r="F9780">
        <v>8</v>
      </c>
      <c r="G9780" s="2">
        <v>650</v>
      </c>
      <c r="H9780" s="2">
        <v>650</v>
      </c>
      <c r="J9780">
        <f t="shared" si="152"/>
        <v>0</v>
      </c>
    </row>
    <row r="9781" spans="1:10" x14ac:dyDescent="0.25">
      <c r="A9781" t="s">
        <v>4726</v>
      </c>
      <c r="C9781" s="2">
        <v>650</v>
      </c>
      <c r="D9781">
        <v>1</v>
      </c>
      <c r="E9781" s="2">
        <v>650</v>
      </c>
      <c r="F9781">
        <v>8</v>
      </c>
      <c r="G9781" s="2">
        <v>650</v>
      </c>
      <c r="H9781" s="2">
        <v>650</v>
      </c>
      <c r="J9781">
        <f t="shared" si="152"/>
        <v>0</v>
      </c>
    </row>
    <row r="9782" spans="1:10" x14ac:dyDescent="0.25">
      <c r="A9782" t="s">
        <v>3059</v>
      </c>
      <c r="C9782" s="2">
        <v>650</v>
      </c>
      <c r="D9782">
        <v>1</v>
      </c>
      <c r="E9782" s="2">
        <v>540</v>
      </c>
      <c r="F9782">
        <v>8</v>
      </c>
      <c r="G9782" s="2">
        <v>540</v>
      </c>
      <c r="H9782" s="2">
        <v>540</v>
      </c>
      <c r="J9782">
        <f t="shared" si="152"/>
        <v>0</v>
      </c>
    </row>
    <row r="9783" spans="1:10" x14ac:dyDescent="0.25">
      <c r="A9783" t="s">
        <v>2706</v>
      </c>
      <c r="C9783" s="2">
        <v>650</v>
      </c>
      <c r="D9783">
        <v>1</v>
      </c>
      <c r="E9783" s="2">
        <v>540</v>
      </c>
      <c r="F9783">
        <v>8</v>
      </c>
      <c r="G9783" s="2">
        <v>540</v>
      </c>
      <c r="H9783" s="2">
        <v>540</v>
      </c>
      <c r="J9783">
        <f t="shared" si="152"/>
        <v>0</v>
      </c>
    </row>
    <row r="9784" spans="1:10" x14ac:dyDescent="0.25">
      <c r="A9784" t="s">
        <v>5970</v>
      </c>
      <c r="C9784" s="2">
        <v>650</v>
      </c>
      <c r="D9784">
        <v>1</v>
      </c>
      <c r="E9784" s="2">
        <v>540</v>
      </c>
      <c r="F9784">
        <v>8</v>
      </c>
      <c r="G9784" s="2">
        <v>540</v>
      </c>
      <c r="H9784" s="2">
        <v>540</v>
      </c>
      <c r="J9784">
        <f t="shared" si="152"/>
        <v>0</v>
      </c>
    </row>
    <row r="9785" spans="1:10" x14ac:dyDescent="0.25">
      <c r="A9785" t="s">
        <v>2766</v>
      </c>
      <c r="C9785" s="2">
        <v>650</v>
      </c>
      <c r="D9785">
        <v>1</v>
      </c>
      <c r="E9785" s="2">
        <v>650</v>
      </c>
      <c r="F9785">
        <v>8</v>
      </c>
      <c r="G9785" s="2">
        <v>650</v>
      </c>
      <c r="H9785" s="2">
        <v>650</v>
      </c>
      <c r="J9785">
        <f t="shared" si="152"/>
        <v>0</v>
      </c>
    </row>
    <row r="9786" spans="1:10" x14ac:dyDescent="0.25">
      <c r="A9786" t="s">
        <v>5224</v>
      </c>
      <c r="C9786" s="2">
        <v>650</v>
      </c>
      <c r="D9786">
        <v>1</v>
      </c>
      <c r="E9786" s="2">
        <v>650</v>
      </c>
      <c r="F9786">
        <v>8</v>
      </c>
      <c r="G9786" s="2">
        <v>650</v>
      </c>
      <c r="H9786" s="2">
        <v>650</v>
      </c>
      <c r="J9786">
        <f t="shared" si="152"/>
        <v>0</v>
      </c>
    </row>
    <row r="9787" spans="1:10" x14ac:dyDescent="0.25">
      <c r="A9787" t="s">
        <v>5348</v>
      </c>
      <c r="C9787" s="2">
        <v>650</v>
      </c>
      <c r="D9787">
        <v>1</v>
      </c>
      <c r="E9787" s="2">
        <v>650</v>
      </c>
      <c r="F9787">
        <v>8</v>
      </c>
      <c r="G9787" s="2">
        <v>650</v>
      </c>
      <c r="H9787" s="2">
        <v>650</v>
      </c>
      <c r="J9787">
        <f t="shared" si="152"/>
        <v>0</v>
      </c>
    </row>
    <row r="9788" spans="1:10" x14ac:dyDescent="0.25">
      <c r="A9788" t="s">
        <v>6811</v>
      </c>
      <c r="C9788" s="2">
        <v>650</v>
      </c>
      <c r="D9788">
        <v>1</v>
      </c>
      <c r="E9788" s="2">
        <v>650</v>
      </c>
      <c r="F9788">
        <v>8</v>
      </c>
      <c r="G9788" s="2">
        <v>650</v>
      </c>
      <c r="H9788" s="2">
        <v>650</v>
      </c>
      <c r="J9788">
        <f t="shared" si="152"/>
        <v>0</v>
      </c>
    </row>
    <row r="9789" spans="1:10" x14ac:dyDescent="0.25">
      <c r="A9789" t="s">
        <v>2333</v>
      </c>
      <c r="C9789" s="2">
        <v>650</v>
      </c>
      <c r="D9789">
        <v>1</v>
      </c>
      <c r="E9789" s="2">
        <v>650</v>
      </c>
      <c r="F9789">
        <v>8</v>
      </c>
      <c r="G9789" s="2">
        <v>650</v>
      </c>
      <c r="H9789" s="2">
        <v>650</v>
      </c>
      <c r="J9789">
        <f t="shared" si="152"/>
        <v>0</v>
      </c>
    </row>
    <row r="9790" spans="1:10" x14ac:dyDescent="0.25">
      <c r="A9790" t="s">
        <v>6248</v>
      </c>
      <c r="C9790" s="2">
        <v>650</v>
      </c>
      <c r="D9790">
        <v>1</v>
      </c>
      <c r="E9790" s="2">
        <v>650</v>
      </c>
      <c r="F9790">
        <v>8</v>
      </c>
      <c r="G9790" s="2">
        <v>650</v>
      </c>
      <c r="H9790" s="2">
        <v>650</v>
      </c>
      <c r="J9790">
        <f t="shared" si="152"/>
        <v>0</v>
      </c>
    </row>
    <row r="9791" spans="1:10" x14ac:dyDescent="0.25">
      <c r="A9791" t="s">
        <v>2315</v>
      </c>
      <c r="C9791" s="2">
        <v>650</v>
      </c>
      <c r="D9791">
        <v>1</v>
      </c>
      <c r="E9791" s="2">
        <v>650</v>
      </c>
      <c r="F9791">
        <v>8</v>
      </c>
      <c r="G9791" s="2">
        <v>650</v>
      </c>
      <c r="H9791" s="2">
        <v>650</v>
      </c>
      <c r="J9791">
        <f t="shared" si="152"/>
        <v>0</v>
      </c>
    </row>
    <row r="9792" spans="1:10" x14ac:dyDescent="0.25">
      <c r="A9792" t="s">
        <v>2431</v>
      </c>
      <c r="C9792" s="2">
        <v>650</v>
      </c>
      <c r="D9792">
        <v>1</v>
      </c>
      <c r="E9792" s="2">
        <v>650</v>
      </c>
      <c r="F9792">
        <v>8</v>
      </c>
      <c r="G9792" s="2">
        <v>650</v>
      </c>
      <c r="H9792" s="2">
        <v>650</v>
      </c>
      <c r="J9792">
        <f t="shared" si="152"/>
        <v>0</v>
      </c>
    </row>
    <row r="9793" spans="1:10" x14ac:dyDescent="0.25">
      <c r="A9793" t="s">
        <v>2908</v>
      </c>
      <c r="C9793" s="2">
        <v>650</v>
      </c>
      <c r="D9793">
        <v>1</v>
      </c>
      <c r="E9793" s="2">
        <v>650</v>
      </c>
      <c r="F9793">
        <v>8</v>
      </c>
      <c r="G9793" s="2">
        <v>650</v>
      </c>
      <c r="H9793" s="2">
        <v>650</v>
      </c>
      <c r="J9793">
        <f t="shared" si="152"/>
        <v>0</v>
      </c>
    </row>
    <row r="9794" spans="1:10" x14ac:dyDescent="0.25">
      <c r="A9794" t="s">
        <v>2996</v>
      </c>
      <c r="C9794" s="2">
        <v>650</v>
      </c>
      <c r="D9794">
        <v>1</v>
      </c>
      <c r="E9794" s="2">
        <v>650</v>
      </c>
      <c r="F9794">
        <v>8</v>
      </c>
      <c r="G9794" s="2">
        <v>650</v>
      </c>
      <c r="H9794" s="2">
        <v>650</v>
      </c>
      <c r="J9794">
        <f t="shared" si="152"/>
        <v>0</v>
      </c>
    </row>
    <row r="9795" spans="1:10" x14ac:dyDescent="0.25">
      <c r="A9795" t="s">
        <v>4524</v>
      </c>
      <c r="C9795" s="2">
        <v>650</v>
      </c>
      <c r="D9795">
        <v>1</v>
      </c>
      <c r="E9795" s="2">
        <v>650</v>
      </c>
      <c r="F9795">
        <v>8</v>
      </c>
      <c r="G9795" s="2">
        <v>650</v>
      </c>
      <c r="H9795" s="2">
        <v>650</v>
      </c>
      <c r="J9795">
        <f t="shared" ref="J9795:J9858" si="153">IF(I9795=0,0,H9795)</f>
        <v>0</v>
      </c>
    </row>
    <row r="9796" spans="1:10" x14ac:dyDescent="0.25">
      <c r="A9796" t="s">
        <v>3092</v>
      </c>
      <c r="C9796" s="2">
        <v>3150</v>
      </c>
      <c r="D9796">
        <v>1</v>
      </c>
      <c r="E9796" s="2">
        <v>2357</v>
      </c>
      <c r="F9796">
        <v>8</v>
      </c>
      <c r="G9796" s="2">
        <v>2357</v>
      </c>
      <c r="H9796" s="2">
        <v>2357</v>
      </c>
      <c r="J9796">
        <f t="shared" si="153"/>
        <v>0</v>
      </c>
    </row>
    <row r="9797" spans="1:10" x14ac:dyDescent="0.25">
      <c r="A9797" t="s">
        <v>6230</v>
      </c>
      <c r="B9797">
        <v>10</v>
      </c>
      <c r="C9797" s="2">
        <v>650</v>
      </c>
      <c r="D9797">
        <v>1</v>
      </c>
      <c r="E9797" s="2">
        <v>600</v>
      </c>
      <c r="F9797">
        <v>8</v>
      </c>
      <c r="G9797" s="2">
        <v>600</v>
      </c>
      <c r="H9797" s="2">
        <v>540</v>
      </c>
      <c r="J9797">
        <f t="shared" si="153"/>
        <v>0</v>
      </c>
    </row>
    <row r="9798" spans="1:10" x14ac:dyDescent="0.25">
      <c r="A9798" t="s">
        <v>2258</v>
      </c>
      <c r="B9798">
        <v>10</v>
      </c>
      <c r="C9798" s="2">
        <v>650</v>
      </c>
      <c r="D9798">
        <v>1</v>
      </c>
      <c r="E9798" s="2">
        <v>500</v>
      </c>
      <c r="F9798">
        <v>8</v>
      </c>
      <c r="G9798" s="2">
        <v>500</v>
      </c>
      <c r="H9798" s="2">
        <v>450</v>
      </c>
      <c r="J9798">
        <f t="shared" si="153"/>
        <v>0</v>
      </c>
    </row>
    <row r="9799" spans="1:10" x14ac:dyDescent="0.25">
      <c r="A9799" t="s">
        <v>2869</v>
      </c>
      <c r="B9799">
        <v>10</v>
      </c>
      <c r="C9799" s="2">
        <v>650</v>
      </c>
      <c r="D9799">
        <v>1</v>
      </c>
      <c r="E9799" s="2">
        <v>500</v>
      </c>
      <c r="F9799">
        <v>8</v>
      </c>
      <c r="G9799" s="2">
        <v>500</v>
      </c>
      <c r="H9799" s="2">
        <v>450</v>
      </c>
      <c r="J9799">
        <f t="shared" si="153"/>
        <v>0</v>
      </c>
    </row>
    <row r="9800" spans="1:10" x14ac:dyDescent="0.25">
      <c r="A9800" t="s">
        <v>6203</v>
      </c>
      <c r="B9800">
        <v>10</v>
      </c>
      <c r="C9800" s="2">
        <v>650</v>
      </c>
      <c r="D9800">
        <v>1</v>
      </c>
      <c r="E9800" s="2">
        <v>650</v>
      </c>
      <c r="F9800">
        <v>8</v>
      </c>
      <c r="G9800" s="2">
        <v>650</v>
      </c>
      <c r="H9800" s="2">
        <v>585</v>
      </c>
      <c r="J9800">
        <f t="shared" si="153"/>
        <v>0</v>
      </c>
    </row>
    <row r="9801" spans="1:10" x14ac:dyDescent="0.25">
      <c r="A9801" t="s">
        <v>6229</v>
      </c>
      <c r="B9801">
        <v>100</v>
      </c>
      <c r="C9801" s="2">
        <v>650</v>
      </c>
      <c r="D9801">
        <v>1</v>
      </c>
      <c r="E9801" s="2">
        <v>600</v>
      </c>
      <c r="F9801">
        <v>8</v>
      </c>
      <c r="G9801" s="2">
        <v>600</v>
      </c>
      <c r="H9801" s="2">
        <v>0</v>
      </c>
      <c r="J9801">
        <f t="shared" si="153"/>
        <v>0</v>
      </c>
    </row>
    <row r="9802" spans="1:10" x14ac:dyDescent="0.25">
      <c r="A9802" t="s">
        <v>5227</v>
      </c>
      <c r="B9802">
        <v>100</v>
      </c>
      <c r="C9802" s="2">
        <v>650</v>
      </c>
      <c r="D9802">
        <v>1</v>
      </c>
      <c r="E9802" s="2">
        <v>600</v>
      </c>
      <c r="F9802">
        <v>8</v>
      </c>
      <c r="G9802" s="2">
        <v>600</v>
      </c>
      <c r="H9802" s="2">
        <v>0</v>
      </c>
      <c r="J9802">
        <f t="shared" si="153"/>
        <v>0</v>
      </c>
    </row>
    <row r="9803" spans="1:10" x14ac:dyDescent="0.25">
      <c r="A9803" t="s">
        <v>2335</v>
      </c>
      <c r="B9803">
        <v>100</v>
      </c>
      <c r="C9803" s="2">
        <v>650</v>
      </c>
      <c r="D9803">
        <v>1</v>
      </c>
      <c r="E9803" s="2">
        <v>600</v>
      </c>
      <c r="F9803">
        <v>8</v>
      </c>
      <c r="G9803" s="2">
        <v>600</v>
      </c>
      <c r="H9803" s="2">
        <v>0</v>
      </c>
      <c r="J9803">
        <f t="shared" si="153"/>
        <v>0</v>
      </c>
    </row>
    <row r="9804" spans="1:10" x14ac:dyDescent="0.25">
      <c r="A9804" t="s">
        <v>2715</v>
      </c>
      <c r="B9804">
        <v>100</v>
      </c>
      <c r="C9804" s="2">
        <v>650</v>
      </c>
      <c r="D9804">
        <v>1</v>
      </c>
      <c r="E9804" s="2">
        <v>500</v>
      </c>
      <c r="F9804">
        <v>8</v>
      </c>
      <c r="G9804" s="2">
        <v>500</v>
      </c>
      <c r="H9804" s="2">
        <v>0</v>
      </c>
      <c r="J9804">
        <f t="shared" si="153"/>
        <v>0</v>
      </c>
    </row>
    <row r="9805" spans="1:10" x14ac:dyDescent="0.25">
      <c r="A9805" t="s">
        <v>2592</v>
      </c>
      <c r="B9805">
        <v>100</v>
      </c>
      <c r="C9805" s="2">
        <v>650</v>
      </c>
      <c r="D9805">
        <v>1</v>
      </c>
      <c r="E9805" s="2">
        <v>500</v>
      </c>
      <c r="F9805">
        <v>8</v>
      </c>
      <c r="G9805" s="2">
        <v>500</v>
      </c>
      <c r="H9805" s="2">
        <v>0</v>
      </c>
      <c r="J9805">
        <f t="shared" si="153"/>
        <v>0</v>
      </c>
    </row>
    <row r="9806" spans="1:10" x14ac:dyDescent="0.25">
      <c r="A9806" t="s">
        <v>6246</v>
      </c>
      <c r="C9806" s="2">
        <v>650</v>
      </c>
      <c r="D9806">
        <v>1</v>
      </c>
      <c r="E9806" s="2">
        <v>650</v>
      </c>
      <c r="F9806">
        <v>8</v>
      </c>
      <c r="G9806" s="2">
        <v>650</v>
      </c>
      <c r="H9806" s="2">
        <v>650</v>
      </c>
      <c r="J9806">
        <f t="shared" si="153"/>
        <v>0</v>
      </c>
    </row>
    <row r="9807" spans="1:10" x14ac:dyDescent="0.25">
      <c r="A9807" t="s">
        <v>2570</v>
      </c>
      <c r="C9807" s="2">
        <v>5000</v>
      </c>
      <c r="D9807">
        <v>1</v>
      </c>
      <c r="E9807" s="2">
        <v>5050</v>
      </c>
      <c r="F9807">
        <v>8</v>
      </c>
      <c r="G9807" s="2">
        <v>5050</v>
      </c>
      <c r="H9807" s="2">
        <v>5050</v>
      </c>
      <c r="J9807">
        <f t="shared" si="153"/>
        <v>0</v>
      </c>
    </row>
    <row r="9808" spans="1:10" x14ac:dyDescent="0.25">
      <c r="A9808" t="s">
        <v>6806</v>
      </c>
      <c r="C9808" s="2">
        <v>670</v>
      </c>
      <c r="D9808">
        <v>1</v>
      </c>
      <c r="E9808" s="2">
        <v>670</v>
      </c>
      <c r="F9808">
        <v>8</v>
      </c>
      <c r="G9808" s="2">
        <v>670</v>
      </c>
      <c r="H9808" s="2">
        <v>670</v>
      </c>
      <c r="J9808">
        <f t="shared" si="153"/>
        <v>0</v>
      </c>
    </row>
    <row r="9809" spans="1:10" x14ac:dyDescent="0.25">
      <c r="A9809" t="s">
        <v>6113</v>
      </c>
      <c r="C9809" s="2">
        <v>650</v>
      </c>
      <c r="D9809">
        <v>1</v>
      </c>
      <c r="E9809" s="2">
        <v>650</v>
      </c>
      <c r="F9809">
        <v>8</v>
      </c>
      <c r="G9809" s="2">
        <v>650</v>
      </c>
      <c r="H9809" s="2">
        <v>650</v>
      </c>
      <c r="J9809">
        <f t="shared" si="153"/>
        <v>0</v>
      </c>
    </row>
    <row r="9810" spans="1:10" x14ac:dyDescent="0.25">
      <c r="A9810" t="s">
        <v>5755</v>
      </c>
      <c r="C9810" s="2">
        <v>650</v>
      </c>
      <c r="D9810">
        <v>1</v>
      </c>
      <c r="E9810" s="2">
        <v>650</v>
      </c>
      <c r="F9810">
        <v>8</v>
      </c>
      <c r="G9810" s="2">
        <v>650</v>
      </c>
      <c r="H9810" s="2">
        <v>650</v>
      </c>
      <c r="J9810">
        <f t="shared" si="153"/>
        <v>0</v>
      </c>
    </row>
    <row r="9811" spans="1:10" x14ac:dyDescent="0.25">
      <c r="A9811" t="s">
        <v>6119</v>
      </c>
      <c r="C9811" s="2">
        <v>670</v>
      </c>
      <c r="D9811">
        <v>1</v>
      </c>
      <c r="E9811" s="2">
        <v>565</v>
      </c>
      <c r="F9811">
        <v>8</v>
      </c>
      <c r="G9811" s="2">
        <v>565</v>
      </c>
      <c r="H9811" s="2">
        <v>565</v>
      </c>
      <c r="J9811">
        <f t="shared" si="153"/>
        <v>0</v>
      </c>
    </row>
    <row r="9812" spans="1:10" x14ac:dyDescent="0.25">
      <c r="A9812" t="s">
        <v>4648</v>
      </c>
      <c r="C9812" s="2">
        <v>670</v>
      </c>
      <c r="D9812">
        <v>1</v>
      </c>
      <c r="E9812" s="2">
        <v>670</v>
      </c>
      <c r="F9812">
        <v>8</v>
      </c>
      <c r="G9812" s="2">
        <v>670</v>
      </c>
      <c r="H9812" s="2">
        <v>670</v>
      </c>
      <c r="J9812">
        <f t="shared" si="153"/>
        <v>0</v>
      </c>
    </row>
    <row r="9813" spans="1:10" x14ac:dyDescent="0.25">
      <c r="A9813" t="s">
        <v>4740</v>
      </c>
      <c r="C9813" s="2">
        <v>670</v>
      </c>
      <c r="D9813">
        <v>1</v>
      </c>
      <c r="E9813" s="2">
        <v>670</v>
      </c>
      <c r="F9813">
        <v>8</v>
      </c>
      <c r="G9813" s="2">
        <v>670</v>
      </c>
      <c r="H9813" s="2">
        <v>670</v>
      </c>
      <c r="J9813">
        <f t="shared" si="153"/>
        <v>0</v>
      </c>
    </row>
    <row r="9814" spans="1:10" x14ac:dyDescent="0.25">
      <c r="A9814" t="s">
        <v>6074</v>
      </c>
      <c r="C9814" s="2">
        <v>670</v>
      </c>
      <c r="D9814">
        <v>1</v>
      </c>
      <c r="E9814" s="2">
        <v>670</v>
      </c>
      <c r="F9814">
        <v>8</v>
      </c>
      <c r="G9814" s="2">
        <v>670</v>
      </c>
      <c r="H9814" s="2">
        <v>670</v>
      </c>
      <c r="J9814">
        <f t="shared" si="153"/>
        <v>0</v>
      </c>
    </row>
    <row r="9815" spans="1:10" x14ac:dyDescent="0.25">
      <c r="A9815" t="s">
        <v>4691</v>
      </c>
      <c r="C9815" s="2">
        <v>670</v>
      </c>
      <c r="D9815">
        <v>1</v>
      </c>
      <c r="E9815" s="2">
        <v>670</v>
      </c>
      <c r="F9815">
        <v>8</v>
      </c>
      <c r="G9815" s="2">
        <v>670</v>
      </c>
      <c r="H9815" s="2">
        <v>670</v>
      </c>
      <c r="J9815">
        <f t="shared" si="153"/>
        <v>0</v>
      </c>
    </row>
    <row r="9816" spans="1:10" x14ac:dyDescent="0.25">
      <c r="A9816" t="s">
        <v>3352</v>
      </c>
      <c r="C9816" s="2">
        <v>695</v>
      </c>
      <c r="D9816">
        <v>1</v>
      </c>
      <c r="E9816" s="2">
        <v>695</v>
      </c>
      <c r="F9816">
        <v>8</v>
      </c>
      <c r="G9816" s="2">
        <v>695</v>
      </c>
      <c r="H9816" s="2">
        <v>695</v>
      </c>
      <c r="J9816">
        <f t="shared" si="153"/>
        <v>0</v>
      </c>
    </row>
    <row r="9817" spans="1:10" x14ac:dyDescent="0.25">
      <c r="A9817" t="s">
        <v>4619</v>
      </c>
      <c r="C9817" s="2">
        <v>695</v>
      </c>
      <c r="D9817">
        <v>1</v>
      </c>
      <c r="E9817" s="2">
        <v>695</v>
      </c>
      <c r="F9817">
        <v>8</v>
      </c>
      <c r="G9817" s="2">
        <v>695</v>
      </c>
      <c r="H9817" s="2">
        <v>695</v>
      </c>
      <c r="J9817">
        <f t="shared" si="153"/>
        <v>0</v>
      </c>
    </row>
    <row r="9818" spans="1:10" x14ac:dyDescent="0.25">
      <c r="A9818" t="s">
        <v>3310</v>
      </c>
      <c r="C9818" s="2">
        <v>695</v>
      </c>
      <c r="D9818">
        <v>1</v>
      </c>
      <c r="E9818" s="2">
        <v>695</v>
      </c>
      <c r="F9818">
        <v>8</v>
      </c>
      <c r="G9818" s="2">
        <v>695</v>
      </c>
      <c r="H9818" s="2">
        <v>695</v>
      </c>
      <c r="J9818">
        <f t="shared" si="153"/>
        <v>0</v>
      </c>
    </row>
    <row r="9819" spans="1:10" x14ac:dyDescent="0.25">
      <c r="A9819" t="s">
        <v>6066</v>
      </c>
      <c r="C9819" s="2">
        <v>695</v>
      </c>
      <c r="D9819">
        <v>1</v>
      </c>
      <c r="E9819" s="2">
        <v>695</v>
      </c>
      <c r="F9819">
        <v>8</v>
      </c>
      <c r="G9819" s="2">
        <v>695</v>
      </c>
      <c r="H9819" s="2">
        <v>695</v>
      </c>
      <c r="J9819">
        <f t="shared" si="153"/>
        <v>0</v>
      </c>
    </row>
    <row r="9820" spans="1:10" x14ac:dyDescent="0.25">
      <c r="A9820" t="s">
        <v>5655</v>
      </c>
      <c r="C9820" s="2">
        <v>798</v>
      </c>
      <c r="D9820">
        <v>1</v>
      </c>
      <c r="E9820" s="2">
        <v>798</v>
      </c>
      <c r="F9820">
        <v>8</v>
      </c>
      <c r="G9820" s="2">
        <v>798</v>
      </c>
      <c r="H9820" s="2">
        <v>798</v>
      </c>
      <c r="J9820">
        <f t="shared" si="153"/>
        <v>0</v>
      </c>
    </row>
    <row r="9821" spans="1:10" x14ac:dyDescent="0.25">
      <c r="A9821" t="s">
        <v>5839</v>
      </c>
      <c r="C9821" s="2">
        <v>3350</v>
      </c>
      <c r="D9821">
        <v>1</v>
      </c>
      <c r="E9821" s="2">
        <v>3350</v>
      </c>
      <c r="F9821">
        <v>8</v>
      </c>
      <c r="G9821" s="2">
        <v>3350</v>
      </c>
      <c r="H9821" s="2">
        <v>3350</v>
      </c>
      <c r="J9821">
        <f t="shared" si="153"/>
        <v>0</v>
      </c>
    </row>
    <row r="9822" spans="1:10" x14ac:dyDescent="0.25">
      <c r="A9822" t="s">
        <v>5709</v>
      </c>
      <c r="B9822">
        <v>10</v>
      </c>
      <c r="C9822" s="2">
        <v>695</v>
      </c>
      <c r="D9822">
        <v>1</v>
      </c>
      <c r="E9822" s="2">
        <v>695</v>
      </c>
      <c r="F9822">
        <v>8</v>
      </c>
      <c r="G9822" s="2">
        <v>695</v>
      </c>
      <c r="H9822" s="2">
        <v>625.5</v>
      </c>
      <c r="J9822">
        <f t="shared" si="153"/>
        <v>0</v>
      </c>
    </row>
    <row r="9823" spans="1:10" x14ac:dyDescent="0.25">
      <c r="A9823" t="s">
        <v>5708</v>
      </c>
      <c r="B9823">
        <v>10</v>
      </c>
      <c r="C9823" s="2">
        <v>695</v>
      </c>
      <c r="D9823">
        <v>1</v>
      </c>
      <c r="E9823" s="2">
        <v>695</v>
      </c>
      <c r="F9823">
        <v>8</v>
      </c>
      <c r="G9823" s="2">
        <v>695</v>
      </c>
      <c r="H9823" s="2">
        <v>625.5</v>
      </c>
      <c r="J9823">
        <f t="shared" si="153"/>
        <v>0</v>
      </c>
    </row>
    <row r="9824" spans="1:10" x14ac:dyDescent="0.25">
      <c r="A9824" t="s">
        <v>4527</v>
      </c>
      <c r="B9824">
        <v>10</v>
      </c>
      <c r="C9824" s="2">
        <v>3685</v>
      </c>
      <c r="D9824">
        <v>1</v>
      </c>
      <c r="E9824" s="2">
        <v>3685</v>
      </c>
      <c r="F9824">
        <v>8</v>
      </c>
      <c r="G9824" s="2">
        <v>3685</v>
      </c>
      <c r="H9824" s="2">
        <v>3316.5</v>
      </c>
      <c r="J9824">
        <f t="shared" si="153"/>
        <v>0</v>
      </c>
    </row>
    <row r="9825" spans="1:10" x14ac:dyDescent="0.25">
      <c r="A9825" t="s">
        <v>5710</v>
      </c>
      <c r="B9825">
        <v>25</v>
      </c>
      <c r="C9825" s="2">
        <v>695</v>
      </c>
      <c r="D9825">
        <v>1</v>
      </c>
      <c r="E9825" s="2">
        <v>695</v>
      </c>
      <c r="F9825">
        <v>8</v>
      </c>
      <c r="G9825" s="2">
        <v>695</v>
      </c>
      <c r="H9825" s="2">
        <v>521.25</v>
      </c>
      <c r="J9825">
        <f t="shared" si="153"/>
        <v>0</v>
      </c>
    </row>
    <row r="9826" spans="1:10" x14ac:dyDescent="0.25">
      <c r="A9826" t="s">
        <v>6686</v>
      </c>
      <c r="B9826">
        <v>25</v>
      </c>
      <c r="C9826" s="2">
        <v>725</v>
      </c>
      <c r="D9826">
        <v>1</v>
      </c>
      <c r="E9826" s="2">
        <v>725</v>
      </c>
      <c r="F9826">
        <v>8</v>
      </c>
      <c r="G9826" s="2">
        <v>725</v>
      </c>
      <c r="H9826" s="2">
        <v>543.75</v>
      </c>
      <c r="J9826">
        <f t="shared" si="153"/>
        <v>0</v>
      </c>
    </row>
    <row r="9827" spans="1:10" x14ac:dyDescent="0.25">
      <c r="A9827" t="s">
        <v>5229</v>
      </c>
      <c r="C9827" s="2">
        <v>650</v>
      </c>
      <c r="D9827">
        <v>1</v>
      </c>
      <c r="E9827" s="2">
        <v>540</v>
      </c>
      <c r="F9827">
        <v>8</v>
      </c>
      <c r="G9827" s="2">
        <v>540</v>
      </c>
      <c r="H9827" s="2">
        <v>540</v>
      </c>
      <c r="J9827">
        <f t="shared" si="153"/>
        <v>0</v>
      </c>
    </row>
    <row r="9828" spans="1:10" x14ac:dyDescent="0.25">
      <c r="A9828" t="s">
        <v>5401</v>
      </c>
      <c r="C9828" s="2">
        <v>650</v>
      </c>
      <c r="D9828">
        <v>1</v>
      </c>
      <c r="E9828" s="2">
        <v>650</v>
      </c>
      <c r="F9828">
        <v>8</v>
      </c>
      <c r="G9828" s="2">
        <v>650</v>
      </c>
      <c r="H9828" s="2">
        <v>650</v>
      </c>
      <c r="J9828">
        <f t="shared" si="153"/>
        <v>0</v>
      </c>
    </row>
    <row r="9829" spans="1:10" x14ac:dyDescent="0.25">
      <c r="A9829" t="s">
        <v>4615</v>
      </c>
      <c r="C9829" s="2">
        <v>650</v>
      </c>
      <c r="D9829">
        <v>1</v>
      </c>
      <c r="E9829" s="2">
        <v>650</v>
      </c>
      <c r="F9829">
        <v>8</v>
      </c>
      <c r="G9829" s="2">
        <v>650</v>
      </c>
      <c r="H9829" s="2">
        <v>650</v>
      </c>
      <c r="J9829">
        <f t="shared" si="153"/>
        <v>0</v>
      </c>
    </row>
    <row r="9830" spans="1:10" x14ac:dyDescent="0.25">
      <c r="A9830" t="s">
        <v>2343</v>
      </c>
      <c r="C9830" s="2">
        <v>650</v>
      </c>
      <c r="D9830">
        <v>1</v>
      </c>
      <c r="E9830" s="2">
        <v>650</v>
      </c>
      <c r="F9830">
        <v>8</v>
      </c>
      <c r="G9830" s="2">
        <v>650</v>
      </c>
      <c r="H9830" s="2">
        <v>650</v>
      </c>
      <c r="J9830">
        <f t="shared" si="153"/>
        <v>0</v>
      </c>
    </row>
    <row r="9831" spans="1:10" x14ac:dyDescent="0.25">
      <c r="A9831" t="s">
        <v>3896</v>
      </c>
      <c r="C9831" s="2">
        <v>650</v>
      </c>
      <c r="D9831">
        <v>1</v>
      </c>
      <c r="E9831" s="2">
        <v>650</v>
      </c>
      <c r="F9831">
        <v>8</v>
      </c>
      <c r="G9831" s="2">
        <v>650</v>
      </c>
      <c r="H9831" s="2">
        <v>650</v>
      </c>
      <c r="J9831">
        <f t="shared" si="153"/>
        <v>0</v>
      </c>
    </row>
    <row r="9832" spans="1:10" x14ac:dyDescent="0.25">
      <c r="A9832" t="s">
        <v>5312</v>
      </c>
      <c r="C9832" s="2">
        <v>650</v>
      </c>
      <c r="D9832">
        <v>1</v>
      </c>
      <c r="E9832" s="2">
        <v>650</v>
      </c>
      <c r="F9832">
        <v>8</v>
      </c>
      <c r="G9832" s="2">
        <v>650</v>
      </c>
      <c r="H9832" s="2">
        <v>650</v>
      </c>
      <c r="J9832">
        <f t="shared" si="153"/>
        <v>0</v>
      </c>
    </row>
    <row r="9833" spans="1:10" x14ac:dyDescent="0.25">
      <c r="A9833" t="s">
        <v>4735</v>
      </c>
      <c r="C9833" s="2">
        <v>650</v>
      </c>
      <c r="D9833">
        <v>1</v>
      </c>
      <c r="E9833" s="2">
        <v>650</v>
      </c>
      <c r="F9833">
        <v>8</v>
      </c>
      <c r="G9833" s="2">
        <v>650</v>
      </c>
      <c r="H9833" s="2">
        <v>650</v>
      </c>
      <c r="J9833">
        <f t="shared" si="153"/>
        <v>0</v>
      </c>
    </row>
    <row r="9834" spans="1:10" x14ac:dyDescent="0.25">
      <c r="A9834" t="s">
        <v>5396</v>
      </c>
      <c r="C9834" s="2">
        <v>650</v>
      </c>
      <c r="D9834">
        <v>1</v>
      </c>
      <c r="E9834" s="2">
        <v>650</v>
      </c>
      <c r="F9834">
        <v>8</v>
      </c>
      <c r="G9834" s="2">
        <v>650</v>
      </c>
      <c r="H9834" s="2">
        <v>650</v>
      </c>
      <c r="J9834">
        <f t="shared" si="153"/>
        <v>0</v>
      </c>
    </row>
    <row r="9835" spans="1:10" x14ac:dyDescent="0.25">
      <c r="A9835" t="s">
        <v>4546</v>
      </c>
      <c r="C9835" s="2">
        <v>650</v>
      </c>
      <c r="D9835">
        <v>1</v>
      </c>
      <c r="E9835" s="2">
        <v>650</v>
      </c>
      <c r="F9835">
        <v>8</v>
      </c>
      <c r="G9835" s="2">
        <v>650</v>
      </c>
      <c r="H9835" s="2">
        <v>650</v>
      </c>
      <c r="J9835">
        <f t="shared" si="153"/>
        <v>0</v>
      </c>
    </row>
    <row r="9836" spans="1:10" x14ac:dyDescent="0.25">
      <c r="A9836" t="s">
        <v>3820</v>
      </c>
      <c r="C9836" s="2">
        <v>650</v>
      </c>
      <c r="D9836">
        <v>1</v>
      </c>
      <c r="E9836" s="2">
        <v>650</v>
      </c>
      <c r="F9836">
        <v>8</v>
      </c>
      <c r="G9836" s="2">
        <v>650</v>
      </c>
      <c r="H9836" s="2">
        <v>650</v>
      </c>
      <c r="J9836">
        <f t="shared" si="153"/>
        <v>0</v>
      </c>
    </row>
    <row r="9837" spans="1:10" x14ac:dyDescent="0.25">
      <c r="A9837" t="s">
        <v>5299</v>
      </c>
      <c r="C9837" s="2">
        <v>650</v>
      </c>
      <c r="D9837">
        <v>1</v>
      </c>
      <c r="E9837" s="2">
        <v>650</v>
      </c>
      <c r="F9837">
        <v>8</v>
      </c>
      <c r="G9837" s="2">
        <v>650</v>
      </c>
      <c r="H9837" s="2">
        <v>650</v>
      </c>
      <c r="J9837">
        <f t="shared" si="153"/>
        <v>0</v>
      </c>
    </row>
    <row r="9838" spans="1:10" x14ac:dyDescent="0.25">
      <c r="A9838" t="s">
        <v>5357</v>
      </c>
      <c r="C9838" s="2">
        <v>650</v>
      </c>
      <c r="D9838">
        <v>1</v>
      </c>
      <c r="E9838" s="2">
        <v>650</v>
      </c>
      <c r="F9838">
        <v>8</v>
      </c>
      <c r="G9838" s="2">
        <v>650</v>
      </c>
      <c r="H9838" s="2">
        <v>650</v>
      </c>
      <c r="J9838">
        <f t="shared" si="153"/>
        <v>0</v>
      </c>
    </row>
    <row r="9839" spans="1:10" x14ac:dyDescent="0.25">
      <c r="A9839" t="s">
        <v>6810</v>
      </c>
      <c r="C9839" s="2">
        <v>650</v>
      </c>
      <c r="D9839">
        <v>1</v>
      </c>
      <c r="E9839" s="2">
        <v>650</v>
      </c>
      <c r="F9839">
        <v>8</v>
      </c>
      <c r="G9839" s="2">
        <v>650</v>
      </c>
      <c r="H9839" s="2">
        <v>650</v>
      </c>
      <c r="J9839">
        <f t="shared" si="153"/>
        <v>0</v>
      </c>
    </row>
    <row r="9840" spans="1:10" x14ac:dyDescent="0.25">
      <c r="A9840" t="s">
        <v>6801</v>
      </c>
      <c r="C9840" s="2">
        <v>670</v>
      </c>
      <c r="D9840">
        <v>1</v>
      </c>
      <c r="E9840" s="2">
        <v>670</v>
      </c>
      <c r="F9840">
        <v>8</v>
      </c>
      <c r="G9840" s="2">
        <v>670</v>
      </c>
      <c r="H9840" s="2">
        <v>670</v>
      </c>
      <c r="J9840">
        <f t="shared" si="153"/>
        <v>0</v>
      </c>
    </row>
    <row r="9841" spans="1:10" x14ac:dyDescent="0.25">
      <c r="A9841" t="s">
        <v>6726</v>
      </c>
      <c r="C9841" s="2">
        <v>670</v>
      </c>
      <c r="D9841">
        <v>1</v>
      </c>
      <c r="E9841" s="2">
        <v>670</v>
      </c>
      <c r="F9841">
        <v>8</v>
      </c>
      <c r="G9841" s="2">
        <v>670</v>
      </c>
      <c r="H9841" s="2">
        <v>670</v>
      </c>
      <c r="J9841">
        <f t="shared" si="153"/>
        <v>0</v>
      </c>
    </row>
    <row r="9842" spans="1:10" x14ac:dyDescent="0.25">
      <c r="A9842" t="s">
        <v>2367</v>
      </c>
      <c r="C9842" s="2">
        <v>670</v>
      </c>
      <c r="D9842">
        <v>1</v>
      </c>
      <c r="E9842" s="2">
        <v>650</v>
      </c>
      <c r="F9842">
        <v>8</v>
      </c>
      <c r="G9842" s="2">
        <v>650</v>
      </c>
      <c r="H9842" s="2">
        <v>650</v>
      </c>
      <c r="J9842">
        <f t="shared" si="153"/>
        <v>0</v>
      </c>
    </row>
    <row r="9843" spans="1:10" x14ac:dyDescent="0.25">
      <c r="A9843" t="s">
        <v>5829</v>
      </c>
      <c r="C9843" s="2">
        <v>670</v>
      </c>
      <c r="D9843">
        <v>1</v>
      </c>
      <c r="E9843" s="2">
        <v>670</v>
      </c>
      <c r="F9843">
        <v>8</v>
      </c>
      <c r="G9843" s="2">
        <v>670</v>
      </c>
      <c r="H9843" s="2">
        <v>670</v>
      </c>
      <c r="J9843">
        <f t="shared" si="153"/>
        <v>0</v>
      </c>
    </row>
    <row r="9844" spans="1:10" x14ac:dyDescent="0.25">
      <c r="A9844" t="s">
        <v>5239</v>
      </c>
      <c r="C9844" s="2">
        <v>670</v>
      </c>
      <c r="D9844">
        <v>1</v>
      </c>
      <c r="E9844" s="2">
        <v>670</v>
      </c>
      <c r="F9844">
        <v>8</v>
      </c>
      <c r="G9844" s="2">
        <v>670</v>
      </c>
      <c r="H9844" s="2">
        <v>670</v>
      </c>
      <c r="J9844">
        <f t="shared" si="153"/>
        <v>0</v>
      </c>
    </row>
    <row r="9845" spans="1:10" x14ac:dyDescent="0.25">
      <c r="A9845" t="s">
        <v>5353</v>
      </c>
      <c r="C9845" s="2">
        <v>695</v>
      </c>
      <c r="D9845">
        <v>1</v>
      </c>
      <c r="E9845" s="2">
        <v>695</v>
      </c>
      <c r="F9845">
        <v>8</v>
      </c>
      <c r="G9845" s="2">
        <v>695</v>
      </c>
      <c r="H9845" s="2">
        <v>695</v>
      </c>
      <c r="I9845" t="s">
        <v>5353</v>
      </c>
      <c r="J9845">
        <f t="shared" si="153"/>
        <v>695</v>
      </c>
    </row>
    <row r="9846" spans="1:10" x14ac:dyDescent="0.25">
      <c r="A9846" t="s">
        <v>3885</v>
      </c>
      <c r="C9846" s="2">
        <v>695</v>
      </c>
      <c r="D9846">
        <v>1</v>
      </c>
      <c r="E9846" s="2">
        <v>695</v>
      </c>
      <c r="F9846">
        <v>8</v>
      </c>
      <c r="G9846" s="2">
        <v>695</v>
      </c>
      <c r="H9846" s="2">
        <v>695</v>
      </c>
      <c r="J9846">
        <f t="shared" si="153"/>
        <v>0</v>
      </c>
    </row>
    <row r="9847" spans="1:10" x14ac:dyDescent="0.25">
      <c r="A9847" t="s">
        <v>6254</v>
      </c>
      <c r="C9847" s="2">
        <v>695</v>
      </c>
      <c r="D9847">
        <v>1</v>
      </c>
      <c r="E9847" s="2">
        <v>695</v>
      </c>
      <c r="F9847">
        <v>8</v>
      </c>
      <c r="G9847" s="2">
        <v>695</v>
      </c>
      <c r="H9847" s="2">
        <v>695</v>
      </c>
      <c r="J9847">
        <f t="shared" si="153"/>
        <v>0</v>
      </c>
    </row>
    <row r="9848" spans="1:10" x14ac:dyDescent="0.25">
      <c r="A9848" t="s">
        <v>4591</v>
      </c>
      <c r="C9848" s="2">
        <v>695</v>
      </c>
      <c r="D9848">
        <v>1</v>
      </c>
      <c r="E9848" s="2">
        <v>695</v>
      </c>
      <c r="F9848">
        <v>8</v>
      </c>
      <c r="G9848" s="2">
        <v>695</v>
      </c>
      <c r="H9848" s="2">
        <v>695</v>
      </c>
      <c r="J9848">
        <f t="shared" si="153"/>
        <v>0</v>
      </c>
    </row>
    <row r="9849" spans="1:10" x14ac:dyDescent="0.25">
      <c r="A9849" t="s">
        <v>3305</v>
      </c>
      <c r="C9849" s="2">
        <v>695</v>
      </c>
      <c r="D9849">
        <v>1</v>
      </c>
      <c r="E9849" s="2">
        <v>695</v>
      </c>
      <c r="F9849">
        <v>8</v>
      </c>
      <c r="G9849" s="2">
        <v>695</v>
      </c>
      <c r="H9849" s="2">
        <v>695</v>
      </c>
      <c r="J9849">
        <f t="shared" si="153"/>
        <v>0</v>
      </c>
    </row>
    <row r="9850" spans="1:10" x14ac:dyDescent="0.25">
      <c r="A9850" t="s">
        <v>6201</v>
      </c>
      <c r="C9850" s="2">
        <v>695</v>
      </c>
      <c r="D9850">
        <v>1</v>
      </c>
      <c r="E9850" s="2">
        <v>695</v>
      </c>
      <c r="F9850">
        <v>8</v>
      </c>
      <c r="G9850" s="2">
        <v>695</v>
      </c>
      <c r="H9850" s="2">
        <v>695</v>
      </c>
      <c r="J9850">
        <f t="shared" si="153"/>
        <v>0</v>
      </c>
    </row>
    <row r="9851" spans="1:10" x14ac:dyDescent="0.25">
      <c r="A9851" t="s">
        <v>6870</v>
      </c>
      <c r="C9851" s="2">
        <v>695</v>
      </c>
      <c r="D9851">
        <v>1</v>
      </c>
      <c r="E9851" s="2">
        <v>695</v>
      </c>
      <c r="F9851">
        <v>8</v>
      </c>
      <c r="G9851" s="2">
        <v>695</v>
      </c>
      <c r="H9851" s="2">
        <v>695</v>
      </c>
      <c r="J9851">
        <f t="shared" si="153"/>
        <v>0</v>
      </c>
    </row>
    <row r="9852" spans="1:10" x14ac:dyDescent="0.25">
      <c r="A9852" t="s">
        <v>3366</v>
      </c>
      <c r="C9852" s="2">
        <v>695</v>
      </c>
      <c r="D9852">
        <v>1</v>
      </c>
      <c r="E9852" s="2">
        <v>695</v>
      </c>
      <c r="F9852">
        <v>8</v>
      </c>
      <c r="G9852" s="2">
        <v>695</v>
      </c>
      <c r="H9852" s="2">
        <v>695</v>
      </c>
      <c r="J9852">
        <f t="shared" si="153"/>
        <v>0</v>
      </c>
    </row>
    <row r="9853" spans="1:10" x14ac:dyDescent="0.25">
      <c r="A9853" t="s">
        <v>3770</v>
      </c>
      <c r="C9853" s="2">
        <v>695</v>
      </c>
      <c r="D9853">
        <v>1</v>
      </c>
      <c r="E9853" s="2">
        <v>695</v>
      </c>
      <c r="F9853">
        <v>8</v>
      </c>
      <c r="G9853" s="2">
        <v>695</v>
      </c>
      <c r="H9853" s="2">
        <v>695</v>
      </c>
      <c r="I9853" t="s">
        <v>3770</v>
      </c>
      <c r="J9853">
        <f t="shared" si="153"/>
        <v>695</v>
      </c>
    </row>
    <row r="9854" spans="1:10" x14ac:dyDescent="0.25">
      <c r="A9854" t="s">
        <v>6869</v>
      </c>
      <c r="C9854" s="2">
        <v>695</v>
      </c>
      <c r="D9854">
        <v>1</v>
      </c>
      <c r="E9854" s="2">
        <v>695</v>
      </c>
      <c r="F9854">
        <v>8</v>
      </c>
      <c r="G9854" s="2">
        <v>695</v>
      </c>
      <c r="H9854" s="2">
        <v>695</v>
      </c>
      <c r="J9854">
        <f t="shared" si="153"/>
        <v>0</v>
      </c>
    </row>
    <row r="9855" spans="1:10" x14ac:dyDescent="0.25">
      <c r="A9855" t="s">
        <v>2819</v>
      </c>
      <c r="C9855" s="2">
        <v>695</v>
      </c>
      <c r="D9855">
        <v>1</v>
      </c>
      <c r="E9855" s="2">
        <v>695</v>
      </c>
      <c r="F9855">
        <v>8</v>
      </c>
      <c r="G9855" s="2">
        <v>695</v>
      </c>
      <c r="H9855" s="2">
        <v>695</v>
      </c>
      <c r="J9855">
        <f t="shared" si="153"/>
        <v>0</v>
      </c>
    </row>
    <row r="9856" spans="1:10" x14ac:dyDescent="0.25">
      <c r="A9856" t="s">
        <v>3306</v>
      </c>
      <c r="C9856" s="2">
        <v>695</v>
      </c>
      <c r="D9856">
        <v>1</v>
      </c>
      <c r="E9856" s="2">
        <v>695</v>
      </c>
      <c r="F9856">
        <v>8</v>
      </c>
      <c r="G9856" s="2">
        <v>695</v>
      </c>
      <c r="H9856" s="2">
        <v>695</v>
      </c>
      <c r="J9856">
        <f t="shared" si="153"/>
        <v>0</v>
      </c>
    </row>
    <row r="9857" spans="1:10" x14ac:dyDescent="0.25">
      <c r="A9857" t="s">
        <v>4731</v>
      </c>
      <c r="C9857" s="2">
        <v>4720</v>
      </c>
      <c r="D9857">
        <v>1</v>
      </c>
      <c r="E9857" s="2">
        <v>4720</v>
      </c>
      <c r="F9857">
        <v>8</v>
      </c>
      <c r="G9857" s="2">
        <v>4720</v>
      </c>
      <c r="H9857" s="2">
        <v>4720</v>
      </c>
      <c r="J9857">
        <f t="shared" si="153"/>
        <v>0</v>
      </c>
    </row>
    <row r="9858" spans="1:10" x14ac:dyDescent="0.25">
      <c r="A9858" t="s">
        <v>5313</v>
      </c>
      <c r="C9858" s="2">
        <v>4995</v>
      </c>
      <c r="D9858">
        <v>1</v>
      </c>
      <c r="E9858" s="2">
        <v>4995</v>
      </c>
      <c r="F9858">
        <v>8</v>
      </c>
      <c r="G9858" s="2">
        <v>4995</v>
      </c>
      <c r="H9858" s="2">
        <v>4995</v>
      </c>
      <c r="I9858" t="s">
        <v>5313</v>
      </c>
      <c r="J9858">
        <f t="shared" si="153"/>
        <v>4995</v>
      </c>
    </row>
    <row r="9859" spans="1:10" x14ac:dyDescent="0.25">
      <c r="A9859" t="s">
        <v>3774</v>
      </c>
      <c r="C9859" s="2">
        <v>5000</v>
      </c>
      <c r="D9859">
        <v>1</v>
      </c>
      <c r="E9859" s="2">
        <v>5000</v>
      </c>
      <c r="F9859">
        <v>8</v>
      </c>
      <c r="G9859" s="2">
        <v>5000</v>
      </c>
      <c r="H9859" s="2">
        <v>5000</v>
      </c>
      <c r="J9859">
        <f t="shared" ref="J9859:J9922" si="154">IF(I9859=0,0,H9859)</f>
        <v>0</v>
      </c>
    </row>
    <row r="9860" spans="1:10" x14ac:dyDescent="0.25">
      <c r="A9860" t="s">
        <v>6819</v>
      </c>
      <c r="C9860" s="2">
        <v>5000</v>
      </c>
      <c r="D9860">
        <v>1</v>
      </c>
      <c r="E9860" s="2">
        <v>0</v>
      </c>
      <c r="F9860">
        <v>8</v>
      </c>
      <c r="G9860" s="2">
        <v>0</v>
      </c>
      <c r="H9860" s="2">
        <v>0</v>
      </c>
      <c r="J9860">
        <f t="shared" si="154"/>
        <v>0</v>
      </c>
    </row>
    <row r="9861" spans="1:10" x14ac:dyDescent="0.25">
      <c r="A9861" t="s">
        <v>6233</v>
      </c>
      <c r="C9861" s="2">
        <v>5000</v>
      </c>
      <c r="D9861">
        <v>1</v>
      </c>
      <c r="E9861" s="2">
        <v>5050</v>
      </c>
      <c r="F9861">
        <v>8</v>
      </c>
      <c r="G9861" s="2">
        <v>5050</v>
      </c>
      <c r="H9861" s="2">
        <v>5050</v>
      </c>
      <c r="J9861">
        <f t="shared" si="154"/>
        <v>0</v>
      </c>
    </row>
    <row r="9862" spans="1:10" x14ac:dyDescent="0.25">
      <c r="A9862" t="s">
        <v>5368</v>
      </c>
      <c r="C9862" s="2">
        <v>5000</v>
      </c>
      <c r="D9862">
        <v>1</v>
      </c>
      <c r="E9862" s="2">
        <v>5050</v>
      </c>
      <c r="F9862">
        <v>8</v>
      </c>
      <c r="G9862" s="2">
        <v>5050</v>
      </c>
      <c r="H9862" s="2">
        <v>5050</v>
      </c>
      <c r="J9862">
        <f t="shared" si="154"/>
        <v>0</v>
      </c>
    </row>
    <row r="9863" spans="1:10" x14ac:dyDescent="0.25">
      <c r="A9863" t="s">
        <v>3837</v>
      </c>
      <c r="C9863" s="2">
        <v>8950</v>
      </c>
      <c r="D9863">
        <v>1</v>
      </c>
      <c r="E9863" s="2">
        <v>8950</v>
      </c>
      <c r="F9863">
        <v>8</v>
      </c>
      <c r="G9863" s="2">
        <v>8950</v>
      </c>
      <c r="H9863" s="2">
        <v>8950</v>
      </c>
      <c r="J9863">
        <f t="shared" si="154"/>
        <v>0</v>
      </c>
    </row>
    <row r="9864" spans="1:10" x14ac:dyDescent="0.25">
      <c r="A9864" t="s">
        <v>2820</v>
      </c>
      <c r="B9864">
        <v>5</v>
      </c>
      <c r="C9864" s="2">
        <v>695</v>
      </c>
      <c r="D9864">
        <v>1</v>
      </c>
      <c r="E9864" s="2">
        <v>695</v>
      </c>
      <c r="F9864">
        <v>8</v>
      </c>
      <c r="G9864" s="2">
        <v>695</v>
      </c>
      <c r="H9864" s="2">
        <v>660.25</v>
      </c>
      <c r="J9864">
        <f t="shared" si="154"/>
        <v>0</v>
      </c>
    </row>
    <row r="9865" spans="1:10" x14ac:dyDescent="0.25">
      <c r="A9865" t="s">
        <v>5830</v>
      </c>
      <c r="B9865">
        <v>10</v>
      </c>
      <c r="C9865" s="2">
        <v>670</v>
      </c>
      <c r="D9865">
        <v>1</v>
      </c>
      <c r="E9865" s="2">
        <v>670</v>
      </c>
      <c r="F9865">
        <v>8</v>
      </c>
      <c r="G9865" s="2">
        <v>670</v>
      </c>
      <c r="H9865" s="2">
        <v>603</v>
      </c>
      <c r="J9865">
        <f t="shared" si="154"/>
        <v>0</v>
      </c>
    </row>
    <row r="9866" spans="1:10" x14ac:dyDescent="0.25">
      <c r="A9866" t="s">
        <v>6202</v>
      </c>
      <c r="B9866">
        <v>10</v>
      </c>
      <c r="C9866" s="2">
        <v>695</v>
      </c>
      <c r="D9866">
        <v>1</v>
      </c>
      <c r="E9866" s="2">
        <v>695</v>
      </c>
      <c r="F9866">
        <v>8</v>
      </c>
      <c r="G9866" s="2">
        <v>695</v>
      </c>
      <c r="H9866" s="2">
        <v>625.5</v>
      </c>
      <c r="J9866">
        <f t="shared" si="154"/>
        <v>0</v>
      </c>
    </row>
    <row r="9867" spans="1:10" x14ac:dyDescent="0.25">
      <c r="A9867" t="s">
        <v>5971</v>
      </c>
      <c r="B9867">
        <v>10</v>
      </c>
      <c r="C9867" s="2">
        <v>765</v>
      </c>
      <c r="D9867">
        <v>1</v>
      </c>
      <c r="E9867" s="2">
        <v>765</v>
      </c>
      <c r="F9867">
        <v>8</v>
      </c>
      <c r="G9867" s="2">
        <v>765</v>
      </c>
      <c r="H9867" s="2">
        <v>688.5</v>
      </c>
      <c r="J9867">
        <f t="shared" si="154"/>
        <v>0</v>
      </c>
    </row>
    <row r="9868" spans="1:10" x14ac:dyDescent="0.25">
      <c r="A9868" t="s">
        <v>6234</v>
      </c>
      <c r="B9868">
        <v>15</v>
      </c>
      <c r="C9868" s="2">
        <v>670</v>
      </c>
      <c r="D9868">
        <v>1</v>
      </c>
      <c r="E9868" s="2">
        <v>670</v>
      </c>
      <c r="F9868">
        <v>8</v>
      </c>
      <c r="G9868" s="2">
        <v>670</v>
      </c>
      <c r="H9868" s="2">
        <v>569.5</v>
      </c>
      <c r="J9868">
        <f t="shared" si="154"/>
        <v>0</v>
      </c>
    </row>
    <row r="9869" spans="1:10" x14ac:dyDescent="0.25">
      <c r="A9869" t="s">
        <v>5840</v>
      </c>
      <c r="B9869">
        <v>15</v>
      </c>
      <c r="C9869" s="2">
        <v>695</v>
      </c>
      <c r="D9869">
        <v>1</v>
      </c>
      <c r="E9869" s="2">
        <v>695</v>
      </c>
      <c r="F9869">
        <v>8</v>
      </c>
      <c r="G9869" s="2">
        <v>695</v>
      </c>
      <c r="H9869" s="2">
        <v>590.75</v>
      </c>
      <c r="J9869">
        <f t="shared" si="154"/>
        <v>0</v>
      </c>
    </row>
    <row r="9870" spans="1:10" x14ac:dyDescent="0.25">
      <c r="A9870" t="s">
        <v>2559</v>
      </c>
      <c r="B9870">
        <v>50</v>
      </c>
      <c r="C9870" s="2">
        <v>5245</v>
      </c>
      <c r="D9870">
        <v>1</v>
      </c>
      <c r="E9870" s="2">
        <v>5245</v>
      </c>
      <c r="F9870">
        <v>8</v>
      </c>
      <c r="G9870" s="2">
        <v>5245</v>
      </c>
      <c r="H9870" s="2">
        <v>2622.5</v>
      </c>
      <c r="J9870">
        <f t="shared" si="154"/>
        <v>0</v>
      </c>
    </row>
    <row r="9871" spans="1:10" x14ac:dyDescent="0.25">
      <c r="A9871" t="s">
        <v>4528</v>
      </c>
      <c r="B9871">
        <v>2</v>
      </c>
      <c r="C9871" s="2">
        <v>695</v>
      </c>
      <c r="D9871">
        <v>2</v>
      </c>
      <c r="E9871" s="2">
        <v>695</v>
      </c>
      <c r="F9871">
        <v>8</v>
      </c>
      <c r="G9871" s="2">
        <v>1390</v>
      </c>
      <c r="H9871" s="2">
        <v>1362.2</v>
      </c>
      <c r="J9871">
        <f t="shared" si="154"/>
        <v>0</v>
      </c>
    </row>
    <row r="9872" spans="1:10" x14ac:dyDescent="0.25">
      <c r="A9872" t="s">
        <v>4719</v>
      </c>
      <c r="B9872">
        <v>20</v>
      </c>
      <c r="C9872" s="2">
        <v>670</v>
      </c>
      <c r="D9872">
        <v>2</v>
      </c>
      <c r="E9872" s="2">
        <v>670</v>
      </c>
      <c r="F9872">
        <v>8</v>
      </c>
      <c r="G9872" s="2">
        <v>1340</v>
      </c>
      <c r="H9872" s="2">
        <v>1072</v>
      </c>
      <c r="J9872">
        <f t="shared" si="154"/>
        <v>0</v>
      </c>
    </row>
    <row r="9873" spans="1:10" x14ac:dyDescent="0.25">
      <c r="A9873" t="s">
        <v>2850</v>
      </c>
      <c r="C9873" s="2">
        <v>670</v>
      </c>
      <c r="D9873">
        <v>1</v>
      </c>
      <c r="E9873" s="2">
        <v>670</v>
      </c>
      <c r="F9873">
        <v>8</v>
      </c>
      <c r="G9873" s="2">
        <v>670</v>
      </c>
      <c r="H9873" s="2">
        <v>670</v>
      </c>
      <c r="J9873">
        <f t="shared" si="154"/>
        <v>0</v>
      </c>
    </row>
    <row r="9874" spans="1:10" x14ac:dyDescent="0.25">
      <c r="A9874" t="s">
        <v>5365</v>
      </c>
      <c r="B9874">
        <v>20</v>
      </c>
      <c r="C9874" s="2">
        <v>4995</v>
      </c>
      <c r="D9874">
        <v>1</v>
      </c>
      <c r="E9874" s="2">
        <v>4995</v>
      </c>
      <c r="F9874">
        <v>8</v>
      </c>
      <c r="G9874" s="2">
        <v>4995</v>
      </c>
      <c r="H9874" s="2">
        <v>3996</v>
      </c>
      <c r="J9874">
        <f t="shared" si="154"/>
        <v>0</v>
      </c>
    </row>
    <row r="9875" spans="1:10" x14ac:dyDescent="0.25">
      <c r="A9875" t="s">
        <v>3980</v>
      </c>
      <c r="C9875" s="2">
        <v>199</v>
      </c>
      <c r="D9875">
        <v>1</v>
      </c>
      <c r="E9875" s="2">
        <v>199</v>
      </c>
      <c r="F9875">
        <v>8</v>
      </c>
      <c r="G9875" s="2">
        <v>199</v>
      </c>
      <c r="H9875" s="2">
        <v>199</v>
      </c>
      <c r="I9875" t="s">
        <v>3980</v>
      </c>
      <c r="J9875">
        <f t="shared" si="154"/>
        <v>199</v>
      </c>
    </row>
    <row r="9876" spans="1:10" x14ac:dyDescent="0.25">
      <c r="A9876" t="s">
        <v>5202</v>
      </c>
      <c r="B9876">
        <v>0</v>
      </c>
      <c r="C9876" s="2">
        <v>2500</v>
      </c>
      <c r="D9876">
        <v>1</v>
      </c>
      <c r="E9876" s="2">
        <v>2500</v>
      </c>
      <c r="F9876">
        <v>8</v>
      </c>
      <c r="G9876" s="2">
        <v>2500</v>
      </c>
      <c r="H9876" s="2">
        <v>2500</v>
      </c>
      <c r="J9876">
        <f t="shared" si="154"/>
        <v>0</v>
      </c>
    </row>
    <row r="9877" spans="1:10" x14ac:dyDescent="0.25">
      <c r="A9877" t="s">
        <v>6678</v>
      </c>
      <c r="B9877">
        <v>25</v>
      </c>
      <c r="C9877" s="2">
        <v>39</v>
      </c>
      <c r="D9877">
        <v>8</v>
      </c>
      <c r="E9877" s="2">
        <v>39</v>
      </c>
      <c r="F9877">
        <v>8</v>
      </c>
      <c r="G9877" s="2">
        <v>312</v>
      </c>
      <c r="H9877" s="2">
        <v>234</v>
      </c>
      <c r="J9877">
        <f t="shared" si="154"/>
        <v>0</v>
      </c>
    </row>
    <row r="9878" spans="1:10" x14ac:dyDescent="0.25">
      <c r="A9878" t="s">
        <v>5711</v>
      </c>
      <c r="C9878" s="2">
        <v>670</v>
      </c>
      <c r="D9878">
        <v>1</v>
      </c>
      <c r="E9878" s="2">
        <v>670</v>
      </c>
      <c r="F9878">
        <v>8</v>
      </c>
      <c r="G9878" s="2">
        <v>670</v>
      </c>
      <c r="H9878" s="2">
        <v>670</v>
      </c>
      <c r="J9878">
        <f t="shared" si="154"/>
        <v>0</v>
      </c>
    </row>
    <row r="9879" spans="1:10" x14ac:dyDescent="0.25">
      <c r="A9879" t="s">
        <v>3937</v>
      </c>
      <c r="C9879" s="2">
        <v>7493.05</v>
      </c>
      <c r="D9879">
        <v>1</v>
      </c>
      <c r="E9879" s="2">
        <v>7123.26</v>
      </c>
      <c r="F9879">
        <v>8</v>
      </c>
      <c r="G9879" s="2">
        <v>7123.26</v>
      </c>
      <c r="H9879" s="2">
        <v>7123.26</v>
      </c>
      <c r="J9879">
        <f t="shared" si="154"/>
        <v>0</v>
      </c>
    </row>
    <row r="9880" spans="1:10" x14ac:dyDescent="0.25">
      <c r="A9880" t="s">
        <v>3477</v>
      </c>
      <c r="C9880" s="2">
        <v>39</v>
      </c>
      <c r="D9880">
        <v>2</v>
      </c>
      <c r="E9880" s="2">
        <v>39</v>
      </c>
      <c r="F9880">
        <v>8</v>
      </c>
      <c r="G9880" s="2">
        <v>78</v>
      </c>
      <c r="H9880" s="2">
        <v>78</v>
      </c>
      <c r="J9880">
        <f t="shared" si="154"/>
        <v>0</v>
      </c>
    </row>
    <row r="9881" spans="1:10" x14ac:dyDescent="0.25">
      <c r="A9881" t="s">
        <v>4960</v>
      </c>
      <c r="B9881">
        <v>1</v>
      </c>
      <c r="C9881" s="2">
        <v>71500</v>
      </c>
      <c r="D9881">
        <v>2</v>
      </c>
      <c r="E9881" s="2">
        <v>71500</v>
      </c>
      <c r="F9881">
        <v>8</v>
      </c>
      <c r="G9881" s="2">
        <v>143000</v>
      </c>
      <c r="H9881" s="2">
        <v>141570</v>
      </c>
      <c r="J9881">
        <f t="shared" si="154"/>
        <v>0</v>
      </c>
    </row>
    <row r="9882" spans="1:10" x14ac:dyDescent="0.25">
      <c r="A9882" t="s">
        <v>4010</v>
      </c>
      <c r="C9882" s="2">
        <v>199</v>
      </c>
      <c r="D9882">
        <v>10</v>
      </c>
      <c r="E9882" s="2">
        <v>199</v>
      </c>
      <c r="F9882">
        <v>8</v>
      </c>
      <c r="G9882" s="2">
        <v>1990</v>
      </c>
      <c r="H9882" s="2">
        <v>1990</v>
      </c>
      <c r="J9882">
        <f t="shared" si="154"/>
        <v>0</v>
      </c>
    </row>
    <row r="9883" spans="1:10" x14ac:dyDescent="0.25">
      <c r="A9883" t="s">
        <v>6711</v>
      </c>
      <c r="B9883">
        <v>10</v>
      </c>
      <c r="C9883" s="2">
        <v>695</v>
      </c>
      <c r="D9883">
        <v>1</v>
      </c>
      <c r="E9883" s="2">
        <v>695</v>
      </c>
      <c r="F9883">
        <v>8</v>
      </c>
      <c r="G9883" s="2">
        <v>695</v>
      </c>
      <c r="H9883" s="2">
        <v>625.5</v>
      </c>
      <c r="I9883" t="s">
        <v>6711</v>
      </c>
      <c r="J9883">
        <f t="shared" si="154"/>
        <v>625.5</v>
      </c>
    </row>
    <row r="9884" spans="1:10" x14ac:dyDescent="0.25">
      <c r="A9884" t="s">
        <v>5356</v>
      </c>
      <c r="C9884" s="2">
        <v>695</v>
      </c>
      <c r="D9884">
        <v>1</v>
      </c>
      <c r="E9884" s="2">
        <v>695</v>
      </c>
      <c r="F9884">
        <v>8</v>
      </c>
      <c r="G9884" s="2">
        <v>695</v>
      </c>
      <c r="H9884" s="2">
        <v>695</v>
      </c>
      <c r="I9884" t="s">
        <v>5356</v>
      </c>
      <c r="J9884">
        <f t="shared" si="154"/>
        <v>695</v>
      </c>
    </row>
    <row r="9885" spans="1:10" x14ac:dyDescent="0.25">
      <c r="A9885" t="s">
        <v>6813</v>
      </c>
      <c r="C9885" s="2">
        <v>695</v>
      </c>
      <c r="D9885">
        <v>1</v>
      </c>
      <c r="E9885" s="2">
        <v>695</v>
      </c>
      <c r="F9885">
        <v>8</v>
      </c>
      <c r="G9885" s="2">
        <v>695</v>
      </c>
      <c r="H9885" s="2">
        <v>695</v>
      </c>
      <c r="J9885">
        <f t="shared" si="154"/>
        <v>0</v>
      </c>
    </row>
    <row r="9886" spans="1:10" x14ac:dyDescent="0.25">
      <c r="A9886" t="s">
        <v>3459</v>
      </c>
      <c r="C9886" s="2">
        <v>15000</v>
      </c>
      <c r="D9886">
        <v>1</v>
      </c>
      <c r="E9886" s="2">
        <v>15000</v>
      </c>
      <c r="F9886">
        <v>8</v>
      </c>
      <c r="G9886" s="2">
        <v>15000</v>
      </c>
      <c r="H9886" s="2">
        <v>15000</v>
      </c>
      <c r="J9886">
        <f t="shared" si="154"/>
        <v>0</v>
      </c>
    </row>
    <row r="9887" spans="1:10" x14ac:dyDescent="0.25">
      <c r="A9887" t="s">
        <v>3347</v>
      </c>
      <c r="C9887" s="2">
        <v>725</v>
      </c>
      <c r="D9887">
        <v>1</v>
      </c>
      <c r="E9887" s="2">
        <v>725</v>
      </c>
      <c r="F9887">
        <v>8</v>
      </c>
      <c r="G9887" s="2">
        <v>725</v>
      </c>
      <c r="H9887" s="2">
        <v>725</v>
      </c>
      <c r="J9887">
        <f t="shared" si="154"/>
        <v>0</v>
      </c>
    </row>
    <row r="9888" spans="1:10" x14ac:dyDescent="0.25">
      <c r="A9888" t="s">
        <v>4944</v>
      </c>
      <c r="C9888" s="2">
        <v>249</v>
      </c>
      <c r="D9888">
        <v>1</v>
      </c>
      <c r="E9888" s="2">
        <v>399</v>
      </c>
      <c r="F9888">
        <v>8</v>
      </c>
      <c r="G9888" s="2">
        <v>399</v>
      </c>
      <c r="H9888" s="2">
        <v>399</v>
      </c>
      <c r="J9888">
        <f t="shared" si="154"/>
        <v>0</v>
      </c>
    </row>
    <row r="9889" spans="1:10" x14ac:dyDescent="0.25">
      <c r="A9889" t="s">
        <v>4059</v>
      </c>
      <c r="B9889">
        <v>20</v>
      </c>
      <c r="C9889" s="2">
        <v>199</v>
      </c>
      <c r="D9889">
        <v>4</v>
      </c>
      <c r="E9889" s="2">
        <v>199</v>
      </c>
      <c r="F9889">
        <v>9</v>
      </c>
      <c r="G9889" s="2">
        <v>796</v>
      </c>
      <c r="H9889" s="2">
        <v>636.79999999999995</v>
      </c>
      <c r="J9889">
        <f t="shared" si="154"/>
        <v>0</v>
      </c>
    </row>
    <row r="9890" spans="1:10" x14ac:dyDescent="0.25">
      <c r="A9890" t="s">
        <v>3510</v>
      </c>
      <c r="C9890" s="2">
        <v>39</v>
      </c>
      <c r="D9890">
        <v>1</v>
      </c>
      <c r="E9890" s="2">
        <v>39</v>
      </c>
      <c r="F9890">
        <v>9</v>
      </c>
      <c r="G9890" s="2">
        <v>39</v>
      </c>
      <c r="H9890" s="2">
        <v>39</v>
      </c>
      <c r="J9890">
        <f t="shared" si="154"/>
        <v>0</v>
      </c>
    </row>
    <row r="9891" spans="1:10" x14ac:dyDescent="0.25">
      <c r="A9891" t="s">
        <v>3982</v>
      </c>
      <c r="C9891" s="2">
        <v>39</v>
      </c>
      <c r="D9891">
        <v>1</v>
      </c>
      <c r="E9891" s="2">
        <v>39</v>
      </c>
      <c r="F9891">
        <v>9</v>
      </c>
      <c r="G9891" s="2">
        <v>39</v>
      </c>
      <c r="H9891" s="2">
        <v>39</v>
      </c>
      <c r="I9891" t="s">
        <v>3982</v>
      </c>
      <c r="J9891">
        <f t="shared" si="154"/>
        <v>39</v>
      </c>
    </row>
    <row r="9892" spans="1:10" x14ac:dyDescent="0.25">
      <c r="A9892" t="s">
        <v>6657</v>
      </c>
      <c r="C9892" s="2">
        <v>39</v>
      </c>
      <c r="D9892">
        <v>1</v>
      </c>
      <c r="E9892" s="2">
        <v>39</v>
      </c>
      <c r="F9892">
        <v>9</v>
      </c>
      <c r="G9892" s="2">
        <v>39</v>
      </c>
      <c r="H9892" s="2">
        <v>39</v>
      </c>
      <c r="J9892">
        <f t="shared" si="154"/>
        <v>0</v>
      </c>
    </row>
    <row r="9893" spans="1:10" x14ac:dyDescent="0.25">
      <c r="A9893" t="s">
        <v>4875</v>
      </c>
      <c r="C9893" s="2">
        <v>39</v>
      </c>
      <c r="D9893">
        <v>1</v>
      </c>
      <c r="E9893" s="2">
        <v>39</v>
      </c>
      <c r="F9893">
        <v>9</v>
      </c>
      <c r="G9893" s="2">
        <v>39</v>
      </c>
      <c r="H9893" s="2">
        <v>39</v>
      </c>
      <c r="J9893">
        <f t="shared" si="154"/>
        <v>0</v>
      </c>
    </row>
    <row r="9894" spans="1:10" x14ac:dyDescent="0.25">
      <c r="A9894" t="s">
        <v>3485</v>
      </c>
      <c r="C9894" s="2">
        <v>199</v>
      </c>
      <c r="D9894">
        <v>1</v>
      </c>
      <c r="E9894" s="2">
        <v>199</v>
      </c>
      <c r="F9894">
        <v>9</v>
      </c>
      <c r="G9894" s="2">
        <v>199</v>
      </c>
      <c r="H9894" s="2">
        <v>199</v>
      </c>
      <c r="J9894">
        <f t="shared" si="154"/>
        <v>0</v>
      </c>
    </row>
    <row r="9895" spans="1:10" x14ac:dyDescent="0.25">
      <c r="A9895" t="s">
        <v>4065</v>
      </c>
      <c r="C9895" s="2">
        <v>199</v>
      </c>
      <c r="D9895">
        <v>1</v>
      </c>
      <c r="E9895" s="2">
        <v>199</v>
      </c>
      <c r="F9895">
        <v>9</v>
      </c>
      <c r="G9895" s="2">
        <v>199</v>
      </c>
      <c r="H9895" s="2">
        <v>199</v>
      </c>
      <c r="J9895">
        <f t="shared" si="154"/>
        <v>0</v>
      </c>
    </row>
    <row r="9896" spans="1:10" x14ac:dyDescent="0.25">
      <c r="A9896" t="s">
        <v>3583</v>
      </c>
      <c r="C9896" s="2">
        <v>15000</v>
      </c>
      <c r="D9896">
        <v>1</v>
      </c>
      <c r="E9896" s="2">
        <v>15000</v>
      </c>
      <c r="F9896">
        <v>9</v>
      </c>
      <c r="G9896" s="2">
        <v>15000</v>
      </c>
      <c r="H9896" s="2">
        <v>15000</v>
      </c>
      <c r="J9896">
        <f t="shared" si="154"/>
        <v>0</v>
      </c>
    </row>
    <row r="9897" spans="1:10" x14ac:dyDescent="0.25">
      <c r="A9897" t="s">
        <v>5117</v>
      </c>
      <c r="C9897" s="2">
        <v>15000</v>
      </c>
      <c r="D9897">
        <v>1</v>
      </c>
      <c r="E9897" s="2">
        <v>15000</v>
      </c>
      <c r="F9897">
        <v>9</v>
      </c>
      <c r="G9897" s="2">
        <v>15000</v>
      </c>
      <c r="H9897" s="2">
        <v>15000</v>
      </c>
      <c r="J9897">
        <f t="shared" si="154"/>
        <v>0</v>
      </c>
    </row>
    <row r="9898" spans="1:10" x14ac:dyDescent="0.25">
      <c r="A9898" t="s">
        <v>4007</v>
      </c>
      <c r="C9898" s="2">
        <v>32500</v>
      </c>
      <c r="D9898">
        <v>1</v>
      </c>
      <c r="E9898" s="2">
        <v>32500</v>
      </c>
      <c r="F9898">
        <v>9</v>
      </c>
      <c r="G9898" s="2">
        <v>32500</v>
      </c>
      <c r="H9898" s="2">
        <v>32500</v>
      </c>
      <c r="J9898">
        <f t="shared" si="154"/>
        <v>0</v>
      </c>
    </row>
    <row r="9899" spans="1:10" x14ac:dyDescent="0.25">
      <c r="A9899" t="s">
        <v>4014</v>
      </c>
      <c r="B9899">
        <v>15</v>
      </c>
      <c r="C9899" s="2">
        <v>39</v>
      </c>
      <c r="D9899">
        <v>1</v>
      </c>
      <c r="E9899" s="2">
        <v>39</v>
      </c>
      <c r="F9899">
        <v>9</v>
      </c>
      <c r="G9899" s="2">
        <v>39</v>
      </c>
      <c r="H9899" s="2">
        <v>33.15</v>
      </c>
      <c r="J9899">
        <f t="shared" si="154"/>
        <v>0</v>
      </c>
    </row>
    <row r="9900" spans="1:10" x14ac:dyDescent="0.25">
      <c r="A9900" t="s">
        <v>3406</v>
      </c>
      <c r="B9900">
        <v>18</v>
      </c>
      <c r="C9900" s="2">
        <v>199</v>
      </c>
      <c r="D9900">
        <v>1</v>
      </c>
      <c r="E9900" s="2">
        <v>199</v>
      </c>
      <c r="F9900">
        <v>9</v>
      </c>
      <c r="G9900" s="2">
        <v>199</v>
      </c>
      <c r="H9900" s="2">
        <v>163.18</v>
      </c>
      <c r="J9900">
        <f t="shared" si="154"/>
        <v>0</v>
      </c>
    </row>
    <row r="9901" spans="1:10" x14ac:dyDescent="0.25">
      <c r="A9901" t="s">
        <v>6597</v>
      </c>
      <c r="B9901">
        <v>18</v>
      </c>
      <c r="C9901" s="2">
        <v>199</v>
      </c>
      <c r="D9901">
        <v>1</v>
      </c>
      <c r="E9901" s="2">
        <v>199</v>
      </c>
      <c r="F9901">
        <v>9</v>
      </c>
      <c r="G9901" s="2">
        <v>199</v>
      </c>
      <c r="H9901" s="2">
        <v>163.18</v>
      </c>
      <c r="J9901">
        <f t="shared" si="154"/>
        <v>0</v>
      </c>
    </row>
    <row r="9902" spans="1:10" x14ac:dyDescent="0.25">
      <c r="A9902" t="s">
        <v>5194</v>
      </c>
      <c r="B9902">
        <v>25</v>
      </c>
      <c r="C9902" s="2">
        <v>24</v>
      </c>
      <c r="D9902">
        <v>2</v>
      </c>
      <c r="E9902" s="2">
        <v>24</v>
      </c>
      <c r="F9902">
        <v>9</v>
      </c>
      <c r="G9902" s="2">
        <v>48</v>
      </c>
      <c r="H9902" s="2">
        <v>36</v>
      </c>
      <c r="J9902">
        <f t="shared" si="154"/>
        <v>0</v>
      </c>
    </row>
    <row r="9903" spans="1:10" x14ac:dyDescent="0.25">
      <c r="A9903" t="s">
        <v>3716</v>
      </c>
      <c r="C9903" s="2">
        <v>7500</v>
      </c>
      <c r="D9903">
        <v>3</v>
      </c>
      <c r="E9903" s="2">
        <v>7500</v>
      </c>
      <c r="F9903">
        <v>9</v>
      </c>
      <c r="G9903" s="2">
        <v>22500</v>
      </c>
      <c r="H9903" s="2">
        <v>22500</v>
      </c>
      <c r="J9903">
        <f t="shared" si="154"/>
        <v>0</v>
      </c>
    </row>
    <row r="9904" spans="1:10" x14ac:dyDescent="0.25">
      <c r="A9904" t="s">
        <v>3720</v>
      </c>
      <c r="C9904" s="2">
        <v>7500</v>
      </c>
      <c r="D9904">
        <v>3</v>
      </c>
      <c r="E9904" s="2">
        <v>7500</v>
      </c>
      <c r="F9904">
        <v>9</v>
      </c>
      <c r="G9904" s="2">
        <v>22500</v>
      </c>
      <c r="H9904" s="2">
        <v>22500</v>
      </c>
      <c r="J9904">
        <f t="shared" si="154"/>
        <v>0</v>
      </c>
    </row>
    <row r="9905" spans="1:10" x14ac:dyDescent="0.25">
      <c r="A9905" t="s">
        <v>3718</v>
      </c>
      <c r="C9905" s="2">
        <v>7500</v>
      </c>
      <c r="D9905">
        <v>3</v>
      </c>
      <c r="E9905" s="2">
        <v>7500</v>
      </c>
      <c r="F9905">
        <v>9</v>
      </c>
      <c r="G9905" s="2">
        <v>22500</v>
      </c>
      <c r="H9905" s="2">
        <v>22500</v>
      </c>
      <c r="J9905">
        <f t="shared" si="154"/>
        <v>0</v>
      </c>
    </row>
    <row r="9906" spans="1:10" x14ac:dyDescent="0.25">
      <c r="A9906" t="s">
        <v>3717</v>
      </c>
      <c r="C9906" s="2">
        <v>7500</v>
      </c>
      <c r="D9906">
        <v>3</v>
      </c>
      <c r="E9906" s="2">
        <v>7500</v>
      </c>
      <c r="F9906">
        <v>9</v>
      </c>
      <c r="G9906" s="2">
        <v>22500</v>
      </c>
      <c r="H9906" s="2">
        <v>22500</v>
      </c>
      <c r="J9906">
        <f t="shared" si="154"/>
        <v>0</v>
      </c>
    </row>
    <row r="9907" spans="1:10" x14ac:dyDescent="0.25">
      <c r="A9907" t="s">
        <v>3719</v>
      </c>
      <c r="C9907" s="2">
        <v>7500</v>
      </c>
      <c r="D9907">
        <v>3</v>
      </c>
      <c r="E9907" s="2">
        <v>7500</v>
      </c>
      <c r="F9907">
        <v>9</v>
      </c>
      <c r="G9907" s="2">
        <v>22500</v>
      </c>
      <c r="H9907" s="2">
        <v>22500</v>
      </c>
      <c r="J9907">
        <f t="shared" si="154"/>
        <v>0</v>
      </c>
    </row>
    <row r="9908" spans="1:10" x14ac:dyDescent="0.25">
      <c r="A9908" t="s">
        <v>6185</v>
      </c>
      <c r="C9908" s="2">
        <v>7500</v>
      </c>
      <c r="D9908">
        <v>3</v>
      </c>
      <c r="E9908" s="2">
        <v>7500</v>
      </c>
      <c r="F9908">
        <v>9</v>
      </c>
      <c r="G9908" s="2">
        <v>22500</v>
      </c>
      <c r="H9908" s="2">
        <v>22500</v>
      </c>
      <c r="J9908">
        <f t="shared" si="154"/>
        <v>0</v>
      </c>
    </row>
    <row r="9909" spans="1:10" x14ac:dyDescent="0.25">
      <c r="A9909" t="s">
        <v>6509</v>
      </c>
      <c r="B9909">
        <v>25</v>
      </c>
      <c r="C9909" s="2">
        <v>39</v>
      </c>
      <c r="D9909">
        <v>3</v>
      </c>
      <c r="E9909" s="2">
        <v>39</v>
      </c>
      <c r="F9909">
        <v>9</v>
      </c>
      <c r="G9909" s="2">
        <v>117</v>
      </c>
      <c r="H9909" s="2">
        <v>87.75</v>
      </c>
      <c r="J9909">
        <f t="shared" si="154"/>
        <v>0</v>
      </c>
    </row>
    <row r="9910" spans="1:10" x14ac:dyDescent="0.25">
      <c r="A9910" t="s">
        <v>4180</v>
      </c>
      <c r="C9910" s="2">
        <v>350</v>
      </c>
      <c r="D9910">
        <v>4</v>
      </c>
      <c r="E9910" s="2">
        <v>350</v>
      </c>
      <c r="F9910">
        <v>9</v>
      </c>
      <c r="G9910" s="2">
        <v>1400</v>
      </c>
      <c r="H9910" s="2">
        <v>1400</v>
      </c>
      <c r="J9910">
        <f t="shared" si="154"/>
        <v>0</v>
      </c>
    </row>
    <row r="9911" spans="1:10" x14ac:dyDescent="0.25">
      <c r="A9911" t="s">
        <v>6650</v>
      </c>
      <c r="C9911" s="2">
        <v>24</v>
      </c>
      <c r="D9911">
        <v>5</v>
      </c>
      <c r="E9911" s="2">
        <v>18</v>
      </c>
      <c r="F9911">
        <v>9</v>
      </c>
      <c r="G9911" s="2">
        <v>90</v>
      </c>
      <c r="H9911" s="2">
        <v>90</v>
      </c>
      <c r="J9911">
        <f t="shared" si="154"/>
        <v>0</v>
      </c>
    </row>
    <row r="9912" spans="1:10" x14ac:dyDescent="0.25">
      <c r="A9912" t="s">
        <v>5143</v>
      </c>
      <c r="B9912">
        <v>18</v>
      </c>
      <c r="C9912" s="2">
        <v>199</v>
      </c>
      <c r="D9912">
        <v>5</v>
      </c>
      <c r="E9912" s="2">
        <v>199</v>
      </c>
      <c r="F9912">
        <v>9</v>
      </c>
      <c r="G9912" s="2">
        <v>995</v>
      </c>
      <c r="H9912" s="2">
        <v>815.9</v>
      </c>
      <c r="J9912">
        <f t="shared" si="154"/>
        <v>0</v>
      </c>
    </row>
    <row r="9913" spans="1:10" x14ac:dyDescent="0.25">
      <c r="A9913" t="s">
        <v>5192</v>
      </c>
      <c r="B9913">
        <v>25</v>
      </c>
      <c r="C9913" s="2">
        <v>24</v>
      </c>
      <c r="D9913">
        <v>5</v>
      </c>
      <c r="E9913" s="2">
        <v>24</v>
      </c>
      <c r="F9913">
        <v>9</v>
      </c>
      <c r="G9913" s="2">
        <v>120</v>
      </c>
      <c r="H9913" s="2">
        <v>90</v>
      </c>
      <c r="J9913">
        <f t="shared" si="154"/>
        <v>0</v>
      </c>
    </row>
    <row r="9914" spans="1:10" x14ac:dyDescent="0.25">
      <c r="A9914" t="s">
        <v>3407</v>
      </c>
      <c r="B9914">
        <v>18</v>
      </c>
      <c r="C9914" s="2">
        <v>199</v>
      </c>
      <c r="D9914">
        <v>7</v>
      </c>
      <c r="E9914" s="2">
        <v>199</v>
      </c>
      <c r="F9914">
        <v>9</v>
      </c>
      <c r="G9914" s="2">
        <v>1393</v>
      </c>
      <c r="H9914" s="2">
        <v>1142.26</v>
      </c>
      <c r="J9914">
        <f t="shared" si="154"/>
        <v>0</v>
      </c>
    </row>
    <row r="9915" spans="1:10" x14ac:dyDescent="0.25">
      <c r="A9915" t="s">
        <v>3863</v>
      </c>
      <c r="C9915" s="2">
        <v>4995</v>
      </c>
      <c r="D9915">
        <v>1</v>
      </c>
      <c r="E9915" s="2">
        <v>4995</v>
      </c>
      <c r="F9915">
        <v>9</v>
      </c>
      <c r="G9915" s="2">
        <v>4995</v>
      </c>
      <c r="H9915" s="2">
        <v>4995</v>
      </c>
      <c r="J9915">
        <f t="shared" si="154"/>
        <v>0</v>
      </c>
    </row>
    <row r="9916" spans="1:10" x14ac:dyDescent="0.25">
      <c r="A9916" t="s">
        <v>6130</v>
      </c>
      <c r="C9916" s="2">
        <v>350</v>
      </c>
      <c r="D9916">
        <v>1</v>
      </c>
      <c r="E9916" s="2">
        <v>150</v>
      </c>
      <c r="F9916">
        <v>9</v>
      </c>
      <c r="G9916" s="2">
        <v>150</v>
      </c>
      <c r="H9916" s="2">
        <v>150</v>
      </c>
      <c r="J9916">
        <f t="shared" si="154"/>
        <v>0</v>
      </c>
    </row>
    <row r="9917" spans="1:10" x14ac:dyDescent="0.25">
      <c r="A9917" t="s">
        <v>5193</v>
      </c>
      <c r="B9917">
        <v>25</v>
      </c>
      <c r="C9917" s="2">
        <v>7500</v>
      </c>
      <c r="D9917">
        <v>1</v>
      </c>
      <c r="E9917" s="2">
        <v>7500</v>
      </c>
      <c r="F9917">
        <v>9</v>
      </c>
      <c r="G9917" s="2">
        <v>7500</v>
      </c>
      <c r="H9917" s="2">
        <v>5625</v>
      </c>
      <c r="J9917">
        <f t="shared" si="154"/>
        <v>0</v>
      </c>
    </row>
    <row r="9918" spans="1:10" x14ac:dyDescent="0.25">
      <c r="A9918" t="s">
        <v>6582</v>
      </c>
      <c r="B9918">
        <v>25</v>
      </c>
      <c r="C9918" s="2">
        <v>199</v>
      </c>
      <c r="D9918">
        <v>4</v>
      </c>
      <c r="E9918" s="2">
        <v>199</v>
      </c>
      <c r="F9918">
        <v>9</v>
      </c>
      <c r="G9918" s="2">
        <v>796</v>
      </c>
      <c r="H9918" s="2">
        <v>597</v>
      </c>
      <c r="J9918">
        <f t="shared" si="154"/>
        <v>0</v>
      </c>
    </row>
    <row r="9919" spans="1:10" x14ac:dyDescent="0.25">
      <c r="A9919" t="s">
        <v>6630</v>
      </c>
      <c r="B9919">
        <v>27.5</v>
      </c>
      <c r="C9919" s="2">
        <v>71500</v>
      </c>
      <c r="D9919">
        <v>7</v>
      </c>
      <c r="E9919" s="2">
        <v>71500</v>
      </c>
      <c r="F9919">
        <v>9</v>
      </c>
      <c r="G9919" s="2">
        <v>500500</v>
      </c>
      <c r="H9919" s="2">
        <v>362862.5</v>
      </c>
      <c r="J9919">
        <f t="shared" si="154"/>
        <v>0</v>
      </c>
    </row>
    <row r="9920" spans="1:10" x14ac:dyDescent="0.25">
      <c r="A9920" t="s">
        <v>5828</v>
      </c>
      <c r="C9920" s="2">
        <v>0</v>
      </c>
      <c r="D9920">
        <v>1</v>
      </c>
      <c r="E9920" s="2">
        <v>-2066</v>
      </c>
      <c r="F9920">
        <v>9</v>
      </c>
      <c r="G9920" s="2">
        <v>-2066</v>
      </c>
      <c r="H9920" s="2">
        <v>-2066</v>
      </c>
      <c r="J9920">
        <f t="shared" si="154"/>
        <v>0</v>
      </c>
    </row>
    <row r="9921" spans="1:10" x14ac:dyDescent="0.25">
      <c r="A9921" t="s">
        <v>6822</v>
      </c>
      <c r="C9921" s="2">
        <v>0</v>
      </c>
      <c r="D9921">
        <v>1</v>
      </c>
      <c r="E9921" s="2">
        <v>0</v>
      </c>
      <c r="F9921">
        <v>9</v>
      </c>
      <c r="G9921" s="2">
        <v>0</v>
      </c>
      <c r="H9921" s="2">
        <v>0</v>
      </c>
      <c r="J9921">
        <f t="shared" si="154"/>
        <v>0</v>
      </c>
    </row>
    <row r="9922" spans="1:10" x14ac:dyDescent="0.25">
      <c r="A9922" t="s">
        <v>5698</v>
      </c>
      <c r="C9922" s="2">
        <v>650</v>
      </c>
      <c r="D9922">
        <v>1</v>
      </c>
      <c r="E9922" s="2">
        <v>400</v>
      </c>
      <c r="F9922">
        <v>9</v>
      </c>
      <c r="G9922" s="2">
        <v>400</v>
      </c>
      <c r="H9922" s="2">
        <v>400</v>
      </c>
      <c r="J9922">
        <f t="shared" si="154"/>
        <v>0</v>
      </c>
    </row>
    <row r="9923" spans="1:10" x14ac:dyDescent="0.25">
      <c r="A9923" t="s">
        <v>4583</v>
      </c>
      <c r="C9923" s="2">
        <v>650</v>
      </c>
      <c r="D9923">
        <v>1</v>
      </c>
      <c r="E9923" s="2">
        <v>400</v>
      </c>
      <c r="F9923">
        <v>9</v>
      </c>
      <c r="G9923" s="2">
        <v>400</v>
      </c>
      <c r="H9923" s="2">
        <v>400</v>
      </c>
      <c r="J9923">
        <f t="shared" ref="J9923:J9986" si="155">IF(I9923=0,0,H9923)</f>
        <v>0</v>
      </c>
    </row>
    <row r="9924" spans="1:10" x14ac:dyDescent="0.25">
      <c r="A9924" t="s">
        <v>5701</v>
      </c>
      <c r="C9924" s="2">
        <v>650</v>
      </c>
      <c r="D9924">
        <v>1</v>
      </c>
      <c r="E9924" s="2">
        <v>0</v>
      </c>
      <c r="F9924">
        <v>9</v>
      </c>
      <c r="G9924" s="2">
        <v>0</v>
      </c>
      <c r="H9924" s="2">
        <v>0</v>
      </c>
      <c r="J9924">
        <f t="shared" si="155"/>
        <v>0</v>
      </c>
    </row>
    <row r="9925" spans="1:10" x14ac:dyDescent="0.25">
      <c r="A9925" t="s">
        <v>2768</v>
      </c>
      <c r="C9925" s="2">
        <v>650</v>
      </c>
      <c r="D9925">
        <v>1</v>
      </c>
      <c r="E9925" s="2">
        <v>540</v>
      </c>
      <c r="F9925">
        <v>9</v>
      </c>
      <c r="G9925" s="2">
        <v>540</v>
      </c>
      <c r="H9925" s="2">
        <v>540</v>
      </c>
      <c r="J9925">
        <f t="shared" si="155"/>
        <v>0</v>
      </c>
    </row>
    <row r="9926" spans="1:10" x14ac:dyDescent="0.25">
      <c r="A9926" t="s">
        <v>4721</v>
      </c>
      <c r="C9926" s="2">
        <v>650</v>
      </c>
      <c r="D9926">
        <v>1</v>
      </c>
      <c r="E9926" s="2">
        <v>540</v>
      </c>
      <c r="F9926">
        <v>9</v>
      </c>
      <c r="G9926" s="2">
        <v>540</v>
      </c>
      <c r="H9926" s="2">
        <v>540</v>
      </c>
      <c r="J9926">
        <f t="shared" si="155"/>
        <v>0</v>
      </c>
    </row>
    <row r="9927" spans="1:10" x14ac:dyDescent="0.25">
      <c r="A9927" t="s">
        <v>2565</v>
      </c>
      <c r="C9927" s="2">
        <v>650</v>
      </c>
      <c r="D9927">
        <v>1</v>
      </c>
      <c r="E9927" s="2">
        <v>650</v>
      </c>
      <c r="F9927">
        <v>9</v>
      </c>
      <c r="G9927" s="2">
        <v>650</v>
      </c>
      <c r="H9927" s="2">
        <v>650</v>
      </c>
      <c r="J9927">
        <f t="shared" si="155"/>
        <v>0</v>
      </c>
    </row>
    <row r="9928" spans="1:10" x14ac:dyDescent="0.25">
      <c r="A9928" t="s">
        <v>2912</v>
      </c>
      <c r="C9928" s="2">
        <v>650</v>
      </c>
      <c r="D9928">
        <v>1</v>
      </c>
      <c r="E9928" s="2">
        <v>650</v>
      </c>
      <c r="F9928">
        <v>9</v>
      </c>
      <c r="G9928" s="2">
        <v>650</v>
      </c>
      <c r="H9928" s="2">
        <v>650</v>
      </c>
      <c r="J9928">
        <f t="shared" si="155"/>
        <v>0</v>
      </c>
    </row>
    <row r="9929" spans="1:10" x14ac:dyDescent="0.25">
      <c r="A9929" t="s">
        <v>6818</v>
      </c>
      <c r="C9929" s="2">
        <v>650</v>
      </c>
      <c r="D9929">
        <v>1</v>
      </c>
      <c r="E9929" s="2">
        <v>650</v>
      </c>
      <c r="F9929">
        <v>9</v>
      </c>
      <c r="G9929" s="2">
        <v>650</v>
      </c>
      <c r="H9929" s="2">
        <v>650</v>
      </c>
      <c r="J9929">
        <f t="shared" si="155"/>
        <v>0</v>
      </c>
    </row>
    <row r="9930" spans="1:10" x14ac:dyDescent="0.25">
      <c r="A9930" t="s">
        <v>4726</v>
      </c>
      <c r="C9930" s="2">
        <v>650</v>
      </c>
      <c r="D9930">
        <v>1</v>
      </c>
      <c r="E9930" s="2">
        <v>650</v>
      </c>
      <c r="F9930">
        <v>9</v>
      </c>
      <c r="G9930" s="2">
        <v>650</v>
      </c>
      <c r="H9930" s="2">
        <v>650</v>
      </c>
      <c r="J9930">
        <f t="shared" si="155"/>
        <v>0</v>
      </c>
    </row>
    <row r="9931" spans="1:10" x14ac:dyDescent="0.25">
      <c r="A9931" t="s">
        <v>2706</v>
      </c>
      <c r="C9931" s="2">
        <v>3150</v>
      </c>
      <c r="D9931">
        <v>1</v>
      </c>
      <c r="E9931" s="2">
        <v>2357</v>
      </c>
      <c r="F9931">
        <v>9</v>
      </c>
      <c r="G9931" s="2">
        <v>2357</v>
      </c>
      <c r="H9931" s="2">
        <v>2357</v>
      </c>
      <c r="J9931">
        <f t="shared" si="155"/>
        <v>0</v>
      </c>
    </row>
    <row r="9932" spans="1:10" x14ac:dyDescent="0.25">
      <c r="A9932" t="s">
        <v>3059</v>
      </c>
      <c r="C9932" s="2">
        <v>3150</v>
      </c>
      <c r="D9932">
        <v>1</v>
      </c>
      <c r="E9932" s="2">
        <v>2357</v>
      </c>
      <c r="F9932">
        <v>9</v>
      </c>
      <c r="G9932" s="2">
        <v>2357</v>
      </c>
      <c r="H9932" s="2">
        <v>2357</v>
      </c>
      <c r="J9932">
        <f t="shared" si="155"/>
        <v>0</v>
      </c>
    </row>
    <row r="9933" spans="1:10" x14ac:dyDescent="0.25">
      <c r="A9933" t="s">
        <v>5229</v>
      </c>
      <c r="C9933" s="2">
        <v>3150</v>
      </c>
      <c r="D9933">
        <v>1</v>
      </c>
      <c r="E9933" s="2">
        <v>2357</v>
      </c>
      <c r="F9933">
        <v>9</v>
      </c>
      <c r="G9933" s="2">
        <v>2357</v>
      </c>
      <c r="H9933" s="2">
        <v>2357</v>
      </c>
      <c r="J9933">
        <f t="shared" si="155"/>
        <v>0</v>
      </c>
    </row>
    <row r="9934" spans="1:10" x14ac:dyDescent="0.25">
      <c r="A9934" t="s">
        <v>5970</v>
      </c>
      <c r="C9934" s="2">
        <v>3150</v>
      </c>
      <c r="D9934">
        <v>1</v>
      </c>
      <c r="E9934" s="2">
        <v>2357</v>
      </c>
      <c r="F9934">
        <v>9</v>
      </c>
      <c r="G9934" s="2">
        <v>2357</v>
      </c>
      <c r="H9934" s="2">
        <v>2357</v>
      </c>
      <c r="J9934">
        <f t="shared" si="155"/>
        <v>0</v>
      </c>
    </row>
    <row r="9935" spans="1:10" x14ac:dyDescent="0.25">
      <c r="A9935" t="s">
        <v>2766</v>
      </c>
      <c r="C9935" s="2">
        <v>6500</v>
      </c>
      <c r="D9935">
        <v>1</v>
      </c>
      <c r="E9935" s="2">
        <v>6500</v>
      </c>
      <c r="F9935">
        <v>9</v>
      </c>
      <c r="G9935" s="2">
        <v>6500</v>
      </c>
      <c r="H9935" s="2">
        <v>6500</v>
      </c>
      <c r="J9935">
        <f t="shared" si="155"/>
        <v>0</v>
      </c>
    </row>
    <row r="9936" spans="1:10" x14ac:dyDescent="0.25">
      <c r="A9936" t="s">
        <v>6811</v>
      </c>
      <c r="C9936" s="2">
        <v>21950</v>
      </c>
      <c r="D9936">
        <v>1</v>
      </c>
      <c r="E9936" s="2">
        <v>21950</v>
      </c>
      <c r="F9936">
        <v>9</v>
      </c>
      <c r="G9936" s="2">
        <v>21950</v>
      </c>
      <c r="H9936" s="2">
        <v>21950</v>
      </c>
      <c r="J9936">
        <f t="shared" si="155"/>
        <v>0</v>
      </c>
    </row>
    <row r="9937" spans="1:10" x14ac:dyDescent="0.25">
      <c r="A9937" t="s">
        <v>6230</v>
      </c>
      <c r="B9937">
        <v>10</v>
      </c>
      <c r="C9937" s="2">
        <v>650</v>
      </c>
      <c r="D9937">
        <v>1</v>
      </c>
      <c r="E9937" s="2">
        <v>400</v>
      </c>
      <c r="F9937">
        <v>9</v>
      </c>
      <c r="G9937" s="2">
        <v>400</v>
      </c>
      <c r="H9937" s="2">
        <v>360</v>
      </c>
      <c r="J9937">
        <f t="shared" si="155"/>
        <v>0</v>
      </c>
    </row>
    <row r="9938" spans="1:10" x14ac:dyDescent="0.25">
      <c r="A9938" t="s">
        <v>6229</v>
      </c>
      <c r="B9938">
        <v>100</v>
      </c>
      <c r="C9938" s="2">
        <v>650</v>
      </c>
      <c r="D9938">
        <v>1</v>
      </c>
      <c r="E9938" s="2">
        <v>400</v>
      </c>
      <c r="F9938">
        <v>9</v>
      </c>
      <c r="G9938" s="2">
        <v>400</v>
      </c>
      <c r="H9938" s="2">
        <v>0</v>
      </c>
      <c r="J9938">
        <f t="shared" si="155"/>
        <v>0</v>
      </c>
    </row>
    <row r="9939" spans="1:10" x14ac:dyDescent="0.25">
      <c r="A9939" t="s">
        <v>5227</v>
      </c>
      <c r="B9939">
        <v>100</v>
      </c>
      <c r="C9939" s="2">
        <v>650</v>
      </c>
      <c r="D9939">
        <v>1</v>
      </c>
      <c r="E9939" s="2">
        <v>400</v>
      </c>
      <c r="F9939">
        <v>9</v>
      </c>
      <c r="G9939" s="2">
        <v>400</v>
      </c>
      <c r="H9939" s="2">
        <v>0</v>
      </c>
      <c r="J9939">
        <f t="shared" si="155"/>
        <v>0</v>
      </c>
    </row>
    <row r="9940" spans="1:10" x14ac:dyDescent="0.25">
      <c r="A9940" t="s">
        <v>2335</v>
      </c>
      <c r="B9940">
        <v>100</v>
      </c>
      <c r="C9940" s="2">
        <v>650</v>
      </c>
      <c r="D9940">
        <v>1</v>
      </c>
      <c r="E9940" s="2">
        <v>400</v>
      </c>
      <c r="F9940">
        <v>9</v>
      </c>
      <c r="G9940" s="2">
        <v>400</v>
      </c>
      <c r="H9940" s="2">
        <v>0</v>
      </c>
      <c r="J9940">
        <f t="shared" si="155"/>
        <v>0</v>
      </c>
    </row>
    <row r="9941" spans="1:10" x14ac:dyDescent="0.25">
      <c r="A9941" t="s">
        <v>6246</v>
      </c>
      <c r="C9941" s="2">
        <v>5000</v>
      </c>
      <c r="D9941">
        <v>3</v>
      </c>
      <c r="E9941" s="2">
        <v>0</v>
      </c>
      <c r="F9941">
        <v>9</v>
      </c>
      <c r="G9941" s="2">
        <v>0</v>
      </c>
      <c r="H9941" s="2">
        <v>0</v>
      </c>
      <c r="J9941">
        <f t="shared" si="155"/>
        <v>0</v>
      </c>
    </row>
    <row r="9942" spans="1:10" x14ac:dyDescent="0.25">
      <c r="A9942" t="s">
        <v>6113</v>
      </c>
      <c r="C9942" s="2">
        <v>650</v>
      </c>
      <c r="D9942">
        <v>1</v>
      </c>
      <c r="E9942" s="2">
        <v>650</v>
      </c>
      <c r="F9942">
        <v>9</v>
      </c>
      <c r="G9942" s="2">
        <v>650</v>
      </c>
      <c r="H9942" s="2">
        <v>650</v>
      </c>
      <c r="J9942">
        <f t="shared" si="155"/>
        <v>0</v>
      </c>
    </row>
    <row r="9943" spans="1:10" x14ac:dyDescent="0.25">
      <c r="A9943" t="s">
        <v>5755</v>
      </c>
      <c r="C9943" s="2">
        <v>650</v>
      </c>
      <c r="D9943">
        <v>1</v>
      </c>
      <c r="E9943" s="2">
        <v>650</v>
      </c>
      <c r="F9943">
        <v>9</v>
      </c>
      <c r="G9943" s="2">
        <v>650</v>
      </c>
      <c r="H9943" s="2">
        <v>650</v>
      </c>
      <c r="J9943">
        <f t="shared" si="155"/>
        <v>0</v>
      </c>
    </row>
    <row r="9944" spans="1:10" x14ac:dyDescent="0.25">
      <c r="A9944" t="s">
        <v>4691</v>
      </c>
      <c r="C9944" s="2">
        <v>670</v>
      </c>
      <c r="D9944">
        <v>1</v>
      </c>
      <c r="E9944" s="2">
        <v>670</v>
      </c>
      <c r="F9944">
        <v>9</v>
      </c>
      <c r="G9944" s="2">
        <v>670</v>
      </c>
      <c r="H9944" s="2">
        <v>670</v>
      </c>
      <c r="J9944">
        <f t="shared" si="155"/>
        <v>0</v>
      </c>
    </row>
    <row r="9945" spans="1:10" x14ac:dyDescent="0.25">
      <c r="A9945" t="s">
        <v>6119</v>
      </c>
      <c r="C9945" s="2">
        <v>670</v>
      </c>
      <c r="D9945">
        <v>1</v>
      </c>
      <c r="E9945" s="2">
        <v>565</v>
      </c>
      <c r="F9945">
        <v>9</v>
      </c>
      <c r="G9945" s="2">
        <v>565</v>
      </c>
      <c r="H9945" s="2">
        <v>565</v>
      </c>
      <c r="J9945">
        <f t="shared" si="155"/>
        <v>0</v>
      </c>
    </row>
    <row r="9946" spans="1:10" x14ac:dyDescent="0.25">
      <c r="A9946" t="s">
        <v>4648</v>
      </c>
      <c r="C9946" s="2">
        <v>670</v>
      </c>
      <c r="D9946">
        <v>1</v>
      </c>
      <c r="E9946" s="2">
        <v>670</v>
      </c>
      <c r="F9946">
        <v>9</v>
      </c>
      <c r="G9946" s="2">
        <v>670</v>
      </c>
      <c r="H9946" s="2">
        <v>670</v>
      </c>
      <c r="J9946">
        <f t="shared" si="155"/>
        <v>0</v>
      </c>
    </row>
    <row r="9947" spans="1:10" x14ac:dyDescent="0.25">
      <c r="A9947" t="s">
        <v>4740</v>
      </c>
      <c r="C9947" s="2">
        <v>670</v>
      </c>
      <c r="D9947">
        <v>1</v>
      </c>
      <c r="E9947" s="2">
        <v>670</v>
      </c>
      <c r="F9947">
        <v>9</v>
      </c>
      <c r="G9947" s="2">
        <v>670</v>
      </c>
      <c r="H9947" s="2">
        <v>670</v>
      </c>
      <c r="J9947">
        <f t="shared" si="155"/>
        <v>0</v>
      </c>
    </row>
    <row r="9948" spans="1:10" x14ac:dyDescent="0.25">
      <c r="A9948" t="s">
        <v>3352</v>
      </c>
      <c r="C9948" s="2">
        <v>695</v>
      </c>
      <c r="D9948">
        <v>1</v>
      </c>
      <c r="E9948" s="2">
        <v>695</v>
      </c>
      <c r="F9948">
        <v>9</v>
      </c>
      <c r="G9948" s="2">
        <v>695</v>
      </c>
      <c r="H9948" s="2">
        <v>695</v>
      </c>
      <c r="J9948">
        <f t="shared" si="155"/>
        <v>0</v>
      </c>
    </row>
    <row r="9949" spans="1:10" x14ac:dyDescent="0.25">
      <c r="A9949" t="s">
        <v>4615</v>
      </c>
      <c r="C9949" s="2">
        <v>5000</v>
      </c>
      <c r="D9949">
        <v>1</v>
      </c>
      <c r="E9949" s="2">
        <v>-5000</v>
      </c>
      <c r="F9949">
        <v>9</v>
      </c>
      <c r="G9949" s="2">
        <v>-5000</v>
      </c>
      <c r="H9949" s="2">
        <v>-5000</v>
      </c>
      <c r="J9949">
        <f t="shared" si="155"/>
        <v>0</v>
      </c>
    </row>
    <row r="9950" spans="1:10" x14ac:dyDescent="0.25">
      <c r="A9950" t="s">
        <v>5709</v>
      </c>
      <c r="B9950">
        <v>10</v>
      </c>
      <c r="C9950" s="2">
        <v>695</v>
      </c>
      <c r="D9950">
        <v>1</v>
      </c>
      <c r="E9950" s="2">
        <v>695</v>
      </c>
      <c r="F9950">
        <v>9</v>
      </c>
      <c r="G9950" s="2">
        <v>695</v>
      </c>
      <c r="H9950" s="2">
        <v>625.5</v>
      </c>
      <c r="J9950">
        <f t="shared" si="155"/>
        <v>0</v>
      </c>
    </row>
    <row r="9951" spans="1:10" x14ac:dyDescent="0.25">
      <c r="A9951" t="s">
        <v>5708</v>
      </c>
      <c r="B9951">
        <v>10</v>
      </c>
      <c r="C9951" s="2">
        <v>695</v>
      </c>
      <c r="D9951">
        <v>1</v>
      </c>
      <c r="E9951" s="2">
        <v>695</v>
      </c>
      <c r="F9951">
        <v>9</v>
      </c>
      <c r="G9951" s="2">
        <v>695</v>
      </c>
      <c r="H9951" s="2">
        <v>625.5</v>
      </c>
      <c r="J9951">
        <f t="shared" si="155"/>
        <v>0</v>
      </c>
    </row>
    <row r="9952" spans="1:10" x14ac:dyDescent="0.25">
      <c r="A9952" t="s">
        <v>5710</v>
      </c>
      <c r="B9952">
        <v>25</v>
      </c>
      <c r="C9952" s="2">
        <v>695</v>
      </c>
      <c r="D9952">
        <v>1</v>
      </c>
      <c r="E9952" s="2">
        <v>695</v>
      </c>
      <c r="F9952">
        <v>9</v>
      </c>
      <c r="G9952" s="2">
        <v>695</v>
      </c>
      <c r="H9952" s="2">
        <v>521.25</v>
      </c>
      <c r="J9952">
        <f t="shared" si="155"/>
        <v>0</v>
      </c>
    </row>
    <row r="9953" spans="1:10" x14ac:dyDescent="0.25">
      <c r="A9953" t="s">
        <v>6686</v>
      </c>
      <c r="B9953">
        <v>25</v>
      </c>
      <c r="C9953" s="2">
        <v>725</v>
      </c>
      <c r="D9953">
        <v>1</v>
      </c>
      <c r="E9953" s="2">
        <v>725</v>
      </c>
      <c r="F9953">
        <v>9</v>
      </c>
      <c r="G9953" s="2">
        <v>725</v>
      </c>
      <c r="H9953" s="2">
        <v>543.75</v>
      </c>
      <c r="J9953">
        <f t="shared" si="155"/>
        <v>0</v>
      </c>
    </row>
    <row r="9954" spans="1:10" x14ac:dyDescent="0.25">
      <c r="A9954" t="s">
        <v>4527</v>
      </c>
      <c r="B9954">
        <v>10</v>
      </c>
      <c r="C9954" s="2">
        <v>765</v>
      </c>
      <c r="D9954">
        <v>2</v>
      </c>
      <c r="E9954" s="2">
        <v>765</v>
      </c>
      <c r="F9954">
        <v>9</v>
      </c>
      <c r="G9954" s="2">
        <v>1530</v>
      </c>
      <c r="H9954" s="2">
        <v>1377</v>
      </c>
      <c r="J9954">
        <f t="shared" si="155"/>
        <v>0</v>
      </c>
    </row>
    <row r="9955" spans="1:10" x14ac:dyDescent="0.25">
      <c r="A9955" t="s">
        <v>4731</v>
      </c>
      <c r="C9955" s="2">
        <v>650</v>
      </c>
      <c r="D9955">
        <v>1</v>
      </c>
      <c r="E9955" s="2">
        <v>650</v>
      </c>
      <c r="F9955">
        <v>9</v>
      </c>
      <c r="G9955" s="2">
        <v>650</v>
      </c>
      <c r="H9955" s="2">
        <v>650</v>
      </c>
      <c r="J9955">
        <f t="shared" si="155"/>
        <v>0</v>
      </c>
    </row>
    <row r="9956" spans="1:10" x14ac:dyDescent="0.25">
      <c r="A9956" t="s">
        <v>5299</v>
      </c>
      <c r="C9956" s="2">
        <v>650</v>
      </c>
      <c r="D9956">
        <v>1</v>
      </c>
      <c r="E9956" s="2">
        <v>650</v>
      </c>
      <c r="F9956">
        <v>9</v>
      </c>
      <c r="G9956" s="2">
        <v>650</v>
      </c>
      <c r="H9956" s="2">
        <v>650</v>
      </c>
      <c r="J9956">
        <f t="shared" si="155"/>
        <v>0</v>
      </c>
    </row>
    <row r="9957" spans="1:10" x14ac:dyDescent="0.25">
      <c r="A9957" t="s">
        <v>5357</v>
      </c>
      <c r="C9957" s="2">
        <v>650</v>
      </c>
      <c r="D9957">
        <v>1</v>
      </c>
      <c r="E9957" s="2">
        <v>650</v>
      </c>
      <c r="F9957">
        <v>9</v>
      </c>
      <c r="G9957" s="2">
        <v>650</v>
      </c>
      <c r="H9957" s="2">
        <v>650</v>
      </c>
      <c r="J9957">
        <f t="shared" si="155"/>
        <v>0</v>
      </c>
    </row>
    <row r="9958" spans="1:10" x14ac:dyDescent="0.25">
      <c r="A9958" t="s">
        <v>6810</v>
      </c>
      <c r="C9958" s="2">
        <v>650</v>
      </c>
      <c r="D9958">
        <v>1</v>
      </c>
      <c r="E9958" s="2">
        <v>650</v>
      </c>
      <c r="F9958">
        <v>9</v>
      </c>
      <c r="G9958" s="2">
        <v>650</v>
      </c>
      <c r="H9958" s="2">
        <v>650</v>
      </c>
      <c r="J9958">
        <f t="shared" si="155"/>
        <v>0</v>
      </c>
    </row>
    <row r="9959" spans="1:10" x14ac:dyDescent="0.25">
      <c r="A9959" t="s">
        <v>5401</v>
      </c>
      <c r="C9959" s="2">
        <v>650</v>
      </c>
      <c r="D9959">
        <v>1</v>
      </c>
      <c r="E9959" s="2">
        <v>650</v>
      </c>
      <c r="F9959">
        <v>9</v>
      </c>
      <c r="G9959" s="2">
        <v>650</v>
      </c>
      <c r="H9959" s="2">
        <v>650</v>
      </c>
      <c r="J9959">
        <f t="shared" si="155"/>
        <v>0</v>
      </c>
    </row>
    <row r="9960" spans="1:10" x14ac:dyDescent="0.25">
      <c r="A9960" t="s">
        <v>6726</v>
      </c>
      <c r="C9960" s="2">
        <v>670</v>
      </c>
      <c r="D9960">
        <v>1</v>
      </c>
      <c r="E9960" s="2">
        <v>670</v>
      </c>
      <c r="F9960">
        <v>9</v>
      </c>
      <c r="G9960" s="2">
        <v>670</v>
      </c>
      <c r="H9960" s="2">
        <v>670</v>
      </c>
      <c r="J9960">
        <f t="shared" si="155"/>
        <v>0</v>
      </c>
    </row>
    <row r="9961" spans="1:10" x14ac:dyDescent="0.25">
      <c r="A9961" t="s">
        <v>3770</v>
      </c>
      <c r="C9961" s="2">
        <v>695</v>
      </c>
      <c r="D9961">
        <v>1</v>
      </c>
      <c r="E9961" s="2">
        <v>695</v>
      </c>
      <c r="F9961">
        <v>9</v>
      </c>
      <c r="G9961" s="2">
        <v>695</v>
      </c>
      <c r="H9961" s="2">
        <v>695</v>
      </c>
      <c r="I9961" t="s">
        <v>3770</v>
      </c>
      <c r="J9961">
        <f t="shared" si="155"/>
        <v>695</v>
      </c>
    </row>
    <row r="9962" spans="1:10" x14ac:dyDescent="0.25">
      <c r="A9962" t="s">
        <v>3306</v>
      </c>
      <c r="C9962" s="2">
        <v>695</v>
      </c>
      <c r="D9962">
        <v>1</v>
      </c>
      <c r="E9962" s="2">
        <v>695</v>
      </c>
      <c r="F9962">
        <v>9</v>
      </c>
      <c r="G9962" s="2">
        <v>695</v>
      </c>
      <c r="H9962" s="2">
        <v>695</v>
      </c>
      <c r="J9962">
        <f t="shared" si="155"/>
        <v>0</v>
      </c>
    </row>
    <row r="9963" spans="1:10" x14ac:dyDescent="0.25">
      <c r="A9963" t="s">
        <v>6201</v>
      </c>
      <c r="C9963" s="2">
        <v>695</v>
      </c>
      <c r="D9963">
        <v>1</v>
      </c>
      <c r="E9963" s="2">
        <v>695</v>
      </c>
      <c r="F9963">
        <v>9</v>
      </c>
      <c r="G9963" s="2">
        <v>695</v>
      </c>
      <c r="H9963" s="2">
        <v>695</v>
      </c>
      <c r="J9963">
        <f t="shared" si="155"/>
        <v>0</v>
      </c>
    </row>
    <row r="9964" spans="1:10" x14ac:dyDescent="0.25">
      <c r="A9964" t="s">
        <v>2819</v>
      </c>
      <c r="C9964" s="2">
        <v>695</v>
      </c>
      <c r="D9964">
        <v>1</v>
      </c>
      <c r="E9964" s="2">
        <v>695</v>
      </c>
      <c r="F9964">
        <v>9</v>
      </c>
      <c r="G9964" s="2">
        <v>695</v>
      </c>
      <c r="H9964" s="2">
        <v>695</v>
      </c>
      <c r="J9964">
        <f t="shared" si="155"/>
        <v>0</v>
      </c>
    </row>
    <row r="9965" spans="1:10" x14ac:dyDescent="0.25">
      <c r="A9965" t="s">
        <v>3885</v>
      </c>
      <c r="C9965" s="2">
        <v>695</v>
      </c>
      <c r="D9965">
        <v>1</v>
      </c>
      <c r="E9965" s="2">
        <v>695</v>
      </c>
      <c r="F9965">
        <v>9</v>
      </c>
      <c r="G9965" s="2">
        <v>695</v>
      </c>
      <c r="H9965" s="2">
        <v>695</v>
      </c>
      <c r="J9965">
        <f t="shared" si="155"/>
        <v>0</v>
      </c>
    </row>
    <row r="9966" spans="1:10" x14ac:dyDescent="0.25">
      <c r="A9966" t="s">
        <v>6869</v>
      </c>
      <c r="C9966" s="2">
        <v>695</v>
      </c>
      <c r="D9966">
        <v>1</v>
      </c>
      <c r="E9966" s="2">
        <v>695</v>
      </c>
      <c r="F9966">
        <v>9</v>
      </c>
      <c r="G9966" s="2">
        <v>695</v>
      </c>
      <c r="H9966" s="2">
        <v>695</v>
      </c>
      <c r="J9966">
        <f t="shared" si="155"/>
        <v>0</v>
      </c>
    </row>
    <row r="9967" spans="1:10" x14ac:dyDescent="0.25">
      <c r="A9967" t="s">
        <v>5353</v>
      </c>
      <c r="C9967" s="2">
        <v>695</v>
      </c>
      <c r="D9967">
        <v>1</v>
      </c>
      <c r="E9967" s="2">
        <v>695</v>
      </c>
      <c r="F9967">
        <v>9</v>
      </c>
      <c r="G9967" s="2">
        <v>695</v>
      </c>
      <c r="H9967" s="2">
        <v>695</v>
      </c>
      <c r="I9967" t="s">
        <v>5353</v>
      </c>
      <c r="J9967">
        <f t="shared" si="155"/>
        <v>695</v>
      </c>
    </row>
    <row r="9968" spans="1:10" x14ac:dyDescent="0.25">
      <c r="A9968" t="s">
        <v>3305</v>
      </c>
      <c r="C9968" s="2">
        <v>695</v>
      </c>
      <c r="D9968">
        <v>1</v>
      </c>
      <c r="E9968" s="2">
        <v>695</v>
      </c>
      <c r="F9968">
        <v>9</v>
      </c>
      <c r="G9968" s="2">
        <v>695</v>
      </c>
      <c r="H9968" s="2">
        <v>695</v>
      </c>
      <c r="J9968">
        <f t="shared" si="155"/>
        <v>0</v>
      </c>
    </row>
    <row r="9969" spans="1:10" x14ac:dyDescent="0.25">
      <c r="A9969" t="s">
        <v>6254</v>
      </c>
      <c r="C9969" s="2">
        <v>695</v>
      </c>
      <c r="D9969">
        <v>1</v>
      </c>
      <c r="E9969" s="2">
        <v>695</v>
      </c>
      <c r="F9969">
        <v>9</v>
      </c>
      <c r="G9969" s="2">
        <v>695</v>
      </c>
      <c r="H9969" s="2">
        <v>695</v>
      </c>
      <c r="J9969">
        <f t="shared" si="155"/>
        <v>0</v>
      </c>
    </row>
    <row r="9970" spans="1:10" x14ac:dyDescent="0.25">
      <c r="A9970" t="s">
        <v>6819</v>
      </c>
      <c r="C9970" s="2">
        <v>3950</v>
      </c>
      <c r="D9970">
        <v>1</v>
      </c>
      <c r="E9970" s="2">
        <v>0</v>
      </c>
      <c r="F9970">
        <v>9</v>
      </c>
      <c r="G9970" s="2">
        <v>0</v>
      </c>
      <c r="H9970" s="2">
        <v>0</v>
      </c>
      <c r="J9970">
        <f t="shared" si="155"/>
        <v>0</v>
      </c>
    </row>
    <row r="9971" spans="1:10" x14ac:dyDescent="0.25">
      <c r="A9971" t="s">
        <v>5711</v>
      </c>
      <c r="C9971" s="2">
        <v>5000</v>
      </c>
      <c r="D9971">
        <v>1</v>
      </c>
      <c r="E9971" s="2">
        <v>5050</v>
      </c>
      <c r="F9971">
        <v>9</v>
      </c>
      <c r="G9971" s="2">
        <v>5050</v>
      </c>
      <c r="H9971" s="2">
        <v>5050</v>
      </c>
      <c r="J9971">
        <f t="shared" si="155"/>
        <v>0</v>
      </c>
    </row>
    <row r="9972" spans="1:10" x14ac:dyDescent="0.25">
      <c r="A9972" t="s">
        <v>6801</v>
      </c>
      <c r="C9972" s="2">
        <v>5000</v>
      </c>
      <c r="D9972">
        <v>1</v>
      </c>
      <c r="E9972" s="2">
        <v>5050</v>
      </c>
      <c r="F9972">
        <v>9</v>
      </c>
      <c r="G9972" s="2">
        <v>5050</v>
      </c>
      <c r="H9972" s="2">
        <v>5050</v>
      </c>
      <c r="J9972">
        <f t="shared" si="155"/>
        <v>0</v>
      </c>
    </row>
    <row r="9973" spans="1:10" x14ac:dyDescent="0.25">
      <c r="A9973" t="s">
        <v>5239</v>
      </c>
      <c r="C9973" s="2">
        <v>5000</v>
      </c>
      <c r="D9973">
        <v>1</v>
      </c>
      <c r="E9973" s="2">
        <v>5050</v>
      </c>
      <c r="F9973">
        <v>9</v>
      </c>
      <c r="G9973" s="2">
        <v>5050</v>
      </c>
      <c r="H9973" s="2">
        <v>5050</v>
      </c>
      <c r="J9973">
        <f t="shared" si="155"/>
        <v>0</v>
      </c>
    </row>
    <row r="9974" spans="1:10" x14ac:dyDescent="0.25">
      <c r="A9974" t="s">
        <v>2294</v>
      </c>
      <c r="C9974" s="2">
        <v>39950</v>
      </c>
      <c r="D9974">
        <v>1</v>
      </c>
      <c r="E9974" s="2">
        <v>39950</v>
      </c>
      <c r="F9974">
        <v>9</v>
      </c>
      <c r="G9974" s="2">
        <v>39950</v>
      </c>
      <c r="H9974" s="2">
        <v>39950</v>
      </c>
      <c r="J9974">
        <f t="shared" si="155"/>
        <v>0</v>
      </c>
    </row>
    <row r="9975" spans="1:10" x14ac:dyDescent="0.25">
      <c r="A9975" t="s">
        <v>4546</v>
      </c>
      <c r="C9975" s="2">
        <v>49950</v>
      </c>
      <c r="D9975">
        <v>1</v>
      </c>
      <c r="E9975" s="2">
        <v>49950</v>
      </c>
      <c r="F9975">
        <v>9</v>
      </c>
      <c r="G9975" s="2">
        <v>49950</v>
      </c>
      <c r="H9975" s="2">
        <v>49950</v>
      </c>
      <c r="J9975">
        <f t="shared" si="155"/>
        <v>0</v>
      </c>
    </row>
    <row r="9976" spans="1:10" x14ac:dyDescent="0.25">
      <c r="A9976" t="s">
        <v>2820</v>
      </c>
      <c r="B9976">
        <v>5</v>
      </c>
      <c r="C9976" s="2">
        <v>695</v>
      </c>
      <c r="D9976">
        <v>1</v>
      </c>
      <c r="E9976" s="2">
        <v>695</v>
      </c>
      <c r="F9976">
        <v>9</v>
      </c>
      <c r="G9976" s="2">
        <v>695</v>
      </c>
      <c r="H9976" s="2">
        <v>660.25</v>
      </c>
      <c r="J9976">
        <f t="shared" si="155"/>
        <v>0</v>
      </c>
    </row>
    <row r="9977" spans="1:10" x14ac:dyDescent="0.25">
      <c r="A9977" t="s">
        <v>6202</v>
      </c>
      <c r="B9977">
        <v>10</v>
      </c>
      <c r="C9977" s="2">
        <v>695</v>
      </c>
      <c r="D9977">
        <v>1</v>
      </c>
      <c r="E9977" s="2">
        <v>695</v>
      </c>
      <c r="F9977">
        <v>9</v>
      </c>
      <c r="G9977" s="2">
        <v>695</v>
      </c>
      <c r="H9977" s="2">
        <v>625.5</v>
      </c>
      <c r="J9977">
        <f t="shared" si="155"/>
        <v>0</v>
      </c>
    </row>
    <row r="9978" spans="1:10" x14ac:dyDescent="0.25">
      <c r="A9978" t="s">
        <v>6234</v>
      </c>
      <c r="B9978">
        <v>15</v>
      </c>
      <c r="C9978" s="2">
        <v>670</v>
      </c>
      <c r="D9978">
        <v>1</v>
      </c>
      <c r="E9978" s="2">
        <v>670</v>
      </c>
      <c r="F9978">
        <v>9</v>
      </c>
      <c r="G9978" s="2">
        <v>670</v>
      </c>
      <c r="H9978" s="2">
        <v>569.5</v>
      </c>
      <c r="J9978">
        <f t="shared" si="155"/>
        <v>0</v>
      </c>
    </row>
    <row r="9979" spans="1:10" x14ac:dyDescent="0.25">
      <c r="A9979" t="s">
        <v>5840</v>
      </c>
      <c r="B9979">
        <v>15</v>
      </c>
      <c r="C9979" s="2">
        <v>695</v>
      </c>
      <c r="D9979">
        <v>1</v>
      </c>
      <c r="E9979" s="2">
        <v>695</v>
      </c>
      <c r="F9979">
        <v>9</v>
      </c>
      <c r="G9979" s="2">
        <v>695</v>
      </c>
      <c r="H9979" s="2">
        <v>590.75</v>
      </c>
      <c r="J9979">
        <f t="shared" si="155"/>
        <v>0</v>
      </c>
    </row>
    <row r="9980" spans="1:10" x14ac:dyDescent="0.25">
      <c r="A9980" t="s">
        <v>5830</v>
      </c>
      <c r="B9980">
        <v>100</v>
      </c>
      <c r="C9980" s="2">
        <v>670</v>
      </c>
      <c r="D9980">
        <v>1</v>
      </c>
      <c r="E9980" s="2">
        <v>670</v>
      </c>
      <c r="F9980">
        <v>9</v>
      </c>
      <c r="G9980" s="2">
        <v>670</v>
      </c>
      <c r="H9980" s="2">
        <v>0</v>
      </c>
      <c r="J9980">
        <f t="shared" si="155"/>
        <v>0</v>
      </c>
    </row>
    <row r="9981" spans="1:10" x14ac:dyDescent="0.25">
      <c r="A9981" t="s">
        <v>4528</v>
      </c>
      <c r="B9981">
        <v>4</v>
      </c>
      <c r="C9981" s="2">
        <v>695</v>
      </c>
      <c r="D9981">
        <v>2</v>
      </c>
      <c r="E9981" s="2">
        <v>695</v>
      </c>
      <c r="F9981">
        <v>9</v>
      </c>
      <c r="G9981" s="2">
        <v>1390</v>
      </c>
      <c r="H9981" s="2">
        <v>1334.4</v>
      </c>
      <c r="J9981">
        <f t="shared" si="155"/>
        <v>0</v>
      </c>
    </row>
    <row r="9982" spans="1:10" x14ac:dyDescent="0.25">
      <c r="A9982" t="s">
        <v>4719</v>
      </c>
      <c r="B9982">
        <v>20</v>
      </c>
      <c r="C9982" s="2">
        <v>670</v>
      </c>
      <c r="D9982">
        <v>2</v>
      </c>
      <c r="E9982" s="2">
        <v>670</v>
      </c>
      <c r="F9982">
        <v>9</v>
      </c>
      <c r="G9982" s="2">
        <v>1340</v>
      </c>
      <c r="H9982" s="2">
        <v>1072</v>
      </c>
      <c r="J9982">
        <f t="shared" si="155"/>
        <v>0</v>
      </c>
    </row>
    <row r="9983" spans="1:10" x14ac:dyDescent="0.25">
      <c r="A9983" t="s">
        <v>3980</v>
      </c>
      <c r="C9983" s="2">
        <v>39</v>
      </c>
      <c r="D9983">
        <v>1</v>
      </c>
      <c r="E9983" s="2">
        <v>39</v>
      </c>
      <c r="F9983">
        <v>9</v>
      </c>
      <c r="G9983" s="2">
        <v>39</v>
      </c>
      <c r="H9983" s="2">
        <v>39</v>
      </c>
      <c r="I9983" t="s">
        <v>3980</v>
      </c>
      <c r="J9983">
        <f t="shared" si="155"/>
        <v>39</v>
      </c>
    </row>
    <row r="9984" spans="1:10" x14ac:dyDescent="0.25">
      <c r="A9984" t="s">
        <v>6678</v>
      </c>
      <c r="B9984">
        <v>25</v>
      </c>
      <c r="C9984" s="2">
        <v>39</v>
      </c>
      <c r="D9984">
        <v>8</v>
      </c>
      <c r="E9984" s="2">
        <v>39</v>
      </c>
      <c r="F9984">
        <v>9</v>
      </c>
      <c r="G9984" s="2">
        <v>312</v>
      </c>
      <c r="H9984" s="2">
        <v>234</v>
      </c>
      <c r="J9984">
        <f t="shared" si="155"/>
        <v>0</v>
      </c>
    </row>
    <row r="9985" spans="1:10" x14ac:dyDescent="0.25">
      <c r="A9985" t="s">
        <v>3477</v>
      </c>
      <c r="C9985" s="2">
        <v>65000</v>
      </c>
      <c r="D9985">
        <v>1</v>
      </c>
      <c r="E9985" s="2">
        <v>65000</v>
      </c>
      <c r="F9985">
        <v>9</v>
      </c>
      <c r="G9985" s="2">
        <v>65000</v>
      </c>
      <c r="H9985" s="2">
        <v>65000</v>
      </c>
      <c r="J9985">
        <f t="shared" si="155"/>
        <v>0</v>
      </c>
    </row>
    <row r="9986" spans="1:10" x14ac:dyDescent="0.25">
      <c r="A9986" t="s">
        <v>6711</v>
      </c>
      <c r="B9986">
        <v>10</v>
      </c>
      <c r="C9986" s="2">
        <v>695</v>
      </c>
      <c r="D9986">
        <v>3</v>
      </c>
      <c r="E9986" s="2">
        <v>695</v>
      </c>
      <c r="F9986">
        <v>9</v>
      </c>
      <c r="G9986" s="2">
        <v>2085</v>
      </c>
      <c r="H9986" s="2">
        <v>1876.5</v>
      </c>
      <c r="I9986" t="s">
        <v>6711</v>
      </c>
      <c r="J9986">
        <f t="shared" si="155"/>
        <v>1876.5</v>
      </c>
    </row>
    <row r="9987" spans="1:10" x14ac:dyDescent="0.25">
      <c r="A9987" t="s">
        <v>5356</v>
      </c>
      <c r="C9987" s="2">
        <v>695</v>
      </c>
      <c r="D9987">
        <v>1</v>
      </c>
      <c r="E9987" s="2">
        <v>695</v>
      </c>
      <c r="F9987">
        <v>9</v>
      </c>
      <c r="G9987" s="2">
        <v>695</v>
      </c>
      <c r="H9987" s="2">
        <v>695</v>
      </c>
      <c r="I9987" t="s">
        <v>5356</v>
      </c>
      <c r="J9987">
        <f t="shared" ref="J9987:J10001" si="156">IF(I9987=0,0,H9987)</f>
        <v>695</v>
      </c>
    </row>
    <row r="9988" spans="1:10" x14ac:dyDescent="0.25">
      <c r="A9988" t="s">
        <v>3459</v>
      </c>
      <c r="B9988">
        <v>10</v>
      </c>
      <c r="C9988" s="2">
        <v>199</v>
      </c>
      <c r="D9988">
        <v>2</v>
      </c>
      <c r="E9988" s="2">
        <v>199</v>
      </c>
      <c r="F9988">
        <v>9</v>
      </c>
      <c r="G9988" s="2">
        <v>398</v>
      </c>
      <c r="H9988" s="2">
        <v>358.2</v>
      </c>
      <c r="J9988">
        <f t="shared" si="156"/>
        <v>0</v>
      </c>
    </row>
    <row r="9989" spans="1:10" x14ac:dyDescent="0.25">
      <c r="A9989" t="s">
        <v>4944</v>
      </c>
      <c r="C9989" s="2">
        <v>99</v>
      </c>
      <c r="D9989">
        <v>1</v>
      </c>
      <c r="E9989" s="2">
        <v>99</v>
      </c>
      <c r="F9989">
        <v>9</v>
      </c>
      <c r="G9989" s="2">
        <v>99</v>
      </c>
      <c r="H9989" s="2">
        <v>99</v>
      </c>
      <c r="J9989">
        <f t="shared" si="156"/>
        <v>0</v>
      </c>
    </row>
    <row r="9990" spans="1:10" x14ac:dyDescent="0.25">
      <c r="A9990" t="s">
        <v>4059</v>
      </c>
      <c r="B9990">
        <v>20</v>
      </c>
      <c r="C9990" s="2">
        <v>6500</v>
      </c>
      <c r="D9990">
        <v>4</v>
      </c>
      <c r="E9990" s="2">
        <v>6500</v>
      </c>
      <c r="F9990">
        <v>10</v>
      </c>
      <c r="G9990" s="2">
        <v>26000</v>
      </c>
      <c r="H9990" s="2">
        <v>20800</v>
      </c>
      <c r="J9990">
        <f t="shared" si="156"/>
        <v>0</v>
      </c>
    </row>
    <row r="9991" spans="1:10" x14ac:dyDescent="0.25">
      <c r="A9991" t="s">
        <v>3716</v>
      </c>
      <c r="C9991" s="2">
        <v>350</v>
      </c>
      <c r="D9991">
        <v>1</v>
      </c>
      <c r="E9991" s="2">
        <v>1152</v>
      </c>
      <c r="F9991">
        <v>10</v>
      </c>
      <c r="G9991" s="2">
        <v>1152</v>
      </c>
      <c r="H9991" s="2">
        <v>1152</v>
      </c>
      <c r="J9991">
        <f t="shared" si="156"/>
        <v>0</v>
      </c>
    </row>
    <row r="9992" spans="1:10" x14ac:dyDescent="0.25">
      <c r="A9992" t="s">
        <v>3720</v>
      </c>
      <c r="C9992" s="2">
        <v>350</v>
      </c>
      <c r="D9992">
        <v>1</v>
      </c>
      <c r="E9992" s="2">
        <v>1152</v>
      </c>
      <c r="F9992">
        <v>10</v>
      </c>
      <c r="G9992" s="2">
        <v>1152</v>
      </c>
      <c r="H9992" s="2">
        <v>1152</v>
      </c>
      <c r="J9992">
        <f t="shared" si="156"/>
        <v>0</v>
      </c>
    </row>
    <row r="9993" spans="1:10" x14ac:dyDescent="0.25">
      <c r="A9993" t="s">
        <v>3717</v>
      </c>
      <c r="C9993" s="2">
        <v>350</v>
      </c>
      <c r="D9993">
        <v>1</v>
      </c>
      <c r="E9993" s="2">
        <v>1152</v>
      </c>
      <c r="F9993">
        <v>10</v>
      </c>
      <c r="G9993" s="2">
        <v>1152</v>
      </c>
      <c r="H9993" s="2">
        <v>1152</v>
      </c>
      <c r="J9993">
        <f t="shared" si="156"/>
        <v>0</v>
      </c>
    </row>
    <row r="9994" spans="1:10" x14ac:dyDescent="0.25">
      <c r="A9994" t="s">
        <v>3718</v>
      </c>
      <c r="C9994" s="2">
        <v>350</v>
      </c>
      <c r="D9994">
        <v>1</v>
      </c>
      <c r="E9994" s="2">
        <v>1152</v>
      </c>
      <c r="F9994">
        <v>10</v>
      </c>
      <c r="G9994" s="2">
        <v>1152</v>
      </c>
      <c r="H9994" s="2">
        <v>1152</v>
      </c>
      <c r="J9994">
        <f t="shared" si="156"/>
        <v>0</v>
      </c>
    </row>
    <row r="9995" spans="1:10" x14ac:dyDescent="0.25">
      <c r="A9995" t="s">
        <v>3719</v>
      </c>
      <c r="C9995" s="2">
        <v>350</v>
      </c>
      <c r="D9995">
        <v>1</v>
      </c>
      <c r="E9995" s="2">
        <v>1152</v>
      </c>
      <c r="F9995">
        <v>10</v>
      </c>
      <c r="G9995" s="2">
        <v>1152</v>
      </c>
      <c r="H9995" s="2">
        <v>1152</v>
      </c>
      <c r="J9995">
        <f t="shared" si="156"/>
        <v>0</v>
      </c>
    </row>
    <row r="9996" spans="1:10" x14ac:dyDescent="0.25">
      <c r="A9996" t="s">
        <v>6185</v>
      </c>
      <c r="C9996" s="2">
        <v>350</v>
      </c>
      <c r="D9996">
        <v>1</v>
      </c>
      <c r="E9996" s="2">
        <v>1152</v>
      </c>
      <c r="F9996">
        <v>10</v>
      </c>
      <c r="G9996" s="2">
        <v>1152</v>
      </c>
      <c r="H9996" s="2">
        <v>1152</v>
      </c>
      <c r="J9996">
        <f t="shared" si="156"/>
        <v>0</v>
      </c>
    </row>
    <row r="9997" spans="1:10" x14ac:dyDescent="0.25">
      <c r="A9997" t="s">
        <v>3406</v>
      </c>
      <c r="B9997">
        <v>18</v>
      </c>
      <c r="C9997" s="2">
        <v>199</v>
      </c>
      <c r="D9997">
        <v>1</v>
      </c>
      <c r="E9997" s="2">
        <v>199</v>
      </c>
      <c r="F9997">
        <v>10</v>
      </c>
      <c r="G9997" s="2">
        <v>199</v>
      </c>
      <c r="H9997" s="2">
        <v>163.18</v>
      </c>
      <c r="J9997">
        <f t="shared" si="156"/>
        <v>0</v>
      </c>
    </row>
    <row r="9998" spans="1:10" x14ac:dyDescent="0.25">
      <c r="A9998" t="s">
        <v>6597</v>
      </c>
      <c r="B9998">
        <v>18</v>
      </c>
      <c r="C9998" s="2">
        <v>199</v>
      </c>
      <c r="D9998">
        <v>1</v>
      </c>
      <c r="E9998" s="2">
        <v>199</v>
      </c>
      <c r="F9998">
        <v>10</v>
      </c>
      <c r="G9998" s="2">
        <v>199</v>
      </c>
      <c r="H9998" s="2">
        <v>163.18</v>
      </c>
      <c r="J9998">
        <f t="shared" si="156"/>
        <v>0</v>
      </c>
    </row>
    <row r="9999" spans="1:10" x14ac:dyDescent="0.25">
      <c r="A9999" t="s">
        <v>5194</v>
      </c>
      <c r="B9999">
        <v>25</v>
      </c>
      <c r="C9999" s="2">
        <v>999</v>
      </c>
      <c r="D9999">
        <v>1</v>
      </c>
      <c r="E9999" s="2">
        <v>999</v>
      </c>
      <c r="F9999">
        <v>10</v>
      </c>
      <c r="G9999" s="2">
        <v>999</v>
      </c>
      <c r="H9999" s="2">
        <v>749.25</v>
      </c>
      <c r="J9999">
        <f t="shared" si="156"/>
        <v>0</v>
      </c>
    </row>
    <row r="10000" spans="1:10" x14ac:dyDescent="0.25">
      <c r="A10000" t="s">
        <v>5192</v>
      </c>
      <c r="B10000">
        <v>25</v>
      </c>
      <c r="C10000" s="2">
        <v>999</v>
      </c>
      <c r="D10000">
        <v>3</v>
      </c>
      <c r="E10000" s="2">
        <v>999</v>
      </c>
      <c r="F10000">
        <v>10</v>
      </c>
      <c r="G10000" s="2">
        <v>2997</v>
      </c>
      <c r="H10000" s="2">
        <v>2247.75</v>
      </c>
      <c r="J10000">
        <f t="shared" si="156"/>
        <v>0</v>
      </c>
    </row>
    <row r="10001" spans="1:10" x14ac:dyDescent="0.25">
      <c r="A10001" t="s">
        <v>6509</v>
      </c>
      <c r="B10001">
        <v>25</v>
      </c>
      <c r="C10001" s="2">
        <v>1199</v>
      </c>
      <c r="D10001">
        <v>3</v>
      </c>
      <c r="E10001" s="2">
        <v>1199</v>
      </c>
      <c r="F10001">
        <v>10</v>
      </c>
      <c r="G10001" s="2">
        <v>3597</v>
      </c>
      <c r="H10001" s="2">
        <v>2697.75</v>
      </c>
      <c r="J10001">
        <f t="shared" si="156"/>
        <v>0</v>
      </c>
    </row>
    <row r="10002" spans="1:10" x14ac:dyDescent="0.25">
      <c r="J10002" s="6">
        <f>SUM(J2:J10001)</f>
        <v>62803516.390000038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A65C8-5C20-4610-95F4-21B6C0FBB36F}">
  <dimension ref="A1:M10001"/>
  <sheetViews>
    <sheetView workbookViewId="0">
      <selection activeCell="D15" sqref="A1:I10001"/>
    </sheetView>
  </sheetViews>
  <sheetFormatPr defaultRowHeight="15" x14ac:dyDescent="0.25"/>
  <cols>
    <col min="1" max="1" width="10.28515625" bestFit="1" customWidth="1"/>
    <col min="2" max="2" width="23" bestFit="1" customWidth="1"/>
    <col min="3" max="3" width="24.28515625" bestFit="1" customWidth="1"/>
    <col min="4" max="4" width="22.5703125" bestFit="1" customWidth="1"/>
    <col min="5" max="5" width="23.42578125" bestFit="1" customWidth="1"/>
    <col min="6" max="6" width="20.42578125" bestFit="1" customWidth="1"/>
    <col min="7" max="7" width="25" bestFit="1" customWidth="1"/>
    <col min="8" max="8" width="15.5703125" bestFit="1" customWidth="1"/>
    <col min="9" max="9" width="20.85546875" bestFit="1" customWidth="1"/>
    <col min="10" max="10" width="9.85546875" customWidth="1"/>
    <col min="12" max="12" width="22.85546875" bestFit="1" customWidth="1"/>
  </cols>
  <sheetData>
    <row r="1" spans="1:13" s="6" customFormat="1" x14ac:dyDescent="0.25">
      <c r="A1" s="15" t="s">
        <v>6889</v>
      </c>
      <c r="B1" s="6" t="s">
        <v>6890</v>
      </c>
      <c r="C1" s="15" t="s">
        <v>7023</v>
      </c>
      <c r="D1" s="15" t="s">
        <v>2167</v>
      </c>
      <c r="E1" s="6" t="s">
        <v>7033</v>
      </c>
      <c r="F1" s="15" t="s">
        <v>17034</v>
      </c>
      <c r="G1" s="15" t="s">
        <v>17035</v>
      </c>
      <c r="H1" s="6" t="s">
        <v>17036</v>
      </c>
      <c r="I1" s="15" t="s">
        <v>2200</v>
      </c>
    </row>
    <row r="2" spans="1:13" x14ac:dyDescent="0.25">
      <c r="A2" t="b">
        <v>0</v>
      </c>
      <c r="D2" t="s">
        <v>2174</v>
      </c>
      <c r="E2" t="s">
        <v>7034</v>
      </c>
      <c r="F2">
        <v>0</v>
      </c>
      <c r="G2">
        <v>0</v>
      </c>
      <c r="H2" s="5">
        <v>0</v>
      </c>
      <c r="I2" t="s">
        <v>2201</v>
      </c>
    </row>
    <row r="3" spans="1:13" x14ac:dyDescent="0.25">
      <c r="A3" t="b">
        <v>0</v>
      </c>
      <c r="D3" t="s">
        <v>2175</v>
      </c>
      <c r="E3" t="s">
        <v>7035</v>
      </c>
      <c r="F3">
        <v>0</v>
      </c>
      <c r="G3">
        <v>0</v>
      </c>
      <c r="H3" s="5">
        <v>0</v>
      </c>
      <c r="I3" t="s">
        <v>2202</v>
      </c>
      <c r="L3" t="s">
        <v>17158</v>
      </c>
      <c r="M3">
        <f>COUNTA(E2:E10001)</f>
        <v>10000</v>
      </c>
    </row>
    <row r="4" spans="1:13" x14ac:dyDescent="0.25">
      <c r="A4" t="b">
        <v>1</v>
      </c>
      <c r="B4" t="s">
        <v>799</v>
      </c>
      <c r="C4" t="s">
        <v>3850</v>
      </c>
      <c r="D4" t="s">
        <v>2173</v>
      </c>
      <c r="E4" t="s">
        <v>7036</v>
      </c>
      <c r="F4">
        <v>1</v>
      </c>
      <c r="G4">
        <v>1</v>
      </c>
      <c r="H4" s="5">
        <v>1</v>
      </c>
      <c r="I4" t="s">
        <v>2206</v>
      </c>
      <c r="L4" t="s">
        <v>17159</v>
      </c>
      <c r="M4">
        <f>COUNTIF(F2:F10001,1)</f>
        <v>1016</v>
      </c>
    </row>
    <row r="5" spans="1:13" x14ac:dyDescent="0.25">
      <c r="A5" t="b">
        <v>1</v>
      </c>
      <c r="B5" t="s">
        <v>662</v>
      </c>
      <c r="C5" t="s">
        <v>6231</v>
      </c>
      <c r="D5" t="s">
        <v>2174</v>
      </c>
      <c r="E5" t="s">
        <v>7037</v>
      </c>
      <c r="F5">
        <v>1</v>
      </c>
      <c r="G5">
        <v>1</v>
      </c>
      <c r="H5" s="5">
        <v>1</v>
      </c>
      <c r="I5" t="s">
        <v>2206</v>
      </c>
      <c r="L5" t="s">
        <v>17036</v>
      </c>
      <c r="M5" s="5">
        <f>M4/M3</f>
        <v>0.1016</v>
      </c>
    </row>
    <row r="6" spans="1:13" x14ac:dyDescent="0.25">
      <c r="A6" t="b">
        <v>0</v>
      </c>
      <c r="D6" t="s">
        <v>2172</v>
      </c>
      <c r="E6" t="s">
        <v>7038</v>
      </c>
      <c r="F6">
        <v>0</v>
      </c>
      <c r="G6">
        <v>0</v>
      </c>
      <c r="H6" s="5">
        <v>0</v>
      </c>
      <c r="I6" t="s">
        <v>2202</v>
      </c>
      <c r="L6" t="s">
        <v>17160</v>
      </c>
      <c r="M6">
        <f>COUNTIF(G2:G10001,1)</f>
        <v>411</v>
      </c>
    </row>
    <row r="7" spans="1:13" x14ac:dyDescent="0.25">
      <c r="A7" t="b">
        <v>0</v>
      </c>
      <c r="D7" t="s">
        <v>2174</v>
      </c>
      <c r="E7" t="s">
        <v>7039</v>
      </c>
      <c r="F7">
        <v>0</v>
      </c>
      <c r="G7">
        <v>0</v>
      </c>
      <c r="H7" s="5">
        <v>0</v>
      </c>
      <c r="I7" t="s">
        <v>2202</v>
      </c>
    </row>
    <row r="8" spans="1:13" x14ac:dyDescent="0.25">
      <c r="A8" t="b">
        <v>0</v>
      </c>
      <c r="D8" t="s">
        <v>2170</v>
      </c>
      <c r="E8" t="s">
        <v>7040</v>
      </c>
      <c r="F8">
        <v>0</v>
      </c>
      <c r="G8">
        <v>0</v>
      </c>
      <c r="H8" s="5">
        <v>0</v>
      </c>
      <c r="I8" t="s">
        <v>2201</v>
      </c>
    </row>
    <row r="9" spans="1:13" x14ac:dyDescent="0.25">
      <c r="A9" t="b">
        <v>1</v>
      </c>
      <c r="B9" t="s">
        <v>1063</v>
      </c>
      <c r="D9" t="s">
        <v>2174</v>
      </c>
      <c r="E9" t="s">
        <v>7041</v>
      </c>
      <c r="F9">
        <v>1</v>
      </c>
      <c r="G9">
        <v>0</v>
      </c>
      <c r="H9" s="5">
        <v>1</v>
      </c>
      <c r="I9" t="s">
        <v>2201</v>
      </c>
    </row>
    <row r="10" spans="1:13" x14ac:dyDescent="0.25">
      <c r="A10" t="b">
        <v>0</v>
      </c>
      <c r="D10" t="s">
        <v>2172</v>
      </c>
      <c r="E10" t="s">
        <v>7042</v>
      </c>
      <c r="F10">
        <v>0</v>
      </c>
      <c r="G10">
        <v>0</v>
      </c>
      <c r="H10" s="5">
        <v>0</v>
      </c>
      <c r="I10" t="s">
        <v>2201</v>
      </c>
    </row>
    <row r="11" spans="1:13" x14ac:dyDescent="0.25">
      <c r="A11" t="b">
        <v>0</v>
      </c>
      <c r="D11" t="s">
        <v>2181</v>
      </c>
      <c r="E11" t="s">
        <v>7043</v>
      </c>
      <c r="F11">
        <v>0</v>
      </c>
      <c r="G11">
        <v>0</v>
      </c>
      <c r="H11" s="5">
        <v>0</v>
      </c>
      <c r="I11" t="s">
        <v>2202</v>
      </c>
    </row>
    <row r="12" spans="1:13" x14ac:dyDescent="0.25">
      <c r="A12" t="b">
        <v>0</v>
      </c>
      <c r="D12" t="s">
        <v>2181</v>
      </c>
      <c r="E12" t="s">
        <v>7044</v>
      </c>
      <c r="F12">
        <v>0</v>
      </c>
      <c r="G12">
        <v>0</v>
      </c>
      <c r="H12" s="5">
        <v>0</v>
      </c>
      <c r="I12" t="s">
        <v>2201</v>
      </c>
    </row>
    <row r="13" spans="1:13" x14ac:dyDescent="0.25">
      <c r="A13" t="b">
        <v>1</v>
      </c>
      <c r="B13" t="s">
        <v>1180</v>
      </c>
      <c r="D13" t="s">
        <v>2175</v>
      </c>
      <c r="E13" t="s">
        <v>7045</v>
      </c>
      <c r="F13">
        <v>1</v>
      </c>
      <c r="G13">
        <v>0</v>
      </c>
      <c r="H13" s="5">
        <v>1</v>
      </c>
      <c r="I13" t="s">
        <v>2201</v>
      </c>
    </row>
    <row r="14" spans="1:13" x14ac:dyDescent="0.25">
      <c r="A14" t="b">
        <v>0</v>
      </c>
      <c r="D14" t="s">
        <v>2181</v>
      </c>
      <c r="E14" t="s">
        <v>7046</v>
      </c>
      <c r="F14">
        <v>0</v>
      </c>
      <c r="G14">
        <v>0</v>
      </c>
      <c r="H14" s="5">
        <v>0</v>
      </c>
      <c r="I14" t="s">
        <v>2201</v>
      </c>
    </row>
    <row r="15" spans="1:13" x14ac:dyDescent="0.25">
      <c r="A15" t="b">
        <v>1</v>
      </c>
      <c r="B15" t="s">
        <v>1306</v>
      </c>
      <c r="D15" t="s">
        <v>2180</v>
      </c>
      <c r="E15" t="s">
        <v>7047</v>
      </c>
      <c r="F15">
        <v>1</v>
      </c>
      <c r="G15">
        <v>0</v>
      </c>
      <c r="H15" s="5">
        <v>1</v>
      </c>
      <c r="I15" t="s">
        <v>2201</v>
      </c>
    </row>
    <row r="16" spans="1:13" x14ac:dyDescent="0.25">
      <c r="A16" t="b">
        <v>0</v>
      </c>
      <c r="D16" t="s">
        <v>7024</v>
      </c>
      <c r="E16" t="s">
        <v>7048</v>
      </c>
      <c r="F16">
        <v>0</v>
      </c>
      <c r="G16">
        <v>0</v>
      </c>
      <c r="H16" s="5">
        <v>0</v>
      </c>
      <c r="I16" t="s">
        <v>2201</v>
      </c>
    </row>
    <row r="17" spans="1:9" x14ac:dyDescent="0.25">
      <c r="A17" t="b">
        <v>1</v>
      </c>
      <c r="B17" t="s">
        <v>1225</v>
      </c>
      <c r="E17" t="s">
        <v>7049</v>
      </c>
      <c r="F17">
        <v>1</v>
      </c>
      <c r="G17">
        <v>0</v>
      </c>
      <c r="H17" s="5">
        <v>1</v>
      </c>
      <c r="I17" t="s">
        <v>2203</v>
      </c>
    </row>
    <row r="18" spans="1:9" x14ac:dyDescent="0.25">
      <c r="A18" t="b">
        <v>1</v>
      </c>
      <c r="B18" t="s">
        <v>950</v>
      </c>
      <c r="D18" t="s">
        <v>2175</v>
      </c>
      <c r="E18" t="s">
        <v>7050</v>
      </c>
      <c r="F18">
        <v>1</v>
      </c>
      <c r="G18">
        <v>0</v>
      </c>
      <c r="H18" s="5">
        <v>1</v>
      </c>
      <c r="I18" t="s">
        <v>2201</v>
      </c>
    </row>
    <row r="19" spans="1:9" x14ac:dyDescent="0.25">
      <c r="A19" t="b">
        <v>0</v>
      </c>
      <c r="D19" t="s">
        <v>2179</v>
      </c>
      <c r="E19" t="s">
        <v>7051</v>
      </c>
      <c r="F19">
        <v>0</v>
      </c>
      <c r="G19">
        <v>0</v>
      </c>
      <c r="H19" s="5">
        <v>0</v>
      </c>
      <c r="I19" t="s">
        <v>2201</v>
      </c>
    </row>
    <row r="20" spans="1:9" x14ac:dyDescent="0.25">
      <c r="A20" t="b">
        <v>1</v>
      </c>
      <c r="B20" t="s">
        <v>1123</v>
      </c>
      <c r="E20" t="s">
        <v>7052</v>
      </c>
      <c r="F20">
        <v>1</v>
      </c>
      <c r="G20">
        <v>0</v>
      </c>
      <c r="H20" s="5">
        <v>1</v>
      </c>
      <c r="I20" t="s">
        <v>2201</v>
      </c>
    </row>
    <row r="21" spans="1:9" x14ac:dyDescent="0.25">
      <c r="A21" t="b">
        <v>0</v>
      </c>
      <c r="D21" t="s">
        <v>2172</v>
      </c>
      <c r="E21" t="s">
        <v>7053</v>
      </c>
      <c r="F21">
        <v>0</v>
      </c>
      <c r="G21">
        <v>0</v>
      </c>
      <c r="H21" s="5">
        <v>0</v>
      </c>
      <c r="I21" t="s">
        <v>2201</v>
      </c>
    </row>
    <row r="22" spans="1:9" x14ac:dyDescent="0.25">
      <c r="A22" t="b">
        <v>0</v>
      </c>
      <c r="D22" t="s">
        <v>2173</v>
      </c>
      <c r="E22" t="s">
        <v>7054</v>
      </c>
      <c r="F22">
        <v>0</v>
      </c>
      <c r="G22">
        <v>0</v>
      </c>
      <c r="H22" s="5">
        <v>0</v>
      </c>
      <c r="I22" t="s">
        <v>2201</v>
      </c>
    </row>
    <row r="23" spans="1:9" x14ac:dyDescent="0.25">
      <c r="A23" t="b">
        <v>0</v>
      </c>
      <c r="D23" t="s">
        <v>2174</v>
      </c>
      <c r="E23" t="s">
        <v>7055</v>
      </c>
      <c r="F23">
        <v>0</v>
      </c>
      <c r="G23">
        <v>0</v>
      </c>
      <c r="H23" s="5">
        <v>0</v>
      </c>
      <c r="I23" t="s">
        <v>2201</v>
      </c>
    </row>
    <row r="24" spans="1:9" x14ac:dyDescent="0.25">
      <c r="A24" t="b">
        <v>1</v>
      </c>
      <c r="B24" t="s">
        <v>703</v>
      </c>
      <c r="C24" t="s">
        <v>4053</v>
      </c>
      <c r="E24" t="s">
        <v>7056</v>
      </c>
      <c r="F24">
        <v>1</v>
      </c>
      <c r="G24">
        <v>1</v>
      </c>
      <c r="H24" s="5">
        <v>1</v>
      </c>
      <c r="I24" t="s">
        <v>2201</v>
      </c>
    </row>
    <row r="25" spans="1:9" x14ac:dyDescent="0.25">
      <c r="A25" t="b">
        <v>1</v>
      </c>
      <c r="B25" t="s">
        <v>750</v>
      </c>
      <c r="C25" t="s">
        <v>5264</v>
      </c>
      <c r="D25" t="s">
        <v>7025</v>
      </c>
      <c r="E25" t="s">
        <v>7057</v>
      </c>
      <c r="F25">
        <v>1</v>
      </c>
      <c r="G25">
        <v>1</v>
      </c>
      <c r="H25" s="5">
        <v>1</v>
      </c>
      <c r="I25" t="s">
        <v>2201</v>
      </c>
    </row>
    <row r="26" spans="1:9" x14ac:dyDescent="0.25">
      <c r="A26" t="b">
        <v>0</v>
      </c>
      <c r="D26" t="s">
        <v>7025</v>
      </c>
      <c r="E26" t="s">
        <v>7058</v>
      </c>
      <c r="F26">
        <v>0</v>
      </c>
      <c r="G26">
        <v>0</v>
      </c>
      <c r="H26" s="5">
        <v>0</v>
      </c>
      <c r="I26" t="s">
        <v>2201</v>
      </c>
    </row>
    <row r="27" spans="1:9" x14ac:dyDescent="0.25">
      <c r="A27" t="b">
        <v>0</v>
      </c>
      <c r="D27" t="s">
        <v>2172</v>
      </c>
      <c r="E27" t="s">
        <v>7059</v>
      </c>
      <c r="F27">
        <v>0</v>
      </c>
      <c r="G27">
        <v>0</v>
      </c>
      <c r="H27" s="5">
        <v>0</v>
      </c>
      <c r="I27" t="s">
        <v>2203</v>
      </c>
    </row>
    <row r="28" spans="1:9" x14ac:dyDescent="0.25">
      <c r="A28" t="b">
        <v>0</v>
      </c>
      <c r="D28" t="s">
        <v>2174</v>
      </c>
      <c r="E28" t="s">
        <v>7060</v>
      </c>
      <c r="F28">
        <v>0</v>
      </c>
      <c r="G28">
        <v>0</v>
      </c>
      <c r="H28" s="5">
        <v>0</v>
      </c>
      <c r="I28" t="s">
        <v>17037</v>
      </c>
    </row>
    <row r="29" spans="1:9" x14ac:dyDescent="0.25">
      <c r="A29" t="b">
        <v>0</v>
      </c>
      <c r="D29" t="s">
        <v>2180</v>
      </c>
      <c r="E29" t="s">
        <v>7061</v>
      </c>
      <c r="F29">
        <v>0</v>
      </c>
      <c r="G29">
        <v>0</v>
      </c>
      <c r="H29" s="5">
        <v>0</v>
      </c>
      <c r="I29" t="s">
        <v>17037</v>
      </c>
    </row>
    <row r="30" spans="1:9" x14ac:dyDescent="0.25">
      <c r="A30" t="b">
        <v>0</v>
      </c>
      <c r="D30" t="s">
        <v>2173</v>
      </c>
      <c r="E30" t="s">
        <v>7062</v>
      </c>
      <c r="F30">
        <v>0</v>
      </c>
      <c r="G30">
        <v>0</v>
      </c>
      <c r="H30" s="5">
        <v>0</v>
      </c>
      <c r="I30" t="s">
        <v>17037</v>
      </c>
    </row>
    <row r="31" spans="1:9" x14ac:dyDescent="0.25">
      <c r="A31" t="b">
        <v>0</v>
      </c>
      <c r="D31" t="s">
        <v>2175</v>
      </c>
      <c r="E31" t="s">
        <v>7063</v>
      </c>
      <c r="F31">
        <v>0</v>
      </c>
      <c r="G31">
        <v>0</v>
      </c>
      <c r="H31" s="5">
        <v>0</v>
      </c>
      <c r="I31" t="s">
        <v>17037</v>
      </c>
    </row>
    <row r="32" spans="1:9" x14ac:dyDescent="0.25">
      <c r="A32" t="b">
        <v>0</v>
      </c>
      <c r="D32" t="s">
        <v>2175</v>
      </c>
      <c r="E32" t="s">
        <v>7064</v>
      </c>
      <c r="F32">
        <v>0</v>
      </c>
      <c r="G32">
        <v>0</v>
      </c>
      <c r="H32" s="5">
        <v>0</v>
      </c>
      <c r="I32" t="s">
        <v>17037</v>
      </c>
    </row>
    <row r="33" spans="1:9" x14ac:dyDescent="0.25">
      <c r="A33" t="b">
        <v>0</v>
      </c>
      <c r="D33" t="s">
        <v>2173</v>
      </c>
      <c r="E33" t="s">
        <v>7065</v>
      </c>
      <c r="F33">
        <v>0</v>
      </c>
      <c r="G33">
        <v>0</v>
      </c>
      <c r="H33" s="5">
        <v>0</v>
      </c>
      <c r="I33" t="s">
        <v>17037</v>
      </c>
    </row>
    <row r="34" spans="1:9" x14ac:dyDescent="0.25">
      <c r="A34" t="b">
        <v>0</v>
      </c>
      <c r="E34" t="s">
        <v>7066</v>
      </c>
      <c r="F34">
        <v>0</v>
      </c>
      <c r="G34">
        <v>0</v>
      </c>
      <c r="H34" s="5">
        <v>0</v>
      </c>
      <c r="I34" t="s">
        <v>17037</v>
      </c>
    </row>
    <row r="35" spans="1:9" x14ac:dyDescent="0.25">
      <c r="A35" t="b">
        <v>0</v>
      </c>
      <c r="D35" t="s">
        <v>2172</v>
      </c>
      <c r="E35" t="s">
        <v>7067</v>
      </c>
      <c r="F35">
        <v>0</v>
      </c>
      <c r="G35">
        <v>0</v>
      </c>
      <c r="H35" s="5">
        <v>0</v>
      </c>
      <c r="I35" t="s">
        <v>17037</v>
      </c>
    </row>
    <row r="36" spans="1:9" x14ac:dyDescent="0.25">
      <c r="A36" t="b">
        <v>0</v>
      </c>
      <c r="D36" t="s">
        <v>2173</v>
      </c>
      <c r="E36" t="s">
        <v>7068</v>
      </c>
      <c r="F36">
        <v>0</v>
      </c>
      <c r="G36">
        <v>0</v>
      </c>
      <c r="H36" s="5">
        <v>0</v>
      </c>
      <c r="I36" t="s">
        <v>17037</v>
      </c>
    </row>
    <row r="37" spans="1:9" x14ac:dyDescent="0.25">
      <c r="A37" t="b">
        <v>0</v>
      </c>
      <c r="E37" t="s">
        <v>7069</v>
      </c>
      <c r="F37">
        <v>0</v>
      </c>
      <c r="G37">
        <v>0</v>
      </c>
      <c r="H37" s="5">
        <v>0</v>
      </c>
      <c r="I37" t="s">
        <v>17037</v>
      </c>
    </row>
    <row r="38" spans="1:9" x14ac:dyDescent="0.25">
      <c r="A38" t="b">
        <v>0</v>
      </c>
      <c r="D38" t="s">
        <v>2172</v>
      </c>
      <c r="E38" t="s">
        <v>7070</v>
      </c>
      <c r="F38">
        <v>0</v>
      </c>
      <c r="G38">
        <v>0</v>
      </c>
      <c r="H38" s="5">
        <v>0</v>
      </c>
      <c r="I38" t="s">
        <v>17037</v>
      </c>
    </row>
    <row r="39" spans="1:9" x14ac:dyDescent="0.25">
      <c r="A39" t="b">
        <v>0</v>
      </c>
      <c r="D39" t="s">
        <v>2179</v>
      </c>
      <c r="E39" t="s">
        <v>7071</v>
      </c>
      <c r="F39">
        <v>0</v>
      </c>
      <c r="G39">
        <v>0</v>
      </c>
      <c r="H39" s="5">
        <v>0</v>
      </c>
      <c r="I39" t="s">
        <v>2203</v>
      </c>
    </row>
    <row r="40" spans="1:9" x14ac:dyDescent="0.25">
      <c r="A40" t="b">
        <v>0</v>
      </c>
      <c r="D40" t="s">
        <v>2173</v>
      </c>
      <c r="E40" t="s">
        <v>7072</v>
      </c>
      <c r="F40">
        <v>0</v>
      </c>
      <c r="G40">
        <v>0</v>
      </c>
      <c r="H40" s="5">
        <v>0</v>
      </c>
      <c r="I40" t="s">
        <v>2203</v>
      </c>
    </row>
    <row r="41" spans="1:9" x14ac:dyDescent="0.25">
      <c r="A41" t="b">
        <v>0</v>
      </c>
      <c r="D41" t="s">
        <v>2175</v>
      </c>
      <c r="E41" t="s">
        <v>7073</v>
      </c>
      <c r="F41">
        <v>0</v>
      </c>
      <c r="G41">
        <v>0</v>
      </c>
      <c r="H41" s="5">
        <v>0</v>
      </c>
      <c r="I41" t="s">
        <v>2201</v>
      </c>
    </row>
    <row r="42" spans="1:9" x14ac:dyDescent="0.25">
      <c r="A42" t="b">
        <v>0</v>
      </c>
      <c r="D42" t="s">
        <v>2174</v>
      </c>
      <c r="E42" t="s">
        <v>7074</v>
      </c>
      <c r="F42">
        <v>0</v>
      </c>
      <c r="G42">
        <v>0</v>
      </c>
      <c r="H42" s="5">
        <v>0</v>
      </c>
      <c r="I42" t="s">
        <v>2201</v>
      </c>
    </row>
    <row r="43" spans="1:9" x14ac:dyDescent="0.25">
      <c r="A43" t="b">
        <v>0</v>
      </c>
      <c r="D43" t="s">
        <v>2181</v>
      </c>
      <c r="E43" t="s">
        <v>7075</v>
      </c>
      <c r="F43">
        <v>0</v>
      </c>
      <c r="G43">
        <v>0</v>
      </c>
      <c r="H43" s="5">
        <v>0</v>
      </c>
      <c r="I43" t="s">
        <v>2201</v>
      </c>
    </row>
    <row r="44" spans="1:9" x14ac:dyDescent="0.25">
      <c r="A44" t="b">
        <v>0</v>
      </c>
      <c r="D44" t="s">
        <v>2173</v>
      </c>
      <c r="E44" t="s">
        <v>7076</v>
      </c>
      <c r="F44">
        <v>0</v>
      </c>
      <c r="G44">
        <v>0</v>
      </c>
      <c r="H44" s="5">
        <v>0</v>
      </c>
      <c r="I44" t="s">
        <v>2201</v>
      </c>
    </row>
    <row r="45" spans="1:9" x14ac:dyDescent="0.25">
      <c r="A45" t="b">
        <v>0</v>
      </c>
      <c r="D45" t="s">
        <v>2175</v>
      </c>
      <c r="E45" t="s">
        <v>7077</v>
      </c>
      <c r="F45">
        <v>0</v>
      </c>
      <c r="G45">
        <v>0</v>
      </c>
      <c r="H45" s="5">
        <v>0</v>
      </c>
      <c r="I45" t="s">
        <v>2201</v>
      </c>
    </row>
    <row r="46" spans="1:9" x14ac:dyDescent="0.25">
      <c r="A46" t="b">
        <v>0</v>
      </c>
      <c r="D46" t="s">
        <v>2174</v>
      </c>
      <c r="E46" t="s">
        <v>7078</v>
      </c>
      <c r="F46">
        <v>0</v>
      </c>
      <c r="G46">
        <v>0</v>
      </c>
      <c r="H46" s="5">
        <v>0</v>
      </c>
      <c r="I46" t="s">
        <v>2201</v>
      </c>
    </row>
    <row r="47" spans="1:9" x14ac:dyDescent="0.25">
      <c r="A47" t="b">
        <v>0</v>
      </c>
      <c r="D47" t="s">
        <v>2180</v>
      </c>
      <c r="E47" t="s">
        <v>7079</v>
      </c>
      <c r="F47">
        <v>0</v>
      </c>
      <c r="G47">
        <v>0</v>
      </c>
      <c r="H47" s="5">
        <v>0</v>
      </c>
      <c r="I47" t="s">
        <v>2201</v>
      </c>
    </row>
    <row r="48" spans="1:9" x14ac:dyDescent="0.25">
      <c r="A48" t="b">
        <v>0</v>
      </c>
      <c r="D48" t="s">
        <v>2181</v>
      </c>
      <c r="E48" t="s">
        <v>7080</v>
      </c>
      <c r="F48">
        <v>0</v>
      </c>
      <c r="G48">
        <v>0</v>
      </c>
      <c r="H48" s="5">
        <v>0</v>
      </c>
      <c r="I48" t="s">
        <v>2201</v>
      </c>
    </row>
    <row r="49" spans="1:9" x14ac:dyDescent="0.25">
      <c r="A49" t="b">
        <v>1</v>
      </c>
      <c r="B49" t="s">
        <v>614</v>
      </c>
      <c r="C49" t="s">
        <v>5327</v>
      </c>
      <c r="D49" t="s">
        <v>2180</v>
      </c>
      <c r="E49" t="s">
        <v>7081</v>
      </c>
      <c r="F49">
        <v>1</v>
      </c>
      <c r="G49">
        <v>1</v>
      </c>
      <c r="H49" s="5">
        <v>1</v>
      </c>
      <c r="I49" t="s">
        <v>2201</v>
      </c>
    </row>
    <row r="50" spans="1:9" x14ac:dyDescent="0.25">
      <c r="A50" t="b">
        <v>0</v>
      </c>
      <c r="D50" t="s">
        <v>2172</v>
      </c>
      <c r="E50" t="s">
        <v>7082</v>
      </c>
      <c r="F50">
        <v>0</v>
      </c>
      <c r="G50">
        <v>0</v>
      </c>
      <c r="H50" s="5">
        <v>0</v>
      </c>
      <c r="I50" t="s">
        <v>2203</v>
      </c>
    </row>
    <row r="51" spans="1:9" x14ac:dyDescent="0.25">
      <c r="A51" t="b">
        <v>0</v>
      </c>
      <c r="D51" t="s">
        <v>2174</v>
      </c>
      <c r="E51" t="s">
        <v>7083</v>
      </c>
      <c r="F51">
        <v>0</v>
      </c>
      <c r="G51">
        <v>0</v>
      </c>
      <c r="H51" s="5">
        <v>0</v>
      </c>
      <c r="I51" t="s">
        <v>2203</v>
      </c>
    </row>
    <row r="52" spans="1:9" x14ac:dyDescent="0.25">
      <c r="A52" t="b">
        <v>0</v>
      </c>
      <c r="E52" t="s">
        <v>7084</v>
      </c>
      <c r="F52">
        <v>0</v>
      </c>
      <c r="G52">
        <v>0</v>
      </c>
      <c r="H52" s="5">
        <v>0</v>
      </c>
      <c r="I52" t="s">
        <v>2203</v>
      </c>
    </row>
    <row r="53" spans="1:9" x14ac:dyDescent="0.25">
      <c r="A53" t="b">
        <v>0</v>
      </c>
      <c r="D53" t="s">
        <v>2180</v>
      </c>
      <c r="E53" t="s">
        <v>7085</v>
      </c>
      <c r="F53">
        <v>0</v>
      </c>
      <c r="G53">
        <v>0</v>
      </c>
      <c r="H53" s="5">
        <v>0</v>
      </c>
      <c r="I53" t="s">
        <v>2203</v>
      </c>
    </row>
    <row r="54" spans="1:9" x14ac:dyDescent="0.25">
      <c r="A54" t="b">
        <v>1</v>
      </c>
      <c r="B54" t="s">
        <v>1244</v>
      </c>
      <c r="D54" t="s">
        <v>2175</v>
      </c>
      <c r="E54" t="s">
        <v>7086</v>
      </c>
      <c r="F54">
        <v>1</v>
      </c>
      <c r="G54">
        <v>0</v>
      </c>
      <c r="H54" s="5">
        <v>1</v>
      </c>
      <c r="I54" t="s">
        <v>2206</v>
      </c>
    </row>
    <row r="55" spans="1:9" x14ac:dyDescent="0.25">
      <c r="A55" t="b">
        <v>1</v>
      </c>
      <c r="B55" t="s">
        <v>1247</v>
      </c>
      <c r="D55" t="s">
        <v>2179</v>
      </c>
      <c r="E55" t="s">
        <v>7087</v>
      </c>
      <c r="F55">
        <v>1</v>
      </c>
      <c r="G55">
        <v>0</v>
      </c>
      <c r="H55" s="5">
        <v>1</v>
      </c>
      <c r="I55" t="s">
        <v>2206</v>
      </c>
    </row>
    <row r="56" spans="1:9" x14ac:dyDescent="0.25">
      <c r="A56" t="b">
        <v>0</v>
      </c>
      <c r="D56" t="s">
        <v>2173</v>
      </c>
      <c r="E56" t="s">
        <v>7088</v>
      </c>
      <c r="F56">
        <v>0</v>
      </c>
      <c r="G56">
        <v>0</v>
      </c>
      <c r="H56" s="5">
        <v>0</v>
      </c>
      <c r="I56" t="s">
        <v>2203</v>
      </c>
    </row>
    <row r="57" spans="1:9" x14ac:dyDescent="0.25">
      <c r="A57" t="b">
        <v>0</v>
      </c>
      <c r="D57" t="s">
        <v>2175</v>
      </c>
      <c r="E57" t="s">
        <v>7089</v>
      </c>
      <c r="F57">
        <v>0</v>
      </c>
      <c r="G57">
        <v>0</v>
      </c>
      <c r="H57" s="5">
        <v>0</v>
      </c>
      <c r="I57" t="s">
        <v>2203</v>
      </c>
    </row>
    <row r="58" spans="1:9" x14ac:dyDescent="0.25">
      <c r="A58" t="b">
        <v>0</v>
      </c>
      <c r="D58" t="s">
        <v>2173</v>
      </c>
      <c r="E58" t="s">
        <v>7090</v>
      </c>
      <c r="F58">
        <v>0</v>
      </c>
      <c r="G58">
        <v>0</v>
      </c>
      <c r="H58" s="5">
        <v>0</v>
      </c>
      <c r="I58" t="s">
        <v>2203</v>
      </c>
    </row>
    <row r="59" spans="1:9" x14ac:dyDescent="0.25">
      <c r="A59" t="b">
        <v>0</v>
      </c>
      <c r="E59" t="s">
        <v>7091</v>
      </c>
      <c r="F59">
        <v>0</v>
      </c>
      <c r="G59">
        <v>0</v>
      </c>
      <c r="H59" s="5">
        <v>0</v>
      </c>
      <c r="I59" t="s">
        <v>2201</v>
      </c>
    </row>
    <row r="60" spans="1:9" x14ac:dyDescent="0.25">
      <c r="A60" t="b">
        <v>0</v>
      </c>
      <c r="E60" t="s">
        <v>7092</v>
      </c>
      <c r="F60">
        <v>0</v>
      </c>
      <c r="G60">
        <v>0</v>
      </c>
      <c r="H60" s="5">
        <v>0</v>
      </c>
      <c r="I60" t="s">
        <v>2203</v>
      </c>
    </row>
    <row r="61" spans="1:9" x14ac:dyDescent="0.25">
      <c r="A61" t="b">
        <v>0</v>
      </c>
      <c r="D61" t="s">
        <v>2174</v>
      </c>
      <c r="E61" t="s">
        <v>7093</v>
      </c>
      <c r="F61">
        <v>0</v>
      </c>
      <c r="G61">
        <v>0</v>
      </c>
      <c r="H61" s="5">
        <v>0</v>
      </c>
      <c r="I61" t="s">
        <v>2203</v>
      </c>
    </row>
    <row r="62" spans="1:9" x14ac:dyDescent="0.25">
      <c r="A62" t="b">
        <v>0</v>
      </c>
      <c r="D62" t="s">
        <v>2173</v>
      </c>
      <c r="E62" t="s">
        <v>7094</v>
      </c>
      <c r="F62">
        <v>0</v>
      </c>
      <c r="G62">
        <v>0</v>
      </c>
      <c r="H62" s="5">
        <v>0</v>
      </c>
      <c r="I62" t="s">
        <v>2203</v>
      </c>
    </row>
    <row r="63" spans="1:9" x14ac:dyDescent="0.25">
      <c r="A63" t="b">
        <v>0</v>
      </c>
      <c r="E63" t="s">
        <v>7095</v>
      </c>
      <c r="F63">
        <v>0</v>
      </c>
      <c r="G63">
        <v>0</v>
      </c>
      <c r="H63" s="5">
        <v>0</v>
      </c>
      <c r="I63" t="s">
        <v>2203</v>
      </c>
    </row>
    <row r="64" spans="1:9" x14ac:dyDescent="0.25">
      <c r="A64" t="b">
        <v>0</v>
      </c>
      <c r="D64" t="s">
        <v>2172</v>
      </c>
      <c r="E64" t="s">
        <v>7096</v>
      </c>
      <c r="F64">
        <v>0</v>
      </c>
      <c r="G64">
        <v>0</v>
      </c>
      <c r="H64" s="5">
        <v>0</v>
      </c>
      <c r="I64" t="s">
        <v>2203</v>
      </c>
    </row>
    <row r="65" spans="1:9" x14ac:dyDescent="0.25">
      <c r="A65" t="b">
        <v>0</v>
      </c>
      <c r="D65" t="s">
        <v>2173</v>
      </c>
      <c r="E65" t="s">
        <v>7097</v>
      </c>
      <c r="F65">
        <v>0</v>
      </c>
      <c r="G65">
        <v>0</v>
      </c>
      <c r="H65" s="5">
        <v>0</v>
      </c>
      <c r="I65" t="s">
        <v>2203</v>
      </c>
    </row>
    <row r="66" spans="1:9" x14ac:dyDescent="0.25">
      <c r="A66" t="b">
        <v>0</v>
      </c>
      <c r="D66" t="s">
        <v>2174</v>
      </c>
      <c r="E66" t="s">
        <v>7098</v>
      </c>
      <c r="F66">
        <v>0</v>
      </c>
      <c r="G66">
        <v>0</v>
      </c>
      <c r="H66" s="5">
        <v>0</v>
      </c>
      <c r="I66" t="s">
        <v>2203</v>
      </c>
    </row>
    <row r="67" spans="1:9" x14ac:dyDescent="0.25">
      <c r="A67" t="b">
        <v>0</v>
      </c>
      <c r="D67" t="s">
        <v>2180</v>
      </c>
      <c r="E67" t="s">
        <v>7099</v>
      </c>
      <c r="F67">
        <v>0</v>
      </c>
      <c r="G67">
        <v>0</v>
      </c>
      <c r="H67" s="5">
        <v>0</v>
      </c>
      <c r="I67" t="s">
        <v>2201</v>
      </c>
    </row>
    <row r="68" spans="1:9" x14ac:dyDescent="0.25">
      <c r="A68" t="b">
        <v>0</v>
      </c>
      <c r="D68" t="s">
        <v>2181</v>
      </c>
      <c r="E68" t="s">
        <v>7100</v>
      </c>
      <c r="F68">
        <v>0</v>
      </c>
      <c r="G68">
        <v>0</v>
      </c>
      <c r="H68" s="5">
        <v>0</v>
      </c>
      <c r="I68" t="s">
        <v>2201</v>
      </c>
    </row>
    <row r="69" spans="1:9" x14ac:dyDescent="0.25">
      <c r="A69" t="b">
        <v>1</v>
      </c>
      <c r="B69" t="s">
        <v>645</v>
      </c>
      <c r="C69" t="s">
        <v>6693</v>
      </c>
      <c r="D69" t="s">
        <v>2178</v>
      </c>
      <c r="E69" t="s">
        <v>7101</v>
      </c>
      <c r="F69">
        <v>1</v>
      </c>
      <c r="G69">
        <v>1</v>
      </c>
      <c r="H69" s="5">
        <v>1</v>
      </c>
      <c r="I69" t="s">
        <v>2201</v>
      </c>
    </row>
    <row r="70" spans="1:9" x14ac:dyDescent="0.25">
      <c r="A70" t="b">
        <v>0</v>
      </c>
      <c r="E70" t="s">
        <v>7102</v>
      </c>
      <c r="F70">
        <v>0</v>
      </c>
      <c r="G70">
        <v>0</v>
      </c>
      <c r="H70" s="5">
        <v>0</v>
      </c>
      <c r="I70" t="s">
        <v>2201</v>
      </c>
    </row>
    <row r="71" spans="1:9" x14ac:dyDescent="0.25">
      <c r="A71" t="b">
        <v>1</v>
      </c>
      <c r="B71" t="s">
        <v>470</v>
      </c>
      <c r="C71" t="s">
        <v>5254</v>
      </c>
      <c r="D71" t="s">
        <v>2175</v>
      </c>
      <c r="E71" t="s">
        <v>7103</v>
      </c>
      <c r="F71">
        <v>1</v>
      </c>
      <c r="G71">
        <v>1</v>
      </c>
      <c r="H71" s="5">
        <v>1</v>
      </c>
      <c r="I71" t="s">
        <v>2182</v>
      </c>
    </row>
    <row r="72" spans="1:9" x14ac:dyDescent="0.25">
      <c r="A72" t="b">
        <v>0</v>
      </c>
      <c r="D72" t="s">
        <v>2175</v>
      </c>
      <c r="E72" t="s">
        <v>7104</v>
      </c>
      <c r="F72">
        <v>0</v>
      </c>
      <c r="G72">
        <v>0</v>
      </c>
      <c r="H72" s="5">
        <v>0</v>
      </c>
      <c r="I72" t="s">
        <v>2203</v>
      </c>
    </row>
    <row r="73" spans="1:9" x14ac:dyDescent="0.25">
      <c r="A73" t="b">
        <v>0</v>
      </c>
      <c r="D73" t="s">
        <v>2175</v>
      </c>
      <c r="E73" t="s">
        <v>7105</v>
      </c>
      <c r="F73">
        <v>0</v>
      </c>
      <c r="G73">
        <v>0</v>
      </c>
      <c r="H73" s="5">
        <v>0</v>
      </c>
      <c r="I73" t="s">
        <v>2201</v>
      </c>
    </row>
    <row r="74" spans="1:9" x14ac:dyDescent="0.25">
      <c r="A74" t="b">
        <v>0</v>
      </c>
      <c r="D74" t="s">
        <v>2174</v>
      </c>
      <c r="E74" t="s">
        <v>7106</v>
      </c>
      <c r="F74">
        <v>0</v>
      </c>
      <c r="G74">
        <v>0</v>
      </c>
      <c r="H74" s="5">
        <v>0</v>
      </c>
      <c r="I74" t="s">
        <v>2210</v>
      </c>
    </row>
    <row r="75" spans="1:9" x14ac:dyDescent="0.25">
      <c r="A75" t="b">
        <v>0</v>
      </c>
      <c r="D75" t="s">
        <v>2173</v>
      </c>
      <c r="E75" t="s">
        <v>7107</v>
      </c>
      <c r="F75">
        <v>0</v>
      </c>
      <c r="G75">
        <v>0</v>
      </c>
      <c r="H75" s="5">
        <v>0</v>
      </c>
      <c r="I75" t="s">
        <v>2210</v>
      </c>
    </row>
    <row r="76" spans="1:9" x14ac:dyDescent="0.25">
      <c r="A76" t="b">
        <v>0</v>
      </c>
      <c r="D76" t="s">
        <v>2172</v>
      </c>
      <c r="E76" t="s">
        <v>7108</v>
      </c>
      <c r="F76">
        <v>0</v>
      </c>
      <c r="G76">
        <v>0</v>
      </c>
      <c r="H76" s="5">
        <v>0</v>
      </c>
      <c r="I76" t="s">
        <v>2202</v>
      </c>
    </row>
    <row r="77" spans="1:9" x14ac:dyDescent="0.25">
      <c r="A77" t="b">
        <v>0</v>
      </c>
      <c r="D77" t="s">
        <v>2173</v>
      </c>
      <c r="E77" t="s">
        <v>7109</v>
      </c>
      <c r="F77">
        <v>0</v>
      </c>
      <c r="G77">
        <v>0</v>
      </c>
      <c r="H77" s="5">
        <v>0</v>
      </c>
      <c r="I77" t="s">
        <v>2201</v>
      </c>
    </row>
    <row r="78" spans="1:9" x14ac:dyDescent="0.25">
      <c r="A78" t="b">
        <v>0</v>
      </c>
      <c r="D78" t="s">
        <v>2180</v>
      </c>
      <c r="E78" t="s">
        <v>7110</v>
      </c>
      <c r="F78">
        <v>0</v>
      </c>
      <c r="G78">
        <v>0</v>
      </c>
      <c r="H78" s="5">
        <v>0</v>
      </c>
      <c r="I78" t="s">
        <v>2201</v>
      </c>
    </row>
    <row r="79" spans="1:9" x14ac:dyDescent="0.25">
      <c r="A79" t="b">
        <v>1</v>
      </c>
      <c r="B79" t="s">
        <v>1232</v>
      </c>
      <c r="D79" t="s">
        <v>2175</v>
      </c>
      <c r="E79" t="s">
        <v>7111</v>
      </c>
      <c r="F79">
        <v>1</v>
      </c>
      <c r="G79">
        <v>0</v>
      </c>
      <c r="H79" s="5">
        <v>1</v>
      </c>
      <c r="I79" t="s">
        <v>2201</v>
      </c>
    </row>
    <row r="80" spans="1:9" x14ac:dyDescent="0.25">
      <c r="A80" t="b">
        <v>0</v>
      </c>
      <c r="E80" t="s">
        <v>7112</v>
      </c>
      <c r="F80">
        <v>0</v>
      </c>
      <c r="G80">
        <v>0</v>
      </c>
      <c r="H80" s="5">
        <v>0</v>
      </c>
      <c r="I80" t="s">
        <v>2210</v>
      </c>
    </row>
    <row r="81" spans="1:9" x14ac:dyDescent="0.25">
      <c r="A81" t="b">
        <v>0</v>
      </c>
      <c r="D81" t="s">
        <v>2173</v>
      </c>
      <c r="E81" t="s">
        <v>7113</v>
      </c>
      <c r="F81">
        <v>0</v>
      </c>
      <c r="G81">
        <v>0</v>
      </c>
      <c r="H81" s="5">
        <v>0</v>
      </c>
      <c r="I81" t="s">
        <v>2203</v>
      </c>
    </row>
    <row r="82" spans="1:9" x14ac:dyDescent="0.25">
      <c r="A82" t="b">
        <v>0</v>
      </c>
      <c r="D82" t="s">
        <v>2179</v>
      </c>
      <c r="E82" t="s">
        <v>7114</v>
      </c>
      <c r="F82">
        <v>0</v>
      </c>
      <c r="G82">
        <v>0</v>
      </c>
      <c r="H82" s="5">
        <v>0</v>
      </c>
      <c r="I82" t="s">
        <v>2210</v>
      </c>
    </row>
    <row r="83" spans="1:9" x14ac:dyDescent="0.25">
      <c r="A83" t="b">
        <v>0</v>
      </c>
      <c r="D83" t="s">
        <v>2181</v>
      </c>
      <c r="E83" t="s">
        <v>7115</v>
      </c>
      <c r="F83">
        <v>0</v>
      </c>
      <c r="G83">
        <v>0</v>
      </c>
      <c r="H83" s="5">
        <v>0</v>
      </c>
      <c r="I83" t="s">
        <v>2203</v>
      </c>
    </row>
    <row r="84" spans="1:9" x14ac:dyDescent="0.25">
      <c r="A84" t="b">
        <v>0</v>
      </c>
      <c r="D84" t="s">
        <v>2175</v>
      </c>
      <c r="E84" t="s">
        <v>7116</v>
      </c>
      <c r="F84">
        <v>0</v>
      </c>
      <c r="G84">
        <v>0</v>
      </c>
      <c r="H84" s="5">
        <v>0</v>
      </c>
      <c r="I84" t="s">
        <v>2203</v>
      </c>
    </row>
    <row r="85" spans="1:9" x14ac:dyDescent="0.25">
      <c r="A85" t="b">
        <v>0</v>
      </c>
      <c r="D85" t="s">
        <v>2172</v>
      </c>
      <c r="E85" t="s">
        <v>7117</v>
      </c>
      <c r="F85">
        <v>0</v>
      </c>
      <c r="G85">
        <v>0</v>
      </c>
      <c r="H85" s="5">
        <v>0</v>
      </c>
      <c r="I85" t="s">
        <v>2201</v>
      </c>
    </row>
    <row r="86" spans="1:9" x14ac:dyDescent="0.25">
      <c r="A86" t="b">
        <v>0</v>
      </c>
      <c r="D86" t="s">
        <v>2181</v>
      </c>
      <c r="E86" t="s">
        <v>7118</v>
      </c>
      <c r="F86">
        <v>0</v>
      </c>
      <c r="G86">
        <v>0</v>
      </c>
      <c r="H86" s="5">
        <v>0</v>
      </c>
      <c r="I86" t="s">
        <v>2201</v>
      </c>
    </row>
    <row r="87" spans="1:9" x14ac:dyDescent="0.25">
      <c r="A87" t="b">
        <v>0</v>
      </c>
      <c r="D87" t="s">
        <v>2172</v>
      </c>
      <c r="E87" t="s">
        <v>7119</v>
      </c>
      <c r="F87">
        <v>0</v>
      </c>
      <c r="G87">
        <v>0</v>
      </c>
      <c r="H87" s="5">
        <v>0</v>
      </c>
      <c r="I87" t="s">
        <v>2201</v>
      </c>
    </row>
    <row r="88" spans="1:9" x14ac:dyDescent="0.25">
      <c r="A88" t="b">
        <v>0</v>
      </c>
      <c r="D88" t="s">
        <v>7025</v>
      </c>
      <c r="E88" t="s">
        <v>7120</v>
      </c>
      <c r="F88">
        <v>0</v>
      </c>
      <c r="G88">
        <v>0</v>
      </c>
      <c r="H88" s="5">
        <v>0</v>
      </c>
      <c r="I88" t="s">
        <v>2201</v>
      </c>
    </row>
    <row r="89" spans="1:9" x14ac:dyDescent="0.25">
      <c r="A89" t="b">
        <v>0</v>
      </c>
      <c r="D89" t="s">
        <v>2172</v>
      </c>
      <c r="E89" t="s">
        <v>7121</v>
      </c>
      <c r="F89">
        <v>0</v>
      </c>
      <c r="G89">
        <v>0</v>
      </c>
      <c r="H89" s="5">
        <v>0</v>
      </c>
      <c r="I89" t="s">
        <v>2210</v>
      </c>
    </row>
    <row r="90" spans="1:9" x14ac:dyDescent="0.25">
      <c r="A90" t="b">
        <v>0</v>
      </c>
      <c r="D90" t="s">
        <v>2178</v>
      </c>
      <c r="E90" t="s">
        <v>7122</v>
      </c>
      <c r="F90">
        <v>0</v>
      </c>
      <c r="G90">
        <v>0</v>
      </c>
      <c r="H90" s="5">
        <v>0</v>
      </c>
      <c r="I90" t="s">
        <v>2203</v>
      </c>
    </row>
    <row r="91" spans="1:9" x14ac:dyDescent="0.25">
      <c r="A91" t="b">
        <v>0</v>
      </c>
      <c r="D91" t="s">
        <v>2172</v>
      </c>
      <c r="E91" t="s">
        <v>7123</v>
      </c>
      <c r="F91">
        <v>0</v>
      </c>
      <c r="G91">
        <v>0</v>
      </c>
      <c r="H91" s="5">
        <v>0</v>
      </c>
      <c r="I91" t="s">
        <v>2203</v>
      </c>
    </row>
    <row r="92" spans="1:9" x14ac:dyDescent="0.25">
      <c r="A92" t="b">
        <v>0</v>
      </c>
      <c r="E92" t="s">
        <v>7124</v>
      </c>
      <c r="F92">
        <v>0</v>
      </c>
      <c r="G92">
        <v>0</v>
      </c>
      <c r="H92" s="5">
        <v>0</v>
      </c>
      <c r="I92" t="s">
        <v>2203</v>
      </c>
    </row>
    <row r="93" spans="1:9" x14ac:dyDescent="0.25">
      <c r="A93" t="b">
        <v>0</v>
      </c>
      <c r="D93" t="s">
        <v>2173</v>
      </c>
      <c r="E93" t="s">
        <v>7125</v>
      </c>
      <c r="F93">
        <v>0</v>
      </c>
      <c r="G93">
        <v>0</v>
      </c>
      <c r="H93" s="5">
        <v>0</v>
      </c>
      <c r="I93" t="s">
        <v>2203</v>
      </c>
    </row>
    <row r="94" spans="1:9" x14ac:dyDescent="0.25">
      <c r="A94" t="b">
        <v>0</v>
      </c>
      <c r="D94" t="s">
        <v>2175</v>
      </c>
      <c r="E94" t="s">
        <v>7126</v>
      </c>
      <c r="F94">
        <v>0</v>
      </c>
      <c r="G94">
        <v>0</v>
      </c>
      <c r="H94" s="5">
        <v>0</v>
      </c>
      <c r="I94" t="s">
        <v>2203</v>
      </c>
    </row>
    <row r="95" spans="1:9" x14ac:dyDescent="0.25">
      <c r="A95" t="b">
        <v>0</v>
      </c>
      <c r="D95" t="s">
        <v>2181</v>
      </c>
      <c r="E95" t="s">
        <v>7127</v>
      </c>
      <c r="F95">
        <v>0</v>
      </c>
      <c r="G95">
        <v>0</v>
      </c>
      <c r="H95" s="5">
        <v>0</v>
      </c>
      <c r="I95" t="s">
        <v>2203</v>
      </c>
    </row>
    <row r="96" spans="1:9" x14ac:dyDescent="0.25">
      <c r="A96" t="b">
        <v>0</v>
      </c>
      <c r="D96" t="s">
        <v>2170</v>
      </c>
      <c r="E96" t="s">
        <v>7128</v>
      </c>
      <c r="F96">
        <v>0</v>
      </c>
      <c r="G96">
        <v>0</v>
      </c>
      <c r="H96" s="5">
        <v>0</v>
      </c>
      <c r="I96" t="s">
        <v>2203</v>
      </c>
    </row>
    <row r="97" spans="1:9" x14ac:dyDescent="0.25">
      <c r="A97" t="b">
        <v>1</v>
      </c>
      <c r="B97" t="s">
        <v>542</v>
      </c>
      <c r="C97" t="s">
        <v>3810</v>
      </c>
      <c r="E97" t="s">
        <v>7129</v>
      </c>
      <c r="F97">
        <v>1</v>
      </c>
      <c r="G97">
        <v>1</v>
      </c>
      <c r="H97" s="5">
        <v>1</v>
      </c>
      <c r="I97" t="s">
        <v>2210</v>
      </c>
    </row>
    <row r="98" spans="1:9" x14ac:dyDescent="0.25">
      <c r="A98" t="b">
        <v>0</v>
      </c>
      <c r="D98" t="s">
        <v>2172</v>
      </c>
      <c r="E98" t="s">
        <v>7130</v>
      </c>
      <c r="F98">
        <v>0</v>
      </c>
      <c r="G98">
        <v>0</v>
      </c>
      <c r="H98" s="5">
        <v>0</v>
      </c>
      <c r="I98" t="s">
        <v>2203</v>
      </c>
    </row>
    <row r="99" spans="1:9" x14ac:dyDescent="0.25">
      <c r="A99" t="b">
        <v>0</v>
      </c>
      <c r="D99" t="s">
        <v>2179</v>
      </c>
      <c r="E99" t="s">
        <v>7131</v>
      </c>
      <c r="F99">
        <v>0</v>
      </c>
      <c r="G99">
        <v>0</v>
      </c>
      <c r="H99" s="5">
        <v>0</v>
      </c>
      <c r="I99" t="s">
        <v>2203</v>
      </c>
    </row>
    <row r="100" spans="1:9" x14ac:dyDescent="0.25">
      <c r="A100" t="b">
        <v>0</v>
      </c>
      <c r="D100" t="s">
        <v>2173</v>
      </c>
      <c r="E100" t="s">
        <v>7132</v>
      </c>
      <c r="F100">
        <v>0</v>
      </c>
      <c r="G100">
        <v>0</v>
      </c>
      <c r="H100" s="5">
        <v>0</v>
      </c>
      <c r="I100" t="s">
        <v>2201</v>
      </c>
    </row>
    <row r="101" spans="1:9" x14ac:dyDescent="0.25">
      <c r="A101" t="b">
        <v>0</v>
      </c>
      <c r="D101" t="s">
        <v>2175</v>
      </c>
      <c r="E101" t="s">
        <v>7133</v>
      </c>
      <c r="F101">
        <v>0</v>
      </c>
      <c r="G101">
        <v>0</v>
      </c>
      <c r="H101" s="5">
        <v>0</v>
      </c>
      <c r="I101" t="s">
        <v>2201</v>
      </c>
    </row>
    <row r="102" spans="1:9" x14ac:dyDescent="0.25">
      <c r="A102" t="b">
        <v>1</v>
      </c>
      <c r="B102" t="s">
        <v>1461</v>
      </c>
      <c r="C102" t="s">
        <v>3993</v>
      </c>
      <c r="D102" t="s">
        <v>2174</v>
      </c>
      <c r="E102" t="s">
        <v>7134</v>
      </c>
      <c r="F102">
        <v>1</v>
      </c>
      <c r="G102">
        <v>1</v>
      </c>
      <c r="H102" s="5">
        <v>1</v>
      </c>
      <c r="I102" t="s">
        <v>2203</v>
      </c>
    </row>
    <row r="103" spans="1:9" x14ac:dyDescent="0.25">
      <c r="A103" t="b">
        <v>0</v>
      </c>
      <c r="D103" t="s">
        <v>2181</v>
      </c>
      <c r="E103" t="s">
        <v>7135</v>
      </c>
      <c r="F103">
        <v>0</v>
      </c>
      <c r="G103">
        <v>0</v>
      </c>
      <c r="H103" s="5">
        <v>0</v>
      </c>
      <c r="I103" t="s">
        <v>2203</v>
      </c>
    </row>
    <row r="104" spans="1:9" x14ac:dyDescent="0.25">
      <c r="A104" t="b">
        <v>0</v>
      </c>
      <c r="D104" t="s">
        <v>2180</v>
      </c>
      <c r="E104" t="s">
        <v>7136</v>
      </c>
      <c r="F104">
        <v>0</v>
      </c>
      <c r="G104">
        <v>0</v>
      </c>
      <c r="H104" s="5">
        <v>0</v>
      </c>
      <c r="I104" t="s">
        <v>2203</v>
      </c>
    </row>
    <row r="105" spans="1:9" x14ac:dyDescent="0.25">
      <c r="A105" t="b">
        <v>0</v>
      </c>
      <c r="D105" t="s">
        <v>2174</v>
      </c>
      <c r="E105" t="s">
        <v>7137</v>
      </c>
      <c r="F105">
        <v>0</v>
      </c>
      <c r="G105">
        <v>0</v>
      </c>
      <c r="H105" s="5">
        <v>0</v>
      </c>
      <c r="I105" t="s">
        <v>2203</v>
      </c>
    </row>
    <row r="106" spans="1:9" x14ac:dyDescent="0.25">
      <c r="A106" t="b">
        <v>0</v>
      </c>
      <c r="D106" t="s">
        <v>2179</v>
      </c>
      <c r="E106" t="s">
        <v>7138</v>
      </c>
      <c r="F106">
        <v>0</v>
      </c>
      <c r="G106">
        <v>0</v>
      </c>
      <c r="H106" s="5">
        <v>0</v>
      </c>
      <c r="I106" t="s">
        <v>2203</v>
      </c>
    </row>
    <row r="107" spans="1:9" x14ac:dyDescent="0.25">
      <c r="A107" t="b">
        <v>0</v>
      </c>
      <c r="D107" t="s">
        <v>2180</v>
      </c>
      <c r="E107" t="s">
        <v>7139</v>
      </c>
      <c r="F107">
        <v>0</v>
      </c>
      <c r="G107">
        <v>0</v>
      </c>
      <c r="H107" s="5">
        <v>0</v>
      </c>
      <c r="I107" t="s">
        <v>2203</v>
      </c>
    </row>
    <row r="108" spans="1:9" x14ac:dyDescent="0.25">
      <c r="A108" t="b">
        <v>0</v>
      </c>
      <c r="D108" t="s">
        <v>2173</v>
      </c>
      <c r="E108" t="s">
        <v>7140</v>
      </c>
      <c r="F108">
        <v>0</v>
      </c>
      <c r="G108">
        <v>0</v>
      </c>
      <c r="H108" s="5">
        <v>0</v>
      </c>
      <c r="I108" t="s">
        <v>2203</v>
      </c>
    </row>
    <row r="109" spans="1:9" x14ac:dyDescent="0.25">
      <c r="A109" t="b">
        <v>0</v>
      </c>
      <c r="D109" t="s">
        <v>2181</v>
      </c>
      <c r="E109" t="s">
        <v>7141</v>
      </c>
      <c r="F109">
        <v>0</v>
      </c>
      <c r="G109">
        <v>0</v>
      </c>
      <c r="H109" s="5">
        <v>0</v>
      </c>
      <c r="I109" t="s">
        <v>2201</v>
      </c>
    </row>
    <row r="110" spans="1:9" x14ac:dyDescent="0.25">
      <c r="A110" t="b">
        <v>0</v>
      </c>
      <c r="E110" t="s">
        <v>7142</v>
      </c>
      <c r="F110">
        <v>0</v>
      </c>
      <c r="G110">
        <v>0</v>
      </c>
      <c r="H110" s="5">
        <v>0</v>
      </c>
      <c r="I110" t="s">
        <v>2201</v>
      </c>
    </row>
    <row r="111" spans="1:9" x14ac:dyDescent="0.25">
      <c r="A111" t="b">
        <v>0</v>
      </c>
      <c r="D111" t="s">
        <v>2174</v>
      </c>
      <c r="E111" t="s">
        <v>7143</v>
      </c>
      <c r="F111">
        <v>0</v>
      </c>
      <c r="G111">
        <v>0</v>
      </c>
      <c r="H111" s="5">
        <v>0</v>
      </c>
      <c r="I111" t="s">
        <v>2201</v>
      </c>
    </row>
    <row r="112" spans="1:9" x14ac:dyDescent="0.25">
      <c r="A112" t="b">
        <v>1</v>
      </c>
      <c r="B112" t="s">
        <v>986</v>
      </c>
      <c r="C112" t="s">
        <v>5346</v>
      </c>
      <c r="D112" t="s">
        <v>2180</v>
      </c>
      <c r="E112" t="s">
        <v>7144</v>
      </c>
      <c r="F112">
        <v>1</v>
      </c>
      <c r="G112">
        <v>1</v>
      </c>
      <c r="H112" s="5">
        <v>1</v>
      </c>
      <c r="I112" t="s">
        <v>2210</v>
      </c>
    </row>
    <row r="113" spans="1:9" x14ac:dyDescent="0.25">
      <c r="A113" t="b">
        <v>0</v>
      </c>
      <c r="D113" t="s">
        <v>2174</v>
      </c>
      <c r="E113" t="s">
        <v>7145</v>
      </c>
      <c r="F113">
        <v>0</v>
      </c>
      <c r="G113">
        <v>0</v>
      </c>
      <c r="H113" s="5">
        <v>0</v>
      </c>
      <c r="I113" t="s">
        <v>2201</v>
      </c>
    </row>
    <row r="114" spans="1:9" x14ac:dyDescent="0.25">
      <c r="A114" t="b">
        <v>0</v>
      </c>
      <c r="D114" t="s">
        <v>2172</v>
      </c>
      <c r="E114" t="s">
        <v>7146</v>
      </c>
      <c r="F114">
        <v>0</v>
      </c>
      <c r="G114">
        <v>0</v>
      </c>
      <c r="H114" s="5">
        <v>0</v>
      </c>
      <c r="I114" t="s">
        <v>2201</v>
      </c>
    </row>
    <row r="115" spans="1:9" x14ac:dyDescent="0.25">
      <c r="A115" t="b">
        <v>0</v>
      </c>
      <c r="D115" t="s">
        <v>2174</v>
      </c>
      <c r="E115" t="s">
        <v>7147</v>
      </c>
      <c r="F115">
        <v>0</v>
      </c>
      <c r="G115">
        <v>0</v>
      </c>
      <c r="H115" s="5">
        <v>0</v>
      </c>
      <c r="I115" t="s">
        <v>2201</v>
      </c>
    </row>
    <row r="116" spans="1:9" x14ac:dyDescent="0.25">
      <c r="A116" t="b">
        <v>0</v>
      </c>
      <c r="D116" t="s">
        <v>2180</v>
      </c>
      <c r="E116" t="s">
        <v>7148</v>
      </c>
      <c r="F116">
        <v>0</v>
      </c>
      <c r="G116">
        <v>0</v>
      </c>
      <c r="H116" s="5">
        <v>0</v>
      </c>
      <c r="I116" t="s">
        <v>2203</v>
      </c>
    </row>
    <row r="117" spans="1:9" x14ac:dyDescent="0.25">
      <c r="A117" t="b">
        <v>0</v>
      </c>
      <c r="D117" t="s">
        <v>2174</v>
      </c>
      <c r="E117" t="s">
        <v>7149</v>
      </c>
      <c r="F117">
        <v>0</v>
      </c>
      <c r="G117">
        <v>0</v>
      </c>
      <c r="H117" s="5">
        <v>0</v>
      </c>
      <c r="I117" t="s">
        <v>2201</v>
      </c>
    </row>
    <row r="118" spans="1:9" x14ac:dyDescent="0.25">
      <c r="A118" t="b">
        <v>0</v>
      </c>
      <c r="E118" t="s">
        <v>7150</v>
      </c>
      <c r="F118">
        <v>0</v>
      </c>
      <c r="G118">
        <v>0</v>
      </c>
      <c r="H118" s="5">
        <v>0</v>
      </c>
      <c r="I118" t="s">
        <v>2201</v>
      </c>
    </row>
    <row r="119" spans="1:9" x14ac:dyDescent="0.25">
      <c r="A119" t="b">
        <v>0</v>
      </c>
      <c r="D119" t="s">
        <v>2178</v>
      </c>
      <c r="E119" t="s">
        <v>7151</v>
      </c>
      <c r="F119">
        <v>0</v>
      </c>
      <c r="G119">
        <v>0</v>
      </c>
      <c r="H119" s="5">
        <v>0</v>
      </c>
      <c r="I119" t="s">
        <v>2201</v>
      </c>
    </row>
    <row r="120" spans="1:9" x14ac:dyDescent="0.25">
      <c r="A120" t="b">
        <v>0</v>
      </c>
      <c r="D120" t="s">
        <v>2180</v>
      </c>
      <c r="E120" t="s">
        <v>7152</v>
      </c>
      <c r="F120">
        <v>0</v>
      </c>
      <c r="G120">
        <v>0</v>
      </c>
      <c r="H120" s="5">
        <v>0</v>
      </c>
      <c r="I120" t="s">
        <v>2201</v>
      </c>
    </row>
    <row r="121" spans="1:9" x14ac:dyDescent="0.25">
      <c r="A121" t="b">
        <v>1</v>
      </c>
      <c r="B121" t="s">
        <v>273</v>
      </c>
      <c r="C121" t="s">
        <v>3367</v>
      </c>
      <c r="D121" t="s">
        <v>2174</v>
      </c>
      <c r="E121" t="s">
        <v>7153</v>
      </c>
      <c r="F121">
        <v>1</v>
      </c>
      <c r="G121">
        <v>1</v>
      </c>
      <c r="H121" s="5">
        <v>1</v>
      </c>
      <c r="I121" t="s">
        <v>2210</v>
      </c>
    </row>
    <row r="122" spans="1:9" x14ac:dyDescent="0.25">
      <c r="A122" t="b">
        <v>0</v>
      </c>
      <c r="D122" t="s">
        <v>2173</v>
      </c>
      <c r="E122" t="s">
        <v>7154</v>
      </c>
      <c r="F122">
        <v>0</v>
      </c>
      <c r="G122">
        <v>0</v>
      </c>
      <c r="H122" s="5">
        <v>0</v>
      </c>
      <c r="I122" t="s">
        <v>2203</v>
      </c>
    </row>
    <row r="123" spans="1:9" x14ac:dyDescent="0.25">
      <c r="A123" t="b">
        <v>0</v>
      </c>
      <c r="D123" t="s">
        <v>2175</v>
      </c>
      <c r="E123" t="s">
        <v>7155</v>
      </c>
      <c r="F123">
        <v>0</v>
      </c>
      <c r="G123">
        <v>0</v>
      </c>
      <c r="H123" s="5">
        <v>0</v>
      </c>
      <c r="I123" t="s">
        <v>2203</v>
      </c>
    </row>
    <row r="124" spans="1:9" x14ac:dyDescent="0.25">
      <c r="A124" t="b">
        <v>0</v>
      </c>
      <c r="D124" t="s">
        <v>2172</v>
      </c>
      <c r="E124" t="s">
        <v>7156</v>
      </c>
      <c r="F124">
        <v>0</v>
      </c>
      <c r="G124">
        <v>0</v>
      </c>
      <c r="H124" s="5">
        <v>0</v>
      </c>
      <c r="I124" t="s">
        <v>2203</v>
      </c>
    </row>
    <row r="125" spans="1:9" x14ac:dyDescent="0.25">
      <c r="A125" t="b">
        <v>0</v>
      </c>
      <c r="E125" t="s">
        <v>7157</v>
      </c>
      <c r="F125">
        <v>0</v>
      </c>
      <c r="G125">
        <v>0</v>
      </c>
      <c r="H125" s="5">
        <v>0</v>
      </c>
      <c r="I125" t="s">
        <v>2203</v>
      </c>
    </row>
    <row r="126" spans="1:9" x14ac:dyDescent="0.25">
      <c r="A126" t="b">
        <v>0</v>
      </c>
      <c r="D126" t="s">
        <v>2179</v>
      </c>
      <c r="E126" t="s">
        <v>7158</v>
      </c>
      <c r="F126">
        <v>0</v>
      </c>
      <c r="G126">
        <v>0</v>
      </c>
      <c r="H126" s="5">
        <v>0</v>
      </c>
      <c r="I126" t="s">
        <v>2203</v>
      </c>
    </row>
    <row r="127" spans="1:9" x14ac:dyDescent="0.25">
      <c r="A127" t="b">
        <v>0</v>
      </c>
      <c r="D127" t="s">
        <v>2174</v>
      </c>
      <c r="E127" t="s">
        <v>7159</v>
      </c>
      <c r="F127">
        <v>0</v>
      </c>
      <c r="G127">
        <v>0</v>
      </c>
      <c r="H127" s="5">
        <v>0</v>
      </c>
      <c r="I127" t="s">
        <v>2201</v>
      </c>
    </row>
    <row r="128" spans="1:9" x14ac:dyDescent="0.25">
      <c r="A128" t="b">
        <v>0</v>
      </c>
      <c r="D128" t="s">
        <v>2180</v>
      </c>
      <c r="E128" t="s">
        <v>7160</v>
      </c>
      <c r="F128">
        <v>0</v>
      </c>
      <c r="G128">
        <v>0</v>
      </c>
      <c r="H128" s="5">
        <v>0</v>
      </c>
      <c r="I128" t="s">
        <v>2201</v>
      </c>
    </row>
    <row r="129" spans="1:9" x14ac:dyDescent="0.25">
      <c r="A129" t="b">
        <v>0</v>
      </c>
      <c r="D129" t="s">
        <v>2174</v>
      </c>
      <c r="E129" t="s">
        <v>7161</v>
      </c>
      <c r="F129">
        <v>0</v>
      </c>
      <c r="G129">
        <v>0</v>
      </c>
      <c r="H129" s="5">
        <v>0</v>
      </c>
      <c r="I129" t="s">
        <v>2210</v>
      </c>
    </row>
    <row r="130" spans="1:9" x14ac:dyDescent="0.25">
      <c r="A130" t="b">
        <v>0</v>
      </c>
      <c r="E130" t="s">
        <v>7162</v>
      </c>
      <c r="F130">
        <v>0</v>
      </c>
      <c r="G130">
        <v>0</v>
      </c>
      <c r="H130" s="5">
        <v>0</v>
      </c>
      <c r="I130" t="s">
        <v>2210</v>
      </c>
    </row>
    <row r="131" spans="1:9" x14ac:dyDescent="0.25">
      <c r="A131" t="b">
        <v>1</v>
      </c>
      <c r="B131" t="s">
        <v>80</v>
      </c>
      <c r="D131" t="s">
        <v>2174</v>
      </c>
      <c r="E131" t="s">
        <v>7163</v>
      </c>
      <c r="F131">
        <v>1</v>
      </c>
      <c r="G131">
        <v>0</v>
      </c>
      <c r="H131" s="5">
        <v>1</v>
      </c>
      <c r="I131" t="s">
        <v>2210</v>
      </c>
    </row>
    <row r="132" spans="1:9" x14ac:dyDescent="0.25">
      <c r="A132" t="b">
        <v>1</v>
      </c>
      <c r="B132" t="s">
        <v>6891</v>
      </c>
      <c r="D132" t="s">
        <v>2178</v>
      </c>
      <c r="E132" t="s">
        <v>7164</v>
      </c>
      <c r="F132">
        <v>1</v>
      </c>
      <c r="G132">
        <v>0</v>
      </c>
      <c r="H132" s="5">
        <v>1</v>
      </c>
      <c r="I132" t="s">
        <v>2201</v>
      </c>
    </row>
    <row r="133" spans="1:9" x14ac:dyDescent="0.25">
      <c r="A133" t="b">
        <v>0</v>
      </c>
      <c r="D133" t="s">
        <v>2175</v>
      </c>
      <c r="E133" t="s">
        <v>7165</v>
      </c>
      <c r="F133">
        <v>0</v>
      </c>
      <c r="G133">
        <v>0</v>
      </c>
      <c r="H133" s="5">
        <v>0</v>
      </c>
      <c r="I133" t="s">
        <v>2210</v>
      </c>
    </row>
    <row r="134" spans="1:9" x14ac:dyDescent="0.25">
      <c r="A134" t="b">
        <v>0</v>
      </c>
      <c r="D134" t="s">
        <v>2173</v>
      </c>
      <c r="E134" t="s">
        <v>7166</v>
      </c>
      <c r="F134">
        <v>0</v>
      </c>
      <c r="G134">
        <v>0</v>
      </c>
      <c r="H134" s="5">
        <v>0</v>
      </c>
      <c r="I134" t="s">
        <v>2201</v>
      </c>
    </row>
    <row r="135" spans="1:9" x14ac:dyDescent="0.25">
      <c r="A135" t="b">
        <v>0</v>
      </c>
      <c r="D135" t="s">
        <v>2173</v>
      </c>
      <c r="E135" t="s">
        <v>7167</v>
      </c>
      <c r="F135">
        <v>0</v>
      </c>
      <c r="G135">
        <v>0</v>
      </c>
      <c r="H135" s="5">
        <v>0</v>
      </c>
      <c r="I135" t="s">
        <v>2202</v>
      </c>
    </row>
    <row r="136" spans="1:9" x14ac:dyDescent="0.25">
      <c r="A136" t="b">
        <v>1</v>
      </c>
      <c r="B136" t="s">
        <v>1307</v>
      </c>
      <c r="D136" t="s">
        <v>2173</v>
      </c>
      <c r="E136" t="s">
        <v>7168</v>
      </c>
      <c r="F136">
        <v>1</v>
      </c>
      <c r="G136">
        <v>0</v>
      </c>
      <c r="H136" s="5">
        <v>1</v>
      </c>
      <c r="I136" t="s">
        <v>2201</v>
      </c>
    </row>
    <row r="137" spans="1:9" x14ac:dyDescent="0.25">
      <c r="A137" t="b">
        <v>0</v>
      </c>
      <c r="D137" t="s">
        <v>2179</v>
      </c>
      <c r="E137" t="s">
        <v>7169</v>
      </c>
      <c r="F137">
        <v>0</v>
      </c>
      <c r="G137">
        <v>0</v>
      </c>
      <c r="H137" s="5">
        <v>0</v>
      </c>
      <c r="I137" t="s">
        <v>2201</v>
      </c>
    </row>
    <row r="138" spans="1:9" x14ac:dyDescent="0.25">
      <c r="A138" t="b">
        <v>0</v>
      </c>
      <c r="E138" t="s">
        <v>7170</v>
      </c>
      <c r="F138">
        <v>0</v>
      </c>
      <c r="G138">
        <v>0</v>
      </c>
      <c r="H138" s="5">
        <v>0</v>
      </c>
      <c r="I138" t="s">
        <v>2201</v>
      </c>
    </row>
    <row r="139" spans="1:9" x14ac:dyDescent="0.25">
      <c r="A139" t="b">
        <v>0</v>
      </c>
      <c r="D139" t="s">
        <v>2180</v>
      </c>
      <c r="E139" t="s">
        <v>7171</v>
      </c>
      <c r="F139">
        <v>0</v>
      </c>
      <c r="G139">
        <v>0</v>
      </c>
      <c r="H139" s="5">
        <v>0</v>
      </c>
      <c r="I139" t="s">
        <v>2201</v>
      </c>
    </row>
    <row r="140" spans="1:9" x14ac:dyDescent="0.25">
      <c r="A140" t="b">
        <v>0</v>
      </c>
      <c r="D140" t="s">
        <v>2172</v>
      </c>
      <c r="E140" t="s">
        <v>7172</v>
      </c>
      <c r="F140">
        <v>0</v>
      </c>
      <c r="G140">
        <v>0</v>
      </c>
      <c r="H140" s="5">
        <v>0</v>
      </c>
      <c r="I140" t="s">
        <v>2210</v>
      </c>
    </row>
    <row r="141" spans="1:9" x14ac:dyDescent="0.25">
      <c r="A141" t="b">
        <v>0</v>
      </c>
      <c r="D141" t="s">
        <v>2173</v>
      </c>
      <c r="E141" t="s">
        <v>7173</v>
      </c>
      <c r="F141">
        <v>0</v>
      </c>
      <c r="G141">
        <v>0</v>
      </c>
      <c r="H141" s="5">
        <v>0</v>
      </c>
      <c r="I141" t="s">
        <v>2210</v>
      </c>
    </row>
    <row r="142" spans="1:9" x14ac:dyDescent="0.25">
      <c r="A142" t="b">
        <v>0</v>
      </c>
      <c r="D142" t="s">
        <v>2175</v>
      </c>
      <c r="E142" t="s">
        <v>7174</v>
      </c>
      <c r="F142">
        <v>0</v>
      </c>
      <c r="G142">
        <v>0</v>
      </c>
      <c r="H142" s="5">
        <v>0</v>
      </c>
      <c r="I142" t="s">
        <v>2210</v>
      </c>
    </row>
    <row r="143" spans="1:9" x14ac:dyDescent="0.25">
      <c r="A143" t="b">
        <v>0</v>
      </c>
      <c r="E143" t="s">
        <v>7175</v>
      </c>
      <c r="F143">
        <v>0</v>
      </c>
      <c r="G143">
        <v>0</v>
      </c>
      <c r="H143" s="5">
        <v>0</v>
      </c>
      <c r="I143" t="s">
        <v>2210</v>
      </c>
    </row>
    <row r="144" spans="1:9" x14ac:dyDescent="0.25">
      <c r="A144" t="b">
        <v>0</v>
      </c>
      <c r="D144" t="s">
        <v>2180</v>
      </c>
      <c r="E144" t="s">
        <v>7176</v>
      </c>
      <c r="F144">
        <v>0</v>
      </c>
      <c r="G144">
        <v>0</v>
      </c>
      <c r="H144" s="5">
        <v>0</v>
      </c>
      <c r="I144" t="s">
        <v>2210</v>
      </c>
    </row>
    <row r="145" spans="1:9" x14ac:dyDescent="0.25">
      <c r="A145" t="b">
        <v>1</v>
      </c>
      <c r="B145" t="s">
        <v>243</v>
      </c>
      <c r="D145" t="s">
        <v>2174</v>
      </c>
      <c r="E145" t="s">
        <v>7177</v>
      </c>
      <c r="F145">
        <v>1</v>
      </c>
      <c r="G145">
        <v>0</v>
      </c>
      <c r="H145" s="5">
        <v>1</v>
      </c>
      <c r="I145" t="s">
        <v>2201</v>
      </c>
    </row>
    <row r="146" spans="1:9" x14ac:dyDescent="0.25">
      <c r="A146" t="b">
        <v>0</v>
      </c>
      <c r="E146" t="s">
        <v>7178</v>
      </c>
      <c r="F146">
        <v>0</v>
      </c>
      <c r="G146">
        <v>0</v>
      </c>
      <c r="H146" s="5">
        <v>0</v>
      </c>
      <c r="I146" t="s">
        <v>2210</v>
      </c>
    </row>
    <row r="147" spans="1:9" x14ac:dyDescent="0.25">
      <c r="A147" t="b">
        <v>0</v>
      </c>
      <c r="D147" t="s">
        <v>2181</v>
      </c>
      <c r="E147" t="s">
        <v>7179</v>
      </c>
      <c r="F147">
        <v>0</v>
      </c>
      <c r="G147">
        <v>0</v>
      </c>
      <c r="H147" s="5">
        <v>0</v>
      </c>
      <c r="I147" t="s">
        <v>2210</v>
      </c>
    </row>
    <row r="148" spans="1:9" x14ac:dyDescent="0.25">
      <c r="A148" t="b">
        <v>0</v>
      </c>
      <c r="D148" t="s">
        <v>2179</v>
      </c>
      <c r="E148" t="s">
        <v>7180</v>
      </c>
      <c r="F148">
        <v>0</v>
      </c>
      <c r="G148">
        <v>0</v>
      </c>
      <c r="H148" s="5">
        <v>0</v>
      </c>
      <c r="I148" t="s">
        <v>2210</v>
      </c>
    </row>
    <row r="149" spans="1:9" x14ac:dyDescent="0.25">
      <c r="A149" t="b">
        <v>1</v>
      </c>
      <c r="B149" t="s">
        <v>6892</v>
      </c>
      <c r="D149" t="s">
        <v>2180</v>
      </c>
      <c r="E149" t="s">
        <v>7181</v>
      </c>
      <c r="F149">
        <v>1</v>
      </c>
      <c r="G149">
        <v>0</v>
      </c>
      <c r="H149" s="5">
        <v>1</v>
      </c>
      <c r="I149" t="s">
        <v>2207</v>
      </c>
    </row>
    <row r="150" spans="1:9" x14ac:dyDescent="0.25">
      <c r="A150" t="b">
        <v>1</v>
      </c>
      <c r="B150" t="s">
        <v>955</v>
      </c>
      <c r="C150" t="s">
        <v>3925</v>
      </c>
      <c r="D150" t="s">
        <v>2174</v>
      </c>
      <c r="E150" t="s">
        <v>7182</v>
      </c>
      <c r="F150">
        <v>1</v>
      </c>
      <c r="G150">
        <v>1</v>
      </c>
      <c r="H150" s="5">
        <v>1</v>
      </c>
      <c r="I150" t="s">
        <v>2210</v>
      </c>
    </row>
    <row r="151" spans="1:9" x14ac:dyDescent="0.25">
      <c r="A151" t="b">
        <v>0</v>
      </c>
      <c r="D151" t="s">
        <v>2172</v>
      </c>
      <c r="E151" t="s">
        <v>7183</v>
      </c>
      <c r="F151">
        <v>0</v>
      </c>
      <c r="G151">
        <v>0</v>
      </c>
      <c r="H151" s="5">
        <v>0</v>
      </c>
      <c r="I151" t="s">
        <v>2202</v>
      </c>
    </row>
    <row r="152" spans="1:9" x14ac:dyDescent="0.25">
      <c r="A152" t="b">
        <v>0</v>
      </c>
      <c r="D152" t="s">
        <v>2174</v>
      </c>
      <c r="E152" t="s">
        <v>7184</v>
      </c>
      <c r="F152">
        <v>0</v>
      </c>
      <c r="G152">
        <v>0</v>
      </c>
      <c r="H152" s="5">
        <v>0</v>
      </c>
      <c r="I152" t="s">
        <v>2202</v>
      </c>
    </row>
    <row r="153" spans="1:9" x14ac:dyDescent="0.25">
      <c r="A153" t="b">
        <v>1</v>
      </c>
      <c r="B153" t="s">
        <v>872</v>
      </c>
      <c r="C153" t="s">
        <v>5279</v>
      </c>
      <c r="D153" t="s">
        <v>2174</v>
      </c>
      <c r="E153" t="s">
        <v>7185</v>
      </c>
      <c r="F153">
        <v>1</v>
      </c>
      <c r="G153">
        <v>1</v>
      </c>
      <c r="H153" s="5">
        <v>1</v>
      </c>
      <c r="I153" t="s">
        <v>2206</v>
      </c>
    </row>
    <row r="154" spans="1:9" x14ac:dyDescent="0.25">
      <c r="A154" t="b">
        <v>1</v>
      </c>
      <c r="B154" t="s">
        <v>872</v>
      </c>
      <c r="C154" t="s">
        <v>5279</v>
      </c>
      <c r="D154" t="s">
        <v>2175</v>
      </c>
      <c r="E154" t="s">
        <v>7186</v>
      </c>
      <c r="F154">
        <v>1</v>
      </c>
      <c r="G154">
        <v>1</v>
      </c>
      <c r="H154" s="5">
        <v>1</v>
      </c>
      <c r="I154" t="s">
        <v>2206</v>
      </c>
    </row>
    <row r="155" spans="1:9" x14ac:dyDescent="0.25">
      <c r="A155" t="b">
        <v>1</v>
      </c>
      <c r="B155" t="s">
        <v>197</v>
      </c>
      <c r="C155" t="s">
        <v>4067</v>
      </c>
      <c r="E155" t="s">
        <v>7187</v>
      </c>
      <c r="F155">
        <v>1</v>
      </c>
      <c r="G155">
        <v>1</v>
      </c>
      <c r="H155" s="5">
        <v>1</v>
      </c>
      <c r="I155" t="s">
        <v>2206</v>
      </c>
    </row>
    <row r="156" spans="1:9" x14ac:dyDescent="0.25">
      <c r="A156" t="b">
        <v>0</v>
      </c>
      <c r="D156" t="s">
        <v>2180</v>
      </c>
      <c r="E156" t="s">
        <v>7188</v>
      </c>
      <c r="F156">
        <v>0</v>
      </c>
      <c r="G156">
        <v>0</v>
      </c>
      <c r="H156" s="5">
        <v>0</v>
      </c>
      <c r="I156" t="s">
        <v>2210</v>
      </c>
    </row>
    <row r="157" spans="1:9" x14ac:dyDescent="0.25">
      <c r="A157" t="b">
        <v>0</v>
      </c>
      <c r="D157" t="s">
        <v>2181</v>
      </c>
      <c r="E157" t="s">
        <v>7189</v>
      </c>
      <c r="F157">
        <v>0</v>
      </c>
      <c r="G157">
        <v>0</v>
      </c>
      <c r="H157" s="5">
        <v>0</v>
      </c>
      <c r="I157" t="s">
        <v>2207</v>
      </c>
    </row>
    <row r="158" spans="1:9" x14ac:dyDescent="0.25">
      <c r="A158" t="b">
        <v>1</v>
      </c>
      <c r="B158" t="s">
        <v>285</v>
      </c>
      <c r="D158" t="s">
        <v>2175</v>
      </c>
      <c r="E158" t="s">
        <v>7190</v>
      </c>
      <c r="F158">
        <v>1</v>
      </c>
      <c r="G158">
        <v>0</v>
      </c>
      <c r="H158" s="5">
        <v>1</v>
      </c>
      <c r="I158" t="s">
        <v>2201</v>
      </c>
    </row>
    <row r="159" spans="1:9" x14ac:dyDescent="0.25">
      <c r="A159" t="b">
        <v>0</v>
      </c>
      <c r="D159" t="s">
        <v>2181</v>
      </c>
      <c r="E159" t="s">
        <v>7191</v>
      </c>
      <c r="F159">
        <v>0</v>
      </c>
      <c r="G159">
        <v>0</v>
      </c>
      <c r="H159" s="5">
        <v>0</v>
      </c>
      <c r="I159" t="s">
        <v>2210</v>
      </c>
    </row>
    <row r="160" spans="1:9" x14ac:dyDescent="0.25">
      <c r="A160" t="b">
        <v>1</v>
      </c>
      <c r="B160" t="s">
        <v>285</v>
      </c>
      <c r="D160" t="s">
        <v>2173</v>
      </c>
      <c r="E160" t="s">
        <v>7192</v>
      </c>
      <c r="F160">
        <v>1</v>
      </c>
      <c r="G160">
        <v>0</v>
      </c>
      <c r="H160" s="5">
        <v>1</v>
      </c>
      <c r="I160" t="s">
        <v>2201</v>
      </c>
    </row>
    <row r="161" spans="1:9" x14ac:dyDescent="0.25">
      <c r="A161" t="b">
        <v>0</v>
      </c>
      <c r="D161" t="s">
        <v>2180</v>
      </c>
      <c r="E161" t="s">
        <v>7193</v>
      </c>
      <c r="F161">
        <v>0</v>
      </c>
      <c r="G161">
        <v>0</v>
      </c>
      <c r="H161" s="5">
        <v>0</v>
      </c>
      <c r="I161" t="s">
        <v>2201</v>
      </c>
    </row>
    <row r="162" spans="1:9" x14ac:dyDescent="0.25">
      <c r="A162" t="b">
        <v>0</v>
      </c>
      <c r="D162" t="s">
        <v>7024</v>
      </c>
      <c r="E162" t="s">
        <v>7194</v>
      </c>
      <c r="F162">
        <v>0</v>
      </c>
      <c r="G162">
        <v>0</v>
      </c>
      <c r="H162" s="5">
        <v>0</v>
      </c>
      <c r="I162" t="s">
        <v>2201</v>
      </c>
    </row>
    <row r="163" spans="1:9" x14ac:dyDescent="0.25">
      <c r="A163" t="b">
        <v>0</v>
      </c>
      <c r="E163" t="s">
        <v>7195</v>
      </c>
      <c r="F163">
        <v>0</v>
      </c>
      <c r="G163">
        <v>0</v>
      </c>
      <c r="H163" s="5">
        <v>0</v>
      </c>
      <c r="I163" t="s">
        <v>2210</v>
      </c>
    </row>
    <row r="164" spans="1:9" x14ac:dyDescent="0.25">
      <c r="A164" t="b">
        <v>0</v>
      </c>
      <c r="D164" t="s">
        <v>2175</v>
      </c>
      <c r="E164" t="s">
        <v>7196</v>
      </c>
      <c r="F164">
        <v>0</v>
      </c>
      <c r="G164">
        <v>0</v>
      </c>
      <c r="H164" s="5">
        <v>0</v>
      </c>
      <c r="I164" t="s">
        <v>2210</v>
      </c>
    </row>
    <row r="165" spans="1:9" x14ac:dyDescent="0.25">
      <c r="A165" t="b">
        <v>0</v>
      </c>
      <c r="D165" t="s">
        <v>2179</v>
      </c>
      <c r="E165" t="s">
        <v>7197</v>
      </c>
      <c r="F165">
        <v>0</v>
      </c>
      <c r="G165">
        <v>0</v>
      </c>
      <c r="H165" s="5">
        <v>0</v>
      </c>
      <c r="I165" t="s">
        <v>2210</v>
      </c>
    </row>
    <row r="166" spans="1:9" x14ac:dyDescent="0.25">
      <c r="A166" t="b">
        <v>0</v>
      </c>
      <c r="E166" t="s">
        <v>7198</v>
      </c>
      <c r="F166">
        <v>0</v>
      </c>
      <c r="G166">
        <v>0</v>
      </c>
      <c r="H166" s="5">
        <v>0</v>
      </c>
      <c r="I166" t="s">
        <v>2210</v>
      </c>
    </row>
    <row r="167" spans="1:9" x14ac:dyDescent="0.25">
      <c r="A167" t="b">
        <v>0</v>
      </c>
      <c r="D167" t="s">
        <v>2172</v>
      </c>
      <c r="E167" t="s">
        <v>7199</v>
      </c>
      <c r="F167">
        <v>0</v>
      </c>
      <c r="G167">
        <v>0</v>
      </c>
      <c r="H167" s="5">
        <v>0</v>
      </c>
      <c r="I167" t="s">
        <v>2210</v>
      </c>
    </row>
    <row r="168" spans="1:9" x14ac:dyDescent="0.25">
      <c r="A168" t="b">
        <v>0</v>
      </c>
      <c r="D168" t="s">
        <v>2172</v>
      </c>
      <c r="E168" t="s">
        <v>7200</v>
      </c>
      <c r="F168">
        <v>0</v>
      </c>
      <c r="G168">
        <v>0</v>
      </c>
      <c r="H168" s="5">
        <v>0</v>
      </c>
      <c r="I168" t="s">
        <v>2210</v>
      </c>
    </row>
    <row r="169" spans="1:9" x14ac:dyDescent="0.25">
      <c r="A169" t="b">
        <v>0</v>
      </c>
      <c r="D169" t="s">
        <v>2174</v>
      </c>
      <c r="E169" t="s">
        <v>7201</v>
      </c>
      <c r="F169">
        <v>0</v>
      </c>
      <c r="G169">
        <v>0</v>
      </c>
      <c r="H169" s="5">
        <v>0</v>
      </c>
      <c r="I169" t="s">
        <v>2210</v>
      </c>
    </row>
    <row r="170" spans="1:9" x14ac:dyDescent="0.25">
      <c r="A170" t="b">
        <v>0</v>
      </c>
      <c r="D170" t="s">
        <v>2179</v>
      </c>
      <c r="E170" t="s">
        <v>7202</v>
      </c>
      <c r="F170">
        <v>0</v>
      </c>
      <c r="G170">
        <v>0</v>
      </c>
      <c r="H170" s="5">
        <v>0</v>
      </c>
      <c r="I170" t="s">
        <v>2210</v>
      </c>
    </row>
    <row r="171" spans="1:9" x14ac:dyDescent="0.25">
      <c r="A171" t="b">
        <v>0</v>
      </c>
      <c r="D171" t="s">
        <v>2174</v>
      </c>
      <c r="E171" t="s">
        <v>7203</v>
      </c>
      <c r="F171">
        <v>0</v>
      </c>
      <c r="G171">
        <v>0</v>
      </c>
      <c r="H171" s="5">
        <v>0</v>
      </c>
      <c r="I171" t="s">
        <v>2210</v>
      </c>
    </row>
    <row r="172" spans="1:9" x14ac:dyDescent="0.25">
      <c r="A172" t="b">
        <v>0</v>
      </c>
      <c r="D172" t="s">
        <v>2181</v>
      </c>
      <c r="E172" t="s">
        <v>7204</v>
      </c>
      <c r="F172">
        <v>0</v>
      </c>
      <c r="G172">
        <v>0</v>
      </c>
      <c r="H172" s="5">
        <v>0</v>
      </c>
      <c r="I172" t="s">
        <v>2210</v>
      </c>
    </row>
    <row r="173" spans="1:9" x14ac:dyDescent="0.25">
      <c r="A173" t="b">
        <v>0</v>
      </c>
      <c r="D173" t="s">
        <v>2174</v>
      </c>
      <c r="E173" t="s">
        <v>7205</v>
      </c>
      <c r="F173">
        <v>0</v>
      </c>
      <c r="G173">
        <v>0</v>
      </c>
      <c r="H173" s="5">
        <v>0</v>
      </c>
      <c r="I173" t="s">
        <v>2210</v>
      </c>
    </row>
    <row r="174" spans="1:9" x14ac:dyDescent="0.25">
      <c r="A174" t="b">
        <v>0</v>
      </c>
      <c r="D174" t="s">
        <v>2172</v>
      </c>
      <c r="E174" t="s">
        <v>7206</v>
      </c>
      <c r="F174">
        <v>0</v>
      </c>
      <c r="G174">
        <v>0</v>
      </c>
      <c r="H174" s="5">
        <v>0</v>
      </c>
      <c r="I174" t="s">
        <v>2210</v>
      </c>
    </row>
    <row r="175" spans="1:9" x14ac:dyDescent="0.25">
      <c r="A175" t="b">
        <v>0</v>
      </c>
      <c r="D175" t="s">
        <v>2172</v>
      </c>
      <c r="E175" t="s">
        <v>7207</v>
      </c>
      <c r="F175">
        <v>0</v>
      </c>
      <c r="G175">
        <v>0</v>
      </c>
      <c r="H175" s="5">
        <v>0</v>
      </c>
      <c r="I175" t="s">
        <v>2210</v>
      </c>
    </row>
    <row r="176" spans="1:9" x14ac:dyDescent="0.25">
      <c r="A176" t="b">
        <v>0</v>
      </c>
      <c r="D176" t="s">
        <v>7025</v>
      </c>
      <c r="E176" t="s">
        <v>7208</v>
      </c>
      <c r="F176">
        <v>0</v>
      </c>
      <c r="G176">
        <v>0</v>
      </c>
      <c r="H176" s="5">
        <v>0</v>
      </c>
      <c r="I176" t="s">
        <v>2210</v>
      </c>
    </row>
    <row r="177" spans="1:9" x14ac:dyDescent="0.25">
      <c r="A177" t="b">
        <v>0</v>
      </c>
      <c r="D177" t="s">
        <v>2173</v>
      </c>
      <c r="E177" t="s">
        <v>7209</v>
      </c>
      <c r="F177">
        <v>0</v>
      </c>
      <c r="G177">
        <v>0</v>
      </c>
      <c r="H177" s="5">
        <v>0</v>
      </c>
      <c r="I177" t="s">
        <v>2210</v>
      </c>
    </row>
    <row r="178" spans="1:9" x14ac:dyDescent="0.25">
      <c r="A178" t="b">
        <v>0</v>
      </c>
      <c r="E178" t="s">
        <v>7210</v>
      </c>
      <c r="F178">
        <v>0</v>
      </c>
      <c r="G178">
        <v>0</v>
      </c>
      <c r="H178" s="5">
        <v>0</v>
      </c>
      <c r="I178" t="s">
        <v>2210</v>
      </c>
    </row>
    <row r="179" spans="1:9" x14ac:dyDescent="0.25">
      <c r="A179" t="b">
        <v>0</v>
      </c>
      <c r="E179" t="s">
        <v>7211</v>
      </c>
      <c r="F179">
        <v>0</v>
      </c>
      <c r="G179">
        <v>0</v>
      </c>
      <c r="H179" s="5">
        <v>0</v>
      </c>
      <c r="I179" t="s">
        <v>2210</v>
      </c>
    </row>
    <row r="180" spans="1:9" x14ac:dyDescent="0.25">
      <c r="A180" t="b">
        <v>0</v>
      </c>
      <c r="D180" t="s">
        <v>2175</v>
      </c>
      <c r="E180" t="s">
        <v>7212</v>
      </c>
      <c r="F180">
        <v>0</v>
      </c>
      <c r="G180">
        <v>0</v>
      </c>
      <c r="H180" s="5">
        <v>0</v>
      </c>
      <c r="I180" t="s">
        <v>2210</v>
      </c>
    </row>
    <row r="181" spans="1:9" x14ac:dyDescent="0.25">
      <c r="A181" t="b">
        <v>0</v>
      </c>
      <c r="D181" t="s">
        <v>2175</v>
      </c>
      <c r="E181" t="s">
        <v>7213</v>
      </c>
      <c r="F181">
        <v>0</v>
      </c>
      <c r="G181">
        <v>0</v>
      </c>
      <c r="H181" s="5">
        <v>0</v>
      </c>
      <c r="I181" t="s">
        <v>2210</v>
      </c>
    </row>
    <row r="182" spans="1:9" x14ac:dyDescent="0.25">
      <c r="A182" t="b">
        <v>0</v>
      </c>
      <c r="D182" t="s">
        <v>2173</v>
      </c>
      <c r="E182" t="s">
        <v>7214</v>
      </c>
      <c r="F182">
        <v>0</v>
      </c>
      <c r="G182">
        <v>0</v>
      </c>
      <c r="H182" s="5">
        <v>0</v>
      </c>
      <c r="I182" t="s">
        <v>2210</v>
      </c>
    </row>
    <row r="183" spans="1:9" x14ac:dyDescent="0.25">
      <c r="A183" t="b">
        <v>0</v>
      </c>
      <c r="D183" t="s">
        <v>2172</v>
      </c>
      <c r="E183" t="s">
        <v>7215</v>
      </c>
      <c r="F183">
        <v>0</v>
      </c>
      <c r="G183">
        <v>0</v>
      </c>
      <c r="H183" s="5">
        <v>0</v>
      </c>
      <c r="I183" t="s">
        <v>2210</v>
      </c>
    </row>
    <row r="184" spans="1:9" x14ac:dyDescent="0.25">
      <c r="A184" t="b">
        <v>0</v>
      </c>
      <c r="D184" t="s">
        <v>2172</v>
      </c>
      <c r="E184" t="s">
        <v>7216</v>
      </c>
      <c r="F184">
        <v>0</v>
      </c>
      <c r="G184">
        <v>0</v>
      </c>
      <c r="H184" s="5">
        <v>0</v>
      </c>
      <c r="I184" t="s">
        <v>2210</v>
      </c>
    </row>
    <row r="185" spans="1:9" x14ac:dyDescent="0.25">
      <c r="A185" t="b">
        <v>0</v>
      </c>
      <c r="D185" t="s">
        <v>2174</v>
      </c>
      <c r="E185" t="s">
        <v>7217</v>
      </c>
      <c r="F185">
        <v>0</v>
      </c>
      <c r="G185">
        <v>0</v>
      </c>
      <c r="H185" s="5">
        <v>0</v>
      </c>
      <c r="I185" t="s">
        <v>2210</v>
      </c>
    </row>
    <row r="186" spans="1:9" x14ac:dyDescent="0.25">
      <c r="A186" t="b">
        <v>0</v>
      </c>
      <c r="D186" t="s">
        <v>2180</v>
      </c>
      <c r="E186" t="s">
        <v>7218</v>
      </c>
      <c r="F186">
        <v>0</v>
      </c>
      <c r="G186">
        <v>0</v>
      </c>
      <c r="H186" s="5">
        <v>0</v>
      </c>
      <c r="I186" t="s">
        <v>2210</v>
      </c>
    </row>
    <row r="187" spans="1:9" x14ac:dyDescent="0.25">
      <c r="A187" t="b">
        <v>0</v>
      </c>
      <c r="D187" t="s">
        <v>2179</v>
      </c>
      <c r="E187" t="s">
        <v>7219</v>
      </c>
      <c r="F187">
        <v>0</v>
      </c>
      <c r="G187">
        <v>0</v>
      </c>
      <c r="H187" s="5">
        <v>0</v>
      </c>
      <c r="I187" t="s">
        <v>2210</v>
      </c>
    </row>
    <row r="188" spans="1:9" x14ac:dyDescent="0.25">
      <c r="A188" t="b">
        <v>0</v>
      </c>
      <c r="D188" t="s">
        <v>2173</v>
      </c>
      <c r="E188" t="s">
        <v>7220</v>
      </c>
      <c r="F188">
        <v>0</v>
      </c>
      <c r="G188">
        <v>0</v>
      </c>
      <c r="H188" s="5">
        <v>0</v>
      </c>
      <c r="I188" t="s">
        <v>2210</v>
      </c>
    </row>
    <row r="189" spans="1:9" x14ac:dyDescent="0.25">
      <c r="A189" t="b">
        <v>0</v>
      </c>
      <c r="D189" t="s">
        <v>2175</v>
      </c>
      <c r="E189" t="s">
        <v>7221</v>
      </c>
      <c r="F189">
        <v>0</v>
      </c>
      <c r="G189">
        <v>0</v>
      </c>
      <c r="H189" s="5">
        <v>0</v>
      </c>
      <c r="I189" t="s">
        <v>2210</v>
      </c>
    </row>
    <row r="190" spans="1:9" x14ac:dyDescent="0.25">
      <c r="A190" t="b">
        <v>0</v>
      </c>
      <c r="D190" t="s">
        <v>2175</v>
      </c>
      <c r="E190" t="s">
        <v>7222</v>
      </c>
      <c r="F190">
        <v>0</v>
      </c>
      <c r="G190">
        <v>0</v>
      </c>
      <c r="H190" s="5">
        <v>0</v>
      </c>
      <c r="I190" t="s">
        <v>2210</v>
      </c>
    </row>
    <row r="191" spans="1:9" x14ac:dyDescent="0.25">
      <c r="A191" t="b">
        <v>0</v>
      </c>
      <c r="D191" t="s">
        <v>2175</v>
      </c>
      <c r="E191" t="s">
        <v>7223</v>
      </c>
      <c r="F191">
        <v>0</v>
      </c>
      <c r="G191">
        <v>0</v>
      </c>
      <c r="H191" s="5">
        <v>0</v>
      </c>
      <c r="I191" t="s">
        <v>2210</v>
      </c>
    </row>
    <row r="192" spans="1:9" x14ac:dyDescent="0.25">
      <c r="A192" t="b">
        <v>0</v>
      </c>
      <c r="D192" t="s">
        <v>2174</v>
      </c>
      <c r="E192" t="s">
        <v>7224</v>
      </c>
      <c r="F192">
        <v>0</v>
      </c>
      <c r="G192">
        <v>0</v>
      </c>
      <c r="H192" s="5">
        <v>0</v>
      </c>
      <c r="I192" t="s">
        <v>2210</v>
      </c>
    </row>
    <row r="193" spans="1:9" x14ac:dyDescent="0.25">
      <c r="A193" t="b">
        <v>0</v>
      </c>
      <c r="D193" t="s">
        <v>2181</v>
      </c>
      <c r="E193" t="s">
        <v>7225</v>
      </c>
      <c r="F193">
        <v>0</v>
      </c>
      <c r="G193">
        <v>0</v>
      </c>
      <c r="H193" s="5">
        <v>0</v>
      </c>
      <c r="I193" t="s">
        <v>2210</v>
      </c>
    </row>
    <row r="194" spans="1:9" x14ac:dyDescent="0.25">
      <c r="A194" t="b">
        <v>0</v>
      </c>
      <c r="D194" t="s">
        <v>2175</v>
      </c>
      <c r="E194" t="s">
        <v>7226</v>
      </c>
      <c r="F194">
        <v>0</v>
      </c>
      <c r="G194">
        <v>0</v>
      </c>
      <c r="H194" s="5">
        <v>0</v>
      </c>
      <c r="I194" t="s">
        <v>2210</v>
      </c>
    </row>
    <row r="195" spans="1:9" x14ac:dyDescent="0.25">
      <c r="A195" t="b">
        <v>0</v>
      </c>
      <c r="D195" t="s">
        <v>2173</v>
      </c>
      <c r="E195" t="s">
        <v>7227</v>
      </c>
      <c r="F195">
        <v>0</v>
      </c>
      <c r="G195">
        <v>0</v>
      </c>
      <c r="H195" s="5">
        <v>0</v>
      </c>
      <c r="I195" t="s">
        <v>2210</v>
      </c>
    </row>
    <row r="196" spans="1:9" x14ac:dyDescent="0.25">
      <c r="A196" t="b">
        <v>0</v>
      </c>
      <c r="D196" t="s">
        <v>2181</v>
      </c>
      <c r="E196" t="s">
        <v>7228</v>
      </c>
      <c r="F196">
        <v>0</v>
      </c>
      <c r="G196">
        <v>0</v>
      </c>
      <c r="H196" s="5">
        <v>0</v>
      </c>
      <c r="I196" t="s">
        <v>2210</v>
      </c>
    </row>
    <row r="197" spans="1:9" x14ac:dyDescent="0.25">
      <c r="A197" t="b">
        <v>0</v>
      </c>
      <c r="D197" t="s">
        <v>2180</v>
      </c>
      <c r="E197" t="s">
        <v>7229</v>
      </c>
      <c r="F197">
        <v>0</v>
      </c>
      <c r="G197">
        <v>0</v>
      </c>
      <c r="H197" s="5">
        <v>0</v>
      </c>
      <c r="I197" t="s">
        <v>2210</v>
      </c>
    </row>
    <row r="198" spans="1:9" x14ac:dyDescent="0.25">
      <c r="A198" t="b">
        <v>0</v>
      </c>
      <c r="D198" t="s">
        <v>2180</v>
      </c>
      <c r="E198" t="s">
        <v>7230</v>
      </c>
      <c r="F198">
        <v>0</v>
      </c>
      <c r="G198">
        <v>0</v>
      </c>
      <c r="H198" s="5">
        <v>0</v>
      </c>
      <c r="I198" t="s">
        <v>2210</v>
      </c>
    </row>
    <row r="199" spans="1:9" x14ac:dyDescent="0.25">
      <c r="A199" t="b">
        <v>0</v>
      </c>
      <c r="D199" t="s">
        <v>2173</v>
      </c>
      <c r="E199" t="s">
        <v>7231</v>
      </c>
      <c r="F199">
        <v>0</v>
      </c>
      <c r="G199">
        <v>0</v>
      </c>
      <c r="H199" s="5">
        <v>0</v>
      </c>
      <c r="I199" t="s">
        <v>2210</v>
      </c>
    </row>
    <row r="200" spans="1:9" x14ac:dyDescent="0.25">
      <c r="A200" t="b">
        <v>1</v>
      </c>
      <c r="B200" t="s">
        <v>1100</v>
      </c>
      <c r="C200" t="s">
        <v>5251</v>
      </c>
      <c r="D200" t="s">
        <v>2180</v>
      </c>
      <c r="E200" t="s">
        <v>7232</v>
      </c>
      <c r="F200">
        <v>1</v>
      </c>
      <c r="G200">
        <v>1</v>
      </c>
      <c r="H200" s="5">
        <v>1</v>
      </c>
      <c r="I200" t="s">
        <v>2210</v>
      </c>
    </row>
    <row r="201" spans="1:9" x14ac:dyDescent="0.25">
      <c r="A201" t="b">
        <v>0</v>
      </c>
      <c r="D201" t="s">
        <v>2174</v>
      </c>
      <c r="E201" t="s">
        <v>7233</v>
      </c>
      <c r="F201">
        <v>0</v>
      </c>
      <c r="G201">
        <v>0</v>
      </c>
      <c r="H201" s="5">
        <v>0</v>
      </c>
      <c r="I201" t="s">
        <v>2210</v>
      </c>
    </row>
    <row r="202" spans="1:9" x14ac:dyDescent="0.25">
      <c r="A202" t="b">
        <v>0</v>
      </c>
      <c r="D202" t="s">
        <v>2173</v>
      </c>
      <c r="E202" t="s">
        <v>7234</v>
      </c>
      <c r="F202">
        <v>0</v>
      </c>
      <c r="G202">
        <v>0</v>
      </c>
      <c r="H202" s="5">
        <v>0</v>
      </c>
      <c r="I202" t="s">
        <v>2210</v>
      </c>
    </row>
    <row r="203" spans="1:9" x14ac:dyDescent="0.25">
      <c r="A203" t="b">
        <v>0</v>
      </c>
      <c r="D203" t="s">
        <v>2181</v>
      </c>
      <c r="E203" t="s">
        <v>7235</v>
      </c>
      <c r="F203">
        <v>0</v>
      </c>
      <c r="G203">
        <v>0</v>
      </c>
      <c r="H203" s="5">
        <v>0</v>
      </c>
      <c r="I203" t="s">
        <v>2210</v>
      </c>
    </row>
    <row r="204" spans="1:9" x14ac:dyDescent="0.25">
      <c r="A204" t="b">
        <v>0</v>
      </c>
      <c r="D204" t="s">
        <v>2175</v>
      </c>
      <c r="E204" t="s">
        <v>7236</v>
      </c>
      <c r="F204">
        <v>0</v>
      </c>
      <c r="G204">
        <v>0</v>
      </c>
      <c r="H204" s="5">
        <v>0</v>
      </c>
      <c r="I204" t="s">
        <v>2210</v>
      </c>
    </row>
    <row r="205" spans="1:9" x14ac:dyDescent="0.25">
      <c r="A205" t="b">
        <v>1</v>
      </c>
      <c r="B205" t="s">
        <v>1087</v>
      </c>
      <c r="E205" t="s">
        <v>7237</v>
      </c>
      <c r="F205">
        <v>1</v>
      </c>
      <c r="G205">
        <v>0</v>
      </c>
      <c r="H205" s="5">
        <v>1</v>
      </c>
      <c r="I205" t="s">
        <v>2210</v>
      </c>
    </row>
    <row r="206" spans="1:9" x14ac:dyDescent="0.25">
      <c r="A206" t="b">
        <v>1</v>
      </c>
      <c r="B206" t="s">
        <v>1087</v>
      </c>
      <c r="C206" t="s">
        <v>3840</v>
      </c>
      <c r="D206" t="s">
        <v>2172</v>
      </c>
      <c r="E206" t="s">
        <v>7238</v>
      </c>
      <c r="F206">
        <v>1</v>
      </c>
      <c r="G206">
        <v>1</v>
      </c>
      <c r="H206" s="5">
        <v>1</v>
      </c>
      <c r="I206" t="s">
        <v>2210</v>
      </c>
    </row>
    <row r="207" spans="1:9" x14ac:dyDescent="0.25">
      <c r="A207" t="b">
        <v>0</v>
      </c>
      <c r="D207" t="s">
        <v>2175</v>
      </c>
      <c r="E207" t="s">
        <v>7239</v>
      </c>
      <c r="F207">
        <v>0</v>
      </c>
      <c r="G207">
        <v>0</v>
      </c>
      <c r="H207" s="5">
        <v>0</v>
      </c>
      <c r="I207" t="s">
        <v>2201</v>
      </c>
    </row>
    <row r="208" spans="1:9" x14ac:dyDescent="0.25">
      <c r="A208" t="b">
        <v>0</v>
      </c>
      <c r="D208" t="s">
        <v>2173</v>
      </c>
      <c r="E208" t="s">
        <v>7240</v>
      </c>
      <c r="F208">
        <v>0</v>
      </c>
      <c r="G208">
        <v>0</v>
      </c>
      <c r="H208" s="5">
        <v>0</v>
      </c>
      <c r="I208" t="s">
        <v>2210</v>
      </c>
    </row>
    <row r="209" spans="1:9" x14ac:dyDescent="0.25">
      <c r="A209" t="b">
        <v>1</v>
      </c>
      <c r="B209" t="s">
        <v>700</v>
      </c>
      <c r="D209" t="s">
        <v>2172</v>
      </c>
      <c r="E209" t="s">
        <v>7241</v>
      </c>
      <c r="F209">
        <v>1</v>
      </c>
      <c r="G209">
        <v>0</v>
      </c>
      <c r="H209" s="5">
        <v>1</v>
      </c>
      <c r="I209" t="s">
        <v>2210</v>
      </c>
    </row>
    <row r="210" spans="1:9" x14ac:dyDescent="0.25">
      <c r="A210" t="b">
        <v>0</v>
      </c>
      <c r="D210" t="s">
        <v>2175</v>
      </c>
      <c r="E210" t="s">
        <v>7242</v>
      </c>
      <c r="F210">
        <v>0</v>
      </c>
      <c r="G210">
        <v>0</v>
      </c>
      <c r="H210" s="5">
        <v>0</v>
      </c>
      <c r="I210" t="s">
        <v>2210</v>
      </c>
    </row>
    <row r="211" spans="1:9" x14ac:dyDescent="0.25">
      <c r="A211" t="b">
        <v>1</v>
      </c>
      <c r="B211" t="s">
        <v>130</v>
      </c>
      <c r="D211" t="s">
        <v>2173</v>
      </c>
      <c r="E211" t="s">
        <v>7243</v>
      </c>
      <c r="F211">
        <v>1</v>
      </c>
      <c r="G211">
        <v>0</v>
      </c>
      <c r="H211" s="5">
        <v>1</v>
      </c>
      <c r="I211" t="s">
        <v>2201</v>
      </c>
    </row>
    <row r="212" spans="1:9" x14ac:dyDescent="0.25">
      <c r="A212" t="b">
        <v>0</v>
      </c>
      <c r="D212" t="s">
        <v>2180</v>
      </c>
      <c r="E212" t="s">
        <v>7244</v>
      </c>
      <c r="F212">
        <v>0</v>
      </c>
      <c r="G212">
        <v>0</v>
      </c>
      <c r="H212" s="5">
        <v>0</v>
      </c>
      <c r="I212" t="s">
        <v>2210</v>
      </c>
    </row>
    <row r="213" spans="1:9" x14ac:dyDescent="0.25">
      <c r="A213" t="b">
        <v>0</v>
      </c>
      <c r="D213" t="s">
        <v>2181</v>
      </c>
      <c r="E213" t="s">
        <v>7245</v>
      </c>
      <c r="F213">
        <v>0</v>
      </c>
      <c r="G213">
        <v>0</v>
      </c>
      <c r="H213" s="5">
        <v>0</v>
      </c>
      <c r="I213" t="s">
        <v>2210</v>
      </c>
    </row>
    <row r="214" spans="1:9" x14ac:dyDescent="0.25">
      <c r="A214" t="b">
        <v>1</v>
      </c>
      <c r="B214" t="s">
        <v>954</v>
      </c>
      <c r="C214" t="s">
        <v>5422</v>
      </c>
      <c r="E214" t="s">
        <v>7246</v>
      </c>
      <c r="F214">
        <v>1</v>
      </c>
      <c r="G214">
        <v>1</v>
      </c>
      <c r="H214" s="5">
        <v>1</v>
      </c>
      <c r="I214" t="s">
        <v>2210</v>
      </c>
    </row>
    <row r="215" spans="1:9" x14ac:dyDescent="0.25">
      <c r="A215" t="b">
        <v>0</v>
      </c>
      <c r="D215" t="s">
        <v>2175</v>
      </c>
      <c r="E215" t="s">
        <v>7247</v>
      </c>
      <c r="F215">
        <v>0</v>
      </c>
      <c r="G215">
        <v>0</v>
      </c>
      <c r="H215" s="5">
        <v>0</v>
      </c>
      <c r="I215" t="s">
        <v>2201</v>
      </c>
    </row>
    <row r="216" spans="1:9" x14ac:dyDescent="0.25">
      <c r="A216" t="b">
        <v>0</v>
      </c>
      <c r="D216" t="s">
        <v>2175</v>
      </c>
      <c r="E216" t="s">
        <v>7248</v>
      </c>
      <c r="F216">
        <v>0</v>
      </c>
      <c r="G216">
        <v>0</v>
      </c>
      <c r="H216" s="5">
        <v>0</v>
      </c>
      <c r="I216" t="s">
        <v>2203</v>
      </c>
    </row>
    <row r="217" spans="1:9" x14ac:dyDescent="0.25">
      <c r="A217" t="b">
        <v>0</v>
      </c>
      <c r="D217" t="s">
        <v>2180</v>
      </c>
      <c r="E217" t="s">
        <v>7249</v>
      </c>
      <c r="F217">
        <v>0</v>
      </c>
      <c r="G217">
        <v>0</v>
      </c>
      <c r="H217" s="5">
        <v>0</v>
      </c>
      <c r="I217" t="s">
        <v>2210</v>
      </c>
    </row>
    <row r="218" spans="1:9" x14ac:dyDescent="0.25">
      <c r="A218" t="b">
        <v>0</v>
      </c>
      <c r="D218" t="s">
        <v>2172</v>
      </c>
      <c r="E218" t="s">
        <v>7250</v>
      </c>
      <c r="F218">
        <v>0</v>
      </c>
      <c r="G218">
        <v>0</v>
      </c>
      <c r="H218" s="5">
        <v>0</v>
      </c>
      <c r="I218" t="s">
        <v>2210</v>
      </c>
    </row>
    <row r="219" spans="1:9" x14ac:dyDescent="0.25">
      <c r="A219" t="b">
        <v>0</v>
      </c>
      <c r="D219" t="s">
        <v>2173</v>
      </c>
      <c r="E219" t="s">
        <v>7251</v>
      </c>
      <c r="F219">
        <v>0</v>
      </c>
      <c r="G219">
        <v>0</v>
      </c>
      <c r="H219" s="5">
        <v>0</v>
      </c>
      <c r="I219" t="s">
        <v>2210</v>
      </c>
    </row>
    <row r="220" spans="1:9" x14ac:dyDescent="0.25">
      <c r="A220" t="b">
        <v>0</v>
      </c>
      <c r="D220" t="s">
        <v>2181</v>
      </c>
      <c r="E220" t="s">
        <v>7252</v>
      </c>
      <c r="F220">
        <v>0</v>
      </c>
      <c r="G220">
        <v>0</v>
      </c>
      <c r="H220" s="5">
        <v>0</v>
      </c>
      <c r="I220" t="s">
        <v>2201</v>
      </c>
    </row>
    <row r="221" spans="1:9" x14ac:dyDescent="0.25">
      <c r="A221" t="b">
        <v>0</v>
      </c>
      <c r="D221" t="s">
        <v>2180</v>
      </c>
      <c r="E221" t="s">
        <v>7253</v>
      </c>
      <c r="F221">
        <v>0</v>
      </c>
      <c r="G221">
        <v>0</v>
      </c>
      <c r="H221" s="5">
        <v>0</v>
      </c>
      <c r="I221" t="s">
        <v>2202</v>
      </c>
    </row>
    <row r="222" spans="1:9" x14ac:dyDescent="0.25">
      <c r="A222" t="b">
        <v>0</v>
      </c>
      <c r="D222" t="s">
        <v>2174</v>
      </c>
      <c r="E222" t="s">
        <v>7254</v>
      </c>
      <c r="F222">
        <v>0</v>
      </c>
      <c r="G222">
        <v>0</v>
      </c>
      <c r="H222" s="5">
        <v>0</v>
      </c>
      <c r="I222" t="s">
        <v>2210</v>
      </c>
    </row>
    <row r="223" spans="1:9" x14ac:dyDescent="0.25">
      <c r="A223" t="b">
        <v>0</v>
      </c>
      <c r="D223" t="s">
        <v>2173</v>
      </c>
      <c r="E223" t="s">
        <v>7255</v>
      </c>
      <c r="F223">
        <v>0</v>
      </c>
      <c r="G223">
        <v>0</v>
      </c>
      <c r="H223" s="5">
        <v>0</v>
      </c>
      <c r="I223" t="s">
        <v>2201</v>
      </c>
    </row>
    <row r="224" spans="1:9" x14ac:dyDescent="0.25">
      <c r="A224" t="b">
        <v>0</v>
      </c>
      <c r="D224" t="s">
        <v>2180</v>
      </c>
      <c r="E224" t="s">
        <v>7256</v>
      </c>
      <c r="F224">
        <v>0</v>
      </c>
      <c r="G224">
        <v>0</v>
      </c>
      <c r="H224" s="5">
        <v>0</v>
      </c>
      <c r="I224" t="s">
        <v>2210</v>
      </c>
    </row>
    <row r="225" spans="1:9" x14ac:dyDescent="0.25">
      <c r="A225" t="b">
        <v>1</v>
      </c>
      <c r="B225" t="s">
        <v>6893</v>
      </c>
      <c r="D225" t="s">
        <v>2181</v>
      </c>
      <c r="E225" t="s">
        <v>7257</v>
      </c>
      <c r="F225">
        <v>1</v>
      </c>
      <c r="G225">
        <v>0</v>
      </c>
      <c r="H225" s="5">
        <v>1</v>
      </c>
      <c r="I225" t="s">
        <v>2201</v>
      </c>
    </row>
    <row r="226" spans="1:9" x14ac:dyDescent="0.25">
      <c r="A226" t="b">
        <v>0</v>
      </c>
      <c r="D226" t="s">
        <v>2175</v>
      </c>
      <c r="E226" t="s">
        <v>7258</v>
      </c>
      <c r="F226">
        <v>0</v>
      </c>
      <c r="G226">
        <v>0</v>
      </c>
      <c r="H226" s="5">
        <v>0</v>
      </c>
      <c r="I226" t="s">
        <v>2203</v>
      </c>
    </row>
    <row r="227" spans="1:9" x14ac:dyDescent="0.25">
      <c r="A227" t="b">
        <v>0</v>
      </c>
      <c r="D227" t="s">
        <v>2175</v>
      </c>
      <c r="E227" t="s">
        <v>7259</v>
      </c>
      <c r="F227">
        <v>0</v>
      </c>
      <c r="G227">
        <v>0</v>
      </c>
      <c r="H227" s="5">
        <v>0</v>
      </c>
      <c r="I227" t="s">
        <v>2201</v>
      </c>
    </row>
    <row r="228" spans="1:9" x14ac:dyDescent="0.25">
      <c r="A228" t="b">
        <v>0</v>
      </c>
      <c r="E228" t="s">
        <v>7260</v>
      </c>
      <c r="F228">
        <v>0</v>
      </c>
      <c r="G228">
        <v>0</v>
      </c>
      <c r="H228" s="5">
        <v>0</v>
      </c>
      <c r="I228" t="s">
        <v>2201</v>
      </c>
    </row>
    <row r="229" spans="1:9" x14ac:dyDescent="0.25">
      <c r="A229" t="b">
        <v>0</v>
      </c>
      <c r="D229" t="s">
        <v>2172</v>
      </c>
      <c r="E229" t="s">
        <v>7261</v>
      </c>
      <c r="F229">
        <v>0</v>
      </c>
      <c r="G229">
        <v>0</v>
      </c>
      <c r="H229" s="5">
        <v>0</v>
      </c>
      <c r="I229" t="s">
        <v>2201</v>
      </c>
    </row>
    <row r="230" spans="1:9" x14ac:dyDescent="0.25">
      <c r="A230" t="b">
        <v>1</v>
      </c>
      <c r="B230" t="s">
        <v>81</v>
      </c>
      <c r="D230" t="s">
        <v>2179</v>
      </c>
      <c r="E230" t="s">
        <v>7262</v>
      </c>
      <c r="F230">
        <v>1</v>
      </c>
      <c r="G230">
        <v>0</v>
      </c>
      <c r="H230" s="5">
        <v>1</v>
      </c>
      <c r="I230" t="s">
        <v>2201</v>
      </c>
    </row>
    <row r="231" spans="1:9" x14ac:dyDescent="0.25">
      <c r="A231" t="b">
        <v>0</v>
      </c>
      <c r="D231" t="s">
        <v>2175</v>
      </c>
      <c r="E231" t="s">
        <v>7263</v>
      </c>
      <c r="F231">
        <v>0</v>
      </c>
      <c r="G231">
        <v>0</v>
      </c>
      <c r="H231" s="5">
        <v>0</v>
      </c>
      <c r="I231" t="s">
        <v>2201</v>
      </c>
    </row>
    <row r="232" spans="1:9" x14ac:dyDescent="0.25">
      <c r="A232" t="b">
        <v>0</v>
      </c>
      <c r="E232" t="s">
        <v>7264</v>
      </c>
      <c r="F232">
        <v>0</v>
      </c>
      <c r="G232">
        <v>0</v>
      </c>
      <c r="H232" s="5">
        <v>0</v>
      </c>
      <c r="I232" t="s">
        <v>2210</v>
      </c>
    </row>
    <row r="233" spans="1:9" x14ac:dyDescent="0.25">
      <c r="A233" t="b">
        <v>1</v>
      </c>
      <c r="B233" t="s">
        <v>1032</v>
      </c>
      <c r="C233" t="s">
        <v>5326</v>
      </c>
      <c r="E233" t="s">
        <v>7265</v>
      </c>
      <c r="F233">
        <v>1</v>
      </c>
      <c r="G233">
        <v>1</v>
      </c>
      <c r="H233" s="5">
        <v>1</v>
      </c>
      <c r="I233" t="s">
        <v>2201</v>
      </c>
    </row>
    <row r="234" spans="1:9" x14ac:dyDescent="0.25">
      <c r="A234" t="b">
        <v>1</v>
      </c>
      <c r="B234" t="s">
        <v>6894</v>
      </c>
      <c r="D234" t="s">
        <v>2174</v>
      </c>
      <c r="E234" t="s">
        <v>7266</v>
      </c>
      <c r="F234">
        <v>1</v>
      </c>
      <c r="G234">
        <v>0</v>
      </c>
      <c r="H234" s="5">
        <v>1</v>
      </c>
      <c r="I234" t="s">
        <v>2201</v>
      </c>
    </row>
    <row r="235" spans="1:9" x14ac:dyDescent="0.25">
      <c r="A235" t="b">
        <v>0</v>
      </c>
      <c r="D235" t="s">
        <v>2180</v>
      </c>
      <c r="E235" t="s">
        <v>7267</v>
      </c>
      <c r="F235">
        <v>0</v>
      </c>
      <c r="G235">
        <v>0</v>
      </c>
      <c r="H235" s="5">
        <v>0</v>
      </c>
      <c r="I235" t="s">
        <v>2201</v>
      </c>
    </row>
    <row r="236" spans="1:9" x14ac:dyDescent="0.25">
      <c r="A236" t="b">
        <v>0</v>
      </c>
      <c r="D236" t="s">
        <v>2181</v>
      </c>
      <c r="E236" t="s">
        <v>7268</v>
      </c>
      <c r="F236">
        <v>0</v>
      </c>
      <c r="G236">
        <v>0</v>
      </c>
      <c r="H236" s="5">
        <v>0</v>
      </c>
      <c r="I236" t="s">
        <v>2201</v>
      </c>
    </row>
    <row r="237" spans="1:9" x14ac:dyDescent="0.25">
      <c r="A237" t="b">
        <v>0</v>
      </c>
      <c r="E237" t="s">
        <v>7269</v>
      </c>
      <c r="F237">
        <v>0</v>
      </c>
      <c r="G237">
        <v>0</v>
      </c>
      <c r="H237" s="5">
        <v>0</v>
      </c>
      <c r="I237" t="s">
        <v>2201</v>
      </c>
    </row>
    <row r="238" spans="1:9" x14ac:dyDescent="0.25">
      <c r="A238" t="b">
        <v>0</v>
      </c>
      <c r="D238" t="s">
        <v>2181</v>
      </c>
      <c r="E238" t="s">
        <v>7270</v>
      </c>
      <c r="F238">
        <v>0</v>
      </c>
      <c r="G238">
        <v>0</v>
      </c>
      <c r="H238" s="5">
        <v>0</v>
      </c>
      <c r="I238" t="s">
        <v>2202</v>
      </c>
    </row>
    <row r="239" spans="1:9" x14ac:dyDescent="0.25">
      <c r="A239" t="b">
        <v>0</v>
      </c>
      <c r="D239" t="s">
        <v>2180</v>
      </c>
      <c r="E239" t="s">
        <v>7271</v>
      </c>
      <c r="F239">
        <v>0</v>
      </c>
      <c r="G239">
        <v>0</v>
      </c>
      <c r="H239" s="5">
        <v>0</v>
      </c>
      <c r="I239" t="s">
        <v>2210</v>
      </c>
    </row>
    <row r="240" spans="1:9" x14ac:dyDescent="0.25">
      <c r="A240" t="b">
        <v>0</v>
      </c>
      <c r="E240" t="s">
        <v>7272</v>
      </c>
      <c r="F240">
        <v>0</v>
      </c>
      <c r="G240">
        <v>0</v>
      </c>
      <c r="H240" s="5">
        <v>0</v>
      </c>
      <c r="I240" t="s">
        <v>2210</v>
      </c>
    </row>
    <row r="241" spans="1:9" x14ac:dyDescent="0.25">
      <c r="A241" t="b">
        <v>0</v>
      </c>
      <c r="D241" t="s">
        <v>2174</v>
      </c>
      <c r="E241" t="s">
        <v>7273</v>
      </c>
      <c r="F241">
        <v>0</v>
      </c>
      <c r="G241">
        <v>0</v>
      </c>
      <c r="H241" s="5">
        <v>0</v>
      </c>
      <c r="I241" t="s">
        <v>2202</v>
      </c>
    </row>
    <row r="242" spans="1:9" x14ac:dyDescent="0.25">
      <c r="A242" t="b">
        <v>0</v>
      </c>
      <c r="D242" t="s">
        <v>2173</v>
      </c>
      <c r="E242" t="s">
        <v>7274</v>
      </c>
      <c r="F242">
        <v>0</v>
      </c>
      <c r="G242">
        <v>0</v>
      </c>
      <c r="H242" s="5">
        <v>0</v>
      </c>
      <c r="I242" t="s">
        <v>2203</v>
      </c>
    </row>
    <row r="243" spans="1:9" x14ac:dyDescent="0.25">
      <c r="A243" t="b">
        <v>1</v>
      </c>
      <c r="B243" t="s">
        <v>644</v>
      </c>
      <c r="C243" t="s">
        <v>6858</v>
      </c>
      <c r="D243" t="s">
        <v>2175</v>
      </c>
      <c r="E243" t="s">
        <v>7275</v>
      </c>
      <c r="F243">
        <v>1</v>
      </c>
      <c r="G243">
        <v>1</v>
      </c>
      <c r="H243" s="5">
        <v>1</v>
      </c>
      <c r="I243" t="s">
        <v>2201</v>
      </c>
    </row>
    <row r="244" spans="1:9" x14ac:dyDescent="0.25">
      <c r="A244" t="b">
        <v>1</v>
      </c>
      <c r="B244" t="s">
        <v>1960</v>
      </c>
      <c r="D244" t="s">
        <v>2173</v>
      </c>
      <c r="E244" t="s">
        <v>7276</v>
      </c>
      <c r="F244">
        <v>1</v>
      </c>
      <c r="G244">
        <v>0</v>
      </c>
      <c r="H244" s="5">
        <v>1</v>
      </c>
      <c r="I244" t="s">
        <v>2203</v>
      </c>
    </row>
    <row r="245" spans="1:9" x14ac:dyDescent="0.25">
      <c r="A245" t="b">
        <v>0</v>
      </c>
      <c r="E245" t="s">
        <v>7277</v>
      </c>
      <c r="F245">
        <v>0</v>
      </c>
      <c r="G245">
        <v>0</v>
      </c>
      <c r="H245" s="5">
        <v>0</v>
      </c>
      <c r="I245" t="s">
        <v>2201</v>
      </c>
    </row>
    <row r="246" spans="1:9" x14ac:dyDescent="0.25">
      <c r="A246" t="b">
        <v>1</v>
      </c>
      <c r="B246" t="s">
        <v>1403</v>
      </c>
      <c r="C246" t="s">
        <v>4026</v>
      </c>
      <c r="E246" t="s">
        <v>7278</v>
      </c>
      <c r="F246">
        <v>1</v>
      </c>
      <c r="G246">
        <v>1</v>
      </c>
      <c r="H246" s="5">
        <v>1</v>
      </c>
      <c r="I246" t="s">
        <v>2201</v>
      </c>
    </row>
    <row r="247" spans="1:9" x14ac:dyDescent="0.25">
      <c r="A247" t="b">
        <v>0</v>
      </c>
      <c r="D247" t="s">
        <v>2174</v>
      </c>
      <c r="E247" t="s">
        <v>7279</v>
      </c>
      <c r="F247">
        <v>0</v>
      </c>
      <c r="G247">
        <v>0</v>
      </c>
      <c r="H247" s="5">
        <v>0</v>
      </c>
      <c r="I247" t="s">
        <v>2201</v>
      </c>
    </row>
    <row r="248" spans="1:9" x14ac:dyDescent="0.25">
      <c r="A248" t="b">
        <v>0</v>
      </c>
      <c r="D248" t="s">
        <v>2181</v>
      </c>
      <c r="E248" t="s">
        <v>7280</v>
      </c>
      <c r="F248">
        <v>0</v>
      </c>
      <c r="G248">
        <v>0</v>
      </c>
      <c r="H248" s="5">
        <v>0</v>
      </c>
      <c r="I248" t="s">
        <v>2203</v>
      </c>
    </row>
    <row r="249" spans="1:9" x14ac:dyDescent="0.25">
      <c r="A249" t="b">
        <v>0</v>
      </c>
      <c r="E249" t="s">
        <v>7281</v>
      </c>
      <c r="F249">
        <v>0</v>
      </c>
      <c r="G249">
        <v>0</v>
      </c>
      <c r="H249" s="5">
        <v>0</v>
      </c>
      <c r="I249" t="s">
        <v>2201</v>
      </c>
    </row>
    <row r="250" spans="1:9" x14ac:dyDescent="0.25">
      <c r="A250" t="b">
        <v>1</v>
      </c>
      <c r="B250" t="s">
        <v>1445</v>
      </c>
      <c r="C250" t="s">
        <v>3994</v>
      </c>
      <c r="D250" t="s">
        <v>2175</v>
      </c>
      <c r="E250" t="s">
        <v>7282</v>
      </c>
      <c r="F250">
        <v>1</v>
      </c>
      <c r="G250">
        <v>1</v>
      </c>
      <c r="H250" s="5">
        <v>1</v>
      </c>
      <c r="I250" t="s">
        <v>2206</v>
      </c>
    </row>
    <row r="251" spans="1:9" x14ac:dyDescent="0.25">
      <c r="A251" t="b">
        <v>0</v>
      </c>
      <c r="D251" t="s">
        <v>2173</v>
      </c>
      <c r="E251" t="s">
        <v>7283</v>
      </c>
      <c r="F251">
        <v>0</v>
      </c>
      <c r="G251">
        <v>0</v>
      </c>
      <c r="H251" s="5">
        <v>0</v>
      </c>
      <c r="I251" t="s">
        <v>2203</v>
      </c>
    </row>
    <row r="252" spans="1:9" x14ac:dyDescent="0.25">
      <c r="A252" t="b">
        <v>0</v>
      </c>
      <c r="E252" t="s">
        <v>7284</v>
      </c>
      <c r="F252">
        <v>0</v>
      </c>
      <c r="G252">
        <v>0</v>
      </c>
      <c r="H252" s="5">
        <v>0</v>
      </c>
      <c r="I252" t="s">
        <v>2201</v>
      </c>
    </row>
    <row r="253" spans="1:9" x14ac:dyDescent="0.25">
      <c r="A253" t="b">
        <v>0</v>
      </c>
      <c r="D253" t="s">
        <v>2172</v>
      </c>
      <c r="E253" t="s">
        <v>7285</v>
      </c>
      <c r="F253">
        <v>0</v>
      </c>
      <c r="G253">
        <v>0</v>
      </c>
      <c r="H253" s="5">
        <v>0</v>
      </c>
      <c r="I253" t="s">
        <v>2210</v>
      </c>
    </row>
    <row r="254" spans="1:9" x14ac:dyDescent="0.25">
      <c r="A254" t="b">
        <v>0</v>
      </c>
      <c r="D254" t="s">
        <v>2175</v>
      </c>
      <c r="E254" t="s">
        <v>7286</v>
      </c>
      <c r="F254">
        <v>0</v>
      </c>
      <c r="G254">
        <v>0</v>
      </c>
      <c r="H254" s="5">
        <v>0</v>
      </c>
      <c r="I254" t="s">
        <v>2210</v>
      </c>
    </row>
    <row r="255" spans="1:9" x14ac:dyDescent="0.25">
      <c r="A255" t="b">
        <v>0</v>
      </c>
      <c r="D255" t="s">
        <v>2175</v>
      </c>
      <c r="E255" t="s">
        <v>7287</v>
      </c>
      <c r="F255">
        <v>0</v>
      </c>
      <c r="G255">
        <v>0</v>
      </c>
      <c r="H255" s="5">
        <v>0</v>
      </c>
      <c r="I255" t="s">
        <v>2210</v>
      </c>
    </row>
    <row r="256" spans="1:9" x14ac:dyDescent="0.25">
      <c r="A256" t="b">
        <v>0</v>
      </c>
      <c r="D256" t="s">
        <v>2173</v>
      </c>
      <c r="E256" t="s">
        <v>7288</v>
      </c>
      <c r="F256">
        <v>0</v>
      </c>
      <c r="G256">
        <v>0</v>
      </c>
      <c r="H256" s="5">
        <v>0</v>
      </c>
      <c r="I256" t="s">
        <v>2210</v>
      </c>
    </row>
    <row r="257" spans="1:9" x14ac:dyDescent="0.25">
      <c r="A257" t="b">
        <v>0</v>
      </c>
      <c r="D257" t="s">
        <v>2174</v>
      </c>
      <c r="E257" t="s">
        <v>7289</v>
      </c>
      <c r="F257">
        <v>0</v>
      </c>
      <c r="G257">
        <v>0</v>
      </c>
      <c r="H257" s="5">
        <v>0</v>
      </c>
      <c r="I257" t="s">
        <v>2201</v>
      </c>
    </row>
    <row r="258" spans="1:9" x14ac:dyDescent="0.25">
      <c r="A258" t="b">
        <v>0</v>
      </c>
      <c r="E258" t="s">
        <v>7290</v>
      </c>
      <c r="F258">
        <v>0</v>
      </c>
      <c r="G258">
        <v>0</v>
      </c>
      <c r="H258" s="5">
        <v>0</v>
      </c>
      <c r="I258" t="s">
        <v>2210</v>
      </c>
    </row>
    <row r="259" spans="1:9" x14ac:dyDescent="0.25">
      <c r="A259" t="b">
        <v>0</v>
      </c>
      <c r="D259" t="s">
        <v>7025</v>
      </c>
      <c r="E259" t="s">
        <v>7291</v>
      </c>
      <c r="F259">
        <v>0</v>
      </c>
      <c r="G259">
        <v>0</v>
      </c>
      <c r="H259" s="5">
        <v>0</v>
      </c>
      <c r="I259" t="s">
        <v>2201</v>
      </c>
    </row>
    <row r="260" spans="1:9" x14ac:dyDescent="0.25">
      <c r="A260" t="b">
        <v>0</v>
      </c>
      <c r="D260" t="s">
        <v>7025</v>
      </c>
      <c r="E260" t="s">
        <v>7292</v>
      </c>
      <c r="F260">
        <v>0</v>
      </c>
      <c r="G260">
        <v>0</v>
      </c>
      <c r="H260" s="5">
        <v>0</v>
      </c>
      <c r="I260" t="s">
        <v>2210</v>
      </c>
    </row>
    <row r="261" spans="1:9" x14ac:dyDescent="0.25">
      <c r="A261" t="b">
        <v>0</v>
      </c>
      <c r="D261" t="s">
        <v>2172</v>
      </c>
      <c r="E261" t="s">
        <v>7293</v>
      </c>
      <c r="F261">
        <v>0</v>
      </c>
      <c r="G261">
        <v>0</v>
      </c>
      <c r="H261" s="5">
        <v>0</v>
      </c>
      <c r="I261" t="s">
        <v>2201</v>
      </c>
    </row>
    <row r="262" spans="1:9" x14ac:dyDescent="0.25">
      <c r="A262" t="b">
        <v>0</v>
      </c>
      <c r="D262" t="s">
        <v>2180</v>
      </c>
      <c r="E262" t="s">
        <v>7294</v>
      </c>
      <c r="F262">
        <v>0</v>
      </c>
      <c r="G262">
        <v>0</v>
      </c>
      <c r="H262" s="5">
        <v>0</v>
      </c>
      <c r="I262" t="s">
        <v>2201</v>
      </c>
    </row>
    <row r="263" spans="1:9" x14ac:dyDescent="0.25">
      <c r="A263" t="b">
        <v>1</v>
      </c>
      <c r="B263" t="s">
        <v>6895</v>
      </c>
      <c r="D263" t="s">
        <v>2173</v>
      </c>
      <c r="E263" t="s">
        <v>7295</v>
      </c>
      <c r="F263">
        <v>1</v>
      </c>
      <c r="G263">
        <v>0</v>
      </c>
      <c r="H263" s="5">
        <v>1</v>
      </c>
      <c r="I263" t="s">
        <v>2206</v>
      </c>
    </row>
    <row r="264" spans="1:9" x14ac:dyDescent="0.25">
      <c r="A264" t="b">
        <v>0</v>
      </c>
      <c r="D264" t="s">
        <v>2175</v>
      </c>
      <c r="E264" t="s">
        <v>7296</v>
      </c>
      <c r="F264">
        <v>0</v>
      </c>
      <c r="G264">
        <v>0</v>
      </c>
      <c r="H264" s="5">
        <v>0</v>
      </c>
      <c r="I264" t="s">
        <v>2206</v>
      </c>
    </row>
    <row r="265" spans="1:9" x14ac:dyDescent="0.25">
      <c r="A265" t="b">
        <v>1</v>
      </c>
      <c r="B265" t="s">
        <v>1068</v>
      </c>
      <c r="C265" t="s">
        <v>6850</v>
      </c>
      <c r="D265" t="s">
        <v>2173</v>
      </c>
      <c r="E265" t="s">
        <v>7297</v>
      </c>
      <c r="F265">
        <v>1</v>
      </c>
      <c r="G265">
        <v>1</v>
      </c>
      <c r="H265" s="5">
        <v>1</v>
      </c>
      <c r="I265" t="s">
        <v>2206</v>
      </c>
    </row>
    <row r="266" spans="1:9" x14ac:dyDescent="0.25">
      <c r="A266" t="b">
        <v>0</v>
      </c>
      <c r="D266" t="s">
        <v>2175</v>
      </c>
      <c r="E266" t="s">
        <v>7298</v>
      </c>
      <c r="F266">
        <v>0</v>
      </c>
      <c r="G266">
        <v>0</v>
      </c>
      <c r="H266" s="5">
        <v>0</v>
      </c>
      <c r="I266" t="s">
        <v>2201</v>
      </c>
    </row>
    <row r="267" spans="1:9" x14ac:dyDescent="0.25">
      <c r="A267" t="b">
        <v>0</v>
      </c>
      <c r="D267" t="s">
        <v>2173</v>
      </c>
      <c r="E267" t="s">
        <v>7299</v>
      </c>
      <c r="F267">
        <v>0</v>
      </c>
      <c r="G267">
        <v>0</v>
      </c>
      <c r="H267" s="5">
        <v>0</v>
      </c>
      <c r="I267" t="s">
        <v>2201</v>
      </c>
    </row>
    <row r="268" spans="1:9" x14ac:dyDescent="0.25">
      <c r="A268" t="b">
        <v>1</v>
      </c>
      <c r="B268" t="s">
        <v>1439</v>
      </c>
      <c r="C268" t="s">
        <v>3995</v>
      </c>
      <c r="E268" t="s">
        <v>7300</v>
      </c>
      <c r="F268">
        <v>1</v>
      </c>
      <c r="G268">
        <v>1</v>
      </c>
      <c r="H268" s="5">
        <v>1</v>
      </c>
      <c r="I268" t="s">
        <v>2206</v>
      </c>
    </row>
    <row r="269" spans="1:9" x14ac:dyDescent="0.25">
      <c r="A269" t="b">
        <v>0</v>
      </c>
      <c r="D269" t="s">
        <v>2172</v>
      </c>
      <c r="E269" t="s">
        <v>7301</v>
      </c>
      <c r="F269">
        <v>0</v>
      </c>
      <c r="G269">
        <v>0</v>
      </c>
      <c r="H269" s="5">
        <v>0</v>
      </c>
      <c r="I269" t="s">
        <v>2201</v>
      </c>
    </row>
    <row r="270" spans="1:9" x14ac:dyDescent="0.25">
      <c r="A270" t="b">
        <v>0</v>
      </c>
      <c r="D270" t="s">
        <v>2173</v>
      </c>
      <c r="E270" t="s">
        <v>7302</v>
      </c>
      <c r="F270">
        <v>0</v>
      </c>
      <c r="G270">
        <v>0</v>
      </c>
      <c r="H270" s="5">
        <v>0</v>
      </c>
      <c r="I270" t="s">
        <v>2201</v>
      </c>
    </row>
    <row r="271" spans="1:9" x14ac:dyDescent="0.25">
      <c r="A271" t="b">
        <v>0</v>
      </c>
      <c r="D271" t="s">
        <v>2181</v>
      </c>
      <c r="E271" t="s">
        <v>7303</v>
      </c>
      <c r="F271">
        <v>0</v>
      </c>
      <c r="G271">
        <v>0</v>
      </c>
      <c r="H271" s="5">
        <v>0</v>
      </c>
      <c r="I271" t="s">
        <v>2201</v>
      </c>
    </row>
    <row r="272" spans="1:9" x14ac:dyDescent="0.25">
      <c r="A272" t="b">
        <v>0</v>
      </c>
      <c r="E272" t="s">
        <v>7304</v>
      </c>
      <c r="F272">
        <v>0</v>
      </c>
      <c r="G272">
        <v>0</v>
      </c>
      <c r="H272" s="5">
        <v>0</v>
      </c>
      <c r="I272" t="s">
        <v>2201</v>
      </c>
    </row>
    <row r="273" spans="1:9" x14ac:dyDescent="0.25">
      <c r="A273" t="b">
        <v>1</v>
      </c>
      <c r="B273" t="s">
        <v>663</v>
      </c>
      <c r="C273" t="s">
        <v>3832</v>
      </c>
      <c r="D273" t="s">
        <v>2179</v>
      </c>
      <c r="E273" t="s">
        <v>7305</v>
      </c>
      <c r="F273">
        <v>1</v>
      </c>
      <c r="G273">
        <v>1</v>
      </c>
      <c r="H273" s="5">
        <v>1</v>
      </c>
      <c r="I273" t="s">
        <v>2201</v>
      </c>
    </row>
    <row r="274" spans="1:9" x14ac:dyDescent="0.25">
      <c r="A274" t="b">
        <v>0</v>
      </c>
      <c r="D274" t="s">
        <v>2175</v>
      </c>
      <c r="E274" t="s">
        <v>7306</v>
      </c>
      <c r="F274">
        <v>0</v>
      </c>
      <c r="G274">
        <v>0</v>
      </c>
      <c r="H274" s="5">
        <v>0</v>
      </c>
      <c r="I274" t="s">
        <v>2201</v>
      </c>
    </row>
    <row r="275" spans="1:9" x14ac:dyDescent="0.25">
      <c r="A275" t="b">
        <v>1</v>
      </c>
      <c r="C275" t="s">
        <v>6795</v>
      </c>
      <c r="D275" t="s">
        <v>2175</v>
      </c>
      <c r="E275" t="s">
        <v>7307</v>
      </c>
      <c r="F275">
        <v>0</v>
      </c>
      <c r="G275">
        <v>1</v>
      </c>
      <c r="H275" s="5">
        <v>1</v>
      </c>
      <c r="I275" t="s">
        <v>2201</v>
      </c>
    </row>
    <row r="276" spans="1:9" x14ac:dyDescent="0.25">
      <c r="A276" t="b">
        <v>0</v>
      </c>
      <c r="D276" t="s">
        <v>2174</v>
      </c>
      <c r="E276" t="s">
        <v>7308</v>
      </c>
      <c r="F276">
        <v>0</v>
      </c>
      <c r="G276">
        <v>0</v>
      </c>
      <c r="H276" s="5">
        <v>0</v>
      </c>
      <c r="I276" t="s">
        <v>2210</v>
      </c>
    </row>
    <row r="277" spans="1:9" x14ac:dyDescent="0.25">
      <c r="A277" t="b">
        <v>0</v>
      </c>
      <c r="D277" t="s">
        <v>2175</v>
      </c>
      <c r="E277" t="s">
        <v>7309</v>
      </c>
      <c r="F277">
        <v>0</v>
      </c>
      <c r="G277">
        <v>0</v>
      </c>
      <c r="H277" s="5">
        <v>0</v>
      </c>
      <c r="I277" t="s">
        <v>2210</v>
      </c>
    </row>
    <row r="278" spans="1:9" x14ac:dyDescent="0.25">
      <c r="A278" t="b">
        <v>0</v>
      </c>
      <c r="D278" t="s">
        <v>2174</v>
      </c>
      <c r="E278" t="s">
        <v>7310</v>
      </c>
      <c r="F278">
        <v>0</v>
      </c>
      <c r="G278">
        <v>0</v>
      </c>
      <c r="H278" s="5">
        <v>0</v>
      </c>
      <c r="I278" t="s">
        <v>2202</v>
      </c>
    </row>
    <row r="279" spans="1:9" x14ac:dyDescent="0.25">
      <c r="A279" t="b">
        <v>0</v>
      </c>
      <c r="D279" t="s">
        <v>2178</v>
      </c>
      <c r="E279" t="s">
        <v>7311</v>
      </c>
      <c r="F279">
        <v>0</v>
      </c>
      <c r="G279">
        <v>0</v>
      </c>
      <c r="H279" s="5">
        <v>0</v>
      </c>
      <c r="I279" t="s">
        <v>2210</v>
      </c>
    </row>
    <row r="280" spans="1:9" x14ac:dyDescent="0.25">
      <c r="A280" t="b">
        <v>0</v>
      </c>
      <c r="D280" t="s">
        <v>2173</v>
      </c>
      <c r="E280" t="s">
        <v>7312</v>
      </c>
      <c r="F280">
        <v>0</v>
      </c>
      <c r="G280">
        <v>0</v>
      </c>
      <c r="H280" s="5">
        <v>0</v>
      </c>
      <c r="I280" t="s">
        <v>2201</v>
      </c>
    </row>
    <row r="281" spans="1:9" x14ac:dyDescent="0.25">
      <c r="A281" t="b">
        <v>0</v>
      </c>
      <c r="E281" t="s">
        <v>7313</v>
      </c>
      <c r="F281">
        <v>0</v>
      </c>
      <c r="G281">
        <v>0</v>
      </c>
      <c r="H281" s="5">
        <v>0</v>
      </c>
      <c r="I281" t="s">
        <v>2210</v>
      </c>
    </row>
    <row r="282" spans="1:9" x14ac:dyDescent="0.25">
      <c r="A282" t="b">
        <v>0</v>
      </c>
      <c r="D282" t="s">
        <v>2179</v>
      </c>
      <c r="E282" t="s">
        <v>7314</v>
      </c>
      <c r="F282">
        <v>0</v>
      </c>
      <c r="G282">
        <v>0</v>
      </c>
      <c r="H282" s="5">
        <v>0</v>
      </c>
      <c r="I282" t="s">
        <v>2210</v>
      </c>
    </row>
    <row r="283" spans="1:9" x14ac:dyDescent="0.25">
      <c r="A283" t="b">
        <v>0</v>
      </c>
      <c r="D283" t="s">
        <v>2180</v>
      </c>
      <c r="E283" t="s">
        <v>7315</v>
      </c>
      <c r="F283">
        <v>0</v>
      </c>
      <c r="G283">
        <v>0</v>
      </c>
      <c r="H283" s="5">
        <v>0</v>
      </c>
      <c r="I283" t="s">
        <v>2210</v>
      </c>
    </row>
    <row r="284" spans="1:9" x14ac:dyDescent="0.25">
      <c r="A284" t="b">
        <v>0</v>
      </c>
      <c r="D284" t="s">
        <v>2175</v>
      </c>
      <c r="E284" t="s">
        <v>7316</v>
      </c>
      <c r="F284">
        <v>0</v>
      </c>
      <c r="G284">
        <v>0</v>
      </c>
      <c r="H284" s="5">
        <v>0</v>
      </c>
      <c r="I284" t="s">
        <v>2210</v>
      </c>
    </row>
    <row r="285" spans="1:9" x14ac:dyDescent="0.25">
      <c r="A285" t="b">
        <v>0</v>
      </c>
      <c r="D285" t="s">
        <v>2174</v>
      </c>
      <c r="E285" t="s">
        <v>7317</v>
      </c>
      <c r="F285">
        <v>0</v>
      </c>
      <c r="G285">
        <v>0</v>
      </c>
      <c r="H285" s="5">
        <v>0</v>
      </c>
      <c r="I285" t="s">
        <v>2210</v>
      </c>
    </row>
    <row r="286" spans="1:9" x14ac:dyDescent="0.25">
      <c r="A286" t="b">
        <v>0</v>
      </c>
      <c r="D286" t="s">
        <v>2175</v>
      </c>
      <c r="E286" t="s">
        <v>7318</v>
      </c>
      <c r="F286">
        <v>0</v>
      </c>
      <c r="G286">
        <v>0</v>
      </c>
      <c r="H286" s="5">
        <v>0</v>
      </c>
      <c r="I286" t="s">
        <v>2210</v>
      </c>
    </row>
    <row r="287" spans="1:9" x14ac:dyDescent="0.25">
      <c r="A287" t="b">
        <v>0</v>
      </c>
      <c r="E287" t="s">
        <v>7319</v>
      </c>
      <c r="F287">
        <v>0</v>
      </c>
      <c r="G287">
        <v>0</v>
      </c>
      <c r="H287" s="5">
        <v>0</v>
      </c>
      <c r="I287" t="s">
        <v>2210</v>
      </c>
    </row>
    <row r="288" spans="1:9" x14ac:dyDescent="0.25">
      <c r="A288" t="b">
        <v>0</v>
      </c>
      <c r="D288" t="s">
        <v>7025</v>
      </c>
      <c r="E288" t="s">
        <v>7320</v>
      </c>
      <c r="F288">
        <v>0</v>
      </c>
      <c r="G288">
        <v>0</v>
      </c>
      <c r="H288" s="5">
        <v>0</v>
      </c>
      <c r="I288" t="s">
        <v>2210</v>
      </c>
    </row>
    <row r="289" spans="1:9" x14ac:dyDescent="0.25">
      <c r="A289" t="b">
        <v>0</v>
      </c>
      <c r="D289" t="s">
        <v>2173</v>
      </c>
      <c r="E289" t="s">
        <v>7321</v>
      </c>
      <c r="F289">
        <v>0</v>
      </c>
      <c r="G289">
        <v>0</v>
      </c>
      <c r="H289" s="5">
        <v>0</v>
      </c>
      <c r="I289" t="s">
        <v>2210</v>
      </c>
    </row>
    <row r="290" spans="1:9" x14ac:dyDescent="0.25">
      <c r="A290" t="b">
        <v>0</v>
      </c>
      <c r="D290" t="s">
        <v>2173</v>
      </c>
      <c r="E290" t="s">
        <v>7322</v>
      </c>
      <c r="F290">
        <v>0</v>
      </c>
      <c r="G290">
        <v>0</v>
      </c>
      <c r="H290" s="5">
        <v>0</v>
      </c>
      <c r="I290" t="s">
        <v>2210</v>
      </c>
    </row>
    <row r="291" spans="1:9" x14ac:dyDescent="0.25">
      <c r="A291" t="b">
        <v>0</v>
      </c>
      <c r="D291" t="s">
        <v>2174</v>
      </c>
      <c r="E291" t="s">
        <v>7323</v>
      </c>
      <c r="F291">
        <v>0</v>
      </c>
      <c r="G291">
        <v>0</v>
      </c>
      <c r="H291" s="5">
        <v>0</v>
      </c>
      <c r="I291" t="s">
        <v>2210</v>
      </c>
    </row>
    <row r="292" spans="1:9" x14ac:dyDescent="0.25">
      <c r="A292" t="b">
        <v>0</v>
      </c>
      <c r="D292" t="s">
        <v>2181</v>
      </c>
      <c r="E292" t="s">
        <v>7324</v>
      </c>
      <c r="F292">
        <v>0</v>
      </c>
      <c r="G292">
        <v>0</v>
      </c>
      <c r="H292" s="5">
        <v>0</v>
      </c>
      <c r="I292" t="s">
        <v>2210</v>
      </c>
    </row>
    <row r="293" spans="1:9" x14ac:dyDescent="0.25">
      <c r="A293" t="b">
        <v>0</v>
      </c>
      <c r="D293" t="s">
        <v>2172</v>
      </c>
      <c r="E293" t="s">
        <v>7325</v>
      </c>
      <c r="F293">
        <v>0</v>
      </c>
      <c r="G293">
        <v>0</v>
      </c>
      <c r="H293" s="5">
        <v>0</v>
      </c>
      <c r="I293" t="s">
        <v>2210</v>
      </c>
    </row>
    <row r="294" spans="1:9" x14ac:dyDescent="0.25">
      <c r="A294" t="b">
        <v>0</v>
      </c>
      <c r="D294" t="s">
        <v>7026</v>
      </c>
      <c r="E294" t="s">
        <v>7326</v>
      </c>
      <c r="F294">
        <v>0</v>
      </c>
      <c r="G294">
        <v>0</v>
      </c>
      <c r="H294" s="5">
        <v>0</v>
      </c>
      <c r="I294" t="s">
        <v>2210</v>
      </c>
    </row>
    <row r="295" spans="1:9" x14ac:dyDescent="0.25">
      <c r="A295" t="b">
        <v>0</v>
      </c>
      <c r="D295" t="s">
        <v>7026</v>
      </c>
      <c r="E295" t="s">
        <v>7327</v>
      </c>
      <c r="F295">
        <v>0</v>
      </c>
      <c r="G295">
        <v>0</v>
      </c>
      <c r="H295" s="5">
        <v>0</v>
      </c>
      <c r="I295" t="s">
        <v>2210</v>
      </c>
    </row>
    <row r="296" spans="1:9" x14ac:dyDescent="0.25">
      <c r="A296" t="b">
        <v>0</v>
      </c>
      <c r="D296" t="s">
        <v>7026</v>
      </c>
      <c r="E296" t="s">
        <v>7328</v>
      </c>
      <c r="F296">
        <v>0</v>
      </c>
      <c r="G296">
        <v>0</v>
      </c>
      <c r="H296" s="5">
        <v>0</v>
      </c>
      <c r="I296" t="s">
        <v>2210</v>
      </c>
    </row>
    <row r="297" spans="1:9" x14ac:dyDescent="0.25">
      <c r="A297" t="b">
        <v>0</v>
      </c>
      <c r="D297" t="s">
        <v>7026</v>
      </c>
      <c r="E297" t="s">
        <v>7329</v>
      </c>
      <c r="F297">
        <v>0</v>
      </c>
      <c r="G297">
        <v>0</v>
      </c>
      <c r="H297" s="5">
        <v>0</v>
      </c>
      <c r="I297" t="s">
        <v>2210</v>
      </c>
    </row>
    <row r="298" spans="1:9" x14ac:dyDescent="0.25">
      <c r="A298" t="b">
        <v>0</v>
      </c>
      <c r="D298" t="s">
        <v>7026</v>
      </c>
      <c r="E298" t="s">
        <v>7330</v>
      </c>
      <c r="F298">
        <v>0</v>
      </c>
      <c r="G298">
        <v>0</v>
      </c>
      <c r="H298" s="5">
        <v>0</v>
      </c>
      <c r="I298" t="s">
        <v>2210</v>
      </c>
    </row>
    <row r="299" spans="1:9" x14ac:dyDescent="0.25">
      <c r="A299" t="b">
        <v>0</v>
      </c>
      <c r="D299" t="s">
        <v>7027</v>
      </c>
      <c r="E299" t="s">
        <v>7331</v>
      </c>
      <c r="F299">
        <v>0</v>
      </c>
      <c r="G299">
        <v>0</v>
      </c>
      <c r="H299" s="5">
        <v>0</v>
      </c>
      <c r="I299" t="s">
        <v>2201</v>
      </c>
    </row>
    <row r="300" spans="1:9" x14ac:dyDescent="0.25">
      <c r="A300" t="b">
        <v>0</v>
      </c>
      <c r="D300" t="s">
        <v>7026</v>
      </c>
      <c r="E300" t="s">
        <v>7332</v>
      </c>
      <c r="F300">
        <v>0</v>
      </c>
      <c r="G300">
        <v>0</v>
      </c>
      <c r="H300" s="5">
        <v>0</v>
      </c>
      <c r="I300" t="s">
        <v>2210</v>
      </c>
    </row>
    <row r="301" spans="1:9" x14ac:dyDescent="0.25">
      <c r="A301" t="b">
        <v>0</v>
      </c>
      <c r="D301" t="s">
        <v>7026</v>
      </c>
      <c r="E301" t="s">
        <v>7333</v>
      </c>
      <c r="F301">
        <v>0</v>
      </c>
      <c r="G301">
        <v>0</v>
      </c>
      <c r="H301" s="5">
        <v>0</v>
      </c>
      <c r="I301" t="s">
        <v>2210</v>
      </c>
    </row>
    <row r="302" spans="1:9" x14ac:dyDescent="0.25">
      <c r="A302" t="b">
        <v>0</v>
      </c>
      <c r="D302" t="s">
        <v>7026</v>
      </c>
      <c r="E302" t="s">
        <v>7334</v>
      </c>
      <c r="F302">
        <v>0</v>
      </c>
      <c r="G302">
        <v>0</v>
      </c>
      <c r="H302" s="5">
        <v>0</v>
      </c>
      <c r="I302" t="s">
        <v>2210</v>
      </c>
    </row>
    <row r="303" spans="1:9" x14ac:dyDescent="0.25">
      <c r="A303" t="b">
        <v>0</v>
      </c>
      <c r="D303" t="s">
        <v>7026</v>
      </c>
      <c r="E303" t="s">
        <v>7335</v>
      </c>
      <c r="F303">
        <v>0</v>
      </c>
      <c r="G303">
        <v>0</v>
      </c>
      <c r="H303" s="5">
        <v>0</v>
      </c>
      <c r="I303" t="s">
        <v>2210</v>
      </c>
    </row>
    <row r="304" spans="1:9" x14ac:dyDescent="0.25">
      <c r="A304" t="b">
        <v>0</v>
      </c>
      <c r="D304" t="s">
        <v>7026</v>
      </c>
      <c r="E304" t="s">
        <v>7336</v>
      </c>
      <c r="F304">
        <v>0</v>
      </c>
      <c r="G304">
        <v>0</v>
      </c>
      <c r="H304" s="5">
        <v>0</v>
      </c>
      <c r="I304" t="s">
        <v>2210</v>
      </c>
    </row>
    <row r="305" spans="1:9" x14ac:dyDescent="0.25">
      <c r="A305" t="b">
        <v>1</v>
      </c>
      <c r="B305" t="s">
        <v>961</v>
      </c>
      <c r="D305" t="s">
        <v>7026</v>
      </c>
      <c r="E305" t="s">
        <v>7337</v>
      </c>
      <c r="F305">
        <v>1</v>
      </c>
      <c r="G305">
        <v>0</v>
      </c>
      <c r="H305" s="5">
        <v>1</v>
      </c>
      <c r="I305" t="s">
        <v>2201</v>
      </c>
    </row>
    <row r="306" spans="1:9" x14ac:dyDescent="0.25">
      <c r="A306" t="b">
        <v>0</v>
      </c>
      <c r="D306" t="s">
        <v>7026</v>
      </c>
      <c r="E306" t="s">
        <v>7338</v>
      </c>
      <c r="F306">
        <v>0</v>
      </c>
      <c r="G306">
        <v>0</v>
      </c>
      <c r="H306" s="5">
        <v>0</v>
      </c>
      <c r="I306" t="s">
        <v>2210</v>
      </c>
    </row>
    <row r="307" spans="1:9" x14ac:dyDescent="0.25">
      <c r="A307" t="b">
        <v>0</v>
      </c>
      <c r="D307" t="s">
        <v>7026</v>
      </c>
      <c r="E307" t="s">
        <v>7339</v>
      </c>
      <c r="F307">
        <v>0</v>
      </c>
      <c r="G307">
        <v>0</v>
      </c>
      <c r="H307" s="5">
        <v>0</v>
      </c>
      <c r="I307" t="s">
        <v>2210</v>
      </c>
    </row>
    <row r="308" spans="1:9" x14ac:dyDescent="0.25">
      <c r="A308" t="b">
        <v>0</v>
      </c>
      <c r="D308" t="s">
        <v>7027</v>
      </c>
      <c r="E308" t="s">
        <v>7340</v>
      </c>
      <c r="F308">
        <v>0</v>
      </c>
      <c r="G308">
        <v>0</v>
      </c>
      <c r="H308" s="5">
        <v>0</v>
      </c>
      <c r="I308" t="s">
        <v>2201</v>
      </c>
    </row>
    <row r="309" spans="1:9" x14ac:dyDescent="0.25">
      <c r="A309" t="b">
        <v>0</v>
      </c>
      <c r="D309" t="s">
        <v>7026</v>
      </c>
      <c r="E309" t="s">
        <v>7341</v>
      </c>
      <c r="F309">
        <v>0</v>
      </c>
      <c r="G309">
        <v>0</v>
      </c>
      <c r="H309" s="5">
        <v>0</v>
      </c>
      <c r="I309" t="s">
        <v>2210</v>
      </c>
    </row>
    <row r="310" spans="1:9" x14ac:dyDescent="0.25">
      <c r="A310" t="b">
        <v>1</v>
      </c>
      <c r="B310" t="s">
        <v>6896</v>
      </c>
      <c r="D310" t="s">
        <v>7026</v>
      </c>
      <c r="E310" t="s">
        <v>7342</v>
      </c>
      <c r="F310">
        <v>1</v>
      </c>
      <c r="G310">
        <v>0</v>
      </c>
      <c r="H310" s="5">
        <v>1</v>
      </c>
      <c r="I310" t="s">
        <v>2207</v>
      </c>
    </row>
    <row r="311" spans="1:9" x14ac:dyDescent="0.25">
      <c r="A311" t="b">
        <v>0</v>
      </c>
      <c r="D311" t="s">
        <v>7026</v>
      </c>
      <c r="E311" t="s">
        <v>7343</v>
      </c>
      <c r="F311">
        <v>0</v>
      </c>
      <c r="G311">
        <v>0</v>
      </c>
      <c r="H311" s="5">
        <v>0</v>
      </c>
      <c r="I311" t="s">
        <v>2210</v>
      </c>
    </row>
    <row r="312" spans="1:9" x14ac:dyDescent="0.25">
      <c r="A312" t="b">
        <v>0</v>
      </c>
      <c r="D312" t="s">
        <v>7026</v>
      </c>
      <c r="E312" t="s">
        <v>7344</v>
      </c>
      <c r="F312">
        <v>0</v>
      </c>
      <c r="G312">
        <v>0</v>
      </c>
      <c r="H312" s="5">
        <v>0</v>
      </c>
      <c r="I312" t="s">
        <v>2206</v>
      </c>
    </row>
    <row r="313" spans="1:9" x14ac:dyDescent="0.25">
      <c r="A313" t="b">
        <v>0</v>
      </c>
      <c r="D313" t="s">
        <v>7026</v>
      </c>
      <c r="E313" t="s">
        <v>7345</v>
      </c>
      <c r="F313">
        <v>0</v>
      </c>
      <c r="G313">
        <v>0</v>
      </c>
      <c r="H313" s="5">
        <v>0</v>
      </c>
      <c r="I313" t="s">
        <v>2210</v>
      </c>
    </row>
    <row r="314" spans="1:9" x14ac:dyDescent="0.25">
      <c r="A314" t="b">
        <v>1</v>
      </c>
      <c r="B314" t="s">
        <v>1060</v>
      </c>
      <c r="C314" t="s">
        <v>3907</v>
      </c>
      <c r="D314" t="s">
        <v>7026</v>
      </c>
      <c r="E314" t="s">
        <v>7346</v>
      </c>
      <c r="F314">
        <v>1</v>
      </c>
      <c r="G314">
        <v>1</v>
      </c>
      <c r="H314" s="5">
        <v>1</v>
      </c>
      <c r="I314" t="s">
        <v>2201</v>
      </c>
    </row>
    <row r="315" spans="1:9" x14ac:dyDescent="0.25">
      <c r="A315" t="b">
        <v>0</v>
      </c>
      <c r="D315" t="s">
        <v>7027</v>
      </c>
      <c r="E315" t="s">
        <v>7347</v>
      </c>
      <c r="F315">
        <v>0</v>
      </c>
      <c r="G315">
        <v>0</v>
      </c>
      <c r="H315" s="5">
        <v>0</v>
      </c>
      <c r="I315" t="s">
        <v>2202</v>
      </c>
    </row>
    <row r="316" spans="1:9" x14ac:dyDescent="0.25">
      <c r="A316" t="b">
        <v>0</v>
      </c>
      <c r="D316" t="s">
        <v>7026</v>
      </c>
      <c r="E316" t="s">
        <v>7348</v>
      </c>
      <c r="F316">
        <v>0</v>
      </c>
      <c r="G316">
        <v>0</v>
      </c>
      <c r="H316" s="5">
        <v>0</v>
      </c>
      <c r="I316" t="s">
        <v>2201</v>
      </c>
    </row>
    <row r="317" spans="1:9" x14ac:dyDescent="0.25">
      <c r="A317" t="b">
        <v>0</v>
      </c>
      <c r="D317" t="s">
        <v>7026</v>
      </c>
      <c r="E317" t="s">
        <v>7349</v>
      </c>
      <c r="F317">
        <v>0</v>
      </c>
      <c r="G317">
        <v>0</v>
      </c>
      <c r="H317" s="5">
        <v>0</v>
      </c>
      <c r="I317" t="s">
        <v>2210</v>
      </c>
    </row>
    <row r="318" spans="1:9" x14ac:dyDescent="0.25">
      <c r="A318" t="b">
        <v>1</v>
      </c>
      <c r="B318" t="s">
        <v>845</v>
      </c>
      <c r="C318" t="s">
        <v>5215</v>
      </c>
      <c r="D318" t="s">
        <v>7026</v>
      </c>
      <c r="E318" t="s">
        <v>7350</v>
      </c>
      <c r="F318">
        <v>1</v>
      </c>
      <c r="G318">
        <v>1</v>
      </c>
      <c r="H318" s="5">
        <v>1</v>
      </c>
      <c r="I318" t="s">
        <v>2201</v>
      </c>
    </row>
    <row r="319" spans="1:9" x14ac:dyDescent="0.25">
      <c r="A319" t="b">
        <v>0</v>
      </c>
      <c r="D319" t="s">
        <v>7027</v>
      </c>
      <c r="E319" t="s">
        <v>7351</v>
      </c>
      <c r="F319">
        <v>0</v>
      </c>
      <c r="G319">
        <v>0</v>
      </c>
      <c r="H319" s="5">
        <v>0</v>
      </c>
      <c r="I319" t="s">
        <v>2201</v>
      </c>
    </row>
    <row r="320" spans="1:9" x14ac:dyDescent="0.25">
      <c r="A320" t="b">
        <v>0</v>
      </c>
      <c r="D320" t="s">
        <v>7027</v>
      </c>
      <c r="E320" t="s">
        <v>7352</v>
      </c>
      <c r="F320">
        <v>0</v>
      </c>
      <c r="G320">
        <v>0</v>
      </c>
      <c r="H320" s="5">
        <v>0</v>
      </c>
      <c r="I320" t="s">
        <v>2202</v>
      </c>
    </row>
    <row r="321" spans="1:9" x14ac:dyDescent="0.25">
      <c r="A321" t="b">
        <v>0</v>
      </c>
      <c r="D321" t="s">
        <v>7026</v>
      </c>
      <c r="E321" t="s">
        <v>7353</v>
      </c>
      <c r="F321">
        <v>0</v>
      </c>
      <c r="G321">
        <v>0</v>
      </c>
      <c r="H321" s="5">
        <v>0</v>
      </c>
      <c r="I321" t="s">
        <v>2201</v>
      </c>
    </row>
    <row r="322" spans="1:9" x14ac:dyDescent="0.25">
      <c r="A322" t="b">
        <v>0</v>
      </c>
      <c r="D322" t="s">
        <v>7027</v>
      </c>
      <c r="E322" t="s">
        <v>7354</v>
      </c>
      <c r="F322">
        <v>0</v>
      </c>
      <c r="G322">
        <v>0</v>
      </c>
      <c r="H322" s="5">
        <v>0</v>
      </c>
      <c r="I322" t="s">
        <v>2202</v>
      </c>
    </row>
    <row r="323" spans="1:9" x14ac:dyDescent="0.25">
      <c r="A323" t="b">
        <v>1</v>
      </c>
      <c r="B323" t="s">
        <v>76</v>
      </c>
      <c r="C323" t="s">
        <v>3807</v>
      </c>
      <c r="D323" t="s">
        <v>7026</v>
      </c>
      <c r="E323" t="s">
        <v>7355</v>
      </c>
      <c r="F323">
        <v>1</v>
      </c>
      <c r="G323">
        <v>1</v>
      </c>
      <c r="H323" s="5">
        <v>1</v>
      </c>
      <c r="I323" t="s">
        <v>2206</v>
      </c>
    </row>
    <row r="324" spans="1:9" x14ac:dyDescent="0.25">
      <c r="A324" t="b">
        <v>0</v>
      </c>
      <c r="D324" t="s">
        <v>7026</v>
      </c>
      <c r="E324" t="s">
        <v>7356</v>
      </c>
      <c r="F324">
        <v>0</v>
      </c>
      <c r="G324">
        <v>0</v>
      </c>
      <c r="H324" s="5">
        <v>0</v>
      </c>
      <c r="I324" t="s">
        <v>2201</v>
      </c>
    </row>
    <row r="325" spans="1:9" x14ac:dyDescent="0.25">
      <c r="A325" t="b">
        <v>0</v>
      </c>
      <c r="D325" t="s">
        <v>7026</v>
      </c>
      <c r="E325" t="s">
        <v>7357</v>
      </c>
      <c r="F325">
        <v>0</v>
      </c>
      <c r="G325">
        <v>0</v>
      </c>
      <c r="H325" s="5">
        <v>0</v>
      </c>
      <c r="I325" t="s">
        <v>2201</v>
      </c>
    </row>
    <row r="326" spans="1:9" x14ac:dyDescent="0.25">
      <c r="A326" t="b">
        <v>0</v>
      </c>
      <c r="D326" t="s">
        <v>7027</v>
      </c>
      <c r="E326" t="s">
        <v>7358</v>
      </c>
      <c r="F326">
        <v>0</v>
      </c>
      <c r="G326">
        <v>0</v>
      </c>
      <c r="H326" s="5">
        <v>0</v>
      </c>
      <c r="I326" t="s">
        <v>2202</v>
      </c>
    </row>
    <row r="327" spans="1:9" x14ac:dyDescent="0.25">
      <c r="A327" t="b">
        <v>0</v>
      </c>
      <c r="D327" t="s">
        <v>7027</v>
      </c>
      <c r="E327" t="s">
        <v>7359</v>
      </c>
      <c r="F327">
        <v>0</v>
      </c>
      <c r="G327">
        <v>0</v>
      </c>
      <c r="H327" s="5">
        <v>0</v>
      </c>
      <c r="I327" t="s">
        <v>2202</v>
      </c>
    </row>
    <row r="328" spans="1:9" x14ac:dyDescent="0.25">
      <c r="A328" t="b">
        <v>1</v>
      </c>
      <c r="B328" t="s">
        <v>695</v>
      </c>
      <c r="C328" t="s">
        <v>3783</v>
      </c>
      <c r="D328" t="s">
        <v>7026</v>
      </c>
      <c r="E328" t="s">
        <v>7360</v>
      </c>
      <c r="F328">
        <v>1</v>
      </c>
      <c r="G328">
        <v>1</v>
      </c>
      <c r="H328" s="5">
        <v>1</v>
      </c>
      <c r="I328" t="s">
        <v>2201</v>
      </c>
    </row>
    <row r="329" spans="1:9" x14ac:dyDescent="0.25">
      <c r="A329" t="b">
        <v>0</v>
      </c>
      <c r="D329" t="s">
        <v>7026</v>
      </c>
      <c r="E329" t="s">
        <v>7361</v>
      </c>
      <c r="F329">
        <v>0</v>
      </c>
      <c r="G329">
        <v>0</v>
      </c>
      <c r="H329" s="5">
        <v>0</v>
      </c>
      <c r="I329" t="s">
        <v>2201</v>
      </c>
    </row>
    <row r="330" spans="1:9" x14ac:dyDescent="0.25">
      <c r="A330" t="b">
        <v>1</v>
      </c>
      <c r="B330" t="s">
        <v>1245</v>
      </c>
      <c r="D330" t="s">
        <v>7027</v>
      </c>
      <c r="E330" t="s">
        <v>7362</v>
      </c>
      <c r="F330">
        <v>1</v>
      </c>
      <c r="G330">
        <v>0</v>
      </c>
      <c r="H330" s="5">
        <v>1</v>
      </c>
      <c r="I330" t="s">
        <v>2201</v>
      </c>
    </row>
    <row r="331" spans="1:9" x14ac:dyDescent="0.25">
      <c r="A331" t="b">
        <v>1</v>
      </c>
      <c r="B331" t="s">
        <v>1413</v>
      </c>
      <c r="C331" t="s">
        <v>4452</v>
      </c>
      <c r="D331" t="s">
        <v>7027</v>
      </c>
      <c r="E331" t="s">
        <v>7363</v>
      </c>
      <c r="F331">
        <v>1</v>
      </c>
      <c r="G331">
        <v>1</v>
      </c>
      <c r="H331" s="5">
        <v>1</v>
      </c>
      <c r="I331" t="s">
        <v>2201</v>
      </c>
    </row>
    <row r="332" spans="1:9" x14ac:dyDescent="0.25">
      <c r="A332" t="b">
        <v>0</v>
      </c>
      <c r="D332" t="s">
        <v>7027</v>
      </c>
      <c r="E332" t="s">
        <v>7364</v>
      </c>
      <c r="F332">
        <v>0</v>
      </c>
      <c r="G332">
        <v>0</v>
      </c>
      <c r="H332" s="5">
        <v>0</v>
      </c>
      <c r="I332" t="s">
        <v>2201</v>
      </c>
    </row>
    <row r="333" spans="1:9" x14ac:dyDescent="0.25">
      <c r="A333" t="b">
        <v>0</v>
      </c>
      <c r="D333" t="s">
        <v>7026</v>
      </c>
      <c r="E333" t="s">
        <v>7365</v>
      </c>
      <c r="F333">
        <v>0</v>
      </c>
      <c r="G333">
        <v>0</v>
      </c>
      <c r="H333" s="5">
        <v>0</v>
      </c>
      <c r="I333" t="s">
        <v>2201</v>
      </c>
    </row>
    <row r="334" spans="1:9" x14ac:dyDescent="0.25">
      <c r="A334" t="b">
        <v>0</v>
      </c>
      <c r="D334" t="s">
        <v>7026</v>
      </c>
      <c r="E334" t="s">
        <v>7366</v>
      </c>
      <c r="F334">
        <v>0</v>
      </c>
      <c r="G334">
        <v>0</v>
      </c>
      <c r="H334" s="5">
        <v>0</v>
      </c>
      <c r="I334" t="s">
        <v>2201</v>
      </c>
    </row>
    <row r="335" spans="1:9" x14ac:dyDescent="0.25">
      <c r="A335" t="b">
        <v>1</v>
      </c>
      <c r="B335" t="s">
        <v>753</v>
      </c>
      <c r="C335" t="s">
        <v>5275</v>
      </c>
      <c r="D335" t="s">
        <v>7026</v>
      </c>
      <c r="E335" t="s">
        <v>7367</v>
      </c>
      <c r="F335">
        <v>1</v>
      </c>
      <c r="G335">
        <v>1</v>
      </c>
      <c r="H335" s="5">
        <v>1</v>
      </c>
      <c r="I335" t="s">
        <v>2201</v>
      </c>
    </row>
    <row r="336" spans="1:9" x14ac:dyDescent="0.25">
      <c r="A336" t="b">
        <v>0</v>
      </c>
      <c r="D336" t="s">
        <v>7026</v>
      </c>
      <c r="E336" t="s">
        <v>7368</v>
      </c>
      <c r="F336">
        <v>0</v>
      </c>
      <c r="G336">
        <v>0</v>
      </c>
      <c r="H336" s="5">
        <v>0</v>
      </c>
      <c r="I336" t="s">
        <v>2201</v>
      </c>
    </row>
    <row r="337" spans="1:9" x14ac:dyDescent="0.25">
      <c r="A337" t="b">
        <v>0</v>
      </c>
      <c r="D337" t="s">
        <v>7027</v>
      </c>
      <c r="E337" t="s">
        <v>7369</v>
      </c>
      <c r="F337">
        <v>0</v>
      </c>
      <c r="G337">
        <v>0</v>
      </c>
      <c r="H337" s="5">
        <v>0</v>
      </c>
      <c r="I337" t="s">
        <v>2203</v>
      </c>
    </row>
    <row r="338" spans="1:9" x14ac:dyDescent="0.25">
      <c r="A338" t="b">
        <v>1</v>
      </c>
      <c r="B338" t="s">
        <v>722</v>
      </c>
      <c r="C338" t="s">
        <v>3857</v>
      </c>
      <c r="D338" t="s">
        <v>7026</v>
      </c>
      <c r="E338" t="s">
        <v>7370</v>
      </c>
      <c r="F338">
        <v>1</v>
      </c>
      <c r="G338">
        <v>1</v>
      </c>
      <c r="H338" s="5">
        <v>1</v>
      </c>
      <c r="I338" t="s">
        <v>2201</v>
      </c>
    </row>
    <row r="339" spans="1:9" x14ac:dyDescent="0.25">
      <c r="A339" t="b">
        <v>1</v>
      </c>
      <c r="B339" t="s">
        <v>1064</v>
      </c>
      <c r="C339" t="s">
        <v>5265</v>
      </c>
      <c r="D339" t="s">
        <v>7026</v>
      </c>
      <c r="E339" t="s">
        <v>7371</v>
      </c>
      <c r="F339">
        <v>1</v>
      </c>
      <c r="G339">
        <v>1</v>
      </c>
      <c r="H339" s="5">
        <v>1</v>
      </c>
      <c r="I339" t="s">
        <v>2201</v>
      </c>
    </row>
    <row r="340" spans="1:9" x14ac:dyDescent="0.25">
      <c r="A340" t="b">
        <v>0</v>
      </c>
      <c r="D340" t="s">
        <v>7027</v>
      </c>
      <c r="E340" t="s">
        <v>7372</v>
      </c>
      <c r="F340">
        <v>0</v>
      </c>
      <c r="G340">
        <v>0</v>
      </c>
      <c r="H340" s="5">
        <v>0</v>
      </c>
      <c r="I340" t="s">
        <v>2203</v>
      </c>
    </row>
    <row r="341" spans="1:9" x14ac:dyDescent="0.25">
      <c r="A341" t="b">
        <v>1</v>
      </c>
      <c r="B341" t="s">
        <v>761</v>
      </c>
      <c r="C341" t="s">
        <v>3782</v>
      </c>
      <c r="D341" t="s">
        <v>7026</v>
      </c>
      <c r="E341" t="s">
        <v>7373</v>
      </c>
      <c r="F341">
        <v>1</v>
      </c>
      <c r="G341">
        <v>1</v>
      </c>
      <c r="H341" s="5">
        <v>1</v>
      </c>
      <c r="I341" t="s">
        <v>2207</v>
      </c>
    </row>
    <row r="342" spans="1:9" x14ac:dyDescent="0.25">
      <c r="A342" t="b">
        <v>0</v>
      </c>
      <c r="D342" t="s">
        <v>7026</v>
      </c>
      <c r="E342" t="s">
        <v>7374</v>
      </c>
      <c r="F342">
        <v>0</v>
      </c>
      <c r="G342">
        <v>0</v>
      </c>
      <c r="H342" s="5">
        <v>0</v>
      </c>
      <c r="I342" t="s">
        <v>2207</v>
      </c>
    </row>
    <row r="343" spans="1:9" x14ac:dyDescent="0.25">
      <c r="A343" t="b">
        <v>0</v>
      </c>
      <c r="D343" t="s">
        <v>7026</v>
      </c>
      <c r="E343" t="s">
        <v>7375</v>
      </c>
      <c r="F343">
        <v>0</v>
      </c>
      <c r="G343">
        <v>0</v>
      </c>
      <c r="H343" s="5">
        <v>0</v>
      </c>
      <c r="I343" t="s">
        <v>2207</v>
      </c>
    </row>
    <row r="344" spans="1:9" x14ac:dyDescent="0.25">
      <c r="A344" t="b">
        <v>0</v>
      </c>
      <c r="D344" t="s">
        <v>7027</v>
      </c>
      <c r="E344" t="s">
        <v>7376</v>
      </c>
      <c r="F344">
        <v>0</v>
      </c>
      <c r="G344">
        <v>0</v>
      </c>
      <c r="H344" s="5">
        <v>0</v>
      </c>
      <c r="I344" t="s">
        <v>2201</v>
      </c>
    </row>
    <row r="345" spans="1:9" x14ac:dyDescent="0.25">
      <c r="A345" t="b">
        <v>0</v>
      </c>
      <c r="D345" t="s">
        <v>7027</v>
      </c>
      <c r="E345" t="s">
        <v>7377</v>
      </c>
      <c r="F345">
        <v>0</v>
      </c>
      <c r="G345">
        <v>0</v>
      </c>
      <c r="H345" s="5">
        <v>0</v>
      </c>
      <c r="I345" t="s">
        <v>2201</v>
      </c>
    </row>
    <row r="346" spans="1:9" x14ac:dyDescent="0.25">
      <c r="A346" t="b">
        <v>1</v>
      </c>
      <c r="B346" t="s">
        <v>751</v>
      </c>
      <c r="C346" t="s">
        <v>5328</v>
      </c>
      <c r="D346" t="s">
        <v>7026</v>
      </c>
      <c r="E346" t="s">
        <v>7378</v>
      </c>
      <c r="F346">
        <v>1</v>
      </c>
      <c r="G346">
        <v>1</v>
      </c>
      <c r="H346" s="5">
        <v>1</v>
      </c>
      <c r="I346" t="s">
        <v>2201</v>
      </c>
    </row>
    <row r="347" spans="1:9" x14ac:dyDescent="0.25">
      <c r="A347" t="b">
        <v>0</v>
      </c>
      <c r="D347" t="s">
        <v>7027</v>
      </c>
      <c r="E347" t="s">
        <v>7379</v>
      </c>
      <c r="F347">
        <v>0</v>
      </c>
      <c r="G347">
        <v>0</v>
      </c>
      <c r="H347" s="5">
        <v>0</v>
      </c>
      <c r="I347" t="s">
        <v>2211</v>
      </c>
    </row>
    <row r="348" spans="1:9" x14ac:dyDescent="0.25">
      <c r="A348" t="b">
        <v>1</v>
      </c>
      <c r="B348" t="s">
        <v>388</v>
      </c>
      <c r="D348" t="s">
        <v>7027</v>
      </c>
      <c r="E348" t="s">
        <v>7380</v>
      </c>
      <c r="F348">
        <v>1</v>
      </c>
      <c r="G348">
        <v>0</v>
      </c>
      <c r="H348" s="5">
        <v>1</v>
      </c>
      <c r="I348" t="s">
        <v>2201</v>
      </c>
    </row>
    <row r="349" spans="1:9" x14ac:dyDescent="0.25">
      <c r="A349" t="b">
        <v>0</v>
      </c>
      <c r="D349" t="s">
        <v>7026</v>
      </c>
      <c r="E349" t="s">
        <v>7381</v>
      </c>
      <c r="F349">
        <v>0</v>
      </c>
      <c r="G349">
        <v>0</v>
      </c>
      <c r="H349" s="5">
        <v>0</v>
      </c>
      <c r="I349" t="s">
        <v>2201</v>
      </c>
    </row>
    <row r="350" spans="1:9" x14ac:dyDescent="0.25">
      <c r="A350" t="b">
        <v>0</v>
      </c>
      <c r="D350" t="s">
        <v>7026</v>
      </c>
      <c r="E350" t="s">
        <v>7382</v>
      </c>
      <c r="F350">
        <v>0</v>
      </c>
      <c r="G350">
        <v>0</v>
      </c>
      <c r="H350" s="5">
        <v>0</v>
      </c>
      <c r="I350" t="s">
        <v>2210</v>
      </c>
    </row>
    <row r="351" spans="1:9" x14ac:dyDescent="0.25">
      <c r="A351" t="b">
        <v>0</v>
      </c>
      <c r="D351" t="s">
        <v>7026</v>
      </c>
      <c r="E351" t="s">
        <v>7383</v>
      </c>
      <c r="F351">
        <v>0</v>
      </c>
      <c r="G351">
        <v>0</v>
      </c>
      <c r="H351" s="5">
        <v>0</v>
      </c>
      <c r="I351" t="s">
        <v>2210</v>
      </c>
    </row>
    <row r="352" spans="1:9" x14ac:dyDescent="0.25">
      <c r="A352" t="b">
        <v>0</v>
      </c>
      <c r="D352" t="s">
        <v>7026</v>
      </c>
      <c r="E352" t="s">
        <v>7384</v>
      </c>
      <c r="F352">
        <v>0</v>
      </c>
      <c r="G352">
        <v>0</v>
      </c>
      <c r="H352" s="5">
        <v>0</v>
      </c>
      <c r="I352" t="s">
        <v>2210</v>
      </c>
    </row>
    <row r="353" spans="1:9" x14ac:dyDescent="0.25">
      <c r="A353" t="b">
        <v>0</v>
      </c>
      <c r="D353" t="s">
        <v>7026</v>
      </c>
      <c r="E353" t="s">
        <v>7385</v>
      </c>
      <c r="F353">
        <v>0</v>
      </c>
      <c r="G353">
        <v>0</v>
      </c>
      <c r="H353" s="5">
        <v>0</v>
      </c>
      <c r="I353" t="s">
        <v>2201</v>
      </c>
    </row>
    <row r="354" spans="1:9" x14ac:dyDescent="0.25">
      <c r="A354" t="b">
        <v>0</v>
      </c>
      <c r="D354" t="s">
        <v>7026</v>
      </c>
      <c r="E354" t="s">
        <v>7386</v>
      </c>
      <c r="F354">
        <v>0</v>
      </c>
      <c r="G354">
        <v>0</v>
      </c>
      <c r="H354" s="5">
        <v>0</v>
      </c>
      <c r="I354" t="s">
        <v>2201</v>
      </c>
    </row>
    <row r="355" spans="1:9" x14ac:dyDescent="0.25">
      <c r="A355" t="b">
        <v>0</v>
      </c>
      <c r="D355" t="s">
        <v>7026</v>
      </c>
      <c r="E355" t="s">
        <v>7387</v>
      </c>
      <c r="F355">
        <v>0</v>
      </c>
      <c r="G355">
        <v>0</v>
      </c>
      <c r="H355" s="5">
        <v>0</v>
      </c>
      <c r="I355" t="s">
        <v>2210</v>
      </c>
    </row>
    <row r="356" spans="1:9" x14ac:dyDescent="0.25">
      <c r="A356" t="b">
        <v>0</v>
      </c>
      <c r="D356" t="s">
        <v>7026</v>
      </c>
      <c r="E356" t="s">
        <v>7388</v>
      </c>
      <c r="F356">
        <v>0</v>
      </c>
      <c r="G356">
        <v>0</v>
      </c>
      <c r="H356" s="5">
        <v>0</v>
      </c>
      <c r="I356" t="s">
        <v>2210</v>
      </c>
    </row>
    <row r="357" spans="1:9" x14ac:dyDescent="0.25">
      <c r="A357" t="b">
        <v>0</v>
      </c>
      <c r="D357" t="s">
        <v>7026</v>
      </c>
      <c r="E357" t="s">
        <v>7389</v>
      </c>
      <c r="F357">
        <v>0</v>
      </c>
      <c r="G357">
        <v>0</v>
      </c>
      <c r="H357" s="5">
        <v>0</v>
      </c>
      <c r="I357" t="s">
        <v>2210</v>
      </c>
    </row>
    <row r="358" spans="1:9" x14ac:dyDescent="0.25">
      <c r="A358" t="b">
        <v>1</v>
      </c>
      <c r="B358" t="s">
        <v>1386</v>
      </c>
      <c r="C358" t="s">
        <v>3998</v>
      </c>
      <c r="D358" t="s">
        <v>7027</v>
      </c>
      <c r="E358" t="s">
        <v>7390</v>
      </c>
      <c r="F358">
        <v>1</v>
      </c>
      <c r="G358">
        <v>1</v>
      </c>
      <c r="H358" s="5">
        <v>1</v>
      </c>
      <c r="I358" t="s">
        <v>2201</v>
      </c>
    </row>
    <row r="359" spans="1:9" x14ac:dyDescent="0.25">
      <c r="A359" t="b">
        <v>1</v>
      </c>
      <c r="B359" t="s">
        <v>1385</v>
      </c>
      <c r="C359" t="s">
        <v>3285</v>
      </c>
      <c r="D359" t="s">
        <v>7027</v>
      </c>
      <c r="E359" t="s">
        <v>7391</v>
      </c>
      <c r="F359">
        <v>1</v>
      </c>
      <c r="G359">
        <v>1</v>
      </c>
      <c r="H359" s="5">
        <v>1</v>
      </c>
      <c r="I359" t="s">
        <v>2201</v>
      </c>
    </row>
    <row r="360" spans="1:9" x14ac:dyDescent="0.25">
      <c r="A360" t="b">
        <v>0</v>
      </c>
      <c r="D360" t="s">
        <v>7026</v>
      </c>
      <c r="E360" t="s">
        <v>7392</v>
      </c>
      <c r="F360">
        <v>0</v>
      </c>
      <c r="G360">
        <v>0</v>
      </c>
      <c r="H360" s="5">
        <v>0</v>
      </c>
      <c r="I360" t="s">
        <v>2210</v>
      </c>
    </row>
    <row r="361" spans="1:9" x14ac:dyDescent="0.25">
      <c r="A361" t="b">
        <v>0</v>
      </c>
      <c r="D361" t="s">
        <v>7026</v>
      </c>
      <c r="E361" t="s">
        <v>7393</v>
      </c>
      <c r="F361">
        <v>0</v>
      </c>
      <c r="G361">
        <v>0</v>
      </c>
      <c r="H361" s="5">
        <v>0</v>
      </c>
      <c r="I361" t="s">
        <v>2201</v>
      </c>
    </row>
    <row r="362" spans="1:9" x14ac:dyDescent="0.25">
      <c r="A362" t="b">
        <v>0</v>
      </c>
      <c r="D362" t="s">
        <v>7026</v>
      </c>
      <c r="E362" t="s">
        <v>7394</v>
      </c>
      <c r="F362">
        <v>0</v>
      </c>
      <c r="G362">
        <v>0</v>
      </c>
      <c r="H362" s="5">
        <v>0</v>
      </c>
      <c r="I362" t="s">
        <v>2210</v>
      </c>
    </row>
    <row r="363" spans="1:9" x14ac:dyDescent="0.25">
      <c r="A363" t="b">
        <v>0</v>
      </c>
      <c r="D363" t="s">
        <v>7026</v>
      </c>
      <c r="E363" t="s">
        <v>7395</v>
      </c>
      <c r="F363">
        <v>0</v>
      </c>
      <c r="G363">
        <v>0</v>
      </c>
      <c r="H363" s="5">
        <v>0</v>
      </c>
      <c r="I363" t="s">
        <v>2210</v>
      </c>
    </row>
    <row r="364" spans="1:9" x14ac:dyDescent="0.25">
      <c r="A364" t="b">
        <v>0</v>
      </c>
      <c r="D364" t="s">
        <v>7027</v>
      </c>
      <c r="E364" t="s">
        <v>7396</v>
      </c>
      <c r="F364">
        <v>0</v>
      </c>
      <c r="G364">
        <v>0</v>
      </c>
      <c r="H364" s="5">
        <v>0</v>
      </c>
      <c r="I364" t="s">
        <v>2201</v>
      </c>
    </row>
    <row r="365" spans="1:9" x14ac:dyDescent="0.25">
      <c r="A365" t="b">
        <v>1</v>
      </c>
      <c r="B365" t="s">
        <v>1011</v>
      </c>
      <c r="C365" t="s">
        <v>6696</v>
      </c>
      <c r="D365" t="s">
        <v>7026</v>
      </c>
      <c r="E365" t="s">
        <v>7397</v>
      </c>
      <c r="F365">
        <v>1</v>
      </c>
      <c r="G365">
        <v>1</v>
      </c>
      <c r="H365" s="5">
        <v>1</v>
      </c>
      <c r="I365" t="s">
        <v>2201</v>
      </c>
    </row>
    <row r="366" spans="1:9" x14ac:dyDescent="0.25">
      <c r="A366" t="b">
        <v>1</v>
      </c>
      <c r="B366" t="s">
        <v>882</v>
      </c>
      <c r="C366" t="s">
        <v>6700</v>
      </c>
      <c r="D366" t="s">
        <v>7026</v>
      </c>
      <c r="E366" t="s">
        <v>7398</v>
      </c>
      <c r="F366">
        <v>1</v>
      </c>
      <c r="G366">
        <v>1</v>
      </c>
      <c r="H366" s="5">
        <v>1</v>
      </c>
      <c r="I366" t="s">
        <v>2201</v>
      </c>
    </row>
    <row r="367" spans="1:9" x14ac:dyDescent="0.25">
      <c r="A367" t="b">
        <v>0</v>
      </c>
      <c r="D367" t="s">
        <v>7027</v>
      </c>
      <c r="E367" t="s">
        <v>7399</v>
      </c>
      <c r="F367">
        <v>0</v>
      </c>
      <c r="G367">
        <v>0</v>
      </c>
      <c r="H367" s="5">
        <v>0</v>
      </c>
      <c r="I367" t="s">
        <v>2201</v>
      </c>
    </row>
    <row r="368" spans="1:9" x14ac:dyDescent="0.25">
      <c r="A368" t="b">
        <v>1</v>
      </c>
      <c r="B368" t="s">
        <v>64</v>
      </c>
      <c r="D368" t="s">
        <v>7026</v>
      </c>
      <c r="E368" t="s">
        <v>7400</v>
      </c>
      <c r="F368">
        <v>1</v>
      </c>
      <c r="G368">
        <v>0</v>
      </c>
      <c r="H368" s="5">
        <v>1</v>
      </c>
      <c r="I368" t="s">
        <v>2204</v>
      </c>
    </row>
    <row r="369" spans="1:9" x14ac:dyDescent="0.25">
      <c r="A369" t="b">
        <v>0</v>
      </c>
      <c r="D369" t="s">
        <v>7026</v>
      </c>
      <c r="E369" t="s">
        <v>7401</v>
      </c>
      <c r="F369">
        <v>0</v>
      </c>
      <c r="G369">
        <v>0</v>
      </c>
      <c r="H369" s="5">
        <v>0</v>
      </c>
      <c r="I369" t="s">
        <v>2204</v>
      </c>
    </row>
    <row r="370" spans="1:9" x14ac:dyDescent="0.25">
      <c r="A370" t="b">
        <v>0</v>
      </c>
      <c r="D370" t="s">
        <v>7026</v>
      </c>
      <c r="E370" t="s">
        <v>7402</v>
      </c>
      <c r="F370">
        <v>0</v>
      </c>
      <c r="G370">
        <v>0</v>
      </c>
      <c r="H370" s="5">
        <v>0</v>
      </c>
      <c r="I370" t="s">
        <v>2204</v>
      </c>
    </row>
    <row r="371" spans="1:9" x14ac:dyDescent="0.25">
      <c r="A371" t="b">
        <v>0</v>
      </c>
      <c r="D371" t="s">
        <v>7026</v>
      </c>
      <c r="E371" t="s">
        <v>7403</v>
      </c>
      <c r="F371">
        <v>0</v>
      </c>
      <c r="G371">
        <v>0</v>
      </c>
      <c r="H371" s="5">
        <v>0</v>
      </c>
      <c r="I371" t="s">
        <v>2204</v>
      </c>
    </row>
    <row r="372" spans="1:9" x14ac:dyDescent="0.25">
      <c r="A372" t="b">
        <v>0</v>
      </c>
      <c r="D372" t="s">
        <v>7026</v>
      </c>
      <c r="E372" t="s">
        <v>7404</v>
      </c>
      <c r="F372">
        <v>0</v>
      </c>
      <c r="G372">
        <v>0</v>
      </c>
      <c r="H372" s="5">
        <v>0</v>
      </c>
      <c r="I372" t="s">
        <v>2204</v>
      </c>
    </row>
    <row r="373" spans="1:9" x14ac:dyDescent="0.25">
      <c r="A373" t="b">
        <v>0</v>
      </c>
      <c r="D373" t="s">
        <v>7026</v>
      </c>
      <c r="E373" t="s">
        <v>7405</v>
      </c>
      <c r="F373">
        <v>0</v>
      </c>
      <c r="G373">
        <v>0</v>
      </c>
      <c r="H373" s="5">
        <v>0</v>
      </c>
      <c r="I373" t="s">
        <v>2204</v>
      </c>
    </row>
    <row r="374" spans="1:9" x14ac:dyDescent="0.25">
      <c r="A374" t="b">
        <v>1</v>
      </c>
      <c r="B374" t="s">
        <v>44</v>
      </c>
      <c r="D374" t="s">
        <v>7026</v>
      </c>
      <c r="E374" t="s">
        <v>7406</v>
      </c>
      <c r="F374">
        <v>1</v>
      </c>
      <c r="G374">
        <v>0</v>
      </c>
      <c r="H374" s="5">
        <v>1</v>
      </c>
      <c r="I374" t="s">
        <v>2204</v>
      </c>
    </row>
    <row r="375" spans="1:9" x14ac:dyDescent="0.25">
      <c r="A375" t="b">
        <v>0</v>
      </c>
      <c r="D375" t="s">
        <v>7026</v>
      </c>
      <c r="E375" t="s">
        <v>7407</v>
      </c>
      <c r="F375">
        <v>0</v>
      </c>
      <c r="G375">
        <v>0</v>
      </c>
      <c r="H375" s="5">
        <v>0</v>
      </c>
      <c r="I375" t="s">
        <v>2204</v>
      </c>
    </row>
    <row r="376" spans="1:9" x14ac:dyDescent="0.25">
      <c r="A376" t="b">
        <v>1</v>
      </c>
      <c r="B376" t="s">
        <v>1998</v>
      </c>
      <c r="D376" t="s">
        <v>7026</v>
      </c>
      <c r="E376" t="s">
        <v>7408</v>
      </c>
      <c r="F376">
        <v>1</v>
      </c>
      <c r="G376">
        <v>0</v>
      </c>
      <c r="H376" s="5">
        <v>1</v>
      </c>
      <c r="I376" t="s">
        <v>2204</v>
      </c>
    </row>
    <row r="377" spans="1:9" x14ac:dyDescent="0.25">
      <c r="A377" t="b">
        <v>0</v>
      </c>
      <c r="D377" t="s">
        <v>7026</v>
      </c>
      <c r="E377" t="s">
        <v>7409</v>
      </c>
      <c r="F377">
        <v>0</v>
      </c>
      <c r="G377">
        <v>0</v>
      </c>
      <c r="H377" s="5">
        <v>0</v>
      </c>
      <c r="I377" t="s">
        <v>2204</v>
      </c>
    </row>
    <row r="378" spans="1:9" x14ac:dyDescent="0.25">
      <c r="A378" t="b">
        <v>0</v>
      </c>
      <c r="D378" t="s">
        <v>7026</v>
      </c>
      <c r="E378" t="s">
        <v>7410</v>
      </c>
      <c r="F378">
        <v>0</v>
      </c>
      <c r="G378">
        <v>0</v>
      </c>
      <c r="H378" s="5">
        <v>0</v>
      </c>
      <c r="I378" t="s">
        <v>2204</v>
      </c>
    </row>
    <row r="379" spans="1:9" x14ac:dyDescent="0.25">
      <c r="A379" t="b">
        <v>0</v>
      </c>
      <c r="D379" t="s">
        <v>7026</v>
      </c>
      <c r="E379" t="s">
        <v>7411</v>
      </c>
      <c r="F379">
        <v>0</v>
      </c>
      <c r="G379">
        <v>0</v>
      </c>
      <c r="H379" s="5">
        <v>0</v>
      </c>
      <c r="I379" t="s">
        <v>2204</v>
      </c>
    </row>
    <row r="380" spans="1:9" x14ac:dyDescent="0.25">
      <c r="A380" t="b">
        <v>0</v>
      </c>
      <c r="D380" t="s">
        <v>7026</v>
      </c>
      <c r="E380" t="s">
        <v>7412</v>
      </c>
      <c r="F380">
        <v>0</v>
      </c>
      <c r="G380">
        <v>0</v>
      </c>
      <c r="H380" s="5">
        <v>0</v>
      </c>
      <c r="I380" t="s">
        <v>2202</v>
      </c>
    </row>
    <row r="381" spans="1:9" x14ac:dyDescent="0.25">
      <c r="A381" t="b">
        <v>0</v>
      </c>
      <c r="D381" t="s">
        <v>7026</v>
      </c>
      <c r="E381" t="s">
        <v>7413</v>
      </c>
      <c r="F381">
        <v>0</v>
      </c>
      <c r="G381">
        <v>0</v>
      </c>
      <c r="H381" s="5">
        <v>0</v>
      </c>
      <c r="I381" t="s">
        <v>2202</v>
      </c>
    </row>
    <row r="382" spans="1:9" x14ac:dyDescent="0.25">
      <c r="A382" t="b">
        <v>0</v>
      </c>
      <c r="D382" t="s">
        <v>7026</v>
      </c>
      <c r="E382" t="s">
        <v>7414</v>
      </c>
      <c r="F382">
        <v>0</v>
      </c>
      <c r="G382">
        <v>0</v>
      </c>
      <c r="H382" s="5">
        <v>0</v>
      </c>
      <c r="I382" t="s">
        <v>2202</v>
      </c>
    </row>
    <row r="383" spans="1:9" x14ac:dyDescent="0.25">
      <c r="A383" t="b">
        <v>0</v>
      </c>
      <c r="D383" t="s">
        <v>7026</v>
      </c>
      <c r="E383" t="s">
        <v>7415</v>
      </c>
      <c r="F383">
        <v>0</v>
      </c>
      <c r="G383">
        <v>0</v>
      </c>
      <c r="H383" s="5">
        <v>0</v>
      </c>
      <c r="I383" t="s">
        <v>2202</v>
      </c>
    </row>
    <row r="384" spans="1:9" x14ac:dyDescent="0.25">
      <c r="A384" t="b">
        <v>0</v>
      </c>
      <c r="D384" t="s">
        <v>7026</v>
      </c>
      <c r="E384" t="s">
        <v>7416</v>
      </c>
      <c r="F384">
        <v>0</v>
      </c>
      <c r="G384">
        <v>0</v>
      </c>
      <c r="H384" s="5">
        <v>0</v>
      </c>
      <c r="I384" t="s">
        <v>2202</v>
      </c>
    </row>
    <row r="385" spans="1:9" x14ac:dyDescent="0.25">
      <c r="A385" t="b">
        <v>0</v>
      </c>
      <c r="D385" t="s">
        <v>7026</v>
      </c>
      <c r="E385" t="s">
        <v>7417</v>
      </c>
      <c r="F385">
        <v>0</v>
      </c>
      <c r="G385">
        <v>0</v>
      </c>
      <c r="H385" s="5">
        <v>0</v>
      </c>
      <c r="I385" t="s">
        <v>2202</v>
      </c>
    </row>
    <row r="386" spans="1:9" x14ac:dyDescent="0.25">
      <c r="A386" t="b">
        <v>0</v>
      </c>
      <c r="D386" t="s">
        <v>7026</v>
      </c>
      <c r="E386" t="s">
        <v>7418</v>
      </c>
      <c r="F386">
        <v>0</v>
      </c>
      <c r="G386">
        <v>0</v>
      </c>
      <c r="H386" s="5">
        <v>0</v>
      </c>
      <c r="I386" t="s">
        <v>2202</v>
      </c>
    </row>
    <row r="387" spans="1:9" x14ac:dyDescent="0.25">
      <c r="A387" t="b">
        <v>0</v>
      </c>
      <c r="D387" t="s">
        <v>7026</v>
      </c>
      <c r="E387" t="s">
        <v>7419</v>
      </c>
      <c r="F387">
        <v>0</v>
      </c>
      <c r="G387">
        <v>0</v>
      </c>
      <c r="H387" s="5">
        <v>0</v>
      </c>
      <c r="I387" t="s">
        <v>2202</v>
      </c>
    </row>
    <row r="388" spans="1:9" x14ac:dyDescent="0.25">
      <c r="A388" t="b">
        <v>0</v>
      </c>
      <c r="D388" t="s">
        <v>7026</v>
      </c>
      <c r="E388" t="s">
        <v>7420</v>
      </c>
      <c r="F388">
        <v>0</v>
      </c>
      <c r="G388">
        <v>0</v>
      </c>
      <c r="H388" s="5">
        <v>0</v>
      </c>
      <c r="I388" t="s">
        <v>2202</v>
      </c>
    </row>
    <row r="389" spans="1:9" x14ac:dyDescent="0.25">
      <c r="A389" t="b">
        <v>0</v>
      </c>
      <c r="D389" t="s">
        <v>7026</v>
      </c>
      <c r="E389" t="s">
        <v>7421</v>
      </c>
      <c r="F389">
        <v>0</v>
      </c>
      <c r="G389">
        <v>0</v>
      </c>
      <c r="H389" s="5">
        <v>0</v>
      </c>
      <c r="I389" t="s">
        <v>2202</v>
      </c>
    </row>
    <row r="390" spans="1:9" x14ac:dyDescent="0.25">
      <c r="A390" t="b">
        <v>0</v>
      </c>
      <c r="D390" t="s">
        <v>7026</v>
      </c>
      <c r="E390" t="s">
        <v>7422</v>
      </c>
      <c r="F390">
        <v>0</v>
      </c>
      <c r="G390">
        <v>0</v>
      </c>
      <c r="H390" s="5">
        <v>0</v>
      </c>
      <c r="I390" t="s">
        <v>2202</v>
      </c>
    </row>
    <row r="391" spans="1:9" x14ac:dyDescent="0.25">
      <c r="A391" t="b">
        <v>0</v>
      </c>
      <c r="D391" t="s">
        <v>7026</v>
      </c>
      <c r="E391" t="s">
        <v>7423</v>
      </c>
      <c r="F391">
        <v>0</v>
      </c>
      <c r="G391">
        <v>0</v>
      </c>
      <c r="H391" s="5">
        <v>0</v>
      </c>
      <c r="I391" t="s">
        <v>2202</v>
      </c>
    </row>
    <row r="392" spans="1:9" x14ac:dyDescent="0.25">
      <c r="A392" t="b">
        <v>0</v>
      </c>
      <c r="D392" t="s">
        <v>7026</v>
      </c>
      <c r="E392" t="s">
        <v>7424</v>
      </c>
      <c r="F392">
        <v>0</v>
      </c>
      <c r="G392">
        <v>0</v>
      </c>
      <c r="H392" s="5">
        <v>0</v>
      </c>
      <c r="I392" t="s">
        <v>2202</v>
      </c>
    </row>
    <row r="393" spans="1:9" x14ac:dyDescent="0.25">
      <c r="A393" t="b">
        <v>0</v>
      </c>
      <c r="D393" t="s">
        <v>7026</v>
      </c>
      <c r="E393" t="s">
        <v>7425</v>
      </c>
      <c r="F393">
        <v>0</v>
      </c>
      <c r="G393">
        <v>0</v>
      </c>
      <c r="H393" s="5">
        <v>0</v>
      </c>
      <c r="I393" t="s">
        <v>2202</v>
      </c>
    </row>
    <row r="394" spans="1:9" x14ac:dyDescent="0.25">
      <c r="A394" t="b">
        <v>0</v>
      </c>
      <c r="D394" t="s">
        <v>7026</v>
      </c>
      <c r="E394" t="s">
        <v>7426</v>
      </c>
      <c r="F394">
        <v>0</v>
      </c>
      <c r="G394">
        <v>0</v>
      </c>
      <c r="H394" s="5">
        <v>0</v>
      </c>
      <c r="I394" t="s">
        <v>2202</v>
      </c>
    </row>
    <row r="395" spans="1:9" x14ac:dyDescent="0.25">
      <c r="A395" t="b">
        <v>0</v>
      </c>
      <c r="D395" t="s">
        <v>7026</v>
      </c>
      <c r="E395" t="s">
        <v>7427</v>
      </c>
      <c r="F395">
        <v>0</v>
      </c>
      <c r="G395">
        <v>0</v>
      </c>
      <c r="H395" s="5">
        <v>0</v>
      </c>
      <c r="I395" t="s">
        <v>2202</v>
      </c>
    </row>
    <row r="396" spans="1:9" x14ac:dyDescent="0.25">
      <c r="A396" t="b">
        <v>0</v>
      </c>
      <c r="D396" t="s">
        <v>7026</v>
      </c>
      <c r="E396" t="s">
        <v>7428</v>
      </c>
      <c r="F396">
        <v>0</v>
      </c>
      <c r="G396">
        <v>0</v>
      </c>
      <c r="H396" s="5">
        <v>0</v>
      </c>
      <c r="I396" t="s">
        <v>2202</v>
      </c>
    </row>
    <row r="397" spans="1:9" x14ac:dyDescent="0.25">
      <c r="A397" t="b">
        <v>0</v>
      </c>
      <c r="D397" t="s">
        <v>7026</v>
      </c>
      <c r="E397" t="s">
        <v>7429</v>
      </c>
      <c r="F397">
        <v>0</v>
      </c>
      <c r="G397">
        <v>0</v>
      </c>
      <c r="H397" s="5">
        <v>0</v>
      </c>
      <c r="I397" t="s">
        <v>2202</v>
      </c>
    </row>
    <row r="398" spans="1:9" x14ac:dyDescent="0.25">
      <c r="A398" t="b">
        <v>0</v>
      </c>
      <c r="D398" t="s">
        <v>7026</v>
      </c>
      <c r="E398" t="s">
        <v>7430</v>
      </c>
      <c r="F398">
        <v>0</v>
      </c>
      <c r="G398">
        <v>0</v>
      </c>
      <c r="H398" s="5">
        <v>0</v>
      </c>
      <c r="I398" t="s">
        <v>2202</v>
      </c>
    </row>
    <row r="399" spans="1:9" x14ac:dyDescent="0.25">
      <c r="A399" t="b">
        <v>0</v>
      </c>
      <c r="D399" t="s">
        <v>7026</v>
      </c>
      <c r="E399" t="s">
        <v>7431</v>
      </c>
      <c r="F399">
        <v>0</v>
      </c>
      <c r="G399">
        <v>0</v>
      </c>
      <c r="H399" s="5">
        <v>0</v>
      </c>
      <c r="I399" t="s">
        <v>2202</v>
      </c>
    </row>
    <row r="400" spans="1:9" x14ac:dyDescent="0.25">
      <c r="A400" t="b">
        <v>0</v>
      </c>
      <c r="D400" t="s">
        <v>7026</v>
      </c>
      <c r="E400" t="s">
        <v>7432</v>
      </c>
      <c r="F400">
        <v>0</v>
      </c>
      <c r="G400">
        <v>0</v>
      </c>
      <c r="H400" s="5">
        <v>0</v>
      </c>
      <c r="I400" t="s">
        <v>2202</v>
      </c>
    </row>
    <row r="401" spans="1:9" x14ac:dyDescent="0.25">
      <c r="A401" t="b">
        <v>0</v>
      </c>
      <c r="D401" t="s">
        <v>7026</v>
      </c>
      <c r="E401" t="s">
        <v>7433</v>
      </c>
      <c r="F401">
        <v>0</v>
      </c>
      <c r="G401">
        <v>0</v>
      </c>
      <c r="H401" s="5">
        <v>0</v>
      </c>
      <c r="I401" t="s">
        <v>2202</v>
      </c>
    </row>
    <row r="402" spans="1:9" x14ac:dyDescent="0.25">
      <c r="A402" t="b">
        <v>0</v>
      </c>
      <c r="D402" t="s">
        <v>7026</v>
      </c>
      <c r="E402" t="s">
        <v>7434</v>
      </c>
      <c r="F402">
        <v>0</v>
      </c>
      <c r="G402">
        <v>0</v>
      </c>
      <c r="H402" s="5">
        <v>0</v>
      </c>
      <c r="I402" t="s">
        <v>2202</v>
      </c>
    </row>
    <row r="403" spans="1:9" x14ac:dyDescent="0.25">
      <c r="A403" t="b">
        <v>0</v>
      </c>
      <c r="D403" t="s">
        <v>7026</v>
      </c>
      <c r="E403" t="s">
        <v>7435</v>
      </c>
      <c r="F403">
        <v>0</v>
      </c>
      <c r="G403">
        <v>0</v>
      </c>
      <c r="H403" s="5">
        <v>0</v>
      </c>
      <c r="I403" t="s">
        <v>2202</v>
      </c>
    </row>
    <row r="404" spans="1:9" x14ac:dyDescent="0.25">
      <c r="A404" t="b">
        <v>0</v>
      </c>
      <c r="D404" t="s">
        <v>7026</v>
      </c>
      <c r="E404" t="s">
        <v>7436</v>
      </c>
      <c r="F404">
        <v>0</v>
      </c>
      <c r="G404">
        <v>0</v>
      </c>
      <c r="H404" s="5">
        <v>0</v>
      </c>
      <c r="I404" t="s">
        <v>2202</v>
      </c>
    </row>
    <row r="405" spans="1:9" x14ac:dyDescent="0.25">
      <c r="A405" t="b">
        <v>0</v>
      </c>
      <c r="D405" t="s">
        <v>7026</v>
      </c>
      <c r="E405" t="s">
        <v>7437</v>
      </c>
      <c r="F405">
        <v>0</v>
      </c>
      <c r="G405">
        <v>0</v>
      </c>
      <c r="H405" s="5">
        <v>0</v>
      </c>
      <c r="I405" t="s">
        <v>2202</v>
      </c>
    </row>
    <row r="406" spans="1:9" x14ac:dyDescent="0.25">
      <c r="A406" t="b">
        <v>0</v>
      </c>
      <c r="D406" t="s">
        <v>7026</v>
      </c>
      <c r="E406" t="s">
        <v>7438</v>
      </c>
      <c r="F406">
        <v>0</v>
      </c>
      <c r="G406">
        <v>0</v>
      </c>
      <c r="H406" s="5">
        <v>0</v>
      </c>
      <c r="I406" t="s">
        <v>2202</v>
      </c>
    </row>
    <row r="407" spans="1:9" x14ac:dyDescent="0.25">
      <c r="A407" t="b">
        <v>0</v>
      </c>
      <c r="D407" t="s">
        <v>7026</v>
      </c>
      <c r="E407" t="s">
        <v>7439</v>
      </c>
      <c r="F407">
        <v>0</v>
      </c>
      <c r="G407">
        <v>0</v>
      </c>
      <c r="H407" s="5">
        <v>0</v>
      </c>
      <c r="I407" t="s">
        <v>2202</v>
      </c>
    </row>
    <row r="408" spans="1:9" x14ac:dyDescent="0.25">
      <c r="A408" t="b">
        <v>0</v>
      </c>
      <c r="D408" t="s">
        <v>7026</v>
      </c>
      <c r="E408" t="s">
        <v>7440</v>
      </c>
      <c r="F408">
        <v>0</v>
      </c>
      <c r="G408">
        <v>0</v>
      </c>
      <c r="H408" s="5">
        <v>0</v>
      </c>
      <c r="I408" t="s">
        <v>2202</v>
      </c>
    </row>
    <row r="409" spans="1:9" x14ac:dyDescent="0.25">
      <c r="A409" t="b">
        <v>0</v>
      </c>
      <c r="D409" t="s">
        <v>7026</v>
      </c>
      <c r="E409" t="s">
        <v>7441</v>
      </c>
      <c r="F409">
        <v>0</v>
      </c>
      <c r="G409">
        <v>0</v>
      </c>
      <c r="H409" s="5">
        <v>0</v>
      </c>
      <c r="I409" t="s">
        <v>2202</v>
      </c>
    </row>
    <row r="410" spans="1:9" x14ac:dyDescent="0.25">
      <c r="A410" t="b">
        <v>0</v>
      </c>
      <c r="D410" t="s">
        <v>7026</v>
      </c>
      <c r="E410" t="s">
        <v>7442</v>
      </c>
      <c r="F410">
        <v>0</v>
      </c>
      <c r="G410">
        <v>0</v>
      </c>
      <c r="H410" s="5">
        <v>0</v>
      </c>
      <c r="I410" t="s">
        <v>2202</v>
      </c>
    </row>
    <row r="411" spans="1:9" x14ac:dyDescent="0.25">
      <c r="A411" t="b">
        <v>0</v>
      </c>
      <c r="D411" t="s">
        <v>7026</v>
      </c>
      <c r="E411" t="s">
        <v>7443</v>
      </c>
      <c r="F411">
        <v>0</v>
      </c>
      <c r="G411">
        <v>0</v>
      </c>
      <c r="H411" s="5">
        <v>0</v>
      </c>
      <c r="I411" t="s">
        <v>2202</v>
      </c>
    </row>
    <row r="412" spans="1:9" x14ac:dyDescent="0.25">
      <c r="A412" t="b">
        <v>0</v>
      </c>
      <c r="D412" t="s">
        <v>7026</v>
      </c>
      <c r="E412" t="s">
        <v>7444</v>
      </c>
      <c r="F412">
        <v>0</v>
      </c>
      <c r="G412">
        <v>0</v>
      </c>
      <c r="H412" s="5">
        <v>0</v>
      </c>
      <c r="I412" t="s">
        <v>2202</v>
      </c>
    </row>
    <row r="413" spans="1:9" x14ac:dyDescent="0.25">
      <c r="A413" t="b">
        <v>0</v>
      </c>
      <c r="D413" t="s">
        <v>7026</v>
      </c>
      <c r="E413" t="s">
        <v>7445</v>
      </c>
      <c r="F413">
        <v>0</v>
      </c>
      <c r="G413">
        <v>0</v>
      </c>
      <c r="H413" s="5">
        <v>0</v>
      </c>
      <c r="I413" t="s">
        <v>2202</v>
      </c>
    </row>
    <row r="414" spans="1:9" x14ac:dyDescent="0.25">
      <c r="A414" t="b">
        <v>0</v>
      </c>
      <c r="D414" t="s">
        <v>7026</v>
      </c>
      <c r="E414" t="s">
        <v>7446</v>
      </c>
      <c r="F414">
        <v>0</v>
      </c>
      <c r="G414">
        <v>0</v>
      </c>
      <c r="H414" s="5">
        <v>0</v>
      </c>
      <c r="I414" t="s">
        <v>2201</v>
      </c>
    </row>
    <row r="415" spans="1:9" x14ac:dyDescent="0.25">
      <c r="A415" t="b">
        <v>0</v>
      </c>
      <c r="D415" t="s">
        <v>7027</v>
      </c>
      <c r="E415" t="s">
        <v>7447</v>
      </c>
      <c r="F415">
        <v>0</v>
      </c>
      <c r="G415">
        <v>0</v>
      </c>
      <c r="H415" s="5">
        <v>0</v>
      </c>
      <c r="I415" t="s">
        <v>2201</v>
      </c>
    </row>
    <row r="416" spans="1:9" x14ac:dyDescent="0.25">
      <c r="A416" t="b">
        <v>0</v>
      </c>
      <c r="D416" t="s">
        <v>7026</v>
      </c>
      <c r="E416" t="s">
        <v>7448</v>
      </c>
      <c r="F416">
        <v>0</v>
      </c>
      <c r="G416">
        <v>0</v>
      </c>
      <c r="H416" s="5">
        <v>0</v>
      </c>
      <c r="I416" t="s">
        <v>2201</v>
      </c>
    </row>
    <row r="417" spans="1:9" x14ac:dyDescent="0.25">
      <c r="A417" t="b">
        <v>0</v>
      </c>
      <c r="D417" t="s">
        <v>7027</v>
      </c>
      <c r="E417" t="s">
        <v>7449</v>
      </c>
      <c r="F417">
        <v>0</v>
      </c>
      <c r="G417">
        <v>0</v>
      </c>
      <c r="H417" s="5">
        <v>0</v>
      </c>
      <c r="I417" t="s">
        <v>2211</v>
      </c>
    </row>
    <row r="418" spans="1:9" x14ac:dyDescent="0.25">
      <c r="A418" t="b">
        <v>0</v>
      </c>
      <c r="D418" t="s">
        <v>7027</v>
      </c>
      <c r="E418" t="s">
        <v>7450</v>
      </c>
      <c r="F418">
        <v>0</v>
      </c>
      <c r="G418">
        <v>0</v>
      </c>
      <c r="H418" s="5">
        <v>0</v>
      </c>
      <c r="I418" t="s">
        <v>2211</v>
      </c>
    </row>
    <row r="419" spans="1:9" x14ac:dyDescent="0.25">
      <c r="A419" t="b">
        <v>1</v>
      </c>
      <c r="B419" t="s">
        <v>1903</v>
      </c>
      <c r="D419" t="s">
        <v>7027</v>
      </c>
      <c r="E419" t="s">
        <v>7451</v>
      </c>
      <c r="F419">
        <v>1</v>
      </c>
      <c r="G419">
        <v>0</v>
      </c>
      <c r="H419" s="5">
        <v>1</v>
      </c>
      <c r="I419" t="s">
        <v>2211</v>
      </c>
    </row>
    <row r="420" spans="1:9" x14ac:dyDescent="0.25">
      <c r="A420" t="b">
        <v>0</v>
      </c>
      <c r="D420" t="s">
        <v>7027</v>
      </c>
      <c r="E420" t="s">
        <v>7452</v>
      </c>
      <c r="F420">
        <v>0</v>
      </c>
      <c r="G420">
        <v>0</v>
      </c>
      <c r="H420" s="5">
        <v>0</v>
      </c>
      <c r="I420" t="s">
        <v>2211</v>
      </c>
    </row>
    <row r="421" spans="1:9" x14ac:dyDescent="0.25">
      <c r="A421" t="b">
        <v>0</v>
      </c>
      <c r="D421" t="s">
        <v>7027</v>
      </c>
      <c r="E421" t="s">
        <v>7453</v>
      </c>
      <c r="F421">
        <v>0</v>
      </c>
      <c r="G421">
        <v>0</v>
      </c>
      <c r="H421" s="5">
        <v>0</v>
      </c>
      <c r="I421" t="s">
        <v>2211</v>
      </c>
    </row>
    <row r="422" spans="1:9" x14ac:dyDescent="0.25">
      <c r="A422" t="b">
        <v>0</v>
      </c>
      <c r="D422" t="s">
        <v>7027</v>
      </c>
      <c r="E422" t="s">
        <v>7454</v>
      </c>
      <c r="F422">
        <v>0</v>
      </c>
      <c r="G422">
        <v>0</v>
      </c>
      <c r="H422" s="5">
        <v>0</v>
      </c>
      <c r="I422" t="s">
        <v>2211</v>
      </c>
    </row>
    <row r="423" spans="1:9" x14ac:dyDescent="0.25">
      <c r="A423" t="b">
        <v>0</v>
      </c>
      <c r="D423" t="s">
        <v>7027</v>
      </c>
      <c r="E423" t="s">
        <v>7455</v>
      </c>
      <c r="F423">
        <v>0</v>
      </c>
      <c r="G423">
        <v>0</v>
      </c>
      <c r="H423" s="5">
        <v>0</v>
      </c>
      <c r="I423" t="s">
        <v>2211</v>
      </c>
    </row>
    <row r="424" spans="1:9" x14ac:dyDescent="0.25">
      <c r="A424" t="b">
        <v>0</v>
      </c>
      <c r="D424" t="s">
        <v>7027</v>
      </c>
      <c r="E424" t="s">
        <v>7456</v>
      </c>
      <c r="F424">
        <v>0</v>
      </c>
      <c r="G424">
        <v>0</v>
      </c>
      <c r="H424" s="5">
        <v>0</v>
      </c>
      <c r="I424" t="s">
        <v>2211</v>
      </c>
    </row>
    <row r="425" spans="1:9" x14ac:dyDescent="0.25">
      <c r="A425" t="b">
        <v>0</v>
      </c>
      <c r="D425" t="s">
        <v>7027</v>
      </c>
      <c r="E425" t="s">
        <v>7457</v>
      </c>
      <c r="F425">
        <v>0</v>
      </c>
      <c r="G425">
        <v>0</v>
      </c>
      <c r="H425" s="5">
        <v>0</v>
      </c>
      <c r="I425" t="s">
        <v>2211</v>
      </c>
    </row>
    <row r="426" spans="1:9" x14ac:dyDescent="0.25">
      <c r="A426" t="b">
        <v>1</v>
      </c>
      <c r="B426" t="s">
        <v>1903</v>
      </c>
      <c r="D426" t="s">
        <v>7027</v>
      </c>
      <c r="E426" t="s">
        <v>7458</v>
      </c>
      <c r="F426">
        <v>1</v>
      </c>
      <c r="G426">
        <v>0</v>
      </c>
      <c r="H426" s="5">
        <v>1</v>
      </c>
      <c r="I426" t="s">
        <v>2211</v>
      </c>
    </row>
    <row r="427" spans="1:9" x14ac:dyDescent="0.25">
      <c r="A427" t="b">
        <v>0</v>
      </c>
      <c r="D427" t="s">
        <v>7027</v>
      </c>
      <c r="E427" t="s">
        <v>7459</v>
      </c>
      <c r="F427">
        <v>0</v>
      </c>
      <c r="G427">
        <v>0</v>
      </c>
      <c r="H427" s="5">
        <v>0</v>
      </c>
      <c r="I427" t="s">
        <v>2211</v>
      </c>
    </row>
    <row r="428" spans="1:9" x14ac:dyDescent="0.25">
      <c r="A428" t="b">
        <v>0</v>
      </c>
      <c r="D428" t="s">
        <v>7027</v>
      </c>
      <c r="E428" t="s">
        <v>7460</v>
      </c>
      <c r="F428">
        <v>0</v>
      </c>
      <c r="G428">
        <v>0</v>
      </c>
      <c r="H428" s="5">
        <v>0</v>
      </c>
      <c r="I428" t="s">
        <v>2211</v>
      </c>
    </row>
    <row r="429" spans="1:9" x14ac:dyDescent="0.25">
      <c r="A429" t="b">
        <v>0</v>
      </c>
      <c r="D429" t="s">
        <v>7027</v>
      </c>
      <c r="E429" t="s">
        <v>7461</v>
      </c>
      <c r="F429">
        <v>0</v>
      </c>
      <c r="G429">
        <v>0</v>
      </c>
      <c r="H429" s="5">
        <v>0</v>
      </c>
      <c r="I429" t="s">
        <v>2211</v>
      </c>
    </row>
    <row r="430" spans="1:9" x14ac:dyDescent="0.25">
      <c r="A430" t="b">
        <v>1</v>
      </c>
      <c r="B430" t="s">
        <v>1903</v>
      </c>
      <c r="C430" t="s">
        <v>5550</v>
      </c>
      <c r="D430" t="s">
        <v>7027</v>
      </c>
      <c r="E430" t="s">
        <v>7462</v>
      </c>
      <c r="F430">
        <v>1</v>
      </c>
      <c r="G430">
        <v>1</v>
      </c>
      <c r="H430" s="5">
        <v>1</v>
      </c>
      <c r="I430" t="s">
        <v>2211</v>
      </c>
    </row>
    <row r="431" spans="1:9" x14ac:dyDescent="0.25">
      <c r="A431" t="b">
        <v>1</v>
      </c>
      <c r="B431" t="s">
        <v>1903</v>
      </c>
      <c r="D431" t="s">
        <v>7027</v>
      </c>
      <c r="E431" t="s">
        <v>7463</v>
      </c>
      <c r="F431">
        <v>1</v>
      </c>
      <c r="G431">
        <v>0</v>
      </c>
      <c r="H431" s="5">
        <v>1</v>
      </c>
      <c r="I431" t="s">
        <v>2211</v>
      </c>
    </row>
    <row r="432" spans="1:9" x14ac:dyDescent="0.25">
      <c r="A432" t="b">
        <v>0</v>
      </c>
      <c r="D432" t="s">
        <v>7027</v>
      </c>
      <c r="E432" t="s">
        <v>7464</v>
      </c>
      <c r="F432">
        <v>0</v>
      </c>
      <c r="G432">
        <v>0</v>
      </c>
      <c r="H432" s="5">
        <v>0</v>
      </c>
      <c r="I432" t="s">
        <v>2211</v>
      </c>
    </row>
    <row r="433" spans="1:9" x14ac:dyDescent="0.25">
      <c r="A433" t="b">
        <v>1</v>
      </c>
      <c r="B433" t="s">
        <v>1903</v>
      </c>
      <c r="D433" t="s">
        <v>7027</v>
      </c>
      <c r="E433" t="s">
        <v>7465</v>
      </c>
      <c r="F433">
        <v>1</v>
      </c>
      <c r="G433">
        <v>0</v>
      </c>
      <c r="H433" s="5">
        <v>1</v>
      </c>
      <c r="I433" t="s">
        <v>2211</v>
      </c>
    </row>
    <row r="434" spans="1:9" x14ac:dyDescent="0.25">
      <c r="A434" t="b">
        <v>0</v>
      </c>
      <c r="D434" t="s">
        <v>7027</v>
      </c>
      <c r="E434" t="s">
        <v>7466</v>
      </c>
      <c r="F434">
        <v>0</v>
      </c>
      <c r="G434">
        <v>0</v>
      </c>
      <c r="H434" s="5">
        <v>0</v>
      </c>
      <c r="I434" t="s">
        <v>2211</v>
      </c>
    </row>
    <row r="435" spans="1:9" x14ac:dyDescent="0.25">
      <c r="A435" t="b">
        <v>0</v>
      </c>
      <c r="D435" t="s">
        <v>7027</v>
      </c>
      <c r="E435" t="s">
        <v>7467</v>
      </c>
      <c r="F435">
        <v>0</v>
      </c>
      <c r="G435">
        <v>0</v>
      </c>
      <c r="H435" s="5">
        <v>0</v>
      </c>
      <c r="I435" t="s">
        <v>2211</v>
      </c>
    </row>
    <row r="436" spans="1:9" x14ac:dyDescent="0.25">
      <c r="A436" t="b">
        <v>0</v>
      </c>
      <c r="D436" t="s">
        <v>7027</v>
      </c>
      <c r="E436" t="s">
        <v>7468</v>
      </c>
      <c r="F436">
        <v>0</v>
      </c>
      <c r="G436">
        <v>0</v>
      </c>
      <c r="H436" s="5">
        <v>0</v>
      </c>
      <c r="I436" t="s">
        <v>2211</v>
      </c>
    </row>
    <row r="437" spans="1:9" x14ac:dyDescent="0.25">
      <c r="A437" t="b">
        <v>0</v>
      </c>
      <c r="D437" t="s">
        <v>7027</v>
      </c>
      <c r="E437" t="s">
        <v>7469</v>
      </c>
      <c r="F437">
        <v>0</v>
      </c>
      <c r="G437">
        <v>0</v>
      </c>
      <c r="H437" s="5">
        <v>0</v>
      </c>
      <c r="I437" t="s">
        <v>2211</v>
      </c>
    </row>
    <row r="438" spans="1:9" x14ac:dyDescent="0.25">
      <c r="A438" t="b">
        <v>0</v>
      </c>
      <c r="D438" t="s">
        <v>7027</v>
      </c>
      <c r="E438" t="s">
        <v>7470</v>
      </c>
      <c r="F438">
        <v>0</v>
      </c>
      <c r="G438">
        <v>0</v>
      </c>
      <c r="H438" s="5">
        <v>0</v>
      </c>
      <c r="I438" t="s">
        <v>2211</v>
      </c>
    </row>
    <row r="439" spans="1:9" x14ac:dyDescent="0.25">
      <c r="A439" t="b">
        <v>0</v>
      </c>
      <c r="D439" t="s">
        <v>7027</v>
      </c>
      <c r="E439" t="s">
        <v>7471</v>
      </c>
      <c r="F439">
        <v>0</v>
      </c>
      <c r="G439">
        <v>0</v>
      </c>
      <c r="H439" s="5">
        <v>0</v>
      </c>
      <c r="I439" t="s">
        <v>2211</v>
      </c>
    </row>
    <row r="440" spans="1:9" x14ac:dyDescent="0.25">
      <c r="A440" t="b">
        <v>0</v>
      </c>
      <c r="D440" t="s">
        <v>7027</v>
      </c>
      <c r="E440" t="s">
        <v>7472</v>
      </c>
      <c r="F440">
        <v>0</v>
      </c>
      <c r="G440">
        <v>0</v>
      </c>
      <c r="H440" s="5">
        <v>0</v>
      </c>
      <c r="I440" t="s">
        <v>2211</v>
      </c>
    </row>
    <row r="441" spans="1:9" x14ac:dyDescent="0.25">
      <c r="A441" t="b">
        <v>0</v>
      </c>
      <c r="D441" t="s">
        <v>7027</v>
      </c>
      <c r="E441" t="s">
        <v>7473</v>
      </c>
      <c r="F441">
        <v>0</v>
      </c>
      <c r="G441">
        <v>0</v>
      </c>
      <c r="H441" s="5">
        <v>0</v>
      </c>
      <c r="I441" t="s">
        <v>2211</v>
      </c>
    </row>
    <row r="442" spans="1:9" x14ac:dyDescent="0.25">
      <c r="A442" t="b">
        <v>0</v>
      </c>
      <c r="D442" t="s">
        <v>7027</v>
      </c>
      <c r="E442" t="s">
        <v>7474</v>
      </c>
      <c r="F442">
        <v>0</v>
      </c>
      <c r="G442">
        <v>0</v>
      </c>
      <c r="H442" s="5">
        <v>0</v>
      </c>
      <c r="I442" t="s">
        <v>2211</v>
      </c>
    </row>
    <row r="443" spans="1:9" x14ac:dyDescent="0.25">
      <c r="A443" t="b">
        <v>0</v>
      </c>
      <c r="D443" t="s">
        <v>7027</v>
      </c>
      <c r="E443" t="s">
        <v>7475</v>
      </c>
      <c r="F443">
        <v>0</v>
      </c>
      <c r="G443">
        <v>0</v>
      </c>
      <c r="H443" s="5">
        <v>0</v>
      </c>
      <c r="I443" t="s">
        <v>2211</v>
      </c>
    </row>
    <row r="444" spans="1:9" x14ac:dyDescent="0.25">
      <c r="A444" t="b">
        <v>0</v>
      </c>
      <c r="D444" t="s">
        <v>7027</v>
      </c>
      <c r="E444" t="s">
        <v>7476</v>
      </c>
      <c r="F444">
        <v>0</v>
      </c>
      <c r="G444">
        <v>0</v>
      </c>
      <c r="H444" s="5">
        <v>0</v>
      </c>
      <c r="I444" t="s">
        <v>2211</v>
      </c>
    </row>
    <row r="445" spans="1:9" x14ac:dyDescent="0.25">
      <c r="A445" t="b">
        <v>0</v>
      </c>
      <c r="D445" t="s">
        <v>7027</v>
      </c>
      <c r="E445" t="s">
        <v>7477</v>
      </c>
      <c r="F445">
        <v>0</v>
      </c>
      <c r="G445">
        <v>0</v>
      </c>
      <c r="H445" s="5">
        <v>0</v>
      </c>
      <c r="I445" t="s">
        <v>2211</v>
      </c>
    </row>
    <row r="446" spans="1:9" x14ac:dyDescent="0.25">
      <c r="A446" t="b">
        <v>0</v>
      </c>
      <c r="D446" t="s">
        <v>7027</v>
      </c>
      <c r="E446" t="s">
        <v>7478</v>
      </c>
      <c r="F446">
        <v>0</v>
      </c>
      <c r="G446">
        <v>0</v>
      </c>
      <c r="H446" s="5">
        <v>0</v>
      </c>
      <c r="I446" t="s">
        <v>2211</v>
      </c>
    </row>
    <row r="447" spans="1:9" x14ac:dyDescent="0.25">
      <c r="A447" t="b">
        <v>0</v>
      </c>
      <c r="D447" t="s">
        <v>7027</v>
      </c>
      <c r="E447" t="s">
        <v>7479</v>
      </c>
      <c r="F447">
        <v>0</v>
      </c>
      <c r="G447">
        <v>0</v>
      </c>
      <c r="H447" s="5">
        <v>0</v>
      </c>
      <c r="I447" t="s">
        <v>2211</v>
      </c>
    </row>
    <row r="448" spans="1:9" x14ac:dyDescent="0.25">
      <c r="A448" t="b">
        <v>0</v>
      </c>
      <c r="D448" t="s">
        <v>7027</v>
      </c>
      <c r="E448" t="s">
        <v>7480</v>
      </c>
      <c r="F448">
        <v>0</v>
      </c>
      <c r="G448">
        <v>0</v>
      </c>
      <c r="H448" s="5">
        <v>0</v>
      </c>
      <c r="I448" t="s">
        <v>2211</v>
      </c>
    </row>
    <row r="449" spans="1:9" x14ac:dyDescent="0.25">
      <c r="A449" t="b">
        <v>0</v>
      </c>
      <c r="D449" t="s">
        <v>7027</v>
      </c>
      <c r="E449" t="s">
        <v>7481</v>
      </c>
      <c r="F449">
        <v>0</v>
      </c>
      <c r="G449">
        <v>0</v>
      </c>
      <c r="H449" s="5">
        <v>0</v>
      </c>
      <c r="I449" t="s">
        <v>2211</v>
      </c>
    </row>
    <row r="450" spans="1:9" x14ac:dyDescent="0.25">
      <c r="A450" t="b">
        <v>0</v>
      </c>
      <c r="D450" t="s">
        <v>7027</v>
      </c>
      <c r="E450" t="s">
        <v>7482</v>
      </c>
      <c r="F450">
        <v>0</v>
      </c>
      <c r="G450">
        <v>0</v>
      </c>
      <c r="H450" s="5">
        <v>0</v>
      </c>
      <c r="I450" t="s">
        <v>2211</v>
      </c>
    </row>
    <row r="451" spans="1:9" x14ac:dyDescent="0.25">
      <c r="A451" t="b">
        <v>0</v>
      </c>
      <c r="D451" t="s">
        <v>7027</v>
      </c>
      <c r="E451" t="s">
        <v>7483</v>
      </c>
      <c r="F451">
        <v>0</v>
      </c>
      <c r="G451">
        <v>0</v>
      </c>
      <c r="H451" s="5">
        <v>0</v>
      </c>
      <c r="I451" t="s">
        <v>2211</v>
      </c>
    </row>
    <row r="452" spans="1:9" x14ac:dyDescent="0.25">
      <c r="A452" t="b">
        <v>0</v>
      </c>
      <c r="D452" t="s">
        <v>7027</v>
      </c>
      <c r="E452" t="s">
        <v>7484</v>
      </c>
      <c r="F452">
        <v>0</v>
      </c>
      <c r="G452">
        <v>0</v>
      </c>
      <c r="H452" s="5">
        <v>0</v>
      </c>
      <c r="I452" t="s">
        <v>2211</v>
      </c>
    </row>
    <row r="453" spans="1:9" x14ac:dyDescent="0.25">
      <c r="A453" t="b">
        <v>1</v>
      </c>
      <c r="B453" t="s">
        <v>802</v>
      </c>
      <c r="C453" t="s">
        <v>6854</v>
      </c>
      <c r="D453" t="s">
        <v>7026</v>
      </c>
      <c r="E453" t="s">
        <v>7485</v>
      </c>
      <c r="F453">
        <v>1</v>
      </c>
      <c r="G453">
        <v>1</v>
      </c>
      <c r="H453" s="5">
        <v>1</v>
      </c>
      <c r="I453" t="s">
        <v>2206</v>
      </c>
    </row>
    <row r="454" spans="1:9" x14ac:dyDescent="0.25">
      <c r="A454" t="b">
        <v>0</v>
      </c>
      <c r="D454" t="s">
        <v>7026</v>
      </c>
      <c r="E454" t="s">
        <v>7486</v>
      </c>
      <c r="F454">
        <v>0</v>
      </c>
      <c r="G454">
        <v>0</v>
      </c>
      <c r="H454" s="5">
        <v>0</v>
      </c>
      <c r="I454" t="s">
        <v>2201</v>
      </c>
    </row>
    <row r="455" spans="1:9" x14ac:dyDescent="0.25">
      <c r="A455" t="b">
        <v>1</v>
      </c>
      <c r="B455" t="s">
        <v>797</v>
      </c>
      <c r="C455" t="s">
        <v>3909</v>
      </c>
      <c r="D455" t="s">
        <v>7026</v>
      </c>
      <c r="E455" t="s">
        <v>7487</v>
      </c>
      <c r="F455">
        <v>1</v>
      </c>
      <c r="G455">
        <v>1</v>
      </c>
      <c r="H455" s="5">
        <v>1</v>
      </c>
      <c r="I455" t="s">
        <v>2206</v>
      </c>
    </row>
    <row r="456" spans="1:9" x14ac:dyDescent="0.25">
      <c r="A456" t="b">
        <v>1</v>
      </c>
      <c r="B456" t="s">
        <v>6897</v>
      </c>
      <c r="D456" t="s">
        <v>7026</v>
      </c>
      <c r="E456" t="s">
        <v>7488</v>
      </c>
      <c r="F456">
        <v>1</v>
      </c>
      <c r="G456">
        <v>0</v>
      </c>
      <c r="H456" s="5">
        <v>1</v>
      </c>
      <c r="I456" t="s">
        <v>2201</v>
      </c>
    </row>
    <row r="457" spans="1:9" x14ac:dyDescent="0.25">
      <c r="A457" t="b">
        <v>0</v>
      </c>
      <c r="D457" t="s">
        <v>7026</v>
      </c>
      <c r="E457" t="s">
        <v>7489</v>
      </c>
      <c r="F457">
        <v>0</v>
      </c>
      <c r="G457">
        <v>0</v>
      </c>
      <c r="H457" s="5">
        <v>0</v>
      </c>
      <c r="I457" t="s">
        <v>2201</v>
      </c>
    </row>
    <row r="458" spans="1:9" x14ac:dyDescent="0.25">
      <c r="A458" t="b">
        <v>0</v>
      </c>
      <c r="D458" t="s">
        <v>7027</v>
      </c>
      <c r="E458" t="s">
        <v>7490</v>
      </c>
      <c r="F458">
        <v>0</v>
      </c>
      <c r="G458">
        <v>0</v>
      </c>
      <c r="H458" s="5">
        <v>0</v>
      </c>
      <c r="I458" t="s">
        <v>2201</v>
      </c>
    </row>
    <row r="459" spans="1:9" x14ac:dyDescent="0.25">
      <c r="A459" t="b">
        <v>0</v>
      </c>
      <c r="D459" t="s">
        <v>7027</v>
      </c>
      <c r="E459" t="s">
        <v>7491</v>
      </c>
      <c r="F459">
        <v>0</v>
      </c>
      <c r="G459">
        <v>0</v>
      </c>
      <c r="H459" s="5">
        <v>0</v>
      </c>
      <c r="I459" t="s">
        <v>2202</v>
      </c>
    </row>
    <row r="460" spans="1:9" x14ac:dyDescent="0.25">
      <c r="A460" t="b">
        <v>0</v>
      </c>
      <c r="D460" t="s">
        <v>7026</v>
      </c>
      <c r="E460" t="s">
        <v>7492</v>
      </c>
      <c r="F460">
        <v>0</v>
      </c>
      <c r="G460">
        <v>0</v>
      </c>
      <c r="H460" s="5">
        <v>0</v>
      </c>
      <c r="I460" t="s">
        <v>2201</v>
      </c>
    </row>
    <row r="461" spans="1:9" x14ac:dyDescent="0.25">
      <c r="A461" t="b">
        <v>0</v>
      </c>
      <c r="D461" t="s">
        <v>7027</v>
      </c>
      <c r="E461" t="s">
        <v>7493</v>
      </c>
      <c r="F461">
        <v>0</v>
      </c>
      <c r="G461">
        <v>0</v>
      </c>
      <c r="H461" s="5">
        <v>0</v>
      </c>
      <c r="I461" t="s">
        <v>2202</v>
      </c>
    </row>
    <row r="462" spans="1:9" x14ac:dyDescent="0.25">
      <c r="A462" t="b">
        <v>1</v>
      </c>
      <c r="B462" t="s">
        <v>923</v>
      </c>
      <c r="D462" t="s">
        <v>7026</v>
      </c>
      <c r="E462" t="s">
        <v>7494</v>
      </c>
      <c r="F462">
        <v>1</v>
      </c>
      <c r="G462">
        <v>0</v>
      </c>
      <c r="H462" s="5">
        <v>1</v>
      </c>
      <c r="I462" t="s">
        <v>2204</v>
      </c>
    </row>
    <row r="463" spans="1:9" x14ac:dyDescent="0.25">
      <c r="A463" t="b">
        <v>0</v>
      </c>
      <c r="D463" t="s">
        <v>7026</v>
      </c>
      <c r="E463" t="s">
        <v>7495</v>
      </c>
      <c r="F463">
        <v>0</v>
      </c>
      <c r="G463">
        <v>0</v>
      </c>
      <c r="H463" s="5">
        <v>0</v>
      </c>
      <c r="I463" t="s">
        <v>2204</v>
      </c>
    </row>
    <row r="464" spans="1:9" x14ac:dyDescent="0.25">
      <c r="A464" t="b">
        <v>1</v>
      </c>
      <c r="B464" t="s">
        <v>6898</v>
      </c>
      <c r="D464" t="s">
        <v>7026</v>
      </c>
      <c r="E464" t="s">
        <v>7496</v>
      </c>
      <c r="F464">
        <v>1</v>
      </c>
      <c r="G464">
        <v>0</v>
      </c>
      <c r="H464" s="5">
        <v>1</v>
      </c>
      <c r="I464" t="s">
        <v>2204</v>
      </c>
    </row>
    <row r="465" spans="1:9" x14ac:dyDescent="0.25">
      <c r="A465" t="b">
        <v>0</v>
      </c>
      <c r="D465" t="s">
        <v>7026</v>
      </c>
      <c r="E465" t="s">
        <v>7497</v>
      </c>
      <c r="F465">
        <v>0</v>
      </c>
      <c r="G465">
        <v>0</v>
      </c>
      <c r="H465" s="5">
        <v>0</v>
      </c>
      <c r="I465" t="s">
        <v>2204</v>
      </c>
    </row>
    <row r="466" spans="1:9" x14ac:dyDescent="0.25">
      <c r="A466" t="b">
        <v>1</v>
      </c>
      <c r="B466" t="s">
        <v>285</v>
      </c>
      <c r="D466" t="s">
        <v>7026</v>
      </c>
      <c r="E466" t="s">
        <v>7498</v>
      </c>
      <c r="F466">
        <v>1</v>
      </c>
      <c r="G466">
        <v>0</v>
      </c>
      <c r="H466" s="5">
        <v>1</v>
      </c>
      <c r="I466" t="s">
        <v>2204</v>
      </c>
    </row>
    <row r="467" spans="1:9" x14ac:dyDescent="0.25">
      <c r="A467" t="b">
        <v>0</v>
      </c>
      <c r="D467" t="s">
        <v>7026</v>
      </c>
      <c r="E467" t="s">
        <v>7499</v>
      </c>
      <c r="F467">
        <v>0</v>
      </c>
      <c r="G467">
        <v>0</v>
      </c>
      <c r="H467" s="5">
        <v>0</v>
      </c>
      <c r="I467" t="s">
        <v>2204</v>
      </c>
    </row>
    <row r="468" spans="1:9" x14ac:dyDescent="0.25">
      <c r="A468" t="b">
        <v>1</v>
      </c>
      <c r="B468" t="s">
        <v>107</v>
      </c>
      <c r="D468" t="s">
        <v>7026</v>
      </c>
      <c r="E468" t="s">
        <v>7500</v>
      </c>
      <c r="F468">
        <v>1</v>
      </c>
      <c r="G468">
        <v>0</v>
      </c>
      <c r="H468" s="5">
        <v>1</v>
      </c>
      <c r="I468" t="s">
        <v>2204</v>
      </c>
    </row>
    <row r="469" spans="1:9" x14ac:dyDescent="0.25">
      <c r="A469" t="b">
        <v>0</v>
      </c>
      <c r="D469" t="s">
        <v>7026</v>
      </c>
      <c r="E469" t="s">
        <v>7501</v>
      </c>
      <c r="F469">
        <v>0</v>
      </c>
      <c r="G469">
        <v>0</v>
      </c>
      <c r="H469" s="5">
        <v>0</v>
      </c>
      <c r="I469" t="s">
        <v>2204</v>
      </c>
    </row>
    <row r="470" spans="1:9" x14ac:dyDescent="0.25">
      <c r="A470" t="b">
        <v>0</v>
      </c>
      <c r="D470" t="s">
        <v>7026</v>
      </c>
      <c r="E470" t="s">
        <v>7502</v>
      </c>
      <c r="F470">
        <v>0</v>
      </c>
      <c r="G470">
        <v>0</v>
      </c>
      <c r="H470" s="5">
        <v>0</v>
      </c>
      <c r="I470" t="s">
        <v>2204</v>
      </c>
    </row>
    <row r="471" spans="1:9" x14ac:dyDescent="0.25">
      <c r="A471" t="b">
        <v>1</v>
      </c>
      <c r="B471" t="s">
        <v>6899</v>
      </c>
      <c r="D471" t="s">
        <v>7026</v>
      </c>
      <c r="E471" t="s">
        <v>7503</v>
      </c>
      <c r="F471">
        <v>1</v>
      </c>
      <c r="G471">
        <v>0</v>
      </c>
      <c r="H471" s="5">
        <v>1</v>
      </c>
      <c r="I471" t="s">
        <v>2204</v>
      </c>
    </row>
    <row r="472" spans="1:9" x14ac:dyDescent="0.25">
      <c r="A472" t="b">
        <v>0</v>
      </c>
      <c r="D472" t="s">
        <v>7026</v>
      </c>
      <c r="E472" t="s">
        <v>7504</v>
      </c>
      <c r="F472">
        <v>0</v>
      </c>
      <c r="G472">
        <v>0</v>
      </c>
      <c r="H472" s="5">
        <v>0</v>
      </c>
      <c r="I472" t="s">
        <v>2204</v>
      </c>
    </row>
    <row r="473" spans="1:9" x14ac:dyDescent="0.25">
      <c r="A473" t="b">
        <v>0</v>
      </c>
      <c r="D473" t="s">
        <v>7026</v>
      </c>
      <c r="E473" t="s">
        <v>7505</v>
      </c>
      <c r="F473">
        <v>0</v>
      </c>
      <c r="G473">
        <v>0</v>
      </c>
      <c r="H473" s="5">
        <v>0</v>
      </c>
      <c r="I473" t="s">
        <v>2204</v>
      </c>
    </row>
    <row r="474" spans="1:9" x14ac:dyDescent="0.25">
      <c r="A474" t="b">
        <v>0</v>
      </c>
      <c r="D474" t="s">
        <v>7026</v>
      </c>
      <c r="E474" t="s">
        <v>7506</v>
      </c>
      <c r="F474">
        <v>0</v>
      </c>
      <c r="G474">
        <v>0</v>
      </c>
      <c r="H474" s="5">
        <v>0</v>
      </c>
      <c r="I474" t="s">
        <v>2204</v>
      </c>
    </row>
    <row r="475" spans="1:9" x14ac:dyDescent="0.25">
      <c r="A475" t="b">
        <v>0</v>
      </c>
      <c r="D475" t="s">
        <v>7026</v>
      </c>
      <c r="E475" t="s">
        <v>7507</v>
      </c>
      <c r="F475">
        <v>0</v>
      </c>
      <c r="G475">
        <v>0</v>
      </c>
      <c r="H475" s="5">
        <v>0</v>
      </c>
      <c r="I475" t="s">
        <v>2204</v>
      </c>
    </row>
    <row r="476" spans="1:9" x14ac:dyDescent="0.25">
      <c r="A476" t="b">
        <v>1</v>
      </c>
      <c r="B476" t="s">
        <v>6900</v>
      </c>
      <c r="D476" t="s">
        <v>7026</v>
      </c>
      <c r="E476" t="s">
        <v>7508</v>
      </c>
      <c r="F476">
        <v>1</v>
      </c>
      <c r="G476">
        <v>0</v>
      </c>
      <c r="H476" s="5">
        <v>1</v>
      </c>
      <c r="I476" t="s">
        <v>2204</v>
      </c>
    </row>
    <row r="477" spans="1:9" x14ac:dyDescent="0.25">
      <c r="A477" t="b">
        <v>1</v>
      </c>
      <c r="B477" t="s">
        <v>130</v>
      </c>
      <c r="D477" t="s">
        <v>7026</v>
      </c>
      <c r="E477" t="s">
        <v>7509</v>
      </c>
      <c r="F477">
        <v>1</v>
      </c>
      <c r="G477">
        <v>0</v>
      </c>
      <c r="H477" s="5">
        <v>1</v>
      </c>
      <c r="I477" t="s">
        <v>2204</v>
      </c>
    </row>
    <row r="478" spans="1:9" x14ac:dyDescent="0.25">
      <c r="A478" t="b">
        <v>0</v>
      </c>
      <c r="D478" t="s">
        <v>7026</v>
      </c>
      <c r="E478" t="s">
        <v>7510</v>
      </c>
      <c r="F478">
        <v>0</v>
      </c>
      <c r="G478">
        <v>0</v>
      </c>
      <c r="H478" s="5">
        <v>0</v>
      </c>
      <c r="I478" t="s">
        <v>2204</v>
      </c>
    </row>
    <row r="479" spans="1:9" x14ac:dyDescent="0.25">
      <c r="A479" t="b">
        <v>1</v>
      </c>
      <c r="B479" t="s">
        <v>2000</v>
      </c>
      <c r="D479" t="s">
        <v>7026</v>
      </c>
      <c r="E479" t="s">
        <v>7511</v>
      </c>
      <c r="F479">
        <v>1</v>
      </c>
      <c r="G479">
        <v>0</v>
      </c>
      <c r="H479" s="5">
        <v>1</v>
      </c>
      <c r="I479" t="s">
        <v>2204</v>
      </c>
    </row>
    <row r="480" spans="1:9" x14ac:dyDescent="0.25">
      <c r="A480" t="b">
        <v>1</v>
      </c>
      <c r="B480" t="s">
        <v>2000</v>
      </c>
      <c r="D480" t="s">
        <v>7026</v>
      </c>
      <c r="E480" t="s">
        <v>7512</v>
      </c>
      <c r="F480">
        <v>1</v>
      </c>
      <c r="G480">
        <v>0</v>
      </c>
      <c r="H480" s="5">
        <v>1</v>
      </c>
      <c r="I480" t="s">
        <v>2204</v>
      </c>
    </row>
    <row r="481" spans="1:9" x14ac:dyDescent="0.25">
      <c r="A481" t="b">
        <v>0</v>
      </c>
      <c r="D481" t="s">
        <v>7026</v>
      </c>
      <c r="E481" t="s">
        <v>7513</v>
      </c>
      <c r="F481">
        <v>0</v>
      </c>
      <c r="G481">
        <v>0</v>
      </c>
      <c r="H481" s="5">
        <v>0</v>
      </c>
      <c r="I481" t="s">
        <v>2204</v>
      </c>
    </row>
    <row r="482" spans="1:9" x14ac:dyDescent="0.25">
      <c r="A482" t="b">
        <v>0</v>
      </c>
      <c r="D482" t="s">
        <v>7026</v>
      </c>
      <c r="E482" t="s">
        <v>7514</v>
      </c>
      <c r="F482">
        <v>0</v>
      </c>
      <c r="G482">
        <v>0</v>
      </c>
      <c r="H482" s="5">
        <v>0</v>
      </c>
      <c r="I482" t="s">
        <v>2204</v>
      </c>
    </row>
    <row r="483" spans="1:9" x14ac:dyDescent="0.25">
      <c r="A483" t="b">
        <v>0</v>
      </c>
      <c r="D483" t="s">
        <v>7026</v>
      </c>
      <c r="E483" t="s">
        <v>7515</v>
      </c>
      <c r="F483">
        <v>0</v>
      </c>
      <c r="G483">
        <v>0</v>
      </c>
      <c r="H483" s="5">
        <v>0</v>
      </c>
      <c r="I483" t="s">
        <v>2204</v>
      </c>
    </row>
    <row r="484" spans="1:9" x14ac:dyDescent="0.25">
      <c r="A484" t="b">
        <v>0</v>
      </c>
      <c r="D484" t="s">
        <v>7026</v>
      </c>
      <c r="E484" t="s">
        <v>7516</v>
      </c>
      <c r="F484">
        <v>0</v>
      </c>
      <c r="G484">
        <v>0</v>
      </c>
      <c r="H484" s="5">
        <v>0</v>
      </c>
      <c r="I484" t="s">
        <v>2204</v>
      </c>
    </row>
    <row r="485" spans="1:9" x14ac:dyDescent="0.25">
      <c r="A485" t="b">
        <v>0</v>
      </c>
      <c r="D485" t="s">
        <v>7026</v>
      </c>
      <c r="E485" t="s">
        <v>7517</v>
      </c>
      <c r="F485">
        <v>0</v>
      </c>
      <c r="G485">
        <v>0</v>
      </c>
      <c r="H485" s="5">
        <v>0</v>
      </c>
      <c r="I485" t="s">
        <v>2204</v>
      </c>
    </row>
    <row r="486" spans="1:9" x14ac:dyDescent="0.25">
      <c r="A486" t="b">
        <v>0</v>
      </c>
      <c r="D486" t="s">
        <v>7026</v>
      </c>
      <c r="E486" t="s">
        <v>7518</v>
      </c>
      <c r="F486">
        <v>0</v>
      </c>
      <c r="G486">
        <v>0</v>
      </c>
      <c r="H486" s="5">
        <v>0</v>
      </c>
      <c r="I486" t="s">
        <v>2204</v>
      </c>
    </row>
    <row r="487" spans="1:9" x14ac:dyDescent="0.25">
      <c r="A487" t="b">
        <v>0</v>
      </c>
      <c r="D487" t="s">
        <v>7026</v>
      </c>
      <c r="E487" t="s">
        <v>7519</v>
      </c>
      <c r="F487">
        <v>0</v>
      </c>
      <c r="G487">
        <v>0</v>
      </c>
      <c r="H487" s="5">
        <v>0</v>
      </c>
      <c r="I487" t="s">
        <v>2204</v>
      </c>
    </row>
    <row r="488" spans="1:9" x14ac:dyDescent="0.25">
      <c r="A488" t="b">
        <v>0</v>
      </c>
      <c r="D488" t="s">
        <v>7026</v>
      </c>
      <c r="E488" t="s">
        <v>7520</v>
      </c>
      <c r="F488">
        <v>0</v>
      </c>
      <c r="G488">
        <v>0</v>
      </c>
      <c r="H488" s="5">
        <v>0</v>
      </c>
      <c r="I488" t="s">
        <v>2204</v>
      </c>
    </row>
    <row r="489" spans="1:9" x14ac:dyDescent="0.25">
      <c r="A489" t="b">
        <v>0</v>
      </c>
      <c r="D489" t="s">
        <v>7026</v>
      </c>
      <c r="E489" t="s">
        <v>7521</v>
      </c>
      <c r="F489">
        <v>0</v>
      </c>
      <c r="G489">
        <v>0</v>
      </c>
      <c r="H489" s="5">
        <v>0</v>
      </c>
      <c r="I489" t="s">
        <v>2204</v>
      </c>
    </row>
    <row r="490" spans="1:9" x14ac:dyDescent="0.25">
      <c r="A490" t="b">
        <v>0</v>
      </c>
      <c r="D490" t="s">
        <v>7026</v>
      </c>
      <c r="E490" t="s">
        <v>7522</v>
      </c>
      <c r="F490">
        <v>0</v>
      </c>
      <c r="G490">
        <v>0</v>
      </c>
      <c r="H490" s="5">
        <v>0</v>
      </c>
      <c r="I490" t="s">
        <v>2204</v>
      </c>
    </row>
    <row r="491" spans="1:9" x14ac:dyDescent="0.25">
      <c r="A491" t="b">
        <v>0</v>
      </c>
      <c r="D491" t="s">
        <v>7026</v>
      </c>
      <c r="E491" t="s">
        <v>7523</v>
      </c>
      <c r="F491">
        <v>0</v>
      </c>
      <c r="G491">
        <v>0</v>
      </c>
      <c r="H491" s="5">
        <v>0</v>
      </c>
      <c r="I491" t="s">
        <v>2204</v>
      </c>
    </row>
    <row r="492" spans="1:9" x14ac:dyDescent="0.25">
      <c r="A492" t="b">
        <v>0</v>
      </c>
      <c r="D492" t="s">
        <v>7026</v>
      </c>
      <c r="E492" t="s">
        <v>7524</v>
      </c>
      <c r="F492">
        <v>0</v>
      </c>
      <c r="G492">
        <v>0</v>
      </c>
      <c r="H492" s="5">
        <v>0</v>
      </c>
      <c r="I492" t="s">
        <v>2204</v>
      </c>
    </row>
    <row r="493" spans="1:9" x14ac:dyDescent="0.25">
      <c r="A493" t="b">
        <v>0</v>
      </c>
      <c r="D493" t="s">
        <v>7027</v>
      </c>
      <c r="E493" t="s">
        <v>7525</v>
      </c>
      <c r="F493">
        <v>0</v>
      </c>
      <c r="G493">
        <v>0</v>
      </c>
      <c r="H493" s="5">
        <v>0</v>
      </c>
      <c r="I493" t="s">
        <v>2202</v>
      </c>
    </row>
    <row r="494" spans="1:9" x14ac:dyDescent="0.25">
      <c r="A494" t="b">
        <v>1</v>
      </c>
      <c r="B494" t="s">
        <v>1016</v>
      </c>
      <c r="D494" t="s">
        <v>7026</v>
      </c>
      <c r="E494" t="s">
        <v>7526</v>
      </c>
      <c r="F494">
        <v>1</v>
      </c>
      <c r="G494">
        <v>0</v>
      </c>
      <c r="H494" s="5">
        <v>1</v>
      </c>
      <c r="I494" t="s">
        <v>2201</v>
      </c>
    </row>
    <row r="495" spans="1:9" x14ac:dyDescent="0.25">
      <c r="A495" t="b">
        <v>0</v>
      </c>
      <c r="D495" t="s">
        <v>7026</v>
      </c>
      <c r="E495" t="s">
        <v>7527</v>
      </c>
      <c r="F495">
        <v>0</v>
      </c>
      <c r="G495">
        <v>0</v>
      </c>
      <c r="H495" s="5">
        <v>0</v>
      </c>
      <c r="I495" t="s">
        <v>2201</v>
      </c>
    </row>
    <row r="496" spans="1:9" x14ac:dyDescent="0.25">
      <c r="A496" t="b">
        <v>1</v>
      </c>
      <c r="B496" t="s">
        <v>681</v>
      </c>
      <c r="C496" t="s">
        <v>4037</v>
      </c>
      <c r="D496" t="s">
        <v>7026</v>
      </c>
      <c r="E496" t="s">
        <v>7528</v>
      </c>
      <c r="F496">
        <v>1</v>
      </c>
      <c r="G496">
        <v>1</v>
      </c>
      <c r="H496" s="5">
        <v>1</v>
      </c>
      <c r="I496" t="s">
        <v>2201</v>
      </c>
    </row>
    <row r="497" spans="1:9" x14ac:dyDescent="0.25">
      <c r="A497" t="b">
        <v>0</v>
      </c>
      <c r="D497" t="s">
        <v>7026</v>
      </c>
      <c r="E497" t="s">
        <v>7529</v>
      </c>
      <c r="F497">
        <v>0</v>
      </c>
      <c r="G497">
        <v>0</v>
      </c>
      <c r="H497" s="5">
        <v>0</v>
      </c>
      <c r="I497" t="s">
        <v>2206</v>
      </c>
    </row>
    <row r="498" spans="1:9" x14ac:dyDescent="0.25">
      <c r="A498" t="b">
        <v>1</v>
      </c>
      <c r="B498" t="s">
        <v>6901</v>
      </c>
      <c r="D498" t="s">
        <v>7026</v>
      </c>
      <c r="E498" t="s">
        <v>7530</v>
      </c>
      <c r="F498">
        <v>1</v>
      </c>
      <c r="G498">
        <v>0</v>
      </c>
      <c r="H498" s="5">
        <v>1</v>
      </c>
      <c r="I498" t="s">
        <v>2201</v>
      </c>
    </row>
    <row r="499" spans="1:9" x14ac:dyDescent="0.25">
      <c r="A499" t="b">
        <v>0</v>
      </c>
      <c r="D499" t="s">
        <v>7026</v>
      </c>
      <c r="E499" t="s">
        <v>7531</v>
      </c>
      <c r="F499">
        <v>0</v>
      </c>
      <c r="G499">
        <v>0</v>
      </c>
      <c r="H499" s="5">
        <v>0</v>
      </c>
      <c r="I499" t="s">
        <v>2201</v>
      </c>
    </row>
    <row r="500" spans="1:9" x14ac:dyDescent="0.25">
      <c r="A500" t="b">
        <v>0</v>
      </c>
      <c r="D500" t="s">
        <v>7026</v>
      </c>
      <c r="E500" t="s">
        <v>7532</v>
      </c>
      <c r="F500">
        <v>0</v>
      </c>
      <c r="G500">
        <v>0</v>
      </c>
      <c r="H500" s="5">
        <v>0</v>
      </c>
      <c r="I500" t="s">
        <v>2201</v>
      </c>
    </row>
    <row r="501" spans="1:9" x14ac:dyDescent="0.25">
      <c r="A501" t="b">
        <v>0</v>
      </c>
      <c r="D501" t="s">
        <v>7027</v>
      </c>
      <c r="E501" t="s">
        <v>7533</v>
      </c>
      <c r="F501">
        <v>0</v>
      </c>
      <c r="G501">
        <v>0</v>
      </c>
      <c r="H501" s="5">
        <v>0</v>
      </c>
      <c r="I501" t="s">
        <v>2201</v>
      </c>
    </row>
    <row r="502" spans="1:9" x14ac:dyDescent="0.25">
      <c r="A502" t="b">
        <v>1</v>
      </c>
      <c r="B502" t="s">
        <v>1045</v>
      </c>
      <c r="C502" t="s">
        <v>3790</v>
      </c>
      <c r="D502" t="s">
        <v>7026</v>
      </c>
      <c r="E502" t="s">
        <v>7534</v>
      </c>
      <c r="F502">
        <v>1</v>
      </c>
      <c r="G502">
        <v>1</v>
      </c>
      <c r="H502" s="5">
        <v>1</v>
      </c>
      <c r="I502" t="s">
        <v>2204</v>
      </c>
    </row>
    <row r="503" spans="1:9" x14ac:dyDescent="0.25">
      <c r="A503" t="b">
        <v>1</v>
      </c>
      <c r="B503" t="s">
        <v>1128</v>
      </c>
      <c r="D503" t="s">
        <v>7026</v>
      </c>
      <c r="E503" t="s">
        <v>7535</v>
      </c>
      <c r="F503">
        <v>1</v>
      </c>
      <c r="G503">
        <v>0</v>
      </c>
      <c r="H503" s="5">
        <v>1</v>
      </c>
      <c r="I503" t="s">
        <v>2201</v>
      </c>
    </row>
    <row r="504" spans="1:9" x14ac:dyDescent="0.25">
      <c r="A504" t="b">
        <v>0</v>
      </c>
      <c r="D504" t="s">
        <v>7027</v>
      </c>
      <c r="E504" t="s">
        <v>7536</v>
      </c>
      <c r="F504">
        <v>0</v>
      </c>
      <c r="G504">
        <v>0</v>
      </c>
      <c r="H504" s="5">
        <v>0</v>
      </c>
      <c r="I504" t="s">
        <v>2203</v>
      </c>
    </row>
    <row r="505" spans="1:9" x14ac:dyDescent="0.25">
      <c r="A505" t="b">
        <v>0</v>
      </c>
      <c r="D505" t="s">
        <v>7027</v>
      </c>
      <c r="E505" t="s">
        <v>7537</v>
      </c>
      <c r="F505">
        <v>0</v>
      </c>
      <c r="G505">
        <v>0</v>
      </c>
      <c r="H505" s="5">
        <v>0</v>
      </c>
      <c r="I505" t="s">
        <v>2203</v>
      </c>
    </row>
    <row r="506" spans="1:9" x14ac:dyDescent="0.25">
      <c r="A506" t="b">
        <v>0</v>
      </c>
      <c r="D506" t="s">
        <v>7027</v>
      </c>
      <c r="E506" t="s">
        <v>7538</v>
      </c>
      <c r="F506">
        <v>0</v>
      </c>
      <c r="G506">
        <v>0</v>
      </c>
      <c r="H506" s="5">
        <v>0</v>
      </c>
      <c r="I506" t="s">
        <v>2203</v>
      </c>
    </row>
    <row r="507" spans="1:9" x14ac:dyDescent="0.25">
      <c r="A507" t="b">
        <v>0</v>
      </c>
      <c r="D507" t="s">
        <v>7027</v>
      </c>
      <c r="E507" t="s">
        <v>7539</v>
      </c>
      <c r="F507">
        <v>0</v>
      </c>
      <c r="G507">
        <v>0</v>
      </c>
      <c r="H507" s="5">
        <v>0</v>
      </c>
      <c r="I507" t="s">
        <v>2203</v>
      </c>
    </row>
    <row r="508" spans="1:9" x14ac:dyDescent="0.25">
      <c r="A508" t="b">
        <v>0</v>
      </c>
      <c r="D508" t="s">
        <v>7027</v>
      </c>
      <c r="E508" t="s">
        <v>7540</v>
      </c>
      <c r="F508">
        <v>0</v>
      </c>
      <c r="G508">
        <v>0</v>
      </c>
      <c r="H508" s="5">
        <v>0</v>
      </c>
      <c r="I508" t="s">
        <v>2203</v>
      </c>
    </row>
    <row r="509" spans="1:9" x14ac:dyDescent="0.25">
      <c r="A509" t="b">
        <v>0</v>
      </c>
      <c r="D509" t="s">
        <v>7027</v>
      </c>
      <c r="E509" t="s">
        <v>7541</v>
      </c>
      <c r="F509">
        <v>0</v>
      </c>
      <c r="G509">
        <v>0</v>
      </c>
      <c r="H509" s="5">
        <v>0</v>
      </c>
      <c r="I509" t="s">
        <v>2203</v>
      </c>
    </row>
    <row r="510" spans="1:9" x14ac:dyDescent="0.25">
      <c r="A510" t="b">
        <v>0</v>
      </c>
      <c r="D510" t="s">
        <v>7027</v>
      </c>
      <c r="E510" t="s">
        <v>7542</v>
      </c>
      <c r="F510">
        <v>0</v>
      </c>
      <c r="G510">
        <v>0</v>
      </c>
      <c r="H510" s="5">
        <v>0</v>
      </c>
      <c r="I510" t="s">
        <v>2203</v>
      </c>
    </row>
    <row r="511" spans="1:9" x14ac:dyDescent="0.25">
      <c r="A511" t="b">
        <v>0</v>
      </c>
      <c r="D511" t="s">
        <v>7027</v>
      </c>
      <c r="E511" t="s">
        <v>7543</v>
      </c>
      <c r="F511">
        <v>0</v>
      </c>
      <c r="G511">
        <v>0</v>
      </c>
      <c r="H511" s="5">
        <v>0</v>
      </c>
      <c r="I511" t="s">
        <v>2203</v>
      </c>
    </row>
    <row r="512" spans="1:9" x14ac:dyDescent="0.25">
      <c r="A512" t="b">
        <v>0</v>
      </c>
      <c r="D512" t="s">
        <v>7027</v>
      </c>
      <c r="E512" t="s">
        <v>7544</v>
      </c>
      <c r="F512">
        <v>0</v>
      </c>
      <c r="G512">
        <v>0</v>
      </c>
      <c r="H512" s="5">
        <v>0</v>
      </c>
      <c r="I512" t="s">
        <v>2203</v>
      </c>
    </row>
    <row r="513" spans="1:9" x14ac:dyDescent="0.25">
      <c r="A513" t="b">
        <v>0</v>
      </c>
      <c r="D513" t="s">
        <v>7027</v>
      </c>
      <c r="E513" t="s">
        <v>7545</v>
      </c>
      <c r="F513">
        <v>0</v>
      </c>
      <c r="G513">
        <v>0</v>
      </c>
      <c r="H513" s="5">
        <v>0</v>
      </c>
      <c r="I513" t="s">
        <v>2203</v>
      </c>
    </row>
    <row r="514" spans="1:9" x14ac:dyDescent="0.25">
      <c r="A514" t="b">
        <v>0</v>
      </c>
      <c r="D514" t="s">
        <v>7026</v>
      </c>
      <c r="E514" t="s">
        <v>7546</v>
      </c>
      <c r="F514">
        <v>0</v>
      </c>
      <c r="G514">
        <v>0</v>
      </c>
      <c r="H514" s="5">
        <v>0</v>
      </c>
      <c r="I514" t="s">
        <v>2201</v>
      </c>
    </row>
    <row r="515" spans="1:9" x14ac:dyDescent="0.25">
      <c r="A515" t="b">
        <v>0</v>
      </c>
      <c r="D515" t="s">
        <v>7027</v>
      </c>
      <c r="E515" t="s">
        <v>7547</v>
      </c>
      <c r="F515">
        <v>0</v>
      </c>
      <c r="G515">
        <v>0</v>
      </c>
      <c r="H515" s="5">
        <v>0</v>
      </c>
      <c r="I515" t="s">
        <v>2203</v>
      </c>
    </row>
    <row r="516" spans="1:9" x14ac:dyDescent="0.25">
      <c r="A516" t="b">
        <v>0</v>
      </c>
      <c r="D516" t="s">
        <v>7027</v>
      </c>
      <c r="E516" t="s">
        <v>7548</v>
      </c>
      <c r="F516">
        <v>0</v>
      </c>
      <c r="G516">
        <v>0</v>
      </c>
      <c r="H516" s="5">
        <v>0</v>
      </c>
      <c r="I516" t="s">
        <v>2203</v>
      </c>
    </row>
    <row r="517" spans="1:9" x14ac:dyDescent="0.25">
      <c r="A517" t="b">
        <v>0</v>
      </c>
      <c r="D517" t="s">
        <v>7027</v>
      </c>
      <c r="E517" t="s">
        <v>7549</v>
      </c>
      <c r="F517">
        <v>0</v>
      </c>
      <c r="G517">
        <v>0</v>
      </c>
      <c r="H517" s="5">
        <v>0</v>
      </c>
      <c r="I517" t="s">
        <v>2203</v>
      </c>
    </row>
    <row r="518" spans="1:9" x14ac:dyDescent="0.25">
      <c r="A518" t="b">
        <v>1</v>
      </c>
      <c r="B518" t="s">
        <v>879</v>
      </c>
      <c r="C518" t="s">
        <v>6855</v>
      </c>
      <c r="D518" t="s">
        <v>7026</v>
      </c>
      <c r="E518" t="s">
        <v>7550</v>
      </c>
      <c r="F518">
        <v>1</v>
      </c>
      <c r="G518">
        <v>1</v>
      </c>
      <c r="H518" s="5">
        <v>1</v>
      </c>
      <c r="I518" t="s">
        <v>2201</v>
      </c>
    </row>
    <row r="519" spans="1:9" x14ac:dyDescent="0.25">
      <c r="A519" t="b">
        <v>1</v>
      </c>
      <c r="B519" t="s">
        <v>2001</v>
      </c>
      <c r="C519" t="s">
        <v>3908</v>
      </c>
      <c r="D519" t="s">
        <v>7026</v>
      </c>
      <c r="E519" t="s">
        <v>7551</v>
      </c>
      <c r="F519">
        <v>1</v>
      </c>
      <c r="G519">
        <v>1</v>
      </c>
      <c r="H519" s="5">
        <v>1</v>
      </c>
      <c r="I519" t="s">
        <v>2201</v>
      </c>
    </row>
    <row r="520" spans="1:9" x14ac:dyDescent="0.25">
      <c r="A520" t="b">
        <v>0</v>
      </c>
      <c r="D520" t="s">
        <v>7027</v>
      </c>
      <c r="E520" t="s">
        <v>7552</v>
      </c>
      <c r="F520">
        <v>0</v>
      </c>
      <c r="G520">
        <v>0</v>
      </c>
      <c r="H520" s="5">
        <v>0</v>
      </c>
      <c r="I520" t="s">
        <v>2201</v>
      </c>
    </row>
    <row r="521" spans="1:9" x14ac:dyDescent="0.25">
      <c r="A521" t="b">
        <v>1</v>
      </c>
      <c r="B521" t="s">
        <v>323</v>
      </c>
      <c r="C521" t="s">
        <v>5313</v>
      </c>
      <c r="D521" t="s">
        <v>7026</v>
      </c>
      <c r="E521" t="s">
        <v>7553</v>
      </c>
      <c r="F521">
        <v>1</v>
      </c>
      <c r="G521">
        <v>1</v>
      </c>
      <c r="H521" s="5">
        <v>1</v>
      </c>
      <c r="I521" t="s">
        <v>2210</v>
      </c>
    </row>
    <row r="522" spans="1:9" x14ac:dyDescent="0.25">
      <c r="A522" t="b">
        <v>1</v>
      </c>
      <c r="B522" t="s">
        <v>1996</v>
      </c>
      <c r="C522" t="s">
        <v>5255</v>
      </c>
      <c r="D522" t="s">
        <v>7026</v>
      </c>
      <c r="E522" t="s">
        <v>7554</v>
      </c>
      <c r="F522">
        <v>1</v>
      </c>
      <c r="G522">
        <v>1</v>
      </c>
      <c r="H522" s="5">
        <v>1</v>
      </c>
      <c r="I522" t="s">
        <v>2201</v>
      </c>
    </row>
    <row r="523" spans="1:9" x14ac:dyDescent="0.25">
      <c r="A523" t="b">
        <v>0</v>
      </c>
      <c r="D523" t="s">
        <v>7027</v>
      </c>
      <c r="E523" t="s">
        <v>7555</v>
      </c>
      <c r="F523">
        <v>0</v>
      </c>
      <c r="G523">
        <v>0</v>
      </c>
      <c r="H523" s="5">
        <v>0</v>
      </c>
      <c r="I523" t="s">
        <v>2182</v>
      </c>
    </row>
    <row r="524" spans="1:9" x14ac:dyDescent="0.25">
      <c r="A524" t="b">
        <v>0</v>
      </c>
      <c r="D524" t="s">
        <v>7026</v>
      </c>
      <c r="E524" t="s">
        <v>7556</v>
      </c>
      <c r="F524">
        <v>0</v>
      </c>
      <c r="G524">
        <v>0</v>
      </c>
      <c r="H524" s="5">
        <v>0</v>
      </c>
      <c r="I524" t="s">
        <v>2201</v>
      </c>
    </row>
    <row r="525" spans="1:9" x14ac:dyDescent="0.25">
      <c r="A525" t="b">
        <v>0</v>
      </c>
      <c r="D525" t="s">
        <v>7027</v>
      </c>
      <c r="E525" t="s">
        <v>7557</v>
      </c>
      <c r="F525">
        <v>0</v>
      </c>
      <c r="G525">
        <v>0</v>
      </c>
      <c r="H525" s="5">
        <v>0</v>
      </c>
      <c r="I525" t="s">
        <v>2203</v>
      </c>
    </row>
    <row r="526" spans="1:9" x14ac:dyDescent="0.25">
      <c r="A526" t="b">
        <v>1</v>
      </c>
      <c r="B526" t="s">
        <v>699</v>
      </c>
      <c r="C526" t="s">
        <v>5329</v>
      </c>
      <c r="D526" t="s">
        <v>7026</v>
      </c>
      <c r="E526" t="s">
        <v>7558</v>
      </c>
      <c r="F526">
        <v>1</v>
      </c>
      <c r="G526">
        <v>1</v>
      </c>
      <c r="H526" s="5">
        <v>1</v>
      </c>
      <c r="I526" t="s">
        <v>2201</v>
      </c>
    </row>
    <row r="527" spans="1:9" x14ac:dyDescent="0.25">
      <c r="A527" t="b">
        <v>0</v>
      </c>
      <c r="D527" t="s">
        <v>7026</v>
      </c>
      <c r="E527" t="s">
        <v>7559</v>
      </c>
      <c r="F527">
        <v>0</v>
      </c>
      <c r="G527">
        <v>0</v>
      </c>
      <c r="H527" s="5">
        <v>0</v>
      </c>
      <c r="I527" t="s">
        <v>2201</v>
      </c>
    </row>
    <row r="528" spans="1:9" x14ac:dyDescent="0.25">
      <c r="A528" t="b">
        <v>0</v>
      </c>
      <c r="D528" t="s">
        <v>7026</v>
      </c>
      <c r="E528" t="s">
        <v>7560</v>
      </c>
      <c r="F528">
        <v>0</v>
      </c>
      <c r="G528">
        <v>0</v>
      </c>
      <c r="H528" s="5">
        <v>0</v>
      </c>
      <c r="I528" t="s">
        <v>2210</v>
      </c>
    </row>
    <row r="529" spans="1:9" x14ac:dyDescent="0.25">
      <c r="A529" t="b">
        <v>0</v>
      </c>
      <c r="D529" t="s">
        <v>7026</v>
      </c>
      <c r="E529" t="s">
        <v>7561</v>
      </c>
      <c r="F529">
        <v>0</v>
      </c>
      <c r="G529">
        <v>0</v>
      </c>
      <c r="H529" s="5">
        <v>0</v>
      </c>
      <c r="I529" t="s">
        <v>2210</v>
      </c>
    </row>
    <row r="530" spans="1:9" x14ac:dyDescent="0.25">
      <c r="A530" t="b">
        <v>0</v>
      </c>
      <c r="D530" t="s">
        <v>7026</v>
      </c>
      <c r="E530" t="s">
        <v>7562</v>
      </c>
      <c r="F530">
        <v>0</v>
      </c>
      <c r="G530">
        <v>0</v>
      </c>
      <c r="H530" s="5">
        <v>0</v>
      </c>
      <c r="I530" t="s">
        <v>2210</v>
      </c>
    </row>
    <row r="531" spans="1:9" x14ac:dyDescent="0.25">
      <c r="A531" t="b">
        <v>1</v>
      </c>
      <c r="B531" t="s">
        <v>879</v>
      </c>
      <c r="C531" t="s">
        <v>6855</v>
      </c>
      <c r="D531" t="s">
        <v>7026</v>
      </c>
      <c r="E531" t="s">
        <v>7563</v>
      </c>
      <c r="F531">
        <v>1</v>
      </c>
      <c r="G531">
        <v>1</v>
      </c>
      <c r="H531" s="5">
        <v>1</v>
      </c>
      <c r="I531" t="s">
        <v>2201</v>
      </c>
    </row>
    <row r="532" spans="1:9" x14ac:dyDescent="0.25">
      <c r="A532" t="b">
        <v>0</v>
      </c>
      <c r="D532" t="s">
        <v>7026</v>
      </c>
      <c r="E532" t="s">
        <v>7564</v>
      </c>
      <c r="F532">
        <v>0</v>
      </c>
      <c r="G532">
        <v>0</v>
      </c>
      <c r="H532" s="5">
        <v>0</v>
      </c>
      <c r="I532" t="s">
        <v>2210</v>
      </c>
    </row>
    <row r="533" spans="1:9" x14ac:dyDescent="0.25">
      <c r="A533" t="b">
        <v>0</v>
      </c>
      <c r="D533" t="s">
        <v>7027</v>
      </c>
      <c r="E533" t="s">
        <v>7565</v>
      </c>
      <c r="F533">
        <v>0</v>
      </c>
      <c r="G533">
        <v>0</v>
      </c>
      <c r="H533" s="5">
        <v>0</v>
      </c>
      <c r="I533" t="s">
        <v>2203</v>
      </c>
    </row>
    <row r="534" spans="1:9" x14ac:dyDescent="0.25">
      <c r="A534" t="b">
        <v>0</v>
      </c>
      <c r="D534" t="s">
        <v>7027</v>
      </c>
      <c r="E534" t="s">
        <v>7566</v>
      </c>
      <c r="F534">
        <v>0</v>
      </c>
      <c r="G534">
        <v>0</v>
      </c>
      <c r="H534" s="5">
        <v>0</v>
      </c>
      <c r="I534" t="s">
        <v>2203</v>
      </c>
    </row>
    <row r="535" spans="1:9" x14ac:dyDescent="0.25">
      <c r="A535" t="b">
        <v>0</v>
      </c>
      <c r="D535" t="s">
        <v>7026</v>
      </c>
      <c r="E535" t="s">
        <v>7567</v>
      </c>
      <c r="F535">
        <v>0</v>
      </c>
      <c r="G535">
        <v>0</v>
      </c>
      <c r="H535" s="5">
        <v>0</v>
      </c>
      <c r="I535" t="s">
        <v>2201</v>
      </c>
    </row>
    <row r="536" spans="1:9" x14ac:dyDescent="0.25">
      <c r="A536" t="b">
        <v>0</v>
      </c>
      <c r="D536" t="s">
        <v>7026</v>
      </c>
      <c r="E536" t="s">
        <v>7568</v>
      </c>
      <c r="F536">
        <v>0</v>
      </c>
      <c r="G536">
        <v>0</v>
      </c>
      <c r="H536" s="5">
        <v>0</v>
      </c>
      <c r="I536" t="s">
        <v>2210</v>
      </c>
    </row>
    <row r="537" spans="1:9" x14ac:dyDescent="0.25">
      <c r="A537" t="b">
        <v>0</v>
      </c>
      <c r="D537" t="s">
        <v>7026</v>
      </c>
      <c r="E537" t="s">
        <v>7569</v>
      </c>
      <c r="F537">
        <v>0</v>
      </c>
      <c r="G537">
        <v>0</v>
      </c>
      <c r="H537" s="5">
        <v>0</v>
      </c>
      <c r="I537" t="s">
        <v>2210</v>
      </c>
    </row>
    <row r="538" spans="1:9" x14ac:dyDescent="0.25">
      <c r="A538" t="b">
        <v>0</v>
      </c>
      <c r="D538" t="s">
        <v>7026</v>
      </c>
      <c r="E538" t="s">
        <v>7570</v>
      </c>
      <c r="F538">
        <v>0</v>
      </c>
      <c r="G538">
        <v>0</v>
      </c>
      <c r="H538" s="5">
        <v>0</v>
      </c>
      <c r="I538" t="s">
        <v>2201</v>
      </c>
    </row>
    <row r="539" spans="1:9" x14ac:dyDescent="0.25">
      <c r="A539" t="b">
        <v>0</v>
      </c>
      <c r="D539" t="s">
        <v>7026</v>
      </c>
      <c r="E539" t="s">
        <v>7571</v>
      </c>
      <c r="F539">
        <v>0</v>
      </c>
      <c r="G539">
        <v>0</v>
      </c>
      <c r="H539" s="5">
        <v>0</v>
      </c>
      <c r="I539" t="s">
        <v>2201</v>
      </c>
    </row>
    <row r="540" spans="1:9" x14ac:dyDescent="0.25">
      <c r="A540" t="b">
        <v>0</v>
      </c>
      <c r="D540" t="s">
        <v>7027</v>
      </c>
      <c r="E540" t="s">
        <v>7572</v>
      </c>
      <c r="F540">
        <v>0</v>
      </c>
      <c r="G540">
        <v>0</v>
      </c>
      <c r="H540" s="5">
        <v>0</v>
      </c>
      <c r="I540" t="s">
        <v>2203</v>
      </c>
    </row>
    <row r="541" spans="1:9" x14ac:dyDescent="0.25">
      <c r="A541" t="b">
        <v>0</v>
      </c>
      <c r="D541" t="s">
        <v>7026</v>
      </c>
      <c r="E541" t="s">
        <v>7573</v>
      </c>
      <c r="F541">
        <v>0</v>
      </c>
      <c r="G541">
        <v>0</v>
      </c>
      <c r="H541" s="5">
        <v>0</v>
      </c>
      <c r="I541" t="s">
        <v>2201</v>
      </c>
    </row>
    <row r="542" spans="1:9" x14ac:dyDescent="0.25">
      <c r="A542" t="b">
        <v>0</v>
      </c>
      <c r="D542" t="s">
        <v>7027</v>
      </c>
      <c r="E542" t="s">
        <v>7574</v>
      </c>
      <c r="F542">
        <v>0</v>
      </c>
      <c r="G542">
        <v>0</v>
      </c>
      <c r="H542" s="5">
        <v>0</v>
      </c>
      <c r="I542" t="s">
        <v>2203</v>
      </c>
    </row>
    <row r="543" spans="1:9" x14ac:dyDescent="0.25">
      <c r="A543" t="b">
        <v>0</v>
      </c>
      <c r="D543" t="s">
        <v>7027</v>
      </c>
      <c r="E543" t="s">
        <v>7575</v>
      </c>
      <c r="F543">
        <v>0</v>
      </c>
      <c r="G543">
        <v>0</v>
      </c>
      <c r="H543" s="5">
        <v>0</v>
      </c>
      <c r="I543" t="s">
        <v>2203</v>
      </c>
    </row>
    <row r="544" spans="1:9" x14ac:dyDescent="0.25">
      <c r="A544" t="b">
        <v>0</v>
      </c>
      <c r="D544" t="s">
        <v>7027</v>
      </c>
      <c r="E544" t="s">
        <v>7576</v>
      </c>
      <c r="F544">
        <v>0</v>
      </c>
      <c r="G544">
        <v>0</v>
      </c>
      <c r="H544" s="5">
        <v>0</v>
      </c>
      <c r="I544" t="s">
        <v>2203</v>
      </c>
    </row>
    <row r="545" spans="1:9" x14ac:dyDescent="0.25">
      <c r="A545" t="b">
        <v>0</v>
      </c>
      <c r="D545" t="s">
        <v>7027</v>
      </c>
      <c r="E545" t="s">
        <v>7577</v>
      </c>
      <c r="F545">
        <v>0</v>
      </c>
      <c r="G545">
        <v>0</v>
      </c>
      <c r="H545" s="5">
        <v>0</v>
      </c>
      <c r="I545" t="s">
        <v>2203</v>
      </c>
    </row>
    <row r="546" spans="1:9" x14ac:dyDescent="0.25">
      <c r="A546" t="b">
        <v>0</v>
      </c>
      <c r="D546" t="s">
        <v>7027</v>
      </c>
      <c r="E546" t="s">
        <v>7578</v>
      </c>
      <c r="F546">
        <v>0</v>
      </c>
      <c r="G546">
        <v>0</v>
      </c>
      <c r="H546" s="5">
        <v>0</v>
      </c>
      <c r="I546" t="s">
        <v>2203</v>
      </c>
    </row>
    <row r="547" spans="1:9" x14ac:dyDescent="0.25">
      <c r="A547" t="b">
        <v>0</v>
      </c>
      <c r="D547" t="s">
        <v>7027</v>
      </c>
      <c r="E547" t="s">
        <v>7579</v>
      </c>
      <c r="F547">
        <v>0</v>
      </c>
      <c r="G547">
        <v>0</v>
      </c>
      <c r="H547" s="5">
        <v>0</v>
      </c>
      <c r="I547" t="s">
        <v>2203</v>
      </c>
    </row>
    <row r="548" spans="1:9" x14ac:dyDescent="0.25">
      <c r="A548" t="b">
        <v>0</v>
      </c>
      <c r="D548" t="s">
        <v>7027</v>
      </c>
      <c r="E548" t="s">
        <v>7580</v>
      </c>
      <c r="F548">
        <v>0</v>
      </c>
      <c r="G548">
        <v>0</v>
      </c>
      <c r="H548" s="5">
        <v>0</v>
      </c>
      <c r="I548" t="s">
        <v>2203</v>
      </c>
    </row>
    <row r="549" spans="1:9" x14ac:dyDescent="0.25">
      <c r="A549" t="b">
        <v>0</v>
      </c>
      <c r="D549" t="s">
        <v>7027</v>
      </c>
      <c r="E549" t="s">
        <v>7581</v>
      </c>
      <c r="F549">
        <v>0</v>
      </c>
      <c r="G549">
        <v>0</v>
      </c>
      <c r="H549" s="5">
        <v>0</v>
      </c>
      <c r="I549" t="s">
        <v>2203</v>
      </c>
    </row>
    <row r="550" spans="1:9" x14ac:dyDescent="0.25">
      <c r="A550" t="b">
        <v>0</v>
      </c>
      <c r="D550" t="s">
        <v>7026</v>
      </c>
      <c r="E550" t="s">
        <v>7582</v>
      </c>
      <c r="F550">
        <v>0</v>
      </c>
      <c r="G550">
        <v>0</v>
      </c>
      <c r="H550" s="5">
        <v>0</v>
      </c>
      <c r="I550" t="s">
        <v>2201</v>
      </c>
    </row>
    <row r="551" spans="1:9" x14ac:dyDescent="0.25">
      <c r="A551" t="b">
        <v>0</v>
      </c>
      <c r="D551" t="s">
        <v>7027</v>
      </c>
      <c r="E551" t="s">
        <v>7583</v>
      </c>
      <c r="F551">
        <v>0</v>
      </c>
      <c r="G551">
        <v>0</v>
      </c>
      <c r="H551" s="5">
        <v>0</v>
      </c>
      <c r="I551" t="s">
        <v>2203</v>
      </c>
    </row>
    <row r="552" spans="1:9" x14ac:dyDescent="0.25">
      <c r="A552" t="b">
        <v>1</v>
      </c>
      <c r="B552" t="s">
        <v>1471</v>
      </c>
      <c r="C552" t="s">
        <v>3280</v>
      </c>
      <c r="D552" t="s">
        <v>7027</v>
      </c>
      <c r="E552" t="s">
        <v>7584</v>
      </c>
      <c r="F552">
        <v>1</v>
      </c>
      <c r="G552">
        <v>1</v>
      </c>
      <c r="H552" s="5">
        <v>1</v>
      </c>
      <c r="I552" t="s">
        <v>2206</v>
      </c>
    </row>
    <row r="553" spans="1:9" x14ac:dyDescent="0.25">
      <c r="A553" t="b">
        <v>0</v>
      </c>
      <c r="D553" t="s">
        <v>7027</v>
      </c>
      <c r="E553" t="s">
        <v>7585</v>
      </c>
      <c r="F553">
        <v>0</v>
      </c>
      <c r="G553">
        <v>0</v>
      </c>
      <c r="H553" s="5">
        <v>0</v>
      </c>
      <c r="I553" t="s">
        <v>2201</v>
      </c>
    </row>
    <row r="554" spans="1:9" x14ac:dyDescent="0.25">
      <c r="A554" t="b">
        <v>0</v>
      </c>
      <c r="D554" t="s">
        <v>7027</v>
      </c>
      <c r="E554" t="s">
        <v>7586</v>
      </c>
      <c r="F554">
        <v>0</v>
      </c>
      <c r="G554">
        <v>0</v>
      </c>
      <c r="H554" s="5">
        <v>0</v>
      </c>
      <c r="I554" t="s">
        <v>2203</v>
      </c>
    </row>
    <row r="555" spans="1:9" x14ac:dyDescent="0.25">
      <c r="A555" t="b">
        <v>0</v>
      </c>
      <c r="D555" t="s">
        <v>7027</v>
      </c>
      <c r="E555" t="s">
        <v>7587</v>
      </c>
      <c r="F555">
        <v>0</v>
      </c>
      <c r="G555">
        <v>0</v>
      </c>
      <c r="H555" s="5">
        <v>0</v>
      </c>
      <c r="I555" t="s">
        <v>2203</v>
      </c>
    </row>
    <row r="556" spans="1:9" x14ac:dyDescent="0.25">
      <c r="A556" t="b">
        <v>0</v>
      </c>
      <c r="D556" t="s">
        <v>7026</v>
      </c>
      <c r="E556" t="s">
        <v>7588</v>
      </c>
      <c r="F556">
        <v>0</v>
      </c>
      <c r="G556">
        <v>0</v>
      </c>
      <c r="H556" s="5">
        <v>0</v>
      </c>
      <c r="I556" t="s">
        <v>2201</v>
      </c>
    </row>
    <row r="557" spans="1:9" x14ac:dyDescent="0.25">
      <c r="A557" t="b">
        <v>0</v>
      </c>
      <c r="D557" t="s">
        <v>7027</v>
      </c>
      <c r="E557" t="s">
        <v>7589</v>
      </c>
      <c r="F557">
        <v>0</v>
      </c>
      <c r="G557">
        <v>0</v>
      </c>
      <c r="H557" s="5">
        <v>0</v>
      </c>
      <c r="I557" t="s">
        <v>2201</v>
      </c>
    </row>
    <row r="558" spans="1:9" x14ac:dyDescent="0.25">
      <c r="A558" t="b">
        <v>0</v>
      </c>
      <c r="D558" t="s">
        <v>7026</v>
      </c>
      <c r="E558" t="s">
        <v>7590</v>
      </c>
      <c r="F558">
        <v>0</v>
      </c>
      <c r="G558">
        <v>0</v>
      </c>
      <c r="H558" s="5">
        <v>0</v>
      </c>
      <c r="I558" t="s">
        <v>2201</v>
      </c>
    </row>
    <row r="559" spans="1:9" x14ac:dyDescent="0.25">
      <c r="A559" t="b">
        <v>0</v>
      </c>
      <c r="D559" t="s">
        <v>7027</v>
      </c>
      <c r="E559" t="s">
        <v>7591</v>
      </c>
      <c r="F559">
        <v>0</v>
      </c>
      <c r="G559">
        <v>0</v>
      </c>
      <c r="H559" s="5">
        <v>0</v>
      </c>
      <c r="I559" t="s">
        <v>2201</v>
      </c>
    </row>
    <row r="560" spans="1:9" x14ac:dyDescent="0.25">
      <c r="A560" t="b">
        <v>1</v>
      </c>
      <c r="B560" t="s">
        <v>1939</v>
      </c>
      <c r="D560" t="s">
        <v>7027</v>
      </c>
      <c r="E560" t="s">
        <v>7592</v>
      </c>
      <c r="F560">
        <v>1</v>
      </c>
      <c r="G560">
        <v>0</v>
      </c>
      <c r="H560" s="5">
        <v>1</v>
      </c>
      <c r="I560" t="s">
        <v>2201</v>
      </c>
    </row>
    <row r="561" spans="1:9" x14ac:dyDescent="0.25">
      <c r="A561" t="b">
        <v>0</v>
      </c>
      <c r="D561" t="s">
        <v>7027</v>
      </c>
      <c r="E561" t="s">
        <v>7593</v>
      </c>
      <c r="F561">
        <v>0</v>
      </c>
      <c r="G561">
        <v>0</v>
      </c>
      <c r="H561" s="5">
        <v>0</v>
      </c>
      <c r="I561" t="s">
        <v>2201</v>
      </c>
    </row>
    <row r="562" spans="1:9" x14ac:dyDescent="0.25">
      <c r="A562" t="b">
        <v>1</v>
      </c>
      <c r="B562" t="s">
        <v>366</v>
      </c>
      <c r="C562" t="s">
        <v>6834</v>
      </c>
      <c r="D562" t="s">
        <v>7026</v>
      </c>
      <c r="E562" t="s">
        <v>7594</v>
      </c>
      <c r="F562">
        <v>1</v>
      </c>
      <c r="G562">
        <v>1</v>
      </c>
      <c r="H562" s="5">
        <v>1</v>
      </c>
      <c r="I562" t="s">
        <v>2201</v>
      </c>
    </row>
    <row r="563" spans="1:9" x14ac:dyDescent="0.25">
      <c r="A563" t="b">
        <v>0</v>
      </c>
      <c r="D563" t="s">
        <v>7027</v>
      </c>
      <c r="E563" t="s">
        <v>7595</v>
      </c>
      <c r="F563">
        <v>0</v>
      </c>
      <c r="G563">
        <v>0</v>
      </c>
      <c r="H563" s="5">
        <v>0</v>
      </c>
      <c r="I563" t="s">
        <v>2201</v>
      </c>
    </row>
    <row r="564" spans="1:9" x14ac:dyDescent="0.25">
      <c r="A564" t="b">
        <v>0</v>
      </c>
      <c r="D564" t="s">
        <v>7027</v>
      </c>
      <c r="E564" t="s">
        <v>7596</v>
      </c>
      <c r="F564">
        <v>0</v>
      </c>
      <c r="G564">
        <v>0</v>
      </c>
      <c r="H564" s="5">
        <v>0</v>
      </c>
      <c r="I564" t="s">
        <v>2203</v>
      </c>
    </row>
    <row r="565" spans="1:9" x14ac:dyDescent="0.25">
      <c r="A565" t="b">
        <v>0</v>
      </c>
      <c r="D565" t="s">
        <v>7027</v>
      </c>
      <c r="E565" t="s">
        <v>7597</v>
      </c>
      <c r="F565">
        <v>0</v>
      </c>
      <c r="G565">
        <v>0</v>
      </c>
      <c r="H565" s="5">
        <v>0</v>
      </c>
      <c r="I565" t="s">
        <v>2203</v>
      </c>
    </row>
    <row r="566" spans="1:9" x14ac:dyDescent="0.25">
      <c r="A566" t="b">
        <v>0</v>
      </c>
      <c r="D566" t="s">
        <v>7027</v>
      </c>
      <c r="E566" t="s">
        <v>7598</v>
      </c>
      <c r="F566">
        <v>0</v>
      </c>
      <c r="G566">
        <v>0</v>
      </c>
      <c r="H566" s="5">
        <v>0</v>
      </c>
      <c r="I566" t="s">
        <v>2203</v>
      </c>
    </row>
    <row r="567" spans="1:9" x14ac:dyDescent="0.25">
      <c r="A567" t="b">
        <v>0</v>
      </c>
      <c r="D567" t="s">
        <v>7027</v>
      </c>
      <c r="E567" t="s">
        <v>7599</v>
      </c>
      <c r="F567">
        <v>0</v>
      </c>
      <c r="G567">
        <v>0</v>
      </c>
      <c r="H567" s="5">
        <v>0</v>
      </c>
      <c r="I567" t="s">
        <v>2203</v>
      </c>
    </row>
    <row r="568" spans="1:9" x14ac:dyDescent="0.25">
      <c r="A568" t="b">
        <v>0</v>
      </c>
      <c r="D568" t="s">
        <v>7027</v>
      </c>
      <c r="E568" t="s">
        <v>7600</v>
      </c>
      <c r="F568">
        <v>0</v>
      </c>
      <c r="G568">
        <v>0</v>
      </c>
      <c r="H568" s="5">
        <v>0</v>
      </c>
      <c r="I568" t="s">
        <v>2203</v>
      </c>
    </row>
    <row r="569" spans="1:9" x14ac:dyDescent="0.25">
      <c r="A569" t="b">
        <v>0</v>
      </c>
      <c r="D569" t="s">
        <v>7027</v>
      </c>
      <c r="E569" t="s">
        <v>7601</v>
      </c>
      <c r="F569">
        <v>0</v>
      </c>
      <c r="G569">
        <v>0</v>
      </c>
      <c r="H569" s="5">
        <v>0</v>
      </c>
      <c r="I569" t="s">
        <v>2203</v>
      </c>
    </row>
    <row r="570" spans="1:9" x14ac:dyDescent="0.25">
      <c r="A570" t="b">
        <v>0</v>
      </c>
      <c r="D570" t="s">
        <v>7027</v>
      </c>
      <c r="E570" t="s">
        <v>7602</v>
      </c>
      <c r="F570">
        <v>0</v>
      </c>
      <c r="G570">
        <v>0</v>
      </c>
      <c r="H570" s="5">
        <v>0</v>
      </c>
      <c r="I570" t="s">
        <v>2203</v>
      </c>
    </row>
    <row r="571" spans="1:9" x14ac:dyDescent="0.25">
      <c r="A571" t="b">
        <v>0</v>
      </c>
      <c r="D571" t="s">
        <v>7027</v>
      </c>
      <c r="E571" t="s">
        <v>7603</v>
      </c>
      <c r="F571">
        <v>0</v>
      </c>
      <c r="G571">
        <v>0</v>
      </c>
      <c r="H571" s="5">
        <v>0</v>
      </c>
      <c r="I571" t="s">
        <v>2203</v>
      </c>
    </row>
    <row r="572" spans="1:9" x14ac:dyDescent="0.25">
      <c r="A572" t="b">
        <v>0</v>
      </c>
      <c r="D572" t="s">
        <v>7027</v>
      </c>
      <c r="E572" t="s">
        <v>7604</v>
      </c>
      <c r="F572">
        <v>0</v>
      </c>
      <c r="G572">
        <v>0</v>
      </c>
      <c r="H572" s="5">
        <v>0</v>
      </c>
      <c r="I572" t="s">
        <v>2203</v>
      </c>
    </row>
    <row r="573" spans="1:9" x14ac:dyDescent="0.25">
      <c r="A573" t="b">
        <v>0</v>
      </c>
      <c r="D573" t="s">
        <v>7026</v>
      </c>
      <c r="E573" t="s">
        <v>7605</v>
      </c>
      <c r="F573">
        <v>0</v>
      </c>
      <c r="G573">
        <v>0</v>
      </c>
      <c r="H573" s="5">
        <v>0</v>
      </c>
      <c r="I573" t="s">
        <v>2201</v>
      </c>
    </row>
    <row r="574" spans="1:9" x14ac:dyDescent="0.25">
      <c r="A574" t="b">
        <v>0</v>
      </c>
      <c r="D574" t="s">
        <v>7027</v>
      </c>
      <c r="E574" t="s">
        <v>7606</v>
      </c>
      <c r="F574">
        <v>0</v>
      </c>
      <c r="G574">
        <v>0</v>
      </c>
      <c r="H574" s="5">
        <v>0</v>
      </c>
      <c r="I574" t="s">
        <v>2201</v>
      </c>
    </row>
    <row r="575" spans="1:9" x14ac:dyDescent="0.25">
      <c r="A575" t="b">
        <v>0</v>
      </c>
      <c r="D575" t="s">
        <v>7027</v>
      </c>
      <c r="E575" t="s">
        <v>7607</v>
      </c>
      <c r="F575">
        <v>0</v>
      </c>
      <c r="G575">
        <v>0</v>
      </c>
      <c r="H575" s="5">
        <v>0</v>
      </c>
      <c r="I575" t="s">
        <v>2203</v>
      </c>
    </row>
    <row r="576" spans="1:9" x14ac:dyDescent="0.25">
      <c r="A576" t="b">
        <v>0</v>
      </c>
      <c r="D576" t="s">
        <v>7027</v>
      </c>
      <c r="E576" t="s">
        <v>7608</v>
      </c>
      <c r="F576">
        <v>0</v>
      </c>
      <c r="G576">
        <v>0</v>
      </c>
      <c r="H576" s="5">
        <v>0</v>
      </c>
      <c r="I576" t="s">
        <v>2203</v>
      </c>
    </row>
    <row r="577" spans="1:9" x14ac:dyDescent="0.25">
      <c r="A577" t="b">
        <v>0</v>
      </c>
      <c r="D577" t="s">
        <v>7027</v>
      </c>
      <c r="E577" t="s">
        <v>7609</v>
      </c>
      <c r="F577">
        <v>0</v>
      </c>
      <c r="G577">
        <v>0</v>
      </c>
      <c r="H577" s="5">
        <v>0</v>
      </c>
      <c r="I577" t="s">
        <v>2203</v>
      </c>
    </row>
    <row r="578" spans="1:9" x14ac:dyDescent="0.25">
      <c r="A578" t="b">
        <v>0</v>
      </c>
      <c r="D578" t="s">
        <v>7027</v>
      </c>
      <c r="E578" t="s">
        <v>7610</v>
      </c>
      <c r="F578">
        <v>0</v>
      </c>
      <c r="G578">
        <v>0</v>
      </c>
      <c r="H578" s="5">
        <v>0</v>
      </c>
      <c r="I578" t="s">
        <v>2202</v>
      </c>
    </row>
    <row r="579" spans="1:9" x14ac:dyDescent="0.25">
      <c r="A579" t="b">
        <v>1</v>
      </c>
      <c r="B579" t="s">
        <v>1101</v>
      </c>
      <c r="C579" t="s">
        <v>5291</v>
      </c>
      <c r="D579" t="s">
        <v>7026</v>
      </c>
      <c r="E579" t="s">
        <v>7611</v>
      </c>
      <c r="F579">
        <v>1</v>
      </c>
      <c r="G579">
        <v>1</v>
      </c>
      <c r="H579" s="5">
        <v>1</v>
      </c>
      <c r="I579" t="s">
        <v>2207</v>
      </c>
    </row>
    <row r="580" spans="1:9" x14ac:dyDescent="0.25">
      <c r="A580" t="b">
        <v>1</v>
      </c>
      <c r="B580" t="s">
        <v>1101</v>
      </c>
      <c r="C580" t="s">
        <v>5291</v>
      </c>
      <c r="D580" t="s">
        <v>7026</v>
      </c>
      <c r="E580" t="s">
        <v>7612</v>
      </c>
      <c r="F580">
        <v>1</v>
      </c>
      <c r="G580">
        <v>1</v>
      </c>
      <c r="H580" s="5">
        <v>1</v>
      </c>
      <c r="I580" t="s">
        <v>2207</v>
      </c>
    </row>
    <row r="581" spans="1:9" x14ac:dyDescent="0.25">
      <c r="A581" t="b">
        <v>0</v>
      </c>
      <c r="D581" t="s">
        <v>7026</v>
      </c>
      <c r="E581" t="s">
        <v>7613</v>
      </c>
      <c r="F581">
        <v>0</v>
      </c>
      <c r="G581">
        <v>0</v>
      </c>
      <c r="H581" s="5">
        <v>0</v>
      </c>
      <c r="I581" t="s">
        <v>2201</v>
      </c>
    </row>
    <row r="582" spans="1:9" x14ac:dyDescent="0.25">
      <c r="A582" t="b">
        <v>0</v>
      </c>
      <c r="D582" t="s">
        <v>7027</v>
      </c>
      <c r="E582" t="s">
        <v>7614</v>
      </c>
      <c r="F582">
        <v>0</v>
      </c>
      <c r="G582">
        <v>0</v>
      </c>
      <c r="H582" s="5">
        <v>0</v>
      </c>
      <c r="I582" t="s">
        <v>2203</v>
      </c>
    </row>
    <row r="583" spans="1:9" x14ac:dyDescent="0.25">
      <c r="A583" t="b">
        <v>0</v>
      </c>
      <c r="D583" t="s">
        <v>7027</v>
      </c>
      <c r="E583" t="s">
        <v>7615</v>
      </c>
      <c r="F583">
        <v>0</v>
      </c>
      <c r="G583">
        <v>0</v>
      </c>
      <c r="H583" s="5">
        <v>0</v>
      </c>
      <c r="I583" t="s">
        <v>2211</v>
      </c>
    </row>
    <row r="584" spans="1:9" x14ac:dyDescent="0.25">
      <c r="A584" t="b">
        <v>0</v>
      </c>
      <c r="D584" t="s">
        <v>7027</v>
      </c>
      <c r="E584" t="s">
        <v>7616</v>
      </c>
      <c r="F584">
        <v>0</v>
      </c>
      <c r="G584">
        <v>0</v>
      </c>
      <c r="H584" s="5">
        <v>0</v>
      </c>
      <c r="I584" t="s">
        <v>2211</v>
      </c>
    </row>
    <row r="585" spans="1:9" x14ac:dyDescent="0.25">
      <c r="A585" t="b">
        <v>0</v>
      </c>
      <c r="D585" t="s">
        <v>7027</v>
      </c>
      <c r="E585" t="s">
        <v>7617</v>
      </c>
      <c r="F585">
        <v>0</v>
      </c>
      <c r="G585">
        <v>0</v>
      </c>
      <c r="H585" s="5">
        <v>0</v>
      </c>
      <c r="I585" t="s">
        <v>2211</v>
      </c>
    </row>
    <row r="586" spans="1:9" x14ac:dyDescent="0.25">
      <c r="A586" t="b">
        <v>0</v>
      </c>
      <c r="D586" t="s">
        <v>7027</v>
      </c>
      <c r="E586" t="s">
        <v>7618</v>
      </c>
      <c r="F586">
        <v>0</v>
      </c>
      <c r="G586">
        <v>0</v>
      </c>
      <c r="H586" s="5">
        <v>0</v>
      </c>
      <c r="I586" t="s">
        <v>2211</v>
      </c>
    </row>
    <row r="587" spans="1:9" x14ac:dyDescent="0.25">
      <c r="A587" t="b">
        <v>0</v>
      </c>
      <c r="D587" t="s">
        <v>7027</v>
      </c>
      <c r="E587" t="s">
        <v>7619</v>
      </c>
      <c r="F587">
        <v>0</v>
      </c>
      <c r="G587">
        <v>0</v>
      </c>
      <c r="H587" s="5">
        <v>0</v>
      </c>
      <c r="I587" t="s">
        <v>2211</v>
      </c>
    </row>
    <row r="588" spans="1:9" x14ac:dyDescent="0.25">
      <c r="A588" t="b">
        <v>0</v>
      </c>
      <c r="D588" t="s">
        <v>7027</v>
      </c>
      <c r="E588" t="s">
        <v>7620</v>
      </c>
      <c r="F588">
        <v>0</v>
      </c>
      <c r="G588">
        <v>0</v>
      </c>
      <c r="H588" s="5">
        <v>0</v>
      </c>
      <c r="I588" t="s">
        <v>2211</v>
      </c>
    </row>
    <row r="589" spans="1:9" x14ac:dyDescent="0.25">
      <c r="A589" t="b">
        <v>1</v>
      </c>
      <c r="B589" t="s">
        <v>1657</v>
      </c>
      <c r="D589" t="s">
        <v>7027</v>
      </c>
      <c r="E589" t="s">
        <v>7621</v>
      </c>
      <c r="F589">
        <v>1</v>
      </c>
      <c r="G589">
        <v>0</v>
      </c>
      <c r="H589" s="5">
        <v>1</v>
      </c>
      <c r="I589" t="s">
        <v>2211</v>
      </c>
    </row>
    <row r="590" spans="1:9" x14ac:dyDescent="0.25">
      <c r="A590" t="b">
        <v>0</v>
      </c>
      <c r="D590" t="s">
        <v>7027</v>
      </c>
      <c r="E590" t="s">
        <v>7622</v>
      </c>
      <c r="F590">
        <v>0</v>
      </c>
      <c r="G590">
        <v>0</v>
      </c>
      <c r="H590" s="5">
        <v>0</v>
      </c>
      <c r="I590" t="s">
        <v>2211</v>
      </c>
    </row>
    <row r="591" spans="1:9" x14ac:dyDescent="0.25">
      <c r="A591" t="b">
        <v>0</v>
      </c>
      <c r="D591" t="s">
        <v>7027</v>
      </c>
      <c r="E591" t="s">
        <v>7623</v>
      </c>
      <c r="F591">
        <v>0</v>
      </c>
      <c r="G591">
        <v>0</v>
      </c>
      <c r="H591" s="5">
        <v>0</v>
      </c>
      <c r="I591" t="s">
        <v>2211</v>
      </c>
    </row>
    <row r="592" spans="1:9" x14ac:dyDescent="0.25">
      <c r="A592" t="b">
        <v>0</v>
      </c>
      <c r="D592" t="s">
        <v>7027</v>
      </c>
      <c r="E592" t="s">
        <v>7624</v>
      </c>
      <c r="F592">
        <v>0</v>
      </c>
      <c r="G592">
        <v>0</v>
      </c>
      <c r="H592" s="5">
        <v>0</v>
      </c>
      <c r="I592" t="s">
        <v>2211</v>
      </c>
    </row>
    <row r="593" spans="1:9" x14ac:dyDescent="0.25">
      <c r="A593" t="b">
        <v>0</v>
      </c>
      <c r="D593" t="s">
        <v>7027</v>
      </c>
      <c r="E593" t="s">
        <v>7625</v>
      </c>
      <c r="F593">
        <v>0</v>
      </c>
      <c r="G593">
        <v>0</v>
      </c>
      <c r="H593" s="5">
        <v>0</v>
      </c>
      <c r="I593" t="s">
        <v>2211</v>
      </c>
    </row>
    <row r="594" spans="1:9" x14ac:dyDescent="0.25">
      <c r="A594" t="b">
        <v>0</v>
      </c>
      <c r="D594" t="s">
        <v>7027</v>
      </c>
      <c r="E594" t="s">
        <v>7626</v>
      </c>
      <c r="F594">
        <v>0</v>
      </c>
      <c r="G594">
        <v>0</v>
      </c>
      <c r="H594" s="5">
        <v>0</v>
      </c>
      <c r="I594" t="s">
        <v>2211</v>
      </c>
    </row>
    <row r="595" spans="1:9" x14ac:dyDescent="0.25">
      <c r="A595" t="b">
        <v>0</v>
      </c>
      <c r="D595" t="s">
        <v>7027</v>
      </c>
      <c r="E595" t="s">
        <v>7627</v>
      </c>
      <c r="F595">
        <v>0</v>
      </c>
      <c r="G595">
        <v>0</v>
      </c>
      <c r="H595" s="5">
        <v>0</v>
      </c>
      <c r="I595" t="s">
        <v>2211</v>
      </c>
    </row>
    <row r="596" spans="1:9" x14ac:dyDescent="0.25">
      <c r="A596" t="b">
        <v>0</v>
      </c>
      <c r="D596" t="s">
        <v>7027</v>
      </c>
      <c r="E596" t="s">
        <v>7628</v>
      </c>
      <c r="F596">
        <v>0</v>
      </c>
      <c r="G596">
        <v>0</v>
      </c>
      <c r="H596" s="5">
        <v>0</v>
      </c>
      <c r="I596" t="s">
        <v>2211</v>
      </c>
    </row>
    <row r="597" spans="1:9" x14ac:dyDescent="0.25">
      <c r="A597" t="b">
        <v>0</v>
      </c>
      <c r="D597" t="s">
        <v>7027</v>
      </c>
      <c r="E597" t="s">
        <v>7629</v>
      </c>
      <c r="F597">
        <v>0</v>
      </c>
      <c r="G597">
        <v>0</v>
      </c>
      <c r="H597" s="5">
        <v>0</v>
      </c>
      <c r="I597" t="s">
        <v>2211</v>
      </c>
    </row>
    <row r="598" spans="1:9" x14ac:dyDescent="0.25">
      <c r="A598" t="b">
        <v>0</v>
      </c>
      <c r="D598" t="s">
        <v>7027</v>
      </c>
      <c r="E598" t="s">
        <v>7630</v>
      </c>
      <c r="F598">
        <v>0</v>
      </c>
      <c r="G598">
        <v>0</v>
      </c>
      <c r="H598" s="5">
        <v>0</v>
      </c>
      <c r="I598" t="s">
        <v>2211</v>
      </c>
    </row>
    <row r="599" spans="1:9" x14ac:dyDescent="0.25">
      <c r="A599" t="b">
        <v>0</v>
      </c>
      <c r="D599" t="s">
        <v>7027</v>
      </c>
      <c r="E599" t="s">
        <v>7631</v>
      </c>
      <c r="F599">
        <v>0</v>
      </c>
      <c r="G599">
        <v>0</v>
      </c>
      <c r="H599" s="5">
        <v>0</v>
      </c>
      <c r="I599" t="s">
        <v>2211</v>
      </c>
    </row>
    <row r="600" spans="1:9" x14ac:dyDescent="0.25">
      <c r="A600" t="b">
        <v>0</v>
      </c>
      <c r="D600" t="s">
        <v>7027</v>
      </c>
      <c r="E600" t="s">
        <v>7632</v>
      </c>
      <c r="F600">
        <v>0</v>
      </c>
      <c r="G600">
        <v>0</v>
      </c>
      <c r="H600" s="5">
        <v>0</v>
      </c>
      <c r="I600" t="s">
        <v>2211</v>
      </c>
    </row>
    <row r="601" spans="1:9" x14ac:dyDescent="0.25">
      <c r="A601" t="b">
        <v>0</v>
      </c>
      <c r="D601" t="s">
        <v>7027</v>
      </c>
      <c r="E601" t="s">
        <v>7633</v>
      </c>
      <c r="F601">
        <v>0</v>
      </c>
      <c r="G601">
        <v>0</v>
      </c>
      <c r="H601" s="5">
        <v>0</v>
      </c>
      <c r="I601" t="s">
        <v>2211</v>
      </c>
    </row>
    <row r="602" spans="1:9" x14ac:dyDescent="0.25">
      <c r="A602" t="b">
        <v>0</v>
      </c>
      <c r="D602" t="s">
        <v>7027</v>
      </c>
      <c r="E602" t="s">
        <v>7634</v>
      </c>
      <c r="F602">
        <v>0</v>
      </c>
      <c r="G602">
        <v>0</v>
      </c>
      <c r="H602" s="5">
        <v>0</v>
      </c>
      <c r="I602" t="s">
        <v>2211</v>
      </c>
    </row>
    <row r="603" spans="1:9" x14ac:dyDescent="0.25">
      <c r="A603" t="b">
        <v>0</v>
      </c>
      <c r="D603" t="s">
        <v>7027</v>
      </c>
      <c r="E603" t="s">
        <v>7635</v>
      </c>
      <c r="F603">
        <v>0</v>
      </c>
      <c r="G603">
        <v>0</v>
      </c>
      <c r="H603" s="5">
        <v>0</v>
      </c>
      <c r="I603" t="s">
        <v>2211</v>
      </c>
    </row>
    <row r="604" spans="1:9" x14ac:dyDescent="0.25">
      <c r="A604" t="b">
        <v>0</v>
      </c>
      <c r="D604" t="s">
        <v>7027</v>
      </c>
      <c r="E604" t="s">
        <v>7636</v>
      </c>
      <c r="F604">
        <v>0</v>
      </c>
      <c r="G604">
        <v>0</v>
      </c>
      <c r="H604" s="5">
        <v>0</v>
      </c>
      <c r="I604" t="s">
        <v>2211</v>
      </c>
    </row>
    <row r="605" spans="1:9" x14ac:dyDescent="0.25">
      <c r="A605" t="b">
        <v>0</v>
      </c>
      <c r="D605" t="s">
        <v>7027</v>
      </c>
      <c r="E605" t="s">
        <v>7637</v>
      </c>
      <c r="F605">
        <v>0</v>
      </c>
      <c r="G605">
        <v>0</v>
      </c>
      <c r="H605" s="5">
        <v>0</v>
      </c>
      <c r="I605" t="s">
        <v>2211</v>
      </c>
    </row>
    <row r="606" spans="1:9" x14ac:dyDescent="0.25">
      <c r="A606" t="b">
        <v>0</v>
      </c>
      <c r="D606" t="s">
        <v>7027</v>
      </c>
      <c r="E606" t="s">
        <v>7638</v>
      </c>
      <c r="F606">
        <v>0</v>
      </c>
      <c r="G606">
        <v>0</v>
      </c>
      <c r="H606" s="5">
        <v>0</v>
      </c>
      <c r="I606" t="s">
        <v>2211</v>
      </c>
    </row>
    <row r="607" spans="1:9" x14ac:dyDescent="0.25">
      <c r="A607" t="b">
        <v>0</v>
      </c>
      <c r="D607" t="s">
        <v>7027</v>
      </c>
      <c r="E607" t="s">
        <v>7639</v>
      </c>
      <c r="F607">
        <v>0</v>
      </c>
      <c r="G607">
        <v>0</v>
      </c>
      <c r="H607" s="5">
        <v>0</v>
      </c>
      <c r="I607" t="s">
        <v>2211</v>
      </c>
    </row>
    <row r="608" spans="1:9" x14ac:dyDescent="0.25">
      <c r="A608" t="b">
        <v>0</v>
      </c>
      <c r="D608" t="s">
        <v>7027</v>
      </c>
      <c r="E608" t="s">
        <v>7640</v>
      </c>
      <c r="F608">
        <v>0</v>
      </c>
      <c r="G608">
        <v>0</v>
      </c>
      <c r="H608" s="5">
        <v>0</v>
      </c>
      <c r="I608" t="s">
        <v>2211</v>
      </c>
    </row>
    <row r="609" spans="1:9" x14ac:dyDescent="0.25">
      <c r="A609" t="b">
        <v>0</v>
      </c>
      <c r="D609" t="s">
        <v>7027</v>
      </c>
      <c r="E609" t="s">
        <v>7641</v>
      </c>
      <c r="F609">
        <v>0</v>
      </c>
      <c r="G609">
        <v>0</v>
      </c>
      <c r="H609" s="5">
        <v>0</v>
      </c>
      <c r="I609" t="s">
        <v>2211</v>
      </c>
    </row>
    <row r="610" spans="1:9" x14ac:dyDescent="0.25">
      <c r="A610" t="b">
        <v>0</v>
      </c>
      <c r="D610" t="s">
        <v>7027</v>
      </c>
      <c r="E610" t="s">
        <v>7642</v>
      </c>
      <c r="F610">
        <v>0</v>
      </c>
      <c r="G610">
        <v>0</v>
      </c>
      <c r="H610" s="5">
        <v>0</v>
      </c>
      <c r="I610" t="s">
        <v>2211</v>
      </c>
    </row>
    <row r="611" spans="1:9" x14ac:dyDescent="0.25">
      <c r="A611" t="b">
        <v>0</v>
      </c>
      <c r="D611" t="s">
        <v>7027</v>
      </c>
      <c r="E611" t="s">
        <v>7643</v>
      </c>
      <c r="F611">
        <v>0</v>
      </c>
      <c r="G611">
        <v>0</v>
      </c>
      <c r="H611" s="5">
        <v>0</v>
      </c>
      <c r="I611" t="s">
        <v>2211</v>
      </c>
    </row>
    <row r="612" spans="1:9" x14ac:dyDescent="0.25">
      <c r="A612" t="b">
        <v>0</v>
      </c>
      <c r="D612" t="s">
        <v>7027</v>
      </c>
      <c r="E612" t="s">
        <v>7644</v>
      </c>
      <c r="F612">
        <v>0</v>
      </c>
      <c r="G612">
        <v>0</v>
      </c>
      <c r="H612" s="5">
        <v>0</v>
      </c>
      <c r="I612" t="s">
        <v>2211</v>
      </c>
    </row>
    <row r="613" spans="1:9" x14ac:dyDescent="0.25">
      <c r="A613" t="b">
        <v>0</v>
      </c>
      <c r="D613" t="s">
        <v>7027</v>
      </c>
      <c r="E613" t="s">
        <v>7645</v>
      </c>
      <c r="F613">
        <v>0</v>
      </c>
      <c r="G613">
        <v>0</v>
      </c>
      <c r="H613" s="5">
        <v>0</v>
      </c>
      <c r="I613" t="s">
        <v>2211</v>
      </c>
    </row>
    <row r="614" spans="1:9" x14ac:dyDescent="0.25">
      <c r="A614" t="b">
        <v>0</v>
      </c>
      <c r="D614" t="s">
        <v>7027</v>
      </c>
      <c r="E614" t="s">
        <v>7646</v>
      </c>
      <c r="F614">
        <v>0</v>
      </c>
      <c r="G614">
        <v>0</v>
      </c>
      <c r="H614" s="5">
        <v>0</v>
      </c>
      <c r="I614" t="s">
        <v>2211</v>
      </c>
    </row>
    <row r="615" spans="1:9" x14ac:dyDescent="0.25">
      <c r="A615" t="b">
        <v>0</v>
      </c>
      <c r="D615" t="s">
        <v>7027</v>
      </c>
      <c r="E615" t="s">
        <v>7647</v>
      </c>
      <c r="F615">
        <v>0</v>
      </c>
      <c r="G615">
        <v>0</v>
      </c>
      <c r="H615" s="5">
        <v>0</v>
      </c>
      <c r="I615" t="s">
        <v>2211</v>
      </c>
    </row>
    <row r="616" spans="1:9" x14ac:dyDescent="0.25">
      <c r="A616" t="b">
        <v>0</v>
      </c>
      <c r="D616" t="s">
        <v>7027</v>
      </c>
      <c r="E616" t="s">
        <v>7648</v>
      </c>
      <c r="F616">
        <v>0</v>
      </c>
      <c r="G616">
        <v>0</v>
      </c>
      <c r="H616" s="5">
        <v>0</v>
      </c>
      <c r="I616" t="s">
        <v>2211</v>
      </c>
    </row>
    <row r="617" spans="1:9" x14ac:dyDescent="0.25">
      <c r="A617" t="b">
        <v>0</v>
      </c>
      <c r="D617" t="s">
        <v>7027</v>
      </c>
      <c r="E617" t="s">
        <v>7649</v>
      </c>
      <c r="F617">
        <v>0</v>
      </c>
      <c r="G617">
        <v>0</v>
      </c>
      <c r="H617" s="5">
        <v>0</v>
      </c>
      <c r="I617" t="s">
        <v>2211</v>
      </c>
    </row>
    <row r="618" spans="1:9" x14ac:dyDescent="0.25">
      <c r="A618" t="b">
        <v>0</v>
      </c>
      <c r="D618" t="s">
        <v>7027</v>
      </c>
      <c r="E618" t="s">
        <v>7650</v>
      </c>
      <c r="F618">
        <v>0</v>
      </c>
      <c r="G618">
        <v>0</v>
      </c>
      <c r="H618" s="5">
        <v>0</v>
      </c>
      <c r="I618" t="s">
        <v>2211</v>
      </c>
    </row>
    <row r="619" spans="1:9" x14ac:dyDescent="0.25">
      <c r="A619" t="b">
        <v>0</v>
      </c>
      <c r="D619" t="s">
        <v>7027</v>
      </c>
      <c r="E619" t="s">
        <v>7651</v>
      </c>
      <c r="F619">
        <v>0</v>
      </c>
      <c r="G619">
        <v>0</v>
      </c>
      <c r="H619" s="5">
        <v>0</v>
      </c>
      <c r="I619" t="s">
        <v>2211</v>
      </c>
    </row>
    <row r="620" spans="1:9" x14ac:dyDescent="0.25">
      <c r="A620" t="b">
        <v>0</v>
      </c>
      <c r="D620" t="s">
        <v>7027</v>
      </c>
      <c r="E620" t="s">
        <v>7652</v>
      </c>
      <c r="F620">
        <v>0</v>
      </c>
      <c r="G620">
        <v>0</v>
      </c>
      <c r="H620" s="5">
        <v>0</v>
      </c>
      <c r="I620" t="s">
        <v>2211</v>
      </c>
    </row>
    <row r="621" spans="1:9" x14ac:dyDescent="0.25">
      <c r="A621" t="b">
        <v>0</v>
      </c>
      <c r="D621" t="s">
        <v>7027</v>
      </c>
      <c r="E621" t="s">
        <v>7653</v>
      </c>
      <c r="F621">
        <v>0</v>
      </c>
      <c r="G621">
        <v>0</v>
      </c>
      <c r="H621" s="5">
        <v>0</v>
      </c>
      <c r="I621" t="s">
        <v>2211</v>
      </c>
    </row>
    <row r="622" spans="1:9" x14ac:dyDescent="0.25">
      <c r="A622" t="b">
        <v>0</v>
      </c>
      <c r="D622" t="s">
        <v>7027</v>
      </c>
      <c r="E622" t="s">
        <v>7654</v>
      </c>
      <c r="F622">
        <v>0</v>
      </c>
      <c r="G622">
        <v>0</v>
      </c>
      <c r="H622" s="5">
        <v>0</v>
      </c>
      <c r="I622" t="s">
        <v>2211</v>
      </c>
    </row>
    <row r="623" spans="1:9" x14ac:dyDescent="0.25">
      <c r="A623" t="b">
        <v>0</v>
      </c>
      <c r="D623" t="s">
        <v>7027</v>
      </c>
      <c r="E623" t="s">
        <v>7655</v>
      </c>
      <c r="F623">
        <v>0</v>
      </c>
      <c r="G623">
        <v>0</v>
      </c>
      <c r="H623" s="5">
        <v>0</v>
      </c>
      <c r="I623" t="s">
        <v>2211</v>
      </c>
    </row>
    <row r="624" spans="1:9" x14ac:dyDescent="0.25">
      <c r="A624" t="b">
        <v>0</v>
      </c>
      <c r="D624" t="s">
        <v>7027</v>
      </c>
      <c r="E624" t="s">
        <v>7656</v>
      </c>
      <c r="F624">
        <v>0</v>
      </c>
      <c r="G624">
        <v>0</v>
      </c>
      <c r="H624" s="5">
        <v>0</v>
      </c>
      <c r="I624" t="s">
        <v>2211</v>
      </c>
    </row>
    <row r="625" spans="1:9" x14ac:dyDescent="0.25">
      <c r="A625" t="b">
        <v>0</v>
      </c>
      <c r="D625" t="s">
        <v>7027</v>
      </c>
      <c r="E625" t="s">
        <v>7657</v>
      </c>
      <c r="F625">
        <v>0</v>
      </c>
      <c r="G625">
        <v>0</v>
      </c>
      <c r="H625" s="5">
        <v>0</v>
      </c>
      <c r="I625" t="s">
        <v>2211</v>
      </c>
    </row>
    <row r="626" spans="1:9" x14ac:dyDescent="0.25">
      <c r="A626" t="b">
        <v>0</v>
      </c>
      <c r="D626" t="s">
        <v>7027</v>
      </c>
      <c r="E626" t="s">
        <v>7658</v>
      </c>
      <c r="F626">
        <v>0</v>
      </c>
      <c r="G626">
        <v>0</v>
      </c>
      <c r="H626" s="5">
        <v>0</v>
      </c>
      <c r="I626" t="s">
        <v>2211</v>
      </c>
    </row>
    <row r="627" spans="1:9" x14ac:dyDescent="0.25">
      <c r="A627" t="b">
        <v>0</v>
      </c>
      <c r="D627" t="s">
        <v>7027</v>
      </c>
      <c r="E627" t="s">
        <v>7659</v>
      </c>
      <c r="F627">
        <v>0</v>
      </c>
      <c r="G627">
        <v>0</v>
      </c>
      <c r="H627" s="5">
        <v>0</v>
      </c>
      <c r="I627" t="s">
        <v>2211</v>
      </c>
    </row>
    <row r="628" spans="1:9" x14ac:dyDescent="0.25">
      <c r="A628" t="b">
        <v>0</v>
      </c>
      <c r="D628" t="s">
        <v>7027</v>
      </c>
      <c r="E628" t="s">
        <v>7660</v>
      </c>
      <c r="F628">
        <v>0</v>
      </c>
      <c r="G628">
        <v>0</v>
      </c>
      <c r="H628" s="5">
        <v>0</v>
      </c>
      <c r="I628" t="s">
        <v>2211</v>
      </c>
    </row>
    <row r="629" spans="1:9" x14ac:dyDescent="0.25">
      <c r="A629" t="b">
        <v>0</v>
      </c>
      <c r="D629" t="s">
        <v>7027</v>
      </c>
      <c r="E629" t="s">
        <v>7661</v>
      </c>
      <c r="F629">
        <v>0</v>
      </c>
      <c r="G629">
        <v>0</v>
      </c>
      <c r="H629" s="5">
        <v>0</v>
      </c>
      <c r="I629" t="s">
        <v>2211</v>
      </c>
    </row>
    <row r="630" spans="1:9" x14ac:dyDescent="0.25">
      <c r="A630" t="b">
        <v>0</v>
      </c>
      <c r="D630" t="s">
        <v>7027</v>
      </c>
      <c r="E630" t="s">
        <v>7662</v>
      </c>
      <c r="F630">
        <v>0</v>
      </c>
      <c r="G630">
        <v>0</v>
      </c>
      <c r="H630" s="5">
        <v>0</v>
      </c>
      <c r="I630" t="s">
        <v>2211</v>
      </c>
    </row>
    <row r="631" spans="1:9" x14ac:dyDescent="0.25">
      <c r="A631" t="b">
        <v>0</v>
      </c>
      <c r="D631" t="s">
        <v>7027</v>
      </c>
      <c r="E631" t="s">
        <v>7663</v>
      </c>
      <c r="F631">
        <v>0</v>
      </c>
      <c r="G631">
        <v>0</v>
      </c>
      <c r="H631" s="5">
        <v>0</v>
      </c>
      <c r="I631" t="s">
        <v>2211</v>
      </c>
    </row>
    <row r="632" spans="1:9" x14ac:dyDescent="0.25">
      <c r="A632" t="b">
        <v>0</v>
      </c>
      <c r="D632" t="s">
        <v>7027</v>
      </c>
      <c r="E632" t="s">
        <v>7664</v>
      </c>
      <c r="F632">
        <v>0</v>
      </c>
      <c r="G632">
        <v>0</v>
      </c>
      <c r="H632" s="5">
        <v>0</v>
      </c>
      <c r="I632" t="s">
        <v>2211</v>
      </c>
    </row>
    <row r="633" spans="1:9" x14ac:dyDescent="0.25">
      <c r="A633" t="b">
        <v>1</v>
      </c>
      <c r="B633" t="s">
        <v>1313</v>
      </c>
      <c r="D633" t="s">
        <v>7027</v>
      </c>
      <c r="E633" t="s">
        <v>7665</v>
      </c>
      <c r="F633">
        <v>1</v>
      </c>
      <c r="G633">
        <v>0</v>
      </c>
      <c r="H633" s="5">
        <v>1</v>
      </c>
      <c r="I633" t="s">
        <v>2211</v>
      </c>
    </row>
    <row r="634" spans="1:9" x14ac:dyDescent="0.25">
      <c r="A634" t="b">
        <v>0</v>
      </c>
      <c r="D634" t="s">
        <v>7027</v>
      </c>
      <c r="E634" t="s">
        <v>7666</v>
      </c>
      <c r="F634">
        <v>0</v>
      </c>
      <c r="G634">
        <v>0</v>
      </c>
      <c r="H634" s="5">
        <v>0</v>
      </c>
      <c r="I634" t="s">
        <v>2211</v>
      </c>
    </row>
    <row r="635" spans="1:9" x14ac:dyDescent="0.25">
      <c r="A635" t="b">
        <v>0</v>
      </c>
      <c r="D635" t="s">
        <v>7027</v>
      </c>
      <c r="E635" t="s">
        <v>7667</v>
      </c>
      <c r="F635">
        <v>0</v>
      </c>
      <c r="G635">
        <v>0</v>
      </c>
      <c r="H635" s="5">
        <v>0</v>
      </c>
      <c r="I635" t="s">
        <v>2203</v>
      </c>
    </row>
    <row r="636" spans="1:9" x14ac:dyDescent="0.25">
      <c r="A636" t="b">
        <v>0</v>
      </c>
      <c r="D636" t="s">
        <v>7027</v>
      </c>
      <c r="E636" t="s">
        <v>7668</v>
      </c>
      <c r="F636">
        <v>0</v>
      </c>
      <c r="G636">
        <v>0</v>
      </c>
      <c r="H636" s="5">
        <v>0</v>
      </c>
      <c r="I636" t="s">
        <v>2203</v>
      </c>
    </row>
    <row r="637" spans="1:9" x14ac:dyDescent="0.25">
      <c r="A637" t="b">
        <v>0</v>
      </c>
      <c r="D637" t="s">
        <v>7026</v>
      </c>
      <c r="E637" t="s">
        <v>7669</v>
      </c>
      <c r="F637">
        <v>0</v>
      </c>
      <c r="G637">
        <v>0</v>
      </c>
      <c r="H637" s="5">
        <v>0</v>
      </c>
      <c r="I637" t="s">
        <v>2204</v>
      </c>
    </row>
    <row r="638" spans="1:9" x14ac:dyDescent="0.25">
      <c r="A638" t="b">
        <v>0</v>
      </c>
      <c r="D638" t="s">
        <v>7026</v>
      </c>
      <c r="E638" t="s">
        <v>7670</v>
      </c>
      <c r="F638">
        <v>0</v>
      </c>
      <c r="G638">
        <v>0</v>
      </c>
      <c r="H638" s="5">
        <v>0</v>
      </c>
      <c r="I638" t="s">
        <v>2204</v>
      </c>
    </row>
    <row r="639" spans="1:9" x14ac:dyDescent="0.25">
      <c r="A639" t="b">
        <v>0</v>
      </c>
      <c r="D639" t="s">
        <v>7026</v>
      </c>
      <c r="E639" t="s">
        <v>7671</v>
      </c>
      <c r="F639">
        <v>0</v>
      </c>
      <c r="G639">
        <v>0</v>
      </c>
      <c r="H639" s="5">
        <v>0</v>
      </c>
      <c r="I639" t="s">
        <v>2204</v>
      </c>
    </row>
    <row r="640" spans="1:9" x14ac:dyDescent="0.25">
      <c r="A640" t="b">
        <v>0</v>
      </c>
      <c r="D640" t="s">
        <v>7026</v>
      </c>
      <c r="E640" t="s">
        <v>7672</v>
      </c>
      <c r="F640">
        <v>0</v>
      </c>
      <c r="G640">
        <v>0</v>
      </c>
      <c r="H640" s="5">
        <v>0</v>
      </c>
      <c r="I640" t="s">
        <v>2204</v>
      </c>
    </row>
    <row r="641" spans="1:9" x14ac:dyDescent="0.25">
      <c r="A641" t="b">
        <v>0</v>
      </c>
      <c r="D641" t="s">
        <v>7026</v>
      </c>
      <c r="E641" t="s">
        <v>7673</v>
      </c>
      <c r="F641">
        <v>0</v>
      </c>
      <c r="G641">
        <v>0</v>
      </c>
      <c r="H641" s="5">
        <v>0</v>
      </c>
      <c r="I641" t="s">
        <v>2204</v>
      </c>
    </row>
    <row r="642" spans="1:9" x14ac:dyDescent="0.25">
      <c r="A642" t="b">
        <v>1</v>
      </c>
      <c r="B642" t="s">
        <v>828</v>
      </c>
      <c r="C642" t="s">
        <v>4029</v>
      </c>
      <c r="D642" t="s">
        <v>7026</v>
      </c>
      <c r="E642" t="s">
        <v>7674</v>
      </c>
      <c r="F642">
        <v>1</v>
      </c>
      <c r="G642">
        <v>1</v>
      </c>
      <c r="H642" s="5">
        <v>1</v>
      </c>
      <c r="I642" t="s">
        <v>2204</v>
      </c>
    </row>
    <row r="643" spans="1:9" x14ac:dyDescent="0.25">
      <c r="A643" t="b">
        <v>0</v>
      </c>
      <c r="D643" t="s">
        <v>7026</v>
      </c>
      <c r="E643" t="s">
        <v>7675</v>
      </c>
      <c r="F643">
        <v>0</v>
      </c>
      <c r="G643">
        <v>0</v>
      </c>
      <c r="H643" s="5">
        <v>0</v>
      </c>
      <c r="I643" t="s">
        <v>2204</v>
      </c>
    </row>
    <row r="644" spans="1:9" x14ac:dyDescent="0.25">
      <c r="A644" t="b">
        <v>1</v>
      </c>
      <c r="B644" t="s">
        <v>828</v>
      </c>
      <c r="C644" t="s">
        <v>4029</v>
      </c>
      <c r="D644" t="s">
        <v>7026</v>
      </c>
      <c r="E644" t="s">
        <v>7676</v>
      </c>
      <c r="F644">
        <v>1</v>
      </c>
      <c r="G644">
        <v>1</v>
      </c>
      <c r="H644" s="5">
        <v>1</v>
      </c>
      <c r="I644" t="s">
        <v>2204</v>
      </c>
    </row>
    <row r="645" spans="1:9" x14ac:dyDescent="0.25">
      <c r="A645" t="b">
        <v>0</v>
      </c>
      <c r="D645" t="s">
        <v>7026</v>
      </c>
      <c r="E645" t="s">
        <v>7677</v>
      </c>
      <c r="F645">
        <v>0</v>
      </c>
      <c r="G645">
        <v>0</v>
      </c>
      <c r="H645" s="5">
        <v>0</v>
      </c>
      <c r="I645" t="s">
        <v>2204</v>
      </c>
    </row>
    <row r="646" spans="1:9" x14ac:dyDescent="0.25">
      <c r="A646" t="b">
        <v>0</v>
      </c>
      <c r="D646" t="s">
        <v>7026</v>
      </c>
      <c r="E646" t="s">
        <v>7678</v>
      </c>
      <c r="F646">
        <v>0</v>
      </c>
      <c r="G646">
        <v>0</v>
      </c>
      <c r="H646" s="5">
        <v>0</v>
      </c>
      <c r="I646" t="s">
        <v>2204</v>
      </c>
    </row>
    <row r="647" spans="1:9" x14ac:dyDescent="0.25">
      <c r="A647" t="b">
        <v>1</v>
      </c>
      <c r="B647" t="s">
        <v>366</v>
      </c>
      <c r="C647" t="s">
        <v>6834</v>
      </c>
      <c r="D647" t="s">
        <v>7026</v>
      </c>
      <c r="E647" t="s">
        <v>7679</v>
      </c>
      <c r="F647">
        <v>1</v>
      </c>
      <c r="G647">
        <v>1</v>
      </c>
      <c r="H647" s="5">
        <v>1</v>
      </c>
      <c r="I647" t="s">
        <v>2204</v>
      </c>
    </row>
    <row r="648" spans="1:9" x14ac:dyDescent="0.25">
      <c r="A648" t="b">
        <v>0</v>
      </c>
      <c r="D648" t="s">
        <v>7026</v>
      </c>
      <c r="E648" t="s">
        <v>7680</v>
      </c>
      <c r="F648">
        <v>0</v>
      </c>
      <c r="G648">
        <v>0</v>
      </c>
      <c r="H648" s="5">
        <v>0</v>
      </c>
      <c r="I648" t="s">
        <v>2204</v>
      </c>
    </row>
    <row r="649" spans="1:9" x14ac:dyDescent="0.25">
      <c r="A649" t="b">
        <v>0</v>
      </c>
      <c r="D649" t="s">
        <v>7026</v>
      </c>
      <c r="E649" t="s">
        <v>7681</v>
      </c>
      <c r="F649">
        <v>0</v>
      </c>
      <c r="G649">
        <v>0</v>
      </c>
      <c r="H649" s="5">
        <v>0</v>
      </c>
      <c r="I649" t="s">
        <v>2204</v>
      </c>
    </row>
    <row r="650" spans="1:9" x14ac:dyDescent="0.25">
      <c r="A650" t="b">
        <v>0</v>
      </c>
      <c r="D650" t="s">
        <v>7026</v>
      </c>
      <c r="E650" t="s">
        <v>7682</v>
      </c>
      <c r="F650">
        <v>0</v>
      </c>
      <c r="G650">
        <v>0</v>
      </c>
      <c r="H650" s="5">
        <v>0</v>
      </c>
      <c r="I650" t="s">
        <v>2204</v>
      </c>
    </row>
    <row r="651" spans="1:9" x14ac:dyDescent="0.25">
      <c r="A651" t="b">
        <v>0</v>
      </c>
      <c r="D651" t="s">
        <v>7026</v>
      </c>
      <c r="E651" t="s">
        <v>7683</v>
      </c>
      <c r="F651">
        <v>0</v>
      </c>
      <c r="G651">
        <v>0</v>
      </c>
      <c r="H651" s="5">
        <v>0</v>
      </c>
      <c r="I651" t="s">
        <v>2204</v>
      </c>
    </row>
    <row r="652" spans="1:9" x14ac:dyDescent="0.25">
      <c r="A652" t="b">
        <v>0</v>
      </c>
      <c r="D652" t="s">
        <v>7026</v>
      </c>
      <c r="E652" t="s">
        <v>7684</v>
      </c>
      <c r="F652">
        <v>0</v>
      </c>
      <c r="G652">
        <v>0</v>
      </c>
      <c r="H652" s="5">
        <v>0</v>
      </c>
      <c r="I652" t="s">
        <v>2204</v>
      </c>
    </row>
    <row r="653" spans="1:9" x14ac:dyDescent="0.25">
      <c r="A653" t="b">
        <v>0</v>
      </c>
      <c r="D653" t="s">
        <v>7026</v>
      </c>
      <c r="E653" t="s">
        <v>7685</v>
      </c>
      <c r="F653">
        <v>0</v>
      </c>
      <c r="G653">
        <v>0</v>
      </c>
      <c r="H653" s="5">
        <v>0</v>
      </c>
      <c r="I653" t="s">
        <v>2204</v>
      </c>
    </row>
    <row r="654" spans="1:9" x14ac:dyDescent="0.25">
      <c r="A654" t="b">
        <v>0</v>
      </c>
      <c r="D654" t="s">
        <v>7026</v>
      </c>
      <c r="E654" t="s">
        <v>7686</v>
      </c>
      <c r="F654">
        <v>0</v>
      </c>
      <c r="G654">
        <v>0</v>
      </c>
      <c r="H654" s="5">
        <v>0</v>
      </c>
      <c r="I654" t="s">
        <v>2204</v>
      </c>
    </row>
    <row r="655" spans="1:9" x14ac:dyDescent="0.25">
      <c r="A655" t="b">
        <v>0</v>
      </c>
      <c r="D655" t="s">
        <v>7026</v>
      </c>
      <c r="E655" t="s">
        <v>7687</v>
      </c>
      <c r="F655">
        <v>0</v>
      </c>
      <c r="G655">
        <v>0</v>
      </c>
      <c r="H655" s="5">
        <v>0</v>
      </c>
      <c r="I655" t="s">
        <v>2204</v>
      </c>
    </row>
    <row r="656" spans="1:9" x14ac:dyDescent="0.25">
      <c r="A656" t="b">
        <v>0</v>
      </c>
      <c r="D656" t="s">
        <v>7026</v>
      </c>
      <c r="E656" t="s">
        <v>7688</v>
      </c>
      <c r="F656">
        <v>0</v>
      </c>
      <c r="G656">
        <v>0</v>
      </c>
      <c r="H656" s="5">
        <v>0</v>
      </c>
      <c r="I656" t="s">
        <v>2204</v>
      </c>
    </row>
    <row r="657" spans="1:9" x14ac:dyDescent="0.25">
      <c r="A657" t="b">
        <v>0</v>
      </c>
      <c r="D657" t="s">
        <v>7026</v>
      </c>
      <c r="E657" t="s">
        <v>7689</v>
      </c>
      <c r="F657">
        <v>0</v>
      </c>
      <c r="G657">
        <v>0</v>
      </c>
      <c r="H657" s="5">
        <v>0</v>
      </c>
      <c r="I657" t="s">
        <v>2204</v>
      </c>
    </row>
    <row r="658" spans="1:9" x14ac:dyDescent="0.25">
      <c r="A658" t="b">
        <v>0</v>
      </c>
      <c r="D658" t="s">
        <v>7026</v>
      </c>
      <c r="E658" t="s">
        <v>7690</v>
      </c>
      <c r="F658">
        <v>0</v>
      </c>
      <c r="G658">
        <v>0</v>
      </c>
      <c r="H658" s="5">
        <v>0</v>
      </c>
      <c r="I658" t="s">
        <v>2204</v>
      </c>
    </row>
    <row r="659" spans="1:9" x14ac:dyDescent="0.25">
      <c r="A659" t="b">
        <v>0</v>
      </c>
      <c r="D659" t="s">
        <v>7026</v>
      </c>
      <c r="E659" t="s">
        <v>7691</v>
      </c>
      <c r="F659">
        <v>0</v>
      </c>
      <c r="G659">
        <v>0</v>
      </c>
      <c r="H659" s="5">
        <v>0</v>
      </c>
      <c r="I659" t="s">
        <v>2204</v>
      </c>
    </row>
    <row r="660" spans="1:9" x14ac:dyDescent="0.25">
      <c r="A660" t="b">
        <v>0</v>
      </c>
      <c r="D660" t="s">
        <v>7026</v>
      </c>
      <c r="E660" t="s">
        <v>7692</v>
      </c>
      <c r="F660">
        <v>0</v>
      </c>
      <c r="G660">
        <v>0</v>
      </c>
      <c r="H660" s="5">
        <v>0</v>
      </c>
      <c r="I660" t="s">
        <v>2204</v>
      </c>
    </row>
    <row r="661" spans="1:9" x14ac:dyDescent="0.25">
      <c r="A661" t="b">
        <v>0</v>
      </c>
      <c r="D661" t="s">
        <v>7026</v>
      </c>
      <c r="E661" t="s">
        <v>7693</v>
      </c>
      <c r="F661">
        <v>0</v>
      </c>
      <c r="G661">
        <v>0</v>
      </c>
      <c r="H661" s="5">
        <v>0</v>
      </c>
      <c r="I661" t="s">
        <v>2204</v>
      </c>
    </row>
    <row r="662" spans="1:9" x14ac:dyDescent="0.25">
      <c r="A662" t="b">
        <v>0</v>
      </c>
      <c r="D662" t="s">
        <v>7026</v>
      </c>
      <c r="E662" t="s">
        <v>7694</v>
      </c>
      <c r="F662">
        <v>0</v>
      </c>
      <c r="G662">
        <v>0</v>
      </c>
      <c r="H662" s="5">
        <v>0</v>
      </c>
      <c r="I662" t="s">
        <v>2204</v>
      </c>
    </row>
    <row r="663" spans="1:9" x14ac:dyDescent="0.25">
      <c r="A663" t="b">
        <v>0</v>
      </c>
      <c r="D663" t="s">
        <v>7026</v>
      </c>
      <c r="E663" t="s">
        <v>7695</v>
      </c>
      <c r="F663">
        <v>0</v>
      </c>
      <c r="G663">
        <v>0</v>
      </c>
      <c r="H663" s="5">
        <v>0</v>
      </c>
      <c r="I663" t="s">
        <v>2204</v>
      </c>
    </row>
    <row r="664" spans="1:9" x14ac:dyDescent="0.25">
      <c r="A664" t="b">
        <v>0</v>
      </c>
      <c r="D664" t="s">
        <v>7026</v>
      </c>
      <c r="E664" t="s">
        <v>7696</v>
      </c>
      <c r="F664">
        <v>0</v>
      </c>
      <c r="G664">
        <v>0</v>
      </c>
      <c r="H664" s="5">
        <v>0</v>
      </c>
      <c r="I664" t="s">
        <v>2204</v>
      </c>
    </row>
    <row r="665" spans="1:9" x14ac:dyDescent="0.25">
      <c r="A665" t="b">
        <v>0</v>
      </c>
      <c r="D665" t="s">
        <v>7026</v>
      </c>
      <c r="E665" t="s">
        <v>7697</v>
      </c>
      <c r="F665">
        <v>0</v>
      </c>
      <c r="G665">
        <v>0</v>
      </c>
      <c r="H665" s="5">
        <v>0</v>
      </c>
      <c r="I665" t="s">
        <v>2204</v>
      </c>
    </row>
    <row r="666" spans="1:9" x14ac:dyDescent="0.25">
      <c r="A666" t="b">
        <v>0</v>
      </c>
      <c r="D666" t="s">
        <v>7026</v>
      </c>
      <c r="E666" t="s">
        <v>7698</v>
      </c>
      <c r="F666">
        <v>0</v>
      </c>
      <c r="G666">
        <v>0</v>
      </c>
      <c r="H666" s="5">
        <v>0</v>
      </c>
      <c r="I666" t="s">
        <v>2204</v>
      </c>
    </row>
    <row r="667" spans="1:9" x14ac:dyDescent="0.25">
      <c r="A667" t="b">
        <v>0</v>
      </c>
      <c r="D667" t="s">
        <v>7026</v>
      </c>
      <c r="E667" t="s">
        <v>7699</v>
      </c>
      <c r="F667">
        <v>0</v>
      </c>
      <c r="G667">
        <v>0</v>
      </c>
      <c r="H667" s="5">
        <v>0</v>
      </c>
      <c r="I667" t="s">
        <v>2204</v>
      </c>
    </row>
    <row r="668" spans="1:9" x14ac:dyDescent="0.25">
      <c r="A668" t="b">
        <v>0</v>
      </c>
      <c r="D668" t="s">
        <v>7026</v>
      </c>
      <c r="E668" t="s">
        <v>7700</v>
      </c>
      <c r="F668">
        <v>0</v>
      </c>
      <c r="G668">
        <v>0</v>
      </c>
      <c r="H668" s="5">
        <v>0</v>
      </c>
      <c r="I668" t="s">
        <v>2204</v>
      </c>
    </row>
    <row r="669" spans="1:9" x14ac:dyDescent="0.25">
      <c r="A669" t="b">
        <v>0</v>
      </c>
      <c r="D669" t="s">
        <v>7026</v>
      </c>
      <c r="E669" t="s">
        <v>7701</v>
      </c>
      <c r="F669">
        <v>0</v>
      </c>
      <c r="G669">
        <v>0</v>
      </c>
      <c r="H669" s="5">
        <v>0</v>
      </c>
      <c r="I669" t="s">
        <v>2204</v>
      </c>
    </row>
    <row r="670" spans="1:9" x14ac:dyDescent="0.25">
      <c r="A670" t="b">
        <v>0</v>
      </c>
      <c r="D670" t="s">
        <v>7026</v>
      </c>
      <c r="E670" t="s">
        <v>7702</v>
      </c>
      <c r="F670">
        <v>0</v>
      </c>
      <c r="G670">
        <v>0</v>
      </c>
      <c r="H670" s="5">
        <v>0</v>
      </c>
      <c r="I670" t="s">
        <v>2204</v>
      </c>
    </row>
    <row r="671" spans="1:9" x14ac:dyDescent="0.25">
      <c r="A671" t="b">
        <v>0</v>
      </c>
      <c r="D671" t="s">
        <v>7026</v>
      </c>
      <c r="E671" t="s">
        <v>7703</v>
      </c>
      <c r="F671">
        <v>0</v>
      </c>
      <c r="G671">
        <v>0</v>
      </c>
      <c r="H671" s="5">
        <v>0</v>
      </c>
      <c r="I671" t="s">
        <v>2204</v>
      </c>
    </row>
    <row r="672" spans="1:9" x14ac:dyDescent="0.25">
      <c r="A672" t="b">
        <v>1</v>
      </c>
      <c r="B672" t="s">
        <v>1011</v>
      </c>
      <c r="C672" t="s">
        <v>6696</v>
      </c>
      <c r="D672" t="s">
        <v>7026</v>
      </c>
      <c r="E672" t="s">
        <v>7704</v>
      </c>
      <c r="F672">
        <v>1</v>
      </c>
      <c r="G672">
        <v>1</v>
      </c>
      <c r="H672" s="5">
        <v>1</v>
      </c>
      <c r="I672" t="s">
        <v>2204</v>
      </c>
    </row>
    <row r="673" spans="1:9" x14ac:dyDescent="0.25">
      <c r="A673" t="b">
        <v>0</v>
      </c>
      <c r="D673" t="s">
        <v>7026</v>
      </c>
      <c r="E673" t="s">
        <v>7705</v>
      </c>
      <c r="F673">
        <v>0</v>
      </c>
      <c r="G673">
        <v>0</v>
      </c>
      <c r="H673" s="5">
        <v>0</v>
      </c>
      <c r="I673" t="s">
        <v>2204</v>
      </c>
    </row>
    <row r="674" spans="1:9" x14ac:dyDescent="0.25">
      <c r="A674" t="b">
        <v>0</v>
      </c>
      <c r="D674" t="s">
        <v>7026</v>
      </c>
      <c r="E674" t="s">
        <v>7706</v>
      </c>
      <c r="F674">
        <v>0</v>
      </c>
      <c r="G674">
        <v>0</v>
      </c>
      <c r="H674" s="5">
        <v>0</v>
      </c>
      <c r="I674" t="s">
        <v>2204</v>
      </c>
    </row>
    <row r="675" spans="1:9" x14ac:dyDescent="0.25">
      <c r="A675" t="b">
        <v>0</v>
      </c>
      <c r="D675" t="s">
        <v>7026</v>
      </c>
      <c r="E675" t="s">
        <v>7707</v>
      </c>
      <c r="F675">
        <v>0</v>
      </c>
      <c r="G675">
        <v>0</v>
      </c>
      <c r="H675" s="5">
        <v>0</v>
      </c>
      <c r="I675" t="s">
        <v>2204</v>
      </c>
    </row>
    <row r="676" spans="1:9" x14ac:dyDescent="0.25">
      <c r="A676" t="b">
        <v>0</v>
      </c>
      <c r="D676" t="s">
        <v>7026</v>
      </c>
      <c r="E676" t="s">
        <v>7708</v>
      </c>
      <c r="F676">
        <v>0</v>
      </c>
      <c r="G676">
        <v>0</v>
      </c>
      <c r="H676" s="5">
        <v>0</v>
      </c>
      <c r="I676" t="s">
        <v>2204</v>
      </c>
    </row>
    <row r="677" spans="1:9" x14ac:dyDescent="0.25">
      <c r="A677" t="b">
        <v>0</v>
      </c>
      <c r="D677" t="s">
        <v>7026</v>
      </c>
      <c r="E677" t="s">
        <v>7709</v>
      </c>
      <c r="F677">
        <v>0</v>
      </c>
      <c r="G677">
        <v>0</v>
      </c>
      <c r="H677" s="5">
        <v>0</v>
      </c>
      <c r="I677" t="s">
        <v>2204</v>
      </c>
    </row>
    <row r="678" spans="1:9" x14ac:dyDescent="0.25">
      <c r="A678" t="b">
        <v>0</v>
      </c>
      <c r="D678" t="s">
        <v>7026</v>
      </c>
      <c r="E678" t="s">
        <v>7710</v>
      </c>
      <c r="F678">
        <v>0</v>
      </c>
      <c r="G678">
        <v>0</v>
      </c>
      <c r="H678" s="5">
        <v>0</v>
      </c>
      <c r="I678" t="s">
        <v>2204</v>
      </c>
    </row>
    <row r="679" spans="1:9" x14ac:dyDescent="0.25">
      <c r="A679" t="b">
        <v>0</v>
      </c>
      <c r="D679" t="s">
        <v>7026</v>
      </c>
      <c r="E679" t="s">
        <v>7711</v>
      </c>
      <c r="F679">
        <v>0</v>
      </c>
      <c r="G679">
        <v>0</v>
      </c>
      <c r="H679" s="5">
        <v>0</v>
      </c>
      <c r="I679" t="s">
        <v>2204</v>
      </c>
    </row>
    <row r="680" spans="1:9" x14ac:dyDescent="0.25">
      <c r="A680" t="b">
        <v>0</v>
      </c>
      <c r="D680" t="s">
        <v>7026</v>
      </c>
      <c r="E680" t="s">
        <v>7712</v>
      </c>
      <c r="F680">
        <v>0</v>
      </c>
      <c r="G680">
        <v>0</v>
      </c>
      <c r="H680" s="5">
        <v>0</v>
      </c>
      <c r="I680" t="s">
        <v>2204</v>
      </c>
    </row>
    <row r="681" spans="1:9" x14ac:dyDescent="0.25">
      <c r="A681" t="b">
        <v>0</v>
      </c>
      <c r="D681" t="s">
        <v>7026</v>
      </c>
      <c r="E681" t="s">
        <v>7713</v>
      </c>
      <c r="F681">
        <v>0</v>
      </c>
      <c r="G681">
        <v>0</v>
      </c>
      <c r="H681" s="5">
        <v>0</v>
      </c>
      <c r="I681" t="s">
        <v>2204</v>
      </c>
    </row>
    <row r="682" spans="1:9" x14ac:dyDescent="0.25">
      <c r="A682" t="b">
        <v>0</v>
      </c>
      <c r="D682" t="s">
        <v>7026</v>
      </c>
      <c r="E682" t="s">
        <v>7714</v>
      </c>
      <c r="F682">
        <v>0</v>
      </c>
      <c r="G682">
        <v>0</v>
      </c>
      <c r="H682" s="5">
        <v>0</v>
      </c>
      <c r="I682" t="s">
        <v>2204</v>
      </c>
    </row>
    <row r="683" spans="1:9" x14ac:dyDescent="0.25">
      <c r="A683" t="b">
        <v>1</v>
      </c>
      <c r="B683" t="s">
        <v>845</v>
      </c>
      <c r="D683" t="s">
        <v>7026</v>
      </c>
      <c r="E683" t="s">
        <v>7715</v>
      </c>
      <c r="F683">
        <v>1</v>
      </c>
      <c r="G683">
        <v>0</v>
      </c>
      <c r="H683" s="5">
        <v>1</v>
      </c>
      <c r="I683" t="s">
        <v>2204</v>
      </c>
    </row>
    <row r="684" spans="1:9" x14ac:dyDescent="0.25">
      <c r="A684" t="b">
        <v>1</v>
      </c>
      <c r="B684" t="s">
        <v>828</v>
      </c>
      <c r="C684" t="s">
        <v>4029</v>
      </c>
      <c r="D684" t="s">
        <v>7026</v>
      </c>
      <c r="E684" t="s">
        <v>7716</v>
      </c>
      <c r="F684">
        <v>1</v>
      </c>
      <c r="G684">
        <v>1</v>
      </c>
      <c r="H684" s="5">
        <v>1</v>
      </c>
      <c r="I684" t="s">
        <v>2204</v>
      </c>
    </row>
    <row r="685" spans="1:9" x14ac:dyDescent="0.25">
      <c r="A685" t="b">
        <v>0</v>
      </c>
      <c r="D685" t="s">
        <v>7026</v>
      </c>
      <c r="E685" t="s">
        <v>7717</v>
      </c>
      <c r="F685">
        <v>0</v>
      </c>
      <c r="G685">
        <v>0</v>
      </c>
      <c r="H685" s="5">
        <v>0</v>
      </c>
      <c r="I685" t="s">
        <v>2204</v>
      </c>
    </row>
    <row r="686" spans="1:9" x14ac:dyDescent="0.25">
      <c r="A686" t="b">
        <v>0</v>
      </c>
      <c r="D686" t="s">
        <v>7026</v>
      </c>
      <c r="E686" t="s">
        <v>7718</v>
      </c>
      <c r="F686">
        <v>0</v>
      </c>
      <c r="G686">
        <v>0</v>
      </c>
      <c r="H686" s="5">
        <v>0</v>
      </c>
      <c r="I686" t="s">
        <v>2204</v>
      </c>
    </row>
    <row r="687" spans="1:9" x14ac:dyDescent="0.25">
      <c r="A687" t="b">
        <v>0</v>
      </c>
      <c r="D687" t="s">
        <v>7026</v>
      </c>
      <c r="E687" t="s">
        <v>7719</v>
      </c>
      <c r="F687">
        <v>0</v>
      </c>
      <c r="G687">
        <v>0</v>
      </c>
      <c r="H687" s="5">
        <v>0</v>
      </c>
      <c r="I687" t="s">
        <v>2204</v>
      </c>
    </row>
    <row r="688" spans="1:9" x14ac:dyDescent="0.25">
      <c r="A688" t="b">
        <v>0</v>
      </c>
      <c r="D688" t="s">
        <v>7026</v>
      </c>
      <c r="E688" t="s">
        <v>7720</v>
      </c>
      <c r="F688">
        <v>0</v>
      </c>
      <c r="G688">
        <v>0</v>
      </c>
      <c r="H688" s="5">
        <v>0</v>
      </c>
      <c r="I688" t="s">
        <v>2204</v>
      </c>
    </row>
    <row r="689" spans="1:9" x14ac:dyDescent="0.25">
      <c r="A689" t="b">
        <v>0</v>
      </c>
      <c r="D689" t="s">
        <v>7026</v>
      </c>
      <c r="E689" t="s">
        <v>7721</v>
      </c>
      <c r="F689">
        <v>0</v>
      </c>
      <c r="G689">
        <v>0</v>
      </c>
      <c r="H689" s="5">
        <v>0</v>
      </c>
      <c r="I689" t="s">
        <v>2204</v>
      </c>
    </row>
    <row r="690" spans="1:9" x14ac:dyDescent="0.25">
      <c r="A690" t="b">
        <v>0</v>
      </c>
      <c r="D690" t="s">
        <v>7026</v>
      </c>
      <c r="E690" t="s">
        <v>7722</v>
      </c>
      <c r="F690">
        <v>0</v>
      </c>
      <c r="G690">
        <v>0</v>
      </c>
      <c r="H690" s="5">
        <v>0</v>
      </c>
      <c r="I690" t="s">
        <v>2204</v>
      </c>
    </row>
    <row r="691" spans="1:9" x14ac:dyDescent="0.25">
      <c r="A691" t="b">
        <v>0</v>
      </c>
      <c r="D691" t="s">
        <v>7026</v>
      </c>
      <c r="E691" t="s">
        <v>7723</v>
      </c>
      <c r="F691">
        <v>0</v>
      </c>
      <c r="G691">
        <v>0</v>
      </c>
      <c r="H691" s="5">
        <v>0</v>
      </c>
      <c r="I691" t="s">
        <v>2204</v>
      </c>
    </row>
    <row r="692" spans="1:9" x14ac:dyDescent="0.25">
      <c r="A692" t="b">
        <v>0</v>
      </c>
      <c r="D692" t="s">
        <v>7026</v>
      </c>
      <c r="E692" t="s">
        <v>7724</v>
      </c>
      <c r="F692">
        <v>0</v>
      </c>
      <c r="G692">
        <v>0</v>
      </c>
      <c r="H692" s="5">
        <v>0</v>
      </c>
      <c r="I692" t="s">
        <v>2204</v>
      </c>
    </row>
    <row r="693" spans="1:9" x14ac:dyDescent="0.25">
      <c r="A693" t="b">
        <v>0</v>
      </c>
      <c r="D693" t="s">
        <v>7026</v>
      </c>
      <c r="E693" t="s">
        <v>7725</v>
      </c>
      <c r="F693">
        <v>0</v>
      </c>
      <c r="G693">
        <v>0</v>
      </c>
      <c r="H693" s="5">
        <v>0</v>
      </c>
      <c r="I693" t="s">
        <v>2204</v>
      </c>
    </row>
    <row r="694" spans="1:9" x14ac:dyDescent="0.25">
      <c r="A694" t="b">
        <v>0</v>
      </c>
      <c r="D694" t="s">
        <v>7026</v>
      </c>
      <c r="E694" t="s">
        <v>7726</v>
      </c>
      <c r="F694">
        <v>0</v>
      </c>
      <c r="G694">
        <v>0</v>
      </c>
      <c r="H694" s="5">
        <v>0</v>
      </c>
      <c r="I694" t="s">
        <v>2204</v>
      </c>
    </row>
    <row r="695" spans="1:9" x14ac:dyDescent="0.25">
      <c r="A695" t="b">
        <v>0</v>
      </c>
      <c r="D695" t="s">
        <v>7026</v>
      </c>
      <c r="E695" t="s">
        <v>7727</v>
      </c>
      <c r="F695">
        <v>0</v>
      </c>
      <c r="G695">
        <v>0</v>
      </c>
      <c r="H695" s="5">
        <v>0</v>
      </c>
      <c r="I695" t="s">
        <v>2204</v>
      </c>
    </row>
    <row r="696" spans="1:9" x14ac:dyDescent="0.25">
      <c r="A696" t="b">
        <v>0</v>
      </c>
      <c r="D696" t="s">
        <v>7026</v>
      </c>
      <c r="E696" t="s">
        <v>7728</v>
      </c>
      <c r="F696">
        <v>0</v>
      </c>
      <c r="G696">
        <v>0</v>
      </c>
      <c r="H696" s="5">
        <v>0</v>
      </c>
      <c r="I696" t="s">
        <v>2204</v>
      </c>
    </row>
    <row r="697" spans="1:9" x14ac:dyDescent="0.25">
      <c r="A697" t="b">
        <v>1</v>
      </c>
      <c r="B697" t="s">
        <v>915</v>
      </c>
      <c r="D697" t="s">
        <v>7026</v>
      </c>
      <c r="E697" t="s">
        <v>7729</v>
      </c>
      <c r="F697">
        <v>1</v>
      </c>
      <c r="G697">
        <v>0</v>
      </c>
      <c r="H697" s="5">
        <v>1</v>
      </c>
      <c r="I697" t="s">
        <v>2204</v>
      </c>
    </row>
    <row r="698" spans="1:9" x14ac:dyDescent="0.25">
      <c r="A698" t="b">
        <v>0</v>
      </c>
      <c r="D698" t="s">
        <v>7026</v>
      </c>
      <c r="E698" t="s">
        <v>7730</v>
      </c>
      <c r="F698">
        <v>0</v>
      </c>
      <c r="G698">
        <v>0</v>
      </c>
      <c r="H698" s="5">
        <v>0</v>
      </c>
      <c r="I698" t="s">
        <v>2204</v>
      </c>
    </row>
    <row r="699" spans="1:9" x14ac:dyDescent="0.25">
      <c r="A699" t="b">
        <v>0</v>
      </c>
      <c r="D699" t="s">
        <v>7026</v>
      </c>
      <c r="E699" t="s">
        <v>7731</v>
      </c>
      <c r="F699">
        <v>0</v>
      </c>
      <c r="G699">
        <v>0</v>
      </c>
      <c r="H699" s="5">
        <v>0</v>
      </c>
      <c r="I699" t="s">
        <v>2204</v>
      </c>
    </row>
    <row r="700" spans="1:9" x14ac:dyDescent="0.25">
      <c r="A700" t="b">
        <v>0</v>
      </c>
      <c r="D700" t="s">
        <v>7026</v>
      </c>
      <c r="E700" t="s">
        <v>7732</v>
      </c>
      <c r="F700">
        <v>0</v>
      </c>
      <c r="G700">
        <v>0</v>
      </c>
      <c r="H700" s="5">
        <v>0</v>
      </c>
      <c r="I700" t="s">
        <v>2204</v>
      </c>
    </row>
    <row r="701" spans="1:9" x14ac:dyDescent="0.25">
      <c r="A701" t="b">
        <v>0</v>
      </c>
      <c r="D701" t="s">
        <v>7026</v>
      </c>
      <c r="E701" t="s">
        <v>7733</v>
      </c>
      <c r="F701">
        <v>0</v>
      </c>
      <c r="G701">
        <v>0</v>
      </c>
      <c r="H701" s="5">
        <v>0</v>
      </c>
      <c r="I701" t="s">
        <v>2204</v>
      </c>
    </row>
    <row r="702" spans="1:9" x14ac:dyDescent="0.25">
      <c r="A702" t="b">
        <v>0</v>
      </c>
      <c r="D702" t="s">
        <v>7026</v>
      </c>
      <c r="E702" t="s">
        <v>7734</v>
      </c>
      <c r="F702">
        <v>0</v>
      </c>
      <c r="G702">
        <v>0</v>
      </c>
      <c r="H702" s="5">
        <v>0</v>
      </c>
      <c r="I702" t="s">
        <v>2204</v>
      </c>
    </row>
    <row r="703" spans="1:9" x14ac:dyDescent="0.25">
      <c r="A703" t="b">
        <v>1</v>
      </c>
      <c r="B703" t="s">
        <v>6902</v>
      </c>
      <c r="D703" t="s">
        <v>7026</v>
      </c>
      <c r="E703" t="s">
        <v>7735</v>
      </c>
      <c r="F703">
        <v>1</v>
      </c>
      <c r="G703">
        <v>0</v>
      </c>
      <c r="H703" s="5">
        <v>1</v>
      </c>
      <c r="I703" t="s">
        <v>2204</v>
      </c>
    </row>
    <row r="704" spans="1:9" x14ac:dyDescent="0.25">
      <c r="A704" t="b">
        <v>0</v>
      </c>
      <c r="D704" t="s">
        <v>7026</v>
      </c>
      <c r="E704" t="s">
        <v>7736</v>
      </c>
      <c r="F704">
        <v>0</v>
      </c>
      <c r="G704">
        <v>0</v>
      </c>
      <c r="H704" s="5">
        <v>0</v>
      </c>
      <c r="I704" t="s">
        <v>2204</v>
      </c>
    </row>
    <row r="705" spans="1:9" x14ac:dyDescent="0.25">
      <c r="A705" t="b">
        <v>0</v>
      </c>
      <c r="D705" t="s">
        <v>7026</v>
      </c>
      <c r="E705" t="s">
        <v>7737</v>
      </c>
      <c r="F705">
        <v>0</v>
      </c>
      <c r="G705">
        <v>0</v>
      </c>
      <c r="H705" s="5">
        <v>0</v>
      </c>
      <c r="I705" t="s">
        <v>2204</v>
      </c>
    </row>
    <row r="706" spans="1:9" x14ac:dyDescent="0.25">
      <c r="A706" t="b">
        <v>0</v>
      </c>
      <c r="D706" t="s">
        <v>7026</v>
      </c>
      <c r="E706" t="s">
        <v>7738</v>
      </c>
      <c r="F706">
        <v>0</v>
      </c>
      <c r="G706">
        <v>0</v>
      </c>
      <c r="H706" s="5">
        <v>0</v>
      </c>
      <c r="I706" t="s">
        <v>2204</v>
      </c>
    </row>
    <row r="707" spans="1:9" x14ac:dyDescent="0.25">
      <c r="A707" t="b">
        <v>0</v>
      </c>
      <c r="D707" t="s">
        <v>7026</v>
      </c>
      <c r="E707" t="s">
        <v>7739</v>
      </c>
      <c r="F707">
        <v>0</v>
      </c>
      <c r="G707">
        <v>0</v>
      </c>
      <c r="H707" s="5">
        <v>0</v>
      </c>
      <c r="I707" t="s">
        <v>2204</v>
      </c>
    </row>
    <row r="708" spans="1:9" x14ac:dyDescent="0.25">
      <c r="A708" t="b">
        <v>0</v>
      </c>
      <c r="D708" t="s">
        <v>7026</v>
      </c>
      <c r="E708" t="s">
        <v>7740</v>
      </c>
      <c r="F708">
        <v>0</v>
      </c>
      <c r="G708">
        <v>0</v>
      </c>
      <c r="H708" s="5">
        <v>0</v>
      </c>
      <c r="I708" t="s">
        <v>2204</v>
      </c>
    </row>
    <row r="709" spans="1:9" x14ac:dyDescent="0.25">
      <c r="A709" t="b">
        <v>0</v>
      </c>
      <c r="D709" t="s">
        <v>7026</v>
      </c>
      <c r="E709" t="s">
        <v>7741</v>
      </c>
      <c r="F709">
        <v>0</v>
      </c>
      <c r="G709">
        <v>0</v>
      </c>
      <c r="H709" s="5">
        <v>0</v>
      </c>
      <c r="I709" t="s">
        <v>2204</v>
      </c>
    </row>
    <row r="710" spans="1:9" x14ac:dyDescent="0.25">
      <c r="A710" t="b">
        <v>0</v>
      </c>
      <c r="D710" t="s">
        <v>7026</v>
      </c>
      <c r="E710" t="s">
        <v>7742</v>
      </c>
      <c r="F710">
        <v>0</v>
      </c>
      <c r="G710">
        <v>0</v>
      </c>
      <c r="H710" s="5">
        <v>0</v>
      </c>
      <c r="I710" t="s">
        <v>2204</v>
      </c>
    </row>
    <row r="711" spans="1:9" x14ac:dyDescent="0.25">
      <c r="A711" t="b">
        <v>0</v>
      </c>
      <c r="D711" t="s">
        <v>7026</v>
      </c>
      <c r="E711" t="s">
        <v>7743</v>
      </c>
      <c r="F711">
        <v>0</v>
      </c>
      <c r="G711">
        <v>0</v>
      </c>
      <c r="H711" s="5">
        <v>0</v>
      </c>
      <c r="I711" t="s">
        <v>2204</v>
      </c>
    </row>
    <row r="712" spans="1:9" x14ac:dyDescent="0.25">
      <c r="A712" t="b">
        <v>0</v>
      </c>
      <c r="D712" t="s">
        <v>7026</v>
      </c>
      <c r="E712" t="s">
        <v>7744</v>
      </c>
      <c r="F712">
        <v>0</v>
      </c>
      <c r="G712">
        <v>0</v>
      </c>
      <c r="H712" s="5">
        <v>0</v>
      </c>
      <c r="I712" t="s">
        <v>2204</v>
      </c>
    </row>
    <row r="713" spans="1:9" x14ac:dyDescent="0.25">
      <c r="A713" t="b">
        <v>0</v>
      </c>
      <c r="D713" t="s">
        <v>7026</v>
      </c>
      <c r="E713" t="s">
        <v>7745</v>
      </c>
      <c r="F713">
        <v>0</v>
      </c>
      <c r="G713">
        <v>0</v>
      </c>
      <c r="H713" s="5">
        <v>0</v>
      </c>
      <c r="I713" t="s">
        <v>2204</v>
      </c>
    </row>
    <row r="714" spans="1:9" x14ac:dyDescent="0.25">
      <c r="A714" t="b">
        <v>0</v>
      </c>
      <c r="D714" t="s">
        <v>7026</v>
      </c>
      <c r="E714" t="s">
        <v>7746</v>
      </c>
      <c r="F714">
        <v>0</v>
      </c>
      <c r="G714">
        <v>0</v>
      </c>
      <c r="H714" s="5">
        <v>0</v>
      </c>
      <c r="I714" t="s">
        <v>2204</v>
      </c>
    </row>
    <row r="715" spans="1:9" x14ac:dyDescent="0.25">
      <c r="A715" t="b">
        <v>0</v>
      </c>
      <c r="D715" t="s">
        <v>7026</v>
      </c>
      <c r="E715" t="s">
        <v>7747</v>
      </c>
      <c r="F715">
        <v>0</v>
      </c>
      <c r="G715">
        <v>0</v>
      </c>
      <c r="H715" s="5">
        <v>0</v>
      </c>
      <c r="I715" t="s">
        <v>2204</v>
      </c>
    </row>
    <row r="716" spans="1:9" x14ac:dyDescent="0.25">
      <c r="A716" t="b">
        <v>0</v>
      </c>
      <c r="D716" t="s">
        <v>7026</v>
      </c>
      <c r="E716" t="s">
        <v>7748</v>
      </c>
      <c r="F716">
        <v>0</v>
      </c>
      <c r="G716">
        <v>0</v>
      </c>
      <c r="H716" s="5">
        <v>0</v>
      </c>
      <c r="I716" t="s">
        <v>2204</v>
      </c>
    </row>
    <row r="717" spans="1:9" x14ac:dyDescent="0.25">
      <c r="A717" t="b">
        <v>0</v>
      </c>
      <c r="D717" t="s">
        <v>7026</v>
      </c>
      <c r="E717" t="s">
        <v>7749</v>
      </c>
      <c r="F717">
        <v>0</v>
      </c>
      <c r="G717">
        <v>0</v>
      </c>
      <c r="H717" s="5">
        <v>0</v>
      </c>
      <c r="I717" t="s">
        <v>2204</v>
      </c>
    </row>
    <row r="718" spans="1:9" x14ac:dyDescent="0.25">
      <c r="A718" t="b">
        <v>0</v>
      </c>
      <c r="D718" t="s">
        <v>7026</v>
      </c>
      <c r="E718" t="s">
        <v>7750</v>
      </c>
      <c r="F718">
        <v>0</v>
      </c>
      <c r="G718">
        <v>0</v>
      </c>
      <c r="H718" s="5">
        <v>0</v>
      </c>
      <c r="I718" t="s">
        <v>2204</v>
      </c>
    </row>
    <row r="719" spans="1:9" x14ac:dyDescent="0.25">
      <c r="A719" t="b">
        <v>0</v>
      </c>
      <c r="D719" t="s">
        <v>7026</v>
      </c>
      <c r="E719" t="s">
        <v>7751</v>
      </c>
      <c r="F719">
        <v>0</v>
      </c>
      <c r="G719">
        <v>0</v>
      </c>
      <c r="H719" s="5">
        <v>0</v>
      </c>
      <c r="I719" t="s">
        <v>2204</v>
      </c>
    </row>
    <row r="720" spans="1:9" x14ac:dyDescent="0.25">
      <c r="A720" t="b">
        <v>0</v>
      </c>
      <c r="D720" t="s">
        <v>7026</v>
      </c>
      <c r="E720" t="s">
        <v>7752</v>
      </c>
      <c r="F720">
        <v>0</v>
      </c>
      <c r="G720">
        <v>0</v>
      </c>
      <c r="H720" s="5">
        <v>0</v>
      </c>
      <c r="I720" t="s">
        <v>2204</v>
      </c>
    </row>
    <row r="721" spans="1:9" x14ac:dyDescent="0.25">
      <c r="A721" t="b">
        <v>1</v>
      </c>
      <c r="B721" t="s">
        <v>693</v>
      </c>
      <c r="D721" t="s">
        <v>7026</v>
      </c>
      <c r="E721" t="s">
        <v>7753</v>
      </c>
      <c r="F721">
        <v>1</v>
      </c>
      <c r="G721">
        <v>0</v>
      </c>
      <c r="H721" s="5">
        <v>1</v>
      </c>
      <c r="I721" t="s">
        <v>2204</v>
      </c>
    </row>
    <row r="722" spans="1:9" x14ac:dyDescent="0.25">
      <c r="A722" t="b">
        <v>0</v>
      </c>
      <c r="D722" t="s">
        <v>7026</v>
      </c>
      <c r="E722" t="s">
        <v>7754</v>
      </c>
      <c r="F722">
        <v>0</v>
      </c>
      <c r="G722">
        <v>0</v>
      </c>
      <c r="H722" s="5">
        <v>0</v>
      </c>
      <c r="I722" t="s">
        <v>2201</v>
      </c>
    </row>
    <row r="723" spans="1:9" x14ac:dyDescent="0.25">
      <c r="A723" t="b">
        <v>1</v>
      </c>
      <c r="B723" t="s">
        <v>621</v>
      </c>
      <c r="D723" t="s">
        <v>7026</v>
      </c>
      <c r="E723" t="s">
        <v>7755</v>
      </c>
      <c r="F723">
        <v>1</v>
      </c>
      <c r="G723">
        <v>0</v>
      </c>
      <c r="H723" s="5">
        <v>1</v>
      </c>
      <c r="I723" t="s">
        <v>2201</v>
      </c>
    </row>
    <row r="724" spans="1:9" x14ac:dyDescent="0.25">
      <c r="A724" t="b">
        <v>0</v>
      </c>
      <c r="D724" t="s">
        <v>7026</v>
      </c>
      <c r="E724" t="s">
        <v>7756</v>
      </c>
      <c r="F724">
        <v>0</v>
      </c>
      <c r="G724">
        <v>0</v>
      </c>
      <c r="H724" s="5">
        <v>0</v>
      </c>
      <c r="I724" t="s">
        <v>2201</v>
      </c>
    </row>
    <row r="725" spans="1:9" x14ac:dyDescent="0.25">
      <c r="A725" t="b">
        <v>0</v>
      </c>
      <c r="D725" t="s">
        <v>7027</v>
      </c>
      <c r="E725" t="s">
        <v>7757</v>
      </c>
      <c r="F725">
        <v>0</v>
      </c>
      <c r="G725">
        <v>0</v>
      </c>
      <c r="H725" s="5">
        <v>0</v>
      </c>
      <c r="I725" t="s">
        <v>2201</v>
      </c>
    </row>
    <row r="726" spans="1:9" x14ac:dyDescent="0.25">
      <c r="A726" t="b">
        <v>0</v>
      </c>
      <c r="D726" t="s">
        <v>7026</v>
      </c>
      <c r="E726" t="s">
        <v>7758</v>
      </c>
      <c r="F726">
        <v>0</v>
      </c>
      <c r="G726">
        <v>0</v>
      </c>
      <c r="H726" s="5">
        <v>0</v>
      </c>
      <c r="I726" t="s">
        <v>2204</v>
      </c>
    </row>
    <row r="727" spans="1:9" x14ac:dyDescent="0.25">
      <c r="A727" t="b">
        <v>0</v>
      </c>
      <c r="D727" t="s">
        <v>7026</v>
      </c>
      <c r="E727" t="s">
        <v>7759</v>
      </c>
      <c r="F727">
        <v>0</v>
      </c>
      <c r="G727">
        <v>0</v>
      </c>
      <c r="H727" s="5">
        <v>0</v>
      </c>
      <c r="I727" t="s">
        <v>2204</v>
      </c>
    </row>
    <row r="728" spans="1:9" x14ac:dyDescent="0.25">
      <c r="A728" t="b">
        <v>0</v>
      </c>
      <c r="D728" t="s">
        <v>7026</v>
      </c>
      <c r="E728" t="s">
        <v>7760</v>
      </c>
      <c r="F728">
        <v>0</v>
      </c>
      <c r="G728">
        <v>0</v>
      </c>
      <c r="H728" s="5">
        <v>0</v>
      </c>
      <c r="I728" t="s">
        <v>2204</v>
      </c>
    </row>
    <row r="729" spans="1:9" x14ac:dyDescent="0.25">
      <c r="A729" t="b">
        <v>0</v>
      </c>
      <c r="D729" t="s">
        <v>7026</v>
      </c>
      <c r="E729" t="s">
        <v>7761</v>
      </c>
      <c r="F729">
        <v>0</v>
      </c>
      <c r="G729">
        <v>0</v>
      </c>
      <c r="H729" s="5">
        <v>0</v>
      </c>
      <c r="I729" t="s">
        <v>2204</v>
      </c>
    </row>
    <row r="730" spans="1:9" x14ac:dyDescent="0.25">
      <c r="A730" t="b">
        <v>0</v>
      </c>
      <c r="D730" t="s">
        <v>7026</v>
      </c>
      <c r="E730" t="s">
        <v>7762</v>
      </c>
      <c r="F730">
        <v>0</v>
      </c>
      <c r="G730">
        <v>0</v>
      </c>
      <c r="H730" s="5">
        <v>0</v>
      </c>
      <c r="I730" t="s">
        <v>2204</v>
      </c>
    </row>
    <row r="731" spans="1:9" x14ac:dyDescent="0.25">
      <c r="A731" t="b">
        <v>1</v>
      </c>
      <c r="B731" t="s">
        <v>285</v>
      </c>
      <c r="D731" t="s">
        <v>7026</v>
      </c>
      <c r="E731" t="s">
        <v>7763</v>
      </c>
      <c r="F731">
        <v>1</v>
      </c>
      <c r="G731">
        <v>0</v>
      </c>
      <c r="H731" s="5">
        <v>1</v>
      </c>
      <c r="I731" t="s">
        <v>2204</v>
      </c>
    </row>
    <row r="732" spans="1:9" x14ac:dyDescent="0.25">
      <c r="A732" t="b">
        <v>1</v>
      </c>
      <c r="B732" t="s">
        <v>285</v>
      </c>
      <c r="D732" t="s">
        <v>7026</v>
      </c>
      <c r="E732" t="s">
        <v>7764</v>
      </c>
      <c r="F732">
        <v>1</v>
      </c>
      <c r="G732">
        <v>0</v>
      </c>
      <c r="H732" s="5">
        <v>1</v>
      </c>
      <c r="I732" t="s">
        <v>2204</v>
      </c>
    </row>
    <row r="733" spans="1:9" x14ac:dyDescent="0.25">
      <c r="A733" t="b">
        <v>1</v>
      </c>
      <c r="B733" t="s">
        <v>2003</v>
      </c>
      <c r="D733" t="s">
        <v>7026</v>
      </c>
      <c r="E733" t="s">
        <v>7765</v>
      </c>
      <c r="F733">
        <v>1</v>
      </c>
      <c r="G733">
        <v>0</v>
      </c>
      <c r="H733" s="5">
        <v>1</v>
      </c>
      <c r="I733" t="s">
        <v>2204</v>
      </c>
    </row>
    <row r="734" spans="1:9" x14ac:dyDescent="0.25">
      <c r="A734" t="b">
        <v>0</v>
      </c>
      <c r="D734" t="s">
        <v>7026</v>
      </c>
      <c r="E734" t="s">
        <v>7766</v>
      </c>
      <c r="F734">
        <v>0</v>
      </c>
      <c r="G734">
        <v>0</v>
      </c>
      <c r="H734" s="5">
        <v>0</v>
      </c>
      <c r="I734" t="s">
        <v>2204</v>
      </c>
    </row>
    <row r="735" spans="1:9" x14ac:dyDescent="0.25">
      <c r="A735" t="b">
        <v>0</v>
      </c>
      <c r="D735" t="s">
        <v>7026</v>
      </c>
      <c r="E735" t="s">
        <v>7767</v>
      </c>
      <c r="F735">
        <v>0</v>
      </c>
      <c r="G735">
        <v>0</v>
      </c>
      <c r="H735" s="5">
        <v>0</v>
      </c>
      <c r="I735" t="s">
        <v>2204</v>
      </c>
    </row>
    <row r="736" spans="1:9" x14ac:dyDescent="0.25">
      <c r="A736" t="b">
        <v>0</v>
      </c>
      <c r="D736" t="s">
        <v>7026</v>
      </c>
      <c r="E736" t="s">
        <v>7768</v>
      </c>
      <c r="F736">
        <v>0</v>
      </c>
      <c r="G736">
        <v>0</v>
      </c>
      <c r="H736" s="5">
        <v>0</v>
      </c>
      <c r="I736" t="s">
        <v>2204</v>
      </c>
    </row>
    <row r="737" spans="1:9" x14ac:dyDescent="0.25">
      <c r="A737" t="b">
        <v>0</v>
      </c>
      <c r="D737" t="s">
        <v>7026</v>
      </c>
      <c r="E737" t="s">
        <v>7769</v>
      </c>
      <c r="F737">
        <v>0</v>
      </c>
      <c r="G737">
        <v>0</v>
      </c>
      <c r="H737" s="5">
        <v>0</v>
      </c>
      <c r="I737" t="s">
        <v>2204</v>
      </c>
    </row>
    <row r="738" spans="1:9" x14ac:dyDescent="0.25">
      <c r="A738" t="b">
        <v>0</v>
      </c>
      <c r="D738" t="s">
        <v>7026</v>
      </c>
      <c r="E738" t="s">
        <v>7770</v>
      </c>
      <c r="F738">
        <v>0</v>
      </c>
      <c r="G738">
        <v>0</v>
      </c>
      <c r="H738" s="5">
        <v>0</v>
      </c>
      <c r="I738" t="s">
        <v>2204</v>
      </c>
    </row>
    <row r="739" spans="1:9" x14ac:dyDescent="0.25">
      <c r="A739" t="b">
        <v>0</v>
      </c>
      <c r="D739" t="s">
        <v>7026</v>
      </c>
      <c r="E739" t="s">
        <v>7771</v>
      </c>
      <c r="F739">
        <v>0</v>
      </c>
      <c r="G739">
        <v>0</v>
      </c>
      <c r="H739" s="5">
        <v>0</v>
      </c>
      <c r="I739" t="s">
        <v>2204</v>
      </c>
    </row>
    <row r="740" spans="1:9" x14ac:dyDescent="0.25">
      <c r="A740" t="b">
        <v>0</v>
      </c>
      <c r="D740" t="s">
        <v>7026</v>
      </c>
      <c r="E740" t="s">
        <v>7772</v>
      </c>
      <c r="F740">
        <v>0</v>
      </c>
      <c r="G740">
        <v>0</v>
      </c>
      <c r="H740" s="5">
        <v>0</v>
      </c>
      <c r="I740" t="s">
        <v>2204</v>
      </c>
    </row>
    <row r="741" spans="1:9" x14ac:dyDescent="0.25">
      <c r="A741" t="b">
        <v>0</v>
      </c>
      <c r="D741" t="s">
        <v>7026</v>
      </c>
      <c r="E741" t="s">
        <v>7773</v>
      </c>
      <c r="F741">
        <v>0</v>
      </c>
      <c r="G741">
        <v>0</v>
      </c>
      <c r="H741" s="5">
        <v>0</v>
      </c>
      <c r="I741" t="s">
        <v>2204</v>
      </c>
    </row>
    <row r="742" spans="1:9" x14ac:dyDescent="0.25">
      <c r="A742" t="b">
        <v>0</v>
      </c>
      <c r="D742" t="s">
        <v>7026</v>
      </c>
      <c r="E742" t="s">
        <v>7774</v>
      </c>
      <c r="F742">
        <v>0</v>
      </c>
      <c r="G742">
        <v>0</v>
      </c>
      <c r="H742" s="5">
        <v>0</v>
      </c>
      <c r="I742" t="s">
        <v>2204</v>
      </c>
    </row>
    <row r="743" spans="1:9" x14ac:dyDescent="0.25">
      <c r="A743" t="b">
        <v>1</v>
      </c>
      <c r="B743" t="s">
        <v>555</v>
      </c>
      <c r="D743" t="s">
        <v>7026</v>
      </c>
      <c r="E743" t="s">
        <v>7775</v>
      </c>
      <c r="F743">
        <v>1</v>
      </c>
      <c r="G743">
        <v>0</v>
      </c>
      <c r="H743" s="5">
        <v>1</v>
      </c>
      <c r="I743" t="s">
        <v>2204</v>
      </c>
    </row>
    <row r="744" spans="1:9" x14ac:dyDescent="0.25">
      <c r="A744" t="b">
        <v>0</v>
      </c>
      <c r="D744" t="s">
        <v>7026</v>
      </c>
      <c r="E744" t="s">
        <v>7776</v>
      </c>
      <c r="F744">
        <v>0</v>
      </c>
      <c r="G744">
        <v>0</v>
      </c>
      <c r="H744" s="5">
        <v>0</v>
      </c>
      <c r="I744" t="s">
        <v>2204</v>
      </c>
    </row>
    <row r="745" spans="1:9" x14ac:dyDescent="0.25">
      <c r="A745" t="b">
        <v>0</v>
      </c>
      <c r="D745" t="s">
        <v>7026</v>
      </c>
      <c r="E745" t="s">
        <v>7777</v>
      </c>
      <c r="F745">
        <v>0</v>
      </c>
      <c r="G745">
        <v>0</v>
      </c>
      <c r="H745" s="5">
        <v>0</v>
      </c>
      <c r="I745" t="s">
        <v>2204</v>
      </c>
    </row>
    <row r="746" spans="1:9" x14ac:dyDescent="0.25">
      <c r="A746" t="b">
        <v>0</v>
      </c>
      <c r="D746" t="s">
        <v>7026</v>
      </c>
      <c r="E746" t="s">
        <v>7778</v>
      </c>
      <c r="F746">
        <v>0</v>
      </c>
      <c r="G746">
        <v>0</v>
      </c>
      <c r="H746" s="5">
        <v>0</v>
      </c>
      <c r="I746" t="s">
        <v>2204</v>
      </c>
    </row>
    <row r="747" spans="1:9" x14ac:dyDescent="0.25">
      <c r="A747" t="b">
        <v>0</v>
      </c>
      <c r="D747" t="s">
        <v>7026</v>
      </c>
      <c r="E747" t="s">
        <v>7779</v>
      </c>
      <c r="F747">
        <v>0</v>
      </c>
      <c r="G747">
        <v>0</v>
      </c>
      <c r="H747" s="5">
        <v>0</v>
      </c>
      <c r="I747" t="s">
        <v>2204</v>
      </c>
    </row>
    <row r="748" spans="1:9" x14ac:dyDescent="0.25">
      <c r="A748" t="b">
        <v>0</v>
      </c>
      <c r="D748" t="s">
        <v>7026</v>
      </c>
      <c r="E748" t="s">
        <v>7780</v>
      </c>
      <c r="F748">
        <v>0</v>
      </c>
      <c r="G748">
        <v>0</v>
      </c>
      <c r="H748" s="5">
        <v>0</v>
      </c>
      <c r="I748" t="s">
        <v>2204</v>
      </c>
    </row>
    <row r="749" spans="1:9" x14ac:dyDescent="0.25">
      <c r="A749" t="b">
        <v>0</v>
      </c>
      <c r="D749" t="s">
        <v>7026</v>
      </c>
      <c r="E749" t="s">
        <v>7781</v>
      </c>
      <c r="F749">
        <v>0</v>
      </c>
      <c r="G749">
        <v>0</v>
      </c>
      <c r="H749" s="5">
        <v>0</v>
      </c>
      <c r="I749" t="s">
        <v>2204</v>
      </c>
    </row>
    <row r="750" spans="1:9" x14ac:dyDescent="0.25">
      <c r="A750" t="b">
        <v>0</v>
      </c>
      <c r="D750" t="s">
        <v>7026</v>
      </c>
      <c r="E750" t="s">
        <v>7782</v>
      </c>
      <c r="F750">
        <v>0</v>
      </c>
      <c r="G750">
        <v>0</v>
      </c>
      <c r="H750" s="5">
        <v>0</v>
      </c>
      <c r="I750" t="s">
        <v>2204</v>
      </c>
    </row>
    <row r="751" spans="1:9" x14ac:dyDescent="0.25">
      <c r="A751" t="b">
        <v>0</v>
      </c>
      <c r="D751" t="s">
        <v>7026</v>
      </c>
      <c r="E751" t="s">
        <v>7783</v>
      </c>
      <c r="F751">
        <v>0</v>
      </c>
      <c r="G751">
        <v>0</v>
      </c>
      <c r="H751" s="5">
        <v>0</v>
      </c>
      <c r="I751" t="s">
        <v>2204</v>
      </c>
    </row>
    <row r="752" spans="1:9" x14ac:dyDescent="0.25">
      <c r="A752" t="b">
        <v>0</v>
      </c>
      <c r="D752" t="s">
        <v>7026</v>
      </c>
      <c r="E752" t="s">
        <v>7784</v>
      </c>
      <c r="F752">
        <v>0</v>
      </c>
      <c r="G752">
        <v>0</v>
      </c>
      <c r="H752" s="5">
        <v>0</v>
      </c>
      <c r="I752" t="s">
        <v>2204</v>
      </c>
    </row>
    <row r="753" spans="1:9" x14ac:dyDescent="0.25">
      <c r="A753" t="b">
        <v>0</v>
      </c>
      <c r="D753" t="s">
        <v>7026</v>
      </c>
      <c r="E753" t="s">
        <v>7785</v>
      </c>
      <c r="F753">
        <v>0</v>
      </c>
      <c r="G753">
        <v>0</v>
      </c>
      <c r="H753" s="5">
        <v>0</v>
      </c>
      <c r="I753" t="s">
        <v>2204</v>
      </c>
    </row>
    <row r="754" spans="1:9" x14ac:dyDescent="0.25">
      <c r="A754" t="b">
        <v>0</v>
      </c>
      <c r="D754" t="s">
        <v>7026</v>
      </c>
      <c r="E754" t="s">
        <v>7786</v>
      </c>
      <c r="F754">
        <v>0</v>
      </c>
      <c r="G754">
        <v>0</v>
      </c>
      <c r="H754" s="5">
        <v>0</v>
      </c>
      <c r="I754" t="s">
        <v>2204</v>
      </c>
    </row>
    <row r="755" spans="1:9" x14ac:dyDescent="0.25">
      <c r="A755" t="b">
        <v>0</v>
      </c>
      <c r="D755" t="s">
        <v>7026</v>
      </c>
      <c r="E755" t="s">
        <v>7787</v>
      </c>
      <c r="F755">
        <v>0</v>
      </c>
      <c r="G755">
        <v>0</v>
      </c>
      <c r="H755" s="5">
        <v>0</v>
      </c>
      <c r="I755" t="s">
        <v>2204</v>
      </c>
    </row>
    <row r="756" spans="1:9" x14ac:dyDescent="0.25">
      <c r="A756" t="b">
        <v>0</v>
      </c>
      <c r="D756" t="s">
        <v>7026</v>
      </c>
      <c r="E756" t="s">
        <v>7788</v>
      </c>
      <c r="F756">
        <v>0</v>
      </c>
      <c r="G756">
        <v>0</v>
      </c>
      <c r="H756" s="5">
        <v>0</v>
      </c>
      <c r="I756" t="s">
        <v>2204</v>
      </c>
    </row>
    <row r="757" spans="1:9" x14ac:dyDescent="0.25">
      <c r="A757" t="b">
        <v>0</v>
      </c>
      <c r="D757" t="s">
        <v>7026</v>
      </c>
      <c r="E757" t="s">
        <v>7789</v>
      </c>
      <c r="F757">
        <v>0</v>
      </c>
      <c r="G757">
        <v>0</v>
      </c>
      <c r="H757" s="5">
        <v>0</v>
      </c>
      <c r="I757" t="s">
        <v>2204</v>
      </c>
    </row>
    <row r="758" spans="1:9" x14ac:dyDescent="0.25">
      <c r="A758" t="b">
        <v>1</v>
      </c>
      <c r="B758" t="s">
        <v>6903</v>
      </c>
      <c r="D758" t="s">
        <v>7026</v>
      </c>
      <c r="E758" t="s">
        <v>7790</v>
      </c>
      <c r="F758">
        <v>1</v>
      </c>
      <c r="G758">
        <v>0</v>
      </c>
      <c r="H758" s="5">
        <v>1</v>
      </c>
      <c r="I758" t="s">
        <v>2204</v>
      </c>
    </row>
    <row r="759" spans="1:9" x14ac:dyDescent="0.25">
      <c r="A759" t="b">
        <v>0</v>
      </c>
      <c r="D759" t="s">
        <v>7026</v>
      </c>
      <c r="E759" t="s">
        <v>7791</v>
      </c>
      <c r="F759">
        <v>0</v>
      </c>
      <c r="G759">
        <v>0</v>
      </c>
      <c r="H759" s="5">
        <v>0</v>
      </c>
      <c r="I759" t="s">
        <v>2204</v>
      </c>
    </row>
    <row r="760" spans="1:9" x14ac:dyDescent="0.25">
      <c r="A760" t="b">
        <v>0</v>
      </c>
      <c r="D760" t="s">
        <v>7026</v>
      </c>
      <c r="E760" t="s">
        <v>7792</v>
      </c>
      <c r="F760">
        <v>0</v>
      </c>
      <c r="G760">
        <v>0</v>
      </c>
      <c r="H760" s="5">
        <v>0</v>
      </c>
      <c r="I760" t="s">
        <v>2204</v>
      </c>
    </row>
    <row r="761" spans="1:9" x14ac:dyDescent="0.25">
      <c r="A761" t="b">
        <v>0</v>
      </c>
      <c r="D761" t="s">
        <v>7026</v>
      </c>
      <c r="E761" t="s">
        <v>7793</v>
      </c>
      <c r="F761">
        <v>0</v>
      </c>
      <c r="G761">
        <v>0</v>
      </c>
      <c r="H761" s="5">
        <v>0</v>
      </c>
      <c r="I761" t="s">
        <v>2204</v>
      </c>
    </row>
    <row r="762" spans="1:9" x14ac:dyDescent="0.25">
      <c r="A762" t="b">
        <v>0</v>
      </c>
      <c r="D762" t="s">
        <v>7026</v>
      </c>
      <c r="E762" t="s">
        <v>7794</v>
      </c>
      <c r="F762">
        <v>0</v>
      </c>
      <c r="G762">
        <v>0</v>
      </c>
      <c r="H762" s="5">
        <v>0</v>
      </c>
      <c r="I762" t="s">
        <v>2204</v>
      </c>
    </row>
    <row r="763" spans="1:9" x14ac:dyDescent="0.25">
      <c r="A763" t="b">
        <v>0</v>
      </c>
      <c r="D763" t="s">
        <v>7026</v>
      </c>
      <c r="E763" t="s">
        <v>7795</v>
      </c>
      <c r="F763">
        <v>0</v>
      </c>
      <c r="G763">
        <v>0</v>
      </c>
      <c r="H763" s="5">
        <v>0</v>
      </c>
      <c r="I763" t="s">
        <v>2204</v>
      </c>
    </row>
    <row r="764" spans="1:9" x14ac:dyDescent="0.25">
      <c r="A764" t="b">
        <v>1</v>
      </c>
      <c r="B764" t="s">
        <v>555</v>
      </c>
      <c r="C764" t="s">
        <v>3785</v>
      </c>
      <c r="D764" t="s">
        <v>7026</v>
      </c>
      <c r="E764" t="s">
        <v>7796</v>
      </c>
      <c r="F764">
        <v>1</v>
      </c>
      <c r="G764">
        <v>1</v>
      </c>
      <c r="H764" s="5">
        <v>1</v>
      </c>
      <c r="I764" t="s">
        <v>2204</v>
      </c>
    </row>
    <row r="765" spans="1:9" x14ac:dyDescent="0.25">
      <c r="A765" t="b">
        <v>0</v>
      </c>
      <c r="D765" t="s">
        <v>7026</v>
      </c>
      <c r="E765" t="s">
        <v>7797</v>
      </c>
      <c r="F765">
        <v>0</v>
      </c>
      <c r="G765">
        <v>0</v>
      </c>
      <c r="H765" s="5">
        <v>0</v>
      </c>
      <c r="I765" t="s">
        <v>2204</v>
      </c>
    </row>
    <row r="766" spans="1:9" x14ac:dyDescent="0.25">
      <c r="A766" t="b">
        <v>0</v>
      </c>
      <c r="D766" t="s">
        <v>7026</v>
      </c>
      <c r="E766" t="s">
        <v>7798</v>
      </c>
      <c r="F766">
        <v>0</v>
      </c>
      <c r="G766">
        <v>0</v>
      </c>
      <c r="H766" s="5">
        <v>0</v>
      </c>
      <c r="I766" t="s">
        <v>2204</v>
      </c>
    </row>
    <row r="767" spans="1:9" x14ac:dyDescent="0.25">
      <c r="A767" t="b">
        <v>0</v>
      </c>
      <c r="D767" t="s">
        <v>7026</v>
      </c>
      <c r="E767" t="s">
        <v>7799</v>
      </c>
      <c r="F767">
        <v>0</v>
      </c>
      <c r="G767">
        <v>0</v>
      </c>
      <c r="H767" s="5">
        <v>0</v>
      </c>
      <c r="I767" t="s">
        <v>2204</v>
      </c>
    </row>
    <row r="768" spans="1:9" x14ac:dyDescent="0.25">
      <c r="A768" t="b">
        <v>0</v>
      </c>
      <c r="D768" t="s">
        <v>7026</v>
      </c>
      <c r="E768" t="s">
        <v>7800</v>
      </c>
      <c r="F768">
        <v>0</v>
      </c>
      <c r="G768">
        <v>0</v>
      </c>
      <c r="H768" s="5">
        <v>0</v>
      </c>
      <c r="I768" t="s">
        <v>2204</v>
      </c>
    </row>
    <row r="769" spans="1:9" x14ac:dyDescent="0.25">
      <c r="A769" t="b">
        <v>0</v>
      </c>
      <c r="D769" t="s">
        <v>7026</v>
      </c>
      <c r="E769" t="s">
        <v>7801</v>
      </c>
      <c r="F769">
        <v>0</v>
      </c>
      <c r="G769">
        <v>0</v>
      </c>
      <c r="H769" s="5">
        <v>0</v>
      </c>
      <c r="I769" t="s">
        <v>2204</v>
      </c>
    </row>
    <row r="770" spans="1:9" x14ac:dyDescent="0.25">
      <c r="A770" t="b">
        <v>1</v>
      </c>
      <c r="B770" t="s">
        <v>923</v>
      </c>
      <c r="D770" t="s">
        <v>7026</v>
      </c>
      <c r="E770" t="s">
        <v>7802</v>
      </c>
      <c r="F770">
        <v>1</v>
      </c>
      <c r="G770">
        <v>0</v>
      </c>
      <c r="H770" s="5">
        <v>1</v>
      </c>
      <c r="I770" t="s">
        <v>2204</v>
      </c>
    </row>
    <row r="771" spans="1:9" x14ac:dyDescent="0.25">
      <c r="A771" t="b">
        <v>0</v>
      </c>
      <c r="D771" t="s">
        <v>7026</v>
      </c>
      <c r="E771" t="s">
        <v>7803</v>
      </c>
      <c r="F771">
        <v>0</v>
      </c>
      <c r="G771">
        <v>0</v>
      </c>
      <c r="H771" s="5">
        <v>0</v>
      </c>
      <c r="I771" t="s">
        <v>2204</v>
      </c>
    </row>
    <row r="772" spans="1:9" x14ac:dyDescent="0.25">
      <c r="A772" t="b">
        <v>0</v>
      </c>
      <c r="D772" t="s">
        <v>7026</v>
      </c>
      <c r="E772" t="s">
        <v>7804</v>
      </c>
      <c r="F772">
        <v>0</v>
      </c>
      <c r="G772">
        <v>0</v>
      </c>
      <c r="H772" s="5">
        <v>0</v>
      </c>
      <c r="I772" t="s">
        <v>2204</v>
      </c>
    </row>
    <row r="773" spans="1:9" x14ac:dyDescent="0.25">
      <c r="A773" t="b">
        <v>1</v>
      </c>
      <c r="B773" t="s">
        <v>2003</v>
      </c>
      <c r="D773" t="s">
        <v>7026</v>
      </c>
      <c r="E773" t="s">
        <v>7805</v>
      </c>
      <c r="F773">
        <v>1</v>
      </c>
      <c r="G773">
        <v>0</v>
      </c>
      <c r="H773" s="5">
        <v>1</v>
      </c>
      <c r="I773" t="s">
        <v>2204</v>
      </c>
    </row>
    <row r="774" spans="1:9" x14ac:dyDescent="0.25">
      <c r="A774" t="b">
        <v>0</v>
      </c>
      <c r="D774" t="s">
        <v>7026</v>
      </c>
      <c r="E774" t="s">
        <v>7806</v>
      </c>
      <c r="F774">
        <v>0</v>
      </c>
      <c r="G774">
        <v>0</v>
      </c>
      <c r="H774" s="5">
        <v>0</v>
      </c>
      <c r="I774" t="s">
        <v>2204</v>
      </c>
    </row>
    <row r="775" spans="1:9" x14ac:dyDescent="0.25">
      <c r="A775" t="b">
        <v>0</v>
      </c>
      <c r="D775" t="s">
        <v>7026</v>
      </c>
      <c r="E775" t="s">
        <v>7807</v>
      </c>
      <c r="F775">
        <v>0</v>
      </c>
      <c r="G775">
        <v>0</v>
      </c>
      <c r="H775" s="5">
        <v>0</v>
      </c>
      <c r="I775" t="s">
        <v>2204</v>
      </c>
    </row>
    <row r="776" spans="1:9" x14ac:dyDescent="0.25">
      <c r="A776" t="b">
        <v>0</v>
      </c>
      <c r="D776" t="s">
        <v>7026</v>
      </c>
      <c r="E776" t="s">
        <v>7808</v>
      </c>
      <c r="F776">
        <v>0</v>
      </c>
      <c r="G776">
        <v>0</v>
      </c>
      <c r="H776" s="5">
        <v>0</v>
      </c>
      <c r="I776" t="s">
        <v>2204</v>
      </c>
    </row>
    <row r="777" spans="1:9" x14ac:dyDescent="0.25">
      <c r="A777" t="b">
        <v>0</v>
      </c>
      <c r="D777" t="s">
        <v>7026</v>
      </c>
      <c r="E777" t="s">
        <v>7809</v>
      </c>
      <c r="F777">
        <v>0</v>
      </c>
      <c r="G777">
        <v>0</v>
      </c>
      <c r="H777" s="5">
        <v>0</v>
      </c>
      <c r="I777" t="s">
        <v>2204</v>
      </c>
    </row>
    <row r="778" spans="1:9" x14ac:dyDescent="0.25">
      <c r="A778" t="b">
        <v>0</v>
      </c>
      <c r="D778" t="s">
        <v>7026</v>
      </c>
      <c r="E778" t="s">
        <v>7810</v>
      </c>
      <c r="F778">
        <v>0</v>
      </c>
      <c r="G778">
        <v>0</v>
      </c>
      <c r="H778" s="5">
        <v>0</v>
      </c>
      <c r="I778" t="s">
        <v>2204</v>
      </c>
    </row>
    <row r="779" spans="1:9" x14ac:dyDescent="0.25">
      <c r="A779" t="b">
        <v>0</v>
      </c>
      <c r="D779" t="s">
        <v>7026</v>
      </c>
      <c r="E779" t="s">
        <v>7811</v>
      </c>
      <c r="F779">
        <v>0</v>
      </c>
      <c r="G779">
        <v>0</v>
      </c>
      <c r="H779" s="5">
        <v>0</v>
      </c>
      <c r="I779" t="s">
        <v>2204</v>
      </c>
    </row>
    <row r="780" spans="1:9" x14ac:dyDescent="0.25">
      <c r="A780" t="b">
        <v>0</v>
      </c>
      <c r="D780" t="s">
        <v>7026</v>
      </c>
      <c r="E780" t="s">
        <v>7812</v>
      </c>
      <c r="F780">
        <v>0</v>
      </c>
      <c r="G780">
        <v>0</v>
      </c>
      <c r="H780" s="5">
        <v>0</v>
      </c>
      <c r="I780" t="s">
        <v>2201</v>
      </c>
    </row>
    <row r="781" spans="1:9" x14ac:dyDescent="0.25">
      <c r="A781" t="b">
        <v>0</v>
      </c>
      <c r="D781" t="s">
        <v>7026</v>
      </c>
      <c r="E781" t="s">
        <v>7813</v>
      </c>
      <c r="F781">
        <v>0</v>
      </c>
      <c r="G781">
        <v>0</v>
      </c>
      <c r="H781" s="5">
        <v>0</v>
      </c>
      <c r="I781" t="s">
        <v>2201</v>
      </c>
    </row>
    <row r="782" spans="1:9" x14ac:dyDescent="0.25">
      <c r="A782" t="b">
        <v>0</v>
      </c>
      <c r="D782" t="s">
        <v>7026</v>
      </c>
      <c r="E782" t="s">
        <v>7814</v>
      </c>
      <c r="F782">
        <v>0</v>
      </c>
      <c r="G782">
        <v>0</v>
      </c>
      <c r="H782" s="5">
        <v>0</v>
      </c>
      <c r="I782" t="s">
        <v>2201</v>
      </c>
    </row>
    <row r="783" spans="1:9" x14ac:dyDescent="0.25">
      <c r="A783" t="b">
        <v>1</v>
      </c>
      <c r="B783" t="s">
        <v>1013</v>
      </c>
      <c r="C783" t="s">
        <v>5282</v>
      </c>
      <c r="D783" t="s">
        <v>7026</v>
      </c>
      <c r="E783" t="s">
        <v>7815</v>
      </c>
      <c r="F783">
        <v>1</v>
      </c>
      <c r="G783">
        <v>1</v>
      </c>
      <c r="H783" s="5">
        <v>1</v>
      </c>
      <c r="I783" t="s">
        <v>2201</v>
      </c>
    </row>
    <row r="784" spans="1:9" x14ac:dyDescent="0.25">
      <c r="A784" t="b">
        <v>1</v>
      </c>
      <c r="B784" t="s">
        <v>1494</v>
      </c>
      <c r="D784" t="s">
        <v>7027</v>
      </c>
      <c r="E784" t="s">
        <v>7816</v>
      </c>
      <c r="F784">
        <v>1</v>
      </c>
      <c r="G784">
        <v>0</v>
      </c>
      <c r="H784" s="5">
        <v>1</v>
      </c>
      <c r="I784" t="s">
        <v>2201</v>
      </c>
    </row>
    <row r="785" spans="1:9" x14ac:dyDescent="0.25">
      <c r="A785" t="b">
        <v>1</v>
      </c>
      <c r="B785" t="s">
        <v>1053</v>
      </c>
      <c r="D785" t="s">
        <v>7026</v>
      </c>
      <c r="E785" t="s">
        <v>7817</v>
      </c>
      <c r="F785">
        <v>1</v>
      </c>
      <c r="G785">
        <v>0</v>
      </c>
      <c r="H785" s="5">
        <v>1</v>
      </c>
      <c r="I785" t="s">
        <v>2201</v>
      </c>
    </row>
    <row r="786" spans="1:9" x14ac:dyDescent="0.25">
      <c r="A786" t="b">
        <v>0</v>
      </c>
      <c r="D786" t="s">
        <v>7026</v>
      </c>
      <c r="E786" t="s">
        <v>7818</v>
      </c>
      <c r="F786">
        <v>0</v>
      </c>
      <c r="G786">
        <v>0</v>
      </c>
      <c r="H786" s="5">
        <v>0</v>
      </c>
      <c r="I786" t="s">
        <v>2201</v>
      </c>
    </row>
    <row r="787" spans="1:9" x14ac:dyDescent="0.25">
      <c r="A787" t="b">
        <v>0</v>
      </c>
      <c r="D787" t="s">
        <v>7026</v>
      </c>
      <c r="E787" t="s">
        <v>7819</v>
      </c>
      <c r="F787">
        <v>0</v>
      </c>
      <c r="G787">
        <v>0</v>
      </c>
      <c r="H787" s="5">
        <v>0</v>
      </c>
      <c r="I787" t="s">
        <v>2201</v>
      </c>
    </row>
    <row r="788" spans="1:9" x14ac:dyDescent="0.25">
      <c r="A788" t="b">
        <v>1</v>
      </c>
      <c r="B788" t="s">
        <v>1493</v>
      </c>
      <c r="D788" t="s">
        <v>7027</v>
      </c>
      <c r="E788" t="s">
        <v>7820</v>
      </c>
      <c r="F788">
        <v>1</v>
      </c>
      <c r="G788">
        <v>0</v>
      </c>
      <c r="H788" s="5">
        <v>1</v>
      </c>
      <c r="I788" t="s">
        <v>2201</v>
      </c>
    </row>
    <row r="789" spans="1:9" x14ac:dyDescent="0.25">
      <c r="A789" t="b">
        <v>0</v>
      </c>
      <c r="D789" t="s">
        <v>7027</v>
      </c>
      <c r="E789" t="s">
        <v>7821</v>
      </c>
      <c r="F789">
        <v>0</v>
      </c>
      <c r="G789">
        <v>0</v>
      </c>
      <c r="H789" s="5">
        <v>0</v>
      </c>
      <c r="I789" t="s">
        <v>2201</v>
      </c>
    </row>
    <row r="790" spans="1:9" x14ac:dyDescent="0.25">
      <c r="A790" t="b">
        <v>0</v>
      </c>
      <c r="D790" t="s">
        <v>7027</v>
      </c>
      <c r="E790" t="s">
        <v>7822</v>
      </c>
      <c r="F790">
        <v>0</v>
      </c>
      <c r="G790">
        <v>0</v>
      </c>
      <c r="H790" s="5">
        <v>0</v>
      </c>
      <c r="I790" t="s">
        <v>2201</v>
      </c>
    </row>
    <row r="791" spans="1:9" x14ac:dyDescent="0.25">
      <c r="A791" t="b">
        <v>0</v>
      </c>
      <c r="D791" t="s">
        <v>7027</v>
      </c>
      <c r="E791" t="s">
        <v>7823</v>
      </c>
      <c r="F791">
        <v>0</v>
      </c>
      <c r="G791">
        <v>0</v>
      </c>
      <c r="H791" s="5">
        <v>0</v>
      </c>
      <c r="I791" t="s">
        <v>2201</v>
      </c>
    </row>
    <row r="792" spans="1:9" x14ac:dyDescent="0.25">
      <c r="A792" t="b">
        <v>0</v>
      </c>
      <c r="D792" t="s">
        <v>7027</v>
      </c>
      <c r="E792" t="s">
        <v>7824</v>
      </c>
      <c r="F792">
        <v>0</v>
      </c>
      <c r="G792">
        <v>0</v>
      </c>
      <c r="H792" s="5">
        <v>0</v>
      </c>
      <c r="I792" t="s">
        <v>2201</v>
      </c>
    </row>
    <row r="793" spans="1:9" x14ac:dyDescent="0.25">
      <c r="A793" t="b">
        <v>0</v>
      </c>
      <c r="D793" t="s">
        <v>7027</v>
      </c>
      <c r="E793" t="s">
        <v>7825</v>
      </c>
      <c r="F793">
        <v>0</v>
      </c>
      <c r="G793">
        <v>0</v>
      </c>
      <c r="H793" s="5">
        <v>0</v>
      </c>
      <c r="I793" t="s">
        <v>2201</v>
      </c>
    </row>
    <row r="794" spans="1:9" x14ac:dyDescent="0.25">
      <c r="A794" t="b">
        <v>1</v>
      </c>
      <c r="B794" t="s">
        <v>1422</v>
      </c>
      <c r="C794" t="s">
        <v>4456</v>
      </c>
      <c r="D794" t="s">
        <v>7027</v>
      </c>
      <c r="E794" t="s">
        <v>7826</v>
      </c>
      <c r="F794">
        <v>1</v>
      </c>
      <c r="G794">
        <v>1</v>
      </c>
      <c r="H794" s="5">
        <v>1</v>
      </c>
      <c r="I794" t="s">
        <v>2201</v>
      </c>
    </row>
    <row r="795" spans="1:9" x14ac:dyDescent="0.25">
      <c r="A795" t="b">
        <v>1</v>
      </c>
      <c r="B795" t="s">
        <v>1177</v>
      </c>
      <c r="C795" t="s">
        <v>3298</v>
      </c>
      <c r="D795" t="s">
        <v>7027</v>
      </c>
      <c r="E795" t="s">
        <v>7827</v>
      </c>
      <c r="F795">
        <v>1</v>
      </c>
      <c r="G795">
        <v>1</v>
      </c>
      <c r="H795" s="5">
        <v>1</v>
      </c>
      <c r="I795" t="s">
        <v>2201</v>
      </c>
    </row>
    <row r="796" spans="1:9" x14ac:dyDescent="0.25">
      <c r="A796" t="b">
        <v>1</v>
      </c>
      <c r="B796" t="s">
        <v>1061</v>
      </c>
      <c r="D796" t="s">
        <v>7026</v>
      </c>
      <c r="E796" t="s">
        <v>7828</v>
      </c>
      <c r="F796">
        <v>1</v>
      </c>
      <c r="G796">
        <v>0</v>
      </c>
      <c r="H796" s="5">
        <v>1</v>
      </c>
      <c r="I796" t="s">
        <v>2201</v>
      </c>
    </row>
    <row r="797" spans="1:9" x14ac:dyDescent="0.25">
      <c r="A797" t="b">
        <v>0</v>
      </c>
      <c r="D797" t="s">
        <v>7027</v>
      </c>
      <c r="E797" t="s">
        <v>7829</v>
      </c>
      <c r="F797">
        <v>0</v>
      </c>
      <c r="G797">
        <v>0</v>
      </c>
      <c r="H797" s="5">
        <v>0</v>
      </c>
      <c r="I797" t="s">
        <v>2201</v>
      </c>
    </row>
    <row r="798" spans="1:9" x14ac:dyDescent="0.25">
      <c r="A798" t="b">
        <v>0</v>
      </c>
      <c r="D798" t="s">
        <v>7027</v>
      </c>
      <c r="E798" t="s">
        <v>7830</v>
      </c>
      <c r="F798">
        <v>0</v>
      </c>
      <c r="G798">
        <v>0</v>
      </c>
      <c r="H798" s="5">
        <v>0</v>
      </c>
      <c r="I798" t="s">
        <v>2201</v>
      </c>
    </row>
    <row r="799" spans="1:9" x14ac:dyDescent="0.25">
      <c r="A799" t="b">
        <v>0</v>
      </c>
      <c r="D799" t="s">
        <v>7027</v>
      </c>
      <c r="E799" t="s">
        <v>7831</v>
      </c>
      <c r="F799">
        <v>0</v>
      </c>
      <c r="G799">
        <v>0</v>
      </c>
      <c r="H799" s="5">
        <v>0</v>
      </c>
      <c r="I799" t="s">
        <v>2201</v>
      </c>
    </row>
    <row r="800" spans="1:9" x14ac:dyDescent="0.25">
      <c r="A800" t="b">
        <v>0</v>
      </c>
      <c r="D800" t="s">
        <v>7027</v>
      </c>
      <c r="E800" t="s">
        <v>7832</v>
      </c>
      <c r="F800">
        <v>0</v>
      </c>
      <c r="G800">
        <v>0</v>
      </c>
      <c r="H800" s="5">
        <v>0</v>
      </c>
      <c r="I800" t="s">
        <v>2201</v>
      </c>
    </row>
    <row r="801" spans="1:9" x14ac:dyDescent="0.25">
      <c r="A801" t="b">
        <v>0</v>
      </c>
      <c r="D801" t="s">
        <v>7026</v>
      </c>
      <c r="E801" t="s">
        <v>7833</v>
      </c>
      <c r="F801">
        <v>0</v>
      </c>
      <c r="G801">
        <v>0</v>
      </c>
      <c r="H801" s="5">
        <v>0</v>
      </c>
      <c r="I801" t="s">
        <v>2213</v>
      </c>
    </row>
    <row r="802" spans="1:9" x14ac:dyDescent="0.25">
      <c r="A802" t="b">
        <v>1</v>
      </c>
      <c r="B802" t="s">
        <v>1091</v>
      </c>
      <c r="C802" t="s">
        <v>4081</v>
      </c>
      <c r="D802" t="s">
        <v>7026</v>
      </c>
      <c r="E802" t="s">
        <v>7834</v>
      </c>
      <c r="F802">
        <v>1</v>
      </c>
      <c r="G802">
        <v>1</v>
      </c>
      <c r="H802" s="5">
        <v>1</v>
      </c>
      <c r="I802" t="s">
        <v>2213</v>
      </c>
    </row>
    <row r="803" spans="1:9" x14ac:dyDescent="0.25">
      <c r="A803" t="b">
        <v>0</v>
      </c>
      <c r="D803" t="s">
        <v>7026</v>
      </c>
      <c r="E803" t="s">
        <v>7835</v>
      </c>
      <c r="F803">
        <v>0</v>
      </c>
      <c r="G803">
        <v>0</v>
      </c>
      <c r="H803" s="5">
        <v>0</v>
      </c>
      <c r="I803" t="s">
        <v>2213</v>
      </c>
    </row>
    <row r="804" spans="1:9" x14ac:dyDescent="0.25">
      <c r="A804" t="b">
        <v>1</v>
      </c>
      <c r="B804" t="s">
        <v>6904</v>
      </c>
      <c r="D804" t="s">
        <v>7026</v>
      </c>
      <c r="E804" t="s">
        <v>7836</v>
      </c>
      <c r="F804">
        <v>1</v>
      </c>
      <c r="G804">
        <v>0</v>
      </c>
      <c r="H804" s="5">
        <v>1</v>
      </c>
      <c r="I804" t="s">
        <v>2201</v>
      </c>
    </row>
    <row r="805" spans="1:9" x14ac:dyDescent="0.25">
      <c r="A805" t="b">
        <v>0</v>
      </c>
      <c r="D805" t="s">
        <v>7026</v>
      </c>
      <c r="E805" t="s">
        <v>7837</v>
      </c>
      <c r="F805">
        <v>0</v>
      </c>
      <c r="G805">
        <v>0</v>
      </c>
      <c r="H805" s="5">
        <v>0</v>
      </c>
      <c r="I805" t="s">
        <v>2201</v>
      </c>
    </row>
    <row r="806" spans="1:9" x14ac:dyDescent="0.25">
      <c r="A806" t="b">
        <v>0</v>
      </c>
      <c r="D806" t="s">
        <v>7027</v>
      </c>
      <c r="E806" t="s">
        <v>7838</v>
      </c>
      <c r="F806">
        <v>0</v>
      </c>
      <c r="G806">
        <v>0</v>
      </c>
      <c r="H806" s="5">
        <v>0</v>
      </c>
      <c r="I806" t="s">
        <v>2201</v>
      </c>
    </row>
    <row r="807" spans="1:9" x14ac:dyDescent="0.25">
      <c r="A807" t="b">
        <v>1</v>
      </c>
      <c r="B807" t="s">
        <v>1183</v>
      </c>
      <c r="C807" t="s">
        <v>3940</v>
      </c>
      <c r="D807" t="s">
        <v>7027</v>
      </c>
      <c r="E807" t="s">
        <v>7839</v>
      </c>
      <c r="F807">
        <v>1</v>
      </c>
      <c r="G807">
        <v>1</v>
      </c>
      <c r="H807" s="5">
        <v>1</v>
      </c>
      <c r="I807" t="s">
        <v>2201</v>
      </c>
    </row>
    <row r="808" spans="1:9" x14ac:dyDescent="0.25">
      <c r="A808" t="b">
        <v>1</v>
      </c>
      <c r="B808" t="s">
        <v>1043</v>
      </c>
      <c r="C808" t="s">
        <v>4372</v>
      </c>
      <c r="D808" t="s">
        <v>7026</v>
      </c>
      <c r="E808" t="s">
        <v>7840</v>
      </c>
      <c r="F808">
        <v>1</v>
      </c>
      <c r="G808">
        <v>1</v>
      </c>
      <c r="H808" s="5">
        <v>1</v>
      </c>
      <c r="I808" t="s">
        <v>2201</v>
      </c>
    </row>
    <row r="809" spans="1:9" x14ac:dyDescent="0.25">
      <c r="A809" t="b">
        <v>0</v>
      </c>
      <c r="D809" t="s">
        <v>7027</v>
      </c>
      <c r="E809" t="s">
        <v>7841</v>
      </c>
      <c r="F809">
        <v>0</v>
      </c>
      <c r="G809">
        <v>0</v>
      </c>
      <c r="H809" s="5">
        <v>0</v>
      </c>
      <c r="I809" t="s">
        <v>2201</v>
      </c>
    </row>
    <row r="810" spans="1:9" x14ac:dyDescent="0.25">
      <c r="A810" t="b">
        <v>1</v>
      </c>
      <c r="B810" t="s">
        <v>1206</v>
      </c>
      <c r="D810" t="s">
        <v>7027</v>
      </c>
      <c r="E810" t="s">
        <v>7842</v>
      </c>
      <c r="F810">
        <v>1</v>
      </c>
      <c r="G810">
        <v>0</v>
      </c>
      <c r="H810" s="5">
        <v>1</v>
      </c>
      <c r="I810" t="s">
        <v>2201</v>
      </c>
    </row>
    <row r="811" spans="1:9" x14ac:dyDescent="0.25">
      <c r="A811" t="b">
        <v>1</v>
      </c>
      <c r="B811" t="s">
        <v>1696</v>
      </c>
      <c r="D811" t="s">
        <v>7027</v>
      </c>
      <c r="E811" t="s">
        <v>7843</v>
      </c>
      <c r="F811">
        <v>1</v>
      </c>
      <c r="G811">
        <v>0</v>
      </c>
      <c r="H811" s="5">
        <v>1</v>
      </c>
      <c r="I811" t="s">
        <v>2201</v>
      </c>
    </row>
    <row r="812" spans="1:9" x14ac:dyDescent="0.25">
      <c r="A812" t="b">
        <v>0</v>
      </c>
      <c r="D812" t="s">
        <v>7026</v>
      </c>
      <c r="E812" t="s">
        <v>7844</v>
      </c>
      <c r="F812">
        <v>0</v>
      </c>
      <c r="G812">
        <v>0</v>
      </c>
      <c r="H812" s="5">
        <v>0</v>
      </c>
      <c r="I812" t="s">
        <v>2201</v>
      </c>
    </row>
    <row r="813" spans="1:9" x14ac:dyDescent="0.25">
      <c r="A813" t="b">
        <v>1</v>
      </c>
      <c r="B813" t="s">
        <v>1108</v>
      </c>
      <c r="C813" t="s">
        <v>5384</v>
      </c>
      <c r="D813" t="s">
        <v>7026</v>
      </c>
      <c r="E813" t="s">
        <v>7845</v>
      </c>
      <c r="F813">
        <v>1</v>
      </c>
      <c r="G813">
        <v>1</v>
      </c>
      <c r="H813" s="5">
        <v>1</v>
      </c>
      <c r="I813" t="s">
        <v>2206</v>
      </c>
    </row>
    <row r="814" spans="1:9" x14ac:dyDescent="0.25">
      <c r="A814" t="b">
        <v>0</v>
      </c>
      <c r="D814" t="s">
        <v>7028</v>
      </c>
      <c r="E814" t="s">
        <v>7846</v>
      </c>
      <c r="F814">
        <v>0</v>
      </c>
      <c r="G814">
        <v>0</v>
      </c>
      <c r="H814" s="5">
        <v>0</v>
      </c>
      <c r="I814" t="s">
        <v>2201</v>
      </c>
    </row>
    <row r="815" spans="1:9" x14ac:dyDescent="0.25">
      <c r="A815" t="b">
        <v>0</v>
      </c>
      <c r="D815" t="s">
        <v>7027</v>
      </c>
      <c r="E815" t="s">
        <v>7847</v>
      </c>
      <c r="F815">
        <v>0</v>
      </c>
      <c r="G815">
        <v>0</v>
      </c>
      <c r="H815" s="5">
        <v>0</v>
      </c>
      <c r="I815" t="s">
        <v>2203</v>
      </c>
    </row>
    <row r="816" spans="1:9" x14ac:dyDescent="0.25">
      <c r="A816" t="b">
        <v>0</v>
      </c>
      <c r="D816" t="s">
        <v>7027</v>
      </c>
      <c r="E816" t="s">
        <v>7848</v>
      </c>
      <c r="F816">
        <v>0</v>
      </c>
      <c r="G816">
        <v>0</v>
      </c>
      <c r="H816" s="5">
        <v>0</v>
      </c>
      <c r="I816" t="s">
        <v>2203</v>
      </c>
    </row>
    <row r="817" spans="1:9" x14ac:dyDescent="0.25">
      <c r="A817" t="b">
        <v>0</v>
      </c>
      <c r="D817" t="s">
        <v>7027</v>
      </c>
      <c r="E817" t="s">
        <v>7849</v>
      </c>
      <c r="F817">
        <v>0</v>
      </c>
      <c r="G817">
        <v>0</v>
      </c>
      <c r="H817" s="5">
        <v>0</v>
      </c>
      <c r="I817" t="s">
        <v>2201</v>
      </c>
    </row>
    <row r="818" spans="1:9" x14ac:dyDescent="0.25">
      <c r="A818" t="b">
        <v>0</v>
      </c>
      <c r="D818" t="s">
        <v>7027</v>
      </c>
      <c r="E818" t="s">
        <v>7850</v>
      </c>
      <c r="F818">
        <v>0</v>
      </c>
      <c r="G818">
        <v>0</v>
      </c>
      <c r="H818" s="5">
        <v>0</v>
      </c>
      <c r="I818" t="s">
        <v>2203</v>
      </c>
    </row>
    <row r="819" spans="1:9" x14ac:dyDescent="0.25">
      <c r="A819" t="b">
        <v>0</v>
      </c>
      <c r="D819" t="s">
        <v>7027</v>
      </c>
      <c r="E819" t="s">
        <v>7851</v>
      </c>
      <c r="F819">
        <v>0</v>
      </c>
      <c r="G819">
        <v>0</v>
      </c>
      <c r="H819" s="5">
        <v>0</v>
      </c>
      <c r="I819" t="s">
        <v>2203</v>
      </c>
    </row>
    <row r="820" spans="1:9" x14ac:dyDescent="0.25">
      <c r="A820" t="b">
        <v>1</v>
      </c>
      <c r="B820" t="s">
        <v>1057</v>
      </c>
      <c r="C820" t="s">
        <v>4419</v>
      </c>
      <c r="D820" t="s">
        <v>7026</v>
      </c>
      <c r="E820" t="s">
        <v>7852</v>
      </c>
      <c r="F820">
        <v>1</v>
      </c>
      <c r="G820">
        <v>1</v>
      </c>
      <c r="H820" s="5">
        <v>1</v>
      </c>
      <c r="I820" t="s">
        <v>2201</v>
      </c>
    </row>
    <row r="821" spans="1:9" x14ac:dyDescent="0.25">
      <c r="A821" t="b">
        <v>0</v>
      </c>
      <c r="D821" t="s">
        <v>7027</v>
      </c>
      <c r="E821" t="s">
        <v>7853</v>
      </c>
      <c r="F821">
        <v>0</v>
      </c>
      <c r="G821">
        <v>0</v>
      </c>
      <c r="H821" s="5">
        <v>0</v>
      </c>
      <c r="I821" t="s">
        <v>2203</v>
      </c>
    </row>
    <row r="822" spans="1:9" x14ac:dyDescent="0.25">
      <c r="A822" t="b">
        <v>0</v>
      </c>
      <c r="D822" t="s">
        <v>7027</v>
      </c>
      <c r="E822" t="s">
        <v>7854</v>
      </c>
      <c r="F822">
        <v>0</v>
      </c>
      <c r="G822">
        <v>0</v>
      </c>
      <c r="H822" s="5">
        <v>0</v>
      </c>
      <c r="I822" t="s">
        <v>2201</v>
      </c>
    </row>
    <row r="823" spans="1:9" x14ac:dyDescent="0.25">
      <c r="A823" t="b">
        <v>0</v>
      </c>
      <c r="D823" t="s">
        <v>7026</v>
      </c>
      <c r="E823" t="s">
        <v>7855</v>
      </c>
      <c r="F823">
        <v>0</v>
      </c>
      <c r="G823">
        <v>0</v>
      </c>
      <c r="H823" s="5">
        <v>0</v>
      </c>
      <c r="I823" t="s">
        <v>2201</v>
      </c>
    </row>
    <row r="824" spans="1:9" x14ac:dyDescent="0.25">
      <c r="A824" t="b">
        <v>0</v>
      </c>
      <c r="D824" t="s">
        <v>7027</v>
      </c>
      <c r="E824" t="s">
        <v>7856</v>
      </c>
      <c r="F824">
        <v>0</v>
      </c>
      <c r="G824">
        <v>0</v>
      </c>
      <c r="H824" s="5">
        <v>0</v>
      </c>
      <c r="I824" t="s">
        <v>2201</v>
      </c>
    </row>
    <row r="825" spans="1:9" x14ac:dyDescent="0.25">
      <c r="A825" t="b">
        <v>0</v>
      </c>
      <c r="D825" t="s">
        <v>7027</v>
      </c>
      <c r="E825" t="s">
        <v>7857</v>
      </c>
      <c r="F825">
        <v>0</v>
      </c>
      <c r="G825">
        <v>0</v>
      </c>
      <c r="H825" s="5">
        <v>0</v>
      </c>
      <c r="I825" t="s">
        <v>2201</v>
      </c>
    </row>
    <row r="826" spans="1:9" x14ac:dyDescent="0.25">
      <c r="A826" t="b">
        <v>1</v>
      </c>
      <c r="B826" t="s">
        <v>41</v>
      </c>
      <c r="D826" t="s">
        <v>7027</v>
      </c>
      <c r="E826" t="s">
        <v>7858</v>
      </c>
      <c r="F826">
        <v>1</v>
      </c>
      <c r="G826">
        <v>0</v>
      </c>
      <c r="H826" s="5">
        <v>1</v>
      </c>
      <c r="I826" t="s">
        <v>2201</v>
      </c>
    </row>
    <row r="827" spans="1:9" x14ac:dyDescent="0.25">
      <c r="A827" t="b">
        <v>0</v>
      </c>
      <c r="D827" t="s">
        <v>7027</v>
      </c>
      <c r="E827" t="s">
        <v>7859</v>
      </c>
      <c r="F827">
        <v>0</v>
      </c>
      <c r="G827">
        <v>0</v>
      </c>
      <c r="H827" s="5">
        <v>0</v>
      </c>
      <c r="I827" t="s">
        <v>2203</v>
      </c>
    </row>
    <row r="828" spans="1:9" x14ac:dyDescent="0.25">
      <c r="A828" t="b">
        <v>0</v>
      </c>
      <c r="D828" t="s">
        <v>7026</v>
      </c>
      <c r="E828" t="s">
        <v>7860</v>
      </c>
      <c r="F828">
        <v>0</v>
      </c>
      <c r="G828">
        <v>0</v>
      </c>
      <c r="H828" s="5">
        <v>0</v>
      </c>
      <c r="I828" t="s">
        <v>2201</v>
      </c>
    </row>
    <row r="829" spans="1:9" x14ac:dyDescent="0.25">
      <c r="A829" t="b">
        <v>1</v>
      </c>
      <c r="B829" t="s">
        <v>1343</v>
      </c>
      <c r="C829" t="s">
        <v>5472</v>
      </c>
      <c r="D829" t="s">
        <v>7027</v>
      </c>
      <c r="E829" t="s">
        <v>7861</v>
      </c>
      <c r="F829">
        <v>1</v>
      </c>
      <c r="G829">
        <v>1</v>
      </c>
      <c r="H829" s="5">
        <v>1</v>
      </c>
      <c r="I829" t="s">
        <v>2201</v>
      </c>
    </row>
    <row r="830" spans="1:9" x14ac:dyDescent="0.25">
      <c r="A830" t="b">
        <v>0</v>
      </c>
      <c r="D830" t="s">
        <v>7027</v>
      </c>
      <c r="E830" t="s">
        <v>7862</v>
      </c>
      <c r="F830">
        <v>0</v>
      </c>
      <c r="G830">
        <v>0</v>
      </c>
      <c r="H830" s="5">
        <v>0</v>
      </c>
      <c r="I830" t="s">
        <v>2203</v>
      </c>
    </row>
    <row r="831" spans="1:9" x14ac:dyDescent="0.25">
      <c r="A831" t="b">
        <v>0</v>
      </c>
      <c r="D831" t="s">
        <v>7027</v>
      </c>
      <c r="E831" t="s">
        <v>7863</v>
      </c>
      <c r="F831">
        <v>0</v>
      </c>
      <c r="G831">
        <v>0</v>
      </c>
      <c r="H831" s="5">
        <v>0</v>
      </c>
      <c r="I831" t="s">
        <v>2203</v>
      </c>
    </row>
    <row r="832" spans="1:9" x14ac:dyDescent="0.25">
      <c r="A832" t="b">
        <v>0</v>
      </c>
      <c r="D832" t="s">
        <v>7027</v>
      </c>
      <c r="E832" t="s">
        <v>7864</v>
      </c>
      <c r="F832">
        <v>0</v>
      </c>
      <c r="G832">
        <v>0</v>
      </c>
      <c r="H832" s="5">
        <v>0</v>
      </c>
      <c r="I832" t="s">
        <v>2201</v>
      </c>
    </row>
    <row r="833" spans="1:9" x14ac:dyDescent="0.25">
      <c r="A833" t="b">
        <v>0</v>
      </c>
      <c r="D833" t="s">
        <v>7027</v>
      </c>
      <c r="E833" t="s">
        <v>7865</v>
      </c>
      <c r="F833">
        <v>0</v>
      </c>
      <c r="G833">
        <v>0</v>
      </c>
      <c r="H833" s="5">
        <v>0</v>
      </c>
      <c r="I833" t="s">
        <v>2203</v>
      </c>
    </row>
    <row r="834" spans="1:9" x14ac:dyDescent="0.25">
      <c r="A834" t="b">
        <v>0</v>
      </c>
      <c r="D834" t="s">
        <v>7026</v>
      </c>
      <c r="E834" t="s">
        <v>7866</v>
      </c>
      <c r="F834">
        <v>0</v>
      </c>
      <c r="G834">
        <v>0</v>
      </c>
      <c r="H834" s="5">
        <v>0</v>
      </c>
      <c r="I834" t="s">
        <v>2201</v>
      </c>
    </row>
    <row r="835" spans="1:9" x14ac:dyDescent="0.25">
      <c r="A835" t="b">
        <v>0</v>
      </c>
      <c r="D835" t="s">
        <v>7026</v>
      </c>
      <c r="E835" t="s">
        <v>7867</v>
      </c>
      <c r="F835">
        <v>0</v>
      </c>
      <c r="G835">
        <v>0</v>
      </c>
      <c r="H835" s="5">
        <v>0</v>
      </c>
      <c r="I835" t="s">
        <v>2201</v>
      </c>
    </row>
    <row r="836" spans="1:9" x14ac:dyDescent="0.25">
      <c r="A836" t="b">
        <v>1</v>
      </c>
      <c r="B836" t="s">
        <v>1073</v>
      </c>
      <c r="C836" t="s">
        <v>6212</v>
      </c>
      <c r="D836" t="s">
        <v>7026</v>
      </c>
      <c r="E836" t="s">
        <v>7868</v>
      </c>
      <c r="F836">
        <v>1</v>
      </c>
      <c r="G836">
        <v>1</v>
      </c>
      <c r="H836" s="5">
        <v>1</v>
      </c>
      <c r="I836" t="s">
        <v>2201</v>
      </c>
    </row>
    <row r="837" spans="1:9" x14ac:dyDescent="0.25">
      <c r="A837" t="b">
        <v>0</v>
      </c>
      <c r="D837" t="s">
        <v>7027</v>
      </c>
      <c r="E837" t="s">
        <v>7869</v>
      </c>
      <c r="F837">
        <v>0</v>
      </c>
      <c r="G837">
        <v>0</v>
      </c>
      <c r="H837" s="5">
        <v>0</v>
      </c>
      <c r="I837" t="s">
        <v>2204</v>
      </c>
    </row>
    <row r="838" spans="1:9" x14ac:dyDescent="0.25">
      <c r="A838" t="b">
        <v>0</v>
      </c>
      <c r="D838" t="s">
        <v>7027</v>
      </c>
      <c r="E838" t="s">
        <v>7870</v>
      </c>
      <c r="F838">
        <v>0</v>
      </c>
      <c r="G838">
        <v>0</v>
      </c>
      <c r="H838" s="5">
        <v>0</v>
      </c>
      <c r="I838" t="s">
        <v>2204</v>
      </c>
    </row>
    <row r="839" spans="1:9" x14ac:dyDescent="0.25">
      <c r="A839" t="b">
        <v>0</v>
      </c>
      <c r="D839" t="s">
        <v>7027</v>
      </c>
      <c r="E839" t="s">
        <v>7871</v>
      </c>
      <c r="F839">
        <v>0</v>
      </c>
      <c r="G839">
        <v>0</v>
      </c>
      <c r="H839" s="5">
        <v>0</v>
      </c>
      <c r="I839" t="s">
        <v>2204</v>
      </c>
    </row>
    <row r="840" spans="1:9" x14ac:dyDescent="0.25">
      <c r="A840" t="b">
        <v>0</v>
      </c>
      <c r="D840" t="s">
        <v>7027</v>
      </c>
      <c r="E840" t="s">
        <v>7872</v>
      </c>
      <c r="F840">
        <v>0</v>
      </c>
      <c r="G840">
        <v>0</v>
      </c>
      <c r="H840" s="5">
        <v>0</v>
      </c>
      <c r="I840" t="s">
        <v>2204</v>
      </c>
    </row>
    <row r="841" spans="1:9" x14ac:dyDescent="0.25">
      <c r="A841" t="b">
        <v>0</v>
      </c>
      <c r="D841" t="s">
        <v>7027</v>
      </c>
      <c r="E841" t="s">
        <v>7873</v>
      </c>
      <c r="F841">
        <v>0</v>
      </c>
      <c r="G841">
        <v>0</v>
      </c>
      <c r="H841" s="5">
        <v>0</v>
      </c>
      <c r="I841" t="s">
        <v>2204</v>
      </c>
    </row>
    <row r="842" spans="1:9" x14ac:dyDescent="0.25">
      <c r="A842" t="b">
        <v>0</v>
      </c>
      <c r="D842" t="s">
        <v>7027</v>
      </c>
      <c r="E842" t="s">
        <v>7874</v>
      </c>
      <c r="F842">
        <v>0</v>
      </c>
      <c r="G842">
        <v>0</v>
      </c>
      <c r="H842" s="5">
        <v>0</v>
      </c>
      <c r="I842" t="s">
        <v>2204</v>
      </c>
    </row>
    <row r="843" spans="1:9" x14ac:dyDescent="0.25">
      <c r="A843" t="b">
        <v>0</v>
      </c>
      <c r="D843" t="s">
        <v>7027</v>
      </c>
      <c r="E843" t="s">
        <v>7875</v>
      </c>
      <c r="F843">
        <v>0</v>
      </c>
      <c r="G843">
        <v>0</v>
      </c>
      <c r="H843" s="5">
        <v>0</v>
      </c>
      <c r="I843" t="s">
        <v>2204</v>
      </c>
    </row>
    <row r="844" spans="1:9" x14ac:dyDescent="0.25">
      <c r="A844" t="b">
        <v>0</v>
      </c>
      <c r="D844" t="s">
        <v>7027</v>
      </c>
      <c r="E844" t="s">
        <v>7876</v>
      </c>
      <c r="F844">
        <v>0</v>
      </c>
      <c r="G844">
        <v>0</v>
      </c>
      <c r="H844" s="5">
        <v>0</v>
      </c>
      <c r="I844" t="s">
        <v>2204</v>
      </c>
    </row>
    <row r="845" spans="1:9" x14ac:dyDescent="0.25">
      <c r="A845" t="b">
        <v>0</v>
      </c>
      <c r="D845" t="s">
        <v>7027</v>
      </c>
      <c r="E845" t="s">
        <v>7877</v>
      </c>
      <c r="F845">
        <v>0</v>
      </c>
      <c r="G845">
        <v>0</v>
      </c>
      <c r="H845" s="5">
        <v>0</v>
      </c>
      <c r="I845" t="s">
        <v>2204</v>
      </c>
    </row>
    <row r="846" spans="1:9" x14ac:dyDescent="0.25">
      <c r="A846" t="b">
        <v>0</v>
      </c>
      <c r="D846" t="s">
        <v>7026</v>
      </c>
      <c r="E846" t="s">
        <v>7878</v>
      </c>
      <c r="F846">
        <v>0</v>
      </c>
      <c r="G846">
        <v>0</v>
      </c>
      <c r="H846" s="5">
        <v>0</v>
      </c>
      <c r="I846" t="s">
        <v>17038</v>
      </c>
    </row>
    <row r="847" spans="1:9" x14ac:dyDescent="0.25">
      <c r="A847" t="b">
        <v>1</v>
      </c>
      <c r="B847" t="s">
        <v>6905</v>
      </c>
      <c r="D847" t="s">
        <v>7026</v>
      </c>
      <c r="E847" t="s">
        <v>7879</v>
      </c>
      <c r="F847">
        <v>1</v>
      </c>
      <c r="G847">
        <v>0</v>
      </c>
      <c r="H847" s="5">
        <v>1</v>
      </c>
      <c r="I847" t="s">
        <v>2182</v>
      </c>
    </row>
    <row r="848" spans="1:9" x14ac:dyDescent="0.25">
      <c r="A848" t="b">
        <v>1</v>
      </c>
      <c r="B848" t="s">
        <v>6906</v>
      </c>
      <c r="D848" t="s">
        <v>7026</v>
      </c>
      <c r="E848" t="s">
        <v>7880</v>
      </c>
      <c r="F848">
        <v>1</v>
      </c>
      <c r="G848">
        <v>0</v>
      </c>
      <c r="H848" s="5">
        <v>1</v>
      </c>
      <c r="I848" t="s">
        <v>2201</v>
      </c>
    </row>
    <row r="849" spans="1:9" x14ac:dyDescent="0.25">
      <c r="A849" t="b">
        <v>1</v>
      </c>
      <c r="B849" t="s">
        <v>194</v>
      </c>
      <c r="D849" t="s">
        <v>7027</v>
      </c>
      <c r="E849" t="s">
        <v>7881</v>
      </c>
      <c r="F849">
        <v>1</v>
      </c>
      <c r="G849">
        <v>0</v>
      </c>
      <c r="H849" s="5">
        <v>1</v>
      </c>
      <c r="I849" t="s">
        <v>2201</v>
      </c>
    </row>
    <row r="850" spans="1:9" x14ac:dyDescent="0.25">
      <c r="A850" t="b">
        <v>0</v>
      </c>
      <c r="D850" t="s">
        <v>7026</v>
      </c>
      <c r="E850" t="s">
        <v>7882</v>
      </c>
      <c r="F850">
        <v>0</v>
      </c>
      <c r="G850">
        <v>0</v>
      </c>
      <c r="H850" s="5">
        <v>0</v>
      </c>
      <c r="I850" t="s">
        <v>2201</v>
      </c>
    </row>
    <row r="851" spans="1:9" x14ac:dyDescent="0.25">
      <c r="A851" t="b">
        <v>0</v>
      </c>
      <c r="D851" t="s">
        <v>7027</v>
      </c>
      <c r="E851" t="s">
        <v>7883</v>
      </c>
      <c r="F851">
        <v>0</v>
      </c>
      <c r="G851">
        <v>0</v>
      </c>
      <c r="H851" s="5">
        <v>0</v>
      </c>
      <c r="I851" t="s">
        <v>2204</v>
      </c>
    </row>
    <row r="852" spans="1:9" x14ac:dyDescent="0.25">
      <c r="A852" t="b">
        <v>0</v>
      </c>
      <c r="D852" t="s">
        <v>7027</v>
      </c>
      <c r="E852" t="s">
        <v>7884</v>
      </c>
      <c r="F852">
        <v>0</v>
      </c>
      <c r="G852">
        <v>0</v>
      </c>
      <c r="H852" s="5">
        <v>0</v>
      </c>
      <c r="I852" t="s">
        <v>2204</v>
      </c>
    </row>
    <row r="853" spans="1:9" x14ac:dyDescent="0.25">
      <c r="A853" t="b">
        <v>0</v>
      </c>
      <c r="D853" t="s">
        <v>7027</v>
      </c>
      <c r="E853" t="s">
        <v>7885</v>
      </c>
      <c r="F853">
        <v>0</v>
      </c>
      <c r="G853">
        <v>0</v>
      </c>
      <c r="H853" s="5">
        <v>0</v>
      </c>
      <c r="I853" t="s">
        <v>2204</v>
      </c>
    </row>
    <row r="854" spans="1:9" x14ac:dyDescent="0.25">
      <c r="A854" t="b">
        <v>0</v>
      </c>
      <c r="D854" t="s">
        <v>7027</v>
      </c>
      <c r="E854" t="s">
        <v>7886</v>
      </c>
      <c r="F854">
        <v>0</v>
      </c>
      <c r="G854">
        <v>0</v>
      </c>
      <c r="H854" s="5">
        <v>0</v>
      </c>
      <c r="I854" t="s">
        <v>2204</v>
      </c>
    </row>
    <row r="855" spans="1:9" x14ac:dyDescent="0.25">
      <c r="A855" t="b">
        <v>0</v>
      </c>
      <c r="D855" t="s">
        <v>7027</v>
      </c>
      <c r="E855" t="s">
        <v>7887</v>
      </c>
      <c r="F855">
        <v>0</v>
      </c>
      <c r="G855">
        <v>0</v>
      </c>
      <c r="H855" s="5">
        <v>0</v>
      </c>
      <c r="I855" t="s">
        <v>2204</v>
      </c>
    </row>
    <row r="856" spans="1:9" x14ac:dyDescent="0.25">
      <c r="A856" t="b">
        <v>0</v>
      </c>
      <c r="D856" t="s">
        <v>7027</v>
      </c>
      <c r="E856" t="s">
        <v>7888</v>
      </c>
      <c r="F856">
        <v>0</v>
      </c>
      <c r="G856">
        <v>0</v>
      </c>
      <c r="H856" s="5">
        <v>0</v>
      </c>
      <c r="I856" t="s">
        <v>2204</v>
      </c>
    </row>
    <row r="857" spans="1:9" x14ac:dyDescent="0.25">
      <c r="A857" t="b">
        <v>0</v>
      </c>
      <c r="D857" t="s">
        <v>7027</v>
      </c>
      <c r="E857" t="s">
        <v>7889</v>
      </c>
      <c r="F857">
        <v>0</v>
      </c>
      <c r="G857">
        <v>0</v>
      </c>
      <c r="H857" s="5">
        <v>0</v>
      </c>
      <c r="I857" t="s">
        <v>2204</v>
      </c>
    </row>
    <row r="858" spans="1:9" x14ac:dyDescent="0.25">
      <c r="A858" t="b">
        <v>0</v>
      </c>
      <c r="D858" t="s">
        <v>7027</v>
      </c>
      <c r="E858" t="s">
        <v>7890</v>
      </c>
      <c r="F858">
        <v>0</v>
      </c>
      <c r="G858">
        <v>0</v>
      </c>
      <c r="H858" s="5">
        <v>0</v>
      </c>
      <c r="I858" t="s">
        <v>2204</v>
      </c>
    </row>
    <row r="859" spans="1:9" x14ac:dyDescent="0.25">
      <c r="A859" t="b">
        <v>1</v>
      </c>
      <c r="B859" t="s">
        <v>1373</v>
      </c>
      <c r="D859" t="s">
        <v>7027</v>
      </c>
      <c r="E859" t="s">
        <v>7891</v>
      </c>
      <c r="F859">
        <v>1</v>
      </c>
      <c r="G859">
        <v>0</v>
      </c>
      <c r="H859" s="5">
        <v>1</v>
      </c>
      <c r="I859" t="s">
        <v>2204</v>
      </c>
    </row>
    <row r="860" spans="1:9" x14ac:dyDescent="0.25">
      <c r="A860" t="b">
        <v>0</v>
      </c>
      <c r="D860" t="s">
        <v>7027</v>
      </c>
      <c r="E860" t="s">
        <v>7892</v>
      </c>
      <c r="F860">
        <v>0</v>
      </c>
      <c r="G860">
        <v>0</v>
      </c>
      <c r="H860" s="5">
        <v>0</v>
      </c>
      <c r="I860" t="s">
        <v>2204</v>
      </c>
    </row>
    <row r="861" spans="1:9" x14ac:dyDescent="0.25">
      <c r="A861" t="b">
        <v>0</v>
      </c>
      <c r="D861" t="s">
        <v>7027</v>
      </c>
      <c r="E861" t="s">
        <v>7893</v>
      </c>
      <c r="F861">
        <v>0</v>
      </c>
      <c r="G861">
        <v>0</v>
      </c>
      <c r="H861" s="5">
        <v>0</v>
      </c>
      <c r="I861" t="s">
        <v>2204</v>
      </c>
    </row>
    <row r="862" spans="1:9" x14ac:dyDescent="0.25">
      <c r="A862" t="b">
        <v>0</v>
      </c>
      <c r="D862" t="s">
        <v>7027</v>
      </c>
      <c r="E862" t="s">
        <v>7894</v>
      </c>
      <c r="F862">
        <v>0</v>
      </c>
      <c r="G862">
        <v>0</v>
      </c>
      <c r="H862" s="5">
        <v>0</v>
      </c>
      <c r="I862" t="s">
        <v>2201</v>
      </c>
    </row>
    <row r="863" spans="1:9" x14ac:dyDescent="0.25">
      <c r="A863" t="b">
        <v>0</v>
      </c>
      <c r="D863" t="s">
        <v>7027</v>
      </c>
      <c r="E863" t="s">
        <v>7895</v>
      </c>
      <c r="F863">
        <v>0</v>
      </c>
      <c r="G863">
        <v>0</v>
      </c>
      <c r="H863" s="5">
        <v>0</v>
      </c>
      <c r="I863" t="s">
        <v>2201</v>
      </c>
    </row>
    <row r="864" spans="1:9" x14ac:dyDescent="0.25">
      <c r="A864" t="b">
        <v>0</v>
      </c>
      <c r="D864" t="s">
        <v>7026</v>
      </c>
      <c r="E864" t="s">
        <v>7896</v>
      </c>
      <c r="F864">
        <v>0</v>
      </c>
      <c r="G864">
        <v>0</v>
      </c>
      <c r="H864" s="5">
        <v>0</v>
      </c>
      <c r="I864" t="s">
        <v>2201</v>
      </c>
    </row>
    <row r="865" spans="1:9" x14ac:dyDescent="0.25">
      <c r="A865" t="b">
        <v>1</v>
      </c>
      <c r="B865" t="s">
        <v>740</v>
      </c>
      <c r="D865" t="s">
        <v>7026</v>
      </c>
      <c r="E865" t="s">
        <v>7897</v>
      </c>
      <c r="F865">
        <v>1</v>
      </c>
      <c r="G865">
        <v>0</v>
      </c>
      <c r="H865" s="5">
        <v>1</v>
      </c>
      <c r="I865" t="s">
        <v>2201</v>
      </c>
    </row>
    <row r="866" spans="1:9" x14ac:dyDescent="0.25">
      <c r="A866" t="b">
        <v>1</v>
      </c>
      <c r="B866" t="s">
        <v>6907</v>
      </c>
      <c r="D866" t="s">
        <v>7026</v>
      </c>
      <c r="E866" t="s">
        <v>7898</v>
      </c>
      <c r="F866">
        <v>1</v>
      </c>
      <c r="G866">
        <v>0</v>
      </c>
      <c r="H866" s="5">
        <v>1</v>
      </c>
      <c r="I866" t="s">
        <v>2207</v>
      </c>
    </row>
    <row r="867" spans="1:9" x14ac:dyDescent="0.25">
      <c r="A867" t="b">
        <v>1</v>
      </c>
      <c r="B867" t="s">
        <v>6908</v>
      </c>
      <c r="D867" t="s">
        <v>7026</v>
      </c>
      <c r="E867" t="s">
        <v>7899</v>
      </c>
      <c r="F867">
        <v>1</v>
      </c>
      <c r="G867">
        <v>0</v>
      </c>
      <c r="H867" s="5">
        <v>1</v>
      </c>
      <c r="I867" t="s">
        <v>2207</v>
      </c>
    </row>
    <row r="868" spans="1:9" x14ac:dyDescent="0.25">
      <c r="A868" t="b">
        <v>0</v>
      </c>
      <c r="D868" t="s">
        <v>7027</v>
      </c>
      <c r="E868" t="s">
        <v>7900</v>
      </c>
      <c r="F868">
        <v>0</v>
      </c>
      <c r="G868">
        <v>0</v>
      </c>
      <c r="H868" s="5">
        <v>0</v>
      </c>
      <c r="I868" t="s">
        <v>2204</v>
      </c>
    </row>
    <row r="869" spans="1:9" x14ac:dyDescent="0.25">
      <c r="A869" t="b">
        <v>0</v>
      </c>
      <c r="D869" t="s">
        <v>7027</v>
      </c>
      <c r="E869" t="s">
        <v>7901</v>
      </c>
      <c r="F869">
        <v>0</v>
      </c>
      <c r="G869">
        <v>0</v>
      </c>
      <c r="H869" s="5">
        <v>0</v>
      </c>
      <c r="I869" t="s">
        <v>2204</v>
      </c>
    </row>
    <row r="870" spans="1:9" x14ac:dyDescent="0.25">
      <c r="A870" t="b">
        <v>0</v>
      </c>
      <c r="D870" t="s">
        <v>7027</v>
      </c>
      <c r="E870" t="s">
        <v>7902</v>
      </c>
      <c r="F870">
        <v>0</v>
      </c>
      <c r="G870">
        <v>0</v>
      </c>
      <c r="H870" s="5">
        <v>0</v>
      </c>
      <c r="I870" t="s">
        <v>2204</v>
      </c>
    </row>
    <row r="871" spans="1:9" x14ac:dyDescent="0.25">
      <c r="A871" t="b">
        <v>0</v>
      </c>
      <c r="D871" t="s">
        <v>7027</v>
      </c>
      <c r="E871" t="s">
        <v>7903</v>
      </c>
      <c r="F871">
        <v>0</v>
      </c>
      <c r="G871">
        <v>0</v>
      </c>
      <c r="H871" s="5">
        <v>0</v>
      </c>
      <c r="I871" t="s">
        <v>2204</v>
      </c>
    </row>
    <row r="872" spans="1:9" x14ac:dyDescent="0.25">
      <c r="A872" t="b">
        <v>0</v>
      </c>
      <c r="D872" t="s">
        <v>7027</v>
      </c>
      <c r="E872" t="s">
        <v>7904</v>
      </c>
      <c r="F872">
        <v>0</v>
      </c>
      <c r="G872">
        <v>0</v>
      </c>
      <c r="H872" s="5">
        <v>0</v>
      </c>
      <c r="I872" t="s">
        <v>2204</v>
      </c>
    </row>
    <row r="873" spans="1:9" x14ac:dyDescent="0.25">
      <c r="A873" t="b">
        <v>0</v>
      </c>
      <c r="D873" t="s">
        <v>7027</v>
      </c>
      <c r="E873" t="s">
        <v>7905</v>
      </c>
      <c r="F873">
        <v>0</v>
      </c>
      <c r="G873">
        <v>0</v>
      </c>
      <c r="H873" s="5">
        <v>0</v>
      </c>
      <c r="I873" t="s">
        <v>2204</v>
      </c>
    </row>
    <row r="874" spans="1:9" x14ac:dyDescent="0.25">
      <c r="A874" t="b">
        <v>0</v>
      </c>
      <c r="D874" t="s">
        <v>7027</v>
      </c>
      <c r="E874" t="s">
        <v>7906</v>
      </c>
      <c r="F874">
        <v>0</v>
      </c>
      <c r="G874">
        <v>0</v>
      </c>
      <c r="H874" s="5">
        <v>0</v>
      </c>
      <c r="I874" t="s">
        <v>2204</v>
      </c>
    </row>
    <row r="875" spans="1:9" x14ac:dyDescent="0.25">
      <c r="A875" t="b">
        <v>0</v>
      </c>
      <c r="D875" t="s">
        <v>7027</v>
      </c>
      <c r="E875" t="s">
        <v>7907</v>
      </c>
      <c r="F875">
        <v>0</v>
      </c>
      <c r="G875">
        <v>0</v>
      </c>
      <c r="H875" s="5">
        <v>0</v>
      </c>
      <c r="I875" t="s">
        <v>2204</v>
      </c>
    </row>
    <row r="876" spans="1:9" x14ac:dyDescent="0.25">
      <c r="A876" t="b">
        <v>0</v>
      </c>
      <c r="D876" t="s">
        <v>7027</v>
      </c>
      <c r="E876" t="s">
        <v>7908</v>
      </c>
      <c r="F876">
        <v>0</v>
      </c>
      <c r="G876">
        <v>0</v>
      </c>
      <c r="H876" s="5">
        <v>0</v>
      </c>
      <c r="I876" t="s">
        <v>2204</v>
      </c>
    </row>
    <row r="877" spans="1:9" x14ac:dyDescent="0.25">
      <c r="A877" t="b">
        <v>0</v>
      </c>
      <c r="D877" t="s">
        <v>7027</v>
      </c>
      <c r="E877" t="s">
        <v>7909</v>
      </c>
      <c r="F877">
        <v>0</v>
      </c>
      <c r="G877">
        <v>0</v>
      </c>
      <c r="H877" s="5">
        <v>0</v>
      </c>
      <c r="I877" t="s">
        <v>2204</v>
      </c>
    </row>
    <row r="878" spans="1:9" x14ac:dyDescent="0.25">
      <c r="A878" t="b">
        <v>0</v>
      </c>
      <c r="D878" t="s">
        <v>7027</v>
      </c>
      <c r="E878" t="s">
        <v>7910</v>
      </c>
      <c r="F878">
        <v>0</v>
      </c>
      <c r="G878">
        <v>0</v>
      </c>
      <c r="H878" s="5">
        <v>0</v>
      </c>
      <c r="I878" t="s">
        <v>2204</v>
      </c>
    </row>
    <row r="879" spans="1:9" x14ac:dyDescent="0.25">
      <c r="A879" t="b">
        <v>0</v>
      </c>
      <c r="D879" t="s">
        <v>7027</v>
      </c>
      <c r="E879" t="s">
        <v>7911</v>
      </c>
      <c r="F879">
        <v>0</v>
      </c>
      <c r="G879">
        <v>0</v>
      </c>
      <c r="H879" s="5">
        <v>0</v>
      </c>
      <c r="I879" t="s">
        <v>2204</v>
      </c>
    </row>
    <row r="880" spans="1:9" x14ac:dyDescent="0.25">
      <c r="A880" t="b">
        <v>0</v>
      </c>
      <c r="D880" t="s">
        <v>7027</v>
      </c>
      <c r="E880" t="s">
        <v>7912</v>
      </c>
      <c r="F880">
        <v>0</v>
      </c>
      <c r="G880">
        <v>0</v>
      </c>
      <c r="H880" s="5">
        <v>0</v>
      </c>
      <c r="I880" t="s">
        <v>2204</v>
      </c>
    </row>
    <row r="881" spans="1:9" x14ac:dyDescent="0.25">
      <c r="A881" t="b">
        <v>0</v>
      </c>
      <c r="D881" t="s">
        <v>7027</v>
      </c>
      <c r="E881" t="s">
        <v>7913</v>
      </c>
      <c r="F881">
        <v>0</v>
      </c>
      <c r="G881">
        <v>0</v>
      </c>
      <c r="H881" s="5">
        <v>0</v>
      </c>
      <c r="I881" t="s">
        <v>2204</v>
      </c>
    </row>
    <row r="882" spans="1:9" x14ac:dyDescent="0.25">
      <c r="A882" t="b">
        <v>0</v>
      </c>
      <c r="D882" t="s">
        <v>7027</v>
      </c>
      <c r="E882" t="s">
        <v>7914</v>
      </c>
      <c r="F882">
        <v>0</v>
      </c>
      <c r="G882">
        <v>0</v>
      </c>
      <c r="H882" s="5">
        <v>0</v>
      </c>
      <c r="I882" t="s">
        <v>2204</v>
      </c>
    </row>
    <row r="883" spans="1:9" x14ac:dyDescent="0.25">
      <c r="A883" t="b">
        <v>1</v>
      </c>
      <c r="B883" t="s">
        <v>1709</v>
      </c>
      <c r="D883" t="s">
        <v>7027</v>
      </c>
      <c r="E883" t="s">
        <v>7915</v>
      </c>
      <c r="F883">
        <v>1</v>
      </c>
      <c r="G883">
        <v>0</v>
      </c>
      <c r="H883" s="5">
        <v>1</v>
      </c>
      <c r="I883" t="s">
        <v>2204</v>
      </c>
    </row>
    <row r="884" spans="1:9" x14ac:dyDescent="0.25">
      <c r="A884" t="b">
        <v>0</v>
      </c>
      <c r="D884" t="s">
        <v>7027</v>
      </c>
      <c r="E884" t="s">
        <v>7916</v>
      </c>
      <c r="F884">
        <v>0</v>
      </c>
      <c r="G884">
        <v>0</v>
      </c>
      <c r="H884" s="5">
        <v>0</v>
      </c>
      <c r="I884" t="s">
        <v>2204</v>
      </c>
    </row>
    <row r="885" spans="1:9" x14ac:dyDescent="0.25">
      <c r="A885" t="b">
        <v>0</v>
      </c>
      <c r="D885" t="s">
        <v>7027</v>
      </c>
      <c r="E885" t="s">
        <v>7917</v>
      </c>
      <c r="F885">
        <v>0</v>
      </c>
      <c r="G885">
        <v>0</v>
      </c>
      <c r="H885" s="5">
        <v>0</v>
      </c>
      <c r="I885" t="s">
        <v>2204</v>
      </c>
    </row>
    <row r="886" spans="1:9" x14ac:dyDescent="0.25">
      <c r="A886" t="b">
        <v>0</v>
      </c>
      <c r="D886" t="s">
        <v>7027</v>
      </c>
      <c r="E886" t="s">
        <v>7918</v>
      </c>
      <c r="F886">
        <v>0</v>
      </c>
      <c r="G886">
        <v>0</v>
      </c>
      <c r="H886" s="5">
        <v>0</v>
      </c>
      <c r="I886" t="s">
        <v>2204</v>
      </c>
    </row>
    <row r="887" spans="1:9" x14ac:dyDescent="0.25">
      <c r="A887" t="b">
        <v>0</v>
      </c>
      <c r="D887" t="s">
        <v>7027</v>
      </c>
      <c r="E887" t="s">
        <v>7919</v>
      </c>
      <c r="F887">
        <v>0</v>
      </c>
      <c r="G887">
        <v>0</v>
      </c>
      <c r="H887" s="5">
        <v>0</v>
      </c>
      <c r="I887" t="s">
        <v>2204</v>
      </c>
    </row>
    <row r="888" spans="1:9" x14ac:dyDescent="0.25">
      <c r="A888" t="b">
        <v>0</v>
      </c>
      <c r="D888" t="s">
        <v>7027</v>
      </c>
      <c r="E888" t="s">
        <v>7920</v>
      </c>
      <c r="F888">
        <v>0</v>
      </c>
      <c r="G888">
        <v>0</v>
      </c>
      <c r="H888" s="5">
        <v>0</v>
      </c>
      <c r="I888" t="s">
        <v>2204</v>
      </c>
    </row>
    <row r="889" spans="1:9" x14ac:dyDescent="0.25">
      <c r="A889" t="b">
        <v>0</v>
      </c>
      <c r="D889" t="s">
        <v>7027</v>
      </c>
      <c r="E889" t="s">
        <v>7921</v>
      </c>
      <c r="F889">
        <v>0</v>
      </c>
      <c r="G889">
        <v>0</v>
      </c>
      <c r="H889" s="5">
        <v>0</v>
      </c>
      <c r="I889" t="s">
        <v>2204</v>
      </c>
    </row>
    <row r="890" spans="1:9" x14ac:dyDescent="0.25">
      <c r="A890" t="b">
        <v>1</v>
      </c>
      <c r="B890" t="s">
        <v>1071</v>
      </c>
      <c r="D890" t="s">
        <v>7026</v>
      </c>
      <c r="E890" t="s">
        <v>7922</v>
      </c>
      <c r="F890">
        <v>1</v>
      </c>
      <c r="G890">
        <v>0</v>
      </c>
      <c r="H890" s="5">
        <v>1</v>
      </c>
      <c r="I890" t="s">
        <v>2201</v>
      </c>
    </row>
    <row r="891" spans="1:9" x14ac:dyDescent="0.25">
      <c r="A891" t="b">
        <v>0</v>
      </c>
      <c r="D891" t="s">
        <v>7027</v>
      </c>
      <c r="E891" t="s">
        <v>7923</v>
      </c>
      <c r="F891">
        <v>0</v>
      </c>
      <c r="G891">
        <v>0</v>
      </c>
      <c r="H891" s="5">
        <v>0</v>
      </c>
      <c r="I891" t="s">
        <v>2203</v>
      </c>
    </row>
    <row r="892" spans="1:9" x14ac:dyDescent="0.25">
      <c r="A892" t="b">
        <v>0</v>
      </c>
      <c r="D892" t="s">
        <v>7027</v>
      </c>
      <c r="E892" t="s">
        <v>7924</v>
      </c>
      <c r="F892">
        <v>0</v>
      </c>
      <c r="G892">
        <v>0</v>
      </c>
      <c r="H892" s="5">
        <v>0</v>
      </c>
      <c r="I892" t="s">
        <v>2203</v>
      </c>
    </row>
    <row r="893" spans="1:9" x14ac:dyDescent="0.25">
      <c r="A893" t="b">
        <v>0</v>
      </c>
      <c r="D893" t="s">
        <v>7027</v>
      </c>
      <c r="E893" t="s">
        <v>7925</v>
      </c>
      <c r="F893">
        <v>0</v>
      </c>
      <c r="G893">
        <v>0</v>
      </c>
      <c r="H893" s="5">
        <v>0</v>
      </c>
      <c r="I893" t="s">
        <v>2203</v>
      </c>
    </row>
    <row r="894" spans="1:9" x14ac:dyDescent="0.25">
      <c r="A894" t="b">
        <v>1</v>
      </c>
      <c r="B894" t="s">
        <v>1673</v>
      </c>
      <c r="D894" t="s">
        <v>7027</v>
      </c>
      <c r="E894" t="s">
        <v>7926</v>
      </c>
      <c r="F894">
        <v>1</v>
      </c>
      <c r="G894">
        <v>0</v>
      </c>
      <c r="H894" s="5">
        <v>1</v>
      </c>
      <c r="I894" t="s">
        <v>2206</v>
      </c>
    </row>
    <row r="895" spans="1:9" x14ac:dyDescent="0.25">
      <c r="A895" t="b">
        <v>0</v>
      </c>
      <c r="D895" t="s">
        <v>7027</v>
      </c>
      <c r="E895" t="s">
        <v>7927</v>
      </c>
      <c r="F895">
        <v>0</v>
      </c>
      <c r="G895">
        <v>0</v>
      </c>
      <c r="H895" s="5">
        <v>0</v>
      </c>
      <c r="I895" t="s">
        <v>2203</v>
      </c>
    </row>
    <row r="896" spans="1:9" x14ac:dyDescent="0.25">
      <c r="A896" t="b">
        <v>0</v>
      </c>
      <c r="D896" t="s">
        <v>7027</v>
      </c>
      <c r="E896" t="s">
        <v>7928</v>
      </c>
      <c r="F896">
        <v>0</v>
      </c>
      <c r="G896">
        <v>0</v>
      </c>
      <c r="H896" s="5">
        <v>0</v>
      </c>
      <c r="I896" t="s">
        <v>2203</v>
      </c>
    </row>
    <row r="897" spans="1:9" x14ac:dyDescent="0.25">
      <c r="A897" t="b">
        <v>0</v>
      </c>
      <c r="D897" t="s">
        <v>7027</v>
      </c>
      <c r="E897" t="s">
        <v>7929</v>
      </c>
      <c r="F897">
        <v>0</v>
      </c>
      <c r="G897">
        <v>0</v>
      </c>
      <c r="H897" s="5">
        <v>0</v>
      </c>
      <c r="I897" t="s">
        <v>2203</v>
      </c>
    </row>
    <row r="898" spans="1:9" x14ac:dyDescent="0.25">
      <c r="A898" t="b">
        <v>0</v>
      </c>
      <c r="D898" t="s">
        <v>7027</v>
      </c>
      <c r="E898" t="s">
        <v>7930</v>
      </c>
      <c r="F898">
        <v>0</v>
      </c>
      <c r="G898">
        <v>0</v>
      </c>
      <c r="H898" s="5">
        <v>0</v>
      </c>
      <c r="I898" t="s">
        <v>2203</v>
      </c>
    </row>
    <row r="899" spans="1:9" x14ac:dyDescent="0.25">
      <c r="A899" t="b">
        <v>0</v>
      </c>
      <c r="D899" t="s">
        <v>7027</v>
      </c>
      <c r="E899" t="s">
        <v>7931</v>
      </c>
      <c r="F899">
        <v>0</v>
      </c>
      <c r="G899">
        <v>0</v>
      </c>
      <c r="H899" s="5">
        <v>0</v>
      </c>
      <c r="I899" t="s">
        <v>2203</v>
      </c>
    </row>
    <row r="900" spans="1:9" x14ac:dyDescent="0.25">
      <c r="A900" t="b">
        <v>0</v>
      </c>
      <c r="D900" t="s">
        <v>7027</v>
      </c>
      <c r="E900" t="s">
        <v>7932</v>
      </c>
      <c r="F900">
        <v>0</v>
      </c>
      <c r="G900">
        <v>0</v>
      </c>
      <c r="H900" s="5">
        <v>0</v>
      </c>
      <c r="I900" t="s">
        <v>2203</v>
      </c>
    </row>
    <row r="901" spans="1:9" x14ac:dyDescent="0.25">
      <c r="A901" t="b">
        <v>0</v>
      </c>
      <c r="D901" t="s">
        <v>7027</v>
      </c>
      <c r="E901" t="s">
        <v>7933</v>
      </c>
      <c r="F901">
        <v>0</v>
      </c>
      <c r="G901">
        <v>0</v>
      </c>
      <c r="H901" s="5">
        <v>0</v>
      </c>
      <c r="I901" t="s">
        <v>2203</v>
      </c>
    </row>
    <row r="902" spans="1:9" x14ac:dyDescent="0.25">
      <c r="A902" t="b">
        <v>0</v>
      </c>
      <c r="D902" t="s">
        <v>7027</v>
      </c>
      <c r="E902" t="s">
        <v>7934</v>
      </c>
      <c r="F902">
        <v>0</v>
      </c>
      <c r="G902">
        <v>0</v>
      </c>
      <c r="H902" s="5">
        <v>0</v>
      </c>
      <c r="I902" t="s">
        <v>2201</v>
      </c>
    </row>
    <row r="903" spans="1:9" x14ac:dyDescent="0.25">
      <c r="A903" t="b">
        <v>0</v>
      </c>
      <c r="D903" t="s">
        <v>7027</v>
      </c>
      <c r="E903" t="s">
        <v>7935</v>
      </c>
      <c r="F903">
        <v>0</v>
      </c>
      <c r="G903">
        <v>0</v>
      </c>
      <c r="H903" s="5">
        <v>0</v>
      </c>
      <c r="I903" t="s">
        <v>17039</v>
      </c>
    </row>
    <row r="904" spans="1:9" x14ac:dyDescent="0.25">
      <c r="A904" t="b">
        <v>1</v>
      </c>
      <c r="B904" t="s">
        <v>631</v>
      </c>
      <c r="D904" t="s">
        <v>7026</v>
      </c>
      <c r="E904" t="s">
        <v>7936</v>
      </c>
      <c r="F904">
        <v>1</v>
      </c>
      <c r="G904">
        <v>0</v>
      </c>
      <c r="H904" s="5">
        <v>1</v>
      </c>
      <c r="I904" t="s">
        <v>2201</v>
      </c>
    </row>
    <row r="905" spans="1:9" x14ac:dyDescent="0.25">
      <c r="A905" t="b">
        <v>0</v>
      </c>
      <c r="D905" t="s">
        <v>7026</v>
      </c>
      <c r="E905" t="s">
        <v>7937</v>
      </c>
      <c r="F905">
        <v>0</v>
      </c>
      <c r="G905">
        <v>0</v>
      </c>
      <c r="H905" s="5">
        <v>0</v>
      </c>
      <c r="I905" t="s">
        <v>2201</v>
      </c>
    </row>
    <row r="906" spans="1:9" x14ac:dyDescent="0.25">
      <c r="A906" t="b">
        <v>0</v>
      </c>
      <c r="D906" t="s">
        <v>7027</v>
      </c>
      <c r="E906" t="s">
        <v>7938</v>
      </c>
      <c r="F906">
        <v>0</v>
      </c>
      <c r="G906">
        <v>0</v>
      </c>
      <c r="H906" s="5">
        <v>0</v>
      </c>
      <c r="I906" t="s">
        <v>2201</v>
      </c>
    </row>
    <row r="907" spans="1:9" x14ac:dyDescent="0.25">
      <c r="A907" t="b">
        <v>0</v>
      </c>
      <c r="D907" t="s">
        <v>7026</v>
      </c>
      <c r="E907" t="s">
        <v>7939</v>
      </c>
      <c r="F907">
        <v>0</v>
      </c>
      <c r="G907">
        <v>0</v>
      </c>
      <c r="H907" s="5">
        <v>0</v>
      </c>
      <c r="I907" t="s">
        <v>2201</v>
      </c>
    </row>
    <row r="908" spans="1:9" x14ac:dyDescent="0.25">
      <c r="A908" t="b">
        <v>0</v>
      </c>
      <c r="D908" t="s">
        <v>7026</v>
      </c>
      <c r="E908" t="s">
        <v>7940</v>
      </c>
      <c r="F908">
        <v>0</v>
      </c>
      <c r="G908">
        <v>0</v>
      </c>
      <c r="H908" s="5">
        <v>0</v>
      </c>
      <c r="I908" t="s">
        <v>2201</v>
      </c>
    </row>
    <row r="909" spans="1:9" x14ac:dyDescent="0.25">
      <c r="A909" t="b">
        <v>0</v>
      </c>
      <c r="D909" t="s">
        <v>7026</v>
      </c>
      <c r="E909" t="s">
        <v>7941</v>
      </c>
      <c r="F909">
        <v>0</v>
      </c>
      <c r="G909">
        <v>0</v>
      </c>
      <c r="H909" s="5">
        <v>0</v>
      </c>
      <c r="I909" t="s">
        <v>2201</v>
      </c>
    </row>
    <row r="910" spans="1:9" x14ac:dyDescent="0.25">
      <c r="A910" t="b">
        <v>0</v>
      </c>
      <c r="D910" t="s">
        <v>7026</v>
      </c>
      <c r="E910" t="s">
        <v>7942</v>
      </c>
      <c r="F910">
        <v>0</v>
      </c>
      <c r="G910">
        <v>0</v>
      </c>
      <c r="H910" s="5">
        <v>0</v>
      </c>
      <c r="I910" t="s">
        <v>2201</v>
      </c>
    </row>
    <row r="911" spans="1:9" x14ac:dyDescent="0.25">
      <c r="A911" t="b">
        <v>0</v>
      </c>
      <c r="D911" t="s">
        <v>7027</v>
      </c>
      <c r="E911" t="s">
        <v>7943</v>
      </c>
      <c r="F911">
        <v>0</v>
      </c>
      <c r="G911">
        <v>0</v>
      </c>
      <c r="H911" s="5">
        <v>0</v>
      </c>
      <c r="I911" t="s">
        <v>2201</v>
      </c>
    </row>
    <row r="912" spans="1:9" x14ac:dyDescent="0.25">
      <c r="A912" t="b">
        <v>1</v>
      </c>
      <c r="B912" t="s">
        <v>6909</v>
      </c>
      <c r="D912" t="s">
        <v>7026</v>
      </c>
      <c r="E912" t="s">
        <v>7944</v>
      </c>
      <c r="F912">
        <v>1</v>
      </c>
      <c r="G912">
        <v>0</v>
      </c>
      <c r="H912" s="5">
        <v>1</v>
      </c>
      <c r="I912" t="s">
        <v>2206</v>
      </c>
    </row>
    <row r="913" spans="1:9" x14ac:dyDescent="0.25">
      <c r="A913" t="b">
        <v>0</v>
      </c>
      <c r="D913" t="s">
        <v>7027</v>
      </c>
      <c r="E913" t="s">
        <v>7945</v>
      </c>
      <c r="F913">
        <v>0</v>
      </c>
      <c r="G913">
        <v>0</v>
      </c>
      <c r="H913" s="5">
        <v>0</v>
      </c>
      <c r="I913" t="s">
        <v>2201</v>
      </c>
    </row>
    <row r="914" spans="1:9" x14ac:dyDescent="0.25">
      <c r="A914" t="b">
        <v>1</v>
      </c>
      <c r="B914" t="s">
        <v>139</v>
      </c>
      <c r="D914" t="s">
        <v>7027</v>
      </c>
      <c r="E914" t="s">
        <v>7946</v>
      </c>
      <c r="F914">
        <v>1</v>
      </c>
      <c r="G914">
        <v>0</v>
      </c>
      <c r="H914" s="5">
        <v>1</v>
      </c>
      <c r="I914" t="s">
        <v>2201</v>
      </c>
    </row>
    <row r="915" spans="1:9" x14ac:dyDescent="0.25">
      <c r="A915" t="b">
        <v>1</v>
      </c>
      <c r="D915" t="s">
        <v>7027</v>
      </c>
      <c r="E915" t="s">
        <v>7947</v>
      </c>
      <c r="F915">
        <v>0</v>
      </c>
      <c r="G915">
        <v>0</v>
      </c>
      <c r="H915" s="5">
        <v>1</v>
      </c>
      <c r="I915" t="s">
        <v>2201</v>
      </c>
    </row>
    <row r="916" spans="1:9" x14ac:dyDescent="0.25">
      <c r="A916" t="b">
        <v>0</v>
      </c>
      <c r="D916" t="s">
        <v>7027</v>
      </c>
      <c r="E916" t="s">
        <v>7948</v>
      </c>
      <c r="F916">
        <v>0</v>
      </c>
      <c r="G916">
        <v>0</v>
      </c>
      <c r="H916" s="5">
        <v>0</v>
      </c>
      <c r="I916" t="s">
        <v>2201</v>
      </c>
    </row>
    <row r="917" spans="1:9" x14ac:dyDescent="0.25">
      <c r="A917" t="b">
        <v>0</v>
      </c>
      <c r="D917" t="s">
        <v>7027</v>
      </c>
      <c r="E917" t="s">
        <v>7949</v>
      </c>
      <c r="F917">
        <v>0</v>
      </c>
      <c r="G917">
        <v>0</v>
      </c>
      <c r="H917" s="5">
        <v>0</v>
      </c>
      <c r="I917" t="s">
        <v>2201</v>
      </c>
    </row>
    <row r="918" spans="1:9" x14ac:dyDescent="0.25">
      <c r="A918" t="b">
        <v>0</v>
      </c>
      <c r="D918" t="s">
        <v>7027</v>
      </c>
      <c r="E918" t="s">
        <v>7950</v>
      </c>
      <c r="F918">
        <v>0</v>
      </c>
      <c r="G918">
        <v>0</v>
      </c>
      <c r="H918" s="5">
        <v>0</v>
      </c>
      <c r="I918" t="s">
        <v>2201</v>
      </c>
    </row>
    <row r="919" spans="1:9" x14ac:dyDescent="0.25">
      <c r="A919" t="b">
        <v>1</v>
      </c>
      <c r="B919" t="s">
        <v>745</v>
      </c>
      <c r="D919" t="s">
        <v>7026</v>
      </c>
      <c r="E919" t="s">
        <v>7951</v>
      </c>
      <c r="F919">
        <v>1</v>
      </c>
      <c r="G919">
        <v>0</v>
      </c>
      <c r="H919" s="5">
        <v>1</v>
      </c>
      <c r="I919" t="s">
        <v>2201</v>
      </c>
    </row>
    <row r="920" spans="1:9" x14ac:dyDescent="0.25">
      <c r="A920" t="b">
        <v>0</v>
      </c>
      <c r="D920" t="s">
        <v>7027</v>
      </c>
      <c r="E920" t="s">
        <v>7952</v>
      </c>
      <c r="F920">
        <v>0</v>
      </c>
      <c r="G920">
        <v>0</v>
      </c>
      <c r="H920" s="5">
        <v>0</v>
      </c>
      <c r="I920" t="s">
        <v>2201</v>
      </c>
    </row>
    <row r="921" spans="1:9" x14ac:dyDescent="0.25">
      <c r="A921" t="b">
        <v>0</v>
      </c>
      <c r="D921" t="s">
        <v>7027</v>
      </c>
      <c r="E921" t="s">
        <v>7953</v>
      </c>
      <c r="F921">
        <v>0</v>
      </c>
      <c r="G921">
        <v>0</v>
      </c>
      <c r="H921" s="5">
        <v>0</v>
      </c>
      <c r="I921" t="s">
        <v>2201</v>
      </c>
    </row>
    <row r="922" spans="1:9" x14ac:dyDescent="0.25">
      <c r="A922" t="b">
        <v>0</v>
      </c>
      <c r="D922" t="s">
        <v>7027</v>
      </c>
      <c r="E922" t="s">
        <v>7954</v>
      </c>
      <c r="F922">
        <v>0</v>
      </c>
      <c r="G922">
        <v>0</v>
      </c>
      <c r="H922" s="5">
        <v>0</v>
      </c>
      <c r="I922" t="s">
        <v>2201</v>
      </c>
    </row>
    <row r="923" spans="1:9" x14ac:dyDescent="0.25">
      <c r="A923" t="b">
        <v>0</v>
      </c>
      <c r="D923" t="s">
        <v>7027</v>
      </c>
      <c r="E923" t="s">
        <v>7955</v>
      </c>
      <c r="F923">
        <v>0</v>
      </c>
      <c r="G923">
        <v>0</v>
      </c>
      <c r="H923" s="5">
        <v>0</v>
      </c>
      <c r="I923" t="s">
        <v>2203</v>
      </c>
    </row>
    <row r="924" spans="1:9" x14ac:dyDescent="0.25">
      <c r="A924" t="b">
        <v>0</v>
      </c>
      <c r="D924" t="s">
        <v>7027</v>
      </c>
      <c r="E924" t="s">
        <v>7956</v>
      </c>
      <c r="F924">
        <v>0</v>
      </c>
      <c r="G924">
        <v>0</v>
      </c>
      <c r="H924" s="5">
        <v>0</v>
      </c>
      <c r="I924" t="s">
        <v>2203</v>
      </c>
    </row>
    <row r="925" spans="1:9" x14ac:dyDescent="0.25">
      <c r="A925" t="b">
        <v>0</v>
      </c>
      <c r="D925" t="s">
        <v>7027</v>
      </c>
      <c r="E925" t="s">
        <v>7957</v>
      </c>
      <c r="F925">
        <v>0</v>
      </c>
      <c r="G925">
        <v>0</v>
      </c>
      <c r="H925" s="5">
        <v>0</v>
      </c>
      <c r="I925" t="s">
        <v>2203</v>
      </c>
    </row>
    <row r="926" spans="1:9" x14ac:dyDescent="0.25">
      <c r="A926" t="b">
        <v>0</v>
      </c>
      <c r="D926" t="s">
        <v>7027</v>
      </c>
      <c r="E926" t="s">
        <v>7958</v>
      </c>
      <c r="F926">
        <v>0</v>
      </c>
      <c r="G926">
        <v>0</v>
      </c>
      <c r="H926" s="5">
        <v>0</v>
      </c>
      <c r="I926" t="s">
        <v>2203</v>
      </c>
    </row>
    <row r="927" spans="1:9" x14ac:dyDescent="0.25">
      <c r="A927" t="b">
        <v>0</v>
      </c>
      <c r="D927" t="s">
        <v>7027</v>
      </c>
      <c r="E927" t="s">
        <v>7959</v>
      </c>
      <c r="F927">
        <v>0</v>
      </c>
      <c r="G927">
        <v>0</v>
      </c>
      <c r="H927" s="5">
        <v>0</v>
      </c>
      <c r="I927" t="s">
        <v>2203</v>
      </c>
    </row>
    <row r="928" spans="1:9" x14ac:dyDescent="0.25">
      <c r="A928" t="b">
        <v>0</v>
      </c>
      <c r="D928" t="s">
        <v>7027</v>
      </c>
      <c r="E928" t="s">
        <v>7960</v>
      </c>
      <c r="F928">
        <v>0</v>
      </c>
      <c r="G928">
        <v>0</v>
      </c>
      <c r="H928" s="5">
        <v>0</v>
      </c>
      <c r="I928" t="s">
        <v>2203</v>
      </c>
    </row>
    <row r="929" spans="1:9" x14ac:dyDescent="0.25">
      <c r="A929" t="b">
        <v>0</v>
      </c>
      <c r="D929" t="s">
        <v>7027</v>
      </c>
      <c r="E929" t="s">
        <v>7961</v>
      </c>
      <c r="F929">
        <v>0</v>
      </c>
      <c r="G929">
        <v>0</v>
      </c>
      <c r="H929" s="5">
        <v>0</v>
      </c>
      <c r="I929" t="s">
        <v>2203</v>
      </c>
    </row>
    <row r="930" spans="1:9" x14ac:dyDescent="0.25">
      <c r="A930" t="b">
        <v>0</v>
      </c>
      <c r="D930" t="s">
        <v>7027</v>
      </c>
      <c r="E930" t="s">
        <v>7962</v>
      </c>
      <c r="F930">
        <v>0</v>
      </c>
      <c r="G930">
        <v>0</v>
      </c>
      <c r="H930" s="5">
        <v>0</v>
      </c>
      <c r="I930" t="s">
        <v>2203</v>
      </c>
    </row>
    <row r="931" spans="1:9" x14ac:dyDescent="0.25">
      <c r="A931" t="b">
        <v>0</v>
      </c>
      <c r="D931" t="s">
        <v>7027</v>
      </c>
      <c r="E931" t="s">
        <v>7963</v>
      </c>
      <c r="F931">
        <v>0</v>
      </c>
      <c r="G931">
        <v>0</v>
      </c>
      <c r="H931" s="5">
        <v>0</v>
      </c>
      <c r="I931" t="s">
        <v>2203</v>
      </c>
    </row>
    <row r="932" spans="1:9" x14ac:dyDescent="0.25">
      <c r="A932" t="b">
        <v>0</v>
      </c>
      <c r="D932" t="s">
        <v>7027</v>
      </c>
      <c r="E932" t="s">
        <v>7964</v>
      </c>
      <c r="F932">
        <v>0</v>
      </c>
      <c r="G932">
        <v>0</v>
      </c>
      <c r="H932" s="5">
        <v>0</v>
      </c>
      <c r="I932" t="s">
        <v>2203</v>
      </c>
    </row>
    <row r="933" spans="1:9" x14ac:dyDescent="0.25">
      <c r="A933" t="b">
        <v>0</v>
      </c>
      <c r="D933" t="s">
        <v>7027</v>
      </c>
      <c r="E933" t="s">
        <v>7965</v>
      </c>
      <c r="F933">
        <v>0</v>
      </c>
      <c r="G933">
        <v>0</v>
      </c>
      <c r="H933" s="5">
        <v>0</v>
      </c>
      <c r="I933" t="s">
        <v>2203</v>
      </c>
    </row>
    <row r="934" spans="1:9" x14ac:dyDescent="0.25">
      <c r="A934" t="b">
        <v>0</v>
      </c>
      <c r="D934" t="s">
        <v>7027</v>
      </c>
      <c r="E934" t="s">
        <v>7966</v>
      </c>
      <c r="F934">
        <v>0</v>
      </c>
      <c r="G934">
        <v>0</v>
      </c>
      <c r="H934" s="5">
        <v>0</v>
      </c>
      <c r="I934" t="s">
        <v>2203</v>
      </c>
    </row>
    <row r="935" spans="1:9" x14ac:dyDescent="0.25">
      <c r="A935" t="b">
        <v>0</v>
      </c>
      <c r="D935" t="s">
        <v>7027</v>
      </c>
      <c r="E935" t="s">
        <v>7967</v>
      </c>
      <c r="F935">
        <v>0</v>
      </c>
      <c r="G935">
        <v>0</v>
      </c>
      <c r="H935" s="5">
        <v>0</v>
      </c>
      <c r="I935" t="s">
        <v>2203</v>
      </c>
    </row>
    <row r="936" spans="1:9" x14ac:dyDescent="0.25">
      <c r="A936" t="b">
        <v>0</v>
      </c>
      <c r="D936" t="s">
        <v>7027</v>
      </c>
      <c r="E936" t="s">
        <v>7968</v>
      </c>
      <c r="F936">
        <v>0</v>
      </c>
      <c r="G936">
        <v>0</v>
      </c>
      <c r="H936" s="5">
        <v>0</v>
      </c>
      <c r="I936" t="s">
        <v>2203</v>
      </c>
    </row>
    <row r="937" spans="1:9" x14ac:dyDescent="0.25">
      <c r="A937" t="b">
        <v>0</v>
      </c>
      <c r="D937" t="s">
        <v>7027</v>
      </c>
      <c r="E937" t="s">
        <v>7969</v>
      </c>
      <c r="F937">
        <v>0</v>
      </c>
      <c r="G937">
        <v>0</v>
      </c>
      <c r="H937" s="5">
        <v>0</v>
      </c>
      <c r="I937" t="s">
        <v>2203</v>
      </c>
    </row>
    <row r="938" spans="1:9" x14ac:dyDescent="0.25">
      <c r="A938" t="b">
        <v>0</v>
      </c>
      <c r="D938" t="s">
        <v>7027</v>
      </c>
      <c r="E938" t="s">
        <v>7970</v>
      </c>
      <c r="F938">
        <v>0</v>
      </c>
      <c r="G938">
        <v>0</v>
      </c>
      <c r="H938" s="5">
        <v>0</v>
      </c>
      <c r="I938" t="s">
        <v>2203</v>
      </c>
    </row>
    <row r="939" spans="1:9" x14ac:dyDescent="0.25">
      <c r="A939" t="b">
        <v>0</v>
      </c>
      <c r="D939" t="s">
        <v>7027</v>
      </c>
      <c r="E939" t="s">
        <v>7971</v>
      </c>
      <c r="F939">
        <v>0</v>
      </c>
      <c r="G939">
        <v>0</v>
      </c>
      <c r="H939" s="5">
        <v>0</v>
      </c>
      <c r="I939" t="s">
        <v>2203</v>
      </c>
    </row>
    <row r="940" spans="1:9" x14ac:dyDescent="0.25">
      <c r="A940" t="b">
        <v>0</v>
      </c>
      <c r="D940" t="s">
        <v>7027</v>
      </c>
      <c r="E940" t="s">
        <v>7972</v>
      </c>
      <c r="F940">
        <v>0</v>
      </c>
      <c r="G940">
        <v>0</v>
      </c>
      <c r="H940" s="5">
        <v>0</v>
      </c>
      <c r="I940" t="s">
        <v>2203</v>
      </c>
    </row>
    <row r="941" spans="1:9" x14ac:dyDescent="0.25">
      <c r="A941" t="b">
        <v>0</v>
      </c>
      <c r="D941" t="s">
        <v>7027</v>
      </c>
      <c r="E941" t="s">
        <v>7973</v>
      </c>
      <c r="F941">
        <v>0</v>
      </c>
      <c r="G941">
        <v>0</v>
      </c>
      <c r="H941" s="5">
        <v>0</v>
      </c>
      <c r="I941" t="s">
        <v>2203</v>
      </c>
    </row>
    <row r="942" spans="1:9" x14ac:dyDescent="0.25">
      <c r="A942" t="b">
        <v>0</v>
      </c>
      <c r="D942" t="s">
        <v>7027</v>
      </c>
      <c r="E942" t="s">
        <v>7974</v>
      </c>
      <c r="F942">
        <v>0</v>
      </c>
      <c r="G942">
        <v>0</v>
      </c>
      <c r="H942" s="5">
        <v>0</v>
      </c>
      <c r="I942" t="s">
        <v>2203</v>
      </c>
    </row>
    <row r="943" spans="1:9" x14ac:dyDescent="0.25">
      <c r="A943" t="b">
        <v>0</v>
      </c>
      <c r="D943" t="s">
        <v>7027</v>
      </c>
      <c r="E943" t="s">
        <v>7975</v>
      </c>
      <c r="F943">
        <v>0</v>
      </c>
      <c r="G943">
        <v>0</v>
      </c>
      <c r="H943" s="5">
        <v>0</v>
      </c>
      <c r="I943" t="s">
        <v>2203</v>
      </c>
    </row>
    <row r="944" spans="1:9" x14ac:dyDescent="0.25">
      <c r="A944" t="b">
        <v>0</v>
      </c>
      <c r="D944" t="s">
        <v>7027</v>
      </c>
      <c r="E944" t="s">
        <v>7976</v>
      </c>
      <c r="F944">
        <v>0</v>
      </c>
      <c r="G944">
        <v>0</v>
      </c>
      <c r="H944" s="5">
        <v>0</v>
      </c>
      <c r="I944" t="s">
        <v>2203</v>
      </c>
    </row>
    <row r="945" spans="1:9" x14ac:dyDescent="0.25">
      <c r="A945" t="b">
        <v>0</v>
      </c>
      <c r="D945" t="s">
        <v>7027</v>
      </c>
      <c r="E945" t="s">
        <v>7977</v>
      </c>
      <c r="F945">
        <v>0</v>
      </c>
      <c r="G945">
        <v>0</v>
      </c>
      <c r="H945" s="5">
        <v>0</v>
      </c>
      <c r="I945" t="s">
        <v>2203</v>
      </c>
    </row>
    <row r="946" spans="1:9" x14ac:dyDescent="0.25">
      <c r="A946" t="b">
        <v>0</v>
      </c>
      <c r="D946" t="s">
        <v>7027</v>
      </c>
      <c r="E946" t="s">
        <v>7978</v>
      </c>
      <c r="F946">
        <v>0</v>
      </c>
      <c r="G946">
        <v>0</v>
      </c>
      <c r="H946" s="5">
        <v>0</v>
      </c>
      <c r="I946" t="s">
        <v>2201</v>
      </c>
    </row>
    <row r="947" spans="1:9" x14ac:dyDescent="0.25">
      <c r="A947" t="b">
        <v>0</v>
      </c>
      <c r="D947" t="s">
        <v>7026</v>
      </c>
      <c r="E947" t="s">
        <v>7979</v>
      </c>
      <c r="F947">
        <v>0</v>
      </c>
      <c r="G947">
        <v>0</v>
      </c>
      <c r="H947" s="5">
        <v>0</v>
      </c>
      <c r="I947" t="s">
        <v>2201</v>
      </c>
    </row>
    <row r="948" spans="1:9" x14ac:dyDescent="0.25">
      <c r="A948" t="b">
        <v>0</v>
      </c>
      <c r="D948" t="s">
        <v>7027</v>
      </c>
      <c r="E948" t="s">
        <v>7980</v>
      </c>
      <c r="F948">
        <v>0</v>
      </c>
      <c r="G948">
        <v>0</v>
      </c>
      <c r="H948" s="5">
        <v>0</v>
      </c>
      <c r="I948" t="s">
        <v>2201</v>
      </c>
    </row>
    <row r="949" spans="1:9" x14ac:dyDescent="0.25">
      <c r="A949" t="b">
        <v>1</v>
      </c>
      <c r="B949" t="s">
        <v>1002</v>
      </c>
      <c r="C949" t="s">
        <v>5269</v>
      </c>
      <c r="D949" t="s">
        <v>7026</v>
      </c>
      <c r="E949" t="s">
        <v>7981</v>
      </c>
      <c r="F949">
        <v>1</v>
      </c>
      <c r="G949">
        <v>1</v>
      </c>
      <c r="H949" s="5">
        <v>1</v>
      </c>
      <c r="I949" t="s">
        <v>2201</v>
      </c>
    </row>
    <row r="950" spans="1:9" x14ac:dyDescent="0.25">
      <c r="A950" t="b">
        <v>0</v>
      </c>
      <c r="D950" t="s">
        <v>7027</v>
      </c>
      <c r="E950" t="s">
        <v>7982</v>
      </c>
      <c r="F950">
        <v>0</v>
      </c>
      <c r="G950">
        <v>0</v>
      </c>
      <c r="H950" s="5">
        <v>0</v>
      </c>
      <c r="I950" t="s">
        <v>2201</v>
      </c>
    </row>
    <row r="951" spans="1:9" x14ac:dyDescent="0.25">
      <c r="A951" t="b">
        <v>1</v>
      </c>
      <c r="B951" t="s">
        <v>243</v>
      </c>
      <c r="C951" t="s">
        <v>4401</v>
      </c>
      <c r="D951" t="s">
        <v>7026</v>
      </c>
      <c r="E951" t="s">
        <v>7983</v>
      </c>
      <c r="F951">
        <v>1</v>
      </c>
      <c r="G951">
        <v>1</v>
      </c>
      <c r="H951" s="5">
        <v>1</v>
      </c>
      <c r="I951" t="s">
        <v>2201</v>
      </c>
    </row>
    <row r="952" spans="1:9" x14ac:dyDescent="0.25">
      <c r="A952" t="b">
        <v>0</v>
      </c>
      <c r="D952" t="s">
        <v>7027</v>
      </c>
      <c r="E952" t="s">
        <v>7984</v>
      </c>
      <c r="F952">
        <v>0</v>
      </c>
      <c r="G952">
        <v>0</v>
      </c>
      <c r="H952" s="5">
        <v>0</v>
      </c>
      <c r="I952" t="s">
        <v>2205</v>
      </c>
    </row>
    <row r="953" spans="1:9" x14ac:dyDescent="0.25">
      <c r="A953" t="b">
        <v>0</v>
      </c>
      <c r="D953" t="s">
        <v>7027</v>
      </c>
      <c r="E953" t="s">
        <v>7985</v>
      </c>
      <c r="F953">
        <v>0</v>
      </c>
      <c r="G953">
        <v>0</v>
      </c>
      <c r="H953" s="5">
        <v>0</v>
      </c>
      <c r="I953" t="s">
        <v>2205</v>
      </c>
    </row>
    <row r="954" spans="1:9" x14ac:dyDescent="0.25">
      <c r="A954" t="b">
        <v>1</v>
      </c>
      <c r="B954" t="s">
        <v>127</v>
      </c>
      <c r="D954" t="s">
        <v>7027</v>
      </c>
      <c r="E954" t="s">
        <v>7986</v>
      </c>
      <c r="F954">
        <v>1</v>
      </c>
      <c r="G954">
        <v>0</v>
      </c>
      <c r="H954" s="5">
        <v>1</v>
      </c>
      <c r="I954" t="s">
        <v>2205</v>
      </c>
    </row>
    <row r="955" spans="1:9" x14ac:dyDescent="0.25">
      <c r="A955" t="b">
        <v>0</v>
      </c>
      <c r="D955" t="s">
        <v>7027</v>
      </c>
      <c r="E955" t="s">
        <v>7987</v>
      </c>
      <c r="F955">
        <v>0</v>
      </c>
      <c r="G955">
        <v>0</v>
      </c>
      <c r="H955" s="5">
        <v>0</v>
      </c>
      <c r="I955" t="s">
        <v>2205</v>
      </c>
    </row>
    <row r="956" spans="1:9" x14ac:dyDescent="0.25">
      <c r="A956" t="b">
        <v>0</v>
      </c>
      <c r="D956" t="s">
        <v>7027</v>
      </c>
      <c r="E956" t="s">
        <v>7988</v>
      </c>
      <c r="F956">
        <v>0</v>
      </c>
      <c r="G956">
        <v>0</v>
      </c>
      <c r="H956" s="5">
        <v>0</v>
      </c>
      <c r="I956" t="s">
        <v>2205</v>
      </c>
    </row>
    <row r="957" spans="1:9" x14ac:dyDescent="0.25">
      <c r="A957" t="b">
        <v>1</v>
      </c>
      <c r="B957" t="s">
        <v>1436</v>
      </c>
      <c r="D957" t="s">
        <v>7027</v>
      </c>
      <c r="E957" t="s">
        <v>7989</v>
      </c>
      <c r="F957">
        <v>1</v>
      </c>
      <c r="G957">
        <v>0</v>
      </c>
      <c r="H957" s="5">
        <v>1</v>
      </c>
      <c r="I957" t="s">
        <v>2205</v>
      </c>
    </row>
    <row r="958" spans="1:9" x14ac:dyDescent="0.25">
      <c r="A958" t="b">
        <v>1</v>
      </c>
      <c r="B958" t="s">
        <v>127</v>
      </c>
      <c r="D958" t="s">
        <v>7027</v>
      </c>
      <c r="E958" t="s">
        <v>7990</v>
      </c>
      <c r="F958">
        <v>1</v>
      </c>
      <c r="G958">
        <v>0</v>
      </c>
      <c r="H958" s="5">
        <v>1</v>
      </c>
      <c r="I958" t="s">
        <v>2205</v>
      </c>
    </row>
    <row r="959" spans="1:9" x14ac:dyDescent="0.25">
      <c r="A959" t="b">
        <v>1</v>
      </c>
      <c r="B959" t="s">
        <v>127</v>
      </c>
      <c r="D959" t="s">
        <v>7027</v>
      </c>
      <c r="E959" t="s">
        <v>7991</v>
      </c>
      <c r="F959">
        <v>1</v>
      </c>
      <c r="G959">
        <v>0</v>
      </c>
      <c r="H959" s="5">
        <v>1</v>
      </c>
      <c r="I959" t="s">
        <v>2205</v>
      </c>
    </row>
    <row r="960" spans="1:9" x14ac:dyDescent="0.25">
      <c r="A960" t="b">
        <v>0</v>
      </c>
      <c r="D960" t="s">
        <v>7027</v>
      </c>
      <c r="E960" t="s">
        <v>7992</v>
      </c>
      <c r="F960">
        <v>0</v>
      </c>
      <c r="G960">
        <v>0</v>
      </c>
      <c r="H960" s="5">
        <v>0</v>
      </c>
      <c r="I960" t="s">
        <v>2205</v>
      </c>
    </row>
    <row r="961" spans="1:9" x14ac:dyDescent="0.25">
      <c r="A961" t="b">
        <v>1</v>
      </c>
      <c r="B961" t="s">
        <v>127</v>
      </c>
      <c r="D961" t="s">
        <v>7027</v>
      </c>
      <c r="E961" t="s">
        <v>7993</v>
      </c>
      <c r="F961">
        <v>1</v>
      </c>
      <c r="G961">
        <v>0</v>
      </c>
      <c r="H961" s="5">
        <v>1</v>
      </c>
      <c r="I961" t="s">
        <v>2205</v>
      </c>
    </row>
    <row r="962" spans="1:9" x14ac:dyDescent="0.25">
      <c r="A962" t="b">
        <v>0</v>
      </c>
      <c r="D962" t="s">
        <v>7027</v>
      </c>
      <c r="E962" t="s">
        <v>7994</v>
      </c>
      <c r="F962">
        <v>0</v>
      </c>
      <c r="G962">
        <v>0</v>
      </c>
      <c r="H962" s="5">
        <v>0</v>
      </c>
      <c r="I962" t="s">
        <v>2205</v>
      </c>
    </row>
    <row r="963" spans="1:9" x14ac:dyDescent="0.25">
      <c r="A963" t="b">
        <v>1</v>
      </c>
      <c r="B963" t="s">
        <v>1454</v>
      </c>
      <c r="C963" t="s">
        <v>3978</v>
      </c>
      <c r="D963" t="s">
        <v>7027</v>
      </c>
      <c r="E963" t="s">
        <v>7995</v>
      </c>
      <c r="F963">
        <v>1</v>
      </c>
      <c r="G963">
        <v>1</v>
      </c>
      <c r="H963" s="5">
        <v>1</v>
      </c>
      <c r="I963" t="s">
        <v>2205</v>
      </c>
    </row>
    <row r="964" spans="1:9" x14ac:dyDescent="0.25">
      <c r="A964" t="b">
        <v>0</v>
      </c>
      <c r="D964" t="s">
        <v>7027</v>
      </c>
      <c r="E964" t="s">
        <v>7996</v>
      </c>
      <c r="F964">
        <v>0</v>
      </c>
      <c r="G964">
        <v>0</v>
      </c>
      <c r="H964" s="5">
        <v>0</v>
      </c>
      <c r="I964" t="s">
        <v>2205</v>
      </c>
    </row>
    <row r="965" spans="1:9" x14ac:dyDescent="0.25">
      <c r="A965" t="b">
        <v>0</v>
      </c>
      <c r="D965" t="s">
        <v>7027</v>
      </c>
      <c r="E965" t="s">
        <v>7997</v>
      </c>
      <c r="F965">
        <v>0</v>
      </c>
      <c r="G965">
        <v>0</v>
      </c>
      <c r="H965" s="5">
        <v>0</v>
      </c>
      <c r="I965" t="s">
        <v>2205</v>
      </c>
    </row>
    <row r="966" spans="1:9" x14ac:dyDescent="0.25">
      <c r="A966" t="b">
        <v>1</v>
      </c>
      <c r="B966" t="s">
        <v>127</v>
      </c>
      <c r="D966" t="s">
        <v>7027</v>
      </c>
      <c r="E966" t="s">
        <v>7998</v>
      </c>
      <c r="F966">
        <v>1</v>
      </c>
      <c r="G966">
        <v>0</v>
      </c>
      <c r="H966" s="5">
        <v>1</v>
      </c>
      <c r="I966" t="s">
        <v>2205</v>
      </c>
    </row>
    <row r="967" spans="1:9" x14ac:dyDescent="0.25">
      <c r="A967" t="b">
        <v>0</v>
      </c>
      <c r="D967" t="s">
        <v>7027</v>
      </c>
      <c r="E967" t="s">
        <v>7999</v>
      </c>
      <c r="F967">
        <v>0</v>
      </c>
      <c r="G967">
        <v>0</v>
      </c>
      <c r="H967" s="5">
        <v>0</v>
      </c>
      <c r="I967" t="s">
        <v>2205</v>
      </c>
    </row>
    <row r="968" spans="1:9" x14ac:dyDescent="0.25">
      <c r="A968" t="b">
        <v>1</v>
      </c>
      <c r="B968" t="s">
        <v>1924</v>
      </c>
      <c r="D968" t="s">
        <v>7027</v>
      </c>
      <c r="E968" t="s">
        <v>8000</v>
      </c>
      <c r="F968">
        <v>1</v>
      </c>
      <c r="G968">
        <v>0</v>
      </c>
      <c r="H968" s="5">
        <v>1</v>
      </c>
      <c r="I968" t="s">
        <v>2205</v>
      </c>
    </row>
    <row r="969" spans="1:9" x14ac:dyDescent="0.25">
      <c r="A969" t="b">
        <v>1</v>
      </c>
      <c r="B969" t="s">
        <v>127</v>
      </c>
      <c r="D969" t="s">
        <v>7027</v>
      </c>
      <c r="E969" t="s">
        <v>8001</v>
      </c>
      <c r="F969">
        <v>1</v>
      </c>
      <c r="G969">
        <v>0</v>
      </c>
      <c r="H969" s="5">
        <v>1</v>
      </c>
      <c r="I969" t="s">
        <v>2205</v>
      </c>
    </row>
    <row r="970" spans="1:9" x14ac:dyDescent="0.25">
      <c r="A970" t="b">
        <v>1</v>
      </c>
      <c r="B970" t="s">
        <v>127</v>
      </c>
      <c r="D970" t="s">
        <v>7027</v>
      </c>
      <c r="E970" t="s">
        <v>8002</v>
      </c>
      <c r="F970">
        <v>1</v>
      </c>
      <c r="G970">
        <v>0</v>
      </c>
      <c r="H970" s="5">
        <v>1</v>
      </c>
      <c r="I970" t="s">
        <v>2205</v>
      </c>
    </row>
    <row r="971" spans="1:9" x14ac:dyDescent="0.25">
      <c r="A971" t="b">
        <v>1</v>
      </c>
      <c r="B971" t="s">
        <v>127</v>
      </c>
      <c r="D971" t="s">
        <v>7027</v>
      </c>
      <c r="E971" t="s">
        <v>8003</v>
      </c>
      <c r="F971">
        <v>1</v>
      </c>
      <c r="G971">
        <v>0</v>
      </c>
      <c r="H971" s="5">
        <v>1</v>
      </c>
      <c r="I971" t="s">
        <v>2205</v>
      </c>
    </row>
    <row r="972" spans="1:9" x14ac:dyDescent="0.25">
      <c r="A972" t="b">
        <v>1</v>
      </c>
      <c r="B972" t="s">
        <v>127</v>
      </c>
      <c r="D972" t="s">
        <v>7027</v>
      </c>
      <c r="E972" t="s">
        <v>8004</v>
      </c>
      <c r="F972">
        <v>1</v>
      </c>
      <c r="G972">
        <v>0</v>
      </c>
      <c r="H972" s="5">
        <v>1</v>
      </c>
      <c r="I972" t="s">
        <v>2205</v>
      </c>
    </row>
    <row r="973" spans="1:9" x14ac:dyDescent="0.25">
      <c r="A973" t="b">
        <v>0</v>
      </c>
      <c r="D973" t="s">
        <v>7027</v>
      </c>
      <c r="E973" t="s">
        <v>8005</v>
      </c>
      <c r="F973">
        <v>0</v>
      </c>
      <c r="G973">
        <v>0</v>
      </c>
      <c r="H973" s="5">
        <v>0</v>
      </c>
      <c r="I973" t="s">
        <v>2205</v>
      </c>
    </row>
    <row r="974" spans="1:9" x14ac:dyDescent="0.25">
      <c r="A974" t="b">
        <v>1</v>
      </c>
      <c r="B974" t="s">
        <v>127</v>
      </c>
      <c r="D974" t="s">
        <v>7027</v>
      </c>
      <c r="E974" t="s">
        <v>8006</v>
      </c>
      <c r="F974">
        <v>1</v>
      </c>
      <c r="G974">
        <v>0</v>
      </c>
      <c r="H974" s="5">
        <v>1</v>
      </c>
      <c r="I974" t="s">
        <v>2205</v>
      </c>
    </row>
    <row r="975" spans="1:9" x14ac:dyDescent="0.25">
      <c r="A975" t="b">
        <v>0</v>
      </c>
      <c r="D975" t="s">
        <v>7027</v>
      </c>
      <c r="E975" t="s">
        <v>8007</v>
      </c>
      <c r="F975">
        <v>0</v>
      </c>
      <c r="G975">
        <v>0</v>
      </c>
      <c r="H975" s="5">
        <v>0</v>
      </c>
      <c r="I975" t="s">
        <v>2222</v>
      </c>
    </row>
    <row r="976" spans="1:9" x14ac:dyDescent="0.25">
      <c r="A976" t="b">
        <v>1</v>
      </c>
      <c r="B976" t="s">
        <v>127</v>
      </c>
      <c r="D976" t="s">
        <v>7027</v>
      </c>
      <c r="E976" t="s">
        <v>8008</v>
      </c>
      <c r="F976">
        <v>1</v>
      </c>
      <c r="G976">
        <v>0</v>
      </c>
      <c r="H976" s="5">
        <v>1</v>
      </c>
      <c r="I976" t="s">
        <v>2205</v>
      </c>
    </row>
    <row r="977" spans="1:9" x14ac:dyDescent="0.25">
      <c r="A977" t="b">
        <v>1</v>
      </c>
      <c r="B977" t="s">
        <v>127</v>
      </c>
      <c r="D977" t="s">
        <v>7027</v>
      </c>
      <c r="E977" t="s">
        <v>8009</v>
      </c>
      <c r="F977">
        <v>1</v>
      </c>
      <c r="G977">
        <v>0</v>
      </c>
      <c r="H977" s="5">
        <v>1</v>
      </c>
      <c r="I977" t="s">
        <v>2205</v>
      </c>
    </row>
    <row r="978" spans="1:9" x14ac:dyDescent="0.25">
      <c r="A978" t="b">
        <v>0</v>
      </c>
      <c r="D978" t="s">
        <v>7027</v>
      </c>
      <c r="E978" t="s">
        <v>8010</v>
      </c>
      <c r="F978">
        <v>0</v>
      </c>
      <c r="G978">
        <v>0</v>
      </c>
      <c r="H978" s="5">
        <v>0</v>
      </c>
      <c r="I978" t="s">
        <v>2205</v>
      </c>
    </row>
    <row r="979" spans="1:9" x14ac:dyDescent="0.25">
      <c r="A979" t="b">
        <v>1</v>
      </c>
      <c r="B979" t="s">
        <v>127</v>
      </c>
      <c r="D979" t="s">
        <v>7027</v>
      </c>
      <c r="E979" t="s">
        <v>8011</v>
      </c>
      <c r="F979">
        <v>1</v>
      </c>
      <c r="G979">
        <v>0</v>
      </c>
      <c r="H979" s="5">
        <v>1</v>
      </c>
      <c r="I979" t="s">
        <v>2205</v>
      </c>
    </row>
    <row r="980" spans="1:9" x14ac:dyDescent="0.25">
      <c r="A980" t="b">
        <v>0</v>
      </c>
      <c r="D980" t="s">
        <v>7027</v>
      </c>
      <c r="E980" t="s">
        <v>8012</v>
      </c>
      <c r="F980">
        <v>0</v>
      </c>
      <c r="G980">
        <v>0</v>
      </c>
      <c r="H980" s="5">
        <v>0</v>
      </c>
      <c r="I980" t="s">
        <v>2205</v>
      </c>
    </row>
    <row r="981" spans="1:9" x14ac:dyDescent="0.25">
      <c r="A981" t="b">
        <v>1</v>
      </c>
      <c r="B981" t="s">
        <v>1458</v>
      </c>
      <c r="C981" t="s">
        <v>4459</v>
      </c>
      <c r="D981" t="s">
        <v>7027</v>
      </c>
      <c r="E981" t="s">
        <v>8013</v>
      </c>
      <c r="F981">
        <v>1</v>
      </c>
      <c r="G981">
        <v>1</v>
      </c>
      <c r="H981" s="5">
        <v>1</v>
      </c>
      <c r="I981" t="s">
        <v>2205</v>
      </c>
    </row>
    <row r="982" spans="1:9" x14ac:dyDescent="0.25">
      <c r="A982" t="b">
        <v>1</v>
      </c>
      <c r="B982" t="s">
        <v>127</v>
      </c>
      <c r="D982" t="s">
        <v>7027</v>
      </c>
      <c r="E982" t="s">
        <v>8014</v>
      </c>
      <c r="F982">
        <v>1</v>
      </c>
      <c r="G982">
        <v>0</v>
      </c>
      <c r="H982" s="5">
        <v>1</v>
      </c>
      <c r="I982" t="s">
        <v>2205</v>
      </c>
    </row>
    <row r="983" spans="1:9" x14ac:dyDescent="0.25">
      <c r="A983" t="b">
        <v>0</v>
      </c>
      <c r="D983" t="s">
        <v>7027</v>
      </c>
      <c r="E983" t="s">
        <v>8015</v>
      </c>
      <c r="F983">
        <v>0</v>
      </c>
      <c r="G983">
        <v>0</v>
      </c>
      <c r="H983" s="5">
        <v>0</v>
      </c>
      <c r="I983" t="s">
        <v>2205</v>
      </c>
    </row>
    <row r="984" spans="1:9" x14ac:dyDescent="0.25">
      <c r="A984" t="b">
        <v>0</v>
      </c>
      <c r="D984" t="s">
        <v>7026</v>
      </c>
      <c r="E984" t="s">
        <v>8016</v>
      </c>
      <c r="F984">
        <v>0</v>
      </c>
      <c r="G984">
        <v>0</v>
      </c>
      <c r="H984" s="5">
        <v>0</v>
      </c>
      <c r="I984" t="s">
        <v>2201</v>
      </c>
    </row>
    <row r="985" spans="1:9" x14ac:dyDescent="0.25">
      <c r="A985" t="b">
        <v>0</v>
      </c>
      <c r="D985" t="s">
        <v>7027</v>
      </c>
      <c r="E985" t="s">
        <v>8017</v>
      </c>
      <c r="F985">
        <v>0</v>
      </c>
      <c r="G985">
        <v>0</v>
      </c>
      <c r="H985" s="5">
        <v>0</v>
      </c>
      <c r="I985" t="s">
        <v>2201</v>
      </c>
    </row>
    <row r="986" spans="1:9" x14ac:dyDescent="0.25">
      <c r="A986" t="b">
        <v>0</v>
      </c>
      <c r="D986" t="s">
        <v>7027</v>
      </c>
      <c r="E986" t="s">
        <v>8018</v>
      </c>
      <c r="F986">
        <v>0</v>
      </c>
      <c r="G986">
        <v>0</v>
      </c>
      <c r="H986" s="5">
        <v>0</v>
      </c>
      <c r="I986" t="s">
        <v>2203</v>
      </c>
    </row>
    <row r="987" spans="1:9" x14ac:dyDescent="0.25">
      <c r="A987" t="b">
        <v>0</v>
      </c>
      <c r="D987" t="s">
        <v>7027</v>
      </c>
      <c r="E987" t="s">
        <v>8019</v>
      </c>
      <c r="F987">
        <v>0</v>
      </c>
      <c r="G987">
        <v>0</v>
      </c>
      <c r="H987" s="5">
        <v>0</v>
      </c>
      <c r="I987" t="s">
        <v>2203</v>
      </c>
    </row>
    <row r="988" spans="1:9" x14ac:dyDescent="0.25">
      <c r="A988" t="b">
        <v>0</v>
      </c>
      <c r="D988" t="s">
        <v>7027</v>
      </c>
      <c r="E988" t="s">
        <v>8020</v>
      </c>
      <c r="F988">
        <v>0</v>
      </c>
      <c r="G988">
        <v>0</v>
      </c>
      <c r="H988" s="5">
        <v>0</v>
      </c>
      <c r="I988" t="s">
        <v>2203</v>
      </c>
    </row>
    <row r="989" spans="1:9" x14ac:dyDescent="0.25">
      <c r="A989" t="b">
        <v>0</v>
      </c>
      <c r="D989" t="s">
        <v>7027</v>
      </c>
      <c r="E989" t="s">
        <v>8021</v>
      </c>
      <c r="F989">
        <v>0</v>
      </c>
      <c r="G989">
        <v>0</v>
      </c>
      <c r="H989" s="5">
        <v>0</v>
      </c>
      <c r="I989" t="s">
        <v>2203</v>
      </c>
    </row>
    <row r="990" spans="1:9" x14ac:dyDescent="0.25">
      <c r="A990" t="b">
        <v>0</v>
      </c>
      <c r="D990" t="s">
        <v>7027</v>
      </c>
      <c r="E990" t="s">
        <v>8022</v>
      </c>
      <c r="F990">
        <v>0</v>
      </c>
      <c r="G990">
        <v>0</v>
      </c>
      <c r="H990" s="5">
        <v>0</v>
      </c>
      <c r="I990" t="s">
        <v>2203</v>
      </c>
    </row>
    <row r="991" spans="1:9" x14ac:dyDescent="0.25">
      <c r="A991" t="b">
        <v>0</v>
      </c>
      <c r="D991" t="s">
        <v>7027</v>
      </c>
      <c r="E991" t="s">
        <v>8023</v>
      </c>
      <c r="F991">
        <v>0</v>
      </c>
      <c r="G991">
        <v>0</v>
      </c>
      <c r="H991" s="5">
        <v>0</v>
      </c>
      <c r="I991" t="s">
        <v>2203</v>
      </c>
    </row>
    <row r="992" spans="1:9" x14ac:dyDescent="0.25">
      <c r="A992" t="b">
        <v>0</v>
      </c>
      <c r="D992" t="s">
        <v>7027</v>
      </c>
      <c r="E992" t="s">
        <v>8024</v>
      </c>
      <c r="F992">
        <v>0</v>
      </c>
      <c r="G992">
        <v>0</v>
      </c>
      <c r="H992" s="5">
        <v>0</v>
      </c>
      <c r="I992" t="s">
        <v>2203</v>
      </c>
    </row>
    <row r="993" spans="1:9" x14ac:dyDescent="0.25">
      <c r="A993" t="b">
        <v>0</v>
      </c>
      <c r="D993" t="s">
        <v>7027</v>
      </c>
      <c r="E993" t="s">
        <v>8025</v>
      </c>
      <c r="F993">
        <v>0</v>
      </c>
      <c r="G993">
        <v>0</v>
      </c>
      <c r="H993" s="5">
        <v>0</v>
      </c>
      <c r="I993" t="s">
        <v>2203</v>
      </c>
    </row>
    <row r="994" spans="1:9" x14ac:dyDescent="0.25">
      <c r="A994" t="b">
        <v>0</v>
      </c>
      <c r="D994" t="s">
        <v>7027</v>
      </c>
      <c r="E994" t="s">
        <v>8026</v>
      </c>
      <c r="F994">
        <v>0</v>
      </c>
      <c r="G994">
        <v>0</v>
      </c>
      <c r="H994" s="5">
        <v>0</v>
      </c>
      <c r="I994" t="s">
        <v>2203</v>
      </c>
    </row>
    <row r="995" spans="1:9" x14ac:dyDescent="0.25">
      <c r="A995" t="b">
        <v>0</v>
      </c>
      <c r="D995" t="s">
        <v>7027</v>
      </c>
      <c r="E995" t="s">
        <v>8027</v>
      </c>
      <c r="F995">
        <v>0</v>
      </c>
      <c r="G995">
        <v>0</v>
      </c>
      <c r="H995" s="5">
        <v>0</v>
      </c>
      <c r="I995" t="s">
        <v>2203</v>
      </c>
    </row>
    <row r="996" spans="1:9" x14ac:dyDescent="0.25">
      <c r="A996" t="b">
        <v>0</v>
      </c>
      <c r="D996" t="s">
        <v>7027</v>
      </c>
      <c r="E996" t="s">
        <v>8028</v>
      </c>
      <c r="F996">
        <v>0</v>
      </c>
      <c r="G996">
        <v>0</v>
      </c>
      <c r="H996" s="5">
        <v>0</v>
      </c>
      <c r="I996" t="s">
        <v>2203</v>
      </c>
    </row>
    <row r="997" spans="1:9" x14ac:dyDescent="0.25">
      <c r="A997" t="b">
        <v>0</v>
      </c>
      <c r="D997" t="s">
        <v>7027</v>
      </c>
      <c r="E997" t="s">
        <v>8029</v>
      </c>
      <c r="F997">
        <v>0</v>
      </c>
      <c r="G997">
        <v>0</v>
      </c>
      <c r="H997" s="5">
        <v>0</v>
      </c>
      <c r="I997" t="s">
        <v>2203</v>
      </c>
    </row>
    <row r="998" spans="1:9" x14ac:dyDescent="0.25">
      <c r="A998" t="b">
        <v>0</v>
      </c>
      <c r="D998" t="s">
        <v>7027</v>
      </c>
      <c r="E998" t="s">
        <v>8030</v>
      </c>
      <c r="F998">
        <v>0</v>
      </c>
      <c r="G998">
        <v>0</v>
      </c>
      <c r="H998" s="5">
        <v>0</v>
      </c>
      <c r="I998" t="s">
        <v>2203</v>
      </c>
    </row>
    <row r="999" spans="1:9" x14ac:dyDescent="0.25">
      <c r="A999" t="b">
        <v>0</v>
      </c>
      <c r="D999" t="s">
        <v>7027</v>
      </c>
      <c r="E999" t="s">
        <v>8031</v>
      </c>
      <c r="F999">
        <v>0</v>
      </c>
      <c r="G999">
        <v>0</v>
      </c>
      <c r="H999" s="5">
        <v>0</v>
      </c>
      <c r="I999" t="s">
        <v>2203</v>
      </c>
    </row>
    <row r="1000" spans="1:9" x14ac:dyDescent="0.25">
      <c r="A1000" t="b">
        <v>0</v>
      </c>
      <c r="D1000" t="s">
        <v>7029</v>
      </c>
      <c r="E1000" t="s">
        <v>8032</v>
      </c>
      <c r="F1000">
        <v>0</v>
      </c>
      <c r="G1000">
        <v>0</v>
      </c>
      <c r="H1000" s="5">
        <v>0</v>
      </c>
      <c r="I1000" t="s">
        <v>2201</v>
      </c>
    </row>
    <row r="1001" spans="1:9" x14ac:dyDescent="0.25">
      <c r="A1001" t="b">
        <v>0</v>
      </c>
      <c r="D1001" t="s">
        <v>7027</v>
      </c>
      <c r="E1001" t="s">
        <v>8033</v>
      </c>
      <c r="F1001">
        <v>0</v>
      </c>
      <c r="G1001">
        <v>0</v>
      </c>
      <c r="H1001" s="5">
        <v>0</v>
      </c>
      <c r="I1001" t="s">
        <v>2201</v>
      </c>
    </row>
    <row r="1002" spans="1:9" x14ac:dyDescent="0.25">
      <c r="A1002" t="b">
        <v>0</v>
      </c>
      <c r="D1002" t="s">
        <v>7026</v>
      </c>
      <c r="E1002" t="s">
        <v>8034</v>
      </c>
      <c r="F1002">
        <v>0</v>
      </c>
      <c r="G1002">
        <v>0</v>
      </c>
      <c r="H1002" s="5">
        <v>0</v>
      </c>
      <c r="I1002" t="s">
        <v>2210</v>
      </c>
    </row>
    <row r="1003" spans="1:9" x14ac:dyDescent="0.25">
      <c r="A1003" t="b">
        <v>0</v>
      </c>
      <c r="D1003" t="s">
        <v>7026</v>
      </c>
      <c r="E1003" t="s">
        <v>8035</v>
      </c>
      <c r="F1003">
        <v>0</v>
      </c>
      <c r="G1003">
        <v>0</v>
      </c>
      <c r="H1003" s="5">
        <v>0</v>
      </c>
      <c r="I1003" t="s">
        <v>2210</v>
      </c>
    </row>
    <row r="1004" spans="1:9" x14ac:dyDescent="0.25">
      <c r="A1004" t="b">
        <v>0</v>
      </c>
      <c r="D1004" t="s">
        <v>7026</v>
      </c>
      <c r="E1004" t="s">
        <v>8036</v>
      </c>
      <c r="F1004">
        <v>0</v>
      </c>
      <c r="G1004">
        <v>0</v>
      </c>
      <c r="H1004" s="5">
        <v>0</v>
      </c>
      <c r="I1004" t="s">
        <v>2210</v>
      </c>
    </row>
    <row r="1005" spans="1:9" x14ac:dyDescent="0.25">
      <c r="A1005" t="b">
        <v>0</v>
      </c>
      <c r="D1005" t="s">
        <v>7026</v>
      </c>
      <c r="E1005" t="s">
        <v>8037</v>
      </c>
      <c r="F1005">
        <v>0</v>
      </c>
      <c r="G1005">
        <v>0</v>
      </c>
      <c r="H1005" s="5">
        <v>0</v>
      </c>
      <c r="I1005" t="s">
        <v>2210</v>
      </c>
    </row>
    <row r="1006" spans="1:9" x14ac:dyDescent="0.25">
      <c r="A1006" t="b">
        <v>0</v>
      </c>
      <c r="D1006" t="s">
        <v>7026</v>
      </c>
      <c r="E1006" t="s">
        <v>8038</v>
      </c>
      <c r="F1006">
        <v>0</v>
      </c>
      <c r="G1006">
        <v>0</v>
      </c>
      <c r="H1006" s="5">
        <v>0</v>
      </c>
      <c r="I1006" t="s">
        <v>2210</v>
      </c>
    </row>
    <row r="1007" spans="1:9" x14ac:dyDescent="0.25">
      <c r="A1007" t="b">
        <v>0</v>
      </c>
      <c r="D1007" t="s">
        <v>7026</v>
      </c>
      <c r="E1007" t="s">
        <v>8039</v>
      </c>
      <c r="F1007">
        <v>0</v>
      </c>
      <c r="G1007">
        <v>0</v>
      </c>
      <c r="H1007" s="5">
        <v>0</v>
      </c>
      <c r="I1007" t="s">
        <v>2210</v>
      </c>
    </row>
    <row r="1008" spans="1:9" x14ac:dyDescent="0.25">
      <c r="A1008" t="b">
        <v>0</v>
      </c>
      <c r="D1008" t="s">
        <v>7026</v>
      </c>
      <c r="E1008" t="s">
        <v>8040</v>
      </c>
      <c r="F1008">
        <v>0</v>
      </c>
      <c r="G1008">
        <v>0</v>
      </c>
      <c r="H1008" s="5">
        <v>0</v>
      </c>
      <c r="I1008" t="s">
        <v>2210</v>
      </c>
    </row>
    <row r="1009" spans="1:9" x14ac:dyDescent="0.25">
      <c r="A1009" t="b">
        <v>0</v>
      </c>
      <c r="D1009" t="s">
        <v>7026</v>
      </c>
      <c r="E1009" t="s">
        <v>8041</v>
      </c>
      <c r="F1009">
        <v>0</v>
      </c>
      <c r="G1009">
        <v>0</v>
      </c>
      <c r="H1009" s="5">
        <v>0</v>
      </c>
      <c r="I1009" t="s">
        <v>2210</v>
      </c>
    </row>
    <row r="1010" spans="1:9" x14ac:dyDescent="0.25">
      <c r="A1010" t="b">
        <v>0</v>
      </c>
      <c r="D1010" t="s">
        <v>7026</v>
      </c>
      <c r="E1010" t="s">
        <v>8042</v>
      </c>
      <c r="F1010">
        <v>0</v>
      </c>
      <c r="G1010">
        <v>0</v>
      </c>
      <c r="H1010" s="5">
        <v>0</v>
      </c>
      <c r="I1010" t="s">
        <v>2210</v>
      </c>
    </row>
    <row r="1011" spans="1:9" x14ac:dyDescent="0.25">
      <c r="A1011" t="b">
        <v>0</v>
      </c>
      <c r="D1011" t="s">
        <v>7026</v>
      </c>
      <c r="E1011" t="s">
        <v>8043</v>
      </c>
      <c r="F1011">
        <v>0</v>
      </c>
      <c r="G1011">
        <v>0</v>
      </c>
      <c r="H1011" s="5">
        <v>0</v>
      </c>
      <c r="I1011" t="s">
        <v>2210</v>
      </c>
    </row>
    <row r="1012" spans="1:9" x14ac:dyDescent="0.25">
      <c r="A1012" t="b">
        <v>0</v>
      </c>
      <c r="D1012" t="s">
        <v>7026</v>
      </c>
      <c r="E1012" t="s">
        <v>8044</v>
      </c>
      <c r="F1012">
        <v>0</v>
      </c>
      <c r="G1012">
        <v>0</v>
      </c>
      <c r="H1012" s="5">
        <v>0</v>
      </c>
      <c r="I1012" t="s">
        <v>2210</v>
      </c>
    </row>
    <row r="1013" spans="1:9" x14ac:dyDescent="0.25">
      <c r="A1013" t="b">
        <v>0</v>
      </c>
      <c r="D1013" t="s">
        <v>7026</v>
      </c>
      <c r="E1013" t="s">
        <v>8045</v>
      </c>
      <c r="F1013">
        <v>0</v>
      </c>
      <c r="G1013">
        <v>0</v>
      </c>
      <c r="H1013" s="5">
        <v>0</v>
      </c>
      <c r="I1013" t="s">
        <v>2210</v>
      </c>
    </row>
    <row r="1014" spans="1:9" x14ac:dyDescent="0.25">
      <c r="A1014" t="b">
        <v>0</v>
      </c>
      <c r="D1014" t="s">
        <v>7026</v>
      </c>
      <c r="E1014" t="s">
        <v>8046</v>
      </c>
      <c r="F1014">
        <v>0</v>
      </c>
      <c r="G1014">
        <v>0</v>
      </c>
      <c r="H1014" s="5">
        <v>0</v>
      </c>
      <c r="I1014" t="s">
        <v>2210</v>
      </c>
    </row>
    <row r="1015" spans="1:9" x14ac:dyDescent="0.25">
      <c r="A1015" t="b">
        <v>0</v>
      </c>
      <c r="D1015" t="s">
        <v>7026</v>
      </c>
      <c r="E1015" t="s">
        <v>8047</v>
      </c>
      <c r="F1015">
        <v>0</v>
      </c>
      <c r="G1015">
        <v>0</v>
      </c>
      <c r="H1015" s="5">
        <v>0</v>
      </c>
      <c r="I1015" t="s">
        <v>2210</v>
      </c>
    </row>
    <row r="1016" spans="1:9" x14ac:dyDescent="0.25">
      <c r="A1016" t="b">
        <v>0</v>
      </c>
      <c r="D1016" t="s">
        <v>7026</v>
      </c>
      <c r="E1016" t="s">
        <v>8048</v>
      </c>
      <c r="F1016">
        <v>0</v>
      </c>
      <c r="G1016">
        <v>0</v>
      </c>
      <c r="H1016" s="5">
        <v>0</v>
      </c>
      <c r="I1016" t="s">
        <v>2210</v>
      </c>
    </row>
    <row r="1017" spans="1:9" x14ac:dyDescent="0.25">
      <c r="A1017" t="b">
        <v>0</v>
      </c>
      <c r="D1017" t="s">
        <v>7026</v>
      </c>
      <c r="E1017" t="s">
        <v>8049</v>
      </c>
      <c r="F1017">
        <v>0</v>
      </c>
      <c r="G1017">
        <v>0</v>
      </c>
      <c r="H1017" s="5">
        <v>0</v>
      </c>
      <c r="I1017" t="s">
        <v>2210</v>
      </c>
    </row>
    <row r="1018" spans="1:9" x14ac:dyDescent="0.25">
      <c r="A1018" t="b">
        <v>0</v>
      </c>
      <c r="D1018" t="s">
        <v>7026</v>
      </c>
      <c r="E1018" t="s">
        <v>8050</v>
      </c>
      <c r="F1018">
        <v>0</v>
      </c>
      <c r="G1018">
        <v>0</v>
      </c>
      <c r="H1018" s="5">
        <v>0</v>
      </c>
      <c r="I1018" t="s">
        <v>2210</v>
      </c>
    </row>
    <row r="1019" spans="1:9" x14ac:dyDescent="0.25">
      <c r="A1019" t="b">
        <v>0</v>
      </c>
      <c r="D1019" t="s">
        <v>7026</v>
      </c>
      <c r="E1019" t="s">
        <v>8051</v>
      </c>
      <c r="F1019">
        <v>0</v>
      </c>
      <c r="G1019">
        <v>0</v>
      </c>
      <c r="H1019" s="5">
        <v>0</v>
      </c>
      <c r="I1019" t="s">
        <v>2210</v>
      </c>
    </row>
    <row r="1020" spans="1:9" x14ac:dyDescent="0.25">
      <c r="A1020" t="b">
        <v>0</v>
      </c>
      <c r="D1020" t="s">
        <v>7026</v>
      </c>
      <c r="E1020" t="s">
        <v>8052</v>
      </c>
      <c r="F1020">
        <v>0</v>
      </c>
      <c r="G1020">
        <v>0</v>
      </c>
      <c r="H1020" s="5">
        <v>0</v>
      </c>
      <c r="I1020" t="s">
        <v>2210</v>
      </c>
    </row>
    <row r="1021" spans="1:9" x14ac:dyDescent="0.25">
      <c r="A1021" t="b">
        <v>0</v>
      </c>
      <c r="D1021" t="s">
        <v>7026</v>
      </c>
      <c r="E1021" t="s">
        <v>8053</v>
      </c>
      <c r="F1021">
        <v>0</v>
      </c>
      <c r="G1021">
        <v>0</v>
      </c>
      <c r="H1021" s="5">
        <v>0</v>
      </c>
      <c r="I1021" t="s">
        <v>2210</v>
      </c>
    </row>
    <row r="1022" spans="1:9" x14ac:dyDescent="0.25">
      <c r="A1022" t="b">
        <v>0</v>
      </c>
      <c r="D1022" t="s">
        <v>7026</v>
      </c>
      <c r="E1022" t="s">
        <v>8054</v>
      </c>
      <c r="F1022">
        <v>0</v>
      </c>
      <c r="G1022">
        <v>0</v>
      </c>
      <c r="H1022" s="5">
        <v>0</v>
      </c>
      <c r="I1022" t="s">
        <v>2210</v>
      </c>
    </row>
    <row r="1023" spans="1:9" x14ac:dyDescent="0.25">
      <c r="A1023" t="b">
        <v>0</v>
      </c>
      <c r="D1023" t="s">
        <v>7026</v>
      </c>
      <c r="E1023" t="s">
        <v>8055</v>
      </c>
      <c r="F1023">
        <v>0</v>
      </c>
      <c r="G1023">
        <v>0</v>
      </c>
      <c r="H1023" s="5">
        <v>0</v>
      </c>
      <c r="I1023" t="s">
        <v>2210</v>
      </c>
    </row>
    <row r="1024" spans="1:9" x14ac:dyDescent="0.25">
      <c r="A1024" t="b">
        <v>0</v>
      </c>
      <c r="D1024" t="s">
        <v>7026</v>
      </c>
      <c r="E1024" t="s">
        <v>8056</v>
      </c>
      <c r="F1024">
        <v>0</v>
      </c>
      <c r="G1024">
        <v>0</v>
      </c>
      <c r="H1024" s="5">
        <v>0</v>
      </c>
      <c r="I1024" t="s">
        <v>2210</v>
      </c>
    </row>
    <row r="1025" spans="1:9" x14ac:dyDescent="0.25">
      <c r="A1025" t="b">
        <v>0</v>
      </c>
      <c r="D1025" t="s">
        <v>7026</v>
      </c>
      <c r="E1025" t="s">
        <v>8057</v>
      </c>
      <c r="F1025">
        <v>0</v>
      </c>
      <c r="G1025">
        <v>0</v>
      </c>
      <c r="H1025" s="5">
        <v>0</v>
      </c>
      <c r="I1025" t="s">
        <v>2210</v>
      </c>
    </row>
    <row r="1026" spans="1:9" x14ac:dyDescent="0.25">
      <c r="A1026" t="b">
        <v>0</v>
      </c>
      <c r="D1026" t="s">
        <v>7026</v>
      </c>
      <c r="E1026" t="s">
        <v>8058</v>
      </c>
      <c r="F1026">
        <v>0</v>
      </c>
      <c r="G1026">
        <v>0</v>
      </c>
      <c r="H1026" s="5">
        <v>0</v>
      </c>
      <c r="I1026" t="s">
        <v>2210</v>
      </c>
    </row>
    <row r="1027" spans="1:9" x14ac:dyDescent="0.25">
      <c r="A1027" t="b">
        <v>0</v>
      </c>
      <c r="D1027" t="s">
        <v>7026</v>
      </c>
      <c r="E1027" t="s">
        <v>8059</v>
      </c>
      <c r="F1027">
        <v>0</v>
      </c>
      <c r="G1027">
        <v>0</v>
      </c>
      <c r="H1027" s="5">
        <v>0</v>
      </c>
      <c r="I1027" t="s">
        <v>2210</v>
      </c>
    </row>
    <row r="1028" spans="1:9" x14ac:dyDescent="0.25">
      <c r="A1028" t="b">
        <v>0</v>
      </c>
      <c r="D1028" t="s">
        <v>7026</v>
      </c>
      <c r="E1028" t="s">
        <v>8060</v>
      </c>
      <c r="F1028">
        <v>0</v>
      </c>
      <c r="G1028">
        <v>0</v>
      </c>
      <c r="H1028" s="5">
        <v>0</v>
      </c>
      <c r="I1028" t="s">
        <v>2210</v>
      </c>
    </row>
    <row r="1029" spans="1:9" x14ac:dyDescent="0.25">
      <c r="A1029" t="b">
        <v>0</v>
      </c>
      <c r="D1029" t="s">
        <v>7026</v>
      </c>
      <c r="E1029" t="s">
        <v>8061</v>
      </c>
      <c r="F1029">
        <v>0</v>
      </c>
      <c r="G1029">
        <v>0</v>
      </c>
      <c r="H1029" s="5">
        <v>0</v>
      </c>
      <c r="I1029" t="s">
        <v>2210</v>
      </c>
    </row>
    <row r="1030" spans="1:9" x14ac:dyDescent="0.25">
      <c r="A1030" t="b">
        <v>0</v>
      </c>
      <c r="D1030" t="s">
        <v>7026</v>
      </c>
      <c r="E1030" t="s">
        <v>8062</v>
      </c>
      <c r="F1030">
        <v>0</v>
      </c>
      <c r="G1030">
        <v>0</v>
      </c>
      <c r="H1030" s="5">
        <v>0</v>
      </c>
      <c r="I1030" t="s">
        <v>2217</v>
      </c>
    </row>
    <row r="1031" spans="1:9" x14ac:dyDescent="0.25">
      <c r="A1031" t="b">
        <v>0</v>
      </c>
      <c r="D1031" t="s">
        <v>7026</v>
      </c>
      <c r="E1031" t="s">
        <v>8063</v>
      </c>
      <c r="F1031">
        <v>0</v>
      </c>
      <c r="G1031">
        <v>0</v>
      </c>
      <c r="H1031" s="5">
        <v>0</v>
      </c>
      <c r="I1031" t="s">
        <v>2217</v>
      </c>
    </row>
    <row r="1032" spans="1:9" x14ac:dyDescent="0.25">
      <c r="A1032" t="b">
        <v>0</v>
      </c>
      <c r="D1032" t="s">
        <v>7026</v>
      </c>
      <c r="E1032" t="s">
        <v>8064</v>
      </c>
      <c r="F1032">
        <v>0</v>
      </c>
      <c r="G1032">
        <v>0</v>
      </c>
      <c r="H1032" s="5">
        <v>0</v>
      </c>
      <c r="I1032" t="s">
        <v>2210</v>
      </c>
    </row>
    <row r="1033" spans="1:9" x14ac:dyDescent="0.25">
      <c r="A1033" t="b">
        <v>0</v>
      </c>
      <c r="D1033" t="s">
        <v>7026</v>
      </c>
      <c r="E1033" t="s">
        <v>8065</v>
      </c>
      <c r="F1033">
        <v>0</v>
      </c>
      <c r="G1033">
        <v>0</v>
      </c>
      <c r="H1033" s="5">
        <v>0</v>
      </c>
      <c r="I1033" t="s">
        <v>2210</v>
      </c>
    </row>
    <row r="1034" spans="1:9" x14ac:dyDescent="0.25">
      <c r="A1034" t="b">
        <v>0</v>
      </c>
      <c r="D1034" t="s">
        <v>7026</v>
      </c>
      <c r="E1034" t="s">
        <v>8066</v>
      </c>
      <c r="F1034">
        <v>0</v>
      </c>
      <c r="G1034">
        <v>0</v>
      </c>
      <c r="H1034" s="5">
        <v>0</v>
      </c>
      <c r="I1034" t="s">
        <v>2210</v>
      </c>
    </row>
    <row r="1035" spans="1:9" x14ac:dyDescent="0.25">
      <c r="A1035" t="b">
        <v>0</v>
      </c>
      <c r="D1035" t="s">
        <v>7026</v>
      </c>
      <c r="E1035" t="s">
        <v>8067</v>
      </c>
      <c r="F1035">
        <v>0</v>
      </c>
      <c r="G1035">
        <v>0</v>
      </c>
      <c r="H1035" s="5">
        <v>0</v>
      </c>
      <c r="I1035" t="s">
        <v>2210</v>
      </c>
    </row>
    <row r="1036" spans="1:9" x14ac:dyDescent="0.25">
      <c r="A1036" t="b">
        <v>0</v>
      </c>
      <c r="D1036" t="s">
        <v>7026</v>
      </c>
      <c r="E1036" t="s">
        <v>8068</v>
      </c>
      <c r="F1036">
        <v>0</v>
      </c>
      <c r="G1036">
        <v>0</v>
      </c>
      <c r="H1036" s="5">
        <v>0</v>
      </c>
      <c r="I1036" t="s">
        <v>2210</v>
      </c>
    </row>
    <row r="1037" spans="1:9" x14ac:dyDescent="0.25">
      <c r="A1037" t="b">
        <v>0</v>
      </c>
      <c r="D1037" t="s">
        <v>7026</v>
      </c>
      <c r="E1037" t="s">
        <v>8069</v>
      </c>
      <c r="F1037">
        <v>0</v>
      </c>
      <c r="G1037">
        <v>0</v>
      </c>
      <c r="H1037" s="5">
        <v>0</v>
      </c>
      <c r="I1037" t="s">
        <v>2210</v>
      </c>
    </row>
    <row r="1038" spans="1:9" x14ac:dyDescent="0.25">
      <c r="A1038" t="b">
        <v>0</v>
      </c>
      <c r="D1038" t="s">
        <v>7026</v>
      </c>
      <c r="E1038" t="s">
        <v>8070</v>
      </c>
      <c r="F1038">
        <v>0</v>
      </c>
      <c r="G1038">
        <v>0</v>
      </c>
      <c r="H1038" s="5">
        <v>0</v>
      </c>
      <c r="I1038" t="s">
        <v>2210</v>
      </c>
    </row>
    <row r="1039" spans="1:9" x14ac:dyDescent="0.25">
      <c r="A1039" t="b">
        <v>0</v>
      </c>
      <c r="D1039" t="s">
        <v>7026</v>
      </c>
      <c r="E1039" t="s">
        <v>8071</v>
      </c>
      <c r="F1039">
        <v>0</v>
      </c>
      <c r="G1039">
        <v>0</v>
      </c>
      <c r="H1039" s="5">
        <v>0</v>
      </c>
      <c r="I1039" t="s">
        <v>2210</v>
      </c>
    </row>
    <row r="1040" spans="1:9" x14ac:dyDescent="0.25">
      <c r="A1040" t="b">
        <v>0</v>
      </c>
      <c r="D1040" t="s">
        <v>7026</v>
      </c>
      <c r="E1040" t="s">
        <v>8072</v>
      </c>
      <c r="F1040">
        <v>0</v>
      </c>
      <c r="G1040">
        <v>0</v>
      </c>
      <c r="H1040" s="5">
        <v>0</v>
      </c>
      <c r="I1040" t="s">
        <v>2210</v>
      </c>
    </row>
    <row r="1041" spans="1:9" x14ac:dyDescent="0.25">
      <c r="A1041" t="b">
        <v>0</v>
      </c>
      <c r="D1041" t="s">
        <v>7026</v>
      </c>
      <c r="E1041" t="s">
        <v>8073</v>
      </c>
      <c r="F1041">
        <v>0</v>
      </c>
      <c r="G1041">
        <v>0</v>
      </c>
      <c r="H1041" s="5">
        <v>0</v>
      </c>
      <c r="I1041" t="s">
        <v>2210</v>
      </c>
    </row>
    <row r="1042" spans="1:9" x14ac:dyDescent="0.25">
      <c r="A1042" t="b">
        <v>0</v>
      </c>
      <c r="D1042" t="s">
        <v>7026</v>
      </c>
      <c r="E1042" t="s">
        <v>8074</v>
      </c>
      <c r="F1042">
        <v>0</v>
      </c>
      <c r="G1042">
        <v>0</v>
      </c>
      <c r="H1042" s="5">
        <v>0</v>
      </c>
      <c r="I1042" t="s">
        <v>2210</v>
      </c>
    </row>
    <row r="1043" spans="1:9" x14ac:dyDescent="0.25">
      <c r="A1043" t="b">
        <v>0</v>
      </c>
      <c r="D1043" t="s">
        <v>7026</v>
      </c>
      <c r="E1043" t="s">
        <v>8075</v>
      </c>
      <c r="F1043">
        <v>0</v>
      </c>
      <c r="G1043">
        <v>0</v>
      </c>
      <c r="H1043" s="5">
        <v>0</v>
      </c>
      <c r="I1043" t="s">
        <v>2210</v>
      </c>
    </row>
    <row r="1044" spans="1:9" x14ac:dyDescent="0.25">
      <c r="A1044" t="b">
        <v>0</v>
      </c>
      <c r="D1044" t="s">
        <v>7026</v>
      </c>
      <c r="E1044" t="s">
        <v>8076</v>
      </c>
      <c r="F1044">
        <v>0</v>
      </c>
      <c r="G1044">
        <v>0</v>
      </c>
      <c r="H1044" s="5">
        <v>0</v>
      </c>
      <c r="I1044" t="s">
        <v>2210</v>
      </c>
    </row>
    <row r="1045" spans="1:9" x14ac:dyDescent="0.25">
      <c r="A1045" t="b">
        <v>0</v>
      </c>
      <c r="D1045" t="s">
        <v>7026</v>
      </c>
      <c r="E1045" t="s">
        <v>8077</v>
      </c>
      <c r="F1045">
        <v>0</v>
      </c>
      <c r="G1045">
        <v>0</v>
      </c>
      <c r="H1045" s="5">
        <v>0</v>
      </c>
      <c r="I1045" t="s">
        <v>2210</v>
      </c>
    </row>
    <row r="1046" spans="1:9" x14ac:dyDescent="0.25">
      <c r="A1046" t="b">
        <v>0</v>
      </c>
      <c r="D1046" t="s">
        <v>7026</v>
      </c>
      <c r="E1046" t="s">
        <v>8078</v>
      </c>
      <c r="F1046">
        <v>0</v>
      </c>
      <c r="G1046">
        <v>0</v>
      </c>
      <c r="H1046" s="5">
        <v>0</v>
      </c>
      <c r="I1046" t="s">
        <v>2210</v>
      </c>
    </row>
    <row r="1047" spans="1:9" x14ac:dyDescent="0.25">
      <c r="A1047" t="b">
        <v>0</v>
      </c>
      <c r="D1047" t="s">
        <v>7026</v>
      </c>
      <c r="E1047" t="s">
        <v>8079</v>
      </c>
      <c r="F1047">
        <v>0</v>
      </c>
      <c r="G1047">
        <v>0</v>
      </c>
      <c r="H1047" s="5">
        <v>0</v>
      </c>
      <c r="I1047" t="s">
        <v>2210</v>
      </c>
    </row>
    <row r="1048" spans="1:9" x14ac:dyDescent="0.25">
      <c r="A1048" t="b">
        <v>0</v>
      </c>
      <c r="D1048" t="s">
        <v>7026</v>
      </c>
      <c r="E1048" t="s">
        <v>8080</v>
      </c>
      <c r="F1048">
        <v>0</v>
      </c>
      <c r="G1048">
        <v>0</v>
      </c>
      <c r="H1048" s="5">
        <v>0</v>
      </c>
      <c r="I1048" t="s">
        <v>2210</v>
      </c>
    </row>
    <row r="1049" spans="1:9" x14ac:dyDescent="0.25">
      <c r="A1049" t="b">
        <v>0</v>
      </c>
      <c r="D1049" t="s">
        <v>7026</v>
      </c>
      <c r="E1049" t="s">
        <v>8081</v>
      </c>
      <c r="F1049">
        <v>0</v>
      </c>
      <c r="G1049">
        <v>0</v>
      </c>
      <c r="H1049" s="5">
        <v>0</v>
      </c>
      <c r="I1049" t="s">
        <v>2210</v>
      </c>
    </row>
    <row r="1050" spans="1:9" x14ac:dyDescent="0.25">
      <c r="A1050" t="b">
        <v>0</v>
      </c>
      <c r="D1050" t="s">
        <v>7026</v>
      </c>
      <c r="E1050" t="s">
        <v>8082</v>
      </c>
      <c r="F1050">
        <v>0</v>
      </c>
      <c r="G1050">
        <v>0</v>
      </c>
      <c r="H1050" s="5">
        <v>0</v>
      </c>
      <c r="I1050" t="s">
        <v>2210</v>
      </c>
    </row>
    <row r="1051" spans="1:9" x14ac:dyDescent="0.25">
      <c r="A1051" t="b">
        <v>0</v>
      </c>
      <c r="D1051" t="s">
        <v>7026</v>
      </c>
      <c r="E1051" t="s">
        <v>8083</v>
      </c>
      <c r="F1051">
        <v>0</v>
      </c>
      <c r="G1051">
        <v>0</v>
      </c>
      <c r="H1051" s="5">
        <v>0</v>
      </c>
      <c r="I1051" t="s">
        <v>2210</v>
      </c>
    </row>
    <row r="1052" spans="1:9" x14ac:dyDescent="0.25">
      <c r="A1052" t="b">
        <v>0</v>
      </c>
      <c r="D1052" t="s">
        <v>7026</v>
      </c>
      <c r="E1052" t="s">
        <v>8084</v>
      </c>
      <c r="F1052">
        <v>0</v>
      </c>
      <c r="G1052">
        <v>0</v>
      </c>
      <c r="H1052" s="5">
        <v>0</v>
      </c>
      <c r="I1052" t="s">
        <v>2210</v>
      </c>
    </row>
    <row r="1053" spans="1:9" x14ac:dyDescent="0.25">
      <c r="A1053" t="b">
        <v>0</v>
      </c>
      <c r="D1053" t="s">
        <v>7026</v>
      </c>
      <c r="E1053" t="s">
        <v>8085</v>
      </c>
      <c r="F1053">
        <v>0</v>
      </c>
      <c r="G1053">
        <v>0</v>
      </c>
      <c r="H1053" s="5">
        <v>0</v>
      </c>
      <c r="I1053" t="s">
        <v>2210</v>
      </c>
    </row>
    <row r="1054" spans="1:9" x14ac:dyDescent="0.25">
      <c r="A1054" t="b">
        <v>0</v>
      </c>
      <c r="D1054" t="s">
        <v>7026</v>
      </c>
      <c r="E1054" t="s">
        <v>8086</v>
      </c>
      <c r="F1054">
        <v>0</v>
      </c>
      <c r="G1054">
        <v>0</v>
      </c>
      <c r="H1054" s="5">
        <v>0</v>
      </c>
      <c r="I1054" t="s">
        <v>2210</v>
      </c>
    </row>
    <row r="1055" spans="1:9" x14ac:dyDescent="0.25">
      <c r="A1055" t="b">
        <v>0</v>
      </c>
      <c r="D1055" t="s">
        <v>7026</v>
      </c>
      <c r="E1055" t="s">
        <v>8087</v>
      </c>
      <c r="F1055">
        <v>0</v>
      </c>
      <c r="G1055">
        <v>0</v>
      </c>
      <c r="H1055" s="5">
        <v>0</v>
      </c>
      <c r="I1055" t="s">
        <v>2210</v>
      </c>
    </row>
    <row r="1056" spans="1:9" x14ac:dyDescent="0.25">
      <c r="A1056" t="b">
        <v>0</v>
      </c>
      <c r="D1056" t="s">
        <v>7026</v>
      </c>
      <c r="E1056" t="s">
        <v>8088</v>
      </c>
      <c r="F1056">
        <v>0</v>
      </c>
      <c r="G1056">
        <v>0</v>
      </c>
      <c r="H1056" s="5">
        <v>0</v>
      </c>
      <c r="I1056" t="s">
        <v>2210</v>
      </c>
    </row>
    <row r="1057" spans="1:9" x14ac:dyDescent="0.25">
      <c r="A1057" t="b">
        <v>0</v>
      </c>
      <c r="D1057" t="s">
        <v>7026</v>
      </c>
      <c r="E1057" t="s">
        <v>8089</v>
      </c>
      <c r="F1057">
        <v>0</v>
      </c>
      <c r="G1057">
        <v>0</v>
      </c>
      <c r="H1057" s="5">
        <v>0</v>
      </c>
      <c r="I1057" t="s">
        <v>2210</v>
      </c>
    </row>
    <row r="1058" spans="1:9" x14ac:dyDescent="0.25">
      <c r="A1058" t="b">
        <v>0</v>
      </c>
      <c r="D1058" t="s">
        <v>7026</v>
      </c>
      <c r="E1058" t="s">
        <v>8090</v>
      </c>
      <c r="F1058">
        <v>0</v>
      </c>
      <c r="G1058">
        <v>0</v>
      </c>
      <c r="H1058" s="5">
        <v>0</v>
      </c>
      <c r="I1058" t="s">
        <v>2210</v>
      </c>
    </row>
    <row r="1059" spans="1:9" x14ac:dyDescent="0.25">
      <c r="A1059" t="b">
        <v>0</v>
      </c>
      <c r="D1059" t="s">
        <v>7026</v>
      </c>
      <c r="E1059" t="s">
        <v>8091</v>
      </c>
      <c r="F1059">
        <v>0</v>
      </c>
      <c r="G1059">
        <v>0</v>
      </c>
      <c r="H1059" s="5">
        <v>0</v>
      </c>
      <c r="I1059" t="s">
        <v>2210</v>
      </c>
    </row>
    <row r="1060" spans="1:9" x14ac:dyDescent="0.25">
      <c r="A1060" t="b">
        <v>0</v>
      </c>
      <c r="D1060" t="s">
        <v>7026</v>
      </c>
      <c r="E1060" t="s">
        <v>8092</v>
      </c>
      <c r="F1060">
        <v>0</v>
      </c>
      <c r="G1060">
        <v>0</v>
      </c>
      <c r="H1060" s="5">
        <v>0</v>
      </c>
      <c r="I1060" t="s">
        <v>2210</v>
      </c>
    </row>
    <row r="1061" spans="1:9" x14ac:dyDescent="0.25">
      <c r="A1061" t="b">
        <v>0</v>
      </c>
      <c r="D1061" t="s">
        <v>7026</v>
      </c>
      <c r="E1061" t="s">
        <v>8093</v>
      </c>
      <c r="F1061">
        <v>0</v>
      </c>
      <c r="G1061">
        <v>0</v>
      </c>
      <c r="H1061" s="5">
        <v>0</v>
      </c>
      <c r="I1061" t="s">
        <v>2210</v>
      </c>
    </row>
    <row r="1062" spans="1:9" x14ac:dyDescent="0.25">
      <c r="A1062" t="b">
        <v>0</v>
      </c>
      <c r="D1062" t="s">
        <v>7026</v>
      </c>
      <c r="E1062" t="s">
        <v>8094</v>
      </c>
      <c r="F1062">
        <v>0</v>
      </c>
      <c r="G1062">
        <v>0</v>
      </c>
      <c r="H1062" s="5">
        <v>0</v>
      </c>
      <c r="I1062" t="s">
        <v>2210</v>
      </c>
    </row>
    <row r="1063" spans="1:9" x14ac:dyDescent="0.25">
      <c r="A1063" t="b">
        <v>0</v>
      </c>
      <c r="D1063" t="s">
        <v>7026</v>
      </c>
      <c r="E1063" t="s">
        <v>8095</v>
      </c>
      <c r="F1063">
        <v>0</v>
      </c>
      <c r="G1063">
        <v>0</v>
      </c>
      <c r="H1063" s="5">
        <v>0</v>
      </c>
      <c r="I1063" t="s">
        <v>2210</v>
      </c>
    </row>
    <row r="1064" spans="1:9" x14ac:dyDescent="0.25">
      <c r="A1064" t="b">
        <v>0</v>
      </c>
      <c r="D1064" t="s">
        <v>7026</v>
      </c>
      <c r="E1064" t="s">
        <v>8096</v>
      </c>
      <c r="F1064">
        <v>0</v>
      </c>
      <c r="G1064">
        <v>0</v>
      </c>
      <c r="H1064" s="5">
        <v>0</v>
      </c>
      <c r="I1064" t="s">
        <v>2210</v>
      </c>
    </row>
    <row r="1065" spans="1:9" x14ac:dyDescent="0.25">
      <c r="A1065" t="b">
        <v>0</v>
      </c>
      <c r="D1065" t="s">
        <v>7026</v>
      </c>
      <c r="E1065" t="s">
        <v>8097</v>
      </c>
      <c r="F1065">
        <v>0</v>
      </c>
      <c r="G1065">
        <v>0</v>
      </c>
      <c r="H1065" s="5">
        <v>0</v>
      </c>
      <c r="I1065" t="s">
        <v>2210</v>
      </c>
    </row>
    <row r="1066" spans="1:9" x14ac:dyDescent="0.25">
      <c r="A1066" t="b">
        <v>0</v>
      </c>
      <c r="D1066" t="s">
        <v>7026</v>
      </c>
      <c r="E1066" t="s">
        <v>8098</v>
      </c>
      <c r="F1066">
        <v>0</v>
      </c>
      <c r="G1066">
        <v>0</v>
      </c>
      <c r="H1066" s="5">
        <v>0</v>
      </c>
      <c r="I1066" t="s">
        <v>2210</v>
      </c>
    </row>
    <row r="1067" spans="1:9" x14ac:dyDescent="0.25">
      <c r="A1067" t="b">
        <v>0</v>
      </c>
      <c r="D1067" t="s">
        <v>7026</v>
      </c>
      <c r="E1067" t="s">
        <v>8099</v>
      </c>
      <c r="F1067">
        <v>0</v>
      </c>
      <c r="G1067">
        <v>0</v>
      </c>
      <c r="H1067" s="5">
        <v>0</v>
      </c>
      <c r="I1067" t="s">
        <v>2210</v>
      </c>
    </row>
    <row r="1068" spans="1:9" x14ac:dyDescent="0.25">
      <c r="A1068" t="b">
        <v>0</v>
      </c>
      <c r="D1068" t="s">
        <v>7026</v>
      </c>
      <c r="E1068" t="s">
        <v>8100</v>
      </c>
      <c r="F1068">
        <v>0</v>
      </c>
      <c r="G1068">
        <v>0</v>
      </c>
      <c r="H1068" s="5">
        <v>0</v>
      </c>
      <c r="I1068" t="s">
        <v>2210</v>
      </c>
    </row>
    <row r="1069" spans="1:9" x14ac:dyDescent="0.25">
      <c r="A1069" t="b">
        <v>0</v>
      </c>
      <c r="D1069" t="s">
        <v>7026</v>
      </c>
      <c r="E1069" t="s">
        <v>8101</v>
      </c>
      <c r="F1069">
        <v>0</v>
      </c>
      <c r="G1069">
        <v>0</v>
      </c>
      <c r="H1069" s="5">
        <v>0</v>
      </c>
      <c r="I1069" t="s">
        <v>2210</v>
      </c>
    </row>
    <row r="1070" spans="1:9" x14ac:dyDescent="0.25">
      <c r="A1070" t="b">
        <v>0</v>
      </c>
      <c r="D1070" t="s">
        <v>7026</v>
      </c>
      <c r="E1070" t="s">
        <v>8102</v>
      </c>
      <c r="F1070">
        <v>0</v>
      </c>
      <c r="G1070">
        <v>0</v>
      </c>
      <c r="H1070" s="5">
        <v>0</v>
      </c>
      <c r="I1070" t="s">
        <v>2210</v>
      </c>
    </row>
    <row r="1071" spans="1:9" x14ac:dyDescent="0.25">
      <c r="A1071" t="b">
        <v>0</v>
      </c>
      <c r="D1071" t="s">
        <v>7026</v>
      </c>
      <c r="E1071" t="s">
        <v>8103</v>
      </c>
      <c r="F1071">
        <v>0</v>
      </c>
      <c r="G1071">
        <v>0</v>
      </c>
      <c r="H1071" s="5">
        <v>0</v>
      </c>
      <c r="I1071" t="s">
        <v>2210</v>
      </c>
    </row>
    <row r="1072" spans="1:9" x14ac:dyDescent="0.25">
      <c r="A1072" t="b">
        <v>0</v>
      </c>
      <c r="D1072" t="s">
        <v>7026</v>
      </c>
      <c r="E1072" t="s">
        <v>8104</v>
      </c>
      <c r="F1072">
        <v>0</v>
      </c>
      <c r="G1072">
        <v>0</v>
      </c>
      <c r="H1072" s="5">
        <v>0</v>
      </c>
      <c r="I1072" t="s">
        <v>2210</v>
      </c>
    </row>
    <row r="1073" spans="1:9" x14ac:dyDescent="0.25">
      <c r="A1073" t="b">
        <v>0</v>
      </c>
      <c r="D1073" t="s">
        <v>7026</v>
      </c>
      <c r="E1073" t="s">
        <v>8105</v>
      </c>
      <c r="F1073">
        <v>0</v>
      </c>
      <c r="G1073">
        <v>0</v>
      </c>
      <c r="H1073" s="5">
        <v>0</v>
      </c>
      <c r="I1073" t="s">
        <v>2210</v>
      </c>
    </row>
    <row r="1074" spans="1:9" x14ac:dyDescent="0.25">
      <c r="A1074" t="b">
        <v>0</v>
      </c>
      <c r="D1074" t="s">
        <v>7026</v>
      </c>
      <c r="E1074" t="s">
        <v>8106</v>
      </c>
      <c r="F1074">
        <v>0</v>
      </c>
      <c r="G1074">
        <v>0</v>
      </c>
      <c r="H1074" s="5">
        <v>0</v>
      </c>
      <c r="I1074" t="s">
        <v>2210</v>
      </c>
    </row>
    <row r="1075" spans="1:9" x14ac:dyDescent="0.25">
      <c r="A1075" t="b">
        <v>0</v>
      </c>
      <c r="D1075" t="s">
        <v>7026</v>
      </c>
      <c r="E1075" t="s">
        <v>8107</v>
      </c>
      <c r="F1075">
        <v>0</v>
      </c>
      <c r="G1075">
        <v>0</v>
      </c>
      <c r="H1075" s="5">
        <v>0</v>
      </c>
      <c r="I1075" t="s">
        <v>2210</v>
      </c>
    </row>
    <row r="1076" spans="1:9" x14ac:dyDescent="0.25">
      <c r="A1076" t="b">
        <v>0</v>
      </c>
      <c r="D1076" t="s">
        <v>7026</v>
      </c>
      <c r="E1076" t="s">
        <v>8108</v>
      </c>
      <c r="F1076">
        <v>0</v>
      </c>
      <c r="G1076">
        <v>0</v>
      </c>
      <c r="H1076" s="5">
        <v>0</v>
      </c>
      <c r="I1076" t="s">
        <v>2210</v>
      </c>
    </row>
    <row r="1077" spans="1:9" x14ac:dyDescent="0.25">
      <c r="A1077" t="b">
        <v>0</v>
      </c>
      <c r="D1077" t="s">
        <v>7026</v>
      </c>
      <c r="E1077" t="s">
        <v>8109</v>
      </c>
      <c r="F1077">
        <v>0</v>
      </c>
      <c r="G1077">
        <v>0</v>
      </c>
      <c r="H1077" s="5">
        <v>0</v>
      </c>
      <c r="I1077" t="s">
        <v>2210</v>
      </c>
    </row>
    <row r="1078" spans="1:9" x14ac:dyDescent="0.25">
      <c r="A1078" t="b">
        <v>0</v>
      </c>
      <c r="D1078" t="s">
        <v>7026</v>
      </c>
      <c r="E1078" t="s">
        <v>8110</v>
      </c>
      <c r="F1078">
        <v>0</v>
      </c>
      <c r="G1078">
        <v>0</v>
      </c>
      <c r="H1078" s="5">
        <v>0</v>
      </c>
      <c r="I1078" t="s">
        <v>2210</v>
      </c>
    </row>
    <row r="1079" spans="1:9" x14ac:dyDescent="0.25">
      <c r="A1079" t="b">
        <v>0</v>
      </c>
      <c r="D1079" t="s">
        <v>7026</v>
      </c>
      <c r="E1079" t="s">
        <v>8111</v>
      </c>
      <c r="F1079">
        <v>0</v>
      </c>
      <c r="G1079">
        <v>0</v>
      </c>
      <c r="H1079" s="5">
        <v>0</v>
      </c>
      <c r="I1079" t="s">
        <v>2210</v>
      </c>
    </row>
    <row r="1080" spans="1:9" x14ac:dyDescent="0.25">
      <c r="A1080" t="b">
        <v>1</v>
      </c>
      <c r="D1080" t="s">
        <v>7027</v>
      </c>
      <c r="E1080" t="s">
        <v>8112</v>
      </c>
      <c r="F1080">
        <v>0</v>
      </c>
      <c r="G1080">
        <v>0</v>
      </c>
      <c r="H1080" s="5">
        <v>1</v>
      </c>
      <c r="I1080" t="s">
        <v>2202</v>
      </c>
    </row>
    <row r="1081" spans="1:9" x14ac:dyDescent="0.25">
      <c r="A1081" t="b">
        <v>1</v>
      </c>
      <c r="B1081" t="s">
        <v>1997</v>
      </c>
      <c r="D1081" t="s">
        <v>7026</v>
      </c>
      <c r="E1081" t="s">
        <v>8113</v>
      </c>
      <c r="F1081">
        <v>1</v>
      </c>
      <c r="G1081">
        <v>0</v>
      </c>
      <c r="H1081" s="5">
        <v>1</v>
      </c>
      <c r="I1081" t="s">
        <v>2207</v>
      </c>
    </row>
    <row r="1082" spans="1:9" x14ac:dyDescent="0.25">
      <c r="A1082" t="b">
        <v>1</v>
      </c>
      <c r="B1082" t="s">
        <v>807</v>
      </c>
      <c r="C1082" t="s">
        <v>5272</v>
      </c>
      <c r="D1082" t="s">
        <v>7026</v>
      </c>
      <c r="E1082" t="s">
        <v>8114</v>
      </c>
      <c r="F1082">
        <v>1</v>
      </c>
      <c r="G1082">
        <v>1</v>
      </c>
      <c r="H1082" s="5">
        <v>1</v>
      </c>
      <c r="I1082" t="s">
        <v>2206</v>
      </c>
    </row>
    <row r="1083" spans="1:9" x14ac:dyDescent="0.25">
      <c r="A1083" t="b">
        <v>1</v>
      </c>
      <c r="B1083" t="s">
        <v>1094</v>
      </c>
      <c r="C1083" t="s">
        <v>6220</v>
      </c>
      <c r="D1083" t="s">
        <v>7026</v>
      </c>
      <c r="E1083" t="s">
        <v>8115</v>
      </c>
      <c r="F1083">
        <v>1</v>
      </c>
      <c r="G1083">
        <v>1</v>
      </c>
      <c r="H1083" s="5">
        <v>1</v>
      </c>
      <c r="I1083" t="s">
        <v>2206</v>
      </c>
    </row>
    <row r="1084" spans="1:9" x14ac:dyDescent="0.25">
      <c r="A1084" t="b">
        <v>1</v>
      </c>
      <c r="B1084" t="s">
        <v>870</v>
      </c>
      <c r="C1084" t="s">
        <v>3817</v>
      </c>
      <c r="D1084" t="s">
        <v>7026</v>
      </c>
      <c r="E1084" t="s">
        <v>8116</v>
      </c>
      <c r="F1084">
        <v>1</v>
      </c>
      <c r="G1084">
        <v>1</v>
      </c>
      <c r="H1084" s="5">
        <v>1</v>
      </c>
      <c r="I1084" t="s">
        <v>2206</v>
      </c>
    </row>
    <row r="1085" spans="1:9" x14ac:dyDescent="0.25">
      <c r="A1085" t="b">
        <v>1</v>
      </c>
      <c r="B1085" t="s">
        <v>818</v>
      </c>
      <c r="C1085" t="s">
        <v>3796</v>
      </c>
      <c r="D1085" t="s">
        <v>7026</v>
      </c>
      <c r="E1085" t="s">
        <v>8117</v>
      </c>
      <c r="F1085">
        <v>1</v>
      </c>
      <c r="G1085">
        <v>1</v>
      </c>
      <c r="H1085" s="5">
        <v>1</v>
      </c>
      <c r="I1085" t="s">
        <v>2206</v>
      </c>
    </row>
    <row r="1086" spans="1:9" x14ac:dyDescent="0.25">
      <c r="A1086" t="b">
        <v>1</v>
      </c>
      <c r="B1086" t="s">
        <v>292</v>
      </c>
      <c r="C1086" t="s">
        <v>5284</v>
      </c>
      <c r="D1086" t="s">
        <v>7026</v>
      </c>
      <c r="E1086" t="s">
        <v>8118</v>
      </c>
      <c r="F1086">
        <v>1</v>
      </c>
      <c r="G1086">
        <v>1</v>
      </c>
      <c r="H1086" s="5">
        <v>1</v>
      </c>
      <c r="I1086" t="s">
        <v>2210</v>
      </c>
    </row>
    <row r="1087" spans="1:9" x14ac:dyDescent="0.25">
      <c r="A1087" t="b">
        <v>1</v>
      </c>
      <c r="B1087" t="s">
        <v>1046</v>
      </c>
      <c r="C1087" t="s">
        <v>6706</v>
      </c>
      <c r="D1087" t="s">
        <v>7026</v>
      </c>
      <c r="E1087" t="s">
        <v>8119</v>
      </c>
      <c r="F1087">
        <v>1</v>
      </c>
      <c r="G1087">
        <v>1</v>
      </c>
      <c r="H1087" s="5">
        <v>1</v>
      </c>
      <c r="I1087" t="s">
        <v>2210</v>
      </c>
    </row>
    <row r="1088" spans="1:9" x14ac:dyDescent="0.25">
      <c r="A1088" t="b">
        <v>1</v>
      </c>
      <c r="B1088" t="s">
        <v>6910</v>
      </c>
      <c r="D1088" t="s">
        <v>7026</v>
      </c>
      <c r="E1088" t="s">
        <v>8120</v>
      </c>
      <c r="F1088">
        <v>1</v>
      </c>
      <c r="G1088">
        <v>0</v>
      </c>
      <c r="H1088" s="5">
        <v>1</v>
      </c>
      <c r="I1088" t="s">
        <v>2206</v>
      </c>
    </row>
    <row r="1089" spans="1:9" x14ac:dyDescent="0.25">
      <c r="A1089" t="b">
        <v>1</v>
      </c>
      <c r="B1089" t="s">
        <v>341</v>
      </c>
      <c r="C1089" t="s">
        <v>6713</v>
      </c>
      <c r="D1089" t="s">
        <v>7026</v>
      </c>
      <c r="E1089" t="s">
        <v>8121</v>
      </c>
      <c r="F1089">
        <v>1</v>
      </c>
      <c r="G1089">
        <v>1</v>
      </c>
      <c r="H1089" s="5">
        <v>1</v>
      </c>
      <c r="I1089" t="s">
        <v>2206</v>
      </c>
    </row>
    <row r="1090" spans="1:9" x14ac:dyDescent="0.25">
      <c r="A1090" t="b">
        <v>1</v>
      </c>
      <c r="B1090" t="s">
        <v>805</v>
      </c>
      <c r="C1090" t="s">
        <v>6692</v>
      </c>
      <c r="D1090" t="s">
        <v>7026</v>
      </c>
      <c r="E1090" t="s">
        <v>8122</v>
      </c>
      <c r="F1090">
        <v>1</v>
      </c>
      <c r="G1090">
        <v>1</v>
      </c>
      <c r="H1090" s="5">
        <v>1</v>
      </c>
      <c r="I1090" t="s">
        <v>2206</v>
      </c>
    </row>
    <row r="1091" spans="1:9" x14ac:dyDescent="0.25">
      <c r="A1091" t="b">
        <v>1</v>
      </c>
      <c r="B1091" t="s">
        <v>869</v>
      </c>
      <c r="C1091" t="s">
        <v>3761</v>
      </c>
      <c r="D1091" t="s">
        <v>7026</v>
      </c>
      <c r="E1091" t="s">
        <v>8123</v>
      </c>
      <c r="F1091">
        <v>1</v>
      </c>
      <c r="G1091">
        <v>1</v>
      </c>
      <c r="H1091" s="5">
        <v>1</v>
      </c>
      <c r="I1091" t="s">
        <v>2206</v>
      </c>
    </row>
    <row r="1092" spans="1:9" x14ac:dyDescent="0.25">
      <c r="A1092" t="b">
        <v>1</v>
      </c>
      <c r="B1092" t="s">
        <v>1095</v>
      </c>
      <c r="C1092" t="s">
        <v>3756</v>
      </c>
      <c r="D1092" t="s">
        <v>7026</v>
      </c>
      <c r="E1092" t="s">
        <v>8124</v>
      </c>
      <c r="F1092">
        <v>1</v>
      </c>
      <c r="G1092">
        <v>1</v>
      </c>
      <c r="H1092" s="5">
        <v>1</v>
      </c>
      <c r="I1092" t="s">
        <v>2206</v>
      </c>
    </row>
    <row r="1093" spans="1:9" x14ac:dyDescent="0.25">
      <c r="A1093" t="b">
        <v>1</v>
      </c>
      <c r="C1093" t="s">
        <v>5392</v>
      </c>
      <c r="D1093" t="s">
        <v>7026</v>
      </c>
      <c r="E1093" t="s">
        <v>8125</v>
      </c>
      <c r="F1093">
        <v>0</v>
      </c>
      <c r="G1093">
        <v>1</v>
      </c>
      <c r="H1093" s="5">
        <v>1</v>
      </c>
      <c r="I1093" t="s">
        <v>2207</v>
      </c>
    </row>
    <row r="1094" spans="1:9" x14ac:dyDescent="0.25">
      <c r="A1094" t="b">
        <v>1</v>
      </c>
      <c r="B1094" t="s">
        <v>711</v>
      </c>
      <c r="C1094" t="s">
        <v>5382</v>
      </c>
      <c r="D1094" t="s">
        <v>7026</v>
      </c>
      <c r="E1094" t="s">
        <v>8126</v>
      </c>
      <c r="F1094">
        <v>1</v>
      </c>
      <c r="G1094">
        <v>1</v>
      </c>
      <c r="H1094" s="5">
        <v>1</v>
      </c>
      <c r="I1094" t="s">
        <v>2210</v>
      </c>
    </row>
    <row r="1095" spans="1:9" x14ac:dyDescent="0.25">
      <c r="A1095" t="b">
        <v>1</v>
      </c>
      <c r="B1095" t="s">
        <v>1100</v>
      </c>
      <c r="C1095" t="s">
        <v>5251</v>
      </c>
      <c r="D1095" t="s">
        <v>7026</v>
      </c>
      <c r="E1095" t="s">
        <v>8127</v>
      </c>
      <c r="F1095">
        <v>1</v>
      </c>
      <c r="G1095">
        <v>1</v>
      </c>
      <c r="H1095" s="5">
        <v>1</v>
      </c>
      <c r="I1095" t="s">
        <v>2210</v>
      </c>
    </row>
    <row r="1096" spans="1:9" x14ac:dyDescent="0.25">
      <c r="A1096" t="b">
        <v>1</v>
      </c>
      <c r="B1096" t="s">
        <v>1100</v>
      </c>
      <c r="C1096" t="s">
        <v>5251</v>
      </c>
      <c r="D1096" t="s">
        <v>7026</v>
      </c>
      <c r="E1096" t="s">
        <v>8128</v>
      </c>
      <c r="F1096">
        <v>1</v>
      </c>
      <c r="G1096">
        <v>1</v>
      </c>
      <c r="H1096" s="5">
        <v>1</v>
      </c>
      <c r="I1096" t="s">
        <v>2210</v>
      </c>
    </row>
    <row r="1097" spans="1:9" x14ac:dyDescent="0.25">
      <c r="A1097" t="b">
        <v>1</v>
      </c>
      <c r="B1097" t="s">
        <v>771</v>
      </c>
      <c r="C1097" t="s">
        <v>6223</v>
      </c>
      <c r="D1097" t="s">
        <v>7026</v>
      </c>
      <c r="E1097" t="s">
        <v>8129</v>
      </c>
      <c r="F1097">
        <v>1</v>
      </c>
      <c r="G1097">
        <v>1</v>
      </c>
      <c r="H1097" s="5">
        <v>1</v>
      </c>
      <c r="I1097" t="s">
        <v>2210</v>
      </c>
    </row>
    <row r="1098" spans="1:9" x14ac:dyDescent="0.25">
      <c r="A1098" t="b">
        <v>1</v>
      </c>
      <c r="C1098" t="s">
        <v>4313</v>
      </c>
      <c r="D1098" t="s">
        <v>7026</v>
      </c>
      <c r="E1098" t="s">
        <v>8130</v>
      </c>
      <c r="F1098">
        <v>0</v>
      </c>
      <c r="G1098">
        <v>1</v>
      </c>
      <c r="H1098" s="5">
        <v>1</v>
      </c>
      <c r="I1098" t="s">
        <v>2203</v>
      </c>
    </row>
    <row r="1099" spans="1:9" x14ac:dyDescent="0.25">
      <c r="A1099" t="b">
        <v>1</v>
      </c>
      <c r="C1099" t="s">
        <v>6192</v>
      </c>
      <c r="D1099" t="s">
        <v>7026</v>
      </c>
      <c r="E1099" t="s">
        <v>8131</v>
      </c>
      <c r="F1099">
        <v>0</v>
      </c>
      <c r="G1099">
        <v>1</v>
      </c>
      <c r="H1099" s="5">
        <v>1</v>
      </c>
      <c r="I1099" t="s">
        <v>2203</v>
      </c>
    </row>
    <row r="1100" spans="1:9" x14ac:dyDescent="0.25">
      <c r="A1100" t="b">
        <v>1</v>
      </c>
      <c r="B1100" t="s">
        <v>852</v>
      </c>
      <c r="C1100" t="s">
        <v>6191</v>
      </c>
      <c r="D1100" t="s">
        <v>7026</v>
      </c>
      <c r="E1100" t="s">
        <v>8132</v>
      </c>
      <c r="F1100">
        <v>1</v>
      </c>
      <c r="G1100">
        <v>1</v>
      </c>
      <c r="H1100" s="5">
        <v>1</v>
      </c>
      <c r="I1100" t="s">
        <v>2206</v>
      </c>
    </row>
    <row r="1101" spans="1:9" x14ac:dyDescent="0.25">
      <c r="A1101" t="b">
        <v>1</v>
      </c>
      <c r="B1101" t="s">
        <v>1035</v>
      </c>
      <c r="C1101" t="s">
        <v>5285</v>
      </c>
      <c r="D1101" t="s">
        <v>7026</v>
      </c>
      <c r="E1101" t="s">
        <v>8133</v>
      </c>
      <c r="F1101">
        <v>1</v>
      </c>
      <c r="G1101">
        <v>1</v>
      </c>
      <c r="H1101" s="5">
        <v>1</v>
      </c>
      <c r="I1101" t="s">
        <v>2206</v>
      </c>
    </row>
    <row r="1102" spans="1:9" x14ac:dyDescent="0.25">
      <c r="A1102" t="b">
        <v>1</v>
      </c>
      <c r="B1102" t="s">
        <v>107</v>
      </c>
      <c r="D1102" t="s">
        <v>7026</v>
      </c>
      <c r="E1102" t="s">
        <v>8134</v>
      </c>
      <c r="F1102">
        <v>1</v>
      </c>
      <c r="G1102">
        <v>0</v>
      </c>
      <c r="H1102" s="5">
        <v>1</v>
      </c>
      <c r="I1102" t="s">
        <v>2210</v>
      </c>
    </row>
    <row r="1103" spans="1:9" x14ac:dyDescent="0.25">
      <c r="A1103" t="b">
        <v>1</v>
      </c>
      <c r="B1103" t="s">
        <v>643</v>
      </c>
      <c r="D1103" t="s">
        <v>7026</v>
      </c>
      <c r="E1103" t="s">
        <v>8135</v>
      </c>
      <c r="F1103">
        <v>1</v>
      </c>
      <c r="G1103">
        <v>0</v>
      </c>
      <c r="H1103" s="5">
        <v>1</v>
      </c>
      <c r="I1103" t="s">
        <v>2210</v>
      </c>
    </row>
    <row r="1104" spans="1:9" x14ac:dyDescent="0.25">
      <c r="A1104" t="b">
        <v>1</v>
      </c>
      <c r="B1104" t="s">
        <v>568</v>
      </c>
      <c r="C1104" t="s">
        <v>3878</v>
      </c>
      <c r="D1104" t="s">
        <v>7026</v>
      </c>
      <c r="E1104" t="s">
        <v>8136</v>
      </c>
      <c r="F1104">
        <v>1</v>
      </c>
      <c r="G1104">
        <v>1</v>
      </c>
      <c r="H1104" s="5">
        <v>1</v>
      </c>
      <c r="I1104" t="s">
        <v>2210</v>
      </c>
    </row>
    <row r="1105" spans="1:9" x14ac:dyDescent="0.25">
      <c r="A1105" t="b">
        <v>1</v>
      </c>
      <c r="B1105" t="s">
        <v>1953</v>
      </c>
      <c r="D1105" t="s">
        <v>7026</v>
      </c>
      <c r="E1105" t="s">
        <v>8137</v>
      </c>
      <c r="F1105">
        <v>1</v>
      </c>
      <c r="G1105">
        <v>0</v>
      </c>
      <c r="H1105" s="5">
        <v>1</v>
      </c>
      <c r="I1105" t="s">
        <v>2211</v>
      </c>
    </row>
    <row r="1106" spans="1:9" x14ac:dyDescent="0.25">
      <c r="A1106" t="b">
        <v>1</v>
      </c>
      <c r="B1106" t="s">
        <v>1140</v>
      </c>
      <c r="C1106" t="s">
        <v>4041</v>
      </c>
      <c r="D1106" t="s">
        <v>7026</v>
      </c>
      <c r="E1106" t="s">
        <v>8138</v>
      </c>
      <c r="F1106">
        <v>1</v>
      </c>
      <c r="G1106">
        <v>1</v>
      </c>
      <c r="H1106" s="5">
        <v>1</v>
      </c>
      <c r="I1106" t="s">
        <v>2210</v>
      </c>
    </row>
    <row r="1107" spans="1:9" x14ac:dyDescent="0.25">
      <c r="A1107" t="b">
        <v>1</v>
      </c>
      <c r="B1107" t="s">
        <v>63</v>
      </c>
      <c r="D1107" t="s">
        <v>7026</v>
      </c>
      <c r="E1107" t="s">
        <v>8139</v>
      </c>
      <c r="F1107">
        <v>1</v>
      </c>
      <c r="G1107">
        <v>0</v>
      </c>
      <c r="H1107" s="5">
        <v>1</v>
      </c>
      <c r="I1107" t="s">
        <v>2210</v>
      </c>
    </row>
    <row r="1108" spans="1:9" x14ac:dyDescent="0.25">
      <c r="A1108" t="b">
        <v>1</v>
      </c>
      <c r="B1108" t="s">
        <v>905</v>
      </c>
      <c r="D1108" t="s">
        <v>7026</v>
      </c>
      <c r="E1108" t="s">
        <v>8140</v>
      </c>
      <c r="F1108">
        <v>1</v>
      </c>
      <c r="G1108">
        <v>0</v>
      </c>
      <c r="H1108" s="5">
        <v>1</v>
      </c>
      <c r="I1108" t="s">
        <v>2202</v>
      </c>
    </row>
    <row r="1109" spans="1:9" x14ac:dyDescent="0.25">
      <c r="A1109" t="b">
        <v>1</v>
      </c>
      <c r="B1109" t="s">
        <v>6911</v>
      </c>
      <c r="D1109" t="s">
        <v>7026</v>
      </c>
      <c r="E1109" t="s">
        <v>8141</v>
      </c>
      <c r="F1109">
        <v>1</v>
      </c>
      <c r="G1109">
        <v>0</v>
      </c>
      <c r="H1109" s="5">
        <v>1</v>
      </c>
      <c r="I1109" t="s">
        <v>2211</v>
      </c>
    </row>
    <row r="1110" spans="1:9" x14ac:dyDescent="0.25">
      <c r="A1110" t="b">
        <v>1</v>
      </c>
      <c r="B1110" t="s">
        <v>743</v>
      </c>
      <c r="C1110" t="s">
        <v>4378</v>
      </c>
      <c r="D1110" t="s">
        <v>7026</v>
      </c>
      <c r="E1110" t="s">
        <v>8142</v>
      </c>
      <c r="F1110">
        <v>1</v>
      </c>
      <c r="G1110">
        <v>1</v>
      </c>
      <c r="H1110" s="5">
        <v>1</v>
      </c>
      <c r="I1110" t="s">
        <v>2206</v>
      </c>
    </row>
    <row r="1111" spans="1:9" x14ac:dyDescent="0.25">
      <c r="A1111" t="b">
        <v>1</v>
      </c>
      <c r="B1111" t="s">
        <v>743</v>
      </c>
      <c r="D1111" t="s">
        <v>7026</v>
      </c>
      <c r="E1111" t="s">
        <v>8143</v>
      </c>
      <c r="F1111">
        <v>1</v>
      </c>
      <c r="G1111">
        <v>0</v>
      </c>
      <c r="H1111" s="5">
        <v>1</v>
      </c>
      <c r="I1111" t="s">
        <v>2206</v>
      </c>
    </row>
    <row r="1112" spans="1:9" x14ac:dyDescent="0.25">
      <c r="A1112" t="b">
        <v>1</v>
      </c>
      <c r="B1112" t="s">
        <v>920</v>
      </c>
      <c r="C1112" t="s">
        <v>6204</v>
      </c>
      <c r="D1112" t="s">
        <v>7026</v>
      </c>
      <c r="E1112" t="s">
        <v>8144</v>
      </c>
      <c r="F1112">
        <v>1</v>
      </c>
      <c r="G1112">
        <v>1</v>
      </c>
      <c r="H1112" s="5">
        <v>1</v>
      </c>
      <c r="I1112" t="s">
        <v>2206</v>
      </c>
    </row>
    <row r="1113" spans="1:9" x14ac:dyDescent="0.25">
      <c r="A1113" t="b">
        <v>1</v>
      </c>
      <c r="B1113" t="s">
        <v>262</v>
      </c>
      <c r="D1113" t="s">
        <v>7026</v>
      </c>
      <c r="E1113" t="s">
        <v>8145</v>
      </c>
      <c r="F1113">
        <v>1</v>
      </c>
      <c r="G1113">
        <v>0</v>
      </c>
      <c r="H1113" s="5">
        <v>1</v>
      </c>
      <c r="I1113" t="s">
        <v>2207</v>
      </c>
    </row>
    <row r="1114" spans="1:9" x14ac:dyDescent="0.25">
      <c r="A1114" t="b">
        <v>1</v>
      </c>
      <c r="B1114" t="s">
        <v>2004</v>
      </c>
      <c r="C1114" t="s">
        <v>3834</v>
      </c>
      <c r="D1114" t="s">
        <v>7026</v>
      </c>
      <c r="E1114" t="s">
        <v>8146</v>
      </c>
      <c r="F1114">
        <v>1</v>
      </c>
      <c r="G1114">
        <v>1</v>
      </c>
      <c r="H1114" s="5">
        <v>1</v>
      </c>
      <c r="I1114" t="s">
        <v>2206</v>
      </c>
    </row>
    <row r="1115" spans="1:9" x14ac:dyDescent="0.25">
      <c r="A1115" t="b">
        <v>1</v>
      </c>
      <c r="B1115" t="s">
        <v>806</v>
      </c>
      <c r="C1115" t="s">
        <v>6232</v>
      </c>
      <c r="D1115" t="s">
        <v>7026</v>
      </c>
      <c r="E1115" t="s">
        <v>8147</v>
      </c>
      <c r="F1115">
        <v>1</v>
      </c>
      <c r="G1115">
        <v>1</v>
      </c>
      <c r="H1115" s="5">
        <v>1</v>
      </c>
      <c r="I1115" t="s">
        <v>2206</v>
      </c>
    </row>
    <row r="1116" spans="1:9" x14ac:dyDescent="0.25">
      <c r="A1116" t="b">
        <v>1</v>
      </c>
      <c r="B1116" t="s">
        <v>660</v>
      </c>
      <c r="C1116" t="s">
        <v>3898</v>
      </c>
      <c r="D1116" t="s">
        <v>7026</v>
      </c>
      <c r="E1116" t="s">
        <v>8148</v>
      </c>
      <c r="F1116">
        <v>1</v>
      </c>
      <c r="G1116">
        <v>1</v>
      </c>
      <c r="H1116" s="5">
        <v>1</v>
      </c>
      <c r="I1116" t="s">
        <v>2206</v>
      </c>
    </row>
    <row r="1117" spans="1:9" x14ac:dyDescent="0.25">
      <c r="A1117" t="b">
        <v>1</v>
      </c>
      <c r="B1117" t="s">
        <v>658</v>
      </c>
      <c r="C1117" t="s">
        <v>3839</v>
      </c>
      <c r="D1117" t="s">
        <v>7026</v>
      </c>
      <c r="E1117" t="s">
        <v>8149</v>
      </c>
      <c r="F1117">
        <v>1</v>
      </c>
      <c r="G1117">
        <v>1</v>
      </c>
      <c r="H1117" s="5">
        <v>1</v>
      </c>
      <c r="I1117" t="s">
        <v>2206</v>
      </c>
    </row>
    <row r="1118" spans="1:9" x14ac:dyDescent="0.25">
      <c r="A1118" t="b">
        <v>1</v>
      </c>
      <c r="B1118" t="s">
        <v>906</v>
      </c>
      <c r="C1118" t="s">
        <v>6864</v>
      </c>
      <c r="D1118" t="s">
        <v>7026</v>
      </c>
      <c r="E1118" t="s">
        <v>8150</v>
      </c>
      <c r="F1118">
        <v>1</v>
      </c>
      <c r="G1118">
        <v>1</v>
      </c>
      <c r="H1118" s="5">
        <v>1</v>
      </c>
      <c r="I1118" t="s">
        <v>2210</v>
      </c>
    </row>
    <row r="1119" spans="1:9" x14ac:dyDescent="0.25">
      <c r="A1119" t="b">
        <v>1</v>
      </c>
      <c r="B1119" t="s">
        <v>818</v>
      </c>
      <c r="C1119" t="s">
        <v>6214</v>
      </c>
      <c r="D1119" t="s">
        <v>7026</v>
      </c>
      <c r="E1119" t="s">
        <v>8151</v>
      </c>
      <c r="F1119">
        <v>1</v>
      </c>
      <c r="G1119">
        <v>1</v>
      </c>
      <c r="H1119" s="5">
        <v>1</v>
      </c>
      <c r="I1119" t="s">
        <v>2206</v>
      </c>
    </row>
    <row r="1120" spans="1:9" x14ac:dyDescent="0.25">
      <c r="A1120" t="b">
        <v>1</v>
      </c>
      <c r="B1120" t="s">
        <v>949</v>
      </c>
      <c r="C1120" t="s">
        <v>3887</v>
      </c>
      <c r="D1120" t="s">
        <v>7026</v>
      </c>
      <c r="E1120" t="s">
        <v>8152</v>
      </c>
      <c r="F1120">
        <v>1</v>
      </c>
      <c r="G1120">
        <v>1</v>
      </c>
      <c r="H1120" s="5">
        <v>1</v>
      </c>
      <c r="I1120" t="s">
        <v>2182</v>
      </c>
    </row>
    <row r="1121" spans="1:9" x14ac:dyDescent="0.25">
      <c r="A1121" t="b">
        <v>1</v>
      </c>
      <c r="B1121" t="s">
        <v>6912</v>
      </c>
      <c r="D1121" t="s">
        <v>7026</v>
      </c>
      <c r="E1121" t="s">
        <v>8153</v>
      </c>
      <c r="F1121">
        <v>1</v>
      </c>
      <c r="G1121">
        <v>0</v>
      </c>
      <c r="H1121" s="5">
        <v>1</v>
      </c>
      <c r="I1121" t="s">
        <v>17040</v>
      </c>
    </row>
    <row r="1122" spans="1:9" x14ac:dyDescent="0.25">
      <c r="A1122" t="b">
        <v>1</v>
      </c>
      <c r="B1122" t="s">
        <v>2013</v>
      </c>
      <c r="D1122" t="s">
        <v>7026</v>
      </c>
      <c r="E1122" t="s">
        <v>8154</v>
      </c>
      <c r="F1122">
        <v>1</v>
      </c>
      <c r="G1122">
        <v>0</v>
      </c>
      <c r="H1122" s="5">
        <v>1</v>
      </c>
      <c r="I1122" t="s">
        <v>2211</v>
      </c>
    </row>
    <row r="1123" spans="1:9" x14ac:dyDescent="0.25">
      <c r="A1123" t="b">
        <v>1</v>
      </c>
      <c r="B1123" t="s">
        <v>6913</v>
      </c>
      <c r="D1123" t="s">
        <v>7026</v>
      </c>
      <c r="E1123" t="s">
        <v>8155</v>
      </c>
      <c r="F1123">
        <v>1</v>
      </c>
      <c r="G1123">
        <v>0</v>
      </c>
      <c r="H1123" s="5">
        <v>1</v>
      </c>
      <c r="I1123" t="s">
        <v>17038</v>
      </c>
    </row>
    <row r="1124" spans="1:9" x14ac:dyDescent="0.25">
      <c r="A1124" t="b">
        <v>1</v>
      </c>
      <c r="B1124" t="s">
        <v>129</v>
      </c>
      <c r="D1124" t="s">
        <v>7026</v>
      </c>
      <c r="E1124" t="s">
        <v>8156</v>
      </c>
      <c r="F1124">
        <v>1</v>
      </c>
      <c r="G1124">
        <v>0</v>
      </c>
      <c r="H1124" s="5">
        <v>1</v>
      </c>
      <c r="I1124" t="s">
        <v>2211</v>
      </c>
    </row>
    <row r="1125" spans="1:9" x14ac:dyDescent="0.25">
      <c r="A1125" t="b">
        <v>1</v>
      </c>
      <c r="B1125" t="s">
        <v>107</v>
      </c>
      <c r="D1125" t="s">
        <v>7026</v>
      </c>
      <c r="E1125" t="s">
        <v>8157</v>
      </c>
      <c r="F1125">
        <v>1</v>
      </c>
      <c r="G1125">
        <v>0</v>
      </c>
      <c r="H1125" s="5">
        <v>1</v>
      </c>
      <c r="I1125" t="s">
        <v>2211</v>
      </c>
    </row>
    <row r="1126" spans="1:9" x14ac:dyDescent="0.25">
      <c r="A1126" t="b">
        <v>1</v>
      </c>
      <c r="B1126" t="s">
        <v>143</v>
      </c>
      <c r="D1126" t="s">
        <v>7026</v>
      </c>
      <c r="E1126" t="s">
        <v>8158</v>
      </c>
      <c r="F1126">
        <v>1</v>
      </c>
      <c r="G1126">
        <v>0</v>
      </c>
      <c r="H1126" s="5">
        <v>1</v>
      </c>
    </row>
    <row r="1127" spans="1:9" x14ac:dyDescent="0.25">
      <c r="A1127" t="b">
        <v>1</v>
      </c>
      <c r="B1127" t="s">
        <v>299</v>
      </c>
      <c r="D1127" t="s">
        <v>7026</v>
      </c>
      <c r="E1127" t="s">
        <v>8159</v>
      </c>
      <c r="F1127">
        <v>1</v>
      </c>
      <c r="G1127">
        <v>0</v>
      </c>
      <c r="H1127" s="5">
        <v>1</v>
      </c>
      <c r="I1127" t="s">
        <v>2217</v>
      </c>
    </row>
    <row r="1128" spans="1:9" x14ac:dyDescent="0.25">
      <c r="A1128" t="b">
        <v>1</v>
      </c>
      <c r="B1128" t="s">
        <v>1976</v>
      </c>
      <c r="D1128" t="s">
        <v>7026</v>
      </c>
      <c r="E1128" t="s">
        <v>8160</v>
      </c>
      <c r="F1128">
        <v>1</v>
      </c>
      <c r="G1128">
        <v>0</v>
      </c>
      <c r="H1128" s="5">
        <v>1</v>
      </c>
      <c r="I1128" t="s">
        <v>2213</v>
      </c>
    </row>
    <row r="1129" spans="1:9" x14ac:dyDescent="0.25">
      <c r="A1129" t="b">
        <v>1</v>
      </c>
      <c r="B1129" t="s">
        <v>737</v>
      </c>
      <c r="C1129" t="s">
        <v>3389</v>
      </c>
      <c r="D1129" t="s">
        <v>7026</v>
      </c>
      <c r="E1129" t="s">
        <v>8161</v>
      </c>
      <c r="F1129">
        <v>1</v>
      </c>
      <c r="G1129">
        <v>1</v>
      </c>
      <c r="H1129" s="5">
        <v>1</v>
      </c>
      <c r="I1129" t="s">
        <v>2210</v>
      </c>
    </row>
    <row r="1130" spans="1:9" x14ac:dyDescent="0.25">
      <c r="A1130" t="b">
        <v>1</v>
      </c>
      <c r="B1130" t="s">
        <v>919</v>
      </c>
      <c r="D1130" t="s">
        <v>7026</v>
      </c>
      <c r="E1130" t="s">
        <v>8162</v>
      </c>
      <c r="F1130">
        <v>1</v>
      </c>
      <c r="G1130">
        <v>0</v>
      </c>
      <c r="H1130" s="5">
        <v>1</v>
      </c>
      <c r="I1130" t="s">
        <v>2207</v>
      </c>
    </row>
    <row r="1131" spans="1:9" x14ac:dyDescent="0.25">
      <c r="A1131" t="b">
        <v>1</v>
      </c>
      <c r="B1131" t="s">
        <v>736</v>
      </c>
      <c r="C1131" t="s">
        <v>3315</v>
      </c>
      <c r="D1131" t="s">
        <v>7026</v>
      </c>
      <c r="E1131" t="s">
        <v>8163</v>
      </c>
      <c r="F1131">
        <v>1</v>
      </c>
      <c r="G1131">
        <v>1</v>
      </c>
      <c r="H1131" s="5">
        <v>1</v>
      </c>
      <c r="I1131" t="s">
        <v>2210</v>
      </c>
    </row>
    <row r="1132" spans="1:9" x14ac:dyDescent="0.25">
      <c r="A1132" t="b">
        <v>1</v>
      </c>
      <c r="B1132" t="s">
        <v>6914</v>
      </c>
      <c r="D1132" t="s">
        <v>7027</v>
      </c>
      <c r="E1132" t="s">
        <v>8164</v>
      </c>
      <c r="F1132">
        <v>1</v>
      </c>
      <c r="G1132">
        <v>0</v>
      </c>
      <c r="H1132" s="5">
        <v>1</v>
      </c>
      <c r="I1132" t="s">
        <v>2211</v>
      </c>
    </row>
    <row r="1133" spans="1:9" x14ac:dyDescent="0.25">
      <c r="A1133" t="b">
        <v>1</v>
      </c>
      <c r="B1133" t="s">
        <v>1193</v>
      </c>
      <c r="C1133" t="s">
        <v>3987</v>
      </c>
      <c r="D1133" t="s">
        <v>7027</v>
      </c>
      <c r="E1133" t="s">
        <v>8165</v>
      </c>
      <c r="F1133">
        <v>1</v>
      </c>
      <c r="G1133">
        <v>1</v>
      </c>
      <c r="H1133" s="5">
        <v>1</v>
      </c>
      <c r="I1133" t="s">
        <v>2206</v>
      </c>
    </row>
    <row r="1134" spans="1:9" x14ac:dyDescent="0.25">
      <c r="A1134" t="b">
        <v>1</v>
      </c>
      <c r="B1134" t="s">
        <v>6915</v>
      </c>
      <c r="D1134" t="s">
        <v>7027</v>
      </c>
      <c r="E1134" t="s">
        <v>8166</v>
      </c>
      <c r="F1134">
        <v>1</v>
      </c>
      <c r="G1134">
        <v>0</v>
      </c>
      <c r="H1134" s="5">
        <v>1</v>
      </c>
      <c r="I1134" t="s">
        <v>2203</v>
      </c>
    </row>
    <row r="1135" spans="1:9" x14ac:dyDescent="0.25">
      <c r="A1135" t="b">
        <v>1</v>
      </c>
      <c r="B1135" t="s">
        <v>561</v>
      </c>
      <c r="D1135" t="s">
        <v>7027</v>
      </c>
      <c r="E1135" t="s">
        <v>8167</v>
      </c>
      <c r="F1135">
        <v>1</v>
      </c>
      <c r="G1135">
        <v>0</v>
      </c>
      <c r="H1135" s="5">
        <v>1</v>
      </c>
      <c r="I1135" t="s">
        <v>2204</v>
      </c>
    </row>
    <row r="1136" spans="1:9" x14ac:dyDescent="0.25">
      <c r="A1136" t="b">
        <v>1</v>
      </c>
      <c r="B1136" t="s">
        <v>6916</v>
      </c>
      <c r="D1136" t="s">
        <v>7027</v>
      </c>
      <c r="E1136" t="s">
        <v>8168</v>
      </c>
      <c r="F1136">
        <v>1</v>
      </c>
      <c r="G1136">
        <v>0</v>
      </c>
      <c r="H1136" s="5">
        <v>1</v>
      </c>
      <c r="I1136" t="s">
        <v>2206</v>
      </c>
    </row>
    <row r="1137" spans="1:9" x14ac:dyDescent="0.25">
      <c r="A1137" t="b">
        <v>1</v>
      </c>
      <c r="B1137" t="s">
        <v>1707</v>
      </c>
      <c r="D1137" t="s">
        <v>7027</v>
      </c>
      <c r="E1137" t="s">
        <v>8169</v>
      </c>
      <c r="F1137">
        <v>1</v>
      </c>
      <c r="G1137">
        <v>0</v>
      </c>
      <c r="H1137" s="5">
        <v>1</v>
      </c>
      <c r="I1137" t="s">
        <v>2206</v>
      </c>
    </row>
    <row r="1138" spans="1:9" x14ac:dyDescent="0.25">
      <c r="A1138" t="b">
        <v>1</v>
      </c>
      <c r="B1138" t="s">
        <v>1455</v>
      </c>
      <c r="C1138" t="s">
        <v>4027</v>
      </c>
      <c r="D1138" t="s">
        <v>7027</v>
      </c>
      <c r="E1138" t="s">
        <v>8170</v>
      </c>
      <c r="F1138">
        <v>1</v>
      </c>
      <c r="G1138">
        <v>1</v>
      </c>
      <c r="H1138" s="5">
        <v>1</v>
      </c>
      <c r="I1138" t="s">
        <v>2203</v>
      </c>
    </row>
    <row r="1139" spans="1:9" x14ac:dyDescent="0.25">
      <c r="A1139" t="b">
        <v>1</v>
      </c>
      <c r="B1139" t="s">
        <v>1672</v>
      </c>
      <c r="D1139" t="s">
        <v>7027</v>
      </c>
      <c r="E1139" t="s">
        <v>8171</v>
      </c>
      <c r="F1139">
        <v>1</v>
      </c>
      <c r="G1139">
        <v>0</v>
      </c>
      <c r="H1139" s="5">
        <v>1</v>
      </c>
      <c r="I1139" t="s">
        <v>2211</v>
      </c>
    </row>
    <row r="1140" spans="1:9" x14ac:dyDescent="0.25">
      <c r="A1140" t="b">
        <v>1</v>
      </c>
      <c r="B1140" t="s">
        <v>1772</v>
      </c>
      <c r="D1140" t="s">
        <v>7027</v>
      </c>
      <c r="E1140" t="s">
        <v>8172</v>
      </c>
      <c r="F1140">
        <v>1</v>
      </c>
      <c r="G1140">
        <v>0</v>
      </c>
      <c r="H1140" s="5">
        <v>1</v>
      </c>
      <c r="I1140" t="s">
        <v>2211</v>
      </c>
    </row>
    <row r="1141" spans="1:9" x14ac:dyDescent="0.25">
      <c r="A1141" t="b">
        <v>1</v>
      </c>
      <c r="B1141" t="s">
        <v>1426</v>
      </c>
      <c r="D1141" t="s">
        <v>7027</v>
      </c>
      <c r="E1141" t="s">
        <v>8173</v>
      </c>
      <c r="F1141">
        <v>1</v>
      </c>
      <c r="G1141">
        <v>0</v>
      </c>
      <c r="H1141" s="5">
        <v>1</v>
      </c>
      <c r="I1141" t="s">
        <v>2203</v>
      </c>
    </row>
    <row r="1142" spans="1:9" x14ac:dyDescent="0.25">
      <c r="A1142" t="b">
        <v>1</v>
      </c>
      <c r="B1142" t="s">
        <v>1319</v>
      </c>
      <c r="D1142" t="s">
        <v>7027</v>
      </c>
      <c r="E1142" t="s">
        <v>8174</v>
      </c>
      <c r="F1142">
        <v>1</v>
      </c>
      <c r="G1142">
        <v>0</v>
      </c>
      <c r="H1142" s="5">
        <v>1</v>
      </c>
      <c r="I1142" t="s">
        <v>2204</v>
      </c>
    </row>
    <row r="1143" spans="1:9" x14ac:dyDescent="0.25">
      <c r="A1143" t="b">
        <v>1</v>
      </c>
      <c r="B1143" t="s">
        <v>1892</v>
      </c>
      <c r="C1143" t="s">
        <v>4429</v>
      </c>
      <c r="D1143" t="s">
        <v>7027</v>
      </c>
      <c r="E1143" t="s">
        <v>8175</v>
      </c>
      <c r="F1143">
        <v>1</v>
      </c>
      <c r="G1143">
        <v>1</v>
      </c>
      <c r="H1143" s="5">
        <v>1</v>
      </c>
      <c r="I1143" t="s">
        <v>2211</v>
      </c>
    </row>
    <row r="1144" spans="1:9" x14ac:dyDescent="0.25">
      <c r="A1144" t="b">
        <v>1</v>
      </c>
      <c r="B1144" t="s">
        <v>1228</v>
      </c>
      <c r="C1144" t="s">
        <v>4069</v>
      </c>
      <c r="D1144" t="s">
        <v>7027</v>
      </c>
      <c r="E1144" t="s">
        <v>8176</v>
      </c>
      <c r="F1144">
        <v>1</v>
      </c>
      <c r="G1144">
        <v>1</v>
      </c>
      <c r="H1144" s="5">
        <v>1</v>
      </c>
      <c r="I1144" t="s">
        <v>2206</v>
      </c>
    </row>
    <row r="1145" spans="1:9" x14ac:dyDescent="0.25">
      <c r="A1145" t="b">
        <v>1</v>
      </c>
      <c r="B1145" t="s">
        <v>1360</v>
      </c>
      <c r="C1145" t="s">
        <v>5503</v>
      </c>
      <c r="D1145" t="s">
        <v>7027</v>
      </c>
      <c r="E1145" t="s">
        <v>8177</v>
      </c>
      <c r="F1145">
        <v>1</v>
      </c>
      <c r="G1145">
        <v>1</v>
      </c>
      <c r="H1145" s="5">
        <v>1</v>
      </c>
      <c r="I1145" t="s">
        <v>2213</v>
      </c>
    </row>
    <row r="1146" spans="1:9" x14ac:dyDescent="0.25">
      <c r="A1146" t="b">
        <v>1</v>
      </c>
      <c r="B1146" t="s">
        <v>396</v>
      </c>
      <c r="C1146" t="s">
        <v>3943</v>
      </c>
      <c r="D1146" t="s">
        <v>7027</v>
      </c>
      <c r="E1146" t="s">
        <v>8178</v>
      </c>
      <c r="F1146">
        <v>1</v>
      </c>
      <c r="G1146">
        <v>1</v>
      </c>
      <c r="H1146" s="5">
        <v>1</v>
      </c>
      <c r="I1146" t="s">
        <v>2213</v>
      </c>
    </row>
    <row r="1147" spans="1:9" x14ac:dyDescent="0.25">
      <c r="A1147" t="b">
        <v>1</v>
      </c>
      <c r="B1147" t="s">
        <v>1325</v>
      </c>
      <c r="D1147" t="s">
        <v>7027</v>
      </c>
      <c r="E1147" t="s">
        <v>8179</v>
      </c>
      <c r="F1147">
        <v>1</v>
      </c>
      <c r="G1147">
        <v>0</v>
      </c>
      <c r="H1147" s="5">
        <v>1</v>
      </c>
      <c r="I1147" t="s">
        <v>2204</v>
      </c>
    </row>
    <row r="1148" spans="1:9" x14ac:dyDescent="0.25">
      <c r="A1148" t="b">
        <v>1</v>
      </c>
      <c r="B1148" t="s">
        <v>1431</v>
      </c>
      <c r="C1148" t="s">
        <v>4024</v>
      </c>
      <c r="D1148" t="s">
        <v>7027</v>
      </c>
      <c r="E1148" t="s">
        <v>8180</v>
      </c>
      <c r="F1148">
        <v>1</v>
      </c>
      <c r="G1148">
        <v>1</v>
      </c>
      <c r="H1148" s="5">
        <v>1</v>
      </c>
      <c r="I1148" t="s">
        <v>2202</v>
      </c>
    </row>
    <row r="1149" spans="1:9" x14ac:dyDescent="0.25">
      <c r="A1149" t="b">
        <v>1</v>
      </c>
      <c r="B1149" t="s">
        <v>1378</v>
      </c>
      <c r="C1149" t="s">
        <v>3951</v>
      </c>
      <c r="D1149" t="s">
        <v>7027</v>
      </c>
      <c r="E1149" t="s">
        <v>8181</v>
      </c>
      <c r="F1149">
        <v>1</v>
      </c>
      <c r="G1149">
        <v>1</v>
      </c>
      <c r="H1149" s="5">
        <v>1</v>
      </c>
      <c r="I1149" t="s">
        <v>2202</v>
      </c>
    </row>
    <row r="1150" spans="1:9" x14ac:dyDescent="0.25">
      <c r="A1150" t="b">
        <v>1</v>
      </c>
      <c r="B1150" t="s">
        <v>6917</v>
      </c>
      <c r="D1150" t="s">
        <v>7027</v>
      </c>
      <c r="E1150" t="s">
        <v>8182</v>
      </c>
      <c r="F1150">
        <v>1</v>
      </c>
      <c r="G1150">
        <v>0</v>
      </c>
      <c r="H1150" s="5">
        <v>1</v>
      </c>
      <c r="I1150" t="s">
        <v>2211</v>
      </c>
    </row>
    <row r="1151" spans="1:9" x14ac:dyDescent="0.25">
      <c r="A1151" t="b">
        <v>1</v>
      </c>
      <c r="B1151" t="s">
        <v>1889</v>
      </c>
      <c r="D1151" t="s">
        <v>7027</v>
      </c>
      <c r="E1151" t="s">
        <v>8183</v>
      </c>
      <c r="F1151">
        <v>1</v>
      </c>
      <c r="G1151">
        <v>0</v>
      </c>
      <c r="H1151" s="5">
        <v>1</v>
      </c>
      <c r="I1151" t="s">
        <v>2204</v>
      </c>
    </row>
    <row r="1152" spans="1:9" x14ac:dyDescent="0.25">
      <c r="A1152" t="b">
        <v>1</v>
      </c>
      <c r="B1152" t="s">
        <v>6914</v>
      </c>
      <c r="D1152" t="s">
        <v>7027</v>
      </c>
      <c r="E1152" t="s">
        <v>8184</v>
      </c>
      <c r="F1152">
        <v>1</v>
      </c>
      <c r="G1152">
        <v>0</v>
      </c>
      <c r="H1152" s="5">
        <v>1</v>
      </c>
      <c r="I1152" t="s">
        <v>2211</v>
      </c>
    </row>
    <row r="1153" spans="1:9" x14ac:dyDescent="0.25">
      <c r="A1153" t="b">
        <v>1</v>
      </c>
      <c r="B1153" t="s">
        <v>1887</v>
      </c>
      <c r="D1153" t="s">
        <v>7027</v>
      </c>
      <c r="E1153" t="s">
        <v>8185</v>
      </c>
      <c r="F1153">
        <v>1</v>
      </c>
      <c r="G1153">
        <v>0</v>
      </c>
      <c r="H1153" s="5">
        <v>1</v>
      </c>
      <c r="I1153" t="s">
        <v>2203</v>
      </c>
    </row>
    <row r="1154" spans="1:9" x14ac:dyDescent="0.25">
      <c r="A1154" t="b">
        <v>1</v>
      </c>
      <c r="B1154" t="s">
        <v>968</v>
      </c>
      <c r="C1154" t="s">
        <v>3910</v>
      </c>
      <c r="D1154" t="s">
        <v>7026</v>
      </c>
      <c r="E1154" t="s">
        <v>8186</v>
      </c>
      <c r="F1154">
        <v>1</v>
      </c>
      <c r="G1154">
        <v>1</v>
      </c>
      <c r="H1154" s="5">
        <v>1</v>
      </c>
      <c r="I1154" t="s">
        <v>2217</v>
      </c>
    </row>
    <row r="1155" spans="1:9" x14ac:dyDescent="0.25">
      <c r="A1155" t="b">
        <v>1</v>
      </c>
      <c r="B1155" t="s">
        <v>76</v>
      </c>
      <c r="C1155" t="s">
        <v>5423</v>
      </c>
      <c r="D1155" t="s">
        <v>7026</v>
      </c>
      <c r="E1155" t="s">
        <v>8187</v>
      </c>
      <c r="F1155">
        <v>1</v>
      </c>
      <c r="G1155">
        <v>1</v>
      </c>
      <c r="H1155" s="5">
        <v>1</v>
      </c>
      <c r="I1155" t="s">
        <v>2205</v>
      </c>
    </row>
    <row r="1156" spans="1:9" x14ac:dyDescent="0.25">
      <c r="A1156" t="b">
        <v>0</v>
      </c>
      <c r="D1156" t="s">
        <v>7026</v>
      </c>
      <c r="E1156" t="s">
        <v>8188</v>
      </c>
      <c r="F1156">
        <v>0</v>
      </c>
      <c r="G1156">
        <v>0</v>
      </c>
      <c r="H1156" s="5">
        <v>0</v>
      </c>
      <c r="I1156" t="s">
        <v>2210</v>
      </c>
    </row>
    <row r="1157" spans="1:9" x14ac:dyDescent="0.25">
      <c r="A1157" t="b">
        <v>0</v>
      </c>
      <c r="D1157" t="s">
        <v>7026</v>
      </c>
      <c r="E1157" t="s">
        <v>8189</v>
      </c>
      <c r="F1157">
        <v>0</v>
      </c>
      <c r="G1157">
        <v>0</v>
      </c>
      <c r="H1157" s="5">
        <v>0</v>
      </c>
      <c r="I1157" t="s">
        <v>2210</v>
      </c>
    </row>
    <row r="1158" spans="1:9" x14ac:dyDescent="0.25">
      <c r="A1158" t="b">
        <v>0</v>
      </c>
      <c r="D1158" t="s">
        <v>7026</v>
      </c>
      <c r="E1158" t="s">
        <v>8190</v>
      </c>
      <c r="F1158">
        <v>0</v>
      </c>
      <c r="G1158">
        <v>0</v>
      </c>
      <c r="H1158" s="5">
        <v>0</v>
      </c>
      <c r="I1158" t="s">
        <v>2210</v>
      </c>
    </row>
    <row r="1159" spans="1:9" x14ac:dyDescent="0.25">
      <c r="A1159" t="b">
        <v>0</v>
      </c>
      <c r="D1159" t="s">
        <v>7026</v>
      </c>
      <c r="E1159" t="s">
        <v>8191</v>
      </c>
      <c r="F1159">
        <v>0</v>
      </c>
      <c r="G1159">
        <v>0</v>
      </c>
      <c r="H1159" s="5">
        <v>0</v>
      </c>
      <c r="I1159" t="s">
        <v>2210</v>
      </c>
    </row>
    <row r="1160" spans="1:9" x14ac:dyDescent="0.25">
      <c r="A1160" t="b">
        <v>0</v>
      </c>
      <c r="D1160" t="s">
        <v>7026</v>
      </c>
      <c r="E1160" t="s">
        <v>8192</v>
      </c>
      <c r="F1160">
        <v>0</v>
      </c>
      <c r="G1160">
        <v>0</v>
      </c>
      <c r="H1160" s="5">
        <v>0</v>
      </c>
      <c r="I1160" t="s">
        <v>2210</v>
      </c>
    </row>
    <row r="1161" spans="1:9" x14ac:dyDescent="0.25">
      <c r="A1161" t="b">
        <v>0</v>
      </c>
      <c r="D1161" t="s">
        <v>7026</v>
      </c>
      <c r="E1161" t="s">
        <v>8193</v>
      </c>
      <c r="F1161">
        <v>0</v>
      </c>
      <c r="G1161">
        <v>0</v>
      </c>
      <c r="H1161" s="5">
        <v>0</v>
      </c>
      <c r="I1161" t="s">
        <v>2210</v>
      </c>
    </row>
    <row r="1162" spans="1:9" x14ac:dyDescent="0.25">
      <c r="A1162" t="b">
        <v>0</v>
      </c>
      <c r="D1162" t="s">
        <v>7026</v>
      </c>
      <c r="E1162" t="s">
        <v>8194</v>
      </c>
      <c r="F1162">
        <v>0</v>
      </c>
      <c r="G1162">
        <v>0</v>
      </c>
      <c r="H1162" s="5">
        <v>0</v>
      </c>
      <c r="I1162" t="s">
        <v>2210</v>
      </c>
    </row>
    <row r="1163" spans="1:9" x14ac:dyDescent="0.25">
      <c r="A1163" t="b">
        <v>0</v>
      </c>
      <c r="D1163" t="s">
        <v>2182</v>
      </c>
      <c r="E1163" t="s">
        <v>8195</v>
      </c>
      <c r="F1163">
        <v>0</v>
      </c>
      <c r="G1163">
        <v>0</v>
      </c>
      <c r="H1163" s="5">
        <v>0</v>
      </c>
      <c r="I1163" t="s">
        <v>2201</v>
      </c>
    </row>
    <row r="1164" spans="1:9" x14ac:dyDescent="0.25">
      <c r="A1164" t="b">
        <v>0</v>
      </c>
      <c r="D1164" t="s">
        <v>7027</v>
      </c>
      <c r="E1164" t="s">
        <v>8196</v>
      </c>
      <c r="F1164">
        <v>0</v>
      </c>
      <c r="G1164">
        <v>0</v>
      </c>
      <c r="H1164" s="5">
        <v>0</v>
      </c>
      <c r="I1164" t="s">
        <v>2201</v>
      </c>
    </row>
    <row r="1165" spans="1:9" x14ac:dyDescent="0.25">
      <c r="A1165" t="b">
        <v>0</v>
      </c>
      <c r="D1165" t="s">
        <v>7027</v>
      </c>
      <c r="E1165" t="s">
        <v>8197</v>
      </c>
      <c r="F1165">
        <v>0</v>
      </c>
      <c r="G1165">
        <v>0</v>
      </c>
      <c r="H1165" s="5">
        <v>0</v>
      </c>
      <c r="I1165" t="s">
        <v>2201</v>
      </c>
    </row>
    <row r="1166" spans="1:9" x14ac:dyDescent="0.25">
      <c r="A1166" t="b">
        <v>0</v>
      </c>
      <c r="D1166" t="s">
        <v>7026</v>
      </c>
      <c r="E1166" t="s">
        <v>8198</v>
      </c>
      <c r="F1166">
        <v>0</v>
      </c>
      <c r="G1166">
        <v>0</v>
      </c>
      <c r="H1166" s="5">
        <v>0</v>
      </c>
      <c r="I1166" t="s">
        <v>2201</v>
      </c>
    </row>
    <row r="1167" spans="1:9" x14ac:dyDescent="0.25">
      <c r="A1167" t="b">
        <v>1</v>
      </c>
      <c r="B1167" t="s">
        <v>68</v>
      </c>
      <c r="D1167" t="s">
        <v>7026</v>
      </c>
      <c r="E1167" t="s">
        <v>8199</v>
      </c>
      <c r="F1167">
        <v>1</v>
      </c>
      <c r="G1167">
        <v>0</v>
      </c>
      <c r="H1167" s="5">
        <v>1</v>
      </c>
      <c r="I1167" t="s">
        <v>2201</v>
      </c>
    </row>
    <row r="1168" spans="1:9" x14ac:dyDescent="0.25">
      <c r="A1168" t="b">
        <v>1</v>
      </c>
      <c r="B1168" t="s">
        <v>44</v>
      </c>
      <c r="D1168" t="s">
        <v>7026</v>
      </c>
      <c r="E1168" t="s">
        <v>8200</v>
      </c>
      <c r="F1168">
        <v>1</v>
      </c>
      <c r="G1168">
        <v>0</v>
      </c>
      <c r="H1168" s="5">
        <v>1</v>
      </c>
      <c r="I1168" t="s">
        <v>2201</v>
      </c>
    </row>
    <row r="1169" spans="1:9" x14ac:dyDescent="0.25">
      <c r="A1169" t="b">
        <v>1</v>
      </c>
      <c r="B1169" t="s">
        <v>44</v>
      </c>
      <c r="D1169" t="s">
        <v>7026</v>
      </c>
      <c r="E1169" t="s">
        <v>8201</v>
      </c>
      <c r="F1169">
        <v>1</v>
      </c>
      <c r="G1169">
        <v>0</v>
      </c>
      <c r="H1169" s="5">
        <v>1</v>
      </c>
      <c r="I1169" t="s">
        <v>2201</v>
      </c>
    </row>
    <row r="1170" spans="1:9" x14ac:dyDescent="0.25">
      <c r="A1170" t="b">
        <v>1</v>
      </c>
      <c r="B1170" t="s">
        <v>44</v>
      </c>
      <c r="D1170" t="s">
        <v>7026</v>
      </c>
      <c r="E1170" t="s">
        <v>8202</v>
      </c>
      <c r="F1170">
        <v>1</v>
      </c>
      <c r="G1170">
        <v>0</v>
      </c>
      <c r="H1170" s="5">
        <v>1</v>
      </c>
      <c r="I1170" t="s">
        <v>2201</v>
      </c>
    </row>
    <row r="1171" spans="1:9" x14ac:dyDescent="0.25">
      <c r="A1171" t="b">
        <v>1</v>
      </c>
      <c r="B1171" t="s">
        <v>1109</v>
      </c>
      <c r="D1171" t="s">
        <v>7026</v>
      </c>
      <c r="E1171" t="s">
        <v>8203</v>
      </c>
      <c r="F1171">
        <v>1</v>
      </c>
      <c r="G1171">
        <v>0</v>
      </c>
      <c r="H1171" s="5">
        <v>1</v>
      </c>
      <c r="I1171" t="s">
        <v>2201</v>
      </c>
    </row>
    <row r="1172" spans="1:9" x14ac:dyDescent="0.25">
      <c r="A1172" t="b">
        <v>1</v>
      </c>
      <c r="B1172" t="s">
        <v>693</v>
      </c>
      <c r="D1172" t="s">
        <v>7026</v>
      </c>
      <c r="E1172" t="s">
        <v>8204</v>
      </c>
      <c r="F1172">
        <v>1</v>
      </c>
      <c r="G1172">
        <v>0</v>
      </c>
      <c r="H1172" s="5">
        <v>1</v>
      </c>
      <c r="I1172" t="s">
        <v>2201</v>
      </c>
    </row>
    <row r="1173" spans="1:9" x14ac:dyDescent="0.25">
      <c r="A1173" t="b">
        <v>1</v>
      </c>
      <c r="B1173" t="s">
        <v>1109</v>
      </c>
      <c r="D1173" t="s">
        <v>7026</v>
      </c>
      <c r="E1173" t="s">
        <v>8205</v>
      </c>
      <c r="F1173">
        <v>1</v>
      </c>
      <c r="G1173">
        <v>0</v>
      </c>
      <c r="H1173" s="5">
        <v>1</v>
      </c>
      <c r="I1173" t="s">
        <v>2201</v>
      </c>
    </row>
    <row r="1174" spans="1:9" x14ac:dyDescent="0.25">
      <c r="A1174" t="b">
        <v>1</v>
      </c>
      <c r="B1174" t="s">
        <v>1982</v>
      </c>
      <c r="D1174" t="s">
        <v>7026</v>
      </c>
      <c r="E1174" t="s">
        <v>8206</v>
      </c>
      <c r="F1174">
        <v>1</v>
      </c>
      <c r="G1174">
        <v>0</v>
      </c>
      <c r="H1174" s="5">
        <v>1</v>
      </c>
      <c r="I1174" t="s">
        <v>2201</v>
      </c>
    </row>
    <row r="1175" spans="1:9" x14ac:dyDescent="0.25">
      <c r="A1175" t="b">
        <v>1</v>
      </c>
      <c r="B1175" t="s">
        <v>1982</v>
      </c>
      <c r="D1175" t="s">
        <v>7026</v>
      </c>
      <c r="E1175" t="s">
        <v>8207</v>
      </c>
      <c r="F1175">
        <v>1</v>
      </c>
      <c r="G1175">
        <v>0</v>
      </c>
      <c r="H1175" s="5">
        <v>1</v>
      </c>
      <c r="I1175" t="s">
        <v>2201</v>
      </c>
    </row>
    <row r="1176" spans="1:9" x14ac:dyDescent="0.25">
      <c r="A1176" t="b">
        <v>1</v>
      </c>
      <c r="B1176" t="s">
        <v>6918</v>
      </c>
      <c r="D1176" t="s">
        <v>7026</v>
      </c>
      <c r="E1176" t="s">
        <v>8208</v>
      </c>
      <c r="F1176">
        <v>1</v>
      </c>
      <c r="G1176">
        <v>0</v>
      </c>
      <c r="H1176" s="5">
        <v>1</v>
      </c>
      <c r="I1176" t="s">
        <v>2201</v>
      </c>
    </row>
    <row r="1177" spans="1:9" x14ac:dyDescent="0.25">
      <c r="A1177" t="b">
        <v>1</v>
      </c>
      <c r="B1177" t="s">
        <v>6919</v>
      </c>
      <c r="D1177" t="s">
        <v>2192</v>
      </c>
      <c r="E1177" t="s">
        <v>8209</v>
      </c>
      <c r="F1177">
        <v>1</v>
      </c>
      <c r="G1177">
        <v>0</v>
      </c>
      <c r="H1177" s="5">
        <v>1</v>
      </c>
      <c r="I1177" t="s">
        <v>2201</v>
      </c>
    </row>
    <row r="1178" spans="1:9" x14ac:dyDescent="0.25">
      <c r="A1178" t="b">
        <v>1</v>
      </c>
      <c r="B1178" t="s">
        <v>107</v>
      </c>
      <c r="D1178" t="s">
        <v>7026</v>
      </c>
      <c r="E1178" t="s">
        <v>8210</v>
      </c>
      <c r="F1178">
        <v>1</v>
      </c>
      <c r="G1178">
        <v>0</v>
      </c>
      <c r="H1178" s="5">
        <v>1</v>
      </c>
      <c r="I1178" t="s">
        <v>2201</v>
      </c>
    </row>
    <row r="1179" spans="1:9" x14ac:dyDescent="0.25">
      <c r="A1179" t="b">
        <v>1</v>
      </c>
      <c r="B1179" t="s">
        <v>285</v>
      </c>
      <c r="D1179" t="s">
        <v>7026</v>
      </c>
      <c r="E1179" t="s">
        <v>8211</v>
      </c>
      <c r="F1179">
        <v>1</v>
      </c>
      <c r="G1179">
        <v>0</v>
      </c>
      <c r="H1179" s="5">
        <v>1</v>
      </c>
      <c r="I1179" t="s">
        <v>2201</v>
      </c>
    </row>
    <row r="1180" spans="1:9" x14ac:dyDescent="0.25">
      <c r="A1180" t="b">
        <v>1</v>
      </c>
      <c r="B1180" t="s">
        <v>1130</v>
      </c>
      <c r="C1180" t="s">
        <v>3842</v>
      </c>
      <c r="D1180" t="s">
        <v>7026</v>
      </c>
      <c r="E1180" t="s">
        <v>8212</v>
      </c>
      <c r="F1180">
        <v>1</v>
      </c>
      <c r="G1180">
        <v>1</v>
      </c>
      <c r="H1180" s="5">
        <v>1</v>
      </c>
      <c r="I1180" t="s">
        <v>2201</v>
      </c>
    </row>
    <row r="1181" spans="1:9" x14ac:dyDescent="0.25">
      <c r="A1181" t="b">
        <v>1</v>
      </c>
      <c r="B1181" t="s">
        <v>2121</v>
      </c>
      <c r="D1181" t="s">
        <v>7026</v>
      </c>
      <c r="E1181" t="s">
        <v>8213</v>
      </c>
      <c r="F1181">
        <v>1</v>
      </c>
      <c r="G1181">
        <v>0</v>
      </c>
      <c r="H1181" s="5">
        <v>1</v>
      </c>
      <c r="I1181" t="s">
        <v>2201</v>
      </c>
    </row>
    <row r="1182" spans="1:9" x14ac:dyDescent="0.25">
      <c r="A1182" t="b">
        <v>1</v>
      </c>
      <c r="B1182" t="s">
        <v>832</v>
      </c>
      <c r="C1182" t="s">
        <v>5330</v>
      </c>
      <c r="D1182" t="s">
        <v>7026</v>
      </c>
      <c r="E1182" t="s">
        <v>8214</v>
      </c>
      <c r="F1182">
        <v>1</v>
      </c>
      <c r="G1182">
        <v>1</v>
      </c>
      <c r="H1182" s="5">
        <v>1</v>
      </c>
      <c r="I1182" t="s">
        <v>2201</v>
      </c>
    </row>
    <row r="1183" spans="1:9" x14ac:dyDescent="0.25">
      <c r="A1183" t="b">
        <v>1</v>
      </c>
      <c r="B1183" t="s">
        <v>1165</v>
      </c>
      <c r="C1183" t="s">
        <v>5220</v>
      </c>
      <c r="D1183" t="s">
        <v>7026</v>
      </c>
      <c r="E1183" t="s">
        <v>8215</v>
      </c>
      <c r="F1183">
        <v>1</v>
      </c>
      <c r="G1183">
        <v>1</v>
      </c>
      <c r="H1183" s="5">
        <v>1</v>
      </c>
      <c r="I1183" t="s">
        <v>2213</v>
      </c>
    </row>
    <row r="1184" spans="1:9" x14ac:dyDescent="0.25">
      <c r="A1184" t="b">
        <v>1</v>
      </c>
      <c r="B1184" t="s">
        <v>6920</v>
      </c>
      <c r="D1184" t="s">
        <v>2182</v>
      </c>
      <c r="E1184" t="s">
        <v>8216</v>
      </c>
      <c r="F1184">
        <v>1</v>
      </c>
      <c r="G1184">
        <v>0</v>
      </c>
      <c r="H1184" s="5">
        <v>1</v>
      </c>
      <c r="I1184" t="s">
        <v>2201</v>
      </c>
    </row>
    <row r="1185" spans="1:9" x14ac:dyDescent="0.25">
      <c r="A1185" t="b">
        <v>1</v>
      </c>
      <c r="B1185" t="s">
        <v>615</v>
      </c>
      <c r="D1185" t="s">
        <v>7026</v>
      </c>
      <c r="E1185" t="s">
        <v>8217</v>
      </c>
      <c r="F1185">
        <v>1</v>
      </c>
      <c r="G1185">
        <v>0</v>
      </c>
      <c r="H1185" s="5">
        <v>1</v>
      </c>
      <c r="I1185" t="s">
        <v>2201</v>
      </c>
    </row>
    <row r="1186" spans="1:9" x14ac:dyDescent="0.25">
      <c r="A1186" t="b">
        <v>1</v>
      </c>
      <c r="B1186" t="s">
        <v>832</v>
      </c>
      <c r="D1186" t="s">
        <v>7026</v>
      </c>
      <c r="E1186" t="s">
        <v>8218</v>
      </c>
      <c r="F1186">
        <v>1</v>
      </c>
      <c r="G1186">
        <v>0</v>
      </c>
      <c r="H1186" s="5">
        <v>1</v>
      </c>
      <c r="I1186" t="s">
        <v>2204</v>
      </c>
    </row>
    <row r="1187" spans="1:9" x14ac:dyDescent="0.25">
      <c r="A1187" t="b">
        <v>1</v>
      </c>
      <c r="B1187" t="s">
        <v>129</v>
      </c>
      <c r="D1187" t="s">
        <v>7026</v>
      </c>
      <c r="E1187" t="s">
        <v>8219</v>
      </c>
      <c r="F1187">
        <v>1</v>
      </c>
      <c r="G1187">
        <v>0</v>
      </c>
      <c r="H1187" s="5">
        <v>1</v>
      </c>
      <c r="I1187" t="s">
        <v>2213</v>
      </c>
    </row>
    <row r="1188" spans="1:9" x14ac:dyDescent="0.25">
      <c r="A1188" t="b">
        <v>1</v>
      </c>
      <c r="B1188" t="s">
        <v>74</v>
      </c>
      <c r="D1188" t="s">
        <v>7026</v>
      </c>
      <c r="E1188" t="s">
        <v>8220</v>
      </c>
      <c r="F1188">
        <v>1</v>
      </c>
      <c r="G1188">
        <v>0</v>
      </c>
      <c r="H1188" s="5">
        <v>1</v>
      </c>
      <c r="I1188" t="s">
        <v>2213</v>
      </c>
    </row>
    <row r="1189" spans="1:9" x14ac:dyDescent="0.25">
      <c r="A1189" t="b">
        <v>1</v>
      </c>
      <c r="B1189" t="s">
        <v>74</v>
      </c>
      <c r="C1189" t="s">
        <v>3044</v>
      </c>
      <c r="D1189" t="s">
        <v>7026</v>
      </c>
      <c r="E1189" t="s">
        <v>8221</v>
      </c>
      <c r="F1189">
        <v>1</v>
      </c>
      <c r="G1189">
        <v>1</v>
      </c>
      <c r="H1189" s="5">
        <v>1</v>
      </c>
      <c r="I1189" t="s">
        <v>2201</v>
      </c>
    </row>
    <row r="1190" spans="1:9" x14ac:dyDescent="0.25">
      <c r="A1190" t="b">
        <v>1</v>
      </c>
      <c r="B1190" t="s">
        <v>86</v>
      </c>
      <c r="C1190" t="s">
        <v>2385</v>
      </c>
      <c r="D1190" t="s">
        <v>7026</v>
      </c>
      <c r="E1190" t="s">
        <v>8222</v>
      </c>
      <c r="F1190">
        <v>1</v>
      </c>
      <c r="G1190">
        <v>1</v>
      </c>
      <c r="H1190" s="5">
        <v>1</v>
      </c>
      <c r="I1190" t="s">
        <v>2201</v>
      </c>
    </row>
    <row r="1191" spans="1:9" x14ac:dyDescent="0.25">
      <c r="A1191" t="b">
        <v>1</v>
      </c>
      <c r="B1191" t="s">
        <v>644</v>
      </c>
      <c r="C1191" t="s">
        <v>4402</v>
      </c>
      <c r="D1191" t="s">
        <v>7026</v>
      </c>
      <c r="E1191" t="s">
        <v>8223</v>
      </c>
      <c r="F1191">
        <v>1</v>
      </c>
      <c r="G1191">
        <v>1</v>
      </c>
      <c r="H1191" s="5">
        <v>1</v>
      </c>
      <c r="I1191" t="s">
        <v>2201</v>
      </c>
    </row>
    <row r="1192" spans="1:9" x14ac:dyDescent="0.25">
      <c r="A1192" t="b">
        <v>1</v>
      </c>
      <c r="B1192" t="s">
        <v>6921</v>
      </c>
      <c r="D1192" t="s">
        <v>7026</v>
      </c>
      <c r="E1192" t="s">
        <v>8224</v>
      </c>
      <c r="F1192">
        <v>1</v>
      </c>
      <c r="G1192">
        <v>0</v>
      </c>
      <c r="H1192" s="5">
        <v>1</v>
      </c>
      <c r="I1192" t="s">
        <v>2213</v>
      </c>
    </row>
    <row r="1193" spans="1:9" x14ac:dyDescent="0.25">
      <c r="A1193" t="b">
        <v>1</v>
      </c>
      <c r="B1193" t="s">
        <v>6922</v>
      </c>
      <c r="D1193" t="s">
        <v>7026</v>
      </c>
      <c r="E1193" t="s">
        <v>8225</v>
      </c>
      <c r="F1193">
        <v>1</v>
      </c>
      <c r="G1193">
        <v>0</v>
      </c>
      <c r="H1193" s="5">
        <v>1</v>
      </c>
      <c r="I1193" t="s">
        <v>2213</v>
      </c>
    </row>
    <row r="1194" spans="1:9" x14ac:dyDescent="0.25">
      <c r="A1194" t="b">
        <v>1</v>
      </c>
      <c r="B1194" t="s">
        <v>6923</v>
      </c>
      <c r="D1194" t="s">
        <v>7026</v>
      </c>
      <c r="E1194" t="s">
        <v>8226</v>
      </c>
      <c r="F1194">
        <v>1</v>
      </c>
      <c r="G1194">
        <v>0</v>
      </c>
      <c r="H1194" s="5">
        <v>1</v>
      </c>
      <c r="I1194" t="s">
        <v>2213</v>
      </c>
    </row>
    <row r="1195" spans="1:9" x14ac:dyDescent="0.25">
      <c r="A1195" t="b">
        <v>1</v>
      </c>
      <c r="B1195" t="s">
        <v>6924</v>
      </c>
      <c r="D1195" t="s">
        <v>7026</v>
      </c>
      <c r="E1195" t="s">
        <v>8227</v>
      </c>
      <c r="F1195">
        <v>1</v>
      </c>
      <c r="G1195">
        <v>0</v>
      </c>
      <c r="H1195" s="5">
        <v>1</v>
      </c>
      <c r="I1195" t="s">
        <v>2213</v>
      </c>
    </row>
    <row r="1196" spans="1:9" x14ac:dyDescent="0.25">
      <c r="A1196" t="b">
        <v>1</v>
      </c>
      <c r="B1196" t="s">
        <v>6925</v>
      </c>
      <c r="D1196" t="s">
        <v>7026</v>
      </c>
      <c r="E1196" t="s">
        <v>8228</v>
      </c>
      <c r="F1196">
        <v>1</v>
      </c>
      <c r="G1196">
        <v>0</v>
      </c>
      <c r="H1196" s="5">
        <v>1</v>
      </c>
      <c r="I1196" t="s">
        <v>2213</v>
      </c>
    </row>
    <row r="1197" spans="1:9" x14ac:dyDescent="0.25">
      <c r="A1197" t="b">
        <v>1</v>
      </c>
      <c r="B1197" t="s">
        <v>6926</v>
      </c>
      <c r="D1197" t="s">
        <v>7026</v>
      </c>
      <c r="E1197" t="s">
        <v>8229</v>
      </c>
      <c r="F1197">
        <v>1</v>
      </c>
      <c r="G1197">
        <v>0</v>
      </c>
      <c r="H1197" s="5">
        <v>1</v>
      </c>
      <c r="I1197" t="s">
        <v>2213</v>
      </c>
    </row>
    <row r="1198" spans="1:9" x14ac:dyDescent="0.25">
      <c r="A1198" t="b">
        <v>1</v>
      </c>
      <c r="B1198" t="s">
        <v>6927</v>
      </c>
      <c r="D1198" t="s">
        <v>7026</v>
      </c>
      <c r="E1198" t="s">
        <v>8230</v>
      </c>
      <c r="F1198">
        <v>1</v>
      </c>
      <c r="G1198">
        <v>0</v>
      </c>
      <c r="H1198" s="5">
        <v>1</v>
      </c>
      <c r="I1198" t="s">
        <v>2213</v>
      </c>
    </row>
    <row r="1199" spans="1:9" x14ac:dyDescent="0.25">
      <c r="A1199" t="b">
        <v>1</v>
      </c>
      <c r="B1199" t="s">
        <v>552</v>
      </c>
      <c r="D1199" t="s">
        <v>7026</v>
      </c>
      <c r="E1199" t="s">
        <v>8231</v>
      </c>
      <c r="F1199">
        <v>1</v>
      </c>
      <c r="G1199">
        <v>0</v>
      </c>
      <c r="H1199" s="5">
        <v>1</v>
      </c>
      <c r="I1199" t="s">
        <v>2213</v>
      </c>
    </row>
    <row r="1200" spans="1:9" x14ac:dyDescent="0.25">
      <c r="A1200" t="b">
        <v>1</v>
      </c>
      <c r="B1200" t="s">
        <v>6926</v>
      </c>
      <c r="D1200" t="s">
        <v>7026</v>
      </c>
      <c r="E1200" t="s">
        <v>8232</v>
      </c>
      <c r="F1200">
        <v>1</v>
      </c>
      <c r="G1200">
        <v>0</v>
      </c>
      <c r="H1200" s="5">
        <v>1</v>
      </c>
      <c r="I1200" t="s">
        <v>2213</v>
      </c>
    </row>
    <row r="1201" spans="1:9" x14ac:dyDescent="0.25">
      <c r="A1201" t="b">
        <v>1</v>
      </c>
      <c r="B1201" t="s">
        <v>6928</v>
      </c>
      <c r="D1201" t="s">
        <v>7026</v>
      </c>
      <c r="E1201" t="s">
        <v>8233</v>
      </c>
      <c r="F1201">
        <v>1</v>
      </c>
      <c r="G1201">
        <v>0</v>
      </c>
      <c r="H1201" s="5">
        <v>1</v>
      </c>
      <c r="I1201" t="s">
        <v>2213</v>
      </c>
    </row>
    <row r="1202" spans="1:9" x14ac:dyDescent="0.25">
      <c r="A1202" t="b">
        <v>1</v>
      </c>
      <c r="B1202" t="s">
        <v>6929</v>
      </c>
      <c r="D1202" t="s">
        <v>7026</v>
      </c>
      <c r="E1202" t="s">
        <v>8234</v>
      </c>
      <c r="F1202">
        <v>1</v>
      </c>
      <c r="G1202">
        <v>0</v>
      </c>
      <c r="H1202" s="5">
        <v>1</v>
      </c>
      <c r="I1202" t="s">
        <v>2213</v>
      </c>
    </row>
    <row r="1203" spans="1:9" x14ac:dyDescent="0.25">
      <c r="A1203" t="b">
        <v>1</v>
      </c>
      <c r="B1203" t="s">
        <v>6930</v>
      </c>
      <c r="D1203" t="s">
        <v>7026</v>
      </c>
      <c r="E1203" t="s">
        <v>8235</v>
      </c>
      <c r="F1203">
        <v>1</v>
      </c>
      <c r="G1203">
        <v>0</v>
      </c>
      <c r="H1203" s="5">
        <v>1</v>
      </c>
      <c r="I1203" t="s">
        <v>2213</v>
      </c>
    </row>
    <row r="1204" spans="1:9" x14ac:dyDescent="0.25">
      <c r="A1204" t="b">
        <v>1</v>
      </c>
      <c r="B1204" t="s">
        <v>545</v>
      </c>
      <c r="C1204" t="s">
        <v>3107</v>
      </c>
      <c r="D1204" t="s">
        <v>7026</v>
      </c>
      <c r="E1204" t="s">
        <v>8236</v>
      </c>
      <c r="F1204">
        <v>1</v>
      </c>
      <c r="G1204">
        <v>1</v>
      </c>
      <c r="H1204" s="5">
        <v>1</v>
      </c>
      <c r="I1204" t="s">
        <v>2201</v>
      </c>
    </row>
    <row r="1205" spans="1:9" x14ac:dyDescent="0.25">
      <c r="A1205" t="b">
        <v>1</v>
      </c>
      <c r="B1205" t="s">
        <v>6931</v>
      </c>
      <c r="D1205" t="s">
        <v>7026</v>
      </c>
      <c r="E1205" t="s">
        <v>8237</v>
      </c>
      <c r="F1205">
        <v>1</v>
      </c>
      <c r="G1205">
        <v>0</v>
      </c>
      <c r="H1205" s="5">
        <v>1</v>
      </c>
      <c r="I1205" t="s">
        <v>2201</v>
      </c>
    </row>
    <row r="1206" spans="1:9" x14ac:dyDescent="0.25">
      <c r="A1206" t="b">
        <v>1</v>
      </c>
      <c r="D1206" t="s">
        <v>7026</v>
      </c>
      <c r="E1206" t="s">
        <v>8238</v>
      </c>
      <c r="F1206">
        <v>0</v>
      </c>
      <c r="G1206">
        <v>0</v>
      </c>
      <c r="H1206" s="5">
        <v>1</v>
      </c>
      <c r="I1206" t="s">
        <v>2213</v>
      </c>
    </row>
    <row r="1207" spans="1:9" x14ac:dyDescent="0.25">
      <c r="A1207" t="b">
        <v>1</v>
      </c>
      <c r="B1207" t="s">
        <v>6932</v>
      </c>
      <c r="D1207" t="s">
        <v>7026</v>
      </c>
      <c r="E1207" t="s">
        <v>8239</v>
      </c>
      <c r="F1207">
        <v>1</v>
      </c>
      <c r="G1207">
        <v>0</v>
      </c>
      <c r="H1207" s="5">
        <v>1</v>
      </c>
      <c r="I1207" t="s">
        <v>2213</v>
      </c>
    </row>
    <row r="1208" spans="1:9" x14ac:dyDescent="0.25">
      <c r="A1208" t="b">
        <v>1</v>
      </c>
      <c r="B1208" t="s">
        <v>6933</v>
      </c>
      <c r="D1208" t="s">
        <v>7026</v>
      </c>
      <c r="E1208" t="s">
        <v>8240</v>
      </c>
      <c r="F1208">
        <v>1</v>
      </c>
      <c r="G1208">
        <v>0</v>
      </c>
      <c r="H1208" s="5">
        <v>1</v>
      </c>
      <c r="I1208" t="s">
        <v>2213</v>
      </c>
    </row>
    <row r="1209" spans="1:9" x14ac:dyDescent="0.25">
      <c r="A1209" t="b">
        <v>1</v>
      </c>
      <c r="B1209" t="s">
        <v>499</v>
      </c>
      <c r="D1209" t="s">
        <v>7026</v>
      </c>
      <c r="E1209" t="s">
        <v>8241</v>
      </c>
      <c r="F1209">
        <v>1</v>
      </c>
      <c r="G1209">
        <v>0</v>
      </c>
      <c r="H1209" s="5">
        <v>1</v>
      </c>
      <c r="I1209" t="s">
        <v>2213</v>
      </c>
    </row>
    <row r="1210" spans="1:9" x14ac:dyDescent="0.25">
      <c r="A1210" t="b">
        <v>1</v>
      </c>
      <c r="B1210" t="s">
        <v>1090</v>
      </c>
      <c r="D1210" t="s">
        <v>7026</v>
      </c>
      <c r="E1210" t="s">
        <v>8242</v>
      </c>
      <c r="F1210">
        <v>1</v>
      </c>
      <c r="G1210">
        <v>0</v>
      </c>
      <c r="H1210" s="5">
        <v>1</v>
      </c>
      <c r="I1210" t="s">
        <v>2201</v>
      </c>
    </row>
    <row r="1211" spans="1:9" x14ac:dyDescent="0.25">
      <c r="A1211" t="b">
        <v>1</v>
      </c>
      <c r="B1211" t="s">
        <v>939</v>
      </c>
      <c r="C1211" t="s">
        <v>5249</v>
      </c>
      <c r="D1211" t="s">
        <v>7026</v>
      </c>
      <c r="E1211" t="s">
        <v>8243</v>
      </c>
      <c r="F1211">
        <v>1</v>
      </c>
      <c r="G1211">
        <v>1</v>
      </c>
      <c r="H1211" s="5">
        <v>1</v>
      </c>
      <c r="I1211" t="s">
        <v>2201</v>
      </c>
    </row>
    <row r="1212" spans="1:9" x14ac:dyDescent="0.25">
      <c r="A1212" t="b">
        <v>1</v>
      </c>
      <c r="B1212" t="s">
        <v>435</v>
      </c>
      <c r="D1212" t="s">
        <v>7026</v>
      </c>
      <c r="E1212" t="s">
        <v>8244</v>
      </c>
      <c r="F1212">
        <v>1</v>
      </c>
      <c r="G1212">
        <v>0</v>
      </c>
      <c r="H1212" s="5">
        <v>1</v>
      </c>
      <c r="I1212" t="s">
        <v>2201</v>
      </c>
    </row>
    <row r="1213" spans="1:9" x14ac:dyDescent="0.25">
      <c r="A1213" t="b">
        <v>1</v>
      </c>
      <c r="B1213" t="s">
        <v>907</v>
      </c>
      <c r="D1213" t="s">
        <v>7026</v>
      </c>
      <c r="E1213" t="s">
        <v>8245</v>
      </c>
      <c r="F1213">
        <v>1</v>
      </c>
      <c r="G1213">
        <v>0</v>
      </c>
      <c r="H1213" s="5">
        <v>1</v>
      </c>
      <c r="I1213" t="s">
        <v>2201</v>
      </c>
    </row>
    <row r="1214" spans="1:9" x14ac:dyDescent="0.25">
      <c r="A1214" t="b">
        <v>1</v>
      </c>
      <c r="B1214" t="s">
        <v>197</v>
      </c>
      <c r="C1214" t="s">
        <v>4067</v>
      </c>
      <c r="D1214" t="s">
        <v>7026</v>
      </c>
      <c r="E1214" t="s">
        <v>8246</v>
      </c>
      <c r="F1214">
        <v>1</v>
      </c>
      <c r="G1214">
        <v>1</v>
      </c>
      <c r="H1214" s="5">
        <v>1</v>
      </c>
      <c r="I1214" t="s">
        <v>2201</v>
      </c>
    </row>
    <row r="1215" spans="1:9" x14ac:dyDescent="0.25">
      <c r="A1215" t="b">
        <v>1</v>
      </c>
      <c r="B1215" t="s">
        <v>909</v>
      </c>
      <c r="C1215" t="s">
        <v>6211</v>
      </c>
      <c r="D1215" t="s">
        <v>7026</v>
      </c>
      <c r="E1215" t="s">
        <v>8247</v>
      </c>
      <c r="F1215">
        <v>1</v>
      </c>
      <c r="G1215">
        <v>1</v>
      </c>
      <c r="H1215" s="5">
        <v>1</v>
      </c>
      <c r="I1215" t="s">
        <v>2201</v>
      </c>
    </row>
    <row r="1216" spans="1:9" x14ac:dyDescent="0.25">
      <c r="A1216" t="b">
        <v>1</v>
      </c>
      <c r="B1216" t="s">
        <v>320</v>
      </c>
      <c r="C1216" t="s">
        <v>5290</v>
      </c>
      <c r="D1216" t="s">
        <v>7026</v>
      </c>
      <c r="E1216" t="s">
        <v>8248</v>
      </c>
      <c r="F1216">
        <v>1</v>
      </c>
      <c r="G1216">
        <v>1</v>
      </c>
      <c r="H1216" s="5">
        <v>1</v>
      </c>
      <c r="I1216" t="s">
        <v>2201</v>
      </c>
    </row>
    <row r="1217" spans="1:9" x14ac:dyDescent="0.25">
      <c r="A1217" t="b">
        <v>1</v>
      </c>
      <c r="B1217" t="s">
        <v>1079</v>
      </c>
      <c r="C1217" t="s">
        <v>5331</v>
      </c>
      <c r="D1217" t="s">
        <v>7026</v>
      </c>
      <c r="E1217" t="s">
        <v>8249</v>
      </c>
      <c r="F1217">
        <v>1</v>
      </c>
      <c r="G1217">
        <v>1</v>
      </c>
      <c r="H1217" s="5">
        <v>1</v>
      </c>
      <c r="I1217" t="s">
        <v>2201</v>
      </c>
    </row>
    <row r="1218" spans="1:9" x14ac:dyDescent="0.25">
      <c r="A1218" t="b">
        <v>1</v>
      </c>
      <c r="B1218" t="s">
        <v>44</v>
      </c>
      <c r="D1218" t="s">
        <v>7026</v>
      </c>
      <c r="E1218" t="s">
        <v>8250</v>
      </c>
      <c r="F1218">
        <v>1</v>
      </c>
      <c r="G1218">
        <v>0</v>
      </c>
      <c r="H1218" s="5">
        <v>1</v>
      </c>
      <c r="I1218" t="s">
        <v>2201</v>
      </c>
    </row>
    <row r="1219" spans="1:9" x14ac:dyDescent="0.25">
      <c r="A1219" t="b">
        <v>1</v>
      </c>
      <c r="B1219" t="s">
        <v>189</v>
      </c>
      <c r="C1219" t="s">
        <v>6857</v>
      </c>
      <c r="D1219" t="s">
        <v>7026</v>
      </c>
      <c r="E1219" t="s">
        <v>8251</v>
      </c>
      <c r="F1219">
        <v>1</v>
      </c>
      <c r="G1219">
        <v>1</v>
      </c>
      <c r="H1219" s="5">
        <v>1</v>
      </c>
      <c r="I1219" t="s">
        <v>2201</v>
      </c>
    </row>
    <row r="1220" spans="1:9" x14ac:dyDescent="0.25">
      <c r="A1220" t="b">
        <v>1</v>
      </c>
      <c r="B1220" t="s">
        <v>1099</v>
      </c>
      <c r="C1220" t="s">
        <v>5332</v>
      </c>
      <c r="D1220" t="s">
        <v>7026</v>
      </c>
      <c r="E1220" t="s">
        <v>8252</v>
      </c>
      <c r="F1220">
        <v>1</v>
      </c>
      <c r="G1220">
        <v>1</v>
      </c>
      <c r="H1220" s="5">
        <v>1</v>
      </c>
      <c r="I1220" t="s">
        <v>2201</v>
      </c>
    </row>
    <row r="1221" spans="1:9" x14ac:dyDescent="0.25">
      <c r="A1221" t="b">
        <v>1</v>
      </c>
      <c r="B1221" t="s">
        <v>292</v>
      </c>
      <c r="D1221" t="s">
        <v>7026</v>
      </c>
      <c r="E1221" t="s">
        <v>8253</v>
      </c>
      <c r="F1221">
        <v>1</v>
      </c>
      <c r="G1221">
        <v>0</v>
      </c>
      <c r="H1221" s="5">
        <v>1</v>
      </c>
      <c r="I1221" t="s">
        <v>2201</v>
      </c>
    </row>
    <row r="1222" spans="1:9" x14ac:dyDescent="0.25">
      <c r="A1222" t="b">
        <v>1</v>
      </c>
      <c r="B1222" t="s">
        <v>1076</v>
      </c>
      <c r="C1222" t="s">
        <v>5344</v>
      </c>
      <c r="D1222" t="s">
        <v>7026</v>
      </c>
      <c r="E1222" t="s">
        <v>8254</v>
      </c>
      <c r="F1222">
        <v>1</v>
      </c>
      <c r="G1222">
        <v>1</v>
      </c>
      <c r="H1222" s="5">
        <v>1</v>
      </c>
      <c r="I1222" t="s">
        <v>2201</v>
      </c>
    </row>
    <row r="1223" spans="1:9" x14ac:dyDescent="0.25">
      <c r="A1223" t="b">
        <v>1</v>
      </c>
      <c r="B1223" t="s">
        <v>756</v>
      </c>
      <c r="D1223" t="s">
        <v>7026</v>
      </c>
      <c r="E1223" t="s">
        <v>8255</v>
      </c>
      <c r="F1223">
        <v>1</v>
      </c>
      <c r="G1223">
        <v>0</v>
      </c>
      <c r="H1223" s="5">
        <v>1</v>
      </c>
      <c r="I1223" t="s">
        <v>2201</v>
      </c>
    </row>
    <row r="1224" spans="1:9" x14ac:dyDescent="0.25">
      <c r="A1224" t="b">
        <v>1</v>
      </c>
      <c r="B1224" t="s">
        <v>6911</v>
      </c>
      <c r="D1224" t="s">
        <v>7026</v>
      </c>
      <c r="E1224" t="s">
        <v>8256</v>
      </c>
      <c r="F1224">
        <v>1</v>
      </c>
      <c r="G1224">
        <v>0</v>
      </c>
      <c r="H1224" s="5">
        <v>1</v>
      </c>
      <c r="I1224" t="s">
        <v>2201</v>
      </c>
    </row>
    <row r="1225" spans="1:9" x14ac:dyDescent="0.25">
      <c r="A1225" t="b">
        <v>1</v>
      </c>
      <c r="B1225" t="s">
        <v>2013</v>
      </c>
      <c r="C1225" t="s">
        <v>3818</v>
      </c>
      <c r="D1225" t="s">
        <v>7026</v>
      </c>
      <c r="E1225" t="s">
        <v>8257</v>
      </c>
      <c r="F1225">
        <v>1</v>
      </c>
      <c r="G1225">
        <v>1</v>
      </c>
      <c r="H1225" s="5">
        <v>1</v>
      </c>
      <c r="I1225" t="s">
        <v>2201</v>
      </c>
    </row>
    <row r="1226" spans="1:9" x14ac:dyDescent="0.25">
      <c r="A1226" t="b">
        <v>1</v>
      </c>
      <c r="B1226" t="s">
        <v>735</v>
      </c>
      <c r="C1226" t="s">
        <v>4033</v>
      </c>
      <c r="D1226" t="s">
        <v>7026</v>
      </c>
      <c r="E1226" t="s">
        <v>8258</v>
      </c>
      <c r="F1226">
        <v>1</v>
      </c>
      <c r="G1226">
        <v>1</v>
      </c>
      <c r="H1226" s="5">
        <v>1</v>
      </c>
      <c r="I1226" t="s">
        <v>2201</v>
      </c>
    </row>
    <row r="1227" spans="1:9" x14ac:dyDescent="0.25">
      <c r="A1227" t="b">
        <v>1</v>
      </c>
      <c r="B1227" t="s">
        <v>1964</v>
      </c>
      <c r="C1227" t="s">
        <v>6209</v>
      </c>
      <c r="D1227" t="s">
        <v>7026</v>
      </c>
      <c r="E1227" t="s">
        <v>8259</v>
      </c>
      <c r="F1227">
        <v>1</v>
      </c>
      <c r="G1227">
        <v>1</v>
      </c>
      <c r="H1227" s="5">
        <v>1</v>
      </c>
      <c r="I1227" t="s">
        <v>2201</v>
      </c>
    </row>
    <row r="1228" spans="1:9" x14ac:dyDescent="0.25">
      <c r="A1228" t="b">
        <v>1</v>
      </c>
      <c r="B1228" t="s">
        <v>1067</v>
      </c>
      <c r="C1228" t="s">
        <v>6833</v>
      </c>
      <c r="D1228" t="s">
        <v>7026</v>
      </c>
      <c r="E1228" t="s">
        <v>8260</v>
      </c>
      <c r="F1228">
        <v>1</v>
      </c>
      <c r="G1228">
        <v>1</v>
      </c>
      <c r="H1228" s="5">
        <v>1</v>
      </c>
      <c r="I1228" t="s">
        <v>2201</v>
      </c>
    </row>
    <row r="1229" spans="1:9" x14ac:dyDescent="0.25">
      <c r="A1229" t="b">
        <v>1</v>
      </c>
      <c r="B1229" t="s">
        <v>1962</v>
      </c>
      <c r="D1229" t="s">
        <v>7026</v>
      </c>
      <c r="E1229" t="s">
        <v>8261</v>
      </c>
      <c r="F1229">
        <v>1</v>
      </c>
      <c r="G1229">
        <v>0</v>
      </c>
      <c r="H1229" s="5">
        <v>1</v>
      </c>
      <c r="I1229" t="s">
        <v>2201</v>
      </c>
    </row>
    <row r="1230" spans="1:9" x14ac:dyDescent="0.25">
      <c r="A1230" t="b">
        <v>1</v>
      </c>
      <c r="B1230" t="s">
        <v>1998</v>
      </c>
      <c r="D1230" t="s">
        <v>7026</v>
      </c>
      <c r="E1230" t="s">
        <v>8262</v>
      </c>
      <c r="F1230">
        <v>1</v>
      </c>
      <c r="G1230">
        <v>0</v>
      </c>
      <c r="H1230" s="5">
        <v>1</v>
      </c>
      <c r="I1230" t="s">
        <v>2201</v>
      </c>
    </row>
    <row r="1231" spans="1:9" x14ac:dyDescent="0.25">
      <c r="A1231" t="b">
        <v>1</v>
      </c>
      <c r="B1231" t="s">
        <v>746</v>
      </c>
      <c r="C1231" t="s">
        <v>4397</v>
      </c>
      <c r="D1231" t="s">
        <v>7026</v>
      </c>
      <c r="E1231" t="s">
        <v>8263</v>
      </c>
      <c r="F1231">
        <v>1</v>
      </c>
      <c r="G1231">
        <v>1</v>
      </c>
      <c r="H1231" s="5">
        <v>1</v>
      </c>
      <c r="I1231" t="s">
        <v>2201</v>
      </c>
    </row>
    <row r="1232" spans="1:9" x14ac:dyDescent="0.25">
      <c r="A1232" t="b">
        <v>1</v>
      </c>
      <c r="B1232" t="s">
        <v>1058</v>
      </c>
      <c r="C1232" t="s">
        <v>5353</v>
      </c>
      <c r="D1232" t="s">
        <v>7026</v>
      </c>
      <c r="E1232" t="s">
        <v>8264</v>
      </c>
      <c r="F1232">
        <v>1</v>
      </c>
      <c r="G1232">
        <v>1</v>
      </c>
      <c r="H1232" s="5">
        <v>1</v>
      </c>
      <c r="I1232" t="s">
        <v>2201</v>
      </c>
    </row>
    <row r="1233" spans="1:9" x14ac:dyDescent="0.25">
      <c r="A1233" t="b">
        <v>1</v>
      </c>
      <c r="B1233" t="s">
        <v>878</v>
      </c>
      <c r="C1233" t="s">
        <v>4357</v>
      </c>
      <c r="D1233" t="s">
        <v>7026</v>
      </c>
      <c r="E1233" t="s">
        <v>8265</v>
      </c>
      <c r="F1233">
        <v>1</v>
      </c>
      <c r="G1233">
        <v>1</v>
      </c>
      <c r="H1233" s="5">
        <v>1</v>
      </c>
      <c r="I1233" t="s">
        <v>2201</v>
      </c>
    </row>
    <row r="1234" spans="1:9" x14ac:dyDescent="0.25">
      <c r="A1234" t="b">
        <v>1</v>
      </c>
      <c r="C1234" t="s">
        <v>3773</v>
      </c>
      <c r="D1234" t="s">
        <v>7026</v>
      </c>
      <c r="E1234" t="s">
        <v>8266</v>
      </c>
      <c r="F1234">
        <v>0</v>
      </c>
      <c r="G1234">
        <v>1</v>
      </c>
      <c r="H1234" s="5">
        <v>1</v>
      </c>
      <c r="I1234" t="s">
        <v>2201</v>
      </c>
    </row>
    <row r="1235" spans="1:9" x14ac:dyDescent="0.25">
      <c r="A1235" t="b">
        <v>1</v>
      </c>
      <c r="B1235" t="s">
        <v>958</v>
      </c>
      <c r="C1235" t="s">
        <v>4371</v>
      </c>
      <c r="D1235" t="s">
        <v>7026</v>
      </c>
      <c r="E1235" t="s">
        <v>8267</v>
      </c>
      <c r="F1235">
        <v>1</v>
      </c>
      <c r="G1235">
        <v>1</v>
      </c>
      <c r="H1235" s="5">
        <v>1</v>
      </c>
      <c r="I1235" t="s">
        <v>2201</v>
      </c>
    </row>
    <row r="1236" spans="1:9" x14ac:dyDescent="0.25">
      <c r="A1236" t="b">
        <v>1</v>
      </c>
      <c r="B1236" t="s">
        <v>6934</v>
      </c>
      <c r="D1236" t="s">
        <v>7026</v>
      </c>
      <c r="E1236" t="s">
        <v>8268</v>
      </c>
      <c r="F1236">
        <v>1</v>
      </c>
      <c r="G1236">
        <v>0</v>
      </c>
      <c r="H1236" s="5">
        <v>1</v>
      </c>
      <c r="I1236" t="s">
        <v>2201</v>
      </c>
    </row>
    <row r="1237" spans="1:9" x14ac:dyDescent="0.25">
      <c r="A1237" t="b">
        <v>1</v>
      </c>
      <c r="B1237" t="s">
        <v>268</v>
      </c>
      <c r="D1237" t="s">
        <v>7026</v>
      </c>
      <c r="E1237" t="s">
        <v>8269</v>
      </c>
      <c r="F1237">
        <v>1</v>
      </c>
      <c r="G1237">
        <v>0</v>
      </c>
      <c r="H1237" s="5">
        <v>1</v>
      </c>
      <c r="I1237" t="s">
        <v>2201</v>
      </c>
    </row>
    <row r="1238" spans="1:9" x14ac:dyDescent="0.25">
      <c r="A1238" t="b">
        <v>1</v>
      </c>
      <c r="B1238" t="s">
        <v>6919</v>
      </c>
      <c r="D1238" t="s">
        <v>7026</v>
      </c>
      <c r="E1238" t="s">
        <v>8270</v>
      </c>
      <c r="F1238">
        <v>1</v>
      </c>
      <c r="G1238">
        <v>0</v>
      </c>
      <c r="H1238" s="5">
        <v>1</v>
      </c>
      <c r="I1238" t="s">
        <v>2201</v>
      </c>
    </row>
    <row r="1239" spans="1:9" x14ac:dyDescent="0.25">
      <c r="A1239" t="b">
        <v>1</v>
      </c>
      <c r="B1239" t="s">
        <v>6935</v>
      </c>
      <c r="D1239" t="s">
        <v>7026</v>
      </c>
      <c r="E1239" t="s">
        <v>8271</v>
      </c>
      <c r="F1239">
        <v>1</v>
      </c>
      <c r="G1239">
        <v>0</v>
      </c>
      <c r="H1239" s="5">
        <v>1</v>
      </c>
      <c r="I1239" t="s">
        <v>2201</v>
      </c>
    </row>
    <row r="1240" spans="1:9" x14ac:dyDescent="0.25">
      <c r="A1240" t="b">
        <v>1</v>
      </c>
      <c r="B1240" t="s">
        <v>255</v>
      </c>
      <c r="D1240" t="s">
        <v>7026</v>
      </c>
      <c r="E1240" t="s">
        <v>8272</v>
      </c>
      <c r="F1240">
        <v>1</v>
      </c>
      <c r="G1240">
        <v>0</v>
      </c>
      <c r="H1240" s="5">
        <v>1</v>
      </c>
      <c r="I1240" t="s">
        <v>2201</v>
      </c>
    </row>
    <row r="1241" spans="1:9" x14ac:dyDescent="0.25">
      <c r="A1241" t="b">
        <v>1</v>
      </c>
      <c r="B1241" t="s">
        <v>892</v>
      </c>
      <c r="D1241" t="s">
        <v>7026</v>
      </c>
      <c r="E1241" t="s">
        <v>8273</v>
      </c>
      <c r="F1241">
        <v>1</v>
      </c>
      <c r="G1241">
        <v>0</v>
      </c>
      <c r="H1241" s="5">
        <v>1</v>
      </c>
      <c r="I1241" t="s">
        <v>2201</v>
      </c>
    </row>
    <row r="1242" spans="1:9" x14ac:dyDescent="0.25">
      <c r="A1242" t="b">
        <v>1</v>
      </c>
      <c r="B1242" t="s">
        <v>1991</v>
      </c>
      <c r="D1242" t="s">
        <v>7026</v>
      </c>
      <c r="E1242" t="s">
        <v>8274</v>
      </c>
      <c r="F1242">
        <v>1</v>
      </c>
      <c r="G1242">
        <v>0</v>
      </c>
      <c r="H1242" s="5">
        <v>1</v>
      </c>
      <c r="I1242" t="s">
        <v>2201</v>
      </c>
    </row>
    <row r="1243" spans="1:9" x14ac:dyDescent="0.25">
      <c r="A1243" t="b">
        <v>1</v>
      </c>
      <c r="B1243" t="s">
        <v>255</v>
      </c>
      <c r="D1243" t="s">
        <v>7026</v>
      </c>
      <c r="E1243" t="s">
        <v>8275</v>
      </c>
      <c r="F1243">
        <v>1</v>
      </c>
      <c r="G1243">
        <v>0</v>
      </c>
      <c r="H1243" s="5">
        <v>1</v>
      </c>
      <c r="I1243" t="s">
        <v>2201</v>
      </c>
    </row>
    <row r="1244" spans="1:9" x14ac:dyDescent="0.25">
      <c r="A1244" t="b">
        <v>1</v>
      </c>
      <c r="B1244" t="s">
        <v>86</v>
      </c>
      <c r="C1244" t="s">
        <v>5223</v>
      </c>
      <c r="D1244" t="s">
        <v>7026</v>
      </c>
      <c r="E1244" t="s">
        <v>8276</v>
      </c>
      <c r="F1244">
        <v>1</v>
      </c>
      <c r="G1244">
        <v>1</v>
      </c>
      <c r="H1244" s="5">
        <v>1</v>
      </c>
      <c r="I1244" t="s">
        <v>2201</v>
      </c>
    </row>
    <row r="1245" spans="1:9" x14ac:dyDescent="0.25">
      <c r="A1245" t="b">
        <v>1</v>
      </c>
      <c r="B1245" t="s">
        <v>6936</v>
      </c>
      <c r="D1245" t="s">
        <v>7026</v>
      </c>
      <c r="E1245" t="s">
        <v>8277</v>
      </c>
      <c r="F1245">
        <v>1</v>
      </c>
      <c r="G1245">
        <v>0</v>
      </c>
      <c r="H1245" s="5">
        <v>1</v>
      </c>
      <c r="I1245" t="s">
        <v>2201</v>
      </c>
    </row>
    <row r="1246" spans="1:9" x14ac:dyDescent="0.25">
      <c r="A1246" t="b">
        <v>1</v>
      </c>
      <c r="B1246" t="s">
        <v>1036</v>
      </c>
      <c r="C1246" t="s">
        <v>5393</v>
      </c>
      <c r="D1246" t="s">
        <v>7026</v>
      </c>
      <c r="E1246" t="s">
        <v>8278</v>
      </c>
      <c r="F1246">
        <v>1</v>
      </c>
      <c r="G1246">
        <v>1</v>
      </c>
      <c r="H1246" s="5">
        <v>1</v>
      </c>
      <c r="I1246" t="s">
        <v>2201</v>
      </c>
    </row>
    <row r="1247" spans="1:9" x14ac:dyDescent="0.25">
      <c r="A1247" t="b">
        <v>1</v>
      </c>
      <c r="B1247" t="s">
        <v>909</v>
      </c>
      <c r="C1247" t="s">
        <v>6211</v>
      </c>
      <c r="D1247" t="s">
        <v>7026</v>
      </c>
      <c r="E1247" t="s">
        <v>8279</v>
      </c>
      <c r="F1247">
        <v>1</v>
      </c>
      <c r="G1247">
        <v>1</v>
      </c>
      <c r="H1247" s="5">
        <v>1</v>
      </c>
      <c r="I1247" t="s">
        <v>2201</v>
      </c>
    </row>
    <row r="1248" spans="1:9" x14ac:dyDescent="0.25">
      <c r="A1248" t="b">
        <v>1</v>
      </c>
      <c r="B1248" t="s">
        <v>1092</v>
      </c>
      <c r="C1248" t="s">
        <v>3877</v>
      </c>
      <c r="D1248" t="s">
        <v>7026</v>
      </c>
      <c r="E1248" t="s">
        <v>8280</v>
      </c>
      <c r="F1248">
        <v>1</v>
      </c>
      <c r="G1248">
        <v>1</v>
      </c>
      <c r="H1248" s="5">
        <v>1</v>
      </c>
      <c r="I1248" t="s">
        <v>2201</v>
      </c>
    </row>
    <row r="1249" spans="1:9" x14ac:dyDescent="0.25">
      <c r="A1249" t="b">
        <v>1</v>
      </c>
      <c r="B1249" t="s">
        <v>645</v>
      </c>
      <c r="C1249" t="s">
        <v>6693</v>
      </c>
      <c r="D1249" t="s">
        <v>7026</v>
      </c>
      <c r="E1249" t="s">
        <v>8281</v>
      </c>
      <c r="F1249">
        <v>1</v>
      </c>
      <c r="G1249">
        <v>1</v>
      </c>
      <c r="H1249" s="5">
        <v>1</v>
      </c>
      <c r="I1249" t="s">
        <v>2201</v>
      </c>
    </row>
    <row r="1250" spans="1:9" x14ac:dyDescent="0.25">
      <c r="A1250" t="b">
        <v>1</v>
      </c>
      <c r="B1250" t="s">
        <v>1167</v>
      </c>
      <c r="D1250" t="s">
        <v>7026</v>
      </c>
      <c r="E1250" t="s">
        <v>8282</v>
      </c>
      <c r="F1250">
        <v>1</v>
      </c>
      <c r="G1250">
        <v>0</v>
      </c>
      <c r="H1250" s="5">
        <v>1</v>
      </c>
      <c r="I1250" t="s">
        <v>2201</v>
      </c>
    </row>
    <row r="1251" spans="1:9" x14ac:dyDescent="0.25">
      <c r="A1251" t="b">
        <v>1</v>
      </c>
      <c r="B1251" t="s">
        <v>6937</v>
      </c>
      <c r="D1251" t="s">
        <v>7026</v>
      </c>
      <c r="E1251" t="s">
        <v>8283</v>
      </c>
      <c r="F1251">
        <v>1</v>
      </c>
      <c r="G1251">
        <v>0</v>
      </c>
      <c r="H1251" s="5">
        <v>1</v>
      </c>
      <c r="I1251" t="s">
        <v>2201</v>
      </c>
    </row>
    <row r="1252" spans="1:9" x14ac:dyDescent="0.25">
      <c r="A1252" t="b">
        <v>1</v>
      </c>
      <c r="B1252" t="s">
        <v>918</v>
      </c>
      <c r="D1252" t="s">
        <v>7026</v>
      </c>
      <c r="E1252" t="s">
        <v>8284</v>
      </c>
      <c r="F1252">
        <v>1</v>
      </c>
      <c r="G1252">
        <v>0</v>
      </c>
      <c r="H1252" s="5">
        <v>1</v>
      </c>
      <c r="I1252" t="s">
        <v>2201</v>
      </c>
    </row>
    <row r="1253" spans="1:9" x14ac:dyDescent="0.25">
      <c r="A1253" t="b">
        <v>1</v>
      </c>
      <c r="B1253" t="s">
        <v>6938</v>
      </c>
      <c r="D1253" t="s">
        <v>7026</v>
      </c>
      <c r="E1253" t="s">
        <v>8285</v>
      </c>
      <c r="F1253">
        <v>1</v>
      </c>
      <c r="G1253">
        <v>0</v>
      </c>
      <c r="H1253" s="5">
        <v>1</v>
      </c>
      <c r="I1253" t="s">
        <v>2201</v>
      </c>
    </row>
    <row r="1254" spans="1:9" x14ac:dyDescent="0.25">
      <c r="A1254" t="b">
        <v>1</v>
      </c>
      <c r="B1254" t="s">
        <v>1998</v>
      </c>
      <c r="D1254" t="s">
        <v>7026</v>
      </c>
      <c r="E1254" t="s">
        <v>8286</v>
      </c>
      <c r="F1254">
        <v>1</v>
      </c>
      <c r="G1254">
        <v>0</v>
      </c>
      <c r="H1254" s="5">
        <v>1</v>
      </c>
      <c r="I1254" t="s">
        <v>2201</v>
      </c>
    </row>
    <row r="1255" spans="1:9" x14ac:dyDescent="0.25">
      <c r="A1255" t="b">
        <v>1</v>
      </c>
      <c r="B1255" t="s">
        <v>292</v>
      </c>
      <c r="C1255" t="s">
        <v>4386</v>
      </c>
      <c r="D1255" t="s">
        <v>7026</v>
      </c>
      <c r="E1255" t="s">
        <v>8287</v>
      </c>
      <c r="F1255">
        <v>1</v>
      </c>
      <c r="G1255">
        <v>1</v>
      </c>
      <c r="H1255" s="5">
        <v>1</v>
      </c>
      <c r="I1255" t="s">
        <v>2201</v>
      </c>
    </row>
    <row r="1256" spans="1:9" x14ac:dyDescent="0.25">
      <c r="A1256" t="b">
        <v>1</v>
      </c>
      <c r="B1256" t="s">
        <v>981</v>
      </c>
      <c r="C1256" t="s">
        <v>3851</v>
      </c>
      <c r="D1256" t="s">
        <v>7026</v>
      </c>
      <c r="E1256" t="s">
        <v>8288</v>
      </c>
      <c r="F1256">
        <v>1</v>
      </c>
      <c r="G1256">
        <v>1</v>
      </c>
      <c r="H1256" s="5">
        <v>1</v>
      </c>
      <c r="I1256" t="s">
        <v>2201</v>
      </c>
    </row>
    <row r="1257" spans="1:9" x14ac:dyDescent="0.25">
      <c r="A1257" t="b">
        <v>1</v>
      </c>
      <c r="B1257" t="s">
        <v>1024</v>
      </c>
      <c r="C1257" t="s">
        <v>6848</v>
      </c>
      <c r="D1257" t="s">
        <v>7026</v>
      </c>
      <c r="E1257" t="s">
        <v>8289</v>
      </c>
      <c r="F1257">
        <v>1</v>
      </c>
      <c r="G1257">
        <v>1</v>
      </c>
      <c r="H1257" s="5">
        <v>1</v>
      </c>
      <c r="I1257" t="s">
        <v>2201</v>
      </c>
    </row>
    <row r="1258" spans="1:9" x14ac:dyDescent="0.25">
      <c r="A1258" t="b">
        <v>1</v>
      </c>
      <c r="B1258" t="s">
        <v>1062</v>
      </c>
      <c r="C1258" t="s">
        <v>6860</v>
      </c>
      <c r="D1258" t="s">
        <v>7030</v>
      </c>
      <c r="E1258" t="s">
        <v>8290</v>
      </c>
      <c r="F1258">
        <v>1</v>
      </c>
      <c r="G1258">
        <v>1</v>
      </c>
      <c r="H1258" s="5">
        <v>1</v>
      </c>
      <c r="I1258" t="s">
        <v>2201</v>
      </c>
    </row>
    <row r="1259" spans="1:9" x14ac:dyDescent="0.25">
      <c r="A1259" t="b">
        <v>1</v>
      </c>
      <c r="B1259" t="s">
        <v>1932</v>
      </c>
      <c r="C1259" t="s">
        <v>4022</v>
      </c>
      <c r="D1259" t="s">
        <v>2192</v>
      </c>
      <c r="E1259" t="s">
        <v>8291</v>
      </c>
      <c r="F1259">
        <v>1</v>
      </c>
      <c r="G1259">
        <v>1</v>
      </c>
      <c r="H1259" s="5">
        <v>1</v>
      </c>
      <c r="I1259" t="s">
        <v>2201</v>
      </c>
    </row>
    <row r="1260" spans="1:9" x14ac:dyDescent="0.25">
      <c r="A1260" t="b">
        <v>1</v>
      </c>
      <c r="E1260" t="s">
        <v>8292</v>
      </c>
      <c r="F1260">
        <v>0</v>
      </c>
      <c r="G1260">
        <v>0</v>
      </c>
      <c r="H1260" s="5">
        <v>1</v>
      </c>
    </row>
    <row r="1261" spans="1:9" x14ac:dyDescent="0.25">
      <c r="A1261" t="b">
        <v>1</v>
      </c>
      <c r="E1261" t="s">
        <v>8293</v>
      </c>
      <c r="F1261">
        <v>0</v>
      </c>
      <c r="G1261">
        <v>0</v>
      </c>
      <c r="H1261" s="5">
        <v>1</v>
      </c>
      <c r="I1261" t="s">
        <v>2201</v>
      </c>
    </row>
    <row r="1262" spans="1:9" x14ac:dyDescent="0.25">
      <c r="A1262" t="b">
        <v>1</v>
      </c>
      <c r="B1262" t="s">
        <v>1722</v>
      </c>
      <c r="D1262" t="s">
        <v>2192</v>
      </c>
      <c r="E1262" t="s">
        <v>8294</v>
      </c>
      <c r="F1262">
        <v>1</v>
      </c>
      <c r="G1262">
        <v>0</v>
      </c>
      <c r="H1262" s="5">
        <v>1</v>
      </c>
      <c r="I1262" t="s">
        <v>2201</v>
      </c>
    </row>
    <row r="1263" spans="1:9" x14ac:dyDescent="0.25">
      <c r="A1263" t="b">
        <v>1</v>
      </c>
      <c r="B1263" t="s">
        <v>164</v>
      </c>
      <c r="D1263" t="s">
        <v>7025</v>
      </c>
      <c r="E1263" t="s">
        <v>8295</v>
      </c>
      <c r="F1263">
        <v>1</v>
      </c>
      <c r="G1263">
        <v>0</v>
      </c>
      <c r="H1263" s="5">
        <v>1</v>
      </c>
      <c r="I1263" t="s">
        <v>2201</v>
      </c>
    </row>
    <row r="1264" spans="1:9" x14ac:dyDescent="0.25">
      <c r="A1264" t="b">
        <v>1</v>
      </c>
      <c r="B1264" t="s">
        <v>446</v>
      </c>
      <c r="C1264" t="s">
        <v>2920</v>
      </c>
      <c r="D1264" t="s">
        <v>7025</v>
      </c>
      <c r="E1264" t="s">
        <v>8296</v>
      </c>
      <c r="F1264">
        <v>1</v>
      </c>
      <c r="G1264">
        <v>1</v>
      </c>
      <c r="H1264" s="5">
        <v>1</v>
      </c>
      <c r="I1264" t="s">
        <v>2201</v>
      </c>
    </row>
    <row r="1265" spans="1:9" x14ac:dyDescent="0.25">
      <c r="A1265" t="b">
        <v>1</v>
      </c>
      <c r="D1265" t="s">
        <v>7031</v>
      </c>
      <c r="E1265" t="s">
        <v>8297</v>
      </c>
      <c r="F1265">
        <v>0</v>
      </c>
      <c r="G1265">
        <v>0</v>
      </c>
      <c r="H1265" s="5">
        <v>1</v>
      </c>
    </row>
    <row r="1266" spans="1:9" x14ac:dyDescent="0.25">
      <c r="A1266" t="b">
        <v>1</v>
      </c>
      <c r="B1266" t="s">
        <v>650</v>
      </c>
      <c r="D1266" t="s">
        <v>7031</v>
      </c>
      <c r="E1266" t="s">
        <v>8298</v>
      </c>
      <c r="F1266">
        <v>1</v>
      </c>
      <c r="G1266">
        <v>0</v>
      </c>
      <c r="H1266" s="5">
        <v>1</v>
      </c>
      <c r="I1266" t="s">
        <v>2201</v>
      </c>
    </row>
    <row r="1267" spans="1:9" x14ac:dyDescent="0.25">
      <c r="A1267" t="b">
        <v>1</v>
      </c>
      <c r="B1267" t="s">
        <v>650</v>
      </c>
      <c r="D1267" t="s">
        <v>7031</v>
      </c>
      <c r="E1267" t="s">
        <v>8299</v>
      </c>
      <c r="F1267">
        <v>1</v>
      </c>
      <c r="G1267">
        <v>0</v>
      </c>
      <c r="H1267" s="5">
        <v>1</v>
      </c>
      <c r="I1267" t="s">
        <v>2201</v>
      </c>
    </row>
    <row r="1268" spans="1:9" x14ac:dyDescent="0.25">
      <c r="A1268" t="b">
        <v>1</v>
      </c>
      <c r="B1268" t="s">
        <v>2061</v>
      </c>
      <c r="C1268" t="s">
        <v>2514</v>
      </c>
      <c r="D1268" t="s">
        <v>7031</v>
      </c>
      <c r="E1268" t="s">
        <v>8300</v>
      </c>
      <c r="F1268">
        <v>1</v>
      </c>
      <c r="G1268">
        <v>1</v>
      </c>
      <c r="H1268" s="5">
        <v>1</v>
      </c>
      <c r="I1268" t="s">
        <v>2201</v>
      </c>
    </row>
    <row r="1269" spans="1:9" x14ac:dyDescent="0.25">
      <c r="A1269" t="b">
        <v>1</v>
      </c>
      <c r="B1269" t="s">
        <v>2089</v>
      </c>
      <c r="D1269" t="s">
        <v>7031</v>
      </c>
      <c r="E1269" t="s">
        <v>8301</v>
      </c>
      <c r="F1269">
        <v>1</v>
      </c>
      <c r="G1269">
        <v>0</v>
      </c>
      <c r="H1269" s="5">
        <v>1</v>
      </c>
      <c r="I1269" t="s">
        <v>2201</v>
      </c>
    </row>
    <row r="1270" spans="1:9" x14ac:dyDescent="0.25">
      <c r="A1270" t="b">
        <v>1</v>
      </c>
      <c r="B1270" t="s">
        <v>2056</v>
      </c>
      <c r="C1270" t="s">
        <v>2482</v>
      </c>
      <c r="D1270" t="s">
        <v>7031</v>
      </c>
      <c r="E1270" t="s">
        <v>8302</v>
      </c>
      <c r="F1270">
        <v>1</v>
      </c>
      <c r="G1270">
        <v>1</v>
      </c>
      <c r="H1270" s="5">
        <v>1</v>
      </c>
      <c r="I1270" t="s">
        <v>2201</v>
      </c>
    </row>
    <row r="1271" spans="1:9" x14ac:dyDescent="0.25">
      <c r="A1271" t="b">
        <v>1</v>
      </c>
      <c r="B1271" t="s">
        <v>217</v>
      </c>
      <c r="C1271" t="s">
        <v>2485</v>
      </c>
      <c r="D1271" t="s">
        <v>7031</v>
      </c>
      <c r="E1271" t="s">
        <v>8303</v>
      </c>
      <c r="F1271">
        <v>1</v>
      </c>
      <c r="G1271">
        <v>1</v>
      </c>
      <c r="H1271" s="5">
        <v>1</v>
      </c>
      <c r="I1271" t="s">
        <v>2201</v>
      </c>
    </row>
    <row r="1272" spans="1:9" x14ac:dyDescent="0.25">
      <c r="A1272" t="b">
        <v>1</v>
      </c>
      <c r="B1272" t="s">
        <v>2054</v>
      </c>
      <c r="C1272" t="s">
        <v>2478</v>
      </c>
      <c r="D1272" t="s">
        <v>7031</v>
      </c>
      <c r="E1272" t="s">
        <v>8304</v>
      </c>
      <c r="F1272">
        <v>1</v>
      </c>
      <c r="G1272">
        <v>1</v>
      </c>
      <c r="H1272" s="5">
        <v>1</v>
      </c>
      <c r="I1272" t="s">
        <v>2201</v>
      </c>
    </row>
    <row r="1273" spans="1:9" x14ac:dyDescent="0.25">
      <c r="A1273" t="b">
        <v>1</v>
      </c>
      <c r="B1273" t="s">
        <v>6939</v>
      </c>
      <c r="D1273" t="s">
        <v>7031</v>
      </c>
      <c r="E1273" t="s">
        <v>8305</v>
      </c>
      <c r="F1273">
        <v>1</v>
      </c>
      <c r="G1273">
        <v>0</v>
      </c>
      <c r="H1273" s="5">
        <v>1</v>
      </c>
      <c r="I1273" t="s">
        <v>2201</v>
      </c>
    </row>
    <row r="1274" spans="1:9" x14ac:dyDescent="0.25">
      <c r="A1274" t="b">
        <v>1</v>
      </c>
      <c r="B1274" t="s">
        <v>234</v>
      </c>
      <c r="C1274" t="s">
        <v>2508</v>
      </c>
      <c r="D1274" t="s">
        <v>7031</v>
      </c>
      <c r="E1274" t="s">
        <v>8306</v>
      </c>
      <c r="F1274">
        <v>1</v>
      </c>
      <c r="G1274">
        <v>1</v>
      </c>
      <c r="H1274" s="5">
        <v>1</v>
      </c>
      <c r="I1274" t="s">
        <v>2201</v>
      </c>
    </row>
    <row r="1275" spans="1:9" x14ac:dyDescent="0.25">
      <c r="A1275" t="b">
        <v>1</v>
      </c>
      <c r="B1275" t="s">
        <v>6940</v>
      </c>
      <c r="D1275" t="s">
        <v>7031</v>
      </c>
      <c r="E1275" t="s">
        <v>8307</v>
      </c>
      <c r="F1275">
        <v>1</v>
      </c>
      <c r="G1275">
        <v>0</v>
      </c>
      <c r="H1275" s="5">
        <v>1</v>
      </c>
      <c r="I1275" t="s">
        <v>2201</v>
      </c>
    </row>
    <row r="1276" spans="1:9" x14ac:dyDescent="0.25">
      <c r="A1276" t="b">
        <v>1</v>
      </c>
      <c r="B1276" t="s">
        <v>6941</v>
      </c>
      <c r="D1276" t="s">
        <v>7031</v>
      </c>
      <c r="E1276" t="s">
        <v>8308</v>
      </c>
      <c r="F1276">
        <v>1</v>
      </c>
      <c r="G1276">
        <v>0</v>
      </c>
      <c r="H1276" s="5">
        <v>1</v>
      </c>
      <c r="I1276" t="s">
        <v>2201</v>
      </c>
    </row>
    <row r="1277" spans="1:9" x14ac:dyDescent="0.25">
      <c r="A1277" t="b">
        <v>1</v>
      </c>
      <c r="B1277" t="s">
        <v>6942</v>
      </c>
      <c r="D1277" t="s">
        <v>7031</v>
      </c>
      <c r="E1277" t="s">
        <v>8309</v>
      </c>
      <c r="F1277">
        <v>1</v>
      </c>
      <c r="G1277">
        <v>0</v>
      </c>
      <c r="H1277" s="5">
        <v>1</v>
      </c>
      <c r="I1277" t="s">
        <v>2201</v>
      </c>
    </row>
    <row r="1278" spans="1:9" x14ac:dyDescent="0.25">
      <c r="A1278" t="b">
        <v>1</v>
      </c>
      <c r="B1278" t="s">
        <v>413</v>
      </c>
      <c r="C1278" t="s">
        <v>2870</v>
      </c>
      <c r="D1278" t="s">
        <v>2192</v>
      </c>
      <c r="E1278" t="s">
        <v>8310</v>
      </c>
      <c r="F1278">
        <v>1</v>
      </c>
      <c r="G1278">
        <v>1</v>
      </c>
      <c r="H1278" s="5">
        <v>1</v>
      </c>
      <c r="I1278" t="s">
        <v>2201</v>
      </c>
    </row>
    <row r="1279" spans="1:9" x14ac:dyDescent="0.25">
      <c r="A1279" t="b">
        <v>1</v>
      </c>
      <c r="B1279" t="s">
        <v>6942</v>
      </c>
      <c r="D1279" t="s">
        <v>7031</v>
      </c>
      <c r="E1279" t="s">
        <v>8311</v>
      </c>
      <c r="F1279">
        <v>1</v>
      </c>
      <c r="G1279">
        <v>0</v>
      </c>
      <c r="H1279" s="5">
        <v>1</v>
      </c>
      <c r="I1279" t="s">
        <v>2201</v>
      </c>
    </row>
    <row r="1280" spans="1:9" x14ac:dyDescent="0.25">
      <c r="A1280" t="b">
        <v>1</v>
      </c>
      <c r="B1280" t="s">
        <v>415</v>
      </c>
      <c r="C1280" t="s">
        <v>2875</v>
      </c>
      <c r="D1280" t="s">
        <v>7032</v>
      </c>
      <c r="E1280" t="s">
        <v>8312</v>
      </c>
      <c r="F1280">
        <v>1</v>
      </c>
      <c r="G1280">
        <v>1</v>
      </c>
      <c r="H1280" s="5">
        <v>1</v>
      </c>
      <c r="I1280" t="s">
        <v>2201</v>
      </c>
    </row>
    <row r="1281" spans="1:9" x14ac:dyDescent="0.25">
      <c r="A1281" t="b">
        <v>1</v>
      </c>
      <c r="B1281" t="s">
        <v>164</v>
      </c>
      <c r="D1281" t="s">
        <v>7031</v>
      </c>
      <c r="E1281" t="s">
        <v>8313</v>
      </c>
      <c r="F1281">
        <v>1</v>
      </c>
      <c r="G1281">
        <v>0</v>
      </c>
      <c r="H1281" s="5">
        <v>1</v>
      </c>
      <c r="I1281" t="s">
        <v>2201</v>
      </c>
    </row>
    <row r="1282" spans="1:9" x14ac:dyDescent="0.25">
      <c r="A1282" t="b">
        <v>1</v>
      </c>
      <c r="B1282" t="s">
        <v>1939</v>
      </c>
      <c r="D1282" t="s">
        <v>2192</v>
      </c>
      <c r="E1282" t="s">
        <v>8314</v>
      </c>
      <c r="F1282">
        <v>1</v>
      </c>
      <c r="G1282">
        <v>0</v>
      </c>
      <c r="H1282" s="5">
        <v>1</v>
      </c>
      <c r="I1282" t="s">
        <v>2182</v>
      </c>
    </row>
    <row r="1283" spans="1:9" x14ac:dyDescent="0.25">
      <c r="A1283" t="b">
        <v>1</v>
      </c>
      <c r="D1283" t="s">
        <v>7027</v>
      </c>
      <c r="E1283" t="s">
        <v>8315</v>
      </c>
      <c r="F1283">
        <v>0</v>
      </c>
      <c r="G1283">
        <v>0</v>
      </c>
      <c r="H1283" s="5">
        <v>1</v>
      </c>
    </row>
    <row r="1284" spans="1:9" x14ac:dyDescent="0.25">
      <c r="A1284" t="b">
        <v>1</v>
      </c>
      <c r="B1284" t="s">
        <v>6943</v>
      </c>
      <c r="D1284" t="s">
        <v>7027</v>
      </c>
      <c r="E1284" t="s">
        <v>8316</v>
      </c>
      <c r="F1284">
        <v>1</v>
      </c>
      <c r="G1284">
        <v>0</v>
      </c>
      <c r="H1284" s="5">
        <v>1</v>
      </c>
      <c r="I1284" t="s">
        <v>2201</v>
      </c>
    </row>
    <row r="1285" spans="1:9" x14ac:dyDescent="0.25">
      <c r="A1285" t="b">
        <v>1</v>
      </c>
      <c r="B1285" t="s">
        <v>1932</v>
      </c>
      <c r="D1285" t="s">
        <v>7027</v>
      </c>
      <c r="E1285" t="s">
        <v>8317</v>
      </c>
      <c r="F1285">
        <v>1</v>
      </c>
      <c r="G1285">
        <v>0</v>
      </c>
      <c r="H1285" s="5">
        <v>1</v>
      </c>
      <c r="I1285" t="s">
        <v>2201</v>
      </c>
    </row>
    <row r="1286" spans="1:9" x14ac:dyDescent="0.25">
      <c r="A1286" t="b">
        <v>1</v>
      </c>
      <c r="B1286" t="s">
        <v>6919</v>
      </c>
      <c r="D1286" t="s">
        <v>7027</v>
      </c>
      <c r="E1286" t="s">
        <v>8318</v>
      </c>
      <c r="F1286">
        <v>1</v>
      </c>
      <c r="G1286">
        <v>0</v>
      </c>
      <c r="H1286" s="5">
        <v>1</v>
      </c>
      <c r="I1286" t="s">
        <v>2201</v>
      </c>
    </row>
    <row r="1287" spans="1:9" x14ac:dyDescent="0.25">
      <c r="A1287" t="b">
        <v>1</v>
      </c>
      <c r="B1287" t="s">
        <v>6944</v>
      </c>
      <c r="D1287" t="s">
        <v>7027</v>
      </c>
      <c r="E1287" t="s">
        <v>8319</v>
      </c>
      <c r="F1287">
        <v>1</v>
      </c>
      <c r="G1287">
        <v>0</v>
      </c>
      <c r="H1287" s="5">
        <v>1</v>
      </c>
      <c r="I1287" t="s">
        <v>2201</v>
      </c>
    </row>
    <row r="1288" spans="1:9" x14ac:dyDescent="0.25">
      <c r="A1288" t="b">
        <v>1</v>
      </c>
      <c r="B1288" t="s">
        <v>1208</v>
      </c>
      <c r="D1288" t="s">
        <v>7027</v>
      </c>
      <c r="E1288" t="s">
        <v>8320</v>
      </c>
      <c r="F1288">
        <v>1</v>
      </c>
      <c r="G1288">
        <v>0</v>
      </c>
      <c r="H1288" s="5">
        <v>1</v>
      </c>
      <c r="I1288" t="s">
        <v>2201</v>
      </c>
    </row>
    <row r="1289" spans="1:9" x14ac:dyDescent="0.25">
      <c r="A1289" t="b">
        <v>1</v>
      </c>
      <c r="B1289" t="s">
        <v>575</v>
      </c>
      <c r="D1289" t="s">
        <v>7027</v>
      </c>
      <c r="E1289" t="s">
        <v>8321</v>
      </c>
      <c r="F1289">
        <v>1</v>
      </c>
      <c r="G1289">
        <v>0</v>
      </c>
      <c r="H1289" s="5">
        <v>1</v>
      </c>
      <c r="I1289" t="s">
        <v>2206</v>
      </c>
    </row>
    <row r="1290" spans="1:9" x14ac:dyDescent="0.25">
      <c r="A1290" t="b">
        <v>1</v>
      </c>
      <c r="B1290" t="s">
        <v>1720</v>
      </c>
      <c r="D1290" t="s">
        <v>7027</v>
      </c>
      <c r="E1290" t="s">
        <v>8322</v>
      </c>
      <c r="F1290">
        <v>1</v>
      </c>
      <c r="G1290">
        <v>0</v>
      </c>
      <c r="H1290" s="5">
        <v>1</v>
      </c>
      <c r="I1290" t="s">
        <v>2201</v>
      </c>
    </row>
    <row r="1291" spans="1:9" x14ac:dyDescent="0.25">
      <c r="A1291" t="b">
        <v>1</v>
      </c>
      <c r="B1291" t="s">
        <v>6945</v>
      </c>
      <c r="D1291" t="s">
        <v>7027</v>
      </c>
      <c r="E1291" t="s">
        <v>8323</v>
      </c>
      <c r="F1291">
        <v>1</v>
      </c>
      <c r="G1291">
        <v>0</v>
      </c>
      <c r="H1291" s="5">
        <v>1</v>
      </c>
      <c r="I1291" t="s">
        <v>2201</v>
      </c>
    </row>
    <row r="1292" spans="1:9" x14ac:dyDescent="0.25">
      <c r="A1292" t="b">
        <v>1</v>
      </c>
      <c r="B1292" t="s">
        <v>6946</v>
      </c>
      <c r="D1292" t="s">
        <v>7027</v>
      </c>
      <c r="E1292" t="s">
        <v>8324</v>
      </c>
      <c r="F1292">
        <v>1</v>
      </c>
      <c r="G1292">
        <v>0</v>
      </c>
      <c r="H1292" s="5">
        <v>1</v>
      </c>
      <c r="I1292" t="s">
        <v>2205</v>
      </c>
    </row>
    <row r="1293" spans="1:9" x14ac:dyDescent="0.25">
      <c r="A1293" t="b">
        <v>1</v>
      </c>
      <c r="B1293" t="s">
        <v>1948</v>
      </c>
      <c r="D1293" t="s">
        <v>7027</v>
      </c>
      <c r="E1293" t="s">
        <v>8325</v>
      </c>
      <c r="F1293">
        <v>1</v>
      </c>
      <c r="G1293">
        <v>0</v>
      </c>
      <c r="H1293" s="5">
        <v>1</v>
      </c>
      <c r="I1293" t="s">
        <v>2201</v>
      </c>
    </row>
    <row r="1294" spans="1:9" x14ac:dyDescent="0.25">
      <c r="A1294" t="b">
        <v>1</v>
      </c>
      <c r="B1294" t="s">
        <v>6947</v>
      </c>
      <c r="D1294" t="s">
        <v>7027</v>
      </c>
      <c r="E1294" t="s">
        <v>8326</v>
      </c>
      <c r="F1294">
        <v>1</v>
      </c>
      <c r="G1294">
        <v>0</v>
      </c>
      <c r="H1294" s="5">
        <v>1</v>
      </c>
      <c r="I1294" t="s">
        <v>2201</v>
      </c>
    </row>
    <row r="1295" spans="1:9" x14ac:dyDescent="0.25">
      <c r="A1295" t="b">
        <v>1</v>
      </c>
      <c r="B1295" t="s">
        <v>6923</v>
      </c>
      <c r="D1295" t="s">
        <v>7027</v>
      </c>
      <c r="E1295" t="s">
        <v>8327</v>
      </c>
      <c r="F1295">
        <v>1</v>
      </c>
      <c r="G1295">
        <v>0</v>
      </c>
      <c r="H1295" s="5">
        <v>1</v>
      </c>
      <c r="I1295" t="s">
        <v>2182</v>
      </c>
    </row>
    <row r="1296" spans="1:9" x14ac:dyDescent="0.25">
      <c r="A1296" t="b">
        <v>1</v>
      </c>
      <c r="B1296" t="s">
        <v>1896</v>
      </c>
      <c r="C1296" t="s">
        <v>4465</v>
      </c>
      <c r="D1296" t="s">
        <v>7027</v>
      </c>
      <c r="E1296" t="s">
        <v>8328</v>
      </c>
      <c r="F1296">
        <v>1</v>
      </c>
      <c r="G1296">
        <v>1</v>
      </c>
      <c r="H1296" s="5">
        <v>1</v>
      </c>
      <c r="I1296" t="s">
        <v>2201</v>
      </c>
    </row>
    <row r="1297" spans="1:9" x14ac:dyDescent="0.25">
      <c r="A1297" t="b">
        <v>1</v>
      </c>
      <c r="B1297" t="s">
        <v>6948</v>
      </c>
      <c r="D1297" t="s">
        <v>7027</v>
      </c>
      <c r="E1297" t="s">
        <v>8329</v>
      </c>
      <c r="F1297">
        <v>1</v>
      </c>
      <c r="G1297">
        <v>0</v>
      </c>
      <c r="H1297" s="5">
        <v>1</v>
      </c>
      <c r="I1297" t="s">
        <v>2204</v>
      </c>
    </row>
    <row r="1298" spans="1:9" x14ac:dyDescent="0.25">
      <c r="A1298" t="b">
        <v>1</v>
      </c>
      <c r="B1298" t="s">
        <v>6949</v>
      </c>
      <c r="D1298" t="s">
        <v>7027</v>
      </c>
      <c r="E1298" t="s">
        <v>8330</v>
      </c>
      <c r="F1298">
        <v>1</v>
      </c>
      <c r="G1298">
        <v>0</v>
      </c>
      <c r="H1298" s="5">
        <v>1</v>
      </c>
      <c r="I1298" t="s">
        <v>2201</v>
      </c>
    </row>
    <row r="1299" spans="1:9" x14ac:dyDescent="0.25">
      <c r="A1299" t="b">
        <v>1</v>
      </c>
      <c r="B1299" t="s">
        <v>1722</v>
      </c>
      <c r="D1299" t="s">
        <v>7027</v>
      </c>
      <c r="E1299" t="s">
        <v>8331</v>
      </c>
      <c r="F1299">
        <v>1</v>
      </c>
      <c r="G1299">
        <v>0</v>
      </c>
      <c r="H1299" s="5">
        <v>1</v>
      </c>
      <c r="I1299" t="s">
        <v>2201</v>
      </c>
    </row>
    <row r="1300" spans="1:9" x14ac:dyDescent="0.25">
      <c r="A1300" t="b">
        <v>1</v>
      </c>
      <c r="B1300" t="s">
        <v>1722</v>
      </c>
      <c r="D1300" t="s">
        <v>7027</v>
      </c>
      <c r="E1300" t="s">
        <v>8332</v>
      </c>
      <c r="F1300">
        <v>1</v>
      </c>
      <c r="G1300">
        <v>0</v>
      </c>
      <c r="H1300" s="5">
        <v>1</v>
      </c>
      <c r="I1300" t="s">
        <v>2201</v>
      </c>
    </row>
    <row r="1301" spans="1:9" x14ac:dyDescent="0.25">
      <c r="A1301" t="b">
        <v>1</v>
      </c>
      <c r="B1301" t="s">
        <v>1769</v>
      </c>
      <c r="C1301" t="s">
        <v>5517</v>
      </c>
      <c r="D1301" t="s">
        <v>7027</v>
      </c>
      <c r="E1301" t="s">
        <v>8333</v>
      </c>
      <c r="F1301">
        <v>1</v>
      </c>
      <c r="G1301">
        <v>1</v>
      </c>
      <c r="H1301" s="5">
        <v>1</v>
      </c>
      <c r="I1301" t="s">
        <v>2201</v>
      </c>
    </row>
    <row r="1302" spans="1:9" x14ac:dyDescent="0.25">
      <c r="A1302" t="b">
        <v>1</v>
      </c>
      <c r="B1302" t="s">
        <v>299</v>
      </c>
      <c r="D1302" t="s">
        <v>7027</v>
      </c>
      <c r="E1302" t="s">
        <v>8334</v>
      </c>
      <c r="F1302">
        <v>1</v>
      </c>
      <c r="G1302">
        <v>0</v>
      </c>
      <c r="H1302" s="5">
        <v>1</v>
      </c>
      <c r="I1302" t="s">
        <v>2201</v>
      </c>
    </row>
    <row r="1303" spans="1:9" x14ac:dyDescent="0.25">
      <c r="A1303" t="b">
        <v>1</v>
      </c>
      <c r="B1303" t="s">
        <v>299</v>
      </c>
      <c r="D1303" t="s">
        <v>7027</v>
      </c>
      <c r="E1303" t="s">
        <v>8335</v>
      </c>
      <c r="F1303">
        <v>1</v>
      </c>
      <c r="G1303">
        <v>0</v>
      </c>
      <c r="H1303" s="5">
        <v>1</v>
      </c>
      <c r="I1303" t="s">
        <v>2201</v>
      </c>
    </row>
    <row r="1304" spans="1:9" x14ac:dyDescent="0.25">
      <c r="A1304" t="b">
        <v>1</v>
      </c>
      <c r="B1304" t="s">
        <v>1896</v>
      </c>
      <c r="D1304" t="s">
        <v>7027</v>
      </c>
      <c r="E1304" t="s">
        <v>8336</v>
      </c>
      <c r="F1304">
        <v>1</v>
      </c>
      <c r="G1304">
        <v>0</v>
      </c>
      <c r="H1304" s="5">
        <v>1</v>
      </c>
      <c r="I1304" t="s">
        <v>2201</v>
      </c>
    </row>
    <row r="1305" spans="1:9" x14ac:dyDescent="0.25">
      <c r="A1305" t="b">
        <v>1</v>
      </c>
      <c r="B1305" t="s">
        <v>1936</v>
      </c>
      <c r="D1305" t="s">
        <v>7027</v>
      </c>
      <c r="E1305" t="s">
        <v>8337</v>
      </c>
      <c r="F1305">
        <v>1</v>
      </c>
      <c r="G1305">
        <v>0</v>
      </c>
      <c r="H1305" s="5">
        <v>1</v>
      </c>
      <c r="I1305" t="s">
        <v>2205</v>
      </c>
    </row>
    <row r="1306" spans="1:9" x14ac:dyDescent="0.25">
      <c r="A1306" t="b">
        <v>1</v>
      </c>
      <c r="B1306" t="s">
        <v>6950</v>
      </c>
      <c r="D1306" t="s">
        <v>7027</v>
      </c>
      <c r="E1306" t="s">
        <v>8338</v>
      </c>
      <c r="F1306">
        <v>1</v>
      </c>
      <c r="G1306">
        <v>0</v>
      </c>
      <c r="H1306" s="5">
        <v>1</v>
      </c>
      <c r="I1306" t="s">
        <v>2201</v>
      </c>
    </row>
    <row r="1307" spans="1:9" x14ac:dyDescent="0.25">
      <c r="A1307" t="b">
        <v>1</v>
      </c>
      <c r="B1307" t="s">
        <v>310</v>
      </c>
      <c r="D1307" t="s">
        <v>7027</v>
      </c>
      <c r="E1307" t="s">
        <v>8339</v>
      </c>
      <c r="F1307">
        <v>1</v>
      </c>
      <c r="G1307">
        <v>0</v>
      </c>
      <c r="H1307" s="5">
        <v>1</v>
      </c>
      <c r="I1307" t="s">
        <v>2203</v>
      </c>
    </row>
    <row r="1308" spans="1:9" x14ac:dyDescent="0.25">
      <c r="A1308" t="b">
        <v>1</v>
      </c>
      <c r="B1308" t="s">
        <v>1923</v>
      </c>
      <c r="D1308" t="s">
        <v>7027</v>
      </c>
      <c r="E1308" t="s">
        <v>8340</v>
      </c>
      <c r="F1308">
        <v>1</v>
      </c>
      <c r="G1308">
        <v>0</v>
      </c>
      <c r="H1308" s="5">
        <v>1</v>
      </c>
      <c r="I1308" t="s">
        <v>2182</v>
      </c>
    </row>
    <row r="1309" spans="1:9" x14ac:dyDescent="0.25">
      <c r="A1309" t="b">
        <v>1</v>
      </c>
      <c r="B1309" t="s">
        <v>1886</v>
      </c>
      <c r="C1309" t="s">
        <v>6665</v>
      </c>
      <c r="D1309" t="s">
        <v>7027</v>
      </c>
      <c r="E1309" t="s">
        <v>8341</v>
      </c>
      <c r="F1309">
        <v>1</v>
      </c>
      <c r="G1309">
        <v>1</v>
      </c>
      <c r="H1309" s="5">
        <v>1</v>
      </c>
      <c r="I1309" t="s">
        <v>2201</v>
      </c>
    </row>
    <row r="1310" spans="1:9" x14ac:dyDescent="0.25">
      <c r="A1310" t="b">
        <v>1</v>
      </c>
      <c r="B1310" t="s">
        <v>34</v>
      </c>
      <c r="D1310" t="s">
        <v>7027</v>
      </c>
      <c r="E1310" t="s">
        <v>8342</v>
      </c>
      <c r="F1310">
        <v>1</v>
      </c>
      <c r="G1310">
        <v>0</v>
      </c>
      <c r="H1310" s="5">
        <v>1</v>
      </c>
      <c r="I1310" t="s">
        <v>2201</v>
      </c>
    </row>
    <row r="1311" spans="1:9" x14ac:dyDescent="0.25">
      <c r="A1311" t="b">
        <v>1</v>
      </c>
      <c r="B1311" t="s">
        <v>37</v>
      </c>
      <c r="D1311" t="s">
        <v>7027</v>
      </c>
      <c r="E1311" t="s">
        <v>8343</v>
      </c>
      <c r="F1311">
        <v>1</v>
      </c>
      <c r="G1311">
        <v>0</v>
      </c>
      <c r="H1311" s="5">
        <v>1</v>
      </c>
      <c r="I1311" t="s">
        <v>2201</v>
      </c>
    </row>
    <row r="1312" spans="1:9" x14ac:dyDescent="0.25">
      <c r="A1312" t="b">
        <v>1</v>
      </c>
      <c r="B1312" t="s">
        <v>1379</v>
      </c>
      <c r="D1312" t="s">
        <v>7027</v>
      </c>
      <c r="E1312" t="s">
        <v>8344</v>
      </c>
      <c r="F1312">
        <v>1</v>
      </c>
      <c r="G1312">
        <v>0</v>
      </c>
      <c r="H1312" s="5">
        <v>1</v>
      </c>
      <c r="I1312" t="s">
        <v>2201</v>
      </c>
    </row>
    <row r="1313" spans="1:9" x14ac:dyDescent="0.25">
      <c r="A1313" t="b">
        <v>1</v>
      </c>
      <c r="B1313" t="s">
        <v>27</v>
      </c>
      <c r="C1313" t="s">
        <v>2254</v>
      </c>
      <c r="D1313" t="s">
        <v>7027</v>
      </c>
      <c r="E1313" t="s">
        <v>8345</v>
      </c>
      <c r="F1313">
        <v>1</v>
      </c>
      <c r="G1313">
        <v>1</v>
      </c>
      <c r="H1313" s="5">
        <v>1</v>
      </c>
      <c r="I1313" t="s">
        <v>2201</v>
      </c>
    </row>
    <row r="1314" spans="1:9" x14ac:dyDescent="0.25">
      <c r="A1314" t="b">
        <v>1</v>
      </c>
      <c r="B1314" t="s">
        <v>6951</v>
      </c>
      <c r="D1314" t="s">
        <v>7027</v>
      </c>
      <c r="E1314" t="s">
        <v>8346</v>
      </c>
      <c r="F1314">
        <v>1</v>
      </c>
      <c r="G1314">
        <v>0</v>
      </c>
      <c r="H1314" s="5">
        <v>1</v>
      </c>
      <c r="I1314" t="s">
        <v>2201</v>
      </c>
    </row>
    <row r="1315" spans="1:9" x14ac:dyDescent="0.25">
      <c r="A1315" t="b">
        <v>1</v>
      </c>
      <c r="B1315" t="s">
        <v>1923</v>
      </c>
      <c r="C1315" t="s">
        <v>6642</v>
      </c>
      <c r="D1315" t="s">
        <v>7027</v>
      </c>
      <c r="E1315" t="s">
        <v>8347</v>
      </c>
      <c r="F1315">
        <v>1</v>
      </c>
      <c r="G1315">
        <v>1</v>
      </c>
      <c r="H1315" s="5">
        <v>1</v>
      </c>
      <c r="I1315" t="s">
        <v>2201</v>
      </c>
    </row>
    <row r="1316" spans="1:9" x14ac:dyDescent="0.25">
      <c r="A1316" t="b">
        <v>1</v>
      </c>
      <c r="B1316" t="s">
        <v>1937</v>
      </c>
      <c r="D1316" t="s">
        <v>7027</v>
      </c>
      <c r="E1316" t="s">
        <v>8348</v>
      </c>
      <c r="F1316">
        <v>1</v>
      </c>
      <c r="G1316">
        <v>0</v>
      </c>
      <c r="H1316" s="5">
        <v>1</v>
      </c>
      <c r="I1316" t="s">
        <v>2204</v>
      </c>
    </row>
    <row r="1317" spans="1:9" x14ac:dyDescent="0.25">
      <c r="A1317" t="b">
        <v>1</v>
      </c>
      <c r="B1317" t="s">
        <v>38</v>
      </c>
      <c r="D1317" t="s">
        <v>7027</v>
      </c>
      <c r="E1317" t="s">
        <v>8349</v>
      </c>
      <c r="F1317">
        <v>1</v>
      </c>
      <c r="G1317">
        <v>0</v>
      </c>
      <c r="H1317" s="5">
        <v>1</v>
      </c>
      <c r="I1317" t="s">
        <v>2204</v>
      </c>
    </row>
    <row r="1318" spans="1:9" x14ac:dyDescent="0.25">
      <c r="A1318" t="b">
        <v>1</v>
      </c>
      <c r="B1318" t="s">
        <v>34</v>
      </c>
      <c r="D1318" t="s">
        <v>7027</v>
      </c>
      <c r="E1318" t="s">
        <v>8350</v>
      </c>
      <c r="F1318">
        <v>1</v>
      </c>
      <c r="G1318">
        <v>0</v>
      </c>
      <c r="H1318" s="5">
        <v>1</v>
      </c>
      <c r="I1318" t="s">
        <v>2204</v>
      </c>
    </row>
    <row r="1319" spans="1:9" x14ac:dyDescent="0.25">
      <c r="A1319" t="b">
        <v>1</v>
      </c>
      <c r="B1319" t="s">
        <v>34</v>
      </c>
      <c r="D1319" t="s">
        <v>7027</v>
      </c>
      <c r="E1319" t="s">
        <v>8351</v>
      </c>
      <c r="F1319">
        <v>1</v>
      </c>
      <c r="G1319">
        <v>0</v>
      </c>
      <c r="H1319" s="5">
        <v>1</v>
      </c>
      <c r="I1319" t="s">
        <v>2204</v>
      </c>
    </row>
    <row r="1320" spans="1:9" x14ac:dyDescent="0.25">
      <c r="A1320" t="b">
        <v>1</v>
      </c>
      <c r="B1320" t="s">
        <v>34</v>
      </c>
      <c r="D1320" t="s">
        <v>7027</v>
      </c>
      <c r="E1320" t="s">
        <v>8352</v>
      </c>
      <c r="F1320">
        <v>1</v>
      </c>
      <c r="G1320">
        <v>0</v>
      </c>
      <c r="H1320" s="5">
        <v>1</v>
      </c>
      <c r="I1320" t="s">
        <v>2204</v>
      </c>
    </row>
    <row r="1321" spans="1:9" x14ac:dyDescent="0.25">
      <c r="A1321" t="b">
        <v>1</v>
      </c>
      <c r="B1321" t="s">
        <v>34</v>
      </c>
      <c r="D1321" t="s">
        <v>7027</v>
      </c>
      <c r="E1321" t="s">
        <v>8353</v>
      </c>
      <c r="F1321">
        <v>1</v>
      </c>
      <c r="G1321">
        <v>0</v>
      </c>
      <c r="H1321" s="5">
        <v>1</v>
      </c>
      <c r="I1321" t="s">
        <v>2204</v>
      </c>
    </row>
    <row r="1322" spans="1:9" x14ac:dyDescent="0.25">
      <c r="A1322" t="b">
        <v>1</v>
      </c>
      <c r="B1322" t="s">
        <v>33</v>
      </c>
      <c r="D1322" t="s">
        <v>7027</v>
      </c>
      <c r="E1322" t="s">
        <v>8354</v>
      </c>
      <c r="F1322">
        <v>1</v>
      </c>
      <c r="G1322">
        <v>0</v>
      </c>
      <c r="H1322" s="5">
        <v>1</v>
      </c>
      <c r="I1322" t="s">
        <v>2204</v>
      </c>
    </row>
    <row r="1323" spans="1:9" x14ac:dyDescent="0.25">
      <c r="A1323" t="b">
        <v>1</v>
      </c>
      <c r="B1323" t="s">
        <v>6952</v>
      </c>
      <c r="D1323" t="s">
        <v>7027</v>
      </c>
      <c r="E1323" t="s">
        <v>8355</v>
      </c>
      <c r="F1323">
        <v>1</v>
      </c>
      <c r="G1323">
        <v>0</v>
      </c>
      <c r="H1323" s="5">
        <v>1</v>
      </c>
      <c r="I1323" t="s">
        <v>2204</v>
      </c>
    </row>
    <row r="1324" spans="1:9" x14ac:dyDescent="0.25">
      <c r="A1324" t="b">
        <v>1</v>
      </c>
      <c r="B1324" t="s">
        <v>6952</v>
      </c>
      <c r="D1324" t="s">
        <v>7027</v>
      </c>
      <c r="E1324" t="s">
        <v>8356</v>
      </c>
      <c r="F1324">
        <v>1</v>
      </c>
      <c r="G1324">
        <v>0</v>
      </c>
      <c r="H1324" s="5">
        <v>1</v>
      </c>
      <c r="I1324" t="s">
        <v>2204</v>
      </c>
    </row>
    <row r="1325" spans="1:9" x14ac:dyDescent="0.25">
      <c r="A1325" t="b">
        <v>1</v>
      </c>
      <c r="B1325" t="s">
        <v>1840</v>
      </c>
      <c r="D1325" t="s">
        <v>7027</v>
      </c>
      <c r="E1325" t="s">
        <v>8357</v>
      </c>
      <c r="F1325">
        <v>1</v>
      </c>
      <c r="G1325">
        <v>0</v>
      </c>
      <c r="H1325" s="5">
        <v>1</v>
      </c>
      <c r="I1325" t="s">
        <v>2201</v>
      </c>
    </row>
    <row r="1326" spans="1:9" x14ac:dyDescent="0.25">
      <c r="A1326" t="b">
        <v>1</v>
      </c>
      <c r="B1326" t="s">
        <v>6953</v>
      </c>
      <c r="D1326" t="s">
        <v>7027</v>
      </c>
      <c r="E1326" t="s">
        <v>8358</v>
      </c>
      <c r="F1326">
        <v>1</v>
      </c>
      <c r="G1326">
        <v>0</v>
      </c>
      <c r="H1326" s="5">
        <v>1</v>
      </c>
      <c r="I1326" t="s">
        <v>2201</v>
      </c>
    </row>
    <row r="1327" spans="1:9" x14ac:dyDescent="0.25">
      <c r="A1327" t="b">
        <v>1</v>
      </c>
      <c r="B1327" t="s">
        <v>244</v>
      </c>
      <c r="D1327" t="s">
        <v>7027</v>
      </c>
      <c r="E1327" t="s">
        <v>8359</v>
      </c>
      <c r="F1327">
        <v>1</v>
      </c>
      <c r="G1327">
        <v>0</v>
      </c>
      <c r="H1327" s="5">
        <v>1</v>
      </c>
      <c r="I1327" t="s">
        <v>2201</v>
      </c>
    </row>
    <row r="1328" spans="1:9" x14ac:dyDescent="0.25">
      <c r="A1328" t="b">
        <v>1</v>
      </c>
      <c r="B1328" t="s">
        <v>6954</v>
      </c>
      <c r="D1328" t="s">
        <v>7027</v>
      </c>
      <c r="E1328" t="s">
        <v>8360</v>
      </c>
      <c r="F1328">
        <v>1</v>
      </c>
      <c r="G1328">
        <v>0</v>
      </c>
      <c r="H1328" s="5">
        <v>1</v>
      </c>
      <c r="I1328" t="s">
        <v>2201</v>
      </c>
    </row>
    <row r="1329" spans="1:9" x14ac:dyDescent="0.25">
      <c r="A1329" t="b">
        <v>1</v>
      </c>
      <c r="B1329" t="s">
        <v>1946</v>
      </c>
      <c r="D1329" t="s">
        <v>7027</v>
      </c>
      <c r="E1329" t="s">
        <v>8361</v>
      </c>
      <c r="F1329">
        <v>1</v>
      </c>
      <c r="G1329">
        <v>0</v>
      </c>
      <c r="H1329" s="5">
        <v>1</v>
      </c>
      <c r="I1329" t="s">
        <v>2182</v>
      </c>
    </row>
    <row r="1330" spans="1:9" x14ac:dyDescent="0.25">
      <c r="A1330" t="b">
        <v>1</v>
      </c>
      <c r="B1330" t="s">
        <v>1946</v>
      </c>
      <c r="D1330" t="s">
        <v>7027</v>
      </c>
      <c r="E1330" t="s">
        <v>8362</v>
      </c>
      <c r="F1330">
        <v>1</v>
      </c>
      <c r="G1330">
        <v>0</v>
      </c>
      <c r="H1330" s="5">
        <v>1</v>
      </c>
      <c r="I1330" t="s">
        <v>2182</v>
      </c>
    </row>
    <row r="1331" spans="1:9" x14ac:dyDescent="0.25">
      <c r="A1331" t="b">
        <v>1</v>
      </c>
      <c r="B1331" t="s">
        <v>1928</v>
      </c>
      <c r="D1331" t="s">
        <v>7027</v>
      </c>
      <c r="E1331" t="s">
        <v>8363</v>
      </c>
      <c r="F1331">
        <v>1</v>
      </c>
      <c r="G1331">
        <v>0</v>
      </c>
      <c r="H1331" s="5">
        <v>1</v>
      </c>
      <c r="I1331" t="s">
        <v>2201</v>
      </c>
    </row>
    <row r="1332" spans="1:9" x14ac:dyDescent="0.25">
      <c r="A1332" t="b">
        <v>1</v>
      </c>
      <c r="B1332" t="s">
        <v>93</v>
      </c>
      <c r="D1332" t="s">
        <v>7027</v>
      </c>
      <c r="E1332" t="s">
        <v>8364</v>
      </c>
      <c r="F1332">
        <v>1</v>
      </c>
      <c r="G1332">
        <v>0</v>
      </c>
      <c r="H1332" s="5">
        <v>1</v>
      </c>
      <c r="I1332" t="s">
        <v>2201</v>
      </c>
    </row>
    <row r="1333" spans="1:9" x14ac:dyDescent="0.25">
      <c r="A1333" t="b">
        <v>1</v>
      </c>
      <c r="B1333" t="s">
        <v>6955</v>
      </c>
      <c r="D1333" t="s">
        <v>7027</v>
      </c>
      <c r="E1333" t="s">
        <v>8365</v>
      </c>
      <c r="F1333">
        <v>1</v>
      </c>
      <c r="G1333">
        <v>0</v>
      </c>
      <c r="H1333" s="5">
        <v>1</v>
      </c>
      <c r="I1333" t="s">
        <v>2204</v>
      </c>
    </row>
    <row r="1334" spans="1:9" x14ac:dyDescent="0.25">
      <c r="A1334" t="b">
        <v>1</v>
      </c>
      <c r="B1334" t="s">
        <v>1235</v>
      </c>
      <c r="C1334" t="s">
        <v>4473</v>
      </c>
      <c r="D1334" t="s">
        <v>7027</v>
      </c>
      <c r="E1334" t="s">
        <v>8366</v>
      </c>
      <c r="F1334">
        <v>1</v>
      </c>
      <c r="G1334">
        <v>1</v>
      </c>
      <c r="H1334" s="5">
        <v>1</v>
      </c>
      <c r="I1334" t="s">
        <v>2201</v>
      </c>
    </row>
    <row r="1335" spans="1:9" x14ac:dyDescent="0.25">
      <c r="A1335" t="b">
        <v>1</v>
      </c>
      <c r="B1335" t="s">
        <v>1721</v>
      </c>
      <c r="D1335" t="s">
        <v>7027</v>
      </c>
      <c r="E1335" t="s">
        <v>8367</v>
      </c>
      <c r="F1335">
        <v>1</v>
      </c>
      <c r="G1335">
        <v>0</v>
      </c>
      <c r="H1335" s="5">
        <v>1</v>
      </c>
      <c r="I1335" t="s">
        <v>2201</v>
      </c>
    </row>
    <row r="1336" spans="1:9" x14ac:dyDescent="0.25">
      <c r="A1336" t="b">
        <v>1</v>
      </c>
      <c r="B1336" t="s">
        <v>29</v>
      </c>
      <c r="D1336" t="s">
        <v>7027</v>
      </c>
      <c r="E1336" t="s">
        <v>8368</v>
      </c>
      <c r="F1336">
        <v>1</v>
      </c>
      <c r="G1336">
        <v>0</v>
      </c>
      <c r="H1336" s="5">
        <v>1</v>
      </c>
      <c r="I1336" t="s">
        <v>2201</v>
      </c>
    </row>
    <row r="1337" spans="1:9" x14ac:dyDescent="0.25">
      <c r="A1337" t="b">
        <v>1</v>
      </c>
      <c r="B1337" t="s">
        <v>1669</v>
      </c>
      <c r="D1337" t="s">
        <v>7027</v>
      </c>
      <c r="E1337" t="s">
        <v>8369</v>
      </c>
      <c r="F1337">
        <v>1</v>
      </c>
      <c r="G1337">
        <v>0</v>
      </c>
      <c r="H1337" s="5">
        <v>1</v>
      </c>
      <c r="I1337" t="s">
        <v>2201</v>
      </c>
    </row>
    <row r="1338" spans="1:9" x14ac:dyDescent="0.25">
      <c r="A1338" t="b">
        <v>1</v>
      </c>
      <c r="B1338" t="s">
        <v>6956</v>
      </c>
      <c r="D1338" t="s">
        <v>7027</v>
      </c>
      <c r="E1338" t="s">
        <v>8370</v>
      </c>
      <c r="F1338">
        <v>1</v>
      </c>
      <c r="G1338">
        <v>0</v>
      </c>
      <c r="H1338" s="5">
        <v>1</v>
      </c>
      <c r="I1338" t="s">
        <v>2201</v>
      </c>
    </row>
    <row r="1339" spans="1:9" x14ac:dyDescent="0.25">
      <c r="A1339" t="b">
        <v>1</v>
      </c>
      <c r="B1339" t="s">
        <v>29</v>
      </c>
      <c r="D1339" t="s">
        <v>7027</v>
      </c>
      <c r="E1339" t="s">
        <v>8371</v>
      </c>
      <c r="F1339">
        <v>1</v>
      </c>
      <c r="G1339">
        <v>0</v>
      </c>
      <c r="H1339" s="5">
        <v>1</v>
      </c>
      <c r="I1339" t="s">
        <v>2201</v>
      </c>
    </row>
    <row r="1340" spans="1:9" x14ac:dyDescent="0.25">
      <c r="A1340" t="b">
        <v>1</v>
      </c>
      <c r="B1340" t="s">
        <v>41</v>
      </c>
      <c r="D1340" t="s">
        <v>7027</v>
      </c>
      <c r="E1340" t="s">
        <v>8372</v>
      </c>
      <c r="F1340">
        <v>1</v>
      </c>
      <c r="G1340">
        <v>0</v>
      </c>
      <c r="H1340" s="5">
        <v>1</v>
      </c>
      <c r="I1340" t="s">
        <v>2201</v>
      </c>
    </row>
    <row r="1341" spans="1:9" x14ac:dyDescent="0.25">
      <c r="A1341" t="b">
        <v>1</v>
      </c>
      <c r="B1341" t="s">
        <v>96</v>
      </c>
      <c r="D1341" t="s">
        <v>7027</v>
      </c>
      <c r="E1341" t="s">
        <v>8373</v>
      </c>
      <c r="F1341">
        <v>1</v>
      </c>
      <c r="G1341">
        <v>0</v>
      </c>
      <c r="H1341" s="5">
        <v>1</v>
      </c>
      <c r="I1341" t="s">
        <v>2201</v>
      </c>
    </row>
    <row r="1342" spans="1:9" x14ac:dyDescent="0.25">
      <c r="A1342" t="b">
        <v>1</v>
      </c>
      <c r="B1342" t="s">
        <v>353</v>
      </c>
      <c r="D1342" t="s">
        <v>7027</v>
      </c>
      <c r="E1342" t="s">
        <v>8374</v>
      </c>
      <c r="F1342">
        <v>1</v>
      </c>
      <c r="G1342">
        <v>0</v>
      </c>
      <c r="H1342" s="5">
        <v>1</v>
      </c>
      <c r="I1342" t="s">
        <v>2201</v>
      </c>
    </row>
    <row r="1343" spans="1:9" x14ac:dyDescent="0.25">
      <c r="A1343" t="b">
        <v>1</v>
      </c>
      <c r="B1343" t="s">
        <v>1772</v>
      </c>
      <c r="C1343" t="s">
        <v>6644</v>
      </c>
      <c r="D1343" t="s">
        <v>7027</v>
      </c>
      <c r="E1343" t="s">
        <v>8375</v>
      </c>
      <c r="F1343">
        <v>1</v>
      </c>
      <c r="G1343">
        <v>1</v>
      </c>
      <c r="H1343" s="5">
        <v>1</v>
      </c>
      <c r="I1343" t="s">
        <v>2201</v>
      </c>
    </row>
    <row r="1344" spans="1:9" x14ac:dyDescent="0.25">
      <c r="A1344" t="b">
        <v>1</v>
      </c>
      <c r="B1344" t="s">
        <v>6957</v>
      </c>
      <c r="D1344" t="s">
        <v>7027</v>
      </c>
      <c r="E1344" t="s">
        <v>8376</v>
      </c>
      <c r="F1344">
        <v>1</v>
      </c>
      <c r="G1344">
        <v>0</v>
      </c>
      <c r="H1344" s="5">
        <v>1</v>
      </c>
      <c r="I1344" t="s">
        <v>2201</v>
      </c>
    </row>
    <row r="1345" spans="1:9" x14ac:dyDescent="0.25">
      <c r="A1345" t="b">
        <v>1</v>
      </c>
      <c r="B1345" t="s">
        <v>1885</v>
      </c>
      <c r="D1345" t="s">
        <v>7027</v>
      </c>
      <c r="E1345" t="s">
        <v>8377</v>
      </c>
      <c r="F1345">
        <v>1</v>
      </c>
      <c r="G1345">
        <v>0</v>
      </c>
      <c r="H1345" s="5">
        <v>1</v>
      </c>
      <c r="I1345" t="s">
        <v>2201</v>
      </c>
    </row>
    <row r="1346" spans="1:9" x14ac:dyDescent="0.25">
      <c r="A1346" t="b">
        <v>1</v>
      </c>
      <c r="B1346" t="s">
        <v>6958</v>
      </c>
      <c r="D1346" t="s">
        <v>7027</v>
      </c>
      <c r="E1346" t="s">
        <v>8378</v>
      </c>
      <c r="F1346">
        <v>1</v>
      </c>
      <c r="G1346">
        <v>0</v>
      </c>
      <c r="H1346" s="5">
        <v>1</v>
      </c>
      <c r="I1346" t="s">
        <v>2201</v>
      </c>
    </row>
    <row r="1347" spans="1:9" x14ac:dyDescent="0.25">
      <c r="A1347" t="b">
        <v>1</v>
      </c>
      <c r="B1347" t="s">
        <v>1771</v>
      </c>
      <c r="D1347" t="s">
        <v>7027</v>
      </c>
      <c r="E1347" t="s">
        <v>8379</v>
      </c>
      <c r="F1347">
        <v>1</v>
      </c>
      <c r="G1347">
        <v>0</v>
      </c>
      <c r="H1347" s="5">
        <v>1</v>
      </c>
      <c r="I1347" t="s">
        <v>2201</v>
      </c>
    </row>
    <row r="1348" spans="1:9" x14ac:dyDescent="0.25">
      <c r="A1348" t="b">
        <v>1</v>
      </c>
      <c r="B1348" t="s">
        <v>6959</v>
      </c>
      <c r="D1348" t="s">
        <v>7027</v>
      </c>
      <c r="E1348" t="s">
        <v>8380</v>
      </c>
      <c r="F1348">
        <v>1</v>
      </c>
      <c r="G1348">
        <v>0</v>
      </c>
      <c r="H1348" s="5">
        <v>1</v>
      </c>
      <c r="I1348" t="s">
        <v>2201</v>
      </c>
    </row>
    <row r="1349" spans="1:9" x14ac:dyDescent="0.25">
      <c r="A1349" t="b">
        <v>1</v>
      </c>
      <c r="B1349" t="s">
        <v>1871</v>
      </c>
      <c r="D1349" t="s">
        <v>7027</v>
      </c>
      <c r="E1349" t="s">
        <v>8381</v>
      </c>
      <c r="F1349">
        <v>1</v>
      </c>
      <c r="G1349">
        <v>0</v>
      </c>
      <c r="H1349" s="5">
        <v>1</v>
      </c>
      <c r="I1349" t="s">
        <v>2201</v>
      </c>
    </row>
    <row r="1350" spans="1:9" x14ac:dyDescent="0.25">
      <c r="A1350" t="b">
        <v>1</v>
      </c>
      <c r="B1350" t="s">
        <v>1866</v>
      </c>
      <c r="D1350" t="s">
        <v>7027</v>
      </c>
      <c r="E1350" t="s">
        <v>8382</v>
      </c>
      <c r="F1350">
        <v>1</v>
      </c>
      <c r="G1350">
        <v>0</v>
      </c>
      <c r="H1350" s="5">
        <v>1</v>
      </c>
      <c r="I1350" t="s">
        <v>2201</v>
      </c>
    </row>
    <row r="1351" spans="1:9" x14ac:dyDescent="0.25">
      <c r="A1351" t="b">
        <v>1</v>
      </c>
      <c r="B1351" t="s">
        <v>1867</v>
      </c>
      <c r="D1351" t="s">
        <v>7027</v>
      </c>
      <c r="E1351" t="s">
        <v>8383</v>
      </c>
      <c r="F1351">
        <v>1</v>
      </c>
      <c r="G1351">
        <v>0</v>
      </c>
      <c r="H1351" s="5">
        <v>1</v>
      </c>
      <c r="I1351" t="s">
        <v>2201</v>
      </c>
    </row>
    <row r="1352" spans="1:9" x14ac:dyDescent="0.25">
      <c r="A1352" t="b">
        <v>1</v>
      </c>
      <c r="B1352" t="s">
        <v>6957</v>
      </c>
      <c r="D1352" t="s">
        <v>7027</v>
      </c>
      <c r="E1352" t="s">
        <v>8384</v>
      </c>
      <c r="F1352">
        <v>1</v>
      </c>
      <c r="G1352">
        <v>0</v>
      </c>
      <c r="H1352" s="5">
        <v>1</v>
      </c>
      <c r="I1352" t="s">
        <v>2201</v>
      </c>
    </row>
    <row r="1353" spans="1:9" x14ac:dyDescent="0.25">
      <c r="A1353" t="b">
        <v>1</v>
      </c>
      <c r="B1353" t="s">
        <v>6960</v>
      </c>
      <c r="D1353" t="s">
        <v>7027</v>
      </c>
      <c r="E1353" t="s">
        <v>8385</v>
      </c>
      <c r="F1353">
        <v>1</v>
      </c>
      <c r="G1353">
        <v>0</v>
      </c>
      <c r="H1353" s="5">
        <v>1</v>
      </c>
      <c r="I1353" t="s">
        <v>2201</v>
      </c>
    </row>
    <row r="1354" spans="1:9" x14ac:dyDescent="0.25">
      <c r="A1354" t="b">
        <v>1</v>
      </c>
      <c r="B1354" t="s">
        <v>1860</v>
      </c>
      <c r="D1354" t="s">
        <v>7027</v>
      </c>
      <c r="E1354" t="s">
        <v>8386</v>
      </c>
      <c r="F1354">
        <v>1</v>
      </c>
      <c r="G1354">
        <v>0</v>
      </c>
      <c r="H1354" s="5">
        <v>1</v>
      </c>
      <c r="I1354" t="s">
        <v>2201</v>
      </c>
    </row>
    <row r="1355" spans="1:9" x14ac:dyDescent="0.25">
      <c r="A1355" t="b">
        <v>1</v>
      </c>
      <c r="B1355" t="s">
        <v>6961</v>
      </c>
      <c r="D1355" t="s">
        <v>7027</v>
      </c>
      <c r="E1355" t="s">
        <v>8387</v>
      </c>
      <c r="F1355">
        <v>1</v>
      </c>
      <c r="G1355">
        <v>0</v>
      </c>
      <c r="H1355" s="5">
        <v>1</v>
      </c>
      <c r="I1355" t="s">
        <v>2201</v>
      </c>
    </row>
    <row r="1356" spans="1:9" x14ac:dyDescent="0.25">
      <c r="A1356" t="b">
        <v>1</v>
      </c>
      <c r="B1356" t="s">
        <v>38</v>
      </c>
      <c r="D1356" t="s">
        <v>7027</v>
      </c>
      <c r="E1356" t="s">
        <v>8388</v>
      </c>
      <c r="F1356">
        <v>1</v>
      </c>
      <c r="G1356">
        <v>0</v>
      </c>
      <c r="H1356" s="5">
        <v>1</v>
      </c>
      <c r="I1356" t="s">
        <v>2204</v>
      </c>
    </row>
    <row r="1357" spans="1:9" x14ac:dyDescent="0.25">
      <c r="A1357" t="b">
        <v>1</v>
      </c>
      <c r="B1357" t="s">
        <v>39</v>
      </c>
      <c r="D1357" t="s">
        <v>7027</v>
      </c>
      <c r="E1357" t="s">
        <v>8389</v>
      </c>
      <c r="F1357">
        <v>1</v>
      </c>
      <c r="G1357">
        <v>0</v>
      </c>
      <c r="H1357" s="5">
        <v>1</v>
      </c>
      <c r="I1357" t="s">
        <v>2204</v>
      </c>
    </row>
    <row r="1358" spans="1:9" x14ac:dyDescent="0.25">
      <c r="A1358" t="b">
        <v>1</v>
      </c>
      <c r="B1358" t="s">
        <v>178</v>
      </c>
      <c r="D1358" t="s">
        <v>7027</v>
      </c>
      <c r="E1358" t="s">
        <v>8390</v>
      </c>
      <c r="F1358">
        <v>1</v>
      </c>
      <c r="G1358">
        <v>0</v>
      </c>
      <c r="H1358" s="5">
        <v>1</v>
      </c>
      <c r="I1358" t="s">
        <v>2204</v>
      </c>
    </row>
    <row r="1359" spans="1:9" x14ac:dyDescent="0.25">
      <c r="A1359" t="b">
        <v>1</v>
      </c>
      <c r="B1359" t="s">
        <v>6962</v>
      </c>
      <c r="D1359" t="s">
        <v>7027</v>
      </c>
      <c r="E1359" t="s">
        <v>8391</v>
      </c>
      <c r="F1359">
        <v>1</v>
      </c>
      <c r="G1359">
        <v>0</v>
      </c>
      <c r="H1359" s="5">
        <v>1</v>
      </c>
      <c r="I1359" t="s">
        <v>2204</v>
      </c>
    </row>
    <row r="1360" spans="1:9" x14ac:dyDescent="0.25">
      <c r="A1360" t="b">
        <v>1</v>
      </c>
      <c r="B1360" t="s">
        <v>6962</v>
      </c>
      <c r="D1360" t="s">
        <v>7027</v>
      </c>
      <c r="E1360" t="s">
        <v>8392</v>
      </c>
      <c r="F1360">
        <v>1</v>
      </c>
      <c r="G1360">
        <v>0</v>
      </c>
      <c r="H1360" s="5">
        <v>1</v>
      </c>
      <c r="I1360" t="s">
        <v>2204</v>
      </c>
    </row>
    <row r="1361" spans="1:9" x14ac:dyDescent="0.25">
      <c r="A1361" t="b">
        <v>1</v>
      </c>
      <c r="B1361" t="s">
        <v>6955</v>
      </c>
      <c r="D1361" t="s">
        <v>7027</v>
      </c>
      <c r="E1361" t="s">
        <v>8393</v>
      </c>
      <c r="F1361">
        <v>1</v>
      </c>
      <c r="G1361">
        <v>0</v>
      </c>
      <c r="H1361" s="5">
        <v>1</v>
      </c>
      <c r="I1361" t="s">
        <v>2204</v>
      </c>
    </row>
    <row r="1362" spans="1:9" x14ac:dyDescent="0.25">
      <c r="A1362" t="b">
        <v>1</v>
      </c>
      <c r="B1362" t="s">
        <v>1866</v>
      </c>
      <c r="D1362" t="s">
        <v>7027</v>
      </c>
      <c r="E1362" t="s">
        <v>8394</v>
      </c>
      <c r="F1362">
        <v>1</v>
      </c>
      <c r="G1362">
        <v>0</v>
      </c>
      <c r="H1362" s="5">
        <v>1</v>
      </c>
      <c r="I1362" t="s">
        <v>2204</v>
      </c>
    </row>
    <row r="1363" spans="1:9" x14ac:dyDescent="0.25">
      <c r="A1363" t="b">
        <v>1</v>
      </c>
      <c r="B1363" t="s">
        <v>1866</v>
      </c>
      <c r="D1363" t="s">
        <v>7027</v>
      </c>
      <c r="E1363" t="s">
        <v>8395</v>
      </c>
      <c r="F1363">
        <v>1</v>
      </c>
      <c r="G1363">
        <v>0</v>
      </c>
      <c r="H1363" s="5">
        <v>1</v>
      </c>
      <c r="I1363" t="s">
        <v>2204</v>
      </c>
    </row>
    <row r="1364" spans="1:9" x14ac:dyDescent="0.25">
      <c r="A1364" t="b">
        <v>1</v>
      </c>
      <c r="B1364" t="s">
        <v>6952</v>
      </c>
      <c r="D1364" t="s">
        <v>7027</v>
      </c>
      <c r="E1364" t="s">
        <v>8396</v>
      </c>
      <c r="F1364">
        <v>1</v>
      </c>
      <c r="G1364">
        <v>0</v>
      </c>
      <c r="H1364" s="5">
        <v>1</v>
      </c>
      <c r="I1364" t="s">
        <v>2204</v>
      </c>
    </row>
    <row r="1365" spans="1:9" x14ac:dyDescent="0.25">
      <c r="A1365" t="b">
        <v>1</v>
      </c>
      <c r="B1365" t="s">
        <v>16</v>
      </c>
      <c r="D1365" t="s">
        <v>7027</v>
      </c>
      <c r="E1365" t="s">
        <v>8397</v>
      </c>
      <c r="F1365">
        <v>1</v>
      </c>
      <c r="G1365">
        <v>0</v>
      </c>
      <c r="H1365" s="5">
        <v>1</v>
      </c>
      <c r="I1365" t="s">
        <v>2204</v>
      </c>
    </row>
    <row r="1366" spans="1:9" x14ac:dyDescent="0.25">
      <c r="A1366" t="b">
        <v>1</v>
      </c>
      <c r="B1366" t="s">
        <v>16</v>
      </c>
      <c r="D1366" t="s">
        <v>7027</v>
      </c>
      <c r="E1366" t="s">
        <v>8398</v>
      </c>
      <c r="F1366">
        <v>1</v>
      </c>
      <c r="G1366">
        <v>0</v>
      </c>
      <c r="H1366" s="5">
        <v>1</v>
      </c>
      <c r="I1366" t="s">
        <v>2204</v>
      </c>
    </row>
    <row r="1367" spans="1:9" x14ac:dyDescent="0.25">
      <c r="A1367" t="b">
        <v>1</v>
      </c>
      <c r="B1367" t="s">
        <v>6960</v>
      </c>
      <c r="D1367" t="s">
        <v>7027</v>
      </c>
      <c r="E1367" t="s">
        <v>8399</v>
      </c>
      <c r="F1367">
        <v>1</v>
      </c>
      <c r="G1367">
        <v>0</v>
      </c>
      <c r="H1367" s="5">
        <v>1</v>
      </c>
      <c r="I1367" t="s">
        <v>2204</v>
      </c>
    </row>
    <row r="1368" spans="1:9" x14ac:dyDescent="0.25">
      <c r="A1368" t="b">
        <v>1</v>
      </c>
      <c r="B1368" t="s">
        <v>37</v>
      </c>
      <c r="D1368" t="s">
        <v>7027</v>
      </c>
      <c r="E1368" t="s">
        <v>8400</v>
      </c>
      <c r="F1368">
        <v>1</v>
      </c>
      <c r="G1368">
        <v>0</v>
      </c>
      <c r="H1368" s="5">
        <v>1</v>
      </c>
      <c r="I1368" t="s">
        <v>2204</v>
      </c>
    </row>
    <row r="1369" spans="1:9" x14ac:dyDescent="0.25">
      <c r="A1369" t="b">
        <v>1</v>
      </c>
      <c r="B1369" t="s">
        <v>36</v>
      </c>
      <c r="D1369" t="s">
        <v>7027</v>
      </c>
      <c r="E1369" t="s">
        <v>8401</v>
      </c>
      <c r="F1369">
        <v>1</v>
      </c>
      <c r="G1369">
        <v>0</v>
      </c>
      <c r="H1369" s="5">
        <v>1</v>
      </c>
      <c r="I1369" t="s">
        <v>2204</v>
      </c>
    </row>
    <row r="1370" spans="1:9" x14ac:dyDescent="0.25">
      <c r="A1370" t="b">
        <v>1</v>
      </c>
      <c r="B1370" t="s">
        <v>35</v>
      </c>
      <c r="D1370" t="s">
        <v>7027</v>
      </c>
      <c r="E1370" t="s">
        <v>8402</v>
      </c>
      <c r="F1370">
        <v>1</v>
      </c>
      <c r="G1370">
        <v>0</v>
      </c>
      <c r="H1370" s="5">
        <v>1</v>
      </c>
      <c r="I1370" t="s">
        <v>2204</v>
      </c>
    </row>
    <row r="1371" spans="1:9" x14ac:dyDescent="0.25">
      <c r="A1371" t="b">
        <v>1</v>
      </c>
      <c r="B1371" t="s">
        <v>6963</v>
      </c>
      <c r="D1371" t="s">
        <v>7027</v>
      </c>
      <c r="E1371" t="s">
        <v>8403</v>
      </c>
      <c r="F1371">
        <v>1</v>
      </c>
      <c r="G1371">
        <v>0</v>
      </c>
      <c r="H1371" s="5">
        <v>1</v>
      </c>
      <c r="I1371" t="s">
        <v>2204</v>
      </c>
    </row>
    <row r="1372" spans="1:9" x14ac:dyDescent="0.25">
      <c r="A1372" t="b">
        <v>1</v>
      </c>
      <c r="B1372" t="s">
        <v>1860</v>
      </c>
      <c r="D1372" t="s">
        <v>7027</v>
      </c>
      <c r="E1372" t="s">
        <v>8404</v>
      </c>
      <c r="F1372">
        <v>1</v>
      </c>
      <c r="G1372">
        <v>0</v>
      </c>
      <c r="H1372" s="5">
        <v>1</v>
      </c>
      <c r="I1372" t="s">
        <v>2206</v>
      </c>
    </row>
    <row r="1373" spans="1:9" x14ac:dyDescent="0.25">
      <c r="A1373" t="b">
        <v>1</v>
      </c>
      <c r="B1373" t="s">
        <v>1923</v>
      </c>
      <c r="D1373" t="s">
        <v>7027</v>
      </c>
      <c r="E1373" t="s">
        <v>8405</v>
      </c>
      <c r="F1373">
        <v>1</v>
      </c>
      <c r="G1373">
        <v>0</v>
      </c>
      <c r="H1373" s="5">
        <v>1</v>
      </c>
      <c r="I1373" t="s">
        <v>2201</v>
      </c>
    </row>
    <row r="1374" spans="1:9" x14ac:dyDescent="0.25">
      <c r="A1374" t="b">
        <v>1</v>
      </c>
      <c r="B1374" t="s">
        <v>6964</v>
      </c>
      <c r="D1374" t="s">
        <v>7027</v>
      </c>
      <c r="E1374" t="s">
        <v>8406</v>
      </c>
      <c r="F1374">
        <v>1</v>
      </c>
      <c r="G1374">
        <v>0</v>
      </c>
      <c r="H1374" s="5">
        <v>1</v>
      </c>
      <c r="I1374" t="s">
        <v>2201</v>
      </c>
    </row>
    <row r="1375" spans="1:9" x14ac:dyDescent="0.25">
      <c r="A1375" t="b">
        <v>1</v>
      </c>
      <c r="B1375" t="s">
        <v>1330</v>
      </c>
      <c r="D1375" t="s">
        <v>7027</v>
      </c>
      <c r="E1375" t="s">
        <v>8407</v>
      </c>
      <c r="F1375">
        <v>1</v>
      </c>
      <c r="G1375">
        <v>0</v>
      </c>
      <c r="H1375" s="5">
        <v>1</v>
      </c>
      <c r="I1375" t="s">
        <v>2206</v>
      </c>
    </row>
    <row r="1376" spans="1:9" x14ac:dyDescent="0.25">
      <c r="A1376" t="b">
        <v>1</v>
      </c>
      <c r="B1376" t="s">
        <v>1352</v>
      </c>
      <c r="D1376" t="s">
        <v>7027</v>
      </c>
      <c r="E1376" t="s">
        <v>8408</v>
      </c>
      <c r="F1376">
        <v>1</v>
      </c>
      <c r="G1376">
        <v>0</v>
      </c>
      <c r="H1376" s="5">
        <v>1</v>
      </c>
      <c r="I1376" t="s">
        <v>2203</v>
      </c>
    </row>
    <row r="1377" spans="1:9" x14ac:dyDescent="0.25">
      <c r="A1377" t="b">
        <v>1</v>
      </c>
      <c r="B1377" t="s">
        <v>1892</v>
      </c>
      <c r="D1377" t="s">
        <v>7027</v>
      </c>
      <c r="E1377" t="s">
        <v>8409</v>
      </c>
      <c r="F1377">
        <v>1</v>
      </c>
      <c r="G1377">
        <v>0</v>
      </c>
      <c r="H1377" s="5">
        <v>1</v>
      </c>
      <c r="I1377" t="s">
        <v>2202</v>
      </c>
    </row>
    <row r="1378" spans="1:9" x14ac:dyDescent="0.25">
      <c r="A1378" t="b">
        <v>1</v>
      </c>
      <c r="B1378" t="s">
        <v>1892</v>
      </c>
      <c r="D1378" t="s">
        <v>7027</v>
      </c>
      <c r="E1378" t="s">
        <v>8410</v>
      </c>
      <c r="F1378">
        <v>1</v>
      </c>
      <c r="G1378">
        <v>0</v>
      </c>
      <c r="H1378" s="5">
        <v>1</v>
      </c>
      <c r="I1378" t="s">
        <v>2201</v>
      </c>
    </row>
    <row r="1379" spans="1:9" x14ac:dyDescent="0.25">
      <c r="A1379" t="b">
        <v>1</v>
      </c>
      <c r="B1379" t="s">
        <v>6947</v>
      </c>
      <c r="D1379" t="s">
        <v>7027</v>
      </c>
      <c r="E1379" t="s">
        <v>8411</v>
      </c>
      <c r="F1379">
        <v>1</v>
      </c>
      <c r="G1379">
        <v>0</v>
      </c>
      <c r="H1379" s="5">
        <v>1</v>
      </c>
      <c r="I1379" t="s">
        <v>2182</v>
      </c>
    </row>
    <row r="1380" spans="1:9" x14ac:dyDescent="0.25">
      <c r="A1380" t="b">
        <v>1</v>
      </c>
      <c r="B1380" t="s">
        <v>1919</v>
      </c>
      <c r="C1380" t="s">
        <v>5514</v>
      </c>
      <c r="D1380" t="s">
        <v>7027</v>
      </c>
      <c r="E1380" t="s">
        <v>8412</v>
      </c>
      <c r="F1380">
        <v>1</v>
      </c>
      <c r="G1380">
        <v>1</v>
      </c>
      <c r="H1380" s="5">
        <v>1</v>
      </c>
      <c r="I1380" t="s">
        <v>2201</v>
      </c>
    </row>
    <row r="1381" spans="1:9" x14ac:dyDescent="0.25">
      <c r="A1381" t="b">
        <v>1</v>
      </c>
      <c r="B1381" t="s">
        <v>1919</v>
      </c>
      <c r="C1381" t="s">
        <v>3148</v>
      </c>
      <c r="D1381" t="s">
        <v>7027</v>
      </c>
      <c r="E1381" t="s">
        <v>8413</v>
      </c>
      <c r="F1381">
        <v>1</v>
      </c>
      <c r="G1381">
        <v>1</v>
      </c>
      <c r="H1381" s="5">
        <v>1</v>
      </c>
      <c r="I1381" t="s">
        <v>2201</v>
      </c>
    </row>
    <row r="1382" spans="1:9" x14ac:dyDescent="0.25">
      <c r="A1382" t="b">
        <v>1</v>
      </c>
      <c r="B1382" t="s">
        <v>6965</v>
      </c>
      <c r="D1382" t="s">
        <v>7027</v>
      </c>
      <c r="E1382" t="s">
        <v>8414</v>
      </c>
      <c r="F1382">
        <v>1</v>
      </c>
      <c r="G1382">
        <v>0</v>
      </c>
      <c r="H1382" s="5">
        <v>1</v>
      </c>
      <c r="I1382" t="s">
        <v>2201</v>
      </c>
    </row>
    <row r="1383" spans="1:9" x14ac:dyDescent="0.25">
      <c r="A1383" t="b">
        <v>1</v>
      </c>
      <c r="B1383" t="s">
        <v>1424</v>
      </c>
      <c r="D1383" t="s">
        <v>7027</v>
      </c>
      <c r="E1383" t="s">
        <v>8415</v>
      </c>
      <c r="F1383">
        <v>1</v>
      </c>
      <c r="G1383">
        <v>0</v>
      </c>
      <c r="H1383" s="5">
        <v>1</v>
      </c>
      <c r="I1383" t="s">
        <v>2201</v>
      </c>
    </row>
    <row r="1384" spans="1:9" x14ac:dyDescent="0.25">
      <c r="A1384" t="b">
        <v>1</v>
      </c>
      <c r="B1384" t="s">
        <v>1670</v>
      </c>
      <c r="D1384" t="s">
        <v>7027</v>
      </c>
      <c r="E1384" t="s">
        <v>8416</v>
      </c>
      <c r="F1384">
        <v>1</v>
      </c>
      <c r="G1384">
        <v>0</v>
      </c>
      <c r="H1384" s="5">
        <v>1</v>
      </c>
      <c r="I1384" t="s">
        <v>2201</v>
      </c>
    </row>
    <row r="1385" spans="1:9" x14ac:dyDescent="0.25">
      <c r="A1385" t="b">
        <v>1</v>
      </c>
      <c r="B1385" t="s">
        <v>6966</v>
      </c>
      <c r="D1385" t="s">
        <v>7027</v>
      </c>
      <c r="E1385" t="s">
        <v>8417</v>
      </c>
      <c r="F1385">
        <v>1</v>
      </c>
      <c r="G1385">
        <v>0</v>
      </c>
      <c r="H1385" s="5">
        <v>1</v>
      </c>
      <c r="I1385" t="s">
        <v>2182</v>
      </c>
    </row>
    <row r="1386" spans="1:9" x14ac:dyDescent="0.25">
      <c r="A1386" t="b">
        <v>1</v>
      </c>
      <c r="B1386" t="s">
        <v>6966</v>
      </c>
      <c r="D1386" t="s">
        <v>7027</v>
      </c>
      <c r="E1386" t="s">
        <v>8418</v>
      </c>
      <c r="F1386">
        <v>1</v>
      </c>
      <c r="G1386">
        <v>0</v>
      </c>
      <c r="H1386" s="5">
        <v>1</v>
      </c>
      <c r="I1386" t="s">
        <v>2182</v>
      </c>
    </row>
    <row r="1387" spans="1:9" x14ac:dyDescent="0.25">
      <c r="A1387" t="b">
        <v>1</v>
      </c>
      <c r="B1387" t="s">
        <v>6966</v>
      </c>
      <c r="D1387" t="s">
        <v>7027</v>
      </c>
      <c r="E1387" t="s">
        <v>8419</v>
      </c>
      <c r="F1387">
        <v>1</v>
      </c>
      <c r="G1387">
        <v>0</v>
      </c>
      <c r="H1387" s="5">
        <v>1</v>
      </c>
      <c r="I1387" t="s">
        <v>2182</v>
      </c>
    </row>
    <row r="1388" spans="1:9" x14ac:dyDescent="0.25">
      <c r="A1388" t="b">
        <v>1</v>
      </c>
      <c r="B1388" t="s">
        <v>6967</v>
      </c>
      <c r="D1388" t="s">
        <v>7027</v>
      </c>
      <c r="E1388" t="s">
        <v>8420</v>
      </c>
      <c r="F1388">
        <v>1</v>
      </c>
      <c r="G1388">
        <v>0</v>
      </c>
      <c r="H1388" s="5">
        <v>1</v>
      </c>
      <c r="I1388" t="s">
        <v>2201</v>
      </c>
    </row>
    <row r="1389" spans="1:9" x14ac:dyDescent="0.25">
      <c r="A1389" t="b">
        <v>1</v>
      </c>
      <c r="B1389" t="s">
        <v>1689</v>
      </c>
      <c r="D1389" t="s">
        <v>7027</v>
      </c>
      <c r="E1389" t="s">
        <v>8421</v>
      </c>
      <c r="F1389">
        <v>1</v>
      </c>
      <c r="G1389">
        <v>0</v>
      </c>
      <c r="H1389" s="5">
        <v>1</v>
      </c>
      <c r="I1389" t="s">
        <v>2201</v>
      </c>
    </row>
    <row r="1390" spans="1:9" x14ac:dyDescent="0.25">
      <c r="A1390" t="b">
        <v>1</v>
      </c>
      <c r="B1390" t="s">
        <v>6966</v>
      </c>
      <c r="D1390" t="s">
        <v>7027</v>
      </c>
      <c r="E1390" t="s">
        <v>8422</v>
      </c>
      <c r="F1390">
        <v>1</v>
      </c>
      <c r="G1390">
        <v>0</v>
      </c>
      <c r="H1390" s="5">
        <v>1</v>
      </c>
      <c r="I1390" t="s">
        <v>2204</v>
      </c>
    </row>
    <row r="1391" spans="1:9" x14ac:dyDescent="0.25">
      <c r="A1391" t="b">
        <v>1</v>
      </c>
      <c r="B1391" t="s">
        <v>6968</v>
      </c>
      <c r="D1391" t="s">
        <v>7027</v>
      </c>
      <c r="E1391" t="s">
        <v>8423</v>
      </c>
      <c r="F1391">
        <v>1</v>
      </c>
      <c r="G1391">
        <v>0</v>
      </c>
      <c r="H1391" s="5">
        <v>1</v>
      </c>
      <c r="I1391" t="s">
        <v>2182</v>
      </c>
    </row>
    <row r="1392" spans="1:9" x14ac:dyDescent="0.25">
      <c r="A1392" t="b">
        <v>1</v>
      </c>
      <c r="B1392" t="s">
        <v>6969</v>
      </c>
      <c r="D1392" t="s">
        <v>7027</v>
      </c>
      <c r="E1392" t="s">
        <v>8424</v>
      </c>
      <c r="F1392">
        <v>1</v>
      </c>
      <c r="G1392">
        <v>0</v>
      </c>
      <c r="H1392" s="5">
        <v>1</v>
      </c>
      <c r="I1392" t="s">
        <v>2182</v>
      </c>
    </row>
    <row r="1393" spans="1:9" x14ac:dyDescent="0.25">
      <c r="A1393" t="b">
        <v>1</v>
      </c>
      <c r="B1393" t="s">
        <v>6970</v>
      </c>
      <c r="D1393" t="s">
        <v>7027</v>
      </c>
      <c r="E1393" t="s">
        <v>8425</v>
      </c>
      <c r="F1393">
        <v>1</v>
      </c>
      <c r="G1393">
        <v>0</v>
      </c>
      <c r="H1393" s="5">
        <v>1</v>
      </c>
      <c r="I1393" t="s">
        <v>2201</v>
      </c>
    </row>
    <row r="1394" spans="1:9" x14ac:dyDescent="0.25">
      <c r="A1394" t="b">
        <v>1</v>
      </c>
      <c r="B1394" t="s">
        <v>6971</v>
      </c>
      <c r="D1394" t="s">
        <v>7027</v>
      </c>
      <c r="E1394" t="s">
        <v>8426</v>
      </c>
      <c r="F1394">
        <v>1</v>
      </c>
      <c r="G1394">
        <v>0</v>
      </c>
      <c r="H1394" s="5">
        <v>1</v>
      </c>
      <c r="I1394" t="s">
        <v>2204</v>
      </c>
    </row>
    <row r="1395" spans="1:9" x14ac:dyDescent="0.25">
      <c r="A1395" t="b">
        <v>1</v>
      </c>
      <c r="B1395" t="s">
        <v>6972</v>
      </c>
      <c r="D1395" t="s">
        <v>7027</v>
      </c>
      <c r="E1395" t="s">
        <v>8427</v>
      </c>
      <c r="F1395">
        <v>1</v>
      </c>
      <c r="G1395">
        <v>0</v>
      </c>
      <c r="H1395" s="5">
        <v>1</v>
      </c>
      <c r="I1395" t="s">
        <v>2201</v>
      </c>
    </row>
    <row r="1396" spans="1:9" x14ac:dyDescent="0.25">
      <c r="A1396" t="b">
        <v>1</v>
      </c>
      <c r="B1396" t="s">
        <v>1292</v>
      </c>
      <c r="C1396" t="s">
        <v>4472</v>
      </c>
      <c r="D1396" t="s">
        <v>7027</v>
      </c>
      <c r="E1396" t="s">
        <v>8428</v>
      </c>
      <c r="F1396">
        <v>1</v>
      </c>
      <c r="G1396">
        <v>1</v>
      </c>
      <c r="H1396" s="5">
        <v>1</v>
      </c>
      <c r="I1396" t="s">
        <v>2201</v>
      </c>
    </row>
    <row r="1397" spans="1:9" x14ac:dyDescent="0.25">
      <c r="A1397" t="b">
        <v>1</v>
      </c>
      <c r="B1397" t="s">
        <v>1291</v>
      </c>
      <c r="C1397" t="s">
        <v>4471</v>
      </c>
      <c r="D1397" t="s">
        <v>7027</v>
      </c>
      <c r="E1397" t="s">
        <v>8429</v>
      </c>
      <c r="F1397">
        <v>1</v>
      </c>
      <c r="G1397">
        <v>1</v>
      </c>
      <c r="H1397" s="5">
        <v>1</v>
      </c>
      <c r="I1397" t="s">
        <v>2201</v>
      </c>
    </row>
    <row r="1398" spans="1:9" x14ac:dyDescent="0.25">
      <c r="A1398" t="b">
        <v>1</v>
      </c>
      <c r="B1398" t="s">
        <v>1290</v>
      </c>
      <c r="C1398" t="s">
        <v>4470</v>
      </c>
      <c r="D1398" t="s">
        <v>7027</v>
      </c>
      <c r="E1398" t="s">
        <v>8430</v>
      </c>
      <c r="F1398">
        <v>1</v>
      </c>
      <c r="G1398">
        <v>1</v>
      </c>
      <c r="H1398" s="5">
        <v>1</v>
      </c>
      <c r="I1398" t="s">
        <v>2201</v>
      </c>
    </row>
    <row r="1399" spans="1:9" x14ac:dyDescent="0.25">
      <c r="A1399" t="b">
        <v>1</v>
      </c>
      <c r="B1399" t="s">
        <v>1223</v>
      </c>
      <c r="C1399" t="s">
        <v>4469</v>
      </c>
      <c r="D1399" t="s">
        <v>7027</v>
      </c>
      <c r="E1399" t="s">
        <v>8431</v>
      </c>
      <c r="F1399">
        <v>1</v>
      </c>
      <c r="G1399">
        <v>1</v>
      </c>
      <c r="H1399" s="5">
        <v>1</v>
      </c>
      <c r="I1399" t="s">
        <v>2201</v>
      </c>
    </row>
    <row r="1400" spans="1:9" x14ac:dyDescent="0.25">
      <c r="A1400" t="b">
        <v>1</v>
      </c>
      <c r="B1400" t="s">
        <v>1293</v>
      </c>
      <c r="C1400" t="s">
        <v>4433</v>
      </c>
      <c r="D1400" t="s">
        <v>7027</v>
      </c>
      <c r="E1400" t="s">
        <v>8432</v>
      </c>
      <c r="F1400">
        <v>1</v>
      </c>
      <c r="G1400">
        <v>1</v>
      </c>
      <c r="H1400" s="5">
        <v>1</v>
      </c>
      <c r="I1400" t="s">
        <v>2201</v>
      </c>
    </row>
    <row r="1401" spans="1:9" x14ac:dyDescent="0.25">
      <c r="A1401" t="b">
        <v>1</v>
      </c>
      <c r="B1401" t="s">
        <v>1657</v>
      </c>
      <c r="D1401" t="s">
        <v>7027</v>
      </c>
      <c r="E1401" t="s">
        <v>8433</v>
      </c>
      <c r="F1401">
        <v>1</v>
      </c>
      <c r="G1401">
        <v>0</v>
      </c>
      <c r="H1401" s="5">
        <v>1</v>
      </c>
      <c r="I1401" t="s">
        <v>2201</v>
      </c>
    </row>
    <row r="1402" spans="1:9" x14ac:dyDescent="0.25">
      <c r="A1402" t="b">
        <v>1</v>
      </c>
      <c r="B1402" t="s">
        <v>1294</v>
      </c>
      <c r="C1402" t="s">
        <v>4468</v>
      </c>
      <c r="D1402" t="s">
        <v>7027</v>
      </c>
      <c r="E1402" t="s">
        <v>8434</v>
      </c>
      <c r="F1402">
        <v>1</v>
      </c>
      <c r="G1402">
        <v>1</v>
      </c>
      <c r="H1402" s="5">
        <v>1</v>
      </c>
      <c r="I1402" t="s">
        <v>2201</v>
      </c>
    </row>
    <row r="1403" spans="1:9" x14ac:dyDescent="0.25">
      <c r="A1403" t="b">
        <v>1</v>
      </c>
      <c r="B1403" t="s">
        <v>1948</v>
      </c>
      <c r="C1403" t="s">
        <v>2227</v>
      </c>
      <c r="D1403" t="s">
        <v>7027</v>
      </c>
      <c r="E1403" t="s">
        <v>8435</v>
      </c>
      <c r="F1403">
        <v>1</v>
      </c>
      <c r="G1403">
        <v>1</v>
      </c>
      <c r="H1403" s="5">
        <v>1</v>
      </c>
      <c r="I1403" t="s">
        <v>2201</v>
      </c>
    </row>
    <row r="1404" spans="1:9" x14ac:dyDescent="0.25">
      <c r="A1404" t="b">
        <v>1</v>
      </c>
      <c r="B1404" t="s">
        <v>1644</v>
      </c>
      <c r="D1404" t="s">
        <v>7027</v>
      </c>
      <c r="E1404" t="s">
        <v>8436</v>
      </c>
      <c r="F1404">
        <v>1</v>
      </c>
      <c r="G1404">
        <v>0</v>
      </c>
      <c r="H1404" s="5">
        <v>1</v>
      </c>
      <c r="I1404" t="s">
        <v>2201</v>
      </c>
    </row>
    <row r="1405" spans="1:9" x14ac:dyDescent="0.25">
      <c r="A1405" t="b">
        <v>1</v>
      </c>
      <c r="B1405" t="s">
        <v>1644</v>
      </c>
      <c r="D1405" t="s">
        <v>7027</v>
      </c>
      <c r="E1405" t="s">
        <v>8437</v>
      </c>
      <c r="F1405">
        <v>1</v>
      </c>
      <c r="G1405">
        <v>0</v>
      </c>
      <c r="H1405" s="5">
        <v>1</v>
      </c>
      <c r="I1405" t="s">
        <v>2201</v>
      </c>
    </row>
    <row r="1406" spans="1:9" x14ac:dyDescent="0.25">
      <c r="A1406" t="b">
        <v>1</v>
      </c>
      <c r="B1406" t="s">
        <v>1644</v>
      </c>
      <c r="D1406" t="s">
        <v>7027</v>
      </c>
      <c r="E1406" t="s">
        <v>8438</v>
      </c>
      <c r="F1406">
        <v>1</v>
      </c>
      <c r="G1406">
        <v>0</v>
      </c>
      <c r="H1406" s="5">
        <v>1</v>
      </c>
      <c r="I1406" t="s">
        <v>2201</v>
      </c>
    </row>
    <row r="1407" spans="1:9" x14ac:dyDescent="0.25">
      <c r="A1407" t="b">
        <v>1</v>
      </c>
      <c r="B1407" t="s">
        <v>1644</v>
      </c>
      <c r="D1407" t="s">
        <v>7027</v>
      </c>
      <c r="E1407" t="s">
        <v>8439</v>
      </c>
      <c r="F1407">
        <v>1</v>
      </c>
      <c r="G1407">
        <v>0</v>
      </c>
      <c r="H1407" s="5">
        <v>1</v>
      </c>
      <c r="I1407" t="s">
        <v>2201</v>
      </c>
    </row>
    <row r="1408" spans="1:9" x14ac:dyDescent="0.25">
      <c r="A1408" t="b">
        <v>1</v>
      </c>
      <c r="B1408" t="s">
        <v>1644</v>
      </c>
      <c r="D1408" t="s">
        <v>7027</v>
      </c>
      <c r="E1408" t="s">
        <v>8440</v>
      </c>
      <c r="F1408">
        <v>1</v>
      </c>
      <c r="G1408">
        <v>0</v>
      </c>
      <c r="H1408" s="5">
        <v>1</v>
      </c>
      <c r="I1408" t="s">
        <v>2201</v>
      </c>
    </row>
    <row r="1409" spans="1:9" x14ac:dyDescent="0.25">
      <c r="A1409" t="b">
        <v>1</v>
      </c>
      <c r="B1409" t="s">
        <v>6973</v>
      </c>
      <c r="D1409" t="s">
        <v>7027</v>
      </c>
      <c r="E1409" t="s">
        <v>8441</v>
      </c>
      <c r="F1409">
        <v>1</v>
      </c>
      <c r="G1409">
        <v>0</v>
      </c>
      <c r="H1409" s="5">
        <v>1</v>
      </c>
      <c r="I1409" t="s">
        <v>2201</v>
      </c>
    </row>
    <row r="1410" spans="1:9" x14ac:dyDescent="0.25">
      <c r="A1410" t="b">
        <v>1</v>
      </c>
      <c r="B1410" t="s">
        <v>1286</v>
      </c>
      <c r="D1410" t="s">
        <v>7027</v>
      </c>
      <c r="E1410" t="s">
        <v>8442</v>
      </c>
      <c r="F1410">
        <v>1</v>
      </c>
      <c r="G1410">
        <v>0</v>
      </c>
      <c r="H1410" s="5">
        <v>1</v>
      </c>
      <c r="I1410" t="s">
        <v>2182</v>
      </c>
    </row>
    <row r="1411" spans="1:9" x14ac:dyDescent="0.25">
      <c r="A1411" t="b">
        <v>1</v>
      </c>
      <c r="B1411" t="s">
        <v>1286</v>
      </c>
      <c r="D1411" t="s">
        <v>7027</v>
      </c>
      <c r="E1411" t="s">
        <v>8443</v>
      </c>
      <c r="F1411">
        <v>1</v>
      </c>
      <c r="G1411">
        <v>0</v>
      </c>
      <c r="H1411" s="5">
        <v>1</v>
      </c>
      <c r="I1411" t="s">
        <v>2182</v>
      </c>
    </row>
    <row r="1412" spans="1:9" x14ac:dyDescent="0.25">
      <c r="A1412" t="b">
        <v>1</v>
      </c>
      <c r="B1412" t="s">
        <v>1643</v>
      </c>
      <c r="D1412" t="s">
        <v>7027</v>
      </c>
      <c r="E1412" t="s">
        <v>8444</v>
      </c>
      <c r="F1412">
        <v>1</v>
      </c>
      <c r="G1412">
        <v>0</v>
      </c>
      <c r="H1412" s="5">
        <v>1</v>
      </c>
      <c r="I1412" t="s">
        <v>2182</v>
      </c>
    </row>
    <row r="1413" spans="1:9" x14ac:dyDescent="0.25">
      <c r="A1413" t="b">
        <v>1</v>
      </c>
      <c r="B1413" t="s">
        <v>1286</v>
      </c>
      <c r="D1413" t="s">
        <v>7027</v>
      </c>
      <c r="E1413" t="s">
        <v>8445</v>
      </c>
      <c r="F1413">
        <v>1</v>
      </c>
      <c r="G1413">
        <v>0</v>
      </c>
      <c r="H1413" s="5">
        <v>1</v>
      </c>
      <c r="I1413" t="s">
        <v>2182</v>
      </c>
    </row>
    <row r="1414" spans="1:9" x14ac:dyDescent="0.25">
      <c r="A1414" t="b">
        <v>1</v>
      </c>
      <c r="B1414" t="s">
        <v>6974</v>
      </c>
      <c r="D1414" t="s">
        <v>7027</v>
      </c>
      <c r="E1414" t="s">
        <v>8446</v>
      </c>
      <c r="F1414">
        <v>1</v>
      </c>
      <c r="G1414">
        <v>0</v>
      </c>
      <c r="H1414" s="5">
        <v>1</v>
      </c>
      <c r="I1414" t="s">
        <v>2182</v>
      </c>
    </row>
    <row r="1415" spans="1:9" x14ac:dyDescent="0.25">
      <c r="A1415" t="b">
        <v>1</v>
      </c>
      <c r="B1415" t="s">
        <v>1289</v>
      </c>
      <c r="D1415" t="s">
        <v>7027</v>
      </c>
      <c r="E1415" t="s">
        <v>8447</v>
      </c>
      <c r="F1415">
        <v>1</v>
      </c>
      <c r="G1415">
        <v>0</v>
      </c>
      <c r="H1415" s="5">
        <v>1</v>
      </c>
      <c r="I1415" t="s">
        <v>2182</v>
      </c>
    </row>
    <row r="1416" spans="1:9" x14ac:dyDescent="0.25">
      <c r="A1416" t="b">
        <v>1</v>
      </c>
      <c r="B1416" t="s">
        <v>6975</v>
      </c>
      <c r="D1416" t="s">
        <v>7027</v>
      </c>
      <c r="E1416" t="s">
        <v>8448</v>
      </c>
      <c r="F1416">
        <v>1</v>
      </c>
      <c r="G1416">
        <v>0</v>
      </c>
      <c r="H1416" s="5">
        <v>1</v>
      </c>
      <c r="I1416" t="s">
        <v>2182</v>
      </c>
    </row>
    <row r="1417" spans="1:9" x14ac:dyDescent="0.25">
      <c r="A1417" t="b">
        <v>1</v>
      </c>
      <c r="B1417" t="s">
        <v>6976</v>
      </c>
      <c r="D1417" t="s">
        <v>7027</v>
      </c>
      <c r="E1417" t="s">
        <v>8449</v>
      </c>
      <c r="F1417">
        <v>1</v>
      </c>
      <c r="G1417">
        <v>0</v>
      </c>
      <c r="H1417" s="5">
        <v>1</v>
      </c>
      <c r="I1417" t="s">
        <v>2182</v>
      </c>
    </row>
    <row r="1418" spans="1:9" x14ac:dyDescent="0.25">
      <c r="A1418" t="b">
        <v>1</v>
      </c>
      <c r="B1418" t="s">
        <v>1950</v>
      </c>
      <c r="D1418" t="s">
        <v>7027</v>
      </c>
      <c r="E1418" t="s">
        <v>8450</v>
      </c>
      <c r="F1418">
        <v>1</v>
      </c>
      <c r="G1418">
        <v>0</v>
      </c>
      <c r="H1418" s="5">
        <v>1</v>
      </c>
      <c r="I1418" t="s">
        <v>2182</v>
      </c>
    </row>
    <row r="1419" spans="1:9" x14ac:dyDescent="0.25">
      <c r="A1419" t="b">
        <v>1</v>
      </c>
      <c r="B1419" t="s">
        <v>6977</v>
      </c>
      <c r="D1419" t="s">
        <v>7027</v>
      </c>
      <c r="E1419" t="s">
        <v>8451</v>
      </c>
      <c r="F1419">
        <v>1</v>
      </c>
      <c r="G1419">
        <v>0</v>
      </c>
      <c r="H1419" s="5">
        <v>1</v>
      </c>
      <c r="I1419" t="s">
        <v>2205</v>
      </c>
    </row>
    <row r="1420" spans="1:9" x14ac:dyDescent="0.25">
      <c r="A1420" t="b">
        <v>1</v>
      </c>
      <c r="B1420" t="s">
        <v>6978</v>
      </c>
      <c r="D1420" t="s">
        <v>7027</v>
      </c>
      <c r="E1420" t="s">
        <v>8452</v>
      </c>
      <c r="F1420">
        <v>1</v>
      </c>
      <c r="G1420">
        <v>0</v>
      </c>
      <c r="H1420" s="5">
        <v>1</v>
      </c>
      <c r="I1420" t="s">
        <v>2201</v>
      </c>
    </row>
    <row r="1421" spans="1:9" x14ac:dyDescent="0.25">
      <c r="A1421" t="b">
        <v>1</v>
      </c>
      <c r="B1421" t="s">
        <v>1657</v>
      </c>
      <c r="D1421" t="s">
        <v>7027</v>
      </c>
      <c r="E1421" t="s">
        <v>8453</v>
      </c>
      <c r="F1421">
        <v>1</v>
      </c>
      <c r="G1421">
        <v>0</v>
      </c>
      <c r="H1421" s="5">
        <v>1</v>
      </c>
      <c r="I1421" t="s">
        <v>2201</v>
      </c>
    </row>
    <row r="1422" spans="1:9" x14ac:dyDescent="0.25">
      <c r="A1422" t="b">
        <v>1</v>
      </c>
      <c r="B1422" t="s">
        <v>1770</v>
      </c>
      <c r="C1422" t="s">
        <v>5447</v>
      </c>
      <c r="D1422" t="s">
        <v>7027</v>
      </c>
      <c r="E1422" t="s">
        <v>8454</v>
      </c>
      <c r="F1422">
        <v>1</v>
      </c>
      <c r="G1422">
        <v>1</v>
      </c>
      <c r="H1422" s="5">
        <v>1</v>
      </c>
      <c r="I1422" t="s">
        <v>2201</v>
      </c>
    </row>
    <row r="1423" spans="1:9" x14ac:dyDescent="0.25">
      <c r="A1423" t="b">
        <v>1</v>
      </c>
      <c r="B1423" t="s">
        <v>1759</v>
      </c>
      <c r="D1423" t="s">
        <v>7027</v>
      </c>
      <c r="E1423" t="s">
        <v>8455</v>
      </c>
      <c r="F1423">
        <v>1</v>
      </c>
      <c r="G1423">
        <v>0</v>
      </c>
      <c r="H1423" s="5">
        <v>1</v>
      </c>
      <c r="I1423" t="s">
        <v>2182</v>
      </c>
    </row>
    <row r="1424" spans="1:9" x14ac:dyDescent="0.25">
      <c r="A1424" t="b">
        <v>1</v>
      </c>
      <c r="B1424" t="s">
        <v>1304</v>
      </c>
      <c r="C1424" t="s">
        <v>4467</v>
      </c>
      <c r="D1424" t="s">
        <v>7027</v>
      </c>
      <c r="E1424" t="s">
        <v>8456</v>
      </c>
      <c r="F1424">
        <v>1</v>
      </c>
      <c r="G1424">
        <v>1</v>
      </c>
      <c r="H1424" s="5">
        <v>1</v>
      </c>
      <c r="I1424" t="s">
        <v>2201</v>
      </c>
    </row>
    <row r="1425" spans="1:9" x14ac:dyDescent="0.25">
      <c r="A1425" t="b">
        <v>1</v>
      </c>
      <c r="B1425" t="s">
        <v>1659</v>
      </c>
      <c r="C1425" t="s">
        <v>6267</v>
      </c>
      <c r="D1425" t="s">
        <v>7027</v>
      </c>
      <c r="E1425" t="s">
        <v>8457</v>
      </c>
      <c r="F1425">
        <v>1</v>
      </c>
      <c r="G1425">
        <v>1</v>
      </c>
      <c r="H1425" s="5">
        <v>1</v>
      </c>
      <c r="I1425" t="s">
        <v>2182</v>
      </c>
    </row>
    <row r="1426" spans="1:9" x14ac:dyDescent="0.25">
      <c r="A1426" t="b">
        <v>1</v>
      </c>
      <c r="B1426" t="s">
        <v>1759</v>
      </c>
      <c r="D1426" t="s">
        <v>7027</v>
      </c>
      <c r="E1426" t="s">
        <v>8458</v>
      </c>
      <c r="F1426">
        <v>1</v>
      </c>
      <c r="G1426">
        <v>0</v>
      </c>
      <c r="H1426" s="5">
        <v>1</v>
      </c>
      <c r="I1426" t="s">
        <v>2206</v>
      </c>
    </row>
    <row r="1427" spans="1:9" x14ac:dyDescent="0.25">
      <c r="A1427" t="b">
        <v>1</v>
      </c>
      <c r="B1427" t="s">
        <v>6971</v>
      </c>
      <c r="D1427" t="s">
        <v>7027</v>
      </c>
      <c r="E1427" t="s">
        <v>8459</v>
      </c>
      <c r="F1427">
        <v>1</v>
      </c>
      <c r="G1427">
        <v>0</v>
      </c>
      <c r="H1427" s="5">
        <v>1</v>
      </c>
      <c r="I1427" t="s">
        <v>2204</v>
      </c>
    </row>
    <row r="1428" spans="1:9" x14ac:dyDescent="0.25">
      <c r="A1428" t="b">
        <v>1</v>
      </c>
      <c r="B1428" t="s">
        <v>6971</v>
      </c>
      <c r="D1428" t="s">
        <v>7027</v>
      </c>
      <c r="E1428" t="s">
        <v>8460</v>
      </c>
      <c r="F1428">
        <v>1</v>
      </c>
      <c r="G1428">
        <v>0</v>
      </c>
      <c r="H1428" s="5">
        <v>1</v>
      </c>
      <c r="I1428" t="s">
        <v>2204</v>
      </c>
    </row>
    <row r="1429" spans="1:9" x14ac:dyDescent="0.25">
      <c r="A1429" t="b">
        <v>1</v>
      </c>
      <c r="B1429" t="s">
        <v>6971</v>
      </c>
      <c r="D1429" t="s">
        <v>7027</v>
      </c>
      <c r="E1429" t="s">
        <v>8461</v>
      </c>
      <c r="F1429">
        <v>1</v>
      </c>
      <c r="G1429">
        <v>0</v>
      </c>
      <c r="H1429" s="5">
        <v>1</v>
      </c>
      <c r="I1429" t="s">
        <v>2204</v>
      </c>
    </row>
    <row r="1430" spans="1:9" x14ac:dyDescent="0.25">
      <c r="A1430" t="b">
        <v>1</v>
      </c>
      <c r="B1430" t="s">
        <v>1509</v>
      </c>
      <c r="D1430" t="s">
        <v>7027</v>
      </c>
      <c r="E1430" t="s">
        <v>8462</v>
      </c>
      <c r="F1430">
        <v>1</v>
      </c>
      <c r="G1430">
        <v>0</v>
      </c>
      <c r="H1430" s="5">
        <v>1</v>
      </c>
      <c r="I1430" t="s">
        <v>2201</v>
      </c>
    </row>
    <row r="1431" spans="1:9" x14ac:dyDescent="0.25">
      <c r="A1431" t="b">
        <v>1</v>
      </c>
      <c r="B1431" t="s">
        <v>240</v>
      </c>
      <c r="D1431" t="s">
        <v>7027</v>
      </c>
      <c r="E1431" t="s">
        <v>8463</v>
      </c>
      <c r="F1431">
        <v>1</v>
      </c>
      <c r="G1431">
        <v>0</v>
      </c>
      <c r="H1431" s="5">
        <v>1</v>
      </c>
      <c r="I1431" t="s">
        <v>2201</v>
      </c>
    </row>
    <row r="1432" spans="1:9" x14ac:dyDescent="0.25">
      <c r="A1432" t="b">
        <v>1</v>
      </c>
      <c r="B1432" t="s">
        <v>6979</v>
      </c>
      <c r="D1432" t="s">
        <v>7027</v>
      </c>
      <c r="E1432" t="s">
        <v>8464</v>
      </c>
      <c r="F1432">
        <v>1</v>
      </c>
      <c r="G1432">
        <v>0</v>
      </c>
      <c r="H1432" s="5">
        <v>1</v>
      </c>
      <c r="I1432" t="s">
        <v>2201</v>
      </c>
    </row>
    <row r="1433" spans="1:9" x14ac:dyDescent="0.25">
      <c r="A1433" t="b">
        <v>1</v>
      </c>
      <c r="B1433" t="s">
        <v>6980</v>
      </c>
      <c r="D1433" t="s">
        <v>7027</v>
      </c>
      <c r="E1433" t="s">
        <v>8465</v>
      </c>
      <c r="F1433">
        <v>1</v>
      </c>
      <c r="G1433">
        <v>0</v>
      </c>
      <c r="H1433" s="5">
        <v>1</v>
      </c>
      <c r="I1433" t="s">
        <v>2201</v>
      </c>
    </row>
    <row r="1434" spans="1:9" x14ac:dyDescent="0.25">
      <c r="A1434" t="b">
        <v>1</v>
      </c>
      <c r="B1434" t="s">
        <v>1388</v>
      </c>
      <c r="C1434" t="s">
        <v>3947</v>
      </c>
      <c r="D1434" t="s">
        <v>7027</v>
      </c>
      <c r="E1434" t="s">
        <v>8466</v>
      </c>
      <c r="F1434">
        <v>1</v>
      </c>
      <c r="G1434">
        <v>1</v>
      </c>
      <c r="H1434" s="5">
        <v>1</v>
      </c>
      <c r="I1434" t="s">
        <v>2201</v>
      </c>
    </row>
    <row r="1435" spans="1:9" x14ac:dyDescent="0.25">
      <c r="A1435" t="b">
        <v>1</v>
      </c>
      <c r="B1435" t="s">
        <v>1359</v>
      </c>
      <c r="D1435" t="s">
        <v>7027</v>
      </c>
      <c r="E1435" t="s">
        <v>8467</v>
      </c>
      <c r="F1435">
        <v>1</v>
      </c>
      <c r="G1435">
        <v>0</v>
      </c>
      <c r="H1435" s="5">
        <v>1</v>
      </c>
      <c r="I1435" t="s">
        <v>2206</v>
      </c>
    </row>
    <row r="1436" spans="1:9" x14ac:dyDescent="0.25">
      <c r="A1436" t="b">
        <v>1</v>
      </c>
      <c r="B1436" t="s">
        <v>1356</v>
      </c>
      <c r="D1436" t="s">
        <v>7027</v>
      </c>
      <c r="E1436" t="s">
        <v>8468</v>
      </c>
      <c r="F1436">
        <v>1</v>
      </c>
      <c r="G1436">
        <v>0</v>
      </c>
      <c r="H1436" s="5">
        <v>1</v>
      </c>
      <c r="I1436" t="s">
        <v>2213</v>
      </c>
    </row>
    <row r="1437" spans="1:9" x14ac:dyDescent="0.25">
      <c r="A1437" t="b">
        <v>1</v>
      </c>
      <c r="B1437" t="s">
        <v>1220</v>
      </c>
      <c r="C1437" t="s">
        <v>3982</v>
      </c>
      <c r="D1437" t="s">
        <v>7027</v>
      </c>
      <c r="E1437" t="s">
        <v>8469</v>
      </c>
      <c r="F1437">
        <v>1</v>
      </c>
      <c r="G1437">
        <v>1</v>
      </c>
      <c r="H1437" s="5">
        <v>1</v>
      </c>
      <c r="I1437" t="s">
        <v>2201</v>
      </c>
    </row>
    <row r="1438" spans="1:9" x14ac:dyDescent="0.25">
      <c r="A1438" t="b">
        <v>1</v>
      </c>
      <c r="B1438" t="s">
        <v>1777</v>
      </c>
      <c r="D1438" t="s">
        <v>7027</v>
      </c>
      <c r="E1438" t="s">
        <v>8470</v>
      </c>
      <c r="F1438">
        <v>1</v>
      </c>
      <c r="G1438">
        <v>0</v>
      </c>
      <c r="H1438" s="5">
        <v>1</v>
      </c>
      <c r="I1438" t="s">
        <v>2201</v>
      </c>
    </row>
    <row r="1439" spans="1:9" x14ac:dyDescent="0.25">
      <c r="A1439" t="b">
        <v>1</v>
      </c>
      <c r="B1439" t="s">
        <v>1205</v>
      </c>
      <c r="D1439" t="s">
        <v>7027</v>
      </c>
      <c r="E1439" t="s">
        <v>8471</v>
      </c>
      <c r="F1439">
        <v>1</v>
      </c>
      <c r="G1439">
        <v>0</v>
      </c>
      <c r="H1439" s="5">
        <v>1</v>
      </c>
      <c r="I1439" t="s">
        <v>2201</v>
      </c>
    </row>
    <row r="1440" spans="1:9" x14ac:dyDescent="0.25">
      <c r="A1440" t="b">
        <v>1</v>
      </c>
      <c r="B1440" t="s">
        <v>1218</v>
      </c>
      <c r="D1440" t="s">
        <v>7027</v>
      </c>
      <c r="E1440" t="s">
        <v>8472</v>
      </c>
      <c r="F1440">
        <v>1</v>
      </c>
      <c r="G1440">
        <v>0</v>
      </c>
      <c r="H1440" s="5">
        <v>1</v>
      </c>
      <c r="I1440" t="s">
        <v>2201</v>
      </c>
    </row>
    <row r="1441" spans="1:9" x14ac:dyDescent="0.25">
      <c r="A1441" t="b">
        <v>1</v>
      </c>
      <c r="B1441" t="s">
        <v>1314</v>
      </c>
      <c r="D1441" t="s">
        <v>7027</v>
      </c>
      <c r="E1441" t="s">
        <v>8473</v>
      </c>
      <c r="F1441">
        <v>1</v>
      </c>
      <c r="G1441">
        <v>0</v>
      </c>
      <c r="H1441" s="5">
        <v>1</v>
      </c>
      <c r="I1441" t="s">
        <v>2201</v>
      </c>
    </row>
    <row r="1442" spans="1:9" x14ac:dyDescent="0.25">
      <c r="A1442" t="b">
        <v>1</v>
      </c>
      <c r="B1442" t="s">
        <v>136</v>
      </c>
      <c r="D1442" t="s">
        <v>7027</v>
      </c>
      <c r="E1442" t="s">
        <v>8474</v>
      </c>
      <c r="F1442">
        <v>1</v>
      </c>
      <c r="G1442">
        <v>0</v>
      </c>
      <c r="H1442" s="5">
        <v>1</v>
      </c>
      <c r="I1442" t="s">
        <v>2201</v>
      </c>
    </row>
    <row r="1443" spans="1:9" x14ac:dyDescent="0.25">
      <c r="A1443" t="b">
        <v>1</v>
      </c>
      <c r="B1443" t="s">
        <v>389</v>
      </c>
      <c r="D1443" t="s">
        <v>7027</v>
      </c>
      <c r="E1443" t="s">
        <v>8475</v>
      </c>
      <c r="F1443">
        <v>1</v>
      </c>
      <c r="G1443">
        <v>0</v>
      </c>
      <c r="H1443" s="5">
        <v>1</v>
      </c>
      <c r="I1443" t="s">
        <v>2213</v>
      </c>
    </row>
    <row r="1444" spans="1:9" x14ac:dyDescent="0.25">
      <c r="A1444" t="b">
        <v>1</v>
      </c>
      <c r="B1444" t="s">
        <v>43</v>
      </c>
      <c r="D1444" t="s">
        <v>7027</v>
      </c>
      <c r="E1444" t="s">
        <v>8476</v>
      </c>
      <c r="F1444">
        <v>1</v>
      </c>
      <c r="G1444">
        <v>0</v>
      </c>
      <c r="H1444" s="5">
        <v>1</v>
      </c>
      <c r="I1444" t="s">
        <v>2203</v>
      </c>
    </row>
    <row r="1445" spans="1:9" x14ac:dyDescent="0.25">
      <c r="A1445" t="b">
        <v>1</v>
      </c>
      <c r="B1445" t="s">
        <v>1866</v>
      </c>
      <c r="D1445" t="s">
        <v>7027</v>
      </c>
      <c r="E1445" t="s">
        <v>8477</v>
      </c>
      <c r="F1445">
        <v>1</v>
      </c>
      <c r="G1445">
        <v>0</v>
      </c>
      <c r="H1445" s="5">
        <v>1</v>
      </c>
      <c r="I1445" t="s">
        <v>2201</v>
      </c>
    </row>
    <row r="1446" spans="1:9" x14ac:dyDescent="0.25">
      <c r="A1446" t="b">
        <v>1</v>
      </c>
      <c r="B1446" t="s">
        <v>1333</v>
      </c>
      <c r="D1446" t="s">
        <v>7027</v>
      </c>
      <c r="E1446" t="s">
        <v>8478</v>
      </c>
      <c r="F1446">
        <v>1</v>
      </c>
      <c r="G1446">
        <v>0</v>
      </c>
      <c r="H1446" s="5">
        <v>1</v>
      </c>
      <c r="I1446" t="s">
        <v>2204</v>
      </c>
    </row>
    <row r="1447" spans="1:9" x14ac:dyDescent="0.25">
      <c r="A1447" t="b">
        <v>1</v>
      </c>
      <c r="B1447" t="s">
        <v>1861</v>
      </c>
      <c r="D1447" t="s">
        <v>7027</v>
      </c>
      <c r="E1447" t="s">
        <v>8479</v>
      </c>
      <c r="F1447">
        <v>1</v>
      </c>
      <c r="G1447">
        <v>0</v>
      </c>
      <c r="H1447" s="5">
        <v>1</v>
      </c>
      <c r="I1447" t="s">
        <v>2201</v>
      </c>
    </row>
    <row r="1448" spans="1:9" x14ac:dyDescent="0.25">
      <c r="A1448" t="b">
        <v>1</v>
      </c>
      <c r="B1448" t="s">
        <v>27</v>
      </c>
      <c r="D1448" t="s">
        <v>7027</v>
      </c>
      <c r="E1448" t="s">
        <v>8480</v>
      </c>
      <c r="F1448">
        <v>1</v>
      </c>
      <c r="G1448">
        <v>0</v>
      </c>
      <c r="H1448" s="5">
        <v>1</v>
      </c>
      <c r="I1448" t="s">
        <v>2201</v>
      </c>
    </row>
    <row r="1449" spans="1:9" x14ac:dyDescent="0.25">
      <c r="A1449" t="b">
        <v>1</v>
      </c>
      <c r="B1449" t="s">
        <v>1418</v>
      </c>
      <c r="C1449" t="s">
        <v>3939</v>
      </c>
      <c r="D1449" t="s">
        <v>7027</v>
      </c>
      <c r="E1449" t="s">
        <v>8481</v>
      </c>
      <c r="F1449">
        <v>1</v>
      </c>
      <c r="G1449">
        <v>1</v>
      </c>
      <c r="H1449" s="5">
        <v>1</v>
      </c>
      <c r="I1449" t="s">
        <v>2201</v>
      </c>
    </row>
    <row r="1450" spans="1:9" x14ac:dyDescent="0.25">
      <c r="A1450" t="b">
        <v>1</v>
      </c>
      <c r="B1450" t="s">
        <v>1402</v>
      </c>
      <c r="D1450" t="s">
        <v>7027</v>
      </c>
      <c r="E1450" t="s">
        <v>8482</v>
      </c>
      <c r="F1450">
        <v>1</v>
      </c>
      <c r="G1450">
        <v>0</v>
      </c>
      <c r="H1450" s="5">
        <v>1</v>
      </c>
      <c r="I1450" t="s">
        <v>2201</v>
      </c>
    </row>
    <row r="1451" spans="1:9" x14ac:dyDescent="0.25">
      <c r="A1451" t="b">
        <v>1</v>
      </c>
      <c r="B1451" t="s">
        <v>1354</v>
      </c>
      <c r="D1451" t="s">
        <v>7027</v>
      </c>
      <c r="E1451" t="s">
        <v>8483</v>
      </c>
      <c r="F1451">
        <v>1</v>
      </c>
      <c r="G1451">
        <v>0</v>
      </c>
      <c r="H1451" s="5">
        <v>1</v>
      </c>
      <c r="I1451" t="s">
        <v>2203</v>
      </c>
    </row>
    <row r="1452" spans="1:9" x14ac:dyDescent="0.25">
      <c r="A1452" t="b">
        <v>1</v>
      </c>
      <c r="B1452" t="s">
        <v>1491</v>
      </c>
      <c r="D1452" t="s">
        <v>7027</v>
      </c>
      <c r="E1452" t="s">
        <v>8484</v>
      </c>
      <c r="F1452">
        <v>1</v>
      </c>
      <c r="G1452">
        <v>0</v>
      </c>
      <c r="H1452" s="5">
        <v>1</v>
      </c>
      <c r="I1452" t="s">
        <v>2201</v>
      </c>
    </row>
    <row r="1453" spans="1:9" x14ac:dyDescent="0.25">
      <c r="A1453" t="b">
        <v>1</v>
      </c>
      <c r="B1453" t="s">
        <v>1400</v>
      </c>
      <c r="C1453" t="s">
        <v>3938</v>
      </c>
      <c r="D1453" t="s">
        <v>7027</v>
      </c>
      <c r="E1453" t="s">
        <v>8485</v>
      </c>
      <c r="F1453">
        <v>1</v>
      </c>
      <c r="G1453">
        <v>1</v>
      </c>
      <c r="H1453" s="5">
        <v>1</v>
      </c>
      <c r="I1453" t="s">
        <v>2201</v>
      </c>
    </row>
    <row r="1454" spans="1:9" x14ac:dyDescent="0.25">
      <c r="A1454" t="b">
        <v>1</v>
      </c>
      <c r="B1454" t="s">
        <v>1423</v>
      </c>
      <c r="C1454" t="s">
        <v>4000</v>
      </c>
      <c r="D1454" t="s">
        <v>7027</v>
      </c>
      <c r="E1454" t="s">
        <v>8486</v>
      </c>
      <c r="F1454">
        <v>1</v>
      </c>
      <c r="G1454">
        <v>1</v>
      </c>
      <c r="H1454" s="5">
        <v>1</v>
      </c>
      <c r="I1454" t="s">
        <v>2201</v>
      </c>
    </row>
    <row r="1455" spans="1:9" x14ac:dyDescent="0.25">
      <c r="A1455" t="b">
        <v>1</v>
      </c>
      <c r="B1455" t="s">
        <v>1415</v>
      </c>
      <c r="C1455" t="s">
        <v>3955</v>
      </c>
      <c r="D1455" t="s">
        <v>7027</v>
      </c>
      <c r="E1455" t="s">
        <v>8487</v>
      </c>
      <c r="F1455">
        <v>1</v>
      </c>
      <c r="G1455">
        <v>1</v>
      </c>
      <c r="H1455" s="5">
        <v>1</v>
      </c>
      <c r="I1455" t="s">
        <v>2201</v>
      </c>
    </row>
    <row r="1456" spans="1:9" x14ac:dyDescent="0.25">
      <c r="A1456" t="b">
        <v>1</v>
      </c>
      <c r="B1456" t="s">
        <v>1696</v>
      </c>
      <c r="D1456" t="s">
        <v>7027</v>
      </c>
      <c r="E1456" t="s">
        <v>8488</v>
      </c>
      <c r="F1456">
        <v>1</v>
      </c>
      <c r="G1456">
        <v>0</v>
      </c>
      <c r="H1456" s="5">
        <v>1</v>
      </c>
      <c r="I1456" t="s">
        <v>2201</v>
      </c>
    </row>
    <row r="1457" spans="1:9" x14ac:dyDescent="0.25">
      <c r="A1457" t="b">
        <v>1</v>
      </c>
      <c r="B1457" t="s">
        <v>1330</v>
      </c>
      <c r="C1457" t="s">
        <v>5479</v>
      </c>
      <c r="D1457" t="s">
        <v>7027</v>
      </c>
      <c r="E1457" t="s">
        <v>8489</v>
      </c>
      <c r="F1457">
        <v>1</v>
      </c>
      <c r="G1457">
        <v>1</v>
      </c>
      <c r="H1457" s="5">
        <v>1</v>
      </c>
      <c r="I1457" t="s">
        <v>2201</v>
      </c>
    </row>
    <row r="1458" spans="1:9" x14ac:dyDescent="0.25">
      <c r="A1458" t="b">
        <v>1</v>
      </c>
      <c r="B1458" t="s">
        <v>1865</v>
      </c>
      <c r="D1458" t="s">
        <v>7027</v>
      </c>
      <c r="E1458" t="s">
        <v>8490</v>
      </c>
      <c r="F1458">
        <v>1</v>
      </c>
      <c r="G1458">
        <v>0</v>
      </c>
      <c r="H1458" s="5">
        <v>1</v>
      </c>
      <c r="I1458" t="s">
        <v>2201</v>
      </c>
    </row>
    <row r="1459" spans="1:9" x14ac:dyDescent="0.25">
      <c r="A1459" t="b">
        <v>1</v>
      </c>
      <c r="B1459" t="s">
        <v>3</v>
      </c>
      <c r="D1459" t="s">
        <v>7027</v>
      </c>
      <c r="E1459" t="s">
        <v>8491</v>
      </c>
      <c r="F1459">
        <v>1</v>
      </c>
      <c r="G1459">
        <v>0</v>
      </c>
      <c r="H1459" s="5">
        <v>1</v>
      </c>
      <c r="I1459" t="s">
        <v>2201</v>
      </c>
    </row>
    <row r="1460" spans="1:9" x14ac:dyDescent="0.25">
      <c r="A1460" t="b">
        <v>1</v>
      </c>
      <c r="B1460" t="s">
        <v>1487</v>
      </c>
      <c r="C1460" t="s">
        <v>3999</v>
      </c>
      <c r="D1460" t="s">
        <v>7027</v>
      </c>
      <c r="E1460" t="s">
        <v>8492</v>
      </c>
      <c r="F1460">
        <v>1</v>
      </c>
      <c r="G1460">
        <v>1</v>
      </c>
      <c r="H1460" s="5">
        <v>1</v>
      </c>
      <c r="I1460" t="s">
        <v>2213</v>
      </c>
    </row>
    <row r="1461" spans="1:9" x14ac:dyDescent="0.25">
      <c r="A1461" t="b">
        <v>0</v>
      </c>
      <c r="D1461" t="s">
        <v>7026</v>
      </c>
      <c r="E1461" t="s">
        <v>8493</v>
      </c>
      <c r="F1461">
        <v>0</v>
      </c>
      <c r="G1461">
        <v>0</v>
      </c>
      <c r="H1461" s="5">
        <v>0</v>
      </c>
      <c r="I1461" t="s">
        <v>2210</v>
      </c>
    </row>
    <row r="1462" spans="1:9" x14ac:dyDescent="0.25">
      <c r="A1462" t="b">
        <v>0</v>
      </c>
      <c r="D1462" t="s">
        <v>7026</v>
      </c>
      <c r="E1462" t="s">
        <v>8494</v>
      </c>
      <c r="F1462">
        <v>0</v>
      </c>
      <c r="G1462">
        <v>0</v>
      </c>
      <c r="H1462" s="5">
        <v>0</v>
      </c>
      <c r="I1462" t="s">
        <v>2210</v>
      </c>
    </row>
    <row r="1463" spans="1:9" x14ac:dyDescent="0.25">
      <c r="A1463" t="b">
        <v>0</v>
      </c>
      <c r="D1463" t="s">
        <v>7026</v>
      </c>
      <c r="E1463" t="s">
        <v>8495</v>
      </c>
      <c r="F1463">
        <v>0</v>
      </c>
      <c r="G1463">
        <v>0</v>
      </c>
      <c r="H1463" s="5">
        <v>0</v>
      </c>
      <c r="I1463" t="s">
        <v>2210</v>
      </c>
    </row>
    <row r="1464" spans="1:9" x14ac:dyDescent="0.25">
      <c r="A1464" t="b">
        <v>0</v>
      </c>
      <c r="D1464" t="s">
        <v>7026</v>
      </c>
      <c r="E1464" t="s">
        <v>8496</v>
      </c>
      <c r="F1464">
        <v>0</v>
      </c>
      <c r="G1464">
        <v>0</v>
      </c>
      <c r="H1464" s="5">
        <v>0</v>
      </c>
      <c r="I1464" t="s">
        <v>2210</v>
      </c>
    </row>
    <row r="1465" spans="1:9" x14ac:dyDescent="0.25">
      <c r="A1465" t="b">
        <v>0</v>
      </c>
      <c r="D1465" t="s">
        <v>7026</v>
      </c>
      <c r="E1465" t="s">
        <v>8497</v>
      </c>
      <c r="F1465">
        <v>0</v>
      </c>
      <c r="G1465">
        <v>0</v>
      </c>
      <c r="H1465" s="5">
        <v>0</v>
      </c>
      <c r="I1465" t="s">
        <v>2210</v>
      </c>
    </row>
    <row r="1466" spans="1:9" x14ac:dyDescent="0.25">
      <c r="A1466" t="b">
        <v>0</v>
      </c>
      <c r="D1466" t="s">
        <v>7026</v>
      </c>
      <c r="E1466" t="s">
        <v>8498</v>
      </c>
      <c r="F1466">
        <v>0</v>
      </c>
      <c r="G1466">
        <v>0</v>
      </c>
      <c r="H1466" s="5">
        <v>0</v>
      </c>
      <c r="I1466" t="s">
        <v>2210</v>
      </c>
    </row>
    <row r="1467" spans="1:9" x14ac:dyDescent="0.25">
      <c r="A1467" t="b">
        <v>0</v>
      </c>
      <c r="D1467" t="s">
        <v>7026</v>
      </c>
      <c r="E1467" t="s">
        <v>8499</v>
      </c>
      <c r="F1467">
        <v>0</v>
      </c>
      <c r="G1467">
        <v>0</v>
      </c>
      <c r="H1467" s="5">
        <v>0</v>
      </c>
      <c r="I1467" t="s">
        <v>2210</v>
      </c>
    </row>
    <row r="1468" spans="1:9" x14ac:dyDescent="0.25">
      <c r="A1468" t="b">
        <v>0</v>
      </c>
      <c r="D1468" t="s">
        <v>7026</v>
      </c>
      <c r="E1468" t="s">
        <v>8500</v>
      </c>
      <c r="F1468">
        <v>0</v>
      </c>
      <c r="G1468">
        <v>0</v>
      </c>
      <c r="H1468" s="5">
        <v>0</v>
      </c>
      <c r="I1468" t="s">
        <v>2210</v>
      </c>
    </row>
    <row r="1469" spans="1:9" x14ac:dyDescent="0.25">
      <c r="A1469" t="b">
        <v>0</v>
      </c>
      <c r="D1469" t="s">
        <v>7026</v>
      </c>
      <c r="E1469" t="s">
        <v>8501</v>
      </c>
      <c r="F1469">
        <v>0</v>
      </c>
      <c r="G1469">
        <v>0</v>
      </c>
      <c r="H1469" s="5">
        <v>0</v>
      </c>
      <c r="I1469" t="s">
        <v>2210</v>
      </c>
    </row>
    <row r="1470" spans="1:9" x14ac:dyDescent="0.25">
      <c r="A1470" t="b">
        <v>0</v>
      </c>
      <c r="D1470" t="s">
        <v>7026</v>
      </c>
      <c r="E1470" t="s">
        <v>8502</v>
      </c>
      <c r="F1470">
        <v>0</v>
      </c>
      <c r="G1470">
        <v>0</v>
      </c>
      <c r="H1470" s="5">
        <v>0</v>
      </c>
      <c r="I1470" t="s">
        <v>2210</v>
      </c>
    </row>
    <row r="1471" spans="1:9" x14ac:dyDescent="0.25">
      <c r="A1471" t="b">
        <v>0</v>
      </c>
      <c r="D1471" t="s">
        <v>7026</v>
      </c>
      <c r="E1471" t="s">
        <v>8503</v>
      </c>
      <c r="F1471">
        <v>0</v>
      </c>
      <c r="G1471">
        <v>0</v>
      </c>
      <c r="H1471" s="5">
        <v>0</v>
      </c>
      <c r="I1471" t="s">
        <v>2210</v>
      </c>
    </row>
    <row r="1472" spans="1:9" x14ac:dyDescent="0.25">
      <c r="A1472" t="b">
        <v>0</v>
      </c>
      <c r="D1472" t="s">
        <v>7026</v>
      </c>
      <c r="E1472" t="s">
        <v>8504</v>
      </c>
      <c r="F1472">
        <v>0</v>
      </c>
      <c r="G1472">
        <v>0</v>
      </c>
      <c r="H1472" s="5">
        <v>0</v>
      </c>
      <c r="I1472" t="s">
        <v>2210</v>
      </c>
    </row>
    <row r="1473" spans="1:9" x14ac:dyDescent="0.25">
      <c r="A1473" t="b">
        <v>0</v>
      </c>
      <c r="D1473" t="s">
        <v>7026</v>
      </c>
      <c r="E1473" t="s">
        <v>8505</v>
      </c>
      <c r="F1473">
        <v>0</v>
      </c>
      <c r="G1473">
        <v>0</v>
      </c>
      <c r="H1473" s="5">
        <v>0</v>
      </c>
      <c r="I1473" t="s">
        <v>2210</v>
      </c>
    </row>
    <row r="1474" spans="1:9" x14ac:dyDescent="0.25">
      <c r="A1474" t="b">
        <v>0</v>
      </c>
      <c r="D1474" t="s">
        <v>7026</v>
      </c>
      <c r="E1474" t="s">
        <v>8506</v>
      </c>
      <c r="F1474">
        <v>0</v>
      </c>
      <c r="G1474">
        <v>0</v>
      </c>
      <c r="H1474" s="5">
        <v>0</v>
      </c>
      <c r="I1474" t="s">
        <v>2210</v>
      </c>
    </row>
    <row r="1475" spans="1:9" x14ac:dyDescent="0.25">
      <c r="A1475" t="b">
        <v>1</v>
      </c>
      <c r="B1475" t="s">
        <v>507</v>
      </c>
      <c r="D1475" t="s">
        <v>7026</v>
      </c>
      <c r="E1475" t="s">
        <v>8507</v>
      </c>
      <c r="F1475">
        <v>1</v>
      </c>
      <c r="G1475">
        <v>0</v>
      </c>
      <c r="H1475" s="5">
        <v>1</v>
      </c>
      <c r="I1475" t="s">
        <v>2201</v>
      </c>
    </row>
    <row r="1476" spans="1:9" x14ac:dyDescent="0.25">
      <c r="A1476" t="b">
        <v>1</v>
      </c>
      <c r="B1476" t="s">
        <v>1887</v>
      </c>
      <c r="C1476" t="s">
        <v>5356</v>
      </c>
      <c r="D1476" t="s">
        <v>7026</v>
      </c>
      <c r="E1476" t="s">
        <v>8508</v>
      </c>
      <c r="F1476">
        <v>1</v>
      </c>
      <c r="G1476">
        <v>1</v>
      </c>
      <c r="H1476" s="5">
        <v>1</v>
      </c>
      <c r="I1476" t="s">
        <v>2201</v>
      </c>
    </row>
    <row r="1477" spans="1:9" x14ac:dyDescent="0.25">
      <c r="A1477" t="b">
        <v>1</v>
      </c>
      <c r="B1477" t="s">
        <v>1096</v>
      </c>
      <c r="C1477" t="s">
        <v>6842</v>
      </c>
      <c r="D1477" t="s">
        <v>7026</v>
      </c>
      <c r="E1477" t="s">
        <v>8509</v>
      </c>
      <c r="F1477">
        <v>1</v>
      </c>
      <c r="G1477">
        <v>1</v>
      </c>
      <c r="H1477" s="5">
        <v>1</v>
      </c>
      <c r="I1477" t="s">
        <v>2182</v>
      </c>
    </row>
    <row r="1478" spans="1:9" x14ac:dyDescent="0.25">
      <c r="A1478" t="b">
        <v>0</v>
      </c>
      <c r="D1478" t="s">
        <v>7026</v>
      </c>
      <c r="E1478" t="s">
        <v>8510</v>
      </c>
      <c r="F1478">
        <v>0</v>
      </c>
      <c r="G1478">
        <v>0</v>
      </c>
      <c r="H1478" s="5">
        <v>0</v>
      </c>
    </row>
    <row r="1479" spans="1:9" x14ac:dyDescent="0.25">
      <c r="A1479" t="b">
        <v>0</v>
      </c>
      <c r="D1479" t="s">
        <v>7026</v>
      </c>
      <c r="E1479" t="s">
        <v>8511</v>
      </c>
      <c r="F1479">
        <v>0</v>
      </c>
      <c r="G1479">
        <v>0</v>
      </c>
      <c r="H1479" s="5">
        <v>0</v>
      </c>
      <c r="I1479" t="s">
        <v>2204</v>
      </c>
    </row>
    <row r="1480" spans="1:9" x14ac:dyDescent="0.25">
      <c r="A1480" t="b">
        <v>0</v>
      </c>
      <c r="D1480" t="s">
        <v>7026</v>
      </c>
      <c r="E1480" t="s">
        <v>8512</v>
      </c>
      <c r="F1480">
        <v>0</v>
      </c>
      <c r="G1480">
        <v>0</v>
      </c>
      <c r="H1480" s="5">
        <v>0</v>
      </c>
      <c r="I1480" t="s">
        <v>2204</v>
      </c>
    </row>
    <row r="1481" spans="1:9" x14ac:dyDescent="0.25">
      <c r="A1481" t="b">
        <v>0</v>
      </c>
      <c r="D1481" t="s">
        <v>7026</v>
      </c>
      <c r="E1481" t="s">
        <v>8513</v>
      </c>
      <c r="F1481">
        <v>0</v>
      </c>
      <c r="G1481">
        <v>0</v>
      </c>
      <c r="H1481" s="5">
        <v>0</v>
      </c>
      <c r="I1481" t="s">
        <v>2204</v>
      </c>
    </row>
    <row r="1482" spans="1:9" x14ac:dyDescent="0.25">
      <c r="A1482" t="b">
        <v>0</v>
      </c>
      <c r="D1482" t="s">
        <v>7026</v>
      </c>
      <c r="E1482" t="s">
        <v>8514</v>
      </c>
      <c r="F1482">
        <v>0</v>
      </c>
      <c r="G1482">
        <v>0</v>
      </c>
      <c r="H1482" s="5">
        <v>0</v>
      </c>
      <c r="I1482" t="s">
        <v>2204</v>
      </c>
    </row>
    <row r="1483" spans="1:9" x14ac:dyDescent="0.25">
      <c r="A1483" t="b">
        <v>0</v>
      </c>
      <c r="D1483" t="s">
        <v>7026</v>
      </c>
      <c r="E1483" t="s">
        <v>8515</v>
      </c>
      <c r="F1483">
        <v>0</v>
      </c>
      <c r="G1483">
        <v>0</v>
      </c>
      <c r="H1483" s="5">
        <v>0</v>
      </c>
      <c r="I1483" t="s">
        <v>2204</v>
      </c>
    </row>
    <row r="1484" spans="1:9" x14ac:dyDescent="0.25">
      <c r="A1484" t="b">
        <v>0</v>
      </c>
      <c r="D1484" t="s">
        <v>7026</v>
      </c>
      <c r="E1484" t="s">
        <v>8516</v>
      </c>
      <c r="F1484">
        <v>0</v>
      </c>
      <c r="G1484">
        <v>0</v>
      </c>
      <c r="H1484" s="5">
        <v>0</v>
      </c>
      <c r="I1484" t="s">
        <v>2204</v>
      </c>
    </row>
    <row r="1485" spans="1:9" x14ac:dyDescent="0.25">
      <c r="A1485" t="b">
        <v>0</v>
      </c>
      <c r="D1485" t="s">
        <v>7026</v>
      </c>
      <c r="E1485" t="s">
        <v>8517</v>
      </c>
      <c r="F1485">
        <v>0</v>
      </c>
      <c r="G1485">
        <v>0</v>
      </c>
      <c r="H1485" s="5">
        <v>0</v>
      </c>
      <c r="I1485" t="s">
        <v>2204</v>
      </c>
    </row>
    <row r="1486" spans="1:9" x14ac:dyDescent="0.25">
      <c r="A1486" t="b">
        <v>0</v>
      </c>
      <c r="D1486" t="s">
        <v>7026</v>
      </c>
      <c r="E1486" t="s">
        <v>8518</v>
      </c>
      <c r="F1486">
        <v>0</v>
      </c>
      <c r="G1486">
        <v>0</v>
      </c>
      <c r="H1486" s="5">
        <v>0</v>
      </c>
      <c r="I1486" t="s">
        <v>2204</v>
      </c>
    </row>
    <row r="1487" spans="1:9" x14ac:dyDescent="0.25">
      <c r="A1487" t="b">
        <v>0</v>
      </c>
      <c r="D1487" t="s">
        <v>7026</v>
      </c>
      <c r="E1487" t="s">
        <v>8519</v>
      </c>
      <c r="F1487">
        <v>0</v>
      </c>
      <c r="G1487">
        <v>0</v>
      </c>
      <c r="H1487" s="5">
        <v>0</v>
      </c>
      <c r="I1487" t="s">
        <v>2204</v>
      </c>
    </row>
    <row r="1488" spans="1:9" x14ac:dyDescent="0.25">
      <c r="A1488" t="b">
        <v>0</v>
      </c>
      <c r="D1488" t="s">
        <v>7026</v>
      </c>
      <c r="E1488" t="s">
        <v>8520</v>
      </c>
      <c r="F1488">
        <v>0</v>
      </c>
      <c r="G1488">
        <v>0</v>
      </c>
      <c r="H1488" s="5">
        <v>0</v>
      </c>
      <c r="I1488" t="s">
        <v>2204</v>
      </c>
    </row>
    <row r="1489" spans="1:9" x14ac:dyDescent="0.25">
      <c r="A1489" t="b">
        <v>0</v>
      </c>
      <c r="D1489" t="s">
        <v>7026</v>
      </c>
      <c r="E1489" t="s">
        <v>8521</v>
      </c>
      <c r="F1489">
        <v>0</v>
      </c>
      <c r="G1489">
        <v>0</v>
      </c>
      <c r="H1489" s="5">
        <v>0</v>
      </c>
      <c r="I1489" t="s">
        <v>2204</v>
      </c>
    </row>
    <row r="1490" spans="1:9" x14ac:dyDescent="0.25">
      <c r="A1490" t="b">
        <v>0</v>
      </c>
      <c r="D1490" t="s">
        <v>7026</v>
      </c>
      <c r="E1490" t="s">
        <v>8522</v>
      </c>
      <c r="F1490">
        <v>0</v>
      </c>
      <c r="G1490">
        <v>0</v>
      </c>
      <c r="H1490" s="5">
        <v>0</v>
      </c>
      <c r="I1490" t="s">
        <v>2204</v>
      </c>
    </row>
    <row r="1491" spans="1:9" x14ac:dyDescent="0.25">
      <c r="A1491" t="b">
        <v>0</v>
      </c>
      <c r="D1491" t="s">
        <v>7026</v>
      </c>
      <c r="E1491" t="s">
        <v>8523</v>
      </c>
      <c r="F1491">
        <v>0</v>
      </c>
      <c r="G1491">
        <v>0</v>
      </c>
      <c r="H1491" s="5">
        <v>0</v>
      </c>
      <c r="I1491" t="s">
        <v>2204</v>
      </c>
    </row>
    <row r="1492" spans="1:9" x14ac:dyDescent="0.25">
      <c r="A1492" t="b">
        <v>0</v>
      </c>
      <c r="D1492" t="s">
        <v>7026</v>
      </c>
      <c r="E1492" t="s">
        <v>8524</v>
      </c>
      <c r="F1492">
        <v>0</v>
      </c>
      <c r="G1492">
        <v>0</v>
      </c>
      <c r="H1492" s="5">
        <v>0</v>
      </c>
      <c r="I1492" t="s">
        <v>2204</v>
      </c>
    </row>
    <row r="1493" spans="1:9" x14ac:dyDescent="0.25">
      <c r="A1493" t="b">
        <v>0</v>
      </c>
      <c r="D1493" t="s">
        <v>7026</v>
      </c>
      <c r="E1493" t="s">
        <v>8525</v>
      </c>
      <c r="F1493">
        <v>0</v>
      </c>
      <c r="G1493">
        <v>0</v>
      </c>
      <c r="H1493" s="5">
        <v>0</v>
      </c>
      <c r="I1493" t="s">
        <v>2204</v>
      </c>
    </row>
    <row r="1494" spans="1:9" x14ac:dyDescent="0.25">
      <c r="A1494" t="b">
        <v>0</v>
      </c>
      <c r="D1494" t="s">
        <v>7026</v>
      </c>
      <c r="E1494" t="s">
        <v>8526</v>
      </c>
      <c r="F1494">
        <v>0</v>
      </c>
      <c r="G1494">
        <v>0</v>
      </c>
      <c r="H1494" s="5">
        <v>0</v>
      </c>
      <c r="I1494" t="s">
        <v>2204</v>
      </c>
    </row>
    <row r="1495" spans="1:9" x14ac:dyDescent="0.25">
      <c r="A1495" t="b">
        <v>0</v>
      </c>
      <c r="D1495" t="s">
        <v>7026</v>
      </c>
      <c r="E1495" t="s">
        <v>8527</v>
      </c>
      <c r="F1495">
        <v>0</v>
      </c>
      <c r="G1495">
        <v>0</v>
      </c>
      <c r="H1495" s="5">
        <v>0</v>
      </c>
      <c r="I1495" t="s">
        <v>2204</v>
      </c>
    </row>
    <row r="1496" spans="1:9" x14ac:dyDescent="0.25">
      <c r="A1496" t="b">
        <v>0</v>
      </c>
      <c r="D1496" t="s">
        <v>7026</v>
      </c>
      <c r="E1496" t="s">
        <v>8528</v>
      </c>
      <c r="F1496">
        <v>0</v>
      </c>
      <c r="G1496">
        <v>0</v>
      </c>
      <c r="H1496" s="5">
        <v>0</v>
      </c>
      <c r="I1496" t="s">
        <v>2204</v>
      </c>
    </row>
    <row r="1497" spans="1:9" x14ac:dyDescent="0.25">
      <c r="A1497" t="b">
        <v>0</v>
      </c>
      <c r="D1497" t="s">
        <v>7026</v>
      </c>
      <c r="E1497" t="s">
        <v>8529</v>
      </c>
      <c r="F1497">
        <v>0</v>
      </c>
      <c r="G1497">
        <v>0</v>
      </c>
      <c r="H1497" s="5">
        <v>0</v>
      </c>
      <c r="I1497" t="s">
        <v>2204</v>
      </c>
    </row>
    <row r="1498" spans="1:9" x14ac:dyDescent="0.25">
      <c r="A1498" t="b">
        <v>0</v>
      </c>
      <c r="D1498" t="s">
        <v>7026</v>
      </c>
      <c r="E1498" t="s">
        <v>8530</v>
      </c>
      <c r="F1498">
        <v>0</v>
      </c>
      <c r="G1498">
        <v>0</v>
      </c>
      <c r="H1498" s="5">
        <v>0</v>
      </c>
      <c r="I1498" t="s">
        <v>2204</v>
      </c>
    </row>
    <row r="1499" spans="1:9" x14ac:dyDescent="0.25">
      <c r="A1499" t="b">
        <v>0</v>
      </c>
      <c r="D1499" t="s">
        <v>7026</v>
      </c>
      <c r="E1499" t="s">
        <v>8531</v>
      </c>
      <c r="F1499">
        <v>0</v>
      </c>
      <c r="G1499">
        <v>0</v>
      </c>
      <c r="H1499" s="5">
        <v>0</v>
      </c>
      <c r="I1499" t="s">
        <v>2204</v>
      </c>
    </row>
    <row r="1500" spans="1:9" x14ac:dyDescent="0.25">
      <c r="A1500" t="b">
        <v>0</v>
      </c>
      <c r="D1500" t="s">
        <v>7026</v>
      </c>
      <c r="E1500" t="s">
        <v>8532</v>
      </c>
      <c r="F1500">
        <v>0</v>
      </c>
      <c r="G1500">
        <v>0</v>
      </c>
      <c r="H1500" s="5">
        <v>0</v>
      </c>
      <c r="I1500" t="s">
        <v>2204</v>
      </c>
    </row>
    <row r="1501" spans="1:9" x14ac:dyDescent="0.25">
      <c r="A1501" t="b">
        <v>0</v>
      </c>
      <c r="D1501" t="s">
        <v>7026</v>
      </c>
      <c r="E1501" t="s">
        <v>8533</v>
      </c>
      <c r="F1501">
        <v>0</v>
      </c>
      <c r="G1501">
        <v>0</v>
      </c>
      <c r="H1501" s="5">
        <v>0</v>
      </c>
      <c r="I1501" t="s">
        <v>2204</v>
      </c>
    </row>
    <row r="1502" spans="1:9" x14ac:dyDescent="0.25">
      <c r="A1502" t="b">
        <v>0</v>
      </c>
      <c r="D1502" t="s">
        <v>7026</v>
      </c>
      <c r="E1502" t="s">
        <v>8534</v>
      </c>
      <c r="F1502">
        <v>0</v>
      </c>
      <c r="G1502">
        <v>0</v>
      </c>
      <c r="H1502" s="5">
        <v>0</v>
      </c>
      <c r="I1502" t="s">
        <v>2204</v>
      </c>
    </row>
    <row r="1503" spans="1:9" x14ac:dyDescent="0.25">
      <c r="A1503" t="b">
        <v>0</v>
      </c>
      <c r="D1503" t="s">
        <v>7026</v>
      </c>
      <c r="E1503" t="s">
        <v>8535</v>
      </c>
      <c r="F1503">
        <v>0</v>
      </c>
      <c r="G1503">
        <v>0</v>
      </c>
      <c r="H1503" s="5">
        <v>0</v>
      </c>
      <c r="I1503" t="s">
        <v>2204</v>
      </c>
    </row>
    <row r="1504" spans="1:9" x14ac:dyDescent="0.25">
      <c r="A1504" t="b">
        <v>0</v>
      </c>
      <c r="D1504" t="s">
        <v>7026</v>
      </c>
      <c r="E1504" t="s">
        <v>8536</v>
      </c>
      <c r="F1504">
        <v>0</v>
      </c>
      <c r="G1504">
        <v>0</v>
      </c>
      <c r="H1504" s="5">
        <v>0</v>
      </c>
      <c r="I1504" t="s">
        <v>2204</v>
      </c>
    </row>
    <row r="1505" spans="1:9" x14ac:dyDescent="0.25">
      <c r="A1505" t="b">
        <v>0</v>
      </c>
      <c r="D1505" t="s">
        <v>7026</v>
      </c>
      <c r="E1505" t="s">
        <v>8537</v>
      </c>
      <c r="F1505">
        <v>0</v>
      </c>
      <c r="G1505">
        <v>0</v>
      </c>
      <c r="H1505" s="5">
        <v>0</v>
      </c>
      <c r="I1505" t="s">
        <v>2204</v>
      </c>
    </row>
    <row r="1506" spans="1:9" x14ac:dyDescent="0.25">
      <c r="A1506" t="b">
        <v>0</v>
      </c>
      <c r="D1506" t="s">
        <v>7026</v>
      </c>
      <c r="E1506" t="s">
        <v>8538</v>
      </c>
      <c r="F1506">
        <v>0</v>
      </c>
      <c r="G1506">
        <v>0</v>
      </c>
      <c r="H1506" s="5">
        <v>0</v>
      </c>
      <c r="I1506" t="s">
        <v>2204</v>
      </c>
    </row>
    <row r="1507" spans="1:9" x14ac:dyDescent="0.25">
      <c r="A1507" t="b">
        <v>0</v>
      </c>
      <c r="D1507" t="s">
        <v>7026</v>
      </c>
      <c r="E1507" t="s">
        <v>8539</v>
      </c>
      <c r="F1507">
        <v>0</v>
      </c>
      <c r="G1507">
        <v>0</v>
      </c>
      <c r="H1507" s="5">
        <v>0</v>
      </c>
      <c r="I1507" t="s">
        <v>2204</v>
      </c>
    </row>
    <row r="1508" spans="1:9" x14ac:dyDescent="0.25">
      <c r="A1508" t="b">
        <v>0</v>
      </c>
      <c r="D1508" t="s">
        <v>7026</v>
      </c>
      <c r="E1508" t="s">
        <v>8540</v>
      </c>
      <c r="F1508">
        <v>0</v>
      </c>
      <c r="G1508">
        <v>0</v>
      </c>
      <c r="H1508" s="5">
        <v>0</v>
      </c>
      <c r="I1508" t="s">
        <v>2204</v>
      </c>
    </row>
    <row r="1509" spans="1:9" x14ac:dyDescent="0.25">
      <c r="A1509" t="b">
        <v>0</v>
      </c>
      <c r="D1509" t="s">
        <v>7026</v>
      </c>
      <c r="E1509" t="s">
        <v>8541</v>
      </c>
      <c r="F1509">
        <v>0</v>
      </c>
      <c r="G1509">
        <v>0</v>
      </c>
      <c r="H1509" s="5">
        <v>0</v>
      </c>
      <c r="I1509" t="s">
        <v>2204</v>
      </c>
    </row>
    <row r="1510" spans="1:9" x14ac:dyDescent="0.25">
      <c r="A1510" t="b">
        <v>0</v>
      </c>
      <c r="D1510" t="s">
        <v>7026</v>
      </c>
      <c r="E1510" t="s">
        <v>8542</v>
      </c>
      <c r="F1510">
        <v>0</v>
      </c>
      <c r="G1510">
        <v>0</v>
      </c>
      <c r="H1510" s="5">
        <v>0</v>
      </c>
      <c r="I1510" t="s">
        <v>2204</v>
      </c>
    </row>
    <row r="1511" spans="1:9" x14ac:dyDescent="0.25">
      <c r="A1511" t="b">
        <v>0</v>
      </c>
      <c r="D1511" t="s">
        <v>7026</v>
      </c>
      <c r="E1511" t="s">
        <v>8543</v>
      </c>
      <c r="F1511">
        <v>0</v>
      </c>
      <c r="G1511">
        <v>0</v>
      </c>
      <c r="H1511" s="5">
        <v>0</v>
      </c>
      <c r="I1511" t="s">
        <v>2204</v>
      </c>
    </row>
    <row r="1512" spans="1:9" x14ac:dyDescent="0.25">
      <c r="A1512" t="b">
        <v>0</v>
      </c>
      <c r="D1512" t="s">
        <v>7026</v>
      </c>
      <c r="E1512" t="s">
        <v>8544</v>
      </c>
      <c r="F1512">
        <v>0</v>
      </c>
      <c r="G1512">
        <v>0</v>
      </c>
      <c r="H1512" s="5">
        <v>0</v>
      </c>
      <c r="I1512" t="s">
        <v>2204</v>
      </c>
    </row>
    <row r="1513" spans="1:9" x14ac:dyDescent="0.25">
      <c r="A1513" t="b">
        <v>0</v>
      </c>
      <c r="D1513" t="s">
        <v>7026</v>
      </c>
      <c r="E1513" t="s">
        <v>8545</v>
      </c>
      <c r="F1513">
        <v>0</v>
      </c>
      <c r="G1513">
        <v>0</v>
      </c>
      <c r="H1513" s="5">
        <v>0</v>
      </c>
      <c r="I1513" t="s">
        <v>2204</v>
      </c>
    </row>
    <row r="1514" spans="1:9" x14ac:dyDescent="0.25">
      <c r="A1514" t="b">
        <v>0</v>
      </c>
      <c r="D1514" t="s">
        <v>7026</v>
      </c>
      <c r="E1514" t="s">
        <v>8546</v>
      </c>
      <c r="F1514">
        <v>0</v>
      </c>
      <c r="G1514">
        <v>0</v>
      </c>
      <c r="H1514" s="5">
        <v>0</v>
      </c>
      <c r="I1514" t="s">
        <v>2204</v>
      </c>
    </row>
    <row r="1515" spans="1:9" x14ac:dyDescent="0.25">
      <c r="A1515" t="b">
        <v>0</v>
      </c>
      <c r="D1515" t="s">
        <v>7026</v>
      </c>
      <c r="E1515" t="s">
        <v>8547</v>
      </c>
      <c r="F1515">
        <v>0</v>
      </c>
      <c r="G1515">
        <v>0</v>
      </c>
      <c r="H1515" s="5">
        <v>0</v>
      </c>
      <c r="I1515" t="s">
        <v>2204</v>
      </c>
    </row>
    <row r="1516" spans="1:9" x14ac:dyDescent="0.25">
      <c r="A1516" t="b">
        <v>0</v>
      </c>
      <c r="D1516" t="s">
        <v>7026</v>
      </c>
      <c r="E1516" t="s">
        <v>8548</v>
      </c>
      <c r="F1516">
        <v>0</v>
      </c>
      <c r="G1516">
        <v>0</v>
      </c>
      <c r="H1516" s="5">
        <v>0</v>
      </c>
      <c r="I1516" t="s">
        <v>2204</v>
      </c>
    </row>
    <row r="1517" spans="1:9" x14ac:dyDescent="0.25">
      <c r="A1517" t="b">
        <v>0</v>
      </c>
      <c r="D1517" t="s">
        <v>7026</v>
      </c>
      <c r="E1517" t="s">
        <v>8549</v>
      </c>
      <c r="F1517">
        <v>0</v>
      </c>
      <c r="G1517">
        <v>0</v>
      </c>
      <c r="H1517" s="5">
        <v>0</v>
      </c>
      <c r="I1517" t="s">
        <v>2204</v>
      </c>
    </row>
    <row r="1518" spans="1:9" x14ac:dyDescent="0.25">
      <c r="A1518" t="b">
        <v>0</v>
      </c>
      <c r="D1518" t="s">
        <v>7026</v>
      </c>
      <c r="E1518" t="s">
        <v>8550</v>
      </c>
      <c r="F1518">
        <v>0</v>
      </c>
      <c r="G1518">
        <v>0</v>
      </c>
      <c r="H1518" s="5">
        <v>0</v>
      </c>
      <c r="I1518" t="s">
        <v>2204</v>
      </c>
    </row>
    <row r="1519" spans="1:9" x14ac:dyDescent="0.25">
      <c r="A1519" t="b">
        <v>0</v>
      </c>
      <c r="D1519" t="s">
        <v>7026</v>
      </c>
      <c r="E1519" t="s">
        <v>8551</v>
      </c>
      <c r="F1519">
        <v>0</v>
      </c>
      <c r="G1519">
        <v>0</v>
      </c>
      <c r="H1519" s="5">
        <v>0</v>
      </c>
      <c r="I1519" t="s">
        <v>2204</v>
      </c>
    </row>
    <row r="1520" spans="1:9" x14ac:dyDescent="0.25">
      <c r="A1520" t="b">
        <v>0</v>
      </c>
      <c r="D1520" t="s">
        <v>7026</v>
      </c>
      <c r="E1520" t="s">
        <v>8552</v>
      </c>
      <c r="F1520">
        <v>0</v>
      </c>
      <c r="G1520">
        <v>0</v>
      </c>
      <c r="H1520" s="5">
        <v>0</v>
      </c>
      <c r="I1520" t="s">
        <v>2204</v>
      </c>
    </row>
    <row r="1521" spans="1:9" x14ac:dyDescent="0.25">
      <c r="A1521" t="b">
        <v>0</v>
      </c>
      <c r="D1521" t="s">
        <v>7026</v>
      </c>
      <c r="E1521" t="s">
        <v>8553</v>
      </c>
      <c r="F1521">
        <v>0</v>
      </c>
      <c r="G1521">
        <v>0</v>
      </c>
      <c r="H1521" s="5">
        <v>0</v>
      </c>
      <c r="I1521" t="s">
        <v>2204</v>
      </c>
    </row>
    <row r="1522" spans="1:9" x14ac:dyDescent="0.25">
      <c r="A1522" t="b">
        <v>0</v>
      </c>
      <c r="D1522" t="s">
        <v>7026</v>
      </c>
      <c r="E1522" t="s">
        <v>8554</v>
      </c>
      <c r="F1522">
        <v>0</v>
      </c>
      <c r="G1522">
        <v>0</v>
      </c>
      <c r="H1522" s="5">
        <v>0</v>
      </c>
      <c r="I1522" t="s">
        <v>2204</v>
      </c>
    </row>
    <row r="1523" spans="1:9" x14ac:dyDescent="0.25">
      <c r="A1523" t="b">
        <v>0</v>
      </c>
      <c r="D1523" t="s">
        <v>7026</v>
      </c>
      <c r="E1523" t="s">
        <v>8555</v>
      </c>
      <c r="F1523">
        <v>0</v>
      </c>
      <c r="G1523">
        <v>0</v>
      </c>
      <c r="H1523" s="5">
        <v>0</v>
      </c>
      <c r="I1523" t="s">
        <v>2204</v>
      </c>
    </row>
    <row r="1524" spans="1:9" x14ac:dyDescent="0.25">
      <c r="A1524" t="b">
        <v>0</v>
      </c>
      <c r="D1524" t="s">
        <v>7026</v>
      </c>
      <c r="E1524" t="s">
        <v>8556</v>
      </c>
      <c r="F1524">
        <v>0</v>
      </c>
      <c r="G1524">
        <v>0</v>
      </c>
      <c r="H1524" s="5">
        <v>0</v>
      </c>
      <c r="I1524" t="s">
        <v>2204</v>
      </c>
    </row>
    <row r="1525" spans="1:9" x14ac:dyDescent="0.25">
      <c r="A1525" t="b">
        <v>0</v>
      </c>
      <c r="D1525" t="s">
        <v>7026</v>
      </c>
      <c r="E1525" t="s">
        <v>8557</v>
      </c>
      <c r="F1525">
        <v>0</v>
      </c>
      <c r="G1525">
        <v>0</v>
      </c>
      <c r="H1525" s="5">
        <v>0</v>
      </c>
      <c r="I1525" t="s">
        <v>2204</v>
      </c>
    </row>
    <row r="1526" spans="1:9" x14ac:dyDescent="0.25">
      <c r="A1526" t="b">
        <v>0</v>
      </c>
      <c r="D1526" t="s">
        <v>7026</v>
      </c>
      <c r="E1526" t="s">
        <v>8558</v>
      </c>
      <c r="F1526">
        <v>0</v>
      </c>
      <c r="G1526">
        <v>0</v>
      </c>
      <c r="H1526" s="5">
        <v>0</v>
      </c>
      <c r="I1526" t="s">
        <v>2204</v>
      </c>
    </row>
    <row r="1527" spans="1:9" x14ac:dyDescent="0.25">
      <c r="A1527" t="b">
        <v>0</v>
      </c>
      <c r="D1527" t="s">
        <v>7026</v>
      </c>
      <c r="E1527" t="s">
        <v>8559</v>
      </c>
      <c r="F1527">
        <v>0</v>
      </c>
      <c r="G1527">
        <v>0</v>
      </c>
      <c r="H1527" s="5">
        <v>0</v>
      </c>
      <c r="I1527" t="s">
        <v>2204</v>
      </c>
    </row>
    <row r="1528" spans="1:9" x14ac:dyDescent="0.25">
      <c r="A1528" t="b">
        <v>0</v>
      </c>
      <c r="D1528" t="s">
        <v>7026</v>
      </c>
      <c r="E1528" t="s">
        <v>8560</v>
      </c>
      <c r="F1528">
        <v>0</v>
      </c>
      <c r="G1528">
        <v>0</v>
      </c>
      <c r="H1528" s="5">
        <v>0</v>
      </c>
      <c r="I1528" t="s">
        <v>2204</v>
      </c>
    </row>
    <row r="1529" spans="1:9" x14ac:dyDescent="0.25">
      <c r="A1529" t="b">
        <v>0</v>
      </c>
      <c r="D1529" t="s">
        <v>7026</v>
      </c>
      <c r="E1529" t="s">
        <v>8561</v>
      </c>
      <c r="F1529">
        <v>0</v>
      </c>
      <c r="G1529">
        <v>0</v>
      </c>
      <c r="H1529" s="5">
        <v>0</v>
      </c>
      <c r="I1529" t="s">
        <v>2204</v>
      </c>
    </row>
    <row r="1530" spans="1:9" x14ac:dyDescent="0.25">
      <c r="A1530" t="b">
        <v>0</v>
      </c>
      <c r="D1530" t="s">
        <v>7026</v>
      </c>
      <c r="E1530" t="s">
        <v>8562</v>
      </c>
      <c r="F1530">
        <v>0</v>
      </c>
      <c r="G1530">
        <v>0</v>
      </c>
      <c r="H1530" s="5">
        <v>0</v>
      </c>
      <c r="I1530" t="s">
        <v>2204</v>
      </c>
    </row>
    <row r="1531" spans="1:9" x14ac:dyDescent="0.25">
      <c r="A1531" t="b">
        <v>0</v>
      </c>
      <c r="D1531" t="s">
        <v>7026</v>
      </c>
      <c r="E1531" t="s">
        <v>8563</v>
      </c>
      <c r="F1531">
        <v>0</v>
      </c>
      <c r="G1531">
        <v>0</v>
      </c>
      <c r="H1531" s="5">
        <v>0</v>
      </c>
      <c r="I1531" t="s">
        <v>2204</v>
      </c>
    </row>
    <row r="1532" spans="1:9" x14ac:dyDescent="0.25">
      <c r="A1532" t="b">
        <v>0</v>
      </c>
      <c r="D1532" t="s">
        <v>7026</v>
      </c>
      <c r="E1532" t="s">
        <v>8564</v>
      </c>
      <c r="F1532">
        <v>0</v>
      </c>
      <c r="G1532">
        <v>0</v>
      </c>
      <c r="H1532" s="5">
        <v>0</v>
      </c>
      <c r="I1532" t="s">
        <v>2204</v>
      </c>
    </row>
    <row r="1533" spans="1:9" x14ac:dyDescent="0.25">
      <c r="A1533" t="b">
        <v>0</v>
      </c>
      <c r="D1533" t="s">
        <v>7026</v>
      </c>
      <c r="E1533" t="s">
        <v>8565</v>
      </c>
      <c r="F1533">
        <v>0</v>
      </c>
      <c r="G1533">
        <v>0</v>
      </c>
      <c r="H1533" s="5">
        <v>0</v>
      </c>
      <c r="I1533" t="s">
        <v>2204</v>
      </c>
    </row>
    <row r="1534" spans="1:9" x14ac:dyDescent="0.25">
      <c r="A1534" t="b">
        <v>0</v>
      </c>
      <c r="D1534" t="s">
        <v>7026</v>
      </c>
      <c r="E1534" t="s">
        <v>8566</v>
      </c>
      <c r="F1534">
        <v>0</v>
      </c>
      <c r="G1534">
        <v>0</v>
      </c>
      <c r="H1534" s="5">
        <v>0</v>
      </c>
      <c r="I1534" t="s">
        <v>2204</v>
      </c>
    </row>
    <row r="1535" spans="1:9" x14ac:dyDescent="0.25">
      <c r="A1535" t="b">
        <v>0</v>
      </c>
      <c r="D1535" t="s">
        <v>7026</v>
      </c>
      <c r="E1535" t="s">
        <v>8567</v>
      </c>
      <c r="F1535">
        <v>0</v>
      </c>
      <c r="G1535">
        <v>0</v>
      </c>
      <c r="H1535" s="5">
        <v>0</v>
      </c>
      <c r="I1535" t="s">
        <v>2204</v>
      </c>
    </row>
    <row r="1536" spans="1:9" x14ac:dyDescent="0.25">
      <c r="A1536" t="b">
        <v>0</v>
      </c>
      <c r="D1536" t="s">
        <v>7026</v>
      </c>
      <c r="E1536" t="s">
        <v>8568</v>
      </c>
      <c r="F1536">
        <v>0</v>
      </c>
      <c r="G1536">
        <v>0</v>
      </c>
      <c r="H1536" s="5">
        <v>0</v>
      </c>
      <c r="I1536" t="s">
        <v>2204</v>
      </c>
    </row>
    <row r="1537" spans="1:9" x14ac:dyDescent="0.25">
      <c r="A1537" t="b">
        <v>0</v>
      </c>
      <c r="D1537" t="s">
        <v>7026</v>
      </c>
      <c r="E1537" t="s">
        <v>8569</v>
      </c>
      <c r="F1537">
        <v>0</v>
      </c>
      <c r="G1537">
        <v>0</v>
      </c>
      <c r="H1537" s="5">
        <v>0</v>
      </c>
      <c r="I1537" t="s">
        <v>2202</v>
      </c>
    </row>
    <row r="1538" spans="1:9" x14ac:dyDescent="0.25">
      <c r="A1538" t="b">
        <v>0</v>
      </c>
      <c r="D1538" t="s">
        <v>7026</v>
      </c>
      <c r="E1538" t="s">
        <v>8570</v>
      </c>
      <c r="F1538">
        <v>0</v>
      </c>
      <c r="G1538">
        <v>0</v>
      </c>
      <c r="H1538" s="5">
        <v>0</v>
      </c>
      <c r="I1538" t="s">
        <v>2204</v>
      </c>
    </row>
    <row r="1539" spans="1:9" x14ac:dyDescent="0.25">
      <c r="A1539" t="b">
        <v>0</v>
      </c>
      <c r="D1539" t="s">
        <v>7026</v>
      </c>
      <c r="E1539" t="s">
        <v>8571</v>
      </c>
      <c r="F1539">
        <v>0</v>
      </c>
      <c r="G1539">
        <v>0</v>
      </c>
      <c r="H1539" s="5">
        <v>0</v>
      </c>
      <c r="I1539" t="s">
        <v>2204</v>
      </c>
    </row>
    <row r="1540" spans="1:9" x14ac:dyDescent="0.25">
      <c r="A1540" t="b">
        <v>0</v>
      </c>
      <c r="D1540" t="s">
        <v>7026</v>
      </c>
      <c r="E1540" t="s">
        <v>8572</v>
      </c>
      <c r="F1540">
        <v>0</v>
      </c>
      <c r="G1540">
        <v>0</v>
      </c>
      <c r="H1540" s="5">
        <v>0</v>
      </c>
      <c r="I1540" t="s">
        <v>2204</v>
      </c>
    </row>
    <row r="1541" spans="1:9" x14ac:dyDescent="0.25">
      <c r="A1541" t="b">
        <v>0</v>
      </c>
      <c r="D1541" t="s">
        <v>7026</v>
      </c>
      <c r="E1541" t="s">
        <v>8573</v>
      </c>
      <c r="F1541">
        <v>0</v>
      </c>
      <c r="G1541">
        <v>0</v>
      </c>
      <c r="H1541" s="5">
        <v>0</v>
      </c>
      <c r="I1541" t="s">
        <v>2203</v>
      </c>
    </row>
    <row r="1542" spans="1:9" x14ac:dyDescent="0.25">
      <c r="A1542" t="b">
        <v>0</v>
      </c>
      <c r="D1542" t="s">
        <v>7026</v>
      </c>
      <c r="E1542" t="s">
        <v>8574</v>
      </c>
      <c r="F1542">
        <v>0</v>
      </c>
      <c r="G1542">
        <v>0</v>
      </c>
      <c r="H1542" s="5">
        <v>0</v>
      </c>
      <c r="I1542" t="s">
        <v>2206</v>
      </c>
    </row>
    <row r="1543" spans="1:9" x14ac:dyDescent="0.25">
      <c r="A1543" t="b">
        <v>0</v>
      </c>
      <c r="D1543" t="s">
        <v>7026</v>
      </c>
      <c r="E1543" t="s">
        <v>8575</v>
      </c>
      <c r="F1543">
        <v>0</v>
      </c>
      <c r="G1543">
        <v>0</v>
      </c>
      <c r="H1543" s="5">
        <v>0</v>
      </c>
      <c r="I1543" t="s">
        <v>2202</v>
      </c>
    </row>
    <row r="1544" spans="1:9" x14ac:dyDescent="0.25">
      <c r="A1544" t="b">
        <v>0</v>
      </c>
      <c r="D1544" t="s">
        <v>7026</v>
      </c>
      <c r="E1544" t="s">
        <v>8576</v>
      </c>
      <c r="F1544">
        <v>0</v>
      </c>
      <c r="G1544">
        <v>0</v>
      </c>
      <c r="H1544" s="5">
        <v>0</v>
      </c>
      <c r="I1544" t="s">
        <v>2204</v>
      </c>
    </row>
    <row r="1545" spans="1:9" x14ac:dyDescent="0.25">
      <c r="A1545" t="b">
        <v>0</v>
      </c>
      <c r="D1545" t="s">
        <v>7026</v>
      </c>
      <c r="E1545" t="s">
        <v>8577</v>
      </c>
      <c r="F1545">
        <v>0</v>
      </c>
      <c r="G1545">
        <v>0</v>
      </c>
      <c r="H1545" s="5">
        <v>0</v>
      </c>
      <c r="I1545" t="s">
        <v>2204</v>
      </c>
    </row>
    <row r="1546" spans="1:9" x14ac:dyDescent="0.25">
      <c r="A1546" t="b">
        <v>0</v>
      </c>
      <c r="D1546" t="s">
        <v>7026</v>
      </c>
      <c r="E1546" t="s">
        <v>8578</v>
      </c>
      <c r="F1546">
        <v>0</v>
      </c>
      <c r="G1546">
        <v>0</v>
      </c>
      <c r="H1546" s="5">
        <v>0</v>
      </c>
      <c r="I1546" t="s">
        <v>2204</v>
      </c>
    </row>
    <row r="1547" spans="1:9" x14ac:dyDescent="0.25">
      <c r="A1547" t="b">
        <v>0</v>
      </c>
      <c r="D1547" t="s">
        <v>7026</v>
      </c>
      <c r="E1547" t="s">
        <v>8579</v>
      </c>
      <c r="F1547">
        <v>0</v>
      </c>
      <c r="G1547">
        <v>0</v>
      </c>
      <c r="H1547" s="5">
        <v>0</v>
      </c>
      <c r="I1547" t="s">
        <v>2204</v>
      </c>
    </row>
    <row r="1548" spans="1:9" x14ac:dyDescent="0.25">
      <c r="A1548" t="b">
        <v>0</v>
      </c>
      <c r="D1548" t="s">
        <v>7026</v>
      </c>
      <c r="E1548" t="s">
        <v>8580</v>
      </c>
      <c r="F1548">
        <v>0</v>
      </c>
      <c r="G1548">
        <v>0</v>
      </c>
      <c r="H1548" s="5">
        <v>0</v>
      </c>
      <c r="I1548" t="s">
        <v>2204</v>
      </c>
    </row>
    <row r="1549" spans="1:9" x14ac:dyDescent="0.25">
      <c r="A1549" t="b">
        <v>0</v>
      </c>
      <c r="D1549" t="s">
        <v>7026</v>
      </c>
      <c r="E1549" t="s">
        <v>8581</v>
      </c>
      <c r="F1549">
        <v>0</v>
      </c>
      <c r="G1549">
        <v>0</v>
      </c>
      <c r="H1549" s="5">
        <v>0</v>
      </c>
      <c r="I1549" t="s">
        <v>2204</v>
      </c>
    </row>
    <row r="1550" spans="1:9" x14ac:dyDescent="0.25">
      <c r="A1550" t="b">
        <v>0</v>
      </c>
      <c r="D1550" t="s">
        <v>7026</v>
      </c>
      <c r="E1550" t="s">
        <v>8582</v>
      </c>
      <c r="F1550">
        <v>0</v>
      </c>
      <c r="G1550">
        <v>0</v>
      </c>
      <c r="H1550" s="5">
        <v>0</v>
      </c>
      <c r="I1550" t="s">
        <v>2204</v>
      </c>
    </row>
    <row r="1551" spans="1:9" x14ac:dyDescent="0.25">
      <c r="A1551" t="b">
        <v>0</v>
      </c>
      <c r="D1551" t="s">
        <v>7026</v>
      </c>
      <c r="E1551" t="s">
        <v>8583</v>
      </c>
      <c r="F1551">
        <v>0</v>
      </c>
      <c r="G1551">
        <v>0</v>
      </c>
      <c r="H1551" s="5">
        <v>0</v>
      </c>
      <c r="I1551" t="s">
        <v>2204</v>
      </c>
    </row>
    <row r="1552" spans="1:9" x14ac:dyDescent="0.25">
      <c r="A1552" t="b">
        <v>0</v>
      </c>
      <c r="D1552" t="s">
        <v>7026</v>
      </c>
      <c r="E1552" t="s">
        <v>8584</v>
      </c>
      <c r="F1552">
        <v>0</v>
      </c>
      <c r="G1552">
        <v>0</v>
      </c>
      <c r="H1552" s="5">
        <v>0</v>
      </c>
      <c r="I1552" t="s">
        <v>2204</v>
      </c>
    </row>
    <row r="1553" spans="1:9" x14ac:dyDescent="0.25">
      <c r="A1553" t="b">
        <v>0</v>
      </c>
      <c r="D1553" t="s">
        <v>7026</v>
      </c>
      <c r="E1553" t="s">
        <v>8585</v>
      </c>
      <c r="F1553">
        <v>0</v>
      </c>
      <c r="G1553">
        <v>0</v>
      </c>
      <c r="H1553" s="5">
        <v>0</v>
      </c>
      <c r="I1553" t="s">
        <v>2204</v>
      </c>
    </row>
    <row r="1554" spans="1:9" x14ac:dyDescent="0.25">
      <c r="A1554" t="b">
        <v>0</v>
      </c>
      <c r="D1554" t="s">
        <v>7026</v>
      </c>
      <c r="E1554" t="s">
        <v>8586</v>
      </c>
      <c r="F1554">
        <v>0</v>
      </c>
      <c r="G1554">
        <v>0</v>
      </c>
      <c r="H1554" s="5">
        <v>0</v>
      </c>
      <c r="I1554" t="s">
        <v>2204</v>
      </c>
    </row>
    <row r="1555" spans="1:9" x14ac:dyDescent="0.25">
      <c r="A1555" t="b">
        <v>0</v>
      </c>
      <c r="D1555" t="s">
        <v>7026</v>
      </c>
      <c r="E1555" t="s">
        <v>8587</v>
      </c>
      <c r="F1555">
        <v>0</v>
      </c>
      <c r="G1555">
        <v>0</v>
      </c>
      <c r="H1555" s="5">
        <v>0</v>
      </c>
      <c r="I1555" t="s">
        <v>2204</v>
      </c>
    </row>
    <row r="1556" spans="1:9" x14ac:dyDescent="0.25">
      <c r="A1556" t="b">
        <v>0</v>
      </c>
      <c r="D1556" t="s">
        <v>7026</v>
      </c>
      <c r="E1556" t="s">
        <v>8588</v>
      </c>
      <c r="F1556">
        <v>0</v>
      </c>
      <c r="G1556">
        <v>0</v>
      </c>
      <c r="H1556" s="5">
        <v>0</v>
      </c>
      <c r="I1556" t="s">
        <v>2204</v>
      </c>
    </row>
    <row r="1557" spans="1:9" x14ac:dyDescent="0.25">
      <c r="A1557" t="b">
        <v>0</v>
      </c>
      <c r="D1557" t="s">
        <v>7026</v>
      </c>
      <c r="E1557" t="s">
        <v>8589</v>
      </c>
      <c r="F1557">
        <v>0</v>
      </c>
      <c r="G1557">
        <v>0</v>
      </c>
      <c r="H1557" s="5">
        <v>0</v>
      </c>
      <c r="I1557" t="s">
        <v>2204</v>
      </c>
    </row>
    <row r="1558" spans="1:9" x14ac:dyDescent="0.25">
      <c r="A1558" t="b">
        <v>0</v>
      </c>
      <c r="D1558" t="s">
        <v>7026</v>
      </c>
      <c r="E1558" t="s">
        <v>8590</v>
      </c>
      <c r="F1558">
        <v>0</v>
      </c>
      <c r="G1558">
        <v>0</v>
      </c>
      <c r="H1558" s="5">
        <v>0</v>
      </c>
      <c r="I1558" t="s">
        <v>2204</v>
      </c>
    </row>
    <row r="1559" spans="1:9" x14ac:dyDescent="0.25">
      <c r="A1559" t="b">
        <v>0</v>
      </c>
      <c r="D1559" t="s">
        <v>7026</v>
      </c>
      <c r="E1559" t="s">
        <v>8591</v>
      </c>
      <c r="F1559">
        <v>0</v>
      </c>
      <c r="G1559">
        <v>0</v>
      </c>
      <c r="H1559" s="5">
        <v>0</v>
      </c>
      <c r="I1559" t="s">
        <v>2204</v>
      </c>
    </row>
    <row r="1560" spans="1:9" x14ac:dyDescent="0.25">
      <c r="A1560" t="b">
        <v>0</v>
      </c>
      <c r="D1560" t="s">
        <v>7026</v>
      </c>
      <c r="E1560" t="s">
        <v>8592</v>
      </c>
      <c r="F1560">
        <v>0</v>
      </c>
      <c r="G1560">
        <v>0</v>
      </c>
      <c r="H1560" s="5">
        <v>0</v>
      </c>
      <c r="I1560" t="s">
        <v>2204</v>
      </c>
    </row>
    <row r="1561" spans="1:9" x14ac:dyDescent="0.25">
      <c r="A1561" t="b">
        <v>0</v>
      </c>
      <c r="D1561" t="s">
        <v>7026</v>
      </c>
      <c r="E1561" t="s">
        <v>8593</v>
      </c>
      <c r="F1561">
        <v>0</v>
      </c>
      <c r="G1561">
        <v>0</v>
      </c>
      <c r="H1561" s="5">
        <v>0</v>
      </c>
      <c r="I1561" t="s">
        <v>2204</v>
      </c>
    </row>
    <row r="1562" spans="1:9" x14ac:dyDescent="0.25">
      <c r="A1562" t="b">
        <v>0</v>
      </c>
      <c r="D1562" t="s">
        <v>7026</v>
      </c>
      <c r="E1562" t="s">
        <v>8594</v>
      </c>
      <c r="F1562">
        <v>0</v>
      </c>
      <c r="G1562">
        <v>0</v>
      </c>
      <c r="H1562" s="5">
        <v>0</v>
      </c>
      <c r="I1562" t="s">
        <v>2204</v>
      </c>
    </row>
    <row r="1563" spans="1:9" x14ac:dyDescent="0.25">
      <c r="A1563" t="b">
        <v>0</v>
      </c>
      <c r="D1563" t="s">
        <v>7026</v>
      </c>
      <c r="E1563" t="s">
        <v>8595</v>
      </c>
      <c r="F1563">
        <v>0</v>
      </c>
      <c r="G1563">
        <v>0</v>
      </c>
      <c r="H1563" s="5">
        <v>0</v>
      </c>
      <c r="I1563" t="s">
        <v>2204</v>
      </c>
    </row>
    <row r="1564" spans="1:9" x14ac:dyDescent="0.25">
      <c r="A1564" t="b">
        <v>0</v>
      </c>
      <c r="D1564" t="s">
        <v>7026</v>
      </c>
      <c r="E1564" t="s">
        <v>8596</v>
      </c>
      <c r="F1564">
        <v>0</v>
      </c>
      <c r="G1564">
        <v>0</v>
      </c>
      <c r="H1564" s="5">
        <v>0</v>
      </c>
      <c r="I1564" t="s">
        <v>2204</v>
      </c>
    </row>
    <row r="1565" spans="1:9" x14ac:dyDescent="0.25">
      <c r="A1565" t="b">
        <v>0</v>
      </c>
      <c r="D1565" t="s">
        <v>7026</v>
      </c>
      <c r="E1565" t="s">
        <v>8597</v>
      </c>
      <c r="F1565">
        <v>0</v>
      </c>
      <c r="G1565">
        <v>0</v>
      </c>
      <c r="H1565" s="5">
        <v>0</v>
      </c>
      <c r="I1565" t="s">
        <v>2204</v>
      </c>
    </row>
    <row r="1566" spans="1:9" x14ac:dyDescent="0.25">
      <c r="A1566" t="b">
        <v>0</v>
      </c>
      <c r="D1566" t="s">
        <v>7026</v>
      </c>
      <c r="E1566" t="s">
        <v>8598</v>
      </c>
      <c r="F1566">
        <v>0</v>
      </c>
      <c r="G1566">
        <v>0</v>
      </c>
      <c r="H1566" s="5">
        <v>0</v>
      </c>
      <c r="I1566" t="s">
        <v>2204</v>
      </c>
    </row>
    <row r="1567" spans="1:9" x14ac:dyDescent="0.25">
      <c r="A1567" t="b">
        <v>0</v>
      </c>
      <c r="D1567" t="s">
        <v>7026</v>
      </c>
      <c r="E1567" t="s">
        <v>8599</v>
      </c>
      <c r="F1567">
        <v>0</v>
      </c>
      <c r="G1567">
        <v>0</v>
      </c>
      <c r="H1567" s="5">
        <v>0</v>
      </c>
      <c r="I1567" t="s">
        <v>2204</v>
      </c>
    </row>
    <row r="1568" spans="1:9" x14ac:dyDescent="0.25">
      <c r="A1568" t="b">
        <v>0</v>
      </c>
      <c r="D1568" t="s">
        <v>7026</v>
      </c>
      <c r="E1568" t="s">
        <v>8600</v>
      </c>
      <c r="F1568">
        <v>0</v>
      </c>
      <c r="G1568">
        <v>0</v>
      </c>
      <c r="H1568" s="5">
        <v>0</v>
      </c>
      <c r="I1568" t="s">
        <v>2204</v>
      </c>
    </row>
    <row r="1569" spans="1:9" x14ac:dyDescent="0.25">
      <c r="A1569" t="b">
        <v>0</v>
      </c>
      <c r="D1569" t="s">
        <v>7026</v>
      </c>
      <c r="E1569" t="s">
        <v>8601</v>
      </c>
      <c r="F1569">
        <v>0</v>
      </c>
      <c r="G1569">
        <v>0</v>
      </c>
      <c r="H1569" s="5">
        <v>0</v>
      </c>
      <c r="I1569" t="s">
        <v>2204</v>
      </c>
    </row>
    <row r="1570" spans="1:9" x14ac:dyDescent="0.25">
      <c r="A1570" t="b">
        <v>0</v>
      </c>
      <c r="D1570" t="s">
        <v>7026</v>
      </c>
      <c r="E1570" t="s">
        <v>8602</v>
      </c>
      <c r="F1570">
        <v>0</v>
      </c>
      <c r="G1570">
        <v>0</v>
      </c>
      <c r="H1570" s="5">
        <v>0</v>
      </c>
      <c r="I1570" t="s">
        <v>2204</v>
      </c>
    </row>
    <row r="1571" spans="1:9" x14ac:dyDescent="0.25">
      <c r="A1571" t="b">
        <v>0</v>
      </c>
      <c r="D1571" t="s">
        <v>7026</v>
      </c>
      <c r="E1571" t="s">
        <v>8603</v>
      </c>
      <c r="F1571">
        <v>0</v>
      </c>
      <c r="G1571">
        <v>0</v>
      </c>
      <c r="H1571" s="5">
        <v>0</v>
      </c>
      <c r="I1571" t="s">
        <v>2204</v>
      </c>
    </row>
    <row r="1572" spans="1:9" x14ac:dyDescent="0.25">
      <c r="A1572" t="b">
        <v>0</v>
      </c>
      <c r="D1572" t="s">
        <v>7026</v>
      </c>
      <c r="E1572" t="s">
        <v>8604</v>
      </c>
      <c r="F1572">
        <v>0</v>
      </c>
      <c r="G1572">
        <v>0</v>
      </c>
      <c r="H1572" s="5">
        <v>0</v>
      </c>
      <c r="I1572" t="s">
        <v>2204</v>
      </c>
    </row>
    <row r="1573" spans="1:9" x14ac:dyDescent="0.25">
      <c r="A1573" t="b">
        <v>0</v>
      </c>
      <c r="D1573" t="s">
        <v>7026</v>
      </c>
      <c r="E1573" t="s">
        <v>8605</v>
      </c>
      <c r="F1573">
        <v>0</v>
      </c>
      <c r="G1573">
        <v>0</v>
      </c>
      <c r="H1573" s="5">
        <v>0</v>
      </c>
      <c r="I1573" t="s">
        <v>2204</v>
      </c>
    </row>
    <row r="1574" spans="1:9" x14ac:dyDescent="0.25">
      <c r="A1574" t="b">
        <v>0</v>
      </c>
      <c r="D1574" t="s">
        <v>7026</v>
      </c>
      <c r="E1574" t="s">
        <v>8606</v>
      </c>
      <c r="F1574">
        <v>0</v>
      </c>
      <c r="G1574">
        <v>0</v>
      </c>
      <c r="H1574" s="5">
        <v>0</v>
      </c>
      <c r="I1574" t="s">
        <v>2211</v>
      </c>
    </row>
    <row r="1575" spans="1:9" x14ac:dyDescent="0.25">
      <c r="A1575" t="b">
        <v>0</v>
      </c>
      <c r="D1575" t="s">
        <v>7026</v>
      </c>
      <c r="E1575" t="s">
        <v>8607</v>
      </c>
      <c r="F1575">
        <v>0</v>
      </c>
      <c r="G1575">
        <v>0</v>
      </c>
      <c r="H1575" s="5">
        <v>0</v>
      </c>
      <c r="I1575" t="s">
        <v>2211</v>
      </c>
    </row>
    <row r="1576" spans="1:9" x14ac:dyDescent="0.25">
      <c r="A1576" t="b">
        <v>0</v>
      </c>
      <c r="D1576" t="s">
        <v>7026</v>
      </c>
      <c r="E1576" t="s">
        <v>8608</v>
      </c>
      <c r="F1576">
        <v>0</v>
      </c>
      <c r="G1576">
        <v>0</v>
      </c>
      <c r="H1576" s="5">
        <v>0</v>
      </c>
      <c r="I1576" t="s">
        <v>2211</v>
      </c>
    </row>
    <row r="1577" spans="1:9" x14ac:dyDescent="0.25">
      <c r="A1577" t="b">
        <v>0</v>
      </c>
      <c r="D1577" t="s">
        <v>7026</v>
      </c>
      <c r="E1577" t="s">
        <v>8609</v>
      </c>
      <c r="F1577">
        <v>0</v>
      </c>
      <c r="G1577">
        <v>0</v>
      </c>
      <c r="H1577" s="5">
        <v>0</v>
      </c>
      <c r="I1577" t="s">
        <v>2211</v>
      </c>
    </row>
    <row r="1578" spans="1:9" x14ac:dyDescent="0.25">
      <c r="A1578" t="b">
        <v>0</v>
      </c>
      <c r="D1578" t="s">
        <v>7026</v>
      </c>
      <c r="E1578" t="s">
        <v>8610</v>
      </c>
      <c r="F1578">
        <v>0</v>
      </c>
      <c r="G1578">
        <v>0</v>
      </c>
      <c r="H1578" s="5">
        <v>0</v>
      </c>
      <c r="I1578" t="s">
        <v>2211</v>
      </c>
    </row>
    <row r="1579" spans="1:9" x14ac:dyDescent="0.25">
      <c r="A1579" t="b">
        <v>0</v>
      </c>
      <c r="D1579" t="s">
        <v>7026</v>
      </c>
      <c r="E1579" t="s">
        <v>8611</v>
      </c>
      <c r="F1579">
        <v>0</v>
      </c>
      <c r="G1579">
        <v>0</v>
      </c>
      <c r="H1579" s="5">
        <v>0</v>
      </c>
      <c r="I1579" t="s">
        <v>2211</v>
      </c>
    </row>
    <row r="1580" spans="1:9" x14ac:dyDescent="0.25">
      <c r="A1580" t="b">
        <v>0</v>
      </c>
      <c r="D1580" t="s">
        <v>7026</v>
      </c>
      <c r="E1580" t="s">
        <v>8612</v>
      </c>
      <c r="F1580">
        <v>0</v>
      </c>
      <c r="G1580">
        <v>0</v>
      </c>
      <c r="H1580" s="5">
        <v>0</v>
      </c>
      <c r="I1580" t="s">
        <v>2211</v>
      </c>
    </row>
    <row r="1581" spans="1:9" x14ac:dyDescent="0.25">
      <c r="A1581" t="b">
        <v>0</v>
      </c>
      <c r="D1581" t="s">
        <v>7026</v>
      </c>
      <c r="E1581" t="s">
        <v>8613</v>
      </c>
      <c r="F1581">
        <v>0</v>
      </c>
      <c r="G1581">
        <v>0</v>
      </c>
      <c r="H1581" s="5">
        <v>0</v>
      </c>
      <c r="I1581" t="s">
        <v>2211</v>
      </c>
    </row>
    <row r="1582" spans="1:9" x14ac:dyDescent="0.25">
      <c r="A1582" t="b">
        <v>0</v>
      </c>
      <c r="D1582" t="s">
        <v>7026</v>
      </c>
      <c r="E1582" t="s">
        <v>8614</v>
      </c>
      <c r="F1582">
        <v>0</v>
      </c>
      <c r="G1582">
        <v>0</v>
      </c>
      <c r="H1582" s="5">
        <v>0</v>
      </c>
      <c r="I1582" t="s">
        <v>2211</v>
      </c>
    </row>
    <row r="1583" spans="1:9" x14ac:dyDescent="0.25">
      <c r="A1583" t="b">
        <v>0</v>
      </c>
      <c r="D1583" t="s">
        <v>7026</v>
      </c>
      <c r="E1583" t="s">
        <v>8615</v>
      </c>
      <c r="F1583">
        <v>0</v>
      </c>
      <c r="G1583">
        <v>0</v>
      </c>
      <c r="H1583" s="5">
        <v>0</v>
      </c>
      <c r="I1583" t="s">
        <v>2211</v>
      </c>
    </row>
    <row r="1584" spans="1:9" x14ac:dyDescent="0.25">
      <c r="A1584" t="b">
        <v>0</v>
      </c>
      <c r="D1584" t="s">
        <v>7026</v>
      </c>
      <c r="E1584" t="s">
        <v>8616</v>
      </c>
      <c r="F1584">
        <v>0</v>
      </c>
      <c r="G1584">
        <v>0</v>
      </c>
      <c r="H1584" s="5">
        <v>0</v>
      </c>
      <c r="I1584" t="s">
        <v>2211</v>
      </c>
    </row>
    <row r="1585" spans="1:9" x14ac:dyDescent="0.25">
      <c r="A1585" t="b">
        <v>0</v>
      </c>
      <c r="D1585" t="s">
        <v>7026</v>
      </c>
      <c r="E1585" t="s">
        <v>8617</v>
      </c>
      <c r="F1585">
        <v>0</v>
      </c>
      <c r="G1585">
        <v>0</v>
      </c>
      <c r="H1585" s="5">
        <v>0</v>
      </c>
      <c r="I1585" t="s">
        <v>2211</v>
      </c>
    </row>
    <row r="1586" spans="1:9" x14ac:dyDescent="0.25">
      <c r="A1586" t="b">
        <v>0</v>
      </c>
      <c r="D1586" t="s">
        <v>7026</v>
      </c>
      <c r="E1586" t="s">
        <v>8618</v>
      </c>
      <c r="F1586">
        <v>0</v>
      </c>
      <c r="G1586">
        <v>0</v>
      </c>
      <c r="H1586" s="5">
        <v>0</v>
      </c>
      <c r="I1586" t="s">
        <v>2211</v>
      </c>
    </row>
    <row r="1587" spans="1:9" x14ac:dyDescent="0.25">
      <c r="A1587" t="b">
        <v>0</v>
      </c>
      <c r="D1587" t="s">
        <v>7026</v>
      </c>
      <c r="E1587" t="s">
        <v>8619</v>
      </c>
      <c r="F1587">
        <v>0</v>
      </c>
      <c r="G1587">
        <v>0</v>
      </c>
      <c r="H1587" s="5">
        <v>0</v>
      </c>
      <c r="I1587" t="s">
        <v>2204</v>
      </c>
    </row>
    <row r="1588" spans="1:9" x14ac:dyDescent="0.25">
      <c r="A1588" t="b">
        <v>0</v>
      </c>
      <c r="D1588" t="s">
        <v>7026</v>
      </c>
      <c r="E1588" t="s">
        <v>8620</v>
      </c>
      <c r="F1588">
        <v>0</v>
      </c>
      <c r="G1588">
        <v>0</v>
      </c>
      <c r="H1588" s="5">
        <v>0</v>
      </c>
      <c r="I1588" t="s">
        <v>2203</v>
      </c>
    </row>
    <row r="1589" spans="1:9" x14ac:dyDescent="0.25">
      <c r="A1589" t="b">
        <v>0</v>
      </c>
      <c r="D1589" t="s">
        <v>7026</v>
      </c>
      <c r="E1589" t="s">
        <v>8621</v>
      </c>
      <c r="F1589">
        <v>0</v>
      </c>
      <c r="G1589">
        <v>0</v>
      </c>
      <c r="H1589" s="5">
        <v>0</v>
      </c>
      <c r="I1589" t="s">
        <v>2203</v>
      </c>
    </row>
    <row r="1590" spans="1:9" x14ac:dyDescent="0.25">
      <c r="A1590" t="b">
        <v>0</v>
      </c>
      <c r="D1590" t="s">
        <v>7026</v>
      </c>
      <c r="E1590" t="s">
        <v>8622</v>
      </c>
      <c r="F1590">
        <v>0</v>
      </c>
      <c r="G1590">
        <v>0</v>
      </c>
      <c r="H1590" s="5">
        <v>0</v>
      </c>
      <c r="I1590" t="s">
        <v>2203</v>
      </c>
    </row>
    <row r="1591" spans="1:9" x14ac:dyDescent="0.25">
      <c r="A1591" t="b">
        <v>0</v>
      </c>
      <c r="D1591" t="s">
        <v>7026</v>
      </c>
      <c r="E1591" t="s">
        <v>8623</v>
      </c>
      <c r="F1591">
        <v>0</v>
      </c>
      <c r="G1591">
        <v>0</v>
      </c>
      <c r="H1591" s="5">
        <v>0</v>
      </c>
      <c r="I1591" t="s">
        <v>2206</v>
      </c>
    </row>
    <row r="1592" spans="1:9" x14ac:dyDescent="0.25">
      <c r="A1592" t="b">
        <v>0</v>
      </c>
      <c r="D1592" t="s">
        <v>7026</v>
      </c>
      <c r="E1592" t="s">
        <v>8624</v>
      </c>
      <c r="F1592">
        <v>0</v>
      </c>
      <c r="G1592">
        <v>0</v>
      </c>
      <c r="H1592" s="5">
        <v>0</v>
      </c>
      <c r="I1592" t="s">
        <v>2202</v>
      </c>
    </row>
    <row r="1593" spans="1:9" x14ac:dyDescent="0.25">
      <c r="A1593" t="b">
        <v>0</v>
      </c>
      <c r="D1593" t="s">
        <v>7026</v>
      </c>
      <c r="E1593" t="s">
        <v>8625</v>
      </c>
      <c r="F1593">
        <v>0</v>
      </c>
      <c r="G1593">
        <v>0</v>
      </c>
      <c r="H1593" s="5">
        <v>0</v>
      </c>
      <c r="I1593" t="s">
        <v>2213</v>
      </c>
    </row>
    <row r="1594" spans="1:9" x14ac:dyDescent="0.25">
      <c r="A1594" t="b">
        <v>0</v>
      </c>
      <c r="D1594" t="s">
        <v>7026</v>
      </c>
      <c r="E1594" t="s">
        <v>8626</v>
      </c>
      <c r="F1594">
        <v>0</v>
      </c>
      <c r="G1594">
        <v>0</v>
      </c>
      <c r="H1594" s="5">
        <v>0</v>
      </c>
      <c r="I1594" t="s">
        <v>2206</v>
      </c>
    </row>
    <row r="1595" spans="1:9" x14ac:dyDescent="0.25">
      <c r="A1595" t="b">
        <v>0</v>
      </c>
      <c r="D1595" t="s">
        <v>7026</v>
      </c>
      <c r="E1595" t="s">
        <v>8627</v>
      </c>
      <c r="F1595">
        <v>0</v>
      </c>
      <c r="G1595">
        <v>0</v>
      </c>
      <c r="H1595" s="5">
        <v>0</v>
      </c>
      <c r="I1595" t="s">
        <v>2206</v>
      </c>
    </row>
    <row r="1596" spans="1:9" x14ac:dyDescent="0.25">
      <c r="A1596" t="b">
        <v>0</v>
      </c>
      <c r="D1596" t="s">
        <v>7026</v>
      </c>
      <c r="E1596" t="s">
        <v>8628</v>
      </c>
      <c r="F1596">
        <v>0</v>
      </c>
      <c r="G1596">
        <v>0</v>
      </c>
      <c r="H1596" s="5">
        <v>0</v>
      </c>
      <c r="I1596" t="s">
        <v>2206</v>
      </c>
    </row>
    <row r="1597" spans="1:9" x14ac:dyDescent="0.25">
      <c r="A1597" t="b">
        <v>0</v>
      </c>
      <c r="D1597" t="s">
        <v>7026</v>
      </c>
      <c r="E1597" t="s">
        <v>8629</v>
      </c>
      <c r="F1597">
        <v>0</v>
      </c>
      <c r="G1597">
        <v>0</v>
      </c>
      <c r="H1597" s="5">
        <v>0</v>
      </c>
      <c r="I1597" t="s">
        <v>2206</v>
      </c>
    </row>
    <row r="1598" spans="1:9" x14ac:dyDescent="0.25">
      <c r="A1598" t="b">
        <v>0</v>
      </c>
      <c r="D1598" t="s">
        <v>7026</v>
      </c>
      <c r="E1598" t="s">
        <v>8630</v>
      </c>
      <c r="F1598">
        <v>0</v>
      </c>
      <c r="G1598">
        <v>0</v>
      </c>
      <c r="H1598" s="5">
        <v>0</v>
      </c>
      <c r="I1598" t="s">
        <v>2206</v>
      </c>
    </row>
    <row r="1599" spans="1:9" x14ac:dyDescent="0.25">
      <c r="A1599" t="b">
        <v>0</v>
      </c>
      <c r="D1599" t="s">
        <v>7026</v>
      </c>
      <c r="E1599" t="s">
        <v>8631</v>
      </c>
      <c r="F1599">
        <v>0</v>
      </c>
      <c r="G1599">
        <v>0</v>
      </c>
      <c r="H1599" s="5">
        <v>0</v>
      </c>
      <c r="I1599" t="s">
        <v>2206</v>
      </c>
    </row>
    <row r="1600" spans="1:9" x14ac:dyDescent="0.25">
      <c r="A1600" t="b">
        <v>0</v>
      </c>
      <c r="D1600" t="s">
        <v>7026</v>
      </c>
      <c r="E1600" t="s">
        <v>8632</v>
      </c>
      <c r="F1600">
        <v>0</v>
      </c>
      <c r="G1600">
        <v>0</v>
      </c>
      <c r="H1600" s="5">
        <v>0</v>
      </c>
      <c r="I1600" t="s">
        <v>2206</v>
      </c>
    </row>
    <row r="1601" spans="1:9" x14ac:dyDescent="0.25">
      <c r="A1601" t="b">
        <v>0</v>
      </c>
      <c r="D1601" t="s">
        <v>7026</v>
      </c>
      <c r="E1601" t="s">
        <v>8633</v>
      </c>
      <c r="F1601">
        <v>0</v>
      </c>
      <c r="G1601">
        <v>0</v>
      </c>
      <c r="H1601" s="5">
        <v>0</v>
      </c>
      <c r="I1601" t="s">
        <v>2206</v>
      </c>
    </row>
    <row r="1602" spans="1:9" x14ac:dyDescent="0.25">
      <c r="A1602" t="b">
        <v>0</v>
      </c>
      <c r="D1602" t="s">
        <v>7026</v>
      </c>
      <c r="E1602" t="s">
        <v>8634</v>
      </c>
      <c r="F1602">
        <v>0</v>
      </c>
      <c r="G1602">
        <v>0</v>
      </c>
      <c r="H1602" s="5">
        <v>0</v>
      </c>
      <c r="I1602" t="s">
        <v>2206</v>
      </c>
    </row>
    <row r="1603" spans="1:9" x14ac:dyDescent="0.25">
      <c r="A1603" t="b">
        <v>0</v>
      </c>
      <c r="D1603" t="s">
        <v>7026</v>
      </c>
      <c r="E1603" t="s">
        <v>8635</v>
      </c>
      <c r="F1603">
        <v>0</v>
      </c>
      <c r="G1603">
        <v>0</v>
      </c>
      <c r="H1603" s="5">
        <v>0</v>
      </c>
      <c r="I1603" t="s">
        <v>2206</v>
      </c>
    </row>
    <row r="1604" spans="1:9" x14ac:dyDescent="0.25">
      <c r="A1604" t="b">
        <v>0</v>
      </c>
      <c r="D1604" t="s">
        <v>7026</v>
      </c>
      <c r="E1604" t="s">
        <v>8636</v>
      </c>
      <c r="F1604">
        <v>0</v>
      </c>
      <c r="G1604">
        <v>0</v>
      </c>
      <c r="H1604" s="5">
        <v>0</v>
      </c>
      <c r="I1604" t="s">
        <v>2203</v>
      </c>
    </row>
    <row r="1605" spans="1:9" x14ac:dyDescent="0.25">
      <c r="A1605" t="b">
        <v>0</v>
      </c>
      <c r="D1605" t="s">
        <v>7026</v>
      </c>
      <c r="E1605" t="s">
        <v>8637</v>
      </c>
      <c r="F1605">
        <v>0</v>
      </c>
      <c r="G1605">
        <v>0</v>
      </c>
      <c r="H1605" s="5">
        <v>0</v>
      </c>
      <c r="I1605" t="s">
        <v>2203</v>
      </c>
    </row>
    <row r="1606" spans="1:9" x14ac:dyDescent="0.25">
      <c r="A1606" t="b">
        <v>0</v>
      </c>
      <c r="D1606" t="s">
        <v>7026</v>
      </c>
      <c r="E1606" t="s">
        <v>8638</v>
      </c>
      <c r="F1606">
        <v>0</v>
      </c>
      <c r="G1606">
        <v>0</v>
      </c>
      <c r="H1606" s="5">
        <v>0</v>
      </c>
      <c r="I1606" t="s">
        <v>2203</v>
      </c>
    </row>
    <row r="1607" spans="1:9" x14ac:dyDescent="0.25">
      <c r="A1607" t="b">
        <v>0</v>
      </c>
      <c r="D1607" t="s">
        <v>7026</v>
      </c>
      <c r="E1607" t="s">
        <v>8639</v>
      </c>
      <c r="F1607">
        <v>0</v>
      </c>
      <c r="G1607">
        <v>0</v>
      </c>
      <c r="H1607" s="5">
        <v>0</v>
      </c>
      <c r="I1607" t="s">
        <v>2203</v>
      </c>
    </row>
    <row r="1608" spans="1:9" x14ac:dyDescent="0.25">
      <c r="A1608" t="b">
        <v>0</v>
      </c>
      <c r="D1608" t="s">
        <v>7026</v>
      </c>
      <c r="E1608" t="s">
        <v>8640</v>
      </c>
      <c r="F1608">
        <v>0</v>
      </c>
      <c r="G1608">
        <v>0</v>
      </c>
      <c r="H1608" s="5">
        <v>0</v>
      </c>
      <c r="I1608" t="s">
        <v>2203</v>
      </c>
    </row>
    <row r="1609" spans="1:9" x14ac:dyDescent="0.25">
      <c r="A1609" t="b">
        <v>0</v>
      </c>
      <c r="D1609" t="s">
        <v>7026</v>
      </c>
      <c r="E1609" t="s">
        <v>8641</v>
      </c>
      <c r="F1609">
        <v>0</v>
      </c>
      <c r="G1609">
        <v>0</v>
      </c>
      <c r="H1609" s="5">
        <v>0</v>
      </c>
      <c r="I1609" t="s">
        <v>2203</v>
      </c>
    </row>
    <row r="1610" spans="1:9" x14ac:dyDescent="0.25">
      <c r="A1610" t="b">
        <v>0</v>
      </c>
      <c r="D1610" t="s">
        <v>7026</v>
      </c>
      <c r="E1610" t="s">
        <v>8642</v>
      </c>
      <c r="F1610">
        <v>0</v>
      </c>
      <c r="G1610">
        <v>0</v>
      </c>
      <c r="H1610" s="5">
        <v>0</v>
      </c>
      <c r="I1610" t="s">
        <v>2210</v>
      </c>
    </row>
    <row r="1611" spans="1:9" x14ac:dyDescent="0.25">
      <c r="A1611" t="b">
        <v>0</v>
      </c>
      <c r="D1611" t="s">
        <v>7026</v>
      </c>
      <c r="E1611" t="s">
        <v>8643</v>
      </c>
      <c r="F1611">
        <v>0</v>
      </c>
      <c r="G1611">
        <v>0</v>
      </c>
      <c r="H1611" s="5">
        <v>0</v>
      </c>
      <c r="I1611" t="s">
        <v>2210</v>
      </c>
    </row>
    <row r="1612" spans="1:9" x14ac:dyDescent="0.25">
      <c r="A1612" t="b">
        <v>0</v>
      </c>
      <c r="D1612" t="s">
        <v>7026</v>
      </c>
      <c r="E1612" t="s">
        <v>8644</v>
      </c>
      <c r="F1612">
        <v>0</v>
      </c>
      <c r="G1612">
        <v>0</v>
      </c>
      <c r="H1612" s="5">
        <v>0</v>
      </c>
      <c r="I1612" t="s">
        <v>2210</v>
      </c>
    </row>
    <row r="1613" spans="1:9" x14ac:dyDescent="0.25">
      <c r="A1613" t="b">
        <v>0</v>
      </c>
      <c r="D1613" t="s">
        <v>7026</v>
      </c>
      <c r="E1613" t="s">
        <v>8645</v>
      </c>
      <c r="F1613">
        <v>0</v>
      </c>
      <c r="G1613">
        <v>0</v>
      </c>
      <c r="H1613" s="5">
        <v>0</v>
      </c>
      <c r="I1613" t="s">
        <v>2210</v>
      </c>
    </row>
    <row r="1614" spans="1:9" x14ac:dyDescent="0.25">
      <c r="A1614" t="b">
        <v>0</v>
      </c>
      <c r="D1614" t="s">
        <v>7026</v>
      </c>
      <c r="E1614" t="s">
        <v>8646</v>
      </c>
      <c r="F1614">
        <v>0</v>
      </c>
      <c r="G1614">
        <v>0</v>
      </c>
      <c r="H1614" s="5">
        <v>0</v>
      </c>
      <c r="I1614" t="s">
        <v>2210</v>
      </c>
    </row>
    <row r="1615" spans="1:9" x14ac:dyDescent="0.25">
      <c r="A1615" t="b">
        <v>0</v>
      </c>
      <c r="D1615" t="s">
        <v>7026</v>
      </c>
      <c r="E1615" t="s">
        <v>8647</v>
      </c>
      <c r="F1615">
        <v>0</v>
      </c>
      <c r="G1615">
        <v>0</v>
      </c>
      <c r="H1615" s="5">
        <v>0</v>
      </c>
      <c r="I1615" t="s">
        <v>2210</v>
      </c>
    </row>
    <row r="1616" spans="1:9" x14ac:dyDescent="0.25">
      <c r="A1616" t="b">
        <v>0</v>
      </c>
      <c r="D1616" t="s">
        <v>7026</v>
      </c>
      <c r="E1616" t="s">
        <v>8648</v>
      </c>
      <c r="F1616">
        <v>0</v>
      </c>
      <c r="G1616">
        <v>0</v>
      </c>
      <c r="H1616" s="5">
        <v>0</v>
      </c>
      <c r="I1616" t="s">
        <v>2210</v>
      </c>
    </row>
    <row r="1617" spans="1:9" x14ac:dyDescent="0.25">
      <c r="A1617" t="b">
        <v>0</v>
      </c>
      <c r="D1617" t="s">
        <v>7026</v>
      </c>
      <c r="E1617" t="s">
        <v>8649</v>
      </c>
      <c r="F1617">
        <v>0</v>
      </c>
      <c r="G1617">
        <v>0</v>
      </c>
      <c r="H1617" s="5">
        <v>0</v>
      </c>
      <c r="I1617" t="s">
        <v>2210</v>
      </c>
    </row>
    <row r="1618" spans="1:9" x14ac:dyDescent="0.25">
      <c r="A1618" t="b">
        <v>0</v>
      </c>
      <c r="D1618" t="s">
        <v>7026</v>
      </c>
      <c r="E1618" t="s">
        <v>8650</v>
      </c>
      <c r="F1618">
        <v>0</v>
      </c>
      <c r="G1618">
        <v>0</v>
      </c>
      <c r="H1618" s="5">
        <v>0</v>
      </c>
      <c r="I1618" t="s">
        <v>2202</v>
      </c>
    </row>
    <row r="1619" spans="1:9" x14ac:dyDescent="0.25">
      <c r="A1619" t="b">
        <v>0</v>
      </c>
      <c r="D1619" t="s">
        <v>7026</v>
      </c>
      <c r="E1619" t="s">
        <v>8651</v>
      </c>
      <c r="F1619">
        <v>0</v>
      </c>
      <c r="G1619">
        <v>0</v>
      </c>
      <c r="H1619" s="5">
        <v>0</v>
      </c>
      <c r="I1619" t="s">
        <v>2202</v>
      </c>
    </row>
    <row r="1620" spans="1:9" x14ac:dyDescent="0.25">
      <c r="A1620" t="b">
        <v>0</v>
      </c>
      <c r="D1620" t="s">
        <v>7026</v>
      </c>
      <c r="E1620" t="s">
        <v>8652</v>
      </c>
      <c r="F1620">
        <v>0</v>
      </c>
      <c r="G1620">
        <v>0</v>
      </c>
      <c r="H1620" s="5">
        <v>0</v>
      </c>
      <c r="I1620" t="s">
        <v>2202</v>
      </c>
    </row>
    <row r="1621" spans="1:9" x14ac:dyDescent="0.25">
      <c r="A1621" t="b">
        <v>0</v>
      </c>
      <c r="D1621" t="s">
        <v>7026</v>
      </c>
      <c r="E1621" t="s">
        <v>8653</v>
      </c>
      <c r="F1621">
        <v>0</v>
      </c>
      <c r="G1621">
        <v>0</v>
      </c>
      <c r="H1621" s="5">
        <v>0</v>
      </c>
      <c r="I1621" t="s">
        <v>2202</v>
      </c>
    </row>
    <row r="1622" spans="1:9" x14ac:dyDescent="0.25">
      <c r="A1622" t="b">
        <v>0</v>
      </c>
      <c r="D1622" t="s">
        <v>7026</v>
      </c>
      <c r="E1622" t="s">
        <v>8654</v>
      </c>
      <c r="F1622">
        <v>0</v>
      </c>
      <c r="G1622">
        <v>0</v>
      </c>
      <c r="H1622" s="5">
        <v>0</v>
      </c>
      <c r="I1622" t="s">
        <v>2202</v>
      </c>
    </row>
    <row r="1623" spans="1:9" x14ac:dyDescent="0.25">
      <c r="A1623" t="b">
        <v>0</v>
      </c>
      <c r="D1623" t="s">
        <v>7026</v>
      </c>
      <c r="E1623" t="s">
        <v>8655</v>
      </c>
      <c r="F1623">
        <v>0</v>
      </c>
      <c r="G1623">
        <v>0</v>
      </c>
      <c r="H1623" s="5">
        <v>0</v>
      </c>
      <c r="I1623" t="s">
        <v>2202</v>
      </c>
    </row>
    <row r="1624" spans="1:9" x14ac:dyDescent="0.25">
      <c r="A1624" t="b">
        <v>0</v>
      </c>
      <c r="D1624" t="s">
        <v>7026</v>
      </c>
      <c r="E1624" t="s">
        <v>8656</v>
      </c>
      <c r="F1624">
        <v>0</v>
      </c>
      <c r="G1624">
        <v>0</v>
      </c>
      <c r="H1624" s="5">
        <v>0</v>
      </c>
      <c r="I1624" t="s">
        <v>2202</v>
      </c>
    </row>
    <row r="1625" spans="1:9" x14ac:dyDescent="0.25">
      <c r="A1625" t="b">
        <v>0</v>
      </c>
      <c r="D1625" t="s">
        <v>7026</v>
      </c>
      <c r="E1625" t="s">
        <v>8657</v>
      </c>
      <c r="F1625">
        <v>0</v>
      </c>
      <c r="G1625">
        <v>0</v>
      </c>
      <c r="H1625" s="5">
        <v>0</v>
      </c>
      <c r="I1625" t="s">
        <v>2202</v>
      </c>
    </row>
    <row r="1626" spans="1:9" x14ac:dyDescent="0.25">
      <c r="A1626" t="b">
        <v>0</v>
      </c>
      <c r="D1626" t="s">
        <v>7026</v>
      </c>
      <c r="E1626" t="s">
        <v>8658</v>
      </c>
      <c r="F1626">
        <v>0</v>
      </c>
      <c r="G1626">
        <v>0</v>
      </c>
      <c r="H1626" s="5">
        <v>0</v>
      </c>
      <c r="I1626" t="s">
        <v>2202</v>
      </c>
    </row>
    <row r="1627" spans="1:9" x14ac:dyDescent="0.25">
      <c r="A1627" t="b">
        <v>0</v>
      </c>
      <c r="D1627" t="s">
        <v>7026</v>
      </c>
      <c r="E1627" t="s">
        <v>8659</v>
      </c>
      <c r="F1627">
        <v>0</v>
      </c>
      <c r="G1627">
        <v>0</v>
      </c>
      <c r="H1627" s="5">
        <v>0</v>
      </c>
      <c r="I1627" t="s">
        <v>2202</v>
      </c>
    </row>
    <row r="1628" spans="1:9" x14ac:dyDescent="0.25">
      <c r="A1628" t="b">
        <v>0</v>
      </c>
      <c r="D1628" t="s">
        <v>7026</v>
      </c>
      <c r="E1628" t="s">
        <v>8660</v>
      </c>
      <c r="F1628">
        <v>0</v>
      </c>
      <c r="G1628">
        <v>0</v>
      </c>
      <c r="H1628" s="5">
        <v>0</v>
      </c>
      <c r="I1628" t="s">
        <v>2202</v>
      </c>
    </row>
    <row r="1629" spans="1:9" x14ac:dyDescent="0.25">
      <c r="A1629" t="b">
        <v>0</v>
      </c>
      <c r="D1629" t="s">
        <v>7026</v>
      </c>
      <c r="E1629" t="s">
        <v>8661</v>
      </c>
      <c r="F1629">
        <v>0</v>
      </c>
      <c r="G1629">
        <v>0</v>
      </c>
      <c r="H1629" s="5">
        <v>0</v>
      </c>
      <c r="I1629" t="s">
        <v>2202</v>
      </c>
    </row>
    <row r="1630" spans="1:9" x14ac:dyDescent="0.25">
      <c r="A1630" t="b">
        <v>0</v>
      </c>
      <c r="D1630" t="s">
        <v>7026</v>
      </c>
      <c r="E1630" t="s">
        <v>8662</v>
      </c>
      <c r="F1630">
        <v>0</v>
      </c>
      <c r="G1630">
        <v>0</v>
      </c>
      <c r="H1630" s="5">
        <v>0</v>
      </c>
      <c r="I1630" t="s">
        <v>2202</v>
      </c>
    </row>
    <row r="1631" spans="1:9" x14ac:dyDescent="0.25">
      <c r="A1631" t="b">
        <v>0</v>
      </c>
      <c r="D1631" t="s">
        <v>7026</v>
      </c>
      <c r="E1631" t="s">
        <v>8663</v>
      </c>
      <c r="F1631">
        <v>0</v>
      </c>
      <c r="G1631">
        <v>0</v>
      </c>
      <c r="H1631" s="5">
        <v>0</v>
      </c>
      <c r="I1631" t="s">
        <v>2202</v>
      </c>
    </row>
    <row r="1632" spans="1:9" x14ac:dyDescent="0.25">
      <c r="A1632" t="b">
        <v>0</v>
      </c>
      <c r="D1632" t="s">
        <v>7026</v>
      </c>
      <c r="E1632" t="s">
        <v>8664</v>
      </c>
      <c r="F1632">
        <v>0</v>
      </c>
      <c r="G1632">
        <v>0</v>
      </c>
      <c r="H1632" s="5">
        <v>0</v>
      </c>
      <c r="I1632" t="s">
        <v>2202</v>
      </c>
    </row>
    <row r="1633" spans="1:9" x14ac:dyDescent="0.25">
      <c r="A1633" t="b">
        <v>0</v>
      </c>
      <c r="D1633" t="s">
        <v>7026</v>
      </c>
      <c r="E1633" t="s">
        <v>8665</v>
      </c>
      <c r="F1633">
        <v>0</v>
      </c>
      <c r="G1633">
        <v>0</v>
      </c>
      <c r="H1633" s="5">
        <v>0</v>
      </c>
      <c r="I1633" t="s">
        <v>2202</v>
      </c>
    </row>
    <row r="1634" spans="1:9" x14ac:dyDescent="0.25">
      <c r="A1634" t="b">
        <v>0</v>
      </c>
      <c r="D1634" t="s">
        <v>7026</v>
      </c>
      <c r="E1634" t="s">
        <v>8666</v>
      </c>
      <c r="F1634">
        <v>0</v>
      </c>
      <c r="G1634">
        <v>0</v>
      </c>
      <c r="H1634" s="5">
        <v>0</v>
      </c>
      <c r="I1634" t="s">
        <v>2202</v>
      </c>
    </row>
    <row r="1635" spans="1:9" x14ac:dyDescent="0.25">
      <c r="A1635" t="b">
        <v>0</v>
      </c>
      <c r="D1635" t="s">
        <v>7026</v>
      </c>
      <c r="E1635" t="s">
        <v>8667</v>
      </c>
      <c r="F1635">
        <v>0</v>
      </c>
      <c r="G1635">
        <v>0</v>
      </c>
      <c r="H1635" s="5">
        <v>0</v>
      </c>
      <c r="I1635" t="s">
        <v>2202</v>
      </c>
    </row>
    <row r="1636" spans="1:9" x14ac:dyDescent="0.25">
      <c r="A1636" t="b">
        <v>0</v>
      </c>
      <c r="D1636" t="s">
        <v>7026</v>
      </c>
      <c r="E1636" t="s">
        <v>8668</v>
      </c>
      <c r="F1636">
        <v>0</v>
      </c>
      <c r="G1636">
        <v>0</v>
      </c>
      <c r="H1636" s="5">
        <v>0</v>
      </c>
      <c r="I1636" t="s">
        <v>2202</v>
      </c>
    </row>
    <row r="1637" spans="1:9" x14ac:dyDescent="0.25">
      <c r="A1637" t="b">
        <v>0</v>
      </c>
      <c r="D1637" t="s">
        <v>7026</v>
      </c>
      <c r="E1637" t="s">
        <v>8669</v>
      </c>
      <c r="F1637">
        <v>0</v>
      </c>
      <c r="G1637">
        <v>0</v>
      </c>
      <c r="H1637" s="5">
        <v>0</v>
      </c>
      <c r="I1637" t="s">
        <v>2202</v>
      </c>
    </row>
    <row r="1638" spans="1:9" x14ac:dyDescent="0.25">
      <c r="A1638" t="b">
        <v>0</v>
      </c>
      <c r="D1638" t="s">
        <v>7026</v>
      </c>
      <c r="E1638" t="s">
        <v>8670</v>
      </c>
      <c r="F1638">
        <v>0</v>
      </c>
      <c r="G1638">
        <v>0</v>
      </c>
      <c r="H1638" s="5">
        <v>0</v>
      </c>
      <c r="I1638" t="s">
        <v>2202</v>
      </c>
    </row>
    <row r="1639" spans="1:9" x14ac:dyDescent="0.25">
      <c r="A1639" t="b">
        <v>0</v>
      </c>
      <c r="D1639" t="s">
        <v>7026</v>
      </c>
      <c r="E1639" t="s">
        <v>8671</v>
      </c>
      <c r="F1639">
        <v>0</v>
      </c>
      <c r="G1639">
        <v>0</v>
      </c>
      <c r="H1639" s="5">
        <v>0</v>
      </c>
      <c r="I1639" t="s">
        <v>2202</v>
      </c>
    </row>
    <row r="1640" spans="1:9" x14ac:dyDescent="0.25">
      <c r="A1640" t="b">
        <v>0</v>
      </c>
      <c r="D1640" t="s">
        <v>7026</v>
      </c>
      <c r="E1640" t="s">
        <v>8672</v>
      </c>
      <c r="F1640">
        <v>0</v>
      </c>
      <c r="G1640">
        <v>0</v>
      </c>
      <c r="H1640" s="5">
        <v>0</v>
      </c>
      <c r="I1640" t="s">
        <v>2202</v>
      </c>
    </row>
    <row r="1641" spans="1:9" x14ac:dyDescent="0.25">
      <c r="A1641" t="b">
        <v>0</v>
      </c>
      <c r="D1641" t="s">
        <v>7026</v>
      </c>
      <c r="E1641" t="s">
        <v>8673</v>
      </c>
      <c r="F1641">
        <v>0</v>
      </c>
      <c r="G1641">
        <v>0</v>
      </c>
      <c r="H1641" s="5">
        <v>0</v>
      </c>
      <c r="I1641" t="s">
        <v>2202</v>
      </c>
    </row>
    <row r="1642" spans="1:9" x14ac:dyDescent="0.25">
      <c r="A1642" t="b">
        <v>0</v>
      </c>
      <c r="D1642" t="s">
        <v>7026</v>
      </c>
      <c r="E1642" t="s">
        <v>8674</v>
      </c>
      <c r="F1642">
        <v>0</v>
      </c>
      <c r="G1642">
        <v>0</v>
      </c>
      <c r="H1642" s="5">
        <v>0</v>
      </c>
      <c r="I1642" t="s">
        <v>2202</v>
      </c>
    </row>
    <row r="1643" spans="1:9" x14ac:dyDescent="0.25">
      <c r="A1643" t="b">
        <v>0</v>
      </c>
      <c r="D1643" t="s">
        <v>7026</v>
      </c>
      <c r="E1643" t="s">
        <v>8675</v>
      </c>
      <c r="F1643">
        <v>0</v>
      </c>
      <c r="G1643">
        <v>0</v>
      </c>
      <c r="H1643" s="5">
        <v>0</v>
      </c>
      <c r="I1643" t="s">
        <v>2202</v>
      </c>
    </row>
    <row r="1644" spans="1:9" x14ac:dyDescent="0.25">
      <c r="A1644" t="b">
        <v>0</v>
      </c>
      <c r="D1644" t="s">
        <v>7026</v>
      </c>
      <c r="E1644" t="s">
        <v>8676</v>
      </c>
      <c r="F1644">
        <v>0</v>
      </c>
      <c r="G1644">
        <v>0</v>
      </c>
      <c r="H1644" s="5">
        <v>0</v>
      </c>
      <c r="I1644" t="s">
        <v>2202</v>
      </c>
    </row>
    <row r="1645" spans="1:9" x14ac:dyDescent="0.25">
      <c r="A1645" t="b">
        <v>0</v>
      </c>
      <c r="D1645" t="s">
        <v>7026</v>
      </c>
      <c r="E1645" t="s">
        <v>8677</v>
      </c>
      <c r="F1645">
        <v>0</v>
      </c>
      <c r="G1645">
        <v>0</v>
      </c>
      <c r="H1645" s="5">
        <v>0</v>
      </c>
      <c r="I1645" t="s">
        <v>2202</v>
      </c>
    </row>
    <row r="1646" spans="1:9" x14ac:dyDescent="0.25">
      <c r="A1646" t="b">
        <v>0</v>
      </c>
      <c r="D1646" t="s">
        <v>7026</v>
      </c>
      <c r="E1646" t="s">
        <v>8678</v>
      </c>
      <c r="F1646">
        <v>0</v>
      </c>
      <c r="G1646">
        <v>0</v>
      </c>
      <c r="H1646" s="5">
        <v>0</v>
      </c>
      <c r="I1646" t="s">
        <v>2202</v>
      </c>
    </row>
    <row r="1647" spans="1:9" x14ac:dyDescent="0.25">
      <c r="A1647" t="b">
        <v>0</v>
      </c>
      <c r="D1647" t="s">
        <v>7026</v>
      </c>
      <c r="E1647" t="s">
        <v>8679</v>
      </c>
      <c r="F1647">
        <v>0</v>
      </c>
      <c r="G1647">
        <v>0</v>
      </c>
      <c r="H1647" s="5">
        <v>0</v>
      </c>
      <c r="I1647" t="s">
        <v>2202</v>
      </c>
    </row>
    <row r="1648" spans="1:9" x14ac:dyDescent="0.25">
      <c r="A1648" t="b">
        <v>0</v>
      </c>
      <c r="D1648" t="s">
        <v>7026</v>
      </c>
      <c r="E1648" t="s">
        <v>8680</v>
      </c>
      <c r="F1648">
        <v>0</v>
      </c>
      <c r="G1648">
        <v>0</v>
      </c>
      <c r="H1648" s="5">
        <v>0</v>
      </c>
      <c r="I1648" t="s">
        <v>2202</v>
      </c>
    </row>
    <row r="1649" spans="1:9" x14ac:dyDescent="0.25">
      <c r="A1649" t="b">
        <v>0</v>
      </c>
      <c r="D1649" t="s">
        <v>7026</v>
      </c>
      <c r="E1649" t="s">
        <v>8681</v>
      </c>
      <c r="F1649">
        <v>0</v>
      </c>
      <c r="G1649">
        <v>0</v>
      </c>
      <c r="H1649" s="5">
        <v>0</v>
      </c>
      <c r="I1649" t="s">
        <v>2202</v>
      </c>
    </row>
    <row r="1650" spans="1:9" x14ac:dyDescent="0.25">
      <c r="A1650" t="b">
        <v>0</v>
      </c>
      <c r="D1650" t="s">
        <v>7026</v>
      </c>
      <c r="E1650" t="s">
        <v>8682</v>
      </c>
      <c r="F1650">
        <v>0</v>
      </c>
      <c r="G1650">
        <v>0</v>
      </c>
      <c r="H1650" s="5">
        <v>0</v>
      </c>
      <c r="I1650" t="s">
        <v>2202</v>
      </c>
    </row>
    <row r="1651" spans="1:9" x14ac:dyDescent="0.25">
      <c r="A1651" t="b">
        <v>0</v>
      </c>
      <c r="D1651" t="s">
        <v>7026</v>
      </c>
      <c r="E1651" t="s">
        <v>8683</v>
      </c>
      <c r="F1651">
        <v>0</v>
      </c>
      <c r="G1651">
        <v>0</v>
      </c>
      <c r="H1651" s="5">
        <v>0</v>
      </c>
      <c r="I1651" t="s">
        <v>2202</v>
      </c>
    </row>
    <row r="1652" spans="1:9" x14ac:dyDescent="0.25">
      <c r="A1652" t="b">
        <v>0</v>
      </c>
      <c r="D1652" t="s">
        <v>7026</v>
      </c>
      <c r="E1652" t="s">
        <v>8684</v>
      </c>
      <c r="F1652">
        <v>0</v>
      </c>
      <c r="G1652">
        <v>0</v>
      </c>
      <c r="H1652" s="5">
        <v>0</v>
      </c>
      <c r="I1652" t="s">
        <v>2202</v>
      </c>
    </row>
    <row r="1653" spans="1:9" x14ac:dyDescent="0.25">
      <c r="A1653" t="b">
        <v>0</v>
      </c>
      <c r="D1653" t="s">
        <v>7026</v>
      </c>
      <c r="E1653" t="s">
        <v>8685</v>
      </c>
      <c r="F1653">
        <v>0</v>
      </c>
      <c r="G1653">
        <v>0</v>
      </c>
      <c r="H1653" s="5">
        <v>0</v>
      </c>
      <c r="I1653" t="s">
        <v>2202</v>
      </c>
    </row>
    <row r="1654" spans="1:9" x14ac:dyDescent="0.25">
      <c r="A1654" t="b">
        <v>0</v>
      </c>
      <c r="D1654" t="s">
        <v>7026</v>
      </c>
      <c r="E1654" t="s">
        <v>8686</v>
      </c>
      <c r="F1654">
        <v>0</v>
      </c>
      <c r="G1654">
        <v>0</v>
      </c>
      <c r="H1654" s="5">
        <v>0</v>
      </c>
      <c r="I1654" t="s">
        <v>2202</v>
      </c>
    </row>
    <row r="1655" spans="1:9" x14ac:dyDescent="0.25">
      <c r="A1655" t="b">
        <v>0</v>
      </c>
      <c r="D1655" t="s">
        <v>7026</v>
      </c>
      <c r="E1655" t="s">
        <v>8687</v>
      </c>
      <c r="F1655">
        <v>0</v>
      </c>
      <c r="G1655">
        <v>0</v>
      </c>
      <c r="H1655" s="5">
        <v>0</v>
      </c>
      <c r="I1655" t="s">
        <v>2202</v>
      </c>
    </row>
    <row r="1656" spans="1:9" x14ac:dyDescent="0.25">
      <c r="A1656" t="b">
        <v>0</v>
      </c>
      <c r="D1656" t="s">
        <v>7026</v>
      </c>
      <c r="E1656" t="s">
        <v>8688</v>
      </c>
      <c r="F1656">
        <v>0</v>
      </c>
      <c r="G1656">
        <v>0</v>
      </c>
      <c r="H1656" s="5">
        <v>0</v>
      </c>
      <c r="I1656" t="s">
        <v>2202</v>
      </c>
    </row>
    <row r="1657" spans="1:9" x14ac:dyDescent="0.25">
      <c r="A1657" t="b">
        <v>0</v>
      </c>
      <c r="D1657" t="s">
        <v>7026</v>
      </c>
      <c r="E1657" t="s">
        <v>8689</v>
      </c>
      <c r="F1657">
        <v>0</v>
      </c>
      <c r="G1657">
        <v>0</v>
      </c>
      <c r="H1657" s="5">
        <v>0</v>
      </c>
      <c r="I1657" t="s">
        <v>2202</v>
      </c>
    </row>
    <row r="1658" spans="1:9" x14ac:dyDescent="0.25">
      <c r="A1658" t="b">
        <v>0</v>
      </c>
      <c r="D1658" t="s">
        <v>7026</v>
      </c>
      <c r="E1658" t="s">
        <v>8690</v>
      </c>
      <c r="F1658">
        <v>0</v>
      </c>
      <c r="G1658">
        <v>0</v>
      </c>
      <c r="H1658" s="5">
        <v>0</v>
      </c>
      <c r="I1658" t="s">
        <v>2202</v>
      </c>
    </row>
    <row r="1659" spans="1:9" x14ac:dyDescent="0.25">
      <c r="A1659" t="b">
        <v>0</v>
      </c>
      <c r="D1659" t="s">
        <v>7026</v>
      </c>
      <c r="E1659" t="s">
        <v>8691</v>
      </c>
      <c r="F1659">
        <v>0</v>
      </c>
      <c r="G1659">
        <v>0</v>
      </c>
      <c r="H1659" s="5">
        <v>0</v>
      </c>
      <c r="I1659" t="s">
        <v>2202</v>
      </c>
    </row>
    <row r="1660" spans="1:9" x14ac:dyDescent="0.25">
      <c r="A1660" t="b">
        <v>0</v>
      </c>
      <c r="D1660" t="s">
        <v>7026</v>
      </c>
      <c r="E1660" t="s">
        <v>8692</v>
      </c>
      <c r="F1660">
        <v>0</v>
      </c>
      <c r="G1660">
        <v>0</v>
      </c>
      <c r="H1660" s="5">
        <v>0</v>
      </c>
      <c r="I1660" t="s">
        <v>2202</v>
      </c>
    </row>
    <row r="1661" spans="1:9" x14ac:dyDescent="0.25">
      <c r="A1661" t="b">
        <v>0</v>
      </c>
      <c r="D1661" t="s">
        <v>7026</v>
      </c>
      <c r="E1661" t="s">
        <v>8693</v>
      </c>
      <c r="F1661">
        <v>0</v>
      </c>
      <c r="G1661">
        <v>0</v>
      </c>
      <c r="H1661" s="5">
        <v>0</v>
      </c>
      <c r="I1661" t="s">
        <v>2202</v>
      </c>
    </row>
    <row r="1662" spans="1:9" x14ac:dyDescent="0.25">
      <c r="A1662" t="b">
        <v>0</v>
      </c>
      <c r="D1662" t="s">
        <v>7026</v>
      </c>
      <c r="E1662" t="s">
        <v>8694</v>
      </c>
      <c r="F1662">
        <v>0</v>
      </c>
      <c r="G1662">
        <v>0</v>
      </c>
      <c r="H1662" s="5">
        <v>0</v>
      </c>
      <c r="I1662" t="s">
        <v>2202</v>
      </c>
    </row>
    <row r="1663" spans="1:9" x14ac:dyDescent="0.25">
      <c r="A1663" t="b">
        <v>0</v>
      </c>
      <c r="D1663" t="s">
        <v>7026</v>
      </c>
      <c r="E1663" t="s">
        <v>8695</v>
      </c>
      <c r="F1663">
        <v>0</v>
      </c>
      <c r="G1663">
        <v>0</v>
      </c>
      <c r="H1663" s="5">
        <v>0</v>
      </c>
      <c r="I1663" t="s">
        <v>2202</v>
      </c>
    </row>
    <row r="1664" spans="1:9" x14ac:dyDescent="0.25">
      <c r="A1664" t="b">
        <v>0</v>
      </c>
      <c r="D1664" t="s">
        <v>7026</v>
      </c>
      <c r="E1664" t="s">
        <v>8696</v>
      </c>
      <c r="F1664">
        <v>0</v>
      </c>
      <c r="G1664">
        <v>0</v>
      </c>
      <c r="H1664" s="5">
        <v>0</v>
      </c>
      <c r="I1664" t="s">
        <v>2202</v>
      </c>
    </row>
    <row r="1665" spans="1:9" x14ac:dyDescent="0.25">
      <c r="A1665" t="b">
        <v>0</v>
      </c>
      <c r="D1665" t="s">
        <v>7026</v>
      </c>
      <c r="E1665" t="s">
        <v>8697</v>
      </c>
      <c r="F1665">
        <v>0</v>
      </c>
      <c r="G1665">
        <v>0</v>
      </c>
      <c r="H1665" s="5">
        <v>0</v>
      </c>
      <c r="I1665" t="s">
        <v>2202</v>
      </c>
    </row>
    <row r="1666" spans="1:9" x14ac:dyDescent="0.25">
      <c r="A1666" t="b">
        <v>0</v>
      </c>
      <c r="D1666" t="s">
        <v>7026</v>
      </c>
      <c r="E1666" t="s">
        <v>8698</v>
      </c>
      <c r="F1666">
        <v>0</v>
      </c>
      <c r="G1666">
        <v>0</v>
      </c>
      <c r="H1666" s="5">
        <v>0</v>
      </c>
      <c r="I1666" t="s">
        <v>2202</v>
      </c>
    </row>
    <row r="1667" spans="1:9" x14ac:dyDescent="0.25">
      <c r="A1667" t="b">
        <v>0</v>
      </c>
      <c r="D1667" t="s">
        <v>7026</v>
      </c>
      <c r="E1667" t="s">
        <v>8699</v>
      </c>
      <c r="F1667">
        <v>0</v>
      </c>
      <c r="G1667">
        <v>0</v>
      </c>
      <c r="H1667" s="5">
        <v>0</v>
      </c>
      <c r="I1667" t="s">
        <v>2202</v>
      </c>
    </row>
    <row r="1668" spans="1:9" x14ac:dyDescent="0.25">
      <c r="A1668" t="b">
        <v>0</v>
      </c>
      <c r="D1668" t="s">
        <v>7026</v>
      </c>
      <c r="E1668" t="s">
        <v>8700</v>
      </c>
      <c r="F1668">
        <v>0</v>
      </c>
      <c r="G1668">
        <v>0</v>
      </c>
      <c r="H1668" s="5">
        <v>0</v>
      </c>
      <c r="I1668" t="s">
        <v>2202</v>
      </c>
    </row>
    <row r="1669" spans="1:9" x14ac:dyDescent="0.25">
      <c r="A1669" t="b">
        <v>0</v>
      </c>
      <c r="D1669" t="s">
        <v>7026</v>
      </c>
      <c r="E1669" t="s">
        <v>8701</v>
      </c>
      <c r="F1669">
        <v>0</v>
      </c>
      <c r="G1669">
        <v>0</v>
      </c>
      <c r="H1669" s="5">
        <v>0</v>
      </c>
      <c r="I1669" t="s">
        <v>2202</v>
      </c>
    </row>
    <row r="1670" spans="1:9" x14ac:dyDescent="0.25">
      <c r="A1670" t="b">
        <v>0</v>
      </c>
      <c r="D1670" t="s">
        <v>7026</v>
      </c>
      <c r="E1670" t="s">
        <v>8702</v>
      </c>
      <c r="F1670">
        <v>0</v>
      </c>
      <c r="G1670">
        <v>0</v>
      </c>
      <c r="H1670" s="5">
        <v>0</v>
      </c>
      <c r="I1670" t="s">
        <v>2202</v>
      </c>
    </row>
    <row r="1671" spans="1:9" x14ac:dyDescent="0.25">
      <c r="A1671" t="b">
        <v>0</v>
      </c>
      <c r="D1671" t="s">
        <v>7026</v>
      </c>
      <c r="E1671" t="s">
        <v>8703</v>
      </c>
      <c r="F1671">
        <v>0</v>
      </c>
      <c r="G1671">
        <v>0</v>
      </c>
      <c r="H1671" s="5">
        <v>0</v>
      </c>
      <c r="I1671" t="s">
        <v>2202</v>
      </c>
    </row>
    <row r="1672" spans="1:9" x14ac:dyDescent="0.25">
      <c r="A1672" t="b">
        <v>0</v>
      </c>
      <c r="D1672" t="s">
        <v>7026</v>
      </c>
      <c r="E1672" t="s">
        <v>8704</v>
      </c>
      <c r="F1672">
        <v>0</v>
      </c>
      <c r="G1672">
        <v>0</v>
      </c>
      <c r="H1672" s="5">
        <v>0</v>
      </c>
      <c r="I1672" t="s">
        <v>2202</v>
      </c>
    </row>
    <row r="1673" spans="1:9" x14ac:dyDescent="0.25">
      <c r="A1673" t="b">
        <v>0</v>
      </c>
      <c r="D1673" t="s">
        <v>7026</v>
      </c>
      <c r="E1673" t="s">
        <v>8705</v>
      </c>
      <c r="F1673">
        <v>0</v>
      </c>
      <c r="G1673">
        <v>0</v>
      </c>
      <c r="H1673" s="5">
        <v>0</v>
      </c>
      <c r="I1673" t="s">
        <v>2202</v>
      </c>
    </row>
    <row r="1674" spans="1:9" x14ac:dyDescent="0.25">
      <c r="A1674" t="b">
        <v>0</v>
      </c>
      <c r="D1674" t="s">
        <v>7026</v>
      </c>
      <c r="E1674" t="s">
        <v>8706</v>
      </c>
      <c r="F1674">
        <v>0</v>
      </c>
      <c r="G1674">
        <v>0</v>
      </c>
      <c r="H1674" s="5">
        <v>0</v>
      </c>
      <c r="I1674" t="s">
        <v>2202</v>
      </c>
    </row>
    <row r="1675" spans="1:9" x14ac:dyDescent="0.25">
      <c r="A1675" t="b">
        <v>0</v>
      </c>
      <c r="D1675" t="s">
        <v>7026</v>
      </c>
      <c r="E1675" t="s">
        <v>8707</v>
      </c>
      <c r="F1675">
        <v>0</v>
      </c>
      <c r="G1675">
        <v>0</v>
      </c>
      <c r="H1675" s="5">
        <v>0</v>
      </c>
      <c r="I1675" t="s">
        <v>2202</v>
      </c>
    </row>
    <row r="1676" spans="1:9" x14ac:dyDescent="0.25">
      <c r="A1676" t="b">
        <v>0</v>
      </c>
      <c r="D1676" t="s">
        <v>7026</v>
      </c>
      <c r="E1676" t="s">
        <v>8708</v>
      </c>
      <c r="F1676">
        <v>0</v>
      </c>
      <c r="G1676">
        <v>0</v>
      </c>
      <c r="H1676" s="5">
        <v>0</v>
      </c>
      <c r="I1676" t="s">
        <v>2202</v>
      </c>
    </row>
    <row r="1677" spans="1:9" x14ac:dyDescent="0.25">
      <c r="A1677" t="b">
        <v>0</v>
      </c>
      <c r="D1677" t="s">
        <v>7026</v>
      </c>
      <c r="E1677" t="s">
        <v>8709</v>
      </c>
      <c r="F1677">
        <v>0</v>
      </c>
      <c r="G1677">
        <v>0</v>
      </c>
      <c r="H1677" s="5">
        <v>0</v>
      </c>
      <c r="I1677" t="s">
        <v>2202</v>
      </c>
    </row>
    <row r="1678" spans="1:9" x14ac:dyDescent="0.25">
      <c r="A1678" t="b">
        <v>0</v>
      </c>
      <c r="D1678" t="s">
        <v>7026</v>
      </c>
      <c r="E1678" t="s">
        <v>8710</v>
      </c>
      <c r="F1678">
        <v>0</v>
      </c>
      <c r="G1678">
        <v>0</v>
      </c>
      <c r="H1678" s="5">
        <v>0</v>
      </c>
      <c r="I1678" t="s">
        <v>2202</v>
      </c>
    </row>
    <row r="1679" spans="1:9" x14ac:dyDescent="0.25">
      <c r="A1679" t="b">
        <v>0</v>
      </c>
      <c r="D1679" t="s">
        <v>7026</v>
      </c>
      <c r="E1679" t="s">
        <v>8711</v>
      </c>
      <c r="F1679">
        <v>0</v>
      </c>
      <c r="G1679">
        <v>0</v>
      </c>
      <c r="H1679" s="5">
        <v>0</v>
      </c>
      <c r="I1679" t="s">
        <v>2202</v>
      </c>
    </row>
    <row r="1680" spans="1:9" x14ac:dyDescent="0.25">
      <c r="A1680" t="b">
        <v>0</v>
      </c>
      <c r="D1680" t="s">
        <v>7026</v>
      </c>
      <c r="E1680" t="s">
        <v>8712</v>
      </c>
      <c r="F1680">
        <v>0</v>
      </c>
      <c r="G1680">
        <v>0</v>
      </c>
      <c r="H1680" s="5">
        <v>0</v>
      </c>
      <c r="I1680" t="s">
        <v>2202</v>
      </c>
    </row>
    <row r="1681" spans="1:9" x14ac:dyDescent="0.25">
      <c r="A1681" t="b">
        <v>0</v>
      </c>
      <c r="D1681" t="s">
        <v>7026</v>
      </c>
      <c r="E1681" t="s">
        <v>8713</v>
      </c>
      <c r="F1681">
        <v>0</v>
      </c>
      <c r="G1681">
        <v>0</v>
      </c>
      <c r="H1681" s="5">
        <v>0</v>
      </c>
      <c r="I1681" t="s">
        <v>2202</v>
      </c>
    </row>
    <row r="1682" spans="1:9" x14ac:dyDescent="0.25">
      <c r="A1682" t="b">
        <v>0</v>
      </c>
      <c r="D1682" t="s">
        <v>7026</v>
      </c>
      <c r="E1682" t="s">
        <v>8714</v>
      </c>
      <c r="F1682">
        <v>0</v>
      </c>
      <c r="G1682">
        <v>0</v>
      </c>
      <c r="H1682" s="5">
        <v>0</v>
      </c>
      <c r="I1682" t="s">
        <v>2202</v>
      </c>
    </row>
    <row r="1683" spans="1:9" x14ac:dyDescent="0.25">
      <c r="A1683" t="b">
        <v>0</v>
      </c>
      <c r="D1683" t="s">
        <v>7026</v>
      </c>
      <c r="E1683" t="s">
        <v>8715</v>
      </c>
      <c r="F1683">
        <v>0</v>
      </c>
      <c r="G1683">
        <v>0</v>
      </c>
      <c r="H1683" s="5">
        <v>0</v>
      </c>
      <c r="I1683" t="s">
        <v>2202</v>
      </c>
    </row>
    <row r="1684" spans="1:9" x14ac:dyDescent="0.25">
      <c r="A1684" t="b">
        <v>0</v>
      </c>
      <c r="D1684" t="s">
        <v>7026</v>
      </c>
      <c r="E1684" t="s">
        <v>8716</v>
      </c>
      <c r="F1684">
        <v>0</v>
      </c>
      <c r="G1684">
        <v>0</v>
      </c>
      <c r="H1684" s="5">
        <v>0</v>
      </c>
      <c r="I1684" t="s">
        <v>2202</v>
      </c>
    </row>
    <row r="1685" spans="1:9" x14ac:dyDescent="0.25">
      <c r="A1685" t="b">
        <v>0</v>
      </c>
      <c r="D1685" t="s">
        <v>7026</v>
      </c>
      <c r="E1685" t="s">
        <v>8717</v>
      </c>
      <c r="F1685">
        <v>0</v>
      </c>
      <c r="G1685">
        <v>0</v>
      </c>
      <c r="H1685" s="5">
        <v>0</v>
      </c>
      <c r="I1685" t="s">
        <v>2202</v>
      </c>
    </row>
    <row r="1686" spans="1:9" x14ac:dyDescent="0.25">
      <c r="A1686" t="b">
        <v>0</v>
      </c>
      <c r="D1686" t="s">
        <v>7026</v>
      </c>
      <c r="E1686" t="s">
        <v>8718</v>
      </c>
      <c r="F1686">
        <v>0</v>
      </c>
      <c r="G1686">
        <v>0</v>
      </c>
      <c r="H1686" s="5">
        <v>0</v>
      </c>
      <c r="I1686" t="s">
        <v>2202</v>
      </c>
    </row>
    <row r="1687" spans="1:9" x14ac:dyDescent="0.25">
      <c r="A1687" t="b">
        <v>0</v>
      </c>
      <c r="D1687" t="s">
        <v>7026</v>
      </c>
      <c r="E1687" t="s">
        <v>8719</v>
      </c>
      <c r="F1687">
        <v>0</v>
      </c>
      <c r="G1687">
        <v>0</v>
      </c>
      <c r="H1687" s="5">
        <v>0</v>
      </c>
      <c r="I1687" t="s">
        <v>2202</v>
      </c>
    </row>
    <row r="1688" spans="1:9" x14ac:dyDescent="0.25">
      <c r="A1688" t="b">
        <v>0</v>
      </c>
      <c r="D1688" t="s">
        <v>7026</v>
      </c>
      <c r="E1688" t="s">
        <v>8720</v>
      </c>
      <c r="F1688">
        <v>0</v>
      </c>
      <c r="G1688">
        <v>0</v>
      </c>
      <c r="H1688" s="5">
        <v>0</v>
      </c>
      <c r="I1688" t="s">
        <v>2202</v>
      </c>
    </row>
    <row r="1689" spans="1:9" x14ac:dyDescent="0.25">
      <c r="A1689" t="b">
        <v>0</v>
      </c>
      <c r="D1689" t="s">
        <v>7026</v>
      </c>
      <c r="E1689" t="s">
        <v>8721</v>
      </c>
      <c r="F1689">
        <v>0</v>
      </c>
      <c r="G1689">
        <v>0</v>
      </c>
      <c r="H1689" s="5">
        <v>0</v>
      </c>
      <c r="I1689" t="s">
        <v>2202</v>
      </c>
    </row>
    <row r="1690" spans="1:9" x14ac:dyDescent="0.25">
      <c r="A1690" t="b">
        <v>0</v>
      </c>
      <c r="D1690" t="s">
        <v>7026</v>
      </c>
      <c r="E1690" t="s">
        <v>8722</v>
      </c>
      <c r="F1690">
        <v>0</v>
      </c>
      <c r="G1690">
        <v>0</v>
      </c>
      <c r="H1690" s="5">
        <v>0</v>
      </c>
      <c r="I1690" t="s">
        <v>2202</v>
      </c>
    </row>
    <row r="1691" spans="1:9" x14ac:dyDescent="0.25">
      <c r="A1691" t="b">
        <v>0</v>
      </c>
      <c r="D1691" t="s">
        <v>7026</v>
      </c>
      <c r="E1691" t="s">
        <v>8723</v>
      </c>
      <c r="F1691">
        <v>0</v>
      </c>
      <c r="G1691">
        <v>0</v>
      </c>
      <c r="H1691" s="5">
        <v>0</v>
      </c>
      <c r="I1691" t="s">
        <v>2202</v>
      </c>
    </row>
    <row r="1692" spans="1:9" x14ac:dyDescent="0.25">
      <c r="A1692" t="b">
        <v>0</v>
      </c>
      <c r="D1692" t="s">
        <v>7026</v>
      </c>
      <c r="E1692" t="s">
        <v>8724</v>
      </c>
      <c r="F1692">
        <v>0</v>
      </c>
      <c r="G1692">
        <v>0</v>
      </c>
      <c r="H1692" s="5">
        <v>0</v>
      </c>
      <c r="I1692" t="s">
        <v>2202</v>
      </c>
    </row>
    <row r="1693" spans="1:9" x14ac:dyDescent="0.25">
      <c r="A1693" t="b">
        <v>0</v>
      </c>
      <c r="D1693" t="s">
        <v>7026</v>
      </c>
      <c r="E1693" t="s">
        <v>8725</v>
      </c>
      <c r="F1693">
        <v>0</v>
      </c>
      <c r="G1693">
        <v>0</v>
      </c>
      <c r="H1693" s="5">
        <v>0</v>
      </c>
      <c r="I1693" t="s">
        <v>2202</v>
      </c>
    </row>
    <row r="1694" spans="1:9" x14ac:dyDescent="0.25">
      <c r="A1694" t="b">
        <v>0</v>
      </c>
      <c r="D1694" t="s">
        <v>7026</v>
      </c>
      <c r="E1694" t="s">
        <v>8726</v>
      </c>
      <c r="F1694">
        <v>0</v>
      </c>
      <c r="G1694">
        <v>0</v>
      </c>
      <c r="H1694" s="5">
        <v>0</v>
      </c>
      <c r="I1694" t="s">
        <v>2202</v>
      </c>
    </row>
    <row r="1695" spans="1:9" x14ac:dyDescent="0.25">
      <c r="A1695" t="b">
        <v>0</v>
      </c>
      <c r="D1695" t="s">
        <v>7026</v>
      </c>
      <c r="E1695" t="s">
        <v>8727</v>
      </c>
      <c r="F1695">
        <v>0</v>
      </c>
      <c r="G1695">
        <v>0</v>
      </c>
      <c r="H1695" s="5">
        <v>0</v>
      </c>
      <c r="I1695" t="s">
        <v>2202</v>
      </c>
    </row>
    <row r="1696" spans="1:9" x14ac:dyDescent="0.25">
      <c r="A1696" t="b">
        <v>0</v>
      </c>
      <c r="D1696" t="s">
        <v>7026</v>
      </c>
      <c r="E1696" t="s">
        <v>8728</v>
      </c>
      <c r="F1696">
        <v>0</v>
      </c>
      <c r="G1696">
        <v>0</v>
      </c>
      <c r="H1696" s="5">
        <v>0</v>
      </c>
      <c r="I1696" t="s">
        <v>2202</v>
      </c>
    </row>
    <row r="1697" spans="1:9" x14ac:dyDescent="0.25">
      <c r="A1697" t="b">
        <v>0</v>
      </c>
      <c r="D1697" t="s">
        <v>7026</v>
      </c>
      <c r="E1697" t="s">
        <v>8729</v>
      </c>
      <c r="F1697">
        <v>0</v>
      </c>
      <c r="G1697">
        <v>0</v>
      </c>
      <c r="H1697" s="5">
        <v>0</v>
      </c>
      <c r="I1697" t="s">
        <v>2202</v>
      </c>
    </row>
    <row r="1698" spans="1:9" x14ac:dyDescent="0.25">
      <c r="A1698" t="b">
        <v>0</v>
      </c>
      <c r="D1698" t="s">
        <v>7026</v>
      </c>
      <c r="E1698" t="s">
        <v>8730</v>
      </c>
      <c r="F1698">
        <v>0</v>
      </c>
      <c r="G1698">
        <v>0</v>
      </c>
      <c r="H1698" s="5">
        <v>0</v>
      </c>
      <c r="I1698" t="s">
        <v>2202</v>
      </c>
    </row>
    <row r="1699" spans="1:9" x14ac:dyDescent="0.25">
      <c r="A1699" t="b">
        <v>0</v>
      </c>
      <c r="D1699" t="s">
        <v>7026</v>
      </c>
      <c r="E1699" t="s">
        <v>8731</v>
      </c>
      <c r="F1699">
        <v>0</v>
      </c>
      <c r="G1699">
        <v>0</v>
      </c>
      <c r="H1699" s="5">
        <v>0</v>
      </c>
      <c r="I1699" t="s">
        <v>2202</v>
      </c>
    </row>
    <row r="1700" spans="1:9" x14ac:dyDescent="0.25">
      <c r="A1700" t="b">
        <v>0</v>
      </c>
      <c r="D1700" t="s">
        <v>7026</v>
      </c>
      <c r="E1700" t="s">
        <v>8732</v>
      </c>
      <c r="F1700">
        <v>0</v>
      </c>
      <c r="G1700">
        <v>0</v>
      </c>
      <c r="H1700" s="5">
        <v>0</v>
      </c>
      <c r="I1700" t="s">
        <v>2202</v>
      </c>
    </row>
    <row r="1701" spans="1:9" x14ac:dyDescent="0.25">
      <c r="A1701" t="b">
        <v>0</v>
      </c>
      <c r="D1701" t="s">
        <v>7026</v>
      </c>
      <c r="E1701" t="s">
        <v>8733</v>
      </c>
      <c r="F1701">
        <v>0</v>
      </c>
      <c r="G1701">
        <v>0</v>
      </c>
      <c r="H1701" s="5">
        <v>0</v>
      </c>
      <c r="I1701" t="s">
        <v>2202</v>
      </c>
    </row>
    <row r="1702" spans="1:9" x14ac:dyDescent="0.25">
      <c r="A1702" t="b">
        <v>0</v>
      </c>
      <c r="D1702" t="s">
        <v>7026</v>
      </c>
      <c r="E1702" t="s">
        <v>8734</v>
      </c>
      <c r="F1702">
        <v>0</v>
      </c>
      <c r="G1702">
        <v>0</v>
      </c>
      <c r="H1702" s="5">
        <v>0</v>
      </c>
      <c r="I1702" t="s">
        <v>2202</v>
      </c>
    </row>
    <row r="1703" spans="1:9" x14ac:dyDescent="0.25">
      <c r="A1703" t="b">
        <v>0</v>
      </c>
      <c r="D1703" t="s">
        <v>7026</v>
      </c>
      <c r="E1703" t="s">
        <v>8735</v>
      </c>
      <c r="F1703">
        <v>0</v>
      </c>
      <c r="G1703">
        <v>0</v>
      </c>
      <c r="H1703" s="5">
        <v>0</v>
      </c>
      <c r="I1703" t="s">
        <v>2202</v>
      </c>
    </row>
    <row r="1704" spans="1:9" x14ac:dyDescent="0.25">
      <c r="A1704" t="b">
        <v>0</v>
      </c>
      <c r="D1704" t="s">
        <v>7026</v>
      </c>
      <c r="E1704" t="s">
        <v>8736</v>
      </c>
      <c r="F1704">
        <v>0</v>
      </c>
      <c r="G1704">
        <v>0</v>
      </c>
      <c r="H1704" s="5">
        <v>0</v>
      </c>
      <c r="I1704" t="s">
        <v>2202</v>
      </c>
    </row>
    <row r="1705" spans="1:9" x14ac:dyDescent="0.25">
      <c r="A1705" t="b">
        <v>0</v>
      </c>
      <c r="D1705" t="s">
        <v>7026</v>
      </c>
      <c r="E1705" t="s">
        <v>8737</v>
      </c>
      <c r="F1705">
        <v>0</v>
      </c>
      <c r="G1705">
        <v>0</v>
      </c>
      <c r="H1705" s="5">
        <v>0</v>
      </c>
      <c r="I1705" t="s">
        <v>2202</v>
      </c>
    </row>
    <row r="1706" spans="1:9" x14ac:dyDescent="0.25">
      <c r="A1706" t="b">
        <v>0</v>
      </c>
      <c r="D1706" t="s">
        <v>7026</v>
      </c>
      <c r="E1706" t="s">
        <v>8738</v>
      </c>
      <c r="F1706">
        <v>0</v>
      </c>
      <c r="G1706">
        <v>0</v>
      </c>
      <c r="H1706" s="5">
        <v>0</v>
      </c>
      <c r="I1706" t="s">
        <v>2202</v>
      </c>
    </row>
    <row r="1707" spans="1:9" x14ac:dyDescent="0.25">
      <c r="A1707" t="b">
        <v>0</v>
      </c>
      <c r="D1707" t="s">
        <v>7026</v>
      </c>
      <c r="E1707" t="s">
        <v>8739</v>
      </c>
      <c r="F1707">
        <v>0</v>
      </c>
      <c r="G1707">
        <v>0</v>
      </c>
      <c r="H1707" s="5">
        <v>0</v>
      </c>
      <c r="I1707" t="s">
        <v>2202</v>
      </c>
    </row>
    <row r="1708" spans="1:9" x14ac:dyDescent="0.25">
      <c r="A1708" t="b">
        <v>0</v>
      </c>
      <c r="D1708" t="s">
        <v>7026</v>
      </c>
      <c r="E1708" t="s">
        <v>8740</v>
      </c>
      <c r="F1708">
        <v>0</v>
      </c>
      <c r="G1708">
        <v>0</v>
      </c>
      <c r="H1708" s="5">
        <v>0</v>
      </c>
      <c r="I1708" t="s">
        <v>2202</v>
      </c>
    </row>
    <row r="1709" spans="1:9" x14ac:dyDescent="0.25">
      <c r="A1709" t="b">
        <v>0</v>
      </c>
      <c r="D1709" t="s">
        <v>7026</v>
      </c>
      <c r="E1709" t="s">
        <v>8741</v>
      </c>
      <c r="F1709">
        <v>0</v>
      </c>
      <c r="G1709">
        <v>0</v>
      </c>
      <c r="H1709" s="5">
        <v>0</v>
      </c>
      <c r="I1709" t="s">
        <v>2202</v>
      </c>
    </row>
    <row r="1710" spans="1:9" x14ac:dyDescent="0.25">
      <c r="A1710" t="b">
        <v>0</v>
      </c>
      <c r="D1710" t="s">
        <v>7026</v>
      </c>
      <c r="E1710" t="s">
        <v>8742</v>
      </c>
      <c r="F1710">
        <v>0</v>
      </c>
      <c r="G1710">
        <v>0</v>
      </c>
      <c r="H1710" s="5">
        <v>0</v>
      </c>
      <c r="I1710" t="s">
        <v>2202</v>
      </c>
    </row>
    <row r="1711" spans="1:9" x14ac:dyDescent="0.25">
      <c r="A1711" t="b">
        <v>0</v>
      </c>
      <c r="D1711" t="s">
        <v>7026</v>
      </c>
      <c r="E1711" t="s">
        <v>8743</v>
      </c>
      <c r="F1711">
        <v>0</v>
      </c>
      <c r="G1711">
        <v>0</v>
      </c>
      <c r="H1711" s="5">
        <v>0</v>
      </c>
      <c r="I1711" t="s">
        <v>2202</v>
      </c>
    </row>
    <row r="1712" spans="1:9" x14ac:dyDescent="0.25">
      <c r="A1712" t="b">
        <v>0</v>
      </c>
      <c r="D1712" t="s">
        <v>7026</v>
      </c>
      <c r="E1712" t="s">
        <v>8744</v>
      </c>
      <c r="F1712">
        <v>0</v>
      </c>
      <c r="G1712">
        <v>0</v>
      </c>
      <c r="H1712" s="5">
        <v>0</v>
      </c>
      <c r="I1712" t="s">
        <v>2202</v>
      </c>
    </row>
    <row r="1713" spans="1:9" x14ac:dyDescent="0.25">
      <c r="A1713" t="b">
        <v>0</v>
      </c>
      <c r="D1713" t="s">
        <v>7026</v>
      </c>
      <c r="E1713" t="s">
        <v>8745</v>
      </c>
      <c r="F1713">
        <v>0</v>
      </c>
      <c r="G1713">
        <v>0</v>
      </c>
      <c r="H1713" s="5">
        <v>0</v>
      </c>
      <c r="I1713" t="s">
        <v>2202</v>
      </c>
    </row>
    <row r="1714" spans="1:9" x14ac:dyDescent="0.25">
      <c r="A1714" t="b">
        <v>0</v>
      </c>
      <c r="D1714" t="s">
        <v>7026</v>
      </c>
      <c r="E1714" t="s">
        <v>8746</v>
      </c>
      <c r="F1714">
        <v>0</v>
      </c>
      <c r="G1714">
        <v>0</v>
      </c>
      <c r="H1714" s="5">
        <v>0</v>
      </c>
      <c r="I1714" t="s">
        <v>2202</v>
      </c>
    </row>
    <row r="1715" spans="1:9" x14ac:dyDescent="0.25">
      <c r="A1715" t="b">
        <v>0</v>
      </c>
      <c r="D1715" t="s">
        <v>7026</v>
      </c>
      <c r="E1715" t="s">
        <v>8747</v>
      </c>
      <c r="F1715">
        <v>0</v>
      </c>
      <c r="G1715">
        <v>0</v>
      </c>
      <c r="H1715" s="5">
        <v>0</v>
      </c>
      <c r="I1715" t="s">
        <v>2202</v>
      </c>
    </row>
    <row r="1716" spans="1:9" x14ac:dyDescent="0.25">
      <c r="A1716" t="b">
        <v>0</v>
      </c>
      <c r="D1716" t="s">
        <v>7026</v>
      </c>
      <c r="E1716" t="s">
        <v>8748</v>
      </c>
      <c r="F1716">
        <v>0</v>
      </c>
      <c r="G1716">
        <v>0</v>
      </c>
      <c r="H1716" s="5">
        <v>0</v>
      </c>
      <c r="I1716" t="s">
        <v>2202</v>
      </c>
    </row>
    <row r="1717" spans="1:9" x14ac:dyDescent="0.25">
      <c r="A1717" t="b">
        <v>0</v>
      </c>
      <c r="D1717" t="s">
        <v>7026</v>
      </c>
      <c r="E1717" t="s">
        <v>8749</v>
      </c>
      <c r="F1717">
        <v>0</v>
      </c>
      <c r="G1717">
        <v>0</v>
      </c>
      <c r="H1717" s="5">
        <v>0</v>
      </c>
      <c r="I1717" t="s">
        <v>2202</v>
      </c>
    </row>
    <row r="1718" spans="1:9" x14ac:dyDescent="0.25">
      <c r="A1718" t="b">
        <v>0</v>
      </c>
      <c r="D1718" t="s">
        <v>7026</v>
      </c>
      <c r="E1718" t="s">
        <v>8750</v>
      </c>
      <c r="F1718">
        <v>0</v>
      </c>
      <c r="G1718">
        <v>0</v>
      </c>
      <c r="H1718" s="5">
        <v>0</v>
      </c>
      <c r="I1718" t="s">
        <v>2202</v>
      </c>
    </row>
    <row r="1719" spans="1:9" x14ac:dyDescent="0.25">
      <c r="A1719" t="b">
        <v>0</v>
      </c>
      <c r="D1719" t="s">
        <v>7026</v>
      </c>
      <c r="E1719" t="s">
        <v>8751</v>
      </c>
      <c r="F1719">
        <v>0</v>
      </c>
      <c r="G1719">
        <v>0</v>
      </c>
      <c r="H1719" s="5">
        <v>0</v>
      </c>
      <c r="I1719" t="s">
        <v>2202</v>
      </c>
    </row>
    <row r="1720" spans="1:9" x14ac:dyDescent="0.25">
      <c r="A1720" t="b">
        <v>0</v>
      </c>
      <c r="D1720" t="s">
        <v>7026</v>
      </c>
      <c r="E1720" t="s">
        <v>8752</v>
      </c>
      <c r="F1720">
        <v>0</v>
      </c>
      <c r="G1720">
        <v>0</v>
      </c>
      <c r="H1720" s="5">
        <v>0</v>
      </c>
      <c r="I1720" t="s">
        <v>2202</v>
      </c>
    </row>
    <row r="1721" spans="1:9" x14ac:dyDescent="0.25">
      <c r="A1721" t="b">
        <v>0</v>
      </c>
      <c r="D1721" t="s">
        <v>7026</v>
      </c>
      <c r="E1721" t="s">
        <v>8753</v>
      </c>
      <c r="F1721">
        <v>0</v>
      </c>
      <c r="G1721">
        <v>0</v>
      </c>
      <c r="H1721" s="5">
        <v>0</v>
      </c>
      <c r="I1721" t="s">
        <v>2202</v>
      </c>
    </row>
    <row r="1722" spans="1:9" x14ac:dyDescent="0.25">
      <c r="A1722" t="b">
        <v>0</v>
      </c>
      <c r="D1722" t="s">
        <v>7026</v>
      </c>
      <c r="E1722" t="s">
        <v>8754</v>
      </c>
      <c r="F1722">
        <v>0</v>
      </c>
      <c r="G1722">
        <v>0</v>
      </c>
      <c r="H1722" s="5">
        <v>0</v>
      </c>
      <c r="I1722" t="s">
        <v>2202</v>
      </c>
    </row>
    <row r="1723" spans="1:9" x14ac:dyDescent="0.25">
      <c r="A1723" t="b">
        <v>0</v>
      </c>
      <c r="D1723" t="s">
        <v>7026</v>
      </c>
      <c r="E1723" t="s">
        <v>8755</v>
      </c>
      <c r="F1723">
        <v>0</v>
      </c>
      <c r="G1723">
        <v>0</v>
      </c>
      <c r="H1723" s="5">
        <v>0</v>
      </c>
      <c r="I1723" t="s">
        <v>2202</v>
      </c>
    </row>
    <row r="1724" spans="1:9" x14ac:dyDescent="0.25">
      <c r="A1724" t="b">
        <v>0</v>
      </c>
      <c r="D1724" t="s">
        <v>7026</v>
      </c>
      <c r="E1724" t="s">
        <v>8756</v>
      </c>
      <c r="F1724">
        <v>0</v>
      </c>
      <c r="G1724">
        <v>0</v>
      </c>
      <c r="H1724" s="5">
        <v>0</v>
      </c>
      <c r="I1724" t="s">
        <v>2202</v>
      </c>
    </row>
    <row r="1725" spans="1:9" x14ac:dyDescent="0.25">
      <c r="A1725" t="b">
        <v>0</v>
      </c>
      <c r="D1725" t="s">
        <v>7026</v>
      </c>
      <c r="E1725" t="s">
        <v>8757</v>
      </c>
      <c r="F1725">
        <v>0</v>
      </c>
      <c r="G1725">
        <v>0</v>
      </c>
      <c r="H1725" s="5">
        <v>0</v>
      </c>
      <c r="I1725" t="s">
        <v>2202</v>
      </c>
    </row>
    <row r="1726" spans="1:9" x14ac:dyDescent="0.25">
      <c r="A1726" t="b">
        <v>0</v>
      </c>
      <c r="D1726" t="s">
        <v>7026</v>
      </c>
      <c r="E1726" t="s">
        <v>8758</v>
      </c>
      <c r="F1726">
        <v>0</v>
      </c>
      <c r="G1726">
        <v>0</v>
      </c>
      <c r="H1726" s="5">
        <v>0</v>
      </c>
      <c r="I1726" t="s">
        <v>2202</v>
      </c>
    </row>
    <row r="1727" spans="1:9" x14ac:dyDescent="0.25">
      <c r="A1727" t="b">
        <v>0</v>
      </c>
      <c r="D1727" t="s">
        <v>7026</v>
      </c>
      <c r="E1727" t="s">
        <v>8759</v>
      </c>
      <c r="F1727">
        <v>0</v>
      </c>
      <c r="G1727">
        <v>0</v>
      </c>
      <c r="H1727" s="5">
        <v>0</v>
      </c>
      <c r="I1727" t="s">
        <v>2202</v>
      </c>
    </row>
    <row r="1728" spans="1:9" x14ac:dyDescent="0.25">
      <c r="A1728" t="b">
        <v>0</v>
      </c>
      <c r="D1728" t="s">
        <v>7026</v>
      </c>
      <c r="E1728" t="s">
        <v>8760</v>
      </c>
      <c r="F1728">
        <v>0</v>
      </c>
      <c r="G1728">
        <v>0</v>
      </c>
      <c r="H1728" s="5">
        <v>0</v>
      </c>
      <c r="I1728" t="s">
        <v>2202</v>
      </c>
    </row>
    <row r="1729" spans="1:9" x14ac:dyDescent="0.25">
      <c r="A1729" t="b">
        <v>0</v>
      </c>
      <c r="D1729" t="s">
        <v>7026</v>
      </c>
      <c r="E1729" t="s">
        <v>8761</v>
      </c>
      <c r="F1729">
        <v>0</v>
      </c>
      <c r="G1729">
        <v>0</v>
      </c>
      <c r="H1729" s="5">
        <v>0</v>
      </c>
      <c r="I1729" t="s">
        <v>2202</v>
      </c>
    </row>
    <row r="1730" spans="1:9" x14ac:dyDescent="0.25">
      <c r="A1730" t="b">
        <v>0</v>
      </c>
      <c r="D1730" t="s">
        <v>7026</v>
      </c>
      <c r="E1730" t="s">
        <v>8762</v>
      </c>
      <c r="F1730">
        <v>0</v>
      </c>
      <c r="G1730">
        <v>0</v>
      </c>
      <c r="H1730" s="5">
        <v>0</v>
      </c>
      <c r="I1730" t="s">
        <v>2202</v>
      </c>
    </row>
    <row r="1731" spans="1:9" x14ac:dyDescent="0.25">
      <c r="A1731" t="b">
        <v>0</v>
      </c>
      <c r="D1731" t="s">
        <v>7026</v>
      </c>
      <c r="E1731" t="s">
        <v>8763</v>
      </c>
      <c r="F1731">
        <v>0</v>
      </c>
      <c r="G1731">
        <v>0</v>
      </c>
      <c r="H1731" s="5">
        <v>0</v>
      </c>
      <c r="I1731" t="s">
        <v>2202</v>
      </c>
    </row>
    <row r="1732" spans="1:9" x14ac:dyDescent="0.25">
      <c r="A1732" t="b">
        <v>0</v>
      </c>
      <c r="D1732" t="s">
        <v>7026</v>
      </c>
      <c r="E1732" t="s">
        <v>8764</v>
      </c>
      <c r="F1732">
        <v>0</v>
      </c>
      <c r="G1732">
        <v>0</v>
      </c>
      <c r="H1732" s="5">
        <v>0</v>
      </c>
      <c r="I1732" t="s">
        <v>2202</v>
      </c>
    </row>
    <row r="1733" spans="1:9" x14ac:dyDescent="0.25">
      <c r="A1733" t="b">
        <v>0</v>
      </c>
      <c r="D1733" t="s">
        <v>7026</v>
      </c>
      <c r="E1733" t="s">
        <v>8765</v>
      </c>
      <c r="F1733">
        <v>0</v>
      </c>
      <c r="G1733">
        <v>0</v>
      </c>
      <c r="H1733" s="5">
        <v>0</v>
      </c>
      <c r="I1733" t="s">
        <v>2202</v>
      </c>
    </row>
    <row r="1734" spans="1:9" x14ac:dyDescent="0.25">
      <c r="A1734" t="b">
        <v>0</v>
      </c>
      <c r="D1734" t="s">
        <v>7026</v>
      </c>
      <c r="E1734" t="s">
        <v>8766</v>
      </c>
      <c r="F1734">
        <v>0</v>
      </c>
      <c r="G1734">
        <v>0</v>
      </c>
      <c r="H1734" s="5">
        <v>0</v>
      </c>
      <c r="I1734" t="s">
        <v>2202</v>
      </c>
    </row>
    <row r="1735" spans="1:9" x14ac:dyDescent="0.25">
      <c r="A1735" t="b">
        <v>0</v>
      </c>
      <c r="D1735" t="s">
        <v>7026</v>
      </c>
      <c r="E1735" t="s">
        <v>8767</v>
      </c>
      <c r="F1735">
        <v>0</v>
      </c>
      <c r="G1735">
        <v>0</v>
      </c>
      <c r="H1735" s="5">
        <v>0</v>
      </c>
      <c r="I1735" t="s">
        <v>2202</v>
      </c>
    </row>
    <row r="1736" spans="1:9" x14ac:dyDescent="0.25">
      <c r="A1736" t="b">
        <v>0</v>
      </c>
      <c r="D1736" t="s">
        <v>7026</v>
      </c>
      <c r="E1736" t="s">
        <v>8768</v>
      </c>
      <c r="F1736">
        <v>0</v>
      </c>
      <c r="G1736">
        <v>0</v>
      </c>
      <c r="H1736" s="5">
        <v>0</v>
      </c>
      <c r="I1736" t="s">
        <v>2202</v>
      </c>
    </row>
    <row r="1737" spans="1:9" x14ac:dyDescent="0.25">
      <c r="A1737" t="b">
        <v>0</v>
      </c>
      <c r="D1737" t="s">
        <v>7026</v>
      </c>
      <c r="E1737" t="s">
        <v>8769</v>
      </c>
      <c r="F1737">
        <v>0</v>
      </c>
      <c r="G1737">
        <v>0</v>
      </c>
      <c r="H1737" s="5">
        <v>0</v>
      </c>
      <c r="I1737" t="s">
        <v>2202</v>
      </c>
    </row>
    <row r="1738" spans="1:9" x14ac:dyDescent="0.25">
      <c r="A1738" t="b">
        <v>0</v>
      </c>
      <c r="D1738" t="s">
        <v>7026</v>
      </c>
      <c r="E1738" t="s">
        <v>8770</v>
      </c>
      <c r="F1738">
        <v>0</v>
      </c>
      <c r="G1738">
        <v>0</v>
      </c>
      <c r="H1738" s="5">
        <v>0</v>
      </c>
      <c r="I1738" t="s">
        <v>2202</v>
      </c>
    </row>
    <row r="1739" spans="1:9" x14ac:dyDescent="0.25">
      <c r="A1739" t="b">
        <v>0</v>
      </c>
      <c r="D1739" t="s">
        <v>7026</v>
      </c>
      <c r="E1739" t="s">
        <v>8771</v>
      </c>
      <c r="F1739">
        <v>0</v>
      </c>
      <c r="G1739">
        <v>0</v>
      </c>
      <c r="H1739" s="5">
        <v>0</v>
      </c>
      <c r="I1739" t="s">
        <v>2202</v>
      </c>
    </row>
    <row r="1740" spans="1:9" x14ac:dyDescent="0.25">
      <c r="A1740" t="b">
        <v>0</v>
      </c>
      <c r="D1740" t="s">
        <v>7026</v>
      </c>
      <c r="E1740" t="s">
        <v>8772</v>
      </c>
      <c r="F1740">
        <v>0</v>
      </c>
      <c r="G1740">
        <v>0</v>
      </c>
      <c r="H1740" s="5">
        <v>0</v>
      </c>
      <c r="I1740" t="s">
        <v>2202</v>
      </c>
    </row>
    <row r="1741" spans="1:9" x14ac:dyDescent="0.25">
      <c r="A1741" t="b">
        <v>0</v>
      </c>
      <c r="D1741" t="s">
        <v>7026</v>
      </c>
      <c r="E1741" t="s">
        <v>8773</v>
      </c>
      <c r="F1741">
        <v>0</v>
      </c>
      <c r="G1741">
        <v>0</v>
      </c>
      <c r="H1741" s="5">
        <v>0</v>
      </c>
      <c r="I1741" t="s">
        <v>2202</v>
      </c>
    </row>
    <row r="1742" spans="1:9" x14ac:dyDescent="0.25">
      <c r="A1742" t="b">
        <v>0</v>
      </c>
      <c r="D1742" t="s">
        <v>7026</v>
      </c>
      <c r="E1742" t="s">
        <v>8774</v>
      </c>
      <c r="F1742">
        <v>0</v>
      </c>
      <c r="G1742">
        <v>0</v>
      </c>
      <c r="H1742" s="5">
        <v>0</v>
      </c>
      <c r="I1742" t="s">
        <v>2202</v>
      </c>
    </row>
    <row r="1743" spans="1:9" x14ac:dyDescent="0.25">
      <c r="A1743" t="b">
        <v>0</v>
      </c>
      <c r="D1743" t="s">
        <v>7026</v>
      </c>
      <c r="E1743" t="s">
        <v>8775</v>
      </c>
      <c r="F1743">
        <v>0</v>
      </c>
      <c r="G1743">
        <v>0</v>
      </c>
      <c r="H1743" s="5">
        <v>0</v>
      </c>
      <c r="I1743" t="s">
        <v>2202</v>
      </c>
    </row>
    <row r="1744" spans="1:9" x14ac:dyDescent="0.25">
      <c r="A1744" t="b">
        <v>0</v>
      </c>
      <c r="D1744" t="s">
        <v>7026</v>
      </c>
      <c r="E1744" t="s">
        <v>8776</v>
      </c>
      <c r="F1744">
        <v>0</v>
      </c>
      <c r="G1744">
        <v>0</v>
      </c>
      <c r="H1744" s="5">
        <v>0</v>
      </c>
      <c r="I1744" t="s">
        <v>2202</v>
      </c>
    </row>
    <row r="1745" spans="1:9" x14ac:dyDescent="0.25">
      <c r="A1745" t="b">
        <v>0</v>
      </c>
      <c r="D1745" t="s">
        <v>7026</v>
      </c>
      <c r="E1745" t="s">
        <v>8777</v>
      </c>
      <c r="F1745">
        <v>0</v>
      </c>
      <c r="G1745">
        <v>0</v>
      </c>
      <c r="H1745" s="5">
        <v>0</v>
      </c>
      <c r="I1745" t="s">
        <v>2202</v>
      </c>
    </row>
    <row r="1746" spans="1:9" x14ac:dyDescent="0.25">
      <c r="A1746" t="b">
        <v>0</v>
      </c>
      <c r="D1746" t="s">
        <v>7026</v>
      </c>
      <c r="E1746" t="s">
        <v>8778</v>
      </c>
      <c r="F1746">
        <v>0</v>
      </c>
      <c r="G1746">
        <v>0</v>
      </c>
      <c r="H1746" s="5">
        <v>0</v>
      </c>
      <c r="I1746" t="s">
        <v>2202</v>
      </c>
    </row>
    <row r="1747" spans="1:9" x14ac:dyDescent="0.25">
      <c r="A1747" t="b">
        <v>0</v>
      </c>
      <c r="D1747" t="s">
        <v>7026</v>
      </c>
      <c r="E1747" t="s">
        <v>8779</v>
      </c>
      <c r="F1747">
        <v>0</v>
      </c>
      <c r="G1747">
        <v>0</v>
      </c>
      <c r="H1747" s="5">
        <v>0</v>
      </c>
      <c r="I1747" t="s">
        <v>2202</v>
      </c>
    </row>
    <row r="1748" spans="1:9" x14ac:dyDescent="0.25">
      <c r="A1748" t="b">
        <v>0</v>
      </c>
      <c r="D1748" t="s">
        <v>7026</v>
      </c>
      <c r="E1748" t="s">
        <v>8780</v>
      </c>
      <c r="F1748">
        <v>0</v>
      </c>
      <c r="G1748">
        <v>0</v>
      </c>
      <c r="H1748" s="5">
        <v>0</v>
      </c>
      <c r="I1748" t="s">
        <v>2202</v>
      </c>
    </row>
    <row r="1749" spans="1:9" x14ac:dyDescent="0.25">
      <c r="A1749" t="b">
        <v>0</v>
      </c>
      <c r="D1749" t="s">
        <v>7026</v>
      </c>
      <c r="E1749" t="s">
        <v>8781</v>
      </c>
      <c r="F1749">
        <v>0</v>
      </c>
      <c r="G1749">
        <v>0</v>
      </c>
      <c r="H1749" s="5">
        <v>0</v>
      </c>
      <c r="I1749" t="s">
        <v>2202</v>
      </c>
    </row>
    <row r="1750" spans="1:9" x14ac:dyDescent="0.25">
      <c r="A1750" t="b">
        <v>0</v>
      </c>
      <c r="D1750" t="s">
        <v>7026</v>
      </c>
      <c r="E1750" t="s">
        <v>8782</v>
      </c>
      <c r="F1750">
        <v>0</v>
      </c>
      <c r="G1750">
        <v>0</v>
      </c>
      <c r="H1750" s="5">
        <v>0</v>
      </c>
      <c r="I1750" t="s">
        <v>2202</v>
      </c>
    </row>
    <row r="1751" spans="1:9" x14ac:dyDescent="0.25">
      <c r="A1751" t="b">
        <v>0</v>
      </c>
      <c r="D1751" t="s">
        <v>7026</v>
      </c>
      <c r="E1751" t="s">
        <v>8783</v>
      </c>
      <c r="F1751">
        <v>0</v>
      </c>
      <c r="G1751">
        <v>0</v>
      </c>
      <c r="H1751" s="5">
        <v>0</v>
      </c>
      <c r="I1751" t="s">
        <v>2202</v>
      </c>
    </row>
    <row r="1752" spans="1:9" x14ac:dyDescent="0.25">
      <c r="A1752" t="b">
        <v>0</v>
      </c>
      <c r="D1752" t="s">
        <v>7026</v>
      </c>
      <c r="E1752" t="s">
        <v>8784</v>
      </c>
      <c r="F1752">
        <v>0</v>
      </c>
      <c r="G1752">
        <v>0</v>
      </c>
      <c r="H1752" s="5">
        <v>0</v>
      </c>
      <c r="I1752" t="s">
        <v>2202</v>
      </c>
    </row>
    <row r="1753" spans="1:9" x14ac:dyDescent="0.25">
      <c r="A1753" t="b">
        <v>0</v>
      </c>
      <c r="D1753" t="s">
        <v>7026</v>
      </c>
      <c r="E1753" t="s">
        <v>8785</v>
      </c>
      <c r="F1753">
        <v>0</v>
      </c>
      <c r="G1753">
        <v>0</v>
      </c>
      <c r="H1753" s="5">
        <v>0</v>
      </c>
      <c r="I1753" t="s">
        <v>2202</v>
      </c>
    </row>
    <row r="1754" spans="1:9" x14ac:dyDescent="0.25">
      <c r="A1754" t="b">
        <v>0</v>
      </c>
      <c r="D1754" t="s">
        <v>7026</v>
      </c>
      <c r="E1754" t="s">
        <v>8786</v>
      </c>
      <c r="F1754">
        <v>0</v>
      </c>
      <c r="G1754">
        <v>0</v>
      </c>
      <c r="H1754" s="5">
        <v>0</v>
      </c>
      <c r="I1754" t="s">
        <v>2202</v>
      </c>
    </row>
    <row r="1755" spans="1:9" x14ac:dyDescent="0.25">
      <c r="A1755" t="b">
        <v>0</v>
      </c>
      <c r="D1755" t="s">
        <v>7026</v>
      </c>
      <c r="E1755" t="s">
        <v>8787</v>
      </c>
      <c r="F1755">
        <v>0</v>
      </c>
      <c r="G1755">
        <v>0</v>
      </c>
      <c r="H1755" s="5">
        <v>0</v>
      </c>
      <c r="I1755" t="s">
        <v>2202</v>
      </c>
    </row>
    <row r="1756" spans="1:9" x14ac:dyDescent="0.25">
      <c r="A1756" t="b">
        <v>0</v>
      </c>
      <c r="D1756" t="s">
        <v>7026</v>
      </c>
      <c r="E1756" t="s">
        <v>8788</v>
      </c>
      <c r="F1756">
        <v>0</v>
      </c>
      <c r="G1756">
        <v>0</v>
      </c>
      <c r="H1756" s="5">
        <v>0</v>
      </c>
      <c r="I1756" t="s">
        <v>2202</v>
      </c>
    </row>
    <row r="1757" spans="1:9" x14ac:dyDescent="0.25">
      <c r="A1757" t="b">
        <v>0</v>
      </c>
      <c r="D1757" t="s">
        <v>7026</v>
      </c>
      <c r="E1757" t="s">
        <v>8789</v>
      </c>
      <c r="F1757">
        <v>0</v>
      </c>
      <c r="G1757">
        <v>0</v>
      </c>
      <c r="H1757" s="5">
        <v>0</v>
      </c>
      <c r="I1757" t="s">
        <v>2202</v>
      </c>
    </row>
    <row r="1758" spans="1:9" x14ac:dyDescent="0.25">
      <c r="A1758" t="b">
        <v>0</v>
      </c>
      <c r="D1758" t="s">
        <v>7026</v>
      </c>
      <c r="E1758" t="s">
        <v>8790</v>
      </c>
      <c r="F1758">
        <v>0</v>
      </c>
      <c r="G1758">
        <v>0</v>
      </c>
      <c r="H1758" s="5">
        <v>0</v>
      </c>
      <c r="I1758" t="s">
        <v>2202</v>
      </c>
    </row>
    <row r="1759" spans="1:9" x14ac:dyDescent="0.25">
      <c r="A1759" t="b">
        <v>0</v>
      </c>
      <c r="D1759" t="s">
        <v>7026</v>
      </c>
      <c r="E1759" t="s">
        <v>8791</v>
      </c>
      <c r="F1759">
        <v>0</v>
      </c>
      <c r="G1759">
        <v>0</v>
      </c>
      <c r="H1759" s="5">
        <v>0</v>
      </c>
      <c r="I1759" t="s">
        <v>2202</v>
      </c>
    </row>
    <row r="1760" spans="1:9" x14ac:dyDescent="0.25">
      <c r="A1760" t="b">
        <v>0</v>
      </c>
      <c r="D1760" t="s">
        <v>7026</v>
      </c>
      <c r="E1760" t="s">
        <v>8792</v>
      </c>
      <c r="F1760">
        <v>0</v>
      </c>
      <c r="G1760">
        <v>0</v>
      </c>
      <c r="H1760" s="5">
        <v>0</v>
      </c>
      <c r="I1760" t="s">
        <v>2202</v>
      </c>
    </row>
    <row r="1761" spans="1:9" x14ac:dyDescent="0.25">
      <c r="A1761" t="b">
        <v>0</v>
      </c>
      <c r="D1761" t="s">
        <v>7026</v>
      </c>
      <c r="E1761" t="s">
        <v>8793</v>
      </c>
      <c r="F1761">
        <v>0</v>
      </c>
      <c r="G1761">
        <v>0</v>
      </c>
      <c r="H1761" s="5">
        <v>0</v>
      </c>
      <c r="I1761" t="s">
        <v>2202</v>
      </c>
    </row>
    <row r="1762" spans="1:9" x14ac:dyDescent="0.25">
      <c r="A1762" t="b">
        <v>0</v>
      </c>
      <c r="D1762" t="s">
        <v>7026</v>
      </c>
      <c r="E1762" t="s">
        <v>8794</v>
      </c>
      <c r="F1762">
        <v>0</v>
      </c>
      <c r="G1762">
        <v>0</v>
      </c>
      <c r="H1762" s="5">
        <v>0</v>
      </c>
      <c r="I1762" t="s">
        <v>2202</v>
      </c>
    </row>
    <row r="1763" spans="1:9" x14ac:dyDescent="0.25">
      <c r="A1763" t="b">
        <v>0</v>
      </c>
      <c r="D1763" t="s">
        <v>7026</v>
      </c>
      <c r="E1763" t="s">
        <v>8795</v>
      </c>
      <c r="F1763">
        <v>0</v>
      </c>
      <c r="G1763">
        <v>0</v>
      </c>
      <c r="H1763" s="5">
        <v>0</v>
      </c>
      <c r="I1763" t="s">
        <v>2202</v>
      </c>
    </row>
    <row r="1764" spans="1:9" x14ac:dyDescent="0.25">
      <c r="A1764" t="b">
        <v>0</v>
      </c>
      <c r="D1764" t="s">
        <v>7026</v>
      </c>
      <c r="E1764" t="s">
        <v>8796</v>
      </c>
      <c r="F1764">
        <v>0</v>
      </c>
      <c r="G1764">
        <v>0</v>
      </c>
      <c r="H1764" s="5">
        <v>0</v>
      </c>
      <c r="I1764" t="s">
        <v>2202</v>
      </c>
    </row>
    <row r="1765" spans="1:9" x14ac:dyDescent="0.25">
      <c r="A1765" t="b">
        <v>0</v>
      </c>
      <c r="D1765" t="s">
        <v>7026</v>
      </c>
      <c r="E1765" t="s">
        <v>8797</v>
      </c>
      <c r="F1765">
        <v>0</v>
      </c>
      <c r="G1765">
        <v>0</v>
      </c>
      <c r="H1765" s="5">
        <v>0</v>
      </c>
      <c r="I1765" t="s">
        <v>2202</v>
      </c>
    </row>
    <row r="1766" spans="1:9" x14ac:dyDescent="0.25">
      <c r="A1766" t="b">
        <v>0</v>
      </c>
      <c r="D1766" t="s">
        <v>7026</v>
      </c>
      <c r="E1766" t="s">
        <v>8798</v>
      </c>
      <c r="F1766">
        <v>0</v>
      </c>
      <c r="G1766">
        <v>0</v>
      </c>
      <c r="H1766" s="5">
        <v>0</v>
      </c>
      <c r="I1766" t="s">
        <v>2202</v>
      </c>
    </row>
    <row r="1767" spans="1:9" x14ac:dyDescent="0.25">
      <c r="A1767" t="b">
        <v>0</v>
      </c>
      <c r="D1767" t="s">
        <v>7026</v>
      </c>
      <c r="E1767" t="s">
        <v>8799</v>
      </c>
      <c r="F1767">
        <v>0</v>
      </c>
      <c r="G1767">
        <v>0</v>
      </c>
      <c r="H1767" s="5">
        <v>0</v>
      </c>
      <c r="I1767" t="s">
        <v>2202</v>
      </c>
    </row>
    <row r="1768" spans="1:9" x14ac:dyDescent="0.25">
      <c r="A1768" t="b">
        <v>0</v>
      </c>
      <c r="D1768" t="s">
        <v>7026</v>
      </c>
      <c r="E1768" t="s">
        <v>8800</v>
      </c>
      <c r="F1768">
        <v>0</v>
      </c>
      <c r="G1768">
        <v>0</v>
      </c>
      <c r="H1768" s="5">
        <v>0</v>
      </c>
      <c r="I1768" t="s">
        <v>2202</v>
      </c>
    </row>
    <row r="1769" spans="1:9" x14ac:dyDescent="0.25">
      <c r="A1769" t="b">
        <v>0</v>
      </c>
      <c r="D1769" t="s">
        <v>7026</v>
      </c>
      <c r="E1769" t="s">
        <v>8801</v>
      </c>
      <c r="F1769">
        <v>0</v>
      </c>
      <c r="G1769">
        <v>0</v>
      </c>
      <c r="H1769" s="5">
        <v>0</v>
      </c>
      <c r="I1769" t="s">
        <v>2202</v>
      </c>
    </row>
    <row r="1770" spans="1:9" x14ac:dyDescent="0.25">
      <c r="A1770" t="b">
        <v>0</v>
      </c>
      <c r="D1770" t="s">
        <v>7026</v>
      </c>
      <c r="E1770" t="s">
        <v>8802</v>
      </c>
      <c r="F1770">
        <v>0</v>
      </c>
      <c r="G1770">
        <v>0</v>
      </c>
      <c r="H1770" s="5">
        <v>0</v>
      </c>
      <c r="I1770" t="s">
        <v>2202</v>
      </c>
    </row>
    <row r="1771" spans="1:9" x14ac:dyDescent="0.25">
      <c r="A1771" t="b">
        <v>0</v>
      </c>
      <c r="D1771" t="s">
        <v>7026</v>
      </c>
      <c r="E1771" t="s">
        <v>8803</v>
      </c>
      <c r="F1771">
        <v>0</v>
      </c>
      <c r="G1771">
        <v>0</v>
      </c>
      <c r="H1771" s="5">
        <v>0</v>
      </c>
      <c r="I1771" t="s">
        <v>2202</v>
      </c>
    </row>
    <row r="1772" spans="1:9" x14ac:dyDescent="0.25">
      <c r="A1772" t="b">
        <v>0</v>
      </c>
      <c r="D1772" t="s">
        <v>7026</v>
      </c>
      <c r="E1772" t="s">
        <v>8804</v>
      </c>
      <c r="F1772">
        <v>0</v>
      </c>
      <c r="G1772">
        <v>0</v>
      </c>
      <c r="H1772" s="5">
        <v>0</v>
      </c>
      <c r="I1772" t="s">
        <v>2202</v>
      </c>
    </row>
    <row r="1773" spans="1:9" x14ac:dyDescent="0.25">
      <c r="A1773" t="b">
        <v>0</v>
      </c>
      <c r="D1773" t="s">
        <v>7026</v>
      </c>
      <c r="E1773" t="s">
        <v>8805</v>
      </c>
      <c r="F1773">
        <v>0</v>
      </c>
      <c r="G1773">
        <v>0</v>
      </c>
      <c r="H1773" s="5">
        <v>0</v>
      </c>
      <c r="I1773" t="s">
        <v>2202</v>
      </c>
    </row>
    <row r="1774" spans="1:9" x14ac:dyDescent="0.25">
      <c r="A1774" t="b">
        <v>0</v>
      </c>
      <c r="D1774" t="s">
        <v>7026</v>
      </c>
      <c r="E1774" t="s">
        <v>8806</v>
      </c>
      <c r="F1774">
        <v>0</v>
      </c>
      <c r="G1774">
        <v>0</v>
      </c>
      <c r="H1774" s="5">
        <v>0</v>
      </c>
      <c r="I1774" t="s">
        <v>2202</v>
      </c>
    </row>
    <row r="1775" spans="1:9" x14ac:dyDescent="0.25">
      <c r="A1775" t="b">
        <v>0</v>
      </c>
      <c r="D1775" t="s">
        <v>7026</v>
      </c>
      <c r="E1775" t="s">
        <v>8807</v>
      </c>
      <c r="F1775">
        <v>0</v>
      </c>
      <c r="G1775">
        <v>0</v>
      </c>
      <c r="H1775" s="5">
        <v>0</v>
      </c>
      <c r="I1775" t="s">
        <v>2202</v>
      </c>
    </row>
    <row r="1776" spans="1:9" x14ac:dyDescent="0.25">
      <c r="A1776" t="b">
        <v>0</v>
      </c>
      <c r="D1776" t="s">
        <v>7026</v>
      </c>
      <c r="E1776" t="s">
        <v>8808</v>
      </c>
      <c r="F1776">
        <v>0</v>
      </c>
      <c r="G1776">
        <v>0</v>
      </c>
      <c r="H1776" s="5">
        <v>0</v>
      </c>
      <c r="I1776" t="s">
        <v>2202</v>
      </c>
    </row>
    <row r="1777" spans="1:9" x14ac:dyDescent="0.25">
      <c r="A1777" t="b">
        <v>0</v>
      </c>
      <c r="D1777" t="s">
        <v>7026</v>
      </c>
      <c r="E1777" t="s">
        <v>8809</v>
      </c>
      <c r="F1777">
        <v>0</v>
      </c>
      <c r="G1777">
        <v>0</v>
      </c>
      <c r="H1777" s="5">
        <v>0</v>
      </c>
      <c r="I1777" t="s">
        <v>2202</v>
      </c>
    </row>
    <row r="1778" spans="1:9" x14ac:dyDescent="0.25">
      <c r="A1778" t="b">
        <v>0</v>
      </c>
      <c r="D1778" t="s">
        <v>7026</v>
      </c>
      <c r="E1778" t="s">
        <v>8810</v>
      </c>
      <c r="F1778">
        <v>0</v>
      </c>
      <c r="G1778">
        <v>0</v>
      </c>
      <c r="H1778" s="5">
        <v>0</v>
      </c>
      <c r="I1778" t="s">
        <v>2202</v>
      </c>
    </row>
    <row r="1779" spans="1:9" x14ac:dyDescent="0.25">
      <c r="A1779" t="b">
        <v>0</v>
      </c>
      <c r="D1779" t="s">
        <v>7026</v>
      </c>
      <c r="E1779" t="s">
        <v>8811</v>
      </c>
      <c r="F1779">
        <v>0</v>
      </c>
      <c r="G1779">
        <v>0</v>
      </c>
      <c r="H1779" s="5">
        <v>0</v>
      </c>
      <c r="I1779" t="s">
        <v>2202</v>
      </c>
    </row>
    <row r="1780" spans="1:9" x14ac:dyDescent="0.25">
      <c r="A1780" t="b">
        <v>0</v>
      </c>
      <c r="D1780" t="s">
        <v>7026</v>
      </c>
      <c r="E1780" t="s">
        <v>8812</v>
      </c>
      <c r="F1780">
        <v>0</v>
      </c>
      <c r="G1780">
        <v>0</v>
      </c>
      <c r="H1780" s="5">
        <v>0</v>
      </c>
      <c r="I1780" t="s">
        <v>2202</v>
      </c>
    </row>
    <row r="1781" spans="1:9" x14ac:dyDescent="0.25">
      <c r="A1781" t="b">
        <v>0</v>
      </c>
      <c r="D1781" t="s">
        <v>7026</v>
      </c>
      <c r="E1781" t="s">
        <v>8813</v>
      </c>
      <c r="F1781">
        <v>0</v>
      </c>
      <c r="G1781">
        <v>0</v>
      </c>
      <c r="H1781" s="5">
        <v>0</v>
      </c>
      <c r="I1781" t="s">
        <v>2202</v>
      </c>
    </row>
    <row r="1782" spans="1:9" x14ac:dyDescent="0.25">
      <c r="A1782" t="b">
        <v>0</v>
      </c>
      <c r="D1782" t="s">
        <v>7026</v>
      </c>
      <c r="E1782" t="s">
        <v>8814</v>
      </c>
      <c r="F1782">
        <v>0</v>
      </c>
      <c r="G1782">
        <v>0</v>
      </c>
      <c r="H1782" s="5">
        <v>0</v>
      </c>
      <c r="I1782" t="s">
        <v>2202</v>
      </c>
    </row>
    <row r="1783" spans="1:9" x14ac:dyDescent="0.25">
      <c r="A1783" t="b">
        <v>0</v>
      </c>
      <c r="D1783" t="s">
        <v>7026</v>
      </c>
      <c r="E1783" t="s">
        <v>8815</v>
      </c>
      <c r="F1783">
        <v>0</v>
      </c>
      <c r="G1783">
        <v>0</v>
      </c>
      <c r="H1783" s="5">
        <v>0</v>
      </c>
      <c r="I1783" t="s">
        <v>2202</v>
      </c>
    </row>
    <row r="1784" spans="1:9" x14ac:dyDescent="0.25">
      <c r="A1784" t="b">
        <v>0</v>
      </c>
      <c r="D1784" t="s">
        <v>7026</v>
      </c>
      <c r="E1784" t="s">
        <v>8816</v>
      </c>
      <c r="F1784">
        <v>0</v>
      </c>
      <c r="G1784">
        <v>0</v>
      </c>
      <c r="H1784" s="5">
        <v>0</v>
      </c>
      <c r="I1784" t="s">
        <v>2202</v>
      </c>
    </row>
    <row r="1785" spans="1:9" x14ac:dyDescent="0.25">
      <c r="A1785" t="b">
        <v>0</v>
      </c>
      <c r="D1785" t="s">
        <v>7026</v>
      </c>
      <c r="E1785" t="s">
        <v>8817</v>
      </c>
      <c r="F1785">
        <v>0</v>
      </c>
      <c r="G1785">
        <v>0</v>
      </c>
      <c r="H1785" s="5">
        <v>0</v>
      </c>
      <c r="I1785" t="s">
        <v>2202</v>
      </c>
    </row>
    <row r="1786" spans="1:9" x14ac:dyDescent="0.25">
      <c r="A1786" t="b">
        <v>0</v>
      </c>
      <c r="D1786" t="s">
        <v>7026</v>
      </c>
      <c r="E1786" t="s">
        <v>8818</v>
      </c>
      <c r="F1786">
        <v>0</v>
      </c>
      <c r="G1786">
        <v>0</v>
      </c>
      <c r="H1786" s="5">
        <v>0</v>
      </c>
      <c r="I1786" t="s">
        <v>2202</v>
      </c>
    </row>
    <row r="1787" spans="1:9" x14ac:dyDescent="0.25">
      <c r="A1787" t="b">
        <v>0</v>
      </c>
      <c r="D1787" t="s">
        <v>7026</v>
      </c>
      <c r="E1787" t="s">
        <v>8819</v>
      </c>
      <c r="F1787">
        <v>0</v>
      </c>
      <c r="G1787">
        <v>0</v>
      </c>
      <c r="H1787" s="5">
        <v>0</v>
      </c>
      <c r="I1787" t="s">
        <v>2202</v>
      </c>
    </row>
    <row r="1788" spans="1:9" x14ac:dyDescent="0.25">
      <c r="A1788" t="b">
        <v>0</v>
      </c>
      <c r="D1788" t="s">
        <v>7026</v>
      </c>
      <c r="E1788" t="s">
        <v>8820</v>
      </c>
      <c r="F1788">
        <v>0</v>
      </c>
      <c r="G1788">
        <v>0</v>
      </c>
      <c r="H1788" s="5">
        <v>0</v>
      </c>
      <c r="I1788" t="s">
        <v>2202</v>
      </c>
    </row>
    <row r="1789" spans="1:9" x14ac:dyDescent="0.25">
      <c r="A1789" t="b">
        <v>0</v>
      </c>
      <c r="D1789" t="s">
        <v>7026</v>
      </c>
      <c r="E1789" t="s">
        <v>8821</v>
      </c>
      <c r="F1789">
        <v>0</v>
      </c>
      <c r="G1789">
        <v>0</v>
      </c>
      <c r="H1789" s="5">
        <v>0</v>
      </c>
      <c r="I1789" t="s">
        <v>2202</v>
      </c>
    </row>
    <row r="1790" spans="1:9" x14ac:dyDescent="0.25">
      <c r="A1790" t="b">
        <v>0</v>
      </c>
      <c r="D1790" t="s">
        <v>7026</v>
      </c>
      <c r="E1790" t="s">
        <v>8822</v>
      </c>
      <c r="F1790">
        <v>0</v>
      </c>
      <c r="G1790">
        <v>0</v>
      </c>
      <c r="H1790" s="5">
        <v>0</v>
      </c>
      <c r="I1790" t="s">
        <v>2202</v>
      </c>
    </row>
    <row r="1791" spans="1:9" x14ac:dyDescent="0.25">
      <c r="A1791" t="b">
        <v>0</v>
      </c>
      <c r="D1791" t="s">
        <v>7026</v>
      </c>
      <c r="E1791" t="s">
        <v>8823</v>
      </c>
      <c r="F1791">
        <v>0</v>
      </c>
      <c r="G1791">
        <v>0</v>
      </c>
      <c r="H1791" s="5">
        <v>0</v>
      </c>
      <c r="I1791" t="s">
        <v>2202</v>
      </c>
    </row>
    <row r="1792" spans="1:9" x14ac:dyDescent="0.25">
      <c r="A1792" t="b">
        <v>0</v>
      </c>
      <c r="D1792" t="s">
        <v>7026</v>
      </c>
      <c r="E1792" t="s">
        <v>8824</v>
      </c>
      <c r="F1792">
        <v>0</v>
      </c>
      <c r="G1792">
        <v>0</v>
      </c>
      <c r="H1792" s="5">
        <v>0</v>
      </c>
      <c r="I1792" t="s">
        <v>2202</v>
      </c>
    </row>
    <row r="1793" spans="1:9" x14ac:dyDescent="0.25">
      <c r="A1793" t="b">
        <v>0</v>
      </c>
      <c r="D1793" t="s">
        <v>7026</v>
      </c>
      <c r="E1793" t="s">
        <v>8825</v>
      </c>
      <c r="F1793">
        <v>0</v>
      </c>
      <c r="G1793">
        <v>0</v>
      </c>
      <c r="H1793" s="5">
        <v>0</v>
      </c>
      <c r="I1793" t="s">
        <v>2202</v>
      </c>
    </row>
    <row r="1794" spans="1:9" x14ac:dyDescent="0.25">
      <c r="A1794" t="b">
        <v>0</v>
      </c>
      <c r="D1794" t="s">
        <v>7026</v>
      </c>
      <c r="E1794" t="s">
        <v>8826</v>
      </c>
      <c r="F1794">
        <v>0</v>
      </c>
      <c r="G1794">
        <v>0</v>
      </c>
      <c r="H1794" s="5">
        <v>0</v>
      </c>
      <c r="I1794" t="s">
        <v>2202</v>
      </c>
    </row>
    <row r="1795" spans="1:9" x14ac:dyDescent="0.25">
      <c r="A1795" t="b">
        <v>0</v>
      </c>
      <c r="D1795" t="s">
        <v>7026</v>
      </c>
      <c r="E1795" t="s">
        <v>8827</v>
      </c>
      <c r="F1795">
        <v>0</v>
      </c>
      <c r="G1795">
        <v>0</v>
      </c>
      <c r="H1795" s="5">
        <v>0</v>
      </c>
      <c r="I1795" t="s">
        <v>2202</v>
      </c>
    </row>
    <row r="1796" spans="1:9" x14ac:dyDescent="0.25">
      <c r="A1796" t="b">
        <v>0</v>
      </c>
      <c r="D1796" t="s">
        <v>7026</v>
      </c>
      <c r="E1796" t="s">
        <v>8828</v>
      </c>
      <c r="F1796">
        <v>0</v>
      </c>
      <c r="G1796">
        <v>0</v>
      </c>
      <c r="H1796" s="5">
        <v>0</v>
      </c>
      <c r="I1796" t="s">
        <v>2202</v>
      </c>
    </row>
    <row r="1797" spans="1:9" x14ac:dyDescent="0.25">
      <c r="A1797" t="b">
        <v>0</v>
      </c>
      <c r="D1797" t="s">
        <v>7026</v>
      </c>
      <c r="E1797" t="s">
        <v>8829</v>
      </c>
      <c r="F1797">
        <v>0</v>
      </c>
      <c r="G1797">
        <v>0</v>
      </c>
      <c r="H1797" s="5">
        <v>0</v>
      </c>
      <c r="I1797" t="s">
        <v>2202</v>
      </c>
    </row>
    <row r="1798" spans="1:9" x14ac:dyDescent="0.25">
      <c r="A1798" t="b">
        <v>0</v>
      </c>
      <c r="D1798" t="s">
        <v>7026</v>
      </c>
      <c r="E1798" t="s">
        <v>8830</v>
      </c>
      <c r="F1798">
        <v>0</v>
      </c>
      <c r="G1798">
        <v>0</v>
      </c>
      <c r="H1798" s="5">
        <v>0</v>
      </c>
      <c r="I1798" t="s">
        <v>2202</v>
      </c>
    </row>
    <row r="1799" spans="1:9" x14ac:dyDescent="0.25">
      <c r="A1799" t="b">
        <v>0</v>
      </c>
      <c r="D1799" t="s">
        <v>7026</v>
      </c>
      <c r="E1799" t="s">
        <v>8831</v>
      </c>
      <c r="F1799">
        <v>0</v>
      </c>
      <c r="G1799">
        <v>0</v>
      </c>
      <c r="H1799" s="5">
        <v>0</v>
      </c>
      <c r="I1799" t="s">
        <v>2202</v>
      </c>
    </row>
    <row r="1800" spans="1:9" x14ac:dyDescent="0.25">
      <c r="A1800" t="b">
        <v>0</v>
      </c>
      <c r="D1800" t="s">
        <v>7026</v>
      </c>
      <c r="E1800" t="s">
        <v>8832</v>
      </c>
      <c r="F1800">
        <v>0</v>
      </c>
      <c r="G1800">
        <v>0</v>
      </c>
      <c r="H1800" s="5">
        <v>0</v>
      </c>
      <c r="I1800" t="s">
        <v>2202</v>
      </c>
    </row>
    <row r="1801" spans="1:9" x14ac:dyDescent="0.25">
      <c r="A1801" t="b">
        <v>0</v>
      </c>
      <c r="D1801" t="s">
        <v>7026</v>
      </c>
      <c r="E1801" t="s">
        <v>8833</v>
      </c>
      <c r="F1801">
        <v>0</v>
      </c>
      <c r="G1801">
        <v>0</v>
      </c>
      <c r="H1801" s="5">
        <v>0</v>
      </c>
      <c r="I1801" t="s">
        <v>2202</v>
      </c>
    </row>
    <row r="1802" spans="1:9" x14ac:dyDescent="0.25">
      <c r="A1802" t="b">
        <v>0</v>
      </c>
      <c r="D1802" t="s">
        <v>7026</v>
      </c>
      <c r="E1802" t="s">
        <v>8834</v>
      </c>
      <c r="F1802">
        <v>0</v>
      </c>
      <c r="G1802">
        <v>0</v>
      </c>
      <c r="H1802" s="5">
        <v>0</v>
      </c>
      <c r="I1802" t="s">
        <v>2202</v>
      </c>
    </row>
    <row r="1803" spans="1:9" x14ac:dyDescent="0.25">
      <c r="A1803" t="b">
        <v>0</v>
      </c>
      <c r="D1803" t="s">
        <v>7026</v>
      </c>
      <c r="E1803" t="s">
        <v>8835</v>
      </c>
      <c r="F1803">
        <v>0</v>
      </c>
      <c r="G1803">
        <v>0</v>
      </c>
      <c r="H1803" s="5">
        <v>0</v>
      </c>
      <c r="I1803" t="s">
        <v>2202</v>
      </c>
    </row>
    <row r="1804" spans="1:9" x14ac:dyDescent="0.25">
      <c r="A1804" t="b">
        <v>0</v>
      </c>
      <c r="D1804" t="s">
        <v>7026</v>
      </c>
      <c r="E1804" t="s">
        <v>8836</v>
      </c>
      <c r="F1804">
        <v>0</v>
      </c>
      <c r="G1804">
        <v>0</v>
      </c>
      <c r="H1804" s="5">
        <v>0</v>
      </c>
      <c r="I1804" t="s">
        <v>2202</v>
      </c>
    </row>
    <row r="1805" spans="1:9" x14ac:dyDescent="0.25">
      <c r="A1805" t="b">
        <v>0</v>
      </c>
      <c r="D1805" t="s">
        <v>7026</v>
      </c>
      <c r="E1805" t="s">
        <v>8837</v>
      </c>
      <c r="F1805">
        <v>0</v>
      </c>
      <c r="G1805">
        <v>0</v>
      </c>
      <c r="H1805" s="5">
        <v>0</v>
      </c>
      <c r="I1805" t="s">
        <v>2202</v>
      </c>
    </row>
    <row r="1806" spans="1:9" x14ac:dyDescent="0.25">
      <c r="A1806" t="b">
        <v>0</v>
      </c>
      <c r="D1806" t="s">
        <v>7026</v>
      </c>
      <c r="E1806" t="s">
        <v>8838</v>
      </c>
      <c r="F1806">
        <v>0</v>
      </c>
      <c r="G1806">
        <v>0</v>
      </c>
      <c r="H1806" s="5">
        <v>0</v>
      </c>
      <c r="I1806" t="s">
        <v>2202</v>
      </c>
    </row>
    <row r="1807" spans="1:9" x14ac:dyDescent="0.25">
      <c r="A1807" t="b">
        <v>0</v>
      </c>
      <c r="D1807" t="s">
        <v>7026</v>
      </c>
      <c r="E1807" t="s">
        <v>8839</v>
      </c>
      <c r="F1807">
        <v>0</v>
      </c>
      <c r="G1807">
        <v>0</v>
      </c>
      <c r="H1807" s="5">
        <v>0</v>
      </c>
      <c r="I1807" t="s">
        <v>2202</v>
      </c>
    </row>
    <row r="1808" spans="1:9" x14ac:dyDescent="0.25">
      <c r="A1808" t="b">
        <v>0</v>
      </c>
      <c r="D1808" t="s">
        <v>7026</v>
      </c>
      <c r="E1808" t="s">
        <v>8840</v>
      </c>
      <c r="F1808">
        <v>0</v>
      </c>
      <c r="G1808">
        <v>0</v>
      </c>
      <c r="H1808" s="5">
        <v>0</v>
      </c>
      <c r="I1808" t="s">
        <v>2202</v>
      </c>
    </row>
    <row r="1809" spans="1:9" x14ac:dyDescent="0.25">
      <c r="A1809" t="b">
        <v>0</v>
      </c>
      <c r="D1809" t="s">
        <v>7026</v>
      </c>
      <c r="E1809" t="s">
        <v>8841</v>
      </c>
      <c r="F1809">
        <v>0</v>
      </c>
      <c r="G1809">
        <v>0</v>
      </c>
      <c r="H1809" s="5">
        <v>0</v>
      </c>
      <c r="I1809" t="s">
        <v>2202</v>
      </c>
    </row>
    <row r="1810" spans="1:9" x14ac:dyDescent="0.25">
      <c r="A1810" t="b">
        <v>0</v>
      </c>
      <c r="D1810" t="s">
        <v>7026</v>
      </c>
      <c r="E1810" t="s">
        <v>8842</v>
      </c>
      <c r="F1810">
        <v>0</v>
      </c>
      <c r="G1810">
        <v>0</v>
      </c>
      <c r="H1810" s="5">
        <v>0</v>
      </c>
      <c r="I1810" t="s">
        <v>2202</v>
      </c>
    </row>
    <row r="1811" spans="1:9" x14ac:dyDescent="0.25">
      <c r="A1811" t="b">
        <v>0</v>
      </c>
      <c r="D1811" t="s">
        <v>7026</v>
      </c>
      <c r="E1811" t="s">
        <v>8843</v>
      </c>
      <c r="F1811">
        <v>0</v>
      </c>
      <c r="G1811">
        <v>0</v>
      </c>
      <c r="H1811" s="5">
        <v>0</v>
      </c>
      <c r="I1811" t="s">
        <v>2202</v>
      </c>
    </row>
    <row r="1812" spans="1:9" x14ac:dyDescent="0.25">
      <c r="A1812" t="b">
        <v>0</v>
      </c>
      <c r="D1812" t="s">
        <v>7026</v>
      </c>
      <c r="E1812" t="s">
        <v>8844</v>
      </c>
      <c r="F1812">
        <v>0</v>
      </c>
      <c r="G1812">
        <v>0</v>
      </c>
      <c r="H1812" s="5">
        <v>0</v>
      </c>
      <c r="I1812" t="s">
        <v>2202</v>
      </c>
    </row>
    <row r="1813" spans="1:9" x14ac:dyDescent="0.25">
      <c r="A1813" t="b">
        <v>0</v>
      </c>
      <c r="D1813" t="s">
        <v>7026</v>
      </c>
      <c r="E1813" t="s">
        <v>8845</v>
      </c>
      <c r="F1813">
        <v>0</v>
      </c>
      <c r="G1813">
        <v>0</v>
      </c>
      <c r="H1813" s="5">
        <v>0</v>
      </c>
      <c r="I1813" t="s">
        <v>2202</v>
      </c>
    </row>
    <row r="1814" spans="1:9" x14ac:dyDescent="0.25">
      <c r="A1814" t="b">
        <v>0</v>
      </c>
      <c r="D1814" t="s">
        <v>7026</v>
      </c>
      <c r="E1814" t="s">
        <v>8846</v>
      </c>
      <c r="F1814">
        <v>0</v>
      </c>
      <c r="G1814">
        <v>0</v>
      </c>
      <c r="H1814" s="5">
        <v>0</v>
      </c>
      <c r="I1814" t="s">
        <v>2202</v>
      </c>
    </row>
    <row r="1815" spans="1:9" x14ac:dyDescent="0.25">
      <c r="A1815" t="b">
        <v>0</v>
      </c>
      <c r="D1815" t="s">
        <v>7026</v>
      </c>
      <c r="E1815" t="s">
        <v>8847</v>
      </c>
      <c r="F1815">
        <v>0</v>
      </c>
      <c r="G1815">
        <v>0</v>
      </c>
      <c r="H1815" s="5">
        <v>0</v>
      </c>
      <c r="I1815" t="s">
        <v>2202</v>
      </c>
    </row>
    <row r="1816" spans="1:9" x14ac:dyDescent="0.25">
      <c r="A1816" t="b">
        <v>0</v>
      </c>
      <c r="D1816" t="s">
        <v>7026</v>
      </c>
      <c r="E1816" t="s">
        <v>8848</v>
      </c>
      <c r="F1816">
        <v>0</v>
      </c>
      <c r="G1816">
        <v>0</v>
      </c>
      <c r="H1816" s="5">
        <v>0</v>
      </c>
      <c r="I1816" t="s">
        <v>2202</v>
      </c>
    </row>
    <row r="1817" spans="1:9" x14ac:dyDescent="0.25">
      <c r="A1817" t="b">
        <v>0</v>
      </c>
      <c r="D1817" t="s">
        <v>7026</v>
      </c>
      <c r="E1817" t="s">
        <v>8849</v>
      </c>
      <c r="F1817">
        <v>0</v>
      </c>
      <c r="G1817">
        <v>0</v>
      </c>
      <c r="H1817" s="5">
        <v>0</v>
      </c>
      <c r="I1817" t="s">
        <v>2202</v>
      </c>
    </row>
    <row r="1818" spans="1:9" x14ac:dyDescent="0.25">
      <c r="A1818" t="b">
        <v>0</v>
      </c>
      <c r="D1818" t="s">
        <v>7026</v>
      </c>
      <c r="E1818" t="s">
        <v>8850</v>
      </c>
      <c r="F1818">
        <v>0</v>
      </c>
      <c r="G1818">
        <v>0</v>
      </c>
      <c r="H1818" s="5">
        <v>0</v>
      </c>
      <c r="I1818" t="s">
        <v>2202</v>
      </c>
    </row>
    <row r="1819" spans="1:9" x14ac:dyDescent="0.25">
      <c r="A1819" t="b">
        <v>0</v>
      </c>
      <c r="D1819" t="s">
        <v>7026</v>
      </c>
      <c r="E1819" t="s">
        <v>8851</v>
      </c>
      <c r="F1819">
        <v>0</v>
      </c>
      <c r="G1819">
        <v>0</v>
      </c>
      <c r="H1819" s="5">
        <v>0</v>
      </c>
      <c r="I1819" t="s">
        <v>2202</v>
      </c>
    </row>
    <row r="1820" spans="1:9" x14ac:dyDescent="0.25">
      <c r="A1820" t="b">
        <v>0</v>
      </c>
      <c r="D1820" t="s">
        <v>7026</v>
      </c>
      <c r="E1820" t="s">
        <v>8852</v>
      </c>
      <c r="F1820">
        <v>0</v>
      </c>
      <c r="G1820">
        <v>0</v>
      </c>
      <c r="H1820" s="5">
        <v>0</v>
      </c>
      <c r="I1820" t="s">
        <v>2202</v>
      </c>
    </row>
    <row r="1821" spans="1:9" x14ac:dyDescent="0.25">
      <c r="A1821" t="b">
        <v>0</v>
      </c>
      <c r="D1821" t="s">
        <v>7026</v>
      </c>
      <c r="E1821" t="s">
        <v>8853</v>
      </c>
      <c r="F1821">
        <v>0</v>
      </c>
      <c r="G1821">
        <v>0</v>
      </c>
      <c r="H1821" s="5">
        <v>0</v>
      </c>
      <c r="I1821" t="s">
        <v>2202</v>
      </c>
    </row>
    <row r="1822" spans="1:9" x14ac:dyDescent="0.25">
      <c r="A1822" t="b">
        <v>0</v>
      </c>
      <c r="D1822" t="s">
        <v>7026</v>
      </c>
      <c r="E1822" t="s">
        <v>8854</v>
      </c>
      <c r="F1822">
        <v>0</v>
      </c>
      <c r="G1822">
        <v>0</v>
      </c>
      <c r="H1822" s="5">
        <v>0</v>
      </c>
      <c r="I1822" t="s">
        <v>2202</v>
      </c>
    </row>
    <row r="1823" spans="1:9" x14ac:dyDescent="0.25">
      <c r="A1823" t="b">
        <v>0</v>
      </c>
      <c r="D1823" t="s">
        <v>7026</v>
      </c>
      <c r="E1823" t="s">
        <v>8855</v>
      </c>
      <c r="F1823">
        <v>0</v>
      </c>
      <c r="G1823">
        <v>0</v>
      </c>
      <c r="H1823" s="5">
        <v>0</v>
      </c>
      <c r="I1823" t="s">
        <v>2202</v>
      </c>
    </row>
    <row r="1824" spans="1:9" x14ac:dyDescent="0.25">
      <c r="A1824" t="b">
        <v>0</v>
      </c>
      <c r="D1824" t="s">
        <v>7026</v>
      </c>
      <c r="E1824" t="s">
        <v>8856</v>
      </c>
      <c r="F1824">
        <v>0</v>
      </c>
      <c r="G1824">
        <v>0</v>
      </c>
      <c r="H1824" s="5">
        <v>0</v>
      </c>
      <c r="I1824" t="s">
        <v>2202</v>
      </c>
    </row>
    <row r="1825" spans="1:9" x14ac:dyDescent="0.25">
      <c r="A1825" t="b">
        <v>0</v>
      </c>
      <c r="D1825" t="s">
        <v>7026</v>
      </c>
      <c r="E1825" t="s">
        <v>8857</v>
      </c>
      <c r="F1825">
        <v>0</v>
      </c>
      <c r="G1825">
        <v>0</v>
      </c>
      <c r="H1825" s="5">
        <v>0</v>
      </c>
      <c r="I1825" t="s">
        <v>2202</v>
      </c>
    </row>
    <row r="1826" spans="1:9" x14ac:dyDescent="0.25">
      <c r="A1826" t="b">
        <v>0</v>
      </c>
      <c r="D1826" t="s">
        <v>7026</v>
      </c>
      <c r="E1826" t="s">
        <v>8858</v>
      </c>
      <c r="F1826">
        <v>0</v>
      </c>
      <c r="G1826">
        <v>0</v>
      </c>
      <c r="H1826" s="5">
        <v>0</v>
      </c>
      <c r="I1826" t="s">
        <v>2202</v>
      </c>
    </row>
    <row r="1827" spans="1:9" x14ac:dyDescent="0.25">
      <c r="A1827" t="b">
        <v>0</v>
      </c>
      <c r="D1827" t="s">
        <v>7026</v>
      </c>
      <c r="E1827" t="s">
        <v>8859</v>
      </c>
      <c r="F1827">
        <v>0</v>
      </c>
      <c r="G1827">
        <v>0</v>
      </c>
      <c r="H1827" s="5">
        <v>0</v>
      </c>
      <c r="I1827" t="s">
        <v>2202</v>
      </c>
    </row>
    <row r="1828" spans="1:9" x14ac:dyDescent="0.25">
      <c r="A1828" t="b">
        <v>0</v>
      </c>
      <c r="D1828" t="s">
        <v>7026</v>
      </c>
      <c r="E1828" t="s">
        <v>8860</v>
      </c>
      <c r="F1828">
        <v>0</v>
      </c>
      <c r="G1828">
        <v>0</v>
      </c>
      <c r="H1828" s="5">
        <v>0</v>
      </c>
      <c r="I1828" t="s">
        <v>2202</v>
      </c>
    </row>
    <row r="1829" spans="1:9" x14ac:dyDescent="0.25">
      <c r="A1829" t="b">
        <v>0</v>
      </c>
      <c r="D1829" t="s">
        <v>7026</v>
      </c>
      <c r="E1829" t="s">
        <v>8861</v>
      </c>
      <c r="F1829">
        <v>0</v>
      </c>
      <c r="G1829">
        <v>0</v>
      </c>
      <c r="H1829" s="5">
        <v>0</v>
      </c>
      <c r="I1829" t="s">
        <v>2202</v>
      </c>
    </row>
    <row r="1830" spans="1:9" x14ac:dyDescent="0.25">
      <c r="A1830" t="b">
        <v>0</v>
      </c>
      <c r="D1830" t="s">
        <v>7026</v>
      </c>
      <c r="E1830" t="s">
        <v>8862</v>
      </c>
      <c r="F1830">
        <v>0</v>
      </c>
      <c r="G1830">
        <v>0</v>
      </c>
      <c r="H1830" s="5">
        <v>0</v>
      </c>
      <c r="I1830" t="s">
        <v>2202</v>
      </c>
    </row>
    <row r="1831" spans="1:9" x14ac:dyDescent="0.25">
      <c r="A1831" t="b">
        <v>0</v>
      </c>
      <c r="D1831" t="s">
        <v>7026</v>
      </c>
      <c r="E1831" t="s">
        <v>8863</v>
      </c>
      <c r="F1831">
        <v>0</v>
      </c>
      <c r="G1831">
        <v>0</v>
      </c>
      <c r="H1831" s="5">
        <v>0</v>
      </c>
      <c r="I1831" t="s">
        <v>2202</v>
      </c>
    </row>
    <row r="1832" spans="1:9" x14ac:dyDescent="0.25">
      <c r="A1832" t="b">
        <v>0</v>
      </c>
      <c r="D1832" t="s">
        <v>7026</v>
      </c>
      <c r="E1832" t="s">
        <v>8864</v>
      </c>
      <c r="F1832">
        <v>0</v>
      </c>
      <c r="G1832">
        <v>0</v>
      </c>
      <c r="H1832" s="5">
        <v>0</v>
      </c>
      <c r="I1832" t="s">
        <v>2202</v>
      </c>
    </row>
    <row r="1833" spans="1:9" x14ac:dyDescent="0.25">
      <c r="A1833" t="b">
        <v>0</v>
      </c>
      <c r="D1833" t="s">
        <v>7026</v>
      </c>
      <c r="E1833" t="s">
        <v>8865</v>
      </c>
      <c r="F1833">
        <v>0</v>
      </c>
      <c r="G1833">
        <v>0</v>
      </c>
      <c r="H1833" s="5">
        <v>0</v>
      </c>
      <c r="I1833" t="s">
        <v>2202</v>
      </c>
    </row>
    <row r="1834" spans="1:9" x14ac:dyDescent="0.25">
      <c r="A1834" t="b">
        <v>0</v>
      </c>
      <c r="D1834" t="s">
        <v>7026</v>
      </c>
      <c r="E1834" t="s">
        <v>8866</v>
      </c>
      <c r="F1834">
        <v>0</v>
      </c>
      <c r="G1834">
        <v>0</v>
      </c>
      <c r="H1834" s="5">
        <v>0</v>
      </c>
      <c r="I1834" t="s">
        <v>2202</v>
      </c>
    </row>
    <row r="1835" spans="1:9" x14ac:dyDescent="0.25">
      <c r="A1835" t="b">
        <v>0</v>
      </c>
      <c r="D1835" t="s">
        <v>7026</v>
      </c>
      <c r="E1835" t="s">
        <v>8867</v>
      </c>
      <c r="F1835">
        <v>0</v>
      </c>
      <c r="G1835">
        <v>0</v>
      </c>
      <c r="H1835" s="5">
        <v>0</v>
      </c>
      <c r="I1835" t="s">
        <v>2202</v>
      </c>
    </row>
    <row r="1836" spans="1:9" x14ac:dyDescent="0.25">
      <c r="A1836" t="b">
        <v>0</v>
      </c>
      <c r="D1836" t="s">
        <v>7026</v>
      </c>
      <c r="E1836" t="s">
        <v>8868</v>
      </c>
      <c r="F1836">
        <v>0</v>
      </c>
      <c r="G1836">
        <v>0</v>
      </c>
      <c r="H1836" s="5">
        <v>0</v>
      </c>
      <c r="I1836" t="s">
        <v>2202</v>
      </c>
    </row>
    <row r="1837" spans="1:9" x14ac:dyDescent="0.25">
      <c r="A1837" t="b">
        <v>0</v>
      </c>
      <c r="D1837" t="s">
        <v>7026</v>
      </c>
      <c r="E1837" t="s">
        <v>8869</v>
      </c>
      <c r="F1837">
        <v>0</v>
      </c>
      <c r="G1837">
        <v>0</v>
      </c>
      <c r="H1837" s="5">
        <v>0</v>
      </c>
      <c r="I1837" t="s">
        <v>2202</v>
      </c>
    </row>
    <row r="1838" spans="1:9" x14ac:dyDescent="0.25">
      <c r="A1838" t="b">
        <v>0</v>
      </c>
      <c r="D1838" t="s">
        <v>7026</v>
      </c>
      <c r="E1838" t="s">
        <v>8870</v>
      </c>
      <c r="F1838">
        <v>0</v>
      </c>
      <c r="G1838">
        <v>0</v>
      </c>
      <c r="H1838" s="5">
        <v>0</v>
      </c>
      <c r="I1838" t="s">
        <v>2202</v>
      </c>
    </row>
    <row r="1839" spans="1:9" x14ac:dyDescent="0.25">
      <c r="A1839" t="b">
        <v>0</v>
      </c>
      <c r="D1839" t="s">
        <v>7026</v>
      </c>
      <c r="E1839" t="s">
        <v>8871</v>
      </c>
      <c r="F1839">
        <v>0</v>
      </c>
      <c r="G1839">
        <v>0</v>
      </c>
      <c r="H1839" s="5">
        <v>0</v>
      </c>
      <c r="I1839" t="s">
        <v>2202</v>
      </c>
    </row>
    <row r="1840" spans="1:9" x14ac:dyDescent="0.25">
      <c r="A1840" t="b">
        <v>0</v>
      </c>
      <c r="D1840" t="s">
        <v>7026</v>
      </c>
      <c r="E1840" t="s">
        <v>8872</v>
      </c>
      <c r="F1840">
        <v>0</v>
      </c>
      <c r="G1840">
        <v>0</v>
      </c>
      <c r="H1840" s="5">
        <v>0</v>
      </c>
      <c r="I1840" t="s">
        <v>2202</v>
      </c>
    </row>
    <row r="1841" spans="1:9" x14ac:dyDescent="0.25">
      <c r="A1841" t="b">
        <v>0</v>
      </c>
      <c r="D1841" t="s">
        <v>7026</v>
      </c>
      <c r="E1841" t="s">
        <v>8873</v>
      </c>
      <c r="F1841">
        <v>0</v>
      </c>
      <c r="G1841">
        <v>0</v>
      </c>
      <c r="H1841" s="5">
        <v>0</v>
      </c>
      <c r="I1841" t="s">
        <v>2202</v>
      </c>
    </row>
    <row r="1842" spans="1:9" x14ac:dyDescent="0.25">
      <c r="A1842" t="b">
        <v>0</v>
      </c>
      <c r="D1842" t="s">
        <v>7026</v>
      </c>
      <c r="E1842" t="s">
        <v>8874</v>
      </c>
      <c r="F1842">
        <v>0</v>
      </c>
      <c r="G1842">
        <v>0</v>
      </c>
      <c r="H1842" s="5">
        <v>0</v>
      </c>
      <c r="I1842" t="s">
        <v>2202</v>
      </c>
    </row>
    <row r="1843" spans="1:9" x14ac:dyDescent="0.25">
      <c r="A1843" t="b">
        <v>0</v>
      </c>
      <c r="D1843" t="s">
        <v>7026</v>
      </c>
      <c r="E1843" t="s">
        <v>8875</v>
      </c>
      <c r="F1843">
        <v>0</v>
      </c>
      <c r="G1843">
        <v>0</v>
      </c>
      <c r="H1843" s="5">
        <v>0</v>
      </c>
      <c r="I1843" t="s">
        <v>2202</v>
      </c>
    </row>
    <row r="1844" spans="1:9" x14ac:dyDescent="0.25">
      <c r="A1844" t="b">
        <v>0</v>
      </c>
      <c r="D1844" t="s">
        <v>7026</v>
      </c>
      <c r="E1844" t="s">
        <v>8876</v>
      </c>
      <c r="F1844">
        <v>0</v>
      </c>
      <c r="G1844">
        <v>0</v>
      </c>
      <c r="H1844" s="5">
        <v>0</v>
      </c>
      <c r="I1844" t="s">
        <v>2202</v>
      </c>
    </row>
    <row r="1845" spans="1:9" x14ac:dyDescent="0.25">
      <c r="A1845" t="b">
        <v>0</v>
      </c>
      <c r="D1845" t="s">
        <v>7026</v>
      </c>
      <c r="E1845" t="s">
        <v>8877</v>
      </c>
      <c r="F1845">
        <v>0</v>
      </c>
      <c r="G1845">
        <v>0</v>
      </c>
      <c r="H1845" s="5">
        <v>0</v>
      </c>
      <c r="I1845" t="s">
        <v>2202</v>
      </c>
    </row>
    <row r="1846" spans="1:9" x14ac:dyDescent="0.25">
      <c r="A1846" t="b">
        <v>0</v>
      </c>
      <c r="D1846" t="s">
        <v>7026</v>
      </c>
      <c r="E1846" t="s">
        <v>8878</v>
      </c>
      <c r="F1846">
        <v>0</v>
      </c>
      <c r="G1846">
        <v>0</v>
      </c>
      <c r="H1846" s="5">
        <v>0</v>
      </c>
      <c r="I1846" t="s">
        <v>2202</v>
      </c>
    </row>
    <row r="1847" spans="1:9" x14ac:dyDescent="0.25">
      <c r="A1847" t="b">
        <v>0</v>
      </c>
      <c r="D1847" t="s">
        <v>7026</v>
      </c>
      <c r="E1847" t="s">
        <v>8879</v>
      </c>
      <c r="F1847">
        <v>0</v>
      </c>
      <c r="G1847">
        <v>0</v>
      </c>
      <c r="H1847" s="5">
        <v>0</v>
      </c>
      <c r="I1847" t="s">
        <v>2202</v>
      </c>
    </row>
    <row r="1848" spans="1:9" x14ac:dyDescent="0.25">
      <c r="A1848" t="b">
        <v>0</v>
      </c>
      <c r="D1848" t="s">
        <v>7026</v>
      </c>
      <c r="E1848" t="s">
        <v>8880</v>
      </c>
      <c r="F1848">
        <v>0</v>
      </c>
      <c r="G1848">
        <v>0</v>
      </c>
      <c r="H1848" s="5">
        <v>0</v>
      </c>
      <c r="I1848" t="s">
        <v>2202</v>
      </c>
    </row>
    <row r="1849" spans="1:9" x14ac:dyDescent="0.25">
      <c r="A1849" t="b">
        <v>0</v>
      </c>
      <c r="D1849" t="s">
        <v>7026</v>
      </c>
      <c r="E1849" t="s">
        <v>8881</v>
      </c>
      <c r="F1849">
        <v>0</v>
      </c>
      <c r="G1849">
        <v>0</v>
      </c>
      <c r="H1849" s="5">
        <v>0</v>
      </c>
      <c r="I1849" t="s">
        <v>2202</v>
      </c>
    </row>
    <row r="1850" spans="1:9" x14ac:dyDescent="0.25">
      <c r="A1850" t="b">
        <v>0</v>
      </c>
      <c r="D1850" t="s">
        <v>7026</v>
      </c>
      <c r="E1850" t="s">
        <v>8882</v>
      </c>
      <c r="F1850">
        <v>0</v>
      </c>
      <c r="G1850">
        <v>0</v>
      </c>
      <c r="H1850" s="5">
        <v>0</v>
      </c>
      <c r="I1850" t="s">
        <v>2202</v>
      </c>
    </row>
    <row r="1851" spans="1:9" x14ac:dyDescent="0.25">
      <c r="A1851" t="b">
        <v>0</v>
      </c>
      <c r="D1851" t="s">
        <v>7026</v>
      </c>
      <c r="E1851" t="s">
        <v>8883</v>
      </c>
      <c r="F1851">
        <v>0</v>
      </c>
      <c r="G1851">
        <v>0</v>
      </c>
      <c r="H1851" s="5">
        <v>0</v>
      </c>
      <c r="I1851" t="s">
        <v>2202</v>
      </c>
    </row>
    <row r="1852" spans="1:9" x14ac:dyDescent="0.25">
      <c r="A1852" t="b">
        <v>0</v>
      </c>
      <c r="D1852" t="s">
        <v>7026</v>
      </c>
      <c r="E1852" t="s">
        <v>8884</v>
      </c>
      <c r="F1852">
        <v>0</v>
      </c>
      <c r="G1852">
        <v>0</v>
      </c>
      <c r="H1852" s="5">
        <v>0</v>
      </c>
      <c r="I1852" t="s">
        <v>2202</v>
      </c>
    </row>
    <row r="1853" spans="1:9" x14ac:dyDescent="0.25">
      <c r="A1853" t="b">
        <v>0</v>
      </c>
      <c r="D1853" t="s">
        <v>7026</v>
      </c>
      <c r="E1853" t="s">
        <v>8885</v>
      </c>
      <c r="F1853">
        <v>0</v>
      </c>
      <c r="G1853">
        <v>0</v>
      </c>
      <c r="H1853" s="5">
        <v>0</v>
      </c>
      <c r="I1853" t="s">
        <v>2202</v>
      </c>
    </row>
    <row r="1854" spans="1:9" x14ac:dyDescent="0.25">
      <c r="A1854" t="b">
        <v>0</v>
      </c>
      <c r="D1854" t="s">
        <v>7026</v>
      </c>
      <c r="E1854" t="s">
        <v>8886</v>
      </c>
      <c r="F1854">
        <v>0</v>
      </c>
      <c r="G1854">
        <v>0</v>
      </c>
      <c r="H1854" s="5">
        <v>0</v>
      </c>
      <c r="I1854" t="s">
        <v>2202</v>
      </c>
    </row>
    <row r="1855" spans="1:9" x14ac:dyDescent="0.25">
      <c r="A1855" t="b">
        <v>0</v>
      </c>
      <c r="D1855" t="s">
        <v>7026</v>
      </c>
      <c r="E1855" t="s">
        <v>8887</v>
      </c>
      <c r="F1855">
        <v>0</v>
      </c>
      <c r="G1855">
        <v>0</v>
      </c>
      <c r="H1855" s="5">
        <v>0</v>
      </c>
      <c r="I1855" t="s">
        <v>2202</v>
      </c>
    </row>
    <row r="1856" spans="1:9" x14ac:dyDescent="0.25">
      <c r="A1856" t="b">
        <v>0</v>
      </c>
      <c r="D1856" t="s">
        <v>7026</v>
      </c>
      <c r="E1856" t="s">
        <v>8888</v>
      </c>
      <c r="F1856">
        <v>0</v>
      </c>
      <c r="G1856">
        <v>0</v>
      </c>
      <c r="H1856" s="5">
        <v>0</v>
      </c>
      <c r="I1856" t="s">
        <v>2202</v>
      </c>
    </row>
    <row r="1857" spans="1:9" x14ac:dyDescent="0.25">
      <c r="A1857" t="b">
        <v>0</v>
      </c>
      <c r="D1857" t="s">
        <v>7026</v>
      </c>
      <c r="E1857" t="s">
        <v>8889</v>
      </c>
      <c r="F1857">
        <v>0</v>
      </c>
      <c r="G1857">
        <v>0</v>
      </c>
      <c r="H1857" s="5">
        <v>0</v>
      </c>
      <c r="I1857" t="s">
        <v>2202</v>
      </c>
    </row>
    <row r="1858" spans="1:9" x14ac:dyDescent="0.25">
      <c r="A1858" t="b">
        <v>0</v>
      </c>
      <c r="D1858" t="s">
        <v>7026</v>
      </c>
      <c r="E1858" t="s">
        <v>8890</v>
      </c>
      <c r="F1858">
        <v>0</v>
      </c>
      <c r="G1858">
        <v>0</v>
      </c>
      <c r="H1858" s="5">
        <v>0</v>
      </c>
      <c r="I1858" t="s">
        <v>2202</v>
      </c>
    </row>
    <row r="1859" spans="1:9" x14ac:dyDescent="0.25">
      <c r="A1859" t="b">
        <v>0</v>
      </c>
      <c r="D1859" t="s">
        <v>7026</v>
      </c>
      <c r="E1859" t="s">
        <v>8891</v>
      </c>
      <c r="F1859">
        <v>0</v>
      </c>
      <c r="G1859">
        <v>0</v>
      </c>
      <c r="H1859" s="5">
        <v>0</v>
      </c>
      <c r="I1859" t="s">
        <v>2202</v>
      </c>
    </row>
    <row r="1860" spans="1:9" x14ac:dyDescent="0.25">
      <c r="A1860" t="b">
        <v>0</v>
      </c>
      <c r="D1860" t="s">
        <v>7026</v>
      </c>
      <c r="E1860" t="s">
        <v>8892</v>
      </c>
      <c r="F1860">
        <v>0</v>
      </c>
      <c r="G1860">
        <v>0</v>
      </c>
      <c r="H1860" s="5">
        <v>0</v>
      </c>
      <c r="I1860" t="s">
        <v>2202</v>
      </c>
    </row>
    <row r="1861" spans="1:9" x14ac:dyDescent="0.25">
      <c r="A1861" t="b">
        <v>0</v>
      </c>
      <c r="D1861" t="s">
        <v>7026</v>
      </c>
      <c r="E1861" t="s">
        <v>8893</v>
      </c>
      <c r="F1861">
        <v>0</v>
      </c>
      <c r="G1861">
        <v>0</v>
      </c>
      <c r="H1861" s="5">
        <v>0</v>
      </c>
      <c r="I1861" t="s">
        <v>2202</v>
      </c>
    </row>
    <row r="1862" spans="1:9" x14ac:dyDescent="0.25">
      <c r="A1862" t="b">
        <v>0</v>
      </c>
      <c r="D1862" t="s">
        <v>7026</v>
      </c>
      <c r="E1862" t="s">
        <v>8894</v>
      </c>
      <c r="F1862">
        <v>0</v>
      </c>
      <c r="G1862">
        <v>0</v>
      </c>
      <c r="H1862" s="5">
        <v>0</v>
      </c>
      <c r="I1862" t="s">
        <v>2202</v>
      </c>
    </row>
    <row r="1863" spans="1:9" x14ac:dyDescent="0.25">
      <c r="A1863" t="b">
        <v>0</v>
      </c>
      <c r="D1863" t="s">
        <v>7026</v>
      </c>
      <c r="E1863" t="s">
        <v>8895</v>
      </c>
      <c r="F1863">
        <v>0</v>
      </c>
      <c r="G1863">
        <v>0</v>
      </c>
      <c r="H1863" s="5">
        <v>0</v>
      </c>
      <c r="I1863" t="s">
        <v>2202</v>
      </c>
    </row>
    <row r="1864" spans="1:9" x14ac:dyDescent="0.25">
      <c r="A1864" t="b">
        <v>0</v>
      </c>
      <c r="D1864" t="s">
        <v>7026</v>
      </c>
      <c r="E1864" t="s">
        <v>8896</v>
      </c>
      <c r="F1864">
        <v>0</v>
      </c>
      <c r="G1864">
        <v>0</v>
      </c>
      <c r="H1864" s="5">
        <v>0</v>
      </c>
      <c r="I1864" t="s">
        <v>2202</v>
      </c>
    </row>
    <row r="1865" spans="1:9" x14ac:dyDescent="0.25">
      <c r="A1865" t="b">
        <v>0</v>
      </c>
      <c r="D1865" t="s">
        <v>7026</v>
      </c>
      <c r="E1865" t="s">
        <v>8897</v>
      </c>
      <c r="F1865">
        <v>0</v>
      </c>
      <c r="G1865">
        <v>0</v>
      </c>
      <c r="H1865" s="5">
        <v>0</v>
      </c>
      <c r="I1865" t="s">
        <v>2202</v>
      </c>
    </row>
    <row r="1866" spans="1:9" x14ac:dyDescent="0.25">
      <c r="A1866" t="b">
        <v>0</v>
      </c>
      <c r="D1866" t="s">
        <v>7026</v>
      </c>
      <c r="E1866" t="s">
        <v>8898</v>
      </c>
      <c r="F1866">
        <v>0</v>
      </c>
      <c r="G1866">
        <v>0</v>
      </c>
      <c r="H1866" s="5">
        <v>0</v>
      </c>
      <c r="I1866" t="s">
        <v>2202</v>
      </c>
    </row>
    <row r="1867" spans="1:9" x14ac:dyDescent="0.25">
      <c r="A1867" t="b">
        <v>0</v>
      </c>
      <c r="D1867" t="s">
        <v>7026</v>
      </c>
      <c r="E1867" t="s">
        <v>8899</v>
      </c>
      <c r="F1867">
        <v>0</v>
      </c>
      <c r="G1867">
        <v>0</v>
      </c>
      <c r="H1867" s="5">
        <v>0</v>
      </c>
      <c r="I1867" t="s">
        <v>2202</v>
      </c>
    </row>
    <row r="1868" spans="1:9" x14ac:dyDescent="0.25">
      <c r="A1868" t="b">
        <v>0</v>
      </c>
      <c r="D1868" t="s">
        <v>7026</v>
      </c>
      <c r="E1868" t="s">
        <v>8900</v>
      </c>
      <c r="F1868">
        <v>0</v>
      </c>
      <c r="G1868">
        <v>0</v>
      </c>
      <c r="H1868" s="5">
        <v>0</v>
      </c>
      <c r="I1868" t="s">
        <v>2202</v>
      </c>
    </row>
    <row r="1869" spans="1:9" x14ac:dyDescent="0.25">
      <c r="A1869" t="b">
        <v>0</v>
      </c>
      <c r="D1869" t="s">
        <v>7026</v>
      </c>
      <c r="E1869" t="s">
        <v>8901</v>
      </c>
      <c r="F1869">
        <v>0</v>
      </c>
      <c r="G1869">
        <v>0</v>
      </c>
      <c r="H1869" s="5">
        <v>0</v>
      </c>
      <c r="I1869" t="s">
        <v>2202</v>
      </c>
    </row>
    <row r="1870" spans="1:9" x14ac:dyDescent="0.25">
      <c r="A1870" t="b">
        <v>0</v>
      </c>
      <c r="D1870" t="s">
        <v>7026</v>
      </c>
      <c r="E1870" t="s">
        <v>8902</v>
      </c>
      <c r="F1870">
        <v>0</v>
      </c>
      <c r="G1870">
        <v>0</v>
      </c>
      <c r="H1870" s="5">
        <v>0</v>
      </c>
      <c r="I1870" t="s">
        <v>2202</v>
      </c>
    </row>
    <row r="1871" spans="1:9" x14ac:dyDescent="0.25">
      <c r="A1871" t="b">
        <v>0</v>
      </c>
      <c r="D1871" t="s">
        <v>7026</v>
      </c>
      <c r="E1871" t="s">
        <v>8903</v>
      </c>
      <c r="F1871">
        <v>0</v>
      </c>
      <c r="G1871">
        <v>0</v>
      </c>
      <c r="H1871" s="5">
        <v>0</v>
      </c>
      <c r="I1871" t="s">
        <v>2202</v>
      </c>
    </row>
    <row r="1872" spans="1:9" x14ac:dyDescent="0.25">
      <c r="A1872" t="b">
        <v>0</v>
      </c>
      <c r="D1872" t="s">
        <v>7026</v>
      </c>
      <c r="E1872" t="s">
        <v>8904</v>
      </c>
      <c r="F1872">
        <v>0</v>
      </c>
      <c r="G1872">
        <v>0</v>
      </c>
      <c r="H1872" s="5">
        <v>0</v>
      </c>
      <c r="I1872" t="s">
        <v>2202</v>
      </c>
    </row>
    <row r="1873" spans="1:9" x14ac:dyDescent="0.25">
      <c r="A1873" t="b">
        <v>0</v>
      </c>
      <c r="D1873" t="s">
        <v>7026</v>
      </c>
      <c r="E1873" t="s">
        <v>8905</v>
      </c>
      <c r="F1873">
        <v>0</v>
      </c>
      <c r="G1873">
        <v>0</v>
      </c>
      <c r="H1873" s="5">
        <v>0</v>
      </c>
      <c r="I1873" t="s">
        <v>2202</v>
      </c>
    </row>
    <row r="1874" spans="1:9" x14ac:dyDescent="0.25">
      <c r="A1874" t="b">
        <v>0</v>
      </c>
      <c r="D1874" t="s">
        <v>7026</v>
      </c>
      <c r="E1874" t="s">
        <v>8906</v>
      </c>
      <c r="F1874">
        <v>0</v>
      </c>
      <c r="G1874">
        <v>0</v>
      </c>
      <c r="H1874" s="5">
        <v>0</v>
      </c>
      <c r="I1874" t="s">
        <v>2202</v>
      </c>
    </row>
    <row r="1875" spans="1:9" x14ac:dyDescent="0.25">
      <c r="A1875" t="b">
        <v>0</v>
      </c>
      <c r="D1875" t="s">
        <v>7026</v>
      </c>
      <c r="E1875" t="s">
        <v>8907</v>
      </c>
      <c r="F1875">
        <v>0</v>
      </c>
      <c r="G1875">
        <v>0</v>
      </c>
      <c r="H1875" s="5">
        <v>0</v>
      </c>
      <c r="I1875" t="s">
        <v>2202</v>
      </c>
    </row>
    <row r="1876" spans="1:9" x14ac:dyDescent="0.25">
      <c r="A1876" t="b">
        <v>0</v>
      </c>
      <c r="D1876" t="s">
        <v>7026</v>
      </c>
      <c r="E1876" t="s">
        <v>8908</v>
      </c>
      <c r="F1876">
        <v>0</v>
      </c>
      <c r="G1876">
        <v>0</v>
      </c>
      <c r="H1876" s="5">
        <v>0</v>
      </c>
      <c r="I1876" t="s">
        <v>2202</v>
      </c>
    </row>
    <row r="1877" spans="1:9" x14ac:dyDescent="0.25">
      <c r="A1877" t="b">
        <v>0</v>
      </c>
      <c r="D1877" t="s">
        <v>7026</v>
      </c>
      <c r="E1877" t="s">
        <v>8909</v>
      </c>
      <c r="F1877">
        <v>0</v>
      </c>
      <c r="G1877">
        <v>0</v>
      </c>
      <c r="H1877" s="5">
        <v>0</v>
      </c>
      <c r="I1877" t="s">
        <v>2202</v>
      </c>
    </row>
    <row r="1878" spans="1:9" x14ac:dyDescent="0.25">
      <c r="A1878" t="b">
        <v>0</v>
      </c>
      <c r="D1878" t="s">
        <v>7026</v>
      </c>
      <c r="E1878" t="s">
        <v>8910</v>
      </c>
      <c r="F1878">
        <v>0</v>
      </c>
      <c r="G1878">
        <v>0</v>
      </c>
      <c r="H1878" s="5">
        <v>0</v>
      </c>
      <c r="I1878" t="s">
        <v>2202</v>
      </c>
    </row>
    <row r="1879" spans="1:9" x14ac:dyDescent="0.25">
      <c r="A1879" t="b">
        <v>0</v>
      </c>
      <c r="D1879" t="s">
        <v>7026</v>
      </c>
      <c r="E1879" t="s">
        <v>8911</v>
      </c>
      <c r="F1879">
        <v>0</v>
      </c>
      <c r="G1879">
        <v>0</v>
      </c>
      <c r="H1879" s="5">
        <v>0</v>
      </c>
      <c r="I1879" t="s">
        <v>2202</v>
      </c>
    </row>
    <row r="1880" spans="1:9" x14ac:dyDescent="0.25">
      <c r="A1880" t="b">
        <v>0</v>
      </c>
      <c r="D1880" t="s">
        <v>7026</v>
      </c>
      <c r="E1880" t="s">
        <v>8912</v>
      </c>
      <c r="F1880">
        <v>0</v>
      </c>
      <c r="G1880">
        <v>0</v>
      </c>
      <c r="H1880" s="5">
        <v>0</v>
      </c>
      <c r="I1880" t="s">
        <v>2202</v>
      </c>
    </row>
    <row r="1881" spans="1:9" x14ac:dyDescent="0.25">
      <c r="A1881" t="b">
        <v>0</v>
      </c>
      <c r="D1881" t="s">
        <v>7026</v>
      </c>
      <c r="E1881" t="s">
        <v>8913</v>
      </c>
      <c r="F1881">
        <v>0</v>
      </c>
      <c r="G1881">
        <v>0</v>
      </c>
      <c r="H1881" s="5">
        <v>0</v>
      </c>
      <c r="I1881" t="s">
        <v>2202</v>
      </c>
    </row>
    <row r="1882" spans="1:9" x14ac:dyDescent="0.25">
      <c r="A1882" t="b">
        <v>0</v>
      </c>
      <c r="D1882" t="s">
        <v>7026</v>
      </c>
      <c r="E1882" t="s">
        <v>8914</v>
      </c>
      <c r="F1882">
        <v>0</v>
      </c>
      <c r="G1882">
        <v>0</v>
      </c>
      <c r="H1882" s="5">
        <v>0</v>
      </c>
      <c r="I1882" t="s">
        <v>2202</v>
      </c>
    </row>
    <row r="1883" spans="1:9" x14ac:dyDescent="0.25">
      <c r="A1883" t="b">
        <v>0</v>
      </c>
      <c r="D1883" t="s">
        <v>7026</v>
      </c>
      <c r="E1883" t="s">
        <v>8915</v>
      </c>
      <c r="F1883">
        <v>0</v>
      </c>
      <c r="G1883">
        <v>0</v>
      </c>
      <c r="H1883" s="5">
        <v>0</v>
      </c>
      <c r="I1883" t="s">
        <v>2202</v>
      </c>
    </row>
    <row r="1884" spans="1:9" x14ac:dyDescent="0.25">
      <c r="A1884" t="b">
        <v>0</v>
      </c>
      <c r="D1884" t="s">
        <v>7026</v>
      </c>
      <c r="E1884" t="s">
        <v>8916</v>
      </c>
      <c r="F1884">
        <v>0</v>
      </c>
      <c r="G1884">
        <v>0</v>
      </c>
      <c r="H1884" s="5">
        <v>0</v>
      </c>
      <c r="I1884" t="s">
        <v>2202</v>
      </c>
    </row>
    <row r="1885" spans="1:9" x14ac:dyDescent="0.25">
      <c r="A1885" t="b">
        <v>0</v>
      </c>
      <c r="D1885" t="s">
        <v>7026</v>
      </c>
      <c r="E1885" t="s">
        <v>8917</v>
      </c>
      <c r="F1885">
        <v>0</v>
      </c>
      <c r="G1885">
        <v>0</v>
      </c>
      <c r="H1885" s="5">
        <v>0</v>
      </c>
      <c r="I1885" t="s">
        <v>2202</v>
      </c>
    </row>
    <row r="1886" spans="1:9" x14ac:dyDescent="0.25">
      <c r="A1886" t="b">
        <v>0</v>
      </c>
      <c r="D1886" t="s">
        <v>7026</v>
      </c>
      <c r="E1886" t="s">
        <v>8918</v>
      </c>
      <c r="F1886">
        <v>0</v>
      </c>
      <c r="G1886">
        <v>0</v>
      </c>
      <c r="H1886" s="5">
        <v>0</v>
      </c>
      <c r="I1886" t="s">
        <v>2202</v>
      </c>
    </row>
    <row r="1887" spans="1:9" x14ac:dyDescent="0.25">
      <c r="A1887" t="b">
        <v>0</v>
      </c>
      <c r="D1887" t="s">
        <v>7026</v>
      </c>
      <c r="E1887" t="s">
        <v>8919</v>
      </c>
      <c r="F1887">
        <v>0</v>
      </c>
      <c r="G1887">
        <v>0</v>
      </c>
      <c r="H1887" s="5">
        <v>0</v>
      </c>
      <c r="I1887" t="s">
        <v>2202</v>
      </c>
    </row>
    <row r="1888" spans="1:9" x14ac:dyDescent="0.25">
      <c r="A1888" t="b">
        <v>0</v>
      </c>
      <c r="D1888" t="s">
        <v>7026</v>
      </c>
      <c r="E1888" t="s">
        <v>8920</v>
      </c>
      <c r="F1888">
        <v>0</v>
      </c>
      <c r="G1888">
        <v>0</v>
      </c>
      <c r="H1888" s="5">
        <v>0</v>
      </c>
      <c r="I1888" t="s">
        <v>2202</v>
      </c>
    </row>
    <row r="1889" spans="1:9" x14ac:dyDescent="0.25">
      <c r="A1889" t="b">
        <v>0</v>
      </c>
      <c r="D1889" t="s">
        <v>7026</v>
      </c>
      <c r="E1889" t="s">
        <v>8921</v>
      </c>
      <c r="F1889">
        <v>0</v>
      </c>
      <c r="G1889">
        <v>0</v>
      </c>
      <c r="H1889" s="5">
        <v>0</v>
      </c>
      <c r="I1889" t="s">
        <v>2202</v>
      </c>
    </row>
    <row r="1890" spans="1:9" x14ac:dyDescent="0.25">
      <c r="A1890" t="b">
        <v>0</v>
      </c>
      <c r="D1890" t="s">
        <v>7026</v>
      </c>
      <c r="E1890" t="s">
        <v>8922</v>
      </c>
      <c r="F1890">
        <v>0</v>
      </c>
      <c r="G1890">
        <v>0</v>
      </c>
      <c r="H1890" s="5">
        <v>0</v>
      </c>
      <c r="I1890" t="s">
        <v>2202</v>
      </c>
    </row>
    <row r="1891" spans="1:9" x14ac:dyDescent="0.25">
      <c r="A1891" t="b">
        <v>0</v>
      </c>
      <c r="D1891" t="s">
        <v>7026</v>
      </c>
      <c r="E1891" t="s">
        <v>8923</v>
      </c>
      <c r="F1891">
        <v>0</v>
      </c>
      <c r="G1891">
        <v>0</v>
      </c>
      <c r="H1891" s="5">
        <v>0</v>
      </c>
      <c r="I1891" t="s">
        <v>2202</v>
      </c>
    </row>
    <row r="1892" spans="1:9" x14ac:dyDescent="0.25">
      <c r="A1892" t="b">
        <v>0</v>
      </c>
      <c r="D1892" t="s">
        <v>7026</v>
      </c>
      <c r="E1892" t="s">
        <v>8924</v>
      </c>
      <c r="F1892">
        <v>0</v>
      </c>
      <c r="G1892">
        <v>0</v>
      </c>
      <c r="H1892" s="5">
        <v>0</v>
      </c>
      <c r="I1892" t="s">
        <v>2202</v>
      </c>
    </row>
    <row r="1893" spans="1:9" x14ac:dyDescent="0.25">
      <c r="A1893" t="b">
        <v>0</v>
      </c>
      <c r="D1893" t="s">
        <v>7026</v>
      </c>
      <c r="E1893" t="s">
        <v>8925</v>
      </c>
      <c r="F1893">
        <v>0</v>
      </c>
      <c r="G1893">
        <v>0</v>
      </c>
      <c r="H1893" s="5">
        <v>0</v>
      </c>
      <c r="I1893" t="s">
        <v>2202</v>
      </c>
    </row>
    <row r="1894" spans="1:9" x14ac:dyDescent="0.25">
      <c r="A1894" t="b">
        <v>0</v>
      </c>
      <c r="D1894" t="s">
        <v>7026</v>
      </c>
      <c r="E1894" t="s">
        <v>8926</v>
      </c>
      <c r="F1894">
        <v>0</v>
      </c>
      <c r="G1894">
        <v>0</v>
      </c>
      <c r="H1894" s="5">
        <v>0</v>
      </c>
      <c r="I1894" t="s">
        <v>2202</v>
      </c>
    </row>
    <row r="1895" spans="1:9" x14ac:dyDescent="0.25">
      <c r="A1895" t="b">
        <v>0</v>
      </c>
      <c r="D1895" t="s">
        <v>7026</v>
      </c>
      <c r="E1895" t="s">
        <v>8927</v>
      </c>
      <c r="F1895">
        <v>0</v>
      </c>
      <c r="G1895">
        <v>0</v>
      </c>
      <c r="H1895" s="5">
        <v>0</v>
      </c>
      <c r="I1895" t="s">
        <v>2202</v>
      </c>
    </row>
    <row r="1896" spans="1:9" x14ac:dyDescent="0.25">
      <c r="A1896" t="b">
        <v>0</v>
      </c>
      <c r="D1896" t="s">
        <v>7026</v>
      </c>
      <c r="E1896" t="s">
        <v>8928</v>
      </c>
      <c r="F1896">
        <v>0</v>
      </c>
      <c r="G1896">
        <v>0</v>
      </c>
      <c r="H1896" s="5">
        <v>0</v>
      </c>
      <c r="I1896" t="s">
        <v>2202</v>
      </c>
    </row>
    <row r="1897" spans="1:9" x14ac:dyDescent="0.25">
      <c r="A1897" t="b">
        <v>0</v>
      </c>
      <c r="D1897" t="s">
        <v>7026</v>
      </c>
      <c r="E1897" t="s">
        <v>8929</v>
      </c>
      <c r="F1897">
        <v>0</v>
      </c>
      <c r="G1897">
        <v>0</v>
      </c>
      <c r="H1897" s="5">
        <v>0</v>
      </c>
      <c r="I1897" t="s">
        <v>2202</v>
      </c>
    </row>
    <row r="1898" spans="1:9" x14ac:dyDescent="0.25">
      <c r="A1898" t="b">
        <v>0</v>
      </c>
      <c r="D1898" t="s">
        <v>7026</v>
      </c>
      <c r="E1898" t="s">
        <v>8930</v>
      </c>
      <c r="F1898">
        <v>0</v>
      </c>
      <c r="G1898">
        <v>0</v>
      </c>
      <c r="H1898" s="5">
        <v>0</v>
      </c>
      <c r="I1898" t="s">
        <v>2202</v>
      </c>
    </row>
    <row r="1899" spans="1:9" x14ac:dyDescent="0.25">
      <c r="A1899" t="b">
        <v>0</v>
      </c>
      <c r="D1899" t="s">
        <v>7026</v>
      </c>
      <c r="E1899" t="s">
        <v>8931</v>
      </c>
      <c r="F1899">
        <v>0</v>
      </c>
      <c r="G1899">
        <v>0</v>
      </c>
      <c r="H1899" s="5">
        <v>0</v>
      </c>
      <c r="I1899" t="s">
        <v>2202</v>
      </c>
    </row>
    <row r="1900" spans="1:9" x14ac:dyDescent="0.25">
      <c r="A1900" t="b">
        <v>0</v>
      </c>
      <c r="D1900" t="s">
        <v>7026</v>
      </c>
      <c r="E1900" t="s">
        <v>8932</v>
      </c>
      <c r="F1900">
        <v>0</v>
      </c>
      <c r="G1900">
        <v>0</v>
      </c>
      <c r="H1900" s="5">
        <v>0</v>
      </c>
      <c r="I1900" t="s">
        <v>2202</v>
      </c>
    </row>
    <row r="1901" spans="1:9" x14ac:dyDescent="0.25">
      <c r="A1901" t="b">
        <v>0</v>
      </c>
      <c r="D1901" t="s">
        <v>7026</v>
      </c>
      <c r="E1901" t="s">
        <v>8933</v>
      </c>
      <c r="F1901">
        <v>0</v>
      </c>
      <c r="G1901">
        <v>0</v>
      </c>
      <c r="H1901" s="5">
        <v>0</v>
      </c>
      <c r="I1901" t="s">
        <v>2202</v>
      </c>
    </row>
    <row r="1902" spans="1:9" x14ac:dyDescent="0.25">
      <c r="A1902" t="b">
        <v>0</v>
      </c>
      <c r="D1902" t="s">
        <v>7026</v>
      </c>
      <c r="E1902" t="s">
        <v>8934</v>
      </c>
      <c r="F1902">
        <v>0</v>
      </c>
      <c r="G1902">
        <v>0</v>
      </c>
      <c r="H1902" s="5">
        <v>0</v>
      </c>
      <c r="I1902" t="s">
        <v>2202</v>
      </c>
    </row>
    <row r="1903" spans="1:9" x14ac:dyDescent="0.25">
      <c r="A1903" t="b">
        <v>0</v>
      </c>
      <c r="D1903" t="s">
        <v>7026</v>
      </c>
      <c r="E1903" t="s">
        <v>8935</v>
      </c>
      <c r="F1903">
        <v>0</v>
      </c>
      <c r="G1903">
        <v>0</v>
      </c>
      <c r="H1903" s="5">
        <v>0</v>
      </c>
      <c r="I1903" t="s">
        <v>2202</v>
      </c>
    </row>
    <row r="1904" spans="1:9" x14ac:dyDescent="0.25">
      <c r="A1904" t="b">
        <v>0</v>
      </c>
      <c r="D1904" t="s">
        <v>7026</v>
      </c>
      <c r="E1904" t="s">
        <v>8936</v>
      </c>
      <c r="F1904">
        <v>0</v>
      </c>
      <c r="G1904">
        <v>0</v>
      </c>
      <c r="H1904" s="5">
        <v>0</v>
      </c>
      <c r="I1904" t="s">
        <v>2202</v>
      </c>
    </row>
    <row r="1905" spans="1:9" x14ac:dyDescent="0.25">
      <c r="A1905" t="b">
        <v>0</v>
      </c>
      <c r="D1905" t="s">
        <v>7026</v>
      </c>
      <c r="E1905" t="s">
        <v>8937</v>
      </c>
      <c r="F1905">
        <v>0</v>
      </c>
      <c r="G1905">
        <v>0</v>
      </c>
      <c r="H1905" s="5">
        <v>0</v>
      </c>
      <c r="I1905" t="s">
        <v>2202</v>
      </c>
    </row>
    <row r="1906" spans="1:9" x14ac:dyDescent="0.25">
      <c r="A1906" t="b">
        <v>0</v>
      </c>
      <c r="D1906" t="s">
        <v>7026</v>
      </c>
      <c r="E1906" t="s">
        <v>8938</v>
      </c>
      <c r="F1906">
        <v>0</v>
      </c>
      <c r="G1906">
        <v>0</v>
      </c>
      <c r="H1906" s="5">
        <v>0</v>
      </c>
      <c r="I1906" t="s">
        <v>2202</v>
      </c>
    </row>
    <row r="1907" spans="1:9" x14ac:dyDescent="0.25">
      <c r="A1907" t="b">
        <v>0</v>
      </c>
      <c r="D1907" t="s">
        <v>7026</v>
      </c>
      <c r="E1907" t="s">
        <v>8939</v>
      </c>
      <c r="F1907">
        <v>0</v>
      </c>
      <c r="G1907">
        <v>0</v>
      </c>
      <c r="H1907" s="5">
        <v>0</v>
      </c>
      <c r="I1907" t="s">
        <v>2202</v>
      </c>
    </row>
    <row r="1908" spans="1:9" x14ac:dyDescent="0.25">
      <c r="A1908" t="b">
        <v>0</v>
      </c>
      <c r="D1908" t="s">
        <v>7026</v>
      </c>
      <c r="E1908" t="s">
        <v>8940</v>
      </c>
      <c r="F1908">
        <v>0</v>
      </c>
      <c r="G1908">
        <v>0</v>
      </c>
      <c r="H1908" s="5">
        <v>0</v>
      </c>
      <c r="I1908" t="s">
        <v>2202</v>
      </c>
    </row>
    <row r="1909" spans="1:9" x14ac:dyDescent="0.25">
      <c r="A1909" t="b">
        <v>0</v>
      </c>
      <c r="D1909" t="s">
        <v>7026</v>
      </c>
      <c r="E1909" t="s">
        <v>8941</v>
      </c>
      <c r="F1909">
        <v>0</v>
      </c>
      <c r="G1909">
        <v>0</v>
      </c>
      <c r="H1909" s="5">
        <v>0</v>
      </c>
      <c r="I1909" t="s">
        <v>2202</v>
      </c>
    </row>
    <row r="1910" spans="1:9" x14ac:dyDescent="0.25">
      <c r="A1910" t="b">
        <v>0</v>
      </c>
      <c r="D1910" t="s">
        <v>7026</v>
      </c>
      <c r="E1910" t="s">
        <v>8942</v>
      </c>
      <c r="F1910">
        <v>0</v>
      </c>
      <c r="G1910">
        <v>0</v>
      </c>
      <c r="H1910" s="5">
        <v>0</v>
      </c>
      <c r="I1910" t="s">
        <v>2202</v>
      </c>
    </row>
    <row r="1911" spans="1:9" x14ac:dyDescent="0.25">
      <c r="A1911" t="b">
        <v>0</v>
      </c>
      <c r="D1911" t="s">
        <v>7026</v>
      </c>
      <c r="E1911" t="s">
        <v>8943</v>
      </c>
      <c r="F1911">
        <v>0</v>
      </c>
      <c r="G1911">
        <v>0</v>
      </c>
      <c r="H1911" s="5">
        <v>0</v>
      </c>
      <c r="I1911" t="s">
        <v>2202</v>
      </c>
    </row>
    <row r="1912" spans="1:9" x14ac:dyDescent="0.25">
      <c r="A1912" t="b">
        <v>0</v>
      </c>
      <c r="D1912" t="s">
        <v>7026</v>
      </c>
      <c r="E1912" t="s">
        <v>8944</v>
      </c>
      <c r="F1912">
        <v>0</v>
      </c>
      <c r="G1912">
        <v>0</v>
      </c>
      <c r="H1912" s="5">
        <v>0</v>
      </c>
      <c r="I1912" t="s">
        <v>2202</v>
      </c>
    </row>
    <row r="1913" spans="1:9" x14ac:dyDescent="0.25">
      <c r="A1913" t="b">
        <v>0</v>
      </c>
      <c r="D1913" t="s">
        <v>7026</v>
      </c>
      <c r="E1913" t="s">
        <v>8945</v>
      </c>
      <c r="F1913">
        <v>0</v>
      </c>
      <c r="G1913">
        <v>0</v>
      </c>
      <c r="H1913" s="5">
        <v>0</v>
      </c>
      <c r="I1913" t="s">
        <v>2202</v>
      </c>
    </row>
    <row r="1914" spans="1:9" x14ac:dyDescent="0.25">
      <c r="A1914" t="b">
        <v>0</v>
      </c>
      <c r="D1914" t="s">
        <v>7026</v>
      </c>
      <c r="E1914" t="s">
        <v>8946</v>
      </c>
      <c r="F1914">
        <v>0</v>
      </c>
      <c r="G1914">
        <v>0</v>
      </c>
      <c r="H1914" s="5">
        <v>0</v>
      </c>
      <c r="I1914" t="s">
        <v>2202</v>
      </c>
    </row>
    <row r="1915" spans="1:9" x14ac:dyDescent="0.25">
      <c r="A1915" t="b">
        <v>0</v>
      </c>
      <c r="D1915" t="s">
        <v>7026</v>
      </c>
      <c r="E1915" t="s">
        <v>8947</v>
      </c>
      <c r="F1915">
        <v>0</v>
      </c>
      <c r="G1915">
        <v>0</v>
      </c>
      <c r="H1915" s="5">
        <v>0</v>
      </c>
      <c r="I1915" t="s">
        <v>2202</v>
      </c>
    </row>
    <row r="1916" spans="1:9" x14ac:dyDescent="0.25">
      <c r="A1916" t="b">
        <v>0</v>
      </c>
      <c r="D1916" t="s">
        <v>7026</v>
      </c>
      <c r="E1916" t="s">
        <v>8948</v>
      </c>
      <c r="F1916">
        <v>0</v>
      </c>
      <c r="G1916">
        <v>0</v>
      </c>
      <c r="H1916" s="5">
        <v>0</v>
      </c>
      <c r="I1916" t="s">
        <v>2202</v>
      </c>
    </row>
    <row r="1917" spans="1:9" x14ac:dyDescent="0.25">
      <c r="A1917" t="b">
        <v>0</v>
      </c>
      <c r="D1917" t="s">
        <v>7026</v>
      </c>
      <c r="E1917" t="s">
        <v>8949</v>
      </c>
      <c r="F1917">
        <v>0</v>
      </c>
      <c r="G1917">
        <v>0</v>
      </c>
      <c r="H1917" s="5">
        <v>0</v>
      </c>
      <c r="I1917" t="s">
        <v>2202</v>
      </c>
    </row>
    <row r="1918" spans="1:9" x14ac:dyDescent="0.25">
      <c r="A1918" t="b">
        <v>0</v>
      </c>
      <c r="D1918" t="s">
        <v>7026</v>
      </c>
      <c r="E1918" t="s">
        <v>8950</v>
      </c>
      <c r="F1918">
        <v>0</v>
      </c>
      <c r="G1918">
        <v>0</v>
      </c>
      <c r="H1918" s="5">
        <v>0</v>
      </c>
      <c r="I1918" t="s">
        <v>2202</v>
      </c>
    </row>
    <row r="1919" spans="1:9" x14ac:dyDescent="0.25">
      <c r="A1919" t="b">
        <v>0</v>
      </c>
      <c r="D1919" t="s">
        <v>7026</v>
      </c>
      <c r="E1919" t="s">
        <v>8951</v>
      </c>
      <c r="F1919">
        <v>0</v>
      </c>
      <c r="G1919">
        <v>0</v>
      </c>
      <c r="H1919" s="5">
        <v>0</v>
      </c>
      <c r="I1919" t="s">
        <v>2202</v>
      </c>
    </row>
    <row r="1920" spans="1:9" x14ac:dyDescent="0.25">
      <c r="A1920" t="b">
        <v>0</v>
      </c>
      <c r="D1920" t="s">
        <v>7026</v>
      </c>
      <c r="E1920" t="s">
        <v>8952</v>
      </c>
      <c r="F1920">
        <v>0</v>
      </c>
      <c r="G1920">
        <v>0</v>
      </c>
      <c r="H1920" s="5">
        <v>0</v>
      </c>
      <c r="I1920" t="s">
        <v>2202</v>
      </c>
    </row>
    <row r="1921" spans="1:9" x14ac:dyDescent="0.25">
      <c r="A1921" t="b">
        <v>0</v>
      </c>
      <c r="D1921" t="s">
        <v>7026</v>
      </c>
      <c r="E1921" t="s">
        <v>8953</v>
      </c>
      <c r="F1921">
        <v>0</v>
      </c>
      <c r="G1921">
        <v>0</v>
      </c>
      <c r="H1921" s="5">
        <v>0</v>
      </c>
      <c r="I1921" t="s">
        <v>2202</v>
      </c>
    </row>
    <row r="1922" spans="1:9" x14ac:dyDescent="0.25">
      <c r="A1922" t="b">
        <v>0</v>
      </c>
      <c r="D1922" t="s">
        <v>7026</v>
      </c>
      <c r="E1922" t="s">
        <v>8954</v>
      </c>
      <c r="F1922">
        <v>0</v>
      </c>
      <c r="G1922">
        <v>0</v>
      </c>
      <c r="H1922" s="5">
        <v>0</v>
      </c>
      <c r="I1922" t="s">
        <v>2202</v>
      </c>
    </row>
    <row r="1923" spans="1:9" x14ac:dyDescent="0.25">
      <c r="A1923" t="b">
        <v>0</v>
      </c>
      <c r="D1923" t="s">
        <v>7026</v>
      </c>
      <c r="E1923" t="s">
        <v>8955</v>
      </c>
      <c r="F1923">
        <v>0</v>
      </c>
      <c r="G1923">
        <v>0</v>
      </c>
      <c r="H1923" s="5">
        <v>0</v>
      </c>
      <c r="I1923" t="s">
        <v>2202</v>
      </c>
    </row>
    <row r="1924" spans="1:9" x14ac:dyDescent="0.25">
      <c r="A1924" t="b">
        <v>0</v>
      </c>
      <c r="D1924" t="s">
        <v>7026</v>
      </c>
      <c r="E1924" t="s">
        <v>8956</v>
      </c>
      <c r="F1924">
        <v>0</v>
      </c>
      <c r="G1924">
        <v>0</v>
      </c>
      <c r="H1924" s="5">
        <v>0</v>
      </c>
      <c r="I1924" t="s">
        <v>2202</v>
      </c>
    </row>
    <row r="1925" spans="1:9" x14ac:dyDescent="0.25">
      <c r="A1925" t="b">
        <v>0</v>
      </c>
      <c r="D1925" t="s">
        <v>7026</v>
      </c>
      <c r="E1925" t="s">
        <v>8957</v>
      </c>
      <c r="F1925">
        <v>0</v>
      </c>
      <c r="G1925">
        <v>0</v>
      </c>
      <c r="H1925" s="5">
        <v>0</v>
      </c>
      <c r="I1925" t="s">
        <v>2202</v>
      </c>
    </row>
    <row r="1926" spans="1:9" x14ac:dyDescent="0.25">
      <c r="A1926" t="b">
        <v>0</v>
      </c>
      <c r="D1926" t="s">
        <v>7026</v>
      </c>
      <c r="E1926" t="s">
        <v>8958</v>
      </c>
      <c r="F1926">
        <v>0</v>
      </c>
      <c r="G1926">
        <v>0</v>
      </c>
      <c r="H1926" s="5">
        <v>0</v>
      </c>
      <c r="I1926" t="s">
        <v>2202</v>
      </c>
    </row>
    <row r="1927" spans="1:9" x14ac:dyDescent="0.25">
      <c r="A1927" t="b">
        <v>0</v>
      </c>
      <c r="D1927" t="s">
        <v>7026</v>
      </c>
      <c r="E1927" t="s">
        <v>8959</v>
      </c>
      <c r="F1927">
        <v>0</v>
      </c>
      <c r="G1927">
        <v>0</v>
      </c>
      <c r="H1927" s="5">
        <v>0</v>
      </c>
      <c r="I1927" t="s">
        <v>2202</v>
      </c>
    </row>
    <row r="1928" spans="1:9" x14ac:dyDescent="0.25">
      <c r="A1928" t="b">
        <v>0</v>
      </c>
      <c r="D1928" t="s">
        <v>7026</v>
      </c>
      <c r="E1928" t="s">
        <v>8960</v>
      </c>
      <c r="F1928">
        <v>0</v>
      </c>
      <c r="G1928">
        <v>0</v>
      </c>
      <c r="H1928" s="5">
        <v>0</v>
      </c>
      <c r="I1928" t="s">
        <v>2202</v>
      </c>
    </row>
    <row r="1929" spans="1:9" x14ac:dyDescent="0.25">
      <c r="A1929" t="b">
        <v>0</v>
      </c>
      <c r="D1929" t="s">
        <v>7026</v>
      </c>
      <c r="E1929" t="s">
        <v>8961</v>
      </c>
      <c r="F1929">
        <v>0</v>
      </c>
      <c r="G1929">
        <v>0</v>
      </c>
      <c r="H1929" s="5">
        <v>0</v>
      </c>
      <c r="I1929" t="s">
        <v>2202</v>
      </c>
    </row>
    <row r="1930" spans="1:9" x14ac:dyDescent="0.25">
      <c r="A1930" t="b">
        <v>0</v>
      </c>
      <c r="D1930" t="s">
        <v>7026</v>
      </c>
      <c r="E1930" t="s">
        <v>8962</v>
      </c>
      <c r="F1930">
        <v>0</v>
      </c>
      <c r="G1930">
        <v>0</v>
      </c>
      <c r="H1930" s="5">
        <v>0</v>
      </c>
      <c r="I1930" t="s">
        <v>2202</v>
      </c>
    </row>
    <row r="1931" spans="1:9" x14ac:dyDescent="0.25">
      <c r="A1931" t="b">
        <v>0</v>
      </c>
      <c r="D1931" t="s">
        <v>7026</v>
      </c>
      <c r="E1931" t="s">
        <v>8963</v>
      </c>
      <c r="F1931">
        <v>0</v>
      </c>
      <c r="G1931">
        <v>0</v>
      </c>
      <c r="H1931" s="5">
        <v>0</v>
      </c>
      <c r="I1931" t="s">
        <v>2202</v>
      </c>
    </row>
    <row r="1932" spans="1:9" x14ac:dyDescent="0.25">
      <c r="A1932" t="b">
        <v>0</v>
      </c>
      <c r="D1932" t="s">
        <v>7026</v>
      </c>
      <c r="E1932" t="s">
        <v>8964</v>
      </c>
      <c r="F1932">
        <v>0</v>
      </c>
      <c r="G1932">
        <v>0</v>
      </c>
      <c r="H1932" s="5">
        <v>0</v>
      </c>
      <c r="I1932" t="s">
        <v>2202</v>
      </c>
    </row>
    <row r="1933" spans="1:9" x14ac:dyDescent="0.25">
      <c r="A1933" t="b">
        <v>0</v>
      </c>
      <c r="D1933" t="s">
        <v>7026</v>
      </c>
      <c r="E1933" t="s">
        <v>8965</v>
      </c>
      <c r="F1933">
        <v>0</v>
      </c>
      <c r="G1933">
        <v>0</v>
      </c>
      <c r="H1933" s="5">
        <v>0</v>
      </c>
      <c r="I1933" t="s">
        <v>2202</v>
      </c>
    </row>
    <row r="1934" spans="1:9" x14ac:dyDescent="0.25">
      <c r="A1934" t="b">
        <v>0</v>
      </c>
      <c r="D1934" t="s">
        <v>7026</v>
      </c>
      <c r="E1934" t="s">
        <v>8966</v>
      </c>
      <c r="F1934">
        <v>0</v>
      </c>
      <c r="G1934">
        <v>0</v>
      </c>
      <c r="H1934" s="5">
        <v>0</v>
      </c>
      <c r="I1934" t="s">
        <v>2202</v>
      </c>
    </row>
    <row r="1935" spans="1:9" x14ac:dyDescent="0.25">
      <c r="A1935" t="b">
        <v>0</v>
      </c>
      <c r="D1935" t="s">
        <v>7026</v>
      </c>
      <c r="E1935" t="s">
        <v>8967</v>
      </c>
      <c r="F1935">
        <v>0</v>
      </c>
      <c r="G1935">
        <v>0</v>
      </c>
      <c r="H1935" s="5">
        <v>0</v>
      </c>
      <c r="I1935" t="s">
        <v>2202</v>
      </c>
    </row>
    <row r="1936" spans="1:9" x14ac:dyDescent="0.25">
      <c r="A1936" t="b">
        <v>0</v>
      </c>
      <c r="D1936" t="s">
        <v>7026</v>
      </c>
      <c r="E1936" t="s">
        <v>8968</v>
      </c>
      <c r="F1936">
        <v>0</v>
      </c>
      <c r="G1936">
        <v>0</v>
      </c>
      <c r="H1936" s="5">
        <v>0</v>
      </c>
      <c r="I1936" t="s">
        <v>2202</v>
      </c>
    </row>
    <row r="1937" spans="1:9" x14ac:dyDescent="0.25">
      <c r="A1937" t="b">
        <v>0</v>
      </c>
      <c r="D1937" t="s">
        <v>7026</v>
      </c>
      <c r="E1937" t="s">
        <v>8969</v>
      </c>
      <c r="F1937">
        <v>0</v>
      </c>
      <c r="G1937">
        <v>0</v>
      </c>
      <c r="H1937" s="5">
        <v>0</v>
      </c>
      <c r="I1937" t="s">
        <v>2202</v>
      </c>
    </row>
    <row r="1938" spans="1:9" x14ac:dyDescent="0.25">
      <c r="A1938" t="b">
        <v>0</v>
      </c>
      <c r="D1938" t="s">
        <v>7026</v>
      </c>
      <c r="E1938" t="s">
        <v>8970</v>
      </c>
      <c r="F1938">
        <v>0</v>
      </c>
      <c r="G1938">
        <v>0</v>
      </c>
      <c r="H1938" s="5">
        <v>0</v>
      </c>
      <c r="I1938" t="s">
        <v>2202</v>
      </c>
    </row>
    <row r="1939" spans="1:9" x14ac:dyDescent="0.25">
      <c r="A1939" t="b">
        <v>0</v>
      </c>
      <c r="D1939" t="s">
        <v>7026</v>
      </c>
      <c r="E1939" t="s">
        <v>8971</v>
      </c>
      <c r="F1939">
        <v>0</v>
      </c>
      <c r="G1939">
        <v>0</v>
      </c>
      <c r="H1939" s="5">
        <v>0</v>
      </c>
      <c r="I1939" t="s">
        <v>2202</v>
      </c>
    </row>
    <row r="1940" spans="1:9" x14ac:dyDescent="0.25">
      <c r="A1940" t="b">
        <v>0</v>
      </c>
      <c r="D1940" t="s">
        <v>7026</v>
      </c>
      <c r="E1940" t="s">
        <v>8972</v>
      </c>
      <c r="F1940">
        <v>0</v>
      </c>
      <c r="G1940">
        <v>0</v>
      </c>
      <c r="H1940" s="5">
        <v>0</v>
      </c>
      <c r="I1940" t="s">
        <v>2202</v>
      </c>
    </row>
    <row r="1941" spans="1:9" x14ac:dyDescent="0.25">
      <c r="A1941" t="b">
        <v>0</v>
      </c>
      <c r="D1941" t="s">
        <v>7026</v>
      </c>
      <c r="E1941" t="s">
        <v>8973</v>
      </c>
      <c r="F1941">
        <v>0</v>
      </c>
      <c r="G1941">
        <v>0</v>
      </c>
      <c r="H1941" s="5">
        <v>0</v>
      </c>
      <c r="I1941" t="s">
        <v>2202</v>
      </c>
    </row>
    <row r="1942" spans="1:9" x14ac:dyDescent="0.25">
      <c r="A1942" t="b">
        <v>0</v>
      </c>
      <c r="D1942" t="s">
        <v>7026</v>
      </c>
      <c r="E1942" t="s">
        <v>8974</v>
      </c>
      <c r="F1942">
        <v>0</v>
      </c>
      <c r="G1942">
        <v>0</v>
      </c>
      <c r="H1942" s="5">
        <v>0</v>
      </c>
      <c r="I1942" t="s">
        <v>2202</v>
      </c>
    </row>
    <row r="1943" spans="1:9" x14ac:dyDescent="0.25">
      <c r="A1943" t="b">
        <v>0</v>
      </c>
      <c r="D1943" t="s">
        <v>7026</v>
      </c>
      <c r="E1943" t="s">
        <v>8975</v>
      </c>
      <c r="F1943">
        <v>0</v>
      </c>
      <c r="G1943">
        <v>0</v>
      </c>
      <c r="H1943" s="5">
        <v>0</v>
      </c>
      <c r="I1943" t="s">
        <v>2202</v>
      </c>
    </row>
    <row r="1944" spans="1:9" x14ac:dyDescent="0.25">
      <c r="A1944" t="b">
        <v>0</v>
      </c>
      <c r="D1944" t="s">
        <v>7026</v>
      </c>
      <c r="E1944" t="s">
        <v>8976</v>
      </c>
      <c r="F1944">
        <v>0</v>
      </c>
      <c r="G1944">
        <v>0</v>
      </c>
      <c r="H1944" s="5">
        <v>0</v>
      </c>
      <c r="I1944" t="s">
        <v>2202</v>
      </c>
    </row>
    <row r="1945" spans="1:9" x14ac:dyDescent="0.25">
      <c r="A1945" t="b">
        <v>0</v>
      </c>
      <c r="D1945" t="s">
        <v>7026</v>
      </c>
      <c r="E1945" t="s">
        <v>8977</v>
      </c>
      <c r="F1945">
        <v>0</v>
      </c>
      <c r="G1945">
        <v>0</v>
      </c>
      <c r="H1945" s="5">
        <v>0</v>
      </c>
      <c r="I1945" t="s">
        <v>2202</v>
      </c>
    </row>
    <row r="1946" spans="1:9" x14ac:dyDescent="0.25">
      <c r="A1946" t="b">
        <v>0</v>
      </c>
      <c r="D1946" t="s">
        <v>7026</v>
      </c>
      <c r="E1946" t="s">
        <v>8978</v>
      </c>
      <c r="F1946">
        <v>0</v>
      </c>
      <c r="G1946">
        <v>0</v>
      </c>
      <c r="H1946" s="5">
        <v>0</v>
      </c>
      <c r="I1946" t="s">
        <v>2202</v>
      </c>
    </row>
    <row r="1947" spans="1:9" x14ac:dyDescent="0.25">
      <c r="A1947" t="b">
        <v>0</v>
      </c>
      <c r="D1947" t="s">
        <v>7026</v>
      </c>
      <c r="E1947" t="s">
        <v>8979</v>
      </c>
      <c r="F1947">
        <v>0</v>
      </c>
      <c r="G1947">
        <v>0</v>
      </c>
      <c r="H1947" s="5">
        <v>0</v>
      </c>
      <c r="I1947" t="s">
        <v>2202</v>
      </c>
    </row>
    <row r="1948" spans="1:9" x14ac:dyDescent="0.25">
      <c r="A1948" t="b">
        <v>0</v>
      </c>
      <c r="D1948" t="s">
        <v>7026</v>
      </c>
      <c r="E1948" t="s">
        <v>8980</v>
      </c>
      <c r="F1948">
        <v>0</v>
      </c>
      <c r="G1948">
        <v>0</v>
      </c>
      <c r="H1948" s="5">
        <v>0</v>
      </c>
      <c r="I1948" t="s">
        <v>2202</v>
      </c>
    </row>
    <row r="1949" spans="1:9" x14ac:dyDescent="0.25">
      <c r="A1949" t="b">
        <v>0</v>
      </c>
      <c r="D1949" t="s">
        <v>7026</v>
      </c>
      <c r="E1949" t="s">
        <v>8981</v>
      </c>
      <c r="F1949">
        <v>0</v>
      </c>
      <c r="G1949">
        <v>0</v>
      </c>
      <c r="H1949" s="5">
        <v>0</v>
      </c>
      <c r="I1949" t="s">
        <v>2202</v>
      </c>
    </row>
    <row r="1950" spans="1:9" x14ac:dyDescent="0.25">
      <c r="A1950" t="b">
        <v>0</v>
      </c>
      <c r="D1950" t="s">
        <v>7026</v>
      </c>
      <c r="E1950" t="s">
        <v>8982</v>
      </c>
      <c r="F1950">
        <v>0</v>
      </c>
      <c r="G1950">
        <v>0</v>
      </c>
      <c r="H1950" s="5">
        <v>0</v>
      </c>
      <c r="I1950" t="s">
        <v>2202</v>
      </c>
    </row>
    <row r="1951" spans="1:9" x14ac:dyDescent="0.25">
      <c r="A1951" t="b">
        <v>0</v>
      </c>
      <c r="D1951" t="s">
        <v>7026</v>
      </c>
      <c r="E1951" t="s">
        <v>8983</v>
      </c>
      <c r="F1951">
        <v>0</v>
      </c>
      <c r="G1951">
        <v>0</v>
      </c>
      <c r="H1951" s="5">
        <v>0</v>
      </c>
      <c r="I1951" t="s">
        <v>2202</v>
      </c>
    </row>
    <row r="1952" spans="1:9" x14ac:dyDescent="0.25">
      <c r="A1952" t="b">
        <v>0</v>
      </c>
      <c r="D1952" t="s">
        <v>7026</v>
      </c>
      <c r="E1952" t="s">
        <v>8984</v>
      </c>
      <c r="F1952">
        <v>0</v>
      </c>
      <c r="G1952">
        <v>0</v>
      </c>
      <c r="H1952" s="5">
        <v>0</v>
      </c>
      <c r="I1952" t="s">
        <v>2202</v>
      </c>
    </row>
    <row r="1953" spans="1:9" x14ac:dyDescent="0.25">
      <c r="A1953" t="b">
        <v>0</v>
      </c>
      <c r="D1953" t="s">
        <v>7026</v>
      </c>
      <c r="E1953" t="s">
        <v>8985</v>
      </c>
      <c r="F1953">
        <v>0</v>
      </c>
      <c r="G1953">
        <v>0</v>
      </c>
      <c r="H1953" s="5">
        <v>0</v>
      </c>
      <c r="I1953" t="s">
        <v>2202</v>
      </c>
    </row>
    <row r="1954" spans="1:9" x14ac:dyDescent="0.25">
      <c r="A1954" t="b">
        <v>0</v>
      </c>
      <c r="D1954" t="s">
        <v>7026</v>
      </c>
      <c r="E1954" t="s">
        <v>8986</v>
      </c>
      <c r="F1954">
        <v>0</v>
      </c>
      <c r="G1954">
        <v>0</v>
      </c>
      <c r="H1954" s="5">
        <v>0</v>
      </c>
      <c r="I1954" t="s">
        <v>2202</v>
      </c>
    </row>
    <row r="1955" spans="1:9" x14ac:dyDescent="0.25">
      <c r="A1955" t="b">
        <v>0</v>
      </c>
      <c r="D1955" t="s">
        <v>7026</v>
      </c>
      <c r="E1955" t="s">
        <v>8987</v>
      </c>
      <c r="F1955">
        <v>0</v>
      </c>
      <c r="G1955">
        <v>0</v>
      </c>
      <c r="H1955" s="5">
        <v>0</v>
      </c>
      <c r="I1955" t="s">
        <v>2202</v>
      </c>
    </row>
    <row r="1956" spans="1:9" x14ac:dyDescent="0.25">
      <c r="A1956" t="b">
        <v>0</v>
      </c>
      <c r="D1956" t="s">
        <v>7026</v>
      </c>
      <c r="E1956" t="s">
        <v>8988</v>
      </c>
      <c r="F1956">
        <v>0</v>
      </c>
      <c r="G1956">
        <v>0</v>
      </c>
      <c r="H1956" s="5">
        <v>0</v>
      </c>
      <c r="I1956" t="s">
        <v>2202</v>
      </c>
    </row>
    <row r="1957" spans="1:9" x14ac:dyDescent="0.25">
      <c r="A1957" t="b">
        <v>0</v>
      </c>
      <c r="D1957" t="s">
        <v>7026</v>
      </c>
      <c r="E1957" t="s">
        <v>8989</v>
      </c>
      <c r="F1957">
        <v>0</v>
      </c>
      <c r="G1957">
        <v>0</v>
      </c>
      <c r="H1957" s="5">
        <v>0</v>
      </c>
      <c r="I1957" t="s">
        <v>2202</v>
      </c>
    </row>
    <row r="1958" spans="1:9" x14ac:dyDescent="0.25">
      <c r="A1958" t="b">
        <v>0</v>
      </c>
      <c r="D1958" t="s">
        <v>7026</v>
      </c>
      <c r="E1958" t="s">
        <v>8990</v>
      </c>
      <c r="F1958">
        <v>0</v>
      </c>
      <c r="G1958">
        <v>0</v>
      </c>
      <c r="H1958" s="5">
        <v>0</v>
      </c>
      <c r="I1958" t="s">
        <v>2202</v>
      </c>
    </row>
    <row r="1959" spans="1:9" x14ac:dyDescent="0.25">
      <c r="A1959" t="b">
        <v>0</v>
      </c>
      <c r="D1959" t="s">
        <v>7026</v>
      </c>
      <c r="E1959" t="s">
        <v>8991</v>
      </c>
      <c r="F1959">
        <v>0</v>
      </c>
      <c r="G1959">
        <v>0</v>
      </c>
      <c r="H1959" s="5">
        <v>0</v>
      </c>
      <c r="I1959" t="s">
        <v>2202</v>
      </c>
    </row>
    <row r="1960" spans="1:9" x14ac:dyDescent="0.25">
      <c r="A1960" t="b">
        <v>0</v>
      </c>
      <c r="D1960" t="s">
        <v>7026</v>
      </c>
      <c r="E1960" t="s">
        <v>8992</v>
      </c>
      <c r="F1960">
        <v>0</v>
      </c>
      <c r="G1960">
        <v>0</v>
      </c>
      <c r="H1960" s="5">
        <v>0</v>
      </c>
      <c r="I1960" t="s">
        <v>2202</v>
      </c>
    </row>
    <row r="1961" spans="1:9" x14ac:dyDescent="0.25">
      <c r="A1961" t="b">
        <v>0</v>
      </c>
      <c r="D1961" t="s">
        <v>7026</v>
      </c>
      <c r="E1961" t="s">
        <v>8993</v>
      </c>
      <c r="F1961">
        <v>0</v>
      </c>
      <c r="G1961">
        <v>0</v>
      </c>
      <c r="H1961" s="5">
        <v>0</v>
      </c>
      <c r="I1961" t="s">
        <v>2202</v>
      </c>
    </row>
    <row r="1962" spans="1:9" x14ac:dyDescent="0.25">
      <c r="A1962" t="b">
        <v>0</v>
      </c>
      <c r="D1962" t="s">
        <v>7026</v>
      </c>
      <c r="E1962" t="s">
        <v>8994</v>
      </c>
      <c r="F1962">
        <v>0</v>
      </c>
      <c r="G1962">
        <v>0</v>
      </c>
      <c r="H1962" s="5">
        <v>0</v>
      </c>
      <c r="I1962" t="s">
        <v>2202</v>
      </c>
    </row>
    <row r="1963" spans="1:9" x14ac:dyDescent="0.25">
      <c r="A1963" t="b">
        <v>0</v>
      </c>
      <c r="D1963" t="s">
        <v>7026</v>
      </c>
      <c r="E1963" t="s">
        <v>8995</v>
      </c>
      <c r="F1963">
        <v>0</v>
      </c>
      <c r="G1963">
        <v>0</v>
      </c>
      <c r="H1963" s="5">
        <v>0</v>
      </c>
      <c r="I1963" t="s">
        <v>2202</v>
      </c>
    </row>
    <row r="1964" spans="1:9" x14ac:dyDescent="0.25">
      <c r="A1964" t="b">
        <v>0</v>
      </c>
      <c r="D1964" t="s">
        <v>7026</v>
      </c>
      <c r="E1964" t="s">
        <v>8996</v>
      </c>
      <c r="F1964">
        <v>0</v>
      </c>
      <c r="G1964">
        <v>0</v>
      </c>
      <c r="H1964" s="5">
        <v>0</v>
      </c>
      <c r="I1964" t="s">
        <v>2202</v>
      </c>
    </row>
    <row r="1965" spans="1:9" x14ac:dyDescent="0.25">
      <c r="A1965" t="b">
        <v>0</v>
      </c>
      <c r="D1965" t="s">
        <v>7026</v>
      </c>
      <c r="E1965" t="s">
        <v>8997</v>
      </c>
      <c r="F1965">
        <v>0</v>
      </c>
      <c r="G1965">
        <v>0</v>
      </c>
      <c r="H1965" s="5">
        <v>0</v>
      </c>
      <c r="I1965" t="s">
        <v>2202</v>
      </c>
    </row>
    <row r="1966" spans="1:9" x14ac:dyDescent="0.25">
      <c r="A1966" t="b">
        <v>0</v>
      </c>
      <c r="D1966" t="s">
        <v>7026</v>
      </c>
      <c r="E1966" t="s">
        <v>8998</v>
      </c>
      <c r="F1966">
        <v>0</v>
      </c>
      <c r="G1966">
        <v>0</v>
      </c>
      <c r="H1966" s="5">
        <v>0</v>
      </c>
      <c r="I1966" t="s">
        <v>2202</v>
      </c>
    </row>
    <row r="1967" spans="1:9" x14ac:dyDescent="0.25">
      <c r="A1967" t="b">
        <v>0</v>
      </c>
      <c r="D1967" t="s">
        <v>7026</v>
      </c>
      <c r="E1967" t="s">
        <v>8999</v>
      </c>
      <c r="F1967">
        <v>0</v>
      </c>
      <c r="G1967">
        <v>0</v>
      </c>
      <c r="H1967" s="5">
        <v>0</v>
      </c>
      <c r="I1967" t="s">
        <v>2202</v>
      </c>
    </row>
    <row r="1968" spans="1:9" x14ac:dyDescent="0.25">
      <c r="A1968" t="b">
        <v>0</v>
      </c>
      <c r="D1968" t="s">
        <v>7026</v>
      </c>
      <c r="E1968" t="s">
        <v>9000</v>
      </c>
      <c r="F1968">
        <v>0</v>
      </c>
      <c r="G1968">
        <v>0</v>
      </c>
      <c r="H1968" s="5">
        <v>0</v>
      </c>
      <c r="I1968" t="s">
        <v>2202</v>
      </c>
    </row>
    <row r="1969" spans="1:9" x14ac:dyDescent="0.25">
      <c r="A1969" t="b">
        <v>0</v>
      </c>
      <c r="D1969" t="s">
        <v>7026</v>
      </c>
      <c r="E1969" t="s">
        <v>9001</v>
      </c>
      <c r="F1969">
        <v>0</v>
      </c>
      <c r="G1969">
        <v>0</v>
      </c>
      <c r="H1969" s="5">
        <v>0</v>
      </c>
      <c r="I1969" t="s">
        <v>2202</v>
      </c>
    </row>
    <row r="1970" spans="1:9" x14ac:dyDescent="0.25">
      <c r="A1970" t="b">
        <v>0</v>
      </c>
      <c r="D1970" t="s">
        <v>7026</v>
      </c>
      <c r="E1970" t="s">
        <v>9002</v>
      </c>
      <c r="F1970">
        <v>0</v>
      </c>
      <c r="G1970">
        <v>0</v>
      </c>
      <c r="H1970" s="5">
        <v>0</v>
      </c>
      <c r="I1970" t="s">
        <v>2202</v>
      </c>
    </row>
    <row r="1971" spans="1:9" x14ac:dyDescent="0.25">
      <c r="A1971" t="b">
        <v>0</v>
      </c>
      <c r="D1971" t="s">
        <v>7026</v>
      </c>
      <c r="E1971" t="s">
        <v>9003</v>
      </c>
      <c r="F1971">
        <v>0</v>
      </c>
      <c r="G1971">
        <v>0</v>
      </c>
      <c r="H1971" s="5">
        <v>0</v>
      </c>
      <c r="I1971" t="s">
        <v>2202</v>
      </c>
    </row>
    <row r="1972" spans="1:9" x14ac:dyDescent="0.25">
      <c r="A1972" t="b">
        <v>0</v>
      </c>
      <c r="D1972" t="s">
        <v>7026</v>
      </c>
      <c r="E1972" t="s">
        <v>9004</v>
      </c>
      <c r="F1972">
        <v>0</v>
      </c>
      <c r="G1972">
        <v>0</v>
      </c>
      <c r="H1972" s="5">
        <v>0</v>
      </c>
      <c r="I1972" t="s">
        <v>2202</v>
      </c>
    </row>
    <row r="1973" spans="1:9" x14ac:dyDescent="0.25">
      <c r="A1973" t="b">
        <v>0</v>
      </c>
      <c r="D1973" t="s">
        <v>7026</v>
      </c>
      <c r="E1973" t="s">
        <v>9005</v>
      </c>
      <c r="F1973">
        <v>0</v>
      </c>
      <c r="G1973">
        <v>0</v>
      </c>
      <c r="H1973" s="5">
        <v>0</v>
      </c>
      <c r="I1973" t="s">
        <v>2202</v>
      </c>
    </row>
    <row r="1974" spans="1:9" x14ac:dyDescent="0.25">
      <c r="A1974" t="b">
        <v>0</v>
      </c>
      <c r="D1974" t="s">
        <v>7026</v>
      </c>
      <c r="E1974" t="s">
        <v>9006</v>
      </c>
      <c r="F1974">
        <v>0</v>
      </c>
      <c r="G1974">
        <v>0</v>
      </c>
      <c r="H1974" s="5">
        <v>0</v>
      </c>
      <c r="I1974" t="s">
        <v>2202</v>
      </c>
    </row>
    <row r="1975" spans="1:9" x14ac:dyDescent="0.25">
      <c r="A1975" t="b">
        <v>0</v>
      </c>
      <c r="D1975" t="s">
        <v>7026</v>
      </c>
      <c r="E1975" t="s">
        <v>9007</v>
      </c>
      <c r="F1975">
        <v>0</v>
      </c>
      <c r="G1975">
        <v>0</v>
      </c>
      <c r="H1975" s="5">
        <v>0</v>
      </c>
      <c r="I1975" t="s">
        <v>2202</v>
      </c>
    </row>
    <row r="1976" spans="1:9" x14ac:dyDescent="0.25">
      <c r="A1976" t="b">
        <v>0</v>
      </c>
      <c r="D1976" t="s">
        <v>7026</v>
      </c>
      <c r="E1976" t="s">
        <v>9008</v>
      </c>
      <c r="F1976">
        <v>0</v>
      </c>
      <c r="G1976">
        <v>0</v>
      </c>
      <c r="H1976" s="5">
        <v>0</v>
      </c>
      <c r="I1976" t="s">
        <v>2202</v>
      </c>
    </row>
    <row r="1977" spans="1:9" x14ac:dyDescent="0.25">
      <c r="A1977" t="b">
        <v>0</v>
      </c>
      <c r="D1977" t="s">
        <v>7026</v>
      </c>
      <c r="E1977" t="s">
        <v>9009</v>
      </c>
      <c r="F1977">
        <v>0</v>
      </c>
      <c r="G1977">
        <v>0</v>
      </c>
      <c r="H1977" s="5">
        <v>0</v>
      </c>
      <c r="I1977" t="s">
        <v>2202</v>
      </c>
    </row>
    <row r="1978" spans="1:9" x14ac:dyDescent="0.25">
      <c r="A1978" t="b">
        <v>0</v>
      </c>
      <c r="D1978" t="s">
        <v>7026</v>
      </c>
      <c r="E1978" t="s">
        <v>9010</v>
      </c>
      <c r="F1978">
        <v>0</v>
      </c>
      <c r="G1978">
        <v>0</v>
      </c>
      <c r="H1978" s="5">
        <v>0</v>
      </c>
      <c r="I1978" t="s">
        <v>2202</v>
      </c>
    </row>
    <row r="1979" spans="1:9" x14ac:dyDescent="0.25">
      <c r="A1979" t="b">
        <v>0</v>
      </c>
      <c r="D1979" t="s">
        <v>7026</v>
      </c>
      <c r="E1979" t="s">
        <v>9011</v>
      </c>
      <c r="F1979">
        <v>0</v>
      </c>
      <c r="G1979">
        <v>0</v>
      </c>
      <c r="H1979" s="5">
        <v>0</v>
      </c>
      <c r="I1979" t="s">
        <v>2202</v>
      </c>
    </row>
    <row r="1980" spans="1:9" x14ac:dyDescent="0.25">
      <c r="A1980" t="b">
        <v>0</v>
      </c>
      <c r="D1980" t="s">
        <v>7026</v>
      </c>
      <c r="E1980" t="s">
        <v>9012</v>
      </c>
      <c r="F1980">
        <v>0</v>
      </c>
      <c r="G1980">
        <v>0</v>
      </c>
      <c r="H1980" s="5">
        <v>0</v>
      </c>
      <c r="I1980" t="s">
        <v>2202</v>
      </c>
    </row>
    <row r="1981" spans="1:9" x14ac:dyDescent="0.25">
      <c r="A1981" t="b">
        <v>0</v>
      </c>
      <c r="D1981" t="s">
        <v>7026</v>
      </c>
      <c r="E1981" t="s">
        <v>9013</v>
      </c>
      <c r="F1981">
        <v>0</v>
      </c>
      <c r="G1981">
        <v>0</v>
      </c>
      <c r="H1981" s="5">
        <v>0</v>
      </c>
      <c r="I1981" t="s">
        <v>2202</v>
      </c>
    </row>
    <row r="1982" spans="1:9" x14ac:dyDescent="0.25">
      <c r="A1982" t="b">
        <v>0</v>
      </c>
      <c r="D1982" t="s">
        <v>7026</v>
      </c>
      <c r="E1982" t="s">
        <v>9014</v>
      </c>
      <c r="F1982">
        <v>0</v>
      </c>
      <c r="G1982">
        <v>0</v>
      </c>
      <c r="H1982" s="5">
        <v>0</v>
      </c>
      <c r="I1982" t="s">
        <v>2202</v>
      </c>
    </row>
    <row r="1983" spans="1:9" x14ac:dyDescent="0.25">
      <c r="A1983" t="b">
        <v>0</v>
      </c>
      <c r="D1983" t="s">
        <v>7026</v>
      </c>
      <c r="E1983" t="s">
        <v>9015</v>
      </c>
      <c r="F1983">
        <v>0</v>
      </c>
      <c r="G1983">
        <v>0</v>
      </c>
      <c r="H1983" s="5">
        <v>0</v>
      </c>
      <c r="I1983" t="s">
        <v>2202</v>
      </c>
    </row>
    <row r="1984" spans="1:9" x14ac:dyDescent="0.25">
      <c r="A1984" t="b">
        <v>0</v>
      </c>
      <c r="D1984" t="s">
        <v>7026</v>
      </c>
      <c r="E1984" t="s">
        <v>9016</v>
      </c>
      <c r="F1984">
        <v>0</v>
      </c>
      <c r="G1984">
        <v>0</v>
      </c>
      <c r="H1984" s="5">
        <v>0</v>
      </c>
      <c r="I1984" t="s">
        <v>2202</v>
      </c>
    </row>
    <row r="1985" spans="1:9" x14ac:dyDescent="0.25">
      <c r="A1985" t="b">
        <v>0</v>
      </c>
      <c r="D1985" t="s">
        <v>7026</v>
      </c>
      <c r="E1985" t="s">
        <v>9017</v>
      </c>
      <c r="F1985">
        <v>0</v>
      </c>
      <c r="G1985">
        <v>0</v>
      </c>
      <c r="H1985" s="5">
        <v>0</v>
      </c>
      <c r="I1985" t="s">
        <v>2202</v>
      </c>
    </row>
    <row r="1986" spans="1:9" x14ac:dyDescent="0.25">
      <c r="A1986" t="b">
        <v>0</v>
      </c>
      <c r="D1986" t="s">
        <v>7026</v>
      </c>
      <c r="E1986" t="s">
        <v>9018</v>
      </c>
      <c r="F1986">
        <v>0</v>
      </c>
      <c r="G1986">
        <v>0</v>
      </c>
      <c r="H1986" s="5">
        <v>0</v>
      </c>
      <c r="I1986" t="s">
        <v>2202</v>
      </c>
    </row>
    <row r="1987" spans="1:9" x14ac:dyDescent="0.25">
      <c r="A1987" t="b">
        <v>0</v>
      </c>
      <c r="D1987" t="s">
        <v>7026</v>
      </c>
      <c r="E1987" t="s">
        <v>9019</v>
      </c>
      <c r="F1987">
        <v>0</v>
      </c>
      <c r="G1987">
        <v>0</v>
      </c>
      <c r="H1987" s="5">
        <v>0</v>
      </c>
      <c r="I1987" t="s">
        <v>2202</v>
      </c>
    </row>
    <row r="1988" spans="1:9" x14ac:dyDescent="0.25">
      <c r="A1988" t="b">
        <v>0</v>
      </c>
      <c r="D1988" t="s">
        <v>7026</v>
      </c>
      <c r="E1988" t="s">
        <v>9020</v>
      </c>
      <c r="F1988">
        <v>0</v>
      </c>
      <c r="G1988">
        <v>0</v>
      </c>
      <c r="H1988" s="5">
        <v>0</v>
      </c>
      <c r="I1988" t="s">
        <v>2202</v>
      </c>
    </row>
    <row r="1989" spans="1:9" x14ac:dyDescent="0.25">
      <c r="A1989" t="b">
        <v>0</v>
      </c>
      <c r="D1989" t="s">
        <v>7026</v>
      </c>
      <c r="E1989" t="s">
        <v>9021</v>
      </c>
      <c r="F1989">
        <v>0</v>
      </c>
      <c r="G1989">
        <v>0</v>
      </c>
      <c r="H1989" s="5">
        <v>0</v>
      </c>
      <c r="I1989" t="s">
        <v>2202</v>
      </c>
    </row>
    <row r="1990" spans="1:9" x14ac:dyDescent="0.25">
      <c r="A1990" t="b">
        <v>0</v>
      </c>
      <c r="D1990" t="s">
        <v>7026</v>
      </c>
      <c r="E1990" t="s">
        <v>9022</v>
      </c>
      <c r="F1990">
        <v>0</v>
      </c>
      <c r="G1990">
        <v>0</v>
      </c>
      <c r="H1990" s="5">
        <v>0</v>
      </c>
      <c r="I1990" t="s">
        <v>2202</v>
      </c>
    </row>
    <row r="1991" spans="1:9" x14ac:dyDescent="0.25">
      <c r="A1991" t="b">
        <v>0</v>
      </c>
      <c r="D1991" t="s">
        <v>7026</v>
      </c>
      <c r="E1991" t="s">
        <v>9023</v>
      </c>
      <c r="F1991">
        <v>0</v>
      </c>
      <c r="G1991">
        <v>0</v>
      </c>
      <c r="H1991" s="5">
        <v>0</v>
      </c>
      <c r="I1991" t="s">
        <v>2202</v>
      </c>
    </row>
    <row r="1992" spans="1:9" x14ac:dyDescent="0.25">
      <c r="A1992" t="b">
        <v>0</v>
      </c>
      <c r="D1992" t="s">
        <v>7026</v>
      </c>
      <c r="E1992" t="s">
        <v>9024</v>
      </c>
      <c r="F1992">
        <v>0</v>
      </c>
      <c r="G1992">
        <v>0</v>
      </c>
      <c r="H1992" s="5">
        <v>0</v>
      </c>
      <c r="I1992" t="s">
        <v>2202</v>
      </c>
    </row>
    <row r="1993" spans="1:9" x14ac:dyDescent="0.25">
      <c r="A1993" t="b">
        <v>0</v>
      </c>
      <c r="D1993" t="s">
        <v>7026</v>
      </c>
      <c r="E1993" t="s">
        <v>9025</v>
      </c>
      <c r="F1993">
        <v>0</v>
      </c>
      <c r="G1993">
        <v>0</v>
      </c>
      <c r="H1993" s="5">
        <v>0</v>
      </c>
      <c r="I1993" t="s">
        <v>2202</v>
      </c>
    </row>
    <row r="1994" spans="1:9" x14ac:dyDescent="0.25">
      <c r="A1994" t="b">
        <v>0</v>
      </c>
      <c r="D1994" t="s">
        <v>7026</v>
      </c>
      <c r="E1994" t="s">
        <v>9026</v>
      </c>
      <c r="F1994">
        <v>0</v>
      </c>
      <c r="G1994">
        <v>0</v>
      </c>
      <c r="H1994" s="5">
        <v>0</v>
      </c>
      <c r="I1994" t="s">
        <v>2202</v>
      </c>
    </row>
    <row r="1995" spans="1:9" x14ac:dyDescent="0.25">
      <c r="A1995" t="b">
        <v>0</v>
      </c>
      <c r="D1995" t="s">
        <v>7026</v>
      </c>
      <c r="E1995" t="s">
        <v>9027</v>
      </c>
      <c r="F1995">
        <v>0</v>
      </c>
      <c r="G1995">
        <v>0</v>
      </c>
      <c r="H1995" s="5">
        <v>0</v>
      </c>
      <c r="I1995" t="s">
        <v>2202</v>
      </c>
    </row>
    <row r="1996" spans="1:9" x14ac:dyDescent="0.25">
      <c r="A1996" t="b">
        <v>0</v>
      </c>
      <c r="D1996" t="s">
        <v>7026</v>
      </c>
      <c r="E1996" t="s">
        <v>9028</v>
      </c>
      <c r="F1996">
        <v>0</v>
      </c>
      <c r="G1996">
        <v>0</v>
      </c>
      <c r="H1996" s="5">
        <v>0</v>
      </c>
      <c r="I1996" t="s">
        <v>2202</v>
      </c>
    </row>
    <row r="1997" spans="1:9" x14ac:dyDescent="0.25">
      <c r="A1997" t="b">
        <v>0</v>
      </c>
      <c r="D1997" t="s">
        <v>7026</v>
      </c>
      <c r="E1997" t="s">
        <v>9029</v>
      </c>
      <c r="F1997">
        <v>0</v>
      </c>
      <c r="G1997">
        <v>0</v>
      </c>
      <c r="H1997" s="5">
        <v>0</v>
      </c>
      <c r="I1997" t="s">
        <v>2202</v>
      </c>
    </row>
    <row r="1998" spans="1:9" x14ac:dyDescent="0.25">
      <c r="A1998" t="b">
        <v>0</v>
      </c>
      <c r="D1998" t="s">
        <v>7026</v>
      </c>
      <c r="E1998" t="s">
        <v>9030</v>
      </c>
      <c r="F1998">
        <v>0</v>
      </c>
      <c r="G1998">
        <v>0</v>
      </c>
      <c r="H1998" s="5">
        <v>0</v>
      </c>
      <c r="I1998" t="s">
        <v>2202</v>
      </c>
    </row>
    <row r="1999" spans="1:9" x14ac:dyDescent="0.25">
      <c r="A1999" t="b">
        <v>0</v>
      </c>
      <c r="D1999" t="s">
        <v>7026</v>
      </c>
      <c r="E1999" t="s">
        <v>9031</v>
      </c>
      <c r="F1999">
        <v>0</v>
      </c>
      <c r="G1999">
        <v>0</v>
      </c>
      <c r="H1999" s="5">
        <v>0</v>
      </c>
      <c r="I1999" t="s">
        <v>2202</v>
      </c>
    </row>
    <row r="2000" spans="1:9" x14ac:dyDescent="0.25">
      <c r="A2000" t="b">
        <v>0</v>
      </c>
      <c r="D2000" t="s">
        <v>7026</v>
      </c>
      <c r="E2000" t="s">
        <v>9032</v>
      </c>
      <c r="F2000">
        <v>0</v>
      </c>
      <c r="G2000">
        <v>0</v>
      </c>
      <c r="H2000" s="5">
        <v>0</v>
      </c>
      <c r="I2000" t="s">
        <v>2202</v>
      </c>
    </row>
    <row r="2001" spans="1:9" x14ac:dyDescent="0.25">
      <c r="A2001" t="b">
        <v>0</v>
      </c>
      <c r="D2001" t="s">
        <v>7026</v>
      </c>
      <c r="E2001" t="s">
        <v>9033</v>
      </c>
      <c r="F2001">
        <v>0</v>
      </c>
      <c r="G2001">
        <v>0</v>
      </c>
      <c r="H2001" s="5">
        <v>0</v>
      </c>
      <c r="I2001" t="s">
        <v>2202</v>
      </c>
    </row>
    <row r="2002" spans="1:9" x14ac:dyDescent="0.25">
      <c r="A2002" t="b">
        <v>0</v>
      </c>
      <c r="D2002" t="s">
        <v>7026</v>
      </c>
      <c r="E2002" t="s">
        <v>9034</v>
      </c>
      <c r="F2002">
        <v>0</v>
      </c>
      <c r="G2002">
        <v>0</v>
      </c>
      <c r="H2002" s="5">
        <v>0</v>
      </c>
      <c r="I2002" t="s">
        <v>2202</v>
      </c>
    </row>
    <row r="2003" spans="1:9" x14ac:dyDescent="0.25">
      <c r="A2003" t="b">
        <v>0</v>
      </c>
      <c r="D2003" t="s">
        <v>7026</v>
      </c>
      <c r="E2003" t="s">
        <v>9035</v>
      </c>
      <c r="F2003">
        <v>0</v>
      </c>
      <c r="G2003">
        <v>0</v>
      </c>
      <c r="H2003" s="5">
        <v>0</v>
      </c>
      <c r="I2003" t="s">
        <v>2202</v>
      </c>
    </row>
    <row r="2004" spans="1:9" x14ac:dyDescent="0.25">
      <c r="A2004" t="b">
        <v>0</v>
      </c>
      <c r="D2004" t="s">
        <v>7026</v>
      </c>
      <c r="E2004" t="s">
        <v>9036</v>
      </c>
      <c r="F2004">
        <v>0</v>
      </c>
      <c r="G2004">
        <v>0</v>
      </c>
      <c r="H2004" s="5">
        <v>0</v>
      </c>
      <c r="I2004" t="s">
        <v>2202</v>
      </c>
    </row>
    <row r="2005" spans="1:9" x14ac:dyDescent="0.25">
      <c r="A2005" t="b">
        <v>0</v>
      </c>
      <c r="D2005" t="s">
        <v>7026</v>
      </c>
      <c r="E2005" t="s">
        <v>9037</v>
      </c>
      <c r="F2005">
        <v>0</v>
      </c>
      <c r="G2005">
        <v>0</v>
      </c>
      <c r="H2005" s="5">
        <v>0</v>
      </c>
      <c r="I2005" t="s">
        <v>2202</v>
      </c>
    </row>
    <row r="2006" spans="1:9" x14ac:dyDescent="0.25">
      <c r="A2006" t="b">
        <v>0</v>
      </c>
      <c r="D2006" t="s">
        <v>7026</v>
      </c>
      <c r="E2006" t="s">
        <v>9038</v>
      </c>
      <c r="F2006">
        <v>0</v>
      </c>
      <c r="G2006">
        <v>0</v>
      </c>
      <c r="H2006" s="5">
        <v>0</v>
      </c>
      <c r="I2006" t="s">
        <v>2202</v>
      </c>
    </row>
    <row r="2007" spans="1:9" x14ac:dyDescent="0.25">
      <c r="A2007" t="b">
        <v>0</v>
      </c>
      <c r="D2007" t="s">
        <v>7026</v>
      </c>
      <c r="E2007" t="s">
        <v>9039</v>
      </c>
      <c r="F2007">
        <v>0</v>
      </c>
      <c r="G2007">
        <v>0</v>
      </c>
      <c r="H2007" s="5">
        <v>0</v>
      </c>
      <c r="I2007" t="s">
        <v>2202</v>
      </c>
    </row>
    <row r="2008" spans="1:9" x14ac:dyDescent="0.25">
      <c r="A2008" t="b">
        <v>0</v>
      </c>
      <c r="D2008" t="s">
        <v>7026</v>
      </c>
      <c r="E2008" t="s">
        <v>9040</v>
      </c>
      <c r="F2008">
        <v>0</v>
      </c>
      <c r="G2008">
        <v>0</v>
      </c>
      <c r="H2008" s="5">
        <v>0</v>
      </c>
      <c r="I2008" t="s">
        <v>2202</v>
      </c>
    </row>
    <row r="2009" spans="1:9" x14ac:dyDescent="0.25">
      <c r="A2009" t="b">
        <v>0</v>
      </c>
      <c r="D2009" t="s">
        <v>7026</v>
      </c>
      <c r="E2009" t="s">
        <v>9041</v>
      </c>
      <c r="F2009">
        <v>0</v>
      </c>
      <c r="G2009">
        <v>0</v>
      </c>
      <c r="H2009" s="5">
        <v>0</v>
      </c>
      <c r="I2009" t="s">
        <v>2202</v>
      </c>
    </row>
    <row r="2010" spans="1:9" x14ac:dyDescent="0.25">
      <c r="A2010" t="b">
        <v>0</v>
      </c>
      <c r="D2010" t="s">
        <v>7026</v>
      </c>
      <c r="E2010" t="s">
        <v>9042</v>
      </c>
      <c r="F2010">
        <v>0</v>
      </c>
      <c r="G2010">
        <v>0</v>
      </c>
      <c r="H2010" s="5">
        <v>0</v>
      </c>
      <c r="I2010" t="s">
        <v>2202</v>
      </c>
    </row>
    <row r="2011" spans="1:9" x14ac:dyDescent="0.25">
      <c r="A2011" t="b">
        <v>0</v>
      </c>
      <c r="D2011" t="s">
        <v>7026</v>
      </c>
      <c r="E2011" t="s">
        <v>9043</v>
      </c>
      <c r="F2011">
        <v>0</v>
      </c>
      <c r="G2011">
        <v>0</v>
      </c>
      <c r="H2011" s="5">
        <v>0</v>
      </c>
      <c r="I2011" t="s">
        <v>2202</v>
      </c>
    </row>
    <row r="2012" spans="1:9" x14ac:dyDescent="0.25">
      <c r="A2012" t="b">
        <v>0</v>
      </c>
      <c r="D2012" t="s">
        <v>7026</v>
      </c>
      <c r="E2012" t="s">
        <v>9044</v>
      </c>
      <c r="F2012">
        <v>0</v>
      </c>
      <c r="G2012">
        <v>0</v>
      </c>
      <c r="H2012" s="5">
        <v>0</v>
      </c>
      <c r="I2012" t="s">
        <v>2202</v>
      </c>
    </row>
    <row r="2013" spans="1:9" x14ac:dyDescent="0.25">
      <c r="A2013" t="b">
        <v>0</v>
      </c>
      <c r="D2013" t="s">
        <v>7026</v>
      </c>
      <c r="E2013" t="s">
        <v>9045</v>
      </c>
      <c r="F2013">
        <v>0</v>
      </c>
      <c r="G2013">
        <v>0</v>
      </c>
      <c r="H2013" s="5">
        <v>0</v>
      </c>
      <c r="I2013" t="s">
        <v>2202</v>
      </c>
    </row>
    <row r="2014" spans="1:9" x14ac:dyDescent="0.25">
      <c r="A2014" t="b">
        <v>0</v>
      </c>
      <c r="D2014" t="s">
        <v>7026</v>
      </c>
      <c r="E2014" t="s">
        <v>9046</v>
      </c>
      <c r="F2014">
        <v>0</v>
      </c>
      <c r="G2014">
        <v>0</v>
      </c>
      <c r="H2014" s="5">
        <v>0</v>
      </c>
      <c r="I2014" t="s">
        <v>2202</v>
      </c>
    </row>
    <row r="2015" spans="1:9" x14ac:dyDescent="0.25">
      <c r="A2015" t="b">
        <v>0</v>
      </c>
      <c r="D2015" t="s">
        <v>7026</v>
      </c>
      <c r="E2015" t="s">
        <v>9047</v>
      </c>
      <c r="F2015">
        <v>0</v>
      </c>
      <c r="G2015">
        <v>0</v>
      </c>
      <c r="H2015" s="5">
        <v>0</v>
      </c>
      <c r="I2015" t="s">
        <v>2202</v>
      </c>
    </row>
    <row r="2016" spans="1:9" x14ac:dyDescent="0.25">
      <c r="A2016" t="b">
        <v>0</v>
      </c>
      <c r="D2016" t="s">
        <v>7026</v>
      </c>
      <c r="E2016" t="s">
        <v>9048</v>
      </c>
      <c r="F2016">
        <v>0</v>
      </c>
      <c r="G2016">
        <v>0</v>
      </c>
      <c r="H2016" s="5">
        <v>0</v>
      </c>
      <c r="I2016" t="s">
        <v>2202</v>
      </c>
    </row>
    <row r="2017" spans="1:9" x14ac:dyDescent="0.25">
      <c r="A2017" t="b">
        <v>0</v>
      </c>
      <c r="D2017" t="s">
        <v>7026</v>
      </c>
      <c r="E2017" t="s">
        <v>9049</v>
      </c>
      <c r="F2017">
        <v>0</v>
      </c>
      <c r="G2017">
        <v>0</v>
      </c>
      <c r="H2017" s="5">
        <v>0</v>
      </c>
      <c r="I2017" t="s">
        <v>2202</v>
      </c>
    </row>
    <row r="2018" spans="1:9" x14ac:dyDescent="0.25">
      <c r="A2018" t="b">
        <v>0</v>
      </c>
      <c r="D2018" t="s">
        <v>7026</v>
      </c>
      <c r="E2018" t="s">
        <v>9050</v>
      </c>
      <c r="F2018">
        <v>0</v>
      </c>
      <c r="G2018">
        <v>0</v>
      </c>
      <c r="H2018" s="5">
        <v>0</v>
      </c>
      <c r="I2018" t="s">
        <v>2202</v>
      </c>
    </row>
    <row r="2019" spans="1:9" x14ac:dyDescent="0.25">
      <c r="A2019" t="b">
        <v>0</v>
      </c>
      <c r="D2019" t="s">
        <v>7026</v>
      </c>
      <c r="E2019" t="s">
        <v>9051</v>
      </c>
      <c r="F2019">
        <v>0</v>
      </c>
      <c r="G2019">
        <v>0</v>
      </c>
      <c r="H2019" s="5">
        <v>0</v>
      </c>
      <c r="I2019" t="s">
        <v>2202</v>
      </c>
    </row>
    <row r="2020" spans="1:9" x14ac:dyDescent="0.25">
      <c r="A2020" t="b">
        <v>0</v>
      </c>
      <c r="D2020" t="s">
        <v>7026</v>
      </c>
      <c r="E2020" t="s">
        <v>9052</v>
      </c>
      <c r="F2020">
        <v>0</v>
      </c>
      <c r="G2020">
        <v>0</v>
      </c>
      <c r="H2020" s="5">
        <v>0</v>
      </c>
      <c r="I2020" t="s">
        <v>2202</v>
      </c>
    </row>
    <row r="2021" spans="1:9" x14ac:dyDescent="0.25">
      <c r="A2021" t="b">
        <v>0</v>
      </c>
      <c r="D2021" t="s">
        <v>7026</v>
      </c>
      <c r="E2021" t="s">
        <v>9053</v>
      </c>
      <c r="F2021">
        <v>0</v>
      </c>
      <c r="G2021">
        <v>0</v>
      </c>
      <c r="H2021" s="5">
        <v>0</v>
      </c>
      <c r="I2021" t="s">
        <v>2202</v>
      </c>
    </row>
    <row r="2022" spans="1:9" x14ac:dyDescent="0.25">
      <c r="A2022" t="b">
        <v>0</v>
      </c>
      <c r="D2022" t="s">
        <v>7026</v>
      </c>
      <c r="E2022" t="s">
        <v>9054</v>
      </c>
      <c r="F2022">
        <v>0</v>
      </c>
      <c r="G2022">
        <v>0</v>
      </c>
      <c r="H2022" s="5">
        <v>0</v>
      </c>
      <c r="I2022" t="s">
        <v>2202</v>
      </c>
    </row>
    <row r="2023" spans="1:9" x14ac:dyDescent="0.25">
      <c r="A2023" t="b">
        <v>0</v>
      </c>
      <c r="D2023" t="s">
        <v>7026</v>
      </c>
      <c r="E2023" t="s">
        <v>9055</v>
      </c>
      <c r="F2023">
        <v>0</v>
      </c>
      <c r="G2023">
        <v>0</v>
      </c>
      <c r="H2023" s="5">
        <v>0</v>
      </c>
      <c r="I2023" t="s">
        <v>2202</v>
      </c>
    </row>
    <row r="2024" spans="1:9" x14ac:dyDescent="0.25">
      <c r="A2024" t="b">
        <v>0</v>
      </c>
      <c r="D2024" t="s">
        <v>7026</v>
      </c>
      <c r="E2024" t="s">
        <v>9056</v>
      </c>
      <c r="F2024">
        <v>0</v>
      </c>
      <c r="G2024">
        <v>0</v>
      </c>
      <c r="H2024" s="5">
        <v>0</v>
      </c>
      <c r="I2024" t="s">
        <v>2202</v>
      </c>
    </row>
    <row r="2025" spans="1:9" x14ac:dyDescent="0.25">
      <c r="A2025" t="b">
        <v>0</v>
      </c>
      <c r="D2025" t="s">
        <v>7026</v>
      </c>
      <c r="E2025" t="s">
        <v>9057</v>
      </c>
      <c r="F2025">
        <v>0</v>
      </c>
      <c r="G2025">
        <v>0</v>
      </c>
      <c r="H2025" s="5">
        <v>0</v>
      </c>
      <c r="I2025" t="s">
        <v>2202</v>
      </c>
    </row>
    <row r="2026" spans="1:9" x14ac:dyDescent="0.25">
      <c r="A2026" t="b">
        <v>0</v>
      </c>
      <c r="D2026" t="s">
        <v>7026</v>
      </c>
      <c r="E2026" t="s">
        <v>9058</v>
      </c>
      <c r="F2026">
        <v>0</v>
      </c>
      <c r="G2026">
        <v>0</v>
      </c>
      <c r="H2026" s="5">
        <v>0</v>
      </c>
      <c r="I2026" t="s">
        <v>2202</v>
      </c>
    </row>
    <row r="2027" spans="1:9" x14ac:dyDescent="0.25">
      <c r="A2027" t="b">
        <v>0</v>
      </c>
      <c r="D2027" t="s">
        <v>7026</v>
      </c>
      <c r="E2027" t="s">
        <v>9059</v>
      </c>
      <c r="F2027">
        <v>0</v>
      </c>
      <c r="G2027">
        <v>0</v>
      </c>
      <c r="H2027" s="5">
        <v>0</v>
      </c>
      <c r="I2027" t="s">
        <v>2202</v>
      </c>
    </row>
    <row r="2028" spans="1:9" x14ac:dyDescent="0.25">
      <c r="A2028" t="b">
        <v>0</v>
      </c>
      <c r="D2028" t="s">
        <v>7026</v>
      </c>
      <c r="E2028" t="s">
        <v>9060</v>
      </c>
      <c r="F2028">
        <v>0</v>
      </c>
      <c r="G2028">
        <v>0</v>
      </c>
      <c r="H2028" s="5">
        <v>0</v>
      </c>
      <c r="I2028" t="s">
        <v>2202</v>
      </c>
    </row>
    <row r="2029" spans="1:9" x14ac:dyDescent="0.25">
      <c r="A2029" t="b">
        <v>0</v>
      </c>
      <c r="D2029" t="s">
        <v>7026</v>
      </c>
      <c r="E2029" t="s">
        <v>9061</v>
      </c>
      <c r="F2029">
        <v>0</v>
      </c>
      <c r="G2029">
        <v>0</v>
      </c>
      <c r="H2029" s="5">
        <v>0</v>
      </c>
      <c r="I2029" t="s">
        <v>2202</v>
      </c>
    </row>
    <row r="2030" spans="1:9" x14ac:dyDescent="0.25">
      <c r="A2030" t="b">
        <v>0</v>
      </c>
      <c r="D2030" t="s">
        <v>7026</v>
      </c>
      <c r="E2030" t="s">
        <v>9062</v>
      </c>
      <c r="F2030">
        <v>0</v>
      </c>
      <c r="G2030">
        <v>0</v>
      </c>
      <c r="H2030" s="5">
        <v>0</v>
      </c>
      <c r="I2030" t="s">
        <v>2202</v>
      </c>
    </row>
    <row r="2031" spans="1:9" x14ac:dyDescent="0.25">
      <c r="A2031" t="b">
        <v>0</v>
      </c>
      <c r="D2031" t="s">
        <v>7026</v>
      </c>
      <c r="E2031" t="s">
        <v>9063</v>
      </c>
      <c r="F2031">
        <v>0</v>
      </c>
      <c r="G2031">
        <v>0</v>
      </c>
      <c r="H2031" s="5">
        <v>0</v>
      </c>
      <c r="I2031" t="s">
        <v>2202</v>
      </c>
    </row>
    <row r="2032" spans="1:9" x14ac:dyDescent="0.25">
      <c r="A2032" t="b">
        <v>0</v>
      </c>
      <c r="D2032" t="s">
        <v>7026</v>
      </c>
      <c r="E2032" t="s">
        <v>9064</v>
      </c>
      <c r="F2032">
        <v>0</v>
      </c>
      <c r="G2032">
        <v>0</v>
      </c>
      <c r="H2032" s="5">
        <v>0</v>
      </c>
      <c r="I2032" t="s">
        <v>2202</v>
      </c>
    </row>
    <row r="2033" spans="1:9" x14ac:dyDescent="0.25">
      <c r="A2033" t="b">
        <v>0</v>
      </c>
      <c r="D2033" t="s">
        <v>7026</v>
      </c>
      <c r="E2033" t="s">
        <v>9065</v>
      </c>
      <c r="F2033">
        <v>0</v>
      </c>
      <c r="G2033">
        <v>0</v>
      </c>
      <c r="H2033" s="5">
        <v>0</v>
      </c>
      <c r="I2033" t="s">
        <v>2202</v>
      </c>
    </row>
    <row r="2034" spans="1:9" x14ac:dyDescent="0.25">
      <c r="A2034" t="b">
        <v>0</v>
      </c>
      <c r="D2034" t="s">
        <v>7026</v>
      </c>
      <c r="E2034" t="s">
        <v>9066</v>
      </c>
      <c r="F2034">
        <v>0</v>
      </c>
      <c r="G2034">
        <v>0</v>
      </c>
      <c r="H2034" s="5">
        <v>0</v>
      </c>
      <c r="I2034" t="s">
        <v>2202</v>
      </c>
    </row>
    <row r="2035" spans="1:9" x14ac:dyDescent="0.25">
      <c r="A2035" t="b">
        <v>0</v>
      </c>
      <c r="D2035" t="s">
        <v>7026</v>
      </c>
      <c r="E2035" t="s">
        <v>9067</v>
      </c>
      <c r="F2035">
        <v>0</v>
      </c>
      <c r="G2035">
        <v>0</v>
      </c>
      <c r="H2035" s="5">
        <v>0</v>
      </c>
      <c r="I2035" t="s">
        <v>2202</v>
      </c>
    </row>
    <row r="2036" spans="1:9" x14ac:dyDescent="0.25">
      <c r="A2036" t="b">
        <v>0</v>
      </c>
      <c r="D2036" t="s">
        <v>7026</v>
      </c>
      <c r="E2036" t="s">
        <v>9068</v>
      </c>
      <c r="F2036">
        <v>0</v>
      </c>
      <c r="G2036">
        <v>0</v>
      </c>
      <c r="H2036" s="5">
        <v>0</v>
      </c>
      <c r="I2036" t="s">
        <v>2202</v>
      </c>
    </row>
    <row r="2037" spans="1:9" x14ac:dyDescent="0.25">
      <c r="A2037" t="b">
        <v>0</v>
      </c>
      <c r="D2037" t="s">
        <v>7026</v>
      </c>
      <c r="E2037" t="s">
        <v>9069</v>
      </c>
      <c r="F2037">
        <v>0</v>
      </c>
      <c r="G2037">
        <v>0</v>
      </c>
      <c r="H2037" s="5">
        <v>0</v>
      </c>
      <c r="I2037" t="s">
        <v>2202</v>
      </c>
    </row>
    <row r="2038" spans="1:9" x14ac:dyDescent="0.25">
      <c r="A2038" t="b">
        <v>0</v>
      </c>
      <c r="D2038" t="s">
        <v>7026</v>
      </c>
      <c r="E2038" t="s">
        <v>9070</v>
      </c>
      <c r="F2038">
        <v>0</v>
      </c>
      <c r="G2038">
        <v>0</v>
      </c>
      <c r="H2038" s="5">
        <v>0</v>
      </c>
      <c r="I2038" t="s">
        <v>2202</v>
      </c>
    </row>
    <row r="2039" spans="1:9" x14ac:dyDescent="0.25">
      <c r="A2039" t="b">
        <v>0</v>
      </c>
      <c r="D2039" t="s">
        <v>7026</v>
      </c>
      <c r="E2039" t="s">
        <v>9071</v>
      </c>
      <c r="F2039">
        <v>0</v>
      </c>
      <c r="G2039">
        <v>0</v>
      </c>
      <c r="H2039" s="5">
        <v>0</v>
      </c>
      <c r="I2039" t="s">
        <v>2202</v>
      </c>
    </row>
    <row r="2040" spans="1:9" x14ac:dyDescent="0.25">
      <c r="A2040" t="b">
        <v>0</v>
      </c>
      <c r="D2040" t="s">
        <v>7026</v>
      </c>
      <c r="E2040" t="s">
        <v>9072</v>
      </c>
      <c r="F2040">
        <v>0</v>
      </c>
      <c r="G2040">
        <v>0</v>
      </c>
      <c r="H2040" s="5">
        <v>0</v>
      </c>
      <c r="I2040" t="s">
        <v>2202</v>
      </c>
    </row>
    <row r="2041" spans="1:9" x14ac:dyDescent="0.25">
      <c r="A2041" t="b">
        <v>0</v>
      </c>
      <c r="D2041" t="s">
        <v>7026</v>
      </c>
      <c r="E2041" t="s">
        <v>9073</v>
      </c>
      <c r="F2041">
        <v>0</v>
      </c>
      <c r="G2041">
        <v>0</v>
      </c>
      <c r="H2041" s="5">
        <v>0</v>
      </c>
      <c r="I2041" t="s">
        <v>2202</v>
      </c>
    </row>
    <row r="2042" spans="1:9" x14ac:dyDescent="0.25">
      <c r="A2042" t="b">
        <v>0</v>
      </c>
      <c r="D2042" t="s">
        <v>7026</v>
      </c>
      <c r="E2042" t="s">
        <v>9074</v>
      </c>
      <c r="F2042">
        <v>0</v>
      </c>
      <c r="G2042">
        <v>0</v>
      </c>
      <c r="H2042" s="5">
        <v>0</v>
      </c>
      <c r="I2042" t="s">
        <v>2202</v>
      </c>
    </row>
    <row r="2043" spans="1:9" x14ac:dyDescent="0.25">
      <c r="A2043" t="b">
        <v>0</v>
      </c>
      <c r="D2043" t="s">
        <v>7026</v>
      </c>
      <c r="E2043" t="s">
        <v>9075</v>
      </c>
      <c r="F2043">
        <v>0</v>
      </c>
      <c r="G2043">
        <v>0</v>
      </c>
      <c r="H2043" s="5">
        <v>0</v>
      </c>
      <c r="I2043" t="s">
        <v>2202</v>
      </c>
    </row>
    <row r="2044" spans="1:9" x14ac:dyDescent="0.25">
      <c r="A2044" t="b">
        <v>0</v>
      </c>
      <c r="D2044" t="s">
        <v>7026</v>
      </c>
      <c r="E2044" t="s">
        <v>9076</v>
      </c>
      <c r="F2044">
        <v>0</v>
      </c>
      <c r="G2044">
        <v>0</v>
      </c>
      <c r="H2044" s="5">
        <v>0</v>
      </c>
      <c r="I2044" t="s">
        <v>2202</v>
      </c>
    </row>
    <row r="2045" spans="1:9" x14ac:dyDescent="0.25">
      <c r="A2045" t="b">
        <v>0</v>
      </c>
      <c r="D2045" t="s">
        <v>7026</v>
      </c>
      <c r="E2045" t="s">
        <v>9077</v>
      </c>
      <c r="F2045">
        <v>0</v>
      </c>
      <c r="G2045">
        <v>0</v>
      </c>
      <c r="H2045" s="5">
        <v>0</v>
      </c>
      <c r="I2045" t="s">
        <v>2202</v>
      </c>
    </row>
    <row r="2046" spans="1:9" x14ac:dyDescent="0.25">
      <c r="A2046" t="b">
        <v>0</v>
      </c>
      <c r="D2046" t="s">
        <v>7026</v>
      </c>
      <c r="E2046" t="s">
        <v>9078</v>
      </c>
      <c r="F2046">
        <v>0</v>
      </c>
      <c r="G2046">
        <v>0</v>
      </c>
      <c r="H2046" s="5">
        <v>0</v>
      </c>
      <c r="I2046" t="s">
        <v>2202</v>
      </c>
    </row>
    <row r="2047" spans="1:9" x14ac:dyDescent="0.25">
      <c r="A2047" t="b">
        <v>0</v>
      </c>
      <c r="D2047" t="s">
        <v>7026</v>
      </c>
      <c r="E2047" t="s">
        <v>9079</v>
      </c>
      <c r="F2047">
        <v>0</v>
      </c>
      <c r="G2047">
        <v>0</v>
      </c>
      <c r="H2047" s="5">
        <v>0</v>
      </c>
      <c r="I2047" t="s">
        <v>2213</v>
      </c>
    </row>
    <row r="2048" spans="1:9" x14ac:dyDescent="0.25">
      <c r="A2048" t="b">
        <v>0</v>
      </c>
      <c r="D2048" t="s">
        <v>7026</v>
      </c>
      <c r="E2048" t="s">
        <v>9080</v>
      </c>
      <c r="F2048">
        <v>0</v>
      </c>
      <c r="G2048">
        <v>0</v>
      </c>
      <c r="H2048" s="5">
        <v>0</v>
      </c>
      <c r="I2048" t="s">
        <v>2213</v>
      </c>
    </row>
    <row r="2049" spans="1:9" x14ac:dyDescent="0.25">
      <c r="A2049" t="b">
        <v>0</v>
      </c>
      <c r="D2049" t="s">
        <v>7026</v>
      </c>
      <c r="E2049" t="s">
        <v>9081</v>
      </c>
      <c r="F2049">
        <v>0</v>
      </c>
      <c r="G2049">
        <v>0</v>
      </c>
      <c r="H2049" s="5">
        <v>0</v>
      </c>
      <c r="I2049" t="s">
        <v>2213</v>
      </c>
    </row>
    <row r="2050" spans="1:9" x14ac:dyDescent="0.25">
      <c r="A2050" t="b">
        <v>0</v>
      </c>
      <c r="D2050" t="s">
        <v>7026</v>
      </c>
      <c r="E2050" t="s">
        <v>9082</v>
      </c>
      <c r="F2050">
        <v>0</v>
      </c>
      <c r="G2050">
        <v>0</v>
      </c>
      <c r="H2050" s="5">
        <v>0</v>
      </c>
      <c r="I2050" t="s">
        <v>2213</v>
      </c>
    </row>
    <row r="2051" spans="1:9" x14ac:dyDescent="0.25">
      <c r="A2051" t="b">
        <v>0</v>
      </c>
      <c r="D2051" t="s">
        <v>7026</v>
      </c>
      <c r="E2051" t="s">
        <v>9083</v>
      </c>
      <c r="F2051">
        <v>0</v>
      </c>
      <c r="G2051">
        <v>0</v>
      </c>
      <c r="H2051" s="5">
        <v>0</v>
      </c>
      <c r="I2051" t="s">
        <v>2213</v>
      </c>
    </row>
    <row r="2052" spans="1:9" x14ac:dyDescent="0.25">
      <c r="A2052" t="b">
        <v>0</v>
      </c>
      <c r="D2052" t="s">
        <v>7026</v>
      </c>
      <c r="E2052" t="s">
        <v>9084</v>
      </c>
      <c r="F2052">
        <v>0</v>
      </c>
      <c r="G2052">
        <v>0</v>
      </c>
      <c r="H2052" s="5">
        <v>0</v>
      </c>
      <c r="I2052" t="s">
        <v>2213</v>
      </c>
    </row>
    <row r="2053" spans="1:9" x14ac:dyDescent="0.25">
      <c r="A2053" t="b">
        <v>0</v>
      </c>
      <c r="D2053" t="s">
        <v>7026</v>
      </c>
      <c r="E2053" t="s">
        <v>9085</v>
      </c>
      <c r="F2053">
        <v>0</v>
      </c>
      <c r="G2053">
        <v>0</v>
      </c>
      <c r="H2053" s="5">
        <v>0</v>
      </c>
      <c r="I2053" t="s">
        <v>2213</v>
      </c>
    </row>
    <row r="2054" spans="1:9" x14ac:dyDescent="0.25">
      <c r="A2054" t="b">
        <v>0</v>
      </c>
      <c r="D2054" t="s">
        <v>7026</v>
      </c>
      <c r="E2054" t="s">
        <v>9086</v>
      </c>
      <c r="F2054">
        <v>0</v>
      </c>
      <c r="G2054">
        <v>0</v>
      </c>
      <c r="H2054" s="5">
        <v>0</v>
      </c>
      <c r="I2054" t="s">
        <v>2213</v>
      </c>
    </row>
    <row r="2055" spans="1:9" x14ac:dyDescent="0.25">
      <c r="A2055" t="b">
        <v>0</v>
      </c>
      <c r="D2055" t="s">
        <v>7026</v>
      </c>
      <c r="E2055" t="s">
        <v>9087</v>
      </c>
      <c r="F2055">
        <v>0</v>
      </c>
      <c r="G2055">
        <v>0</v>
      </c>
      <c r="H2055" s="5">
        <v>0</v>
      </c>
      <c r="I2055" t="s">
        <v>2213</v>
      </c>
    </row>
    <row r="2056" spans="1:9" x14ac:dyDescent="0.25">
      <c r="A2056" t="b">
        <v>0</v>
      </c>
      <c r="D2056" t="s">
        <v>7026</v>
      </c>
      <c r="E2056" t="s">
        <v>9088</v>
      </c>
      <c r="F2056">
        <v>0</v>
      </c>
      <c r="G2056">
        <v>0</v>
      </c>
      <c r="H2056" s="5">
        <v>0</v>
      </c>
      <c r="I2056" t="s">
        <v>2213</v>
      </c>
    </row>
    <row r="2057" spans="1:9" x14ac:dyDescent="0.25">
      <c r="A2057" t="b">
        <v>0</v>
      </c>
      <c r="D2057" t="s">
        <v>7026</v>
      </c>
      <c r="E2057" t="s">
        <v>9089</v>
      </c>
      <c r="F2057">
        <v>0</v>
      </c>
      <c r="G2057">
        <v>0</v>
      </c>
      <c r="H2057" s="5">
        <v>0</v>
      </c>
      <c r="I2057" t="s">
        <v>2213</v>
      </c>
    </row>
    <row r="2058" spans="1:9" x14ac:dyDescent="0.25">
      <c r="A2058" t="b">
        <v>0</v>
      </c>
      <c r="D2058" t="s">
        <v>7026</v>
      </c>
      <c r="E2058" t="s">
        <v>9090</v>
      </c>
      <c r="F2058">
        <v>0</v>
      </c>
      <c r="G2058">
        <v>0</v>
      </c>
      <c r="H2058" s="5">
        <v>0</v>
      </c>
      <c r="I2058" t="s">
        <v>2213</v>
      </c>
    </row>
    <row r="2059" spans="1:9" x14ac:dyDescent="0.25">
      <c r="A2059" t="b">
        <v>0</v>
      </c>
      <c r="D2059" t="s">
        <v>7026</v>
      </c>
      <c r="E2059" t="s">
        <v>9091</v>
      </c>
      <c r="F2059">
        <v>0</v>
      </c>
      <c r="G2059">
        <v>0</v>
      </c>
      <c r="H2059" s="5">
        <v>0</v>
      </c>
      <c r="I2059" t="s">
        <v>2213</v>
      </c>
    </row>
    <row r="2060" spans="1:9" x14ac:dyDescent="0.25">
      <c r="A2060" t="b">
        <v>0</v>
      </c>
      <c r="D2060" t="s">
        <v>7026</v>
      </c>
      <c r="E2060" t="s">
        <v>9092</v>
      </c>
      <c r="F2060">
        <v>0</v>
      </c>
      <c r="G2060">
        <v>0</v>
      </c>
      <c r="H2060" s="5">
        <v>0</v>
      </c>
      <c r="I2060" t="s">
        <v>2213</v>
      </c>
    </row>
    <row r="2061" spans="1:9" x14ac:dyDescent="0.25">
      <c r="A2061" t="b">
        <v>0</v>
      </c>
      <c r="D2061" t="s">
        <v>7026</v>
      </c>
      <c r="E2061" t="s">
        <v>9093</v>
      </c>
      <c r="F2061">
        <v>0</v>
      </c>
      <c r="G2061">
        <v>0</v>
      </c>
      <c r="H2061" s="5">
        <v>0</v>
      </c>
      <c r="I2061" t="s">
        <v>2213</v>
      </c>
    </row>
    <row r="2062" spans="1:9" x14ac:dyDescent="0.25">
      <c r="A2062" t="b">
        <v>0</v>
      </c>
      <c r="D2062" t="s">
        <v>7026</v>
      </c>
      <c r="E2062" t="s">
        <v>9094</v>
      </c>
      <c r="F2062">
        <v>0</v>
      </c>
      <c r="G2062">
        <v>0</v>
      </c>
      <c r="H2062" s="5">
        <v>0</v>
      </c>
      <c r="I2062" t="s">
        <v>2213</v>
      </c>
    </row>
    <row r="2063" spans="1:9" x14ac:dyDescent="0.25">
      <c r="A2063" t="b">
        <v>0</v>
      </c>
      <c r="D2063" t="s">
        <v>7026</v>
      </c>
      <c r="E2063" t="s">
        <v>9095</v>
      </c>
      <c r="F2063">
        <v>0</v>
      </c>
      <c r="G2063">
        <v>0</v>
      </c>
      <c r="H2063" s="5">
        <v>0</v>
      </c>
      <c r="I2063" t="s">
        <v>2213</v>
      </c>
    </row>
    <row r="2064" spans="1:9" x14ac:dyDescent="0.25">
      <c r="A2064" t="b">
        <v>0</v>
      </c>
      <c r="D2064" t="s">
        <v>7026</v>
      </c>
      <c r="E2064" t="s">
        <v>9096</v>
      </c>
      <c r="F2064">
        <v>0</v>
      </c>
      <c r="G2064">
        <v>0</v>
      </c>
      <c r="H2064" s="5">
        <v>0</v>
      </c>
      <c r="I2064" t="s">
        <v>2213</v>
      </c>
    </row>
    <row r="2065" spans="1:9" x14ac:dyDescent="0.25">
      <c r="A2065" t="b">
        <v>0</v>
      </c>
      <c r="D2065" t="s">
        <v>7026</v>
      </c>
      <c r="E2065" t="s">
        <v>9097</v>
      </c>
      <c r="F2065">
        <v>0</v>
      </c>
      <c r="G2065">
        <v>0</v>
      </c>
      <c r="H2065" s="5">
        <v>0</v>
      </c>
      <c r="I2065" t="s">
        <v>2213</v>
      </c>
    </row>
    <row r="2066" spans="1:9" x14ac:dyDescent="0.25">
      <c r="A2066" t="b">
        <v>0</v>
      </c>
      <c r="D2066" t="s">
        <v>7026</v>
      </c>
      <c r="E2066" t="s">
        <v>9098</v>
      </c>
      <c r="F2066">
        <v>0</v>
      </c>
      <c r="G2066">
        <v>0</v>
      </c>
      <c r="H2066" s="5">
        <v>0</v>
      </c>
      <c r="I2066" t="s">
        <v>2213</v>
      </c>
    </row>
    <row r="2067" spans="1:9" x14ac:dyDescent="0.25">
      <c r="A2067" t="b">
        <v>0</v>
      </c>
      <c r="D2067" t="s">
        <v>7026</v>
      </c>
      <c r="E2067" t="s">
        <v>9099</v>
      </c>
      <c r="F2067">
        <v>0</v>
      </c>
      <c r="G2067">
        <v>0</v>
      </c>
      <c r="H2067" s="5">
        <v>0</v>
      </c>
      <c r="I2067" t="s">
        <v>2213</v>
      </c>
    </row>
    <row r="2068" spans="1:9" x14ac:dyDescent="0.25">
      <c r="A2068" t="b">
        <v>0</v>
      </c>
      <c r="D2068" t="s">
        <v>7026</v>
      </c>
      <c r="E2068" t="s">
        <v>9100</v>
      </c>
      <c r="F2068">
        <v>0</v>
      </c>
      <c r="G2068">
        <v>0</v>
      </c>
      <c r="H2068" s="5">
        <v>0</v>
      </c>
      <c r="I2068" t="s">
        <v>2213</v>
      </c>
    </row>
    <row r="2069" spans="1:9" x14ac:dyDescent="0.25">
      <c r="A2069" t="b">
        <v>0</v>
      </c>
      <c r="D2069" t="s">
        <v>7026</v>
      </c>
      <c r="E2069" t="s">
        <v>9101</v>
      </c>
      <c r="F2069">
        <v>0</v>
      </c>
      <c r="G2069">
        <v>0</v>
      </c>
      <c r="H2069" s="5">
        <v>0</v>
      </c>
      <c r="I2069" t="s">
        <v>2213</v>
      </c>
    </row>
    <row r="2070" spans="1:9" x14ac:dyDescent="0.25">
      <c r="A2070" t="b">
        <v>0</v>
      </c>
      <c r="D2070" t="s">
        <v>7026</v>
      </c>
      <c r="E2070" t="s">
        <v>9102</v>
      </c>
      <c r="F2070">
        <v>0</v>
      </c>
      <c r="G2070">
        <v>0</v>
      </c>
      <c r="H2070" s="5">
        <v>0</v>
      </c>
      <c r="I2070" t="s">
        <v>2213</v>
      </c>
    </row>
    <row r="2071" spans="1:9" x14ac:dyDescent="0.25">
      <c r="A2071" t="b">
        <v>0</v>
      </c>
      <c r="D2071" t="s">
        <v>7026</v>
      </c>
      <c r="E2071" t="s">
        <v>9103</v>
      </c>
      <c r="F2071">
        <v>0</v>
      </c>
      <c r="G2071">
        <v>0</v>
      </c>
      <c r="H2071" s="5">
        <v>0</v>
      </c>
      <c r="I2071" t="s">
        <v>2210</v>
      </c>
    </row>
    <row r="2072" spans="1:9" x14ac:dyDescent="0.25">
      <c r="A2072" t="b">
        <v>0</v>
      </c>
      <c r="D2072" t="s">
        <v>7026</v>
      </c>
      <c r="E2072" t="s">
        <v>9104</v>
      </c>
      <c r="F2072">
        <v>0</v>
      </c>
      <c r="G2072">
        <v>0</v>
      </c>
      <c r="H2072" s="5">
        <v>0</v>
      </c>
      <c r="I2072" t="s">
        <v>2210</v>
      </c>
    </row>
    <row r="2073" spans="1:9" x14ac:dyDescent="0.25">
      <c r="A2073" t="b">
        <v>0</v>
      </c>
      <c r="D2073" t="s">
        <v>7026</v>
      </c>
      <c r="E2073" t="s">
        <v>9105</v>
      </c>
      <c r="F2073">
        <v>0</v>
      </c>
      <c r="G2073">
        <v>0</v>
      </c>
      <c r="H2073" s="5">
        <v>0</v>
      </c>
      <c r="I2073" t="s">
        <v>2204</v>
      </c>
    </row>
    <row r="2074" spans="1:9" x14ac:dyDescent="0.25">
      <c r="A2074" t="b">
        <v>0</v>
      </c>
      <c r="D2074" t="s">
        <v>7026</v>
      </c>
      <c r="E2074" t="s">
        <v>9106</v>
      </c>
      <c r="F2074">
        <v>0</v>
      </c>
      <c r="G2074">
        <v>0</v>
      </c>
      <c r="H2074" s="5">
        <v>0</v>
      </c>
      <c r="I2074" t="s">
        <v>2204</v>
      </c>
    </row>
    <row r="2075" spans="1:9" x14ac:dyDescent="0.25">
      <c r="A2075" t="b">
        <v>0</v>
      </c>
      <c r="D2075" t="s">
        <v>7026</v>
      </c>
      <c r="E2075" t="s">
        <v>9107</v>
      </c>
      <c r="F2075">
        <v>0</v>
      </c>
      <c r="G2075">
        <v>0</v>
      </c>
      <c r="H2075" s="5">
        <v>0</v>
      </c>
      <c r="I2075" t="s">
        <v>2204</v>
      </c>
    </row>
    <row r="2076" spans="1:9" x14ac:dyDescent="0.25">
      <c r="A2076" t="b">
        <v>0</v>
      </c>
      <c r="D2076" t="s">
        <v>7026</v>
      </c>
      <c r="E2076" t="s">
        <v>9108</v>
      </c>
      <c r="F2076">
        <v>0</v>
      </c>
      <c r="G2076">
        <v>0</v>
      </c>
      <c r="H2076" s="5">
        <v>0</v>
      </c>
      <c r="I2076" t="s">
        <v>2204</v>
      </c>
    </row>
    <row r="2077" spans="1:9" x14ac:dyDescent="0.25">
      <c r="A2077" t="b">
        <v>0</v>
      </c>
      <c r="D2077" t="s">
        <v>7026</v>
      </c>
      <c r="E2077" t="s">
        <v>9109</v>
      </c>
      <c r="F2077">
        <v>0</v>
      </c>
      <c r="G2077">
        <v>0</v>
      </c>
      <c r="H2077" s="5">
        <v>0</v>
      </c>
      <c r="I2077" t="s">
        <v>2204</v>
      </c>
    </row>
    <row r="2078" spans="1:9" x14ac:dyDescent="0.25">
      <c r="A2078" t="b">
        <v>0</v>
      </c>
      <c r="D2078" t="s">
        <v>7026</v>
      </c>
      <c r="E2078" t="s">
        <v>9110</v>
      </c>
      <c r="F2078">
        <v>0</v>
      </c>
      <c r="G2078">
        <v>0</v>
      </c>
      <c r="H2078" s="5">
        <v>0</v>
      </c>
      <c r="I2078" t="s">
        <v>2204</v>
      </c>
    </row>
    <row r="2079" spans="1:9" x14ac:dyDescent="0.25">
      <c r="A2079" t="b">
        <v>0</v>
      </c>
      <c r="D2079" t="s">
        <v>7026</v>
      </c>
      <c r="E2079" t="s">
        <v>9111</v>
      </c>
      <c r="F2079">
        <v>0</v>
      </c>
      <c r="G2079">
        <v>0</v>
      </c>
      <c r="H2079" s="5">
        <v>0</v>
      </c>
      <c r="I2079" t="s">
        <v>2204</v>
      </c>
    </row>
    <row r="2080" spans="1:9" x14ac:dyDescent="0.25">
      <c r="A2080" t="b">
        <v>0</v>
      </c>
      <c r="D2080" t="s">
        <v>7026</v>
      </c>
      <c r="E2080" t="s">
        <v>9112</v>
      </c>
      <c r="F2080">
        <v>0</v>
      </c>
      <c r="G2080">
        <v>0</v>
      </c>
      <c r="H2080" s="5">
        <v>0</v>
      </c>
      <c r="I2080" t="s">
        <v>2204</v>
      </c>
    </row>
    <row r="2081" spans="1:9" x14ac:dyDescent="0.25">
      <c r="A2081" t="b">
        <v>0</v>
      </c>
      <c r="D2081" t="s">
        <v>7026</v>
      </c>
      <c r="E2081" t="s">
        <v>9113</v>
      </c>
      <c r="F2081">
        <v>0</v>
      </c>
      <c r="G2081">
        <v>0</v>
      </c>
      <c r="H2081" s="5">
        <v>0</v>
      </c>
      <c r="I2081" t="s">
        <v>2204</v>
      </c>
    </row>
    <row r="2082" spans="1:9" x14ac:dyDescent="0.25">
      <c r="A2082" t="b">
        <v>0</v>
      </c>
      <c r="D2082" t="s">
        <v>7026</v>
      </c>
      <c r="E2082" t="s">
        <v>9114</v>
      </c>
      <c r="F2082">
        <v>0</v>
      </c>
      <c r="G2082">
        <v>0</v>
      </c>
      <c r="H2082" s="5">
        <v>0</v>
      </c>
      <c r="I2082" t="s">
        <v>2204</v>
      </c>
    </row>
    <row r="2083" spans="1:9" x14ac:dyDescent="0.25">
      <c r="A2083" t="b">
        <v>0</v>
      </c>
      <c r="D2083" t="s">
        <v>7026</v>
      </c>
      <c r="E2083" t="s">
        <v>9115</v>
      </c>
      <c r="F2083">
        <v>0</v>
      </c>
      <c r="G2083">
        <v>0</v>
      </c>
      <c r="H2083" s="5">
        <v>0</v>
      </c>
      <c r="I2083" t="s">
        <v>2204</v>
      </c>
    </row>
    <row r="2084" spans="1:9" x14ac:dyDescent="0.25">
      <c r="A2084" t="b">
        <v>0</v>
      </c>
      <c r="D2084" t="s">
        <v>7026</v>
      </c>
      <c r="E2084" t="s">
        <v>9116</v>
      </c>
      <c r="F2084">
        <v>0</v>
      </c>
      <c r="G2084">
        <v>0</v>
      </c>
      <c r="H2084" s="5">
        <v>0</v>
      </c>
      <c r="I2084" t="s">
        <v>2204</v>
      </c>
    </row>
    <row r="2085" spans="1:9" x14ac:dyDescent="0.25">
      <c r="A2085" t="b">
        <v>0</v>
      </c>
      <c r="D2085" t="s">
        <v>7026</v>
      </c>
      <c r="E2085" t="s">
        <v>9117</v>
      </c>
      <c r="F2085">
        <v>0</v>
      </c>
      <c r="G2085">
        <v>0</v>
      </c>
      <c r="H2085" s="5">
        <v>0</v>
      </c>
      <c r="I2085" t="s">
        <v>2204</v>
      </c>
    </row>
    <row r="2086" spans="1:9" x14ac:dyDescent="0.25">
      <c r="A2086" t="b">
        <v>0</v>
      </c>
      <c r="D2086" t="s">
        <v>7026</v>
      </c>
      <c r="E2086" t="s">
        <v>9118</v>
      </c>
      <c r="F2086">
        <v>0</v>
      </c>
      <c r="G2086">
        <v>0</v>
      </c>
      <c r="H2086" s="5">
        <v>0</v>
      </c>
      <c r="I2086" t="s">
        <v>2204</v>
      </c>
    </row>
    <row r="2087" spans="1:9" x14ac:dyDescent="0.25">
      <c r="A2087" t="b">
        <v>0</v>
      </c>
      <c r="D2087" t="s">
        <v>7026</v>
      </c>
      <c r="E2087" t="s">
        <v>9119</v>
      </c>
      <c r="F2087">
        <v>0</v>
      </c>
      <c r="G2087">
        <v>0</v>
      </c>
      <c r="H2087" s="5">
        <v>0</v>
      </c>
      <c r="I2087" t="s">
        <v>2204</v>
      </c>
    </row>
    <row r="2088" spans="1:9" x14ac:dyDescent="0.25">
      <c r="A2088" t="b">
        <v>0</v>
      </c>
      <c r="D2088" t="s">
        <v>7026</v>
      </c>
      <c r="E2088" t="s">
        <v>9120</v>
      </c>
      <c r="F2088">
        <v>0</v>
      </c>
      <c r="G2088">
        <v>0</v>
      </c>
      <c r="H2088" s="5">
        <v>0</v>
      </c>
      <c r="I2088" t="s">
        <v>2204</v>
      </c>
    </row>
    <row r="2089" spans="1:9" x14ac:dyDescent="0.25">
      <c r="A2089" t="b">
        <v>0</v>
      </c>
      <c r="D2089" t="s">
        <v>7026</v>
      </c>
      <c r="E2089" t="s">
        <v>9121</v>
      </c>
      <c r="F2089">
        <v>0</v>
      </c>
      <c r="G2089">
        <v>0</v>
      </c>
      <c r="H2089" s="5">
        <v>0</v>
      </c>
      <c r="I2089" t="s">
        <v>2204</v>
      </c>
    </row>
    <row r="2090" spans="1:9" x14ac:dyDescent="0.25">
      <c r="A2090" t="b">
        <v>0</v>
      </c>
      <c r="D2090" t="s">
        <v>7026</v>
      </c>
      <c r="E2090" t="s">
        <v>9122</v>
      </c>
      <c r="F2090">
        <v>0</v>
      </c>
      <c r="G2090">
        <v>0</v>
      </c>
      <c r="H2090" s="5">
        <v>0</v>
      </c>
      <c r="I2090" t="s">
        <v>2204</v>
      </c>
    </row>
    <row r="2091" spans="1:9" x14ac:dyDescent="0.25">
      <c r="A2091" t="b">
        <v>0</v>
      </c>
      <c r="D2091" t="s">
        <v>7026</v>
      </c>
      <c r="E2091" t="s">
        <v>9123</v>
      </c>
      <c r="F2091">
        <v>0</v>
      </c>
      <c r="G2091">
        <v>0</v>
      </c>
      <c r="H2091" s="5">
        <v>0</v>
      </c>
      <c r="I2091" t="s">
        <v>2204</v>
      </c>
    </row>
    <row r="2092" spans="1:9" x14ac:dyDescent="0.25">
      <c r="A2092" t="b">
        <v>0</v>
      </c>
      <c r="D2092" t="s">
        <v>7026</v>
      </c>
      <c r="E2092" t="s">
        <v>9124</v>
      </c>
      <c r="F2092">
        <v>0</v>
      </c>
      <c r="G2092">
        <v>0</v>
      </c>
      <c r="H2092" s="5">
        <v>0</v>
      </c>
      <c r="I2092" t="s">
        <v>2204</v>
      </c>
    </row>
    <row r="2093" spans="1:9" x14ac:dyDescent="0.25">
      <c r="A2093" t="b">
        <v>0</v>
      </c>
      <c r="D2093" t="s">
        <v>7026</v>
      </c>
      <c r="E2093" t="s">
        <v>9125</v>
      </c>
      <c r="F2093">
        <v>0</v>
      </c>
      <c r="G2093">
        <v>0</v>
      </c>
      <c r="H2093" s="5">
        <v>0</v>
      </c>
      <c r="I2093" t="s">
        <v>2204</v>
      </c>
    </row>
    <row r="2094" spans="1:9" x14ac:dyDescent="0.25">
      <c r="A2094" t="b">
        <v>0</v>
      </c>
      <c r="D2094" t="s">
        <v>7026</v>
      </c>
      <c r="E2094" t="s">
        <v>9126</v>
      </c>
      <c r="F2094">
        <v>0</v>
      </c>
      <c r="G2094">
        <v>0</v>
      </c>
      <c r="H2094" s="5">
        <v>0</v>
      </c>
      <c r="I2094" t="s">
        <v>2204</v>
      </c>
    </row>
    <row r="2095" spans="1:9" x14ac:dyDescent="0.25">
      <c r="A2095" t="b">
        <v>0</v>
      </c>
      <c r="D2095" t="s">
        <v>7026</v>
      </c>
      <c r="E2095" t="s">
        <v>9127</v>
      </c>
      <c r="F2095">
        <v>0</v>
      </c>
      <c r="G2095">
        <v>0</v>
      </c>
      <c r="H2095" s="5">
        <v>0</v>
      </c>
      <c r="I2095" t="s">
        <v>2204</v>
      </c>
    </row>
    <row r="2096" spans="1:9" x14ac:dyDescent="0.25">
      <c r="A2096" t="b">
        <v>0</v>
      </c>
      <c r="D2096" t="s">
        <v>7026</v>
      </c>
      <c r="E2096" t="s">
        <v>9128</v>
      </c>
      <c r="F2096">
        <v>0</v>
      </c>
      <c r="G2096">
        <v>0</v>
      </c>
      <c r="H2096" s="5">
        <v>0</v>
      </c>
      <c r="I2096" t="s">
        <v>2204</v>
      </c>
    </row>
    <row r="2097" spans="1:9" x14ac:dyDescent="0.25">
      <c r="A2097" t="b">
        <v>0</v>
      </c>
      <c r="D2097" t="s">
        <v>7026</v>
      </c>
      <c r="E2097" t="s">
        <v>9129</v>
      </c>
      <c r="F2097">
        <v>0</v>
      </c>
      <c r="G2097">
        <v>0</v>
      </c>
      <c r="H2097" s="5">
        <v>0</v>
      </c>
      <c r="I2097" t="s">
        <v>2204</v>
      </c>
    </row>
    <row r="2098" spans="1:9" x14ac:dyDescent="0.25">
      <c r="A2098" t="b">
        <v>0</v>
      </c>
      <c r="D2098" t="s">
        <v>7026</v>
      </c>
      <c r="E2098" t="s">
        <v>9130</v>
      </c>
      <c r="F2098">
        <v>0</v>
      </c>
      <c r="G2098">
        <v>0</v>
      </c>
      <c r="H2098" s="5">
        <v>0</v>
      </c>
      <c r="I2098" t="s">
        <v>2204</v>
      </c>
    </row>
    <row r="2099" spans="1:9" x14ac:dyDescent="0.25">
      <c r="A2099" t="b">
        <v>0</v>
      </c>
      <c r="D2099" t="s">
        <v>7026</v>
      </c>
      <c r="E2099" t="s">
        <v>9131</v>
      </c>
      <c r="F2099">
        <v>0</v>
      </c>
      <c r="G2099">
        <v>0</v>
      </c>
      <c r="H2099" s="5">
        <v>0</v>
      </c>
      <c r="I2099" t="s">
        <v>2204</v>
      </c>
    </row>
    <row r="2100" spans="1:9" x14ac:dyDescent="0.25">
      <c r="A2100" t="b">
        <v>0</v>
      </c>
      <c r="D2100" t="s">
        <v>7026</v>
      </c>
      <c r="E2100" t="s">
        <v>9132</v>
      </c>
      <c r="F2100">
        <v>0</v>
      </c>
      <c r="G2100">
        <v>0</v>
      </c>
      <c r="H2100" s="5">
        <v>0</v>
      </c>
      <c r="I2100" t="s">
        <v>2204</v>
      </c>
    </row>
    <row r="2101" spans="1:9" x14ac:dyDescent="0.25">
      <c r="A2101" t="b">
        <v>0</v>
      </c>
      <c r="D2101" t="s">
        <v>7026</v>
      </c>
      <c r="E2101" t="s">
        <v>9133</v>
      </c>
      <c r="F2101">
        <v>0</v>
      </c>
      <c r="G2101">
        <v>0</v>
      </c>
      <c r="H2101" s="5">
        <v>0</v>
      </c>
      <c r="I2101" t="s">
        <v>2204</v>
      </c>
    </row>
    <row r="2102" spans="1:9" x14ac:dyDescent="0.25">
      <c r="A2102" t="b">
        <v>0</v>
      </c>
      <c r="D2102" t="s">
        <v>7026</v>
      </c>
      <c r="E2102" t="s">
        <v>9134</v>
      </c>
      <c r="F2102">
        <v>0</v>
      </c>
      <c r="G2102">
        <v>0</v>
      </c>
      <c r="H2102" s="5">
        <v>0</v>
      </c>
      <c r="I2102" t="s">
        <v>2204</v>
      </c>
    </row>
    <row r="2103" spans="1:9" x14ac:dyDescent="0.25">
      <c r="A2103" t="b">
        <v>0</v>
      </c>
      <c r="D2103" t="s">
        <v>7026</v>
      </c>
      <c r="E2103" t="s">
        <v>9135</v>
      </c>
      <c r="F2103">
        <v>0</v>
      </c>
      <c r="G2103">
        <v>0</v>
      </c>
      <c r="H2103" s="5">
        <v>0</v>
      </c>
      <c r="I2103" t="s">
        <v>2204</v>
      </c>
    </row>
    <row r="2104" spans="1:9" x14ac:dyDescent="0.25">
      <c r="A2104" t="b">
        <v>0</v>
      </c>
      <c r="D2104" t="s">
        <v>7026</v>
      </c>
      <c r="E2104" t="s">
        <v>9136</v>
      </c>
      <c r="F2104">
        <v>0</v>
      </c>
      <c r="G2104">
        <v>0</v>
      </c>
      <c r="H2104" s="5">
        <v>0</v>
      </c>
      <c r="I2104" t="s">
        <v>2204</v>
      </c>
    </row>
    <row r="2105" spans="1:9" x14ac:dyDescent="0.25">
      <c r="A2105" t="b">
        <v>0</v>
      </c>
      <c r="D2105" t="s">
        <v>7026</v>
      </c>
      <c r="E2105" t="s">
        <v>9137</v>
      </c>
      <c r="F2105">
        <v>0</v>
      </c>
      <c r="G2105">
        <v>0</v>
      </c>
      <c r="H2105" s="5">
        <v>0</v>
      </c>
      <c r="I2105" t="s">
        <v>2204</v>
      </c>
    </row>
    <row r="2106" spans="1:9" x14ac:dyDescent="0.25">
      <c r="A2106" t="b">
        <v>0</v>
      </c>
      <c r="D2106" t="s">
        <v>7026</v>
      </c>
      <c r="E2106" t="s">
        <v>9138</v>
      </c>
      <c r="F2106">
        <v>0</v>
      </c>
      <c r="G2106">
        <v>0</v>
      </c>
      <c r="H2106" s="5">
        <v>0</v>
      </c>
      <c r="I2106" t="s">
        <v>2204</v>
      </c>
    </row>
    <row r="2107" spans="1:9" x14ac:dyDescent="0.25">
      <c r="A2107" t="b">
        <v>0</v>
      </c>
      <c r="D2107" t="s">
        <v>7026</v>
      </c>
      <c r="E2107" t="s">
        <v>9139</v>
      </c>
      <c r="F2107">
        <v>0</v>
      </c>
      <c r="G2107">
        <v>0</v>
      </c>
      <c r="H2107" s="5">
        <v>0</v>
      </c>
      <c r="I2107" t="s">
        <v>2204</v>
      </c>
    </row>
    <row r="2108" spans="1:9" x14ac:dyDescent="0.25">
      <c r="A2108" t="b">
        <v>0</v>
      </c>
      <c r="D2108" t="s">
        <v>7026</v>
      </c>
      <c r="E2108" t="s">
        <v>9140</v>
      </c>
      <c r="F2108">
        <v>0</v>
      </c>
      <c r="G2108">
        <v>0</v>
      </c>
      <c r="H2108" s="5">
        <v>0</v>
      </c>
      <c r="I2108" t="s">
        <v>2204</v>
      </c>
    </row>
    <row r="2109" spans="1:9" x14ac:dyDescent="0.25">
      <c r="A2109" t="b">
        <v>0</v>
      </c>
      <c r="D2109" t="s">
        <v>7026</v>
      </c>
      <c r="E2109" t="s">
        <v>9141</v>
      </c>
      <c r="F2109">
        <v>0</v>
      </c>
      <c r="G2109">
        <v>0</v>
      </c>
      <c r="H2109" s="5">
        <v>0</v>
      </c>
      <c r="I2109" t="s">
        <v>2204</v>
      </c>
    </row>
    <row r="2110" spans="1:9" x14ac:dyDescent="0.25">
      <c r="A2110" t="b">
        <v>0</v>
      </c>
      <c r="D2110" t="s">
        <v>7026</v>
      </c>
      <c r="E2110" t="s">
        <v>9142</v>
      </c>
      <c r="F2110">
        <v>0</v>
      </c>
      <c r="G2110">
        <v>0</v>
      </c>
      <c r="H2110" s="5">
        <v>0</v>
      </c>
      <c r="I2110" t="s">
        <v>2204</v>
      </c>
    </row>
    <row r="2111" spans="1:9" x14ac:dyDescent="0.25">
      <c r="A2111" t="b">
        <v>0</v>
      </c>
      <c r="D2111" t="s">
        <v>7026</v>
      </c>
      <c r="E2111" t="s">
        <v>9143</v>
      </c>
      <c r="F2111">
        <v>0</v>
      </c>
      <c r="G2111">
        <v>0</v>
      </c>
      <c r="H2111" s="5">
        <v>0</v>
      </c>
      <c r="I2111" t="s">
        <v>2204</v>
      </c>
    </row>
    <row r="2112" spans="1:9" x14ac:dyDescent="0.25">
      <c r="A2112" t="b">
        <v>0</v>
      </c>
      <c r="D2112" t="s">
        <v>7026</v>
      </c>
      <c r="E2112" t="s">
        <v>9144</v>
      </c>
      <c r="F2112">
        <v>0</v>
      </c>
      <c r="G2112">
        <v>0</v>
      </c>
      <c r="H2112" s="5">
        <v>0</v>
      </c>
      <c r="I2112" t="s">
        <v>2204</v>
      </c>
    </row>
    <row r="2113" spans="1:9" x14ac:dyDescent="0.25">
      <c r="A2113" t="b">
        <v>0</v>
      </c>
      <c r="D2113" t="s">
        <v>7026</v>
      </c>
      <c r="E2113" t="s">
        <v>9145</v>
      </c>
      <c r="F2113">
        <v>0</v>
      </c>
      <c r="G2113">
        <v>0</v>
      </c>
      <c r="H2113" s="5">
        <v>0</v>
      </c>
      <c r="I2113" t="s">
        <v>2204</v>
      </c>
    </row>
    <row r="2114" spans="1:9" x14ac:dyDescent="0.25">
      <c r="A2114" t="b">
        <v>0</v>
      </c>
      <c r="D2114" t="s">
        <v>7026</v>
      </c>
      <c r="E2114" t="s">
        <v>9146</v>
      </c>
      <c r="F2114">
        <v>0</v>
      </c>
      <c r="G2114">
        <v>0</v>
      </c>
      <c r="H2114" s="5">
        <v>0</v>
      </c>
      <c r="I2114" t="s">
        <v>2204</v>
      </c>
    </row>
    <row r="2115" spans="1:9" x14ac:dyDescent="0.25">
      <c r="A2115" t="b">
        <v>0</v>
      </c>
      <c r="D2115" t="s">
        <v>7026</v>
      </c>
      <c r="E2115" t="s">
        <v>9147</v>
      </c>
      <c r="F2115">
        <v>0</v>
      </c>
      <c r="G2115">
        <v>0</v>
      </c>
      <c r="H2115" s="5">
        <v>0</v>
      </c>
      <c r="I2115" t="s">
        <v>2204</v>
      </c>
    </row>
    <row r="2116" spans="1:9" x14ac:dyDescent="0.25">
      <c r="A2116" t="b">
        <v>0</v>
      </c>
      <c r="D2116" t="s">
        <v>7026</v>
      </c>
      <c r="E2116" t="s">
        <v>9148</v>
      </c>
      <c r="F2116">
        <v>0</v>
      </c>
      <c r="G2116">
        <v>0</v>
      </c>
      <c r="H2116" s="5">
        <v>0</v>
      </c>
      <c r="I2116" t="s">
        <v>2204</v>
      </c>
    </row>
    <row r="2117" spans="1:9" x14ac:dyDescent="0.25">
      <c r="A2117" t="b">
        <v>0</v>
      </c>
      <c r="D2117" t="s">
        <v>7026</v>
      </c>
      <c r="E2117" t="s">
        <v>9149</v>
      </c>
      <c r="F2117">
        <v>0</v>
      </c>
      <c r="G2117">
        <v>0</v>
      </c>
      <c r="H2117" s="5">
        <v>0</v>
      </c>
      <c r="I2117" t="s">
        <v>2204</v>
      </c>
    </row>
    <row r="2118" spans="1:9" x14ac:dyDescent="0.25">
      <c r="A2118" t="b">
        <v>0</v>
      </c>
      <c r="D2118" t="s">
        <v>7026</v>
      </c>
      <c r="E2118" t="s">
        <v>9150</v>
      </c>
      <c r="F2118">
        <v>0</v>
      </c>
      <c r="G2118">
        <v>0</v>
      </c>
      <c r="H2118" s="5">
        <v>0</v>
      </c>
      <c r="I2118" t="s">
        <v>2204</v>
      </c>
    </row>
    <row r="2119" spans="1:9" x14ac:dyDescent="0.25">
      <c r="A2119" t="b">
        <v>0</v>
      </c>
      <c r="D2119" t="s">
        <v>7026</v>
      </c>
      <c r="E2119" t="s">
        <v>9151</v>
      </c>
      <c r="F2119">
        <v>0</v>
      </c>
      <c r="G2119">
        <v>0</v>
      </c>
      <c r="H2119" s="5">
        <v>0</v>
      </c>
      <c r="I2119" t="s">
        <v>2204</v>
      </c>
    </row>
    <row r="2120" spans="1:9" x14ac:dyDescent="0.25">
      <c r="A2120" t="b">
        <v>0</v>
      </c>
      <c r="D2120" t="s">
        <v>7026</v>
      </c>
      <c r="E2120" t="s">
        <v>9152</v>
      </c>
      <c r="F2120">
        <v>0</v>
      </c>
      <c r="G2120">
        <v>0</v>
      </c>
      <c r="H2120" s="5">
        <v>0</v>
      </c>
      <c r="I2120" t="s">
        <v>2204</v>
      </c>
    </row>
    <row r="2121" spans="1:9" x14ac:dyDescent="0.25">
      <c r="A2121" t="b">
        <v>0</v>
      </c>
      <c r="D2121" t="s">
        <v>7026</v>
      </c>
      <c r="E2121" t="s">
        <v>9153</v>
      </c>
      <c r="F2121">
        <v>0</v>
      </c>
      <c r="G2121">
        <v>0</v>
      </c>
      <c r="H2121" s="5">
        <v>0</v>
      </c>
      <c r="I2121" t="s">
        <v>2204</v>
      </c>
    </row>
    <row r="2122" spans="1:9" x14ac:dyDescent="0.25">
      <c r="A2122" t="b">
        <v>0</v>
      </c>
      <c r="D2122" t="s">
        <v>7026</v>
      </c>
      <c r="E2122" t="s">
        <v>9154</v>
      </c>
      <c r="F2122">
        <v>0</v>
      </c>
      <c r="G2122">
        <v>0</v>
      </c>
      <c r="H2122" s="5">
        <v>0</v>
      </c>
      <c r="I2122" t="s">
        <v>2204</v>
      </c>
    </row>
    <row r="2123" spans="1:9" x14ac:dyDescent="0.25">
      <c r="A2123" t="b">
        <v>0</v>
      </c>
      <c r="D2123" t="s">
        <v>7026</v>
      </c>
      <c r="E2123" t="s">
        <v>9155</v>
      </c>
      <c r="F2123">
        <v>0</v>
      </c>
      <c r="G2123">
        <v>0</v>
      </c>
      <c r="H2123" s="5">
        <v>0</v>
      </c>
      <c r="I2123" t="s">
        <v>2204</v>
      </c>
    </row>
    <row r="2124" spans="1:9" x14ac:dyDescent="0.25">
      <c r="A2124" t="b">
        <v>0</v>
      </c>
      <c r="D2124" t="s">
        <v>7026</v>
      </c>
      <c r="E2124" t="s">
        <v>9156</v>
      </c>
      <c r="F2124">
        <v>0</v>
      </c>
      <c r="G2124">
        <v>0</v>
      </c>
      <c r="H2124" s="5">
        <v>0</v>
      </c>
      <c r="I2124" t="s">
        <v>2204</v>
      </c>
    </row>
    <row r="2125" spans="1:9" x14ac:dyDescent="0.25">
      <c r="A2125" t="b">
        <v>0</v>
      </c>
      <c r="D2125" t="s">
        <v>7026</v>
      </c>
      <c r="E2125" t="s">
        <v>9157</v>
      </c>
      <c r="F2125">
        <v>0</v>
      </c>
      <c r="G2125">
        <v>0</v>
      </c>
      <c r="H2125" s="5">
        <v>0</v>
      </c>
      <c r="I2125" t="s">
        <v>2204</v>
      </c>
    </row>
    <row r="2126" spans="1:9" x14ac:dyDescent="0.25">
      <c r="A2126" t="b">
        <v>0</v>
      </c>
      <c r="D2126" t="s">
        <v>7026</v>
      </c>
      <c r="E2126" t="s">
        <v>9158</v>
      </c>
      <c r="F2126">
        <v>0</v>
      </c>
      <c r="G2126">
        <v>0</v>
      </c>
      <c r="H2126" s="5">
        <v>0</v>
      </c>
      <c r="I2126" t="s">
        <v>2204</v>
      </c>
    </row>
    <row r="2127" spans="1:9" x14ac:dyDescent="0.25">
      <c r="A2127" t="b">
        <v>0</v>
      </c>
      <c r="D2127" t="s">
        <v>7026</v>
      </c>
      <c r="E2127" t="s">
        <v>9159</v>
      </c>
      <c r="F2127">
        <v>0</v>
      </c>
      <c r="G2127">
        <v>0</v>
      </c>
      <c r="H2127" s="5">
        <v>0</v>
      </c>
      <c r="I2127" t="s">
        <v>2204</v>
      </c>
    </row>
    <row r="2128" spans="1:9" x14ac:dyDescent="0.25">
      <c r="A2128" t="b">
        <v>0</v>
      </c>
      <c r="D2128" t="s">
        <v>7026</v>
      </c>
      <c r="E2128" t="s">
        <v>9160</v>
      </c>
      <c r="F2128">
        <v>0</v>
      </c>
      <c r="G2128">
        <v>0</v>
      </c>
      <c r="H2128" s="5">
        <v>0</v>
      </c>
      <c r="I2128" t="s">
        <v>2204</v>
      </c>
    </row>
    <row r="2129" spans="1:9" x14ac:dyDescent="0.25">
      <c r="A2129" t="b">
        <v>0</v>
      </c>
      <c r="D2129" t="s">
        <v>7026</v>
      </c>
      <c r="E2129" t="s">
        <v>9161</v>
      </c>
      <c r="F2129">
        <v>0</v>
      </c>
      <c r="G2129">
        <v>0</v>
      </c>
      <c r="H2129" s="5">
        <v>0</v>
      </c>
      <c r="I2129" t="s">
        <v>2204</v>
      </c>
    </row>
    <row r="2130" spans="1:9" x14ac:dyDescent="0.25">
      <c r="A2130" t="b">
        <v>0</v>
      </c>
      <c r="D2130" t="s">
        <v>7026</v>
      </c>
      <c r="E2130" t="s">
        <v>9162</v>
      </c>
      <c r="F2130">
        <v>0</v>
      </c>
      <c r="G2130">
        <v>0</v>
      </c>
      <c r="H2130" s="5">
        <v>0</v>
      </c>
      <c r="I2130" t="s">
        <v>2204</v>
      </c>
    </row>
    <row r="2131" spans="1:9" x14ac:dyDescent="0.25">
      <c r="A2131" t="b">
        <v>0</v>
      </c>
      <c r="D2131" t="s">
        <v>7026</v>
      </c>
      <c r="E2131" t="s">
        <v>9163</v>
      </c>
      <c r="F2131">
        <v>0</v>
      </c>
      <c r="G2131">
        <v>0</v>
      </c>
      <c r="H2131" s="5">
        <v>0</v>
      </c>
      <c r="I2131" t="s">
        <v>2204</v>
      </c>
    </row>
    <row r="2132" spans="1:9" x14ac:dyDescent="0.25">
      <c r="A2132" t="b">
        <v>0</v>
      </c>
      <c r="D2132" t="s">
        <v>7026</v>
      </c>
      <c r="E2132" t="s">
        <v>9164</v>
      </c>
      <c r="F2132">
        <v>0</v>
      </c>
      <c r="G2132">
        <v>0</v>
      </c>
      <c r="H2132" s="5">
        <v>0</v>
      </c>
      <c r="I2132" t="s">
        <v>2204</v>
      </c>
    </row>
    <row r="2133" spans="1:9" x14ac:dyDescent="0.25">
      <c r="A2133" t="b">
        <v>0</v>
      </c>
      <c r="D2133" t="s">
        <v>7026</v>
      </c>
      <c r="E2133" t="s">
        <v>9165</v>
      </c>
      <c r="F2133">
        <v>0</v>
      </c>
      <c r="G2133">
        <v>0</v>
      </c>
      <c r="H2133" s="5">
        <v>0</v>
      </c>
      <c r="I2133" t="s">
        <v>2204</v>
      </c>
    </row>
    <row r="2134" spans="1:9" x14ac:dyDescent="0.25">
      <c r="A2134" t="b">
        <v>0</v>
      </c>
      <c r="D2134" t="s">
        <v>7026</v>
      </c>
      <c r="E2134" t="s">
        <v>9166</v>
      </c>
      <c r="F2134">
        <v>0</v>
      </c>
      <c r="G2134">
        <v>0</v>
      </c>
      <c r="H2134" s="5">
        <v>0</v>
      </c>
      <c r="I2134" t="s">
        <v>2204</v>
      </c>
    </row>
    <row r="2135" spans="1:9" x14ac:dyDescent="0.25">
      <c r="A2135" t="b">
        <v>0</v>
      </c>
      <c r="D2135" t="s">
        <v>7026</v>
      </c>
      <c r="E2135" t="s">
        <v>9167</v>
      </c>
      <c r="F2135">
        <v>0</v>
      </c>
      <c r="G2135">
        <v>0</v>
      </c>
      <c r="H2135" s="5">
        <v>0</v>
      </c>
      <c r="I2135" t="s">
        <v>2204</v>
      </c>
    </row>
    <row r="2136" spans="1:9" x14ac:dyDescent="0.25">
      <c r="A2136" t="b">
        <v>0</v>
      </c>
      <c r="D2136" t="s">
        <v>7026</v>
      </c>
      <c r="E2136" t="s">
        <v>9168</v>
      </c>
      <c r="F2136">
        <v>0</v>
      </c>
      <c r="G2136">
        <v>0</v>
      </c>
      <c r="H2136" s="5">
        <v>0</v>
      </c>
      <c r="I2136" t="s">
        <v>2204</v>
      </c>
    </row>
    <row r="2137" spans="1:9" x14ac:dyDescent="0.25">
      <c r="A2137" t="b">
        <v>0</v>
      </c>
      <c r="D2137" t="s">
        <v>7026</v>
      </c>
      <c r="E2137" t="s">
        <v>9169</v>
      </c>
      <c r="F2137">
        <v>0</v>
      </c>
      <c r="G2137">
        <v>0</v>
      </c>
      <c r="H2137" s="5">
        <v>0</v>
      </c>
      <c r="I2137" t="s">
        <v>2204</v>
      </c>
    </row>
    <row r="2138" spans="1:9" x14ac:dyDescent="0.25">
      <c r="A2138" t="b">
        <v>0</v>
      </c>
      <c r="D2138" t="s">
        <v>7026</v>
      </c>
      <c r="E2138" t="s">
        <v>9170</v>
      </c>
      <c r="F2138">
        <v>0</v>
      </c>
      <c r="G2138">
        <v>0</v>
      </c>
      <c r="H2138" s="5">
        <v>0</v>
      </c>
      <c r="I2138" t="s">
        <v>2204</v>
      </c>
    </row>
    <row r="2139" spans="1:9" x14ac:dyDescent="0.25">
      <c r="A2139" t="b">
        <v>0</v>
      </c>
      <c r="D2139" t="s">
        <v>7026</v>
      </c>
      <c r="E2139" t="s">
        <v>9171</v>
      </c>
      <c r="F2139">
        <v>0</v>
      </c>
      <c r="G2139">
        <v>0</v>
      </c>
      <c r="H2139" s="5">
        <v>0</v>
      </c>
      <c r="I2139" t="s">
        <v>2204</v>
      </c>
    </row>
    <row r="2140" spans="1:9" x14ac:dyDescent="0.25">
      <c r="A2140" t="b">
        <v>0</v>
      </c>
      <c r="D2140" t="s">
        <v>7026</v>
      </c>
      <c r="E2140" t="s">
        <v>9172</v>
      </c>
      <c r="F2140">
        <v>0</v>
      </c>
      <c r="G2140">
        <v>0</v>
      </c>
      <c r="H2140" s="5">
        <v>0</v>
      </c>
      <c r="I2140" t="s">
        <v>2204</v>
      </c>
    </row>
    <row r="2141" spans="1:9" x14ac:dyDescent="0.25">
      <c r="A2141" t="b">
        <v>0</v>
      </c>
      <c r="D2141" t="s">
        <v>7026</v>
      </c>
      <c r="E2141" t="s">
        <v>9173</v>
      </c>
      <c r="F2141">
        <v>0</v>
      </c>
      <c r="G2141">
        <v>0</v>
      </c>
      <c r="H2141" s="5">
        <v>0</v>
      </c>
      <c r="I2141" t="s">
        <v>2204</v>
      </c>
    </row>
    <row r="2142" spans="1:9" x14ac:dyDescent="0.25">
      <c r="A2142" t="b">
        <v>0</v>
      </c>
      <c r="D2142" t="s">
        <v>7026</v>
      </c>
      <c r="E2142" t="s">
        <v>9174</v>
      </c>
      <c r="F2142">
        <v>0</v>
      </c>
      <c r="G2142">
        <v>0</v>
      </c>
      <c r="H2142" s="5">
        <v>0</v>
      </c>
      <c r="I2142" t="s">
        <v>2204</v>
      </c>
    </row>
    <row r="2143" spans="1:9" x14ac:dyDescent="0.25">
      <c r="A2143" t="b">
        <v>0</v>
      </c>
      <c r="D2143" t="s">
        <v>7026</v>
      </c>
      <c r="E2143" t="s">
        <v>9175</v>
      </c>
      <c r="F2143">
        <v>0</v>
      </c>
      <c r="G2143">
        <v>0</v>
      </c>
      <c r="H2143" s="5">
        <v>0</v>
      </c>
      <c r="I2143" t="s">
        <v>2204</v>
      </c>
    </row>
    <row r="2144" spans="1:9" x14ac:dyDescent="0.25">
      <c r="A2144" t="b">
        <v>0</v>
      </c>
      <c r="D2144" t="s">
        <v>7026</v>
      </c>
      <c r="E2144" t="s">
        <v>9176</v>
      </c>
      <c r="F2144">
        <v>0</v>
      </c>
      <c r="G2144">
        <v>0</v>
      </c>
      <c r="H2144" s="5">
        <v>0</v>
      </c>
      <c r="I2144" t="s">
        <v>2204</v>
      </c>
    </row>
    <row r="2145" spans="1:9" x14ac:dyDescent="0.25">
      <c r="A2145" t="b">
        <v>0</v>
      </c>
      <c r="D2145" t="s">
        <v>7026</v>
      </c>
      <c r="E2145" t="s">
        <v>9177</v>
      </c>
      <c r="F2145">
        <v>0</v>
      </c>
      <c r="G2145">
        <v>0</v>
      </c>
      <c r="H2145" s="5">
        <v>0</v>
      </c>
      <c r="I2145" t="s">
        <v>2204</v>
      </c>
    </row>
    <row r="2146" spans="1:9" x14ac:dyDescent="0.25">
      <c r="A2146" t="b">
        <v>0</v>
      </c>
      <c r="D2146" t="s">
        <v>7026</v>
      </c>
      <c r="E2146" t="s">
        <v>9178</v>
      </c>
      <c r="F2146">
        <v>0</v>
      </c>
      <c r="G2146">
        <v>0</v>
      </c>
      <c r="H2146" s="5">
        <v>0</v>
      </c>
      <c r="I2146" t="s">
        <v>2204</v>
      </c>
    </row>
    <row r="2147" spans="1:9" x14ac:dyDescent="0.25">
      <c r="A2147" t="b">
        <v>0</v>
      </c>
      <c r="D2147" t="s">
        <v>7026</v>
      </c>
      <c r="E2147" t="s">
        <v>9179</v>
      </c>
      <c r="F2147">
        <v>0</v>
      </c>
      <c r="G2147">
        <v>0</v>
      </c>
      <c r="H2147" s="5">
        <v>0</v>
      </c>
      <c r="I2147" t="s">
        <v>2204</v>
      </c>
    </row>
    <row r="2148" spans="1:9" x14ac:dyDescent="0.25">
      <c r="A2148" t="b">
        <v>0</v>
      </c>
      <c r="D2148" t="s">
        <v>7026</v>
      </c>
      <c r="E2148" t="s">
        <v>9180</v>
      </c>
      <c r="F2148">
        <v>0</v>
      </c>
      <c r="G2148">
        <v>0</v>
      </c>
      <c r="H2148" s="5">
        <v>0</v>
      </c>
      <c r="I2148" t="s">
        <v>2204</v>
      </c>
    </row>
    <row r="2149" spans="1:9" x14ac:dyDescent="0.25">
      <c r="A2149" t="b">
        <v>0</v>
      </c>
      <c r="D2149" t="s">
        <v>7026</v>
      </c>
      <c r="E2149" t="s">
        <v>9181</v>
      </c>
      <c r="F2149">
        <v>0</v>
      </c>
      <c r="G2149">
        <v>0</v>
      </c>
      <c r="H2149" s="5">
        <v>0</v>
      </c>
      <c r="I2149" t="s">
        <v>2204</v>
      </c>
    </row>
    <row r="2150" spans="1:9" x14ac:dyDescent="0.25">
      <c r="A2150" t="b">
        <v>0</v>
      </c>
      <c r="D2150" t="s">
        <v>7026</v>
      </c>
      <c r="E2150" t="s">
        <v>9182</v>
      </c>
      <c r="F2150">
        <v>0</v>
      </c>
      <c r="G2150">
        <v>0</v>
      </c>
      <c r="H2150" s="5">
        <v>0</v>
      </c>
      <c r="I2150" t="s">
        <v>2204</v>
      </c>
    </row>
    <row r="2151" spans="1:9" x14ac:dyDescent="0.25">
      <c r="A2151" t="b">
        <v>0</v>
      </c>
      <c r="D2151" t="s">
        <v>7026</v>
      </c>
      <c r="E2151" t="s">
        <v>9183</v>
      </c>
      <c r="F2151">
        <v>0</v>
      </c>
      <c r="G2151">
        <v>0</v>
      </c>
      <c r="H2151" s="5">
        <v>0</v>
      </c>
      <c r="I2151" t="s">
        <v>2211</v>
      </c>
    </row>
    <row r="2152" spans="1:9" x14ac:dyDescent="0.25">
      <c r="A2152" t="b">
        <v>0</v>
      </c>
      <c r="D2152" t="s">
        <v>7026</v>
      </c>
      <c r="E2152" t="s">
        <v>9184</v>
      </c>
      <c r="F2152">
        <v>0</v>
      </c>
      <c r="G2152">
        <v>0</v>
      </c>
      <c r="H2152" s="5">
        <v>0</v>
      </c>
      <c r="I2152" t="s">
        <v>2211</v>
      </c>
    </row>
    <row r="2153" spans="1:9" x14ac:dyDescent="0.25">
      <c r="A2153" t="b">
        <v>0</v>
      </c>
      <c r="D2153" t="s">
        <v>7026</v>
      </c>
      <c r="E2153" t="s">
        <v>9185</v>
      </c>
      <c r="F2153">
        <v>0</v>
      </c>
      <c r="G2153">
        <v>0</v>
      </c>
      <c r="H2153" s="5">
        <v>0</v>
      </c>
      <c r="I2153" t="s">
        <v>2211</v>
      </c>
    </row>
    <row r="2154" spans="1:9" x14ac:dyDescent="0.25">
      <c r="A2154" t="b">
        <v>0</v>
      </c>
      <c r="D2154" t="s">
        <v>7026</v>
      </c>
      <c r="E2154" t="s">
        <v>9186</v>
      </c>
      <c r="F2154">
        <v>0</v>
      </c>
      <c r="G2154">
        <v>0</v>
      </c>
      <c r="H2154" s="5">
        <v>0</v>
      </c>
      <c r="I2154" t="s">
        <v>2211</v>
      </c>
    </row>
    <row r="2155" spans="1:9" x14ac:dyDescent="0.25">
      <c r="A2155" t="b">
        <v>0</v>
      </c>
      <c r="D2155" t="s">
        <v>7026</v>
      </c>
      <c r="E2155" t="s">
        <v>9187</v>
      </c>
      <c r="F2155">
        <v>0</v>
      </c>
      <c r="G2155">
        <v>0</v>
      </c>
      <c r="H2155" s="5">
        <v>0</v>
      </c>
      <c r="I2155" t="s">
        <v>2211</v>
      </c>
    </row>
    <row r="2156" spans="1:9" x14ac:dyDescent="0.25">
      <c r="A2156" t="b">
        <v>0</v>
      </c>
      <c r="D2156" t="s">
        <v>7026</v>
      </c>
      <c r="E2156" t="s">
        <v>9188</v>
      </c>
      <c r="F2156">
        <v>0</v>
      </c>
      <c r="G2156">
        <v>0</v>
      </c>
      <c r="H2156" s="5">
        <v>0</v>
      </c>
      <c r="I2156" t="s">
        <v>2211</v>
      </c>
    </row>
    <row r="2157" spans="1:9" x14ac:dyDescent="0.25">
      <c r="A2157" t="b">
        <v>0</v>
      </c>
      <c r="D2157" t="s">
        <v>7026</v>
      </c>
      <c r="E2157" t="s">
        <v>9189</v>
      </c>
      <c r="F2157">
        <v>0</v>
      </c>
      <c r="G2157">
        <v>0</v>
      </c>
      <c r="H2157" s="5">
        <v>0</v>
      </c>
      <c r="I2157" t="s">
        <v>2211</v>
      </c>
    </row>
    <row r="2158" spans="1:9" x14ac:dyDescent="0.25">
      <c r="A2158" t="b">
        <v>0</v>
      </c>
      <c r="D2158" t="s">
        <v>7026</v>
      </c>
      <c r="E2158" t="s">
        <v>9190</v>
      </c>
      <c r="F2158">
        <v>0</v>
      </c>
      <c r="G2158">
        <v>0</v>
      </c>
      <c r="H2158" s="5">
        <v>0</v>
      </c>
      <c r="I2158" t="s">
        <v>2211</v>
      </c>
    </row>
    <row r="2159" spans="1:9" x14ac:dyDescent="0.25">
      <c r="A2159" t="b">
        <v>0</v>
      </c>
      <c r="D2159" t="s">
        <v>7026</v>
      </c>
      <c r="E2159" t="s">
        <v>9191</v>
      </c>
      <c r="F2159">
        <v>0</v>
      </c>
      <c r="G2159">
        <v>0</v>
      </c>
      <c r="H2159" s="5">
        <v>0</v>
      </c>
      <c r="I2159" t="s">
        <v>2211</v>
      </c>
    </row>
    <row r="2160" spans="1:9" x14ac:dyDescent="0.25">
      <c r="A2160" t="b">
        <v>0</v>
      </c>
      <c r="D2160" t="s">
        <v>7026</v>
      </c>
      <c r="E2160" t="s">
        <v>9192</v>
      </c>
      <c r="F2160">
        <v>0</v>
      </c>
      <c r="G2160">
        <v>0</v>
      </c>
      <c r="H2160" s="5">
        <v>0</v>
      </c>
      <c r="I2160" t="s">
        <v>2211</v>
      </c>
    </row>
    <row r="2161" spans="1:9" x14ac:dyDescent="0.25">
      <c r="A2161" t="b">
        <v>0</v>
      </c>
      <c r="D2161" t="s">
        <v>7026</v>
      </c>
      <c r="E2161" t="s">
        <v>9193</v>
      </c>
      <c r="F2161">
        <v>0</v>
      </c>
      <c r="G2161">
        <v>0</v>
      </c>
      <c r="H2161" s="5">
        <v>0</v>
      </c>
      <c r="I2161" t="s">
        <v>2211</v>
      </c>
    </row>
    <row r="2162" spans="1:9" x14ac:dyDescent="0.25">
      <c r="A2162" t="b">
        <v>0</v>
      </c>
      <c r="D2162" t="s">
        <v>7026</v>
      </c>
      <c r="E2162" t="s">
        <v>9194</v>
      </c>
      <c r="F2162">
        <v>0</v>
      </c>
      <c r="G2162">
        <v>0</v>
      </c>
      <c r="H2162" s="5">
        <v>0</v>
      </c>
      <c r="I2162" t="s">
        <v>2211</v>
      </c>
    </row>
    <row r="2163" spans="1:9" x14ac:dyDescent="0.25">
      <c r="A2163" t="b">
        <v>0</v>
      </c>
      <c r="D2163" t="s">
        <v>7026</v>
      </c>
      <c r="E2163" t="s">
        <v>9195</v>
      </c>
      <c r="F2163">
        <v>0</v>
      </c>
      <c r="G2163">
        <v>0</v>
      </c>
      <c r="H2163" s="5">
        <v>0</v>
      </c>
      <c r="I2163" t="s">
        <v>2211</v>
      </c>
    </row>
    <row r="2164" spans="1:9" x14ac:dyDescent="0.25">
      <c r="A2164" t="b">
        <v>0</v>
      </c>
      <c r="D2164" t="s">
        <v>7026</v>
      </c>
      <c r="E2164" t="s">
        <v>9196</v>
      </c>
      <c r="F2164">
        <v>0</v>
      </c>
      <c r="G2164">
        <v>0</v>
      </c>
      <c r="H2164" s="5">
        <v>0</v>
      </c>
      <c r="I2164" t="s">
        <v>2211</v>
      </c>
    </row>
    <row r="2165" spans="1:9" x14ac:dyDescent="0.25">
      <c r="A2165" t="b">
        <v>0</v>
      </c>
      <c r="D2165" t="s">
        <v>7026</v>
      </c>
      <c r="E2165" t="s">
        <v>9197</v>
      </c>
      <c r="F2165">
        <v>0</v>
      </c>
      <c r="G2165">
        <v>0</v>
      </c>
      <c r="H2165" s="5">
        <v>0</v>
      </c>
      <c r="I2165" t="s">
        <v>2211</v>
      </c>
    </row>
    <row r="2166" spans="1:9" x14ac:dyDescent="0.25">
      <c r="A2166" t="b">
        <v>0</v>
      </c>
      <c r="D2166" t="s">
        <v>7026</v>
      </c>
      <c r="E2166" t="s">
        <v>9198</v>
      </c>
      <c r="F2166">
        <v>0</v>
      </c>
      <c r="G2166">
        <v>0</v>
      </c>
      <c r="H2166" s="5">
        <v>0</v>
      </c>
      <c r="I2166" t="s">
        <v>2211</v>
      </c>
    </row>
    <row r="2167" spans="1:9" x14ac:dyDescent="0.25">
      <c r="A2167" t="b">
        <v>0</v>
      </c>
      <c r="D2167" t="s">
        <v>7026</v>
      </c>
      <c r="E2167" t="s">
        <v>9199</v>
      </c>
      <c r="F2167">
        <v>0</v>
      </c>
      <c r="G2167">
        <v>0</v>
      </c>
      <c r="H2167" s="5">
        <v>0</v>
      </c>
      <c r="I2167" t="s">
        <v>2211</v>
      </c>
    </row>
    <row r="2168" spans="1:9" x14ac:dyDescent="0.25">
      <c r="A2168" t="b">
        <v>0</v>
      </c>
      <c r="D2168" t="s">
        <v>7026</v>
      </c>
      <c r="E2168" t="s">
        <v>9200</v>
      </c>
      <c r="F2168">
        <v>0</v>
      </c>
      <c r="G2168">
        <v>0</v>
      </c>
      <c r="H2168" s="5">
        <v>0</v>
      </c>
      <c r="I2168" t="s">
        <v>2211</v>
      </c>
    </row>
    <row r="2169" spans="1:9" x14ac:dyDescent="0.25">
      <c r="A2169" t="b">
        <v>0</v>
      </c>
      <c r="D2169" t="s">
        <v>7026</v>
      </c>
      <c r="E2169" t="s">
        <v>9201</v>
      </c>
      <c r="F2169">
        <v>0</v>
      </c>
      <c r="G2169">
        <v>0</v>
      </c>
      <c r="H2169" s="5">
        <v>0</v>
      </c>
      <c r="I2169" t="s">
        <v>2211</v>
      </c>
    </row>
    <row r="2170" spans="1:9" x14ac:dyDescent="0.25">
      <c r="A2170" t="b">
        <v>0</v>
      </c>
      <c r="D2170" t="s">
        <v>7026</v>
      </c>
      <c r="E2170" t="s">
        <v>9202</v>
      </c>
      <c r="F2170">
        <v>0</v>
      </c>
      <c r="G2170">
        <v>0</v>
      </c>
      <c r="H2170" s="5">
        <v>0</v>
      </c>
      <c r="I2170" t="s">
        <v>2211</v>
      </c>
    </row>
    <row r="2171" spans="1:9" x14ac:dyDescent="0.25">
      <c r="A2171" t="b">
        <v>0</v>
      </c>
      <c r="D2171" t="s">
        <v>7026</v>
      </c>
      <c r="E2171" t="s">
        <v>9203</v>
      </c>
      <c r="F2171">
        <v>0</v>
      </c>
      <c r="G2171">
        <v>0</v>
      </c>
      <c r="H2171" s="5">
        <v>0</v>
      </c>
      <c r="I2171" t="s">
        <v>2211</v>
      </c>
    </row>
    <row r="2172" spans="1:9" x14ac:dyDescent="0.25">
      <c r="A2172" t="b">
        <v>0</v>
      </c>
      <c r="D2172" t="s">
        <v>7026</v>
      </c>
      <c r="E2172" t="s">
        <v>9204</v>
      </c>
      <c r="F2172">
        <v>0</v>
      </c>
      <c r="G2172">
        <v>0</v>
      </c>
      <c r="H2172" s="5">
        <v>0</v>
      </c>
      <c r="I2172" t="s">
        <v>2211</v>
      </c>
    </row>
    <row r="2173" spans="1:9" x14ac:dyDescent="0.25">
      <c r="A2173" t="b">
        <v>0</v>
      </c>
      <c r="D2173" t="s">
        <v>7026</v>
      </c>
      <c r="E2173" t="s">
        <v>9205</v>
      </c>
      <c r="F2173">
        <v>0</v>
      </c>
      <c r="G2173">
        <v>0</v>
      </c>
      <c r="H2173" s="5">
        <v>0</v>
      </c>
      <c r="I2173" t="s">
        <v>2211</v>
      </c>
    </row>
    <row r="2174" spans="1:9" x14ac:dyDescent="0.25">
      <c r="A2174" t="b">
        <v>0</v>
      </c>
      <c r="D2174" t="s">
        <v>7026</v>
      </c>
      <c r="E2174" t="s">
        <v>9206</v>
      </c>
      <c r="F2174">
        <v>0</v>
      </c>
      <c r="G2174">
        <v>0</v>
      </c>
      <c r="H2174" s="5">
        <v>0</v>
      </c>
      <c r="I2174" t="s">
        <v>2211</v>
      </c>
    </row>
    <row r="2175" spans="1:9" x14ac:dyDescent="0.25">
      <c r="A2175" t="b">
        <v>0</v>
      </c>
      <c r="D2175" t="s">
        <v>7026</v>
      </c>
      <c r="E2175" t="s">
        <v>9207</v>
      </c>
      <c r="F2175">
        <v>0</v>
      </c>
      <c r="G2175">
        <v>0</v>
      </c>
      <c r="H2175" s="5">
        <v>0</v>
      </c>
      <c r="I2175" t="s">
        <v>2211</v>
      </c>
    </row>
    <row r="2176" spans="1:9" x14ac:dyDescent="0.25">
      <c r="A2176" t="b">
        <v>0</v>
      </c>
      <c r="D2176" t="s">
        <v>7026</v>
      </c>
      <c r="E2176" t="s">
        <v>9208</v>
      </c>
      <c r="F2176">
        <v>0</v>
      </c>
      <c r="G2176">
        <v>0</v>
      </c>
      <c r="H2176" s="5">
        <v>0</v>
      </c>
      <c r="I2176" t="s">
        <v>2211</v>
      </c>
    </row>
    <row r="2177" spans="1:9" x14ac:dyDescent="0.25">
      <c r="A2177" t="b">
        <v>0</v>
      </c>
      <c r="D2177" t="s">
        <v>7026</v>
      </c>
      <c r="E2177" t="s">
        <v>9209</v>
      </c>
      <c r="F2177">
        <v>0</v>
      </c>
      <c r="G2177">
        <v>0</v>
      </c>
      <c r="H2177" s="5">
        <v>0</v>
      </c>
      <c r="I2177" t="s">
        <v>2211</v>
      </c>
    </row>
    <row r="2178" spans="1:9" x14ac:dyDescent="0.25">
      <c r="A2178" t="b">
        <v>0</v>
      </c>
      <c r="D2178" t="s">
        <v>7026</v>
      </c>
      <c r="E2178" t="s">
        <v>9210</v>
      </c>
      <c r="F2178">
        <v>0</v>
      </c>
      <c r="G2178">
        <v>0</v>
      </c>
      <c r="H2178" s="5">
        <v>0</v>
      </c>
      <c r="I2178" t="s">
        <v>2211</v>
      </c>
    </row>
    <row r="2179" spans="1:9" x14ac:dyDescent="0.25">
      <c r="A2179" t="b">
        <v>0</v>
      </c>
      <c r="D2179" t="s">
        <v>7026</v>
      </c>
      <c r="E2179" t="s">
        <v>9211</v>
      </c>
      <c r="F2179">
        <v>0</v>
      </c>
      <c r="G2179">
        <v>0</v>
      </c>
      <c r="H2179" s="5">
        <v>0</v>
      </c>
      <c r="I2179" t="s">
        <v>2211</v>
      </c>
    </row>
    <row r="2180" spans="1:9" x14ac:dyDescent="0.25">
      <c r="A2180" t="b">
        <v>0</v>
      </c>
      <c r="D2180" t="s">
        <v>7026</v>
      </c>
      <c r="E2180" t="s">
        <v>9212</v>
      </c>
      <c r="F2180">
        <v>0</v>
      </c>
      <c r="G2180">
        <v>0</v>
      </c>
      <c r="H2180" s="5">
        <v>0</v>
      </c>
      <c r="I2180" t="s">
        <v>2211</v>
      </c>
    </row>
    <row r="2181" spans="1:9" x14ac:dyDescent="0.25">
      <c r="A2181" t="b">
        <v>0</v>
      </c>
      <c r="D2181" t="s">
        <v>7026</v>
      </c>
      <c r="E2181" t="s">
        <v>9213</v>
      </c>
      <c r="F2181">
        <v>0</v>
      </c>
      <c r="G2181">
        <v>0</v>
      </c>
      <c r="H2181" s="5">
        <v>0</v>
      </c>
      <c r="I2181" t="s">
        <v>2211</v>
      </c>
    </row>
    <row r="2182" spans="1:9" x14ac:dyDescent="0.25">
      <c r="A2182" t="b">
        <v>0</v>
      </c>
      <c r="D2182" t="s">
        <v>7026</v>
      </c>
      <c r="E2182" t="s">
        <v>9214</v>
      </c>
      <c r="F2182">
        <v>0</v>
      </c>
      <c r="G2182">
        <v>0</v>
      </c>
      <c r="H2182" s="5">
        <v>0</v>
      </c>
      <c r="I2182" t="s">
        <v>2211</v>
      </c>
    </row>
    <row r="2183" spans="1:9" x14ac:dyDescent="0.25">
      <c r="A2183" t="b">
        <v>0</v>
      </c>
      <c r="D2183" t="s">
        <v>7026</v>
      </c>
      <c r="E2183" t="s">
        <v>9215</v>
      </c>
      <c r="F2183">
        <v>0</v>
      </c>
      <c r="G2183">
        <v>0</v>
      </c>
      <c r="H2183" s="5">
        <v>0</v>
      </c>
      <c r="I2183" t="s">
        <v>2211</v>
      </c>
    </row>
    <row r="2184" spans="1:9" x14ac:dyDescent="0.25">
      <c r="A2184" t="b">
        <v>0</v>
      </c>
      <c r="D2184" t="s">
        <v>7026</v>
      </c>
      <c r="E2184" t="s">
        <v>9216</v>
      </c>
      <c r="F2184">
        <v>0</v>
      </c>
      <c r="G2184">
        <v>0</v>
      </c>
      <c r="H2184" s="5">
        <v>0</v>
      </c>
      <c r="I2184" t="s">
        <v>2211</v>
      </c>
    </row>
    <row r="2185" spans="1:9" x14ac:dyDescent="0.25">
      <c r="A2185" t="b">
        <v>0</v>
      </c>
      <c r="D2185" t="s">
        <v>7026</v>
      </c>
      <c r="E2185" t="s">
        <v>9217</v>
      </c>
      <c r="F2185">
        <v>0</v>
      </c>
      <c r="G2185">
        <v>0</v>
      </c>
      <c r="H2185" s="5">
        <v>0</v>
      </c>
      <c r="I2185" t="s">
        <v>2211</v>
      </c>
    </row>
    <row r="2186" spans="1:9" x14ac:dyDescent="0.25">
      <c r="A2186" t="b">
        <v>0</v>
      </c>
      <c r="D2186" t="s">
        <v>7026</v>
      </c>
      <c r="E2186" t="s">
        <v>9218</v>
      </c>
      <c r="F2186">
        <v>0</v>
      </c>
      <c r="G2186">
        <v>0</v>
      </c>
      <c r="H2186" s="5">
        <v>0</v>
      </c>
      <c r="I2186" t="s">
        <v>2211</v>
      </c>
    </row>
    <row r="2187" spans="1:9" x14ac:dyDescent="0.25">
      <c r="A2187" t="b">
        <v>0</v>
      </c>
      <c r="D2187" t="s">
        <v>7026</v>
      </c>
      <c r="E2187" t="s">
        <v>9219</v>
      </c>
      <c r="F2187">
        <v>0</v>
      </c>
      <c r="G2187">
        <v>0</v>
      </c>
      <c r="H2187" s="5">
        <v>0</v>
      </c>
      <c r="I2187" t="s">
        <v>2211</v>
      </c>
    </row>
    <row r="2188" spans="1:9" x14ac:dyDescent="0.25">
      <c r="A2188" t="b">
        <v>0</v>
      </c>
      <c r="D2188" t="s">
        <v>7026</v>
      </c>
      <c r="E2188" t="s">
        <v>9220</v>
      </c>
      <c r="F2188">
        <v>0</v>
      </c>
      <c r="G2188">
        <v>0</v>
      </c>
      <c r="H2188" s="5">
        <v>0</v>
      </c>
      <c r="I2188" t="s">
        <v>2211</v>
      </c>
    </row>
    <row r="2189" spans="1:9" x14ac:dyDescent="0.25">
      <c r="A2189" t="b">
        <v>0</v>
      </c>
      <c r="D2189" t="s">
        <v>7026</v>
      </c>
      <c r="E2189" t="s">
        <v>9221</v>
      </c>
      <c r="F2189">
        <v>0</v>
      </c>
      <c r="G2189">
        <v>0</v>
      </c>
      <c r="H2189" s="5">
        <v>0</v>
      </c>
      <c r="I2189" t="s">
        <v>2211</v>
      </c>
    </row>
    <row r="2190" spans="1:9" x14ac:dyDescent="0.25">
      <c r="A2190" t="b">
        <v>0</v>
      </c>
      <c r="D2190" t="s">
        <v>7026</v>
      </c>
      <c r="E2190" t="s">
        <v>9222</v>
      </c>
      <c r="F2190">
        <v>0</v>
      </c>
      <c r="G2190">
        <v>0</v>
      </c>
      <c r="H2190" s="5">
        <v>0</v>
      </c>
      <c r="I2190" t="s">
        <v>2211</v>
      </c>
    </row>
    <row r="2191" spans="1:9" x14ac:dyDescent="0.25">
      <c r="A2191" t="b">
        <v>0</v>
      </c>
      <c r="D2191" t="s">
        <v>7026</v>
      </c>
      <c r="E2191" t="s">
        <v>9223</v>
      </c>
      <c r="F2191">
        <v>0</v>
      </c>
      <c r="G2191">
        <v>0</v>
      </c>
      <c r="H2191" s="5">
        <v>0</v>
      </c>
      <c r="I2191" t="s">
        <v>2211</v>
      </c>
    </row>
    <row r="2192" spans="1:9" x14ac:dyDescent="0.25">
      <c r="A2192" t="b">
        <v>0</v>
      </c>
      <c r="D2192" t="s">
        <v>7026</v>
      </c>
      <c r="E2192" t="s">
        <v>9224</v>
      </c>
      <c r="F2192">
        <v>0</v>
      </c>
      <c r="G2192">
        <v>0</v>
      </c>
      <c r="H2192" s="5">
        <v>0</v>
      </c>
      <c r="I2192" t="s">
        <v>2211</v>
      </c>
    </row>
    <row r="2193" spans="1:9" x14ac:dyDescent="0.25">
      <c r="A2193" t="b">
        <v>0</v>
      </c>
      <c r="D2193" t="s">
        <v>7026</v>
      </c>
      <c r="E2193" t="s">
        <v>9225</v>
      </c>
      <c r="F2193">
        <v>0</v>
      </c>
      <c r="G2193">
        <v>0</v>
      </c>
      <c r="H2193" s="5">
        <v>0</v>
      </c>
      <c r="I2193" t="s">
        <v>2211</v>
      </c>
    </row>
    <row r="2194" spans="1:9" x14ac:dyDescent="0.25">
      <c r="A2194" t="b">
        <v>0</v>
      </c>
      <c r="D2194" t="s">
        <v>7026</v>
      </c>
      <c r="E2194" t="s">
        <v>9226</v>
      </c>
      <c r="F2194">
        <v>0</v>
      </c>
      <c r="G2194">
        <v>0</v>
      </c>
      <c r="H2194" s="5">
        <v>0</v>
      </c>
      <c r="I2194" t="s">
        <v>2211</v>
      </c>
    </row>
    <row r="2195" spans="1:9" x14ac:dyDescent="0.25">
      <c r="A2195" t="b">
        <v>0</v>
      </c>
      <c r="D2195" t="s">
        <v>7026</v>
      </c>
      <c r="E2195" t="s">
        <v>9227</v>
      </c>
      <c r="F2195">
        <v>0</v>
      </c>
      <c r="G2195">
        <v>0</v>
      </c>
      <c r="H2195" s="5">
        <v>0</v>
      </c>
      <c r="I2195" t="s">
        <v>2211</v>
      </c>
    </row>
    <row r="2196" spans="1:9" x14ac:dyDescent="0.25">
      <c r="A2196" t="b">
        <v>0</v>
      </c>
      <c r="D2196" t="s">
        <v>7026</v>
      </c>
      <c r="E2196" t="s">
        <v>9228</v>
      </c>
      <c r="F2196">
        <v>0</v>
      </c>
      <c r="G2196">
        <v>0</v>
      </c>
      <c r="H2196" s="5">
        <v>0</v>
      </c>
      <c r="I2196" t="s">
        <v>2211</v>
      </c>
    </row>
    <row r="2197" spans="1:9" x14ac:dyDescent="0.25">
      <c r="A2197" t="b">
        <v>0</v>
      </c>
      <c r="D2197" t="s">
        <v>7026</v>
      </c>
      <c r="E2197" t="s">
        <v>9229</v>
      </c>
      <c r="F2197">
        <v>0</v>
      </c>
      <c r="G2197">
        <v>0</v>
      </c>
      <c r="H2197" s="5">
        <v>0</v>
      </c>
      <c r="I2197" t="s">
        <v>2213</v>
      </c>
    </row>
    <row r="2198" spans="1:9" x14ac:dyDescent="0.25">
      <c r="A2198" t="b">
        <v>0</v>
      </c>
      <c r="D2198" t="s">
        <v>7026</v>
      </c>
      <c r="E2198" t="s">
        <v>9230</v>
      </c>
      <c r="F2198">
        <v>0</v>
      </c>
      <c r="G2198">
        <v>0</v>
      </c>
      <c r="H2198" s="5">
        <v>0</v>
      </c>
      <c r="I2198" t="s">
        <v>2213</v>
      </c>
    </row>
    <row r="2199" spans="1:9" x14ac:dyDescent="0.25">
      <c r="A2199" t="b">
        <v>0</v>
      </c>
      <c r="D2199" t="s">
        <v>7026</v>
      </c>
      <c r="E2199" t="s">
        <v>9231</v>
      </c>
      <c r="F2199">
        <v>0</v>
      </c>
      <c r="G2199">
        <v>0</v>
      </c>
      <c r="H2199" s="5">
        <v>0</v>
      </c>
      <c r="I2199" t="s">
        <v>2213</v>
      </c>
    </row>
    <row r="2200" spans="1:9" x14ac:dyDescent="0.25">
      <c r="A2200" t="b">
        <v>0</v>
      </c>
      <c r="D2200" t="s">
        <v>7026</v>
      </c>
      <c r="E2200" t="s">
        <v>9232</v>
      </c>
      <c r="F2200">
        <v>0</v>
      </c>
      <c r="G2200">
        <v>0</v>
      </c>
      <c r="H2200" s="5">
        <v>0</v>
      </c>
      <c r="I2200" t="s">
        <v>2213</v>
      </c>
    </row>
    <row r="2201" spans="1:9" x14ac:dyDescent="0.25">
      <c r="A2201" t="b">
        <v>0</v>
      </c>
      <c r="D2201" t="s">
        <v>7026</v>
      </c>
      <c r="E2201" t="s">
        <v>9233</v>
      </c>
      <c r="F2201">
        <v>0</v>
      </c>
      <c r="G2201">
        <v>0</v>
      </c>
      <c r="H2201" s="5">
        <v>0</v>
      </c>
      <c r="I2201" t="s">
        <v>2204</v>
      </c>
    </row>
    <row r="2202" spans="1:9" x14ac:dyDescent="0.25">
      <c r="A2202" t="b">
        <v>0</v>
      </c>
      <c r="D2202" t="s">
        <v>7026</v>
      </c>
      <c r="E2202" t="s">
        <v>9234</v>
      </c>
      <c r="F2202">
        <v>0</v>
      </c>
      <c r="G2202">
        <v>0</v>
      </c>
      <c r="H2202" s="5">
        <v>0</v>
      </c>
      <c r="I2202" t="s">
        <v>2211</v>
      </c>
    </row>
    <row r="2203" spans="1:9" x14ac:dyDescent="0.25">
      <c r="A2203" t="b">
        <v>0</v>
      </c>
      <c r="D2203" t="s">
        <v>7026</v>
      </c>
      <c r="E2203" t="s">
        <v>9235</v>
      </c>
      <c r="F2203">
        <v>0</v>
      </c>
      <c r="G2203">
        <v>0</v>
      </c>
      <c r="H2203" s="5">
        <v>0</v>
      </c>
      <c r="I2203" t="s">
        <v>2206</v>
      </c>
    </row>
    <row r="2204" spans="1:9" x14ac:dyDescent="0.25">
      <c r="A2204" t="b">
        <v>0</v>
      </c>
      <c r="D2204" t="s">
        <v>7026</v>
      </c>
      <c r="E2204" t="s">
        <v>9236</v>
      </c>
      <c r="F2204">
        <v>0</v>
      </c>
      <c r="G2204">
        <v>0</v>
      </c>
      <c r="H2204" s="5">
        <v>0</v>
      </c>
      <c r="I2204" t="s">
        <v>2206</v>
      </c>
    </row>
    <row r="2205" spans="1:9" x14ac:dyDescent="0.25">
      <c r="A2205" t="b">
        <v>0</v>
      </c>
      <c r="D2205" t="s">
        <v>7026</v>
      </c>
      <c r="E2205" t="s">
        <v>9237</v>
      </c>
      <c r="F2205">
        <v>0</v>
      </c>
      <c r="G2205">
        <v>0</v>
      </c>
      <c r="H2205" s="5">
        <v>0</v>
      </c>
      <c r="I2205" t="s">
        <v>2206</v>
      </c>
    </row>
    <row r="2206" spans="1:9" x14ac:dyDescent="0.25">
      <c r="A2206" t="b">
        <v>0</v>
      </c>
      <c r="D2206" t="s">
        <v>7026</v>
      </c>
      <c r="E2206" t="s">
        <v>9238</v>
      </c>
      <c r="F2206">
        <v>0</v>
      </c>
      <c r="G2206">
        <v>0</v>
      </c>
      <c r="H2206" s="5">
        <v>0</v>
      </c>
      <c r="I2206" t="s">
        <v>2206</v>
      </c>
    </row>
    <row r="2207" spans="1:9" x14ac:dyDescent="0.25">
      <c r="A2207" t="b">
        <v>0</v>
      </c>
      <c r="D2207" t="s">
        <v>7026</v>
      </c>
      <c r="E2207" t="s">
        <v>9239</v>
      </c>
      <c r="F2207">
        <v>0</v>
      </c>
      <c r="G2207">
        <v>0</v>
      </c>
      <c r="H2207" s="5">
        <v>0</v>
      </c>
      <c r="I2207" t="s">
        <v>2206</v>
      </c>
    </row>
    <row r="2208" spans="1:9" x14ac:dyDescent="0.25">
      <c r="A2208" t="b">
        <v>0</v>
      </c>
      <c r="D2208" t="s">
        <v>7026</v>
      </c>
      <c r="E2208" t="s">
        <v>9240</v>
      </c>
      <c r="F2208">
        <v>0</v>
      </c>
      <c r="G2208">
        <v>0</v>
      </c>
      <c r="H2208" s="5">
        <v>0</v>
      </c>
      <c r="I2208" t="s">
        <v>2203</v>
      </c>
    </row>
    <row r="2209" spans="1:9" x14ac:dyDescent="0.25">
      <c r="A2209" t="b">
        <v>0</v>
      </c>
      <c r="D2209" t="s">
        <v>7026</v>
      </c>
      <c r="E2209" t="s">
        <v>9241</v>
      </c>
      <c r="F2209">
        <v>0</v>
      </c>
      <c r="G2209">
        <v>0</v>
      </c>
      <c r="H2209" s="5">
        <v>0</v>
      </c>
      <c r="I2209" t="s">
        <v>2211</v>
      </c>
    </row>
    <row r="2210" spans="1:9" x14ac:dyDescent="0.25">
      <c r="A2210" t="b">
        <v>0</v>
      </c>
      <c r="D2210" t="s">
        <v>7026</v>
      </c>
      <c r="E2210" t="s">
        <v>9242</v>
      </c>
      <c r="F2210">
        <v>0</v>
      </c>
      <c r="G2210">
        <v>0</v>
      </c>
      <c r="H2210" s="5">
        <v>0</v>
      </c>
      <c r="I2210" t="s">
        <v>2203</v>
      </c>
    </row>
    <row r="2211" spans="1:9" x14ac:dyDescent="0.25">
      <c r="A2211" t="b">
        <v>0</v>
      </c>
      <c r="D2211" t="s">
        <v>7026</v>
      </c>
      <c r="E2211" t="s">
        <v>9243</v>
      </c>
      <c r="F2211">
        <v>0</v>
      </c>
      <c r="G2211">
        <v>0</v>
      </c>
      <c r="H2211" s="5">
        <v>0</v>
      </c>
      <c r="I2211" t="s">
        <v>2204</v>
      </c>
    </row>
    <row r="2212" spans="1:9" x14ac:dyDescent="0.25">
      <c r="A2212" t="b">
        <v>0</v>
      </c>
      <c r="D2212" t="s">
        <v>7026</v>
      </c>
      <c r="E2212" t="s">
        <v>9244</v>
      </c>
      <c r="F2212">
        <v>0</v>
      </c>
      <c r="G2212">
        <v>0</v>
      </c>
      <c r="H2212" s="5">
        <v>0</v>
      </c>
      <c r="I2212" t="s">
        <v>2204</v>
      </c>
    </row>
    <row r="2213" spans="1:9" x14ac:dyDescent="0.25">
      <c r="A2213" t="b">
        <v>0</v>
      </c>
      <c r="D2213" t="s">
        <v>7026</v>
      </c>
      <c r="E2213" t="s">
        <v>9245</v>
      </c>
      <c r="F2213">
        <v>0</v>
      </c>
      <c r="G2213">
        <v>0</v>
      </c>
      <c r="H2213" s="5">
        <v>0</v>
      </c>
      <c r="I2213" t="s">
        <v>2204</v>
      </c>
    </row>
    <row r="2214" spans="1:9" x14ac:dyDescent="0.25">
      <c r="A2214" t="b">
        <v>0</v>
      </c>
      <c r="D2214" t="s">
        <v>7026</v>
      </c>
      <c r="E2214" t="s">
        <v>9246</v>
      </c>
      <c r="F2214">
        <v>0</v>
      </c>
      <c r="G2214">
        <v>0</v>
      </c>
      <c r="H2214" s="5">
        <v>0</v>
      </c>
      <c r="I2214" t="s">
        <v>2204</v>
      </c>
    </row>
    <row r="2215" spans="1:9" x14ac:dyDescent="0.25">
      <c r="A2215" t="b">
        <v>0</v>
      </c>
      <c r="D2215" t="s">
        <v>7026</v>
      </c>
      <c r="E2215" t="s">
        <v>9247</v>
      </c>
      <c r="F2215">
        <v>0</v>
      </c>
      <c r="G2215">
        <v>0</v>
      </c>
      <c r="H2215" s="5">
        <v>0</v>
      </c>
      <c r="I2215" t="s">
        <v>2204</v>
      </c>
    </row>
    <row r="2216" spans="1:9" x14ac:dyDescent="0.25">
      <c r="A2216" t="b">
        <v>0</v>
      </c>
      <c r="D2216" t="s">
        <v>7026</v>
      </c>
      <c r="E2216" t="s">
        <v>9248</v>
      </c>
      <c r="F2216">
        <v>0</v>
      </c>
      <c r="G2216">
        <v>0</v>
      </c>
      <c r="H2216" s="5">
        <v>0</v>
      </c>
      <c r="I2216" t="s">
        <v>2204</v>
      </c>
    </row>
    <row r="2217" spans="1:9" x14ac:dyDescent="0.25">
      <c r="A2217" t="b">
        <v>0</v>
      </c>
      <c r="D2217" t="s">
        <v>7026</v>
      </c>
      <c r="E2217" t="s">
        <v>9249</v>
      </c>
      <c r="F2217">
        <v>0</v>
      </c>
      <c r="G2217">
        <v>0</v>
      </c>
      <c r="H2217" s="5">
        <v>0</v>
      </c>
      <c r="I2217" t="s">
        <v>2204</v>
      </c>
    </row>
    <row r="2218" spans="1:9" x14ac:dyDescent="0.25">
      <c r="A2218" t="b">
        <v>0</v>
      </c>
      <c r="D2218" t="s">
        <v>7026</v>
      </c>
      <c r="E2218" t="s">
        <v>9250</v>
      </c>
      <c r="F2218">
        <v>0</v>
      </c>
      <c r="G2218">
        <v>0</v>
      </c>
      <c r="H2218" s="5">
        <v>0</v>
      </c>
      <c r="I2218" t="s">
        <v>2204</v>
      </c>
    </row>
    <row r="2219" spans="1:9" x14ac:dyDescent="0.25">
      <c r="A2219" t="b">
        <v>0</v>
      </c>
      <c r="D2219" t="s">
        <v>7026</v>
      </c>
      <c r="E2219" t="s">
        <v>9251</v>
      </c>
      <c r="F2219">
        <v>0</v>
      </c>
      <c r="G2219">
        <v>0</v>
      </c>
      <c r="H2219" s="5">
        <v>0</v>
      </c>
      <c r="I2219" t="s">
        <v>2204</v>
      </c>
    </row>
    <row r="2220" spans="1:9" x14ac:dyDescent="0.25">
      <c r="A2220" t="b">
        <v>0</v>
      </c>
      <c r="D2220" t="s">
        <v>7026</v>
      </c>
      <c r="E2220" t="s">
        <v>9252</v>
      </c>
      <c r="F2220">
        <v>0</v>
      </c>
      <c r="G2220">
        <v>0</v>
      </c>
      <c r="H2220" s="5">
        <v>0</v>
      </c>
      <c r="I2220" t="s">
        <v>2204</v>
      </c>
    </row>
    <row r="2221" spans="1:9" x14ac:dyDescent="0.25">
      <c r="A2221" t="b">
        <v>0</v>
      </c>
      <c r="D2221" t="s">
        <v>7026</v>
      </c>
      <c r="E2221" t="s">
        <v>9253</v>
      </c>
      <c r="F2221">
        <v>0</v>
      </c>
      <c r="G2221">
        <v>0</v>
      </c>
      <c r="H2221" s="5">
        <v>0</v>
      </c>
      <c r="I2221" t="s">
        <v>2204</v>
      </c>
    </row>
    <row r="2222" spans="1:9" x14ac:dyDescent="0.25">
      <c r="A2222" t="b">
        <v>0</v>
      </c>
      <c r="D2222" t="s">
        <v>7026</v>
      </c>
      <c r="E2222" t="s">
        <v>9254</v>
      </c>
      <c r="F2222">
        <v>0</v>
      </c>
      <c r="G2222">
        <v>0</v>
      </c>
      <c r="H2222" s="5">
        <v>0</v>
      </c>
      <c r="I2222" t="s">
        <v>2204</v>
      </c>
    </row>
    <row r="2223" spans="1:9" x14ac:dyDescent="0.25">
      <c r="A2223" t="b">
        <v>0</v>
      </c>
      <c r="D2223" t="s">
        <v>7026</v>
      </c>
      <c r="E2223" t="s">
        <v>9255</v>
      </c>
      <c r="F2223">
        <v>0</v>
      </c>
      <c r="G2223">
        <v>0</v>
      </c>
      <c r="H2223" s="5">
        <v>0</v>
      </c>
      <c r="I2223" t="s">
        <v>2204</v>
      </c>
    </row>
    <row r="2224" spans="1:9" x14ac:dyDescent="0.25">
      <c r="A2224" t="b">
        <v>0</v>
      </c>
      <c r="D2224" t="s">
        <v>7026</v>
      </c>
      <c r="E2224" t="s">
        <v>9256</v>
      </c>
      <c r="F2224">
        <v>0</v>
      </c>
      <c r="G2224">
        <v>0</v>
      </c>
      <c r="H2224" s="5">
        <v>0</v>
      </c>
      <c r="I2224" t="s">
        <v>2204</v>
      </c>
    </row>
    <row r="2225" spans="1:9" x14ac:dyDescent="0.25">
      <c r="A2225" t="b">
        <v>0</v>
      </c>
      <c r="D2225" t="s">
        <v>7026</v>
      </c>
      <c r="E2225" t="s">
        <v>9257</v>
      </c>
      <c r="F2225">
        <v>0</v>
      </c>
      <c r="G2225">
        <v>0</v>
      </c>
      <c r="H2225" s="5">
        <v>0</v>
      </c>
      <c r="I2225" t="s">
        <v>2204</v>
      </c>
    </row>
    <row r="2226" spans="1:9" x14ac:dyDescent="0.25">
      <c r="A2226" t="b">
        <v>0</v>
      </c>
      <c r="D2226" t="s">
        <v>7026</v>
      </c>
      <c r="E2226" t="s">
        <v>9258</v>
      </c>
      <c r="F2226">
        <v>0</v>
      </c>
      <c r="G2226">
        <v>0</v>
      </c>
      <c r="H2226" s="5">
        <v>0</v>
      </c>
      <c r="I2226" t="s">
        <v>2204</v>
      </c>
    </row>
    <row r="2227" spans="1:9" x14ac:dyDescent="0.25">
      <c r="A2227" t="b">
        <v>0</v>
      </c>
      <c r="D2227" t="s">
        <v>7026</v>
      </c>
      <c r="E2227" t="s">
        <v>9259</v>
      </c>
      <c r="F2227">
        <v>0</v>
      </c>
      <c r="G2227">
        <v>0</v>
      </c>
      <c r="H2227" s="5">
        <v>0</v>
      </c>
      <c r="I2227" t="s">
        <v>2204</v>
      </c>
    </row>
    <row r="2228" spans="1:9" x14ac:dyDescent="0.25">
      <c r="A2228" t="b">
        <v>0</v>
      </c>
      <c r="D2228" t="s">
        <v>7026</v>
      </c>
      <c r="E2228" t="s">
        <v>9260</v>
      </c>
      <c r="F2228">
        <v>0</v>
      </c>
      <c r="G2228">
        <v>0</v>
      </c>
      <c r="H2228" s="5">
        <v>0</v>
      </c>
      <c r="I2228" t="s">
        <v>2204</v>
      </c>
    </row>
    <row r="2229" spans="1:9" x14ac:dyDescent="0.25">
      <c r="A2229" t="b">
        <v>0</v>
      </c>
      <c r="D2229" t="s">
        <v>7026</v>
      </c>
      <c r="E2229" t="s">
        <v>9261</v>
      </c>
      <c r="F2229">
        <v>0</v>
      </c>
      <c r="G2229">
        <v>0</v>
      </c>
      <c r="H2229" s="5">
        <v>0</v>
      </c>
      <c r="I2229" t="s">
        <v>2204</v>
      </c>
    </row>
    <row r="2230" spans="1:9" x14ac:dyDescent="0.25">
      <c r="A2230" t="b">
        <v>0</v>
      </c>
      <c r="D2230" t="s">
        <v>7026</v>
      </c>
      <c r="E2230" t="s">
        <v>9262</v>
      </c>
      <c r="F2230">
        <v>0</v>
      </c>
      <c r="G2230">
        <v>0</v>
      </c>
      <c r="H2230" s="5">
        <v>0</v>
      </c>
      <c r="I2230" t="s">
        <v>2204</v>
      </c>
    </row>
    <row r="2231" spans="1:9" x14ac:dyDescent="0.25">
      <c r="A2231" t="b">
        <v>0</v>
      </c>
      <c r="D2231" t="s">
        <v>7026</v>
      </c>
      <c r="E2231" t="s">
        <v>9263</v>
      </c>
      <c r="F2231">
        <v>0</v>
      </c>
      <c r="G2231">
        <v>0</v>
      </c>
      <c r="H2231" s="5">
        <v>0</v>
      </c>
      <c r="I2231" t="s">
        <v>2204</v>
      </c>
    </row>
    <row r="2232" spans="1:9" x14ac:dyDescent="0.25">
      <c r="A2232" t="b">
        <v>0</v>
      </c>
      <c r="D2232" t="s">
        <v>7026</v>
      </c>
      <c r="E2232" t="s">
        <v>9264</v>
      </c>
      <c r="F2232">
        <v>0</v>
      </c>
      <c r="G2232">
        <v>0</v>
      </c>
      <c r="H2232" s="5">
        <v>0</v>
      </c>
      <c r="I2232" t="s">
        <v>2204</v>
      </c>
    </row>
    <row r="2233" spans="1:9" x14ac:dyDescent="0.25">
      <c r="A2233" t="b">
        <v>0</v>
      </c>
      <c r="D2233" t="s">
        <v>7026</v>
      </c>
      <c r="E2233" t="s">
        <v>9265</v>
      </c>
      <c r="F2233">
        <v>0</v>
      </c>
      <c r="G2233">
        <v>0</v>
      </c>
      <c r="H2233" s="5">
        <v>0</v>
      </c>
      <c r="I2233" t="s">
        <v>2204</v>
      </c>
    </row>
    <row r="2234" spans="1:9" x14ac:dyDescent="0.25">
      <c r="A2234" t="b">
        <v>0</v>
      </c>
      <c r="D2234" t="s">
        <v>7026</v>
      </c>
      <c r="E2234" t="s">
        <v>9266</v>
      </c>
      <c r="F2234">
        <v>0</v>
      </c>
      <c r="G2234">
        <v>0</v>
      </c>
      <c r="H2234" s="5">
        <v>0</v>
      </c>
      <c r="I2234" t="s">
        <v>2204</v>
      </c>
    </row>
    <row r="2235" spans="1:9" x14ac:dyDescent="0.25">
      <c r="A2235" t="b">
        <v>0</v>
      </c>
      <c r="D2235" t="s">
        <v>7026</v>
      </c>
      <c r="E2235" t="s">
        <v>9267</v>
      </c>
      <c r="F2235">
        <v>0</v>
      </c>
      <c r="G2235">
        <v>0</v>
      </c>
      <c r="H2235" s="5">
        <v>0</v>
      </c>
      <c r="I2235" t="s">
        <v>2204</v>
      </c>
    </row>
    <row r="2236" spans="1:9" x14ac:dyDescent="0.25">
      <c r="A2236" t="b">
        <v>0</v>
      </c>
      <c r="D2236" t="s">
        <v>7026</v>
      </c>
      <c r="E2236" t="s">
        <v>9268</v>
      </c>
      <c r="F2236">
        <v>0</v>
      </c>
      <c r="G2236">
        <v>0</v>
      </c>
      <c r="H2236" s="5">
        <v>0</v>
      </c>
      <c r="I2236" t="s">
        <v>2204</v>
      </c>
    </row>
    <row r="2237" spans="1:9" x14ac:dyDescent="0.25">
      <c r="A2237" t="b">
        <v>0</v>
      </c>
      <c r="D2237" t="s">
        <v>7026</v>
      </c>
      <c r="E2237" t="s">
        <v>9269</v>
      </c>
      <c r="F2237">
        <v>0</v>
      </c>
      <c r="G2237">
        <v>0</v>
      </c>
      <c r="H2237" s="5">
        <v>0</v>
      </c>
      <c r="I2237" t="s">
        <v>2204</v>
      </c>
    </row>
    <row r="2238" spans="1:9" x14ac:dyDescent="0.25">
      <c r="A2238" t="b">
        <v>0</v>
      </c>
      <c r="D2238" t="s">
        <v>7026</v>
      </c>
      <c r="E2238" t="s">
        <v>9270</v>
      </c>
      <c r="F2238">
        <v>0</v>
      </c>
      <c r="G2238">
        <v>0</v>
      </c>
      <c r="H2238" s="5">
        <v>0</v>
      </c>
      <c r="I2238" t="s">
        <v>2204</v>
      </c>
    </row>
    <row r="2239" spans="1:9" x14ac:dyDescent="0.25">
      <c r="A2239" t="b">
        <v>0</v>
      </c>
      <c r="D2239" t="s">
        <v>7026</v>
      </c>
      <c r="E2239" t="s">
        <v>9271</v>
      </c>
      <c r="F2239">
        <v>0</v>
      </c>
      <c r="G2239">
        <v>0</v>
      </c>
      <c r="H2239" s="5">
        <v>0</v>
      </c>
      <c r="I2239" t="s">
        <v>2204</v>
      </c>
    </row>
    <row r="2240" spans="1:9" x14ac:dyDescent="0.25">
      <c r="A2240" t="b">
        <v>0</v>
      </c>
      <c r="D2240" t="s">
        <v>7026</v>
      </c>
      <c r="E2240" t="s">
        <v>9272</v>
      </c>
      <c r="F2240">
        <v>0</v>
      </c>
      <c r="G2240">
        <v>0</v>
      </c>
      <c r="H2240" s="5">
        <v>0</v>
      </c>
      <c r="I2240" t="s">
        <v>2204</v>
      </c>
    </row>
    <row r="2241" spans="1:9" x14ac:dyDescent="0.25">
      <c r="A2241" t="b">
        <v>0</v>
      </c>
      <c r="D2241" t="s">
        <v>7026</v>
      </c>
      <c r="E2241" t="s">
        <v>9273</v>
      </c>
      <c r="F2241">
        <v>0</v>
      </c>
      <c r="G2241">
        <v>0</v>
      </c>
      <c r="H2241" s="5">
        <v>0</v>
      </c>
      <c r="I2241" t="s">
        <v>2204</v>
      </c>
    </row>
    <row r="2242" spans="1:9" x14ac:dyDescent="0.25">
      <c r="A2242" t="b">
        <v>0</v>
      </c>
      <c r="D2242" t="s">
        <v>7026</v>
      </c>
      <c r="E2242" t="s">
        <v>9274</v>
      </c>
      <c r="F2242">
        <v>0</v>
      </c>
      <c r="G2242">
        <v>0</v>
      </c>
      <c r="H2242" s="5">
        <v>0</v>
      </c>
      <c r="I2242" t="s">
        <v>2204</v>
      </c>
    </row>
    <row r="2243" spans="1:9" x14ac:dyDescent="0.25">
      <c r="A2243" t="b">
        <v>0</v>
      </c>
      <c r="D2243" t="s">
        <v>7026</v>
      </c>
      <c r="E2243" t="s">
        <v>9275</v>
      </c>
      <c r="F2243">
        <v>0</v>
      </c>
      <c r="G2243">
        <v>0</v>
      </c>
      <c r="H2243" s="5">
        <v>0</v>
      </c>
      <c r="I2243" t="s">
        <v>2204</v>
      </c>
    </row>
    <row r="2244" spans="1:9" x14ac:dyDescent="0.25">
      <c r="A2244" t="b">
        <v>0</v>
      </c>
      <c r="D2244" t="s">
        <v>7026</v>
      </c>
      <c r="E2244" t="s">
        <v>9276</v>
      </c>
      <c r="F2244">
        <v>0</v>
      </c>
      <c r="G2244">
        <v>0</v>
      </c>
      <c r="H2244" s="5">
        <v>0</v>
      </c>
      <c r="I2244" t="s">
        <v>2204</v>
      </c>
    </row>
    <row r="2245" spans="1:9" x14ac:dyDescent="0.25">
      <c r="A2245" t="b">
        <v>0</v>
      </c>
      <c r="D2245" t="s">
        <v>7026</v>
      </c>
      <c r="E2245" t="s">
        <v>9277</v>
      </c>
      <c r="F2245">
        <v>0</v>
      </c>
      <c r="G2245">
        <v>0</v>
      </c>
      <c r="H2245" s="5">
        <v>0</v>
      </c>
      <c r="I2245" t="s">
        <v>2204</v>
      </c>
    </row>
    <row r="2246" spans="1:9" x14ac:dyDescent="0.25">
      <c r="A2246" t="b">
        <v>0</v>
      </c>
      <c r="D2246" t="s">
        <v>7026</v>
      </c>
      <c r="E2246" t="s">
        <v>9278</v>
      </c>
      <c r="F2246">
        <v>0</v>
      </c>
      <c r="G2246">
        <v>0</v>
      </c>
      <c r="H2246" s="5">
        <v>0</v>
      </c>
      <c r="I2246" t="s">
        <v>2204</v>
      </c>
    </row>
    <row r="2247" spans="1:9" x14ac:dyDescent="0.25">
      <c r="A2247" t="b">
        <v>0</v>
      </c>
      <c r="D2247" t="s">
        <v>7026</v>
      </c>
      <c r="E2247" t="s">
        <v>9279</v>
      </c>
      <c r="F2247">
        <v>0</v>
      </c>
      <c r="G2247">
        <v>0</v>
      </c>
      <c r="H2247" s="5">
        <v>0</v>
      </c>
      <c r="I2247" t="s">
        <v>2204</v>
      </c>
    </row>
    <row r="2248" spans="1:9" x14ac:dyDescent="0.25">
      <c r="A2248" t="b">
        <v>0</v>
      </c>
      <c r="D2248" t="s">
        <v>7026</v>
      </c>
      <c r="E2248" t="s">
        <v>9280</v>
      </c>
      <c r="F2248">
        <v>0</v>
      </c>
      <c r="G2248">
        <v>0</v>
      </c>
      <c r="H2248" s="5">
        <v>0</v>
      </c>
      <c r="I2248" t="s">
        <v>2204</v>
      </c>
    </row>
    <row r="2249" spans="1:9" x14ac:dyDescent="0.25">
      <c r="A2249" t="b">
        <v>0</v>
      </c>
      <c r="D2249" t="s">
        <v>7026</v>
      </c>
      <c r="E2249" t="s">
        <v>9281</v>
      </c>
      <c r="F2249">
        <v>0</v>
      </c>
      <c r="G2249">
        <v>0</v>
      </c>
      <c r="H2249" s="5">
        <v>0</v>
      </c>
      <c r="I2249" t="s">
        <v>2204</v>
      </c>
    </row>
    <row r="2250" spans="1:9" x14ac:dyDescent="0.25">
      <c r="A2250" t="b">
        <v>0</v>
      </c>
      <c r="D2250" t="s">
        <v>7026</v>
      </c>
      <c r="E2250" t="s">
        <v>9282</v>
      </c>
      <c r="F2250">
        <v>0</v>
      </c>
      <c r="G2250">
        <v>0</v>
      </c>
      <c r="H2250" s="5">
        <v>0</v>
      </c>
      <c r="I2250" t="s">
        <v>2204</v>
      </c>
    </row>
    <row r="2251" spans="1:9" x14ac:dyDescent="0.25">
      <c r="A2251" t="b">
        <v>0</v>
      </c>
      <c r="D2251" t="s">
        <v>7026</v>
      </c>
      <c r="E2251" t="s">
        <v>9283</v>
      </c>
      <c r="F2251">
        <v>0</v>
      </c>
      <c r="G2251">
        <v>0</v>
      </c>
      <c r="H2251" s="5">
        <v>0</v>
      </c>
      <c r="I2251" t="s">
        <v>2204</v>
      </c>
    </row>
    <row r="2252" spans="1:9" x14ac:dyDescent="0.25">
      <c r="A2252" t="b">
        <v>0</v>
      </c>
      <c r="D2252" t="s">
        <v>7026</v>
      </c>
      <c r="E2252" t="s">
        <v>9284</v>
      </c>
      <c r="F2252">
        <v>0</v>
      </c>
      <c r="G2252">
        <v>0</v>
      </c>
      <c r="H2252" s="5">
        <v>0</v>
      </c>
      <c r="I2252" t="s">
        <v>2204</v>
      </c>
    </row>
    <row r="2253" spans="1:9" x14ac:dyDescent="0.25">
      <c r="A2253" t="b">
        <v>0</v>
      </c>
      <c r="D2253" t="s">
        <v>7026</v>
      </c>
      <c r="E2253" t="s">
        <v>9285</v>
      </c>
      <c r="F2253">
        <v>0</v>
      </c>
      <c r="G2253">
        <v>0</v>
      </c>
      <c r="H2253" s="5">
        <v>0</v>
      </c>
      <c r="I2253" t="s">
        <v>2204</v>
      </c>
    </row>
    <row r="2254" spans="1:9" x14ac:dyDescent="0.25">
      <c r="A2254" t="b">
        <v>0</v>
      </c>
      <c r="D2254" t="s">
        <v>7026</v>
      </c>
      <c r="E2254" t="s">
        <v>9286</v>
      </c>
      <c r="F2254">
        <v>0</v>
      </c>
      <c r="G2254">
        <v>0</v>
      </c>
      <c r="H2254" s="5">
        <v>0</v>
      </c>
      <c r="I2254" t="s">
        <v>2204</v>
      </c>
    </row>
    <row r="2255" spans="1:9" x14ac:dyDescent="0.25">
      <c r="A2255" t="b">
        <v>0</v>
      </c>
      <c r="D2255" t="s">
        <v>7026</v>
      </c>
      <c r="E2255" t="s">
        <v>9287</v>
      </c>
      <c r="F2255">
        <v>0</v>
      </c>
      <c r="G2255">
        <v>0</v>
      </c>
      <c r="H2255" s="5">
        <v>0</v>
      </c>
      <c r="I2255" t="s">
        <v>2204</v>
      </c>
    </row>
    <row r="2256" spans="1:9" x14ac:dyDescent="0.25">
      <c r="A2256" t="b">
        <v>0</v>
      </c>
      <c r="D2256" t="s">
        <v>7026</v>
      </c>
      <c r="E2256" t="s">
        <v>9288</v>
      </c>
      <c r="F2256">
        <v>0</v>
      </c>
      <c r="G2256">
        <v>0</v>
      </c>
      <c r="H2256" s="5">
        <v>0</v>
      </c>
      <c r="I2256" t="s">
        <v>2204</v>
      </c>
    </row>
    <row r="2257" spans="1:9" x14ac:dyDescent="0.25">
      <c r="A2257" t="b">
        <v>0</v>
      </c>
      <c r="D2257" t="s">
        <v>7026</v>
      </c>
      <c r="E2257" t="s">
        <v>9289</v>
      </c>
      <c r="F2257">
        <v>0</v>
      </c>
      <c r="G2257">
        <v>0</v>
      </c>
      <c r="H2257" s="5">
        <v>0</v>
      </c>
      <c r="I2257" t="s">
        <v>2204</v>
      </c>
    </row>
    <row r="2258" spans="1:9" x14ac:dyDescent="0.25">
      <c r="A2258" t="b">
        <v>0</v>
      </c>
      <c r="D2258" t="s">
        <v>7026</v>
      </c>
      <c r="E2258" t="s">
        <v>9290</v>
      </c>
      <c r="F2258">
        <v>0</v>
      </c>
      <c r="G2258">
        <v>0</v>
      </c>
      <c r="H2258" s="5">
        <v>0</v>
      </c>
      <c r="I2258" t="s">
        <v>2204</v>
      </c>
    </row>
    <row r="2259" spans="1:9" x14ac:dyDescent="0.25">
      <c r="A2259" t="b">
        <v>0</v>
      </c>
      <c r="D2259" t="s">
        <v>7026</v>
      </c>
      <c r="E2259" t="s">
        <v>9291</v>
      </c>
      <c r="F2259">
        <v>0</v>
      </c>
      <c r="G2259">
        <v>0</v>
      </c>
      <c r="H2259" s="5">
        <v>0</v>
      </c>
      <c r="I2259" t="s">
        <v>2210</v>
      </c>
    </row>
    <row r="2260" spans="1:9" x14ac:dyDescent="0.25">
      <c r="A2260" t="b">
        <v>0</v>
      </c>
      <c r="D2260" t="s">
        <v>7026</v>
      </c>
      <c r="E2260" t="s">
        <v>9292</v>
      </c>
      <c r="F2260">
        <v>0</v>
      </c>
      <c r="G2260">
        <v>0</v>
      </c>
      <c r="H2260" s="5">
        <v>0</v>
      </c>
      <c r="I2260" t="s">
        <v>2210</v>
      </c>
    </row>
    <row r="2261" spans="1:9" x14ac:dyDescent="0.25">
      <c r="A2261" t="b">
        <v>0</v>
      </c>
      <c r="D2261" t="s">
        <v>7026</v>
      </c>
      <c r="E2261" t="s">
        <v>9293</v>
      </c>
      <c r="F2261">
        <v>0</v>
      </c>
      <c r="G2261">
        <v>0</v>
      </c>
      <c r="H2261" s="5">
        <v>0</v>
      </c>
      <c r="I2261" t="s">
        <v>2210</v>
      </c>
    </row>
    <row r="2262" spans="1:9" x14ac:dyDescent="0.25">
      <c r="A2262" t="b">
        <v>0</v>
      </c>
      <c r="D2262" t="s">
        <v>7026</v>
      </c>
      <c r="E2262" t="s">
        <v>9294</v>
      </c>
      <c r="F2262">
        <v>0</v>
      </c>
      <c r="G2262">
        <v>0</v>
      </c>
      <c r="H2262" s="5">
        <v>0</v>
      </c>
      <c r="I2262" t="s">
        <v>2213</v>
      </c>
    </row>
    <row r="2263" spans="1:9" x14ac:dyDescent="0.25">
      <c r="A2263" t="b">
        <v>0</v>
      </c>
      <c r="D2263" t="s">
        <v>7026</v>
      </c>
      <c r="E2263" t="s">
        <v>9295</v>
      </c>
      <c r="F2263">
        <v>0</v>
      </c>
      <c r="G2263">
        <v>0</v>
      </c>
      <c r="H2263" s="5">
        <v>0</v>
      </c>
      <c r="I2263" t="s">
        <v>2213</v>
      </c>
    </row>
    <row r="2264" spans="1:9" x14ac:dyDescent="0.25">
      <c r="A2264" t="b">
        <v>0</v>
      </c>
      <c r="D2264" t="s">
        <v>7026</v>
      </c>
      <c r="E2264" t="s">
        <v>9296</v>
      </c>
      <c r="F2264">
        <v>0</v>
      </c>
      <c r="G2264">
        <v>0</v>
      </c>
      <c r="H2264" s="5">
        <v>0</v>
      </c>
      <c r="I2264" t="s">
        <v>2213</v>
      </c>
    </row>
    <row r="2265" spans="1:9" x14ac:dyDescent="0.25">
      <c r="A2265" t="b">
        <v>0</v>
      </c>
      <c r="D2265" t="s">
        <v>7026</v>
      </c>
      <c r="E2265" t="s">
        <v>9297</v>
      </c>
      <c r="F2265">
        <v>0</v>
      </c>
      <c r="G2265">
        <v>0</v>
      </c>
      <c r="H2265" s="5">
        <v>0</v>
      </c>
      <c r="I2265" t="s">
        <v>2213</v>
      </c>
    </row>
    <row r="2266" spans="1:9" x14ac:dyDescent="0.25">
      <c r="A2266" t="b">
        <v>0</v>
      </c>
      <c r="D2266" t="s">
        <v>7026</v>
      </c>
      <c r="E2266" t="s">
        <v>9298</v>
      </c>
      <c r="F2266">
        <v>0</v>
      </c>
      <c r="G2266">
        <v>0</v>
      </c>
      <c r="H2266" s="5">
        <v>0</v>
      </c>
      <c r="I2266" t="s">
        <v>2213</v>
      </c>
    </row>
    <row r="2267" spans="1:9" x14ac:dyDescent="0.25">
      <c r="A2267" t="b">
        <v>0</v>
      </c>
      <c r="D2267" t="s">
        <v>7026</v>
      </c>
      <c r="E2267" t="s">
        <v>9299</v>
      </c>
      <c r="F2267">
        <v>0</v>
      </c>
      <c r="G2267">
        <v>0</v>
      </c>
      <c r="H2267" s="5">
        <v>0</v>
      </c>
      <c r="I2267" t="s">
        <v>2213</v>
      </c>
    </row>
    <row r="2268" spans="1:9" x14ac:dyDescent="0.25">
      <c r="A2268" t="b">
        <v>0</v>
      </c>
      <c r="D2268" t="s">
        <v>7026</v>
      </c>
      <c r="E2268" t="s">
        <v>9300</v>
      </c>
      <c r="F2268">
        <v>0</v>
      </c>
      <c r="G2268">
        <v>0</v>
      </c>
      <c r="H2268" s="5">
        <v>0</v>
      </c>
      <c r="I2268" t="s">
        <v>2213</v>
      </c>
    </row>
    <row r="2269" spans="1:9" x14ac:dyDescent="0.25">
      <c r="A2269" t="b">
        <v>0</v>
      </c>
      <c r="D2269" t="s">
        <v>7026</v>
      </c>
      <c r="E2269" t="s">
        <v>9301</v>
      </c>
      <c r="F2269">
        <v>0</v>
      </c>
      <c r="G2269">
        <v>0</v>
      </c>
      <c r="H2269" s="5">
        <v>0</v>
      </c>
      <c r="I2269" t="s">
        <v>2213</v>
      </c>
    </row>
    <row r="2270" spans="1:9" x14ac:dyDescent="0.25">
      <c r="A2270" t="b">
        <v>0</v>
      </c>
      <c r="D2270" t="s">
        <v>7026</v>
      </c>
      <c r="E2270" t="s">
        <v>9302</v>
      </c>
      <c r="F2270">
        <v>0</v>
      </c>
      <c r="G2270">
        <v>0</v>
      </c>
      <c r="H2270" s="5">
        <v>0</v>
      </c>
      <c r="I2270" t="s">
        <v>2213</v>
      </c>
    </row>
    <row r="2271" spans="1:9" x14ac:dyDescent="0.25">
      <c r="A2271" t="b">
        <v>0</v>
      </c>
      <c r="D2271" t="s">
        <v>7026</v>
      </c>
      <c r="E2271" t="s">
        <v>9303</v>
      </c>
      <c r="F2271">
        <v>0</v>
      </c>
      <c r="G2271">
        <v>0</v>
      </c>
      <c r="H2271" s="5">
        <v>0</v>
      </c>
      <c r="I2271" t="s">
        <v>2213</v>
      </c>
    </row>
    <row r="2272" spans="1:9" x14ac:dyDescent="0.25">
      <c r="A2272" t="b">
        <v>0</v>
      </c>
      <c r="D2272" t="s">
        <v>7026</v>
      </c>
      <c r="E2272" t="s">
        <v>9304</v>
      </c>
      <c r="F2272">
        <v>0</v>
      </c>
      <c r="G2272">
        <v>0</v>
      </c>
      <c r="H2272" s="5">
        <v>0</v>
      </c>
      <c r="I2272" t="s">
        <v>2213</v>
      </c>
    </row>
    <row r="2273" spans="1:9" x14ac:dyDescent="0.25">
      <c r="A2273" t="b">
        <v>0</v>
      </c>
      <c r="D2273" t="s">
        <v>7026</v>
      </c>
      <c r="E2273" t="s">
        <v>9305</v>
      </c>
      <c r="F2273">
        <v>0</v>
      </c>
      <c r="G2273">
        <v>0</v>
      </c>
      <c r="H2273" s="5">
        <v>0</v>
      </c>
      <c r="I2273" t="s">
        <v>2213</v>
      </c>
    </row>
    <row r="2274" spans="1:9" x14ac:dyDescent="0.25">
      <c r="A2274" t="b">
        <v>0</v>
      </c>
      <c r="D2274" t="s">
        <v>7026</v>
      </c>
      <c r="E2274" t="s">
        <v>9306</v>
      </c>
      <c r="F2274">
        <v>0</v>
      </c>
      <c r="G2274">
        <v>0</v>
      </c>
      <c r="H2274" s="5">
        <v>0</v>
      </c>
      <c r="I2274" t="s">
        <v>2213</v>
      </c>
    </row>
    <row r="2275" spans="1:9" x14ac:dyDescent="0.25">
      <c r="A2275" t="b">
        <v>0</v>
      </c>
      <c r="D2275" t="s">
        <v>7026</v>
      </c>
      <c r="E2275" t="s">
        <v>9307</v>
      </c>
      <c r="F2275">
        <v>0</v>
      </c>
      <c r="G2275">
        <v>0</v>
      </c>
      <c r="H2275" s="5">
        <v>0</v>
      </c>
      <c r="I2275" t="s">
        <v>2213</v>
      </c>
    </row>
    <row r="2276" spans="1:9" x14ac:dyDescent="0.25">
      <c r="A2276" t="b">
        <v>0</v>
      </c>
      <c r="D2276" t="s">
        <v>7026</v>
      </c>
      <c r="E2276" t="s">
        <v>9308</v>
      </c>
      <c r="F2276">
        <v>0</v>
      </c>
      <c r="G2276">
        <v>0</v>
      </c>
      <c r="H2276" s="5">
        <v>0</v>
      </c>
      <c r="I2276" t="s">
        <v>2213</v>
      </c>
    </row>
    <row r="2277" spans="1:9" x14ac:dyDescent="0.25">
      <c r="A2277" t="b">
        <v>0</v>
      </c>
      <c r="D2277" t="s">
        <v>7026</v>
      </c>
      <c r="E2277" t="s">
        <v>9309</v>
      </c>
      <c r="F2277">
        <v>0</v>
      </c>
      <c r="G2277">
        <v>0</v>
      </c>
      <c r="H2277" s="5">
        <v>0</v>
      </c>
      <c r="I2277" t="s">
        <v>2213</v>
      </c>
    </row>
    <row r="2278" spans="1:9" x14ac:dyDescent="0.25">
      <c r="A2278" t="b">
        <v>0</v>
      </c>
      <c r="D2278" t="s">
        <v>7026</v>
      </c>
      <c r="E2278" t="s">
        <v>9310</v>
      </c>
      <c r="F2278">
        <v>0</v>
      </c>
      <c r="G2278">
        <v>0</v>
      </c>
      <c r="H2278" s="5">
        <v>0</v>
      </c>
      <c r="I2278" t="s">
        <v>2213</v>
      </c>
    </row>
    <row r="2279" spans="1:9" x14ac:dyDescent="0.25">
      <c r="A2279" t="b">
        <v>0</v>
      </c>
      <c r="D2279" t="s">
        <v>7026</v>
      </c>
      <c r="E2279" t="s">
        <v>9311</v>
      </c>
      <c r="F2279">
        <v>0</v>
      </c>
      <c r="G2279">
        <v>0</v>
      </c>
      <c r="H2279" s="5">
        <v>0</v>
      </c>
      <c r="I2279" t="s">
        <v>2213</v>
      </c>
    </row>
    <row r="2280" spans="1:9" x14ac:dyDescent="0.25">
      <c r="A2280" t="b">
        <v>0</v>
      </c>
      <c r="D2280" t="s">
        <v>7026</v>
      </c>
      <c r="E2280" t="s">
        <v>9312</v>
      </c>
      <c r="F2280">
        <v>0</v>
      </c>
      <c r="G2280">
        <v>0</v>
      </c>
      <c r="H2280" s="5">
        <v>0</v>
      </c>
      <c r="I2280" t="s">
        <v>2213</v>
      </c>
    </row>
    <row r="2281" spans="1:9" x14ac:dyDescent="0.25">
      <c r="A2281" t="b">
        <v>0</v>
      </c>
      <c r="D2281" t="s">
        <v>7026</v>
      </c>
      <c r="E2281" t="s">
        <v>9313</v>
      </c>
      <c r="F2281">
        <v>0</v>
      </c>
      <c r="G2281">
        <v>0</v>
      </c>
      <c r="H2281" s="5">
        <v>0</v>
      </c>
      <c r="I2281" t="s">
        <v>2213</v>
      </c>
    </row>
    <row r="2282" spans="1:9" x14ac:dyDescent="0.25">
      <c r="A2282" t="b">
        <v>0</v>
      </c>
      <c r="D2282" t="s">
        <v>7026</v>
      </c>
      <c r="E2282" t="s">
        <v>9314</v>
      </c>
      <c r="F2282">
        <v>0</v>
      </c>
      <c r="G2282">
        <v>0</v>
      </c>
      <c r="H2282" s="5">
        <v>0</v>
      </c>
      <c r="I2282" t="s">
        <v>2213</v>
      </c>
    </row>
    <row r="2283" spans="1:9" x14ac:dyDescent="0.25">
      <c r="A2283" t="b">
        <v>0</v>
      </c>
      <c r="D2283" t="s">
        <v>7026</v>
      </c>
      <c r="E2283" t="s">
        <v>9315</v>
      </c>
      <c r="F2283">
        <v>0</v>
      </c>
      <c r="G2283">
        <v>0</v>
      </c>
      <c r="H2283" s="5">
        <v>0</v>
      </c>
      <c r="I2283" t="s">
        <v>2213</v>
      </c>
    </row>
    <row r="2284" spans="1:9" x14ac:dyDescent="0.25">
      <c r="A2284" t="b">
        <v>0</v>
      </c>
      <c r="D2284" t="s">
        <v>7026</v>
      </c>
      <c r="E2284" t="s">
        <v>9316</v>
      </c>
      <c r="F2284">
        <v>0</v>
      </c>
      <c r="G2284">
        <v>0</v>
      </c>
      <c r="H2284" s="5">
        <v>0</v>
      </c>
      <c r="I2284" t="s">
        <v>2213</v>
      </c>
    </row>
    <row r="2285" spans="1:9" x14ac:dyDescent="0.25">
      <c r="A2285" t="b">
        <v>0</v>
      </c>
      <c r="D2285" t="s">
        <v>7026</v>
      </c>
      <c r="E2285" t="s">
        <v>9317</v>
      </c>
      <c r="F2285">
        <v>0</v>
      </c>
      <c r="G2285">
        <v>0</v>
      </c>
      <c r="H2285" s="5">
        <v>0</v>
      </c>
      <c r="I2285" t="s">
        <v>2213</v>
      </c>
    </row>
    <row r="2286" spans="1:9" x14ac:dyDescent="0.25">
      <c r="A2286" t="b">
        <v>0</v>
      </c>
      <c r="D2286" t="s">
        <v>7026</v>
      </c>
      <c r="E2286" t="s">
        <v>9318</v>
      </c>
      <c r="F2286">
        <v>0</v>
      </c>
      <c r="G2286">
        <v>0</v>
      </c>
      <c r="H2286" s="5">
        <v>0</v>
      </c>
      <c r="I2286" t="s">
        <v>2213</v>
      </c>
    </row>
    <row r="2287" spans="1:9" x14ac:dyDescent="0.25">
      <c r="A2287" t="b">
        <v>0</v>
      </c>
      <c r="D2287" t="s">
        <v>7026</v>
      </c>
      <c r="E2287" t="s">
        <v>9319</v>
      </c>
      <c r="F2287">
        <v>0</v>
      </c>
      <c r="G2287">
        <v>0</v>
      </c>
      <c r="H2287" s="5">
        <v>0</v>
      </c>
      <c r="I2287" t="s">
        <v>2213</v>
      </c>
    </row>
    <row r="2288" spans="1:9" x14ac:dyDescent="0.25">
      <c r="A2288" t="b">
        <v>0</v>
      </c>
      <c r="D2288" t="s">
        <v>7026</v>
      </c>
      <c r="E2288" t="s">
        <v>9320</v>
      </c>
      <c r="F2288">
        <v>0</v>
      </c>
      <c r="G2288">
        <v>0</v>
      </c>
      <c r="H2288" s="5">
        <v>0</v>
      </c>
      <c r="I2288" t="s">
        <v>2213</v>
      </c>
    </row>
    <row r="2289" spans="1:9" x14ac:dyDescent="0.25">
      <c r="A2289" t="b">
        <v>0</v>
      </c>
      <c r="D2289" t="s">
        <v>7026</v>
      </c>
      <c r="E2289" t="s">
        <v>9321</v>
      </c>
      <c r="F2289">
        <v>0</v>
      </c>
      <c r="G2289">
        <v>0</v>
      </c>
      <c r="H2289" s="5">
        <v>0</v>
      </c>
      <c r="I2289" t="s">
        <v>2213</v>
      </c>
    </row>
    <row r="2290" spans="1:9" x14ac:dyDescent="0.25">
      <c r="A2290" t="b">
        <v>0</v>
      </c>
      <c r="D2290" t="s">
        <v>7026</v>
      </c>
      <c r="E2290" t="s">
        <v>9322</v>
      </c>
      <c r="F2290">
        <v>0</v>
      </c>
      <c r="G2290">
        <v>0</v>
      </c>
      <c r="H2290" s="5">
        <v>0</v>
      </c>
      <c r="I2290" t="s">
        <v>2213</v>
      </c>
    </row>
    <row r="2291" spans="1:9" x14ac:dyDescent="0.25">
      <c r="A2291" t="b">
        <v>0</v>
      </c>
      <c r="D2291" t="s">
        <v>7026</v>
      </c>
      <c r="E2291" t="s">
        <v>9323</v>
      </c>
      <c r="F2291">
        <v>0</v>
      </c>
      <c r="G2291">
        <v>0</v>
      </c>
      <c r="H2291" s="5">
        <v>0</v>
      </c>
      <c r="I2291" t="s">
        <v>2213</v>
      </c>
    </row>
    <row r="2292" spans="1:9" x14ac:dyDescent="0.25">
      <c r="A2292" t="b">
        <v>0</v>
      </c>
      <c r="D2292" t="s">
        <v>7026</v>
      </c>
      <c r="E2292" t="s">
        <v>9324</v>
      </c>
      <c r="F2292">
        <v>0</v>
      </c>
      <c r="G2292">
        <v>0</v>
      </c>
      <c r="H2292" s="5">
        <v>0</v>
      </c>
      <c r="I2292" t="s">
        <v>2213</v>
      </c>
    </row>
    <row r="2293" spans="1:9" x14ac:dyDescent="0.25">
      <c r="A2293" t="b">
        <v>0</v>
      </c>
      <c r="D2293" t="s">
        <v>7026</v>
      </c>
      <c r="E2293" t="s">
        <v>9325</v>
      </c>
      <c r="F2293">
        <v>0</v>
      </c>
      <c r="G2293">
        <v>0</v>
      </c>
      <c r="H2293" s="5">
        <v>0</v>
      </c>
      <c r="I2293" t="s">
        <v>2213</v>
      </c>
    </row>
    <row r="2294" spans="1:9" x14ac:dyDescent="0.25">
      <c r="A2294" t="b">
        <v>0</v>
      </c>
      <c r="D2294" t="s">
        <v>7026</v>
      </c>
      <c r="E2294" t="s">
        <v>9326</v>
      </c>
      <c r="F2294">
        <v>0</v>
      </c>
      <c r="G2294">
        <v>0</v>
      </c>
      <c r="H2294" s="5">
        <v>0</v>
      </c>
      <c r="I2294" t="s">
        <v>2213</v>
      </c>
    </row>
    <row r="2295" spans="1:9" x14ac:dyDescent="0.25">
      <c r="A2295" t="b">
        <v>0</v>
      </c>
      <c r="D2295" t="s">
        <v>7026</v>
      </c>
      <c r="E2295" t="s">
        <v>9327</v>
      </c>
      <c r="F2295">
        <v>0</v>
      </c>
      <c r="G2295">
        <v>0</v>
      </c>
      <c r="H2295" s="5">
        <v>0</v>
      </c>
      <c r="I2295" t="s">
        <v>2204</v>
      </c>
    </row>
    <row r="2296" spans="1:9" x14ac:dyDescent="0.25">
      <c r="A2296" t="b">
        <v>0</v>
      </c>
      <c r="D2296" t="s">
        <v>7026</v>
      </c>
      <c r="E2296" t="s">
        <v>9328</v>
      </c>
      <c r="F2296">
        <v>0</v>
      </c>
      <c r="G2296">
        <v>0</v>
      </c>
      <c r="H2296" s="5">
        <v>0</v>
      </c>
      <c r="I2296" t="s">
        <v>2204</v>
      </c>
    </row>
    <row r="2297" spans="1:9" x14ac:dyDescent="0.25">
      <c r="A2297" t="b">
        <v>0</v>
      </c>
      <c r="D2297" t="s">
        <v>7026</v>
      </c>
      <c r="E2297" t="s">
        <v>9329</v>
      </c>
      <c r="F2297">
        <v>0</v>
      </c>
      <c r="G2297">
        <v>0</v>
      </c>
      <c r="H2297" s="5">
        <v>0</v>
      </c>
      <c r="I2297" t="s">
        <v>2213</v>
      </c>
    </row>
    <row r="2298" spans="1:9" x14ac:dyDescent="0.25">
      <c r="A2298" t="b">
        <v>0</v>
      </c>
      <c r="D2298" t="s">
        <v>7026</v>
      </c>
      <c r="E2298" t="s">
        <v>9330</v>
      </c>
      <c r="F2298">
        <v>0</v>
      </c>
      <c r="G2298">
        <v>0</v>
      </c>
      <c r="H2298" s="5">
        <v>0</v>
      </c>
      <c r="I2298" t="s">
        <v>2213</v>
      </c>
    </row>
    <row r="2299" spans="1:9" x14ac:dyDescent="0.25">
      <c r="A2299" t="b">
        <v>0</v>
      </c>
      <c r="D2299" t="s">
        <v>7026</v>
      </c>
      <c r="E2299" t="s">
        <v>9331</v>
      </c>
      <c r="F2299">
        <v>0</v>
      </c>
      <c r="G2299">
        <v>0</v>
      </c>
      <c r="H2299" s="5">
        <v>0</v>
      </c>
      <c r="I2299" t="s">
        <v>2213</v>
      </c>
    </row>
    <row r="2300" spans="1:9" x14ac:dyDescent="0.25">
      <c r="A2300" t="b">
        <v>0</v>
      </c>
      <c r="D2300" t="s">
        <v>7026</v>
      </c>
      <c r="E2300" t="s">
        <v>9332</v>
      </c>
      <c r="F2300">
        <v>0</v>
      </c>
      <c r="G2300">
        <v>0</v>
      </c>
      <c r="H2300" s="5">
        <v>0</v>
      </c>
      <c r="I2300" t="s">
        <v>2213</v>
      </c>
    </row>
    <row r="2301" spans="1:9" x14ac:dyDescent="0.25">
      <c r="A2301" t="b">
        <v>0</v>
      </c>
      <c r="D2301" t="s">
        <v>7026</v>
      </c>
      <c r="E2301" t="s">
        <v>9333</v>
      </c>
      <c r="F2301">
        <v>0</v>
      </c>
      <c r="G2301">
        <v>0</v>
      </c>
      <c r="H2301" s="5">
        <v>0</v>
      </c>
      <c r="I2301" t="s">
        <v>2213</v>
      </c>
    </row>
    <row r="2302" spans="1:9" x14ac:dyDescent="0.25">
      <c r="A2302" t="b">
        <v>0</v>
      </c>
      <c r="D2302" t="s">
        <v>7026</v>
      </c>
      <c r="E2302" t="s">
        <v>9334</v>
      </c>
      <c r="F2302">
        <v>0</v>
      </c>
      <c r="G2302">
        <v>0</v>
      </c>
      <c r="H2302" s="5">
        <v>0</v>
      </c>
      <c r="I2302" t="s">
        <v>2213</v>
      </c>
    </row>
    <row r="2303" spans="1:9" x14ac:dyDescent="0.25">
      <c r="A2303" t="b">
        <v>0</v>
      </c>
      <c r="D2303" t="s">
        <v>7026</v>
      </c>
      <c r="E2303" t="s">
        <v>9335</v>
      </c>
      <c r="F2303">
        <v>0</v>
      </c>
      <c r="G2303">
        <v>0</v>
      </c>
      <c r="H2303" s="5">
        <v>0</v>
      </c>
      <c r="I2303" t="s">
        <v>2213</v>
      </c>
    </row>
    <row r="2304" spans="1:9" x14ac:dyDescent="0.25">
      <c r="A2304" t="b">
        <v>0</v>
      </c>
      <c r="D2304" t="s">
        <v>7026</v>
      </c>
      <c r="E2304" t="s">
        <v>9336</v>
      </c>
      <c r="F2304">
        <v>0</v>
      </c>
      <c r="G2304">
        <v>0</v>
      </c>
      <c r="H2304" s="5">
        <v>0</v>
      </c>
      <c r="I2304" t="s">
        <v>2213</v>
      </c>
    </row>
    <row r="2305" spans="1:9" x14ac:dyDescent="0.25">
      <c r="A2305" t="b">
        <v>0</v>
      </c>
      <c r="D2305" t="s">
        <v>7026</v>
      </c>
      <c r="E2305" t="s">
        <v>9337</v>
      </c>
      <c r="F2305">
        <v>0</v>
      </c>
      <c r="G2305">
        <v>0</v>
      </c>
      <c r="H2305" s="5">
        <v>0</v>
      </c>
      <c r="I2305" t="s">
        <v>2213</v>
      </c>
    </row>
    <row r="2306" spans="1:9" x14ac:dyDescent="0.25">
      <c r="A2306" t="b">
        <v>0</v>
      </c>
      <c r="D2306" t="s">
        <v>7026</v>
      </c>
      <c r="E2306" t="s">
        <v>9338</v>
      </c>
      <c r="F2306">
        <v>0</v>
      </c>
      <c r="G2306">
        <v>0</v>
      </c>
      <c r="H2306" s="5">
        <v>0</v>
      </c>
      <c r="I2306" t="s">
        <v>2213</v>
      </c>
    </row>
    <row r="2307" spans="1:9" x14ac:dyDescent="0.25">
      <c r="A2307" t="b">
        <v>0</v>
      </c>
      <c r="D2307" t="s">
        <v>7026</v>
      </c>
      <c r="E2307" t="s">
        <v>9339</v>
      </c>
      <c r="F2307">
        <v>0</v>
      </c>
      <c r="G2307">
        <v>0</v>
      </c>
      <c r="H2307" s="5">
        <v>0</v>
      </c>
      <c r="I2307" t="s">
        <v>2213</v>
      </c>
    </row>
    <row r="2308" spans="1:9" x14ac:dyDescent="0.25">
      <c r="A2308" t="b">
        <v>0</v>
      </c>
      <c r="D2308" t="s">
        <v>7026</v>
      </c>
      <c r="E2308" t="s">
        <v>9340</v>
      </c>
      <c r="F2308">
        <v>0</v>
      </c>
      <c r="G2308">
        <v>0</v>
      </c>
      <c r="H2308" s="5">
        <v>0</v>
      </c>
      <c r="I2308" t="s">
        <v>2204</v>
      </c>
    </row>
    <row r="2309" spans="1:9" x14ac:dyDescent="0.25">
      <c r="A2309" t="b">
        <v>0</v>
      </c>
      <c r="D2309" t="s">
        <v>7026</v>
      </c>
      <c r="E2309" t="s">
        <v>9341</v>
      </c>
      <c r="F2309">
        <v>0</v>
      </c>
      <c r="G2309">
        <v>0</v>
      </c>
      <c r="H2309" s="5">
        <v>0</v>
      </c>
      <c r="I2309" t="s">
        <v>2213</v>
      </c>
    </row>
    <row r="2310" spans="1:9" x14ac:dyDescent="0.25">
      <c r="A2310" t="b">
        <v>0</v>
      </c>
      <c r="D2310" t="s">
        <v>7026</v>
      </c>
      <c r="E2310" t="s">
        <v>9342</v>
      </c>
      <c r="F2310">
        <v>0</v>
      </c>
      <c r="G2310">
        <v>0</v>
      </c>
      <c r="H2310" s="5">
        <v>0</v>
      </c>
      <c r="I2310" t="s">
        <v>2204</v>
      </c>
    </row>
    <row r="2311" spans="1:9" x14ac:dyDescent="0.25">
      <c r="A2311" t="b">
        <v>0</v>
      </c>
      <c r="D2311" t="s">
        <v>7026</v>
      </c>
      <c r="E2311" t="s">
        <v>9343</v>
      </c>
      <c r="F2311">
        <v>0</v>
      </c>
      <c r="G2311">
        <v>0</v>
      </c>
      <c r="H2311" s="5">
        <v>0</v>
      </c>
      <c r="I2311" t="s">
        <v>2203</v>
      </c>
    </row>
    <row r="2312" spans="1:9" x14ac:dyDescent="0.25">
      <c r="A2312" t="b">
        <v>0</v>
      </c>
      <c r="D2312" t="s">
        <v>7026</v>
      </c>
      <c r="E2312" t="s">
        <v>9344</v>
      </c>
      <c r="F2312">
        <v>0</v>
      </c>
      <c r="G2312">
        <v>0</v>
      </c>
      <c r="H2312" s="5">
        <v>0</v>
      </c>
      <c r="I2312" t="s">
        <v>2203</v>
      </c>
    </row>
    <row r="2313" spans="1:9" x14ac:dyDescent="0.25">
      <c r="A2313" t="b">
        <v>0</v>
      </c>
      <c r="D2313" t="s">
        <v>7026</v>
      </c>
      <c r="E2313" t="s">
        <v>9345</v>
      </c>
      <c r="F2313">
        <v>0</v>
      </c>
      <c r="G2313">
        <v>0</v>
      </c>
      <c r="H2313" s="5">
        <v>0</v>
      </c>
      <c r="I2313" t="s">
        <v>2204</v>
      </c>
    </row>
    <row r="2314" spans="1:9" x14ac:dyDescent="0.25">
      <c r="A2314" t="b">
        <v>0</v>
      </c>
      <c r="D2314" t="s">
        <v>7026</v>
      </c>
      <c r="E2314" t="s">
        <v>9346</v>
      </c>
      <c r="F2314">
        <v>0</v>
      </c>
      <c r="G2314">
        <v>0</v>
      </c>
      <c r="H2314" s="5">
        <v>0</v>
      </c>
      <c r="I2314" t="s">
        <v>2202</v>
      </c>
    </row>
    <row r="2315" spans="1:9" x14ac:dyDescent="0.25">
      <c r="A2315" t="b">
        <v>0</v>
      </c>
      <c r="D2315" t="s">
        <v>7026</v>
      </c>
      <c r="E2315" t="s">
        <v>9347</v>
      </c>
      <c r="F2315">
        <v>0</v>
      </c>
      <c r="G2315">
        <v>0</v>
      </c>
      <c r="H2315" s="5">
        <v>0</v>
      </c>
      <c r="I2315" t="s">
        <v>2202</v>
      </c>
    </row>
    <row r="2316" spans="1:9" x14ac:dyDescent="0.25">
      <c r="A2316" t="b">
        <v>0</v>
      </c>
      <c r="D2316" t="s">
        <v>7026</v>
      </c>
      <c r="E2316" t="s">
        <v>9348</v>
      </c>
      <c r="F2316">
        <v>0</v>
      </c>
      <c r="G2316">
        <v>0</v>
      </c>
      <c r="H2316" s="5">
        <v>0</v>
      </c>
      <c r="I2316" t="s">
        <v>2210</v>
      </c>
    </row>
    <row r="2317" spans="1:9" x14ac:dyDescent="0.25">
      <c r="A2317" t="b">
        <v>0</v>
      </c>
      <c r="D2317" t="s">
        <v>7026</v>
      </c>
      <c r="E2317" t="s">
        <v>9349</v>
      </c>
      <c r="F2317">
        <v>0</v>
      </c>
      <c r="G2317">
        <v>0</v>
      </c>
      <c r="H2317" s="5">
        <v>0</v>
      </c>
      <c r="I2317" t="s">
        <v>2210</v>
      </c>
    </row>
    <row r="2318" spans="1:9" x14ac:dyDescent="0.25">
      <c r="A2318" t="b">
        <v>0</v>
      </c>
      <c r="D2318" t="s">
        <v>7026</v>
      </c>
      <c r="E2318" t="s">
        <v>9350</v>
      </c>
      <c r="F2318">
        <v>0</v>
      </c>
      <c r="G2318">
        <v>0</v>
      </c>
      <c r="H2318" s="5">
        <v>0</v>
      </c>
      <c r="I2318" t="s">
        <v>2210</v>
      </c>
    </row>
    <row r="2319" spans="1:9" x14ac:dyDescent="0.25">
      <c r="A2319" t="b">
        <v>0</v>
      </c>
      <c r="D2319" t="s">
        <v>7026</v>
      </c>
      <c r="E2319" t="s">
        <v>9351</v>
      </c>
      <c r="F2319">
        <v>0</v>
      </c>
      <c r="G2319">
        <v>0</v>
      </c>
      <c r="H2319" s="5">
        <v>0</v>
      </c>
      <c r="I2319" t="s">
        <v>2210</v>
      </c>
    </row>
    <row r="2320" spans="1:9" x14ac:dyDescent="0.25">
      <c r="A2320" t="b">
        <v>0</v>
      </c>
      <c r="D2320" t="s">
        <v>7026</v>
      </c>
      <c r="E2320" t="s">
        <v>9352</v>
      </c>
      <c r="F2320">
        <v>0</v>
      </c>
      <c r="G2320">
        <v>0</v>
      </c>
      <c r="H2320" s="5">
        <v>0</v>
      </c>
      <c r="I2320" t="s">
        <v>2210</v>
      </c>
    </row>
    <row r="2321" spans="1:9" x14ac:dyDescent="0.25">
      <c r="A2321" t="b">
        <v>0</v>
      </c>
      <c r="D2321" t="s">
        <v>7026</v>
      </c>
      <c r="E2321" t="s">
        <v>9353</v>
      </c>
      <c r="F2321">
        <v>0</v>
      </c>
      <c r="G2321">
        <v>0</v>
      </c>
      <c r="H2321" s="5">
        <v>0</v>
      </c>
      <c r="I2321" t="s">
        <v>2210</v>
      </c>
    </row>
    <row r="2322" spans="1:9" x14ac:dyDescent="0.25">
      <c r="A2322" t="b">
        <v>0</v>
      </c>
      <c r="D2322" t="s">
        <v>7026</v>
      </c>
      <c r="E2322" t="s">
        <v>9354</v>
      </c>
      <c r="F2322">
        <v>0</v>
      </c>
      <c r="G2322">
        <v>0</v>
      </c>
      <c r="H2322" s="5">
        <v>0</v>
      </c>
      <c r="I2322" t="s">
        <v>2210</v>
      </c>
    </row>
    <row r="2323" spans="1:9" x14ac:dyDescent="0.25">
      <c r="A2323" t="b">
        <v>0</v>
      </c>
      <c r="D2323" t="s">
        <v>7026</v>
      </c>
      <c r="E2323" t="s">
        <v>9355</v>
      </c>
      <c r="F2323">
        <v>0</v>
      </c>
      <c r="G2323">
        <v>0</v>
      </c>
      <c r="H2323" s="5">
        <v>0</v>
      </c>
      <c r="I2323" t="s">
        <v>2210</v>
      </c>
    </row>
    <row r="2324" spans="1:9" x14ac:dyDescent="0.25">
      <c r="A2324" t="b">
        <v>0</v>
      </c>
      <c r="D2324" t="s">
        <v>7026</v>
      </c>
      <c r="E2324" t="s">
        <v>9356</v>
      </c>
      <c r="F2324">
        <v>0</v>
      </c>
      <c r="G2324">
        <v>0</v>
      </c>
      <c r="H2324" s="5">
        <v>0</v>
      </c>
      <c r="I2324" t="s">
        <v>2201</v>
      </c>
    </row>
    <row r="2325" spans="1:9" x14ac:dyDescent="0.25">
      <c r="A2325" t="b">
        <v>0</v>
      </c>
      <c r="D2325" t="s">
        <v>7026</v>
      </c>
      <c r="E2325" t="s">
        <v>9357</v>
      </c>
      <c r="F2325">
        <v>0</v>
      </c>
      <c r="G2325">
        <v>0</v>
      </c>
      <c r="H2325" s="5">
        <v>0</v>
      </c>
      <c r="I2325" t="s">
        <v>2204</v>
      </c>
    </row>
    <row r="2326" spans="1:9" x14ac:dyDescent="0.25">
      <c r="A2326" t="b">
        <v>0</v>
      </c>
      <c r="D2326" t="s">
        <v>7026</v>
      </c>
      <c r="E2326" t="s">
        <v>9358</v>
      </c>
      <c r="F2326">
        <v>0</v>
      </c>
      <c r="G2326">
        <v>0</v>
      </c>
      <c r="H2326" s="5">
        <v>0</v>
      </c>
      <c r="I2326" t="s">
        <v>2204</v>
      </c>
    </row>
    <row r="2327" spans="1:9" x14ac:dyDescent="0.25">
      <c r="A2327" t="b">
        <v>0</v>
      </c>
      <c r="D2327" t="s">
        <v>7026</v>
      </c>
      <c r="E2327" t="s">
        <v>9359</v>
      </c>
      <c r="F2327">
        <v>0</v>
      </c>
      <c r="G2327">
        <v>0</v>
      </c>
      <c r="H2327" s="5">
        <v>0</v>
      </c>
      <c r="I2327" t="s">
        <v>2204</v>
      </c>
    </row>
    <row r="2328" spans="1:9" x14ac:dyDescent="0.25">
      <c r="A2328" t="b">
        <v>0</v>
      </c>
      <c r="D2328" t="s">
        <v>7026</v>
      </c>
      <c r="E2328" t="s">
        <v>9360</v>
      </c>
      <c r="F2328">
        <v>0</v>
      </c>
      <c r="G2328">
        <v>0</v>
      </c>
      <c r="H2328" s="5">
        <v>0</v>
      </c>
      <c r="I2328" t="s">
        <v>2204</v>
      </c>
    </row>
    <row r="2329" spans="1:9" x14ac:dyDescent="0.25">
      <c r="A2329" t="b">
        <v>0</v>
      </c>
      <c r="D2329" t="s">
        <v>7026</v>
      </c>
      <c r="E2329" t="s">
        <v>9361</v>
      </c>
      <c r="F2329">
        <v>0</v>
      </c>
      <c r="G2329">
        <v>0</v>
      </c>
      <c r="H2329" s="5">
        <v>0</v>
      </c>
      <c r="I2329" t="s">
        <v>2204</v>
      </c>
    </row>
    <row r="2330" spans="1:9" x14ac:dyDescent="0.25">
      <c r="A2330" t="b">
        <v>0</v>
      </c>
      <c r="D2330" t="s">
        <v>7026</v>
      </c>
      <c r="E2330" t="s">
        <v>9362</v>
      </c>
      <c r="F2330">
        <v>0</v>
      </c>
      <c r="G2330">
        <v>0</v>
      </c>
      <c r="H2330" s="5">
        <v>0</v>
      </c>
      <c r="I2330" t="s">
        <v>2204</v>
      </c>
    </row>
    <row r="2331" spans="1:9" x14ac:dyDescent="0.25">
      <c r="A2331" t="b">
        <v>0</v>
      </c>
      <c r="D2331" t="s">
        <v>7026</v>
      </c>
      <c r="E2331" t="s">
        <v>9363</v>
      </c>
      <c r="F2331">
        <v>0</v>
      </c>
      <c r="G2331">
        <v>0</v>
      </c>
      <c r="H2331" s="5">
        <v>0</v>
      </c>
      <c r="I2331" t="s">
        <v>2204</v>
      </c>
    </row>
    <row r="2332" spans="1:9" x14ac:dyDescent="0.25">
      <c r="A2332" t="b">
        <v>0</v>
      </c>
      <c r="D2332" t="s">
        <v>7026</v>
      </c>
      <c r="E2332" t="s">
        <v>9364</v>
      </c>
      <c r="F2332">
        <v>0</v>
      </c>
      <c r="G2332">
        <v>0</v>
      </c>
      <c r="H2332" s="5">
        <v>0</v>
      </c>
      <c r="I2332" t="s">
        <v>2204</v>
      </c>
    </row>
    <row r="2333" spans="1:9" x14ac:dyDescent="0.25">
      <c r="A2333" t="b">
        <v>0</v>
      </c>
      <c r="D2333" t="s">
        <v>7026</v>
      </c>
      <c r="E2333" t="s">
        <v>9365</v>
      </c>
      <c r="F2333">
        <v>0</v>
      </c>
      <c r="G2333">
        <v>0</v>
      </c>
      <c r="H2333" s="5">
        <v>0</v>
      </c>
      <c r="I2333" t="s">
        <v>2204</v>
      </c>
    </row>
    <row r="2334" spans="1:9" x14ac:dyDescent="0.25">
      <c r="A2334" t="b">
        <v>0</v>
      </c>
      <c r="D2334" t="s">
        <v>7026</v>
      </c>
      <c r="E2334" t="s">
        <v>9366</v>
      </c>
      <c r="F2334">
        <v>0</v>
      </c>
      <c r="G2334">
        <v>0</v>
      </c>
      <c r="H2334" s="5">
        <v>0</v>
      </c>
      <c r="I2334" t="s">
        <v>2204</v>
      </c>
    </row>
    <row r="2335" spans="1:9" x14ac:dyDescent="0.25">
      <c r="A2335" t="b">
        <v>0</v>
      </c>
      <c r="D2335" t="s">
        <v>7026</v>
      </c>
      <c r="E2335" t="s">
        <v>9367</v>
      </c>
      <c r="F2335">
        <v>0</v>
      </c>
      <c r="G2335">
        <v>0</v>
      </c>
      <c r="H2335" s="5">
        <v>0</v>
      </c>
      <c r="I2335" t="s">
        <v>2204</v>
      </c>
    </row>
    <row r="2336" spans="1:9" x14ac:dyDescent="0.25">
      <c r="A2336" t="b">
        <v>0</v>
      </c>
      <c r="D2336" t="s">
        <v>7026</v>
      </c>
      <c r="E2336" t="s">
        <v>9368</v>
      </c>
      <c r="F2336">
        <v>0</v>
      </c>
      <c r="G2336">
        <v>0</v>
      </c>
      <c r="H2336" s="5">
        <v>0</v>
      </c>
      <c r="I2336" t="s">
        <v>2204</v>
      </c>
    </row>
    <row r="2337" spans="1:9" x14ac:dyDescent="0.25">
      <c r="A2337" t="b">
        <v>0</v>
      </c>
      <c r="D2337" t="s">
        <v>7026</v>
      </c>
      <c r="E2337" t="s">
        <v>9369</v>
      </c>
      <c r="F2337">
        <v>0</v>
      </c>
      <c r="G2337">
        <v>0</v>
      </c>
      <c r="H2337" s="5">
        <v>0</v>
      </c>
      <c r="I2337" t="s">
        <v>2204</v>
      </c>
    </row>
    <row r="2338" spans="1:9" x14ac:dyDescent="0.25">
      <c r="A2338" t="b">
        <v>0</v>
      </c>
      <c r="D2338" t="s">
        <v>7026</v>
      </c>
      <c r="E2338" t="s">
        <v>9370</v>
      </c>
      <c r="F2338">
        <v>0</v>
      </c>
      <c r="G2338">
        <v>0</v>
      </c>
      <c r="H2338" s="5">
        <v>0</v>
      </c>
      <c r="I2338" t="s">
        <v>2204</v>
      </c>
    </row>
    <row r="2339" spans="1:9" x14ac:dyDescent="0.25">
      <c r="A2339" t="b">
        <v>0</v>
      </c>
      <c r="D2339" t="s">
        <v>7026</v>
      </c>
      <c r="E2339" t="s">
        <v>9371</v>
      </c>
      <c r="F2339">
        <v>0</v>
      </c>
      <c r="G2339">
        <v>0</v>
      </c>
      <c r="H2339" s="5">
        <v>0</v>
      </c>
      <c r="I2339" t="s">
        <v>2204</v>
      </c>
    </row>
    <row r="2340" spans="1:9" x14ac:dyDescent="0.25">
      <c r="A2340" t="b">
        <v>0</v>
      </c>
      <c r="D2340" t="s">
        <v>7026</v>
      </c>
      <c r="E2340" t="s">
        <v>9372</v>
      </c>
      <c r="F2340">
        <v>0</v>
      </c>
      <c r="G2340">
        <v>0</v>
      </c>
      <c r="H2340" s="5">
        <v>0</v>
      </c>
      <c r="I2340" t="s">
        <v>2204</v>
      </c>
    </row>
    <row r="2341" spans="1:9" x14ac:dyDescent="0.25">
      <c r="A2341" t="b">
        <v>0</v>
      </c>
      <c r="D2341" t="s">
        <v>7026</v>
      </c>
      <c r="E2341" t="s">
        <v>9373</v>
      </c>
      <c r="F2341">
        <v>0</v>
      </c>
      <c r="G2341">
        <v>0</v>
      </c>
      <c r="H2341" s="5">
        <v>0</v>
      </c>
      <c r="I2341" t="s">
        <v>2204</v>
      </c>
    </row>
    <row r="2342" spans="1:9" x14ac:dyDescent="0.25">
      <c r="A2342" t="b">
        <v>0</v>
      </c>
      <c r="D2342" t="s">
        <v>7026</v>
      </c>
      <c r="E2342" t="s">
        <v>9374</v>
      </c>
      <c r="F2342">
        <v>0</v>
      </c>
      <c r="G2342">
        <v>0</v>
      </c>
      <c r="H2342" s="5">
        <v>0</v>
      </c>
      <c r="I2342" t="s">
        <v>2204</v>
      </c>
    </row>
    <row r="2343" spans="1:9" x14ac:dyDescent="0.25">
      <c r="A2343" t="b">
        <v>0</v>
      </c>
      <c r="D2343" t="s">
        <v>7026</v>
      </c>
      <c r="E2343" t="s">
        <v>9375</v>
      </c>
      <c r="F2343">
        <v>0</v>
      </c>
      <c r="G2343">
        <v>0</v>
      </c>
      <c r="H2343" s="5">
        <v>0</v>
      </c>
      <c r="I2343" t="s">
        <v>2204</v>
      </c>
    </row>
    <row r="2344" spans="1:9" x14ac:dyDescent="0.25">
      <c r="A2344" t="b">
        <v>0</v>
      </c>
      <c r="D2344" t="s">
        <v>7026</v>
      </c>
      <c r="E2344" t="s">
        <v>9376</v>
      </c>
      <c r="F2344">
        <v>0</v>
      </c>
      <c r="G2344">
        <v>0</v>
      </c>
      <c r="H2344" s="5">
        <v>0</v>
      </c>
      <c r="I2344" t="s">
        <v>2204</v>
      </c>
    </row>
    <row r="2345" spans="1:9" x14ac:dyDescent="0.25">
      <c r="A2345" t="b">
        <v>0</v>
      </c>
      <c r="D2345" t="s">
        <v>7026</v>
      </c>
      <c r="E2345" t="s">
        <v>9377</v>
      </c>
      <c r="F2345">
        <v>0</v>
      </c>
      <c r="G2345">
        <v>0</v>
      </c>
      <c r="H2345" s="5">
        <v>0</v>
      </c>
      <c r="I2345" t="s">
        <v>2204</v>
      </c>
    </row>
    <row r="2346" spans="1:9" x14ac:dyDescent="0.25">
      <c r="A2346" t="b">
        <v>0</v>
      </c>
      <c r="D2346" t="s">
        <v>7026</v>
      </c>
      <c r="E2346" t="s">
        <v>9378</v>
      </c>
      <c r="F2346">
        <v>0</v>
      </c>
      <c r="G2346">
        <v>0</v>
      </c>
      <c r="H2346" s="5">
        <v>0</v>
      </c>
      <c r="I2346" t="s">
        <v>2204</v>
      </c>
    </row>
    <row r="2347" spans="1:9" x14ac:dyDescent="0.25">
      <c r="A2347" t="b">
        <v>0</v>
      </c>
      <c r="D2347" t="s">
        <v>7026</v>
      </c>
      <c r="E2347" t="s">
        <v>9379</v>
      </c>
      <c r="F2347">
        <v>0</v>
      </c>
      <c r="G2347">
        <v>0</v>
      </c>
      <c r="H2347" s="5">
        <v>0</v>
      </c>
      <c r="I2347" t="s">
        <v>2204</v>
      </c>
    </row>
    <row r="2348" spans="1:9" x14ac:dyDescent="0.25">
      <c r="A2348" t="b">
        <v>0</v>
      </c>
      <c r="D2348" t="s">
        <v>7026</v>
      </c>
      <c r="E2348" t="s">
        <v>9380</v>
      </c>
      <c r="F2348">
        <v>0</v>
      </c>
      <c r="G2348">
        <v>0</v>
      </c>
      <c r="H2348" s="5">
        <v>0</v>
      </c>
      <c r="I2348" t="s">
        <v>2204</v>
      </c>
    </row>
    <row r="2349" spans="1:9" x14ac:dyDescent="0.25">
      <c r="A2349" t="b">
        <v>0</v>
      </c>
      <c r="D2349" t="s">
        <v>7026</v>
      </c>
      <c r="E2349" t="s">
        <v>9381</v>
      </c>
      <c r="F2349">
        <v>0</v>
      </c>
      <c r="G2349">
        <v>0</v>
      </c>
      <c r="H2349" s="5">
        <v>0</v>
      </c>
      <c r="I2349" t="s">
        <v>2204</v>
      </c>
    </row>
    <row r="2350" spans="1:9" x14ac:dyDescent="0.25">
      <c r="A2350" t="b">
        <v>0</v>
      </c>
      <c r="D2350" t="s">
        <v>7026</v>
      </c>
      <c r="E2350" t="s">
        <v>9382</v>
      </c>
      <c r="F2350">
        <v>0</v>
      </c>
      <c r="G2350">
        <v>0</v>
      </c>
      <c r="H2350" s="5">
        <v>0</v>
      </c>
      <c r="I2350" t="s">
        <v>2204</v>
      </c>
    </row>
    <row r="2351" spans="1:9" x14ac:dyDescent="0.25">
      <c r="A2351" t="b">
        <v>0</v>
      </c>
      <c r="D2351" t="s">
        <v>7026</v>
      </c>
      <c r="E2351" t="s">
        <v>9383</v>
      </c>
      <c r="F2351">
        <v>0</v>
      </c>
      <c r="G2351">
        <v>0</v>
      </c>
      <c r="H2351" s="5">
        <v>0</v>
      </c>
      <c r="I2351" t="s">
        <v>2204</v>
      </c>
    </row>
    <row r="2352" spans="1:9" x14ac:dyDescent="0.25">
      <c r="A2352" t="b">
        <v>0</v>
      </c>
      <c r="D2352" t="s">
        <v>7026</v>
      </c>
      <c r="E2352" t="s">
        <v>9384</v>
      </c>
      <c r="F2352">
        <v>0</v>
      </c>
      <c r="G2352">
        <v>0</v>
      </c>
      <c r="H2352" s="5">
        <v>0</v>
      </c>
      <c r="I2352" t="s">
        <v>2204</v>
      </c>
    </row>
    <row r="2353" spans="1:9" x14ac:dyDescent="0.25">
      <c r="A2353" t="b">
        <v>0</v>
      </c>
      <c r="D2353" t="s">
        <v>7026</v>
      </c>
      <c r="E2353" t="s">
        <v>9385</v>
      </c>
      <c r="F2353">
        <v>0</v>
      </c>
      <c r="G2353">
        <v>0</v>
      </c>
      <c r="H2353" s="5">
        <v>0</v>
      </c>
      <c r="I2353" t="s">
        <v>2204</v>
      </c>
    </row>
    <row r="2354" spans="1:9" x14ac:dyDescent="0.25">
      <c r="A2354" t="b">
        <v>0</v>
      </c>
      <c r="D2354" t="s">
        <v>7026</v>
      </c>
      <c r="E2354" t="s">
        <v>9386</v>
      </c>
      <c r="F2354">
        <v>0</v>
      </c>
      <c r="G2354">
        <v>0</v>
      </c>
      <c r="H2354" s="5">
        <v>0</v>
      </c>
      <c r="I2354" t="s">
        <v>2204</v>
      </c>
    </row>
    <row r="2355" spans="1:9" x14ac:dyDescent="0.25">
      <c r="A2355" t="b">
        <v>0</v>
      </c>
      <c r="D2355" t="s">
        <v>7026</v>
      </c>
      <c r="E2355" t="s">
        <v>9387</v>
      </c>
      <c r="F2355">
        <v>0</v>
      </c>
      <c r="G2355">
        <v>0</v>
      </c>
      <c r="H2355" s="5">
        <v>0</v>
      </c>
      <c r="I2355" t="s">
        <v>2204</v>
      </c>
    </row>
    <row r="2356" spans="1:9" x14ac:dyDescent="0.25">
      <c r="A2356" t="b">
        <v>0</v>
      </c>
      <c r="D2356" t="s">
        <v>7026</v>
      </c>
      <c r="E2356" t="s">
        <v>9388</v>
      </c>
      <c r="F2356">
        <v>0</v>
      </c>
      <c r="G2356">
        <v>0</v>
      </c>
      <c r="H2356" s="5">
        <v>0</v>
      </c>
      <c r="I2356" t="s">
        <v>2204</v>
      </c>
    </row>
    <row r="2357" spans="1:9" x14ac:dyDescent="0.25">
      <c r="A2357" t="b">
        <v>0</v>
      </c>
      <c r="D2357" t="s">
        <v>7026</v>
      </c>
      <c r="E2357" t="s">
        <v>9389</v>
      </c>
      <c r="F2357">
        <v>0</v>
      </c>
      <c r="G2357">
        <v>0</v>
      </c>
      <c r="H2357" s="5">
        <v>0</v>
      </c>
      <c r="I2357" t="s">
        <v>2204</v>
      </c>
    </row>
    <row r="2358" spans="1:9" x14ac:dyDescent="0.25">
      <c r="A2358" t="b">
        <v>0</v>
      </c>
      <c r="D2358" t="s">
        <v>7026</v>
      </c>
      <c r="E2358" t="s">
        <v>9390</v>
      </c>
      <c r="F2358">
        <v>0</v>
      </c>
      <c r="G2358">
        <v>0</v>
      </c>
      <c r="H2358" s="5">
        <v>0</v>
      </c>
      <c r="I2358" t="s">
        <v>2204</v>
      </c>
    </row>
    <row r="2359" spans="1:9" x14ac:dyDescent="0.25">
      <c r="A2359" t="b">
        <v>0</v>
      </c>
      <c r="D2359" t="s">
        <v>7026</v>
      </c>
      <c r="E2359" t="s">
        <v>9391</v>
      </c>
      <c r="F2359">
        <v>0</v>
      </c>
      <c r="G2359">
        <v>0</v>
      </c>
      <c r="H2359" s="5">
        <v>0</v>
      </c>
      <c r="I2359" t="s">
        <v>2204</v>
      </c>
    </row>
    <row r="2360" spans="1:9" x14ac:dyDescent="0.25">
      <c r="A2360" t="b">
        <v>0</v>
      </c>
      <c r="D2360" t="s">
        <v>7026</v>
      </c>
      <c r="E2360" t="s">
        <v>9392</v>
      </c>
      <c r="F2360">
        <v>0</v>
      </c>
      <c r="G2360">
        <v>0</v>
      </c>
      <c r="H2360" s="5">
        <v>0</v>
      </c>
      <c r="I2360" t="s">
        <v>2204</v>
      </c>
    </row>
    <row r="2361" spans="1:9" x14ac:dyDescent="0.25">
      <c r="A2361" t="b">
        <v>0</v>
      </c>
      <c r="D2361" t="s">
        <v>7026</v>
      </c>
      <c r="E2361" t="s">
        <v>9393</v>
      </c>
      <c r="F2361">
        <v>0</v>
      </c>
      <c r="G2361">
        <v>0</v>
      </c>
      <c r="H2361" s="5">
        <v>0</v>
      </c>
      <c r="I2361" t="s">
        <v>2204</v>
      </c>
    </row>
    <row r="2362" spans="1:9" x14ac:dyDescent="0.25">
      <c r="A2362" t="b">
        <v>0</v>
      </c>
      <c r="D2362" t="s">
        <v>7026</v>
      </c>
      <c r="E2362" t="s">
        <v>9394</v>
      </c>
      <c r="F2362">
        <v>0</v>
      </c>
      <c r="G2362">
        <v>0</v>
      </c>
      <c r="H2362" s="5">
        <v>0</v>
      </c>
      <c r="I2362" t="s">
        <v>2204</v>
      </c>
    </row>
    <row r="2363" spans="1:9" x14ac:dyDescent="0.25">
      <c r="A2363" t="b">
        <v>0</v>
      </c>
      <c r="D2363" t="s">
        <v>7026</v>
      </c>
      <c r="E2363" t="s">
        <v>9395</v>
      </c>
      <c r="F2363">
        <v>0</v>
      </c>
      <c r="G2363">
        <v>0</v>
      </c>
      <c r="H2363" s="5">
        <v>0</v>
      </c>
      <c r="I2363" t="s">
        <v>2204</v>
      </c>
    </row>
    <row r="2364" spans="1:9" x14ac:dyDescent="0.25">
      <c r="A2364" t="b">
        <v>0</v>
      </c>
      <c r="D2364" t="s">
        <v>7026</v>
      </c>
      <c r="E2364" t="s">
        <v>9396</v>
      </c>
      <c r="F2364">
        <v>0</v>
      </c>
      <c r="G2364">
        <v>0</v>
      </c>
      <c r="H2364" s="5">
        <v>0</v>
      </c>
      <c r="I2364" t="s">
        <v>2204</v>
      </c>
    </row>
    <row r="2365" spans="1:9" x14ac:dyDescent="0.25">
      <c r="A2365" t="b">
        <v>0</v>
      </c>
      <c r="D2365" t="s">
        <v>7026</v>
      </c>
      <c r="E2365" t="s">
        <v>9397</v>
      </c>
      <c r="F2365">
        <v>0</v>
      </c>
      <c r="G2365">
        <v>0</v>
      </c>
      <c r="H2365" s="5">
        <v>0</v>
      </c>
      <c r="I2365" t="s">
        <v>2204</v>
      </c>
    </row>
    <row r="2366" spans="1:9" x14ac:dyDescent="0.25">
      <c r="A2366" t="b">
        <v>0</v>
      </c>
      <c r="D2366" t="s">
        <v>7026</v>
      </c>
      <c r="E2366" t="s">
        <v>9398</v>
      </c>
      <c r="F2366">
        <v>0</v>
      </c>
      <c r="G2366">
        <v>0</v>
      </c>
      <c r="H2366" s="5">
        <v>0</v>
      </c>
      <c r="I2366" t="s">
        <v>2204</v>
      </c>
    </row>
    <row r="2367" spans="1:9" x14ac:dyDescent="0.25">
      <c r="A2367" t="b">
        <v>0</v>
      </c>
      <c r="D2367" t="s">
        <v>7026</v>
      </c>
      <c r="E2367" t="s">
        <v>9399</v>
      </c>
      <c r="F2367">
        <v>0</v>
      </c>
      <c r="G2367">
        <v>0</v>
      </c>
      <c r="H2367" s="5">
        <v>0</v>
      </c>
      <c r="I2367" t="s">
        <v>2204</v>
      </c>
    </row>
    <row r="2368" spans="1:9" x14ac:dyDescent="0.25">
      <c r="A2368" t="b">
        <v>0</v>
      </c>
      <c r="D2368" t="s">
        <v>7026</v>
      </c>
      <c r="E2368" t="s">
        <v>9400</v>
      </c>
      <c r="F2368">
        <v>0</v>
      </c>
      <c r="G2368">
        <v>0</v>
      </c>
      <c r="H2368" s="5">
        <v>0</v>
      </c>
      <c r="I2368" t="s">
        <v>2204</v>
      </c>
    </row>
    <row r="2369" spans="1:9" x14ac:dyDescent="0.25">
      <c r="A2369" t="b">
        <v>0</v>
      </c>
      <c r="D2369" t="s">
        <v>7026</v>
      </c>
      <c r="E2369" t="s">
        <v>9401</v>
      </c>
      <c r="F2369">
        <v>0</v>
      </c>
      <c r="G2369">
        <v>0</v>
      </c>
      <c r="H2369" s="5">
        <v>0</v>
      </c>
      <c r="I2369" t="s">
        <v>2204</v>
      </c>
    </row>
    <row r="2370" spans="1:9" x14ac:dyDescent="0.25">
      <c r="A2370" t="b">
        <v>0</v>
      </c>
      <c r="D2370" t="s">
        <v>7026</v>
      </c>
      <c r="E2370" t="s">
        <v>9402</v>
      </c>
      <c r="F2370">
        <v>0</v>
      </c>
      <c r="G2370">
        <v>0</v>
      </c>
      <c r="H2370" s="5">
        <v>0</v>
      </c>
      <c r="I2370" t="s">
        <v>2204</v>
      </c>
    </row>
    <row r="2371" spans="1:9" x14ac:dyDescent="0.25">
      <c r="A2371" t="b">
        <v>0</v>
      </c>
      <c r="D2371" t="s">
        <v>7026</v>
      </c>
      <c r="E2371" t="s">
        <v>9403</v>
      </c>
      <c r="F2371">
        <v>0</v>
      </c>
      <c r="G2371">
        <v>0</v>
      </c>
      <c r="H2371" s="5">
        <v>0</v>
      </c>
      <c r="I2371" t="s">
        <v>2204</v>
      </c>
    </row>
    <row r="2372" spans="1:9" x14ac:dyDescent="0.25">
      <c r="A2372" t="b">
        <v>0</v>
      </c>
      <c r="D2372" t="s">
        <v>7026</v>
      </c>
      <c r="E2372" t="s">
        <v>9404</v>
      </c>
      <c r="F2372">
        <v>0</v>
      </c>
      <c r="G2372">
        <v>0</v>
      </c>
      <c r="H2372" s="5">
        <v>0</v>
      </c>
      <c r="I2372" t="s">
        <v>2204</v>
      </c>
    </row>
    <row r="2373" spans="1:9" x14ac:dyDescent="0.25">
      <c r="A2373" t="b">
        <v>0</v>
      </c>
      <c r="D2373" t="s">
        <v>7026</v>
      </c>
      <c r="E2373" t="s">
        <v>9405</v>
      </c>
      <c r="F2373">
        <v>0</v>
      </c>
      <c r="G2373">
        <v>0</v>
      </c>
      <c r="H2373" s="5">
        <v>0</v>
      </c>
      <c r="I2373" t="s">
        <v>2204</v>
      </c>
    </row>
    <row r="2374" spans="1:9" x14ac:dyDescent="0.25">
      <c r="A2374" t="b">
        <v>0</v>
      </c>
      <c r="D2374" t="s">
        <v>7026</v>
      </c>
      <c r="E2374" t="s">
        <v>9406</v>
      </c>
      <c r="F2374">
        <v>0</v>
      </c>
      <c r="G2374">
        <v>0</v>
      </c>
      <c r="H2374" s="5">
        <v>0</v>
      </c>
      <c r="I2374" t="s">
        <v>2204</v>
      </c>
    </row>
    <row r="2375" spans="1:9" x14ac:dyDescent="0.25">
      <c r="A2375" t="b">
        <v>0</v>
      </c>
      <c r="D2375" t="s">
        <v>7026</v>
      </c>
      <c r="E2375" t="s">
        <v>9407</v>
      </c>
      <c r="F2375">
        <v>0</v>
      </c>
      <c r="G2375">
        <v>0</v>
      </c>
      <c r="H2375" s="5">
        <v>0</v>
      </c>
      <c r="I2375" t="s">
        <v>2204</v>
      </c>
    </row>
    <row r="2376" spans="1:9" x14ac:dyDescent="0.25">
      <c r="A2376" t="b">
        <v>0</v>
      </c>
      <c r="D2376" t="s">
        <v>7026</v>
      </c>
      <c r="E2376" t="s">
        <v>9408</v>
      </c>
      <c r="F2376">
        <v>0</v>
      </c>
      <c r="G2376">
        <v>0</v>
      </c>
      <c r="H2376" s="5">
        <v>0</v>
      </c>
      <c r="I2376" t="s">
        <v>2204</v>
      </c>
    </row>
    <row r="2377" spans="1:9" x14ac:dyDescent="0.25">
      <c r="A2377" t="b">
        <v>0</v>
      </c>
      <c r="D2377" t="s">
        <v>7026</v>
      </c>
      <c r="E2377" t="s">
        <v>9409</v>
      </c>
      <c r="F2377">
        <v>0</v>
      </c>
      <c r="G2377">
        <v>0</v>
      </c>
      <c r="H2377" s="5">
        <v>0</v>
      </c>
      <c r="I2377" t="s">
        <v>2204</v>
      </c>
    </row>
    <row r="2378" spans="1:9" x14ac:dyDescent="0.25">
      <c r="A2378" t="b">
        <v>0</v>
      </c>
      <c r="D2378" t="s">
        <v>7026</v>
      </c>
      <c r="E2378" t="s">
        <v>9410</v>
      </c>
      <c r="F2378">
        <v>0</v>
      </c>
      <c r="G2378">
        <v>0</v>
      </c>
      <c r="H2378" s="5">
        <v>0</v>
      </c>
      <c r="I2378" t="s">
        <v>2204</v>
      </c>
    </row>
    <row r="2379" spans="1:9" x14ac:dyDescent="0.25">
      <c r="A2379" t="b">
        <v>0</v>
      </c>
      <c r="D2379" t="s">
        <v>7026</v>
      </c>
      <c r="E2379" t="s">
        <v>9411</v>
      </c>
      <c r="F2379">
        <v>0</v>
      </c>
      <c r="G2379">
        <v>0</v>
      </c>
      <c r="H2379" s="5">
        <v>0</v>
      </c>
      <c r="I2379" t="s">
        <v>2204</v>
      </c>
    </row>
    <row r="2380" spans="1:9" x14ac:dyDescent="0.25">
      <c r="A2380" t="b">
        <v>0</v>
      </c>
      <c r="D2380" t="s">
        <v>7026</v>
      </c>
      <c r="E2380" t="s">
        <v>9412</v>
      </c>
      <c r="F2380">
        <v>0</v>
      </c>
      <c r="G2380">
        <v>0</v>
      </c>
      <c r="H2380" s="5">
        <v>0</v>
      </c>
      <c r="I2380" t="s">
        <v>2204</v>
      </c>
    </row>
    <row r="2381" spans="1:9" x14ac:dyDescent="0.25">
      <c r="A2381" t="b">
        <v>0</v>
      </c>
      <c r="D2381" t="s">
        <v>7026</v>
      </c>
      <c r="E2381" t="s">
        <v>9413</v>
      </c>
      <c r="F2381">
        <v>0</v>
      </c>
      <c r="G2381">
        <v>0</v>
      </c>
      <c r="H2381" s="5">
        <v>0</v>
      </c>
      <c r="I2381" t="s">
        <v>2204</v>
      </c>
    </row>
    <row r="2382" spans="1:9" x14ac:dyDescent="0.25">
      <c r="A2382" t="b">
        <v>0</v>
      </c>
      <c r="D2382" t="s">
        <v>7026</v>
      </c>
      <c r="E2382" t="s">
        <v>9414</v>
      </c>
      <c r="F2382">
        <v>0</v>
      </c>
      <c r="G2382">
        <v>0</v>
      </c>
      <c r="H2382" s="5">
        <v>0</v>
      </c>
      <c r="I2382" t="s">
        <v>2204</v>
      </c>
    </row>
    <row r="2383" spans="1:9" x14ac:dyDescent="0.25">
      <c r="A2383" t="b">
        <v>0</v>
      </c>
      <c r="D2383" t="s">
        <v>7026</v>
      </c>
      <c r="E2383" t="s">
        <v>9415</v>
      </c>
      <c r="F2383">
        <v>0</v>
      </c>
      <c r="G2383">
        <v>0</v>
      </c>
      <c r="H2383" s="5">
        <v>0</v>
      </c>
      <c r="I2383" t="s">
        <v>2204</v>
      </c>
    </row>
    <row r="2384" spans="1:9" x14ac:dyDescent="0.25">
      <c r="A2384" t="b">
        <v>0</v>
      </c>
      <c r="D2384" t="s">
        <v>7026</v>
      </c>
      <c r="E2384" t="s">
        <v>9416</v>
      </c>
      <c r="F2384">
        <v>0</v>
      </c>
      <c r="G2384">
        <v>0</v>
      </c>
      <c r="H2384" s="5">
        <v>0</v>
      </c>
      <c r="I2384" t="s">
        <v>2204</v>
      </c>
    </row>
    <row r="2385" spans="1:9" x14ac:dyDescent="0.25">
      <c r="A2385" t="b">
        <v>0</v>
      </c>
      <c r="D2385" t="s">
        <v>7026</v>
      </c>
      <c r="E2385" t="s">
        <v>9417</v>
      </c>
      <c r="F2385">
        <v>0</v>
      </c>
      <c r="G2385">
        <v>0</v>
      </c>
      <c r="H2385" s="5">
        <v>0</v>
      </c>
      <c r="I2385" t="s">
        <v>2204</v>
      </c>
    </row>
    <row r="2386" spans="1:9" x14ac:dyDescent="0.25">
      <c r="A2386" t="b">
        <v>0</v>
      </c>
      <c r="D2386" t="s">
        <v>7026</v>
      </c>
      <c r="E2386" t="s">
        <v>9418</v>
      </c>
      <c r="F2386">
        <v>0</v>
      </c>
      <c r="G2386">
        <v>0</v>
      </c>
      <c r="H2386" s="5">
        <v>0</v>
      </c>
      <c r="I2386" t="s">
        <v>2204</v>
      </c>
    </row>
    <row r="2387" spans="1:9" x14ac:dyDescent="0.25">
      <c r="A2387" t="b">
        <v>0</v>
      </c>
      <c r="D2387" t="s">
        <v>7026</v>
      </c>
      <c r="E2387" t="s">
        <v>9419</v>
      </c>
      <c r="F2387">
        <v>0</v>
      </c>
      <c r="G2387">
        <v>0</v>
      </c>
      <c r="H2387" s="5">
        <v>0</v>
      </c>
      <c r="I2387" t="s">
        <v>2204</v>
      </c>
    </row>
    <row r="2388" spans="1:9" x14ac:dyDescent="0.25">
      <c r="A2388" t="b">
        <v>0</v>
      </c>
      <c r="D2388" t="s">
        <v>7026</v>
      </c>
      <c r="E2388" t="s">
        <v>9420</v>
      </c>
      <c r="F2388">
        <v>0</v>
      </c>
      <c r="G2388">
        <v>0</v>
      </c>
      <c r="H2388" s="5">
        <v>0</v>
      </c>
      <c r="I2388" t="s">
        <v>2204</v>
      </c>
    </row>
    <row r="2389" spans="1:9" x14ac:dyDescent="0.25">
      <c r="A2389" t="b">
        <v>0</v>
      </c>
      <c r="D2389" t="s">
        <v>7026</v>
      </c>
      <c r="E2389" t="s">
        <v>9421</v>
      </c>
      <c r="F2389">
        <v>0</v>
      </c>
      <c r="G2389">
        <v>0</v>
      </c>
      <c r="H2389" s="5">
        <v>0</v>
      </c>
      <c r="I2389" t="s">
        <v>2204</v>
      </c>
    </row>
    <row r="2390" spans="1:9" x14ac:dyDescent="0.25">
      <c r="A2390" t="b">
        <v>0</v>
      </c>
      <c r="D2390" t="s">
        <v>7026</v>
      </c>
      <c r="E2390" t="s">
        <v>9422</v>
      </c>
      <c r="F2390">
        <v>0</v>
      </c>
      <c r="G2390">
        <v>0</v>
      </c>
      <c r="H2390" s="5">
        <v>0</v>
      </c>
      <c r="I2390" t="s">
        <v>2204</v>
      </c>
    </row>
    <row r="2391" spans="1:9" x14ac:dyDescent="0.25">
      <c r="A2391" t="b">
        <v>0</v>
      </c>
      <c r="D2391" t="s">
        <v>7026</v>
      </c>
      <c r="E2391" t="s">
        <v>9423</v>
      </c>
      <c r="F2391">
        <v>0</v>
      </c>
      <c r="G2391">
        <v>0</v>
      </c>
      <c r="H2391" s="5">
        <v>0</v>
      </c>
      <c r="I2391" t="s">
        <v>2204</v>
      </c>
    </row>
    <row r="2392" spans="1:9" x14ac:dyDescent="0.25">
      <c r="A2392" t="b">
        <v>0</v>
      </c>
      <c r="D2392" t="s">
        <v>7026</v>
      </c>
      <c r="E2392" t="s">
        <v>9424</v>
      </c>
      <c r="F2392">
        <v>0</v>
      </c>
      <c r="G2392">
        <v>0</v>
      </c>
      <c r="H2392" s="5">
        <v>0</v>
      </c>
      <c r="I2392" t="s">
        <v>2204</v>
      </c>
    </row>
    <row r="2393" spans="1:9" x14ac:dyDescent="0.25">
      <c r="A2393" t="b">
        <v>0</v>
      </c>
      <c r="D2393" t="s">
        <v>7026</v>
      </c>
      <c r="E2393" t="s">
        <v>9425</v>
      </c>
      <c r="F2393">
        <v>0</v>
      </c>
      <c r="G2393">
        <v>0</v>
      </c>
      <c r="H2393" s="5">
        <v>0</v>
      </c>
      <c r="I2393" t="s">
        <v>2204</v>
      </c>
    </row>
    <row r="2394" spans="1:9" x14ac:dyDescent="0.25">
      <c r="A2394" t="b">
        <v>0</v>
      </c>
      <c r="D2394" t="s">
        <v>7026</v>
      </c>
      <c r="E2394" t="s">
        <v>9426</v>
      </c>
      <c r="F2394">
        <v>0</v>
      </c>
      <c r="G2394">
        <v>0</v>
      </c>
      <c r="H2394" s="5">
        <v>0</v>
      </c>
      <c r="I2394" t="s">
        <v>2204</v>
      </c>
    </row>
    <row r="2395" spans="1:9" x14ac:dyDescent="0.25">
      <c r="A2395" t="b">
        <v>0</v>
      </c>
      <c r="D2395" t="s">
        <v>7026</v>
      </c>
      <c r="E2395" t="s">
        <v>9427</v>
      </c>
      <c r="F2395">
        <v>0</v>
      </c>
      <c r="G2395">
        <v>0</v>
      </c>
      <c r="H2395" s="5">
        <v>0</v>
      </c>
      <c r="I2395" t="s">
        <v>2204</v>
      </c>
    </row>
    <row r="2396" spans="1:9" x14ac:dyDescent="0.25">
      <c r="A2396" t="b">
        <v>0</v>
      </c>
      <c r="D2396" t="s">
        <v>7026</v>
      </c>
      <c r="E2396" t="s">
        <v>9428</v>
      </c>
      <c r="F2396">
        <v>0</v>
      </c>
      <c r="G2396">
        <v>0</v>
      </c>
      <c r="H2396" s="5">
        <v>0</v>
      </c>
      <c r="I2396" t="s">
        <v>2204</v>
      </c>
    </row>
    <row r="2397" spans="1:9" x14ac:dyDescent="0.25">
      <c r="A2397" t="b">
        <v>0</v>
      </c>
      <c r="D2397" t="s">
        <v>7026</v>
      </c>
      <c r="E2397" t="s">
        <v>9429</v>
      </c>
      <c r="F2397">
        <v>0</v>
      </c>
      <c r="G2397">
        <v>0</v>
      </c>
      <c r="H2397" s="5">
        <v>0</v>
      </c>
      <c r="I2397" t="s">
        <v>2204</v>
      </c>
    </row>
    <row r="2398" spans="1:9" x14ac:dyDescent="0.25">
      <c r="A2398" t="b">
        <v>0</v>
      </c>
      <c r="D2398" t="s">
        <v>7026</v>
      </c>
      <c r="E2398" t="s">
        <v>9430</v>
      </c>
      <c r="F2398">
        <v>0</v>
      </c>
      <c r="G2398">
        <v>0</v>
      </c>
      <c r="H2398" s="5">
        <v>0</v>
      </c>
      <c r="I2398" t="s">
        <v>2204</v>
      </c>
    </row>
    <row r="2399" spans="1:9" x14ac:dyDescent="0.25">
      <c r="A2399" t="b">
        <v>0</v>
      </c>
      <c r="D2399" t="s">
        <v>7026</v>
      </c>
      <c r="E2399" t="s">
        <v>9431</v>
      </c>
      <c r="F2399">
        <v>0</v>
      </c>
      <c r="G2399">
        <v>0</v>
      </c>
      <c r="H2399" s="5">
        <v>0</v>
      </c>
      <c r="I2399" t="s">
        <v>2211</v>
      </c>
    </row>
    <row r="2400" spans="1:9" x14ac:dyDescent="0.25">
      <c r="A2400" t="b">
        <v>0</v>
      </c>
      <c r="D2400" t="s">
        <v>7026</v>
      </c>
      <c r="E2400" t="s">
        <v>9432</v>
      </c>
      <c r="F2400">
        <v>0</v>
      </c>
      <c r="G2400">
        <v>0</v>
      </c>
      <c r="H2400" s="5">
        <v>0</v>
      </c>
      <c r="I2400" t="s">
        <v>2204</v>
      </c>
    </row>
    <row r="2401" spans="1:9" x14ac:dyDescent="0.25">
      <c r="A2401" t="b">
        <v>0</v>
      </c>
      <c r="D2401" t="s">
        <v>7026</v>
      </c>
      <c r="E2401" t="s">
        <v>9433</v>
      </c>
      <c r="F2401">
        <v>0</v>
      </c>
      <c r="G2401">
        <v>0</v>
      </c>
      <c r="H2401" s="5">
        <v>0</v>
      </c>
      <c r="I2401" t="s">
        <v>2215</v>
      </c>
    </row>
    <row r="2402" spans="1:9" x14ac:dyDescent="0.25">
      <c r="A2402" t="b">
        <v>0</v>
      </c>
      <c r="D2402" t="s">
        <v>7026</v>
      </c>
      <c r="E2402" t="s">
        <v>9434</v>
      </c>
      <c r="F2402">
        <v>0</v>
      </c>
      <c r="G2402">
        <v>0</v>
      </c>
      <c r="H2402" s="5">
        <v>0</v>
      </c>
      <c r="I2402" t="s">
        <v>2203</v>
      </c>
    </row>
    <row r="2403" spans="1:9" x14ac:dyDescent="0.25">
      <c r="A2403" t="b">
        <v>0</v>
      </c>
      <c r="D2403" t="s">
        <v>7026</v>
      </c>
      <c r="E2403" t="s">
        <v>9435</v>
      </c>
      <c r="F2403">
        <v>0</v>
      </c>
      <c r="G2403">
        <v>0</v>
      </c>
      <c r="H2403" s="5">
        <v>0</v>
      </c>
      <c r="I2403" t="s">
        <v>2210</v>
      </c>
    </row>
    <row r="2404" spans="1:9" x14ac:dyDescent="0.25">
      <c r="A2404" t="b">
        <v>0</v>
      </c>
      <c r="D2404" t="s">
        <v>7026</v>
      </c>
      <c r="E2404" t="s">
        <v>9436</v>
      </c>
      <c r="F2404">
        <v>0</v>
      </c>
      <c r="G2404">
        <v>0</v>
      </c>
      <c r="H2404" s="5">
        <v>0</v>
      </c>
      <c r="I2404" t="s">
        <v>2210</v>
      </c>
    </row>
    <row r="2405" spans="1:9" x14ac:dyDescent="0.25">
      <c r="A2405" t="b">
        <v>0</v>
      </c>
      <c r="D2405" t="s">
        <v>7026</v>
      </c>
      <c r="E2405" t="s">
        <v>9437</v>
      </c>
      <c r="F2405">
        <v>0</v>
      </c>
      <c r="G2405">
        <v>0</v>
      </c>
      <c r="H2405" s="5">
        <v>0</v>
      </c>
      <c r="I2405" t="s">
        <v>2210</v>
      </c>
    </row>
    <row r="2406" spans="1:9" x14ac:dyDescent="0.25">
      <c r="A2406" t="b">
        <v>0</v>
      </c>
      <c r="D2406" t="s">
        <v>7026</v>
      </c>
      <c r="E2406" t="s">
        <v>9438</v>
      </c>
      <c r="F2406">
        <v>0</v>
      </c>
      <c r="G2406">
        <v>0</v>
      </c>
      <c r="H2406" s="5">
        <v>0</v>
      </c>
      <c r="I2406" t="s">
        <v>2210</v>
      </c>
    </row>
    <row r="2407" spans="1:9" x14ac:dyDescent="0.25">
      <c r="A2407" t="b">
        <v>0</v>
      </c>
      <c r="D2407" t="s">
        <v>7026</v>
      </c>
      <c r="E2407" t="s">
        <v>9439</v>
      </c>
      <c r="F2407">
        <v>0</v>
      </c>
      <c r="G2407">
        <v>0</v>
      </c>
      <c r="H2407" s="5">
        <v>0</v>
      </c>
      <c r="I2407" t="s">
        <v>2210</v>
      </c>
    </row>
    <row r="2408" spans="1:9" x14ac:dyDescent="0.25">
      <c r="A2408" t="b">
        <v>0</v>
      </c>
      <c r="D2408" t="s">
        <v>7026</v>
      </c>
      <c r="E2408" t="s">
        <v>9440</v>
      </c>
      <c r="F2408">
        <v>0</v>
      </c>
      <c r="G2408">
        <v>0</v>
      </c>
      <c r="H2408" s="5">
        <v>0</v>
      </c>
      <c r="I2408" t="s">
        <v>2210</v>
      </c>
    </row>
    <row r="2409" spans="1:9" x14ac:dyDescent="0.25">
      <c r="A2409" t="b">
        <v>0</v>
      </c>
      <c r="D2409" t="s">
        <v>7026</v>
      </c>
      <c r="E2409" t="s">
        <v>9441</v>
      </c>
      <c r="F2409">
        <v>0</v>
      </c>
      <c r="G2409">
        <v>0</v>
      </c>
      <c r="H2409" s="5">
        <v>0</v>
      </c>
      <c r="I2409" t="s">
        <v>2210</v>
      </c>
    </row>
    <row r="2410" spans="1:9" x14ac:dyDescent="0.25">
      <c r="A2410" t="b">
        <v>0</v>
      </c>
      <c r="D2410" t="s">
        <v>7026</v>
      </c>
      <c r="E2410" t="s">
        <v>9442</v>
      </c>
      <c r="F2410">
        <v>0</v>
      </c>
      <c r="G2410">
        <v>0</v>
      </c>
      <c r="H2410" s="5">
        <v>0</v>
      </c>
      <c r="I2410" t="s">
        <v>2210</v>
      </c>
    </row>
    <row r="2411" spans="1:9" x14ac:dyDescent="0.25">
      <c r="A2411" t="b">
        <v>0</v>
      </c>
      <c r="D2411" t="s">
        <v>7026</v>
      </c>
      <c r="E2411" t="s">
        <v>9443</v>
      </c>
      <c r="F2411">
        <v>0</v>
      </c>
      <c r="G2411">
        <v>0</v>
      </c>
      <c r="H2411" s="5">
        <v>0</v>
      </c>
      <c r="I2411" t="s">
        <v>2210</v>
      </c>
    </row>
    <row r="2412" spans="1:9" x14ac:dyDescent="0.25">
      <c r="A2412" t="b">
        <v>0</v>
      </c>
      <c r="D2412" t="s">
        <v>7026</v>
      </c>
      <c r="E2412" t="s">
        <v>9444</v>
      </c>
      <c r="F2412">
        <v>0</v>
      </c>
      <c r="G2412">
        <v>0</v>
      </c>
      <c r="H2412" s="5">
        <v>0</v>
      </c>
      <c r="I2412" t="s">
        <v>2210</v>
      </c>
    </row>
    <row r="2413" spans="1:9" x14ac:dyDescent="0.25">
      <c r="A2413" t="b">
        <v>0</v>
      </c>
      <c r="D2413" t="s">
        <v>7026</v>
      </c>
      <c r="E2413" t="s">
        <v>9445</v>
      </c>
      <c r="F2413">
        <v>0</v>
      </c>
      <c r="G2413">
        <v>0</v>
      </c>
      <c r="H2413" s="5">
        <v>0</v>
      </c>
      <c r="I2413" t="s">
        <v>2182</v>
      </c>
    </row>
    <row r="2414" spans="1:9" x14ac:dyDescent="0.25">
      <c r="A2414" t="b">
        <v>0</v>
      </c>
      <c r="D2414" t="s">
        <v>7026</v>
      </c>
      <c r="E2414" t="s">
        <v>9446</v>
      </c>
      <c r="F2414">
        <v>0</v>
      </c>
      <c r="G2414">
        <v>0</v>
      </c>
      <c r="H2414" s="5">
        <v>0</v>
      </c>
      <c r="I2414" t="s">
        <v>2204</v>
      </c>
    </row>
    <row r="2415" spans="1:9" x14ac:dyDescent="0.25">
      <c r="A2415" t="b">
        <v>0</v>
      </c>
      <c r="D2415" t="s">
        <v>7026</v>
      </c>
      <c r="E2415" t="s">
        <v>9447</v>
      </c>
      <c r="F2415">
        <v>0</v>
      </c>
      <c r="G2415">
        <v>0</v>
      </c>
      <c r="H2415" s="5">
        <v>0</v>
      </c>
      <c r="I2415" t="s">
        <v>2204</v>
      </c>
    </row>
    <row r="2416" spans="1:9" x14ac:dyDescent="0.25">
      <c r="A2416" t="b">
        <v>0</v>
      </c>
      <c r="D2416" t="s">
        <v>7026</v>
      </c>
      <c r="E2416" t="s">
        <v>9448</v>
      </c>
      <c r="F2416">
        <v>0</v>
      </c>
      <c r="G2416">
        <v>0</v>
      </c>
      <c r="H2416" s="5">
        <v>0</v>
      </c>
      <c r="I2416" t="s">
        <v>2204</v>
      </c>
    </row>
    <row r="2417" spans="1:9" x14ac:dyDescent="0.25">
      <c r="A2417" t="b">
        <v>0</v>
      </c>
      <c r="D2417" t="s">
        <v>7026</v>
      </c>
      <c r="E2417" t="s">
        <v>9449</v>
      </c>
      <c r="F2417">
        <v>0</v>
      </c>
      <c r="G2417">
        <v>0</v>
      </c>
      <c r="H2417" s="5">
        <v>0</v>
      </c>
      <c r="I2417" t="s">
        <v>2204</v>
      </c>
    </row>
    <row r="2418" spans="1:9" x14ac:dyDescent="0.25">
      <c r="A2418" t="b">
        <v>0</v>
      </c>
      <c r="D2418" t="s">
        <v>7026</v>
      </c>
      <c r="E2418" t="s">
        <v>9450</v>
      </c>
      <c r="F2418">
        <v>0</v>
      </c>
      <c r="G2418">
        <v>0</v>
      </c>
      <c r="H2418" s="5">
        <v>0</v>
      </c>
      <c r="I2418" t="s">
        <v>2204</v>
      </c>
    </row>
    <row r="2419" spans="1:9" x14ac:dyDescent="0.25">
      <c r="A2419" t="b">
        <v>0</v>
      </c>
      <c r="D2419" t="s">
        <v>7026</v>
      </c>
      <c r="E2419" t="s">
        <v>9451</v>
      </c>
      <c r="F2419">
        <v>0</v>
      </c>
      <c r="G2419">
        <v>0</v>
      </c>
      <c r="H2419" s="5">
        <v>0</v>
      </c>
      <c r="I2419" t="s">
        <v>2204</v>
      </c>
    </row>
    <row r="2420" spans="1:9" x14ac:dyDescent="0.25">
      <c r="A2420" t="b">
        <v>0</v>
      </c>
      <c r="D2420" t="s">
        <v>7026</v>
      </c>
      <c r="E2420" t="s">
        <v>9452</v>
      </c>
      <c r="F2420">
        <v>0</v>
      </c>
      <c r="G2420">
        <v>0</v>
      </c>
      <c r="H2420" s="5">
        <v>0</v>
      </c>
      <c r="I2420" t="s">
        <v>2204</v>
      </c>
    </row>
    <row r="2421" spans="1:9" x14ac:dyDescent="0.25">
      <c r="A2421" t="b">
        <v>0</v>
      </c>
      <c r="D2421" t="s">
        <v>7026</v>
      </c>
      <c r="E2421" t="s">
        <v>9453</v>
      </c>
      <c r="F2421">
        <v>0</v>
      </c>
      <c r="G2421">
        <v>0</v>
      </c>
      <c r="H2421" s="5">
        <v>0</v>
      </c>
      <c r="I2421" t="s">
        <v>2204</v>
      </c>
    </row>
    <row r="2422" spans="1:9" x14ac:dyDescent="0.25">
      <c r="A2422" t="b">
        <v>0</v>
      </c>
      <c r="D2422" t="s">
        <v>7026</v>
      </c>
      <c r="E2422" t="s">
        <v>9454</v>
      </c>
      <c r="F2422">
        <v>0</v>
      </c>
      <c r="G2422">
        <v>0</v>
      </c>
      <c r="H2422" s="5">
        <v>0</v>
      </c>
      <c r="I2422" t="s">
        <v>2204</v>
      </c>
    </row>
    <row r="2423" spans="1:9" x14ac:dyDescent="0.25">
      <c r="A2423" t="b">
        <v>0</v>
      </c>
      <c r="D2423" t="s">
        <v>7026</v>
      </c>
      <c r="E2423" t="s">
        <v>9455</v>
      </c>
      <c r="F2423">
        <v>0</v>
      </c>
      <c r="G2423">
        <v>0</v>
      </c>
      <c r="H2423" s="5">
        <v>0</v>
      </c>
      <c r="I2423" t="s">
        <v>2204</v>
      </c>
    </row>
    <row r="2424" spans="1:9" x14ac:dyDescent="0.25">
      <c r="A2424" t="b">
        <v>0</v>
      </c>
      <c r="D2424" t="s">
        <v>7026</v>
      </c>
      <c r="E2424" t="s">
        <v>9456</v>
      </c>
      <c r="F2424">
        <v>0</v>
      </c>
      <c r="G2424">
        <v>0</v>
      </c>
      <c r="H2424" s="5">
        <v>0</v>
      </c>
      <c r="I2424" t="s">
        <v>2204</v>
      </c>
    </row>
    <row r="2425" spans="1:9" x14ac:dyDescent="0.25">
      <c r="A2425" t="b">
        <v>0</v>
      </c>
      <c r="D2425" t="s">
        <v>7026</v>
      </c>
      <c r="E2425" t="s">
        <v>9457</v>
      </c>
      <c r="F2425">
        <v>0</v>
      </c>
      <c r="G2425">
        <v>0</v>
      </c>
      <c r="H2425" s="5">
        <v>0</v>
      </c>
      <c r="I2425" t="s">
        <v>2204</v>
      </c>
    </row>
    <row r="2426" spans="1:9" x14ac:dyDescent="0.25">
      <c r="A2426" t="b">
        <v>0</v>
      </c>
      <c r="D2426" t="s">
        <v>7026</v>
      </c>
      <c r="E2426" t="s">
        <v>9458</v>
      </c>
      <c r="F2426">
        <v>0</v>
      </c>
      <c r="G2426">
        <v>0</v>
      </c>
      <c r="H2426" s="5">
        <v>0</v>
      </c>
      <c r="I2426" t="s">
        <v>2204</v>
      </c>
    </row>
    <row r="2427" spans="1:9" x14ac:dyDescent="0.25">
      <c r="A2427" t="b">
        <v>0</v>
      </c>
      <c r="D2427" t="s">
        <v>7026</v>
      </c>
      <c r="E2427" t="s">
        <v>9459</v>
      </c>
      <c r="F2427">
        <v>0</v>
      </c>
      <c r="G2427">
        <v>0</v>
      </c>
      <c r="H2427" s="5">
        <v>0</v>
      </c>
      <c r="I2427" t="s">
        <v>2204</v>
      </c>
    </row>
    <row r="2428" spans="1:9" x14ac:dyDescent="0.25">
      <c r="A2428" t="b">
        <v>0</v>
      </c>
      <c r="D2428" t="s">
        <v>7026</v>
      </c>
      <c r="E2428" t="s">
        <v>9460</v>
      </c>
      <c r="F2428">
        <v>0</v>
      </c>
      <c r="G2428">
        <v>0</v>
      </c>
      <c r="H2428" s="5">
        <v>0</v>
      </c>
      <c r="I2428" t="s">
        <v>2204</v>
      </c>
    </row>
    <row r="2429" spans="1:9" x14ac:dyDescent="0.25">
      <c r="A2429" t="b">
        <v>0</v>
      </c>
      <c r="D2429" t="s">
        <v>7026</v>
      </c>
      <c r="E2429" t="s">
        <v>9461</v>
      </c>
      <c r="F2429">
        <v>0</v>
      </c>
      <c r="G2429">
        <v>0</v>
      </c>
      <c r="H2429" s="5">
        <v>0</v>
      </c>
      <c r="I2429" t="s">
        <v>2204</v>
      </c>
    </row>
    <row r="2430" spans="1:9" x14ac:dyDescent="0.25">
      <c r="A2430" t="b">
        <v>0</v>
      </c>
      <c r="D2430" t="s">
        <v>7026</v>
      </c>
      <c r="E2430" t="s">
        <v>9462</v>
      </c>
      <c r="F2430">
        <v>0</v>
      </c>
      <c r="G2430">
        <v>0</v>
      </c>
      <c r="H2430" s="5">
        <v>0</v>
      </c>
      <c r="I2430" t="s">
        <v>2204</v>
      </c>
    </row>
    <row r="2431" spans="1:9" x14ac:dyDescent="0.25">
      <c r="A2431" t="b">
        <v>0</v>
      </c>
      <c r="D2431" t="s">
        <v>7026</v>
      </c>
      <c r="E2431" t="s">
        <v>9463</v>
      </c>
      <c r="F2431">
        <v>0</v>
      </c>
      <c r="G2431">
        <v>0</v>
      </c>
      <c r="H2431" s="5">
        <v>0</v>
      </c>
      <c r="I2431" t="s">
        <v>2204</v>
      </c>
    </row>
    <row r="2432" spans="1:9" x14ac:dyDescent="0.25">
      <c r="A2432" t="b">
        <v>0</v>
      </c>
      <c r="D2432" t="s">
        <v>7026</v>
      </c>
      <c r="E2432" t="s">
        <v>9464</v>
      </c>
      <c r="F2432">
        <v>0</v>
      </c>
      <c r="G2432">
        <v>0</v>
      </c>
      <c r="H2432" s="5">
        <v>0</v>
      </c>
      <c r="I2432" t="s">
        <v>2204</v>
      </c>
    </row>
    <row r="2433" spans="1:9" x14ac:dyDescent="0.25">
      <c r="A2433" t="b">
        <v>0</v>
      </c>
      <c r="D2433" t="s">
        <v>7026</v>
      </c>
      <c r="E2433" t="s">
        <v>9465</v>
      </c>
      <c r="F2433">
        <v>0</v>
      </c>
      <c r="G2433">
        <v>0</v>
      </c>
      <c r="H2433" s="5">
        <v>0</v>
      </c>
      <c r="I2433" t="s">
        <v>2204</v>
      </c>
    </row>
    <row r="2434" spans="1:9" x14ac:dyDescent="0.25">
      <c r="A2434" t="b">
        <v>0</v>
      </c>
      <c r="D2434" t="s">
        <v>7026</v>
      </c>
      <c r="E2434" t="s">
        <v>9466</v>
      </c>
      <c r="F2434">
        <v>0</v>
      </c>
      <c r="G2434">
        <v>0</v>
      </c>
      <c r="H2434" s="5">
        <v>0</v>
      </c>
      <c r="I2434" t="s">
        <v>2204</v>
      </c>
    </row>
    <row r="2435" spans="1:9" x14ac:dyDescent="0.25">
      <c r="A2435" t="b">
        <v>0</v>
      </c>
      <c r="D2435" t="s">
        <v>7026</v>
      </c>
      <c r="E2435" t="s">
        <v>9467</v>
      </c>
      <c r="F2435">
        <v>0</v>
      </c>
      <c r="G2435">
        <v>0</v>
      </c>
      <c r="H2435" s="5">
        <v>0</v>
      </c>
      <c r="I2435" t="s">
        <v>2204</v>
      </c>
    </row>
    <row r="2436" spans="1:9" x14ac:dyDescent="0.25">
      <c r="A2436" t="b">
        <v>0</v>
      </c>
      <c r="D2436" t="s">
        <v>7026</v>
      </c>
      <c r="E2436" t="s">
        <v>9468</v>
      </c>
      <c r="F2436">
        <v>0</v>
      </c>
      <c r="G2436">
        <v>0</v>
      </c>
      <c r="H2436" s="5">
        <v>0</v>
      </c>
      <c r="I2436" t="s">
        <v>2204</v>
      </c>
    </row>
    <row r="2437" spans="1:9" x14ac:dyDescent="0.25">
      <c r="A2437" t="b">
        <v>0</v>
      </c>
      <c r="D2437" t="s">
        <v>7026</v>
      </c>
      <c r="E2437" t="s">
        <v>9469</v>
      </c>
      <c r="F2437">
        <v>0</v>
      </c>
      <c r="G2437">
        <v>0</v>
      </c>
      <c r="H2437" s="5">
        <v>0</v>
      </c>
      <c r="I2437" t="s">
        <v>2204</v>
      </c>
    </row>
    <row r="2438" spans="1:9" x14ac:dyDescent="0.25">
      <c r="A2438" t="b">
        <v>0</v>
      </c>
      <c r="D2438" t="s">
        <v>7026</v>
      </c>
      <c r="E2438" t="s">
        <v>9470</v>
      </c>
      <c r="F2438">
        <v>0</v>
      </c>
      <c r="G2438">
        <v>0</v>
      </c>
      <c r="H2438" s="5">
        <v>0</v>
      </c>
      <c r="I2438" t="s">
        <v>2204</v>
      </c>
    </row>
    <row r="2439" spans="1:9" x14ac:dyDescent="0.25">
      <c r="A2439" t="b">
        <v>0</v>
      </c>
      <c r="D2439" t="s">
        <v>7026</v>
      </c>
      <c r="E2439" t="s">
        <v>9471</v>
      </c>
      <c r="F2439">
        <v>0</v>
      </c>
      <c r="G2439">
        <v>0</v>
      </c>
      <c r="H2439" s="5">
        <v>0</v>
      </c>
      <c r="I2439" t="s">
        <v>2204</v>
      </c>
    </row>
    <row r="2440" spans="1:9" x14ac:dyDescent="0.25">
      <c r="A2440" t="b">
        <v>0</v>
      </c>
      <c r="D2440" t="s">
        <v>7026</v>
      </c>
      <c r="E2440" t="s">
        <v>9472</v>
      </c>
      <c r="F2440">
        <v>0</v>
      </c>
      <c r="G2440">
        <v>0</v>
      </c>
      <c r="H2440" s="5">
        <v>0</v>
      </c>
      <c r="I2440" t="s">
        <v>2204</v>
      </c>
    </row>
    <row r="2441" spans="1:9" x14ac:dyDescent="0.25">
      <c r="A2441" t="b">
        <v>0</v>
      </c>
      <c r="D2441" t="s">
        <v>7026</v>
      </c>
      <c r="E2441" t="s">
        <v>9473</v>
      </c>
      <c r="F2441">
        <v>0</v>
      </c>
      <c r="G2441">
        <v>0</v>
      </c>
      <c r="H2441" s="5">
        <v>0</v>
      </c>
      <c r="I2441" t="s">
        <v>2204</v>
      </c>
    </row>
    <row r="2442" spans="1:9" x14ac:dyDescent="0.25">
      <c r="A2442" t="b">
        <v>0</v>
      </c>
      <c r="D2442" t="s">
        <v>7026</v>
      </c>
      <c r="E2442" t="s">
        <v>9474</v>
      </c>
      <c r="F2442">
        <v>0</v>
      </c>
      <c r="G2442">
        <v>0</v>
      </c>
      <c r="H2442" s="5">
        <v>0</v>
      </c>
      <c r="I2442" t="s">
        <v>2204</v>
      </c>
    </row>
    <row r="2443" spans="1:9" x14ac:dyDescent="0.25">
      <c r="A2443" t="b">
        <v>0</v>
      </c>
      <c r="D2443" t="s">
        <v>7026</v>
      </c>
      <c r="E2443" t="s">
        <v>9475</v>
      </c>
      <c r="F2443">
        <v>0</v>
      </c>
      <c r="G2443">
        <v>0</v>
      </c>
      <c r="H2443" s="5">
        <v>0</v>
      </c>
      <c r="I2443" t="s">
        <v>2204</v>
      </c>
    </row>
    <row r="2444" spans="1:9" x14ac:dyDescent="0.25">
      <c r="A2444" t="b">
        <v>0</v>
      </c>
      <c r="D2444" t="s">
        <v>7026</v>
      </c>
      <c r="E2444" t="s">
        <v>9476</v>
      </c>
      <c r="F2444">
        <v>0</v>
      </c>
      <c r="G2444">
        <v>0</v>
      </c>
      <c r="H2444" s="5">
        <v>0</v>
      </c>
      <c r="I2444" t="s">
        <v>2204</v>
      </c>
    </row>
    <row r="2445" spans="1:9" x14ac:dyDescent="0.25">
      <c r="A2445" t="b">
        <v>0</v>
      </c>
      <c r="D2445" t="s">
        <v>7026</v>
      </c>
      <c r="E2445" t="s">
        <v>9477</v>
      </c>
      <c r="F2445">
        <v>0</v>
      </c>
      <c r="G2445">
        <v>0</v>
      </c>
      <c r="H2445" s="5">
        <v>0</v>
      </c>
      <c r="I2445" t="s">
        <v>2211</v>
      </c>
    </row>
    <row r="2446" spans="1:9" x14ac:dyDescent="0.25">
      <c r="A2446" t="b">
        <v>0</v>
      </c>
      <c r="D2446" t="s">
        <v>7026</v>
      </c>
      <c r="E2446" t="s">
        <v>9478</v>
      </c>
      <c r="F2446">
        <v>0</v>
      </c>
      <c r="G2446">
        <v>0</v>
      </c>
      <c r="H2446" s="5">
        <v>0</v>
      </c>
      <c r="I2446" t="s">
        <v>2211</v>
      </c>
    </row>
    <row r="2447" spans="1:9" x14ac:dyDescent="0.25">
      <c r="A2447" t="b">
        <v>0</v>
      </c>
      <c r="D2447" t="s">
        <v>7026</v>
      </c>
      <c r="E2447" t="s">
        <v>9479</v>
      </c>
      <c r="F2447">
        <v>0</v>
      </c>
      <c r="G2447">
        <v>0</v>
      </c>
      <c r="H2447" s="5">
        <v>0</v>
      </c>
      <c r="I2447" t="s">
        <v>2215</v>
      </c>
    </row>
    <row r="2448" spans="1:9" x14ac:dyDescent="0.25">
      <c r="A2448" t="b">
        <v>0</v>
      </c>
      <c r="D2448" t="s">
        <v>7026</v>
      </c>
      <c r="E2448" t="s">
        <v>9480</v>
      </c>
      <c r="F2448">
        <v>0</v>
      </c>
      <c r="G2448">
        <v>0</v>
      </c>
      <c r="H2448" s="5">
        <v>0</v>
      </c>
      <c r="I2448" t="s">
        <v>2215</v>
      </c>
    </row>
    <row r="2449" spans="1:9" x14ac:dyDescent="0.25">
      <c r="A2449" t="b">
        <v>0</v>
      </c>
      <c r="D2449" t="s">
        <v>7026</v>
      </c>
      <c r="E2449" t="s">
        <v>9481</v>
      </c>
      <c r="F2449">
        <v>0</v>
      </c>
      <c r="G2449">
        <v>0</v>
      </c>
      <c r="H2449" s="5">
        <v>0</v>
      </c>
      <c r="I2449" t="s">
        <v>17038</v>
      </c>
    </row>
    <row r="2450" spans="1:9" x14ac:dyDescent="0.25">
      <c r="A2450" t="b">
        <v>0</v>
      </c>
      <c r="D2450" t="s">
        <v>7026</v>
      </c>
      <c r="E2450" t="s">
        <v>9482</v>
      </c>
      <c r="F2450">
        <v>0</v>
      </c>
      <c r="G2450">
        <v>0</v>
      </c>
      <c r="H2450" s="5">
        <v>0</v>
      </c>
      <c r="I2450" t="s">
        <v>2217</v>
      </c>
    </row>
    <row r="2451" spans="1:9" x14ac:dyDescent="0.25">
      <c r="A2451" t="b">
        <v>0</v>
      </c>
      <c r="D2451" t="s">
        <v>7026</v>
      </c>
      <c r="E2451" t="s">
        <v>9483</v>
      </c>
      <c r="F2451">
        <v>0</v>
      </c>
      <c r="G2451">
        <v>0</v>
      </c>
      <c r="H2451" s="5">
        <v>0</v>
      </c>
      <c r="I2451" t="s">
        <v>2204</v>
      </c>
    </row>
    <row r="2452" spans="1:9" x14ac:dyDescent="0.25">
      <c r="A2452" t="b">
        <v>0</v>
      </c>
      <c r="D2452" t="s">
        <v>7026</v>
      </c>
      <c r="E2452" t="s">
        <v>9484</v>
      </c>
      <c r="F2452">
        <v>0</v>
      </c>
      <c r="G2452">
        <v>0</v>
      </c>
      <c r="H2452" s="5">
        <v>0</v>
      </c>
      <c r="I2452" t="s">
        <v>2204</v>
      </c>
    </row>
    <row r="2453" spans="1:9" x14ac:dyDescent="0.25">
      <c r="A2453" t="b">
        <v>0</v>
      </c>
      <c r="D2453" t="s">
        <v>7026</v>
      </c>
      <c r="E2453" t="s">
        <v>9485</v>
      </c>
      <c r="F2453">
        <v>0</v>
      </c>
      <c r="G2453">
        <v>0</v>
      </c>
      <c r="H2453" s="5">
        <v>0</v>
      </c>
      <c r="I2453" t="s">
        <v>2204</v>
      </c>
    </row>
    <row r="2454" spans="1:9" x14ac:dyDescent="0.25">
      <c r="A2454" t="b">
        <v>0</v>
      </c>
      <c r="D2454" t="s">
        <v>7026</v>
      </c>
      <c r="E2454" t="s">
        <v>9486</v>
      </c>
      <c r="F2454">
        <v>0</v>
      </c>
      <c r="G2454">
        <v>0</v>
      </c>
      <c r="H2454" s="5">
        <v>0</v>
      </c>
      <c r="I2454" t="s">
        <v>2206</v>
      </c>
    </row>
    <row r="2455" spans="1:9" x14ac:dyDescent="0.25">
      <c r="A2455" t="b">
        <v>0</v>
      </c>
      <c r="D2455" t="s">
        <v>7026</v>
      </c>
      <c r="E2455" t="s">
        <v>9487</v>
      </c>
      <c r="F2455">
        <v>0</v>
      </c>
      <c r="G2455">
        <v>0</v>
      </c>
      <c r="H2455" s="5">
        <v>0</v>
      </c>
      <c r="I2455" t="s">
        <v>2206</v>
      </c>
    </row>
    <row r="2456" spans="1:9" x14ac:dyDescent="0.25">
      <c r="A2456" t="b">
        <v>0</v>
      </c>
      <c r="D2456" t="s">
        <v>7026</v>
      </c>
      <c r="E2456" t="s">
        <v>9488</v>
      </c>
      <c r="F2456">
        <v>0</v>
      </c>
      <c r="G2456">
        <v>0</v>
      </c>
      <c r="H2456" s="5">
        <v>0</v>
      </c>
      <c r="I2456" t="s">
        <v>2206</v>
      </c>
    </row>
    <row r="2457" spans="1:9" x14ac:dyDescent="0.25">
      <c r="A2457" t="b">
        <v>0</v>
      </c>
      <c r="D2457" t="s">
        <v>7026</v>
      </c>
      <c r="E2457" t="s">
        <v>9489</v>
      </c>
      <c r="F2457">
        <v>0</v>
      </c>
      <c r="G2457">
        <v>0</v>
      </c>
      <c r="H2457" s="5">
        <v>0</v>
      </c>
      <c r="I2457" t="s">
        <v>2206</v>
      </c>
    </row>
    <row r="2458" spans="1:9" x14ac:dyDescent="0.25">
      <c r="A2458" t="b">
        <v>0</v>
      </c>
      <c r="D2458" t="s">
        <v>7026</v>
      </c>
      <c r="E2458" t="s">
        <v>9490</v>
      </c>
      <c r="F2458">
        <v>0</v>
      </c>
      <c r="G2458">
        <v>0</v>
      </c>
      <c r="H2458" s="5">
        <v>0</v>
      </c>
      <c r="I2458" t="s">
        <v>2206</v>
      </c>
    </row>
    <row r="2459" spans="1:9" x14ac:dyDescent="0.25">
      <c r="A2459" t="b">
        <v>0</v>
      </c>
      <c r="D2459" t="s">
        <v>7026</v>
      </c>
      <c r="E2459" t="s">
        <v>9491</v>
      </c>
      <c r="F2459">
        <v>0</v>
      </c>
      <c r="G2459">
        <v>0</v>
      </c>
      <c r="H2459" s="5">
        <v>0</v>
      </c>
      <c r="I2459" t="s">
        <v>2206</v>
      </c>
    </row>
    <row r="2460" spans="1:9" x14ac:dyDescent="0.25">
      <c r="A2460" t="b">
        <v>0</v>
      </c>
      <c r="D2460" t="s">
        <v>7026</v>
      </c>
      <c r="E2460" t="s">
        <v>9492</v>
      </c>
      <c r="F2460">
        <v>0</v>
      </c>
      <c r="G2460">
        <v>0</v>
      </c>
      <c r="H2460" s="5">
        <v>0</v>
      </c>
      <c r="I2460" t="s">
        <v>2206</v>
      </c>
    </row>
    <row r="2461" spans="1:9" x14ac:dyDescent="0.25">
      <c r="A2461" t="b">
        <v>0</v>
      </c>
      <c r="D2461" t="s">
        <v>7026</v>
      </c>
      <c r="E2461" t="s">
        <v>9493</v>
      </c>
      <c r="F2461">
        <v>0</v>
      </c>
      <c r="G2461">
        <v>0</v>
      </c>
      <c r="H2461" s="5">
        <v>0</v>
      </c>
      <c r="I2461" t="s">
        <v>2206</v>
      </c>
    </row>
    <row r="2462" spans="1:9" x14ac:dyDescent="0.25">
      <c r="A2462" t="b">
        <v>0</v>
      </c>
      <c r="D2462" t="s">
        <v>7026</v>
      </c>
      <c r="E2462" t="s">
        <v>9494</v>
      </c>
      <c r="F2462">
        <v>0</v>
      </c>
      <c r="G2462">
        <v>0</v>
      </c>
      <c r="H2462" s="5">
        <v>0</v>
      </c>
      <c r="I2462" t="s">
        <v>2206</v>
      </c>
    </row>
    <row r="2463" spans="1:9" x14ac:dyDescent="0.25">
      <c r="A2463" t="b">
        <v>0</v>
      </c>
      <c r="D2463" t="s">
        <v>7026</v>
      </c>
      <c r="E2463" t="s">
        <v>9495</v>
      </c>
      <c r="F2463">
        <v>0</v>
      </c>
      <c r="G2463">
        <v>0</v>
      </c>
      <c r="H2463" s="5">
        <v>0</v>
      </c>
      <c r="I2463" t="s">
        <v>2206</v>
      </c>
    </row>
    <row r="2464" spans="1:9" x14ac:dyDescent="0.25">
      <c r="A2464" t="b">
        <v>0</v>
      </c>
      <c r="D2464" t="s">
        <v>7026</v>
      </c>
      <c r="E2464" t="s">
        <v>9496</v>
      </c>
      <c r="F2464">
        <v>0</v>
      </c>
      <c r="G2464">
        <v>0</v>
      </c>
      <c r="H2464" s="5">
        <v>0</v>
      </c>
      <c r="I2464" t="s">
        <v>2206</v>
      </c>
    </row>
    <row r="2465" spans="1:9" x14ac:dyDescent="0.25">
      <c r="A2465" t="b">
        <v>0</v>
      </c>
      <c r="D2465" t="s">
        <v>7026</v>
      </c>
      <c r="E2465" t="s">
        <v>9497</v>
      </c>
      <c r="F2465">
        <v>0</v>
      </c>
      <c r="G2465">
        <v>0</v>
      </c>
      <c r="H2465" s="5">
        <v>0</v>
      </c>
      <c r="I2465" t="s">
        <v>2206</v>
      </c>
    </row>
    <row r="2466" spans="1:9" x14ac:dyDescent="0.25">
      <c r="A2466" t="b">
        <v>0</v>
      </c>
      <c r="D2466" t="s">
        <v>7026</v>
      </c>
      <c r="E2466" t="s">
        <v>9498</v>
      </c>
      <c r="F2466">
        <v>0</v>
      </c>
      <c r="G2466">
        <v>0</v>
      </c>
      <c r="H2466" s="5">
        <v>0</v>
      </c>
      <c r="I2466" t="s">
        <v>2206</v>
      </c>
    </row>
    <row r="2467" spans="1:9" x14ac:dyDescent="0.25">
      <c r="A2467" t="b">
        <v>0</v>
      </c>
      <c r="D2467" t="s">
        <v>7026</v>
      </c>
      <c r="E2467" t="s">
        <v>9499</v>
      </c>
      <c r="F2467">
        <v>0</v>
      </c>
      <c r="G2467">
        <v>0</v>
      </c>
      <c r="H2467" s="5">
        <v>0</v>
      </c>
      <c r="I2467" t="s">
        <v>2206</v>
      </c>
    </row>
    <row r="2468" spans="1:9" x14ac:dyDescent="0.25">
      <c r="A2468" t="b">
        <v>0</v>
      </c>
      <c r="D2468" t="s">
        <v>7026</v>
      </c>
      <c r="E2468" t="s">
        <v>9500</v>
      </c>
      <c r="F2468">
        <v>0</v>
      </c>
      <c r="G2468">
        <v>0</v>
      </c>
      <c r="H2468" s="5">
        <v>0</v>
      </c>
      <c r="I2468" t="s">
        <v>2206</v>
      </c>
    </row>
    <row r="2469" spans="1:9" x14ac:dyDescent="0.25">
      <c r="A2469" t="b">
        <v>0</v>
      </c>
      <c r="D2469" t="s">
        <v>7026</v>
      </c>
      <c r="E2469" t="s">
        <v>9501</v>
      </c>
      <c r="F2469">
        <v>0</v>
      </c>
      <c r="G2469">
        <v>0</v>
      </c>
      <c r="H2469" s="5">
        <v>0</v>
      </c>
      <c r="I2469" t="s">
        <v>2206</v>
      </c>
    </row>
    <row r="2470" spans="1:9" x14ac:dyDescent="0.25">
      <c r="A2470" t="b">
        <v>0</v>
      </c>
      <c r="D2470" t="s">
        <v>7026</v>
      </c>
      <c r="E2470" t="s">
        <v>9502</v>
      </c>
      <c r="F2470">
        <v>0</v>
      </c>
      <c r="G2470">
        <v>0</v>
      </c>
      <c r="H2470" s="5">
        <v>0</v>
      </c>
      <c r="I2470" t="s">
        <v>2206</v>
      </c>
    </row>
    <row r="2471" spans="1:9" x14ac:dyDescent="0.25">
      <c r="A2471" t="b">
        <v>0</v>
      </c>
      <c r="D2471" t="s">
        <v>7026</v>
      </c>
      <c r="E2471" t="s">
        <v>9503</v>
      </c>
      <c r="F2471">
        <v>0</v>
      </c>
      <c r="G2471">
        <v>0</v>
      </c>
      <c r="H2471" s="5">
        <v>0</v>
      </c>
      <c r="I2471" t="s">
        <v>2206</v>
      </c>
    </row>
    <row r="2472" spans="1:9" x14ac:dyDescent="0.25">
      <c r="A2472" t="b">
        <v>0</v>
      </c>
      <c r="D2472" t="s">
        <v>7026</v>
      </c>
      <c r="E2472" t="s">
        <v>9504</v>
      </c>
      <c r="F2472">
        <v>0</v>
      </c>
      <c r="G2472">
        <v>0</v>
      </c>
      <c r="H2472" s="5">
        <v>0</v>
      </c>
      <c r="I2472" t="s">
        <v>2206</v>
      </c>
    </row>
    <row r="2473" spans="1:9" x14ac:dyDescent="0.25">
      <c r="A2473" t="b">
        <v>0</v>
      </c>
      <c r="D2473" t="s">
        <v>7026</v>
      </c>
      <c r="E2473" t="s">
        <v>9505</v>
      </c>
      <c r="F2473">
        <v>0</v>
      </c>
      <c r="G2473">
        <v>0</v>
      </c>
      <c r="H2473" s="5">
        <v>0</v>
      </c>
      <c r="I2473" t="s">
        <v>2206</v>
      </c>
    </row>
    <row r="2474" spans="1:9" x14ac:dyDescent="0.25">
      <c r="A2474" t="b">
        <v>0</v>
      </c>
      <c r="D2474" t="s">
        <v>7026</v>
      </c>
      <c r="E2474" t="s">
        <v>9506</v>
      </c>
      <c r="F2474">
        <v>0</v>
      </c>
      <c r="G2474">
        <v>0</v>
      </c>
      <c r="H2474" s="5">
        <v>0</v>
      </c>
      <c r="I2474" t="s">
        <v>2206</v>
      </c>
    </row>
    <row r="2475" spans="1:9" x14ac:dyDescent="0.25">
      <c r="A2475" t="b">
        <v>0</v>
      </c>
      <c r="D2475" t="s">
        <v>7026</v>
      </c>
      <c r="E2475" t="s">
        <v>9507</v>
      </c>
      <c r="F2475">
        <v>0</v>
      </c>
      <c r="G2475">
        <v>0</v>
      </c>
      <c r="H2475" s="5">
        <v>0</v>
      </c>
      <c r="I2475" t="s">
        <v>2206</v>
      </c>
    </row>
    <row r="2476" spans="1:9" x14ac:dyDescent="0.25">
      <c r="A2476" t="b">
        <v>0</v>
      </c>
      <c r="D2476" t="s">
        <v>7026</v>
      </c>
      <c r="E2476" t="s">
        <v>9508</v>
      </c>
      <c r="F2476">
        <v>0</v>
      </c>
      <c r="G2476">
        <v>0</v>
      </c>
      <c r="H2476" s="5">
        <v>0</v>
      </c>
      <c r="I2476" t="s">
        <v>2206</v>
      </c>
    </row>
    <row r="2477" spans="1:9" x14ac:dyDescent="0.25">
      <c r="A2477" t="b">
        <v>0</v>
      </c>
      <c r="D2477" t="s">
        <v>7026</v>
      </c>
      <c r="E2477" t="s">
        <v>9509</v>
      </c>
      <c r="F2477">
        <v>0</v>
      </c>
      <c r="G2477">
        <v>0</v>
      </c>
      <c r="H2477" s="5">
        <v>0</v>
      </c>
      <c r="I2477" t="s">
        <v>2206</v>
      </c>
    </row>
    <row r="2478" spans="1:9" x14ac:dyDescent="0.25">
      <c r="A2478" t="b">
        <v>0</v>
      </c>
      <c r="D2478" t="s">
        <v>7026</v>
      </c>
      <c r="E2478" t="s">
        <v>9510</v>
      </c>
      <c r="F2478">
        <v>0</v>
      </c>
      <c r="G2478">
        <v>0</v>
      </c>
      <c r="H2478" s="5">
        <v>0</v>
      </c>
      <c r="I2478" t="s">
        <v>2206</v>
      </c>
    </row>
    <row r="2479" spans="1:9" x14ac:dyDescent="0.25">
      <c r="A2479" t="b">
        <v>0</v>
      </c>
      <c r="D2479" t="s">
        <v>7026</v>
      </c>
      <c r="E2479" t="s">
        <v>9511</v>
      </c>
      <c r="F2479">
        <v>0</v>
      </c>
      <c r="G2479">
        <v>0</v>
      </c>
      <c r="H2479" s="5">
        <v>0</v>
      </c>
      <c r="I2479" t="s">
        <v>2206</v>
      </c>
    </row>
    <row r="2480" spans="1:9" x14ac:dyDescent="0.25">
      <c r="A2480" t="b">
        <v>0</v>
      </c>
      <c r="D2480" t="s">
        <v>7026</v>
      </c>
      <c r="E2480" t="s">
        <v>9512</v>
      </c>
      <c r="F2480">
        <v>0</v>
      </c>
      <c r="G2480">
        <v>0</v>
      </c>
      <c r="H2480" s="5">
        <v>0</v>
      </c>
      <c r="I2480" t="s">
        <v>2217</v>
      </c>
    </row>
    <row r="2481" spans="1:9" x14ac:dyDescent="0.25">
      <c r="A2481" t="b">
        <v>0</v>
      </c>
      <c r="D2481" t="s">
        <v>7026</v>
      </c>
      <c r="E2481" t="s">
        <v>9513</v>
      </c>
      <c r="F2481">
        <v>0</v>
      </c>
      <c r="G2481">
        <v>0</v>
      </c>
      <c r="H2481" s="5">
        <v>0</v>
      </c>
      <c r="I2481" t="s">
        <v>2203</v>
      </c>
    </row>
    <row r="2482" spans="1:9" x14ac:dyDescent="0.25">
      <c r="A2482" t="b">
        <v>0</v>
      </c>
      <c r="D2482" t="s">
        <v>7026</v>
      </c>
      <c r="E2482" t="s">
        <v>9514</v>
      </c>
      <c r="F2482">
        <v>0</v>
      </c>
      <c r="G2482">
        <v>0</v>
      </c>
      <c r="H2482" s="5">
        <v>0</v>
      </c>
      <c r="I2482" t="s">
        <v>2210</v>
      </c>
    </row>
    <row r="2483" spans="1:9" x14ac:dyDescent="0.25">
      <c r="A2483" t="b">
        <v>0</v>
      </c>
      <c r="D2483" t="s">
        <v>7026</v>
      </c>
      <c r="E2483" t="s">
        <v>9515</v>
      </c>
      <c r="F2483">
        <v>0</v>
      </c>
      <c r="G2483">
        <v>0</v>
      </c>
      <c r="H2483" s="5">
        <v>0</v>
      </c>
      <c r="I2483" t="s">
        <v>2206</v>
      </c>
    </row>
    <row r="2484" spans="1:9" x14ac:dyDescent="0.25">
      <c r="A2484" t="b">
        <v>0</v>
      </c>
      <c r="D2484" t="s">
        <v>7026</v>
      </c>
      <c r="E2484" t="s">
        <v>9516</v>
      </c>
      <c r="F2484">
        <v>0</v>
      </c>
      <c r="G2484">
        <v>0</v>
      </c>
      <c r="H2484" s="5">
        <v>0</v>
      </c>
      <c r="I2484" t="s">
        <v>2204</v>
      </c>
    </row>
    <row r="2485" spans="1:9" x14ac:dyDescent="0.25">
      <c r="A2485" t="b">
        <v>0</v>
      </c>
      <c r="D2485" t="s">
        <v>7026</v>
      </c>
      <c r="E2485" t="s">
        <v>9517</v>
      </c>
      <c r="F2485">
        <v>0</v>
      </c>
      <c r="G2485">
        <v>0</v>
      </c>
      <c r="H2485" s="5">
        <v>0</v>
      </c>
      <c r="I2485" t="s">
        <v>2204</v>
      </c>
    </row>
    <row r="2486" spans="1:9" x14ac:dyDescent="0.25">
      <c r="A2486" t="b">
        <v>0</v>
      </c>
      <c r="D2486" t="s">
        <v>7026</v>
      </c>
      <c r="E2486" t="s">
        <v>9518</v>
      </c>
      <c r="F2486">
        <v>0</v>
      </c>
      <c r="G2486">
        <v>0</v>
      </c>
      <c r="H2486" s="5">
        <v>0</v>
      </c>
      <c r="I2486" t="s">
        <v>2204</v>
      </c>
    </row>
    <row r="2487" spans="1:9" x14ac:dyDescent="0.25">
      <c r="A2487" t="b">
        <v>0</v>
      </c>
      <c r="D2487" t="s">
        <v>7026</v>
      </c>
      <c r="E2487" t="s">
        <v>9519</v>
      </c>
      <c r="F2487">
        <v>0</v>
      </c>
      <c r="G2487">
        <v>0</v>
      </c>
      <c r="H2487" s="5">
        <v>0</v>
      </c>
      <c r="I2487" t="s">
        <v>2204</v>
      </c>
    </row>
    <row r="2488" spans="1:9" x14ac:dyDescent="0.25">
      <c r="A2488" t="b">
        <v>0</v>
      </c>
      <c r="D2488" t="s">
        <v>7026</v>
      </c>
      <c r="E2488" t="s">
        <v>9520</v>
      </c>
      <c r="F2488">
        <v>0</v>
      </c>
      <c r="G2488">
        <v>0</v>
      </c>
      <c r="H2488" s="5">
        <v>0</v>
      </c>
      <c r="I2488" t="s">
        <v>2206</v>
      </c>
    </row>
    <row r="2489" spans="1:9" x14ac:dyDescent="0.25">
      <c r="A2489" t="b">
        <v>0</v>
      </c>
      <c r="D2489" t="s">
        <v>7026</v>
      </c>
      <c r="E2489" t="s">
        <v>9521</v>
      </c>
      <c r="F2489">
        <v>0</v>
      </c>
      <c r="G2489">
        <v>0</v>
      </c>
      <c r="H2489" s="5">
        <v>0</v>
      </c>
      <c r="I2489" t="s">
        <v>2206</v>
      </c>
    </row>
    <row r="2490" spans="1:9" x14ac:dyDescent="0.25">
      <c r="A2490" t="b">
        <v>0</v>
      </c>
      <c r="D2490" t="s">
        <v>7026</v>
      </c>
      <c r="E2490" t="s">
        <v>9522</v>
      </c>
      <c r="F2490">
        <v>0</v>
      </c>
      <c r="G2490">
        <v>0</v>
      </c>
      <c r="H2490" s="5">
        <v>0</v>
      </c>
      <c r="I2490" t="s">
        <v>2207</v>
      </c>
    </row>
    <row r="2491" spans="1:9" x14ac:dyDescent="0.25">
      <c r="A2491" t="b">
        <v>0</v>
      </c>
      <c r="D2491" t="s">
        <v>7026</v>
      </c>
      <c r="E2491" t="s">
        <v>9523</v>
      </c>
      <c r="F2491">
        <v>0</v>
      </c>
      <c r="G2491">
        <v>0</v>
      </c>
      <c r="H2491" s="5">
        <v>0</v>
      </c>
      <c r="I2491" t="s">
        <v>2206</v>
      </c>
    </row>
    <row r="2492" spans="1:9" x14ac:dyDescent="0.25">
      <c r="A2492" t="b">
        <v>0</v>
      </c>
      <c r="D2492" t="s">
        <v>7026</v>
      </c>
      <c r="E2492" t="s">
        <v>9524</v>
      </c>
      <c r="F2492">
        <v>0</v>
      </c>
      <c r="G2492">
        <v>0</v>
      </c>
      <c r="H2492" s="5">
        <v>0</v>
      </c>
      <c r="I2492" t="s">
        <v>2206</v>
      </c>
    </row>
    <row r="2493" spans="1:9" x14ac:dyDescent="0.25">
      <c r="A2493" t="b">
        <v>0</v>
      </c>
      <c r="D2493" t="s">
        <v>7026</v>
      </c>
      <c r="E2493" t="s">
        <v>9525</v>
      </c>
      <c r="F2493">
        <v>0</v>
      </c>
      <c r="G2493">
        <v>0</v>
      </c>
      <c r="H2493" s="5">
        <v>0</v>
      </c>
      <c r="I2493" t="s">
        <v>2206</v>
      </c>
    </row>
    <row r="2494" spans="1:9" x14ac:dyDescent="0.25">
      <c r="A2494" t="b">
        <v>0</v>
      </c>
      <c r="D2494" t="s">
        <v>7026</v>
      </c>
      <c r="E2494" t="s">
        <v>9526</v>
      </c>
      <c r="F2494">
        <v>0</v>
      </c>
      <c r="G2494">
        <v>0</v>
      </c>
      <c r="H2494" s="5">
        <v>0</v>
      </c>
      <c r="I2494" t="s">
        <v>2206</v>
      </c>
    </row>
    <row r="2495" spans="1:9" x14ac:dyDescent="0.25">
      <c r="A2495" t="b">
        <v>0</v>
      </c>
      <c r="D2495" t="s">
        <v>7026</v>
      </c>
      <c r="E2495" t="s">
        <v>9527</v>
      </c>
      <c r="F2495">
        <v>0</v>
      </c>
      <c r="G2495">
        <v>0</v>
      </c>
      <c r="H2495" s="5">
        <v>0</v>
      </c>
      <c r="I2495" t="s">
        <v>2206</v>
      </c>
    </row>
    <row r="2496" spans="1:9" x14ac:dyDescent="0.25">
      <c r="A2496" t="b">
        <v>0</v>
      </c>
      <c r="D2496" t="s">
        <v>7026</v>
      </c>
      <c r="E2496" t="s">
        <v>9528</v>
      </c>
      <c r="F2496">
        <v>0</v>
      </c>
      <c r="G2496">
        <v>0</v>
      </c>
      <c r="H2496" s="5">
        <v>0</v>
      </c>
      <c r="I2496" t="s">
        <v>2210</v>
      </c>
    </row>
    <row r="2497" spans="1:9" x14ac:dyDescent="0.25">
      <c r="A2497" t="b">
        <v>0</v>
      </c>
      <c r="D2497" t="s">
        <v>7026</v>
      </c>
      <c r="E2497" t="s">
        <v>9529</v>
      </c>
      <c r="F2497">
        <v>0</v>
      </c>
      <c r="G2497">
        <v>0</v>
      </c>
      <c r="H2497" s="5">
        <v>0</v>
      </c>
      <c r="I2497" t="s">
        <v>2204</v>
      </c>
    </row>
    <row r="2498" spans="1:9" x14ac:dyDescent="0.25">
      <c r="A2498" t="b">
        <v>0</v>
      </c>
      <c r="D2498" t="s">
        <v>7026</v>
      </c>
      <c r="E2498" t="s">
        <v>9530</v>
      </c>
      <c r="F2498">
        <v>0</v>
      </c>
      <c r="G2498">
        <v>0</v>
      </c>
      <c r="H2498" s="5">
        <v>0</v>
      </c>
      <c r="I2498" t="s">
        <v>2206</v>
      </c>
    </row>
    <row r="2499" spans="1:9" x14ac:dyDescent="0.25">
      <c r="A2499" t="b">
        <v>0</v>
      </c>
      <c r="D2499" t="s">
        <v>7026</v>
      </c>
      <c r="E2499" t="s">
        <v>9531</v>
      </c>
      <c r="F2499">
        <v>0</v>
      </c>
      <c r="G2499">
        <v>0</v>
      </c>
      <c r="H2499" s="5">
        <v>0</v>
      </c>
      <c r="I2499" t="s">
        <v>2204</v>
      </c>
    </row>
    <row r="2500" spans="1:9" x14ac:dyDescent="0.25">
      <c r="A2500" t="b">
        <v>0</v>
      </c>
      <c r="D2500" t="s">
        <v>7026</v>
      </c>
      <c r="E2500" t="s">
        <v>9532</v>
      </c>
      <c r="F2500">
        <v>0</v>
      </c>
      <c r="G2500">
        <v>0</v>
      </c>
      <c r="H2500" s="5">
        <v>0</v>
      </c>
      <c r="I2500" t="s">
        <v>2210</v>
      </c>
    </row>
    <row r="2501" spans="1:9" x14ac:dyDescent="0.25">
      <c r="A2501" t="b">
        <v>0</v>
      </c>
      <c r="D2501" t="s">
        <v>7026</v>
      </c>
      <c r="E2501" t="s">
        <v>9533</v>
      </c>
      <c r="F2501">
        <v>0</v>
      </c>
      <c r="G2501">
        <v>0</v>
      </c>
      <c r="H2501" s="5">
        <v>0</v>
      </c>
      <c r="I2501" t="s">
        <v>2210</v>
      </c>
    </row>
    <row r="2502" spans="1:9" x14ac:dyDescent="0.25">
      <c r="A2502" t="b">
        <v>0</v>
      </c>
      <c r="D2502" t="s">
        <v>7026</v>
      </c>
      <c r="E2502" t="s">
        <v>9534</v>
      </c>
      <c r="F2502">
        <v>0</v>
      </c>
      <c r="G2502">
        <v>0</v>
      </c>
      <c r="H2502" s="5">
        <v>0</v>
      </c>
      <c r="I2502" t="s">
        <v>2210</v>
      </c>
    </row>
    <row r="2503" spans="1:9" x14ac:dyDescent="0.25">
      <c r="A2503" t="b">
        <v>0</v>
      </c>
      <c r="D2503" t="s">
        <v>7026</v>
      </c>
      <c r="E2503" t="s">
        <v>9535</v>
      </c>
      <c r="F2503">
        <v>0</v>
      </c>
      <c r="G2503">
        <v>0</v>
      </c>
      <c r="H2503" s="5">
        <v>0</v>
      </c>
      <c r="I2503" t="s">
        <v>2210</v>
      </c>
    </row>
    <row r="2504" spans="1:9" x14ac:dyDescent="0.25">
      <c r="A2504" t="b">
        <v>0</v>
      </c>
      <c r="D2504" t="s">
        <v>7026</v>
      </c>
      <c r="E2504" t="s">
        <v>9536</v>
      </c>
      <c r="F2504">
        <v>0</v>
      </c>
      <c r="G2504">
        <v>0</v>
      </c>
      <c r="H2504" s="5">
        <v>0</v>
      </c>
      <c r="I2504" t="s">
        <v>2210</v>
      </c>
    </row>
    <row r="2505" spans="1:9" x14ac:dyDescent="0.25">
      <c r="A2505" t="b">
        <v>0</v>
      </c>
      <c r="D2505" t="s">
        <v>7026</v>
      </c>
      <c r="E2505" t="s">
        <v>9537</v>
      </c>
      <c r="F2505">
        <v>0</v>
      </c>
      <c r="G2505">
        <v>0</v>
      </c>
      <c r="H2505" s="5">
        <v>0</v>
      </c>
      <c r="I2505" t="s">
        <v>2210</v>
      </c>
    </row>
    <row r="2506" spans="1:9" x14ac:dyDescent="0.25">
      <c r="A2506" t="b">
        <v>0</v>
      </c>
      <c r="D2506" t="s">
        <v>7026</v>
      </c>
      <c r="E2506" t="s">
        <v>9538</v>
      </c>
      <c r="F2506">
        <v>0</v>
      </c>
      <c r="G2506">
        <v>0</v>
      </c>
      <c r="H2506" s="5">
        <v>0</v>
      </c>
      <c r="I2506" t="s">
        <v>2211</v>
      </c>
    </row>
    <row r="2507" spans="1:9" x14ac:dyDescent="0.25">
      <c r="A2507" t="b">
        <v>0</v>
      </c>
      <c r="D2507" t="s">
        <v>7026</v>
      </c>
      <c r="E2507" t="s">
        <v>9539</v>
      </c>
      <c r="F2507">
        <v>0</v>
      </c>
      <c r="G2507">
        <v>0</v>
      </c>
      <c r="H2507" s="5">
        <v>0</v>
      </c>
      <c r="I2507" t="s">
        <v>2206</v>
      </c>
    </row>
    <row r="2508" spans="1:9" x14ac:dyDescent="0.25">
      <c r="A2508" t="b">
        <v>0</v>
      </c>
      <c r="D2508" t="s">
        <v>7026</v>
      </c>
      <c r="E2508" t="s">
        <v>9540</v>
      </c>
      <c r="F2508">
        <v>0</v>
      </c>
      <c r="G2508">
        <v>0</v>
      </c>
      <c r="H2508" s="5">
        <v>0</v>
      </c>
      <c r="I2508" t="s">
        <v>2206</v>
      </c>
    </row>
    <row r="2509" spans="1:9" x14ac:dyDescent="0.25">
      <c r="A2509" t="b">
        <v>0</v>
      </c>
      <c r="D2509" t="s">
        <v>7026</v>
      </c>
      <c r="E2509" t="s">
        <v>9541</v>
      </c>
      <c r="F2509">
        <v>0</v>
      </c>
      <c r="G2509">
        <v>0</v>
      </c>
      <c r="H2509" s="5">
        <v>0</v>
      </c>
      <c r="I2509" t="s">
        <v>2203</v>
      </c>
    </row>
    <row r="2510" spans="1:9" x14ac:dyDescent="0.25">
      <c r="A2510" t="b">
        <v>0</v>
      </c>
      <c r="D2510" t="s">
        <v>7026</v>
      </c>
      <c r="E2510" t="s">
        <v>9542</v>
      </c>
      <c r="F2510">
        <v>0</v>
      </c>
      <c r="G2510">
        <v>0</v>
      </c>
      <c r="H2510" s="5">
        <v>0</v>
      </c>
      <c r="I2510" t="s">
        <v>2211</v>
      </c>
    </row>
    <row r="2511" spans="1:9" x14ac:dyDescent="0.25">
      <c r="A2511" t="b">
        <v>0</v>
      </c>
      <c r="D2511" t="s">
        <v>7026</v>
      </c>
      <c r="E2511" t="s">
        <v>9543</v>
      </c>
      <c r="F2511">
        <v>0</v>
      </c>
      <c r="G2511">
        <v>0</v>
      </c>
      <c r="H2511" s="5">
        <v>0</v>
      </c>
      <c r="I2511" t="s">
        <v>2206</v>
      </c>
    </row>
    <row r="2512" spans="1:9" x14ac:dyDescent="0.25">
      <c r="A2512" t="b">
        <v>0</v>
      </c>
      <c r="D2512" t="s">
        <v>7026</v>
      </c>
      <c r="E2512" t="s">
        <v>9544</v>
      </c>
      <c r="F2512">
        <v>0</v>
      </c>
      <c r="G2512">
        <v>0</v>
      </c>
      <c r="H2512" s="5">
        <v>0</v>
      </c>
      <c r="I2512" t="s">
        <v>2210</v>
      </c>
    </row>
    <row r="2513" spans="1:9" x14ac:dyDescent="0.25">
      <c r="A2513" t="b">
        <v>0</v>
      </c>
      <c r="D2513" t="s">
        <v>7026</v>
      </c>
      <c r="E2513" t="s">
        <v>9545</v>
      </c>
      <c r="F2513">
        <v>0</v>
      </c>
      <c r="G2513">
        <v>0</v>
      </c>
      <c r="H2513" s="5">
        <v>0</v>
      </c>
      <c r="I2513" t="s">
        <v>2206</v>
      </c>
    </row>
    <row r="2514" spans="1:9" x14ac:dyDescent="0.25">
      <c r="A2514" t="b">
        <v>0</v>
      </c>
      <c r="D2514" t="s">
        <v>7026</v>
      </c>
      <c r="E2514" t="s">
        <v>9546</v>
      </c>
      <c r="F2514">
        <v>0</v>
      </c>
      <c r="G2514">
        <v>0</v>
      </c>
      <c r="H2514" s="5">
        <v>0</v>
      </c>
      <c r="I2514" t="s">
        <v>2206</v>
      </c>
    </row>
    <row r="2515" spans="1:9" x14ac:dyDescent="0.25">
      <c r="A2515" t="b">
        <v>0</v>
      </c>
      <c r="D2515" t="s">
        <v>7026</v>
      </c>
      <c r="E2515" t="s">
        <v>9547</v>
      </c>
      <c r="F2515">
        <v>0</v>
      </c>
      <c r="G2515">
        <v>0</v>
      </c>
      <c r="H2515" s="5">
        <v>0</v>
      </c>
      <c r="I2515" t="s">
        <v>2201</v>
      </c>
    </row>
    <row r="2516" spans="1:9" x14ac:dyDescent="0.25">
      <c r="A2516" t="b">
        <v>0</v>
      </c>
      <c r="D2516" t="s">
        <v>7026</v>
      </c>
      <c r="E2516" t="s">
        <v>9548</v>
      </c>
      <c r="F2516">
        <v>0</v>
      </c>
      <c r="G2516">
        <v>0</v>
      </c>
      <c r="H2516" s="5">
        <v>0</v>
      </c>
      <c r="I2516" t="s">
        <v>2204</v>
      </c>
    </row>
    <row r="2517" spans="1:9" x14ac:dyDescent="0.25">
      <c r="A2517" t="b">
        <v>0</v>
      </c>
      <c r="D2517" t="s">
        <v>7026</v>
      </c>
      <c r="E2517" t="s">
        <v>9549</v>
      </c>
      <c r="F2517">
        <v>0</v>
      </c>
      <c r="G2517">
        <v>0</v>
      </c>
      <c r="H2517" s="5">
        <v>0</v>
      </c>
      <c r="I2517" t="s">
        <v>2206</v>
      </c>
    </row>
    <row r="2518" spans="1:9" x14ac:dyDescent="0.25">
      <c r="A2518" t="b">
        <v>0</v>
      </c>
      <c r="D2518" t="s">
        <v>7026</v>
      </c>
      <c r="E2518" t="s">
        <v>9550</v>
      </c>
      <c r="F2518">
        <v>0</v>
      </c>
      <c r="G2518">
        <v>0</v>
      </c>
      <c r="H2518" s="5">
        <v>0</v>
      </c>
      <c r="I2518" t="s">
        <v>2211</v>
      </c>
    </row>
    <row r="2519" spans="1:9" x14ac:dyDescent="0.25">
      <c r="A2519" t="b">
        <v>0</v>
      </c>
      <c r="D2519" t="s">
        <v>7026</v>
      </c>
      <c r="E2519" t="s">
        <v>9551</v>
      </c>
      <c r="F2519">
        <v>0</v>
      </c>
      <c r="G2519">
        <v>0</v>
      </c>
      <c r="H2519" s="5">
        <v>0</v>
      </c>
      <c r="I2519" t="s">
        <v>2210</v>
      </c>
    </row>
    <row r="2520" spans="1:9" x14ac:dyDescent="0.25">
      <c r="A2520" t="b">
        <v>0</v>
      </c>
      <c r="D2520" t="s">
        <v>7026</v>
      </c>
      <c r="E2520" t="s">
        <v>9552</v>
      </c>
      <c r="F2520">
        <v>0</v>
      </c>
      <c r="G2520">
        <v>0</v>
      </c>
      <c r="H2520" s="5">
        <v>0</v>
      </c>
      <c r="I2520" t="s">
        <v>2210</v>
      </c>
    </row>
    <row r="2521" spans="1:9" x14ac:dyDescent="0.25">
      <c r="A2521" t="b">
        <v>0</v>
      </c>
      <c r="D2521" t="s">
        <v>7026</v>
      </c>
      <c r="E2521" t="s">
        <v>9553</v>
      </c>
      <c r="F2521">
        <v>0</v>
      </c>
      <c r="G2521">
        <v>0</v>
      </c>
      <c r="H2521" s="5">
        <v>0</v>
      </c>
      <c r="I2521" t="s">
        <v>2210</v>
      </c>
    </row>
    <row r="2522" spans="1:9" x14ac:dyDescent="0.25">
      <c r="A2522" t="b">
        <v>0</v>
      </c>
      <c r="D2522" t="s">
        <v>7026</v>
      </c>
      <c r="E2522" t="s">
        <v>9554</v>
      </c>
      <c r="F2522">
        <v>0</v>
      </c>
      <c r="G2522">
        <v>0</v>
      </c>
      <c r="H2522" s="5">
        <v>0</v>
      </c>
      <c r="I2522" t="s">
        <v>2210</v>
      </c>
    </row>
    <row r="2523" spans="1:9" x14ac:dyDescent="0.25">
      <c r="A2523" t="b">
        <v>0</v>
      </c>
      <c r="D2523" t="s">
        <v>7026</v>
      </c>
      <c r="E2523" t="s">
        <v>9555</v>
      </c>
      <c r="F2523">
        <v>0</v>
      </c>
      <c r="G2523">
        <v>0</v>
      </c>
      <c r="H2523" s="5">
        <v>0</v>
      </c>
      <c r="I2523" t="s">
        <v>2210</v>
      </c>
    </row>
    <row r="2524" spans="1:9" x14ac:dyDescent="0.25">
      <c r="A2524" t="b">
        <v>0</v>
      </c>
      <c r="D2524" t="s">
        <v>7026</v>
      </c>
      <c r="E2524" t="s">
        <v>9556</v>
      </c>
      <c r="F2524">
        <v>0</v>
      </c>
      <c r="G2524">
        <v>0</v>
      </c>
      <c r="H2524" s="5">
        <v>0</v>
      </c>
      <c r="I2524" t="s">
        <v>2217</v>
      </c>
    </row>
    <row r="2525" spans="1:9" x14ac:dyDescent="0.25">
      <c r="A2525" t="b">
        <v>0</v>
      </c>
      <c r="D2525" t="s">
        <v>7026</v>
      </c>
      <c r="E2525" t="s">
        <v>9557</v>
      </c>
      <c r="F2525">
        <v>0</v>
      </c>
      <c r="G2525">
        <v>0</v>
      </c>
      <c r="H2525" s="5">
        <v>0</v>
      </c>
      <c r="I2525" t="s">
        <v>2207</v>
      </c>
    </row>
    <row r="2526" spans="1:9" x14ac:dyDescent="0.25">
      <c r="A2526" t="b">
        <v>0</v>
      </c>
      <c r="D2526" t="s">
        <v>7026</v>
      </c>
      <c r="E2526" t="s">
        <v>9558</v>
      </c>
      <c r="F2526">
        <v>0</v>
      </c>
      <c r="G2526">
        <v>0</v>
      </c>
      <c r="H2526" s="5">
        <v>0</v>
      </c>
      <c r="I2526" t="s">
        <v>2201</v>
      </c>
    </row>
    <row r="2527" spans="1:9" x14ac:dyDescent="0.25">
      <c r="A2527" t="b">
        <v>0</v>
      </c>
      <c r="D2527" t="s">
        <v>7026</v>
      </c>
      <c r="E2527" t="s">
        <v>9559</v>
      </c>
      <c r="F2527">
        <v>0</v>
      </c>
      <c r="G2527">
        <v>0</v>
      </c>
      <c r="H2527" s="5">
        <v>0</v>
      </c>
      <c r="I2527" t="s">
        <v>2201</v>
      </c>
    </row>
    <row r="2528" spans="1:9" x14ac:dyDescent="0.25">
      <c r="A2528" t="b">
        <v>0</v>
      </c>
      <c r="D2528" t="s">
        <v>7026</v>
      </c>
      <c r="E2528" t="s">
        <v>9560</v>
      </c>
      <c r="F2528">
        <v>0</v>
      </c>
      <c r="G2528">
        <v>0</v>
      </c>
      <c r="H2528" s="5">
        <v>0</v>
      </c>
      <c r="I2528" t="s">
        <v>2201</v>
      </c>
    </row>
    <row r="2529" spans="1:9" x14ac:dyDescent="0.25">
      <c r="A2529" t="b">
        <v>0</v>
      </c>
      <c r="D2529" t="s">
        <v>7026</v>
      </c>
      <c r="E2529" t="s">
        <v>9561</v>
      </c>
      <c r="F2529">
        <v>0</v>
      </c>
      <c r="G2529">
        <v>0</v>
      </c>
      <c r="H2529" s="5">
        <v>0</v>
      </c>
      <c r="I2529" t="s">
        <v>2201</v>
      </c>
    </row>
    <row r="2530" spans="1:9" x14ac:dyDescent="0.25">
      <c r="A2530" t="b">
        <v>0</v>
      </c>
      <c r="D2530" t="s">
        <v>7026</v>
      </c>
      <c r="E2530" t="s">
        <v>9562</v>
      </c>
      <c r="F2530">
        <v>0</v>
      </c>
      <c r="G2530">
        <v>0</v>
      </c>
      <c r="H2530" s="5">
        <v>0</v>
      </c>
      <c r="I2530" t="s">
        <v>2201</v>
      </c>
    </row>
    <row r="2531" spans="1:9" x14ac:dyDescent="0.25">
      <c r="A2531" t="b">
        <v>0</v>
      </c>
      <c r="D2531" t="s">
        <v>7026</v>
      </c>
      <c r="E2531" t="s">
        <v>9563</v>
      </c>
      <c r="F2531">
        <v>0</v>
      </c>
      <c r="G2531">
        <v>0</v>
      </c>
      <c r="H2531" s="5">
        <v>0</v>
      </c>
      <c r="I2531" t="s">
        <v>2201</v>
      </c>
    </row>
    <row r="2532" spans="1:9" x14ac:dyDescent="0.25">
      <c r="A2532" t="b">
        <v>0</v>
      </c>
      <c r="D2532" t="s">
        <v>7026</v>
      </c>
      <c r="E2532" t="s">
        <v>9564</v>
      </c>
      <c r="F2532">
        <v>0</v>
      </c>
      <c r="G2532">
        <v>0</v>
      </c>
      <c r="H2532" s="5">
        <v>0</v>
      </c>
      <c r="I2532" t="s">
        <v>2201</v>
      </c>
    </row>
    <row r="2533" spans="1:9" x14ac:dyDescent="0.25">
      <c r="A2533" t="b">
        <v>0</v>
      </c>
      <c r="D2533" t="s">
        <v>7026</v>
      </c>
      <c r="E2533" t="s">
        <v>9565</v>
      </c>
      <c r="F2533">
        <v>0</v>
      </c>
      <c r="G2533">
        <v>0</v>
      </c>
      <c r="H2533" s="5">
        <v>0</v>
      </c>
      <c r="I2533" t="s">
        <v>2201</v>
      </c>
    </row>
    <row r="2534" spans="1:9" x14ac:dyDescent="0.25">
      <c r="A2534" t="b">
        <v>0</v>
      </c>
      <c r="D2534" t="s">
        <v>7026</v>
      </c>
      <c r="E2534" t="s">
        <v>9566</v>
      </c>
      <c r="F2534">
        <v>0</v>
      </c>
      <c r="G2534">
        <v>0</v>
      </c>
      <c r="H2534" s="5">
        <v>0</v>
      </c>
      <c r="I2534" t="s">
        <v>2201</v>
      </c>
    </row>
    <row r="2535" spans="1:9" x14ac:dyDescent="0.25">
      <c r="A2535" t="b">
        <v>0</v>
      </c>
      <c r="D2535" t="s">
        <v>7026</v>
      </c>
      <c r="E2535" t="s">
        <v>9567</v>
      </c>
      <c r="F2535">
        <v>0</v>
      </c>
      <c r="G2535">
        <v>0</v>
      </c>
      <c r="H2535" s="5">
        <v>0</v>
      </c>
      <c r="I2535" t="s">
        <v>2201</v>
      </c>
    </row>
    <row r="2536" spans="1:9" x14ac:dyDescent="0.25">
      <c r="A2536" t="b">
        <v>0</v>
      </c>
      <c r="D2536" t="s">
        <v>7026</v>
      </c>
      <c r="E2536" t="s">
        <v>9568</v>
      </c>
      <c r="F2536">
        <v>0</v>
      </c>
      <c r="G2536">
        <v>0</v>
      </c>
      <c r="H2536" s="5">
        <v>0</v>
      </c>
      <c r="I2536" t="s">
        <v>2201</v>
      </c>
    </row>
    <row r="2537" spans="1:9" x14ac:dyDescent="0.25">
      <c r="A2537" t="b">
        <v>0</v>
      </c>
      <c r="D2537" t="s">
        <v>7026</v>
      </c>
      <c r="E2537" t="s">
        <v>9569</v>
      </c>
      <c r="F2537">
        <v>0</v>
      </c>
      <c r="G2537">
        <v>0</v>
      </c>
      <c r="H2537" s="5">
        <v>0</v>
      </c>
      <c r="I2537" t="s">
        <v>2201</v>
      </c>
    </row>
    <row r="2538" spans="1:9" x14ac:dyDescent="0.25">
      <c r="A2538" t="b">
        <v>0</v>
      </c>
      <c r="D2538" t="s">
        <v>7026</v>
      </c>
      <c r="E2538" t="s">
        <v>9570</v>
      </c>
      <c r="F2538">
        <v>0</v>
      </c>
      <c r="G2538">
        <v>0</v>
      </c>
      <c r="H2538" s="5">
        <v>0</v>
      </c>
      <c r="I2538" t="s">
        <v>2201</v>
      </c>
    </row>
    <row r="2539" spans="1:9" x14ac:dyDescent="0.25">
      <c r="A2539" t="b">
        <v>0</v>
      </c>
      <c r="D2539" t="s">
        <v>7026</v>
      </c>
      <c r="E2539" t="s">
        <v>9571</v>
      </c>
      <c r="F2539">
        <v>0</v>
      </c>
      <c r="G2539">
        <v>0</v>
      </c>
      <c r="H2539" s="5">
        <v>0</v>
      </c>
      <c r="I2539" t="s">
        <v>2201</v>
      </c>
    </row>
    <row r="2540" spans="1:9" x14ac:dyDescent="0.25">
      <c r="A2540" t="b">
        <v>0</v>
      </c>
      <c r="D2540" t="s">
        <v>7026</v>
      </c>
      <c r="E2540" t="s">
        <v>9572</v>
      </c>
      <c r="F2540">
        <v>0</v>
      </c>
      <c r="G2540">
        <v>0</v>
      </c>
      <c r="H2540" s="5">
        <v>0</v>
      </c>
      <c r="I2540" t="s">
        <v>2201</v>
      </c>
    </row>
    <row r="2541" spans="1:9" x14ac:dyDescent="0.25">
      <c r="A2541" t="b">
        <v>0</v>
      </c>
      <c r="D2541" t="s">
        <v>7026</v>
      </c>
      <c r="E2541" t="s">
        <v>9573</v>
      </c>
      <c r="F2541">
        <v>0</v>
      </c>
      <c r="G2541">
        <v>0</v>
      </c>
      <c r="H2541" s="5">
        <v>0</v>
      </c>
      <c r="I2541" t="s">
        <v>2201</v>
      </c>
    </row>
    <row r="2542" spans="1:9" x14ac:dyDescent="0.25">
      <c r="A2542" t="b">
        <v>0</v>
      </c>
      <c r="D2542" t="s">
        <v>7026</v>
      </c>
      <c r="E2542" t="s">
        <v>9574</v>
      </c>
      <c r="F2542">
        <v>0</v>
      </c>
      <c r="G2542">
        <v>0</v>
      </c>
      <c r="H2542" s="5">
        <v>0</v>
      </c>
      <c r="I2542" t="s">
        <v>2201</v>
      </c>
    </row>
    <row r="2543" spans="1:9" x14ac:dyDescent="0.25">
      <c r="A2543" t="b">
        <v>0</v>
      </c>
      <c r="D2543" t="s">
        <v>7026</v>
      </c>
      <c r="E2543" t="s">
        <v>9575</v>
      </c>
      <c r="F2543">
        <v>0</v>
      </c>
      <c r="G2543">
        <v>0</v>
      </c>
      <c r="H2543" s="5">
        <v>0</v>
      </c>
      <c r="I2543" t="s">
        <v>2201</v>
      </c>
    </row>
    <row r="2544" spans="1:9" x14ac:dyDescent="0.25">
      <c r="A2544" t="b">
        <v>0</v>
      </c>
      <c r="D2544" t="s">
        <v>7026</v>
      </c>
      <c r="E2544" t="s">
        <v>9576</v>
      </c>
      <c r="F2544">
        <v>0</v>
      </c>
      <c r="G2544">
        <v>0</v>
      </c>
      <c r="H2544" s="5">
        <v>0</v>
      </c>
      <c r="I2544" t="s">
        <v>2201</v>
      </c>
    </row>
    <row r="2545" spans="1:9" x14ac:dyDescent="0.25">
      <c r="A2545" t="b">
        <v>0</v>
      </c>
      <c r="D2545" t="s">
        <v>7026</v>
      </c>
      <c r="E2545" t="s">
        <v>9577</v>
      </c>
      <c r="F2545">
        <v>0</v>
      </c>
      <c r="G2545">
        <v>0</v>
      </c>
      <c r="H2545" s="5">
        <v>0</v>
      </c>
      <c r="I2545" t="s">
        <v>2201</v>
      </c>
    </row>
    <row r="2546" spans="1:9" x14ac:dyDescent="0.25">
      <c r="A2546" t="b">
        <v>0</v>
      </c>
      <c r="D2546" t="s">
        <v>7026</v>
      </c>
      <c r="E2546" t="s">
        <v>9578</v>
      </c>
      <c r="F2546">
        <v>0</v>
      </c>
      <c r="G2546">
        <v>0</v>
      </c>
      <c r="H2546" s="5">
        <v>0</v>
      </c>
      <c r="I2546" t="s">
        <v>2201</v>
      </c>
    </row>
    <row r="2547" spans="1:9" x14ac:dyDescent="0.25">
      <c r="A2547" t="b">
        <v>0</v>
      </c>
      <c r="D2547" t="s">
        <v>7026</v>
      </c>
      <c r="E2547" t="s">
        <v>9579</v>
      </c>
      <c r="F2547">
        <v>0</v>
      </c>
      <c r="G2547">
        <v>0</v>
      </c>
      <c r="H2547" s="5">
        <v>0</v>
      </c>
      <c r="I2547" t="s">
        <v>2201</v>
      </c>
    </row>
    <row r="2548" spans="1:9" x14ac:dyDescent="0.25">
      <c r="A2548" t="b">
        <v>0</v>
      </c>
      <c r="D2548" t="s">
        <v>7026</v>
      </c>
      <c r="E2548" t="s">
        <v>9580</v>
      </c>
      <c r="F2548">
        <v>0</v>
      </c>
      <c r="G2548">
        <v>0</v>
      </c>
      <c r="H2548" s="5">
        <v>0</v>
      </c>
      <c r="I2548" t="s">
        <v>2201</v>
      </c>
    </row>
    <row r="2549" spans="1:9" x14ac:dyDescent="0.25">
      <c r="A2549" t="b">
        <v>0</v>
      </c>
      <c r="D2549" t="s">
        <v>7026</v>
      </c>
      <c r="E2549" t="s">
        <v>9581</v>
      </c>
      <c r="F2549">
        <v>0</v>
      </c>
      <c r="G2549">
        <v>0</v>
      </c>
      <c r="H2549" s="5">
        <v>0</v>
      </c>
      <c r="I2549" t="s">
        <v>2201</v>
      </c>
    </row>
    <row r="2550" spans="1:9" x14ac:dyDescent="0.25">
      <c r="A2550" t="b">
        <v>0</v>
      </c>
      <c r="D2550" t="s">
        <v>7026</v>
      </c>
      <c r="E2550" t="s">
        <v>9582</v>
      </c>
      <c r="F2550">
        <v>0</v>
      </c>
      <c r="G2550">
        <v>0</v>
      </c>
      <c r="H2550" s="5">
        <v>0</v>
      </c>
      <c r="I2550" t="s">
        <v>2201</v>
      </c>
    </row>
    <row r="2551" spans="1:9" x14ac:dyDescent="0.25">
      <c r="A2551" t="b">
        <v>0</v>
      </c>
      <c r="D2551" t="s">
        <v>7026</v>
      </c>
      <c r="E2551" t="s">
        <v>9583</v>
      </c>
      <c r="F2551">
        <v>0</v>
      </c>
      <c r="G2551">
        <v>0</v>
      </c>
      <c r="H2551" s="5">
        <v>0</v>
      </c>
      <c r="I2551" t="s">
        <v>2201</v>
      </c>
    </row>
    <row r="2552" spans="1:9" x14ac:dyDescent="0.25">
      <c r="A2552" t="b">
        <v>0</v>
      </c>
      <c r="D2552" t="s">
        <v>7026</v>
      </c>
      <c r="E2552" t="s">
        <v>9584</v>
      </c>
      <c r="F2552">
        <v>0</v>
      </c>
      <c r="G2552">
        <v>0</v>
      </c>
      <c r="H2552" s="5">
        <v>0</v>
      </c>
      <c r="I2552" t="s">
        <v>2201</v>
      </c>
    </row>
    <row r="2553" spans="1:9" x14ac:dyDescent="0.25">
      <c r="A2553" t="b">
        <v>0</v>
      </c>
      <c r="D2553" t="s">
        <v>7026</v>
      </c>
      <c r="E2553" t="s">
        <v>9585</v>
      </c>
      <c r="F2553">
        <v>0</v>
      </c>
      <c r="G2553">
        <v>0</v>
      </c>
      <c r="H2553" s="5">
        <v>0</v>
      </c>
      <c r="I2553" t="s">
        <v>2201</v>
      </c>
    </row>
    <row r="2554" spans="1:9" x14ac:dyDescent="0.25">
      <c r="A2554" t="b">
        <v>0</v>
      </c>
      <c r="D2554" t="s">
        <v>7026</v>
      </c>
      <c r="E2554" t="s">
        <v>9586</v>
      </c>
      <c r="F2554">
        <v>0</v>
      </c>
      <c r="G2554">
        <v>0</v>
      </c>
      <c r="H2554" s="5">
        <v>0</v>
      </c>
      <c r="I2554" t="s">
        <v>2201</v>
      </c>
    </row>
    <row r="2555" spans="1:9" x14ac:dyDescent="0.25">
      <c r="A2555" t="b">
        <v>0</v>
      </c>
      <c r="D2555" t="s">
        <v>7026</v>
      </c>
      <c r="E2555" t="s">
        <v>9587</v>
      </c>
      <c r="F2555">
        <v>0</v>
      </c>
      <c r="G2555">
        <v>0</v>
      </c>
      <c r="H2555" s="5">
        <v>0</v>
      </c>
      <c r="I2555" t="s">
        <v>2201</v>
      </c>
    </row>
    <row r="2556" spans="1:9" x14ac:dyDescent="0.25">
      <c r="A2556" t="b">
        <v>0</v>
      </c>
      <c r="D2556" t="s">
        <v>7026</v>
      </c>
      <c r="E2556" t="s">
        <v>9588</v>
      </c>
      <c r="F2556">
        <v>0</v>
      </c>
      <c r="G2556">
        <v>0</v>
      </c>
      <c r="H2556" s="5">
        <v>0</v>
      </c>
      <c r="I2556" t="s">
        <v>2201</v>
      </c>
    </row>
    <row r="2557" spans="1:9" x14ac:dyDescent="0.25">
      <c r="A2557" t="b">
        <v>0</v>
      </c>
      <c r="D2557" t="s">
        <v>7026</v>
      </c>
      <c r="E2557" t="s">
        <v>9589</v>
      </c>
      <c r="F2557">
        <v>0</v>
      </c>
      <c r="G2557">
        <v>0</v>
      </c>
      <c r="H2557" s="5">
        <v>0</v>
      </c>
      <c r="I2557" t="s">
        <v>2201</v>
      </c>
    </row>
    <row r="2558" spans="1:9" x14ac:dyDescent="0.25">
      <c r="A2558" t="b">
        <v>0</v>
      </c>
      <c r="D2558" t="s">
        <v>7026</v>
      </c>
      <c r="E2558" t="s">
        <v>9590</v>
      </c>
      <c r="F2558">
        <v>0</v>
      </c>
      <c r="G2558">
        <v>0</v>
      </c>
      <c r="H2558" s="5">
        <v>0</v>
      </c>
      <c r="I2558" t="s">
        <v>2201</v>
      </c>
    </row>
    <row r="2559" spans="1:9" x14ac:dyDescent="0.25">
      <c r="A2559" t="b">
        <v>0</v>
      </c>
      <c r="D2559" t="s">
        <v>7026</v>
      </c>
      <c r="E2559" t="s">
        <v>9591</v>
      </c>
      <c r="F2559">
        <v>0</v>
      </c>
      <c r="G2559">
        <v>0</v>
      </c>
      <c r="H2559" s="5">
        <v>0</v>
      </c>
      <c r="I2559" t="s">
        <v>2201</v>
      </c>
    </row>
    <row r="2560" spans="1:9" x14ac:dyDescent="0.25">
      <c r="A2560" t="b">
        <v>0</v>
      </c>
      <c r="D2560" t="s">
        <v>7026</v>
      </c>
      <c r="E2560" t="s">
        <v>9592</v>
      </c>
      <c r="F2560">
        <v>0</v>
      </c>
      <c r="G2560">
        <v>0</v>
      </c>
      <c r="H2560" s="5">
        <v>0</v>
      </c>
      <c r="I2560" t="s">
        <v>2201</v>
      </c>
    </row>
    <row r="2561" spans="1:9" x14ac:dyDescent="0.25">
      <c r="A2561" t="b">
        <v>0</v>
      </c>
      <c r="D2561" t="s">
        <v>7026</v>
      </c>
      <c r="E2561" t="s">
        <v>9593</v>
      </c>
      <c r="F2561">
        <v>0</v>
      </c>
      <c r="G2561">
        <v>0</v>
      </c>
      <c r="H2561" s="5">
        <v>0</v>
      </c>
      <c r="I2561" t="s">
        <v>2201</v>
      </c>
    </row>
    <row r="2562" spans="1:9" x14ac:dyDescent="0.25">
      <c r="A2562" t="b">
        <v>0</v>
      </c>
      <c r="D2562" t="s">
        <v>7026</v>
      </c>
      <c r="E2562" t="s">
        <v>9594</v>
      </c>
      <c r="F2562">
        <v>0</v>
      </c>
      <c r="G2562">
        <v>0</v>
      </c>
      <c r="H2562" s="5">
        <v>0</v>
      </c>
      <c r="I2562" t="s">
        <v>2201</v>
      </c>
    </row>
    <row r="2563" spans="1:9" x14ac:dyDescent="0.25">
      <c r="A2563" t="b">
        <v>0</v>
      </c>
      <c r="D2563" t="s">
        <v>7026</v>
      </c>
      <c r="E2563" t="s">
        <v>9595</v>
      </c>
      <c r="F2563">
        <v>0</v>
      </c>
      <c r="G2563">
        <v>0</v>
      </c>
      <c r="H2563" s="5">
        <v>0</v>
      </c>
      <c r="I2563" t="s">
        <v>2201</v>
      </c>
    </row>
    <row r="2564" spans="1:9" x14ac:dyDescent="0.25">
      <c r="A2564" t="b">
        <v>0</v>
      </c>
      <c r="D2564" t="s">
        <v>7026</v>
      </c>
      <c r="E2564" t="s">
        <v>9596</v>
      </c>
      <c r="F2564">
        <v>0</v>
      </c>
      <c r="G2564">
        <v>0</v>
      </c>
      <c r="H2564" s="5">
        <v>0</v>
      </c>
      <c r="I2564" t="s">
        <v>2201</v>
      </c>
    </row>
    <row r="2565" spans="1:9" x14ac:dyDescent="0.25">
      <c r="A2565" t="b">
        <v>0</v>
      </c>
      <c r="D2565" t="s">
        <v>7026</v>
      </c>
      <c r="E2565" t="s">
        <v>9597</v>
      </c>
      <c r="F2565">
        <v>0</v>
      </c>
      <c r="G2565">
        <v>0</v>
      </c>
      <c r="H2565" s="5">
        <v>0</v>
      </c>
      <c r="I2565" t="s">
        <v>2201</v>
      </c>
    </row>
    <row r="2566" spans="1:9" x14ac:dyDescent="0.25">
      <c r="A2566" t="b">
        <v>0</v>
      </c>
      <c r="D2566" t="s">
        <v>7026</v>
      </c>
      <c r="E2566" t="s">
        <v>9598</v>
      </c>
      <c r="F2566">
        <v>0</v>
      </c>
      <c r="G2566">
        <v>0</v>
      </c>
      <c r="H2566" s="5">
        <v>0</v>
      </c>
      <c r="I2566" t="s">
        <v>2201</v>
      </c>
    </row>
    <row r="2567" spans="1:9" x14ac:dyDescent="0.25">
      <c r="A2567" t="b">
        <v>0</v>
      </c>
      <c r="D2567" t="s">
        <v>7026</v>
      </c>
      <c r="E2567" t="s">
        <v>9599</v>
      </c>
      <c r="F2567">
        <v>0</v>
      </c>
      <c r="G2567">
        <v>0</v>
      </c>
      <c r="H2567" s="5">
        <v>0</v>
      </c>
      <c r="I2567" t="s">
        <v>2201</v>
      </c>
    </row>
    <row r="2568" spans="1:9" x14ac:dyDescent="0.25">
      <c r="A2568" t="b">
        <v>0</v>
      </c>
      <c r="D2568" t="s">
        <v>7026</v>
      </c>
      <c r="E2568" t="s">
        <v>9600</v>
      </c>
      <c r="F2568">
        <v>0</v>
      </c>
      <c r="G2568">
        <v>0</v>
      </c>
      <c r="H2568" s="5">
        <v>0</v>
      </c>
      <c r="I2568" t="s">
        <v>2201</v>
      </c>
    </row>
    <row r="2569" spans="1:9" x14ac:dyDescent="0.25">
      <c r="A2569" t="b">
        <v>0</v>
      </c>
      <c r="D2569" t="s">
        <v>7026</v>
      </c>
      <c r="E2569" t="s">
        <v>9601</v>
      </c>
      <c r="F2569">
        <v>0</v>
      </c>
      <c r="G2569">
        <v>0</v>
      </c>
      <c r="H2569" s="5">
        <v>0</v>
      </c>
      <c r="I2569" t="s">
        <v>2201</v>
      </c>
    </row>
    <row r="2570" spans="1:9" x14ac:dyDescent="0.25">
      <c r="A2570" t="b">
        <v>0</v>
      </c>
      <c r="D2570" t="s">
        <v>7026</v>
      </c>
      <c r="E2570" t="s">
        <v>9602</v>
      </c>
      <c r="F2570">
        <v>0</v>
      </c>
      <c r="G2570">
        <v>0</v>
      </c>
      <c r="H2570" s="5">
        <v>0</v>
      </c>
      <c r="I2570" t="s">
        <v>2201</v>
      </c>
    </row>
    <row r="2571" spans="1:9" x14ac:dyDescent="0.25">
      <c r="A2571" t="b">
        <v>0</v>
      </c>
      <c r="D2571" t="s">
        <v>7026</v>
      </c>
      <c r="E2571" t="s">
        <v>9603</v>
      </c>
      <c r="F2571">
        <v>0</v>
      </c>
      <c r="G2571">
        <v>0</v>
      </c>
      <c r="H2571" s="5">
        <v>0</v>
      </c>
      <c r="I2571" t="s">
        <v>2201</v>
      </c>
    </row>
    <row r="2572" spans="1:9" x14ac:dyDescent="0.25">
      <c r="A2572" t="b">
        <v>0</v>
      </c>
      <c r="D2572" t="s">
        <v>7026</v>
      </c>
      <c r="E2572" t="s">
        <v>9604</v>
      </c>
      <c r="F2572">
        <v>0</v>
      </c>
      <c r="G2572">
        <v>0</v>
      </c>
      <c r="H2572" s="5">
        <v>0</v>
      </c>
      <c r="I2572" t="s">
        <v>2201</v>
      </c>
    </row>
    <row r="2573" spans="1:9" x14ac:dyDescent="0.25">
      <c r="A2573" t="b">
        <v>0</v>
      </c>
      <c r="D2573" t="s">
        <v>7026</v>
      </c>
      <c r="E2573" t="s">
        <v>9605</v>
      </c>
      <c r="F2573">
        <v>0</v>
      </c>
      <c r="G2573">
        <v>0</v>
      </c>
      <c r="H2573" s="5">
        <v>0</v>
      </c>
      <c r="I2573" t="s">
        <v>2201</v>
      </c>
    </row>
    <row r="2574" spans="1:9" x14ac:dyDescent="0.25">
      <c r="A2574" t="b">
        <v>0</v>
      </c>
      <c r="D2574" t="s">
        <v>7026</v>
      </c>
      <c r="E2574" t="s">
        <v>9606</v>
      </c>
      <c r="F2574">
        <v>0</v>
      </c>
      <c r="G2574">
        <v>0</v>
      </c>
      <c r="H2574" s="5">
        <v>0</v>
      </c>
      <c r="I2574" t="s">
        <v>2201</v>
      </c>
    </row>
    <row r="2575" spans="1:9" x14ac:dyDescent="0.25">
      <c r="A2575" t="b">
        <v>0</v>
      </c>
      <c r="D2575" t="s">
        <v>7026</v>
      </c>
      <c r="E2575" t="s">
        <v>9607</v>
      </c>
      <c r="F2575">
        <v>0</v>
      </c>
      <c r="G2575">
        <v>0</v>
      </c>
      <c r="H2575" s="5">
        <v>0</v>
      </c>
      <c r="I2575" t="s">
        <v>2201</v>
      </c>
    </row>
    <row r="2576" spans="1:9" x14ac:dyDescent="0.25">
      <c r="A2576" t="b">
        <v>0</v>
      </c>
      <c r="D2576" t="s">
        <v>7026</v>
      </c>
      <c r="E2576" t="s">
        <v>9608</v>
      </c>
      <c r="F2576">
        <v>0</v>
      </c>
      <c r="G2576">
        <v>0</v>
      </c>
      <c r="H2576" s="5">
        <v>0</v>
      </c>
      <c r="I2576" t="s">
        <v>2201</v>
      </c>
    </row>
    <row r="2577" spans="1:9" x14ac:dyDescent="0.25">
      <c r="A2577" t="b">
        <v>0</v>
      </c>
      <c r="D2577" t="s">
        <v>7026</v>
      </c>
      <c r="E2577" t="s">
        <v>9609</v>
      </c>
      <c r="F2577">
        <v>0</v>
      </c>
      <c r="G2577">
        <v>0</v>
      </c>
      <c r="H2577" s="5">
        <v>0</v>
      </c>
      <c r="I2577" t="s">
        <v>2201</v>
      </c>
    </row>
    <row r="2578" spans="1:9" x14ac:dyDescent="0.25">
      <c r="A2578" t="b">
        <v>0</v>
      </c>
      <c r="D2578" t="s">
        <v>7026</v>
      </c>
      <c r="E2578" t="s">
        <v>9610</v>
      </c>
      <c r="F2578">
        <v>0</v>
      </c>
      <c r="G2578">
        <v>0</v>
      </c>
      <c r="H2578" s="5">
        <v>0</v>
      </c>
      <c r="I2578" t="s">
        <v>2201</v>
      </c>
    </row>
    <row r="2579" spans="1:9" x14ac:dyDescent="0.25">
      <c r="A2579" t="b">
        <v>0</v>
      </c>
      <c r="D2579" t="s">
        <v>7026</v>
      </c>
      <c r="E2579" t="s">
        <v>9611</v>
      </c>
      <c r="F2579">
        <v>0</v>
      </c>
      <c r="G2579">
        <v>0</v>
      </c>
      <c r="H2579" s="5">
        <v>0</v>
      </c>
      <c r="I2579" t="s">
        <v>2201</v>
      </c>
    </row>
    <row r="2580" spans="1:9" x14ac:dyDescent="0.25">
      <c r="A2580" t="b">
        <v>0</v>
      </c>
      <c r="D2580" t="s">
        <v>7026</v>
      </c>
      <c r="E2580" t="s">
        <v>9612</v>
      </c>
      <c r="F2580">
        <v>0</v>
      </c>
      <c r="G2580">
        <v>0</v>
      </c>
      <c r="H2580" s="5">
        <v>0</v>
      </c>
      <c r="I2580" t="s">
        <v>2201</v>
      </c>
    </row>
    <row r="2581" spans="1:9" x14ac:dyDescent="0.25">
      <c r="A2581" t="b">
        <v>0</v>
      </c>
      <c r="D2581" t="s">
        <v>7026</v>
      </c>
      <c r="E2581" t="s">
        <v>9613</v>
      </c>
      <c r="F2581">
        <v>0</v>
      </c>
      <c r="G2581">
        <v>0</v>
      </c>
      <c r="H2581" s="5">
        <v>0</v>
      </c>
      <c r="I2581" t="s">
        <v>2201</v>
      </c>
    </row>
    <row r="2582" spans="1:9" x14ac:dyDescent="0.25">
      <c r="A2582" t="b">
        <v>0</v>
      </c>
      <c r="D2582" t="s">
        <v>7026</v>
      </c>
      <c r="E2582" t="s">
        <v>9614</v>
      </c>
      <c r="F2582">
        <v>0</v>
      </c>
      <c r="G2582">
        <v>0</v>
      </c>
      <c r="H2582" s="5">
        <v>0</v>
      </c>
      <c r="I2582" t="s">
        <v>2201</v>
      </c>
    </row>
    <row r="2583" spans="1:9" x14ac:dyDescent="0.25">
      <c r="A2583" t="b">
        <v>0</v>
      </c>
      <c r="D2583" t="s">
        <v>7026</v>
      </c>
      <c r="E2583" t="s">
        <v>9615</v>
      </c>
      <c r="F2583">
        <v>0</v>
      </c>
      <c r="G2583">
        <v>0</v>
      </c>
      <c r="H2583" s="5">
        <v>0</v>
      </c>
      <c r="I2583" t="s">
        <v>2201</v>
      </c>
    </row>
    <row r="2584" spans="1:9" x14ac:dyDescent="0.25">
      <c r="A2584" t="b">
        <v>0</v>
      </c>
      <c r="D2584" t="s">
        <v>7026</v>
      </c>
      <c r="E2584" t="s">
        <v>9616</v>
      </c>
      <c r="F2584">
        <v>0</v>
      </c>
      <c r="G2584">
        <v>0</v>
      </c>
      <c r="H2584" s="5">
        <v>0</v>
      </c>
      <c r="I2584" t="s">
        <v>2201</v>
      </c>
    </row>
    <row r="2585" spans="1:9" x14ac:dyDescent="0.25">
      <c r="A2585" t="b">
        <v>0</v>
      </c>
      <c r="D2585" t="s">
        <v>7026</v>
      </c>
      <c r="E2585" t="s">
        <v>9617</v>
      </c>
      <c r="F2585">
        <v>0</v>
      </c>
      <c r="G2585">
        <v>0</v>
      </c>
      <c r="H2585" s="5">
        <v>0</v>
      </c>
      <c r="I2585" t="s">
        <v>2201</v>
      </c>
    </row>
    <row r="2586" spans="1:9" x14ac:dyDescent="0.25">
      <c r="A2586" t="b">
        <v>0</v>
      </c>
      <c r="D2586" t="s">
        <v>7026</v>
      </c>
      <c r="E2586" t="s">
        <v>9618</v>
      </c>
      <c r="F2586">
        <v>0</v>
      </c>
      <c r="G2586">
        <v>0</v>
      </c>
      <c r="H2586" s="5">
        <v>0</v>
      </c>
      <c r="I2586" t="s">
        <v>2201</v>
      </c>
    </row>
    <row r="2587" spans="1:9" x14ac:dyDescent="0.25">
      <c r="A2587" t="b">
        <v>0</v>
      </c>
      <c r="D2587" t="s">
        <v>7026</v>
      </c>
      <c r="E2587" t="s">
        <v>9619</v>
      </c>
      <c r="F2587">
        <v>0</v>
      </c>
      <c r="G2587">
        <v>0</v>
      </c>
      <c r="H2587" s="5">
        <v>0</v>
      </c>
      <c r="I2587" t="s">
        <v>2201</v>
      </c>
    </row>
    <row r="2588" spans="1:9" x14ac:dyDescent="0.25">
      <c r="A2588" t="b">
        <v>0</v>
      </c>
      <c r="D2588" t="s">
        <v>7026</v>
      </c>
      <c r="E2588" t="s">
        <v>9620</v>
      </c>
      <c r="F2588">
        <v>0</v>
      </c>
      <c r="G2588">
        <v>0</v>
      </c>
      <c r="H2588" s="5">
        <v>0</v>
      </c>
      <c r="I2588" t="s">
        <v>2201</v>
      </c>
    </row>
    <row r="2589" spans="1:9" x14ac:dyDescent="0.25">
      <c r="A2589" t="b">
        <v>0</v>
      </c>
      <c r="D2589" t="s">
        <v>7026</v>
      </c>
      <c r="E2589" t="s">
        <v>9621</v>
      </c>
      <c r="F2589">
        <v>0</v>
      </c>
      <c r="G2589">
        <v>0</v>
      </c>
      <c r="H2589" s="5">
        <v>0</v>
      </c>
      <c r="I2589" t="s">
        <v>2201</v>
      </c>
    </row>
    <row r="2590" spans="1:9" x14ac:dyDescent="0.25">
      <c r="A2590" t="b">
        <v>0</v>
      </c>
      <c r="D2590" t="s">
        <v>7026</v>
      </c>
      <c r="E2590" t="s">
        <v>9622</v>
      </c>
      <c r="F2590">
        <v>0</v>
      </c>
      <c r="G2590">
        <v>0</v>
      </c>
      <c r="H2590" s="5">
        <v>0</v>
      </c>
      <c r="I2590" t="s">
        <v>2201</v>
      </c>
    </row>
    <row r="2591" spans="1:9" x14ac:dyDescent="0.25">
      <c r="A2591" t="b">
        <v>0</v>
      </c>
      <c r="D2591" t="s">
        <v>7026</v>
      </c>
      <c r="E2591" t="s">
        <v>9623</v>
      </c>
      <c r="F2591">
        <v>0</v>
      </c>
      <c r="G2591">
        <v>0</v>
      </c>
      <c r="H2591" s="5">
        <v>0</v>
      </c>
      <c r="I2591" t="s">
        <v>2201</v>
      </c>
    </row>
    <row r="2592" spans="1:9" x14ac:dyDescent="0.25">
      <c r="A2592" t="b">
        <v>0</v>
      </c>
      <c r="D2592" t="s">
        <v>7026</v>
      </c>
      <c r="E2592" t="s">
        <v>9624</v>
      </c>
      <c r="F2592">
        <v>0</v>
      </c>
      <c r="G2592">
        <v>0</v>
      </c>
      <c r="H2592" s="5">
        <v>0</v>
      </c>
      <c r="I2592" t="s">
        <v>2201</v>
      </c>
    </row>
    <row r="2593" spans="1:9" x14ac:dyDescent="0.25">
      <c r="A2593" t="b">
        <v>0</v>
      </c>
      <c r="D2593" t="s">
        <v>7026</v>
      </c>
      <c r="E2593" t="s">
        <v>9625</v>
      </c>
      <c r="F2593">
        <v>0</v>
      </c>
      <c r="G2593">
        <v>0</v>
      </c>
      <c r="H2593" s="5">
        <v>0</v>
      </c>
      <c r="I2593" t="s">
        <v>2201</v>
      </c>
    </row>
    <row r="2594" spans="1:9" x14ac:dyDescent="0.25">
      <c r="A2594" t="b">
        <v>0</v>
      </c>
      <c r="D2594" t="s">
        <v>7026</v>
      </c>
      <c r="E2594" t="s">
        <v>9626</v>
      </c>
      <c r="F2594">
        <v>0</v>
      </c>
      <c r="G2594">
        <v>0</v>
      </c>
      <c r="H2594" s="5">
        <v>0</v>
      </c>
      <c r="I2594" t="s">
        <v>2201</v>
      </c>
    </row>
    <row r="2595" spans="1:9" x14ac:dyDescent="0.25">
      <c r="A2595" t="b">
        <v>0</v>
      </c>
      <c r="D2595" t="s">
        <v>7026</v>
      </c>
      <c r="E2595" t="s">
        <v>9627</v>
      </c>
      <c r="F2595">
        <v>0</v>
      </c>
      <c r="G2595">
        <v>0</v>
      </c>
      <c r="H2595" s="5">
        <v>0</v>
      </c>
      <c r="I2595" t="s">
        <v>2201</v>
      </c>
    </row>
    <row r="2596" spans="1:9" x14ac:dyDescent="0.25">
      <c r="A2596" t="b">
        <v>0</v>
      </c>
      <c r="D2596" t="s">
        <v>7026</v>
      </c>
      <c r="E2596" t="s">
        <v>9628</v>
      </c>
      <c r="F2596">
        <v>0</v>
      </c>
      <c r="G2596">
        <v>0</v>
      </c>
      <c r="H2596" s="5">
        <v>0</v>
      </c>
      <c r="I2596" t="s">
        <v>2201</v>
      </c>
    </row>
    <row r="2597" spans="1:9" x14ac:dyDescent="0.25">
      <c r="A2597" t="b">
        <v>0</v>
      </c>
      <c r="D2597" t="s">
        <v>7026</v>
      </c>
      <c r="E2597" t="s">
        <v>9629</v>
      </c>
      <c r="F2597">
        <v>0</v>
      </c>
      <c r="G2597">
        <v>0</v>
      </c>
      <c r="H2597" s="5">
        <v>0</v>
      </c>
      <c r="I2597" t="s">
        <v>2201</v>
      </c>
    </row>
    <row r="2598" spans="1:9" x14ac:dyDescent="0.25">
      <c r="A2598" t="b">
        <v>0</v>
      </c>
      <c r="D2598" t="s">
        <v>7026</v>
      </c>
      <c r="E2598" t="s">
        <v>9630</v>
      </c>
      <c r="F2598">
        <v>0</v>
      </c>
      <c r="G2598">
        <v>0</v>
      </c>
      <c r="H2598" s="5">
        <v>0</v>
      </c>
      <c r="I2598" t="s">
        <v>2201</v>
      </c>
    </row>
    <row r="2599" spans="1:9" x14ac:dyDescent="0.25">
      <c r="A2599" t="b">
        <v>0</v>
      </c>
      <c r="D2599" t="s">
        <v>7026</v>
      </c>
      <c r="E2599" t="s">
        <v>9631</v>
      </c>
      <c r="F2599">
        <v>0</v>
      </c>
      <c r="G2599">
        <v>0</v>
      </c>
      <c r="H2599" s="5">
        <v>0</v>
      </c>
      <c r="I2599" t="s">
        <v>2201</v>
      </c>
    </row>
    <row r="2600" spans="1:9" x14ac:dyDescent="0.25">
      <c r="A2600" t="b">
        <v>0</v>
      </c>
      <c r="D2600" t="s">
        <v>7026</v>
      </c>
      <c r="E2600" t="s">
        <v>9632</v>
      </c>
      <c r="F2600">
        <v>0</v>
      </c>
      <c r="G2600">
        <v>0</v>
      </c>
      <c r="H2600" s="5">
        <v>0</v>
      </c>
      <c r="I2600" t="s">
        <v>2201</v>
      </c>
    </row>
    <row r="2601" spans="1:9" x14ac:dyDescent="0.25">
      <c r="A2601" t="b">
        <v>0</v>
      </c>
      <c r="D2601" t="s">
        <v>7026</v>
      </c>
      <c r="E2601" t="s">
        <v>9633</v>
      </c>
      <c r="F2601">
        <v>0</v>
      </c>
      <c r="G2601">
        <v>0</v>
      </c>
      <c r="H2601" s="5">
        <v>0</v>
      </c>
      <c r="I2601" t="s">
        <v>2201</v>
      </c>
    </row>
    <row r="2602" spans="1:9" x14ac:dyDescent="0.25">
      <c r="A2602" t="b">
        <v>0</v>
      </c>
      <c r="D2602" t="s">
        <v>7026</v>
      </c>
      <c r="E2602" t="s">
        <v>9634</v>
      </c>
      <c r="F2602">
        <v>0</v>
      </c>
      <c r="G2602">
        <v>0</v>
      </c>
      <c r="H2602" s="5">
        <v>0</v>
      </c>
      <c r="I2602" t="s">
        <v>2201</v>
      </c>
    </row>
    <row r="2603" spans="1:9" x14ac:dyDescent="0.25">
      <c r="A2603" t="b">
        <v>0</v>
      </c>
      <c r="D2603" t="s">
        <v>7026</v>
      </c>
      <c r="E2603" t="s">
        <v>9635</v>
      </c>
      <c r="F2603">
        <v>0</v>
      </c>
      <c r="G2603">
        <v>0</v>
      </c>
      <c r="H2603" s="5">
        <v>0</v>
      </c>
      <c r="I2603" t="s">
        <v>2201</v>
      </c>
    </row>
    <row r="2604" spans="1:9" x14ac:dyDescent="0.25">
      <c r="A2604" t="b">
        <v>0</v>
      </c>
      <c r="D2604" t="s">
        <v>7026</v>
      </c>
      <c r="E2604" t="s">
        <v>9636</v>
      </c>
      <c r="F2604">
        <v>0</v>
      </c>
      <c r="G2604">
        <v>0</v>
      </c>
      <c r="H2604" s="5">
        <v>0</v>
      </c>
      <c r="I2604" t="s">
        <v>2201</v>
      </c>
    </row>
    <row r="2605" spans="1:9" x14ac:dyDescent="0.25">
      <c r="A2605" t="b">
        <v>0</v>
      </c>
      <c r="D2605" t="s">
        <v>7026</v>
      </c>
      <c r="E2605" t="s">
        <v>9637</v>
      </c>
      <c r="F2605">
        <v>0</v>
      </c>
      <c r="G2605">
        <v>0</v>
      </c>
      <c r="H2605" s="5">
        <v>0</v>
      </c>
      <c r="I2605" t="s">
        <v>2201</v>
      </c>
    </row>
    <row r="2606" spans="1:9" x14ac:dyDescent="0.25">
      <c r="A2606" t="b">
        <v>0</v>
      </c>
      <c r="D2606" t="s">
        <v>7026</v>
      </c>
      <c r="E2606" t="s">
        <v>9638</v>
      </c>
      <c r="F2606">
        <v>0</v>
      </c>
      <c r="G2606">
        <v>0</v>
      </c>
      <c r="H2606" s="5">
        <v>0</v>
      </c>
      <c r="I2606" t="s">
        <v>2201</v>
      </c>
    </row>
    <row r="2607" spans="1:9" x14ac:dyDescent="0.25">
      <c r="A2607" t="b">
        <v>0</v>
      </c>
      <c r="D2607" t="s">
        <v>7026</v>
      </c>
      <c r="E2607" t="s">
        <v>9639</v>
      </c>
      <c r="F2607">
        <v>0</v>
      </c>
      <c r="G2607">
        <v>0</v>
      </c>
      <c r="H2607" s="5">
        <v>0</v>
      </c>
      <c r="I2607" t="s">
        <v>2201</v>
      </c>
    </row>
    <row r="2608" spans="1:9" x14ac:dyDescent="0.25">
      <c r="A2608" t="b">
        <v>0</v>
      </c>
      <c r="D2608" t="s">
        <v>7026</v>
      </c>
      <c r="E2608" t="s">
        <v>9640</v>
      </c>
      <c r="F2608">
        <v>0</v>
      </c>
      <c r="G2608">
        <v>0</v>
      </c>
      <c r="H2608" s="5">
        <v>0</v>
      </c>
      <c r="I2608" t="s">
        <v>2201</v>
      </c>
    </row>
    <row r="2609" spans="1:9" x14ac:dyDescent="0.25">
      <c r="A2609" t="b">
        <v>0</v>
      </c>
      <c r="D2609" t="s">
        <v>7026</v>
      </c>
      <c r="E2609" t="s">
        <v>9641</v>
      </c>
      <c r="F2609">
        <v>0</v>
      </c>
      <c r="G2609">
        <v>0</v>
      </c>
      <c r="H2609" s="5">
        <v>0</v>
      </c>
      <c r="I2609" t="s">
        <v>2201</v>
      </c>
    </row>
    <row r="2610" spans="1:9" x14ac:dyDescent="0.25">
      <c r="A2610" t="b">
        <v>0</v>
      </c>
      <c r="D2610" t="s">
        <v>7026</v>
      </c>
      <c r="E2610" t="s">
        <v>9642</v>
      </c>
      <c r="F2610">
        <v>0</v>
      </c>
      <c r="G2610">
        <v>0</v>
      </c>
      <c r="H2610" s="5">
        <v>0</v>
      </c>
      <c r="I2610" t="s">
        <v>2201</v>
      </c>
    </row>
    <row r="2611" spans="1:9" x14ac:dyDescent="0.25">
      <c r="A2611" t="b">
        <v>0</v>
      </c>
      <c r="D2611" t="s">
        <v>7026</v>
      </c>
      <c r="E2611" t="s">
        <v>9643</v>
      </c>
      <c r="F2611">
        <v>0</v>
      </c>
      <c r="G2611">
        <v>0</v>
      </c>
      <c r="H2611" s="5">
        <v>0</v>
      </c>
      <c r="I2611" t="s">
        <v>2201</v>
      </c>
    </row>
    <row r="2612" spans="1:9" x14ac:dyDescent="0.25">
      <c r="A2612" t="b">
        <v>0</v>
      </c>
      <c r="D2612" t="s">
        <v>7026</v>
      </c>
      <c r="E2612" t="s">
        <v>9644</v>
      </c>
      <c r="F2612">
        <v>0</v>
      </c>
      <c r="G2612">
        <v>0</v>
      </c>
      <c r="H2612" s="5">
        <v>0</v>
      </c>
      <c r="I2612" t="s">
        <v>2201</v>
      </c>
    </row>
    <row r="2613" spans="1:9" x14ac:dyDescent="0.25">
      <c r="A2613" t="b">
        <v>0</v>
      </c>
      <c r="D2613" t="s">
        <v>7026</v>
      </c>
      <c r="E2613" t="s">
        <v>9645</v>
      </c>
      <c r="F2613">
        <v>0</v>
      </c>
      <c r="G2613">
        <v>0</v>
      </c>
      <c r="H2613" s="5">
        <v>0</v>
      </c>
      <c r="I2613" t="s">
        <v>2211</v>
      </c>
    </row>
    <row r="2614" spans="1:9" x14ac:dyDescent="0.25">
      <c r="A2614" t="b">
        <v>0</v>
      </c>
      <c r="D2614" t="s">
        <v>7026</v>
      </c>
      <c r="E2614" t="s">
        <v>9646</v>
      </c>
      <c r="F2614">
        <v>0</v>
      </c>
      <c r="G2614">
        <v>0</v>
      </c>
      <c r="H2614" s="5">
        <v>0</v>
      </c>
      <c r="I2614" t="s">
        <v>2211</v>
      </c>
    </row>
    <row r="2615" spans="1:9" x14ac:dyDescent="0.25">
      <c r="A2615" t="b">
        <v>0</v>
      </c>
      <c r="D2615" t="s">
        <v>7026</v>
      </c>
      <c r="E2615" t="s">
        <v>9647</v>
      </c>
      <c r="F2615">
        <v>0</v>
      </c>
      <c r="G2615">
        <v>0</v>
      </c>
      <c r="H2615" s="5">
        <v>0</v>
      </c>
      <c r="I2615" t="s">
        <v>2215</v>
      </c>
    </row>
    <row r="2616" spans="1:9" x14ac:dyDescent="0.25">
      <c r="A2616" t="b">
        <v>0</v>
      </c>
      <c r="D2616" t="s">
        <v>7026</v>
      </c>
      <c r="E2616" t="s">
        <v>9648</v>
      </c>
      <c r="F2616">
        <v>0</v>
      </c>
      <c r="G2616">
        <v>0</v>
      </c>
      <c r="H2616" s="5">
        <v>0</v>
      </c>
      <c r="I2616" t="s">
        <v>2211</v>
      </c>
    </row>
    <row r="2617" spans="1:9" x14ac:dyDescent="0.25">
      <c r="A2617" t="b">
        <v>0</v>
      </c>
      <c r="D2617" t="s">
        <v>7026</v>
      </c>
      <c r="E2617" t="s">
        <v>9649</v>
      </c>
      <c r="F2617">
        <v>0</v>
      </c>
      <c r="G2617">
        <v>0</v>
      </c>
      <c r="H2617" s="5">
        <v>0</v>
      </c>
      <c r="I2617" t="s">
        <v>2211</v>
      </c>
    </row>
    <row r="2618" spans="1:9" x14ac:dyDescent="0.25">
      <c r="A2618" t="b">
        <v>0</v>
      </c>
      <c r="D2618" t="s">
        <v>7026</v>
      </c>
      <c r="E2618" t="s">
        <v>9650</v>
      </c>
      <c r="F2618">
        <v>0</v>
      </c>
      <c r="G2618">
        <v>0</v>
      </c>
      <c r="H2618" s="5">
        <v>0</v>
      </c>
      <c r="I2618" t="s">
        <v>2211</v>
      </c>
    </row>
    <row r="2619" spans="1:9" x14ac:dyDescent="0.25">
      <c r="A2619" t="b">
        <v>0</v>
      </c>
      <c r="D2619" t="s">
        <v>7026</v>
      </c>
      <c r="E2619" t="s">
        <v>9651</v>
      </c>
      <c r="F2619">
        <v>0</v>
      </c>
      <c r="G2619">
        <v>0</v>
      </c>
      <c r="H2619" s="5">
        <v>0</v>
      </c>
      <c r="I2619" t="s">
        <v>2211</v>
      </c>
    </row>
    <row r="2620" spans="1:9" x14ac:dyDescent="0.25">
      <c r="A2620" t="b">
        <v>0</v>
      </c>
      <c r="D2620" t="s">
        <v>7026</v>
      </c>
      <c r="E2620" t="s">
        <v>9652</v>
      </c>
      <c r="F2620">
        <v>0</v>
      </c>
      <c r="G2620">
        <v>0</v>
      </c>
      <c r="H2620" s="5">
        <v>0</v>
      </c>
      <c r="I2620" t="s">
        <v>2211</v>
      </c>
    </row>
    <row r="2621" spans="1:9" x14ac:dyDescent="0.25">
      <c r="A2621" t="b">
        <v>0</v>
      </c>
      <c r="D2621" t="s">
        <v>7026</v>
      </c>
      <c r="E2621" t="s">
        <v>9653</v>
      </c>
      <c r="F2621">
        <v>0</v>
      </c>
      <c r="G2621">
        <v>0</v>
      </c>
      <c r="H2621" s="5">
        <v>0</v>
      </c>
      <c r="I2621" t="s">
        <v>2211</v>
      </c>
    </row>
    <row r="2622" spans="1:9" x14ac:dyDescent="0.25">
      <c r="A2622" t="b">
        <v>0</v>
      </c>
      <c r="D2622" t="s">
        <v>7026</v>
      </c>
      <c r="E2622" t="s">
        <v>9654</v>
      </c>
      <c r="F2622">
        <v>0</v>
      </c>
      <c r="G2622">
        <v>0</v>
      </c>
      <c r="H2622" s="5">
        <v>0</v>
      </c>
      <c r="I2622" t="s">
        <v>2211</v>
      </c>
    </row>
    <row r="2623" spans="1:9" x14ac:dyDescent="0.25">
      <c r="A2623" t="b">
        <v>0</v>
      </c>
      <c r="D2623" t="s">
        <v>7026</v>
      </c>
      <c r="E2623" t="s">
        <v>9655</v>
      </c>
      <c r="F2623">
        <v>0</v>
      </c>
      <c r="G2623">
        <v>0</v>
      </c>
      <c r="H2623" s="5">
        <v>0</v>
      </c>
      <c r="I2623" t="s">
        <v>2211</v>
      </c>
    </row>
    <row r="2624" spans="1:9" x14ac:dyDescent="0.25">
      <c r="A2624" t="b">
        <v>0</v>
      </c>
      <c r="D2624" t="s">
        <v>7026</v>
      </c>
      <c r="E2624" t="s">
        <v>9656</v>
      </c>
      <c r="F2624">
        <v>0</v>
      </c>
      <c r="G2624">
        <v>0</v>
      </c>
      <c r="H2624" s="5">
        <v>0</v>
      </c>
      <c r="I2624" t="s">
        <v>2211</v>
      </c>
    </row>
    <row r="2625" spans="1:9" x14ac:dyDescent="0.25">
      <c r="A2625" t="b">
        <v>0</v>
      </c>
      <c r="D2625" t="s">
        <v>7026</v>
      </c>
      <c r="E2625" t="s">
        <v>9657</v>
      </c>
      <c r="F2625">
        <v>0</v>
      </c>
      <c r="G2625">
        <v>0</v>
      </c>
      <c r="H2625" s="5">
        <v>0</v>
      </c>
      <c r="I2625" t="s">
        <v>2211</v>
      </c>
    </row>
    <row r="2626" spans="1:9" x14ac:dyDescent="0.25">
      <c r="A2626" t="b">
        <v>0</v>
      </c>
      <c r="D2626" t="s">
        <v>7026</v>
      </c>
      <c r="E2626" t="s">
        <v>9658</v>
      </c>
      <c r="F2626">
        <v>0</v>
      </c>
      <c r="G2626">
        <v>0</v>
      </c>
      <c r="H2626" s="5">
        <v>0</v>
      </c>
      <c r="I2626" t="s">
        <v>2211</v>
      </c>
    </row>
    <row r="2627" spans="1:9" x14ac:dyDescent="0.25">
      <c r="A2627" t="b">
        <v>0</v>
      </c>
      <c r="D2627" t="s">
        <v>7026</v>
      </c>
      <c r="E2627" t="s">
        <v>9659</v>
      </c>
      <c r="F2627">
        <v>0</v>
      </c>
      <c r="G2627">
        <v>0</v>
      </c>
      <c r="H2627" s="5">
        <v>0</v>
      </c>
      <c r="I2627" t="s">
        <v>17040</v>
      </c>
    </row>
    <row r="2628" spans="1:9" x14ac:dyDescent="0.25">
      <c r="A2628" t="b">
        <v>0</v>
      </c>
      <c r="D2628" t="s">
        <v>7026</v>
      </c>
      <c r="E2628" t="s">
        <v>9660</v>
      </c>
      <c r="F2628">
        <v>0</v>
      </c>
      <c r="G2628">
        <v>0</v>
      </c>
      <c r="H2628" s="5">
        <v>0</v>
      </c>
      <c r="I2628" t="s">
        <v>2182</v>
      </c>
    </row>
    <row r="2629" spans="1:9" x14ac:dyDescent="0.25">
      <c r="A2629" t="b">
        <v>0</v>
      </c>
      <c r="D2629" t="s">
        <v>7026</v>
      </c>
      <c r="E2629" t="s">
        <v>9661</v>
      </c>
      <c r="F2629">
        <v>0</v>
      </c>
      <c r="G2629">
        <v>0</v>
      </c>
      <c r="H2629" s="5">
        <v>0</v>
      </c>
      <c r="I2629" t="s">
        <v>2202</v>
      </c>
    </row>
    <row r="2630" spans="1:9" x14ac:dyDescent="0.25">
      <c r="A2630" t="b">
        <v>0</v>
      </c>
      <c r="D2630" t="s">
        <v>7026</v>
      </c>
      <c r="E2630" t="s">
        <v>9662</v>
      </c>
      <c r="F2630">
        <v>0</v>
      </c>
      <c r="G2630">
        <v>0</v>
      </c>
      <c r="H2630" s="5">
        <v>0</v>
      </c>
      <c r="I2630" t="s">
        <v>2202</v>
      </c>
    </row>
    <row r="2631" spans="1:9" x14ac:dyDescent="0.25">
      <c r="A2631" t="b">
        <v>0</v>
      </c>
      <c r="D2631" t="s">
        <v>7026</v>
      </c>
      <c r="E2631" t="s">
        <v>9663</v>
      </c>
      <c r="F2631">
        <v>0</v>
      </c>
      <c r="G2631">
        <v>0</v>
      </c>
      <c r="H2631" s="5">
        <v>0</v>
      </c>
      <c r="I2631" t="s">
        <v>2202</v>
      </c>
    </row>
    <row r="2632" spans="1:9" x14ac:dyDescent="0.25">
      <c r="A2632" t="b">
        <v>0</v>
      </c>
      <c r="D2632" t="s">
        <v>7026</v>
      </c>
      <c r="E2632" t="s">
        <v>9664</v>
      </c>
      <c r="F2632">
        <v>0</v>
      </c>
      <c r="G2632">
        <v>0</v>
      </c>
      <c r="H2632" s="5">
        <v>0</v>
      </c>
      <c r="I2632" t="s">
        <v>2211</v>
      </c>
    </row>
    <row r="2633" spans="1:9" x14ac:dyDescent="0.25">
      <c r="A2633" t="b">
        <v>0</v>
      </c>
      <c r="D2633" t="s">
        <v>7026</v>
      </c>
      <c r="E2633" t="s">
        <v>9665</v>
      </c>
      <c r="F2633">
        <v>0</v>
      </c>
      <c r="G2633">
        <v>0</v>
      </c>
      <c r="H2633" s="5">
        <v>0</v>
      </c>
      <c r="I2633" t="s">
        <v>2211</v>
      </c>
    </row>
    <row r="2634" spans="1:9" x14ac:dyDescent="0.25">
      <c r="A2634" t="b">
        <v>0</v>
      </c>
      <c r="D2634" t="s">
        <v>7026</v>
      </c>
      <c r="E2634" t="s">
        <v>9666</v>
      </c>
      <c r="F2634">
        <v>0</v>
      </c>
      <c r="G2634">
        <v>0</v>
      </c>
      <c r="H2634" s="5">
        <v>0</v>
      </c>
      <c r="I2634" t="s">
        <v>2211</v>
      </c>
    </row>
    <row r="2635" spans="1:9" x14ac:dyDescent="0.25">
      <c r="A2635" t="b">
        <v>0</v>
      </c>
      <c r="D2635" t="s">
        <v>7026</v>
      </c>
      <c r="E2635" t="s">
        <v>9667</v>
      </c>
      <c r="F2635">
        <v>0</v>
      </c>
      <c r="G2635">
        <v>0</v>
      </c>
      <c r="H2635" s="5">
        <v>0</v>
      </c>
      <c r="I2635" t="s">
        <v>2211</v>
      </c>
    </row>
    <row r="2636" spans="1:9" x14ac:dyDescent="0.25">
      <c r="A2636" t="b">
        <v>0</v>
      </c>
      <c r="D2636" t="s">
        <v>7026</v>
      </c>
      <c r="E2636" t="s">
        <v>9668</v>
      </c>
      <c r="F2636">
        <v>0</v>
      </c>
      <c r="G2636">
        <v>0</v>
      </c>
      <c r="H2636" s="5">
        <v>0</v>
      </c>
      <c r="I2636" t="s">
        <v>2211</v>
      </c>
    </row>
    <row r="2637" spans="1:9" x14ac:dyDescent="0.25">
      <c r="A2637" t="b">
        <v>0</v>
      </c>
      <c r="D2637" t="s">
        <v>7026</v>
      </c>
      <c r="E2637" t="s">
        <v>9669</v>
      </c>
      <c r="F2637">
        <v>0</v>
      </c>
      <c r="G2637">
        <v>0</v>
      </c>
      <c r="H2637" s="5">
        <v>0</v>
      </c>
      <c r="I2637" t="s">
        <v>2211</v>
      </c>
    </row>
    <row r="2638" spans="1:9" x14ac:dyDescent="0.25">
      <c r="A2638" t="b">
        <v>0</v>
      </c>
      <c r="D2638" t="s">
        <v>7026</v>
      </c>
      <c r="E2638" t="s">
        <v>9670</v>
      </c>
      <c r="F2638">
        <v>0</v>
      </c>
      <c r="G2638">
        <v>0</v>
      </c>
      <c r="H2638" s="5">
        <v>0</v>
      </c>
      <c r="I2638" t="s">
        <v>2211</v>
      </c>
    </row>
    <row r="2639" spans="1:9" x14ac:dyDescent="0.25">
      <c r="A2639" t="b">
        <v>0</v>
      </c>
      <c r="D2639" t="s">
        <v>7026</v>
      </c>
      <c r="E2639" t="s">
        <v>9671</v>
      </c>
      <c r="F2639">
        <v>0</v>
      </c>
      <c r="G2639">
        <v>0</v>
      </c>
      <c r="H2639" s="5">
        <v>0</v>
      </c>
      <c r="I2639" t="s">
        <v>2211</v>
      </c>
    </row>
    <row r="2640" spans="1:9" x14ac:dyDescent="0.25">
      <c r="A2640" t="b">
        <v>0</v>
      </c>
      <c r="D2640" t="s">
        <v>7026</v>
      </c>
      <c r="E2640" t="s">
        <v>9672</v>
      </c>
      <c r="F2640">
        <v>0</v>
      </c>
      <c r="G2640">
        <v>0</v>
      </c>
      <c r="H2640" s="5">
        <v>0</v>
      </c>
      <c r="I2640" t="s">
        <v>2211</v>
      </c>
    </row>
    <row r="2641" spans="1:9" x14ac:dyDescent="0.25">
      <c r="A2641" t="b">
        <v>0</v>
      </c>
      <c r="D2641" t="s">
        <v>7026</v>
      </c>
      <c r="E2641" t="s">
        <v>9673</v>
      </c>
      <c r="F2641">
        <v>0</v>
      </c>
      <c r="G2641">
        <v>0</v>
      </c>
      <c r="H2641" s="5">
        <v>0</v>
      </c>
      <c r="I2641" t="s">
        <v>2211</v>
      </c>
    </row>
    <row r="2642" spans="1:9" x14ac:dyDescent="0.25">
      <c r="A2642" t="b">
        <v>0</v>
      </c>
      <c r="D2642" t="s">
        <v>7026</v>
      </c>
      <c r="E2642" t="s">
        <v>9674</v>
      </c>
      <c r="F2642">
        <v>0</v>
      </c>
      <c r="G2642">
        <v>0</v>
      </c>
      <c r="H2642" s="5">
        <v>0</v>
      </c>
      <c r="I2642" t="s">
        <v>2211</v>
      </c>
    </row>
    <row r="2643" spans="1:9" x14ac:dyDescent="0.25">
      <c r="A2643" t="b">
        <v>0</v>
      </c>
      <c r="D2643" t="s">
        <v>7026</v>
      </c>
      <c r="E2643" t="s">
        <v>9675</v>
      </c>
      <c r="F2643">
        <v>0</v>
      </c>
      <c r="G2643">
        <v>0</v>
      </c>
      <c r="H2643" s="5">
        <v>0</v>
      </c>
      <c r="I2643" t="s">
        <v>2211</v>
      </c>
    </row>
    <row r="2644" spans="1:9" x14ac:dyDescent="0.25">
      <c r="A2644" t="b">
        <v>0</v>
      </c>
      <c r="D2644" t="s">
        <v>7026</v>
      </c>
      <c r="E2644" t="s">
        <v>9676</v>
      </c>
      <c r="F2644">
        <v>0</v>
      </c>
      <c r="G2644">
        <v>0</v>
      </c>
      <c r="H2644" s="5">
        <v>0</v>
      </c>
      <c r="I2644" t="s">
        <v>2211</v>
      </c>
    </row>
    <row r="2645" spans="1:9" x14ac:dyDescent="0.25">
      <c r="A2645" t="b">
        <v>0</v>
      </c>
      <c r="D2645" t="s">
        <v>7026</v>
      </c>
      <c r="E2645" t="s">
        <v>9677</v>
      </c>
      <c r="F2645">
        <v>0</v>
      </c>
      <c r="G2645">
        <v>0</v>
      </c>
      <c r="H2645" s="5">
        <v>0</v>
      </c>
      <c r="I2645" t="s">
        <v>2211</v>
      </c>
    </row>
    <row r="2646" spans="1:9" x14ac:dyDescent="0.25">
      <c r="A2646" t="b">
        <v>0</v>
      </c>
      <c r="D2646" t="s">
        <v>7026</v>
      </c>
      <c r="E2646" t="s">
        <v>9678</v>
      </c>
      <c r="F2646">
        <v>0</v>
      </c>
      <c r="G2646">
        <v>0</v>
      </c>
      <c r="H2646" s="5">
        <v>0</v>
      </c>
      <c r="I2646" t="s">
        <v>2211</v>
      </c>
    </row>
    <row r="2647" spans="1:9" x14ac:dyDescent="0.25">
      <c r="A2647" t="b">
        <v>0</v>
      </c>
      <c r="D2647" t="s">
        <v>7026</v>
      </c>
      <c r="E2647" t="s">
        <v>9679</v>
      </c>
      <c r="F2647">
        <v>0</v>
      </c>
      <c r="G2647">
        <v>0</v>
      </c>
      <c r="H2647" s="5">
        <v>0</v>
      </c>
      <c r="I2647" t="s">
        <v>2211</v>
      </c>
    </row>
    <row r="2648" spans="1:9" x14ac:dyDescent="0.25">
      <c r="A2648" t="b">
        <v>0</v>
      </c>
      <c r="D2648" t="s">
        <v>7026</v>
      </c>
      <c r="E2648" t="s">
        <v>9680</v>
      </c>
      <c r="F2648">
        <v>0</v>
      </c>
      <c r="G2648">
        <v>0</v>
      </c>
      <c r="H2648" s="5">
        <v>0</v>
      </c>
      <c r="I2648" t="s">
        <v>2211</v>
      </c>
    </row>
    <row r="2649" spans="1:9" x14ac:dyDescent="0.25">
      <c r="A2649" t="b">
        <v>0</v>
      </c>
      <c r="D2649" t="s">
        <v>7026</v>
      </c>
      <c r="E2649" t="s">
        <v>9681</v>
      </c>
      <c r="F2649">
        <v>0</v>
      </c>
      <c r="G2649">
        <v>0</v>
      </c>
      <c r="H2649" s="5">
        <v>0</v>
      </c>
      <c r="I2649" t="s">
        <v>2211</v>
      </c>
    </row>
    <row r="2650" spans="1:9" x14ac:dyDescent="0.25">
      <c r="A2650" t="b">
        <v>0</v>
      </c>
      <c r="D2650" t="s">
        <v>7026</v>
      </c>
      <c r="E2650" t="s">
        <v>9682</v>
      </c>
      <c r="F2650">
        <v>0</v>
      </c>
      <c r="G2650">
        <v>0</v>
      </c>
      <c r="H2650" s="5">
        <v>0</v>
      </c>
      <c r="I2650" t="s">
        <v>2211</v>
      </c>
    </row>
    <row r="2651" spans="1:9" x14ac:dyDescent="0.25">
      <c r="A2651" t="b">
        <v>0</v>
      </c>
      <c r="D2651" t="s">
        <v>7026</v>
      </c>
      <c r="E2651" t="s">
        <v>9683</v>
      </c>
      <c r="F2651">
        <v>0</v>
      </c>
      <c r="G2651">
        <v>0</v>
      </c>
      <c r="H2651" s="5">
        <v>0</v>
      </c>
      <c r="I2651" t="s">
        <v>2211</v>
      </c>
    </row>
    <row r="2652" spans="1:9" x14ac:dyDescent="0.25">
      <c r="A2652" t="b">
        <v>0</v>
      </c>
      <c r="D2652" t="s">
        <v>7026</v>
      </c>
      <c r="E2652" t="s">
        <v>9684</v>
      </c>
      <c r="F2652">
        <v>0</v>
      </c>
      <c r="G2652">
        <v>0</v>
      </c>
      <c r="H2652" s="5">
        <v>0</v>
      </c>
      <c r="I2652" t="s">
        <v>2211</v>
      </c>
    </row>
    <row r="2653" spans="1:9" x14ac:dyDescent="0.25">
      <c r="A2653" t="b">
        <v>0</v>
      </c>
      <c r="D2653" t="s">
        <v>7026</v>
      </c>
      <c r="E2653" t="s">
        <v>9685</v>
      </c>
      <c r="F2653">
        <v>0</v>
      </c>
      <c r="G2653">
        <v>0</v>
      </c>
      <c r="H2653" s="5">
        <v>0</v>
      </c>
      <c r="I2653" t="s">
        <v>2211</v>
      </c>
    </row>
    <row r="2654" spans="1:9" x14ac:dyDescent="0.25">
      <c r="A2654" t="b">
        <v>0</v>
      </c>
      <c r="D2654" t="s">
        <v>7026</v>
      </c>
      <c r="E2654" t="s">
        <v>9686</v>
      </c>
      <c r="F2654">
        <v>0</v>
      </c>
      <c r="G2654">
        <v>0</v>
      </c>
      <c r="H2654" s="5">
        <v>0</v>
      </c>
      <c r="I2654" t="s">
        <v>2211</v>
      </c>
    </row>
    <row r="2655" spans="1:9" x14ac:dyDescent="0.25">
      <c r="A2655" t="b">
        <v>0</v>
      </c>
      <c r="D2655" t="s">
        <v>7026</v>
      </c>
      <c r="E2655" t="s">
        <v>9687</v>
      </c>
      <c r="F2655">
        <v>0</v>
      </c>
      <c r="G2655">
        <v>0</v>
      </c>
      <c r="H2655" s="5">
        <v>0</v>
      </c>
      <c r="I2655" t="s">
        <v>2211</v>
      </c>
    </row>
    <row r="2656" spans="1:9" x14ac:dyDescent="0.25">
      <c r="A2656" t="b">
        <v>0</v>
      </c>
      <c r="D2656" t="s">
        <v>7026</v>
      </c>
      <c r="E2656" t="s">
        <v>9688</v>
      </c>
      <c r="F2656">
        <v>0</v>
      </c>
      <c r="G2656">
        <v>0</v>
      </c>
      <c r="H2656" s="5">
        <v>0</v>
      </c>
      <c r="I2656" t="s">
        <v>2211</v>
      </c>
    </row>
    <row r="2657" spans="1:9" x14ac:dyDescent="0.25">
      <c r="A2657" t="b">
        <v>0</v>
      </c>
      <c r="D2657" t="s">
        <v>7026</v>
      </c>
      <c r="E2657" t="s">
        <v>9689</v>
      </c>
      <c r="F2657">
        <v>0</v>
      </c>
      <c r="G2657">
        <v>0</v>
      </c>
      <c r="H2657" s="5">
        <v>0</v>
      </c>
      <c r="I2657" t="s">
        <v>2214</v>
      </c>
    </row>
    <row r="2658" spans="1:9" x14ac:dyDescent="0.25">
      <c r="A2658" t="b">
        <v>0</v>
      </c>
      <c r="D2658" t="s">
        <v>7026</v>
      </c>
      <c r="E2658" t="s">
        <v>9690</v>
      </c>
      <c r="F2658">
        <v>0</v>
      </c>
      <c r="G2658">
        <v>0</v>
      </c>
      <c r="H2658" s="5">
        <v>0</v>
      </c>
      <c r="I2658" t="s">
        <v>2211</v>
      </c>
    </row>
    <row r="2659" spans="1:9" x14ac:dyDescent="0.25">
      <c r="A2659" t="b">
        <v>0</v>
      </c>
      <c r="D2659" t="s">
        <v>7026</v>
      </c>
      <c r="E2659" t="s">
        <v>9691</v>
      </c>
      <c r="F2659">
        <v>0</v>
      </c>
      <c r="G2659">
        <v>0</v>
      </c>
      <c r="H2659" s="5">
        <v>0</v>
      </c>
      <c r="I2659" t="s">
        <v>2211</v>
      </c>
    </row>
    <row r="2660" spans="1:9" x14ac:dyDescent="0.25">
      <c r="A2660" t="b">
        <v>0</v>
      </c>
      <c r="D2660" t="s">
        <v>7026</v>
      </c>
      <c r="E2660" t="s">
        <v>9692</v>
      </c>
      <c r="F2660">
        <v>0</v>
      </c>
      <c r="G2660">
        <v>0</v>
      </c>
      <c r="H2660" s="5">
        <v>0</v>
      </c>
      <c r="I2660" t="s">
        <v>2202</v>
      </c>
    </row>
    <row r="2661" spans="1:9" x14ac:dyDescent="0.25">
      <c r="A2661" t="b">
        <v>0</v>
      </c>
      <c r="D2661" t="s">
        <v>7026</v>
      </c>
      <c r="E2661" t="s">
        <v>9693</v>
      </c>
      <c r="F2661">
        <v>0</v>
      </c>
      <c r="G2661">
        <v>0</v>
      </c>
      <c r="H2661" s="5">
        <v>0</v>
      </c>
      <c r="I2661" t="s">
        <v>2213</v>
      </c>
    </row>
    <row r="2662" spans="1:9" x14ac:dyDescent="0.25">
      <c r="A2662" t="b">
        <v>0</v>
      </c>
      <c r="D2662" t="s">
        <v>7026</v>
      </c>
      <c r="E2662" t="s">
        <v>9694</v>
      </c>
      <c r="F2662">
        <v>0</v>
      </c>
      <c r="G2662">
        <v>0</v>
      </c>
      <c r="H2662" s="5">
        <v>0</v>
      </c>
      <c r="I2662" t="s">
        <v>2213</v>
      </c>
    </row>
    <row r="2663" spans="1:9" x14ac:dyDescent="0.25">
      <c r="A2663" t="b">
        <v>0</v>
      </c>
      <c r="D2663" t="s">
        <v>7026</v>
      </c>
      <c r="E2663" t="s">
        <v>9695</v>
      </c>
      <c r="F2663">
        <v>0</v>
      </c>
      <c r="G2663">
        <v>0</v>
      </c>
      <c r="H2663" s="5">
        <v>0</v>
      </c>
      <c r="I2663" t="s">
        <v>2211</v>
      </c>
    </row>
    <row r="2664" spans="1:9" x14ac:dyDescent="0.25">
      <c r="A2664" t="b">
        <v>0</v>
      </c>
      <c r="D2664" t="s">
        <v>7026</v>
      </c>
      <c r="E2664" t="s">
        <v>9696</v>
      </c>
      <c r="F2664">
        <v>0</v>
      </c>
      <c r="G2664">
        <v>0</v>
      </c>
      <c r="H2664" s="5">
        <v>0</v>
      </c>
      <c r="I2664" t="s">
        <v>2211</v>
      </c>
    </row>
    <row r="2665" spans="1:9" x14ac:dyDescent="0.25">
      <c r="A2665" t="b">
        <v>0</v>
      </c>
      <c r="D2665" t="s">
        <v>7026</v>
      </c>
      <c r="E2665" t="s">
        <v>9697</v>
      </c>
      <c r="F2665">
        <v>0</v>
      </c>
      <c r="G2665">
        <v>0</v>
      </c>
      <c r="H2665" s="5">
        <v>0</v>
      </c>
      <c r="I2665" t="s">
        <v>2211</v>
      </c>
    </row>
    <row r="2666" spans="1:9" x14ac:dyDescent="0.25">
      <c r="A2666" t="b">
        <v>0</v>
      </c>
      <c r="D2666" t="s">
        <v>7026</v>
      </c>
      <c r="E2666" t="s">
        <v>9698</v>
      </c>
      <c r="F2666">
        <v>0</v>
      </c>
      <c r="G2666">
        <v>0</v>
      </c>
      <c r="H2666" s="5">
        <v>0</v>
      </c>
      <c r="I2666" t="s">
        <v>2206</v>
      </c>
    </row>
    <row r="2667" spans="1:9" x14ac:dyDescent="0.25">
      <c r="A2667" t="b">
        <v>0</v>
      </c>
      <c r="E2667" t="s">
        <v>9699</v>
      </c>
      <c r="F2667">
        <v>0</v>
      </c>
      <c r="G2667">
        <v>0</v>
      </c>
      <c r="H2667" s="5">
        <v>0</v>
      </c>
    </row>
    <row r="2668" spans="1:9" x14ac:dyDescent="0.25">
      <c r="A2668" t="b">
        <v>0</v>
      </c>
      <c r="E2668" t="s">
        <v>9700</v>
      </c>
      <c r="F2668">
        <v>0</v>
      </c>
      <c r="G2668">
        <v>0</v>
      </c>
      <c r="H2668" s="5">
        <v>0</v>
      </c>
    </row>
    <row r="2669" spans="1:9" x14ac:dyDescent="0.25">
      <c r="A2669" t="b">
        <v>0</v>
      </c>
      <c r="E2669" t="s">
        <v>9701</v>
      </c>
      <c r="F2669">
        <v>0</v>
      </c>
      <c r="G2669">
        <v>0</v>
      </c>
      <c r="H2669" s="5">
        <v>0</v>
      </c>
    </row>
    <row r="2670" spans="1:9" x14ac:dyDescent="0.25">
      <c r="A2670" t="b">
        <v>0</v>
      </c>
      <c r="E2670" t="s">
        <v>9702</v>
      </c>
      <c r="F2670">
        <v>0</v>
      </c>
      <c r="G2670">
        <v>0</v>
      </c>
      <c r="H2670" s="5">
        <v>0</v>
      </c>
    </row>
    <row r="2671" spans="1:9" x14ac:dyDescent="0.25">
      <c r="A2671" t="b">
        <v>0</v>
      </c>
      <c r="E2671" t="s">
        <v>9703</v>
      </c>
      <c r="F2671">
        <v>0</v>
      </c>
      <c r="G2671">
        <v>0</v>
      </c>
      <c r="H2671" s="5">
        <v>0</v>
      </c>
    </row>
    <row r="2672" spans="1:9" x14ac:dyDescent="0.25">
      <c r="A2672" t="b">
        <v>0</v>
      </c>
      <c r="E2672" t="s">
        <v>9704</v>
      </c>
      <c r="F2672">
        <v>0</v>
      </c>
      <c r="G2672">
        <v>0</v>
      </c>
      <c r="H2672" s="5">
        <v>0</v>
      </c>
      <c r="I2672" t="s">
        <v>2215</v>
      </c>
    </row>
    <row r="2673" spans="1:9" x14ac:dyDescent="0.25">
      <c r="A2673" t="b">
        <v>0</v>
      </c>
      <c r="E2673" t="s">
        <v>9705</v>
      </c>
      <c r="F2673">
        <v>0</v>
      </c>
      <c r="G2673">
        <v>0</v>
      </c>
      <c r="H2673" s="5">
        <v>0</v>
      </c>
      <c r="I2673" t="s">
        <v>2215</v>
      </c>
    </row>
    <row r="2674" spans="1:9" x14ac:dyDescent="0.25">
      <c r="A2674" t="b">
        <v>0</v>
      </c>
      <c r="D2674" t="s">
        <v>7027</v>
      </c>
      <c r="E2674" t="s">
        <v>9706</v>
      </c>
      <c r="F2674">
        <v>0</v>
      </c>
      <c r="G2674">
        <v>0</v>
      </c>
      <c r="H2674" s="5">
        <v>0</v>
      </c>
      <c r="I2674" t="s">
        <v>2211</v>
      </c>
    </row>
    <row r="2675" spans="1:9" x14ac:dyDescent="0.25">
      <c r="A2675" t="b">
        <v>0</v>
      </c>
      <c r="D2675" t="s">
        <v>7027</v>
      </c>
      <c r="E2675" t="s">
        <v>9707</v>
      </c>
      <c r="F2675">
        <v>0</v>
      </c>
      <c r="G2675">
        <v>0</v>
      </c>
      <c r="H2675" s="5">
        <v>0</v>
      </c>
      <c r="I2675" t="s">
        <v>2211</v>
      </c>
    </row>
    <row r="2676" spans="1:9" x14ac:dyDescent="0.25">
      <c r="A2676" t="b">
        <v>0</v>
      </c>
      <c r="D2676" t="s">
        <v>7027</v>
      </c>
      <c r="E2676" t="s">
        <v>9708</v>
      </c>
      <c r="F2676">
        <v>0</v>
      </c>
      <c r="G2676">
        <v>0</v>
      </c>
      <c r="H2676" s="5">
        <v>0</v>
      </c>
      <c r="I2676" t="s">
        <v>2211</v>
      </c>
    </row>
    <row r="2677" spans="1:9" x14ac:dyDescent="0.25">
      <c r="A2677" t="b">
        <v>0</v>
      </c>
      <c r="D2677" t="s">
        <v>7027</v>
      </c>
      <c r="E2677" t="s">
        <v>9709</v>
      </c>
      <c r="F2677">
        <v>0</v>
      </c>
      <c r="G2677">
        <v>0</v>
      </c>
      <c r="H2677" s="5">
        <v>0</v>
      </c>
      <c r="I2677" t="s">
        <v>2211</v>
      </c>
    </row>
    <row r="2678" spans="1:9" x14ac:dyDescent="0.25">
      <c r="A2678" t="b">
        <v>0</v>
      </c>
      <c r="D2678" t="s">
        <v>7027</v>
      </c>
      <c r="E2678" t="s">
        <v>9710</v>
      </c>
      <c r="F2678">
        <v>0</v>
      </c>
      <c r="G2678">
        <v>0</v>
      </c>
      <c r="H2678" s="5">
        <v>0</v>
      </c>
      <c r="I2678" t="s">
        <v>2211</v>
      </c>
    </row>
    <row r="2679" spans="1:9" x14ac:dyDescent="0.25">
      <c r="A2679" t="b">
        <v>0</v>
      </c>
      <c r="D2679" t="s">
        <v>7027</v>
      </c>
      <c r="E2679" t="s">
        <v>9711</v>
      </c>
      <c r="F2679">
        <v>0</v>
      </c>
      <c r="G2679">
        <v>0</v>
      </c>
      <c r="H2679" s="5">
        <v>0</v>
      </c>
      <c r="I2679" t="s">
        <v>2211</v>
      </c>
    </row>
    <row r="2680" spans="1:9" x14ac:dyDescent="0.25">
      <c r="A2680" t="b">
        <v>0</v>
      </c>
      <c r="D2680" t="s">
        <v>7027</v>
      </c>
      <c r="E2680" t="s">
        <v>9712</v>
      </c>
      <c r="F2680">
        <v>0</v>
      </c>
      <c r="G2680">
        <v>0</v>
      </c>
      <c r="H2680" s="5">
        <v>0</v>
      </c>
      <c r="I2680" t="s">
        <v>2211</v>
      </c>
    </row>
    <row r="2681" spans="1:9" x14ac:dyDescent="0.25">
      <c r="A2681" t="b">
        <v>0</v>
      </c>
      <c r="D2681" t="s">
        <v>7027</v>
      </c>
      <c r="E2681" t="s">
        <v>9713</v>
      </c>
      <c r="F2681">
        <v>0</v>
      </c>
      <c r="G2681">
        <v>0</v>
      </c>
      <c r="H2681" s="5">
        <v>0</v>
      </c>
      <c r="I2681" t="s">
        <v>2211</v>
      </c>
    </row>
    <row r="2682" spans="1:9" x14ac:dyDescent="0.25">
      <c r="A2682" t="b">
        <v>0</v>
      </c>
      <c r="D2682" t="s">
        <v>7027</v>
      </c>
      <c r="E2682" t="s">
        <v>9714</v>
      </c>
      <c r="F2682">
        <v>0</v>
      </c>
      <c r="G2682">
        <v>0</v>
      </c>
      <c r="H2682" s="5">
        <v>0</v>
      </c>
      <c r="I2682" t="s">
        <v>2211</v>
      </c>
    </row>
    <row r="2683" spans="1:9" x14ac:dyDescent="0.25">
      <c r="A2683" t="b">
        <v>0</v>
      </c>
      <c r="D2683" t="s">
        <v>7027</v>
      </c>
      <c r="E2683" t="s">
        <v>9715</v>
      </c>
      <c r="F2683">
        <v>0</v>
      </c>
      <c r="G2683">
        <v>0</v>
      </c>
      <c r="H2683" s="5">
        <v>0</v>
      </c>
      <c r="I2683" t="s">
        <v>2211</v>
      </c>
    </row>
    <row r="2684" spans="1:9" x14ac:dyDescent="0.25">
      <c r="A2684" t="b">
        <v>0</v>
      </c>
      <c r="D2684" t="s">
        <v>7027</v>
      </c>
      <c r="E2684" t="s">
        <v>9716</v>
      </c>
      <c r="F2684">
        <v>0</v>
      </c>
      <c r="G2684">
        <v>0</v>
      </c>
      <c r="H2684" s="5">
        <v>0</v>
      </c>
      <c r="I2684" t="s">
        <v>2211</v>
      </c>
    </row>
    <row r="2685" spans="1:9" x14ac:dyDescent="0.25">
      <c r="A2685" t="b">
        <v>0</v>
      </c>
      <c r="D2685" t="s">
        <v>7027</v>
      </c>
      <c r="E2685" t="s">
        <v>9717</v>
      </c>
      <c r="F2685">
        <v>0</v>
      </c>
      <c r="G2685">
        <v>0</v>
      </c>
      <c r="H2685" s="5">
        <v>0</v>
      </c>
      <c r="I2685" t="s">
        <v>2211</v>
      </c>
    </row>
    <row r="2686" spans="1:9" x14ac:dyDescent="0.25">
      <c r="A2686" t="b">
        <v>0</v>
      </c>
      <c r="D2686" t="s">
        <v>7027</v>
      </c>
      <c r="E2686" t="s">
        <v>9718</v>
      </c>
      <c r="F2686">
        <v>0</v>
      </c>
      <c r="G2686">
        <v>0</v>
      </c>
      <c r="H2686" s="5">
        <v>0</v>
      </c>
      <c r="I2686" t="s">
        <v>2211</v>
      </c>
    </row>
    <row r="2687" spans="1:9" x14ac:dyDescent="0.25">
      <c r="A2687" t="b">
        <v>0</v>
      </c>
      <c r="D2687" t="s">
        <v>7027</v>
      </c>
      <c r="E2687" t="s">
        <v>9719</v>
      </c>
      <c r="F2687">
        <v>0</v>
      </c>
      <c r="G2687">
        <v>0</v>
      </c>
      <c r="H2687" s="5">
        <v>0</v>
      </c>
      <c r="I2687" t="s">
        <v>2211</v>
      </c>
    </row>
    <row r="2688" spans="1:9" x14ac:dyDescent="0.25">
      <c r="A2688" t="b">
        <v>0</v>
      </c>
      <c r="D2688" t="s">
        <v>7027</v>
      </c>
      <c r="E2688" t="s">
        <v>9720</v>
      </c>
      <c r="F2688">
        <v>0</v>
      </c>
      <c r="G2688">
        <v>0</v>
      </c>
      <c r="H2688" s="5">
        <v>0</v>
      </c>
      <c r="I2688" t="s">
        <v>2211</v>
      </c>
    </row>
    <row r="2689" spans="1:9" x14ac:dyDescent="0.25">
      <c r="A2689" t="b">
        <v>0</v>
      </c>
      <c r="D2689" t="s">
        <v>7027</v>
      </c>
      <c r="E2689" t="s">
        <v>9721</v>
      </c>
      <c r="F2689">
        <v>0</v>
      </c>
      <c r="G2689">
        <v>0</v>
      </c>
      <c r="H2689" s="5">
        <v>0</v>
      </c>
      <c r="I2689" t="s">
        <v>2211</v>
      </c>
    </row>
    <row r="2690" spans="1:9" x14ac:dyDescent="0.25">
      <c r="A2690" t="b">
        <v>0</v>
      </c>
      <c r="D2690" t="s">
        <v>7027</v>
      </c>
      <c r="E2690" t="s">
        <v>9722</v>
      </c>
      <c r="F2690">
        <v>0</v>
      </c>
      <c r="G2690">
        <v>0</v>
      </c>
      <c r="H2690" s="5">
        <v>0</v>
      </c>
      <c r="I2690" t="s">
        <v>2211</v>
      </c>
    </row>
    <row r="2691" spans="1:9" x14ac:dyDescent="0.25">
      <c r="A2691" t="b">
        <v>0</v>
      </c>
      <c r="D2691" t="s">
        <v>7027</v>
      </c>
      <c r="E2691" t="s">
        <v>9723</v>
      </c>
      <c r="F2691">
        <v>0</v>
      </c>
      <c r="G2691">
        <v>0</v>
      </c>
      <c r="H2691" s="5">
        <v>0</v>
      </c>
      <c r="I2691" t="s">
        <v>2211</v>
      </c>
    </row>
    <row r="2692" spans="1:9" x14ac:dyDescent="0.25">
      <c r="A2692" t="b">
        <v>0</v>
      </c>
      <c r="D2692" t="s">
        <v>7027</v>
      </c>
      <c r="E2692" t="s">
        <v>9724</v>
      </c>
      <c r="F2692">
        <v>0</v>
      </c>
      <c r="G2692">
        <v>0</v>
      </c>
      <c r="H2692" s="5">
        <v>0</v>
      </c>
      <c r="I2692" t="s">
        <v>2211</v>
      </c>
    </row>
    <row r="2693" spans="1:9" x14ac:dyDescent="0.25">
      <c r="A2693" t="b">
        <v>0</v>
      </c>
      <c r="D2693" t="s">
        <v>7027</v>
      </c>
      <c r="E2693" t="s">
        <v>9725</v>
      </c>
      <c r="F2693">
        <v>0</v>
      </c>
      <c r="G2693">
        <v>0</v>
      </c>
      <c r="H2693" s="5">
        <v>0</v>
      </c>
      <c r="I2693" t="s">
        <v>2211</v>
      </c>
    </row>
    <row r="2694" spans="1:9" x14ac:dyDescent="0.25">
      <c r="A2694" t="b">
        <v>0</v>
      </c>
      <c r="D2694" t="s">
        <v>7027</v>
      </c>
      <c r="E2694" t="s">
        <v>9726</v>
      </c>
      <c r="F2694">
        <v>0</v>
      </c>
      <c r="G2694">
        <v>0</v>
      </c>
      <c r="H2694" s="5">
        <v>0</v>
      </c>
      <c r="I2694" t="s">
        <v>2211</v>
      </c>
    </row>
    <row r="2695" spans="1:9" x14ac:dyDescent="0.25">
      <c r="A2695" t="b">
        <v>0</v>
      </c>
      <c r="D2695" t="s">
        <v>7027</v>
      </c>
      <c r="E2695" t="s">
        <v>9727</v>
      </c>
      <c r="F2695">
        <v>0</v>
      </c>
      <c r="G2695">
        <v>0</v>
      </c>
      <c r="H2695" s="5">
        <v>0</v>
      </c>
      <c r="I2695" t="s">
        <v>2211</v>
      </c>
    </row>
    <row r="2696" spans="1:9" x14ac:dyDescent="0.25">
      <c r="A2696" t="b">
        <v>0</v>
      </c>
      <c r="D2696" t="s">
        <v>7027</v>
      </c>
      <c r="E2696" t="s">
        <v>9728</v>
      </c>
      <c r="F2696">
        <v>0</v>
      </c>
      <c r="G2696">
        <v>0</v>
      </c>
      <c r="H2696" s="5">
        <v>0</v>
      </c>
      <c r="I2696" t="s">
        <v>2204</v>
      </c>
    </row>
    <row r="2697" spans="1:9" x14ac:dyDescent="0.25">
      <c r="A2697" t="b">
        <v>0</v>
      </c>
      <c r="D2697" t="s">
        <v>7027</v>
      </c>
      <c r="E2697" t="s">
        <v>9729</v>
      </c>
      <c r="F2697">
        <v>0</v>
      </c>
      <c r="G2697">
        <v>0</v>
      </c>
      <c r="H2697" s="5">
        <v>0</v>
      </c>
      <c r="I2697" t="s">
        <v>2204</v>
      </c>
    </row>
    <row r="2698" spans="1:9" x14ac:dyDescent="0.25">
      <c r="A2698" t="b">
        <v>0</v>
      </c>
      <c r="D2698" t="s">
        <v>7027</v>
      </c>
      <c r="E2698" t="s">
        <v>9730</v>
      </c>
      <c r="F2698">
        <v>0</v>
      </c>
      <c r="G2698">
        <v>0</v>
      </c>
      <c r="H2698" s="5">
        <v>0</v>
      </c>
      <c r="I2698" t="s">
        <v>2211</v>
      </c>
    </row>
    <row r="2699" spans="1:9" x14ac:dyDescent="0.25">
      <c r="A2699" t="b">
        <v>0</v>
      </c>
      <c r="D2699" t="s">
        <v>7027</v>
      </c>
      <c r="E2699" t="s">
        <v>9731</v>
      </c>
      <c r="F2699">
        <v>0</v>
      </c>
      <c r="G2699">
        <v>0</v>
      </c>
      <c r="H2699" s="5">
        <v>0</v>
      </c>
      <c r="I2699" t="s">
        <v>2211</v>
      </c>
    </row>
    <row r="2700" spans="1:9" x14ac:dyDescent="0.25">
      <c r="A2700" t="b">
        <v>0</v>
      </c>
      <c r="D2700" t="s">
        <v>7027</v>
      </c>
      <c r="E2700" t="s">
        <v>9732</v>
      </c>
      <c r="F2700">
        <v>0</v>
      </c>
      <c r="G2700">
        <v>0</v>
      </c>
      <c r="H2700" s="5">
        <v>0</v>
      </c>
      <c r="I2700" t="s">
        <v>2211</v>
      </c>
    </row>
    <row r="2701" spans="1:9" x14ac:dyDescent="0.25">
      <c r="A2701" t="b">
        <v>0</v>
      </c>
      <c r="D2701" t="s">
        <v>7027</v>
      </c>
      <c r="E2701" t="s">
        <v>9733</v>
      </c>
      <c r="F2701">
        <v>0</v>
      </c>
      <c r="G2701">
        <v>0</v>
      </c>
      <c r="H2701" s="5">
        <v>0</v>
      </c>
      <c r="I2701" t="s">
        <v>2211</v>
      </c>
    </row>
    <row r="2702" spans="1:9" x14ac:dyDescent="0.25">
      <c r="A2702" t="b">
        <v>0</v>
      </c>
      <c r="D2702" t="s">
        <v>7027</v>
      </c>
      <c r="E2702" t="s">
        <v>9734</v>
      </c>
      <c r="F2702">
        <v>0</v>
      </c>
      <c r="G2702">
        <v>0</v>
      </c>
      <c r="H2702" s="5">
        <v>0</v>
      </c>
      <c r="I2702" t="s">
        <v>2211</v>
      </c>
    </row>
    <row r="2703" spans="1:9" x14ac:dyDescent="0.25">
      <c r="A2703" t="b">
        <v>0</v>
      </c>
      <c r="D2703" t="s">
        <v>7027</v>
      </c>
      <c r="E2703" t="s">
        <v>9735</v>
      </c>
      <c r="F2703">
        <v>0</v>
      </c>
      <c r="G2703">
        <v>0</v>
      </c>
      <c r="H2703" s="5">
        <v>0</v>
      </c>
      <c r="I2703" t="s">
        <v>2211</v>
      </c>
    </row>
    <row r="2704" spans="1:9" x14ac:dyDescent="0.25">
      <c r="A2704" t="b">
        <v>0</v>
      </c>
      <c r="D2704" t="s">
        <v>7027</v>
      </c>
      <c r="E2704" t="s">
        <v>9736</v>
      </c>
      <c r="F2704">
        <v>0</v>
      </c>
      <c r="G2704">
        <v>0</v>
      </c>
      <c r="H2704" s="5">
        <v>0</v>
      </c>
      <c r="I2704" t="s">
        <v>2204</v>
      </c>
    </row>
    <row r="2705" spans="1:9" x14ac:dyDescent="0.25">
      <c r="A2705" t="b">
        <v>0</v>
      </c>
      <c r="D2705" t="s">
        <v>7027</v>
      </c>
      <c r="E2705" t="s">
        <v>9737</v>
      </c>
      <c r="F2705">
        <v>0</v>
      </c>
      <c r="G2705">
        <v>0</v>
      </c>
      <c r="H2705" s="5">
        <v>0</v>
      </c>
      <c r="I2705" t="s">
        <v>2204</v>
      </c>
    </row>
    <row r="2706" spans="1:9" x14ac:dyDescent="0.25">
      <c r="A2706" t="b">
        <v>0</v>
      </c>
      <c r="D2706" t="s">
        <v>7027</v>
      </c>
      <c r="E2706" t="s">
        <v>9738</v>
      </c>
      <c r="F2706">
        <v>0</v>
      </c>
      <c r="G2706">
        <v>0</v>
      </c>
      <c r="H2706" s="5">
        <v>0</v>
      </c>
      <c r="I2706" t="s">
        <v>2204</v>
      </c>
    </row>
    <row r="2707" spans="1:9" x14ac:dyDescent="0.25">
      <c r="A2707" t="b">
        <v>0</v>
      </c>
      <c r="D2707" t="s">
        <v>7027</v>
      </c>
      <c r="E2707" t="s">
        <v>9739</v>
      </c>
      <c r="F2707">
        <v>0</v>
      </c>
      <c r="G2707">
        <v>0</v>
      </c>
      <c r="H2707" s="5">
        <v>0</v>
      </c>
      <c r="I2707" t="s">
        <v>2211</v>
      </c>
    </row>
    <row r="2708" spans="1:9" x14ac:dyDescent="0.25">
      <c r="A2708" t="b">
        <v>0</v>
      </c>
      <c r="D2708" t="s">
        <v>7027</v>
      </c>
      <c r="E2708" t="s">
        <v>9740</v>
      </c>
      <c r="F2708">
        <v>0</v>
      </c>
      <c r="G2708">
        <v>0</v>
      </c>
      <c r="H2708" s="5">
        <v>0</v>
      </c>
      <c r="I2708" t="s">
        <v>2211</v>
      </c>
    </row>
    <row r="2709" spans="1:9" x14ac:dyDescent="0.25">
      <c r="A2709" t="b">
        <v>0</v>
      </c>
      <c r="D2709" t="s">
        <v>7027</v>
      </c>
      <c r="E2709" t="s">
        <v>9741</v>
      </c>
      <c r="F2709">
        <v>0</v>
      </c>
      <c r="G2709">
        <v>0</v>
      </c>
      <c r="H2709" s="5">
        <v>0</v>
      </c>
      <c r="I2709" t="s">
        <v>2211</v>
      </c>
    </row>
    <row r="2710" spans="1:9" x14ac:dyDescent="0.25">
      <c r="A2710" t="b">
        <v>0</v>
      </c>
      <c r="D2710" t="s">
        <v>7027</v>
      </c>
      <c r="E2710" t="s">
        <v>9742</v>
      </c>
      <c r="F2710">
        <v>0</v>
      </c>
      <c r="G2710">
        <v>0</v>
      </c>
      <c r="H2710" s="5">
        <v>0</v>
      </c>
      <c r="I2710" t="s">
        <v>2204</v>
      </c>
    </row>
    <row r="2711" spans="1:9" x14ac:dyDescent="0.25">
      <c r="A2711" t="b">
        <v>0</v>
      </c>
      <c r="D2711" t="s">
        <v>7027</v>
      </c>
      <c r="E2711" t="s">
        <v>9743</v>
      </c>
      <c r="F2711">
        <v>0</v>
      </c>
      <c r="G2711">
        <v>0</v>
      </c>
      <c r="H2711" s="5">
        <v>0</v>
      </c>
      <c r="I2711" t="s">
        <v>2204</v>
      </c>
    </row>
    <row r="2712" spans="1:9" x14ac:dyDescent="0.25">
      <c r="A2712" t="b">
        <v>0</v>
      </c>
      <c r="D2712" t="s">
        <v>7027</v>
      </c>
      <c r="E2712" t="s">
        <v>9744</v>
      </c>
      <c r="F2712">
        <v>0</v>
      </c>
      <c r="G2712">
        <v>0</v>
      </c>
      <c r="H2712" s="5">
        <v>0</v>
      </c>
      <c r="I2712" t="s">
        <v>2204</v>
      </c>
    </row>
    <row r="2713" spans="1:9" x14ac:dyDescent="0.25">
      <c r="A2713" t="b">
        <v>0</v>
      </c>
      <c r="D2713" t="s">
        <v>7027</v>
      </c>
      <c r="E2713" t="s">
        <v>9745</v>
      </c>
      <c r="F2713">
        <v>0</v>
      </c>
      <c r="G2713">
        <v>0</v>
      </c>
      <c r="H2713" s="5">
        <v>0</v>
      </c>
      <c r="I2713" t="s">
        <v>2202</v>
      </c>
    </row>
    <row r="2714" spans="1:9" x14ac:dyDescent="0.25">
      <c r="A2714" t="b">
        <v>0</v>
      </c>
      <c r="D2714" t="s">
        <v>7027</v>
      </c>
      <c r="E2714" t="s">
        <v>9746</v>
      </c>
      <c r="F2714">
        <v>0</v>
      </c>
      <c r="G2714">
        <v>0</v>
      </c>
      <c r="H2714" s="5">
        <v>0</v>
      </c>
      <c r="I2714" t="s">
        <v>2204</v>
      </c>
    </row>
    <row r="2715" spans="1:9" x14ac:dyDescent="0.25">
      <c r="A2715" t="b">
        <v>0</v>
      </c>
      <c r="D2715" t="s">
        <v>7027</v>
      </c>
      <c r="E2715" t="s">
        <v>9747</v>
      </c>
      <c r="F2715">
        <v>0</v>
      </c>
      <c r="G2715">
        <v>0</v>
      </c>
      <c r="H2715" s="5">
        <v>0</v>
      </c>
      <c r="I2715" t="s">
        <v>2202</v>
      </c>
    </row>
    <row r="2716" spans="1:9" x14ac:dyDescent="0.25">
      <c r="A2716" t="b">
        <v>0</v>
      </c>
      <c r="D2716" t="s">
        <v>7027</v>
      </c>
      <c r="E2716" t="s">
        <v>9748</v>
      </c>
      <c r="F2716">
        <v>0</v>
      </c>
      <c r="G2716">
        <v>0</v>
      </c>
      <c r="H2716" s="5">
        <v>0</v>
      </c>
      <c r="I2716" t="s">
        <v>2202</v>
      </c>
    </row>
    <row r="2717" spans="1:9" x14ac:dyDescent="0.25">
      <c r="A2717" t="b">
        <v>0</v>
      </c>
      <c r="D2717" t="s">
        <v>7027</v>
      </c>
      <c r="E2717" t="s">
        <v>9749</v>
      </c>
      <c r="F2717">
        <v>0</v>
      </c>
      <c r="G2717">
        <v>0</v>
      </c>
      <c r="H2717" s="5">
        <v>0</v>
      </c>
      <c r="I2717" t="s">
        <v>2202</v>
      </c>
    </row>
    <row r="2718" spans="1:9" x14ac:dyDescent="0.25">
      <c r="A2718" t="b">
        <v>0</v>
      </c>
      <c r="D2718" t="s">
        <v>7027</v>
      </c>
      <c r="E2718" t="s">
        <v>9750</v>
      </c>
      <c r="F2718">
        <v>0</v>
      </c>
      <c r="G2718">
        <v>0</v>
      </c>
      <c r="H2718" s="5">
        <v>0</v>
      </c>
      <c r="I2718" t="s">
        <v>2206</v>
      </c>
    </row>
    <row r="2719" spans="1:9" x14ac:dyDescent="0.25">
      <c r="A2719" t="b">
        <v>0</v>
      </c>
      <c r="D2719" t="s">
        <v>7027</v>
      </c>
      <c r="E2719" t="s">
        <v>9751</v>
      </c>
      <c r="F2719">
        <v>0</v>
      </c>
      <c r="G2719">
        <v>0</v>
      </c>
      <c r="H2719" s="5">
        <v>0</v>
      </c>
      <c r="I2719" t="s">
        <v>17040</v>
      </c>
    </row>
    <row r="2720" spans="1:9" x14ac:dyDescent="0.25">
      <c r="A2720" t="b">
        <v>0</v>
      </c>
      <c r="D2720" t="s">
        <v>7027</v>
      </c>
      <c r="E2720" t="s">
        <v>9752</v>
      </c>
      <c r="F2720">
        <v>0</v>
      </c>
      <c r="G2720">
        <v>0</v>
      </c>
      <c r="H2720" s="5">
        <v>0</v>
      </c>
      <c r="I2720" t="s">
        <v>17040</v>
      </c>
    </row>
    <row r="2721" spans="1:9" x14ac:dyDescent="0.25">
      <c r="A2721" t="b">
        <v>0</v>
      </c>
      <c r="D2721" t="s">
        <v>7027</v>
      </c>
      <c r="E2721" t="s">
        <v>9753</v>
      </c>
      <c r="F2721">
        <v>0</v>
      </c>
      <c r="G2721">
        <v>0</v>
      </c>
      <c r="H2721" s="5">
        <v>0</v>
      </c>
      <c r="I2721" t="s">
        <v>2206</v>
      </c>
    </row>
    <row r="2722" spans="1:9" x14ac:dyDescent="0.25">
      <c r="A2722" t="b">
        <v>0</v>
      </c>
      <c r="D2722" t="s">
        <v>7027</v>
      </c>
      <c r="E2722" t="s">
        <v>9754</v>
      </c>
      <c r="F2722">
        <v>0</v>
      </c>
      <c r="G2722">
        <v>0</v>
      </c>
      <c r="H2722" s="5">
        <v>0</v>
      </c>
      <c r="I2722" t="s">
        <v>2206</v>
      </c>
    </row>
    <row r="2723" spans="1:9" x14ac:dyDescent="0.25">
      <c r="A2723" t="b">
        <v>0</v>
      </c>
      <c r="D2723" t="s">
        <v>7027</v>
      </c>
      <c r="E2723" t="s">
        <v>9755</v>
      </c>
      <c r="F2723">
        <v>0</v>
      </c>
      <c r="G2723">
        <v>0</v>
      </c>
      <c r="H2723" s="5">
        <v>0</v>
      </c>
      <c r="I2723" t="s">
        <v>2206</v>
      </c>
    </row>
    <row r="2724" spans="1:9" x14ac:dyDescent="0.25">
      <c r="A2724" t="b">
        <v>0</v>
      </c>
      <c r="D2724" t="s">
        <v>7027</v>
      </c>
      <c r="E2724" t="s">
        <v>9756</v>
      </c>
      <c r="F2724">
        <v>0</v>
      </c>
      <c r="G2724">
        <v>0</v>
      </c>
      <c r="H2724" s="5">
        <v>0</v>
      </c>
      <c r="I2724" t="s">
        <v>2206</v>
      </c>
    </row>
    <row r="2725" spans="1:9" x14ac:dyDescent="0.25">
      <c r="A2725" t="b">
        <v>0</v>
      </c>
      <c r="D2725" t="s">
        <v>7027</v>
      </c>
      <c r="E2725" t="s">
        <v>9757</v>
      </c>
      <c r="F2725">
        <v>0</v>
      </c>
      <c r="G2725">
        <v>0</v>
      </c>
      <c r="H2725" s="5">
        <v>0</v>
      </c>
      <c r="I2725" t="s">
        <v>2203</v>
      </c>
    </row>
    <row r="2726" spans="1:9" x14ac:dyDescent="0.25">
      <c r="A2726" t="b">
        <v>0</v>
      </c>
      <c r="D2726" t="s">
        <v>7027</v>
      </c>
      <c r="E2726" t="s">
        <v>9758</v>
      </c>
      <c r="F2726">
        <v>0</v>
      </c>
      <c r="G2726">
        <v>0</v>
      </c>
      <c r="H2726" s="5">
        <v>0</v>
      </c>
      <c r="I2726" t="s">
        <v>2203</v>
      </c>
    </row>
    <row r="2727" spans="1:9" x14ac:dyDescent="0.25">
      <c r="A2727" t="b">
        <v>0</v>
      </c>
      <c r="D2727" t="s">
        <v>7027</v>
      </c>
      <c r="E2727" t="s">
        <v>9759</v>
      </c>
      <c r="F2727">
        <v>0</v>
      </c>
      <c r="G2727">
        <v>0</v>
      </c>
      <c r="H2727" s="5">
        <v>0</v>
      </c>
      <c r="I2727" t="s">
        <v>2203</v>
      </c>
    </row>
    <row r="2728" spans="1:9" x14ac:dyDescent="0.25">
      <c r="A2728" t="b">
        <v>0</v>
      </c>
      <c r="D2728" t="s">
        <v>7027</v>
      </c>
      <c r="E2728" t="s">
        <v>9760</v>
      </c>
      <c r="F2728">
        <v>0</v>
      </c>
      <c r="G2728">
        <v>0</v>
      </c>
      <c r="H2728" s="5">
        <v>0</v>
      </c>
      <c r="I2728" t="s">
        <v>2203</v>
      </c>
    </row>
    <row r="2729" spans="1:9" x14ac:dyDescent="0.25">
      <c r="A2729" t="b">
        <v>0</v>
      </c>
      <c r="D2729" t="s">
        <v>7027</v>
      </c>
      <c r="E2729" t="s">
        <v>9761</v>
      </c>
      <c r="F2729">
        <v>0</v>
      </c>
      <c r="G2729">
        <v>0</v>
      </c>
      <c r="H2729" s="5">
        <v>0</v>
      </c>
      <c r="I2729" t="s">
        <v>2201</v>
      </c>
    </row>
    <row r="2730" spans="1:9" x14ac:dyDescent="0.25">
      <c r="A2730" t="b">
        <v>0</v>
      </c>
      <c r="D2730" t="s">
        <v>7027</v>
      </c>
      <c r="E2730" t="s">
        <v>9762</v>
      </c>
      <c r="F2730">
        <v>0</v>
      </c>
      <c r="G2730">
        <v>0</v>
      </c>
      <c r="H2730" s="5">
        <v>0</v>
      </c>
      <c r="I2730" t="s">
        <v>2212</v>
      </c>
    </row>
    <row r="2731" spans="1:9" x14ac:dyDescent="0.25">
      <c r="A2731" t="b">
        <v>0</v>
      </c>
      <c r="D2731" t="s">
        <v>7027</v>
      </c>
      <c r="E2731" t="s">
        <v>9763</v>
      </c>
      <c r="F2731">
        <v>0</v>
      </c>
      <c r="G2731">
        <v>0</v>
      </c>
      <c r="H2731" s="5">
        <v>0</v>
      </c>
      <c r="I2731" t="s">
        <v>2212</v>
      </c>
    </row>
    <row r="2732" spans="1:9" x14ac:dyDescent="0.25">
      <c r="A2732" t="b">
        <v>0</v>
      </c>
      <c r="D2732" t="s">
        <v>7027</v>
      </c>
      <c r="E2732" t="s">
        <v>9764</v>
      </c>
      <c r="F2732">
        <v>0</v>
      </c>
      <c r="G2732">
        <v>0</v>
      </c>
      <c r="H2732" s="5">
        <v>0</v>
      </c>
      <c r="I2732" t="s">
        <v>2212</v>
      </c>
    </row>
    <row r="2733" spans="1:9" x14ac:dyDescent="0.25">
      <c r="A2733" t="b">
        <v>0</v>
      </c>
      <c r="D2733" t="s">
        <v>7027</v>
      </c>
      <c r="E2733" t="s">
        <v>9765</v>
      </c>
      <c r="F2733">
        <v>0</v>
      </c>
      <c r="G2733">
        <v>0</v>
      </c>
      <c r="H2733" s="5">
        <v>0</v>
      </c>
      <c r="I2733" t="s">
        <v>2212</v>
      </c>
    </row>
    <row r="2734" spans="1:9" x14ac:dyDescent="0.25">
      <c r="A2734" t="b">
        <v>0</v>
      </c>
      <c r="D2734" t="s">
        <v>7027</v>
      </c>
      <c r="E2734" t="s">
        <v>9766</v>
      </c>
      <c r="F2734">
        <v>0</v>
      </c>
      <c r="G2734">
        <v>0</v>
      </c>
      <c r="H2734" s="5">
        <v>0</v>
      </c>
      <c r="I2734" t="s">
        <v>2203</v>
      </c>
    </row>
    <row r="2735" spans="1:9" x14ac:dyDescent="0.25">
      <c r="A2735" t="b">
        <v>0</v>
      </c>
      <c r="D2735" t="s">
        <v>7027</v>
      </c>
      <c r="E2735" t="s">
        <v>9767</v>
      </c>
      <c r="F2735">
        <v>0</v>
      </c>
      <c r="G2735">
        <v>0</v>
      </c>
      <c r="H2735" s="5">
        <v>0</v>
      </c>
      <c r="I2735" t="s">
        <v>2202</v>
      </c>
    </row>
    <row r="2736" spans="1:9" x14ac:dyDescent="0.25">
      <c r="A2736" t="b">
        <v>0</v>
      </c>
      <c r="D2736" t="s">
        <v>7027</v>
      </c>
      <c r="E2736" t="s">
        <v>9768</v>
      </c>
      <c r="F2736">
        <v>0</v>
      </c>
      <c r="G2736">
        <v>0</v>
      </c>
      <c r="H2736" s="5">
        <v>0</v>
      </c>
      <c r="I2736" t="s">
        <v>2202</v>
      </c>
    </row>
    <row r="2737" spans="1:9" x14ac:dyDescent="0.25">
      <c r="A2737" t="b">
        <v>0</v>
      </c>
      <c r="D2737" t="s">
        <v>7027</v>
      </c>
      <c r="E2737" t="s">
        <v>9769</v>
      </c>
      <c r="F2737">
        <v>0</v>
      </c>
      <c r="G2737">
        <v>0</v>
      </c>
      <c r="H2737" s="5">
        <v>0</v>
      </c>
      <c r="I2737" t="s">
        <v>2203</v>
      </c>
    </row>
    <row r="2738" spans="1:9" x14ac:dyDescent="0.25">
      <c r="A2738" t="b">
        <v>0</v>
      </c>
      <c r="D2738" t="s">
        <v>7027</v>
      </c>
      <c r="E2738" t="s">
        <v>9770</v>
      </c>
      <c r="F2738">
        <v>0</v>
      </c>
      <c r="G2738">
        <v>0</v>
      </c>
      <c r="H2738" s="5">
        <v>0</v>
      </c>
      <c r="I2738" t="s">
        <v>2202</v>
      </c>
    </row>
    <row r="2739" spans="1:9" x14ac:dyDescent="0.25">
      <c r="A2739" t="b">
        <v>0</v>
      </c>
      <c r="D2739" t="s">
        <v>7027</v>
      </c>
      <c r="E2739" t="s">
        <v>9771</v>
      </c>
      <c r="F2739">
        <v>0</v>
      </c>
      <c r="G2739">
        <v>0</v>
      </c>
      <c r="H2739" s="5">
        <v>0</v>
      </c>
      <c r="I2739" t="s">
        <v>2203</v>
      </c>
    </row>
    <row r="2740" spans="1:9" x14ac:dyDescent="0.25">
      <c r="A2740" t="b">
        <v>0</v>
      </c>
      <c r="D2740" t="s">
        <v>7027</v>
      </c>
      <c r="E2740" t="s">
        <v>9772</v>
      </c>
      <c r="F2740">
        <v>0</v>
      </c>
      <c r="G2740">
        <v>0</v>
      </c>
      <c r="H2740" s="5">
        <v>0</v>
      </c>
      <c r="I2740" t="s">
        <v>2203</v>
      </c>
    </row>
    <row r="2741" spans="1:9" x14ac:dyDescent="0.25">
      <c r="A2741" t="b">
        <v>0</v>
      </c>
      <c r="D2741" t="s">
        <v>7027</v>
      </c>
      <c r="E2741" t="s">
        <v>9773</v>
      </c>
      <c r="F2741">
        <v>0</v>
      </c>
      <c r="G2741">
        <v>0</v>
      </c>
      <c r="H2741" s="5">
        <v>0</v>
      </c>
      <c r="I2741" t="s">
        <v>2202</v>
      </c>
    </row>
    <row r="2742" spans="1:9" x14ac:dyDescent="0.25">
      <c r="A2742" t="b">
        <v>0</v>
      </c>
      <c r="D2742" t="s">
        <v>7027</v>
      </c>
      <c r="E2742" t="s">
        <v>9774</v>
      </c>
      <c r="F2742">
        <v>0</v>
      </c>
      <c r="G2742">
        <v>0</v>
      </c>
      <c r="H2742" s="5">
        <v>0</v>
      </c>
      <c r="I2742" t="s">
        <v>2213</v>
      </c>
    </row>
    <row r="2743" spans="1:9" x14ac:dyDescent="0.25">
      <c r="A2743" t="b">
        <v>0</v>
      </c>
      <c r="D2743" t="s">
        <v>7027</v>
      </c>
      <c r="E2743" t="s">
        <v>9775</v>
      </c>
      <c r="F2743">
        <v>0</v>
      </c>
      <c r="G2743">
        <v>0</v>
      </c>
      <c r="H2743" s="5">
        <v>0</v>
      </c>
      <c r="I2743" t="s">
        <v>2213</v>
      </c>
    </row>
    <row r="2744" spans="1:9" x14ac:dyDescent="0.25">
      <c r="A2744" t="b">
        <v>0</v>
      </c>
      <c r="D2744" t="s">
        <v>7027</v>
      </c>
      <c r="E2744" t="s">
        <v>9776</v>
      </c>
      <c r="F2744">
        <v>0</v>
      </c>
      <c r="G2744">
        <v>0</v>
      </c>
      <c r="H2744" s="5">
        <v>0</v>
      </c>
      <c r="I2744" t="s">
        <v>2204</v>
      </c>
    </row>
    <row r="2745" spans="1:9" x14ac:dyDescent="0.25">
      <c r="A2745" t="b">
        <v>0</v>
      </c>
      <c r="D2745" t="s">
        <v>7027</v>
      </c>
      <c r="E2745" t="s">
        <v>9777</v>
      </c>
      <c r="F2745">
        <v>0</v>
      </c>
      <c r="G2745">
        <v>0</v>
      </c>
      <c r="H2745" s="5">
        <v>0</v>
      </c>
      <c r="I2745" t="s">
        <v>2204</v>
      </c>
    </row>
    <row r="2746" spans="1:9" x14ac:dyDescent="0.25">
      <c r="A2746" t="b">
        <v>0</v>
      </c>
      <c r="D2746" t="s">
        <v>7027</v>
      </c>
      <c r="E2746" t="s">
        <v>9778</v>
      </c>
      <c r="F2746">
        <v>0</v>
      </c>
      <c r="G2746">
        <v>0</v>
      </c>
      <c r="H2746" s="5">
        <v>0</v>
      </c>
      <c r="I2746" t="s">
        <v>2203</v>
      </c>
    </row>
    <row r="2747" spans="1:9" x14ac:dyDescent="0.25">
      <c r="A2747" t="b">
        <v>0</v>
      </c>
      <c r="D2747" t="s">
        <v>7027</v>
      </c>
      <c r="E2747" t="s">
        <v>9779</v>
      </c>
      <c r="F2747">
        <v>0</v>
      </c>
      <c r="G2747">
        <v>0</v>
      </c>
      <c r="H2747" s="5">
        <v>0</v>
      </c>
      <c r="I2747" t="s">
        <v>2201</v>
      </c>
    </row>
    <row r="2748" spans="1:9" x14ac:dyDescent="0.25">
      <c r="A2748" t="b">
        <v>0</v>
      </c>
      <c r="D2748" t="s">
        <v>7027</v>
      </c>
      <c r="E2748" t="s">
        <v>9780</v>
      </c>
      <c r="F2748">
        <v>0</v>
      </c>
      <c r="G2748">
        <v>0</v>
      </c>
      <c r="H2748" s="5">
        <v>0</v>
      </c>
      <c r="I2748" t="s">
        <v>2202</v>
      </c>
    </row>
    <row r="2749" spans="1:9" x14ac:dyDescent="0.25">
      <c r="A2749" t="b">
        <v>0</v>
      </c>
      <c r="D2749" t="s">
        <v>7027</v>
      </c>
      <c r="E2749" t="s">
        <v>9781</v>
      </c>
      <c r="F2749">
        <v>0</v>
      </c>
      <c r="G2749">
        <v>0</v>
      </c>
      <c r="H2749" s="5">
        <v>0</v>
      </c>
      <c r="I2749" t="s">
        <v>2202</v>
      </c>
    </row>
    <row r="2750" spans="1:9" x14ac:dyDescent="0.25">
      <c r="A2750" t="b">
        <v>0</v>
      </c>
      <c r="D2750" t="s">
        <v>7027</v>
      </c>
      <c r="E2750" t="s">
        <v>9782</v>
      </c>
      <c r="F2750">
        <v>0</v>
      </c>
      <c r="G2750">
        <v>0</v>
      </c>
      <c r="H2750" s="5">
        <v>0</v>
      </c>
      <c r="I2750" t="s">
        <v>2202</v>
      </c>
    </row>
    <row r="2751" spans="1:9" x14ac:dyDescent="0.25">
      <c r="A2751" t="b">
        <v>0</v>
      </c>
      <c r="D2751" t="s">
        <v>7027</v>
      </c>
      <c r="E2751" t="s">
        <v>9783</v>
      </c>
      <c r="F2751">
        <v>0</v>
      </c>
      <c r="G2751">
        <v>0</v>
      </c>
      <c r="H2751" s="5">
        <v>0</v>
      </c>
      <c r="I2751" t="s">
        <v>2204</v>
      </c>
    </row>
    <row r="2752" spans="1:9" x14ac:dyDescent="0.25">
      <c r="A2752" t="b">
        <v>0</v>
      </c>
      <c r="D2752" t="s">
        <v>7027</v>
      </c>
      <c r="E2752" t="s">
        <v>9784</v>
      </c>
      <c r="F2752">
        <v>0</v>
      </c>
      <c r="G2752">
        <v>0</v>
      </c>
      <c r="H2752" s="5">
        <v>0</v>
      </c>
      <c r="I2752" t="s">
        <v>2204</v>
      </c>
    </row>
    <row r="2753" spans="1:9" x14ac:dyDescent="0.25">
      <c r="A2753" t="b">
        <v>0</v>
      </c>
      <c r="D2753" t="s">
        <v>7027</v>
      </c>
      <c r="E2753" t="s">
        <v>9785</v>
      </c>
      <c r="F2753">
        <v>0</v>
      </c>
      <c r="G2753">
        <v>0</v>
      </c>
      <c r="H2753" s="5">
        <v>0</v>
      </c>
      <c r="I2753" t="s">
        <v>2204</v>
      </c>
    </row>
    <row r="2754" spans="1:9" x14ac:dyDescent="0.25">
      <c r="A2754" t="b">
        <v>0</v>
      </c>
      <c r="D2754" t="s">
        <v>7027</v>
      </c>
      <c r="E2754" t="s">
        <v>9786</v>
      </c>
      <c r="F2754">
        <v>0</v>
      </c>
      <c r="G2754">
        <v>0</v>
      </c>
      <c r="H2754" s="5">
        <v>0</v>
      </c>
      <c r="I2754" t="s">
        <v>2204</v>
      </c>
    </row>
    <row r="2755" spans="1:9" x14ac:dyDescent="0.25">
      <c r="A2755" t="b">
        <v>0</v>
      </c>
      <c r="D2755" t="s">
        <v>7027</v>
      </c>
      <c r="E2755" t="s">
        <v>9787</v>
      </c>
      <c r="F2755">
        <v>0</v>
      </c>
      <c r="G2755">
        <v>0</v>
      </c>
      <c r="H2755" s="5">
        <v>0</v>
      </c>
      <c r="I2755" t="s">
        <v>2204</v>
      </c>
    </row>
    <row r="2756" spans="1:9" x14ac:dyDescent="0.25">
      <c r="A2756" t="b">
        <v>0</v>
      </c>
      <c r="D2756" t="s">
        <v>7027</v>
      </c>
      <c r="E2756" t="s">
        <v>9788</v>
      </c>
      <c r="F2756">
        <v>0</v>
      </c>
      <c r="G2756">
        <v>0</v>
      </c>
      <c r="H2756" s="5">
        <v>0</v>
      </c>
      <c r="I2756" t="s">
        <v>2204</v>
      </c>
    </row>
    <row r="2757" spans="1:9" x14ac:dyDescent="0.25">
      <c r="A2757" t="b">
        <v>0</v>
      </c>
      <c r="D2757" t="s">
        <v>7027</v>
      </c>
      <c r="E2757" t="s">
        <v>9789</v>
      </c>
      <c r="F2757">
        <v>0</v>
      </c>
      <c r="G2757">
        <v>0</v>
      </c>
      <c r="H2757" s="5">
        <v>0</v>
      </c>
      <c r="I2757" t="s">
        <v>2204</v>
      </c>
    </row>
    <row r="2758" spans="1:9" x14ac:dyDescent="0.25">
      <c r="A2758" t="b">
        <v>0</v>
      </c>
      <c r="D2758" t="s">
        <v>7027</v>
      </c>
      <c r="E2758" t="s">
        <v>9790</v>
      </c>
      <c r="F2758">
        <v>0</v>
      </c>
      <c r="G2758">
        <v>0</v>
      </c>
      <c r="H2758" s="5">
        <v>0</v>
      </c>
      <c r="I2758" t="s">
        <v>2204</v>
      </c>
    </row>
    <row r="2759" spans="1:9" x14ac:dyDescent="0.25">
      <c r="A2759" t="b">
        <v>0</v>
      </c>
      <c r="D2759" t="s">
        <v>7027</v>
      </c>
      <c r="E2759" t="s">
        <v>9791</v>
      </c>
      <c r="F2759">
        <v>0</v>
      </c>
      <c r="G2759">
        <v>0</v>
      </c>
      <c r="H2759" s="5">
        <v>0</v>
      </c>
      <c r="I2759" t="s">
        <v>2204</v>
      </c>
    </row>
    <row r="2760" spans="1:9" x14ac:dyDescent="0.25">
      <c r="A2760" t="b">
        <v>0</v>
      </c>
      <c r="D2760" t="s">
        <v>7027</v>
      </c>
      <c r="E2760" t="s">
        <v>9792</v>
      </c>
      <c r="F2760">
        <v>0</v>
      </c>
      <c r="G2760">
        <v>0</v>
      </c>
      <c r="H2760" s="5">
        <v>0</v>
      </c>
      <c r="I2760" t="s">
        <v>2204</v>
      </c>
    </row>
    <row r="2761" spans="1:9" x14ac:dyDescent="0.25">
      <c r="A2761" t="b">
        <v>0</v>
      </c>
      <c r="D2761" t="s">
        <v>7027</v>
      </c>
      <c r="E2761" t="s">
        <v>9793</v>
      </c>
      <c r="F2761">
        <v>0</v>
      </c>
      <c r="G2761">
        <v>0</v>
      </c>
      <c r="H2761" s="5">
        <v>0</v>
      </c>
      <c r="I2761" t="s">
        <v>2204</v>
      </c>
    </row>
    <row r="2762" spans="1:9" x14ac:dyDescent="0.25">
      <c r="A2762" t="b">
        <v>0</v>
      </c>
      <c r="D2762" t="s">
        <v>7027</v>
      </c>
      <c r="E2762" t="s">
        <v>9794</v>
      </c>
      <c r="F2762">
        <v>0</v>
      </c>
      <c r="G2762">
        <v>0</v>
      </c>
      <c r="H2762" s="5">
        <v>0</v>
      </c>
      <c r="I2762" t="s">
        <v>2204</v>
      </c>
    </row>
    <row r="2763" spans="1:9" x14ac:dyDescent="0.25">
      <c r="A2763" t="b">
        <v>0</v>
      </c>
      <c r="D2763" t="s">
        <v>7027</v>
      </c>
      <c r="E2763" t="s">
        <v>9795</v>
      </c>
      <c r="F2763">
        <v>0</v>
      </c>
      <c r="G2763">
        <v>0</v>
      </c>
      <c r="H2763" s="5">
        <v>0</v>
      </c>
      <c r="I2763" t="s">
        <v>2204</v>
      </c>
    </row>
    <row r="2764" spans="1:9" x14ac:dyDescent="0.25">
      <c r="A2764" t="b">
        <v>0</v>
      </c>
      <c r="D2764" t="s">
        <v>7027</v>
      </c>
      <c r="E2764" t="s">
        <v>9796</v>
      </c>
      <c r="F2764">
        <v>0</v>
      </c>
      <c r="G2764">
        <v>0</v>
      </c>
      <c r="H2764" s="5">
        <v>0</v>
      </c>
      <c r="I2764" t="s">
        <v>2204</v>
      </c>
    </row>
    <row r="2765" spans="1:9" x14ac:dyDescent="0.25">
      <c r="A2765" t="b">
        <v>0</v>
      </c>
      <c r="D2765" t="s">
        <v>7027</v>
      </c>
      <c r="E2765" t="s">
        <v>9797</v>
      </c>
      <c r="F2765">
        <v>0</v>
      </c>
      <c r="G2765">
        <v>0</v>
      </c>
      <c r="H2765" s="5">
        <v>0</v>
      </c>
      <c r="I2765" t="s">
        <v>2204</v>
      </c>
    </row>
    <row r="2766" spans="1:9" x14ac:dyDescent="0.25">
      <c r="A2766" t="b">
        <v>0</v>
      </c>
      <c r="D2766" t="s">
        <v>7027</v>
      </c>
      <c r="E2766" t="s">
        <v>9798</v>
      </c>
      <c r="F2766">
        <v>0</v>
      </c>
      <c r="G2766">
        <v>0</v>
      </c>
      <c r="H2766" s="5">
        <v>0</v>
      </c>
      <c r="I2766" t="s">
        <v>2202</v>
      </c>
    </row>
    <row r="2767" spans="1:9" x14ac:dyDescent="0.25">
      <c r="A2767" t="b">
        <v>0</v>
      </c>
      <c r="D2767" t="s">
        <v>7027</v>
      </c>
      <c r="E2767" t="s">
        <v>9799</v>
      </c>
      <c r="F2767">
        <v>0</v>
      </c>
      <c r="G2767">
        <v>0</v>
      </c>
      <c r="H2767" s="5">
        <v>0</v>
      </c>
      <c r="I2767" t="s">
        <v>2204</v>
      </c>
    </row>
    <row r="2768" spans="1:9" x14ac:dyDescent="0.25">
      <c r="A2768" t="b">
        <v>0</v>
      </c>
      <c r="D2768" t="s">
        <v>7027</v>
      </c>
      <c r="E2768" t="s">
        <v>9800</v>
      </c>
      <c r="F2768">
        <v>0</v>
      </c>
      <c r="G2768">
        <v>0</v>
      </c>
      <c r="H2768" s="5">
        <v>0</v>
      </c>
      <c r="I2768" t="s">
        <v>2204</v>
      </c>
    </row>
    <row r="2769" spans="1:9" x14ac:dyDescent="0.25">
      <c r="A2769" t="b">
        <v>0</v>
      </c>
      <c r="D2769" t="s">
        <v>7027</v>
      </c>
      <c r="E2769" t="s">
        <v>9801</v>
      </c>
      <c r="F2769">
        <v>0</v>
      </c>
      <c r="G2769">
        <v>0</v>
      </c>
      <c r="H2769" s="5">
        <v>0</v>
      </c>
      <c r="I2769" t="s">
        <v>2204</v>
      </c>
    </row>
    <row r="2770" spans="1:9" x14ac:dyDescent="0.25">
      <c r="A2770" t="b">
        <v>0</v>
      </c>
      <c r="D2770" t="s">
        <v>7027</v>
      </c>
      <c r="E2770" t="s">
        <v>9802</v>
      </c>
      <c r="F2770">
        <v>0</v>
      </c>
      <c r="G2770">
        <v>0</v>
      </c>
      <c r="H2770" s="5">
        <v>0</v>
      </c>
      <c r="I2770" t="s">
        <v>2204</v>
      </c>
    </row>
    <row r="2771" spans="1:9" x14ac:dyDescent="0.25">
      <c r="A2771" t="b">
        <v>0</v>
      </c>
      <c r="D2771" t="s">
        <v>7027</v>
      </c>
      <c r="E2771" t="s">
        <v>9803</v>
      </c>
      <c r="F2771">
        <v>0</v>
      </c>
      <c r="G2771">
        <v>0</v>
      </c>
      <c r="H2771" s="5">
        <v>0</v>
      </c>
      <c r="I2771" t="s">
        <v>2204</v>
      </c>
    </row>
    <row r="2772" spans="1:9" x14ac:dyDescent="0.25">
      <c r="A2772" t="b">
        <v>0</v>
      </c>
      <c r="D2772" t="s">
        <v>7027</v>
      </c>
      <c r="E2772" t="s">
        <v>9804</v>
      </c>
      <c r="F2772">
        <v>0</v>
      </c>
      <c r="G2772">
        <v>0</v>
      </c>
      <c r="H2772" s="5">
        <v>0</v>
      </c>
      <c r="I2772" t="s">
        <v>2204</v>
      </c>
    </row>
    <row r="2773" spans="1:9" x14ac:dyDescent="0.25">
      <c r="A2773" t="b">
        <v>0</v>
      </c>
      <c r="D2773" t="s">
        <v>7027</v>
      </c>
      <c r="E2773" t="s">
        <v>9805</v>
      </c>
      <c r="F2773">
        <v>0</v>
      </c>
      <c r="G2773">
        <v>0</v>
      </c>
      <c r="H2773" s="5">
        <v>0</v>
      </c>
      <c r="I2773" t="s">
        <v>2204</v>
      </c>
    </row>
    <row r="2774" spans="1:9" x14ac:dyDescent="0.25">
      <c r="A2774" t="b">
        <v>0</v>
      </c>
      <c r="D2774" t="s">
        <v>7027</v>
      </c>
      <c r="E2774" t="s">
        <v>9806</v>
      </c>
      <c r="F2774">
        <v>0</v>
      </c>
      <c r="G2774">
        <v>0</v>
      </c>
      <c r="H2774" s="5">
        <v>0</v>
      </c>
      <c r="I2774" t="s">
        <v>2204</v>
      </c>
    </row>
    <row r="2775" spans="1:9" x14ac:dyDescent="0.25">
      <c r="A2775" t="b">
        <v>0</v>
      </c>
      <c r="D2775" t="s">
        <v>7027</v>
      </c>
      <c r="E2775" t="s">
        <v>9807</v>
      </c>
      <c r="F2775">
        <v>0</v>
      </c>
      <c r="G2775">
        <v>0</v>
      </c>
      <c r="H2775" s="5">
        <v>0</v>
      </c>
      <c r="I2775" t="s">
        <v>2204</v>
      </c>
    </row>
    <row r="2776" spans="1:9" x14ac:dyDescent="0.25">
      <c r="A2776" t="b">
        <v>0</v>
      </c>
      <c r="D2776" t="s">
        <v>7027</v>
      </c>
      <c r="E2776" t="s">
        <v>9808</v>
      </c>
      <c r="F2776">
        <v>0</v>
      </c>
      <c r="G2776">
        <v>0</v>
      </c>
      <c r="H2776" s="5">
        <v>0</v>
      </c>
      <c r="I2776" t="s">
        <v>2204</v>
      </c>
    </row>
    <row r="2777" spans="1:9" x14ac:dyDescent="0.25">
      <c r="A2777" t="b">
        <v>0</v>
      </c>
      <c r="D2777" t="s">
        <v>7027</v>
      </c>
      <c r="E2777" t="s">
        <v>9809</v>
      </c>
      <c r="F2777">
        <v>0</v>
      </c>
      <c r="G2777">
        <v>0</v>
      </c>
      <c r="H2777" s="5">
        <v>0</v>
      </c>
      <c r="I2777" t="s">
        <v>2204</v>
      </c>
    </row>
    <row r="2778" spans="1:9" x14ac:dyDescent="0.25">
      <c r="A2778" t="b">
        <v>0</v>
      </c>
      <c r="D2778" t="s">
        <v>7027</v>
      </c>
      <c r="E2778" t="s">
        <v>9810</v>
      </c>
      <c r="F2778">
        <v>0</v>
      </c>
      <c r="G2778">
        <v>0</v>
      </c>
      <c r="H2778" s="5">
        <v>0</v>
      </c>
      <c r="I2778" t="s">
        <v>2204</v>
      </c>
    </row>
    <row r="2779" spans="1:9" x14ac:dyDescent="0.25">
      <c r="A2779" t="b">
        <v>0</v>
      </c>
      <c r="D2779" t="s">
        <v>7027</v>
      </c>
      <c r="E2779" t="s">
        <v>9811</v>
      </c>
      <c r="F2779">
        <v>0</v>
      </c>
      <c r="G2779">
        <v>0</v>
      </c>
      <c r="H2779" s="5">
        <v>0</v>
      </c>
      <c r="I2779" t="s">
        <v>2204</v>
      </c>
    </row>
    <row r="2780" spans="1:9" x14ac:dyDescent="0.25">
      <c r="A2780" t="b">
        <v>0</v>
      </c>
      <c r="D2780" t="s">
        <v>7027</v>
      </c>
      <c r="E2780" t="s">
        <v>9812</v>
      </c>
      <c r="F2780">
        <v>0</v>
      </c>
      <c r="G2780">
        <v>0</v>
      </c>
      <c r="H2780" s="5">
        <v>0</v>
      </c>
      <c r="I2780" t="s">
        <v>2204</v>
      </c>
    </row>
    <row r="2781" spans="1:9" x14ac:dyDescent="0.25">
      <c r="A2781" t="b">
        <v>0</v>
      </c>
      <c r="D2781" t="s">
        <v>7027</v>
      </c>
      <c r="E2781" t="s">
        <v>9813</v>
      </c>
      <c r="F2781">
        <v>0</v>
      </c>
      <c r="G2781">
        <v>0</v>
      </c>
      <c r="H2781" s="5">
        <v>0</v>
      </c>
      <c r="I2781" t="s">
        <v>2204</v>
      </c>
    </row>
    <row r="2782" spans="1:9" x14ac:dyDescent="0.25">
      <c r="A2782" t="b">
        <v>0</v>
      </c>
      <c r="D2782" t="s">
        <v>7027</v>
      </c>
      <c r="E2782" t="s">
        <v>9814</v>
      </c>
      <c r="F2782">
        <v>0</v>
      </c>
      <c r="G2782">
        <v>0</v>
      </c>
      <c r="H2782" s="5">
        <v>0</v>
      </c>
      <c r="I2782" t="s">
        <v>2204</v>
      </c>
    </row>
    <row r="2783" spans="1:9" x14ac:dyDescent="0.25">
      <c r="A2783" t="b">
        <v>0</v>
      </c>
      <c r="D2783" t="s">
        <v>7027</v>
      </c>
      <c r="E2783" t="s">
        <v>9815</v>
      </c>
      <c r="F2783">
        <v>0</v>
      </c>
      <c r="G2783">
        <v>0</v>
      </c>
      <c r="H2783" s="5">
        <v>0</v>
      </c>
      <c r="I2783" t="s">
        <v>2204</v>
      </c>
    </row>
    <row r="2784" spans="1:9" x14ac:dyDescent="0.25">
      <c r="A2784" t="b">
        <v>0</v>
      </c>
      <c r="D2784" t="s">
        <v>7027</v>
      </c>
      <c r="E2784" t="s">
        <v>9816</v>
      </c>
      <c r="F2784">
        <v>0</v>
      </c>
      <c r="G2784">
        <v>0</v>
      </c>
      <c r="H2784" s="5">
        <v>0</v>
      </c>
      <c r="I2784" t="s">
        <v>2204</v>
      </c>
    </row>
    <row r="2785" spans="1:9" x14ac:dyDescent="0.25">
      <c r="A2785" t="b">
        <v>0</v>
      </c>
      <c r="D2785" t="s">
        <v>7027</v>
      </c>
      <c r="E2785" t="s">
        <v>9817</v>
      </c>
      <c r="F2785">
        <v>0</v>
      </c>
      <c r="G2785">
        <v>0</v>
      </c>
      <c r="H2785" s="5">
        <v>0</v>
      </c>
      <c r="I2785" t="s">
        <v>2204</v>
      </c>
    </row>
    <row r="2786" spans="1:9" x14ac:dyDescent="0.25">
      <c r="A2786" t="b">
        <v>0</v>
      </c>
      <c r="D2786" t="s">
        <v>7027</v>
      </c>
      <c r="E2786" t="s">
        <v>9818</v>
      </c>
      <c r="F2786">
        <v>0</v>
      </c>
      <c r="G2786">
        <v>0</v>
      </c>
      <c r="H2786" s="5">
        <v>0</v>
      </c>
      <c r="I2786" t="s">
        <v>2204</v>
      </c>
    </row>
    <row r="2787" spans="1:9" x14ac:dyDescent="0.25">
      <c r="A2787" t="b">
        <v>0</v>
      </c>
      <c r="D2787" t="s">
        <v>7027</v>
      </c>
      <c r="E2787" t="s">
        <v>9819</v>
      </c>
      <c r="F2787">
        <v>0</v>
      </c>
      <c r="G2787">
        <v>0</v>
      </c>
      <c r="H2787" s="5">
        <v>0</v>
      </c>
      <c r="I2787" t="s">
        <v>2204</v>
      </c>
    </row>
    <row r="2788" spans="1:9" x14ac:dyDescent="0.25">
      <c r="A2788" t="b">
        <v>0</v>
      </c>
      <c r="D2788" t="s">
        <v>7027</v>
      </c>
      <c r="E2788" t="s">
        <v>9820</v>
      </c>
      <c r="F2788">
        <v>0</v>
      </c>
      <c r="G2788">
        <v>0</v>
      </c>
      <c r="H2788" s="5">
        <v>0</v>
      </c>
      <c r="I2788" t="s">
        <v>2204</v>
      </c>
    </row>
    <row r="2789" spans="1:9" x14ac:dyDescent="0.25">
      <c r="A2789" t="b">
        <v>0</v>
      </c>
      <c r="D2789" t="s">
        <v>7027</v>
      </c>
      <c r="E2789" t="s">
        <v>9821</v>
      </c>
      <c r="F2789">
        <v>0</v>
      </c>
      <c r="G2789">
        <v>0</v>
      </c>
      <c r="H2789" s="5">
        <v>0</v>
      </c>
      <c r="I2789" t="s">
        <v>2204</v>
      </c>
    </row>
    <row r="2790" spans="1:9" x14ac:dyDescent="0.25">
      <c r="A2790" t="b">
        <v>0</v>
      </c>
      <c r="D2790" t="s">
        <v>7027</v>
      </c>
      <c r="E2790" t="s">
        <v>9822</v>
      </c>
      <c r="F2790">
        <v>0</v>
      </c>
      <c r="G2790">
        <v>0</v>
      </c>
      <c r="H2790" s="5">
        <v>0</v>
      </c>
      <c r="I2790" t="s">
        <v>2204</v>
      </c>
    </row>
    <row r="2791" spans="1:9" x14ac:dyDescent="0.25">
      <c r="A2791" t="b">
        <v>0</v>
      </c>
      <c r="D2791" t="s">
        <v>7027</v>
      </c>
      <c r="E2791" t="s">
        <v>9823</v>
      </c>
      <c r="F2791">
        <v>0</v>
      </c>
      <c r="G2791">
        <v>0</v>
      </c>
      <c r="H2791" s="5">
        <v>0</v>
      </c>
      <c r="I2791" t="s">
        <v>2204</v>
      </c>
    </row>
    <row r="2792" spans="1:9" x14ac:dyDescent="0.25">
      <c r="A2792" t="b">
        <v>0</v>
      </c>
      <c r="D2792" t="s">
        <v>7027</v>
      </c>
      <c r="E2792" t="s">
        <v>9824</v>
      </c>
      <c r="F2792">
        <v>0</v>
      </c>
      <c r="G2792">
        <v>0</v>
      </c>
      <c r="H2792" s="5">
        <v>0</v>
      </c>
      <c r="I2792" t="s">
        <v>2204</v>
      </c>
    </row>
    <row r="2793" spans="1:9" x14ac:dyDescent="0.25">
      <c r="A2793" t="b">
        <v>0</v>
      </c>
      <c r="D2793" t="s">
        <v>7027</v>
      </c>
      <c r="E2793" t="s">
        <v>9825</v>
      </c>
      <c r="F2793">
        <v>0</v>
      </c>
      <c r="G2793">
        <v>0</v>
      </c>
      <c r="H2793" s="5">
        <v>0</v>
      </c>
      <c r="I2793" t="s">
        <v>2204</v>
      </c>
    </row>
    <row r="2794" spans="1:9" x14ac:dyDescent="0.25">
      <c r="A2794" t="b">
        <v>0</v>
      </c>
      <c r="D2794" t="s">
        <v>7027</v>
      </c>
      <c r="E2794" t="s">
        <v>9826</v>
      </c>
      <c r="F2794">
        <v>0</v>
      </c>
      <c r="G2794">
        <v>0</v>
      </c>
      <c r="H2794" s="5">
        <v>0</v>
      </c>
      <c r="I2794" t="s">
        <v>2204</v>
      </c>
    </row>
    <row r="2795" spans="1:9" x14ac:dyDescent="0.25">
      <c r="A2795" t="b">
        <v>0</v>
      </c>
      <c r="D2795" t="s">
        <v>7027</v>
      </c>
      <c r="E2795" t="s">
        <v>9827</v>
      </c>
      <c r="F2795">
        <v>0</v>
      </c>
      <c r="G2795">
        <v>0</v>
      </c>
      <c r="H2795" s="5">
        <v>0</v>
      </c>
      <c r="I2795" t="s">
        <v>2204</v>
      </c>
    </row>
    <row r="2796" spans="1:9" x14ac:dyDescent="0.25">
      <c r="A2796" t="b">
        <v>0</v>
      </c>
      <c r="D2796" t="s">
        <v>7027</v>
      </c>
      <c r="E2796" t="s">
        <v>9828</v>
      </c>
      <c r="F2796">
        <v>0</v>
      </c>
      <c r="G2796">
        <v>0</v>
      </c>
      <c r="H2796" s="5">
        <v>0</v>
      </c>
      <c r="I2796" t="s">
        <v>2204</v>
      </c>
    </row>
    <row r="2797" spans="1:9" x14ac:dyDescent="0.25">
      <c r="A2797" t="b">
        <v>0</v>
      </c>
      <c r="D2797" t="s">
        <v>7027</v>
      </c>
      <c r="E2797" t="s">
        <v>9829</v>
      </c>
      <c r="F2797">
        <v>0</v>
      </c>
      <c r="G2797">
        <v>0</v>
      </c>
      <c r="H2797" s="5">
        <v>0</v>
      </c>
      <c r="I2797" t="s">
        <v>2204</v>
      </c>
    </row>
    <row r="2798" spans="1:9" x14ac:dyDescent="0.25">
      <c r="A2798" t="b">
        <v>0</v>
      </c>
      <c r="D2798" t="s">
        <v>7027</v>
      </c>
      <c r="E2798" t="s">
        <v>9830</v>
      </c>
      <c r="F2798">
        <v>0</v>
      </c>
      <c r="G2798">
        <v>0</v>
      </c>
      <c r="H2798" s="5">
        <v>0</v>
      </c>
      <c r="I2798" t="s">
        <v>2204</v>
      </c>
    </row>
    <row r="2799" spans="1:9" x14ac:dyDescent="0.25">
      <c r="A2799" t="b">
        <v>0</v>
      </c>
      <c r="D2799" t="s">
        <v>7027</v>
      </c>
      <c r="E2799" t="s">
        <v>9831</v>
      </c>
      <c r="F2799">
        <v>0</v>
      </c>
      <c r="G2799">
        <v>0</v>
      </c>
      <c r="H2799" s="5">
        <v>0</v>
      </c>
      <c r="I2799" t="s">
        <v>2204</v>
      </c>
    </row>
    <row r="2800" spans="1:9" x14ac:dyDescent="0.25">
      <c r="A2800" t="b">
        <v>0</v>
      </c>
      <c r="D2800" t="s">
        <v>7027</v>
      </c>
      <c r="E2800" t="s">
        <v>9832</v>
      </c>
      <c r="F2800">
        <v>0</v>
      </c>
      <c r="G2800">
        <v>0</v>
      </c>
      <c r="H2800" s="5">
        <v>0</v>
      </c>
      <c r="I2800" t="s">
        <v>2204</v>
      </c>
    </row>
    <row r="2801" spans="1:9" x14ac:dyDescent="0.25">
      <c r="A2801" t="b">
        <v>0</v>
      </c>
      <c r="D2801" t="s">
        <v>7027</v>
      </c>
      <c r="E2801" t="s">
        <v>9833</v>
      </c>
      <c r="F2801">
        <v>0</v>
      </c>
      <c r="G2801">
        <v>0</v>
      </c>
      <c r="H2801" s="5">
        <v>0</v>
      </c>
      <c r="I2801" t="s">
        <v>2204</v>
      </c>
    </row>
    <row r="2802" spans="1:9" x14ac:dyDescent="0.25">
      <c r="A2802" t="b">
        <v>0</v>
      </c>
      <c r="D2802" t="s">
        <v>7027</v>
      </c>
      <c r="E2802" t="s">
        <v>9834</v>
      </c>
      <c r="F2802">
        <v>0</v>
      </c>
      <c r="G2802">
        <v>0</v>
      </c>
      <c r="H2802" s="5">
        <v>0</v>
      </c>
      <c r="I2802" t="s">
        <v>2204</v>
      </c>
    </row>
    <row r="2803" spans="1:9" x14ac:dyDescent="0.25">
      <c r="A2803" t="b">
        <v>0</v>
      </c>
      <c r="D2803" t="s">
        <v>7027</v>
      </c>
      <c r="E2803" t="s">
        <v>9835</v>
      </c>
      <c r="F2803">
        <v>0</v>
      </c>
      <c r="G2803">
        <v>0</v>
      </c>
      <c r="H2803" s="5">
        <v>0</v>
      </c>
      <c r="I2803" t="s">
        <v>2204</v>
      </c>
    </row>
    <row r="2804" spans="1:9" x14ac:dyDescent="0.25">
      <c r="A2804" t="b">
        <v>0</v>
      </c>
      <c r="D2804" t="s">
        <v>7027</v>
      </c>
      <c r="E2804" t="s">
        <v>9836</v>
      </c>
      <c r="F2804">
        <v>0</v>
      </c>
      <c r="G2804">
        <v>0</v>
      </c>
      <c r="H2804" s="5">
        <v>0</v>
      </c>
      <c r="I2804" t="s">
        <v>2204</v>
      </c>
    </row>
    <row r="2805" spans="1:9" x14ac:dyDescent="0.25">
      <c r="A2805" t="b">
        <v>0</v>
      </c>
      <c r="D2805" t="s">
        <v>7027</v>
      </c>
      <c r="E2805" t="s">
        <v>9837</v>
      </c>
      <c r="F2805">
        <v>0</v>
      </c>
      <c r="G2805">
        <v>0</v>
      </c>
      <c r="H2805" s="5">
        <v>0</v>
      </c>
      <c r="I2805" t="s">
        <v>2204</v>
      </c>
    </row>
    <row r="2806" spans="1:9" x14ac:dyDescent="0.25">
      <c r="A2806" t="b">
        <v>0</v>
      </c>
      <c r="D2806" t="s">
        <v>7027</v>
      </c>
      <c r="E2806" t="s">
        <v>9838</v>
      </c>
      <c r="F2806">
        <v>0</v>
      </c>
      <c r="G2806">
        <v>0</v>
      </c>
      <c r="H2806" s="5">
        <v>0</v>
      </c>
      <c r="I2806" t="s">
        <v>2204</v>
      </c>
    </row>
    <row r="2807" spans="1:9" x14ac:dyDescent="0.25">
      <c r="A2807" t="b">
        <v>0</v>
      </c>
      <c r="D2807" t="s">
        <v>7027</v>
      </c>
      <c r="E2807" t="s">
        <v>9839</v>
      </c>
      <c r="F2807">
        <v>0</v>
      </c>
      <c r="G2807">
        <v>0</v>
      </c>
      <c r="H2807" s="5">
        <v>0</v>
      </c>
      <c r="I2807" t="s">
        <v>2204</v>
      </c>
    </row>
    <row r="2808" spans="1:9" x14ac:dyDescent="0.25">
      <c r="A2808" t="b">
        <v>0</v>
      </c>
      <c r="D2808" t="s">
        <v>7027</v>
      </c>
      <c r="E2808" t="s">
        <v>9840</v>
      </c>
      <c r="F2808">
        <v>0</v>
      </c>
      <c r="G2808">
        <v>0</v>
      </c>
      <c r="H2808" s="5">
        <v>0</v>
      </c>
      <c r="I2808" t="s">
        <v>2204</v>
      </c>
    </row>
    <row r="2809" spans="1:9" x14ac:dyDescent="0.25">
      <c r="A2809" t="b">
        <v>0</v>
      </c>
      <c r="D2809" t="s">
        <v>7027</v>
      </c>
      <c r="E2809" t="s">
        <v>9841</v>
      </c>
      <c r="F2809">
        <v>0</v>
      </c>
      <c r="G2809">
        <v>0</v>
      </c>
      <c r="H2809" s="5">
        <v>0</v>
      </c>
      <c r="I2809" t="s">
        <v>2204</v>
      </c>
    </row>
    <row r="2810" spans="1:9" x14ac:dyDescent="0.25">
      <c r="A2810" t="b">
        <v>0</v>
      </c>
      <c r="D2810" t="s">
        <v>7027</v>
      </c>
      <c r="E2810" t="s">
        <v>9842</v>
      </c>
      <c r="F2810">
        <v>0</v>
      </c>
      <c r="G2810">
        <v>0</v>
      </c>
      <c r="H2810" s="5">
        <v>0</v>
      </c>
      <c r="I2810" t="s">
        <v>2204</v>
      </c>
    </row>
    <row r="2811" spans="1:9" x14ac:dyDescent="0.25">
      <c r="A2811" t="b">
        <v>0</v>
      </c>
      <c r="D2811" t="s">
        <v>7027</v>
      </c>
      <c r="E2811" t="s">
        <v>9843</v>
      </c>
      <c r="F2811">
        <v>0</v>
      </c>
      <c r="G2811">
        <v>0</v>
      </c>
      <c r="H2811" s="5">
        <v>0</v>
      </c>
      <c r="I2811" t="s">
        <v>2204</v>
      </c>
    </row>
    <row r="2812" spans="1:9" x14ac:dyDescent="0.25">
      <c r="A2812" t="b">
        <v>0</v>
      </c>
      <c r="D2812" t="s">
        <v>7027</v>
      </c>
      <c r="E2812" t="s">
        <v>9844</v>
      </c>
      <c r="F2812">
        <v>0</v>
      </c>
      <c r="G2812">
        <v>0</v>
      </c>
      <c r="H2812" s="5">
        <v>0</v>
      </c>
      <c r="I2812" t="s">
        <v>2204</v>
      </c>
    </row>
    <row r="2813" spans="1:9" x14ac:dyDescent="0.25">
      <c r="A2813" t="b">
        <v>0</v>
      </c>
      <c r="D2813" t="s">
        <v>7027</v>
      </c>
      <c r="E2813" t="s">
        <v>9845</v>
      </c>
      <c r="F2813">
        <v>0</v>
      </c>
      <c r="G2813">
        <v>0</v>
      </c>
      <c r="H2813" s="5">
        <v>0</v>
      </c>
      <c r="I2813" t="s">
        <v>2204</v>
      </c>
    </row>
    <row r="2814" spans="1:9" x14ac:dyDescent="0.25">
      <c r="A2814" t="b">
        <v>0</v>
      </c>
      <c r="D2814" t="s">
        <v>7027</v>
      </c>
      <c r="E2814" t="s">
        <v>9846</v>
      </c>
      <c r="F2814">
        <v>0</v>
      </c>
      <c r="G2814">
        <v>0</v>
      </c>
      <c r="H2814" s="5">
        <v>0</v>
      </c>
      <c r="I2814" t="s">
        <v>2204</v>
      </c>
    </row>
    <row r="2815" spans="1:9" x14ac:dyDescent="0.25">
      <c r="A2815" t="b">
        <v>0</v>
      </c>
      <c r="D2815" t="s">
        <v>7027</v>
      </c>
      <c r="E2815" t="s">
        <v>9847</v>
      </c>
      <c r="F2815">
        <v>0</v>
      </c>
      <c r="G2815">
        <v>0</v>
      </c>
      <c r="H2815" s="5">
        <v>0</v>
      </c>
      <c r="I2815" t="s">
        <v>2204</v>
      </c>
    </row>
    <row r="2816" spans="1:9" x14ac:dyDescent="0.25">
      <c r="A2816" t="b">
        <v>0</v>
      </c>
      <c r="D2816" t="s">
        <v>7027</v>
      </c>
      <c r="E2816" t="s">
        <v>9848</v>
      </c>
      <c r="F2816">
        <v>0</v>
      </c>
      <c r="G2816">
        <v>0</v>
      </c>
      <c r="H2816" s="5">
        <v>0</v>
      </c>
      <c r="I2816" t="s">
        <v>2204</v>
      </c>
    </row>
    <row r="2817" spans="1:9" x14ac:dyDescent="0.25">
      <c r="A2817" t="b">
        <v>0</v>
      </c>
      <c r="D2817" t="s">
        <v>7027</v>
      </c>
      <c r="E2817" t="s">
        <v>9849</v>
      </c>
      <c r="F2817">
        <v>0</v>
      </c>
      <c r="G2817">
        <v>0</v>
      </c>
      <c r="H2817" s="5">
        <v>0</v>
      </c>
      <c r="I2817" t="s">
        <v>2204</v>
      </c>
    </row>
    <row r="2818" spans="1:9" x14ac:dyDescent="0.25">
      <c r="A2818" t="b">
        <v>0</v>
      </c>
      <c r="D2818" t="s">
        <v>7027</v>
      </c>
      <c r="E2818" t="s">
        <v>9850</v>
      </c>
      <c r="F2818">
        <v>0</v>
      </c>
      <c r="G2818">
        <v>0</v>
      </c>
      <c r="H2818" s="5">
        <v>0</v>
      </c>
      <c r="I2818" t="s">
        <v>2204</v>
      </c>
    </row>
    <row r="2819" spans="1:9" x14ac:dyDescent="0.25">
      <c r="A2819" t="b">
        <v>0</v>
      </c>
      <c r="D2819" t="s">
        <v>7027</v>
      </c>
      <c r="E2819" t="s">
        <v>9851</v>
      </c>
      <c r="F2819">
        <v>0</v>
      </c>
      <c r="G2819">
        <v>0</v>
      </c>
      <c r="H2819" s="5">
        <v>0</v>
      </c>
      <c r="I2819" t="s">
        <v>2204</v>
      </c>
    </row>
    <row r="2820" spans="1:9" x14ac:dyDescent="0.25">
      <c r="A2820" t="b">
        <v>0</v>
      </c>
      <c r="D2820" t="s">
        <v>7027</v>
      </c>
      <c r="E2820" t="s">
        <v>9852</v>
      </c>
      <c r="F2820">
        <v>0</v>
      </c>
      <c r="G2820">
        <v>0</v>
      </c>
      <c r="H2820" s="5">
        <v>0</v>
      </c>
      <c r="I2820" t="s">
        <v>2204</v>
      </c>
    </row>
    <row r="2821" spans="1:9" x14ac:dyDescent="0.25">
      <c r="A2821" t="b">
        <v>0</v>
      </c>
      <c r="D2821" t="s">
        <v>7027</v>
      </c>
      <c r="E2821" t="s">
        <v>9853</v>
      </c>
      <c r="F2821">
        <v>0</v>
      </c>
      <c r="G2821">
        <v>0</v>
      </c>
      <c r="H2821" s="5">
        <v>0</v>
      </c>
      <c r="I2821" t="s">
        <v>2204</v>
      </c>
    </row>
    <row r="2822" spans="1:9" x14ac:dyDescent="0.25">
      <c r="A2822" t="b">
        <v>0</v>
      </c>
      <c r="D2822" t="s">
        <v>7027</v>
      </c>
      <c r="E2822" t="s">
        <v>9854</v>
      </c>
      <c r="F2822">
        <v>0</v>
      </c>
      <c r="G2822">
        <v>0</v>
      </c>
      <c r="H2822" s="5">
        <v>0</v>
      </c>
      <c r="I2822" t="s">
        <v>2204</v>
      </c>
    </row>
    <row r="2823" spans="1:9" x14ac:dyDescent="0.25">
      <c r="A2823" t="b">
        <v>0</v>
      </c>
      <c r="D2823" t="s">
        <v>7027</v>
      </c>
      <c r="E2823" t="s">
        <v>9855</v>
      </c>
      <c r="F2823">
        <v>0</v>
      </c>
      <c r="G2823">
        <v>0</v>
      </c>
      <c r="H2823" s="5">
        <v>0</v>
      </c>
      <c r="I2823" t="s">
        <v>2204</v>
      </c>
    </row>
    <row r="2824" spans="1:9" x14ac:dyDescent="0.25">
      <c r="A2824" t="b">
        <v>0</v>
      </c>
      <c r="D2824" t="s">
        <v>7027</v>
      </c>
      <c r="E2824" t="s">
        <v>9856</v>
      </c>
      <c r="F2824">
        <v>0</v>
      </c>
      <c r="G2824">
        <v>0</v>
      </c>
      <c r="H2824" s="5">
        <v>0</v>
      </c>
      <c r="I2824" t="s">
        <v>2204</v>
      </c>
    </row>
    <row r="2825" spans="1:9" x14ac:dyDescent="0.25">
      <c r="A2825" t="b">
        <v>0</v>
      </c>
      <c r="D2825" t="s">
        <v>7027</v>
      </c>
      <c r="E2825" t="s">
        <v>9857</v>
      </c>
      <c r="F2825">
        <v>0</v>
      </c>
      <c r="G2825">
        <v>0</v>
      </c>
      <c r="H2825" s="5">
        <v>0</v>
      </c>
      <c r="I2825" t="s">
        <v>2204</v>
      </c>
    </row>
    <row r="2826" spans="1:9" x14ac:dyDescent="0.25">
      <c r="A2826" t="b">
        <v>0</v>
      </c>
      <c r="D2826" t="s">
        <v>7027</v>
      </c>
      <c r="E2826" t="s">
        <v>9858</v>
      </c>
      <c r="F2826">
        <v>0</v>
      </c>
      <c r="G2826">
        <v>0</v>
      </c>
      <c r="H2826" s="5">
        <v>0</v>
      </c>
      <c r="I2826" t="s">
        <v>2204</v>
      </c>
    </row>
    <row r="2827" spans="1:9" x14ac:dyDescent="0.25">
      <c r="A2827" t="b">
        <v>0</v>
      </c>
      <c r="D2827" t="s">
        <v>7027</v>
      </c>
      <c r="E2827" t="s">
        <v>9859</v>
      </c>
      <c r="F2827">
        <v>0</v>
      </c>
      <c r="G2827">
        <v>0</v>
      </c>
      <c r="H2827" s="5">
        <v>0</v>
      </c>
      <c r="I2827" t="s">
        <v>2204</v>
      </c>
    </row>
    <row r="2828" spans="1:9" x14ac:dyDescent="0.25">
      <c r="A2828" t="b">
        <v>0</v>
      </c>
      <c r="D2828" t="s">
        <v>7027</v>
      </c>
      <c r="E2828" t="s">
        <v>9860</v>
      </c>
      <c r="F2828">
        <v>0</v>
      </c>
      <c r="G2828">
        <v>0</v>
      </c>
      <c r="H2828" s="5">
        <v>0</v>
      </c>
      <c r="I2828" t="s">
        <v>2204</v>
      </c>
    </row>
    <row r="2829" spans="1:9" x14ac:dyDescent="0.25">
      <c r="A2829" t="b">
        <v>0</v>
      </c>
      <c r="D2829" t="s">
        <v>7027</v>
      </c>
      <c r="E2829" t="s">
        <v>9861</v>
      </c>
      <c r="F2829">
        <v>0</v>
      </c>
      <c r="G2829">
        <v>0</v>
      </c>
      <c r="H2829" s="5">
        <v>0</v>
      </c>
      <c r="I2829" t="s">
        <v>2204</v>
      </c>
    </row>
    <row r="2830" spans="1:9" x14ac:dyDescent="0.25">
      <c r="A2830" t="b">
        <v>0</v>
      </c>
      <c r="D2830" t="s">
        <v>7027</v>
      </c>
      <c r="E2830" t="s">
        <v>9862</v>
      </c>
      <c r="F2830">
        <v>0</v>
      </c>
      <c r="G2830">
        <v>0</v>
      </c>
      <c r="H2830" s="5">
        <v>0</v>
      </c>
      <c r="I2830" t="s">
        <v>2204</v>
      </c>
    </row>
    <row r="2831" spans="1:9" x14ac:dyDescent="0.25">
      <c r="A2831" t="b">
        <v>0</v>
      </c>
      <c r="D2831" t="s">
        <v>7027</v>
      </c>
      <c r="E2831" t="s">
        <v>9863</v>
      </c>
      <c r="F2831">
        <v>0</v>
      </c>
      <c r="G2831">
        <v>0</v>
      </c>
      <c r="H2831" s="5">
        <v>0</v>
      </c>
      <c r="I2831" t="s">
        <v>2204</v>
      </c>
    </row>
    <row r="2832" spans="1:9" x14ac:dyDescent="0.25">
      <c r="A2832" t="b">
        <v>0</v>
      </c>
      <c r="D2832" t="s">
        <v>7027</v>
      </c>
      <c r="E2832" t="s">
        <v>9864</v>
      </c>
      <c r="F2832">
        <v>0</v>
      </c>
      <c r="G2832">
        <v>0</v>
      </c>
      <c r="H2832" s="5">
        <v>0</v>
      </c>
      <c r="I2832" t="s">
        <v>2204</v>
      </c>
    </row>
    <row r="2833" spans="1:9" x14ac:dyDescent="0.25">
      <c r="A2833" t="b">
        <v>0</v>
      </c>
      <c r="D2833" t="s">
        <v>7027</v>
      </c>
      <c r="E2833" t="s">
        <v>9865</v>
      </c>
      <c r="F2833">
        <v>0</v>
      </c>
      <c r="G2833">
        <v>0</v>
      </c>
      <c r="H2833" s="5">
        <v>0</v>
      </c>
      <c r="I2833" t="s">
        <v>2202</v>
      </c>
    </row>
    <row r="2834" spans="1:9" x14ac:dyDescent="0.25">
      <c r="A2834" t="b">
        <v>0</v>
      </c>
      <c r="D2834" t="s">
        <v>7027</v>
      </c>
      <c r="E2834" t="s">
        <v>9866</v>
      </c>
      <c r="F2834">
        <v>0</v>
      </c>
      <c r="G2834">
        <v>0</v>
      </c>
      <c r="H2834" s="5">
        <v>0</v>
      </c>
    </row>
    <row r="2835" spans="1:9" x14ac:dyDescent="0.25">
      <c r="A2835" t="b">
        <v>0</v>
      </c>
      <c r="D2835" t="s">
        <v>7027</v>
      </c>
      <c r="E2835" t="s">
        <v>9867</v>
      </c>
      <c r="F2835">
        <v>0</v>
      </c>
      <c r="G2835">
        <v>0</v>
      </c>
      <c r="H2835" s="5">
        <v>0</v>
      </c>
      <c r="I2835" t="s">
        <v>2204</v>
      </c>
    </row>
    <row r="2836" spans="1:9" x14ac:dyDescent="0.25">
      <c r="A2836" t="b">
        <v>0</v>
      </c>
      <c r="D2836" t="s">
        <v>7027</v>
      </c>
      <c r="E2836" t="s">
        <v>9868</v>
      </c>
      <c r="F2836">
        <v>0</v>
      </c>
      <c r="G2836">
        <v>0</v>
      </c>
      <c r="H2836" s="5">
        <v>0</v>
      </c>
      <c r="I2836" t="s">
        <v>2204</v>
      </c>
    </row>
    <row r="2837" spans="1:9" x14ac:dyDescent="0.25">
      <c r="A2837" t="b">
        <v>0</v>
      </c>
      <c r="D2837" t="s">
        <v>7027</v>
      </c>
      <c r="E2837" t="s">
        <v>9869</v>
      </c>
      <c r="F2837">
        <v>0</v>
      </c>
      <c r="G2837">
        <v>0</v>
      </c>
      <c r="H2837" s="5">
        <v>0</v>
      </c>
      <c r="I2837" t="s">
        <v>2203</v>
      </c>
    </row>
    <row r="2838" spans="1:9" x14ac:dyDescent="0.25">
      <c r="A2838" t="b">
        <v>0</v>
      </c>
      <c r="D2838" t="s">
        <v>7027</v>
      </c>
      <c r="E2838" t="s">
        <v>9870</v>
      </c>
      <c r="F2838">
        <v>0</v>
      </c>
      <c r="G2838">
        <v>0</v>
      </c>
      <c r="H2838" s="5">
        <v>0</v>
      </c>
      <c r="I2838" t="s">
        <v>2204</v>
      </c>
    </row>
    <row r="2839" spans="1:9" x14ac:dyDescent="0.25">
      <c r="A2839" t="b">
        <v>0</v>
      </c>
      <c r="D2839" t="s">
        <v>7027</v>
      </c>
      <c r="E2839" t="s">
        <v>9871</v>
      </c>
      <c r="F2839">
        <v>0</v>
      </c>
      <c r="G2839">
        <v>0</v>
      </c>
      <c r="H2839" s="5">
        <v>0</v>
      </c>
      <c r="I2839" t="s">
        <v>2204</v>
      </c>
    </row>
    <row r="2840" spans="1:9" x14ac:dyDescent="0.25">
      <c r="A2840" t="b">
        <v>0</v>
      </c>
      <c r="D2840" t="s">
        <v>7027</v>
      </c>
      <c r="E2840" t="s">
        <v>9872</v>
      </c>
      <c r="F2840">
        <v>0</v>
      </c>
      <c r="G2840">
        <v>0</v>
      </c>
      <c r="H2840" s="5">
        <v>0</v>
      </c>
      <c r="I2840" t="s">
        <v>2204</v>
      </c>
    </row>
    <row r="2841" spans="1:9" x14ac:dyDescent="0.25">
      <c r="A2841" t="b">
        <v>0</v>
      </c>
      <c r="D2841" t="s">
        <v>7027</v>
      </c>
      <c r="E2841" t="s">
        <v>9873</v>
      </c>
      <c r="F2841">
        <v>0</v>
      </c>
      <c r="G2841">
        <v>0</v>
      </c>
      <c r="H2841" s="5">
        <v>0</v>
      </c>
      <c r="I2841" t="s">
        <v>2204</v>
      </c>
    </row>
    <row r="2842" spans="1:9" x14ac:dyDescent="0.25">
      <c r="A2842" t="b">
        <v>0</v>
      </c>
      <c r="D2842" t="s">
        <v>7027</v>
      </c>
      <c r="E2842" t="s">
        <v>9874</v>
      </c>
      <c r="F2842">
        <v>0</v>
      </c>
      <c r="G2842">
        <v>0</v>
      </c>
      <c r="H2842" s="5">
        <v>0</v>
      </c>
      <c r="I2842" t="s">
        <v>2204</v>
      </c>
    </row>
    <row r="2843" spans="1:9" x14ac:dyDescent="0.25">
      <c r="A2843" t="b">
        <v>0</v>
      </c>
      <c r="D2843" t="s">
        <v>7027</v>
      </c>
      <c r="E2843" t="s">
        <v>9875</v>
      </c>
      <c r="F2843">
        <v>0</v>
      </c>
      <c r="G2843">
        <v>0</v>
      </c>
      <c r="H2843" s="5">
        <v>0</v>
      </c>
      <c r="I2843" t="s">
        <v>2204</v>
      </c>
    </row>
    <row r="2844" spans="1:9" x14ac:dyDescent="0.25">
      <c r="A2844" t="b">
        <v>0</v>
      </c>
      <c r="D2844" t="s">
        <v>7027</v>
      </c>
      <c r="E2844" t="s">
        <v>9876</v>
      </c>
      <c r="F2844">
        <v>0</v>
      </c>
      <c r="G2844">
        <v>0</v>
      </c>
      <c r="H2844" s="5">
        <v>0</v>
      </c>
      <c r="I2844" t="s">
        <v>2204</v>
      </c>
    </row>
    <row r="2845" spans="1:9" x14ac:dyDescent="0.25">
      <c r="A2845" t="b">
        <v>0</v>
      </c>
      <c r="D2845" t="s">
        <v>7027</v>
      </c>
      <c r="E2845" t="s">
        <v>9877</v>
      </c>
      <c r="F2845">
        <v>0</v>
      </c>
      <c r="G2845">
        <v>0</v>
      </c>
      <c r="H2845" s="5">
        <v>0</v>
      </c>
      <c r="I2845" t="s">
        <v>2204</v>
      </c>
    </row>
    <row r="2846" spans="1:9" x14ac:dyDescent="0.25">
      <c r="A2846" t="b">
        <v>0</v>
      </c>
      <c r="D2846" t="s">
        <v>7027</v>
      </c>
      <c r="E2846" t="s">
        <v>9878</v>
      </c>
      <c r="F2846">
        <v>0</v>
      </c>
      <c r="G2846">
        <v>0</v>
      </c>
      <c r="H2846" s="5">
        <v>0</v>
      </c>
      <c r="I2846" t="s">
        <v>2205</v>
      </c>
    </row>
    <row r="2847" spans="1:9" x14ac:dyDescent="0.25">
      <c r="A2847" t="b">
        <v>0</v>
      </c>
      <c r="D2847" t="s">
        <v>7027</v>
      </c>
      <c r="E2847" t="s">
        <v>9879</v>
      </c>
      <c r="F2847">
        <v>0</v>
      </c>
      <c r="G2847">
        <v>0</v>
      </c>
      <c r="H2847" s="5">
        <v>0</v>
      </c>
      <c r="I2847" t="s">
        <v>2205</v>
      </c>
    </row>
    <row r="2848" spans="1:9" x14ac:dyDescent="0.25">
      <c r="A2848" t="b">
        <v>0</v>
      </c>
      <c r="D2848" t="s">
        <v>7027</v>
      </c>
      <c r="E2848" t="s">
        <v>9880</v>
      </c>
      <c r="F2848">
        <v>0</v>
      </c>
      <c r="G2848">
        <v>0</v>
      </c>
      <c r="H2848" s="5">
        <v>0</v>
      </c>
      <c r="I2848" t="s">
        <v>2205</v>
      </c>
    </row>
    <row r="2849" spans="1:9" x14ac:dyDescent="0.25">
      <c r="A2849" t="b">
        <v>0</v>
      </c>
      <c r="D2849" t="s">
        <v>7027</v>
      </c>
      <c r="E2849" t="s">
        <v>9881</v>
      </c>
      <c r="F2849">
        <v>0</v>
      </c>
      <c r="G2849">
        <v>0</v>
      </c>
      <c r="H2849" s="5">
        <v>0</v>
      </c>
      <c r="I2849" t="s">
        <v>2205</v>
      </c>
    </row>
    <row r="2850" spans="1:9" x14ac:dyDescent="0.25">
      <c r="A2850" t="b">
        <v>0</v>
      </c>
      <c r="D2850" t="s">
        <v>7027</v>
      </c>
      <c r="E2850" t="s">
        <v>9882</v>
      </c>
      <c r="F2850">
        <v>0</v>
      </c>
      <c r="G2850">
        <v>0</v>
      </c>
      <c r="H2850" s="5">
        <v>0</v>
      </c>
      <c r="I2850" t="s">
        <v>2205</v>
      </c>
    </row>
    <row r="2851" spans="1:9" x14ac:dyDescent="0.25">
      <c r="A2851" t="b">
        <v>0</v>
      </c>
      <c r="D2851" t="s">
        <v>7027</v>
      </c>
      <c r="E2851" t="s">
        <v>9883</v>
      </c>
      <c r="F2851">
        <v>0</v>
      </c>
      <c r="G2851">
        <v>0</v>
      </c>
      <c r="H2851" s="5">
        <v>0</v>
      </c>
      <c r="I2851" t="s">
        <v>2205</v>
      </c>
    </row>
    <row r="2852" spans="1:9" x14ac:dyDescent="0.25">
      <c r="A2852" t="b">
        <v>0</v>
      </c>
      <c r="D2852" t="s">
        <v>7027</v>
      </c>
      <c r="E2852" t="s">
        <v>9884</v>
      </c>
      <c r="F2852">
        <v>0</v>
      </c>
      <c r="G2852">
        <v>0</v>
      </c>
      <c r="H2852" s="5">
        <v>0</v>
      </c>
      <c r="I2852" t="s">
        <v>2205</v>
      </c>
    </row>
    <row r="2853" spans="1:9" x14ac:dyDescent="0.25">
      <c r="A2853" t="b">
        <v>0</v>
      </c>
      <c r="D2853" t="s">
        <v>7027</v>
      </c>
      <c r="E2853" t="s">
        <v>9885</v>
      </c>
      <c r="F2853">
        <v>0</v>
      </c>
      <c r="G2853">
        <v>0</v>
      </c>
      <c r="H2853" s="5">
        <v>0</v>
      </c>
      <c r="I2853" t="s">
        <v>2205</v>
      </c>
    </row>
    <row r="2854" spans="1:9" x14ac:dyDescent="0.25">
      <c r="A2854" t="b">
        <v>0</v>
      </c>
      <c r="D2854" t="s">
        <v>7027</v>
      </c>
      <c r="E2854" t="s">
        <v>9886</v>
      </c>
      <c r="F2854">
        <v>0</v>
      </c>
      <c r="G2854">
        <v>0</v>
      </c>
      <c r="H2854" s="5">
        <v>0</v>
      </c>
      <c r="I2854" t="s">
        <v>2205</v>
      </c>
    </row>
    <row r="2855" spans="1:9" x14ac:dyDescent="0.25">
      <c r="A2855" t="b">
        <v>0</v>
      </c>
      <c r="D2855" t="s">
        <v>7027</v>
      </c>
      <c r="E2855" t="s">
        <v>9887</v>
      </c>
      <c r="F2855">
        <v>0</v>
      </c>
      <c r="G2855">
        <v>0</v>
      </c>
      <c r="H2855" s="5">
        <v>0</v>
      </c>
      <c r="I2855" t="s">
        <v>2205</v>
      </c>
    </row>
    <row r="2856" spans="1:9" x14ac:dyDescent="0.25">
      <c r="A2856" t="b">
        <v>0</v>
      </c>
      <c r="D2856" t="s">
        <v>7027</v>
      </c>
      <c r="E2856" t="s">
        <v>9888</v>
      </c>
      <c r="F2856">
        <v>0</v>
      </c>
      <c r="G2856">
        <v>0</v>
      </c>
      <c r="H2856" s="5">
        <v>0</v>
      </c>
      <c r="I2856" t="s">
        <v>2205</v>
      </c>
    </row>
    <row r="2857" spans="1:9" x14ac:dyDescent="0.25">
      <c r="A2857" t="b">
        <v>0</v>
      </c>
      <c r="D2857" t="s">
        <v>7027</v>
      </c>
      <c r="E2857" t="s">
        <v>9889</v>
      </c>
      <c r="F2857">
        <v>0</v>
      </c>
      <c r="G2857">
        <v>0</v>
      </c>
      <c r="H2857" s="5">
        <v>0</v>
      </c>
      <c r="I2857" t="s">
        <v>2205</v>
      </c>
    </row>
    <row r="2858" spans="1:9" x14ac:dyDescent="0.25">
      <c r="A2858" t="b">
        <v>0</v>
      </c>
      <c r="D2858" t="s">
        <v>7027</v>
      </c>
      <c r="E2858" t="s">
        <v>9890</v>
      </c>
      <c r="F2858">
        <v>0</v>
      </c>
      <c r="G2858">
        <v>0</v>
      </c>
      <c r="H2858" s="5">
        <v>0</v>
      </c>
      <c r="I2858" t="s">
        <v>2205</v>
      </c>
    </row>
    <row r="2859" spans="1:9" x14ac:dyDescent="0.25">
      <c r="A2859" t="b">
        <v>0</v>
      </c>
      <c r="D2859" t="s">
        <v>7027</v>
      </c>
      <c r="E2859" t="s">
        <v>9891</v>
      </c>
      <c r="F2859">
        <v>0</v>
      </c>
      <c r="G2859">
        <v>0</v>
      </c>
      <c r="H2859" s="5">
        <v>0</v>
      </c>
      <c r="I2859" t="s">
        <v>2205</v>
      </c>
    </row>
    <row r="2860" spans="1:9" x14ac:dyDescent="0.25">
      <c r="A2860" t="b">
        <v>0</v>
      </c>
      <c r="D2860" t="s">
        <v>7027</v>
      </c>
      <c r="E2860" t="s">
        <v>9892</v>
      </c>
      <c r="F2860">
        <v>0</v>
      </c>
      <c r="G2860">
        <v>0</v>
      </c>
      <c r="H2860" s="5">
        <v>0</v>
      </c>
      <c r="I2860" t="s">
        <v>2205</v>
      </c>
    </row>
    <row r="2861" spans="1:9" x14ac:dyDescent="0.25">
      <c r="A2861" t="b">
        <v>0</v>
      </c>
      <c r="D2861" t="s">
        <v>7027</v>
      </c>
      <c r="E2861" t="s">
        <v>9893</v>
      </c>
      <c r="F2861">
        <v>0</v>
      </c>
      <c r="G2861">
        <v>0</v>
      </c>
      <c r="H2861" s="5">
        <v>0</v>
      </c>
      <c r="I2861" t="s">
        <v>2205</v>
      </c>
    </row>
    <row r="2862" spans="1:9" x14ac:dyDescent="0.25">
      <c r="A2862" t="b">
        <v>0</v>
      </c>
      <c r="D2862" t="s">
        <v>7027</v>
      </c>
      <c r="E2862" t="s">
        <v>9894</v>
      </c>
      <c r="F2862">
        <v>0</v>
      </c>
      <c r="G2862">
        <v>0</v>
      </c>
      <c r="H2862" s="5">
        <v>0</v>
      </c>
      <c r="I2862" t="s">
        <v>2205</v>
      </c>
    </row>
    <row r="2863" spans="1:9" x14ac:dyDescent="0.25">
      <c r="A2863" t="b">
        <v>0</v>
      </c>
      <c r="D2863" t="s">
        <v>7027</v>
      </c>
      <c r="E2863" t="s">
        <v>9895</v>
      </c>
      <c r="F2863">
        <v>0</v>
      </c>
      <c r="G2863">
        <v>0</v>
      </c>
      <c r="H2863" s="5">
        <v>0</v>
      </c>
      <c r="I2863" t="s">
        <v>2205</v>
      </c>
    </row>
    <row r="2864" spans="1:9" x14ac:dyDescent="0.25">
      <c r="A2864" t="b">
        <v>0</v>
      </c>
      <c r="D2864" t="s">
        <v>7027</v>
      </c>
      <c r="E2864" t="s">
        <v>9896</v>
      </c>
      <c r="F2864">
        <v>0</v>
      </c>
      <c r="G2864">
        <v>0</v>
      </c>
      <c r="H2864" s="5">
        <v>0</v>
      </c>
      <c r="I2864" t="s">
        <v>2205</v>
      </c>
    </row>
    <row r="2865" spans="1:9" x14ac:dyDescent="0.25">
      <c r="A2865" t="b">
        <v>0</v>
      </c>
      <c r="D2865" t="s">
        <v>7027</v>
      </c>
      <c r="E2865" t="s">
        <v>9897</v>
      </c>
      <c r="F2865">
        <v>0</v>
      </c>
      <c r="G2865">
        <v>0</v>
      </c>
      <c r="H2865" s="5">
        <v>0</v>
      </c>
      <c r="I2865" t="s">
        <v>2205</v>
      </c>
    </row>
    <row r="2866" spans="1:9" x14ac:dyDescent="0.25">
      <c r="A2866" t="b">
        <v>0</v>
      </c>
      <c r="D2866" t="s">
        <v>7027</v>
      </c>
      <c r="E2866" t="s">
        <v>9898</v>
      </c>
      <c r="F2866">
        <v>0</v>
      </c>
      <c r="G2866">
        <v>0</v>
      </c>
      <c r="H2866" s="5">
        <v>0</v>
      </c>
      <c r="I2866" t="s">
        <v>2205</v>
      </c>
    </row>
    <row r="2867" spans="1:9" x14ac:dyDescent="0.25">
      <c r="A2867" t="b">
        <v>0</v>
      </c>
      <c r="D2867" t="s">
        <v>7027</v>
      </c>
      <c r="E2867" t="s">
        <v>9899</v>
      </c>
      <c r="F2867">
        <v>0</v>
      </c>
      <c r="G2867">
        <v>0</v>
      </c>
      <c r="H2867" s="5">
        <v>0</v>
      </c>
      <c r="I2867" t="s">
        <v>2205</v>
      </c>
    </row>
    <row r="2868" spans="1:9" x14ac:dyDescent="0.25">
      <c r="A2868" t="b">
        <v>0</v>
      </c>
      <c r="D2868" t="s">
        <v>7027</v>
      </c>
      <c r="E2868" t="s">
        <v>9900</v>
      </c>
      <c r="F2868">
        <v>0</v>
      </c>
      <c r="G2868">
        <v>0</v>
      </c>
      <c r="H2868" s="5">
        <v>0</v>
      </c>
      <c r="I2868" t="s">
        <v>2205</v>
      </c>
    </row>
    <row r="2869" spans="1:9" x14ac:dyDescent="0.25">
      <c r="A2869" t="b">
        <v>0</v>
      </c>
      <c r="D2869" t="s">
        <v>7027</v>
      </c>
      <c r="E2869" t="s">
        <v>9901</v>
      </c>
      <c r="F2869">
        <v>0</v>
      </c>
      <c r="G2869">
        <v>0</v>
      </c>
      <c r="H2869" s="5">
        <v>0</v>
      </c>
      <c r="I2869" t="s">
        <v>2205</v>
      </c>
    </row>
    <row r="2870" spans="1:9" x14ac:dyDescent="0.25">
      <c r="A2870" t="b">
        <v>0</v>
      </c>
      <c r="D2870" t="s">
        <v>7027</v>
      </c>
      <c r="E2870" t="s">
        <v>9902</v>
      </c>
      <c r="F2870">
        <v>0</v>
      </c>
      <c r="G2870">
        <v>0</v>
      </c>
      <c r="H2870" s="5">
        <v>0</v>
      </c>
      <c r="I2870" t="s">
        <v>2205</v>
      </c>
    </row>
    <row r="2871" spans="1:9" x14ac:dyDescent="0.25">
      <c r="A2871" t="b">
        <v>0</v>
      </c>
      <c r="D2871" t="s">
        <v>7027</v>
      </c>
      <c r="E2871" t="s">
        <v>9903</v>
      </c>
      <c r="F2871">
        <v>0</v>
      </c>
      <c r="G2871">
        <v>0</v>
      </c>
      <c r="H2871" s="5">
        <v>0</v>
      </c>
      <c r="I2871" t="s">
        <v>2205</v>
      </c>
    </row>
    <row r="2872" spans="1:9" x14ac:dyDescent="0.25">
      <c r="A2872" t="b">
        <v>0</v>
      </c>
      <c r="D2872" t="s">
        <v>7027</v>
      </c>
      <c r="E2872" t="s">
        <v>9904</v>
      </c>
      <c r="F2872">
        <v>0</v>
      </c>
      <c r="G2872">
        <v>0</v>
      </c>
      <c r="H2872" s="5">
        <v>0</v>
      </c>
      <c r="I2872" t="s">
        <v>2205</v>
      </c>
    </row>
    <row r="2873" spans="1:9" x14ac:dyDescent="0.25">
      <c r="A2873" t="b">
        <v>0</v>
      </c>
      <c r="D2873" t="s">
        <v>7027</v>
      </c>
      <c r="E2873" t="s">
        <v>9905</v>
      </c>
      <c r="F2873">
        <v>0</v>
      </c>
      <c r="G2873">
        <v>0</v>
      </c>
      <c r="H2873" s="5">
        <v>0</v>
      </c>
      <c r="I2873" t="s">
        <v>2205</v>
      </c>
    </row>
    <row r="2874" spans="1:9" x14ac:dyDescent="0.25">
      <c r="A2874" t="b">
        <v>0</v>
      </c>
      <c r="D2874" t="s">
        <v>7027</v>
      </c>
      <c r="E2874" t="s">
        <v>9906</v>
      </c>
      <c r="F2874">
        <v>0</v>
      </c>
      <c r="G2874">
        <v>0</v>
      </c>
      <c r="H2874" s="5">
        <v>0</v>
      </c>
      <c r="I2874" t="s">
        <v>2205</v>
      </c>
    </row>
    <row r="2875" spans="1:9" x14ac:dyDescent="0.25">
      <c r="A2875" t="b">
        <v>0</v>
      </c>
      <c r="D2875" t="s">
        <v>7027</v>
      </c>
      <c r="E2875" t="s">
        <v>9907</v>
      </c>
      <c r="F2875">
        <v>0</v>
      </c>
      <c r="G2875">
        <v>0</v>
      </c>
      <c r="H2875" s="5">
        <v>0</v>
      </c>
      <c r="I2875" t="s">
        <v>2205</v>
      </c>
    </row>
    <row r="2876" spans="1:9" x14ac:dyDescent="0.25">
      <c r="A2876" t="b">
        <v>0</v>
      </c>
      <c r="D2876" t="s">
        <v>7027</v>
      </c>
      <c r="E2876" t="s">
        <v>9908</v>
      </c>
      <c r="F2876">
        <v>0</v>
      </c>
      <c r="G2876">
        <v>0</v>
      </c>
      <c r="H2876" s="5">
        <v>0</v>
      </c>
      <c r="I2876" t="s">
        <v>2205</v>
      </c>
    </row>
    <row r="2877" spans="1:9" x14ac:dyDescent="0.25">
      <c r="A2877" t="b">
        <v>0</v>
      </c>
      <c r="D2877" t="s">
        <v>7027</v>
      </c>
      <c r="E2877" t="s">
        <v>9909</v>
      </c>
      <c r="F2877">
        <v>0</v>
      </c>
      <c r="G2877">
        <v>0</v>
      </c>
      <c r="H2877" s="5">
        <v>0</v>
      </c>
      <c r="I2877" t="s">
        <v>2205</v>
      </c>
    </row>
    <row r="2878" spans="1:9" x14ac:dyDescent="0.25">
      <c r="A2878" t="b">
        <v>0</v>
      </c>
      <c r="D2878" t="s">
        <v>7027</v>
      </c>
      <c r="E2878" t="s">
        <v>9910</v>
      </c>
      <c r="F2878">
        <v>0</v>
      </c>
      <c r="G2878">
        <v>0</v>
      </c>
      <c r="H2878" s="5">
        <v>0</v>
      </c>
      <c r="I2878" t="s">
        <v>2204</v>
      </c>
    </row>
    <row r="2879" spans="1:9" x14ac:dyDescent="0.25">
      <c r="A2879" t="b">
        <v>0</v>
      </c>
      <c r="D2879" t="s">
        <v>7027</v>
      </c>
      <c r="E2879" t="s">
        <v>9911</v>
      </c>
      <c r="F2879">
        <v>0</v>
      </c>
      <c r="G2879">
        <v>0</v>
      </c>
      <c r="H2879" s="5">
        <v>0</v>
      </c>
      <c r="I2879" t="s">
        <v>2211</v>
      </c>
    </row>
    <row r="2880" spans="1:9" x14ac:dyDescent="0.25">
      <c r="A2880" t="b">
        <v>0</v>
      </c>
      <c r="D2880" t="s">
        <v>7027</v>
      </c>
      <c r="E2880" t="s">
        <v>9912</v>
      </c>
      <c r="F2880">
        <v>0</v>
      </c>
      <c r="G2880">
        <v>0</v>
      </c>
      <c r="H2880" s="5">
        <v>0</v>
      </c>
      <c r="I2880" t="s">
        <v>2211</v>
      </c>
    </row>
    <row r="2881" spans="1:9" x14ac:dyDescent="0.25">
      <c r="A2881" t="b">
        <v>0</v>
      </c>
      <c r="D2881" t="s">
        <v>7027</v>
      </c>
      <c r="E2881" t="s">
        <v>9913</v>
      </c>
      <c r="F2881">
        <v>0</v>
      </c>
      <c r="G2881">
        <v>0</v>
      </c>
      <c r="H2881" s="5">
        <v>0</v>
      </c>
      <c r="I2881" t="s">
        <v>2211</v>
      </c>
    </row>
    <row r="2882" spans="1:9" x14ac:dyDescent="0.25">
      <c r="A2882" t="b">
        <v>0</v>
      </c>
      <c r="D2882" t="s">
        <v>7027</v>
      </c>
      <c r="E2882" t="s">
        <v>9914</v>
      </c>
      <c r="F2882">
        <v>0</v>
      </c>
      <c r="G2882">
        <v>0</v>
      </c>
      <c r="H2882" s="5">
        <v>0</v>
      </c>
      <c r="I2882" t="s">
        <v>2211</v>
      </c>
    </row>
    <row r="2883" spans="1:9" x14ac:dyDescent="0.25">
      <c r="A2883" t="b">
        <v>0</v>
      </c>
      <c r="D2883" t="s">
        <v>7027</v>
      </c>
      <c r="E2883" t="s">
        <v>9915</v>
      </c>
      <c r="F2883">
        <v>0</v>
      </c>
      <c r="G2883">
        <v>0</v>
      </c>
      <c r="H2883" s="5">
        <v>0</v>
      </c>
      <c r="I2883" t="s">
        <v>2211</v>
      </c>
    </row>
    <row r="2884" spans="1:9" x14ac:dyDescent="0.25">
      <c r="A2884" t="b">
        <v>0</v>
      </c>
      <c r="D2884" t="s">
        <v>7027</v>
      </c>
      <c r="E2884" t="s">
        <v>9916</v>
      </c>
      <c r="F2884">
        <v>0</v>
      </c>
      <c r="G2884">
        <v>0</v>
      </c>
      <c r="H2884" s="5">
        <v>0</v>
      </c>
      <c r="I2884" t="s">
        <v>2211</v>
      </c>
    </row>
    <row r="2885" spans="1:9" x14ac:dyDescent="0.25">
      <c r="A2885" t="b">
        <v>0</v>
      </c>
      <c r="D2885" t="s">
        <v>7027</v>
      </c>
      <c r="E2885" t="s">
        <v>9917</v>
      </c>
      <c r="F2885">
        <v>0</v>
      </c>
      <c r="G2885">
        <v>0</v>
      </c>
      <c r="H2885" s="5">
        <v>0</v>
      </c>
      <c r="I2885" t="s">
        <v>2211</v>
      </c>
    </row>
    <row r="2886" spans="1:9" x14ac:dyDescent="0.25">
      <c r="A2886" t="b">
        <v>0</v>
      </c>
      <c r="D2886" t="s">
        <v>7027</v>
      </c>
      <c r="E2886" t="s">
        <v>9918</v>
      </c>
      <c r="F2886">
        <v>0</v>
      </c>
      <c r="G2886">
        <v>0</v>
      </c>
      <c r="H2886" s="5">
        <v>0</v>
      </c>
      <c r="I2886" t="s">
        <v>2211</v>
      </c>
    </row>
    <row r="2887" spans="1:9" x14ac:dyDescent="0.25">
      <c r="A2887" t="b">
        <v>0</v>
      </c>
      <c r="D2887" t="s">
        <v>7027</v>
      </c>
      <c r="E2887" t="s">
        <v>9919</v>
      </c>
      <c r="F2887">
        <v>0</v>
      </c>
      <c r="G2887">
        <v>0</v>
      </c>
      <c r="H2887" s="5">
        <v>0</v>
      </c>
      <c r="I2887" t="s">
        <v>2211</v>
      </c>
    </row>
    <row r="2888" spans="1:9" x14ac:dyDescent="0.25">
      <c r="A2888" t="b">
        <v>0</v>
      </c>
      <c r="D2888" t="s">
        <v>7027</v>
      </c>
      <c r="E2888" t="s">
        <v>9920</v>
      </c>
      <c r="F2888">
        <v>0</v>
      </c>
      <c r="G2888">
        <v>0</v>
      </c>
      <c r="H2888" s="5">
        <v>0</v>
      </c>
      <c r="I2888" t="s">
        <v>2211</v>
      </c>
    </row>
    <row r="2889" spans="1:9" x14ac:dyDescent="0.25">
      <c r="A2889" t="b">
        <v>0</v>
      </c>
      <c r="D2889" t="s">
        <v>7027</v>
      </c>
      <c r="E2889" t="s">
        <v>9921</v>
      </c>
      <c r="F2889">
        <v>0</v>
      </c>
      <c r="G2889">
        <v>0</v>
      </c>
      <c r="H2889" s="5">
        <v>0</v>
      </c>
      <c r="I2889" t="s">
        <v>2211</v>
      </c>
    </row>
    <row r="2890" spans="1:9" x14ac:dyDescent="0.25">
      <c r="A2890" t="b">
        <v>0</v>
      </c>
      <c r="D2890" t="s">
        <v>7027</v>
      </c>
      <c r="E2890" t="s">
        <v>9922</v>
      </c>
      <c r="F2890">
        <v>0</v>
      </c>
      <c r="G2890">
        <v>0</v>
      </c>
      <c r="H2890" s="5">
        <v>0</v>
      </c>
      <c r="I2890" t="s">
        <v>2211</v>
      </c>
    </row>
    <row r="2891" spans="1:9" x14ac:dyDescent="0.25">
      <c r="A2891" t="b">
        <v>0</v>
      </c>
      <c r="D2891" t="s">
        <v>7027</v>
      </c>
      <c r="E2891" t="s">
        <v>9923</v>
      </c>
      <c r="F2891">
        <v>0</v>
      </c>
      <c r="G2891">
        <v>0</v>
      </c>
      <c r="H2891" s="5">
        <v>0</v>
      </c>
      <c r="I2891" t="s">
        <v>2211</v>
      </c>
    </row>
    <row r="2892" spans="1:9" x14ac:dyDescent="0.25">
      <c r="A2892" t="b">
        <v>0</v>
      </c>
      <c r="D2892" t="s">
        <v>7027</v>
      </c>
      <c r="E2892" t="s">
        <v>9924</v>
      </c>
      <c r="F2892">
        <v>0</v>
      </c>
      <c r="G2892">
        <v>0</v>
      </c>
      <c r="H2892" s="5">
        <v>0</v>
      </c>
      <c r="I2892" t="s">
        <v>2204</v>
      </c>
    </row>
    <row r="2893" spans="1:9" x14ac:dyDescent="0.25">
      <c r="A2893" t="b">
        <v>0</v>
      </c>
      <c r="D2893" t="s">
        <v>7027</v>
      </c>
      <c r="E2893" t="s">
        <v>9925</v>
      </c>
      <c r="F2893">
        <v>0</v>
      </c>
      <c r="G2893">
        <v>0</v>
      </c>
      <c r="H2893" s="5">
        <v>0</v>
      </c>
      <c r="I2893" t="s">
        <v>2204</v>
      </c>
    </row>
    <row r="2894" spans="1:9" x14ac:dyDescent="0.25">
      <c r="A2894" t="b">
        <v>0</v>
      </c>
      <c r="D2894" t="s">
        <v>7027</v>
      </c>
      <c r="E2894" t="s">
        <v>9926</v>
      </c>
      <c r="F2894">
        <v>0</v>
      </c>
      <c r="G2894">
        <v>0</v>
      </c>
      <c r="H2894" s="5">
        <v>0</v>
      </c>
      <c r="I2894" t="s">
        <v>2204</v>
      </c>
    </row>
    <row r="2895" spans="1:9" x14ac:dyDescent="0.25">
      <c r="A2895" t="b">
        <v>0</v>
      </c>
      <c r="D2895" t="s">
        <v>7027</v>
      </c>
      <c r="E2895" t="s">
        <v>9927</v>
      </c>
      <c r="F2895">
        <v>0</v>
      </c>
      <c r="G2895">
        <v>0</v>
      </c>
      <c r="H2895" s="5">
        <v>0</v>
      </c>
      <c r="I2895" t="s">
        <v>2204</v>
      </c>
    </row>
    <row r="2896" spans="1:9" x14ac:dyDescent="0.25">
      <c r="A2896" t="b">
        <v>0</v>
      </c>
      <c r="D2896" t="s">
        <v>7027</v>
      </c>
      <c r="E2896" t="s">
        <v>9928</v>
      </c>
      <c r="F2896">
        <v>0</v>
      </c>
      <c r="G2896">
        <v>0</v>
      </c>
      <c r="H2896" s="5">
        <v>0</v>
      </c>
      <c r="I2896" t="s">
        <v>2204</v>
      </c>
    </row>
    <row r="2897" spans="1:9" x14ac:dyDescent="0.25">
      <c r="A2897" t="b">
        <v>0</v>
      </c>
      <c r="D2897" t="s">
        <v>7027</v>
      </c>
      <c r="E2897" t="s">
        <v>9929</v>
      </c>
      <c r="F2897">
        <v>0</v>
      </c>
      <c r="G2897">
        <v>0</v>
      </c>
      <c r="H2897" s="5">
        <v>0</v>
      </c>
      <c r="I2897" t="s">
        <v>2204</v>
      </c>
    </row>
    <row r="2898" spans="1:9" x14ac:dyDescent="0.25">
      <c r="A2898" t="b">
        <v>0</v>
      </c>
      <c r="D2898" t="s">
        <v>7027</v>
      </c>
      <c r="E2898" t="s">
        <v>9930</v>
      </c>
      <c r="F2898">
        <v>0</v>
      </c>
      <c r="G2898">
        <v>0</v>
      </c>
      <c r="H2898" s="5">
        <v>0</v>
      </c>
      <c r="I2898" t="s">
        <v>2204</v>
      </c>
    </row>
    <row r="2899" spans="1:9" x14ac:dyDescent="0.25">
      <c r="A2899" t="b">
        <v>0</v>
      </c>
      <c r="D2899" t="s">
        <v>7027</v>
      </c>
      <c r="E2899" t="s">
        <v>9931</v>
      </c>
      <c r="F2899">
        <v>0</v>
      </c>
      <c r="G2899">
        <v>0</v>
      </c>
      <c r="H2899" s="5">
        <v>0</v>
      </c>
      <c r="I2899" t="s">
        <v>2204</v>
      </c>
    </row>
    <row r="2900" spans="1:9" x14ac:dyDescent="0.25">
      <c r="A2900" t="b">
        <v>0</v>
      </c>
      <c r="D2900" t="s">
        <v>7027</v>
      </c>
      <c r="E2900" t="s">
        <v>9932</v>
      </c>
      <c r="F2900">
        <v>0</v>
      </c>
      <c r="G2900">
        <v>0</v>
      </c>
      <c r="H2900" s="5">
        <v>0</v>
      </c>
      <c r="I2900" t="s">
        <v>2204</v>
      </c>
    </row>
    <row r="2901" spans="1:9" x14ac:dyDescent="0.25">
      <c r="A2901" t="b">
        <v>0</v>
      </c>
      <c r="D2901" t="s">
        <v>7027</v>
      </c>
      <c r="E2901" t="s">
        <v>9933</v>
      </c>
      <c r="F2901">
        <v>0</v>
      </c>
      <c r="G2901">
        <v>0</v>
      </c>
      <c r="H2901" s="5">
        <v>0</v>
      </c>
      <c r="I2901" t="s">
        <v>2204</v>
      </c>
    </row>
    <row r="2902" spans="1:9" x14ac:dyDescent="0.25">
      <c r="A2902" t="b">
        <v>0</v>
      </c>
      <c r="D2902" t="s">
        <v>7027</v>
      </c>
      <c r="E2902" t="s">
        <v>9934</v>
      </c>
      <c r="F2902">
        <v>0</v>
      </c>
      <c r="G2902">
        <v>0</v>
      </c>
      <c r="H2902" s="5">
        <v>0</v>
      </c>
      <c r="I2902" t="s">
        <v>2204</v>
      </c>
    </row>
    <row r="2903" spans="1:9" x14ac:dyDescent="0.25">
      <c r="A2903" t="b">
        <v>0</v>
      </c>
      <c r="D2903" t="s">
        <v>7027</v>
      </c>
      <c r="E2903" t="s">
        <v>9935</v>
      </c>
      <c r="F2903">
        <v>0</v>
      </c>
      <c r="G2903">
        <v>0</v>
      </c>
      <c r="H2903" s="5">
        <v>0</v>
      </c>
      <c r="I2903" t="s">
        <v>2211</v>
      </c>
    </row>
    <row r="2904" spans="1:9" x14ac:dyDescent="0.25">
      <c r="A2904" t="b">
        <v>0</v>
      </c>
      <c r="D2904" t="s">
        <v>7027</v>
      </c>
      <c r="E2904" t="s">
        <v>9936</v>
      </c>
      <c r="F2904">
        <v>0</v>
      </c>
      <c r="G2904">
        <v>0</v>
      </c>
      <c r="H2904" s="5">
        <v>0</v>
      </c>
      <c r="I2904" t="s">
        <v>2211</v>
      </c>
    </row>
    <row r="2905" spans="1:9" x14ac:dyDescent="0.25">
      <c r="A2905" t="b">
        <v>0</v>
      </c>
      <c r="D2905" t="s">
        <v>7027</v>
      </c>
      <c r="E2905" t="s">
        <v>9937</v>
      </c>
      <c r="F2905">
        <v>0</v>
      </c>
      <c r="G2905">
        <v>0</v>
      </c>
      <c r="H2905" s="5">
        <v>0</v>
      </c>
      <c r="I2905" t="s">
        <v>2204</v>
      </c>
    </row>
    <row r="2906" spans="1:9" x14ac:dyDescent="0.25">
      <c r="A2906" t="b">
        <v>0</v>
      </c>
      <c r="D2906" t="s">
        <v>7027</v>
      </c>
      <c r="E2906" t="s">
        <v>9938</v>
      </c>
      <c r="F2906">
        <v>0</v>
      </c>
      <c r="G2906">
        <v>0</v>
      </c>
      <c r="H2906" s="5">
        <v>0</v>
      </c>
      <c r="I2906" t="s">
        <v>2211</v>
      </c>
    </row>
    <row r="2907" spans="1:9" x14ac:dyDescent="0.25">
      <c r="A2907" t="b">
        <v>0</v>
      </c>
      <c r="D2907" t="s">
        <v>7027</v>
      </c>
      <c r="E2907" t="s">
        <v>9939</v>
      </c>
      <c r="F2907">
        <v>0</v>
      </c>
      <c r="G2907">
        <v>0</v>
      </c>
      <c r="H2907" s="5">
        <v>0</v>
      </c>
      <c r="I2907" t="s">
        <v>2204</v>
      </c>
    </row>
    <row r="2908" spans="1:9" x14ac:dyDescent="0.25">
      <c r="A2908" t="b">
        <v>0</v>
      </c>
      <c r="D2908" t="s">
        <v>7027</v>
      </c>
      <c r="E2908" t="s">
        <v>9940</v>
      </c>
      <c r="F2908">
        <v>0</v>
      </c>
      <c r="G2908">
        <v>0</v>
      </c>
      <c r="H2908" s="5">
        <v>0</v>
      </c>
      <c r="I2908" t="s">
        <v>2204</v>
      </c>
    </row>
    <row r="2909" spans="1:9" x14ac:dyDescent="0.25">
      <c r="A2909" t="b">
        <v>0</v>
      </c>
      <c r="D2909" t="s">
        <v>7027</v>
      </c>
      <c r="E2909" t="s">
        <v>9941</v>
      </c>
      <c r="F2909">
        <v>0</v>
      </c>
      <c r="G2909">
        <v>0</v>
      </c>
      <c r="H2909" s="5">
        <v>0</v>
      </c>
      <c r="I2909" t="s">
        <v>2204</v>
      </c>
    </row>
    <row r="2910" spans="1:9" x14ac:dyDescent="0.25">
      <c r="A2910" t="b">
        <v>0</v>
      </c>
      <c r="D2910" t="s">
        <v>7027</v>
      </c>
      <c r="E2910" t="s">
        <v>9942</v>
      </c>
      <c r="F2910">
        <v>0</v>
      </c>
      <c r="G2910">
        <v>0</v>
      </c>
      <c r="H2910" s="5">
        <v>0</v>
      </c>
      <c r="I2910" t="s">
        <v>2211</v>
      </c>
    </row>
    <row r="2911" spans="1:9" x14ac:dyDescent="0.25">
      <c r="A2911" t="b">
        <v>0</v>
      </c>
      <c r="D2911" t="s">
        <v>7027</v>
      </c>
      <c r="E2911" t="s">
        <v>9943</v>
      </c>
      <c r="F2911">
        <v>0</v>
      </c>
      <c r="G2911">
        <v>0</v>
      </c>
      <c r="H2911" s="5">
        <v>0</v>
      </c>
      <c r="I2911" t="s">
        <v>2211</v>
      </c>
    </row>
    <row r="2912" spans="1:9" x14ac:dyDescent="0.25">
      <c r="A2912" t="b">
        <v>0</v>
      </c>
      <c r="D2912" t="s">
        <v>7027</v>
      </c>
      <c r="E2912" t="s">
        <v>9944</v>
      </c>
      <c r="F2912">
        <v>0</v>
      </c>
      <c r="G2912">
        <v>0</v>
      </c>
      <c r="H2912" s="5">
        <v>0</v>
      </c>
      <c r="I2912" t="s">
        <v>2211</v>
      </c>
    </row>
    <row r="2913" spans="1:9" x14ac:dyDescent="0.25">
      <c r="A2913" t="b">
        <v>0</v>
      </c>
      <c r="D2913" t="s">
        <v>7027</v>
      </c>
      <c r="E2913" t="s">
        <v>9945</v>
      </c>
      <c r="F2913">
        <v>0</v>
      </c>
      <c r="G2913">
        <v>0</v>
      </c>
      <c r="H2913" s="5">
        <v>0</v>
      </c>
      <c r="I2913" t="s">
        <v>2211</v>
      </c>
    </row>
    <row r="2914" spans="1:9" x14ac:dyDescent="0.25">
      <c r="A2914" t="b">
        <v>0</v>
      </c>
      <c r="D2914" t="s">
        <v>7027</v>
      </c>
      <c r="E2914" t="s">
        <v>9946</v>
      </c>
      <c r="F2914">
        <v>0</v>
      </c>
      <c r="G2914">
        <v>0</v>
      </c>
      <c r="H2914" s="5">
        <v>0</v>
      </c>
      <c r="I2914" t="s">
        <v>2211</v>
      </c>
    </row>
    <row r="2915" spans="1:9" x14ac:dyDescent="0.25">
      <c r="A2915" t="b">
        <v>0</v>
      </c>
      <c r="D2915" t="s">
        <v>7027</v>
      </c>
      <c r="E2915" t="s">
        <v>9947</v>
      </c>
      <c r="F2915">
        <v>0</v>
      </c>
      <c r="G2915">
        <v>0</v>
      </c>
      <c r="H2915" s="5">
        <v>0</v>
      </c>
      <c r="I2915" t="s">
        <v>2211</v>
      </c>
    </row>
    <row r="2916" spans="1:9" x14ac:dyDescent="0.25">
      <c r="A2916" t="b">
        <v>0</v>
      </c>
      <c r="D2916" t="s">
        <v>7027</v>
      </c>
      <c r="E2916" t="s">
        <v>9948</v>
      </c>
      <c r="F2916">
        <v>0</v>
      </c>
      <c r="G2916">
        <v>0</v>
      </c>
      <c r="H2916" s="5">
        <v>0</v>
      </c>
      <c r="I2916" t="s">
        <v>2211</v>
      </c>
    </row>
    <row r="2917" spans="1:9" x14ac:dyDescent="0.25">
      <c r="A2917" t="b">
        <v>0</v>
      </c>
      <c r="D2917" t="s">
        <v>7027</v>
      </c>
      <c r="E2917" t="s">
        <v>9949</v>
      </c>
      <c r="F2917">
        <v>0</v>
      </c>
      <c r="G2917">
        <v>0</v>
      </c>
      <c r="H2917" s="5">
        <v>0</v>
      </c>
      <c r="I2917" t="s">
        <v>2211</v>
      </c>
    </row>
    <row r="2918" spans="1:9" x14ac:dyDescent="0.25">
      <c r="A2918" t="b">
        <v>0</v>
      </c>
      <c r="D2918" t="s">
        <v>7027</v>
      </c>
      <c r="E2918" t="s">
        <v>9950</v>
      </c>
      <c r="F2918">
        <v>0</v>
      </c>
      <c r="G2918">
        <v>0</v>
      </c>
      <c r="H2918" s="5">
        <v>0</v>
      </c>
      <c r="I2918" t="s">
        <v>2211</v>
      </c>
    </row>
    <row r="2919" spans="1:9" x14ac:dyDescent="0.25">
      <c r="A2919" t="b">
        <v>0</v>
      </c>
      <c r="D2919" t="s">
        <v>7027</v>
      </c>
      <c r="E2919" t="s">
        <v>9951</v>
      </c>
      <c r="F2919">
        <v>0</v>
      </c>
      <c r="G2919">
        <v>0</v>
      </c>
      <c r="H2919" s="5">
        <v>0</v>
      </c>
      <c r="I2919" t="s">
        <v>2211</v>
      </c>
    </row>
    <row r="2920" spans="1:9" x14ac:dyDescent="0.25">
      <c r="A2920" t="b">
        <v>0</v>
      </c>
      <c r="D2920" t="s">
        <v>7027</v>
      </c>
      <c r="E2920" t="s">
        <v>9952</v>
      </c>
      <c r="F2920">
        <v>0</v>
      </c>
      <c r="G2920">
        <v>0</v>
      </c>
      <c r="H2920" s="5">
        <v>0</v>
      </c>
      <c r="I2920" t="s">
        <v>2203</v>
      </c>
    </row>
    <row r="2921" spans="1:9" x14ac:dyDescent="0.25">
      <c r="A2921" t="b">
        <v>0</v>
      </c>
      <c r="D2921" t="s">
        <v>7027</v>
      </c>
      <c r="E2921" t="s">
        <v>9953</v>
      </c>
      <c r="F2921">
        <v>0</v>
      </c>
      <c r="G2921">
        <v>0</v>
      </c>
      <c r="H2921" s="5">
        <v>0</v>
      </c>
      <c r="I2921" t="s">
        <v>2203</v>
      </c>
    </row>
    <row r="2922" spans="1:9" x14ac:dyDescent="0.25">
      <c r="A2922" t="b">
        <v>0</v>
      </c>
      <c r="D2922" t="s">
        <v>7027</v>
      </c>
      <c r="E2922" t="s">
        <v>9954</v>
      </c>
      <c r="F2922">
        <v>0</v>
      </c>
      <c r="G2922">
        <v>0</v>
      </c>
      <c r="H2922" s="5">
        <v>0</v>
      </c>
      <c r="I2922" t="s">
        <v>2203</v>
      </c>
    </row>
    <row r="2923" spans="1:9" x14ac:dyDescent="0.25">
      <c r="A2923" t="b">
        <v>0</v>
      </c>
      <c r="D2923" t="s">
        <v>7027</v>
      </c>
      <c r="E2923" t="s">
        <v>9955</v>
      </c>
      <c r="F2923">
        <v>0</v>
      </c>
      <c r="G2923">
        <v>0</v>
      </c>
      <c r="H2923" s="5">
        <v>0</v>
      </c>
      <c r="I2923" t="s">
        <v>2203</v>
      </c>
    </row>
    <row r="2924" spans="1:9" x14ac:dyDescent="0.25">
      <c r="A2924" t="b">
        <v>0</v>
      </c>
      <c r="D2924" t="s">
        <v>7027</v>
      </c>
      <c r="E2924" t="s">
        <v>9956</v>
      </c>
      <c r="F2924">
        <v>0</v>
      </c>
      <c r="G2924">
        <v>0</v>
      </c>
      <c r="H2924" s="5">
        <v>0</v>
      </c>
      <c r="I2924" t="s">
        <v>2203</v>
      </c>
    </row>
    <row r="2925" spans="1:9" x14ac:dyDescent="0.25">
      <c r="A2925" t="b">
        <v>0</v>
      </c>
      <c r="D2925" t="s">
        <v>7027</v>
      </c>
      <c r="E2925" t="s">
        <v>9957</v>
      </c>
      <c r="F2925">
        <v>0</v>
      </c>
      <c r="G2925">
        <v>0</v>
      </c>
      <c r="H2925" s="5">
        <v>0</v>
      </c>
      <c r="I2925" t="s">
        <v>2203</v>
      </c>
    </row>
    <row r="2926" spans="1:9" x14ac:dyDescent="0.25">
      <c r="A2926" t="b">
        <v>0</v>
      </c>
      <c r="D2926" t="s">
        <v>7027</v>
      </c>
      <c r="E2926" t="s">
        <v>9958</v>
      </c>
      <c r="F2926">
        <v>0</v>
      </c>
      <c r="G2926">
        <v>0</v>
      </c>
      <c r="H2926" s="5">
        <v>0</v>
      </c>
      <c r="I2926" t="s">
        <v>2202</v>
      </c>
    </row>
    <row r="2927" spans="1:9" x14ac:dyDescent="0.25">
      <c r="A2927" t="b">
        <v>0</v>
      </c>
      <c r="D2927" t="s">
        <v>7027</v>
      </c>
      <c r="E2927" t="s">
        <v>9959</v>
      </c>
      <c r="F2927">
        <v>0</v>
      </c>
      <c r="G2927">
        <v>0</v>
      </c>
      <c r="H2927" s="5">
        <v>0</v>
      </c>
      <c r="I2927" t="s">
        <v>2206</v>
      </c>
    </row>
    <row r="2928" spans="1:9" x14ac:dyDescent="0.25">
      <c r="A2928" t="b">
        <v>0</v>
      </c>
      <c r="D2928" t="s">
        <v>7027</v>
      </c>
      <c r="E2928" t="s">
        <v>9960</v>
      </c>
      <c r="F2928">
        <v>0</v>
      </c>
      <c r="G2928">
        <v>0</v>
      </c>
      <c r="H2928" s="5">
        <v>0</v>
      </c>
      <c r="I2928" t="s">
        <v>2203</v>
      </c>
    </row>
    <row r="2929" spans="1:9" x14ac:dyDescent="0.25">
      <c r="A2929" t="b">
        <v>0</v>
      </c>
      <c r="D2929" t="s">
        <v>7027</v>
      </c>
      <c r="E2929" t="s">
        <v>9961</v>
      </c>
      <c r="F2929">
        <v>0</v>
      </c>
      <c r="G2929">
        <v>0</v>
      </c>
      <c r="H2929" s="5">
        <v>0</v>
      </c>
      <c r="I2929" t="s">
        <v>2206</v>
      </c>
    </row>
    <row r="2930" spans="1:9" x14ac:dyDescent="0.25">
      <c r="A2930" t="b">
        <v>0</v>
      </c>
      <c r="D2930" t="s">
        <v>7027</v>
      </c>
      <c r="E2930" t="s">
        <v>9962</v>
      </c>
      <c r="F2930">
        <v>0</v>
      </c>
      <c r="G2930">
        <v>0</v>
      </c>
      <c r="H2930" s="5">
        <v>0</v>
      </c>
      <c r="I2930" t="s">
        <v>2203</v>
      </c>
    </row>
    <row r="2931" spans="1:9" x14ac:dyDescent="0.25">
      <c r="A2931" t="b">
        <v>0</v>
      </c>
      <c r="D2931" t="s">
        <v>7027</v>
      </c>
      <c r="E2931" t="s">
        <v>9963</v>
      </c>
      <c r="F2931">
        <v>0</v>
      </c>
      <c r="G2931">
        <v>0</v>
      </c>
      <c r="H2931" s="5">
        <v>0</v>
      </c>
      <c r="I2931" t="s">
        <v>2204</v>
      </c>
    </row>
    <row r="2932" spans="1:9" x14ac:dyDescent="0.25">
      <c r="A2932" t="b">
        <v>0</v>
      </c>
      <c r="D2932" t="s">
        <v>7027</v>
      </c>
      <c r="E2932" t="s">
        <v>9964</v>
      </c>
      <c r="F2932">
        <v>0</v>
      </c>
      <c r="G2932">
        <v>0</v>
      </c>
      <c r="H2932" s="5">
        <v>0</v>
      </c>
      <c r="I2932" t="s">
        <v>2204</v>
      </c>
    </row>
    <row r="2933" spans="1:9" x14ac:dyDescent="0.25">
      <c r="A2933" t="b">
        <v>0</v>
      </c>
      <c r="D2933" t="s">
        <v>7027</v>
      </c>
      <c r="E2933" t="s">
        <v>9965</v>
      </c>
      <c r="F2933">
        <v>0</v>
      </c>
      <c r="G2933">
        <v>0</v>
      </c>
      <c r="H2933" s="5">
        <v>0</v>
      </c>
      <c r="I2933" t="s">
        <v>2204</v>
      </c>
    </row>
    <row r="2934" spans="1:9" x14ac:dyDescent="0.25">
      <c r="A2934" t="b">
        <v>0</v>
      </c>
      <c r="D2934" t="s">
        <v>7027</v>
      </c>
      <c r="E2934" t="s">
        <v>9966</v>
      </c>
      <c r="F2934">
        <v>0</v>
      </c>
      <c r="G2934">
        <v>0</v>
      </c>
      <c r="H2934" s="5">
        <v>0</v>
      </c>
      <c r="I2934" t="s">
        <v>2204</v>
      </c>
    </row>
    <row r="2935" spans="1:9" x14ac:dyDescent="0.25">
      <c r="A2935" t="b">
        <v>0</v>
      </c>
      <c r="D2935" t="s">
        <v>7027</v>
      </c>
      <c r="E2935" t="s">
        <v>9967</v>
      </c>
      <c r="F2935">
        <v>0</v>
      </c>
      <c r="G2935">
        <v>0</v>
      </c>
      <c r="H2935" s="5">
        <v>0</v>
      </c>
      <c r="I2935" t="s">
        <v>2204</v>
      </c>
    </row>
    <row r="2936" spans="1:9" x14ac:dyDescent="0.25">
      <c r="A2936" t="b">
        <v>0</v>
      </c>
      <c r="D2936" t="s">
        <v>7027</v>
      </c>
      <c r="E2936" t="s">
        <v>9968</v>
      </c>
      <c r="F2936">
        <v>0</v>
      </c>
      <c r="G2936">
        <v>0</v>
      </c>
      <c r="H2936" s="5">
        <v>0</v>
      </c>
      <c r="I2936" t="s">
        <v>2204</v>
      </c>
    </row>
    <row r="2937" spans="1:9" x14ac:dyDescent="0.25">
      <c r="A2937" t="b">
        <v>0</v>
      </c>
      <c r="D2937" t="s">
        <v>7027</v>
      </c>
      <c r="E2937" t="s">
        <v>9969</v>
      </c>
      <c r="F2937">
        <v>0</v>
      </c>
      <c r="G2937">
        <v>0</v>
      </c>
      <c r="H2937" s="5">
        <v>0</v>
      </c>
      <c r="I2937" t="s">
        <v>17041</v>
      </c>
    </row>
    <row r="2938" spans="1:9" x14ac:dyDescent="0.25">
      <c r="A2938" t="b">
        <v>0</v>
      </c>
      <c r="D2938" t="s">
        <v>7027</v>
      </c>
      <c r="E2938" t="s">
        <v>9970</v>
      </c>
      <c r="F2938">
        <v>0</v>
      </c>
      <c r="G2938">
        <v>0</v>
      </c>
      <c r="H2938" s="5">
        <v>0</v>
      </c>
      <c r="I2938" t="s">
        <v>2203</v>
      </c>
    </row>
    <row r="2939" spans="1:9" x14ac:dyDescent="0.25">
      <c r="A2939" t="b">
        <v>0</v>
      </c>
      <c r="D2939" t="s">
        <v>7027</v>
      </c>
      <c r="E2939" t="s">
        <v>9971</v>
      </c>
      <c r="F2939">
        <v>0</v>
      </c>
      <c r="G2939">
        <v>0</v>
      </c>
      <c r="H2939" s="5">
        <v>0</v>
      </c>
      <c r="I2939" t="s">
        <v>2204</v>
      </c>
    </row>
    <row r="2940" spans="1:9" x14ac:dyDescent="0.25">
      <c r="A2940" t="b">
        <v>0</v>
      </c>
      <c r="D2940" t="s">
        <v>7027</v>
      </c>
      <c r="E2940" t="s">
        <v>9972</v>
      </c>
      <c r="F2940">
        <v>0</v>
      </c>
      <c r="G2940">
        <v>0</v>
      </c>
      <c r="H2940" s="5">
        <v>0</v>
      </c>
      <c r="I2940" t="s">
        <v>2204</v>
      </c>
    </row>
    <row r="2941" spans="1:9" x14ac:dyDescent="0.25">
      <c r="A2941" t="b">
        <v>0</v>
      </c>
      <c r="D2941" t="s">
        <v>7027</v>
      </c>
      <c r="E2941" t="s">
        <v>9973</v>
      </c>
      <c r="F2941">
        <v>0</v>
      </c>
      <c r="G2941">
        <v>0</v>
      </c>
      <c r="H2941" s="5">
        <v>0</v>
      </c>
      <c r="I2941" t="s">
        <v>2203</v>
      </c>
    </row>
    <row r="2942" spans="1:9" x14ac:dyDescent="0.25">
      <c r="A2942" t="b">
        <v>0</v>
      </c>
      <c r="D2942" t="s">
        <v>7027</v>
      </c>
      <c r="E2942" t="s">
        <v>9974</v>
      </c>
      <c r="F2942">
        <v>0</v>
      </c>
      <c r="G2942">
        <v>0</v>
      </c>
      <c r="H2942" s="5">
        <v>0</v>
      </c>
      <c r="I2942" t="s">
        <v>2203</v>
      </c>
    </row>
    <row r="2943" spans="1:9" x14ac:dyDescent="0.25">
      <c r="A2943" t="b">
        <v>0</v>
      </c>
      <c r="D2943" t="s">
        <v>7027</v>
      </c>
      <c r="E2943" t="s">
        <v>9975</v>
      </c>
      <c r="F2943">
        <v>0</v>
      </c>
      <c r="G2943">
        <v>0</v>
      </c>
      <c r="H2943" s="5">
        <v>0</v>
      </c>
      <c r="I2943" t="s">
        <v>2206</v>
      </c>
    </row>
    <row r="2944" spans="1:9" x14ac:dyDescent="0.25">
      <c r="A2944" t="b">
        <v>0</v>
      </c>
      <c r="D2944" t="s">
        <v>7027</v>
      </c>
      <c r="E2944" t="s">
        <v>9976</v>
      </c>
      <c r="F2944">
        <v>0</v>
      </c>
      <c r="G2944">
        <v>0</v>
      </c>
      <c r="H2944" s="5">
        <v>0</v>
      </c>
      <c r="I2944" t="s">
        <v>2203</v>
      </c>
    </row>
    <row r="2945" spans="1:9" x14ac:dyDescent="0.25">
      <c r="A2945" t="b">
        <v>0</v>
      </c>
      <c r="D2945" t="s">
        <v>7027</v>
      </c>
      <c r="E2945" t="s">
        <v>9977</v>
      </c>
      <c r="F2945">
        <v>0</v>
      </c>
      <c r="G2945">
        <v>0</v>
      </c>
      <c r="H2945" s="5">
        <v>0</v>
      </c>
      <c r="I2945" t="s">
        <v>2203</v>
      </c>
    </row>
    <row r="2946" spans="1:9" x14ac:dyDescent="0.25">
      <c r="A2946" t="b">
        <v>0</v>
      </c>
      <c r="D2946" t="s">
        <v>7027</v>
      </c>
      <c r="E2946" t="s">
        <v>9978</v>
      </c>
      <c r="F2946">
        <v>0</v>
      </c>
      <c r="G2946">
        <v>0</v>
      </c>
      <c r="H2946" s="5">
        <v>0</v>
      </c>
      <c r="I2946" t="s">
        <v>2202</v>
      </c>
    </row>
    <row r="2947" spans="1:9" x14ac:dyDescent="0.25">
      <c r="A2947" t="b">
        <v>0</v>
      </c>
      <c r="D2947" t="s">
        <v>7027</v>
      </c>
      <c r="E2947" t="s">
        <v>9979</v>
      </c>
      <c r="F2947">
        <v>0</v>
      </c>
      <c r="G2947">
        <v>0</v>
      </c>
      <c r="H2947" s="5">
        <v>0</v>
      </c>
      <c r="I2947" t="s">
        <v>2202</v>
      </c>
    </row>
    <row r="2948" spans="1:9" x14ac:dyDescent="0.25">
      <c r="A2948" t="b">
        <v>0</v>
      </c>
      <c r="D2948" t="s">
        <v>7027</v>
      </c>
      <c r="E2948" t="s">
        <v>9980</v>
      </c>
      <c r="F2948">
        <v>0</v>
      </c>
      <c r="G2948">
        <v>0</v>
      </c>
      <c r="H2948" s="5">
        <v>0</v>
      </c>
      <c r="I2948" t="s">
        <v>2202</v>
      </c>
    </row>
    <row r="2949" spans="1:9" x14ac:dyDescent="0.25">
      <c r="A2949" t="b">
        <v>0</v>
      </c>
      <c r="D2949" t="s">
        <v>7027</v>
      </c>
      <c r="E2949" t="s">
        <v>9981</v>
      </c>
      <c r="F2949">
        <v>0</v>
      </c>
      <c r="G2949">
        <v>0</v>
      </c>
      <c r="H2949" s="5">
        <v>0</v>
      </c>
      <c r="I2949" t="s">
        <v>2203</v>
      </c>
    </row>
    <row r="2950" spans="1:9" x14ac:dyDescent="0.25">
      <c r="A2950" t="b">
        <v>0</v>
      </c>
      <c r="D2950" t="s">
        <v>7027</v>
      </c>
      <c r="E2950" t="s">
        <v>9982</v>
      </c>
      <c r="F2950">
        <v>0</v>
      </c>
      <c r="G2950">
        <v>0</v>
      </c>
      <c r="H2950" s="5">
        <v>0</v>
      </c>
      <c r="I2950" t="s">
        <v>2203</v>
      </c>
    </row>
    <row r="2951" spans="1:9" x14ac:dyDescent="0.25">
      <c r="A2951" t="b">
        <v>0</v>
      </c>
      <c r="D2951" t="s">
        <v>7027</v>
      </c>
      <c r="E2951" t="s">
        <v>9983</v>
      </c>
      <c r="F2951">
        <v>0</v>
      </c>
      <c r="G2951">
        <v>0</v>
      </c>
      <c r="H2951" s="5">
        <v>0</v>
      </c>
      <c r="I2951" t="s">
        <v>2203</v>
      </c>
    </row>
    <row r="2952" spans="1:9" x14ac:dyDescent="0.25">
      <c r="A2952" t="b">
        <v>0</v>
      </c>
      <c r="D2952" t="s">
        <v>7027</v>
      </c>
      <c r="E2952" t="s">
        <v>9984</v>
      </c>
      <c r="F2952">
        <v>0</v>
      </c>
      <c r="G2952">
        <v>0</v>
      </c>
      <c r="H2952" s="5">
        <v>0</v>
      </c>
      <c r="I2952" t="s">
        <v>2204</v>
      </c>
    </row>
    <row r="2953" spans="1:9" x14ac:dyDescent="0.25">
      <c r="A2953" t="b">
        <v>0</v>
      </c>
      <c r="D2953" t="s">
        <v>7027</v>
      </c>
      <c r="E2953" t="s">
        <v>9985</v>
      </c>
      <c r="F2953">
        <v>0</v>
      </c>
      <c r="G2953">
        <v>0</v>
      </c>
      <c r="H2953" s="5">
        <v>0</v>
      </c>
      <c r="I2953" t="s">
        <v>2204</v>
      </c>
    </row>
    <row r="2954" spans="1:9" x14ac:dyDescent="0.25">
      <c r="A2954" t="b">
        <v>0</v>
      </c>
      <c r="D2954" t="s">
        <v>7027</v>
      </c>
      <c r="E2954" t="s">
        <v>9986</v>
      </c>
      <c r="F2954">
        <v>0</v>
      </c>
      <c r="G2954">
        <v>0</v>
      </c>
      <c r="H2954" s="5">
        <v>0</v>
      </c>
      <c r="I2954" t="s">
        <v>2204</v>
      </c>
    </row>
    <row r="2955" spans="1:9" x14ac:dyDescent="0.25">
      <c r="A2955" t="b">
        <v>0</v>
      </c>
      <c r="D2955" t="s">
        <v>7027</v>
      </c>
      <c r="E2955" t="s">
        <v>9987</v>
      </c>
      <c r="F2955">
        <v>0</v>
      </c>
      <c r="G2955">
        <v>0</v>
      </c>
      <c r="H2955" s="5">
        <v>0</v>
      </c>
      <c r="I2955" t="s">
        <v>2204</v>
      </c>
    </row>
    <row r="2956" spans="1:9" x14ac:dyDescent="0.25">
      <c r="A2956" t="b">
        <v>0</v>
      </c>
      <c r="D2956" t="s">
        <v>7027</v>
      </c>
      <c r="E2956" t="s">
        <v>9988</v>
      </c>
      <c r="F2956">
        <v>0</v>
      </c>
      <c r="G2956">
        <v>0</v>
      </c>
      <c r="H2956" s="5">
        <v>0</v>
      </c>
      <c r="I2956" t="s">
        <v>2204</v>
      </c>
    </row>
    <row r="2957" spans="1:9" x14ac:dyDescent="0.25">
      <c r="A2957" t="b">
        <v>0</v>
      </c>
      <c r="D2957" t="s">
        <v>7027</v>
      </c>
      <c r="E2957" t="s">
        <v>9989</v>
      </c>
      <c r="F2957">
        <v>0</v>
      </c>
      <c r="G2957">
        <v>0</v>
      </c>
      <c r="H2957" s="5">
        <v>0</v>
      </c>
      <c r="I2957" t="s">
        <v>17041</v>
      </c>
    </row>
    <row r="2958" spans="1:9" x14ac:dyDescent="0.25">
      <c r="A2958" t="b">
        <v>0</v>
      </c>
      <c r="D2958" t="s">
        <v>7027</v>
      </c>
      <c r="E2958" t="s">
        <v>9990</v>
      </c>
      <c r="F2958">
        <v>0</v>
      </c>
      <c r="G2958">
        <v>0</v>
      </c>
      <c r="H2958" s="5">
        <v>0</v>
      </c>
      <c r="I2958" t="s">
        <v>17041</v>
      </c>
    </row>
    <row r="2959" spans="1:9" x14ac:dyDescent="0.25">
      <c r="A2959" t="b">
        <v>0</v>
      </c>
      <c r="D2959" t="s">
        <v>7027</v>
      </c>
      <c r="E2959" t="s">
        <v>9991</v>
      </c>
      <c r="F2959">
        <v>0</v>
      </c>
      <c r="G2959">
        <v>0</v>
      </c>
      <c r="H2959" s="5">
        <v>0</v>
      </c>
      <c r="I2959" t="s">
        <v>17041</v>
      </c>
    </row>
    <row r="2960" spans="1:9" x14ac:dyDescent="0.25">
      <c r="A2960" t="b">
        <v>0</v>
      </c>
      <c r="D2960" t="s">
        <v>7027</v>
      </c>
      <c r="E2960" t="s">
        <v>9992</v>
      </c>
      <c r="F2960">
        <v>0</v>
      </c>
      <c r="G2960">
        <v>0</v>
      </c>
      <c r="H2960" s="5">
        <v>0</v>
      </c>
      <c r="I2960" t="s">
        <v>2222</v>
      </c>
    </row>
    <row r="2961" spans="1:9" x14ac:dyDescent="0.25">
      <c r="A2961" t="b">
        <v>0</v>
      </c>
      <c r="D2961" t="s">
        <v>7027</v>
      </c>
      <c r="E2961" t="s">
        <v>9993</v>
      </c>
      <c r="F2961">
        <v>0</v>
      </c>
      <c r="G2961">
        <v>0</v>
      </c>
      <c r="H2961" s="5">
        <v>0</v>
      </c>
      <c r="I2961" t="s">
        <v>2203</v>
      </c>
    </row>
    <row r="2962" spans="1:9" x14ac:dyDescent="0.25">
      <c r="A2962" t="b">
        <v>0</v>
      </c>
      <c r="D2962" t="s">
        <v>7027</v>
      </c>
      <c r="E2962" t="s">
        <v>9994</v>
      </c>
      <c r="F2962">
        <v>0</v>
      </c>
      <c r="G2962">
        <v>0</v>
      </c>
      <c r="H2962" s="5">
        <v>0</v>
      </c>
      <c r="I2962" t="s">
        <v>2203</v>
      </c>
    </row>
    <row r="2963" spans="1:9" x14ac:dyDescent="0.25">
      <c r="A2963" t="b">
        <v>0</v>
      </c>
      <c r="D2963" t="s">
        <v>7027</v>
      </c>
      <c r="E2963" t="s">
        <v>9995</v>
      </c>
      <c r="F2963">
        <v>0</v>
      </c>
      <c r="G2963">
        <v>0</v>
      </c>
      <c r="H2963" s="5">
        <v>0</v>
      </c>
      <c r="I2963" t="s">
        <v>2203</v>
      </c>
    </row>
    <row r="2964" spans="1:9" x14ac:dyDescent="0.25">
      <c r="A2964" t="b">
        <v>0</v>
      </c>
      <c r="D2964" t="s">
        <v>7027</v>
      </c>
      <c r="E2964" t="s">
        <v>9996</v>
      </c>
      <c r="F2964">
        <v>0</v>
      </c>
      <c r="G2964">
        <v>0</v>
      </c>
      <c r="H2964" s="5">
        <v>0</v>
      </c>
      <c r="I2964" t="s">
        <v>2203</v>
      </c>
    </row>
    <row r="2965" spans="1:9" x14ac:dyDescent="0.25">
      <c r="A2965" t="b">
        <v>0</v>
      </c>
      <c r="D2965" t="s">
        <v>7027</v>
      </c>
      <c r="E2965" t="s">
        <v>9997</v>
      </c>
      <c r="F2965">
        <v>0</v>
      </c>
      <c r="G2965">
        <v>0</v>
      </c>
      <c r="H2965" s="5">
        <v>0</v>
      </c>
      <c r="I2965" t="s">
        <v>2203</v>
      </c>
    </row>
    <row r="2966" spans="1:9" x14ac:dyDescent="0.25">
      <c r="A2966" t="b">
        <v>0</v>
      </c>
      <c r="D2966" t="s">
        <v>7027</v>
      </c>
      <c r="E2966" t="s">
        <v>9998</v>
      </c>
      <c r="F2966">
        <v>0</v>
      </c>
      <c r="G2966">
        <v>0</v>
      </c>
      <c r="H2966" s="5">
        <v>0</v>
      </c>
      <c r="I2966" t="s">
        <v>2203</v>
      </c>
    </row>
    <row r="2967" spans="1:9" x14ac:dyDescent="0.25">
      <c r="A2967" t="b">
        <v>0</v>
      </c>
      <c r="D2967" t="s">
        <v>7027</v>
      </c>
      <c r="E2967" t="s">
        <v>9999</v>
      </c>
      <c r="F2967">
        <v>0</v>
      </c>
      <c r="G2967">
        <v>0</v>
      </c>
      <c r="H2967" s="5">
        <v>0</v>
      </c>
      <c r="I2967" t="s">
        <v>2203</v>
      </c>
    </row>
    <row r="2968" spans="1:9" x14ac:dyDescent="0.25">
      <c r="A2968" t="b">
        <v>0</v>
      </c>
      <c r="D2968" t="s">
        <v>7027</v>
      </c>
      <c r="E2968" t="s">
        <v>10000</v>
      </c>
      <c r="F2968">
        <v>0</v>
      </c>
      <c r="G2968">
        <v>0</v>
      </c>
      <c r="H2968" s="5">
        <v>0</v>
      </c>
      <c r="I2968" t="s">
        <v>2203</v>
      </c>
    </row>
    <row r="2969" spans="1:9" x14ac:dyDescent="0.25">
      <c r="A2969" t="b">
        <v>0</v>
      </c>
      <c r="D2969" t="s">
        <v>7027</v>
      </c>
      <c r="E2969" t="s">
        <v>10001</v>
      </c>
      <c r="F2969">
        <v>0</v>
      </c>
      <c r="G2969">
        <v>0</v>
      </c>
      <c r="H2969" s="5">
        <v>0</v>
      </c>
      <c r="I2969" t="s">
        <v>2203</v>
      </c>
    </row>
    <row r="2970" spans="1:9" x14ac:dyDescent="0.25">
      <c r="A2970" t="b">
        <v>0</v>
      </c>
      <c r="D2970" t="s">
        <v>7027</v>
      </c>
      <c r="E2970" t="s">
        <v>10002</v>
      </c>
      <c r="F2970">
        <v>0</v>
      </c>
      <c r="G2970">
        <v>0</v>
      </c>
      <c r="H2970" s="5">
        <v>0</v>
      </c>
      <c r="I2970" t="s">
        <v>2203</v>
      </c>
    </row>
    <row r="2971" spans="1:9" x14ac:dyDescent="0.25">
      <c r="A2971" t="b">
        <v>0</v>
      </c>
      <c r="D2971" t="s">
        <v>7027</v>
      </c>
      <c r="E2971" t="s">
        <v>10003</v>
      </c>
      <c r="F2971">
        <v>0</v>
      </c>
      <c r="G2971">
        <v>0</v>
      </c>
      <c r="H2971" s="5">
        <v>0</v>
      </c>
      <c r="I2971" t="s">
        <v>2203</v>
      </c>
    </row>
    <row r="2972" spans="1:9" x14ac:dyDescent="0.25">
      <c r="A2972" t="b">
        <v>0</v>
      </c>
      <c r="D2972" t="s">
        <v>7027</v>
      </c>
      <c r="E2972" t="s">
        <v>10004</v>
      </c>
      <c r="F2972">
        <v>0</v>
      </c>
      <c r="G2972">
        <v>0</v>
      </c>
      <c r="H2972" s="5">
        <v>0</v>
      </c>
      <c r="I2972" t="s">
        <v>2203</v>
      </c>
    </row>
    <row r="2973" spans="1:9" x14ac:dyDescent="0.25">
      <c r="A2973" t="b">
        <v>0</v>
      </c>
      <c r="D2973" t="s">
        <v>7027</v>
      </c>
      <c r="E2973" t="s">
        <v>10005</v>
      </c>
      <c r="F2973">
        <v>0</v>
      </c>
      <c r="G2973">
        <v>0</v>
      </c>
      <c r="H2973" s="5">
        <v>0</v>
      </c>
      <c r="I2973" t="s">
        <v>2203</v>
      </c>
    </row>
    <row r="2974" spans="1:9" x14ac:dyDescent="0.25">
      <c r="A2974" t="b">
        <v>0</v>
      </c>
      <c r="D2974" t="s">
        <v>7027</v>
      </c>
      <c r="E2974" t="s">
        <v>10006</v>
      </c>
      <c r="F2974">
        <v>0</v>
      </c>
      <c r="G2974">
        <v>0</v>
      </c>
      <c r="H2974" s="5">
        <v>0</v>
      </c>
      <c r="I2974" t="s">
        <v>2203</v>
      </c>
    </row>
    <row r="2975" spans="1:9" x14ac:dyDescent="0.25">
      <c r="A2975" t="b">
        <v>0</v>
      </c>
      <c r="D2975" t="s">
        <v>7027</v>
      </c>
      <c r="E2975" t="s">
        <v>10007</v>
      </c>
      <c r="F2975">
        <v>0</v>
      </c>
      <c r="G2975">
        <v>0</v>
      </c>
      <c r="H2975" s="5">
        <v>0</v>
      </c>
      <c r="I2975" t="s">
        <v>2203</v>
      </c>
    </row>
    <row r="2976" spans="1:9" x14ac:dyDescent="0.25">
      <c r="A2976" t="b">
        <v>0</v>
      </c>
      <c r="D2976" t="s">
        <v>7027</v>
      </c>
      <c r="E2976" t="s">
        <v>10008</v>
      </c>
      <c r="F2976">
        <v>0</v>
      </c>
      <c r="G2976">
        <v>0</v>
      </c>
      <c r="H2976" s="5">
        <v>0</v>
      </c>
      <c r="I2976" t="s">
        <v>2203</v>
      </c>
    </row>
    <row r="2977" spans="1:9" x14ac:dyDescent="0.25">
      <c r="A2977" t="b">
        <v>0</v>
      </c>
      <c r="D2977" t="s">
        <v>7027</v>
      </c>
      <c r="E2977" t="s">
        <v>10009</v>
      </c>
      <c r="F2977">
        <v>0</v>
      </c>
      <c r="G2977">
        <v>0</v>
      </c>
      <c r="H2977" s="5">
        <v>0</v>
      </c>
      <c r="I2977" t="s">
        <v>2203</v>
      </c>
    </row>
    <row r="2978" spans="1:9" x14ac:dyDescent="0.25">
      <c r="A2978" t="b">
        <v>0</v>
      </c>
      <c r="D2978" t="s">
        <v>7027</v>
      </c>
      <c r="E2978" t="s">
        <v>10010</v>
      </c>
      <c r="F2978">
        <v>0</v>
      </c>
      <c r="G2978">
        <v>0</v>
      </c>
      <c r="H2978" s="5">
        <v>0</v>
      </c>
      <c r="I2978" t="s">
        <v>2203</v>
      </c>
    </row>
    <row r="2979" spans="1:9" x14ac:dyDescent="0.25">
      <c r="A2979" t="b">
        <v>0</v>
      </c>
      <c r="D2979" t="s">
        <v>7027</v>
      </c>
      <c r="E2979" t="s">
        <v>10011</v>
      </c>
      <c r="F2979">
        <v>0</v>
      </c>
      <c r="G2979">
        <v>0</v>
      </c>
      <c r="H2979" s="5">
        <v>0</v>
      </c>
      <c r="I2979" t="s">
        <v>2203</v>
      </c>
    </row>
    <row r="2980" spans="1:9" x14ac:dyDescent="0.25">
      <c r="A2980" t="b">
        <v>0</v>
      </c>
      <c r="D2980" t="s">
        <v>7027</v>
      </c>
      <c r="E2980" t="s">
        <v>10012</v>
      </c>
      <c r="F2980">
        <v>0</v>
      </c>
      <c r="G2980">
        <v>0</v>
      </c>
      <c r="H2980" s="5">
        <v>0</v>
      </c>
      <c r="I2980" t="s">
        <v>2203</v>
      </c>
    </row>
    <row r="2981" spans="1:9" x14ac:dyDescent="0.25">
      <c r="A2981" t="b">
        <v>0</v>
      </c>
      <c r="D2981" t="s">
        <v>7027</v>
      </c>
      <c r="E2981" t="s">
        <v>10013</v>
      </c>
      <c r="F2981">
        <v>0</v>
      </c>
      <c r="G2981">
        <v>0</v>
      </c>
      <c r="H2981" s="5">
        <v>0</v>
      </c>
      <c r="I2981" t="s">
        <v>2203</v>
      </c>
    </row>
    <row r="2982" spans="1:9" x14ac:dyDescent="0.25">
      <c r="A2982" t="b">
        <v>0</v>
      </c>
      <c r="D2982" t="s">
        <v>7027</v>
      </c>
      <c r="E2982" t="s">
        <v>10014</v>
      </c>
      <c r="F2982">
        <v>0</v>
      </c>
      <c r="G2982">
        <v>0</v>
      </c>
      <c r="H2982" s="5">
        <v>0</v>
      </c>
      <c r="I2982" t="s">
        <v>2203</v>
      </c>
    </row>
    <row r="2983" spans="1:9" x14ac:dyDescent="0.25">
      <c r="A2983" t="b">
        <v>0</v>
      </c>
      <c r="D2983" t="s">
        <v>7027</v>
      </c>
      <c r="E2983" t="s">
        <v>10015</v>
      </c>
      <c r="F2983">
        <v>0</v>
      </c>
      <c r="G2983">
        <v>0</v>
      </c>
      <c r="H2983" s="5">
        <v>0</v>
      </c>
      <c r="I2983" t="s">
        <v>2203</v>
      </c>
    </row>
    <row r="2984" spans="1:9" x14ac:dyDescent="0.25">
      <c r="A2984" t="b">
        <v>0</v>
      </c>
      <c r="D2984" t="s">
        <v>7027</v>
      </c>
      <c r="E2984" t="s">
        <v>10016</v>
      </c>
      <c r="F2984">
        <v>0</v>
      </c>
      <c r="G2984">
        <v>0</v>
      </c>
      <c r="H2984" s="5">
        <v>0</v>
      </c>
      <c r="I2984" t="s">
        <v>2203</v>
      </c>
    </row>
    <row r="2985" spans="1:9" x14ac:dyDescent="0.25">
      <c r="A2985" t="b">
        <v>0</v>
      </c>
      <c r="D2985" t="s">
        <v>7027</v>
      </c>
      <c r="E2985" t="s">
        <v>10017</v>
      </c>
      <c r="F2985">
        <v>0</v>
      </c>
      <c r="G2985">
        <v>0</v>
      </c>
      <c r="H2985" s="5">
        <v>0</v>
      </c>
      <c r="I2985" t="s">
        <v>2203</v>
      </c>
    </row>
    <row r="2986" spans="1:9" x14ac:dyDescent="0.25">
      <c r="A2986" t="b">
        <v>0</v>
      </c>
      <c r="D2986" t="s">
        <v>7027</v>
      </c>
      <c r="E2986" t="s">
        <v>10018</v>
      </c>
      <c r="F2986">
        <v>0</v>
      </c>
      <c r="G2986">
        <v>0</v>
      </c>
      <c r="H2986" s="5">
        <v>0</v>
      </c>
      <c r="I2986" t="s">
        <v>2203</v>
      </c>
    </row>
    <row r="2987" spans="1:9" x14ac:dyDescent="0.25">
      <c r="A2987" t="b">
        <v>0</v>
      </c>
      <c r="D2987" t="s">
        <v>7027</v>
      </c>
      <c r="E2987" t="s">
        <v>10019</v>
      </c>
      <c r="F2987">
        <v>0</v>
      </c>
      <c r="G2987">
        <v>0</v>
      </c>
      <c r="H2987" s="5">
        <v>0</v>
      </c>
      <c r="I2987" t="s">
        <v>2203</v>
      </c>
    </row>
    <row r="2988" spans="1:9" x14ac:dyDescent="0.25">
      <c r="A2988" t="b">
        <v>0</v>
      </c>
      <c r="D2988" t="s">
        <v>7027</v>
      </c>
      <c r="E2988" t="s">
        <v>10020</v>
      </c>
      <c r="F2988">
        <v>0</v>
      </c>
      <c r="G2988">
        <v>0</v>
      </c>
      <c r="H2988" s="5">
        <v>0</v>
      </c>
      <c r="I2988" t="s">
        <v>2203</v>
      </c>
    </row>
    <row r="2989" spans="1:9" x14ac:dyDescent="0.25">
      <c r="A2989" t="b">
        <v>0</v>
      </c>
      <c r="D2989" t="s">
        <v>7027</v>
      </c>
      <c r="E2989" t="s">
        <v>10021</v>
      </c>
      <c r="F2989">
        <v>0</v>
      </c>
      <c r="G2989">
        <v>0</v>
      </c>
      <c r="H2989" s="5">
        <v>0</v>
      </c>
      <c r="I2989" t="s">
        <v>2203</v>
      </c>
    </row>
    <row r="2990" spans="1:9" x14ac:dyDescent="0.25">
      <c r="A2990" t="b">
        <v>0</v>
      </c>
      <c r="D2990" t="s">
        <v>7027</v>
      </c>
      <c r="E2990" t="s">
        <v>10022</v>
      </c>
      <c r="F2990">
        <v>0</v>
      </c>
      <c r="G2990">
        <v>0</v>
      </c>
      <c r="H2990" s="5">
        <v>0</v>
      </c>
      <c r="I2990" t="s">
        <v>2203</v>
      </c>
    </row>
    <row r="2991" spans="1:9" x14ac:dyDescent="0.25">
      <c r="A2991" t="b">
        <v>0</v>
      </c>
      <c r="D2991" t="s">
        <v>7027</v>
      </c>
      <c r="E2991" t="s">
        <v>10023</v>
      </c>
      <c r="F2991">
        <v>0</v>
      </c>
      <c r="G2991">
        <v>0</v>
      </c>
      <c r="H2991" s="5">
        <v>0</v>
      </c>
      <c r="I2991" t="s">
        <v>2203</v>
      </c>
    </row>
    <row r="2992" spans="1:9" x14ac:dyDescent="0.25">
      <c r="A2992" t="b">
        <v>0</v>
      </c>
      <c r="D2992" t="s">
        <v>7027</v>
      </c>
      <c r="E2992" t="s">
        <v>10024</v>
      </c>
      <c r="F2992">
        <v>0</v>
      </c>
      <c r="G2992">
        <v>0</v>
      </c>
      <c r="H2992" s="5">
        <v>0</v>
      </c>
      <c r="I2992" t="s">
        <v>2203</v>
      </c>
    </row>
    <row r="2993" spans="1:9" x14ac:dyDescent="0.25">
      <c r="A2993" t="b">
        <v>0</v>
      </c>
      <c r="D2993" t="s">
        <v>7027</v>
      </c>
      <c r="E2993" t="s">
        <v>10025</v>
      </c>
      <c r="F2993">
        <v>0</v>
      </c>
      <c r="G2993">
        <v>0</v>
      </c>
      <c r="H2993" s="5">
        <v>0</v>
      </c>
      <c r="I2993" t="s">
        <v>2203</v>
      </c>
    </row>
    <row r="2994" spans="1:9" x14ac:dyDescent="0.25">
      <c r="A2994" t="b">
        <v>0</v>
      </c>
      <c r="D2994" t="s">
        <v>7027</v>
      </c>
      <c r="E2994" t="s">
        <v>10026</v>
      </c>
      <c r="F2994">
        <v>0</v>
      </c>
      <c r="G2994">
        <v>0</v>
      </c>
      <c r="H2994" s="5">
        <v>0</v>
      </c>
      <c r="I2994" t="s">
        <v>2182</v>
      </c>
    </row>
    <row r="2995" spans="1:9" x14ac:dyDescent="0.25">
      <c r="A2995" t="b">
        <v>0</v>
      </c>
      <c r="D2995" t="s">
        <v>7027</v>
      </c>
      <c r="E2995" t="s">
        <v>10027</v>
      </c>
      <c r="F2995">
        <v>0</v>
      </c>
      <c r="G2995">
        <v>0</v>
      </c>
      <c r="H2995" s="5">
        <v>0</v>
      </c>
      <c r="I2995" t="s">
        <v>2204</v>
      </c>
    </row>
    <row r="2996" spans="1:9" x14ac:dyDescent="0.25">
      <c r="A2996" t="b">
        <v>0</v>
      </c>
      <c r="D2996" t="s">
        <v>7027</v>
      </c>
      <c r="E2996" t="s">
        <v>10028</v>
      </c>
      <c r="F2996">
        <v>0</v>
      </c>
      <c r="G2996">
        <v>0</v>
      </c>
      <c r="H2996" s="5">
        <v>0</v>
      </c>
      <c r="I2996" t="s">
        <v>2204</v>
      </c>
    </row>
    <row r="2997" spans="1:9" x14ac:dyDescent="0.25">
      <c r="A2997" t="b">
        <v>0</v>
      </c>
      <c r="D2997" t="s">
        <v>7027</v>
      </c>
      <c r="E2997" t="s">
        <v>10029</v>
      </c>
      <c r="F2997">
        <v>0</v>
      </c>
      <c r="G2997">
        <v>0</v>
      </c>
      <c r="H2997" s="5">
        <v>0</v>
      </c>
      <c r="I2997" t="s">
        <v>2202</v>
      </c>
    </row>
    <row r="2998" spans="1:9" x14ac:dyDescent="0.25">
      <c r="A2998" t="b">
        <v>0</v>
      </c>
      <c r="D2998" t="s">
        <v>7027</v>
      </c>
      <c r="E2998" t="s">
        <v>10030</v>
      </c>
      <c r="F2998">
        <v>0</v>
      </c>
      <c r="G2998">
        <v>0</v>
      </c>
      <c r="H2998" s="5">
        <v>0</v>
      </c>
      <c r="I2998" t="s">
        <v>2203</v>
      </c>
    </row>
    <row r="2999" spans="1:9" x14ac:dyDescent="0.25">
      <c r="A2999" t="b">
        <v>0</v>
      </c>
      <c r="D2999" t="s">
        <v>7027</v>
      </c>
      <c r="E2999" t="s">
        <v>10031</v>
      </c>
      <c r="F2999">
        <v>0</v>
      </c>
      <c r="G2999">
        <v>0</v>
      </c>
      <c r="H2999" s="5">
        <v>0</v>
      </c>
      <c r="I2999" t="s">
        <v>2203</v>
      </c>
    </row>
    <row r="3000" spans="1:9" x14ac:dyDescent="0.25">
      <c r="A3000" t="b">
        <v>0</v>
      </c>
      <c r="D3000" t="s">
        <v>7027</v>
      </c>
      <c r="E3000" t="s">
        <v>10032</v>
      </c>
      <c r="F3000">
        <v>0</v>
      </c>
      <c r="G3000">
        <v>0</v>
      </c>
      <c r="H3000" s="5">
        <v>0</v>
      </c>
      <c r="I3000" t="s">
        <v>2203</v>
      </c>
    </row>
    <row r="3001" spans="1:9" x14ac:dyDescent="0.25">
      <c r="A3001" t="b">
        <v>0</v>
      </c>
      <c r="D3001" t="s">
        <v>7027</v>
      </c>
      <c r="E3001" t="s">
        <v>10033</v>
      </c>
      <c r="F3001">
        <v>0</v>
      </c>
      <c r="G3001">
        <v>0</v>
      </c>
      <c r="H3001" s="5">
        <v>0</v>
      </c>
      <c r="I3001" t="s">
        <v>2203</v>
      </c>
    </row>
    <row r="3002" spans="1:9" x14ac:dyDescent="0.25">
      <c r="A3002" t="b">
        <v>0</v>
      </c>
      <c r="D3002" t="s">
        <v>7027</v>
      </c>
      <c r="E3002" t="s">
        <v>10034</v>
      </c>
      <c r="F3002">
        <v>0</v>
      </c>
      <c r="G3002">
        <v>0</v>
      </c>
      <c r="H3002" s="5">
        <v>0</v>
      </c>
      <c r="I3002" t="s">
        <v>2203</v>
      </c>
    </row>
    <row r="3003" spans="1:9" x14ac:dyDescent="0.25">
      <c r="A3003" t="b">
        <v>0</v>
      </c>
      <c r="D3003" t="s">
        <v>7027</v>
      </c>
      <c r="E3003" t="s">
        <v>10035</v>
      </c>
      <c r="F3003">
        <v>0</v>
      </c>
      <c r="G3003">
        <v>0</v>
      </c>
      <c r="H3003" s="5">
        <v>0</v>
      </c>
      <c r="I3003" t="s">
        <v>2203</v>
      </c>
    </row>
    <row r="3004" spans="1:9" x14ac:dyDescent="0.25">
      <c r="A3004" t="b">
        <v>0</v>
      </c>
      <c r="D3004" t="s">
        <v>7027</v>
      </c>
      <c r="E3004" t="s">
        <v>10036</v>
      </c>
      <c r="F3004">
        <v>0</v>
      </c>
      <c r="G3004">
        <v>0</v>
      </c>
      <c r="H3004" s="5">
        <v>0</v>
      </c>
      <c r="I3004" t="s">
        <v>2203</v>
      </c>
    </row>
    <row r="3005" spans="1:9" x14ac:dyDescent="0.25">
      <c r="A3005" t="b">
        <v>0</v>
      </c>
      <c r="D3005" t="s">
        <v>7027</v>
      </c>
      <c r="E3005" t="s">
        <v>10037</v>
      </c>
      <c r="F3005">
        <v>0</v>
      </c>
      <c r="G3005">
        <v>0</v>
      </c>
      <c r="H3005" s="5">
        <v>0</v>
      </c>
      <c r="I3005" t="s">
        <v>2203</v>
      </c>
    </row>
    <row r="3006" spans="1:9" x14ac:dyDescent="0.25">
      <c r="A3006" t="b">
        <v>0</v>
      </c>
      <c r="D3006" t="s">
        <v>7027</v>
      </c>
      <c r="E3006" t="s">
        <v>10038</v>
      </c>
      <c r="F3006">
        <v>0</v>
      </c>
      <c r="G3006">
        <v>0</v>
      </c>
      <c r="H3006" s="5">
        <v>0</v>
      </c>
      <c r="I3006" t="s">
        <v>2203</v>
      </c>
    </row>
    <row r="3007" spans="1:9" x14ac:dyDescent="0.25">
      <c r="A3007" t="b">
        <v>0</v>
      </c>
      <c r="D3007" t="s">
        <v>7027</v>
      </c>
      <c r="E3007" t="s">
        <v>10039</v>
      </c>
      <c r="F3007">
        <v>0</v>
      </c>
      <c r="G3007">
        <v>0</v>
      </c>
      <c r="H3007" s="5">
        <v>0</v>
      </c>
      <c r="I3007" t="s">
        <v>2203</v>
      </c>
    </row>
    <row r="3008" spans="1:9" x14ac:dyDescent="0.25">
      <c r="A3008" t="b">
        <v>0</v>
      </c>
      <c r="D3008" t="s">
        <v>7027</v>
      </c>
      <c r="E3008" t="s">
        <v>10040</v>
      </c>
      <c r="F3008">
        <v>0</v>
      </c>
      <c r="G3008">
        <v>0</v>
      </c>
      <c r="H3008" s="5">
        <v>0</v>
      </c>
      <c r="I3008" t="s">
        <v>2203</v>
      </c>
    </row>
    <row r="3009" spans="1:9" x14ac:dyDescent="0.25">
      <c r="A3009" t="b">
        <v>0</v>
      </c>
      <c r="D3009" t="s">
        <v>7027</v>
      </c>
      <c r="E3009" t="s">
        <v>10041</v>
      </c>
      <c r="F3009">
        <v>0</v>
      </c>
      <c r="G3009">
        <v>0</v>
      </c>
      <c r="H3009" s="5">
        <v>0</v>
      </c>
      <c r="I3009" t="s">
        <v>2203</v>
      </c>
    </row>
    <row r="3010" spans="1:9" x14ac:dyDescent="0.25">
      <c r="A3010" t="b">
        <v>0</v>
      </c>
      <c r="D3010" t="s">
        <v>7027</v>
      </c>
      <c r="E3010" t="s">
        <v>10042</v>
      </c>
      <c r="F3010">
        <v>0</v>
      </c>
      <c r="G3010">
        <v>0</v>
      </c>
      <c r="H3010" s="5">
        <v>0</v>
      </c>
      <c r="I3010" t="s">
        <v>2203</v>
      </c>
    </row>
    <row r="3011" spans="1:9" x14ac:dyDescent="0.25">
      <c r="A3011" t="b">
        <v>0</v>
      </c>
      <c r="D3011" t="s">
        <v>7027</v>
      </c>
      <c r="E3011" t="s">
        <v>10043</v>
      </c>
      <c r="F3011">
        <v>0</v>
      </c>
      <c r="G3011">
        <v>0</v>
      </c>
      <c r="H3011" s="5">
        <v>0</v>
      </c>
      <c r="I3011" t="s">
        <v>2203</v>
      </c>
    </row>
    <row r="3012" spans="1:9" x14ac:dyDescent="0.25">
      <c r="A3012" t="b">
        <v>0</v>
      </c>
      <c r="D3012" t="s">
        <v>7027</v>
      </c>
      <c r="E3012" t="s">
        <v>10044</v>
      </c>
      <c r="F3012">
        <v>0</v>
      </c>
      <c r="G3012">
        <v>0</v>
      </c>
      <c r="H3012" s="5">
        <v>0</v>
      </c>
      <c r="I3012" t="s">
        <v>2203</v>
      </c>
    </row>
    <row r="3013" spans="1:9" x14ac:dyDescent="0.25">
      <c r="A3013" t="b">
        <v>0</v>
      </c>
      <c r="D3013" t="s">
        <v>7027</v>
      </c>
      <c r="E3013" t="s">
        <v>10045</v>
      </c>
      <c r="F3013">
        <v>0</v>
      </c>
      <c r="G3013">
        <v>0</v>
      </c>
      <c r="H3013" s="5">
        <v>0</v>
      </c>
      <c r="I3013" t="s">
        <v>2203</v>
      </c>
    </row>
    <row r="3014" spans="1:9" x14ac:dyDescent="0.25">
      <c r="A3014" t="b">
        <v>0</v>
      </c>
      <c r="D3014" t="s">
        <v>7027</v>
      </c>
      <c r="E3014" t="s">
        <v>10046</v>
      </c>
      <c r="F3014">
        <v>0</v>
      </c>
      <c r="G3014">
        <v>0</v>
      </c>
      <c r="H3014" s="5">
        <v>0</v>
      </c>
      <c r="I3014" t="s">
        <v>2203</v>
      </c>
    </row>
    <row r="3015" spans="1:9" x14ac:dyDescent="0.25">
      <c r="A3015" t="b">
        <v>0</v>
      </c>
      <c r="D3015" t="s">
        <v>7027</v>
      </c>
      <c r="E3015" t="s">
        <v>10047</v>
      </c>
      <c r="F3015">
        <v>0</v>
      </c>
      <c r="G3015">
        <v>0</v>
      </c>
      <c r="H3015" s="5">
        <v>0</v>
      </c>
      <c r="I3015" t="s">
        <v>2203</v>
      </c>
    </row>
    <row r="3016" spans="1:9" x14ac:dyDescent="0.25">
      <c r="A3016" t="b">
        <v>0</v>
      </c>
      <c r="D3016" t="s">
        <v>7027</v>
      </c>
      <c r="E3016" t="s">
        <v>10048</v>
      </c>
      <c r="F3016">
        <v>0</v>
      </c>
      <c r="G3016">
        <v>0</v>
      </c>
      <c r="H3016" s="5">
        <v>0</v>
      </c>
      <c r="I3016" t="s">
        <v>2203</v>
      </c>
    </row>
    <row r="3017" spans="1:9" x14ac:dyDescent="0.25">
      <c r="A3017" t="b">
        <v>0</v>
      </c>
      <c r="D3017" t="s">
        <v>7027</v>
      </c>
      <c r="E3017" t="s">
        <v>10049</v>
      </c>
      <c r="F3017">
        <v>0</v>
      </c>
      <c r="G3017">
        <v>0</v>
      </c>
      <c r="H3017" s="5">
        <v>0</v>
      </c>
      <c r="I3017" t="s">
        <v>2203</v>
      </c>
    </row>
    <row r="3018" spans="1:9" x14ac:dyDescent="0.25">
      <c r="A3018" t="b">
        <v>0</v>
      </c>
      <c r="D3018" t="s">
        <v>7027</v>
      </c>
      <c r="E3018" t="s">
        <v>10050</v>
      </c>
      <c r="F3018">
        <v>0</v>
      </c>
      <c r="G3018">
        <v>0</v>
      </c>
      <c r="H3018" s="5">
        <v>0</v>
      </c>
      <c r="I3018" t="s">
        <v>2203</v>
      </c>
    </row>
    <row r="3019" spans="1:9" x14ac:dyDescent="0.25">
      <c r="A3019" t="b">
        <v>0</v>
      </c>
      <c r="D3019" t="s">
        <v>7027</v>
      </c>
      <c r="E3019" t="s">
        <v>10051</v>
      </c>
      <c r="F3019">
        <v>0</v>
      </c>
      <c r="G3019">
        <v>0</v>
      </c>
      <c r="H3019" s="5">
        <v>0</v>
      </c>
      <c r="I3019" t="s">
        <v>2203</v>
      </c>
    </row>
    <row r="3020" spans="1:9" x14ac:dyDescent="0.25">
      <c r="A3020" t="b">
        <v>0</v>
      </c>
      <c r="D3020" t="s">
        <v>7027</v>
      </c>
      <c r="E3020" t="s">
        <v>10052</v>
      </c>
      <c r="F3020">
        <v>0</v>
      </c>
      <c r="G3020">
        <v>0</v>
      </c>
      <c r="H3020" s="5">
        <v>0</v>
      </c>
      <c r="I3020" t="s">
        <v>2203</v>
      </c>
    </row>
    <row r="3021" spans="1:9" x14ac:dyDescent="0.25">
      <c r="A3021" t="b">
        <v>0</v>
      </c>
      <c r="D3021" t="s">
        <v>7027</v>
      </c>
      <c r="E3021" t="s">
        <v>10053</v>
      </c>
      <c r="F3021">
        <v>0</v>
      </c>
      <c r="G3021">
        <v>0</v>
      </c>
      <c r="H3021" s="5">
        <v>0</v>
      </c>
      <c r="I3021" t="s">
        <v>2203</v>
      </c>
    </row>
    <row r="3022" spans="1:9" x14ac:dyDescent="0.25">
      <c r="A3022" t="b">
        <v>0</v>
      </c>
      <c r="D3022" t="s">
        <v>7027</v>
      </c>
      <c r="E3022" t="s">
        <v>10054</v>
      </c>
      <c r="F3022">
        <v>0</v>
      </c>
      <c r="G3022">
        <v>0</v>
      </c>
      <c r="H3022" s="5">
        <v>0</v>
      </c>
      <c r="I3022" t="s">
        <v>2203</v>
      </c>
    </row>
    <row r="3023" spans="1:9" x14ac:dyDescent="0.25">
      <c r="A3023" t="b">
        <v>0</v>
      </c>
      <c r="D3023" t="s">
        <v>7027</v>
      </c>
      <c r="E3023" t="s">
        <v>10055</v>
      </c>
      <c r="F3023">
        <v>0</v>
      </c>
      <c r="G3023">
        <v>0</v>
      </c>
      <c r="H3023" s="5">
        <v>0</v>
      </c>
      <c r="I3023" t="s">
        <v>2203</v>
      </c>
    </row>
    <row r="3024" spans="1:9" x14ac:dyDescent="0.25">
      <c r="A3024" t="b">
        <v>0</v>
      </c>
      <c r="D3024" t="s">
        <v>7027</v>
      </c>
      <c r="E3024" t="s">
        <v>10056</v>
      </c>
      <c r="F3024">
        <v>0</v>
      </c>
      <c r="G3024">
        <v>0</v>
      </c>
      <c r="H3024" s="5">
        <v>0</v>
      </c>
      <c r="I3024" t="s">
        <v>2203</v>
      </c>
    </row>
    <row r="3025" spans="1:9" x14ac:dyDescent="0.25">
      <c r="A3025" t="b">
        <v>0</v>
      </c>
      <c r="D3025" t="s">
        <v>7027</v>
      </c>
      <c r="E3025" t="s">
        <v>10057</v>
      </c>
      <c r="F3025">
        <v>0</v>
      </c>
      <c r="G3025">
        <v>0</v>
      </c>
      <c r="H3025" s="5">
        <v>0</v>
      </c>
      <c r="I3025" t="s">
        <v>2203</v>
      </c>
    </row>
    <row r="3026" spans="1:9" x14ac:dyDescent="0.25">
      <c r="A3026" t="b">
        <v>0</v>
      </c>
      <c r="D3026" t="s">
        <v>7027</v>
      </c>
      <c r="E3026" t="s">
        <v>10058</v>
      </c>
      <c r="F3026">
        <v>0</v>
      </c>
      <c r="G3026">
        <v>0</v>
      </c>
      <c r="H3026" s="5">
        <v>0</v>
      </c>
      <c r="I3026" t="s">
        <v>2203</v>
      </c>
    </row>
    <row r="3027" spans="1:9" x14ac:dyDescent="0.25">
      <c r="A3027" t="b">
        <v>0</v>
      </c>
      <c r="D3027" t="s">
        <v>7027</v>
      </c>
      <c r="E3027" t="s">
        <v>10059</v>
      </c>
      <c r="F3027">
        <v>0</v>
      </c>
      <c r="G3027">
        <v>0</v>
      </c>
      <c r="H3027" s="5">
        <v>0</v>
      </c>
      <c r="I3027" t="s">
        <v>2203</v>
      </c>
    </row>
    <row r="3028" spans="1:9" x14ac:dyDescent="0.25">
      <c r="A3028" t="b">
        <v>0</v>
      </c>
      <c r="D3028" t="s">
        <v>7027</v>
      </c>
      <c r="E3028" t="s">
        <v>10060</v>
      </c>
      <c r="F3028">
        <v>0</v>
      </c>
      <c r="G3028">
        <v>0</v>
      </c>
      <c r="H3028" s="5">
        <v>0</v>
      </c>
      <c r="I3028" t="s">
        <v>2203</v>
      </c>
    </row>
    <row r="3029" spans="1:9" x14ac:dyDescent="0.25">
      <c r="A3029" t="b">
        <v>0</v>
      </c>
      <c r="D3029" t="s">
        <v>7027</v>
      </c>
      <c r="E3029" t="s">
        <v>10061</v>
      </c>
      <c r="F3029">
        <v>0</v>
      </c>
      <c r="G3029">
        <v>0</v>
      </c>
      <c r="H3029" s="5">
        <v>0</v>
      </c>
      <c r="I3029" t="s">
        <v>2203</v>
      </c>
    </row>
    <row r="3030" spans="1:9" x14ac:dyDescent="0.25">
      <c r="A3030" t="b">
        <v>0</v>
      </c>
      <c r="D3030" t="s">
        <v>7027</v>
      </c>
      <c r="E3030" t="s">
        <v>10062</v>
      </c>
      <c r="F3030">
        <v>0</v>
      </c>
      <c r="G3030">
        <v>0</v>
      </c>
      <c r="H3030" s="5">
        <v>0</v>
      </c>
      <c r="I3030" t="s">
        <v>2203</v>
      </c>
    </row>
    <row r="3031" spans="1:9" x14ac:dyDescent="0.25">
      <c r="A3031" t="b">
        <v>0</v>
      </c>
      <c r="D3031" t="s">
        <v>7027</v>
      </c>
      <c r="E3031" t="s">
        <v>10063</v>
      </c>
      <c r="F3031">
        <v>0</v>
      </c>
      <c r="G3031">
        <v>0</v>
      </c>
      <c r="H3031" s="5">
        <v>0</v>
      </c>
      <c r="I3031" t="s">
        <v>2203</v>
      </c>
    </row>
    <row r="3032" spans="1:9" x14ac:dyDescent="0.25">
      <c r="A3032" t="b">
        <v>0</v>
      </c>
      <c r="D3032" t="s">
        <v>7027</v>
      </c>
      <c r="E3032" t="s">
        <v>10064</v>
      </c>
      <c r="F3032">
        <v>0</v>
      </c>
      <c r="G3032">
        <v>0</v>
      </c>
      <c r="H3032" s="5">
        <v>0</v>
      </c>
      <c r="I3032" t="s">
        <v>2203</v>
      </c>
    </row>
    <row r="3033" spans="1:9" x14ac:dyDescent="0.25">
      <c r="A3033" t="b">
        <v>0</v>
      </c>
      <c r="D3033" t="s">
        <v>7027</v>
      </c>
      <c r="E3033" t="s">
        <v>10065</v>
      </c>
      <c r="F3033">
        <v>0</v>
      </c>
      <c r="G3033">
        <v>0</v>
      </c>
      <c r="H3033" s="5">
        <v>0</v>
      </c>
      <c r="I3033" t="s">
        <v>2203</v>
      </c>
    </row>
    <row r="3034" spans="1:9" x14ac:dyDescent="0.25">
      <c r="A3034" t="b">
        <v>0</v>
      </c>
      <c r="D3034" t="s">
        <v>7027</v>
      </c>
      <c r="E3034" t="s">
        <v>10066</v>
      </c>
      <c r="F3034">
        <v>0</v>
      </c>
      <c r="G3034">
        <v>0</v>
      </c>
      <c r="H3034" s="5">
        <v>0</v>
      </c>
      <c r="I3034" t="s">
        <v>2203</v>
      </c>
    </row>
    <row r="3035" spans="1:9" x14ac:dyDescent="0.25">
      <c r="A3035" t="b">
        <v>0</v>
      </c>
      <c r="D3035" t="s">
        <v>7027</v>
      </c>
      <c r="E3035" t="s">
        <v>10067</v>
      </c>
      <c r="F3035">
        <v>0</v>
      </c>
      <c r="G3035">
        <v>0</v>
      </c>
      <c r="H3035" s="5">
        <v>0</v>
      </c>
      <c r="I3035" t="s">
        <v>2203</v>
      </c>
    </row>
    <row r="3036" spans="1:9" x14ac:dyDescent="0.25">
      <c r="A3036" t="b">
        <v>0</v>
      </c>
      <c r="D3036" t="s">
        <v>7027</v>
      </c>
      <c r="E3036" t="s">
        <v>10068</v>
      </c>
      <c r="F3036">
        <v>0</v>
      </c>
      <c r="G3036">
        <v>0</v>
      </c>
      <c r="H3036" s="5">
        <v>0</v>
      </c>
      <c r="I3036" t="s">
        <v>2203</v>
      </c>
    </row>
    <row r="3037" spans="1:9" x14ac:dyDescent="0.25">
      <c r="A3037" t="b">
        <v>0</v>
      </c>
      <c r="D3037" t="s">
        <v>7027</v>
      </c>
      <c r="E3037" t="s">
        <v>10069</v>
      </c>
      <c r="F3037">
        <v>0</v>
      </c>
      <c r="G3037">
        <v>0</v>
      </c>
      <c r="H3037" s="5">
        <v>0</v>
      </c>
      <c r="I3037" t="s">
        <v>2203</v>
      </c>
    </row>
    <row r="3038" spans="1:9" x14ac:dyDescent="0.25">
      <c r="A3038" t="b">
        <v>0</v>
      </c>
      <c r="D3038" t="s">
        <v>7027</v>
      </c>
      <c r="E3038" t="s">
        <v>10070</v>
      </c>
      <c r="F3038">
        <v>0</v>
      </c>
      <c r="G3038">
        <v>0</v>
      </c>
      <c r="H3038" s="5">
        <v>0</v>
      </c>
      <c r="I3038" t="s">
        <v>2203</v>
      </c>
    </row>
    <row r="3039" spans="1:9" x14ac:dyDescent="0.25">
      <c r="A3039" t="b">
        <v>0</v>
      </c>
      <c r="D3039" t="s">
        <v>7027</v>
      </c>
      <c r="E3039" t="s">
        <v>10071</v>
      </c>
      <c r="F3039">
        <v>0</v>
      </c>
      <c r="G3039">
        <v>0</v>
      </c>
      <c r="H3039" s="5">
        <v>0</v>
      </c>
      <c r="I3039" t="s">
        <v>2204</v>
      </c>
    </row>
    <row r="3040" spans="1:9" x14ac:dyDescent="0.25">
      <c r="A3040" t="b">
        <v>0</v>
      </c>
      <c r="D3040" t="s">
        <v>7027</v>
      </c>
      <c r="E3040" t="s">
        <v>10072</v>
      </c>
      <c r="F3040">
        <v>0</v>
      </c>
      <c r="G3040">
        <v>0</v>
      </c>
      <c r="H3040" s="5">
        <v>0</v>
      </c>
      <c r="I3040" t="s">
        <v>2204</v>
      </c>
    </row>
    <row r="3041" spans="1:9" x14ac:dyDescent="0.25">
      <c r="A3041" t="b">
        <v>0</v>
      </c>
      <c r="D3041" t="s">
        <v>7027</v>
      </c>
      <c r="E3041" t="s">
        <v>10073</v>
      </c>
      <c r="F3041">
        <v>0</v>
      </c>
      <c r="G3041">
        <v>0</v>
      </c>
      <c r="H3041" s="5">
        <v>0</v>
      </c>
      <c r="I3041" t="s">
        <v>2202</v>
      </c>
    </row>
    <row r="3042" spans="1:9" x14ac:dyDescent="0.25">
      <c r="A3042" t="b">
        <v>0</v>
      </c>
      <c r="D3042" t="s">
        <v>7027</v>
      </c>
      <c r="E3042" t="s">
        <v>10074</v>
      </c>
      <c r="F3042">
        <v>0</v>
      </c>
      <c r="G3042">
        <v>0</v>
      </c>
      <c r="H3042" s="5">
        <v>0</v>
      </c>
      <c r="I3042" t="s">
        <v>2203</v>
      </c>
    </row>
    <row r="3043" spans="1:9" x14ac:dyDescent="0.25">
      <c r="A3043" t="b">
        <v>0</v>
      </c>
      <c r="D3043" t="s">
        <v>7027</v>
      </c>
      <c r="E3043" t="s">
        <v>10075</v>
      </c>
      <c r="F3043">
        <v>0</v>
      </c>
      <c r="G3043">
        <v>0</v>
      </c>
      <c r="H3043" s="5">
        <v>0</v>
      </c>
      <c r="I3043" t="s">
        <v>2203</v>
      </c>
    </row>
    <row r="3044" spans="1:9" x14ac:dyDescent="0.25">
      <c r="A3044" t="b">
        <v>0</v>
      </c>
      <c r="D3044" t="s">
        <v>7027</v>
      </c>
      <c r="E3044" t="s">
        <v>10076</v>
      </c>
      <c r="F3044">
        <v>0</v>
      </c>
      <c r="G3044">
        <v>0</v>
      </c>
      <c r="H3044" s="5">
        <v>0</v>
      </c>
      <c r="I3044" t="s">
        <v>2203</v>
      </c>
    </row>
    <row r="3045" spans="1:9" x14ac:dyDescent="0.25">
      <c r="A3045" t="b">
        <v>0</v>
      </c>
      <c r="D3045" t="s">
        <v>7027</v>
      </c>
      <c r="E3045" t="s">
        <v>10077</v>
      </c>
      <c r="F3045">
        <v>0</v>
      </c>
      <c r="G3045">
        <v>0</v>
      </c>
      <c r="H3045" s="5">
        <v>0</v>
      </c>
      <c r="I3045" t="s">
        <v>2203</v>
      </c>
    </row>
    <row r="3046" spans="1:9" x14ac:dyDescent="0.25">
      <c r="A3046" t="b">
        <v>0</v>
      </c>
      <c r="D3046" t="s">
        <v>7027</v>
      </c>
      <c r="E3046" t="s">
        <v>10078</v>
      </c>
      <c r="F3046">
        <v>0</v>
      </c>
      <c r="G3046">
        <v>0</v>
      </c>
      <c r="H3046" s="5">
        <v>0</v>
      </c>
      <c r="I3046" t="s">
        <v>2203</v>
      </c>
    </row>
    <row r="3047" spans="1:9" x14ac:dyDescent="0.25">
      <c r="A3047" t="b">
        <v>0</v>
      </c>
      <c r="D3047" t="s">
        <v>7027</v>
      </c>
      <c r="E3047" t="s">
        <v>10079</v>
      </c>
      <c r="F3047">
        <v>0</v>
      </c>
      <c r="G3047">
        <v>0</v>
      </c>
      <c r="H3047" s="5">
        <v>0</v>
      </c>
      <c r="I3047" t="s">
        <v>2203</v>
      </c>
    </row>
    <row r="3048" spans="1:9" x14ac:dyDescent="0.25">
      <c r="A3048" t="b">
        <v>0</v>
      </c>
      <c r="D3048" t="s">
        <v>7027</v>
      </c>
      <c r="E3048" t="s">
        <v>10080</v>
      </c>
      <c r="F3048">
        <v>0</v>
      </c>
      <c r="G3048">
        <v>0</v>
      </c>
      <c r="H3048" s="5">
        <v>0</v>
      </c>
      <c r="I3048" t="s">
        <v>2203</v>
      </c>
    </row>
    <row r="3049" spans="1:9" x14ac:dyDescent="0.25">
      <c r="A3049" t="b">
        <v>0</v>
      </c>
      <c r="D3049" t="s">
        <v>7027</v>
      </c>
      <c r="E3049" t="s">
        <v>10081</v>
      </c>
      <c r="F3049">
        <v>0</v>
      </c>
      <c r="G3049">
        <v>0</v>
      </c>
      <c r="H3049" s="5">
        <v>0</v>
      </c>
      <c r="I3049" t="s">
        <v>2203</v>
      </c>
    </row>
    <row r="3050" spans="1:9" x14ac:dyDescent="0.25">
      <c r="A3050" t="b">
        <v>0</v>
      </c>
      <c r="D3050" t="s">
        <v>7027</v>
      </c>
      <c r="E3050" t="s">
        <v>10082</v>
      </c>
      <c r="F3050">
        <v>0</v>
      </c>
      <c r="G3050">
        <v>0</v>
      </c>
      <c r="H3050" s="5">
        <v>0</v>
      </c>
      <c r="I3050" t="s">
        <v>2203</v>
      </c>
    </row>
    <row r="3051" spans="1:9" x14ac:dyDescent="0.25">
      <c r="A3051" t="b">
        <v>0</v>
      </c>
      <c r="D3051" t="s">
        <v>7027</v>
      </c>
      <c r="E3051" t="s">
        <v>10083</v>
      </c>
      <c r="F3051">
        <v>0</v>
      </c>
      <c r="G3051">
        <v>0</v>
      </c>
      <c r="H3051" s="5">
        <v>0</v>
      </c>
      <c r="I3051" t="s">
        <v>2203</v>
      </c>
    </row>
    <row r="3052" spans="1:9" x14ac:dyDescent="0.25">
      <c r="A3052" t="b">
        <v>0</v>
      </c>
      <c r="D3052" t="s">
        <v>7027</v>
      </c>
      <c r="E3052" t="s">
        <v>10084</v>
      </c>
      <c r="F3052">
        <v>0</v>
      </c>
      <c r="G3052">
        <v>0</v>
      </c>
      <c r="H3052" s="5">
        <v>0</v>
      </c>
      <c r="I3052" t="s">
        <v>2203</v>
      </c>
    </row>
    <row r="3053" spans="1:9" x14ac:dyDescent="0.25">
      <c r="A3053" t="b">
        <v>0</v>
      </c>
      <c r="D3053" t="s">
        <v>7027</v>
      </c>
      <c r="E3053" t="s">
        <v>10085</v>
      </c>
      <c r="F3053">
        <v>0</v>
      </c>
      <c r="G3053">
        <v>0</v>
      </c>
      <c r="H3053" s="5">
        <v>0</v>
      </c>
      <c r="I3053" t="s">
        <v>2203</v>
      </c>
    </row>
    <row r="3054" spans="1:9" x14ac:dyDescent="0.25">
      <c r="A3054" t="b">
        <v>0</v>
      </c>
      <c r="D3054" t="s">
        <v>7027</v>
      </c>
      <c r="E3054" t="s">
        <v>10086</v>
      </c>
      <c r="F3054">
        <v>0</v>
      </c>
      <c r="G3054">
        <v>0</v>
      </c>
      <c r="H3054" s="5">
        <v>0</v>
      </c>
      <c r="I3054" t="s">
        <v>2203</v>
      </c>
    </row>
    <row r="3055" spans="1:9" x14ac:dyDescent="0.25">
      <c r="A3055" t="b">
        <v>0</v>
      </c>
      <c r="D3055" t="s">
        <v>7027</v>
      </c>
      <c r="E3055" t="s">
        <v>10087</v>
      </c>
      <c r="F3055">
        <v>0</v>
      </c>
      <c r="G3055">
        <v>0</v>
      </c>
      <c r="H3055" s="5">
        <v>0</v>
      </c>
      <c r="I3055" t="s">
        <v>2203</v>
      </c>
    </row>
    <row r="3056" spans="1:9" x14ac:dyDescent="0.25">
      <c r="A3056" t="b">
        <v>0</v>
      </c>
      <c r="D3056" t="s">
        <v>7027</v>
      </c>
      <c r="E3056" t="s">
        <v>10088</v>
      </c>
      <c r="F3056">
        <v>0</v>
      </c>
      <c r="G3056">
        <v>0</v>
      </c>
      <c r="H3056" s="5">
        <v>0</v>
      </c>
      <c r="I3056" t="s">
        <v>2203</v>
      </c>
    </row>
    <row r="3057" spans="1:9" x14ac:dyDescent="0.25">
      <c r="A3057" t="b">
        <v>0</v>
      </c>
      <c r="D3057" t="s">
        <v>7027</v>
      </c>
      <c r="E3057" t="s">
        <v>10089</v>
      </c>
      <c r="F3057">
        <v>0</v>
      </c>
      <c r="G3057">
        <v>0</v>
      </c>
      <c r="H3057" s="5">
        <v>0</v>
      </c>
      <c r="I3057" t="s">
        <v>2203</v>
      </c>
    </row>
    <row r="3058" spans="1:9" x14ac:dyDescent="0.25">
      <c r="A3058" t="b">
        <v>0</v>
      </c>
      <c r="D3058" t="s">
        <v>7027</v>
      </c>
      <c r="E3058" t="s">
        <v>10090</v>
      </c>
      <c r="F3058">
        <v>0</v>
      </c>
      <c r="G3058">
        <v>0</v>
      </c>
      <c r="H3058" s="5">
        <v>0</v>
      </c>
      <c r="I3058" t="s">
        <v>2203</v>
      </c>
    </row>
    <row r="3059" spans="1:9" x14ac:dyDescent="0.25">
      <c r="A3059" t="b">
        <v>0</v>
      </c>
      <c r="D3059" t="s">
        <v>7027</v>
      </c>
      <c r="E3059" t="s">
        <v>10091</v>
      </c>
      <c r="F3059">
        <v>0</v>
      </c>
      <c r="G3059">
        <v>0</v>
      </c>
      <c r="H3059" s="5">
        <v>0</v>
      </c>
      <c r="I3059" t="s">
        <v>2203</v>
      </c>
    </row>
    <row r="3060" spans="1:9" x14ac:dyDescent="0.25">
      <c r="A3060" t="b">
        <v>0</v>
      </c>
      <c r="D3060" t="s">
        <v>7027</v>
      </c>
      <c r="E3060" t="s">
        <v>10092</v>
      </c>
      <c r="F3060">
        <v>0</v>
      </c>
      <c r="G3060">
        <v>0</v>
      </c>
      <c r="H3060" s="5">
        <v>0</v>
      </c>
      <c r="I3060" t="s">
        <v>2203</v>
      </c>
    </row>
    <row r="3061" spans="1:9" x14ac:dyDescent="0.25">
      <c r="A3061" t="b">
        <v>0</v>
      </c>
      <c r="D3061" t="s">
        <v>7027</v>
      </c>
      <c r="E3061" t="s">
        <v>10093</v>
      </c>
      <c r="F3061">
        <v>0</v>
      </c>
      <c r="G3061">
        <v>0</v>
      </c>
      <c r="H3061" s="5">
        <v>0</v>
      </c>
      <c r="I3061" t="s">
        <v>2203</v>
      </c>
    </row>
    <row r="3062" spans="1:9" x14ac:dyDescent="0.25">
      <c r="A3062" t="b">
        <v>0</v>
      </c>
      <c r="D3062" t="s">
        <v>7027</v>
      </c>
      <c r="E3062" t="s">
        <v>10094</v>
      </c>
      <c r="F3062">
        <v>0</v>
      </c>
      <c r="G3062">
        <v>0</v>
      </c>
      <c r="H3062" s="5">
        <v>0</v>
      </c>
      <c r="I3062" t="s">
        <v>2203</v>
      </c>
    </row>
    <row r="3063" spans="1:9" x14ac:dyDescent="0.25">
      <c r="A3063" t="b">
        <v>0</v>
      </c>
      <c r="D3063" t="s">
        <v>7027</v>
      </c>
      <c r="E3063" t="s">
        <v>10095</v>
      </c>
      <c r="F3063">
        <v>0</v>
      </c>
      <c r="G3063">
        <v>0</v>
      </c>
      <c r="H3063" s="5">
        <v>0</v>
      </c>
      <c r="I3063" t="s">
        <v>2203</v>
      </c>
    </row>
    <row r="3064" spans="1:9" x14ac:dyDescent="0.25">
      <c r="A3064" t="b">
        <v>0</v>
      </c>
      <c r="D3064" t="s">
        <v>7027</v>
      </c>
      <c r="E3064" t="s">
        <v>10096</v>
      </c>
      <c r="F3064">
        <v>0</v>
      </c>
      <c r="G3064">
        <v>0</v>
      </c>
      <c r="H3064" s="5">
        <v>0</v>
      </c>
      <c r="I3064" t="s">
        <v>2203</v>
      </c>
    </row>
    <row r="3065" spans="1:9" x14ac:dyDescent="0.25">
      <c r="A3065" t="b">
        <v>0</v>
      </c>
      <c r="D3065" t="s">
        <v>7027</v>
      </c>
      <c r="E3065" t="s">
        <v>10097</v>
      </c>
      <c r="F3065">
        <v>0</v>
      </c>
      <c r="G3065">
        <v>0</v>
      </c>
      <c r="H3065" s="5">
        <v>0</v>
      </c>
      <c r="I3065" t="s">
        <v>2203</v>
      </c>
    </row>
    <row r="3066" spans="1:9" x14ac:dyDescent="0.25">
      <c r="A3066" t="b">
        <v>0</v>
      </c>
      <c r="D3066" t="s">
        <v>7027</v>
      </c>
      <c r="E3066" t="s">
        <v>10098</v>
      </c>
      <c r="F3066">
        <v>0</v>
      </c>
      <c r="G3066">
        <v>0</v>
      </c>
      <c r="H3066" s="5">
        <v>0</v>
      </c>
      <c r="I3066" t="s">
        <v>2203</v>
      </c>
    </row>
    <row r="3067" spans="1:9" x14ac:dyDescent="0.25">
      <c r="A3067" t="b">
        <v>0</v>
      </c>
      <c r="D3067" t="s">
        <v>7027</v>
      </c>
      <c r="E3067" t="s">
        <v>10099</v>
      </c>
      <c r="F3067">
        <v>0</v>
      </c>
      <c r="G3067">
        <v>0</v>
      </c>
      <c r="H3067" s="5">
        <v>0</v>
      </c>
      <c r="I3067" t="s">
        <v>2203</v>
      </c>
    </row>
    <row r="3068" spans="1:9" x14ac:dyDescent="0.25">
      <c r="A3068" t="b">
        <v>0</v>
      </c>
      <c r="D3068" t="s">
        <v>7027</v>
      </c>
      <c r="E3068" t="s">
        <v>10100</v>
      </c>
      <c r="F3068">
        <v>0</v>
      </c>
      <c r="G3068">
        <v>0</v>
      </c>
      <c r="H3068" s="5">
        <v>0</v>
      </c>
      <c r="I3068" t="s">
        <v>2203</v>
      </c>
    </row>
    <row r="3069" spans="1:9" x14ac:dyDescent="0.25">
      <c r="A3069" t="b">
        <v>0</v>
      </c>
      <c r="D3069" t="s">
        <v>7027</v>
      </c>
      <c r="E3069" t="s">
        <v>10101</v>
      </c>
      <c r="F3069">
        <v>0</v>
      </c>
      <c r="G3069">
        <v>0</v>
      </c>
      <c r="H3069" s="5">
        <v>0</v>
      </c>
      <c r="I3069" t="s">
        <v>2203</v>
      </c>
    </row>
    <row r="3070" spans="1:9" x14ac:dyDescent="0.25">
      <c r="A3070" t="b">
        <v>0</v>
      </c>
      <c r="D3070" t="s">
        <v>7027</v>
      </c>
      <c r="E3070" t="s">
        <v>10102</v>
      </c>
      <c r="F3070">
        <v>0</v>
      </c>
      <c r="G3070">
        <v>0</v>
      </c>
      <c r="H3070" s="5">
        <v>0</v>
      </c>
      <c r="I3070" t="s">
        <v>2203</v>
      </c>
    </row>
    <row r="3071" spans="1:9" x14ac:dyDescent="0.25">
      <c r="A3071" t="b">
        <v>0</v>
      </c>
      <c r="D3071" t="s">
        <v>7027</v>
      </c>
      <c r="E3071" t="s">
        <v>10103</v>
      </c>
      <c r="F3071">
        <v>0</v>
      </c>
      <c r="G3071">
        <v>0</v>
      </c>
      <c r="H3071" s="5">
        <v>0</v>
      </c>
      <c r="I3071" t="s">
        <v>2203</v>
      </c>
    </row>
    <row r="3072" spans="1:9" x14ac:dyDescent="0.25">
      <c r="A3072" t="b">
        <v>0</v>
      </c>
      <c r="D3072" t="s">
        <v>7027</v>
      </c>
      <c r="E3072" t="s">
        <v>10104</v>
      </c>
      <c r="F3072">
        <v>0</v>
      </c>
      <c r="G3072">
        <v>0</v>
      </c>
      <c r="H3072" s="5">
        <v>0</v>
      </c>
      <c r="I3072" t="s">
        <v>2203</v>
      </c>
    </row>
    <row r="3073" spans="1:9" x14ac:dyDescent="0.25">
      <c r="A3073" t="b">
        <v>0</v>
      </c>
      <c r="D3073" t="s">
        <v>7027</v>
      </c>
      <c r="E3073" t="s">
        <v>10105</v>
      </c>
      <c r="F3073">
        <v>0</v>
      </c>
      <c r="G3073">
        <v>0</v>
      </c>
      <c r="H3073" s="5">
        <v>0</v>
      </c>
      <c r="I3073" t="s">
        <v>2203</v>
      </c>
    </row>
    <row r="3074" spans="1:9" x14ac:dyDescent="0.25">
      <c r="A3074" t="b">
        <v>0</v>
      </c>
      <c r="D3074" t="s">
        <v>7027</v>
      </c>
      <c r="E3074" t="s">
        <v>10106</v>
      </c>
      <c r="F3074">
        <v>0</v>
      </c>
      <c r="G3074">
        <v>0</v>
      </c>
      <c r="H3074" s="5">
        <v>0</v>
      </c>
      <c r="I3074" t="s">
        <v>2203</v>
      </c>
    </row>
    <row r="3075" spans="1:9" x14ac:dyDescent="0.25">
      <c r="A3075" t="b">
        <v>0</v>
      </c>
      <c r="D3075" t="s">
        <v>7027</v>
      </c>
      <c r="E3075" t="s">
        <v>10107</v>
      </c>
      <c r="F3075">
        <v>0</v>
      </c>
      <c r="G3075">
        <v>0</v>
      </c>
      <c r="H3075" s="5">
        <v>0</v>
      </c>
      <c r="I3075" t="s">
        <v>2203</v>
      </c>
    </row>
    <row r="3076" spans="1:9" x14ac:dyDescent="0.25">
      <c r="A3076" t="b">
        <v>0</v>
      </c>
      <c r="D3076" t="s">
        <v>7027</v>
      </c>
      <c r="E3076" t="s">
        <v>10108</v>
      </c>
      <c r="F3076">
        <v>0</v>
      </c>
      <c r="G3076">
        <v>0</v>
      </c>
      <c r="H3076" s="5">
        <v>0</v>
      </c>
      <c r="I3076" t="s">
        <v>2203</v>
      </c>
    </row>
    <row r="3077" spans="1:9" x14ac:dyDescent="0.25">
      <c r="A3077" t="b">
        <v>0</v>
      </c>
      <c r="D3077" t="s">
        <v>7027</v>
      </c>
      <c r="E3077" t="s">
        <v>10109</v>
      </c>
      <c r="F3077">
        <v>0</v>
      </c>
      <c r="G3077">
        <v>0</v>
      </c>
      <c r="H3077" s="5">
        <v>0</v>
      </c>
      <c r="I3077" t="s">
        <v>2203</v>
      </c>
    </row>
    <row r="3078" spans="1:9" x14ac:dyDescent="0.25">
      <c r="A3078" t="b">
        <v>0</v>
      </c>
      <c r="D3078" t="s">
        <v>7027</v>
      </c>
      <c r="E3078" t="s">
        <v>10110</v>
      </c>
      <c r="F3078">
        <v>0</v>
      </c>
      <c r="G3078">
        <v>0</v>
      </c>
      <c r="H3078" s="5">
        <v>0</v>
      </c>
      <c r="I3078" t="s">
        <v>2203</v>
      </c>
    </row>
    <row r="3079" spans="1:9" x14ac:dyDescent="0.25">
      <c r="A3079" t="b">
        <v>0</v>
      </c>
      <c r="D3079" t="s">
        <v>7027</v>
      </c>
      <c r="E3079" t="s">
        <v>10111</v>
      </c>
      <c r="F3079">
        <v>0</v>
      </c>
      <c r="G3079">
        <v>0</v>
      </c>
      <c r="H3079" s="5">
        <v>0</v>
      </c>
      <c r="I3079" t="s">
        <v>2203</v>
      </c>
    </row>
    <row r="3080" spans="1:9" x14ac:dyDescent="0.25">
      <c r="A3080" t="b">
        <v>0</v>
      </c>
      <c r="D3080" t="s">
        <v>7027</v>
      </c>
      <c r="E3080" t="s">
        <v>10112</v>
      </c>
      <c r="F3080">
        <v>0</v>
      </c>
      <c r="G3080">
        <v>0</v>
      </c>
      <c r="H3080" s="5">
        <v>0</v>
      </c>
      <c r="I3080" t="s">
        <v>2203</v>
      </c>
    </row>
    <row r="3081" spans="1:9" x14ac:dyDescent="0.25">
      <c r="A3081" t="b">
        <v>0</v>
      </c>
      <c r="D3081" t="s">
        <v>7027</v>
      </c>
      <c r="E3081" t="s">
        <v>10113</v>
      </c>
      <c r="F3081">
        <v>0</v>
      </c>
      <c r="G3081">
        <v>0</v>
      </c>
      <c r="H3081" s="5">
        <v>0</v>
      </c>
      <c r="I3081" t="s">
        <v>2205</v>
      </c>
    </row>
    <row r="3082" spans="1:9" x14ac:dyDescent="0.25">
      <c r="A3082" t="b">
        <v>0</v>
      </c>
      <c r="D3082" t="s">
        <v>7027</v>
      </c>
      <c r="E3082" t="s">
        <v>10114</v>
      </c>
      <c r="F3082">
        <v>0</v>
      </c>
      <c r="G3082">
        <v>0</v>
      </c>
      <c r="H3082" s="5">
        <v>0</v>
      </c>
      <c r="I3082" t="s">
        <v>2203</v>
      </c>
    </row>
    <row r="3083" spans="1:9" x14ac:dyDescent="0.25">
      <c r="A3083" t="b">
        <v>0</v>
      </c>
      <c r="D3083" t="s">
        <v>7027</v>
      </c>
      <c r="E3083" t="s">
        <v>10115</v>
      </c>
      <c r="F3083">
        <v>0</v>
      </c>
      <c r="G3083">
        <v>0</v>
      </c>
      <c r="H3083" s="5">
        <v>0</v>
      </c>
      <c r="I3083" t="s">
        <v>2203</v>
      </c>
    </row>
    <row r="3084" spans="1:9" x14ac:dyDescent="0.25">
      <c r="A3084" t="b">
        <v>0</v>
      </c>
      <c r="D3084" t="s">
        <v>7027</v>
      </c>
      <c r="E3084" t="s">
        <v>10116</v>
      </c>
      <c r="F3084">
        <v>0</v>
      </c>
      <c r="G3084">
        <v>0</v>
      </c>
      <c r="H3084" s="5">
        <v>0</v>
      </c>
      <c r="I3084" t="s">
        <v>2201</v>
      </c>
    </row>
    <row r="3085" spans="1:9" x14ac:dyDescent="0.25">
      <c r="A3085" t="b">
        <v>0</v>
      </c>
      <c r="D3085" t="s">
        <v>7027</v>
      </c>
      <c r="E3085" t="s">
        <v>10117</v>
      </c>
      <c r="F3085">
        <v>0</v>
      </c>
      <c r="G3085">
        <v>0</v>
      </c>
      <c r="H3085" s="5">
        <v>0</v>
      </c>
      <c r="I3085" t="s">
        <v>2203</v>
      </c>
    </row>
    <row r="3086" spans="1:9" x14ac:dyDescent="0.25">
      <c r="A3086" t="b">
        <v>0</v>
      </c>
      <c r="D3086" t="s">
        <v>7027</v>
      </c>
      <c r="E3086" t="s">
        <v>10118</v>
      </c>
      <c r="F3086">
        <v>0</v>
      </c>
      <c r="G3086">
        <v>0</v>
      </c>
      <c r="H3086" s="5">
        <v>0</v>
      </c>
      <c r="I3086" t="s">
        <v>2203</v>
      </c>
    </row>
    <row r="3087" spans="1:9" x14ac:dyDescent="0.25">
      <c r="A3087" t="b">
        <v>0</v>
      </c>
      <c r="D3087" t="s">
        <v>7027</v>
      </c>
      <c r="E3087" t="s">
        <v>10119</v>
      </c>
      <c r="F3087">
        <v>0</v>
      </c>
      <c r="G3087">
        <v>0</v>
      </c>
      <c r="H3087" s="5">
        <v>0</v>
      </c>
      <c r="I3087" t="s">
        <v>2203</v>
      </c>
    </row>
    <row r="3088" spans="1:9" x14ac:dyDescent="0.25">
      <c r="A3088" t="b">
        <v>0</v>
      </c>
      <c r="D3088" t="s">
        <v>7027</v>
      </c>
      <c r="E3088" t="s">
        <v>10120</v>
      </c>
      <c r="F3088">
        <v>0</v>
      </c>
      <c r="G3088">
        <v>0</v>
      </c>
      <c r="H3088" s="5">
        <v>0</v>
      </c>
      <c r="I3088" t="s">
        <v>2203</v>
      </c>
    </row>
    <row r="3089" spans="1:9" x14ac:dyDescent="0.25">
      <c r="A3089" t="b">
        <v>0</v>
      </c>
      <c r="D3089" t="s">
        <v>7027</v>
      </c>
      <c r="E3089" t="s">
        <v>10121</v>
      </c>
      <c r="F3089">
        <v>0</v>
      </c>
      <c r="G3089">
        <v>0</v>
      </c>
      <c r="H3089" s="5">
        <v>0</v>
      </c>
      <c r="I3089" t="s">
        <v>2203</v>
      </c>
    </row>
    <row r="3090" spans="1:9" x14ac:dyDescent="0.25">
      <c r="A3090" t="b">
        <v>0</v>
      </c>
      <c r="D3090" t="s">
        <v>7027</v>
      </c>
      <c r="E3090" t="s">
        <v>10122</v>
      </c>
      <c r="F3090">
        <v>0</v>
      </c>
      <c r="G3090">
        <v>0</v>
      </c>
      <c r="H3090" s="5">
        <v>0</v>
      </c>
      <c r="I3090" t="s">
        <v>2203</v>
      </c>
    </row>
    <row r="3091" spans="1:9" x14ac:dyDescent="0.25">
      <c r="A3091" t="b">
        <v>0</v>
      </c>
      <c r="D3091" t="s">
        <v>7027</v>
      </c>
      <c r="E3091" t="s">
        <v>10123</v>
      </c>
      <c r="F3091">
        <v>0</v>
      </c>
      <c r="G3091">
        <v>0</v>
      </c>
      <c r="H3091" s="5">
        <v>0</v>
      </c>
      <c r="I3091" t="s">
        <v>2203</v>
      </c>
    </row>
    <row r="3092" spans="1:9" x14ac:dyDescent="0.25">
      <c r="A3092" t="b">
        <v>0</v>
      </c>
      <c r="D3092" t="s">
        <v>7027</v>
      </c>
      <c r="E3092" t="s">
        <v>10124</v>
      </c>
      <c r="F3092">
        <v>0</v>
      </c>
      <c r="G3092">
        <v>0</v>
      </c>
      <c r="H3092" s="5">
        <v>0</v>
      </c>
      <c r="I3092" t="s">
        <v>2203</v>
      </c>
    </row>
    <row r="3093" spans="1:9" x14ac:dyDescent="0.25">
      <c r="A3093" t="b">
        <v>0</v>
      </c>
      <c r="D3093" t="s">
        <v>7027</v>
      </c>
      <c r="E3093" t="s">
        <v>10125</v>
      </c>
      <c r="F3093">
        <v>0</v>
      </c>
      <c r="G3093">
        <v>0</v>
      </c>
      <c r="H3093" s="5">
        <v>0</v>
      </c>
      <c r="I3093" t="s">
        <v>2203</v>
      </c>
    </row>
    <row r="3094" spans="1:9" x14ac:dyDescent="0.25">
      <c r="A3094" t="b">
        <v>0</v>
      </c>
      <c r="D3094" t="s">
        <v>7027</v>
      </c>
      <c r="E3094" t="s">
        <v>10126</v>
      </c>
      <c r="F3094">
        <v>0</v>
      </c>
      <c r="G3094">
        <v>0</v>
      </c>
      <c r="H3094" s="5">
        <v>0</v>
      </c>
      <c r="I3094" t="s">
        <v>2203</v>
      </c>
    </row>
    <row r="3095" spans="1:9" x14ac:dyDescent="0.25">
      <c r="A3095" t="b">
        <v>0</v>
      </c>
      <c r="D3095" t="s">
        <v>7027</v>
      </c>
      <c r="E3095" t="s">
        <v>10127</v>
      </c>
      <c r="F3095">
        <v>0</v>
      </c>
      <c r="G3095">
        <v>0</v>
      </c>
      <c r="H3095" s="5">
        <v>0</v>
      </c>
      <c r="I3095" t="s">
        <v>2203</v>
      </c>
    </row>
    <row r="3096" spans="1:9" x14ac:dyDescent="0.25">
      <c r="A3096" t="b">
        <v>0</v>
      </c>
      <c r="D3096" t="s">
        <v>7027</v>
      </c>
      <c r="E3096" t="s">
        <v>10128</v>
      </c>
      <c r="F3096">
        <v>0</v>
      </c>
      <c r="G3096">
        <v>0</v>
      </c>
      <c r="H3096" s="5">
        <v>0</v>
      </c>
      <c r="I3096" t="s">
        <v>2203</v>
      </c>
    </row>
    <row r="3097" spans="1:9" x14ac:dyDescent="0.25">
      <c r="A3097" t="b">
        <v>0</v>
      </c>
      <c r="D3097" t="s">
        <v>7027</v>
      </c>
      <c r="E3097" t="s">
        <v>10129</v>
      </c>
      <c r="F3097">
        <v>0</v>
      </c>
      <c r="G3097">
        <v>0</v>
      </c>
      <c r="H3097" s="5">
        <v>0</v>
      </c>
      <c r="I3097" t="s">
        <v>2203</v>
      </c>
    </row>
    <row r="3098" spans="1:9" x14ac:dyDescent="0.25">
      <c r="A3098" t="b">
        <v>0</v>
      </c>
      <c r="D3098" t="s">
        <v>7027</v>
      </c>
      <c r="E3098" t="s">
        <v>10130</v>
      </c>
      <c r="F3098">
        <v>0</v>
      </c>
      <c r="G3098">
        <v>0</v>
      </c>
      <c r="H3098" s="5">
        <v>0</v>
      </c>
      <c r="I3098" t="s">
        <v>2204</v>
      </c>
    </row>
    <row r="3099" spans="1:9" x14ac:dyDescent="0.25">
      <c r="A3099" t="b">
        <v>0</v>
      </c>
      <c r="D3099" t="s">
        <v>7027</v>
      </c>
      <c r="E3099" t="s">
        <v>10131</v>
      </c>
      <c r="F3099">
        <v>0</v>
      </c>
      <c r="G3099">
        <v>0</v>
      </c>
      <c r="H3099" s="5">
        <v>0</v>
      </c>
      <c r="I3099" t="s">
        <v>2204</v>
      </c>
    </row>
    <row r="3100" spans="1:9" x14ac:dyDescent="0.25">
      <c r="A3100" t="b">
        <v>0</v>
      </c>
      <c r="D3100" t="s">
        <v>7027</v>
      </c>
      <c r="E3100" t="s">
        <v>10132</v>
      </c>
      <c r="F3100">
        <v>0</v>
      </c>
      <c r="G3100">
        <v>0</v>
      </c>
      <c r="H3100" s="5">
        <v>0</v>
      </c>
      <c r="I3100" t="s">
        <v>2204</v>
      </c>
    </row>
    <row r="3101" spans="1:9" x14ac:dyDescent="0.25">
      <c r="A3101" t="b">
        <v>0</v>
      </c>
      <c r="D3101" t="s">
        <v>7027</v>
      </c>
      <c r="E3101" t="s">
        <v>10133</v>
      </c>
      <c r="F3101">
        <v>0</v>
      </c>
      <c r="G3101">
        <v>0</v>
      </c>
      <c r="H3101" s="5">
        <v>0</v>
      </c>
      <c r="I3101" t="s">
        <v>2204</v>
      </c>
    </row>
    <row r="3102" spans="1:9" x14ac:dyDescent="0.25">
      <c r="A3102" t="b">
        <v>0</v>
      </c>
      <c r="D3102" t="s">
        <v>7027</v>
      </c>
      <c r="E3102" t="s">
        <v>10134</v>
      </c>
      <c r="F3102">
        <v>0</v>
      </c>
      <c r="G3102">
        <v>0</v>
      </c>
      <c r="H3102" s="5">
        <v>0</v>
      </c>
      <c r="I3102" t="s">
        <v>2204</v>
      </c>
    </row>
    <row r="3103" spans="1:9" x14ac:dyDescent="0.25">
      <c r="A3103" t="b">
        <v>0</v>
      </c>
      <c r="D3103" t="s">
        <v>7027</v>
      </c>
      <c r="E3103" t="s">
        <v>10135</v>
      </c>
      <c r="F3103">
        <v>0</v>
      </c>
      <c r="G3103">
        <v>0</v>
      </c>
      <c r="H3103" s="5">
        <v>0</v>
      </c>
      <c r="I3103" t="s">
        <v>2205</v>
      </c>
    </row>
    <row r="3104" spans="1:9" x14ac:dyDescent="0.25">
      <c r="A3104" t="b">
        <v>0</v>
      </c>
      <c r="D3104" t="s">
        <v>7027</v>
      </c>
      <c r="E3104" t="s">
        <v>10136</v>
      </c>
      <c r="F3104">
        <v>0</v>
      </c>
      <c r="G3104">
        <v>0</v>
      </c>
      <c r="H3104" s="5">
        <v>0</v>
      </c>
      <c r="I3104" t="s">
        <v>2205</v>
      </c>
    </row>
    <row r="3105" spans="1:9" x14ac:dyDescent="0.25">
      <c r="A3105" t="b">
        <v>0</v>
      </c>
      <c r="D3105" t="s">
        <v>7027</v>
      </c>
      <c r="E3105" t="s">
        <v>10137</v>
      </c>
      <c r="F3105">
        <v>0</v>
      </c>
      <c r="G3105">
        <v>0</v>
      </c>
      <c r="H3105" s="5">
        <v>0</v>
      </c>
      <c r="I3105" t="s">
        <v>2205</v>
      </c>
    </row>
    <row r="3106" spans="1:9" x14ac:dyDescent="0.25">
      <c r="A3106" t="b">
        <v>0</v>
      </c>
      <c r="D3106" t="s">
        <v>7027</v>
      </c>
      <c r="E3106" t="s">
        <v>10138</v>
      </c>
      <c r="F3106">
        <v>0</v>
      </c>
      <c r="G3106">
        <v>0</v>
      </c>
      <c r="H3106" s="5">
        <v>0</v>
      </c>
      <c r="I3106" t="s">
        <v>2205</v>
      </c>
    </row>
    <row r="3107" spans="1:9" x14ac:dyDescent="0.25">
      <c r="A3107" t="b">
        <v>0</v>
      </c>
      <c r="D3107" t="s">
        <v>7027</v>
      </c>
      <c r="E3107" t="s">
        <v>10139</v>
      </c>
      <c r="F3107">
        <v>0</v>
      </c>
      <c r="G3107">
        <v>0</v>
      </c>
      <c r="H3107" s="5">
        <v>0</v>
      </c>
      <c r="I3107" t="s">
        <v>2205</v>
      </c>
    </row>
    <row r="3108" spans="1:9" x14ac:dyDescent="0.25">
      <c r="A3108" t="b">
        <v>0</v>
      </c>
      <c r="D3108" t="s">
        <v>7027</v>
      </c>
      <c r="E3108" t="s">
        <v>10140</v>
      </c>
      <c r="F3108">
        <v>0</v>
      </c>
      <c r="G3108">
        <v>0</v>
      </c>
      <c r="H3108" s="5">
        <v>0</v>
      </c>
      <c r="I3108" t="s">
        <v>2211</v>
      </c>
    </row>
    <row r="3109" spans="1:9" x14ac:dyDescent="0.25">
      <c r="A3109" t="b">
        <v>0</v>
      </c>
      <c r="D3109" t="s">
        <v>7027</v>
      </c>
      <c r="E3109" t="s">
        <v>10141</v>
      </c>
      <c r="F3109">
        <v>0</v>
      </c>
      <c r="G3109">
        <v>0</v>
      </c>
      <c r="H3109" s="5">
        <v>0</v>
      </c>
      <c r="I3109" t="s">
        <v>2204</v>
      </c>
    </row>
    <row r="3110" spans="1:9" x14ac:dyDescent="0.25">
      <c r="A3110" t="b">
        <v>0</v>
      </c>
      <c r="D3110" t="s">
        <v>7027</v>
      </c>
      <c r="E3110" t="s">
        <v>10142</v>
      </c>
      <c r="F3110">
        <v>0</v>
      </c>
      <c r="G3110">
        <v>0</v>
      </c>
      <c r="H3110" s="5">
        <v>0</v>
      </c>
      <c r="I3110" t="s">
        <v>2204</v>
      </c>
    </row>
    <row r="3111" spans="1:9" x14ac:dyDescent="0.25">
      <c r="A3111" t="b">
        <v>0</v>
      </c>
      <c r="D3111" t="s">
        <v>7027</v>
      </c>
      <c r="E3111" t="s">
        <v>10143</v>
      </c>
      <c r="F3111">
        <v>0</v>
      </c>
      <c r="G3111">
        <v>0</v>
      </c>
      <c r="H3111" s="5">
        <v>0</v>
      </c>
      <c r="I3111" t="s">
        <v>2211</v>
      </c>
    </row>
    <row r="3112" spans="1:9" x14ac:dyDescent="0.25">
      <c r="A3112" t="b">
        <v>0</v>
      </c>
      <c r="D3112" t="s">
        <v>7027</v>
      </c>
      <c r="E3112" t="s">
        <v>10144</v>
      </c>
      <c r="F3112">
        <v>0</v>
      </c>
      <c r="G3112">
        <v>0</v>
      </c>
      <c r="H3112" s="5">
        <v>0</v>
      </c>
      <c r="I3112" t="s">
        <v>2211</v>
      </c>
    </row>
    <row r="3113" spans="1:9" x14ac:dyDescent="0.25">
      <c r="A3113" t="b">
        <v>0</v>
      </c>
      <c r="D3113" t="s">
        <v>7027</v>
      </c>
      <c r="E3113" t="s">
        <v>10145</v>
      </c>
      <c r="F3113">
        <v>0</v>
      </c>
      <c r="G3113">
        <v>0</v>
      </c>
      <c r="H3113" s="5">
        <v>0</v>
      </c>
      <c r="I3113" t="s">
        <v>2204</v>
      </c>
    </row>
    <row r="3114" spans="1:9" x14ac:dyDescent="0.25">
      <c r="A3114" t="b">
        <v>0</v>
      </c>
      <c r="D3114" t="s">
        <v>7027</v>
      </c>
      <c r="E3114" t="s">
        <v>10146</v>
      </c>
      <c r="F3114">
        <v>0</v>
      </c>
      <c r="G3114">
        <v>0</v>
      </c>
      <c r="H3114" s="5">
        <v>0</v>
      </c>
      <c r="I3114" t="s">
        <v>2204</v>
      </c>
    </row>
    <row r="3115" spans="1:9" x14ac:dyDescent="0.25">
      <c r="A3115" t="b">
        <v>0</v>
      </c>
      <c r="D3115" t="s">
        <v>7027</v>
      </c>
      <c r="E3115" t="s">
        <v>10147</v>
      </c>
      <c r="F3115">
        <v>0</v>
      </c>
      <c r="G3115">
        <v>0</v>
      </c>
      <c r="H3115" s="5">
        <v>0</v>
      </c>
      <c r="I3115" t="s">
        <v>2204</v>
      </c>
    </row>
    <row r="3116" spans="1:9" x14ac:dyDescent="0.25">
      <c r="A3116" t="b">
        <v>0</v>
      </c>
      <c r="D3116" t="s">
        <v>7027</v>
      </c>
      <c r="E3116" t="s">
        <v>10148</v>
      </c>
      <c r="F3116">
        <v>0</v>
      </c>
      <c r="G3116">
        <v>0</v>
      </c>
      <c r="H3116" s="5">
        <v>0</v>
      </c>
      <c r="I3116" t="s">
        <v>2204</v>
      </c>
    </row>
    <row r="3117" spans="1:9" x14ac:dyDescent="0.25">
      <c r="A3117" t="b">
        <v>0</v>
      </c>
      <c r="D3117" t="s">
        <v>7027</v>
      </c>
      <c r="E3117" t="s">
        <v>10149</v>
      </c>
      <c r="F3117">
        <v>0</v>
      </c>
      <c r="G3117">
        <v>0</v>
      </c>
      <c r="H3117" s="5">
        <v>0</v>
      </c>
      <c r="I3117" t="s">
        <v>2204</v>
      </c>
    </row>
    <row r="3118" spans="1:9" x14ac:dyDescent="0.25">
      <c r="A3118" t="b">
        <v>0</v>
      </c>
      <c r="D3118" t="s">
        <v>7027</v>
      </c>
      <c r="E3118" t="s">
        <v>10150</v>
      </c>
      <c r="F3118">
        <v>0</v>
      </c>
      <c r="G3118">
        <v>0</v>
      </c>
      <c r="H3118" s="5">
        <v>0</v>
      </c>
      <c r="I3118" t="s">
        <v>2204</v>
      </c>
    </row>
    <row r="3119" spans="1:9" x14ac:dyDescent="0.25">
      <c r="A3119" t="b">
        <v>0</v>
      </c>
      <c r="D3119" t="s">
        <v>7027</v>
      </c>
      <c r="E3119" t="s">
        <v>10151</v>
      </c>
      <c r="F3119">
        <v>0</v>
      </c>
      <c r="G3119">
        <v>0</v>
      </c>
      <c r="H3119" s="5">
        <v>0</v>
      </c>
      <c r="I3119" t="s">
        <v>2204</v>
      </c>
    </row>
    <row r="3120" spans="1:9" x14ac:dyDescent="0.25">
      <c r="A3120" t="b">
        <v>0</v>
      </c>
      <c r="D3120" t="s">
        <v>7027</v>
      </c>
      <c r="E3120" t="s">
        <v>10152</v>
      </c>
      <c r="F3120">
        <v>0</v>
      </c>
      <c r="G3120">
        <v>0</v>
      </c>
      <c r="H3120" s="5">
        <v>0</v>
      </c>
      <c r="I3120" t="s">
        <v>2204</v>
      </c>
    </row>
    <row r="3121" spans="1:9" x14ac:dyDescent="0.25">
      <c r="A3121" t="b">
        <v>0</v>
      </c>
      <c r="D3121" t="s">
        <v>7027</v>
      </c>
      <c r="E3121" t="s">
        <v>10153</v>
      </c>
      <c r="F3121">
        <v>0</v>
      </c>
      <c r="G3121">
        <v>0</v>
      </c>
      <c r="H3121" s="5">
        <v>0</v>
      </c>
      <c r="I3121" t="s">
        <v>2204</v>
      </c>
    </row>
    <row r="3122" spans="1:9" x14ac:dyDescent="0.25">
      <c r="A3122" t="b">
        <v>0</v>
      </c>
      <c r="D3122" t="s">
        <v>7027</v>
      </c>
      <c r="E3122" t="s">
        <v>10154</v>
      </c>
      <c r="F3122">
        <v>0</v>
      </c>
      <c r="G3122">
        <v>0</v>
      </c>
      <c r="H3122" s="5">
        <v>0</v>
      </c>
      <c r="I3122" t="s">
        <v>2204</v>
      </c>
    </row>
    <row r="3123" spans="1:9" x14ac:dyDescent="0.25">
      <c r="A3123" t="b">
        <v>0</v>
      </c>
      <c r="D3123" t="s">
        <v>7027</v>
      </c>
      <c r="E3123" t="s">
        <v>10155</v>
      </c>
      <c r="F3123">
        <v>0</v>
      </c>
      <c r="G3123">
        <v>0</v>
      </c>
      <c r="H3123" s="5">
        <v>0</v>
      </c>
      <c r="I3123" t="s">
        <v>2204</v>
      </c>
    </row>
    <row r="3124" spans="1:9" x14ac:dyDescent="0.25">
      <c r="A3124" t="b">
        <v>0</v>
      </c>
      <c r="D3124" t="s">
        <v>7027</v>
      </c>
      <c r="E3124" t="s">
        <v>10156</v>
      </c>
      <c r="F3124">
        <v>0</v>
      </c>
      <c r="G3124">
        <v>0</v>
      </c>
      <c r="H3124" s="5">
        <v>0</v>
      </c>
      <c r="I3124" t="s">
        <v>2204</v>
      </c>
    </row>
    <row r="3125" spans="1:9" x14ac:dyDescent="0.25">
      <c r="A3125" t="b">
        <v>0</v>
      </c>
      <c r="D3125" t="s">
        <v>7027</v>
      </c>
      <c r="E3125" t="s">
        <v>10157</v>
      </c>
      <c r="F3125">
        <v>0</v>
      </c>
      <c r="G3125">
        <v>0</v>
      </c>
      <c r="H3125" s="5">
        <v>0</v>
      </c>
      <c r="I3125" t="s">
        <v>2204</v>
      </c>
    </row>
    <row r="3126" spans="1:9" x14ac:dyDescent="0.25">
      <c r="A3126" t="b">
        <v>0</v>
      </c>
      <c r="D3126" t="s">
        <v>7027</v>
      </c>
      <c r="E3126" t="s">
        <v>10158</v>
      </c>
      <c r="F3126">
        <v>0</v>
      </c>
      <c r="G3126">
        <v>0</v>
      </c>
      <c r="H3126" s="5">
        <v>0</v>
      </c>
      <c r="I3126" t="s">
        <v>2204</v>
      </c>
    </row>
    <row r="3127" spans="1:9" x14ac:dyDescent="0.25">
      <c r="A3127" t="b">
        <v>0</v>
      </c>
      <c r="D3127" t="s">
        <v>7027</v>
      </c>
      <c r="E3127" t="s">
        <v>10159</v>
      </c>
      <c r="F3127">
        <v>0</v>
      </c>
      <c r="G3127">
        <v>0</v>
      </c>
      <c r="H3127" s="5">
        <v>0</v>
      </c>
      <c r="I3127" t="s">
        <v>2204</v>
      </c>
    </row>
    <row r="3128" spans="1:9" x14ac:dyDescent="0.25">
      <c r="A3128" t="b">
        <v>0</v>
      </c>
      <c r="D3128" t="s">
        <v>7027</v>
      </c>
      <c r="E3128" t="s">
        <v>10160</v>
      </c>
      <c r="F3128">
        <v>0</v>
      </c>
      <c r="G3128">
        <v>0</v>
      </c>
      <c r="H3128" s="5">
        <v>0</v>
      </c>
      <c r="I3128" t="s">
        <v>2204</v>
      </c>
    </row>
    <row r="3129" spans="1:9" x14ac:dyDescent="0.25">
      <c r="A3129" t="b">
        <v>0</v>
      </c>
      <c r="D3129" t="s">
        <v>7027</v>
      </c>
      <c r="E3129" t="s">
        <v>10161</v>
      </c>
      <c r="F3129">
        <v>0</v>
      </c>
      <c r="G3129">
        <v>0</v>
      </c>
      <c r="H3129" s="5">
        <v>0</v>
      </c>
      <c r="I3129" t="s">
        <v>2204</v>
      </c>
    </row>
    <row r="3130" spans="1:9" x14ac:dyDescent="0.25">
      <c r="A3130" t="b">
        <v>0</v>
      </c>
      <c r="D3130" t="s">
        <v>7027</v>
      </c>
      <c r="E3130" t="s">
        <v>10162</v>
      </c>
      <c r="F3130">
        <v>0</v>
      </c>
      <c r="G3130">
        <v>0</v>
      </c>
      <c r="H3130" s="5">
        <v>0</v>
      </c>
      <c r="I3130" t="s">
        <v>2211</v>
      </c>
    </row>
    <row r="3131" spans="1:9" x14ac:dyDescent="0.25">
      <c r="A3131" t="b">
        <v>0</v>
      </c>
      <c r="D3131" t="s">
        <v>7027</v>
      </c>
      <c r="E3131" t="s">
        <v>10163</v>
      </c>
      <c r="F3131">
        <v>0</v>
      </c>
      <c r="G3131">
        <v>0</v>
      </c>
      <c r="H3131" s="5">
        <v>0</v>
      </c>
      <c r="I3131" t="s">
        <v>2204</v>
      </c>
    </row>
    <row r="3132" spans="1:9" x14ac:dyDescent="0.25">
      <c r="A3132" t="b">
        <v>0</v>
      </c>
      <c r="D3132" t="s">
        <v>7027</v>
      </c>
      <c r="E3132" t="s">
        <v>10164</v>
      </c>
      <c r="F3132">
        <v>0</v>
      </c>
      <c r="G3132">
        <v>0</v>
      </c>
      <c r="H3132" s="5">
        <v>0</v>
      </c>
      <c r="I3132" t="s">
        <v>2211</v>
      </c>
    </row>
    <row r="3133" spans="1:9" x14ac:dyDescent="0.25">
      <c r="A3133" t="b">
        <v>0</v>
      </c>
      <c r="D3133" t="s">
        <v>7027</v>
      </c>
      <c r="E3133" t="s">
        <v>10165</v>
      </c>
      <c r="F3133">
        <v>0</v>
      </c>
      <c r="G3133">
        <v>0</v>
      </c>
      <c r="H3133" s="5">
        <v>0</v>
      </c>
      <c r="I3133" t="s">
        <v>2211</v>
      </c>
    </row>
    <row r="3134" spans="1:9" x14ac:dyDescent="0.25">
      <c r="A3134" t="b">
        <v>0</v>
      </c>
      <c r="D3134" t="s">
        <v>7027</v>
      </c>
      <c r="E3134" t="s">
        <v>10166</v>
      </c>
      <c r="F3134">
        <v>0</v>
      </c>
      <c r="G3134">
        <v>0</v>
      </c>
      <c r="H3134" s="5">
        <v>0</v>
      </c>
      <c r="I3134" t="s">
        <v>2211</v>
      </c>
    </row>
    <row r="3135" spans="1:9" x14ac:dyDescent="0.25">
      <c r="A3135" t="b">
        <v>0</v>
      </c>
      <c r="D3135" t="s">
        <v>7027</v>
      </c>
      <c r="E3135" t="s">
        <v>10167</v>
      </c>
      <c r="F3135">
        <v>0</v>
      </c>
      <c r="G3135">
        <v>0</v>
      </c>
      <c r="H3135" s="5">
        <v>0</v>
      </c>
      <c r="I3135" t="s">
        <v>2211</v>
      </c>
    </row>
    <row r="3136" spans="1:9" x14ac:dyDescent="0.25">
      <c r="A3136" t="b">
        <v>0</v>
      </c>
      <c r="D3136" t="s">
        <v>7027</v>
      </c>
      <c r="E3136" t="s">
        <v>10168</v>
      </c>
      <c r="F3136">
        <v>0</v>
      </c>
      <c r="G3136">
        <v>0</v>
      </c>
      <c r="H3136" s="5">
        <v>0</v>
      </c>
      <c r="I3136" t="s">
        <v>2211</v>
      </c>
    </row>
    <row r="3137" spans="1:9" x14ac:dyDescent="0.25">
      <c r="A3137" t="b">
        <v>0</v>
      </c>
      <c r="D3137" t="s">
        <v>7027</v>
      </c>
      <c r="E3137" t="s">
        <v>10169</v>
      </c>
      <c r="F3137">
        <v>0</v>
      </c>
      <c r="G3137">
        <v>0</v>
      </c>
      <c r="H3137" s="5">
        <v>0</v>
      </c>
      <c r="I3137" t="s">
        <v>2211</v>
      </c>
    </row>
    <row r="3138" spans="1:9" x14ac:dyDescent="0.25">
      <c r="A3138" t="b">
        <v>0</v>
      </c>
      <c r="D3138" t="s">
        <v>7027</v>
      </c>
      <c r="E3138" t="s">
        <v>10170</v>
      </c>
      <c r="F3138">
        <v>0</v>
      </c>
      <c r="G3138">
        <v>0</v>
      </c>
      <c r="H3138" s="5">
        <v>0</v>
      </c>
      <c r="I3138" t="s">
        <v>2211</v>
      </c>
    </row>
    <row r="3139" spans="1:9" x14ac:dyDescent="0.25">
      <c r="A3139" t="b">
        <v>0</v>
      </c>
      <c r="D3139" t="s">
        <v>7027</v>
      </c>
      <c r="E3139" t="s">
        <v>10171</v>
      </c>
      <c r="F3139">
        <v>0</v>
      </c>
      <c r="G3139">
        <v>0</v>
      </c>
      <c r="H3139" s="5">
        <v>0</v>
      </c>
      <c r="I3139" t="s">
        <v>2211</v>
      </c>
    </row>
    <row r="3140" spans="1:9" x14ac:dyDescent="0.25">
      <c r="A3140" t="b">
        <v>0</v>
      </c>
      <c r="D3140" t="s">
        <v>7027</v>
      </c>
      <c r="E3140" t="s">
        <v>10172</v>
      </c>
      <c r="F3140">
        <v>0</v>
      </c>
      <c r="G3140">
        <v>0</v>
      </c>
      <c r="H3140" s="5">
        <v>0</v>
      </c>
      <c r="I3140" t="s">
        <v>2211</v>
      </c>
    </row>
    <row r="3141" spans="1:9" x14ac:dyDescent="0.25">
      <c r="A3141" t="b">
        <v>0</v>
      </c>
      <c r="D3141" t="s">
        <v>7027</v>
      </c>
      <c r="E3141" t="s">
        <v>10173</v>
      </c>
      <c r="F3141">
        <v>0</v>
      </c>
      <c r="G3141">
        <v>0</v>
      </c>
      <c r="H3141" s="5">
        <v>0</v>
      </c>
      <c r="I3141" t="s">
        <v>2211</v>
      </c>
    </row>
    <row r="3142" spans="1:9" x14ac:dyDescent="0.25">
      <c r="A3142" t="b">
        <v>0</v>
      </c>
      <c r="D3142" t="s">
        <v>7027</v>
      </c>
      <c r="E3142" t="s">
        <v>10174</v>
      </c>
      <c r="F3142">
        <v>0</v>
      </c>
      <c r="G3142">
        <v>0</v>
      </c>
      <c r="H3142" s="5">
        <v>0</v>
      </c>
      <c r="I3142" t="s">
        <v>2211</v>
      </c>
    </row>
    <row r="3143" spans="1:9" x14ac:dyDescent="0.25">
      <c r="A3143" t="b">
        <v>0</v>
      </c>
      <c r="D3143" t="s">
        <v>7027</v>
      </c>
      <c r="E3143" t="s">
        <v>10175</v>
      </c>
      <c r="F3143">
        <v>0</v>
      </c>
      <c r="G3143">
        <v>0</v>
      </c>
      <c r="H3143" s="5">
        <v>0</v>
      </c>
      <c r="I3143" t="s">
        <v>2211</v>
      </c>
    </row>
    <row r="3144" spans="1:9" x14ac:dyDescent="0.25">
      <c r="A3144" t="b">
        <v>0</v>
      </c>
      <c r="D3144" t="s">
        <v>7027</v>
      </c>
      <c r="E3144" t="s">
        <v>10176</v>
      </c>
      <c r="F3144">
        <v>0</v>
      </c>
      <c r="G3144">
        <v>0</v>
      </c>
      <c r="H3144" s="5">
        <v>0</v>
      </c>
      <c r="I3144" t="s">
        <v>2211</v>
      </c>
    </row>
    <row r="3145" spans="1:9" x14ac:dyDescent="0.25">
      <c r="A3145" t="b">
        <v>0</v>
      </c>
      <c r="D3145" t="s">
        <v>7027</v>
      </c>
      <c r="E3145" t="s">
        <v>10177</v>
      </c>
      <c r="F3145">
        <v>0</v>
      </c>
      <c r="G3145">
        <v>0</v>
      </c>
      <c r="H3145" s="5">
        <v>0</v>
      </c>
      <c r="I3145" t="s">
        <v>2211</v>
      </c>
    </row>
    <row r="3146" spans="1:9" x14ac:dyDescent="0.25">
      <c r="A3146" t="b">
        <v>0</v>
      </c>
      <c r="D3146" t="s">
        <v>7027</v>
      </c>
      <c r="E3146" t="s">
        <v>10178</v>
      </c>
      <c r="F3146">
        <v>0</v>
      </c>
      <c r="G3146">
        <v>0</v>
      </c>
      <c r="H3146" s="5">
        <v>0</v>
      </c>
      <c r="I3146" t="s">
        <v>2204</v>
      </c>
    </row>
    <row r="3147" spans="1:9" x14ac:dyDescent="0.25">
      <c r="A3147" t="b">
        <v>0</v>
      </c>
      <c r="D3147" t="s">
        <v>7027</v>
      </c>
      <c r="E3147" t="s">
        <v>10179</v>
      </c>
      <c r="F3147">
        <v>0</v>
      </c>
      <c r="G3147">
        <v>0</v>
      </c>
      <c r="H3147" s="5">
        <v>0</v>
      </c>
      <c r="I3147" t="s">
        <v>2204</v>
      </c>
    </row>
    <row r="3148" spans="1:9" x14ac:dyDescent="0.25">
      <c r="A3148" t="b">
        <v>0</v>
      </c>
      <c r="D3148" t="s">
        <v>7027</v>
      </c>
      <c r="E3148" t="s">
        <v>10180</v>
      </c>
      <c r="F3148">
        <v>0</v>
      </c>
      <c r="G3148">
        <v>0</v>
      </c>
      <c r="H3148" s="5">
        <v>0</v>
      </c>
      <c r="I3148" t="s">
        <v>2204</v>
      </c>
    </row>
    <row r="3149" spans="1:9" x14ac:dyDescent="0.25">
      <c r="A3149" t="b">
        <v>0</v>
      </c>
      <c r="D3149" t="s">
        <v>7027</v>
      </c>
      <c r="E3149" t="s">
        <v>10181</v>
      </c>
      <c r="F3149">
        <v>0</v>
      </c>
      <c r="G3149">
        <v>0</v>
      </c>
      <c r="H3149" s="5">
        <v>0</v>
      </c>
      <c r="I3149" t="s">
        <v>2204</v>
      </c>
    </row>
    <row r="3150" spans="1:9" x14ac:dyDescent="0.25">
      <c r="A3150" t="b">
        <v>0</v>
      </c>
      <c r="D3150" t="s">
        <v>7027</v>
      </c>
      <c r="E3150" t="s">
        <v>10182</v>
      </c>
      <c r="F3150">
        <v>0</v>
      </c>
      <c r="G3150">
        <v>0</v>
      </c>
      <c r="H3150" s="5">
        <v>0</v>
      </c>
      <c r="I3150" t="s">
        <v>2204</v>
      </c>
    </row>
    <row r="3151" spans="1:9" x14ac:dyDescent="0.25">
      <c r="A3151" t="b">
        <v>0</v>
      </c>
      <c r="D3151" t="s">
        <v>7027</v>
      </c>
      <c r="E3151" t="s">
        <v>10183</v>
      </c>
      <c r="F3151">
        <v>0</v>
      </c>
      <c r="G3151">
        <v>0</v>
      </c>
      <c r="H3151" s="5">
        <v>0</v>
      </c>
      <c r="I3151" t="s">
        <v>2204</v>
      </c>
    </row>
    <row r="3152" spans="1:9" x14ac:dyDescent="0.25">
      <c r="A3152" t="b">
        <v>0</v>
      </c>
      <c r="D3152" t="s">
        <v>7027</v>
      </c>
      <c r="E3152" t="s">
        <v>10184</v>
      </c>
      <c r="F3152">
        <v>0</v>
      </c>
      <c r="G3152">
        <v>0</v>
      </c>
      <c r="H3152" s="5">
        <v>0</v>
      </c>
      <c r="I3152" t="s">
        <v>2204</v>
      </c>
    </row>
    <row r="3153" spans="1:9" x14ac:dyDescent="0.25">
      <c r="A3153" t="b">
        <v>0</v>
      </c>
      <c r="D3153" t="s">
        <v>7027</v>
      </c>
      <c r="E3153" t="s">
        <v>10185</v>
      </c>
      <c r="F3153">
        <v>0</v>
      </c>
      <c r="G3153">
        <v>0</v>
      </c>
      <c r="H3153" s="5">
        <v>0</v>
      </c>
      <c r="I3153" t="s">
        <v>2204</v>
      </c>
    </row>
    <row r="3154" spans="1:9" x14ac:dyDescent="0.25">
      <c r="A3154" t="b">
        <v>0</v>
      </c>
      <c r="D3154" t="s">
        <v>7027</v>
      </c>
      <c r="E3154" t="s">
        <v>10186</v>
      </c>
      <c r="F3154">
        <v>0</v>
      </c>
      <c r="G3154">
        <v>0</v>
      </c>
      <c r="H3154" s="5">
        <v>0</v>
      </c>
      <c r="I3154" t="s">
        <v>2204</v>
      </c>
    </row>
    <row r="3155" spans="1:9" x14ac:dyDescent="0.25">
      <c r="A3155" t="b">
        <v>0</v>
      </c>
      <c r="D3155" t="s">
        <v>7027</v>
      </c>
      <c r="E3155" t="s">
        <v>10187</v>
      </c>
      <c r="F3155">
        <v>0</v>
      </c>
      <c r="G3155">
        <v>0</v>
      </c>
      <c r="H3155" s="5">
        <v>0</v>
      </c>
      <c r="I3155" t="s">
        <v>2204</v>
      </c>
    </row>
    <row r="3156" spans="1:9" x14ac:dyDescent="0.25">
      <c r="A3156" t="b">
        <v>0</v>
      </c>
      <c r="D3156" t="s">
        <v>7027</v>
      </c>
      <c r="E3156" t="s">
        <v>10188</v>
      </c>
      <c r="F3156">
        <v>0</v>
      </c>
      <c r="G3156">
        <v>0</v>
      </c>
      <c r="H3156" s="5">
        <v>0</v>
      </c>
      <c r="I3156" t="s">
        <v>2204</v>
      </c>
    </row>
    <row r="3157" spans="1:9" x14ac:dyDescent="0.25">
      <c r="A3157" t="b">
        <v>0</v>
      </c>
      <c r="D3157" t="s">
        <v>7027</v>
      </c>
      <c r="E3157" t="s">
        <v>10189</v>
      </c>
      <c r="F3157">
        <v>0</v>
      </c>
      <c r="G3157">
        <v>0</v>
      </c>
      <c r="H3157" s="5">
        <v>0</v>
      </c>
      <c r="I3157" t="s">
        <v>2211</v>
      </c>
    </row>
    <row r="3158" spans="1:9" x14ac:dyDescent="0.25">
      <c r="A3158" t="b">
        <v>0</v>
      </c>
      <c r="D3158" t="s">
        <v>7027</v>
      </c>
      <c r="E3158" t="s">
        <v>10190</v>
      </c>
      <c r="F3158">
        <v>0</v>
      </c>
      <c r="G3158">
        <v>0</v>
      </c>
      <c r="H3158" s="5">
        <v>0</v>
      </c>
      <c r="I3158" t="s">
        <v>2211</v>
      </c>
    </row>
    <row r="3159" spans="1:9" x14ac:dyDescent="0.25">
      <c r="A3159" t="b">
        <v>0</v>
      </c>
      <c r="D3159" t="s">
        <v>7027</v>
      </c>
      <c r="E3159" t="s">
        <v>10191</v>
      </c>
      <c r="F3159">
        <v>0</v>
      </c>
      <c r="G3159">
        <v>0</v>
      </c>
      <c r="H3159" s="5">
        <v>0</v>
      </c>
      <c r="I3159" t="s">
        <v>2211</v>
      </c>
    </row>
    <row r="3160" spans="1:9" x14ac:dyDescent="0.25">
      <c r="A3160" t="b">
        <v>0</v>
      </c>
      <c r="D3160" t="s">
        <v>7027</v>
      </c>
      <c r="E3160" t="s">
        <v>10192</v>
      </c>
      <c r="F3160">
        <v>0</v>
      </c>
      <c r="G3160">
        <v>0</v>
      </c>
      <c r="H3160" s="5">
        <v>0</v>
      </c>
      <c r="I3160" t="s">
        <v>2211</v>
      </c>
    </row>
    <row r="3161" spans="1:9" x14ac:dyDescent="0.25">
      <c r="A3161" t="b">
        <v>0</v>
      </c>
      <c r="D3161" t="s">
        <v>7027</v>
      </c>
      <c r="E3161" t="s">
        <v>10193</v>
      </c>
      <c r="F3161">
        <v>0</v>
      </c>
      <c r="G3161">
        <v>0</v>
      </c>
      <c r="H3161" s="5">
        <v>0</v>
      </c>
      <c r="I3161" t="s">
        <v>2211</v>
      </c>
    </row>
    <row r="3162" spans="1:9" x14ac:dyDescent="0.25">
      <c r="A3162" t="b">
        <v>0</v>
      </c>
      <c r="D3162" t="s">
        <v>7027</v>
      </c>
      <c r="E3162" t="s">
        <v>10194</v>
      </c>
      <c r="F3162">
        <v>0</v>
      </c>
      <c r="G3162">
        <v>0</v>
      </c>
      <c r="H3162" s="5">
        <v>0</v>
      </c>
      <c r="I3162" t="s">
        <v>2211</v>
      </c>
    </row>
    <row r="3163" spans="1:9" x14ac:dyDescent="0.25">
      <c r="A3163" t="b">
        <v>0</v>
      </c>
      <c r="D3163" t="s">
        <v>7027</v>
      </c>
      <c r="E3163" t="s">
        <v>10195</v>
      </c>
      <c r="F3163">
        <v>0</v>
      </c>
      <c r="G3163">
        <v>0</v>
      </c>
      <c r="H3163" s="5">
        <v>0</v>
      </c>
      <c r="I3163" t="s">
        <v>2211</v>
      </c>
    </row>
    <row r="3164" spans="1:9" x14ac:dyDescent="0.25">
      <c r="A3164" t="b">
        <v>0</v>
      </c>
      <c r="D3164" t="s">
        <v>7027</v>
      </c>
      <c r="E3164" t="s">
        <v>10196</v>
      </c>
      <c r="F3164">
        <v>0</v>
      </c>
      <c r="G3164">
        <v>0</v>
      </c>
      <c r="H3164" s="5">
        <v>0</v>
      </c>
      <c r="I3164" t="s">
        <v>2211</v>
      </c>
    </row>
    <row r="3165" spans="1:9" x14ac:dyDescent="0.25">
      <c r="A3165" t="b">
        <v>0</v>
      </c>
      <c r="D3165" t="s">
        <v>7027</v>
      </c>
      <c r="E3165" t="s">
        <v>10197</v>
      </c>
      <c r="F3165">
        <v>0</v>
      </c>
      <c r="G3165">
        <v>0</v>
      </c>
      <c r="H3165" s="5">
        <v>0</v>
      </c>
      <c r="I3165" t="s">
        <v>2211</v>
      </c>
    </row>
    <row r="3166" spans="1:9" x14ac:dyDescent="0.25">
      <c r="A3166" t="b">
        <v>0</v>
      </c>
      <c r="D3166" t="s">
        <v>7027</v>
      </c>
      <c r="E3166" t="s">
        <v>10198</v>
      </c>
      <c r="F3166">
        <v>0</v>
      </c>
      <c r="G3166">
        <v>0</v>
      </c>
      <c r="H3166" s="5">
        <v>0</v>
      </c>
      <c r="I3166" t="s">
        <v>2211</v>
      </c>
    </row>
    <row r="3167" spans="1:9" x14ac:dyDescent="0.25">
      <c r="A3167" t="b">
        <v>0</v>
      </c>
      <c r="D3167" t="s">
        <v>7027</v>
      </c>
      <c r="E3167" t="s">
        <v>10199</v>
      </c>
      <c r="F3167">
        <v>0</v>
      </c>
      <c r="G3167">
        <v>0</v>
      </c>
      <c r="H3167" s="5">
        <v>0</v>
      </c>
      <c r="I3167" t="s">
        <v>2211</v>
      </c>
    </row>
    <row r="3168" spans="1:9" x14ac:dyDescent="0.25">
      <c r="A3168" t="b">
        <v>0</v>
      </c>
      <c r="D3168" t="s">
        <v>7027</v>
      </c>
      <c r="E3168" t="s">
        <v>10200</v>
      </c>
      <c r="F3168">
        <v>0</v>
      </c>
      <c r="G3168">
        <v>0</v>
      </c>
      <c r="H3168" s="5">
        <v>0</v>
      </c>
      <c r="I3168" t="s">
        <v>2211</v>
      </c>
    </row>
    <row r="3169" spans="1:9" x14ac:dyDescent="0.25">
      <c r="A3169" t="b">
        <v>0</v>
      </c>
      <c r="D3169" t="s">
        <v>7027</v>
      </c>
      <c r="E3169" t="s">
        <v>10201</v>
      </c>
      <c r="F3169">
        <v>0</v>
      </c>
      <c r="G3169">
        <v>0</v>
      </c>
      <c r="H3169" s="5">
        <v>0</v>
      </c>
      <c r="I3169" t="s">
        <v>2211</v>
      </c>
    </row>
    <row r="3170" spans="1:9" x14ac:dyDescent="0.25">
      <c r="A3170" t="b">
        <v>0</v>
      </c>
      <c r="D3170" t="s">
        <v>7027</v>
      </c>
      <c r="E3170" t="s">
        <v>10202</v>
      </c>
      <c r="F3170">
        <v>0</v>
      </c>
      <c r="G3170">
        <v>0</v>
      </c>
      <c r="H3170" s="5">
        <v>0</v>
      </c>
      <c r="I3170" t="s">
        <v>2211</v>
      </c>
    </row>
    <row r="3171" spans="1:9" x14ac:dyDescent="0.25">
      <c r="A3171" t="b">
        <v>0</v>
      </c>
      <c r="D3171" t="s">
        <v>7027</v>
      </c>
      <c r="E3171" t="s">
        <v>10203</v>
      </c>
      <c r="F3171">
        <v>0</v>
      </c>
      <c r="G3171">
        <v>0</v>
      </c>
      <c r="H3171" s="5">
        <v>0</v>
      </c>
      <c r="I3171" t="s">
        <v>2211</v>
      </c>
    </row>
    <row r="3172" spans="1:9" x14ac:dyDescent="0.25">
      <c r="A3172" t="b">
        <v>0</v>
      </c>
      <c r="D3172" t="s">
        <v>7027</v>
      </c>
      <c r="E3172" t="s">
        <v>10204</v>
      </c>
      <c r="F3172">
        <v>0</v>
      </c>
      <c r="G3172">
        <v>0</v>
      </c>
      <c r="H3172" s="5">
        <v>0</v>
      </c>
      <c r="I3172" t="s">
        <v>2211</v>
      </c>
    </row>
    <row r="3173" spans="1:9" x14ac:dyDescent="0.25">
      <c r="A3173" t="b">
        <v>0</v>
      </c>
      <c r="D3173" t="s">
        <v>7027</v>
      </c>
      <c r="E3173" t="s">
        <v>10205</v>
      </c>
      <c r="F3173">
        <v>0</v>
      </c>
      <c r="G3173">
        <v>0</v>
      </c>
      <c r="H3173" s="5">
        <v>0</v>
      </c>
      <c r="I3173" t="s">
        <v>2211</v>
      </c>
    </row>
    <row r="3174" spans="1:9" x14ac:dyDescent="0.25">
      <c r="A3174" t="b">
        <v>0</v>
      </c>
      <c r="D3174" t="s">
        <v>7027</v>
      </c>
      <c r="E3174" t="s">
        <v>10206</v>
      </c>
      <c r="F3174">
        <v>0</v>
      </c>
      <c r="G3174">
        <v>0</v>
      </c>
      <c r="H3174" s="5">
        <v>0</v>
      </c>
      <c r="I3174" t="s">
        <v>2211</v>
      </c>
    </row>
    <row r="3175" spans="1:9" x14ac:dyDescent="0.25">
      <c r="A3175" t="b">
        <v>0</v>
      </c>
      <c r="D3175" t="s">
        <v>7027</v>
      </c>
      <c r="E3175" t="s">
        <v>10207</v>
      </c>
      <c r="F3175">
        <v>0</v>
      </c>
      <c r="G3175">
        <v>0</v>
      </c>
      <c r="H3175" s="5">
        <v>0</v>
      </c>
      <c r="I3175" t="s">
        <v>2211</v>
      </c>
    </row>
    <row r="3176" spans="1:9" x14ac:dyDescent="0.25">
      <c r="A3176" t="b">
        <v>0</v>
      </c>
      <c r="D3176" t="s">
        <v>7027</v>
      </c>
      <c r="E3176" t="s">
        <v>10208</v>
      </c>
      <c r="F3176">
        <v>0</v>
      </c>
      <c r="G3176">
        <v>0</v>
      </c>
      <c r="H3176" s="5">
        <v>0</v>
      </c>
      <c r="I3176" t="s">
        <v>2211</v>
      </c>
    </row>
    <row r="3177" spans="1:9" x14ac:dyDescent="0.25">
      <c r="A3177" t="b">
        <v>0</v>
      </c>
      <c r="D3177" t="s">
        <v>7027</v>
      </c>
      <c r="E3177" t="s">
        <v>10209</v>
      </c>
      <c r="F3177">
        <v>0</v>
      </c>
      <c r="G3177">
        <v>0</v>
      </c>
      <c r="H3177" s="5">
        <v>0</v>
      </c>
      <c r="I3177" t="s">
        <v>2211</v>
      </c>
    </row>
    <row r="3178" spans="1:9" x14ac:dyDescent="0.25">
      <c r="A3178" t="b">
        <v>0</v>
      </c>
      <c r="D3178" t="s">
        <v>7027</v>
      </c>
      <c r="E3178" t="s">
        <v>10210</v>
      </c>
      <c r="F3178">
        <v>0</v>
      </c>
      <c r="G3178">
        <v>0</v>
      </c>
      <c r="H3178" s="5">
        <v>0</v>
      </c>
      <c r="I3178" t="s">
        <v>2211</v>
      </c>
    </row>
    <row r="3179" spans="1:9" x14ac:dyDescent="0.25">
      <c r="A3179" t="b">
        <v>0</v>
      </c>
      <c r="D3179" t="s">
        <v>7027</v>
      </c>
      <c r="E3179" t="s">
        <v>10211</v>
      </c>
      <c r="F3179">
        <v>0</v>
      </c>
      <c r="G3179">
        <v>0</v>
      </c>
      <c r="H3179" s="5">
        <v>0</v>
      </c>
      <c r="I3179" t="s">
        <v>2211</v>
      </c>
    </row>
    <row r="3180" spans="1:9" x14ac:dyDescent="0.25">
      <c r="A3180" t="b">
        <v>0</v>
      </c>
      <c r="D3180" t="s">
        <v>7027</v>
      </c>
      <c r="E3180" t="s">
        <v>10212</v>
      </c>
      <c r="F3180">
        <v>0</v>
      </c>
      <c r="G3180">
        <v>0</v>
      </c>
      <c r="H3180" s="5">
        <v>0</v>
      </c>
      <c r="I3180" t="s">
        <v>2211</v>
      </c>
    </row>
    <row r="3181" spans="1:9" x14ac:dyDescent="0.25">
      <c r="A3181" t="b">
        <v>0</v>
      </c>
      <c r="D3181" t="s">
        <v>7027</v>
      </c>
      <c r="E3181" t="s">
        <v>10213</v>
      </c>
      <c r="F3181">
        <v>0</v>
      </c>
      <c r="G3181">
        <v>0</v>
      </c>
      <c r="H3181" s="5">
        <v>0</v>
      </c>
      <c r="I3181" t="s">
        <v>2211</v>
      </c>
    </row>
    <row r="3182" spans="1:9" x14ac:dyDescent="0.25">
      <c r="A3182" t="b">
        <v>0</v>
      </c>
      <c r="D3182" t="s">
        <v>7027</v>
      </c>
      <c r="E3182" t="s">
        <v>10214</v>
      </c>
      <c r="F3182">
        <v>0</v>
      </c>
      <c r="G3182">
        <v>0</v>
      </c>
      <c r="H3182" s="5">
        <v>0</v>
      </c>
      <c r="I3182" t="s">
        <v>2211</v>
      </c>
    </row>
    <row r="3183" spans="1:9" x14ac:dyDescent="0.25">
      <c r="A3183" t="b">
        <v>0</v>
      </c>
      <c r="D3183" t="s">
        <v>7027</v>
      </c>
      <c r="E3183" t="s">
        <v>10215</v>
      </c>
      <c r="F3183">
        <v>0</v>
      </c>
      <c r="G3183">
        <v>0</v>
      </c>
      <c r="H3183" s="5">
        <v>0</v>
      </c>
      <c r="I3183" t="s">
        <v>2211</v>
      </c>
    </row>
    <row r="3184" spans="1:9" x14ac:dyDescent="0.25">
      <c r="A3184" t="b">
        <v>0</v>
      </c>
      <c r="D3184" t="s">
        <v>7027</v>
      </c>
      <c r="E3184" t="s">
        <v>10216</v>
      </c>
      <c r="F3184">
        <v>0</v>
      </c>
      <c r="G3184">
        <v>0</v>
      </c>
      <c r="H3184" s="5">
        <v>0</v>
      </c>
      <c r="I3184" t="s">
        <v>2211</v>
      </c>
    </row>
    <row r="3185" spans="1:9" x14ac:dyDescent="0.25">
      <c r="A3185" t="b">
        <v>0</v>
      </c>
      <c r="D3185" t="s">
        <v>7027</v>
      </c>
      <c r="E3185" t="s">
        <v>10217</v>
      </c>
      <c r="F3185">
        <v>0</v>
      </c>
      <c r="G3185">
        <v>0</v>
      </c>
      <c r="H3185" s="5">
        <v>0</v>
      </c>
      <c r="I3185" t="s">
        <v>2211</v>
      </c>
    </row>
    <row r="3186" spans="1:9" x14ac:dyDescent="0.25">
      <c r="A3186" t="b">
        <v>0</v>
      </c>
      <c r="D3186" t="s">
        <v>7027</v>
      </c>
      <c r="E3186" t="s">
        <v>10218</v>
      </c>
      <c r="F3186">
        <v>0</v>
      </c>
      <c r="G3186">
        <v>0</v>
      </c>
      <c r="H3186" s="5">
        <v>0</v>
      </c>
      <c r="I3186" t="s">
        <v>2211</v>
      </c>
    </row>
    <row r="3187" spans="1:9" x14ac:dyDescent="0.25">
      <c r="A3187" t="b">
        <v>0</v>
      </c>
      <c r="D3187" t="s">
        <v>7027</v>
      </c>
      <c r="E3187" t="s">
        <v>10219</v>
      </c>
      <c r="F3187">
        <v>0</v>
      </c>
      <c r="G3187">
        <v>0</v>
      </c>
      <c r="H3187" s="5">
        <v>0</v>
      </c>
      <c r="I3187" t="s">
        <v>2211</v>
      </c>
    </row>
    <row r="3188" spans="1:9" x14ac:dyDescent="0.25">
      <c r="A3188" t="b">
        <v>0</v>
      </c>
      <c r="D3188" t="s">
        <v>7027</v>
      </c>
      <c r="E3188" t="s">
        <v>10220</v>
      </c>
      <c r="F3188">
        <v>0</v>
      </c>
      <c r="G3188">
        <v>0</v>
      </c>
      <c r="H3188" s="5">
        <v>0</v>
      </c>
      <c r="I3188" t="s">
        <v>2211</v>
      </c>
    </row>
    <row r="3189" spans="1:9" x14ac:dyDescent="0.25">
      <c r="A3189" t="b">
        <v>0</v>
      </c>
      <c r="D3189" t="s">
        <v>7027</v>
      </c>
      <c r="E3189" t="s">
        <v>10221</v>
      </c>
      <c r="F3189">
        <v>0</v>
      </c>
      <c r="G3189">
        <v>0</v>
      </c>
      <c r="H3189" s="5">
        <v>0</v>
      </c>
      <c r="I3189" t="s">
        <v>2204</v>
      </c>
    </row>
    <row r="3190" spans="1:9" x14ac:dyDescent="0.25">
      <c r="A3190" t="b">
        <v>0</v>
      </c>
      <c r="D3190" t="s">
        <v>7027</v>
      </c>
      <c r="E3190" t="s">
        <v>10222</v>
      </c>
      <c r="F3190">
        <v>0</v>
      </c>
      <c r="G3190">
        <v>0</v>
      </c>
      <c r="H3190" s="5">
        <v>0</v>
      </c>
      <c r="I3190" t="s">
        <v>2211</v>
      </c>
    </row>
    <row r="3191" spans="1:9" x14ac:dyDescent="0.25">
      <c r="A3191" t="b">
        <v>0</v>
      </c>
      <c r="D3191" t="s">
        <v>7027</v>
      </c>
      <c r="E3191" t="s">
        <v>10223</v>
      </c>
      <c r="F3191">
        <v>0</v>
      </c>
      <c r="G3191">
        <v>0</v>
      </c>
      <c r="H3191" s="5">
        <v>0</v>
      </c>
      <c r="I3191" t="s">
        <v>2211</v>
      </c>
    </row>
    <row r="3192" spans="1:9" x14ac:dyDescent="0.25">
      <c r="A3192" t="b">
        <v>0</v>
      </c>
      <c r="D3192" t="s">
        <v>7027</v>
      </c>
      <c r="E3192" t="s">
        <v>10224</v>
      </c>
      <c r="F3192">
        <v>0</v>
      </c>
      <c r="G3192">
        <v>0</v>
      </c>
      <c r="H3192" s="5">
        <v>0</v>
      </c>
      <c r="I3192" t="s">
        <v>2211</v>
      </c>
    </row>
    <row r="3193" spans="1:9" x14ac:dyDescent="0.25">
      <c r="A3193" t="b">
        <v>0</v>
      </c>
      <c r="D3193" t="s">
        <v>7027</v>
      </c>
      <c r="E3193" t="s">
        <v>10225</v>
      </c>
      <c r="F3193">
        <v>0</v>
      </c>
      <c r="G3193">
        <v>0</v>
      </c>
      <c r="H3193" s="5">
        <v>0</v>
      </c>
      <c r="I3193" t="s">
        <v>2211</v>
      </c>
    </row>
    <row r="3194" spans="1:9" x14ac:dyDescent="0.25">
      <c r="A3194" t="b">
        <v>0</v>
      </c>
      <c r="D3194" t="s">
        <v>7027</v>
      </c>
      <c r="E3194" t="s">
        <v>10226</v>
      </c>
      <c r="F3194">
        <v>0</v>
      </c>
      <c r="G3194">
        <v>0</v>
      </c>
      <c r="H3194" s="5">
        <v>0</v>
      </c>
      <c r="I3194" t="s">
        <v>2211</v>
      </c>
    </row>
    <row r="3195" spans="1:9" x14ac:dyDescent="0.25">
      <c r="A3195" t="b">
        <v>0</v>
      </c>
      <c r="D3195" t="s">
        <v>7027</v>
      </c>
      <c r="E3195" t="s">
        <v>10227</v>
      </c>
      <c r="F3195">
        <v>0</v>
      </c>
      <c r="G3195">
        <v>0</v>
      </c>
      <c r="H3195" s="5">
        <v>0</v>
      </c>
      <c r="I3195" t="s">
        <v>2211</v>
      </c>
    </row>
    <row r="3196" spans="1:9" x14ac:dyDescent="0.25">
      <c r="A3196" t="b">
        <v>0</v>
      </c>
      <c r="D3196" t="s">
        <v>7027</v>
      </c>
      <c r="E3196" t="s">
        <v>10228</v>
      </c>
      <c r="F3196">
        <v>0</v>
      </c>
      <c r="G3196">
        <v>0</v>
      </c>
      <c r="H3196" s="5">
        <v>0</v>
      </c>
      <c r="I3196" t="s">
        <v>2211</v>
      </c>
    </row>
    <row r="3197" spans="1:9" x14ac:dyDescent="0.25">
      <c r="A3197" t="b">
        <v>0</v>
      </c>
      <c r="D3197" t="s">
        <v>7027</v>
      </c>
      <c r="E3197" t="s">
        <v>10229</v>
      </c>
      <c r="F3197">
        <v>0</v>
      </c>
      <c r="G3197">
        <v>0</v>
      </c>
      <c r="H3197" s="5">
        <v>0</v>
      </c>
      <c r="I3197" t="s">
        <v>2211</v>
      </c>
    </row>
    <row r="3198" spans="1:9" x14ac:dyDescent="0.25">
      <c r="A3198" t="b">
        <v>0</v>
      </c>
      <c r="D3198" t="s">
        <v>7027</v>
      </c>
      <c r="E3198" t="s">
        <v>10230</v>
      </c>
      <c r="F3198">
        <v>0</v>
      </c>
      <c r="G3198">
        <v>0</v>
      </c>
      <c r="H3198" s="5">
        <v>0</v>
      </c>
      <c r="I3198" t="s">
        <v>2211</v>
      </c>
    </row>
    <row r="3199" spans="1:9" x14ac:dyDescent="0.25">
      <c r="A3199" t="b">
        <v>0</v>
      </c>
      <c r="D3199" t="s">
        <v>7027</v>
      </c>
      <c r="E3199" t="s">
        <v>10231</v>
      </c>
      <c r="F3199">
        <v>0</v>
      </c>
      <c r="G3199">
        <v>0</v>
      </c>
      <c r="H3199" s="5">
        <v>0</v>
      </c>
      <c r="I3199" t="s">
        <v>2211</v>
      </c>
    </row>
    <row r="3200" spans="1:9" x14ac:dyDescent="0.25">
      <c r="A3200" t="b">
        <v>0</v>
      </c>
      <c r="D3200" t="s">
        <v>7027</v>
      </c>
      <c r="E3200" t="s">
        <v>10232</v>
      </c>
      <c r="F3200">
        <v>0</v>
      </c>
      <c r="G3200">
        <v>0</v>
      </c>
      <c r="H3200" s="5">
        <v>0</v>
      </c>
      <c r="I3200" t="s">
        <v>2203</v>
      </c>
    </row>
    <row r="3201" spans="1:9" x14ac:dyDescent="0.25">
      <c r="A3201" t="b">
        <v>0</v>
      </c>
      <c r="D3201" t="s">
        <v>7027</v>
      </c>
      <c r="E3201" t="s">
        <v>10233</v>
      </c>
      <c r="F3201">
        <v>0</v>
      </c>
      <c r="G3201">
        <v>0</v>
      </c>
      <c r="H3201" s="5">
        <v>0</v>
      </c>
      <c r="I3201" t="s">
        <v>2203</v>
      </c>
    </row>
    <row r="3202" spans="1:9" x14ac:dyDescent="0.25">
      <c r="A3202" t="b">
        <v>0</v>
      </c>
      <c r="D3202" t="s">
        <v>7027</v>
      </c>
      <c r="E3202" t="s">
        <v>10234</v>
      </c>
      <c r="F3202">
        <v>0</v>
      </c>
      <c r="G3202">
        <v>0</v>
      </c>
      <c r="H3202" s="5">
        <v>0</v>
      </c>
      <c r="I3202" t="s">
        <v>2203</v>
      </c>
    </row>
    <row r="3203" spans="1:9" x14ac:dyDescent="0.25">
      <c r="A3203" t="b">
        <v>0</v>
      </c>
      <c r="D3203" t="s">
        <v>7027</v>
      </c>
      <c r="E3203" t="s">
        <v>10235</v>
      </c>
      <c r="F3203">
        <v>0</v>
      </c>
      <c r="G3203">
        <v>0</v>
      </c>
      <c r="H3203" s="5">
        <v>0</v>
      </c>
      <c r="I3203" t="s">
        <v>2202</v>
      </c>
    </row>
    <row r="3204" spans="1:9" x14ac:dyDescent="0.25">
      <c r="A3204" t="b">
        <v>0</v>
      </c>
      <c r="D3204" t="s">
        <v>7027</v>
      </c>
      <c r="E3204" t="s">
        <v>10236</v>
      </c>
      <c r="F3204">
        <v>0</v>
      </c>
      <c r="G3204">
        <v>0</v>
      </c>
      <c r="H3204" s="5">
        <v>0</v>
      </c>
      <c r="I3204" t="s">
        <v>2203</v>
      </c>
    </row>
    <row r="3205" spans="1:9" x14ac:dyDescent="0.25">
      <c r="A3205" t="b">
        <v>0</v>
      </c>
      <c r="D3205" t="s">
        <v>7027</v>
      </c>
      <c r="E3205" t="s">
        <v>10237</v>
      </c>
      <c r="F3205">
        <v>0</v>
      </c>
      <c r="G3205">
        <v>0</v>
      </c>
      <c r="H3205" s="5">
        <v>0</v>
      </c>
      <c r="I3205" t="s">
        <v>2202</v>
      </c>
    </row>
    <row r="3206" spans="1:9" x14ac:dyDescent="0.25">
      <c r="A3206" t="b">
        <v>0</v>
      </c>
      <c r="D3206" t="s">
        <v>7027</v>
      </c>
      <c r="E3206" t="s">
        <v>10238</v>
      </c>
      <c r="F3206">
        <v>0</v>
      </c>
      <c r="G3206">
        <v>0</v>
      </c>
      <c r="H3206" s="5">
        <v>0</v>
      </c>
      <c r="I3206" t="s">
        <v>2203</v>
      </c>
    </row>
    <row r="3207" spans="1:9" x14ac:dyDescent="0.25">
      <c r="A3207" t="b">
        <v>0</v>
      </c>
      <c r="D3207" t="s">
        <v>7027</v>
      </c>
      <c r="E3207" t="s">
        <v>10239</v>
      </c>
      <c r="F3207">
        <v>0</v>
      </c>
      <c r="G3207">
        <v>0</v>
      </c>
      <c r="H3207" s="5">
        <v>0</v>
      </c>
      <c r="I3207" t="s">
        <v>2204</v>
      </c>
    </row>
    <row r="3208" spans="1:9" x14ac:dyDescent="0.25">
      <c r="A3208" t="b">
        <v>0</v>
      </c>
      <c r="D3208" t="s">
        <v>7027</v>
      </c>
      <c r="E3208" t="s">
        <v>10240</v>
      </c>
      <c r="F3208">
        <v>0</v>
      </c>
      <c r="G3208">
        <v>0</v>
      </c>
      <c r="H3208" s="5">
        <v>0</v>
      </c>
      <c r="I3208" t="s">
        <v>2213</v>
      </c>
    </row>
    <row r="3209" spans="1:9" x14ac:dyDescent="0.25">
      <c r="A3209" t="b">
        <v>0</v>
      </c>
      <c r="D3209" t="s">
        <v>7027</v>
      </c>
      <c r="E3209" t="s">
        <v>10241</v>
      </c>
      <c r="F3209">
        <v>0</v>
      </c>
      <c r="G3209">
        <v>0</v>
      </c>
      <c r="H3209" s="5">
        <v>0</v>
      </c>
      <c r="I3209" t="s">
        <v>2216</v>
      </c>
    </row>
    <row r="3210" spans="1:9" x14ac:dyDescent="0.25">
      <c r="A3210" t="b">
        <v>0</v>
      </c>
      <c r="D3210" t="s">
        <v>7027</v>
      </c>
      <c r="E3210" t="s">
        <v>10242</v>
      </c>
      <c r="F3210">
        <v>0</v>
      </c>
      <c r="G3210">
        <v>0</v>
      </c>
      <c r="H3210" s="5">
        <v>0</v>
      </c>
      <c r="I3210" t="s">
        <v>2203</v>
      </c>
    </row>
    <row r="3211" spans="1:9" x14ac:dyDescent="0.25">
      <c r="A3211" t="b">
        <v>0</v>
      </c>
      <c r="D3211" t="s">
        <v>7027</v>
      </c>
      <c r="E3211" t="s">
        <v>10243</v>
      </c>
      <c r="F3211">
        <v>0</v>
      </c>
      <c r="G3211">
        <v>0</v>
      </c>
      <c r="H3211" s="5">
        <v>0</v>
      </c>
      <c r="I3211" t="s">
        <v>2182</v>
      </c>
    </row>
    <row r="3212" spans="1:9" x14ac:dyDescent="0.25">
      <c r="A3212" t="b">
        <v>0</v>
      </c>
      <c r="D3212" t="s">
        <v>7027</v>
      </c>
      <c r="E3212" t="s">
        <v>10244</v>
      </c>
      <c r="F3212">
        <v>0</v>
      </c>
      <c r="G3212">
        <v>0</v>
      </c>
      <c r="H3212" s="5">
        <v>0</v>
      </c>
      <c r="I3212" t="s">
        <v>2203</v>
      </c>
    </row>
    <row r="3213" spans="1:9" x14ac:dyDescent="0.25">
      <c r="A3213" t="b">
        <v>0</v>
      </c>
      <c r="D3213" t="s">
        <v>7027</v>
      </c>
      <c r="E3213" t="s">
        <v>10245</v>
      </c>
      <c r="F3213">
        <v>0</v>
      </c>
      <c r="G3213">
        <v>0</v>
      </c>
      <c r="H3213" s="5">
        <v>0</v>
      </c>
      <c r="I3213" t="s">
        <v>2203</v>
      </c>
    </row>
    <row r="3214" spans="1:9" x14ac:dyDescent="0.25">
      <c r="A3214" t="b">
        <v>0</v>
      </c>
      <c r="D3214" t="s">
        <v>7027</v>
      </c>
      <c r="E3214" t="s">
        <v>10246</v>
      </c>
      <c r="F3214">
        <v>0</v>
      </c>
      <c r="G3214">
        <v>0</v>
      </c>
      <c r="H3214" s="5">
        <v>0</v>
      </c>
      <c r="I3214" t="s">
        <v>2203</v>
      </c>
    </row>
    <row r="3215" spans="1:9" x14ac:dyDescent="0.25">
      <c r="A3215" t="b">
        <v>0</v>
      </c>
      <c r="D3215" t="s">
        <v>7027</v>
      </c>
      <c r="E3215" t="s">
        <v>10247</v>
      </c>
      <c r="F3215">
        <v>0</v>
      </c>
      <c r="G3215">
        <v>0</v>
      </c>
      <c r="H3215" s="5">
        <v>0</v>
      </c>
      <c r="I3215" t="s">
        <v>2202</v>
      </c>
    </row>
    <row r="3216" spans="1:9" x14ac:dyDescent="0.25">
      <c r="A3216" t="b">
        <v>0</v>
      </c>
      <c r="D3216" t="s">
        <v>7027</v>
      </c>
      <c r="E3216" t="s">
        <v>10248</v>
      </c>
      <c r="F3216">
        <v>0</v>
      </c>
      <c r="G3216">
        <v>0</v>
      </c>
      <c r="H3216" s="5">
        <v>0</v>
      </c>
      <c r="I3216" t="s">
        <v>2206</v>
      </c>
    </row>
    <row r="3217" spans="1:9" x14ac:dyDescent="0.25">
      <c r="A3217" t="b">
        <v>0</v>
      </c>
      <c r="D3217" t="s">
        <v>7027</v>
      </c>
      <c r="E3217" t="s">
        <v>10249</v>
      </c>
      <c r="F3217">
        <v>0</v>
      </c>
      <c r="G3217">
        <v>0</v>
      </c>
      <c r="H3217" s="5">
        <v>0</v>
      </c>
      <c r="I3217" t="s">
        <v>2203</v>
      </c>
    </row>
    <row r="3218" spans="1:9" x14ac:dyDescent="0.25">
      <c r="A3218" t="b">
        <v>0</v>
      </c>
      <c r="D3218" t="s">
        <v>7027</v>
      </c>
      <c r="E3218" t="s">
        <v>10250</v>
      </c>
      <c r="F3218">
        <v>0</v>
      </c>
      <c r="G3218">
        <v>0</v>
      </c>
      <c r="H3218" s="5">
        <v>0</v>
      </c>
      <c r="I3218" t="s">
        <v>2203</v>
      </c>
    </row>
    <row r="3219" spans="1:9" x14ac:dyDescent="0.25">
      <c r="A3219" t="b">
        <v>0</v>
      </c>
      <c r="D3219" t="s">
        <v>7027</v>
      </c>
      <c r="E3219" t="s">
        <v>10251</v>
      </c>
      <c r="F3219">
        <v>0</v>
      </c>
      <c r="G3219">
        <v>0</v>
      </c>
      <c r="H3219" s="5">
        <v>0</v>
      </c>
      <c r="I3219" t="s">
        <v>2202</v>
      </c>
    </row>
    <row r="3220" spans="1:9" x14ac:dyDescent="0.25">
      <c r="A3220" t="b">
        <v>0</v>
      </c>
      <c r="D3220" t="s">
        <v>7027</v>
      </c>
      <c r="E3220" t="s">
        <v>10252</v>
      </c>
      <c r="F3220">
        <v>0</v>
      </c>
      <c r="G3220">
        <v>0</v>
      </c>
      <c r="H3220" s="5">
        <v>0</v>
      </c>
      <c r="I3220" t="s">
        <v>2206</v>
      </c>
    </row>
    <row r="3221" spans="1:9" x14ac:dyDescent="0.25">
      <c r="A3221" t="b">
        <v>0</v>
      </c>
      <c r="D3221" t="s">
        <v>7027</v>
      </c>
      <c r="E3221" t="s">
        <v>10253</v>
      </c>
      <c r="F3221">
        <v>0</v>
      </c>
      <c r="G3221">
        <v>0</v>
      </c>
      <c r="H3221" s="5">
        <v>0</v>
      </c>
      <c r="I3221" t="s">
        <v>2202</v>
      </c>
    </row>
    <row r="3222" spans="1:9" x14ac:dyDescent="0.25">
      <c r="A3222" t="b">
        <v>0</v>
      </c>
      <c r="D3222" t="s">
        <v>7027</v>
      </c>
      <c r="E3222" t="s">
        <v>10254</v>
      </c>
      <c r="F3222">
        <v>0</v>
      </c>
      <c r="G3222">
        <v>0</v>
      </c>
      <c r="H3222" s="5">
        <v>0</v>
      </c>
      <c r="I3222" t="s">
        <v>2206</v>
      </c>
    </row>
    <row r="3223" spans="1:9" x14ac:dyDescent="0.25">
      <c r="A3223" t="b">
        <v>0</v>
      </c>
      <c r="D3223" t="s">
        <v>7027</v>
      </c>
      <c r="E3223" t="s">
        <v>10255</v>
      </c>
      <c r="F3223">
        <v>0</v>
      </c>
      <c r="G3223">
        <v>0</v>
      </c>
      <c r="H3223" s="5">
        <v>0</v>
      </c>
      <c r="I3223" t="s">
        <v>2202</v>
      </c>
    </row>
    <row r="3224" spans="1:9" x14ac:dyDescent="0.25">
      <c r="A3224" t="b">
        <v>0</v>
      </c>
      <c r="D3224" t="s">
        <v>7027</v>
      </c>
      <c r="E3224" t="s">
        <v>10256</v>
      </c>
      <c r="F3224">
        <v>0</v>
      </c>
      <c r="G3224">
        <v>0</v>
      </c>
      <c r="H3224" s="5">
        <v>0</v>
      </c>
      <c r="I3224" t="s">
        <v>2202</v>
      </c>
    </row>
    <row r="3225" spans="1:9" x14ac:dyDescent="0.25">
      <c r="A3225" t="b">
        <v>0</v>
      </c>
      <c r="D3225" t="s">
        <v>7027</v>
      </c>
      <c r="E3225" t="s">
        <v>10257</v>
      </c>
      <c r="F3225">
        <v>0</v>
      </c>
      <c r="G3225">
        <v>0</v>
      </c>
      <c r="H3225" s="5">
        <v>0</v>
      </c>
      <c r="I3225" t="s">
        <v>2202</v>
      </c>
    </row>
    <row r="3226" spans="1:9" x14ac:dyDescent="0.25">
      <c r="A3226" t="b">
        <v>0</v>
      </c>
      <c r="D3226" t="s">
        <v>7027</v>
      </c>
      <c r="E3226" t="s">
        <v>10258</v>
      </c>
      <c r="F3226">
        <v>0</v>
      </c>
      <c r="G3226">
        <v>0</v>
      </c>
      <c r="H3226" s="5">
        <v>0</v>
      </c>
      <c r="I3226" t="s">
        <v>2204</v>
      </c>
    </row>
    <row r="3227" spans="1:9" x14ac:dyDescent="0.25">
      <c r="A3227" t="b">
        <v>0</v>
      </c>
      <c r="D3227" t="s">
        <v>7027</v>
      </c>
      <c r="E3227" t="s">
        <v>10259</v>
      </c>
      <c r="F3227">
        <v>0</v>
      </c>
      <c r="G3227">
        <v>0</v>
      </c>
      <c r="H3227" s="5">
        <v>0</v>
      </c>
      <c r="I3227" t="s">
        <v>2204</v>
      </c>
    </row>
    <row r="3228" spans="1:9" x14ac:dyDescent="0.25">
      <c r="A3228" t="b">
        <v>0</v>
      </c>
      <c r="D3228" t="s">
        <v>7027</v>
      </c>
      <c r="E3228" t="s">
        <v>10260</v>
      </c>
      <c r="F3228">
        <v>0</v>
      </c>
      <c r="G3228">
        <v>0</v>
      </c>
      <c r="H3228" s="5">
        <v>0</v>
      </c>
      <c r="I3228" t="s">
        <v>2204</v>
      </c>
    </row>
    <row r="3229" spans="1:9" x14ac:dyDescent="0.25">
      <c r="A3229" t="b">
        <v>0</v>
      </c>
      <c r="D3229" t="s">
        <v>7027</v>
      </c>
      <c r="E3229" t="s">
        <v>10261</v>
      </c>
      <c r="F3229">
        <v>0</v>
      </c>
      <c r="G3229">
        <v>0</v>
      </c>
      <c r="H3229" s="5">
        <v>0</v>
      </c>
      <c r="I3229" t="s">
        <v>2202</v>
      </c>
    </row>
    <row r="3230" spans="1:9" x14ac:dyDescent="0.25">
      <c r="A3230" t="b">
        <v>0</v>
      </c>
      <c r="D3230" t="s">
        <v>7027</v>
      </c>
      <c r="E3230" t="s">
        <v>10262</v>
      </c>
      <c r="F3230">
        <v>0</v>
      </c>
      <c r="G3230">
        <v>0</v>
      </c>
      <c r="H3230" s="5">
        <v>0</v>
      </c>
      <c r="I3230" t="s">
        <v>2202</v>
      </c>
    </row>
    <row r="3231" spans="1:9" x14ac:dyDescent="0.25">
      <c r="A3231" t="b">
        <v>0</v>
      </c>
      <c r="D3231" t="s">
        <v>7027</v>
      </c>
      <c r="E3231" t="s">
        <v>10263</v>
      </c>
      <c r="F3231">
        <v>0</v>
      </c>
      <c r="G3231">
        <v>0</v>
      </c>
      <c r="H3231" s="5">
        <v>0</v>
      </c>
      <c r="I3231" t="s">
        <v>2202</v>
      </c>
    </row>
    <row r="3232" spans="1:9" x14ac:dyDescent="0.25">
      <c r="A3232" t="b">
        <v>0</v>
      </c>
      <c r="D3232" t="s">
        <v>7027</v>
      </c>
      <c r="E3232" t="s">
        <v>10264</v>
      </c>
      <c r="F3232">
        <v>0</v>
      </c>
      <c r="G3232">
        <v>0</v>
      </c>
      <c r="H3232" s="5">
        <v>0</v>
      </c>
      <c r="I3232" t="s">
        <v>2202</v>
      </c>
    </row>
    <row r="3233" spans="1:9" x14ac:dyDescent="0.25">
      <c r="A3233" t="b">
        <v>0</v>
      </c>
      <c r="D3233" t="s">
        <v>7027</v>
      </c>
      <c r="E3233" t="s">
        <v>10265</v>
      </c>
      <c r="F3233">
        <v>0</v>
      </c>
      <c r="G3233">
        <v>0</v>
      </c>
      <c r="H3233" s="5">
        <v>0</v>
      </c>
      <c r="I3233" t="s">
        <v>2204</v>
      </c>
    </row>
    <row r="3234" spans="1:9" x14ac:dyDescent="0.25">
      <c r="A3234" t="b">
        <v>0</v>
      </c>
      <c r="D3234" t="s">
        <v>7027</v>
      </c>
      <c r="E3234" t="s">
        <v>10266</v>
      </c>
      <c r="F3234">
        <v>0</v>
      </c>
      <c r="G3234">
        <v>0</v>
      </c>
      <c r="H3234" s="5">
        <v>0</v>
      </c>
      <c r="I3234" t="s">
        <v>2202</v>
      </c>
    </row>
    <row r="3235" spans="1:9" x14ac:dyDescent="0.25">
      <c r="A3235" t="b">
        <v>0</v>
      </c>
      <c r="D3235" t="s">
        <v>7027</v>
      </c>
      <c r="E3235" t="s">
        <v>10267</v>
      </c>
      <c r="F3235">
        <v>0</v>
      </c>
      <c r="G3235">
        <v>0</v>
      </c>
      <c r="H3235" s="5">
        <v>0</v>
      </c>
      <c r="I3235" t="s">
        <v>2204</v>
      </c>
    </row>
    <row r="3236" spans="1:9" x14ac:dyDescent="0.25">
      <c r="A3236" t="b">
        <v>0</v>
      </c>
      <c r="D3236" t="s">
        <v>7027</v>
      </c>
      <c r="E3236" t="s">
        <v>10268</v>
      </c>
      <c r="F3236">
        <v>0</v>
      </c>
      <c r="G3236">
        <v>0</v>
      </c>
      <c r="H3236" s="5">
        <v>0</v>
      </c>
      <c r="I3236" t="s">
        <v>2202</v>
      </c>
    </row>
    <row r="3237" spans="1:9" x14ac:dyDescent="0.25">
      <c r="A3237" t="b">
        <v>0</v>
      </c>
      <c r="D3237" t="s">
        <v>7027</v>
      </c>
      <c r="E3237" t="s">
        <v>10269</v>
      </c>
      <c r="F3237">
        <v>0</v>
      </c>
      <c r="G3237">
        <v>0</v>
      </c>
      <c r="H3237" s="5">
        <v>0</v>
      </c>
      <c r="I3237" t="s">
        <v>2206</v>
      </c>
    </row>
    <row r="3238" spans="1:9" x14ac:dyDescent="0.25">
      <c r="A3238" t="b">
        <v>0</v>
      </c>
      <c r="D3238" t="s">
        <v>7027</v>
      </c>
      <c r="E3238" t="s">
        <v>10270</v>
      </c>
      <c r="F3238">
        <v>0</v>
      </c>
      <c r="G3238">
        <v>0</v>
      </c>
      <c r="H3238" s="5">
        <v>0</v>
      </c>
      <c r="I3238" t="s">
        <v>2203</v>
      </c>
    </row>
    <row r="3239" spans="1:9" x14ac:dyDescent="0.25">
      <c r="A3239" t="b">
        <v>0</v>
      </c>
      <c r="D3239" t="s">
        <v>7027</v>
      </c>
      <c r="E3239" t="s">
        <v>10271</v>
      </c>
      <c r="F3239">
        <v>0</v>
      </c>
      <c r="G3239">
        <v>0</v>
      </c>
      <c r="H3239" s="5">
        <v>0</v>
      </c>
      <c r="I3239" t="s">
        <v>2203</v>
      </c>
    </row>
    <row r="3240" spans="1:9" x14ac:dyDescent="0.25">
      <c r="A3240" t="b">
        <v>0</v>
      </c>
      <c r="D3240" t="s">
        <v>7027</v>
      </c>
      <c r="E3240" t="s">
        <v>10272</v>
      </c>
      <c r="F3240">
        <v>0</v>
      </c>
      <c r="G3240">
        <v>0</v>
      </c>
      <c r="H3240" s="5">
        <v>0</v>
      </c>
      <c r="I3240" t="s">
        <v>2203</v>
      </c>
    </row>
    <row r="3241" spans="1:9" x14ac:dyDescent="0.25">
      <c r="A3241" t="b">
        <v>0</v>
      </c>
      <c r="D3241" t="s">
        <v>7027</v>
      </c>
      <c r="E3241" t="s">
        <v>10273</v>
      </c>
      <c r="F3241">
        <v>0</v>
      </c>
      <c r="G3241">
        <v>0</v>
      </c>
      <c r="H3241" s="5">
        <v>0</v>
      </c>
      <c r="I3241" t="s">
        <v>2203</v>
      </c>
    </row>
    <row r="3242" spans="1:9" x14ac:dyDescent="0.25">
      <c r="A3242" t="b">
        <v>0</v>
      </c>
      <c r="D3242" t="s">
        <v>7027</v>
      </c>
      <c r="E3242" t="s">
        <v>10274</v>
      </c>
      <c r="F3242">
        <v>0</v>
      </c>
      <c r="G3242">
        <v>0</v>
      </c>
      <c r="H3242" s="5">
        <v>0</v>
      </c>
      <c r="I3242" t="s">
        <v>2203</v>
      </c>
    </row>
    <row r="3243" spans="1:9" x14ac:dyDescent="0.25">
      <c r="A3243" t="b">
        <v>0</v>
      </c>
      <c r="D3243" t="s">
        <v>7027</v>
      </c>
      <c r="E3243" t="s">
        <v>10275</v>
      </c>
      <c r="F3243">
        <v>0</v>
      </c>
      <c r="G3243">
        <v>0</v>
      </c>
      <c r="H3243" s="5">
        <v>0</v>
      </c>
      <c r="I3243" t="s">
        <v>2203</v>
      </c>
    </row>
    <row r="3244" spans="1:9" x14ac:dyDescent="0.25">
      <c r="A3244" t="b">
        <v>0</v>
      </c>
      <c r="D3244" t="s">
        <v>7027</v>
      </c>
      <c r="E3244" t="s">
        <v>10276</v>
      </c>
      <c r="F3244">
        <v>0</v>
      </c>
      <c r="G3244">
        <v>0</v>
      </c>
      <c r="H3244" s="5">
        <v>0</v>
      </c>
      <c r="I3244" t="s">
        <v>2203</v>
      </c>
    </row>
    <row r="3245" spans="1:9" x14ac:dyDescent="0.25">
      <c r="A3245" t="b">
        <v>0</v>
      </c>
      <c r="D3245" t="s">
        <v>7027</v>
      </c>
      <c r="E3245" t="s">
        <v>10277</v>
      </c>
      <c r="F3245">
        <v>0</v>
      </c>
      <c r="G3245">
        <v>0</v>
      </c>
      <c r="H3245" s="5">
        <v>0</v>
      </c>
      <c r="I3245" t="s">
        <v>2203</v>
      </c>
    </row>
    <row r="3246" spans="1:9" x14ac:dyDescent="0.25">
      <c r="A3246" t="b">
        <v>0</v>
      </c>
      <c r="D3246" t="s">
        <v>7027</v>
      </c>
      <c r="E3246" t="s">
        <v>10278</v>
      </c>
      <c r="F3246">
        <v>0</v>
      </c>
      <c r="G3246">
        <v>0</v>
      </c>
      <c r="H3246" s="5">
        <v>0</v>
      </c>
      <c r="I3246" t="s">
        <v>2203</v>
      </c>
    </row>
    <row r="3247" spans="1:9" x14ac:dyDescent="0.25">
      <c r="A3247" t="b">
        <v>0</v>
      </c>
      <c r="D3247" t="s">
        <v>7027</v>
      </c>
      <c r="E3247" t="s">
        <v>10279</v>
      </c>
      <c r="F3247">
        <v>0</v>
      </c>
      <c r="G3247">
        <v>0</v>
      </c>
      <c r="H3247" s="5">
        <v>0</v>
      </c>
      <c r="I3247" t="s">
        <v>2203</v>
      </c>
    </row>
    <row r="3248" spans="1:9" x14ac:dyDescent="0.25">
      <c r="A3248" t="b">
        <v>0</v>
      </c>
      <c r="D3248" t="s">
        <v>7027</v>
      </c>
      <c r="E3248" t="s">
        <v>10280</v>
      </c>
      <c r="F3248">
        <v>0</v>
      </c>
      <c r="G3248">
        <v>0</v>
      </c>
      <c r="H3248" s="5">
        <v>0</v>
      </c>
      <c r="I3248" t="s">
        <v>2203</v>
      </c>
    </row>
    <row r="3249" spans="1:9" x14ac:dyDescent="0.25">
      <c r="A3249" t="b">
        <v>0</v>
      </c>
      <c r="D3249" t="s">
        <v>7027</v>
      </c>
      <c r="E3249" t="s">
        <v>10281</v>
      </c>
      <c r="F3249">
        <v>0</v>
      </c>
      <c r="G3249">
        <v>0</v>
      </c>
      <c r="H3249" s="5">
        <v>0</v>
      </c>
      <c r="I3249" t="s">
        <v>2203</v>
      </c>
    </row>
    <row r="3250" spans="1:9" x14ac:dyDescent="0.25">
      <c r="A3250" t="b">
        <v>0</v>
      </c>
      <c r="D3250" t="s">
        <v>7027</v>
      </c>
      <c r="E3250" t="s">
        <v>10282</v>
      </c>
      <c r="F3250">
        <v>0</v>
      </c>
      <c r="G3250">
        <v>0</v>
      </c>
      <c r="H3250" s="5">
        <v>0</v>
      </c>
      <c r="I3250" t="s">
        <v>2203</v>
      </c>
    </row>
    <row r="3251" spans="1:9" x14ac:dyDescent="0.25">
      <c r="A3251" t="b">
        <v>0</v>
      </c>
      <c r="D3251" t="s">
        <v>7027</v>
      </c>
      <c r="E3251" t="s">
        <v>10283</v>
      </c>
      <c r="F3251">
        <v>0</v>
      </c>
      <c r="G3251">
        <v>0</v>
      </c>
      <c r="H3251" s="5">
        <v>0</v>
      </c>
      <c r="I3251" t="s">
        <v>2202</v>
      </c>
    </row>
    <row r="3252" spans="1:9" x14ac:dyDescent="0.25">
      <c r="A3252" t="b">
        <v>0</v>
      </c>
      <c r="D3252" t="s">
        <v>7027</v>
      </c>
      <c r="E3252" t="s">
        <v>10284</v>
      </c>
      <c r="F3252">
        <v>0</v>
      </c>
      <c r="G3252">
        <v>0</v>
      </c>
      <c r="H3252" s="5">
        <v>0</v>
      </c>
      <c r="I3252" t="s">
        <v>2206</v>
      </c>
    </row>
    <row r="3253" spans="1:9" x14ac:dyDescent="0.25">
      <c r="A3253" t="b">
        <v>0</v>
      </c>
      <c r="D3253" t="s">
        <v>7027</v>
      </c>
      <c r="E3253" t="s">
        <v>10285</v>
      </c>
      <c r="F3253">
        <v>0</v>
      </c>
      <c r="G3253">
        <v>0</v>
      </c>
      <c r="H3253" s="5">
        <v>0</v>
      </c>
      <c r="I3253" t="s">
        <v>2203</v>
      </c>
    </row>
    <row r="3254" spans="1:9" x14ac:dyDescent="0.25">
      <c r="A3254" t="b">
        <v>0</v>
      </c>
      <c r="D3254" t="s">
        <v>7027</v>
      </c>
      <c r="E3254" t="s">
        <v>10286</v>
      </c>
      <c r="F3254">
        <v>0</v>
      </c>
      <c r="G3254">
        <v>0</v>
      </c>
      <c r="H3254" s="5">
        <v>0</v>
      </c>
      <c r="I3254" t="s">
        <v>2203</v>
      </c>
    </row>
    <row r="3255" spans="1:9" x14ac:dyDescent="0.25">
      <c r="A3255" t="b">
        <v>0</v>
      </c>
      <c r="D3255" t="s">
        <v>7027</v>
      </c>
      <c r="E3255" t="s">
        <v>10287</v>
      </c>
      <c r="F3255">
        <v>0</v>
      </c>
      <c r="G3255">
        <v>0</v>
      </c>
      <c r="H3255" s="5">
        <v>0</v>
      </c>
      <c r="I3255" t="s">
        <v>2203</v>
      </c>
    </row>
    <row r="3256" spans="1:9" x14ac:dyDescent="0.25">
      <c r="A3256" t="b">
        <v>0</v>
      </c>
      <c r="D3256" t="s">
        <v>7027</v>
      </c>
      <c r="E3256" t="s">
        <v>10288</v>
      </c>
      <c r="F3256">
        <v>0</v>
      </c>
      <c r="G3256">
        <v>0</v>
      </c>
      <c r="H3256" s="5">
        <v>0</v>
      </c>
      <c r="I3256" t="s">
        <v>2203</v>
      </c>
    </row>
    <row r="3257" spans="1:9" x14ac:dyDescent="0.25">
      <c r="A3257" t="b">
        <v>0</v>
      </c>
      <c r="D3257" t="s">
        <v>7027</v>
      </c>
      <c r="E3257" t="s">
        <v>10289</v>
      </c>
      <c r="F3257">
        <v>0</v>
      </c>
      <c r="G3257">
        <v>0</v>
      </c>
      <c r="H3257" s="5">
        <v>0</v>
      </c>
      <c r="I3257" t="s">
        <v>2203</v>
      </c>
    </row>
    <row r="3258" spans="1:9" x14ac:dyDescent="0.25">
      <c r="A3258" t="b">
        <v>0</v>
      </c>
      <c r="D3258" t="s">
        <v>7027</v>
      </c>
      <c r="E3258" t="s">
        <v>10290</v>
      </c>
      <c r="F3258">
        <v>0</v>
      </c>
      <c r="G3258">
        <v>0</v>
      </c>
      <c r="H3258" s="5">
        <v>0</v>
      </c>
      <c r="I3258" t="s">
        <v>2203</v>
      </c>
    </row>
    <row r="3259" spans="1:9" x14ac:dyDescent="0.25">
      <c r="A3259" t="b">
        <v>0</v>
      </c>
      <c r="D3259" t="s">
        <v>7027</v>
      </c>
      <c r="E3259" t="s">
        <v>10291</v>
      </c>
      <c r="F3259">
        <v>0</v>
      </c>
      <c r="G3259">
        <v>0</v>
      </c>
      <c r="H3259" s="5">
        <v>0</v>
      </c>
      <c r="I3259" t="s">
        <v>2203</v>
      </c>
    </row>
    <row r="3260" spans="1:9" x14ac:dyDescent="0.25">
      <c r="A3260" t="b">
        <v>0</v>
      </c>
      <c r="D3260" t="s">
        <v>7027</v>
      </c>
      <c r="E3260" t="s">
        <v>10292</v>
      </c>
      <c r="F3260">
        <v>0</v>
      </c>
      <c r="G3260">
        <v>0</v>
      </c>
      <c r="H3260" s="5">
        <v>0</v>
      </c>
      <c r="I3260" t="s">
        <v>2203</v>
      </c>
    </row>
    <row r="3261" spans="1:9" x14ac:dyDescent="0.25">
      <c r="A3261" t="b">
        <v>0</v>
      </c>
      <c r="D3261" t="s">
        <v>7027</v>
      </c>
      <c r="E3261" t="s">
        <v>10293</v>
      </c>
      <c r="F3261">
        <v>0</v>
      </c>
      <c r="G3261">
        <v>0</v>
      </c>
      <c r="H3261" s="5">
        <v>0</v>
      </c>
      <c r="I3261" t="s">
        <v>2203</v>
      </c>
    </row>
    <row r="3262" spans="1:9" x14ac:dyDescent="0.25">
      <c r="A3262" t="b">
        <v>0</v>
      </c>
      <c r="D3262" t="s">
        <v>7027</v>
      </c>
      <c r="E3262" t="s">
        <v>10294</v>
      </c>
      <c r="F3262">
        <v>0</v>
      </c>
      <c r="G3262">
        <v>0</v>
      </c>
      <c r="H3262" s="5">
        <v>0</v>
      </c>
      <c r="I3262" t="s">
        <v>2203</v>
      </c>
    </row>
    <row r="3263" spans="1:9" x14ac:dyDescent="0.25">
      <c r="A3263" t="b">
        <v>0</v>
      </c>
      <c r="D3263" t="s">
        <v>7027</v>
      </c>
      <c r="E3263" t="s">
        <v>10295</v>
      </c>
      <c r="F3263">
        <v>0</v>
      </c>
      <c r="G3263">
        <v>0</v>
      </c>
      <c r="H3263" s="5">
        <v>0</v>
      </c>
      <c r="I3263" t="s">
        <v>2203</v>
      </c>
    </row>
    <row r="3264" spans="1:9" x14ac:dyDescent="0.25">
      <c r="A3264" t="b">
        <v>0</v>
      </c>
      <c r="D3264" t="s">
        <v>7027</v>
      </c>
      <c r="E3264" t="s">
        <v>10296</v>
      </c>
      <c r="F3264">
        <v>0</v>
      </c>
      <c r="G3264">
        <v>0</v>
      </c>
      <c r="H3264" s="5">
        <v>0</v>
      </c>
      <c r="I3264" t="s">
        <v>2203</v>
      </c>
    </row>
    <row r="3265" spans="1:9" x14ac:dyDescent="0.25">
      <c r="A3265" t="b">
        <v>0</v>
      </c>
      <c r="D3265" t="s">
        <v>7027</v>
      </c>
      <c r="E3265" t="s">
        <v>10297</v>
      </c>
      <c r="F3265">
        <v>0</v>
      </c>
      <c r="G3265">
        <v>0</v>
      </c>
      <c r="H3265" s="5">
        <v>0</v>
      </c>
      <c r="I3265" t="s">
        <v>2203</v>
      </c>
    </row>
    <row r="3266" spans="1:9" x14ac:dyDescent="0.25">
      <c r="A3266" t="b">
        <v>0</v>
      </c>
      <c r="D3266" t="s">
        <v>7027</v>
      </c>
      <c r="E3266" t="s">
        <v>10298</v>
      </c>
      <c r="F3266">
        <v>0</v>
      </c>
      <c r="G3266">
        <v>0</v>
      </c>
      <c r="H3266" s="5">
        <v>0</v>
      </c>
      <c r="I3266" t="s">
        <v>2203</v>
      </c>
    </row>
    <row r="3267" spans="1:9" x14ac:dyDescent="0.25">
      <c r="A3267" t="b">
        <v>0</v>
      </c>
      <c r="D3267" t="s">
        <v>7027</v>
      </c>
      <c r="E3267" t="s">
        <v>10299</v>
      </c>
      <c r="F3267">
        <v>0</v>
      </c>
      <c r="G3267">
        <v>0</v>
      </c>
      <c r="H3267" s="5">
        <v>0</v>
      </c>
      <c r="I3267" t="s">
        <v>2203</v>
      </c>
    </row>
    <row r="3268" spans="1:9" x14ac:dyDescent="0.25">
      <c r="A3268" t="b">
        <v>0</v>
      </c>
      <c r="D3268" t="s">
        <v>7027</v>
      </c>
      <c r="E3268" t="s">
        <v>10300</v>
      </c>
      <c r="F3268">
        <v>0</v>
      </c>
      <c r="G3268">
        <v>0</v>
      </c>
      <c r="H3268" s="5">
        <v>0</v>
      </c>
      <c r="I3268" t="s">
        <v>2203</v>
      </c>
    </row>
    <row r="3269" spans="1:9" x14ac:dyDescent="0.25">
      <c r="A3269" t="b">
        <v>0</v>
      </c>
      <c r="D3269" t="s">
        <v>7027</v>
      </c>
      <c r="E3269" t="s">
        <v>10301</v>
      </c>
      <c r="F3269">
        <v>0</v>
      </c>
      <c r="G3269">
        <v>0</v>
      </c>
      <c r="H3269" s="5">
        <v>0</v>
      </c>
      <c r="I3269" t="s">
        <v>2203</v>
      </c>
    </row>
    <row r="3270" spans="1:9" x14ac:dyDescent="0.25">
      <c r="A3270" t="b">
        <v>0</v>
      </c>
      <c r="D3270" t="s">
        <v>7027</v>
      </c>
      <c r="E3270" t="s">
        <v>10302</v>
      </c>
      <c r="F3270">
        <v>0</v>
      </c>
      <c r="G3270">
        <v>0</v>
      </c>
      <c r="H3270" s="5">
        <v>0</v>
      </c>
      <c r="I3270" t="s">
        <v>2203</v>
      </c>
    </row>
    <row r="3271" spans="1:9" x14ac:dyDescent="0.25">
      <c r="A3271" t="b">
        <v>0</v>
      </c>
      <c r="D3271" t="s">
        <v>7027</v>
      </c>
      <c r="E3271" t="s">
        <v>10303</v>
      </c>
      <c r="F3271">
        <v>0</v>
      </c>
      <c r="G3271">
        <v>0</v>
      </c>
      <c r="H3271" s="5">
        <v>0</v>
      </c>
      <c r="I3271" t="s">
        <v>2203</v>
      </c>
    </row>
    <row r="3272" spans="1:9" x14ac:dyDescent="0.25">
      <c r="A3272" t="b">
        <v>0</v>
      </c>
      <c r="D3272" t="s">
        <v>7027</v>
      </c>
      <c r="E3272" t="s">
        <v>10304</v>
      </c>
      <c r="F3272">
        <v>0</v>
      </c>
      <c r="G3272">
        <v>0</v>
      </c>
      <c r="H3272" s="5">
        <v>0</v>
      </c>
      <c r="I3272" t="s">
        <v>2203</v>
      </c>
    </row>
    <row r="3273" spans="1:9" x14ac:dyDescent="0.25">
      <c r="A3273" t="b">
        <v>0</v>
      </c>
      <c r="D3273" t="s">
        <v>7027</v>
      </c>
      <c r="E3273" t="s">
        <v>10305</v>
      </c>
      <c r="F3273">
        <v>0</v>
      </c>
      <c r="G3273">
        <v>0</v>
      </c>
      <c r="H3273" s="5">
        <v>0</v>
      </c>
      <c r="I3273" t="s">
        <v>2203</v>
      </c>
    </row>
    <row r="3274" spans="1:9" x14ac:dyDescent="0.25">
      <c r="A3274" t="b">
        <v>0</v>
      </c>
      <c r="D3274" t="s">
        <v>7027</v>
      </c>
      <c r="E3274" t="s">
        <v>10306</v>
      </c>
      <c r="F3274">
        <v>0</v>
      </c>
      <c r="G3274">
        <v>0</v>
      </c>
      <c r="H3274" s="5">
        <v>0</v>
      </c>
      <c r="I3274" t="s">
        <v>2203</v>
      </c>
    </row>
    <row r="3275" spans="1:9" x14ac:dyDescent="0.25">
      <c r="A3275" t="b">
        <v>0</v>
      </c>
      <c r="D3275" t="s">
        <v>7027</v>
      </c>
      <c r="E3275" t="s">
        <v>10307</v>
      </c>
      <c r="F3275">
        <v>0</v>
      </c>
      <c r="G3275">
        <v>0</v>
      </c>
      <c r="H3275" s="5">
        <v>0</v>
      </c>
      <c r="I3275" t="s">
        <v>2203</v>
      </c>
    </row>
    <row r="3276" spans="1:9" x14ac:dyDescent="0.25">
      <c r="A3276" t="b">
        <v>0</v>
      </c>
      <c r="D3276" t="s">
        <v>7027</v>
      </c>
      <c r="E3276" t="s">
        <v>10308</v>
      </c>
      <c r="F3276">
        <v>0</v>
      </c>
      <c r="G3276">
        <v>0</v>
      </c>
      <c r="H3276" s="5">
        <v>0</v>
      </c>
      <c r="I3276" t="s">
        <v>2203</v>
      </c>
    </row>
    <row r="3277" spans="1:9" x14ac:dyDescent="0.25">
      <c r="A3277" t="b">
        <v>0</v>
      </c>
      <c r="D3277" t="s">
        <v>7027</v>
      </c>
      <c r="E3277" t="s">
        <v>10309</v>
      </c>
      <c r="F3277">
        <v>0</v>
      </c>
      <c r="G3277">
        <v>0</v>
      </c>
      <c r="H3277" s="5">
        <v>0</v>
      </c>
      <c r="I3277" t="s">
        <v>2203</v>
      </c>
    </row>
    <row r="3278" spans="1:9" x14ac:dyDescent="0.25">
      <c r="A3278" t="b">
        <v>0</v>
      </c>
      <c r="D3278" t="s">
        <v>7027</v>
      </c>
      <c r="E3278" t="s">
        <v>10310</v>
      </c>
      <c r="F3278">
        <v>0</v>
      </c>
      <c r="G3278">
        <v>0</v>
      </c>
      <c r="H3278" s="5">
        <v>0</v>
      </c>
      <c r="I3278" t="s">
        <v>2203</v>
      </c>
    </row>
    <row r="3279" spans="1:9" x14ac:dyDescent="0.25">
      <c r="A3279" t="b">
        <v>0</v>
      </c>
      <c r="D3279" t="s">
        <v>7027</v>
      </c>
      <c r="E3279" t="s">
        <v>10311</v>
      </c>
      <c r="F3279">
        <v>0</v>
      </c>
      <c r="G3279">
        <v>0</v>
      </c>
      <c r="H3279" s="5">
        <v>0</v>
      </c>
      <c r="I3279" t="s">
        <v>2203</v>
      </c>
    </row>
    <row r="3280" spans="1:9" x14ac:dyDescent="0.25">
      <c r="A3280" t="b">
        <v>0</v>
      </c>
      <c r="D3280" t="s">
        <v>7027</v>
      </c>
      <c r="E3280" t="s">
        <v>10312</v>
      </c>
      <c r="F3280">
        <v>0</v>
      </c>
      <c r="G3280">
        <v>0</v>
      </c>
      <c r="H3280" s="5">
        <v>0</v>
      </c>
      <c r="I3280" t="s">
        <v>2203</v>
      </c>
    </row>
    <row r="3281" spans="1:9" x14ac:dyDescent="0.25">
      <c r="A3281" t="b">
        <v>0</v>
      </c>
      <c r="D3281" t="s">
        <v>7027</v>
      </c>
      <c r="E3281" t="s">
        <v>10313</v>
      </c>
      <c r="F3281">
        <v>0</v>
      </c>
      <c r="G3281">
        <v>0</v>
      </c>
      <c r="H3281" s="5">
        <v>0</v>
      </c>
      <c r="I3281" t="s">
        <v>2203</v>
      </c>
    </row>
    <row r="3282" spans="1:9" x14ac:dyDescent="0.25">
      <c r="A3282" t="b">
        <v>0</v>
      </c>
      <c r="D3282" t="s">
        <v>7027</v>
      </c>
      <c r="E3282" t="s">
        <v>10314</v>
      </c>
      <c r="F3282">
        <v>0</v>
      </c>
      <c r="G3282">
        <v>0</v>
      </c>
      <c r="H3282" s="5">
        <v>0</v>
      </c>
      <c r="I3282" t="s">
        <v>2203</v>
      </c>
    </row>
    <row r="3283" spans="1:9" x14ac:dyDescent="0.25">
      <c r="A3283" t="b">
        <v>0</v>
      </c>
      <c r="D3283" t="s">
        <v>7027</v>
      </c>
      <c r="E3283" t="s">
        <v>10315</v>
      </c>
      <c r="F3283">
        <v>0</v>
      </c>
      <c r="G3283">
        <v>0</v>
      </c>
      <c r="H3283" s="5">
        <v>0</v>
      </c>
      <c r="I3283" t="s">
        <v>2203</v>
      </c>
    </row>
    <row r="3284" spans="1:9" x14ac:dyDescent="0.25">
      <c r="A3284" t="b">
        <v>0</v>
      </c>
      <c r="D3284" t="s">
        <v>7027</v>
      </c>
      <c r="E3284" t="s">
        <v>10316</v>
      </c>
      <c r="F3284">
        <v>0</v>
      </c>
      <c r="G3284">
        <v>0</v>
      </c>
      <c r="H3284" s="5">
        <v>0</v>
      </c>
      <c r="I3284" t="s">
        <v>2203</v>
      </c>
    </row>
    <row r="3285" spans="1:9" x14ac:dyDescent="0.25">
      <c r="A3285" t="b">
        <v>0</v>
      </c>
      <c r="D3285" t="s">
        <v>7027</v>
      </c>
      <c r="E3285" t="s">
        <v>10317</v>
      </c>
      <c r="F3285">
        <v>0</v>
      </c>
      <c r="G3285">
        <v>0</v>
      </c>
      <c r="H3285" s="5">
        <v>0</v>
      </c>
      <c r="I3285" t="s">
        <v>2203</v>
      </c>
    </row>
    <row r="3286" spans="1:9" x14ac:dyDescent="0.25">
      <c r="A3286" t="b">
        <v>0</v>
      </c>
      <c r="D3286" t="s">
        <v>7027</v>
      </c>
      <c r="E3286" t="s">
        <v>10318</v>
      </c>
      <c r="F3286">
        <v>0</v>
      </c>
      <c r="G3286">
        <v>0</v>
      </c>
      <c r="H3286" s="5">
        <v>0</v>
      </c>
      <c r="I3286" t="s">
        <v>2203</v>
      </c>
    </row>
    <row r="3287" spans="1:9" x14ac:dyDescent="0.25">
      <c r="A3287" t="b">
        <v>0</v>
      </c>
      <c r="D3287" t="s">
        <v>7027</v>
      </c>
      <c r="E3287" t="s">
        <v>10319</v>
      </c>
      <c r="F3287">
        <v>0</v>
      </c>
      <c r="G3287">
        <v>0</v>
      </c>
      <c r="H3287" s="5">
        <v>0</v>
      </c>
      <c r="I3287" t="s">
        <v>2203</v>
      </c>
    </row>
    <row r="3288" spans="1:9" x14ac:dyDescent="0.25">
      <c r="A3288" t="b">
        <v>0</v>
      </c>
      <c r="D3288" t="s">
        <v>7027</v>
      </c>
      <c r="E3288" t="s">
        <v>10320</v>
      </c>
      <c r="F3288">
        <v>0</v>
      </c>
      <c r="G3288">
        <v>0</v>
      </c>
      <c r="H3288" s="5">
        <v>0</v>
      </c>
      <c r="I3288" t="s">
        <v>2203</v>
      </c>
    </row>
    <row r="3289" spans="1:9" x14ac:dyDescent="0.25">
      <c r="A3289" t="b">
        <v>0</v>
      </c>
      <c r="D3289" t="s">
        <v>7027</v>
      </c>
      <c r="E3289" t="s">
        <v>10321</v>
      </c>
      <c r="F3289">
        <v>0</v>
      </c>
      <c r="G3289">
        <v>0</v>
      </c>
      <c r="H3289" s="5">
        <v>0</v>
      </c>
      <c r="I3289" t="s">
        <v>2203</v>
      </c>
    </row>
    <row r="3290" spans="1:9" x14ac:dyDescent="0.25">
      <c r="A3290" t="b">
        <v>0</v>
      </c>
      <c r="D3290" t="s">
        <v>7027</v>
      </c>
      <c r="E3290" t="s">
        <v>10322</v>
      </c>
      <c r="F3290">
        <v>0</v>
      </c>
      <c r="G3290">
        <v>0</v>
      </c>
      <c r="H3290" s="5">
        <v>0</v>
      </c>
      <c r="I3290" t="s">
        <v>2203</v>
      </c>
    </row>
    <row r="3291" spans="1:9" x14ac:dyDescent="0.25">
      <c r="A3291" t="b">
        <v>0</v>
      </c>
      <c r="D3291" t="s">
        <v>7027</v>
      </c>
      <c r="E3291" t="s">
        <v>10323</v>
      </c>
      <c r="F3291">
        <v>0</v>
      </c>
      <c r="G3291">
        <v>0</v>
      </c>
      <c r="H3291" s="5">
        <v>0</v>
      </c>
      <c r="I3291" t="s">
        <v>2203</v>
      </c>
    </row>
    <row r="3292" spans="1:9" x14ac:dyDescent="0.25">
      <c r="A3292" t="b">
        <v>0</v>
      </c>
      <c r="D3292" t="s">
        <v>7027</v>
      </c>
      <c r="E3292" t="s">
        <v>10324</v>
      </c>
      <c r="F3292">
        <v>0</v>
      </c>
      <c r="G3292">
        <v>0</v>
      </c>
      <c r="H3292" s="5">
        <v>0</v>
      </c>
      <c r="I3292" t="s">
        <v>2203</v>
      </c>
    </row>
    <row r="3293" spans="1:9" x14ac:dyDescent="0.25">
      <c r="A3293" t="b">
        <v>0</v>
      </c>
      <c r="D3293" t="s">
        <v>7027</v>
      </c>
      <c r="E3293" t="s">
        <v>10325</v>
      </c>
      <c r="F3293">
        <v>0</v>
      </c>
      <c r="G3293">
        <v>0</v>
      </c>
      <c r="H3293" s="5">
        <v>0</v>
      </c>
      <c r="I3293" t="s">
        <v>2203</v>
      </c>
    </row>
    <row r="3294" spans="1:9" x14ac:dyDescent="0.25">
      <c r="A3294" t="b">
        <v>0</v>
      </c>
      <c r="D3294" t="s">
        <v>7027</v>
      </c>
      <c r="E3294" t="s">
        <v>10326</v>
      </c>
      <c r="F3294">
        <v>0</v>
      </c>
      <c r="G3294">
        <v>0</v>
      </c>
      <c r="H3294" s="5">
        <v>0</v>
      </c>
      <c r="I3294" t="s">
        <v>2203</v>
      </c>
    </row>
    <row r="3295" spans="1:9" x14ac:dyDescent="0.25">
      <c r="A3295" t="b">
        <v>0</v>
      </c>
      <c r="D3295" t="s">
        <v>7027</v>
      </c>
      <c r="E3295" t="s">
        <v>10327</v>
      </c>
      <c r="F3295">
        <v>0</v>
      </c>
      <c r="G3295">
        <v>0</v>
      </c>
      <c r="H3295" s="5">
        <v>0</v>
      </c>
      <c r="I3295" t="s">
        <v>2204</v>
      </c>
    </row>
    <row r="3296" spans="1:9" x14ac:dyDescent="0.25">
      <c r="A3296" t="b">
        <v>0</v>
      </c>
      <c r="D3296" t="s">
        <v>7027</v>
      </c>
      <c r="E3296" t="s">
        <v>10328</v>
      </c>
      <c r="F3296">
        <v>0</v>
      </c>
      <c r="G3296">
        <v>0</v>
      </c>
      <c r="H3296" s="5">
        <v>0</v>
      </c>
      <c r="I3296" t="s">
        <v>2204</v>
      </c>
    </row>
    <row r="3297" spans="1:9" x14ac:dyDescent="0.25">
      <c r="A3297" t="b">
        <v>0</v>
      </c>
      <c r="D3297" t="s">
        <v>7027</v>
      </c>
      <c r="E3297" t="s">
        <v>10329</v>
      </c>
      <c r="F3297">
        <v>0</v>
      </c>
      <c r="G3297">
        <v>0</v>
      </c>
      <c r="H3297" s="5">
        <v>0</v>
      </c>
      <c r="I3297" t="s">
        <v>2204</v>
      </c>
    </row>
    <row r="3298" spans="1:9" x14ac:dyDescent="0.25">
      <c r="A3298" t="b">
        <v>0</v>
      </c>
      <c r="D3298" t="s">
        <v>7027</v>
      </c>
      <c r="E3298" t="s">
        <v>10330</v>
      </c>
      <c r="F3298">
        <v>0</v>
      </c>
      <c r="G3298">
        <v>0</v>
      </c>
      <c r="H3298" s="5">
        <v>0</v>
      </c>
      <c r="I3298" t="s">
        <v>2204</v>
      </c>
    </row>
    <row r="3299" spans="1:9" x14ac:dyDescent="0.25">
      <c r="A3299" t="b">
        <v>0</v>
      </c>
      <c r="D3299" t="s">
        <v>7027</v>
      </c>
      <c r="E3299" t="s">
        <v>10331</v>
      </c>
      <c r="F3299">
        <v>0</v>
      </c>
      <c r="G3299">
        <v>0</v>
      </c>
      <c r="H3299" s="5">
        <v>0</v>
      </c>
      <c r="I3299" t="s">
        <v>2204</v>
      </c>
    </row>
    <row r="3300" spans="1:9" x14ac:dyDescent="0.25">
      <c r="A3300" t="b">
        <v>0</v>
      </c>
      <c r="D3300" t="s">
        <v>7027</v>
      </c>
      <c r="E3300" t="s">
        <v>10332</v>
      </c>
      <c r="F3300">
        <v>0</v>
      </c>
      <c r="G3300">
        <v>0</v>
      </c>
      <c r="H3300" s="5">
        <v>0</v>
      </c>
      <c r="I3300" t="s">
        <v>2204</v>
      </c>
    </row>
    <row r="3301" spans="1:9" x14ac:dyDescent="0.25">
      <c r="A3301" t="b">
        <v>0</v>
      </c>
      <c r="D3301" t="s">
        <v>7027</v>
      </c>
      <c r="E3301" t="s">
        <v>10333</v>
      </c>
      <c r="F3301">
        <v>0</v>
      </c>
      <c r="G3301">
        <v>0</v>
      </c>
      <c r="H3301" s="5">
        <v>0</v>
      </c>
      <c r="I3301" t="s">
        <v>2202</v>
      </c>
    </row>
    <row r="3302" spans="1:9" x14ac:dyDescent="0.25">
      <c r="A3302" t="b">
        <v>0</v>
      </c>
      <c r="D3302" t="s">
        <v>7027</v>
      </c>
      <c r="E3302" t="s">
        <v>10334</v>
      </c>
      <c r="F3302">
        <v>0</v>
      </c>
      <c r="G3302">
        <v>0</v>
      </c>
      <c r="H3302" s="5">
        <v>0</v>
      </c>
      <c r="I3302" t="s">
        <v>2206</v>
      </c>
    </row>
    <row r="3303" spans="1:9" x14ac:dyDescent="0.25">
      <c r="A3303" t="b">
        <v>0</v>
      </c>
      <c r="D3303" t="s">
        <v>7027</v>
      </c>
      <c r="E3303" t="s">
        <v>10335</v>
      </c>
      <c r="F3303">
        <v>0</v>
      </c>
      <c r="G3303">
        <v>0</v>
      </c>
      <c r="H3303" s="5">
        <v>0</v>
      </c>
      <c r="I3303" t="s">
        <v>2206</v>
      </c>
    </row>
    <row r="3304" spans="1:9" x14ac:dyDescent="0.25">
      <c r="A3304" t="b">
        <v>0</v>
      </c>
      <c r="D3304" t="s">
        <v>7027</v>
      </c>
      <c r="E3304" t="s">
        <v>10336</v>
      </c>
      <c r="F3304">
        <v>0</v>
      </c>
      <c r="G3304">
        <v>0</v>
      </c>
      <c r="H3304" s="5">
        <v>0</v>
      </c>
      <c r="I3304" t="s">
        <v>2206</v>
      </c>
    </row>
    <row r="3305" spans="1:9" x14ac:dyDescent="0.25">
      <c r="A3305" t="b">
        <v>0</v>
      </c>
      <c r="D3305" t="s">
        <v>7027</v>
      </c>
      <c r="E3305" t="s">
        <v>10337</v>
      </c>
      <c r="F3305">
        <v>0</v>
      </c>
      <c r="G3305">
        <v>0</v>
      </c>
      <c r="H3305" s="5">
        <v>0</v>
      </c>
      <c r="I3305" t="s">
        <v>2203</v>
      </c>
    </row>
    <row r="3306" spans="1:9" x14ac:dyDescent="0.25">
      <c r="A3306" t="b">
        <v>0</v>
      </c>
      <c r="D3306" t="s">
        <v>7027</v>
      </c>
      <c r="E3306" t="s">
        <v>10338</v>
      </c>
      <c r="F3306">
        <v>0</v>
      </c>
      <c r="G3306">
        <v>0</v>
      </c>
      <c r="H3306" s="5">
        <v>0</v>
      </c>
      <c r="I3306" t="s">
        <v>2203</v>
      </c>
    </row>
    <row r="3307" spans="1:9" x14ac:dyDescent="0.25">
      <c r="A3307" t="b">
        <v>0</v>
      </c>
      <c r="D3307" t="s">
        <v>7027</v>
      </c>
      <c r="E3307" t="s">
        <v>10339</v>
      </c>
      <c r="F3307">
        <v>0</v>
      </c>
      <c r="G3307">
        <v>0</v>
      </c>
      <c r="H3307" s="5">
        <v>0</v>
      </c>
      <c r="I3307" t="s">
        <v>2203</v>
      </c>
    </row>
    <row r="3308" spans="1:9" x14ac:dyDescent="0.25">
      <c r="A3308" t="b">
        <v>0</v>
      </c>
      <c r="D3308" t="s">
        <v>7027</v>
      </c>
      <c r="E3308" t="s">
        <v>10340</v>
      </c>
      <c r="F3308">
        <v>0</v>
      </c>
      <c r="G3308">
        <v>0</v>
      </c>
      <c r="H3308" s="5">
        <v>0</v>
      </c>
      <c r="I3308" t="s">
        <v>2203</v>
      </c>
    </row>
    <row r="3309" spans="1:9" x14ac:dyDescent="0.25">
      <c r="A3309" t="b">
        <v>0</v>
      </c>
      <c r="D3309" t="s">
        <v>7027</v>
      </c>
      <c r="E3309" t="s">
        <v>10341</v>
      </c>
      <c r="F3309">
        <v>0</v>
      </c>
      <c r="G3309">
        <v>0</v>
      </c>
      <c r="H3309" s="5">
        <v>0</v>
      </c>
      <c r="I3309" t="s">
        <v>2203</v>
      </c>
    </row>
    <row r="3310" spans="1:9" x14ac:dyDescent="0.25">
      <c r="A3310" t="b">
        <v>0</v>
      </c>
      <c r="D3310" t="s">
        <v>7027</v>
      </c>
      <c r="E3310" t="s">
        <v>10342</v>
      </c>
      <c r="F3310">
        <v>0</v>
      </c>
      <c r="G3310">
        <v>0</v>
      </c>
      <c r="H3310" s="5">
        <v>0</v>
      </c>
      <c r="I3310" t="s">
        <v>2203</v>
      </c>
    </row>
    <row r="3311" spans="1:9" x14ac:dyDescent="0.25">
      <c r="A3311" t="b">
        <v>0</v>
      </c>
      <c r="D3311" t="s">
        <v>7027</v>
      </c>
      <c r="E3311" t="s">
        <v>10343</v>
      </c>
      <c r="F3311">
        <v>0</v>
      </c>
      <c r="G3311">
        <v>0</v>
      </c>
      <c r="H3311" s="5">
        <v>0</v>
      </c>
      <c r="I3311" t="s">
        <v>2203</v>
      </c>
    </row>
    <row r="3312" spans="1:9" x14ac:dyDescent="0.25">
      <c r="A3312" t="b">
        <v>0</v>
      </c>
      <c r="D3312" t="s">
        <v>7027</v>
      </c>
      <c r="E3312" t="s">
        <v>10344</v>
      </c>
      <c r="F3312">
        <v>0</v>
      </c>
      <c r="G3312">
        <v>0</v>
      </c>
      <c r="H3312" s="5">
        <v>0</v>
      </c>
      <c r="I3312" t="s">
        <v>2203</v>
      </c>
    </row>
    <row r="3313" spans="1:9" x14ac:dyDescent="0.25">
      <c r="A3313" t="b">
        <v>0</v>
      </c>
      <c r="D3313" t="s">
        <v>7027</v>
      </c>
      <c r="E3313" t="s">
        <v>10345</v>
      </c>
      <c r="F3313">
        <v>0</v>
      </c>
      <c r="G3313">
        <v>0</v>
      </c>
      <c r="H3313" s="5">
        <v>0</v>
      </c>
      <c r="I3313" t="s">
        <v>2203</v>
      </c>
    </row>
    <row r="3314" spans="1:9" x14ac:dyDescent="0.25">
      <c r="A3314" t="b">
        <v>0</v>
      </c>
      <c r="D3314" t="s">
        <v>7027</v>
      </c>
      <c r="E3314" t="s">
        <v>10346</v>
      </c>
      <c r="F3314">
        <v>0</v>
      </c>
      <c r="G3314">
        <v>0</v>
      </c>
      <c r="H3314" s="5">
        <v>0</v>
      </c>
      <c r="I3314" t="s">
        <v>2204</v>
      </c>
    </row>
    <row r="3315" spans="1:9" x14ac:dyDescent="0.25">
      <c r="A3315" t="b">
        <v>0</v>
      </c>
      <c r="D3315" t="s">
        <v>7027</v>
      </c>
      <c r="E3315" t="s">
        <v>10347</v>
      </c>
      <c r="F3315">
        <v>0</v>
      </c>
      <c r="G3315">
        <v>0</v>
      </c>
      <c r="H3315" s="5">
        <v>0</v>
      </c>
      <c r="I3315" t="s">
        <v>2204</v>
      </c>
    </row>
    <row r="3316" spans="1:9" x14ac:dyDescent="0.25">
      <c r="A3316" t="b">
        <v>0</v>
      </c>
      <c r="D3316" t="s">
        <v>7027</v>
      </c>
      <c r="E3316" t="s">
        <v>10348</v>
      </c>
      <c r="F3316">
        <v>0</v>
      </c>
      <c r="G3316">
        <v>0</v>
      </c>
      <c r="H3316" s="5">
        <v>0</v>
      </c>
      <c r="I3316" t="s">
        <v>2202</v>
      </c>
    </row>
    <row r="3317" spans="1:9" x14ac:dyDescent="0.25">
      <c r="A3317" t="b">
        <v>0</v>
      </c>
      <c r="D3317" t="s">
        <v>7027</v>
      </c>
      <c r="E3317" t="s">
        <v>10349</v>
      </c>
      <c r="F3317">
        <v>0</v>
      </c>
      <c r="G3317">
        <v>0</v>
      </c>
      <c r="H3317" s="5">
        <v>0</v>
      </c>
      <c r="I3317" t="s">
        <v>2213</v>
      </c>
    </row>
    <row r="3318" spans="1:9" x14ac:dyDescent="0.25">
      <c r="A3318" t="b">
        <v>0</v>
      </c>
      <c r="D3318" t="s">
        <v>7027</v>
      </c>
      <c r="E3318" t="s">
        <v>10350</v>
      </c>
      <c r="F3318">
        <v>0</v>
      </c>
      <c r="G3318">
        <v>0</v>
      </c>
      <c r="H3318" s="5">
        <v>0</v>
      </c>
      <c r="I3318" t="s">
        <v>2206</v>
      </c>
    </row>
    <row r="3319" spans="1:9" x14ac:dyDescent="0.25">
      <c r="A3319" t="b">
        <v>0</v>
      </c>
      <c r="D3319" t="s">
        <v>7027</v>
      </c>
      <c r="E3319" t="s">
        <v>10351</v>
      </c>
      <c r="F3319">
        <v>0</v>
      </c>
      <c r="G3319">
        <v>0</v>
      </c>
      <c r="H3319" s="5">
        <v>0</v>
      </c>
      <c r="I3319" t="s">
        <v>2203</v>
      </c>
    </row>
    <row r="3320" spans="1:9" x14ac:dyDescent="0.25">
      <c r="A3320" t="b">
        <v>0</v>
      </c>
      <c r="D3320" t="s">
        <v>7027</v>
      </c>
      <c r="E3320" t="s">
        <v>10352</v>
      </c>
      <c r="F3320">
        <v>0</v>
      </c>
      <c r="G3320">
        <v>0</v>
      </c>
      <c r="H3320" s="5">
        <v>0</v>
      </c>
      <c r="I3320" t="s">
        <v>2203</v>
      </c>
    </row>
    <row r="3321" spans="1:9" x14ac:dyDescent="0.25">
      <c r="A3321" t="b">
        <v>0</v>
      </c>
      <c r="D3321" t="s">
        <v>7027</v>
      </c>
      <c r="E3321" t="s">
        <v>10353</v>
      </c>
      <c r="F3321">
        <v>0</v>
      </c>
      <c r="G3321">
        <v>0</v>
      </c>
      <c r="H3321" s="5">
        <v>0</v>
      </c>
      <c r="I3321" t="s">
        <v>2203</v>
      </c>
    </row>
    <row r="3322" spans="1:9" x14ac:dyDescent="0.25">
      <c r="A3322" t="b">
        <v>0</v>
      </c>
      <c r="D3322" t="s">
        <v>7027</v>
      </c>
      <c r="E3322" t="s">
        <v>10354</v>
      </c>
      <c r="F3322">
        <v>0</v>
      </c>
      <c r="G3322">
        <v>0</v>
      </c>
      <c r="H3322" s="5">
        <v>0</v>
      </c>
      <c r="I3322" t="s">
        <v>2203</v>
      </c>
    </row>
    <row r="3323" spans="1:9" x14ac:dyDescent="0.25">
      <c r="A3323" t="b">
        <v>0</v>
      </c>
      <c r="D3323" t="s">
        <v>7027</v>
      </c>
      <c r="E3323" t="s">
        <v>10355</v>
      </c>
      <c r="F3323">
        <v>0</v>
      </c>
      <c r="G3323">
        <v>0</v>
      </c>
      <c r="H3323" s="5">
        <v>0</v>
      </c>
      <c r="I3323" t="s">
        <v>2203</v>
      </c>
    </row>
    <row r="3324" spans="1:9" x14ac:dyDescent="0.25">
      <c r="A3324" t="b">
        <v>0</v>
      </c>
      <c r="D3324" t="s">
        <v>7027</v>
      </c>
      <c r="E3324" t="s">
        <v>10356</v>
      </c>
      <c r="F3324">
        <v>0</v>
      </c>
      <c r="G3324">
        <v>0</v>
      </c>
      <c r="H3324" s="5">
        <v>0</v>
      </c>
      <c r="I3324" t="s">
        <v>2203</v>
      </c>
    </row>
    <row r="3325" spans="1:9" x14ac:dyDescent="0.25">
      <c r="A3325" t="b">
        <v>0</v>
      </c>
      <c r="D3325" t="s">
        <v>7027</v>
      </c>
      <c r="E3325" t="s">
        <v>10357</v>
      </c>
      <c r="F3325">
        <v>0</v>
      </c>
      <c r="G3325">
        <v>0</v>
      </c>
      <c r="H3325" s="5">
        <v>0</v>
      </c>
      <c r="I3325" t="s">
        <v>2203</v>
      </c>
    </row>
    <row r="3326" spans="1:9" x14ac:dyDescent="0.25">
      <c r="A3326" t="b">
        <v>0</v>
      </c>
      <c r="D3326" t="s">
        <v>7027</v>
      </c>
      <c r="E3326" t="s">
        <v>10358</v>
      </c>
      <c r="F3326">
        <v>0</v>
      </c>
      <c r="G3326">
        <v>0</v>
      </c>
      <c r="H3326" s="5">
        <v>0</v>
      </c>
      <c r="I3326" t="s">
        <v>2203</v>
      </c>
    </row>
    <row r="3327" spans="1:9" x14ac:dyDescent="0.25">
      <c r="A3327" t="b">
        <v>0</v>
      </c>
      <c r="D3327" t="s">
        <v>7027</v>
      </c>
      <c r="E3327" t="s">
        <v>10359</v>
      </c>
      <c r="F3327">
        <v>0</v>
      </c>
      <c r="G3327">
        <v>0</v>
      </c>
      <c r="H3327" s="5">
        <v>0</v>
      </c>
      <c r="I3327" t="s">
        <v>2203</v>
      </c>
    </row>
    <row r="3328" spans="1:9" x14ac:dyDescent="0.25">
      <c r="A3328" t="b">
        <v>0</v>
      </c>
      <c r="D3328" t="s">
        <v>7027</v>
      </c>
      <c r="E3328" t="s">
        <v>10360</v>
      </c>
      <c r="F3328">
        <v>0</v>
      </c>
      <c r="G3328">
        <v>0</v>
      </c>
      <c r="H3328" s="5">
        <v>0</v>
      </c>
      <c r="I3328" t="s">
        <v>2203</v>
      </c>
    </row>
    <row r="3329" spans="1:9" x14ac:dyDescent="0.25">
      <c r="A3329" t="b">
        <v>0</v>
      </c>
      <c r="D3329" t="s">
        <v>7027</v>
      </c>
      <c r="E3329" t="s">
        <v>10361</v>
      </c>
      <c r="F3329">
        <v>0</v>
      </c>
      <c r="G3329">
        <v>0</v>
      </c>
      <c r="H3329" s="5">
        <v>0</v>
      </c>
      <c r="I3329" t="s">
        <v>2203</v>
      </c>
    </row>
    <row r="3330" spans="1:9" x14ac:dyDescent="0.25">
      <c r="A3330" t="b">
        <v>0</v>
      </c>
      <c r="D3330" t="s">
        <v>7027</v>
      </c>
      <c r="E3330" t="s">
        <v>10362</v>
      </c>
      <c r="F3330">
        <v>0</v>
      </c>
      <c r="G3330">
        <v>0</v>
      </c>
      <c r="H3330" s="5">
        <v>0</v>
      </c>
      <c r="I3330" t="s">
        <v>2203</v>
      </c>
    </row>
    <row r="3331" spans="1:9" x14ac:dyDescent="0.25">
      <c r="A3331" t="b">
        <v>0</v>
      </c>
      <c r="D3331" t="s">
        <v>7027</v>
      </c>
      <c r="E3331" t="s">
        <v>10363</v>
      </c>
      <c r="F3331">
        <v>0</v>
      </c>
      <c r="G3331">
        <v>0</v>
      </c>
      <c r="H3331" s="5">
        <v>0</v>
      </c>
      <c r="I3331" t="s">
        <v>2203</v>
      </c>
    </row>
    <row r="3332" spans="1:9" x14ac:dyDescent="0.25">
      <c r="A3332" t="b">
        <v>0</v>
      </c>
      <c r="D3332" t="s">
        <v>7027</v>
      </c>
      <c r="E3332" t="s">
        <v>10364</v>
      </c>
      <c r="F3332">
        <v>0</v>
      </c>
      <c r="G3332">
        <v>0</v>
      </c>
      <c r="H3332" s="5">
        <v>0</v>
      </c>
      <c r="I3332" t="s">
        <v>2203</v>
      </c>
    </row>
    <row r="3333" spans="1:9" x14ac:dyDescent="0.25">
      <c r="A3333" t="b">
        <v>0</v>
      </c>
      <c r="D3333" t="s">
        <v>7027</v>
      </c>
      <c r="E3333" t="s">
        <v>10365</v>
      </c>
      <c r="F3333">
        <v>0</v>
      </c>
      <c r="G3333">
        <v>0</v>
      </c>
      <c r="H3333" s="5">
        <v>0</v>
      </c>
      <c r="I3333" t="s">
        <v>2203</v>
      </c>
    </row>
    <row r="3334" spans="1:9" x14ac:dyDescent="0.25">
      <c r="A3334" t="b">
        <v>0</v>
      </c>
      <c r="D3334" t="s">
        <v>7027</v>
      </c>
      <c r="E3334" t="s">
        <v>10366</v>
      </c>
      <c r="F3334">
        <v>0</v>
      </c>
      <c r="G3334">
        <v>0</v>
      </c>
      <c r="H3334" s="5">
        <v>0</v>
      </c>
      <c r="I3334" t="s">
        <v>2203</v>
      </c>
    </row>
    <row r="3335" spans="1:9" x14ac:dyDescent="0.25">
      <c r="A3335" t="b">
        <v>0</v>
      </c>
      <c r="D3335" t="s">
        <v>7027</v>
      </c>
      <c r="E3335" t="s">
        <v>10367</v>
      </c>
      <c r="F3335">
        <v>0</v>
      </c>
      <c r="G3335">
        <v>0</v>
      </c>
      <c r="H3335" s="5">
        <v>0</v>
      </c>
      <c r="I3335" t="s">
        <v>2203</v>
      </c>
    </row>
    <row r="3336" spans="1:9" x14ac:dyDescent="0.25">
      <c r="A3336" t="b">
        <v>0</v>
      </c>
      <c r="D3336" t="s">
        <v>7027</v>
      </c>
      <c r="E3336" t="s">
        <v>10368</v>
      </c>
      <c r="F3336">
        <v>0</v>
      </c>
      <c r="G3336">
        <v>0</v>
      </c>
      <c r="H3336" s="5">
        <v>0</v>
      </c>
      <c r="I3336" t="s">
        <v>2203</v>
      </c>
    </row>
    <row r="3337" spans="1:9" x14ac:dyDescent="0.25">
      <c r="A3337" t="b">
        <v>0</v>
      </c>
      <c r="D3337" t="s">
        <v>7027</v>
      </c>
      <c r="E3337" t="s">
        <v>10369</v>
      </c>
      <c r="F3337">
        <v>0</v>
      </c>
      <c r="G3337">
        <v>0</v>
      </c>
      <c r="H3337" s="5">
        <v>0</v>
      </c>
      <c r="I3337" t="s">
        <v>2203</v>
      </c>
    </row>
    <row r="3338" spans="1:9" x14ac:dyDescent="0.25">
      <c r="A3338" t="b">
        <v>0</v>
      </c>
      <c r="D3338" t="s">
        <v>7027</v>
      </c>
      <c r="E3338" t="s">
        <v>10370</v>
      </c>
      <c r="F3338">
        <v>0</v>
      </c>
      <c r="G3338">
        <v>0</v>
      </c>
      <c r="H3338" s="5">
        <v>0</v>
      </c>
      <c r="I3338" t="s">
        <v>2203</v>
      </c>
    </row>
    <row r="3339" spans="1:9" x14ac:dyDescent="0.25">
      <c r="A3339" t="b">
        <v>0</v>
      </c>
      <c r="D3339" t="s">
        <v>7027</v>
      </c>
      <c r="E3339" t="s">
        <v>10371</v>
      </c>
      <c r="F3339">
        <v>0</v>
      </c>
      <c r="G3339">
        <v>0</v>
      </c>
      <c r="H3339" s="5">
        <v>0</v>
      </c>
      <c r="I3339" t="s">
        <v>2203</v>
      </c>
    </row>
    <row r="3340" spans="1:9" x14ac:dyDescent="0.25">
      <c r="A3340" t="b">
        <v>0</v>
      </c>
      <c r="D3340" t="s">
        <v>7027</v>
      </c>
      <c r="E3340" t="s">
        <v>10372</v>
      </c>
      <c r="F3340">
        <v>0</v>
      </c>
      <c r="G3340">
        <v>0</v>
      </c>
      <c r="H3340" s="5">
        <v>0</v>
      </c>
      <c r="I3340" t="s">
        <v>2203</v>
      </c>
    </row>
    <row r="3341" spans="1:9" x14ac:dyDescent="0.25">
      <c r="A3341" t="b">
        <v>0</v>
      </c>
      <c r="D3341" t="s">
        <v>7027</v>
      </c>
      <c r="E3341" t="s">
        <v>10373</v>
      </c>
      <c r="F3341">
        <v>0</v>
      </c>
      <c r="G3341">
        <v>0</v>
      </c>
      <c r="H3341" s="5">
        <v>0</v>
      </c>
      <c r="I3341" t="s">
        <v>2203</v>
      </c>
    </row>
    <row r="3342" spans="1:9" x14ac:dyDescent="0.25">
      <c r="A3342" t="b">
        <v>0</v>
      </c>
      <c r="D3342" t="s">
        <v>7027</v>
      </c>
      <c r="E3342" t="s">
        <v>10374</v>
      </c>
      <c r="F3342">
        <v>0</v>
      </c>
      <c r="G3342">
        <v>0</v>
      </c>
      <c r="H3342" s="5">
        <v>0</v>
      </c>
      <c r="I3342" t="s">
        <v>2203</v>
      </c>
    </row>
    <row r="3343" spans="1:9" x14ac:dyDescent="0.25">
      <c r="A3343" t="b">
        <v>0</v>
      </c>
      <c r="D3343" t="s">
        <v>7027</v>
      </c>
      <c r="E3343" t="s">
        <v>10375</v>
      </c>
      <c r="F3343">
        <v>0</v>
      </c>
      <c r="G3343">
        <v>0</v>
      </c>
      <c r="H3343" s="5">
        <v>0</v>
      </c>
      <c r="I3343" t="s">
        <v>2203</v>
      </c>
    </row>
    <row r="3344" spans="1:9" x14ac:dyDescent="0.25">
      <c r="A3344" t="b">
        <v>0</v>
      </c>
      <c r="D3344" t="s">
        <v>7027</v>
      </c>
      <c r="E3344" t="s">
        <v>10376</v>
      </c>
      <c r="F3344">
        <v>0</v>
      </c>
      <c r="G3344">
        <v>0</v>
      </c>
      <c r="H3344" s="5">
        <v>0</v>
      </c>
      <c r="I3344" t="s">
        <v>2203</v>
      </c>
    </row>
    <row r="3345" spans="1:9" x14ac:dyDescent="0.25">
      <c r="A3345" t="b">
        <v>0</v>
      </c>
      <c r="D3345" t="s">
        <v>7027</v>
      </c>
      <c r="E3345" t="s">
        <v>10377</v>
      </c>
      <c r="F3345">
        <v>0</v>
      </c>
      <c r="G3345">
        <v>0</v>
      </c>
      <c r="H3345" s="5">
        <v>0</v>
      </c>
      <c r="I3345" t="s">
        <v>2203</v>
      </c>
    </row>
    <row r="3346" spans="1:9" x14ac:dyDescent="0.25">
      <c r="A3346" t="b">
        <v>0</v>
      </c>
      <c r="D3346" t="s">
        <v>7027</v>
      </c>
      <c r="E3346" t="s">
        <v>10378</v>
      </c>
      <c r="F3346">
        <v>0</v>
      </c>
      <c r="G3346">
        <v>0</v>
      </c>
      <c r="H3346" s="5">
        <v>0</v>
      </c>
      <c r="I3346" t="s">
        <v>2203</v>
      </c>
    </row>
    <row r="3347" spans="1:9" x14ac:dyDescent="0.25">
      <c r="A3347" t="b">
        <v>0</v>
      </c>
      <c r="D3347" t="s">
        <v>7027</v>
      </c>
      <c r="E3347" t="s">
        <v>10379</v>
      </c>
      <c r="F3347">
        <v>0</v>
      </c>
      <c r="G3347">
        <v>0</v>
      </c>
      <c r="H3347" s="5">
        <v>0</v>
      </c>
      <c r="I3347" t="s">
        <v>2203</v>
      </c>
    </row>
    <row r="3348" spans="1:9" x14ac:dyDescent="0.25">
      <c r="A3348" t="b">
        <v>0</v>
      </c>
      <c r="D3348" t="s">
        <v>7027</v>
      </c>
      <c r="E3348" t="s">
        <v>10380</v>
      </c>
      <c r="F3348">
        <v>0</v>
      </c>
      <c r="G3348">
        <v>0</v>
      </c>
      <c r="H3348" s="5">
        <v>0</v>
      </c>
      <c r="I3348" t="s">
        <v>2203</v>
      </c>
    </row>
    <row r="3349" spans="1:9" x14ac:dyDescent="0.25">
      <c r="A3349" t="b">
        <v>0</v>
      </c>
      <c r="D3349" t="s">
        <v>7027</v>
      </c>
      <c r="E3349" t="s">
        <v>10381</v>
      </c>
      <c r="F3349">
        <v>0</v>
      </c>
      <c r="G3349">
        <v>0</v>
      </c>
      <c r="H3349" s="5">
        <v>0</v>
      </c>
      <c r="I3349" t="s">
        <v>2203</v>
      </c>
    </row>
    <row r="3350" spans="1:9" x14ac:dyDescent="0.25">
      <c r="A3350" t="b">
        <v>0</v>
      </c>
      <c r="D3350" t="s">
        <v>7027</v>
      </c>
      <c r="E3350" t="s">
        <v>10382</v>
      </c>
      <c r="F3350">
        <v>0</v>
      </c>
      <c r="G3350">
        <v>0</v>
      </c>
      <c r="H3350" s="5">
        <v>0</v>
      </c>
      <c r="I3350" t="s">
        <v>2203</v>
      </c>
    </row>
    <row r="3351" spans="1:9" x14ac:dyDescent="0.25">
      <c r="A3351" t="b">
        <v>0</v>
      </c>
      <c r="D3351" t="s">
        <v>7027</v>
      </c>
      <c r="E3351" t="s">
        <v>10383</v>
      </c>
      <c r="F3351">
        <v>0</v>
      </c>
      <c r="G3351">
        <v>0</v>
      </c>
      <c r="H3351" s="5">
        <v>0</v>
      </c>
      <c r="I3351" t="s">
        <v>2203</v>
      </c>
    </row>
    <row r="3352" spans="1:9" x14ac:dyDescent="0.25">
      <c r="A3352" t="b">
        <v>0</v>
      </c>
      <c r="D3352" t="s">
        <v>7027</v>
      </c>
      <c r="E3352" t="s">
        <v>10384</v>
      </c>
      <c r="F3352">
        <v>0</v>
      </c>
      <c r="G3352">
        <v>0</v>
      </c>
      <c r="H3352" s="5">
        <v>0</v>
      </c>
      <c r="I3352" t="s">
        <v>2203</v>
      </c>
    </row>
    <row r="3353" spans="1:9" x14ac:dyDescent="0.25">
      <c r="A3353" t="b">
        <v>0</v>
      </c>
      <c r="D3353" t="s">
        <v>7027</v>
      </c>
      <c r="E3353" t="s">
        <v>10385</v>
      </c>
      <c r="F3353">
        <v>0</v>
      </c>
      <c r="G3353">
        <v>0</v>
      </c>
      <c r="H3353" s="5">
        <v>0</v>
      </c>
      <c r="I3353" t="s">
        <v>2203</v>
      </c>
    </row>
    <row r="3354" spans="1:9" x14ac:dyDescent="0.25">
      <c r="A3354" t="b">
        <v>0</v>
      </c>
      <c r="D3354" t="s">
        <v>7027</v>
      </c>
      <c r="E3354" t="s">
        <v>10386</v>
      </c>
      <c r="F3354">
        <v>0</v>
      </c>
      <c r="G3354">
        <v>0</v>
      </c>
      <c r="H3354" s="5">
        <v>0</v>
      </c>
      <c r="I3354" t="s">
        <v>2203</v>
      </c>
    </row>
    <row r="3355" spans="1:9" x14ac:dyDescent="0.25">
      <c r="A3355" t="b">
        <v>0</v>
      </c>
      <c r="D3355" t="s">
        <v>7027</v>
      </c>
      <c r="E3355" t="s">
        <v>10387</v>
      </c>
      <c r="F3355">
        <v>0</v>
      </c>
      <c r="G3355">
        <v>0</v>
      </c>
      <c r="H3355" s="5">
        <v>0</v>
      </c>
      <c r="I3355" t="s">
        <v>2203</v>
      </c>
    </row>
    <row r="3356" spans="1:9" x14ac:dyDescent="0.25">
      <c r="A3356" t="b">
        <v>0</v>
      </c>
      <c r="D3356" t="s">
        <v>7027</v>
      </c>
      <c r="E3356" t="s">
        <v>10388</v>
      </c>
      <c r="F3356">
        <v>0</v>
      </c>
      <c r="G3356">
        <v>0</v>
      </c>
      <c r="H3356" s="5">
        <v>0</v>
      </c>
      <c r="I3356" t="s">
        <v>2203</v>
      </c>
    </row>
    <row r="3357" spans="1:9" x14ac:dyDescent="0.25">
      <c r="A3357" t="b">
        <v>0</v>
      </c>
      <c r="D3357" t="s">
        <v>7027</v>
      </c>
      <c r="E3357" t="s">
        <v>10389</v>
      </c>
      <c r="F3357">
        <v>0</v>
      </c>
      <c r="G3357">
        <v>0</v>
      </c>
      <c r="H3357" s="5">
        <v>0</v>
      </c>
      <c r="I3357" t="s">
        <v>2203</v>
      </c>
    </row>
    <row r="3358" spans="1:9" x14ac:dyDescent="0.25">
      <c r="A3358" t="b">
        <v>0</v>
      </c>
      <c r="D3358" t="s">
        <v>7027</v>
      </c>
      <c r="E3358" t="s">
        <v>10390</v>
      </c>
      <c r="F3358">
        <v>0</v>
      </c>
      <c r="G3358">
        <v>0</v>
      </c>
      <c r="H3358" s="5">
        <v>0</v>
      </c>
      <c r="I3358" t="s">
        <v>2203</v>
      </c>
    </row>
    <row r="3359" spans="1:9" x14ac:dyDescent="0.25">
      <c r="A3359" t="b">
        <v>0</v>
      </c>
      <c r="D3359" t="s">
        <v>7027</v>
      </c>
      <c r="E3359" t="s">
        <v>10391</v>
      </c>
      <c r="F3359">
        <v>0</v>
      </c>
      <c r="G3359">
        <v>0</v>
      </c>
      <c r="H3359" s="5">
        <v>0</v>
      </c>
      <c r="I3359" t="s">
        <v>2203</v>
      </c>
    </row>
    <row r="3360" spans="1:9" x14ac:dyDescent="0.25">
      <c r="A3360" t="b">
        <v>0</v>
      </c>
      <c r="D3360" t="s">
        <v>7027</v>
      </c>
      <c r="E3360" t="s">
        <v>10392</v>
      </c>
      <c r="F3360">
        <v>0</v>
      </c>
      <c r="G3360">
        <v>0</v>
      </c>
      <c r="H3360" s="5">
        <v>0</v>
      </c>
      <c r="I3360" t="s">
        <v>2203</v>
      </c>
    </row>
    <row r="3361" spans="1:9" x14ac:dyDescent="0.25">
      <c r="A3361" t="b">
        <v>0</v>
      </c>
      <c r="D3361" t="s">
        <v>7027</v>
      </c>
      <c r="E3361" t="s">
        <v>10393</v>
      </c>
      <c r="F3361">
        <v>0</v>
      </c>
      <c r="G3361">
        <v>0</v>
      </c>
      <c r="H3361" s="5">
        <v>0</v>
      </c>
      <c r="I3361" t="s">
        <v>2203</v>
      </c>
    </row>
    <row r="3362" spans="1:9" x14ac:dyDescent="0.25">
      <c r="A3362" t="b">
        <v>0</v>
      </c>
      <c r="D3362" t="s">
        <v>7027</v>
      </c>
      <c r="E3362" t="s">
        <v>10394</v>
      </c>
      <c r="F3362">
        <v>0</v>
      </c>
      <c r="G3362">
        <v>0</v>
      </c>
      <c r="H3362" s="5">
        <v>0</v>
      </c>
      <c r="I3362" t="s">
        <v>2204</v>
      </c>
    </row>
    <row r="3363" spans="1:9" x14ac:dyDescent="0.25">
      <c r="A3363" t="b">
        <v>0</v>
      </c>
      <c r="D3363" t="s">
        <v>7027</v>
      </c>
      <c r="E3363" t="s">
        <v>10395</v>
      </c>
      <c r="F3363">
        <v>0</v>
      </c>
      <c r="G3363">
        <v>0</v>
      </c>
      <c r="H3363" s="5">
        <v>0</v>
      </c>
      <c r="I3363" t="s">
        <v>2204</v>
      </c>
    </row>
    <row r="3364" spans="1:9" x14ac:dyDescent="0.25">
      <c r="A3364" t="b">
        <v>0</v>
      </c>
      <c r="D3364" t="s">
        <v>7027</v>
      </c>
      <c r="E3364" t="s">
        <v>10396</v>
      </c>
      <c r="F3364">
        <v>0</v>
      </c>
      <c r="G3364">
        <v>0</v>
      </c>
      <c r="H3364" s="5">
        <v>0</v>
      </c>
      <c r="I3364" t="s">
        <v>2204</v>
      </c>
    </row>
    <row r="3365" spans="1:9" x14ac:dyDescent="0.25">
      <c r="A3365" t="b">
        <v>0</v>
      </c>
      <c r="D3365" t="s">
        <v>7027</v>
      </c>
      <c r="E3365" t="s">
        <v>10397</v>
      </c>
      <c r="F3365">
        <v>0</v>
      </c>
      <c r="G3365">
        <v>0</v>
      </c>
      <c r="H3365" s="5">
        <v>0</v>
      </c>
      <c r="I3365" t="s">
        <v>2204</v>
      </c>
    </row>
    <row r="3366" spans="1:9" x14ac:dyDescent="0.25">
      <c r="A3366" t="b">
        <v>0</v>
      </c>
      <c r="D3366" t="s">
        <v>7027</v>
      </c>
      <c r="E3366" t="s">
        <v>10398</v>
      </c>
      <c r="F3366">
        <v>0</v>
      </c>
      <c r="G3366">
        <v>0</v>
      </c>
      <c r="H3366" s="5">
        <v>0</v>
      </c>
      <c r="I3366" t="s">
        <v>2204</v>
      </c>
    </row>
    <row r="3367" spans="1:9" x14ac:dyDescent="0.25">
      <c r="A3367" t="b">
        <v>0</v>
      </c>
      <c r="D3367" t="s">
        <v>7027</v>
      </c>
      <c r="E3367" t="s">
        <v>10399</v>
      </c>
      <c r="F3367">
        <v>0</v>
      </c>
      <c r="G3367">
        <v>0</v>
      </c>
      <c r="H3367" s="5">
        <v>0</v>
      </c>
      <c r="I3367" t="s">
        <v>2202</v>
      </c>
    </row>
    <row r="3368" spans="1:9" x14ac:dyDescent="0.25">
      <c r="A3368" t="b">
        <v>0</v>
      </c>
      <c r="D3368" t="s">
        <v>7027</v>
      </c>
      <c r="E3368" t="s">
        <v>10400</v>
      </c>
      <c r="F3368">
        <v>0</v>
      </c>
      <c r="G3368">
        <v>0</v>
      </c>
      <c r="H3368" s="5">
        <v>0</v>
      </c>
      <c r="I3368" t="s">
        <v>2206</v>
      </c>
    </row>
    <row r="3369" spans="1:9" x14ac:dyDescent="0.25">
      <c r="A3369" t="b">
        <v>0</v>
      </c>
      <c r="D3369" t="s">
        <v>7027</v>
      </c>
      <c r="E3369" t="s">
        <v>10401</v>
      </c>
      <c r="F3369">
        <v>0</v>
      </c>
      <c r="G3369">
        <v>0</v>
      </c>
      <c r="H3369" s="5">
        <v>0</v>
      </c>
      <c r="I3369" t="s">
        <v>2203</v>
      </c>
    </row>
    <row r="3370" spans="1:9" x14ac:dyDescent="0.25">
      <c r="A3370" t="b">
        <v>0</v>
      </c>
      <c r="D3370" t="s">
        <v>7027</v>
      </c>
      <c r="E3370" t="s">
        <v>10402</v>
      </c>
      <c r="F3370">
        <v>0</v>
      </c>
      <c r="G3370">
        <v>0</v>
      </c>
      <c r="H3370" s="5">
        <v>0</v>
      </c>
      <c r="I3370" t="s">
        <v>2203</v>
      </c>
    </row>
    <row r="3371" spans="1:9" x14ac:dyDescent="0.25">
      <c r="A3371" t="b">
        <v>0</v>
      </c>
      <c r="D3371" t="s">
        <v>7027</v>
      </c>
      <c r="E3371" t="s">
        <v>10403</v>
      </c>
      <c r="F3371">
        <v>0</v>
      </c>
      <c r="G3371">
        <v>0</v>
      </c>
      <c r="H3371" s="5">
        <v>0</v>
      </c>
      <c r="I3371" t="s">
        <v>2203</v>
      </c>
    </row>
    <row r="3372" spans="1:9" x14ac:dyDescent="0.25">
      <c r="A3372" t="b">
        <v>0</v>
      </c>
      <c r="D3372" t="s">
        <v>7027</v>
      </c>
      <c r="E3372" t="s">
        <v>10404</v>
      </c>
      <c r="F3372">
        <v>0</v>
      </c>
      <c r="G3372">
        <v>0</v>
      </c>
      <c r="H3372" s="5">
        <v>0</v>
      </c>
      <c r="I3372" t="s">
        <v>2203</v>
      </c>
    </row>
    <row r="3373" spans="1:9" x14ac:dyDescent="0.25">
      <c r="A3373" t="b">
        <v>0</v>
      </c>
      <c r="D3373" t="s">
        <v>7027</v>
      </c>
      <c r="E3373" t="s">
        <v>10405</v>
      </c>
      <c r="F3373">
        <v>0</v>
      </c>
      <c r="G3373">
        <v>0</v>
      </c>
      <c r="H3373" s="5">
        <v>0</v>
      </c>
      <c r="I3373" t="s">
        <v>2203</v>
      </c>
    </row>
    <row r="3374" spans="1:9" x14ac:dyDescent="0.25">
      <c r="A3374" t="b">
        <v>0</v>
      </c>
      <c r="D3374" t="s">
        <v>7027</v>
      </c>
      <c r="E3374" t="s">
        <v>10406</v>
      </c>
      <c r="F3374">
        <v>0</v>
      </c>
      <c r="G3374">
        <v>0</v>
      </c>
      <c r="H3374" s="5">
        <v>0</v>
      </c>
      <c r="I3374" t="s">
        <v>2203</v>
      </c>
    </row>
    <row r="3375" spans="1:9" x14ac:dyDescent="0.25">
      <c r="A3375" t="b">
        <v>0</v>
      </c>
      <c r="D3375" t="s">
        <v>7027</v>
      </c>
      <c r="E3375" t="s">
        <v>10407</v>
      </c>
      <c r="F3375">
        <v>0</v>
      </c>
      <c r="G3375">
        <v>0</v>
      </c>
      <c r="H3375" s="5">
        <v>0</v>
      </c>
      <c r="I3375" t="s">
        <v>2203</v>
      </c>
    </row>
    <row r="3376" spans="1:9" x14ac:dyDescent="0.25">
      <c r="A3376" t="b">
        <v>0</v>
      </c>
      <c r="D3376" t="s">
        <v>7027</v>
      </c>
      <c r="E3376" t="s">
        <v>10408</v>
      </c>
      <c r="F3376">
        <v>0</v>
      </c>
      <c r="G3376">
        <v>0</v>
      </c>
      <c r="H3376" s="5">
        <v>0</v>
      </c>
      <c r="I3376" t="s">
        <v>2203</v>
      </c>
    </row>
    <row r="3377" spans="1:9" x14ac:dyDescent="0.25">
      <c r="A3377" t="b">
        <v>0</v>
      </c>
      <c r="D3377" t="s">
        <v>7027</v>
      </c>
      <c r="E3377" t="s">
        <v>10409</v>
      </c>
      <c r="F3377">
        <v>0</v>
      </c>
      <c r="G3377">
        <v>0</v>
      </c>
      <c r="H3377" s="5">
        <v>0</v>
      </c>
      <c r="I3377" t="s">
        <v>2203</v>
      </c>
    </row>
    <row r="3378" spans="1:9" x14ac:dyDescent="0.25">
      <c r="A3378" t="b">
        <v>0</v>
      </c>
      <c r="D3378" t="s">
        <v>7027</v>
      </c>
      <c r="E3378" t="s">
        <v>10410</v>
      </c>
      <c r="F3378">
        <v>0</v>
      </c>
      <c r="G3378">
        <v>0</v>
      </c>
      <c r="H3378" s="5">
        <v>0</v>
      </c>
      <c r="I3378" t="s">
        <v>2203</v>
      </c>
    </row>
    <row r="3379" spans="1:9" x14ac:dyDescent="0.25">
      <c r="A3379" t="b">
        <v>0</v>
      </c>
      <c r="D3379" t="s">
        <v>7027</v>
      </c>
      <c r="E3379" t="s">
        <v>10411</v>
      </c>
      <c r="F3379">
        <v>0</v>
      </c>
      <c r="G3379">
        <v>0</v>
      </c>
      <c r="H3379" s="5">
        <v>0</v>
      </c>
      <c r="I3379" t="s">
        <v>2203</v>
      </c>
    </row>
    <row r="3380" spans="1:9" x14ac:dyDescent="0.25">
      <c r="A3380" t="b">
        <v>0</v>
      </c>
      <c r="D3380" t="s">
        <v>7027</v>
      </c>
      <c r="E3380" t="s">
        <v>10412</v>
      </c>
      <c r="F3380">
        <v>0</v>
      </c>
      <c r="G3380">
        <v>0</v>
      </c>
      <c r="H3380" s="5">
        <v>0</v>
      </c>
      <c r="I3380" t="s">
        <v>2203</v>
      </c>
    </row>
    <row r="3381" spans="1:9" x14ac:dyDescent="0.25">
      <c r="A3381" t="b">
        <v>0</v>
      </c>
      <c r="D3381" t="s">
        <v>7027</v>
      </c>
      <c r="E3381" t="s">
        <v>10413</v>
      </c>
      <c r="F3381">
        <v>0</v>
      </c>
      <c r="G3381">
        <v>0</v>
      </c>
      <c r="H3381" s="5">
        <v>0</v>
      </c>
      <c r="I3381" t="s">
        <v>2203</v>
      </c>
    </row>
    <row r="3382" spans="1:9" x14ac:dyDescent="0.25">
      <c r="A3382" t="b">
        <v>0</v>
      </c>
      <c r="D3382" t="s">
        <v>7027</v>
      </c>
      <c r="E3382" t="s">
        <v>10414</v>
      </c>
      <c r="F3382">
        <v>0</v>
      </c>
      <c r="G3382">
        <v>0</v>
      </c>
      <c r="H3382" s="5">
        <v>0</v>
      </c>
      <c r="I3382" t="s">
        <v>2203</v>
      </c>
    </row>
    <row r="3383" spans="1:9" x14ac:dyDescent="0.25">
      <c r="A3383" t="b">
        <v>0</v>
      </c>
      <c r="D3383" t="s">
        <v>7027</v>
      </c>
      <c r="E3383" t="s">
        <v>10415</v>
      </c>
      <c r="F3383">
        <v>0</v>
      </c>
      <c r="G3383">
        <v>0</v>
      </c>
      <c r="H3383" s="5">
        <v>0</v>
      </c>
      <c r="I3383" t="s">
        <v>2203</v>
      </c>
    </row>
    <row r="3384" spans="1:9" x14ac:dyDescent="0.25">
      <c r="A3384" t="b">
        <v>0</v>
      </c>
      <c r="D3384" t="s">
        <v>7027</v>
      </c>
      <c r="E3384" t="s">
        <v>10416</v>
      </c>
      <c r="F3384">
        <v>0</v>
      </c>
      <c r="G3384">
        <v>0</v>
      </c>
      <c r="H3384" s="5">
        <v>0</v>
      </c>
      <c r="I3384" t="s">
        <v>2203</v>
      </c>
    </row>
    <row r="3385" spans="1:9" x14ac:dyDescent="0.25">
      <c r="A3385" t="b">
        <v>0</v>
      </c>
      <c r="D3385" t="s">
        <v>7027</v>
      </c>
      <c r="E3385" t="s">
        <v>10417</v>
      </c>
      <c r="F3385">
        <v>0</v>
      </c>
      <c r="G3385">
        <v>0</v>
      </c>
      <c r="H3385" s="5">
        <v>0</v>
      </c>
      <c r="I3385" t="s">
        <v>2203</v>
      </c>
    </row>
    <row r="3386" spans="1:9" x14ac:dyDescent="0.25">
      <c r="A3386" t="b">
        <v>0</v>
      </c>
      <c r="D3386" t="s">
        <v>7027</v>
      </c>
      <c r="E3386" t="s">
        <v>10418</v>
      </c>
      <c r="F3386">
        <v>0</v>
      </c>
      <c r="G3386">
        <v>0</v>
      </c>
      <c r="H3386" s="5">
        <v>0</v>
      </c>
      <c r="I3386" t="s">
        <v>2203</v>
      </c>
    </row>
    <row r="3387" spans="1:9" x14ac:dyDescent="0.25">
      <c r="A3387" t="b">
        <v>0</v>
      </c>
      <c r="D3387" t="s">
        <v>7027</v>
      </c>
      <c r="E3387" t="s">
        <v>10419</v>
      </c>
      <c r="F3387">
        <v>0</v>
      </c>
      <c r="G3387">
        <v>0</v>
      </c>
      <c r="H3387" s="5">
        <v>0</v>
      </c>
      <c r="I3387" t="s">
        <v>2203</v>
      </c>
    </row>
    <row r="3388" spans="1:9" x14ac:dyDescent="0.25">
      <c r="A3388" t="b">
        <v>0</v>
      </c>
      <c r="D3388" t="s">
        <v>7027</v>
      </c>
      <c r="E3388" t="s">
        <v>10420</v>
      </c>
      <c r="F3388">
        <v>0</v>
      </c>
      <c r="G3388">
        <v>0</v>
      </c>
      <c r="H3388" s="5">
        <v>0</v>
      </c>
      <c r="I3388" t="s">
        <v>2203</v>
      </c>
    </row>
    <row r="3389" spans="1:9" x14ac:dyDescent="0.25">
      <c r="A3389" t="b">
        <v>0</v>
      </c>
      <c r="D3389" t="s">
        <v>7027</v>
      </c>
      <c r="E3389" t="s">
        <v>10421</v>
      </c>
      <c r="F3389">
        <v>0</v>
      </c>
      <c r="G3389">
        <v>0</v>
      </c>
      <c r="H3389" s="5">
        <v>0</v>
      </c>
      <c r="I3389" t="s">
        <v>2203</v>
      </c>
    </row>
    <row r="3390" spans="1:9" x14ac:dyDescent="0.25">
      <c r="A3390" t="b">
        <v>0</v>
      </c>
      <c r="D3390" t="s">
        <v>7027</v>
      </c>
      <c r="E3390" t="s">
        <v>10422</v>
      </c>
      <c r="F3390">
        <v>0</v>
      </c>
      <c r="G3390">
        <v>0</v>
      </c>
      <c r="H3390" s="5">
        <v>0</v>
      </c>
      <c r="I3390" t="s">
        <v>2203</v>
      </c>
    </row>
    <row r="3391" spans="1:9" x14ac:dyDescent="0.25">
      <c r="A3391" t="b">
        <v>0</v>
      </c>
      <c r="D3391" t="s">
        <v>7027</v>
      </c>
      <c r="E3391" t="s">
        <v>10423</v>
      </c>
      <c r="F3391">
        <v>0</v>
      </c>
      <c r="G3391">
        <v>0</v>
      </c>
      <c r="H3391" s="5">
        <v>0</v>
      </c>
      <c r="I3391" t="s">
        <v>2203</v>
      </c>
    </row>
    <row r="3392" spans="1:9" x14ac:dyDescent="0.25">
      <c r="A3392" t="b">
        <v>0</v>
      </c>
      <c r="D3392" t="s">
        <v>7027</v>
      </c>
      <c r="E3392" t="s">
        <v>10424</v>
      </c>
      <c r="F3392">
        <v>0</v>
      </c>
      <c r="G3392">
        <v>0</v>
      </c>
      <c r="H3392" s="5">
        <v>0</v>
      </c>
      <c r="I3392" t="s">
        <v>2203</v>
      </c>
    </row>
    <row r="3393" spans="1:9" x14ac:dyDescent="0.25">
      <c r="A3393" t="b">
        <v>0</v>
      </c>
      <c r="D3393" t="s">
        <v>7027</v>
      </c>
      <c r="E3393" t="s">
        <v>10425</v>
      </c>
      <c r="F3393">
        <v>0</v>
      </c>
      <c r="G3393">
        <v>0</v>
      </c>
      <c r="H3393" s="5">
        <v>0</v>
      </c>
      <c r="I3393" t="s">
        <v>2203</v>
      </c>
    </row>
    <row r="3394" spans="1:9" x14ac:dyDescent="0.25">
      <c r="A3394" t="b">
        <v>0</v>
      </c>
      <c r="D3394" t="s">
        <v>7027</v>
      </c>
      <c r="E3394" t="s">
        <v>10426</v>
      </c>
      <c r="F3394">
        <v>0</v>
      </c>
      <c r="G3394">
        <v>0</v>
      </c>
      <c r="H3394" s="5">
        <v>0</v>
      </c>
      <c r="I3394" t="s">
        <v>2204</v>
      </c>
    </row>
    <row r="3395" spans="1:9" x14ac:dyDescent="0.25">
      <c r="A3395" t="b">
        <v>0</v>
      </c>
      <c r="D3395" t="s">
        <v>7027</v>
      </c>
      <c r="E3395" t="s">
        <v>10427</v>
      </c>
      <c r="F3395">
        <v>0</v>
      </c>
      <c r="G3395">
        <v>0</v>
      </c>
      <c r="H3395" s="5">
        <v>0</v>
      </c>
      <c r="I3395" t="s">
        <v>2204</v>
      </c>
    </row>
    <row r="3396" spans="1:9" x14ac:dyDescent="0.25">
      <c r="A3396" t="b">
        <v>0</v>
      </c>
      <c r="D3396" t="s">
        <v>7027</v>
      </c>
      <c r="E3396" t="s">
        <v>10428</v>
      </c>
      <c r="F3396">
        <v>0</v>
      </c>
      <c r="G3396">
        <v>0</v>
      </c>
      <c r="H3396" s="5">
        <v>0</v>
      </c>
      <c r="I3396" t="s">
        <v>2204</v>
      </c>
    </row>
    <row r="3397" spans="1:9" x14ac:dyDescent="0.25">
      <c r="A3397" t="b">
        <v>0</v>
      </c>
      <c r="D3397" t="s">
        <v>7027</v>
      </c>
      <c r="E3397" t="s">
        <v>10429</v>
      </c>
      <c r="F3397">
        <v>0</v>
      </c>
      <c r="G3397">
        <v>0</v>
      </c>
      <c r="H3397" s="5">
        <v>0</v>
      </c>
      <c r="I3397" t="s">
        <v>2204</v>
      </c>
    </row>
    <row r="3398" spans="1:9" x14ac:dyDescent="0.25">
      <c r="A3398" t="b">
        <v>0</v>
      </c>
      <c r="D3398" t="s">
        <v>7027</v>
      </c>
      <c r="E3398" t="s">
        <v>10430</v>
      </c>
      <c r="F3398">
        <v>0</v>
      </c>
      <c r="G3398">
        <v>0</v>
      </c>
      <c r="H3398" s="5">
        <v>0</v>
      </c>
      <c r="I3398" t="s">
        <v>2204</v>
      </c>
    </row>
    <row r="3399" spans="1:9" x14ac:dyDescent="0.25">
      <c r="A3399" t="b">
        <v>0</v>
      </c>
      <c r="D3399" t="s">
        <v>7027</v>
      </c>
      <c r="E3399" t="s">
        <v>10431</v>
      </c>
      <c r="F3399">
        <v>0</v>
      </c>
      <c r="G3399">
        <v>0</v>
      </c>
      <c r="H3399" s="5">
        <v>0</v>
      </c>
      <c r="I3399" t="s">
        <v>2204</v>
      </c>
    </row>
    <row r="3400" spans="1:9" x14ac:dyDescent="0.25">
      <c r="A3400" t="b">
        <v>0</v>
      </c>
      <c r="D3400" t="s">
        <v>7027</v>
      </c>
      <c r="E3400" t="s">
        <v>10432</v>
      </c>
      <c r="F3400">
        <v>0</v>
      </c>
      <c r="G3400">
        <v>0</v>
      </c>
      <c r="H3400" s="5">
        <v>0</v>
      </c>
      <c r="I3400" t="s">
        <v>2204</v>
      </c>
    </row>
    <row r="3401" spans="1:9" x14ac:dyDescent="0.25">
      <c r="A3401" t="b">
        <v>0</v>
      </c>
      <c r="D3401" t="s">
        <v>7027</v>
      </c>
      <c r="E3401" t="s">
        <v>10433</v>
      </c>
      <c r="F3401">
        <v>0</v>
      </c>
      <c r="G3401">
        <v>0</v>
      </c>
      <c r="H3401" s="5">
        <v>0</v>
      </c>
      <c r="I3401" t="s">
        <v>2204</v>
      </c>
    </row>
    <row r="3402" spans="1:9" x14ac:dyDescent="0.25">
      <c r="A3402" t="b">
        <v>0</v>
      </c>
      <c r="D3402" t="s">
        <v>7027</v>
      </c>
      <c r="E3402" t="s">
        <v>10434</v>
      </c>
      <c r="F3402">
        <v>0</v>
      </c>
      <c r="G3402">
        <v>0</v>
      </c>
      <c r="H3402" s="5">
        <v>0</v>
      </c>
      <c r="I3402" t="s">
        <v>2204</v>
      </c>
    </row>
    <row r="3403" spans="1:9" x14ac:dyDescent="0.25">
      <c r="A3403" t="b">
        <v>0</v>
      </c>
      <c r="D3403" t="s">
        <v>7027</v>
      </c>
      <c r="E3403" t="s">
        <v>10435</v>
      </c>
      <c r="F3403">
        <v>0</v>
      </c>
      <c r="G3403">
        <v>0</v>
      </c>
      <c r="H3403" s="5">
        <v>0</v>
      </c>
      <c r="I3403" t="s">
        <v>2204</v>
      </c>
    </row>
    <row r="3404" spans="1:9" x14ac:dyDescent="0.25">
      <c r="A3404" t="b">
        <v>0</v>
      </c>
      <c r="D3404" t="s">
        <v>7027</v>
      </c>
      <c r="E3404" t="s">
        <v>10436</v>
      </c>
      <c r="F3404">
        <v>0</v>
      </c>
      <c r="G3404">
        <v>0</v>
      </c>
      <c r="H3404" s="5">
        <v>0</v>
      </c>
      <c r="I3404" t="s">
        <v>2204</v>
      </c>
    </row>
    <row r="3405" spans="1:9" x14ac:dyDescent="0.25">
      <c r="A3405" t="b">
        <v>0</v>
      </c>
      <c r="D3405" t="s">
        <v>7027</v>
      </c>
      <c r="E3405" t="s">
        <v>10437</v>
      </c>
      <c r="F3405">
        <v>0</v>
      </c>
      <c r="G3405">
        <v>0</v>
      </c>
      <c r="H3405" s="5">
        <v>0</v>
      </c>
      <c r="I3405" t="s">
        <v>2204</v>
      </c>
    </row>
    <row r="3406" spans="1:9" x14ac:dyDescent="0.25">
      <c r="A3406" t="b">
        <v>0</v>
      </c>
      <c r="D3406" t="s">
        <v>7027</v>
      </c>
      <c r="E3406" t="s">
        <v>10438</v>
      </c>
      <c r="F3406">
        <v>0</v>
      </c>
      <c r="G3406">
        <v>0</v>
      </c>
      <c r="H3406" s="5">
        <v>0</v>
      </c>
      <c r="I3406" t="s">
        <v>2204</v>
      </c>
    </row>
    <row r="3407" spans="1:9" x14ac:dyDescent="0.25">
      <c r="A3407" t="b">
        <v>0</v>
      </c>
      <c r="D3407" t="s">
        <v>7027</v>
      </c>
      <c r="E3407" t="s">
        <v>10439</v>
      </c>
      <c r="F3407">
        <v>0</v>
      </c>
      <c r="G3407">
        <v>0</v>
      </c>
      <c r="H3407" s="5">
        <v>0</v>
      </c>
      <c r="I3407" t="s">
        <v>2204</v>
      </c>
    </row>
    <row r="3408" spans="1:9" x14ac:dyDescent="0.25">
      <c r="A3408" t="b">
        <v>0</v>
      </c>
      <c r="D3408" t="s">
        <v>7027</v>
      </c>
      <c r="E3408" t="s">
        <v>10440</v>
      </c>
      <c r="F3408">
        <v>0</v>
      </c>
      <c r="G3408">
        <v>0</v>
      </c>
      <c r="H3408" s="5">
        <v>0</v>
      </c>
      <c r="I3408" t="s">
        <v>2204</v>
      </c>
    </row>
    <row r="3409" spans="1:9" x14ac:dyDescent="0.25">
      <c r="A3409" t="b">
        <v>0</v>
      </c>
      <c r="D3409" t="s">
        <v>7027</v>
      </c>
      <c r="E3409" t="s">
        <v>10441</v>
      </c>
      <c r="F3409">
        <v>0</v>
      </c>
      <c r="G3409">
        <v>0</v>
      </c>
      <c r="H3409" s="5">
        <v>0</v>
      </c>
      <c r="I3409" t="s">
        <v>2204</v>
      </c>
    </row>
    <row r="3410" spans="1:9" x14ac:dyDescent="0.25">
      <c r="A3410" t="b">
        <v>0</v>
      </c>
      <c r="D3410" t="s">
        <v>7027</v>
      </c>
      <c r="E3410" t="s">
        <v>10442</v>
      </c>
      <c r="F3410">
        <v>0</v>
      </c>
      <c r="G3410">
        <v>0</v>
      </c>
      <c r="H3410" s="5">
        <v>0</v>
      </c>
      <c r="I3410" t="s">
        <v>2204</v>
      </c>
    </row>
    <row r="3411" spans="1:9" x14ac:dyDescent="0.25">
      <c r="A3411" t="b">
        <v>0</v>
      </c>
      <c r="D3411" t="s">
        <v>7027</v>
      </c>
      <c r="E3411" t="s">
        <v>10443</v>
      </c>
      <c r="F3411">
        <v>0</v>
      </c>
      <c r="G3411">
        <v>0</v>
      </c>
      <c r="H3411" s="5">
        <v>0</v>
      </c>
      <c r="I3411" t="s">
        <v>2204</v>
      </c>
    </row>
    <row r="3412" spans="1:9" x14ac:dyDescent="0.25">
      <c r="A3412" t="b">
        <v>0</v>
      </c>
      <c r="D3412" t="s">
        <v>7027</v>
      </c>
      <c r="E3412" t="s">
        <v>10444</v>
      </c>
      <c r="F3412">
        <v>0</v>
      </c>
      <c r="G3412">
        <v>0</v>
      </c>
      <c r="H3412" s="5">
        <v>0</v>
      </c>
      <c r="I3412" t="s">
        <v>2204</v>
      </c>
    </row>
    <row r="3413" spans="1:9" x14ac:dyDescent="0.25">
      <c r="A3413" t="b">
        <v>0</v>
      </c>
      <c r="D3413" t="s">
        <v>7027</v>
      </c>
      <c r="E3413" t="s">
        <v>10445</v>
      </c>
      <c r="F3413">
        <v>0</v>
      </c>
      <c r="G3413">
        <v>0</v>
      </c>
      <c r="H3413" s="5">
        <v>0</v>
      </c>
      <c r="I3413" t="s">
        <v>2204</v>
      </c>
    </row>
    <row r="3414" spans="1:9" x14ac:dyDescent="0.25">
      <c r="A3414" t="b">
        <v>0</v>
      </c>
      <c r="D3414" t="s">
        <v>7027</v>
      </c>
      <c r="E3414" t="s">
        <v>10446</v>
      </c>
      <c r="F3414">
        <v>0</v>
      </c>
      <c r="G3414">
        <v>0</v>
      </c>
      <c r="H3414" s="5">
        <v>0</v>
      </c>
      <c r="I3414" t="s">
        <v>2204</v>
      </c>
    </row>
    <row r="3415" spans="1:9" x14ac:dyDescent="0.25">
      <c r="A3415" t="b">
        <v>0</v>
      </c>
      <c r="D3415" t="s">
        <v>7027</v>
      </c>
      <c r="E3415" t="s">
        <v>10447</v>
      </c>
      <c r="F3415">
        <v>0</v>
      </c>
      <c r="G3415">
        <v>0</v>
      </c>
      <c r="H3415" s="5">
        <v>0</v>
      </c>
      <c r="I3415" t="s">
        <v>2204</v>
      </c>
    </row>
    <row r="3416" spans="1:9" x14ac:dyDescent="0.25">
      <c r="A3416" t="b">
        <v>0</v>
      </c>
      <c r="D3416" t="s">
        <v>7027</v>
      </c>
      <c r="E3416" t="s">
        <v>10448</v>
      </c>
      <c r="F3416">
        <v>0</v>
      </c>
      <c r="G3416">
        <v>0</v>
      </c>
      <c r="H3416" s="5">
        <v>0</v>
      </c>
      <c r="I3416" t="s">
        <v>2204</v>
      </c>
    </row>
    <row r="3417" spans="1:9" x14ac:dyDescent="0.25">
      <c r="A3417" t="b">
        <v>0</v>
      </c>
      <c r="D3417" t="s">
        <v>7027</v>
      </c>
      <c r="E3417" t="s">
        <v>10449</v>
      </c>
      <c r="F3417">
        <v>0</v>
      </c>
      <c r="G3417">
        <v>0</v>
      </c>
      <c r="H3417" s="5">
        <v>0</v>
      </c>
      <c r="I3417" t="s">
        <v>2204</v>
      </c>
    </row>
    <row r="3418" spans="1:9" x14ac:dyDescent="0.25">
      <c r="A3418" t="b">
        <v>0</v>
      </c>
      <c r="D3418" t="s">
        <v>7027</v>
      </c>
      <c r="E3418" t="s">
        <v>10450</v>
      </c>
      <c r="F3418">
        <v>0</v>
      </c>
      <c r="G3418">
        <v>0</v>
      </c>
      <c r="H3418" s="5">
        <v>0</v>
      </c>
      <c r="I3418" t="s">
        <v>2204</v>
      </c>
    </row>
    <row r="3419" spans="1:9" x14ac:dyDescent="0.25">
      <c r="A3419" t="b">
        <v>0</v>
      </c>
      <c r="D3419" t="s">
        <v>7027</v>
      </c>
      <c r="E3419" t="s">
        <v>10451</v>
      </c>
      <c r="F3419">
        <v>0</v>
      </c>
      <c r="G3419">
        <v>0</v>
      </c>
      <c r="H3419" s="5">
        <v>0</v>
      </c>
      <c r="I3419" t="s">
        <v>2204</v>
      </c>
    </row>
    <row r="3420" spans="1:9" x14ac:dyDescent="0.25">
      <c r="A3420" t="b">
        <v>0</v>
      </c>
      <c r="D3420" t="s">
        <v>7027</v>
      </c>
      <c r="E3420" t="s">
        <v>10452</v>
      </c>
      <c r="F3420">
        <v>0</v>
      </c>
      <c r="G3420">
        <v>0</v>
      </c>
      <c r="H3420" s="5">
        <v>0</v>
      </c>
      <c r="I3420" t="s">
        <v>2204</v>
      </c>
    </row>
    <row r="3421" spans="1:9" x14ac:dyDescent="0.25">
      <c r="A3421" t="b">
        <v>0</v>
      </c>
      <c r="D3421" t="s">
        <v>7027</v>
      </c>
      <c r="E3421" t="s">
        <v>10453</v>
      </c>
      <c r="F3421">
        <v>0</v>
      </c>
      <c r="G3421">
        <v>0</v>
      </c>
      <c r="H3421" s="5">
        <v>0</v>
      </c>
      <c r="I3421" t="s">
        <v>2204</v>
      </c>
    </row>
    <row r="3422" spans="1:9" x14ac:dyDescent="0.25">
      <c r="A3422" t="b">
        <v>0</v>
      </c>
      <c r="D3422" t="s">
        <v>7027</v>
      </c>
      <c r="E3422" t="s">
        <v>10454</v>
      </c>
      <c r="F3422">
        <v>0</v>
      </c>
      <c r="G3422">
        <v>0</v>
      </c>
      <c r="H3422" s="5">
        <v>0</v>
      </c>
      <c r="I3422" t="s">
        <v>2204</v>
      </c>
    </row>
    <row r="3423" spans="1:9" x14ac:dyDescent="0.25">
      <c r="A3423" t="b">
        <v>0</v>
      </c>
      <c r="D3423" t="s">
        <v>7027</v>
      </c>
      <c r="E3423" t="s">
        <v>10455</v>
      </c>
      <c r="F3423">
        <v>0</v>
      </c>
      <c r="G3423">
        <v>0</v>
      </c>
      <c r="H3423" s="5">
        <v>0</v>
      </c>
      <c r="I3423" t="s">
        <v>2204</v>
      </c>
    </row>
    <row r="3424" spans="1:9" x14ac:dyDescent="0.25">
      <c r="A3424" t="b">
        <v>0</v>
      </c>
      <c r="D3424" t="s">
        <v>7027</v>
      </c>
      <c r="E3424" t="s">
        <v>10456</v>
      </c>
      <c r="F3424">
        <v>0</v>
      </c>
      <c r="G3424">
        <v>0</v>
      </c>
      <c r="H3424" s="5">
        <v>0</v>
      </c>
      <c r="I3424" t="s">
        <v>2204</v>
      </c>
    </row>
    <row r="3425" spans="1:9" x14ac:dyDescent="0.25">
      <c r="A3425" t="b">
        <v>0</v>
      </c>
      <c r="D3425" t="s">
        <v>7027</v>
      </c>
      <c r="E3425" t="s">
        <v>10457</v>
      </c>
      <c r="F3425">
        <v>0</v>
      </c>
      <c r="G3425">
        <v>0</v>
      </c>
      <c r="H3425" s="5">
        <v>0</v>
      </c>
      <c r="I3425" t="s">
        <v>2204</v>
      </c>
    </row>
    <row r="3426" spans="1:9" x14ac:dyDescent="0.25">
      <c r="A3426" t="b">
        <v>0</v>
      </c>
      <c r="D3426" t="s">
        <v>7027</v>
      </c>
      <c r="E3426" t="s">
        <v>10458</v>
      </c>
      <c r="F3426">
        <v>0</v>
      </c>
      <c r="G3426">
        <v>0</v>
      </c>
      <c r="H3426" s="5">
        <v>0</v>
      </c>
      <c r="I3426" t="s">
        <v>2204</v>
      </c>
    </row>
    <row r="3427" spans="1:9" x14ac:dyDescent="0.25">
      <c r="A3427" t="b">
        <v>0</v>
      </c>
      <c r="D3427" t="s">
        <v>7027</v>
      </c>
      <c r="E3427" t="s">
        <v>10459</v>
      </c>
      <c r="F3427">
        <v>0</v>
      </c>
      <c r="G3427">
        <v>0</v>
      </c>
      <c r="H3427" s="5">
        <v>0</v>
      </c>
      <c r="I3427" t="s">
        <v>2204</v>
      </c>
    </row>
    <row r="3428" spans="1:9" x14ac:dyDescent="0.25">
      <c r="A3428" t="b">
        <v>0</v>
      </c>
      <c r="D3428" t="s">
        <v>7027</v>
      </c>
      <c r="E3428" t="s">
        <v>10460</v>
      </c>
      <c r="F3428">
        <v>0</v>
      </c>
      <c r="G3428">
        <v>0</v>
      </c>
      <c r="H3428" s="5">
        <v>0</v>
      </c>
      <c r="I3428" t="s">
        <v>2204</v>
      </c>
    </row>
    <row r="3429" spans="1:9" x14ac:dyDescent="0.25">
      <c r="A3429" t="b">
        <v>0</v>
      </c>
      <c r="D3429" t="s">
        <v>7027</v>
      </c>
      <c r="E3429" t="s">
        <v>10461</v>
      </c>
      <c r="F3429">
        <v>0</v>
      </c>
      <c r="G3429">
        <v>0</v>
      </c>
      <c r="H3429" s="5">
        <v>0</v>
      </c>
      <c r="I3429" t="s">
        <v>2204</v>
      </c>
    </row>
    <row r="3430" spans="1:9" x14ac:dyDescent="0.25">
      <c r="A3430" t="b">
        <v>0</v>
      </c>
      <c r="D3430" t="s">
        <v>7027</v>
      </c>
      <c r="E3430" t="s">
        <v>10462</v>
      </c>
      <c r="F3430">
        <v>0</v>
      </c>
      <c r="G3430">
        <v>0</v>
      </c>
      <c r="H3430" s="5">
        <v>0</v>
      </c>
      <c r="I3430" t="s">
        <v>2204</v>
      </c>
    </row>
    <row r="3431" spans="1:9" x14ac:dyDescent="0.25">
      <c r="A3431" t="b">
        <v>0</v>
      </c>
      <c r="D3431" t="s">
        <v>7027</v>
      </c>
      <c r="E3431" t="s">
        <v>10463</v>
      </c>
      <c r="F3431">
        <v>0</v>
      </c>
      <c r="G3431">
        <v>0</v>
      </c>
      <c r="H3431" s="5">
        <v>0</v>
      </c>
      <c r="I3431" t="s">
        <v>2204</v>
      </c>
    </row>
    <row r="3432" spans="1:9" x14ac:dyDescent="0.25">
      <c r="A3432" t="b">
        <v>0</v>
      </c>
      <c r="D3432" t="s">
        <v>7027</v>
      </c>
      <c r="E3432" t="s">
        <v>10464</v>
      </c>
      <c r="F3432">
        <v>0</v>
      </c>
      <c r="G3432">
        <v>0</v>
      </c>
      <c r="H3432" s="5">
        <v>0</v>
      </c>
      <c r="I3432" t="s">
        <v>2204</v>
      </c>
    </row>
    <row r="3433" spans="1:9" x14ac:dyDescent="0.25">
      <c r="A3433" t="b">
        <v>0</v>
      </c>
      <c r="D3433" t="s">
        <v>7027</v>
      </c>
      <c r="E3433" t="s">
        <v>10465</v>
      </c>
      <c r="F3433">
        <v>0</v>
      </c>
      <c r="G3433">
        <v>0</v>
      </c>
      <c r="H3433" s="5">
        <v>0</v>
      </c>
      <c r="I3433" t="s">
        <v>2204</v>
      </c>
    </row>
    <row r="3434" spans="1:9" x14ac:dyDescent="0.25">
      <c r="A3434" t="b">
        <v>0</v>
      </c>
      <c r="D3434" t="s">
        <v>7027</v>
      </c>
      <c r="E3434" t="s">
        <v>10466</v>
      </c>
      <c r="F3434">
        <v>0</v>
      </c>
      <c r="G3434">
        <v>0</v>
      </c>
      <c r="H3434" s="5">
        <v>0</v>
      </c>
      <c r="I3434" t="s">
        <v>2204</v>
      </c>
    </row>
    <row r="3435" spans="1:9" x14ac:dyDescent="0.25">
      <c r="A3435" t="b">
        <v>0</v>
      </c>
      <c r="D3435" t="s">
        <v>7027</v>
      </c>
      <c r="E3435" t="s">
        <v>10467</v>
      </c>
      <c r="F3435">
        <v>0</v>
      </c>
      <c r="G3435">
        <v>0</v>
      </c>
      <c r="H3435" s="5">
        <v>0</v>
      </c>
      <c r="I3435" t="s">
        <v>2204</v>
      </c>
    </row>
    <row r="3436" spans="1:9" x14ac:dyDescent="0.25">
      <c r="A3436" t="b">
        <v>0</v>
      </c>
      <c r="D3436" t="s">
        <v>7027</v>
      </c>
      <c r="E3436" t="s">
        <v>10468</v>
      </c>
      <c r="F3436">
        <v>0</v>
      </c>
      <c r="G3436">
        <v>0</v>
      </c>
      <c r="H3436" s="5">
        <v>0</v>
      </c>
      <c r="I3436" t="s">
        <v>2204</v>
      </c>
    </row>
    <row r="3437" spans="1:9" x14ac:dyDescent="0.25">
      <c r="A3437" t="b">
        <v>0</v>
      </c>
      <c r="D3437" t="s">
        <v>7027</v>
      </c>
      <c r="E3437" t="s">
        <v>10469</v>
      </c>
      <c r="F3437">
        <v>0</v>
      </c>
      <c r="G3437">
        <v>0</v>
      </c>
      <c r="H3437" s="5">
        <v>0</v>
      </c>
      <c r="I3437" t="s">
        <v>2204</v>
      </c>
    </row>
    <row r="3438" spans="1:9" x14ac:dyDescent="0.25">
      <c r="A3438" t="b">
        <v>0</v>
      </c>
      <c r="D3438" t="s">
        <v>7027</v>
      </c>
      <c r="E3438" t="s">
        <v>10470</v>
      </c>
      <c r="F3438">
        <v>0</v>
      </c>
      <c r="G3438">
        <v>0</v>
      </c>
      <c r="H3438" s="5">
        <v>0</v>
      </c>
      <c r="I3438" t="s">
        <v>2204</v>
      </c>
    </row>
    <row r="3439" spans="1:9" x14ac:dyDescent="0.25">
      <c r="A3439" t="b">
        <v>0</v>
      </c>
      <c r="D3439" t="s">
        <v>7027</v>
      </c>
      <c r="E3439" t="s">
        <v>10471</v>
      </c>
      <c r="F3439">
        <v>0</v>
      </c>
      <c r="G3439">
        <v>0</v>
      </c>
      <c r="H3439" s="5">
        <v>0</v>
      </c>
      <c r="I3439" t="s">
        <v>2204</v>
      </c>
    </row>
    <row r="3440" spans="1:9" x14ac:dyDescent="0.25">
      <c r="A3440" t="b">
        <v>0</v>
      </c>
      <c r="D3440" t="s">
        <v>7027</v>
      </c>
      <c r="E3440" t="s">
        <v>10472</v>
      </c>
      <c r="F3440">
        <v>0</v>
      </c>
      <c r="G3440">
        <v>0</v>
      </c>
      <c r="H3440" s="5">
        <v>0</v>
      </c>
      <c r="I3440" t="s">
        <v>2204</v>
      </c>
    </row>
    <row r="3441" spans="1:9" x14ac:dyDescent="0.25">
      <c r="A3441" t="b">
        <v>0</v>
      </c>
      <c r="D3441" t="s">
        <v>7027</v>
      </c>
      <c r="E3441" t="s">
        <v>10473</v>
      </c>
      <c r="F3441">
        <v>0</v>
      </c>
      <c r="G3441">
        <v>0</v>
      </c>
      <c r="H3441" s="5">
        <v>0</v>
      </c>
      <c r="I3441" t="s">
        <v>2204</v>
      </c>
    </row>
    <row r="3442" spans="1:9" x14ac:dyDescent="0.25">
      <c r="A3442" t="b">
        <v>0</v>
      </c>
      <c r="D3442" t="s">
        <v>7027</v>
      </c>
      <c r="E3442" t="s">
        <v>10474</v>
      </c>
      <c r="F3442">
        <v>0</v>
      </c>
      <c r="G3442">
        <v>0</v>
      </c>
      <c r="H3442" s="5">
        <v>0</v>
      </c>
      <c r="I3442" t="s">
        <v>2204</v>
      </c>
    </row>
    <row r="3443" spans="1:9" x14ac:dyDescent="0.25">
      <c r="A3443" t="b">
        <v>0</v>
      </c>
      <c r="D3443" t="s">
        <v>7027</v>
      </c>
      <c r="E3443" t="s">
        <v>10475</v>
      </c>
      <c r="F3443">
        <v>0</v>
      </c>
      <c r="G3443">
        <v>0</v>
      </c>
      <c r="H3443" s="5">
        <v>0</v>
      </c>
      <c r="I3443" t="s">
        <v>2204</v>
      </c>
    </row>
    <row r="3444" spans="1:9" x14ac:dyDescent="0.25">
      <c r="A3444" t="b">
        <v>0</v>
      </c>
      <c r="D3444" t="s">
        <v>7027</v>
      </c>
      <c r="E3444" t="s">
        <v>10476</v>
      </c>
      <c r="F3444">
        <v>0</v>
      </c>
      <c r="G3444">
        <v>0</v>
      </c>
      <c r="H3444" s="5">
        <v>0</v>
      </c>
      <c r="I3444" t="s">
        <v>2204</v>
      </c>
    </row>
    <row r="3445" spans="1:9" x14ac:dyDescent="0.25">
      <c r="A3445" t="b">
        <v>0</v>
      </c>
      <c r="D3445" t="s">
        <v>7027</v>
      </c>
      <c r="E3445" t="s">
        <v>10477</v>
      </c>
      <c r="F3445">
        <v>0</v>
      </c>
      <c r="G3445">
        <v>0</v>
      </c>
      <c r="H3445" s="5">
        <v>0</v>
      </c>
      <c r="I3445" t="s">
        <v>2204</v>
      </c>
    </row>
    <row r="3446" spans="1:9" x14ac:dyDescent="0.25">
      <c r="A3446" t="b">
        <v>0</v>
      </c>
      <c r="D3446" t="s">
        <v>7027</v>
      </c>
      <c r="E3446" t="s">
        <v>10478</v>
      </c>
      <c r="F3446">
        <v>0</v>
      </c>
      <c r="G3446">
        <v>0</v>
      </c>
      <c r="H3446" s="5">
        <v>0</v>
      </c>
      <c r="I3446" t="s">
        <v>2204</v>
      </c>
    </row>
    <row r="3447" spans="1:9" x14ac:dyDescent="0.25">
      <c r="A3447" t="b">
        <v>0</v>
      </c>
      <c r="D3447" t="s">
        <v>7027</v>
      </c>
      <c r="E3447" t="s">
        <v>10479</v>
      </c>
      <c r="F3447">
        <v>0</v>
      </c>
      <c r="G3447">
        <v>0</v>
      </c>
      <c r="H3447" s="5">
        <v>0</v>
      </c>
      <c r="I3447" t="s">
        <v>2204</v>
      </c>
    </row>
    <row r="3448" spans="1:9" x14ac:dyDescent="0.25">
      <c r="A3448" t="b">
        <v>0</v>
      </c>
      <c r="D3448" t="s">
        <v>7027</v>
      </c>
      <c r="E3448" t="s">
        <v>10480</v>
      </c>
      <c r="F3448">
        <v>0</v>
      </c>
      <c r="G3448">
        <v>0</v>
      </c>
      <c r="H3448" s="5">
        <v>0</v>
      </c>
      <c r="I3448" t="s">
        <v>2204</v>
      </c>
    </row>
    <row r="3449" spans="1:9" x14ac:dyDescent="0.25">
      <c r="A3449" t="b">
        <v>0</v>
      </c>
      <c r="D3449" t="s">
        <v>7027</v>
      </c>
      <c r="E3449" t="s">
        <v>10481</v>
      </c>
      <c r="F3449">
        <v>0</v>
      </c>
      <c r="G3449">
        <v>0</v>
      </c>
      <c r="H3449" s="5">
        <v>0</v>
      </c>
      <c r="I3449" t="s">
        <v>2204</v>
      </c>
    </row>
    <row r="3450" spans="1:9" x14ac:dyDescent="0.25">
      <c r="A3450" t="b">
        <v>0</v>
      </c>
      <c r="D3450" t="s">
        <v>7027</v>
      </c>
      <c r="E3450" t="s">
        <v>10482</v>
      </c>
      <c r="F3450">
        <v>0</v>
      </c>
      <c r="G3450">
        <v>0</v>
      </c>
      <c r="H3450" s="5">
        <v>0</v>
      </c>
      <c r="I3450" t="s">
        <v>2204</v>
      </c>
    </row>
    <row r="3451" spans="1:9" x14ac:dyDescent="0.25">
      <c r="A3451" t="b">
        <v>0</v>
      </c>
      <c r="D3451" t="s">
        <v>7027</v>
      </c>
      <c r="E3451" t="s">
        <v>10483</v>
      </c>
      <c r="F3451">
        <v>0</v>
      </c>
      <c r="G3451">
        <v>0</v>
      </c>
      <c r="H3451" s="5">
        <v>0</v>
      </c>
      <c r="I3451" t="s">
        <v>2204</v>
      </c>
    </row>
    <row r="3452" spans="1:9" x14ac:dyDescent="0.25">
      <c r="A3452" t="b">
        <v>0</v>
      </c>
      <c r="D3452" t="s">
        <v>7027</v>
      </c>
      <c r="E3452" t="s">
        <v>10484</v>
      </c>
      <c r="F3452">
        <v>0</v>
      </c>
      <c r="G3452">
        <v>0</v>
      </c>
      <c r="H3452" s="5">
        <v>0</v>
      </c>
      <c r="I3452" t="s">
        <v>2204</v>
      </c>
    </row>
    <row r="3453" spans="1:9" x14ac:dyDescent="0.25">
      <c r="A3453" t="b">
        <v>0</v>
      </c>
      <c r="D3453" t="s">
        <v>7027</v>
      </c>
      <c r="E3453" t="s">
        <v>10485</v>
      </c>
      <c r="F3453">
        <v>0</v>
      </c>
      <c r="G3453">
        <v>0</v>
      </c>
      <c r="H3453" s="5">
        <v>0</v>
      </c>
      <c r="I3453" t="s">
        <v>2204</v>
      </c>
    </row>
    <row r="3454" spans="1:9" x14ac:dyDescent="0.25">
      <c r="A3454" t="b">
        <v>0</v>
      </c>
      <c r="D3454" t="s">
        <v>7027</v>
      </c>
      <c r="E3454" t="s">
        <v>10486</v>
      </c>
      <c r="F3454">
        <v>0</v>
      </c>
      <c r="G3454">
        <v>0</v>
      </c>
      <c r="H3454" s="5">
        <v>0</v>
      </c>
      <c r="I3454" t="s">
        <v>2204</v>
      </c>
    </row>
    <row r="3455" spans="1:9" x14ac:dyDescent="0.25">
      <c r="A3455" t="b">
        <v>0</v>
      </c>
      <c r="D3455" t="s">
        <v>7027</v>
      </c>
      <c r="E3455" t="s">
        <v>10487</v>
      </c>
      <c r="F3455">
        <v>0</v>
      </c>
      <c r="G3455">
        <v>0</v>
      </c>
      <c r="H3455" s="5">
        <v>0</v>
      </c>
      <c r="I3455" t="s">
        <v>2204</v>
      </c>
    </row>
    <row r="3456" spans="1:9" x14ac:dyDescent="0.25">
      <c r="A3456" t="b">
        <v>0</v>
      </c>
      <c r="D3456" t="s">
        <v>7027</v>
      </c>
      <c r="E3456" t="s">
        <v>10488</v>
      </c>
      <c r="F3456">
        <v>0</v>
      </c>
      <c r="G3456">
        <v>0</v>
      </c>
      <c r="H3456" s="5">
        <v>0</v>
      </c>
      <c r="I3456" t="s">
        <v>2204</v>
      </c>
    </row>
    <row r="3457" spans="1:9" x14ac:dyDescent="0.25">
      <c r="A3457" t="b">
        <v>0</v>
      </c>
      <c r="D3457" t="s">
        <v>7027</v>
      </c>
      <c r="E3457" t="s">
        <v>10489</v>
      </c>
      <c r="F3457">
        <v>0</v>
      </c>
      <c r="G3457">
        <v>0</v>
      </c>
      <c r="H3457" s="5">
        <v>0</v>
      </c>
      <c r="I3457" t="s">
        <v>2204</v>
      </c>
    </row>
    <row r="3458" spans="1:9" x14ac:dyDescent="0.25">
      <c r="A3458" t="b">
        <v>0</v>
      </c>
      <c r="D3458" t="s">
        <v>7027</v>
      </c>
      <c r="E3458" t="s">
        <v>10490</v>
      </c>
      <c r="F3458">
        <v>0</v>
      </c>
      <c r="G3458">
        <v>0</v>
      </c>
      <c r="H3458" s="5">
        <v>0</v>
      </c>
      <c r="I3458" t="s">
        <v>2204</v>
      </c>
    </row>
    <row r="3459" spans="1:9" x14ac:dyDescent="0.25">
      <c r="A3459" t="b">
        <v>0</v>
      </c>
      <c r="D3459" t="s">
        <v>7027</v>
      </c>
      <c r="E3459" t="s">
        <v>10491</v>
      </c>
      <c r="F3459">
        <v>0</v>
      </c>
      <c r="G3459">
        <v>0</v>
      </c>
      <c r="H3459" s="5">
        <v>0</v>
      </c>
      <c r="I3459" t="s">
        <v>2204</v>
      </c>
    </row>
    <row r="3460" spans="1:9" x14ac:dyDescent="0.25">
      <c r="A3460" t="b">
        <v>0</v>
      </c>
      <c r="D3460" t="s">
        <v>7027</v>
      </c>
      <c r="E3460" t="s">
        <v>10492</v>
      </c>
      <c r="F3460">
        <v>0</v>
      </c>
      <c r="G3460">
        <v>0</v>
      </c>
      <c r="H3460" s="5">
        <v>0</v>
      </c>
      <c r="I3460" t="s">
        <v>2204</v>
      </c>
    </row>
    <row r="3461" spans="1:9" x14ac:dyDescent="0.25">
      <c r="A3461" t="b">
        <v>0</v>
      </c>
      <c r="D3461" t="s">
        <v>7027</v>
      </c>
      <c r="E3461" t="s">
        <v>10493</v>
      </c>
      <c r="F3461">
        <v>0</v>
      </c>
      <c r="G3461">
        <v>0</v>
      </c>
      <c r="H3461" s="5">
        <v>0</v>
      </c>
      <c r="I3461" t="s">
        <v>2204</v>
      </c>
    </row>
    <row r="3462" spans="1:9" x14ac:dyDescent="0.25">
      <c r="A3462" t="b">
        <v>0</v>
      </c>
      <c r="D3462" t="s">
        <v>7027</v>
      </c>
      <c r="E3462" t="s">
        <v>10494</v>
      </c>
      <c r="F3462">
        <v>0</v>
      </c>
      <c r="G3462">
        <v>0</v>
      </c>
      <c r="H3462" s="5">
        <v>0</v>
      </c>
      <c r="I3462" t="s">
        <v>2204</v>
      </c>
    </row>
    <row r="3463" spans="1:9" x14ac:dyDescent="0.25">
      <c r="A3463" t="b">
        <v>0</v>
      </c>
      <c r="D3463" t="s">
        <v>7027</v>
      </c>
      <c r="E3463" t="s">
        <v>10495</v>
      </c>
      <c r="F3463">
        <v>0</v>
      </c>
      <c r="G3463">
        <v>0</v>
      </c>
      <c r="H3463" s="5">
        <v>0</v>
      </c>
      <c r="I3463" t="s">
        <v>2204</v>
      </c>
    </row>
    <row r="3464" spans="1:9" x14ac:dyDescent="0.25">
      <c r="A3464" t="b">
        <v>0</v>
      </c>
      <c r="D3464" t="s">
        <v>7027</v>
      </c>
      <c r="E3464" t="s">
        <v>10496</v>
      </c>
      <c r="F3464">
        <v>0</v>
      </c>
      <c r="G3464">
        <v>0</v>
      </c>
      <c r="H3464" s="5">
        <v>0</v>
      </c>
      <c r="I3464" t="s">
        <v>2204</v>
      </c>
    </row>
    <row r="3465" spans="1:9" x14ac:dyDescent="0.25">
      <c r="A3465" t="b">
        <v>0</v>
      </c>
      <c r="D3465" t="s">
        <v>7027</v>
      </c>
      <c r="E3465" t="s">
        <v>10497</v>
      </c>
      <c r="F3465">
        <v>0</v>
      </c>
      <c r="G3465">
        <v>0</v>
      </c>
      <c r="H3465" s="5">
        <v>0</v>
      </c>
      <c r="I3465" t="s">
        <v>2204</v>
      </c>
    </row>
    <row r="3466" spans="1:9" x14ac:dyDescent="0.25">
      <c r="A3466" t="b">
        <v>0</v>
      </c>
      <c r="D3466" t="s">
        <v>7027</v>
      </c>
      <c r="E3466" t="s">
        <v>10498</v>
      </c>
      <c r="F3466">
        <v>0</v>
      </c>
      <c r="G3466">
        <v>0</v>
      </c>
      <c r="H3466" s="5">
        <v>0</v>
      </c>
      <c r="I3466" t="s">
        <v>2204</v>
      </c>
    </row>
    <row r="3467" spans="1:9" x14ac:dyDescent="0.25">
      <c r="A3467" t="b">
        <v>0</v>
      </c>
      <c r="D3467" t="s">
        <v>7027</v>
      </c>
      <c r="E3467" t="s">
        <v>10499</v>
      </c>
      <c r="F3467">
        <v>0</v>
      </c>
      <c r="G3467">
        <v>0</v>
      </c>
      <c r="H3467" s="5">
        <v>0</v>
      </c>
      <c r="I3467" t="s">
        <v>2204</v>
      </c>
    </row>
    <row r="3468" spans="1:9" x14ac:dyDescent="0.25">
      <c r="A3468" t="b">
        <v>0</v>
      </c>
      <c r="D3468" t="s">
        <v>7027</v>
      </c>
      <c r="E3468" t="s">
        <v>10500</v>
      </c>
      <c r="F3468">
        <v>0</v>
      </c>
      <c r="G3468">
        <v>0</v>
      </c>
      <c r="H3468" s="5">
        <v>0</v>
      </c>
      <c r="I3468" t="s">
        <v>2204</v>
      </c>
    </row>
    <row r="3469" spans="1:9" x14ac:dyDescent="0.25">
      <c r="A3469" t="b">
        <v>0</v>
      </c>
      <c r="D3469" t="s">
        <v>7027</v>
      </c>
      <c r="E3469" t="s">
        <v>10501</v>
      </c>
      <c r="F3469">
        <v>0</v>
      </c>
      <c r="G3469">
        <v>0</v>
      </c>
      <c r="H3469" s="5">
        <v>0</v>
      </c>
      <c r="I3469" t="s">
        <v>2204</v>
      </c>
    </row>
    <row r="3470" spans="1:9" x14ac:dyDescent="0.25">
      <c r="A3470" t="b">
        <v>0</v>
      </c>
      <c r="D3470" t="s">
        <v>7027</v>
      </c>
      <c r="E3470" t="s">
        <v>10502</v>
      </c>
      <c r="F3470">
        <v>0</v>
      </c>
      <c r="G3470">
        <v>0</v>
      </c>
      <c r="H3470" s="5">
        <v>0</v>
      </c>
      <c r="I3470" t="s">
        <v>2204</v>
      </c>
    </row>
    <row r="3471" spans="1:9" x14ac:dyDescent="0.25">
      <c r="A3471" t="b">
        <v>0</v>
      </c>
      <c r="D3471" t="s">
        <v>7027</v>
      </c>
      <c r="E3471" t="s">
        <v>10503</v>
      </c>
      <c r="F3471">
        <v>0</v>
      </c>
      <c r="G3471">
        <v>0</v>
      </c>
      <c r="H3471" s="5">
        <v>0</v>
      </c>
      <c r="I3471" t="s">
        <v>2204</v>
      </c>
    </row>
    <row r="3472" spans="1:9" x14ac:dyDescent="0.25">
      <c r="A3472" t="b">
        <v>0</v>
      </c>
      <c r="D3472" t="s">
        <v>7027</v>
      </c>
      <c r="E3472" t="s">
        <v>10504</v>
      </c>
      <c r="F3472">
        <v>0</v>
      </c>
      <c r="G3472">
        <v>0</v>
      </c>
      <c r="H3472" s="5">
        <v>0</v>
      </c>
      <c r="I3472" t="s">
        <v>2204</v>
      </c>
    </row>
    <row r="3473" spans="1:9" x14ac:dyDescent="0.25">
      <c r="A3473" t="b">
        <v>0</v>
      </c>
      <c r="D3473" t="s">
        <v>7027</v>
      </c>
      <c r="E3473" t="s">
        <v>10505</v>
      </c>
      <c r="F3473">
        <v>0</v>
      </c>
      <c r="G3473">
        <v>0</v>
      </c>
      <c r="H3473" s="5">
        <v>0</v>
      </c>
      <c r="I3473" t="s">
        <v>2204</v>
      </c>
    </row>
    <row r="3474" spans="1:9" x14ac:dyDescent="0.25">
      <c r="A3474" t="b">
        <v>0</v>
      </c>
      <c r="D3474" t="s">
        <v>7027</v>
      </c>
      <c r="E3474" t="s">
        <v>10506</v>
      </c>
      <c r="F3474">
        <v>0</v>
      </c>
      <c r="G3474">
        <v>0</v>
      </c>
      <c r="H3474" s="5">
        <v>0</v>
      </c>
      <c r="I3474" t="s">
        <v>2204</v>
      </c>
    </row>
    <row r="3475" spans="1:9" x14ac:dyDescent="0.25">
      <c r="A3475" t="b">
        <v>0</v>
      </c>
      <c r="D3475" t="s">
        <v>7027</v>
      </c>
      <c r="E3475" t="s">
        <v>10507</v>
      </c>
      <c r="F3475">
        <v>0</v>
      </c>
      <c r="G3475">
        <v>0</v>
      </c>
      <c r="H3475" s="5">
        <v>0</v>
      </c>
      <c r="I3475" t="s">
        <v>2204</v>
      </c>
    </row>
    <row r="3476" spans="1:9" x14ac:dyDescent="0.25">
      <c r="A3476" t="b">
        <v>0</v>
      </c>
      <c r="D3476" t="s">
        <v>7027</v>
      </c>
      <c r="E3476" t="s">
        <v>10508</v>
      </c>
      <c r="F3476">
        <v>0</v>
      </c>
      <c r="G3476">
        <v>0</v>
      </c>
      <c r="H3476" s="5">
        <v>0</v>
      </c>
      <c r="I3476" t="s">
        <v>2204</v>
      </c>
    </row>
    <row r="3477" spans="1:9" x14ac:dyDescent="0.25">
      <c r="A3477" t="b">
        <v>0</v>
      </c>
      <c r="D3477" t="s">
        <v>7027</v>
      </c>
      <c r="E3477" t="s">
        <v>10509</v>
      </c>
      <c r="F3477">
        <v>0</v>
      </c>
      <c r="G3477">
        <v>0</v>
      </c>
      <c r="H3477" s="5">
        <v>0</v>
      </c>
      <c r="I3477" t="s">
        <v>2204</v>
      </c>
    </row>
    <row r="3478" spans="1:9" x14ac:dyDescent="0.25">
      <c r="A3478" t="b">
        <v>0</v>
      </c>
      <c r="D3478" t="s">
        <v>7027</v>
      </c>
      <c r="E3478" t="s">
        <v>10510</v>
      </c>
      <c r="F3478">
        <v>0</v>
      </c>
      <c r="G3478">
        <v>0</v>
      </c>
      <c r="H3478" s="5">
        <v>0</v>
      </c>
      <c r="I3478" t="s">
        <v>2204</v>
      </c>
    </row>
    <row r="3479" spans="1:9" x14ac:dyDescent="0.25">
      <c r="A3479" t="b">
        <v>0</v>
      </c>
      <c r="D3479" t="s">
        <v>7027</v>
      </c>
      <c r="E3479" t="s">
        <v>10511</v>
      </c>
      <c r="F3479">
        <v>0</v>
      </c>
      <c r="G3479">
        <v>0</v>
      </c>
      <c r="H3479" s="5">
        <v>0</v>
      </c>
      <c r="I3479" t="s">
        <v>2204</v>
      </c>
    </row>
    <row r="3480" spans="1:9" x14ac:dyDescent="0.25">
      <c r="A3480" t="b">
        <v>0</v>
      </c>
      <c r="D3480" t="s">
        <v>7027</v>
      </c>
      <c r="E3480" t="s">
        <v>10512</v>
      </c>
      <c r="F3480">
        <v>0</v>
      </c>
      <c r="G3480">
        <v>0</v>
      </c>
      <c r="H3480" s="5">
        <v>0</v>
      </c>
      <c r="I3480" t="s">
        <v>2204</v>
      </c>
    </row>
    <row r="3481" spans="1:9" x14ac:dyDescent="0.25">
      <c r="A3481" t="b">
        <v>0</v>
      </c>
      <c r="D3481" t="s">
        <v>7027</v>
      </c>
      <c r="E3481" t="s">
        <v>10513</v>
      </c>
      <c r="F3481">
        <v>0</v>
      </c>
      <c r="G3481">
        <v>0</v>
      </c>
      <c r="H3481" s="5">
        <v>0</v>
      </c>
      <c r="I3481" t="s">
        <v>2204</v>
      </c>
    </row>
    <row r="3482" spans="1:9" x14ac:dyDescent="0.25">
      <c r="A3482" t="b">
        <v>0</v>
      </c>
      <c r="D3482" t="s">
        <v>7027</v>
      </c>
      <c r="E3482" t="s">
        <v>10514</v>
      </c>
      <c r="F3482">
        <v>0</v>
      </c>
      <c r="G3482">
        <v>0</v>
      </c>
      <c r="H3482" s="5">
        <v>0</v>
      </c>
      <c r="I3482" t="s">
        <v>2204</v>
      </c>
    </row>
    <row r="3483" spans="1:9" x14ac:dyDescent="0.25">
      <c r="A3483" t="b">
        <v>0</v>
      </c>
      <c r="D3483" t="s">
        <v>7027</v>
      </c>
      <c r="E3483" t="s">
        <v>10515</v>
      </c>
      <c r="F3483">
        <v>0</v>
      </c>
      <c r="G3483">
        <v>0</v>
      </c>
      <c r="H3483" s="5">
        <v>0</v>
      </c>
      <c r="I3483" t="s">
        <v>2204</v>
      </c>
    </row>
    <row r="3484" spans="1:9" x14ac:dyDescent="0.25">
      <c r="A3484" t="b">
        <v>0</v>
      </c>
      <c r="D3484" t="s">
        <v>7027</v>
      </c>
      <c r="E3484" t="s">
        <v>10516</v>
      </c>
      <c r="F3484">
        <v>0</v>
      </c>
      <c r="G3484">
        <v>0</v>
      </c>
      <c r="H3484" s="5">
        <v>0</v>
      </c>
      <c r="I3484" t="s">
        <v>2204</v>
      </c>
    </row>
    <row r="3485" spans="1:9" x14ac:dyDescent="0.25">
      <c r="A3485" t="b">
        <v>0</v>
      </c>
      <c r="D3485" t="s">
        <v>7027</v>
      </c>
      <c r="E3485" t="s">
        <v>10517</v>
      </c>
      <c r="F3485">
        <v>0</v>
      </c>
      <c r="G3485">
        <v>0</v>
      </c>
      <c r="H3485" s="5">
        <v>0</v>
      </c>
      <c r="I3485" t="s">
        <v>2204</v>
      </c>
    </row>
    <row r="3486" spans="1:9" x14ac:dyDescent="0.25">
      <c r="A3486" t="b">
        <v>0</v>
      </c>
      <c r="D3486" t="s">
        <v>7027</v>
      </c>
      <c r="E3486" t="s">
        <v>10518</v>
      </c>
      <c r="F3486">
        <v>0</v>
      </c>
      <c r="G3486">
        <v>0</v>
      </c>
      <c r="H3486" s="5">
        <v>0</v>
      </c>
      <c r="I3486" t="s">
        <v>2204</v>
      </c>
    </row>
    <row r="3487" spans="1:9" x14ac:dyDescent="0.25">
      <c r="A3487" t="b">
        <v>0</v>
      </c>
      <c r="D3487" t="s">
        <v>7027</v>
      </c>
      <c r="E3487" t="s">
        <v>10519</v>
      </c>
      <c r="F3487">
        <v>0</v>
      </c>
      <c r="G3487">
        <v>0</v>
      </c>
      <c r="H3487" s="5">
        <v>0</v>
      </c>
      <c r="I3487" t="s">
        <v>2204</v>
      </c>
    </row>
    <row r="3488" spans="1:9" x14ac:dyDescent="0.25">
      <c r="A3488" t="b">
        <v>0</v>
      </c>
      <c r="D3488" t="s">
        <v>7027</v>
      </c>
      <c r="E3488" t="s">
        <v>10520</v>
      </c>
      <c r="F3488">
        <v>0</v>
      </c>
      <c r="G3488">
        <v>0</v>
      </c>
      <c r="H3488" s="5">
        <v>0</v>
      </c>
      <c r="I3488" t="s">
        <v>2204</v>
      </c>
    </row>
    <row r="3489" spans="1:9" x14ac:dyDescent="0.25">
      <c r="A3489" t="b">
        <v>0</v>
      </c>
      <c r="D3489" t="s">
        <v>7027</v>
      </c>
      <c r="E3489" t="s">
        <v>10521</v>
      </c>
      <c r="F3489">
        <v>0</v>
      </c>
      <c r="G3489">
        <v>0</v>
      </c>
      <c r="H3489" s="5">
        <v>0</v>
      </c>
      <c r="I3489" t="s">
        <v>2204</v>
      </c>
    </row>
    <row r="3490" spans="1:9" x14ac:dyDescent="0.25">
      <c r="A3490" t="b">
        <v>0</v>
      </c>
      <c r="D3490" t="s">
        <v>7027</v>
      </c>
      <c r="E3490" t="s">
        <v>10522</v>
      </c>
      <c r="F3490">
        <v>0</v>
      </c>
      <c r="G3490">
        <v>0</v>
      </c>
      <c r="H3490" s="5">
        <v>0</v>
      </c>
      <c r="I3490" t="s">
        <v>2204</v>
      </c>
    </row>
    <row r="3491" spans="1:9" x14ac:dyDescent="0.25">
      <c r="A3491" t="b">
        <v>0</v>
      </c>
      <c r="D3491" t="s">
        <v>7027</v>
      </c>
      <c r="E3491" t="s">
        <v>10523</v>
      </c>
      <c r="F3491">
        <v>0</v>
      </c>
      <c r="G3491">
        <v>0</v>
      </c>
      <c r="H3491" s="5">
        <v>0</v>
      </c>
      <c r="I3491" t="s">
        <v>2204</v>
      </c>
    </row>
    <row r="3492" spans="1:9" x14ac:dyDescent="0.25">
      <c r="A3492" t="b">
        <v>0</v>
      </c>
      <c r="D3492" t="s">
        <v>7027</v>
      </c>
      <c r="E3492" t="s">
        <v>10524</v>
      </c>
      <c r="F3492">
        <v>0</v>
      </c>
      <c r="G3492">
        <v>0</v>
      </c>
      <c r="H3492" s="5">
        <v>0</v>
      </c>
      <c r="I3492" t="s">
        <v>2204</v>
      </c>
    </row>
    <row r="3493" spans="1:9" x14ac:dyDescent="0.25">
      <c r="A3493" t="b">
        <v>0</v>
      </c>
      <c r="D3493" t="s">
        <v>7027</v>
      </c>
      <c r="E3493" t="s">
        <v>10525</v>
      </c>
      <c r="F3493">
        <v>0</v>
      </c>
      <c r="G3493">
        <v>0</v>
      </c>
      <c r="H3493" s="5">
        <v>0</v>
      </c>
      <c r="I3493" t="s">
        <v>2204</v>
      </c>
    </row>
    <row r="3494" spans="1:9" x14ac:dyDescent="0.25">
      <c r="A3494" t="b">
        <v>0</v>
      </c>
      <c r="D3494" t="s">
        <v>7027</v>
      </c>
      <c r="E3494" t="s">
        <v>10526</v>
      </c>
      <c r="F3494">
        <v>0</v>
      </c>
      <c r="G3494">
        <v>0</v>
      </c>
      <c r="H3494" s="5">
        <v>0</v>
      </c>
      <c r="I3494" t="s">
        <v>2204</v>
      </c>
    </row>
    <row r="3495" spans="1:9" x14ac:dyDescent="0.25">
      <c r="A3495" t="b">
        <v>0</v>
      </c>
      <c r="D3495" t="s">
        <v>7027</v>
      </c>
      <c r="E3495" t="s">
        <v>10527</v>
      </c>
      <c r="F3495">
        <v>0</v>
      </c>
      <c r="G3495">
        <v>0</v>
      </c>
      <c r="H3495" s="5">
        <v>0</v>
      </c>
      <c r="I3495" t="s">
        <v>2204</v>
      </c>
    </row>
    <row r="3496" spans="1:9" x14ac:dyDescent="0.25">
      <c r="A3496" t="b">
        <v>0</v>
      </c>
      <c r="D3496" t="s">
        <v>7027</v>
      </c>
      <c r="E3496" t="s">
        <v>10528</v>
      </c>
      <c r="F3496">
        <v>0</v>
      </c>
      <c r="G3496">
        <v>0</v>
      </c>
      <c r="H3496" s="5">
        <v>0</v>
      </c>
      <c r="I3496" t="s">
        <v>2204</v>
      </c>
    </row>
    <row r="3497" spans="1:9" x14ac:dyDescent="0.25">
      <c r="A3497" t="b">
        <v>0</v>
      </c>
      <c r="D3497" t="s">
        <v>7027</v>
      </c>
      <c r="E3497" t="s">
        <v>10529</v>
      </c>
      <c r="F3497">
        <v>0</v>
      </c>
      <c r="G3497">
        <v>0</v>
      </c>
      <c r="H3497" s="5">
        <v>0</v>
      </c>
      <c r="I3497" t="s">
        <v>2204</v>
      </c>
    </row>
    <row r="3498" spans="1:9" x14ac:dyDescent="0.25">
      <c r="A3498" t="b">
        <v>0</v>
      </c>
      <c r="D3498" t="s">
        <v>7027</v>
      </c>
      <c r="E3498" t="s">
        <v>10530</v>
      </c>
      <c r="F3498">
        <v>0</v>
      </c>
      <c r="G3498">
        <v>0</v>
      </c>
      <c r="H3498" s="5">
        <v>0</v>
      </c>
      <c r="I3498" t="s">
        <v>2204</v>
      </c>
    </row>
    <row r="3499" spans="1:9" x14ac:dyDescent="0.25">
      <c r="A3499" t="b">
        <v>0</v>
      </c>
      <c r="D3499" t="s">
        <v>7027</v>
      </c>
      <c r="E3499" t="s">
        <v>10531</v>
      </c>
      <c r="F3499">
        <v>0</v>
      </c>
      <c r="G3499">
        <v>0</v>
      </c>
      <c r="H3499" s="5">
        <v>0</v>
      </c>
      <c r="I3499" t="s">
        <v>2204</v>
      </c>
    </row>
    <row r="3500" spans="1:9" x14ac:dyDescent="0.25">
      <c r="A3500" t="b">
        <v>0</v>
      </c>
      <c r="D3500" t="s">
        <v>7027</v>
      </c>
      <c r="E3500" t="s">
        <v>10532</v>
      </c>
      <c r="F3500">
        <v>0</v>
      </c>
      <c r="G3500">
        <v>0</v>
      </c>
      <c r="H3500" s="5">
        <v>0</v>
      </c>
      <c r="I3500" t="s">
        <v>2204</v>
      </c>
    </row>
    <row r="3501" spans="1:9" x14ac:dyDescent="0.25">
      <c r="A3501" t="b">
        <v>0</v>
      </c>
      <c r="D3501" t="s">
        <v>7027</v>
      </c>
      <c r="E3501" t="s">
        <v>10533</v>
      </c>
      <c r="F3501">
        <v>0</v>
      </c>
      <c r="G3501">
        <v>0</v>
      </c>
      <c r="H3501" s="5">
        <v>0</v>
      </c>
      <c r="I3501" t="s">
        <v>2204</v>
      </c>
    </row>
    <row r="3502" spans="1:9" x14ac:dyDescent="0.25">
      <c r="A3502" t="b">
        <v>0</v>
      </c>
      <c r="D3502" t="s">
        <v>7027</v>
      </c>
      <c r="E3502" t="s">
        <v>10534</v>
      </c>
      <c r="F3502">
        <v>0</v>
      </c>
      <c r="G3502">
        <v>0</v>
      </c>
      <c r="H3502" s="5">
        <v>0</v>
      </c>
      <c r="I3502" t="s">
        <v>2204</v>
      </c>
    </row>
    <row r="3503" spans="1:9" x14ac:dyDescent="0.25">
      <c r="A3503" t="b">
        <v>0</v>
      </c>
      <c r="D3503" t="s">
        <v>7027</v>
      </c>
      <c r="E3503" t="s">
        <v>10535</v>
      </c>
      <c r="F3503">
        <v>0</v>
      </c>
      <c r="G3503">
        <v>0</v>
      </c>
      <c r="H3503" s="5">
        <v>0</v>
      </c>
      <c r="I3503" t="s">
        <v>2204</v>
      </c>
    </row>
    <row r="3504" spans="1:9" x14ac:dyDescent="0.25">
      <c r="A3504" t="b">
        <v>0</v>
      </c>
      <c r="D3504" t="s">
        <v>7027</v>
      </c>
      <c r="E3504" t="s">
        <v>10536</v>
      </c>
      <c r="F3504">
        <v>0</v>
      </c>
      <c r="G3504">
        <v>0</v>
      </c>
      <c r="H3504" s="5">
        <v>0</v>
      </c>
      <c r="I3504" t="s">
        <v>2204</v>
      </c>
    </row>
    <row r="3505" spans="1:9" x14ac:dyDescent="0.25">
      <c r="A3505" t="b">
        <v>0</v>
      </c>
      <c r="D3505" t="s">
        <v>7027</v>
      </c>
      <c r="E3505" t="s">
        <v>10537</v>
      </c>
      <c r="F3505">
        <v>0</v>
      </c>
      <c r="G3505">
        <v>0</v>
      </c>
      <c r="H3505" s="5">
        <v>0</v>
      </c>
      <c r="I3505" t="s">
        <v>2204</v>
      </c>
    </row>
    <row r="3506" spans="1:9" x14ac:dyDescent="0.25">
      <c r="A3506" t="b">
        <v>0</v>
      </c>
      <c r="D3506" t="s">
        <v>7027</v>
      </c>
      <c r="E3506" t="s">
        <v>10538</v>
      </c>
      <c r="F3506">
        <v>0</v>
      </c>
      <c r="G3506">
        <v>0</v>
      </c>
      <c r="H3506" s="5">
        <v>0</v>
      </c>
      <c r="I3506" t="s">
        <v>2204</v>
      </c>
    </row>
    <row r="3507" spans="1:9" x14ac:dyDescent="0.25">
      <c r="A3507" t="b">
        <v>0</v>
      </c>
      <c r="D3507" t="s">
        <v>7027</v>
      </c>
      <c r="E3507" t="s">
        <v>10539</v>
      </c>
      <c r="F3507">
        <v>0</v>
      </c>
      <c r="G3507">
        <v>0</v>
      </c>
      <c r="H3507" s="5">
        <v>0</v>
      </c>
      <c r="I3507" t="s">
        <v>2204</v>
      </c>
    </row>
    <row r="3508" spans="1:9" x14ac:dyDescent="0.25">
      <c r="A3508" t="b">
        <v>0</v>
      </c>
      <c r="D3508" t="s">
        <v>7027</v>
      </c>
      <c r="E3508" t="s">
        <v>10540</v>
      </c>
      <c r="F3508">
        <v>0</v>
      </c>
      <c r="G3508">
        <v>0</v>
      </c>
      <c r="H3508" s="5">
        <v>0</v>
      </c>
      <c r="I3508" t="s">
        <v>2204</v>
      </c>
    </row>
    <row r="3509" spans="1:9" x14ac:dyDescent="0.25">
      <c r="A3509" t="b">
        <v>0</v>
      </c>
      <c r="D3509" t="s">
        <v>7027</v>
      </c>
      <c r="E3509" t="s">
        <v>10541</v>
      </c>
      <c r="F3509">
        <v>0</v>
      </c>
      <c r="G3509">
        <v>0</v>
      </c>
      <c r="H3509" s="5">
        <v>0</v>
      </c>
      <c r="I3509" t="s">
        <v>2204</v>
      </c>
    </row>
    <row r="3510" spans="1:9" x14ac:dyDescent="0.25">
      <c r="A3510" t="b">
        <v>0</v>
      </c>
      <c r="D3510" t="s">
        <v>7027</v>
      </c>
      <c r="E3510" t="s">
        <v>10542</v>
      </c>
      <c r="F3510">
        <v>0</v>
      </c>
      <c r="G3510">
        <v>0</v>
      </c>
      <c r="H3510" s="5">
        <v>0</v>
      </c>
      <c r="I3510" t="s">
        <v>2204</v>
      </c>
    </row>
    <row r="3511" spans="1:9" x14ac:dyDescent="0.25">
      <c r="A3511" t="b">
        <v>0</v>
      </c>
      <c r="D3511" t="s">
        <v>7027</v>
      </c>
      <c r="E3511" t="s">
        <v>10543</v>
      </c>
      <c r="F3511">
        <v>0</v>
      </c>
      <c r="G3511">
        <v>0</v>
      </c>
      <c r="H3511" s="5">
        <v>0</v>
      </c>
      <c r="I3511" t="s">
        <v>2204</v>
      </c>
    </row>
    <row r="3512" spans="1:9" x14ac:dyDescent="0.25">
      <c r="A3512" t="b">
        <v>0</v>
      </c>
      <c r="D3512" t="s">
        <v>7027</v>
      </c>
      <c r="E3512" t="s">
        <v>10544</v>
      </c>
      <c r="F3512">
        <v>0</v>
      </c>
      <c r="G3512">
        <v>0</v>
      </c>
      <c r="H3512" s="5">
        <v>0</v>
      </c>
      <c r="I3512" t="s">
        <v>2204</v>
      </c>
    </row>
    <row r="3513" spans="1:9" x14ac:dyDescent="0.25">
      <c r="A3513" t="b">
        <v>0</v>
      </c>
      <c r="D3513" t="s">
        <v>7027</v>
      </c>
      <c r="E3513" t="s">
        <v>10545</v>
      </c>
      <c r="F3513">
        <v>0</v>
      </c>
      <c r="G3513">
        <v>0</v>
      </c>
      <c r="H3513" s="5">
        <v>0</v>
      </c>
      <c r="I3513" t="s">
        <v>2204</v>
      </c>
    </row>
    <row r="3514" spans="1:9" x14ac:dyDescent="0.25">
      <c r="A3514" t="b">
        <v>0</v>
      </c>
      <c r="D3514" t="s">
        <v>7027</v>
      </c>
      <c r="E3514" t="s">
        <v>10546</v>
      </c>
      <c r="F3514">
        <v>0</v>
      </c>
      <c r="G3514">
        <v>0</v>
      </c>
      <c r="H3514" s="5">
        <v>0</v>
      </c>
      <c r="I3514" t="s">
        <v>2204</v>
      </c>
    </row>
    <row r="3515" spans="1:9" x14ac:dyDescent="0.25">
      <c r="A3515" t="b">
        <v>0</v>
      </c>
      <c r="D3515" t="s">
        <v>7027</v>
      </c>
      <c r="E3515" t="s">
        <v>10547</v>
      </c>
      <c r="F3515">
        <v>0</v>
      </c>
      <c r="G3515">
        <v>0</v>
      </c>
      <c r="H3515" s="5">
        <v>0</v>
      </c>
      <c r="I3515" t="s">
        <v>2204</v>
      </c>
    </row>
    <row r="3516" spans="1:9" x14ac:dyDescent="0.25">
      <c r="A3516" t="b">
        <v>0</v>
      </c>
      <c r="D3516" t="s">
        <v>7027</v>
      </c>
      <c r="E3516" t="s">
        <v>10548</v>
      </c>
      <c r="F3516">
        <v>0</v>
      </c>
      <c r="G3516">
        <v>0</v>
      </c>
      <c r="H3516" s="5">
        <v>0</v>
      </c>
      <c r="I3516" t="s">
        <v>2204</v>
      </c>
    </row>
    <row r="3517" spans="1:9" x14ac:dyDescent="0.25">
      <c r="A3517" t="b">
        <v>0</v>
      </c>
      <c r="D3517" t="s">
        <v>7027</v>
      </c>
      <c r="E3517" t="s">
        <v>10549</v>
      </c>
      <c r="F3517">
        <v>0</v>
      </c>
      <c r="G3517">
        <v>0</v>
      </c>
      <c r="H3517" s="5">
        <v>0</v>
      </c>
      <c r="I3517" t="s">
        <v>2204</v>
      </c>
    </row>
    <row r="3518" spans="1:9" x14ac:dyDescent="0.25">
      <c r="A3518" t="b">
        <v>0</v>
      </c>
      <c r="D3518" t="s">
        <v>7027</v>
      </c>
      <c r="E3518" t="s">
        <v>10550</v>
      </c>
      <c r="F3518">
        <v>0</v>
      </c>
      <c r="G3518">
        <v>0</v>
      </c>
      <c r="H3518" s="5">
        <v>0</v>
      </c>
      <c r="I3518" t="s">
        <v>2204</v>
      </c>
    </row>
    <row r="3519" spans="1:9" x14ac:dyDescent="0.25">
      <c r="A3519" t="b">
        <v>0</v>
      </c>
      <c r="D3519" t="s">
        <v>7027</v>
      </c>
      <c r="E3519" t="s">
        <v>10551</v>
      </c>
      <c r="F3519">
        <v>0</v>
      </c>
      <c r="G3519">
        <v>0</v>
      </c>
      <c r="H3519" s="5">
        <v>0</v>
      </c>
      <c r="I3519" t="s">
        <v>2204</v>
      </c>
    </row>
    <row r="3520" spans="1:9" x14ac:dyDescent="0.25">
      <c r="A3520" t="b">
        <v>0</v>
      </c>
      <c r="D3520" t="s">
        <v>7027</v>
      </c>
      <c r="E3520" t="s">
        <v>10552</v>
      </c>
      <c r="F3520">
        <v>0</v>
      </c>
      <c r="G3520">
        <v>0</v>
      </c>
      <c r="H3520" s="5">
        <v>0</v>
      </c>
      <c r="I3520" t="s">
        <v>2204</v>
      </c>
    </row>
    <row r="3521" spans="1:9" x14ac:dyDescent="0.25">
      <c r="A3521" t="b">
        <v>0</v>
      </c>
      <c r="D3521" t="s">
        <v>7027</v>
      </c>
      <c r="E3521" t="s">
        <v>10553</v>
      </c>
      <c r="F3521">
        <v>0</v>
      </c>
      <c r="G3521">
        <v>0</v>
      </c>
      <c r="H3521" s="5">
        <v>0</v>
      </c>
      <c r="I3521" t="s">
        <v>2204</v>
      </c>
    </row>
    <row r="3522" spans="1:9" x14ac:dyDescent="0.25">
      <c r="A3522" t="b">
        <v>0</v>
      </c>
      <c r="D3522" t="s">
        <v>7027</v>
      </c>
      <c r="E3522" t="s">
        <v>10554</v>
      </c>
      <c r="F3522">
        <v>0</v>
      </c>
      <c r="G3522">
        <v>0</v>
      </c>
      <c r="H3522" s="5">
        <v>0</v>
      </c>
      <c r="I3522" t="s">
        <v>2204</v>
      </c>
    </row>
    <row r="3523" spans="1:9" x14ac:dyDescent="0.25">
      <c r="A3523" t="b">
        <v>0</v>
      </c>
      <c r="D3523" t="s">
        <v>7027</v>
      </c>
      <c r="E3523" t="s">
        <v>10555</v>
      </c>
      <c r="F3523">
        <v>0</v>
      </c>
      <c r="G3523">
        <v>0</v>
      </c>
      <c r="H3523" s="5">
        <v>0</v>
      </c>
      <c r="I3523" t="s">
        <v>2204</v>
      </c>
    </row>
    <row r="3524" spans="1:9" x14ac:dyDescent="0.25">
      <c r="A3524" t="b">
        <v>0</v>
      </c>
      <c r="D3524" t="s">
        <v>7027</v>
      </c>
      <c r="E3524" t="s">
        <v>10556</v>
      </c>
      <c r="F3524">
        <v>0</v>
      </c>
      <c r="G3524">
        <v>0</v>
      </c>
      <c r="H3524" s="5">
        <v>0</v>
      </c>
      <c r="I3524" t="s">
        <v>2204</v>
      </c>
    </row>
    <row r="3525" spans="1:9" x14ac:dyDescent="0.25">
      <c r="A3525" t="b">
        <v>0</v>
      </c>
      <c r="D3525" t="s">
        <v>7027</v>
      </c>
      <c r="E3525" t="s">
        <v>10557</v>
      </c>
      <c r="F3525">
        <v>0</v>
      </c>
      <c r="G3525">
        <v>0</v>
      </c>
      <c r="H3525" s="5">
        <v>0</v>
      </c>
      <c r="I3525" t="s">
        <v>2204</v>
      </c>
    </row>
    <row r="3526" spans="1:9" x14ac:dyDescent="0.25">
      <c r="A3526" t="b">
        <v>0</v>
      </c>
      <c r="D3526" t="s">
        <v>7027</v>
      </c>
      <c r="E3526" t="s">
        <v>10558</v>
      </c>
      <c r="F3526">
        <v>0</v>
      </c>
      <c r="G3526">
        <v>0</v>
      </c>
      <c r="H3526" s="5">
        <v>0</v>
      </c>
      <c r="I3526" t="s">
        <v>2204</v>
      </c>
    </row>
    <row r="3527" spans="1:9" x14ac:dyDescent="0.25">
      <c r="A3527" t="b">
        <v>0</v>
      </c>
      <c r="D3527" t="s">
        <v>7027</v>
      </c>
      <c r="E3527" t="s">
        <v>10559</v>
      </c>
      <c r="F3527">
        <v>0</v>
      </c>
      <c r="G3527">
        <v>0</v>
      </c>
      <c r="H3527" s="5">
        <v>0</v>
      </c>
      <c r="I3527" t="s">
        <v>2204</v>
      </c>
    </row>
    <row r="3528" spans="1:9" x14ac:dyDescent="0.25">
      <c r="A3528" t="b">
        <v>0</v>
      </c>
      <c r="D3528" t="s">
        <v>7027</v>
      </c>
      <c r="E3528" t="s">
        <v>10560</v>
      </c>
      <c r="F3528">
        <v>0</v>
      </c>
      <c r="G3528">
        <v>0</v>
      </c>
      <c r="H3528" s="5">
        <v>0</v>
      </c>
      <c r="I3528" t="s">
        <v>2204</v>
      </c>
    </row>
    <row r="3529" spans="1:9" x14ac:dyDescent="0.25">
      <c r="A3529" t="b">
        <v>0</v>
      </c>
      <c r="D3529" t="s">
        <v>7027</v>
      </c>
      <c r="E3529" t="s">
        <v>10561</v>
      </c>
      <c r="F3529">
        <v>0</v>
      </c>
      <c r="G3529">
        <v>0</v>
      </c>
      <c r="H3529" s="5">
        <v>0</v>
      </c>
      <c r="I3529" t="s">
        <v>2204</v>
      </c>
    </row>
    <row r="3530" spans="1:9" x14ac:dyDescent="0.25">
      <c r="A3530" t="b">
        <v>0</v>
      </c>
      <c r="D3530" t="s">
        <v>7027</v>
      </c>
      <c r="E3530" t="s">
        <v>10562</v>
      </c>
      <c r="F3530">
        <v>0</v>
      </c>
      <c r="G3530">
        <v>0</v>
      </c>
      <c r="H3530" s="5">
        <v>0</v>
      </c>
      <c r="I3530" t="s">
        <v>2204</v>
      </c>
    </row>
    <row r="3531" spans="1:9" x14ac:dyDescent="0.25">
      <c r="A3531" t="b">
        <v>0</v>
      </c>
      <c r="D3531" t="s">
        <v>7027</v>
      </c>
      <c r="E3531" t="s">
        <v>10563</v>
      </c>
      <c r="F3531">
        <v>0</v>
      </c>
      <c r="G3531">
        <v>0</v>
      </c>
      <c r="H3531" s="5">
        <v>0</v>
      </c>
      <c r="I3531" t="s">
        <v>2204</v>
      </c>
    </row>
    <row r="3532" spans="1:9" x14ac:dyDescent="0.25">
      <c r="A3532" t="b">
        <v>0</v>
      </c>
      <c r="D3532" t="s">
        <v>7027</v>
      </c>
      <c r="E3532" t="s">
        <v>10564</v>
      </c>
      <c r="F3532">
        <v>0</v>
      </c>
      <c r="G3532">
        <v>0</v>
      </c>
      <c r="H3532" s="5">
        <v>0</v>
      </c>
      <c r="I3532" t="s">
        <v>2204</v>
      </c>
    </row>
    <row r="3533" spans="1:9" x14ac:dyDescent="0.25">
      <c r="A3533" t="b">
        <v>0</v>
      </c>
      <c r="D3533" t="s">
        <v>7027</v>
      </c>
      <c r="E3533" t="s">
        <v>10565</v>
      </c>
      <c r="F3533">
        <v>0</v>
      </c>
      <c r="G3533">
        <v>0</v>
      </c>
      <c r="H3533" s="5">
        <v>0</v>
      </c>
      <c r="I3533" t="s">
        <v>2204</v>
      </c>
    </row>
    <row r="3534" spans="1:9" x14ac:dyDescent="0.25">
      <c r="A3534" t="b">
        <v>0</v>
      </c>
      <c r="D3534" t="s">
        <v>7027</v>
      </c>
      <c r="E3534" t="s">
        <v>10566</v>
      </c>
      <c r="F3534">
        <v>0</v>
      </c>
      <c r="G3534">
        <v>0</v>
      </c>
      <c r="H3534" s="5">
        <v>0</v>
      </c>
      <c r="I3534" t="s">
        <v>2204</v>
      </c>
    </row>
    <row r="3535" spans="1:9" x14ac:dyDescent="0.25">
      <c r="A3535" t="b">
        <v>0</v>
      </c>
      <c r="D3535" t="s">
        <v>7027</v>
      </c>
      <c r="E3535" t="s">
        <v>10567</v>
      </c>
      <c r="F3535">
        <v>0</v>
      </c>
      <c r="G3535">
        <v>0</v>
      </c>
      <c r="H3535" s="5">
        <v>0</v>
      </c>
      <c r="I3535" t="s">
        <v>2204</v>
      </c>
    </row>
    <row r="3536" spans="1:9" x14ac:dyDescent="0.25">
      <c r="A3536" t="b">
        <v>0</v>
      </c>
      <c r="D3536" t="s">
        <v>7027</v>
      </c>
      <c r="E3536" t="s">
        <v>10568</v>
      </c>
      <c r="F3536">
        <v>0</v>
      </c>
      <c r="G3536">
        <v>0</v>
      </c>
      <c r="H3536" s="5">
        <v>0</v>
      </c>
      <c r="I3536" t="s">
        <v>2204</v>
      </c>
    </row>
    <row r="3537" spans="1:9" x14ac:dyDescent="0.25">
      <c r="A3537" t="b">
        <v>0</v>
      </c>
      <c r="D3537" t="s">
        <v>7027</v>
      </c>
      <c r="E3537" t="s">
        <v>10569</v>
      </c>
      <c r="F3537">
        <v>0</v>
      </c>
      <c r="G3537">
        <v>0</v>
      </c>
      <c r="H3537" s="5">
        <v>0</v>
      </c>
      <c r="I3537" t="s">
        <v>2204</v>
      </c>
    </row>
    <row r="3538" spans="1:9" x14ac:dyDescent="0.25">
      <c r="A3538" t="b">
        <v>0</v>
      </c>
      <c r="D3538" t="s">
        <v>7027</v>
      </c>
      <c r="E3538" t="s">
        <v>10570</v>
      </c>
      <c r="F3538">
        <v>0</v>
      </c>
      <c r="G3538">
        <v>0</v>
      </c>
      <c r="H3538" s="5">
        <v>0</v>
      </c>
      <c r="I3538" t="s">
        <v>2204</v>
      </c>
    </row>
    <row r="3539" spans="1:9" x14ac:dyDescent="0.25">
      <c r="A3539" t="b">
        <v>0</v>
      </c>
      <c r="D3539" t="s">
        <v>7027</v>
      </c>
      <c r="E3539" t="s">
        <v>10571</v>
      </c>
      <c r="F3539">
        <v>0</v>
      </c>
      <c r="G3539">
        <v>0</v>
      </c>
      <c r="H3539" s="5">
        <v>0</v>
      </c>
      <c r="I3539" t="s">
        <v>2204</v>
      </c>
    </row>
    <row r="3540" spans="1:9" x14ac:dyDescent="0.25">
      <c r="A3540" t="b">
        <v>0</v>
      </c>
      <c r="D3540" t="s">
        <v>7027</v>
      </c>
      <c r="E3540" t="s">
        <v>10572</v>
      </c>
      <c r="F3540">
        <v>0</v>
      </c>
      <c r="G3540">
        <v>0</v>
      </c>
      <c r="H3540" s="5">
        <v>0</v>
      </c>
      <c r="I3540" t="s">
        <v>2204</v>
      </c>
    </row>
    <row r="3541" spans="1:9" x14ac:dyDescent="0.25">
      <c r="A3541" t="b">
        <v>0</v>
      </c>
      <c r="D3541" t="s">
        <v>7027</v>
      </c>
      <c r="E3541" t="s">
        <v>10573</v>
      </c>
      <c r="F3541">
        <v>0</v>
      </c>
      <c r="G3541">
        <v>0</v>
      </c>
      <c r="H3541" s="5">
        <v>0</v>
      </c>
      <c r="I3541" t="s">
        <v>2204</v>
      </c>
    </row>
    <row r="3542" spans="1:9" x14ac:dyDescent="0.25">
      <c r="A3542" t="b">
        <v>0</v>
      </c>
      <c r="D3542" t="s">
        <v>7027</v>
      </c>
      <c r="E3542" t="s">
        <v>10574</v>
      </c>
      <c r="F3542">
        <v>0</v>
      </c>
      <c r="G3542">
        <v>0</v>
      </c>
      <c r="H3542" s="5">
        <v>0</v>
      </c>
      <c r="I3542" t="s">
        <v>2204</v>
      </c>
    </row>
    <row r="3543" spans="1:9" x14ac:dyDescent="0.25">
      <c r="A3543" t="b">
        <v>0</v>
      </c>
      <c r="D3543" t="s">
        <v>7027</v>
      </c>
      <c r="E3543" t="s">
        <v>10575</v>
      </c>
      <c r="F3543">
        <v>0</v>
      </c>
      <c r="G3543">
        <v>0</v>
      </c>
      <c r="H3543" s="5">
        <v>0</v>
      </c>
      <c r="I3543" t="s">
        <v>2204</v>
      </c>
    </row>
    <row r="3544" spans="1:9" x14ac:dyDescent="0.25">
      <c r="A3544" t="b">
        <v>0</v>
      </c>
      <c r="D3544" t="s">
        <v>7027</v>
      </c>
      <c r="E3544" t="s">
        <v>10576</v>
      </c>
      <c r="F3544">
        <v>0</v>
      </c>
      <c r="G3544">
        <v>0</v>
      </c>
      <c r="H3544" s="5">
        <v>0</v>
      </c>
      <c r="I3544" t="s">
        <v>2204</v>
      </c>
    </row>
    <row r="3545" spans="1:9" x14ac:dyDescent="0.25">
      <c r="A3545" t="b">
        <v>0</v>
      </c>
      <c r="D3545" t="s">
        <v>7027</v>
      </c>
      <c r="E3545" t="s">
        <v>10577</v>
      </c>
      <c r="F3545">
        <v>0</v>
      </c>
      <c r="G3545">
        <v>0</v>
      </c>
      <c r="H3545" s="5">
        <v>0</v>
      </c>
      <c r="I3545" t="s">
        <v>2204</v>
      </c>
    </row>
    <row r="3546" spans="1:9" x14ac:dyDescent="0.25">
      <c r="A3546" t="b">
        <v>0</v>
      </c>
      <c r="D3546" t="s">
        <v>7027</v>
      </c>
      <c r="E3546" t="s">
        <v>10578</v>
      </c>
      <c r="F3546">
        <v>0</v>
      </c>
      <c r="G3546">
        <v>0</v>
      </c>
      <c r="H3546" s="5">
        <v>0</v>
      </c>
      <c r="I3546" t="s">
        <v>2204</v>
      </c>
    </row>
    <row r="3547" spans="1:9" x14ac:dyDescent="0.25">
      <c r="A3547" t="b">
        <v>0</v>
      </c>
      <c r="D3547" t="s">
        <v>7027</v>
      </c>
      <c r="E3547" t="s">
        <v>10579</v>
      </c>
      <c r="F3547">
        <v>0</v>
      </c>
      <c r="G3547">
        <v>0</v>
      </c>
      <c r="H3547" s="5">
        <v>0</v>
      </c>
      <c r="I3547" t="s">
        <v>2204</v>
      </c>
    </row>
    <row r="3548" spans="1:9" x14ac:dyDescent="0.25">
      <c r="A3548" t="b">
        <v>0</v>
      </c>
      <c r="D3548" t="s">
        <v>7027</v>
      </c>
      <c r="E3548" t="s">
        <v>10580</v>
      </c>
      <c r="F3548">
        <v>0</v>
      </c>
      <c r="G3548">
        <v>0</v>
      </c>
      <c r="H3548" s="5">
        <v>0</v>
      </c>
      <c r="I3548" t="s">
        <v>2204</v>
      </c>
    </row>
    <row r="3549" spans="1:9" x14ac:dyDescent="0.25">
      <c r="A3549" t="b">
        <v>0</v>
      </c>
      <c r="D3549" t="s">
        <v>7027</v>
      </c>
      <c r="E3549" t="s">
        <v>10581</v>
      </c>
      <c r="F3549">
        <v>0</v>
      </c>
      <c r="G3549">
        <v>0</v>
      </c>
      <c r="H3549" s="5">
        <v>0</v>
      </c>
      <c r="I3549" t="s">
        <v>2204</v>
      </c>
    </row>
    <row r="3550" spans="1:9" x14ac:dyDescent="0.25">
      <c r="A3550" t="b">
        <v>0</v>
      </c>
      <c r="D3550" t="s">
        <v>7027</v>
      </c>
      <c r="E3550" t="s">
        <v>10582</v>
      </c>
      <c r="F3550">
        <v>0</v>
      </c>
      <c r="G3550">
        <v>0</v>
      </c>
      <c r="H3550" s="5">
        <v>0</v>
      </c>
      <c r="I3550" t="s">
        <v>2204</v>
      </c>
    </row>
    <row r="3551" spans="1:9" x14ac:dyDescent="0.25">
      <c r="A3551" t="b">
        <v>0</v>
      </c>
      <c r="D3551" t="s">
        <v>7027</v>
      </c>
      <c r="E3551" t="s">
        <v>10583</v>
      </c>
      <c r="F3551">
        <v>0</v>
      </c>
      <c r="G3551">
        <v>0</v>
      </c>
      <c r="H3551" s="5">
        <v>0</v>
      </c>
      <c r="I3551" t="s">
        <v>2204</v>
      </c>
    </row>
    <row r="3552" spans="1:9" x14ac:dyDescent="0.25">
      <c r="A3552" t="b">
        <v>0</v>
      </c>
      <c r="D3552" t="s">
        <v>7027</v>
      </c>
      <c r="E3552" t="s">
        <v>10584</v>
      </c>
      <c r="F3552">
        <v>0</v>
      </c>
      <c r="G3552">
        <v>0</v>
      </c>
      <c r="H3552" s="5">
        <v>0</v>
      </c>
      <c r="I3552" t="s">
        <v>2204</v>
      </c>
    </row>
    <row r="3553" spans="1:9" x14ac:dyDescent="0.25">
      <c r="A3553" t="b">
        <v>0</v>
      </c>
      <c r="D3553" t="s">
        <v>7027</v>
      </c>
      <c r="E3553" t="s">
        <v>10585</v>
      </c>
      <c r="F3553">
        <v>0</v>
      </c>
      <c r="G3553">
        <v>0</v>
      </c>
      <c r="H3553" s="5">
        <v>0</v>
      </c>
      <c r="I3553" t="s">
        <v>2204</v>
      </c>
    </row>
    <row r="3554" spans="1:9" x14ac:dyDescent="0.25">
      <c r="A3554" t="b">
        <v>0</v>
      </c>
      <c r="D3554" t="s">
        <v>7027</v>
      </c>
      <c r="E3554" t="s">
        <v>10586</v>
      </c>
      <c r="F3554">
        <v>0</v>
      </c>
      <c r="G3554">
        <v>0</v>
      </c>
      <c r="H3554" s="5">
        <v>0</v>
      </c>
      <c r="I3554" t="s">
        <v>2204</v>
      </c>
    </row>
    <row r="3555" spans="1:9" x14ac:dyDescent="0.25">
      <c r="A3555" t="b">
        <v>0</v>
      </c>
      <c r="D3555" t="s">
        <v>7027</v>
      </c>
      <c r="E3555" t="s">
        <v>10587</v>
      </c>
      <c r="F3555">
        <v>0</v>
      </c>
      <c r="G3555">
        <v>0</v>
      </c>
      <c r="H3555" s="5">
        <v>0</v>
      </c>
      <c r="I3555" t="s">
        <v>2204</v>
      </c>
    </row>
    <row r="3556" spans="1:9" x14ac:dyDescent="0.25">
      <c r="A3556" t="b">
        <v>0</v>
      </c>
      <c r="D3556" t="s">
        <v>7027</v>
      </c>
      <c r="E3556" t="s">
        <v>10588</v>
      </c>
      <c r="F3556">
        <v>0</v>
      </c>
      <c r="G3556">
        <v>0</v>
      </c>
      <c r="H3556" s="5">
        <v>0</v>
      </c>
      <c r="I3556" t="s">
        <v>2204</v>
      </c>
    </row>
    <row r="3557" spans="1:9" x14ac:dyDescent="0.25">
      <c r="A3557" t="b">
        <v>0</v>
      </c>
      <c r="D3557" t="s">
        <v>7027</v>
      </c>
      <c r="E3557" t="s">
        <v>10589</v>
      </c>
      <c r="F3557">
        <v>0</v>
      </c>
      <c r="G3557">
        <v>0</v>
      </c>
      <c r="H3557" s="5">
        <v>0</v>
      </c>
      <c r="I3557" t="s">
        <v>2204</v>
      </c>
    </row>
    <row r="3558" spans="1:9" x14ac:dyDescent="0.25">
      <c r="A3558" t="b">
        <v>0</v>
      </c>
      <c r="D3558" t="s">
        <v>7027</v>
      </c>
      <c r="E3558" t="s">
        <v>10590</v>
      </c>
      <c r="F3558">
        <v>0</v>
      </c>
      <c r="G3558">
        <v>0</v>
      </c>
      <c r="H3558" s="5">
        <v>0</v>
      </c>
      <c r="I3558" t="s">
        <v>2204</v>
      </c>
    </row>
    <row r="3559" spans="1:9" x14ac:dyDescent="0.25">
      <c r="A3559" t="b">
        <v>0</v>
      </c>
      <c r="D3559" t="s">
        <v>7027</v>
      </c>
      <c r="E3559" t="s">
        <v>10591</v>
      </c>
      <c r="F3559">
        <v>0</v>
      </c>
      <c r="G3559">
        <v>0</v>
      </c>
      <c r="H3559" s="5">
        <v>0</v>
      </c>
      <c r="I3559" t="s">
        <v>2204</v>
      </c>
    </row>
    <row r="3560" spans="1:9" x14ac:dyDescent="0.25">
      <c r="A3560" t="b">
        <v>0</v>
      </c>
      <c r="D3560" t="s">
        <v>7027</v>
      </c>
      <c r="E3560" t="s">
        <v>10592</v>
      </c>
      <c r="F3560">
        <v>0</v>
      </c>
      <c r="G3560">
        <v>0</v>
      </c>
      <c r="H3560" s="5">
        <v>0</v>
      </c>
      <c r="I3560" t="s">
        <v>2204</v>
      </c>
    </row>
    <row r="3561" spans="1:9" x14ac:dyDescent="0.25">
      <c r="A3561" t="b">
        <v>0</v>
      </c>
      <c r="D3561" t="s">
        <v>7027</v>
      </c>
      <c r="E3561" t="s">
        <v>10593</v>
      </c>
      <c r="F3561">
        <v>0</v>
      </c>
      <c r="G3561">
        <v>0</v>
      </c>
      <c r="H3561" s="5">
        <v>0</v>
      </c>
      <c r="I3561" t="s">
        <v>2204</v>
      </c>
    </row>
    <row r="3562" spans="1:9" x14ac:dyDescent="0.25">
      <c r="A3562" t="b">
        <v>0</v>
      </c>
      <c r="D3562" t="s">
        <v>7027</v>
      </c>
      <c r="E3562" t="s">
        <v>10594</v>
      </c>
      <c r="F3562">
        <v>0</v>
      </c>
      <c r="G3562">
        <v>0</v>
      </c>
      <c r="H3562" s="5">
        <v>0</v>
      </c>
      <c r="I3562" t="s">
        <v>2204</v>
      </c>
    </row>
    <row r="3563" spans="1:9" x14ac:dyDescent="0.25">
      <c r="A3563" t="b">
        <v>0</v>
      </c>
      <c r="D3563" t="s">
        <v>7027</v>
      </c>
      <c r="E3563" t="s">
        <v>10595</v>
      </c>
      <c r="F3563">
        <v>0</v>
      </c>
      <c r="G3563">
        <v>0</v>
      </c>
      <c r="H3563" s="5">
        <v>0</v>
      </c>
      <c r="I3563" t="s">
        <v>2204</v>
      </c>
    </row>
    <row r="3564" spans="1:9" x14ac:dyDescent="0.25">
      <c r="A3564" t="b">
        <v>0</v>
      </c>
      <c r="D3564" t="s">
        <v>7027</v>
      </c>
      <c r="E3564" t="s">
        <v>10596</v>
      </c>
      <c r="F3564">
        <v>0</v>
      </c>
      <c r="G3564">
        <v>0</v>
      </c>
      <c r="H3564" s="5">
        <v>0</v>
      </c>
      <c r="I3564" t="s">
        <v>2204</v>
      </c>
    </row>
    <row r="3565" spans="1:9" x14ac:dyDescent="0.25">
      <c r="A3565" t="b">
        <v>0</v>
      </c>
      <c r="D3565" t="s">
        <v>7027</v>
      </c>
      <c r="E3565" t="s">
        <v>10597</v>
      </c>
      <c r="F3565">
        <v>0</v>
      </c>
      <c r="G3565">
        <v>0</v>
      </c>
      <c r="H3565" s="5">
        <v>0</v>
      </c>
      <c r="I3565" t="s">
        <v>2204</v>
      </c>
    </row>
    <row r="3566" spans="1:9" x14ac:dyDescent="0.25">
      <c r="A3566" t="b">
        <v>0</v>
      </c>
      <c r="D3566" t="s">
        <v>7027</v>
      </c>
      <c r="E3566" t="s">
        <v>10598</v>
      </c>
      <c r="F3566">
        <v>0</v>
      </c>
      <c r="G3566">
        <v>0</v>
      </c>
      <c r="H3566" s="5">
        <v>0</v>
      </c>
      <c r="I3566" t="s">
        <v>2204</v>
      </c>
    </row>
    <row r="3567" spans="1:9" x14ac:dyDescent="0.25">
      <c r="A3567" t="b">
        <v>0</v>
      </c>
      <c r="D3567" t="s">
        <v>7027</v>
      </c>
      <c r="E3567" t="s">
        <v>10599</v>
      </c>
      <c r="F3567">
        <v>0</v>
      </c>
      <c r="G3567">
        <v>0</v>
      </c>
      <c r="H3567" s="5">
        <v>0</v>
      </c>
      <c r="I3567" t="s">
        <v>2204</v>
      </c>
    </row>
    <row r="3568" spans="1:9" x14ac:dyDescent="0.25">
      <c r="A3568" t="b">
        <v>0</v>
      </c>
      <c r="D3568" t="s">
        <v>7027</v>
      </c>
      <c r="E3568" t="s">
        <v>10600</v>
      </c>
      <c r="F3568">
        <v>0</v>
      </c>
      <c r="G3568">
        <v>0</v>
      </c>
      <c r="H3568" s="5">
        <v>0</v>
      </c>
      <c r="I3568" t="s">
        <v>2204</v>
      </c>
    </row>
    <row r="3569" spans="1:9" x14ac:dyDescent="0.25">
      <c r="A3569" t="b">
        <v>0</v>
      </c>
      <c r="D3569" t="s">
        <v>7027</v>
      </c>
      <c r="E3569" t="s">
        <v>10601</v>
      </c>
      <c r="F3569">
        <v>0</v>
      </c>
      <c r="G3569">
        <v>0</v>
      </c>
      <c r="H3569" s="5">
        <v>0</v>
      </c>
      <c r="I3569" t="s">
        <v>2204</v>
      </c>
    </row>
    <row r="3570" spans="1:9" x14ac:dyDescent="0.25">
      <c r="A3570" t="b">
        <v>0</v>
      </c>
      <c r="D3570" t="s">
        <v>7027</v>
      </c>
      <c r="E3570" t="s">
        <v>10602</v>
      </c>
      <c r="F3570">
        <v>0</v>
      </c>
      <c r="G3570">
        <v>0</v>
      </c>
      <c r="H3570" s="5">
        <v>0</v>
      </c>
      <c r="I3570" t="s">
        <v>2204</v>
      </c>
    </row>
    <row r="3571" spans="1:9" x14ac:dyDescent="0.25">
      <c r="A3571" t="b">
        <v>0</v>
      </c>
      <c r="D3571" t="s">
        <v>7027</v>
      </c>
      <c r="E3571" t="s">
        <v>10603</v>
      </c>
      <c r="F3571">
        <v>0</v>
      </c>
      <c r="G3571">
        <v>0</v>
      </c>
      <c r="H3571" s="5">
        <v>0</v>
      </c>
      <c r="I3571" t="s">
        <v>2204</v>
      </c>
    </row>
    <row r="3572" spans="1:9" x14ac:dyDescent="0.25">
      <c r="A3572" t="b">
        <v>0</v>
      </c>
      <c r="D3572" t="s">
        <v>7027</v>
      </c>
      <c r="E3572" t="s">
        <v>10604</v>
      </c>
      <c r="F3572">
        <v>0</v>
      </c>
      <c r="G3572">
        <v>0</v>
      </c>
      <c r="H3572" s="5">
        <v>0</v>
      </c>
      <c r="I3572" t="s">
        <v>2204</v>
      </c>
    </row>
    <row r="3573" spans="1:9" x14ac:dyDescent="0.25">
      <c r="A3573" t="b">
        <v>0</v>
      </c>
      <c r="D3573" t="s">
        <v>7027</v>
      </c>
      <c r="E3573" t="s">
        <v>10605</v>
      </c>
      <c r="F3573">
        <v>0</v>
      </c>
      <c r="G3573">
        <v>0</v>
      </c>
      <c r="H3573" s="5">
        <v>0</v>
      </c>
      <c r="I3573" t="s">
        <v>2204</v>
      </c>
    </row>
    <row r="3574" spans="1:9" x14ac:dyDescent="0.25">
      <c r="A3574" t="b">
        <v>0</v>
      </c>
      <c r="D3574" t="s">
        <v>7027</v>
      </c>
      <c r="E3574" t="s">
        <v>10606</v>
      </c>
      <c r="F3574">
        <v>0</v>
      </c>
      <c r="G3574">
        <v>0</v>
      </c>
      <c r="H3574" s="5">
        <v>0</v>
      </c>
      <c r="I3574" t="s">
        <v>2204</v>
      </c>
    </row>
    <row r="3575" spans="1:9" x14ac:dyDescent="0.25">
      <c r="A3575" t="b">
        <v>0</v>
      </c>
      <c r="D3575" t="s">
        <v>7027</v>
      </c>
      <c r="E3575" t="s">
        <v>10607</v>
      </c>
      <c r="F3575">
        <v>0</v>
      </c>
      <c r="G3575">
        <v>0</v>
      </c>
      <c r="H3575" s="5">
        <v>0</v>
      </c>
      <c r="I3575" t="s">
        <v>2201</v>
      </c>
    </row>
    <row r="3576" spans="1:9" x14ac:dyDescent="0.25">
      <c r="A3576" t="b">
        <v>0</v>
      </c>
      <c r="D3576" t="s">
        <v>7027</v>
      </c>
      <c r="E3576" t="s">
        <v>10608</v>
      </c>
      <c r="F3576">
        <v>0</v>
      </c>
      <c r="G3576">
        <v>0</v>
      </c>
      <c r="H3576" s="5">
        <v>0</v>
      </c>
      <c r="I3576" t="s">
        <v>2202</v>
      </c>
    </row>
    <row r="3577" spans="1:9" x14ac:dyDescent="0.25">
      <c r="A3577" t="b">
        <v>0</v>
      </c>
      <c r="D3577" t="s">
        <v>7027</v>
      </c>
      <c r="E3577" t="s">
        <v>10609</v>
      </c>
      <c r="F3577">
        <v>0</v>
      </c>
      <c r="G3577">
        <v>0</v>
      </c>
      <c r="H3577" s="5">
        <v>0</v>
      </c>
      <c r="I3577" t="s">
        <v>2202</v>
      </c>
    </row>
    <row r="3578" spans="1:9" x14ac:dyDescent="0.25">
      <c r="A3578" t="b">
        <v>0</v>
      </c>
      <c r="D3578" t="s">
        <v>7027</v>
      </c>
      <c r="E3578" t="s">
        <v>10610</v>
      </c>
      <c r="F3578">
        <v>0</v>
      </c>
      <c r="G3578">
        <v>0</v>
      </c>
      <c r="H3578" s="5">
        <v>0</v>
      </c>
      <c r="I3578" t="s">
        <v>2202</v>
      </c>
    </row>
    <row r="3579" spans="1:9" x14ac:dyDescent="0.25">
      <c r="A3579" t="b">
        <v>0</v>
      </c>
      <c r="D3579" t="s">
        <v>7027</v>
      </c>
      <c r="E3579" t="s">
        <v>10611</v>
      </c>
      <c r="F3579">
        <v>0</v>
      </c>
      <c r="G3579">
        <v>0</v>
      </c>
      <c r="H3579" s="5">
        <v>0</v>
      </c>
      <c r="I3579" t="s">
        <v>2206</v>
      </c>
    </row>
    <row r="3580" spans="1:9" x14ac:dyDescent="0.25">
      <c r="A3580" t="b">
        <v>0</v>
      </c>
      <c r="D3580" t="s">
        <v>7027</v>
      </c>
      <c r="E3580" t="s">
        <v>10612</v>
      </c>
      <c r="F3580">
        <v>0</v>
      </c>
      <c r="G3580">
        <v>0</v>
      </c>
      <c r="H3580" s="5">
        <v>0</v>
      </c>
      <c r="I3580" t="s">
        <v>2203</v>
      </c>
    </row>
    <row r="3581" spans="1:9" x14ac:dyDescent="0.25">
      <c r="A3581" t="b">
        <v>0</v>
      </c>
      <c r="D3581" t="s">
        <v>7027</v>
      </c>
      <c r="E3581" t="s">
        <v>10613</v>
      </c>
      <c r="F3581">
        <v>0</v>
      </c>
      <c r="G3581">
        <v>0</v>
      </c>
      <c r="H3581" s="5">
        <v>0</v>
      </c>
      <c r="I3581" t="s">
        <v>2203</v>
      </c>
    </row>
    <row r="3582" spans="1:9" x14ac:dyDescent="0.25">
      <c r="A3582" t="b">
        <v>0</v>
      </c>
      <c r="D3582" t="s">
        <v>7027</v>
      </c>
      <c r="E3582" t="s">
        <v>10614</v>
      </c>
      <c r="F3582">
        <v>0</v>
      </c>
      <c r="G3582">
        <v>0</v>
      </c>
      <c r="H3582" s="5">
        <v>0</v>
      </c>
      <c r="I3582" t="s">
        <v>2203</v>
      </c>
    </row>
    <row r="3583" spans="1:9" x14ac:dyDescent="0.25">
      <c r="A3583" t="b">
        <v>0</v>
      </c>
      <c r="D3583" t="s">
        <v>7027</v>
      </c>
      <c r="E3583" t="s">
        <v>10615</v>
      </c>
      <c r="F3583">
        <v>0</v>
      </c>
      <c r="G3583">
        <v>0</v>
      </c>
      <c r="H3583" s="5">
        <v>0</v>
      </c>
      <c r="I3583" t="s">
        <v>2203</v>
      </c>
    </row>
    <row r="3584" spans="1:9" x14ac:dyDescent="0.25">
      <c r="A3584" t="b">
        <v>0</v>
      </c>
      <c r="D3584" t="s">
        <v>7027</v>
      </c>
      <c r="E3584" t="s">
        <v>10616</v>
      </c>
      <c r="F3584">
        <v>0</v>
      </c>
      <c r="G3584">
        <v>0</v>
      </c>
      <c r="H3584" s="5">
        <v>0</v>
      </c>
      <c r="I3584" t="s">
        <v>2203</v>
      </c>
    </row>
    <row r="3585" spans="1:9" x14ac:dyDescent="0.25">
      <c r="A3585" t="b">
        <v>0</v>
      </c>
      <c r="D3585" t="s">
        <v>7027</v>
      </c>
      <c r="E3585" t="s">
        <v>10617</v>
      </c>
      <c r="F3585">
        <v>0</v>
      </c>
      <c r="G3585">
        <v>0</v>
      </c>
      <c r="H3585" s="5">
        <v>0</v>
      </c>
      <c r="I3585" t="s">
        <v>2203</v>
      </c>
    </row>
    <row r="3586" spans="1:9" x14ac:dyDescent="0.25">
      <c r="A3586" t="b">
        <v>0</v>
      </c>
      <c r="D3586" t="s">
        <v>7027</v>
      </c>
      <c r="E3586" t="s">
        <v>10618</v>
      </c>
      <c r="F3586">
        <v>0</v>
      </c>
      <c r="G3586">
        <v>0</v>
      </c>
      <c r="H3586" s="5">
        <v>0</v>
      </c>
      <c r="I3586" t="s">
        <v>2203</v>
      </c>
    </row>
    <row r="3587" spans="1:9" x14ac:dyDescent="0.25">
      <c r="A3587" t="b">
        <v>0</v>
      </c>
      <c r="D3587" t="s">
        <v>7027</v>
      </c>
      <c r="E3587" t="s">
        <v>10619</v>
      </c>
      <c r="F3587">
        <v>0</v>
      </c>
      <c r="G3587">
        <v>0</v>
      </c>
      <c r="H3587" s="5">
        <v>0</v>
      </c>
      <c r="I3587" t="s">
        <v>2203</v>
      </c>
    </row>
    <row r="3588" spans="1:9" x14ac:dyDescent="0.25">
      <c r="A3588" t="b">
        <v>0</v>
      </c>
      <c r="D3588" t="s">
        <v>7027</v>
      </c>
      <c r="E3588" t="s">
        <v>10620</v>
      </c>
      <c r="F3588">
        <v>0</v>
      </c>
      <c r="G3588">
        <v>0</v>
      </c>
      <c r="H3588" s="5">
        <v>0</v>
      </c>
      <c r="I3588" t="s">
        <v>2203</v>
      </c>
    </row>
    <row r="3589" spans="1:9" x14ac:dyDescent="0.25">
      <c r="A3589" t="b">
        <v>0</v>
      </c>
      <c r="D3589" t="s">
        <v>7027</v>
      </c>
      <c r="E3589" t="s">
        <v>10621</v>
      </c>
      <c r="F3589">
        <v>0</v>
      </c>
      <c r="G3589">
        <v>0</v>
      </c>
      <c r="H3589" s="5">
        <v>0</v>
      </c>
      <c r="I3589" t="s">
        <v>2203</v>
      </c>
    </row>
    <row r="3590" spans="1:9" x14ac:dyDescent="0.25">
      <c r="A3590" t="b">
        <v>0</v>
      </c>
      <c r="D3590" t="s">
        <v>7027</v>
      </c>
      <c r="E3590" t="s">
        <v>10622</v>
      </c>
      <c r="F3590">
        <v>0</v>
      </c>
      <c r="G3590">
        <v>0</v>
      </c>
      <c r="H3590" s="5">
        <v>0</v>
      </c>
      <c r="I3590" t="s">
        <v>2203</v>
      </c>
    </row>
    <row r="3591" spans="1:9" x14ac:dyDescent="0.25">
      <c r="A3591" t="b">
        <v>0</v>
      </c>
      <c r="D3591" t="s">
        <v>7027</v>
      </c>
      <c r="E3591" t="s">
        <v>10623</v>
      </c>
      <c r="F3591">
        <v>0</v>
      </c>
      <c r="G3591">
        <v>0</v>
      </c>
      <c r="H3591" s="5">
        <v>0</v>
      </c>
      <c r="I3591" t="s">
        <v>2203</v>
      </c>
    </row>
    <row r="3592" spans="1:9" x14ac:dyDescent="0.25">
      <c r="A3592" t="b">
        <v>0</v>
      </c>
      <c r="D3592" t="s">
        <v>7027</v>
      </c>
      <c r="E3592" t="s">
        <v>10624</v>
      </c>
      <c r="F3592">
        <v>0</v>
      </c>
      <c r="G3592">
        <v>0</v>
      </c>
      <c r="H3592" s="5">
        <v>0</v>
      </c>
      <c r="I3592" t="s">
        <v>2203</v>
      </c>
    </row>
    <row r="3593" spans="1:9" x14ac:dyDescent="0.25">
      <c r="A3593" t="b">
        <v>0</v>
      </c>
      <c r="D3593" t="s">
        <v>7027</v>
      </c>
      <c r="E3593" t="s">
        <v>10625</v>
      </c>
      <c r="F3593">
        <v>0</v>
      </c>
      <c r="G3593">
        <v>0</v>
      </c>
      <c r="H3593" s="5">
        <v>0</v>
      </c>
      <c r="I3593" t="s">
        <v>2203</v>
      </c>
    </row>
    <row r="3594" spans="1:9" x14ac:dyDescent="0.25">
      <c r="A3594" t="b">
        <v>0</v>
      </c>
      <c r="D3594" t="s">
        <v>7027</v>
      </c>
      <c r="E3594" t="s">
        <v>10626</v>
      </c>
      <c r="F3594">
        <v>0</v>
      </c>
      <c r="G3594">
        <v>0</v>
      </c>
      <c r="H3594" s="5">
        <v>0</v>
      </c>
      <c r="I3594" t="s">
        <v>2203</v>
      </c>
    </row>
    <row r="3595" spans="1:9" x14ac:dyDescent="0.25">
      <c r="A3595" t="b">
        <v>0</v>
      </c>
      <c r="D3595" t="s">
        <v>7027</v>
      </c>
      <c r="E3595" t="s">
        <v>10627</v>
      </c>
      <c r="F3595">
        <v>0</v>
      </c>
      <c r="G3595">
        <v>0</v>
      </c>
      <c r="H3595" s="5">
        <v>0</v>
      </c>
      <c r="I3595" t="s">
        <v>2203</v>
      </c>
    </row>
    <row r="3596" spans="1:9" x14ac:dyDescent="0.25">
      <c r="A3596" t="b">
        <v>0</v>
      </c>
      <c r="D3596" t="s">
        <v>7027</v>
      </c>
      <c r="E3596" t="s">
        <v>10628</v>
      </c>
      <c r="F3596">
        <v>0</v>
      </c>
      <c r="G3596">
        <v>0</v>
      </c>
      <c r="H3596" s="5">
        <v>0</v>
      </c>
      <c r="I3596" t="s">
        <v>2203</v>
      </c>
    </row>
    <row r="3597" spans="1:9" x14ac:dyDescent="0.25">
      <c r="A3597" t="b">
        <v>0</v>
      </c>
      <c r="D3597" t="s">
        <v>7027</v>
      </c>
      <c r="E3597" t="s">
        <v>10629</v>
      </c>
      <c r="F3597">
        <v>0</v>
      </c>
      <c r="G3597">
        <v>0</v>
      </c>
      <c r="H3597" s="5">
        <v>0</v>
      </c>
      <c r="I3597" t="s">
        <v>2203</v>
      </c>
    </row>
    <row r="3598" spans="1:9" x14ac:dyDescent="0.25">
      <c r="A3598" t="b">
        <v>0</v>
      </c>
      <c r="D3598" t="s">
        <v>7027</v>
      </c>
      <c r="E3598" t="s">
        <v>10630</v>
      </c>
      <c r="F3598">
        <v>0</v>
      </c>
      <c r="G3598">
        <v>0</v>
      </c>
      <c r="H3598" s="5">
        <v>0</v>
      </c>
      <c r="I3598" t="s">
        <v>2203</v>
      </c>
    </row>
    <row r="3599" spans="1:9" x14ac:dyDescent="0.25">
      <c r="A3599" t="b">
        <v>0</v>
      </c>
      <c r="D3599" t="s">
        <v>7027</v>
      </c>
      <c r="E3599" t="s">
        <v>10631</v>
      </c>
      <c r="F3599">
        <v>0</v>
      </c>
      <c r="G3599">
        <v>0</v>
      </c>
      <c r="H3599" s="5">
        <v>0</v>
      </c>
      <c r="I3599" t="s">
        <v>2203</v>
      </c>
    </row>
    <row r="3600" spans="1:9" x14ac:dyDescent="0.25">
      <c r="A3600" t="b">
        <v>0</v>
      </c>
      <c r="D3600" t="s">
        <v>7027</v>
      </c>
      <c r="E3600" t="s">
        <v>10632</v>
      </c>
      <c r="F3600">
        <v>0</v>
      </c>
      <c r="G3600">
        <v>0</v>
      </c>
      <c r="H3600" s="5">
        <v>0</v>
      </c>
      <c r="I3600" t="s">
        <v>2204</v>
      </c>
    </row>
    <row r="3601" spans="1:9" x14ac:dyDescent="0.25">
      <c r="A3601" t="b">
        <v>0</v>
      </c>
      <c r="D3601" t="s">
        <v>7027</v>
      </c>
      <c r="E3601" t="s">
        <v>10633</v>
      </c>
      <c r="F3601">
        <v>0</v>
      </c>
      <c r="G3601">
        <v>0</v>
      </c>
      <c r="H3601" s="5">
        <v>0</v>
      </c>
      <c r="I3601" t="s">
        <v>2204</v>
      </c>
    </row>
    <row r="3602" spans="1:9" x14ac:dyDescent="0.25">
      <c r="A3602" t="b">
        <v>0</v>
      </c>
      <c r="D3602" t="s">
        <v>7027</v>
      </c>
      <c r="E3602" t="s">
        <v>10634</v>
      </c>
      <c r="F3602">
        <v>0</v>
      </c>
      <c r="G3602">
        <v>0</v>
      </c>
      <c r="H3602" s="5">
        <v>0</v>
      </c>
      <c r="I3602" t="s">
        <v>2204</v>
      </c>
    </row>
    <row r="3603" spans="1:9" x14ac:dyDescent="0.25">
      <c r="A3603" t="b">
        <v>0</v>
      </c>
      <c r="D3603" t="s">
        <v>7027</v>
      </c>
      <c r="E3603" t="s">
        <v>10635</v>
      </c>
      <c r="F3603">
        <v>0</v>
      </c>
      <c r="G3603">
        <v>0</v>
      </c>
      <c r="H3603" s="5">
        <v>0</v>
      </c>
      <c r="I3603" t="s">
        <v>2204</v>
      </c>
    </row>
    <row r="3604" spans="1:9" x14ac:dyDescent="0.25">
      <c r="A3604" t="b">
        <v>0</v>
      </c>
      <c r="D3604" t="s">
        <v>7027</v>
      </c>
      <c r="E3604" t="s">
        <v>10636</v>
      </c>
      <c r="F3604">
        <v>0</v>
      </c>
      <c r="G3604">
        <v>0</v>
      </c>
      <c r="H3604" s="5">
        <v>0</v>
      </c>
      <c r="I3604" t="s">
        <v>2204</v>
      </c>
    </row>
    <row r="3605" spans="1:9" x14ac:dyDescent="0.25">
      <c r="A3605" t="b">
        <v>0</v>
      </c>
      <c r="D3605" t="s">
        <v>7027</v>
      </c>
      <c r="E3605" t="s">
        <v>10637</v>
      </c>
      <c r="F3605">
        <v>0</v>
      </c>
      <c r="G3605">
        <v>0</v>
      </c>
      <c r="H3605" s="5">
        <v>0</v>
      </c>
      <c r="I3605" t="s">
        <v>2204</v>
      </c>
    </row>
    <row r="3606" spans="1:9" x14ac:dyDescent="0.25">
      <c r="A3606" t="b">
        <v>0</v>
      </c>
      <c r="D3606" t="s">
        <v>7027</v>
      </c>
      <c r="E3606" t="s">
        <v>10638</v>
      </c>
      <c r="F3606">
        <v>0</v>
      </c>
      <c r="G3606">
        <v>0</v>
      </c>
      <c r="H3606" s="5">
        <v>0</v>
      </c>
      <c r="I3606" t="s">
        <v>2204</v>
      </c>
    </row>
    <row r="3607" spans="1:9" x14ac:dyDescent="0.25">
      <c r="A3607" t="b">
        <v>0</v>
      </c>
      <c r="D3607" t="s">
        <v>7027</v>
      </c>
      <c r="E3607" t="s">
        <v>10639</v>
      </c>
      <c r="F3607">
        <v>0</v>
      </c>
      <c r="G3607">
        <v>0</v>
      </c>
      <c r="H3607" s="5">
        <v>0</v>
      </c>
      <c r="I3607" t="s">
        <v>2204</v>
      </c>
    </row>
    <row r="3608" spans="1:9" x14ac:dyDescent="0.25">
      <c r="A3608" t="b">
        <v>0</v>
      </c>
      <c r="D3608" t="s">
        <v>7027</v>
      </c>
      <c r="E3608" t="s">
        <v>10640</v>
      </c>
      <c r="F3608">
        <v>0</v>
      </c>
      <c r="G3608">
        <v>0</v>
      </c>
      <c r="H3608" s="5">
        <v>0</v>
      </c>
      <c r="I3608" t="s">
        <v>2204</v>
      </c>
    </row>
    <row r="3609" spans="1:9" x14ac:dyDescent="0.25">
      <c r="A3609" t="b">
        <v>0</v>
      </c>
      <c r="D3609" t="s">
        <v>7027</v>
      </c>
      <c r="E3609" t="s">
        <v>10641</v>
      </c>
      <c r="F3609">
        <v>0</v>
      </c>
      <c r="G3609">
        <v>0</v>
      </c>
      <c r="H3609" s="5">
        <v>0</v>
      </c>
      <c r="I3609" t="s">
        <v>2204</v>
      </c>
    </row>
    <row r="3610" spans="1:9" x14ac:dyDescent="0.25">
      <c r="A3610" t="b">
        <v>0</v>
      </c>
      <c r="D3610" t="s">
        <v>7027</v>
      </c>
      <c r="E3610" t="s">
        <v>10642</v>
      </c>
      <c r="F3610">
        <v>0</v>
      </c>
      <c r="G3610">
        <v>0</v>
      </c>
      <c r="H3610" s="5">
        <v>0</v>
      </c>
      <c r="I3610" t="s">
        <v>2204</v>
      </c>
    </row>
    <row r="3611" spans="1:9" x14ac:dyDescent="0.25">
      <c r="A3611" t="b">
        <v>0</v>
      </c>
      <c r="D3611" t="s">
        <v>7027</v>
      </c>
      <c r="E3611" t="s">
        <v>10643</v>
      </c>
      <c r="F3611">
        <v>0</v>
      </c>
      <c r="G3611">
        <v>0</v>
      </c>
      <c r="H3611" s="5">
        <v>0</v>
      </c>
      <c r="I3611" t="s">
        <v>2204</v>
      </c>
    </row>
    <row r="3612" spans="1:9" x14ac:dyDescent="0.25">
      <c r="A3612" t="b">
        <v>0</v>
      </c>
      <c r="D3612" t="s">
        <v>7027</v>
      </c>
      <c r="E3612" t="s">
        <v>10644</v>
      </c>
      <c r="F3612">
        <v>0</v>
      </c>
      <c r="G3612">
        <v>0</v>
      </c>
      <c r="H3612" s="5">
        <v>0</v>
      </c>
      <c r="I3612" t="s">
        <v>2204</v>
      </c>
    </row>
    <row r="3613" spans="1:9" x14ac:dyDescent="0.25">
      <c r="A3613" t="b">
        <v>0</v>
      </c>
      <c r="D3613" t="s">
        <v>7027</v>
      </c>
      <c r="E3613" t="s">
        <v>10645</v>
      </c>
      <c r="F3613">
        <v>0</v>
      </c>
      <c r="G3613">
        <v>0</v>
      </c>
      <c r="H3613" s="5">
        <v>0</v>
      </c>
      <c r="I3613" t="s">
        <v>2204</v>
      </c>
    </row>
    <row r="3614" spans="1:9" x14ac:dyDescent="0.25">
      <c r="A3614" t="b">
        <v>0</v>
      </c>
      <c r="D3614" t="s">
        <v>7027</v>
      </c>
      <c r="E3614" t="s">
        <v>10646</v>
      </c>
      <c r="F3614">
        <v>0</v>
      </c>
      <c r="G3614">
        <v>0</v>
      </c>
      <c r="H3614" s="5">
        <v>0</v>
      </c>
      <c r="I3614" t="s">
        <v>2204</v>
      </c>
    </row>
    <row r="3615" spans="1:9" x14ac:dyDescent="0.25">
      <c r="A3615" t="b">
        <v>0</v>
      </c>
      <c r="D3615" t="s">
        <v>7027</v>
      </c>
      <c r="E3615" t="s">
        <v>10647</v>
      </c>
      <c r="F3615">
        <v>0</v>
      </c>
      <c r="G3615">
        <v>0</v>
      </c>
      <c r="H3615" s="5">
        <v>0</v>
      </c>
      <c r="I3615" t="s">
        <v>2204</v>
      </c>
    </row>
    <row r="3616" spans="1:9" x14ac:dyDescent="0.25">
      <c r="A3616" t="b">
        <v>0</v>
      </c>
      <c r="D3616" t="s">
        <v>7027</v>
      </c>
      <c r="E3616" t="s">
        <v>10648</v>
      </c>
      <c r="F3616">
        <v>0</v>
      </c>
      <c r="G3616">
        <v>0</v>
      </c>
      <c r="H3616" s="5">
        <v>0</v>
      </c>
      <c r="I3616" t="s">
        <v>2204</v>
      </c>
    </row>
    <row r="3617" spans="1:9" x14ac:dyDescent="0.25">
      <c r="A3617" t="b">
        <v>0</v>
      </c>
      <c r="D3617" t="s">
        <v>7027</v>
      </c>
      <c r="E3617" t="s">
        <v>10649</v>
      </c>
      <c r="F3617">
        <v>0</v>
      </c>
      <c r="G3617">
        <v>0</v>
      </c>
      <c r="H3617" s="5">
        <v>0</v>
      </c>
      <c r="I3617" t="s">
        <v>2204</v>
      </c>
    </row>
    <row r="3618" spans="1:9" x14ac:dyDescent="0.25">
      <c r="A3618" t="b">
        <v>0</v>
      </c>
      <c r="D3618" t="s">
        <v>7027</v>
      </c>
      <c r="E3618" t="s">
        <v>10650</v>
      </c>
      <c r="F3618">
        <v>0</v>
      </c>
      <c r="G3618">
        <v>0</v>
      </c>
      <c r="H3618" s="5">
        <v>0</v>
      </c>
      <c r="I3618" t="s">
        <v>2204</v>
      </c>
    </row>
    <row r="3619" spans="1:9" x14ac:dyDescent="0.25">
      <c r="A3619" t="b">
        <v>0</v>
      </c>
      <c r="D3619" t="s">
        <v>7027</v>
      </c>
      <c r="E3619" t="s">
        <v>10651</v>
      </c>
      <c r="F3619">
        <v>0</v>
      </c>
      <c r="G3619">
        <v>0</v>
      </c>
      <c r="H3619" s="5">
        <v>0</v>
      </c>
      <c r="I3619" t="s">
        <v>2204</v>
      </c>
    </row>
    <row r="3620" spans="1:9" x14ac:dyDescent="0.25">
      <c r="A3620" t="b">
        <v>0</v>
      </c>
      <c r="D3620" t="s">
        <v>7027</v>
      </c>
      <c r="E3620" t="s">
        <v>10652</v>
      </c>
      <c r="F3620">
        <v>0</v>
      </c>
      <c r="G3620">
        <v>0</v>
      </c>
      <c r="H3620" s="5">
        <v>0</v>
      </c>
      <c r="I3620" t="s">
        <v>2204</v>
      </c>
    </row>
    <row r="3621" spans="1:9" x14ac:dyDescent="0.25">
      <c r="A3621" t="b">
        <v>0</v>
      </c>
      <c r="D3621" t="s">
        <v>7027</v>
      </c>
      <c r="E3621" t="s">
        <v>10653</v>
      </c>
      <c r="F3621">
        <v>0</v>
      </c>
      <c r="G3621">
        <v>0</v>
      </c>
      <c r="H3621" s="5">
        <v>0</v>
      </c>
      <c r="I3621" t="s">
        <v>2204</v>
      </c>
    </row>
    <row r="3622" spans="1:9" x14ac:dyDescent="0.25">
      <c r="A3622" t="b">
        <v>0</v>
      </c>
      <c r="D3622" t="s">
        <v>7027</v>
      </c>
      <c r="E3622" t="s">
        <v>10654</v>
      </c>
      <c r="F3622">
        <v>0</v>
      </c>
      <c r="G3622">
        <v>0</v>
      </c>
      <c r="H3622" s="5">
        <v>0</v>
      </c>
      <c r="I3622" t="s">
        <v>2204</v>
      </c>
    </row>
    <row r="3623" spans="1:9" x14ac:dyDescent="0.25">
      <c r="A3623" t="b">
        <v>0</v>
      </c>
      <c r="D3623" t="s">
        <v>7027</v>
      </c>
      <c r="E3623" t="s">
        <v>10655</v>
      </c>
      <c r="F3623">
        <v>0</v>
      </c>
      <c r="G3623">
        <v>0</v>
      </c>
      <c r="H3623" s="5">
        <v>0</v>
      </c>
      <c r="I3623" t="s">
        <v>2204</v>
      </c>
    </row>
    <row r="3624" spans="1:9" x14ac:dyDescent="0.25">
      <c r="A3624" t="b">
        <v>0</v>
      </c>
      <c r="D3624" t="s">
        <v>7027</v>
      </c>
      <c r="E3624" t="s">
        <v>10656</v>
      </c>
      <c r="F3624">
        <v>0</v>
      </c>
      <c r="G3624">
        <v>0</v>
      </c>
      <c r="H3624" s="5">
        <v>0</v>
      </c>
      <c r="I3624" t="s">
        <v>2204</v>
      </c>
    </row>
    <row r="3625" spans="1:9" x14ac:dyDescent="0.25">
      <c r="A3625" t="b">
        <v>0</v>
      </c>
      <c r="D3625" t="s">
        <v>7027</v>
      </c>
      <c r="E3625" t="s">
        <v>10657</v>
      </c>
      <c r="F3625">
        <v>0</v>
      </c>
      <c r="G3625">
        <v>0</v>
      </c>
      <c r="H3625" s="5">
        <v>0</v>
      </c>
      <c r="I3625" t="s">
        <v>2204</v>
      </c>
    </row>
    <row r="3626" spans="1:9" x14ac:dyDescent="0.25">
      <c r="A3626" t="b">
        <v>0</v>
      </c>
      <c r="D3626" t="s">
        <v>7027</v>
      </c>
      <c r="E3626" t="s">
        <v>10658</v>
      </c>
      <c r="F3626">
        <v>0</v>
      </c>
      <c r="G3626">
        <v>0</v>
      </c>
      <c r="H3626" s="5">
        <v>0</v>
      </c>
      <c r="I3626" t="s">
        <v>2204</v>
      </c>
    </row>
    <row r="3627" spans="1:9" x14ac:dyDescent="0.25">
      <c r="A3627" t="b">
        <v>0</v>
      </c>
      <c r="D3627" t="s">
        <v>7027</v>
      </c>
      <c r="E3627" t="s">
        <v>10659</v>
      </c>
      <c r="F3627">
        <v>0</v>
      </c>
      <c r="G3627">
        <v>0</v>
      </c>
      <c r="H3627" s="5">
        <v>0</v>
      </c>
      <c r="I3627" t="s">
        <v>2204</v>
      </c>
    </row>
    <row r="3628" spans="1:9" x14ac:dyDescent="0.25">
      <c r="A3628" t="b">
        <v>0</v>
      </c>
      <c r="D3628" t="s">
        <v>7027</v>
      </c>
      <c r="E3628" t="s">
        <v>10660</v>
      </c>
      <c r="F3628">
        <v>0</v>
      </c>
      <c r="G3628">
        <v>0</v>
      </c>
      <c r="H3628" s="5">
        <v>0</v>
      </c>
      <c r="I3628" t="s">
        <v>2204</v>
      </c>
    </row>
    <row r="3629" spans="1:9" x14ac:dyDescent="0.25">
      <c r="A3629" t="b">
        <v>0</v>
      </c>
      <c r="D3629" t="s">
        <v>7027</v>
      </c>
      <c r="E3629" t="s">
        <v>10661</v>
      </c>
      <c r="F3629">
        <v>0</v>
      </c>
      <c r="G3629">
        <v>0</v>
      </c>
      <c r="H3629" s="5">
        <v>0</v>
      </c>
      <c r="I3629" t="s">
        <v>2204</v>
      </c>
    </row>
    <row r="3630" spans="1:9" x14ac:dyDescent="0.25">
      <c r="A3630" t="b">
        <v>0</v>
      </c>
      <c r="D3630" t="s">
        <v>7027</v>
      </c>
      <c r="E3630" t="s">
        <v>10662</v>
      </c>
      <c r="F3630">
        <v>0</v>
      </c>
      <c r="G3630">
        <v>0</v>
      </c>
      <c r="H3630" s="5">
        <v>0</v>
      </c>
      <c r="I3630" t="s">
        <v>2204</v>
      </c>
    </row>
    <row r="3631" spans="1:9" x14ac:dyDescent="0.25">
      <c r="A3631" t="b">
        <v>0</v>
      </c>
      <c r="D3631" t="s">
        <v>7027</v>
      </c>
      <c r="E3631" t="s">
        <v>10663</v>
      </c>
      <c r="F3631">
        <v>0</v>
      </c>
      <c r="G3631">
        <v>0</v>
      </c>
      <c r="H3631" s="5">
        <v>0</v>
      </c>
      <c r="I3631" t="s">
        <v>2204</v>
      </c>
    </row>
    <row r="3632" spans="1:9" x14ac:dyDescent="0.25">
      <c r="A3632" t="b">
        <v>0</v>
      </c>
      <c r="D3632" t="s">
        <v>7027</v>
      </c>
      <c r="E3632" t="s">
        <v>10664</v>
      </c>
      <c r="F3632">
        <v>0</v>
      </c>
      <c r="G3632">
        <v>0</v>
      </c>
      <c r="H3632" s="5">
        <v>0</v>
      </c>
      <c r="I3632" t="s">
        <v>2204</v>
      </c>
    </row>
    <row r="3633" spans="1:9" x14ac:dyDescent="0.25">
      <c r="A3633" t="b">
        <v>0</v>
      </c>
      <c r="D3633" t="s">
        <v>7027</v>
      </c>
      <c r="E3633" t="s">
        <v>10665</v>
      </c>
      <c r="F3633">
        <v>0</v>
      </c>
      <c r="G3633">
        <v>0</v>
      </c>
      <c r="H3633" s="5">
        <v>0</v>
      </c>
      <c r="I3633" t="s">
        <v>2204</v>
      </c>
    </row>
    <row r="3634" spans="1:9" x14ac:dyDescent="0.25">
      <c r="A3634" t="b">
        <v>0</v>
      </c>
      <c r="D3634" t="s">
        <v>7027</v>
      </c>
      <c r="E3634" t="s">
        <v>10666</v>
      </c>
      <c r="F3634">
        <v>0</v>
      </c>
      <c r="G3634">
        <v>0</v>
      </c>
      <c r="H3634" s="5">
        <v>0</v>
      </c>
      <c r="I3634" t="s">
        <v>2204</v>
      </c>
    </row>
    <row r="3635" spans="1:9" x14ac:dyDescent="0.25">
      <c r="A3635" t="b">
        <v>0</v>
      </c>
      <c r="D3635" t="s">
        <v>7027</v>
      </c>
      <c r="E3635" t="s">
        <v>10667</v>
      </c>
      <c r="F3635">
        <v>0</v>
      </c>
      <c r="G3635">
        <v>0</v>
      </c>
      <c r="H3635" s="5">
        <v>0</v>
      </c>
      <c r="I3635" t="s">
        <v>2204</v>
      </c>
    </row>
    <row r="3636" spans="1:9" x14ac:dyDescent="0.25">
      <c r="A3636" t="b">
        <v>0</v>
      </c>
      <c r="D3636" t="s">
        <v>7027</v>
      </c>
      <c r="E3636" t="s">
        <v>10668</v>
      </c>
      <c r="F3636">
        <v>0</v>
      </c>
      <c r="G3636">
        <v>0</v>
      </c>
      <c r="H3636" s="5">
        <v>0</v>
      </c>
      <c r="I3636" t="s">
        <v>2202</v>
      </c>
    </row>
    <row r="3637" spans="1:9" x14ac:dyDescent="0.25">
      <c r="A3637" t="b">
        <v>0</v>
      </c>
      <c r="D3637" t="s">
        <v>7027</v>
      </c>
      <c r="E3637" t="s">
        <v>10669</v>
      </c>
      <c r="F3637">
        <v>0</v>
      </c>
      <c r="G3637">
        <v>0</v>
      </c>
      <c r="H3637" s="5">
        <v>0</v>
      </c>
      <c r="I3637" t="s">
        <v>2202</v>
      </c>
    </row>
    <row r="3638" spans="1:9" x14ac:dyDescent="0.25">
      <c r="A3638" t="b">
        <v>0</v>
      </c>
      <c r="D3638" t="s">
        <v>7027</v>
      </c>
      <c r="E3638" t="s">
        <v>10670</v>
      </c>
      <c r="F3638">
        <v>0</v>
      </c>
      <c r="G3638">
        <v>0</v>
      </c>
      <c r="H3638" s="5">
        <v>0</v>
      </c>
      <c r="I3638" t="s">
        <v>2202</v>
      </c>
    </row>
    <row r="3639" spans="1:9" x14ac:dyDescent="0.25">
      <c r="A3639" t="b">
        <v>0</v>
      </c>
      <c r="D3639" t="s">
        <v>7027</v>
      </c>
      <c r="E3639" t="s">
        <v>10671</v>
      </c>
      <c r="F3639">
        <v>0</v>
      </c>
      <c r="G3639">
        <v>0</v>
      </c>
      <c r="H3639" s="5">
        <v>0</v>
      </c>
      <c r="I3639" t="s">
        <v>2206</v>
      </c>
    </row>
    <row r="3640" spans="1:9" x14ac:dyDescent="0.25">
      <c r="A3640" t="b">
        <v>0</v>
      </c>
      <c r="D3640" t="s">
        <v>7027</v>
      </c>
      <c r="E3640" t="s">
        <v>10672</v>
      </c>
      <c r="F3640">
        <v>0</v>
      </c>
      <c r="G3640">
        <v>0</v>
      </c>
      <c r="H3640" s="5">
        <v>0</v>
      </c>
      <c r="I3640" t="s">
        <v>2206</v>
      </c>
    </row>
    <row r="3641" spans="1:9" x14ac:dyDescent="0.25">
      <c r="A3641" t="b">
        <v>0</v>
      </c>
      <c r="D3641" t="s">
        <v>7027</v>
      </c>
      <c r="E3641" t="s">
        <v>10673</v>
      </c>
      <c r="F3641">
        <v>0</v>
      </c>
      <c r="G3641">
        <v>0</v>
      </c>
      <c r="H3641" s="5">
        <v>0</v>
      </c>
      <c r="I3641" t="s">
        <v>2206</v>
      </c>
    </row>
    <row r="3642" spans="1:9" x14ac:dyDescent="0.25">
      <c r="A3642" t="b">
        <v>0</v>
      </c>
      <c r="D3642" t="s">
        <v>7027</v>
      </c>
      <c r="E3642" t="s">
        <v>10674</v>
      </c>
      <c r="F3642">
        <v>0</v>
      </c>
      <c r="G3642">
        <v>0</v>
      </c>
      <c r="H3642" s="5">
        <v>0</v>
      </c>
      <c r="I3642" t="s">
        <v>2206</v>
      </c>
    </row>
    <row r="3643" spans="1:9" x14ac:dyDescent="0.25">
      <c r="A3643" t="b">
        <v>0</v>
      </c>
      <c r="D3643" t="s">
        <v>7027</v>
      </c>
      <c r="E3643" t="s">
        <v>10675</v>
      </c>
      <c r="F3643">
        <v>0</v>
      </c>
      <c r="G3643">
        <v>0</v>
      </c>
      <c r="H3643" s="5">
        <v>0</v>
      </c>
      <c r="I3643" t="s">
        <v>2206</v>
      </c>
    </row>
    <row r="3644" spans="1:9" x14ac:dyDescent="0.25">
      <c r="A3644" t="b">
        <v>0</v>
      </c>
      <c r="D3644" t="s">
        <v>7027</v>
      </c>
      <c r="E3644" t="s">
        <v>10676</v>
      </c>
      <c r="F3644">
        <v>0</v>
      </c>
      <c r="G3644">
        <v>0</v>
      </c>
      <c r="H3644" s="5">
        <v>0</v>
      </c>
      <c r="I3644" t="s">
        <v>2206</v>
      </c>
    </row>
    <row r="3645" spans="1:9" x14ac:dyDescent="0.25">
      <c r="A3645" t="b">
        <v>0</v>
      </c>
      <c r="D3645" t="s">
        <v>7027</v>
      </c>
      <c r="E3645" t="s">
        <v>10677</v>
      </c>
      <c r="F3645">
        <v>0</v>
      </c>
      <c r="G3645">
        <v>0</v>
      </c>
      <c r="H3645" s="5">
        <v>0</v>
      </c>
      <c r="I3645" t="s">
        <v>2206</v>
      </c>
    </row>
    <row r="3646" spans="1:9" x14ac:dyDescent="0.25">
      <c r="A3646" t="b">
        <v>0</v>
      </c>
      <c r="D3646" t="s">
        <v>7027</v>
      </c>
      <c r="E3646" t="s">
        <v>10678</v>
      </c>
      <c r="F3646">
        <v>0</v>
      </c>
      <c r="G3646">
        <v>0</v>
      </c>
      <c r="H3646" s="5">
        <v>0</v>
      </c>
      <c r="I3646" t="s">
        <v>2206</v>
      </c>
    </row>
    <row r="3647" spans="1:9" x14ac:dyDescent="0.25">
      <c r="A3647" t="b">
        <v>0</v>
      </c>
      <c r="D3647" t="s">
        <v>7027</v>
      </c>
      <c r="E3647" t="s">
        <v>10679</v>
      </c>
      <c r="F3647">
        <v>0</v>
      </c>
      <c r="G3647">
        <v>0</v>
      </c>
      <c r="H3647" s="5">
        <v>0</v>
      </c>
      <c r="I3647" t="s">
        <v>2206</v>
      </c>
    </row>
    <row r="3648" spans="1:9" x14ac:dyDescent="0.25">
      <c r="A3648" t="b">
        <v>0</v>
      </c>
      <c r="D3648" t="s">
        <v>7027</v>
      </c>
      <c r="E3648" t="s">
        <v>10680</v>
      </c>
      <c r="F3648">
        <v>0</v>
      </c>
      <c r="G3648">
        <v>0</v>
      </c>
      <c r="H3648" s="5">
        <v>0</v>
      </c>
      <c r="I3648" t="s">
        <v>2206</v>
      </c>
    </row>
    <row r="3649" spans="1:9" x14ac:dyDescent="0.25">
      <c r="A3649" t="b">
        <v>0</v>
      </c>
      <c r="D3649" t="s">
        <v>7027</v>
      </c>
      <c r="E3649" t="s">
        <v>10681</v>
      </c>
      <c r="F3649">
        <v>0</v>
      </c>
      <c r="G3649">
        <v>0</v>
      </c>
      <c r="H3649" s="5">
        <v>0</v>
      </c>
      <c r="I3649" t="s">
        <v>2203</v>
      </c>
    </row>
    <row r="3650" spans="1:9" x14ac:dyDescent="0.25">
      <c r="A3650" t="b">
        <v>0</v>
      </c>
      <c r="D3650" t="s">
        <v>7027</v>
      </c>
      <c r="E3650" t="s">
        <v>10682</v>
      </c>
      <c r="F3650">
        <v>0</v>
      </c>
      <c r="G3650">
        <v>0</v>
      </c>
      <c r="H3650" s="5">
        <v>0</v>
      </c>
      <c r="I3650" t="s">
        <v>2203</v>
      </c>
    </row>
    <row r="3651" spans="1:9" x14ac:dyDescent="0.25">
      <c r="A3651" t="b">
        <v>0</v>
      </c>
      <c r="D3651" t="s">
        <v>7027</v>
      </c>
      <c r="E3651" t="s">
        <v>10683</v>
      </c>
      <c r="F3651">
        <v>0</v>
      </c>
      <c r="G3651">
        <v>0</v>
      </c>
      <c r="H3651" s="5">
        <v>0</v>
      </c>
      <c r="I3651" t="s">
        <v>2203</v>
      </c>
    </row>
    <row r="3652" spans="1:9" x14ac:dyDescent="0.25">
      <c r="A3652" t="b">
        <v>0</v>
      </c>
      <c r="D3652" t="s">
        <v>7027</v>
      </c>
      <c r="E3652" t="s">
        <v>10684</v>
      </c>
      <c r="F3652">
        <v>0</v>
      </c>
      <c r="G3652">
        <v>0</v>
      </c>
      <c r="H3652" s="5">
        <v>0</v>
      </c>
      <c r="I3652" t="s">
        <v>2203</v>
      </c>
    </row>
    <row r="3653" spans="1:9" x14ac:dyDescent="0.25">
      <c r="A3653" t="b">
        <v>0</v>
      </c>
      <c r="D3653" t="s">
        <v>7027</v>
      </c>
      <c r="E3653" t="s">
        <v>10685</v>
      </c>
      <c r="F3653">
        <v>0</v>
      </c>
      <c r="G3653">
        <v>0</v>
      </c>
      <c r="H3653" s="5">
        <v>0</v>
      </c>
      <c r="I3653" t="s">
        <v>2203</v>
      </c>
    </row>
    <row r="3654" spans="1:9" x14ac:dyDescent="0.25">
      <c r="A3654" t="b">
        <v>0</v>
      </c>
      <c r="D3654" t="s">
        <v>7027</v>
      </c>
      <c r="E3654" t="s">
        <v>10686</v>
      </c>
      <c r="F3654">
        <v>0</v>
      </c>
      <c r="G3654">
        <v>0</v>
      </c>
      <c r="H3654" s="5">
        <v>0</v>
      </c>
      <c r="I3654" t="s">
        <v>2203</v>
      </c>
    </row>
    <row r="3655" spans="1:9" x14ac:dyDescent="0.25">
      <c r="A3655" t="b">
        <v>0</v>
      </c>
      <c r="D3655" t="s">
        <v>7027</v>
      </c>
      <c r="E3655" t="s">
        <v>10687</v>
      </c>
      <c r="F3655">
        <v>0</v>
      </c>
      <c r="G3655">
        <v>0</v>
      </c>
      <c r="H3655" s="5">
        <v>0</v>
      </c>
      <c r="I3655" t="s">
        <v>2203</v>
      </c>
    </row>
    <row r="3656" spans="1:9" x14ac:dyDescent="0.25">
      <c r="A3656" t="b">
        <v>0</v>
      </c>
      <c r="D3656" t="s">
        <v>7027</v>
      </c>
      <c r="E3656" t="s">
        <v>10688</v>
      </c>
      <c r="F3656">
        <v>0</v>
      </c>
      <c r="G3656">
        <v>0</v>
      </c>
      <c r="H3656" s="5">
        <v>0</v>
      </c>
      <c r="I3656" t="s">
        <v>2203</v>
      </c>
    </row>
    <row r="3657" spans="1:9" x14ac:dyDescent="0.25">
      <c r="A3657" t="b">
        <v>0</v>
      </c>
      <c r="D3657" t="s">
        <v>7027</v>
      </c>
      <c r="E3657" t="s">
        <v>10689</v>
      </c>
      <c r="F3657">
        <v>0</v>
      </c>
      <c r="G3657">
        <v>0</v>
      </c>
      <c r="H3657" s="5">
        <v>0</v>
      </c>
      <c r="I3657" t="s">
        <v>2203</v>
      </c>
    </row>
    <row r="3658" spans="1:9" x14ac:dyDescent="0.25">
      <c r="A3658" t="b">
        <v>0</v>
      </c>
      <c r="D3658" t="s">
        <v>7027</v>
      </c>
      <c r="E3658" t="s">
        <v>10690</v>
      </c>
      <c r="F3658">
        <v>0</v>
      </c>
      <c r="G3658">
        <v>0</v>
      </c>
      <c r="H3658" s="5">
        <v>0</v>
      </c>
      <c r="I3658" t="s">
        <v>2203</v>
      </c>
    </row>
    <row r="3659" spans="1:9" x14ac:dyDescent="0.25">
      <c r="A3659" t="b">
        <v>0</v>
      </c>
      <c r="D3659" t="s">
        <v>7027</v>
      </c>
      <c r="E3659" t="s">
        <v>10691</v>
      </c>
      <c r="F3659">
        <v>0</v>
      </c>
      <c r="G3659">
        <v>0</v>
      </c>
      <c r="H3659" s="5">
        <v>0</v>
      </c>
      <c r="I3659" t="s">
        <v>2203</v>
      </c>
    </row>
    <row r="3660" spans="1:9" x14ac:dyDescent="0.25">
      <c r="A3660" t="b">
        <v>0</v>
      </c>
      <c r="D3660" t="s">
        <v>7027</v>
      </c>
      <c r="E3660" t="s">
        <v>10692</v>
      </c>
      <c r="F3660">
        <v>0</v>
      </c>
      <c r="G3660">
        <v>0</v>
      </c>
      <c r="H3660" s="5">
        <v>0</v>
      </c>
      <c r="I3660" t="s">
        <v>2203</v>
      </c>
    </row>
    <row r="3661" spans="1:9" x14ac:dyDescent="0.25">
      <c r="A3661" t="b">
        <v>0</v>
      </c>
      <c r="D3661" t="s">
        <v>7027</v>
      </c>
      <c r="E3661" t="s">
        <v>10693</v>
      </c>
      <c r="F3661">
        <v>0</v>
      </c>
      <c r="G3661">
        <v>0</v>
      </c>
      <c r="H3661" s="5">
        <v>0</v>
      </c>
      <c r="I3661" t="s">
        <v>2203</v>
      </c>
    </row>
    <row r="3662" spans="1:9" x14ac:dyDescent="0.25">
      <c r="A3662" t="b">
        <v>0</v>
      </c>
      <c r="D3662" t="s">
        <v>7027</v>
      </c>
      <c r="E3662" t="s">
        <v>10694</v>
      </c>
      <c r="F3662">
        <v>0</v>
      </c>
      <c r="G3662">
        <v>0</v>
      </c>
      <c r="H3662" s="5">
        <v>0</v>
      </c>
      <c r="I3662" t="s">
        <v>2203</v>
      </c>
    </row>
    <row r="3663" spans="1:9" x14ac:dyDescent="0.25">
      <c r="A3663" t="b">
        <v>0</v>
      </c>
      <c r="D3663" t="s">
        <v>7027</v>
      </c>
      <c r="E3663" t="s">
        <v>10695</v>
      </c>
      <c r="F3663">
        <v>0</v>
      </c>
      <c r="G3663">
        <v>0</v>
      </c>
      <c r="H3663" s="5">
        <v>0</v>
      </c>
      <c r="I3663" t="s">
        <v>2203</v>
      </c>
    </row>
    <row r="3664" spans="1:9" x14ac:dyDescent="0.25">
      <c r="A3664" t="b">
        <v>0</v>
      </c>
      <c r="D3664" t="s">
        <v>7027</v>
      </c>
      <c r="E3664" t="s">
        <v>10696</v>
      </c>
      <c r="F3664">
        <v>0</v>
      </c>
      <c r="G3664">
        <v>0</v>
      </c>
      <c r="H3664" s="5">
        <v>0</v>
      </c>
      <c r="I3664" t="s">
        <v>2203</v>
      </c>
    </row>
    <row r="3665" spans="1:9" x14ac:dyDescent="0.25">
      <c r="A3665" t="b">
        <v>0</v>
      </c>
      <c r="D3665" t="s">
        <v>7027</v>
      </c>
      <c r="E3665" t="s">
        <v>10697</v>
      </c>
      <c r="F3665">
        <v>0</v>
      </c>
      <c r="G3665">
        <v>0</v>
      </c>
      <c r="H3665" s="5">
        <v>0</v>
      </c>
      <c r="I3665" t="s">
        <v>2203</v>
      </c>
    </row>
    <row r="3666" spans="1:9" x14ac:dyDescent="0.25">
      <c r="A3666" t="b">
        <v>0</v>
      </c>
      <c r="D3666" t="s">
        <v>7027</v>
      </c>
      <c r="E3666" t="s">
        <v>10698</v>
      </c>
      <c r="F3666">
        <v>0</v>
      </c>
      <c r="G3666">
        <v>0</v>
      </c>
      <c r="H3666" s="5">
        <v>0</v>
      </c>
      <c r="I3666" t="s">
        <v>2203</v>
      </c>
    </row>
    <row r="3667" spans="1:9" x14ac:dyDescent="0.25">
      <c r="A3667" t="b">
        <v>0</v>
      </c>
      <c r="D3667" t="s">
        <v>7027</v>
      </c>
      <c r="E3667" t="s">
        <v>10699</v>
      </c>
      <c r="F3667">
        <v>0</v>
      </c>
      <c r="G3667">
        <v>0</v>
      </c>
      <c r="H3667" s="5">
        <v>0</v>
      </c>
      <c r="I3667" t="s">
        <v>2203</v>
      </c>
    </row>
    <row r="3668" spans="1:9" x14ac:dyDescent="0.25">
      <c r="A3668" t="b">
        <v>0</v>
      </c>
      <c r="D3668" t="s">
        <v>7027</v>
      </c>
      <c r="E3668" t="s">
        <v>10700</v>
      </c>
      <c r="F3668">
        <v>0</v>
      </c>
      <c r="G3668">
        <v>0</v>
      </c>
      <c r="H3668" s="5">
        <v>0</v>
      </c>
      <c r="I3668" t="s">
        <v>2204</v>
      </c>
    </row>
    <row r="3669" spans="1:9" x14ac:dyDescent="0.25">
      <c r="A3669" t="b">
        <v>0</v>
      </c>
      <c r="D3669" t="s">
        <v>7027</v>
      </c>
      <c r="E3669" t="s">
        <v>10701</v>
      </c>
      <c r="F3669">
        <v>0</v>
      </c>
      <c r="G3669">
        <v>0</v>
      </c>
      <c r="H3669" s="5">
        <v>0</v>
      </c>
      <c r="I3669" t="s">
        <v>2204</v>
      </c>
    </row>
    <row r="3670" spans="1:9" x14ac:dyDescent="0.25">
      <c r="A3670" t="b">
        <v>0</v>
      </c>
      <c r="D3670" t="s">
        <v>7027</v>
      </c>
      <c r="E3670" t="s">
        <v>10702</v>
      </c>
      <c r="F3670">
        <v>0</v>
      </c>
      <c r="G3670">
        <v>0</v>
      </c>
      <c r="H3670" s="5">
        <v>0</v>
      </c>
      <c r="I3670" t="s">
        <v>2204</v>
      </c>
    </row>
    <row r="3671" spans="1:9" x14ac:dyDescent="0.25">
      <c r="A3671" t="b">
        <v>0</v>
      </c>
      <c r="D3671" t="s">
        <v>7027</v>
      </c>
      <c r="E3671" t="s">
        <v>10703</v>
      </c>
      <c r="F3671">
        <v>0</v>
      </c>
      <c r="G3671">
        <v>0</v>
      </c>
      <c r="H3671" s="5">
        <v>0</v>
      </c>
      <c r="I3671" t="s">
        <v>2203</v>
      </c>
    </row>
    <row r="3672" spans="1:9" x14ac:dyDescent="0.25">
      <c r="A3672" t="b">
        <v>0</v>
      </c>
      <c r="D3672" t="s">
        <v>7027</v>
      </c>
      <c r="E3672" t="s">
        <v>10704</v>
      </c>
      <c r="F3672">
        <v>0</v>
      </c>
      <c r="G3672">
        <v>0</v>
      </c>
      <c r="H3672" s="5">
        <v>0</v>
      </c>
      <c r="I3672" t="s">
        <v>2203</v>
      </c>
    </row>
    <row r="3673" spans="1:9" x14ac:dyDescent="0.25">
      <c r="A3673" t="b">
        <v>0</v>
      </c>
      <c r="D3673" t="s">
        <v>7027</v>
      </c>
      <c r="E3673" t="s">
        <v>10705</v>
      </c>
      <c r="F3673">
        <v>0</v>
      </c>
      <c r="G3673">
        <v>0</v>
      </c>
      <c r="H3673" s="5">
        <v>0</v>
      </c>
      <c r="I3673" t="s">
        <v>2203</v>
      </c>
    </row>
    <row r="3674" spans="1:9" x14ac:dyDescent="0.25">
      <c r="A3674" t="b">
        <v>0</v>
      </c>
      <c r="D3674" t="s">
        <v>7027</v>
      </c>
      <c r="E3674" t="s">
        <v>10706</v>
      </c>
      <c r="F3674">
        <v>0</v>
      </c>
      <c r="G3674">
        <v>0</v>
      </c>
      <c r="H3674" s="5">
        <v>0</v>
      </c>
      <c r="I3674" t="s">
        <v>2203</v>
      </c>
    </row>
    <row r="3675" spans="1:9" x14ac:dyDescent="0.25">
      <c r="A3675" t="b">
        <v>0</v>
      </c>
      <c r="D3675" t="s">
        <v>7027</v>
      </c>
      <c r="E3675" t="s">
        <v>10707</v>
      </c>
      <c r="F3675">
        <v>0</v>
      </c>
      <c r="G3675">
        <v>0</v>
      </c>
      <c r="H3675" s="5">
        <v>0</v>
      </c>
      <c r="I3675" t="s">
        <v>2203</v>
      </c>
    </row>
    <row r="3676" spans="1:9" x14ac:dyDescent="0.25">
      <c r="A3676" t="b">
        <v>0</v>
      </c>
      <c r="D3676" t="s">
        <v>7027</v>
      </c>
      <c r="E3676" t="s">
        <v>10708</v>
      </c>
      <c r="F3676">
        <v>0</v>
      </c>
      <c r="G3676">
        <v>0</v>
      </c>
      <c r="H3676" s="5">
        <v>0</v>
      </c>
      <c r="I3676" t="s">
        <v>2204</v>
      </c>
    </row>
    <row r="3677" spans="1:9" x14ac:dyDescent="0.25">
      <c r="A3677" t="b">
        <v>0</v>
      </c>
      <c r="D3677" t="s">
        <v>7027</v>
      </c>
      <c r="E3677" t="s">
        <v>10709</v>
      </c>
      <c r="F3677">
        <v>0</v>
      </c>
      <c r="G3677">
        <v>0</v>
      </c>
      <c r="H3677" s="5">
        <v>0</v>
      </c>
      <c r="I3677" t="s">
        <v>2202</v>
      </c>
    </row>
    <row r="3678" spans="1:9" x14ac:dyDescent="0.25">
      <c r="A3678" t="b">
        <v>0</v>
      </c>
      <c r="D3678" t="s">
        <v>7027</v>
      </c>
      <c r="E3678" t="s">
        <v>10710</v>
      </c>
      <c r="F3678">
        <v>0</v>
      </c>
      <c r="G3678">
        <v>0</v>
      </c>
      <c r="H3678" s="5">
        <v>0</v>
      </c>
      <c r="I3678" t="s">
        <v>2203</v>
      </c>
    </row>
    <row r="3679" spans="1:9" x14ac:dyDescent="0.25">
      <c r="A3679" t="b">
        <v>0</v>
      </c>
      <c r="D3679" t="s">
        <v>7027</v>
      </c>
      <c r="E3679" t="s">
        <v>10711</v>
      </c>
      <c r="F3679">
        <v>0</v>
      </c>
      <c r="G3679">
        <v>0</v>
      </c>
      <c r="H3679" s="5">
        <v>0</v>
      </c>
      <c r="I3679" t="s">
        <v>2203</v>
      </c>
    </row>
    <row r="3680" spans="1:9" x14ac:dyDescent="0.25">
      <c r="A3680" t="b">
        <v>0</v>
      </c>
      <c r="D3680" t="s">
        <v>7027</v>
      </c>
      <c r="E3680" t="s">
        <v>10712</v>
      </c>
      <c r="F3680">
        <v>0</v>
      </c>
      <c r="G3680">
        <v>0</v>
      </c>
      <c r="H3680" s="5">
        <v>0</v>
      </c>
      <c r="I3680" t="s">
        <v>2203</v>
      </c>
    </row>
    <row r="3681" spans="1:9" x14ac:dyDescent="0.25">
      <c r="A3681" t="b">
        <v>0</v>
      </c>
      <c r="D3681" t="s">
        <v>7027</v>
      </c>
      <c r="E3681" t="s">
        <v>10713</v>
      </c>
      <c r="F3681">
        <v>0</v>
      </c>
      <c r="G3681">
        <v>0</v>
      </c>
      <c r="H3681" s="5">
        <v>0</v>
      </c>
      <c r="I3681" t="s">
        <v>2203</v>
      </c>
    </row>
    <row r="3682" spans="1:9" x14ac:dyDescent="0.25">
      <c r="A3682" t="b">
        <v>0</v>
      </c>
      <c r="D3682" t="s">
        <v>7027</v>
      </c>
      <c r="E3682" t="s">
        <v>10714</v>
      </c>
      <c r="F3682">
        <v>0</v>
      </c>
      <c r="G3682">
        <v>0</v>
      </c>
      <c r="H3682" s="5">
        <v>0</v>
      </c>
      <c r="I3682" t="s">
        <v>2203</v>
      </c>
    </row>
    <row r="3683" spans="1:9" x14ac:dyDescent="0.25">
      <c r="A3683" t="b">
        <v>0</v>
      </c>
      <c r="D3683" t="s">
        <v>7027</v>
      </c>
      <c r="E3683" t="s">
        <v>10715</v>
      </c>
      <c r="F3683">
        <v>0</v>
      </c>
      <c r="G3683">
        <v>0</v>
      </c>
      <c r="H3683" s="5">
        <v>0</v>
      </c>
      <c r="I3683" t="s">
        <v>2203</v>
      </c>
    </row>
    <row r="3684" spans="1:9" x14ac:dyDescent="0.25">
      <c r="A3684" t="b">
        <v>0</v>
      </c>
      <c r="D3684" t="s">
        <v>7027</v>
      </c>
      <c r="E3684" t="s">
        <v>10716</v>
      </c>
      <c r="F3684">
        <v>0</v>
      </c>
      <c r="G3684">
        <v>0</v>
      </c>
      <c r="H3684" s="5">
        <v>0</v>
      </c>
      <c r="I3684" t="s">
        <v>2204</v>
      </c>
    </row>
    <row r="3685" spans="1:9" x14ac:dyDescent="0.25">
      <c r="A3685" t="b">
        <v>0</v>
      </c>
      <c r="D3685" t="s">
        <v>7027</v>
      </c>
      <c r="E3685" t="s">
        <v>10717</v>
      </c>
      <c r="F3685">
        <v>0</v>
      </c>
      <c r="G3685">
        <v>0</v>
      </c>
      <c r="H3685" s="5">
        <v>0</v>
      </c>
      <c r="I3685" t="s">
        <v>2202</v>
      </c>
    </row>
    <row r="3686" spans="1:9" x14ac:dyDescent="0.25">
      <c r="A3686" t="b">
        <v>0</v>
      </c>
      <c r="D3686" t="s">
        <v>7027</v>
      </c>
      <c r="E3686" t="s">
        <v>10718</v>
      </c>
      <c r="F3686">
        <v>0</v>
      </c>
      <c r="G3686">
        <v>0</v>
      </c>
      <c r="H3686" s="5">
        <v>0</v>
      </c>
      <c r="I3686" t="s">
        <v>2202</v>
      </c>
    </row>
    <row r="3687" spans="1:9" x14ac:dyDescent="0.25">
      <c r="A3687" t="b">
        <v>0</v>
      </c>
      <c r="D3687" t="s">
        <v>7027</v>
      </c>
      <c r="E3687" t="s">
        <v>10719</v>
      </c>
      <c r="F3687">
        <v>0</v>
      </c>
      <c r="G3687">
        <v>0</v>
      </c>
      <c r="H3687" s="5">
        <v>0</v>
      </c>
      <c r="I3687" t="s">
        <v>2202</v>
      </c>
    </row>
    <row r="3688" spans="1:9" x14ac:dyDescent="0.25">
      <c r="A3688" t="b">
        <v>0</v>
      </c>
      <c r="D3688" t="s">
        <v>7027</v>
      </c>
      <c r="E3688" t="s">
        <v>10720</v>
      </c>
      <c r="F3688">
        <v>0</v>
      </c>
      <c r="G3688">
        <v>0</v>
      </c>
      <c r="H3688" s="5">
        <v>0</v>
      </c>
      <c r="I3688" t="s">
        <v>2203</v>
      </c>
    </row>
    <row r="3689" spans="1:9" x14ac:dyDescent="0.25">
      <c r="A3689" t="b">
        <v>0</v>
      </c>
      <c r="D3689" t="s">
        <v>7027</v>
      </c>
      <c r="E3689" t="s">
        <v>10721</v>
      </c>
      <c r="F3689">
        <v>0</v>
      </c>
      <c r="G3689">
        <v>0</v>
      </c>
      <c r="H3689" s="5">
        <v>0</v>
      </c>
      <c r="I3689" t="s">
        <v>2203</v>
      </c>
    </row>
    <row r="3690" spans="1:9" x14ac:dyDescent="0.25">
      <c r="A3690" t="b">
        <v>0</v>
      </c>
      <c r="D3690" t="s">
        <v>7027</v>
      </c>
      <c r="E3690" t="s">
        <v>10722</v>
      </c>
      <c r="F3690">
        <v>0</v>
      </c>
      <c r="G3690">
        <v>0</v>
      </c>
      <c r="H3690" s="5">
        <v>0</v>
      </c>
      <c r="I3690" t="s">
        <v>2203</v>
      </c>
    </row>
    <row r="3691" spans="1:9" x14ac:dyDescent="0.25">
      <c r="A3691" t="b">
        <v>0</v>
      </c>
      <c r="D3691" t="s">
        <v>7027</v>
      </c>
      <c r="E3691" t="s">
        <v>10723</v>
      </c>
      <c r="F3691">
        <v>0</v>
      </c>
      <c r="G3691">
        <v>0</v>
      </c>
      <c r="H3691" s="5">
        <v>0</v>
      </c>
      <c r="I3691" t="s">
        <v>2203</v>
      </c>
    </row>
    <row r="3692" spans="1:9" x14ac:dyDescent="0.25">
      <c r="A3692" t="b">
        <v>0</v>
      </c>
      <c r="D3692" t="s">
        <v>7027</v>
      </c>
      <c r="E3692" t="s">
        <v>10724</v>
      </c>
      <c r="F3692">
        <v>0</v>
      </c>
      <c r="G3692">
        <v>0</v>
      </c>
      <c r="H3692" s="5">
        <v>0</v>
      </c>
      <c r="I3692" t="s">
        <v>2203</v>
      </c>
    </row>
    <row r="3693" spans="1:9" x14ac:dyDescent="0.25">
      <c r="A3693" t="b">
        <v>0</v>
      </c>
      <c r="D3693" t="s">
        <v>7027</v>
      </c>
      <c r="E3693" t="s">
        <v>10725</v>
      </c>
      <c r="F3693">
        <v>0</v>
      </c>
      <c r="G3693">
        <v>0</v>
      </c>
      <c r="H3693" s="5">
        <v>0</v>
      </c>
      <c r="I3693" t="s">
        <v>2203</v>
      </c>
    </row>
    <row r="3694" spans="1:9" x14ac:dyDescent="0.25">
      <c r="A3694" t="b">
        <v>0</v>
      </c>
      <c r="D3694" t="s">
        <v>7027</v>
      </c>
      <c r="E3694" t="s">
        <v>10726</v>
      </c>
      <c r="F3694">
        <v>0</v>
      </c>
      <c r="G3694">
        <v>0</v>
      </c>
      <c r="H3694" s="5">
        <v>0</v>
      </c>
      <c r="I3694" t="s">
        <v>2203</v>
      </c>
    </row>
    <row r="3695" spans="1:9" x14ac:dyDescent="0.25">
      <c r="A3695" t="b">
        <v>0</v>
      </c>
      <c r="D3695" t="s">
        <v>7027</v>
      </c>
      <c r="E3695" t="s">
        <v>10727</v>
      </c>
      <c r="F3695">
        <v>0</v>
      </c>
      <c r="G3695">
        <v>0</v>
      </c>
      <c r="H3695" s="5">
        <v>0</v>
      </c>
      <c r="I3695" t="s">
        <v>2203</v>
      </c>
    </row>
    <row r="3696" spans="1:9" x14ac:dyDescent="0.25">
      <c r="A3696" t="b">
        <v>0</v>
      </c>
      <c r="D3696" t="s">
        <v>7027</v>
      </c>
      <c r="E3696" t="s">
        <v>10728</v>
      </c>
      <c r="F3696">
        <v>0</v>
      </c>
      <c r="G3696">
        <v>0</v>
      </c>
      <c r="H3696" s="5">
        <v>0</v>
      </c>
      <c r="I3696" t="s">
        <v>2203</v>
      </c>
    </row>
    <row r="3697" spans="1:9" x14ac:dyDescent="0.25">
      <c r="A3697" t="b">
        <v>0</v>
      </c>
      <c r="D3697" t="s">
        <v>7027</v>
      </c>
      <c r="E3697" t="s">
        <v>10729</v>
      </c>
      <c r="F3697">
        <v>0</v>
      </c>
      <c r="G3697">
        <v>0</v>
      </c>
      <c r="H3697" s="5">
        <v>0</v>
      </c>
      <c r="I3697" t="s">
        <v>2202</v>
      </c>
    </row>
    <row r="3698" spans="1:9" x14ac:dyDescent="0.25">
      <c r="A3698" t="b">
        <v>0</v>
      </c>
      <c r="D3698" t="s">
        <v>7027</v>
      </c>
      <c r="E3698" t="s">
        <v>10730</v>
      </c>
      <c r="F3698">
        <v>0</v>
      </c>
      <c r="G3698">
        <v>0</v>
      </c>
      <c r="H3698" s="5">
        <v>0</v>
      </c>
      <c r="I3698" t="s">
        <v>2202</v>
      </c>
    </row>
    <row r="3699" spans="1:9" x14ac:dyDescent="0.25">
      <c r="A3699" t="b">
        <v>0</v>
      </c>
      <c r="D3699" t="s">
        <v>7027</v>
      </c>
      <c r="E3699" t="s">
        <v>10731</v>
      </c>
      <c r="F3699">
        <v>0</v>
      </c>
      <c r="G3699">
        <v>0</v>
      </c>
      <c r="H3699" s="5">
        <v>0</v>
      </c>
      <c r="I3699" t="s">
        <v>2202</v>
      </c>
    </row>
    <row r="3700" spans="1:9" x14ac:dyDescent="0.25">
      <c r="A3700" t="b">
        <v>0</v>
      </c>
      <c r="D3700" t="s">
        <v>7027</v>
      </c>
      <c r="E3700" t="s">
        <v>10732</v>
      </c>
      <c r="F3700">
        <v>0</v>
      </c>
      <c r="G3700">
        <v>0</v>
      </c>
      <c r="H3700" s="5">
        <v>0</v>
      </c>
      <c r="I3700" t="s">
        <v>2202</v>
      </c>
    </row>
    <row r="3701" spans="1:9" x14ac:dyDescent="0.25">
      <c r="A3701" t="b">
        <v>0</v>
      </c>
      <c r="D3701" t="s">
        <v>7027</v>
      </c>
      <c r="E3701" t="s">
        <v>10733</v>
      </c>
      <c r="F3701">
        <v>0</v>
      </c>
      <c r="G3701">
        <v>0</v>
      </c>
      <c r="H3701" s="5">
        <v>0</v>
      </c>
      <c r="I3701" t="s">
        <v>2203</v>
      </c>
    </row>
    <row r="3702" spans="1:9" x14ac:dyDescent="0.25">
      <c r="A3702" t="b">
        <v>0</v>
      </c>
      <c r="D3702" t="s">
        <v>7027</v>
      </c>
      <c r="E3702" t="s">
        <v>10734</v>
      </c>
      <c r="F3702">
        <v>0</v>
      </c>
      <c r="G3702">
        <v>0</v>
      </c>
      <c r="H3702" s="5">
        <v>0</v>
      </c>
      <c r="I3702" t="s">
        <v>2203</v>
      </c>
    </row>
    <row r="3703" spans="1:9" x14ac:dyDescent="0.25">
      <c r="A3703" t="b">
        <v>0</v>
      </c>
      <c r="D3703" t="s">
        <v>7027</v>
      </c>
      <c r="E3703" t="s">
        <v>10735</v>
      </c>
      <c r="F3703">
        <v>0</v>
      </c>
      <c r="G3703">
        <v>0</v>
      </c>
      <c r="H3703" s="5">
        <v>0</v>
      </c>
      <c r="I3703" t="s">
        <v>2203</v>
      </c>
    </row>
    <row r="3704" spans="1:9" x14ac:dyDescent="0.25">
      <c r="A3704" t="b">
        <v>0</v>
      </c>
      <c r="D3704" t="s">
        <v>7027</v>
      </c>
      <c r="E3704" t="s">
        <v>10736</v>
      </c>
      <c r="F3704">
        <v>0</v>
      </c>
      <c r="G3704">
        <v>0</v>
      </c>
      <c r="H3704" s="5">
        <v>0</v>
      </c>
      <c r="I3704" t="s">
        <v>2203</v>
      </c>
    </row>
    <row r="3705" spans="1:9" x14ac:dyDescent="0.25">
      <c r="A3705" t="b">
        <v>0</v>
      </c>
      <c r="D3705" t="s">
        <v>7027</v>
      </c>
      <c r="E3705" t="s">
        <v>10737</v>
      </c>
      <c r="F3705">
        <v>0</v>
      </c>
      <c r="G3705">
        <v>0</v>
      </c>
      <c r="H3705" s="5">
        <v>0</v>
      </c>
      <c r="I3705" t="s">
        <v>2202</v>
      </c>
    </row>
    <row r="3706" spans="1:9" x14ac:dyDescent="0.25">
      <c r="A3706" t="b">
        <v>0</v>
      </c>
      <c r="D3706" t="s">
        <v>7027</v>
      </c>
      <c r="E3706" t="s">
        <v>10738</v>
      </c>
      <c r="F3706">
        <v>0</v>
      </c>
      <c r="G3706">
        <v>0</v>
      </c>
      <c r="H3706" s="5">
        <v>0</v>
      </c>
      <c r="I3706" t="s">
        <v>2202</v>
      </c>
    </row>
    <row r="3707" spans="1:9" x14ac:dyDescent="0.25">
      <c r="A3707" t="b">
        <v>0</v>
      </c>
      <c r="D3707" t="s">
        <v>7027</v>
      </c>
      <c r="E3707" t="s">
        <v>10739</v>
      </c>
      <c r="F3707">
        <v>0</v>
      </c>
      <c r="G3707">
        <v>0</v>
      </c>
      <c r="H3707" s="5">
        <v>0</v>
      </c>
      <c r="I3707" t="s">
        <v>2202</v>
      </c>
    </row>
    <row r="3708" spans="1:9" x14ac:dyDescent="0.25">
      <c r="A3708" t="b">
        <v>0</v>
      </c>
      <c r="D3708" t="s">
        <v>7027</v>
      </c>
      <c r="E3708" t="s">
        <v>10740</v>
      </c>
      <c r="F3708">
        <v>0</v>
      </c>
      <c r="G3708">
        <v>0</v>
      </c>
      <c r="H3708" s="5">
        <v>0</v>
      </c>
      <c r="I3708" t="s">
        <v>2202</v>
      </c>
    </row>
    <row r="3709" spans="1:9" x14ac:dyDescent="0.25">
      <c r="A3709" t="b">
        <v>0</v>
      </c>
      <c r="D3709" t="s">
        <v>7027</v>
      </c>
      <c r="E3709" t="s">
        <v>10741</v>
      </c>
      <c r="F3709">
        <v>0</v>
      </c>
      <c r="G3709">
        <v>0</v>
      </c>
      <c r="H3709" s="5">
        <v>0</v>
      </c>
      <c r="I3709" t="s">
        <v>2202</v>
      </c>
    </row>
    <row r="3710" spans="1:9" x14ac:dyDescent="0.25">
      <c r="A3710" t="b">
        <v>0</v>
      </c>
      <c r="D3710" t="s">
        <v>7027</v>
      </c>
      <c r="E3710" t="s">
        <v>10742</v>
      </c>
      <c r="F3710">
        <v>0</v>
      </c>
      <c r="G3710">
        <v>0</v>
      </c>
      <c r="H3710" s="5">
        <v>0</v>
      </c>
      <c r="I3710" t="s">
        <v>2202</v>
      </c>
    </row>
    <row r="3711" spans="1:9" x14ac:dyDescent="0.25">
      <c r="A3711" t="b">
        <v>0</v>
      </c>
      <c r="D3711" t="s">
        <v>7027</v>
      </c>
      <c r="E3711" t="s">
        <v>10743</v>
      </c>
      <c r="F3711">
        <v>0</v>
      </c>
      <c r="G3711">
        <v>0</v>
      </c>
      <c r="H3711" s="5">
        <v>0</v>
      </c>
      <c r="I3711" t="s">
        <v>2202</v>
      </c>
    </row>
    <row r="3712" spans="1:9" x14ac:dyDescent="0.25">
      <c r="A3712" t="b">
        <v>0</v>
      </c>
      <c r="D3712" t="s">
        <v>7027</v>
      </c>
      <c r="E3712" t="s">
        <v>10744</v>
      </c>
      <c r="F3712">
        <v>0</v>
      </c>
      <c r="G3712">
        <v>0</v>
      </c>
      <c r="H3712" s="5">
        <v>0</v>
      </c>
      <c r="I3712" t="s">
        <v>2202</v>
      </c>
    </row>
    <row r="3713" spans="1:9" x14ac:dyDescent="0.25">
      <c r="A3713" t="b">
        <v>0</v>
      </c>
      <c r="D3713" t="s">
        <v>7027</v>
      </c>
      <c r="E3713" t="s">
        <v>10745</v>
      </c>
      <c r="F3713">
        <v>0</v>
      </c>
      <c r="G3713">
        <v>0</v>
      </c>
      <c r="H3713" s="5">
        <v>0</v>
      </c>
      <c r="I3713" t="s">
        <v>2206</v>
      </c>
    </row>
    <row r="3714" spans="1:9" x14ac:dyDescent="0.25">
      <c r="A3714" t="b">
        <v>0</v>
      </c>
      <c r="D3714" t="s">
        <v>7027</v>
      </c>
      <c r="E3714" t="s">
        <v>10746</v>
      </c>
      <c r="F3714">
        <v>0</v>
      </c>
      <c r="G3714">
        <v>0</v>
      </c>
      <c r="H3714" s="5">
        <v>0</v>
      </c>
      <c r="I3714" t="s">
        <v>2203</v>
      </c>
    </row>
    <row r="3715" spans="1:9" x14ac:dyDescent="0.25">
      <c r="A3715" t="b">
        <v>0</v>
      </c>
      <c r="D3715" t="s">
        <v>7027</v>
      </c>
      <c r="E3715" t="s">
        <v>10747</v>
      </c>
      <c r="F3715">
        <v>0</v>
      </c>
      <c r="G3715">
        <v>0</v>
      </c>
      <c r="H3715" s="5">
        <v>0</v>
      </c>
      <c r="I3715" t="s">
        <v>2203</v>
      </c>
    </row>
    <row r="3716" spans="1:9" x14ac:dyDescent="0.25">
      <c r="A3716" t="b">
        <v>0</v>
      </c>
      <c r="D3716" t="s">
        <v>7027</v>
      </c>
      <c r="E3716" t="s">
        <v>10748</v>
      </c>
      <c r="F3716">
        <v>0</v>
      </c>
      <c r="G3716">
        <v>0</v>
      </c>
      <c r="H3716" s="5">
        <v>0</v>
      </c>
      <c r="I3716" t="s">
        <v>2203</v>
      </c>
    </row>
    <row r="3717" spans="1:9" x14ac:dyDescent="0.25">
      <c r="A3717" t="b">
        <v>0</v>
      </c>
      <c r="D3717" t="s">
        <v>7027</v>
      </c>
      <c r="E3717" t="s">
        <v>10749</v>
      </c>
      <c r="F3717">
        <v>0</v>
      </c>
      <c r="G3717">
        <v>0</v>
      </c>
      <c r="H3717" s="5">
        <v>0</v>
      </c>
      <c r="I3717" t="s">
        <v>2203</v>
      </c>
    </row>
    <row r="3718" spans="1:9" x14ac:dyDescent="0.25">
      <c r="A3718" t="b">
        <v>0</v>
      </c>
      <c r="D3718" t="s">
        <v>7027</v>
      </c>
      <c r="E3718" t="s">
        <v>10750</v>
      </c>
      <c r="F3718">
        <v>0</v>
      </c>
      <c r="G3718">
        <v>0</v>
      </c>
      <c r="H3718" s="5">
        <v>0</v>
      </c>
      <c r="I3718" t="s">
        <v>2203</v>
      </c>
    </row>
    <row r="3719" spans="1:9" x14ac:dyDescent="0.25">
      <c r="A3719" t="b">
        <v>0</v>
      </c>
      <c r="D3719" t="s">
        <v>7027</v>
      </c>
      <c r="E3719" t="s">
        <v>10751</v>
      </c>
      <c r="F3719">
        <v>0</v>
      </c>
      <c r="G3719">
        <v>0</v>
      </c>
      <c r="H3719" s="5">
        <v>0</v>
      </c>
      <c r="I3719" t="s">
        <v>2203</v>
      </c>
    </row>
    <row r="3720" spans="1:9" x14ac:dyDescent="0.25">
      <c r="A3720" t="b">
        <v>0</v>
      </c>
      <c r="D3720" t="s">
        <v>7027</v>
      </c>
      <c r="E3720" t="s">
        <v>10752</v>
      </c>
      <c r="F3720">
        <v>0</v>
      </c>
      <c r="G3720">
        <v>0</v>
      </c>
      <c r="H3720" s="5">
        <v>0</v>
      </c>
      <c r="I3720" t="s">
        <v>2203</v>
      </c>
    </row>
    <row r="3721" spans="1:9" x14ac:dyDescent="0.25">
      <c r="A3721" t="b">
        <v>0</v>
      </c>
      <c r="D3721" t="s">
        <v>7027</v>
      </c>
      <c r="E3721" t="s">
        <v>10753</v>
      </c>
      <c r="F3721">
        <v>0</v>
      </c>
      <c r="G3721">
        <v>0</v>
      </c>
      <c r="H3721" s="5">
        <v>0</v>
      </c>
      <c r="I3721" t="s">
        <v>2203</v>
      </c>
    </row>
    <row r="3722" spans="1:9" x14ac:dyDescent="0.25">
      <c r="A3722" t="b">
        <v>0</v>
      </c>
      <c r="D3722" t="s">
        <v>7027</v>
      </c>
      <c r="E3722" t="s">
        <v>10754</v>
      </c>
      <c r="F3722">
        <v>0</v>
      </c>
      <c r="G3722">
        <v>0</v>
      </c>
      <c r="H3722" s="5">
        <v>0</v>
      </c>
      <c r="I3722" t="s">
        <v>2203</v>
      </c>
    </row>
    <row r="3723" spans="1:9" x14ac:dyDescent="0.25">
      <c r="A3723" t="b">
        <v>0</v>
      </c>
      <c r="D3723" t="s">
        <v>7027</v>
      </c>
      <c r="E3723" t="s">
        <v>10755</v>
      </c>
      <c r="F3723">
        <v>0</v>
      </c>
      <c r="G3723">
        <v>0</v>
      </c>
      <c r="H3723" s="5">
        <v>0</v>
      </c>
      <c r="I3723" t="s">
        <v>2203</v>
      </c>
    </row>
    <row r="3724" spans="1:9" x14ac:dyDescent="0.25">
      <c r="A3724" t="b">
        <v>0</v>
      </c>
      <c r="D3724" t="s">
        <v>7027</v>
      </c>
      <c r="E3724" t="s">
        <v>10756</v>
      </c>
      <c r="F3724">
        <v>0</v>
      </c>
      <c r="G3724">
        <v>0</v>
      </c>
      <c r="H3724" s="5">
        <v>0</v>
      </c>
      <c r="I3724" t="s">
        <v>2203</v>
      </c>
    </row>
    <row r="3725" spans="1:9" x14ac:dyDescent="0.25">
      <c r="A3725" t="b">
        <v>0</v>
      </c>
      <c r="D3725" t="s">
        <v>7027</v>
      </c>
      <c r="E3725" t="s">
        <v>10757</v>
      </c>
      <c r="F3725">
        <v>0</v>
      </c>
      <c r="G3725">
        <v>0</v>
      </c>
      <c r="H3725" s="5">
        <v>0</v>
      </c>
      <c r="I3725" t="s">
        <v>2203</v>
      </c>
    </row>
    <row r="3726" spans="1:9" x14ac:dyDescent="0.25">
      <c r="A3726" t="b">
        <v>0</v>
      </c>
      <c r="D3726" t="s">
        <v>7027</v>
      </c>
      <c r="E3726" t="s">
        <v>10758</v>
      </c>
      <c r="F3726">
        <v>0</v>
      </c>
      <c r="G3726">
        <v>0</v>
      </c>
      <c r="H3726" s="5">
        <v>0</v>
      </c>
      <c r="I3726" t="s">
        <v>2202</v>
      </c>
    </row>
    <row r="3727" spans="1:9" x14ac:dyDescent="0.25">
      <c r="A3727" t="b">
        <v>0</v>
      </c>
      <c r="D3727" t="s">
        <v>7027</v>
      </c>
      <c r="E3727" t="s">
        <v>10759</v>
      </c>
      <c r="F3727">
        <v>0</v>
      </c>
      <c r="G3727">
        <v>0</v>
      </c>
      <c r="H3727" s="5">
        <v>0</v>
      </c>
      <c r="I3727" t="s">
        <v>2202</v>
      </c>
    </row>
    <row r="3728" spans="1:9" x14ac:dyDescent="0.25">
      <c r="A3728" t="b">
        <v>0</v>
      </c>
      <c r="D3728" t="s">
        <v>7027</v>
      </c>
      <c r="E3728" t="s">
        <v>10760</v>
      </c>
      <c r="F3728">
        <v>0</v>
      </c>
      <c r="G3728">
        <v>0</v>
      </c>
      <c r="H3728" s="5">
        <v>0</v>
      </c>
      <c r="I3728" t="s">
        <v>2202</v>
      </c>
    </row>
    <row r="3729" spans="1:9" x14ac:dyDescent="0.25">
      <c r="A3729" t="b">
        <v>0</v>
      </c>
      <c r="D3729" t="s">
        <v>7027</v>
      </c>
      <c r="E3729" t="s">
        <v>10761</v>
      </c>
      <c r="F3729">
        <v>0</v>
      </c>
      <c r="G3729">
        <v>0</v>
      </c>
      <c r="H3729" s="5">
        <v>0</v>
      </c>
      <c r="I3729" t="s">
        <v>2203</v>
      </c>
    </row>
    <row r="3730" spans="1:9" x14ac:dyDescent="0.25">
      <c r="A3730" t="b">
        <v>0</v>
      </c>
      <c r="D3730" t="s">
        <v>7027</v>
      </c>
      <c r="E3730" t="s">
        <v>10762</v>
      </c>
      <c r="F3730">
        <v>0</v>
      </c>
      <c r="G3730">
        <v>0</v>
      </c>
      <c r="H3730" s="5">
        <v>0</v>
      </c>
      <c r="I3730" t="s">
        <v>2203</v>
      </c>
    </row>
    <row r="3731" spans="1:9" x14ac:dyDescent="0.25">
      <c r="A3731" t="b">
        <v>0</v>
      </c>
      <c r="D3731" t="s">
        <v>7027</v>
      </c>
      <c r="E3731" t="s">
        <v>10763</v>
      </c>
      <c r="F3731">
        <v>0</v>
      </c>
      <c r="G3731">
        <v>0</v>
      </c>
      <c r="H3731" s="5">
        <v>0</v>
      </c>
      <c r="I3731" t="s">
        <v>2203</v>
      </c>
    </row>
    <row r="3732" spans="1:9" x14ac:dyDescent="0.25">
      <c r="A3732" t="b">
        <v>0</v>
      </c>
      <c r="D3732" t="s">
        <v>7027</v>
      </c>
      <c r="E3732" t="s">
        <v>10764</v>
      </c>
      <c r="F3732">
        <v>0</v>
      </c>
      <c r="G3732">
        <v>0</v>
      </c>
      <c r="H3732" s="5">
        <v>0</v>
      </c>
      <c r="I3732" t="s">
        <v>2203</v>
      </c>
    </row>
    <row r="3733" spans="1:9" x14ac:dyDescent="0.25">
      <c r="A3733" t="b">
        <v>0</v>
      </c>
      <c r="D3733" t="s">
        <v>7027</v>
      </c>
      <c r="E3733" t="s">
        <v>10765</v>
      </c>
      <c r="F3733">
        <v>0</v>
      </c>
      <c r="G3733">
        <v>0</v>
      </c>
      <c r="H3733" s="5">
        <v>0</v>
      </c>
      <c r="I3733" t="s">
        <v>2203</v>
      </c>
    </row>
    <row r="3734" spans="1:9" x14ac:dyDescent="0.25">
      <c r="A3734" t="b">
        <v>0</v>
      </c>
      <c r="D3734" t="s">
        <v>7027</v>
      </c>
      <c r="E3734" t="s">
        <v>10766</v>
      </c>
      <c r="F3734">
        <v>0</v>
      </c>
      <c r="G3734">
        <v>0</v>
      </c>
      <c r="H3734" s="5">
        <v>0</v>
      </c>
      <c r="I3734" t="s">
        <v>2203</v>
      </c>
    </row>
    <row r="3735" spans="1:9" x14ac:dyDescent="0.25">
      <c r="A3735" t="b">
        <v>0</v>
      </c>
      <c r="D3735" t="s">
        <v>7027</v>
      </c>
      <c r="E3735" t="s">
        <v>10767</v>
      </c>
      <c r="F3735">
        <v>0</v>
      </c>
      <c r="G3735">
        <v>0</v>
      </c>
      <c r="H3735" s="5">
        <v>0</v>
      </c>
      <c r="I3735" t="s">
        <v>2203</v>
      </c>
    </row>
    <row r="3736" spans="1:9" x14ac:dyDescent="0.25">
      <c r="A3736" t="b">
        <v>0</v>
      </c>
      <c r="D3736" t="s">
        <v>7027</v>
      </c>
      <c r="E3736" t="s">
        <v>10768</v>
      </c>
      <c r="F3736">
        <v>0</v>
      </c>
      <c r="G3736">
        <v>0</v>
      </c>
      <c r="H3736" s="5">
        <v>0</v>
      </c>
      <c r="I3736" t="s">
        <v>2203</v>
      </c>
    </row>
    <row r="3737" spans="1:9" x14ac:dyDescent="0.25">
      <c r="A3737" t="b">
        <v>0</v>
      </c>
      <c r="D3737" t="s">
        <v>7027</v>
      </c>
      <c r="E3737" t="s">
        <v>10769</v>
      </c>
      <c r="F3737">
        <v>0</v>
      </c>
      <c r="G3737">
        <v>0</v>
      </c>
      <c r="H3737" s="5">
        <v>0</v>
      </c>
      <c r="I3737" t="s">
        <v>2203</v>
      </c>
    </row>
    <row r="3738" spans="1:9" x14ac:dyDescent="0.25">
      <c r="A3738" t="b">
        <v>0</v>
      </c>
      <c r="D3738" t="s">
        <v>7027</v>
      </c>
      <c r="E3738" t="s">
        <v>10770</v>
      </c>
      <c r="F3738">
        <v>0</v>
      </c>
      <c r="G3738">
        <v>0</v>
      </c>
      <c r="H3738" s="5">
        <v>0</v>
      </c>
      <c r="I3738" t="s">
        <v>2203</v>
      </c>
    </row>
    <row r="3739" spans="1:9" x14ac:dyDescent="0.25">
      <c r="A3739" t="b">
        <v>0</v>
      </c>
      <c r="D3739" t="s">
        <v>7027</v>
      </c>
      <c r="E3739" t="s">
        <v>10771</v>
      </c>
      <c r="F3739">
        <v>0</v>
      </c>
      <c r="G3739">
        <v>0</v>
      </c>
      <c r="H3739" s="5">
        <v>0</v>
      </c>
      <c r="I3739" t="s">
        <v>2203</v>
      </c>
    </row>
    <row r="3740" spans="1:9" x14ac:dyDescent="0.25">
      <c r="A3740" t="b">
        <v>0</v>
      </c>
      <c r="D3740" t="s">
        <v>7027</v>
      </c>
      <c r="E3740" t="s">
        <v>10772</v>
      </c>
      <c r="F3740">
        <v>0</v>
      </c>
      <c r="G3740">
        <v>0</v>
      </c>
      <c r="H3740" s="5">
        <v>0</v>
      </c>
      <c r="I3740" t="s">
        <v>2203</v>
      </c>
    </row>
    <row r="3741" spans="1:9" x14ac:dyDescent="0.25">
      <c r="A3741" t="b">
        <v>0</v>
      </c>
      <c r="D3741" t="s">
        <v>7027</v>
      </c>
      <c r="E3741" t="s">
        <v>10773</v>
      </c>
      <c r="F3741">
        <v>0</v>
      </c>
      <c r="G3741">
        <v>0</v>
      </c>
      <c r="H3741" s="5">
        <v>0</v>
      </c>
      <c r="I3741" t="s">
        <v>2203</v>
      </c>
    </row>
    <row r="3742" spans="1:9" x14ac:dyDescent="0.25">
      <c r="A3742" t="b">
        <v>0</v>
      </c>
      <c r="D3742" t="s">
        <v>7027</v>
      </c>
      <c r="E3742" t="s">
        <v>10774</v>
      </c>
      <c r="F3742">
        <v>0</v>
      </c>
      <c r="G3742">
        <v>0</v>
      </c>
      <c r="H3742" s="5">
        <v>0</v>
      </c>
      <c r="I3742" t="s">
        <v>2203</v>
      </c>
    </row>
    <row r="3743" spans="1:9" x14ac:dyDescent="0.25">
      <c r="A3743" t="b">
        <v>0</v>
      </c>
      <c r="D3743" t="s">
        <v>7027</v>
      </c>
      <c r="E3743" t="s">
        <v>10775</v>
      </c>
      <c r="F3743">
        <v>0</v>
      </c>
      <c r="G3743">
        <v>0</v>
      </c>
      <c r="H3743" s="5">
        <v>0</v>
      </c>
      <c r="I3743" t="s">
        <v>2203</v>
      </c>
    </row>
    <row r="3744" spans="1:9" x14ac:dyDescent="0.25">
      <c r="A3744" t="b">
        <v>0</v>
      </c>
      <c r="D3744" t="s">
        <v>7027</v>
      </c>
      <c r="E3744" t="s">
        <v>10776</v>
      </c>
      <c r="F3744">
        <v>0</v>
      </c>
      <c r="G3744">
        <v>0</v>
      </c>
      <c r="H3744" s="5">
        <v>0</v>
      </c>
      <c r="I3744" t="s">
        <v>2203</v>
      </c>
    </row>
    <row r="3745" spans="1:9" x14ac:dyDescent="0.25">
      <c r="A3745" t="b">
        <v>0</v>
      </c>
      <c r="D3745" t="s">
        <v>7027</v>
      </c>
      <c r="E3745" t="s">
        <v>10777</v>
      </c>
      <c r="F3745">
        <v>0</v>
      </c>
      <c r="G3745">
        <v>0</v>
      </c>
      <c r="H3745" s="5">
        <v>0</v>
      </c>
      <c r="I3745" t="s">
        <v>2203</v>
      </c>
    </row>
    <row r="3746" spans="1:9" x14ac:dyDescent="0.25">
      <c r="A3746" t="b">
        <v>0</v>
      </c>
      <c r="D3746" t="s">
        <v>7027</v>
      </c>
      <c r="E3746" t="s">
        <v>10778</v>
      </c>
      <c r="F3746">
        <v>0</v>
      </c>
      <c r="G3746">
        <v>0</v>
      </c>
      <c r="H3746" s="5">
        <v>0</v>
      </c>
      <c r="I3746" t="s">
        <v>2203</v>
      </c>
    </row>
    <row r="3747" spans="1:9" x14ac:dyDescent="0.25">
      <c r="A3747" t="b">
        <v>0</v>
      </c>
      <c r="D3747" t="s">
        <v>7027</v>
      </c>
      <c r="E3747" t="s">
        <v>10779</v>
      </c>
      <c r="F3747">
        <v>0</v>
      </c>
      <c r="G3747">
        <v>0</v>
      </c>
      <c r="H3747" s="5">
        <v>0</v>
      </c>
      <c r="I3747" t="s">
        <v>2203</v>
      </c>
    </row>
    <row r="3748" spans="1:9" x14ac:dyDescent="0.25">
      <c r="A3748" t="b">
        <v>0</v>
      </c>
      <c r="D3748" t="s">
        <v>7027</v>
      </c>
      <c r="E3748" t="s">
        <v>10780</v>
      </c>
      <c r="F3748">
        <v>0</v>
      </c>
      <c r="G3748">
        <v>0</v>
      </c>
      <c r="H3748" s="5">
        <v>0</v>
      </c>
      <c r="I3748" t="s">
        <v>2202</v>
      </c>
    </row>
    <row r="3749" spans="1:9" x14ac:dyDescent="0.25">
      <c r="A3749" t="b">
        <v>0</v>
      </c>
      <c r="D3749" t="s">
        <v>7027</v>
      </c>
      <c r="E3749" t="s">
        <v>10781</v>
      </c>
      <c r="F3749">
        <v>0</v>
      </c>
      <c r="G3749">
        <v>0</v>
      </c>
      <c r="H3749" s="5">
        <v>0</v>
      </c>
      <c r="I3749" t="s">
        <v>2203</v>
      </c>
    </row>
    <row r="3750" spans="1:9" x14ac:dyDescent="0.25">
      <c r="A3750" t="b">
        <v>0</v>
      </c>
      <c r="D3750" t="s">
        <v>7027</v>
      </c>
      <c r="E3750" t="s">
        <v>10782</v>
      </c>
      <c r="F3750">
        <v>0</v>
      </c>
      <c r="G3750">
        <v>0</v>
      </c>
      <c r="H3750" s="5">
        <v>0</v>
      </c>
      <c r="I3750" t="s">
        <v>2203</v>
      </c>
    </row>
    <row r="3751" spans="1:9" x14ac:dyDescent="0.25">
      <c r="A3751" t="b">
        <v>0</v>
      </c>
      <c r="D3751" t="s">
        <v>7027</v>
      </c>
      <c r="E3751" t="s">
        <v>10783</v>
      </c>
      <c r="F3751">
        <v>0</v>
      </c>
      <c r="G3751">
        <v>0</v>
      </c>
      <c r="H3751" s="5">
        <v>0</v>
      </c>
      <c r="I3751" t="s">
        <v>2203</v>
      </c>
    </row>
    <row r="3752" spans="1:9" x14ac:dyDescent="0.25">
      <c r="A3752" t="b">
        <v>0</v>
      </c>
      <c r="D3752" t="s">
        <v>7027</v>
      </c>
      <c r="E3752" t="s">
        <v>10784</v>
      </c>
      <c r="F3752">
        <v>0</v>
      </c>
      <c r="G3752">
        <v>0</v>
      </c>
      <c r="H3752" s="5">
        <v>0</v>
      </c>
      <c r="I3752" t="s">
        <v>2203</v>
      </c>
    </row>
    <row r="3753" spans="1:9" x14ac:dyDescent="0.25">
      <c r="A3753" t="b">
        <v>0</v>
      </c>
      <c r="D3753" t="s">
        <v>7027</v>
      </c>
      <c r="E3753" t="s">
        <v>10785</v>
      </c>
      <c r="F3753">
        <v>0</v>
      </c>
      <c r="G3753">
        <v>0</v>
      </c>
      <c r="H3753" s="5">
        <v>0</v>
      </c>
      <c r="I3753" t="s">
        <v>2203</v>
      </c>
    </row>
    <row r="3754" spans="1:9" x14ac:dyDescent="0.25">
      <c r="A3754" t="b">
        <v>0</v>
      </c>
      <c r="D3754" t="s">
        <v>7027</v>
      </c>
      <c r="E3754" t="s">
        <v>10786</v>
      </c>
      <c r="F3754">
        <v>0</v>
      </c>
      <c r="G3754">
        <v>0</v>
      </c>
      <c r="H3754" s="5">
        <v>0</v>
      </c>
      <c r="I3754" t="s">
        <v>2203</v>
      </c>
    </row>
    <row r="3755" spans="1:9" x14ac:dyDescent="0.25">
      <c r="A3755" t="b">
        <v>0</v>
      </c>
      <c r="D3755" t="s">
        <v>7027</v>
      </c>
      <c r="E3755" t="s">
        <v>10787</v>
      </c>
      <c r="F3755">
        <v>0</v>
      </c>
      <c r="G3755">
        <v>0</v>
      </c>
      <c r="H3755" s="5">
        <v>0</v>
      </c>
      <c r="I3755" t="s">
        <v>2203</v>
      </c>
    </row>
    <row r="3756" spans="1:9" x14ac:dyDescent="0.25">
      <c r="A3756" t="b">
        <v>0</v>
      </c>
      <c r="D3756" t="s">
        <v>7027</v>
      </c>
      <c r="E3756" t="s">
        <v>10788</v>
      </c>
      <c r="F3756">
        <v>0</v>
      </c>
      <c r="G3756">
        <v>0</v>
      </c>
      <c r="H3756" s="5">
        <v>0</v>
      </c>
      <c r="I3756" t="s">
        <v>2203</v>
      </c>
    </row>
    <row r="3757" spans="1:9" x14ac:dyDescent="0.25">
      <c r="A3757" t="b">
        <v>0</v>
      </c>
      <c r="D3757" t="s">
        <v>7027</v>
      </c>
      <c r="E3757" t="s">
        <v>10789</v>
      </c>
      <c r="F3757">
        <v>0</v>
      </c>
      <c r="G3757">
        <v>0</v>
      </c>
      <c r="H3757" s="5">
        <v>0</v>
      </c>
      <c r="I3757" t="s">
        <v>2203</v>
      </c>
    </row>
    <row r="3758" spans="1:9" x14ac:dyDescent="0.25">
      <c r="A3758" t="b">
        <v>0</v>
      </c>
      <c r="D3758" t="s">
        <v>7027</v>
      </c>
      <c r="E3758" t="s">
        <v>10790</v>
      </c>
      <c r="F3758">
        <v>0</v>
      </c>
      <c r="G3758">
        <v>0</v>
      </c>
      <c r="H3758" s="5">
        <v>0</v>
      </c>
      <c r="I3758" t="s">
        <v>2203</v>
      </c>
    </row>
    <row r="3759" spans="1:9" x14ac:dyDescent="0.25">
      <c r="A3759" t="b">
        <v>0</v>
      </c>
      <c r="D3759" t="s">
        <v>7027</v>
      </c>
      <c r="E3759" t="s">
        <v>10791</v>
      </c>
      <c r="F3759">
        <v>0</v>
      </c>
      <c r="G3759">
        <v>0</v>
      </c>
      <c r="H3759" s="5">
        <v>0</v>
      </c>
      <c r="I3759" t="s">
        <v>2203</v>
      </c>
    </row>
    <row r="3760" spans="1:9" x14ac:dyDescent="0.25">
      <c r="A3760" t="b">
        <v>0</v>
      </c>
      <c r="D3760" t="s">
        <v>7027</v>
      </c>
      <c r="E3760" t="s">
        <v>10792</v>
      </c>
      <c r="F3760">
        <v>0</v>
      </c>
      <c r="G3760">
        <v>0</v>
      </c>
      <c r="H3760" s="5">
        <v>0</v>
      </c>
      <c r="I3760" t="s">
        <v>2203</v>
      </c>
    </row>
    <row r="3761" spans="1:9" x14ac:dyDescent="0.25">
      <c r="A3761" t="b">
        <v>0</v>
      </c>
      <c r="D3761" t="s">
        <v>7027</v>
      </c>
      <c r="E3761" t="s">
        <v>10793</v>
      </c>
      <c r="F3761">
        <v>0</v>
      </c>
      <c r="G3761">
        <v>0</v>
      </c>
      <c r="H3761" s="5">
        <v>0</v>
      </c>
      <c r="I3761" t="s">
        <v>2203</v>
      </c>
    </row>
    <row r="3762" spans="1:9" x14ac:dyDescent="0.25">
      <c r="A3762" t="b">
        <v>0</v>
      </c>
      <c r="D3762" t="s">
        <v>7027</v>
      </c>
      <c r="E3762" t="s">
        <v>10794</v>
      </c>
      <c r="F3762">
        <v>0</v>
      </c>
      <c r="G3762">
        <v>0</v>
      </c>
      <c r="H3762" s="5">
        <v>0</v>
      </c>
      <c r="I3762" t="s">
        <v>2203</v>
      </c>
    </row>
    <row r="3763" spans="1:9" x14ac:dyDescent="0.25">
      <c r="A3763" t="b">
        <v>0</v>
      </c>
      <c r="D3763" t="s">
        <v>7027</v>
      </c>
      <c r="E3763" t="s">
        <v>10795</v>
      </c>
      <c r="F3763">
        <v>0</v>
      </c>
      <c r="G3763">
        <v>0</v>
      </c>
      <c r="H3763" s="5">
        <v>0</v>
      </c>
      <c r="I3763" t="s">
        <v>2203</v>
      </c>
    </row>
    <row r="3764" spans="1:9" x14ac:dyDescent="0.25">
      <c r="A3764" t="b">
        <v>0</v>
      </c>
      <c r="D3764" t="s">
        <v>7027</v>
      </c>
      <c r="E3764" t="s">
        <v>10796</v>
      </c>
      <c r="F3764">
        <v>0</v>
      </c>
      <c r="G3764">
        <v>0</v>
      </c>
      <c r="H3764" s="5">
        <v>0</v>
      </c>
      <c r="I3764" t="s">
        <v>2203</v>
      </c>
    </row>
    <row r="3765" spans="1:9" x14ac:dyDescent="0.25">
      <c r="A3765" t="b">
        <v>0</v>
      </c>
      <c r="D3765" t="s">
        <v>7027</v>
      </c>
      <c r="E3765" t="s">
        <v>10797</v>
      </c>
      <c r="F3765">
        <v>0</v>
      </c>
      <c r="G3765">
        <v>0</v>
      </c>
      <c r="H3765" s="5">
        <v>0</v>
      </c>
      <c r="I3765" t="s">
        <v>2203</v>
      </c>
    </row>
    <row r="3766" spans="1:9" x14ac:dyDescent="0.25">
      <c r="A3766" t="b">
        <v>0</v>
      </c>
      <c r="D3766" t="s">
        <v>7027</v>
      </c>
      <c r="E3766" t="s">
        <v>10798</v>
      </c>
      <c r="F3766">
        <v>0</v>
      </c>
      <c r="G3766">
        <v>0</v>
      </c>
      <c r="H3766" s="5">
        <v>0</v>
      </c>
      <c r="I3766" t="s">
        <v>2203</v>
      </c>
    </row>
    <row r="3767" spans="1:9" x14ac:dyDescent="0.25">
      <c r="A3767" t="b">
        <v>0</v>
      </c>
      <c r="D3767" t="s">
        <v>7027</v>
      </c>
      <c r="E3767" t="s">
        <v>10799</v>
      </c>
      <c r="F3767">
        <v>0</v>
      </c>
      <c r="G3767">
        <v>0</v>
      </c>
      <c r="H3767" s="5">
        <v>0</v>
      </c>
      <c r="I3767" t="s">
        <v>2203</v>
      </c>
    </row>
    <row r="3768" spans="1:9" x14ac:dyDescent="0.25">
      <c r="A3768" t="b">
        <v>0</v>
      </c>
      <c r="D3768" t="s">
        <v>7027</v>
      </c>
      <c r="E3768" t="s">
        <v>10800</v>
      </c>
      <c r="F3768">
        <v>0</v>
      </c>
      <c r="G3768">
        <v>0</v>
      </c>
      <c r="H3768" s="5">
        <v>0</v>
      </c>
      <c r="I3768" t="s">
        <v>2203</v>
      </c>
    </row>
    <row r="3769" spans="1:9" x14ac:dyDescent="0.25">
      <c r="A3769" t="b">
        <v>0</v>
      </c>
      <c r="D3769" t="s">
        <v>7027</v>
      </c>
      <c r="E3769" t="s">
        <v>10801</v>
      </c>
      <c r="F3769">
        <v>0</v>
      </c>
      <c r="G3769">
        <v>0</v>
      </c>
      <c r="H3769" s="5">
        <v>0</v>
      </c>
      <c r="I3769" t="s">
        <v>2204</v>
      </c>
    </row>
    <row r="3770" spans="1:9" x14ac:dyDescent="0.25">
      <c r="A3770" t="b">
        <v>0</v>
      </c>
      <c r="D3770" t="s">
        <v>7027</v>
      </c>
      <c r="E3770" t="s">
        <v>10802</v>
      </c>
      <c r="F3770">
        <v>0</v>
      </c>
      <c r="G3770">
        <v>0</v>
      </c>
      <c r="H3770" s="5">
        <v>0</v>
      </c>
      <c r="I3770" t="s">
        <v>2206</v>
      </c>
    </row>
    <row r="3771" spans="1:9" x14ac:dyDescent="0.25">
      <c r="A3771" t="b">
        <v>0</v>
      </c>
      <c r="D3771" t="s">
        <v>7027</v>
      </c>
      <c r="E3771" t="s">
        <v>10803</v>
      </c>
      <c r="F3771">
        <v>0</v>
      </c>
      <c r="G3771">
        <v>0</v>
      </c>
      <c r="H3771" s="5">
        <v>0</v>
      </c>
      <c r="I3771" t="s">
        <v>2206</v>
      </c>
    </row>
    <row r="3772" spans="1:9" x14ac:dyDescent="0.25">
      <c r="A3772" t="b">
        <v>0</v>
      </c>
      <c r="D3772" t="s">
        <v>7027</v>
      </c>
      <c r="E3772" t="s">
        <v>10804</v>
      </c>
      <c r="F3772">
        <v>0</v>
      </c>
      <c r="G3772">
        <v>0</v>
      </c>
      <c r="H3772" s="5">
        <v>0</v>
      </c>
      <c r="I3772" t="s">
        <v>2206</v>
      </c>
    </row>
    <row r="3773" spans="1:9" x14ac:dyDescent="0.25">
      <c r="A3773" t="b">
        <v>0</v>
      </c>
      <c r="D3773" t="s">
        <v>7027</v>
      </c>
      <c r="E3773" t="s">
        <v>10805</v>
      </c>
      <c r="F3773">
        <v>0</v>
      </c>
      <c r="G3773">
        <v>0</v>
      </c>
      <c r="H3773" s="5">
        <v>0</v>
      </c>
      <c r="I3773" t="s">
        <v>2206</v>
      </c>
    </row>
    <row r="3774" spans="1:9" x14ac:dyDescent="0.25">
      <c r="A3774" t="b">
        <v>0</v>
      </c>
      <c r="D3774" t="s">
        <v>7027</v>
      </c>
      <c r="E3774" t="s">
        <v>10806</v>
      </c>
      <c r="F3774">
        <v>0</v>
      </c>
      <c r="G3774">
        <v>0</v>
      </c>
      <c r="H3774" s="5">
        <v>0</v>
      </c>
      <c r="I3774" t="s">
        <v>2206</v>
      </c>
    </row>
    <row r="3775" spans="1:9" x14ac:dyDescent="0.25">
      <c r="A3775" t="b">
        <v>0</v>
      </c>
      <c r="D3775" t="s">
        <v>7027</v>
      </c>
      <c r="E3775" t="s">
        <v>10807</v>
      </c>
      <c r="F3775">
        <v>0</v>
      </c>
      <c r="G3775">
        <v>0</v>
      </c>
      <c r="H3775" s="5">
        <v>0</v>
      </c>
      <c r="I3775" t="s">
        <v>2206</v>
      </c>
    </row>
    <row r="3776" spans="1:9" x14ac:dyDescent="0.25">
      <c r="A3776" t="b">
        <v>0</v>
      </c>
      <c r="D3776" t="s">
        <v>7027</v>
      </c>
      <c r="E3776" t="s">
        <v>10808</v>
      </c>
      <c r="F3776">
        <v>0</v>
      </c>
      <c r="G3776">
        <v>0</v>
      </c>
      <c r="H3776" s="5">
        <v>0</v>
      </c>
      <c r="I3776" t="s">
        <v>2206</v>
      </c>
    </row>
    <row r="3777" spans="1:9" x14ac:dyDescent="0.25">
      <c r="A3777" t="b">
        <v>0</v>
      </c>
      <c r="D3777" t="s">
        <v>7027</v>
      </c>
      <c r="E3777" t="s">
        <v>10809</v>
      </c>
      <c r="F3777">
        <v>0</v>
      </c>
      <c r="G3777">
        <v>0</v>
      </c>
      <c r="H3777" s="5">
        <v>0</v>
      </c>
      <c r="I3777" t="s">
        <v>2206</v>
      </c>
    </row>
    <row r="3778" spans="1:9" x14ac:dyDescent="0.25">
      <c r="A3778" t="b">
        <v>0</v>
      </c>
      <c r="D3778" t="s">
        <v>7027</v>
      </c>
      <c r="E3778" t="s">
        <v>10810</v>
      </c>
      <c r="F3778">
        <v>0</v>
      </c>
      <c r="G3778">
        <v>0</v>
      </c>
      <c r="H3778" s="5">
        <v>0</v>
      </c>
      <c r="I3778" t="s">
        <v>2213</v>
      </c>
    </row>
    <row r="3779" spans="1:9" x14ac:dyDescent="0.25">
      <c r="A3779" t="b">
        <v>0</v>
      </c>
      <c r="D3779" t="s">
        <v>7027</v>
      </c>
      <c r="E3779" t="s">
        <v>10811</v>
      </c>
      <c r="F3779">
        <v>0</v>
      </c>
      <c r="G3779">
        <v>0</v>
      </c>
      <c r="H3779" s="5">
        <v>0</v>
      </c>
      <c r="I3779" t="s">
        <v>2203</v>
      </c>
    </row>
    <row r="3780" spans="1:9" x14ac:dyDescent="0.25">
      <c r="A3780" t="b">
        <v>0</v>
      </c>
      <c r="D3780" t="s">
        <v>7027</v>
      </c>
      <c r="E3780" t="s">
        <v>10812</v>
      </c>
      <c r="F3780">
        <v>0</v>
      </c>
      <c r="G3780">
        <v>0</v>
      </c>
      <c r="H3780" s="5">
        <v>0</v>
      </c>
      <c r="I3780" t="s">
        <v>2203</v>
      </c>
    </row>
    <row r="3781" spans="1:9" x14ac:dyDescent="0.25">
      <c r="A3781" t="b">
        <v>0</v>
      </c>
      <c r="D3781" t="s">
        <v>7027</v>
      </c>
      <c r="E3781" t="s">
        <v>10813</v>
      </c>
      <c r="F3781">
        <v>0</v>
      </c>
      <c r="G3781">
        <v>0</v>
      </c>
      <c r="H3781" s="5">
        <v>0</v>
      </c>
      <c r="I3781" t="s">
        <v>2203</v>
      </c>
    </row>
    <row r="3782" spans="1:9" x14ac:dyDescent="0.25">
      <c r="A3782" t="b">
        <v>0</v>
      </c>
      <c r="D3782" t="s">
        <v>7027</v>
      </c>
      <c r="E3782" t="s">
        <v>10814</v>
      </c>
      <c r="F3782">
        <v>0</v>
      </c>
      <c r="G3782">
        <v>0</v>
      </c>
      <c r="H3782" s="5">
        <v>0</v>
      </c>
      <c r="I3782" t="s">
        <v>2203</v>
      </c>
    </row>
    <row r="3783" spans="1:9" x14ac:dyDescent="0.25">
      <c r="A3783" t="b">
        <v>0</v>
      </c>
      <c r="D3783" t="s">
        <v>7027</v>
      </c>
      <c r="E3783" t="s">
        <v>10815</v>
      </c>
      <c r="F3783">
        <v>0</v>
      </c>
      <c r="G3783">
        <v>0</v>
      </c>
      <c r="H3783" s="5">
        <v>0</v>
      </c>
      <c r="I3783" t="s">
        <v>2203</v>
      </c>
    </row>
    <row r="3784" spans="1:9" x14ac:dyDescent="0.25">
      <c r="A3784" t="b">
        <v>0</v>
      </c>
      <c r="D3784" t="s">
        <v>7027</v>
      </c>
      <c r="E3784" t="s">
        <v>10816</v>
      </c>
      <c r="F3784">
        <v>0</v>
      </c>
      <c r="G3784">
        <v>0</v>
      </c>
      <c r="H3784" s="5">
        <v>0</v>
      </c>
      <c r="I3784" t="s">
        <v>2203</v>
      </c>
    </row>
    <row r="3785" spans="1:9" x14ac:dyDescent="0.25">
      <c r="A3785" t="b">
        <v>0</v>
      </c>
      <c r="D3785" t="s">
        <v>7027</v>
      </c>
      <c r="E3785" t="s">
        <v>10817</v>
      </c>
      <c r="F3785">
        <v>0</v>
      </c>
      <c r="G3785">
        <v>0</v>
      </c>
      <c r="H3785" s="5">
        <v>0</v>
      </c>
      <c r="I3785" t="s">
        <v>2203</v>
      </c>
    </row>
    <row r="3786" spans="1:9" x14ac:dyDescent="0.25">
      <c r="A3786" t="b">
        <v>0</v>
      </c>
      <c r="D3786" t="s">
        <v>7027</v>
      </c>
      <c r="E3786" t="s">
        <v>10818</v>
      </c>
      <c r="F3786">
        <v>0</v>
      </c>
      <c r="G3786">
        <v>0</v>
      </c>
      <c r="H3786" s="5">
        <v>0</v>
      </c>
      <c r="I3786" t="s">
        <v>2203</v>
      </c>
    </row>
    <row r="3787" spans="1:9" x14ac:dyDescent="0.25">
      <c r="A3787" t="b">
        <v>0</v>
      </c>
      <c r="D3787" t="s">
        <v>7027</v>
      </c>
      <c r="E3787" t="s">
        <v>10819</v>
      </c>
      <c r="F3787">
        <v>0</v>
      </c>
      <c r="G3787">
        <v>0</v>
      </c>
      <c r="H3787" s="5">
        <v>0</v>
      </c>
      <c r="I3787" t="s">
        <v>2203</v>
      </c>
    </row>
    <row r="3788" spans="1:9" x14ac:dyDescent="0.25">
      <c r="A3788" t="b">
        <v>0</v>
      </c>
      <c r="D3788" t="s">
        <v>7027</v>
      </c>
      <c r="E3788" t="s">
        <v>10820</v>
      </c>
      <c r="F3788">
        <v>0</v>
      </c>
      <c r="G3788">
        <v>0</v>
      </c>
      <c r="H3788" s="5">
        <v>0</v>
      </c>
      <c r="I3788" t="s">
        <v>2203</v>
      </c>
    </row>
    <row r="3789" spans="1:9" x14ac:dyDescent="0.25">
      <c r="A3789" t="b">
        <v>0</v>
      </c>
      <c r="D3789" t="s">
        <v>7027</v>
      </c>
      <c r="E3789" t="s">
        <v>10821</v>
      </c>
      <c r="F3789">
        <v>0</v>
      </c>
      <c r="G3789">
        <v>0</v>
      </c>
      <c r="H3789" s="5">
        <v>0</v>
      </c>
      <c r="I3789" t="s">
        <v>2203</v>
      </c>
    </row>
    <row r="3790" spans="1:9" x14ac:dyDescent="0.25">
      <c r="A3790" t="b">
        <v>0</v>
      </c>
      <c r="D3790" t="s">
        <v>7027</v>
      </c>
      <c r="E3790" t="s">
        <v>10822</v>
      </c>
      <c r="F3790">
        <v>0</v>
      </c>
      <c r="G3790">
        <v>0</v>
      </c>
      <c r="H3790" s="5">
        <v>0</v>
      </c>
      <c r="I3790" t="s">
        <v>2203</v>
      </c>
    </row>
    <row r="3791" spans="1:9" x14ac:dyDescent="0.25">
      <c r="A3791" t="b">
        <v>0</v>
      </c>
      <c r="D3791" t="s">
        <v>7027</v>
      </c>
      <c r="E3791" t="s">
        <v>10823</v>
      </c>
      <c r="F3791">
        <v>0</v>
      </c>
      <c r="G3791">
        <v>0</v>
      </c>
      <c r="H3791" s="5">
        <v>0</v>
      </c>
      <c r="I3791" t="s">
        <v>2203</v>
      </c>
    </row>
    <row r="3792" spans="1:9" x14ac:dyDescent="0.25">
      <c r="A3792" t="b">
        <v>0</v>
      </c>
      <c r="D3792" t="s">
        <v>7027</v>
      </c>
      <c r="E3792" t="s">
        <v>10824</v>
      </c>
      <c r="F3792">
        <v>0</v>
      </c>
      <c r="G3792">
        <v>0</v>
      </c>
      <c r="H3792" s="5">
        <v>0</v>
      </c>
      <c r="I3792" t="s">
        <v>2203</v>
      </c>
    </row>
    <row r="3793" spans="1:9" x14ac:dyDescent="0.25">
      <c r="A3793" t="b">
        <v>0</v>
      </c>
      <c r="D3793" t="s">
        <v>7027</v>
      </c>
      <c r="E3793" t="s">
        <v>10825</v>
      </c>
      <c r="F3793">
        <v>0</v>
      </c>
      <c r="G3793">
        <v>0</v>
      </c>
      <c r="H3793" s="5">
        <v>0</v>
      </c>
      <c r="I3793" t="s">
        <v>2203</v>
      </c>
    </row>
    <row r="3794" spans="1:9" x14ac:dyDescent="0.25">
      <c r="A3794" t="b">
        <v>0</v>
      </c>
      <c r="D3794" t="s">
        <v>7027</v>
      </c>
      <c r="E3794" t="s">
        <v>10826</v>
      </c>
      <c r="F3794">
        <v>0</v>
      </c>
      <c r="G3794">
        <v>0</v>
      </c>
      <c r="H3794" s="5">
        <v>0</v>
      </c>
      <c r="I3794" t="s">
        <v>2203</v>
      </c>
    </row>
    <row r="3795" spans="1:9" x14ac:dyDescent="0.25">
      <c r="A3795" t="b">
        <v>0</v>
      </c>
      <c r="D3795" t="s">
        <v>7027</v>
      </c>
      <c r="E3795" t="s">
        <v>10827</v>
      </c>
      <c r="F3795">
        <v>0</v>
      </c>
      <c r="G3795">
        <v>0</v>
      </c>
      <c r="H3795" s="5">
        <v>0</v>
      </c>
      <c r="I3795" t="s">
        <v>2203</v>
      </c>
    </row>
    <row r="3796" spans="1:9" x14ac:dyDescent="0.25">
      <c r="A3796" t="b">
        <v>0</v>
      </c>
      <c r="D3796" t="s">
        <v>7027</v>
      </c>
      <c r="E3796" t="s">
        <v>10828</v>
      </c>
      <c r="F3796">
        <v>0</v>
      </c>
      <c r="G3796">
        <v>0</v>
      </c>
      <c r="H3796" s="5">
        <v>0</v>
      </c>
      <c r="I3796" t="s">
        <v>2203</v>
      </c>
    </row>
    <row r="3797" spans="1:9" x14ac:dyDescent="0.25">
      <c r="A3797" t="b">
        <v>0</v>
      </c>
      <c r="D3797" t="s">
        <v>7027</v>
      </c>
      <c r="E3797" t="s">
        <v>10829</v>
      </c>
      <c r="F3797">
        <v>0</v>
      </c>
      <c r="G3797">
        <v>0</v>
      </c>
      <c r="H3797" s="5">
        <v>0</v>
      </c>
      <c r="I3797" t="s">
        <v>2203</v>
      </c>
    </row>
    <row r="3798" spans="1:9" x14ac:dyDescent="0.25">
      <c r="A3798" t="b">
        <v>0</v>
      </c>
      <c r="D3798" t="s">
        <v>7027</v>
      </c>
      <c r="E3798" t="s">
        <v>10830</v>
      </c>
      <c r="F3798">
        <v>0</v>
      </c>
      <c r="G3798">
        <v>0</v>
      </c>
      <c r="H3798" s="5">
        <v>0</v>
      </c>
      <c r="I3798" t="s">
        <v>2203</v>
      </c>
    </row>
    <row r="3799" spans="1:9" x14ac:dyDescent="0.25">
      <c r="A3799" t="b">
        <v>0</v>
      </c>
      <c r="D3799" t="s">
        <v>7027</v>
      </c>
      <c r="E3799" t="s">
        <v>10831</v>
      </c>
      <c r="F3799">
        <v>0</v>
      </c>
      <c r="G3799">
        <v>0</v>
      </c>
      <c r="H3799" s="5">
        <v>0</v>
      </c>
      <c r="I3799" t="s">
        <v>2203</v>
      </c>
    </row>
    <row r="3800" spans="1:9" x14ac:dyDescent="0.25">
      <c r="A3800" t="b">
        <v>0</v>
      </c>
      <c r="D3800" t="s">
        <v>7027</v>
      </c>
      <c r="E3800" t="s">
        <v>10832</v>
      </c>
      <c r="F3800">
        <v>0</v>
      </c>
      <c r="G3800">
        <v>0</v>
      </c>
      <c r="H3800" s="5">
        <v>0</v>
      </c>
      <c r="I3800" t="s">
        <v>2203</v>
      </c>
    </row>
    <row r="3801" spans="1:9" x14ac:dyDescent="0.25">
      <c r="A3801" t="b">
        <v>0</v>
      </c>
      <c r="D3801" t="s">
        <v>7027</v>
      </c>
      <c r="E3801" t="s">
        <v>10833</v>
      </c>
      <c r="F3801">
        <v>0</v>
      </c>
      <c r="G3801">
        <v>0</v>
      </c>
      <c r="H3801" s="5">
        <v>0</v>
      </c>
      <c r="I3801" t="s">
        <v>2203</v>
      </c>
    </row>
    <row r="3802" spans="1:9" x14ac:dyDescent="0.25">
      <c r="A3802" t="b">
        <v>0</v>
      </c>
      <c r="D3802" t="s">
        <v>7027</v>
      </c>
      <c r="E3802" t="s">
        <v>10834</v>
      </c>
      <c r="F3802">
        <v>0</v>
      </c>
      <c r="G3802">
        <v>0</v>
      </c>
      <c r="H3802" s="5">
        <v>0</v>
      </c>
      <c r="I3802" t="s">
        <v>2203</v>
      </c>
    </row>
    <row r="3803" spans="1:9" x14ac:dyDescent="0.25">
      <c r="A3803" t="b">
        <v>0</v>
      </c>
      <c r="D3803" t="s">
        <v>7027</v>
      </c>
      <c r="E3803" t="s">
        <v>10835</v>
      </c>
      <c r="F3803">
        <v>0</v>
      </c>
      <c r="G3803">
        <v>0</v>
      </c>
      <c r="H3803" s="5">
        <v>0</v>
      </c>
      <c r="I3803" t="s">
        <v>2203</v>
      </c>
    </row>
    <row r="3804" spans="1:9" x14ac:dyDescent="0.25">
      <c r="A3804" t="b">
        <v>0</v>
      </c>
      <c r="D3804" t="s">
        <v>7027</v>
      </c>
      <c r="E3804" t="s">
        <v>10836</v>
      </c>
      <c r="F3804">
        <v>0</v>
      </c>
      <c r="G3804">
        <v>0</v>
      </c>
      <c r="H3804" s="5">
        <v>0</v>
      </c>
      <c r="I3804" t="s">
        <v>2203</v>
      </c>
    </row>
    <row r="3805" spans="1:9" x14ac:dyDescent="0.25">
      <c r="A3805" t="b">
        <v>0</v>
      </c>
      <c r="D3805" t="s">
        <v>7027</v>
      </c>
      <c r="E3805" t="s">
        <v>10837</v>
      </c>
      <c r="F3805">
        <v>0</v>
      </c>
      <c r="G3805">
        <v>0</v>
      </c>
      <c r="H3805" s="5">
        <v>0</v>
      </c>
      <c r="I3805" t="s">
        <v>2203</v>
      </c>
    </row>
    <row r="3806" spans="1:9" x14ac:dyDescent="0.25">
      <c r="A3806" t="b">
        <v>0</v>
      </c>
      <c r="D3806" t="s">
        <v>7027</v>
      </c>
      <c r="E3806" t="s">
        <v>10838</v>
      </c>
      <c r="F3806">
        <v>0</v>
      </c>
      <c r="G3806">
        <v>0</v>
      </c>
      <c r="H3806" s="5">
        <v>0</v>
      </c>
      <c r="I3806" t="s">
        <v>2203</v>
      </c>
    </row>
    <row r="3807" spans="1:9" x14ac:dyDescent="0.25">
      <c r="A3807" t="b">
        <v>0</v>
      </c>
      <c r="D3807" t="s">
        <v>7027</v>
      </c>
      <c r="E3807" t="s">
        <v>10839</v>
      </c>
      <c r="F3807">
        <v>0</v>
      </c>
      <c r="G3807">
        <v>0</v>
      </c>
      <c r="H3807" s="5">
        <v>0</v>
      </c>
      <c r="I3807" t="s">
        <v>2203</v>
      </c>
    </row>
    <row r="3808" spans="1:9" x14ac:dyDescent="0.25">
      <c r="A3808" t="b">
        <v>0</v>
      </c>
      <c r="D3808" t="s">
        <v>7027</v>
      </c>
      <c r="E3808" t="s">
        <v>10840</v>
      </c>
      <c r="F3808">
        <v>0</v>
      </c>
      <c r="G3808">
        <v>0</v>
      </c>
      <c r="H3808" s="5">
        <v>0</v>
      </c>
      <c r="I3808" t="s">
        <v>2203</v>
      </c>
    </row>
    <row r="3809" spans="1:9" x14ac:dyDescent="0.25">
      <c r="A3809" t="b">
        <v>0</v>
      </c>
      <c r="D3809" t="s">
        <v>7027</v>
      </c>
      <c r="E3809" t="s">
        <v>10841</v>
      </c>
      <c r="F3809">
        <v>0</v>
      </c>
      <c r="G3809">
        <v>0</v>
      </c>
      <c r="H3809" s="5">
        <v>0</v>
      </c>
      <c r="I3809" t="s">
        <v>2203</v>
      </c>
    </row>
    <row r="3810" spans="1:9" x14ac:dyDescent="0.25">
      <c r="A3810" t="b">
        <v>0</v>
      </c>
      <c r="D3810" t="s">
        <v>7027</v>
      </c>
      <c r="E3810" t="s">
        <v>10842</v>
      </c>
      <c r="F3810">
        <v>0</v>
      </c>
      <c r="G3810">
        <v>0</v>
      </c>
      <c r="H3810" s="5">
        <v>0</v>
      </c>
      <c r="I3810" t="s">
        <v>2203</v>
      </c>
    </row>
    <row r="3811" spans="1:9" x14ac:dyDescent="0.25">
      <c r="A3811" t="b">
        <v>0</v>
      </c>
      <c r="D3811" t="s">
        <v>7027</v>
      </c>
      <c r="E3811" t="s">
        <v>10843</v>
      </c>
      <c r="F3811">
        <v>0</v>
      </c>
      <c r="G3811">
        <v>0</v>
      </c>
      <c r="H3811" s="5">
        <v>0</v>
      </c>
      <c r="I3811" t="s">
        <v>2203</v>
      </c>
    </row>
    <row r="3812" spans="1:9" x14ac:dyDescent="0.25">
      <c r="A3812" t="b">
        <v>0</v>
      </c>
      <c r="D3812" t="s">
        <v>7027</v>
      </c>
      <c r="E3812" t="s">
        <v>10844</v>
      </c>
      <c r="F3812">
        <v>0</v>
      </c>
      <c r="G3812">
        <v>0</v>
      </c>
      <c r="H3812" s="5">
        <v>0</v>
      </c>
      <c r="I3812" t="s">
        <v>2203</v>
      </c>
    </row>
    <row r="3813" spans="1:9" x14ac:dyDescent="0.25">
      <c r="A3813" t="b">
        <v>0</v>
      </c>
      <c r="D3813" t="s">
        <v>7027</v>
      </c>
      <c r="E3813" t="s">
        <v>10845</v>
      </c>
      <c r="F3813">
        <v>0</v>
      </c>
      <c r="G3813">
        <v>0</v>
      </c>
      <c r="H3813" s="5">
        <v>0</v>
      </c>
      <c r="I3813" t="s">
        <v>2203</v>
      </c>
    </row>
    <row r="3814" spans="1:9" x14ac:dyDescent="0.25">
      <c r="A3814" t="b">
        <v>0</v>
      </c>
      <c r="D3814" t="s">
        <v>7027</v>
      </c>
      <c r="E3814" t="s">
        <v>10846</v>
      </c>
      <c r="F3814">
        <v>0</v>
      </c>
      <c r="G3814">
        <v>0</v>
      </c>
      <c r="H3814" s="5">
        <v>0</v>
      </c>
      <c r="I3814" t="s">
        <v>2203</v>
      </c>
    </row>
    <row r="3815" spans="1:9" x14ac:dyDescent="0.25">
      <c r="A3815" t="b">
        <v>0</v>
      </c>
      <c r="D3815" t="s">
        <v>7027</v>
      </c>
      <c r="E3815" t="s">
        <v>10847</v>
      </c>
      <c r="F3815">
        <v>0</v>
      </c>
      <c r="G3815">
        <v>0</v>
      </c>
      <c r="H3815" s="5">
        <v>0</v>
      </c>
      <c r="I3815" t="s">
        <v>2203</v>
      </c>
    </row>
    <row r="3816" spans="1:9" x14ac:dyDescent="0.25">
      <c r="A3816" t="b">
        <v>0</v>
      </c>
      <c r="D3816" t="s">
        <v>7027</v>
      </c>
      <c r="E3816" t="s">
        <v>10848</v>
      </c>
      <c r="F3816">
        <v>0</v>
      </c>
      <c r="G3816">
        <v>0</v>
      </c>
      <c r="H3816" s="5">
        <v>0</v>
      </c>
      <c r="I3816" t="s">
        <v>2203</v>
      </c>
    </row>
    <row r="3817" spans="1:9" x14ac:dyDescent="0.25">
      <c r="A3817" t="b">
        <v>0</v>
      </c>
      <c r="D3817" t="s">
        <v>7027</v>
      </c>
      <c r="E3817" t="s">
        <v>10849</v>
      </c>
      <c r="F3817">
        <v>0</v>
      </c>
      <c r="G3817">
        <v>0</v>
      </c>
      <c r="H3817" s="5">
        <v>0</v>
      </c>
      <c r="I3817" t="s">
        <v>2203</v>
      </c>
    </row>
    <row r="3818" spans="1:9" x14ac:dyDescent="0.25">
      <c r="A3818" t="b">
        <v>0</v>
      </c>
      <c r="D3818" t="s">
        <v>7027</v>
      </c>
      <c r="E3818" t="s">
        <v>10850</v>
      </c>
      <c r="F3818">
        <v>0</v>
      </c>
      <c r="G3818">
        <v>0</v>
      </c>
      <c r="H3818" s="5">
        <v>0</v>
      </c>
      <c r="I3818" t="s">
        <v>2203</v>
      </c>
    </row>
    <row r="3819" spans="1:9" x14ac:dyDescent="0.25">
      <c r="A3819" t="b">
        <v>0</v>
      </c>
      <c r="D3819" t="s">
        <v>7027</v>
      </c>
      <c r="E3819" t="s">
        <v>10851</v>
      </c>
      <c r="F3819">
        <v>0</v>
      </c>
      <c r="G3819">
        <v>0</v>
      </c>
      <c r="H3819" s="5">
        <v>0</v>
      </c>
      <c r="I3819" t="s">
        <v>2203</v>
      </c>
    </row>
    <row r="3820" spans="1:9" x14ac:dyDescent="0.25">
      <c r="A3820" t="b">
        <v>0</v>
      </c>
      <c r="D3820" t="s">
        <v>7027</v>
      </c>
      <c r="E3820" t="s">
        <v>10852</v>
      </c>
      <c r="F3820">
        <v>0</v>
      </c>
      <c r="G3820">
        <v>0</v>
      </c>
      <c r="H3820" s="5">
        <v>0</v>
      </c>
      <c r="I3820" t="s">
        <v>2203</v>
      </c>
    </row>
    <row r="3821" spans="1:9" x14ac:dyDescent="0.25">
      <c r="A3821" t="b">
        <v>0</v>
      </c>
      <c r="D3821" t="s">
        <v>7027</v>
      </c>
      <c r="E3821" t="s">
        <v>10853</v>
      </c>
      <c r="F3821">
        <v>0</v>
      </c>
      <c r="G3821">
        <v>0</v>
      </c>
      <c r="H3821" s="5">
        <v>0</v>
      </c>
      <c r="I3821" t="s">
        <v>2203</v>
      </c>
    </row>
    <row r="3822" spans="1:9" x14ac:dyDescent="0.25">
      <c r="A3822" t="b">
        <v>0</v>
      </c>
      <c r="D3822" t="s">
        <v>7027</v>
      </c>
      <c r="E3822" t="s">
        <v>10854</v>
      </c>
      <c r="F3822">
        <v>0</v>
      </c>
      <c r="G3822">
        <v>0</v>
      </c>
      <c r="H3822" s="5">
        <v>0</v>
      </c>
      <c r="I3822" t="s">
        <v>2203</v>
      </c>
    </row>
    <row r="3823" spans="1:9" x14ac:dyDescent="0.25">
      <c r="A3823" t="b">
        <v>0</v>
      </c>
      <c r="D3823" t="s">
        <v>7027</v>
      </c>
      <c r="E3823" t="s">
        <v>10855</v>
      </c>
      <c r="F3823">
        <v>0</v>
      </c>
      <c r="G3823">
        <v>0</v>
      </c>
      <c r="H3823" s="5">
        <v>0</v>
      </c>
      <c r="I3823" t="s">
        <v>2203</v>
      </c>
    </row>
    <row r="3824" spans="1:9" x14ac:dyDescent="0.25">
      <c r="A3824" t="b">
        <v>0</v>
      </c>
      <c r="D3824" t="s">
        <v>7027</v>
      </c>
      <c r="E3824" t="s">
        <v>10856</v>
      </c>
      <c r="F3824">
        <v>0</v>
      </c>
      <c r="G3824">
        <v>0</v>
      </c>
      <c r="H3824" s="5">
        <v>0</v>
      </c>
      <c r="I3824" t="s">
        <v>2203</v>
      </c>
    </row>
    <row r="3825" spans="1:9" x14ac:dyDescent="0.25">
      <c r="A3825" t="b">
        <v>0</v>
      </c>
      <c r="D3825" t="s">
        <v>7027</v>
      </c>
      <c r="E3825" t="s">
        <v>10857</v>
      </c>
      <c r="F3825">
        <v>0</v>
      </c>
      <c r="G3825">
        <v>0</v>
      </c>
      <c r="H3825" s="5">
        <v>0</v>
      </c>
      <c r="I3825" t="s">
        <v>2203</v>
      </c>
    </row>
    <row r="3826" spans="1:9" x14ac:dyDescent="0.25">
      <c r="A3826" t="b">
        <v>0</v>
      </c>
      <c r="D3826" t="s">
        <v>7027</v>
      </c>
      <c r="E3826" t="s">
        <v>10858</v>
      </c>
      <c r="F3826">
        <v>0</v>
      </c>
      <c r="G3826">
        <v>0</v>
      </c>
      <c r="H3826" s="5">
        <v>0</v>
      </c>
      <c r="I3826" t="s">
        <v>2203</v>
      </c>
    </row>
    <row r="3827" spans="1:9" x14ac:dyDescent="0.25">
      <c r="A3827" t="b">
        <v>0</v>
      </c>
      <c r="D3827" t="s">
        <v>7027</v>
      </c>
      <c r="E3827" t="s">
        <v>10859</v>
      </c>
      <c r="F3827">
        <v>0</v>
      </c>
      <c r="G3827">
        <v>0</v>
      </c>
      <c r="H3827" s="5">
        <v>0</v>
      </c>
      <c r="I3827" t="s">
        <v>2203</v>
      </c>
    </row>
    <row r="3828" spans="1:9" x14ac:dyDescent="0.25">
      <c r="A3828" t="b">
        <v>0</v>
      </c>
      <c r="D3828" t="s">
        <v>7027</v>
      </c>
      <c r="E3828" t="s">
        <v>10860</v>
      </c>
      <c r="F3828">
        <v>0</v>
      </c>
      <c r="G3828">
        <v>0</v>
      </c>
      <c r="H3828" s="5">
        <v>0</v>
      </c>
      <c r="I3828" t="s">
        <v>2203</v>
      </c>
    </row>
    <row r="3829" spans="1:9" x14ac:dyDescent="0.25">
      <c r="A3829" t="b">
        <v>0</v>
      </c>
      <c r="D3829" t="s">
        <v>7027</v>
      </c>
      <c r="E3829" t="s">
        <v>10861</v>
      </c>
      <c r="F3829">
        <v>0</v>
      </c>
      <c r="G3829">
        <v>0</v>
      </c>
      <c r="H3829" s="5">
        <v>0</v>
      </c>
      <c r="I3829" t="s">
        <v>2203</v>
      </c>
    </row>
    <row r="3830" spans="1:9" x14ac:dyDescent="0.25">
      <c r="A3830" t="b">
        <v>0</v>
      </c>
      <c r="D3830" t="s">
        <v>7027</v>
      </c>
      <c r="E3830" t="s">
        <v>10862</v>
      </c>
      <c r="F3830">
        <v>0</v>
      </c>
      <c r="G3830">
        <v>0</v>
      </c>
      <c r="H3830" s="5">
        <v>0</v>
      </c>
      <c r="I3830" t="s">
        <v>2203</v>
      </c>
    </row>
    <row r="3831" spans="1:9" x14ac:dyDescent="0.25">
      <c r="A3831" t="b">
        <v>0</v>
      </c>
      <c r="D3831" t="s">
        <v>7027</v>
      </c>
      <c r="E3831" t="s">
        <v>10863</v>
      </c>
      <c r="F3831">
        <v>0</v>
      </c>
      <c r="G3831">
        <v>0</v>
      </c>
      <c r="H3831" s="5">
        <v>0</v>
      </c>
      <c r="I3831" t="s">
        <v>2203</v>
      </c>
    </row>
    <row r="3832" spans="1:9" x14ac:dyDescent="0.25">
      <c r="A3832" t="b">
        <v>0</v>
      </c>
      <c r="D3832" t="s">
        <v>7027</v>
      </c>
      <c r="E3832" t="s">
        <v>10864</v>
      </c>
      <c r="F3832">
        <v>0</v>
      </c>
      <c r="G3832">
        <v>0</v>
      </c>
      <c r="H3832" s="5">
        <v>0</v>
      </c>
      <c r="I3832" t="s">
        <v>2203</v>
      </c>
    </row>
    <row r="3833" spans="1:9" x14ac:dyDescent="0.25">
      <c r="A3833" t="b">
        <v>0</v>
      </c>
      <c r="D3833" t="s">
        <v>7027</v>
      </c>
      <c r="E3833" t="s">
        <v>10865</v>
      </c>
      <c r="F3833">
        <v>0</v>
      </c>
      <c r="G3833">
        <v>0</v>
      </c>
      <c r="H3833" s="5">
        <v>0</v>
      </c>
      <c r="I3833" t="s">
        <v>2203</v>
      </c>
    </row>
    <row r="3834" spans="1:9" x14ac:dyDescent="0.25">
      <c r="A3834" t="b">
        <v>0</v>
      </c>
      <c r="D3834" t="s">
        <v>7027</v>
      </c>
      <c r="E3834" t="s">
        <v>10866</v>
      </c>
      <c r="F3834">
        <v>0</v>
      </c>
      <c r="G3834">
        <v>0</v>
      </c>
      <c r="H3834" s="5">
        <v>0</v>
      </c>
      <c r="I3834" t="s">
        <v>2203</v>
      </c>
    </row>
    <row r="3835" spans="1:9" x14ac:dyDescent="0.25">
      <c r="A3835" t="b">
        <v>0</v>
      </c>
      <c r="D3835" t="s">
        <v>7027</v>
      </c>
      <c r="E3835" t="s">
        <v>10867</v>
      </c>
      <c r="F3835">
        <v>0</v>
      </c>
      <c r="G3835">
        <v>0</v>
      </c>
      <c r="H3835" s="5">
        <v>0</v>
      </c>
      <c r="I3835" t="s">
        <v>2203</v>
      </c>
    </row>
    <row r="3836" spans="1:9" x14ac:dyDescent="0.25">
      <c r="A3836" t="b">
        <v>0</v>
      </c>
      <c r="D3836" t="s">
        <v>7027</v>
      </c>
      <c r="E3836" t="s">
        <v>10868</v>
      </c>
      <c r="F3836">
        <v>0</v>
      </c>
      <c r="G3836">
        <v>0</v>
      </c>
      <c r="H3836" s="5">
        <v>0</v>
      </c>
      <c r="I3836" t="s">
        <v>2203</v>
      </c>
    </row>
    <row r="3837" spans="1:9" x14ac:dyDescent="0.25">
      <c r="A3837" t="b">
        <v>0</v>
      </c>
      <c r="D3837" t="s">
        <v>7027</v>
      </c>
      <c r="E3837" t="s">
        <v>10869</v>
      </c>
      <c r="F3837">
        <v>0</v>
      </c>
      <c r="G3837">
        <v>0</v>
      </c>
      <c r="H3837" s="5">
        <v>0</v>
      </c>
      <c r="I3837" t="s">
        <v>2203</v>
      </c>
    </row>
    <row r="3838" spans="1:9" x14ac:dyDescent="0.25">
      <c r="A3838" t="b">
        <v>0</v>
      </c>
      <c r="D3838" t="s">
        <v>7027</v>
      </c>
      <c r="E3838" t="s">
        <v>10870</v>
      </c>
      <c r="F3838">
        <v>0</v>
      </c>
      <c r="G3838">
        <v>0</v>
      </c>
      <c r="H3838" s="5">
        <v>0</v>
      </c>
      <c r="I3838" t="s">
        <v>2203</v>
      </c>
    </row>
    <row r="3839" spans="1:9" x14ac:dyDescent="0.25">
      <c r="A3839" t="b">
        <v>0</v>
      </c>
      <c r="D3839" t="s">
        <v>7027</v>
      </c>
      <c r="E3839" t="s">
        <v>10871</v>
      </c>
      <c r="F3839">
        <v>0</v>
      </c>
      <c r="G3839">
        <v>0</v>
      </c>
      <c r="H3839" s="5">
        <v>0</v>
      </c>
      <c r="I3839" t="s">
        <v>2203</v>
      </c>
    </row>
    <row r="3840" spans="1:9" x14ac:dyDescent="0.25">
      <c r="A3840" t="b">
        <v>0</v>
      </c>
      <c r="D3840" t="s">
        <v>7027</v>
      </c>
      <c r="E3840" t="s">
        <v>10872</v>
      </c>
      <c r="F3840">
        <v>0</v>
      </c>
      <c r="G3840">
        <v>0</v>
      </c>
      <c r="H3840" s="5">
        <v>0</v>
      </c>
      <c r="I3840" t="s">
        <v>2203</v>
      </c>
    </row>
    <row r="3841" spans="1:9" x14ac:dyDescent="0.25">
      <c r="A3841" t="b">
        <v>0</v>
      </c>
      <c r="D3841" t="s">
        <v>7027</v>
      </c>
      <c r="E3841" t="s">
        <v>10873</v>
      </c>
      <c r="F3841">
        <v>0</v>
      </c>
      <c r="G3841">
        <v>0</v>
      </c>
      <c r="H3841" s="5">
        <v>0</v>
      </c>
      <c r="I3841" t="s">
        <v>2203</v>
      </c>
    </row>
    <row r="3842" spans="1:9" x14ac:dyDescent="0.25">
      <c r="A3842" t="b">
        <v>0</v>
      </c>
      <c r="D3842" t="s">
        <v>7027</v>
      </c>
      <c r="E3842" t="s">
        <v>10874</v>
      </c>
      <c r="F3842">
        <v>0</v>
      </c>
      <c r="G3842">
        <v>0</v>
      </c>
      <c r="H3842" s="5">
        <v>0</v>
      </c>
      <c r="I3842" t="s">
        <v>2203</v>
      </c>
    </row>
    <row r="3843" spans="1:9" x14ac:dyDescent="0.25">
      <c r="A3843" t="b">
        <v>0</v>
      </c>
      <c r="D3843" t="s">
        <v>7027</v>
      </c>
      <c r="E3843" t="s">
        <v>10875</v>
      </c>
      <c r="F3843">
        <v>0</v>
      </c>
      <c r="G3843">
        <v>0</v>
      </c>
      <c r="H3843" s="5">
        <v>0</v>
      </c>
      <c r="I3843" t="s">
        <v>2203</v>
      </c>
    </row>
    <row r="3844" spans="1:9" x14ac:dyDescent="0.25">
      <c r="A3844" t="b">
        <v>0</v>
      </c>
      <c r="D3844" t="s">
        <v>7027</v>
      </c>
      <c r="E3844" t="s">
        <v>10876</v>
      </c>
      <c r="F3844">
        <v>0</v>
      </c>
      <c r="G3844">
        <v>0</v>
      </c>
      <c r="H3844" s="5">
        <v>0</v>
      </c>
      <c r="I3844" t="s">
        <v>2203</v>
      </c>
    </row>
    <row r="3845" spans="1:9" x14ac:dyDescent="0.25">
      <c r="A3845" t="b">
        <v>0</v>
      </c>
      <c r="D3845" t="s">
        <v>7027</v>
      </c>
      <c r="E3845" t="s">
        <v>10877</v>
      </c>
      <c r="F3845">
        <v>0</v>
      </c>
      <c r="G3845">
        <v>0</v>
      </c>
      <c r="H3845" s="5">
        <v>0</v>
      </c>
      <c r="I3845" t="s">
        <v>2203</v>
      </c>
    </row>
    <row r="3846" spans="1:9" x14ac:dyDescent="0.25">
      <c r="A3846" t="b">
        <v>0</v>
      </c>
      <c r="D3846" t="s">
        <v>7027</v>
      </c>
      <c r="E3846" t="s">
        <v>10878</v>
      </c>
      <c r="F3846">
        <v>0</v>
      </c>
      <c r="G3846">
        <v>0</v>
      </c>
      <c r="H3846" s="5">
        <v>0</v>
      </c>
      <c r="I3846" t="s">
        <v>2203</v>
      </c>
    </row>
    <row r="3847" spans="1:9" x14ac:dyDescent="0.25">
      <c r="A3847" t="b">
        <v>0</v>
      </c>
      <c r="D3847" t="s">
        <v>7027</v>
      </c>
      <c r="E3847" t="s">
        <v>10879</v>
      </c>
      <c r="F3847">
        <v>0</v>
      </c>
      <c r="G3847">
        <v>0</v>
      </c>
      <c r="H3847" s="5">
        <v>0</v>
      </c>
      <c r="I3847" t="s">
        <v>2203</v>
      </c>
    </row>
    <row r="3848" spans="1:9" x14ac:dyDescent="0.25">
      <c r="A3848" t="b">
        <v>0</v>
      </c>
      <c r="D3848" t="s">
        <v>7027</v>
      </c>
      <c r="E3848" t="s">
        <v>10880</v>
      </c>
      <c r="F3848">
        <v>0</v>
      </c>
      <c r="G3848">
        <v>0</v>
      </c>
      <c r="H3848" s="5">
        <v>0</v>
      </c>
      <c r="I3848" t="s">
        <v>2203</v>
      </c>
    </row>
    <row r="3849" spans="1:9" x14ac:dyDescent="0.25">
      <c r="A3849" t="b">
        <v>0</v>
      </c>
      <c r="D3849" t="s">
        <v>7027</v>
      </c>
      <c r="E3849" t="s">
        <v>10881</v>
      </c>
      <c r="F3849">
        <v>0</v>
      </c>
      <c r="G3849">
        <v>0</v>
      </c>
      <c r="H3849" s="5">
        <v>0</v>
      </c>
      <c r="I3849" t="s">
        <v>2203</v>
      </c>
    </row>
    <row r="3850" spans="1:9" x14ac:dyDescent="0.25">
      <c r="A3850" t="b">
        <v>0</v>
      </c>
      <c r="D3850" t="s">
        <v>7027</v>
      </c>
      <c r="E3850" t="s">
        <v>10882</v>
      </c>
      <c r="F3850">
        <v>0</v>
      </c>
      <c r="G3850">
        <v>0</v>
      </c>
      <c r="H3850" s="5">
        <v>0</v>
      </c>
      <c r="I3850" t="s">
        <v>2203</v>
      </c>
    </row>
    <row r="3851" spans="1:9" x14ac:dyDescent="0.25">
      <c r="A3851" t="b">
        <v>0</v>
      </c>
      <c r="D3851" t="s">
        <v>7027</v>
      </c>
      <c r="E3851" t="s">
        <v>10883</v>
      </c>
      <c r="F3851">
        <v>0</v>
      </c>
      <c r="G3851">
        <v>0</v>
      </c>
      <c r="H3851" s="5">
        <v>0</v>
      </c>
      <c r="I3851" t="s">
        <v>2203</v>
      </c>
    </row>
    <row r="3852" spans="1:9" x14ac:dyDescent="0.25">
      <c r="A3852" t="b">
        <v>0</v>
      </c>
      <c r="D3852" t="s">
        <v>7027</v>
      </c>
      <c r="E3852" t="s">
        <v>10884</v>
      </c>
      <c r="F3852">
        <v>0</v>
      </c>
      <c r="G3852">
        <v>0</v>
      </c>
      <c r="H3852" s="5">
        <v>0</v>
      </c>
      <c r="I3852" t="s">
        <v>2203</v>
      </c>
    </row>
    <row r="3853" spans="1:9" x14ac:dyDescent="0.25">
      <c r="A3853" t="b">
        <v>0</v>
      </c>
      <c r="D3853" t="s">
        <v>7027</v>
      </c>
      <c r="E3853" t="s">
        <v>10885</v>
      </c>
      <c r="F3853">
        <v>0</v>
      </c>
      <c r="G3853">
        <v>0</v>
      </c>
      <c r="H3853" s="5">
        <v>0</v>
      </c>
      <c r="I3853" t="s">
        <v>2203</v>
      </c>
    </row>
    <row r="3854" spans="1:9" x14ac:dyDescent="0.25">
      <c r="A3854" t="b">
        <v>0</v>
      </c>
      <c r="D3854" t="s">
        <v>7027</v>
      </c>
      <c r="E3854" t="s">
        <v>10886</v>
      </c>
      <c r="F3854">
        <v>0</v>
      </c>
      <c r="G3854">
        <v>0</v>
      </c>
      <c r="H3854" s="5">
        <v>0</v>
      </c>
      <c r="I3854" t="s">
        <v>2203</v>
      </c>
    </row>
    <row r="3855" spans="1:9" x14ac:dyDescent="0.25">
      <c r="A3855" t="b">
        <v>0</v>
      </c>
      <c r="D3855" t="s">
        <v>7027</v>
      </c>
      <c r="E3855" t="s">
        <v>10887</v>
      </c>
      <c r="F3855">
        <v>0</v>
      </c>
      <c r="G3855">
        <v>0</v>
      </c>
      <c r="H3855" s="5">
        <v>0</v>
      </c>
      <c r="I3855" t="s">
        <v>2203</v>
      </c>
    </row>
    <row r="3856" spans="1:9" x14ac:dyDescent="0.25">
      <c r="A3856" t="b">
        <v>0</v>
      </c>
      <c r="D3856" t="s">
        <v>7027</v>
      </c>
      <c r="E3856" t="s">
        <v>10888</v>
      </c>
      <c r="F3856">
        <v>0</v>
      </c>
      <c r="G3856">
        <v>0</v>
      </c>
      <c r="H3856" s="5">
        <v>0</v>
      </c>
      <c r="I3856" t="s">
        <v>2203</v>
      </c>
    </row>
    <row r="3857" spans="1:9" x14ac:dyDescent="0.25">
      <c r="A3857" t="b">
        <v>0</v>
      </c>
      <c r="D3857" t="s">
        <v>7027</v>
      </c>
      <c r="E3857" t="s">
        <v>10889</v>
      </c>
      <c r="F3857">
        <v>0</v>
      </c>
      <c r="G3857">
        <v>0</v>
      </c>
      <c r="H3857" s="5">
        <v>0</v>
      </c>
      <c r="I3857" t="s">
        <v>2203</v>
      </c>
    </row>
    <row r="3858" spans="1:9" x14ac:dyDescent="0.25">
      <c r="A3858" t="b">
        <v>0</v>
      </c>
      <c r="D3858" t="s">
        <v>7027</v>
      </c>
      <c r="E3858" t="s">
        <v>10890</v>
      </c>
      <c r="F3858">
        <v>0</v>
      </c>
      <c r="G3858">
        <v>0</v>
      </c>
      <c r="H3858" s="5">
        <v>0</v>
      </c>
      <c r="I3858" t="s">
        <v>2203</v>
      </c>
    </row>
    <row r="3859" spans="1:9" x14ac:dyDescent="0.25">
      <c r="A3859" t="b">
        <v>0</v>
      </c>
      <c r="D3859" t="s">
        <v>7027</v>
      </c>
      <c r="E3859" t="s">
        <v>10891</v>
      </c>
      <c r="F3859">
        <v>0</v>
      </c>
      <c r="G3859">
        <v>0</v>
      </c>
      <c r="H3859" s="5">
        <v>0</v>
      </c>
      <c r="I3859" t="s">
        <v>2203</v>
      </c>
    </row>
    <row r="3860" spans="1:9" x14ac:dyDescent="0.25">
      <c r="A3860" t="b">
        <v>0</v>
      </c>
      <c r="D3860" t="s">
        <v>7027</v>
      </c>
      <c r="E3860" t="s">
        <v>10892</v>
      </c>
      <c r="F3860">
        <v>0</v>
      </c>
      <c r="G3860">
        <v>0</v>
      </c>
      <c r="H3860" s="5">
        <v>0</v>
      </c>
      <c r="I3860" t="s">
        <v>2203</v>
      </c>
    </row>
    <row r="3861" spans="1:9" x14ac:dyDescent="0.25">
      <c r="A3861" t="b">
        <v>0</v>
      </c>
      <c r="D3861" t="s">
        <v>7027</v>
      </c>
      <c r="E3861" t="s">
        <v>10893</v>
      </c>
      <c r="F3861">
        <v>0</v>
      </c>
      <c r="G3861">
        <v>0</v>
      </c>
      <c r="H3861" s="5">
        <v>0</v>
      </c>
      <c r="I3861" t="s">
        <v>2203</v>
      </c>
    </row>
    <row r="3862" spans="1:9" x14ac:dyDescent="0.25">
      <c r="A3862" t="b">
        <v>0</v>
      </c>
      <c r="D3862" t="s">
        <v>7027</v>
      </c>
      <c r="E3862" t="s">
        <v>10894</v>
      </c>
      <c r="F3862">
        <v>0</v>
      </c>
      <c r="G3862">
        <v>0</v>
      </c>
      <c r="H3862" s="5">
        <v>0</v>
      </c>
      <c r="I3862" t="s">
        <v>2203</v>
      </c>
    </row>
    <row r="3863" spans="1:9" x14ac:dyDescent="0.25">
      <c r="A3863" t="b">
        <v>0</v>
      </c>
      <c r="D3863" t="s">
        <v>7027</v>
      </c>
      <c r="E3863" t="s">
        <v>10895</v>
      </c>
      <c r="F3863">
        <v>0</v>
      </c>
      <c r="G3863">
        <v>0</v>
      </c>
      <c r="H3863" s="5">
        <v>0</v>
      </c>
      <c r="I3863" t="s">
        <v>2203</v>
      </c>
    </row>
    <row r="3864" spans="1:9" x14ac:dyDescent="0.25">
      <c r="A3864" t="b">
        <v>0</v>
      </c>
      <c r="D3864" t="s">
        <v>7027</v>
      </c>
      <c r="E3864" t="s">
        <v>10896</v>
      </c>
      <c r="F3864">
        <v>0</v>
      </c>
      <c r="G3864">
        <v>0</v>
      </c>
      <c r="H3864" s="5">
        <v>0</v>
      </c>
      <c r="I3864" t="s">
        <v>2203</v>
      </c>
    </row>
    <row r="3865" spans="1:9" x14ac:dyDescent="0.25">
      <c r="A3865" t="b">
        <v>0</v>
      </c>
      <c r="D3865" t="s">
        <v>7027</v>
      </c>
      <c r="E3865" t="s">
        <v>10897</v>
      </c>
      <c r="F3865">
        <v>0</v>
      </c>
      <c r="G3865">
        <v>0</v>
      </c>
      <c r="H3865" s="5">
        <v>0</v>
      </c>
      <c r="I3865" t="s">
        <v>2203</v>
      </c>
    </row>
    <row r="3866" spans="1:9" x14ac:dyDescent="0.25">
      <c r="A3866" t="b">
        <v>0</v>
      </c>
      <c r="D3866" t="s">
        <v>7027</v>
      </c>
      <c r="E3866" t="s">
        <v>10898</v>
      </c>
      <c r="F3866">
        <v>0</v>
      </c>
      <c r="G3866">
        <v>0</v>
      </c>
      <c r="H3866" s="5">
        <v>0</v>
      </c>
      <c r="I3866" t="s">
        <v>2203</v>
      </c>
    </row>
    <row r="3867" spans="1:9" x14ac:dyDescent="0.25">
      <c r="A3867" t="b">
        <v>0</v>
      </c>
      <c r="D3867" t="s">
        <v>7027</v>
      </c>
      <c r="E3867" t="s">
        <v>10899</v>
      </c>
      <c r="F3867">
        <v>0</v>
      </c>
      <c r="G3867">
        <v>0</v>
      </c>
      <c r="H3867" s="5">
        <v>0</v>
      </c>
      <c r="I3867" t="s">
        <v>2203</v>
      </c>
    </row>
    <row r="3868" spans="1:9" x14ac:dyDescent="0.25">
      <c r="A3868" t="b">
        <v>0</v>
      </c>
      <c r="D3868" t="s">
        <v>7027</v>
      </c>
      <c r="E3868" t="s">
        <v>10900</v>
      </c>
      <c r="F3868">
        <v>0</v>
      </c>
      <c r="G3868">
        <v>0</v>
      </c>
      <c r="H3868" s="5">
        <v>0</v>
      </c>
      <c r="I3868" t="s">
        <v>2203</v>
      </c>
    </row>
    <row r="3869" spans="1:9" x14ac:dyDescent="0.25">
      <c r="A3869" t="b">
        <v>0</v>
      </c>
      <c r="D3869" t="s">
        <v>7027</v>
      </c>
      <c r="E3869" t="s">
        <v>10901</v>
      </c>
      <c r="F3869">
        <v>0</v>
      </c>
      <c r="G3869">
        <v>0</v>
      </c>
      <c r="H3869" s="5">
        <v>0</v>
      </c>
      <c r="I3869" t="s">
        <v>2203</v>
      </c>
    </row>
    <row r="3870" spans="1:9" x14ac:dyDescent="0.25">
      <c r="A3870" t="b">
        <v>0</v>
      </c>
      <c r="D3870" t="s">
        <v>7027</v>
      </c>
      <c r="E3870" t="s">
        <v>10902</v>
      </c>
      <c r="F3870">
        <v>0</v>
      </c>
      <c r="G3870">
        <v>0</v>
      </c>
      <c r="H3870" s="5">
        <v>0</v>
      </c>
      <c r="I3870" t="s">
        <v>2203</v>
      </c>
    </row>
    <row r="3871" spans="1:9" x14ac:dyDescent="0.25">
      <c r="A3871" t="b">
        <v>0</v>
      </c>
      <c r="D3871" t="s">
        <v>7027</v>
      </c>
      <c r="E3871" t="s">
        <v>10903</v>
      </c>
      <c r="F3871">
        <v>0</v>
      </c>
      <c r="G3871">
        <v>0</v>
      </c>
      <c r="H3871" s="5">
        <v>0</v>
      </c>
      <c r="I3871" t="s">
        <v>2206</v>
      </c>
    </row>
    <row r="3872" spans="1:9" x14ac:dyDescent="0.25">
      <c r="A3872" t="b">
        <v>0</v>
      </c>
      <c r="D3872" t="s">
        <v>7027</v>
      </c>
      <c r="E3872" t="s">
        <v>10904</v>
      </c>
      <c r="F3872">
        <v>0</v>
      </c>
      <c r="G3872">
        <v>0</v>
      </c>
      <c r="H3872" s="5">
        <v>0</v>
      </c>
      <c r="I3872" t="s">
        <v>2206</v>
      </c>
    </row>
    <row r="3873" spans="1:9" x14ac:dyDescent="0.25">
      <c r="A3873" t="b">
        <v>0</v>
      </c>
      <c r="D3873" t="s">
        <v>7027</v>
      </c>
      <c r="E3873" t="s">
        <v>10905</v>
      </c>
      <c r="F3873">
        <v>0</v>
      </c>
      <c r="G3873">
        <v>0</v>
      </c>
      <c r="H3873" s="5">
        <v>0</v>
      </c>
      <c r="I3873" t="s">
        <v>2206</v>
      </c>
    </row>
    <row r="3874" spans="1:9" x14ac:dyDescent="0.25">
      <c r="A3874" t="b">
        <v>0</v>
      </c>
      <c r="D3874" t="s">
        <v>7027</v>
      </c>
      <c r="E3874" t="s">
        <v>10906</v>
      </c>
      <c r="F3874">
        <v>0</v>
      </c>
      <c r="G3874">
        <v>0</v>
      </c>
      <c r="H3874" s="5">
        <v>0</v>
      </c>
      <c r="I3874" t="s">
        <v>2206</v>
      </c>
    </row>
    <row r="3875" spans="1:9" x14ac:dyDescent="0.25">
      <c r="A3875" t="b">
        <v>0</v>
      </c>
      <c r="D3875" t="s">
        <v>7027</v>
      </c>
      <c r="E3875" t="s">
        <v>10907</v>
      </c>
      <c r="F3875">
        <v>0</v>
      </c>
      <c r="G3875">
        <v>0</v>
      </c>
      <c r="H3875" s="5">
        <v>0</v>
      </c>
      <c r="I3875" t="s">
        <v>2206</v>
      </c>
    </row>
    <row r="3876" spans="1:9" x14ac:dyDescent="0.25">
      <c r="A3876" t="b">
        <v>0</v>
      </c>
      <c r="D3876" t="s">
        <v>7027</v>
      </c>
      <c r="E3876" t="s">
        <v>10908</v>
      </c>
      <c r="F3876">
        <v>0</v>
      </c>
      <c r="G3876">
        <v>0</v>
      </c>
      <c r="H3876" s="5">
        <v>0</v>
      </c>
      <c r="I3876" t="s">
        <v>2206</v>
      </c>
    </row>
    <row r="3877" spans="1:9" x14ac:dyDescent="0.25">
      <c r="A3877" t="b">
        <v>0</v>
      </c>
      <c r="D3877" t="s">
        <v>7027</v>
      </c>
      <c r="E3877" t="s">
        <v>10909</v>
      </c>
      <c r="F3877">
        <v>0</v>
      </c>
      <c r="G3877">
        <v>0</v>
      </c>
      <c r="H3877" s="5">
        <v>0</v>
      </c>
      <c r="I3877" t="s">
        <v>2206</v>
      </c>
    </row>
    <row r="3878" spans="1:9" x14ac:dyDescent="0.25">
      <c r="A3878" t="b">
        <v>0</v>
      </c>
      <c r="D3878" t="s">
        <v>7027</v>
      </c>
      <c r="E3878" t="s">
        <v>10910</v>
      </c>
      <c r="F3878">
        <v>0</v>
      </c>
      <c r="G3878">
        <v>0</v>
      </c>
      <c r="H3878" s="5">
        <v>0</v>
      </c>
      <c r="I3878" t="s">
        <v>2206</v>
      </c>
    </row>
    <row r="3879" spans="1:9" x14ac:dyDescent="0.25">
      <c r="A3879" t="b">
        <v>0</v>
      </c>
      <c r="D3879" t="s">
        <v>7027</v>
      </c>
      <c r="E3879" t="s">
        <v>10911</v>
      </c>
      <c r="F3879">
        <v>0</v>
      </c>
      <c r="G3879">
        <v>0</v>
      </c>
      <c r="H3879" s="5">
        <v>0</v>
      </c>
      <c r="I3879" t="s">
        <v>2206</v>
      </c>
    </row>
    <row r="3880" spans="1:9" x14ac:dyDescent="0.25">
      <c r="A3880" t="b">
        <v>0</v>
      </c>
      <c r="D3880" t="s">
        <v>7027</v>
      </c>
      <c r="E3880" t="s">
        <v>10912</v>
      </c>
      <c r="F3880">
        <v>0</v>
      </c>
      <c r="G3880">
        <v>0</v>
      </c>
      <c r="H3880" s="5">
        <v>0</v>
      </c>
      <c r="I3880" t="s">
        <v>2206</v>
      </c>
    </row>
    <row r="3881" spans="1:9" x14ac:dyDescent="0.25">
      <c r="A3881" t="b">
        <v>0</v>
      </c>
      <c r="D3881" t="s">
        <v>7027</v>
      </c>
      <c r="E3881" t="s">
        <v>10913</v>
      </c>
      <c r="F3881">
        <v>0</v>
      </c>
      <c r="G3881">
        <v>0</v>
      </c>
      <c r="H3881" s="5">
        <v>0</v>
      </c>
      <c r="I3881" t="s">
        <v>2206</v>
      </c>
    </row>
    <row r="3882" spans="1:9" x14ac:dyDescent="0.25">
      <c r="A3882" t="b">
        <v>0</v>
      </c>
      <c r="D3882" t="s">
        <v>7027</v>
      </c>
      <c r="E3882" t="s">
        <v>10914</v>
      </c>
      <c r="F3882">
        <v>0</v>
      </c>
      <c r="G3882">
        <v>0</v>
      </c>
      <c r="H3882" s="5">
        <v>0</v>
      </c>
      <c r="I3882" t="s">
        <v>2206</v>
      </c>
    </row>
    <row r="3883" spans="1:9" x14ac:dyDescent="0.25">
      <c r="A3883" t="b">
        <v>0</v>
      </c>
      <c r="D3883" t="s">
        <v>7027</v>
      </c>
      <c r="E3883" t="s">
        <v>10915</v>
      </c>
      <c r="F3883">
        <v>0</v>
      </c>
      <c r="G3883">
        <v>0</v>
      </c>
      <c r="H3883" s="5">
        <v>0</v>
      </c>
      <c r="I3883" t="s">
        <v>2206</v>
      </c>
    </row>
    <row r="3884" spans="1:9" x14ac:dyDescent="0.25">
      <c r="A3884" t="b">
        <v>0</v>
      </c>
      <c r="D3884" t="s">
        <v>7027</v>
      </c>
      <c r="E3884" t="s">
        <v>10916</v>
      </c>
      <c r="F3884">
        <v>0</v>
      </c>
      <c r="G3884">
        <v>0</v>
      </c>
      <c r="H3884" s="5">
        <v>0</v>
      </c>
      <c r="I3884" t="s">
        <v>2206</v>
      </c>
    </row>
    <row r="3885" spans="1:9" x14ac:dyDescent="0.25">
      <c r="A3885" t="b">
        <v>0</v>
      </c>
      <c r="D3885" t="s">
        <v>7027</v>
      </c>
      <c r="E3885" t="s">
        <v>10917</v>
      </c>
      <c r="F3885">
        <v>0</v>
      </c>
      <c r="G3885">
        <v>0</v>
      </c>
      <c r="H3885" s="5">
        <v>0</v>
      </c>
      <c r="I3885" t="s">
        <v>2206</v>
      </c>
    </row>
    <row r="3886" spans="1:9" x14ac:dyDescent="0.25">
      <c r="A3886" t="b">
        <v>0</v>
      </c>
      <c r="D3886" t="s">
        <v>7027</v>
      </c>
      <c r="E3886" t="s">
        <v>10918</v>
      </c>
      <c r="F3886">
        <v>0</v>
      </c>
      <c r="G3886">
        <v>0</v>
      </c>
      <c r="H3886" s="5">
        <v>0</v>
      </c>
      <c r="I3886" t="s">
        <v>2206</v>
      </c>
    </row>
    <row r="3887" spans="1:9" x14ac:dyDescent="0.25">
      <c r="A3887" t="b">
        <v>0</v>
      </c>
      <c r="D3887" t="s">
        <v>7027</v>
      </c>
      <c r="E3887" t="s">
        <v>10919</v>
      </c>
      <c r="F3887">
        <v>0</v>
      </c>
      <c r="G3887">
        <v>0</v>
      </c>
      <c r="H3887" s="5">
        <v>0</v>
      </c>
      <c r="I3887" t="s">
        <v>2206</v>
      </c>
    </row>
    <row r="3888" spans="1:9" x14ac:dyDescent="0.25">
      <c r="A3888" t="b">
        <v>0</v>
      </c>
      <c r="D3888" t="s">
        <v>7027</v>
      </c>
      <c r="E3888" t="s">
        <v>10920</v>
      </c>
      <c r="F3888">
        <v>0</v>
      </c>
      <c r="G3888">
        <v>0</v>
      </c>
      <c r="H3888" s="5">
        <v>0</v>
      </c>
      <c r="I3888" t="s">
        <v>2206</v>
      </c>
    </row>
    <row r="3889" spans="1:9" x14ac:dyDescent="0.25">
      <c r="A3889" t="b">
        <v>0</v>
      </c>
      <c r="D3889" t="s">
        <v>7027</v>
      </c>
      <c r="E3889" t="s">
        <v>10921</v>
      </c>
      <c r="F3889">
        <v>0</v>
      </c>
      <c r="G3889">
        <v>0</v>
      </c>
      <c r="H3889" s="5">
        <v>0</v>
      </c>
      <c r="I3889" t="s">
        <v>2206</v>
      </c>
    </row>
    <row r="3890" spans="1:9" x14ac:dyDescent="0.25">
      <c r="A3890" t="b">
        <v>0</v>
      </c>
      <c r="D3890" t="s">
        <v>7027</v>
      </c>
      <c r="E3890" t="s">
        <v>10922</v>
      </c>
      <c r="F3890">
        <v>0</v>
      </c>
      <c r="G3890">
        <v>0</v>
      </c>
      <c r="H3890" s="5">
        <v>0</v>
      </c>
      <c r="I3890" t="s">
        <v>2206</v>
      </c>
    </row>
    <row r="3891" spans="1:9" x14ac:dyDescent="0.25">
      <c r="A3891" t="b">
        <v>0</v>
      </c>
      <c r="D3891" t="s">
        <v>7027</v>
      </c>
      <c r="E3891" t="s">
        <v>10923</v>
      </c>
      <c r="F3891">
        <v>0</v>
      </c>
      <c r="G3891">
        <v>0</v>
      </c>
      <c r="H3891" s="5">
        <v>0</v>
      </c>
      <c r="I3891" t="s">
        <v>2206</v>
      </c>
    </row>
    <row r="3892" spans="1:9" x14ac:dyDescent="0.25">
      <c r="A3892" t="b">
        <v>0</v>
      </c>
      <c r="D3892" t="s">
        <v>7027</v>
      </c>
      <c r="E3892" t="s">
        <v>10924</v>
      </c>
      <c r="F3892">
        <v>0</v>
      </c>
      <c r="G3892">
        <v>0</v>
      </c>
      <c r="H3892" s="5">
        <v>0</v>
      </c>
      <c r="I3892" t="s">
        <v>2206</v>
      </c>
    </row>
    <row r="3893" spans="1:9" x14ac:dyDescent="0.25">
      <c r="A3893" t="b">
        <v>0</v>
      </c>
      <c r="D3893" t="s">
        <v>7027</v>
      </c>
      <c r="E3893" t="s">
        <v>10925</v>
      </c>
      <c r="F3893">
        <v>0</v>
      </c>
      <c r="G3893">
        <v>0</v>
      </c>
      <c r="H3893" s="5">
        <v>0</v>
      </c>
      <c r="I3893" t="s">
        <v>2206</v>
      </c>
    </row>
    <row r="3894" spans="1:9" x14ac:dyDescent="0.25">
      <c r="A3894" t="b">
        <v>0</v>
      </c>
      <c r="D3894" t="s">
        <v>7027</v>
      </c>
      <c r="E3894" t="s">
        <v>10926</v>
      </c>
      <c r="F3894">
        <v>0</v>
      </c>
      <c r="G3894">
        <v>0</v>
      </c>
      <c r="H3894" s="5">
        <v>0</v>
      </c>
      <c r="I3894" t="s">
        <v>2206</v>
      </c>
    </row>
    <row r="3895" spans="1:9" x14ac:dyDescent="0.25">
      <c r="A3895" t="b">
        <v>0</v>
      </c>
      <c r="D3895" t="s">
        <v>7027</v>
      </c>
      <c r="E3895" t="s">
        <v>10927</v>
      </c>
      <c r="F3895">
        <v>0</v>
      </c>
      <c r="G3895">
        <v>0</v>
      </c>
      <c r="H3895" s="5">
        <v>0</v>
      </c>
      <c r="I3895" t="s">
        <v>2206</v>
      </c>
    </row>
    <row r="3896" spans="1:9" x14ac:dyDescent="0.25">
      <c r="A3896" t="b">
        <v>0</v>
      </c>
      <c r="D3896" t="s">
        <v>7027</v>
      </c>
      <c r="E3896" t="s">
        <v>10928</v>
      </c>
      <c r="F3896">
        <v>0</v>
      </c>
      <c r="G3896">
        <v>0</v>
      </c>
      <c r="H3896" s="5">
        <v>0</v>
      </c>
      <c r="I3896" t="s">
        <v>2206</v>
      </c>
    </row>
    <row r="3897" spans="1:9" x14ac:dyDescent="0.25">
      <c r="A3897" t="b">
        <v>0</v>
      </c>
      <c r="D3897" t="s">
        <v>7027</v>
      </c>
      <c r="E3897" t="s">
        <v>10929</v>
      </c>
      <c r="F3897">
        <v>0</v>
      </c>
      <c r="G3897">
        <v>0</v>
      </c>
      <c r="H3897" s="5">
        <v>0</v>
      </c>
      <c r="I3897" t="s">
        <v>2206</v>
      </c>
    </row>
    <row r="3898" spans="1:9" x14ac:dyDescent="0.25">
      <c r="A3898" t="b">
        <v>0</v>
      </c>
      <c r="D3898" t="s">
        <v>7027</v>
      </c>
      <c r="E3898" t="s">
        <v>10930</v>
      </c>
      <c r="F3898">
        <v>0</v>
      </c>
      <c r="G3898">
        <v>0</v>
      </c>
      <c r="H3898" s="5">
        <v>0</v>
      </c>
      <c r="I3898" t="s">
        <v>2206</v>
      </c>
    </row>
    <row r="3899" spans="1:9" x14ac:dyDescent="0.25">
      <c r="A3899" t="b">
        <v>0</v>
      </c>
      <c r="D3899" t="s">
        <v>7027</v>
      </c>
      <c r="E3899" t="s">
        <v>10931</v>
      </c>
      <c r="F3899">
        <v>0</v>
      </c>
      <c r="G3899">
        <v>0</v>
      </c>
      <c r="H3899" s="5">
        <v>0</v>
      </c>
      <c r="I3899" t="s">
        <v>2206</v>
      </c>
    </row>
    <row r="3900" spans="1:9" x14ac:dyDescent="0.25">
      <c r="A3900" t="b">
        <v>0</v>
      </c>
      <c r="D3900" t="s">
        <v>7027</v>
      </c>
      <c r="E3900" t="s">
        <v>10932</v>
      </c>
      <c r="F3900">
        <v>0</v>
      </c>
      <c r="G3900">
        <v>0</v>
      </c>
      <c r="H3900" s="5">
        <v>0</v>
      </c>
      <c r="I3900" t="s">
        <v>2206</v>
      </c>
    </row>
    <row r="3901" spans="1:9" x14ac:dyDescent="0.25">
      <c r="A3901" t="b">
        <v>0</v>
      </c>
      <c r="D3901" t="s">
        <v>7027</v>
      </c>
      <c r="E3901" t="s">
        <v>10933</v>
      </c>
      <c r="F3901">
        <v>0</v>
      </c>
      <c r="G3901">
        <v>0</v>
      </c>
      <c r="H3901" s="5">
        <v>0</v>
      </c>
      <c r="I3901" t="s">
        <v>2206</v>
      </c>
    </row>
    <row r="3902" spans="1:9" x14ac:dyDescent="0.25">
      <c r="A3902" t="b">
        <v>0</v>
      </c>
      <c r="D3902" t="s">
        <v>7027</v>
      </c>
      <c r="E3902" t="s">
        <v>10934</v>
      </c>
      <c r="F3902">
        <v>0</v>
      </c>
      <c r="G3902">
        <v>0</v>
      </c>
      <c r="H3902" s="5">
        <v>0</v>
      </c>
      <c r="I3902" t="s">
        <v>2206</v>
      </c>
    </row>
    <row r="3903" spans="1:9" x14ac:dyDescent="0.25">
      <c r="A3903" t="b">
        <v>0</v>
      </c>
      <c r="D3903" t="s">
        <v>7027</v>
      </c>
      <c r="E3903" t="s">
        <v>10935</v>
      </c>
      <c r="F3903">
        <v>0</v>
      </c>
      <c r="G3903">
        <v>0</v>
      </c>
      <c r="H3903" s="5">
        <v>0</v>
      </c>
      <c r="I3903" t="s">
        <v>2206</v>
      </c>
    </row>
    <row r="3904" spans="1:9" x14ac:dyDescent="0.25">
      <c r="A3904" t="b">
        <v>0</v>
      </c>
      <c r="D3904" t="s">
        <v>7027</v>
      </c>
      <c r="E3904" t="s">
        <v>10936</v>
      </c>
      <c r="F3904">
        <v>0</v>
      </c>
      <c r="G3904">
        <v>0</v>
      </c>
      <c r="H3904" s="5">
        <v>0</v>
      </c>
      <c r="I3904" t="s">
        <v>2206</v>
      </c>
    </row>
    <row r="3905" spans="1:9" x14ac:dyDescent="0.25">
      <c r="A3905" t="b">
        <v>0</v>
      </c>
      <c r="D3905" t="s">
        <v>7027</v>
      </c>
      <c r="E3905" t="s">
        <v>10937</v>
      </c>
      <c r="F3905">
        <v>0</v>
      </c>
      <c r="G3905">
        <v>0</v>
      </c>
      <c r="H3905" s="5">
        <v>0</v>
      </c>
      <c r="I3905" t="s">
        <v>2206</v>
      </c>
    </row>
    <row r="3906" spans="1:9" x14ac:dyDescent="0.25">
      <c r="A3906" t="b">
        <v>0</v>
      </c>
      <c r="D3906" t="s">
        <v>7027</v>
      </c>
      <c r="E3906" t="s">
        <v>10938</v>
      </c>
      <c r="F3906">
        <v>0</v>
      </c>
      <c r="G3906">
        <v>0</v>
      </c>
      <c r="H3906" s="5">
        <v>0</v>
      </c>
      <c r="I3906" t="s">
        <v>2206</v>
      </c>
    </row>
    <row r="3907" spans="1:9" x14ac:dyDescent="0.25">
      <c r="A3907" t="b">
        <v>0</v>
      </c>
      <c r="D3907" t="s">
        <v>7027</v>
      </c>
      <c r="E3907" t="s">
        <v>10939</v>
      </c>
      <c r="F3907">
        <v>0</v>
      </c>
      <c r="G3907">
        <v>0</v>
      </c>
      <c r="H3907" s="5">
        <v>0</v>
      </c>
      <c r="I3907" t="s">
        <v>2206</v>
      </c>
    </row>
    <row r="3908" spans="1:9" x14ac:dyDescent="0.25">
      <c r="A3908" t="b">
        <v>0</v>
      </c>
      <c r="D3908" t="s">
        <v>7027</v>
      </c>
      <c r="E3908" t="s">
        <v>10940</v>
      </c>
      <c r="F3908">
        <v>0</v>
      </c>
      <c r="G3908">
        <v>0</v>
      </c>
      <c r="H3908" s="5">
        <v>0</v>
      </c>
      <c r="I3908" t="s">
        <v>2206</v>
      </c>
    </row>
    <row r="3909" spans="1:9" x14ac:dyDescent="0.25">
      <c r="A3909" t="b">
        <v>0</v>
      </c>
      <c r="D3909" t="s">
        <v>7027</v>
      </c>
      <c r="E3909" t="s">
        <v>10941</v>
      </c>
      <c r="F3909">
        <v>0</v>
      </c>
      <c r="G3909">
        <v>0</v>
      </c>
      <c r="H3909" s="5">
        <v>0</v>
      </c>
      <c r="I3909" t="s">
        <v>2206</v>
      </c>
    </row>
    <row r="3910" spans="1:9" x14ac:dyDescent="0.25">
      <c r="A3910" t="b">
        <v>0</v>
      </c>
      <c r="D3910" t="s">
        <v>7027</v>
      </c>
      <c r="E3910" t="s">
        <v>10942</v>
      </c>
      <c r="F3910">
        <v>0</v>
      </c>
      <c r="G3910">
        <v>0</v>
      </c>
      <c r="H3910" s="5">
        <v>0</v>
      </c>
      <c r="I3910" t="s">
        <v>2206</v>
      </c>
    </row>
    <row r="3911" spans="1:9" x14ac:dyDescent="0.25">
      <c r="A3911" t="b">
        <v>0</v>
      </c>
      <c r="D3911" t="s">
        <v>7027</v>
      </c>
      <c r="E3911" t="s">
        <v>10943</v>
      </c>
      <c r="F3911">
        <v>0</v>
      </c>
      <c r="G3911">
        <v>0</v>
      </c>
      <c r="H3911" s="5">
        <v>0</v>
      </c>
      <c r="I3911" t="s">
        <v>2206</v>
      </c>
    </row>
    <row r="3912" spans="1:9" x14ac:dyDescent="0.25">
      <c r="A3912" t="b">
        <v>0</v>
      </c>
      <c r="D3912" t="s">
        <v>7027</v>
      </c>
      <c r="E3912" t="s">
        <v>10944</v>
      </c>
      <c r="F3912">
        <v>0</v>
      </c>
      <c r="G3912">
        <v>0</v>
      </c>
      <c r="H3912" s="5">
        <v>0</v>
      </c>
      <c r="I3912" t="s">
        <v>2206</v>
      </c>
    </row>
    <row r="3913" spans="1:9" x14ac:dyDescent="0.25">
      <c r="A3913" t="b">
        <v>0</v>
      </c>
      <c r="D3913" t="s">
        <v>7027</v>
      </c>
      <c r="E3913" t="s">
        <v>10945</v>
      </c>
      <c r="F3913">
        <v>0</v>
      </c>
      <c r="G3913">
        <v>0</v>
      </c>
      <c r="H3913" s="5">
        <v>0</v>
      </c>
      <c r="I3913" t="s">
        <v>2206</v>
      </c>
    </row>
    <row r="3914" spans="1:9" x14ac:dyDescent="0.25">
      <c r="A3914" t="b">
        <v>0</v>
      </c>
      <c r="D3914" t="s">
        <v>7027</v>
      </c>
      <c r="E3914" t="s">
        <v>10946</v>
      </c>
      <c r="F3914">
        <v>0</v>
      </c>
      <c r="G3914">
        <v>0</v>
      </c>
      <c r="H3914" s="5">
        <v>0</v>
      </c>
      <c r="I3914" t="s">
        <v>2206</v>
      </c>
    </row>
    <row r="3915" spans="1:9" x14ac:dyDescent="0.25">
      <c r="A3915" t="b">
        <v>0</v>
      </c>
      <c r="D3915" t="s">
        <v>7027</v>
      </c>
      <c r="E3915" t="s">
        <v>10947</v>
      </c>
      <c r="F3915">
        <v>0</v>
      </c>
      <c r="G3915">
        <v>0</v>
      </c>
      <c r="H3915" s="5">
        <v>0</v>
      </c>
      <c r="I3915" t="s">
        <v>2206</v>
      </c>
    </row>
    <row r="3916" spans="1:9" x14ac:dyDescent="0.25">
      <c r="A3916" t="b">
        <v>0</v>
      </c>
      <c r="D3916" t="s">
        <v>7027</v>
      </c>
      <c r="E3916" t="s">
        <v>10948</v>
      </c>
      <c r="F3916">
        <v>0</v>
      </c>
      <c r="G3916">
        <v>0</v>
      </c>
      <c r="H3916" s="5">
        <v>0</v>
      </c>
      <c r="I3916" t="s">
        <v>2206</v>
      </c>
    </row>
    <row r="3917" spans="1:9" x14ac:dyDescent="0.25">
      <c r="A3917" t="b">
        <v>0</v>
      </c>
      <c r="D3917" t="s">
        <v>7027</v>
      </c>
      <c r="E3917" t="s">
        <v>10949</v>
      </c>
      <c r="F3917">
        <v>0</v>
      </c>
      <c r="G3917">
        <v>0</v>
      </c>
      <c r="H3917" s="5">
        <v>0</v>
      </c>
      <c r="I3917" t="s">
        <v>2206</v>
      </c>
    </row>
    <row r="3918" spans="1:9" x14ac:dyDescent="0.25">
      <c r="A3918" t="b">
        <v>0</v>
      </c>
      <c r="D3918" t="s">
        <v>7027</v>
      </c>
      <c r="E3918" t="s">
        <v>10950</v>
      </c>
      <c r="F3918">
        <v>0</v>
      </c>
      <c r="G3918">
        <v>0</v>
      </c>
      <c r="H3918" s="5">
        <v>0</v>
      </c>
      <c r="I3918" t="s">
        <v>2206</v>
      </c>
    </row>
    <row r="3919" spans="1:9" x14ac:dyDescent="0.25">
      <c r="A3919" t="b">
        <v>0</v>
      </c>
      <c r="D3919" t="s">
        <v>7027</v>
      </c>
      <c r="E3919" t="s">
        <v>10951</v>
      </c>
      <c r="F3919">
        <v>0</v>
      </c>
      <c r="G3919">
        <v>0</v>
      </c>
      <c r="H3919" s="5">
        <v>0</v>
      </c>
      <c r="I3919" t="s">
        <v>2206</v>
      </c>
    </row>
    <row r="3920" spans="1:9" x14ac:dyDescent="0.25">
      <c r="A3920" t="b">
        <v>0</v>
      </c>
      <c r="D3920" t="s">
        <v>7027</v>
      </c>
      <c r="E3920" t="s">
        <v>10952</v>
      </c>
      <c r="F3920">
        <v>0</v>
      </c>
      <c r="G3920">
        <v>0</v>
      </c>
      <c r="H3920" s="5">
        <v>0</v>
      </c>
      <c r="I3920" t="s">
        <v>2206</v>
      </c>
    </row>
    <row r="3921" spans="1:9" x14ac:dyDescent="0.25">
      <c r="A3921" t="b">
        <v>0</v>
      </c>
      <c r="D3921" t="s">
        <v>7027</v>
      </c>
      <c r="E3921" t="s">
        <v>10953</v>
      </c>
      <c r="F3921">
        <v>0</v>
      </c>
      <c r="G3921">
        <v>0</v>
      </c>
      <c r="H3921" s="5">
        <v>0</v>
      </c>
      <c r="I3921" t="s">
        <v>2206</v>
      </c>
    </row>
    <row r="3922" spans="1:9" x14ac:dyDescent="0.25">
      <c r="A3922" t="b">
        <v>0</v>
      </c>
      <c r="D3922" t="s">
        <v>7027</v>
      </c>
      <c r="E3922" t="s">
        <v>10954</v>
      </c>
      <c r="F3922">
        <v>0</v>
      </c>
      <c r="G3922">
        <v>0</v>
      </c>
      <c r="H3922" s="5">
        <v>0</v>
      </c>
      <c r="I3922" t="s">
        <v>2206</v>
      </c>
    </row>
    <row r="3923" spans="1:9" x14ac:dyDescent="0.25">
      <c r="A3923" t="b">
        <v>0</v>
      </c>
      <c r="D3923" t="s">
        <v>7027</v>
      </c>
      <c r="E3923" t="s">
        <v>10955</v>
      </c>
      <c r="F3923">
        <v>0</v>
      </c>
      <c r="G3923">
        <v>0</v>
      </c>
      <c r="H3923" s="5">
        <v>0</v>
      </c>
      <c r="I3923" t="s">
        <v>2206</v>
      </c>
    </row>
    <row r="3924" spans="1:9" x14ac:dyDescent="0.25">
      <c r="A3924" t="b">
        <v>0</v>
      </c>
      <c r="D3924" t="s">
        <v>7027</v>
      </c>
      <c r="E3924" t="s">
        <v>10956</v>
      </c>
      <c r="F3924">
        <v>0</v>
      </c>
      <c r="G3924">
        <v>0</v>
      </c>
      <c r="H3924" s="5">
        <v>0</v>
      </c>
      <c r="I3924" t="s">
        <v>2206</v>
      </c>
    </row>
    <row r="3925" spans="1:9" x14ac:dyDescent="0.25">
      <c r="A3925" t="b">
        <v>0</v>
      </c>
      <c r="D3925" t="s">
        <v>7027</v>
      </c>
      <c r="E3925" t="s">
        <v>10957</v>
      </c>
      <c r="F3925">
        <v>0</v>
      </c>
      <c r="G3925">
        <v>0</v>
      </c>
      <c r="H3925" s="5">
        <v>0</v>
      </c>
      <c r="I3925" t="s">
        <v>2206</v>
      </c>
    </row>
    <row r="3926" spans="1:9" x14ac:dyDescent="0.25">
      <c r="A3926" t="b">
        <v>0</v>
      </c>
      <c r="D3926" t="s">
        <v>7027</v>
      </c>
      <c r="E3926" t="s">
        <v>10958</v>
      </c>
      <c r="F3926">
        <v>0</v>
      </c>
      <c r="G3926">
        <v>0</v>
      </c>
      <c r="H3926" s="5">
        <v>0</v>
      </c>
      <c r="I3926" t="s">
        <v>2206</v>
      </c>
    </row>
    <row r="3927" spans="1:9" x14ac:dyDescent="0.25">
      <c r="A3927" t="b">
        <v>0</v>
      </c>
      <c r="D3927" t="s">
        <v>7027</v>
      </c>
      <c r="E3927" t="s">
        <v>10959</v>
      </c>
      <c r="F3927">
        <v>0</v>
      </c>
      <c r="G3927">
        <v>0</v>
      </c>
      <c r="H3927" s="5">
        <v>0</v>
      </c>
      <c r="I3927" t="s">
        <v>2206</v>
      </c>
    </row>
    <row r="3928" spans="1:9" x14ac:dyDescent="0.25">
      <c r="A3928" t="b">
        <v>0</v>
      </c>
      <c r="D3928" t="s">
        <v>7027</v>
      </c>
      <c r="E3928" t="s">
        <v>10960</v>
      </c>
      <c r="F3928">
        <v>0</v>
      </c>
      <c r="G3928">
        <v>0</v>
      </c>
      <c r="H3928" s="5">
        <v>0</v>
      </c>
      <c r="I3928" t="s">
        <v>2206</v>
      </c>
    </row>
    <row r="3929" spans="1:9" x14ac:dyDescent="0.25">
      <c r="A3929" t="b">
        <v>0</v>
      </c>
      <c r="D3929" t="s">
        <v>7027</v>
      </c>
      <c r="E3929" t="s">
        <v>10961</v>
      </c>
      <c r="F3929">
        <v>0</v>
      </c>
      <c r="G3929">
        <v>0</v>
      </c>
      <c r="H3929" s="5">
        <v>0</v>
      </c>
      <c r="I3929" t="s">
        <v>2206</v>
      </c>
    </row>
    <row r="3930" spans="1:9" x14ac:dyDescent="0.25">
      <c r="A3930" t="b">
        <v>0</v>
      </c>
      <c r="D3930" t="s">
        <v>7027</v>
      </c>
      <c r="E3930" t="s">
        <v>10962</v>
      </c>
      <c r="F3930">
        <v>0</v>
      </c>
      <c r="G3930">
        <v>0</v>
      </c>
      <c r="H3930" s="5">
        <v>0</v>
      </c>
      <c r="I3930" t="s">
        <v>2206</v>
      </c>
    </row>
    <row r="3931" spans="1:9" x14ac:dyDescent="0.25">
      <c r="A3931" t="b">
        <v>0</v>
      </c>
      <c r="D3931" t="s">
        <v>7027</v>
      </c>
      <c r="E3931" t="s">
        <v>10963</v>
      </c>
      <c r="F3931">
        <v>0</v>
      </c>
      <c r="G3931">
        <v>0</v>
      </c>
      <c r="H3931" s="5">
        <v>0</v>
      </c>
      <c r="I3931" t="s">
        <v>2206</v>
      </c>
    </row>
    <row r="3932" spans="1:9" x14ac:dyDescent="0.25">
      <c r="A3932" t="b">
        <v>0</v>
      </c>
      <c r="D3932" t="s">
        <v>7027</v>
      </c>
      <c r="E3932" t="s">
        <v>10964</v>
      </c>
      <c r="F3932">
        <v>0</v>
      </c>
      <c r="G3932">
        <v>0</v>
      </c>
      <c r="H3932" s="5">
        <v>0</v>
      </c>
      <c r="I3932" t="s">
        <v>2206</v>
      </c>
    </row>
    <row r="3933" spans="1:9" x14ac:dyDescent="0.25">
      <c r="A3933" t="b">
        <v>0</v>
      </c>
      <c r="D3933" t="s">
        <v>7027</v>
      </c>
      <c r="E3933" t="s">
        <v>10965</v>
      </c>
      <c r="F3933">
        <v>0</v>
      </c>
      <c r="G3933">
        <v>0</v>
      </c>
      <c r="H3933" s="5">
        <v>0</v>
      </c>
      <c r="I3933" t="s">
        <v>2206</v>
      </c>
    </row>
    <row r="3934" spans="1:9" x14ac:dyDescent="0.25">
      <c r="A3934" t="b">
        <v>0</v>
      </c>
      <c r="D3934" t="s">
        <v>7027</v>
      </c>
      <c r="E3934" t="s">
        <v>10966</v>
      </c>
      <c r="F3934">
        <v>0</v>
      </c>
      <c r="G3934">
        <v>0</v>
      </c>
      <c r="H3934" s="5">
        <v>0</v>
      </c>
      <c r="I3934" t="s">
        <v>2206</v>
      </c>
    </row>
    <row r="3935" spans="1:9" x14ac:dyDescent="0.25">
      <c r="A3935" t="b">
        <v>0</v>
      </c>
      <c r="D3935" t="s">
        <v>7027</v>
      </c>
      <c r="E3935" t="s">
        <v>10967</v>
      </c>
      <c r="F3935">
        <v>0</v>
      </c>
      <c r="G3935">
        <v>0</v>
      </c>
      <c r="H3935" s="5">
        <v>0</v>
      </c>
      <c r="I3935" t="s">
        <v>2206</v>
      </c>
    </row>
    <row r="3936" spans="1:9" x14ac:dyDescent="0.25">
      <c r="A3936" t="b">
        <v>0</v>
      </c>
      <c r="D3936" t="s">
        <v>7027</v>
      </c>
      <c r="E3936" t="s">
        <v>10968</v>
      </c>
      <c r="F3936">
        <v>0</v>
      </c>
      <c r="G3936">
        <v>0</v>
      </c>
      <c r="H3936" s="5">
        <v>0</v>
      </c>
      <c r="I3936" t="s">
        <v>2206</v>
      </c>
    </row>
    <row r="3937" spans="1:9" x14ac:dyDescent="0.25">
      <c r="A3937" t="b">
        <v>0</v>
      </c>
      <c r="D3937" t="s">
        <v>7027</v>
      </c>
      <c r="E3937" t="s">
        <v>10969</v>
      </c>
      <c r="F3937">
        <v>0</v>
      </c>
      <c r="G3937">
        <v>0</v>
      </c>
      <c r="H3937" s="5">
        <v>0</v>
      </c>
      <c r="I3937" t="s">
        <v>2206</v>
      </c>
    </row>
    <row r="3938" spans="1:9" x14ac:dyDescent="0.25">
      <c r="A3938" t="b">
        <v>0</v>
      </c>
      <c r="D3938" t="s">
        <v>7027</v>
      </c>
      <c r="E3938" t="s">
        <v>10970</v>
      </c>
      <c r="F3938">
        <v>0</v>
      </c>
      <c r="G3938">
        <v>0</v>
      </c>
      <c r="H3938" s="5">
        <v>0</v>
      </c>
      <c r="I3938" t="s">
        <v>2206</v>
      </c>
    </row>
    <row r="3939" spans="1:9" x14ac:dyDescent="0.25">
      <c r="A3939" t="b">
        <v>0</v>
      </c>
      <c r="D3939" t="s">
        <v>7027</v>
      </c>
      <c r="E3939" t="s">
        <v>10971</v>
      </c>
      <c r="F3939">
        <v>0</v>
      </c>
      <c r="G3939">
        <v>0</v>
      </c>
      <c r="H3939" s="5">
        <v>0</v>
      </c>
      <c r="I3939" t="s">
        <v>2206</v>
      </c>
    </row>
    <row r="3940" spans="1:9" x14ac:dyDescent="0.25">
      <c r="A3940" t="b">
        <v>0</v>
      </c>
      <c r="D3940" t="s">
        <v>7027</v>
      </c>
      <c r="E3940" t="s">
        <v>10972</v>
      </c>
      <c r="F3940">
        <v>0</v>
      </c>
      <c r="G3940">
        <v>0</v>
      </c>
      <c r="H3940" s="5">
        <v>0</v>
      </c>
      <c r="I3940" t="s">
        <v>2206</v>
      </c>
    </row>
    <row r="3941" spans="1:9" x14ac:dyDescent="0.25">
      <c r="A3941" t="b">
        <v>0</v>
      </c>
      <c r="D3941" t="s">
        <v>7027</v>
      </c>
      <c r="E3941" t="s">
        <v>10973</v>
      </c>
      <c r="F3941">
        <v>0</v>
      </c>
      <c r="G3941">
        <v>0</v>
      </c>
      <c r="H3941" s="5">
        <v>0</v>
      </c>
      <c r="I3941" t="s">
        <v>2206</v>
      </c>
    </row>
    <row r="3942" spans="1:9" x14ac:dyDescent="0.25">
      <c r="A3942" t="b">
        <v>0</v>
      </c>
      <c r="D3942" t="s">
        <v>7027</v>
      </c>
      <c r="E3942" t="s">
        <v>10974</v>
      </c>
      <c r="F3942">
        <v>0</v>
      </c>
      <c r="G3942">
        <v>0</v>
      </c>
      <c r="H3942" s="5">
        <v>0</v>
      </c>
      <c r="I3942" t="s">
        <v>2206</v>
      </c>
    </row>
    <row r="3943" spans="1:9" x14ac:dyDescent="0.25">
      <c r="A3943" t="b">
        <v>0</v>
      </c>
      <c r="D3943" t="s">
        <v>7027</v>
      </c>
      <c r="E3943" t="s">
        <v>10975</v>
      </c>
      <c r="F3943">
        <v>0</v>
      </c>
      <c r="G3943">
        <v>0</v>
      </c>
      <c r="H3943" s="5">
        <v>0</v>
      </c>
      <c r="I3943" t="s">
        <v>2206</v>
      </c>
    </row>
    <row r="3944" spans="1:9" x14ac:dyDescent="0.25">
      <c r="A3944" t="b">
        <v>0</v>
      </c>
      <c r="D3944" t="s">
        <v>7027</v>
      </c>
      <c r="E3944" t="s">
        <v>10976</v>
      </c>
      <c r="F3944">
        <v>0</v>
      </c>
      <c r="G3944">
        <v>0</v>
      </c>
      <c r="H3944" s="5">
        <v>0</v>
      </c>
      <c r="I3944" t="s">
        <v>2206</v>
      </c>
    </row>
    <row r="3945" spans="1:9" x14ac:dyDescent="0.25">
      <c r="A3945" t="b">
        <v>0</v>
      </c>
      <c r="D3945" t="s">
        <v>7027</v>
      </c>
      <c r="E3945" t="s">
        <v>10977</v>
      </c>
      <c r="F3945">
        <v>0</v>
      </c>
      <c r="G3945">
        <v>0</v>
      </c>
      <c r="H3945" s="5">
        <v>0</v>
      </c>
      <c r="I3945" t="s">
        <v>2206</v>
      </c>
    </row>
    <row r="3946" spans="1:9" x14ac:dyDescent="0.25">
      <c r="A3946" t="b">
        <v>0</v>
      </c>
      <c r="D3946" t="s">
        <v>7027</v>
      </c>
      <c r="E3946" t="s">
        <v>10978</v>
      </c>
      <c r="F3946">
        <v>0</v>
      </c>
      <c r="G3946">
        <v>0</v>
      </c>
      <c r="H3946" s="5">
        <v>0</v>
      </c>
      <c r="I3946" t="s">
        <v>2206</v>
      </c>
    </row>
    <row r="3947" spans="1:9" x14ac:dyDescent="0.25">
      <c r="A3947" t="b">
        <v>0</v>
      </c>
      <c r="D3947" t="s">
        <v>7027</v>
      </c>
      <c r="E3947" t="s">
        <v>10979</v>
      </c>
      <c r="F3947">
        <v>0</v>
      </c>
      <c r="G3947">
        <v>0</v>
      </c>
      <c r="H3947" s="5">
        <v>0</v>
      </c>
      <c r="I3947" t="s">
        <v>2206</v>
      </c>
    </row>
    <row r="3948" spans="1:9" x14ac:dyDescent="0.25">
      <c r="A3948" t="b">
        <v>0</v>
      </c>
      <c r="D3948" t="s">
        <v>7027</v>
      </c>
      <c r="E3948" t="s">
        <v>10980</v>
      </c>
      <c r="F3948">
        <v>0</v>
      </c>
      <c r="G3948">
        <v>0</v>
      </c>
      <c r="H3948" s="5">
        <v>0</v>
      </c>
      <c r="I3948" t="s">
        <v>2206</v>
      </c>
    </row>
    <row r="3949" spans="1:9" x14ac:dyDescent="0.25">
      <c r="A3949" t="b">
        <v>0</v>
      </c>
      <c r="D3949" t="s">
        <v>7027</v>
      </c>
      <c r="E3949" t="s">
        <v>10981</v>
      </c>
      <c r="F3949">
        <v>0</v>
      </c>
      <c r="G3949">
        <v>0</v>
      </c>
      <c r="H3949" s="5">
        <v>0</v>
      </c>
      <c r="I3949" t="s">
        <v>2206</v>
      </c>
    </row>
    <row r="3950" spans="1:9" x14ac:dyDescent="0.25">
      <c r="A3950" t="b">
        <v>0</v>
      </c>
      <c r="D3950" t="s">
        <v>7027</v>
      </c>
      <c r="E3950" t="s">
        <v>10982</v>
      </c>
      <c r="F3950">
        <v>0</v>
      </c>
      <c r="G3950">
        <v>0</v>
      </c>
      <c r="H3950" s="5">
        <v>0</v>
      </c>
      <c r="I3950" t="s">
        <v>2206</v>
      </c>
    </row>
    <row r="3951" spans="1:9" x14ac:dyDescent="0.25">
      <c r="A3951" t="b">
        <v>0</v>
      </c>
      <c r="D3951" t="s">
        <v>7027</v>
      </c>
      <c r="E3951" t="s">
        <v>10983</v>
      </c>
      <c r="F3951">
        <v>0</v>
      </c>
      <c r="G3951">
        <v>0</v>
      </c>
      <c r="H3951" s="5">
        <v>0</v>
      </c>
      <c r="I3951" t="s">
        <v>2206</v>
      </c>
    </row>
    <row r="3952" spans="1:9" x14ac:dyDescent="0.25">
      <c r="A3952" t="b">
        <v>0</v>
      </c>
      <c r="D3952" t="s">
        <v>7027</v>
      </c>
      <c r="E3952" t="s">
        <v>10984</v>
      </c>
      <c r="F3952">
        <v>0</v>
      </c>
      <c r="G3952">
        <v>0</v>
      </c>
      <c r="H3952" s="5">
        <v>0</v>
      </c>
      <c r="I3952" t="s">
        <v>2206</v>
      </c>
    </row>
    <row r="3953" spans="1:9" x14ac:dyDescent="0.25">
      <c r="A3953" t="b">
        <v>0</v>
      </c>
      <c r="D3953" t="s">
        <v>7027</v>
      </c>
      <c r="E3953" t="s">
        <v>10985</v>
      </c>
      <c r="F3953">
        <v>0</v>
      </c>
      <c r="G3953">
        <v>0</v>
      </c>
      <c r="H3953" s="5">
        <v>0</v>
      </c>
      <c r="I3953" t="s">
        <v>2206</v>
      </c>
    </row>
    <row r="3954" spans="1:9" x14ac:dyDescent="0.25">
      <c r="A3954" t="b">
        <v>0</v>
      </c>
      <c r="D3954" t="s">
        <v>7027</v>
      </c>
      <c r="E3954" t="s">
        <v>10986</v>
      </c>
      <c r="F3954">
        <v>0</v>
      </c>
      <c r="G3954">
        <v>0</v>
      </c>
      <c r="H3954" s="5">
        <v>0</v>
      </c>
      <c r="I3954" t="s">
        <v>2206</v>
      </c>
    </row>
    <row r="3955" spans="1:9" x14ac:dyDescent="0.25">
      <c r="A3955" t="b">
        <v>0</v>
      </c>
      <c r="D3955" t="s">
        <v>7027</v>
      </c>
      <c r="E3955" t="s">
        <v>10987</v>
      </c>
      <c r="F3955">
        <v>0</v>
      </c>
      <c r="G3955">
        <v>0</v>
      </c>
      <c r="H3955" s="5">
        <v>0</v>
      </c>
      <c r="I3955" t="s">
        <v>2206</v>
      </c>
    </row>
    <row r="3956" spans="1:9" x14ac:dyDescent="0.25">
      <c r="A3956" t="b">
        <v>0</v>
      </c>
      <c r="D3956" t="s">
        <v>7027</v>
      </c>
      <c r="E3956" t="s">
        <v>10988</v>
      </c>
      <c r="F3956">
        <v>0</v>
      </c>
      <c r="G3956">
        <v>0</v>
      </c>
      <c r="H3956" s="5">
        <v>0</v>
      </c>
      <c r="I3956" t="s">
        <v>2206</v>
      </c>
    </row>
    <row r="3957" spans="1:9" x14ac:dyDescent="0.25">
      <c r="A3957" t="b">
        <v>0</v>
      </c>
      <c r="D3957" t="s">
        <v>7027</v>
      </c>
      <c r="E3957" t="s">
        <v>10989</v>
      </c>
      <c r="F3957">
        <v>0</v>
      </c>
      <c r="G3957">
        <v>0</v>
      </c>
      <c r="H3957" s="5">
        <v>0</v>
      </c>
      <c r="I3957" t="s">
        <v>2206</v>
      </c>
    </row>
    <row r="3958" spans="1:9" x14ac:dyDescent="0.25">
      <c r="A3958" t="b">
        <v>0</v>
      </c>
      <c r="D3958" t="s">
        <v>7027</v>
      </c>
      <c r="E3958" t="s">
        <v>10990</v>
      </c>
      <c r="F3958">
        <v>0</v>
      </c>
      <c r="G3958">
        <v>0</v>
      </c>
      <c r="H3958" s="5">
        <v>0</v>
      </c>
      <c r="I3958" t="s">
        <v>2206</v>
      </c>
    </row>
    <row r="3959" spans="1:9" x14ac:dyDescent="0.25">
      <c r="A3959" t="b">
        <v>0</v>
      </c>
      <c r="D3959" t="s">
        <v>7027</v>
      </c>
      <c r="E3959" t="s">
        <v>10991</v>
      </c>
      <c r="F3959">
        <v>0</v>
      </c>
      <c r="G3959">
        <v>0</v>
      </c>
      <c r="H3959" s="5">
        <v>0</v>
      </c>
      <c r="I3959" t="s">
        <v>2206</v>
      </c>
    </row>
    <row r="3960" spans="1:9" x14ac:dyDescent="0.25">
      <c r="A3960" t="b">
        <v>0</v>
      </c>
      <c r="D3960" t="s">
        <v>7027</v>
      </c>
      <c r="E3960" t="s">
        <v>10992</v>
      </c>
      <c r="F3960">
        <v>0</v>
      </c>
      <c r="G3960">
        <v>0</v>
      </c>
      <c r="H3960" s="5">
        <v>0</v>
      </c>
      <c r="I3960" t="s">
        <v>2206</v>
      </c>
    </row>
    <row r="3961" spans="1:9" x14ac:dyDescent="0.25">
      <c r="A3961" t="b">
        <v>0</v>
      </c>
      <c r="D3961" t="s">
        <v>7027</v>
      </c>
      <c r="E3961" t="s">
        <v>10993</v>
      </c>
      <c r="F3961">
        <v>0</v>
      </c>
      <c r="G3961">
        <v>0</v>
      </c>
      <c r="H3961" s="5">
        <v>0</v>
      </c>
      <c r="I3961" t="s">
        <v>2206</v>
      </c>
    </row>
    <row r="3962" spans="1:9" x14ac:dyDescent="0.25">
      <c r="A3962" t="b">
        <v>0</v>
      </c>
      <c r="D3962" t="s">
        <v>7027</v>
      </c>
      <c r="E3962" t="s">
        <v>10994</v>
      </c>
      <c r="F3962">
        <v>0</v>
      </c>
      <c r="G3962">
        <v>0</v>
      </c>
      <c r="H3962" s="5">
        <v>0</v>
      </c>
      <c r="I3962" t="s">
        <v>2206</v>
      </c>
    </row>
    <row r="3963" spans="1:9" x14ac:dyDescent="0.25">
      <c r="A3963" t="b">
        <v>0</v>
      </c>
      <c r="D3963" t="s">
        <v>7027</v>
      </c>
      <c r="E3963" t="s">
        <v>10995</v>
      </c>
      <c r="F3963">
        <v>0</v>
      </c>
      <c r="G3963">
        <v>0</v>
      </c>
      <c r="H3963" s="5">
        <v>0</v>
      </c>
      <c r="I3963" t="s">
        <v>2206</v>
      </c>
    </row>
    <row r="3964" spans="1:9" x14ac:dyDescent="0.25">
      <c r="A3964" t="b">
        <v>0</v>
      </c>
      <c r="D3964" t="s">
        <v>7027</v>
      </c>
      <c r="E3964" t="s">
        <v>10996</v>
      </c>
      <c r="F3964">
        <v>0</v>
      </c>
      <c r="G3964">
        <v>0</v>
      </c>
      <c r="H3964" s="5">
        <v>0</v>
      </c>
      <c r="I3964" t="s">
        <v>2206</v>
      </c>
    </row>
    <row r="3965" spans="1:9" x14ac:dyDescent="0.25">
      <c r="A3965" t="b">
        <v>0</v>
      </c>
      <c r="D3965" t="s">
        <v>7027</v>
      </c>
      <c r="E3965" t="s">
        <v>10997</v>
      </c>
      <c r="F3965">
        <v>0</v>
      </c>
      <c r="G3965">
        <v>0</v>
      </c>
      <c r="H3965" s="5">
        <v>0</v>
      </c>
      <c r="I3965" t="s">
        <v>2206</v>
      </c>
    </row>
    <row r="3966" spans="1:9" x14ac:dyDescent="0.25">
      <c r="A3966" t="b">
        <v>0</v>
      </c>
      <c r="D3966" t="s">
        <v>7027</v>
      </c>
      <c r="E3966" t="s">
        <v>10998</v>
      </c>
      <c r="F3966">
        <v>0</v>
      </c>
      <c r="G3966">
        <v>0</v>
      </c>
      <c r="H3966" s="5">
        <v>0</v>
      </c>
      <c r="I3966" t="s">
        <v>2206</v>
      </c>
    </row>
    <row r="3967" spans="1:9" x14ac:dyDescent="0.25">
      <c r="A3967" t="b">
        <v>0</v>
      </c>
      <c r="D3967" t="s">
        <v>7027</v>
      </c>
      <c r="E3967" t="s">
        <v>10999</v>
      </c>
      <c r="F3967">
        <v>0</v>
      </c>
      <c r="G3967">
        <v>0</v>
      </c>
      <c r="H3967" s="5">
        <v>0</v>
      </c>
      <c r="I3967" t="s">
        <v>2206</v>
      </c>
    </row>
    <row r="3968" spans="1:9" x14ac:dyDescent="0.25">
      <c r="A3968" t="b">
        <v>0</v>
      </c>
      <c r="D3968" t="s">
        <v>7027</v>
      </c>
      <c r="E3968" t="s">
        <v>11000</v>
      </c>
      <c r="F3968">
        <v>0</v>
      </c>
      <c r="G3968">
        <v>0</v>
      </c>
      <c r="H3968" s="5">
        <v>0</v>
      </c>
      <c r="I3968" t="s">
        <v>2206</v>
      </c>
    </row>
    <row r="3969" spans="1:9" x14ac:dyDescent="0.25">
      <c r="A3969" t="b">
        <v>0</v>
      </c>
      <c r="D3969" t="s">
        <v>7027</v>
      </c>
      <c r="E3969" t="s">
        <v>11001</v>
      </c>
      <c r="F3969">
        <v>0</v>
      </c>
      <c r="G3969">
        <v>0</v>
      </c>
      <c r="H3969" s="5">
        <v>0</v>
      </c>
      <c r="I3969" t="s">
        <v>2206</v>
      </c>
    </row>
    <row r="3970" spans="1:9" x14ac:dyDescent="0.25">
      <c r="A3970" t="b">
        <v>0</v>
      </c>
      <c r="D3970" t="s">
        <v>7027</v>
      </c>
      <c r="E3970" t="s">
        <v>11002</v>
      </c>
      <c r="F3970">
        <v>0</v>
      </c>
      <c r="G3970">
        <v>0</v>
      </c>
      <c r="H3970" s="5">
        <v>0</v>
      </c>
      <c r="I3970" t="s">
        <v>2206</v>
      </c>
    </row>
    <row r="3971" spans="1:9" x14ac:dyDescent="0.25">
      <c r="A3971" t="b">
        <v>0</v>
      </c>
      <c r="D3971" t="s">
        <v>7027</v>
      </c>
      <c r="E3971" t="s">
        <v>11003</v>
      </c>
      <c r="F3971">
        <v>0</v>
      </c>
      <c r="G3971">
        <v>0</v>
      </c>
      <c r="H3971" s="5">
        <v>0</v>
      </c>
      <c r="I3971" t="s">
        <v>2206</v>
      </c>
    </row>
    <row r="3972" spans="1:9" x14ac:dyDescent="0.25">
      <c r="A3972" t="b">
        <v>0</v>
      </c>
      <c r="D3972" t="s">
        <v>7027</v>
      </c>
      <c r="E3972" t="s">
        <v>11004</v>
      </c>
      <c r="F3972">
        <v>0</v>
      </c>
      <c r="G3972">
        <v>0</v>
      </c>
      <c r="H3972" s="5">
        <v>0</v>
      </c>
      <c r="I3972" t="s">
        <v>2206</v>
      </c>
    </row>
    <row r="3973" spans="1:9" x14ac:dyDescent="0.25">
      <c r="A3973" t="b">
        <v>0</v>
      </c>
      <c r="D3973" t="s">
        <v>7027</v>
      </c>
      <c r="E3973" t="s">
        <v>11005</v>
      </c>
      <c r="F3973">
        <v>0</v>
      </c>
      <c r="G3973">
        <v>0</v>
      </c>
      <c r="H3973" s="5">
        <v>0</v>
      </c>
      <c r="I3973" t="s">
        <v>2206</v>
      </c>
    </row>
    <row r="3974" spans="1:9" x14ac:dyDescent="0.25">
      <c r="A3974" t="b">
        <v>0</v>
      </c>
      <c r="D3974" t="s">
        <v>7027</v>
      </c>
      <c r="E3974" t="s">
        <v>11006</v>
      </c>
      <c r="F3974">
        <v>0</v>
      </c>
      <c r="G3974">
        <v>0</v>
      </c>
      <c r="H3974" s="5">
        <v>0</v>
      </c>
      <c r="I3974" t="s">
        <v>2206</v>
      </c>
    </row>
    <row r="3975" spans="1:9" x14ac:dyDescent="0.25">
      <c r="A3975" t="b">
        <v>0</v>
      </c>
      <c r="D3975" t="s">
        <v>7027</v>
      </c>
      <c r="E3975" t="s">
        <v>11007</v>
      </c>
      <c r="F3975">
        <v>0</v>
      </c>
      <c r="G3975">
        <v>0</v>
      </c>
      <c r="H3975" s="5">
        <v>0</v>
      </c>
      <c r="I3975" t="s">
        <v>2206</v>
      </c>
    </row>
    <row r="3976" spans="1:9" x14ac:dyDescent="0.25">
      <c r="A3976" t="b">
        <v>0</v>
      </c>
      <c r="D3976" t="s">
        <v>7027</v>
      </c>
      <c r="E3976" t="s">
        <v>11008</v>
      </c>
      <c r="F3976">
        <v>0</v>
      </c>
      <c r="G3976">
        <v>0</v>
      </c>
      <c r="H3976" s="5">
        <v>0</v>
      </c>
      <c r="I3976" t="s">
        <v>2206</v>
      </c>
    </row>
    <row r="3977" spans="1:9" x14ac:dyDescent="0.25">
      <c r="A3977" t="b">
        <v>0</v>
      </c>
      <c r="D3977" t="s">
        <v>7027</v>
      </c>
      <c r="E3977" t="s">
        <v>11009</v>
      </c>
      <c r="F3977">
        <v>0</v>
      </c>
      <c r="G3977">
        <v>0</v>
      </c>
      <c r="H3977" s="5">
        <v>0</v>
      </c>
      <c r="I3977" t="s">
        <v>2206</v>
      </c>
    </row>
    <row r="3978" spans="1:9" x14ac:dyDescent="0.25">
      <c r="A3978" t="b">
        <v>0</v>
      </c>
      <c r="D3978" t="s">
        <v>7027</v>
      </c>
      <c r="E3978" t="s">
        <v>11010</v>
      </c>
      <c r="F3978">
        <v>0</v>
      </c>
      <c r="G3978">
        <v>0</v>
      </c>
      <c r="H3978" s="5">
        <v>0</v>
      </c>
      <c r="I3978" t="s">
        <v>2206</v>
      </c>
    </row>
    <row r="3979" spans="1:9" x14ac:dyDescent="0.25">
      <c r="A3979" t="b">
        <v>0</v>
      </c>
      <c r="D3979" t="s">
        <v>7027</v>
      </c>
      <c r="E3979" t="s">
        <v>11011</v>
      </c>
      <c r="F3979">
        <v>0</v>
      </c>
      <c r="G3979">
        <v>0</v>
      </c>
      <c r="H3979" s="5">
        <v>0</v>
      </c>
      <c r="I3979" t="s">
        <v>2206</v>
      </c>
    </row>
    <row r="3980" spans="1:9" x14ac:dyDescent="0.25">
      <c r="A3980" t="b">
        <v>0</v>
      </c>
      <c r="D3980" t="s">
        <v>7027</v>
      </c>
      <c r="E3980" t="s">
        <v>11012</v>
      </c>
      <c r="F3980">
        <v>0</v>
      </c>
      <c r="G3980">
        <v>0</v>
      </c>
      <c r="H3980" s="5">
        <v>0</v>
      </c>
      <c r="I3980" t="s">
        <v>2206</v>
      </c>
    </row>
    <row r="3981" spans="1:9" x14ac:dyDescent="0.25">
      <c r="A3981" t="b">
        <v>0</v>
      </c>
      <c r="D3981" t="s">
        <v>7027</v>
      </c>
      <c r="E3981" t="s">
        <v>11013</v>
      </c>
      <c r="F3981">
        <v>0</v>
      </c>
      <c r="G3981">
        <v>0</v>
      </c>
      <c r="H3981" s="5">
        <v>0</v>
      </c>
      <c r="I3981" t="s">
        <v>2206</v>
      </c>
    </row>
    <row r="3982" spans="1:9" x14ac:dyDescent="0.25">
      <c r="A3982" t="b">
        <v>0</v>
      </c>
      <c r="D3982" t="s">
        <v>7027</v>
      </c>
      <c r="E3982" t="s">
        <v>11014</v>
      </c>
      <c r="F3982">
        <v>0</v>
      </c>
      <c r="G3982">
        <v>0</v>
      </c>
      <c r="H3982" s="5">
        <v>0</v>
      </c>
      <c r="I3982" t="s">
        <v>2206</v>
      </c>
    </row>
    <row r="3983" spans="1:9" x14ac:dyDescent="0.25">
      <c r="A3983" t="b">
        <v>0</v>
      </c>
      <c r="D3983" t="s">
        <v>7027</v>
      </c>
      <c r="E3983" t="s">
        <v>11015</v>
      </c>
      <c r="F3983">
        <v>0</v>
      </c>
      <c r="G3983">
        <v>0</v>
      </c>
      <c r="H3983" s="5">
        <v>0</v>
      </c>
      <c r="I3983" t="s">
        <v>2206</v>
      </c>
    </row>
    <row r="3984" spans="1:9" x14ac:dyDescent="0.25">
      <c r="A3984" t="b">
        <v>0</v>
      </c>
      <c r="D3984" t="s">
        <v>7027</v>
      </c>
      <c r="E3984" t="s">
        <v>11016</v>
      </c>
      <c r="F3984">
        <v>0</v>
      </c>
      <c r="G3984">
        <v>0</v>
      </c>
      <c r="H3984" s="5">
        <v>0</v>
      </c>
      <c r="I3984" t="s">
        <v>2206</v>
      </c>
    </row>
    <row r="3985" spans="1:9" x14ac:dyDescent="0.25">
      <c r="A3985" t="b">
        <v>0</v>
      </c>
      <c r="D3985" t="s">
        <v>7027</v>
      </c>
      <c r="E3985" t="s">
        <v>11017</v>
      </c>
      <c r="F3985">
        <v>0</v>
      </c>
      <c r="G3985">
        <v>0</v>
      </c>
      <c r="H3985" s="5">
        <v>0</v>
      </c>
      <c r="I3985" t="s">
        <v>2206</v>
      </c>
    </row>
    <row r="3986" spans="1:9" x14ac:dyDescent="0.25">
      <c r="A3986" t="b">
        <v>0</v>
      </c>
      <c r="D3986" t="s">
        <v>7027</v>
      </c>
      <c r="E3986" t="s">
        <v>11018</v>
      </c>
      <c r="F3986">
        <v>0</v>
      </c>
      <c r="G3986">
        <v>0</v>
      </c>
      <c r="H3986" s="5">
        <v>0</v>
      </c>
      <c r="I3986" t="s">
        <v>2206</v>
      </c>
    </row>
    <row r="3987" spans="1:9" x14ac:dyDescent="0.25">
      <c r="A3987" t="b">
        <v>0</v>
      </c>
      <c r="D3987" t="s">
        <v>7027</v>
      </c>
      <c r="E3987" t="s">
        <v>11019</v>
      </c>
      <c r="F3987">
        <v>0</v>
      </c>
      <c r="G3987">
        <v>0</v>
      </c>
      <c r="H3987" s="5">
        <v>0</v>
      </c>
      <c r="I3987" t="s">
        <v>2206</v>
      </c>
    </row>
    <row r="3988" spans="1:9" x14ac:dyDescent="0.25">
      <c r="A3988" t="b">
        <v>0</v>
      </c>
      <c r="D3988" t="s">
        <v>7027</v>
      </c>
      <c r="E3988" t="s">
        <v>11020</v>
      </c>
      <c r="F3988">
        <v>0</v>
      </c>
      <c r="G3988">
        <v>0</v>
      </c>
      <c r="H3988" s="5">
        <v>0</v>
      </c>
      <c r="I3988" t="s">
        <v>2206</v>
      </c>
    </row>
    <row r="3989" spans="1:9" x14ac:dyDescent="0.25">
      <c r="A3989" t="b">
        <v>0</v>
      </c>
      <c r="D3989" t="s">
        <v>7027</v>
      </c>
      <c r="E3989" t="s">
        <v>11021</v>
      </c>
      <c r="F3989">
        <v>0</v>
      </c>
      <c r="G3989">
        <v>0</v>
      </c>
      <c r="H3989" s="5">
        <v>0</v>
      </c>
      <c r="I3989" t="s">
        <v>2206</v>
      </c>
    </row>
    <row r="3990" spans="1:9" x14ac:dyDescent="0.25">
      <c r="A3990" t="b">
        <v>0</v>
      </c>
      <c r="D3990" t="s">
        <v>7027</v>
      </c>
      <c r="E3990" t="s">
        <v>11022</v>
      </c>
      <c r="F3990">
        <v>0</v>
      </c>
      <c r="G3990">
        <v>0</v>
      </c>
      <c r="H3990" s="5">
        <v>0</v>
      </c>
      <c r="I3990" t="s">
        <v>2206</v>
      </c>
    </row>
    <row r="3991" spans="1:9" x14ac:dyDescent="0.25">
      <c r="A3991" t="b">
        <v>0</v>
      </c>
      <c r="D3991" t="s">
        <v>7027</v>
      </c>
      <c r="E3991" t="s">
        <v>11023</v>
      </c>
      <c r="F3991">
        <v>0</v>
      </c>
      <c r="G3991">
        <v>0</v>
      </c>
      <c r="H3991" s="5">
        <v>0</v>
      </c>
      <c r="I3991" t="s">
        <v>2206</v>
      </c>
    </row>
    <row r="3992" spans="1:9" x14ac:dyDescent="0.25">
      <c r="A3992" t="b">
        <v>0</v>
      </c>
      <c r="D3992" t="s">
        <v>7027</v>
      </c>
      <c r="E3992" t="s">
        <v>11024</v>
      </c>
      <c r="F3992">
        <v>0</v>
      </c>
      <c r="G3992">
        <v>0</v>
      </c>
      <c r="H3992" s="5">
        <v>0</v>
      </c>
      <c r="I3992" t="s">
        <v>2206</v>
      </c>
    </row>
    <row r="3993" spans="1:9" x14ac:dyDescent="0.25">
      <c r="A3993" t="b">
        <v>0</v>
      </c>
      <c r="D3993" t="s">
        <v>7027</v>
      </c>
      <c r="E3993" t="s">
        <v>11025</v>
      </c>
      <c r="F3993">
        <v>0</v>
      </c>
      <c r="G3993">
        <v>0</v>
      </c>
      <c r="H3993" s="5">
        <v>0</v>
      </c>
      <c r="I3993" t="s">
        <v>2206</v>
      </c>
    </row>
    <row r="3994" spans="1:9" x14ac:dyDescent="0.25">
      <c r="A3994" t="b">
        <v>0</v>
      </c>
      <c r="D3994" t="s">
        <v>7027</v>
      </c>
      <c r="E3994" t="s">
        <v>11026</v>
      </c>
      <c r="F3994">
        <v>0</v>
      </c>
      <c r="G3994">
        <v>0</v>
      </c>
      <c r="H3994" s="5">
        <v>0</v>
      </c>
      <c r="I3994" t="s">
        <v>2206</v>
      </c>
    </row>
    <row r="3995" spans="1:9" x14ac:dyDescent="0.25">
      <c r="A3995" t="b">
        <v>0</v>
      </c>
      <c r="D3995" t="s">
        <v>7027</v>
      </c>
      <c r="E3995" t="s">
        <v>11027</v>
      </c>
      <c r="F3995">
        <v>0</v>
      </c>
      <c r="G3995">
        <v>0</v>
      </c>
      <c r="H3995" s="5">
        <v>0</v>
      </c>
      <c r="I3995" t="s">
        <v>2206</v>
      </c>
    </row>
    <row r="3996" spans="1:9" x14ac:dyDescent="0.25">
      <c r="A3996" t="b">
        <v>0</v>
      </c>
      <c r="D3996" t="s">
        <v>7027</v>
      </c>
      <c r="E3996" t="s">
        <v>11028</v>
      </c>
      <c r="F3996">
        <v>0</v>
      </c>
      <c r="G3996">
        <v>0</v>
      </c>
      <c r="H3996" s="5">
        <v>0</v>
      </c>
      <c r="I3996" t="s">
        <v>2206</v>
      </c>
    </row>
    <row r="3997" spans="1:9" x14ac:dyDescent="0.25">
      <c r="A3997" t="b">
        <v>0</v>
      </c>
      <c r="D3997" t="s">
        <v>7027</v>
      </c>
      <c r="E3997" t="s">
        <v>11029</v>
      </c>
      <c r="F3997">
        <v>0</v>
      </c>
      <c r="G3997">
        <v>0</v>
      </c>
      <c r="H3997" s="5">
        <v>0</v>
      </c>
      <c r="I3997" t="s">
        <v>2206</v>
      </c>
    </row>
    <row r="3998" spans="1:9" x14ac:dyDescent="0.25">
      <c r="A3998" t="b">
        <v>0</v>
      </c>
      <c r="D3998" t="s">
        <v>7027</v>
      </c>
      <c r="E3998" t="s">
        <v>11030</v>
      </c>
      <c r="F3998">
        <v>0</v>
      </c>
      <c r="G3998">
        <v>0</v>
      </c>
      <c r="H3998" s="5">
        <v>0</v>
      </c>
      <c r="I3998" t="s">
        <v>2206</v>
      </c>
    </row>
    <row r="3999" spans="1:9" x14ac:dyDescent="0.25">
      <c r="A3999" t="b">
        <v>0</v>
      </c>
      <c r="D3999" t="s">
        <v>7027</v>
      </c>
      <c r="E3999" t="s">
        <v>11031</v>
      </c>
      <c r="F3999">
        <v>0</v>
      </c>
      <c r="G3999">
        <v>0</v>
      </c>
      <c r="H3999" s="5">
        <v>0</v>
      </c>
      <c r="I3999" t="s">
        <v>2206</v>
      </c>
    </row>
    <row r="4000" spans="1:9" x14ac:dyDescent="0.25">
      <c r="A4000" t="b">
        <v>0</v>
      </c>
      <c r="D4000" t="s">
        <v>7027</v>
      </c>
      <c r="E4000" t="s">
        <v>11032</v>
      </c>
      <c r="F4000">
        <v>0</v>
      </c>
      <c r="G4000">
        <v>0</v>
      </c>
      <c r="H4000" s="5">
        <v>0</v>
      </c>
      <c r="I4000" t="s">
        <v>2206</v>
      </c>
    </row>
    <row r="4001" spans="1:9" x14ac:dyDescent="0.25">
      <c r="A4001" t="b">
        <v>0</v>
      </c>
      <c r="D4001" t="s">
        <v>7027</v>
      </c>
      <c r="E4001" t="s">
        <v>11033</v>
      </c>
      <c r="F4001">
        <v>0</v>
      </c>
      <c r="G4001">
        <v>0</v>
      </c>
      <c r="H4001" s="5">
        <v>0</v>
      </c>
      <c r="I4001" t="s">
        <v>2206</v>
      </c>
    </row>
    <row r="4002" spans="1:9" x14ac:dyDescent="0.25">
      <c r="A4002" t="b">
        <v>0</v>
      </c>
      <c r="D4002" t="s">
        <v>7027</v>
      </c>
      <c r="E4002" t="s">
        <v>11034</v>
      </c>
      <c r="F4002">
        <v>0</v>
      </c>
      <c r="G4002">
        <v>0</v>
      </c>
      <c r="H4002" s="5">
        <v>0</v>
      </c>
      <c r="I4002" t="s">
        <v>2206</v>
      </c>
    </row>
    <row r="4003" spans="1:9" x14ac:dyDescent="0.25">
      <c r="A4003" t="b">
        <v>0</v>
      </c>
      <c r="D4003" t="s">
        <v>7027</v>
      </c>
      <c r="E4003" t="s">
        <v>11035</v>
      </c>
      <c r="F4003">
        <v>0</v>
      </c>
      <c r="G4003">
        <v>0</v>
      </c>
      <c r="H4003" s="5">
        <v>0</v>
      </c>
      <c r="I4003" t="s">
        <v>2206</v>
      </c>
    </row>
    <row r="4004" spans="1:9" x14ac:dyDescent="0.25">
      <c r="A4004" t="b">
        <v>0</v>
      </c>
      <c r="D4004" t="s">
        <v>7027</v>
      </c>
      <c r="E4004" t="s">
        <v>11036</v>
      </c>
      <c r="F4004">
        <v>0</v>
      </c>
      <c r="G4004">
        <v>0</v>
      </c>
      <c r="H4004" s="5">
        <v>0</v>
      </c>
      <c r="I4004" t="s">
        <v>2206</v>
      </c>
    </row>
    <row r="4005" spans="1:9" x14ac:dyDescent="0.25">
      <c r="A4005" t="b">
        <v>0</v>
      </c>
      <c r="D4005" t="s">
        <v>7027</v>
      </c>
      <c r="E4005" t="s">
        <v>11037</v>
      </c>
      <c r="F4005">
        <v>0</v>
      </c>
      <c r="G4005">
        <v>0</v>
      </c>
      <c r="H4005" s="5">
        <v>0</v>
      </c>
      <c r="I4005" t="s">
        <v>2206</v>
      </c>
    </row>
    <row r="4006" spans="1:9" x14ac:dyDescent="0.25">
      <c r="A4006" t="b">
        <v>0</v>
      </c>
      <c r="D4006" t="s">
        <v>7027</v>
      </c>
      <c r="E4006" t="s">
        <v>11038</v>
      </c>
      <c r="F4006">
        <v>0</v>
      </c>
      <c r="G4006">
        <v>0</v>
      </c>
      <c r="H4006" s="5">
        <v>0</v>
      </c>
      <c r="I4006" t="s">
        <v>2206</v>
      </c>
    </row>
    <row r="4007" spans="1:9" x14ac:dyDescent="0.25">
      <c r="A4007" t="b">
        <v>0</v>
      </c>
      <c r="D4007" t="s">
        <v>7027</v>
      </c>
      <c r="E4007" t="s">
        <v>11039</v>
      </c>
      <c r="F4007">
        <v>0</v>
      </c>
      <c r="G4007">
        <v>0</v>
      </c>
      <c r="H4007" s="5">
        <v>0</v>
      </c>
      <c r="I4007" t="s">
        <v>2206</v>
      </c>
    </row>
    <row r="4008" spans="1:9" x14ac:dyDescent="0.25">
      <c r="A4008" t="b">
        <v>0</v>
      </c>
      <c r="D4008" t="s">
        <v>7027</v>
      </c>
      <c r="E4008" t="s">
        <v>11040</v>
      </c>
      <c r="F4008">
        <v>0</v>
      </c>
      <c r="G4008">
        <v>0</v>
      </c>
      <c r="H4008" s="5">
        <v>0</v>
      </c>
      <c r="I4008" t="s">
        <v>2206</v>
      </c>
    </row>
    <row r="4009" spans="1:9" x14ac:dyDescent="0.25">
      <c r="A4009" t="b">
        <v>0</v>
      </c>
      <c r="D4009" t="s">
        <v>7027</v>
      </c>
      <c r="E4009" t="s">
        <v>11041</v>
      </c>
      <c r="F4009">
        <v>0</v>
      </c>
      <c r="G4009">
        <v>0</v>
      </c>
      <c r="H4009" s="5">
        <v>0</v>
      </c>
      <c r="I4009" t="s">
        <v>2206</v>
      </c>
    </row>
    <row r="4010" spans="1:9" x14ac:dyDescent="0.25">
      <c r="A4010" t="b">
        <v>0</v>
      </c>
      <c r="D4010" t="s">
        <v>7027</v>
      </c>
      <c r="E4010" t="s">
        <v>11042</v>
      </c>
      <c r="F4010">
        <v>0</v>
      </c>
      <c r="G4010">
        <v>0</v>
      </c>
      <c r="H4010" s="5">
        <v>0</v>
      </c>
      <c r="I4010" t="s">
        <v>2206</v>
      </c>
    </row>
    <row r="4011" spans="1:9" x14ac:dyDescent="0.25">
      <c r="A4011" t="b">
        <v>0</v>
      </c>
      <c r="D4011" t="s">
        <v>7027</v>
      </c>
      <c r="E4011" t="s">
        <v>11043</v>
      </c>
      <c r="F4011">
        <v>0</v>
      </c>
      <c r="G4011">
        <v>0</v>
      </c>
      <c r="H4011" s="5">
        <v>0</v>
      </c>
      <c r="I4011" t="s">
        <v>2206</v>
      </c>
    </row>
    <row r="4012" spans="1:9" x14ac:dyDescent="0.25">
      <c r="A4012" t="b">
        <v>0</v>
      </c>
      <c r="D4012" t="s">
        <v>7027</v>
      </c>
      <c r="E4012" t="s">
        <v>11044</v>
      </c>
      <c r="F4012">
        <v>0</v>
      </c>
      <c r="G4012">
        <v>0</v>
      </c>
      <c r="H4012" s="5">
        <v>0</v>
      </c>
      <c r="I4012" t="s">
        <v>2206</v>
      </c>
    </row>
    <row r="4013" spans="1:9" x14ac:dyDescent="0.25">
      <c r="A4013" t="b">
        <v>0</v>
      </c>
      <c r="D4013" t="s">
        <v>7027</v>
      </c>
      <c r="E4013" t="s">
        <v>11045</v>
      </c>
      <c r="F4013">
        <v>0</v>
      </c>
      <c r="G4013">
        <v>0</v>
      </c>
      <c r="H4013" s="5">
        <v>0</v>
      </c>
      <c r="I4013" t="s">
        <v>2206</v>
      </c>
    </row>
    <row r="4014" spans="1:9" x14ac:dyDescent="0.25">
      <c r="A4014" t="b">
        <v>0</v>
      </c>
      <c r="D4014" t="s">
        <v>7027</v>
      </c>
      <c r="E4014" t="s">
        <v>11046</v>
      </c>
      <c r="F4014">
        <v>0</v>
      </c>
      <c r="G4014">
        <v>0</v>
      </c>
      <c r="H4014" s="5">
        <v>0</v>
      </c>
      <c r="I4014" t="s">
        <v>2206</v>
      </c>
    </row>
    <row r="4015" spans="1:9" x14ac:dyDescent="0.25">
      <c r="A4015" t="b">
        <v>0</v>
      </c>
      <c r="D4015" t="s">
        <v>7027</v>
      </c>
      <c r="E4015" t="s">
        <v>11047</v>
      </c>
      <c r="F4015">
        <v>0</v>
      </c>
      <c r="G4015">
        <v>0</v>
      </c>
      <c r="H4015" s="5">
        <v>0</v>
      </c>
      <c r="I4015" t="s">
        <v>2206</v>
      </c>
    </row>
    <row r="4016" spans="1:9" x14ac:dyDescent="0.25">
      <c r="A4016" t="b">
        <v>0</v>
      </c>
      <c r="D4016" t="s">
        <v>7027</v>
      </c>
      <c r="E4016" t="s">
        <v>11048</v>
      </c>
      <c r="F4016">
        <v>0</v>
      </c>
      <c r="G4016">
        <v>0</v>
      </c>
      <c r="H4016" s="5">
        <v>0</v>
      </c>
      <c r="I4016" t="s">
        <v>2206</v>
      </c>
    </row>
    <row r="4017" spans="1:9" x14ac:dyDescent="0.25">
      <c r="A4017" t="b">
        <v>0</v>
      </c>
      <c r="D4017" t="s">
        <v>7027</v>
      </c>
      <c r="E4017" t="s">
        <v>11049</v>
      </c>
      <c r="F4017">
        <v>0</v>
      </c>
      <c r="G4017">
        <v>0</v>
      </c>
      <c r="H4017" s="5">
        <v>0</v>
      </c>
      <c r="I4017" t="s">
        <v>2206</v>
      </c>
    </row>
    <row r="4018" spans="1:9" x14ac:dyDescent="0.25">
      <c r="A4018" t="b">
        <v>0</v>
      </c>
      <c r="D4018" t="s">
        <v>7027</v>
      </c>
      <c r="E4018" t="s">
        <v>11050</v>
      </c>
      <c r="F4018">
        <v>0</v>
      </c>
      <c r="G4018">
        <v>0</v>
      </c>
      <c r="H4018" s="5">
        <v>0</v>
      </c>
      <c r="I4018" t="s">
        <v>2206</v>
      </c>
    </row>
    <row r="4019" spans="1:9" x14ac:dyDescent="0.25">
      <c r="A4019" t="b">
        <v>0</v>
      </c>
      <c r="D4019" t="s">
        <v>7027</v>
      </c>
      <c r="E4019" t="s">
        <v>11051</v>
      </c>
      <c r="F4019">
        <v>0</v>
      </c>
      <c r="G4019">
        <v>0</v>
      </c>
      <c r="H4019" s="5">
        <v>0</v>
      </c>
      <c r="I4019" t="s">
        <v>2206</v>
      </c>
    </row>
    <row r="4020" spans="1:9" x14ac:dyDescent="0.25">
      <c r="A4020" t="b">
        <v>0</v>
      </c>
      <c r="D4020" t="s">
        <v>7027</v>
      </c>
      <c r="E4020" t="s">
        <v>11052</v>
      </c>
      <c r="F4020">
        <v>0</v>
      </c>
      <c r="G4020">
        <v>0</v>
      </c>
      <c r="H4020" s="5">
        <v>0</v>
      </c>
      <c r="I4020" t="s">
        <v>2206</v>
      </c>
    </row>
    <row r="4021" spans="1:9" x14ac:dyDescent="0.25">
      <c r="A4021" t="b">
        <v>0</v>
      </c>
      <c r="D4021" t="s">
        <v>7027</v>
      </c>
      <c r="E4021" t="s">
        <v>11053</v>
      </c>
      <c r="F4021">
        <v>0</v>
      </c>
      <c r="G4021">
        <v>0</v>
      </c>
      <c r="H4021" s="5">
        <v>0</v>
      </c>
      <c r="I4021" t="s">
        <v>2206</v>
      </c>
    </row>
    <row r="4022" spans="1:9" x14ac:dyDescent="0.25">
      <c r="A4022" t="b">
        <v>0</v>
      </c>
      <c r="D4022" t="s">
        <v>7027</v>
      </c>
      <c r="E4022" t="s">
        <v>11054</v>
      </c>
      <c r="F4022">
        <v>0</v>
      </c>
      <c r="G4022">
        <v>0</v>
      </c>
      <c r="H4022" s="5">
        <v>0</v>
      </c>
      <c r="I4022" t="s">
        <v>2206</v>
      </c>
    </row>
    <row r="4023" spans="1:9" x14ac:dyDescent="0.25">
      <c r="A4023" t="b">
        <v>0</v>
      </c>
      <c r="D4023" t="s">
        <v>7027</v>
      </c>
      <c r="E4023" t="s">
        <v>11055</v>
      </c>
      <c r="F4023">
        <v>0</v>
      </c>
      <c r="G4023">
        <v>0</v>
      </c>
      <c r="H4023" s="5">
        <v>0</v>
      </c>
      <c r="I4023" t="s">
        <v>2206</v>
      </c>
    </row>
    <row r="4024" spans="1:9" x14ac:dyDescent="0.25">
      <c r="A4024" t="b">
        <v>0</v>
      </c>
      <c r="D4024" t="s">
        <v>7027</v>
      </c>
      <c r="E4024" t="s">
        <v>11056</v>
      </c>
      <c r="F4024">
        <v>0</v>
      </c>
      <c r="G4024">
        <v>0</v>
      </c>
      <c r="H4024" s="5">
        <v>0</v>
      </c>
      <c r="I4024" t="s">
        <v>2206</v>
      </c>
    </row>
    <row r="4025" spans="1:9" x14ac:dyDescent="0.25">
      <c r="A4025" t="b">
        <v>0</v>
      </c>
      <c r="D4025" t="s">
        <v>7027</v>
      </c>
      <c r="E4025" t="s">
        <v>11057</v>
      </c>
      <c r="F4025">
        <v>0</v>
      </c>
      <c r="G4025">
        <v>0</v>
      </c>
      <c r="H4025" s="5">
        <v>0</v>
      </c>
      <c r="I4025" t="s">
        <v>2206</v>
      </c>
    </row>
    <row r="4026" spans="1:9" x14ac:dyDescent="0.25">
      <c r="A4026" t="b">
        <v>0</v>
      </c>
      <c r="D4026" t="s">
        <v>7027</v>
      </c>
      <c r="E4026" t="s">
        <v>11058</v>
      </c>
      <c r="F4026">
        <v>0</v>
      </c>
      <c r="G4026">
        <v>0</v>
      </c>
      <c r="H4026" s="5">
        <v>0</v>
      </c>
      <c r="I4026" t="s">
        <v>2206</v>
      </c>
    </row>
    <row r="4027" spans="1:9" x14ac:dyDescent="0.25">
      <c r="A4027" t="b">
        <v>0</v>
      </c>
      <c r="D4027" t="s">
        <v>7027</v>
      </c>
      <c r="E4027" t="s">
        <v>11059</v>
      </c>
      <c r="F4027">
        <v>0</v>
      </c>
      <c r="G4027">
        <v>0</v>
      </c>
      <c r="H4027" s="5">
        <v>0</v>
      </c>
      <c r="I4027" t="s">
        <v>2206</v>
      </c>
    </row>
    <row r="4028" spans="1:9" x14ac:dyDescent="0.25">
      <c r="A4028" t="b">
        <v>0</v>
      </c>
      <c r="D4028" t="s">
        <v>7027</v>
      </c>
      <c r="E4028" t="s">
        <v>11060</v>
      </c>
      <c r="F4028">
        <v>0</v>
      </c>
      <c r="G4028">
        <v>0</v>
      </c>
      <c r="H4028" s="5">
        <v>0</v>
      </c>
      <c r="I4028" t="s">
        <v>2206</v>
      </c>
    </row>
    <row r="4029" spans="1:9" x14ac:dyDescent="0.25">
      <c r="A4029" t="b">
        <v>0</v>
      </c>
      <c r="D4029" t="s">
        <v>7027</v>
      </c>
      <c r="E4029" t="s">
        <v>11061</v>
      </c>
      <c r="F4029">
        <v>0</v>
      </c>
      <c r="G4029">
        <v>0</v>
      </c>
      <c r="H4029" s="5">
        <v>0</v>
      </c>
      <c r="I4029" t="s">
        <v>2206</v>
      </c>
    </row>
    <row r="4030" spans="1:9" x14ac:dyDescent="0.25">
      <c r="A4030" t="b">
        <v>0</v>
      </c>
      <c r="D4030" t="s">
        <v>7027</v>
      </c>
      <c r="E4030" t="s">
        <v>11062</v>
      </c>
      <c r="F4030">
        <v>0</v>
      </c>
      <c r="G4030">
        <v>0</v>
      </c>
      <c r="H4030" s="5">
        <v>0</v>
      </c>
      <c r="I4030" t="s">
        <v>2206</v>
      </c>
    </row>
    <row r="4031" spans="1:9" x14ac:dyDescent="0.25">
      <c r="A4031" t="b">
        <v>0</v>
      </c>
      <c r="D4031" t="s">
        <v>7027</v>
      </c>
      <c r="E4031" t="s">
        <v>11063</v>
      </c>
      <c r="F4031">
        <v>0</v>
      </c>
      <c r="G4031">
        <v>0</v>
      </c>
      <c r="H4031" s="5">
        <v>0</v>
      </c>
      <c r="I4031" t="s">
        <v>2206</v>
      </c>
    </row>
    <row r="4032" spans="1:9" x14ac:dyDescent="0.25">
      <c r="A4032" t="b">
        <v>0</v>
      </c>
      <c r="D4032" t="s">
        <v>7027</v>
      </c>
      <c r="E4032" t="s">
        <v>11064</v>
      </c>
      <c r="F4032">
        <v>0</v>
      </c>
      <c r="G4032">
        <v>0</v>
      </c>
      <c r="H4032" s="5">
        <v>0</v>
      </c>
      <c r="I4032" t="s">
        <v>2206</v>
      </c>
    </row>
    <row r="4033" spans="1:9" x14ac:dyDescent="0.25">
      <c r="A4033" t="b">
        <v>0</v>
      </c>
      <c r="D4033" t="s">
        <v>7027</v>
      </c>
      <c r="E4033" t="s">
        <v>11065</v>
      </c>
      <c r="F4033">
        <v>0</v>
      </c>
      <c r="G4033">
        <v>0</v>
      </c>
      <c r="H4033" s="5">
        <v>0</v>
      </c>
      <c r="I4033" t="s">
        <v>2206</v>
      </c>
    </row>
    <row r="4034" spans="1:9" x14ac:dyDescent="0.25">
      <c r="A4034" t="b">
        <v>0</v>
      </c>
      <c r="D4034" t="s">
        <v>7027</v>
      </c>
      <c r="E4034" t="s">
        <v>11066</v>
      </c>
      <c r="F4034">
        <v>0</v>
      </c>
      <c r="G4034">
        <v>0</v>
      </c>
      <c r="H4034" s="5">
        <v>0</v>
      </c>
      <c r="I4034" t="s">
        <v>2206</v>
      </c>
    </row>
    <row r="4035" spans="1:9" x14ac:dyDescent="0.25">
      <c r="A4035" t="b">
        <v>0</v>
      </c>
      <c r="D4035" t="s">
        <v>7027</v>
      </c>
      <c r="E4035" t="s">
        <v>11067</v>
      </c>
      <c r="F4035">
        <v>0</v>
      </c>
      <c r="G4035">
        <v>0</v>
      </c>
      <c r="H4035" s="5">
        <v>0</v>
      </c>
      <c r="I4035" t="s">
        <v>2206</v>
      </c>
    </row>
    <row r="4036" spans="1:9" x14ac:dyDescent="0.25">
      <c r="A4036" t="b">
        <v>0</v>
      </c>
      <c r="D4036" t="s">
        <v>7027</v>
      </c>
      <c r="E4036" t="s">
        <v>11068</v>
      </c>
      <c r="F4036">
        <v>0</v>
      </c>
      <c r="G4036">
        <v>0</v>
      </c>
      <c r="H4036" s="5">
        <v>0</v>
      </c>
      <c r="I4036" t="s">
        <v>2206</v>
      </c>
    </row>
    <row r="4037" spans="1:9" x14ac:dyDescent="0.25">
      <c r="A4037" t="b">
        <v>0</v>
      </c>
      <c r="D4037" t="s">
        <v>7027</v>
      </c>
      <c r="E4037" t="s">
        <v>11069</v>
      </c>
      <c r="F4037">
        <v>0</v>
      </c>
      <c r="G4037">
        <v>0</v>
      </c>
      <c r="H4037" s="5">
        <v>0</v>
      </c>
      <c r="I4037" t="s">
        <v>2206</v>
      </c>
    </row>
    <row r="4038" spans="1:9" x14ac:dyDescent="0.25">
      <c r="A4038" t="b">
        <v>0</v>
      </c>
      <c r="D4038" t="s">
        <v>7027</v>
      </c>
      <c r="E4038" t="s">
        <v>11070</v>
      </c>
      <c r="F4038">
        <v>0</v>
      </c>
      <c r="G4038">
        <v>0</v>
      </c>
      <c r="H4038" s="5">
        <v>0</v>
      </c>
      <c r="I4038" t="s">
        <v>2206</v>
      </c>
    </row>
    <row r="4039" spans="1:9" x14ac:dyDescent="0.25">
      <c r="A4039" t="b">
        <v>0</v>
      </c>
      <c r="D4039" t="s">
        <v>7027</v>
      </c>
      <c r="E4039" t="s">
        <v>11071</v>
      </c>
      <c r="F4039">
        <v>0</v>
      </c>
      <c r="G4039">
        <v>0</v>
      </c>
      <c r="H4039" s="5">
        <v>0</v>
      </c>
      <c r="I4039" t="s">
        <v>2206</v>
      </c>
    </row>
    <row r="4040" spans="1:9" x14ac:dyDescent="0.25">
      <c r="A4040" t="b">
        <v>0</v>
      </c>
      <c r="D4040" t="s">
        <v>7027</v>
      </c>
      <c r="E4040" t="s">
        <v>11072</v>
      </c>
      <c r="F4040">
        <v>0</v>
      </c>
      <c r="G4040">
        <v>0</v>
      </c>
      <c r="H4040" s="5">
        <v>0</v>
      </c>
      <c r="I4040" t="s">
        <v>2206</v>
      </c>
    </row>
    <row r="4041" spans="1:9" x14ac:dyDescent="0.25">
      <c r="A4041" t="b">
        <v>0</v>
      </c>
      <c r="D4041" t="s">
        <v>7027</v>
      </c>
      <c r="E4041" t="s">
        <v>11073</v>
      </c>
      <c r="F4041">
        <v>0</v>
      </c>
      <c r="G4041">
        <v>0</v>
      </c>
      <c r="H4041" s="5">
        <v>0</v>
      </c>
      <c r="I4041" t="s">
        <v>2206</v>
      </c>
    </row>
    <row r="4042" spans="1:9" x14ac:dyDescent="0.25">
      <c r="A4042" t="b">
        <v>0</v>
      </c>
      <c r="D4042" t="s">
        <v>7027</v>
      </c>
      <c r="E4042" t="s">
        <v>11074</v>
      </c>
      <c r="F4042">
        <v>0</v>
      </c>
      <c r="G4042">
        <v>0</v>
      </c>
      <c r="H4042" s="5">
        <v>0</v>
      </c>
      <c r="I4042" t="s">
        <v>2206</v>
      </c>
    </row>
    <row r="4043" spans="1:9" x14ac:dyDescent="0.25">
      <c r="A4043" t="b">
        <v>0</v>
      </c>
      <c r="D4043" t="s">
        <v>7027</v>
      </c>
      <c r="E4043" t="s">
        <v>11075</v>
      </c>
      <c r="F4043">
        <v>0</v>
      </c>
      <c r="G4043">
        <v>0</v>
      </c>
      <c r="H4043" s="5">
        <v>0</v>
      </c>
      <c r="I4043" t="s">
        <v>2206</v>
      </c>
    </row>
    <row r="4044" spans="1:9" x14ac:dyDescent="0.25">
      <c r="A4044" t="b">
        <v>0</v>
      </c>
      <c r="D4044" t="s">
        <v>7027</v>
      </c>
      <c r="E4044" t="s">
        <v>11076</v>
      </c>
      <c r="F4044">
        <v>0</v>
      </c>
      <c r="G4044">
        <v>0</v>
      </c>
      <c r="H4044" s="5">
        <v>0</v>
      </c>
      <c r="I4044" t="s">
        <v>2206</v>
      </c>
    </row>
    <row r="4045" spans="1:9" x14ac:dyDescent="0.25">
      <c r="A4045" t="b">
        <v>0</v>
      </c>
      <c r="D4045" t="s">
        <v>7027</v>
      </c>
      <c r="E4045" t="s">
        <v>11077</v>
      </c>
      <c r="F4045">
        <v>0</v>
      </c>
      <c r="G4045">
        <v>0</v>
      </c>
      <c r="H4045" s="5">
        <v>0</v>
      </c>
      <c r="I4045" t="s">
        <v>2206</v>
      </c>
    </row>
    <row r="4046" spans="1:9" x14ac:dyDescent="0.25">
      <c r="A4046" t="b">
        <v>0</v>
      </c>
      <c r="D4046" t="s">
        <v>7027</v>
      </c>
      <c r="E4046" t="s">
        <v>11078</v>
      </c>
      <c r="F4046">
        <v>0</v>
      </c>
      <c r="G4046">
        <v>0</v>
      </c>
      <c r="H4046" s="5">
        <v>0</v>
      </c>
      <c r="I4046" t="s">
        <v>2206</v>
      </c>
    </row>
    <row r="4047" spans="1:9" x14ac:dyDescent="0.25">
      <c r="A4047" t="b">
        <v>0</v>
      </c>
      <c r="D4047" t="s">
        <v>7027</v>
      </c>
      <c r="E4047" t="s">
        <v>11079</v>
      </c>
      <c r="F4047">
        <v>0</v>
      </c>
      <c r="G4047">
        <v>0</v>
      </c>
      <c r="H4047" s="5">
        <v>0</v>
      </c>
      <c r="I4047" t="s">
        <v>2206</v>
      </c>
    </row>
    <row r="4048" spans="1:9" x14ac:dyDescent="0.25">
      <c r="A4048" t="b">
        <v>0</v>
      </c>
      <c r="D4048" t="s">
        <v>7027</v>
      </c>
      <c r="E4048" t="s">
        <v>11080</v>
      </c>
      <c r="F4048">
        <v>0</v>
      </c>
      <c r="G4048">
        <v>0</v>
      </c>
      <c r="H4048" s="5">
        <v>0</v>
      </c>
      <c r="I4048" t="s">
        <v>2206</v>
      </c>
    </row>
    <row r="4049" spans="1:9" x14ac:dyDescent="0.25">
      <c r="A4049" t="b">
        <v>0</v>
      </c>
      <c r="D4049" t="s">
        <v>7027</v>
      </c>
      <c r="E4049" t="s">
        <v>11081</v>
      </c>
      <c r="F4049">
        <v>0</v>
      </c>
      <c r="G4049">
        <v>0</v>
      </c>
      <c r="H4049" s="5">
        <v>0</v>
      </c>
      <c r="I4049" t="s">
        <v>2206</v>
      </c>
    </row>
    <row r="4050" spans="1:9" x14ac:dyDescent="0.25">
      <c r="A4050" t="b">
        <v>0</v>
      </c>
      <c r="D4050" t="s">
        <v>7027</v>
      </c>
      <c r="E4050" t="s">
        <v>11082</v>
      </c>
      <c r="F4050">
        <v>0</v>
      </c>
      <c r="G4050">
        <v>0</v>
      </c>
      <c r="H4050" s="5">
        <v>0</v>
      </c>
      <c r="I4050" t="s">
        <v>2206</v>
      </c>
    </row>
    <row r="4051" spans="1:9" x14ac:dyDescent="0.25">
      <c r="A4051" t="b">
        <v>0</v>
      </c>
      <c r="D4051" t="s">
        <v>7027</v>
      </c>
      <c r="E4051" t="s">
        <v>11083</v>
      </c>
      <c r="F4051">
        <v>0</v>
      </c>
      <c r="G4051">
        <v>0</v>
      </c>
      <c r="H4051" s="5">
        <v>0</v>
      </c>
      <c r="I4051" t="s">
        <v>2206</v>
      </c>
    </row>
    <row r="4052" spans="1:9" x14ac:dyDescent="0.25">
      <c r="A4052" t="b">
        <v>0</v>
      </c>
      <c r="D4052" t="s">
        <v>7027</v>
      </c>
      <c r="E4052" t="s">
        <v>11084</v>
      </c>
      <c r="F4052">
        <v>0</v>
      </c>
      <c r="G4052">
        <v>0</v>
      </c>
      <c r="H4052" s="5">
        <v>0</v>
      </c>
      <c r="I4052" t="s">
        <v>2206</v>
      </c>
    </row>
    <row r="4053" spans="1:9" x14ac:dyDescent="0.25">
      <c r="A4053" t="b">
        <v>0</v>
      </c>
      <c r="D4053" t="s">
        <v>7027</v>
      </c>
      <c r="E4053" t="s">
        <v>11085</v>
      </c>
      <c r="F4053">
        <v>0</v>
      </c>
      <c r="G4053">
        <v>0</v>
      </c>
      <c r="H4053" s="5">
        <v>0</v>
      </c>
      <c r="I4053" t="s">
        <v>2206</v>
      </c>
    </row>
    <row r="4054" spans="1:9" x14ac:dyDescent="0.25">
      <c r="A4054" t="b">
        <v>0</v>
      </c>
      <c r="D4054" t="s">
        <v>7027</v>
      </c>
      <c r="E4054" t="s">
        <v>11086</v>
      </c>
      <c r="F4054">
        <v>0</v>
      </c>
      <c r="G4054">
        <v>0</v>
      </c>
      <c r="H4054" s="5">
        <v>0</v>
      </c>
      <c r="I4054" t="s">
        <v>2206</v>
      </c>
    </row>
    <row r="4055" spans="1:9" x14ac:dyDescent="0.25">
      <c r="A4055" t="b">
        <v>0</v>
      </c>
      <c r="D4055" t="s">
        <v>7027</v>
      </c>
      <c r="E4055" t="s">
        <v>11087</v>
      </c>
      <c r="F4055">
        <v>0</v>
      </c>
      <c r="G4055">
        <v>0</v>
      </c>
      <c r="H4055" s="5">
        <v>0</v>
      </c>
      <c r="I4055" t="s">
        <v>2206</v>
      </c>
    </row>
    <row r="4056" spans="1:9" x14ac:dyDescent="0.25">
      <c r="A4056" t="b">
        <v>0</v>
      </c>
      <c r="D4056" t="s">
        <v>7027</v>
      </c>
      <c r="E4056" t="s">
        <v>11088</v>
      </c>
      <c r="F4056">
        <v>0</v>
      </c>
      <c r="G4056">
        <v>0</v>
      </c>
      <c r="H4056" s="5">
        <v>0</v>
      </c>
      <c r="I4056" t="s">
        <v>2206</v>
      </c>
    </row>
    <row r="4057" spans="1:9" x14ac:dyDescent="0.25">
      <c r="A4057" t="b">
        <v>0</v>
      </c>
      <c r="D4057" t="s">
        <v>7027</v>
      </c>
      <c r="E4057" t="s">
        <v>11089</v>
      </c>
      <c r="F4057">
        <v>0</v>
      </c>
      <c r="G4057">
        <v>0</v>
      </c>
      <c r="H4057" s="5">
        <v>0</v>
      </c>
      <c r="I4057" t="s">
        <v>2206</v>
      </c>
    </row>
    <row r="4058" spans="1:9" x14ac:dyDescent="0.25">
      <c r="A4058" t="b">
        <v>0</v>
      </c>
      <c r="D4058" t="s">
        <v>7027</v>
      </c>
      <c r="E4058" t="s">
        <v>11090</v>
      </c>
      <c r="F4058">
        <v>0</v>
      </c>
      <c r="G4058">
        <v>0</v>
      </c>
      <c r="H4058" s="5">
        <v>0</v>
      </c>
      <c r="I4058" t="s">
        <v>2206</v>
      </c>
    </row>
    <row r="4059" spans="1:9" x14ac:dyDescent="0.25">
      <c r="A4059" t="b">
        <v>0</v>
      </c>
      <c r="D4059" t="s">
        <v>7027</v>
      </c>
      <c r="E4059" t="s">
        <v>11091</v>
      </c>
      <c r="F4059">
        <v>0</v>
      </c>
      <c r="G4059">
        <v>0</v>
      </c>
      <c r="H4059" s="5">
        <v>0</v>
      </c>
      <c r="I4059" t="s">
        <v>2206</v>
      </c>
    </row>
    <row r="4060" spans="1:9" x14ac:dyDescent="0.25">
      <c r="A4060" t="b">
        <v>0</v>
      </c>
      <c r="D4060" t="s">
        <v>7027</v>
      </c>
      <c r="E4060" t="s">
        <v>11092</v>
      </c>
      <c r="F4060">
        <v>0</v>
      </c>
      <c r="G4060">
        <v>0</v>
      </c>
      <c r="H4060" s="5">
        <v>0</v>
      </c>
      <c r="I4060" t="s">
        <v>2206</v>
      </c>
    </row>
    <row r="4061" spans="1:9" x14ac:dyDescent="0.25">
      <c r="A4061" t="b">
        <v>0</v>
      </c>
      <c r="D4061" t="s">
        <v>7027</v>
      </c>
      <c r="E4061" t="s">
        <v>11093</v>
      </c>
      <c r="F4061">
        <v>0</v>
      </c>
      <c r="G4061">
        <v>0</v>
      </c>
      <c r="H4061" s="5">
        <v>0</v>
      </c>
      <c r="I4061" t="s">
        <v>2206</v>
      </c>
    </row>
    <row r="4062" spans="1:9" x14ac:dyDescent="0.25">
      <c r="A4062" t="b">
        <v>0</v>
      </c>
      <c r="D4062" t="s">
        <v>7027</v>
      </c>
      <c r="E4062" t="s">
        <v>11094</v>
      </c>
      <c r="F4062">
        <v>0</v>
      </c>
      <c r="G4062">
        <v>0</v>
      </c>
      <c r="H4062" s="5">
        <v>0</v>
      </c>
      <c r="I4062" t="s">
        <v>2206</v>
      </c>
    </row>
    <row r="4063" spans="1:9" x14ac:dyDescent="0.25">
      <c r="A4063" t="b">
        <v>0</v>
      </c>
      <c r="D4063" t="s">
        <v>7027</v>
      </c>
      <c r="E4063" t="s">
        <v>11095</v>
      </c>
      <c r="F4063">
        <v>0</v>
      </c>
      <c r="G4063">
        <v>0</v>
      </c>
      <c r="H4063" s="5">
        <v>0</v>
      </c>
      <c r="I4063" t="s">
        <v>2206</v>
      </c>
    </row>
    <row r="4064" spans="1:9" x14ac:dyDescent="0.25">
      <c r="A4064" t="b">
        <v>0</v>
      </c>
      <c r="D4064" t="s">
        <v>7027</v>
      </c>
      <c r="E4064" t="s">
        <v>11096</v>
      </c>
      <c r="F4064">
        <v>0</v>
      </c>
      <c r="G4064">
        <v>0</v>
      </c>
      <c r="H4064" s="5">
        <v>0</v>
      </c>
      <c r="I4064" t="s">
        <v>2206</v>
      </c>
    </row>
    <row r="4065" spans="1:9" x14ac:dyDescent="0.25">
      <c r="A4065" t="b">
        <v>0</v>
      </c>
      <c r="D4065" t="s">
        <v>7027</v>
      </c>
      <c r="E4065" t="s">
        <v>11097</v>
      </c>
      <c r="F4065">
        <v>0</v>
      </c>
      <c r="G4065">
        <v>0</v>
      </c>
      <c r="H4065" s="5">
        <v>0</v>
      </c>
      <c r="I4065" t="s">
        <v>2206</v>
      </c>
    </row>
    <row r="4066" spans="1:9" x14ac:dyDescent="0.25">
      <c r="A4066" t="b">
        <v>0</v>
      </c>
      <c r="D4066" t="s">
        <v>7027</v>
      </c>
      <c r="E4066" t="s">
        <v>11098</v>
      </c>
      <c r="F4066">
        <v>0</v>
      </c>
      <c r="G4066">
        <v>0</v>
      </c>
      <c r="H4066" s="5">
        <v>0</v>
      </c>
      <c r="I4066" t="s">
        <v>2206</v>
      </c>
    </row>
    <row r="4067" spans="1:9" x14ac:dyDescent="0.25">
      <c r="A4067" t="b">
        <v>0</v>
      </c>
      <c r="D4067" t="s">
        <v>7027</v>
      </c>
      <c r="E4067" t="s">
        <v>11099</v>
      </c>
      <c r="F4067">
        <v>0</v>
      </c>
      <c r="G4067">
        <v>0</v>
      </c>
      <c r="H4067" s="5">
        <v>0</v>
      </c>
      <c r="I4067" t="s">
        <v>2206</v>
      </c>
    </row>
    <row r="4068" spans="1:9" x14ac:dyDescent="0.25">
      <c r="A4068" t="b">
        <v>0</v>
      </c>
      <c r="D4068" t="s">
        <v>7027</v>
      </c>
      <c r="E4068" t="s">
        <v>11100</v>
      </c>
      <c r="F4068">
        <v>0</v>
      </c>
      <c r="G4068">
        <v>0</v>
      </c>
      <c r="H4068" s="5">
        <v>0</v>
      </c>
      <c r="I4068" t="s">
        <v>2206</v>
      </c>
    </row>
    <row r="4069" spans="1:9" x14ac:dyDescent="0.25">
      <c r="A4069" t="b">
        <v>0</v>
      </c>
      <c r="D4069" t="s">
        <v>7027</v>
      </c>
      <c r="E4069" t="s">
        <v>11101</v>
      </c>
      <c r="F4069">
        <v>0</v>
      </c>
      <c r="G4069">
        <v>0</v>
      </c>
      <c r="H4069" s="5">
        <v>0</v>
      </c>
      <c r="I4069" t="s">
        <v>2206</v>
      </c>
    </row>
    <row r="4070" spans="1:9" x14ac:dyDescent="0.25">
      <c r="A4070" t="b">
        <v>0</v>
      </c>
      <c r="D4070" t="s">
        <v>7027</v>
      </c>
      <c r="E4070" t="s">
        <v>11102</v>
      </c>
      <c r="F4070">
        <v>0</v>
      </c>
      <c r="G4070">
        <v>0</v>
      </c>
      <c r="H4070" s="5">
        <v>0</v>
      </c>
      <c r="I4070" t="s">
        <v>2206</v>
      </c>
    </row>
    <row r="4071" spans="1:9" x14ac:dyDescent="0.25">
      <c r="A4071" t="b">
        <v>0</v>
      </c>
      <c r="D4071" t="s">
        <v>7027</v>
      </c>
      <c r="E4071" t="s">
        <v>11103</v>
      </c>
      <c r="F4071">
        <v>0</v>
      </c>
      <c r="G4071">
        <v>0</v>
      </c>
      <c r="H4071" s="5">
        <v>0</v>
      </c>
      <c r="I4071" t="s">
        <v>2206</v>
      </c>
    </row>
    <row r="4072" spans="1:9" x14ac:dyDescent="0.25">
      <c r="A4072" t="b">
        <v>0</v>
      </c>
      <c r="D4072" t="s">
        <v>7027</v>
      </c>
      <c r="E4072" t="s">
        <v>11104</v>
      </c>
      <c r="F4072">
        <v>0</v>
      </c>
      <c r="G4072">
        <v>0</v>
      </c>
      <c r="H4072" s="5">
        <v>0</v>
      </c>
      <c r="I4072" t="s">
        <v>2206</v>
      </c>
    </row>
    <row r="4073" spans="1:9" x14ac:dyDescent="0.25">
      <c r="A4073" t="b">
        <v>0</v>
      </c>
      <c r="D4073" t="s">
        <v>7027</v>
      </c>
      <c r="E4073" t="s">
        <v>11105</v>
      </c>
      <c r="F4073">
        <v>0</v>
      </c>
      <c r="G4073">
        <v>0</v>
      </c>
      <c r="H4073" s="5">
        <v>0</v>
      </c>
      <c r="I4073" t="s">
        <v>2206</v>
      </c>
    </row>
    <row r="4074" spans="1:9" x14ac:dyDescent="0.25">
      <c r="A4074" t="b">
        <v>0</v>
      </c>
      <c r="D4074" t="s">
        <v>7027</v>
      </c>
      <c r="E4074" t="s">
        <v>11106</v>
      </c>
      <c r="F4074">
        <v>0</v>
      </c>
      <c r="G4074">
        <v>0</v>
      </c>
      <c r="H4074" s="5">
        <v>0</v>
      </c>
      <c r="I4074" t="s">
        <v>2206</v>
      </c>
    </row>
    <row r="4075" spans="1:9" x14ac:dyDescent="0.25">
      <c r="A4075" t="b">
        <v>0</v>
      </c>
      <c r="D4075" t="s">
        <v>7027</v>
      </c>
      <c r="E4075" t="s">
        <v>11107</v>
      </c>
      <c r="F4075">
        <v>0</v>
      </c>
      <c r="G4075">
        <v>0</v>
      </c>
      <c r="H4075" s="5">
        <v>0</v>
      </c>
      <c r="I4075" t="s">
        <v>2206</v>
      </c>
    </row>
    <row r="4076" spans="1:9" x14ac:dyDescent="0.25">
      <c r="A4076" t="b">
        <v>0</v>
      </c>
      <c r="D4076" t="s">
        <v>7027</v>
      </c>
      <c r="E4076" t="s">
        <v>11108</v>
      </c>
      <c r="F4076">
        <v>0</v>
      </c>
      <c r="G4076">
        <v>0</v>
      </c>
      <c r="H4076" s="5">
        <v>0</v>
      </c>
      <c r="I4076" t="s">
        <v>2206</v>
      </c>
    </row>
    <row r="4077" spans="1:9" x14ac:dyDescent="0.25">
      <c r="A4077" t="b">
        <v>0</v>
      </c>
      <c r="D4077" t="s">
        <v>7027</v>
      </c>
      <c r="E4077" t="s">
        <v>11109</v>
      </c>
      <c r="F4077">
        <v>0</v>
      </c>
      <c r="G4077">
        <v>0</v>
      </c>
      <c r="H4077" s="5">
        <v>0</v>
      </c>
      <c r="I4077" t="s">
        <v>2206</v>
      </c>
    </row>
    <row r="4078" spans="1:9" x14ac:dyDescent="0.25">
      <c r="A4078" t="b">
        <v>0</v>
      </c>
      <c r="D4078" t="s">
        <v>7027</v>
      </c>
      <c r="E4078" t="s">
        <v>11110</v>
      </c>
      <c r="F4078">
        <v>0</v>
      </c>
      <c r="G4078">
        <v>0</v>
      </c>
      <c r="H4078" s="5">
        <v>0</v>
      </c>
      <c r="I4078" t="s">
        <v>2206</v>
      </c>
    </row>
    <row r="4079" spans="1:9" x14ac:dyDescent="0.25">
      <c r="A4079" t="b">
        <v>0</v>
      </c>
      <c r="D4079" t="s">
        <v>7027</v>
      </c>
      <c r="E4079" t="s">
        <v>11111</v>
      </c>
      <c r="F4079">
        <v>0</v>
      </c>
      <c r="G4079">
        <v>0</v>
      </c>
      <c r="H4079" s="5">
        <v>0</v>
      </c>
      <c r="I4079" t="s">
        <v>2206</v>
      </c>
    </row>
    <row r="4080" spans="1:9" x14ac:dyDescent="0.25">
      <c r="A4080" t="b">
        <v>0</v>
      </c>
      <c r="D4080" t="s">
        <v>7027</v>
      </c>
      <c r="E4080" t="s">
        <v>11112</v>
      </c>
      <c r="F4080">
        <v>0</v>
      </c>
      <c r="G4080">
        <v>0</v>
      </c>
      <c r="H4080" s="5">
        <v>0</v>
      </c>
      <c r="I4080" t="s">
        <v>2203</v>
      </c>
    </row>
    <row r="4081" spans="1:9" x14ac:dyDescent="0.25">
      <c r="A4081" t="b">
        <v>0</v>
      </c>
      <c r="D4081" t="s">
        <v>7027</v>
      </c>
      <c r="E4081" t="s">
        <v>11113</v>
      </c>
      <c r="F4081">
        <v>0</v>
      </c>
      <c r="G4081">
        <v>0</v>
      </c>
      <c r="H4081" s="5">
        <v>0</v>
      </c>
      <c r="I4081" t="s">
        <v>2203</v>
      </c>
    </row>
    <row r="4082" spans="1:9" x14ac:dyDescent="0.25">
      <c r="A4082" t="b">
        <v>0</v>
      </c>
      <c r="D4082" t="s">
        <v>7027</v>
      </c>
      <c r="E4082" t="s">
        <v>11114</v>
      </c>
      <c r="F4082">
        <v>0</v>
      </c>
      <c r="G4082">
        <v>0</v>
      </c>
      <c r="H4082" s="5">
        <v>0</v>
      </c>
      <c r="I4082" t="s">
        <v>2203</v>
      </c>
    </row>
    <row r="4083" spans="1:9" x14ac:dyDescent="0.25">
      <c r="A4083" t="b">
        <v>0</v>
      </c>
      <c r="D4083" t="s">
        <v>7027</v>
      </c>
      <c r="E4083" t="s">
        <v>11115</v>
      </c>
      <c r="F4083">
        <v>0</v>
      </c>
      <c r="G4083">
        <v>0</v>
      </c>
      <c r="H4083" s="5">
        <v>0</v>
      </c>
      <c r="I4083" t="s">
        <v>2203</v>
      </c>
    </row>
    <row r="4084" spans="1:9" x14ac:dyDescent="0.25">
      <c r="A4084" t="b">
        <v>0</v>
      </c>
      <c r="D4084" t="s">
        <v>7027</v>
      </c>
      <c r="E4084" t="s">
        <v>11116</v>
      </c>
      <c r="F4084">
        <v>0</v>
      </c>
      <c r="G4084">
        <v>0</v>
      </c>
      <c r="H4084" s="5">
        <v>0</v>
      </c>
      <c r="I4084" t="s">
        <v>2203</v>
      </c>
    </row>
    <row r="4085" spans="1:9" x14ac:dyDescent="0.25">
      <c r="A4085" t="b">
        <v>0</v>
      </c>
      <c r="D4085" t="s">
        <v>7027</v>
      </c>
      <c r="E4085" t="s">
        <v>11117</v>
      </c>
      <c r="F4085">
        <v>0</v>
      </c>
      <c r="G4085">
        <v>0</v>
      </c>
      <c r="H4085" s="5">
        <v>0</v>
      </c>
      <c r="I4085" t="s">
        <v>2203</v>
      </c>
    </row>
    <row r="4086" spans="1:9" x14ac:dyDescent="0.25">
      <c r="A4086" t="b">
        <v>0</v>
      </c>
      <c r="D4086" t="s">
        <v>7027</v>
      </c>
      <c r="E4086" t="s">
        <v>11118</v>
      </c>
      <c r="F4086">
        <v>0</v>
      </c>
      <c r="G4086">
        <v>0</v>
      </c>
      <c r="H4086" s="5">
        <v>0</v>
      </c>
      <c r="I4086" t="s">
        <v>2203</v>
      </c>
    </row>
    <row r="4087" spans="1:9" x14ac:dyDescent="0.25">
      <c r="A4087" t="b">
        <v>0</v>
      </c>
      <c r="D4087" t="s">
        <v>7027</v>
      </c>
      <c r="E4087" t="s">
        <v>11119</v>
      </c>
      <c r="F4087">
        <v>0</v>
      </c>
      <c r="G4087">
        <v>0</v>
      </c>
      <c r="H4087" s="5">
        <v>0</v>
      </c>
      <c r="I4087" t="s">
        <v>2203</v>
      </c>
    </row>
    <row r="4088" spans="1:9" x14ac:dyDescent="0.25">
      <c r="A4088" t="b">
        <v>0</v>
      </c>
      <c r="D4088" t="s">
        <v>7027</v>
      </c>
      <c r="E4088" t="s">
        <v>11120</v>
      </c>
      <c r="F4088">
        <v>0</v>
      </c>
      <c r="G4088">
        <v>0</v>
      </c>
      <c r="H4088" s="5">
        <v>0</v>
      </c>
      <c r="I4088" t="s">
        <v>2203</v>
      </c>
    </row>
    <row r="4089" spans="1:9" x14ac:dyDescent="0.25">
      <c r="A4089" t="b">
        <v>0</v>
      </c>
      <c r="D4089" t="s">
        <v>7027</v>
      </c>
      <c r="E4089" t="s">
        <v>11121</v>
      </c>
      <c r="F4089">
        <v>0</v>
      </c>
      <c r="G4089">
        <v>0</v>
      </c>
      <c r="H4089" s="5">
        <v>0</v>
      </c>
      <c r="I4089" t="s">
        <v>2203</v>
      </c>
    </row>
    <row r="4090" spans="1:9" x14ac:dyDescent="0.25">
      <c r="A4090" t="b">
        <v>0</v>
      </c>
      <c r="D4090" t="s">
        <v>7027</v>
      </c>
      <c r="E4090" t="s">
        <v>11122</v>
      </c>
      <c r="F4090">
        <v>0</v>
      </c>
      <c r="G4090">
        <v>0</v>
      </c>
      <c r="H4090" s="5">
        <v>0</v>
      </c>
      <c r="I4090" t="s">
        <v>2203</v>
      </c>
    </row>
    <row r="4091" spans="1:9" x14ac:dyDescent="0.25">
      <c r="A4091" t="b">
        <v>0</v>
      </c>
      <c r="D4091" t="s">
        <v>7027</v>
      </c>
      <c r="E4091" t="s">
        <v>11123</v>
      </c>
      <c r="F4091">
        <v>0</v>
      </c>
      <c r="G4091">
        <v>0</v>
      </c>
      <c r="H4091" s="5">
        <v>0</v>
      </c>
      <c r="I4091" t="s">
        <v>2203</v>
      </c>
    </row>
    <row r="4092" spans="1:9" x14ac:dyDescent="0.25">
      <c r="A4092" t="b">
        <v>0</v>
      </c>
      <c r="D4092" t="s">
        <v>7027</v>
      </c>
      <c r="E4092" t="s">
        <v>11124</v>
      </c>
      <c r="F4092">
        <v>0</v>
      </c>
      <c r="G4092">
        <v>0</v>
      </c>
      <c r="H4092" s="5">
        <v>0</v>
      </c>
      <c r="I4092" t="s">
        <v>2203</v>
      </c>
    </row>
    <row r="4093" spans="1:9" x14ac:dyDescent="0.25">
      <c r="A4093" t="b">
        <v>0</v>
      </c>
      <c r="D4093" t="s">
        <v>7027</v>
      </c>
      <c r="E4093" t="s">
        <v>11125</v>
      </c>
      <c r="F4093">
        <v>0</v>
      </c>
      <c r="G4093">
        <v>0</v>
      </c>
      <c r="H4093" s="5">
        <v>0</v>
      </c>
      <c r="I4093" t="s">
        <v>2203</v>
      </c>
    </row>
    <row r="4094" spans="1:9" x14ac:dyDescent="0.25">
      <c r="A4094" t="b">
        <v>0</v>
      </c>
      <c r="D4094" t="s">
        <v>7027</v>
      </c>
      <c r="E4094" t="s">
        <v>11126</v>
      </c>
      <c r="F4094">
        <v>0</v>
      </c>
      <c r="G4094">
        <v>0</v>
      </c>
      <c r="H4094" s="5">
        <v>0</v>
      </c>
      <c r="I4094" t="s">
        <v>2203</v>
      </c>
    </row>
    <row r="4095" spans="1:9" x14ac:dyDescent="0.25">
      <c r="A4095" t="b">
        <v>0</v>
      </c>
      <c r="D4095" t="s">
        <v>7027</v>
      </c>
      <c r="E4095" t="s">
        <v>11127</v>
      </c>
      <c r="F4095">
        <v>0</v>
      </c>
      <c r="G4095">
        <v>0</v>
      </c>
      <c r="H4095" s="5">
        <v>0</v>
      </c>
      <c r="I4095" t="s">
        <v>2203</v>
      </c>
    </row>
    <row r="4096" spans="1:9" x14ac:dyDescent="0.25">
      <c r="A4096" t="b">
        <v>0</v>
      </c>
      <c r="D4096" t="s">
        <v>7027</v>
      </c>
      <c r="E4096" t="s">
        <v>11128</v>
      </c>
      <c r="F4096">
        <v>0</v>
      </c>
      <c r="G4096">
        <v>0</v>
      </c>
      <c r="H4096" s="5">
        <v>0</v>
      </c>
      <c r="I4096" t="s">
        <v>2203</v>
      </c>
    </row>
    <row r="4097" spans="1:9" x14ac:dyDescent="0.25">
      <c r="A4097" t="b">
        <v>0</v>
      </c>
      <c r="D4097" t="s">
        <v>7027</v>
      </c>
      <c r="E4097" t="s">
        <v>11129</v>
      </c>
      <c r="F4097">
        <v>0</v>
      </c>
      <c r="G4097">
        <v>0</v>
      </c>
      <c r="H4097" s="5">
        <v>0</v>
      </c>
      <c r="I4097" t="s">
        <v>2203</v>
      </c>
    </row>
    <row r="4098" spans="1:9" x14ac:dyDescent="0.25">
      <c r="A4098" t="b">
        <v>0</v>
      </c>
      <c r="D4098" t="s">
        <v>7027</v>
      </c>
      <c r="E4098" t="s">
        <v>11130</v>
      </c>
      <c r="F4098">
        <v>0</v>
      </c>
      <c r="G4098">
        <v>0</v>
      </c>
      <c r="H4098" s="5">
        <v>0</v>
      </c>
      <c r="I4098" t="s">
        <v>2203</v>
      </c>
    </row>
    <row r="4099" spans="1:9" x14ac:dyDescent="0.25">
      <c r="A4099" t="b">
        <v>0</v>
      </c>
      <c r="D4099" t="s">
        <v>7027</v>
      </c>
      <c r="E4099" t="s">
        <v>11131</v>
      </c>
      <c r="F4099">
        <v>0</v>
      </c>
      <c r="G4099">
        <v>0</v>
      </c>
      <c r="H4099" s="5">
        <v>0</v>
      </c>
      <c r="I4099" t="s">
        <v>2203</v>
      </c>
    </row>
    <row r="4100" spans="1:9" x14ac:dyDescent="0.25">
      <c r="A4100" t="b">
        <v>0</v>
      </c>
      <c r="D4100" t="s">
        <v>7027</v>
      </c>
      <c r="E4100" t="s">
        <v>11132</v>
      </c>
      <c r="F4100">
        <v>0</v>
      </c>
      <c r="G4100">
        <v>0</v>
      </c>
      <c r="H4100" s="5">
        <v>0</v>
      </c>
      <c r="I4100" t="s">
        <v>2203</v>
      </c>
    </row>
    <row r="4101" spans="1:9" x14ac:dyDescent="0.25">
      <c r="A4101" t="b">
        <v>0</v>
      </c>
      <c r="D4101" t="s">
        <v>7027</v>
      </c>
      <c r="E4101" t="s">
        <v>11133</v>
      </c>
      <c r="F4101">
        <v>0</v>
      </c>
      <c r="G4101">
        <v>0</v>
      </c>
      <c r="H4101" s="5">
        <v>0</v>
      </c>
      <c r="I4101" t="s">
        <v>2203</v>
      </c>
    </row>
    <row r="4102" spans="1:9" x14ac:dyDescent="0.25">
      <c r="A4102" t="b">
        <v>0</v>
      </c>
      <c r="D4102" t="s">
        <v>7027</v>
      </c>
      <c r="E4102" t="s">
        <v>11134</v>
      </c>
      <c r="F4102">
        <v>0</v>
      </c>
      <c r="G4102">
        <v>0</v>
      </c>
      <c r="H4102" s="5">
        <v>0</v>
      </c>
      <c r="I4102" t="s">
        <v>2203</v>
      </c>
    </row>
    <row r="4103" spans="1:9" x14ac:dyDescent="0.25">
      <c r="A4103" t="b">
        <v>0</v>
      </c>
      <c r="D4103" t="s">
        <v>7027</v>
      </c>
      <c r="E4103" t="s">
        <v>11135</v>
      </c>
      <c r="F4103">
        <v>0</v>
      </c>
      <c r="G4103">
        <v>0</v>
      </c>
      <c r="H4103" s="5">
        <v>0</v>
      </c>
      <c r="I4103" t="s">
        <v>2203</v>
      </c>
    </row>
    <row r="4104" spans="1:9" x14ac:dyDescent="0.25">
      <c r="A4104" t="b">
        <v>0</v>
      </c>
      <c r="D4104" t="s">
        <v>7027</v>
      </c>
      <c r="E4104" t="s">
        <v>11136</v>
      </c>
      <c r="F4104">
        <v>0</v>
      </c>
      <c r="G4104">
        <v>0</v>
      </c>
      <c r="H4104" s="5">
        <v>0</v>
      </c>
      <c r="I4104" t="s">
        <v>2203</v>
      </c>
    </row>
    <row r="4105" spans="1:9" x14ac:dyDescent="0.25">
      <c r="A4105" t="b">
        <v>0</v>
      </c>
      <c r="D4105" t="s">
        <v>7027</v>
      </c>
      <c r="E4105" t="s">
        <v>11137</v>
      </c>
      <c r="F4105">
        <v>0</v>
      </c>
      <c r="G4105">
        <v>0</v>
      </c>
      <c r="H4105" s="5">
        <v>0</v>
      </c>
      <c r="I4105" t="s">
        <v>2203</v>
      </c>
    </row>
    <row r="4106" spans="1:9" x14ac:dyDescent="0.25">
      <c r="A4106" t="b">
        <v>0</v>
      </c>
      <c r="D4106" t="s">
        <v>7027</v>
      </c>
      <c r="E4106" t="s">
        <v>11138</v>
      </c>
      <c r="F4106">
        <v>0</v>
      </c>
      <c r="G4106">
        <v>0</v>
      </c>
      <c r="H4106" s="5">
        <v>0</v>
      </c>
      <c r="I4106" t="s">
        <v>2203</v>
      </c>
    </row>
    <row r="4107" spans="1:9" x14ac:dyDescent="0.25">
      <c r="A4107" t="b">
        <v>0</v>
      </c>
      <c r="D4107" t="s">
        <v>7027</v>
      </c>
      <c r="E4107" t="s">
        <v>11139</v>
      </c>
      <c r="F4107">
        <v>0</v>
      </c>
      <c r="G4107">
        <v>0</v>
      </c>
      <c r="H4107" s="5">
        <v>0</v>
      </c>
      <c r="I4107" t="s">
        <v>2203</v>
      </c>
    </row>
    <row r="4108" spans="1:9" x14ac:dyDescent="0.25">
      <c r="A4108" t="b">
        <v>0</v>
      </c>
      <c r="D4108" t="s">
        <v>7027</v>
      </c>
      <c r="E4108" t="s">
        <v>11140</v>
      </c>
      <c r="F4108">
        <v>0</v>
      </c>
      <c r="G4108">
        <v>0</v>
      </c>
      <c r="H4108" s="5">
        <v>0</v>
      </c>
      <c r="I4108" t="s">
        <v>2203</v>
      </c>
    </row>
    <row r="4109" spans="1:9" x14ac:dyDescent="0.25">
      <c r="A4109" t="b">
        <v>0</v>
      </c>
      <c r="D4109" t="s">
        <v>7027</v>
      </c>
      <c r="E4109" t="s">
        <v>11141</v>
      </c>
      <c r="F4109">
        <v>0</v>
      </c>
      <c r="G4109">
        <v>0</v>
      </c>
      <c r="H4109" s="5">
        <v>0</v>
      </c>
      <c r="I4109" t="s">
        <v>2203</v>
      </c>
    </row>
    <row r="4110" spans="1:9" x14ac:dyDescent="0.25">
      <c r="A4110" t="b">
        <v>0</v>
      </c>
      <c r="D4110" t="s">
        <v>7027</v>
      </c>
      <c r="E4110" t="s">
        <v>11142</v>
      </c>
      <c r="F4110">
        <v>0</v>
      </c>
      <c r="G4110">
        <v>0</v>
      </c>
      <c r="H4110" s="5">
        <v>0</v>
      </c>
      <c r="I4110" t="s">
        <v>2203</v>
      </c>
    </row>
    <row r="4111" spans="1:9" x14ac:dyDescent="0.25">
      <c r="A4111" t="b">
        <v>0</v>
      </c>
      <c r="D4111" t="s">
        <v>7027</v>
      </c>
      <c r="E4111" t="s">
        <v>11143</v>
      </c>
      <c r="F4111">
        <v>0</v>
      </c>
      <c r="G4111">
        <v>0</v>
      </c>
      <c r="H4111" s="5">
        <v>0</v>
      </c>
      <c r="I4111" t="s">
        <v>2203</v>
      </c>
    </row>
    <row r="4112" spans="1:9" x14ac:dyDescent="0.25">
      <c r="A4112" t="b">
        <v>0</v>
      </c>
      <c r="D4112" t="s">
        <v>7027</v>
      </c>
      <c r="E4112" t="s">
        <v>11144</v>
      </c>
      <c r="F4112">
        <v>0</v>
      </c>
      <c r="G4112">
        <v>0</v>
      </c>
      <c r="H4112" s="5">
        <v>0</v>
      </c>
      <c r="I4112" t="s">
        <v>2203</v>
      </c>
    </row>
    <row r="4113" spans="1:9" x14ac:dyDescent="0.25">
      <c r="A4113" t="b">
        <v>0</v>
      </c>
      <c r="D4113" t="s">
        <v>7027</v>
      </c>
      <c r="E4113" t="s">
        <v>11145</v>
      </c>
      <c r="F4113">
        <v>0</v>
      </c>
      <c r="G4113">
        <v>0</v>
      </c>
      <c r="H4113" s="5">
        <v>0</v>
      </c>
      <c r="I4113" t="s">
        <v>2203</v>
      </c>
    </row>
    <row r="4114" spans="1:9" x14ac:dyDescent="0.25">
      <c r="A4114" t="b">
        <v>0</v>
      </c>
      <c r="D4114" t="s">
        <v>7027</v>
      </c>
      <c r="E4114" t="s">
        <v>11146</v>
      </c>
      <c r="F4114">
        <v>0</v>
      </c>
      <c r="G4114">
        <v>0</v>
      </c>
      <c r="H4114" s="5">
        <v>0</v>
      </c>
      <c r="I4114" t="s">
        <v>2206</v>
      </c>
    </row>
    <row r="4115" spans="1:9" x14ac:dyDescent="0.25">
      <c r="A4115" t="b">
        <v>0</v>
      </c>
      <c r="D4115" t="s">
        <v>7027</v>
      </c>
      <c r="E4115" t="s">
        <v>11147</v>
      </c>
      <c r="F4115">
        <v>0</v>
      </c>
      <c r="G4115">
        <v>0</v>
      </c>
      <c r="H4115" s="5">
        <v>0</v>
      </c>
      <c r="I4115" t="s">
        <v>2203</v>
      </c>
    </row>
    <row r="4116" spans="1:9" x14ac:dyDescent="0.25">
      <c r="A4116" t="b">
        <v>0</v>
      </c>
      <c r="D4116" t="s">
        <v>7027</v>
      </c>
      <c r="E4116" t="s">
        <v>11148</v>
      </c>
      <c r="F4116">
        <v>0</v>
      </c>
      <c r="G4116">
        <v>0</v>
      </c>
      <c r="H4116" s="5">
        <v>0</v>
      </c>
      <c r="I4116" t="s">
        <v>2203</v>
      </c>
    </row>
    <row r="4117" spans="1:9" x14ac:dyDescent="0.25">
      <c r="A4117" t="b">
        <v>0</v>
      </c>
      <c r="D4117" t="s">
        <v>7027</v>
      </c>
      <c r="E4117" t="s">
        <v>11149</v>
      </c>
      <c r="F4117">
        <v>0</v>
      </c>
      <c r="G4117">
        <v>0</v>
      </c>
      <c r="H4117" s="5">
        <v>0</v>
      </c>
      <c r="I4117" t="s">
        <v>2203</v>
      </c>
    </row>
    <row r="4118" spans="1:9" x14ac:dyDescent="0.25">
      <c r="A4118" t="b">
        <v>0</v>
      </c>
      <c r="D4118" t="s">
        <v>7027</v>
      </c>
      <c r="E4118" t="s">
        <v>11150</v>
      </c>
      <c r="F4118">
        <v>0</v>
      </c>
      <c r="G4118">
        <v>0</v>
      </c>
      <c r="H4118" s="5">
        <v>0</v>
      </c>
      <c r="I4118" t="s">
        <v>2203</v>
      </c>
    </row>
    <row r="4119" spans="1:9" x14ac:dyDescent="0.25">
      <c r="A4119" t="b">
        <v>0</v>
      </c>
      <c r="D4119" t="s">
        <v>7027</v>
      </c>
      <c r="E4119" t="s">
        <v>11151</v>
      </c>
      <c r="F4119">
        <v>0</v>
      </c>
      <c r="G4119">
        <v>0</v>
      </c>
      <c r="H4119" s="5">
        <v>0</v>
      </c>
      <c r="I4119" t="s">
        <v>2203</v>
      </c>
    </row>
    <row r="4120" spans="1:9" x14ac:dyDescent="0.25">
      <c r="A4120" t="b">
        <v>0</v>
      </c>
      <c r="D4120" t="s">
        <v>7027</v>
      </c>
      <c r="E4120" t="s">
        <v>11152</v>
      </c>
      <c r="F4120">
        <v>0</v>
      </c>
      <c r="G4120">
        <v>0</v>
      </c>
      <c r="H4120" s="5">
        <v>0</v>
      </c>
      <c r="I4120" t="s">
        <v>2203</v>
      </c>
    </row>
    <row r="4121" spans="1:9" x14ac:dyDescent="0.25">
      <c r="A4121" t="b">
        <v>0</v>
      </c>
      <c r="D4121" t="s">
        <v>7027</v>
      </c>
      <c r="E4121" t="s">
        <v>11153</v>
      </c>
      <c r="F4121">
        <v>0</v>
      </c>
      <c r="G4121">
        <v>0</v>
      </c>
      <c r="H4121" s="5">
        <v>0</v>
      </c>
      <c r="I4121" t="s">
        <v>2203</v>
      </c>
    </row>
    <row r="4122" spans="1:9" x14ac:dyDescent="0.25">
      <c r="A4122" t="b">
        <v>0</v>
      </c>
      <c r="D4122" t="s">
        <v>7027</v>
      </c>
      <c r="E4122" t="s">
        <v>11154</v>
      </c>
      <c r="F4122">
        <v>0</v>
      </c>
      <c r="G4122">
        <v>0</v>
      </c>
      <c r="H4122" s="5">
        <v>0</v>
      </c>
      <c r="I4122" t="s">
        <v>2203</v>
      </c>
    </row>
    <row r="4123" spans="1:9" x14ac:dyDescent="0.25">
      <c r="A4123" t="b">
        <v>0</v>
      </c>
      <c r="D4123" t="s">
        <v>7027</v>
      </c>
      <c r="E4123" t="s">
        <v>11155</v>
      </c>
      <c r="F4123">
        <v>0</v>
      </c>
      <c r="G4123">
        <v>0</v>
      </c>
      <c r="H4123" s="5">
        <v>0</v>
      </c>
      <c r="I4123" t="s">
        <v>2203</v>
      </c>
    </row>
    <row r="4124" spans="1:9" x14ac:dyDescent="0.25">
      <c r="A4124" t="b">
        <v>0</v>
      </c>
      <c r="D4124" t="s">
        <v>7027</v>
      </c>
      <c r="E4124" t="s">
        <v>11156</v>
      </c>
      <c r="F4124">
        <v>0</v>
      </c>
      <c r="G4124">
        <v>0</v>
      </c>
      <c r="H4124" s="5">
        <v>0</v>
      </c>
      <c r="I4124" t="s">
        <v>2203</v>
      </c>
    </row>
    <row r="4125" spans="1:9" x14ac:dyDescent="0.25">
      <c r="A4125" t="b">
        <v>0</v>
      </c>
      <c r="D4125" t="s">
        <v>7027</v>
      </c>
      <c r="E4125" t="s">
        <v>11157</v>
      </c>
      <c r="F4125">
        <v>0</v>
      </c>
      <c r="G4125">
        <v>0</v>
      </c>
      <c r="H4125" s="5">
        <v>0</v>
      </c>
      <c r="I4125" t="s">
        <v>2203</v>
      </c>
    </row>
    <row r="4126" spans="1:9" x14ac:dyDescent="0.25">
      <c r="A4126" t="b">
        <v>0</v>
      </c>
      <c r="D4126" t="s">
        <v>7027</v>
      </c>
      <c r="E4126" t="s">
        <v>11158</v>
      </c>
      <c r="F4126">
        <v>0</v>
      </c>
      <c r="G4126">
        <v>0</v>
      </c>
      <c r="H4126" s="5">
        <v>0</v>
      </c>
      <c r="I4126" t="s">
        <v>2203</v>
      </c>
    </row>
    <row r="4127" spans="1:9" x14ac:dyDescent="0.25">
      <c r="A4127" t="b">
        <v>0</v>
      </c>
      <c r="D4127" t="s">
        <v>7027</v>
      </c>
      <c r="E4127" t="s">
        <v>11159</v>
      </c>
      <c r="F4127">
        <v>0</v>
      </c>
      <c r="G4127">
        <v>0</v>
      </c>
      <c r="H4127" s="5">
        <v>0</v>
      </c>
      <c r="I4127" t="s">
        <v>2203</v>
      </c>
    </row>
    <row r="4128" spans="1:9" x14ac:dyDescent="0.25">
      <c r="A4128" t="b">
        <v>0</v>
      </c>
      <c r="D4128" t="s">
        <v>7027</v>
      </c>
      <c r="E4128" t="s">
        <v>11160</v>
      </c>
      <c r="F4128">
        <v>0</v>
      </c>
      <c r="G4128">
        <v>0</v>
      </c>
      <c r="H4128" s="5">
        <v>0</v>
      </c>
      <c r="I4128" t="s">
        <v>2203</v>
      </c>
    </row>
    <row r="4129" spans="1:9" x14ac:dyDescent="0.25">
      <c r="A4129" t="b">
        <v>0</v>
      </c>
      <c r="D4129" t="s">
        <v>7027</v>
      </c>
      <c r="E4129" t="s">
        <v>11161</v>
      </c>
      <c r="F4129">
        <v>0</v>
      </c>
      <c r="G4129">
        <v>0</v>
      </c>
      <c r="H4129" s="5">
        <v>0</v>
      </c>
      <c r="I4129" t="s">
        <v>2203</v>
      </c>
    </row>
    <row r="4130" spans="1:9" x14ac:dyDescent="0.25">
      <c r="A4130" t="b">
        <v>0</v>
      </c>
      <c r="D4130" t="s">
        <v>7027</v>
      </c>
      <c r="E4130" t="s">
        <v>11162</v>
      </c>
      <c r="F4130">
        <v>0</v>
      </c>
      <c r="G4130">
        <v>0</v>
      </c>
      <c r="H4130" s="5">
        <v>0</v>
      </c>
      <c r="I4130" t="s">
        <v>2203</v>
      </c>
    </row>
    <row r="4131" spans="1:9" x14ac:dyDescent="0.25">
      <c r="A4131" t="b">
        <v>0</v>
      </c>
      <c r="D4131" t="s">
        <v>7027</v>
      </c>
      <c r="E4131" t="s">
        <v>11163</v>
      </c>
      <c r="F4131">
        <v>0</v>
      </c>
      <c r="G4131">
        <v>0</v>
      </c>
      <c r="H4131" s="5">
        <v>0</v>
      </c>
      <c r="I4131" t="s">
        <v>2203</v>
      </c>
    </row>
    <row r="4132" spans="1:9" x14ac:dyDescent="0.25">
      <c r="A4132" t="b">
        <v>0</v>
      </c>
      <c r="D4132" t="s">
        <v>7027</v>
      </c>
      <c r="E4132" t="s">
        <v>11164</v>
      </c>
      <c r="F4132">
        <v>0</v>
      </c>
      <c r="G4132">
        <v>0</v>
      </c>
      <c r="H4132" s="5">
        <v>0</v>
      </c>
      <c r="I4132" t="s">
        <v>2203</v>
      </c>
    </row>
    <row r="4133" spans="1:9" x14ac:dyDescent="0.25">
      <c r="A4133" t="b">
        <v>0</v>
      </c>
      <c r="D4133" t="s">
        <v>7027</v>
      </c>
      <c r="E4133" t="s">
        <v>11165</v>
      </c>
      <c r="F4133">
        <v>0</v>
      </c>
      <c r="G4133">
        <v>0</v>
      </c>
      <c r="H4133" s="5">
        <v>0</v>
      </c>
      <c r="I4133" t="s">
        <v>2203</v>
      </c>
    </row>
    <row r="4134" spans="1:9" x14ac:dyDescent="0.25">
      <c r="A4134" t="b">
        <v>0</v>
      </c>
      <c r="D4134" t="s">
        <v>7027</v>
      </c>
      <c r="E4134" t="s">
        <v>11166</v>
      </c>
      <c r="F4134">
        <v>0</v>
      </c>
      <c r="G4134">
        <v>0</v>
      </c>
      <c r="H4134" s="5">
        <v>0</v>
      </c>
      <c r="I4134" t="s">
        <v>2203</v>
      </c>
    </row>
    <row r="4135" spans="1:9" x14ac:dyDescent="0.25">
      <c r="A4135" t="b">
        <v>0</v>
      </c>
      <c r="D4135" t="s">
        <v>7027</v>
      </c>
      <c r="E4135" t="s">
        <v>11167</v>
      </c>
      <c r="F4135">
        <v>0</v>
      </c>
      <c r="G4135">
        <v>0</v>
      </c>
      <c r="H4135" s="5">
        <v>0</v>
      </c>
      <c r="I4135" t="s">
        <v>2203</v>
      </c>
    </row>
    <row r="4136" spans="1:9" x14ac:dyDescent="0.25">
      <c r="A4136" t="b">
        <v>0</v>
      </c>
      <c r="D4136" t="s">
        <v>7027</v>
      </c>
      <c r="E4136" t="s">
        <v>11168</v>
      </c>
      <c r="F4136">
        <v>0</v>
      </c>
      <c r="G4136">
        <v>0</v>
      </c>
      <c r="H4136" s="5">
        <v>0</v>
      </c>
      <c r="I4136" t="s">
        <v>2203</v>
      </c>
    </row>
    <row r="4137" spans="1:9" x14ac:dyDescent="0.25">
      <c r="A4137" t="b">
        <v>0</v>
      </c>
      <c r="D4137" t="s">
        <v>7027</v>
      </c>
      <c r="E4137" t="s">
        <v>11169</v>
      </c>
      <c r="F4137">
        <v>0</v>
      </c>
      <c r="G4137">
        <v>0</v>
      </c>
      <c r="H4137" s="5">
        <v>0</v>
      </c>
      <c r="I4137" t="s">
        <v>2203</v>
      </c>
    </row>
    <row r="4138" spans="1:9" x14ac:dyDescent="0.25">
      <c r="A4138" t="b">
        <v>0</v>
      </c>
      <c r="D4138" t="s">
        <v>7027</v>
      </c>
      <c r="E4138" t="s">
        <v>11170</v>
      </c>
      <c r="F4138">
        <v>0</v>
      </c>
      <c r="G4138">
        <v>0</v>
      </c>
      <c r="H4138" s="5">
        <v>0</v>
      </c>
      <c r="I4138" t="s">
        <v>2203</v>
      </c>
    </row>
    <row r="4139" spans="1:9" x14ac:dyDescent="0.25">
      <c r="A4139" t="b">
        <v>0</v>
      </c>
      <c r="D4139" t="s">
        <v>7027</v>
      </c>
      <c r="E4139" t="s">
        <v>11171</v>
      </c>
      <c r="F4139">
        <v>0</v>
      </c>
      <c r="G4139">
        <v>0</v>
      </c>
      <c r="H4139" s="5">
        <v>0</v>
      </c>
      <c r="I4139" t="s">
        <v>2203</v>
      </c>
    </row>
    <row r="4140" spans="1:9" x14ac:dyDescent="0.25">
      <c r="A4140" t="b">
        <v>0</v>
      </c>
      <c r="D4140" t="s">
        <v>7027</v>
      </c>
      <c r="E4140" t="s">
        <v>11172</v>
      </c>
      <c r="F4140">
        <v>0</v>
      </c>
      <c r="G4140">
        <v>0</v>
      </c>
      <c r="H4140" s="5">
        <v>0</v>
      </c>
      <c r="I4140" t="s">
        <v>2203</v>
      </c>
    </row>
    <row r="4141" spans="1:9" x14ac:dyDescent="0.25">
      <c r="A4141" t="b">
        <v>0</v>
      </c>
      <c r="D4141" t="s">
        <v>7027</v>
      </c>
      <c r="E4141" t="s">
        <v>11173</v>
      </c>
      <c r="F4141">
        <v>0</v>
      </c>
      <c r="G4141">
        <v>0</v>
      </c>
      <c r="H4141" s="5">
        <v>0</v>
      </c>
      <c r="I4141" t="s">
        <v>2203</v>
      </c>
    </row>
    <row r="4142" spans="1:9" x14ac:dyDescent="0.25">
      <c r="A4142" t="b">
        <v>0</v>
      </c>
      <c r="D4142" t="s">
        <v>7027</v>
      </c>
      <c r="E4142" t="s">
        <v>11174</v>
      </c>
      <c r="F4142">
        <v>0</v>
      </c>
      <c r="G4142">
        <v>0</v>
      </c>
      <c r="H4142" s="5">
        <v>0</v>
      </c>
      <c r="I4142" t="s">
        <v>2203</v>
      </c>
    </row>
    <row r="4143" spans="1:9" x14ac:dyDescent="0.25">
      <c r="A4143" t="b">
        <v>0</v>
      </c>
      <c r="D4143" t="s">
        <v>7027</v>
      </c>
      <c r="E4143" t="s">
        <v>11175</v>
      </c>
      <c r="F4143">
        <v>0</v>
      </c>
      <c r="G4143">
        <v>0</v>
      </c>
      <c r="H4143" s="5">
        <v>0</v>
      </c>
      <c r="I4143" t="s">
        <v>2203</v>
      </c>
    </row>
    <row r="4144" spans="1:9" x14ac:dyDescent="0.25">
      <c r="A4144" t="b">
        <v>0</v>
      </c>
      <c r="D4144" t="s">
        <v>7027</v>
      </c>
      <c r="E4144" t="s">
        <v>11176</v>
      </c>
      <c r="F4144">
        <v>0</v>
      </c>
      <c r="G4144">
        <v>0</v>
      </c>
      <c r="H4144" s="5">
        <v>0</v>
      </c>
      <c r="I4144" t="s">
        <v>2203</v>
      </c>
    </row>
    <row r="4145" spans="1:9" x14ac:dyDescent="0.25">
      <c r="A4145" t="b">
        <v>0</v>
      </c>
      <c r="D4145" t="s">
        <v>7027</v>
      </c>
      <c r="E4145" t="s">
        <v>11177</v>
      </c>
      <c r="F4145">
        <v>0</v>
      </c>
      <c r="G4145">
        <v>0</v>
      </c>
      <c r="H4145" s="5">
        <v>0</v>
      </c>
      <c r="I4145" t="s">
        <v>2203</v>
      </c>
    </row>
    <row r="4146" spans="1:9" x14ac:dyDescent="0.25">
      <c r="A4146" t="b">
        <v>0</v>
      </c>
      <c r="D4146" t="s">
        <v>7027</v>
      </c>
      <c r="E4146" t="s">
        <v>11178</v>
      </c>
      <c r="F4146">
        <v>0</v>
      </c>
      <c r="G4146">
        <v>0</v>
      </c>
      <c r="H4146" s="5">
        <v>0</v>
      </c>
      <c r="I4146" t="s">
        <v>2203</v>
      </c>
    </row>
    <row r="4147" spans="1:9" x14ac:dyDescent="0.25">
      <c r="A4147" t="b">
        <v>0</v>
      </c>
      <c r="D4147" t="s">
        <v>7027</v>
      </c>
      <c r="E4147" t="s">
        <v>11179</v>
      </c>
      <c r="F4147">
        <v>0</v>
      </c>
      <c r="G4147">
        <v>0</v>
      </c>
      <c r="H4147" s="5">
        <v>0</v>
      </c>
      <c r="I4147" t="s">
        <v>2203</v>
      </c>
    </row>
    <row r="4148" spans="1:9" x14ac:dyDescent="0.25">
      <c r="A4148" t="b">
        <v>0</v>
      </c>
      <c r="D4148" t="s">
        <v>7027</v>
      </c>
      <c r="E4148" t="s">
        <v>11180</v>
      </c>
      <c r="F4148">
        <v>0</v>
      </c>
      <c r="G4148">
        <v>0</v>
      </c>
      <c r="H4148" s="5">
        <v>0</v>
      </c>
      <c r="I4148" t="s">
        <v>2203</v>
      </c>
    </row>
    <row r="4149" spans="1:9" x14ac:dyDescent="0.25">
      <c r="A4149" t="b">
        <v>0</v>
      </c>
      <c r="D4149" t="s">
        <v>7027</v>
      </c>
      <c r="E4149" t="s">
        <v>11181</v>
      </c>
      <c r="F4149">
        <v>0</v>
      </c>
      <c r="G4149">
        <v>0</v>
      </c>
      <c r="H4149" s="5">
        <v>0</v>
      </c>
      <c r="I4149" t="s">
        <v>2203</v>
      </c>
    </row>
    <row r="4150" spans="1:9" x14ac:dyDescent="0.25">
      <c r="A4150" t="b">
        <v>0</v>
      </c>
      <c r="D4150" t="s">
        <v>7027</v>
      </c>
      <c r="E4150" t="s">
        <v>11182</v>
      </c>
      <c r="F4150">
        <v>0</v>
      </c>
      <c r="G4150">
        <v>0</v>
      </c>
      <c r="H4150" s="5">
        <v>0</v>
      </c>
      <c r="I4150" t="s">
        <v>2203</v>
      </c>
    </row>
    <row r="4151" spans="1:9" x14ac:dyDescent="0.25">
      <c r="A4151" t="b">
        <v>0</v>
      </c>
      <c r="D4151" t="s">
        <v>7027</v>
      </c>
      <c r="E4151" t="s">
        <v>11183</v>
      </c>
      <c r="F4151">
        <v>0</v>
      </c>
      <c r="G4151">
        <v>0</v>
      </c>
      <c r="H4151" s="5">
        <v>0</v>
      </c>
      <c r="I4151" t="s">
        <v>2203</v>
      </c>
    </row>
    <row r="4152" spans="1:9" x14ac:dyDescent="0.25">
      <c r="A4152" t="b">
        <v>0</v>
      </c>
      <c r="D4152" t="s">
        <v>7027</v>
      </c>
      <c r="E4152" t="s">
        <v>11184</v>
      </c>
      <c r="F4152">
        <v>0</v>
      </c>
      <c r="G4152">
        <v>0</v>
      </c>
      <c r="H4152" s="5">
        <v>0</v>
      </c>
      <c r="I4152" t="s">
        <v>2203</v>
      </c>
    </row>
    <row r="4153" spans="1:9" x14ac:dyDescent="0.25">
      <c r="A4153" t="b">
        <v>0</v>
      </c>
      <c r="D4153" t="s">
        <v>7027</v>
      </c>
      <c r="E4153" t="s">
        <v>11185</v>
      </c>
      <c r="F4153">
        <v>0</v>
      </c>
      <c r="G4153">
        <v>0</v>
      </c>
      <c r="H4153" s="5">
        <v>0</v>
      </c>
      <c r="I4153" t="s">
        <v>2203</v>
      </c>
    </row>
    <row r="4154" spans="1:9" x14ac:dyDescent="0.25">
      <c r="A4154" t="b">
        <v>0</v>
      </c>
      <c r="D4154" t="s">
        <v>7027</v>
      </c>
      <c r="E4154" t="s">
        <v>11186</v>
      </c>
      <c r="F4154">
        <v>0</v>
      </c>
      <c r="G4154">
        <v>0</v>
      </c>
      <c r="H4154" s="5">
        <v>0</v>
      </c>
      <c r="I4154" t="s">
        <v>2203</v>
      </c>
    </row>
    <row r="4155" spans="1:9" x14ac:dyDescent="0.25">
      <c r="A4155" t="b">
        <v>0</v>
      </c>
      <c r="D4155" t="s">
        <v>7027</v>
      </c>
      <c r="E4155" t="s">
        <v>11187</v>
      </c>
      <c r="F4155">
        <v>0</v>
      </c>
      <c r="G4155">
        <v>0</v>
      </c>
      <c r="H4155" s="5">
        <v>0</v>
      </c>
      <c r="I4155" t="s">
        <v>2203</v>
      </c>
    </row>
    <row r="4156" spans="1:9" x14ac:dyDescent="0.25">
      <c r="A4156" t="b">
        <v>0</v>
      </c>
      <c r="D4156" t="s">
        <v>7027</v>
      </c>
      <c r="E4156" t="s">
        <v>11188</v>
      </c>
      <c r="F4156">
        <v>0</v>
      </c>
      <c r="G4156">
        <v>0</v>
      </c>
      <c r="H4156" s="5">
        <v>0</v>
      </c>
      <c r="I4156" t="s">
        <v>2203</v>
      </c>
    </row>
    <row r="4157" spans="1:9" x14ac:dyDescent="0.25">
      <c r="A4157" t="b">
        <v>0</v>
      </c>
      <c r="D4157" t="s">
        <v>7027</v>
      </c>
      <c r="E4157" t="s">
        <v>11189</v>
      </c>
      <c r="F4157">
        <v>0</v>
      </c>
      <c r="G4157">
        <v>0</v>
      </c>
      <c r="H4157" s="5">
        <v>0</v>
      </c>
      <c r="I4157" t="s">
        <v>2203</v>
      </c>
    </row>
    <row r="4158" spans="1:9" x14ac:dyDescent="0.25">
      <c r="A4158" t="b">
        <v>0</v>
      </c>
      <c r="D4158" t="s">
        <v>7027</v>
      </c>
      <c r="E4158" t="s">
        <v>11190</v>
      </c>
      <c r="F4158">
        <v>0</v>
      </c>
      <c r="G4158">
        <v>0</v>
      </c>
      <c r="H4158" s="5">
        <v>0</v>
      </c>
      <c r="I4158" t="s">
        <v>2203</v>
      </c>
    </row>
    <row r="4159" spans="1:9" x14ac:dyDescent="0.25">
      <c r="A4159" t="b">
        <v>0</v>
      </c>
      <c r="D4159" t="s">
        <v>7027</v>
      </c>
      <c r="E4159" t="s">
        <v>11191</v>
      </c>
      <c r="F4159">
        <v>0</v>
      </c>
      <c r="G4159">
        <v>0</v>
      </c>
      <c r="H4159" s="5">
        <v>0</v>
      </c>
      <c r="I4159" t="s">
        <v>2203</v>
      </c>
    </row>
    <row r="4160" spans="1:9" x14ac:dyDescent="0.25">
      <c r="A4160" t="b">
        <v>0</v>
      </c>
      <c r="D4160" t="s">
        <v>7027</v>
      </c>
      <c r="E4160" t="s">
        <v>11192</v>
      </c>
      <c r="F4160">
        <v>0</v>
      </c>
      <c r="G4160">
        <v>0</v>
      </c>
      <c r="H4160" s="5">
        <v>0</v>
      </c>
      <c r="I4160" t="s">
        <v>2203</v>
      </c>
    </row>
    <row r="4161" spans="1:9" x14ac:dyDescent="0.25">
      <c r="A4161" t="b">
        <v>0</v>
      </c>
      <c r="D4161" t="s">
        <v>7027</v>
      </c>
      <c r="E4161" t="s">
        <v>11193</v>
      </c>
      <c r="F4161">
        <v>0</v>
      </c>
      <c r="G4161">
        <v>0</v>
      </c>
      <c r="H4161" s="5">
        <v>0</v>
      </c>
      <c r="I4161" t="s">
        <v>2203</v>
      </c>
    </row>
    <row r="4162" spans="1:9" x14ac:dyDescent="0.25">
      <c r="A4162" t="b">
        <v>0</v>
      </c>
      <c r="D4162" t="s">
        <v>7027</v>
      </c>
      <c r="E4162" t="s">
        <v>11194</v>
      </c>
      <c r="F4162">
        <v>0</v>
      </c>
      <c r="G4162">
        <v>0</v>
      </c>
      <c r="H4162" s="5">
        <v>0</v>
      </c>
      <c r="I4162" t="s">
        <v>2203</v>
      </c>
    </row>
    <row r="4163" spans="1:9" x14ac:dyDescent="0.25">
      <c r="A4163" t="b">
        <v>0</v>
      </c>
      <c r="D4163" t="s">
        <v>7027</v>
      </c>
      <c r="E4163" t="s">
        <v>11195</v>
      </c>
      <c r="F4163">
        <v>0</v>
      </c>
      <c r="G4163">
        <v>0</v>
      </c>
      <c r="H4163" s="5">
        <v>0</v>
      </c>
      <c r="I4163" t="s">
        <v>2203</v>
      </c>
    </row>
    <row r="4164" spans="1:9" x14ac:dyDescent="0.25">
      <c r="A4164" t="b">
        <v>0</v>
      </c>
      <c r="D4164" t="s">
        <v>7027</v>
      </c>
      <c r="E4164" t="s">
        <v>11196</v>
      </c>
      <c r="F4164">
        <v>0</v>
      </c>
      <c r="G4164">
        <v>0</v>
      </c>
      <c r="H4164" s="5">
        <v>0</v>
      </c>
      <c r="I4164" t="s">
        <v>2203</v>
      </c>
    </row>
    <row r="4165" spans="1:9" x14ac:dyDescent="0.25">
      <c r="A4165" t="b">
        <v>0</v>
      </c>
      <c r="D4165" t="s">
        <v>7027</v>
      </c>
      <c r="E4165" t="s">
        <v>11197</v>
      </c>
      <c r="F4165">
        <v>0</v>
      </c>
      <c r="G4165">
        <v>0</v>
      </c>
      <c r="H4165" s="5">
        <v>0</v>
      </c>
      <c r="I4165" t="s">
        <v>2203</v>
      </c>
    </row>
    <row r="4166" spans="1:9" x14ac:dyDescent="0.25">
      <c r="A4166" t="b">
        <v>0</v>
      </c>
      <c r="D4166" t="s">
        <v>7027</v>
      </c>
      <c r="E4166" t="s">
        <v>11198</v>
      </c>
      <c r="F4166">
        <v>0</v>
      </c>
      <c r="G4166">
        <v>0</v>
      </c>
      <c r="H4166" s="5">
        <v>0</v>
      </c>
      <c r="I4166" t="s">
        <v>2203</v>
      </c>
    </row>
    <row r="4167" spans="1:9" x14ac:dyDescent="0.25">
      <c r="A4167" t="b">
        <v>0</v>
      </c>
      <c r="D4167" t="s">
        <v>7027</v>
      </c>
      <c r="E4167" t="s">
        <v>11199</v>
      </c>
      <c r="F4167">
        <v>0</v>
      </c>
      <c r="G4167">
        <v>0</v>
      </c>
      <c r="H4167" s="5">
        <v>0</v>
      </c>
      <c r="I4167" t="s">
        <v>2203</v>
      </c>
    </row>
    <row r="4168" spans="1:9" x14ac:dyDescent="0.25">
      <c r="A4168" t="b">
        <v>0</v>
      </c>
      <c r="D4168" t="s">
        <v>7027</v>
      </c>
      <c r="E4168" t="s">
        <v>11200</v>
      </c>
      <c r="F4168">
        <v>0</v>
      </c>
      <c r="G4168">
        <v>0</v>
      </c>
      <c r="H4168" s="5">
        <v>0</v>
      </c>
      <c r="I4168" t="s">
        <v>2203</v>
      </c>
    </row>
    <row r="4169" spans="1:9" x14ac:dyDescent="0.25">
      <c r="A4169" t="b">
        <v>0</v>
      </c>
      <c r="D4169" t="s">
        <v>7027</v>
      </c>
      <c r="E4169" t="s">
        <v>11201</v>
      </c>
      <c r="F4169">
        <v>0</v>
      </c>
      <c r="G4169">
        <v>0</v>
      </c>
      <c r="H4169" s="5">
        <v>0</v>
      </c>
      <c r="I4169" t="s">
        <v>2203</v>
      </c>
    </row>
    <row r="4170" spans="1:9" x14ac:dyDescent="0.25">
      <c r="A4170" t="b">
        <v>0</v>
      </c>
      <c r="D4170" t="s">
        <v>7027</v>
      </c>
      <c r="E4170" t="s">
        <v>11202</v>
      </c>
      <c r="F4170">
        <v>0</v>
      </c>
      <c r="G4170">
        <v>0</v>
      </c>
      <c r="H4170" s="5">
        <v>0</v>
      </c>
      <c r="I4170" t="s">
        <v>2203</v>
      </c>
    </row>
    <row r="4171" spans="1:9" x14ac:dyDescent="0.25">
      <c r="A4171" t="b">
        <v>0</v>
      </c>
      <c r="D4171" t="s">
        <v>7027</v>
      </c>
      <c r="E4171" t="s">
        <v>11203</v>
      </c>
      <c r="F4171">
        <v>0</v>
      </c>
      <c r="G4171">
        <v>0</v>
      </c>
      <c r="H4171" s="5">
        <v>0</v>
      </c>
      <c r="I4171" t="s">
        <v>2203</v>
      </c>
    </row>
    <row r="4172" spans="1:9" x14ac:dyDescent="0.25">
      <c r="A4172" t="b">
        <v>0</v>
      </c>
      <c r="D4172" t="s">
        <v>7027</v>
      </c>
      <c r="E4172" t="s">
        <v>11204</v>
      </c>
      <c r="F4172">
        <v>0</v>
      </c>
      <c r="G4172">
        <v>0</v>
      </c>
      <c r="H4172" s="5">
        <v>0</v>
      </c>
      <c r="I4172" t="s">
        <v>2203</v>
      </c>
    </row>
    <row r="4173" spans="1:9" x14ac:dyDescent="0.25">
      <c r="A4173" t="b">
        <v>0</v>
      </c>
      <c r="D4173" t="s">
        <v>7027</v>
      </c>
      <c r="E4173" t="s">
        <v>11205</v>
      </c>
      <c r="F4173">
        <v>0</v>
      </c>
      <c r="G4173">
        <v>0</v>
      </c>
      <c r="H4173" s="5">
        <v>0</v>
      </c>
      <c r="I4173" t="s">
        <v>2203</v>
      </c>
    </row>
    <row r="4174" spans="1:9" x14ac:dyDescent="0.25">
      <c r="A4174" t="b">
        <v>0</v>
      </c>
      <c r="D4174" t="s">
        <v>7027</v>
      </c>
      <c r="E4174" t="s">
        <v>11206</v>
      </c>
      <c r="F4174">
        <v>0</v>
      </c>
      <c r="G4174">
        <v>0</v>
      </c>
      <c r="H4174" s="5">
        <v>0</v>
      </c>
      <c r="I4174" t="s">
        <v>2203</v>
      </c>
    </row>
    <row r="4175" spans="1:9" x14ac:dyDescent="0.25">
      <c r="A4175" t="b">
        <v>0</v>
      </c>
      <c r="D4175" t="s">
        <v>7027</v>
      </c>
      <c r="E4175" t="s">
        <v>11207</v>
      </c>
      <c r="F4175">
        <v>0</v>
      </c>
      <c r="G4175">
        <v>0</v>
      </c>
      <c r="H4175" s="5">
        <v>0</v>
      </c>
      <c r="I4175" t="s">
        <v>2203</v>
      </c>
    </row>
    <row r="4176" spans="1:9" x14ac:dyDescent="0.25">
      <c r="A4176" t="b">
        <v>0</v>
      </c>
      <c r="D4176" t="s">
        <v>7027</v>
      </c>
      <c r="E4176" t="s">
        <v>11208</v>
      </c>
      <c r="F4176">
        <v>0</v>
      </c>
      <c r="G4176">
        <v>0</v>
      </c>
      <c r="H4176" s="5">
        <v>0</v>
      </c>
      <c r="I4176" t="s">
        <v>2203</v>
      </c>
    </row>
    <row r="4177" spans="1:9" x14ac:dyDescent="0.25">
      <c r="A4177" t="b">
        <v>0</v>
      </c>
      <c r="D4177" t="s">
        <v>7027</v>
      </c>
      <c r="E4177" t="s">
        <v>11209</v>
      </c>
      <c r="F4177">
        <v>0</v>
      </c>
      <c r="G4177">
        <v>0</v>
      </c>
      <c r="H4177" s="5">
        <v>0</v>
      </c>
      <c r="I4177" t="s">
        <v>2203</v>
      </c>
    </row>
    <row r="4178" spans="1:9" x14ac:dyDescent="0.25">
      <c r="A4178" t="b">
        <v>0</v>
      </c>
      <c r="D4178" t="s">
        <v>7027</v>
      </c>
      <c r="E4178" t="s">
        <v>11210</v>
      </c>
      <c r="F4178">
        <v>0</v>
      </c>
      <c r="G4178">
        <v>0</v>
      </c>
      <c r="H4178" s="5">
        <v>0</v>
      </c>
      <c r="I4178" t="s">
        <v>2203</v>
      </c>
    </row>
    <row r="4179" spans="1:9" x14ac:dyDescent="0.25">
      <c r="A4179" t="b">
        <v>0</v>
      </c>
      <c r="D4179" t="s">
        <v>7027</v>
      </c>
      <c r="E4179" t="s">
        <v>11211</v>
      </c>
      <c r="F4179">
        <v>0</v>
      </c>
      <c r="G4179">
        <v>0</v>
      </c>
      <c r="H4179" s="5">
        <v>0</v>
      </c>
      <c r="I4179" t="s">
        <v>2203</v>
      </c>
    </row>
    <row r="4180" spans="1:9" x14ac:dyDescent="0.25">
      <c r="A4180" t="b">
        <v>0</v>
      </c>
      <c r="D4180" t="s">
        <v>7027</v>
      </c>
      <c r="E4180" t="s">
        <v>11212</v>
      </c>
      <c r="F4180">
        <v>0</v>
      </c>
      <c r="G4180">
        <v>0</v>
      </c>
      <c r="H4180" s="5">
        <v>0</v>
      </c>
      <c r="I4180" t="s">
        <v>2203</v>
      </c>
    </row>
    <row r="4181" spans="1:9" x14ac:dyDescent="0.25">
      <c r="A4181" t="b">
        <v>0</v>
      </c>
      <c r="D4181" t="s">
        <v>7027</v>
      </c>
      <c r="E4181" t="s">
        <v>11213</v>
      </c>
      <c r="F4181">
        <v>0</v>
      </c>
      <c r="G4181">
        <v>0</v>
      </c>
      <c r="H4181" s="5">
        <v>0</v>
      </c>
      <c r="I4181" t="s">
        <v>2203</v>
      </c>
    </row>
    <row r="4182" spans="1:9" x14ac:dyDescent="0.25">
      <c r="A4182" t="b">
        <v>0</v>
      </c>
      <c r="D4182" t="s">
        <v>7027</v>
      </c>
      <c r="E4182" t="s">
        <v>11214</v>
      </c>
      <c r="F4182">
        <v>0</v>
      </c>
      <c r="G4182">
        <v>0</v>
      </c>
      <c r="H4182" s="5">
        <v>0</v>
      </c>
      <c r="I4182" t="s">
        <v>2203</v>
      </c>
    </row>
    <row r="4183" spans="1:9" x14ac:dyDescent="0.25">
      <c r="A4183" t="b">
        <v>0</v>
      </c>
      <c r="D4183" t="s">
        <v>7027</v>
      </c>
      <c r="E4183" t="s">
        <v>11215</v>
      </c>
      <c r="F4183">
        <v>0</v>
      </c>
      <c r="G4183">
        <v>0</v>
      </c>
      <c r="H4183" s="5">
        <v>0</v>
      </c>
      <c r="I4183" t="s">
        <v>2203</v>
      </c>
    </row>
    <row r="4184" spans="1:9" x14ac:dyDescent="0.25">
      <c r="A4184" t="b">
        <v>0</v>
      </c>
      <c r="D4184" t="s">
        <v>7027</v>
      </c>
      <c r="E4184" t="s">
        <v>11216</v>
      </c>
      <c r="F4184">
        <v>0</v>
      </c>
      <c r="G4184">
        <v>0</v>
      </c>
      <c r="H4184" s="5">
        <v>0</v>
      </c>
      <c r="I4184" t="s">
        <v>2203</v>
      </c>
    </row>
    <row r="4185" spans="1:9" x14ac:dyDescent="0.25">
      <c r="A4185" t="b">
        <v>0</v>
      </c>
      <c r="D4185" t="s">
        <v>7027</v>
      </c>
      <c r="E4185" t="s">
        <v>11217</v>
      </c>
      <c r="F4185">
        <v>0</v>
      </c>
      <c r="G4185">
        <v>0</v>
      </c>
      <c r="H4185" s="5">
        <v>0</v>
      </c>
      <c r="I4185" t="s">
        <v>2203</v>
      </c>
    </row>
    <row r="4186" spans="1:9" x14ac:dyDescent="0.25">
      <c r="A4186" t="b">
        <v>0</v>
      </c>
      <c r="D4186" t="s">
        <v>7027</v>
      </c>
      <c r="E4186" t="s">
        <v>11218</v>
      </c>
      <c r="F4186">
        <v>0</v>
      </c>
      <c r="G4186">
        <v>0</v>
      </c>
      <c r="H4186" s="5">
        <v>0</v>
      </c>
      <c r="I4186" t="s">
        <v>2203</v>
      </c>
    </row>
    <row r="4187" spans="1:9" x14ac:dyDescent="0.25">
      <c r="A4187" t="b">
        <v>0</v>
      </c>
      <c r="D4187" t="s">
        <v>7027</v>
      </c>
      <c r="E4187" t="s">
        <v>11219</v>
      </c>
      <c r="F4187">
        <v>0</v>
      </c>
      <c r="G4187">
        <v>0</v>
      </c>
      <c r="H4187" s="5">
        <v>0</v>
      </c>
      <c r="I4187" t="s">
        <v>2203</v>
      </c>
    </row>
    <row r="4188" spans="1:9" x14ac:dyDescent="0.25">
      <c r="A4188" t="b">
        <v>0</v>
      </c>
      <c r="D4188" t="s">
        <v>7027</v>
      </c>
      <c r="E4188" t="s">
        <v>11220</v>
      </c>
      <c r="F4188">
        <v>0</v>
      </c>
      <c r="G4188">
        <v>0</v>
      </c>
      <c r="H4188" s="5">
        <v>0</v>
      </c>
      <c r="I4188" t="s">
        <v>2203</v>
      </c>
    </row>
    <row r="4189" spans="1:9" x14ac:dyDescent="0.25">
      <c r="A4189" t="b">
        <v>0</v>
      </c>
      <c r="D4189" t="s">
        <v>7027</v>
      </c>
      <c r="E4189" t="s">
        <v>11221</v>
      </c>
      <c r="F4189">
        <v>0</v>
      </c>
      <c r="G4189">
        <v>0</v>
      </c>
      <c r="H4189" s="5">
        <v>0</v>
      </c>
      <c r="I4189" t="s">
        <v>2203</v>
      </c>
    </row>
    <row r="4190" spans="1:9" x14ac:dyDescent="0.25">
      <c r="A4190" t="b">
        <v>0</v>
      </c>
      <c r="D4190" t="s">
        <v>7027</v>
      </c>
      <c r="E4190" t="s">
        <v>11222</v>
      </c>
      <c r="F4190">
        <v>0</v>
      </c>
      <c r="G4190">
        <v>0</v>
      </c>
      <c r="H4190" s="5">
        <v>0</v>
      </c>
      <c r="I4190" t="s">
        <v>2203</v>
      </c>
    </row>
    <row r="4191" spans="1:9" x14ac:dyDescent="0.25">
      <c r="A4191" t="b">
        <v>0</v>
      </c>
      <c r="D4191" t="s">
        <v>7027</v>
      </c>
      <c r="E4191" t="s">
        <v>11223</v>
      </c>
      <c r="F4191">
        <v>0</v>
      </c>
      <c r="G4191">
        <v>0</v>
      </c>
      <c r="H4191" s="5">
        <v>0</v>
      </c>
      <c r="I4191" t="s">
        <v>2203</v>
      </c>
    </row>
    <row r="4192" spans="1:9" x14ac:dyDescent="0.25">
      <c r="A4192" t="b">
        <v>0</v>
      </c>
      <c r="D4192" t="s">
        <v>7027</v>
      </c>
      <c r="E4192" t="s">
        <v>11224</v>
      </c>
      <c r="F4192">
        <v>0</v>
      </c>
      <c r="G4192">
        <v>0</v>
      </c>
      <c r="H4192" s="5">
        <v>0</v>
      </c>
      <c r="I4192" t="s">
        <v>2203</v>
      </c>
    </row>
    <row r="4193" spans="1:9" x14ac:dyDescent="0.25">
      <c r="A4193" t="b">
        <v>0</v>
      </c>
      <c r="D4193" t="s">
        <v>7027</v>
      </c>
      <c r="E4193" t="s">
        <v>11225</v>
      </c>
      <c r="F4193">
        <v>0</v>
      </c>
      <c r="G4193">
        <v>0</v>
      </c>
      <c r="H4193" s="5">
        <v>0</v>
      </c>
      <c r="I4193" t="s">
        <v>2203</v>
      </c>
    </row>
    <row r="4194" spans="1:9" x14ac:dyDescent="0.25">
      <c r="A4194" t="b">
        <v>0</v>
      </c>
      <c r="D4194" t="s">
        <v>7027</v>
      </c>
      <c r="E4194" t="s">
        <v>11226</v>
      </c>
      <c r="F4194">
        <v>0</v>
      </c>
      <c r="G4194">
        <v>0</v>
      </c>
      <c r="H4194" s="5">
        <v>0</v>
      </c>
      <c r="I4194" t="s">
        <v>2203</v>
      </c>
    </row>
    <row r="4195" spans="1:9" x14ac:dyDescent="0.25">
      <c r="A4195" t="b">
        <v>0</v>
      </c>
      <c r="D4195" t="s">
        <v>7027</v>
      </c>
      <c r="E4195" t="s">
        <v>11227</v>
      </c>
      <c r="F4195">
        <v>0</v>
      </c>
      <c r="G4195">
        <v>0</v>
      </c>
      <c r="H4195" s="5">
        <v>0</v>
      </c>
      <c r="I4195" t="s">
        <v>2203</v>
      </c>
    </row>
    <row r="4196" spans="1:9" x14ac:dyDescent="0.25">
      <c r="A4196" t="b">
        <v>0</v>
      </c>
      <c r="D4196" t="s">
        <v>7027</v>
      </c>
      <c r="E4196" t="s">
        <v>11228</v>
      </c>
      <c r="F4196">
        <v>0</v>
      </c>
      <c r="G4196">
        <v>0</v>
      </c>
      <c r="H4196" s="5">
        <v>0</v>
      </c>
      <c r="I4196" t="s">
        <v>2203</v>
      </c>
    </row>
    <row r="4197" spans="1:9" x14ac:dyDescent="0.25">
      <c r="A4197" t="b">
        <v>0</v>
      </c>
      <c r="D4197" t="s">
        <v>7027</v>
      </c>
      <c r="E4197" t="s">
        <v>11229</v>
      </c>
      <c r="F4197">
        <v>0</v>
      </c>
      <c r="G4197">
        <v>0</v>
      </c>
      <c r="H4197" s="5">
        <v>0</v>
      </c>
      <c r="I4197" t="s">
        <v>2203</v>
      </c>
    </row>
    <row r="4198" spans="1:9" x14ac:dyDescent="0.25">
      <c r="A4198" t="b">
        <v>0</v>
      </c>
      <c r="D4198" t="s">
        <v>7027</v>
      </c>
      <c r="E4198" t="s">
        <v>11230</v>
      </c>
      <c r="F4198">
        <v>0</v>
      </c>
      <c r="G4198">
        <v>0</v>
      </c>
      <c r="H4198" s="5">
        <v>0</v>
      </c>
      <c r="I4198" t="s">
        <v>2203</v>
      </c>
    </row>
    <row r="4199" spans="1:9" x14ac:dyDescent="0.25">
      <c r="A4199" t="b">
        <v>0</v>
      </c>
      <c r="D4199" t="s">
        <v>7027</v>
      </c>
      <c r="E4199" t="s">
        <v>11231</v>
      </c>
      <c r="F4199">
        <v>0</v>
      </c>
      <c r="G4199">
        <v>0</v>
      </c>
      <c r="H4199" s="5">
        <v>0</v>
      </c>
      <c r="I4199" t="s">
        <v>2203</v>
      </c>
    </row>
    <row r="4200" spans="1:9" x14ac:dyDescent="0.25">
      <c r="A4200" t="b">
        <v>0</v>
      </c>
      <c r="D4200" t="s">
        <v>7027</v>
      </c>
      <c r="E4200" t="s">
        <v>11232</v>
      </c>
      <c r="F4200">
        <v>0</v>
      </c>
      <c r="G4200">
        <v>0</v>
      </c>
      <c r="H4200" s="5">
        <v>0</v>
      </c>
      <c r="I4200" t="s">
        <v>2203</v>
      </c>
    </row>
    <row r="4201" spans="1:9" x14ac:dyDescent="0.25">
      <c r="A4201" t="b">
        <v>0</v>
      </c>
      <c r="D4201" t="s">
        <v>7027</v>
      </c>
      <c r="E4201" t="s">
        <v>11233</v>
      </c>
      <c r="F4201">
        <v>0</v>
      </c>
      <c r="G4201">
        <v>0</v>
      </c>
      <c r="H4201" s="5">
        <v>0</v>
      </c>
      <c r="I4201" t="s">
        <v>2203</v>
      </c>
    </row>
    <row r="4202" spans="1:9" x14ac:dyDescent="0.25">
      <c r="A4202" t="b">
        <v>0</v>
      </c>
      <c r="D4202" t="s">
        <v>7027</v>
      </c>
      <c r="E4202" t="s">
        <v>11234</v>
      </c>
      <c r="F4202">
        <v>0</v>
      </c>
      <c r="G4202">
        <v>0</v>
      </c>
      <c r="H4202" s="5">
        <v>0</v>
      </c>
      <c r="I4202" t="s">
        <v>2203</v>
      </c>
    </row>
    <row r="4203" spans="1:9" x14ac:dyDescent="0.25">
      <c r="A4203" t="b">
        <v>0</v>
      </c>
      <c r="D4203" t="s">
        <v>7027</v>
      </c>
      <c r="E4203" t="s">
        <v>11235</v>
      </c>
      <c r="F4203">
        <v>0</v>
      </c>
      <c r="G4203">
        <v>0</v>
      </c>
      <c r="H4203" s="5">
        <v>0</v>
      </c>
      <c r="I4203" t="s">
        <v>2203</v>
      </c>
    </row>
    <row r="4204" spans="1:9" x14ac:dyDescent="0.25">
      <c r="A4204" t="b">
        <v>0</v>
      </c>
      <c r="D4204" t="s">
        <v>7027</v>
      </c>
      <c r="E4204" t="s">
        <v>11236</v>
      </c>
      <c r="F4204">
        <v>0</v>
      </c>
      <c r="G4204">
        <v>0</v>
      </c>
      <c r="H4204" s="5">
        <v>0</v>
      </c>
      <c r="I4204" t="s">
        <v>2203</v>
      </c>
    </row>
    <row r="4205" spans="1:9" x14ac:dyDescent="0.25">
      <c r="A4205" t="b">
        <v>0</v>
      </c>
      <c r="D4205" t="s">
        <v>7027</v>
      </c>
      <c r="E4205" t="s">
        <v>11237</v>
      </c>
      <c r="F4205">
        <v>0</v>
      </c>
      <c r="G4205">
        <v>0</v>
      </c>
      <c r="H4205" s="5">
        <v>0</v>
      </c>
      <c r="I4205" t="s">
        <v>2203</v>
      </c>
    </row>
    <row r="4206" spans="1:9" x14ac:dyDescent="0.25">
      <c r="A4206" t="b">
        <v>0</v>
      </c>
      <c r="D4206" t="s">
        <v>7027</v>
      </c>
      <c r="E4206" t="s">
        <v>11238</v>
      </c>
      <c r="F4206">
        <v>0</v>
      </c>
      <c r="G4206">
        <v>0</v>
      </c>
      <c r="H4206" s="5">
        <v>0</v>
      </c>
      <c r="I4206" t="s">
        <v>2203</v>
      </c>
    </row>
    <row r="4207" spans="1:9" x14ac:dyDescent="0.25">
      <c r="A4207" t="b">
        <v>0</v>
      </c>
      <c r="D4207" t="s">
        <v>7027</v>
      </c>
      <c r="E4207" t="s">
        <v>11239</v>
      </c>
      <c r="F4207">
        <v>0</v>
      </c>
      <c r="G4207">
        <v>0</v>
      </c>
      <c r="H4207" s="5">
        <v>0</v>
      </c>
      <c r="I4207" t="s">
        <v>2203</v>
      </c>
    </row>
    <row r="4208" spans="1:9" x14ac:dyDescent="0.25">
      <c r="A4208" t="b">
        <v>0</v>
      </c>
      <c r="D4208" t="s">
        <v>7027</v>
      </c>
      <c r="E4208" t="s">
        <v>11240</v>
      </c>
      <c r="F4208">
        <v>0</v>
      </c>
      <c r="G4208">
        <v>0</v>
      </c>
      <c r="H4208" s="5">
        <v>0</v>
      </c>
      <c r="I4208" t="s">
        <v>2203</v>
      </c>
    </row>
    <row r="4209" spans="1:9" x14ac:dyDescent="0.25">
      <c r="A4209" t="b">
        <v>0</v>
      </c>
      <c r="D4209" t="s">
        <v>7027</v>
      </c>
      <c r="E4209" t="s">
        <v>11241</v>
      </c>
      <c r="F4209">
        <v>0</v>
      </c>
      <c r="G4209">
        <v>0</v>
      </c>
      <c r="H4209" s="5">
        <v>0</v>
      </c>
      <c r="I4209" t="s">
        <v>2203</v>
      </c>
    </row>
    <row r="4210" spans="1:9" x14ac:dyDescent="0.25">
      <c r="A4210" t="b">
        <v>0</v>
      </c>
      <c r="D4210" t="s">
        <v>7027</v>
      </c>
      <c r="E4210" t="s">
        <v>11242</v>
      </c>
      <c r="F4210">
        <v>0</v>
      </c>
      <c r="G4210">
        <v>0</v>
      </c>
      <c r="H4210" s="5">
        <v>0</v>
      </c>
      <c r="I4210" t="s">
        <v>2203</v>
      </c>
    </row>
    <row r="4211" spans="1:9" x14ac:dyDescent="0.25">
      <c r="A4211" t="b">
        <v>0</v>
      </c>
      <c r="D4211" t="s">
        <v>7027</v>
      </c>
      <c r="E4211" t="s">
        <v>11243</v>
      </c>
      <c r="F4211">
        <v>0</v>
      </c>
      <c r="G4211">
        <v>0</v>
      </c>
      <c r="H4211" s="5">
        <v>0</v>
      </c>
      <c r="I4211" t="s">
        <v>2203</v>
      </c>
    </row>
    <row r="4212" spans="1:9" x14ac:dyDescent="0.25">
      <c r="A4212" t="b">
        <v>0</v>
      </c>
      <c r="D4212" t="s">
        <v>7027</v>
      </c>
      <c r="E4212" t="s">
        <v>11244</v>
      </c>
      <c r="F4212">
        <v>0</v>
      </c>
      <c r="G4212">
        <v>0</v>
      </c>
      <c r="H4212" s="5">
        <v>0</v>
      </c>
      <c r="I4212" t="s">
        <v>2203</v>
      </c>
    </row>
    <row r="4213" spans="1:9" x14ac:dyDescent="0.25">
      <c r="A4213" t="b">
        <v>0</v>
      </c>
      <c r="D4213" t="s">
        <v>7027</v>
      </c>
      <c r="E4213" t="s">
        <v>11245</v>
      </c>
      <c r="F4213">
        <v>0</v>
      </c>
      <c r="G4213">
        <v>0</v>
      </c>
      <c r="H4213" s="5">
        <v>0</v>
      </c>
      <c r="I4213" t="s">
        <v>2203</v>
      </c>
    </row>
    <row r="4214" spans="1:9" x14ac:dyDescent="0.25">
      <c r="A4214" t="b">
        <v>0</v>
      </c>
      <c r="D4214" t="s">
        <v>7027</v>
      </c>
      <c r="E4214" t="s">
        <v>11246</v>
      </c>
      <c r="F4214">
        <v>0</v>
      </c>
      <c r="G4214">
        <v>0</v>
      </c>
      <c r="H4214" s="5">
        <v>0</v>
      </c>
      <c r="I4214" t="s">
        <v>2203</v>
      </c>
    </row>
    <row r="4215" spans="1:9" x14ac:dyDescent="0.25">
      <c r="A4215" t="b">
        <v>0</v>
      </c>
      <c r="D4215" t="s">
        <v>7027</v>
      </c>
      <c r="E4215" t="s">
        <v>11247</v>
      </c>
      <c r="F4215">
        <v>0</v>
      </c>
      <c r="G4215">
        <v>0</v>
      </c>
      <c r="H4215" s="5">
        <v>0</v>
      </c>
      <c r="I4215" t="s">
        <v>2203</v>
      </c>
    </row>
    <row r="4216" spans="1:9" x14ac:dyDescent="0.25">
      <c r="A4216" t="b">
        <v>0</v>
      </c>
      <c r="D4216" t="s">
        <v>7027</v>
      </c>
      <c r="E4216" t="s">
        <v>11248</v>
      </c>
      <c r="F4216">
        <v>0</v>
      </c>
      <c r="G4216">
        <v>0</v>
      </c>
      <c r="H4216" s="5">
        <v>0</v>
      </c>
      <c r="I4216" t="s">
        <v>2203</v>
      </c>
    </row>
    <row r="4217" spans="1:9" x14ac:dyDescent="0.25">
      <c r="A4217" t="b">
        <v>0</v>
      </c>
      <c r="D4217" t="s">
        <v>7027</v>
      </c>
      <c r="E4217" t="s">
        <v>11249</v>
      </c>
      <c r="F4217">
        <v>0</v>
      </c>
      <c r="G4217">
        <v>0</v>
      </c>
      <c r="H4217" s="5">
        <v>0</v>
      </c>
      <c r="I4217" t="s">
        <v>2203</v>
      </c>
    </row>
    <row r="4218" spans="1:9" x14ac:dyDescent="0.25">
      <c r="A4218" t="b">
        <v>0</v>
      </c>
      <c r="D4218" t="s">
        <v>7027</v>
      </c>
      <c r="E4218" t="s">
        <v>11250</v>
      </c>
      <c r="F4218">
        <v>0</v>
      </c>
      <c r="G4218">
        <v>0</v>
      </c>
      <c r="H4218" s="5">
        <v>0</v>
      </c>
      <c r="I4218" t="s">
        <v>2203</v>
      </c>
    </row>
    <row r="4219" spans="1:9" x14ac:dyDescent="0.25">
      <c r="A4219" t="b">
        <v>0</v>
      </c>
      <c r="D4219" t="s">
        <v>7027</v>
      </c>
      <c r="E4219" t="s">
        <v>11251</v>
      </c>
      <c r="F4219">
        <v>0</v>
      </c>
      <c r="G4219">
        <v>0</v>
      </c>
      <c r="H4219" s="5">
        <v>0</v>
      </c>
      <c r="I4219" t="s">
        <v>2203</v>
      </c>
    </row>
    <row r="4220" spans="1:9" x14ac:dyDescent="0.25">
      <c r="A4220" t="b">
        <v>0</v>
      </c>
      <c r="D4220" t="s">
        <v>7027</v>
      </c>
      <c r="E4220" t="s">
        <v>11252</v>
      </c>
      <c r="F4220">
        <v>0</v>
      </c>
      <c r="G4220">
        <v>0</v>
      </c>
      <c r="H4220" s="5">
        <v>0</v>
      </c>
      <c r="I4220" t="s">
        <v>2203</v>
      </c>
    </row>
    <row r="4221" spans="1:9" x14ac:dyDescent="0.25">
      <c r="A4221" t="b">
        <v>0</v>
      </c>
      <c r="D4221" t="s">
        <v>7027</v>
      </c>
      <c r="E4221" t="s">
        <v>11253</v>
      </c>
      <c r="F4221">
        <v>0</v>
      </c>
      <c r="G4221">
        <v>0</v>
      </c>
      <c r="H4221" s="5">
        <v>0</v>
      </c>
      <c r="I4221" t="s">
        <v>2203</v>
      </c>
    </row>
    <row r="4222" spans="1:9" x14ac:dyDescent="0.25">
      <c r="A4222" t="b">
        <v>0</v>
      </c>
      <c r="D4222" t="s">
        <v>7027</v>
      </c>
      <c r="E4222" t="s">
        <v>11254</v>
      </c>
      <c r="F4222">
        <v>0</v>
      </c>
      <c r="G4222">
        <v>0</v>
      </c>
      <c r="H4222" s="5">
        <v>0</v>
      </c>
      <c r="I4222" t="s">
        <v>2203</v>
      </c>
    </row>
    <row r="4223" spans="1:9" x14ac:dyDescent="0.25">
      <c r="A4223" t="b">
        <v>0</v>
      </c>
      <c r="D4223" t="s">
        <v>7027</v>
      </c>
      <c r="E4223" t="s">
        <v>11255</v>
      </c>
      <c r="F4223">
        <v>0</v>
      </c>
      <c r="G4223">
        <v>0</v>
      </c>
      <c r="H4223" s="5">
        <v>0</v>
      </c>
      <c r="I4223" t="s">
        <v>2203</v>
      </c>
    </row>
    <row r="4224" spans="1:9" x14ac:dyDescent="0.25">
      <c r="A4224" t="b">
        <v>0</v>
      </c>
      <c r="D4224" t="s">
        <v>7027</v>
      </c>
      <c r="E4224" t="s">
        <v>11256</v>
      </c>
      <c r="F4224">
        <v>0</v>
      </c>
      <c r="G4224">
        <v>0</v>
      </c>
      <c r="H4224" s="5">
        <v>0</v>
      </c>
      <c r="I4224" t="s">
        <v>2203</v>
      </c>
    </row>
    <row r="4225" spans="1:9" x14ac:dyDescent="0.25">
      <c r="A4225" t="b">
        <v>0</v>
      </c>
      <c r="D4225" t="s">
        <v>7027</v>
      </c>
      <c r="E4225" t="s">
        <v>11257</v>
      </c>
      <c r="F4225">
        <v>0</v>
      </c>
      <c r="G4225">
        <v>0</v>
      </c>
      <c r="H4225" s="5">
        <v>0</v>
      </c>
      <c r="I4225" t="s">
        <v>2203</v>
      </c>
    </row>
    <row r="4226" spans="1:9" x14ac:dyDescent="0.25">
      <c r="A4226" t="b">
        <v>0</v>
      </c>
      <c r="D4226" t="s">
        <v>7027</v>
      </c>
      <c r="E4226" t="s">
        <v>11258</v>
      </c>
      <c r="F4226">
        <v>0</v>
      </c>
      <c r="G4226">
        <v>0</v>
      </c>
      <c r="H4226" s="5">
        <v>0</v>
      </c>
      <c r="I4226" t="s">
        <v>2203</v>
      </c>
    </row>
    <row r="4227" spans="1:9" x14ac:dyDescent="0.25">
      <c r="A4227" t="b">
        <v>0</v>
      </c>
      <c r="D4227" t="s">
        <v>7027</v>
      </c>
      <c r="E4227" t="s">
        <v>11259</v>
      </c>
      <c r="F4227">
        <v>0</v>
      </c>
      <c r="G4227">
        <v>0</v>
      </c>
      <c r="H4227" s="5">
        <v>0</v>
      </c>
      <c r="I4227" t="s">
        <v>2203</v>
      </c>
    </row>
    <row r="4228" spans="1:9" x14ac:dyDescent="0.25">
      <c r="A4228" t="b">
        <v>0</v>
      </c>
      <c r="D4228" t="s">
        <v>7027</v>
      </c>
      <c r="E4228" t="s">
        <v>11260</v>
      </c>
      <c r="F4228">
        <v>0</v>
      </c>
      <c r="G4228">
        <v>0</v>
      </c>
      <c r="H4228" s="5">
        <v>0</v>
      </c>
      <c r="I4228" t="s">
        <v>2203</v>
      </c>
    </row>
    <row r="4229" spans="1:9" x14ac:dyDescent="0.25">
      <c r="A4229" t="b">
        <v>0</v>
      </c>
      <c r="D4229" t="s">
        <v>7027</v>
      </c>
      <c r="E4229" t="s">
        <v>11261</v>
      </c>
      <c r="F4229">
        <v>0</v>
      </c>
      <c r="G4229">
        <v>0</v>
      </c>
      <c r="H4229" s="5">
        <v>0</v>
      </c>
      <c r="I4229" t="s">
        <v>2203</v>
      </c>
    </row>
    <row r="4230" spans="1:9" x14ac:dyDescent="0.25">
      <c r="A4230" t="b">
        <v>0</v>
      </c>
      <c r="D4230" t="s">
        <v>7027</v>
      </c>
      <c r="E4230" t="s">
        <v>11262</v>
      </c>
      <c r="F4230">
        <v>0</v>
      </c>
      <c r="G4230">
        <v>0</v>
      </c>
      <c r="H4230" s="5">
        <v>0</v>
      </c>
      <c r="I4230" t="s">
        <v>2203</v>
      </c>
    </row>
    <row r="4231" spans="1:9" x14ac:dyDescent="0.25">
      <c r="A4231" t="b">
        <v>0</v>
      </c>
      <c r="D4231" t="s">
        <v>7027</v>
      </c>
      <c r="E4231" t="s">
        <v>11263</v>
      </c>
      <c r="F4231">
        <v>0</v>
      </c>
      <c r="G4231">
        <v>0</v>
      </c>
      <c r="H4231" s="5">
        <v>0</v>
      </c>
      <c r="I4231" t="s">
        <v>2203</v>
      </c>
    </row>
    <row r="4232" spans="1:9" x14ac:dyDescent="0.25">
      <c r="A4232" t="b">
        <v>0</v>
      </c>
      <c r="D4232" t="s">
        <v>7027</v>
      </c>
      <c r="E4232" t="s">
        <v>11264</v>
      </c>
      <c r="F4232">
        <v>0</v>
      </c>
      <c r="G4232">
        <v>0</v>
      </c>
      <c r="H4232" s="5">
        <v>0</v>
      </c>
      <c r="I4232" t="s">
        <v>2203</v>
      </c>
    </row>
    <row r="4233" spans="1:9" x14ac:dyDescent="0.25">
      <c r="A4233" t="b">
        <v>0</v>
      </c>
      <c r="D4233" t="s">
        <v>7027</v>
      </c>
      <c r="E4233" t="s">
        <v>11265</v>
      </c>
      <c r="F4233">
        <v>0</v>
      </c>
      <c r="G4233">
        <v>0</v>
      </c>
      <c r="H4233" s="5">
        <v>0</v>
      </c>
      <c r="I4233" t="s">
        <v>2203</v>
      </c>
    </row>
    <row r="4234" spans="1:9" x14ac:dyDescent="0.25">
      <c r="A4234" t="b">
        <v>0</v>
      </c>
      <c r="D4234" t="s">
        <v>7027</v>
      </c>
      <c r="E4234" t="s">
        <v>11266</v>
      </c>
      <c r="F4234">
        <v>0</v>
      </c>
      <c r="G4234">
        <v>0</v>
      </c>
      <c r="H4234" s="5">
        <v>0</v>
      </c>
      <c r="I4234" t="s">
        <v>2203</v>
      </c>
    </row>
    <row r="4235" spans="1:9" x14ac:dyDescent="0.25">
      <c r="A4235" t="b">
        <v>0</v>
      </c>
      <c r="D4235" t="s">
        <v>7027</v>
      </c>
      <c r="E4235" t="s">
        <v>11267</v>
      </c>
      <c r="F4235">
        <v>0</v>
      </c>
      <c r="G4235">
        <v>0</v>
      </c>
      <c r="H4235" s="5">
        <v>0</v>
      </c>
      <c r="I4235" t="s">
        <v>2203</v>
      </c>
    </row>
    <row r="4236" spans="1:9" x14ac:dyDescent="0.25">
      <c r="A4236" t="b">
        <v>0</v>
      </c>
      <c r="D4236" t="s">
        <v>7027</v>
      </c>
      <c r="E4236" t="s">
        <v>11268</v>
      </c>
      <c r="F4236">
        <v>0</v>
      </c>
      <c r="G4236">
        <v>0</v>
      </c>
      <c r="H4236" s="5">
        <v>0</v>
      </c>
      <c r="I4236" t="s">
        <v>2203</v>
      </c>
    </row>
    <row r="4237" spans="1:9" x14ac:dyDescent="0.25">
      <c r="A4237" t="b">
        <v>0</v>
      </c>
      <c r="D4237" t="s">
        <v>7027</v>
      </c>
      <c r="E4237" t="s">
        <v>11269</v>
      </c>
      <c r="F4237">
        <v>0</v>
      </c>
      <c r="G4237">
        <v>0</v>
      </c>
      <c r="H4237" s="5">
        <v>0</v>
      </c>
      <c r="I4237" t="s">
        <v>2203</v>
      </c>
    </row>
    <row r="4238" spans="1:9" x14ac:dyDescent="0.25">
      <c r="A4238" t="b">
        <v>0</v>
      </c>
      <c r="D4238" t="s">
        <v>7027</v>
      </c>
      <c r="E4238" t="s">
        <v>11270</v>
      </c>
      <c r="F4238">
        <v>0</v>
      </c>
      <c r="G4238">
        <v>0</v>
      </c>
      <c r="H4238" s="5">
        <v>0</v>
      </c>
      <c r="I4238" t="s">
        <v>2203</v>
      </c>
    </row>
    <row r="4239" spans="1:9" x14ac:dyDescent="0.25">
      <c r="A4239" t="b">
        <v>0</v>
      </c>
      <c r="D4239" t="s">
        <v>7027</v>
      </c>
      <c r="E4239" t="s">
        <v>11271</v>
      </c>
      <c r="F4239">
        <v>0</v>
      </c>
      <c r="G4239">
        <v>0</v>
      </c>
      <c r="H4239" s="5">
        <v>0</v>
      </c>
      <c r="I4239" t="s">
        <v>2203</v>
      </c>
    </row>
    <row r="4240" spans="1:9" x14ac:dyDescent="0.25">
      <c r="A4240" t="b">
        <v>0</v>
      </c>
      <c r="D4240" t="s">
        <v>7027</v>
      </c>
      <c r="E4240" t="s">
        <v>11272</v>
      </c>
      <c r="F4240">
        <v>0</v>
      </c>
      <c r="G4240">
        <v>0</v>
      </c>
      <c r="H4240" s="5">
        <v>0</v>
      </c>
      <c r="I4240" t="s">
        <v>2203</v>
      </c>
    </row>
    <row r="4241" spans="1:9" x14ac:dyDescent="0.25">
      <c r="A4241" t="b">
        <v>0</v>
      </c>
      <c r="D4241" t="s">
        <v>7027</v>
      </c>
      <c r="E4241" t="s">
        <v>11273</v>
      </c>
      <c r="F4241">
        <v>0</v>
      </c>
      <c r="G4241">
        <v>0</v>
      </c>
      <c r="H4241" s="5">
        <v>0</v>
      </c>
      <c r="I4241" t="s">
        <v>2203</v>
      </c>
    </row>
    <row r="4242" spans="1:9" x14ac:dyDescent="0.25">
      <c r="A4242" t="b">
        <v>0</v>
      </c>
      <c r="D4242" t="s">
        <v>7027</v>
      </c>
      <c r="E4242" t="s">
        <v>11274</v>
      </c>
      <c r="F4242">
        <v>0</v>
      </c>
      <c r="G4242">
        <v>0</v>
      </c>
      <c r="H4242" s="5">
        <v>0</v>
      </c>
      <c r="I4242" t="s">
        <v>2203</v>
      </c>
    </row>
    <row r="4243" spans="1:9" x14ac:dyDescent="0.25">
      <c r="A4243" t="b">
        <v>0</v>
      </c>
      <c r="D4243" t="s">
        <v>7027</v>
      </c>
      <c r="E4243" t="s">
        <v>11275</v>
      </c>
      <c r="F4243">
        <v>0</v>
      </c>
      <c r="G4243">
        <v>0</v>
      </c>
      <c r="H4243" s="5">
        <v>0</v>
      </c>
      <c r="I4243" t="s">
        <v>2203</v>
      </c>
    </row>
    <row r="4244" spans="1:9" x14ac:dyDescent="0.25">
      <c r="A4244" t="b">
        <v>0</v>
      </c>
      <c r="D4244" t="s">
        <v>7027</v>
      </c>
      <c r="E4244" t="s">
        <v>11276</v>
      </c>
      <c r="F4244">
        <v>0</v>
      </c>
      <c r="G4244">
        <v>0</v>
      </c>
      <c r="H4244" s="5">
        <v>0</v>
      </c>
      <c r="I4244" t="s">
        <v>2203</v>
      </c>
    </row>
    <row r="4245" spans="1:9" x14ac:dyDescent="0.25">
      <c r="A4245" t="b">
        <v>0</v>
      </c>
      <c r="D4245" t="s">
        <v>7027</v>
      </c>
      <c r="E4245" t="s">
        <v>11277</v>
      </c>
      <c r="F4245">
        <v>0</v>
      </c>
      <c r="G4245">
        <v>0</v>
      </c>
      <c r="H4245" s="5">
        <v>0</v>
      </c>
      <c r="I4245" t="s">
        <v>2203</v>
      </c>
    </row>
    <row r="4246" spans="1:9" x14ac:dyDescent="0.25">
      <c r="A4246" t="b">
        <v>0</v>
      </c>
      <c r="D4246" t="s">
        <v>7027</v>
      </c>
      <c r="E4246" t="s">
        <v>11278</v>
      </c>
      <c r="F4246">
        <v>0</v>
      </c>
      <c r="G4246">
        <v>0</v>
      </c>
      <c r="H4246" s="5">
        <v>0</v>
      </c>
      <c r="I4246" t="s">
        <v>2203</v>
      </c>
    </row>
    <row r="4247" spans="1:9" x14ac:dyDescent="0.25">
      <c r="A4247" t="b">
        <v>0</v>
      </c>
      <c r="D4247" t="s">
        <v>7027</v>
      </c>
      <c r="E4247" t="s">
        <v>11279</v>
      </c>
      <c r="F4247">
        <v>0</v>
      </c>
      <c r="G4247">
        <v>0</v>
      </c>
      <c r="H4247" s="5">
        <v>0</v>
      </c>
      <c r="I4247" t="s">
        <v>2203</v>
      </c>
    </row>
    <row r="4248" spans="1:9" x14ac:dyDescent="0.25">
      <c r="A4248" t="b">
        <v>0</v>
      </c>
      <c r="D4248" t="s">
        <v>7027</v>
      </c>
      <c r="E4248" t="s">
        <v>11280</v>
      </c>
      <c r="F4248">
        <v>0</v>
      </c>
      <c r="G4248">
        <v>0</v>
      </c>
      <c r="H4248" s="5">
        <v>0</v>
      </c>
      <c r="I4248" t="s">
        <v>2203</v>
      </c>
    </row>
    <row r="4249" spans="1:9" x14ac:dyDescent="0.25">
      <c r="A4249" t="b">
        <v>0</v>
      </c>
      <c r="D4249" t="s">
        <v>7027</v>
      </c>
      <c r="E4249" t="s">
        <v>11281</v>
      </c>
      <c r="F4249">
        <v>0</v>
      </c>
      <c r="G4249">
        <v>0</v>
      </c>
      <c r="H4249" s="5">
        <v>0</v>
      </c>
      <c r="I4249" t="s">
        <v>2203</v>
      </c>
    </row>
    <row r="4250" spans="1:9" x14ac:dyDescent="0.25">
      <c r="A4250" t="b">
        <v>0</v>
      </c>
      <c r="D4250" t="s">
        <v>7027</v>
      </c>
      <c r="E4250" t="s">
        <v>11282</v>
      </c>
      <c r="F4250">
        <v>0</v>
      </c>
      <c r="G4250">
        <v>0</v>
      </c>
      <c r="H4250" s="5">
        <v>0</v>
      </c>
      <c r="I4250" t="s">
        <v>2203</v>
      </c>
    </row>
    <row r="4251" spans="1:9" x14ac:dyDescent="0.25">
      <c r="A4251" t="b">
        <v>0</v>
      </c>
      <c r="D4251" t="s">
        <v>7027</v>
      </c>
      <c r="E4251" t="s">
        <v>11283</v>
      </c>
      <c r="F4251">
        <v>0</v>
      </c>
      <c r="G4251">
        <v>0</v>
      </c>
      <c r="H4251" s="5">
        <v>0</v>
      </c>
      <c r="I4251" t="s">
        <v>2203</v>
      </c>
    </row>
    <row r="4252" spans="1:9" x14ac:dyDescent="0.25">
      <c r="A4252" t="b">
        <v>0</v>
      </c>
      <c r="D4252" t="s">
        <v>7027</v>
      </c>
      <c r="E4252" t="s">
        <v>11284</v>
      </c>
      <c r="F4252">
        <v>0</v>
      </c>
      <c r="G4252">
        <v>0</v>
      </c>
      <c r="H4252" s="5">
        <v>0</v>
      </c>
      <c r="I4252" t="s">
        <v>2203</v>
      </c>
    </row>
    <row r="4253" spans="1:9" x14ac:dyDescent="0.25">
      <c r="A4253" t="b">
        <v>0</v>
      </c>
      <c r="D4253" t="s">
        <v>7027</v>
      </c>
      <c r="E4253" t="s">
        <v>11285</v>
      </c>
      <c r="F4253">
        <v>0</v>
      </c>
      <c r="G4253">
        <v>0</v>
      </c>
      <c r="H4253" s="5">
        <v>0</v>
      </c>
      <c r="I4253" t="s">
        <v>2203</v>
      </c>
    </row>
    <row r="4254" spans="1:9" x14ac:dyDescent="0.25">
      <c r="A4254" t="b">
        <v>0</v>
      </c>
      <c r="D4254" t="s">
        <v>7027</v>
      </c>
      <c r="E4254" t="s">
        <v>11286</v>
      </c>
      <c r="F4254">
        <v>0</v>
      </c>
      <c r="G4254">
        <v>0</v>
      </c>
      <c r="H4254" s="5">
        <v>0</v>
      </c>
      <c r="I4254" t="s">
        <v>2203</v>
      </c>
    </row>
    <row r="4255" spans="1:9" x14ac:dyDescent="0.25">
      <c r="A4255" t="b">
        <v>0</v>
      </c>
      <c r="D4255" t="s">
        <v>7027</v>
      </c>
      <c r="E4255" t="s">
        <v>11287</v>
      </c>
      <c r="F4255">
        <v>0</v>
      </c>
      <c r="G4255">
        <v>0</v>
      </c>
      <c r="H4255" s="5">
        <v>0</v>
      </c>
      <c r="I4255" t="s">
        <v>2203</v>
      </c>
    </row>
    <row r="4256" spans="1:9" x14ac:dyDescent="0.25">
      <c r="A4256" t="b">
        <v>0</v>
      </c>
      <c r="D4256" t="s">
        <v>7027</v>
      </c>
      <c r="E4256" t="s">
        <v>11288</v>
      </c>
      <c r="F4256">
        <v>0</v>
      </c>
      <c r="G4256">
        <v>0</v>
      </c>
      <c r="H4256" s="5">
        <v>0</v>
      </c>
      <c r="I4256" t="s">
        <v>2203</v>
      </c>
    </row>
    <row r="4257" spans="1:9" x14ac:dyDescent="0.25">
      <c r="A4257" t="b">
        <v>0</v>
      </c>
      <c r="D4257" t="s">
        <v>7027</v>
      </c>
      <c r="E4257" t="s">
        <v>11289</v>
      </c>
      <c r="F4257">
        <v>0</v>
      </c>
      <c r="G4257">
        <v>0</v>
      </c>
      <c r="H4257" s="5">
        <v>0</v>
      </c>
      <c r="I4257" t="s">
        <v>2203</v>
      </c>
    </row>
    <row r="4258" spans="1:9" x14ac:dyDescent="0.25">
      <c r="A4258" t="b">
        <v>0</v>
      </c>
      <c r="D4258" t="s">
        <v>7027</v>
      </c>
      <c r="E4258" t="s">
        <v>11290</v>
      </c>
      <c r="F4258">
        <v>0</v>
      </c>
      <c r="G4258">
        <v>0</v>
      </c>
      <c r="H4258" s="5">
        <v>0</v>
      </c>
      <c r="I4258" t="s">
        <v>2203</v>
      </c>
    </row>
    <row r="4259" spans="1:9" x14ac:dyDescent="0.25">
      <c r="A4259" t="b">
        <v>0</v>
      </c>
      <c r="D4259" t="s">
        <v>7027</v>
      </c>
      <c r="E4259" t="s">
        <v>11291</v>
      </c>
      <c r="F4259">
        <v>0</v>
      </c>
      <c r="G4259">
        <v>0</v>
      </c>
      <c r="H4259" s="5">
        <v>0</v>
      </c>
      <c r="I4259" t="s">
        <v>2203</v>
      </c>
    </row>
    <row r="4260" spans="1:9" x14ac:dyDescent="0.25">
      <c r="A4260" t="b">
        <v>0</v>
      </c>
      <c r="D4260" t="s">
        <v>7027</v>
      </c>
      <c r="E4260" t="s">
        <v>11292</v>
      </c>
      <c r="F4260">
        <v>0</v>
      </c>
      <c r="G4260">
        <v>0</v>
      </c>
      <c r="H4260" s="5">
        <v>0</v>
      </c>
      <c r="I4260" t="s">
        <v>2203</v>
      </c>
    </row>
    <row r="4261" spans="1:9" x14ac:dyDescent="0.25">
      <c r="A4261" t="b">
        <v>0</v>
      </c>
      <c r="D4261" t="s">
        <v>7027</v>
      </c>
      <c r="E4261" t="s">
        <v>11293</v>
      </c>
      <c r="F4261">
        <v>0</v>
      </c>
      <c r="G4261">
        <v>0</v>
      </c>
      <c r="H4261" s="5">
        <v>0</v>
      </c>
      <c r="I4261" t="s">
        <v>2203</v>
      </c>
    </row>
    <row r="4262" spans="1:9" x14ac:dyDescent="0.25">
      <c r="A4262" t="b">
        <v>0</v>
      </c>
      <c r="D4262" t="s">
        <v>7027</v>
      </c>
      <c r="E4262" t="s">
        <v>11294</v>
      </c>
      <c r="F4262">
        <v>0</v>
      </c>
      <c r="G4262">
        <v>0</v>
      </c>
      <c r="H4262" s="5">
        <v>0</v>
      </c>
      <c r="I4262" t="s">
        <v>2203</v>
      </c>
    </row>
    <row r="4263" spans="1:9" x14ac:dyDescent="0.25">
      <c r="A4263" t="b">
        <v>0</v>
      </c>
      <c r="D4263" t="s">
        <v>7027</v>
      </c>
      <c r="E4263" t="s">
        <v>11295</v>
      </c>
      <c r="F4263">
        <v>0</v>
      </c>
      <c r="G4263">
        <v>0</v>
      </c>
      <c r="H4263" s="5">
        <v>0</v>
      </c>
      <c r="I4263" t="s">
        <v>2203</v>
      </c>
    </row>
    <row r="4264" spans="1:9" x14ac:dyDescent="0.25">
      <c r="A4264" t="b">
        <v>0</v>
      </c>
      <c r="D4264" t="s">
        <v>7027</v>
      </c>
      <c r="E4264" t="s">
        <v>11296</v>
      </c>
      <c r="F4264">
        <v>0</v>
      </c>
      <c r="G4264">
        <v>0</v>
      </c>
      <c r="H4264" s="5">
        <v>0</v>
      </c>
      <c r="I4264" t="s">
        <v>2203</v>
      </c>
    </row>
    <row r="4265" spans="1:9" x14ac:dyDescent="0.25">
      <c r="A4265" t="b">
        <v>0</v>
      </c>
      <c r="D4265" t="s">
        <v>7027</v>
      </c>
      <c r="E4265" t="s">
        <v>11297</v>
      </c>
      <c r="F4265">
        <v>0</v>
      </c>
      <c r="G4265">
        <v>0</v>
      </c>
      <c r="H4265" s="5">
        <v>0</v>
      </c>
      <c r="I4265" t="s">
        <v>2203</v>
      </c>
    </row>
    <row r="4266" spans="1:9" x14ac:dyDescent="0.25">
      <c r="A4266" t="b">
        <v>0</v>
      </c>
      <c r="D4266" t="s">
        <v>7027</v>
      </c>
      <c r="E4266" t="s">
        <v>11298</v>
      </c>
      <c r="F4266">
        <v>0</v>
      </c>
      <c r="G4266">
        <v>0</v>
      </c>
      <c r="H4266" s="5">
        <v>0</v>
      </c>
      <c r="I4266" t="s">
        <v>2203</v>
      </c>
    </row>
    <row r="4267" spans="1:9" x14ac:dyDescent="0.25">
      <c r="A4267" t="b">
        <v>0</v>
      </c>
      <c r="D4267" t="s">
        <v>7027</v>
      </c>
      <c r="E4267" t="s">
        <v>11299</v>
      </c>
      <c r="F4267">
        <v>0</v>
      </c>
      <c r="G4267">
        <v>0</v>
      </c>
      <c r="H4267" s="5">
        <v>0</v>
      </c>
      <c r="I4267" t="s">
        <v>2203</v>
      </c>
    </row>
    <row r="4268" spans="1:9" x14ac:dyDescent="0.25">
      <c r="A4268" t="b">
        <v>0</v>
      </c>
      <c r="D4268" t="s">
        <v>7027</v>
      </c>
      <c r="E4268" t="s">
        <v>11300</v>
      </c>
      <c r="F4268">
        <v>0</v>
      </c>
      <c r="G4268">
        <v>0</v>
      </c>
      <c r="H4268" s="5">
        <v>0</v>
      </c>
      <c r="I4268" t="s">
        <v>2203</v>
      </c>
    </row>
    <row r="4269" spans="1:9" x14ac:dyDescent="0.25">
      <c r="A4269" t="b">
        <v>0</v>
      </c>
      <c r="D4269" t="s">
        <v>7027</v>
      </c>
      <c r="E4269" t="s">
        <v>11301</v>
      </c>
      <c r="F4269">
        <v>0</v>
      </c>
      <c r="G4269">
        <v>0</v>
      </c>
      <c r="H4269" s="5">
        <v>0</v>
      </c>
      <c r="I4269" t="s">
        <v>2203</v>
      </c>
    </row>
    <row r="4270" spans="1:9" x14ac:dyDescent="0.25">
      <c r="A4270" t="b">
        <v>0</v>
      </c>
      <c r="D4270" t="s">
        <v>7027</v>
      </c>
      <c r="E4270" t="s">
        <v>11302</v>
      </c>
      <c r="F4270">
        <v>0</v>
      </c>
      <c r="G4270">
        <v>0</v>
      </c>
      <c r="H4270" s="5">
        <v>0</v>
      </c>
      <c r="I4270" t="s">
        <v>2203</v>
      </c>
    </row>
    <row r="4271" spans="1:9" x14ac:dyDescent="0.25">
      <c r="A4271" t="b">
        <v>0</v>
      </c>
      <c r="D4271" t="s">
        <v>7027</v>
      </c>
      <c r="E4271" t="s">
        <v>11303</v>
      </c>
      <c r="F4271">
        <v>0</v>
      </c>
      <c r="G4271">
        <v>0</v>
      </c>
      <c r="H4271" s="5">
        <v>0</v>
      </c>
      <c r="I4271" t="s">
        <v>2203</v>
      </c>
    </row>
    <row r="4272" spans="1:9" x14ac:dyDescent="0.25">
      <c r="A4272" t="b">
        <v>0</v>
      </c>
      <c r="D4272" t="s">
        <v>7027</v>
      </c>
      <c r="E4272" t="s">
        <v>11304</v>
      </c>
      <c r="F4272">
        <v>0</v>
      </c>
      <c r="G4272">
        <v>0</v>
      </c>
      <c r="H4272" s="5">
        <v>0</v>
      </c>
      <c r="I4272" t="s">
        <v>2203</v>
      </c>
    </row>
    <row r="4273" spans="1:9" x14ac:dyDescent="0.25">
      <c r="A4273" t="b">
        <v>0</v>
      </c>
      <c r="D4273" t="s">
        <v>7027</v>
      </c>
      <c r="E4273" t="s">
        <v>11305</v>
      </c>
      <c r="F4273">
        <v>0</v>
      </c>
      <c r="G4273">
        <v>0</v>
      </c>
      <c r="H4273" s="5">
        <v>0</v>
      </c>
      <c r="I4273" t="s">
        <v>2203</v>
      </c>
    </row>
    <row r="4274" spans="1:9" x14ac:dyDescent="0.25">
      <c r="A4274" t="b">
        <v>0</v>
      </c>
      <c r="D4274" t="s">
        <v>7027</v>
      </c>
      <c r="E4274" t="s">
        <v>11306</v>
      </c>
      <c r="F4274">
        <v>0</v>
      </c>
      <c r="G4274">
        <v>0</v>
      </c>
      <c r="H4274" s="5">
        <v>0</v>
      </c>
      <c r="I4274" t="s">
        <v>2203</v>
      </c>
    </row>
    <row r="4275" spans="1:9" x14ac:dyDescent="0.25">
      <c r="A4275" t="b">
        <v>0</v>
      </c>
      <c r="D4275" t="s">
        <v>7027</v>
      </c>
      <c r="E4275" t="s">
        <v>11307</v>
      </c>
      <c r="F4275">
        <v>0</v>
      </c>
      <c r="G4275">
        <v>0</v>
      </c>
      <c r="H4275" s="5">
        <v>0</v>
      </c>
      <c r="I4275" t="s">
        <v>2203</v>
      </c>
    </row>
    <row r="4276" spans="1:9" x14ac:dyDescent="0.25">
      <c r="A4276" t="b">
        <v>0</v>
      </c>
      <c r="D4276" t="s">
        <v>7027</v>
      </c>
      <c r="E4276" t="s">
        <v>11308</v>
      </c>
      <c r="F4276">
        <v>0</v>
      </c>
      <c r="G4276">
        <v>0</v>
      </c>
      <c r="H4276" s="5">
        <v>0</v>
      </c>
      <c r="I4276" t="s">
        <v>2203</v>
      </c>
    </row>
    <row r="4277" spans="1:9" x14ac:dyDescent="0.25">
      <c r="A4277" t="b">
        <v>0</v>
      </c>
      <c r="D4277" t="s">
        <v>7027</v>
      </c>
      <c r="E4277" t="s">
        <v>11309</v>
      </c>
      <c r="F4277">
        <v>0</v>
      </c>
      <c r="G4277">
        <v>0</v>
      </c>
      <c r="H4277" s="5">
        <v>0</v>
      </c>
      <c r="I4277" t="s">
        <v>2203</v>
      </c>
    </row>
    <row r="4278" spans="1:9" x14ac:dyDescent="0.25">
      <c r="A4278" t="b">
        <v>0</v>
      </c>
      <c r="D4278" t="s">
        <v>7027</v>
      </c>
      <c r="E4278" t="s">
        <v>11310</v>
      </c>
      <c r="F4278">
        <v>0</v>
      </c>
      <c r="G4278">
        <v>0</v>
      </c>
      <c r="H4278" s="5">
        <v>0</v>
      </c>
      <c r="I4278" t="s">
        <v>2203</v>
      </c>
    </row>
    <row r="4279" spans="1:9" x14ac:dyDescent="0.25">
      <c r="A4279" t="b">
        <v>0</v>
      </c>
      <c r="D4279" t="s">
        <v>7027</v>
      </c>
      <c r="E4279" t="s">
        <v>11311</v>
      </c>
      <c r="F4279">
        <v>0</v>
      </c>
      <c r="G4279">
        <v>0</v>
      </c>
      <c r="H4279" s="5">
        <v>0</v>
      </c>
      <c r="I4279" t="s">
        <v>2203</v>
      </c>
    </row>
    <row r="4280" spans="1:9" x14ac:dyDescent="0.25">
      <c r="A4280" t="b">
        <v>0</v>
      </c>
      <c r="D4280" t="s">
        <v>7027</v>
      </c>
      <c r="E4280" t="s">
        <v>11312</v>
      </c>
      <c r="F4280">
        <v>0</v>
      </c>
      <c r="G4280">
        <v>0</v>
      </c>
      <c r="H4280" s="5">
        <v>0</v>
      </c>
      <c r="I4280" t="s">
        <v>2203</v>
      </c>
    </row>
    <row r="4281" spans="1:9" x14ac:dyDescent="0.25">
      <c r="A4281" t="b">
        <v>0</v>
      </c>
      <c r="D4281" t="s">
        <v>7027</v>
      </c>
      <c r="E4281" t="s">
        <v>11313</v>
      </c>
      <c r="F4281">
        <v>0</v>
      </c>
      <c r="G4281">
        <v>0</v>
      </c>
      <c r="H4281" s="5">
        <v>0</v>
      </c>
      <c r="I4281" t="s">
        <v>2203</v>
      </c>
    </row>
    <row r="4282" spans="1:9" x14ac:dyDescent="0.25">
      <c r="A4282" t="b">
        <v>0</v>
      </c>
      <c r="D4282" t="s">
        <v>7027</v>
      </c>
      <c r="E4282" t="s">
        <v>11314</v>
      </c>
      <c r="F4282">
        <v>0</v>
      </c>
      <c r="G4282">
        <v>0</v>
      </c>
      <c r="H4282" s="5">
        <v>0</v>
      </c>
      <c r="I4282" t="s">
        <v>2203</v>
      </c>
    </row>
    <row r="4283" spans="1:9" x14ac:dyDescent="0.25">
      <c r="A4283" t="b">
        <v>0</v>
      </c>
      <c r="D4283" t="s">
        <v>7027</v>
      </c>
      <c r="E4283" t="s">
        <v>11315</v>
      </c>
      <c r="F4283">
        <v>0</v>
      </c>
      <c r="G4283">
        <v>0</v>
      </c>
      <c r="H4283" s="5">
        <v>0</v>
      </c>
      <c r="I4283" t="s">
        <v>2203</v>
      </c>
    </row>
    <row r="4284" spans="1:9" x14ac:dyDescent="0.25">
      <c r="A4284" t="b">
        <v>0</v>
      </c>
      <c r="D4284" t="s">
        <v>7027</v>
      </c>
      <c r="E4284" t="s">
        <v>11316</v>
      </c>
      <c r="F4284">
        <v>0</v>
      </c>
      <c r="G4284">
        <v>0</v>
      </c>
      <c r="H4284" s="5">
        <v>0</v>
      </c>
      <c r="I4284" t="s">
        <v>2203</v>
      </c>
    </row>
    <row r="4285" spans="1:9" x14ac:dyDescent="0.25">
      <c r="A4285" t="b">
        <v>0</v>
      </c>
      <c r="D4285" t="s">
        <v>7027</v>
      </c>
      <c r="E4285" t="s">
        <v>11317</v>
      </c>
      <c r="F4285">
        <v>0</v>
      </c>
      <c r="G4285">
        <v>0</v>
      </c>
      <c r="H4285" s="5">
        <v>0</v>
      </c>
      <c r="I4285" t="s">
        <v>2203</v>
      </c>
    </row>
    <row r="4286" spans="1:9" x14ac:dyDescent="0.25">
      <c r="A4286" t="b">
        <v>0</v>
      </c>
      <c r="D4286" t="s">
        <v>7027</v>
      </c>
      <c r="E4286" t="s">
        <v>11318</v>
      </c>
      <c r="F4286">
        <v>0</v>
      </c>
      <c r="G4286">
        <v>0</v>
      </c>
      <c r="H4286" s="5">
        <v>0</v>
      </c>
      <c r="I4286" t="s">
        <v>2203</v>
      </c>
    </row>
    <row r="4287" spans="1:9" x14ac:dyDescent="0.25">
      <c r="A4287" t="b">
        <v>0</v>
      </c>
      <c r="D4287" t="s">
        <v>7027</v>
      </c>
      <c r="E4287" t="s">
        <v>11319</v>
      </c>
      <c r="F4287">
        <v>0</v>
      </c>
      <c r="G4287">
        <v>0</v>
      </c>
      <c r="H4287" s="5">
        <v>0</v>
      </c>
      <c r="I4287" t="s">
        <v>2203</v>
      </c>
    </row>
    <row r="4288" spans="1:9" x14ac:dyDescent="0.25">
      <c r="A4288" t="b">
        <v>0</v>
      </c>
      <c r="D4288" t="s">
        <v>7027</v>
      </c>
      <c r="E4288" t="s">
        <v>11320</v>
      </c>
      <c r="F4288">
        <v>0</v>
      </c>
      <c r="G4288">
        <v>0</v>
      </c>
      <c r="H4288" s="5">
        <v>0</v>
      </c>
      <c r="I4288" t="s">
        <v>2203</v>
      </c>
    </row>
    <row r="4289" spans="1:9" x14ac:dyDescent="0.25">
      <c r="A4289" t="b">
        <v>0</v>
      </c>
      <c r="D4289" t="s">
        <v>7027</v>
      </c>
      <c r="E4289" t="s">
        <v>11321</v>
      </c>
      <c r="F4289">
        <v>0</v>
      </c>
      <c r="G4289">
        <v>0</v>
      </c>
      <c r="H4289" s="5">
        <v>0</v>
      </c>
      <c r="I4289" t="s">
        <v>2203</v>
      </c>
    </row>
    <row r="4290" spans="1:9" x14ac:dyDescent="0.25">
      <c r="A4290" t="b">
        <v>0</v>
      </c>
      <c r="D4290" t="s">
        <v>7027</v>
      </c>
      <c r="E4290" t="s">
        <v>11322</v>
      </c>
      <c r="F4290">
        <v>0</v>
      </c>
      <c r="G4290">
        <v>0</v>
      </c>
      <c r="H4290" s="5">
        <v>0</v>
      </c>
      <c r="I4290" t="s">
        <v>2203</v>
      </c>
    </row>
    <row r="4291" spans="1:9" x14ac:dyDescent="0.25">
      <c r="A4291" t="b">
        <v>0</v>
      </c>
      <c r="D4291" t="s">
        <v>7027</v>
      </c>
      <c r="E4291" t="s">
        <v>11323</v>
      </c>
      <c r="F4291">
        <v>0</v>
      </c>
      <c r="G4291">
        <v>0</v>
      </c>
      <c r="H4291" s="5">
        <v>0</v>
      </c>
      <c r="I4291" t="s">
        <v>2203</v>
      </c>
    </row>
    <row r="4292" spans="1:9" x14ac:dyDescent="0.25">
      <c r="A4292" t="b">
        <v>0</v>
      </c>
      <c r="D4292" t="s">
        <v>7027</v>
      </c>
      <c r="E4292" t="s">
        <v>11324</v>
      </c>
      <c r="F4292">
        <v>0</v>
      </c>
      <c r="G4292">
        <v>0</v>
      </c>
      <c r="H4292" s="5">
        <v>0</v>
      </c>
      <c r="I4292" t="s">
        <v>2203</v>
      </c>
    </row>
    <row r="4293" spans="1:9" x14ac:dyDescent="0.25">
      <c r="A4293" t="b">
        <v>0</v>
      </c>
      <c r="D4293" t="s">
        <v>7027</v>
      </c>
      <c r="E4293" t="s">
        <v>11325</v>
      </c>
      <c r="F4293">
        <v>0</v>
      </c>
      <c r="G4293">
        <v>0</v>
      </c>
      <c r="H4293" s="5">
        <v>0</v>
      </c>
      <c r="I4293" t="s">
        <v>2203</v>
      </c>
    </row>
    <row r="4294" spans="1:9" x14ac:dyDescent="0.25">
      <c r="A4294" t="b">
        <v>0</v>
      </c>
      <c r="D4294" t="s">
        <v>7027</v>
      </c>
      <c r="E4294" t="s">
        <v>11326</v>
      </c>
      <c r="F4294">
        <v>0</v>
      </c>
      <c r="G4294">
        <v>0</v>
      </c>
      <c r="H4294" s="5">
        <v>0</v>
      </c>
      <c r="I4294" t="s">
        <v>2203</v>
      </c>
    </row>
    <row r="4295" spans="1:9" x14ac:dyDescent="0.25">
      <c r="A4295" t="b">
        <v>0</v>
      </c>
      <c r="D4295" t="s">
        <v>7027</v>
      </c>
      <c r="E4295" t="s">
        <v>11327</v>
      </c>
      <c r="F4295">
        <v>0</v>
      </c>
      <c r="G4295">
        <v>0</v>
      </c>
      <c r="H4295" s="5">
        <v>0</v>
      </c>
      <c r="I4295" t="s">
        <v>2203</v>
      </c>
    </row>
    <row r="4296" spans="1:9" x14ac:dyDescent="0.25">
      <c r="A4296" t="b">
        <v>0</v>
      </c>
      <c r="D4296" t="s">
        <v>7027</v>
      </c>
      <c r="E4296" t="s">
        <v>11328</v>
      </c>
      <c r="F4296">
        <v>0</v>
      </c>
      <c r="G4296">
        <v>0</v>
      </c>
      <c r="H4296" s="5">
        <v>0</v>
      </c>
      <c r="I4296" t="s">
        <v>2203</v>
      </c>
    </row>
    <row r="4297" spans="1:9" x14ac:dyDescent="0.25">
      <c r="A4297" t="b">
        <v>0</v>
      </c>
      <c r="D4297" t="s">
        <v>7027</v>
      </c>
      <c r="E4297" t="s">
        <v>11329</v>
      </c>
      <c r="F4297">
        <v>0</v>
      </c>
      <c r="G4297">
        <v>0</v>
      </c>
      <c r="H4297" s="5">
        <v>0</v>
      </c>
      <c r="I4297" t="s">
        <v>2203</v>
      </c>
    </row>
    <row r="4298" spans="1:9" x14ac:dyDescent="0.25">
      <c r="A4298" t="b">
        <v>0</v>
      </c>
      <c r="D4298" t="s">
        <v>7027</v>
      </c>
      <c r="E4298" t="s">
        <v>11330</v>
      </c>
      <c r="F4298">
        <v>0</v>
      </c>
      <c r="G4298">
        <v>0</v>
      </c>
      <c r="H4298" s="5">
        <v>0</v>
      </c>
      <c r="I4298" t="s">
        <v>2203</v>
      </c>
    </row>
    <row r="4299" spans="1:9" x14ac:dyDescent="0.25">
      <c r="A4299" t="b">
        <v>0</v>
      </c>
      <c r="D4299" t="s">
        <v>7027</v>
      </c>
      <c r="E4299" t="s">
        <v>11331</v>
      </c>
      <c r="F4299">
        <v>0</v>
      </c>
      <c r="G4299">
        <v>0</v>
      </c>
      <c r="H4299" s="5">
        <v>0</v>
      </c>
      <c r="I4299" t="s">
        <v>2203</v>
      </c>
    </row>
    <row r="4300" spans="1:9" x14ac:dyDescent="0.25">
      <c r="A4300" t="b">
        <v>0</v>
      </c>
      <c r="D4300" t="s">
        <v>7027</v>
      </c>
      <c r="E4300" t="s">
        <v>11332</v>
      </c>
      <c r="F4300">
        <v>0</v>
      </c>
      <c r="G4300">
        <v>0</v>
      </c>
      <c r="H4300" s="5">
        <v>0</v>
      </c>
      <c r="I4300" t="s">
        <v>2203</v>
      </c>
    </row>
    <row r="4301" spans="1:9" x14ac:dyDescent="0.25">
      <c r="A4301" t="b">
        <v>0</v>
      </c>
      <c r="D4301" t="s">
        <v>7027</v>
      </c>
      <c r="E4301" t="s">
        <v>11333</v>
      </c>
      <c r="F4301">
        <v>0</v>
      </c>
      <c r="G4301">
        <v>0</v>
      </c>
      <c r="H4301" s="5">
        <v>0</v>
      </c>
      <c r="I4301" t="s">
        <v>2203</v>
      </c>
    </row>
    <row r="4302" spans="1:9" x14ac:dyDescent="0.25">
      <c r="A4302" t="b">
        <v>0</v>
      </c>
      <c r="D4302" t="s">
        <v>7027</v>
      </c>
      <c r="E4302" t="s">
        <v>11334</v>
      </c>
      <c r="F4302">
        <v>0</v>
      </c>
      <c r="G4302">
        <v>0</v>
      </c>
      <c r="H4302" s="5">
        <v>0</v>
      </c>
      <c r="I4302" t="s">
        <v>2203</v>
      </c>
    </row>
    <row r="4303" spans="1:9" x14ac:dyDescent="0.25">
      <c r="A4303" t="b">
        <v>0</v>
      </c>
      <c r="D4303" t="s">
        <v>7027</v>
      </c>
      <c r="E4303" t="s">
        <v>11335</v>
      </c>
      <c r="F4303">
        <v>0</v>
      </c>
      <c r="G4303">
        <v>0</v>
      </c>
      <c r="H4303" s="5">
        <v>0</v>
      </c>
      <c r="I4303" t="s">
        <v>2203</v>
      </c>
    </row>
    <row r="4304" spans="1:9" x14ac:dyDescent="0.25">
      <c r="A4304" t="b">
        <v>0</v>
      </c>
      <c r="D4304" t="s">
        <v>7027</v>
      </c>
      <c r="E4304" t="s">
        <v>11336</v>
      </c>
      <c r="F4304">
        <v>0</v>
      </c>
      <c r="G4304">
        <v>0</v>
      </c>
      <c r="H4304" s="5">
        <v>0</v>
      </c>
      <c r="I4304" t="s">
        <v>2203</v>
      </c>
    </row>
    <row r="4305" spans="1:9" x14ac:dyDescent="0.25">
      <c r="A4305" t="b">
        <v>0</v>
      </c>
      <c r="D4305" t="s">
        <v>7027</v>
      </c>
      <c r="E4305" t="s">
        <v>11337</v>
      </c>
      <c r="F4305">
        <v>0</v>
      </c>
      <c r="G4305">
        <v>0</v>
      </c>
      <c r="H4305" s="5">
        <v>0</v>
      </c>
      <c r="I4305" t="s">
        <v>2203</v>
      </c>
    </row>
    <row r="4306" spans="1:9" x14ac:dyDescent="0.25">
      <c r="A4306" t="b">
        <v>0</v>
      </c>
      <c r="D4306" t="s">
        <v>7027</v>
      </c>
      <c r="E4306" t="s">
        <v>11338</v>
      </c>
      <c r="F4306">
        <v>0</v>
      </c>
      <c r="G4306">
        <v>0</v>
      </c>
      <c r="H4306" s="5">
        <v>0</v>
      </c>
      <c r="I4306" t="s">
        <v>2203</v>
      </c>
    </row>
    <row r="4307" spans="1:9" x14ac:dyDescent="0.25">
      <c r="A4307" t="b">
        <v>0</v>
      </c>
      <c r="D4307" t="s">
        <v>7027</v>
      </c>
      <c r="E4307" t="s">
        <v>11339</v>
      </c>
      <c r="F4307">
        <v>0</v>
      </c>
      <c r="G4307">
        <v>0</v>
      </c>
      <c r="H4307" s="5">
        <v>0</v>
      </c>
      <c r="I4307" t="s">
        <v>2203</v>
      </c>
    </row>
    <row r="4308" spans="1:9" x14ac:dyDescent="0.25">
      <c r="A4308" t="b">
        <v>0</v>
      </c>
      <c r="D4308" t="s">
        <v>7027</v>
      </c>
      <c r="E4308" t="s">
        <v>11340</v>
      </c>
      <c r="F4308">
        <v>0</v>
      </c>
      <c r="G4308">
        <v>0</v>
      </c>
      <c r="H4308" s="5">
        <v>0</v>
      </c>
      <c r="I4308" t="s">
        <v>2203</v>
      </c>
    </row>
    <row r="4309" spans="1:9" x14ac:dyDescent="0.25">
      <c r="A4309" t="b">
        <v>0</v>
      </c>
      <c r="D4309" t="s">
        <v>7027</v>
      </c>
      <c r="E4309" t="s">
        <v>11341</v>
      </c>
      <c r="F4309">
        <v>0</v>
      </c>
      <c r="G4309">
        <v>0</v>
      </c>
      <c r="H4309" s="5">
        <v>0</v>
      </c>
      <c r="I4309" t="s">
        <v>2203</v>
      </c>
    </row>
    <row r="4310" spans="1:9" x14ac:dyDescent="0.25">
      <c r="A4310" t="b">
        <v>0</v>
      </c>
      <c r="D4310" t="s">
        <v>7027</v>
      </c>
      <c r="E4310" t="s">
        <v>11342</v>
      </c>
      <c r="F4310">
        <v>0</v>
      </c>
      <c r="G4310">
        <v>0</v>
      </c>
      <c r="H4310" s="5">
        <v>0</v>
      </c>
      <c r="I4310" t="s">
        <v>2203</v>
      </c>
    </row>
    <row r="4311" spans="1:9" x14ac:dyDescent="0.25">
      <c r="A4311" t="b">
        <v>0</v>
      </c>
      <c r="D4311" t="s">
        <v>7027</v>
      </c>
      <c r="E4311" t="s">
        <v>11343</v>
      </c>
      <c r="F4311">
        <v>0</v>
      </c>
      <c r="G4311">
        <v>0</v>
      </c>
      <c r="H4311" s="5">
        <v>0</v>
      </c>
      <c r="I4311" t="s">
        <v>2203</v>
      </c>
    </row>
    <row r="4312" spans="1:9" x14ac:dyDescent="0.25">
      <c r="A4312" t="b">
        <v>0</v>
      </c>
      <c r="D4312" t="s">
        <v>7027</v>
      </c>
      <c r="E4312" t="s">
        <v>11344</v>
      </c>
      <c r="F4312">
        <v>0</v>
      </c>
      <c r="G4312">
        <v>0</v>
      </c>
      <c r="H4312" s="5">
        <v>0</v>
      </c>
      <c r="I4312" t="s">
        <v>2203</v>
      </c>
    </row>
    <row r="4313" spans="1:9" x14ac:dyDescent="0.25">
      <c r="A4313" t="b">
        <v>0</v>
      </c>
      <c r="D4313" t="s">
        <v>7027</v>
      </c>
      <c r="E4313" t="s">
        <v>11345</v>
      </c>
      <c r="F4313">
        <v>0</v>
      </c>
      <c r="G4313">
        <v>0</v>
      </c>
      <c r="H4313" s="5">
        <v>0</v>
      </c>
      <c r="I4313" t="s">
        <v>2203</v>
      </c>
    </row>
    <row r="4314" spans="1:9" x14ac:dyDescent="0.25">
      <c r="A4314" t="b">
        <v>0</v>
      </c>
      <c r="D4314" t="s">
        <v>7027</v>
      </c>
      <c r="E4314" t="s">
        <v>11346</v>
      </c>
      <c r="F4314">
        <v>0</v>
      </c>
      <c r="G4314">
        <v>0</v>
      </c>
      <c r="H4314" s="5">
        <v>0</v>
      </c>
      <c r="I4314" t="s">
        <v>2203</v>
      </c>
    </row>
    <row r="4315" spans="1:9" x14ac:dyDescent="0.25">
      <c r="A4315" t="b">
        <v>0</v>
      </c>
      <c r="D4315" t="s">
        <v>7027</v>
      </c>
      <c r="E4315" t="s">
        <v>11347</v>
      </c>
      <c r="F4315">
        <v>0</v>
      </c>
      <c r="G4315">
        <v>0</v>
      </c>
      <c r="H4315" s="5">
        <v>0</v>
      </c>
      <c r="I4315" t="s">
        <v>2203</v>
      </c>
    </row>
    <row r="4316" spans="1:9" x14ac:dyDescent="0.25">
      <c r="A4316" t="b">
        <v>0</v>
      </c>
      <c r="D4316" t="s">
        <v>7027</v>
      </c>
      <c r="E4316" t="s">
        <v>11348</v>
      </c>
      <c r="F4316">
        <v>0</v>
      </c>
      <c r="G4316">
        <v>0</v>
      </c>
      <c r="H4316" s="5">
        <v>0</v>
      </c>
      <c r="I4316" t="s">
        <v>2203</v>
      </c>
    </row>
    <row r="4317" spans="1:9" x14ac:dyDescent="0.25">
      <c r="A4317" t="b">
        <v>0</v>
      </c>
      <c r="D4317" t="s">
        <v>7027</v>
      </c>
      <c r="E4317" t="s">
        <v>11349</v>
      </c>
      <c r="F4317">
        <v>0</v>
      </c>
      <c r="G4317">
        <v>0</v>
      </c>
      <c r="H4317" s="5">
        <v>0</v>
      </c>
      <c r="I4317" t="s">
        <v>2203</v>
      </c>
    </row>
    <row r="4318" spans="1:9" x14ac:dyDescent="0.25">
      <c r="A4318" t="b">
        <v>0</v>
      </c>
      <c r="D4318" t="s">
        <v>7027</v>
      </c>
      <c r="E4318" t="s">
        <v>11350</v>
      </c>
      <c r="F4318">
        <v>0</v>
      </c>
      <c r="G4318">
        <v>0</v>
      </c>
      <c r="H4318" s="5">
        <v>0</v>
      </c>
      <c r="I4318" t="s">
        <v>2203</v>
      </c>
    </row>
    <row r="4319" spans="1:9" x14ac:dyDescent="0.25">
      <c r="A4319" t="b">
        <v>0</v>
      </c>
      <c r="D4319" t="s">
        <v>7027</v>
      </c>
      <c r="E4319" t="s">
        <v>11351</v>
      </c>
      <c r="F4319">
        <v>0</v>
      </c>
      <c r="G4319">
        <v>0</v>
      </c>
      <c r="H4319" s="5">
        <v>0</v>
      </c>
      <c r="I4319" t="s">
        <v>2203</v>
      </c>
    </row>
    <row r="4320" spans="1:9" x14ac:dyDescent="0.25">
      <c r="A4320" t="b">
        <v>0</v>
      </c>
      <c r="D4320" t="s">
        <v>7027</v>
      </c>
      <c r="E4320" t="s">
        <v>11352</v>
      </c>
      <c r="F4320">
        <v>0</v>
      </c>
      <c r="G4320">
        <v>0</v>
      </c>
      <c r="H4320" s="5">
        <v>0</v>
      </c>
      <c r="I4320" t="s">
        <v>2203</v>
      </c>
    </row>
    <row r="4321" spans="1:9" x14ac:dyDescent="0.25">
      <c r="A4321" t="b">
        <v>0</v>
      </c>
      <c r="D4321" t="s">
        <v>7027</v>
      </c>
      <c r="E4321" t="s">
        <v>11353</v>
      </c>
      <c r="F4321">
        <v>0</v>
      </c>
      <c r="G4321">
        <v>0</v>
      </c>
      <c r="H4321" s="5">
        <v>0</v>
      </c>
      <c r="I4321" t="s">
        <v>2203</v>
      </c>
    </row>
    <row r="4322" spans="1:9" x14ac:dyDescent="0.25">
      <c r="A4322" t="b">
        <v>0</v>
      </c>
      <c r="D4322" t="s">
        <v>7027</v>
      </c>
      <c r="E4322" t="s">
        <v>11354</v>
      </c>
      <c r="F4322">
        <v>0</v>
      </c>
      <c r="G4322">
        <v>0</v>
      </c>
      <c r="H4322" s="5">
        <v>0</v>
      </c>
      <c r="I4322" t="s">
        <v>2203</v>
      </c>
    </row>
    <row r="4323" spans="1:9" x14ac:dyDescent="0.25">
      <c r="A4323" t="b">
        <v>0</v>
      </c>
      <c r="D4323" t="s">
        <v>7027</v>
      </c>
      <c r="E4323" t="s">
        <v>11355</v>
      </c>
      <c r="F4323">
        <v>0</v>
      </c>
      <c r="G4323">
        <v>0</v>
      </c>
      <c r="H4323" s="5">
        <v>0</v>
      </c>
      <c r="I4323" t="s">
        <v>2203</v>
      </c>
    </row>
    <row r="4324" spans="1:9" x14ac:dyDescent="0.25">
      <c r="A4324" t="b">
        <v>0</v>
      </c>
      <c r="D4324" t="s">
        <v>7027</v>
      </c>
      <c r="E4324" t="s">
        <v>11356</v>
      </c>
      <c r="F4324">
        <v>0</v>
      </c>
      <c r="G4324">
        <v>0</v>
      </c>
      <c r="H4324" s="5">
        <v>0</v>
      </c>
      <c r="I4324" t="s">
        <v>2203</v>
      </c>
    </row>
    <row r="4325" spans="1:9" x14ac:dyDescent="0.25">
      <c r="A4325" t="b">
        <v>0</v>
      </c>
      <c r="D4325" t="s">
        <v>7027</v>
      </c>
      <c r="E4325" t="s">
        <v>11357</v>
      </c>
      <c r="F4325">
        <v>0</v>
      </c>
      <c r="G4325">
        <v>0</v>
      </c>
      <c r="H4325" s="5">
        <v>0</v>
      </c>
      <c r="I4325" t="s">
        <v>2203</v>
      </c>
    </row>
    <row r="4326" spans="1:9" x14ac:dyDescent="0.25">
      <c r="A4326" t="b">
        <v>0</v>
      </c>
      <c r="D4326" t="s">
        <v>7027</v>
      </c>
      <c r="E4326" t="s">
        <v>11358</v>
      </c>
      <c r="F4326">
        <v>0</v>
      </c>
      <c r="G4326">
        <v>0</v>
      </c>
      <c r="H4326" s="5">
        <v>0</v>
      </c>
      <c r="I4326" t="s">
        <v>2203</v>
      </c>
    </row>
    <row r="4327" spans="1:9" x14ac:dyDescent="0.25">
      <c r="A4327" t="b">
        <v>0</v>
      </c>
      <c r="D4327" t="s">
        <v>7027</v>
      </c>
      <c r="E4327" t="s">
        <v>11359</v>
      </c>
      <c r="F4327">
        <v>0</v>
      </c>
      <c r="G4327">
        <v>0</v>
      </c>
      <c r="H4327" s="5">
        <v>0</v>
      </c>
      <c r="I4327" t="s">
        <v>2203</v>
      </c>
    </row>
    <row r="4328" spans="1:9" x14ac:dyDescent="0.25">
      <c r="A4328" t="b">
        <v>0</v>
      </c>
      <c r="D4328" t="s">
        <v>7027</v>
      </c>
      <c r="E4328" t="s">
        <v>11360</v>
      </c>
      <c r="F4328">
        <v>0</v>
      </c>
      <c r="G4328">
        <v>0</v>
      </c>
      <c r="H4328" s="5">
        <v>0</v>
      </c>
      <c r="I4328" t="s">
        <v>2203</v>
      </c>
    </row>
    <row r="4329" spans="1:9" x14ac:dyDescent="0.25">
      <c r="A4329" t="b">
        <v>0</v>
      </c>
      <c r="D4329" t="s">
        <v>7027</v>
      </c>
      <c r="E4329" t="s">
        <v>11361</v>
      </c>
      <c r="F4329">
        <v>0</v>
      </c>
      <c r="G4329">
        <v>0</v>
      </c>
      <c r="H4329" s="5">
        <v>0</v>
      </c>
      <c r="I4329" t="s">
        <v>2203</v>
      </c>
    </row>
    <row r="4330" spans="1:9" x14ac:dyDescent="0.25">
      <c r="A4330" t="b">
        <v>0</v>
      </c>
      <c r="D4330" t="s">
        <v>7027</v>
      </c>
      <c r="E4330" t="s">
        <v>11362</v>
      </c>
      <c r="F4330">
        <v>0</v>
      </c>
      <c r="G4330">
        <v>0</v>
      </c>
      <c r="H4330" s="5">
        <v>0</v>
      </c>
      <c r="I4330" t="s">
        <v>2203</v>
      </c>
    </row>
    <row r="4331" spans="1:9" x14ac:dyDescent="0.25">
      <c r="A4331" t="b">
        <v>0</v>
      </c>
      <c r="D4331" t="s">
        <v>7027</v>
      </c>
      <c r="E4331" t="s">
        <v>11363</v>
      </c>
      <c r="F4331">
        <v>0</v>
      </c>
      <c r="G4331">
        <v>0</v>
      </c>
      <c r="H4331" s="5">
        <v>0</v>
      </c>
      <c r="I4331" t="s">
        <v>2203</v>
      </c>
    </row>
    <row r="4332" spans="1:9" x14ac:dyDescent="0.25">
      <c r="A4332" t="b">
        <v>0</v>
      </c>
      <c r="D4332" t="s">
        <v>7027</v>
      </c>
      <c r="E4332" t="s">
        <v>11364</v>
      </c>
      <c r="F4332">
        <v>0</v>
      </c>
      <c r="G4332">
        <v>0</v>
      </c>
      <c r="H4332" s="5">
        <v>0</v>
      </c>
      <c r="I4332" t="s">
        <v>2203</v>
      </c>
    </row>
    <row r="4333" spans="1:9" x14ac:dyDescent="0.25">
      <c r="A4333" t="b">
        <v>0</v>
      </c>
      <c r="D4333" t="s">
        <v>7027</v>
      </c>
      <c r="E4333" t="s">
        <v>11365</v>
      </c>
      <c r="F4333">
        <v>0</v>
      </c>
      <c r="G4333">
        <v>0</v>
      </c>
      <c r="H4333" s="5">
        <v>0</v>
      </c>
      <c r="I4333" t="s">
        <v>2203</v>
      </c>
    </row>
    <row r="4334" spans="1:9" x14ac:dyDescent="0.25">
      <c r="A4334" t="b">
        <v>0</v>
      </c>
      <c r="D4334" t="s">
        <v>7027</v>
      </c>
      <c r="E4334" t="s">
        <v>11366</v>
      </c>
      <c r="F4334">
        <v>0</v>
      </c>
      <c r="G4334">
        <v>0</v>
      </c>
      <c r="H4334" s="5">
        <v>0</v>
      </c>
      <c r="I4334" t="s">
        <v>2203</v>
      </c>
    </row>
    <row r="4335" spans="1:9" x14ac:dyDescent="0.25">
      <c r="A4335" t="b">
        <v>0</v>
      </c>
      <c r="D4335" t="s">
        <v>7027</v>
      </c>
      <c r="E4335" t="s">
        <v>11367</v>
      </c>
      <c r="F4335">
        <v>0</v>
      </c>
      <c r="G4335">
        <v>0</v>
      </c>
      <c r="H4335" s="5">
        <v>0</v>
      </c>
      <c r="I4335" t="s">
        <v>2203</v>
      </c>
    </row>
    <row r="4336" spans="1:9" x14ac:dyDescent="0.25">
      <c r="A4336" t="b">
        <v>0</v>
      </c>
      <c r="D4336" t="s">
        <v>7027</v>
      </c>
      <c r="E4336" t="s">
        <v>11368</v>
      </c>
      <c r="F4336">
        <v>0</v>
      </c>
      <c r="G4336">
        <v>0</v>
      </c>
      <c r="H4336" s="5">
        <v>0</v>
      </c>
      <c r="I4336" t="s">
        <v>2203</v>
      </c>
    </row>
    <row r="4337" spans="1:9" x14ac:dyDescent="0.25">
      <c r="A4337" t="b">
        <v>0</v>
      </c>
      <c r="D4337" t="s">
        <v>7027</v>
      </c>
      <c r="E4337" t="s">
        <v>11369</v>
      </c>
      <c r="F4337">
        <v>0</v>
      </c>
      <c r="G4337">
        <v>0</v>
      </c>
      <c r="H4337" s="5">
        <v>0</v>
      </c>
      <c r="I4337" t="s">
        <v>2203</v>
      </c>
    </row>
    <row r="4338" spans="1:9" x14ac:dyDescent="0.25">
      <c r="A4338" t="b">
        <v>0</v>
      </c>
      <c r="D4338" t="s">
        <v>7027</v>
      </c>
      <c r="E4338" t="s">
        <v>11370</v>
      </c>
      <c r="F4338">
        <v>0</v>
      </c>
      <c r="G4338">
        <v>0</v>
      </c>
      <c r="H4338" s="5">
        <v>0</v>
      </c>
      <c r="I4338" t="s">
        <v>2203</v>
      </c>
    </row>
    <row r="4339" spans="1:9" x14ac:dyDescent="0.25">
      <c r="A4339" t="b">
        <v>0</v>
      </c>
      <c r="D4339" t="s">
        <v>7027</v>
      </c>
      <c r="E4339" t="s">
        <v>11371</v>
      </c>
      <c r="F4339">
        <v>0</v>
      </c>
      <c r="G4339">
        <v>0</v>
      </c>
      <c r="H4339" s="5">
        <v>0</v>
      </c>
      <c r="I4339" t="s">
        <v>2203</v>
      </c>
    </row>
    <row r="4340" spans="1:9" x14ac:dyDescent="0.25">
      <c r="A4340" t="b">
        <v>0</v>
      </c>
      <c r="D4340" t="s">
        <v>7027</v>
      </c>
      <c r="E4340" t="s">
        <v>11372</v>
      </c>
      <c r="F4340">
        <v>0</v>
      </c>
      <c r="G4340">
        <v>0</v>
      </c>
      <c r="H4340" s="5">
        <v>0</v>
      </c>
      <c r="I4340" t="s">
        <v>2203</v>
      </c>
    </row>
    <row r="4341" spans="1:9" x14ac:dyDescent="0.25">
      <c r="A4341" t="b">
        <v>0</v>
      </c>
      <c r="D4341" t="s">
        <v>7027</v>
      </c>
      <c r="E4341" t="s">
        <v>11373</v>
      </c>
      <c r="F4341">
        <v>0</v>
      </c>
      <c r="G4341">
        <v>0</v>
      </c>
      <c r="H4341" s="5">
        <v>0</v>
      </c>
      <c r="I4341" t="s">
        <v>2203</v>
      </c>
    </row>
    <row r="4342" spans="1:9" x14ac:dyDescent="0.25">
      <c r="A4342" t="b">
        <v>0</v>
      </c>
      <c r="D4342" t="s">
        <v>7027</v>
      </c>
      <c r="E4342" t="s">
        <v>11374</v>
      </c>
      <c r="F4342">
        <v>0</v>
      </c>
      <c r="G4342">
        <v>0</v>
      </c>
      <c r="H4342" s="5">
        <v>0</v>
      </c>
      <c r="I4342" t="s">
        <v>2203</v>
      </c>
    </row>
    <row r="4343" spans="1:9" x14ac:dyDescent="0.25">
      <c r="A4343" t="b">
        <v>0</v>
      </c>
      <c r="D4343" t="s">
        <v>7027</v>
      </c>
      <c r="E4343" t="s">
        <v>11375</v>
      </c>
      <c r="F4343">
        <v>0</v>
      </c>
      <c r="G4343">
        <v>0</v>
      </c>
      <c r="H4343" s="5">
        <v>0</v>
      </c>
      <c r="I4343" t="s">
        <v>2203</v>
      </c>
    </row>
    <row r="4344" spans="1:9" x14ac:dyDescent="0.25">
      <c r="A4344" t="b">
        <v>0</v>
      </c>
      <c r="D4344" t="s">
        <v>7027</v>
      </c>
      <c r="E4344" t="s">
        <v>11376</v>
      </c>
      <c r="F4344">
        <v>0</v>
      </c>
      <c r="G4344">
        <v>0</v>
      </c>
      <c r="H4344" s="5">
        <v>0</v>
      </c>
      <c r="I4344" t="s">
        <v>2203</v>
      </c>
    </row>
    <row r="4345" spans="1:9" x14ac:dyDescent="0.25">
      <c r="A4345" t="b">
        <v>0</v>
      </c>
      <c r="D4345" t="s">
        <v>7027</v>
      </c>
      <c r="E4345" t="s">
        <v>11377</v>
      </c>
      <c r="F4345">
        <v>0</v>
      </c>
      <c r="G4345">
        <v>0</v>
      </c>
      <c r="H4345" s="5">
        <v>0</v>
      </c>
      <c r="I4345" t="s">
        <v>2203</v>
      </c>
    </row>
    <row r="4346" spans="1:9" x14ac:dyDescent="0.25">
      <c r="A4346" t="b">
        <v>0</v>
      </c>
      <c r="D4346" t="s">
        <v>7027</v>
      </c>
      <c r="E4346" t="s">
        <v>11378</v>
      </c>
      <c r="F4346">
        <v>0</v>
      </c>
      <c r="G4346">
        <v>0</v>
      </c>
      <c r="H4346" s="5">
        <v>0</v>
      </c>
      <c r="I4346" t="s">
        <v>2203</v>
      </c>
    </row>
    <row r="4347" spans="1:9" x14ac:dyDescent="0.25">
      <c r="A4347" t="b">
        <v>0</v>
      </c>
      <c r="D4347" t="s">
        <v>7027</v>
      </c>
      <c r="E4347" t="s">
        <v>11379</v>
      </c>
      <c r="F4347">
        <v>0</v>
      </c>
      <c r="G4347">
        <v>0</v>
      </c>
      <c r="H4347" s="5">
        <v>0</v>
      </c>
      <c r="I4347" t="s">
        <v>2203</v>
      </c>
    </row>
    <row r="4348" spans="1:9" x14ac:dyDescent="0.25">
      <c r="A4348" t="b">
        <v>0</v>
      </c>
      <c r="D4348" t="s">
        <v>7027</v>
      </c>
      <c r="E4348" t="s">
        <v>11380</v>
      </c>
      <c r="F4348">
        <v>0</v>
      </c>
      <c r="G4348">
        <v>0</v>
      </c>
      <c r="H4348" s="5">
        <v>0</v>
      </c>
      <c r="I4348" t="s">
        <v>2203</v>
      </c>
    </row>
    <row r="4349" spans="1:9" x14ac:dyDescent="0.25">
      <c r="A4349" t="b">
        <v>0</v>
      </c>
      <c r="D4349" t="s">
        <v>7027</v>
      </c>
      <c r="E4349" t="s">
        <v>11381</v>
      </c>
      <c r="F4349">
        <v>0</v>
      </c>
      <c r="G4349">
        <v>0</v>
      </c>
      <c r="H4349" s="5">
        <v>0</v>
      </c>
      <c r="I4349" t="s">
        <v>2203</v>
      </c>
    </row>
    <row r="4350" spans="1:9" x14ac:dyDescent="0.25">
      <c r="A4350" t="b">
        <v>0</v>
      </c>
      <c r="D4350" t="s">
        <v>7027</v>
      </c>
      <c r="E4350" t="s">
        <v>11382</v>
      </c>
      <c r="F4350">
        <v>0</v>
      </c>
      <c r="G4350">
        <v>0</v>
      </c>
      <c r="H4350" s="5">
        <v>0</v>
      </c>
      <c r="I4350" t="s">
        <v>2203</v>
      </c>
    </row>
    <row r="4351" spans="1:9" x14ac:dyDescent="0.25">
      <c r="A4351" t="b">
        <v>0</v>
      </c>
      <c r="D4351" t="s">
        <v>7027</v>
      </c>
      <c r="E4351" t="s">
        <v>11383</v>
      </c>
      <c r="F4351">
        <v>0</v>
      </c>
      <c r="G4351">
        <v>0</v>
      </c>
      <c r="H4351" s="5">
        <v>0</v>
      </c>
      <c r="I4351" t="s">
        <v>2203</v>
      </c>
    </row>
    <row r="4352" spans="1:9" x14ac:dyDescent="0.25">
      <c r="A4352" t="b">
        <v>0</v>
      </c>
      <c r="D4352" t="s">
        <v>7027</v>
      </c>
      <c r="E4352" t="s">
        <v>11384</v>
      </c>
      <c r="F4352">
        <v>0</v>
      </c>
      <c r="G4352">
        <v>0</v>
      </c>
      <c r="H4352" s="5">
        <v>0</v>
      </c>
      <c r="I4352" t="s">
        <v>2203</v>
      </c>
    </row>
    <row r="4353" spans="1:9" x14ac:dyDescent="0.25">
      <c r="A4353" t="b">
        <v>0</v>
      </c>
      <c r="D4353" t="s">
        <v>7027</v>
      </c>
      <c r="E4353" t="s">
        <v>11385</v>
      </c>
      <c r="F4353">
        <v>0</v>
      </c>
      <c r="G4353">
        <v>0</v>
      </c>
      <c r="H4353" s="5">
        <v>0</v>
      </c>
      <c r="I4353" t="s">
        <v>2203</v>
      </c>
    </row>
    <row r="4354" spans="1:9" x14ac:dyDescent="0.25">
      <c r="A4354" t="b">
        <v>0</v>
      </c>
      <c r="D4354" t="s">
        <v>7027</v>
      </c>
      <c r="E4354" t="s">
        <v>11386</v>
      </c>
      <c r="F4354">
        <v>0</v>
      </c>
      <c r="G4354">
        <v>0</v>
      </c>
      <c r="H4354" s="5">
        <v>0</v>
      </c>
      <c r="I4354" t="s">
        <v>2203</v>
      </c>
    </row>
    <row r="4355" spans="1:9" x14ac:dyDescent="0.25">
      <c r="A4355" t="b">
        <v>0</v>
      </c>
      <c r="D4355" t="s">
        <v>7027</v>
      </c>
      <c r="E4355" t="s">
        <v>11387</v>
      </c>
      <c r="F4355">
        <v>0</v>
      </c>
      <c r="G4355">
        <v>0</v>
      </c>
      <c r="H4355" s="5">
        <v>0</v>
      </c>
      <c r="I4355" t="s">
        <v>2203</v>
      </c>
    </row>
    <row r="4356" spans="1:9" x14ac:dyDescent="0.25">
      <c r="A4356" t="b">
        <v>0</v>
      </c>
      <c r="D4356" t="s">
        <v>7027</v>
      </c>
      <c r="E4356" t="s">
        <v>11388</v>
      </c>
      <c r="F4356">
        <v>0</v>
      </c>
      <c r="G4356">
        <v>0</v>
      </c>
      <c r="H4356" s="5">
        <v>0</v>
      </c>
      <c r="I4356" t="s">
        <v>2203</v>
      </c>
    </row>
    <row r="4357" spans="1:9" x14ac:dyDescent="0.25">
      <c r="A4357" t="b">
        <v>0</v>
      </c>
      <c r="D4357" t="s">
        <v>7027</v>
      </c>
      <c r="E4357" t="s">
        <v>11389</v>
      </c>
      <c r="F4357">
        <v>0</v>
      </c>
      <c r="G4357">
        <v>0</v>
      </c>
      <c r="H4357" s="5">
        <v>0</v>
      </c>
      <c r="I4357" t="s">
        <v>2203</v>
      </c>
    </row>
    <row r="4358" spans="1:9" x14ac:dyDescent="0.25">
      <c r="A4358" t="b">
        <v>0</v>
      </c>
      <c r="D4358" t="s">
        <v>7027</v>
      </c>
      <c r="E4358" t="s">
        <v>11390</v>
      </c>
      <c r="F4358">
        <v>0</v>
      </c>
      <c r="G4358">
        <v>0</v>
      </c>
      <c r="H4358" s="5">
        <v>0</v>
      </c>
      <c r="I4358" t="s">
        <v>2203</v>
      </c>
    </row>
    <row r="4359" spans="1:9" x14ac:dyDescent="0.25">
      <c r="A4359" t="b">
        <v>0</v>
      </c>
      <c r="D4359" t="s">
        <v>7027</v>
      </c>
      <c r="E4359" t="s">
        <v>11391</v>
      </c>
      <c r="F4359">
        <v>0</v>
      </c>
      <c r="G4359">
        <v>0</v>
      </c>
      <c r="H4359" s="5">
        <v>0</v>
      </c>
      <c r="I4359" t="s">
        <v>2203</v>
      </c>
    </row>
    <row r="4360" spans="1:9" x14ac:dyDescent="0.25">
      <c r="A4360" t="b">
        <v>0</v>
      </c>
      <c r="D4360" t="s">
        <v>7027</v>
      </c>
      <c r="E4360" t="s">
        <v>11392</v>
      </c>
      <c r="F4360">
        <v>0</v>
      </c>
      <c r="G4360">
        <v>0</v>
      </c>
      <c r="H4360" s="5">
        <v>0</v>
      </c>
      <c r="I4360" t="s">
        <v>2203</v>
      </c>
    </row>
    <row r="4361" spans="1:9" x14ac:dyDescent="0.25">
      <c r="A4361" t="b">
        <v>0</v>
      </c>
      <c r="D4361" t="s">
        <v>7027</v>
      </c>
      <c r="E4361" t="s">
        <v>11393</v>
      </c>
      <c r="F4361">
        <v>0</v>
      </c>
      <c r="G4361">
        <v>0</v>
      </c>
      <c r="H4361" s="5">
        <v>0</v>
      </c>
      <c r="I4361" t="s">
        <v>2203</v>
      </c>
    </row>
    <row r="4362" spans="1:9" x14ac:dyDescent="0.25">
      <c r="A4362" t="b">
        <v>0</v>
      </c>
      <c r="D4362" t="s">
        <v>7027</v>
      </c>
      <c r="E4362" t="s">
        <v>11394</v>
      </c>
      <c r="F4362">
        <v>0</v>
      </c>
      <c r="G4362">
        <v>0</v>
      </c>
      <c r="H4362" s="5">
        <v>0</v>
      </c>
      <c r="I4362" t="s">
        <v>2203</v>
      </c>
    </row>
    <row r="4363" spans="1:9" x14ac:dyDescent="0.25">
      <c r="A4363" t="b">
        <v>0</v>
      </c>
      <c r="D4363" t="s">
        <v>7027</v>
      </c>
      <c r="E4363" t="s">
        <v>11395</v>
      </c>
      <c r="F4363">
        <v>0</v>
      </c>
      <c r="G4363">
        <v>0</v>
      </c>
      <c r="H4363" s="5">
        <v>0</v>
      </c>
      <c r="I4363" t="s">
        <v>2203</v>
      </c>
    </row>
    <row r="4364" spans="1:9" x14ac:dyDescent="0.25">
      <c r="A4364" t="b">
        <v>0</v>
      </c>
      <c r="D4364" t="s">
        <v>7027</v>
      </c>
      <c r="E4364" t="s">
        <v>11396</v>
      </c>
      <c r="F4364">
        <v>0</v>
      </c>
      <c r="G4364">
        <v>0</v>
      </c>
      <c r="H4364" s="5">
        <v>0</v>
      </c>
      <c r="I4364" t="s">
        <v>2203</v>
      </c>
    </row>
    <row r="4365" spans="1:9" x14ac:dyDescent="0.25">
      <c r="A4365" t="b">
        <v>0</v>
      </c>
      <c r="D4365" t="s">
        <v>7027</v>
      </c>
      <c r="E4365" t="s">
        <v>11397</v>
      </c>
      <c r="F4365">
        <v>0</v>
      </c>
      <c r="G4365">
        <v>0</v>
      </c>
      <c r="H4365" s="5">
        <v>0</v>
      </c>
      <c r="I4365" t="s">
        <v>2203</v>
      </c>
    </row>
    <row r="4366" spans="1:9" x14ac:dyDescent="0.25">
      <c r="A4366" t="b">
        <v>0</v>
      </c>
      <c r="D4366" t="s">
        <v>7027</v>
      </c>
      <c r="E4366" t="s">
        <v>11398</v>
      </c>
      <c r="F4366">
        <v>0</v>
      </c>
      <c r="G4366">
        <v>0</v>
      </c>
      <c r="H4366" s="5">
        <v>0</v>
      </c>
      <c r="I4366" t="s">
        <v>2203</v>
      </c>
    </row>
    <row r="4367" spans="1:9" x14ac:dyDescent="0.25">
      <c r="A4367" t="b">
        <v>0</v>
      </c>
      <c r="D4367" t="s">
        <v>7027</v>
      </c>
      <c r="E4367" t="s">
        <v>11399</v>
      </c>
      <c r="F4367">
        <v>0</v>
      </c>
      <c r="G4367">
        <v>0</v>
      </c>
      <c r="H4367" s="5">
        <v>0</v>
      </c>
      <c r="I4367" t="s">
        <v>2203</v>
      </c>
    </row>
    <row r="4368" spans="1:9" x14ac:dyDescent="0.25">
      <c r="A4368" t="b">
        <v>0</v>
      </c>
      <c r="D4368" t="s">
        <v>7027</v>
      </c>
      <c r="E4368" t="s">
        <v>11400</v>
      </c>
      <c r="F4368">
        <v>0</v>
      </c>
      <c r="G4368">
        <v>0</v>
      </c>
      <c r="H4368" s="5">
        <v>0</v>
      </c>
      <c r="I4368" t="s">
        <v>2203</v>
      </c>
    </row>
    <row r="4369" spans="1:9" x14ac:dyDescent="0.25">
      <c r="A4369" t="b">
        <v>0</v>
      </c>
      <c r="D4369" t="s">
        <v>7027</v>
      </c>
      <c r="E4369" t="s">
        <v>11401</v>
      </c>
      <c r="F4369">
        <v>0</v>
      </c>
      <c r="G4369">
        <v>0</v>
      </c>
      <c r="H4369" s="5">
        <v>0</v>
      </c>
      <c r="I4369" t="s">
        <v>2203</v>
      </c>
    </row>
    <row r="4370" spans="1:9" x14ac:dyDescent="0.25">
      <c r="A4370" t="b">
        <v>0</v>
      </c>
      <c r="D4370" t="s">
        <v>7027</v>
      </c>
      <c r="E4370" t="s">
        <v>11402</v>
      </c>
      <c r="F4370">
        <v>0</v>
      </c>
      <c r="G4370">
        <v>0</v>
      </c>
      <c r="H4370" s="5">
        <v>0</v>
      </c>
      <c r="I4370" t="s">
        <v>2203</v>
      </c>
    </row>
    <row r="4371" spans="1:9" x14ac:dyDescent="0.25">
      <c r="A4371" t="b">
        <v>0</v>
      </c>
      <c r="D4371" t="s">
        <v>7027</v>
      </c>
      <c r="E4371" t="s">
        <v>11403</v>
      </c>
      <c r="F4371">
        <v>0</v>
      </c>
      <c r="G4371">
        <v>0</v>
      </c>
      <c r="H4371" s="5">
        <v>0</v>
      </c>
      <c r="I4371" t="s">
        <v>2203</v>
      </c>
    </row>
    <row r="4372" spans="1:9" x14ac:dyDescent="0.25">
      <c r="A4372" t="b">
        <v>0</v>
      </c>
      <c r="D4372" t="s">
        <v>7027</v>
      </c>
      <c r="E4372" t="s">
        <v>11404</v>
      </c>
      <c r="F4372">
        <v>0</v>
      </c>
      <c r="G4372">
        <v>0</v>
      </c>
      <c r="H4372" s="5">
        <v>0</v>
      </c>
      <c r="I4372" t="s">
        <v>2203</v>
      </c>
    </row>
    <row r="4373" spans="1:9" x14ac:dyDescent="0.25">
      <c r="A4373" t="b">
        <v>0</v>
      </c>
      <c r="D4373" t="s">
        <v>7027</v>
      </c>
      <c r="E4373" t="s">
        <v>11405</v>
      </c>
      <c r="F4373">
        <v>0</v>
      </c>
      <c r="G4373">
        <v>0</v>
      </c>
      <c r="H4373" s="5">
        <v>0</v>
      </c>
      <c r="I4373" t="s">
        <v>2203</v>
      </c>
    </row>
    <row r="4374" spans="1:9" x14ac:dyDescent="0.25">
      <c r="A4374" t="b">
        <v>0</v>
      </c>
      <c r="D4374" t="s">
        <v>7027</v>
      </c>
      <c r="E4374" t="s">
        <v>11406</v>
      </c>
      <c r="F4374">
        <v>0</v>
      </c>
      <c r="G4374">
        <v>0</v>
      </c>
      <c r="H4374" s="5">
        <v>0</v>
      </c>
      <c r="I4374" t="s">
        <v>2203</v>
      </c>
    </row>
    <row r="4375" spans="1:9" x14ac:dyDescent="0.25">
      <c r="A4375" t="b">
        <v>0</v>
      </c>
      <c r="D4375" t="s">
        <v>7027</v>
      </c>
      <c r="E4375" t="s">
        <v>11407</v>
      </c>
      <c r="F4375">
        <v>0</v>
      </c>
      <c r="G4375">
        <v>0</v>
      </c>
      <c r="H4375" s="5">
        <v>0</v>
      </c>
      <c r="I4375" t="s">
        <v>2203</v>
      </c>
    </row>
    <row r="4376" spans="1:9" x14ac:dyDescent="0.25">
      <c r="A4376" t="b">
        <v>0</v>
      </c>
      <c r="D4376" t="s">
        <v>7027</v>
      </c>
      <c r="E4376" t="s">
        <v>11408</v>
      </c>
      <c r="F4376">
        <v>0</v>
      </c>
      <c r="G4376">
        <v>0</v>
      </c>
      <c r="H4376" s="5">
        <v>0</v>
      </c>
      <c r="I4376" t="s">
        <v>2203</v>
      </c>
    </row>
    <row r="4377" spans="1:9" x14ac:dyDescent="0.25">
      <c r="A4377" t="b">
        <v>0</v>
      </c>
      <c r="D4377" t="s">
        <v>7027</v>
      </c>
      <c r="E4377" t="s">
        <v>11409</v>
      </c>
      <c r="F4377">
        <v>0</v>
      </c>
      <c r="G4377">
        <v>0</v>
      </c>
      <c r="H4377" s="5">
        <v>0</v>
      </c>
      <c r="I4377" t="s">
        <v>2203</v>
      </c>
    </row>
    <row r="4378" spans="1:9" x14ac:dyDescent="0.25">
      <c r="A4378" t="b">
        <v>0</v>
      </c>
      <c r="D4378" t="s">
        <v>7027</v>
      </c>
      <c r="E4378" t="s">
        <v>11410</v>
      </c>
      <c r="F4378">
        <v>0</v>
      </c>
      <c r="G4378">
        <v>0</v>
      </c>
      <c r="H4378" s="5">
        <v>0</v>
      </c>
      <c r="I4378" t="s">
        <v>2203</v>
      </c>
    </row>
    <row r="4379" spans="1:9" x14ac:dyDescent="0.25">
      <c r="A4379" t="b">
        <v>0</v>
      </c>
      <c r="D4379" t="s">
        <v>7027</v>
      </c>
      <c r="E4379" t="s">
        <v>11411</v>
      </c>
      <c r="F4379">
        <v>0</v>
      </c>
      <c r="G4379">
        <v>0</v>
      </c>
      <c r="H4379" s="5">
        <v>0</v>
      </c>
      <c r="I4379" t="s">
        <v>2203</v>
      </c>
    </row>
    <row r="4380" spans="1:9" x14ac:dyDescent="0.25">
      <c r="A4380" t="b">
        <v>0</v>
      </c>
      <c r="D4380" t="s">
        <v>7027</v>
      </c>
      <c r="E4380" t="s">
        <v>11412</v>
      </c>
      <c r="F4380">
        <v>0</v>
      </c>
      <c r="G4380">
        <v>0</v>
      </c>
      <c r="H4380" s="5">
        <v>0</v>
      </c>
      <c r="I4380" t="s">
        <v>2203</v>
      </c>
    </row>
    <row r="4381" spans="1:9" x14ac:dyDescent="0.25">
      <c r="A4381" t="b">
        <v>0</v>
      </c>
      <c r="D4381" t="s">
        <v>7027</v>
      </c>
      <c r="E4381" t="s">
        <v>11413</v>
      </c>
      <c r="F4381">
        <v>0</v>
      </c>
      <c r="G4381">
        <v>0</v>
      </c>
      <c r="H4381" s="5">
        <v>0</v>
      </c>
      <c r="I4381" t="s">
        <v>2203</v>
      </c>
    </row>
    <row r="4382" spans="1:9" x14ac:dyDescent="0.25">
      <c r="A4382" t="b">
        <v>0</v>
      </c>
      <c r="D4382" t="s">
        <v>7027</v>
      </c>
      <c r="E4382" t="s">
        <v>11414</v>
      </c>
      <c r="F4382">
        <v>0</v>
      </c>
      <c r="G4382">
        <v>0</v>
      </c>
      <c r="H4382" s="5">
        <v>0</v>
      </c>
      <c r="I4382" t="s">
        <v>2203</v>
      </c>
    </row>
    <row r="4383" spans="1:9" x14ac:dyDescent="0.25">
      <c r="A4383" t="b">
        <v>0</v>
      </c>
      <c r="D4383" t="s">
        <v>7027</v>
      </c>
      <c r="E4383" t="s">
        <v>11415</v>
      </c>
      <c r="F4383">
        <v>0</v>
      </c>
      <c r="G4383">
        <v>0</v>
      </c>
      <c r="H4383" s="5">
        <v>0</v>
      </c>
      <c r="I4383" t="s">
        <v>2203</v>
      </c>
    </row>
    <row r="4384" spans="1:9" x14ac:dyDescent="0.25">
      <c r="A4384" t="b">
        <v>0</v>
      </c>
      <c r="D4384" t="s">
        <v>7027</v>
      </c>
      <c r="E4384" t="s">
        <v>11416</v>
      </c>
      <c r="F4384">
        <v>0</v>
      </c>
      <c r="G4384">
        <v>0</v>
      </c>
      <c r="H4384" s="5">
        <v>0</v>
      </c>
      <c r="I4384" t="s">
        <v>2203</v>
      </c>
    </row>
    <row r="4385" spans="1:9" x14ac:dyDescent="0.25">
      <c r="A4385" t="b">
        <v>0</v>
      </c>
      <c r="D4385" t="s">
        <v>7027</v>
      </c>
      <c r="E4385" t="s">
        <v>11417</v>
      </c>
      <c r="F4385">
        <v>0</v>
      </c>
      <c r="G4385">
        <v>0</v>
      </c>
      <c r="H4385" s="5">
        <v>0</v>
      </c>
      <c r="I4385" t="s">
        <v>2203</v>
      </c>
    </row>
    <row r="4386" spans="1:9" x14ac:dyDescent="0.25">
      <c r="A4386" t="b">
        <v>0</v>
      </c>
      <c r="D4386" t="s">
        <v>7027</v>
      </c>
      <c r="E4386" t="s">
        <v>11418</v>
      </c>
      <c r="F4386">
        <v>0</v>
      </c>
      <c r="G4386">
        <v>0</v>
      </c>
      <c r="H4386" s="5">
        <v>0</v>
      </c>
      <c r="I4386" t="s">
        <v>2203</v>
      </c>
    </row>
    <row r="4387" spans="1:9" x14ac:dyDescent="0.25">
      <c r="A4387" t="b">
        <v>0</v>
      </c>
      <c r="D4387" t="s">
        <v>7027</v>
      </c>
      <c r="E4387" t="s">
        <v>11419</v>
      </c>
      <c r="F4387">
        <v>0</v>
      </c>
      <c r="G4387">
        <v>0</v>
      </c>
      <c r="H4387" s="5">
        <v>0</v>
      </c>
      <c r="I4387" t="s">
        <v>2203</v>
      </c>
    </row>
    <row r="4388" spans="1:9" x14ac:dyDescent="0.25">
      <c r="A4388" t="b">
        <v>0</v>
      </c>
      <c r="D4388" t="s">
        <v>7027</v>
      </c>
      <c r="E4388" t="s">
        <v>11420</v>
      </c>
      <c r="F4388">
        <v>0</v>
      </c>
      <c r="G4388">
        <v>0</v>
      </c>
      <c r="H4388" s="5">
        <v>0</v>
      </c>
      <c r="I4388" t="s">
        <v>2203</v>
      </c>
    </row>
    <row r="4389" spans="1:9" x14ac:dyDescent="0.25">
      <c r="A4389" t="b">
        <v>0</v>
      </c>
      <c r="D4389" t="s">
        <v>7027</v>
      </c>
      <c r="E4389" t="s">
        <v>11421</v>
      </c>
      <c r="F4389">
        <v>0</v>
      </c>
      <c r="G4389">
        <v>0</v>
      </c>
      <c r="H4389" s="5">
        <v>0</v>
      </c>
      <c r="I4389" t="s">
        <v>2203</v>
      </c>
    </row>
    <row r="4390" spans="1:9" x14ac:dyDescent="0.25">
      <c r="A4390" t="b">
        <v>0</v>
      </c>
      <c r="D4390" t="s">
        <v>7027</v>
      </c>
      <c r="E4390" t="s">
        <v>11422</v>
      </c>
      <c r="F4390">
        <v>0</v>
      </c>
      <c r="G4390">
        <v>0</v>
      </c>
      <c r="H4390" s="5">
        <v>0</v>
      </c>
      <c r="I4390" t="s">
        <v>2203</v>
      </c>
    </row>
    <row r="4391" spans="1:9" x14ac:dyDescent="0.25">
      <c r="A4391" t="b">
        <v>0</v>
      </c>
      <c r="D4391" t="s">
        <v>7027</v>
      </c>
      <c r="E4391" t="s">
        <v>11423</v>
      </c>
      <c r="F4391">
        <v>0</v>
      </c>
      <c r="G4391">
        <v>0</v>
      </c>
      <c r="H4391" s="5">
        <v>0</v>
      </c>
      <c r="I4391" t="s">
        <v>2203</v>
      </c>
    </row>
    <row r="4392" spans="1:9" x14ac:dyDescent="0.25">
      <c r="A4392" t="b">
        <v>0</v>
      </c>
      <c r="D4392" t="s">
        <v>7027</v>
      </c>
      <c r="E4392" t="s">
        <v>11424</v>
      </c>
      <c r="F4392">
        <v>0</v>
      </c>
      <c r="G4392">
        <v>0</v>
      </c>
      <c r="H4392" s="5">
        <v>0</v>
      </c>
      <c r="I4392" t="s">
        <v>2203</v>
      </c>
    </row>
    <row r="4393" spans="1:9" x14ac:dyDescent="0.25">
      <c r="A4393" t="b">
        <v>0</v>
      </c>
      <c r="D4393" t="s">
        <v>7027</v>
      </c>
      <c r="E4393" t="s">
        <v>11425</v>
      </c>
      <c r="F4393">
        <v>0</v>
      </c>
      <c r="G4393">
        <v>0</v>
      </c>
      <c r="H4393" s="5">
        <v>0</v>
      </c>
      <c r="I4393" t="s">
        <v>2203</v>
      </c>
    </row>
    <row r="4394" spans="1:9" x14ac:dyDescent="0.25">
      <c r="A4394" t="b">
        <v>0</v>
      </c>
      <c r="D4394" t="s">
        <v>7027</v>
      </c>
      <c r="E4394" t="s">
        <v>11426</v>
      </c>
      <c r="F4394">
        <v>0</v>
      </c>
      <c r="G4394">
        <v>0</v>
      </c>
      <c r="H4394" s="5">
        <v>0</v>
      </c>
      <c r="I4394" t="s">
        <v>2203</v>
      </c>
    </row>
    <row r="4395" spans="1:9" x14ac:dyDescent="0.25">
      <c r="A4395" t="b">
        <v>0</v>
      </c>
      <c r="D4395" t="s">
        <v>7027</v>
      </c>
      <c r="E4395" t="s">
        <v>11427</v>
      </c>
      <c r="F4395">
        <v>0</v>
      </c>
      <c r="G4395">
        <v>0</v>
      </c>
      <c r="H4395" s="5">
        <v>0</v>
      </c>
      <c r="I4395" t="s">
        <v>2203</v>
      </c>
    </row>
    <row r="4396" spans="1:9" x14ac:dyDescent="0.25">
      <c r="A4396" t="b">
        <v>0</v>
      </c>
      <c r="D4396" t="s">
        <v>7027</v>
      </c>
      <c r="E4396" t="s">
        <v>11428</v>
      </c>
      <c r="F4396">
        <v>0</v>
      </c>
      <c r="G4396">
        <v>0</v>
      </c>
      <c r="H4396" s="5">
        <v>0</v>
      </c>
      <c r="I4396" t="s">
        <v>2203</v>
      </c>
    </row>
    <row r="4397" spans="1:9" x14ac:dyDescent="0.25">
      <c r="A4397" t="b">
        <v>0</v>
      </c>
      <c r="D4397" t="s">
        <v>7027</v>
      </c>
      <c r="E4397" t="s">
        <v>11429</v>
      </c>
      <c r="F4397">
        <v>0</v>
      </c>
      <c r="G4397">
        <v>0</v>
      </c>
      <c r="H4397" s="5">
        <v>0</v>
      </c>
      <c r="I4397" t="s">
        <v>2203</v>
      </c>
    </row>
    <row r="4398" spans="1:9" x14ac:dyDescent="0.25">
      <c r="A4398" t="b">
        <v>0</v>
      </c>
      <c r="D4398" t="s">
        <v>7027</v>
      </c>
      <c r="E4398" t="s">
        <v>11430</v>
      </c>
      <c r="F4398">
        <v>0</v>
      </c>
      <c r="G4398">
        <v>0</v>
      </c>
      <c r="H4398" s="5">
        <v>0</v>
      </c>
      <c r="I4398" t="s">
        <v>2203</v>
      </c>
    </row>
    <row r="4399" spans="1:9" x14ac:dyDescent="0.25">
      <c r="A4399" t="b">
        <v>0</v>
      </c>
      <c r="D4399" t="s">
        <v>7027</v>
      </c>
      <c r="E4399" t="s">
        <v>11431</v>
      </c>
      <c r="F4399">
        <v>0</v>
      </c>
      <c r="G4399">
        <v>0</v>
      </c>
      <c r="H4399" s="5">
        <v>0</v>
      </c>
      <c r="I4399" t="s">
        <v>2203</v>
      </c>
    </row>
    <row r="4400" spans="1:9" x14ac:dyDescent="0.25">
      <c r="A4400" t="b">
        <v>0</v>
      </c>
      <c r="D4400" t="s">
        <v>7027</v>
      </c>
      <c r="E4400" t="s">
        <v>11432</v>
      </c>
      <c r="F4400">
        <v>0</v>
      </c>
      <c r="G4400">
        <v>0</v>
      </c>
      <c r="H4400" s="5">
        <v>0</v>
      </c>
      <c r="I4400" t="s">
        <v>2203</v>
      </c>
    </row>
    <row r="4401" spans="1:9" x14ac:dyDescent="0.25">
      <c r="A4401" t="b">
        <v>0</v>
      </c>
      <c r="D4401" t="s">
        <v>7027</v>
      </c>
      <c r="E4401" t="s">
        <v>11433</v>
      </c>
      <c r="F4401">
        <v>0</v>
      </c>
      <c r="G4401">
        <v>0</v>
      </c>
      <c r="H4401" s="5">
        <v>0</v>
      </c>
      <c r="I4401" t="s">
        <v>2203</v>
      </c>
    </row>
    <row r="4402" spans="1:9" x14ac:dyDescent="0.25">
      <c r="A4402" t="b">
        <v>0</v>
      </c>
      <c r="D4402" t="s">
        <v>7027</v>
      </c>
      <c r="E4402" t="s">
        <v>11434</v>
      </c>
      <c r="F4402">
        <v>0</v>
      </c>
      <c r="G4402">
        <v>0</v>
      </c>
      <c r="H4402" s="5">
        <v>0</v>
      </c>
      <c r="I4402" t="s">
        <v>2203</v>
      </c>
    </row>
    <row r="4403" spans="1:9" x14ac:dyDescent="0.25">
      <c r="A4403" t="b">
        <v>0</v>
      </c>
      <c r="D4403" t="s">
        <v>7027</v>
      </c>
      <c r="E4403" t="s">
        <v>11435</v>
      </c>
      <c r="F4403">
        <v>0</v>
      </c>
      <c r="G4403">
        <v>0</v>
      </c>
      <c r="H4403" s="5">
        <v>0</v>
      </c>
      <c r="I4403" t="s">
        <v>2203</v>
      </c>
    </row>
    <row r="4404" spans="1:9" x14ac:dyDescent="0.25">
      <c r="A4404" t="b">
        <v>0</v>
      </c>
      <c r="D4404" t="s">
        <v>7027</v>
      </c>
      <c r="E4404" t="s">
        <v>11436</v>
      </c>
      <c r="F4404">
        <v>0</v>
      </c>
      <c r="G4404">
        <v>0</v>
      </c>
      <c r="H4404" s="5">
        <v>0</v>
      </c>
      <c r="I4404" t="s">
        <v>2203</v>
      </c>
    </row>
    <row r="4405" spans="1:9" x14ac:dyDescent="0.25">
      <c r="A4405" t="b">
        <v>0</v>
      </c>
      <c r="D4405" t="s">
        <v>7027</v>
      </c>
      <c r="E4405" t="s">
        <v>11437</v>
      </c>
      <c r="F4405">
        <v>0</v>
      </c>
      <c r="G4405">
        <v>0</v>
      </c>
      <c r="H4405" s="5">
        <v>0</v>
      </c>
      <c r="I4405" t="s">
        <v>2203</v>
      </c>
    </row>
    <row r="4406" spans="1:9" x14ac:dyDescent="0.25">
      <c r="A4406" t="b">
        <v>0</v>
      </c>
      <c r="D4406" t="s">
        <v>7027</v>
      </c>
      <c r="E4406" t="s">
        <v>11438</v>
      </c>
      <c r="F4406">
        <v>0</v>
      </c>
      <c r="G4406">
        <v>0</v>
      </c>
      <c r="H4406" s="5">
        <v>0</v>
      </c>
      <c r="I4406" t="s">
        <v>2203</v>
      </c>
    </row>
    <row r="4407" spans="1:9" x14ac:dyDescent="0.25">
      <c r="A4407" t="b">
        <v>0</v>
      </c>
      <c r="D4407" t="s">
        <v>7027</v>
      </c>
      <c r="E4407" t="s">
        <v>11439</v>
      </c>
      <c r="F4407">
        <v>0</v>
      </c>
      <c r="G4407">
        <v>0</v>
      </c>
      <c r="H4407" s="5">
        <v>0</v>
      </c>
      <c r="I4407" t="s">
        <v>2203</v>
      </c>
    </row>
    <row r="4408" spans="1:9" x14ac:dyDescent="0.25">
      <c r="A4408" t="b">
        <v>0</v>
      </c>
      <c r="D4408" t="s">
        <v>7027</v>
      </c>
      <c r="E4408" t="s">
        <v>11440</v>
      </c>
      <c r="F4408">
        <v>0</v>
      </c>
      <c r="G4408">
        <v>0</v>
      </c>
      <c r="H4408" s="5">
        <v>0</v>
      </c>
      <c r="I4408" t="s">
        <v>2203</v>
      </c>
    </row>
    <row r="4409" spans="1:9" x14ac:dyDescent="0.25">
      <c r="A4409" t="b">
        <v>0</v>
      </c>
      <c r="D4409" t="s">
        <v>7027</v>
      </c>
      <c r="E4409" t="s">
        <v>11441</v>
      </c>
      <c r="F4409">
        <v>0</v>
      </c>
      <c r="G4409">
        <v>0</v>
      </c>
      <c r="H4409" s="5">
        <v>0</v>
      </c>
      <c r="I4409" t="s">
        <v>2203</v>
      </c>
    </row>
    <row r="4410" spans="1:9" x14ac:dyDescent="0.25">
      <c r="A4410" t="b">
        <v>0</v>
      </c>
      <c r="D4410" t="s">
        <v>7027</v>
      </c>
      <c r="E4410" t="s">
        <v>11442</v>
      </c>
      <c r="F4410">
        <v>0</v>
      </c>
      <c r="G4410">
        <v>0</v>
      </c>
      <c r="H4410" s="5">
        <v>0</v>
      </c>
      <c r="I4410" t="s">
        <v>2203</v>
      </c>
    </row>
    <row r="4411" spans="1:9" x14ac:dyDescent="0.25">
      <c r="A4411" t="b">
        <v>0</v>
      </c>
      <c r="D4411" t="s">
        <v>7027</v>
      </c>
      <c r="E4411" t="s">
        <v>11443</v>
      </c>
      <c r="F4411">
        <v>0</v>
      </c>
      <c r="G4411">
        <v>0</v>
      </c>
      <c r="H4411" s="5">
        <v>0</v>
      </c>
      <c r="I4411" t="s">
        <v>2203</v>
      </c>
    </row>
    <row r="4412" spans="1:9" x14ac:dyDescent="0.25">
      <c r="A4412" t="b">
        <v>0</v>
      </c>
      <c r="D4412" t="s">
        <v>7027</v>
      </c>
      <c r="E4412" t="s">
        <v>11444</v>
      </c>
      <c r="F4412">
        <v>0</v>
      </c>
      <c r="G4412">
        <v>0</v>
      </c>
      <c r="H4412" s="5">
        <v>0</v>
      </c>
      <c r="I4412" t="s">
        <v>2203</v>
      </c>
    </row>
    <row r="4413" spans="1:9" x14ac:dyDescent="0.25">
      <c r="A4413" t="b">
        <v>0</v>
      </c>
      <c r="D4413" t="s">
        <v>7027</v>
      </c>
      <c r="E4413" t="s">
        <v>11445</v>
      </c>
      <c r="F4413">
        <v>0</v>
      </c>
      <c r="G4413">
        <v>0</v>
      </c>
      <c r="H4413" s="5">
        <v>0</v>
      </c>
      <c r="I4413" t="s">
        <v>2203</v>
      </c>
    </row>
    <row r="4414" spans="1:9" x14ac:dyDescent="0.25">
      <c r="A4414" t="b">
        <v>0</v>
      </c>
      <c r="D4414" t="s">
        <v>7027</v>
      </c>
      <c r="E4414" t="s">
        <v>11446</v>
      </c>
      <c r="F4414">
        <v>0</v>
      </c>
      <c r="G4414">
        <v>0</v>
      </c>
      <c r="H4414" s="5">
        <v>0</v>
      </c>
      <c r="I4414" t="s">
        <v>2203</v>
      </c>
    </row>
    <row r="4415" spans="1:9" x14ac:dyDescent="0.25">
      <c r="A4415" t="b">
        <v>0</v>
      </c>
      <c r="D4415" t="s">
        <v>7027</v>
      </c>
      <c r="E4415" t="s">
        <v>11447</v>
      </c>
      <c r="F4415">
        <v>0</v>
      </c>
      <c r="G4415">
        <v>0</v>
      </c>
      <c r="H4415" s="5">
        <v>0</v>
      </c>
      <c r="I4415" t="s">
        <v>2203</v>
      </c>
    </row>
    <row r="4416" spans="1:9" x14ac:dyDescent="0.25">
      <c r="A4416" t="b">
        <v>0</v>
      </c>
      <c r="D4416" t="s">
        <v>7027</v>
      </c>
      <c r="E4416" t="s">
        <v>11448</v>
      </c>
      <c r="F4416">
        <v>0</v>
      </c>
      <c r="G4416">
        <v>0</v>
      </c>
      <c r="H4416" s="5">
        <v>0</v>
      </c>
      <c r="I4416" t="s">
        <v>2203</v>
      </c>
    </row>
    <row r="4417" spans="1:9" x14ac:dyDescent="0.25">
      <c r="A4417" t="b">
        <v>0</v>
      </c>
      <c r="D4417" t="s">
        <v>7027</v>
      </c>
      <c r="E4417" t="s">
        <v>11449</v>
      </c>
      <c r="F4417">
        <v>0</v>
      </c>
      <c r="G4417">
        <v>0</v>
      </c>
      <c r="H4417" s="5">
        <v>0</v>
      </c>
      <c r="I4417" t="s">
        <v>2203</v>
      </c>
    </row>
    <row r="4418" spans="1:9" x14ac:dyDescent="0.25">
      <c r="A4418" t="b">
        <v>0</v>
      </c>
      <c r="D4418" t="s">
        <v>7027</v>
      </c>
      <c r="E4418" t="s">
        <v>11450</v>
      </c>
      <c r="F4418">
        <v>0</v>
      </c>
      <c r="G4418">
        <v>0</v>
      </c>
      <c r="H4418" s="5">
        <v>0</v>
      </c>
      <c r="I4418" t="s">
        <v>2203</v>
      </c>
    </row>
    <row r="4419" spans="1:9" x14ac:dyDescent="0.25">
      <c r="A4419" t="b">
        <v>0</v>
      </c>
      <c r="D4419" t="s">
        <v>7027</v>
      </c>
      <c r="E4419" t="s">
        <v>11451</v>
      </c>
      <c r="F4419">
        <v>0</v>
      </c>
      <c r="G4419">
        <v>0</v>
      </c>
      <c r="H4419" s="5">
        <v>0</v>
      </c>
      <c r="I4419" t="s">
        <v>2203</v>
      </c>
    </row>
    <row r="4420" spans="1:9" x14ac:dyDescent="0.25">
      <c r="A4420" t="b">
        <v>0</v>
      </c>
      <c r="D4420" t="s">
        <v>7027</v>
      </c>
      <c r="E4420" t="s">
        <v>11452</v>
      </c>
      <c r="F4420">
        <v>0</v>
      </c>
      <c r="G4420">
        <v>0</v>
      </c>
      <c r="H4420" s="5">
        <v>0</v>
      </c>
      <c r="I4420" t="s">
        <v>2203</v>
      </c>
    </row>
    <row r="4421" spans="1:9" x14ac:dyDescent="0.25">
      <c r="A4421" t="b">
        <v>0</v>
      </c>
      <c r="D4421" t="s">
        <v>7027</v>
      </c>
      <c r="E4421" t="s">
        <v>11453</v>
      </c>
      <c r="F4421">
        <v>0</v>
      </c>
      <c r="G4421">
        <v>0</v>
      </c>
      <c r="H4421" s="5">
        <v>0</v>
      </c>
      <c r="I4421" t="s">
        <v>2203</v>
      </c>
    </row>
    <row r="4422" spans="1:9" x14ac:dyDescent="0.25">
      <c r="A4422" t="b">
        <v>0</v>
      </c>
      <c r="D4422" t="s">
        <v>7027</v>
      </c>
      <c r="E4422" t="s">
        <v>11454</v>
      </c>
      <c r="F4422">
        <v>0</v>
      </c>
      <c r="G4422">
        <v>0</v>
      </c>
      <c r="H4422" s="5">
        <v>0</v>
      </c>
      <c r="I4422" t="s">
        <v>2203</v>
      </c>
    </row>
    <row r="4423" spans="1:9" x14ac:dyDescent="0.25">
      <c r="A4423" t="b">
        <v>0</v>
      </c>
      <c r="D4423" t="s">
        <v>7027</v>
      </c>
      <c r="E4423" t="s">
        <v>11455</v>
      </c>
      <c r="F4423">
        <v>0</v>
      </c>
      <c r="G4423">
        <v>0</v>
      </c>
      <c r="H4423" s="5">
        <v>0</v>
      </c>
      <c r="I4423" t="s">
        <v>2203</v>
      </c>
    </row>
    <row r="4424" spans="1:9" x14ac:dyDescent="0.25">
      <c r="A4424" t="b">
        <v>0</v>
      </c>
      <c r="D4424" t="s">
        <v>7027</v>
      </c>
      <c r="E4424" t="s">
        <v>11456</v>
      </c>
      <c r="F4424">
        <v>0</v>
      </c>
      <c r="G4424">
        <v>0</v>
      </c>
      <c r="H4424" s="5">
        <v>0</v>
      </c>
      <c r="I4424" t="s">
        <v>2203</v>
      </c>
    </row>
    <row r="4425" spans="1:9" x14ac:dyDescent="0.25">
      <c r="A4425" t="b">
        <v>0</v>
      </c>
      <c r="D4425" t="s">
        <v>7027</v>
      </c>
      <c r="E4425" t="s">
        <v>11457</v>
      </c>
      <c r="F4425">
        <v>0</v>
      </c>
      <c r="G4425">
        <v>0</v>
      </c>
      <c r="H4425" s="5">
        <v>0</v>
      </c>
      <c r="I4425" t="s">
        <v>2203</v>
      </c>
    </row>
    <row r="4426" spans="1:9" x14ac:dyDescent="0.25">
      <c r="A4426" t="b">
        <v>0</v>
      </c>
      <c r="D4426" t="s">
        <v>7027</v>
      </c>
      <c r="E4426" t="s">
        <v>11458</v>
      </c>
      <c r="F4426">
        <v>0</v>
      </c>
      <c r="G4426">
        <v>0</v>
      </c>
      <c r="H4426" s="5">
        <v>0</v>
      </c>
      <c r="I4426" t="s">
        <v>2203</v>
      </c>
    </row>
    <row r="4427" spans="1:9" x14ac:dyDescent="0.25">
      <c r="A4427" t="b">
        <v>0</v>
      </c>
      <c r="D4427" t="s">
        <v>7027</v>
      </c>
      <c r="E4427" t="s">
        <v>11459</v>
      </c>
      <c r="F4427">
        <v>0</v>
      </c>
      <c r="G4427">
        <v>0</v>
      </c>
      <c r="H4427" s="5">
        <v>0</v>
      </c>
      <c r="I4427" t="s">
        <v>2203</v>
      </c>
    </row>
    <row r="4428" spans="1:9" x14ac:dyDescent="0.25">
      <c r="A4428" t="b">
        <v>0</v>
      </c>
      <c r="D4428" t="s">
        <v>7027</v>
      </c>
      <c r="E4428" t="s">
        <v>11460</v>
      </c>
      <c r="F4428">
        <v>0</v>
      </c>
      <c r="G4428">
        <v>0</v>
      </c>
      <c r="H4428" s="5">
        <v>0</v>
      </c>
      <c r="I4428" t="s">
        <v>2203</v>
      </c>
    </row>
    <row r="4429" spans="1:9" x14ac:dyDescent="0.25">
      <c r="A4429" t="b">
        <v>0</v>
      </c>
      <c r="D4429" t="s">
        <v>7027</v>
      </c>
      <c r="E4429" t="s">
        <v>11461</v>
      </c>
      <c r="F4429">
        <v>0</v>
      </c>
      <c r="G4429">
        <v>0</v>
      </c>
      <c r="H4429" s="5">
        <v>0</v>
      </c>
      <c r="I4429" t="s">
        <v>2203</v>
      </c>
    </row>
    <row r="4430" spans="1:9" x14ac:dyDescent="0.25">
      <c r="A4430" t="b">
        <v>0</v>
      </c>
      <c r="D4430" t="s">
        <v>7027</v>
      </c>
      <c r="E4430" t="s">
        <v>11462</v>
      </c>
      <c r="F4430">
        <v>0</v>
      </c>
      <c r="G4430">
        <v>0</v>
      </c>
      <c r="H4430" s="5">
        <v>0</v>
      </c>
      <c r="I4430" t="s">
        <v>2203</v>
      </c>
    </row>
    <row r="4431" spans="1:9" x14ac:dyDescent="0.25">
      <c r="A4431" t="b">
        <v>0</v>
      </c>
      <c r="D4431" t="s">
        <v>7027</v>
      </c>
      <c r="E4431" t="s">
        <v>11463</v>
      </c>
      <c r="F4431">
        <v>0</v>
      </c>
      <c r="G4431">
        <v>0</v>
      </c>
      <c r="H4431" s="5">
        <v>0</v>
      </c>
      <c r="I4431" t="s">
        <v>2203</v>
      </c>
    </row>
    <row r="4432" spans="1:9" x14ac:dyDescent="0.25">
      <c r="A4432" t="b">
        <v>0</v>
      </c>
      <c r="D4432" t="s">
        <v>7027</v>
      </c>
      <c r="E4432" t="s">
        <v>11464</v>
      </c>
      <c r="F4432">
        <v>0</v>
      </c>
      <c r="G4432">
        <v>0</v>
      </c>
      <c r="H4432" s="5">
        <v>0</v>
      </c>
      <c r="I4432" t="s">
        <v>2203</v>
      </c>
    </row>
    <row r="4433" spans="1:9" x14ac:dyDescent="0.25">
      <c r="A4433" t="b">
        <v>0</v>
      </c>
      <c r="D4433" t="s">
        <v>7027</v>
      </c>
      <c r="E4433" t="s">
        <v>11465</v>
      </c>
      <c r="F4433">
        <v>0</v>
      </c>
      <c r="G4433">
        <v>0</v>
      </c>
      <c r="H4433" s="5">
        <v>0</v>
      </c>
      <c r="I4433" t="s">
        <v>2203</v>
      </c>
    </row>
    <row r="4434" spans="1:9" x14ac:dyDescent="0.25">
      <c r="A4434" t="b">
        <v>0</v>
      </c>
      <c r="D4434" t="s">
        <v>7027</v>
      </c>
      <c r="E4434" t="s">
        <v>11466</v>
      </c>
      <c r="F4434">
        <v>0</v>
      </c>
      <c r="G4434">
        <v>0</v>
      </c>
      <c r="H4434" s="5">
        <v>0</v>
      </c>
      <c r="I4434" t="s">
        <v>2203</v>
      </c>
    </row>
    <row r="4435" spans="1:9" x14ac:dyDescent="0.25">
      <c r="A4435" t="b">
        <v>0</v>
      </c>
      <c r="D4435" t="s">
        <v>7027</v>
      </c>
      <c r="E4435" t="s">
        <v>11467</v>
      </c>
      <c r="F4435">
        <v>0</v>
      </c>
      <c r="G4435">
        <v>0</v>
      </c>
      <c r="H4435" s="5">
        <v>0</v>
      </c>
      <c r="I4435" t="s">
        <v>2203</v>
      </c>
    </row>
    <row r="4436" spans="1:9" x14ac:dyDescent="0.25">
      <c r="A4436" t="b">
        <v>0</v>
      </c>
      <c r="D4436" t="s">
        <v>7027</v>
      </c>
      <c r="E4436" t="s">
        <v>11468</v>
      </c>
      <c r="F4436">
        <v>0</v>
      </c>
      <c r="G4436">
        <v>0</v>
      </c>
      <c r="H4436" s="5">
        <v>0</v>
      </c>
      <c r="I4436" t="s">
        <v>2203</v>
      </c>
    </row>
    <row r="4437" spans="1:9" x14ac:dyDescent="0.25">
      <c r="A4437" t="b">
        <v>0</v>
      </c>
      <c r="D4437" t="s">
        <v>7027</v>
      </c>
      <c r="E4437" t="s">
        <v>11469</v>
      </c>
      <c r="F4437">
        <v>0</v>
      </c>
      <c r="G4437">
        <v>0</v>
      </c>
      <c r="H4437" s="5">
        <v>0</v>
      </c>
      <c r="I4437" t="s">
        <v>2203</v>
      </c>
    </row>
    <row r="4438" spans="1:9" x14ac:dyDescent="0.25">
      <c r="A4438" t="b">
        <v>0</v>
      </c>
      <c r="D4438" t="s">
        <v>7027</v>
      </c>
      <c r="E4438" t="s">
        <v>11470</v>
      </c>
      <c r="F4438">
        <v>0</v>
      </c>
      <c r="G4438">
        <v>0</v>
      </c>
      <c r="H4438" s="5">
        <v>0</v>
      </c>
      <c r="I4438" t="s">
        <v>2203</v>
      </c>
    </row>
    <row r="4439" spans="1:9" x14ac:dyDescent="0.25">
      <c r="A4439" t="b">
        <v>0</v>
      </c>
      <c r="D4439" t="s">
        <v>7027</v>
      </c>
      <c r="E4439" t="s">
        <v>11471</v>
      </c>
      <c r="F4439">
        <v>0</v>
      </c>
      <c r="G4439">
        <v>0</v>
      </c>
      <c r="H4439" s="5">
        <v>0</v>
      </c>
      <c r="I4439" t="s">
        <v>2203</v>
      </c>
    </row>
    <row r="4440" spans="1:9" x14ac:dyDescent="0.25">
      <c r="A4440" t="b">
        <v>0</v>
      </c>
      <c r="D4440" t="s">
        <v>7027</v>
      </c>
      <c r="E4440" t="s">
        <v>11472</v>
      </c>
      <c r="F4440">
        <v>0</v>
      </c>
      <c r="G4440">
        <v>0</v>
      </c>
      <c r="H4440" s="5">
        <v>0</v>
      </c>
      <c r="I4440" t="s">
        <v>2203</v>
      </c>
    </row>
    <row r="4441" spans="1:9" x14ac:dyDescent="0.25">
      <c r="A4441" t="b">
        <v>0</v>
      </c>
      <c r="D4441" t="s">
        <v>7027</v>
      </c>
      <c r="E4441" t="s">
        <v>11473</v>
      </c>
      <c r="F4441">
        <v>0</v>
      </c>
      <c r="G4441">
        <v>0</v>
      </c>
      <c r="H4441" s="5">
        <v>0</v>
      </c>
      <c r="I4441" t="s">
        <v>2203</v>
      </c>
    </row>
    <row r="4442" spans="1:9" x14ac:dyDescent="0.25">
      <c r="A4442" t="b">
        <v>0</v>
      </c>
      <c r="D4442" t="s">
        <v>7027</v>
      </c>
      <c r="E4442" t="s">
        <v>11474</v>
      </c>
      <c r="F4442">
        <v>0</v>
      </c>
      <c r="G4442">
        <v>0</v>
      </c>
      <c r="H4442" s="5">
        <v>0</v>
      </c>
      <c r="I4442" t="s">
        <v>2203</v>
      </c>
    </row>
    <row r="4443" spans="1:9" x14ac:dyDescent="0.25">
      <c r="A4443" t="b">
        <v>0</v>
      </c>
      <c r="D4443" t="s">
        <v>7027</v>
      </c>
      <c r="E4443" t="s">
        <v>11475</v>
      </c>
      <c r="F4443">
        <v>0</v>
      </c>
      <c r="G4443">
        <v>0</v>
      </c>
      <c r="H4443" s="5">
        <v>0</v>
      </c>
      <c r="I4443" t="s">
        <v>2203</v>
      </c>
    </row>
    <row r="4444" spans="1:9" x14ac:dyDescent="0.25">
      <c r="A4444" t="b">
        <v>0</v>
      </c>
      <c r="D4444" t="s">
        <v>7027</v>
      </c>
      <c r="E4444" t="s">
        <v>11476</v>
      </c>
      <c r="F4444">
        <v>0</v>
      </c>
      <c r="G4444">
        <v>0</v>
      </c>
      <c r="H4444" s="5">
        <v>0</v>
      </c>
      <c r="I4444" t="s">
        <v>2203</v>
      </c>
    </row>
    <row r="4445" spans="1:9" x14ac:dyDescent="0.25">
      <c r="A4445" t="b">
        <v>0</v>
      </c>
      <c r="D4445" t="s">
        <v>7027</v>
      </c>
      <c r="E4445" t="s">
        <v>11477</v>
      </c>
      <c r="F4445">
        <v>0</v>
      </c>
      <c r="G4445">
        <v>0</v>
      </c>
      <c r="H4445" s="5">
        <v>0</v>
      </c>
      <c r="I4445" t="s">
        <v>2203</v>
      </c>
    </row>
    <row r="4446" spans="1:9" x14ac:dyDescent="0.25">
      <c r="A4446" t="b">
        <v>0</v>
      </c>
      <c r="D4446" t="s">
        <v>7027</v>
      </c>
      <c r="E4446" t="s">
        <v>11478</v>
      </c>
      <c r="F4446">
        <v>0</v>
      </c>
      <c r="G4446">
        <v>0</v>
      </c>
      <c r="H4446" s="5">
        <v>0</v>
      </c>
      <c r="I4446" t="s">
        <v>2203</v>
      </c>
    </row>
    <row r="4447" spans="1:9" x14ac:dyDescent="0.25">
      <c r="A4447" t="b">
        <v>0</v>
      </c>
      <c r="D4447" t="s">
        <v>7027</v>
      </c>
      <c r="E4447" t="s">
        <v>11479</v>
      </c>
      <c r="F4447">
        <v>0</v>
      </c>
      <c r="G4447">
        <v>0</v>
      </c>
      <c r="H4447" s="5">
        <v>0</v>
      </c>
      <c r="I4447" t="s">
        <v>2203</v>
      </c>
    </row>
    <row r="4448" spans="1:9" x14ac:dyDescent="0.25">
      <c r="A4448" t="b">
        <v>0</v>
      </c>
      <c r="D4448" t="s">
        <v>7027</v>
      </c>
      <c r="E4448" t="s">
        <v>11480</v>
      </c>
      <c r="F4448">
        <v>0</v>
      </c>
      <c r="G4448">
        <v>0</v>
      </c>
      <c r="H4448" s="5">
        <v>0</v>
      </c>
      <c r="I4448" t="s">
        <v>2203</v>
      </c>
    </row>
    <row r="4449" spans="1:9" x14ac:dyDescent="0.25">
      <c r="A4449" t="b">
        <v>0</v>
      </c>
      <c r="D4449" t="s">
        <v>7027</v>
      </c>
      <c r="E4449" t="s">
        <v>11481</v>
      </c>
      <c r="F4449">
        <v>0</v>
      </c>
      <c r="G4449">
        <v>0</v>
      </c>
      <c r="H4449" s="5">
        <v>0</v>
      </c>
      <c r="I4449" t="s">
        <v>2203</v>
      </c>
    </row>
    <row r="4450" spans="1:9" x14ac:dyDescent="0.25">
      <c r="A4450" t="b">
        <v>0</v>
      </c>
      <c r="D4450" t="s">
        <v>7027</v>
      </c>
      <c r="E4450" t="s">
        <v>11482</v>
      </c>
      <c r="F4450">
        <v>0</v>
      </c>
      <c r="G4450">
        <v>0</v>
      </c>
      <c r="H4450" s="5">
        <v>0</v>
      </c>
      <c r="I4450" t="s">
        <v>2203</v>
      </c>
    </row>
    <row r="4451" spans="1:9" x14ac:dyDescent="0.25">
      <c r="A4451" t="b">
        <v>0</v>
      </c>
      <c r="D4451" t="s">
        <v>7027</v>
      </c>
      <c r="E4451" t="s">
        <v>11483</v>
      </c>
      <c r="F4451">
        <v>0</v>
      </c>
      <c r="G4451">
        <v>0</v>
      </c>
      <c r="H4451" s="5">
        <v>0</v>
      </c>
      <c r="I4451" t="s">
        <v>2203</v>
      </c>
    </row>
    <row r="4452" spans="1:9" x14ac:dyDescent="0.25">
      <c r="A4452" t="b">
        <v>0</v>
      </c>
      <c r="D4452" t="s">
        <v>7027</v>
      </c>
      <c r="E4452" t="s">
        <v>11484</v>
      </c>
      <c r="F4452">
        <v>0</v>
      </c>
      <c r="G4452">
        <v>0</v>
      </c>
      <c r="H4452" s="5">
        <v>0</v>
      </c>
      <c r="I4452" t="s">
        <v>2203</v>
      </c>
    </row>
    <row r="4453" spans="1:9" x14ac:dyDescent="0.25">
      <c r="A4453" t="b">
        <v>0</v>
      </c>
      <c r="D4453" t="s">
        <v>7027</v>
      </c>
      <c r="E4453" t="s">
        <v>11485</v>
      </c>
      <c r="F4453">
        <v>0</v>
      </c>
      <c r="G4453">
        <v>0</v>
      </c>
      <c r="H4453" s="5">
        <v>0</v>
      </c>
      <c r="I4453" t="s">
        <v>2203</v>
      </c>
    </row>
    <row r="4454" spans="1:9" x14ac:dyDescent="0.25">
      <c r="A4454" t="b">
        <v>0</v>
      </c>
      <c r="D4454" t="s">
        <v>7027</v>
      </c>
      <c r="E4454" t="s">
        <v>11486</v>
      </c>
      <c r="F4454">
        <v>0</v>
      </c>
      <c r="G4454">
        <v>0</v>
      </c>
      <c r="H4454" s="5">
        <v>0</v>
      </c>
      <c r="I4454" t="s">
        <v>2203</v>
      </c>
    </row>
    <row r="4455" spans="1:9" x14ac:dyDescent="0.25">
      <c r="A4455" t="b">
        <v>0</v>
      </c>
      <c r="D4455" t="s">
        <v>7027</v>
      </c>
      <c r="E4455" t="s">
        <v>11487</v>
      </c>
      <c r="F4455">
        <v>0</v>
      </c>
      <c r="G4455">
        <v>0</v>
      </c>
      <c r="H4455" s="5">
        <v>0</v>
      </c>
      <c r="I4455" t="s">
        <v>2203</v>
      </c>
    </row>
    <row r="4456" spans="1:9" x14ac:dyDescent="0.25">
      <c r="A4456" t="b">
        <v>0</v>
      </c>
      <c r="D4456" t="s">
        <v>7027</v>
      </c>
      <c r="E4456" t="s">
        <v>11488</v>
      </c>
      <c r="F4456">
        <v>0</v>
      </c>
      <c r="G4456">
        <v>0</v>
      </c>
      <c r="H4456" s="5">
        <v>0</v>
      </c>
      <c r="I4456" t="s">
        <v>2203</v>
      </c>
    </row>
    <row r="4457" spans="1:9" x14ac:dyDescent="0.25">
      <c r="A4457" t="b">
        <v>0</v>
      </c>
      <c r="D4457" t="s">
        <v>7027</v>
      </c>
      <c r="E4457" t="s">
        <v>11489</v>
      </c>
      <c r="F4457">
        <v>0</v>
      </c>
      <c r="G4457">
        <v>0</v>
      </c>
      <c r="H4457" s="5">
        <v>0</v>
      </c>
      <c r="I4457" t="s">
        <v>2203</v>
      </c>
    </row>
    <row r="4458" spans="1:9" x14ac:dyDescent="0.25">
      <c r="A4458" t="b">
        <v>0</v>
      </c>
      <c r="D4458" t="s">
        <v>7027</v>
      </c>
      <c r="E4458" t="s">
        <v>11490</v>
      </c>
      <c r="F4458">
        <v>0</v>
      </c>
      <c r="G4458">
        <v>0</v>
      </c>
      <c r="H4458" s="5">
        <v>0</v>
      </c>
      <c r="I4458" t="s">
        <v>2203</v>
      </c>
    </row>
    <row r="4459" spans="1:9" x14ac:dyDescent="0.25">
      <c r="A4459" t="b">
        <v>0</v>
      </c>
      <c r="D4459" t="s">
        <v>7027</v>
      </c>
      <c r="E4459" t="s">
        <v>11491</v>
      </c>
      <c r="F4459">
        <v>0</v>
      </c>
      <c r="G4459">
        <v>0</v>
      </c>
      <c r="H4459" s="5">
        <v>0</v>
      </c>
      <c r="I4459" t="s">
        <v>2203</v>
      </c>
    </row>
    <row r="4460" spans="1:9" x14ac:dyDescent="0.25">
      <c r="A4460" t="b">
        <v>0</v>
      </c>
      <c r="D4460" t="s">
        <v>7027</v>
      </c>
      <c r="E4460" t="s">
        <v>11492</v>
      </c>
      <c r="F4460">
        <v>0</v>
      </c>
      <c r="G4460">
        <v>0</v>
      </c>
      <c r="H4460" s="5">
        <v>0</v>
      </c>
      <c r="I4460" t="s">
        <v>2203</v>
      </c>
    </row>
    <row r="4461" spans="1:9" x14ac:dyDescent="0.25">
      <c r="A4461" t="b">
        <v>0</v>
      </c>
      <c r="D4461" t="s">
        <v>7027</v>
      </c>
      <c r="E4461" t="s">
        <v>11493</v>
      </c>
      <c r="F4461">
        <v>0</v>
      </c>
      <c r="G4461">
        <v>0</v>
      </c>
      <c r="H4461" s="5">
        <v>0</v>
      </c>
      <c r="I4461" t="s">
        <v>2203</v>
      </c>
    </row>
    <row r="4462" spans="1:9" x14ac:dyDescent="0.25">
      <c r="A4462" t="b">
        <v>0</v>
      </c>
      <c r="D4462" t="s">
        <v>7027</v>
      </c>
      <c r="E4462" t="s">
        <v>11494</v>
      </c>
      <c r="F4462">
        <v>0</v>
      </c>
      <c r="G4462">
        <v>0</v>
      </c>
      <c r="H4462" s="5">
        <v>0</v>
      </c>
      <c r="I4462" t="s">
        <v>2203</v>
      </c>
    </row>
    <row r="4463" spans="1:9" x14ac:dyDescent="0.25">
      <c r="A4463" t="b">
        <v>0</v>
      </c>
      <c r="D4463" t="s">
        <v>7027</v>
      </c>
      <c r="E4463" t="s">
        <v>11495</v>
      </c>
      <c r="F4463">
        <v>0</v>
      </c>
      <c r="G4463">
        <v>0</v>
      </c>
      <c r="H4463" s="5">
        <v>0</v>
      </c>
      <c r="I4463" t="s">
        <v>2203</v>
      </c>
    </row>
    <row r="4464" spans="1:9" x14ac:dyDescent="0.25">
      <c r="A4464" t="b">
        <v>0</v>
      </c>
      <c r="D4464" t="s">
        <v>7027</v>
      </c>
      <c r="E4464" t="s">
        <v>11496</v>
      </c>
      <c r="F4464">
        <v>0</v>
      </c>
      <c r="G4464">
        <v>0</v>
      </c>
      <c r="H4464" s="5">
        <v>0</v>
      </c>
      <c r="I4464" t="s">
        <v>2203</v>
      </c>
    </row>
    <row r="4465" spans="1:9" x14ac:dyDescent="0.25">
      <c r="A4465" t="b">
        <v>0</v>
      </c>
      <c r="D4465" t="s">
        <v>7027</v>
      </c>
      <c r="E4465" t="s">
        <v>11497</v>
      </c>
      <c r="F4465">
        <v>0</v>
      </c>
      <c r="G4465">
        <v>0</v>
      </c>
      <c r="H4465" s="5">
        <v>0</v>
      </c>
      <c r="I4465" t="s">
        <v>2203</v>
      </c>
    </row>
    <row r="4466" spans="1:9" x14ac:dyDescent="0.25">
      <c r="A4466" t="b">
        <v>0</v>
      </c>
      <c r="D4466" t="s">
        <v>7027</v>
      </c>
      <c r="E4466" t="s">
        <v>11498</v>
      </c>
      <c r="F4466">
        <v>0</v>
      </c>
      <c r="G4466">
        <v>0</v>
      </c>
      <c r="H4466" s="5">
        <v>0</v>
      </c>
      <c r="I4466" t="s">
        <v>2203</v>
      </c>
    </row>
    <row r="4467" spans="1:9" x14ac:dyDescent="0.25">
      <c r="A4467" t="b">
        <v>0</v>
      </c>
      <c r="D4467" t="s">
        <v>7027</v>
      </c>
      <c r="E4467" t="s">
        <v>11499</v>
      </c>
      <c r="F4467">
        <v>0</v>
      </c>
      <c r="G4467">
        <v>0</v>
      </c>
      <c r="H4467" s="5">
        <v>0</v>
      </c>
      <c r="I4467" t="s">
        <v>2203</v>
      </c>
    </row>
    <row r="4468" spans="1:9" x14ac:dyDescent="0.25">
      <c r="A4468" t="b">
        <v>0</v>
      </c>
      <c r="D4468" t="s">
        <v>7027</v>
      </c>
      <c r="E4468" t="s">
        <v>11500</v>
      </c>
      <c r="F4468">
        <v>0</v>
      </c>
      <c r="G4468">
        <v>0</v>
      </c>
      <c r="H4468" s="5">
        <v>0</v>
      </c>
      <c r="I4468" t="s">
        <v>2203</v>
      </c>
    </row>
    <row r="4469" spans="1:9" x14ac:dyDescent="0.25">
      <c r="A4469" t="b">
        <v>0</v>
      </c>
      <c r="D4469" t="s">
        <v>7027</v>
      </c>
      <c r="E4469" t="s">
        <v>11501</v>
      </c>
      <c r="F4469">
        <v>0</v>
      </c>
      <c r="G4469">
        <v>0</v>
      </c>
      <c r="H4469" s="5">
        <v>0</v>
      </c>
      <c r="I4469" t="s">
        <v>2203</v>
      </c>
    </row>
    <row r="4470" spans="1:9" x14ac:dyDescent="0.25">
      <c r="A4470" t="b">
        <v>0</v>
      </c>
      <c r="D4470" t="s">
        <v>7027</v>
      </c>
      <c r="E4470" t="s">
        <v>11502</v>
      </c>
      <c r="F4470">
        <v>0</v>
      </c>
      <c r="G4470">
        <v>0</v>
      </c>
      <c r="H4470" s="5">
        <v>0</v>
      </c>
      <c r="I4470" t="s">
        <v>2203</v>
      </c>
    </row>
    <row r="4471" spans="1:9" x14ac:dyDescent="0.25">
      <c r="A4471" t="b">
        <v>0</v>
      </c>
      <c r="D4471" t="s">
        <v>7027</v>
      </c>
      <c r="E4471" t="s">
        <v>11503</v>
      </c>
      <c r="F4471">
        <v>0</v>
      </c>
      <c r="G4471">
        <v>0</v>
      </c>
      <c r="H4471" s="5">
        <v>0</v>
      </c>
      <c r="I4471" t="s">
        <v>2203</v>
      </c>
    </row>
    <row r="4472" spans="1:9" x14ac:dyDescent="0.25">
      <c r="A4472" t="b">
        <v>0</v>
      </c>
      <c r="D4472" t="s">
        <v>7027</v>
      </c>
      <c r="E4472" t="s">
        <v>11504</v>
      </c>
      <c r="F4472">
        <v>0</v>
      </c>
      <c r="G4472">
        <v>0</v>
      </c>
      <c r="H4472" s="5">
        <v>0</v>
      </c>
      <c r="I4472" t="s">
        <v>2203</v>
      </c>
    </row>
    <row r="4473" spans="1:9" x14ac:dyDescent="0.25">
      <c r="A4473" t="b">
        <v>0</v>
      </c>
      <c r="D4473" t="s">
        <v>7027</v>
      </c>
      <c r="E4473" t="s">
        <v>11505</v>
      </c>
      <c r="F4473">
        <v>0</v>
      </c>
      <c r="G4473">
        <v>0</v>
      </c>
      <c r="H4473" s="5">
        <v>0</v>
      </c>
      <c r="I4473" t="s">
        <v>2203</v>
      </c>
    </row>
    <row r="4474" spans="1:9" x14ac:dyDescent="0.25">
      <c r="A4474" t="b">
        <v>0</v>
      </c>
      <c r="D4474" t="s">
        <v>7027</v>
      </c>
      <c r="E4474" t="s">
        <v>11506</v>
      </c>
      <c r="F4474">
        <v>0</v>
      </c>
      <c r="G4474">
        <v>0</v>
      </c>
      <c r="H4474" s="5">
        <v>0</v>
      </c>
      <c r="I4474" t="s">
        <v>2203</v>
      </c>
    </row>
    <row r="4475" spans="1:9" x14ac:dyDescent="0.25">
      <c r="A4475" t="b">
        <v>0</v>
      </c>
      <c r="D4475" t="s">
        <v>7027</v>
      </c>
      <c r="E4475" t="s">
        <v>11507</v>
      </c>
      <c r="F4475">
        <v>0</v>
      </c>
      <c r="G4475">
        <v>0</v>
      </c>
      <c r="H4475" s="5">
        <v>0</v>
      </c>
      <c r="I4475" t="s">
        <v>2203</v>
      </c>
    </row>
    <row r="4476" spans="1:9" x14ac:dyDescent="0.25">
      <c r="A4476" t="b">
        <v>0</v>
      </c>
      <c r="D4476" t="s">
        <v>7027</v>
      </c>
      <c r="E4476" t="s">
        <v>11508</v>
      </c>
      <c r="F4476">
        <v>0</v>
      </c>
      <c r="G4476">
        <v>0</v>
      </c>
      <c r="H4476" s="5">
        <v>0</v>
      </c>
      <c r="I4476" t="s">
        <v>2203</v>
      </c>
    </row>
    <row r="4477" spans="1:9" x14ac:dyDescent="0.25">
      <c r="A4477" t="b">
        <v>0</v>
      </c>
      <c r="D4477" t="s">
        <v>7027</v>
      </c>
      <c r="E4477" t="s">
        <v>11509</v>
      </c>
      <c r="F4477">
        <v>0</v>
      </c>
      <c r="G4477">
        <v>0</v>
      </c>
      <c r="H4477" s="5">
        <v>0</v>
      </c>
      <c r="I4477" t="s">
        <v>2203</v>
      </c>
    </row>
    <row r="4478" spans="1:9" x14ac:dyDescent="0.25">
      <c r="A4478" t="b">
        <v>0</v>
      </c>
      <c r="D4478" t="s">
        <v>7027</v>
      </c>
      <c r="E4478" t="s">
        <v>11510</v>
      </c>
      <c r="F4478">
        <v>0</v>
      </c>
      <c r="G4478">
        <v>0</v>
      </c>
      <c r="H4478" s="5">
        <v>0</v>
      </c>
      <c r="I4478" t="s">
        <v>2203</v>
      </c>
    </row>
    <row r="4479" spans="1:9" x14ac:dyDescent="0.25">
      <c r="A4479" t="b">
        <v>0</v>
      </c>
      <c r="D4479" t="s">
        <v>7027</v>
      </c>
      <c r="E4479" t="s">
        <v>11511</v>
      </c>
      <c r="F4479">
        <v>0</v>
      </c>
      <c r="G4479">
        <v>0</v>
      </c>
      <c r="H4479" s="5">
        <v>0</v>
      </c>
      <c r="I4479" t="s">
        <v>2203</v>
      </c>
    </row>
    <row r="4480" spans="1:9" x14ac:dyDescent="0.25">
      <c r="A4480" t="b">
        <v>0</v>
      </c>
      <c r="D4480" t="s">
        <v>7027</v>
      </c>
      <c r="E4480" t="s">
        <v>11512</v>
      </c>
      <c r="F4480">
        <v>0</v>
      </c>
      <c r="G4480">
        <v>0</v>
      </c>
      <c r="H4480" s="5">
        <v>0</v>
      </c>
      <c r="I4480" t="s">
        <v>2203</v>
      </c>
    </row>
    <row r="4481" spans="1:9" x14ac:dyDescent="0.25">
      <c r="A4481" t="b">
        <v>0</v>
      </c>
      <c r="D4481" t="s">
        <v>7027</v>
      </c>
      <c r="E4481" t="s">
        <v>11513</v>
      </c>
      <c r="F4481">
        <v>0</v>
      </c>
      <c r="G4481">
        <v>0</v>
      </c>
      <c r="H4481" s="5">
        <v>0</v>
      </c>
      <c r="I4481" t="s">
        <v>2203</v>
      </c>
    </row>
    <row r="4482" spans="1:9" x14ac:dyDescent="0.25">
      <c r="A4482" t="b">
        <v>0</v>
      </c>
      <c r="D4482" t="s">
        <v>7027</v>
      </c>
      <c r="E4482" t="s">
        <v>11514</v>
      </c>
      <c r="F4482">
        <v>0</v>
      </c>
      <c r="G4482">
        <v>0</v>
      </c>
      <c r="H4482" s="5">
        <v>0</v>
      </c>
      <c r="I4482" t="s">
        <v>2203</v>
      </c>
    </row>
    <row r="4483" spans="1:9" x14ac:dyDescent="0.25">
      <c r="A4483" t="b">
        <v>0</v>
      </c>
      <c r="D4483" t="s">
        <v>7027</v>
      </c>
      <c r="E4483" t="s">
        <v>11515</v>
      </c>
      <c r="F4483">
        <v>0</v>
      </c>
      <c r="G4483">
        <v>0</v>
      </c>
      <c r="H4483" s="5">
        <v>0</v>
      </c>
      <c r="I4483" t="s">
        <v>2203</v>
      </c>
    </row>
    <row r="4484" spans="1:9" x14ac:dyDescent="0.25">
      <c r="A4484" t="b">
        <v>0</v>
      </c>
      <c r="D4484" t="s">
        <v>7027</v>
      </c>
      <c r="E4484" t="s">
        <v>11516</v>
      </c>
      <c r="F4484">
        <v>0</v>
      </c>
      <c r="G4484">
        <v>0</v>
      </c>
      <c r="H4484" s="5">
        <v>0</v>
      </c>
      <c r="I4484" t="s">
        <v>2203</v>
      </c>
    </row>
    <row r="4485" spans="1:9" x14ac:dyDescent="0.25">
      <c r="A4485" t="b">
        <v>0</v>
      </c>
      <c r="D4485" t="s">
        <v>7027</v>
      </c>
      <c r="E4485" t="s">
        <v>11517</v>
      </c>
      <c r="F4485">
        <v>0</v>
      </c>
      <c r="G4485">
        <v>0</v>
      </c>
      <c r="H4485" s="5">
        <v>0</v>
      </c>
      <c r="I4485" t="s">
        <v>2203</v>
      </c>
    </row>
    <row r="4486" spans="1:9" x14ac:dyDescent="0.25">
      <c r="A4486" t="b">
        <v>0</v>
      </c>
      <c r="D4486" t="s">
        <v>7027</v>
      </c>
      <c r="E4486" t="s">
        <v>11518</v>
      </c>
      <c r="F4486">
        <v>0</v>
      </c>
      <c r="G4486">
        <v>0</v>
      </c>
      <c r="H4486" s="5">
        <v>0</v>
      </c>
      <c r="I4486" t="s">
        <v>2203</v>
      </c>
    </row>
    <row r="4487" spans="1:9" x14ac:dyDescent="0.25">
      <c r="A4487" t="b">
        <v>0</v>
      </c>
      <c r="D4487" t="s">
        <v>7027</v>
      </c>
      <c r="E4487" t="s">
        <v>11519</v>
      </c>
      <c r="F4487">
        <v>0</v>
      </c>
      <c r="G4487">
        <v>0</v>
      </c>
      <c r="H4487" s="5">
        <v>0</v>
      </c>
      <c r="I4487" t="s">
        <v>2203</v>
      </c>
    </row>
    <row r="4488" spans="1:9" x14ac:dyDescent="0.25">
      <c r="A4488" t="b">
        <v>0</v>
      </c>
      <c r="D4488" t="s">
        <v>7027</v>
      </c>
      <c r="E4488" t="s">
        <v>11520</v>
      </c>
      <c r="F4488">
        <v>0</v>
      </c>
      <c r="G4488">
        <v>0</v>
      </c>
      <c r="H4488" s="5">
        <v>0</v>
      </c>
      <c r="I4488" t="s">
        <v>2203</v>
      </c>
    </row>
    <row r="4489" spans="1:9" x14ac:dyDescent="0.25">
      <c r="A4489" t="b">
        <v>0</v>
      </c>
      <c r="D4489" t="s">
        <v>7027</v>
      </c>
      <c r="E4489" t="s">
        <v>11521</v>
      </c>
      <c r="F4489">
        <v>0</v>
      </c>
      <c r="G4489">
        <v>0</v>
      </c>
      <c r="H4489" s="5">
        <v>0</v>
      </c>
      <c r="I4489" t="s">
        <v>2203</v>
      </c>
    </row>
    <row r="4490" spans="1:9" x14ac:dyDescent="0.25">
      <c r="A4490" t="b">
        <v>0</v>
      </c>
      <c r="D4490" t="s">
        <v>7027</v>
      </c>
      <c r="E4490" t="s">
        <v>11522</v>
      </c>
      <c r="F4490">
        <v>0</v>
      </c>
      <c r="G4490">
        <v>0</v>
      </c>
      <c r="H4490" s="5">
        <v>0</v>
      </c>
      <c r="I4490" t="s">
        <v>2203</v>
      </c>
    </row>
    <row r="4491" spans="1:9" x14ac:dyDescent="0.25">
      <c r="A4491" t="b">
        <v>0</v>
      </c>
      <c r="D4491" t="s">
        <v>7027</v>
      </c>
      <c r="E4491" t="s">
        <v>11523</v>
      </c>
      <c r="F4491">
        <v>0</v>
      </c>
      <c r="G4491">
        <v>0</v>
      </c>
      <c r="H4491" s="5">
        <v>0</v>
      </c>
      <c r="I4491" t="s">
        <v>2203</v>
      </c>
    </row>
    <row r="4492" spans="1:9" x14ac:dyDescent="0.25">
      <c r="A4492" t="b">
        <v>0</v>
      </c>
      <c r="D4492" t="s">
        <v>7027</v>
      </c>
      <c r="E4492" t="s">
        <v>11524</v>
      </c>
      <c r="F4492">
        <v>0</v>
      </c>
      <c r="G4492">
        <v>0</v>
      </c>
      <c r="H4492" s="5">
        <v>0</v>
      </c>
      <c r="I4492" t="s">
        <v>2203</v>
      </c>
    </row>
    <row r="4493" spans="1:9" x14ac:dyDescent="0.25">
      <c r="A4493" t="b">
        <v>0</v>
      </c>
      <c r="D4493" t="s">
        <v>7027</v>
      </c>
      <c r="E4493" t="s">
        <v>11525</v>
      </c>
      <c r="F4493">
        <v>0</v>
      </c>
      <c r="G4493">
        <v>0</v>
      </c>
      <c r="H4493" s="5">
        <v>0</v>
      </c>
      <c r="I4493" t="s">
        <v>2203</v>
      </c>
    </row>
    <row r="4494" spans="1:9" x14ac:dyDescent="0.25">
      <c r="A4494" t="b">
        <v>0</v>
      </c>
      <c r="D4494" t="s">
        <v>7027</v>
      </c>
      <c r="E4494" t="s">
        <v>11526</v>
      </c>
      <c r="F4494">
        <v>0</v>
      </c>
      <c r="G4494">
        <v>0</v>
      </c>
      <c r="H4494" s="5">
        <v>0</v>
      </c>
      <c r="I4494" t="s">
        <v>2203</v>
      </c>
    </row>
    <row r="4495" spans="1:9" x14ac:dyDescent="0.25">
      <c r="A4495" t="b">
        <v>0</v>
      </c>
      <c r="D4495" t="s">
        <v>7027</v>
      </c>
      <c r="E4495" t="s">
        <v>11527</v>
      </c>
      <c r="F4495">
        <v>0</v>
      </c>
      <c r="G4495">
        <v>0</v>
      </c>
      <c r="H4495" s="5">
        <v>0</v>
      </c>
      <c r="I4495" t="s">
        <v>2203</v>
      </c>
    </row>
    <row r="4496" spans="1:9" x14ac:dyDescent="0.25">
      <c r="A4496" t="b">
        <v>0</v>
      </c>
      <c r="D4496" t="s">
        <v>7027</v>
      </c>
      <c r="E4496" t="s">
        <v>11528</v>
      </c>
      <c r="F4496">
        <v>0</v>
      </c>
      <c r="G4496">
        <v>0</v>
      </c>
      <c r="H4496" s="5">
        <v>0</v>
      </c>
      <c r="I4496" t="s">
        <v>2203</v>
      </c>
    </row>
    <row r="4497" spans="1:9" x14ac:dyDescent="0.25">
      <c r="A4497" t="b">
        <v>0</v>
      </c>
      <c r="D4497" t="s">
        <v>7027</v>
      </c>
      <c r="E4497" t="s">
        <v>11529</v>
      </c>
      <c r="F4497">
        <v>0</v>
      </c>
      <c r="G4497">
        <v>0</v>
      </c>
      <c r="H4497" s="5">
        <v>0</v>
      </c>
      <c r="I4497" t="s">
        <v>2203</v>
      </c>
    </row>
    <row r="4498" spans="1:9" x14ac:dyDescent="0.25">
      <c r="A4498" t="b">
        <v>0</v>
      </c>
      <c r="D4498" t="s">
        <v>7027</v>
      </c>
      <c r="E4498" t="s">
        <v>11530</v>
      </c>
      <c r="F4498">
        <v>0</v>
      </c>
      <c r="G4498">
        <v>0</v>
      </c>
      <c r="H4498" s="5">
        <v>0</v>
      </c>
      <c r="I4498" t="s">
        <v>2203</v>
      </c>
    </row>
    <row r="4499" spans="1:9" x14ac:dyDescent="0.25">
      <c r="A4499" t="b">
        <v>0</v>
      </c>
      <c r="D4499" t="s">
        <v>7027</v>
      </c>
      <c r="E4499" t="s">
        <v>11531</v>
      </c>
      <c r="F4499">
        <v>0</v>
      </c>
      <c r="G4499">
        <v>0</v>
      </c>
      <c r="H4499" s="5">
        <v>0</v>
      </c>
      <c r="I4499" t="s">
        <v>2203</v>
      </c>
    </row>
    <row r="4500" spans="1:9" x14ac:dyDescent="0.25">
      <c r="A4500" t="b">
        <v>0</v>
      </c>
      <c r="D4500" t="s">
        <v>7027</v>
      </c>
      <c r="E4500" t="s">
        <v>11532</v>
      </c>
      <c r="F4500">
        <v>0</v>
      </c>
      <c r="G4500">
        <v>0</v>
      </c>
      <c r="H4500" s="5">
        <v>0</v>
      </c>
      <c r="I4500" t="s">
        <v>2203</v>
      </c>
    </row>
    <row r="4501" spans="1:9" x14ac:dyDescent="0.25">
      <c r="A4501" t="b">
        <v>0</v>
      </c>
      <c r="D4501" t="s">
        <v>7027</v>
      </c>
      <c r="E4501" t="s">
        <v>11533</v>
      </c>
      <c r="F4501">
        <v>0</v>
      </c>
      <c r="G4501">
        <v>0</v>
      </c>
      <c r="H4501" s="5">
        <v>0</v>
      </c>
      <c r="I4501" t="s">
        <v>2203</v>
      </c>
    </row>
    <row r="4502" spans="1:9" x14ac:dyDescent="0.25">
      <c r="A4502" t="b">
        <v>0</v>
      </c>
      <c r="D4502" t="s">
        <v>7027</v>
      </c>
      <c r="E4502" t="s">
        <v>11534</v>
      </c>
      <c r="F4502">
        <v>0</v>
      </c>
      <c r="G4502">
        <v>0</v>
      </c>
      <c r="H4502" s="5">
        <v>0</v>
      </c>
      <c r="I4502" t="s">
        <v>2203</v>
      </c>
    </row>
    <row r="4503" spans="1:9" x14ac:dyDescent="0.25">
      <c r="A4503" t="b">
        <v>0</v>
      </c>
      <c r="D4503" t="s">
        <v>7027</v>
      </c>
      <c r="E4503" t="s">
        <v>11535</v>
      </c>
      <c r="F4503">
        <v>0</v>
      </c>
      <c r="G4503">
        <v>0</v>
      </c>
      <c r="H4503" s="5">
        <v>0</v>
      </c>
      <c r="I4503" t="s">
        <v>2203</v>
      </c>
    </row>
    <row r="4504" spans="1:9" x14ac:dyDescent="0.25">
      <c r="A4504" t="b">
        <v>0</v>
      </c>
      <c r="D4504" t="s">
        <v>7027</v>
      </c>
      <c r="E4504" t="s">
        <v>11536</v>
      </c>
      <c r="F4504">
        <v>0</v>
      </c>
      <c r="G4504">
        <v>0</v>
      </c>
      <c r="H4504" s="5">
        <v>0</v>
      </c>
      <c r="I4504" t="s">
        <v>2203</v>
      </c>
    </row>
    <row r="4505" spans="1:9" x14ac:dyDescent="0.25">
      <c r="A4505" t="b">
        <v>0</v>
      </c>
      <c r="D4505" t="s">
        <v>7027</v>
      </c>
      <c r="E4505" t="s">
        <v>11537</v>
      </c>
      <c r="F4505">
        <v>0</v>
      </c>
      <c r="G4505">
        <v>0</v>
      </c>
      <c r="H4505" s="5">
        <v>0</v>
      </c>
      <c r="I4505" t="s">
        <v>2203</v>
      </c>
    </row>
    <row r="4506" spans="1:9" x14ac:dyDescent="0.25">
      <c r="A4506" t="b">
        <v>0</v>
      </c>
      <c r="D4506" t="s">
        <v>7027</v>
      </c>
      <c r="E4506" t="s">
        <v>11538</v>
      </c>
      <c r="F4506">
        <v>0</v>
      </c>
      <c r="G4506">
        <v>0</v>
      </c>
      <c r="H4506" s="5">
        <v>0</v>
      </c>
      <c r="I4506" t="s">
        <v>2203</v>
      </c>
    </row>
    <row r="4507" spans="1:9" x14ac:dyDescent="0.25">
      <c r="A4507" t="b">
        <v>0</v>
      </c>
      <c r="D4507" t="s">
        <v>7027</v>
      </c>
      <c r="E4507" t="s">
        <v>11539</v>
      </c>
      <c r="F4507">
        <v>0</v>
      </c>
      <c r="G4507">
        <v>0</v>
      </c>
      <c r="H4507" s="5">
        <v>0</v>
      </c>
      <c r="I4507" t="s">
        <v>2203</v>
      </c>
    </row>
    <row r="4508" spans="1:9" x14ac:dyDescent="0.25">
      <c r="A4508" t="b">
        <v>0</v>
      </c>
      <c r="D4508" t="s">
        <v>7027</v>
      </c>
      <c r="E4508" t="s">
        <v>11540</v>
      </c>
      <c r="F4508">
        <v>0</v>
      </c>
      <c r="G4508">
        <v>0</v>
      </c>
      <c r="H4508" s="5">
        <v>0</v>
      </c>
      <c r="I4508" t="s">
        <v>2203</v>
      </c>
    </row>
    <row r="4509" spans="1:9" x14ac:dyDescent="0.25">
      <c r="A4509" t="b">
        <v>0</v>
      </c>
      <c r="D4509" t="s">
        <v>7027</v>
      </c>
      <c r="E4509" t="s">
        <v>11541</v>
      </c>
      <c r="F4509">
        <v>0</v>
      </c>
      <c r="G4509">
        <v>0</v>
      </c>
      <c r="H4509" s="5">
        <v>0</v>
      </c>
      <c r="I4509" t="s">
        <v>2203</v>
      </c>
    </row>
    <row r="4510" spans="1:9" x14ac:dyDescent="0.25">
      <c r="A4510" t="b">
        <v>0</v>
      </c>
      <c r="D4510" t="s">
        <v>7027</v>
      </c>
      <c r="E4510" t="s">
        <v>11542</v>
      </c>
      <c r="F4510">
        <v>0</v>
      </c>
      <c r="G4510">
        <v>0</v>
      </c>
      <c r="H4510" s="5">
        <v>0</v>
      </c>
      <c r="I4510" t="s">
        <v>2203</v>
      </c>
    </row>
    <row r="4511" spans="1:9" x14ac:dyDescent="0.25">
      <c r="A4511" t="b">
        <v>0</v>
      </c>
      <c r="D4511" t="s">
        <v>7027</v>
      </c>
      <c r="E4511" t="s">
        <v>11543</v>
      </c>
      <c r="F4511">
        <v>0</v>
      </c>
      <c r="G4511">
        <v>0</v>
      </c>
      <c r="H4511" s="5">
        <v>0</v>
      </c>
      <c r="I4511" t="s">
        <v>2203</v>
      </c>
    </row>
    <row r="4512" spans="1:9" x14ac:dyDescent="0.25">
      <c r="A4512" t="b">
        <v>0</v>
      </c>
      <c r="D4512" t="s">
        <v>7027</v>
      </c>
      <c r="E4512" t="s">
        <v>11544</v>
      </c>
      <c r="F4512">
        <v>0</v>
      </c>
      <c r="G4512">
        <v>0</v>
      </c>
      <c r="H4512" s="5">
        <v>0</v>
      </c>
      <c r="I4512" t="s">
        <v>2203</v>
      </c>
    </row>
    <row r="4513" spans="1:9" x14ac:dyDescent="0.25">
      <c r="A4513" t="b">
        <v>0</v>
      </c>
      <c r="D4513" t="s">
        <v>7027</v>
      </c>
      <c r="E4513" t="s">
        <v>11545</v>
      </c>
      <c r="F4513">
        <v>0</v>
      </c>
      <c r="G4513">
        <v>0</v>
      </c>
      <c r="H4513" s="5">
        <v>0</v>
      </c>
      <c r="I4513" t="s">
        <v>2203</v>
      </c>
    </row>
    <row r="4514" spans="1:9" x14ac:dyDescent="0.25">
      <c r="A4514" t="b">
        <v>0</v>
      </c>
      <c r="D4514" t="s">
        <v>7027</v>
      </c>
      <c r="E4514" t="s">
        <v>11546</v>
      </c>
      <c r="F4514">
        <v>0</v>
      </c>
      <c r="G4514">
        <v>0</v>
      </c>
      <c r="H4514" s="5">
        <v>0</v>
      </c>
      <c r="I4514" t="s">
        <v>2203</v>
      </c>
    </row>
    <row r="4515" spans="1:9" x14ac:dyDescent="0.25">
      <c r="A4515" t="b">
        <v>0</v>
      </c>
      <c r="D4515" t="s">
        <v>7027</v>
      </c>
      <c r="E4515" t="s">
        <v>11547</v>
      </c>
      <c r="F4515">
        <v>0</v>
      </c>
      <c r="G4515">
        <v>0</v>
      </c>
      <c r="H4515" s="5">
        <v>0</v>
      </c>
      <c r="I4515" t="s">
        <v>2203</v>
      </c>
    </row>
    <row r="4516" spans="1:9" x14ac:dyDescent="0.25">
      <c r="A4516" t="b">
        <v>0</v>
      </c>
      <c r="D4516" t="s">
        <v>7027</v>
      </c>
      <c r="E4516" t="s">
        <v>11548</v>
      </c>
      <c r="F4516">
        <v>0</v>
      </c>
      <c r="G4516">
        <v>0</v>
      </c>
      <c r="H4516" s="5">
        <v>0</v>
      </c>
      <c r="I4516" t="s">
        <v>2203</v>
      </c>
    </row>
    <row r="4517" spans="1:9" x14ac:dyDescent="0.25">
      <c r="A4517" t="b">
        <v>0</v>
      </c>
      <c r="D4517" t="s">
        <v>7027</v>
      </c>
      <c r="E4517" t="s">
        <v>11549</v>
      </c>
      <c r="F4517">
        <v>0</v>
      </c>
      <c r="G4517">
        <v>0</v>
      </c>
      <c r="H4517" s="5">
        <v>0</v>
      </c>
      <c r="I4517" t="s">
        <v>2203</v>
      </c>
    </row>
    <row r="4518" spans="1:9" x14ac:dyDescent="0.25">
      <c r="A4518" t="b">
        <v>0</v>
      </c>
      <c r="D4518" t="s">
        <v>7027</v>
      </c>
      <c r="E4518" t="s">
        <v>11550</v>
      </c>
      <c r="F4518">
        <v>0</v>
      </c>
      <c r="G4518">
        <v>0</v>
      </c>
      <c r="H4518" s="5">
        <v>0</v>
      </c>
      <c r="I4518" t="s">
        <v>2203</v>
      </c>
    </row>
    <row r="4519" spans="1:9" x14ac:dyDescent="0.25">
      <c r="A4519" t="b">
        <v>0</v>
      </c>
      <c r="D4519" t="s">
        <v>7027</v>
      </c>
      <c r="E4519" t="s">
        <v>11551</v>
      </c>
      <c r="F4519">
        <v>0</v>
      </c>
      <c r="G4519">
        <v>0</v>
      </c>
      <c r="H4519" s="5">
        <v>0</v>
      </c>
      <c r="I4519" t="s">
        <v>2203</v>
      </c>
    </row>
    <row r="4520" spans="1:9" x14ac:dyDescent="0.25">
      <c r="A4520" t="b">
        <v>0</v>
      </c>
      <c r="D4520" t="s">
        <v>7027</v>
      </c>
      <c r="E4520" t="s">
        <v>11552</v>
      </c>
      <c r="F4520">
        <v>0</v>
      </c>
      <c r="G4520">
        <v>0</v>
      </c>
      <c r="H4520" s="5">
        <v>0</v>
      </c>
      <c r="I4520" t="s">
        <v>2203</v>
      </c>
    </row>
    <row r="4521" spans="1:9" x14ac:dyDescent="0.25">
      <c r="A4521" t="b">
        <v>0</v>
      </c>
      <c r="D4521" t="s">
        <v>7027</v>
      </c>
      <c r="E4521" t="s">
        <v>11553</v>
      </c>
      <c r="F4521">
        <v>0</v>
      </c>
      <c r="G4521">
        <v>0</v>
      </c>
      <c r="H4521" s="5">
        <v>0</v>
      </c>
      <c r="I4521" t="s">
        <v>2203</v>
      </c>
    </row>
    <row r="4522" spans="1:9" x14ac:dyDescent="0.25">
      <c r="A4522" t="b">
        <v>0</v>
      </c>
      <c r="D4522" t="s">
        <v>7027</v>
      </c>
      <c r="E4522" t="s">
        <v>11554</v>
      </c>
      <c r="F4522">
        <v>0</v>
      </c>
      <c r="G4522">
        <v>0</v>
      </c>
      <c r="H4522" s="5">
        <v>0</v>
      </c>
      <c r="I4522" t="s">
        <v>2203</v>
      </c>
    </row>
    <row r="4523" spans="1:9" x14ac:dyDescent="0.25">
      <c r="A4523" t="b">
        <v>0</v>
      </c>
      <c r="D4523" t="s">
        <v>7027</v>
      </c>
      <c r="E4523" t="s">
        <v>11555</v>
      </c>
      <c r="F4523">
        <v>0</v>
      </c>
      <c r="G4523">
        <v>0</v>
      </c>
      <c r="H4523" s="5">
        <v>0</v>
      </c>
      <c r="I4523" t="s">
        <v>2203</v>
      </c>
    </row>
    <row r="4524" spans="1:9" x14ac:dyDescent="0.25">
      <c r="A4524" t="b">
        <v>0</v>
      </c>
      <c r="D4524" t="s">
        <v>7027</v>
      </c>
      <c r="E4524" t="s">
        <v>11556</v>
      </c>
      <c r="F4524">
        <v>0</v>
      </c>
      <c r="G4524">
        <v>0</v>
      </c>
      <c r="H4524" s="5">
        <v>0</v>
      </c>
      <c r="I4524" t="s">
        <v>2203</v>
      </c>
    </row>
    <row r="4525" spans="1:9" x14ac:dyDescent="0.25">
      <c r="A4525" t="b">
        <v>0</v>
      </c>
      <c r="D4525" t="s">
        <v>7027</v>
      </c>
      <c r="E4525" t="s">
        <v>11557</v>
      </c>
      <c r="F4525">
        <v>0</v>
      </c>
      <c r="G4525">
        <v>0</v>
      </c>
      <c r="H4525" s="5">
        <v>0</v>
      </c>
      <c r="I4525" t="s">
        <v>2203</v>
      </c>
    </row>
    <row r="4526" spans="1:9" x14ac:dyDescent="0.25">
      <c r="A4526" t="b">
        <v>0</v>
      </c>
      <c r="D4526" t="s">
        <v>7027</v>
      </c>
      <c r="E4526" t="s">
        <v>11558</v>
      </c>
      <c r="F4526">
        <v>0</v>
      </c>
      <c r="G4526">
        <v>0</v>
      </c>
      <c r="H4526" s="5">
        <v>0</v>
      </c>
      <c r="I4526" t="s">
        <v>2203</v>
      </c>
    </row>
    <row r="4527" spans="1:9" x14ac:dyDescent="0.25">
      <c r="A4527" t="b">
        <v>0</v>
      </c>
      <c r="D4527" t="s">
        <v>7027</v>
      </c>
      <c r="E4527" t="s">
        <v>11559</v>
      </c>
      <c r="F4527">
        <v>0</v>
      </c>
      <c r="G4527">
        <v>0</v>
      </c>
      <c r="H4527" s="5">
        <v>0</v>
      </c>
      <c r="I4527" t="s">
        <v>2203</v>
      </c>
    </row>
    <row r="4528" spans="1:9" x14ac:dyDescent="0.25">
      <c r="A4528" t="b">
        <v>0</v>
      </c>
      <c r="D4528" t="s">
        <v>7027</v>
      </c>
      <c r="E4528" t="s">
        <v>11560</v>
      </c>
      <c r="F4528">
        <v>0</v>
      </c>
      <c r="G4528">
        <v>0</v>
      </c>
      <c r="H4528" s="5">
        <v>0</v>
      </c>
      <c r="I4528" t="s">
        <v>2203</v>
      </c>
    </row>
    <row r="4529" spans="1:9" x14ac:dyDescent="0.25">
      <c r="A4529" t="b">
        <v>0</v>
      </c>
      <c r="D4529" t="s">
        <v>7027</v>
      </c>
      <c r="E4529" t="s">
        <v>11561</v>
      </c>
      <c r="F4529">
        <v>0</v>
      </c>
      <c r="G4529">
        <v>0</v>
      </c>
      <c r="H4529" s="5">
        <v>0</v>
      </c>
      <c r="I4529" t="s">
        <v>2203</v>
      </c>
    </row>
    <row r="4530" spans="1:9" x14ac:dyDescent="0.25">
      <c r="A4530" t="b">
        <v>0</v>
      </c>
      <c r="D4530" t="s">
        <v>7027</v>
      </c>
      <c r="E4530" t="s">
        <v>11562</v>
      </c>
      <c r="F4530">
        <v>0</v>
      </c>
      <c r="G4530">
        <v>0</v>
      </c>
      <c r="H4530" s="5">
        <v>0</v>
      </c>
      <c r="I4530" t="s">
        <v>2203</v>
      </c>
    </row>
    <row r="4531" spans="1:9" x14ac:dyDescent="0.25">
      <c r="A4531" t="b">
        <v>0</v>
      </c>
      <c r="D4531" t="s">
        <v>7027</v>
      </c>
      <c r="E4531" t="s">
        <v>11563</v>
      </c>
      <c r="F4531">
        <v>0</v>
      </c>
      <c r="G4531">
        <v>0</v>
      </c>
      <c r="H4531" s="5">
        <v>0</v>
      </c>
      <c r="I4531" t="s">
        <v>2203</v>
      </c>
    </row>
    <row r="4532" spans="1:9" x14ac:dyDescent="0.25">
      <c r="A4532" t="b">
        <v>0</v>
      </c>
      <c r="D4532" t="s">
        <v>7027</v>
      </c>
      <c r="E4532" t="s">
        <v>11564</v>
      </c>
      <c r="F4532">
        <v>0</v>
      </c>
      <c r="G4532">
        <v>0</v>
      </c>
      <c r="H4532" s="5">
        <v>0</v>
      </c>
      <c r="I4532" t="s">
        <v>2203</v>
      </c>
    </row>
    <row r="4533" spans="1:9" x14ac:dyDescent="0.25">
      <c r="A4533" t="b">
        <v>0</v>
      </c>
      <c r="D4533" t="s">
        <v>7027</v>
      </c>
      <c r="E4533" t="s">
        <v>11565</v>
      </c>
      <c r="F4533">
        <v>0</v>
      </c>
      <c r="G4533">
        <v>0</v>
      </c>
      <c r="H4533" s="5">
        <v>0</v>
      </c>
      <c r="I4533" t="s">
        <v>2203</v>
      </c>
    </row>
    <row r="4534" spans="1:9" x14ac:dyDescent="0.25">
      <c r="A4534" t="b">
        <v>0</v>
      </c>
      <c r="D4534" t="s">
        <v>7027</v>
      </c>
      <c r="E4534" t="s">
        <v>11566</v>
      </c>
      <c r="F4534">
        <v>0</v>
      </c>
      <c r="G4534">
        <v>0</v>
      </c>
      <c r="H4534" s="5">
        <v>0</v>
      </c>
      <c r="I4534" t="s">
        <v>2203</v>
      </c>
    </row>
    <row r="4535" spans="1:9" x14ac:dyDescent="0.25">
      <c r="A4535" t="b">
        <v>0</v>
      </c>
      <c r="D4535" t="s">
        <v>7027</v>
      </c>
      <c r="E4535" t="s">
        <v>11567</v>
      </c>
      <c r="F4535">
        <v>0</v>
      </c>
      <c r="G4535">
        <v>0</v>
      </c>
      <c r="H4535" s="5">
        <v>0</v>
      </c>
      <c r="I4535" t="s">
        <v>2203</v>
      </c>
    </row>
    <row r="4536" spans="1:9" x14ac:dyDescent="0.25">
      <c r="A4536" t="b">
        <v>0</v>
      </c>
      <c r="D4536" t="s">
        <v>7027</v>
      </c>
      <c r="E4536" t="s">
        <v>11568</v>
      </c>
      <c r="F4536">
        <v>0</v>
      </c>
      <c r="G4536">
        <v>0</v>
      </c>
      <c r="H4536" s="5">
        <v>0</v>
      </c>
      <c r="I4536" t="s">
        <v>2203</v>
      </c>
    </row>
    <row r="4537" spans="1:9" x14ac:dyDescent="0.25">
      <c r="A4537" t="b">
        <v>0</v>
      </c>
      <c r="D4537" t="s">
        <v>7027</v>
      </c>
      <c r="E4537" t="s">
        <v>11569</v>
      </c>
      <c r="F4537">
        <v>0</v>
      </c>
      <c r="G4537">
        <v>0</v>
      </c>
      <c r="H4537" s="5">
        <v>0</v>
      </c>
      <c r="I4537" t="s">
        <v>2203</v>
      </c>
    </row>
    <row r="4538" spans="1:9" x14ac:dyDescent="0.25">
      <c r="A4538" t="b">
        <v>0</v>
      </c>
      <c r="D4538" t="s">
        <v>7027</v>
      </c>
      <c r="E4538" t="s">
        <v>11570</v>
      </c>
      <c r="F4538">
        <v>0</v>
      </c>
      <c r="G4538">
        <v>0</v>
      </c>
      <c r="H4538" s="5">
        <v>0</v>
      </c>
      <c r="I4538" t="s">
        <v>2203</v>
      </c>
    </row>
    <row r="4539" spans="1:9" x14ac:dyDescent="0.25">
      <c r="A4539" t="b">
        <v>0</v>
      </c>
      <c r="D4539" t="s">
        <v>7027</v>
      </c>
      <c r="E4539" t="s">
        <v>11571</v>
      </c>
      <c r="F4539">
        <v>0</v>
      </c>
      <c r="G4539">
        <v>0</v>
      </c>
      <c r="H4539" s="5">
        <v>0</v>
      </c>
      <c r="I4539" t="s">
        <v>2203</v>
      </c>
    </row>
    <row r="4540" spans="1:9" x14ac:dyDescent="0.25">
      <c r="A4540" t="b">
        <v>0</v>
      </c>
      <c r="D4540" t="s">
        <v>7027</v>
      </c>
      <c r="E4540" t="s">
        <v>11572</v>
      </c>
      <c r="F4540">
        <v>0</v>
      </c>
      <c r="G4540">
        <v>0</v>
      </c>
      <c r="H4540" s="5">
        <v>0</v>
      </c>
      <c r="I4540" t="s">
        <v>2203</v>
      </c>
    </row>
    <row r="4541" spans="1:9" x14ac:dyDescent="0.25">
      <c r="A4541" t="b">
        <v>0</v>
      </c>
      <c r="D4541" t="s">
        <v>7027</v>
      </c>
      <c r="E4541" t="s">
        <v>11573</v>
      </c>
      <c r="F4541">
        <v>0</v>
      </c>
      <c r="G4541">
        <v>0</v>
      </c>
      <c r="H4541" s="5">
        <v>0</v>
      </c>
      <c r="I4541" t="s">
        <v>2203</v>
      </c>
    </row>
    <row r="4542" spans="1:9" x14ac:dyDescent="0.25">
      <c r="A4542" t="b">
        <v>0</v>
      </c>
      <c r="D4542" t="s">
        <v>7027</v>
      </c>
      <c r="E4542" t="s">
        <v>11574</v>
      </c>
      <c r="F4542">
        <v>0</v>
      </c>
      <c r="G4542">
        <v>0</v>
      </c>
      <c r="H4542" s="5">
        <v>0</v>
      </c>
      <c r="I4542" t="s">
        <v>2203</v>
      </c>
    </row>
    <row r="4543" spans="1:9" x14ac:dyDescent="0.25">
      <c r="A4543" t="b">
        <v>0</v>
      </c>
      <c r="D4543" t="s">
        <v>7027</v>
      </c>
      <c r="E4543" t="s">
        <v>11575</v>
      </c>
      <c r="F4543">
        <v>0</v>
      </c>
      <c r="G4543">
        <v>0</v>
      </c>
      <c r="H4543" s="5">
        <v>0</v>
      </c>
      <c r="I4543" t="s">
        <v>2203</v>
      </c>
    </row>
    <row r="4544" spans="1:9" x14ac:dyDescent="0.25">
      <c r="A4544" t="b">
        <v>0</v>
      </c>
      <c r="D4544" t="s">
        <v>7027</v>
      </c>
      <c r="E4544" t="s">
        <v>11576</v>
      </c>
      <c r="F4544">
        <v>0</v>
      </c>
      <c r="G4544">
        <v>0</v>
      </c>
      <c r="H4544" s="5">
        <v>0</v>
      </c>
      <c r="I4544" t="s">
        <v>2203</v>
      </c>
    </row>
    <row r="4545" spans="1:9" x14ac:dyDescent="0.25">
      <c r="A4545" t="b">
        <v>0</v>
      </c>
      <c r="D4545" t="s">
        <v>7027</v>
      </c>
      <c r="E4545" t="s">
        <v>11577</v>
      </c>
      <c r="F4545">
        <v>0</v>
      </c>
      <c r="G4545">
        <v>0</v>
      </c>
      <c r="H4545" s="5">
        <v>0</v>
      </c>
      <c r="I4545" t="s">
        <v>2203</v>
      </c>
    </row>
    <row r="4546" spans="1:9" x14ac:dyDescent="0.25">
      <c r="A4546" t="b">
        <v>0</v>
      </c>
      <c r="D4546" t="s">
        <v>7027</v>
      </c>
      <c r="E4546" t="s">
        <v>11578</v>
      </c>
      <c r="F4546">
        <v>0</v>
      </c>
      <c r="G4546">
        <v>0</v>
      </c>
      <c r="H4546" s="5">
        <v>0</v>
      </c>
      <c r="I4546" t="s">
        <v>2203</v>
      </c>
    </row>
    <row r="4547" spans="1:9" x14ac:dyDescent="0.25">
      <c r="A4547" t="b">
        <v>0</v>
      </c>
      <c r="D4547" t="s">
        <v>7027</v>
      </c>
      <c r="E4547" t="s">
        <v>11579</v>
      </c>
      <c r="F4547">
        <v>0</v>
      </c>
      <c r="G4547">
        <v>0</v>
      </c>
      <c r="H4547" s="5">
        <v>0</v>
      </c>
      <c r="I4547" t="s">
        <v>2203</v>
      </c>
    </row>
    <row r="4548" spans="1:9" x14ac:dyDescent="0.25">
      <c r="A4548" t="b">
        <v>0</v>
      </c>
      <c r="D4548" t="s">
        <v>7027</v>
      </c>
      <c r="E4548" t="s">
        <v>11580</v>
      </c>
      <c r="F4548">
        <v>0</v>
      </c>
      <c r="G4548">
        <v>0</v>
      </c>
      <c r="H4548" s="5">
        <v>0</v>
      </c>
      <c r="I4548" t="s">
        <v>2203</v>
      </c>
    </row>
    <row r="4549" spans="1:9" x14ac:dyDescent="0.25">
      <c r="A4549" t="b">
        <v>0</v>
      </c>
      <c r="D4549" t="s">
        <v>7027</v>
      </c>
      <c r="E4549" t="s">
        <v>11581</v>
      </c>
      <c r="F4549">
        <v>0</v>
      </c>
      <c r="G4549">
        <v>0</v>
      </c>
      <c r="H4549" s="5">
        <v>0</v>
      </c>
      <c r="I4549" t="s">
        <v>2203</v>
      </c>
    </row>
    <row r="4550" spans="1:9" x14ac:dyDescent="0.25">
      <c r="A4550" t="b">
        <v>0</v>
      </c>
      <c r="D4550" t="s">
        <v>7027</v>
      </c>
      <c r="E4550" t="s">
        <v>11582</v>
      </c>
      <c r="F4550">
        <v>0</v>
      </c>
      <c r="G4550">
        <v>0</v>
      </c>
      <c r="H4550" s="5">
        <v>0</v>
      </c>
      <c r="I4550" t="s">
        <v>2203</v>
      </c>
    </row>
    <row r="4551" spans="1:9" x14ac:dyDescent="0.25">
      <c r="A4551" t="b">
        <v>0</v>
      </c>
      <c r="D4551" t="s">
        <v>7027</v>
      </c>
      <c r="E4551" t="s">
        <v>11583</v>
      </c>
      <c r="F4551">
        <v>0</v>
      </c>
      <c r="G4551">
        <v>0</v>
      </c>
      <c r="H4551" s="5">
        <v>0</v>
      </c>
      <c r="I4551" t="s">
        <v>2203</v>
      </c>
    </row>
    <row r="4552" spans="1:9" x14ac:dyDescent="0.25">
      <c r="A4552" t="b">
        <v>0</v>
      </c>
      <c r="D4552" t="s">
        <v>7027</v>
      </c>
      <c r="E4552" t="s">
        <v>11584</v>
      </c>
      <c r="F4552">
        <v>0</v>
      </c>
      <c r="G4552">
        <v>0</v>
      </c>
      <c r="H4552" s="5">
        <v>0</v>
      </c>
      <c r="I4552" t="s">
        <v>2203</v>
      </c>
    </row>
    <row r="4553" spans="1:9" x14ac:dyDescent="0.25">
      <c r="A4553" t="b">
        <v>0</v>
      </c>
      <c r="D4553" t="s">
        <v>7027</v>
      </c>
      <c r="E4553" t="s">
        <v>11585</v>
      </c>
      <c r="F4553">
        <v>0</v>
      </c>
      <c r="G4553">
        <v>0</v>
      </c>
      <c r="H4553" s="5">
        <v>0</v>
      </c>
      <c r="I4553" t="s">
        <v>2203</v>
      </c>
    </row>
    <row r="4554" spans="1:9" x14ac:dyDescent="0.25">
      <c r="A4554" t="b">
        <v>0</v>
      </c>
      <c r="D4554" t="s">
        <v>7027</v>
      </c>
      <c r="E4554" t="s">
        <v>11586</v>
      </c>
      <c r="F4554">
        <v>0</v>
      </c>
      <c r="G4554">
        <v>0</v>
      </c>
      <c r="H4554" s="5">
        <v>0</v>
      </c>
      <c r="I4554" t="s">
        <v>2203</v>
      </c>
    </row>
    <row r="4555" spans="1:9" x14ac:dyDescent="0.25">
      <c r="A4555" t="b">
        <v>0</v>
      </c>
      <c r="D4555" t="s">
        <v>7027</v>
      </c>
      <c r="E4555" t="s">
        <v>11587</v>
      </c>
      <c r="F4555">
        <v>0</v>
      </c>
      <c r="G4555">
        <v>0</v>
      </c>
      <c r="H4555" s="5">
        <v>0</v>
      </c>
      <c r="I4555" t="s">
        <v>2203</v>
      </c>
    </row>
    <row r="4556" spans="1:9" x14ac:dyDescent="0.25">
      <c r="A4556" t="b">
        <v>0</v>
      </c>
      <c r="D4556" t="s">
        <v>7027</v>
      </c>
      <c r="E4556" t="s">
        <v>11588</v>
      </c>
      <c r="F4556">
        <v>0</v>
      </c>
      <c r="G4556">
        <v>0</v>
      </c>
      <c r="H4556" s="5">
        <v>0</v>
      </c>
      <c r="I4556" t="s">
        <v>2203</v>
      </c>
    </row>
    <row r="4557" spans="1:9" x14ac:dyDescent="0.25">
      <c r="A4557" t="b">
        <v>0</v>
      </c>
      <c r="D4557" t="s">
        <v>7027</v>
      </c>
      <c r="E4557" t="s">
        <v>11589</v>
      </c>
      <c r="F4557">
        <v>0</v>
      </c>
      <c r="G4557">
        <v>0</v>
      </c>
      <c r="H4557" s="5">
        <v>0</v>
      </c>
      <c r="I4557" t="s">
        <v>2203</v>
      </c>
    </row>
    <row r="4558" spans="1:9" x14ac:dyDescent="0.25">
      <c r="A4558" t="b">
        <v>0</v>
      </c>
      <c r="D4558" t="s">
        <v>7027</v>
      </c>
      <c r="E4558" t="s">
        <v>11590</v>
      </c>
      <c r="F4558">
        <v>0</v>
      </c>
      <c r="G4558">
        <v>0</v>
      </c>
      <c r="H4558" s="5">
        <v>0</v>
      </c>
      <c r="I4558" t="s">
        <v>2203</v>
      </c>
    </row>
    <row r="4559" spans="1:9" x14ac:dyDescent="0.25">
      <c r="A4559" t="b">
        <v>0</v>
      </c>
      <c r="D4559" t="s">
        <v>7027</v>
      </c>
      <c r="E4559" t="s">
        <v>11591</v>
      </c>
      <c r="F4559">
        <v>0</v>
      </c>
      <c r="G4559">
        <v>0</v>
      </c>
      <c r="H4559" s="5">
        <v>0</v>
      </c>
      <c r="I4559" t="s">
        <v>2203</v>
      </c>
    </row>
    <row r="4560" spans="1:9" x14ac:dyDescent="0.25">
      <c r="A4560" t="b">
        <v>0</v>
      </c>
      <c r="D4560" t="s">
        <v>7027</v>
      </c>
      <c r="E4560" t="s">
        <v>11592</v>
      </c>
      <c r="F4560">
        <v>0</v>
      </c>
      <c r="G4560">
        <v>0</v>
      </c>
      <c r="H4560" s="5">
        <v>0</v>
      </c>
      <c r="I4560" t="s">
        <v>2203</v>
      </c>
    </row>
    <row r="4561" spans="1:9" x14ac:dyDescent="0.25">
      <c r="A4561" t="b">
        <v>0</v>
      </c>
      <c r="D4561" t="s">
        <v>7027</v>
      </c>
      <c r="E4561" t="s">
        <v>11593</v>
      </c>
      <c r="F4561">
        <v>0</v>
      </c>
      <c r="G4561">
        <v>0</v>
      </c>
      <c r="H4561" s="5">
        <v>0</v>
      </c>
      <c r="I4561" t="s">
        <v>2203</v>
      </c>
    </row>
    <row r="4562" spans="1:9" x14ac:dyDescent="0.25">
      <c r="A4562" t="b">
        <v>0</v>
      </c>
      <c r="D4562" t="s">
        <v>7027</v>
      </c>
      <c r="E4562" t="s">
        <v>11594</v>
      </c>
      <c r="F4562">
        <v>0</v>
      </c>
      <c r="G4562">
        <v>0</v>
      </c>
      <c r="H4562" s="5">
        <v>0</v>
      </c>
      <c r="I4562" t="s">
        <v>2203</v>
      </c>
    </row>
    <row r="4563" spans="1:9" x14ac:dyDescent="0.25">
      <c r="A4563" t="b">
        <v>0</v>
      </c>
      <c r="D4563" t="s">
        <v>7027</v>
      </c>
      <c r="E4563" t="s">
        <v>11595</v>
      </c>
      <c r="F4563">
        <v>0</v>
      </c>
      <c r="G4563">
        <v>0</v>
      </c>
      <c r="H4563" s="5">
        <v>0</v>
      </c>
      <c r="I4563" t="s">
        <v>2203</v>
      </c>
    </row>
    <row r="4564" spans="1:9" x14ac:dyDescent="0.25">
      <c r="A4564" t="b">
        <v>0</v>
      </c>
      <c r="D4564" t="s">
        <v>7027</v>
      </c>
      <c r="E4564" t="s">
        <v>11596</v>
      </c>
      <c r="F4564">
        <v>0</v>
      </c>
      <c r="G4564">
        <v>0</v>
      </c>
      <c r="H4564" s="5">
        <v>0</v>
      </c>
      <c r="I4564" t="s">
        <v>2203</v>
      </c>
    </row>
    <row r="4565" spans="1:9" x14ac:dyDescent="0.25">
      <c r="A4565" t="b">
        <v>0</v>
      </c>
      <c r="D4565" t="s">
        <v>7027</v>
      </c>
      <c r="E4565" t="s">
        <v>11597</v>
      </c>
      <c r="F4565">
        <v>0</v>
      </c>
      <c r="G4565">
        <v>0</v>
      </c>
      <c r="H4565" s="5">
        <v>0</v>
      </c>
      <c r="I4565" t="s">
        <v>2203</v>
      </c>
    </row>
    <row r="4566" spans="1:9" x14ac:dyDescent="0.25">
      <c r="A4566" t="b">
        <v>0</v>
      </c>
      <c r="D4566" t="s">
        <v>7027</v>
      </c>
      <c r="E4566" t="s">
        <v>11598</v>
      </c>
      <c r="F4566">
        <v>0</v>
      </c>
      <c r="G4566">
        <v>0</v>
      </c>
      <c r="H4566" s="5">
        <v>0</v>
      </c>
      <c r="I4566" t="s">
        <v>2203</v>
      </c>
    </row>
    <row r="4567" spans="1:9" x14ac:dyDescent="0.25">
      <c r="A4567" t="b">
        <v>0</v>
      </c>
      <c r="D4567" t="s">
        <v>7027</v>
      </c>
      <c r="E4567" t="s">
        <v>11599</v>
      </c>
      <c r="F4567">
        <v>0</v>
      </c>
      <c r="G4567">
        <v>0</v>
      </c>
      <c r="H4567" s="5">
        <v>0</v>
      </c>
      <c r="I4567" t="s">
        <v>2203</v>
      </c>
    </row>
    <row r="4568" spans="1:9" x14ac:dyDescent="0.25">
      <c r="A4568" t="b">
        <v>0</v>
      </c>
      <c r="D4568" t="s">
        <v>7027</v>
      </c>
      <c r="E4568" t="s">
        <v>11600</v>
      </c>
      <c r="F4568">
        <v>0</v>
      </c>
      <c r="G4568">
        <v>0</v>
      </c>
      <c r="H4568" s="5">
        <v>0</v>
      </c>
      <c r="I4568" t="s">
        <v>2203</v>
      </c>
    </row>
    <row r="4569" spans="1:9" x14ac:dyDescent="0.25">
      <c r="A4569" t="b">
        <v>0</v>
      </c>
      <c r="D4569" t="s">
        <v>7027</v>
      </c>
      <c r="E4569" t="s">
        <v>11601</v>
      </c>
      <c r="F4569">
        <v>0</v>
      </c>
      <c r="G4569">
        <v>0</v>
      </c>
      <c r="H4569" s="5">
        <v>0</v>
      </c>
      <c r="I4569" t="s">
        <v>2203</v>
      </c>
    </row>
    <row r="4570" spans="1:9" x14ac:dyDescent="0.25">
      <c r="A4570" t="b">
        <v>0</v>
      </c>
      <c r="D4570" t="s">
        <v>7027</v>
      </c>
      <c r="E4570" t="s">
        <v>11602</v>
      </c>
      <c r="F4570">
        <v>0</v>
      </c>
      <c r="G4570">
        <v>0</v>
      </c>
      <c r="H4570" s="5">
        <v>0</v>
      </c>
      <c r="I4570" t="s">
        <v>2203</v>
      </c>
    </row>
    <row r="4571" spans="1:9" x14ac:dyDescent="0.25">
      <c r="A4571" t="b">
        <v>0</v>
      </c>
      <c r="D4571" t="s">
        <v>7027</v>
      </c>
      <c r="E4571" t="s">
        <v>11603</v>
      </c>
      <c r="F4571">
        <v>0</v>
      </c>
      <c r="G4571">
        <v>0</v>
      </c>
      <c r="H4571" s="5">
        <v>0</v>
      </c>
      <c r="I4571" t="s">
        <v>2203</v>
      </c>
    </row>
    <row r="4572" spans="1:9" x14ac:dyDescent="0.25">
      <c r="A4572" t="b">
        <v>0</v>
      </c>
      <c r="D4572" t="s">
        <v>7027</v>
      </c>
      <c r="E4572" t="s">
        <v>11604</v>
      </c>
      <c r="F4572">
        <v>0</v>
      </c>
      <c r="G4572">
        <v>0</v>
      </c>
      <c r="H4572" s="5">
        <v>0</v>
      </c>
      <c r="I4572" t="s">
        <v>2203</v>
      </c>
    </row>
    <row r="4573" spans="1:9" x14ac:dyDescent="0.25">
      <c r="A4573" t="b">
        <v>0</v>
      </c>
      <c r="D4573" t="s">
        <v>7027</v>
      </c>
      <c r="E4573" t="s">
        <v>11605</v>
      </c>
      <c r="F4573">
        <v>0</v>
      </c>
      <c r="G4573">
        <v>0</v>
      </c>
      <c r="H4573" s="5">
        <v>0</v>
      </c>
      <c r="I4573" t="s">
        <v>2203</v>
      </c>
    </row>
    <row r="4574" spans="1:9" x14ac:dyDescent="0.25">
      <c r="A4574" t="b">
        <v>0</v>
      </c>
      <c r="D4574" t="s">
        <v>7027</v>
      </c>
      <c r="E4574" t="s">
        <v>11606</v>
      </c>
      <c r="F4574">
        <v>0</v>
      </c>
      <c r="G4574">
        <v>0</v>
      </c>
      <c r="H4574" s="5">
        <v>0</v>
      </c>
      <c r="I4574" t="s">
        <v>2203</v>
      </c>
    </row>
    <row r="4575" spans="1:9" x14ac:dyDescent="0.25">
      <c r="A4575" t="b">
        <v>0</v>
      </c>
      <c r="D4575" t="s">
        <v>7027</v>
      </c>
      <c r="E4575" t="s">
        <v>11607</v>
      </c>
      <c r="F4575">
        <v>0</v>
      </c>
      <c r="G4575">
        <v>0</v>
      </c>
      <c r="H4575" s="5">
        <v>0</v>
      </c>
      <c r="I4575" t="s">
        <v>2203</v>
      </c>
    </row>
    <row r="4576" spans="1:9" x14ac:dyDescent="0.25">
      <c r="A4576" t="b">
        <v>0</v>
      </c>
      <c r="D4576" t="s">
        <v>7027</v>
      </c>
      <c r="E4576" t="s">
        <v>11608</v>
      </c>
      <c r="F4576">
        <v>0</v>
      </c>
      <c r="G4576">
        <v>0</v>
      </c>
      <c r="H4576" s="5">
        <v>0</v>
      </c>
      <c r="I4576" t="s">
        <v>2203</v>
      </c>
    </row>
    <row r="4577" spans="1:9" x14ac:dyDescent="0.25">
      <c r="A4577" t="b">
        <v>0</v>
      </c>
      <c r="D4577" t="s">
        <v>7027</v>
      </c>
      <c r="E4577" t="s">
        <v>11609</v>
      </c>
      <c r="F4577">
        <v>0</v>
      </c>
      <c r="G4577">
        <v>0</v>
      </c>
      <c r="H4577" s="5">
        <v>0</v>
      </c>
      <c r="I4577" t="s">
        <v>2203</v>
      </c>
    </row>
    <row r="4578" spans="1:9" x14ac:dyDescent="0.25">
      <c r="A4578" t="b">
        <v>0</v>
      </c>
      <c r="D4578" t="s">
        <v>7027</v>
      </c>
      <c r="E4578" t="s">
        <v>11610</v>
      </c>
      <c r="F4578">
        <v>0</v>
      </c>
      <c r="G4578">
        <v>0</v>
      </c>
      <c r="H4578" s="5">
        <v>0</v>
      </c>
      <c r="I4578" t="s">
        <v>2203</v>
      </c>
    </row>
    <row r="4579" spans="1:9" x14ac:dyDescent="0.25">
      <c r="A4579" t="b">
        <v>0</v>
      </c>
      <c r="D4579" t="s">
        <v>7027</v>
      </c>
      <c r="E4579" t="s">
        <v>11611</v>
      </c>
      <c r="F4579">
        <v>0</v>
      </c>
      <c r="G4579">
        <v>0</v>
      </c>
      <c r="H4579" s="5">
        <v>0</v>
      </c>
      <c r="I4579" t="s">
        <v>2203</v>
      </c>
    </row>
    <row r="4580" spans="1:9" x14ac:dyDescent="0.25">
      <c r="A4580" t="b">
        <v>0</v>
      </c>
      <c r="D4580" t="s">
        <v>7027</v>
      </c>
      <c r="E4580" t="s">
        <v>11612</v>
      </c>
      <c r="F4580">
        <v>0</v>
      </c>
      <c r="G4580">
        <v>0</v>
      </c>
      <c r="H4580" s="5">
        <v>0</v>
      </c>
      <c r="I4580" t="s">
        <v>2203</v>
      </c>
    </row>
    <row r="4581" spans="1:9" x14ac:dyDescent="0.25">
      <c r="A4581" t="b">
        <v>0</v>
      </c>
      <c r="D4581" t="s">
        <v>7027</v>
      </c>
      <c r="E4581" t="s">
        <v>11613</v>
      </c>
      <c r="F4581">
        <v>0</v>
      </c>
      <c r="G4581">
        <v>0</v>
      </c>
      <c r="H4581" s="5">
        <v>0</v>
      </c>
      <c r="I4581" t="s">
        <v>2203</v>
      </c>
    </row>
    <row r="4582" spans="1:9" x14ac:dyDescent="0.25">
      <c r="A4582" t="b">
        <v>0</v>
      </c>
      <c r="D4582" t="s">
        <v>7027</v>
      </c>
      <c r="E4582" t="s">
        <v>11614</v>
      </c>
      <c r="F4582">
        <v>0</v>
      </c>
      <c r="G4582">
        <v>0</v>
      </c>
      <c r="H4582" s="5">
        <v>0</v>
      </c>
      <c r="I4582" t="s">
        <v>2203</v>
      </c>
    </row>
    <row r="4583" spans="1:9" x14ac:dyDescent="0.25">
      <c r="A4583" t="b">
        <v>0</v>
      </c>
      <c r="D4583" t="s">
        <v>7027</v>
      </c>
      <c r="E4583" t="s">
        <v>11615</v>
      </c>
      <c r="F4583">
        <v>0</v>
      </c>
      <c r="G4583">
        <v>0</v>
      </c>
      <c r="H4583" s="5">
        <v>0</v>
      </c>
      <c r="I4583" t="s">
        <v>2203</v>
      </c>
    </row>
    <row r="4584" spans="1:9" x14ac:dyDescent="0.25">
      <c r="A4584" t="b">
        <v>0</v>
      </c>
      <c r="D4584" t="s">
        <v>7027</v>
      </c>
      <c r="E4584" t="s">
        <v>11616</v>
      </c>
      <c r="F4584">
        <v>0</v>
      </c>
      <c r="G4584">
        <v>0</v>
      </c>
      <c r="H4584" s="5">
        <v>0</v>
      </c>
      <c r="I4584" t="s">
        <v>2203</v>
      </c>
    </row>
    <row r="4585" spans="1:9" x14ac:dyDescent="0.25">
      <c r="A4585" t="b">
        <v>0</v>
      </c>
      <c r="D4585" t="s">
        <v>7027</v>
      </c>
      <c r="E4585" t="s">
        <v>11617</v>
      </c>
      <c r="F4585">
        <v>0</v>
      </c>
      <c r="G4585">
        <v>0</v>
      </c>
      <c r="H4585" s="5">
        <v>0</v>
      </c>
      <c r="I4585" t="s">
        <v>2203</v>
      </c>
    </row>
    <row r="4586" spans="1:9" x14ac:dyDescent="0.25">
      <c r="A4586" t="b">
        <v>0</v>
      </c>
      <c r="D4586" t="s">
        <v>7027</v>
      </c>
      <c r="E4586" t="s">
        <v>11618</v>
      </c>
      <c r="F4586">
        <v>0</v>
      </c>
      <c r="G4586">
        <v>0</v>
      </c>
      <c r="H4586" s="5">
        <v>0</v>
      </c>
      <c r="I4586" t="s">
        <v>2203</v>
      </c>
    </row>
    <row r="4587" spans="1:9" x14ac:dyDescent="0.25">
      <c r="A4587" t="b">
        <v>0</v>
      </c>
      <c r="D4587" t="s">
        <v>7027</v>
      </c>
      <c r="E4587" t="s">
        <v>11619</v>
      </c>
      <c r="F4587">
        <v>0</v>
      </c>
      <c r="G4587">
        <v>0</v>
      </c>
      <c r="H4587" s="5">
        <v>0</v>
      </c>
      <c r="I4587" t="s">
        <v>2203</v>
      </c>
    </row>
    <row r="4588" spans="1:9" x14ac:dyDescent="0.25">
      <c r="A4588" t="b">
        <v>0</v>
      </c>
      <c r="D4588" t="s">
        <v>7027</v>
      </c>
      <c r="E4588" t="s">
        <v>11620</v>
      </c>
      <c r="F4588">
        <v>0</v>
      </c>
      <c r="G4588">
        <v>0</v>
      </c>
      <c r="H4588" s="5">
        <v>0</v>
      </c>
      <c r="I4588" t="s">
        <v>2203</v>
      </c>
    </row>
    <row r="4589" spans="1:9" x14ac:dyDescent="0.25">
      <c r="A4589" t="b">
        <v>0</v>
      </c>
      <c r="D4589" t="s">
        <v>7027</v>
      </c>
      <c r="E4589" t="s">
        <v>11621</v>
      </c>
      <c r="F4589">
        <v>0</v>
      </c>
      <c r="G4589">
        <v>0</v>
      </c>
      <c r="H4589" s="5">
        <v>0</v>
      </c>
      <c r="I4589" t="s">
        <v>2203</v>
      </c>
    </row>
    <row r="4590" spans="1:9" x14ac:dyDescent="0.25">
      <c r="A4590" t="b">
        <v>0</v>
      </c>
      <c r="D4590" t="s">
        <v>7027</v>
      </c>
      <c r="E4590" t="s">
        <v>11622</v>
      </c>
      <c r="F4590">
        <v>0</v>
      </c>
      <c r="G4590">
        <v>0</v>
      </c>
      <c r="H4590" s="5">
        <v>0</v>
      </c>
      <c r="I4590" t="s">
        <v>2203</v>
      </c>
    </row>
    <row r="4591" spans="1:9" x14ac:dyDescent="0.25">
      <c r="A4591" t="b">
        <v>0</v>
      </c>
      <c r="D4591" t="s">
        <v>7027</v>
      </c>
      <c r="E4591" t="s">
        <v>11623</v>
      </c>
      <c r="F4591">
        <v>0</v>
      </c>
      <c r="G4591">
        <v>0</v>
      </c>
      <c r="H4591" s="5">
        <v>0</v>
      </c>
      <c r="I4591" t="s">
        <v>2203</v>
      </c>
    </row>
    <row r="4592" spans="1:9" x14ac:dyDescent="0.25">
      <c r="A4592" t="b">
        <v>0</v>
      </c>
      <c r="D4592" t="s">
        <v>7027</v>
      </c>
      <c r="E4592" t="s">
        <v>11624</v>
      </c>
      <c r="F4592">
        <v>0</v>
      </c>
      <c r="G4592">
        <v>0</v>
      </c>
      <c r="H4592" s="5">
        <v>0</v>
      </c>
      <c r="I4592" t="s">
        <v>2203</v>
      </c>
    </row>
    <row r="4593" spans="1:9" x14ac:dyDescent="0.25">
      <c r="A4593" t="b">
        <v>0</v>
      </c>
      <c r="D4593" t="s">
        <v>7027</v>
      </c>
      <c r="E4593" t="s">
        <v>11625</v>
      </c>
      <c r="F4593">
        <v>0</v>
      </c>
      <c r="G4593">
        <v>0</v>
      </c>
      <c r="H4593" s="5">
        <v>0</v>
      </c>
      <c r="I4593" t="s">
        <v>2203</v>
      </c>
    </row>
    <row r="4594" spans="1:9" x14ac:dyDescent="0.25">
      <c r="A4594" t="b">
        <v>0</v>
      </c>
      <c r="D4594" t="s">
        <v>7027</v>
      </c>
      <c r="E4594" t="s">
        <v>11626</v>
      </c>
      <c r="F4594">
        <v>0</v>
      </c>
      <c r="G4594">
        <v>0</v>
      </c>
      <c r="H4594" s="5">
        <v>0</v>
      </c>
      <c r="I4594" t="s">
        <v>2203</v>
      </c>
    </row>
    <row r="4595" spans="1:9" x14ac:dyDescent="0.25">
      <c r="A4595" t="b">
        <v>0</v>
      </c>
      <c r="D4595" t="s">
        <v>7027</v>
      </c>
      <c r="E4595" t="s">
        <v>11627</v>
      </c>
      <c r="F4595">
        <v>0</v>
      </c>
      <c r="G4595">
        <v>0</v>
      </c>
      <c r="H4595" s="5">
        <v>0</v>
      </c>
      <c r="I4595" t="s">
        <v>2203</v>
      </c>
    </row>
    <row r="4596" spans="1:9" x14ac:dyDescent="0.25">
      <c r="A4596" t="b">
        <v>0</v>
      </c>
      <c r="D4596" t="s">
        <v>7027</v>
      </c>
      <c r="E4596" t="s">
        <v>11628</v>
      </c>
      <c r="F4596">
        <v>0</v>
      </c>
      <c r="G4596">
        <v>0</v>
      </c>
      <c r="H4596" s="5">
        <v>0</v>
      </c>
      <c r="I4596" t="s">
        <v>2203</v>
      </c>
    </row>
    <row r="4597" spans="1:9" x14ac:dyDescent="0.25">
      <c r="A4597" t="b">
        <v>0</v>
      </c>
      <c r="D4597" t="s">
        <v>7027</v>
      </c>
      <c r="E4597" t="s">
        <v>11629</v>
      </c>
      <c r="F4597">
        <v>0</v>
      </c>
      <c r="G4597">
        <v>0</v>
      </c>
      <c r="H4597" s="5">
        <v>0</v>
      </c>
      <c r="I4597" t="s">
        <v>2203</v>
      </c>
    </row>
    <row r="4598" spans="1:9" x14ac:dyDescent="0.25">
      <c r="A4598" t="b">
        <v>0</v>
      </c>
      <c r="D4598" t="s">
        <v>7027</v>
      </c>
      <c r="E4598" t="s">
        <v>11630</v>
      </c>
      <c r="F4598">
        <v>0</v>
      </c>
      <c r="G4598">
        <v>0</v>
      </c>
      <c r="H4598" s="5">
        <v>0</v>
      </c>
      <c r="I4598" t="s">
        <v>2203</v>
      </c>
    </row>
    <row r="4599" spans="1:9" x14ac:dyDescent="0.25">
      <c r="A4599" t="b">
        <v>0</v>
      </c>
      <c r="D4599" t="s">
        <v>7027</v>
      </c>
      <c r="E4599" t="s">
        <v>11631</v>
      </c>
      <c r="F4599">
        <v>0</v>
      </c>
      <c r="G4599">
        <v>0</v>
      </c>
      <c r="H4599" s="5">
        <v>0</v>
      </c>
      <c r="I4599" t="s">
        <v>2203</v>
      </c>
    </row>
    <row r="4600" spans="1:9" x14ac:dyDescent="0.25">
      <c r="A4600" t="b">
        <v>0</v>
      </c>
      <c r="D4600" t="s">
        <v>7027</v>
      </c>
      <c r="E4600" t="s">
        <v>11632</v>
      </c>
      <c r="F4600">
        <v>0</v>
      </c>
      <c r="G4600">
        <v>0</v>
      </c>
      <c r="H4600" s="5">
        <v>0</v>
      </c>
      <c r="I4600" t="s">
        <v>2203</v>
      </c>
    </row>
    <row r="4601" spans="1:9" x14ac:dyDescent="0.25">
      <c r="A4601" t="b">
        <v>0</v>
      </c>
      <c r="D4601" t="s">
        <v>7027</v>
      </c>
      <c r="E4601" t="s">
        <v>11633</v>
      </c>
      <c r="F4601">
        <v>0</v>
      </c>
      <c r="G4601">
        <v>0</v>
      </c>
      <c r="H4601" s="5">
        <v>0</v>
      </c>
      <c r="I4601" t="s">
        <v>2203</v>
      </c>
    </row>
    <row r="4602" spans="1:9" x14ac:dyDescent="0.25">
      <c r="A4602" t="b">
        <v>0</v>
      </c>
      <c r="D4602" t="s">
        <v>7027</v>
      </c>
      <c r="E4602" t="s">
        <v>11634</v>
      </c>
      <c r="F4602">
        <v>0</v>
      </c>
      <c r="G4602">
        <v>0</v>
      </c>
      <c r="H4602" s="5">
        <v>0</v>
      </c>
      <c r="I4602" t="s">
        <v>2203</v>
      </c>
    </row>
    <row r="4603" spans="1:9" x14ac:dyDescent="0.25">
      <c r="A4603" t="b">
        <v>0</v>
      </c>
      <c r="D4603" t="s">
        <v>7027</v>
      </c>
      <c r="E4603" t="s">
        <v>11635</v>
      </c>
      <c r="F4603">
        <v>0</v>
      </c>
      <c r="G4603">
        <v>0</v>
      </c>
      <c r="H4603" s="5">
        <v>0</v>
      </c>
      <c r="I4603" t="s">
        <v>2203</v>
      </c>
    </row>
    <row r="4604" spans="1:9" x14ac:dyDescent="0.25">
      <c r="A4604" t="b">
        <v>0</v>
      </c>
      <c r="D4604" t="s">
        <v>7027</v>
      </c>
      <c r="E4604" t="s">
        <v>11636</v>
      </c>
      <c r="F4604">
        <v>0</v>
      </c>
      <c r="G4604">
        <v>0</v>
      </c>
      <c r="H4604" s="5">
        <v>0</v>
      </c>
      <c r="I4604" t="s">
        <v>2203</v>
      </c>
    </row>
    <row r="4605" spans="1:9" x14ac:dyDescent="0.25">
      <c r="A4605" t="b">
        <v>0</v>
      </c>
      <c r="D4605" t="s">
        <v>7027</v>
      </c>
      <c r="E4605" t="s">
        <v>11637</v>
      </c>
      <c r="F4605">
        <v>0</v>
      </c>
      <c r="G4605">
        <v>0</v>
      </c>
      <c r="H4605" s="5">
        <v>0</v>
      </c>
      <c r="I4605" t="s">
        <v>2203</v>
      </c>
    </row>
    <row r="4606" spans="1:9" x14ac:dyDescent="0.25">
      <c r="A4606" t="b">
        <v>0</v>
      </c>
      <c r="D4606" t="s">
        <v>7027</v>
      </c>
      <c r="E4606" t="s">
        <v>11638</v>
      </c>
      <c r="F4606">
        <v>0</v>
      </c>
      <c r="G4606">
        <v>0</v>
      </c>
      <c r="H4606" s="5">
        <v>0</v>
      </c>
      <c r="I4606" t="s">
        <v>2203</v>
      </c>
    </row>
    <row r="4607" spans="1:9" x14ac:dyDescent="0.25">
      <c r="A4607" t="b">
        <v>0</v>
      </c>
      <c r="D4607" t="s">
        <v>7027</v>
      </c>
      <c r="E4607" t="s">
        <v>11639</v>
      </c>
      <c r="F4607">
        <v>0</v>
      </c>
      <c r="G4607">
        <v>0</v>
      </c>
      <c r="H4607" s="5">
        <v>0</v>
      </c>
      <c r="I4607" t="s">
        <v>2203</v>
      </c>
    </row>
    <row r="4608" spans="1:9" x14ac:dyDescent="0.25">
      <c r="A4608" t="b">
        <v>0</v>
      </c>
      <c r="D4608" t="s">
        <v>7027</v>
      </c>
      <c r="E4608" t="s">
        <v>11640</v>
      </c>
      <c r="F4608">
        <v>0</v>
      </c>
      <c r="G4608">
        <v>0</v>
      </c>
      <c r="H4608" s="5">
        <v>0</v>
      </c>
      <c r="I4608" t="s">
        <v>2203</v>
      </c>
    </row>
    <row r="4609" spans="1:9" x14ac:dyDescent="0.25">
      <c r="A4609" t="b">
        <v>0</v>
      </c>
      <c r="D4609" t="s">
        <v>7027</v>
      </c>
      <c r="E4609" t="s">
        <v>11641</v>
      </c>
      <c r="F4609">
        <v>0</v>
      </c>
      <c r="G4609">
        <v>0</v>
      </c>
      <c r="H4609" s="5">
        <v>0</v>
      </c>
      <c r="I4609" t="s">
        <v>2203</v>
      </c>
    </row>
    <row r="4610" spans="1:9" x14ac:dyDescent="0.25">
      <c r="A4610" t="b">
        <v>0</v>
      </c>
      <c r="D4610" t="s">
        <v>7027</v>
      </c>
      <c r="E4610" t="s">
        <v>11642</v>
      </c>
      <c r="F4610">
        <v>0</v>
      </c>
      <c r="G4610">
        <v>0</v>
      </c>
      <c r="H4610" s="5">
        <v>0</v>
      </c>
      <c r="I4610" t="s">
        <v>2203</v>
      </c>
    </row>
    <row r="4611" spans="1:9" x14ac:dyDescent="0.25">
      <c r="A4611" t="b">
        <v>0</v>
      </c>
      <c r="D4611" t="s">
        <v>7027</v>
      </c>
      <c r="E4611" t="s">
        <v>11643</v>
      </c>
      <c r="F4611">
        <v>0</v>
      </c>
      <c r="G4611">
        <v>0</v>
      </c>
      <c r="H4611" s="5">
        <v>0</v>
      </c>
      <c r="I4611" t="s">
        <v>2203</v>
      </c>
    </row>
    <row r="4612" spans="1:9" x14ac:dyDescent="0.25">
      <c r="A4612" t="b">
        <v>0</v>
      </c>
      <c r="D4612" t="s">
        <v>7027</v>
      </c>
      <c r="E4612" t="s">
        <v>11644</v>
      </c>
      <c r="F4612">
        <v>0</v>
      </c>
      <c r="G4612">
        <v>0</v>
      </c>
      <c r="H4612" s="5">
        <v>0</v>
      </c>
      <c r="I4612" t="s">
        <v>2203</v>
      </c>
    </row>
    <row r="4613" spans="1:9" x14ac:dyDescent="0.25">
      <c r="A4613" t="b">
        <v>0</v>
      </c>
      <c r="D4613" t="s">
        <v>7027</v>
      </c>
      <c r="E4613" t="s">
        <v>11645</v>
      </c>
      <c r="F4613">
        <v>0</v>
      </c>
      <c r="G4613">
        <v>0</v>
      </c>
      <c r="H4613" s="5">
        <v>0</v>
      </c>
      <c r="I4613" t="s">
        <v>2203</v>
      </c>
    </row>
    <row r="4614" spans="1:9" x14ac:dyDescent="0.25">
      <c r="A4614" t="b">
        <v>0</v>
      </c>
      <c r="D4614" t="s">
        <v>7027</v>
      </c>
      <c r="E4614" t="s">
        <v>11646</v>
      </c>
      <c r="F4614">
        <v>0</v>
      </c>
      <c r="G4614">
        <v>0</v>
      </c>
      <c r="H4614" s="5">
        <v>0</v>
      </c>
      <c r="I4614" t="s">
        <v>2203</v>
      </c>
    </row>
    <row r="4615" spans="1:9" x14ac:dyDescent="0.25">
      <c r="A4615" t="b">
        <v>0</v>
      </c>
      <c r="D4615" t="s">
        <v>7027</v>
      </c>
      <c r="E4615" t="s">
        <v>11647</v>
      </c>
      <c r="F4615">
        <v>0</v>
      </c>
      <c r="G4615">
        <v>0</v>
      </c>
      <c r="H4615" s="5">
        <v>0</v>
      </c>
      <c r="I4615" t="s">
        <v>2203</v>
      </c>
    </row>
    <row r="4616" spans="1:9" x14ac:dyDescent="0.25">
      <c r="A4616" t="b">
        <v>0</v>
      </c>
      <c r="D4616" t="s">
        <v>7027</v>
      </c>
      <c r="E4616" t="s">
        <v>11648</v>
      </c>
      <c r="F4616">
        <v>0</v>
      </c>
      <c r="G4616">
        <v>0</v>
      </c>
      <c r="H4616" s="5">
        <v>0</v>
      </c>
      <c r="I4616" t="s">
        <v>2203</v>
      </c>
    </row>
    <row r="4617" spans="1:9" x14ac:dyDescent="0.25">
      <c r="A4617" t="b">
        <v>0</v>
      </c>
      <c r="D4617" t="s">
        <v>7027</v>
      </c>
      <c r="E4617" t="s">
        <v>11649</v>
      </c>
      <c r="F4617">
        <v>0</v>
      </c>
      <c r="G4617">
        <v>0</v>
      </c>
      <c r="H4617" s="5">
        <v>0</v>
      </c>
      <c r="I4617" t="s">
        <v>2203</v>
      </c>
    </row>
    <row r="4618" spans="1:9" x14ac:dyDescent="0.25">
      <c r="A4618" t="b">
        <v>0</v>
      </c>
      <c r="D4618" t="s">
        <v>7027</v>
      </c>
      <c r="E4618" t="s">
        <v>11650</v>
      </c>
      <c r="F4618">
        <v>0</v>
      </c>
      <c r="G4618">
        <v>0</v>
      </c>
      <c r="H4618" s="5">
        <v>0</v>
      </c>
      <c r="I4618" t="s">
        <v>2203</v>
      </c>
    </row>
    <row r="4619" spans="1:9" x14ac:dyDescent="0.25">
      <c r="A4619" t="b">
        <v>0</v>
      </c>
      <c r="D4619" t="s">
        <v>7027</v>
      </c>
      <c r="E4619" t="s">
        <v>11651</v>
      </c>
      <c r="F4619">
        <v>0</v>
      </c>
      <c r="G4619">
        <v>0</v>
      </c>
      <c r="H4619" s="5">
        <v>0</v>
      </c>
      <c r="I4619" t="s">
        <v>2203</v>
      </c>
    </row>
    <row r="4620" spans="1:9" x14ac:dyDescent="0.25">
      <c r="A4620" t="b">
        <v>0</v>
      </c>
      <c r="D4620" t="s">
        <v>7027</v>
      </c>
      <c r="E4620" t="s">
        <v>11652</v>
      </c>
      <c r="F4620">
        <v>0</v>
      </c>
      <c r="G4620">
        <v>0</v>
      </c>
      <c r="H4620" s="5">
        <v>0</v>
      </c>
      <c r="I4620" t="s">
        <v>2203</v>
      </c>
    </row>
    <row r="4621" spans="1:9" x14ac:dyDescent="0.25">
      <c r="A4621" t="b">
        <v>0</v>
      </c>
      <c r="D4621" t="s">
        <v>7027</v>
      </c>
      <c r="E4621" t="s">
        <v>11653</v>
      </c>
      <c r="F4621">
        <v>0</v>
      </c>
      <c r="G4621">
        <v>0</v>
      </c>
      <c r="H4621" s="5">
        <v>0</v>
      </c>
      <c r="I4621" t="s">
        <v>2203</v>
      </c>
    </row>
    <row r="4622" spans="1:9" x14ac:dyDescent="0.25">
      <c r="A4622" t="b">
        <v>0</v>
      </c>
      <c r="D4622" t="s">
        <v>7027</v>
      </c>
      <c r="E4622" t="s">
        <v>11654</v>
      </c>
      <c r="F4622">
        <v>0</v>
      </c>
      <c r="G4622">
        <v>0</v>
      </c>
      <c r="H4622" s="5">
        <v>0</v>
      </c>
      <c r="I4622" t="s">
        <v>2203</v>
      </c>
    </row>
    <row r="4623" spans="1:9" x14ac:dyDescent="0.25">
      <c r="A4623" t="b">
        <v>0</v>
      </c>
      <c r="D4623" t="s">
        <v>7027</v>
      </c>
      <c r="E4623" t="s">
        <v>11655</v>
      </c>
      <c r="F4623">
        <v>0</v>
      </c>
      <c r="G4623">
        <v>0</v>
      </c>
      <c r="H4623" s="5">
        <v>0</v>
      </c>
      <c r="I4623" t="s">
        <v>2203</v>
      </c>
    </row>
    <row r="4624" spans="1:9" x14ac:dyDescent="0.25">
      <c r="A4624" t="b">
        <v>0</v>
      </c>
      <c r="D4624" t="s">
        <v>7027</v>
      </c>
      <c r="E4624" t="s">
        <v>11656</v>
      </c>
      <c r="F4624">
        <v>0</v>
      </c>
      <c r="G4624">
        <v>0</v>
      </c>
      <c r="H4624" s="5">
        <v>0</v>
      </c>
      <c r="I4624" t="s">
        <v>2203</v>
      </c>
    </row>
    <row r="4625" spans="1:9" x14ac:dyDescent="0.25">
      <c r="A4625" t="b">
        <v>0</v>
      </c>
      <c r="D4625" t="s">
        <v>7027</v>
      </c>
      <c r="E4625" t="s">
        <v>11657</v>
      </c>
      <c r="F4625">
        <v>0</v>
      </c>
      <c r="G4625">
        <v>0</v>
      </c>
      <c r="H4625" s="5">
        <v>0</v>
      </c>
      <c r="I4625" t="s">
        <v>2203</v>
      </c>
    </row>
    <row r="4626" spans="1:9" x14ac:dyDescent="0.25">
      <c r="A4626" t="b">
        <v>0</v>
      </c>
      <c r="D4626" t="s">
        <v>7027</v>
      </c>
      <c r="E4626" t="s">
        <v>11658</v>
      </c>
      <c r="F4626">
        <v>0</v>
      </c>
      <c r="G4626">
        <v>0</v>
      </c>
      <c r="H4626" s="5">
        <v>0</v>
      </c>
      <c r="I4626" t="s">
        <v>2203</v>
      </c>
    </row>
    <row r="4627" spans="1:9" x14ac:dyDescent="0.25">
      <c r="A4627" t="b">
        <v>0</v>
      </c>
      <c r="D4627" t="s">
        <v>7027</v>
      </c>
      <c r="E4627" t="s">
        <v>11659</v>
      </c>
      <c r="F4627">
        <v>0</v>
      </c>
      <c r="G4627">
        <v>0</v>
      </c>
      <c r="H4627" s="5">
        <v>0</v>
      </c>
      <c r="I4627" t="s">
        <v>2203</v>
      </c>
    </row>
    <row r="4628" spans="1:9" x14ac:dyDescent="0.25">
      <c r="A4628" t="b">
        <v>0</v>
      </c>
      <c r="D4628" t="s">
        <v>7027</v>
      </c>
      <c r="E4628" t="s">
        <v>11660</v>
      </c>
      <c r="F4628">
        <v>0</v>
      </c>
      <c r="G4628">
        <v>0</v>
      </c>
      <c r="H4628" s="5">
        <v>0</v>
      </c>
      <c r="I4628" t="s">
        <v>2203</v>
      </c>
    </row>
    <row r="4629" spans="1:9" x14ac:dyDescent="0.25">
      <c r="A4629" t="b">
        <v>0</v>
      </c>
      <c r="D4629" t="s">
        <v>7027</v>
      </c>
      <c r="E4629" t="s">
        <v>11661</v>
      </c>
      <c r="F4629">
        <v>0</v>
      </c>
      <c r="G4629">
        <v>0</v>
      </c>
      <c r="H4629" s="5">
        <v>0</v>
      </c>
      <c r="I4629" t="s">
        <v>2203</v>
      </c>
    </row>
    <row r="4630" spans="1:9" x14ac:dyDescent="0.25">
      <c r="A4630" t="b">
        <v>0</v>
      </c>
      <c r="D4630" t="s">
        <v>7027</v>
      </c>
      <c r="E4630" t="s">
        <v>11662</v>
      </c>
      <c r="F4630">
        <v>0</v>
      </c>
      <c r="G4630">
        <v>0</v>
      </c>
      <c r="H4630" s="5">
        <v>0</v>
      </c>
      <c r="I4630" t="s">
        <v>2203</v>
      </c>
    </row>
    <row r="4631" spans="1:9" x14ac:dyDescent="0.25">
      <c r="A4631" t="b">
        <v>0</v>
      </c>
      <c r="D4631" t="s">
        <v>7027</v>
      </c>
      <c r="E4631" t="s">
        <v>11663</v>
      </c>
      <c r="F4631">
        <v>0</v>
      </c>
      <c r="G4631">
        <v>0</v>
      </c>
      <c r="H4631" s="5">
        <v>0</v>
      </c>
      <c r="I4631" t="s">
        <v>2203</v>
      </c>
    </row>
    <row r="4632" spans="1:9" x14ac:dyDescent="0.25">
      <c r="A4632" t="b">
        <v>0</v>
      </c>
      <c r="D4632" t="s">
        <v>7027</v>
      </c>
      <c r="E4632" t="s">
        <v>11664</v>
      </c>
      <c r="F4632">
        <v>0</v>
      </c>
      <c r="G4632">
        <v>0</v>
      </c>
      <c r="H4632" s="5">
        <v>0</v>
      </c>
      <c r="I4632" t="s">
        <v>2203</v>
      </c>
    </row>
    <row r="4633" spans="1:9" x14ac:dyDescent="0.25">
      <c r="A4633" t="b">
        <v>0</v>
      </c>
      <c r="D4633" t="s">
        <v>7027</v>
      </c>
      <c r="E4633" t="s">
        <v>11665</v>
      </c>
      <c r="F4633">
        <v>0</v>
      </c>
      <c r="G4633">
        <v>0</v>
      </c>
      <c r="H4633" s="5">
        <v>0</v>
      </c>
      <c r="I4633" t="s">
        <v>2203</v>
      </c>
    </row>
    <row r="4634" spans="1:9" x14ac:dyDescent="0.25">
      <c r="A4634" t="b">
        <v>0</v>
      </c>
      <c r="D4634" t="s">
        <v>7027</v>
      </c>
      <c r="E4634" t="s">
        <v>11666</v>
      </c>
      <c r="F4634">
        <v>0</v>
      </c>
      <c r="G4634">
        <v>0</v>
      </c>
      <c r="H4634" s="5">
        <v>0</v>
      </c>
      <c r="I4634" t="s">
        <v>2203</v>
      </c>
    </row>
    <row r="4635" spans="1:9" x14ac:dyDescent="0.25">
      <c r="A4635" t="b">
        <v>0</v>
      </c>
      <c r="D4635" t="s">
        <v>7027</v>
      </c>
      <c r="E4635" t="s">
        <v>11667</v>
      </c>
      <c r="F4635">
        <v>0</v>
      </c>
      <c r="G4635">
        <v>0</v>
      </c>
      <c r="H4635" s="5">
        <v>0</v>
      </c>
      <c r="I4635" t="s">
        <v>2203</v>
      </c>
    </row>
    <row r="4636" spans="1:9" x14ac:dyDescent="0.25">
      <c r="A4636" t="b">
        <v>0</v>
      </c>
      <c r="D4636" t="s">
        <v>7027</v>
      </c>
      <c r="E4636" t="s">
        <v>11668</v>
      </c>
      <c r="F4636">
        <v>0</v>
      </c>
      <c r="G4636">
        <v>0</v>
      </c>
      <c r="H4636" s="5">
        <v>0</v>
      </c>
      <c r="I4636" t="s">
        <v>2203</v>
      </c>
    </row>
    <row r="4637" spans="1:9" x14ac:dyDescent="0.25">
      <c r="A4637" t="b">
        <v>0</v>
      </c>
      <c r="D4637" t="s">
        <v>7027</v>
      </c>
      <c r="E4637" t="s">
        <v>11669</v>
      </c>
      <c r="F4637">
        <v>0</v>
      </c>
      <c r="G4637">
        <v>0</v>
      </c>
      <c r="H4637" s="5">
        <v>0</v>
      </c>
      <c r="I4637" t="s">
        <v>2203</v>
      </c>
    </row>
    <row r="4638" spans="1:9" x14ac:dyDescent="0.25">
      <c r="A4638" t="b">
        <v>0</v>
      </c>
      <c r="D4638" t="s">
        <v>7027</v>
      </c>
      <c r="E4638" t="s">
        <v>11670</v>
      </c>
      <c r="F4638">
        <v>0</v>
      </c>
      <c r="G4638">
        <v>0</v>
      </c>
      <c r="H4638" s="5">
        <v>0</v>
      </c>
      <c r="I4638" t="s">
        <v>2203</v>
      </c>
    </row>
    <row r="4639" spans="1:9" x14ac:dyDescent="0.25">
      <c r="A4639" t="b">
        <v>0</v>
      </c>
      <c r="D4639" t="s">
        <v>7027</v>
      </c>
      <c r="E4639" t="s">
        <v>11671</v>
      </c>
      <c r="F4639">
        <v>0</v>
      </c>
      <c r="G4639">
        <v>0</v>
      </c>
      <c r="H4639" s="5">
        <v>0</v>
      </c>
      <c r="I4639" t="s">
        <v>2203</v>
      </c>
    </row>
    <row r="4640" spans="1:9" x14ac:dyDescent="0.25">
      <c r="A4640" t="b">
        <v>0</v>
      </c>
      <c r="D4640" t="s">
        <v>7027</v>
      </c>
      <c r="E4640" t="s">
        <v>11672</v>
      </c>
      <c r="F4640">
        <v>0</v>
      </c>
      <c r="G4640">
        <v>0</v>
      </c>
      <c r="H4640" s="5">
        <v>0</v>
      </c>
      <c r="I4640" t="s">
        <v>2203</v>
      </c>
    </row>
    <row r="4641" spans="1:9" x14ac:dyDescent="0.25">
      <c r="A4641" t="b">
        <v>0</v>
      </c>
      <c r="D4641" t="s">
        <v>7027</v>
      </c>
      <c r="E4641" t="s">
        <v>11673</v>
      </c>
      <c r="F4641">
        <v>0</v>
      </c>
      <c r="G4641">
        <v>0</v>
      </c>
      <c r="H4641" s="5">
        <v>0</v>
      </c>
      <c r="I4641" t="s">
        <v>2203</v>
      </c>
    </row>
    <row r="4642" spans="1:9" x14ac:dyDescent="0.25">
      <c r="A4642" t="b">
        <v>0</v>
      </c>
      <c r="D4642" t="s">
        <v>7027</v>
      </c>
      <c r="E4642" t="s">
        <v>11674</v>
      </c>
      <c r="F4642">
        <v>0</v>
      </c>
      <c r="G4642">
        <v>0</v>
      </c>
      <c r="H4642" s="5">
        <v>0</v>
      </c>
      <c r="I4642" t="s">
        <v>2203</v>
      </c>
    </row>
    <row r="4643" spans="1:9" x14ac:dyDescent="0.25">
      <c r="A4643" t="b">
        <v>0</v>
      </c>
      <c r="D4643" t="s">
        <v>7027</v>
      </c>
      <c r="E4643" t="s">
        <v>11675</v>
      </c>
      <c r="F4643">
        <v>0</v>
      </c>
      <c r="G4643">
        <v>0</v>
      </c>
      <c r="H4643" s="5">
        <v>0</v>
      </c>
      <c r="I4643" t="s">
        <v>2203</v>
      </c>
    </row>
    <row r="4644" spans="1:9" x14ac:dyDescent="0.25">
      <c r="A4644" t="b">
        <v>0</v>
      </c>
      <c r="D4644" t="s">
        <v>7027</v>
      </c>
      <c r="E4644" t="s">
        <v>11676</v>
      </c>
      <c r="F4644">
        <v>0</v>
      </c>
      <c r="G4644">
        <v>0</v>
      </c>
      <c r="H4644" s="5">
        <v>0</v>
      </c>
      <c r="I4644" t="s">
        <v>2203</v>
      </c>
    </row>
    <row r="4645" spans="1:9" x14ac:dyDescent="0.25">
      <c r="A4645" t="b">
        <v>0</v>
      </c>
      <c r="D4645" t="s">
        <v>7027</v>
      </c>
      <c r="E4645" t="s">
        <v>11677</v>
      </c>
      <c r="F4645">
        <v>0</v>
      </c>
      <c r="G4645">
        <v>0</v>
      </c>
      <c r="H4645" s="5">
        <v>0</v>
      </c>
      <c r="I4645" t="s">
        <v>2203</v>
      </c>
    </row>
    <row r="4646" spans="1:9" x14ac:dyDescent="0.25">
      <c r="A4646" t="b">
        <v>0</v>
      </c>
      <c r="D4646" t="s">
        <v>7027</v>
      </c>
      <c r="E4646" t="s">
        <v>11678</v>
      </c>
      <c r="F4646">
        <v>0</v>
      </c>
      <c r="G4646">
        <v>0</v>
      </c>
      <c r="H4646" s="5">
        <v>0</v>
      </c>
      <c r="I4646" t="s">
        <v>2203</v>
      </c>
    </row>
    <row r="4647" spans="1:9" x14ac:dyDescent="0.25">
      <c r="A4647" t="b">
        <v>0</v>
      </c>
      <c r="D4647" t="s">
        <v>7027</v>
      </c>
      <c r="E4647" t="s">
        <v>11679</v>
      </c>
      <c r="F4647">
        <v>0</v>
      </c>
      <c r="G4647">
        <v>0</v>
      </c>
      <c r="H4647" s="5">
        <v>0</v>
      </c>
      <c r="I4647" t="s">
        <v>2203</v>
      </c>
    </row>
    <row r="4648" spans="1:9" x14ac:dyDescent="0.25">
      <c r="A4648" t="b">
        <v>0</v>
      </c>
      <c r="D4648" t="s">
        <v>7027</v>
      </c>
      <c r="E4648" t="s">
        <v>11680</v>
      </c>
      <c r="F4648">
        <v>0</v>
      </c>
      <c r="G4648">
        <v>0</v>
      </c>
      <c r="H4648" s="5">
        <v>0</v>
      </c>
      <c r="I4648" t="s">
        <v>2203</v>
      </c>
    </row>
    <row r="4649" spans="1:9" x14ac:dyDescent="0.25">
      <c r="A4649" t="b">
        <v>0</v>
      </c>
      <c r="D4649" t="s">
        <v>7027</v>
      </c>
      <c r="E4649" t="s">
        <v>11681</v>
      </c>
      <c r="F4649">
        <v>0</v>
      </c>
      <c r="G4649">
        <v>0</v>
      </c>
      <c r="H4649" s="5">
        <v>0</v>
      </c>
      <c r="I4649" t="s">
        <v>2203</v>
      </c>
    </row>
    <row r="4650" spans="1:9" x14ac:dyDescent="0.25">
      <c r="A4650" t="b">
        <v>0</v>
      </c>
      <c r="D4650" t="s">
        <v>7027</v>
      </c>
      <c r="E4650" t="s">
        <v>11682</v>
      </c>
      <c r="F4650">
        <v>0</v>
      </c>
      <c r="G4650">
        <v>0</v>
      </c>
      <c r="H4650" s="5">
        <v>0</v>
      </c>
      <c r="I4650" t="s">
        <v>2203</v>
      </c>
    </row>
    <row r="4651" spans="1:9" x14ac:dyDescent="0.25">
      <c r="A4651" t="b">
        <v>0</v>
      </c>
      <c r="D4651" t="s">
        <v>7027</v>
      </c>
      <c r="E4651" t="s">
        <v>11683</v>
      </c>
      <c r="F4651">
        <v>0</v>
      </c>
      <c r="G4651">
        <v>0</v>
      </c>
      <c r="H4651" s="5">
        <v>0</v>
      </c>
      <c r="I4651" t="s">
        <v>2203</v>
      </c>
    </row>
    <row r="4652" spans="1:9" x14ac:dyDescent="0.25">
      <c r="A4652" t="b">
        <v>0</v>
      </c>
      <c r="D4652" t="s">
        <v>7027</v>
      </c>
      <c r="E4652" t="s">
        <v>11684</v>
      </c>
      <c r="F4652">
        <v>0</v>
      </c>
      <c r="G4652">
        <v>0</v>
      </c>
      <c r="H4652" s="5">
        <v>0</v>
      </c>
      <c r="I4652" t="s">
        <v>2203</v>
      </c>
    </row>
    <row r="4653" spans="1:9" x14ac:dyDescent="0.25">
      <c r="A4653" t="b">
        <v>0</v>
      </c>
      <c r="D4653" t="s">
        <v>7027</v>
      </c>
      <c r="E4653" t="s">
        <v>11685</v>
      </c>
      <c r="F4653">
        <v>0</v>
      </c>
      <c r="G4653">
        <v>0</v>
      </c>
      <c r="H4653" s="5">
        <v>0</v>
      </c>
      <c r="I4653" t="s">
        <v>2203</v>
      </c>
    </row>
    <row r="4654" spans="1:9" x14ac:dyDescent="0.25">
      <c r="A4654" t="b">
        <v>0</v>
      </c>
      <c r="D4654" t="s">
        <v>7027</v>
      </c>
      <c r="E4654" t="s">
        <v>11686</v>
      </c>
      <c r="F4654">
        <v>0</v>
      </c>
      <c r="G4654">
        <v>0</v>
      </c>
      <c r="H4654" s="5">
        <v>0</v>
      </c>
      <c r="I4654" t="s">
        <v>2203</v>
      </c>
    </row>
    <row r="4655" spans="1:9" x14ac:dyDescent="0.25">
      <c r="A4655" t="b">
        <v>0</v>
      </c>
      <c r="D4655" t="s">
        <v>7027</v>
      </c>
      <c r="E4655" t="s">
        <v>11687</v>
      </c>
      <c r="F4655">
        <v>0</v>
      </c>
      <c r="G4655">
        <v>0</v>
      </c>
      <c r="H4655" s="5">
        <v>0</v>
      </c>
      <c r="I4655" t="s">
        <v>2203</v>
      </c>
    </row>
    <row r="4656" spans="1:9" x14ac:dyDescent="0.25">
      <c r="A4656" t="b">
        <v>0</v>
      </c>
      <c r="D4656" t="s">
        <v>7027</v>
      </c>
      <c r="E4656" t="s">
        <v>11688</v>
      </c>
      <c r="F4656">
        <v>0</v>
      </c>
      <c r="G4656">
        <v>0</v>
      </c>
      <c r="H4656" s="5">
        <v>0</v>
      </c>
      <c r="I4656" t="s">
        <v>2203</v>
      </c>
    </row>
    <row r="4657" spans="1:9" x14ac:dyDescent="0.25">
      <c r="A4657" t="b">
        <v>0</v>
      </c>
      <c r="D4657" t="s">
        <v>7027</v>
      </c>
      <c r="E4657" t="s">
        <v>11689</v>
      </c>
      <c r="F4657">
        <v>0</v>
      </c>
      <c r="G4657">
        <v>0</v>
      </c>
      <c r="H4657" s="5">
        <v>0</v>
      </c>
      <c r="I4657" t="s">
        <v>2203</v>
      </c>
    </row>
    <row r="4658" spans="1:9" x14ac:dyDescent="0.25">
      <c r="A4658" t="b">
        <v>0</v>
      </c>
      <c r="D4658" t="s">
        <v>7027</v>
      </c>
      <c r="E4658" t="s">
        <v>11690</v>
      </c>
      <c r="F4658">
        <v>0</v>
      </c>
      <c r="G4658">
        <v>0</v>
      </c>
      <c r="H4658" s="5">
        <v>0</v>
      </c>
      <c r="I4658" t="s">
        <v>2203</v>
      </c>
    </row>
    <row r="4659" spans="1:9" x14ac:dyDescent="0.25">
      <c r="A4659" t="b">
        <v>0</v>
      </c>
      <c r="D4659" t="s">
        <v>7027</v>
      </c>
      <c r="E4659" t="s">
        <v>11691</v>
      </c>
      <c r="F4659">
        <v>0</v>
      </c>
      <c r="G4659">
        <v>0</v>
      </c>
      <c r="H4659" s="5">
        <v>0</v>
      </c>
      <c r="I4659" t="s">
        <v>2203</v>
      </c>
    </row>
    <row r="4660" spans="1:9" x14ac:dyDescent="0.25">
      <c r="A4660" t="b">
        <v>0</v>
      </c>
      <c r="D4660" t="s">
        <v>7027</v>
      </c>
      <c r="E4660" t="s">
        <v>11692</v>
      </c>
      <c r="F4660">
        <v>0</v>
      </c>
      <c r="G4660">
        <v>0</v>
      </c>
      <c r="H4660" s="5">
        <v>0</v>
      </c>
      <c r="I4660" t="s">
        <v>2203</v>
      </c>
    </row>
    <row r="4661" spans="1:9" x14ac:dyDescent="0.25">
      <c r="A4661" t="b">
        <v>0</v>
      </c>
      <c r="D4661" t="s">
        <v>7027</v>
      </c>
      <c r="E4661" t="s">
        <v>11693</v>
      </c>
      <c r="F4661">
        <v>0</v>
      </c>
      <c r="G4661">
        <v>0</v>
      </c>
      <c r="H4661" s="5">
        <v>0</v>
      </c>
      <c r="I4661" t="s">
        <v>2203</v>
      </c>
    </row>
    <row r="4662" spans="1:9" x14ac:dyDescent="0.25">
      <c r="A4662" t="b">
        <v>0</v>
      </c>
      <c r="D4662" t="s">
        <v>7027</v>
      </c>
      <c r="E4662" t="s">
        <v>11694</v>
      </c>
      <c r="F4662">
        <v>0</v>
      </c>
      <c r="G4662">
        <v>0</v>
      </c>
      <c r="H4662" s="5">
        <v>0</v>
      </c>
      <c r="I4662" t="s">
        <v>2203</v>
      </c>
    </row>
    <row r="4663" spans="1:9" x14ac:dyDescent="0.25">
      <c r="A4663" t="b">
        <v>0</v>
      </c>
      <c r="D4663" t="s">
        <v>7027</v>
      </c>
      <c r="E4663" t="s">
        <v>11695</v>
      </c>
      <c r="F4663">
        <v>0</v>
      </c>
      <c r="G4663">
        <v>0</v>
      </c>
      <c r="H4663" s="5">
        <v>0</v>
      </c>
      <c r="I4663" t="s">
        <v>2203</v>
      </c>
    </row>
    <row r="4664" spans="1:9" x14ac:dyDescent="0.25">
      <c r="A4664" t="b">
        <v>0</v>
      </c>
      <c r="D4664" t="s">
        <v>7027</v>
      </c>
      <c r="E4664" t="s">
        <v>11696</v>
      </c>
      <c r="F4664">
        <v>0</v>
      </c>
      <c r="G4664">
        <v>0</v>
      </c>
      <c r="H4664" s="5">
        <v>0</v>
      </c>
      <c r="I4664" t="s">
        <v>2203</v>
      </c>
    </row>
    <row r="4665" spans="1:9" x14ac:dyDescent="0.25">
      <c r="A4665" t="b">
        <v>0</v>
      </c>
      <c r="D4665" t="s">
        <v>7027</v>
      </c>
      <c r="E4665" t="s">
        <v>11697</v>
      </c>
      <c r="F4665">
        <v>0</v>
      </c>
      <c r="G4665">
        <v>0</v>
      </c>
      <c r="H4665" s="5">
        <v>0</v>
      </c>
      <c r="I4665" t="s">
        <v>2203</v>
      </c>
    </row>
    <row r="4666" spans="1:9" x14ac:dyDescent="0.25">
      <c r="A4666" t="b">
        <v>0</v>
      </c>
      <c r="D4666" t="s">
        <v>7027</v>
      </c>
      <c r="E4666" t="s">
        <v>11698</v>
      </c>
      <c r="F4666">
        <v>0</v>
      </c>
      <c r="G4666">
        <v>0</v>
      </c>
      <c r="H4666" s="5">
        <v>0</v>
      </c>
      <c r="I4666" t="s">
        <v>2203</v>
      </c>
    </row>
    <row r="4667" spans="1:9" x14ac:dyDescent="0.25">
      <c r="A4667" t="b">
        <v>0</v>
      </c>
      <c r="D4667" t="s">
        <v>7027</v>
      </c>
      <c r="E4667" t="s">
        <v>11699</v>
      </c>
      <c r="F4667">
        <v>0</v>
      </c>
      <c r="G4667">
        <v>0</v>
      </c>
      <c r="H4667" s="5">
        <v>0</v>
      </c>
      <c r="I4667" t="s">
        <v>2203</v>
      </c>
    </row>
    <row r="4668" spans="1:9" x14ac:dyDescent="0.25">
      <c r="A4668" t="b">
        <v>0</v>
      </c>
      <c r="D4668" t="s">
        <v>7027</v>
      </c>
      <c r="E4668" t="s">
        <v>11700</v>
      </c>
      <c r="F4668">
        <v>0</v>
      </c>
      <c r="G4668">
        <v>0</v>
      </c>
      <c r="H4668" s="5">
        <v>0</v>
      </c>
      <c r="I4668" t="s">
        <v>2203</v>
      </c>
    </row>
    <row r="4669" spans="1:9" x14ac:dyDescent="0.25">
      <c r="A4669" t="b">
        <v>0</v>
      </c>
      <c r="D4669" t="s">
        <v>7027</v>
      </c>
      <c r="E4669" t="s">
        <v>11701</v>
      </c>
      <c r="F4669">
        <v>0</v>
      </c>
      <c r="G4669">
        <v>0</v>
      </c>
      <c r="H4669" s="5">
        <v>0</v>
      </c>
      <c r="I4669" t="s">
        <v>2203</v>
      </c>
    </row>
    <row r="4670" spans="1:9" x14ac:dyDescent="0.25">
      <c r="A4670" t="b">
        <v>0</v>
      </c>
      <c r="D4670" t="s">
        <v>7027</v>
      </c>
      <c r="E4670" t="s">
        <v>11702</v>
      </c>
      <c r="F4670">
        <v>0</v>
      </c>
      <c r="G4670">
        <v>0</v>
      </c>
      <c r="H4670" s="5">
        <v>0</v>
      </c>
      <c r="I4670" t="s">
        <v>2203</v>
      </c>
    </row>
    <row r="4671" spans="1:9" x14ac:dyDescent="0.25">
      <c r="A4671" t="b">
        <v>0</v>
      </c>
      <c r="D4671" t="s">
        <v>7027</v>
      </c>
      <c r="E4671" t="s">
        <v>11703</v>
      </c>
      <c r="F4671">
        <v>0</v>
      </c>
      <c r="G4671">
        <v>0</v>
      </c>
      <c r="H4671" s="5">
        <v>0</v>
      </c>
      <c r="I4671" t="s">
        <v>2203</v>
      </c>
    </row>
    <row r="4672" spans="1:9" x14ac:dyDescent="0.25">
      <c r="A4672" t="b">
        <v>0</v>
      </c>
      <c r="D4672" t="s">
        <v>7027</v>
      </c>
      <c r="E4672" t="s">
        <v>11704</v>
      </c>
      <c r="F4672">
        <v>0</v>
      </c>
      <c r="G4672">
        <v>0</v>
      </c>
      <c r="H4672" s="5">
        <v>0</v>
      </c>
      <c r="I4672" t="s">
        <v>2203</v>
      </c>
    </row>
    <row r="4673" spans="1:9" x14ac:dyDescent="0.25">
      <c r="A4673" t="b">
        <v>0</v>
      </c>
      <c r="D4673" t="s">
        <v>7027</v>
      </c>
      <c r="E4673" t="s">
        <v>11705</v>
      </c>
      <c r="F4673">
        <v>0</v>
      </c>
      <c r="G4673">
        <v>0</v>
      </c>
      <c r="H4673" s="5">
        <v>0</v>
      </c>
      <c r="I4673" t="s">
        <v>2203</v>
      </c>
    </row>
    <row r="4674" spans="1:9" x14ac:dyDescent="0.25">
      <c r="A4674" t="b">
        <v>0</v>
      </c>
      <c r="D4674" t="s">
        <v>7027</v>
      </c>
      <c r="E4674" t="s">
        <v>11706</v>
      </c>
      <c r="F4674">
        <v>0</v>
      </c>
      <c r="G4674">
        <v>0</v>
      </c>
      <c r="H4674" s="5">
        <v>0</v>
      </c>
      <c r="I4674" t="s">
        <v>2203</v>
      </c>
    </row>
    <row r="4675" spans="1:9" x14ac:dyDescent="0.25">
      <c r="A4675" t="b">
        <v>0</v>
      </c>
      <c r="D4675" t="s">
        <v>7027</v>
      </c>
      <c r="E4675" t="s">
        <v>11707</v>
      </c>
      <c r="F4675">
        <v>0</v>
      </c>
      <c r="G4675">
        <v>0</v>
      </c>
      <c r="H4675" s="5">
        <v>0</v>
      </c>
      <c r="I4675" t="s">
        <v>2203</v>
      </c>
    </row>
    <row r="4676" spans="1:9" x14ac:dyDescent="0.25">
      <c r="A4676" t="b">
        <v>0</v>
      </c>
      <c r="D4676" t="s">
        <v>7027</v>
      </c>
      <c r="E4676" t="s">
        <v>11708</v>
      </c>
      <c r="F4676">
        <v>0</v>
      </c>
      <c r="G4676">
        <v>0</v>
      </c>
      <c r="H4676" s="5">
        <v>0</v>
      </c>
      <c r="I4676" t="s">
        <v>2203</v>
      </c>
    </row>
    <row r="4677" spans="1:9" x14ac:dyDescent="0.25">
      <c r="A4677" t="b">
        <v>0</v>
      </c>
      <c r="D4677" t="s">
        <v>7027</v>
      </c>
      <c r="E4677" t="s">
        <v>11709</v>
      </c>
      <c r="F4677">
        <v>0</v>
      </c>
      <c r="G4677">
        <v>0</v>
      </c>
      <c r="H4677" s="5">
        <v>0</v>
      </c>
      <c r="I4677" t="s">
        <v>2203</v>
      </c>
    </row>
    <row r="4678" spans="1:9" x14ac:dyDescent="0.25">
      <c r="A4678" t="b">
        <v>0</v>
      </c>
      <c r="D4678" t="s">
        <v>7027</v>
      </c>
      <c r="E4678" t="s">
        <v>11710</v>
      </c>
      <c r="F4678">
        <v>0</v>
      </c>
      <c r="G4678">
        <v>0</v>
      </c>
      <c r="H4678" s="5">
        <v>0</v>
      </c>
      <c r="I4678" t="s">
        <v>2203</v>
      </c>
    </row>
    <row r="4679" spans="1:9" x14ac:dyDescent="0.25">
      <c r="A4679" t="b">
        <v>0</v>
      </c>
      <c r="D4679" t="s">
        <v>7027</v>
      </c>
      <c r="E4679" t="s">
        <v>11711</v>
      </c>
      <c r="F4679">
        <v>0</v>
      </c>
      <c r="G4679">
        <v>0</v>
      </c>
      <c r="H4679" s="5">
        <v>0</v>
      </c>
      <c r="I4679" t="s">
        <v>2203</v>
      </c>
    </row>
    <row r="4680" spans="1:9" x14ac:dyDescent="0.25">
      <c r="A4680" t="b">
        <v>0</v>
      </c>
      <c r="D4680" t="s">
        <v>7027</v>
      </c>
      <c r="E4680" t="s">
        <v>11712</v>
      </c>
      <c r="F4680">
        <v>0</v>
      </c>
      <c r="G4680">
        <v>0</v>
      </c>
      <c r="H4680" s="5">
        <v>0</v>
      </c>
      <c r="I4680" t="s">
        <v>2203</v>
      </c>
    </row>
    <row r="4681" spans="1:9" x14ac:dyDescent="0.25">
      <c r="A4681" t="b">
        <v>0</v>
      </c>
      <c r="D4681" t="s">
        <v>7027</v>
      </c>
      <c r="E4681" t="s">
        <v>11713</v>
      </c>
      <c r="F4681">
        <v>0</v>
      </c>
      <c r="G4681">
        <v>0</v>
      </c>
      <c r="H4681" s="5">
        <v>0</v>
      </c>
      <c r="I4681" t="s">
        <v>2203</v>
      </c>
    </row>
    <row r="4682" spans="1:9" x14ac:dyDescent="0.25">
      <c r="A4682" t="b">
        <v>0</v>
      </c>
      <c r="D4682" t="s">
        <v>7027</v>
      </c>
      <c r="E4682" t="s">
        <v>11714</v>
      </c>
      <c r="F4682">
        <v>0</v>
      </c>
      <c r="G4682">
        <v>0</v>
      </c>
      <c r="H4682" s="5">
        <v>0</v>
      </c>
      <c r="I4682" t="s">
        <v>2203</v>
      </c>
    </row>
    <row r="4683" spans="1:9" x14ac:dyDescent="0.25">
      <c r="A4683" t="b">
        <v>0</v>
      </c>
      <c r="D4683" t="s">
        <v>7027</v>
      </c>
      <c r="E4683" t="s">
        <v>11715</v>
      </c>
      <c r="F4683">
        <v>0</v>
      </c>
      <c r="G4683">
        <v>0</v>
      </c>
      <c r="H4683" s="5">
        <v>0</v>
      </c>
      <c r="I4683" t="s">
        <v>2203</v>
      </c>
    </row>
    <row r="4684" spans="1:9" x14ac:dyDescent="0.25">
      <c r="A4684" t="b">
        <v>0</v>
      </c>
      <c r="D4684" t="s">
        <v>7027</v>
      </c>
      <c r="E4684" t="s">
        <v>11716</v>
      </c>
      <c r="F4684">
        <v>0</v>
      </c>
      <c r="G4684">
        <v>0</v>
      </c>
      <c r="H4684" s="5">
        <v>0</v>
      </c>
      <c r="I4684" t="s">
        <v>2203</v>
      </c>
    </row>
    <row r="4685" spans="1:9" x14ac:dyDescent="0.25">
      <c r="A4685" t="b">
        <v>0</v>
      </c>
      <c r="D4685" t="s">
        <v>7027</v>
      </c>
      <c r="E4685" t="s">
        <v>11717</v>
      </c>
      <c r="F4685">
        <v>0</v>
      </c>
      <c r="G4685">
        <v>0</v>
      </c>
      <c r="H4685" s="5">
        <v>0</v>
      </c>
      <c r="I4685" t="s">
        <v>2203</v>
      </c>
    </row>
    <row r="4686" spans="1:9" x14ac:dyDescent="0.25">
      <c r="A4686" t="b">
        <v>0</v>
      </c>
      <c r="D4686" t="s">
        <v>7027</v>
      </c>
      <c r="E4686" t="s">
        <v>11718</v>
      </c>
      <c r="F4686">
        <v>0</v>
      </c>
      <c r="G4686">
        <v>0</v>
      </c>
      <c r="H4686" s="5">
        <v>0</v>
      </c>
      <c r="I4686" t="s">
        <v>2203</v>
      </c>
    </row>
    <row r="4687" spans="1:9" x14ac:dyDescent="0.25">
      <c r="A4687" t="b">
        <v>0</v>
      </c>
      <c r="D4687" t="s">
        <v>7027</v>
      </c>
      <c r="E4687" t="s">
        <v>11719</v>
      </c>
      <c r="F4687">
        <v>0</v>
      </c>
      <c r="G4687">
        <v>0</v>
      </c>
      <c r="H4687" s="5">
        <v>0</v>
      </c>
      <c r="I4687" t="s">
        <v>2203</v>
      </c>
    </row>
    <row r="4688" spans="1:9" x14ac:dyDescent="0.25">
      <c r="A4688" t="b">
        <v>0</v>
      </c>
      <c r="D4688" t="s">
        <v>7027</v>
      </c>
      <c r="E4688" t="s">
        <v>11720</v>
      </c>
      <c r="F4688">
        <v>0</v>
      </c>
      <c r="G4688">
        <v>0</v>
      </c>
      <c r="H4688" s="5">
        <v>0</v>
      </c>
      <c r="I4688" t="s">
        <v>2203</v>
      </c>
    </row>
    <row r="4689" spans="1:9" x14ac:dyDescent="0.25">
      <c r="A4689" t="b">
        <v>0</v>
      </c>
      <c r="D4689" t="s">
        <v>7027</v>
      </c>
      <c r="E4689" t="s">
        <v>11721</v>
      </c>
      <c r="F4689">
        <v>0</v>
      </c>
      <c r="G4689">
        <v>0</v>
      </c>
      <c r="H4689" s="5">
        <v>0</v>
      </c>
      <c r="I4689" t="s">
        <v>2203</v>
      </c>
    </row>
    <row r="4690" spans="1:9" x14ac:dyDescent="0.25">
      <c r="A4690" t="b">
        <v>0</v>
      </c>
      <c r="D4690" t="s">
        <v>7027</v>
      </c>
      <c r="E4690" t="s">
        <v>11722</v>
      </c>
      <c r="F4690">
        <v>0</v>
      </c>
      <c r="G4690">
        <v>0</v>
      </c>
      <c r="H4690" s="5">
        <v>0</v>
      </c>
      <c r="I4690" t="s">
        <v>2203</v>
      </c>
    </row>
    <row r="4691" spans="1:9" x14ac:dyDescent="0.25">
      <c r="A4691" t="b">
        <v>0</v>
      </c>
      <c r="D4691" t="s">
        <v>7027</v>
      </c>
      <c r="E4691" t="s">
        <v>11723</v>
      </c>
      <c r="F4691">
        <v>0</v>
      </c>
      <c r="G4691">
        <v>0</v>
      </c>
      <c r="H4691" s="5">
        <v>0</v>
      </c>
      <c r="I4691" t="s">
        <v>2203</v>
      </c>
    </row>
    <row r="4692" spans="1:9" x14ac:dyDescent="0.25">
      <c r="A4692" t="b">
        <v>0</v>
      </c>
      <c r="D4692" t="s">
        <v>7027</v>
      </c>
      <c r="E4692" t="s">
        <v>11724</v>
      </c>
      <c r="F4692">
        <v>0</v>
      </c>
      <c r="G4692">
        <v>0</v>
      </c>
      <c r="H4692" s="5">
        <v>0</v>
      </c>
      <c r="I4692" t="s">
        <v>2203</v>
      </c>
    </row>
    <row r="4693" spans="1:9" x14ac:dyDescent="0.25">
      <c r="A4693" t="b">
        <v>0</v>
      </c>
      <c r="D4693" t="s">
        <v>7027</v>
      </c>
      <c r="E4693" t="s">
        <v>11725</v>
      </c>
      <c r="F4693">
        <v>0</v>
      </c>
      <c r="G4693">
        <v>0</v>
      </c>
      <c r="H4693" s="5">
        <v>0</v>
      </c>
      <c r="I4693" t="s">
        <v>2203</v>
      </c>
    </row>
    <row r="4694" spans="1:9" x14ac:dyDescent="0.25">
      <c r="A4694" t="b">
        <v>0</v>
      </c>
      <c r="D4694" t="s">
        <v>7027</v>
      </c>
      <c r="E4694" t="s">
        <v>11726</v>
      </c>
      <c r="F4694">
        <v>0</v>
      </c>
      <c r="G4694">
        <v>0</v>
      </c>
      <c r="H4694" s="5">
        <v>0</v>
      </c>
      <c r="I4694" t="s">
        <v>2203</v>
      </c>
    </row>
    <row r="4695" spans="1:9" x14ac:dyDescent="0.25">
      <c r="A4695" t="b">
        <v>0</v>
      </c>
      <c r="D4695" t="s">
        <v>7027</v>
      </c>
      <c r="E4695" t="s">
        <v>11727</v>
      </c>
      <c r="F4695">
        <v>0</v>
      </c>
      <c r="G4695">
        <v>0</v>
      </c>
      <c r="H4695" s="5">
        <v>0</v>
      </c>
      <c r="I4695" t="s">
        <v>2203</v>
      </c>
    </row>
    <row r="4696" spans="1:9" x14ac:dyDescent="0.25">
      <c r="A4696" t="b">
        <v>0</v>
      </c>
      <c r="D4696" t="s">
        <v>7027</v>
      </c>
      <c r="E4696" t="s">
        <v>11728</v>
      </c>
      <c r="F4696">
        <v>0</v>
      </c>
      <c r="G4696">
        <v>0</v>
      </c>
      <c r="H4696" s="5">
        <v>0</v>
      </c>
      <c r="I4696" t="s">
        <v>2203</v>
      </c>
    </row>
    <row r="4697" spans="1:9" x14ac:dyDescent="0.25">
      <c r="A4697" t="b">
        <v>0</v>
      </c>
      <c r="D4697" t="s">
        <v>7027</v>
      </c>
      <c r="E4697" t="s">
        <v>11729</v>
      </c>
      <c r="F4697">
        <v>0</v>
      </c>
      <c r="G4697">
        <v>0</v>
      </c>
      <c r="H4697" s="5">
        <v>0</v>
      </c>
      <c r="I4697" t="s">
        <v>2203</v>
      </c>
    </row>
    <row r="4698" spans="1:9" x14ac:dyDescent="0.25">
      <c r="A4698" t="b">
        <v>0</v>
      </c>
      <c r="D4698" t="s">
        <v>7027</v>
      </c>
      <c r="E4698" t="s">
        <v>11730</v>
      </c>
      <c r="F4698">
        <v>0</v>
      </c>
      <c r="G4698">
        <v>0</v>
      </c>
      <c r="H4698" s="5">
        <v>0</v>
      </c>
      <c r="I4698" t="s">
        <v>2203</v>
      </c>
    </row>
    <row r="4699" spans="1:9" x14ac:dyDescent="0.25">
      <c r="A4699" t="b">
        <v>0</v>
      </c>
      <c r="D4699" t="s">
        <v>7027</v>
      </c>
      <c r="E4699" t="s">
        <v>11731</v>
      </c>
      <c r="F4699">
        <v>0</v>
      </c>
      <c r="G4699">
        <v>0</v>
      </c>
      <c r="H4699" s="5">
        <v>0</v>
      </c>
      <c r="I4699" t="s">
        <v>2203</v>
      </c>
    </row>
    <row r="4700" spans="1:9" x14ac:dyDescent="0.25">
      <c r="A4700" t="b">
        <v>0</v>
      </c>
      <c r="D4700" t="s">
        <v>7027</v>
      </c>
      <c r="E4700" t="s">
        <v>11732</v>
      </c>
      <c r="F4700">
        <v>0</v>
      </c>
      <c r="G4700">
        <v>0</v>
      </c>
      <c r="H4700" s="5">
        <v>0</v>
      </c>
      <c r="I4700" t="s">
        <v>2203</v>
      </c>
    </row>
    <row r="4701" spans="1:9" x14ac:dyDescent="0.25">
      <c r="A4701" t="b">
        <v>0</v>
      </c>
      <c r="D4701" t="s">
        <v>7027</v>
      </c>
      <c r="E4701" t="s">
        <v>11733</v>
      </c>
      <c r="F4701">
        <v>0</v>
      </c>
      <c r="G4701">
        <v>0</v>
      </c>
      <c r="H4701" s="5">
        <v>0</v>
      </c>
      <c r="I4701" t="s">
        <v>2203</v>
      </c>
    </row>
    <row r="4702" spans="1:9" x14ac:dyDescent="0.25">
      <c r="A4702" t="b">
        <v>0</v>
      </c>
      <c r="D4702" t="s">
        <v>7027</v>
      </c>
      <c r="E4702" t="s">
        <v>11734</v>
      </c>
      <c r="F4702">
        <v>0</v>
      </c>
      <c r="G4702">
        <v>0</v>
      </c>
      <c r="H4702" s="5">
        <v>0</v>
      </c>
      <c r="I4702" t="s">
        <v>2203</v>
      </c>
    </row>
    <row r="4703" spans="1:9" x14ac:dyDescent="0.25">
      <c r="A4703" t="b">
        <v>0</v>
      </c>
      <c r="D4703" t="s">
        <v>7027</v>
      </c>
      <c r="E4703" t="s">
        <v>11735</v>
      </c>
      <c r="F4703">
        <v>0</v>
      </c>
      <c r="G4703">
        <v>0</v>
      </c>
      <c r="H4703" s="5">
        <v>0</v>
      </c>
      <c r="I4703" t="s">
        <v>2203</v>
      </c>
    </row>
    <row r="4704" spans="1:9" x14ac:dyDescent="0.25">
      <c r="A4704" t="b">
        <v>0</v>
      </c>
      <c r="D4704" t="s">
        <v>7027</v>
      </c>
      <c r="E4704" t="s">
        <v>11736</v>
      </c>
      <c r="F4704">
        <v>0</v>
      </c>
      <c r="G4704">
        <v>0</v>
      </c>
      <c r="H4704" s="5">
        <v>0</v>
      </c>
      <c r="I4704" t="s">
        <v>2203</v>
      </c>
    </row>
    <row r="4705" spans="1:9" x14ac:dyDescent="0.25">
      <c r="A4705" t="b">
        <v>0</v>
      </c>
      <c r="D4705" t="s">
        <v>7027</v>
      </c>
      <c r="E4705" t="s">
        <v>11737</v>
      </c>
      <c r="F4705">
        <v>0</v>
      </c>
      <c r="G4705">
        <v>0</v>
      </c>
      <c r="H4705" s="5">
        <v>0</v>
      </c>
      <c r="I4705" t="s">
        <v>2203</v>
      </c>
    </row>
    <row r="4706" spans="1:9" x14ac:dyDescent="0.25">
      <c r="A4706" t="b">
        <v>0</v>
      </c>
      <c r="D4706" t="s">
        <v>7027</v>
      </c>
      <c r="E4706" t="s">
        <v>11738</v>
      </c>
      <c r="F4706">
        <v>0</v>
      </c>
      <c r="G4706">
        <v>0</v>
      </c>
      <c r="H4706" s="5">
        <v>0</v>
      </c>
      <c r="I4706" t="s">
        <v>2203</v>
      </c>
    </row>
    <row r="4707" spans="1:9" x14ac:dyDescent="0.25">
      <c r="A4707" t="b">
        <v>0</v>
      </c>
      <c r="D4707" t="s">
        <v>7027</v>
      </c>
      <c r="E4707" t="s">
        <v>11739</v>
      </c>
      <c r="F4707">
        <v>0</v>
      </c>
      <c r="G4707">
        <v>0</v>
      </c>
      <c r="H4707" s="5">
        <v>0</v>
      </c>
      <c r="I4707" t="s">
        <v>2203</v>
      </c>
    </row>
    <row r="4708" spans="1:9" x14ac:dyDescent="0.25">
      <c r="A4708" t="b">
        <v>0</v>
      </c>
      <c r="D4708" t="s">
        <v>7027</v>
      </c>
      <c r="E4708" t="s">
        <v>11740</v>
      </c>
      <c r="F4708">
        <v>0</v>
      </c>
      <c r="G4708">
        <v>0</v>
      </c>
      <c r="H4708" s="5">
        <v>0</v>
      </c>
      <c r="I4708" t="s">
        <v>2203</v>
      </c>
    </row>
    <row r="4709" spans="1:9" x14ac:dyDescent="0.25">
      <c r="A4709" t="b">
        <v>0</v>
      </c>
      <c r="D4709" t="s">
        <v>7027</v>
      </c>
      <c r="E4709" t="s">
        <v>11741</v>
      </c>
      <c r="F4709">
        <v>0</v>
      </c>
      <c r="G4709">
        <v>0</v>
      </c>
      <c r="H4709" s="5">
        <v>0</v>
      </c>
      <c r="I4709" t="s">
        <v>2203</v>
      </c>
    </row>
    <row r="4710" spans="1:9" x14ac:dyDescent="0.25">
      <c r="A4710" t="b">
        <v>0</v>
      </c>
      <c r="D4710" t="s">
        <v>7027</v>
      </c>
      <c r="E4710" t="s">
        <v>11742</v>
      </c>
      <c r="F4710">
        <v>0</v>
      </c>
      <c r="G4710">
        <v>0</v>
      </c>
      <c r="H4710" s="5">
        <v>0</v>
      </c>
      <c r="I4710" t="s">
        <v>2203</v>
      </c>
    </row>
    <row r="4711" spans="1:9" x14ac:dyDescent="0.25">
      <c r="A4711" t="b">
        <v>0</v>
      </c>
      <c r="D4711" t="s">
        <v>7027</v>
      </c>
      <c r="E4711" t="s">
        <v>11743</v>
      </c>
      <c r="F4711">
        <v>0</v>
      </c>
      <c r="G4711">
        <v>0</v>
      </c>
      <c r="H4711" s="5">
        <v>0</v>
      </c>
      <c r="I4711" t="s">
        <v>2203</v>
      </c>
    </row>
    <row r="4712" spans="1:9" x14ac:dyDescent="0.25">
      <c r="A4712" t="b">
        <v>0</v>
      </c>
      <c r="D4712" t="s">
        <v>7027</v>
      </c>
      <c r="E4712" t="s">
        <v>11744</v>
      </c>
      <c r="F4712">
        <v>0</v>
      </c>
      <c r="G4712">
        <v>0</v>
      </c>
      <c r="H4712" s="5">
        <v>0</v>
      </c>
      <c r="I4712" t="s">
        <v>2203</v>
      </c>
    </row>
    <row r="4713" spans="1:9" x14ac:dyDescent="0.25">
      <c r="A4713" t="b">
        <v>0</v>
      </c>
      <c r="D4713" t="s">
        <v>7027</v>
      </c>
      <c r="E4713" t="s">
        <v>11745</v>
      </c>
      <c r="F4713">
        <v>0</v>
      </c>
      <c r="G4713">
        <v>0</v>
      </c>
      <c r="H4713" s="5">
        <v>0</v>
      </c>
      <c r="I4713" t="s">
        <v>2203</v>
      </c>
    </row>
    <row r="4714" spans="1:9" x14ac:dyDescent="0.25">
      <c r="A4714" t="b">
        <v>0</v>
      </c>
      <c r="D4714" t="s">
        <v>7027</v>
      </c>
      <c r="E4714" t="s">
        <v>11746</v>
      </c>
      <c r="F4714">
        <v>0</v>
      </c>
      <c r="G4714">
        <v>0</v>
      </c>
      <c r="H4714" s="5">
        <v>0</v>
      </c>
      <c r="I4714" t="s">
        <v>2203</v>
      </c>
    </row>
    <row r="4715" spans="1:9" x14ac:dyDescent="0.25">
      <c r="A4715" t="b">
        <v>0</v>
      </c>
      <c r="D4715" t="s">
        <v>7027</v>
      </c>
      <c r="E4715" t="s">
        <v>11747</v>
      </c>
      <c r="F4715">
        <v>0</v>
      </c>
      <c r="G4715">
        <v>0</v>
      </c>
      <c r="H4715" s="5">
        <v>0</v>
      </c>
      <c r="I4715" t="s">
        <v>2203</v>
      </c>
    </row>
    <row r="4716" spans="1:9" x14ac:dyDescent="0.25">
      <c r="A4716" t="b">
        <v>0</v>
      </c>
      <c r="D4716" t="s">
        <v>7027</v>
      </c>
      <c r="E4716" t="s">
        <v>11748</v>
      </c>
      <c r="F4716">
        <v>0</v>
      </c>
      <c r="G4716">
        <v>0</v>
      </c>
      <c r="H4716" s="5">
        <v>0</v>
      </c>
      <c r="I4716" t="s">
        <v>2203</v>
      </c>
    </row>
    <row r="4717" spans="1:9" x14ac:dyDescent="0.25">
      <c r="A4717" t="b">
        <v>0</v>
      </c>
      <c r="D4717" t="s">
        <v>7027</v>
      </c>
      <c r="E4717" t="s">
        <v>11749</v>
      </c>
      <c r="F4717">
        <v>0</v>
      </c>
      <c r="G4717">
        <v>0</v>
      </c>
      <c r="H4717" s="5">
        <v>0</v>
      </c>
      <c r="I4717" t="s">
        <v>2203</v>
      </c>
    </row>
    <row r="4718" spans="1:9" x14ac:dyDescent="0.25">
      <c r="A4718" t="b">
        <v>0</v>
      </c>
      <c r="D4718" t="s">
        <v>7027</v>
      </c>
      <c r="E4718" t="s">
        <v>11750</v>
      </c>
      <c r="F4718">
        <v>0</v>
      </c>
      <c r="G4718">
        <v>0</v>
      </c>
      <c r="H4718" s="5">
        <v>0</v>
      </c>
      <c r="I4718" t="s">
        <v>2203</v>
      </c>
    </row>
    <row r="4719" spans="1:9" x14ac:dyDescent="0.25">
      <c r="A4719" t="b">
        <v>0</v>
      </c>
      <c r="D4719" t="s">
        <v>7027</v>
      </c>
      <c r="E4719" t="s">
        <v>11751</v>
      </c>
      <c r="F4719">
        <v>0</v>
      </c>
      <c r="G4719">
        <v>0</v>
      </c>
      <c r="H4719" s="5">
        <v>0</v>
      </c>
      <c r="I4719" t="s">
        <v>2203</v>
      </c>
    </row>
    <row r="4720" spans="1:9" x14ac:dyDescent="0.25">
      <c r="A4720" t="b">
        <v>0</v>
      </c>
      <c r="D4720" t="s">
        <v>7027</v>
      </c>
      <c r="E4720" t="s">
        <v>11752</v>
      </c>
      <c r="F4720">
        <v>0</v>
      </c>
      <c r="G4720">
        <v>0</v>
      </c>
      <c r="H4720" s="5">
        <v>0</v>
      </c>
      <c r="I4720" t="s">
        <v>2203</v>
      </c>
    </row>
    <row r="4721" spans="1:9" x14ac:dyDescent="0.25">
      <c r="A4721" t="b">
        <v>0</v>
      </c>
      <c r="D4721" t="s">
        <v>7027</v>
      </c>
      <c r="E4721" t="s">
        <v>11753</v>
      </c>
      <c r="F4721">
        <v>0</v>
      </c>
      <c r="G4721">
        <v>0</v>
      </c>
      <c r="H4721" s="5">
        <v>0</v>
      </c>
      <c r="I4721" t="s">
        <v>2203</v>
      </c>
    </row>
    <row r="4722" spans="1:9" x14ac:dyDescent="0.25">
      <c r="A4722" t="b">
        <v>0</v>
      </c>
      <c r="D4722" t="s">
        <v>7027</v>
      </c>
      <c r="E4722" t="s">
        <v>11754</v>
      </c>
      <c r="F4722">
        <v>0</v>
      </c>
      <c r="G4722">
        <v>0</v>
      </c>
      <c r="H4722" s="5">
        <v>0</v>
      </c>
      <c r="I4722" t="s">
        <v>2203</v>
      </c>
    </row>
    <row r="4723" spans="1:9" x14ac:dyDescent="0.25">
      <c r="A4723" t="b">
        <v>0</v>
      </c>
      <c r="D4723" t="s">
        <v>7027</v>
      </c>
      <c r="E4723" t="s">
        <v>11755</v>
      </c>
      <c r="F4723">
        <v>0</v>
      </c>
      <c r="G4723">
        <v>0</v>
      </c>
      <c r="H4723" s="5">
        <v>0</v>
      </c>
      <c r="I4723" t="s">
        <v>2203</v>
      </c>
    </row>
    <row r="4724" spans="1:9" x14ac:dyDescent="0.25">
      <c r="A4724" t="b">
        <v>0</v>
      </c>
      <c r="D4724" t="s">
        <v>7027</v>
      </c>
      <c r="E4724" t="s">
        <v>11756</v>
      </c>
      <c r="F4724">
        <v>0</v>
      </c>
      <c r="G4724">
        <v>0</v>
      </c>
      <c r="H4724" s="5">
        <v>0</v>
      </c>
      <c r="I4724" t="s">
        <v>2203</v>
      </c>
    </row>
    <row r="4725" spans="1:9" x14ac:dyDescent="0.25">
      <c r="A4725" t="b">
        <v>0</v>
      </c>
      <c r="D4725" t="s">
        <v>7027</v>
      </c>
      <c r="E4725" t="s">
        <v>11757</v>
      </c>
      <c r="F4725">
        <v>0</v>
      </c>
      <c r="G4725">
        <v>0</v>
      </c>
      <c r="H4725" s="5">
        <v>0</v>
      </c>
      <c r="I4725" t="s">
        <v>2203</v>
      </c>
    </row>
    <row r="4726" spans="1:9" x14ac:dyDescent="0.25">
      <c r="A4726" t="b">
        <v>0</v>
      </c>
      <c r="D4726" t="s">
        <v>7027</v>
      </c>
      <c r="E4726" t="s">
        <v>11758</v>
      </c>
      <c r="F4726">
        <v>0</v>
      </c>
      <c r="G4726">
        <v>0</v>
      </c>
      <c r="H4726" s="5">
        <v>0</v>
      </c>
      <c r="I4726" t="s">
        <v>2203</v>
      </c>
    </row>
    <row r="4727" spans="1:9" x14ac:dyDescent="0.25">
      <c r="A4727" t="b">
        <v>0</v>
      </c>
      <c r="D4727" t="s">
        <v>7027</v>
      </c>
      <c r="E4727" t="s">
        <v>11759</v>
      </c>
      <c r="F4727">
        <v>0</v>
      </c>
      <c r="G4727">
        <v>0</v>
      </c>
      <c r="H4727" s="5">
        <v>0</v>
      </c>
      <c r="I4727" t="s">
        <v>2203</v>
      </c>
    </row>
    <row r="4728" spans="1:9" x14ac:dyDescent="0.25">
      <c r="A4728" t="b">
        <v>0</v>
      </c>
      <c r="D4728" t="s">
        <v>7027</v>
      </c>
      <c r="E4728" t="s">
        <v>11760</v>
      </c>
      <c r="F4728">
        <v>0</v>
      </c>
      <c r="G4728">
        <v>0</v>
      </c>
      <c r="H4728" s="5">
        <v>0</v>
      </c>
      <c r="I4728" t="s">
        <v>2203</v>
      </c>
    </row>
    <row r="4729" spans="1:9" x14ac:dyDescent="0.25">
      <c r="A4729" t="b">
        <v>0</v>
      </c>
      <c r="D4729" t="s">
        <v>7027</v>
      </c>
      <c r="E4729" t="s">
        <v>11761</v>
      </c>
      <c r="F4729">
        <v>0</v>
      </c>
      <c r="G4729">
        <v>0</v>
      </c>
      <c r="H4729" s="5">
        <v>0</v>
      </c>
      <c r="I4729" t="s">
        <v>2203</v>
      </c>
    </row>
    <row r="4730" spans="1:9" x14ac:dyDescent="0.25">
      <c r="A4730" t="b">
        <v>0</v>
      </c>
      <c r="D4730" t="s">
        <v>7027</v>
      </c>
      <c r="E4730" t="s">
        <v>11762</v>
      </c>
      <c r="F4730">
        <v>0</v>
      </c>
      <c r="G4730">
        <v>0</v>
      </c>
      <c r="H4730" s="5">
        <v>0</v>
      </c>
      <c r="I4730" t="s">
        <v>2203</v>
      </c>
    </row>
    <row r="4731" spans="1:9" x14ac:dyDescent="0.25">
      <c r="A4731" t="b">
        <v>0</v>
      </c>
      <c r="D4731" t="s">
        <v>7027</v>
      </c>
      <c r="E4731" t="s">
        <v>11763</v>
      </c>
      <c r="F4731">
        <v>0</v>
      </c>
      <c r="G4731">
        <v>0</v>
      </c>
      <c r="H4731" s="5">
        <v>0</v>
      </c>
      <c r="I4731" t="s">
        <v>2203</v>
      </c>
    </row>
    <row r="4732" spans="1:9" x14ac:dyDescent="0.25">
      <c r="A4732" t="b">
        <v>0</v>
      </c>
      <c r="D4732" t="s">
        <v>7027</v>
      </c>
      <c r="E4732" t="s">
        <v>11764</v>
      </c>
      <c r="F4732">
        <v>0</v>
      </c>
      <c r="G4732">
        <v>0</v>
      </c>
      <c r="H4732" s="5">
        <v>0</v>
      </c>
      <c r="I4732" t="s">
        <v>2203</v>
      </c>
    </row>
    <row r="4733" spans="1:9" x14ac:dyDescent="0.25">
      <c r="A4733" t="b">
        <v>0</v>
      </c>
      <c r="D4733" t="s">
        <v>7027</v>
      </c>
      <c r="E4733" t="s">
        <v>11765</v>
      </c>
      <c r="F4733">
        <v>0</v>
      </c>
      <c r="G4733">
        <v>0</v>
      </c>
      <c r="H4733" s="5">
        <v>0</v>
      </c>
      <c r="I4733" t="s">
        <v>2203</v>
      </c>
    </row>
    <row r="4734" spans="1:9" x14ac:dyDescent="0.25">
      <c r="A4734" t="b">
        <v>0</v>
      </c>
      <c r="D4734" t="s">
        <v>7027</v>
      </c>
      <c r="E4734" t="s">
        <v>11766</v>
      </c>
      <c r="F4734">
        <v>0</v>
      </c>
      <c r="G4734">
        <v>0</v>
      </c>
      <c r="H4734" s="5">
        <v>0</v>
      </c>
      <c r="I4734" t="s">
        <v>2203</v>
      </c>
    </row>
    <row r="4735" spans="1:9" x14ac:dyDescent="0.25">
      <c r="A4735" t="b">
        <v>0</v>
      </c>
      <c r="D4735" t="s">
        <v>7027</v>
      </c>
      <c r="E4735" t="s">
        <v>11767</v>
      </c>
      <c r="F4735">
        <v>0</v>
      </c>
      <c r="G4735">
        <v>0</v>
      </c>
      <c r="H4735" s="5">
        <v>0</v>
      </c>
      <c r="I4735" t="s">
        <v>2203</v>
      </c>
    </row>
    <row r="4736" spans="1:9" x14ac:dyDescent="0.25">
      <c r="A4736" t="b">
        <v>0</v>
      </c>
      <c r="D4736" t="s">
        <v>7027</v>
      </c>
      <c r="E4736" t="s">
        <v>11768</v>
      </c>
      <c r="F4736">
        <v>0</v>
      </c>
      <c r="G4736">
        <v>0</v>
      </c>
      <c r="H4736" s="5">
        <v>0</v>
      </c>
      <c r="I4736" t="s">
        <v>2203</v>
      </c>
    </row>
    <row r="4737" spans="1:9" x14ac:dyDescent="0.25">
      <c r="A4737" t="b">
        <v>0</v>
      </c>
      <c r="D4737" t="s">
        <v>7027</v>
      </c>
      <c r="E4737" t="s">
        <v>11769</v>
      </c>
      <c r="F4737">
        <v>0</v>
      </c>
      <c r="G4737">
        <v>0</v>
      </c>
      <c r="H4737" s="5">
        <v>0</v>
      </c>
      <c r="I4737" t="s">
        <v>2203</v>
      </c>
    </row>
    <row r="4738" spans="1:9" x14ac:dyDescent="0.25">
      <c r="A4738" t="b">
        <v>0</v>
      </c>
      <c r="D4738" t="s">
        <v>7027</v>
      </c>
      <c r="E4738" t="s">
        <v>11770</v>
      </c>
      <c r="F4738">
        <v>0</v>
      </c>
      <c r="G4738">
        <v>0</v>
      </c>
      <c r="H4738" s="5">
        <v>0</v>
      </c>
      <c r="I4738" t="s">
        <v>2203</v>
      </c>
    </row>
    <row r="4739" spans="1:9" x14ac:dyDescent="0.25">
      <c r="A4739" t="b">
        <v>0</v>
      </c>
      <c r="D4739" t="s">
        <v>7027</v>
      </c>
      <c r="E4739" t="s">
        <v>11771</v>
      </c>
      <c r="F4739">
        <v>0</v>
      </c>
      <c r="G4739">
        <v>0</v>
      </c>
      <c r="H4739" s="5">
        <v>0</v>
      </c>
      <c r="I4739" t="s">
        <v>2203</v>
      </c>
    </row>
    <row r="4740" spans="1:9" x14ac:dyDescent="0.25">
      <c r="A4740" t="b">
        <v>0</v>
      </c>
      <c r="D4740" t="s">
        <v>7027</v>
      </c>
      <c r="E4740" t="s">
        <v>11772</v>
      </c>
      <c r="F4740">
        <v>0</v>
      </c>
      <c r="G4740">
        <v>0</v>
      </c>
      <c r="H4740" s="5">
        <v>0</v>
      </c>
      <c r="I4740" t="s">
        <v>2203</v>
      </c>
    </row>
    <row r="4741" spans="1:9" x14ac:dyDescent="0.25">
      <c r="A4741" t="b">
        <v>0</v>
      </c>
      <c r="D4741" t="s">
        <v>7027</v>
      </c>
      <c r="E4741" t="s">
        <v>11773</v>
      </c>
      <c r="F4741">
        <v>0</v>
      </c>
      <c r="G4741">
        <v>0</v>
      </c>
      <c r="H4741" s="5">
        <v>0</v>
      </c>
      <c r="I4741" t="s">
        <v>2203</v>
      </c>
    </row>
    <row r="4742" spans="1:9" x14ac:dyDescent="0.25">
      <c r="A4742" t="b">
        <v>0</v>
      </c>
      <c r="D4742" t="s">
        <v>7027</v>
      </c>
      <c r="E4742" t="s">
        <v>11774</v>
      </c>
      <c r="F4742">
        <v>0</v>
      </c>
      <c r="G4742">
        <v>0</v>
      </c>
      <c r="H4742" s="5">
        <v>0</v>
      </c>
      <c r="I4742" t="s">
        <v>2203</v>
      </c>
    </row>
    <row r="4743" spans="1:9" x14ac:dyDescent="0.25">
      <c r="A4743" t="b">
        <v>0</v>
      </c>
      <c r="D4743" t="s">
        <v>7027</v>
      </c>
      <c r="E4743" t="s">
        <v>11775</v>
      </c>
      <c r="F4743">
        <v>0</v>
      </c>
      <c r="G4743">
        <v>0</v>
      </c>
      <c r="H4743" s="5">
        <v>0</v>
      </c>
      <c r="I4743" t="s">
        <v>2203</v>
      </c>
    </row>
    <row r="4744" spans="1:9" x14ac:dyDescent="0.25">
      <c r="A4744" t="b">
        <v>0</v>
      </c>
      <c r="D4744" t="s">
        <v>7027</v>
      </c>
      <c r="E4744" t="s">
        <v>11776</v>
      </c>
      <c r="F4744">
        <v>0</v>
      </c>
      <c r="G4744">
        <v>0</v>
      </c>
      <c r="H4744" s="5">
        <v>0</v>
      </c>
      <c r="I4744" t="s">
        <v>2203</v>
      </c>
    </row>
    <row r="4745" spans="1:9" x14ac:dyDescent="0.25">
      <c r="A4745" t="b">
        <v>0</v>
      </c>
      <c r="D4745" t="s">
        <v>7027</v>
      </c>
      <c r="E4745" t="s">
        <v>11777</v>
      </c>
      <c r="F4745">
        <v>0</v>
      </c>
      <c r="G4745">
        <v>0</v>
      </c>
      <c r="H4745" s="5">
        <v>0</v>
      </c>
      <c r="I4745" t="s">
        <v>2203</v>
      </c>
    </row>
    <row r="4746" spans="1:9" x14ac:dyDescent="0.25">
      <c r="A4746" t="b">
        <v>0</v>
      </c>
      <c r="D4746" t="s">
        <v>7027</v>
      </c>
      <c r="E4746" t="s">
        <v>11778</v>
      </c>
      <c r="F4746">
        <v>0</v>
      </c>
      <c r="G4746">
        <v>0</v>
      </c>
      <c r="H4746" s="5">
        <v>0</v>
      </c>
      <c r="I4746" t="s">
        <v>2203</v>
      </c>
    </row>
    <row r="4747" spans="1:9" x14ac:dyDescent="0.25">
      <c r="A4747" t="b">
        <v>0</v>
      </c>
      <c r="D4747" t="s">
        <v>7027</v>
      </c>
      <c r="E4747" t="s">
        <v>11779</v>
      </c>
      <c r="F4747">
        <v>0</v>
      </c>
      <c r="G4747">
        <v>0</v>
      </c>
      <c r="H4747" s="5">
        <v>0</v>
      </c>
      <c r="I4747" t="s">
        <v>2203</v>
      </c>
    </row>
    <row r="4748" spans="1:9" x14ac:dyDescent="0.25">
      <c r="A4748" t="b">
        <v>0</v>
      </c>
      <c r="D4748" t="s">
        <v>7027</v>
      </c>
      <c r="E4748" t="s">
        <v>11780</v>
      </c>
      <c r="F4748">
        <v>0</v>
      </c>
      <c r="G4748">
        <v>0</v>
      </c>
      <c r="H4748" s="5">
        <v>0</v>
      </c>
      <c r="I4748" t="s">
        <v>2203</v>
      </c>
    </row>
    <row r="4749" spans="1:9" x14ac:dyDescent="0.25">
      <c r="A4749" t="b">
        <v>0</v>
      </c>
      <c r="D4749" t="s">
        <v>7027</v>
      </c>
      <c r="E4749" t="s">
        <v>11781</v>
      </c>
      <c r="F4749">
        <v>0</v>
      </c>
      <c r="G4749">
        <v>0</v>
      </c>
      <c r="H4749" s="5">
        <v>0</v>
      </c>
      <c r="I4749" t="s">
        <v>2203</v>
      </c>
    </row>
    <row r="4750" spans="1:9" x14ac:dyDescent="0.25">
      <c r="A4750" t="b">
        <v>0</v>
      </c>
      <c r="D4750" t="s">
        <v>7027</v>
      </c>
      <c r="E4750" t="s">
        <v>11782</v>
      </c>
      <c r="F4750">
        <v>0</v>
      </c>
      <c r="G4750">
        <v>0</v>
      </c>
      <c r="H4750" s="5">
        <v>0</v>
      </c>
      <c r="I4750" t="s">
        <v>2203</v>
      </c>
    </row>
    <row r="4751" spans="1:9" x14ac:dyDescent="0.25">
      <c r="A4751" t="b">
        <v>0</v>
      </c>
      <c r="D4751" t="s">
        <v>7027</v>
      </c>
      <c r="E4751" t="s">
        <v>11783</v>
      </c>
      <c r="F4751">
        <v>0</v>
      </c>
      <c r="G4751">
        <v>0</v>
      </c>
      <c r="H4751" s="5">
        <v>0</v>
      </c>
      <c r="I4751" t="s">
        <v>2203</v>
      </c>
    </row>
    <row r="4752" spans="1:9" x14ac:dyDescent="0.25">
      <c r="A4752" t="b">
        <v>0</v>
      </c>
      <c r="D4752" t="s">
        <v>7027</v>
      </c>
      <c r="E4752" t="s">
        <v>11784</v>
      </c>
      <c r="F4752">
        <v>0</v>
      </c>
      <c r="G4752">
        <v>0</v>
      </c>
      <c r="H4752" s="5">
        <v>0</v>
      </c>
      <c r="I4752" t="s">
        <v>2203</v>
      </c>
    </row>
    <row r="4753" spans="1:9" x14ac:dyDescent="0.25">
      <c r="A4753" t="b">
        <v>0</v>
      </c>
      <c r="D4753" t="s">
        <v>7027</v>
      </c>
      <c r="E4753" t="s">
        <v>11785</v>
      </c>
      <c r="F4753">
        <v>0</v>
      </c>
      <c r="G4753">
        <v>0</v>
      </c>
      <c r="H4753" s="5">
        <v>0</v>
      </c>
      <c r="I4753" t="s">
        <v>2203</v>
      </c>
    </row>
    <row r="4754" spans="1:9" x14ac:dyDescent="0.25">
      <c r="A4754" t="b">
        <v>0</v>
      </c>
      <c r="D4754" t="s">
        <v>7027</v>
      </c>
      <c r="E4754" t="s">
        <v>11786</v>
      </c>
      <c r="F4754">
        <v>0</v>
      </c>
      <c r="G4754">
        <v>0</v>
      </c>
      <c r="H4754" s="5">
        <v>0</v>
      </c>
      <c r="I4754" t="s">
        <v>2203</v>
      </c>
    </row>
    <row r="4755" spans="1:9" x14ac:dyDescent="0.25">
      <c r="A4755" t="b">
        <v>0</v>
      </c>
      <c r="D4755" t="s">
        <v>7027</v>
      </c>
      <c r="E4755" t="s">
        <v>11787</v>
      </c>
      <c r="F4755">
        <v>0</v>
      </c>
      <c r="G4755">
        <v>0</v>
      </c>
      <c r="H4755" s="5">
        <v>0</v>
      </c>
      <c r="I4755" t="s">
        <v>2203</v>
      </c>
    </row>
    <row r="4756" spans="1:9" x14ac:dyDescent="0.25">
      <c r="A4756" t="b">
        <v>0</v>
      </c>
      <c r="D4756" t="s">
        <v>7027</v>
      </c>
      <c r="E4756" t="s">
        <v>11788</v>
      </c>
      <c r="F4756">
        <v>0</v>
      </c>
      <c r="G4756">
        <v>0</v>
      </c>
      <c r="H4756" s="5">
        <v>0</v>
      </c>
      <c r="I4756" t="s">
        <v>2203</v>
      </c>
    </row>
    <row r="4757" spans="1:9" x14ac:dyDescent="0.25">
      <c r="A4757" t="b">
        <v>0</v>
      </c>
      <c r="D4757" t="s">
        <v>7027</v>
      </c>
      <c r="E4757" t="s">
        <v>11789</v>
      </c>
      <c r="F4757">
        <v>0</v>
      </c>
      <c r="G4757">
        <v>0</v>
      </c>
      <c r="H4757" s="5">
        <v>0</v>
      </c>
      <c r="I4757" t="s">
        <v>2203</v>
      </c>
    </row>
    <row r="4758" spans="1:9" x14ac:dyDescent="0.25">
      <c r="A4758" t="b">
        <v>0</v>
      </c>
      <c r="D4758" t="s">
        <v>7027</v>
      </c>
      <c r="E4758" t="s">
        <v>11790</v>
      </c>
      <c r="F4758">
        <v>0</v>
      </c>
      <c r="G4758">
        <v>0</v>
      </c>
      <c r="H4758" s="5">
        <v>0</v>
      </c>
      <c r="I4758" t="s">
        <v>2203</v>
      </c>
    </row>
    <row r="4759" spans="1:9" x14ac:dyDescent="0.25">
      <c r="A4759" t="b">
        <v>0</v>
      </c>
      <c r="D4759" t="s">
        <v>7027</v>
      </c>
      <c r="E4759" t="s">
        <v>11791</v>
      </c>
      <c r="F4759">
        <v>0</v>
      </c>
      <c r="G4759">
        <v>0</v>
      </c>
      <c r="H4759" s="5">
        <v>0</v>
      </c>
      <c r="I4759" t="s">
        <v>2203</v>
      </c>
    </row>
    <row r="4760" spans="1:9" x14ac:dyDescent="0.25">
      <c r="A4760" t="b">
        <v>0</v>
      </c>
      <c r="D4760" t="s">
        <v>7027</v>
      </c>
      <c r="E4760" t="s">
        <v>11792</v>
      </c>
      <c r="F4760">
        <v>0</v>
      </c>
      <c r="G4760">
        <v>0</v>
      </c>
      <c r="H4760" s="5">
        <v>0</v>
      </c>
      <c r="I4760" t="s">
        <v>2203</v>
      </c>
    </row>
    <row r="4761" spans="1:9" x14ac:dyDescent="0.25">
      <c r="A4761" t="b">
        <v>0</v>
      </c>
      <c r="D4761" t="s">
        <v>7027</v>
      </c>
      <c r="E4761" t="s">
        <v>11793</v>
      </c>
      <c r="F4761">
        <v>0</v>
      </c>
      <c r="G4761">
        <v>0</v>
      </c>
      <c r="H4761" s="5">
        <v>0</v>
      </c>
      <c r="I4761" t="s">
        <v>2203</v>
      </c>
    </row>
    <row r="4762" spans="1:9" x14ac:dyDescent="0.25">
      <c r="A4762" t="b">
        <v>0</v>
      </c>
      <c r="D4762" t="s">
        <v>7027</v>
      </c>
      <c r="E4762" t="s">
        <v>11794</v>
      </c>
      <c r="F4762">
        <v>0</v>
      </c>
      <c r="G4762">
        <v>0</v>
      </c>
      <c r="H4762" s="5">
        <v>0</v>
      </c>
      <c r="I4762" t="s">
        <v>2203</v>
      </c>
    </row>
    <row r="4763" spans="1:9" x14ac:dyDescent="0.25">
      <c r="A4763" t="b">
        <v>0</v>
      </c>
      <c r="D4763" t="s">
        <v>7027</v>
      </c>
      <c r="E4763" t="s">
        <v>11795</v>
      </c>
      <c r="F4763">
        <v>0</v>
      </c>
      <c r="G4763">
        <v>0</v>
      </c>
      <c r="H4763" s="5">
        <v>0</v>
      </c>
      <c r="I4763" t="s">
        <v>2203</v>
      </c>
    </row>
    <row r="4764" spans="1:9" x14ac:dyDescent="0.25">
      <c r="A4764" t="b">
        <v>0</v>
      </c>
      <c r="D4764" t="s">
        <v>7027</v>
      </c>
      <c r="E4764" t="s">
        <v>11796</v>
      </c>
      <c r="F4764">
        <v>0</v>
      </c>
      <c r="G4764">
        <v>0</v>
      </c>
      <c r="H4764" s="5">
        <v>0</v>
      </c>
      <c r="I4764" t="s">
        <v>2203</v>
      </c>
    </row>
    <row r="4765" spans="1:9" x14ac:dyDescent="0.25">
      <c r="A4765" t="b">
        <v>0</v>
      </c>
      <c r="D4765" t="s">
        <v>7027</v>
      </c>
      <c r="E4765" t="s">
        <v>11797</v>
      </c>
      <c r="F4765">
        <v>0</v>
      </c>
      <c r="G4765">
        <v>0</v>
      </c>
      <c r="H4765" s="5">
        <v>0</v>
      </c>
      <c r="I4765" t="s">
        <v>2203</v>
      </c>
    </row>
    <row r="4766" spans="1:9" x14ac:dyDescent="0.25">
      <c r="A4766" t="b">
        <v>0</v>
      </c>
      <c r="D4766" t="s">
        <v>7027</v>
      </c>
      <c r="E4766" t="s">
        <v>11798</v>
      </c>
      <c r="F4766">
        <v>0</v>
      </c>
      <c r="G4766">
        <v>0</v>
      </c>
      <c r="H4766" s="5">
        <v>0</v>
      </c>
      <c r="I4766" t="s">
        <v>2203</v>
      </c>
    </row>
    <row r="4767" spans="1:9" x14ac:dyDescent="0.25">
      <c r="A4767" t="b">
        <v>0</v>
      </c>
      <c r="D4767" t="s">
        <v>7027</v>
      </c>
      <c r="E4767" t="s">
        <v>11799</v>
      </c>
      <c r="F4767">
        <v>0</v>
      </c>
      <c r="G4767">
        <v>0</v>
      </c>
      <c r="H4767" s="5">
        <v>0</v>
      </c>
      <c r="I4767" t="s">
        <v>2203</v>
      </c>
    </row>
    <row r="4768" spans="1:9" x14ac:dyDescent="0.25">
      <c r="A4768" t="b">
        <v>0</v>
      </c>
      <c r="D4768" t="s">
        <v>7027</v>
      </c>
      <c r="E4768" t="s">
        <v>11800</v>
      </c>
      <c r="F4768">
        <v>0</v>
      </c>
      <c r="G4768">
        <v>0</v>
      </c>
      <c r="H4768" s="5">
        <v>0</v>
      </c>
      <c r="I4768" t="s">
        <v>2203</v>
      </c>
    </row>
    <row r="4769" spans="1:9" x14ac:dyDescent="0.25">
      <c r="A4769" t="b">
        <v>0</v>
      </c>
      <c r="D4769" t="s">
        <v>7027</v>
      </c>
      <c r="E4769" t="s">
        <v>11801</v>
      </c>
      <c r="F4769">
        <v>0</v>
      </c>
      <c r="G4769">
        <v>0</v>
      </c>
      <c r="H4769" s="5">
        <v>0</v>
      </c>
      <c r="I4769" t="s">
        <v>2203</v>
      </c>
    </row>
    <row r="4770" spans="1:9" x14ac:dyDescent="0.25">
      <c r="A4770" t="b">
        <v>0</v>
      </c>
      <c r="D4770" t="s">
        <v>7027</v>
      </c>
      <c r="E4770" t="s">
        <v>11802</v>
      </c>
      <c r="F4770">
        <v>0</v>
      </c>
      <c r="G4770">
        <v>0</v>
      </c>
      <c r="H4770" s="5">
        <v>0</v>
      </c>
      <c r="I4770" t="s">
        <v>2203</v>
      </c>
    </row>
    <row r="4771" spans="1:9" x14ac:dyDescent="0.25">
      <c r="A4771" t="b">
        <v>0</v>
      </c>
      <c r="D4771" t="s">
        <v>7027</v>
      </c>
      <c r="E4771" t="s">
        <v>11803</v>
      </c>
      <c r="F4771">
        <v>0</v>
      </c>
      <c r="G4771">
        <v>0</v>
      </c>
      <c r="H4771" s="5">
        <v>0</v>
      </c>
      <c r="I4771" t="s">
        <v>2203</v>
      </c>
    </row>
    <row r="4772" spans="1:9" x14ac:dyDescent="0.25">
      <c r="A4772" t="b">
        <v>0</v>
      </c>
      <c r="D4772" t="s">
        <v>7027</v>
      </c>
      <c r="E4772" t="s">
        <v>11804</v>
      </c>
      <c r="F4772">
        <v>0</v>
      </c>
      <c r="G4772">
        <v>0</v>
      </c>
      <c r="H4772" s="5">
        <v>0</v>
      </c>
      <c r="I4772" t="s">
        <v>2203</v>
      </c>
    </row>
    <row r="4773" spans="1:9" x14ac:dyDescent="0.25">
      <c r="A4773" t="b">
        <v>0</v>
      </c>
      <c r="D4773" t="s">
        <v>7027</v>
      </c>
      <c r="E4773" t="s">
        <v>11805</v>
      </c>
      <c r="F4773">
        <v>0</v>
      </c>
      <c r="G4773">
        <v>0</v>
      </c>
      <c r="H4773" s="5">
        <v>0</v>
      </c>
      <c r="I4773" t="s">
        <v>2203</v>
      </c>
    </row>
    <row r="4774" spans="1:9" x14ac:dyDescent="0.25">
      <c r="A4774" t="b">
        <v>0</v>
      </c>
      <c r="D4774" t="s">
        <v>7027</v>
      </c>
      <c r="E4774" t="s">
        <v>11806</v>
      </c>
      <c r="F4774">
        <v>0</v>
      </c>
      <c r="G4774">
        <v>0</v>
      </c>
      <c r="H4774" s="5">
        <v>0</v>
      </c>
      <c r="I4774" t="s">
        <v>2203</v>
      </c>
    </row>
    <row r="4775" spans="1:9" x14ac:dyDescent="0.25">
      <c r="A4775" t="b">
        <v>0</v>
      </c>
      <c r="D4775" t="s">
        <v>7027</v>
      </c>
      <c r="E4775" t="s">
        <v>11807</v>
      </c>
      <c r="F4775">
        <v>0</v>
      </c>
      <c r="G4775">
        <v>0</v>
      </c>
      <c r="H4775" s="5">
        <v>0</v>
      </c>
      <c r="I4775" t="s">
        <v>2203</v>
      </c>
    </row>
    <row r="4776" spans="1:9" x14ac:dyDescent="0.25">
      <c r="A4776" t="b">
        <v>0</v>
      </c>
      <c r="D4776" t="s">
        <v>7027</v>
      </c>
      <c r="E4776" t="s">
        <v>11808</v>
      </c>
      <c r="F4776">
        <v>0</v>
      </c>
      <c r="G4776">
        <v>0</v>
      </c>
      <c r="H4776" s="5">
        <v>0</v>
      </c>
      <c r="I4776" t="s">
        <v>2203</v>
      </c>
    </row>
    <row r="4777" spans="1:9" x14ac:dyDescent="0.25">
      <c r="A4777" t="b">
        <v>0</v>
      </c>
      <c r="D4777" t="s">
        <v>7027</v>
      </c>
      <c r="E4777" t="s">
        <v>11809</v>
      </c>
      <c r="F4777">
        <v>0</v>
      </c>
      <c r="G4777">
        <v>0</v>
      </c>
      <c r="H4777" s="5">
        <v>0</v>
      </c>
      <c r="I4777" t="s">
        <v>2203</v>
      </c>
    </row>
    <row r="4778" spans="1:9" x14ac:dyDescent="0.25">
      <c r="A4778" t="b">
        <v>0</v>
      </c>
      <c r="D4778" t="s">
        <v>7027</v>
      </c>
      <c r="E4778" t="s">
        <v>11810</v>
      </c>
      <c r="F4778">
        <v>0</v>
      </c>
      <c r="G4778">
        <v>0</v>
      </c>
      <c r="H4778" s="5">
        <v>0</v>
      </c>
      <c r="I4778" t="s">
        <v>2203</v>
      </c>
    </row>
    <row r="4779" spans="1:9" x14ac:dyDescent="0.25">
      <c r="A4779" t="b">
        <v>0</v>
      </c>
      <c r="D4779" t="s">
        <v>7027</v>
      </c>
      <c r="E4779" t="s">
        <v>11811</v>
      </c>
      <c r="F4779">
        <v>0</v>
      </c>
      <c r="G4779">
        <v>0</v>
      </c>
      <c r="H4779" s="5">
        <v>0</v>
      </c>
      <c r="I4779" t="s">
        <v>2203</v>
      </c>
    </row>
    <row r="4780" spans="1:9" x14ac:dyDescent="0.25">
      <c r="A4780" t="b">
        <v>0</v>
      </c>
      <c r="D4780" t="s">
        <v>7027</v>
      </c>
      <c r="E4780" t="s">
        <v>11812</v>
      </c>
      <c r="F4780">
        <v>0</v>
      </c>
      <c r="G4780">
        <v>0</v>
      </c>
      <c r="H4780" s="5">
        <v>0</v>
      </c>
      <c r="I4780" t="s">
        <v>2203</v>
      </c>
    </row>
    <row r="4781" spans="1:9" x14ac:dyDescent="0.25">
      <c r="A4781" t="b">
        <v>0</v>
      </c>
      <c r="D4781" t="s">
        <v>7027</v>
      </c>
      <c r="E4781" t="s">
        <v>11813</v>
      </c>
      <c r="F4781">
        <v>0</v>
      </c>
      <c r="G4781">
        <v>0</v>
      </c>
      <c r="H4781" s="5">
        <v>0</v>
      </c>
      <c r="I4781" t="s">
        <v>2203</v>
      </c>
    </row>
    <row r="4782" spans="1:9" x14ac:dyDescent="0.25">
      <c r="A4782" t="b">
        <v>0</v>
      </c>
      <c r="D4782" t="s">
        <v>7027</v>
      </c>
      <c r="E4782" t="s">
        <v>11814</v>
      </c>
      <c r="F4782">
        <v>0</v>
      </c>
      <c r="G4782">
        <v>0</v>
      </c>
      <c r="H4782" s="5">
        <v>0</v>
      </c>
      <c r="I4782" t="s">
        <v>2203</v>
      </c>
    </row>
    <row r="4783" spans="1:9" x14ac:dyDescent="0.25">
      <c r="A4783" t="b">
        <v>0</v>
      </c>
      <c r="D4783" t="s">
        <v>7027</v>
      </c>
      <c r="E4783" t="s">
        <v>11815</v>
      </c>
      <c r="F4783">
        <v>0</v>
      </c>
      <c r="G4783">
        <v>0</v>
      </c>
      <c r="H4783" s="5">
        <v>0</v>
      </c>
      <c r="I4783" t="s">
        <v>2203</v>
      </c>
    </row>
    <row r="4784" spans="1:9" x14ac:dyDescent="0.25">
      <c r="A4784" t="b">
        <v>0</v>
      </c>
      <c r="D4784" t="s">
        <v>7027</v>
      </c>
      <c r="E4784" t="s">
        <v>11816</v>
      </c>
      <c r="F4784">
        <v>0</v>
      </c>
      <c r="G4784">
        <v>0</v>
      </c>
      <c r="H4784" s="5">
        <v>0</v>
      </c>
      <c r="I4784" t="s">
        <v>2203</v>
      </c>
    </row>
    <row r="4785" spans="1:9" x14ac:dyDescent="0.25">
      <c r="A4785" t="b">
        <v>0</v>
      </c>
      <c r="D4785" t="s">
        <v>7027</v>
      </c>
      <c r="E4785" t="s">
        <v>11817</v>
      </c>
      <c r="F4785">
        <v>0</v>
      </c>
      <c r="G4785">
        <v>0</v>
      </c>
      <c r="H4785" s="5">
        <v>0</v>
      </c>
      <c r="I4785" t="s">
        <v>2203</v>
      </c>
    </row>
    <row r="4786" spans="1:9" x14ac:dyDescent="0.25">
      <c r="A4786" t="b">
        <v>0</v>
      </c>
      <c r="D4786" t="s">
        <v>7027</v>
      </c>
      <c r="E4786" t="s">
        <v>11818</v>
      </c>
      <c r="F4786">
        <v>0</v>
      </c>
      <c r="G4786">
        <v>0</v>
      </c>
      <c r="H4786" s="5">
        <v>0</v>
      </c>
      <c r="I4786" t="s">
        <v>2203</v>
      </c>
    </row>
    <row r="4787" spans="1:9" x14ac:dyDescent="0.25">
      <c r="A4787" t="b">
        <v>0</v>
      </c>
      <c r="D4787" t="s">
        <v>7027</v>
      </c>
      <c r="E4787" t="s">
        <v>11819</v>
      </c>
      <c r="F4787">
        <v>0</v>
      </c>
      <c r="G4787">
        <v>0</v>
      </c>
      <c r="H4787" s="5">
        <v>0</v>
      </c>
      <c r="I4787" t="s">
        <v>2203</v>
      </c>
    </row>
    <row r="4788" spans="1:9" x14ac:dyDescent="0.25">
      <c r="A4788" t="b">
        <v>0</v>
      </c>
      <c r="D4788" t="s">
        <v>7027</v>
      </c>
      <c r="E4788" t="s">
        <v>11820</v>
      </c>
      <c r="F4788">
        <v>0</v>
      </c>
      <c r="G4788">
        <v>0</v>
      </c>
      <c r="H4788" s="5">
        <v>0</v>
      </c>
      <c r="I4788" t="s">
        <v>2203</v>
      </c>
    </row>
    <row r="4789" spans="1:9" x14ac:dyDescent="0.25">
      <c r="A4789" t="b">
        <v>0</v>
      </c>
      <c r="D4789" t="s">
        <v>7027</v>
      </c>
      <c r="E4789" t="s">
        <v>11821</v>
      </c>
      <c r="F4789">
        <v>0</v>
      </c>
      <c r="G4789">
        <v>0</v>
      </c>
      <c r="H4789" s="5">
        <v>0</v>
      </c>
      <c r="I4789" t="s">
        <v>2203</v>
      </c>
    </row>
    <row r="4790" spans="1:9" x14ac:dyDescent="0.25">
      <c r="A4790" t="b">
        <v>0</v>
      </c>
      <c r="D4790" t="s">
        <v>7027</v>
      </c>
      <c r="E4790" t="s">
        <v>11822</v>
      </c>
      <c r="F4790">
        <v>0</v>
      </c>
      <c r="G4790">
        <v>0</v>
      </c>
      <c r="H4790" s="5">
        <v>0</v>
      </c>
      <c r="I4790" t="s">
        <v>2203</v>
      </c>
    </row>
    <row r="4791" spans="1:9" x14ac:dyDescent="0.25">
      <c r="A4791" t="b">
        <v>0</v>
      </c>
      <c r="D4791" t="s">
        <v>7027</v>
      </c>
      <c r="E4791" t="s">
        <v>11823</v>
      </c>
      <c r="F4791">
        <v>0</v>
      </c>
      <c r="G4791">
        <v>0</v>
      </c>
      <c r="H4791" s="5">
        <v>0</v>
      </c>
      <c r="I4791" t="s">
        <v>2203</v>
      </c>
    </row>
    <row r="4792" spans="1:9" x14ac:dyDescent="0.25">
      <c r="A4792" t="b">
        <v>0</v>
      </c>
      <c r="D4792" t="s">
        <v>7027</v>
      </c>
      <c r="E4792" t="s">
        <v>11824</v>
      </c>
      <c r="F4792">
        <v>0</v>
      </c>
      <c r="G4792">
        <v>0</v>
      </c>
      <c r="H4792" s="5">
        <v>0</v>
      </c>
      <c r="I4792" t="s">
        <v>2203</v>
      </c>
    </row>
    <row r="4793" spans="1:9" x14ac:dyDescent="0.25">
      <c r="A4793" t="b">
        <v>0</v>
      </c>
      <c r="D4793" t="s">
        <v>7027</v>
      </c>
      <c r="E4793" t="s">
        <v>11825</v>
      </c>
      <c r="F4793">
        <v>0</v>
      </c>
      <c r="G4793">
        <v>0</v>
      </c>
      <c r="H4793" s="5">
        <v>0</v>
      </c>
      <c r="I4793" t="s">
        <v>2203</v>
      </c>
    </row>
    <row r="4794" spans="1:9" x14ac:dyDescent="0.25">
      <c r="A4794" t="b">
        <v>0</v>
      </c>
      <c r="D4794" t="s">
        <v>7027</v>
      </c>
      <c r="E4794" t="s">
        <v>11826</v>
      </c>
      <c r="F4794">
        <v>0</v>
      </c>
      <c r="G4794">
        <v>0</v>
      </c>
      <c r="H4794" s="5">
        <v>0</v>
      </c>
      <c r="I4794" t="s">
        <v>2203</v>
      </c>
    </row>
    <row r="4795" spans="1:9" x14ac:dyDescent="0.25">
      <c r="A4795" t="b">
        <v>0</v>
      </c>
      <c r="D4795" t="s">
        <v>7027</v>
      </c>
      <c r="E4795" t="s">
        <v>11827</v>
      </c>
      <c r="F4795">
        <v>0</v>
      </c>
      <c r="G4795">
        <v>0</v>
      </c>
      <c r="H4795" s="5">
        <v>0</v>
      </c>
      <c r="I4795" t="s">
        <v>2203</v>
      </c>
    </row>
    <row r="4796" spans="1:9" x14ac:dyDescent="0.25">
      <c r="A4796" t="b">
        <v>0</v>
      </c>
      <c r="D4796" t="s">
        <v>7027</v>
      </c>
      <c r="E4796" t="s">
        <v>11828</v>
      </c>
      <c r="F4796">
        <v>0</v>
      </c>
      <c r="G4796">
        <v>0</v>
      </c>
      <c r="H4796" s="5">
        <v>0</v>
      </c>
      <c r="I4796" t="s">
        <v>2203</v>
      </c>
    </row>
    <row r="4797" spans="1:9" x14ac:dyDescent="0.25">
      <c r="A4797" t="b">
        <v>0</v>
      </c>
      <c r="D4797" t="s">
        <v>7027</v>
      </c>
      <c r="E4797" t="s">
        <v>11829</v>
      </c>
      <c r="F4797">
        <v>0</v>
      </c>
      <c r="G4797">
        <v>0</v>
      </c>
      <c r="H4797" s="5">
        <v>0</v>
      </c>
      <c r="I4797" t="s">
        <v>2203</v>
      </c>
    </row>
    <row r="4798" spans="1:9" x14ac:dyDescent="0.25">
      <c r="A4798" t="b">
        <v>0</v>
      </c>
      <c r="D4798" t="s">
        <v>7027</v>
      </c>
      <c r="E4798" t="s">
        <v>11830</v>
      </c>
      <c r="F4798">
        <v>0</v>
      </c>
      <c r="G4798">
        <v>0</v>
      </c>
      <c r="H4798" s="5">
        <v>0</v>
      </c>
      <c r="I4798" t="s">
        <v>2203</v>
      </c>
    </row>
    <row r="4799" spans="1:9" x14ac:dyDescent="0.25">
      <c r="A4799" t="b">
        <v>0</v>
      </c>
      <c r="D4799" t="s">
        <v>7027</v>
      </c>
      <c r="E4799" t="s">
        <v>11831</v>
      </c>
      <c r="F4799">
        <v>0</v>
      </c>
      <c r="G4799">
        <v>0</v>
      </c>
      <c r="H4799" s="5">
        <v>0</v>
      </c>
      <c r="I4799" t="s">
        <v>2203</v>
      </c>
    </row>
    <row r="4800" spans="1:9" x14ac:dyDescent="0.25">
      <c r="A4800" t="b">
        <v>0</v>
      </c>
      <c r="D4800" t="s">
        <v>7027</v>
      </c>
      <c r="E4800" t="s">
        <v>11832</v>
      </c>
      <c r="F4800">
        <v>0</v>
      </c>
      <c r="G4800">
        <v>0</v>
      </c>
      <c r="H4800" s="5">
        <v>0</v>
      </c>
      <c r="I4800" t="s">
        <v>2203</v>
      </c>
    </row>
    <row r="4801" spans="1:9" x14ac:dyDescent="0.25">
      <c r="A4801" t="b">
        <v>0</v>
      </c>
      <c r="D4801" t="s">
        <v>7027</v>
      </c>
      <c r="E4801" t="s">
        <v>11833</v>
      </c>
      <c r="F4801">
        <v>0</v>
      </c>
      <c r="G4801">
        <v>0</v>
      </c>
      <c r="H4801" s="5">
        <v>0</v>
      </c>
      <c r="I4801" t="s">
        <v>2203</v>
      </c>
    </row>
    <row r="4802" spans="1:9" x14ac:dyDescent="0.25">
      <c r="A4802" t="b">
        <v>0</v>
      </c>
      <c r="D4802" t="s">
        <v>7027</v>
      </c>
      <c r="E4802" t="s">
        <v>11834</v>
      </c>
      <c r="F4802">
        <v>0</v>
      </c>
      <c r="G4802">
        <v>0</v>
      </c>
      <c r="H4802" s="5">
        <v>0</v>
      </c>
      <c r="I4802" t="s">
        <v>2203</v>
      </c>
    </row>
    <row r="4803" spans="1:9" x14ac:dyDescent="0.25">
      <c r="A4803" t="b">
        <v>0</v>
      </c>
      <c r="D4803" t="s">
        <v>7027</v>
      </c>
      <c r="E4803" t="s">
        <v>11835</v>
      </c>
      <c r="F4803">
        <v>0</v>
      </c>
      <c r="G4803">
        <v>0</v>
      </c>
      <c r="H4803" s="5">
        <v>0</v>
      </c>
      <c r="I4803" t="s">
        <v>2203</v>
      </c>
    </row>
    <row r="4804" spans="1:9" x14ac:dyDescent="0.25">
      <c r="A4804" t="b">
        <v>0</v>
      </c>
      <c r="D4804" t="s">
        <v>7027</v>
      </c>
      <c r="E4804" t="s">
        <v>11836</v>
      </c>
      <c r="F4804">
        <v>0</v>
      </c>
      <c r="G4804">
        <v>0</v>
      </c>
      <c r="H4804" s="5">
        <v>0</v>
      </c>
      <c r="I4804" t="s">
        <v>2203</v>
      </c>
    </row>
    <row r="4805" spans="1:9" x14ac:dyDescent="0.25">
      <c r="A4805" t="b">
        <v>0</v>
      </c>
      <c r="D4805" t="s">
        <v>7027</v>
      </c>
      <c r="E4805" t="s">
        <v>11837</v>
      </c>
      <c r="F4805">
        <v>0</v>
      </c>
      <c r="G4805">
        <v>0</v>
      </c>
      <c r="H4805" s="5">
        <v>0</v>
      </c>
      <c r="I4805" t="s">
        <v>2203</v>
      </c>
    </row>
    <row r="4806" spans="1:9" x14ac:dyDescent="0.25">
      <c r="A4806" t="b">
        <v>0</v>
      </c>
      <c r="D4806" t="s">
        <v>7027</v>
      </c>
      <c r="E4806" t="s">
        <v>11838</v>
      </c>
      <c r="F4806">
        <v>0</v>
      </c>
      <c r="G4806">
        <v>0</v>
      </c>
      <c r="H4806" s="5">
        <v>0</v>
      </c>
      <c r="I4806" t="s">
        <v>2203</v>
      </c>
    </row>
    <row r="4807" spans="1:9" x14ac:dyDescent="0.25">
      <c r="A4807" t="b">
        <v>0</v>
      </c>
      <c r="D4807" t="s">
        <v>7027</v>
      </c>
      <c r="E4807" t="s">
        <v>11839</v>
      </c>
      <c r="F4807">
        <v>0</v>
      </c>
      <c r="G4807">
        <v>0</v>
      </c>
      <c r="H4807" s="5">
        <v>0</v>
      </c>
      <c r="I4807" t="s">
        <v>2203</v>
      </c>
    </row>
    <row r="4808" spans="1:9" x14ac:dyDescent="0.25">
      <c r="A4808" t="b">
        <v>0</v>
      </c>
      <c r="D4808" t="s">
        <v>7027</v>
      </c>
      <c r="E4808" t="s">
        <v>11840</v>
      </c>
      <c r="F4808">
        <v>0</v>
      </c>
      <c r="G4808">
        <v>0</v>
      </c>
      <c r="H4808" s="5">
        <v>0</v>
      </c>
      <c r="I4808" t="s">
        <v>2203</v>
      </c>
    </row>
    <row r="4809" spans="1:9" x14ac:dyDescent="0.25">
      <c r="A4809" t="b">
        <v>0</v>
      </c>
      <c r="D4809" t="s">
        <v>7027</v>
      </c>
      <c r="E4809" t="s">
        <v>11841</v>
      </c>
      <c r="F4809">
        <v>0</v>
      </c>
      <c r="G4809">
        <v>0</v>
      </c>
      <c r="H4809" s="5">
        <v>0</v>
      </c>
      <c r="I4809" t="s">
        <v>2203</v>
      </c>
    </row>
    <row r="4810" spans="1:9" x14ac:dyDescent="0.25">
      <c r="A4810" t="b">
        <v>0</v>
      </c>
      <c r="D4810" t="s">
        <v>7027</v>
      </c>
      <c r="E4810" t="s">
        <v>11842</v>
      </c>
      <c r="F4810">
        <v>0</v>
      </c>
      <c r="G4810">
        <v>0</v>
      </c>
      <c r="H4810" s="5">
        <v>0</v>
      </c>
      <c r="I4810" t="s">
        <v>2203</v>
      </c>
    </row>
    <row r="4811" spans="1:9" x14ac:dyDescent="0.25">
      <c r="A4811" t="b">
        <v>0</v>
      </c>
      <c r="D4811" t="s">
        <v>7027</v>
      </c>
      <c r="E4811" t="s">
        <v>11843</v>
      </c>
      <c r="F4811">
        <v>0</v>
      </c>
      <c r="G4811">
        <v>0</v>
      </c>
      <c r="H4811" s="5">
        <v>0</v>
      </c>
      <c r="I4811" t="s">
        <v>2203</v>
      </c>
    </row>
    <row r="4812" spans="1:9" x14ac:dyDescent="0.25">
      <c r="A4812" t="b">
        <v>0</v>
      </c>
      <c r="D4812" t="s">
        <v>7027</v>
      </c>
      <c r="E4812" t="s">
        <v>11844</v>
      </c>
      <c r="F4812">
        <v>0</v>
      </c>
      <c r="G4812">
        <v>0</v>
      </c>
      <c r="H4812" s="5">
        <v>0</v>
      </c>
      <c r="I4812" t="s">
        <v>2203</v>
      </c>
    </row>
    <row r="4813" spans="1:9" x14ac:dyDescent="0.25">
      <c r="A4813" t="b">
        <v>0</v>
      </c>
      <c r="D4813" t="s">
        <v>7027</v>
      </c>
      <c r="E4813" t="s">
        <v>11845</v>
      </c>
      <c r="F4813">
        <v>0</v>
      </c>
      <c r="G4813">
        <v>0</v>
      </c>
      <c r="H4813" s="5">
        <v>0</v>
      </c>
      <c r="I4813" t="s">
        <v>2203</v>
      </c>
    </row>
    <row r="4814" spans="1:9" x14ac:dyDescent="0.25">
      <c r="A4814" t="b">
        <v>0</v>
      </c>
      <c r="D4814" t="s">
        <v>7027</v>
      </c>
      <c r="E4814" t="s">
        <v>11846</v>
      </c>
      <c r="F4814">
        <v>0</v>
      </c>
      <c r="G4814">
        <v>0</v>
      </c>
      <c r="H4814" s="5">
        <v>0</v>
      </c>
      <c r="I4814" t="s">
        <v>2203</v>
      </c>
    </row>
    <row r="4815" spans="1:9" x14ac:dyDescent="0.25">
      <c r="A4815" t="b">
        <v>0</v>
      </c>
      <c r="D4815" t="s">
        <v>7027</v>
      </c>
      <c r="E4815" t="s">
        <v>11847</v>
      </c>
      <c r="F4815">
        <v>0</v>
      </c>
      <c r="G4815">
        <v>0</v>
      </c>
      <c r="H4815" s="5">
        <v>0</v>
      </c>
      <c r="I4815" t="s">
        <v>2203</v>
      </c>
    </row>
    <row r="4816" spans="1:9" x14ac:dyDescent="0.25">
      <c r="A4816" t="b">
        <v>0</v>
      </c>
      <c r="D4816" t="s">
        <v>7027</v>
      </c>
      <c r="E4816" t="s">
        <v>11848</v>
      </c>
      <c r="F4816">
        <v>0</v>
      </c>
      <c r="G4816">
        <v>0</v>
      </c>
      <c r="H4816" s="5">
        <v>0</v>
      </c>
      <c r="I4816" t="s">
        <v>2203</v>
      </c>
    </row>
    <row r="4817" spans="1:9" x14ac:dyDescent="0.25">
      <c r="A4817" t="b">
        <v>0</v>
      </c>
      <c r="D4817" t="s">
        <v>7027</v>
      </c>
      <c r="E4817" t="s">
        <v>11849</v>
      </c>
      <c r="F4817">
        <v>0</v>
      </c>
      <c r="G4817">
        <v>0</v>
      </c>
      <c r="H4817" s="5">
        <v>0</v>
      </c>
      <c r="I4817" t="s">
        <v>2203</v>
      </c>
    </row>
    <row r="4818" spans="1:9" x14ac:dyDescent="0.25">
      <c r="A4818" t="b">
        <v>0</v>
      </c>
      <c r="D4818" t="s">
        <v>7027</v>
      </c>
      <c r="E4818" t="s">
        <v>11850</v>
      </c>
      <c r="F4818">
        <v>0</v>
      </c>
      <c r="G4818">
        <v>0</v>
      </c>
      <c r="H4818" s="5">
        <v>0</v>
      </c>
      <c r="I4818" t="s">
        <v>2203</v>
      </c>
    </row>
    <row r="4819" spans="1:9" x14ac:dyDescent="0.25">
      <c r="A4819" t="b">
        <v>0</v>
      </c>
      <c r="D4819" t="s">
        <v>7027</v>
      </c>
      <c r="E4819" t="s">
        <v>11851</v>
      </c>
      <c r="F4819">
        <v>0</v>
      </c>
      <c r="G4819">
        <v>0</v>
      </c>
      <c r="H4819" s="5">
        <v>0</v>
      </c>
      <c r="I4819" t="s">
        <v>2203</v>
      </c>
    </row>
    <row r="4820" spans="1:9" x14ac:dyDescent="0.25">
      <c r="A4820" t="b">
        <v>0</v>
      </c>
      <c r="D4820" t="s">
        <v>7027</v>
      </c>
      <c r="E4820" t="s">
        <v>11852</v>
      </c>
      <c r="F4820">
        <v>0</v>
      </c>
      <c r="G4820">
        <v>0</v>
      </c>
      <c r="H4820" s="5">
        <v>0</v>
      </c>
      <c r="I4820" t="s">
        <v>2203</v>
      </c>
    </row>
    <row r="4821" spans="1:9" x14ac:dyDescent="0.25">
      <c r="A4821" t="b">
        <v>0</v>
      </c>
      <c r="D4821" t="s">
        <v>7027</v>
      </c>
      <c r="E4821" t="s">
        <v>11853</v>
      </c>
      <c r="F4821">
        <v>0</v>
      </c>
      <c r="G4821">
        <v>0</v>
      </c>
      <c r="H4821" s="5">
        <v>0</v>
      </c>
      <c r="I4821" t="s">
        <v>2203</v>
      </c>
    </row>
    <row r="4822" spans="1:9" x14ac:dyDescent="0.25">
      <c r="A4822" t="b">
        <v>0</v>
      </c>
      <c r="D4822" t="s">
        <v>7027</v>
      </c>
      <c r="E4822" t="s">
        <v>11854</v>
      </c>
      <c r="F4822">
        <v>0</v>
      </c>
      <c r="G4822">
        <v>0</v>
      </c>
      <c r="H4822" s="5">
        <v>0</v>
      </c>
      <c r="I4822" t="s">
        <v>2203</v>
      </c>
    </row>
    <row r="4823" spans="1:9" x14ac:dyDescent="0.25">
      <c r="A4823" t="b">
        <v>0</v>
      </c>
      <c r="D4823" t="s">
        <v>7027</v>
      </c>
      <c r="E4823" t="s">
        <v>11855</v>
      </c>
      <c r="F4823">
        <v>0</v>
      </c>
      <c r="G4823">
        <v>0</v>
      </c>
      <c r="H4823" s="5">
        <v>0</v>
      </c>
      <c r="I4823" t="s">
        <v>2203</v>
      </c>
    </row>
    <row r="4824" spans="1:9" x14ac:dyDescent="0.25">
      <c r="A4824" t="b">
        <v>0</v>
      </c>
      <c r="D4824" t="s">
        <v>7027</v>
      </c>
      <c r="E4824" t="s">
        <v>11856</v>
      </c>
      <c r="F4824">
        <v>0</v>
      </c>
      <c r="G4824">
        <v>0</v>
      </c>
      <c r="H4824" s="5">
        <v>0</v>
      </c>
      <c r="I4824" t="s">
        <v>2203</v>
      </c>
    </row>
    <row r="4825" spans="1:9" x14ac:dyDescent="0.25">
      <c r="A4825" t="b">
        <v>0</v>
      </c>
      <c r="D4825" t="s">
        <v>7027</v>
      </c>
      <c r="E4825" t="s">
        <v>11857</v>
      </c>
      <c r="F4825">
        <v>0</v>
      </c>
      <c r="G4825">
        <v>0</v>
      </c>
      <c r="H4825" s="5">
        <v>0</v>
      </c>
      <c r="I4825" t="s">
        <v>2203</v>
      </c>
    </row>
    <row r="4826" spans="1:9" x14ac:dyDescent="0.25">
      <c r="A4826" t="b">
        <v>0</v>
      </c>
      <c r="D4826" t="s">
        <v>7027</v>
      </c>
      <c r="E4826" t="s">
        <v>11858</v>
      </c>
      <c r="F4826">
        <v>0</v>
      </c>
      <c r="G4826">
        <v>0</v>
      </c>
      <c r="H4826" s="5">
        <v>0</v>
      </c>
      <c r="I4826" t="s">
        <v>2203</v>
      </c>
    </row>
    <row r="4827" spans="1:9" x14ac:dyDescent="0.25">
      <c r="A4827" t="b">
        <v>0</v>
      </c>
      <c r="D4827" t="s">
        <v>7027</v>
      </c>
      <c r="E4827" t="s">
        <v>11859</v>
      </c>
      <c r="F4827">
        <v>0</v>
      </c>
      <c r="G4827">
        <v>0</v>
      </c>
      <c r="H4827" s="5">
        <v>0</v>
      </c>
      <c r="I4827" t="s">
        <v>2203</v>
      </c>
    </row>
    <row r="4828" spans="1:9" x14ac:dyDescent="0.25">
      <c r="A4828" t="b">
        <v>0</v>
      </c>
      <c r="D4828" t="s">
        <v>7027</v>
      </c>
      <c r="E4828" t="s">
        <v>11860</v>
      </c>
      <c r="F4828">
        <v>0</v>
      </c>
      <c r="G4828">
        <v>0</v>
      </c>
      <c r="H4828" s="5">
        <v>0</v>
      </c>
      <c r="I4828" t="s">
        <v>2203</v>
      </c>
    </row>
    <row r="4829" spans="1:9" x14ac:dyDescent="0.25">
      <c r="A4829" t="b">
        <v>0</v>
      </c>
      <c r="D4829" t="s">
        <v>7027</v>
      </c>
      <c r="E4829" t="s">
        <v>11861</v>
      </c>
      <c r="F4829">
        <v>0</v>
      </c>
      <c r="G4829">
        <v>0</v>
      </c>
      <c r="H4829" s="5">
        <v>0</v>
      </c>
      <c r="I4829" t="s">
        <v>2203</v>
      </c>
    </row>
    <row r="4830" spans="1:9" x14ac:dyDescent="0.25">
      <c r="A4830" t="b">
        <v>0</v>
      </c>
      <c r="D4830" t="s">
        <v>7027</v>
      </c>
      <c r="E4830" t="s">
        <v>11862</v>
      </c>
      <c r="F4830">
        <v>0</v>
      </c>
      <c r="G4830">
        <v>0</v>
      </c>
      <c r="H4830" s="5">
        <v>0</v>
      </c>
      <c r="I4830" t="s">
        <v>2203</v>
      </c>
    </row>
    <row r="4831" spans="1:9" x14ac:dyDescent="0.25">
      <c r="A4831" t="b">
        <v>0</v>
      </c>
      <c r="D4831" t="s">
        <v>7027</v>
      </c>
      <c r="E4831" t="s">
        <v>11863</v>
      </c>
      <c r="F4831">
        <v>0</v>
      </c>
      <c r="G4831">
        <v>0</v>
      </c>
      <c r="H4831" s="5">
        <v>0</v>
      </c>
      <c r="I4831" t="s">
        <v>2203</v>
      </c>
    </row>
    <row r="4832" spans="1:9" x14ac:dyDescent="0.25">
      <c r="A4832" t="b">
        <v>0</v>
      </c>
      <c r="D4832" t="s">
        <v>7027</v>
      </c>
      <c r="E4832" t="s">
        <v>11864</v>
      </c>
      <c r="F4832">
        <v>0</v>
      </c>
      <c r="G4832">
        <v>0</v>
      </c>
      <c r="H4832" s="5">
        <v>0</v>
      </c>
      <c r="I4832" t="s">
        <v>2203</v>
      </c>
    </row>
    <row r="4833" spans="1:9" x14ac:dyDescent="0.25">
      <c r="A4833" t="b">
        <v>0</v>
      </c>
      <c r="D4833" t="s">
        <v>7027</v>
      </c>
      <c r="E4833" t="s">
        <v>11865</v>
      </c>
      <c r="F4833">
        <v>0</v>
      </c>
      <c r="G4833">
        <v>0</v>
      </c>
      <c r="H4833" s="5">
        <v>0</v>
      </c>
      <c r="I4833" t="s">
        <v>2203</v>
      </c>
    </row>
    <row r="4834" spans="1:9" x14ac:dyDescent="0.25">
      <c r="A4834" t="b">
        <v>0</v>
      </c>
      <c r="D4834" t="s">
        <v>7027</v>
      </c>
      <c r="E4834" t="s">
        <v>11866</v>
      </c>
      <c r="F4834">
        <v>0</v>
      </c>
      <c r="G4834">
        <v>0</v>
      </c>
      <c r="H4834" s="5">
        <v>0</v>
      </c>
      <c r="I4834" t="s">
        <v>2203</v>
      </c>
    </row>
    <row r="4835" spans="1:9" x14ac:dyDescent="0.25">
      <c r="A4835" t="b">
        <v>0</v>
      </c>
      <c r="D4835" t="s">
        <v>7027</v>
      </c>
      <c r="E4835" t="s">
        <v>11867</v>
      </c>
      <c r="F4835">
        <v>0</v>
      </c>
      <c r="G4835">
        <v>0</v>
      </c>
      <c r="H4835" s="5">
        <v>0</v>
      </c>
      <c r="I4835" t="s">
        <v>2203</v>
      </c>
    </row>
    <row r="4836" spans="1:9" x14ac:dyDescent="0.25">
      <c r="A4836" t="b">
        <v>0</v>
      </c>
      <c r="D4836" t="s">
        <v>7027</v>
      </c>
      <c r="E4836" t="s">
        <v>11868</v>
      </c>
      <c r="F4836">
        <v>0</v>
      </c>
      <c r="G4836">
        <v>0</v>
      </c>
      <c r="H4836" s="5">
        <v>0</v>
      </c>
      <c r="I4836" t="s">
        <v>2203</v>
      </c>
    </row>
    <row r="4837" spans="1:9" x14ac:dyDescent="0.25">
      <c r="A4837" t="b">
        <v>0</v>
      </c>
      <c r="D4837" t="s">
        <v>7027</v>
      </c>
      <c r="E4837" t="s">
        <v>11869</v>
      </c>
      <c r="F4837">
        <v>0</v>
      </c>
      <c r="G4837">
        <v>0</v>
      </c>
      <c r="H4837" s="5">
        <v>0</v>
      </c>
      <c r="I4837" t="s">
        <v>2203</v>
      </c>
    </row>
    <row r="4838" spans="1:9" x14ac:dyDescent="0.25">
      <c r="A4838" t="b">
        <v>0</v>
      </c>
      <c r="D4838" t="s">
        <v>7027</v>
      </c>
      <c r="E4838" t="s">
        <v>11870</v>
      </c>
      <c r="F4838">
        <v>0</v>
      </c>
      <c r="G4838">
        <v>0</v>
      </c>
      <c r="H4838" s="5">
        <v>0</v>
      </c>
      <c r="I4838" t="s">
        <v>2203</v>
      </c>
    </row>
    <row r="4839" spans="1:9" x14ac:dyDescent="0.25">
      <c r="A4839" t="b">
        <v>0</v>
      </c>
      <c r="D4839" t="s">
        <v>7027</v>
      </c>
      <c r="E4839" t="s">
        <v>11871</v>
      </c>
      <c r="F4839">
        <v>0</v>
      </c>
      <c r="G4839">
        <v>0</v>
      </c>
      <c r="H4839" s="5">
        <v>0</v>
      </c>
      <c r="I4839" t="s">
        <v>2203</v>
      </c>
    </row>
    <row r="4840" spans="1:9" x14ac:dyDescent="0.25">
      <c r="A4840" t="b">
        <v>0</v>
      </c>
      <c r="D4840" t="s">
        <v>7027</v>
      </c>
      <c r="E4840" t="s">
        <v>11872</v>
      </c>
      <c r="F4840">
        <v>0</v>
      </c>
      <c r="G4840">
        <v>0</v>
      </c>
      <c r="H4840" s="5">
        <v>0</v>
      </c>
      <c r="I4840" t="s">
        <v>2203</v>
      </c>
    </row>
    <row r="4841" spans="1:9" x14ac:dyDescent="0.25">
      <c r="A4841" t="b">
        <v>0</v>
      </c>
      <c r="D4841" t="s">
        <v>7027</v>
      </c>
      <c r="E4841" t="s">
        <v>11873</v>
      </c>
      <c r="F4841">
        <v>0</v>
      </c>
      <c r="G4841">
        <v>0</v>
      </c>
      <c r="H4841" s="5">
        <v>0</v>
      </c>
      <c r="I4841" t="s">
        <v>2203</v>
      </c>
    </row>
    <row r="4842" spans="1:9" x14ac:dyDescent="0.25">
      <c r="A4842" t="b">
        <v>0</v>
      </c>
      <c r="D4842" t="s">
        <v>7027</v>
      </c>
      <c r="E4842" t="s">
        <v>11874</v>
      </c>
      <c r="F4842">
        <v>0</v>
      </c>
      <c r="G4842">
        <v>0</v>
      </c>
      <c r="H4842" s="5">
        <v>0</v>
      </c>
      <c r="I4842" t="s">
        <v>2203</v>
      </c>
    </row>
    <row r="4843" spans="1:9" x14ac:dyDescent="0.25">
      <c r="A4843" t="b">
        <v>0</v>
      </c>
      <c r="D4843" t="s">
        <v>7027</v>
      </c>
      <c r="E4843" t="s">
        <v>11875</v>
      </c>
      <c r="F4843">
        <v>0</v>
      </c>
      <c r="G4843">
        <v>0</v>
      </c>
      <c r="H4843" s="5">
        <v>0</v>
      </c>
      <c r="I4843" t="s">
        <v>2203</v>
      </c>
    </row>
    <row r="4844" spans="1:9" x14ac:dyDescent="0.25">
      <c r="A4844" t="b">
        <v>0</v>
      </c>
      <c r="D4844" t="s">
        <v>7027</v>
      </c>
      <c r="E4844" t="s">
        <v>11876</v>
      </c>
      <c r="F4844">
        <v>0</v>
      </c>
      <c r="G4844">
        <v>0</v>
      </c>
      <c r="H4844" s="5">
        <v>0</v>
      </c>
      <c r="I4844" t="s">
        <v>2203</v>
      </c>
    </row>
    <row r="4845" spans="1:9" x14ac:dyDescent="0.25">
      <c r="A4845" t="b">
        <v>0</v>
      </c>
      <c r="D4845" t="s">
        <v>7027</v>
      </c>
      <c r="E4845" t="s">
        <v>11877</v>
      </c>
      <c r="F4845">
        <v>0</v>
      </c>
      <c r="G4845">
        <v>0</v>
      </c>
      <c r="H4845" s="5">
        <v>0</v>
      </c>
      <c r="I4845" t="s">
        <v>2203</v>
      </c>
    </row>
    <row r="4846" spans="1:9" x14ac:dyDescent="0.25">
      <c r="A4846" t="b">
        <v>0</v>
      </c>
      <c r="D4846" t="s">
        <v>7027</v>
      </c>
      <c r="E4846" t="s">
        <v>11878</v>
      </c>
      <c r="F4846">
        <v>0</v>
      </c>
      <c r="G4846">
        <v>0</v>
      </c>
      <c r="H4846" s="5">
        <v>0</v>
      </c>
      <c r="I4846" t="s">
        <v>2203</v>
      </c>
    </row>
    <row r="4847" spans="1:9" x14ac:dyDescent="0.25">
      <c r="A4847" t="b">
        <v>0</v>
      </c>
      <c r="D4847" t="s">
        <v>7027</v>
      </c>
      <c r="E4847" t="s">
        <v>11879</v>
      </c>
      <c r="F4847">
        <v>0</v>
      </c>
      <c r="G4847">
        <v>0</v>
      </c>
      <c r="H4847" s="5">
        <v>0</v>
      </c>
      <c r="I4847" t="s">
        <v>2203</v>
      </c>
    </row>
    <row r="4848" spans="1:9" x14ac:dyDescent="0.25">
      <c r="A4848" t="b">
        <v>0</v>
      </c>
      <c r="D4848" t="s">
        <v>7027</v>
      </c>
      <c r="E4848" t="s">
        <v>11880</v>
      </c>
      <c r="F4848">
        <v>0</v>
      </c>
      <c r="G4848">
        <v>0</v>
      </c>
      <c r="H4848" s="5">
        <v>0</v>
      </c>
      <c r="I4848" t="s">
        <v>2203</v>
      </c>
    </row>
    <row r="4849" spans="1:9" x14ac:dyDescent="0.25">
      <c r="A4849" t="b">
        <v>0</v>
      </c>
      <c r="D4849" t="s">
        <v>7027</v>
      </c>
      <c r="E4849" t="s">
        <v>11881</v>
      </c>
      <c r="F4849">
        <v>0</v>
      </c>
      <c r="G4849">
        <v>0</v>
      </c>
      <c r="H4849" s="5">
        <v>0</v>
      </c>
      <c r="I4849" t="s">
        <v>2203</v>
      </c>
    </row>
    <row r="4850" spans="1:9" x14ac:dyDescent="0.25">
      <c r="A4850" t="b">
        <v>0</v>
      </c>
      <c r="D4850" t="s">
        <v>7027</v>
      </c>
      <c r="E4850" t="s">
        <v>11882</v>
      </c>
      <c r="F4850">
        <v>0</v>
      </c>
      <c r="G4850">
        <v>0</v>
      </c>
      <c r="H4850" s="5">
        <v>0</v>
      </c>
      <c r="I4850" t="s">
        <v>2203</v>
      </c>
    </row>
    <row r="4851" spans="1:9" x14ac:dyDescent="0.25">
      <c r="A4851" t="b">
        <v>0</v>
      </c>
      <c r="D4851" t="s">
        <v>7027</v>
      </c>
      <c r="E4851" t="s">
        <v>11883</v>
      </c>
      <c r="F4851">
        <v>0</v>
      </c>
      <c r="G4851">
        <v>0</v>
      </c>
      <c r="H4851" s="5">
        <v>0</v>
      </c>
      <c r="I4851" t="s">
        <v>2203</v>
      </c>
    </row>
    <row r="4852" spans="1:9" x14ac:dyDescent="0.25">
      <c r="A4852" t="b">
        <v>0</v>
      </c>
      <c r="D4852" t="s">
        <v>7027</v>
      </c>
      <c r="E4852" t="s">
        <v>11884</v>
      </c>
      <c r="F4852">
        <v>0</v>
      </c>
      <c r="G4852">
        <v>0</v>
      </c>
      <c r="H4852" s="5">
        <v>0</v>
      </c>
      <c r="I4852" t="s">
        <v>2203</v>
      </c>
    </row>
    <row r="4853" spans="1:9" x14ac:dyDescent="0.25">
      <c r="A4853" t="b">
        <v>0</v>
      </c>
      <c r="D4853" t="s">
        <v>7027</v>
      </c>
      <c r="E4853" t="s">
        <v>11885</v>
      </c>
      <c r="F4853">
        <v>0</v>
      </c>
      <c r="G4853">
        <v>0</v>
      </c>
      <c r="H4853" s="5">
        <v>0</v>
      </c>
      <c r="I4853" t="s">
        <v>2203</v>
      </c>
    </row>
    <row r="4854" spans="1:9" x14ac:dyDescent="0.25">
      <c r="A4854" t="b">
        <v>0</v>
      </c>
      <c r="D4854" t="s">
        <v>7027</v>
      </c>
      <c r="E4854" t="s">
        <v>11886</v>
      </c>
      <c r="F4854">
        <v>0</v>
      </c>
      <c r="G4854">
        <v>0</v>
      </c>
      <c r="H4854" s="5">
        <v>0</v>
      </c>
      <c r="I4854" t="s">
        <v>2203</v>
      </c>
    </row>
    <row r="4855" spans="1:9" x14ac:dyDescent="0.25">
      <c r="A4855" t="b">
        <v>0</v>
      </c>
      <c r="D4855" t="s">
        <v>7027</v>
      </c>
      <c r="E4855" t="s">
        <v>11887</v>
      </c>
      <c r="F4855">
        <v>0</v>
      </c>
      <c r="G4855">
        <v>0</v>
      </c>
      <c r="H4855" s="5">
        <v>0</v>
      </c>
      <c r="I4855" t="s">
        <v>2203</v>
      </c>
    </row>
    <row r="4856" spans="1:9" x14ac:dyDescent="0.25">
      <c r="A4856" t="b">
        <v>0</v>
      </c>
      <c r="D4856" t="s">
        <v>7027</v>
      </c>
      <c r="E4856" t="s">
        <v>11888</v>
      </c>
      <c r="F4856">
        <v>0</v>
      </c>
      <c r="G4856">
        <v>0</v>
      </c>
      <c r="H4856" s="5">
        <v>0</v>
      </c>
      <c r="I4856" t="s">
        <v>2203</v>
      </c>
    </row>
    <row r="4857" spans="1:9" x14ac:dyDescent="0.25">
      <c r="A4857" t="b">
        <v>0</v>
      </c>
      <c r="D4857" t="s">
        <v>7027</v>
      </c>
      <c r="E4857" t="s">
        <v>11889</v>
      </c>
      <c r="F4857">
        <v>0</v>
      </c>
      <c r="G4857">
        <v>0</v>
      </c>
      <c r="H4857" s="5">
        <v>0</v>
      </c>
      <c r="I4857" t="s">
        <v>2203</v>
      </c>
    </row>
    <row r="4858" spans="1:9" x14ac:dyDescent="0.25">
      <c r="A4858" t="b">
        <v>0</v>
      </c>
      <c r="D4858" t="s">
        <v>7027</v>
      </c>
      <c r="E4858" t="s">
        <v>11890</v>
      </c>
      <c r="F4858">
        <v>0</v>
      </c>
      <c r="G4858">
        <v>0</v>
      </c>
      <c r="H4858" s="5">
        <v>0</v>
      </c>
      <c r="I4858" t="s">
        <v>2206</v>
      </c>
    </row>
    <row r="4859" spans="1:9" x14ac:dyDescent="0.25">
      <c r="A4859" t="b">
        <v>0</v>
      </c>
      <c r="D4859" t="s">
        <v>7027</v>
      </c>
      <c r="E4859" t="s">
        <v>11891</v>
      </c>
      <c r="F4859">
        <v>0</v>
      </c>
      <c r="G4859">
        <v>0</v>
      </c>
      <c r="H4859" s="5">
        <v>0</v>
      </c>
      <c r="I4859" t="s">
        <v>2182</v>
      </c>
    </row>
    <row r="4860" spans="1:9" x14ac:dyDescent="0.25">
      <c r="A4860" t="b">
        <v>0</v>
      </c>
      <c r="D4860" t="s">
        <v>7027</v>
      </c>
      <c r="E4860" t="s">
        <v>11892</v>
      </c>
      <c r="F4860">
        <v>0</v>
      </c>
      <c r="G4860">
        <v>0</v>
      </c>
      <c r="H4860" s="5">
        <v>0</v>
      </c>
      <c r="I4860" t="s">
        <v>2203</v>
      </c>
    </row>
    <row r="4861" spans="1:9" x14ac:dyDescent="0.25">
      <c r="A4861" t="b">
        <v>0</v>
      </c>
      <c r="D4861" t="s">
        <v>7027</v>
      </c>
      <c r="E4861" t="s">
        <v>11893</v>
      </c>
      <c r="F4861">
        <v>0</v>
      </c>
      <c r="G4861">
        <v>0</v>
      </c>
      <c r="H4861" s="5">
        <v>0</v>
      </c>
      <c r="I4861" t="s">
        <v>2206</v>
      </c>
    </row>
    <row r="4862" spans="1:9" x14ac:dyDescent="0.25">
      <c r="A4862" t="b">
        <v>0</v>
      </c>
      <c r="D4862" t="s">
        <v>7027</v>
      </c>
      <c r="E4862" t="s">
        <v>11894</v>
      </c>
      <c r="F4862">
        <v>0</v>
      </c>
      <c r="G4862">
        <v>0</v>
      </c>
      <c r="H4862" s="5">
        <v>0</v>
      </c>
      <c r="I4862" t="s">
        <v>2206</v>
      </c>
    </row>
    <row r="4863" spans="1:9" x14ac:dyDescent="0.25">
      <c r="A4863" t="b">
        <v>0</v>
      </c>
      <c r="D4863" t="s">
        <v>7027</v>
      </c>
      <c r="E4863" t="s">
        <v>11895</v>
      </c>
      <c r="F4863">
        <v>0</v>
      </c>
      <c r="G4863">
        <v>0</v>
      </c>
      <c r="H4863" s="5">
        <v>0</v>
      </c>
      <c r="I4863" t="s">
        <v>2211</v>
      </c>
    </row>
    <row r="4864" spans="1:9" x14ac:dyDescent="0.25">
      <c r="A4864" t="b">
        <v>0</v>
      </c>
      <c r="D4864" t="s">
        <v>7027</v>
      </c>
      <c r="E4864" t="s">
        <v>11896</v>
      </c>
      <c r="F4864">
        <v>0</v>
      </c>
      <c r="G4864">
        <v>0</v>
      </c>
      <c r="H4864" s="5">
        <v>0</v>
      </c>
      <c r="I4864" t="s">
        <v>2211</v>
      </c>
    </row>
    <row r="4865" spans="1:9" x14ac:dyDescent="0.25">
      <c r="A4865" t="b">
        <v>0</v>
      </c>
      <c r="D4865" t="s">
        <v>7027</v>
      </c>
      <c r="E4865" t="s">
        <v>11897</v>
      </c>
      <c r="F4865">
        <v>0</v>
      </c>
      <c r="G4865">
        <v>0</v>
      </c>
      <c r="H4865" s="5">
        <v>0</v>
      </c>
      <c r="I4865" t="s">
        <v>2204</v>
      </c>
    </row>
    <row r="4866" spans="1:9" x14ac:dyDescent="0.25">
      <c r="A4866" t="b">
        <v>0</v>
      </c>
      <c r="D4866" t="s">
        <v>7027</v>
      </c>
      <c r="E4866" t="s">
        <v>11898</v>
      </c>
      <c r="F4866">
        <v>0</v>
      </c>
      <c r="G4866">
        <v>0</v>
      </c>
      <c r="H4866" s="5">
        <v>0</v>
      </c>
      <c r="I4866" t="s">
        <v>2204</v>
      </c>
    </row>
    <row r="4867" spans="1:9" x14ac:dyDescent="0.25">
      <c r="A4867" t="b">
        <v>0</v>
      </c>
      <c r="D4867" t="s">
        <v>7027</v>
      </c>
      <c r="E4867" t="s">
        <v>11899</v>
      </c>
      <c r="F4867">
        <v>0</v>
      </c>
      <c r="G4867">
        <v>0</v>
      </c>
      <c r="H4867" s="5">
        <v>0</v>
      </c>
      <c r="I4867" t="s">
        <v>2204</v>
      </c>
    </row>
    <row r="4868" spans="1:9" x14ac:dyDescent="0.25">
      <c r="A4868" t="b">
        <v>0</v>
      </c>
      <c r="D4868" t="s">
        <v>7027</v>
      </c>
      <c r="E4868" t="s">
        <v>11900</v>
      </c>
      <c r="F4868">
        <v>0</v>
      </c>
      <c r="G4868">
        <v>0</v>
      </c>
      <c r="H4868" s="5">
        <v>0</v>
      </c>
      <c r="I4868" t="s">
        <v>2204</v>
      </c>
    </row>
    <row r="4869" spans="1:9" x14ac:dyDescent="0.25">
      <c r="A4869" t="b">
        <v>0</v>
      </c>
      <c r="D4869" t="s">
        <v>7027</v>
      </c>
      <c r="E4869" t="s">
        <v>11901</v>
      </c>
      <c r="F4869">
        <v>0</v>
      </c>
      <c r="G4869">
        <v>0</v>
      </c>
      <c r="H4869" s="5">
        <v>0</v>
      </c>
      <c r="I4869" t="s">
        <v>2211</v>
      </c>
    </row>
    <row r="4870" spans="1:9" x14ac:dyDescent="0.25">
      <c r="A4870" t="b">
        <v>0</v>
      </c>
      <c r="D4870" t="s">
        <v>7027</v>
      </c>
      <c r="E4870" t="s">
        <v>11902</v>
      </c>
      <c r="F4870">
        <v>0</v>
      </c>
      <c r="G4870">
        <v>0</v>
      </c>
      <c r="H4870" s="5">
        <v>0</v>
      </c>
      <c r="I4870" t="s">
        <v>2211</v>
      </c>
    </row>
    <row r="4871" spans="1:9" x14ac:dyDescent="0.25">
      <c r="A4871" t="b">
        <v>0</v>
      </c>
      <c r="D4871" t="s">
        <v>7027</v>
      </c>
      <c r="E4871" t="s">
        <v>11903</v>
      </c>
      <c r="F4871">
        <v>0</v>
      </c>
      <c r="G4871">
        <v>0</v>
      </c>
      <c r="H4871" s="5">
        <v>0</v>
      </c>
      <c r="I4871" t="s">
        <v>2211</v>
      </c>
    </row>
    <row r="4872" spans="1:9" x14ac:dyDescent="0.25">
      <c r="A4872" t="b">
        <v>0</v>
      </c>
      <c r="D4872" t="s">
        <v>7027</v>
      </c>
      <c r="E4872" t="s">
        <v>11904</v>
      </c>
      <c r="F4872">
        <v>0</v>
      </c>
      <c r="G4872">
        <v>0</v>
      </c>
      <c r="H4872" s="5">
        <v>0</v>
      </c>
      <c r="I4872" t="s">
        <v>2211</v>
      </c>
    </row>
    <row r="4873" spans="1:9" x14ac:dyDescent="0.25">
      <c r="A4873" t="b">
        <v>0</v>
      </c>
      <c r="D4873" t="s">
        <v>7027</v>
      </c>
      <c r="E4873" t="s">
        <v>11905</v>
      </c>
      <c r="F4873">
        <v>0</v>
      </c>
      <c r="G4873">
        <v>0</v>
      </c>
      <c r="H4873" s="5">
        <v>0</v>
      </c>
      <c r="I4873" t="s">
        <v>2211</v>
      </c>
    </row>
    <row r="4874" spans="1:9" x14ac:dyDescent="0.25">
      <c r="A4874" t="b">
        <v>0</v>
      </c>
      <c r="D4874" t="s">
        <v>7027</v>
      </c>
      <c r="E4874" t="s">
        <v>11906</v>
      </c>
      <c r="F4874">
        <v>0</v>
      </c>
      <c r="G4874">
        <v>0</v>
      </c>
      <c r="H4874" s="5">
        <v>0</v>
      </c>
      <c r="I4874" t="s">
        <v>2211</v>
      </c>
    </row>
    <row r="4875" spans="1:9" x14ac:dyDescent="0.25">
      <c r="A4875" t="b">
        <v>0</v>
      </c>
      <c r="D4875" t="s">
        <v>7027</v>
      </c>
      <c r="E4875" t="s">
        <v>11907</v>
      </c>
      <c r="F4875">
        <v>0</v>
      </c>
      <c r="G4875">
        <v>0</v>
      </c>
      <c r="H4875" s="5">
        <v>0</v>
      </c>
      <c r="I4875" t="s">
        <v>2204</v>
      </c>
    </row>
    <row r="4876" spans="1:9" x14ac:dyDescent="0.25">
      <c r="A4876" t="b">
        <v>0</v>
      </c>
      <c r="D4876" t="s">
        <v>7027</v>
      </c>
      <c r="E4876" t="s">
        <v>11908</v>
      </c>
      <c r="F4876">
        <v>0</v>
      </c>
      <c r="G4876">
        <v>0</v>
      </c>
      <c r="H4876" s="5">
        <v>0</v>
      </c>
      <c r="I4876" t="s">
        <v>2211</v>
      </c>
    </row>
    <row r="4877" spans="1:9" x14ac:dyDescent="0.25">
      <c r="A4877" t="b">
        <v>0</v>
      </c>
      <c r="D4877" t="s">
        <v>7027</v>
      </c>
      <c r="E4877" t="s">
        <v>11909</v>
      </c>
      <c r="F4877">
        <v>0</v>
      </c>
      <c r="G4877">
        <v>0</v>
      </c>
      <c r="H4877" s="5">
        <v>0</v>
      </c>
      <c r="I4877" t="s">
        <v>2211</v>
      </c>
    </row>
    <row r="4878" spans="1:9" x14ac:dyDescent="0.25">
      <c r="A4878" t="b">
        <v>0</v>
      </c>
      <c r="D4878" t="s">
        <v>7027</v>
      </c>
      <c r="E4878" t="s">
        <v>11910</v>
      </c>
      <c r="F4878">
        <v>0</v>
      </c>
      <c r="G4878">
        <v>0</v>
      </c>
      <c r="H4878" s="5">
        <v>0</v>
      </c>
      <c r="I4878" t="s">
        <v>2211</v>
      </c>
    </row>
    <row r="4879" spans="1:9" x14ac:dyDescent="0.25">
      <c r="A4879" t="b">
        <v>0</v>
      </c>
      <c r="D4879" t="s">
        <v>7027</v>
      </c>
      <c r="E4879" t="s">
        <v>11911</v>
      </c>
      <c r="F4879">
        <v>0</v>
      </c>
      <c r="G4879">
        <v>0</v>
      </c>
      <c r="H4879" s="5">
        <v>0</v>
      </c>
      <c r="I4879" t="s">
        <v>2211</v>
      </c>
    </row>
    <row r="4880" spans="1:9" x14ac:dyDescent="0.25">
      <c r="A4880" t="b">
        <v>0</v>
      </c>
      <c r="D4880" t="s">
        <v>7027</v>
      </c>
      <c r="E4880" t="s">
        <v>11912</v>
      </c>
      <c r="F4880">
        <v>0</v>
      </c>
      <c r="G4880">
        <v>0</v>
      </c>
      <c r="H4880" s="5">
        <v>0</v>
      </c>
      <c r="I4880" t="s">
        <v>2211</v>
      </c>
    </row>
    <row r="4881" spans="1:9" x14ac:dyDescent="0.25">
      <c r="A4881" t="b">
        <v>0</v>
      </c>
      <c r="D4881" t="s">
        <v>7027</v>
      </c>
      <c r="E4881" t="s">
        <v>11913</v>
      </c>
      <c r="F4881">
        <v>0</v>
      </c>
      <c r="G4881">
        <v>0</v>
      </c>
      <c r="H4881" s="5">
        <v>0</v>
      </c>
      <c r="I4881" t="s">
        <v>2211</v>
      </c>
    </row>
    <row r="4882" spans="1:9" x14ac:dyDescent="0.25">
      <c r="A4882" t="b">
        <v>0</v>
      </c>
      <c r="D4882" t="s">
        <v>7027</v>
      </c>
      <c r="E4882" t="s">
        <v>11914</v>
      </c>
      <c r="F4882">
        <v>0</v>
      </c>
      <c r="G4882">
        <v>0</v>
      </c>
      <c r="H4882" s="5">
        <v>0</v>
      </c>
      <c r="I4882" t="s">
        <v>2211</v>
      </c>
    </row>
    <row r="4883" spans="1:9" x14ac:dyDescent="0.25">
      <c r="A4883" t="b">
        <v>0</v>
      </c>
      <c r="D4883" t="s">
        <v>7027</v>
      </c>
      <c r="E4883" t="s">
        <v>11915</v>
      </c>
      <c r="F4883">
        <v>0</v>
      </c>
      <c r="G4883">
        <v>0</v>
      </c>
      <c r="H4883" s="5">
        <v>0</v>
      </c>
      <c r="I4883" t="s">
        <v>2211</v>
      </c>
    </row>
    <row r="4884" spans="1:9" x14ac:dyDescent="0.25">
      <c r="A4884" t="b">
        <v>0</v>
      </c>
      <c r="D4884" t="s">
        <v>7027</v>
      </c>
      <c r="E4884" t="s">
        <v>11916</v>
      </c>
      <c r="F4884">
        <v>0</v>
      </c>
      <c r="G4884">
        <v>0</v>
      </c>
      <c r="H4884" s="5">
        <v>0</v>
      </c>
      <c r="I4884" t="s">
        <v>2211</v>
      </c>
    </row>
    <row r="4885" spans="1:9" x14ac:dyDescent="0.25">
      <c r="A4885" t="b">
        <v>0</v>
      </c>
      <c r="D4885" t="s">
        <v>7027</v>
      </c>
      <c r="E4885" t="s">
        <v>11917</v>
      </c>
      <c r="F4885">
        <v>0</v>
      </c>
      <c r="G4885">
        <v>0</v>
      </c>
      <c r="H4885" s="5">
        <v>0</v>
      </c>
      <c r="I4885" t="s">
        <v>2211</v>
      </c>
    </row>
    <row r="4886" spans="1:9" x14ac:dyDescent="0.25">
      <c r="A4886" t="b">
        <v>0</v>
      </c>
      <c r="D4886" t="s">
        <v>7027</v>
      </c>
      <c r="E4886" t="s">
        <v>11918</v>
      </c>
      <c r="F4886">
        <v>0</v>
      </c>
      <c r="G4886">
        <v>0</v>
      </c>
      <c r="H4886" s="5">
        <v>0</v>
      </c>
      <c r="I4886" t="s">
        <v>2211</v>
      </c>
    </row>
    <row r="4887" spans="1:9" x14ac:dyDescent="0.25">
      <c r="A4887" t="b">
        <v>0</v>
      </c>
      <c r="D4887" t="s">
        <v>7027</v>
      </c>
      <c r="E4887" t="s">
        <v>11919</v>
      </c>
      <c r="F4887">
        <v>0</v>
      </c>
      <c r="G4887">
        <v>0</v>
      </c>
      <c r="H4887" s="5">
        <v>0</v>
      </c>
      <c r="I4887" t="s">
        <v>2211</v>
      </c>
    </row>
    <row r="4888" spans="1:9" x14ac:dyDescent="0.25">
      <c r="A4888" t="b">
        <v>0</v>
      </c>
      <c r="D4888" t="s">
        <v>7027</v>
      </c>
      <c r="E4888" t="s">
        <v>11920</v>
      </c>
      <c r="F4888">
        <v>0</v>
      </c>
      <c r="G4888">
        <v>0</v>
      </c>
      <c r="H4888" s="5">
        <v>0</v>
      </c>
      <c r="I4888" t="s">
        <v>2204</v>
      </c>
    </row>
    <row r="4889" spans="1:9" x14ac:dyDescent="0.25">
      <c r="A4889" t="b">
        <v>0</v>
      </c>
      <c r="D4889" t="s">
        <v>7027</v>
      </c>
      <c r="E4889" t="s">
        <v>11921</v>
      </c>
      <c r="F4889">
        <v>0</v>
      </c>
      <c r="G4889">
        <v>0</v>
      </c>
      <c r="H4889" s="5">
        <v>0</v>
      </c>
      <c r="I4889" t="s">
        <v>2204</v>
      </c>
    </row>
    <row r="4890" spans="1:9" x14ac:dyDescent="0.25">
      <c r="A4890" t="b">
        <v>0</v>
      </c>
      <c r="D4890" t="s">
        <v>7027</v>
      </c>
      <c r="E4890" t="s">
        <v>11922</v>
      </c>
      <c r="F4890">
        <v>0</v>
      </c>
      <c r="G4890">
        <v>0</v>
      </c>
      <c r="H4890" s="5">
        <v>0</v>
      </c>
      <c r="I4890" t="s">
        <v>2204</v>
      </c>
    </row>
    <row r="4891" spans="1:9" x14ac:dyDescent="0.25">
      <c r="A4891" t="b">
        <v>0</v>
      </c>
      <c r="D4891" t="s">
        <v>7027</v>
      </c>
      <c r="E4891" t="s">
        <v>11923</v>
      </c>
      <c r="F4891">
        <v>0</v>
      </c>
      <c r="G4891">
        <v>0</v>
      </c>
      <c r="H4891" s="5">
        <v>0</v>
      </c>
      <c r="I4891" t="s">
        <v>2204</v>
      </c>
    </row>
    <row r="4892" spans="1:9" x14ac:dyDescent="0.25">
      <c r="A4892" t="b">
        <v>0</v>
      </c>
      <c r="D4892" t="s">
        <v>7027</v>
      </c>
      <c r="E4892" t="s">
        <v>11924</v>
      </c>
      <c r="F4892">
        <v>0</v>
      </c>
      <c r="G4892">
        <v>0</v>
      </c>
      <c r="H4892" s="5">
        <v>0</v>
      </c>
      <c r="I4892" t="s">
        <v>2211</v>
      </c>
    </row>
    <row r="4893" spans="1:9" x14ac:dyDescent="0.25">
      <c r="A4893" t="b">
        <v>0</v>
      </c>
      <c r="D4893" t="s">
        <v>7027</v>
      </c>
      <c r="E4893" t="s">
        <v>11925</v>
      </c>
      <c r="F4893">
        <v>0</v>
      </c>
      <c r="G4893">
        <v>0</v>
      </c>
      <c r="H4893" s="5">
        <v>0</v>
      </c>
      <c r="I4893" t="s">
        <v>2211</v>
      </c>
    </row>
    <row r="4894" spans="1:9" x14ac:dyDescent="0.25">
      <c r="A4894" t="b">
        <v>0</v>
      </c>
      <c r="D4894" t="s">
        <v>7027</v>
      </c>
      <c r="E4894" t="s">
        <v>11926</v>
      </c>
      <c r="F4894">
        <v>0</v>
      </c>
      <c r="G4894">
        <v>0</v>
      </c>
      <c r="H4894" s="5">
        <v>0</v>
      </c>
      <c r="I4894" t="s">
        <v>2204</v>
      </c>
    </row>
    <row r="4895" spans="1:9" x14ac:dyDescent="0.25">
      <c r="A4895" t="b">
        <v>0</v>
      </c>
      <c r="D4895" t="s">
        <v>7027</v>
      </c>
      <c r="E4895" t="s">
        <v>11927</v>
      </c>
      <c r="F4895">
        <v>0</v>
      </c>
      <c r="G4895">
        <v>0</v>
      </c>
      <c r="H4895" s="5">
        <v>0</v>
      </c>
      <c r="I4895" t="s">
        <v>2204</v>
      </c>
    </row>
    <row r="4896" spans="1:9" x14ac:dyDescent="0.25">
      <c r="A4896" t="b">
        <v>0</v>
      </c>
      <c r="D4896" t="s">
        <v>7027</v>
      </c>
      <c r="E4896" t="s">
        <v>11928</v>
      </c>
      <c r="F4896">
        <v>0</v>
      </c>
      <c r="G4896">
        <v>0</v>
      </c>
      <c r="H4896" s="5">
        <v>0</v>
      </c>
      <c r="I4896" t="s">
        <v>2204</v>
      </c>
    </row>
    <row r="4897" spans="1:9" x14ac:dyDescent="0.25">
      <c r="A4897" t="b">
        <v>0</v>
      </c>
      <c r="D4897" t="s">
        <v>7027</v>
      </c>
      <c r="E4897" t="s">
        <v>11929</v>
      </c>
      <c r="F4897">
        <v>0</v>
      </c>
      <c r="G4897">
        <v>0</v>
      </c>
      <c r="H4897" s="5">
        <v>0</v>
      </c>
      <c r="I4897" t="s">
        <v>2204</v>
      </c>
    </row>
    <row r="4898" spans="1:9" x14ac:dyDescent="0.25">
      <c r="A4898" t="b">
        <v>0</v>
      </c>
      <c r="D4898" t="s">
        <v>7027</v>
      </c>
      <c r="E4898" t="s">
        <v>11930</v>
      </c>
      <c r="F4898">
        <v>0</v>
      </c>
      <c r="G4898">
        <v>0</v>
      </c>
      <c r="H4898" s="5">
        <v>0</v>
      </c>
      <c r="I4898" t="s">
        <v>2204</v>
      </c>
    </row>
    <row r="4899" spans="1:9" x14ac:dyDescent="0.25">
      <c r="A4899" t="b">
        <v>0</v>
      </c>
      <c r="D4899" t="s">
        <v>7027</v>
      </c>
      <c r="E4899" t="s">
        <v>11931</v>
      </c>
      <c r="F4899">
        <v>0</v>
      </c>
      <c r="G4899">
        <v>0</v>
      </c>
      <c r="H4899" s="5">
        <v>0</v>
      </c>
      <c r="I4899" t="s">
        <v>2204</v>
      </c>
    </row>
    <row r="4900" spans="1:9" x14ac:dyDescent="0.25">
      <c r="A4900" t="b">
        <v>0</v>
      </c>
      <c r="D4900" t="s">
        <v>7027</v>
      </c>
      <c r="E4900" t="s">
        <v>11932</v>
      </c>
      <c r="F4900">
        <v>0</v>
      </c>
      <c r="G4900">
        <v>0</v>
      </c>
      <c r="H4900" s="5">
        <v>0</v>
      </c>
      <c r="I4900" t="s">
        <v>2204</v>
      </c>
    </row>
    <row r="4901" spans="1:9" x14ac:dyDescent="0.25">
      <c r="A4901" t="b">
        <v>0</v>
      </c>
      <c r="D4901" t="s">
        <v>7027</v>
      </c>
      <c r="E4901" t="s">
        <v>11933</v>
      </c>
      <c r="F4901">
        <v>0</v>
      </c>
      <c r="G4901">
        <v>0</v>
      </c>
      <c r="H4901" s="5">
        <v>0</v>
      </c>
      <c r="I4901" t="s">
        <v>2204</v>
      </c>
    </row>
    <row r="4902" spans="1:9" x14ac:dyDescent="0.25">
      <c r="A4902" t="b">
        <v>0</v>
      </c>
      <c r="D4902" t="s">
        <v>7027</v>
      </c>
      <c r="E4902" t="s">
        <v>11934</v>
      </c>
      <c r="F4902">
        <v>0</v>
      </c>
      <c r="G4902">
        <v>0</v>
      </c>
      <c r="H4902" s="5">
        <v>0</v>
      </c>
      <c r="I4902" t="s">
        <v>2204</v>
      </c>
    </row>
    <row r="4903" spans="1:9" x14ac:dyDescent="0.25">
      <c r="A4903" t="b">
        <v>0</v>
      </c>
      <c r="D4903" t="s">
        <v>7027</v>
      </c>
      <c r="E4903" t="s">
        <v>11935</v>
      </c>
      <c r="F4903">
        <v>0</v>
      </c>
      <c r="G4903">
        <v>0</v>
      </c>
      <c r="H4903" s="5">
        <v>0</v>
      </c>
      <c r="I4903" t="s">
        <v>2204</v>
      </c>
    </row>
    <row r="4904" spans="1:9" x14ac:dyDescent="0.25">
      <c r="A4904" t="b">
        <v>0</v>
      </c>
      <c r="D4904" t="s">
        <v>7027</v>
      </c>
      <c r="E4904" t="s">
        <v>11936</v>
      </c>
      <c r="F4904">
        <v>0</v>
      </c>
      <c r="G4904">
        <v>0</v>
      </c>
      <c r="H4904" s="5">
        <v>0</v>
      </c>
      <c r="I4904" t="s">
        <v>2204</v>
      </c>
    </row>
    <row r="4905" spans="1:9" x14ac:dyDescent="0.25">
      <c r="A4905" t="b">
        <v>0</v>
      </c>
      <c r="D4905" t="s">
        <v>7027</v>
      </c>
      <c r="E4905" t="s">
        <v>11937</v>
      </c>
      <c r="F4905">
        <v>0</v>
      </c>
      <c r="G4905">
        <v>0</v>
      </c>
      <c r="H4905" s="5">
        <v>0</v>
      </c>
      <c r="I4905" t="s">
        <v>2204</v>
      </c>
    </row>
    <row r="4906" spans="1:9" x14ac:dyDescent="0.25">
      <c r="A4906" t="b">
        <v>0</v>
      </c>
      <c r="D4906" t="s">
        <v>7027</v>
      </c>
      <c r="E4906" t="s">
        <v>11938</v>
      </c>
      <c r="F4906">
        <v>0</v>
      </c>
      <c r="G4906">
        <v>0</v>
      </c>
      <c r="H4906" s="5">
        <v>0</v>
      </c>
      <c r="I4906" t="s">
        <v>2204</v>
      </c>
    </row>
    <row r="4907" spans="1:9" x14ac:dyDescent="0.25">
      <c r="A4907" t="b">
        <v>0</v>
      </c>
      <c r="D4907" t="s">
        <v>7027</v>
      </c>
      <c r="E4907" t="s">
        <v>11939</v>
      </c>
      <c r="F4907">
        <v>0</v>
      </c>
      <c r="G4907">
        <v>0</v>
      </c>
      <c r="H4907" s="5">
        <v>0</v>
      </c>
      <c r="I4907" t="s">
        <v>2204</v>
      </c>
    </row>
    <row r="4908" spans="1:9" x14ac:dyDescent="0.25">
      <c r="A4908" t="b">
        <v>0</v>
      </c>
      <c r="D4908" t="s">
        <v>7027</v>
      </c>
      <c r="E4908" t="s">
        <v>11940</v>
      </c>
      <c r="F4908">
        <v>0</v>
      </c>
      <c r="G4908">
        <v>0</v>
      </c>
      <c r="H4908" s="5">
        <v>0</v>
      </c>
      <c r="I4908" t="s">
        <v>2204</v>
      </c>
    </row>
    <row r="4909" spans="1:9" x14ac:dyDescent="0.25">
      <c r="A4909" t="b">
        <v>0</v>
      </c>
      <c r="D4909" t="s">
        <v>7027</v>
      </c>
      <c r="E4909" t="s">
        <v>11941</v>
      </c>
      <c r="F4909">
        <v>0</v>
      </c>
      <c r="G4909">
        <v>0</v>
      </c>
      <c r="H4909" s="5">
        <v>0</v>
      </c>
      <c r="I4909" t="s">
        <v>2204</v>
      </c>
    </row>
    <row r="4910" spans="1:9" x14ac:dyDescent="0.25">
      <c r="A4910" t="b">
        <v>0</v>
      </c>
      <c r="D4910" t="s">
        <v>7027</v>
      </c>
      <c r="E4910" t="s">
        <v>11942</v>
      </c>
      <c r="F4910">
        <v>0</v>
      </c>
      <c r="G4910">
        <v>0</v>
      </c>
      <c r="H4910" s="5">
        <v>0</v>
      </c>
      <c r="I4910" t="s">
        <v>2204</v>
      </c>
    </row>
    <row r="4911" spans="1:9" x14ac:dyDescent="0.25">
      <c r="A4911" t="b">
        <v>0</v>
      </c>
      <c r="D4911" t="s">
        <v>7027</v>
      </c>
      <c r="E4911" t="s">
        <v>11943</v>
      </c>
      <c r="F4911">
        <v>0</v>
      </c>
      <c r="G4911">
        <v>0</v>
      </c>
      <c r="H4911" s="5">
        <v>0</v>
      </c>
      <c r="I4911" t="s">
        <v>2211</v>
      </c>
    </row>
    <row r="4912" spans="1:9" x14ac:dyDescent="0.25">
      <c r="A4912" t="b">
        <v>0</v>
      </c>
      <c r="D4912" t="s">
        <v>7027</v>
      </c>
      <c r="E4912" t="s">
        <v>11944</v>
      </c>
      <c r="F4912">
        <v>0</v>
      </c>
      <c r="G4912">
        <v>0</v>
      </c>
      <c r="H4912" s="5">
        <v>0</v>
      </c>
      <c r="I4912" t="s">
        <v>2204</v>
      </c>
    </row>
    <row r="4913" spans="1:9" x14ac:dyDescent="0.25">
      <c r="A4913" t="b">
        <v>0</v>
      </c>
      <c r="D4913" t="s">
        <v>7027</v>
      </c>
      <c r="E4913" t="s">
        <v>11945</v>
      </c>
      <c r="F4913">
        <v>0</v>
      </c>
      <c r="G4913">
        <v>0</v>
      </c>
      <c r="H4913" s="5">
        <v>0</v>
      </c>
      <c r="I4913" t="s">
        <v>2204</v>
      </c>
    </row>
    <row r="4914" spans="1:9" x14ac:dyDescent="0.25">
      <c r="A4914" t="b">
        <v>0</v>
      </c>
      <c r="D4914" t="s">
        <v>7027</v>
      </c>
      <c r="E4914" t="s">
        <v>11946</v>
      </c>
      <c r="F4914">
        <v>0</v>
      </c>
      <c r="G4914">
        <v>0</v>
      </c>
      <c r="H4914" s="5">
        <v>0</v>
      </c>
      <c r="I4914" t="s">
        <v>2204</v>
      </c>
    </row>
    <row r="4915" spans="1:9" x14ac:dyDescent="0.25">
      <c r="A4915" t="b">
        <v>0</v>
      </c>
      <c r="D4915" t="s">
        <v>7027</v>
      </c>
      <c r="E4915" t="s">
        <v>11947</v>
      </c>
      <c r="F4915">
        <v>0</v>
      </c>
      <c r="G4915">
        <v>0</v>
      </c>
      <c r="H4915" s="5">
        <v>0</v>
      </c>
      <c r="I4915" t="s">
        <v>2211</v>
      </c>
    </row>
    <row r="4916" spans="1:9" x14ac:dyDescent="0.25">
      <c r="A4916" t="b">
        <v>0</v>
      </c>
      <c r="D4916" t="s">
        <v>7027</v>
      </c>
      <c r="E4916" t="s">
        <v>11948</v>
      </c>
      <c r="F4916">
        <v>0</v>
      </c>
      <c r="G4916">
        <v>0</v>
      </c>
      <c r="H4916" s="5">
        <v>0</v>
      </c>
      <c r="I4916" t="s">
        <v>2204</v>
      </c>
    </row>
    <row r="4917" spans="1:9" x14ac:dyDescent="0.25">
      <c r="A4917" t="b">
        <v>0</v>
      </c>
      <c r="D4917" t="s">
        <v>7027</v>
      </c>
      <c r="E4917" t="s">
        <v>11949</v>
      </c>
      <c r="F4917">
        <v>0</v>
      </c>
      <c r="G4917">
        <v>0</v>
      </c>
      <c r="H4917" s="5">
        <v>0</v>
      </c>
      <c r="I4917" t="s">
        <v>2204</v>
      </c>
    </row>
    <row r="4918" spans="1:9" x14ac:dyDescent="0.25">
      <c r="A4918" t="b">
        <v>0</v>
      </c>
      <c r="D4918" t="s">
        <v>7027</v>
      </c>
      <c r="E4918" t="s">
        <v>11950</v>
      </c>
      <c r="F4918">
        <v>0</v>
      </c>
      <c r="G4918">
        <v>0</v>
      </c>
      <c r="H4918" s="5">
        <v>0</v>
      </c>
      <c r="I4918" t="s">
        <v>2204</v>
      </c>
    </row>
    <row r="4919" spans="1:9" x14ac:dyDescent="0.25">
      <c r="A4919" t="b">
        <v>0</v>
      </c>
      <c r="D4919" t="s">
        <v>7027</v>
      </c>
      <c r="E4919" t="s">
        <v>11951</v>
      </c>
      <c r="F4919">
        <v>0</v>
      </c>
      <c r="G4919">
        <v>0</v>
      </c>
      <c r="H4919" s="5">
        <v>0</v>
      </c>
      <c r="I4919" t="s">
        <v>2204</v>
      </c>
    </row>
    <row r="4920" spans="1:9" x14ac:dyDescent="0.25">
      <c r="A4920" t="b">
        <v>0</v>
      </c>
      <c r="D4920" t="s">
        <v>7027</v>
      </c>
      <c r="E4920" t="s">
        <v>11952</v>
      </c>
      <c r="F4920">
        <v>0</v>
      </c>
      <c r="G4920">
        <v>0</v>
      </c>
      <c r="H4920" s="5">
        <v>0</v>
      </c>
      <c r="I4920" t="s">
        <v>2204</v>
      </c>
    </row>
    <row r="4921" spans="1:9" x14ac:dyDescent="0.25">
      <c r="A4921" t="b">
        <v>0</v>
      </c>
      <c r="D4921" t="s">
        <v>7027</v>
      </c>
      <c r="E4921" t="s">
        <v>11953</v>
      </c>
      <c r="F4921">
        <v>0</v>
      </c>
      <c r="G4921">
        <v>0</v>
      </c>
      <c r="H4921" s="5">
        <v>0</v>
      </c>
      <c r="I4921" t="s">
        <v>2204</v>
      </c>
    </row>
    <row r="4922" spans="1:9" x14ac:dyDescent="0.25">
      <c r="A4922" t="b">
        <v>0</v>
      </c>
      <c r="D4922" t="s">
        <v>7027</v>
      </c>
      <c r="E4922" t="s">
        <v>11954</v>
      </c>
      <c r="F4922">
        <v>0</v>
      </c>
      <c r="G4922">
        <v>0</v>
      </c>
      <c r="H4922" s="5">
        <v>0</v>
      </c>
      <c r="I4922" t="s">
        <v>2211</v>
      </c>
    </row>
    <row r="4923" spans="1:9" x14ac:dyDescent="0.25">
      <c r="A4923" t="b">
        <v>0</v>
      </c>
      <c r="D4923" t="s">
        <v>7027</v>
      </c>
      <c r="E4923" t="s">
        <v>11955</v>
      </c>
      <c r="F4923">
        <v>0</v>
      </c>
      <c r="G4923">
        <v>0</v>
      </c>
      <c r="H4923" s="5">
        <v>0</v>
      </c>
      <c r="I4923" t="s">
        <v>2211</v>
      </c>
    </row>
    <row r="4924" spans="1:9" x14ac:dyDescent="0.25">
      <c r="A4924" t="b">
        <v>0</v>
      </c>
      <c r="D4924" t="s">
        <v>7027</v>
      </c>
      <c r="E4924" t="s">
        <v>11956</v>
      </c>
      <c r="F4924">
        <v>0</v>
      </c>
      <c r="G4924">
        <v>0</v>
      </c>
      <c r="H4924" s="5">
        <v>0</v>
      </c>
      <c r="I4924" t="s">
        <v>2211</v>
      </c>
    </row>
    <row r="4925" spans="1:9" x14ac:dyDescent="0.25">
      <c r="A4925" t="b">
        <v>0</v>
      </c>
      <c r="D4925" t="s">
        <v>7027</v>
      </c>
      <c r="E4925" t="s">
        <v>11957</v>
      </c>
      <c r="F4925">
        <v>0</v>
      </c>
      <c r="G4925">
        <v>0</v>
      </c>
      <c r="H4925" s="5">
        <v>0</v>
      </c>
      <c r="I4925" t="s">
        <v>2211</v>
      </c>
    </row>
    <row r="4926" spans="1:9" x14ac:dyDescent="0.25">
      <c r="A4926" t="b">
        <v>0</v>
      </c>
      <c r="D4926" t="s">
        <v>7027</v>
      </c>
      <c r="E4926" t="s">
        <v>11958</v>
      </c>
      <c r="F4926">
        <v>0</v>
      </c>
      <c r="G4926">
        <v>0</v>
      </c>
      <c r="H4926" s="5">
        <v>0</v>
      </c>
      <c r="I4926" t="s">
        <v>2204</v>
      </c>
    </row>
    <row r="4927" spans="1:9" x14ac:dyDescent="0.25">
      <c r="A4927" t="b">
        <v>0</v>
      </c>
      <c r="D4927" t="s">
        <v>7027</v>
      </c>
      <c r="E4927" t="s">
        <v>11959</v>
      </c>
      <c r="F4927">
        <v>0</v>
      </c>
      <c r="G4927">
        <v>0</v>
      </c>
      <c r="H4927" s="5">
        <v>0</v>
      </c>
      <c r="I4927" t="s">
        <v>2204</v>
      </c>
    </row>
    <row r="4928" spans="1:9" x14ac:dyDescent="0.25">
      <c r="A4928" t="b">
        <v>0</v>
      </c>
      <c r="D4928" t="s">
        <v>7027</v>
      </c>
      <c r="E4928" t="s">
        <v>11960</v>
      </c>
      <c r="F4928">
        <v>0</v>
      </c>
      <c r="G4928">
        <v>0</v>
      </c>
      <c r="H4928" s="5">
        <v>0</v>
      </c>
      <c r="I4928" t="s">
        <v>2211</v>
      </c>
    </row>
    <row r="4929" spans="1:9" x14ac:dyDescent="0.25">
      <c r="A4929" t="b">
        <v>0</v>
      </c>
      <c r="D4929" t="s">
        <v>7027</v>
      </c>
      <c r="E4929" t="s">
        <v>11961</v>
      </c>
      <c r="F4929">
        <v>0</v>
      </c>
      <c r="G4929">
        <v>0</v>
      </c>
      <c r="H4929" s="5">
        <v>0</v>
      </c>
      <c r="I4929" t="s">
        <v>2202</v>
      </c>
    </row>
    <row r="4930" spans="1:9" x14ac:dyDescent="0.25">
      <c r="A4930" t="b">
        <v>0</v>
      </c>
      <c r="D4930" t="s">
        <v>7027</v>
      </c>
      <c r="E4930" t="s">
        <v>11962</v>
      </c>
      <c r="F4930">
        <v>0</v>
      </c>
      <c r="G4930">
        <v>0</v>
      </c>
      <c r="H4930" s="5">
        <v>0</v>
      </c>
      <c r="I4930" t="s">
        <v>2203</v>
      </c>
    </row>
    <row r="4931" spans="1:9" x14ac:dyDescent="0.25">
      <c r="A4931" t="b">
        <v>0</v>
      </c>
      <c r="D4931" t="s">
        <v>7027</v>
      </c>
      <c r="E4931" t="s">
        <v>11963</v>
      </c>
      <c r="F4931">
        <v>0</v>
      </c>
      <c r="G4931">
        <v>0</v>
      </c>
      <c r="H4931" s="5">
        <v>0</v>
      </c>
      <c r="I4931" t="s">
        <v>2203</v>
      </c>
    </row>
    <row r="4932" spans="1:9" x14ac:dyDescent="0.25">
      <c r="A4932" t="b">
        <v>0</v>
      </c>
      <c r="D4932" t="s">
        <v>7027</v>
      </c>
      <c r="E4932" t="s">
        <v>11964</v>
      </c>
      <c r="F4932">
        <v>0</v>
      </c>
      <c r="G4932">
        <v>0</v>
      </c>
      <c r="H4932" s="5">
        <v>0</v>
      </c>
      <c r="I4932" t="s">
        <v>2203</v>
      </c>
    </row>
    <row r="4933" spans="1:9" x14ac:dyDescent="0.25">
      <c r="A4933" t="b">
        <v>0</v>
      </c>
      <c r="D4933" t="s">
        <v>7027</v>
      </c>
      <c r="E4933" t="s">
        <v>11965</v>
      </c>
      <c r="F4933">
        <v>0</v>
      </c>
      <c r="G4933">
        <v>0</v>
      </c>
      <c r="H4933" s="5">
        <v>0</v>
      </c>
      <c r="I4933" t="s">
        <v>2203</v>
      </c>
    </row>
    <row r="4934" spans="1:9" x14ac:dyDescent="0.25">
      <c r="A4934" t="b">
        <v>0</v>
      </c>
      <c r="D4934" t="s">
        <v>7027</v>
      </c>
      <c r="E4934" t="s">
        <v>11966</v>
      </c>
      <c r="F4934">
        <v>0</v>
      </c>
      <c r="G4934">
        <v>0</v>
      </c>
      <c r="H4934" s="5">
        <v>0</v>
      </c>
      <c r="I4934" t="s">
        <v>2204</v>
      </c>
    </row>
    <row r="4935" spans="1:9" x14ac:dyDescent="0.25">
      <c r="A4935" t="b">
        <v>0</v>
      </c>
      <c r="D4935" t="s">
        <v>7027</v>
      </c>
      <c r="E4935" t="s">
        <v>11967</v>
      </c>
      <c r="F4935">
        <v>0</v>
      </c>
      <c r="G4935">
        <v>0</v>
      </c>
      <c r="H4935" s="5">
        <v>0</v>
      </c>
      <c r="I4935" t="s">
        <v>2204</v>
      </c>
    </row>
    <row r="4936" spans="1:9" x14ac:dyDescent="0.25">
      <c r="A4936" t="b">
        <v>0</v>
      </c>
      <c r="D4936" t="s">
        <v>7027</v>
      </c>
      <c r="E4936" t="s">
        <v>11968</v>
      </c>
      <c r="F4936">
        <v>0</v>
      </c>
      <c r="G4936">
        <v>0</v>
      </c>
      <c r="H4936" s="5">
        <v>0</v>
      </c>
      <c r="I4936" t="s">
        <v>2204</v>
      </c>
    </row>
    <row r="4937" spans="1:9" x14ac:dyDescent="0.25">
      <c r="A4937" t="b">
        <v>0</v>
      </c>
      <c r="D4937" t="s">
        <v>7027</v>
      </c>
      <c r="E4937" t="s">
        <v>11969</v>
      </c>
      <c r="F4937">
        <v>0</v>
      </c>
      <c r="G4937">
        <v>0</v>
      </c>
      <c r="H4937" s="5">
        <v>0</v>
      </c>
      <c r="I4937" t="s">
        <v>2204</v>
      </c>
    </row>
    <row r="4938" spans="1:9" x14ac:dyDescent="0.25">
      <c r="A4938" t="b">
        <v>0</v>
      </c>
      <c r="D4938" t="s">
        <v>7027</v>
      </c>
      <c r="E4938" t="s">
        <v>11970</v>
      </c>
      <c r="F4938">
        <v>0</v>
      </c>
      <c r="G4938">
        <v>0</v>
      </c>
      <c r="H4938" s="5">
        <v>0</v>
      </c>
      <c r="I4938" t="s">
        <v>2204</v>
      </c>
    </row>
    <row r="4939" spans="1:9" x14ac:dyDescent="0.25">
      <c r="A4939" t="b">
        <v>0</v>
      </c>
      <c r="D4939" t="s">
        <v>7027</v>
      </c>
      <c r="E4939" t="s">
        <v>11971</v>
      </c>
      <c r="F4939">
        <v>0</v>
      </c>
      <c r="G4939">
        <v>0</v>
      </c>
      <c r="H4939" s="5">
        <v>0</v>
      </c>
      <c r="I4939" t="s">
        <v>2204</v>
      </c>
    </row>
    <row r="4940" spans="1:9" x14ac:dyDescent="0.25">
      <c r="A4940" t="b">
        <v>0</v>
      </c>
      <c r="D4940" t="s">
        <v>7027</v>
      </c>
      <c r="E4940" t="s">
        <v>11972</v>
      </c>
      <c r="F4940">
        <v>0</v>
      </c>
      <c r="G4940">
        <v>0</v>
      </c>
      <c r="H4940" s="5">
        <v>0</v>
      </c>
      <c r="I4940" t="s">
        <v>2204</v>
      </c>
    </row>
    <row r="4941" spans="1:9" x14ac:dyDescent="0.25">
      <c r="A4941" t="b">
        <v>0</v>
      </c>
      <c r="D4941" t="s">
        <v>7027</v>
      </c>
      <c r="E4941" t="s">
        <v>11973</v>
      </c>
      <c r="F4941">
        <v>0</v>
      </c>
      <c r="G4941">
        <v>0</v>
      </c>
      <c r="H4941" s="5">
        <v>0</v>
      </c>
      <c r="I4941" t="s">
        <v>2204</v>
      </c>
    </row>
    <row r="4942" spans="1:9" x14ac:dyDescent="0.25">
      <c r="A4942" t="b">
        <v>0</v>
      </c>
      <c r="D4942" t="s">
        <v>7027</v>
      </c>
      <c r="E4942" t="s">
        <v>11974</v>
      </c>
      <c r="F4942">
        <v>0</v>
      </c>
      <c r="G4942">
        <v>0</v>
      </c>
      <c r="H4942" s="5">
        <v>0</v>
      </c>
      <c r="I4942" t="s">
        <v>2204</v>
      </c>
    </row>
    <row r="4943" spans="1:9" x14ac:dyDescent="0.25">
      <c r="A4943" t="b">
        <v>0</v>
      </c>
      <c r="D4943" t="s">
        <v>7027</v>
      </c>
      <c r="E4943" t="s">
        <v>11975</v>
      </c>
      <c r="F4943">
        <v>0</v>
      </c>
      <c r="G4943">
        <v>0</v>
      </c>
      <c r="H4943" s="5">
        <v>0</v>
      </c>
      <c r="I4943" t="s">
        <v>2204</v>
      </c>
    </row>
    <row r="4944" spans="1:9" x14ac:dyDescent="0.25">
      <c r="A4944" t="b">
        <v>0</v>
      </c>
      <c r="D4944" t="s">
        <v>7027</v>
      </c>
      <c r="E4944" t="s">
        <v>11976</v>
      </c>
      <c r="F4944">
        <v>0</v>
      </c>
      <c r="G4944">
        <v>0</v>
      </c>
      <c r="H4944" s="5">
        <v>0</v>
      </c>
      <c r="I4944" t="s">
        <v>2204</v>
      </c>
    </row>
    <row r="4945" spans="1:9" x14ac:dyDescent="0.25">
      <c r="A4945" t="b">
        <v>0</v>
      </c>
      <c r="D4945" t="s">
        <v>7027</v>
      </c>
      <c r="E4945" t="s">
        <v>11977</v>
      </c>
      <c r="F4945">
        <v>0</v>
      </c>
      <c r="G4945">
        <v>0</v>
      </c>
      <c r="H4945" s="5">
        <v>0</v>
      </c>
      <c r="I4945" t="s">
        <v>2211</v>
      </c>
    </row>
    <row r="4946" spans="1:9" x14ac:dyDescent="0.25">
      <c r="A4946" t="b">
        <v>0</v>
      </c>
      <c r="D4946" t="s">
        <v>7027</v>
      </c>
      <c r="E4946" t="s">
        <v>11978</v>
      </c>
      <c r="F4946">
        <v>0</v>
      </c>
      <c r="G4946">
        <v>0</v>
      </c>
      <c r="H4946" s="5">
        <v>0</v>
      </c>
      <c r="I4946" t="s">
        <v>2204</v>
      </c>
    </row>
    <row r="4947" spans="1:9" x14ac:dyDescent="0.25">
      <c r="A4947" t="b">
        <v>0</v>
      </c>
      <c r="D4947" t="s">
        <v>7027</v>
      </c>
      <c r="E4947" t="s">
        <v>11979</v>
      </c>
      <c r="F4947">
        <v>0</v>
      </c>
      <c r="G4947">
        <v>0</v>
      </c>
      <c r="H4947" s="5">
        <v>0</v>
      </c>
      <c r="I4947" t="s">
        <v>2202</v>
      </c>
    </row>
    <row r="4948" spans="1:9" x14ac:dyDescent="0.25">
      <c r="A4948" t="b">
        <v>0</v>
      </c>
      <c r="D4948" t="s">
        <v>7027</v>
      </c>
      <c r="E4948" t="s">
        <v>11980</v>
      </c>
      <c r="F4948">
        <v>0</v>
      </c>
      <c r="G4948">
        <v>0</v>
      </c>
      <c r="H4948" s="5">
        <v>0</v>
      </c>
      <c r="I4948" t="s">
        <v>2204</v>
      </c>
    </row>
    <row r="4949" spans="1:9" x14ac:dyDescent="0.25">
      <c r="A4949" t="b">
        <v>0</v>
      </c>
      <c r="D4949" t="s">
        <v>7027</v>
      </c>
      <c r="E4949" t="s">
        <v>11981</v>
      </c>
      <c r="F4949">
        <v>0</v>
      </c>
      <c r="G4949">
        <v>0</v>
      </c>
      <c r="H4949" s="5">
        <v>0</v>
      </c>
      <c r="I4949" t="s">
        <v>2204</v>
      </c>
    </row>
    <row r="4950" spans="1:9" x14ac:dyDescent="0.25">
      <c r="A4950" t="b">
        <v>0</v>
      </c>
      <c r="D4950" t="s">
        <v>7027</v>
      </c>
      <c r="E4950" t="s">
        <v>11982</v>
      </c>
      <c r="F4950">
        <v>0</v>
      </c>
      <c r="G4950">
        <v>0</v>
      </c>
      <c r="H4950" s="5">
        <v>0</v>
      </c>
      <c r="I4950" t="s">
        <v>2204</v>
      </c>
    </row>
    <row r="4951" spans="1:9" x14ac:dyDescent="0.25">
      <c r="A4951" t="b">
        <v>0</v>
      </c>
      <c r="D4951" t="s">
        <v>7027</v>
      </c>
      <c r="E4951" t="s">
        <v>11983</v>
      </c>
      <c r="F4951">
        <v>0</v>
      </c>
      <c r="G4951">
        <v>0</v>
      </c>
      <c r="H4951" s="5">
        <v>0</v>
      </c>
      <c r="I4951" t="s">
        <v>2204</v>
      </c>
    </row>
    <row r="4952" spans="1:9" x14ac:dyDescent="0.25">
      <c r="A4952" t="b">
        <v>0</v>
      </c>
      <c r="D4952" t="s">
        <v>7027</v>
      </c>
      <c r="E4952" t="s">
        <v>11984</v>
      </c>
      <c r="F4952">
        <v>0</v>
      </c>
      <c r="G4952">
        <v>0</v>
      </c>
      <c r="H4952" s="5">
        <v>0</v>
      </c>
      <c r="I4952" t="s">
        <v>2204</v>
      </c>
    </row>
    <row r="4953" spans="1:9" x14ac:dyDescent="0.25">
      <c r="A4953" t="b">
        <v>0</v>
      </c>
      <c r="D4953" t="s">
        <v>7027</v>
      </c>
      <c r="E4953" t="s">
        <v>11985</v>
      </c>
      <c r="F4953">
        <v>0</v>
      </c>
      <c r="G4953">
        <v>0</v>
      </c>
      <c r="H4953" s="5">
        <v>0</v>
      </c>
      <c r="I4953" t="s">
        <v>2204</v>
      </c>
    </row>
    <row r="4954" spans="1:9" x14ac:dyDescent="0.25">
      <c r="A4954" t="b">
        <v>0</v>
      </c>
      <c r="D4954" t="s">
        <v>7027</v>
      </c>
      <c r="E4954" t="s">
        <v>11986</v>
      </c>
      <c r="F4954">
        <v>0</v>
      </c>
      <c r="G4954">
        <v>0</v>
      </c>
      <c r="H4954" s="5">
        <v>0</v>
      </c>
      <c r="I4954" t="s">
        <v>2204</v>
      </c>
    </row>
    <row r="4955" spans="1:9" x14ac:dyDescent="0.25">
      <c r="A4955" t="b">
        <v>0</v>
      </c>
      <c r="D4955" t="s">
        <v>7027</v>
      </c>
      <c r="E4955" t="s">
        <v>11987</v>
      </c>
      <c r="F4955">
        <v>0</v>
      </c>
      <c r="G4955">
        <v>0</v>
      </c>
      <c r="H4955" s="5">
        <v>0</v>
      </c>
      <c r="I4955" t="s">
        <v>2204</v>
      </c>
    </row>
    <row r="4956" spans="1:9" x14ac:dyDescent="0.25">
      <c r="A4956" t="b">
        <v>0</v>
      </c>
      <c r="D4956" t="s">
        <v>7027</v>
      </c>
      <c r="E4956" t="s">
        <v>11988</v>
      </c>
      <c r="F4956">
        <v>0</v>
      </c>
      <c r="G4956">
        <v>0</v>
      </c>
      <c r="H4956" s="5">
        <v>0</v>
      </c>
      <c r="I4956" t="s">
        <v>2204</v>
      </c>
    </row>
    <row r="4957" spans="1:9" x14ac:dyDescent="0.25">
      <c r="A4957" t="b">
        <v>0</v>
      </c>
      <c r="D4957" t="s">
        <v>7027</v>
      </c>
      <c r="E4957" t="s">
        <v>11989</v>
      </c>
      <c r="F4957">
        <v>0</v>
      </c>
      <c r="G4957">
        <v>0</v>
      </c>
      <c r="H4957" s="5">
        <v>0</v>
      </c>
      <c r="I4957" t="s">
        <v>2204</v>
      </c>
    </row>
    <row r="4958" spans="1:9" x14ac:dyDescent="0.25">
      <c r="A4958" t="b">
        <v>0</v>
      </c>
      <c r="D4958" t="s">
        <v>7027</v>
      </c>
      <c r="E4958" t="s">
        <v>11990</v>
      </c>
      <c r="F4958">
        <v>0</v>
      </c>
      <c r="G4958">
        <v>0</v>
      </c>
      <c r="H4958" s="5">
        <v>0</v>
      </c>
      <c r="I4958" t="s">
        <v>2204</v>
      </c>
    </row>
    <row r="4959" spans="1:9" x14ac:dyDescent="0.25">
      <c r="A4959" t="b">
        <v>0</v>
      </c>
      <c r="D4959" t="s">
        <v>7027</v>
      </c>
      <c r="E4959" t="s">
        <v>11991</v>
      </c>
      <c r="F4959">
        <v>0</v>
      </c>
      <c r="G4959">
        <v>0</v>
      </c>
      <c r="H4959" s="5">
        <v>0</v>
      </c>
      <c r="I4959" t="s">
        <v>2204</v>
      </c>
    </row>
    <row r="4960" spans="1:9" x14ac:dyDescent="0.25">
      <c r="A4960" t="b">
        <v>0</v>
      </c>
      <c r="D4960" t="s">
        <v>7027</v>
      </c>
      <c r="E4960" t="s">
        <v>11992</v>
      </c>
      <c r="F4960">
        <v>0</v>
      </c>
      <c r="G4960">
        <v>0</v>
      </c>
      <c r="H4960" s="5">
        <v>0</v>
      </c>
      <c r="I4960" t="s">
        <v>2204</v>
      </c>
    </row>
    <row r="4961" spans="1:9" x14ac:dyDescent="0.25">
      <c r="A4961" t="b">
        <v>0</v>
      </c>
      <c r="D4961" t="s">
        <v>7027</v>
      </c>
      <c r="E4961" t="s">
        <v>11993</v>
      </c>
      <c r="F4961">
        <v>0</v>
      </c>
      <c r="G4961">
        <v>0</v>
      </c>
      <c r="H4961" s="5">
        <v>0</v>
      </c>
      <c r="I4961" t="s">
        <v>2204</v>
      </c>
    </row>
    <row r="4962" spans="1:9" x14ac:dyDescent="0.25">
      <c r="A4962" t="b">
        <v>0</v>
      </c>
      <c r="D4962" t="s">
        <v>7027</v>
      </c>
      <c r="E4962" t="s">
        <v>11994</v>
      </c>
      <c r="F4962">
        <v>0</v>
      </c>
      <c r="G4962">
        <v>0</v>
      </c>
      <c r="H4962" s="5">
        <v>0</v>
      </c>
      <c r="I4962" t="s">
        <v>2204</v>
      </c>
    </row>
    <row r="4963" spans="1:9" x14ac:dyDescent="0.25">
      <c r="A4963" t="b">
        <v>0</v>
      </c>
      <c r="D4963" t="s">
        <v>7027</v>
      </c>
      <c r="E4963" t="s">
        <v>11995</v>
      </c>
      <c r="F4963">
        <v>0</v>
      </c>
      <c r="G4963">
        <v>0</v>
      </c>
      <c r="H4963" s="5">
        <v>0</v>
      </c>
      <c r="I4963" t="s">
        <v>2204</v>
      </c>
    </row>
    <row r="4964" spans="1:9" x14ac:dyDescent="0.25">
      <c r="A4964" t="b">
        <v>0</v>
      </c>
      <c r="D4964" t="s">
        <v>7027</v>
      </c>
      <c r="E4964" t="s">
        <v>11996</v>
      </c>
      <c r="F4964">
        <v>0</v>
      </c>
      <c r="G4964">
        <v>0</v>
      </c>
      <c r="H4964" s="5">
        <v>0</v>
      </c>
      <c r="I4964" t="s">
        <v>2204</v>
      </c>
    </row>
    <row r="4965" spans="1:9" x14ac:dyDescent="0.25">
      <c r="A4965" t="b">
        <v>0</v>
      </c>
      <c r="D4965" t="s">
        <v>7027</v>
      </c>
      <c r="E4965" t="s">
        <v>11997</v>
      </c>
      <c r="F4965">
        <v>0</v>
      </c>
      <c r="G4965">
        <v>0</v>
      </c>
      <c r="H4965" s="5">
        <v>0</v>
      </c>
      <c r="I4965" t="s">
        <v>2204</v>
      </c>
    </row>
    <row r="4966" spans="1:9" x14ac:dyDescent="0.25">
      <c r="A4966" t="b">
        <v>0</v>
      </c>
      <c r="D4966" t="s">
        <v>7027</v>
      </c>
      <c r="E4966" t="s">
        <v>11998</v>
      </c>
      <c r="F4966">
        <v>0</v>
      </c>
      <c r="G4966">
        <v>0</v>
      </c>
      <c r="H4966" s="5">
        <v>0</v>
      </c>
      <c r="I4966" t="s">
        <v>2204</v>
      </c>
    </row>
    <row r="4967" spans="1:9" x14ac:dyDescent="0.25">
      <c r="A4967" t="b">
        <v>0</v>
      </c>
      <c r="D4967" t="s">
        <v>7027</v>
      </c>
      <c r="E4967" t="s">
        <v>11999</v>
      </c>
      <c r="F4967">
        <v>0</v>
      </c>
      <c r="G4967">
        <v>0</v>
      </c>
      <c r="H4967" s="5">
        <v>0</v>
      </c>
      <c r="I4967" t="s">
        <v>2204</v>
      </c>
    </row>
    <row r="4968" spans="1:9" x14ac:dyDescent="0.25">
      <c r="A4968" t="b">
        <v>0</v>
      </c>
      <c r="D4968" t="s">
        <v>7027</v>
      </c>
      <c r="E4968" t="s">
        <v>12000</v>
      </c>
      <c r="F4968">
        <v>0</v>
      </c>
      <c r="G4968">
        <v>0</v>
      </c>
      <c r="H4968" s="5">
        <v>0</v>
      </c>
      <c r="I4968" t="s">
        <v>2204</v>
      </c>
    </row>
    <row r="4969" spans="1:9" x14ac:dyDescent="0.25">
      <c r="A4969" t="b">
        <v>0</v>
      </c>
      <c r="D4969" t="s">
        <v>7027</v>
      </c>
      <c r="E4969" t="s">
        <v>12001</v>
      </c>
      <c r="F4969">
        <v>0</v>
      </c>
      <c r="G4969">
        <v>0</v>
      </c>
      <c r="H4969" s="5">
        <v>0</v>
      </c>
      <c r="I4969" t="s">
        <v>2204</v>
      </c>
    </row>
    <row r="4970" spans="1:9" x14ac:dyDescent="0.25">
      <c r="A4970" t="b">
        <v>0</v>
      </c>
      <c r="D4970" t="s">
        <v>7027</v>
      </c>
      <c r="E4970" t="s">
        <v>12002</v>
      </c>
      <c r="F4970">
        <v>0</v>
      </c>
      <c r="G4970">
        <v>0</v>
      </c>
      <c r="H4970" s="5">
        <v>0</v>
      </c>
      <c r="I4970" t="s">
        <v>2204</v>
      </c>
    </row>
    <row r="4971" spans="1:9" x14ac:dyDescent="0.25">
      <c r="A4971" t="b">
        <v>0</v>
      </c>
      <c r="D4971" t="s">
        <v>7027</v>
      </c>
      <c r="E4971" t="s">
        <v>12003</v>
      </c>
      <c r="F4971">
        <v>0</v>
      </c>
      <c r="G4971">
        <v>0</v>
      </c>
      <c r="H4971" s="5">
        <v>0</v>
      </c>
      <c r="I4971" t="s">
        <v>2204</v>
      </c>
    </row>
    <row r="4972" spans="1:9" x14ac:dyDescent="0.25">
      <c r="A4972" t="b">
        <v>0</v>
      </c>
      <c r="D4972" t="s">
        <v>7027</v>
      </c>
      <c r="E4972" t="s">
        <v>12004</v>
      </c>
      <c r="F4972">
        <v>0</v>
      </c>
      <c r="G4972">
        <v>0</v>
      </c>
      <c r="H4972" s="5">
        <v>0</v>
      </c>
      <c r="I4972" t="s">
        <v>2204</v>
      </c>
    </row>
    <row r="4973" spans="1:9" x14ac:dyDescent="0.25">
      <c r="A4973" t="b">
        <v>0</v>
      </c>
      <c r="D4973" t="s">
        <v>7027</v>
      </c>
      <c r="E4973" t="s">
        <v>12005</v>
      </c>
      <c r="F4973">
        <v>0</v>
      </c>
      <c r="G4973">
        <v>0</v>
      </c>
      <c r="H4973" s="5">
        <v>0</v>
      </c>
      <c r="I4973" t="s">
        <v>2204</v>
      </c>
    </row>
    <row r="4974" spans="1:9" x14ac:dyDescent="0.25">
      <c r="A4974" t="b">
        <v>0</v>
      </c>
      <c r="D4974" t="s">
        <v>7027</v>
      </c>
      <c r="E4974" t="s">
        <v>12006</v>
      </c>
      <c r="F4974">
        <v>0</v>
      </c>
      <c r="G4974">
        <v>0</v>
      </c>
      <c r="H4974" s="5">
        <v>0</v>
      </c>
      <c r="I4974" t="s">
        <v>2204</v>
      </c>
    </row>
    <row r="4975" spans="1:9" x14ac:dyDescent="0.25">
      <c r="A4975" t="b">
        <v>0</v>
      </c>
      <c r="D4975" t="s">
        <v>7027</v>
      </c>
      <c r="E4975" t="s">
        <v>12007</v>
      </c>
      <c r="F4975">
        <v>0</v>
      </c>
      <c r="G4975">
        <v>0</v>
      </c>
      <c r="H4975" s="5">
        <v>0</v>
      </c>
      <c r="I4975" t="s">
        <v>2204</v>
      </c>
    </row>
    <row r="4976" spans="1:9" x14ac:dyDescent="0.25">
      <c r="A4976" t="b">
        <v>0</v>
      </c>
      <c r="D4976" t="s">
        <v>7027</v>
      </c>
      <c r="E4976" t="s">
        <v>12008</v>
      </c>
      <c r="F4976">
        <v>0</v>
      </c>
      <c r="G4976">
        <v>0</v>
      </c>
      <c r="H4976" s="5">
        <v>0</v>
      </c>
      <c r="I4976" t="s">
        <v>2204</v>
      </c>
    </row>
    <row r="4977" spans="1:9" x14ac:dyDescent="0.25">
      <c r="A4977" t="b">
        <v>0</v>
      </c>
      <c r="D4977" t="s">
        <v>7027</v>
      </c>
      <c r="E4977" t="s">
        <v>12009</v>
      </c>
      <c r="F4977">
        <v>0</v>
      </c>
      <c r="G4977">
        <v>0</v>
      </c>
      <c r="H4977" s="5">
        <v>0</v>
      </c>
      <c r="I4977" t="s">
        <v>2204</v>
      </c>
    </row>
    <row r="4978" spans="1:9" x14ac:dyDescent="0.25">
      <c r="A4978" t="b">
        <v>0</v>
      </c>
      <c r="D4978" t="s">
        <v>7027</v>
      </c>
      <c r="E4978" t="s">
        <v>12010</v>
      </c>
      <c r="F4978">
        <v>0</v>
      </c>
      <c r="G4978">
        <v>0</v>
      </c>
      <c r="H4978" s="5">
        <v>0</v>
      </c>
      <c r="I4978" t="s">
        <v>2204</v>
      </c>
    </row>
    <row r="4979" spans="1:9" x14ac:dyDescent="0.25">
      <c r="A4979" t="b">
        <v>0</v>
      </c>
      <c r="D4979" t="s">
        <v>7027</v>
      </c>
      <c r="E4979" t="s">
        <v>12011</v>
      </c>
      <c r="F4979">
        <v>0</v>
      </c>
      <c r="G4979">
        <v>0</v>
      </c>
      <c r="H4979" s="5">
        <v>0</v>
      </c>
      <c r="I4979" t="s">
        <v>2204</v>
      </c>
    </row>
    <row r="4980" spans="1:9" x14ac:dyDescent="0.25">
      <c r="A4980" t="b">
        <v>0</v>
      </c>
      <c r="D4980" t="s">
        <v>7027</v>
      </c>
      <c r="E4980" t="s">
        <v>12012</v>
      </c>
      <c r="F4980">
        <v>0</v>
      </c>
      <c r="G4980">
        <v>0</v>
      </c>
      <c r="H4980" s="5">
        <v>0</v>
      </c>
      <c r="I4980" t="s">
        <v>2204</v>
      </c>
    </row>
    <row r="4981" spans="1:9" x14ac:dyDescent="0.25">
      <c r="A4981" t="b">
        <v>0</v>
      </c>
      <c r="D4981" t="s">
        <v>7027</v>
      </c>
      <c r="E4981" t="s">
        <v>12013</v>
      </c>
      <c r="F4981">
        <v>0</v>
      </c>
      <c r="G4981">
        <v>0</v>
      </c>
      <c r="H4981" s="5">
        <v>0</v>
      </c>
      <c r="I4981" t="s">
        <v>2204</v>
      </c>
    </row>
    <row r="4982" spans="1:9" x14ac:dyDescent="0.25">
      <c r="A4982" t="b">
        <v>0</v>
      </c>
      <c r="D4982" t="s">
        <v>7027</v>
      </c>
      <c r="E4982" t="s">
        <v>12014</v>
      </c>
      <c r="F4982">
        <v>0</v>
      </c>
      <c r="G4982">
        <v>0</v>
      </c>
      <c r="H4982" s="5">
        <v>0</v>
      </c>
      <c r="I4982" t="s">
        <v>2204</v>
      </c>
    </row>
    <row r="4983" spans="1:9" x14ac:dyDescent="0.25">
      <c r="A4983" t="b">
        <v>0</v>
      </c>
      <c r="D4983" t="s">
        <v>7027</v>
      </c>
      <c r="E4983" t="s">
        <v>12015</v>
      </c>
      <c r="F4983">
        <v>0</v>
      </c>
      <c r="G4983">
        <v>0</v>
      </c>
      <c r="H4983" s="5">
        <v>0</v>
      </c>
      <c r="I4983" t="s">
        <v>2204</v>
      </c>
    </row>
    <row r="4984" spans="1:9" x14ac:dyDescent="0.25">
      <c r="A4984" t="b">
        <v>0</v>
      </c>
      <c r="D4984" t="s">
        <v>7027</v>
      </c>
      <c r="E4984" t="s">
        <v>12016</v>
      </c>
      <c r="F4984">
        <v>0</v>
      </c>
      <c r="G4984">
        <v>0</v>
      </c>
      <c r="H4984" s="5">
        <v>0</v>
      </c>
      <c r="I4984" t="s">
        <v>2204</v>
      </c>
    </row>
    <row r="4985" spans="1:9" x14ac:dyDescent="0.25">
      <c r="A4985" t="b">
        <v>0</v>
      </c>
      <c r="D4985" t="s">
        <v>7027</v>
      </c>
      <c r="E4985" t="s">
        <v>12017</v>
      </c>
      <c r="F4985">
        <v>0</v>
      </c>
      <c r="G4985">
        <v>0</v>
      </c>
      <c r="H4985" s="5">
        <v>0</v>
      </c>
      <c r="I4985" t="s">
        <v>2204</v>
      </c>
    </row>
    <row r="4986" spans="1:9" x14ac:dyDescent="0.25">
      <c r="A4986" t="b">
        <v>0</v>
      </c>
      <c r="D4986" t="s">
        <v>7027</v>
      </c>
      <c r="E4986" t="s">
        <v>12018</v>
      </c>
      <c r="F4986">
        <v>0</v>
      </c>
      <c r="G4986">
        <v>0</v>
      </c>
      <c r="H4986" s="5">
        <v>0</v>
      </c>
      <c r="I4986" t="s">
        <v>2204</v>
      </c>
    </row>
    <row r="4987" spans="1:9" x14ac:dyDescent="0.25">
      <c r="A4987" t="b">
        <v>0</v>
      </c>
      <c r="D4987" t="s">
        <v>7027</v>
      </c>
      <c r="E4987" t="s">
        <v>12019</v>
      </c>
      <c r="F4987">
        <v>0</v>
      </c>
      <c r="G4987">
        <v>0</v>
      </c>
      <c r="H4987" s="5">
        <v>0</v>
      </c>
      <c r="I4987" t="s">
        <v>2204</v>
      </c>
    </row>
    <row r="4988" spans="1:9" x14ac:dyDescent="0.25">
      <c r="A4988" t="b">
        <v>0</v>
      </c>
      <c r="D4988" t="s">
        <v>7027</v>
      </c>
      <c r="E4988" t="s">
        <v>12020</v>
      </c>
      <c r="F4988">
        <v>0</v>
      </c>
      <c r="G4988">
        <v>0</v>
      </c>
      <c r="H4988" s="5">
        <v>0</v>
      </c>
      <c r="I4988" t="s">
        <v>2204</v>
      </c>
    </row>
    <row r="4989" spans="1:9" x14ac:dyDescent="0.25">
      <c r="A4989" t="b">
        <v>0</v>
      </c>
      <c r="D4989" t="s">
        <v>7027</v>
      </c>
      <c r="E4989" t="s">
        <v>12021</v>
      </c>
      <c r="F4989">
        <v>0</v>
      </c>
      <c r="G4989">
        <v>0</v>
      </c>
      <c r="H4989" s="5">
        <v>0</v>
      </c>
      <c r="I4989" t="s">
        <v>2204</v>
      </c>
    </row>
    <row r="4990" spans="1:9" x14ac:dyDescent="0.25">
      <c r="A4990" t="b">
        <v>0</v>
      </c>
      <c r="D4990" t="s">
        <v>7027</v>
      </c>
      <c r="E4990" t="s">
        <v>12022</v>
      </c>
      <c r="F4990">
        <v>0</v>
      </c>
      <c r="G4990">
        <v>0</v>
      </c>
      <c r="H4990" s="5">
        <v>0</v>
      </c>
      <c r="I4990" t="s">
        <v>2204</v>
      </c>
    </row>
    <row r="4991" spans="1:9" x14ac:dyDescent="0.25">
      <c r="A4991" t="b">
        <v>0</v>
      </c>
      <c r="D4991" t="s">
        <v>7027</v>
      </c>
      <c r="E4991" t="s">
        <v>12023</v>
      </c>
      <c r="F4991">
        <v>0</v>
      </c>
      <c r="G4991">
        <v>0</v>
      </c>
      <c r="H4991" s="5">
        <v>0</v>
      </c>
      <c r="I4991" t="s">
        <v>2204</v>
      </c>
    </row>
    <row r="4992" spans="1:9" x14ac:dyDescent="0.25">
      <c r="A4992" t="b">
        <v>0</v>
      </c>
      <c r="D4992" t="s">
        <v>7027</v>
      </c>
      <c r="E4992" t="s">
        <v>12024</v>
      </c>
      <c r="F4992">
        <v>0</v>
      </c>
      <c r="G4992">
        <v>0</v>
      </c>
      <c r="H4992" s="5">
        <v>0</v>
      </c>
      <c r="I4992" t="s">
        <v>2204</v>
      </c>
    </row>
    <row r="4993" spans="1:9" x14ac:dyDescent="0.25">
      <c r="A4993" t="b">
        <v>0</v>
      </c>
      <c r="D4993" t="s">
        <v>7027</v>
      </c>
      <c r="E4993" t="s">
        <v>12025</v>
      </c>
      <c r="F4993">
        <v>0</v>
      </c>
      <c r="G4993">
        <v>0</v>
      </c>
      <c r="H4993" s="5">
        <v>0</v>
      </c>
      <c r="I4993" t="s">
        <v>2204</v>
      </c>
    </row>
    <row r="4994" spans="1:9" x14ac:dyDescent="0.25">
      <c r="A4994" t="b">
        <v>0</v>
      </c>
      <c r="D4994" t="s">
        <v>7027</v>
      </c>
      <c r="E4994" t="s">
        <v>12026</v>
      </c>
      <c r="F4994">
        <v>0</v>
      </c>
      <c r="G4994">
        <v>0</v>
      </c>
      <c r="H4994" s="5">
        <v>0</v>
      </c>
      <c r="I4994" t="s">
        <v>2204</v>
      </c>
    </row>
    <row r="4995" spans="1:9" x14ac:dyDescent="0.25">
      <c r="A4995" t="b">
        <v>0</v>
      </c>
      <c r="D4995" t="s">
        <v>7027</v>
      </c>
      <c r="E4995" t="s">
        <v>12027</v>
      </c>
      <c r="F4995">
        <v>0</v>
      </c>
      <c r="G4995">
        <v>0</v>
      </c>
      <c r="H4995" s="5">
        <v>0</v>
      </c>
      <c r="I4995" t="s">
        <v>2204</v>
      </c>
    </row>
    <row r="4996" spans="1:9" x14ac:dyDescent="0.25">
      <c r="A4996" t="b">
        <v>0</v>
      </c>
      <c r="D4996" t="s">
        <v>7027</v>
      </c>
      <c r="E4996" t="s">
        <v>12028</v>
      </c>
      <c r="F4996">
        <v>0</v>
      </c>
      <c r="G4996">
        <v>0</v>
      </c>
      <c r="H4996" s="5">
        <v>0</v>
      </c>
      <c r="I4996" t="s">
        <v>2203</v>
      </c>
    </row>
    <row r="4997" spans="1:9" x14ac:dyDescent="0.25">
      <c r="A4997" t="b">
        <v>0</v>
      </c>
      <c r="D4997" t="s">
        <v>7027</v>
      </c>
      <c r="E4997" t="s">
        <v>12029</v>
      </c>
      <c r="F4997">
        <v>0</v>
      </c>
      <c r="G4997">
        <v>0</v>
      </c>
      <c r="H4997" s="5">
        <v>0</v>
      </c>
      <c r="I4997" t="s">
        <v>2203</v>
      </c>
    </row>
    <row r="4998" spans="1:9" x14ac:dyDescent="0.25">
      <c r="A4998" t="b">
        <v>0</v>
      </c>
      <c r="D4998" t="s">
        <v>7027</v>
      </c>
      <c r="E4998" t="s">
        <v>12030</v>
      </c>
      <c r="F4998">
        <v>0</v>
      </c>
      <c r="G4998">
        <v>0</v>
      </c>
      <c r="H4998" s="5">
        <v>0</v>
      </c>
      <c r="I4998" t="s">
        <v>2203</v>
      </c>
    </row>
    <row r="4999" spans="1:9" x14ac:dyDescent="0.25">
      <c r="A4999" t="b">
        <v>0</v>
      </c>
      <c r="D4999" t="s">
        <v>7027</v>
      </c>
      <c r="E4999" t="s">
        <v>12031</v>
      </c>
      <c r="F4999">
        <v>0</v>
      </c>
      <c r="G4999">
        <v>0</v>
      </c>
      <c r="H4999" s="5">
        <v>0</v>
      </c>
      <c r="I4999" t="s">
        <v>2203</v>
      </c>
    </row>
    <row r="5000" spans="1:9" x14ac:dyDescent="0.25">
      <c r="A5000" t="b">
        <v>0</v>
      </c>
      <c r="D5000" t="s">
        <v>7027</v>
      </c>
      <c r="E5000" t="s">
        <v>12032</v>
      </c>
      <c r="F5000">
        <v>0</v>
      </c>
      <c r="G5000">
        <v>0</v>
      </c>
      <c r="H5000" s="5">
        <v>0</v>
      </c>
      <c r="I5000" t="s">
        <v>2203</v>
      </c>
    </row>
    <row r="5001" spans="1:9" x14ac:dyDescent="0.25">
      <c r="A5001" t="b">
        <v>0</v>
      </c>
      <c r="D5001" t="s">
        <v>7027</v>
      </c>
      <c r="E5001" t="s">
        <v>12033</v>
      </c>
      <c r="F5001">
        <v>0</v>
      </c>
      <c r="G5001">
        <v>0</v>
      </c>
      <c r="H5001" s="5">
        <v>0</v>
      </c>
      <c r="I5001" t="s">
        <v>2203</v>
      </c>
    </row>
    <row r="5002" spans="1:9" x14ac:dyDescent="0.25">
      <c r="A5002" t="b">
        <v>0</v>
      </c>
      <c r="D5002" t="s">
        <v>7027</v>
      </c>
      <c r="E5002" t="s">
        <v>12034</v>
      </c>
      <c r="F5002">
        <v>0</v>
      </c>
      <c r="G5002">
        <v>0</v>
      </c>
      <c r="H5002" s="5">
        <v>0</v>
      </c>
      <c r="I5002" t="s">
        <v>2203</v>
      </c>
    </row>
    <row r="5003" spans="1:9" x14ac:dyDescent="0.25">
      <c r="A5003" t="b">
        <v>0</v>
      </c>
      <c r="D5003" t="s">
        <v>7027</v>
      </c>
      <c r="E5003" t="s">
        <v>12035</v>
      </c>
      <c r="F5003">
        <v>0</v>
      </c>
      <c r="G5003">
        <v>0</v>
      </c>
      <c r="H5003" s="5">
        <v>0</v>
      </c>
      <c r="I5003" t="s">
        <v>2203</v>
      </c>
    </row>
    <row r="5004" spans="1:9" x14ac:dyDescent="0.25">
      <c r="A5004" t="b">
        <v>0</v>
      </c>
      <c r="D5004" t="s">
        <v>7027</v>
      </c>
      <c r="E5004" t="s">
        <v>12036</v>
      </c>
      <c r="F5004">
        <v>0</v>
      </c>
      <c r="G5004">
        <v>0</v>
      </c>
      <c r="H5004" s="5">
        <v>0</v>
      </c>
      <c r="I5004" t="s">
        <v>2203</v>
      </c>
    </row>
    <row r="5005" spans="1:9" x14ac:dyDescent="0.25">
      <c r="A5005" t="b">
        <v>0</v>
      </c>
      <c r="D5005" t="s">
        <v>7027</v>
      </c>
      <c r="E5005" t="s">
        <v>12037</v>
      </c>
      <c r="F5005">
        <v>0</v>
      </c>
      <c r="G5005">
        <v>0</v>
      </c>
      <c r="H5005" s="5">
        <v>0</v>
      </c>
      <c r="I5005" t="s">
        <v>2203</v>
      </c>
    </row>
    <row r="5006" spans="1:9" x14ac:dyDescent="0.25">
      <c r="A5006" t="b">
        <v>0</v>
      </c>
      <c r="D5006" t="s">
        <v>7027</v>
      </c>
      <c r="E5006" t="s">
        <v>12038</v>
      </c>
      <c r="F5006">
        <v>0</v>
      </c>
      <c r="G5006">
        <v>0</v>
      </c>
      <c r="H5006" s="5">
        <v>0</v>
      </c>
      <c r="I5006" t="s">
        <v>2203</v>
      </c>
    </row>
    <row r="5007" spans="1:9" x14ac:dyDescent="0.25">
      <c r="A5007" t="b">
        <v>0</v>
      </c>
      <c r="D5007" t="s">
        <v>7027</v>
      </c>
      <c r="E5007" t="s">
        <v>12039</v>
      </c>
      <c r="F5007">
        <v>0</v>
      </c>
      <c r="G5007">
        <v>0</v>
      </c>
      <c r="H5007" s="5">
        <v>0</v>
      </c>
      <c r="I5007" t="s">
        <v>2203</v>
      </c>
    </row>
    <row r="5008" spans="1:9" x14ac:dyDescent="0.25">
      <c r="A5008" t="b">
        <v>0</v>
      </c>
      <c r="D5008" t="s">
        <v>7027</v>
      </c>
      <c r="E5008" t="s">
        <v>12040</v>
      </c>
      <c r="F5008">
        <v>0</v>
      </c>
      <c r="G5008">
        <v>0</v>
      </c>
      <c r="H5008" s="5">
        <v>0</v>
      </c>
      <c r="I5008" t="s">
        <v>2203</v>
      </c>
    </row>
    <row r="5009" spans="1:9" x14ac:dyDescent="0.25">
      <c r="A5009" t="b">
        <v>0</v>
      </c>
      <c r="D5009" t="s">
        <v>7027</v>
      </c>
      <c r="E5009" t="s">
        <v>12041</v>
      </c>
      <c r="F5009">
        <v>0</v>
      </c>
      <c r="G5009">
        <v>0</v>
      </c>
      <c r="H5009" s="5">
        <v>0</v>
      </c>
      <c r="I5009" t="s">
        <v>2203</v>
      </c>
    </row>
    <row r="5010" spans="1:9" x14ac:dyDescent="0.25">
      <c r="A5010" t="b">
        <v>0</v>
      </c>
      <c r="D5010" t="s">
        <v>7027</v>
      </c>
      <c r="E5010" t="s">
        <v>12042</v>
      </c>
      <c r="F5010">
        <v>0</v>
      </c>
      <c r="G5010">
        <v>0</v>
      </c>
      <c r="H5010" s="5">
        <v>0</v>
      </c>
      <c r="I5010" t="s">
        <v>2203</v>
      </c>
    </row>
    <row r="5011" spans="1:9" x14ac:dyDescent="0.25">
      <c r="A5011" t="b">
        <v>0</v>
      </c>
      <c r="D5011" t="s">
        <v>7027</v>
      </c>
      <c r="E5011" t="s">
        <v>12043</v>
      </c>
      <c r="F5011">
        <v>0</v>
      </c>
      <c r="G5011">
        <v>0</v>
      </c>
      <c r="H5011" s="5">
        <v>0</v>
      </c>
      <c r="I5011" t="s">
        <v>2201</v>
      </c>
    </row>
    <row r="5012" spans="1:9" x14ac:dyDescent="0.25">
      <c r="A5012" t="b">
        <v>0</v>
      </c>
      <c r="D5012" t="s">
        <v>7027</v>
      </c>
      <c r="E5012" t="s">
        <v>12044</v>
      </c>
      <c r="F5012">
        <v>0</v>
      </c>
      <c r="G5012">
        <v>0</v>
      </c>
      <c r="H5012" s="5">
        <v>0</v>
      </c>
      <c r="I5012" t="s">
        <v>2201</v>
      </c>
    </row>
    <row r="5013" spans="1:9" x14ac:dyDescent="0.25">
      <c r="A5013" t="b">
        <v>0</v>
      </c>
      <c r="D5013" t="s">
        <v>7027</v>
      </c>
      <c r="E5013" t="s">
        <v>12045</v>
      </c>
      <c r="F5013">
        <v>0</v>
      </c>
      <c r="G5013">
        <v>0</v>
      </c>
      <c r="H5013" s="5">
        <v>0</v>
      </c>
      <c r="I5013" t="s">
        <v>2201</v>
      </c>
    </row>
    <row r="5014" spans="1:9" x14ac:dyDescent="0.25">
      <c r="A5014" t="b">
        <v>0</v>
      </c>
      <c r="D5014" t="s">
        <v>7027</v>
      </c>
      <c r="E5014" t="s">
        <v>12046</v>
      </c>
      <c r="F5014">
        <v>0</v>
      </c>
      <c r="G5014">
        <v>0</v>
      </c>
      <c r="H5014" s="5">
        <v>0</v>
      </c>
      <c r="I5014" t="s">
        <v>2201</v>
      </c>
    </row>
    <row r="5015" spans="1:9" x14ac:dyDescent="0.25">
      <c r="A5015" t="b">
        <v>0</v>
      </c>
      <c r="D5015" t="s">
        <v>7027</v>
      </c>
      <c r="E5015" t="s">
        <v>12047</v>
      </c>
      <c r="F5015">
        <v>0</v>
      </c>
      <c r="G5015">
        <v>0</v>
      </c>
      <c r="H5015" s="5">
        <v>0</v>
      </c>
      <c r="I5015" t="s">
        <v>2201</v>
      </c>
    </row>
    <row r="5016" spans="1:9" x14ac:dyDescent="0.25">
      <c r="A5016" t="b">
        <v>0</v>
      </c>
      <c r="D5016" t="s">
        <v>7027</v>
      </c>
      <c r="E5016" t="s">
        <v>12048</v>
      </c>
      <c r="F5016">
        <v>0</v>
      </c>
      <c r="G5016">
        <v>0</v>
      </c>
      <c r="H5016" s="5">
        <v>0</v>
      </c>
      <c r="I5016" t="s">
        <v>2201</v>
      </c>
    </row>
    <row r="5017" spans="1:9" x14ac:dyDescent="0.25">
      <c r="A5017" t="b">
        <v>0</v>
      </c>
      <c r="D5017" t="s">
        <v>7027</v>
      </c>
      <c r="E5017" t="s">
        <v>12049</v>
      </c>
      <c r="F5017">
        <v>0</v>
      </c>
      <c r="G5017">
        <v>0</v>
      </c>
      <c r="H5017" s="5">
        <v>0</v>
      </c>
      <c r="I5017" t="s">
        <v>2201</v>
      </c>
    </row>
    <row r="5018" spans="1:9" x14ac:dyDescent="0.25">
      <c r="A5018" t="b">
        <v>0</v>
      </c>
      <c r="D5018" t="s">
        <v>7027</v>
      </c>
      <c r="E5018" t="s">
        <v>12050</v>
      </c>
      <c r="F5018">
        <v>0</v>
      </c>
      <c r="G5018">
        <v>0</v>
      </c>
      <c r="H5018" s="5">
        <v>0</v>
      </c>
      <c r="I5018" t="s">
        <v>2201</v>
      </c>
    </row>
    <row r="5019" spans="1:9" x14ac:dyDescent="0.25">
      <c r="A5019" t="b">
        <v>0</v>
      </c>
      <c r="D5019" t="s">
        <v>7027</v>
      </c>
      <c r="E5019" t="s">
        <v>12051</v>
      </c>
      <c r="F5019">
        <v>0</v>
      </c>
      <c r="G5019">
        <v>0</v>
      </c>
      <c r="H5019" s="5">
        <v>0</v>
      </c>
      <c r="I5019" t="s">
        <v>2201</v>
      </c>
    </row>
    <row r="5020" spans="1:9" x14ac:dyDescent="0.25">
      <c r="A5020" t="b">
        <v>0</v>
      </c>
      <c r="D5020" t="s">
        <v>7027</v>
      </c>
      <c r="E5020" t="s">
        <v>12052</v>
      </c>
      <c r="F5020">
        <v>0</v>
      </c>
      <c r="G5020">
        <v>0</v>
      </c>
      <c r="H5020" s="5">
        <v>0</v>
      </c>
      <c r="I5020" t="s">
        <v>2201</v>
      </c>
    </row>
    <row r="5021" spans="1:9" x14ac:dyDescent="0.25">
      <c r="A5021" t="b">
        <v>0</v>
      </c>
      <c r="D5021" t="s">
        <v>7027</v>
      </c>
      <c r="E5021" t="s">
        <v>12053</v>
      </c>
      <c r="F5021">
        <v>0</v>
      </c>
      <c r="G5021">
        <v>0</v>
      </c>
      <c r="H5021" s="5">
        <v>0</v>
      </c>
      <c r="I5021" t="s">
        <v>2201</v>
      </c>
    </row>
    <row r="5022" spans="1:9" x14ac:dyDescent="0.25">
      <c r="A5022" t="b">
        <v>0</v>
      </c>
      <c r="D5022" t="s">
        <v>7027</v>
      </c>
      <c r="E5022" t="s">
        <v>12054</v>
      </c>
      <c r="F5022">
        <v>0</v>
      </c>
      <c r="G5022">
        <v>0</v>
      </c>
      <c r="H5022" s="5">
        <v>0</v>
      </c>
      <c r="I5022" t="s">
        <v>2201</v>
      </c>
    </row>
    <row r="5023" spans="1:9" x14ac:dyDescent="0.25">
      <c r="A5023" t="b">
        <v>0</v>
      </c>
      <c r="D5023" t="s">
        <v>7027</v>
      </c>
      <c r="E5023" t="s">
        <v>12055</v>
      </c>
      <c r="F5023">
        <v>0</v>
      </c>
      <c r="G5023">
        <v>0</v>
      </c>
      <c r="H5023" s="5">
        <v>0</v>
      </c>
      <c r="I5023" t="s">
        <v>2201</v>
      </c>
    </row>
    <row r="5024" spans="1:9" x14ac:dyDescent="0.25">
      <c r="A5024" t="b">
        <v>0</v>
      </c>
      <c r="D5024" t="s">
        <v>7027</v>
      </c>
      <c r="E5024" t="s">
        <v>12056</v>
      </c>
      <c r="F5024">
        <v>0</v>
      </c>
      <c r="G5024">
        <v>0</v>
      </c>
      <c r="H5024" s="5">
        <v>0</v>
      </c>
      <c r="I5024" t="s">
        <v>2201</v>
      </c>
    </row>
    <row r="5025" spans="1:9" x14ac:dyDescent="0.25">
      <c r="A5025" t="b">
        <v>0</v>
      </c>
      <c r="D5025" t="s">
        <v>7027</v>
      </c>
      <c r="E5025" t="s">
        <v>12057</v>
      </c>
      <c r="F5025">
        <v>0</v>
      </c>
      <c r="G5025">
        <v>0</v>
      </c>
      <c r="H5025" s="5">
        <v>0</v>
      </c>
      <c r="I5025" t="s">
        <v>2201</v>
      </c>
    </row>
    <row r="5026" spans="1:9" x14ac:dyDescent="0.25">
      <c r="A5026" t="b">
        <v>0</v>
      </c>
      <c r="D5026" t="s">
        <v>7027</v>
      </c>
      <c r="E5026" t="s">
        <v>12058</v>
      </c>
      <c r="F5026">
        <v>0</v>
      </c>
      <c r="G5026">
        <v>0</v>
      </c>
      <c r="H5026" s="5">
        <v>0</v>
      </c>
      <c r="I5026" t="s">
        <v>2201</v>
      </c>
    </row>
    <row r="5027" spans="1:9" x14ac:dyDescent="0.25">
      <c r="A5027" t="b">
        <v>0</v>
      </c>
      <c r="D5027" t="s">
        <v>7027</v>
      </c>
      <c r="E5027" t="s">
        <v>12059</v>
      </c>
      <c r="F5027">
        <v>0</v>
      </c>
      <c r="G5027">
        <v>0</v>
      </c>
      <c r="H5027" s="5">
        <v>0</v>
      </c>
      <c r="I5027" t="s">
        <v>2201</v>
      </c>
    </row>
    <row r="5028" spans="1:9" x14ac:dyDescent="0.25">
      <c r="A5028" t="b">
        <v>0</v>
      </c>
      <c r="D5028" t="s">
        <v>7027</v>
      </c>
      <c r="E5028" t="s">
        <v>12060</v>
      </c>
      <c r="F5028">
        <v>0</v>
      </c>
      <c r="G5028">
        <v>0</v>
      </c>
      <c r="H5028" s="5">
        <v>0</v>
      </c>
      <c r="I5028" t="s">
        <v>2201</v>
      </c>
    </row>
    <row r="5029" spans="1:9" x14ac:dyDescent="0.25">
      <c r="A5029" t="b">
        <v>0</v>
      </c>
      <c r="D5029" t="s">
        <v>7027</v>
      </c>
      <c r="E5029" t="s">
        <v>12061</v>
      </c>
      <c r="F5029">
        <v>0</v>
      </c>
      <c r="G5029">
        <v>0</v>
      </c>
      <c r="H5029" s="5">
        <v>0</v>
      </c>
      <c r="I5029" t="s">
        <v>2201</v>
      </c>
    </row>
    <row r="5030" spans="1:9" x14ac:dyDescent="0.25">
      <c r="A5030" t="b">
        <v>0</v>
      </c>
      <c r="D5030" t="s">
        <v>7027</v>
      </c>
      <c r="E5030" t="s">
        <v>12062</v>
      </c>
      <c r="F5030">
        <v>0</v>
      </c>
      <c r="G5030">
        <v>0</v>
      </c>
      <c r="H5030" s="5">
        <v>0</v>
      </c>
      <c r="I5030" t="s">
        <v>2201</v>
      </c>
    </row>
    <row r="5031" spans="1:9" x14ac:dyDescent="0.25">
      <c r="A5031" t="b">
        <v>0</v>
      </c>
      <c r="D5031" t="s">
        <v>7027</v>
      </c>
      <c r="E5031" t="s">
        <v>12063</v>
      </c>
      <c r="F5031">
        <v>0</v>
      </c>
      <c r="G5031">
        <v>0</v>
      </c>
      <c r="H5031" s="5">
        <v>0</v>
      </c>
      <c r="I5031" t="s">
        <v>2201</v>
      </c>
    </row>
    <row r="5032" spans="1:9" x14ac:dyDescent="0.25">
      <c r="A5032" t="b">
        <v>0</v>
      </c>
      <c r="D5032" t="s">
        <v>7027</v>
      </c>
      <c r="E5032" t="s">
        <v>12064</v>
      </c>
      <c r="F5032">
        <v>0</v>
      </c>
      <c r="G5032">
        <v>0</v>
      </c>
      <c r="H5032" s="5">
        <v>0</v>
      </c>
      <c r="I5032" t="s">
        <v>2201</v>
      </c>
    </row>
    <row r="5033" spans="1:9" x14ac:dyDescent="0.25">
      <c r="A5033" t="b">
        <v>0</v>
      </c>
      <c r="D5033" t="s">
        <v>7027</v>
      </c>
      <c r="E5033" t="s">
        <v>12065</v>
      </c>
      <c r="F5033">
        <v>0</v>
      </c>
      <c r="G5033">
        <v>0</v>
      </c>
      <c r="H5033" s="5">
        <v>0</v>
      </c>
      <c r="I5033" t="s">
        <v>2201</v>
      </c>
    </row>
    <row r="5034" spans="1:9" x14ac:dyDescent="0.25">
      <c r="A5034" t="b">
        <v>0</v>
      </c>
      <c r="D5034" t="s">
        <v>7027</v>
      </c>
      <c r="E5034" t="s">
        <v>12066</v>
      </c>
      <c r="F5034">
        <v>0</v>
      </c>
      <c r="G5034">
        <v>0</v>
      </c>
      <c r="H5034" s="5">
        <v>0</v>
      </c>
      <c r="I5034" t="s">
        <v>2201</v>
      </c>
    </row>
    <row r="5035" spans="1:9" x14ac:dyDescent="0.25">
      <c r="A5035" t="b">
        <v>0</v>
      </c>
      <c r="D5035" t="s">
        <v>7027</v>
      </c>
      <c r="E5035" t="s">
        <v>12067</v>
      </c>
      <c r="F5035">
        <v>0</v>
      </c>
      <c r="G5035">
        <v>0</v>
      </c>
      <c r="H5035" s="5">
        <v>0</v>
      </c>
      <c r="I5035" t="s">
        <v>2201</v>
      </c>
    </row>
    <row r="5036" spans="1:9" x14ac:dyDescent="0.25">
      <c r="A5036" t="b">
        <v>0</v>
      </c>
      <c r="D5036" t="s">
        <v>7027</v>
      </c>
      <c r="E5036" t="s">
        <v>12068</v>
      </c>
      <c r="F5036">
        <v>0</v>
      </c>
      <c r="G5036">
        <v>0</v>
      </c>
      <c r="H5036" s="5">
        <v>0</v>
      </c>
      <c r="I5036" t="s">
        <v>2201</v>
      </c>
    </row>
    <row r="5037" spans="1:9" x14ac:dyDescent="0.25">
      <c r="A5037" t="b">
        <v>0</v>
      </c>
      <c r="D5037" t="s">
        <v>7027</v>
      </c>
      <c r="E5037" t="s">
        <v>12069</v>
      </c>
      <c r="F5037">
        <v>0</v>
      </c>
      <c r="G5037">
        <v>0</v>
      </c>
      <c r="H5037" s="5">
        <v>0</v>
      </c>
      <c r="I5037" t="s">
        <v>2201</v>
      </c>
    </row>
    <row r="5038" spans="1:9" x14ac:dyDescent="0.25">
      <c r="A5038" t="b">
        <v>0</v>
      </c>
      <c r="D5038" t="s">
        <v>7027</v>
      </c>
      <c r="E5038" t="s">
        <v>12070</v>
      </c>
      <c r="F5038">
        <v>0</v>
      </c>
      <c r="G5038">
        <v>0</v>
      </c>
      <c r="H5038" s="5">
        <v>0</v>
      </c>
      <c r="I5038" t="s">
        <v>2201</v>
      </c>
    </row>
    <row r="5039" spans="1:9" x14ac:dyDescent="0.25">
      <c r="A5039" t="b">
        <v>0</v>
      </c>
      <c r="D5039" t="s">
        <v>7027</v>
      </c>
      <c r="E5039" t="s">
        <v>12071</v>
      </c>
      <c r="F5039">
        <v>0</v>
      </c>
      <c r="G5039">
        <v>0</v>
      </c>
      <c r="H5039" s="5">
        <v>0</v>
      </c>
      <c r="I5039" t="s">
        <v>2201</v>
      </c>
    </row>
    <row r="5040" spans="1:9" x14ac:dyDescent="0.25">
      <c r="A5040" t="b">
        <v>0</v>
      </c>
      <c r="D5040" t="s">
        <v>7027</v>
      </c>
      <c r="E5040" t="s">
        <v>12072</v>
      </c>
      <c r="F5040">
        <v>0</v>
      </c>
      <c r="G5040">
        <v>0</v>
      </c>
      <c r="H5040" s="5">
        <v>0</v>
      </c>
      <c r="I5040" t="s">
        <v>2201</v>
      </c>
    </row>
    <row r="5041" spans="1:9" x14ac:dyDescent="0.25">
      <c r="A5041" t="b">
        <v>0</v>
      </c>
      <c r="D5041" t="s">
        <v>7027</v>
      </c>
      <c r="E5041" t="s">
        <v>12073</v>
      </c>
      <c r="F5041">
        <v>0</v>
      </c>
      <c r="G5041">
        <v>0</v>
      </c>
      <c r="H5041" s="5">
        <v>0</v>
      </c>
      <c r="I5041" t="s">
        <v>2201</v>
      </c>
    </row>
    <row r="5042" spans="1:9" x14ac:dyDescent="0.25">
      <c r="A5042" t="b">
        <v>0</v>
      </c>
      <c r="D5042" t="s">
        <v>7027</v>
      </c>
      <c r="E5042" t="s">
        <v>12074</v>
      </c>
      <c r="F5042">
        <v>0</v>
      </c>
      <c r="G5042">
        <v>0</v>
      </c>
      <c r="H5042" s="5">
        <v>0</v>
      </c>
      <c r="I5042" t="s">
        <v>2201</v>
      </c>
    </row>
    <row r="5043" spans="1:9" x14ac:dyDescent="0.25">
      <c r="A5043" t="b">
        <v>0</v>
      </c>
      <c r="D5043" t="s">
        <v>7027</v>
      </c>
      <c r="E5043" t="s">
        <v>12075</v>
      </c>
      <c r="F5043">
        <v>0</v>
      </c>
      <c r="G5043">
        <v>0</v>
      </c>
      <c r="H5043" s="5">
        <v>0</v>
      </c>
      <c r="I5043" t="s">
        <v>2201</v>
      </c>
    </row>
    <row r="5044" spans="1:9" x14ac:dyDescent="0.25">
      <c r="A5044" t="b">
        <v>0</v>
      </c>
      <c r="D5044" t="s">
        <v>7027</v>
      </c>
      <c r="E5044" t="s">
        <v>12076</v>
      </c>
      <c r="F5044">
        <v>0</v>
      </c>
      <c r="G5044">
        <v>0</v>
      </c>
      <c r="H5044" s="5">
        <v>0</v>
      </c>
      <c r="I5044" t="s">
        <v>2201</v>
      </c>
    </row>
    <row r="5045" spans="1:9" x14ac:dyDescent="0.25">
      <c r="A5045" t="b">
        <v>0</v>
      </c>
      <c r="D5045" t="s">
        <v>7027</v>
      </c>
      <c r="E5045" t="s">
        <v>12077</v>
      </c>
      <c r="F5045">
        <v>0</v>
      </c>
      <c r="G5045">
        <v>0</v>
      </c>
      <c r="H5045" s="5">
        <v>0</v>
      </c>
      <c r="I5045" t="s">
        <v>2201</v>
      </c>
    </row>
    <row r="5046" spans="1:9" x14ac:dyDescent="0.25">
      <c r="A5046" t="b">
        <v>0</v>
      </c>
      <c r="D5046" t="s">
        <v>7027</v>
      </c>
      <c r="E5046" t="s">
        <v>12078</v>
      </c>
      <c r="F5046">
        <v>0</v>
      </c>
      <c r="G5046">
        <v>0</v>
      </c>
      <c r="H5046" s="5">
        <v>0</v>
      </c>
      <c r="I5046" t="s">
        <v>2201</v>
      </c>
    </row>
    <row r="5047" spans="1:9" x14ac:dyDescent="0.25">
      <c r="A5047" t="b">
        <v>0</v>
      </c>
      <c r="D5047" t="s">
        <v>7027</v>
      </c>
      <c r="E5047" t="s">
        <v>12079</v>
      </c>
      <c r="F5047">
        <v>0</v>
      </c>
      <c r="G5047">
        <v>0</v>
      </c>
      <c r="H5047" s="5">
        <v>0</v>
      </c>
      <c r="I5047" t="s">
        <v>2201</v>
      </c>
    </row>
    <row r="5048" spans="1:9" x14ac:dyDescent="0.25">
      <c r="A5048" t="b">
        <v>0</v>
      </c>
      <c r="D5048" t="s">
        <v>7027</v>
      </c>
      <c r="E5048" t="s">
        <v>12080</v>
      </c>
      <c r="F5048">
        <v>0</v>
      </c>
      <c r="G5048">
        <v>0</v>
      </c>
      <c r="H5048" s="5">
        <v>0</v>
      </c>
      <c r="I5048" t="s">
        <v>2201</v>
      </c>
    </row>
    <row r="5049" spans="1:9" x14ac:dyDescent="0.25">
      <c r="A5049" t="b">
        <v>0</v>
      </c>
      <c r="D5049" t="s">
        <v>7027</v>
      </c>
      <c r="E5049" t="s">
        <v>12081</v>
      </c>
      <c r="F5049">
        <v>0</v>
      </c>
      <c r="G5049">
        <v>0</v>
      </c>
      <c r="H5049" s="5">
        <v>0</v>
      </c>
      <c r="I5049" t="s">
        <v>2201</v>
      </c>
    </row>
    <row r="5050" spans="1:9" x14ac:dyDescent="0.25">
      <c r="A5050" t="b">
        <v>0</v>
      </c>
      <c r="D5050" t="s">
        <v>7027</v>
      </c>
      <c r="E5050" t="s">
        <v>12082</v>
      </c>
      <c r="F5050">
        <v>0</v>
      </c>
      <c r="G5050">
        <v>0</v>
      </c>
      <c r="H5050" s="5">
        <v>0</v>
      </c>
      <c r="I5050" t="s">
        <v>2201</v>
      </c>
    </row>
    <row r="5051" spans="1:9" x14ac:dyDescent="0.25">
      <c r="A5051" t="b">
        <v>0</v>
      </c>
      <c r="D5051" t="s">
        <v>7027</v>
      </c>
      <c r="E5051" t="s">
        <v>12083</v>
      </c>
      <c r="F5051">
        <v>0</v>
      </c>
      <c r="G5051">
        <v>0</v>
      </c>
      <c r="H5051" s="5">
        <v>0</v>
      </c>
      <c r="I5051" t="s">
        <v>2201</v>
      </c>
    </row>
    <row r="5052" spans="1:9" x14ac:dyDescent="0.25">
      <c r="A5052" t="b">
        <v>0</v>
      </c>
      <c r="D5052" t="s">
        <v>7027</v>
      </c>
      <c r="E5052" t="s">
        <v>12084</v>
      </c>
      <c r="F5052">
        <v>0</v>
      </c>
      <c r="G5052">
        <v>0</v>
      </c>
      <c r="H5052" s="5">
        <v>0</v>
      </c>
      <c r="I5052" t="s">
        <v>2201</v>
      </c>
    </row>
    <row r="5053" spans="1:9" x14ac:dyDescent="0.25">
      <c r="A5053" t="b">
        <v>0</v>
      </c>
      <c r="D5053" t="s">
        <v>7027</v>
      </c>
      <c r="E5053" t="s">
        <v>12085</v>
      </c>
      <c r="F5053">
        <v>0</v>
      </c>
      <c r="G5053">
        <v>0</v>
      </c>
      <c r="H5053" s="5">
        <v>0</v>
      </c>
      <c r="I5053" t="s">
        <v>2201</v>
      </c>
    </row>
    <row r="5054" spans="1:9" x14ac:dyDescent="0.25">
      <c r="A5054" t="b">
        <v>0</v>
      </c>
      <c r="D5054" t="s">
        <v>7027</v>
      </c>
      <c r="E5054" t="s">
        <v>12086</v>
      </c>
      <c r="F5054">
        <v>0</v>
      </c>
      <c r="G5054">
        <v>0</v>
      </c>
      <c r="H5054" s="5">
        <v>0</v>
      </c>
      <c r="I5054" t="s">
        <v>2201</v>
      </c>
    </row>
    <row r="5055" spans="1:9" x14ac:dyDescent="0.25">
      <c r="A5055" t="b">
        <v>0</v>
      </c>
      <c r="D5055" t="s">
        <v>7027</v>
      </c>
      <c r="E5055" t="s">
        <v>12087</v>
      </c>
      <c r="F5055">
        <v>0</v>
      </c>
      <c r="G5055">
        <v>0</v>
      </c>
      <c r="H5055" s="5">
        <v>0</v>
      </c>
      <c r="I5055" t="s">
        <v>2201</v>
      </c>
    </row>
    <row r="5056" spans="1:9" x14ac:dyDescent="0.25">
      <c r="A5056" t="b">
        <v>0</v>
      </c>
      <c r="D5056" t="s">
        <v>7027</v>
      </c>
      <c r="E5056" t="s">
        <v>12088</v>
      </c>
      <c r="F5056">
        <v>0</v>
      </c>
      <c r="G5056">
        <v>0</v>
      </c>
      <c r="H5056" s="5">
        <v>0</v>
      </c>
      <c r="I5056" t="s">
        <v>2201</v>
      </c>
    </row>
    <row r="5057" spans="1:9" x14ac:dyDescent="0.25">
      <c r="A5057" t="b">
        <v>0</v>
      </c>
      <c r="D5057" t="s">
        <v>7027</v>
      </c>
      <c r="E5057" t="s">
        <v>12089</v>
      </c>
      <c r="F5057">
        <v>0</v>
      </c>
      <c r="G5057">
        <v>0</v>
      </c>
      <c r="H5057" s="5">
        <v>0</v>
      </c>
      <c r="I5057" t="s">
        <v>2201</v>
      </c>
    </row>
    <row r="5058" spans="1:9" x14ac:dyDescent="0.25">
      <c r="A5058" t="b">
        <v>0</v>
      </c>
      <c r="D5058" t="s">
        <v>7027</v>
      </c>
      <c r="E5058" t="s">
        <v>12090</v>
      </c>
      <c r="F5058">
        <v>0</v>
      </c>
      <c r="G5058">
        <v>0</v>
      </c>
      <c r="H5058" s="5">
        <v>0</v>
      </c>
      <c r="I5058" t="s">
        <v>2201</v>
      </c>
    </row>
    <row r="5059" spans="1:9" x14ac:dyDescent="0.25">
      <c r="A5059" t="b">
        <v>0</v>
      </c>
      <c r="D5059" t="s">
        <v>7027</v>
      </c>
      <c r="E5059" t="s">
        <v>12091</v>
      </c>
      <c r="F5059">
        <v>0</v>
      </c>
      <c r="G5059">
        <v>0</v>
      </c>
      <c r="H5059" s="5">
        <v>0</v>
      </c>
      <c r="I5059" t="s">
        <v>2201</v>
      </c>
    </row>
    <row r="5060" spans="1:9" x14ac:dyDescent="0.25">
      <c r="A5060" t="b">
        <v>0</v>
      </c>
      <c r="D5060" t="s">
        <v>7027</v>
      </c>
      <c r="E5060" t="s">
        <v>12092</v>
      </c>
      <c r="F5060">
        <v>0</v>
      </c>
      <c r="G5060">
        <v>0</v>
      </c>
      <c r="H5060" s="5">
        <v>0</v>
      </c>
      <c r="I5060" t="s">
        <v>2201</v>
      </c>
    </row>
    <row r="5061" spans="1:9" x14ac:dyDescent="0.25">
      <c r="A5061" t="b">
        <v>0</v>
      </c>
      <c r="D5061" t="s">
        <v>7027</v>
      </c>
      <c r="E5061" t="s">
        <v>12093</v>
      </c>
      <c r="F5061">
        <v>0</v>
      </c>
      <c r="G5061">
        <v>0</v>
      </c>
      <c r="H5061" s="5">
        <v>0</v>
      </c>
      <c r="I5061" t="s">
        <v>2201</v>
      </c>
    </row>
    <row r="5062" spans="1:9" x14ac:dyDescent="0.25">
      <c r="A5062" t="b">
        <v>0</v>
      </c>
      <c r="D5062" t="s">
        <v>7027</v>
      </c>
      <c r="E5062" t="s">
        <v>12094</v>
      </c>
      <c r="F5062">
        <v>0</v>
      </c>
      <c r="G5062">
        <v>0</v>
      </c>
      <c r="H5062" s="5">
        <v>0</v>
      </c>
      <c r="I5062" t="s">
        <v>2201</v>
      </c>
    </row>
    <row r="5063" spans="1:9" x14ac:dyDescent="0.25">
      <c r="A5063" t="b">
        <v>0</v>
      </c>
      <c r="D5063" t="s">
        <v>7027</v>
      </c>
      <c r="E5063" t="s">
        <v>12095</v>
      </c>
      <c r="F5063">
        <v>0</v>
      </c>
      <c r="G5063">
        <v>0</v>
      </c>
      <c r="H5063" s="5">
        <v>0</v>
      </c>
      <c r="I5063" t="s">
        <v>2201</v>
      </c>
    </row>
    <row r="5064" spans="1:9" x14ac:dyDescent="0.25">
      <c r="A5064" t="b">
        <v>0</v>
      </c>
      <c r="D5064" t="s">
        <v>7027</v>
      </c>
      <c r="E5064" t="s">
        <v>12096</v>
      </c>
      <c r="F5064">
        <v>0</v>
      </c>
      <c r="G5064">
        <v>0</v>
      </c>
      <c r="H5064" s="5">
        <v>0</v>
      </c>
      <c r="I5064" t="s">
        <v>2201</v>
      </c>
    </row>
    <row r="5065" spans="1:9" x14ac:dyDescent="0.25">
      <c r="A5065" t="b">
        <v>0</v>
      </c>
      <c r="D5065" t="s">
        <v>7027</v>
      </c>
      <c r="E5065" t="s">
        <v>12097</v>
      </c>
      <c r="F5065">
        <v>0</v>
      </c>
      <c r="G5065">
        <v>0</v>
      </c>
      <c r="H5065" s="5">
        <v>0</v>
      </c>
      <c r="I5065" t="s">
        <v>2201</v>
      </c>
    </row>
    <row r="5066" spans="1:9" x14ac:dyDescent="0.25">
      <c r="A5066" t="b">
        <v>0</v>
      </c>
      <c r="D5066" t="s">
        <v>7027</v>
      </c>
      <c r="E5066" t="s">
        <v>12098</v>
      </c>
      <c r="F5066">
        <v>0</v>
      </c>
      <c r="G5066">
        <v>0</v>
      </c>
      <c r="H5066" s="5">
        <v>0</v>
      </c>
      <c r="I5066" t="s">
        <v>2201</v>
      </c>
    </row>
    <row r="5067" spans="1:9" x14ac:dyDescent="0.25">
      <c r="A5067" t="b">
        <v>0</v>
      </c>
      <c r="D5067" t="s">
        <v>7027</v>
      </c>
      <c r="E5067" t="s">
        <v>12099</v>
      </c>
      <c r="F5067">
        <v>0</v>
      </c>
      <c r="G5067">
        <v>0</v>
      </c>
      <c r="H5067" s="5">
        <v>0</v>
      </c>
      <c r="I5067" t="s">
        <v>2201</v>
      </c>
    </row>
    <row r="5068" spans="1:9" x14ac:dyDescent="0.25">
      <c r="A5068" t="b">
        <v>0</v>
      </c>
      <c r="D5068" t="s">
        <v>7027</v>
      </c>
      <c r="E5068" t="s">
        <v>12100</v>
      </c>
      <c r="F5068">
        <v>0</v>
      </c>
      <c r="G5068">
        <v>0</v>
      </c>
      <c r="H5068" s="5">
        <v>0</v>
      </c>
      <c r="I5068" t="s">
        <v>2201</v>
      </c>
    </row>
    <row r="5069" spans="1:9" x14ac:dyDescent="0.25">
      <c r="A5069" t="b">
        <v>0</v>
      </c>
      <c r="D5069" t="s">
        <v>7027</v>
      </c>
      <c r="E5069" t="s">
        <v>12101</v>
      </c>
      <c r="F5069">
        <v>0</v>
      </c>
      <c r="G5069">
        <v>0</v>
      </c>
      <c r="H5069" s="5">
        <v>0</v>
      </c>
      <c r="I5069" t="s">
        <v>2201</v>
      </c>
    </row>
    <row r="5070" spans="1:9" x14ac:dyDescent="0.25">
      <c r="A5070" t="b">
        <v>0</v>
      </c>
      <c r="D5070" t="s">
        <v>7027</v>
      </c>
      <c r="E5070" t="s">
        <v>12102</v>
      </c>
      <c r="F5070">
        <v>0</v>
      </c>
      <c r="G5070">
        <v>0</v>
      </c>
      <c r="H5070" s="5">
        <v>0</v>
      </c>
      <c r="I5070" t="s">
        <v>2201</v>
      </c>
    </row>
    <row r="5071" spans="1:9" x14ac:dyDescent="0.25">
      <c r="A5071" t="b">
        <v>0</v>
      </c>
      <c r="D5071" t="s">
        <v>7027</v>
      </c>
      <c r="E5071" t="s">
        <v>12103</v>
      </c>
      <c r="F5071">
        <v>0</v>
      </c>
      <c r="G5071">
        <v>0</v>
      </c>
      <c r="H5071" s="5">
        <v>0</v>
      </c>
      <c r="I5071" t="s">
        <v>2201</v>
      </c>
    </row>
    <row r="5072" spans="1:9" x14ac:dyDescent="0.25">
      <c r="A5072" t="b">
        <v>0</v>
      </c>
      <c r="D5072" t="s">
        <v>7027</v>
      </c>
      <c r="E5072" t="s">
        <v>12104</v>
      </c>
      <c r="F5072">
        <v>0</v>
      </c>
      <c r="G5072">
        <v>0</v>
      </c>
      <c r="H5072" s="5">
        <v>0</v>
      </c>
      <c r="I5072" t="s">
        <v>2201</v>
      </c>
    </row>
    <row r="5073" spans="1:9" x14ac:dyDescent="0.25">
      <c r="A5073" t="b">
        <v>0</v>
      </c>
      <c r="D5073" t="s">
        <v>7027</v>
      </c>
      <c r="E5073" t="s">
        <v>12105</v>
      </c>
      <c r="F5073">
        <v>0</v>
      </c>
      <c r="G5073">
        <v>0</v>
      </c>
      <c r="H5073" s="5">
        <v>0</v>
      </c>
      <c r="I5073" t="s">
        <v>2201</v>
      </c>
    </row>
    <row r="5074" spans="1:9" x14ac:dyDescent="0.25">
      <c r="A5074" t="b">
        <v>0</v>
      </c>
      <c r="D5074" t="s">
        <v>7027</v>
      </c>
      <c r="E5074" t="s">
        <v>12106</v>
      </c>
      <c r="F5074">
        <v>0</v>
      </c>
      <c r="G5074">
        <v>0</v>
      </c>
      <c r="H5074" s="5">
        <v>0</v>
      </c>
      <c r="I5074" t="s">
        <v>2201</v>
      </c>
    </row>
    <row r="5075" spans="1:9" x14ac:dyDescent="0.25">
      <c r="A5075" t="b">
        <v>0</v>
      </c>
      <c r="D5075" t="s">
        <v>7027</v>
      </c>
      <c r="E5075" t="s">
        <v>12107</v>
      </c>
      <c r="F5075">
        <v>0</v>
      </c>
      <c r="G5075">
        <v>0</v>
      </c>
      <c r="H5075" s="5">
        <v>0</v>
      </c>
      <c r="I5075" t="s">
        <v>2201</v>
      </c>
    </row>
    <row r="5076" spans="1:9" x14ac:dyDescent="0.25">
      <c r="A5076" t="b">
        <v>0</v>
      </c>
      <c r="D5076" t="s">
        <v>7027</v>
      </c>
      <c r="E5076" t="s">
        <v>12108</v>
      </c>
      <c r="F5076">
        <v>0</v>
      </c>
      <c r="G5076">
        <v>0</v>
      </c>
      <c r="H5076" s="5">
        <v>0</v>
      </c>
      <c r="I5076" t="s">
        <v>2201</v>
      </c>
    </row>
    <row r="5077" spans="1:9" x14ac:dyDescent="0.25">
      <c r="A5077" t="b">
        <v>0</v>
      </c>
      <c r="D5077" t="s">
        <v>7027</v>
      </c>
      <c r="E5077" t="s">
        <v>12109</v>
      </c>
      <c r="F5077">
        <v>0</v>
      </c>
      <c r="G5077">
        <v>0</v>
      </c>
      <c r="H5077" s="5">
        <v>0</v>
      </c>
      <c r="I5077" t="s">
        <v>2201</v>
      </c>
    </row>
    <row r="5078" spans="1:9" x14ac:dyDescent="0.25">
      <c r="A5078" t="b">
        <v>0</v>
      </c>
      <c r="D5078" t="s">
        <v>7027</v>
      </c>
      <c r="E5078" t="s">
        <v>12110</v>
      </c>
      <c r="F5078">
        <v>0</v>
      </c>
      <c r="G5078">
        <v>0</v>
      </c>
      <c r="H5078" s="5">
        <v>0</v>
      </c>
      <c r="I5078" t="s">
        <v>2201</v>
      </c>
    </row>
    <row r="5079" spans="1:9" x14ac:dyDescent="0.25">
      <c r="A5079" t="b">
        <v>0</v>
      </c>
      <c r="D5079" t="s">
        <v>7027</v>
      </c>
      <c r="E5079" t="s">
        <v>12111</v>
      </c>
      <c r="F5079">
        <v>0</v>
      </c>
      <c r="G5079">
        <v>0</v>
      </c>
      <c r="H5079" s="5">
        <v>0</v>
      </c>
      <c r="I5079" t="s">
        <v>2201</v>
      </c>
    </row>
    <row r="5080" spans="1:9" x14ac:dyDescent="0.25">
      <c r="A5080" t="b">
        <v>0</v>
      </c>
      <c r="D5080" t="s">
        <v>7027</v>
      </c>
      <c r="E5080" t="s">
        <v>12112</v>
      </c>
      <c r="F5080">
        <v>0</v>
      </c>
      <c r="G5080">
        <v>0</v>
      </c>
      <c r="H5080" s="5">
        <v>0</v>
      </c>
      <c r="I5080" t="s">
        <v>2201</v>
      </c>
    </row>
    <row r="5081" spans="1:9" x14ac:dyDescent="0.25">
      <c r="A5081" t="b">
        <v>0</v>
      </c>
      <c r="D5081" t="s">
        <v>7027</v>
      </c>
      <c r="E5081" t="s">
        <v>12113</v>
      </c>
      <c r="F5081">
        <v>0</v>
      </c>
      <c r="G5081">
        <v>0</v>
      </c>
      <c r="H5081" s="5">
        <v>0</v>
      </c>
      <c r="I5081" t="s">
        <v>2201</v>
      </c>
    </row>
    <row r="5082" spans="1:9" x14ac:dyDescent="0.25">
      <c r="A5082" t="b">
        <v>0</v>
      </c>
      <c r="D5082" t="s">
        <v>7027</v>
      </c>
      <c r="E5082" t="s">
        <v>12114</v>
      </c>
      <c r="F5082">
        <v>0</v>
      </c>
      <c r="G5082">
        <v>0</v>
      </c>
      <c r="H5082" s="5">
        <v>0</v>
      </c>
      <c r="I5082" t="s">
        <v>2201</v>
      </c>
    </row>
    <row r="5083" spans="1:9" x14ac:dyDescent="0.25">
      <c r="A5083" t="b">
        <v>0</v>
      </c>
      <c r="D5083" t="s">
        <v>7027</v>
      </c>
      <c r="E5083" t="s">
        <v>12115</v>
      </c>
      <c r="F5083">
        <v>0</v>
      </c>
      <c r="G5083">
        <v>0</v>
      </c>
      <c r="H5083" s="5">
        <v>0</v>
      </c>
      <c r="I5083" t="s">
        <v>2201</v>
      </c>
    </row>
    <row r="5084" spans="1:9" x14ac:dyDescent="0.25">
      <c r="A5084" t="b">
        <v>0</v>
      </c>
      <c r="D5084" t="s">
        <v>7027</v>
      </c>
      <c r="E5084" t="s">
        <v>12116</v>
      </c>
      <c r="F5084">
        <v>0</v>
      </c>
      <c r="G5084">
        <v>0</v>
      </c>
      <c r="H5084" s="5">
        <v>0</v>
      </c>
      <c r="I5084" t="s">
        <v>2201</v>
      </c>
    </row>
    <row r="5085" spans="1:9" x14ac:dyDescent="0.25">
      <c r="A5085" t="b">
        <v>0</v>
      </c>
      <c r="D5085" t="s">
        <v>7027</v>
      </c>
      <c r="E5085" t="s">
        <v>12117</v>
      </c>
      <c r="F5085">
        <v>0</v>
      </c>
      <c r="G5085">
        <v>0</v>
      </c>
      <c r="H5085" s="5">
        <v>0</v>
      </c>
      <c r="I5085" t="s">
        <v>2211</v>
      </c>
    </row>
    <row r="5086" spans="1:9" x14ac:dyDescent="0.25">
      <c r="A5086" t="b">
        <v>0</v>
      </c>
      <c r="D5086" t="s">
        <v>7027</v>
      </c>
      <c r="E5086" t="s">
        <v>12118</v>
      </c>
      <c r="F5086">
        <v>0</v>
      </c>
      <c r="G5086">
        <v>0</v>
      </c>
      <c r="H5086" s="5">
        <v>0</v>
      </c>
      <c r="I5086" t="s">
        <v>2201</v>
      </c>
    </row>
    <row r="5087" spans="1:9" x14ac:dyDescent="0.25">
      <c r="A5087" t="b">
        <v>0</v>
      </c>
      <c r="D5087" t="s">
        <v>7027</v>
      </c>
      <c r="E5087" t="s">
        <v>12119</v>
      </c>
      <c r="F5087">
        <v>0</v>
      </c>
      <c r="G5087">
        <v>0</v>
      </c>
      <c r="H5087" s="5">
        <v>0</v>
      </c>
      <c r="I5087" t="s">
        <v>2203</v>
      </c>
    </row>
    <row r="5088" spans="1:9" x14ac:dyDescent="0.25">
      <c r="A5088" t="b">
        <v>0</v>
      </c>
      <c r="D5088" t="s">
        <v>7027</v>
      </c>
      <c r="E5088" t="s">
        <v>12120</v>
      </c>
      <c r="F5088">
        <v>0</v>
      </c>
      <c r="G5088">
        <v>0</v>
      </c>
      <c r="H5088" s="5">
        <v>0</v>
      </c>
      <c r="I5088" t="s">
        <v>2201</v>
      </c>
    </row>
    <row r="5089" spans="1:9" x14ac:dyDescent="0.25">
      <c r="A5089" t="b">
        <v>0</v>
      </c>
      <c r="D5089" t="s">
        <v>7027</v>
      </c>
      <c r="E5089" t="s">
        <v>12121</v>
      </c>
      <c r="F5089">
        <v>0</v>
      </c>
      <c r="G5089">
        <v>0</v>
      </c>
      <c r="H5089" s="5">
        <v>0</v>
      </c>
      <c r="I5089" t="s">
        <v>2201</v>
      </c>
    </row>
    <row r="5090" spans="1:9" x14ac:dyDescent="0.25">
      <c r="A5090" t="b">
        <v>0</v>
      </c>
      <c r="D5090" t="s">
        <v>7027</v>
      </c>
      <c r="E5090" t="s">
        <v>12122</v>
      </c>
      <c r="F5090">
        <v>0</v>
      </c>
      <c r="G5090">
        <v>0</v>
      </c>
      <c r="H5090" s="5">
        <v>0</v>
      </c>
      <c r="I5090" t="s">
        <v>2201</v>
      </c>
    </row>
    <row r="5091" spans="1:9" x14ac:dyDescent="0.25">
      <c r="A5091" t="b">
        <v>0</v>
      </c>
      <c r="D5091" t="s">
        <v>7027</v>
      </c>
      <c r="E5091" t="s">
        <v>12123</v>
      </c>
      <c r="F5091">
        <v>0</v>
      </c>
      <c r="G5091">
        <v>0</v>
      </c>
      <c r="H5091" s="5">
        <v>0</v>
      </c>
      <c r="I5091" t="s">
        <v>2201</v>
      </c>
    </row>
    <row r="5092" spans="1:9" x14ac:dyDescent="0.25">
      <c r="A5092" t="b">
        <v>0</v>
      </c>
      <c r="D5092" t="s">
        <v>7027</v>
      </c>
      <c r="E5092" t="s">
        <v>12124</v>
      </c>
      <c r="F5092">
        <v>0</v>
      </c>
      <c r="G5092">
        <v>0</v>
      </c>
      <c r="H5092" s="5">
        <v>0</v>
      </c>
      <c r="I5092" t="s">
        <v>2201</v>
      </c>
    </row>
    <row r="5093" spans="1:9" x14ac:dyDescent="0.25">
      <c r="A5093" t="b">
        <v>0</v>
      </c>
      <c r="D5093" t="s">
        <v>7027</v>
      </c>
      <c r="E5093" t="s">
        <v>12125</v>
      </c>
      <c r="F5093">
        <v>0</v>
      </c>
      <c r="G5093">
        <v>0</v>
      </c>
      <c r="H5093" s="5">
        <v>0</v>
      </c>
      <c r="I5093" t="s">
        <v>2201</v>
      </c>
    </row>
    <row r="5094" spans="1:9" x14ac:dyDescent="0.25">
      <c r="A5094" t="b">
        <v>0</v>
      </c>
      <c r="D5094" t="s">
        <v>7027</v>
      </c>
      <c r="E5094" t="s">
        <v>12126</v>
      </c>
      <c r="F5094">
        <v>0</v>
      </c>
      <c r="G5094">
        <v>0</v>
      </c>
      <c r="H5094" s="5">
        <v>0</v>
      </c>
      <c r="I5094" t="s">
        <v>2201</v>
      </c>
    </row>
    <row r="5095" spans="1:9" x14ac:dyDescent="0.25">
      <c r="A5095" t="b">
        <v>0</v>
      </c>
      <c r="D5095" t="s">
        <v>7027</v>
      </c>
      <c r="E5095" t="s">
        <v>12127</v>
      </c>
      <c r="F5095">
        <v>0</v>
      </c>
      <c r="G5095">
        <v>0</v>
      </c>
      <c r="H5095" s="5">
        <v>0</v>
      </c>
      <c r="I5095" t="s">
        <v>2201</v>
      </c>
    </row>
    <row r="5096" spans="1:9" x14ac:dyDescent="0.25">
      <c r="A5096" t="b">
        <v>0</v>
      </c>
      <c r="D5096" t="s">
        <v>7027</v>
      </c>
      <c r="E5096" t="s">
        <v>12128</v>
      </c>
      <c r="F5096">
        <v>0</v>
      </c>
      <c r="G5096">
        <v>0</v>
      </c>
      <c r="H5096" s="5">
        <v>0</v>
      </c>
      <c r="I5096" t="s">
        <v>2201</v>
      </c>
    </row>
    <row r="5097" spans="1:9" x14ac:dyDescent="0.25">
      <c r="A5097" t="b">
        <v>0</v>
      </c>
      <c r="D5097" t="s">
        <v>7027</v>
      </c>
      <c r="E5097" t="s">
        <v>12129</v>
      </c>
      <c r="F5097">
        <v>0</v>
      </c>
      <c r="G5097">
        <v>0</v>
      </c>
      <c r="H5097" s="5">
        <v>0</v>
      </c>
      <c r="I5097" t="s">
        <v>2211</v>
      </c>
    </row>
    <row r="5098" spans="1:9" x14ac:dyDescent="0.25">
      <c r="A5098" t="b">
        <v>0</v>
      </c>
      <c r="D5098" t="s">
        <v>7027</v>
      </c>
      <c r="E5098" t="s">
        <v>12130</v>
      </c>
      <c r="F5098">
        <v>0</v>
      </c>
      <c r="G5098">
        <v>0</v>
      </c>
      <c r="H5098" s="5">
        <v>0</v>
      </c>
      <c r="I5098" t="s">
        <v>2202</v>
      </c>
    </row>
    <row r="5099" spans="1:9" x14ac:dyDescent="0.25">
      <c r="A5099" t="b">
        <v>0</v>
      </c>
      <c r="D5099" t="s">
        <v>7027</v>
      </c>
      <c r="E5099" t="s">
        <v>12131</v>
      </c>
      <c r="F5099">
        <v>0</v>
      </c>
      <c r="G5099">
        <v>0</v>
      </c>
      <c r="H5099" s="5">
        <v>0</v>
      </c>
      <c r="I5099" t="s">
        <v>2202</v>
      </c>
    </row>
    <row r="5100" spans="1:9" x14ac:dyDescent="0.25">
      <c r="A5100" t="b">
        <v>0</v>
      </c>
      <c r="D5100" t="s">
        <v>7027</v>
      </c>
      <c r="E5100" t="s">
        <v>12132</v>
      </c>
      <c r="F5100">
        <v>0</v>
      </c>
      <c r="G5100">
        <v>0</v>
      </c>
      <c r="H5100" s="5">
        <v>0</v>
      </c>
      <c r="I5100" t="s">
        <v>2202</v>
      </c>
    </row>
    <row r="5101" spans="1:9" x14ac:dyDescent="0.25">
      <c r="A5101" t="b">
        <v>0</v>
      </c>
      <c r="D5101" t="s">
        <v>7027</v>
      </c>
      <c r="E5101" t="s">
        <v>12133</v>
      </c>
      <c r="F5101">
        <v>0</v>
      </c>
      <c r="G5101">
        <v>0</v>
      </c>
      <c r="H5101" s="5">
        <v>0</v>
      </c>
      <c r="I5101" t="s">
        <v>2211</v>
      </c>
    </row>
    <row r="5102" spans="1:9" x14ac:dyDescent="0.25">
      <c r="A5102" t="b">
        <v>0</v>
      </c>
      <c r="D5102" t="s">
        <v>7027</v>
      </c>
      <c r="E5102" t="s">
        <v>12134</v>
      </c>
      <c r="F5102">
        <v>0</v>
      </c>
      <c r="G5102">
        <v>0</v>
      </c>
      <c r="H5102" s="5">
        <v>0</v>
      </c>
      <c r="I5102" t="s">
        <v>2211</v>
      </c>
    </row>
    <row r="5103" spans="1:9" x14ac:dyDescent="0.25">
      <c r="A5103" t="b">
        <v>0</v>
      </c>
      <c r="D5103" t="s">
        <v>7027</v>
      </c>
      <c r="E5103" t="s">
        <v>12135</v>
      </c>
      <c r="F5103">
        <v>0</v>
      </c>
      <c r="G5103">
        <v>0</v>
      </c>
      <c r="H5103" s="5">
        <v>0</v>
      </c>
      <c r="I5103" t="s">
        <v>2214</v>
      </c>
    </row>
    <row r="5104" spans="1:9" x14ac:dyDescent="0.25">
      <c r="A5104" t="b">
        <v>0</v>
      </c>
      <c r="D5104" t="s">
        <v>7027</v>
      </c>
      <c r="E5104" t="s">
        <v>12136</v>
      </c>
      <c r="F5104">
        <v>0</v>
      </c>
      <c r="G5104">
        <v>0</v>
      </c>
      <c r="H5104" s="5">
        <v>0</v>
      </c>
      <c r="I5104" t="s">
        <v>2211</v>
      </c>
    </row>
    <row r="5105" spans="1:9" x14ac:dyDescent="0.25">
      <c r="A5105" t="b">
        <v>0</v>
      </c>
      <c r="D5105" t="s">
        <v>7027</v>
      </c>
      <c r="E5105" t="s">
        <v>12137</v>
      </c>
      <c r="F5105">
        <v>0</v>
      </c>
      <c r="G5105">
        <v>0</v>
      </c>
      <c r="H5105" s="5">
        <v>0</v>
      </c>
      <c r="I5105" t="s">
        <v>2211</v>
      </c>
    </row>
    <row r="5106" spans="1:9" x14ac:dyDescent="0.25">
      <c r="A5106" t="b">
        <v>0</v>
      </c>
      <c r="D5106" t="s">
        <v>7027</v>
      </c>
      <c r="E5106" t="s">
        <v>12138</v>
      </c>
      <c r="F5106">
        <v>0</v>
      </c>
      <c r="G5106">
        <v>0</v>
      </c>
      <c r="H5106" s="5">
        <v>0</v>
      </c>
      <c r="I5106" t="s">
        <v>2211</v>
      </c>
    </row>
    <row r="5107" spans="1:9" x14ac:dyDescent="0.25">
      <c r="A5107" t="b">
        <v>0</v>
      </c>
      <c r="D5107" t="s">
        <v>7027</v>
      </c>
      <c r="E5107" t="s">
        <v>12139</v>
      </c>
      <c r="F5107">
        <v>0</v>
      </c>
      <c r="G5107">
        <v>0</v>
      </c>
      <c r="H5107" s="5">
        <v>0</v>
      </c>
      <c r="I5107" t="s">
        <v>2211</v>
      </c>
    </row>
    <row r="5108" spans="1:9" x14ac:dyDescent="0.25">
      <c r="A5108" t="b">
        <v>0</v>
      </c>
      <c r="D5108" t="s">
        <v>7027</v>
      </c>
      <c r="E5108" t="s">
        <v>12140</v>
      </c>
      <c r="F5108">
        <v>0</v>
      </c>
      <c r="G5108">
        <v>0</v>
      </c>
      <c r="H5108" s="5">
        <v>0</v>
      </c>
      <c r="I5108" t="s">
        <v>2211</v>
      </c>
    </row>
    <row r="5109" spans="1:9" x14ac:dyDescent="0.25">
      <c r="A5109" t="b">
        <v>0</v>
      </c>
      <c r="D5109" t="s">
        <v>7027</v>
      </c>
      <c r="E5109" t="s">
        <v>12141</v>
      </c>
      <c r="F5109">
        <v>0</v>
      </c>
      <c r="G5109">
        <v>0</v>
      </c>
      <c r="H5109" s="5">
        <v>0</v>
      </c>
      <c r="I5109" t="s">
        <v>2211</v>
      </c>
    </row>
    <row r="5110" spans="1:9" x14ac:dyDescent="0.25">
      <c r="A5110" t="b">
        <v>0</v>
      </c>
      <c r="D5110" t="s">
        <v>7027</v>
      </c>
      <c r="E5110" t="s">
        <v>12142</v>
      </c>
      <c r="F5110">
        <v>0</v>
      </c>
      <c r="G5110">
        <v>0</v>
      </c>
      <c r="H5110" s="5">
        <v>0</v>
      </c>
      <c r="I5110" t="s">
        <v>2211</v>
      </c>
    </row>
    <row r="5111" spans="1:9" x14ac:dyDescent="0.25">
      <c r="A5111" t="b">
        <v>0</v>
      </c>
      <c r="D5111" t="s">
        <v>7027</v>
      </c>
      <c r="E5111" t="s">
        <v>12143</v>
      </c>
      <c r="F5111">
        <v>0</v>
      </c>
      <c r="G5111">
        <v>0</v>
      </c>
      <c r="H5111" s="5">
        <v>0</v>
      </c>
      <c r="I5111" t="s">
        <v>2211</v>
      </c>
    </row>
    <row r="5112" spans="1:9" x14ac:dyDescent="0.25">
      <c r="A5112" t="b">
        <v>0</v>
      </c>
      <c r="D5112" t="s">
        <v>7027</v>
      </c>
      <c r="E5112" t="s">
        <v>12144</v>
      </c>
      <c r="F5112">
        <v>0</v>
      </c>
      <c r="G5112">
        <v>0</v>
      </c>
      <c r="H5112" s="5">
        <v>0</v>
      </c>
      <c r="I5112" t="s">
        <v>2211</v>
      </c>
    </row>
    <row r="5113" spans="1:9" x14ac:dyDescent="0.25">
      <c r="A5113" t="b">
        <v>0</v>
      </c>
      <c r="D5113" t="s">
        <v>7027</v>
      </c>
      <c r="E5113" t="s">
        <v>12145</v>
      </c>
      <c r="F5113">
        <v>0</v>
      </c>
      <c r="G5113">
        <v>0</v>
      </c>
      <c r="H5113" s="5">
        <v>0</v>
      </c>
      <c r="I5113" t="s">
        <v>2211</v>
      </c>
    </row>
    <row r="5114" spans="1:9" x14ac:dyDescent="0.25">
      <c r="A5114" t="b">
        <v>0</v>
      </c>
      <c r="D5114" t="s">
        <v>7027</v>
      </c>
      <c r="E5114" t="s">
        <v>12146</v>
      </c>
      <c r="F5114">
        <v>0</v>
      </c>
      <c r="G5114">
        <v>0</v>
      </c>
      <c r="H5114" s="5">
        <v>0</v>
      </c>
      <c r="I5114" t="s">
        <v>2211</v>
      </c>
    </row>
    <row r="5115" spans="1:9" x14ac:dyDescent="0.25">
      <c r="A5115" t="b">
        <v>0</v>
      </c>
      <c r="D5115" t="s">
        <v>7027</v>
      </c>
      <c r="E5115" t="s">
        <v>12147</v>
      </c>
      <c r="F5115">
        <v>0</v>
      </c>
      <c r="G5115">
        <v>0</v>
      </c>
      <c r="H5115" s="5">
        <v>0</v>
      </c>
      <c r="I5115" t="s">
        <v>2211</v>
      </c>
    </row>
    <row r="5116" spans="1:9" x14ac:dyDescent="0.25">
      <c r="A5116" t="b">
        <v>0</v>
      </c>
      <c r="D5116" t="s">
        <v>7027</v>
      </c>
      <c r="E5116" t="s">
        <v>12148</v>
      </c>
      <c r="F5116">
        <v>0</v>
      </c>
      <c r="G5116">
        <v>0</v>
      </c>
      <c r="H5116" s="5">
        <v>0</v>
      </c>
      <c r="I5116" t="s">
        <v>2211</v>
      </c>
    </row>
    <row r="5117" spans="1:9" x14ac:dyDescent="0.25">
      <c r="A5117" t="b">
        <v>0</v>
      </c>
      <c r="D5117" t="s">
        <v>7027</v>
      </c>
      <c r="E5117" t="s">
        <v>12149</v>
      </c>
      <c r="F5117">
        <v>0</v>
      </c>
      <c r="G5117">
        <v>0</v>
      </c>
      <c r="H5117" s="5">
        <v>0</v>
      </c>
      <c r="I5117" t="s">
        <v>2211</v>
      </c>
    </row>
    <row r="5118" spans="1:9" x14ac:dyDescent="0.25">
      <c r="A5118" t="b">
        <v>0</v>
      </c>
      <c r="D5118" t="s">
        <v>7027</v>
      </c>
      <c r="E5118" t="s">
        <v>12150</v>
      </c>
      <c r="F5118">
        <v>0</v>
      </c>
      <c r="G5118">
        <v>0</v>
      </c>
      <c r="H5118" s="5">
        <v>0</v>
      </c>
      <c r="I5118" t="s">
        <v>2211</v>
      </c>
    </row>
    <row r="5119" spans="1:9" x14ac:dyDescent="0.25">
      <c r="A5119" t="b">
        <v>0</v>
      </c>
      <c r="D5119" t="s">
        <v>7027</v>
      </c>
      <c r="E5119" t="s">
        <v>12151</v>
      </c>
      <c r="F5119">
        <v>0</v>
      </c>
      <c r="G5119">
        <v>0</v>
      </c>
      <c r="H5119" s="5">
        <v>0</v>
      </c>
      <c r="I5119" t="s">
        <v>2211</v>
      </c>
    </row>
    <row r="5120" spans="1:9" x14ac:dyDescent="0.25">
      <c r="A5120" t="b">
        <v>0</v>
      </c>
      <c r="D5120" t="s">
        <v>7027</v>
      </c>
      <c r="E5120" t="s">
        <v>12152</v>
      </c>
      <c r="F5120">
        <v>0</v>
      </c>
      <c r="G5120">
        <v>0</v>
      </c>
      <c r="H5120" s="5">
        <v>0</v>
      </c>
      <c r="I5120" t="s">
        <v>2211</v>
      </c>
    </row>
    <row r="5121" spans="1:9" x14ac:dyDescent="0.25">
      <c r="A5121" t="b">
        <v>0</v>
      </c>
      <c r="D5121" t="s">
        <v>7027</v>
      </c>
      <c r="E5121" t="s">
        <v>12153</v>
      </c>
      <c r="F5121">
        <v>0</v>
      </c>
      <c r="G5121">
        <v>0</v>
      </c>
      <c r="H5121" s="5">
        <v>0</v>
      </c>
      <c r="I5121" t="s">
        <v>2211</v>
      </c>
    </row>
    <row r="5122" spans="1:9" x14ac:dyDescent="0.25">
      <c r="A5122" t="b">
        <v>0</v>
      </c>
      <c r="D5122" t="s">
        <v>7027</v>
      </c>
      <c r="E5122" t="s">
        <v>12154</v>
      </c>
      <c r="F5122">
        <v>0</v>
      </c>
      <c r="G5122">
        <v>0</v>
      </c>
      <c r="H5122" s="5">
        <v>0</v>
      </c>
      <c r="I5122" t="s">
        <v>2211</v>
      </c>
    </row>
    <row r="5123" spans="1:9" x14ac:dyDescent="0.25">
      <c r="A5123" t="b">
        <v>0</v>
      </c>
      <c r="D5123" t="s">
        <v>7027</v>
      </c>
      <c r="E5123" t="s">
        <v>12155</v>
      </c>
      <c r="F5123">
        <v>0</v>
      </c>
      <c r="G5123">
        <v>0</v>
      </c>
      <c r="H5123" s="5">
        <v>0</v>
      </c>
      <c r="I5123" t="s">
        <v>2211</v>
      </c>
    </row>
    <row r="5124" spans="1:9" x14ac:dyDescent="0.25">
      <c r="A5124" t="b">
        <v>0</v>
      </c>
      <c r="D5124" t="s">
        <v>7027</v>
      </c>
      <c r="E5124" t="s">
        <v>12156</v>
      </c>
      <c r="F5124">
        <v>0</v>
      </c>
      <c r="G5124">
        <v>0</v>
      </c>
      <c r="H5124" s="5">
        <v>0</v>
      </c>
      <c r="I5124" t="s">
        <v>2211</v>
      </c>
    </row>
    <row r="5125" spans="1:9" x14ac:dyDescent="0.25">
      <c r="A5125" t="b">
        <v>0</v>
      </c>
      <c r="D5125" t="s">
        <v>7027</v>
      </c>
      <c r="E5125" t="s">
        <v>12157</v>
      </c>
      <c r="F5125">
        <v>0</v>
      </c>
      <c r="G5125">
        <v>0</v>
      </c>
      <c r="H5125" s="5">
        <v>0</v>
      </c>
      <c r="I5125" t="s">
        <v>2211</v>
      </c>
    </row>
    <row r="5126" spans="1:9" x14ac:dyDescent="0.25">
      <c r="A5126" t="b">
        <v>0</v>
      </c>
      <c r="D5126" t="s">
        <v>7027</v>
      </c>
      <c r="E5126" t="s">
        <v>12158</v>
      </c>
      <c r="F5126">
        <v>0</v>
      </c>
      <c r="G5126">
        <v>0</v>
      </c>
      <c r="H5126" s="5">
        <v>0</v>
      </c>
      <c r="I5126" t="s">
        <v>2211</v>
      </c>
    </row>
    <row r="5127" spans="1:9" x14ac:dyDescent="0.25">
      <c r="A5127" t="b">
        <v>0</v>
      </c>
      <c r="D5127" t="s">
        <v>7027</v>
      </c>
      <c r="E5127" t="s">
        <v>12159</v>
      </c>
      <c r="F5127">
        <v>0</v>
      </c>
      <c r="G5127">
        <v>0</v>
      </c>
      <c r="H5127" s="5">
        <v>0</v>
      </c>
      <c r="I5127" t="s">
        <v>2211</v>
      </c>
    </row>
    <row r="5128" spans="1:9" x14ac:dyDescent="0.25">
      <c r="A5128" t="b">
        <v>0</v>
      </c>
      <c r="D5128" t="s">
        <v>7027</v>
      </c>
      <c r="E5128" t="s">
        <v>12160</v>
      </c>
      <c r="F5128">
        <v>0</v>
      </c>
      <c r="G5128">
        <v>0</v>
      </c>
      <c r="H5128" s="5">
        <v>0</v>
      </c>
      <c r="I5128" t="s">
        <v>2211</v>
      </c>
    </row>
    <row r="5129" spans="1:9" x14ac:dyDescent="0.25">
      <c r="A5129" t="b">
        <v>0</v>
      </c>
      <c r="D5129" t="s">
        <v>7027</v>
      </c>
      <c r="E5129" t="s">
        <v>12161</v>
      </c>
      <c r="F5129">
        <v>0</v>
      </c>
      <c r="G5129">
        <v>0</v>
      </c>
      <c r="H5129" s="5">
        <v>0</v>
      </c>
      <c r="I5129" t="s">
        <v>2211</v>
      </c>
    </row>
    <row r="5130" spans="1:9" x14ac:dyDescent="0.25">
      <c r="A5130" t="b">
        <v>0</v>
      </c>
      <c r="D5130" t="s">
        <v>7027</v>
      </c>
      <c r="E5130" t="s">
        <v>12162</v>
      </c>
      <c r="F5130">
        <v>0</v>
      </c>
      <c r="G5130">
        <v>0</v>
      </c>
      <c r="H5130" s="5">
        <v>0</v>
      </c>
      <c r="I5130" t="s">
        <v>2211</v>
      </c>
    </row>
    <row r="5131" spans="1:9" x14ac:dyDescent="0.25">
      <c r="A5131" t="b">
        <v>0</v>
      </c>
      <c r="D5131" t="s">
        <v>7027</v>
      </c>
      <c r="E5131" t="s">
        <v>12163</v>
      </c>
      <c r="F5131">
        <v>0</v>
      </c>
      <c r="G5131">
        <v>0</v>
      </c>
      <c r="H5131" s="5">
        <v>0</v>
      </c>
      <c r="I5131" t="s">
        <v>2211</v>
      </c>
    </row>
    <row r="5132" spans="1:9" x14ac:dyDescent="0.25">
      <c r="A5132" t="b">
        <v>0</v>
      </c>
      <c r="D5132" t="s">
        <v>7027</v>
      </c>
      <c r="E5132" t="s">
        <v>12164</v>
      </c>
      <c r="F5132">
        <v>0</v>
      </c>
      <c r="G5132">
        <v>0</v>
      </c>
      <c r="H5132" s="5">
        <v>0</v>
      </c>
      <c r="I5132" t="s">
        <v>2211</v>
      </c>
    </row>
    <row r="5133" spans="1:9" x14ac:dyDescent="0.25">
      <c r="A5133" t="b">
        <v>0</v>
      </c>
      <c r="D5133" t="s">
        <v>7027</v>
      </c>
      <c r="E5133" t="s">
        <v>12165</v>
      </c>
      <c r="F5133">
        <v>0</v>
      </c>
      <c r="G5133">
        <v>0</v>
      </c>
      <c r="H5133" s="5">
        <v>0</v>
      </c>
      <c r="I5133" t="s">
        <v>2211</v>
      </c>
    </row>
    <row r="5134" spans="1:9" x14ac:dyDescent="0.25">
      <c r="A5134" t="b">
        <v>0</v>
      </c>
      <c r="D5134" t="s">
        <v>7027</v>
      </c>
      <c r="E5134" t="s">
        <v>12166</v>
      </c>
      <c r="F5134">
        <v>0</v>
      </c>
      <c r="G5134">
        <v>0</v>
      </c>
      <c r="H5134" s="5">
        <v>0</v>
      </c>
      <c r="I5134" t="s">
        <v>2211</v>
      </c>
    </row>
    <row r="5135" spans="1:9" x14ac:dyDescent="0.25">
      <c r="A5135" t="b">
        <v>0</v>
      </c>
      <c r="D5135" t="s">
        <v>7027</v>
      </c>
      <c r="E5135" t="s">
        <v>12167</v>
      </c>
      <c r="F5135">
        <v>0</v>
      </c>
      <c r="G5135">
        <v>0</v>
      </c>
      <c r="H5135" s="5">
        <v>0</v>
      </c>
      <c r="I5135" t="s">
        <v>2211</v>
      </c>
    </row>
    <row r="5136" spans="1:9" x14ac:dyDescent="0.25">
      <c r="A5136" t="b">
        <v>0</v>
      </c>
      <c r="D5136" t="s">
        <v>7027</v>
      </c>
      <c r="E5136" t="s">
        <v>12168</v>
      </c>
      <c r="F5136">
        <v>0</v>
      </c>
      <c r="G5136">
        <v>0</v>
      </c>
      <c r="H5136" s="5">
        <v>0</v>
      </c>
      <c r="I5136" t="s">
        <v>2211</v>
      </c>
    </row>
    <row r="5137" spans="1:9" x14ac:dyDescent="0.25">
      <c r="A5137" t="b">
        <v>0</v>
      </c>
      <c r="D5137" t="s">
        <v>7027</v>
      </c>
      <c r="E5137" t="s">
        <v>12169</v>
      </c>
      <c r="F5137">
        <v>0</v>
      </c>
      <c r="G5137">
        <v>0</v>
      </c>
      <c r="H5137" s="5">
        <v>0</v>
      </c>
      <c r="I5137" t="s">
        <v>2211</v>
      </c>
    </row>
    <row r="5138" spans="1:9" x14ac:dyDescent="0.25">
      <c r="A5138" t="b">
        <v>0</v>
      </c>
      <c r="D5138" t="s">
        <v>7027</v>
      </c>
      <c r="E5138" t="s">
        <v>12170</v>
      </c>
      <c r="F5138">
        <v>0</v>
      </c>
      <c r="G5138">
        <v>0</v>
      </c>
      <c r="H5138" s="5">
        <v>0</v>
      </c>
      <c r="I5138" t="s">
        <v>2211</v>
      </c>
    </row>
    <row r="5139" spans="1:9" x14ac:dyDescent="0.25">
      <c r="A5139" t="b">
        <v>0</v>
      </c>
      <c r="D5139" t="s">
        <v>7027</v>
      </c>
      <c r="E5139" t="s">
        <v>12171</v>
      </c>
      <c r="F5139">
        <v>0</v>
      </c>
      <c r="G5139">
        <v>0</v>
      </c>
      <c r="H5139" s="5">
        <v>0</v>
      </c>
      <c r="I5139" t="s">
        <v>2211</v>
      </c>
    </row>
    <row r="5140" spans="1:9" x14ac:dyDescent="0.25">
      <c r="A5140" t="b">
        <v>0</v>
      </c>
      <c r="D5140" t="s">
        <v>7027</v>
      </c>
      <c r="E5140" t="s">
        <v>12172</v>
      </c>
      <c r="F5140">
        <v>0</v>
      </c>
      <c r="G5140">
        <v>0</v>
      </c>
      <c r="H5140" s="5">
        <v>0</v>
      </c>
      <c r="I5140" t="s">
        <v>2211</v>
      </c>
    </row>
    <row r="5141" spans="1:9" x14ac:dyDescent="0.25">
      <c r="A5141" t="b">
        <v>0</v>
      </c>
      <c r="D5141" t="s">
        <v>7027</v>
      </c>
      <c r="E5141" t="s">
        <v>12173</v>
      </c>
      <c r="F5141">
        <v>0</v>
      </c>
      <c r="G5141">
        <v>0</v>
      </c>
      <c r="H5141" s="5">
        <v>0</v>
      </c>
      <c r="I5141" t="s">
        <v>2211</v>
      </c>
    </row>
    <row r="5142" spans="1:9" x14ac:dyDescent="0.25">
      <c r="A5142" t="b">
        <v>0</v>
      </c>
      <c r="D5142" t="s">
        <v>7027</v>
      </c>
      <c r="E5142" t="s">
        <v>12174</v>
      </c>
      <c r="F5142">
        <v>0</v>
      </c>
      <c r="G5142">
        <v>0</v>
      </c>
      <c r="H5142" s="5">
        <v>0</v>
      </c>
      <c r="I5142" t="s">
        <v>2211</v>
      </c>
    </row>
    <row r="5143" spans="1:9" x14ac:dyDescent="0.25">
      <c r="A5143" t="b">
        <v>0</v>
      </c>
      <c r="D5143" t="s">
        <v>7027</v>
      </c>
      <c r="E5143" t="s">
        <v>12175</v>
      </c>
      <c r="F5143">
        <v>0</v>
      </c>
      <c r="G5143">
        <v>0</v>
      </c>
      <c r="H5143" s="5">
        <v>0</v>
      </c>
      <c r="I5143" t="s">
        <v>2211</v>
      </c>
    </row>
    <row r="5144" spans="1:9" x14ac:dyDescent="0.25">
      <c r="A5144" t="b">
        <v>0</v>
      </c>
      <c r="D5144" t="s">
        <v>7027</v>
      </c>
      <c r="E5144" t="s">
        <v>12176</v>
      </c>
      <c r="F5144">
        <v>0</v>
      </c>
      <c r="G5144">
        <v>0</v>
      </c>
      <c r="H5144" s="5">
        <v>0</v>
      </c>
      <c r="I5144" t="s">
        <v>2211</v>
      </c>
    </row>
    <row r="5145" spans="1:9" x14ac:dyDescent="0.25">
      <c r="A5145" t="b">
        <v>0</v>
      </c>
      <c r="D5145" t="s">
        <v>7027</v>
      </c>
      <c r="E5145" t="s">
        <v>12177</v>
      </c>
      <c r="F5145">
        <v>0</v>
      </c>
      <c r="G5145">
        <v>0</v>
      </c>
      <c r="H5145" s="5">
        <v>0</v>
      </c>
      <c r="I5145" t="s">
        <v>2211</v>
      </c>
    </row>
    <row r="5146" spans="1:9" x14ac:dyDescent="0.25">
      <c r="A5146" t="b">
        <v>0</v>
      </c>
      <c r="D5146" t="s">
        <v>7027</v>
      </c>
      <c r="E5146" t="s">
        <v>12178</v>
      </c>
      <c r="F5146">
        <v>0</v>
      </c>
      <c r="G5146">
        <v>0</v>
      </c>
      <c r="H5146" s="5">
        <v>0</v>
      </c>
      <c r="I5146" t="s">
        <v>2211</v>
      </c>
    </row>
    <row r="5147" spans="1:9" x14ac:dyDescent="0.25">
      <c r="A5147" t="b">
        <v>0</v>
      </c>
      <c r="D5147" t="s">
        <v>7027</v>
      </c>
      <c r="E5147" t="s">
        <v>12179</v>
      </c>
      <c r="F5147">
        <v>0</v>
      </c>
      <c r="G5147">
        <v>0</v>
      </c>
      <c r="H5147" s="5">
        <v>0</v>
      </c>
      <c r="I5147" t="s">
        <v>2211</v>
      </c>
    </row>
    <row r="5148" spans="1:9" x14ac:dyDescent="0.25">
      <c r="A5148" t="b">
        <v>0</v>
      </c>
      <c r="D5148" t="s">
        <v>7027</v>
      </c>
      <c r="E5148" t="s">
        <v>12180</v>
      </c>
      <c r="F5148">
        <v>0</v>
      </c>
      <c r="G5148">
        <v>0</v>
      </c>
      <c r="H5148" s="5">
        <v>0</v>
      </c>
      <c r="I5148" t="s">
        <v>2211</v>
      </c>
    </row>
    <row r="5149" spans="1:9" x14ac:dyDescent="0.25">
      <c r="A5149" t="b">
        <v>0</v>
      </c>
      <c r="D5149" t="s">
        <v>7027</v>
      </c>
      <c r="E5149" t="s">
        <v>12181</v>
      </c>
      <c r="F5149">
        <v>0</v>
      </c>
      <c r="G5149">
        <v>0</v>
      </c>
      <c r="H5149" s="5">
        <v>0</v>
      </c>
      <c r="I5149" t="s">
        <v>2211</v>
      </c>
    </row>
    <row r="5150" spans="1:9" x14ac:dyDescent="0.25">
      <c r="A5150" t="b">
        <v>0</v>
      </c>
      <c r="D5150" t="s">
        <v>7027</v>
      </c>
      <c r="E5150" t="s">
        <v>12182</v>
      </c>
      <c r="F5150">
        <v>0</v>
      </c>
      <c r="G5150">
        <v>0</v>
      </c>
      <c r="H5150" s="5">
        <v>0</v>
      </c>
      <c r="I5150" t="s">
        <v>2211</v>
      </c>
    </row>
    <row r="5151" spans="1:9" x14ac:dyDescent="0.25">
      <c r="A5151" t="b">
        <v>0</v>
      </c>
      <c r="D5151" t="s">
        <v>7027</v>
      </c>
      <c r="E5151" t="s">
        <v>12183</v>
      </c>
      <c r="F5151">
        <v>0</v>
      </c>
      <c r="G5151">
        <v>0</v>
      </c>
      <c r="H5151" s="5">
        <v>0</v>
      </c>
      <c r="I5151" t="s">
        <v>2211</v>
      </c>
    </row>
    <row r="5152" spans="1:9" x14ac:dyDescent="0.25">
      <c r="A5152" t="b">
        <v>0</v>
      </c>
      <c r="D5152" t="s">
        <v>7027</v>
      </c>
      <c r="E5152" t="s">
        <v>12184</v>
      </c>
      <c r="F5152">
        <v>0</v>
      </c>
      <c r="G5152">
        <v>0</v>
      </c>
      <c r="H5152" s="5">
        <v>0</v>
      </c>
      <c r="I5152" t="s">
        <v>2211</v>
      </c>
    </row>
    <row r="5153" spans="1:9" x14ac:dyDescent="0.25">
      <c r="A5153" t="b">
        <v>0</v>
      </c>
      <c r="D5153" t="s">
        <v>7027</v>
      </c>
      <c r="E5153" t="s">
        <v>12185</v>
      </c>
      <c r="F5153">
        <v>0</v>
      </c>
      <c r="G5153">
        <v>0</v>
      </c>
      <c r="H5153" s="5">
        <v>0</v>
      </c>
      <c r="I5153" t="s">
        <v>2211</v>
      </c>
    </row>
    <row r="5154" spans="1:9" x14ac:dyDescent="0.25">
      <c r="A5154" t="b">
        <v>0</v>
      </c>
      <c r="D5154" t="s">
        <v>7027</v>
      </c>
      <c r="E5154" t="s">
        <v>12186</v>
      </c>
      <c r="F5154">
        <v>0</v>
      </c>
      <c r="G5154">
        <v>0</v>
      </c>
      <c r="H5154" s="5">
        <v>0</v>
      </c>
      <c r="I5154" t="s">
        <v>2211</v>
      </c>
    </row>
    <row r="5155" spans="1:9" x14ac:dyDescent="0.25">
      <c r="A5155" t="b">
        <v>0</v>
      </c>
      <c r="D5155" t="s">
        <v>7027</v>
      </c>
      <c r="E5155" t="s">
        <v>12187</v>
      </c>
      <c r="F5155">
        <v>0</v>
      </c>
      <c r="G5155">
        <v>0</v>
      </c>
      <c r="H5155" s="5">
        <v>0</v>
      </c>
      <c r="I5155" t="s">
        <v>2211</v>
      </c>
    </row>
    <row r="5156" spans="1:9" x14ac:dyDescent="0.25">
      <c r="A5156" t="b">
        <v>0</v>
      </c>
      <c r="D5156" t="s">
        <v>7027</v>
      </c>
      <c r="E5156" t="s">
        <v>12188</v>
      </c>
      <c r="F5156">
        <v>0</v>
      </c>
      <c r="G5156">
        <v>0</v>
      </c>
      <c r="H5156" s="5">
        <v>0</v>
      </c>
      <c r="I5156" t="s">
        <v>2211</v>
      </c>
    </row>
    <row r="5157" spans="1:9" x14ac:dyDescent="0.25">
      <c r="A5157" t="b">
        <v>0</v>
      </c>
      <c r="D5157" t="s">
        <v>7027</v>
      </c>
      <c r="E5157" t="s">
        <v>12189</v>
      </c>
      <c r="F5157">
        <v>0</v>
      </c>
      <c r="G5157">
        <v>0</v>
      </c>
      <c r="H5157" s="5">
        <v>0</v>
      </c>
      <c r="I5157" t="s">
        <v>2211</v>
      </c>
    </row>
    <row r="5158" spans="1:9" x14ac:dyDescent="0.25">
      <c r="A5158" t="b">
        <v>0</v>
      </c>
      <c r="D5158" t="s">
        <v>7027</v>
      </c>
      <c r="E5158" t="s">
        <v>12190</v>
      </c>
      <c r="F5158">
        <v>0</v>
      </c>
      <c r="G5158">
        <v>0</v>
      </c>
      <c r="H5158" s="5">
        <v>0</v>
      </c>
      <c r="I5158" t="s">
        <v>2211</v>
      </c>
    </row>
    <row r="5159" spans="1:9" x14ac:dyDescent="0.25">
      <c r="A5159" t="b">
        <v>0</v>
      </c>
      <c r="D5159" t="s">
        <v>7027</v>
      </c>
      <c r="E5159" t="s">
        <v>12191</v>
      </c>
      <c r="F5159">
        <v>0</v>
      </c>
      <c r="G5159">
        <v>0</v>
      </c>
      <c r="H5159" s="5">
        <v>0</v>
      </c>
      <c r="I5159" t="s">
        <v>2211</v>
      </c>
    </row>
    <row r="5160" spans="1:9" x14ac:dyDescent="0.25">
      <c r="A5160" t="b">
        <v>0</v>
      </c>
      <c r="D5160" t="s">
        <v>7027</v>
      </c>
      <c r="E5160" t="s">
        <v>12192</v>
      </c>
      <c r="F5160">
        <v>0</v>
      </c>
      <c r="G5160">
        <v>0</v>
      </c>
      <c r="H5160" s="5">
        <v>0</v>
      </c>
      <c r="I5160" t="s">
        <v>2211</v>
      </c>
    </row>
    <row r="5161" spans="1:9" x14ac:dyDescent="0.25">
      <c r="A5161" t="b">
        <v>0</v>
      </c>
      <c r="D5161" t="s">
        <v>7027</v>
      </c>
      <c r="E5161" t="s">
        <v>12193</v>
      </c>
      <c r="F5161">
        <v>0</v>
      </c>
      <c r="G5161">
        <v>0</v>
      </c>
      <c r="H5161" s="5">
        <v>0</v>
      </c>
      <c r="I5161" t="s">
        <v>2211</v>
      </c>
    </row>
    <row r="5162" spans="1:9" x14ac:dyDescent="0.25">
      <c r="A5162" t="b">
        <v>0</v>
      </c>
      <c r="D5162" t="s">
        <v>7027</v>
      </c>
      <c r="E5162" t="s">
        <v>12194</v>
      </c>
      <c r="F5162">
        <v>0</v>
      </c>
      <c r="G5162">
        <v>0</v>
      </c>
      <c r="H5162" s="5">
        <v>0</v>
      </c>
      <c r="I5162" t="s">
        <v>2211</v>
      </c>
    </row>
    <row r="5163" spans="1:9" x14ac:dyDescent="0.25">
      <c r="A5163" t="b">
        <v>0</v>
      </c>
      <c r="D5163" t="s">
        <v>7027</v>
      </c>
      <c r="E5163" t="s">
        <v>12195</v>
      </c>
      <c r="F5163">
        <v>0</v>
      </c>
      <c r="G5163">
        <v>0</v>
      </c>
      <c r="H5163" s="5">
        <v>0</v>
      </c>
      <c r="I5163" t="s">
        <v>2211</v>
      </c>
    </row>
    <row r="5164" spans="1:9" x14ac:dyDescent="0.25">
      <c r="A5164" t="b">
        <v>0</v>
      </c>
      <c r="D5164" t="s">
        <v>7027</v>
      </c>
      <c r="E5164" t="s">
        <v>12196</v>
      </c>
      <c r="F5164">
        <v>0</v>
      </c>
      <c r="G5164">
        <v>0</v>
      </c>
      <c r="H5164" s="5">
        <v>0</v>
      </c>
      <c r="I5164" t="s">
        <v>2211</v>
      </c>
    </row>
    <row r="5165" spans="1:9" x14ac:dyDescent="0.25">
      <c r="A5165" t="b">
        <v>0</v>
      </c>
      <c r="D5165" t="s">
        <v>7027</v>
      </c>
      <c r="E5165" t="s">
        <v>12197</v>
      </c>
      <c r="F5165">
        <v>0</v>
      </c>
      <c r="G5165">
        <v>0</v>
      </c>
      <c r="H5165" s="5">
        <v>0</v>
      </c>
      <c r="I5165" t="s">
        <v>2211</v>
      </c>
    </row>
    <row r="5166" spans="1:9" x14ac:dyDescent="0.25">
      <c r="A5166" t="b">
        <v>0</v>
      </c>
      <c r="D5166" t="s">
        <v>7027</v>
      </c>
      <c r="E5166" t="s">
        <v>12198</v>
      </c>
      <c r="F5166">
        <v>0</v>
      </c>
      <c r="G5166">
        <v>0</v>
      </c>
      <c r="H5166" s="5">
        <v>0</v>
      </c>
      <c r="I5166" t="s">
        <v>2211</v>
      </c>
    </row>
    <row r="5167" spans="1:9" x14ac:dyDescent="0.25">
      <c r="A5167" t="b">
        <v>0</v>
      </c>
      <c r="D5167" t="s">
        <v>7027</v>
      </c>
      <c r="E5167" t="s">
        <v>12199</v>
      </c>
      <c r="F5167">
        <v>0</v>
      </c>
      <c r="G5167">
        <v>0</v>
      </c>
      <c r="H5167" s="5">
        <v>0</v>
      </c>
      <c r="I5167" t="s">
        <v>2211</v>
      </c>
    </row>
    <row r="5168" spans="1:9" x14ac:dyDescent="0.25">
      <c r="A5168" t="b">
        <v>0</v>
      </c>
      <c r="D5168" t="s">
        <v>7027</v>
      </c>
      <c r="E5168" t="s">
        <v>12200</v>
      </c>
      <c r="F5168">
        <v>0</v>
      </c>
      <c r="G5168">
        <v>0</v>
      </c>
      <c r="H5168" s="5">
        <v>0</v>
      </c>
      <c r="I5168" t="s">
        <v>2211</v>
      </c>
    </row>
    <row r="5169" spans="1:9" x14ac:dyDescent="0.25">
      <c r="A5169" t="b">
        <v>0</v>
      </c>
      <c r="D5169" t="s">
        <v>7027</v>
      </c>
      <c r="E5169" t="s">
        <v>12201</v>
      </c>
      <c r="F5169">
        <v>0</v>
      </c>
      <c r="G5169">
        <v>0</v>
      </c>
      <c r="H5169" s="5">
        <v>0</v>
      </c>
      <c r="I5169" t="s">
        <v>2211</v>
      </c>
    </row>
    <row r="5170" spans="1:9" x14ac:dyDescent="0.25">
      <c r="A5170" t="b">
        <v>0</v>
      </c>
      <c r="D5170" t="s">
        <v>7027</v>
      </c>
      <c r="E5170" t="s">
        <v>12202</v>
      </c>
      <c r="F5170">
        <v>0</v>
      </c>
      <c r="G5170">
        <v>0</v>
      </c>
      <c r="H5170" s="5">
        <v>0</v>
      </c>
      <c r="I5170" t="s">
        <v>2211</v>
      </c>
    </row>
    <row r="5171" spans="1:9" x14ac:dyDescent="0.25">
      <c r="A5171" t="b">
        <v>0</v>
      </c>
      <c r="D5171" t="s">
        <v>7027</v>
      </c>
      <c r="E5171" t="s">
        <v>12203</v>
      </c>
      <c r="F5171">
        <v>0</v>
      </c>
      <c r="G5171">
        <v>0</v>
      </c>
      <c r="H5171" s="5">
        <v>0</v>
      </c>
      <c r="I5171" t="s">
        <v>2211</v>
      </c>
    </row>
    <row r="5172" spans="1:9" x14ac:dyDescent="0.25">
      <c r="A5172" t="b">
        <v>0</v>
      </c>
      <c r="D5172" t="s">
        <v>7027</v>
      </c>
      <c r="E5172" t="s">
        <v>12204</v>
      </c>
      <c r="F5172">
        <v>0</v>
      </c>
      <c r="G5172">
        <v>0</v>
      </c>
      <c r="H5172" s="5">
        <v>0</v>
      </c>
      <c r="I5172" t="s">
        <v>2211</v>
      </c>
    </row>
    <row r="5173" spans="1:9" x14ac:dyDescent="0.25">
      <c r="A5173" t="b">
        <v>0</v>
      </c>
      <c r="D5173" t="s">
        <v>7027</v>
      </c>
      <c r="E5173" t="s">
        <v>12205</v>
      </c>
      <c r="F5173">
        <v>0</v>
      </c>
      <c r="G5173">
        <v>0</v>
      </c>
      <c r="H5173" s="5">
        <v>0</v>
      </c>
      <c r="I5173" t="s">
        <v>2211</v>
      </c>
    </row>
    <row r="5174" spans="1:9" x14ac:dyDescent="0.25">
      <c r="A5174" t="b">
        <v>0</v>
      </c>
      <c r="D5174" t="s">
        <v>7027</v>
      </c>
      <c r="E5174" t="s">
        <v>12206</v>
      </c>
      <c r="F5174">
        <v>0</v>
      </c>
      <c r="G5174">
        <v>0</v>
      </c>
      <c r="H5174" s="5">
        <v>0</v>
      </c>
      <c r="I5174" t="s">
        <v>2211</v>
      </c>
    </row>
    <row r="5175" spans="1:9" x14ac:dyDescent="0.25">
      <c r="A5175" t="b">
        <v>0</v>
      </c>
      <c r="D5175" t="s">
        <v>7027</v>
      </c>
      <c r="E5175" t="s">
        <v>12207</v>
      </c>
      <c r="F5175">
        <v>0</v>
      </c>
      <c r="G5175">
        <v>0</v>
      </c>
      <c r="H5175" s="5">
        <v>0</v>
      </c>
      <c r="I5175" t="s">
        <v>2211</v>
      </c>
    </row>
    <row r="5176" spans="1:9" x14ac:dyDescent="0.25">
      <c r="A5176" t="b">
        <v>0</v>
      </c>
      <c r="D5176" t="s">
        <v>7027</v>
      </c>
      <c r="E5176" t="s">
        <v>12208</v>
      </c>
      <c r="F5176">
        <v>0</v>
      </c>
      <c r="G5176">
        <v>0</v>
      </c>
      <c r="H5176" s="5">
        <v>0</v>
      </c>
      <c r="I5176" t="s">
        <v>2211</v>
      </c>
    </row>
    <row r="5177" spans="1:9" x14ac:dyDescent="0.25">
      <c r="A5177" t="b">
        <v>0</v>
      </c>
      <c r="D5177" t="s">
        <v>7027</v>
      </c>
      <c r="E5177" t="s">
        <v>12209</v>
      </c>
      <c r="F5177">
        <v>0</v>
      </c>
      <c r="G5177">
        <v>0</v>
      </c>
      <c r="H5177" s="5">
        <v>0</v>
      </c>
      <c r="I5177" t="s">
        <v>2211</v>
      </c>
    </row>
    <row r="5178" spans="1:9" x14ac:dyDescent="0.25">
      <c r="A5178" t="b">
        <v>0</v>
      </c>
      <c r="D5178" t="s">
        <v>7027</v>
      </c>
      <c r="E5178" t="s">
        <v>12210</v>
      </c>
      <c r="F5178">
        <v>0</v>
      </c>
      <c r="G5178">
        <v>0</v>
      </c>
      <c r="H5178" s="5">
        <v>0</v>
      </c>
      <c r="I5178" t="s">
        <v>2211</v>
      </c>
    </row>
    <row r="5179" spans="1:9" x14ac:dyDescent="0.25">
      <c r="A5179" t="b">
        <v>0</v>
      </c>
      <c r="D5179" t="s">
        <v>7027</v>
      </c>
      <c r="E5179" t="s">
        <v>12211</v>
      </c>
      <c r="F5179">
        <v>0</v>
      </c>
      <c r="G5179">
        <v>0</v>
      </c>
      <c r="H5179" s="5">
        <v>0</v>
      </c>
      <c r="I5179" t="s">
        <v>2211</v>
      </c>
    </row>
    <row r="5180" spans="1:9" x14ac:dyDescent="0.25">
      <c r="A5180" t="b">
        <v>0</v>
      </c>
      <c r="D5180" t="s">
        <v>7027</v>
      </c>
      <c r="E5180" t="s">
        <v>12212</v>
      </c>
      <c r="F5180">
        <v>0</v>
      </c>
      <c r="G5180">
        <v>0</v>
      </c>
      <c r="H5180" s="5">
        <v>0</v>
      </c>
      <c r="I5180" t="s">
        <v>2211</v>
      </c>
    </row>
    <row r="5181" spans="1:9" x14ac:dyDescent="0.25">
      <c r="A5181" t="b">
        <v>0</v>
      </c>
      <c r="D5181" t="s">
        <v>7027</v>
      </c>
      <c r="E5181" t="s">
        <v>12213</v>
      </c>
      <c r="F5181">
        <v>0</v>
      </c>
      <c r="G5181">
        <v>0</v>
      </c>
      <c r="H5181" s="5">
        <v>0</v>
      </c>
      <c r="I5181" t="s">
        <v>2211</v>
      </c>
    </row>
    <row r="5182" spans="1:9" x14ac:dyDescent="0.25">
      <c r="A5182" t="b">
        <v>0</v>
      </c>
      <c r="D5182" t="s">
        <v>7027</v>
      </c>
      <c r="E5182" t="s">
        <v>12214</v>
      </c>
      <c r="F5182">
        <v>0</v>
      </c>
      <c r="G5182">
        <v>0</v>
      </c>
      <c r="H5182" s="5">
        <v>0</v>
      </c>
      <c r="I5182" t="s">
        <v>2211</v>
      </c>
    </row>
    <row r="5183" spans="1:9" x14ac:dyDescent="0.25">
      <c r="A5183" t="b">
        <v>0</v>
      </c>
      <c r="D5183" t="s">
        <v>7027</v>
      </c>
      <c r="E5183" t="s">
        <v>12215</v>
      </c>
      <c r="F5183">
        <v>0</v>
      </c>
      <c r="G5183">
        <v>0</v>
      </c>
      <c r="H5183" s="5">
        <v>0</v>
      </c>
      <c r="I5183" t="s">
        <v>2211</v>
      </c>
    </row>
    <row r="5184" spans="1:9" x14ac:dyDescent="0.25">
      <c r="A5184" t="b">
        <v>0</v>
      </c>
      <c r="D5184" t="s">
        <v>7027</v>
      </c>
      <c r="E5184" t="s">
        <v>12216</v>
      </c>
      <c r="F5184">
        <v>0</v>
      </c>
      <c r="G5184">
        <v>0</v>
      </c>
      <c r="H5184" s="5">
        <v>0</v>
      </c>
      <c r="I5184" t="s">
        <v>2203</v>
      </c>
    </row>
    <row r="5185" spans="1:9" x14ac:dyDescent="0.25">
      <c r="A5185" t="b">
        <v>0</v>
      </c>
      <c r="D5185" t="s">
        <v>7027</v>
      </c>
      <c r="E5185" t="s">
        <v>12217</v>
      </c>
      <c r="F5185">
        <v>0</v>
      </c>
      <c r="G5185">
        <v>0</v>
      </c>
      <c r="H5185" s="5">
        <v>0</v>
      </c>
      <c r="I5185" t="s">
        <v>2203</v>
      </c>
    </row>
    <row r="5186" spans="1:9" x14ac:dyDescent="0.25">
      <c r="A5186" t="b">
        <v>0</v>
      </c>
      <c r="D5186" t="s">
        <v>7027</v>
      </c>
      <c r="E5186" t="s">
        <v>12218</v>
      </c>
      <c r="F5186">
        <v>0</v>
      </c>
      <c r="G5186">
        <v>0</v>
      </c>
      <c r="H5186" s="5">
        <v>0</v>
      </c>
      <c r="I5186" t="s">
        <v>2203</v>
      </c>
    </row>
    <row r="5187" spans="1:9" x14ac:dyDescent="0.25">
      <c r="A5187" t="b">
        <v>0</v>
      </c>
      <c r="D5187" t="s">
        <v>7027</v>
      </c>
      <c r="E5187" t="s">
        <v>12219</v>
      </c>
      <c r="F5187">
        <v>0</v>
      </c>
      <c r="G5187">
        <v>0</v>
      </c>
      <c r="H5187" s="5">
        <v>0</v>
      </c>
      <c r="I5187" t="s">
        <v>2211</v>
      </c>
    </row>
    <row r="5188" spans="1:9" x14ac:dyDescent="0.25">
      <c r="A5188" t="b">
        <v>0</v>
      </c>
      <c r="D5188" t="s">
        <v>7027</v>
      </c>
      <c r="E5188" t="s">
        <v>12220</v>
      </c>
      <c r="F5188">
        <v>0</v>
      </c>
      <c r="G5188">
        <v>0</v>
      </c>
      <c r="H5188" s="5">
        <v>0</v>
      </c>
      <c r="I5188" t="s">
        <v>2211</v>
      </c>
    </row>
    <row r="5189" spans="1:9" x14ac:dyDescent="0.25">
      <c r="A5189" t="b">
        <v>0</v>
      </c>
      <c r="D5189" t="s">
        <v>7027</v>
      </c>
      <c r="E5189" t="s">
        <v>12221</v>
      </c>
      <c r="F5189">
        <v>0</v>
      </c>
      <c r="G5189">
        <v>0</v>
      </c>
      <c r="H5189" s="5">
        <v>0</v>
      </c>
      <c r="I5189" t="s">
        <v>2211</v>
      </c>
    </row>
    <row r="5190" spans="1:9" x14ac:dyDescent="0.25">
      <c r="A5190" t="b">
        <v>0</v>
      </c>
      <c r="D5190" t="s">
        <v>7027</v>
      </c>
      <c r="E5190" t="s">
        <v>12222</v>
      </c>
      <c r="F5190">
        <v>0</v>
      </c>
      <c r="G5190">
        <v>0</v>
      </c>
      <c r="H5190" s="5">
        <v>0</v>
      </c>
      <c r="I5190" t="s">
        <v>2211</v>
      </c>
    </row>
    <row r="5191" spans="1:9" x14ac:dyDescent="0.25">
      <c r="A5191" t="b">
        <v>0</v>
      </c>
      <c r="D5191" t="s">
        <v>7027</v>
      </c>
      <c r="E5191" t="s">
        <v>12223</v>
      </c>
      <c r="F5191">
        <v>0</v>
      </c>
      <c r="G5191">
        <v>0</v>
      </c>
      <c r="H5191" s="5">
        <v>0</v>
      </c>
      <c r="I5191" t="s">
        <v>2211</v>
      </c>
    </row>
    <row r="5192" spans="1:9" x14ac:dyDescent="0.25">
      <c r="A5192" t="b">
        <v>0</v>
      </c>
      <c r="D5192" t="s">
        <v>7027</v>
      </c>
      <c r="E5192" t="s">
        <v>12224</v>
      </c>
      <c r="F5192">
        <v>0</v>
      </c>
      <c r="G5192">
        <v>0</v>
      </c>
      <c r="H5192" s="5">
        <v>0</v>
      </c>
      <c r="I5192" t="s">
        <v>2211</v>
      </c>
    </row>
    <row r="5193" spans="1:9" x14ac:dyDescent="0.25">
      <c r="A5193" t="b">
        <v>0</v>
      </c>
      <c r="D5193" t="s">
        <v>7027</v>
      </c>
      <c r="E5193" t="s">
        <v>12225</v>
      </c>
      <c r="F5193">
        <v>0</v>
      </c>
      <c r="G5193">
        <v>0</v>
      </c>
      <c r="H5193" s="5">
        <v>0</v>
      </c>
      <c r="I5193" t="s">
        <v>2211</v>
      </c>
    </row>
    <row r="5194" spans="1:9" x14ac:dyDescent="0.25">
      <c r="A5194" t="b">
        <v>0</v>
      </c>
      <c r="D5194" t="s">
        <v>7027</v>
      </c>
      <c r="E5194" t="s">
        <v>12226</v>
      </c>
      <c r="F5194">
        <v>0</v>
      </c>
      <c r="G5194">
        <v>0</v>
      </c>
      <c r="H5194" s="5">
        <v>0</v>
      </c>
      <c r="I5194" t="s">
        <v>2211</v>
      </c>
    </row>
    <row r="5195" spans="1:9" x14ac:dyDescent="0.25">
      <c r="A5195" t="b">
        <v>0</v>
      </c>
      <c r="D5195" t="s">
        <v>7027</v>
      </c>
      <c r="E5195" t="s">
        <v>12227</v>
      </c>
      <c r="F5195">
        <v>0</v>
      </c>
      <c r="G5195">
        <v>0</v>
      </c>
      <c r="H5195" s="5">
        <v>0</v>
      </c>
      <c r="I5195" t="s">
        <v>2211</v>
      </c>
    </row>
    <row r="5196" spans="1:9" x14ac:dyDescent="0.25">
      <c r="A5196" t="b">
        <v>0</v>
      </c>
      <c r="D5196" t="s">
        <v>7027</v>
      </c>
      <c r="E5196" t="s">
        <v>12228</v>
      </c>
      <c r="F5196">
        <v>0</v>
      </c>
      <c r="G5196">
        <v>0</v>
      </c>
      <c r="H5196" s="5">
        <v>0</v>
      </c>
      <c r="I5196" t="s">
        <v>2211</v>
      </c>
    </row>
    <row r="5197" spans="1:9" x14ac:dyDescent="0.25">
      <c r="A5197" t="b">
        <v>0</v>
      </c>
      <c r="D5197" t="s">
        <v>7027</v>
      </c>
      <c r="E5197" t="s">
        <v>12229</v>
      </c>
      <c r="F5197">
        <v>0</v>
      </c>
      <c r="G5197">
        <v>0</v>
      </c>
      <c r="H5197" s="5">
        <v>0</v>
      </c>
      <c r="I5197" t="s">
        <v>2211</v>
      </c>
    </row>
    <row r="5198" spans="1:9" x14ac:dyDescent="0.25">
      <c r="A5198" t="b">
        <v>0</v>
      </c>
      <c r="D5198" t="s">
        <v>7027</v>
      </c>
      <c r="E5198" t="s">
        <v>12230</v>
      </c>
      <c r="F5198">
        <v>0</v>
      </c>
      <c r="G5198">
        <v>0</v>
      </c>
      <c r="H5198" s="5">
        <v>0</v>
      </c>
      <c r="I5198" t="s">
        <v>2211</v>
      </c>
    </row>
    <row r="5199" spans="1:9" x14ac:dyDescent="0.25">
      <c r="A5199" t="b">
        <v>0</v>
      </c>
      <c r="D5199" t="s">
        <v>7027</v>
      </c>
      <c r="E5199" t="s">
        <v>12231</v>
      </c>
      <c r="F5199">
        <v>0</v>
      </c>
      <c r="G5199">
        <v>0</v>
      </c>
      <c r="H5199" s="5">
        <v>0</v>
      </c>
      <c r="I5199" t="s">
        <v>2211</v>
      </c>
    </row>
    <row r="5200" spans="1:9" x14ac:dyDescent="0.25">
      <c r="A5200" t="b">
        <v>0</v>
      </c>
      <c r="D5200" t="s">
        <v>7027</v>
      </c>
      <c r="E5200" t="s">
        <v>12232</v>
      </c>
      <c r="F5200">
        <v>0</v>
      </c>
      <c r="G5200">
        <v>0</v>
      </c>
      <c r="H5200" s="5">
        <v>0</v>
      </c>
      <c r="I5200" t="s">
        <v>2211</v>
      </c>
    </row>
    <row r="5201" spans="1:9" x14ac:dyDescent="0.25">
      <c r="A5201" t="b">
        <v>0</v>
      </c>
      <c r="D5201" t="s">
        <v>7027</v>
      </c>
      <c r="E5201" t="s">
        <v>12233</v>
      </c>
      <c r="F5201">
        <v>0</v>
      </c>
      <c r="G5201">
        <v>0</v>
      </c>
      <c r="H5201" s="5">
        <v>0</v>
      </c>
      <c r="I5201" t="s">
        <v>2211</v>
      </c>
    </row>
    <row r="5202" spans="1:9" x14ac:dyDescent="0.25">
      <c r="A5202" t="b">
        <v>0</v>
      </c>
      <c r="D5202" t="s">
        <v>7027</v>
      </c>
      <c r="E5202" t="s">
        <v>12234</v>
      </c>
      <c r="F5202">
        <v>0</v>
      </c>
      <c r="G5202">
        <v>0</v>
      </c>
      <c r="H5202" s="5">
        <v>0</v>
      </c>
      <c r="I5202" t="s">
        <v>2211</v>
      </c>
    </row>
    <row r="5203" spans="1:9" x14ac:dyDescent="0.25">
      <c r="A5203" t="b">
        <v>0</v>
      </c>
      <c r="D5203" t="s">
        <v>7027</v>
      </c>
      <c r="E5203" t="s">
        <v>12235</v>
      </c>
      <c r="F5203">
        <v>0</v>
      </c>
      <c r="G5203">
        <v>0</v>
      </c>
      <c r="H5203" s="5">
        <v>0</v>
      </c>
      <c r="I5203" t="s">
        <v>2211</v>
      </c>
    </row>
    <row r="5204" spans="1:9" x14ac:dyDescent="0.25">
      <c r="A5204" t="b">
        <v>0</v>
      </c>
      <c r="D5204" t="s">
        <v>7027</v>
      </c>
      <c r="E5204" t="s">
        <v>12236</v>
      </c>
      <c r="F5204">
        <v>0</v>
      </c>
      <c r="G5204">
        <v>0</v>
      </c>
      <c r="H5204" s="5">
        <v>0</v>
      </c>
      <c r="I5204" t="s">
        <v>2211</v>
      </c>
    </row>
    <row r="5205" spans="1:9" x14ac:dyDescent="0.25">
      <c r="A5205" t="b">
        <v>0</v>
      </c>
      <c r="D5205" t="s">
        <v>7027</v>
      </c>
      <c r="E5205" t="s">
        <v>12237</v>
      </c>
      <c r="F5205">
        <v>0</v>
      </c>
      <c r="G5205">
        <v>0</v>
      </c>
      <c r="H5205" s="5">
        <v>0</v>
      </c>
      <c r="I5205" t="s">
        <v>2211</v>
      </c>
    </row>
    <row r="5206" spans="1:9" x14ac:dyDescent="0.25">
      <c r="A5206" t="b">
        <v>0</v>
      </c>
      <c r="D5206" t="s">
        <v>7027</v>
      </c>
      <c r="E5206" t="s">
        <v>12238</v>
      </c>
      <c r="F5206">
        <v>0</v>
      </c>
      <c r="G5206">
        <v>0</v>
      </c>
      <c r="H5206" s="5">
        <v>0</v>
      </c>
      <c r="I5206" t="s">
        <v>2211</v>
      </c>
    </row>
    <row r="5207" spans="1:9" x14ac:dyDescent="0.25">
      <c r="A5207" t="b">
        <v>0</v>
      </c>
      <c r="D5207" t="s">
        <v>7027</v>
      </c>
      <c r="E5207" t="s">
        <v>12239</v>
      </c>
      <c r="F5207">
        <v>0</v>
      </c>
      <c r="G5207">
        <v>0</v>
      </c>
      <c r="H5207" s="5">
        <v>0</v>
      </c>
      <c r="I5207" t="s">
        <v>2211</v>
      </c>
    </row>
    <row r="5208" spans="1:9" x14ac:dyDescent="0.25">
      <c r="A5208" t="b">
        <v>0</v>
      </c>
      <c r="D5208" t="s">
        <v>7027</v>
      </c>
      <c r="E5208" t="s">
        <v>12240</v>
      </c>
      <c r="F5208">
        <v>0</v>
      </c>
      <c r="G5208">
        <v>0</v>
      </c>
      <c r="H5208" s="5">
        <v>0</v>
      </c>
      <c r="I5208" t="s">
        <v>2211</v>
      </c>
    </row>
    <row r="5209" spans="1:9" x14ac:dyDescent="0.25">
      <c r="A5209" t="b">
        <v>0</v>
      </c>
      <c r="D5209" t="s">
        <v>7027</v>
      </c>
      <c r="E5209" t="s">
        <v>12241</v>
      </c>
      <c r="F5209">
        <v>0</v>
      </c>
      <c r="G5209">
        <v>0</v>
      </c>
      <c r="H5209" s="5">
        <v>0</v>
      </c>
      <c r="I5209" t="s">
        <v>2211</v>
      </c>
    </row>
    <row r="5210" spans="1:9" x14ac:dyDescent="0.25">
      <c r="A5210" t="b">
        <v>0</v>
      </c>
      <c r="D5210" t="s">
        <v>7027</v>
      </c>
      <c r="E5210" t="s">
        <v>12242</v>
      </c>
      <c r="F5210">
        <v>0</v>
      </c>
      <c r="G5210">
        <v>0</v>
      </c>
      <c r="H5210" s="5">
        <v>0</v>
      </c>
      <c r="I5210" t="s">
        <v>2211</v>
      </c>
    </row>
    <row r="5211" spans="1:9" x14ac:dyDescent="0.25">
      <c r="A5211" t="b">
        <v>0</v>
      </c>
      <c r="D5211" t="s">
        <v>7027</v>
      </c>
      <c r="E5211" t="s">
        <v>12243</v>
      </c>
      <c r="F5211">
        <v>0</v>
      </c>
      <c r="G5211">
        <v>0</v>
      </c>
      <c r="H5211" s="5">
        <v>0</v>
      </c>
      <c r="I5211" t="s">
        <v>2211</v>
      </c>
    </row>
    <row r="5212" spans="1:9" x14ac:dyDescent="0.25">
      <c r="A5212" t="b">
        <v>0</v>
      </c>
      <c r="D5212" t="s">
        <v>7027</v>
      </c>
      <c r="E5212" t="s">
        <v>12244</v>
      </c>
      <c r="F5212">
        <v>0</v>
      </c>
      <c r="G5212">
        <v>0</v>
      </c>
      <c r="H5212" s="5">
        <v>0</v>
      </c>
      <c r="I5212" t="s">
        <v>2211</v>
      </c>
    </row>
    <row r="5213" spans="1:9" x14ac:dyDescent="0.25">
      <c r="A5213" t="b">
        <v>0</v>
      </c>
      <c r="D5213" t="s">
        <v>7027</v>
      </c>
      <c r="E5213" t="s">
        <v>12245</v>
      </c>
      <c r="F5213">
        <v>0</v>
      </c>
      <c r="G5213">
        <v>0</v>
      </c>
      <c r="H5213" s="5">
        <v>0</v>
      </c>
      <c r="I5213" t="s">
        <v>2211</v>
      </c>
    </row>
    <row r="5214" spans="1:9" x14ac:dyDescent="0.25">
      <c r="A5214" t="b">
        <v>0</v>
      </c>
      <c r="D5214" t="s">
        <v>7027</v>
      </c>
      <c r="E5214" t="s">
        <v>12246</v>
      </c>
      <c r="F5214">
        <v>0</v>
      </c>
      <c r="G5214">
        <v>0</v>
      </c>
      <c r="H5214" s="5">
        <v>0</v>
      </c>
      <c r="I5214" t="s">
        <v>2211</v>
      </c>
    </row>
    <row r="5215" spans="1:9" x14ac:dyDescent="0.25">
      <c r="A5215" t="b">
        <v>0</v>
      </c>
      <c r="D5215" t="s">
        <v>7027</v>
      </c>
      <c r="E5215" t="s">
        <v>12247</v>
      </c>
      <c r="F5215">
        <v>0</v>
      </c>
      <c r="G5215">
        <v>0</v>
      </c>
      <c r="H5215" s="5">
        <v>0</v>
      </c>
      <c r="I5215" t="s">
        <v>2211</v>
      </c>
    </row>
    <row r="5216" spans="1:9" x14ac:dyDescent="0.25">
      <c r="A5216" t="b">
        <v>0</v>
      </c>
      <c r="D5216" t="s">
        <v>7027</v>
      </c>
      <c r="E5216" t="s">
        <v>12248</v>
      </c>
      <c r="F5216">
        <v>0</v>
      </c>
      <c r="G5216">
        <v>0</v>
      </c>
      <c r="H5216" s="5">
        <v>0</v>
      </c>
      <c r="I5216" t="s">
        <v>2211</v>
      </c>
    </row>
    <row r="5217" spans="1:9" x14ac:dyDescent="0.25">
      <c r="A5217" t="b">
        <v>0</v>
      </c>
      <c r="D5217" t="s">
        <v>7027</v>
      </c>
      <c r="E5217" t="s">
        <v>12249</v>
      </c>
      <c r="F5217">
        <v>0</v>
      </c>
      <c r="G5217">
        <v>0</v>
      </c>
      <c r="H5217" s="5">
        <v>0</v>
      </c>
      <c r="I5217" t="s">
        <v>2211</v>
      </c>
    </row>
    <row r="5218" spans="1:9" x14ac:dyDescent="0.25">
      <c r="A5218" t="b">
        <v>0</v>
      </c>
      <c r="D5218" t="s">
        <v>7027</v>
      </c>
      <c r="E5218" t="s">
        <v>12250</v>
      </c>
      <c r="F5218">
        <v>0</v>
      </c>
      <c r="G5218">
        <v>0</v>
      </c>
      <c r="H5218" s="5">
        <v>0</v>
      </c>
      <c r="I5218" t="s">
        <v>2211</v>
      </c>
    </row>
    <row r="5219" spans="1:9" x14ac:dyDescent="0.25">
      <c r="A5219" t="b">
        <v>0</v>
      </c>
      <c r="D5219" t="s">
        <v>7027</v>
      </c>
      <c r="E5219" t="s">
        <v>12251</v>
      </c>
      <c r="F5219">
        <v>0</v>
      </c>
      <c r="G5219">
        <v>0</v>
      </c>
      <c r="H5219" s="5">
        <v>0</v>
      </c>
      <c r="I5219" t="s">
        <v>2211</v>
      </c>
    </row>
    <row r="5220" spans="1:9" x14ac:dyDescent="0.25">
      <c r="A5220" t="b">
        <v>0</v>
      </c>
      <c r="D5220" t="s">
        <v>7027</v>
      </c>
      <c r="E5220" t="s">
        <v>12252</v>
      </c>
      <c r="F5220">
        <v>0</v>
      </c>
      <c r="G5220">
        <v>0</v>
      </c>
      <c r="H5220" s="5">
        <v>0</v>
      </c>
      <c r="I5220" t="s">
        <v>2211</v>
      </c>
    </row>
    <row r="5221" spans="1:9" x14ac:dyDescent="0.25">
      <c r="A5221" t="b">
        <v>0</v>
      </c>
      <c r="D5221" t="s">
        <v>7027</v>
      </c>
      <c r="E5221" t="s">
        <v>12253</v>
      </c>
      <c r="F5221">
        <v>0</v>
      </c>
      <c r="G5221">
        <v>0</v>
      </c>
      <c r="H5221" s="5">
        <v>0</v>
      </c>
      <c r="I5221" t="s">
        <v>2211</v>
      </c>
    </row>
    <row r="5222" spans="1:9" x14ac:dyDescent="0.25">
      <c r="A5222" t="b">
        <v>0</v>
      </c>
      <c r="D5222" t="s">
        <v>7027</v>
      </c>
      <c r="E5222" t="s">
        <v>12254</v>
      </c>
      <c r="F5222">
        <v>0</v>
      </c>
      <c r="G5222">
        <v>0</v>
      </c>
      <c r="H5222" s="5">
        <v>0</v>
      </c>
      <c r="I5222" t="s">
        <v>2211</v>
      </c>
    </row>
    <row r="5223" spans="1:9" x14ac:dyDescent="0.25">
      <c r="A5223" t="b">
        <v>0</v>
      </c>
      <c r="D5223" t="s">
        <v>7027</v>
      </c>
      <c r="E5223" t="s">
        <v>12255</v>
      </c>
      <c r="F5223">
        <v>0</v>
      </c>
      <c r="G5223">
        <v>0</v>
      </c>
      <c r="H5223" s="5">
        <v>0</v>
      </c>
      <c r="I5223" t="s">
        <v>2211</v>
      </c>
    </row>
    <row r="5224" spans="1:9" x14ac:dyDescent="0.25">
      <c r="A5224" t="b">
        <v>0</v>
      </c>
      <c r="D5224" t="s">
        <v>7027</v>
      </c>
      <c r="E5224" t="s">
        <v>12256</v>
      </c>
      <c r="F5224">
        <v>0</v>
      </c>
      <c r="G5224">
        <v>0</v>
      </c>
      <c r="H5224" s="5">
        <v>0</v>
      </c>
      <c r="I5224" t="s">
        <v>2211</v>
      </c>
    </row>
    <row r="5225" spans="1:9" x14ac:dyDescent="0.25">
      <c r="A5225" t="b">
        <v>0</v>
      </c>
      <c r="D5225" t="s">
        <v>7027</v>
      </c>
      <c r="E5225" t="s">
        <v>12257</v>
      </c>
      <c r="F5225">
        <v>0</v>
      </c>
      <c r="G5225">
        <v>0</v>
      </c>
      <c r="H5225" s="5">
        <v>0</v>
      </c>
      <c r="I5225" t="s">
        <v>2211</v>
      </c>
    </row>
    <row r="5226" spans="1:9" x14ac:dyDescent="0.25">
      <c r="A5226" t="b">
        <v>0</v>
      </c>
      <c r="D5226" t="s">
        <v>7027</v>
      </c>
      <c r="E5226" t="s">
        <v>12258</v>
      </c>
      <c r="F5226">
        <v>0</v>
      </c>
      <c r="G5226">
        <v>0</v>
      </c>
      <c r="H5226" s="5">
        <v>0</v>
      </c>
      <c r="I5226" t="s">
        <v>2211</v>
      </c>
    </row>
    <row r="5227" spans="1:9" x14ac:dyDescent="0.25">
      <c r="A5227" t="b">
        <v>0</v>
      </c>
      <c r="D5227" t="s">
        <v>7027</v>
      </c>
      <c r="E5227" t="s">
        <v>12259</v>
      </c>
      <c r="F5227">
        <v>0</v>
      </c>
      <c r="G5227">
        <v>0</v>
      </c>
      <c r="H5227" s="5">
        <v>0</v>
      </c>
      <c r="I5227" t="s">
        <v>2211</v>
      </c>
    </row>
    <row r="5228" spans="1:9" x14ac:dyDescent="0.25">
      <c r="A5228" t="b">
        <v>0</v>
      </c>
      <c r="D5228" t="s">
        <v>7027</v>
      </c>
      <c r="E5228" t="s">
        <v>12260</v>
      </c>
      <c r="F5228">
        <v>0</v>
      </c>
      <c r="G5228">
        <v>0</v>
      </c>
      <c r="H5228" s="5">
        <v>0</v>
      </c>
      <c r="I5228" t="s">
        <v>2211</v>
      </c>
    </row>
    <row r="5229" spans="1:9" x14ac:dyDescent="0.25">
      <c r="A5229" t="b">
        <v>0</v>
      </c>
      <c r="D5229" t="s">
        <v>7027</v>
      </c>
      <c r="E5229" t="s">
        <v>12261</v>
      </c>
      <c r="F5229">
        <v>0</v>
      </c>
      <c r="G5229">
        <v>0</v>
      </c>
      <c r="H5229" s="5">
        <v>0</v>
      </c>
      <c r="I5229" t="s">
        <v>2211</v>
      </c>
    </row>
    <row r="5230" spans="1:9" x14ac:dyDescent="0.25">
      <c r="A5230" t="b">
        <v>0</v>
      </c>
      <c r="D5230" t="s">
        <v>7027</v>
      </c>
      <c r="E5230" t="s">
        <v>12262</v>
      </c>
      <c r="F5230">
        <v>0</v>
      </c>
      <c r="G5230">
        <v>0</v>
      </c>
      <c r="H5230" s="5">
        <v>0</v>
      </c>
      <c r="I5230" t="s">
        <v>2211</v>
      </c>
    </row>
    <row r="5231" spans="1:9" x14ac:dyDescent="0.25">
      <c r="A5231" t="b">
        <v>0</v>
      </c>
      <c r="D5231" t="s">
        <v>7027</v>
      </c>
      <c r="E5231" t="s">
        <v>12263</v>
      </c>
      <c r="F5231">
        <v>0</v>
      </c>
      <c r="G5231">
        <v>0</v>
      </c>
      <c r="H5231" s="5">
        <v>0</v>
      </c>
      <c r="I5231" t="s">
        <v>2211</v>
      </c>
    </row>
    <row r="5232" spans="1:9" x14ac:dyDescent="0.25">
      <c r="A5232" t="b">
        <v>0</v>
      </c>
      <c r="D5232" t="s">
        <v>7027</v>
      </c>
      <c r="E5232" t="s">
        <v>12264</v>
      </c>
      <c r="F5232">
        <v>0</v>
      </c>
      <c r="G5232">
        <v>0</v>
      </c>
      <c r="H5232" s="5">
        <v>0</v>
      </c>
      <c r="I5232" t="s">
        <v>2211</v>
      </c>
    </row>
    <row r="5233" spans="1:9" x14ac:dyDescent="0.25">
      <c r="A5233" t="b">
        <v>0</v>
      </c>
      <c r="D5233" t="s">
        <v>7026</v>
      </c>
      <c r="E5233" t="s">
        <v>12265</v>
      </c>
      <c r="F5233">
        <v>0</v>
      </c>
      <c r="G5233">
        <v>0</v>
      </c>
      <c r="H5233" s="5">
        <v>0</v>
      </c>
      <c r="I5233" t="s">
        <v>2211</v>
      </c>
    </row>
    <row r="5234" spans="1:9" x14ac:dyDescent="0.25">
      <c r="A5234" t="b">
        <v>0</v>
      </c>
      <c r="D5234" t="s">
        <v>7026</v>
      </c>
      <c r="E5234" t="s">
        <v>12266</v>
      </c>
      <c r="F5234">
        <v>0</v>
      </c>
      <c r="G5234">
        <v>0</v>
      </c>
      <c r="H5234" s="5">
        <v>0</v>
      </c>
      <c r="I5234" t="s">
        <v>2204</v>
      </c>
    </row>
    <row r="5235" spans="1:9" x14ac:dyDescent="0.25">
      <c r="A5235" t="b">
        <v>0</v>
      </c>
      <c r="D5235" t="s">
        <v>7026</v>
      </c>
      <c r="E5235" t="s">
        <v>12267</v>
      </c>
      <c r="F5235">
        <v>0</v>
      </c>
      <c r="G5235">
        <v>0</v>
      </c>
      <c r="H5235" s="5">
        <v>0</v>
      </c>
      <c r="I5235" t="s">
        <v>2204</v>
      </c>
    </row>
    <row r="5236" spans="1:9" x14ac:dyDescent="0.25">
      <c r="A5236" t="b">
        <v>0</v>
      </c>
      <c r="D5236" t="s">
        <v>7026</v>
      </c>
      <c r="E5236" t="s">
        <v>12268</v>
      </c>
      <c r="F5236">
        <v>0</v>
      </c>
      <c r="G5236">
        <v>0</v>
      </c>
      <c r="H5236" s="5">
        <v>0</v>
      </c>
      <c r="I5236" t="s">
        <v>2204</v>
      </c>
    </row>
    <row r="5237" spans="1:9" x14ac:dyDescent="0.25">
      <c r="A5237" t="b">
        <v>0</v>
      </c>
      <c r="D5237" t="s">
        <v>7026</v>
      </c>
      <c r="E5237" t="s">
        <v>12269</v>
      </c>
      <c r="F5237">
        <v>0</v>
      </c>
      <c r="G5237">
        <v>0</v>
      </c>
      <c r="H5237" s="5">
        <v>0</v>
      </c>
      <c r="I5237" t="s">
        <v>2211</v>
      </c>
    </row>
    <row r="5238" spans="1:9" x14ac:dyDescent="0.25">
      <c r="A5238" t="b">
        <v>0</v>
      </c>
      <c r="D5238" t="s">
        <v>7026</v>
      </c>
      <c r="E5238" t="s">
        <v>12270</v>
      </c>
      <c r="F5238">
        <v>0</v>
      </c>
      <c r="G5238">
        <v>0</v>
      </c>
      <c r="H5238" s="5">
        <v>0</v>
      </c>
      <c r="I5238" t="s">
        <v>2211</v>
      </c>
    </row>
    <row r="5239" spans="1:9" x14ac:dyDescent="0.25">
      <c r="A5239" t="b">
        <v>0</v>
      </c>
      <c r="D5239" t="s">
        <v>7026</v>
      </c>
      <c r="E5239" t="s">
        <v>12271</v>
      </c>
      <c r="F5239">
        <v>0</v>
      </c>
      <c r="G5239">
        <v>0</v>
      </c>
      <c r="H5239" s="5">
        <v>0</v>
      </c>
      <c r="I5239" t="s">
        <v>2211</v>
      </c>
    </row>
    <row r="5240" spans="1:9" x14ac:dyDescent="0.25">
      <c r="A5240" t="b">
        <v>0</v>
      </c>
      <c r="D5240" t="s">
        <v>7026</v>
      </c>
      <c r="E5240" t="s">
        <v>12272</v>
      </c>
      <c r="F5240">
        <v>0</v>
      </c>
      <c r="G5240">
        <v>0</v>
      </c>
      <c r="H5240" s="5">
        <v>0</v>
      </c>
      <c r="I5240" t="s">
        <v>2201</v>
      </c>
    </row>
    <row r="5241" spans="1:9" x14ac:dyDescent="0.25">
      <c r="A5241" t="b">
        <v>0</v>
      </c>
      <c r="D5241" t="s">
        <v>7026</v>
      </c>
      <c r="E5241" t="s">
        <v>12273</v>
      </c>
      <c r="F5241">
        <v>0</v>
      </c>
      <c r="G5241">
        <v>0</v>
      </c>
      <c r="H5241" s="5">
        <v>0</v>
      </c>
      <c r="I5241" t="s">
        <v>2201</v>
      </c>
    </row>
    <row r="5242" spans="1:9" x14ac:dyDescent="0.25">
      <c r="A5242" t="b">
        <v>0</v>
      </c>
      <c r="D5242" t="s">
        <v>7026</v>
      </c>
      <c r="E5242" t="s">
        <v>12274</v>
      </c>
      <c r="F5242">
        <v>0</v>
      </c>
      <c r="G5242">
        <v>0</v>
      </c>
      <c r="H5242" s="5">
        <v>0</v>
      </c>
      <c r="I5242" t="s">
        <v>2201</v>
      </c>
    </row>
    <row r="5243" spans="1:9" x14ac:dyDescent="0.25">
      <c r="A5243" t="b">
        <v>0</v>
      </c>
      <c r="D5243" t="s">
        <v>7026</v>
      </c>
      <c r="E5243" t="s">
        <v>12275</v>
      </c>
      <c r="F5243">
        <v>0</v>
      </c>
      <c r="G5243">
        <v>0</v>
      </c>
      <c r="H5243" s="5">
        <v>0</v>
      </c>
      <c r="I5243" t="s">
        <v>2201</v>
      </c>
    </row>
    <row r="5244" spans="1:9" x14ac:dyDescent="0.25">
      <c r="A5244" t="b">
        <v>0</v>
      </c>
      <c r="D5244" t="s">
        <v>7026</v>
      </c>
      <c r="E5244" t="s">
        <v>12276</v>
      </c>
      <c r="F5244">
        <v>0</v>
      </c>
      <c r="G5244">
        <v>0</v>
      </c>
      <c r="H5244" s="5">
        <v>0</v>
      </c>
      <c r="I5244" t="s">
        <v>2201</v>
      </c>
    </row>
    <row r="5245" spans="1:9" x14ac:dyDescent="0.25">
      <c r="A5245" t="b">
        <v>0</v>
      </c>
      <c r="D5245" t="s">
        <v>7026</v>
      </c>
      <c r="E5245" t="s">
        <v>12277</v>
      </c>
      <c r="F5245">
        <v>0</v>
      </c>
      <c r="G5245">
        <v>0</v>
      </c>
      <c r="H5245" s="5">
        <v>0</v>
      </c>
      <c r="I5245" t="s">
        <v>2201</v>
      </c>
    </row>
    <row r="5246" spans="1:9" x14ac:dyDescent="0.25">
      <c r="A5246" t="b">
        <v>0</v>
      </c>
      <c r="D5246" t="s">
        <v>7026</v>
      </c>
      <c r="E5246" t="s">
        <v>12278</v>
      </c>
      <c r="F5246">
        <v>0</v>
      </c>
      <c r="G5246">
        <v>0</v>
      </c>
      <c r="H5246" s="5">
        <v>0</v>
      </c>
      <c r="I5246" t="s">
        <v>2201</v>
      </c>
    </row>
    <row r="5247" spans="1:9" x14ac:dyDescent="0.25">
      <c r="A5247" t="b">
        <v>0</v>
      </c>
      <c r="D5247" t="s">
        <v>7026</v>
      </c>
      <c r="E5247" t="s">
        <v>12279</v>
      </c>
      <c r="F5247">
        <v>0</v>
      </c>
      <c r="G5247">
        <v>0</v>
      </c>
      <c r="H5247" s="5">
        <v>0</v>
      </c>
      <c r="I5247" t="s">
        <v>2201</v>
      </c>
    </row>
    <row r="5248" spans="1:9" x14ac:dyDescent="0.25">
      <c r="A5248" t="b">
        <v>0</v>
      </c>
      <c r="D5248" t="s">
        <v>7026</v>
      </c>
      <c r="E5248" t="s">
        <v>12280</v>
      </c>
      <c r="F5248">
        <v>0</v>
      </c>
      <c r="G5248">
        <v>0</v>
      </c>
      <c r="H5248" s="5">
        <v>0</v>
      </c>
      <c r="I5248" t="s">
        <v>2201</v>
      </c>
    </row>
    <row r="5249" spans="1:9" x14ac:dyDescent="0.25">
      <c r="A5249" t="b">
        <v>0</v>
      </c>
      <c r="D5249" t="s">
        <v>7026</v>
      </c>
      <c r="E5249" t="s">
        <v>12281</v>
      </c>
      <c r="F5249">
        <v>0</v>
      </c>
      <c r="G5249">
        <v>0</v>
      </c>
      <c r="H5249" s="5">
        <v>0</v>
      </c>
      <c r="I5249" t="s">
        <v>2201</v>
      </c>
    </row>
    <row r="5250" spans="1:9" x14ac:dyDescent="0.25">
      <c r="A5250" t="b">
        <v>0</v>
      </c>
      <c r="D5250" t="s">
        <v>7026</v>
      </c>
      <c r="E5250" t="s">
        <v>12282</v>
      </c>
      <c r="F5250">
        <v>0</v>
      </c>
      <c r="G5250">
        <v>0</v>
      </c>
      <c r="H5250" s="5">
        <v>0</v>
      </c>
      <c r="I5250" t="s">
        <v>2201</v>
      </c>
    </row>
    <row r="5251" spans="1:9" x14ac:dyDescent="0.25">
      <c r="A5251" t="b">
        <v>0</v>
      </c>
      <c r="D5251" t="s">
        <v>7026</v>
      </c>
      <c r="E5251" t="s">
        <v>12283</v>
      </c>
      <c r="F5251">
        <v>0</v>
      </c>
      <c r="G5251">
        <v>0</v>
      </c>
      <c r="H5251" s="5">
        <v>0</v>
      </c>
      <c r="I5251" t="s">
        <v>2201</v>
      </c>
    </row>
    <row r="5252" spans="1:9" x14ac:dyDescent="0.25">
      <c r="A5252" t="b">
        <v>0</v>
      </c>
      <c r="D5252" t="s">
        <v>7026</v>
      </c>
      <c r="E5252" t="s">
        <v>12284</v>
      </c>
      <c r="F5252">
        <v>0</v>
      </c>
      <c r="G5252">
        <v>0</v>
      </c>
      <c r="H5252" s="5">
        <v>0</v>
      </c>
      <c r="I5252" t="s">
        <v>2201</v>
      </c>
    </row>
    <row r="5253" spans="1:9" x14ac:dyDescent="0.25">
      <c r="A5253" t="b">
        <v>0</v>
      </c>
      <c r="D5253" t="s">
        <v>7026</v>
      </c>
      <c r="E5253" t="s">
        <v>12285</v>
      </c>
      <c r="F5253">
        <v>0</v>
      </c>
      <c r="G5253">
        <v>0</v>
      </c>
      <c r="H5253" s="5">
        <v>0</v>
      </c>
      <c r="I5253" t="s">
        <v>2201</v>
      </c>
    </row>
    <row r="5254" spans="1:9" x14ac:dyDescent="0.25">
      <c r="A5254" t="b">
        <v>0</v>
      </c>
      <c r="D5254" t="s">
        <v>7026</v>
      </c>
      <c r="E5254" t="s">
        <v>12286</v>
      </c>
      <c r="F5254">
        <v>0</v>
      </c>
      <c r="G5254">
        <v>0</v>
      </c>
      <c r="H5254" s="5">
        <v>0</v>
      </c>
      <c r="I5254" t="s">
        <v>2201</v>
      </c>
    </row>
    <row r="5255" spans="1:9" x14ac:dyDescent="0.25">
      <c r="A5255" t="b">
        <v>0</v>
      </c>
      <c r="D5255" t="s">
        <v>7026</v>
      </c>
      <c r="E5255" t="s">
        <v>12287</v>
      </c>
      <c r="F5255">
        <v>0</v>
      </c>
      <c r="G5255">
        <v>0</v>
      </c>
      <c r="H5255" s="5">
        <v>0</v>
      </c>
      <c r="I5255" t="s">
        <v>2201</v>
      </c>
    </row>
    <row r="5256" spans="1:9" x14ac:dyDescent="0.25">
      <c r="A5256" t="b">
        <v>0</v>
      </c>
      <c r="D5256" t="s">
        <v>7026</v>
      </c>
      <c r="E5256" t="s">
        <v>12288</v>
      </c>
      <c r="F5256">
        <v>0</v>
      </c>
      <c r="G5256">
        <v>0</v>
      </c>
      <c r="H5256" s="5">
        <v>0</v>
      </c>
      <c r="I5256" t="s">
        <v>2201</v>
      </c>
    </row>
    <row r="5257" spans="1:9" x14ac:dyDescent="0.25">
      <c r="A5257" t="b">
        <v>0</v>
      </c>
      <c r="D5257" t="s">
        <v>7026</v>
      </c>
      <c r="E5257" t="s">
        <v>12289</v>
      </c>
      <c r="F5257">
        <v>0</v>
      </c>
      <c r="G5257">
        <v>0</v>
      </c>
      <c r="H5257" s="5">
        <v>0</v>
      </c>
      <c r="I5257" t="s">
        <v>2201</v>
      </c>
    </row>
    <row r="5258" spans="1:9" x14ac:dyDescent="0.25">
      <c r="A5258" t="b">
        <v>0</v>
      </c>
      <c r="D5258" t="s">
        <v>7026</v>
      </c>
      <c r="E5258" t="s">
        <v>12290</v>
      </c>
      <c r="F5258">
        <v>0</v>
      </c>
      <c r="G5258">
        <v>0</v>
      </c>
      <c r="H5258" s="5">
        <v>0</v>
      </c>
      <c r="I5258" t="s">
        <v>2201</v>
      </c>
    </row>
    <row r="5259" spans="1:9" x14ac:dyDescent="0.25">
      <c r="A5259" t="b">
        <v>0</v>
      </c>
      <c r="D5259" t="s">
        <v>7026</v>
      </c>
      <c r="E5259" t="s">
        <v>12291</v>
      </c>
      <c r="F5259">
        <v>0</v>
      </c>
      <c r="G5259">
        <v>0</v>
      </c>
      <c r="H5259" s="5">
        <v>0</v>
      </c>
      <c r="I5259" t="s">
        <v>2201</v>
      </c>
    </row>
    <row r="5260" spans="1:9" x14ac:dyDescent="0.25">
      <c r="A5260" t="b">
        <v>0</v>
      </c>
      <c r="D5260" t="s">
        <v>7026</v>
      </c>
      <c r="E5260" t="s">
        <v>12292</v>
      </c>
      <c r="F5260">
        <v>0</v>
      </c>
      <c r="G5260">
        <v>0</v>
      </c>
      <c r="H5260" s="5">
        <v>0</v>
      </c>
      <c r="I5260" t="s">
        <v>2201</v>
      </c>
    </row>
    <row r="5261" spans="1:9" x14ac:dyDescent="0.25">
      <c r="A5261" t="b">
        <v>0</v>
      </c>
      <c r="D5261" t="s">
        <v>7026</v>
      </c>
      <c r="E5261" t="s">
        <v>12293</v>
      </c>
      <c r="F5261">
        <v>0</v>
      </c>
      <c r="G5261">
        <v>0</v>
      </c>
      <c r="H5261" s="5">
        <v>0</v>
      </c>
      <c r="I5261" t="s">
        <v>2201</v>
      </c>
    </row>
    <row r="5262" spans="1:9" x14ac:dyDescent="0.25">
      <c r="A5262" t="b">
        <v>0</v>
      </c>
      <c r="D5262" t="s">
        <v>7026</v>
      </c>
      <c r="E5262" t="s">
        <v>12294</v>
      </c>
      <c r="F5262">
        <v>0</v>
      </c>
      <c r="G5262">
        <v>0</v>
      </c>
      <c r="H5262" s="5">
        <v>0</v>
      </c>
      <c r="I5262" t="s">
        <v>2211</v>
      </c>
    </row>
    <row r="5263" spans="1:9" x14ac:dyDescent="0.25">
      <c r="A5263" t="b">
        <v>0</v>
      </c>
      <c r="D5263" t="s">
        <v>7026</v>
      </c>
      <c r="E5263" t="s">
        <v>12295</v>
      </c>
      <c r="F5263">
        <v>0</v>
      </c>
      <c r="G5263">
        <v>0</v>
      </c>
      <c r="H5263" s="5">
        <v>0</v>
      </c>
      <c r="I5263" t="s">
        <v>2211</v>
      </c>
    </row>
    <row r="5264" spans="1:9" x14ac:dyDescent="0.25">
      <c r="A5264" t="b">
        <v>0</v>
      </c>
      <c r="D5264" t="s">
        <v>7026</v>
      </c>
      <c r="E5264" t="s">
        <v>12296</v>
      </c>
      <c r="F5264">
        <v>0</v>
      </c>
      <c r="G5264">
        <v>0</v>
      </c>
      <c r="H5264" s="5">
        <v>0</v>
      </c>
      <c r="I5264" t="s">
        <v>2211</v>
      </c>
    </row>
    <row r="5265" spans="1:9" x14ac:dyDescent="0.25">
      <c r="A5265" t="b">
        <v>0</v>
      </c>
      <c r="D5265" t="s">
        <v>7026</v>
      </c>
      <c r="E5265" t="s">
        <v>12297</v>
      </c>
      <c r="F5265">
        <v>0</v>
      </c>
      <c r="G5265">
        <v>0</v>
      </c>
      <c r="H5265" s="5">
        <v>0</v>
      </c>
      <c r="I5265" t="s">
        <v>2211</v>
      </c>
    </row>
    <row r="5266" spans="1:9" x14ac:dyDescent="0.25">
      <c r="A5266" t="b">
        <v>0</v>
      </c>
      <c r="D5266" t="s">
        <v>7026</v>
      </c>
      <c r="E5266" t="s">
        <v>12298</v>
      </c>
      <c r="F5266">
        <v>0</v>
      </c>
      <c r="G5266">
        <v>0</v>
      </c>
      <c r="H5266" s="5">
        <v>0</v>
      </c>
      <c r="I5266" t="s">
        <v>2211</v>
      </c>
    </row>
    <row r="5267" spans="1:9" x14ac:dyDescent="0.25">
      <c r="A5267" t="b">
        <v>0</v>
      </c>
      <c r="D5267" t="s">
        <v>7026</v>
      </c>
      <c r="E5267" t="s">
        <v>12299</v>
      </c>
      <c r="F5267">
        <v>0</v>
      </c>
      <c r="G5267">
        <v>0</v>
      </c>
      <c r="H5267" s="5">
        <v>0</v>
      </c>
      <c r="I5267" t="s">
        <v>2211</v>
      </c>
    </row>
    <row r="5268" spans="1:9" x14ac:dyDescent="0.25">
      <c r="A5268" t="b">
        <v>0</v>
      </c>
      <c r="D5268" t="s">
        <v>7026</v>
      </c>
      <c r="E5268" t="s">
        <v>12300</v>
      </c>
      <c r="F5268">
        <v>0</v>
      </c>
      <c r="G5268">
        <v>0</v>
      </c>
      <c r="H5268" s="5">
        <v>0</v>
      </c>
      <c r="I5268" t="s">
        <v>2211</v>
      </c>
    </row>
    <row r="5269" spans="1:9" x14ac:dyDescent="0.25">
      <c r="A5269" t="b">
        <v>0</v>
      </c>
      <c r="D5269" t="s">
        <v>7026</v>
      </c>
      <c r="E5269" t="s">
        <v>12301</v>
      </c>
      <c r="F5269">
        <v>0</v>
      </c>
      <c r="G5269">
        <v>0</v>
      </c>
      <c r="H5269" s="5">
        <v>0</v>
      </c>
      <c r="I5269" t="s">
        <v>2211</v>
      </c>
    </row>
    <row r="5270" spans="1:9" x14ac:dyDescent="0.25">
      <c r="A5270" t="b">
        <v>0</v>
      </c>
      <c r="D5270" t="s">
        <v>7026</v>
      </c>
      <c r="E5270" t="s">
        <v>12302</v>
      </c>
      <c r="F5270">
        <v>0</v>
      </c>
      <c r="G5270">
        <v>0</v>
      </c>
      <c r="H5270" s="5">
        <v>0</v>
      </c>
      <c r="I5270" t="s">
        <v>2211</v>
      </c>
    </row>
    <row r="5271" spans="1:9" x14ac:dyDescent="0.25">
      <c r="A5271" t="b">
        <v>0</v>
      </c>
      <c r="D5271" t="s">
        <v>7026</v>
      </c>
      <c r="E5271" t="s">
        <v>12303</v>
      </c>
      <c r="F5271">
        <v>0</v>
      </c>
      <c r="G5271">
        <v>0</v>
      </c>
      <c r="H5271" s="5">
        <v>0</v>
      </c>
      <c r="I5271" t="s">
        <v>2211</v>
      </c>
    </row>
    <row r="5272" spans="1:9" x14ac:dyDescent="0.25">
      <c r="A5272" t="b">
        <v>0</v>
      </c>
      <c r="D5272" t="s">
        <v>7026</v>
      </c>
      <c r="E5272" t="s">
        <v>12304</v>
      </c>
      <c r="F5272">
        <v>0</v>
      </c>
      <c r="G5272">
        <v>0</v>
      </c>
      <c r="H5272" s="5">
        <v>0</v>
      </c>
      <c r="I5272" t="s">
        <v>2211</v>
      </c>
    </row>
    <row r="5273" spans="1:9" x14ac:dyDescent="0.25">
      <c r="A5273" t="b">
        <v>0</v>
      </c>
      <c r="D5273" t="s">
        <v>7026</v>
      </c>
      <c r="E5273" t="s">
        <v>12305</v>
      </c>
      <c r="F5273">
        <v>0</v>
      </c>
      <c r="G5273">
        <v>0</v>
      </c>
      <c r="H5273" s="5">
        <v>0</v>
      </c>
      <c r="I5273" t="s">
        <v>2211</v>
      </c>
    </row>
    <row r="5274" spans="1:9" x14ac:dyDescent="0.25">
      <c r="A5274" t="b">
        <v>0</v>
      </c>
      <c r="D5274" t="s">
        <v>7026</v>
      </c>
      <c r="E5274" t="s">
        <v>12306</v>
      </c>
      <c r="F5274">
        <v>0</v>
      </c>
      <c r="G5274">
        <v>0</v>
      </c>
      <c r="H5274" s="5">
        <v>0</v>
      </c>
      <c r="I5274" t="s">
        <v>2211</v>
      </c>
    </row>
    <row r="5275" spans="1:9" x14ac:dyDescent="0.25">
      <c r="A5275" t="b">
        <v>0</v>
      </c>
      <c r="D5275" t="s">
        <v>7026</v>
      </c>
      <c r="E5275" t="s">
        <v>12307</v>
      </c>
      <c r="F5275">
        <v>0</v>
      </c>
      <c r="G5275">
        <v>0</v>
      </c>
      <c r="H5275" s="5">
        <v>0</v>
      </c>
      <c r="I5275" t="s">
        <v>2211</v>
      </c>
    </row>
    <row r="5276" spans="1:9" x14ac:dyDescent="0.25">
      <c r="A5276" t="b">
        <v>0</v>
      </c>
      <c r="D5276" t="s">
        <v>7026</v>
      </c>
      <c r="E5276" t="s">
        <v>12308</v>
      </c>
      <c r="F5276">
        <v>0</v>
      </c>
      <c r="G5276">
        <v>0</v>
      </c>
      <c r="H5276" s="5">
        <v>0</v>
      </c>
      <c r="I5276" t="s">
        <v>17038</v>
      </c>
    </row>
    <row r="5277" spans="1:9" x14ac:dyDescent="0.25">
      <c r="A5277" t="b">
        <v>0</v>
      </c>
      <c r="D5277" t="s">
        <v>7026</v>
      </c>
      <c r="E5277" t="s">
        <v>12309</v>
      </c>
      <c r="F5277">
        <v>0</v>
      </c>
      <c r="G5277">
        <v>0</v>
      </c>
      <c r="H5277" s="5">
        <v>0</v>
      </c>
      <c r="I5277" t="s">
        <v>2211</v>
      </c>
    </row>
    <row r="5278" spans="1:9" x14ac:dyDescent="0.25">
      <c r="A5278" t="b">
        <v>0</v>
      </c>
      <c r="D5278" t="s">
        <v>7026</v>
      </c>
      <c r="E5278" t="s">
        <v>12310</v>
      </c>
      <c r="F5278">
        <v>0</v>
      </c>
      <c r="G5278">
        <v>0</v>
      </c>
      <c r="H5278" s="5">
        <v>0</v>
      </c>
      <c r="I5278" t="s">
        <v>2211</v>
      </c>
    </row>
    <row r="5279" spans="1:9" x14ac:dyDescent="0.25">
      <c r="A5279" t="b">
        <v>1</v>
      </c>
      <c r="B5279" t="s">
        <v>822</v>
      </c>
      <c r="C5279" t="s">
        <v>6787</v>
      </c>
      <c r="D5279" t="s">
        <v>7026</v>
      </c>
      <c r="E5279" t="s">
        <v>12311</v>
      </c>
      <c r="F5279">
        <v>1</v>
      </c>
      <c r="G5279">
        <v>1</v>
      </c>
      <c r="H5279" s="5">
        <v>1</v>
      </c>
      <c r="I5279" t="s">
        <v>2206</v>
      </c>
    </row>
    <row r="5280" spans="1:9" x14ac:dyDescent="0.25">
      <c r="A5280" t="b">
        <v>1</v>
      </c>
      <c r="B5280" t="s">
        <v>827</v>
      </c>
      <c r="D5280" t="s">
        <v>7026</v>
      </c>
      <c r="E5280" t="s">
        <v>12312</v>
      </c>
      <c r="F5280">
        <v>1</v>
      </c>
      <c r="G5280">
        <v>0</v>
      </c>
      <c r="H5280" s="5">
        <v>1</v>
      </c>
      <c r="I5280" t="s">
        <v>2206</v>
      </c>
    </row>
    <row r="5281" spans="1:9" x14ac:dyDescent="0.25">
      <c r="A5281" t="b">
        <v>1</v>
      </c>
      <c r="B5281" t="s">
        <v>827</v>
      </c>
      <c r="D5281" t="s">
        <v>7026</v>
      </c>
      <c r="E5281" t="s">
        <v>12313</v>
      </c>
      <c r="F5281">
        <v>1</v>
      </c>
      <c r="G5281">
        <v>0</v>
      </c>
      <c r="H5281" s="5">
        <v>1</v>
      </c>
      <c r="I5281" t="s">
        <v>2206</v>
      </c>
    </row>
    <row r="5282" spans="1:9" x14ac:dyDescent="0.25">
      <c r="A5282" t="b">
        <v>1</v>
      </c>
      <c r="B5282" t="s">
        <v>827</v>
      </c>
      <c r="D5282" t="s">
        <v>7026</v>
      </c>
      <c r="E5282" t="s">
        <v>12314</v>
      </c>
      <c r="F5282">
        <v>1</v>
      </c>
      <c r="G5282">
        <v>0</v>
      </c>
      <c r="H5282" s="5">
        <v>1</v>
      </c>
      <c r="I5282" t="s">
        <v>2206</v>
      </c>
    </row>
    <row r="5283" spans="1:9" x14ac:dyDescent="0.25">
      <c r="A5283" t="b">
        <v>1</v>
      </c>
      <c r="B5283" t="s">
        <v>827</v>
      </c>
      <c r="D5283" t="s">
        <v>7026</v>
      </c>
      <c r="E5283" t="s">
        <v>12315</v>
      </c>
      <c r="F5283">
        <v>1</v>
      </c>
      <c r="G5283">
        <v>0</v>
      </c>
      <c r="H5283" s="5">
        <v>1</v>
      </c>
      <c r="I5283" t="s">
        <v>2206</v>
      </c>
    </row>
    <row r="5284" spans="1:9" x14ac:dyDescent="0.25">
      <c r="A5284" t="b">
        <v>1</v>
      </c>
      <c r="B5284" t="s">
        <v>614</v>
      </c>
      <c r="D5284" t="s">
        <v>7026</v>
      </c>
      <c r="E5284" t="s">
        <v>12316</v>
      </c>
      <c r="F5284">
        <v>1</v>
      </c>
      <c r="G5284">
        <v>0</v>
      </c>
      <c r="H5284" s="5">
        <v>1</v>
      </c>
      <c r="I5284" t="s">
        <v>2204</v>
      </c>
    </row>
    <row r="5285" spans="1:9" x14ac:dyDescent="0.25">
      <c r="A5285" t="b">
        <v>1</v>
      </c>
      <c r="B5285" t="s">
        <v>827</v>
      </c>
      <c r="D5285" t="s">
        <v>7026</v>
      </c>
      <c r="E5285" t="s">
        <v>12317</v>
      </c>
      <c r="F5285">
        <v>1</v>
      </c>
      <c r="G5285">
        <v>0</v>
      </c>
      <c r="H5285" s="5">
        <v>1</v>
      </c>
      <c r="I5285" t="s">
        <v>2204</v>
      </c>
    </row>
    <row r="5286" spans="1:9" x14ac:dyDescent="0.25">
      <c r="A5286" t="b">
        <v>1</v>
      </c>
      <c r="B5286" t="s">
        <v>1994</v>
      </c>
      <c r="D5286" t="s">
        <v>7026</v>
      </c>
      <c r="E5286" t="s">
        <v>12318</v>
      </c>
      <c r="F5286">
        <v>1</v>
      </c>
      <c r="G5286">
        <v>0</v>
      </c>
      <c r="H5286" s="5">
        <v>1</v>
      </c>
      <c r="I5286" t="s">
        <v>2204</v>
      </c>
    </row>
    <row r="5287" spans="1:9" x14ac:dyDescent="0.25">
      <c r="A5287" t="b">
        <v>1</v>
      </c>
      <c r="B5287" t="s">
        <v>879</v>
      </c>
      <c r="C5287" t="s">
        <v>6855</v>
      </c>
      <c r="D5287" t="s">
        <v>7026</v>
      </c>
      <c r="E5287" t="s">
        <v>12319</v>
      </c>
      <c r="F5287">
        <v>1</v>
      </c>
      <c r="G5287">
        <v>1</v>
      </c>
      <c r="H5287" s="5">
        <v>1</v>
      </c>
      <c r="I5287" t="s">
        <v>2206</v>
      </c>
    </row>
    <row r="5288" spans="1:9" x14ac:dyDescent="0.25">
      <c r="A5288" t="b">
        <v>1</v>
      </c>
      <c r="B5288" t="s">
        <v>841</v>
      </c>
      <c r="D5288" t="s">
        <v>7026</v>
      </c>
      <c r="E5288" t="s">
        <v>12320</v>
      </c>
      <c r="F5288">
        <v>1</v>
      </c>
      <c r="G5288">
        <v>0</v>
      </c>
      <c r="H5288" s="5">
        <v>1</v>
      </c>
      <c r="I5288" t="s">
        <v>2206</v>
      </c>
    </row>
    <row r="5289" spans="1:9" x14ac:dyDescent="0.25">
      <c r="A5289" t="b">
        <v>1</v>
      </c>
      <c r="D5289" t="s">
        <v>7026</v>
      </c>
      <c r="E5289" t="s">
        <v>12321</v>
      </c>
      <c r="F5289">
        <v>0</v>
      </c>
      <c r="G5289">
        <v>0</v>
      </c>
      <c r="H5289" s="5">
        <v>1</v>
      </c>
      <c r="I5289" t="s">
        <v>2204</v>
      </c>
    </row>
    <row r="5290" spans="1:9" x14ac:dyDescent="0.25">
      <c r="A5290" t="b">
        <v>1</v>
      </c>
      <c r="B5290" t="s">
        <v>709</v>
      </c>
      <c r="D5290" t="s">
        <v>7026</v>
      </c>
      <c r="E5290" t="s">
        <v>12322</v>
      </c>
      <c r="F5290">
        <v>1</v>
      </c>
      <c r="G5290">
        <v>0</v>
      </c>
      <c r="H5290" s="5">
        <v>1</v>
      </c>
      <c r="I5290" t="s">
        <v>2211</v>
      </c>
    </row>
    <row r="5291" spans="1:9" x14ac:dyDescent="0.25">
      <c r="A5291" t="b">
        <v>1</v>
      </c>
      <c r="B5291" t="s">
        <v>50</v>
      </c>
      <c r="C5291" t="s">
        <v>6844</v>
      </c>
      <c r="D5291" t="s">
        <v>7026</v>
      </c>
      <c r="E5291" t="s">
        <v>12323</v>
      </c>
      <c r="F5291">
        <v>1</v>
      </c>
      <c r="G5291">
        <v>1</v>
      </c>
      <c r="H5291" s="5">
        <v>1</v>
      </c>
      <c r="I5291" t="s">
        <v>2203</v>
      </c>
    </row>
    <row r="5292" spans="1:9" x14ac:dyDescent="0.25">
      <c r="A5292" t="b">
        <v>1</v>
      </c>
      <c r="B5292" t="s">
        <v>713</v>
      </c>
      <c r="D5292" t="s">
        <v>7026</v>
      </c>
      <c r="E5292" t="s">
        <v>12324</v>
      </c>
      <c r="F5292">
        <v>1</v>
      </c>
      <c r="G5292">
        <v>0</v>
      </c>
      <c r="H5292" s="5">
        <v>1</v>
      </c>
      <c r="I5292" t="s">
        <v>2204</v>
      </c>
    </row>
    <row r="5293" spans="1:9" x14ac:dyDescent="0.25">
      <c r="A5293" t="b">
        <v>1</v>
      </c>
      <c r="B5293" t="s">
        <v>1068</v>
      </c>
      <c r="C5293" t="s">
        <v>6850</v>
      </c>
      <c r="D5293" t="s">
        <v>7026</v>
      </c>
      <c r="E5293" t="s">
        <v>12325</v>
      </c>
      <c r="F5293">
        <v>1</v>
      </c>
      <c r="G5293">
        <v>1</v>
      </c>
      <c r="H5293" s="5">
        <v>1</v>
      </c>
      <c r="I5293" t="s">
        <v>2206</v>
      </c>
    </row>
    <row r="5294" spans="1:9" x14ac:dyDescent="0.25">
      <c r="A5294" t="b">
        <v>1</v>
      </c>
      <c r="B5294" t="s">
        <v>44</v>
      </c>
      <c r="D5294" t="s">
        <v>7026</v>
      </c>
      <c r="E5294" t="s">
        <v>12326</v>
      </c>
      <c r="F5294">
        <v>1</v>
      </c>
      <c r="G5294">
        <v>0</v>
      </c>
      <c r="H5294" s="5">
        <v>1</v>
      </c>
      <c r="I5294" t="s">
        <v>2206</v>
      </c>
    </row>
    <row r="5295" spans="1:9" x14ac:dyDescent="0.25">
      <c r="A5295" t="b">
        <v>1</v>
      </c>
      <c r="B5295" t="s">
        <v>823</v>
      </c>
      <c r="C5295" t="s">
        <v>4105</v>
      </c>
      <c r="D5295" t="s">
        <v>7026</v>
      </c>
      <c r="E5295" t="s">
        <v>12327</v>
      </c>
      <c r="F5295">
        <v>1</v>
      </c>
      <c r="G5295">
        <v>1</v>
      </c>
      <c r="H5295" s="5">
        <v>1</v>
      </c>
      <c r="I5295" t="s">
        <v>2206</v>
      </c>
    </row>
    <row r="5296" spans="1:9" x14ac:dyDescent="0.25">
      <c r="A5296" t="b">
        <v>1</v>
      </c>
      <c r="B5296" t="s">
        <v>881</v>
      </c>
      <c r="C5296" t="s">
        <v>4214</v>
      </c>
      <c r="D5296" t="s">
        <v>7026</v>
      </c>
      <c r="E5296" t="s">
        <v>12328</v>
      </c>
      <c r="F5296">
        <v>1</v>
      </c>
      <c r="G5296">
        <v>1</v>
      </c>
      <c r="H5296" s="5">
        <v>1</v>
      </c>
      <c r="I5296" t="s">
        <v>2203</v>
      </c>
    </row>
    <row r="5297" spans="1:9" x14ac:dyDescent="0.25">
      <c r="A5297" t="b">
        <v>1</v>
      </c>
      <c r="D5297" t="s">
        <v>7026</v>
      </c>
      <c r="E5297" t="s">
        <v>12329</v>
      </c>
      <c r="F5297">
        <v>0</v>
      </c>
      <c r="G5297">
        <v>0</v>
      </c>
      <c r="H5297" s="5">
        <v>1</v>
      </c>
      <c r="I5297" t="s">
        <v>2206</v>
      </c>
    </row>
    <row r="5298" spans="1:9" x14ac:dyDescent="0.25">
      <c r="A5298" t="b">
        <v>1</v>
      </c>
      <c r="B5298" t="s">
        <v>1119</v>
      </c>
      <c r="C5298" t="s">
        <v>4216</v>
      </c>
      <c r="D5298" t="s">
        <v>7026</v>
      </c>
      <c r="E5298" t="s">
        <v>12330</v>
      </c>
      <c r="F5298">
        <v>1</v>
      </c>
      <c r="G5298">
        <v>1</v>
      </c>
      <c r="H5298" s="5">
        <v>1</v>
      </c>
      <c r="I5298" t="s">
        <v>2206</v>
      </c>
    </row>
    <row r="5299" spans="1:9" x14ac:dyDescent="0.25">
      <c r="A5299" t="b">
        <v>1</v>
      </c>
      <c r="B5299" t="s">
        <v>6981</v>
      </c>
      <c r="D5299" t="s">
        <v>7026</v>
      </c>
      <c r="E5299" t="s">
        <v>12331</v>
      </c>
      <c r="F5299">
        <v>1</v>
      </c>
      <c r="G5299">
        <v>0</v>
      </c>
      <c r="H5299" s="5">
        <v>1</v>
      </c>
      <c r="I5299" t="s">
        <v>2182</v>
      </c>
    </row>
    <row r="5300" spans="1:9" x14ac:dyDescent="0.25">
      <c r="A5300" t="b">
        <v>1</v>
      </c>
      <c r="B5300" t="s">
        <v>1995</v>
      </c>
      <c r="C5300" t="s">
        <v>3260</v>
      </c>
      <c r="D5300" t="s">
        <v>7026</v>
      </c>
      <c r="E5300" t="s">
        <v>12332</v>
      </c>
      <c r="F5300">
        <v>1</v>
      </c>
      <c r="G5300">
        <v>1</v>
      </c>
      <c r="H5300" s="5">
        <v>1</v>
      </c>
      <c r="I5300" t="s">
        <v>2204</v>
      </c>
    </row>
    <row r="5301" spans="1:9" x14ac:dyDescent="0.25">
      <c r="A5301" t="b">
        <v>1</v>
      </c>
      <c r="B5301" t="s">
        <v>915</v>
      </c>
      <c r="D5301" t="s">
        <v>7026</v>
      </c>
      <c r="E5301" t="s">
        <v>12333</v>
      </c>
      <c r="F5301">
        <v>1</v>
      </c>
      <c r="G5301">
        <v>0</v>
      </c>
      <c r="H5301" s="5">
        <v>1</v>
      </c>
      <c r="I5301" t="s">
        <v>2211</v>
      </c>
    </row>
    <row r="5302" spans="1:9" x14ac:dyDescent="0.25">
      <c r="A5302" t="b">
        <v>1</v>
      </c>
      <c r="B5302" t="s">
        <v>925</v>
      </c>
      <c r="C5302" t="s">
        <v>3880</v>
      </c>
      <c r="D5302" t="s">
        <v>7026</v>
      </c>
      <c r="E5302" t="s">
        <v>12334</v>
      </c>
      <c r="F5302">
        <v>1</v>
      </c>
      <c r="G5302">
        <v>1</v>
      </c>
      <c r="H5302" s="5">
        <v>1</v>
      </c>
      <c r="I5302" t="s">
        <v>2182</v>
      </c>
    </row>
    <row r="5303" spans="1:9" x14ac:dyDescent="0.25">
      <c r="A5303" t="b">
        <v>1</v>
      </c>
      <c r="B5303" t="s">
        <v>677</v>
      </c>
      <c r="C5303" t="s">
        <v>4044</v>
      </c>
      <c r="D5303" t="s">
        <v>7026</v>
      </c>
      <c r="E5303" t="s">
        <v>12335</v>
      </c>
      <c r="F5303">
        <v>1</v>
      </c>
      <c r="G5303">
        <v>1</v>
      </c>
      <c r="H5303" s="5">
        <v>1</v>
      </c>
      <c r="I5303" t="s">
        <v>2203</v>
      </c>
    </row>
    <row r="5304" spans="1:9" x14ac:dyDescent="0.25">
      <c r="A5304" t="b">
        <v>1</v>
      </c>
      <c r="B5304" t="s">
        <v>1068</v>
      </c>
      <c r="C5304" t="s">
        <v>6850</v>
      </c>
      <c r="D5304" t="s">
        <v>7026</v>
      </c>
      <c r="E5304" t="s">
        <v>12336</v>
      </c>
      <c r="F5304">
        <v>1</v>
      </c>
      <c r="G5304">
        <v>1</v>
      </c>
      <c r="H5304" s="5">
        <v>1</v>
      </c>
      <c r="I5304" t="s">
        <v>2206</v>
      </c>
    </row>
    <row r="5305" spans="1:9" x14ac:dyDescent="0.25">
      <c r="A5305" t="b">
        <v>1</v>
      </c>
      <c r="B5305" t="s">
        <v>772</v>
      </c>
      <c r="C5305" t="s">
        <v>3800</v>
      </c>
      <c r="D5305" t="s">
        <v>7026</v>
      </c>
      <c r="E5305" t="s">
        <v>12337</v>
      </c>
      <c r="F5305">
        <v>1</v>
      </c>
      <c r="G5305">
        <v>1</v>
      </c>
      <c r="H5305" s="5">
        <v>1</v>
      </c>
      <c r="I5305" t="s">
        <v>2206</v>
      </c>
    </row>
    <row r="5306" spans="1:9" x14ac:dyDescent="0.25">
      <c r="A5306" t="b">
        <v>1</v>
      </c>
      <c r="B5306" t="s">
        <v>792</v>
      </c>
      <c r="C5306" t="s">
        <v>3914</v>
      </c>
      <c r="D5306" t="s">
        <v>7026</v>
      </c>
      <c r="E5306" t="s">
        <v>12338</v>
      </c>
      <c r="F5306">
        <v>1</v>
      </c>
      <c r="G5306">
        <v>1</v>
      </c>
      <c r="H5306" s="5">
        <v>1</v>
      </c>
      <c r="I5306" t="s">
        <v>2206</v>
      </c>
    </row>
    <row r="5307" spans="1:9" x14ac:dyDescent="0.25">
      <c r="A5307" t="b">
        <v>1</v>
      </c>
      <c r="B5307" t="s">
        <v>812</v>
      </c>
      <c r="C5307" t="s">
        <v>3780</v>
      </c>
      <c r="D5307" t="s">
        <v>7026</v>
      </c>
      <c r="E5307" t="s">
        <v>12339</v>
      </c>
      <c r="F5307">
        <v>1</v>
      </c>
      <c r="G5307">
        <v>1</v>
      </c>
      <c r="H5307" s="5">
        <v>1</v>
      </c>
      <c r="I5307" t="s">
        <v>2206</v>
      </c>
    </row>
    <row r="5308" spans="1:9" x14ac:dyDescent="0.25">
      <c r="A5308" t="b">
        <v>1</v>
      </c>
      <c r="B5308" t="s">
        <v>789</v>
      </c>
      <c r="C5308" t="s">
        <v>3784</v>
      </c>
      <c r="D5308" t="s">
        <v>7026</v>
      </c>
      <c r="E5308" t="s">
        <v>12340</v>
      </c>
      <c r="F5308">
        <v>1</v>
      </c>
      <c r="G5308">
        <v>1</v>
      </c>
      <c r="H5308" s="5">
        <v>1</v>
      </c>
      <c r="I5308" t="s">
        <v>2206</v>
      </c>
    </row>
    <row r="5309" spans="1:9" x14ac:dyDescent="0.25">
      <c r="A5309" t="b">
        <v>1</v>
      </c>
      <c r="B5309" t="s">
        <v>791</v>
      </c>
      <c r="C5309" t="s">
        <v>3805</v>
      </c>
      <c r="D5309" t="s">
        <v>7026</v>
      </c>
      <c r="E5309" t="s">
        <v>12341</v>
      </c>
      <c r="F5309">
        <v>1</v>
      </c>
      <c r="G5309">
        <v>1</v>
      </c>
      <c r="H5309" s="5">
        <v>1</v>
      </c>
      <c r="I5309" t="s">
        <v>2206</v>
      </c>
    </row>
    <row r="5310" spans="1:9" x14ac:dyDescent="0.25">
      <c r="A5310" t="b">
        <v>1</v>
      </c>
      <c r="B5310" t="s">
        <v>1109</v>
      </c>
      <c r="C5310" t="s">
        <v>4668</v>
      </c>
      <c r="D5310" t="s">
        <v>7026</v>
      </c>
      <c r="E5310" t="s">
        <v>12342</v>
      </c>
      <c r="F5310">
        <v>1</v>
      </c>
      <c r="G5310">
        <v>1</v>
      </c>
      <c r="H5310" s="5">
        <v>1</v>
      </c>
      <c r="I5310" t="s">
        <v>2210</v>
      </c>
    </row>
    <row r="5311" spans="1:9" x14ac:dyDescent="0.25">
      <c r="A5311" t="b">
        <v>1</v>
      </c>
      <c r="B5311" t="s">
        <v>6982</v>
      </c>
      <c r="D5311" t="s">
        <v>7026</v>
      </c>
      <c r="E5311" t="s">
        <v>12343</v>
      </c>
      <c r="F5311">
        <v>1</v>
      </c>
      <c r="G5311">
        <v>0</v>
      </c>
      <c r="H5311" s="5">
        <v>1</v>
      </c>
      <c r="I5311" t="s">
        <v>2204</v>
      </c>
    </row>
    <row r="5312" spans="1:9" x14ac:dyDescent="0.25">
      <c r="A5312" t="b">
        <v>1</v>
      </c>
      <c r="B5312" t="s">
        <v>773</v>
      </c>
      <c r="C5312" t="s">
        <v>3759</v>
      </c>
      <c r="D5312" t="s">
        <v>7026</v>
      </c>
      <c r="E5312" t="s">
        <v>12344</v>
      </c>
      <c r="F5312">
        <v>1</v>
      </c>
      <c r="G5312">
        <v>1</v>
      </c>
      <c r="H5312" s="5">
        <v>1</v>
      </c>
      <c r="I5312" t="s">
        <v>2211</v>
      </c>
    </row>
    <row r="5313" spans="1:9" x14ac:dyDescent="0.25">
      <c r="A5313" t="b">
        <v>1</v>
      </c>
      <c r="B5313" t="s">
        <v>844</v>
      </c>
      <c r="C5313" t="s">
        <v>3913</v>
      </c>
      <c r="D5313" t="s">
        <v>7026</v>
      </c>
      <c r="E5313" t="s">
        <v>12345</v>
      </c>
      <c r="F5313">
        <v>1</v>
      </c>
      <c r="G5313">
        <v>1</v>
      </c>
      <c r="H5313" s="5">
        <v>1</v>
      </c>
      <c r="I5313" t="s">
        <v>2206</v>
      </c>
    </row>
    <row r="5314" spans="1:9" x14ac:dyDescent="0.25">
      <c r="A5314" t="b">
        <v>1</v>
      </c>
      <c r="B5314" t="s">
        <v>788</v>
      </c>
      <c r="C5314" t="s">
        <v>4082</v>
      </c>
      <c r="D5314" t="s">
        <v>7026</v>
      </c>
      <c r="E5314" t="s">
        <v>12346</v>
      </c>
      <c r="F5314">
        <v>1</v>
      </c>
      <c r="G5314">
        <v>1</v>
      </c>
      <c r="H5314" s="5">
        <v>1</v>
      </c>
      <c r="I5314" t="s">
        <v>2206</v>
      </c>
    </row>
    <row r="5315" spans="1:9" x14ac:dyDescent="0.25">
      <c r="A5315" t="b">
        <v>1</v>
      </c>
      <c r="B5315" t="s">
        <v>809</v>
      </c>
      <c r="C5315" t="s">
        <v>3781</v>
      </c>
      <c r="D5315" t="s">
        <v>7026</v>
      </c>
      <c r="E5315" t="s">
        <v>12347</v>
      </c>
      <c r="F5315">
        <v>1</v>
      </c>
      <c r="G5315">
        <v>1</v>
      </c>
      <c r="H5315" s="5">
        <v>1</v>
      </c>
      <c r="I5315" t="s">
        <v>2206</v>
      </c>
    </row>
    <row r="5316" spans="1:9" x14ac:dyDescent="0.25">
      <c r="A5316" t="b">
        <v>1</v>
      </c>
      <c r="B5316" t="s">
        <v>803</v>
      </c>
      <c r="C5316" t="s">
        <v>3799</v>
      </c>
      <c r="D5316" t="s">
        <v>7026</v>
      </c>
      <c r="E5316" t="s">
        <v>12348</v>
      </c>
      <c r="F5316">
        <v>1</v>
      </c>
      <c r="G5316">
        <v>1</v>
      </c>
      <c r="H5316" s="5">
        <v>1</v>
      </c>
      <c r="I5316" t="s">
        <v>2206</v>
      </c>
    </row>
    <row r="5317" spans="1:9" x14ac:dyDescent="0.25">
      <c r="A5317" t="b">
        <v>1</v>
      </c>
      <c r="B5317" t="s">
        <v>653</v>
      </c>
      <c r="C5317" t="s">
        <v>6207</v>
      </c>
      <c r="D5317" t="s">
        <v>7026</v>
      </c>
      <c r="E5317" t="s">
        <v>12349</v>
      </c>
      <c r="F5317">
        <v>1</v>
      </c>
      <c r="G5317">
        <v>1</v>
      </c>
      <c r="H5317" s="5">
        <v>1</v>
      </c>
      <c r="I5317" t="s">
        <v>2182</v>
      </c>
    </row>
    <row r="5318" spans="1:9" x14ac:dyDescent="0.25">
      <c r="A5318" t="b">
        <v>1</v>
      </c>
      <c r="B5318" t="s">
        <v>785</v>
      </c>
      <c r="C5318" t="s">
        <v>4086</v>
      </c>
      <c r="D5318" t="s">
        <v>7026</v>
      </c>
      <c r="E5318" t="s">
        <v>12350</v>
      </c>
      <c r="F5318">
        <v>1</v>
      </c>
      <c r="G5318">
        <v>1</v>
      </c>
      <c r="H5318" s="5">
        <v>1</v>
      </c>
      <c r="I5318" t="s">
        <v>2206</v>
      </c>
    </row>
    <row r="5319" spans="1:9" x14ac:dyDescent="0.25">
      <c r="A5319" t="b">
        <v>1</v>
      </c>
      <c r="B5319" t="s">
        <v>786</v>
      </c>
      <c r="C5319" t="s">
        <v>3809</v>
      </c>
      <c r="D5319" t="s">
        <v>7026</v>
      </c>
      <c r="E5319" t="s">
        <v>12351</v>
      </c>
      <c r="F5319">
        <v>1</v>
      </c>
      <c r="G5319">
        <v>1</v>
      </c>
      <c r="H5319" s="5">
        <v>1</v>
      </c>
      <c r="I5319" t="s">
        <v>2206</v>
      </c>
    </row>
    <row r="5320" spans="1:9" x14ac:dyDescent="0.25">
      <c r="A5320" t="b">
        <v>1</v>
      </c>
      <c r="B5320" t="s">
        <v>917</v>
      </c>
      <c r="D5320" t="s">
        <v>7026</v>
      </c>
      <c r="E5320" t="s">
        <v>12352</v>
      </c>
      <c r="F5320">
        <v>1</v>
      </c>
      <c r="G5320">
        <v>0</v>
      </c>
      <c r="H5320" s="5">
        <v>1</v>
      </c>
      <c r="I5320" t="s">
        <v>2206</v>
      </c>
    </row>
    <row r="5321" spans="1:9" x14ac:dyDescent="0.25">
      <c r="A5321" t="b">
        <v>1</v>
      </c>
      <c r="B5321" t="s">
        <v>726</v>
      </c>
      <c r="C5321" t="s">
        <v>3816</v>
      </c>
      <c r="D5321" t="s">
        <v>7026</v>
      </c>
      <c r="E5321" t="s">
        <v>12353</v>
      </c>
      <c r="F5321">
        <v>1</v>
      </c>
      <c r="G5321">
        <v>1</v>
      </c>
      <c r="H5321" s="5">
        <v>1</v>
      </c>
      <c r="I5321" t="s">
        <v>2206</v>
      </c>
    </row>
    <row r="5322" spans="1:9" x14ac:dyDescent="0.25">
      <c r="A5322" t="b">
        <v>1</v>
      </c>
      <c r="B5322" t="s">
        <v>726</v>
      </c>
      <c r="C5322" t="s">
        <v>3816</v>
      </c>
      <c r="D5322" t="s">
        <v>7026</v>
      </c>
      <c r="E5322" t="s">
        <v>12354</v>
      </c>
      <c r="F5322">
        <v>1</v>
      </c>
      <c r="G5322">
        <v>1</v>
      </c>
      <c r="H5322" s="5">
        <v>1</v>
      </c>
      <c r="I5322" t="s">
        <v>2206</v>
      </c>
    </row>
    <row r="5323" spans="1:9" x14ac:dyDescent="0.25">
      <c r="A5323" t="b">
        <v>1</v>
      </c>
      <c r="B5323" t="s">
        <v>764</v>
      </c>
      <c r="C5323" t="s">
        <v>3812</v>
      </c>
      <c r="D5323" t="s">
        <v>7026</v>
      </c>
      <c r="E5323" t="s">
        <v>12355</v>
      </c>
      <c r="F5323">
        <v>1</v>
      </c>
      <c r="G5323">
        <v>1</v>
      </c>
      <c r="H5323" s="5">
        <v>1</v>
      </c>
      <c r="I5323" t="s">
        <v>2206</v>
      </c>
    </row>
    <row r="5324" spans="1:9" x14ac:dyDescent="0.25">
      <c r="A5324" t="b">
        <v>1</v>
      </c>
      <c r="B5324" t="s">
        <v>713</v>
      </c>
      <c r="D5324" t="s">
        <v>7026</v>
      </c>
      <c r="E5324" t="s">
        <v>12356</v>
      </c>
      <c r="F5324">
        <v>1</v>
      </c>
      <c r="G5324">
        <v>0</v>
      </c>
      <c r="H5324" s="5">
        <v>1</v>
      </c>
      <c r="I5324" t="s">
        <v>2206</v>
      </c>
    </row>
    <row r="5325" spans="1:9" x14ac:dyDescent="0.25">
      <c r="A5325" t="b">
        <v>1</v>
      </c>
      <c r="B5325" t="s">
        <v>6983</v>
      </c>
      <c r="D5325" t="s">
        <v>7026</v>
      </c>
      <c r="E5325" t="s">
        <v>12357</v>
      </c>
      <c r="F5325">
        <v>1</v>
      </c>
      <c r="G5325">
        <v>0</v>
      </c>
      <c r="H5325" s="5">
        <v>1</v>
      </c>
      <c r="I5325" t="s">
        <v>2206</v>
      </c>
    </row>
    <row r="5326" spans="1:9" x14ac:dyDescent="0.25">
      <c r="A5326" t="b">
        <v>1</v>
      </c>
      <c r="B5326" t="s">
        <v>760</v>
      </c>
      <c r="C5326" t="s">
        <v>5323</v>
      </c>
      <c r="D5326" t="s">
        <v>7026</v>
      </c>
      <c r="E5326" t="s">
        <v>12358</v>
      </c>
      <c r="F5326">
        <v>1</v>
      </c>
      <c r="G5326">
        <v>1</v>
      </c>
      <c r="H5326" s="5">
        <v>1</v>
      </c>
      <c r="I5326" t="s">
        <v>2206</v>
      </c>
    </row>
    <row r="5327" spans="1:9" x14ac:dyDescent="0.25">
      <c r="A5327" t="b">
        <v>1</v>
      </c>
      <c r="B5327" t="s">
        <v>728</v>
      </c>
      <c r="C5327" t="s">
        <v>4106</v>
      </c>
      <c r="D5327" t="s">
        <v>7026</v>
      </c>
      <c r="E5327" t="s">
        <v>12359</v>
      </c>
      <c r="F5327">
        <v>1</v>
      </c>
      <c r="G5327">
        <v>1</v>
      </c>
      <c r="H5327" s="5">
        <v>1</v>
      </c>
      <c r="I5327" t="s">
        <v>2206</v>
      </c>
    </row>
    <row r="5328" spans="1:9" x14ac:dyDescent="0.25">
      <c r="A5328" t="b">
        <v>1</v>
      </c>
      <c r="B5328" t="s">
        <v>924</v>
      </c>
      <c r="C5328" t="s">
        <v>6788</v>
      </c>
      <c r="D5328" t="s">
        <v>7026</v>
      </c>
      <c r="E5328" t="s">
        <v>12360</v>
      </c>
      <c r="F5328">
        <v>1</v>
      </c>
      <c r="G5328">
        <v>1</v>
      </c>
      <c r="H5328" s="5">
        <v>1</v>
      </c>
      <c r="I5328" t="s">
        <v>2206</v>
      </c>
    </row>
    <row r="5329" spans="1:9" x14ac:dyDescent="0.25">
      <c r="A5329" t="b">
        <v>1</v>
      </c>
      <c r="B5329" t="s">
        <v>765</v>
      </c>
      <c r="C5329" t="s">
        <v>3801</v>
      </c>
      <c r="D5329" t="s">
        <v>7026</v>
      </c>
      <c r="E5329" t="s">
        <v>12361</v>
      </c>
      <c r="F5329">
        <v>1</v>
      </c>
      <c r="G5329">
        <v>1</v>
      </c>
      <c r="H5329" s="5">
        <v>1</v>
      </c>
      <c r="I5329" t="s">
        <v>2223</v>
      </c>
    </row>
    <row r="5330" spans="1:9" x14ac:dyDescent="0.25">
      <c r="A5330" t="b">
        <v>1</v>
      </c>
      <c r="B5330" t="s">
        <v>754</v>
      </c>
      <c r="C5330" t="s">
        <v>4237</v>
      </c>
      <c r="D5330" t="s">
        <v>7026</v>
      </c>
      <c r="E5330" t="s">
        <v>12362</v>
      </c>
      <c r="F5330">
        <v>1</v>
      </c>
      <c r="G5330">
        <v>1</v>
      </c>
      <c r="H5330" s="5">
        <v>1</v>
      </c>
      <c r="I5330" t="s">
        <v>2201</v>
      </c>
    </row>
    <row r="5331" spans="1:9" x14ac:dyDescent="0.25">
      <c r="A5331" t="b">
        <v>1</v>
      </c>
      <c r="B5331" t="s">
        <v>843</v>
      </c>
      <c r="C5331" t="s">
        <v>4087</v>
      </c>
      <c r="D5331" t="s">
        <v>7026</v>
      </c>
      <c r="E5331" t="s">
        <v>12363</v>
      </c>
      <c r="F5331">
        <v>1</v>
      </c>
      <c r="G5331">
        <v>1</v>
      </c>
      <c r="H5331" s="5">
        <v>1</v>
      </c>
      <c r="I5331" t="s">
        <v>2206</v>
      </c>
    </row>
    <row r="5332" spans="1:9" x14ac:dyDescent="0.25">
      <c r="A5332" t="b">
        <v>1</v>
      </c>
      <c r="B5332" t="s">
        <v>798</v>
      </c>
      <c r="C5332" t="s">
        <v>6827</v>
      </c>
      <c r="D5332" t="s">
        <v>7026</v>
      </c>
      <c r="E5332" t="s">
        <v>12364</v>
      </c>
      <c r="F5332">
        <v>1</v>
      </c>
      <c r="G5332">
        <v>1</v>
      </c>
      <c r="H5332" s="5">
        <v>1</v>
      </c>
      <c r="I5332" t="s">
        <v>2206</v>
      </c>
    </row>
    <row r="5333" spans="1:9" x14ac:dyDescent="0.25">
      <c r="A5333" t="b">
        <v>1</v>
      </c>
      <c r="B5333" t="s">
        <v>799</v>
      </c>
      <c r="C5333" t="s">
        <v>6865</v>
      </c>
      <c r="D5333" t="s">
        <v>7026</v>
      </c>
      <c r="E5333" t="s">
        <v>12365</v>
      </c>
      <c r="F5333">
        <v>1</v>
      </c>
      <c r="G5333">
        <v>1</v>
      </c>
      <c r="H5333" s="5">
        <v>1</v>
      </c>
      <c r="I5333" t="s">
        <v>2206</v>
      </c>
    </row>
    <row r="5334" spans="1:9" x14ac:dyDescent="0.25">
      <c r="A5334" t="b">
        <v>1</v>
      </c>
      <c r="B5334" t="s">
        <v>808</v>
      </c>
      <c r="C5334" t="s">
        <v>5206</v>
      </c>
      <c r="D5334" t="s">
        <v>7026</v>
      </c>
      <c r="E5334" t="s">
        <v>12366</v>
      </c>
      <c r="F5334">
        <v>1</v>
      </c>
      <c r="G5334">
        <v>1</v>
      </c>
      <c r="H5334" s="5">
        <v>1</v>
      </c>
      <c r="I5334" t="s">
        <v>2206</v>
      </c>
    </row>
    <row r="5335" spans="1:9" x14ac:dyDescent="0.25">
      <c r="A5335" t="b">
        <v>1</v>
      </c>
      <c r="B5335" t="s">
        <v>801</v>
      </c>
      <c r="C5335" t="s">
        <v>3779</v>
      </c>
      <c r="D5335" t="s">
        <v>7026</v>
      </c>
      <c r="E5335" t="s">
        <v>12367</v>
      </c>
      <c r="F5335">
        <v>1</v>
      </c>
      <c r="G5335">
        <v>1</v>
      </c>
      <c r="H5335" s="5">
        <v>1</v>
      </c>
      <c r="I5335" t="s">
        <v>2206</v>
      </c>
    </row>
    <row r="5336" spans="1:9" x14ac:dyDescent="0.25">
      <c r="A5336" t="b">
        <v>1</v>
      </c>
      <c r="B5336" t="s">
        <v>800</v>
      </c>
      <c r="C5336" t="s">
        <v>5208</v>
      </c>
      <c r="D5336" t="s">
        <v>7026</v>
      </c>
      <c r="E5336" t="s">
        <v>12368</v>
      </c>
      <c r="F5336">
        <v>1</v>
      </c>
      <c r="G5336">
        <v>1</v>
      </c>
      <c r="H5336" s="5">
        <v>1</v>
      </c>
      <c r="I5336" t="s">
        <v>2203</v>
      </c>
    </row>
    <row r="5337" spans="1:9" x14ac:dyDescent="0.25">
      <c r="A5337" t="b">
        <v>1</v>
      </c>
      <c r="B5337" t="s">
        <v>810</v>
      </c>
      <c r="C5337" t="s">
        <v>6841</v>
      </c>
      <c r="D5337" t="s">
        <v>7026</v>
      </c>
      <c r="E5337" t="s">
        <v>12369</v>
      </c>
      <c r="F5337">
        <v>1</v>
      </c>
      <c r="G5337">
        <v>1</v>
      </c>
      <c r="H5337" s="5">
        <v>1</v>
      </c>
      <c r="I5337" t="s">
        <v>2206</v>
      </c>
    </row>
    <row r="5338" spans="1:9" x14ac:dyDescent="0.25">
      <c r="A5338" t="b">
        <v>1</v>
      </c>
      <c r="B5338" t="s">
        <v>850</v>
      </c>
      <c r="C5338" t="s">
        <v>3806</v>
      </c>
      <c r="D5338" t="s">
        <v>7026</v>
      </c>
      <c r="E5338" t="s">
        <v>12370</v>
      </c>
      <c r="F5338">
        <v>1</v>
      </c>
      <c r="G5338">
        <v>1</v>
      </c>
      <c r="H5338" s="5">
        <v>1</v>
      </c>
      <c r="I5338" t="s">
        <v>2206</v>
      </c>
    </row>
    <row r="5339" spans="1:9" x14ac:dyDescent="0.25">
      <c r="A5339" t="b">
        <v>1</v>
      </c>
      <c r="B5339" t="s">
        <v>879</v>
      </c>
      <c r="C5339" t="s">
        <v>3862</v>
      </c>
      <c r="D5339" t="s">
        <v>7026</v>
      </c>
      <c r="E5339" t="s">
        <v>12371</v>
      </c>
      <c r="F5339">
        <v>1</v>
      </c>
      <c r="G5339">
        <v>1</v>
      </c>
      <c r="H5339" s="5">
        <v>1</v>
      </c>
      <c r="I5339" t="s">
        <v>2206</v>
      </c>
    </row>
    <row r="5340" spans="1:9" x14ac:dyDescent="0.25">
      <c r="A5340" t="b">
        <v>1</v>
      </c>
      <c r="B5340" t="s">
        <v>489</v>
      </c>
      <c r="C5340" t="s">
        <v>5222</v>
      </c>
      <c r="D5340" t="s">
        <v>7026</v>
      </c>
      <c r="E5340" t="s">
        <v>12372</v>
      </c>
      <c r="F5340">
        <v>1</v>
      </c>
      <c r="G5340">
        <v>1</v>
      </c>
      <c r="H5340" s="5">
        <v>1</v>
      </c>
      <c r="I5340" t="s">
        <v>2206</v>
      </c>
    </row>
    <row r="5341" spans="1:9" x14ac:dyDescent="0.25">
      <c r="A5341" t="b">
        <v>1</v>
      </c>
      <c r="B5341" t="s">
        <v>882</v>
      </c>
      <c r="C5341" t="s">
        <v>6700</v>
      </c>
      <c r="D5341" t="s">
        <v>7026</v>
      </c>
      <c r="E5341" t="s">
        <v>12373</v>
      </c>
      <c r="F5341">
        <v>1</v>
      </c>
      <c r="G5341">
        <v>1</v>
      </c>
      <c r="H5341" s="5">
        <v>1</v>
      </c>
      <c r="I5341" t="s">
        <v>2206</v>
      </c>
    </row>
    <row r="5342" spans="1:9" x14ac:dyDescent="0.25">
      <c r="A5342" t="b">
        <v>1</v>
      </c>
      <c r="B5342" t="s">
        <v>882</v>
      </c>
      <c r="C5342" t="s">
        <v>6700</v>
      </c>
      <c r="D5342" t="s">
        <v>7026</v>
      </c>
      <c r="E5342" t="s">
        <v>12374</v>
      </c>
      <c r="F5342">
        <v>1</v>
      </c>
      <c r="G5342">
        <v>1</v>
      </c>
      <c r="H5342" s="5">
        <v>1</v>
      </c>
      <c r="I5342" t="s">
        <v>2206</v>
      </c>
    </row>
    <row r="5343" spans="1:9" x14ac:dyDescent="0.25">
      <c r="A5343" t="b">
        <v>1</v>
      </c>
      <c r="B5343" t="s">
        <v>806</v>
      </c>
      <c r="C5343" t="s">
        <v>3848</v>
      </c>
      <c r="D5343" t="s">
        <v>7026</v>
      </c>
      <c r="E5343" t="s">
        <v>12375</v>
      </c>
      <c r="F5343">
        <v>1</v>
      </c>
      <c r="G5343">
        <v>1</v>
      </c>
      <c r="H5343" s="5">
        <v>1</v>
      </c>
      <c r="I5343" t="s">
        <v>2206</v>
      </c>
    </row>
    <row r="5344" spans="1:9" x14ac:dyDescent="0.25">
      <c r="A5344" t="b">
        <v>1</v>
      </c>
      <c r="B5344" t="s">
        <v>787</v>
      </c>
      <c r="C5344" t="s">
        <v>6708</v>
      </c>
      <c r="D5344" t="s">
        <v>7026</v>
      </c>
      <c r="E5344" t="s">
        <v>12376</v>
      </c>
      <c r="F5344">
        <v>1</v>
      </c>
      <c r="G5344">
        <v>1</v>
      </c>
      <c r="H5344" s="5">
        <v>1</v>
      </c>
      <c r="I5344" t="s">
        <v>2206</v>
      </c>
    </row>
    <row r="5345" spans="1:9" x14ac:dyDescent="0.25">
      <c r="A5345" t="b">
        <v>1</v>
      </c>
      <c r="B5345" t="s">
        <v>820</v>
      </c>
      <c r="C5345" t="s">
        <v>3803</v>
      </c>
      <c r="D5345" t="s">
        <v>7026</v>
      </c>
      <c r="E5345" t="s">
        <v>12377</v>
      </c>
      <c r="F5345">
        <v>1</v>
      </c>
      <c r="G5345">
        <v>1</v>
      </c>
      <c r="H5345" s="5">
        <v>1</v>
      </c>
      <c r="I5345" t="s">
        <v>2206</v>
      </c>
    </row>
    <row r="5346" spans="1:9" x14ac:dyDescent="0.25">
      <c r="A5346" t="b">
        <v>1</v>
      </c>
      <c r="B5346" t="s">
        <v>555</v>
      </c>
      <c r="C5346" t="s">
        <v>3858</v>
      </c>
      <c r="D5346" t="s">
        <v>7026</v>
      </c>
      <c r="E5346" t="s">
        <v>12378</v>
      </c>
      <c r="F5346">
        <v>1</v>
      </c>
      <c r="G5346">
        <v>1</v>
      </c>
      <c r="H5346" s="5">
        <v>1</v>
      </c>
      <c r="I5346" t="s">
        <v>2206</v>
      </c>
    </row>
    <row r="5347" spans="1:9" x14ac:dyDescent="0.25">
      <c r="A5347" t="b">
        <v>1</v>
      </c>
      <c r="B5347" t="s">
        <v>758</v>
      </c>
      <c r="C5347" t="s">
        <v>4040</v>
      </c>
      <c r="D5347" t="s">
        <v>7026</v>
      </c>
      <c r="E5347" t="s">
        <v>12379</v>
      </c>
      <c r="F5347">
        <v>1</v>
      </c>
      <c r="G5347">
        <v>1</v>
      </c>
      <c r="H5347" s="5">
        <v>1</v>
      </c>
      <c r="I5347" t="s">
        <v>2206</v>
      </c>
    </row>
    <row r="5348" spans="1:9" x14ac:dyDescent="0.25">
      <c r="A5348" t="b">
        <v>1</v>
      </c>
      <c r="B5348" t="s">
        <v>726</v>
      </c>
      <c r="C5348" t="s">
        <v>3816</v>
      </c>
      <c r="D5348" t="s">
        <v>7026</v>
      </c>
      <c r="E5348" t="s">
        <v>12380</v>
      </c>
      <c r="F5348">
        <v>1</v>
      </c>
      <c r="G5348">
        <v>1</v>
      </c>
      <c r="H5348" s="5">
        <v>1</v>
      </c>
      <c r="I5348" t="s">
        <v>2206</v>
      </c>
    </row>
    <row r="5349" spans="1:9" x14ac:dyDescent="0.25">
      <c r="A5349" t="b">
        <v>1</v>
      </c>
      <c r="B5349" t="s">
        <v>1993</v>
      </c>
      <c r="C5349" t="s">
        <v>3813</v>
      </c>
      <c r="D5349" t="s">
        <v>7026</v>
      </c>
      <c r="E5349" t="s">
        <v>12381</v>
      </c>
      <c r="F5349">
        <v>1</v>
      </c>
      <c r="G5349">
        <v>1</v>
      </c>
      <c r="H5349" s="5">
        <v>1</v>
      </c>
      <c r="I5349" t="s">
        <v>2206</v>
      </c>
    </row>
    <row r="5350" spans="1:9" x14ac:dyDescent="0.25">
      <c r="A5350" t="b">
        <v>1</v>
      </c>
      <c r="B5350" t="s">
        <v>1993</v>
      </c>
      <c r="C5350" t="s">
        <v>3813</v>
      </c>
      <c r="D5350" t="s">
        <v>7026</v>
      </c>
      <c r="E5350" t="s">
        <v>12382</v>
      </c>
      <c r="F5350">
        <v>1</v>
      </c>
      <c r="G5350">
        <v>1</v>
      </c>
      <c r="H5350" s="5">
        <v>1</v>
      </c>
      <c r="I5350" t="s">
        <v>2206</v>
      </c>
    </row>
    <row r="5351" spans="1:9" x14ac:dyDescent="0.25">
      <c r="A5351" t="b">
        <v>1</v>
      </c>
      <c r="B5351" t="s">
        <v>713</v>
      </c>
      <c r="D5351" t="s">
        <v>7026</v>
      </c>
      <c r="E5351" t="s">
        <v>12383</v>
      </c>
      <c r="F5351">
        <v>1</v>
      </c>
      <c r="G5351">
        <v>0</v>
      </c>
      <c r="H5351" s="5">
        <v>1</v>
      </c>
      <c r="I5351" t="s">
        <v>2206</v>
      </c>
    </row>
    <row r="5352" spans="1:9" x14ac:dyDescent="0.25">
      <c r="A5352" t="b">
        <v>1</v>
      </c>
      <c r="B5352" t="s">
        <v>1956</v>
      </c>
      <c r="C5352" t="s">
        <v>3819</v>
      </c>
      <c r="D5352" t="s">
        <v>7026</v>
      </c>
      <c r="E5352" t="s">
        <v>12384</v>
      </c>
      <c r="F5352">
        <v>1</v>
      </c>
      <c r="G5352">
        <v>1</v>
      </c>
      <c r="H5352" s="5">
        <v>1</v>
      </c>
      <c r="I5352" t="s">
        <v>2206</v>
      </c>
    </row>
    <row r="5353" spans="1:9" x14ac:dyDescent="0.25">
      <c r="A5353" t="b">
        <v>1</v>
      </c>
      <c r="B5353" t="s">
        <v>1956</v>
      </c>
      <c r="C5353" t="s">
        <v>3819</v>
      </c>
      <c r="D5353" t="s">
        <v>7026</v>
      </c>
      <c r="E5353" t="s">
        <v>12385</v>
      </c>
      <c r="F5353">
        <v>1</v>
      </c>
      <c r="G5353">
        <v>1</v>
      </c>
      <c r="H5353" s="5">
        <v>1</v>
      </c>
      <c r="I5353" t="s">
        <v>2206</v>
      </c>
    </row>
    <row r="5354" spans="1:9" x14ac:dyDescent="0.25">
      <c r="A5354" t="b">
        <v>1</v>
      </c>
      <c r="B5354" t="s">
        <v>710</v>
      </c>
      <c r="D5354" t="s">
        <v>7026</v>
      </c>
      <c r="E5354" t="s">
        <v>12386</v>
      </c>
      <c r="F5354">
        <v>1</v>
      </c>
      <c r="G5354">
        <v>0</v>
      </c>
      <c r="H5354" s="5">
        <v>1</v>
      </c>
      <c r="I5354" t="s">
        <v>2206</v>
      </c>
    </row>
    <row r="5355" spans="1:9" x14ac:dyDescent="0.25">
      <c r="A5355" t="b">
        <v>1</v>
      </c>
      <c r="B5355" t="s">
        <v>1031</v>
      </c>
      <c r="C5355" t="s">
        <v>5261</v>
      </c>
      <c r="D5355" t="s">
        <v>7026</v>
      </c>
      <c r="E5355" t="s">
        <v>12387</v>
      </c>
      <c r="F5355">
        <v>1</v>
      </c>
      <c r="G5355">
        <v>1</v>
      </c>
      <c r="H5355" s="5">
        <v>1</v>
      </c>
      <c r="I5355" t="s">
        <v>2206</v>
      </c>
    </row>
    <row r="5356" spans="1:9" x14ac:dyDescent="0.25">
      <c r="A5356" t="b">
        <v>1</v>
      </c>
      <c r="B5356" t="s">
        <v>1035</v>
      </c>
      <c r="D5356" t="s">
        <v>7026</v>
      </c>
      <c r="E5356" t="s">
        <v>12388</v>
      </c>
      <c r="F5356">
        <v>1</v>
      </c>
      <c r="G5356">
        <v>0</v>
      </c>
      <c r="H5356" s="5">
        <v>1</v>
      </c>
      <c r="I5356" t="s">
        <v>2206</v>
      </c>
    </row>
    <row r="5357" spans="1:9" x14ac:dyDescent="0.25">
      <c r="A5357" t="b">
        <v>1</v>
      </c>
      <c r="B5357" t="s">
        <v>1027</v>
      </c>
      <c r="C5357" t="s">
        <v>5252</v>
      </c>
      <c r="D5357" t="s">
        <v>7026</v>
      </c>
      <c r="E5357" t="s">
        <v>12389</v>
      </c>
      <c r="F5357">
        <v>1</v>
      </c>
      <c r="G5357">
        <v>1</v>
      </c>
      <c r="H5357" s="5">
        <v>1</v>
      </c>
      <c r="I5357" t="s">
        <v>2203</v>
      </c>
    </row>
    <row r="5358" spans="1:9" x14ac:dyDescent="0.25">
      <c r="A5358" t="b">
        <v>1</v>
      </c>
      <c r="B5358" t="s">
        <v>710</v>
      </c>
      <c r="C5358" t="s">
        <v>3762</v>
      </c>
      <c r="D5358" t="s">
        <v>7026</v>
      </c>
      <c r="E5358" t="s">
        <v>12390</v>
      </c>
      <c r="F5358">
        <v>1</v>
      </c>
      <c r="G5358">
        <v>1</v>
      </c>
      <c r="H5358" s="5">
        <v>1</v>
      </c>
      <c r="I5358" t="s">
        <v>2204</v>
      </c>
    </row>
    <row r="5359" spans="1:9" x14ac:dyDescent="0.25">
      <c r="A5359" t="b">
        <v>1</v>
      </c>
      <c r="B5359" t="s">
        <v>843</v>
      </c>
      <c r="C5359" t="s">
        <v>4087</v>
      </c>
      <c r="D5359" t="s">
        <v>7026</v>
      </c>
      <c r="E5359" t="s">
        <v>12391</v>
      </c>
      <c r="F5359">
        <v>1</v>
      </c>
      <c r="G5359">
        <v>1</v>
      </c>
      <c r="H5359" s="5">
        <v>1</v>
      </c>
      <c r="I5359" t="s">
        <v>2206</v>
      </c>
    </row>
    <row r="5360" spans="1:9" x14ac:dyDescent="0.25">
      <c r="A5360" t="b">
        <v>1</v>
      </c>
      <c r="B5360" t="s">
        <v>781</v>
      </c>
      <c r="C5360" t="s">
        <v>3847</v>
      </c>
      <c r="D5360" t="s">
        <v>7026</v>
      </c>
      <c r="E5360" t="s">
        <v>12392</v>
      </c>
      <c r="F5360">
        <v>1</v>
      </c>
      <c r="G5360">
        <v>1</v>
      </c>
      <c r="H5360" s="5">
        <v>1</v>
      </c>
      <c r="I5360" t="s">
        <v>2206</v>
      </c>
    </row>
    <row r="5361" spans="1:9" x14ac:dyDescent="0.25">
      <c r="A5361" t="b">
        <v>1</v>
      </c>
      <c r="B5361" t="s">
        <v>840</v>
      </c>
      <c r="D5361" t="s">
        <v>7026</v>
      </c>
      <c r="E5361" t="s">
        <v>12393</v>
      </c>
      <c r="F5361">
        <v>1</v>
      </c>
      <c r="G5361">
        <v>0</v>
      </c>
      <c r="H5361" s="5">
        <v>1</v>
      </c>
      <c r="I5361" t="s">
        <v>2182</v>
      </c>
    </row>
    <row r="5362" spans="1:9" x14ac:dyDescent="0.25">
      <c r="A5362" t="b">
        <v>1</v>
      </c>
      <c r="B5362" t="s">
        <v>840</v>
      </c>
      <c r="C5362" t="s">
        <v>4217</v>
      </c>
      <c r="D5362" t="s">
        <v>7026</v>
      </c>
      <c r="E5362" t="s">
        <v>12394</v>
      </c>
      <c r="F5362">
        <v>1</v>
      </c>
      <c r="G5362">
        <v>1</v>
      </c>
      <c r="H5362" s="5">
        <v>1</v>
      </c>
      <c r="I5362" t="s">
        <v>2182</v>
      </c>
    </row>
    <row r="5363" spans="1:9" x14ac:dyDescent="0.25">
      <c r="A5363" t="b">
        <v>1</v>
      </c>
      <c r="B5363" t="s">
        <v>790</v>
      </c>
      <c r="D5363" t="s">
        <v>7026</v>
      </c>
      <c r="E5363" t="s">
        <v>12395</v>
      </c>
      <c r="F5363">
        <v>1</v>
      </c>
      <c r="G5363">
        <v>0</v>
      </c>
      <c r="H5363" s="5">
        <v>1</v>
      </c>
      <c r="I5363" t="s">
        <v>2206</v>
      </c>
    </row>
    <row r="5364" spans="1:9" x14ac:dyDescent="0.25">
      <c r="A5364" t="b">
        <v>1</v>
      </c>
      <c r="B5364" t="s">
        <v>1969</v>
      </c>
      <c r="D5364" t="s">
        <v>7026</v>
      </c>
      <c r="E5364" t="s">
        <v>12396</v>
      </c>
      <c r="F5364">
        <v>1</v>
      </c>
      <c r="G5364">
        <v>0</v>
      </c>
      <c r="H5364" s="5">
        <v>1</v>
      </c>
      <c r="I5364" t="s">
        <v>2182</v>
      </c>
    </row>
    <row r="5365" spans="1:9" x14ac:dyDescent="0.25">
      <c r="A5365" t="b">
        <v>1</v>
      </c>
      <c r="B5365" t="s">
        <v>665</v>
      </c>
      <c r="C5365" t="s">
        <v>4112</v>
      </c>
      <c r="D5365" t="s">
        <v>7026</v>
      </c>
      <c r="E5365" t="s">
        <v>12397</v>
      </c>
      <c r="F5365">
        <v>1</v>
      </c>
      <c r="G5365">
        <v>1</v>
      </c>
      <c r="H5365" s="5">
        <v>1</v>
      </c>
      <c r="I5365" t="s">
        <v>2206</v>
      </c>
    </row>
    <row r="5366" spans="1:9" x14ac:dyDescent="0.25">
      <c r="A5366" t="b">
        <v>1</v>
      </c>
      <c r="B5366" t="s">
        <v>853</v>
      </c>
      <c r="C5366" t="s">
        <v>3888</v>
      </c>
      <c r="D5366" t="s">
        <v>7026</v>
      </c>
      <c r="E5366" t="s">
        <v>12398</v>
      </c>
      <c r="F5366">
        <v>1</v>
      </c>
      <c r="G5366">
        <v>1</v>
      </c>
      <c r="H5366" s="5">
        <v>1</v>
      </c>
      <c r="I5366" t="s">
        <v>2206</v>
      </c>
    </row>
    <row r="5367" spans="1:9" x14ac:dyDescent="0.25">
      <c r="A5367" t="b">
        <v>1</v>
      </c>
      <c r="B5367" t="s">
        <v>820</v>
      </c>
      <c r="C5367" t="s">
        <v>3825</v>
      </c>
      <c r="D5367" t="s">
        <v>7026</v>
      </c>
      <c r="E5367" t="s">
        <v>12399</v>
      </c>
      <c r="F5367">
        <v>1</v>
      </c>
      <c r="G5367">
        <v>1</v>
      </c>
      <c r="H5367" s="5">
        <v>1</v>
      </c>
      <c r="I5367" t="s">
        <v>2206</v>
      </c>
    </row>
    <row r="5368" spans="1:9" x14ac:dyDescent="0.25">
      <c r="A5368" t="b">
        <v>1</v>
      </c>
      <c r="B5368" t="s">
        <v>821</v>
      </c>
      <c r="C5368" t="s">
        <v>6711</v>
      </c>
      <c r="D5368" t="s">
        <v>7026</v>
      </c>
      <c r="E5368" t="s">
        <v>12400</v>
      </c>
      <c r="F5368">
        <v>1</v>
      </c>
      <c r="G5368">
        <v>1</v>
      </c>
      <c r="H5368" s="5">
        <v>1</v>
      </c>
      <c r="I5368" t="s">
        <v>2206</v>
      </c>
    </row>
    <row r="5369" spans="1:9" x14ac:dyDescent="0.25">
      <c r="A5369" t="b">
        <v>1</v>
      </c>
      <c r="B5369" t="s">
        <v>661</v>
      </c>
      <c r="C5369" t="s">
        <v>3823</v>
      </c>
      <c r="D5369" t="s">
        <v>7026</v>
      </c>
      <c r="E5369" t="s">
        <v>12401</v>
      </c>
      <c r="F5369">
        <v>1</v>
      </c>
      <c r="G5369">
        <v>1</v>
      </c>
      <c r="H5369" s="5">
        <v>1</v>
      </c>
      <c r="I5369" t="s">
        <v>2206</v>
      </c>
    </row>
    <row r="5370" spans="1:9" x14ac:dyDescent="0.25">
      <c r="A5370" t="b">
        <v>1</v>
      </c>
      <c r="B5370" t="s">
        <v>789</v>
      </c>
      <c r="D5370" t="s">
        <v>7026</v>
      </c>
      <c r="E5370" t="s">
        <v>12402</v>
      </c>
      <c r="F5370">
        <v>1</v>
      </c>
      <c r="G5370">
        <v>0</v>
      </c>
      <c r="H5370" s="5">
        <v>1</v>
      </c>
      <c r="I5370" t="s">
        <v>2206</v>
      </c>
    </row>
    <row r="5371" spans="1:9" x14ac:dyDescent="0.25">
      <c r="A5371" t="b">
        <v>1</v>
      </c>
      <c r="B5371" t="s">
        <v>819</v>
      </c>
      <c r="C5371" t="s">
        <v>3824</v>
      </c>
      <c r="D5371" t="s">
        <v>7026</v>
      </c>
      <c r="E5371" t="s">
        <v>12403</v>
      </c>
      <c r="F5371">
        <v>1</v>
      </c>
      <c r="G5371">
        <v>1</v>
      </c>
      <c r="H5371" s="5">
        <v>1</v>
      </c>
      <c r="I5371" t="s">
        <v>2206</v>
      </c>
    </row>
    <row r="5372" spans="1:9" x14ac:dyDescent="0.25">
      <c r="A5372" t="b">
        <v>1</v>
      </c>
      <c r="B5372" t="s">
        <v>808</v>
      </c>
      <c r="C5372" t="s">
        <v>3826</v>
      </c>
      <c r="D5372" t="s">
        <v>7026</v>
      </c>
      <c r="E5372" t="s">
        <v>12404</v>
      </c>
      <c r="F5372">
        <v>1</v>
      </c>
      <c r="G5372">
        <v>1</v>
      </c>
      <c r="H5372" s="5">
        <v>1</v>
      </c>
      <c r="I5372" t="s">
        <v>2206</v>
      </c>
    </row>
    <row r="5373" spans="1:9" x14ac:dyDescent="0.25">
      <c r="A5373" t="b">
        <v>1</v>
      </c>
      <c r="B5373" t="s">
        <v>815</v>
      </c>
      <c r="C5373" t="s">
        <v>4083</v>
      </c>
      <c r="D5373" t="s">
        <v>7026</v>
      </c>
      <c r="E5373" t="s">
        <v>12405</v>
      </c>
      <c r="F5373">
        <v>1</v>
      </c>
      <c r="G5373">
        <v>1</v>
      </c>
      <c r="H5373" s="5">
        <v>1</v>
      </c>
      <c r="I5373" t="s">
        <v>2206</v>
      </c>
    </row>
    <row r="5374" spans="1:9" x14ac:dyDescent="0.25">
      <c r="A5374" t="b">
        <v>1</v>
      </c>
      <c r="B5374" t="s">
        <v>1114</v>
      </c>
      <c r="C5374" t="s">
        <v>6699</v>
      </c>
      <c r="D5374" t="s">
        <v>7026</v>
      </c>
      <c r="E5374" t="s">
        <v>12406</v>
      </c>
      <c r="F5374">
        <v>1</v>
      </c>
      <c r="G5374">
        <v>1</v>
      </c>
      <c r="H5374" s="5">
        <v>1</v>
      </c>
      <c r="I5374" t="s">
        <v>2206</v>
      </c>
    </row>
    <row r="5375" spans="1:9" x14ac:dyDescent="0.25">
      <c r="A5375" t="b">
        <v>1</v>
      </c>
      <c r="B5375" t="s">
        <v>1995</v>
      </c>
      <c r="D5375" t="s">
        <v>7026</v>
      </c>
      <c r="E5375" t="s">
        <v>12407</v>
      </c>
      <c r="F5375">
        <v>1</v>
      </c>
      <c r="G5375">
        <v>0</v>
      </c>
      <c r="H5375" s="5">
        <v>1</v>
      </c>
      <c r="I5375" t="s">
        <v>2204</v>
      </c>
    </row>
    <row r="5376" spans="1:9" x14ac:dyDescent="0.25">
      <c r="A5376" t="b">
        <v>1</v>
      </c>
      <c r="B5376" t="s">
        <v>189</v>
      </c>
      <c r="D5376" t="s">
        <v>7026</v>
      </c>
      <c r="E5376" t="s">
        <v>12408</v>
      </c>
      <c r="F5376">
        <v>1</v>
      </c>
      <c r="G5376">
        <v>0</v>
      </c>
      <c r="H5376" s="5">
        <v>1</v>
      </c>
      <c r="I5376" t="s">
        <v>2201</v>
      </c>
    </row>
    <row r="5377" spans="1:9" x14ac:dyDescent="0.25">
      <c r="A5377" t="b">
        <v>1</v>
      </c>
      <c r="B5377" t="s">
        <v>827</v>
      </c>
      <c r="C5377" t="s">
        <v>4219</v>
      </c>
      <c r="D5377" t="s">
        <v>7026</v>
      </c>
      <c r="E5377" t="s">
        <v>12409</v>
      </c>
      <c r="F5377">
        <v>1</v>
      </c>
      <c r="G5377">
        <v>1</v>
      </c>
      <c r="H5377" s="5">
        <v>1</v>
      </c>
      <c r="I5377" t="s">
        <v>2201</v>
      </c>
    </row>
    <row r="5378" spans="1:9" x14ac:dyDescent="0.25">
      <c r="A5378" t="b">
        <v>1</v>
      </c>
      <c r="B5378" t="s">
        <v>708</v>
      </c>
      <c r="D5378" t="s">
        <v>7026</v>
      </c>
      <c r="E5378" t="s">
        <v>12410</v>
      </c>
      <c r="F5378">
        <v>1</v>
      </c>
      <c r="G5378">
        <v>0</v>
      </c>
      <c r="H5378" s="5">
        <v>1</v>
      </c>
      <c r="I5378" t="s">
        <v>2201</v>
      </c>
    </row>
    <row r="5379" spans="1:9" x14ac:dyDescent="0.25">
      <c r="A5379" t="b">
        <v>1</v>
      </c>
      <c r="B5379" t="s">
        <v>684</v>
      </c>
      <c r="C5379" t="s">
        <v>4236</v>
      </c>
      <c r="D5379" t="s">
        <v>7026</v>
      </c>
      <c r="E5379" t="s">
        <v>12411</v>
      </c>
      <c r="F5379">
        <v>1</v>
      </c>
      <c r="G5379">
        <v>1</v>
      </c>
      <c r="H5379" s="5">
        <v>1</v>
      </c>
      <c r="I5379" t="s">
        <v>2201</v>
      </c>
    </row>
    <row r="5380" spans="1:9" x14ac:dyDescent="0.25">
      <c r="A5380" t="b">
        <v>1</v>
      </c>
      <c r="B5380" t="s">
        <v>677</v>
      </c>
      <c r="C5380" t="s">
        <v>3760</v>
      </c>
      <c r="D5380" t="s">
        <v>7026</v>
      </c>
      <c r="E5380" t="s">
        <v>12412</v>
      </c>
      <c r="F5380">
        <v>1</v>
      </c>
      <c r="G5380">
        <v>1</v>
      </c>
      <c r="H5380" s="5">
        <v>1</v>
      </c>
      <c r="I5380" t="s">
        <v>2201</v>
      </c>
    </row>
    <row r="5381" spans="1:9" x14ac:dyDescent="0.25">
      <c r="A5381" t="b">
        <v>1</v>
      </c>
      <c r="B5381" t="s">
        <v>688</v>
      </c>
      <c r="D5381" t="s">
        <v>7026</v>
      </c>
      <c r="E5381" t="s">
        <v>12413</v>
      </c>
      <c r="F5381">
        <v>1</v>
      </c>
      <c r="G5381">
        <v>0</v>
      </c>
      <c r="H5381" s="5">
        <v>1</v>
      </c>
      <c r="I5381" t="s">
        <v>2201</v>
      </c>
    </row>
    <row r="5382" spans="1:9" x14ac:dyDescent="0.25">
      <c r="A5382" t="b">
        <v>1</v>
      </c>
      <c r="B5382" t="s">
        <v>827</v>
      </c>
      <c r="D5382" t="s">
        <v>7026</v>
      </c>
      <c r="E5382" t="s">
        <v>12414</v>
      </c>
      <c r="F5382">
        <v>1</v>
      </c>
      <c r="G5382">
        <v>0</v>
      </c>
      <c r="H5382" s="5">
        <v>1</v>
      </c>
      <c r="I5382" t="s">
        <v>2201</v>
      </c>
    </row>
    <row r="5383" spans="1:9" x14ac:dyDescent="0.25">
      <c r="A5383" t="b">
        <v>1</v>
      </c>
      <c r="B5383" t="s">
        <v>107</v>
      </c>
      <c r="D5383" t="s">
        <v>7026</v>
      </c>
      <c r="E5383" t="s">
        <v>12415</v>
      </c>
      <c r="F5383">
        <v>1</v>
      </c>
      <c r="G5383">
        <v>0</v>
      </c>
      <c r="H5383" s="5">
        <v>1</v>
      </c>
      <c r="I5383" t="s">
        <v>2201</v>
      </c>
    </row>
    <row r="5384" spans="1:9" x14ac:dyDescent="0.25">
      <c r="A5384" t="b">
        <v>1</v>
      </c>
      <c r="B5384" t="s">
        <v>950</v>
      </c>
      <c r="D5384" t="s">
        <v>7026</v>
      </c>
      <c r="E5384" t="s">
        <v>12416</v>
      </c>
      <c r="F5384">
        <v>1</v>
      </c>
      <c r="G5384">
        <v>0</v>
      </c>
      <c r="H5384" s="5">
        <v>1</v>
      </c>
      <c r="I5384" t="s">
        <v>2201</v>
      </c>
    </row>
    <row r="5385" spans="1:9" x14ac:dyDescent="0.25">
      <c r="A5385" t="b">
        <v>1</v>
      </c>
      <c r="B5385" t="s">
        <v>976</v>
      </c>
      <c r="D5385" t="s">
        <v>7026</v>
      </c>
      <c r="E5385" t="s">
        <v>12417</v>
      </c>
      <c r="F5385">
        <v>1</v>
      </c>
      <c r="G5385">
        <v>0</v>
      </c>
      <c r="H5385" s="5">
        <v>1</v>
      </c>
      <c r="I5385" t="s">
        <v>2201</v>
      </c>
    </row>
    <row r="5386" spans="1:9" x14ac:dyDescent="0.25">
      <c r="A5386" t="b">
        <v>1</v>
      </c>
      <c r="B5386" t="s">
        <v>879</v>
      </c>
      <c r="D5386" t="s">
        <v>7026</v>
      </c>
      <c r="E5386" t="s">
        <v>12418</v>
      </c>
      <c r="F5386">
        <v>1</v>
      </c>
      <c r="G5386">
        <v>0</v>
      </c>
      <c r="H5386" s="5">
        <v>1</v>
      </c>
      <c r="I5386" t="s">
        <v>2201</v>
      </c>
    </row>
    <row r="5387" spans="1:9" x14ac:dyDescent="0.25">
      <c r="A5387" t="b">
        <v>1</v>
      </c>
      <c r="B5387" t="s">
        <v>1964</v>
      </c>
      <c r="D5387" t="s">
        <v>7026</v>
      </c>
      <c r="E5387" t="s">
        <v>12419</v>
      </c>
      <c r="F5387">
        <v>1</v>
      </c>
      <c r="G5387">
        <v>0</v>
      </c>
      <c r="H5387" s="5">
        <v>1</v>
      </c>
      <c r="I5387" t="s">
        <v>2201</v>
      </c>
    </row>
    <row r="5388" spans="1:9" x14ac:dyDescent="0.25">
      <c r="A5388" t="b">
        <v>1</v>
      </c>
      <c r="B5388" t="s">
        <v>715</v>
      </c>
      <c r="C5388" t="s">
        <v>3865</v>
      </c>
      <c r="D5388" t="s">
        <v>7026</v>
      </c>
      <c r="E5388" t="s">
        <v>12420</v>
      </c>
      <c r="F5388">
        <v>1</v>
      </c>
      <c r="G5388">
        <v>1</v>
      </c>
      <c r="H5388" s="5">
        <v>1</v>
      </c>
      <c r="I5388" t="s">
        <v>2201</v>
      </c>
    </row>
    <row r="5389" spans="1:9" x14ac:dyDescent="0.25">
      <c r="A5389" t="b">
        <v>1</v>
      </c>
      <c r="B5389" t="s">
        <v>6984</v>
      </c>
      <c r="D5389" t="s">
        <v>7026</v>
      </c>
      <c r="E5389" t="s">
        <v>12421</v>
      </c>
      <c r="F5389">
        <v>1</v>
      </c>
      <c r="G5389">
        <v>0</v>
      </c>
      <c r="H5389" s="5">
        <v>1</v>
      </c>
      <c r="I5389" t="s">
        <v>2201</v>
      </c>
    </row>
    <row r="5390" spans="1:9" x14ac:dyDescent="0.25">
      <c r="A5390" t="b">
        <v>1</v>
      </c>
      <c r="B5390" t="s">
        <v>677</v>
      </c>
      <c r="D5390" t="s">
        <v>7026</v>
      </c>
      <c r="E5390" t="s">
        <v>12422</v>
      </c>
      <c r="F5390">
        <v>1</v>
      </c>
      <c r="G5390">
        <v>0</v>
      </c>
      <c r="H5390" s="5">
        <v>1</v>
      </c>
      <c r="I5390" t="s">
        <v>2211</v>
      </c>
    </row>
    <row r="5391" spans="1:9" x14ac:dyDescent="0.25">
      <c r="A5391" t="b">
        <v>1</v>
      </c>
      <c r="B5391" t="s">
        <v>924</v>
      </c>
      <c r="D5391" t="s">
        <v>7026</v>
      </c>
      <c r="E5391" t="s">
        <v>12423</v>
      </c>
      <c r="F5391">
        <v>1</v>
      </c>
      <c r="G5391">
        <v>0</v>
      </c>
      <c r="H5391" s="5">
        <v>1</v>
      </c>
      <c r="I5391" t="s">
        <v>2211</v>
      </c>
    </row>
    <row r="5392" spans="1:9" x14ac:dyDescent="0.25">
      <c r="A5392" t="b">
        <v>1</v>
      </c>
      <c r="B5392" t="s">
        <v>879</v>
      </c>
      <c r="C5392" t="s">
        <v>6856</v>
      </c>
      <c r="D5392" t="s">
        <v>7026</v>
      </c>
      <c r="E5392" t="s">
        <v>12424</v>
      </c>
      <c r="F5392">
        <v>1</v>
      </c>
      <c r="G5392">
        <v>1</v>
      </c>
      <c r="H5392" s="5">
        <v>1</v>
      </c>
      <c r="I5392" t="s">
        <v>2202</v>
      </c>
    </row>
    <row r="5393" spans="1:9" x14ac:dyDescent="0.25">
      <c r="A5393" t="b">
        <v>1</v>
      </c>
      <c r="B5393" t="s">
        <v>292</v>
      </c>
      <c r="D5393" t="s">
        <v>7026</v>
      </c>
      <c r="E5393" t="s">
        <v>12425</v>
      </c>
      <c r="F5393">
        <v>1</v>
      </c>
      <c r="G5393">
        <v>0</v>
      </c>
      <c r="H5393" s="5">
        <v>1</v>
      </c>
      <c r="I5393" t="s">
        <v>2211</v>
      </c>
    </row>
    <row r="5394" spans="1:9" x14ac:dyDescent="0.25">
      <c r="A5394" t="b">
        <v>1</v>
      </c>
      <c r="B5394" t="s">
        <v>778</v>
      </c>
      <c r="C5394" t="s">
        <v>3845</v>
      </c>
      <c r="D5394" t="s">
        <v>7026</v>
      </c>
      <c r="E5394" t="s">
        <v>12426</v>
      </c>
      <c r="F5394">
        <v>1</v>
      </c>
      <c r="G5394">
        <v>1</v>
      </c>
      <c r="H5394" s="5">
        <v>1</v>
      </c>
      <c r="I5394" t="s">
        <v>2182</v>
      </c>
    </row>
    <row r="5395" spans="1:9" x14ac:dyDescent="0.25">
      <c r="A5395" t="b">
        <v>1</v>
      </c>
      <c r="B5395" t="s">
        <v>846</v>
      </c>
      <c r="C5395" t="s">
        <v>4039</v>
      </c>
      <c r="D5395" t="s">
        <v>7026</v>
      </c>
      <c r="E5395" t="s">
        <v>12427</v>
      </c>
      <c r="F5395">
        <v>1</v>
      </c>
      <c r="G5395">
        <v>1</v>
      </c>
      <c r="H5395" s="5">
        <v>1</v>
      </c>
      <c r="I5395" t="s">
        <v>2206</v>
      </c>
    </row>
    <row r="5396" spans="1:9" x14ac:dyDescent="0.25">
      <c r="A5396" t="b">
        <v>1</v>
      </c>
      <c r="B5396" t="s">
        <v>1743</v>
      </c>
      <c r="D5396" t="s">
        <v>7027</v>
      </c>
      <c r="E5396" t="s">
        <v>12428</v>
      </c>
      <c r="F5396">
        <v>1</v>
      </c>
      <c r="G5396">
        <v>0</v>
      </c>
      <c r="H5396" s="5">
        <v>1</v>
      </c>
      <c r="I5396" t="s">
        <v>2203</v>
      </c>
    </row>
    <row r="5397" spans="1:9" x14ac:dyDescent="0.25">
      <c r="A5397" t="b">
        <v>1</v>
      </c>
      <c r="B5397" t="s">
        <v>1237</v>
      </c>
      <c r="D5397" t="s">
        <v>7027</v>
      </c>
      <c r="E5397" t="s">
        <v>12429</v>
      </c>
      <c r="F5397">
        <v>1</v>
      </c>
      <c r="G5397">
        <v>0</v>
      </c>
      <c r="H5397" s="5">
        <v>1</v>
      </c>
      <c r="I5397" t="s">
        <v>2206</v>
      </c>
    </row>
    <row r="5398" spans="1:9" x14ac:dyDescent="0.25">
      <c r="A5398" t="b">
        <v>1</v>
      </c>
      <c r="B5398" t="s">
        <v>1238</v>
      </c>
      <c r="D5398" t="s">
        <v>7027</v>
      </c>
      <c r="E5398" t="s">
        <v>12430</v>
      </c>
      <c r="F5398">
        <v>1</v>
      </c>
      <c r="G5398">
        <v>0</v>
      </c>
      <c r="H5398" s="5">
        <v>1</v>
      </c>
      <c r="I5398" t="s">
        <v>2206</v>
      </c>
    </row>
    <row r="5399" spans="1:9" x14ac:dyDescent="0.25">
      <c r="A5399" t="b">
        <v>1</v>
      </c>
      <c r="B5399" t="s">
        <v>1249</v>
      </c>
      <c r="D5399" t="s">
        <v>7027</v>
      </c>
      <c r="E5399" t="s">
        <v>12431</v>
      </c>
      <c r="F5399">
        <v>1</v>
      </c>
      <c r="G5399">
        <v>0</v>
      </c>
      <c r="H5399" s="5">
        <v>1</v>
      </c>
      <c r="I5399" t="s">
        <v>2206</v>
      </c>
    </row>
    <row r="5400" spans="1:9" x14ac:dyDescent="0.25">
      <c r="A5400" t="b">
        <v>1</v>
      </c>
      <c r="B5400" t="s">
        <v>1257</v>
      </c>
      <c r="D5400" t="s">
        <v>7027</v>
      </c>
      <c r="E5400" t="s">
        <v>12432</v>
      </c>
      <c r="F5400">
        <v>1</v>
      </c>
      <c r="G5400">
        <v>0</v>
      </c>
      <c r="H5400" s="5">
        <v>1</v>
      </c>
      <c r="I5400" t="s">
        <v>2203</v>
      </c>
    </row>
    <row r="5401" spans="1:9" x14ac:dyDescent="0.25">
      <c r="A5401" t="b">
        <v>1</v>
      </c>
      <c r="B5401" t="s">
        <v>338</v>
      </c>
      <c r="C5401" t="s">
        <v>3611</v>
      </c>
      <c r="D5401" t="s">
        <v>7027</v>
      </c>
      <c r="E5401" t="s">
        <v>12433</v>
      </c>
      <c r="F5401">
        <v>1</v>
      </c>
      <c r="G5401">
        <v>1</v>
      </c>
      <c r="H5401" s="5">
        <v>1</v>
      </c>
      <c r="I5401" t="s">
        <v>2203</v>
      </c>
    </row>
    <row r="5402" spans="1:9" x14ac:dyDescent="0.25">
      <c r="A5402" t="b">
        <v>1</v>
      </c>
      <c r="B5402" t="s">
        <v>1887</v>
      </c>
      <c r="D5402" t="s">
        <v>7027</v>
      </c>
      <c r="E5402" t="s">
        <v>12434</v>
      </c>
      <c r="F5402">
        <v>1</v>
      </c>
      <c r="G5402">
        <v>0</v>
      </c>
      <c r="H5402" s="5">
        <v>1</v>
      </c>
      <c r="I5402" t="s">
        <v>2206</v>
      </c>
    </row>
    <row r="5403" spans="1:9" x14ac:dyDescent="0.25">
      <c r="A5403" t="b">
        <v>1</v>
      </c>
      <c r="B5403" t="s">
        <v>1951</v>
      </c>
      <c r="C5403" t="s">
        <v>4111</v>
      </c>
      <c r="D5403" t="s">
        <v>7027</v>
      </c>
      <c r="E5403" t="s">
        <v>12435</v>
      </c>
      <c r="F5403">
        <v>1</v>
      </c>
      <c r="G5403">
        <v>1</v>
      </c>
      <c r="H5403" s="5">
        <v>1</v>
      </c>
      <c r="I5403" t="s">
        <v>2218</v>
      </c>
    </row>
    <row r="5404" spans="1:9" x14ac:dyDescent="0.25">
      <c r="A5404" t="b">
        <v>1</v>
      </c>
      <c r="D5404" t="s">
        <v>7027</v>
      </c>
      <c r="E5404" t="s">
        <v>12436</v>
      </c>
      <c r="F5404">
        <v>0</v>
      </c>
      <c r="G5404">
        <v>0</v>
      </c>
      <c r="H5404" s="5">
        <v>1</v>
      </c>
      <c r="I5404" t="s">
        <v>2206</v>
      </c>
    </row>
    <row r="5405" spans="1:9" x14ac:dyDescent="0.25">
      <c r="A5405" t="b">
        <v>1</v>
      </c>
      <c r="D5405" t="s">
        <v>7027</v>
      </c>
      <c r="E5405" t="s">
        <v>12437</v>
      </c>
      <c r="F5405">
        <v>0</v>
      </c>
      <c r="G5405">
        <v>0</v>
      </c>
      <c r="H5405" s="5">
        <v>1</v>
      </c>
      <c r="I5405" t="s">
        <v>2206</v>
      </c>
    </row>
    <row r="5406" spans="1:9" x14ac:dyDescent="0.25">
      <c r="A5406" t="b">
        <v>1</v>
      </c>
      <c r="B5406" t="s">
        <v>6985</v>
      </c>
      <c r="D5406" t="s">
        <v>7027</v>
      </c>
      <c r="E5406" t="s">
        <v>12438</v>
      </c>
      <c r="F5406">
        <v>1</v>
      </c>
      <c r="G5406">
        <v>0</v>
      </c>
      <c r="H5406" s="5">
        <v>1</v>
      </c>
      <c r="I5406" t="s">
        <v>2205</v>
      </c>
    </row>
    <row r="5407" spans="1:9" x14ac:dyDescent="0.25">
      <c r="A5407" t="b">
        <v>1</v>
      </c>
      <c r="B5407" t="s">
        <v>1340</v>
      </c>
      <c r="D5407" t="s">
        <v>7027</v>
      </c>
      <c r="E5407" t="s">
        <v>12439</v>
      </c>
      <c r="F5407">
        <v>1</v>
      </c>
      <c r="G5407">
        <v>0</v>
      </c>
      <c r="H5407" s="5">
        <v>1</v>
      </c>
      <c r="I5407" t="s">
        <v>2204</v>
      </c>
    </row>
    <row r="5408" spans="1:9" x14ac:dyDescent="0.25">
      <c r="A5408" t="b">
        <v>1</v>
      </c>
      <c r="B5408" t="s">
        <v>1391</v>
      </c>
      <c r="C5408" t="s">
        <v>3296</v>
      </c>
      <c r="D5408" t="s">
        <v>7027</v>
      </c>
      <c r="E5408" t="s">
        <v>12440</v>
      </c>
      <c r="F5408">
        <v>1</v>
      </c>
      <c r="G5408">
        <v>1</v>
      </c>
      <c r="H5408" s="5">
        <v>1</v>
      </c>
      <c r="I5408" t="s">
        <v>2211</v>
      </c>
    </row>
    <row r="5409" spans="1:9" x14ac:dyDescent="0.25">
      <c r="A5409" t="b">
        <v>1</v>
      </c>
      <c r="B5409" t="s">
        <v>1868</v>
      </c>
      <c r="D5409" t="s">
        <v>7027</v>
      </c>
      <c r="E5409" t="s">
        <v>12441</v>
      </c>
      <c r="F5409">
        <v>1</v>
      </c>
      <c r="G5409">
        <v>0</v>
      </c>
      <c r="H5409" s="5">
        <v>1</v>
      </c>
      <c r="I5409" t="s">
        <v>2204</v>
      </c>
    </row>
    <row r="5410" spans="1:9" x14ac:dyDescent="0.25">
      <c r="A5410" t="b">
        <v>1</v>
      </c>
      <c r="B5410" t="s">
        <v>6986</v>
      </c>
      <c r="D5410" t="s">
        <v>7027</v>
      </c>
      <c r="E5410" t="s">
        <v>12442</v>
      </c>
      <c r="F5410">
        <v>1</v>
      </c>
      <c r="G5410">
        <v>0</v>
      </c>
      <c r="H5410" s="5">
        <v>1</v>
      </c>
      <c r="I5410" t="s">
        <v>2206</v>
      </c>
    </row>
    <row r="5411" spans="1:9" x14ac:dyDescent="0.25">
      <c r="A5411" t="b">
        <v>1</v>
      </c>
      <c r="B5411" t="s">
        <v>6987</v>
      </c>
      <c r="D5411" t="s">
        <v>7027</v>
      </c>
      <c r="E5411" t="s">
        <v>12443</v>
      </c>
      <c r="F5411">
        <v>1</v>
      </c>
      <c r="G5411">
        <v>0</v>
      </c>
      <c r="H5411" s="5">
        <v>1</v>
      </c>
      <c r="I5411" t="s">
        <v>2206</v>
      </c>
    </row>
    <row r="5412" spans="1:9" x14ac:dyDescent="0.25">
      <c r="A5412" t="b">
        <v>1</v>
      </c>
      <c r="B5412" t="s">
        <v>1478</v>
      </c>
      <c r="D5412" t="s">
        <v>7027</v>
      </c>
      <c r="E5412" t="s">
        <v>12444</v>
      </c>
      <c r="F5412">
        <v>1</v>
      </c>
      <c r="G5412">
        <v>0</v>
      </c>
      <c r="H5412" s="5">
        <v>1</v>
      </c>
      <c r="I5412" t="s">
        <v>2206</v>
      </c>
    </row>
    <row r="5413" spans="1:9" x14ac:dyDescent="0.25">
      <c r="A5413" t="b">
        <v>1</v>
      </c>
      <c r="B5413" t="s">
        <v>1356</v>
      </c>
      <c r="D5413" t="s">
        <v>7027</v>
      </c>
      <c r="E5413" t="s">
        <v>12445</v>
      </c>
      <c r="F5413">
        <v>1</v>
      </c>
      <c r="G5413">
        <v>0</v>
      </c>
      <c r="H5413" s="5">
        <v>1</v>
      </c>
      <c r="I5413" t="s">
        <v>2206</v>
      </c>
    </row>
    <row r="5414" spans="1:9" x14ac:dyDescent="0.25">
      <c r="A5414" t="b">
        <v>1</v>
      </c>
      <c r="B5414" t="s">
        <v>1356</v>
      </c>
      <c r="D5414" t="s">
        <v>7027</v>
      </c>
      <c r="E5414" t="s">
        <v>12446</v>
      </c>
      <c r="F5414">
        <v>1</v>
      </c>
      <c r="G5414">
        <v>0</v>
      </c>
      <c r="H5414" s="5">
        <v>1</v>
      </c>
      <c r="I5414" t="s">
        <v>2206</v>
      </c>
    </row>
    <row r="5415" spans="1:9" x14ac:dyDescent="0.25">
      <c r="A5415" t="b">
        <v>1</v>
      </c>
      <c r="B5415" t="s">
        <v>1356</v>
      </c>
      <c r="D5415" t="s">
        <v>7027</v>
      </c>
      <c r="E5415" t="s">
        <v>12447</v>
      </c>
      <c r="F5415">
        <v>1</v>
      </c>
      <c r="G5415">
        <v>0</v>
      </c>
      <c r="H5415" s="5">
        <v>1</v>
      </c>
      <c r="I5415" t="s">
        <v>2206</v>
      </c>
    </row>
    <row r="5416" spans="1:9" x14ac:dyDescent="0.25">
      <c r="A5416" t="b">
        <v>1</v>
      </c>
      <c r="B5416" t="s">
        <v>1441</v>
      </c>
      <c r="C5416" t="s">
        <v>3957</v>
      </c>
      <c r="D5416" t="s">
        <v>7027</v>
      </c>
      <c r="E5416" t="s">
        <v>12448</v>
      </c>
      <c r="F5416">
        <v>1</v>
      </c>
      <c r="G5416">
        <v>1</v>
      </c>
      <c r="H5416" s="5">
        <v>1</v>
      </c>
      <c r="I5416" t="s">
        <v>2206</v>
      </c>
    </row>
    <row r="5417" spans="1:9" x14ac:dyDescent="0.25">
      <c r="A5417" t="b">
        <v>1</v>
      </c>
      <c r="B5417" t="s">
        <v>1433</v>
      </c>
      <c r="C5417" t="s">
        <v>3944</v>
      </c>
      <c r="D5417" t="s">
        <v>7027</v>
      </c>
      <c r="E5417" t="s">
        <v>12449</v>
      </c>
      <c r="F5417">
        <v>1</v>
      </c>
      <c r="G5417">
        <v>1</v>
      </c>
      <c r="H5417" s="5">
        <v>1</v>
      </c>
      <c r="I5417" t="s">
        <v>2203</v>
      </c>
    </row>
    <row r="5418" spans="1:9" x14ac:dyDescent="0.25">
      <c r="A5418" t="b">
        <v>1</v>
      </c>
      <c r="B5418" t="s">
        <v>6956</v>
      </c>
      <c r="D5418" t="s">
        <v>7027</v>
      </c>
      <c r="E5418" t="s">
        <v>12450</v>
      </c>
      <c r="F5418">
        <v>1</v>
      </c>
      <c r="G5418">
        <v>0</v>
      </c>
      <c r="H5418" s="5">
        <v>1</v>
      </c>
      <c r="I5418" t="s">
        <v>2206</v>
      </c>
    </row>
    <row r="5419" spans="1:9" x14ac:dyDescent="0.25">
      <c r="A5419" t="b">
        <v>1</v>
      </c>
      <c r="B5419" t="s">
        <v>1337</v>
      </c>
      <c r="D5419" t="s">
        <v>7027</v>
      </c>
      <c r="E5419" t="s">
        <v>12451</v>
      </c>
      <c r="F5419">
        <v>1</v>
      </c>
      <c r="G5419">
        <v>0</v>
      </c>
      <c r="H5419" s="5">
        <v>1</v>
      </c>
      <c r="I5419" t="s">
        <v>2206</v>
      </c>
    </row>
    <row r="5420" spans="1:9" x14ac:dyDescent="0.25">
      <c r="A5420" t="b">
        <v>1</v>
      </c>
      <c r="B5420" t="s">
        <v>1324</v>
      </c>
      <c r="D5420" t="s">
        <v>7027</v>
      </c>
      <c r="E5420" t="s">
        <v>12452</v>
      </c>
      <c r="F5420">
        <v>1</v>
      </c>
      <c r="G5420">
        <v>0</v>
      </c>
      <c r="H5420" s="5">
        <v>1</v>
      </c>
      <c r="I5420" t="s">
        <v>2182</v>
      </c>
    </row>
    <row r="5421" spans="1:9" x14ac:dyDescent="0.25">
      <c r="A5421" t="b">
        <v>1</v>
      </c>
      <c r="B5421" t="s">
        <v>2</v>
      </c>
      <c r="D5421" t="s">
        <v>7027</v>
      </c>
      <c r="E5421" t="s">
        <v>12453</v>
      </c>
      <c r="F5421">
        <v>1</v>
      </c>
      <c r="G5421">
        <v>0</v>
      </c>
      <c r="H5421" s="5">
        <v>1</v>
      </c>
      <c r="I5421" t="s">
        <v>2204</v>
      </c>
    </row>
    <row r="5422" spans="1:9" x14ac:dyDescent="0.25">
      <c r="A5422" t="b">
        <v>1</v>
      </c>
      <c r="B5422" t="s">
        <v>1667</v>
      </c>
      <c r="D5422" t="s">
        <v>7027</v>
      </c>
      <c r="E5422" t="s">
        <v>12454</v>
      </c>
      <c r="F5422">
        <v>1</v>
      </c>
      <c r="G5422">
        <v>0</v>
      </c>
      <c r="H5422" s="5">
        <v>1</v>
      </c>
      <c r="I5422" t="s">
        <v>2211</v>
      </c>
    </row>
    <row r="5423" spans="1:9" x14ac:dyDescent="0.25">
      <c r="A5423" t="b">
        <v>1</v>
      </c>
      <c r="B5423" t="s">
        <v>1872</v>
      </c>
      <c r="D5423" t="s">
        <v>7027</v>
      </c>
      <c r="E5423" t="s">
        <v>12455</v>
      </c>
      <c r="F5423">
        <v>1</v>
      </c>
      <c r="G5423">
        <v>0</v>
      </c>
      <c r="H5423" s="5">
        <v>1</v>
      </c>
      <c r="I5423" t="s">
        <v>2211</v>
      </c>
    </row>
    <row r="5424" spans="1:9" x14ac:dyDescent="0.25">
      <c r="A5424" t="b">
        <v>1</v>
      </c>
      <c r="B5424" t="s">
        <v>1502</v>
      </c>
      <c r="D5424" t="s">
        <v>7027</v>
      </c>
      <c r="E5424" t="s">
        <v>12456</v>
      </c>
      <c r="F5424">
        <v>1</v>
      </c>
      <c r="G5424">
        <v>0</v>
      </c>
      <c r="H5424" s="5">
        <v>1</v>
      </c>
      <c r="I5424" t="s">
        <v>2203</v>
      </c>
    </row>
    <row r="5425" spans="1:9" x14ac:dyDescent="0.25">
      <c r="A5425" t="b">
        <v>1</v>
      </c>
      <c r="B5425" t="s">
        <v>6988</v>
      </c>
      <c r="D5425" t="s">
        <v>7027</v>
      </c>
      <c r="E5425" t="s">
        <v>12457</v>
      </c>
      <c r="F5425">
        <v>1</v>
      </c>
      <c r="G5425">
        <v>0</v>
      </c>
      <c r="H5425" s="5">
        <v>1</v>
      </c>
      <c r="I5425" t="s">
        <v>2206</v>
      </c>
    </row>
    <row r="5426" spans="1:9" x14ac:dyDescent="0.25">
      <c r="A5426" t="b">
        <v>1</v>
      </c>
      <c r="B5426" t="s">
        <v>1465</v>
      </c>
      <c r="C5426" t="s">
        <v>3273</v>
      </c>
      <c r="D5426" t="s">
        <v>7027</v>
      </c>
      <c r="E5426" t="s">
        <v>12458</v>
      </c>
      <c r="F5426">
        <v>1</v>
      </c>
      <c r="G5426">
        <v>1</v>
      </c>
      <c r="H5426" s="5">
        <v>1</v>
      </c>
      <c r="I5426" t="s">
        <v>2203</v>
      </c>
    </row>
    <row r="5427" spans="1:9" x14ac:dyDescent="0.25">
      <c r="A5427" t="b">
        <v>1</v>
      </c>
      <c r="B5427" t="s">
        <v>1364</v>
      </c>
      <c r="D5427" t="s">
        <v>7027</v>
      </c>
      <c r="E5427" t="s">
        <v>12459</v>
      </c>
      <c r="F5427">
        <v>1</v>
      </c>
      <c r="G5427">
        <v>0</v>
      </c>
      <c r="H5427" s="5">
        <v>1</v>
      </c>
      <c r="I5427" t="s">
        <v>2203</v>
      </c>
    </row>
    <row r="5428" spans="1:9" x14ac:dyDescent="0.25">
      <c r="A5428" t="b">
        <v>1</v>
      </c>
      <c r="B5428" t="s">
        <v>1406</v>
      </c>
      <c r="C5428" t="s">
        <v>3291</v>
      </c>
      <c r="D5428" t="s">
        <v>7027</v>
      </c>
      <c r="E5428" t="s">
        <v>12460</v>
      </c>
      <c r="F5428">
        <v>1</v>
      </c>
      <c r="G5428">
        <v>1</v>
      </c>
      <c r="H5428" s="5">
        <v>1</v>
      </c>
      <c r="I5428" t="s">
        <v>2202</v>
      </c>
    </row>
    <row r="5429" spans="1:9" x14ac:dyDescent="0.25">
      <c r="A5429" t="b">
        <v>1</v>
      </c>
      <c r="B5429" t="s">
        <v>1362</v>
      </c>
      <c r="D5429" t="s">
        <v>7027</v>
      </c>
      <c r="E5429" t="s">
        <v>12461</v>
      </c>
      <c r="F5429">
        <v>1</v>
      </c>
      <c r="G5429">
        <v>0</v>
      </c>
      <c r="H5429" s="5">
        <v>1</v>
      </c>
      <c r="I5429" t="s">
        <v>2203</v>
      </c>
    </row>
    <row r="5430" spans="1:9" x14ac:dyDescent="0.25">
      <c r="A5430" t="b">
        <v>1</v>
      </c>
      <c r="B5430" t="s">
        <v>1369</v>
      </c>
      <c r="C5430" t="s">
        <v>3991</v>
      </c>
      <c r="D5430" t="s">
        <v>7027</v>
      </c>
      <c r="E5430" t="s">
        <v>12462</v>
      </c>
      <c r="F5430">
        <v>1</v>
      </c>
      <c r="G5430">
        <v>1</v>
      </c>
      <c r="H5430" s="5">
        <v>1</v>
      </c>
      <c r="I5430" t="s">
        <v>2203</v>
      </c>
    </row>
    <row r="5431" spans="1:9" x14ac:dyDescent="0.25">
      <c r="A5431" t="b">
        <v>1</v>
      </c>
      <c r="B5431" t="s">
        <v>1368</v>
      </c>
      <c r="C5431" t="s">
        <v>4023</v>
      </c>
      <c r="D5431" t="s">
        <v>7027</v>
      </c>
      <c r="E5431" t="s">
        <v>12463</v>
      </c>
      <c r="F5431">
        <v>1</v>
      </c>
      <c r="G5431">
        <v>1</v>
      </c>
      <c r="H5431" s="5">
        <v>1</v>
      </c>
      <c r="I5431" t="s">
        <v>2207</v>
      </c>
    </row>
    <row r="5432" spans="1:9" x14ac:dyDescent="0.25">
      <c r="A5432" t="b">
        <v>1</v>
      </c>
      <c r="B5432" t="s">
        <v>6989</v>
      </c>
      <c r="D5432" t="s">
        <v>7027</v>
      </c>
      <c r="E5432" t="s">
        <v>12464</v>
      </c>
      <c r="F5432">
        <v>1</v>
      </c>
      <c r="G5432">
        <v>0</v>
      </c>
      <c r="H5432" s="5">
        <v>1</v>
      </c>
      <c r="I5432" t="s">
        <v>2206</v>
      </c>
    </row>
    <row r="5433" spans="1:9" x14ac:dyDescent="0.25">
      <c r="A5433" t="b">
        <v>1</v>
      </c>
      <c r="B5433" t="s">
        <v>1733</v>
      </c>
      <c r="D5433" t="s">
        <v>7027</v>
      </c>
      <c r="E5433" t="s">
        <v>12465</v>
      </c>
      <c r="F5433">
        <v>1</v>
      </c>
      <c r="G5433">
        <v>0</v>
      </c>
      <c r="H5433" s="5">
        <v>1</v>
      </c>
      <c r="I5433" t="s">
        <v>2206</v>
      </c>
    </row>
    <row r="5434" spans="1:9" x14ac:dyDescent="0.25">
      <c r="A5434" t="b">
        <v>1</v>
      </c>
      <c r="B5434" t="s">
        <v>1661</v>
      </c>
      <c r="D5434" t="s">
        <v>7027</v>
      </c>
      <c r="E5434" t="s">
        <v>12466</v>
      </c>
      <c r="F5434">
        <v>1</v>
      </c>
      <c r="G5434">
        <v>0</v>
      </c>
      <c r="H5434" s="5">
        <v>1</v>
      </c>
      <c r="I5434" t="s">
        <v>2206</v>
      </c>
    </row>
    <row r="5435" spans="1:9" x14ac:dyDescent="0.25">
      <c r="A5435" t="b">
        <v>1</v>
      </c>
      <c r="B5435" t="s">
        <v>1666</v>
      </c>
      <c r="D5435" t="s">
        <v>7027</v>
      </c>
      <c r="E5435" t="s">
        <v>12467</v>
      </c>
      <c r="F5435">
        <v>1</v>
      </c>
      <c r="G5435">
        <v>0</v>
      </c>
      <c r="H5435" s="5">
        <v>1</v>
      </c>
      <c r="I5435" t="s">
        <v>2203</v>
      </c>
    </row>
    <row r="5436" spans="1:9" x14ac:dyDescent="0.25">
      <c r="A5436" t="b">
        <v>1</v>
      </c>
      <c r="B5436" t="s">
        <v>1186</v>
      </c>
      <c r="D5436" t="s">
        <v>7027</v>
      </c>
      <c r="E5436" t="s">
        <v>12468</v>
      </c>
      <c r="F5436">
        <v>1</v>
      </c>
      <c r="G5436">
        <v>0</v>
      </c>
      <c r="H5436" s="5">
        <v>1</v>
      </c>
      <c r="I5436" t="s">
        <v>2206</v>
      </c>
    </row>
    <row r="5437" spans="1:9" x14ac:dyDescent="0.25">
      <c r="A5437" t="b">
        <v>1</v>
      </c>
      <c r="B5437" t="s">
        <v>1702</v>
      </c>
      <c r="C5437" t="s">
        <v>6285</v>
      </c>
      <c r="D5437" t="s">
        <v>7027</v>
      </c>
      <c r="E5437" t="s">
        <v>12469</v>
      </c>
      <c r="F5437">
        <v>1</v>
      </c>
      <c r="G5437">
        <v>1</v>
      </c>
      <c r="H5437" s="5">
        <v>1</v>
      </c>
      <c r="I5437" t="s">
        <v>2206</v>
      </c>
    </row>
    <row r="5438" spans="1:9" x14ac:dyDescent="0.25">
      <c r="A5438" t="b">
        <v>1</v>
      </c>
      <c r="B5438" t="s">
        <v>1375</v>
      </c>
      <c r="C5438" t="s">
        <v>4229</v>
      </c>
      <c r="D5438" t="s">
        <v>7027</v>
      </c>
      <c r="E5438" t="s">
        <v>12470</v>
      </c>
      <c r="F5438">
        <v>1</v>
      </c>
      <c r="G5438">
        <v>1</v>
      </c>
      <c r="H5438" s="5">
        <v>1</v>
      </c>
      <c r="I5438" t="s">
        <v>2206</v>
      </c>
    </row>
    <row r="5439" spans="1:9" x14ac:dyDescent="0.25">
      <c r="A5439" t="b">
        <v>1</v>
      </c>
      <c r="B5439" t="s">
        <v>1299</v>
      </c>
      <c r="D5439" t="s">
        <v>7027</v>
      </c>
      <c r="E5439" t="s">
        <v>12471</v>
      </c>
      <c r="F5439">
        <v>1</v>
      </c>
      <c r="G5439">
        <v>0</v>
      </c>
      <c r="H5439" s="5">
        <v>1</v>
      </c>
      <c r="I5439" t="s">
        <v>2211</v>
      </c>
    </row>
    <row r="5440" spans="1:9" x14ac:dyDescent="0.25">
      <c r="A5440" t="b">
        <v>1</v>
      </c>
      <c r="B5440" t="s">
        <v>6990</v>
      </c>
      <c r="D5440" t="s">
        <v>7027</v>
      </c>
      <c r="E5440" t="s">
        <v>12472</v>
      </c>
      <c r="F5440">
        <v>1</v>
      </c>
      <c r="G5440">
        <v>0</v>
      </c>
      <c r="H5440" s="5">
        <v>1</v>
      </c>
      <c r="I5440" t="s">
        <v>2204</v>
      </c>
    </row>
    <row r="5441" spans="1:9" x14ac:dyDescent="0.25">
      <c r="A5441" t="b">
        <v>1</v>
      </c>
      <c r="B5441" t="s">
        <v>1699</v>
      </c>
      <c r="C5441" t="s">
        <v>3933</v>
      </c>
      <c r="D5441" t="s">
        <v>7027</v>
      </c>
      <c r="E5441" t="s">
        <v>12473</v>
      </c>
      <c r="F5441">
        <v>1</v>
      </c>
      <c r="G5441">
        <v>1</v>
      </c>
      <c r="H5441" s="5">
        <v>1</v>
      </c>
      <c r="I5441" t="s">
        <v>2206</v>
      </c>
    </row>
    <row r="5442" spans="1:9" x14ac:dyDescent="0.25">
      <c r="A5442" t="b">
        <v>1</v>
      </c>
      <c r="B5442" t="s">
        <v>1246</v>
      </c>
      <c r="D5442" t="s">
        <v>7027</v>
      </c>
      <c r="E5442" t="s">
        <v>12474</v>
      </c>
      <c r="F5442">
        <v>1</v>
      </c>
      <c r="G5442">
        <v>0</v>
      </c>
      <c r="H5442" s="5">
        <v>1</v>
      </c>
      <c r="I5442" t="s">
        <v>2206</v>
      </c>
    </row>
    <row r="5443" spans="1:9" x14ac:dyDescent="0.25">
      <c r="A5443" t="b">
        <v>1</v>
      </c>
      <c r="B5443" t="s">
        <v>1303</v>
      </c>
      <c r="C5443" t="s">
        <v>3960</v>
      </c>
      <c r="D5443" t="s">
        <v>7027</v>
      </c>
      <c r="E5443" t="s">
        <v>12475</v>
      </c>
      <c r="F5443">
        <v>1</v>
      </c>
      <c r="G5443">
        <v>1</v>
      </c>
      <c r="H5443" s="5">
        <v>1</v>
      </c>
      <c r="I5443" t="s">
        <v>2203</v>
      </c>
    </row>
    <row r="5444" spans="1:9" x14ac:dyDescent="0.25">
      <c r="A5444" t="b">
        <v>1</v>
      </c>
      <c r="B5444" t="s">
        <v>1219</v>
      </c>
      <c r="C5444" t="s">
        <v>4223</v>
      </c>
      <c r="D5444" t="s">
        <v>7027</v>
      </c>
      <c r="E5444" t="s">
        <v>12476</v>
      </c>
      <c r="F5444">
        <v>1</v>
      </c>
      <c r="G5444">
        <v>1</v>
      </c>
      <c r="H5444" s="5">
        <v>1</v>
      </c>
      <c r="I5444" t="s">
        <v>2206</v>
      </c>
    </row>
    <row r="5445" spans="1:9" x14ac:dyDescent="0.25">
      <c r="A5445" t="b">
        <v>1</v>
      </c>
      <c r="B5445" t="s">
        <v>1703</v>
      </c>
      <c r="C5445" t="s">
        <v>5551</v>
      </c>
      <c r="D5445" t="s">
        <v>7027</v>
      </c>
      <c r="E5445" t="s">
        <v>12477</v>
      </c>
      <c r="F5445">
        <v>1</v>
      </c>
      <c r="G5445">
        <v>1</v>
      </c>
      <c r="H5445" s="5">
        <v>1</v>
      </c>
      <c r="I5445" t="s">
        <v>2201</v>
      </c>
    </row>
    <row r="5446" spans="1:9" x14ac:dyDescent="0.25">
      <c r="A5446" t="b">
        <v>1</v>
      </c>
      <c r="B5446" t="s">
        <v>1887</v>
      </c>
      <c r="D5446" t="s">
        <v>7027</v>
      </c>
      <c r="E5446" t="s">
        <v>12478</v>
      </c>
      <c r="F5446">
        <v>1</v>
      </c>
      <c r="G5446">
        <v>0</v>
      </c>
      <c r="H5446" s="5">
        <v>1</v>
      </c>
      <c r="I5446" t="s">
        <v>2211</v>
      </c>
    </row>
    <row r="5447" spans="1:9" x14ac:dyDescent="0.25">
      <c r="A5447" t="b">
        <v>1</v>
      </c>
      <c r="B5447" t="s">
        <v>6991</v>
      </c>
      <c r="D5447" t="s">
        <v>7027</v>
      </c>
      <c r="E5447" t="s">
        <v>12479</v>
      </c>
      <c r="F5447">
        <v>1</v>
      </c>
      <c r="G5447">
        <v>0</v>
      </c>
      <c r="H5447" s="5">
        <v>1</v>
      </c>
      <c r="I5447" t="s">
        <v>2211</v>
      </c>
    </row>
    <row r="5448" spans="1:9" x14ac:dyDescent="0.25">
      <c r="A5448" t="b">
        <v>1</v>
      </c>
      <c r="B5448" t="s">
        <v>1776</v>
      </c>
      <c r="D5448" t="s">
        <v>7027</v>
      </c>
      <c r="E5448" t="s">
        <v>12480</v>
      </c>
      <c r="F5448">
        <v>1</v>
      </c>
      <c r="G5448">
        <v>0</v>
      </c>
      <c r="H5448" s="5">
        <v>1</v>
      </c>
      <c r="I5448" t="s">
        <v>2211</v>
      </c>
    </row>
    <row r="5449" spans="1:9" x14ac:dyDescent="0.25">
      <c r="A5449" t="b">
        <v>1</v>
      </c>
      <c r="B5449" t="s">
        <v>1528</v>
      </c>
      <c r="D5449" t="s">
        <v>7027</v>
      </c>
      <c r="E5449" t="s">
        <v>12481</v>
      </c>
      <c r="F5449">
        <v>1</v>
      </c>
      <c r="G5449">
        <v>0</v>
      </c>
      <c r="H5449" s="5">
        <v>1</v>
      </c>
      <c r="I5449" t="s">
        <v>2211</v>
      </c>
    </row>
    <row r="5450" spans="1:9" x14ac:dyDescent="0.25">
      <c r="A5450" t="b">
        <v>1</v>
      </c>
      <c r="B5450" t="s">
        <v>774</v>
      </c>
      <c r="C5450" t="s">
        <v>3852</v>
      </c>
      <c r="D5450" t="s">
        <v>7026</v>
      </c>
      <c r="E5450" t="s">
        <v>12482</v>
      </c>
      <c r="F5450">
        <v>1</v>
      </c>
      <c r="G5450">
        <v>1</v>
      </c>
      <c r="H5450" s="5">
        <v>1</v>
      </c>
      <c r="I5450" t="s">
        <v>2206</v>
      </c>
    </row>
    <row r="5451" spans="1:9" x14ac:dyDescent="0.25">
      <c r="A5451" t="b">
        <v>1</v>
      </c>
      <c r="B5451" t="s">
        <v>804</v>
      </c>
      <c r="C5451" t="s">
        <v>3788</v>
      </c>
      <c r="D5451" t="s">
        <v>7026</v>
      </c>
      <c r="E5451" t="s">
        <v>12483</v>
      </c>
      <c r="F5451">
        <v>1</v>
      </c>
      <c r="G5451">
        <v>1</v>
      </c>
      <c r="H5451" s="5">
        <v>1</v>
      </c>
      <c r="I5451" t="s">
        <v>2206</v>
      </c>
    </row>
    <row r="5452" spans="1:9" x14ac:dyDescent="0.25">
      <c r="A5452" t="b">
        <v>1</v>
      </c>
      <c r="B5452" t="s">
        <v>769</v>
      </c>
      <c r="C5452" t="s">
        <v>6866</v>
      </c>
      <c r="D5452" t="s">
        <v>7026</v>
      </c>
      <c r="E5452" t="s">
        <v>12484</v>
      </c>
      <c r="F5452">
        <v>1</v>
      </c>
      <c r="G5452">
        <v>1</v>
      </c>
      <c r="H5452" s="5">
        <v>1</v>
      </c>
      <c r="I5452" t="s">
        <v>2206</v>
      </c>
    </row>
    <row r="5453" spans="1:9" x14ac:dyDescent="0.25">
      <c r="A5453" t="b">
        <v>1</v>
      </c>
      <c r="B5453" t="s">
        <v>1112</v>
      </c>
      <c r="D5453" t="s">
        <v>7026</v>
      </c>
      <c r="E5453" t="s">
        <v>12485</v>
      </c>
      <c r="F5453">
        <v>1</v>
      </c>
      <c r="G5453">
        <v>0</v>
      </c>
      <c r="H5453" s="5">
        <v>1</v>
      </c>
      <c r="I5453" t="s">
        <v>2204</v>
      </c>
    </row>
    <row r="5454" spans="1:9" x14ac:dyDescent="0.25">
      <c r="A5454" t="b">
        <v>1</v>
      </c>
      <c r="B5454" t="s">
        <v>645</v>
      </c>
      <c r="D5454" t="s">
        <v>7026</v>
      </c>
      <c r="E5454" t="s">
        <v>12486</v>
      </c>
      <c r="F5454">
        <v>1</v>
      </c>
      <c r="G5454">
        <v>0</v>
      </c>
      <c r="H5454" s="5">
        <v>1</v>
      </c>
      <c r="I5454" t="s">
        <v>2204</v>
      </c>
    </row>
    <row r="5455" spans="1:9" x14ac:dyDescent="0.25">
      <c r="A5455" t="b">
        <v>1</v>
      </c>
      <c r="B5455" t="s">
        <v>76</v>
      </c>
      <c r="D5455" t="s">
        <v>7026</v>
      </c>
      <c r="E5455" t="s">
        <v>12487</v>
      </c>
      <c r="F5455">
        <v>1</v>
      </c>
      <c r="G5455">
        <v>0</v>
      </c>
      <c r="H5455" s="5">
        <v>1</v>
      </c>
      <c r="I5455" t="s">
        <v>2204</v>
      </c>
    </row>
    <row r="5456" spans="1:9" x14ac:dyDescent="0.25">
      <c r="A5456" t="b">
        <v>1</v>
      </c>
      <c r="B5456" t="s">
        <v>6992</v>
      </c>
      <c r="D5456" t="s">
        <v>7026</v>
      </c>
      <c r="E5456" t="s">
        <v>12488</v>
      </c>
      <c r="F5456">
        <v>1</v>
      </c>
      <c r="G5456">
        <v>0</v>
      </c>
      <c r="H5456" s="5">
        <v>1</v>
      </c>
      <c r="I5456" t="s">
        <v>2211</v>
      </c>
    </row>
    <row r="5457" spans="1:9" x14ac:dyDescent="0.25">
      <c r="A5457" t="b">
        <v>1</v>
      </c>
      <c r="B5457" t="s">
        <v>621</v>
      </c>
      <c r="C5457" t="s">
        <v>4232</v>
      </c>
      <c r="D5457" t="s">
        <v>7026</v>
      </c>
      <c r="E5457" t="s">
        <v>12489</v>
      </c>
      <c r="F5457">
        <v>1</v>
      </c>
      <c r="G5457">
        <v>1</v>
      </c>
      <c r="H5457" s="5">
        <v>1</v>
      </c>
      <c r="I5457" t="s">
        <v>2201</v>
      </c>
    </row>
    <row r="5458" spans="1:9" x14ac:dyDescent="0.25">
      <c r="A5458" t="b">
        <v>1</v>
      </c>
      <c r="B5458" t="s">
        <v>1125</v>
      </c>
      <c r="C5458" t="s">
        <v>4233</v>
      </c>
      <c r="D5458" t="s">
        <v>7026</v>
      </c>
      <c r="E5458" t="s">
        <v>12490</v>
      </c>
      <c r="F5458">
        <v>1</v>
      </c>
      <c r="G5458">
        <v>1</v>
      </c>
      <c r="H5458" s="5">
        <v>1</v>
      </c>
      <c r="I5458" t="s">
        <v>2211</v>
      </c>
    </row>
    <row r="5459" spans="1:9" x14ac:dyDescent="0.25">
      <c r="A5459" t="b">
        <v>1</v>
      </c>
      <c r="B5459" t="s">
        <v>714</v>
      </c>
      <c r="C5459" t="s">
        <v>3860</v>
      </c>
      <c r="D5459" t="s">
        <v>7026</v>
      </c>
      <c r="E5459" t="s">
        <v>12491</v>
      </c>
      <c r="F5459">
        <v>1</v>
      </c>
      <c r="G5459">
        <v>1</v>
      </c>
      <c r="H5459" s="5">
        <v>1</v>
      </c>
      <c r="I5459" t="s">
        <v>2206</v>
      </c>
    </row>
    <row r="5460" spans="1:9" x14ac:dyDescent="0.25">
      <c r="A5460" t="b">
        <v>1</v>
      </c>
      <c r="B5460" t="s">
        <v>755</v>
      </c>
      <c r="C5460" t="s">
        <v>4221</v>
      </c>
      <c r="D5460" t="s">
        <v>7026</v>
      </c>
      <c r="E5460" t="s">
        <v>12492</v>
      </c>
      <c r="F5460">
        <v>1</v>
      </c>
      <c r="G5460">
        <v>1</v>
      </c>
      <c r="H5460" s="5">
        <v>1</v>
      </c>
      <c r="I5460" t="s">
        <v>2211</v>
      </c>
    </row>
    <row r="5461" spans="1:9" x14ac:dyDescent="0.25">
      <c r="A5461" t="b">
        <v>1</v>
      </c>
      <c r="B5461" t="s">
        <v>826</v>
      </c>
      <c r="D5461" t="s">
        <v>7026</v>
      </c>
      <c r="E5461" t="s">
        <v>12493</v>
      </c>
      <c r="F5461">
        <v>1</v>
      </c>
      <c r="G5461">
        <v>0</v>
      </c>
      <c r="H5461" s="5">
        <v>1</v>
      </c>
      <c r="I5461" t="s">
        <v>2201</v>
      </c>
    </row>
    <row r="5462" spans="1:9" x14ac:dyDescent="0.25">
      <c r="A5462" t="b">
        <v>1</v>
      </c>
      <c r="B5462" t="s">
        <v>487</v>
      </c>
      <c r="C5462" t="s">
        <v>6703</v>
      </c>
      <c r="D5462" t="s">
        <v>7026</v>
      </c>
      <c r="E5462" t="s">
        <v>12494</v>
      </c>
      <c r="F5462">
        <v>1</v>
      </c>
      <c r="G5462">
        <v>1</v>
      </c>
      <c r="H5462" s="5">
        <v>1</v>
      </c>
      <c r="I5462" t="s">
        <v>2201</v>
      </c>
    </row>
    <row r="5463" spans="1:9" x14ac:dyDescent="0.25">
      <c r="A5463" t="b">
        <v>1</v>
      </c>
      <c r="B5463" t="s">
        <v>6993</v>
      </c>
      <c r="D5463" t="s">
        <v>7026</v>
      </c>
      <c r="E5463" t="s">
        <v>12495</v>
      </c>
      <c r="F5463">
        <v>1</v>
      </c>
      <c r="G5463">
        <v>0</v>
      </c>
      <c r="H5463" s="5">
        <v>1</v>
      </c>
      <c r="I5463" t="s">
        <v>2201</v>
      </c>
    </row>
    <row r="5464" spans="1:9" x14ac:dyDescent="0.25">
      <c r="A5464" t="b">
        <v>1</v>
      </c>
      <c r="B5464" t="s">
        <v>907</v>
      </c>
      <c r="D5464" t="s">
        <v>7026</v>
      </c>
      <c r="E5464" t="s">
        <v>12496</v>
      </c>
      <c r="F5464">
        <v>1</v>
      </c>
      <c r="G5464">
        <v>0</v>
      </c>
      <c r="H5464" s="5">
        <v>1</v>
      </c>
      <c r="I5464" t="s">
        <v>2201</v>
      </c>
    </row>
    <row r="5465" spans="1:9" x14ac:dyDescent="0.25">
      <c r="A5465" t="b">
        <v>1</v>
      </c>
      <c r="B5465" t="s">
        <v>681</v>
      </c>
      <c r="D5465" t="s">
        <v>7026</v>
      </c>
      <c r="E5465" t="s">
        <v>12497</v>
      </c>
      <c r="F5465">
        <v>1</v>
      </c>
      <c r="G5465">
        <v>0</v>
      </c>
      <c r="H5465" s="5">
        <v>1</v>
      </c>
      <c r="I5465" t="s">
        <v>2201</v>
      </c>
    </row>
    <row r="5466" spans="1:9" x14ac:dyDescent="0.25">
      <c r="A5466" t="b">
        <v>1</v>
      </c>
      <c r="B5466" t="s">
        <v>879</v>
      </c>
      <c r="D5466" t="s">
        <v>7026</v>
      </c>
      <c r="E5466" t="s">
        <v>12498</v>
      </c>
      <c r="F5466">
        <v>1</v>
      </c>
      <c r="G5466">
        <v>0</v>
      </c>
      <c r="H5466" s="5">
        <v>1</v>
      </c>
      <c r="I5466" t="s">
        <v>2201</v>
      </c>
    </row>
    <row r="5467" spans="1:9" x14ac:dyDescent="0.25">
      <c r="A5467" t="b">
        <v>1</v>
      </c>
      <c r="B5467" t="s">
        <v>1100</v>
      </c>
      <c r="C5467" t="s">
        <v>4234</v>
      </c>
      <c r="D5467" t="s">
        <v>7026</v>
      </c>
      <c r="E5467" t="s">
        <v>12499</v>
      </c>
      <c r="F5467">
        <v>1</v>
      </c>
      <c r="G5467">
        <v>1</v>
      </c>
      <c r="H5467" s="5">
        <v>1</v>
      </c>
      <c r="I5467" t="s">
        <v>2201</v>
      </c>
    </row>
    <row r="5468" spans="1:9" x14ac:dyDescent="0.25">
      <c r="A5468" t="b">
        <v>1</v>
      </c>
      <c r="B5468" t="s">
        <v>107</v>
      </c>
      <c r="D5468" t="s">
        <v>7026</v>
      </c>
      <c r="E5468" t="s">
        <v>12500</v>
      </c>
      <c r="F5468">
        <v>1</v>
      </c>
      <c r="G5468">
        <v>0</v>
      </c>
      <c r="H5468" s="5">
        <v>1</v>
      </c>
      <c r="I5468" t="s">
        <v>2201</v>
      </c>
    </row>
    <row r="5469" spans="1:9" x14ac:dyDescent="0.25">
      <c r="A5469" t="b">
        <v>1</v>
      </c>
      <c r="B5469" t="s">
        <v>727</v>
      </c>
      <c r="C5469" t="s">
        <v>3879</v>
      </c>
      <c r="D5469" t="s">
        <v>7026</v>
      </c>
      <c r="E5469" t="s">
        <v>12501</v>
      </c>
      <c r="F5469">
        <v>1</v>
      </c>
      <c r="G5469">
        <v>1</v>
      </c>
      <c r="H5469" s="5">
        <v>1</v>
      </c>
      <c r="I5469" t="s">
        <v>2201</v>
      </c>
    </row>
    <row r="5470" spans="1:9" x14ac:dyDescent="0.25">
      <c r="A5470" t="b">
        <v>1</v>
      </c>
      <c r="B5470" t="s">
        <v>685</v>
      </c>
      <c r="C5470" t="s">
        <v>4108</v>
      </c>
      <c r="D5470" t="s">
        <v>7026</v>
      </c>
      <c r="E5470" t="s">
        <v>12502</v>
      </c>
      <c r="F5470">
        <v>1</v>
      </c>
      <c r="G5470">
        <v>1</v>
      </c>
      <c r="H5470" s="5">
        <v>1</v>
      </c>
      <c r="I5470" t="s">
        <v>2201</v>
      </c>
    </row>
    <row r="5471" spans="1:9" x14ac:dyDescent="0.25">
      <c r="A5471" t="b">
        <v>1</v>
      </c>
      <c r="B5471" t="s">
        <v>950</v>
      </c>
      <c r="D5471" t="s">
        <v>7026</v>
      </c>
      <c r="E5471" t="s">
        <v>12503</v>
      </c>
      <c r="F5471">
        <v>1</v>
      </c>
      <c r="G5471">
        <v>0</v>
      </c>
      <c r="H5471" s="5">
        <v>1</v>
      </c>
      <c r="I5471" t="s">
        <v>2201</v>
      </c>
    </row>
    <row r="5472" spans="1:9" x14ac:dyDescent="0.25">
      <c r="A5472" t="b">
        <v>1</v>
      </c>
      <c r="B5472" t="s">
        <v>687</v>
      </c>
      <c r="C5472" t="s">
        <v>4113</v>
      </c>
      <c r="D5472" t="s">
        <v>7026</v>
      </c>
      <c r="E5472" t="s">
        <v>12504</v>
      </c>
      <c r="F5472">
        <v>1</v>
      </c>
      <c r="G5472">
        <v>1</v>
      </c>
      <c r="H5472" s="5">
        <v>1</v>
      </c>
      <c r="I5472" t="s">
        <v>2201</v>
      </c>
    </row>
    <row r="5473" spans="1:9" x14ac:dyDescent="0.25">
      <c r="A5473" t="b">
        <v>1</v>
      </c>
      <c r="B5473" t="s">
        <v>1940</v>
      </c>
      <c r="C5473" t="s">
        <v>5548</v>
      </c>
      <c r="D5473" t="s">
        <v>7026</v>
      </c>
      <c r="E5473" t="s">
        <v>12505</v>
      </c>
      <c r="F5473">
        <v>1</v>
      </c>
      <c r="G5473">
        <v>1</v>
      </c>
      <c r="H5473" s="5">
        <v>1</v>
      </c>
      <c r="I5473" t="s">
        <v>2201</v>
      </c>
    </row>
    <row r="5474" spans="1:9" x14ac:dyDescent="0.25">
      <c r="A5474" t="b">
        <v>1</v>
      </c>
      <c r="B5474" t="s">
        <v>75</v>
      </c>
      <c r="C5474" t="s">
        <v>4046</v>
      </c>
      <c r="D5474" t="s">
        <v>7026</v>
      </c>
      <c r="E5474" t="s">
        <v>12506</v>
      </c>
      <c r="F5474">
        <v>1</v>
      </c>
      <c r="G5474">
        <v>1</v>
      </c>
      <c r="H5474" s="5">
        <v>1</v>
      </c>
      <c r="I5474" t="s">
        <v>2201</v>
      </c>
    </row>
    <row r="5475" spans="1:9" x14ac:dyDescent="0.25">
      <c r="A5475" t="b">
        <v>1</v>
      </c>
      <c r="B5475" t="s">
        <v>542</v>
      </c>
      <c r="C5475" t="s">
        <v>6682</v>
      </c>
      <c r="D5475" t="s">
        <v>7026</v>
      </c>
      <c r="E5475" t="s">
        <v>12507</v>
      </c>
      <c r="F5475">
        <v>1</v>
      </c>
      <c r="G5475">
        <v>1</v>
      </c>
      <c r="H5475" s="5">
        <v>1</v>
      </c>
      <c r="I5475" t="s">
        <v>2201</v>
      </c>
    </row>
    <row r="5476" spans="1:9" x14ac:dyDescent="0.25">
      <c r="A5476" t="b">
        <v>1</v>
      </c>
      <c r="B5476" t="s">
        <v>385</v>
      </c>
      <c r="C5476" t="s">
        <v>4107</v>
      </c>
      <c r="D5476" t="s">
        <v>7026</v>
      </c>
      <c r="E5476" t="s">
        <v>12508</v>
      </c>
      <c r="F5476">
        <v>1</v>
      </c>
      <c r="G5476">
        <v>1</v>
      </c>
      <c r="H5476" s="5">
        <v>1</v>
      </c>
      <c r="I5476" t="s">
        <v>2201</v>
      </c>
    </row>
    <row r="5477" spans="1:9" x14ac:dyDescent="0.25">
      <c r="A5477" t="b">
        <v>1</v>
      </c>
      <c r="B5477" t="s">
        <v>1156</v>
      </c>
      <c r="C5477" t="s">
        <v>4235</v>
      </c>
      <c r="D5477" t="s">
        <v>7026</v>
      </c>
      <c r="E5477" t="s">
        <v>12509</v>
      </c>
      <c r="F5477">
        <v>1</v>
      </c>
      <c r="G5477">
        <v>1</v>
      </c>
      <c r="H5477" s="5">
        <v>1</v>
      </c>
      <c r="I5477" t="s">
        <v>2201</v>
      </c>
    </row>
    <row r="5478" spans="1:9" x14ac:dyDescent="0.25">
      <c r="A5478" t="b">
        <v>1</v>
      </c>
      <c r="B5478" t="s">
        <v>643</v>
      </c>
      <c r="C5478" t="s">
        <v>4043</v>
      </c>
      <c r="D5478" t="s">
        <v>7026</v>
      </c>
      <c r="E5478" t="s">
        <v>12510</v>
      </c>
      <c r="F5478">
        <v>1</v>
      </c>
      <c r="G5478">
        <v>1</v>
      </c>
      <c r="H5478" s="5">
        <v>1</v>
      </c>
      <c r="I5478" t="s">
        <v>2201</v>
      </c>
    </row>
    <row r="5479" spans="1:9" x14ac:dyDescent="0.25">
      <c r="A5479" t="b">
        <v>1</v>
      </c>
      <c r="B5479" t="s">
        <v>677</v>
      </c>
      <c r="D5479" t="s">
        <v>7026</v>
      </c>
      <c r="E5479" t="s">
        <v>12511</v>
      </c>
      <c r="F5479">
        <v>1</v>
      </c>
      <c r="G5479">
        <v>0</v>
      </c>
      <c r="H5479" s="5">
        <v>1</v>
      </c>
      <c r="I5479" t="s">
        <v>2211</v>
      </c>
    </row>
    <row r="5480" spans="1:9" x14ac:dyDescent="0.25">
      <c r="A5480" t="b">
        <v>1</v>
      </c>
      <c r="B5480" t="s">
        <v>950</v>
      </c>
      <c r="D5480" t="s">
        <v>7026</v>
      </c>
      <c r="E5480" t="s">
        <v>12512</v>
      </c>
      <c r="F5480">
        <v>1</v>
      </c>
      <c r="G5480">
        <v>0</v>
      </c>
      <c r="H5480" s="5">
        <v>1</v>
      </c>
      <c r="I5480" t="s">
        <v>2211</v>
      </c>
    </row>
    <row r="5481" spans="1:9" x14ac:dyDescent="0.25">
      <c r="A5481" t="b">
        <v>1</v>
      </c>
      <c r="B5481" t="s">
        <v>6994</v>
      </c>
      <c r="D5481" t="s">
        <v>7026</v>
      </c>
      <c r="E5481" t="s">
        <v>12513</v>
      </c>
      <c r="F5481">
        <v>1</v>
      </c>
      <c r="G5481">
        <v>0</v>
      </c>
      <c r="H5481" s="5">
        <v>1</v>
      </c>
      <c r="I5481" t="s">
        <v>2211</v>
      </c>
    </row>
    <row r="5482" spans="1:9" x14ac:dyDescent="0.25">
      <c r="A5482" t="b">
        <v>1</v>
      </c>
      <c r="B5482" t="s">
        <v>526</v>
      </c>
      <c r="D5482" t="s">
        <v>7026</v>
      </c>
      <c r="E5482" t="s">
        <v>12514</v>
      </c>
      <c r="F5482">
        <v>1</v>
      </c>
      <c r="G5482">
        <v>0</v>
      </c>
      <c r="H5482" s="5">
        <v>1</v>
      </c>
      <c r="I5482" t="s">
        <v>2211</v>
      </c>
    </row>
    <row r="5483" spans="1:9" x14ac:dyDescent="0.25">
      <c r="A5483" t="b">
        <v>0</v>
      </c>
      <c r="D5483" t="s">
        <v>7027</v>
      </c>
      <c r="E5483" t="s">
        <v>12515</v>
      </c>
      <c r="F5483">
        <v>0</v>
      </c>
      <c r="G5483">
        <v>0</v>
      </c>
      <c r="H5483" s="5">
        <v>0</v>
      </c>
      <c r="I5483" t="s">
        <v>2202</v>
      </c>
    </row>
    <row r="5484" spans="1:9" x14ac:dyDescent="0.25">
      <c r="A5484" t="b">
        <v>0</v>
      </c>
      <c r="D5484" t="s">
        <v>7027</v>
      </c>
      <c r="E5484" t="s">
        <v>12516</v>
      </c>
      <c r="F5484">
        <v>0</v>
      </c>
      <c r="G5484">
        <v>0</v>
      </c>
      <c r="H5484" s="5">
        <v>0</v>
      </c>
      <c r="I5484" t="s">
        <v>2182</v>
      </c>
    </row>
    <row r="5485" spans="1:9" x14ac:dyDescent="0.25">
      <c r="A5485" t="b">
        <v>0</v>
      </c>
      <c r="D5485" t="s">
        <v>7027</v>
      </c>
      <c r="E5485" t="s">
        <v>12517</v>
      </c>
      <c r="F5485">
        <v>0</v>
      </c>
      <c r="G5485">
        <v>0</v>
      </c>
      <c r="H5485" s="5">
        <v>0</v>
      </c>
      <c r="I5485" t="s">
        <v>2211</v>
      </c>
    </row>
    <row r="5486" spans="1:9" x14ac:dyDescent="0.25">
      <c r="A5486" t="b">
        <v>0</v>
      </c>
      <c r="D5486" t="s">
        <v>7027</v>
      </c>
      <c r="E5486" t="s">
        <v>12518</v>
      </c>
      <c r="F5486">
        <v>0</v>
      </c>
      <c r="G5486">
        <v>0</v>
      </c>
      <c r="H5486" s="5">
        <v>0</v>
      </c>
      <c r="I5486" t="s">
        <v>2204</v>
      </c>
    </row>
    <row r="5487" spans="1:9" x14ac:dyDescent="0.25">
      <c r="A5487" t="b">
        <v>0</v>
      </c>
      <c r="D5487" t="s">
        <v>7027</v>
      </c>
      <c r="E5487" t="s">
        <v>12519</v>
      </c>
      <c r="F5487">
        <v>0</v>
      </c>
      <c r="G5487">
        <v>0</v>
      </c>
      <c r="H5487" s="5">
        <v>0</v>
      </c>
      <c r="I5487" t="s">
        <v>2204</v>
      </c>
    </row>
    <row r="5488" spans="1:9" x14ac:dyDescent="0.25">
      <c r="A5488" t="b">
        <v>0</v>
      </c>
      <c r="D5488" t="s">
        <v>7027</v>
      </c>
      <c r="E5488" t="s">
        <v>12520</v>
      </c>
      <c r="F5488">
        <v>0</v>
      </c>
      <c r="G5488">
        <v>0</v>
      </c>
      <c r="H5488" s="5">
        <v>0</v>
      </c>
      <c r="I5488" t="s">
        <v>2204</v>
      </c>
    </row>
    <row r="5489" spans="1:9" x14ac:dyDescent="0.25">
      <c r="A5489" t="b">
        <v>0</v>
      </c>
      <c r="D5489" t="s">
        <v>7027</v>
      </c>
      <c r="E5489" t="s">
        <v>12521</v>
      </c>
      <c r="F5489">
        <v>0</v>
      </c>
      <c r="G5489">
        <v>0</v>
      </c>
      <c r="H5489" s="5">
        <v>0</v>
      </c>
      <c r="I5489" t="s">
        <v>2204</v>
      </c>
    </row>
    <row r="5490" spans="1:9" x14ac:dyDescent="0.25">
      <c r="A5490" t="b">
        <v>0</v>
      </c>
      <c r="D5490" t="s">
        <v>7027</v>
      </c>
      <c r="E5490" t="s">
        <v>12522</v>
      </c>
      <c r="F5490">
        <v>0</v>
      </c>
      <c r="G5490">
        <v>0</v>
      </c>
      <c r="H5490" s="5">
        <v>0</v>
      </c>
      <c r="I5490" t="s">
        <v>2204</v>
      </c>
    </row>
    <row r="5491" spans="1:9" x14ac:dyDescent="0.25">
      <c r="A5491" t="b">
        <v>0</v>
      </c>
      <c r="D5491" t="s">
        <v>7027</v>
      </c>
      <c r="E5491" t="s">
        <v>12523</v>
      </c>
      <c r="F5491">
        <v>0</v>
      </c>
      <c r="G5491">
        <v>0</v>
      </c>
      <c r="H5491" s="5">
        <v>0</v>
      </c>
      <c r="I5491" t="s">
        <v>2204</v>
      </c>
    </row>
    <row r="5492" spans="1:9" x14ac:dyDescent="0.25">
      <c r="A5492" t="b">
        <v>0</v>
      </c>
      <c r="D5492" t="s">
        <v>7027</v>
      </c>
      <c r="E5492" t="s">
        <v>12524</v>
      </c>
      <c r="F5492">
        <v>0</v>
      </c>
      <c r="G5492">
        <v>0</v>
      </c>
      <c r="H5492" s="5">
        <v>0</v>
      </c>
    </row>
    <row r="5493" spans="1:9" x14ac:dyDescent="0.25">
      <c r="A5493" t="b">
        <v>0</v>
      </c>
      <c r="D5493" t="s">
        <v>7027</v>
      </c>
      <c r="E5493" t="s">
        <v>12525</v>
      </c>
      <c r="F5493">
        <v>0</v>
      </c>
      <c r="G5493">
        <v>0</v>
      </c>
      <c r="H5493" s="5">
        <v>0</v>
      </c>
    </row>
    <row r="5494" spans="1:9" x14ac:dyDescent="0.25">
      <c r="A5494" t="b">
        <v>0</v>
      </c>
      <c r="D5494" t="s">
        <v>7027</v>
      </c>
      <c r="E5494" t="s">
        <v>12526</v>
      </c>
      <c r="F5494">
        <v>0</v>
      </c>
      <c r="G5494">
        <v>0</v>
      </c>
      <c r="H5494" s="5">
        <v>0</v>
      </c>
      <c r="I5494" t="s">
        <v>2204</v>
      </c>
    </row>
    <row r="5495" spans="1:9" x14ac:dyDescent="0.25">
      <c r="A5495" t="b">
        <v>0</v>
      </c>
      <c r="D5495" t="s">
        <v>7027</v>
      </c>
      <c r="E5495" t="s">
        <v>12527</v>
      </c>
      <c r="F5495">
        <v>0</v>
      </c>
      <c r="G5495">
        <v>0</v>
      </c>
      <c r="H5495" s="5">
        <v>0</v>
      </c>
      <c r="I5495" t="s">
        <v>2206</v>
      </c>
    </row>
    <row r="5496" spans="1:9" x14ac:dyDescent="0.25">
      <c r="A5496" t="b">
        <v>0</v>
      </c>
      <c r="D5496" t="s">
        <v>7027</v>
      </c>
      <c r="E5496" t="s">
        <v>12528</v>
      </c>
      <c r="F5496">
        <v>0</v>
      </c>
      <c r="G5496">
        <v>0</v>
      </c>
      <c r="H5496" s="5">
        <v>0</v>
      </c>
      <c r="I5496" t="s">
        <v>2206</v>
      </c>
    </row>
    <row r="5497" spans="1:9" x14ac:dyDescent="0.25">
      <c r="A5497" t="b">
        <v>0</v>
      </c>
      <c r="D5497" t="s">
        <v>7027</v>
      </c>
      <c r="E5497" t="s">
        <v>12529</v>
      </c>
      <c r="F5497">
        <v>0</v>
      </c>
      <c r="G5497">
        <v>0</v>
      </c>
      <c r="H5497" s="5">
        <v>0</v>
      </c>
      <c r="I5497" t="s">
        <v>17041</v>
      </c>
    </row>
    <row r="5498" spans="1:9" x14ac:dyDescent="0.25">
      <c r="A5498" t="b">
        <v>0</v>
      </c>
      <c r="D5498" t="s">
        <v>7027</v>
      </c>
      <c r="E5498" t="s">
        <v>12530</v>
      </c>
      <c r="F5498">
        <v>0</v>
      </c>
      <c r="G5498">
        <v>0</v>
      </c>
      <c r="H5498" s="5">
        <v>0</v>
      </c>
      <c r="I5498" t="s">
        <v>17041</v>
      </c>
    </row>
    <row r="5499" spans="1:9" x14ac:dyDescent="0.25">
      <c r="A5499" t="b">
        <v>0</v>
      </c>
      <c r="D5499" t="s">
        <v>7027</v>
      </c>
      <c r="E5499" t="s">
        <v>12531</v>
      </c>
      <c r="F5499">
        <v>0</v>
      </c>
      <c r="G5499">
        <v>0</v>
      </c>
      <c r="H5499" s="5">
        <v>0</v>
      </c>
      <c r="I5499" t="s">
        <v>2204</v>
      </c>
    </row>
    <row r="5500" spans="1:9" x14ac:dyDescent="0.25">
      <c r="A5500" t="b">
        <v>0</v>
      </c>
      <c r="D5500" t="s">
        <v>7027</v>
      </c>
      <c r="E5500" t="s">
        <v>12532</v>
      </c>
      <c r="F5500">
        <v>0</v>
      </c>
      <c r="G5500">
        <v>0</v>
      </c>
      <c r="H5500" s="5">
        <v>0</v>
      </c>
      <c r="I5500" t="s">
        <v>2203</v>
      </c>
    </row>
    <row r="5501" spans="1:9" x14ac:dyDescent="0.25">
      <c r="A5501" t="b">
        <v>0</v>
      </c>
      <c r="D5501" t="s">
        <v>7027</v>
      </c>
      <c r="E5501" t="s">
        <v>12533</v>
      </c>
      <c r="F5501">
        <v>0</v>
      </c>
      <c r="G5501">
        <v>0</v>
      </c>
      <c r="H5501" s="5">
        <v>0</v>
      </c>
      <c r="I5501" t="s">
        <v>2204</v>
      </c>
    </row>
    <row r="5502" spans="1:9" x14ac:dyDescent="0.25">
      <c r="A5502" t="b">
        <v>0</v>
      </c>
      <c r="D5502" t="s">
        <v>7027</v>
      </c>
      <c r="E5502" t="s">
        <v>12534</v>
      </c>
      <c r="F5502">
        <v>0</v>
      </c>
      <c r="G5502">
        <v>0</v>
      </c>
      <c r="H5502" s="5">
        <v>0</v>
      </c>
      <c r="I5502" t="s">
        <v>2206</v>
      </c>
    </row>
    <row r="5503" spans="1:9" x14ac:dyDescent="0.25">
      <c r="A5503" t="b">
        <v>0</v>
      </c>
      <c r="D5503" t="s">
        <v>7027</v>
      </c>
      <c r="E5503" t="s">
        <v>12535</v>
      </c>
      <c r="F5503">
        <v>0</v>
      </c>
      <c r="G5503">
        <v>0</v>
      </c>
      <c r="H5503" s="5">
        <v>0</v>
      </c>
      <c r="I5503" t="s">
        <v>2206</v>
      </c>
    </row>
    <row r="5504" spans="1:9" x14ac:dyDescent="0.25">
      <c r="A5504" t="b">
        <v>0</v>
      </c>
      <c r="D5504" t="s">
        <v>7027</v>
      </c>
      <c r="E5504" t="s">
        <v>12536</v>
      </c>
      <c r="F5504">
        <v>0</v>
      </c>
      <c r="G5504">
        <v>0</v>
      </c>
      <c r="H5504" s="5">
        <v>0</v>
      </c>
      <c r="I5504" t="s">
        <v>2206</v>
      </c>
    </row>
    <row r="5505" spans="1:9" x14ac:dyDescent="0.25">
      <c r="A5505" t="b">
        <v>0</v>
      </c>
      <c r="D5505" t="s">
        <v>7027</v>
      </c>
      <c r="E5505" t="s">
        <v>12537</v>
      </c>
      <c r="F5505">
        <v>0</v>
      </c>
      <c r="G5505">
        <v>0</v>
      </c>
      <c r="H5505" s="5">
        <v>0</v>
      </c>
      <c r="I5505" t="s">
        <v>2206</v>
      </c>
    </row>
    <row r="5506" spans="1:9" x14ac:dyDescent="0.25">
      <c r="A5506" t="b">
        <v>0</v>
      </c>
      <c r="D5506" t="s">
        <v>7027</v>
      </c>
      <c r="E5506" t="s">
        <v>12538</v>
      </c>
      <c r="F5506">
        <v>0</v>
      </c>
      <c r="G5506">
        <v>0</v>
      </c>
      <c r="H5506" s="5">
        <v>0</v>
      </c>
      <c r="I5506" t="s">
        <v>2204</v>
      </c>
    </row>
    <row r="5507" spans="1:9" x14ac:dyDescent="0.25">
      <c r="A5507" t="b">
        <v>0</v>
      </c>
      <c r="D5507" t="s">
        <v>7027</v>
      </c>
      <c r="E5507" t="s">
        <v>12539</v>
      </c>
      <c r="F5507">
        <v>0</v>
      </c>
      <c r="G5507">
        <v>0</v>
      </c>
      <c r="H5507" s="5">
        <v>0</v>
      </c>
      <c r="I5507" t="s">
        <v>2204</v>
      </c>
    </row>
    <row r="5508" spans="1:9" x14ac:dyDescent="0.25">
      <c r="A5508" t="b">
        <v>0</v>
      </c>
      <c r="D5508" t="s">
        <v>7027</v>
      </c>
      <c r="E5508" t="s">
        <v>12540</v>
      </c>
      <c r="F5508">
        <v>0</v>
      </c>
      <c r="G5508">
        <v>0</v>
      </c>
      <c r="H5508" s="5">
        <v>0</v>
      </c>
      <c r="I5508" t="s">
        <v>2202</v>
      </c>
    </row>
    <row r="5509" spans="1:9" x14ac:dyDescent="0.25">
      <c r="A5509" t="b">
        <v>0</v>
      </c>
      <c r="D5509" t="s">
        <v>7027</v>
      </c>
      <c r="E5509" t="s">
        <v>12541</v>
      </c>
      <c r="F5509">
        <v>0</v>
      </c>
      <c r="G5509">
        <v>0</v>
      </c>
      <c r="H5509" s="5">
        <v>0</v>
      </c>
      <c r="I5509" t="s">
        <v>2201</v>
      </c>
    </row>
    <row r="5510" spans="1:9" x14ac:dyDescent="0.25">
      <c r="A5510" t="b">
        <v>0</v>
      </c>
      <c r="D5510" t="s">
        <v>7027</v>
      </c>
      <c r="E5510" t="s">
        <v>12542</v>
      </c>
      <c r="F5510">
        <v>0</v>
      </c>
      <c r="G5510">
        <v>0</v>
      </c>
      <c r="H5510" s="5">
        <v>0</v>
      </c>
      <c r="I5510" t="s">
        <v>2201</v>
      </c>
    </row>
    <row r="5511" spans="1:9" x14ac:dyDescent="0.25">
      <c r="A5511" t="b">
        <v>0</v>
      </c>
      <c r="D5511" t="s">
        <v>7027</v>
      </c>
      <c r="E5511" t="s">
        <v>12543</v>
      </c>
      <c r="F5511">
        <v>0</v>
      </c>
      <c r="G5511">
        <v>0</v>
      </c>
      <c r="H5511" s="5">
        <v>0</v>
      </c>
      <c r="I5511" t="s">
        <v>2201</v>
      </c>
    </row>
    <row r="5512" spans="1:9" x14ac:dyDescent="0.25">
      <c r="A5512" t="b">
        <v>0</v>
      </c>
      <c r="D5512" t="s">
        <v>7027</v>
      </c>
      <c r="E5512" t="s">
        <v>12544</v>
      </c>
      <c r="F5512">
        <v>0</v>
      </c>
      <c r="G5512">
        <v>0</v>
      </c>
      <c r="H5512" s="5">
        <v>0</v>
      </c>
      <c r="I5512" t="s">
        <v>2201</v>
      </c>
    </row>
    <row r="5513" spans="1:9" x14ac:dyDescent="0.25">
      <c r="A5513" t="b">
        <v>0</v>
      </c>
      <c r="D5513" t="s">
        <v>7027</v>
      </c>
      <c r="E5513" t="s">
        <v>12545</v>
      </c>
      <c r="F5513">
        <v>0</v>
      </c>
      <c r="G5513">
        <v>0</v>
      </c>
      <c r="H5513" s="5">
        <v>0</v>
      </c>
      <c r="I5513" t="s">
        <v>2201</v>
      </c>
    </row>
    <row r="5514" spans="1:9" x14ac:dyDescent="0.25">
      <c r="A5514" t="b">
        <v>0</v>
      </c>
      <c r="D5514" t="s">
        <v>7027</v>
      </c>
      <c r="E5514" t="s">
        <v>12546</v>
      </c>
      <c r="F5514">
        <v>0</v>
      </c>
      <c r="G5514">
        <v>0</v>
      </c>
      <c r="H5514" s="5">
        <v>0</v>
      </c>
      <c r="I5514" t="s">
        <v>2201</v>
      </c>
    </row>
    <row r="5515" spans="1:9" x14ac:dyDescent="0.25">
      <c r="A5515" t="b">
        <v>0</v>
      </c>
      <c r="D5515" t="s">
        <v>7027</v>
      </c>
      <c r="E5515" t="s">
        <v>12547</v>
      </c>
      <c r="F5515">
        <v>0</v>
      </c>
      <c r="G5515">
        <v>0</v>
      </c>
      <c r="H5515" s="5">
        <v>0</v>
      </c>
      <c r="I5515" t="s">
        <v>2201</v>
      </c>
    </row>
    <row r="5516" spans="1:9" x14ac:dyDescent="0.25">
      <c r="A5516" t="b">
        <v>0</v>
      </c>
      <c r="D5516" t="s">
        <v>7027</v>
      </c>
      <c r="E5516" t="s">
        <v>12548</v>
      </c>
      <c r="F5516">
        <v>0</v>
      </c>
      <c r="G5516">
        <v>0</v>
      </c>
      <c r="H5516" s="5">
        <v>0</v>
      </c>
      <c r="I5516" t="s">
        <v>2201</v>
      </c>
    </row>
    <row r="5517" spans="1:9" x14ac:dyDescent="0.25">
      <c r="A5517" t="b">
        <v>0</v>
      </c>
      <c r="D5517" t="s">
        <v>7027</v>
      </c>
      <c r="E5517" t="s">
        <v>12549</v>
      </c>
      <c r="F5517">
        <v>0</v>
      </c>
      <c r="G5517">
        <v>0</v>
      </c>
      <c r="H5517" s="5">
        <v>0</v>
      </c>
      <c r="I5517" t="s">
        <v>2201</v>
      </c>
    </row>
    <row r="5518" spans="1:9" x14ac:dyDescent="0.25">
      <c r="A5518" t="b">
        <v>0</v>
      </c>
      <c r="D5518" t="s">
        <v>7027</v>
      </c>
      <c r="E5518" t="s">
        <v>12550</v>
      </c>
      <c r="F5518">
        <v>0</v>
      </c>
      <c r="G5518">
        <v>0</v>
      </c>
      <c r="H5518" s="5">
        <v>0</v>
      </c>
      <c r="I5518" t="s">
        <v>2201</v>
      </c>
    </row>
    <row r="5519" spans="1:9" x14ac:dyDescent="0.25">
      <c r="A5519" t="b">
        <v>0</v>
      </c>
      <c r="D5519" t="s">
        <v>7027</v>
      </c>
      <c r="E5519" t="s">
        <v>12551</v>
      </c>
      <c r="F5519">
        <v>0</v>
      </c>
      <c r="G5519">
        <v>0</v>
      </c>
      <c r="H5519" s="5">
        <v>0</v>
      </c>
      <c r="I5519" t="s">
        <v>2201</v>
      </c>
    </row>
    <row r="5520" spans="1:9" x14ac:dyDescent="0.25">
      <c r="A5520" t="b">
        <v>0</v>
      </c>
      <c r="D5520" t="s">
        <v>7027</v>
      </c>
      <c r="E5520" t="s">
        <v>12552</v>
      </c>
      <c r="F5520">
        <v>0</v>
      </c>
      <c r="G5520">
        <v>0</v>
      </c>
      <c r="H5520" s="5">
        <v>0</v>
      </c>
      <c r="I5520" t="s">
        <v>2201</v>
      </c>
    </row>
    <row r="5521" spans="1:9" x14ac:dyDescent="0.25">
      <c r="A5521" t="b">
        <v>0</v>
      </c>
      <c r="D5521" t="s">
        <v>7027</v>
      </c>
      <c r="E5521" t="s">
        <v>12553</v>
      </c>
      <c r="F5521">
        <v>0</v>
      </c>
      <c r="G5521">
        <v>0</v>
      </c>
      <c r="H5521" s="5">
        <v>0</v>
      </c>
      <c r="I5521" t="s">
        <v>2201</v>
      </c>
    </row>
    <row r="5522" spans="1:9" x14ac:dyDescent="0.25">
      <c r="A5522" t="b">
        <v>0</v>
      </c>
      <c r="D5522" t="s">
        <v>7027</v>
      </c>
      <c r="E5522" t="s">
        <v>12554</v>
      </c>
      <c r="F5522">
        <v>0</v>
      </c>
      <c r="G5522">
        <v>0</v>
      </c>
      <c r="H5522" s="5">
        <v>0</v>
      </c>
      <c r="I5522" t="s">
        <v>2201</v>
      </c>
    </row>
    <row r="5523" spans="1:9" x14ac:dyDescent="0.25">
      <c r="A5523" t="b">
        <v>0</v>
      </c>
      <c r="D5523" t="s">
        <v>7027</v>
      </c>
      <c r="E5523" t="s">
        <v>12555</v>
      </c>
      <c r="F5523">
        <v>0</v>
      </c>
      <c r="G5523">
        <v>0</v>
      </c>
      <c r="H5523" s="5">
        <v>0</v>
      </c>
      <c r="I5523" t="s">
        <v>2201</v>
      </c>
    </row>
    <row r="5524" spans="1:9" x14ac:dyDescent="0.25">
      <c r="A5524" t="b">
        <v>0</v>
      </c>
      <c r="D5524" t="s">
        <v>7027</v>
      </c>
      <c r="E5524" t="s">
        <v>12556</v>
      </c>
      <c r="F5524">
        <v>0</v>
      </c>
      <c r="G5524">
        <v>0</v>
      </c>
      <c r="H5524" s="5">
        <v>0</v>
      </c>
      <c r="I5524" t="s">
        <v>2201</v>
      </c>
    </row>
    <row r="5525" spans="1:9" x14ac:dyDescent="0.25">
      <c r="A5525" t="b">
        <v>0</v>
      </c>
      <c r="D5525" t="s">
        <v>7027</v>
      </c>
      <c r="E5525" t="s">
        <v>12557</v>
      </c>
      <c r="F5525">
        <v>0</v>
      </c>
      <c r="G5525">
        <v>0</v>
      </c>
      <c r="H5525" s="5">
        <v>0</v>
      </c>
      <c r="I5525" t="s">
        <v>2201</v>
      </c>
    </row>
    <row r="5526" spans="1:9" x14ac:dyDescent="0.25">
      <c r="A5526" t="b">
        <v>0</v>
      </c>
      <c r="D5526" t="s">
        <v>7027</v>
      </c>
      <c r="E5526" t="s">
        <v>12558</v>
      </c>
      <c r="F5526">
        <v>0</v>
      </c>
      <c r="G5526">
        <v>0</v>
      </c>
      <c r="H5526" s="5">
        <v>0</v>
      </c>
      <c r="I5526" t="s">
        <v>2201</v>
      </c>
    </row>
    <row r="5527" spans="1:9" x14ac:dyDescent="0.25">
      <c r="A5527" t="b">
        <v>0</v>
      </c>
      <c r="D5527" t="s">
        <v>7027</v>
      </c>
      <c r="E5527" t="s">
        <v>12559</v>
      </c>
      <c r="F5527">
        <v>0</v>
      </c>
      <c r="G5527">
        <v>0</v>
      </c>
      <c r="H5527" s="5">
        <v>0</v>
      </c>
      <c r="I5527" t="s">
        <v>2201</v>
      </c>
    </row>
    <row r="5528" spans="1:9" x14ac:dyDescent="0.25">
      <c r="A5528" t="b">
        <v>0</v>
      </c>
      <c r="D5528" t="s">
        <v>7027</v>
      </c>
      <c r="E5528" t="s">
        <v>12560</v>
      </c>
      <c r="F5528">
        <v>0</v>
      </c>
      <c r="G5528">
        <v>0</v>
      </c>
      <c r="H5528" s="5">
        <v>0</v>
      </c>
      <c r="I5528" t="s">
        <v>2201</v>
      </c>
    </row>
    <row r="5529" spans="1:9" x14ac:dyDescent="0.25">
      <c r="A5529" t="b">
        <v>0</v>
      </c>
      <c r="D5529" t="s">
        <v>7027</v>
      </c>
      <c r="E5529" t="s">
        <v>12561</v>
      </c>
      <c r="F5529">
        <v>0</v>
      </c>
      <c r="G5529">
        <v>0</v>
      </c>
      <c r="H5529" s="5">
        <v>0</v>
      </c>
      <c r="I5529" t="s">
        <v>2201</v>
      </c>
    </row>
    <row r="5530" spans="1:9" x14ac:dyDescent="0.25">
      <c r="A5530" t="b">
        <v>0</v>
      </c>
      <c r="D5530" t="s">
        <v>7027</v>
      </c>
      <c r="E5530" t="s">
        <v>12562</v>
      </c>
      <c r="F5530">
        <v>0</v>
      </c>
      <c r="G5530">
        <v>0</v>
      </c>
      <c r="H5530" s="5">
        <v>0</v>
      </c>
      <c r="I5530" t="s">
        <v>2201</v>
      </c>
    </row>
    <row r="5531" spans="1:9" x14ac:dyDescent="0.25">
      <c r="A5531" t="b">
        <v>0</v>
      </c>
      <c r="D5531" t="s">
        <v>7027</v>
      </c>
      <c r="E5531" t="s">
        <v>12563</v>
      </c>
      <c r="F5531">
        <v>0</v>
      </c>
      <c r="G5531">
        <v>0</v>
      </c>
      <c r="H5531" s="5">
        <v>0</v>
      </c>
      <c r="I5531" t="s">
        <v>2201</v>
      </c>
    </row>
    <row r="5532" spans="1:9" x14ac:dyDescent="0.25">
      <c r="A5532" t="b">
        <v>0</v>
      </c>
      <c r="D5532" t="s">
        <v>7027</v>
      </c>
      <c r="E5532" t="s">
        <v>12564</v>
      </c>
      <c r="F5532">
        <v>0</v>
      </c>
      <c r="G5532">
        <v>0</v>
      </c>
      <c r="H5532" s="5">
        <v>0</v>
      </c>
      <c r="I5532" t="s">
        <v>2201</v>
      </c>
    </row>
    <row r="5533" spans="1:9" x14ac:dyDescent="0.25">
      <c r="A5533" t="b">
        <v>0</v>
      </c>
      <c r="D5533" t="s">
        <v>7027</v>
      </c>
      <c r="E5533" t="s">
        <v>12565</v>
      </c>
      <c r="F5533">
        <v>0</v>
      </c>
      <c r="G5533">
        <v>0</v>
      </c>
      <c r="H5533" s="5">
        <v>0</v>
      </c>
      <c r="I5533" t="s">
        <v>2201</v>
      </c>
    </row>
    <row r="5534" spans="1:9" x14ac:dyDescent="0.25">
      <c r="A5534" t="b">
        <v>0</v>
      </c>
      <c r="D5534" t="s">
        <v>7027</v>
      </c>
      <c r="E5534" t="s">
        <v>12566</v>
      </c>
      <c r="F5534">
        <v>0</v>
      </c>
      <c r="G5534">
        <v>0</v>
      </c>
      <c r="H5534" s="5">
        <v>0</v>
      </c>
      <c r="I5534" t="s">
        <v>2201</v>
      </c>
    </row>
    <row r="5535" spans="1:9" x14ac:dyDescent="0.25">
      <c r="A5535" t="b">
        <v>0</v>
      </c>
      <c r="D5535" t="s">
        <v>7027</v>
      </c>
      <c r="E5535" t="s">
        <v>12567</v>
      </c>
      <c r="F5535">
        <v>0</v>
      </c>
      <c r="G5535">
        <v>0</v>
      </c>
      <c r="H5535" s="5">
        <v>0</v>
      </c>
      <c r="I5535" t="s">
        <v>2201</v>
      </c>
    </row>
    <row r="5536" spans="1:9" x14ac:dyDescent="0.25">
      <c r="A5536" t="b">
        <v>0</v>
      </c>
      <c r="D5536" t="s">
        <v>7027</v>
      </c>
      <c r="E5536" t="s">
        <v>12568</v>
      </c>
      <c r="F5536">
        <v>0</v>
      </c>
      <c r="G5536">
        <v>0</v>
      </c>
      <c r="H5536" s="5">
        <v>0</v>
      </c>
      <c r="I5536" t="s">
        <v>2201</v>
      </c>
    </row>
    <row r="5537" spans="1:9" x14ac:dyDescent="0.25">
      <c r="A5537" t="b">
        <v>0</v>
      </c>
      <c r="D5537" t="s">
        <v>7027</v>
      </c>
      <c r="E5537" t="s">
        <v>12569</v>
      </c>
      <c r="F5537">
        <v>0</v>
      </c>
      <c r="G5537">
        <v>0</v>
      </c>
      <c r="H5537" s="5">
        <v>0</v>
      </c>
      <c r="I5537" t="s">
        <v>2201</v>
      </c>
    </row>
    <row r="5538" spans="1:9" x14ac:dyDescent="0.25">
      <c r="A5538" t="b">
        <v>0</v>
      </c>
      <c r="D5538" t="s">
        <v>7027</v>
      </c>
      <c r="E5538" t="s">
        <v>12570</v>
      </c>
      <c r="F5538">
        <v>0</v>
      </c>
      <c r="G5538">
        <v>0</v>
      </c>
      <c r="H5538" s="5">
        <v>0</v>
      </c>
      <c r="I5538" t="s">
        <v>2201</v>
      </c>
    </row>
    <row r="5539" spans="1:9" x14ac:dyDescent="0.25">
      <c r="A5539" t="b">
        <v>0</v>
      </c>
      <c r="D5539" t="s">
        <v>7027</v>
      </c>
      <c r="E5539" t="s">
        <v>12571</v>
      </c>
      <c r="F5539">
        <v>0</v>
      </c>
      <c r="G5539">
        <v>0</v>
      </c>
      <c r="H5539" s="5">
        <v>0</v>
      </c>
      <c r="I5539" t="s">
        <v>2201</v>
      </c>
    </row>
    <row r="5540" spans="1:9" x14ac:dyDescent="0.25">
      <c r="A5540" t="b">
        <v>0</v>
      </c>
      <c r="D5540" t="s">
        <v>7027</v>
      </c>
      <c r="E5540" t="s">
        <v>12572</v>
      </c>
      <c r="F5540">
        <v>0</v>
      </c>
      <c r="G5540">
        <v>0</v>
      </c>
      <c r="H5540" s="5">
        <v>0</v>
      </c>
      <c r="I5540" t="s">
        <v>2201</v>
      </c>
    </row>
    <row r="5541" spans="1:9" x14ac:dyDescent="0.25">
      <c r="A5541" t="b">
        <v>0</v>
      </c>
      <c r="D5541" t="s">
        <v>7027</v>
      </c>
      <c r="E5541" t="s">
        <v>12573</v>
      </c>
      <c r="F5541">
        <v>0</v>
      </c>
      <c r="G5541">
        <v>0</v>
      </c>
      <c r="H5541" s="5">
        <v>0</v>
      </c>
      <c r="I5541" t="s">
        <v>2201</v>
      </c>
    </row>
    <row r="5542" spans="1:9" x14ac:dyDescent="0.25">
      <c r="A5542" t="b">
        <v>0</v>
      </c>
      <c r="D5542" t="s">
        <v>7027</v>
      </c>
      <c r="E5542" t="s">
        <v>12574</v>
      </c>
      <c r="F5542">
        <v>0</v>
      </c>
      <c r="G5542">
        <v>0</v>
      </c>
      <c r="H5542" s="5">
        <v>0</v>
      </c>
      <c r="I5542" t="s">
        <v>2203</v>
      </c>
    </row>
    <row r="5543" spans="1:9" x14ac:dyDescent="0.25">
      <c r="A5543" t="b">
        <v>0</v>
      </c>
      <c r="D5543" t="s">
        <v>7027</v>
      </c>
      <c r="E5543" t="s">
        <v>12575</v>
      </c>
      <c r="F5543">
        <v>0</v>
      </c>
      <c r="G5543">
        <v>0</v>
      </c>
      <c r="H5543" s="5">
        <v>0</v>
      </c>
      <c r="I5543" t="s">
        <v>2201</v>
      </c>
    </row>
    <row r="5544" spans="1:9" x14ac:dyDescent="0.25">
      <c r="A5544" t="b">
        <v>0</v>
      </c>
      <c r="D5544" t="s">
        <v>7027</v>
      </c>
      <c r="E5544" t="s">
        <v>12576</v>
      </c>
      <c r="F5544">
        <v>0</v>
      </c>
      <c r="G5544">
        <v>0</v>
      </c>
      <c r="H5544" s="5">
        <v>0</v>
      </c>
      <c r="I5544" t="s">
        <v>2201</v>
      </c>
    </row>
    <row r="5545" spans="1:9" x14ac:dyDescent="0.25">
      <c r="A5545" t="b">
        <v>0</v>
      </c>
      <c r="D5545" t="s">
        <v>7027</v>
      </c>
      <c r="E5545" t="s">
        <v>12577</v>
      </c>
      <c r="F5545">
        <v>0</v>
      </c>
      <c r="G5545">
        <v>0</v>
      </c>
      <c r="H5545" s="5">
        <v>0</v>
      </c>
      <c r="I5545" t="s">
        <v>2201</v>
      </c>
    </row>
    <row r="5546" spans="1:9" x14ac:dyDescent="0.25">
      <c r="A5546" t="b">
        <v>0</v>
      </c>
      <c r="D5546" t="s">
        <v>7027</v>
      </c>
      <c r="E5546" t="s">
        <v>12578</v>
      </c>
      <c r="F5546">
        <v>0</v>
      </c>
      <c r="G5546">
        <v>0</v>
      </c>
      <c r="H5546" s="5">
        <v>0</v>
      </c>
      <c r="I5546" t="s">
        <v>2201</v>
      </c>
    </row>
    <row r="5547" spans="1:9" x14ac:dyDescent="0.25">
      <c r="A5547" t="b">
        <v>0</v>
      </c>
      <c r="D5547" t="s">
        <v>7027</v>
      </c>
      <c r="E5547" t="s">
        <v>12579</v>
      </c>
      <c r="F5547">
        <v>0</v>
      </c>
      <c r="G5547">
        <v>0</v>
      </c>
      <c r="H5547" s="5">
        <v>0</v>
      </c>
      <c r="I5547" t="s">
        <v>2201</v>
      </c>
    </row>
    <row r="5548" spans="1:9" x14ac:dyDescent="0.25">
      <c r="A5548" t="b">
        <v>0</v>
      </c>
      <c r="D5548" t="s">
        <v>7027</v>
      </c>
      <c r="E5548" t="s">
        <v>12580</v>
      </c>
      <c r="F5548">
        <v>0</v>
      </c>
      <c r="G5548">
        <v>0</v>
      </c>
      <c r="H5548" s="5">
        <v>0</v>
      </c>
      <c r="I5548" t="s">
        <v>2201</v>
      </c>
    </row>
    <row r="5549" spans="1:9" x14ac:dyDescent="0.25">
      <c r="A5549" t="b">
        <v>0</v>
      </c>
      <c r="D5549" t="s">
        <v>7027</v>
      </c>
      <c r="E5549" t="s">
        <v>12581</v>
      </c>
      <c r="F5549">
        <v>0</v>
      </c>
      <c r="G5549">
        <v>0</v>
      </c>
      <c r="H5549" s="5">
        <v>0</v>
      </c>
      <c r="I5549" t="s">
        <v>2201</v>
      </c>
    </row>
    <row r="5550" spans="1:9" x14ac:dyDescent="0.25">
      <c r="A5550" t="b">
        <v>0</v>
      </c>
      <c r="D5550" t="s">
        <v>7027</v>
      </c>
      <c r="E5550" t="s">
        <v>12582</v>
      </c>
      <c r="F5550">
        <v>0</v>
      </c>
      <c r="G5550">
        <v>0</v>
      </c>
      <c r="H5550" s="5">
        <v>0</v>
      </c>
      <c r="I5550" t="s">
        <v>2201</v>
      </c>
    </row>
    <row r="5551" spans="1:9" x14ac:dyDescent="0.25">
      <c r="A5551" t="b">
        <v>0</v>
      </c>
      <c r="D5551" t="s">
        <v>7027</v>
      </c>
      <c r="E5551" t="s">
        <v>12583</v>
      </c>
      <c r="F5551">
        <v>0</v>
      </c>
      <c r="G5551">
        <v>0</v>
      </c>
      <c r="H5551" s="5">
        <v>0</v>
      </c>
      <c r="I5551" t="s">
        <v>2211</v>
      </c>
    </row>
    <row r="5552" spans="1:9" x14ac:dyDescent="0.25">
      <c r="A5552" t="b">
        <v>0</v>
      </c>
      <c r="D5552" t="s">
        <v>7027</v>
      </c>
      <c r="E5552" t="s">
        <v>12584</v>
      </c>
      <c r="F5552">
        <v>0</v>
      </c>
      <c r="G5552">
        <v>0</v>
      </c>
      <c r="H5552" s="5">
        <v>0</v>
      </c>
      <c r="I5552" t="s">
        <v>2211</v>
      </c>
    </row>
    <row r="5553" spans="1:9" x14ac:dyDescent="0.25">
      <c r="A5553" t="b">
        <v>0</v>
      </c>
      <c r="D5553" t="s">
        <v>7027</v>
      </c>
      <c r="E5553" t="s">
        <v>12585</v>
      </c>
      <c r="F5553">
        <v>0</v>
      </c>
      <c r="G5553">
        <v>0</v>
      </c>
      <c r="H5553" s="5">
        <v>0</v>
      </c>
      <c r="I5553" t="s">
        <v>2211</v>
      </c>
    </row>
    <row r="5554" spans="1:9" x14ac:dyDescent="0.25">
      <c r="A5554" t="b">
        <v>0</v>
      </c>
      <c r="D5554" t="s">
        <v>7027</v>
      </c>
      <c r="E5554" t="s">
        <v>12586</v>
      </c>
      <c r="F5554">
        <v>0</v>
      </c>
      <c r="G5554">
        <v>0</v>
      </c>
      <c r="H5554" s="5">
        <v>0</v>
      </c>
      <c r="I5554" t="s">
        <v>2211</v>
      </c>
    </row>
    <row r="5555" spans="1:9" x14ac:dyDescent="0.25">
      <c r="A5555" t="b">
        <v>0</v>
      </c>
      <c r="D5555" t="s">
        <v>7027</v>
      </c>
      <c r="E5555" t="s">
        <v>12587</v>
      </c>
      <c r="F5555">
        <v>0</v>
      </c>
      <c r="G5555">
        <v>0</v>
      </c>
      <c r="H5555" s="5">
        <v>0</v>
      </c>
      <c r="I5555" t="s">
        <v>2211</v>
      </c>
    </row>
    <row r="5556" spans="1:9" x14ac:dyDescent="0.25">
      <c r="A5556" t="b">
        <v>0</v>
      </c>
      <c r="D5556" t="s">
        <v>7027</v>
      </c>
      <c r="E5556" t="s">
        <v>12588</v>
      </c>
      <c r="F5556">
        <v>0</v>
      </c>
      <c r="G5556">
        <v>0</v>
      </c>
      <c r="H5556" s="5">
        <v>0</v>
      </c>
      <c r="I5556" t="s">
        <v>2211</v>
      </c>
    </row>
    <row r="5557" spans="1:9" x14ac:dyDescent="0.25">
      <c r="A5557" t="b">
        <v>0</v>
      </c>
      <c r="D5557" t="s">
        <v>7027</v>
      </c>
      <c r="E5557" t="s">
        <v>12589</v>
      </c>
      <c r="F5557">
        <v>0</v>
      </c>
      <c r="G5557">
        <v>0</v>
      </c>
      <c r="H5557" s="5">
        <v>0</v>
      </c>
      <c r="I5557" t="s">
        <v>2211</v>
      </c>
    </row>
    <row r="5558" spans="1:9" x14ac:dyDescent="0.25">
      <c r="A5558" t="b">
        <v>0</v>
      </c>
      <c r="D5558" t="s">
        <v>7027</v>
      </c>
      <c r="E5558" t="s">
        <v>12590</v>
      </c>
      <c r="F5558">
        <v>0</v>
      </c>
      <c r="G5558">
        <v>0</v>
      </c>
      <c r="H5558" s="5">
        <v>0</v>
      </c>
      <c r="I5558" t="s">
        <v>2211</v>
      </c>
    </row>
    <row r="5559" spans="1:9" x14ac:dyDescent="0.25">
      <c r="A5559" t="b">
        <v>0</v>
      </c>
      <c r="D5559" t="s">
        <v>7027</v>
      </c>
      <c r="E5559" t="s">
        <v>12591</v>
      </c>
      <c r="F5559">
        <v>0</v>
      </c>
      <c r="G5559">
        <v>0</v>
      </c>
      <c r="H5559" s="5">
        <v>0</v>
      </c>
      <c r="I5559" t="s">
        <v>2211</v>
      </c>
    </row>
    <row r="5560" spans="1:9" x14ac:dyDescent="0.25">
      <c r="A5560" t="b">
        <v>0</v>
      </c>
      <c r="D5560" t="s">
        <v>7027</v>
      </c>
      <c r="E5560" t="s">
        <v>12592</v>
      </c>
      <c r="F5560">
        <v>0</v>
      </c>
      <c r="G5560">
        <v>0</v>
      </c>
      <c r="H5560" s="5">
        <v>0</v>
      </c>
      <c r="I5560" t="s">
        <v>2211</v>
      </c>
    </row>
    <row r="5561" spans="1:9" x14ac:dyDescent="0.25">
      <c r="A5561" t="b">
        <v>0</v>
      </c>
      <c r="D5561" t="s">
        <v>7027</v>
      </c>
      <c r="E5561" t="s">
        <v>12593</v>
      </c>
      <c r="F5561">
        <v>0</v>
      </c>
      <c r="G5561">
        <v>0</v>
      </c>
      <c r="H5561" s="5">
        <v>0</v>
      </c>
      <c r="I5561" t="s">
        <v>2211</v>
      </c>
    </row>
    <row r="5562" spans="1:9" x14ac:dyDescent="0.25">
      <c r="A5562" t="b">
        <v>0</v>
      </c>
      <c r="D5562" t="s">
        <v>7027</v>
      </c>
      <c r="E5562" t="s">
        <v>12594</v>
      </c>
      <c r="F5562">
        <v>0</v>
      </c>
      <c r="G5562">
        <v>0</v>
      </c>
      <c r="H5562" s="5">
        <v>0</v>
      </c>
      <c r="I5562" t="s">
        <v>2211</v>
      </c>
    </row>
    <row r="5563" spans="1:9" x14ac:dyDescent="0.25">
      <c r="A5563" t="b">
        <v>0</v>
      </c>
      <c r="D5563" t="s">
        <v>7027</v>
      </c>
      <c r="E5563" t="s">
        <v>12595</v>
      </c>
      <c r="F5563">
        <v>0</v>
      </c>
      <c r="G5563">
        <v>0</v>
      </c>
      <c r="H5563" s="5">
        <v>0</v>
      </c>
      <c r="I5563" t="s">
        <v>2211</v>
      </c>
    </row>
    <row r="5564" spans="1:9" x14ac:dyDescent="0.25">
      <c r="A5564" t="b">
        <v>0</v>
      </c>
      <c r="D5564" t="s">
        <v>7027</v>
      </c>
      <c r="E5564" t="s">
        <v>12596</v>
      </c>
      <c r="F5564">
        <v>0</v>
      </c>
      <c r="G5564">
        <v>0</v>
      </c>
      <c r="H5564" s="5">
        <v>0</v>
      </c>
      <c r="I5564" t="s">
        <v>2211</v>
      </c>
    </row>
    <row r="5565" spans="1:9" x14ac:dyDescent="0.25">
      <c r="A5565" t="b">
        <v>0</v>
      </c>
      <c r="D5565" t="s">
        <v>7027</v>
      </c>
      <c r="E5565" t="s">
        <v>12597</v>
      </c>
      <c r="F5565">
        <v>0</v>
      </c>
      <c r="G5565">
        <v>0</v>
      </c>
      <c r="H5565" s="5">
        <v>0</v>
      </c>
      <c r="I5565" t="s">
        <v>2211</v>
      </c>
    </row>
    <row r="5566" spans="1:9" x14ac:dyDescent="0.25">
      <c r="A5566" t="b">
        <v>0</v>
      </c>
      <c r="D5566" t="s">
        <v>7027</v>
      </c>
      <c r="E5566" t="s">
        <v>12598</v>
      </c>
      <c r="F5566">
        <v>0</v>
      </c>
      <c r="G5566">
        <v>0</v>
      </c>
      <c r="H5566" s="5">
        <v>0</v>
      </c>
      <c r="I5566" t="s">
        <v>2211</v>
      </c>
    </row>
    <row r="5567" spans="1:9" x14ac:dyDescent="0.25">
      <c r="A5567" t="b">
        <v>0</v>
      </c>
      <c r="D5567" t="s">
        <v>7027</v>
      </c>
      <c r="E5567" t="s">
        <v>12599</v>
      </c>
      <c r="F5567">
        <v>0</v>
      </c>
      <c r="G5567">
        <v>0</v>
      </c>
      <c r="H5567" s="5">
        <v>0</v>
      </c>
      <c r="I5567" t="s">
        <v>2211</v>
      </c>
    </row>
    <row r="5568" spans="1:9" x14ac:dyDescent="0.25">
      <c r="A5568" t="b">
        <v>0</v>
      </c>
      <c r="D5568" t="s">
        <v>7027</v>
      </c>
      <c r="E5568" t="s">
        <v>12600</v>
      </c>
      <c r="F5568">
        <v>0</v>
      </c>
      <c r="G5568">
        <v>0</v>
      </c>
      <c r="H5568" s="5">
        <v>0</v>
      </c>
      <c r="I5568" t="s">
        <v>2211</v>
      </c>
    </row>
    <row r="5569" spans="1:9" x14ac:dyDescent="0.25">
      <c r="A5569" t="b">
        <v>0</v>
      </c>
      <c r="D5569" t="s">
        <v>7027</v>
      </c>
      <c r="E5569" t="s">
        <v>12601</v>
      </c>
      <c r="F5569">
        <v>0</v>
      </c>
      <c r="G5569">
        <v>0</v>
      </c>
      <c r="H5569" s="5">
        <v>0</v>
      </c>
      <c r="I5569" t="s">
        <v>2211</v>
      </c>
    </row>
    <row r="5570" spans="1:9" x14ac:dyDescent="0.25">
      <c r="A5570" t="b">
        <v>0</v>
      </c>
      <c r="D5570" t="s">
        <v>7027</v>
      </c>
      <c r="E5570" t="s">
        <v>12602</v>
      </c>
      <c r="F5570">
        <v>0</v>
      </c>
      <c r="G5570">
        <v>0</v>
      </c>
      <c r="H5570" s="5">
        <v>0</v>
      </c>
      <c r="I5570" t="s">
        <v>2201</v>
      </c>
    </row>
    <row r="5571" spans="1:9" x14ac:dyDescent="0.25">
      <c r="A5571" t="b">
        <v>0</v>
      </c>
      <c r="D5571" t="s">
        <v>7027</v>
      </c>
      <c r="E5571" t="s">
        <v>12603</v>
      </c>
      <c r="F5571">
        <v>0</v>
      </c>
      <c r="G5571">
        <v>0</v>
      </c>
      <c r="H5571" s="5">
        <v>0</v>
      </c>
      <c r="I5571" t="s">
        <v>2211</v>
      </c>
    </row>
    <row r="5572" spans="1:9" x14ac:dyDescent="0.25">
      <c r="A5572" t="b">
        <v>0</v>
      </c>
      <c r="D5572" t="s">
        <v>7027</v>
      </c>
      <c r="E5572" t="s">
        <v>12604</v>
      </c>
      <c r="F5572">
        <v>0</v>
      </c>
      <c r="G5572">
        <v>0</v>
      </c>
      <c r="H5572" s="5">
        <v>0</v>
      </c>
      <c r="I5572" t="s">
        <v>2211</v>
      </c>
    </row>
    <row r="5573" spans="1:9" x14ac:dyDescent="0.25">
      <c r="A5573" t="b">
        <v>0</v>
      </c>
      <c r="D5573" t="s">
        <v>7027</v>
      </c>
      <c r="E5573" t="s">
        <v>12605</v>
      </c>
      <c r="F5573">
        <v>0</v>
      </c>
      <c r="G5573">
        <v>0</v>
      </c>
      <c r="H5573" s="5">
        <v>0</v>
      </c>
      <c r="I5573" t="s">
        <v>2211</v>
      </c>
    </row>
    <row r="5574" spans="1:9" x14ac:dyDescent="0.25">
      <c r="A5574" t="b">
        <v>0</v>
      </c>
      <c r="D5574" t="s">
        <v>7027</v>
      </c>
      <c r="E5574" t="s">
        <v>12606</v>
      </c>
      <c r="F5574">
        <v>0</v>
      </c>
      <c r="G5574">
        <v>0</v>
      </c>
      <c r="H5574" s="5">
        <v>0</v>
      </c>
      <c r="I5574" t="s">
        <v>2211</v>
      </c>
    </row>
    <row r="5575" spans="1:9" x14ac:dyDescent="0.25">
      <c r="A5575" t="b">
        <v>0</v>
      </c>
      <c r="D5575" t="s">
        <v>7027</v>
      </c>
      <c r="E5575" t="s">
        <v>12607</v>
      </c>
      <c r="F5575">
        <v>0</v>
      </c>
      <c r="G5575">
        <v>0</v>
      </c>
      <c r="H5575" s="5">
        <v>0</v>
      </c>
      <c r="I5575" t="s">
        <v>2211</v>
      </c>
    </row>
    <row r="5576" spans="1:9" x14ac:dyDescent="0.25">
      <c r="A5576" t="b">
        <v>0</v>
      </c>
      <c r="D5576" t="s">
        <v>7027</v>
      </c>
      <c r="E5576" t="s">
        <v>12608</v>
      </c>
      <c r="F5576">
        <v>0</v>
      </c>
      <c r="G5576">
        <v>0</v>
      </c>
      <c r="H5576" s="5">
        <v>0</v>
      </c>
      <c r="I5576" t="s">
        <v>2211</v>
      </c>
    </row>
    <row r="5577" spans="1:9" x14ac:dyDescent="0.25">
      <c r="A5577" t="b">
        <v>0</v>
      </c>
      <c r="D5577" t="s">
        <v>7027</v>
      </c>
      <c r="E5577" t="s">
        <v>12609</v>
      </c>
      <c r="F5577">
        <v>0</v>
      </c>
      <c r="G5577">
        <v>0</v>
      </c>
      <c r="H5577" s="5">
        <v>0</v>
      </c>
      <c r="I5577" t="s">
        <v>2211</v>
      </c>
    </row>
    <row r="5578" spans="1:9" x14ac:dyDescent="0.25">
      <c r="A5578" t="b">
        <v>0</v>
      </c>
      <c r="D5578" t="s">
        <v>7027</v>
      </c>
      <c r="E5578" t="s">
        <v>12610</v>
      </c>
      <c r="F5578">
        <v>0</v>
      </c>
      <c r="G5578">
        <v>0</v>
      </c>
      <c r="H5578" s="5">
        <v>0</v>
      </c>
      <c r="I5578" t="s">
        <v>2211</v>
      </c>
    </row>
    <row r="5579" spans="1:9" x14ac:dyDescent="0.25">
      <c r="A5579" t="b">
        <v>0</v>
      </c>
      <c r="D5579" t="s">
        <v>7027</v>
      </c>
      <c r="E5579" t="s">
        <v>12611</v>
      </c>
      <c r="F5579">
        <v>0</v>
      </c>
      <c r="G5579">
        <v>0</v>
      </c>
      <c r="H5579" s="5">
        <v>0</v>
      </c>
      <c r="I5579" t="s">
        <v>2211</v>
      </c>
    </row>
    <row r="5580" spans="1:9" x14ac:dyDescent="0.25">
      <c r="A5580" t="b">
        <v>0</v>
      </c>
      <c r="D5580" t="s">
        <v>7027</v>
      </c>
      <c r="E5580" t="s">
        <v>12612</v>
      </c>
      <c r="F5580">
        <v>0</v>
      </c>
      <c r="G5580">
        <v>0</v>
      </c>
      <c r="H5580" s="5">
        <v>0</v>
      </c>
      <c r="I5580" t="s">
        <v>2211</v>
      </c>
    </row>
    <row r="5581" spans="1:9" x14ac:dyDescent="0.25">
      <c r="A5581" t="b">
        <v>0</v>
      </c>
      <c r="D5581" t="s">
        <v>7027</v>
      </c>
      <c r="E5581" t="s">
        <v>12613</v>
      </c>
      <c r="F5581">
        <v>0</v>
      </c>
      <c r="G5581">
        <v>0</v>
      </c>
      <c r="H5581" s="5">
        <v>0</v>
      </c>
      <c r="I5581" t="s">
        <v>2211</v>
      </c>
    </row>
    <row r="5582" spans="1:9" x14ac:dyDescent="0.25">
      <c r="A5582" t="b">
        <v>0</v>
      </c>
      <c r="D5582" t="s">
        <v>7027</v>
      </c>
      <c r="E5582" t="s">
        <v>12614</v>
      </c>
      <c r="F5582">
        <v>0</v>
      </c>
      <c r="G5582">
        <v>0</v>
      </c>
      <c r="H5582" s="5">
        <v>0</v>
      </c>
      <c r="I5582" t="s">
        <v>2211</v>
      </c>
    </row>
    <row r="5583" spans="1:9" x14ac:dyDescent="0.25">
      <c r="A5583" t="b">
        <v>0</v>
      </c>
      <c r="D5583" t="s">
        <v>7027</v>
      </c>
      <c r="E5583" t="s">
        <v>12615</v>
      </c>
      <c r="F5583">
        <v>0</v>
      </c>
      <c r="G5583">
        <v>0</v>
      </c>
      <c r="H5583" s="5">
        <v>0</v>
      </c>
      <c r="I5583" t="s">
        <v>2211</v>
      </c>
    </row>
    <row r="5584" spans="1:9" x14ac:dyDescent="0.25">
      <c r="A5584" t="b">
        <v>0</v>
      </c>
      <c r="D5584" t="s">
        <v>7027</v>
      </c>
      <c r="E5584" t="s">
        <v>12616</v>
      </c>
      <c r="F5584">
        <v>0</v>
      </c>
      <c r="G5584">
        <v>0</v>
      </c>
      <c r="H5584" s="5">
        <v>0</v>
      </c>
      <c r="I5584" t="s">
        <v>2211</v>
      </c>
    </row>
    <row r="5585" spans="1:9" x14ac:dyDescent="0.25">
      <c r="A5585" t="b">
        <v>0</v>
      </c>
      <c r="D5585" t="s">
        <v>7027</v>
      </c>
      <c r="E5585" t="s">
        <v>12617</v>
      </c>
      <c r="F5585">
        <v>0</v>
      </c>
      <c r="G5585">
        <v>0</v>
      </c>
      <c r="H5585" s="5">
        <v>0</v>
      </c>
      <c r="I5585" t="s">
        <v>2211</v>
      </c>
    </row>
    <row r="5586" spans="1:9" x14ac:dyDescent="0.25">
      <c r="A5586" t="b">
        <v>0</v>
      </c>
      <c r="D5586" t="s">
        <v>7027</v>
      </c>
      <c r="E5586" t="s">
        <v>12618</v>
      </c>
      <c r="F5586">
        <v>0</v>
      </c>
      <c r="G5586">
        <v>0</v>
      </c>
      <c r="H5586" s="5">
        <v>0</v>
      </c>
      <c r="I5586" t="s">
        <v>2211</v>
      </c>
    </row>
    <row r="5587" spans="1:9" x14ac:dyDescent="0.25">
      <c r="A5587" t="b">
        <v>0</v>
      </c>
      <c r="D5587" t="s">
        <v>7027</v>
      </c>
      <c r="E5587" t="s">
        <v>12619</v>
      </c>
      <c r="F5587">
        <v>0</v>
      </c>
      <c r="G5587">
        <v>0</v>
      </c>
      <c r="H5587" s="5">
        <v>0</v>
      </c>
      <c r="I5587" t="s">
        <v>2211</v>
      </c>
    </row>
    <row r="5588" spans="1:9" x14ac:dyDescent="0.25">
      <c r="A5588" t="b">
        <v>0</v>
      </c>
      <c r="D5588" t="s">
        <v>7027</v>
      </c>
      <c r="E5588" t="s">
        <v>12620</v>
      </c>
      <c r="F5588">
        <v>0</v>
      </c>
      <c r="G5588">
        <v>0</v>
      </c>
      <c r="H5588" s="5">
        <v>0</v>
      </c>
      <c r="I5588" t="s">
        <v>2211</v>
      </c>
    </row>
    <row r="5589" spans="1:9" x14ac:dyDescent="0.25">
      <c r="A5589" t="b">
        <v>0</v>
      </c>
      <c r="D5589" t="s">
        <v>7027</v>
      </c>
      <c r="E5589" t="s">
        <v>12621</v>
      </c>
      <c r="F5589">
        <v>0</v>
      </c>
      <c r="G5589">
        <v>0</v>
      </c>
      <c r="H5589" s="5">
        <v>0</v>
      </c>
      <c r="I5589" t="s">
        <v>2211</v>
      </c>
    </row>
    <row r="5590" spans="1:9" x14ac:dyDescent="0.25">
      <c r="A5590" t="b">
        <v>0</v>
      </c>
      <c r="D5590" t="s">
        <v>7027</v>
      </c>
      <c r="E5590" t="s">
        <v>12622</v>
      </c>
      <c r="F5590">
        <v>0</v>
      </c>
      <c r="G5590">
        <v>0</v>
      </c>
      <c r="H5590" s="5">
        <v>0</v>
      </c>
      <c r="I5590" t="s">
        <v>2211</v>
      </c>
    </row>
    <row r="5591" spans="1:9" x14ac:dyDescent="0.25">
      <c r="A5591" t="b">
        <v>0</v>
      </c>
      <c r="D5591" t="s">
        <v>7027</v>
      </c>
      <c r="E5591" t="s">
        <v>12623</v>
      </c>
      <c r="F5591">
        <v>0</v>
      </c>
      <c r="G5591">
        <v>0</v>
      </c>
      <c r="H5591" s="5">
        <v>0</v>
      </c>
      <c r="I5591" t="s">
        <v>2211</v>
      </c>
    </row>
    <row r="5592" spans="1:9" x14ac:dyDescent="0.25">
      <c r="A5592" t="b">
        <v>0</v>
      </c>
      <c r="D5592" t="s">
        <v>7027</v>
      </c>
      <c r="E5592" t="s">
        <v>12624</v>
      </c>
      <c r="F5592">
        <v>0</v>
      </c>
      <c r="G5592">
        <v>0</v>
      </c>
      <c r="H5592" s="5">
        <v>0</v>
      </c>
      <c r="I5592" t="s">
        <v>2211</v>
      </c>
    </row>
    <row r="5593" spans="1:9" x14ac:dyDescent="0.25">
      <c r="A5593" t="b">
        <v>0</v>
      </c>
      <c r="D5593" t="s">
        <v>7027</v>
      </c>
      <c r="E5593" t="s">
        <v>12625</v>
      </c>
      <c r="F5593">
        <v>0</v>
      </c>
      <c r="G5593">
        <v>0</v>
      </c>
      <c r="H5593" s="5">
        <v>0</v>
      </c>
      <c r="I5593" t="s">
        <v>2211</v>
      </c>
    </row>
    <row r="5594" spans="1:9" x14ac:dyDescent="0.25">
      <c r="A5594" t="b">
        <v>0</v>
      </c>
      <c r="D5594" t="s">
        <v>7027</v>
      </c>
      <c r="E5594" t="s">
        <v>12626</v>
      </c>
      <c r="F5594">
        <v>0</v>
      </c>
      <c r="G5594">
        <v>0</v>
      </c>
      <c r="H5594" s="5">
        <v>0</v>
      </c>
      <c r="I5594" t="s">
        <v>2211</v>
      </c>
    </row>
    <row r="5595" spans="1:9" x14ac:dyDescent="0.25">
      <c r="A5595" t="b">
        <v>0</v>
      </c>
      <c r="D5595" t="s">
        <v>7027</v>
      </c>
      <c r="E5595" t="s">
        <v>12627</v>
      </c>
      <c r="F5595">
        <v>0</v>
      </c>
      <c r="G5595">
        <v>0</v>
      </c>
      <c r="H5595" s="5">
        <v>0</v>
      </c>
      <c r="I5595" t="s">
        <v>2211</v>
      </c>
    </row>
    <row r="5596" spans="1:9" x14ac:dyDescent="0.25">
      <c r="A5596" t="b">
        <v>0</v>
      </c>
      <c r="D5596" t="s">
        <v>7027</v>
      </c>
      <c r="E5596" t="s">
        <v>12628</v>
      </c>
      <c r="F5596">
        <v>0</v>
      </c>
      <c r="G5596">
        <v>0</v>
      </c>
      <c r="H5596" s="5">
        <v>0</v>
      </c>
      <c r="I5596" t="s">
        <v>2211</v>
      </c>
    </row>
    <row r="5597" spans="1:9" x14ac:dyDescent="0.25">
      <c r="A5597" t="b">
        <v>0</v>
      </c>
      <c r="D5597" t="s">
        <v>7027</v>
      </c>
      <c r="E5597" t="s">
        <v>12629</v>
      </c>
      <c r="F5597">
        <v>0</v>
      </c>
      <c r="G5597">
        <v>0</v>
      </c>
      <c r="H5597" s="5">
        <v>0</v>
      </c>
      <c r="I5597" t="s">
        <v>2211</v>
      </c>
    </row>
    <row r="5598" spans="1:9" x14ac:dyDescent="0.25">
      <c r="A5598" t="b">
        <v>0</v>
      </c>
      <c r="D5598" t="s">
        <v>7027</v>
      </c>
      <c r="E5598" t="s">
        <v>12630</v>
      </c>
      <c r="F5598">
        <v>0</v>
      </c>
      <c r="G5598">
        <v>0</v>
      </c>
      <c r="H5598" s="5">
        <v>0</v>
      </c>
      <c r="I5598" t="s">
        <v>2211</v>
      </c>
    </row>
    <row r="5599" spans="1:9" x14ac:dyDescent="0.25">
      <c r="A5599" t="b">
        <v>0</v>
      </c>
      <c r="D5599" t="s">
        <v>7027</v>
      </c>
      <c r="E5599" t="s">
        <v>12631</v>
      </c>
      <c r="F5599">
        <v>0</v>
      </c>
      <c r="G5599">
        <v>0</v>
      </c>
      <c r="H5599" s="5">
        <v>0</v>
      </c>
      <c r="I5599" t="s">
        <v>2211</v>
      </c>
    </row>
    <row r="5600" spans="1:9" x14ac:dyDescent="0.25">
      <c r="A5600" t="b">
        <v>0</v>
      </c>
      <c r="D5600" t="s">
        <v>7027</v>
      </c>
      <c r="E5600" t="s">
        <v>12632</v>
      </c>
      <c r="F5600">
        <v>0</v>
      </c>
      <c r="G5600">
        <v>0</v>
      </c>
      <c r="H5600" s="5">
        <v>0</v>
      </c>
      <c r="I5600" t="s">
        <v>2211</v>
      </c>
    </row>
    <row r="5601" spans="1:9" x14ac:dyDescent="0.25">
      <c r="A5601" t="b">
        <v>0</v>
      </c>
      <c r="D5601" t="s">
        <v>7027</v>
      </c>
      <c r="E5601" t="s">
        <v>12633</v>
      </c>
      <c r="F5601">
        <v>0</v>
      </c>
      <c r="G5601">
        <v>0</v>
      </c>
      <c r="H5601" s="5">
        <v>0</v>
      </c>
      <c r="I5601" t="s">
        <v>2211</v>
      </c>
    </row>
    <row r="5602" spans="1:9" x14ac:dyDescent="0.25">
      <c r="A5602" t="b">
        <v>0</v>
      </c>
      <c r="D5602" t="s">
        <v>7027</v>
      </c>
      <c r="E5602" t="s">
        <v>12634</v>
      </c>
      <c r="F5602">
        <v>0</v>
      </c>
      <c r="G5602">
        <v>0</v>
      </c>
      <c r="H5602" s="5">
        <v>0</v>
      </c>
      <c r="I5602" t="s">
        <v>2211</v>
      </c>
    </row>
    <row r="5603" spans="1:9" x14ac:dyDescent="0.25">
      <c r="A5603" t="b">
        <v>0</v>
      </c>
      <c r="D5603" t="s">
        <v>7027</v>
      </c>
      <c r="E5603" t="s">
        <v>12635</v>
      </c>
      <c r="F5603">
        <v>0</v>
      </c>
      <c r="G5603">
        <v>0</v>
      </c>
      <c r="H5603" s="5">
        <v>0</v>
      </c>
      <c r="I5603" t="s">
        <v>2211</v>
      </c>
    </row>
    <row r="5604" spans="1:9" x14ac:dyDescent="0.25">
      <c r="A5604" t="b">
        <v>0</v>
      </c>
      <c r="D5604" t="s">
        <v>7027</v>
      </c>
      <c r="E5604" t="s">
        <v>12636</v>
      </c>
      <c r="F5604">
        <v>0</v>
      </c>
      <c r="G5604">
        <v>0</v>
      </c>
      <c r="H5604" s="5">
        <v>0</v>
      </c>
      <c r="I5604" t="s">
        <v>2211</v>
      </c>
    </row>
    <row r="5605" spans="1:9" x14ac:dyDescent="0.25">
      <c r="A5605" t="b">
        <v>0</v>
      </c>
      <c r="D5605" t="s">
        <v>7027</v>
      </c>
      <c r="E5605" t="s">
        <v>12637</v>
      </c>
      <c r="F5605">
        <v>0</v>
      </c>
      <c r="G5605">
        <v>0</v>
      </c>
      <c r="H5605" s="5">
        <v>0</v>
      </c>
      <c r="I5605" t="s">
        <v>2211</v>
      </c>
    </row>
    <row r="5606" spans="1:9" x14ac:dyDescent="0.25">
      <c r="A5606" t="b">
        <v>0</v>
      </c>
      <c r="D5606" t="s">
        <v>7027</v>
      </c>
      <c r="E5606" t="s">
        <v>12638</v>
      </c>
      <c r="F5606">
        <v>0</v>
      </c>
      <c r="G5606">
        <v>0</v>
      </c>
      <c r="H5606" s="5">
        <v>0</v>
      </c>
      <c r="I5606" t="s">
        <v>2211</v>
      </c>
    </row>
    <row r="5607" spans="1:9" x14ac:dyDescent="0.25">
      <c r="A5607" t="b">
        <v>0</v>
      </c>
      <c r="D5607" t="s">
        <v>7027</v>
      </c>
      <c r="E5607" t="s">
        <v>12639</v>
      </c>
      <c r="F5607">
        <v>0</v>
      </c>
      <c r="G5607">
        <v>0</v>
      </c>
      <c r="H5607" s="5">
        <v>0</v>
      </c>
      <c r="I5607" t="s">
        <v>2211</v>
      </c>
    </row>
    <row r="5608" spans="1:9" x14ac:dyDescent="0.25">
      <c r="A5608" t="b">
        <v>0</v>
      </c>
      <c r="D5608" t="s">
        <v>7027</v>
      </c>
      <c r="E5608" t="s">
        <v>12640</v>
      </c>
      <c r="F5608">
        <v>0</v>
      </c>
      <c r="G5608">
        <v>0</v>
      </c>
      <c r="H5608" s="5">
        <v>0</v>
      </c>
      <c r="I5608" t="s">
        <v>2211</v>
      </c>
    </row>
    <row r="5609" spans="1:9" x14ac:dyDescent="0.25">
      <c r="A5609" t="b">
        <v>0</v>
      </c>
      <c r="D5609" t="s">
        <v>7027</v>
      </c>
      <c r="E5609" t="s">
        <v>12641</v>
      </c>
      <c r="F5609">
        <v>0</v>
      </c>
      <c r="G5609">
        <v>0</v>
      </c>
      <c r="H5609" s="5">
        <v>0</v>
      </c>
      <c r="I5609" t="s">
        <v>2211</v>
      </c>
    </row>
    <row r="5610" spans="1:9" x14ac:dyDescent="0.25">
      <c r="A5610" t="b">
        <v>0</v>
      </c>
      <c r="D5610" t="s">
        <v>7027</v>
      </c>
      <c r="E5610" t="s">
        <v>12642</v>
      </c>
      <c r="F5610">
        <v>0</v>
      </c>
      <c r="G5610">
        <v>0</v>
      </c>
      <c r="H5610" s="5">
        <v>0</v>
      </c>
      <c r="I5610" t="s">
        <v>2203</v>
      </c>
    </row>
    <row r="5611" spans="1:9" x14ac:dyDescent="0.25">
      <c r="A5611" t="b">
        <v>0</v>
      </c>
      <c r="D5611" t="s">
        <v>7027</v>
      </c>
      <c r="E5611" t="s">
        <v>12643</v>
      </c>
      <c r="F5611">
        <v>0</v>
      </c>
      <c r="G5611">
        <v>0</v>
      </c>
      <c r="H5611" s="5">
        <v>0</v>
      </c>
      <c r="I5611" t="s">
        <v>2203</v>
      </c>
    </row>
    <row r="5612" spans="1:9" x14ac:dyDescent="0.25">
      <c r="A5612" t="b">
        <v>0</v>
      </c>
      <c r="D5612" t="s">
        <v>7027</v>
      </c>
      <c r="E5612" t="s">
        <v>12644</v>
      </c>
      <c r="F5612">
        <v>0</v>
      </c>
      <c r="G5612">
        <v>0</v>
      </c>
      <c r="H5612" s="5">
        <v>0</v>
      </c>
      <c r="I5612" t="s">
        <v>2203</v>
      </c>
    </row>
    <row r="5613" spans="1:9" x14ac:dyDescent="0.25">
      <c r="A5613" t="b">
        <v>0</v>
      </c>
      <c r="D5613" t="s">
        <v>7027</v>
      </c>
      <c r="E5613" t="s">
        <v>12645</v>
      </c>
      <c r="F5613">
        <v>0</v>
      </c>
      <c r="G5613">
        <v>0</v>
      </c>
      <c r="H5613" s="5">
        <v>0</v>
      </c>
      <c r="I5613" t="s">
        <v>2203</v>
      </c>
    </row>
    <row r="5614" spans="1:9" x14ac:dyDescent="0.25">
      <c r="A5614" t="b">
        <v>0</v>
      </c>
      <c r="D5614" t="s">
        <v>7027</v>
      </c>
      <c r="E5614" t="s">
        <v>12646</v>
      </c>
      <c r="F5614">
        <v>0</v>
      </c>
      <c r="G5614">
        <v>0</v>
      </c>
      <c r="H5614" s="5">
        <v>0</v>
      </c>
      <c r="I5614" t="s">
        <v>2203</v>
      </c>
    </row>
    <row r="5615" spans="1:9" x14ac:dyDescent="0.25">
      <c r="A5615" t="b">
        <v>0</v>
      </c>
      <c r="D5615" t="s">
        <v>7027</v>
      </c>
      <c r="E5615" t="s">
        <v>12647</v>
      </c>
      <c r="F5615">
        <v>0</v>
      </c>
      <c r="G5615">
        <v>0</v>
      </c>
      <c r="H5615" s="5">
        <v>0</v>
      </c>
      <c r="I5615" t="s">
        <v>2203</v>
      </c>
    </row>
    <row r="5616" spans="1:9" x14ac:dyDescent="0.25">
      <c r="A5616" t="b">
        <v>0</v>
      </c>
      <c r="D5616" t="s">
        <v>7027</v>
      </c>
      <c r="E5616" t="s">
        <v>12648</v>
      </c>
      <c r="F5616">
        <v>0</v>
      </c>
      <c r="G5616">
        <v>0</v>
      </c>
      <c r="H5616" s="5">
        <v>0</v>
      </c>
      <c r="I5616" t="s">
        <v>2211</v>
      </c>
    </row>
    <row r="5617" spans="1:9" x14ac:dyDescent="0.25">
      <c r="A5617" t="b">
        <v>0</v>
      </c>
      <c r="D5617" t="s">
        <v>7027</v>
      </c>
      <c r="E5617" t="s">
        <v>12649</v>
      </c>
      <c r="F5617">
        <v>0</v>
      </c>
      <c r="G5617">
        <v>0</v>
      </c>
      <c r="H5617" s="5">
        <v>0</v>
      </c>
      <c r="I5617" t="s">
        <v>2211</v>
      </c>
    </row>
    <row r="5618" spans="1:9" x14ac:dyDescent="0.25">
      <c r="A5618" t="b">
        <v>0</v>
      </c>
      <c r="D5618" t="s">
        <v>7027</v>
      </c>
      <c r="E5618" t="s">
        <v>12650</v>
      </c>
      <c r="F5618">
        <v>0</v>
      </c>
      <c r="G5618">
        <v>0</v>
      </c>
      <c r="H5618" s="5">
        <v>0</v>
      </c>
      <c r="I5618" t="s">
        <v>2211</v>
      </c>
    </row>
    <row r="5619" spans="1:9" x14ac:dyDescent="0.25">
      <c r="A5619" t="b">
        <v>0</v>
      </c>
      <c r="D5619" t="s">
        <v>7027</v>
      </c>
      <c r="E5619" t="s">
        <v>12651</v>
      </c>
      <c r="F5619">
        <v>0</v>
      </c>
      <c r="G5619">
        <v>0</v>
      </c>
      <c r="H5619" s="5">
        <v>0</v>
      </c>
      <c r="I5619" t="s">
        <v>2211</v>
      </c>
    </row>
    <row r="5620" spans="1:9" x14ac:dyDescent="0.25">
      <c r="A5620" t="b">
        <v>0</v>
      </c>
      <c r="D5620" t="s">
        <v>7027</v>
      </c>
      <c r="E5620" t="s">
        <v>12652</v>
      </c>
      <c r="F5620">
        <v>0</v>
      </c>
      <c r="G5620">
        <v>0</v>
      </c>
      <c r="H5620" s="5">
        <v>0</v>
      </c>
      <c r="I5620" t="s">
        <v>2211</v>
      </c>
    </row>
    <row r="5621" spans="1:9" x14ac:dyDescent="0.25">
      <c r="A5621" t="b">
        <v>0</v>
      </c>
      <c r="D5621" t="s">
        <v>7027</v>
      </c>
      <c r="E5621" t="s">
        <v>12653</v>
      </c>
      <c r="F5621">
        <v>0</v>
      </c>
      <c r="G5621">
        <v>0</v>
      </c>
      <c r="H5621" s="5">
        <v>0</v>
      </c>
      <c r="I5621" t="s">
        <v>2211</v>
      </c>
    </row>
    <row r="5622" spans="1:9" x14ac:dyDescent="0.25">
      <c r="A5622" t="b">
        <v>0</v>
      </c>
      <c r="D5622" t="s">
        <v>7027</v>
      </c>
      <c r="E5622" t="s">
        <v>12654</v>
      </c>
      <c r="F5622">
        <v>0</v>
      </c>
      <c r="G5622">
        <v>0</v>
      </c>
      <c r="H5622" s="5">
        <v>0</v>
      </c>
      <c r="I5622" t="s">
        <v>2211</v>
      </c>
    </row>
    <row r="5623" spans="1:9" x14ac:dyDescent="0.25">
      <c r="A5623" t="b">
        <v>0</v>
      </c>
      <c r="D5623" t="s">
        <v>7027</v>
      </c>
      <c r="E5623" t="s">
        <v>12655</v>
      </c>
      <c r="F5623">
        <v>0</v>
      </c>
      <c r="G5623">
        <v>0</v>
      </c>
      <c r="H5623" s="5">
        <v>0</v>
      </c>
      <c r="I5623" t="s">
        <v>2211</v>
      </c>
    </row>
    <row r="5624" spans="1:9" x14ac:dyDescent="0.25">
      <c r="A5624" t="b">
        <v>0</v>
      </c>
      <c r="D5624" t="s">
        <v>7027</v>
      </c>
      <c r="E5624" t="s">
        <v>12656</v>
      </c>
      <c r="F5624">
        <v>0</v>
      </c>
      <c r="G5624">
        <v>0</v>
      </c>
      <c r="H5624" s="5">
        <v>0</v>
      </c>
      <c r="I5624" t="s">
        <v>2211</v>
      </c>
    </row>
    <row r="5625" spans="1:9" x14ac:dyDescent="0.25">
      <c r="A5625" t="b">
        <v>0</v>
      </c>
      <c r="D5625" t="s">
        <v>7027</v>
      </c>
      <c r="E5625" t="s">
        <v>12657</v>
      </c>
      <c r="F5625">
        <v>0</v>
      </c>
      <c r="G5625">
        <v>0</v>
      </c>
      <c r="H5625" s="5">
        <v>0</v>
      </c>
      <c r="I5625" t="s">
        <v>2211</v>
      </c>
    </row>
    <row r="5626" spans="1:9" x14ac:dyDescent="0.25">
      <c r="A5626" t="b">
        <v>0</v>
      </c>
      <c r="D5626" t="s">
        <v>7027</v>
      </c>
      <c r="E5626" t="s">
        <v>12658</v>
      </c>
      <c r="F5626">
        <v>0</v>
      </c>
      <c r="G5626">
        <v>0</v>
      </c>
      <c r="H5626" s="5">
        <v>0</v>
      </c>
      <c r="I5626" t="s">
        <v>2211</v>
      </c>
    </row>
    <row r="5627" spans="1:9" x14ac:dyDescent="0.25">
      <c r="A5627" t="b">
        <v>0</v>
      </c>
      <c r="D5627" t="s">
        <v>7027</v>
      </c>
      <c r="E5627" t="s">
        <v>12659</v>
      </c>
      <c r="F5627">
        <v>0</v>
      </c>
      <c r="G5627">
        <v>0</v>
      </c>
      <c r="H5627" s="5">
        <v>0</v>
      </c>
      <c r="I5627" t="s">
        <v>2211</v>
      </c>
    </row>
    <row r="5628" spans="1:9" x14ac:dyDescent="0.25">
      <c r="A5628" t="b">
        <v>0</v>
      </c>
      <c r="D5628" t="s">
        <v>7027</v>
      </c>
      <c r="E5628" t="s">
        <v>12660</v>
      </c>
      <c r="F5628">
        <v>0</v>
      </c>
      <c r="G5628">
        <v>0</v>
      </c>
      <c r="H5628" s="5">
        <v>0</v>
      </c>
      <c r="I5628" t="s">
        <v>2211</v>
      </c>
    </row>
    <row r="5629" spans="1:9" x14ac:dyDescent="0.25">
      <c r="A5629" t="b">
        <v>0</v>
      </c>
      <c r="D5629" t="s">
        <v>7027</v>
      </c>
      <c r="E5629" t="s">
        <v>12661</v>
      </c>
      <c r="F5629">
        <v>0</v>
      </c>
      <c r="G5629">
        <v>0</v>
      </c>
      <c r="H5629" s="5">
        <v>0</v>
      </c>
      <c r="I5629" t="s">
        <v>2211</v>
      </c>
    </row>
    <row r="5630" spans="1:9" x14ac:dyDescent="0.25">
      <c r="A5630" t="b">
        <v>0</v>
      </c>
      <c r="D5630" t="s">
        <v>7027</v>
      </c>
      <c r="E5630" t="s">
        <v>12662</v>
      </c>
      <c r="F5630">
        <v>0</v>
      </c>
      <c r="G5630">
        <v>0</v>
      </c>
      <c r="H5630" s="5">
        <v>0</v>
      </c>
      <c r="I5630" t="s">
        <v>2211</v>
      </c>
    </row>
    <row r="5631" spans="1:9" x14ac:dyDescent="0.25">
      <c r="A5631" t="b">
        <v>0</v>
      </c>
      <c r="D5631" t="s">
        <v>7027</v>
      </c>
      <c r="E5631" t="s">
        <v>12663</v>
      </c>
      <c r="F5631">
        <v>0</v>
      </c>
      <c r="G5631">
        <v>0</v>
      </c>
      <c r="H5631" s="5">
        <v>0</v>
      </c>
      <c r="I5631" t="s">
        <v>2211</v>
      </c>
    </row>
    <row r="5632" spans="1:9" x14ac:dyDescent="0.25">
      <c r="A5632" t="b">
        <v>0</v>
      </c>
      <c r="D5632" t="s">
        <v>7027</v>
      </c>
      <c r="E5632" t="s">
        <v>12664</v>
      </c>
      <c r="F5632">
        <v>0</v>
      </c>
      <c r="G5632">
        <v>0</v>
      </c>
      <c r="H5632" s="5">
        <v>0</v>
      </c>
      <c r="I5632" t="s">
        <v>2211</v>
      </c>
    </row>
    <row r="5633" spans="1:9" x14ac:dyDescent="0.25">
      <c r="A5633" t="b">
        <v>0</v>
      </c>
      <c r="D5633" t="s">
        <v>7027</v>
      </c>
      <c r="E5633" t="s">
        <v>12665</v>
      </c>
      <c r="F5633">
        <v>0</v>
      </c>
      <c r="G5633">
        <v>0</v>
      </c>
      <c r="H5633" s="5">
        <v>0</v>
      </c>
      <c r="I5633" t="s">
        <v>2211</v>
      </c>
    </row>
    <row r="5634" spans="1:9" x14ac:dyDescent="0.25">
      <c r="A5634" t="b">
        <v>0</v>
      </c>
      <c r="D5634" t="s">
        <v>7027</v>
      </c>
      <c r="E5634" t="s">
        <v>12666</v>
      </c>
      <c r="F5634">
        <v>0</v>
      </c>
      <c r="G5634">
        <v>0</v>
      </c>
      <c r="H5634" s="5">
        <v>0</v>
      </c>
      <c r="I5634" t="s">
        <v>2211</v>
      </c>
    </row>
    <row r="5635" spans="1:9" x14ac:dyDescent="0.25">
      <c r="A5635" t="b">
        <v>0</v>
      </c>
      <c r="D5635" t="s">
        <v>7027</v>
      </c>
      <c r="E5635" t="s">
        <v>12667</v>
      </c>
      <c r="F5635">
        <v>0</v>
      </c>
      <c r="G5635">
        <v>0</v>
      </c>
      <c r="H5635" s="5">
        <v>0</v>
      </c>
      <c r="I5635" t="s">
        <v>2211</v>
      </c>
    </row>
    <row r="5636" spans="1:9" x14ac:dyDescent="0.25">
      <c r="A5636" t="b">
        <v>0</v>
      </c>
      <c r="D5636" t="s">
        <v>7027</v>
      </c>
      <c r="E5636" t="s">
        <v>12668</v>
      </c>
      <c r="F5636">
        <v>0</v>
      </c>
      <c r="G5636">
        <v>0</v>
      </c>
      <c r="H5636" s="5">
        <v>0</v>
      </c>
      <c r="I5636" t="s">
        <v>2211</v>
      </c>
    </row>
    <row r="5637" spans="1:9" x14ac:dyDescent="0.25">
      <c r="A5637" t="b">
        <v>0</v>
      </c>
      <c r="D5637" t="s">
        <v>7027</v>
      </c>
      <c r="E5637" t="s">
        <v>12669</v>
      </c>
      <c r="F5637">
        <v>0</v>
      </c>
      <c r="G5637">
        <v>0</v>
      </c>
      <c r="H5637" s="5">
        <v>0</v>
      </c>
      <c r="I5637" t="s">
        <v>2211</v>
      </c>
    </row>
    <row r="5638" spans="1:9" x14ac:dyDescent="0.25">
      <c r="A5638" t="b">
        <v>0</v>
      </c>
      <c r="D5638" t="s">
        <v>7027</v>
      </c>
      <c r="E5638" t="s">
        <v>12670</v>
      </c>
      <c r="F5638">
        <v>0</v>
      </c>
      <c r="G5638">
        <v>0</v>
      </c>
      <c r="H5638" s="5">
        <v>0</v>
      </c>
      <c r="I5638" t="s">
        <v>2211</v>
      </c>
    </row>
    <row r="5639" spans="1:9" x14ac:dyDescent="0.25">
      <c r="A5639" t="b">
        <v>0</v>
      </c>
      <c r="D5639" t="s">
        <v>7027</v>
      </c>
      <c r="E5639" t="s">
        <v>12671</v>
      </c>
      <c r="F5639">
        <v>0</v>
      </c>
      <c r="G5639">
        <v>0</v>
      </c>
      <c r="H5639" s="5">
        <v>0</v>
      </c>
      <c r="I5639" t="s">
        <v>2211</v>
      </c>
    </row>
    <row r="5640" spans="1:9" x14ac:dyDescent="0.25">
      <c r="A5640" t="b">
        <v>0</v>
      </c>
      <c r="D5640" t="s">
        <v>7027</v>
      </c>
      <c r="E5640" t="s">
        <v>12672</v>
      </c>
      <c r="F5640">
        <v>0</v>
      </c>
      <c r="G5640">
        <v>0</v>
      </c>
      <c r="H5640" s="5">
        <v>0</v>
      </c>
      <c r="I5640" t="s">
        <v>2211</v>
      </c>
    </row>
    <row r="5641" spans="1:9" x14ac:dyDescent="0.25">
      <c r="A5641" t="b">
        <v>0</v>
      </c>
      <c r="D5641" t="s">
        <v>7027</v>
      </c>
      <c r="E5641" t="s">
        <v>12673</v>
      </c>
      <c r="F5641">
        <v>0</v>
      </c>
      <c r="G5641">
        <v>0</v>
      </c>
      <c r="H5641" s="5">
        <v>0</v>
      </c>
      <c r="I5641" t="s">
        <v>2211</v>
      </c>
    </row>
    <row r="5642" spans="1:9" x14ac:dyDescent="0.25">
      <c r="A5642" t="b">
        <v>0</v>
      </c>
      <c r="D5642" t="s">
        <v>7027</v>
      </c>
      <c r="E5642" t="s">
        <v>12674</v>
      </c>
      <c r="F5642">
        <v>0</v>
      </c>
      <c r="G5642">
        <v>0</v>
      </c>
      <c r="H5642" s="5">
        <v>0</v>
      </c>
      <c r="I5642" t="s">
        <v>2211</v>
      </c>
    </row>
    <row r="5643" spans="1:9" x14ac:dyDescent="0.25">
      <c r="A5643" t="b">
        <v>0</v>
      </c>
      <c r="D5643" t="s">
        <v>7027</v>
      </c>
      <c r="E5643" t="s">
        <v>12675</v>
      </c>
      <c r="F5643">
        <v>0</v>
      </c>
      <c r="G5643">
        <v>0</v>
      </c>
      <c r="H5643" s="5">
        <v>0</v>
      </c>
      <c r="I5643" t="s">
        <v>2211</v>
      </c>
    </row>
    <row r="5644" spans="1:9" x14ac:dyDescent="0.25">
      <c r="A5644" t="b">
        <v>0</v>
      </c>
      <c r="D5644" t="s">
        <v>7027</v>
      </c>
      <c r="E5644" t="s">
        <v>12676</v>
      </c>
      <c r="F5644">
        <v>0</v>
      </c>
      <c r="G5644">
        <v>0</v>
      </c>
      <c r="H5644" s="5">
        <v>0</v>
      </c>
      <c r="I5644" t="s">
        <v>2211</v>
      </c>
    </row>
    <row r="5645" spans="1:9" x14ac:dyDescent="0.25">
      <c r="A5645" t="b">
        <v>0</v>
      </c>
      <c r="D5645" t="s">
        <v>7027</v>
      </c>
      <c r="E5645" t="s">
        <v>12677</v>
      </c>
      <c r="F5645">
        <v>0</v>
      </c>
      <c r="G5645">
        <v>0</v>
      </c>
      <c r="H5645" s="5">
        <v>0</v>
      </c>
      <c r="I5645" t="s">
        <v>2211</v>
      </c>
    </row>
    <row r="5646" spans="1:9" x14ac:dyDescent="0.25">
      <c r="A5646" t="b">
        <v>0</v>
      </c>
      <c r="D5646" t="s">
        <v>7027</v>
      </c>
      <c r="E5646" t="s">
        <v>12678</v>
      </c>
      <c r="F5646">
        <v>0</v>
      </c>
      <c r="G5646">
        <v>0</v>
      </c>
      <c r="H5646" s="5">
        <v>0</v>
      </c>
      <c r="I5646" t="s">
        <v>2211</v>
      </c>
    </row>
    <row r="5647" spans="1:9" x14ac:dyDescent="0.25">
      <c r="A5647" t="b">
        <v>0</v>
      </c>
      <c r="D5647" t="s">
        <v>7027</v>
      </c>
      <c r="E5647" t="s">
        <v>12679</v>
      </c>
      <c r="F5647">
        <v>0</v>
      </c>
      <c r="G5647">
        <v>0</v>
      </c>
      <c r="H5647" s="5">
        <v>0</v>
      </c>
      <c r="I5647" t="s">
        <v>2211</v>
      </c>
    </row>
    <row r="5648" spans="1:9" x14ac:dyDescent="0.25">
      <c r="A5648" t="b">
        <v>0</v>
      </c>
      <c r="D5648" t="s">
        <v>7027</v>
      </c>
      <c r="E5648" t="s">
        <v>12680</v>
      </c>
      <c r="F5648">
        <v>0</v>
      </c>
      <c r="G5648">
        <v>0</v>
      </c>
      <c r="H5648" s="5">
        <v>0</v>
      </c>
      <c r="I5648" t="s">
        <v>2211</v>
      </c>
    </row>
    <row r="5649" spans="1:9" x14ac:dyDescent="0.25">
      <c r="A5649" t="b">
        <v>0</v>
      </c>
      <c r="D5649" t="s">
        <v>7027</v>
      </c>
      <c r="E5649" t="s">
        <v>12681</v>
      </c>
      <c r="F5649">
        <v>0</v>
      </c>
      <c r="G5649">
        <v>0</v>
      </c>
      <c r="H5649" s="5">
        <v>0</v>
      </c>
      <c r="I5649" t="s">
        <v>2211</v>
      </c>
    </row>
    <row r="5650" spans="1:9" x14ac:dyDescent="0.25">
      <c r="A5650" t="b">
        <v>0</v>
      </c>
      <c r="D5650" t="s">
        <v>7027</v>
      </c>
      <c r="E5650" t="s">
        <v>12682</v>
      </c>
      <c r="F5650">
        <v>0</v>
      </c>
      <c r="G5650">
        <v>0</v>
      </c>
      <c r="H5650" s="5">
        <v>0</v>
      </c>
      <c r="I5650" t="s">
        <v>2211</v>
      </c>
    </row>
    <row r="5651" spans="1:9" x14ac:dyDescent="0.25">
      <c r="A5651" t="b">
        <v>0</v>
      </c>
      <c r="D5651" t="s">
        <v>7027</v>
      </c>
      <c r="E5651" t="s">
        <v>12683</v>
      </c>
      <c r="F5651">
        <v>0</v>
      </c>
      <c r="G5651">
        <v>0</v>
      </c>
      <c r="H5651" s="5">
        <v>0</v>
      </c>
      <c r="I5651" t="s">
        <v>2211</v>
      </c>
    </row>
    <row r="5652" spans="1:9" x14ac:dyDescent="0.25">
      <c r="A5652" t="b">
        <v>1</v>
      </c>
      <c r="B5652" t="s">
        <v>1887</v>
      </c>
      <c r="D5652" t="s">
        <v>7027</v>
      </c>
      <c r="E5652" t="s">
        <v>12684</v>
      </c>
      <c r="F5652">
        <v>1</v>
      </c>
      <c r="G5652">
        <v>0</v>
      </c>
      <c r="H5652" s="5">
        <v>1</v>
      </c>
      <c r="I5652" t="s">
        <v>2201</v>
      </c>
    </row>
    <row r="5653" spans="1:9" x14ac:dyDescent="0.25">
      <c r="A5653" t="b">
        <v>1</v>
      </c>
      <c r="B5653" t="s">
        <v>1327</v>
      </c>
      <c r="C5653" t="s">
        <v>4004</v>
      </c>
      <c r="D5653" t="s">
        <v>7027</v>
      </c>
      <c r="E5653" t="s">
        <v>12685</v>
      </c>
      <c r="F5653">
        <v>1</v>
      </c>
      <c r="G5653">
        <v>1</v>
      </c>
      <c r="H5653" s="5">
        <v>1</v>
      </c>
      <c r="I5653" t="s">
        <v>2201</v>
      </c>
    </row>
    <row r="5654" spans="1:9" x14ac:dyDescent="0.25">
      <c r="A5654" t="b">
        <v>1</v>
      </c>
      <c r="B5654" t="s">
        <v>1347</v>
      </c>
      <c r="C5654" t="s">
        <v>4231</v>
      </c>
      <c r="D5654" t="s">
        <v>7027</v>
      </c>
      <c r="E5654" t="s">
        <v>12686</v>
      </c>
      <c r="F5654">
        <v>1</v>
      </c>
      <c r="G5654">
        <v>1</v>
      </c>
      <c r="H5654" s="5">
        <v>1</v>
      </c>
      <c r="I5654" t="s">
        <v>2201</v>
      </c>
    </row>
    <row r="5655" spans="1:9" x14ac:dyDescent="0.25">
      <c r="A5655" t="b">
        <v>1</v>
      </c>
      <c r="B5655" t="s">
        <v>1322</v>
      </c>
      <c r="C5655" t="s">
        <v>4002</v>
      </c>
      <c r="D5655" t="s">
        <v>7027</v>
      </c>
      <c r="E5655" t="s">
        <v>12687</v>
      </c>
      <c r="F5655">
        <v>1</v>
      </c>
      <c r="G5655">
        <v>1</v>
      </c>
      <c r="H5655" s="5">
        <v>1</v>
      </c>
      <c r="I5655" t="s">
        <v>2201</v>
      </c>
    </row>
    <row r="5656" spans="1:9" x14ac:dyDescent="0.25">
      <c r="A5656" t="b">
        <v>1</v>
      </c>
      <c r="B5656" t="s">
        <v>1338</v>
      </c>
      <c r="C5656" t="s">
        <v>4230</v>
      </c>
      <c r="D5656" t="s">
        <v>7027</v>
      </c>
      <c r="E5656" t="s">
        <v>12688</v>
      </c>
      <c r="F5656">
        <v>1</v>
      </c>
      <c r="G5656">
        <v>1</v>
      </c>
      <c r="H5656" s="5">
        <v>1</v>
      </c>
      <c r="I5656" t="s">
        <v>2201</v>
      </c>
    </row>
    <row r="5657" spans="1:9" x14ac:dyDescent="0.25">
      <c r="A5657" t="b">
        <v>1</v>
      </c>
      <c r="B5657" t="s">
        <v>1329</v>
      </c>
      <c r="C5657" t="s">
        <v>3282</v>
      </c>
      <c r="D5657" t="s">
        <v>7027</v>
      </c>
      <c r="E5657" t="s">
        <v>12689</v>
      </c>
      <c r="F5657">
        <v>1</v>
      </c>
      <c r="G5657">
        <v>1</v>
      </c>
      <c r="H5657" s="5">
        <v>1</v>
      </c>
      <c r="I5657" t="s">
        <v>2201</v>
      </c>
    </row>
    <row r="5658" spans="1:9" x14ac:dyDescent="0.25">
      <c r="A5658" t="b">
        <v>1</v>
      </c>
      <c r="B5658" t="s">
        <v>1926</v>
      </c>
      <c r="D5658" t="s">
        <v>7027</v>
      </c>
      <c r="E5658" t="s">
        <v>12690</v>
      </c>
      <c r="F5658">
        <v>1</v>
      </c>
      <c r="G5658">
        <v>0</v>
      </c>
      <c r="H5658" s="5">
        <v>1</v>
      </c>
      <c r="I5658" t="s">
        <v>2211</v>
      </c>
    </row>
    <row r="5659" spans="1:9" x14ac:dyDescent="0.25">
      <c r="A5659" t="b">
        <v>1</v>
      </c>
      <c r="B5659" t="s">
        <v>1860</v>
      </c>
      <c r="D5659" t="s">
        <v>7027</v>
      </c>
      <c r="E5659" t="s">
        <v>12691</v>
      </c>
      <c r="F5659">
        <v>1</v>
      </c>
      <c r="G5659">
        <v>0</v>
      </c>
      <c r="H5659" s="5">
        <v>1</v>
      </c>
      <c r="I5659" t="s">
        <v>2211</v>
      </c>
    </row>
    <row r="5660" spans="1:9" x14ac:dyDescent="0.25">
      <c r="A5660" t="b">
        <v>1</v>
      </c>
      <c r="B5660" t="s">
        <v>1860</v>
      </c>
      <c r="D5660" t="s">
        <v>7027</v>
      </c>
      <c r="E5660" t="s">
        <v>12692</v>
      </c>
      <c r="F5660">
        <v>1</v>
      </c>
      <c r="G5660">
        <v>0</v>
      </c>
      <c r="H5660" s="5">
        <v>1</v>
      </c>
      <c r="I5660" t="s">
        <v>2211</v>
      </c>
    </row>
    <row r="5661" spans="1:9" x14ac:dyDescent="0.25">
      <c r="A5661" t="b">
        <v>1</v>
      </c>
      <c r="B5661" t="s">
        <v>1401</v>
      </c>
      <c r="C5661" t="s">
        <v>4440</v>
      </c>
      <c r="D5661" t="s">
        <v>7027</v>
      </c>
      <c r="E5661" t="s">
        <v>12693</v>
      </c>
      <c r="F5661">
        <v>1</v>
      </c>
      <c r="G5661">
        <v>1</v>
      </c>
      <c r="H5661" s="5">
        <v>1</v>
      </c>
      <c r="I5661" t="s">
        <v>2211</v>
      </c>
    </row>
    <row r="5662" spans="1:9" x14ac:dyDescent="0.25">
      <c r="A5662" t="b">
        <v>0</v>
      </c>
      <c r="D5662" t="s">
        <v>7026</v>
      </c>
      <c r="E5662" t="s">
        <v>12694</v>
      </c>
      <c r="F5662">
        <v>0</v>
      </c>
      <c r="G5662">
        <v>0</v>
      </c>
      <c r="H5662" s="5">
        <v>0</v>
      </c>
      <c r="I5662" t="s">
        <v>2204</v>
      </c>
    </row>
    <row r="5663" spans="1:9" x14ac:dyDescent="0.25">
      <c r="A5663" t="b">
        <v>0</v>
      </c>
      <c r="D5663" t="s">
        <v>7026</v>
      </c>
      <c r="E5663" t="s">
        <v>12695</v>
      </c>
      <c r="F5663">
        <v>0</v>
      </c>
      <c r="G5663">
        <v>0</v>
      </c>
      <c r="H5663" s="5">
        <v>0</v>
      </c>
      <c r="I5663" t="s">
        <v>2204</v>
      </c>
    </row>
    <row r="5664" spans="1:9" x14ac:dyDescent="0.25">
      <c r="A5664" t="b">
        <v>0</v>
      </c>
      <c r="D5664" t="s">
        <v>7026</v>
      </c>
      <c r="E5664" t="s">
        <v>12696</v>
      </c>
      <c r="F5664">
        <v>0</v>
      </c>
      <c r="G5664">
        <v>0</v>
      </c>
      <c r="H5664" s="5">
        <v>0</v>
      </c>
      <c r="I5664" t="s">
        <v>2204</v>
      </c>
    </row>
    <row r="5665" spans="1:9" x14ac:dyDescent="0.25">
      <c r="A5665" t="b">
        <v>0</v>
      </c>
      <c r="D5665" t="s">
        <v>7026</v>
      </c>
      <c r="E5665" t="s">
        <v>12697</v>
      </c>
      <c r="F5665">
        <v>0</v>
      </c>
      <c r="G5665">
        <v>0</v>
      </c>
      <c r="H5665" s="5">
        <v>0</v>
      </c>
      <c r="I5665" t="s">
        <v>2204</v>
      </c>
    </row>
    <row r="5666" spans="1:9" x14ac:dyDescent="0.25">
      <c r="A5666" t="b">
        <v>0</v>
      </c>
      <c r="D5666" t="s">
        <v>7026</v>
      </c>
      <c r="E5666" t="s">
        <v>12698</v>
      </c>
      <c r="F5666">
        <v>0</v>
      </c>
      <c r="G5666">
        <v>0</v>
      </c>
      <c r="H5666" s="5">
        <v>0</v>
      </c>
      <c r="I5666" t="s">
        <v>2204</v>
      </c>
    </row>
    <row r="5667" spans="1:9" x14ac:dyDescent="0.25">
      <c r="A5667" t="b">
        <v>0</v>
      </c>
      <c r="D5667" t="s">
        <v>7026</v>
      </c>
      <c r="E5667" t="s">
        <v>12699</v>
      </c>
      <c r="F5667">
        <v>0</v>
      </c>
      <c r="G5667">
        <v>0</v>
      </c>
      <c r="H5667" s="5">
        <v>0</v>
      </c>
      <c r="I5667" t="s">
        <v>2204</v>
      </c>
    </row>
    <row r="5668" spans="1:9" x14ac:dyDescent="0.25">
      <c r="A5668" t="b">
        <v>0</v>
      </c>
      <c r="D5668" t="s">
        <v>7026</v>
      </c>
      <c r="E5668" t="s">
        <v>12700</v>
      </c>
      <c r="F5668">
        <v>0</v>
      </c>
      <c r="G5668">
        <v>0</v>
      </c>
      <c r="H5668" s="5">
        <v>0</v>
      </c>
      <c r="I5668" t="s">
        <v>2204</v>
      </c>
    </row>
    <row r="5669" spans="1:9" x14ac:dyDescent="0.25">
      <c r="A5669" t="b">
        <v>0</v>
      </c>
      <c r="D5669" t="s">
        <v>7026</v>
      </c>
      <c r="E5669" t="s">
        <v>12701</v>
      </c>
      <c r="F5669">
        <v>0</v>
      </c>
      <c r="G5669">
        <v>0</v>
      </c>
      <c r="H5669" s="5">
        <v>0</v>
      </c>
      <c r="I5669" t="s">
        <v>2204</v>
      </c>
    </row>
    <row r="5670" spans="1:9" x14ac:dyDescent="0.25">
      <c r="A5670" t="b">
        <v>0</v>
      </c>
      <c r="D5670" t="s">
        <v>7026</v>
      </c>
      <c r="E5670" t="s">
        <v>12702</v>
      </c>
      <c r="F5670">
        <v>0</v>
      </c>
      <c r="G5670">
        <v>0</v>
      </c>
      <c r="H5670" s="5">
        <v>0</v>
      </c>
      <c r="I5670" t="s">
        <v>2204</v>
      </c>
    </row>
    <row r="5671" spans="1:9" x14ac:dyDescent="0.25">
      <c r="A5671" t="b">
        <v>0</v>
      </c>
      <c r="D5671" t="s">
        <v>7026</v>
      </c>
      <c r="E5671" t="s">
        <v>12703</v>
      </c>
      <c r="F5671">
        <v>0</v>
      </c>
      <c r="G5671">
        <v>0</v>
      </c>
      <c r="H5671" s="5">
        <v>0</v>
      </c>
      <c r="I5671" t="s">
        <v>2204</v>
      </c>
    </row>
    <row r="5672" spans="1:9" x14ac:dyDescent="0.25">
      <c r="A5672" t="b">
        <v>0</v>
      </c>
      <c r="D5672" t="s">
        <v>7026</v>
      </c>
      <c r="E5672" t="s">
        <v>12704</v>
      </c>
      <c r="F5672">
        <v>0</v>
      </c>
      <c r="G5672">
        <v>0</v>
      </c>
      <c r="H5672" s="5">
        <v>0</v>
      </c>
      <c r="I5672" t="s">
        <v>2204</v>
      </c>
    </row>
    <row r="5673" spans="1:9" x14ac:dyDescent="0.25">
      <c r="A5673" t="b">
        <v>0</v>
      </c>
      <c r="D5673" t="s">
        <v>7026</v>
      </c>
      <c r="E5673" t="s">
        <v>12705</v>
      </c>
      <c r="F5673">
        <v>0</v>
      </c>
      <c r="G5673">
        <v>0</v>
      </c>
      <c r="H5673" s="5">
        <v>0</v>
      </c>
      <c r="I5673" t="s">
        <v>2204</v>
      </c>
    </row>
    <row r="5674" spans="1:9" x14ac:dyDescent="0.25">
      <c r="A5674" t="b">
        <v>0</v>
      </c>
      <c r="D5674" t="s">
        <v>7026</v>
      </c>
      <c r="E5674" t="s">
        <v>12706</v>
      </c>
      <c r="F5674">
        <v>0</v>
      </c>
      <c r="G5674">
        <v>0</v>
      </c>
      <c r="H5674" s="5">
        <v>0</v>
      </c>
      <c r="I5674" t="s">
        <v>2204</v>
      </c>
    </row>
    <row r="5675" spans="1:9" x14ac:dyDescent="0.25">
      <c r="A5675" t="b">
        <v>0</v>
      </c>
      <c r="D5675" t="s">
        <v>7026</v>
      </c>
      <c r="E5675" t="s">
        <v>12707</v>
      </c>
      <c r="F5675">
        <v>0</v>
      </c>
      <c r="G5675">
        <v>0</v>
      </c>
      <c r="H5675" s="5">
        <v>0</v>
      </c>
      <c r="I5675" t="s">
        <v>2204</v>
      </c>
    </row>
    <row r="5676" spans="1:9" x14ac:dyDescent="0.25">
      <c r="A5676" t="b">
        <v>0</v>
      </c>
      <c r="D5676" t="s">
        <v>7026</v>
      </c>
      <c r="E5676" t="s">
        <v>12708</v>
      </c>
      <c r="F5676">
        <v>0</v>
      </c>
      <c r="G5676">
        <v>0</v>
      </c>
      <c r="H5676" s="5">
        <v>0</v>
      </c>
      <c r="I5676" t="s">
        <v>2204</v>
      </c>
    </row>
    <row r="5677" spans="1:9" x14ac:dyDescent="0.25">
      <c r="A5677" t="b">
        <v>0</v>
      </c>
      <c r="D5677" t="s">
        <v>7026</v>
      </c>
      <c r="E5677" t="s">
        <v>12709</v>
      </c>
      <c r="F5677">
        <v>0</v>
      </c>
      <c r="G5677">
        <v>0</v>
      </c>
      <c r="H5677" s="5">
        <v>0</v>
      </c>
      <c r="I5677" t="s">
        <v>2204</v>
      </c>
    </row>
    <row r="5678" spans="1:9" x14ac:dyDescent="0.25">
      <c r="A5678" t="b">
        <v>0</v>
      </c>
      <c r="D5678" t="s">
        <v>7026</v>
      </c>
      <c r="E5678" t="s">
        <v>12710</v>
      </c>
      <c r="F5678">
        <v>0</v>
      </c>
      <c r="G5678">
        <v>0</v>
      </c>
      <c r="H5678" s="5">
        <v>0</v>
      </c>
      <c r="I5678" t="s">
        <v>2204</v>
      </c>
    </row>
    <row r="5679" spans="1:9" x14ac:dyDescent="0.25">
      <c r="A5679" t="b">
        <v>0</v>
      </c>
      <c r="D5679" t="s">
        <v>7026</v>
      </c>
      <c r="E5679" t="s">
        <v>12711</v>
      </c>
      <c r="F5679">
        <v>0</v>
      </c>
      <c r="G5679">
        <v>0</v>
      </c>
      <c r="H5679" s="5">
        <v>0</v>
      </c>
      <c r="I5679" t="s">
        <v>2204</v>
      </c>
    </row>
    <row r="5680" spans="1:9" x14ac:dyDescent="0.25">
      <c r="A5680" t="b">
        <v>0</v>
      </c>
      <c r="D5680" t="s">
        <v>7026</v>
      </c>
      <c r="E5680" t="s">
        <v>12712</v>
      </c>
      <c r="F5680">
        <v>0</v>
      </c>
      <c r="G5680">
        <v>0</v>
      </c>
      <c r="H5680" s="5">
        <v>0</v>
      </c>
      <c r="I5680" t="s">
        <v>2204</v>
      </c>
    </row>
    <row r="5681" spans="1:9" x14ac:dyDescent="0.25">
      <c r="A5681" t="b">
        <v>0</v>
      </c>
      <c r="D5681" t="s">
        <v>7026</v>
      </c>
      <c r="E5681" t="s">
        <v>12713</v>
      </c>
      <c r="F5681">
        <v>0</v>
      </c>
      <c r="G5681">
        <v>0</v>
      </c>
      <c r="H5681" s="5">
        <v>0</v>
      </c>
      <c r="I5681" t="s">
        <v>2204</v>
      </c>
    </row>
    <row r="5682" spans="1:9" x14ac:dyDescent="0.25">
      <c r="A5682" t="b">
        <v>0</v>
      </c>
      <c r="D5682" t="s">
        <v>7026</v>
      </c>
      <c r="E5682" t="s">
        <v>12714</v>
      </c>
      <c r="F5682">
        <v>0</v>
      </c>
      <c r="G5682">
        <v>0</v>
      </c>
      <c r="H5682" s="5">
        <v>0</v>
      </c>
      <c r="I5682" t="s">
        <v>2204</v>
      </c>
    </row>
    <row r="5683" spans="1:9" x14ac:dyDescent="0.25">
      <c r="A5683" t="b">
        <v>0</v>
      </c>
      <c r="D5683" t="s">
        <v>7026</v>
      </c>
      <c r="E5683" t="s">
        <v>12715</v>
      </c>
      <c r="F5683">
        <v>0</v>
      </c>
      <c r="G5683">
        <v>0</v>
      </c>
      <c r="H5683" s="5">
        <v>0</v>
      </c>
      <c r="I5683" t="s">
        <v>2204</v>
      </c>
    </row>
    <row r="5684" spans="1:9" x14ac:dyDescent="0.25">
      <c r="A5684" t="b">
        <v>0</v>
      </c>
      <c r="D5684" t="s">
        <v>7026</v>
      </c>
      <c r="E5684" t="s">
        <v>12716</v>
      </c>
      <c r="F5684">
        <v>0</v>
      </c>
      <c r="G5684">
        <v>0</v>
      </c>
      <c r="H5684" s="5">
        <v>0</v>
      </c>
      <c r="I5684" t="s">
        <v>2204</v>
      </c>
    </row>
    <row r="5685" spans="1:9" x14ac:dyDescent="0.25">
      <c r="A5685" t="b">
        <v>0</v>
      </c>
      <c r="D5685" t="s">
        <v>7026</v>
      </c>
      <c r="E5685" t="s">
        <v>12717</v>
      </c>
      <c r="F5685">
        <v>0</v>
      </c>
      <c r="G5685">
        <v>0</v>
      </c>
      <c r="H5685" s="5">
        <v>0</v>
      </c>
      <c r="I5685" t="s">
        <v>2204</v>
      </c>
    </row>
    <row r="5686" spans="1:9" x14ac:dyDescent="0.25">
      <c r="A5686" t="b">
        <v>0</v>
      </c>
      <c r="D5686" t="s">
        <v>7026</v>
      </c>
      <c r="E5686" t="s">
        <v>12718</v>
      </c>
      <c r="F5686">
        <v>0</v>
      </c>
      <c r="G5686">
        <v>0</v>
      </c>
      <c r="H5686" s="5">
        <v>0</v>
      </c>
      <c r="I5686" t="s">
        <v>2204</v>
      </c>
    </row>
    <row r="5687" spans="1:9" x14ac:dyDescent="0.25">
      <c r="A5687" t="b">
        <v>0</v>
      </c>
      <c r="D5687" t="s">
        <v>7026</v>
      </c>
      <c r="E5687" t="s">
        <v>12719</v>
      </c>
      <c r="F5687">
        <v>0</v>
      </c>
      <c r="G5687">
        <v>0</v>
      </c>
      <c r="H5687" s="5">
        <v>0</v>
      </c>
      <c r="I5687" t="s">
        <v>2204</v>
      </c>
    </row>
    <row r="5688" spans="1:9" x14ac:dyDescent="0.25">
      <c r="A5688" t="b">
        <v>0</v>
      </c>
      <c r="D5688" t="s">
        <v>7026</v>
      </c>
      <c r="E5688" t="s">
        <v>12720</v>
      </c>
      <c r="F5688">
        <v>0</v>
      </c>
      <c r="G5688">
        <v>0</v>
      </c>
      <c r="H5688" s="5">
        <v>0</v>
      </c>
      <c r="I5688" t="s">
        <v>2204</v>
      </c>
    </row>
    <row r="5689" spans="1:9" x14ac:dyDescent="0.25">
      <c r="A5689" t="b">
        <v>0</v>
      </c>
      <c r="D5689" t="s">
        <v>7026</v>
      </c>
      <c r="E5689" t="s">
        <v>12721</v>
      </c>
      <c r="F5689">
        <v>0</v>
      </c>
      <c r="G5689">
        <v>0</v>
      </c>
      <c r="H5689" s="5">
        <v>0</v>
      </c>
      <c r="I5689" t="s">
        <v>2204</v>
      </c>
    </row>
    <row r="5690" spans="1:9" x14ac:dyDescent="0.25">
      <c r="A5690" t="b">
        <v>0</v>
      </c>
      <c r="D5690" t="s">
        <v>7026</v>
      </c>
      <c r="E5690" t="s">
        <v>12722</v>
      </c>
      <c r="F5690">
        <v>0</v>
      </c>
      <c r="G5690">
        <v>0</v>
      </c>
      <c r="H5690" s="5">
        <v>0</v>
      </c>
      <c r="I5690" t="s">
        <v>2204</v>
      </c>
    </row>
    <row r="5691" spans="1:9" x14ac:dyDescent="0.25">
      <c r="A5691" t="b">
        <v>0</v>
      </c>
      <c r="D5691" t="s">
        <v>7026</v>
      </c>
      <c r="E5691" t="s">
        <v>12723</v>
      </c>
      <c r="F5691">
        <v>0</v>
      </c>
      <c r="G5691">
        <v>0</v>
      </c>
      <c r="H5691" s="5">
        <v>0</v>
      </c>
      <c r="I5691" t="s">
        <v>2204</v>
      </c>
    </row>
    <row r="5692" spans="1:9" x14ac:dyDescent="0.25">
      <c r="A5692" t="b">
        <v>0</v>
      </c>
      <c r="D5692" t="s">
        <v>7026</v>
      </c>
      <c r="E5692" t="s">
        <v>12724</v>
      </c>
      <c r="F5692">
        <v>0</v>
      </c>
      <c r="G5692">
        <v>0</v>
      </c>
      <c r="H5692" s="5">
        <v>0</v>
      </c>
      <c r="I5692" t="s">
        <v>2204</v>
      </c>
    </row>
    <row r="5693" spans="1:9" x14ac:dyDescent="0.25">
      <c r="A5693" t="b">
        <v>0</v>
      </c>
      <c r="D5693" t="s">
        <v>7026</v>
      </c>
      <c r="E5693" t="s">
        <v>12725</v>
      </c>
      <c r="F5693">
        <v>0</v>
      </c>
      <c r="G5693">
        <v>0</v>
      </c>
      <c r="H5693" s="5">
        <v>0</v>
      </c>
      <c r="I5693" t="s">
        <v>2210</v>
      </c>
    </row>
    <row r="5694" spans="1:9" x14ac:dyDescent="0.25">
      <c r="A5694" t="b">
        <v>0</v>
      </c>
      <c r="D5694" t="s">
        <v>7026</v>
      </c>
      <c r="E5694" t="s">
        <v>12726</v>
      </c>
      <c r="F5694">
        <v>0</v>
      </c>
      <c r="G5694">
        <v>0</v>
      </c>
      <c r="H5694" s="5">
        <v>0</v>
      </c>
      <c r="I5694" t="s">
        <v>2210</v>
      </c>
    </row>
    <row r="5695" spans="1:9" x14ac:dyDescent="0.25">
      <c r="A5695" t="b">
        <v>0</v>
      </c>
      <c r="D5695" t="s">
        <v>7026</v>
      </c>
      <c r="E5695" t="s">
        <v>12727</v>
      </c>
      <c r="F5695">
        <v>0</v>
      </c>
      <c r="G5695">
        <v>0</v>
      </c>
      <c r="H5695" s="5">
        <v>0</v>
      </c>
      <c r="I5695" t="s">
        <v>2204</v>
      </c>
    </row>
    <row r="5696" spans="1:9" x14ac:dyDescent="0.25">
      <c r="A5696" t="b">
        <v>0</v>
      </c>
      <c r="D5696" t="s">
        <v>7026</v>
      </c>
      <c r="E5696" t="s">
        <v>12728</v>
      </c>
      <c r="F5696">
        <v>0</v>
      </c>
      <c r="G5696">
        <v>0</v>
      </c>
      <c r="H5696" s="5">
        <v>0</v>
      </c>
      <c r="I5696" t="s">
        <v>2211</v>
      </c>
    </row>
    <row r="5697" spans="1:9" x14ac:dyDescent="0.25">
      <c r="A5697" t="b">
        <v>0</v>
      </c>
      <c r="D5697" t="s">
        <v>7026</v>
      </c>
      <c r="E5697" t="s">
        <v>12729</v>
      </c>
      <c r="F5697">
        <v>0</v>
      </c>
      <c r="G5697">
        <v>0</v>
      </c>
      <c r="H5697" s="5">
        <v>0</v>
      </c>
      <c r="I5697" t="s">
        <v>2213</v>
      </c>
    </row>
    <row r="5698" spans="1:9" x14ac:dyDescent="0.25">
      <c r="A5698" t="b">
        <v>0</v>
      </c>
      <c r="D5698" t="s">
        <v>7026</v>
      </c>
      <c r="E5698" t="s">
        <v>12730</v>
      </c>
      <c r="F5698">
        <v>0</v>
      </c>
      <c r="G5698">
        <v>0</v>
      </c>
      <c r="H5698" s="5">
        <v>0</v>
      </c>
      <c r="I5698" t="s">
        <v>2213</v>
      </c>
    </row>
    <row r="5699" spans="1:9" x14ac:dyDescent="0.25">
      <c r="A5699" t="b">
        <v>0</v>
      </c>
      <c r="D5699" t="s">
        <v>7026</v>
      </c>
      <c r="E5699" t="s">
        <v>12731</v>
      </c>
      <c r="F5699">
        <v>0</v>
      </c>
      <c r="G5699">
        <v>0</v>
      </c>
      <c r="H5699" s="5">
        <v>0</v>
      </c>
      <c r="I5699" t="s">
        <v>2210</v>
      </c>
    </row>
    <row r="5700" spans="1:9" x14ac:dyDescent="0.25">
      <c r="A5700" t="b">
        <v>0</v>
      </c>
      <c r="D5700" t="s">
        <v>7026</v>
      </c>
      <c r="E5700" t="s">
        <v>12732</v>
      </c>
      <c r="F5700">
        <v>0</v>
      </c>
      <c r="G5700">
        <v>0</v>
      </c>
      <c r="H5700" s="5">
        <v>0</v>
      </c>
      <c r="I5700" t="s">
        <v>2210</v>
      </c>
    </row>
    <row r="5701" spans="1:9" x14ac:dyDescent="0.25">
      <c r="A5701" t="b">
        <v>0</v>
      </c>
      <c r="D5701" t="s">
        <v>7026</v>
      </c>
      <c r="E5701" t="s">
        <v>12733</v>
      </c>
      <c r="F5701">
        <v>0</v>
      </c>
      <c r="G5701">
        <v>0</v>
      </c>
      <c r="H5701" s="5">
        <v>0</v>
      </c>
      <c r="I5701" t="s">
        <v>2202</v>
      </c>
    </row>
    <row r="5702" spans="1:9" x14ac:dyDescent="0.25">
      <c r="A5702" t="b">
        <v>0</v>
      </c>
      <c r="D5702" t="s">
        <v>7026</v>
      </c>
      <c r="E5702" t="s">
        <v>12734</v>
      </c>
      <c r="F5702">
        <v>0</v>
      </c>
      <c r="G5702">
        <v>0</v>
      </c>
      <c r="H5702" s="5">
        <v>0</v>
      </c>
      <c r="I5702" t="s">
        <v>2213</v>
      </c>
    </row>
    <row r="5703" spans="1:9" x14ac:dyDescent="0.25">
      <c r="A5703" t="b">
        <v>0</v>
      </c>
      <c r="D5703" t="s">
        <v>7026</v>
      </c>
      <c r="E5703" t="s">
        <v>12735</v>
      </c>
      <c r="F5703">
        <v>0</v>
      </c>
      <c r="G5703">
        <v>0</v>
      </c>
      <c r="H5703" s="5">
        <v>0</v>
      </c>
      <c r="I5703" t="s">
        <v>2213</v>
      </c>
    </row>
    <row r="5704" spans="1:9" x14ac:dyDescent="0.25">
      <c r="A5704" t="b">
        <v>0</v>
      </c>
      <c r="D5704" t="s">
        <v>7026</v>
      </c>
      <c r="E5704" t="s">
        <v>12736</v>
      </c>
      <c r="F5704">
        <v>0</v>
      </c>
      <c r="G5704">
        <v>0</v>
      </c>
      <c r="H5704" s="5">
        <v>0</v>
      </c>
      <c r="I5704" t="s">
        <v>2213</v>
      </c>
    </row>
    <row r="5705" spans="1:9" x14ac:dyDescent="0.25">
      <c r="A5705" t="b">
        <v>0</v>
      </c>
      <c r="D5705" t="s">
        <v>7026</v>
      </c>
      <c r="E5705" t="s">
        <v>12737</v>
      </c>
      <c r="F5705">
        <v>0</v>
      </c>
      <c r="G5705">
        <v>0</v>
      </c>
      <c r="H5705" s="5">
        <v>0</v>
      </c>
      <c r="I5705" t="s">
        <v>2213</v>
      </c>
    </row>
    <row r="5706" spans="1:9" x14ac:dyDescent="0.25">
      <c r="A5706" t="b">
        <v>0</v>
      </c>
      <c r="D5706" t="s">
        <v>7026</v>
      </c>
      <c r="E5706" t="s">
        <v>12738</v>
      </c>
      <c r="F5706">
        <v>0</v>
      </c>
      <c r="G5706">
        <v>0</v>
      </c>
      <c r="H5706" s="5">
        <v>0</v>
      </c>
      <c r="I5706" t="s">
        <v>2213</v>
      </c>
    </row>
    <row r="5707" spans="1:9" x14ac:dyDescent="0.25">
      <c r="A5707" t="b">
        <v>0</v>
      </c>
      <c r="D5707" t="s">
        <v>7026</v>
      </c>
      <c r="E5707" t="s">
        <v>12739</v>
      </c>
      <c r="F5707">
        <v>0</v>
      </c>
      <c r="G5707">
        <v>0</v>
      </c>
      <c r="H5707" s="5">
        <v>0</v>
      </c>
      <c r="I5707" t="s">
        <v>2213</v>
      </c>
    </row>
    <row r="5708" spans="1:9" x14ac:dyDescent="0.25">
      <c r="A5708" t="b">
        <v>0</v>
      </c>
      <c r="D5708" t="s">
        <v>7026</v>
      </c>
      <c r="E5708" t="s">
        <v>12740</v>
      </c>
      <c r="F5708">
        <v>0</v>
      </c>
      <c r="G5708">
        <v>0</v>
      </c>
      <c r="H5708" s="5">
        <v>0</v>
      </c>
      <c r="I5708" t="s">
        <v>2213</v>
      </c>
    </row>
    <row r="5709" spans="1:9" x14ac:dyDescent="0.25">
      <c r="A5709" t="b">
        <v>0</v>
      </c>
      <c r="D5709" t="s">
        <v>7026</v>
      </c>
      <c r="E5709" t="s">
        <v>12741</v>
      </c>
      <c r="F5709">
        <v>0</v>
      </c>
      <c r="G5709">
        <v>0</v>
      </c>
      <c r="H5709" s="5">
        <v>0</v>
      </c>
      <c r="I5709" t="s">
        <v>2213</v>
      </c>
    </row>
    <row r="5710" spans="1:9" x14ac:dyDescent="0.25">
      <c r="A5710" t="b">
        <v>0</v>
      </c>
      <c r="D5710" t="s">
        <v>7026</v>
      </c>
      <c r="E5710" t="s">
        <v>12742</v>
      </c>
      <c r="F5710">
        <v>0</v>
      </c>
      <c r="G5710">
        <v>0</v>
      </c>
      <c r="H5710" s="5">
        <v>0</v>
      </c>
      <c r="I5710" t="s">
        <v>2213</v>
      </c>
    </row>
    <row r="5711" spans="1:9" x14ac:dyDescent="0.25">
      <c r="A5711" t="b">
        <v>0</v>
      </c>
      <c r="D5711" t="s">
        <v>7026</v>
      </c>
      <c r="E5711" t="s">
        <v>12743</v>
      </c>
      <c r="F5711">
        <v>0</v>
      </c>
      <c r="G5711">
        <v>0</v>
      </c>
      <c r="H5711" s="5">
        <v>0</v>
      </c>
      <c r="I5711" t="s">
        <v>2213</v>
      </c>
    </row>
    <row r="5712" spans="1:9" x14ac:dyDescent="0.25">
      <c r="A5712" t="b">
        <v>0</v>
      </c>
      <c r="D5712" t="s">
        <v>7026</v>
      </c>
      <c r="E5712" t="s">
        <v>12744</v>
      </c>
      <c r="F5712">
        <v>0</v>
      </c>
      <c r="G5712">
        <v>0</v>
      </c>
      <c r="H5712" s="5">
        <v>0</v>
      </c>
      <c r="I5712" t="s">
        <v>2213</v>
      </c>
    </row>
    <row r="5713" spans="1:9" x14ac:dyDescent="0.25">
      <c r="A5713" t="b">
        <v>0</v>
      </c>
      <c r="D5713" t="s">
        <v>7026</v>
      </c>
      <c r="E5713" t="s">
        <v>12745</v>
      </c>
      <c r="F5713">
        <v>0</v>
      </c>
      <c r="G5713">
        <v>0</v>
      </c>
      <c r="H5713" s="5">
        <v>0</v>
      </c>
      <c r="I5713" t="s">
        <v>2213</v>
      </c>
    </row>
    <row r="5714" spans="1:9" x14ac:dyDescent="0.25">
      <c r="A5714" t="b">
        <v>0</v>
      </c>
      <c r="D5714" t="s">
        <v>7026</v>
      </c>
      <c r="E5714" t="s">
        <v>12746</v>
      </c>
      <c r="F5714">
        <v>0</v>
      </c>
      <c r="G5714">
        <v>0</v>
      </c>
      <c r="H5714" s="5">
        <v>0</v>
      </c>
      <c r="I5714" t="s">
        <v>2213</v>
      </c>
    </row>
    <row r="5715" spans="1:9" x14ac:dyDescent="0.25">
      <c r="A5715" t="b">
        <v>0</v>
      </c>
      <c r="D5715" t="s">
        <v>7026</v>
      </c>
      <c r="E5715" t="s">
        <v>12747</v>
      </c>
      <c r="F5715">
        <v>0</v>
      </c>
      <c r="G5715">
        <v>0</v>
      </c>
      <c r="H5715" s="5">
        <v>0</v>
      </c>
      <c r="I5715" t="s">
        <v>2213</v>
      </c>
    </row>
    <row r="5716" spans="1:9" x14ac:dyDescent="0.25">
      <c r="A5716" t="b">
        <v>0</v>
      </c>
      <c r="D5716" t="s">
        <v>7026</v>
      </c>
      <c r="E5716" t="s">
        <v>12748</v>
      </c>
      <c r="F5716">
        <v>0</v>
      </c>
      <c r="G5716">
        <v>0</v>
      </c>
      <c r="H5716" s="5">
        <v>0</v>
      </c>
      <c r="I5716" t="s">
        <v>2213</v>
      </c>
    </row>
    <row r="5717" spans="1:9" x14ac:dyDescent="0.25">
      <c r="A5717" t="b">
        <v>0</v>
      </c>
      <c r="D5717" t="s">
        <v>7026</v>
      </c>
      <c r="E5717" t="s">
        <v>12749</v>
      </c>
      <c r="F5717">
        <v>0</v>
      </c>
      <c r="G5717">
        <v>0</v>
      </c>
      <c r="H5717" s="5">
        <v>0</v>
      </c>
      <c r="I5717" t="s">
        <v>2213</v>
      </c>
    </row>
    <row r="5718" spans="1:9" x14ac:dyDescent="0.25">
      <c r="A5718" t="b">
        <v>0</v>
      </c>
      <c r="D5718" t="s">
        <v>7026</v>
      </c>
      <c r="E5718" t="s">
        <v>12750</v>
      </c>
      <c r="F5718">
        <v>0</v>
      </c>
      <c r="G5718">
        <v>0</v>
      </c>
      <c r="H5718" s="5">
        <v>0</v>
      </c>
      <c r="I5718" t="s">
        <v>2213</v>
      </c>
    </row>
    <row r="5719" spans="1:9" x14ac:dyDescent="0.25">
      <c r="A5719" t="b">
        <v>0</v>
      </c>
      <c r="D5719" t="s">
        <v>7026</v>
      </c>
      <c r="E5719" t="s">
        <v>12751</v>
      </c>
      <c r="F5719">
        <v>0</v>
      </c>
      <c r="G5719">
        <v>0</v>
      </c>
      <c r="H5719" s="5">
        <v>0</v>
      </c>
      <c r="I5719" t="s">
        <v>2213</v>
      </c>
    </row>
    <row r="5720" spans="1:9" x14ac:dyDescent="0.25">
      <c r="A5720" t="b">
        <v>0</v>
      </c>
      <c r="D5720" t="s">
        <v>7026</v>
      </c>
      <c r="E5720" t="s">
        <v>12752</v>
      </c>
      <c r="F5720">
        <v>0</v>
      </c>
      <c r="G5720">
        <v>0</v>
      </c>
      <c r="H5720" s="5">
        <v>0</v>
      </c>
      <c r="I5720" t="s">
        <v>2213</v>
      </c>
    </row>
    <row r="5721" spans="1:9" x14ac:dyDescent="0.25">
      <c r="A5721" t="b">
        <v>0</v>
      </c>
      <c r="D5721" t="s">
        <v>7026</v>
      </c>
      <c r="E5721" t="s">
        <v>12753</v>
      </c>
      <c r="F5721">
        <v>0</v>
      </c>
      <c r="G5721">
        <v>0</v>
      </c>
      <c r="H5721" s="5">
        <v>0</v>
      </c>
      <c r="I5721" t="s">
        <v>2213</v>
      </c>
    </row>
    <row r="5722" spans="1:9" x14ac:dyDescent="0.25">
      <c r="A5722" t="b">
        <v>0</v>
      </c>
      <c r="D5722" t="s">
        <v>7026</v>
      </c>
      <c r="E5722" t="s">
        <v>12754</v>
      </c>
      <c r="F5722">
        <v>0</v>
      </c>
      <c r="G5722">
        <v>0</v>
      </c>
      <c r="H5722" s="5">
        <v>0</v>
      </c>
      <c r="I5722" t="s">
        <v>2213</v>
      </c>
    </row>
    <row r="5723" spans="1:9" x14ac:dyDescent="0.25">
      <c r="A5723" t="b">
        <v>0</v>
      </c>
      <c r="D5723" t="s">
        <v>7026</v>
      </c>
      <c r="E5723" t="s">
        <v>12755</v>
      </c>
      <c r="F5723">
        <v>0</v>
      </c>
      <c r="G5723">
        <v>0</v>
      </c>
      <c r="H5723" s="5">
        <v>0</v>
      </c>
      <c r="I5723" t="s">
        <v>2213</v>
      </c>
    </row>
    <row r="5724" spans="1:9" x14ac:dyDescent="0.25">
      <c r="A5724" t="b">
        <v>0</v>
      </c>
      <c r="D5724" t="s">
        <v>7026</v>
      </c>
      <c r="E5724" t="s">
        <v>12756</v>
      </c>
      <c r="F5724">
        <v>0</v>
      </c>
      <c r="G5724">
        <v>0</v>
      </c>
      <c r="H5724" s="5">
        <v>0</v>
      </c>
      <c r="I5724" t="s">
        <v>2213</v>
      </c>
    </row>
    <row r="5725" spans="1:9" x14ac:dyDescent="0.25">
      <c r="A5725" t="b">
        <v>0</v>
      </c>
      <c r="D5725" t="s">
        <v>7026</v>
      </c>
      <c r="E5725" t="s">
        <v>12757</v>
      </c>
      <c r="F5725">
        <v>0</v>
      </c>
      <c r="G5725">
        <v>0</v>
      </c>
      <c r="H5725" s="5">
        <v>0</v>
      </c>
      <c r="I5725" t="s">
        <v>2213</v>
      </c>
    </row>
    <row r="5726" spans="1:9" x14ac:dyDescent="0.25">
      <c r="A5726" t="b">
        <v>0</v>
      </c>
      <c r="D5726" t="s">
        <v>7026</v>
      </c>
      <c r="E5726" t="s">
        <v>12758</v>
      </c>
      <c r="F5726">
        <v>0</v>
      </c>
      <c r="G5726">
        <v>0</v>
      </c>
      <c r="H5726" s="5">
        <v>0</v>
      </c>
      <c r="I5726" t="s">
        <v>2213</v>
      </c>
    </row>
    <row r="5727" spans="1:9" x14ac:dyDescent="0.25">
      <c r="A5727" t="b">
        <v>0</v>
      </c>
      <c r="D5727" t="s">
        <v>7026</v>
      </c>
      <c r="E5727" t="s">
        <v>12759</v>
      </c>
      <c r="F5727">
        <v>0</v>
      </c>
      <c r="G5727">
        <v>0</v>
      </c>
      <c r="H5727" s="5">
        <v>0</v>
      </c>
      <c r="I5727" t="s">
        <v>2203</v>
      </c>
    </row>
    <row r="5728" spans="1:9" x14ac:dyDescent="0.25">
      <c r="A5728" t="b">
        <v>0</v>
      </c>
      <c r="D5728" t="s">
        <v>7026</v>
      </c>
      <c r="E5728" t="s">
        <v>12760</v>
      </c>
      <c r="F5728">
        <v>0</v>
      </c>
      <c r="G5728">
        <v>0</v>
      </c>
      <c r="H5728" s="5">
        <v>0</v>
      </c>
      <c r="I5728" t="s">
        <v>2210</v>
      </c>
    </row>
    <row r="5729" spans="1:9" x14ac:dyDescent="0.25">
      <c r="A5729" t="b">
        <v>0</v>
      </c>
      <c r="D5729" t="s">
        <v>7026</v>
      </c>
      <c r="E5729" t="s">
        <v>12761</v>
      </c>
      <c r="F5729">
        <v>0</v>
      </c>
      <c r="G5729">
        <v>0</v>
      </c>
      <c r="H5729" s="5">
        <v>0</v>
      </c>
      <c r="I5729" t="s">
        <v>2210</v>
      </c>
    </row>
    <row r="5730" spans="1:9" x14ac:dyDescent="0.25">
      <c r="A5730" t="b">
        <v>0</v>
      </c>
      <c r="D5730" t="s">
        <v>7026</v>
      </c>
      <c r="E5730" t="s">
        <v>12762</v>
      </c>
      <c r="F5730">
        <v>0</v>
      </c>
      <c r="G5730">
        <v>0</v>
      </c>
      <c r="H5730" s="5">
        <v>0</v>
      </c>
      <c r="I5730" t="s">
        <v>2210</v>
      </c>
    </row>
    <row r="5731" spans="1:9" x14ac:dyDescent="0.25">
      <c r="A5731" t="b">
        <v>0</v>
      </c>
      <c r="D5731" t="s">
        <v>7026</v>
      </c>
      <c r="E5731" t="s">
        <v>12763</v>
      </c>
      <c r="F5731">
        <v>0</v>
      </c>
      <c r="G5731">
        <v>0</v>
      </c>
      <c r="H5731" s="5">
        <v>0</v>
      </c>
      <c r="I5731" t="s">
        <v>2210</v>
      </c>
    </row>
    <row r="5732" spans="1:9" x14ac:dyDescent="0.25">
      <c r="A5732" t="b">
        <v>0</v>
      </c>
      <c r="D5732" t="s">
        <v>7026</v>
      </c>
      <c r="E5732" t="s">
        <v>12764</v>
      </c>
      <c r="F5732">
        <v>0</v>
      </c>
      <c r="G5732">
        <v>0</v>
      </c>
      <c r="H5732" s="5">
        <v>0</v>
      </c>
      <c r="I5732" t="s">
        <v>2210</v>
      </c>
    </row>
    <row r="5733" spans="1:9" x14ac:dyDescent="0.25">
      <c r="A5733" t="b">
        <v>0</v>
      </c>
      <c r="D5733" t="s">
        <v>7026</v>
      </c>
      <c r="E5733" t="s">
        <v>12765</v>
      </c>
      <c r="F5733">
        <v>0</v>
      </c>
      <c r="G5733">
        <v>0</v>
      </c>
      <c r="H5733" s="5">
        <v>0</v>
      </c>
      <c r="I5733" t="s">
        <v>2210</v>
      </c>
    </row>
    <row r="5734" spans="1:9" x14ac:dyDescent="0.25">
      <c r="A5734" t="b">
        <v>0</v>
      </c>
      <c r="D5734" t="s">
        <v>7026</v>
      </c>
      <c r="E5734" t="s">
        <v>12766</v>
      </c>
      <c r="F5734">
        <v>0</v>
      </c>
      <c r="G5734">
        <v>0</v>
      </c>
      <c r="H5734" s="5">
        <v>0</v>
      </c>
      <c r="I5734" t="s">
        <v>2210</v>
      </c>
    </row>
    <row r="5735" spans="1:9" x14ac:dyDescent="0.25">
      <c r="A5735" t="b">
        <v>0</v>
      </c>
      <c r="D5735" t="s">
        <v>7026</v>
      </c>
      <c r="E5735" t="s">
        <v>12767</v>
      </c>
      <c r="F5735">
        <v>0</v>
      </c>
      <c r="G5735">
        <v>0</v>
      </c>
      <c r="H5735" s="5">
        <v>0</v>
      </c>
      <c r="I5735" t="s">
        <v>2210</v>
      </c>
    </row>
    <row r="5736" spans="1:9" x14ac:dyDescent="0.25">
      <c r="A5736" t="b">
        <v>0</v>
      </c>
      <c r="D5736" t="s">
        <v>7026</v>
      </c>
      <c r="E5736" t="s">
        <v>12768</v>
      </c>
      <c r="F5736">
        <v>0</v>
      </c>
      <c r="G5736">
        <v>0</v>
      </c>
      <c r="H5736" s="5">
        <v>0</v>
      </c>
      <c r="I5736" t="s">
        <v>2210</v>
      </c>
    </row>
    <row r="5737" spans="1:9" x14ac:dyDescent="0.25">
      <c r="A5737" t="b">
        <v>0</v>
      </c>
      <c r="D5737" t="s">
        <v>7026</v>
      </c>
      <c r="E5737" t="s">
        <v>12769</v>
      </c>
      <c r="F5737">
        <v>0</v>
      </c>
      <c r="G5737">
        <v>0</v>
      </c>
      <c r="H5737" s="5">
        <v>0</v>
      </c>
      <c r="I5737" t="s">
        <v>2204</v>
      </c>
    </row>
    <row r="5738" spans="1:9" x14ac:dyDescent="0.25">
      <c r="A5738" t="b">
        <v>0</v>
      </c>
      <c r="D5738" t="s">
        <v>7026</v>
      </c>
      <c r="E5738" t="s">
        <v>12770</v>
      </c>
      <c r="F5738">
        <v>0</v>
      </c>
      <c r="G5738">
        <v>0</v>
      </c>
      <c r="H5738" s="5">
        <v>0</v>
      </c>
      <c r="I5738" t="s">
        <v>2213</v>
      </c>
    </row>
    <row r="5739" spans="1:9" x14ac:dyDescent="0.25">
      <c r="A5739" t="b">
        <v>0</v>
      </c>
      <c r="D5739" t="s">
        <v>7026</v>
      </c>
      <c r="E5739" t="s">
        <v>12771</v>
      </c>
      <c r="F5739">
        <v>0</v>
      </c>
      <c r="G5739">
        <v>0</v>
      </c>
      <c r="H5739" s="5">
        <v>0</v>
      </c>
      <c r="I5739" t="s">
        <v>2213</v>
      </c>
    </row>
    <row r="5740" spans="1:9" x14ac:dyDescent="0.25">
      <c r="A5740" t="b">
        <v>0</v>
      </c>
      <c r="D5740" t="s">
        <v>7026</v>
      </c>
      <c r="E5740" t="s">
        <v>12772</v>
      </c>
      <c r="F5740">
        <v>0</v>
      </c>
      <c r="G5740">
        <v>0</v>
      </c>
      <c r="H5740" s="5">
        <v>0</v>
      </c>
      <c r="I5740" t="s">
        <v>2213</v>
      </c>
    </row>
    <row r="5741" spans="1:9" x14ac:dyDescent="0.25">
      <c r="A5741" t="b">
        <v>0</v>
      </c>
      <c r="D5741" t="s">
        <v>7026</v>
      </c>
      <c r="E5741" t="s">
        <v>12773</v>
      </c>
      <c r="F5741">
        <v>0</v>
      </c>
      <c r="G5741">
        <v>0</v>
      </c>
      <c r="H5741" s="5">
        <v>0</v>
      </c>
      <c r="I5741" t="s">
        <v>2213</v>
      </c>
    </row>
    <row r="5742" spans="1:9" x14ac:dyDescent="0.25">
      <c r="A5742" t="b">
        <v>0</v>
      </c>
      <c r="D5742" t="s">
        <v>7026</v>
      </c>
      <c r="E5742" t="s">
        <v>12774</v>
      </c>
      <c r="F5742">
        <v>0</v>
      </c>
      <c r="G5742">
        <v>0</v>
      </c>
      <c r="H5742" s="5">
        <v>0</v>
      </c>
      <c r="I5742" t="s">
        <v>2213</v>
      </c>
    </row>
    <row r="5743" spans="1:9" x14ac:dyDescent="0.25">
      <c r="A5743" t="b">
        <v>0</v>
      </c>
      <c r="D5743" t="s">
        <v>7026</v>
      </c>
      <c r="E5743" t="s">
        <v>12775</v>
      </c>
      <c r="F5743">
        <v>0</v>
      </c>
      <c r="G5743">
        <v>0</v>
      </c>
      <c r="H5743" s="5">
        <v>0</v>
      </c>
      <c r="I5743" t="s">
        <v>2211</v>
      </c>
    </row>
    <row r="5744" spans="1:9" x14ac:dyDescent="0.25">
      <c r="A5744" t="b">
        <v>0</v>
      </c>
      <c r="D5744" t="s">
        <v>7026</v>
      </c>
      <c r="E5744" t="s">
        <v>12776</v>
      </c>
      <c r="F5744">
        <v>0</v>
      </c>
      <c r="G5744">
        <v>0</v>
      </c>
      <c r="H5744" s="5">
        <v>0</v>
      </c>
      <c r="I5744" t="s">
        <v>2213</v>
      </c>
    </row>
    <row r="5745" spans="1:9" x14ac:dyDescent="0.25">
      <c r="A5745" t="b">
        <v>0</v>
      </c>
      <c r="D5745" t="s">
        <v>7026</v>
      </c>
      <c r="E5745" t="s">
        <v>12777</v>
      </c>
      <c r="F5745">
        <v>0</v>
      </c>
      <c r="G5745">
        <v>0</v>
      </c>
      <c r="H5745" s="5">
        <v>0</v>
      </c>
      <c r="I5745" t="s">
        <v>2210</v>
      </c>
    </row>
    <row r="5746" spans="1:9" x14ac:dyDescent="0.25">
      <c r="A5746" t="b">
        <v>0</v>
      </c>
      <c r="D5746" t="s">
        <v>7026</v>
      </c>
      <c r="E5746" t="s">
        <v>12778</v>
      </c>
      <c r="F5746">
        <v>0</v>
      </c>
      <c r="G5746">
        <v>0</v>
      </c>
      <c r="H5746" s="5">
        <v>0</v>
      </c>
      <c r="I5746" t="s">
        <v>2210</v>
      </c>
    </row>
    <row r="5747" spans="1:9" x14ac:dyDescent="0.25">
      <c r="A5747" t="b">
        <v>0</v>
      </c>
      <c r="D5747" t="s">
        <v>7026</v>
      </c>
      <c r="E5747" t="s">
        <v>12779</v>
      </c>
      <c r="F5747">
        <v>0</v>
      </c>
      <c r="G5747">
        <v>0</v>
      </c>
      <c r="H5747" s="5">
        <v>0</v>
      </c>
      <c r="I5747" t="s">
        <v>2210</v>
      </c>
    </row>
    <row r="5748" spans="1:9" x14ac:dyDescent="0.25">
      <c r="A5748" t="b">
        <v>0</v>
      </c>
      <c r="D5748" t="s">
        <v>7026</v>
      </c>
      <c r="E5748" t="s">
        <v>12780</v>
      </c>
      <c r="F5748">
        <v>0</v>
      </c>
      <c r="G5748">
        <v>0</v>
      </c>
      <c r="H5748" s="5">
        <v>0</v>
      </c>
      <c r="I5748" t="s">
        <v>2213</v>
      </c>
    </row>
    <row r="5749" spans="1:9" x14ac:dyDescent="0.25">
      <c r="A5749" t="b">
        <v>0</v>
      </c>
      <c r="D5749" t="s">
        <v>7026</v>
      </c>
      <c r="E5749" t="s">
        <v>12781</v>
      </c>
      <c r="F5749">
        <v>0</v>
      </c>
      <c r="G5749">
        <v>0</v>
      </c>
      <c r="H5749" s="5">
        <v>0</v>
      </c>
      <c r="I5749" t="s">
        <v>2204</v>
      </c>
    </row>
    <row r="5750" spans="1:9" x14ac:dyDescent="0.25">
      <c r="A5750" t="b">
        <v>0</v>
      </c>
      <c r="D5750" t="s">
        <v>7026</v>
      </c>
      <c r="E5750" t="s">
        <v>12782</v>
      </c>
      <c r="F5750">
        <v>0</v>
      </c>
      <c r="G5750">
        <v>0</v>
      </c>
      <c r="H5750" s="5">
        <v>0</v>
      </c>
      <c r="I5750" t="s">
        <v>2204</v>
      </c>
    </row>
    <row r="5751" spans="1:9" x14ac:dyDescent="0.25">
      <c r="A5751" t="b">
        <v>0</v>
      </c>
      <c r="D5751" t="s">
        <v>7026</v>
      </c>
      <c r="E5751" t="s">
        <v>12783</v>
      </c>
      <c r="F5751">
        <v>0</v>
      </c>
      <c r="G5751">
        <v>0</v>
      </c>
      <c r="H5751" s="5">
        <v>0</v>
      </c>
      <c r="I5751" t="s">
        <v>2210</v>
      </c>
    </row>
    <row r="5752" spans="1:9" x14ac:dyDescent="0.25">
      <c r="A5752" t="b">
        <v>0</v>
      </c>
      <c r="D5752" t="s">
        <v>7026</v>
      </c>
      <c r="E5752" t="s">
        <v>12784</v>
      </c>
      <c r="F5752">
        <v>0</v>
      </c>
      <c r="G5752">
        <v>0</v>
      </c>
      <c r="H5752" s="5">
        <v>0</v>
      </c>
      <c r="I5752" t="s">
        <v>2204</v>
      </c>
    </row>
    <row r="5753" spans="1:9" x14ac:dyDescent="0.25">
      <c r="A5753" t="b">
        <v>0</v>
      </c>
      <c r="D5753" t="s">
        <v>7026</v>
      </c>
      <c r="E5753" t="s">
        <v>12785</v>
      </c>
      <c r="F5753">
        <v>0</v>
      </c>
      <c r="G5753">
        <v>0</v>
      </c>
      <c r="H5753" s="5">
        <v>0</v>
      </c>
      <c r="I5753" t="s">
        <v>2204</v>
      </c>
    </row>
    <row r="5754" spans="1:9" x14ac:dyDescent="0.25">
      <c r="A5754" t="b">
        <v>0</v>
      </c>
      <c r="D5754" t="s">
        <v>7026</v>
      </c>
      <c r="E5754" t="s">
        <v>12786</v>
      </c>
      <c r="F5754">
        <v>0</v>
      </c>
      <c r="G5754">
        <v>0</v>
      </c>
      <c r="H5754" s="5">
        <v>0</v>
      </c>
      <c r="I5754" t="s">
        <v>2204</v>
      </c>
    </row>
    <row r="5755" spans="1:9" x14ac:dyDescent="0.25">
      <c r="A5755" t="b">
        <v>0</v>
      </c>
      <c r="D5755" t="s">
        <v>7026</v>
      </c>
      <c r="E5755" t="s">
        <v>12787</v>
      </c>
      <c r="F5755">
        <v>0</v>
      </c>
      <c r="G5755">
        <v>0</v>
      </c>
      <c r="H5755" s="5">
        <v>0</v>
      </c>
      <c r="I5755" t="s">
        <v>2213</v>
      </c>
    </row>
    <row r="5756" spans="1:9" x14ac:dyDescent="0.25">
      <c r="A5756" t="b">
        <v>0</v>
      </c>
      <c r="D5756" t="s">
        <v>7026</v>
      </c>
      <c r="E5756" t="s">
        <v>12788</v>
      </c>
      <c r="F5756">
        <v>0</v>
      </c>
      <c r="G5756">
        <v>0</v>
      </c>
      <c r="H5756" s="5">
        <v>0</v>
      </c>
      <c r="I5756" t="s">
        <v>2213</v>
      </c>
    </row>
    <row r="5757" spans="1:9" x14ac:dyDescent="0.25">
      <c r="A5757" t="b">
        <v>0</v>
      </c>
      <c r="D5757" t="s">
        <v>7026</v>
      </c>
      <c r="E5757" t="s">
        <v>12789</v>
      </c>
      <c r="F5757">
        <v>0</v>
      </c>
      <c r="G5757">
        <v>0</v>
      </c>
      <c r="H5757" s="5">
        <v>0</v>
      </c>
      <c r="I5757" t="s">
        <v>2210</v>
      </c>
    </row>
    <row r="5758" spans="1:9" x14ac:dyDescent="0.25">
      <c r="A5758" t="b">
        <v>0</v>
      </c>
      <c r="D5758" t="s">
        <v>7026</v>
      </c>
      <c r="E5758" t="s">
        <v>12790</v>
      </c>
      <c r="F5758">
        <v>0</v>
      </c>
      <c r="G5758">
        <v>0</v>
      </c>
      <c r="H5758" s="5">
        <v>0</v>
      </c>
      <c r="I5758" t="s">
        <v>2210</v>
      </c>
    </row>
    <row r="5759" spans="1:9" x14ac:dyDescent="0.25">
      <c r="A5759" t="b">
        <v>0</v>
      </c>
      <c r="D5759" t="s">
        <v>7026</v>
      </c>
      <c r="E5759" t="s">
        <v>12791</v>
      </c>
      <c r="F5759">
        <v>0</v>
      </c>
      <c r="G5759">
        <v>0</v>
      </c>
      <c r="H5759" s="5">
        <v>0</v>
      </c>
      <c r="I5759" t="s">
        <v>2210</v>
      </c>
    </row>
    <row r="5760" spans="1:9" x14ac:dyDescent="0.25">
      <c r="A5760" t="b">
        <v>0</v>
      </c>
      <c r="D5760" t="s">
        <v>7026</v>
      </c>
      <c r="E5760" t="s">
        <v>12792</v>
      </c>
      <c r="F5760">
        <v>0</v>
      </c>
      <c r="G5760">
        <v>0</v>
      </c>
      <c r="H5760" s="5">
        <v>0</v>
      </c>
      <c r="I5760" t="s">
        <v>2202</v>
      </c>
    </row>
    <row r="5761" spans="1:9" x14ac:dyDescent="0.25">
      <c r="A5761" t="b">
        <v>0</v>
      </c>
      <c r="D5761" t="s">
        <v>7026</v>
      </c>
      <c r="E5761" t="s">
        <v>12793</v>
      </c>
      <c r="F5761">
        <v>0</v>
      </c>
      <c r="G5761">
        <v>0</v>
      </c>
      <c r="H5761" s="5">
        <v>0</v>
      </c>
      <c r="I5761" t="s">
        <v>2213</v>
      </c>
    </row>
    <row r="5762" spans="1:9" x14ac:dyDescent="0.25">
      <c r="A5762" t="b">
        <v>0</v>
      </c>
      <c r="D5762" t="s">
        <v>7026</v>
      </c>
      <c r="E5762" t="s">
        <v>12794</v>
      </c>
      <c r="F5762">
        <v>0</v>
      </c>
      <c r="G5762">
        <v>0</v>
      </c>
      <c r="H5762" s="5">
        <v>0</v>
      </c>
      <c r="I5762" t="s">
        <v>2213</v>
      </c>
    </row>
    <row r="5763" spans="1:9" x14ac:dyDescent="0.25">
      <c r="A5763" t="b">
        <v>0</v>
      </c>
      <c r="D5763" t="s">
        <v>7026</v>
      </c>
      <c r="E5763" t="s">
        <v>12795</v>
      </c>
      <c r="F5763">
        <v>0</v>
      </c>
      <c r="G5763">
        <v>0</v>
      </c>
      <c r="H5763" s="5">
        <v>0</v>
      </c>
      <c r="I5763" t="s">
        <v>2202</v>
      </c>
    </row>
    <row r="5764" spans="1:9" x14ac:dyDescent="0.25">
      <c r="A5764" t="b">
        <v>0</v>
      </c>
      <c r="D5764" t="s">
        <v>7026</v>
      </c>
      <c r="E5764" t="s">
        <v>12796</v>
      </c>
      <c r="F5764">
        <v>0</v>
      </c>
      <c r="G5764">
        <v>0</v>
      </c>
      <c r="H5764" s="5">
        <v>0</v>
      </c>
      <c r="I5764" t="s">
        <v>2202</v>
      </c>
    </row>
    <row r="5765" spans="1:9" x14ac:dyDescent="0.25">
      <c r="A5765" t="b">
        <v>0</v>
      </c>
      <c r="D5765" t="s">
        <v>7026</v>
      </c>
      <c r="E5765" t="s">
        <v>12797</v>
      </c>
      <c r="F5765">
        <v>0</v>
      </c>
      <c r="G5765">
        <v>0</v>
      </c>
      <c r="H5765" s="5">
        <v>0</v>
      </c>
      <c r="I5765" t="s">
        <v>2202</v>
      </c>
    </row>
    <row r="5766" spans="1:9" x14ac:dyDescent="0.25">
      <c r="A5766" t="b">
        <v>0</v>
      </c>
      <c r="D5766" t="s">
        <v>7026</v>
      </c>
      <c r="E5766" t="s">
        <v>12798</v>
      </c>
      <c r="F5766">
        <v>0</v>
      </c>
      <c r="G5766">
        <v>0</v>
      </c>
      <c r="H5766" s="5">
        <v>0</v>
      </c>
      <c r="I5766" t="s">
        <v>2213</v>
      </c>
    </row>
    <row r="5767" spans="1:9" x14ac:dyDescent="0.25">
      <c r="A5767" t="b">
        <v>0</v>
      </c>
      <c r="D5767" t="s">
        <v>7026</v>
      </c>
      <c r="E5767" t="s">
        <v>12799</v>
      </c>
      <c r="F5767">
        <v>0</v>
      </c>
      <c r="G5767">
        <v>0</v>
      </c>
      <c r="H5767" s="5">
        <v>0</v>
      </c>
      <c r="I5767" t="s">
        <v>2213</v>
      </c>
    </row>
    <row r="5768" spans="1:9" x14ac:dyDescent="0.25">
      <c r="A5768" t="b">
        <v>0</v>
      </c>
      <c r="D5768" t="s">
        <v>7026</v>
      </c>
      <c r="E5768" t="s">
        <v>12800</v>
      </c>
      <c r="F5768">
        <v>0</v>
      </c>
      <c r="G5768">
        <v>0</v>
      </c>
      <c r="H5768" s="5">
        <v>0</v>
      </c>
      <c r="I5768" t="s">
        <v>2213</v>
      </c>
    </row>
    <row r="5769" spans="1:9" x14ac:dyDescent="0.25">
      <c r="A5769" t="b">
        <v>0</v>
      </c>
      <c r="D5769" t="s">
        <v>7026</v>
      </c>
      <c r="E5769" t="s">
        <v>12801</v>
      </c>
      <c r="F5769">
        <v>0</v>
      </c>
      <c r="G5769">
        <v>0</v>
      </c>
      <c r="H5769" s="5">
        <v>0</v>
      </c>
      <c r="I5769" t="s">
        <v>2213</v>
      </c>
    </row>
    <row r="5770" spans="1:9" x14ac:dyDescent="0.25">
      <c r="A5770" t="b">
        <v>0</v>
      </c>
      <c r="D5770" t="s">
        <v>7026</v>
      </c>
      <c r="E5770" t="s">
        <v>12802</v>
      </c>
      <c r="F5770">
        <v>0</v>
      </c>
      <c r="G5770">
        <v>0</v>
      </c>
      <c r="H5770" s="5">
        <v>0</v>
      </c>
      <c r="I5770" t="s">
        <v>2213</v>
      </c>
    </row>
    <row r="5771" spans="1:9" x14ac:dyDescent="0.25">
      <c r="A5771" t="b">
        <v>0</v>
      </c>
      <c r="D5771" t="s">
        <v>7026</v>
      </c>
      <c r="E5771" t="s">
        <v>12803</v>
      </c>
      <c r="F5771">
        <v>0</v>
      </c>
      <c r="G5771">
        <v>0</v>
      </c>
      <c r="H5771" s="5">
        <v>0</v>
      </c>
      <c r="I5771" t="s">
        <v>2213</v>
      </c>
    </row>
    <row r="5772" spans="1:9" x14ac:dyDescent="0.25">
      <c r="A5772" t="b">
        <v>0</v>
      </c>
      <c r="D5772" t="s">
        <v>7026</v>
      </c>
      <c r="E5772" t="s">
        <v>12804</v>
      </c>
      <c r="F5772">
        <v>0</v>
      </c>
      <c r="G5772">
        <v>0</v>
      </c>
      <c r="H5772" s="5">
        <v>0</v>
      </c>
      <c r="I5772" t="s">
        <v>2213</v>
      </c>
    </row>
    <row r="5773" spans="1:9" x14ac:dyDescent="0.25">
      <c r="A5773" t="b">
        <v>0</v>
      </c>
      <c r="D5773" t="s">
        <v>7026</v>
      </c>
      <c r="E5773" t="s">
        <v>12805</v>
      </c>
      <c r="F5773">
        <v>0</v>
      </c>
      <c r="G5773">
        <v>0</v>
      </c>
      <c r="H5773" s="5">
        <v>0</v>
      </c>
      <c r="I5773" t="s">
        <v>2213</v>
      </c>
    </row>
    <row r="5774" spans="1:9" x14ac:dyDescent="0.25">
      <c r="A5774" t="b">
        <v>0</v>
      </c>
      <c r="D5774" t="s">
        <v>7026</v>
      </c>
      <c r="E5774" t="s">
        <v>12806</v>
      </c>
      <c r="F5774">
        <v>0</v>
      </c>
      <c r="G5774">
        <v>0</v>
      </c>
      <c r="H5774" s="5">
        <v>0</v>
      </c>
      <c r="I5774" t="s">
        <v>2213</v>
      </c>
    </row>
    <row r="5775" spans="1:9" x14ac:dyDescent="0.25">
      <c r="A5775" t="b">
        <v>0</v>
      </c>
      <c r="D5775" t="s">
        <v>7026</v>
      </c>
      <c r="E5775" t="s">
        <v>12807</v>
      </c>
      <c r="F5775">
        <v>0</v>
      </c>
      <c r="G5775">
        <v>0</v>
      </c>
      <c r="H5775" s="5">
        <v>0</v>
      </c>
      <c r="I5775" t="s">
        <v>2213</v>
      </c>
    </row>
    <row r="5776" spans="1:9" x14ac:dyDescent="0.25">
      <c r="A5776" t="b">
        <v>0</v>
      </c>
      <c r="D5776" t="s">
        <v>7026</v>
      </c>
      <c r="E5776" t="s">
        <v>12808</v>
      </c>
      <c r="F5776">
        <v>0</v>
      </c>
      <c r="G5776">
        <v>0</v>
      </c>
      <c r="H5776" s="5">
        <v>0</v>
      </c>
      <c r="I5776" t="s">
        <v>2213</v>
      </c>
    </row>
    <row r="5777" spans="1:9" x14ac:dyDescent="0.25">
      <c r="A5777" t="b">
        <v>0</v>
      </c>
      <c r="D5777" t="s">
        <v>7026</v>
      </c>
      <c r="E5777" t="s">
        <v>12809</v>
      </c>
      <c r="F5777">
        <v>0</v>
      </c>
      <c r="G5777">
        <v>0</v>
      </c>
      <c r="H5777" s="5">
        <v>0</v>
      </c>
      <c r="I5777" t="s">
        <v>2213</v>
      </c>
    </row>
    <row r="5778" spans="1:9" x14ac:dyDescent="0.25">
      <c r="A5778" t="b">
        <v>0</v>
      </c>
      <c r="D5778" t="s">
        <v>7026</v>
      </c>
      <c r="E5778" t="s">
        <v>12810</v>
      </c>
      <c r="F5778">
        <v>0</v>
      </c>
      <c r="G5778">
        <v>0</v>
      </c>
      <c r="H5778" s="5">
        <v>0</v>
      </c>
      <c r="I5778" t="s">
        <v>2213</v>
      </c>
    </row>
    <row r="5779" spans="1:9" x14ac:dyDescent="0.25">
      <c r="A5779" t="b">
        <v>0</v>
      </c>
      <c r="D5779" t="s">
        <v>7026</v>
      </c>
      <c r="E5779" t="s">
        <v>12811</v>
      </c>
      <c r="F5779">
        <v>0</v>
      </c>
      <c r="G5779">
        <v>0</v>
      </c>
      <c r="H5779" s="5">
        <v>0</v>
      </c>
      <c r="I5779" t="s">
        <v>2213</v>
      </c>
    </row>
    <row r="5780" spans="1:9" x14ac:dyDescent="0.25">
      <c r="A5780" t="b">
        <v>0</v>
      </c>
      <c r="D5780" t="s">
        <v>7026</v>
      </c>
      <c r="E5780" t="s">
        <v>12812</v>
      </c>
      <c r="F5780">
        <v>0</v>
      </c>
      <c r="G5780">
        <v>0</v>
      </c>
      <c r="H5780" s="5">
        <v>0</v>
      </c>
      <c r="I5780" t="s">
        <v>2213</v>
      </c>
    </row>
    <row r="5781" spans="1:9" x14ac:dyDescent="0.25">
      <c r="A5781" t="b">
        <v>0</v>
      </c>
      <c r="D5781" t="s">
        <v>7026</v>
      </c>
      <c r="E5781" t="s">
        <v>12813</v>
      </c>
      <c r="F5781">
        <v>0</v>
      </c>
      <c r="G5781">
        <v>0</v>
      </c>
      <c r="H5781" s="5">
        <v>0</v>
      </c>
      <c r="I5781" t="s">
        <v>2213</v>
      </c>
    </row>
    <row r="5782" spans="1:9" x14ac:dyDescent="0.25">
      <c r="A5782" t="b">
        <v>0</v>
      </c>
      <c r="D5782" t="s">
        <v>7026</v>
      </c>
      <c r="E5782" t="s">
        <v>12814</v>
      </c>
      <c r="F5782">
        <v>0</v>
      </c>
      <c r="G5782">
        <v>0</v>
      </c>
      <c r="H5782" s="5">
        <v>0</v>
      </c>
      <c r="I5782" t="s">
        <v>2213</v>
      </c>
    </row>
    <row r="5783" spans="1:9" x14ac:dyDescent="0.25">
      <c r="A5783" t="b">
        <v>0</v>
      </c>
      <c r="D5783" t="s">
        <v>7026</v>
      </c>
      <c r="E5783" t="s">
        <v>12815</v>
      </c>
      <c r="F5783">
        <v>0</v>
      </c>
      <c r="G5783">
        <v>0</v>
      </c>
      <c r="H5783" s="5">
        <v>0</v>
      </c>
      <c r="I5783" t="s">
        <v>2213</v>
      </c>
    </row>
    <row r="5784" spans="1:9" x14ac:dyDescent="0.25">
      <c r="A5784" t="b">
        <v>0</v>
      </c>
      <c r="D5784" t="s">
        <v>7026</v>
      </c>
      <c r="E5784" t="s">
        <v>12816</v>
      </c>
      <c r="F5784">
        <v>0</v>
      </c>
      <c r="G5784">
        <v>0</v>
      </c>
      <c r="H5784" s="5">
        <v>0</v>
      </c>
      <c r="I5784" t="s">
        <v>2213</v>
      </c>
    </row>
    <row r="5785" spans="1:9" x14ac:dyDescent="0.25">
      <c r="A5785" t="b">
        <v>0</v>
      </c>
      <c r="D5785" t="s">
        <v>7026</v>
      </c>
      <c r="E5785" t="s">
        <v>12817</v>
      </c>
      <c r="F5785">
        <v>0</v>
      </c>
      <c r="G5785">
        <v>0</v>
      </c>
      <c r="H5785" s="5">
        <v>0</v>
      </c>
      <c r="I5785" t="s">
        <v>2213</v>
      </c>
    </row>
    <row r="5786" spans="1:9" x14ac:dyDescent="0.25">
      <c r="A5786" t="b">
        <v>0</v>
      </c>
      <c r="D5786" t="s">
        <v>7026</v>
      </c>
      <c r="E5786" t="s">
        <v>12818</v>
      </c>
      <c r="F5786">
        <v>0</v>
      </c>
      <c r="G5786">
        <v>0</v>
      </c>
      <c r="H5786" s="5">
        <v>0</v>
      </c>
      <c r="I5786" t="s">
        <v>2213</v>
      </c>
    </row>
    <row r="5787" spans="1:9" x14ac:dyDescent="0.25">
      <c r="A5787" t="b">
        <v>0</v>
      </c>
      <c r="D5787" t="s">
        <v>7026</v>
      </c>
      <c r="E5787" t="s">
        <v>12819</v>
      </c>
      <c r="F5787">
        <v>0</v>
      </c>
      <c r="G5787">
        <v>0</v>
      </c>
      <c r="H5787" s="5">
        <v>0</v>
      </c>
      <c r="I5787" t="s">
        <v>2213</v>
      </c>
    </row>
    <row r="5788" spans="1:9" x14ac:dyDescent="0.25">
      <c r="A5788" t="b">
        <v>0</v>
      </c>
      <c r="D5788" t="s">
        <v>7026</v>
      </c>
      <c r="E5788" t="s">
        <v>12820</v>
      </c>
      <c r="F5788">
        <v>0</v>
      </c>
      <c r="G5788">
        <v>0</v>
      </c>
      <c r="H5788" s="5">
        <v>0</v>
      </c>
      <c r="I5788" t="s">
        <v>2213</v>
      </c>
    </row>
    <row r="5789" spans="1:9" x14ac:dyDescent="0.25">
      <c r="A5789" t="b">
        <v>0</v>
      </c>
      <c r="D5789" t="s">
        <v>7026</v>
      </c>
      <c r="E5789" t="s">
        <v>12821</v>
      </c>
      <c r="F5789">
        <v>0</v>
      </c>
      <c r="G5789">
        <v>0</v>
      </c>
      <c r="H5789" s="5">
        <v>0</v>
      </c>
      <c r="I5789" t="s">
        <v>2213</v>
      </c>
    </row>
    <row r="5790" spans="1:9" x14ac:dyDescent="0.25">
      <c r="A5790" t="b">
        <v>0</v>
      </c>
      <c r="D5790" t="s">
        <v>7026</v>
      </c>
      <c r="E5790" t="s">
        <v>12822</v>
      </c>
      <c r="F5790">
        <v>0</v>
      </c>
      <c r="G5790">
        <v>0</v>
      </c>
      <c r="H5790" s="5">
        <v>0</v>
      </c>
      <c r="I5790" t="s">
        <v>2213</v>
      </c>
    </row>
    <row r="5791" spans="1:9" x14ac:dyDescent="0.25">
      <c r="A5791" t="b">
        <v>0</v>
      </c>
      <c r="D5791" t="s">
        <v>7026</v>
      </c>
      <c r="E5791" t="s">
        <v>12823</v>
      </c>
      <c r="F5791">
        <v>0</v>
      </c>
      <c r="G5791">
        <v>0</v>
      </c>
      <c r="H5791" s="5">
        <v>0</v>
      </c>
      <c r="I5791" t="s">
        <v>2213</v>
      </c>
    </row>
    <row r="5792" spans="1:9" x14ac:dyDescent="0.25">
      <c r="A5792" t="b">
        <v>0</v>
      </c>
      <c r="D5792" t="s">
        <v>7026</v>
      </c>
      <c r="E5792" t="s">
        <v>12824</v>
      </c>
      <c r="F5792">
        <v>0</v>
      </c>
      <c r="G5792">
        <v>0</v>
      </c>
      <c r="H5792" s="5">
        <v>0</v>
      </c>
      <c r="I5792" t="s">
        <v>2213</v>
      </c>
    </row>
    <row r="5793" spans="1:9" x14ac:dyDescent="0.25">
      <c r="A5793" t="b">
        <v>0</v>
      </c>
      <c r="D5793" t="s">
        <v>7026</v>
      </c>
      <c r="E5793" t="s">
        <v>12825</v>
      </c>
      <c r="F5793">
        <v>0</v>
      </c>
      <c r="G5793">
        <v>0</v>
      </c>
      <c r="H5793" s="5">
        <v>0</v>
      </c>
      <c r="I5793" t="s">
        <v>2213</v>
      </c>
    </row>
    <row r="5794" spans="1:9" x14ac:dyDescent="0.25">
      <c r="A5794" t="b">
        <v>0</v>
      </c>
      <c r="D5794" t="s">
        <v>7026</v>
      </c>
      <c r="E5794" t="s">
        <v>12826</v>
      </c>
      <c r="F5794">
        <v>0</v>
      </c>
      <c r="G5794">
        <v>0</v>
      </c>
      <c r="H5794" s="5">
        <v>0</v>
      </c>
      <c r="I5794" t="s">
        <v>2213</v>
      </c>
    </row>
    <row r="5795" spans="1:9" x14ac:dyDescent="0.25">
      <c r="A5795" t="b">
        <v>0</v>
      </c>
      <c r="D5795" t="s">
        <v>7026</v>
      </c>
      <c r="E5795" t="s">
        <v>12827</v>
      </c>
      <c r="F5795">
        <v>0</v>
      </c>
      <c r="G5795">
        <v>0</v>
      </c>
      <c r="H5795" s="5">
        <v>0</v>
      </c>
      <c r="I5795" t="s">
        <v>2213</v>
      </c>
    </row>
    <row r="5796" spans="1:9" x14ac:dyDescent="0.25">
      <c r="A5796" t="b">
        <v>0</v>
      </c>
      <c r="D5796" t="s">
        <v>7026</v>
      </c>
      <c r="E5796" t="s">
        <v>12828</v>
      </c>
      <c r="F5796">
        <v>0</v>
      </c>
      <c r="G5796">
        <v>0</v>
      </c>
      <c r="H5796" s="5">
        <v>0</v>
      </c>
      <c r="I5796" t="s">
        <v>2213</v>
      </c>
    </row>
    <row r="5797" spans="1:9" x14ac:dyDescent="0.25">
      <c r="A5797" t="b">
        <v>0</v>
      </c>
      <c r="D5797" t="s">
        <v>7026</v>
      </c>
      <c r="E5797" t="s">
        <v>12829</v>
      </c>
      <c r="F5797">
        <v>0</v>
      </c>
      <c r="G5797">
        <v>0</v>
      </c>
      <c r="H5797" s="5">
        <v>0</v>
      </c>
      <c r="I5797" t="s">
        <v>2213</v>
      </c>
    </row>
    <row r="5798" spans="1:9" x14ac:dyDescent="0.25">
      <c r="A5798" t="b">
        <v>0</v>
      </c>
      <c r="D5798" t="s">
        <v>7026</v>
      </c>
      <c r="E5798" t="s">
        <v>12830</v>
      </c>
      <c r="F5798">
        <v>0</v>
      </c>
      <c r="G5798">
        <v>0</v>
      </c>
      <c r="H5798" s="5">
        <v>0</v>
      </c>
      <c r="I5798" t="s">
        <v>2213</v>
      </c>
    </row>
    <row r="5799" spans="1:9" x14ac:dyDescent="0.25">
      <c r="A5799" t="b">
        <v>0</v>
      </c>
      <c r="D5799" t="s">
        <v>7026</v>
      </c>
      <c r="E5799" t="s">
        <v>12831</v>
      </c>
      <c r="F5799">
        <v>0</v>
      </c>
      <c r="G5799">
        <v>0</v>
      </c>
      <c r="H5799" s="5">
        <v>0</v>
      </c>
      <c r="I5799" t="s">
        <v>2213</v>
      </c>
    </row>
    <row r="5800" spans="1:9" x14ac:dyDescent="0.25">
      <c r="A5800" t="b">
        <v>0</v>
      </c>
      <c r="D5800" t="s">
        <v>7026</v>
      </c>
      <c r="E5800" t="s">
        <v>12832</v>
      </c>
      <c r="F5800">
        <v>0</v>
      </c>
      <c r="G5800">
        <v>0</v>
      </c>
      <c r="H5800" s="5">
        <v>0</v>
      </c>
      <c r="I5800" t="s">
        <v>2213</v>
      </c>
    </row>
    <row r="5801" spans="1:9" x14ac:dyDescent="0.25">
      <c r="A5801" t="b">
        <v>0</v>
      </c>
      <c r="D5801" t="s">
        <v>7026</v>
      </c>
      <c r="E5801" t="s">
        <v>12833</v>
      </c>
      <c r="F5801">
        <v>0</v>
      </c>
      <c r="G5801">
        <v>0</v>
      </c>
      <c r="H5801" s="5">
        <v>0</v>
      </c>
      <c r="I5801" t="s">
        <v>2213</v>
      </c>
    </row>
    <row r="5802" spans="1:9" x14ac:dyDescent="0.25">
      <c r="A5802" t="b">
        <v>0</v>
      </c>
      <c r="D5802" t="s">
        <v>7026</v>
      </c>
      <c r="E5802" t="s">
        <v>12834</v>
      </c>
      <c r="F5802">
        <v>0</v>
      </c>
      <c r="G5802">
        <v>0</v>
      </c>
      <c r="H5802" s="5">
        <v>0</v>
      </c>
      <c r="I5802" t="s">
        <v>2210</v>
      </c>
    </row>
    <row r="5803" spans="1:9" x14ac:dyDescent="0.25">
      <c r="A5803" t="b">
        <v>0</v>
      </c>
      <c r="D5803" t="s">
        <v>7026</v>
      </c>
      <c r="E5803" t="s">
        <v>12835</v>
      </c>
      <c r="F5803">
        <v>0</v>
      </c>
      <c r="G5803">
        <v>0</v>
      </c>
      <c r="H5803" s="5">
        <v>0</v>
      </c>
      <c r="I5803" t="s">
        <v>2204</v>
      </c>
    </row>
    <row r="5804" spans="1:9" x14ac:dyDescent="0.25">
      <c r="A5804" t="b">
        <v>0</v>
      </c>
      <c r="D5804" t="s">
        <v>7026</v>
      </c>
      <c r="E5804" t="s">
        <v>12836</v>
      </c>
      <c r="F5804">
        <v>0</v>
      </c>
      <c r="G5804">
        <v>0</v>
      </c>
      <c r="H5804" s="5">
        <v>0</v>
      </c>
      <c r="I5804" t="s">
        <v>2213</v>
      </c>
    </row>
    <row r="5805" spans="1:9" x14ac:dyDescent="0.25">
      <c r="A5805" t="b">
        <v>0</v>
      </c>
      <c r="D5805" t="s">
        <v>7026</v>
      </c>
      <c r="E5805" t="s">
        <v>12837</v>
      </c>
      <c r="F5805">
        <v>0</v>
      </c>
      <c r="G5805">
        <v>0</v>
      </c>
      <c r="H5805" s="5">
        <v>0</v>
      </c>
      <c r="I5805" t="s">
        <v>2213</v>
      </c>
    </row>
    <row r="5806" spans="1:9" x14ac:dyDescent="0.25">
      <c r="A5806" t="b">
        <v>0</v>
      </c>
      <c r="D5806" t="s">
        <v>7026</v>
      </c>
      <c r="E5806" t="s">
        <v>12838</v>
      </c>
      <c r="F5806">
        <v>0</v>
      </c>
      <c r="G5806">
        <v>0</v>
      </c>
      <c r="H5806" s="5">
        <v>0</v>
      </c>
      <c r="I5806" t="s">
        <v>2213</v>
      </c>
    </row>
    <row r="5807" spans="1:9" x14ac:dyDescent="0.25">
      <c r="A5807" t="b">
        <v>0</v>
      </c>
      <c r="D5807" t="s">
        <v>7026</v>
      </c>
      <c r="E5807" t="s">
        <v>12839</v>
      </c>
      <c r="F5807">
        <v>0</v>
      </c>
      <c r="G5807">
        <v>0</v>
      </c>
      <c r="H5807" s="5">
        <v>0</v>
      </c>
      <c r="I5807" t="s">
        <v>2213</v>
      </c>
    </row>
    <row r="5808" spans="1:9" x14ac:dyDescent="0.25">
      <c r="A5808" t="b">
        <v>0</v>
      </c>
      <c r="D5808" t="s">
        <v>7026</v>
      </c>
      <c r="E5808" t="s">
        <v>12840</v>
      </c>
      <c r="F5808">
        <v>0</v>
      </c>
      <c r="G5808">
        <v>0</v>
      </c>
      <c r="H5808" s="5">
        <v>0</v>
      </c>
      <c r="I5808" t="s">
        <v>2213</v>
      </c>
    </row>
    <row r="5809" spans="1:9" x14ac:dyDescent="0.25">
      <c r="A5809" t="b">
        <v>0</v>
      </c>
      <c r="D5809" t="s">
        <v>7026</v>
      </c>
      <c r="E5809" t="s">
        <v>12841</v>
      </c>
      <c r="F5809">
        <v>0</v>
      </c>
      <c r="G5809">
        <v>0</v>
      </c>
      <c r="H5809" s="5">
        <v>0</v>
      </c>
      <c r="I5809" t="s">
        <v>2213</v>
      </c>
    </row>
    <row r="5810" spans="1:9" x14ac:dyDescent="0.25">
      <c r="A5810" t="b">
        <v>0</v>
      </c>
      <c r="D5810" t="s">
        <v>7026</v>
      </c>
      <c r="E5810" t="s">
        <v>12842</v>
      </c>
      <c r="F5810">
        <v>0</v>
      </c>
      <c r="G5810">
        <v>0</v>
      </c>
      <c r="H5810" s="5">
        <v>0</v>
      </c>
      <c r="I5810" t="s">
        <v>2213</v>
      </c>
    </row>
    <row r="5811" spans="1:9" x14ac:dyDescent="0.25">
      <c r="A5811" t="b">
        <v>0</v>
      </c>
      <c r="D5811" t="s">
        <v>7026</v>
      </c>
      <c r="E5811" t="s">
        <v>12843</v>
      </c>
      <c r="F5811">
        <v>0</v>
      </c>
      <c r="G5811">
        <v>0</v>
      </c>
      <c r="H5811" s="5">
        <v>0</v>
      </c>
      <c r="I5811" t="s">
        <v>2213</v>
      </c>
    </row>
    <row r="5812" spans="1:9" x14ac:dyDescent="0.25">
      <c r="A5812" t="b">
        <v>0</v>
      </c>
      <c r="D5812" t="s">
        <v>7026</v>
      </c>
      <c r="E5812" t="s">
        <v>12844</v>
      </c>
      <c r="F5812">
        <v>0</v>
      </c>
      <c r="G5812">
        <v>0</v>
      </c>
      <c r="H5812" s="5">
        <v>0</v>
      </c>
      <c r="I5812" t="s">
        <v>2204</v>
      </c>
    </row>
    <row r="5813" spans="1:9" x14ac:dyDescent="0.25">
      <c r="A5813" t="b">
        <v>0</v>
      </c>
      <c r="D5813" t="s">
        <v>7026</v>
      </c>
      <c r="E5813" t="s">
        <v>12845</v>
      </c>
      <c r="F5813">
        <v>0</v>
      </c>
      <c r="G5813">
        <v>0</v>
      </c>
      <c r="H5813" s="5">
        <v>0</v>
      </c>
      <c r="I5813" t="s">
        <v>2204</v>
      </c>
    </row>
    <row r="5814" spans="1:9" x14ac:dyDescent="0.25">
      <c r="A5814" t="b">
        <v>0</v>
      </c>
      <c r="D5814" t="s">
        <v>7026</v>
      </c>
      <c r="E5814" t="s">
        <v>12846</v>
      </c>
      <c r="F5814">
        <v>0</v>
      </c>
      <c r="G5814">
        <v>0</v>
      </c>
      <c r="H5814" s="5">
        <v>0</v>
      </c>
      <c r="I5814" t="s">
        <v>2210</v>
      </c>
    </row>
    <row r="5815" spans="1:9" x14ac:dyDescent="0.25">
      <c r="A5815" t="b">
        <v>0</v>
      </c>
      <c r="D5815" t="s">
        <v>7026</v>
      </c>
      <c r="E5815" t="s">
        <v>12847</v>
      </c>
      <c r="F5815">
        <v>0</v>
      </c>
      <c r="G5815">
        <v>0</v>
      </c>
      <c r="H5815" s="5">
        <v>0</v>
      </c>
      <c r="I5815" t="s">
        <v>2204</v>
      </c>
    </row>
    <row r="5816" spans="1:9" x14ac:dyDescent="0.25">
      <c r="A5816" t="b">
        <v>0</v>
      </c>
      <c r="D5816" t="s">
        <v>7026</v>
      </c>
      <c r="E5816" t="s">
        <v>12848</v>
      </c>
      <c r="F5816">
        <v>0</v>
      </c>
      <c r="G5816">
        <v>0</v>
      </c>
      <c r="H5816" s="5">
        <v>0</v>
      </c>
      <c r="I5816" t="s">
        <v>2204</v>
      </c>
    </row>
    <row r="5817" spans="1:9" x14ac:dyDescent="0.25">
      <c r="A5817" t="b">
        <v>0</v>
      </c>
      <c r="D5817" t="s">
        <v>7026</v>
      </c>
      <c r="E5817" t="s">
        <v>12849</v>
      </c>
      <c r="F5817">
        <v>0</v>
      </c>
      <c r="G5817">
        <v>0</v>
      </c>
      <c r="H5817" s="5">
        <v>0</v>
      </c>
      <c r="I5817" t="s">
        <v>2204</v>
      </c>
    </row>
    <row r="5818" spans="1:9" x14ac:dyDescent="0.25">
      <c r="A5818" t="b">
        <v>0</v>
      </c>
      <c r="D5818" t="s">
        <v>7026</v>
      </c>
      <c r="E5818" t="s">
        <v>12850</v>
      </c>
      <c r="F5818">
        <v>0</v>
      </c>
      <c r="G5818">
        <v>0</v>
      </c>
      <c r="H5818" s="5">
        <v>0</v>
      </c>
      <c r="I5818" t="s">
        <v>2215</v>
      </c>
    </row>
    <row r="5819" spans="1:9" x14ac:dyDescent="0.25">
      <c r="A5819" t="b">
        <v>0</v>
      </c>
      <c r="D5819" t="s">
        <v>7026</v>
      </c>
      <c r="E5819" t="s">
        <v>12851</v>
      </c>
      <c r="F5819">
        <v>0</v>
      </c>
      <c r="G5819">
        <v>0</v>
      </c>
      <c r="H5819" s="5">
        <v>0</v>
      </c>
      <c r="I5819" t="s">
        <v>2215</v>
      </c>
    </row>
    <row r="5820" spans="1:9" x14ac:dyDescent="0.25">
      <c r="A5820" t="b">
        <v>0</v>
      </c>
      <c r="D5820" t="s">
        <v>7026</v>
      </c>
      <c r="E5820" t="s">
        <v>12852</v>
      </c>
      <c r="F5820">
        <v>0</v>
      </c>
      <c r="G5820">
        <v>0</v>
      </c>
      <c r="H5820" s="5">
        <v>0</v>
      </c>
      <c r="I5820" t="s">
        <v>2213</v>
      </c>
    </row>
    <row r="5821" spans="1:9" x14ac:dyDescent="0.25">
      <c r="A5821" t="b">
        <v>0</v>
      </c>
      <c r="D5821" t="s">
        <v>7026</v>
      </c>
      <c r="E5821" t="s">
        <v>12853</v>
      </c>
      <c r="F5821">
        <v>0</v>
      </c>
      <c r="G5821">
        <v>0</v>
      </c>
      <c r="H5821" s="5">
        <v>0</v>
      </c>
      <c r="I5821" t="s">
        <v>2210</v>
      </c>
    </row>
    <row r="5822" spans="1:9" x14ac:dyDescent="0.25">
      <c r="A5822" t="b">
        <v>0</v>
      </c>
      <c r="D5822" t="s">
        <v>7026</v>
      </c>
      <c r="E5822" t="s">
        <v>12854</v>
      </c>
      <c r="F5822">
        <v>0</v>
      </c>
      <c r="G5822">
        <v>0</v>
      </c>
      <c r="H5822" s="5">
        <v>0</v>
      </c>
      <c r="I5822" t="s">
        <v>2210</v>
      </c>
    </row>
    <row r="5823" spans="1:9" x14ac:dyDescent="0.25">
      <c r="A5823" t="b">
        <v>0</v>
      </c>
      <c r="D5823" t="s">
        <v>7026</v>
      </c>
      <c r="E5823" t="s">
        <v>12855</v>
      </c>
      <c r="F5823">
        <v>0</v>
      </c>
      <c r="G5823">
        <v>0</v>
      </c>
      <c r="H5823" s="5">
        <v>0</v>
      </c>
      <c r="I5823" t="s">
        <v>2210</v>
      </c>
    </row>
    <row r="5824" spans="1:9" x14ac:dyDescent="0.25">
      <c r="A5824" t="b">
        <v>0</v>
      </c>
      <c r="D5824" t="s">
        <v>7026</v>
      </c>
      <c r="E5824" t="s">
        <v>12856</v>
      </c>
      <c r="F5824">
        <v>0</v>
      </c>
      <c r="G5824">
        <v>0</v>
      </c>
      <c r="H5824" s="5">
        <v>0</v>
      </c>
      <c r="I5824" t="s">
        <v>2210</v>
      </c>
    </row>
    <row r="5825" spans="1:9" x14ac:dyDescent="0.25">
      <c r="A5825" t="b">
        <v>0</v>
      </c>
      <c r="D5825" t="s">
        <v>7026</v>
      </c>
      <c r="E5825" t="s">
        <v>12857</v>
      </c>
      <c r="F5825">
        <v>0</v>
      </c>
      <c r="G5825">
        <v>0</v>
      </c>
      <c r="H5825" s="5">
        <v>0</v>
      </c>
      <c r="I5825" t="s">
        <v>2204</v>
      </c>
    </row>
    <row r="5826" spans="1:9" x14ac:dyDescent="0.25">
      <c r="A5826" t="b">
        <v>0</v>
      </c>
      <c r="D5826" t="s">
        <v>7026</v>
      </c>
      <c r="E5826" t="s">
        <v>12858</v>
      </c>
      <c r="F5826">
        <v>0</v>
      </c>
      <c r="G5826">
        <v>0</v>
      </c>
      <c r="H5826" s="5">
        <v>0</v>
      </c>
      <c r="I5826" t="s">
        <v>2204</v>
      </c>
    </row>
    <row r="5827" spans="1:9" x14ac:dyDescent="0.25">
      <c r="A5827" t="b">
        <v>0</v>
      </c>
      <c r="D5827" t="s">
        <v>7026</v>
      </c>
      <c r="E5827" t="s">
        <v>12859</v>
      </c>
      <c r="F5827">
        <v>0</v>
      </c>
      <c r="G5827">
        <v>0</v>
      </c>
      <c r="H5827" s="5">
        <v>0</v>
      </c>
      <c r="I5827" t="s">
        <v>2204</v>
      </c>
    </row>
    <row r="5828" spans="1:9" x14ac:dyDescent="0.25">
      <c r="A5828" t="b">
        <v>0</v>
      </c>
      <c r="D5828" t="s">
        <v>7026</v>
      </c>
      <c r="E5828" t="s">
        <v>12860</v>
      </c>
      <c r="F5828">
        <v>0</v>
      </c>
      <c r="G5828">
        <v>0</v>
      </c>
      <c r="H5828" s="5">
        <v>0</v>
      </c>
      <c r="I5828" t="s">
        <v>2204</v>
      </c>
    </row>
    <row r="5829" spans="1:9" x14ac:dyDescent="0.25">
      <c r="A5829" t="b">
        <v>0</v>
      </c>
      <c r="D5829" t="s">
        <v>7026</v>
      </c>
      <c r="E5829" t="s">
        <v>12861</v>
      </c>
      <c r="F5829">
        <v>0</v>
      </c>
      <c r="G5829">
        <v>0</v>
      </c>
      <c r="H5829" s="5">
        <v>0</v>
      </c>
      <c r="I5829" t="s">
        <v>2204</v>
      </c>
    </row>
    <row r="5830" spans="1:9" x14ac:dyDescent="0.25">
      <c r="A5830" t="b">
        <v>0</v>
      </c>
      <c r="D5830" t="s">
        <v>7026</v>
      </c>
      <c r="E5830" t="s">
        <v>12862</v>
      </c>
      <c r="F5830">
        <v>0</v>
      </c>
      <c r="G5830">
        <v>0</v>
      </c>
      <c r="H5830" s="5">
        <v>0</v>
      </c>
      <c r="I5830" t="s">
        <v>2204</v>
      </c>
    </row>
    <row r="5831" spans="1:9" x14ac:dyDescent="0.25">
      <c r="A5831" t="b">
        <v>0</v>
      </c>
      <c r="D5831" t="s">
        <v>7026</v>
      </c>
      <c r="E5831" t="s">
        <v>12863</v>
      </c>
      <c r="F5831">
        <v>0</v>
      </c>
      <c r="G5831">
        <v>0</v>
      </c>
      <c r="H5831" s="5">
        <v>0</v>
      </c>
      <c r="I5831" t="s">
        <v>2204</v>
      </c>
    </row>
    <row r="5832" spans="1:9" x14ac:dyDescent="0.25">
      <c r="A5832" t="b">
        <v>0</v>
      </c>
      <c r="D5832" t="s">
        <v>7026</v>
      </c>
      <c r="E5832" t="s">
        <v>12864</v>
      </c>
      <c r="F5832">
        <v>0</v>
      </c>
      <c r="G5832">
        <v>0</v>
      </c>
      <c r="H5832" s="5">
        <v>0</v>
      </c>
      <c r="I5832" t="s">
        <v>2204</v>
      </c>
    </row>
    <row r="5833" spans="1:9" x14ac:dyDescent="0.25">
      <c r="A5833" t="b">
        <v>0</v>
      </c>
      <c r="D5833" t="s">
        <v>7026</v>
      </c>
      <c r="E5833" t="s">
        <v>12865</v>
      </c>
      <c r="F5833">
        <v>0</v>
      </c>
      <c r="G5833">
        <v>0</v>
      </c>
      <c r="H5833" s="5">
        <v>0</v>
      </c>
      <c r="I5833" t="s">
        <v>2204</v>
      </c>
    </row>
    <row r="5834" spans="1:9" x14ac:dyDescent="0.25">
      <c r="A5834" t="b">
        <v>0</v>
      </c>
      <c r="D5834" t="s">
        <v>7026</v>
      </c>
      <c r="E5834" t="s">
        <v>12866</v>
      </c>
      <c r="F5834">
        <v>0</v>
      </c>
      <c r="G5834">
        <v>0</v>
      </c>
      <c r="H5834" s="5">
        <v>0</v>
      </c>
      <c r="I5834" t="s">
        <v>2204</v>
      </c>
    </row>
    <row r="5835" spans="1:9" x14ac:dyDescent="0.25">
      <c r="A5835" t="b">
        <v>0</v>
      </c>
      <c r="D5835" t="s">
        <v>7026</v>
      </c>
      <c r="E5835" t="s">
        <v>12867</v>
      </c>
      <c r="F5835">
        <v>0</v>
      </c>
      <c r="G5835">
        <v>0</v>
      </c>
      <c r="H5835" s="5">
        <v>0</v>
      </c>
      <c r="I5835" t="s">
        <v>2204</v>
      </c>
    </row>
    <row r="5836" spans="1:9" x14ac:dyDescent="0.25">
      <c r="A5836" t="b">
        <v>0</v>
      </c>
      <c r="D5836" t="s">
        <v>7026</v>
      </c>
      <c r="E5836" t="s">
        <v>12868</v>
      </c>
      <c r="F5836">
        <v>0</v>
      </c>
      <c r="G5836">
        <v>0</v>
      </c>
      <c r="H5836" s="5">
        <v>0</v>
      </c>
      <c r="I5836" t="s">
        <v>2204</v>
      </c>
    </row>
    <row r="5837" spans="1:9" x14ac:dyDescent="0.25">
      <c r="A5837" t="b">
        <v>0</v>
      </c>
      <c r="D5837" t="s">
        <v>7026</v>
      </c>
      <c r="E5837" t="s">
        <v>12869</v>
      </c>
      <c r="F5837">
        <v>0</v>
      </c>
      <c r="G5837">
        <v>0</v>
      </c>
      <c r="H5837" s="5">
        <v>0</v>
      </c>
      <c r="I5837" t="s">
        <v>2204</v>
      </c>
    </row>
    <row r="5838" spans="1:9" x14ac:dyDescent="0.25">
      <c r="A5838" t="b">
        <v>0</v>
      </c>
      <c r="D5838" t="s">
        <v>7026</v>
      </c>
      <c r="E5838" t="s">
        <v>12870</v>
      </c>
      <c r="F5838">
        <v>0</v>
      </c>
      <c r="G5838">
        <v>0</v>
      </c>
      <c r="H5838" s="5">
        <v>0</v>
      </c>
      <c r="I5838" t="s">
        <v>2204</v>
      </c>
    </row>
    <row r="5839" spans="1:9" x14ac:dyDescent="0.25">
      <c r="A5839" t="b">
        <v>0</v>
      </c>
      <c r="D5839" t="s">
        <v>7026</v>
      </c>
      <c r="E5839" t="s">
        <v>12871</v>
      </c>
      <c r="F5839">
        <v>0</v>
      </c>
      <c r="G5839">
        <v>0</v>
      </c>
      <c r="H5839" s="5">
        <v>0</v>
      </c>
      <c r="I5839" t="s">
        <v>2204</v>
      </c>
    </row>
    <row r="5840" spans="1:9" x14ac:dyDescent="0.25">
      <c r="A5840" t="b">
        <v>0</v>
      </c>
      <c r="D5840" t="s">
        <v>7026</v>
      </c>
      <c r="E5840" t="s">
        <v>12872</v>
      </c>
      <c r="F5840">
        <v>0</v>
      </c>
      <c r="G5840">
        <v>0</v>
      </c>
      <c r="H5840" s="5">
        <v>0</v>
      </c>
      <c r="I5840" t="s">
        <v>2204</v>
      </c>
    </row>
    <row r="5841" spans="1:9" x14ac:dyDescent="0.25">
      <c r="A5841" t="b">
        <v>0</v>
      </c>
      <c r="D5841" t="s">
        <v>7026</v>
      </c>
      <c r="E5841" t="s">
        <v>12873</v>
      </c>
      <c r="F5841">
        <v>0</v>
      </c>
      <c r="G5841">
        <v>0</v>
      </c>
      <c r="H5841" s="5">
        <v>0</v>
      </c>
      <c r="I5841" t="s">
        <v>2204</v>
      </c>
    </row>
    <row r="5842" spans="1:9" x14ac:dyDescent="0.25">
      <c r="A5842" t="b">
        <v>0</v>
      </c>
      <c r="D5842" t="s">
        <v>7026</v>
      </c>
      <c r="E5842" t="s">
        <v>12874</v>
      </c>
      <c r="F5842">
        <v>0</v>
      </c>
      <c r="G5842">
        <v>0</v>
      </c>
      <c r="H5842" s="5">
        <v>0</v>
      </c>
      <c r="I5842" t="s">
        <v>2204</v>
      </c>
    </row>
    <row r="5843" spans="1:9" x14ac:dyDescent="0.25">
      <c r="A5843" t="b">
        <v>0</v>
      </c>
      <c r="D5843" t="s">
        <v>7026</v>
      </c>
      <c r="E5843" t="s">
        <v>12875</v>
      </c>
      <c r="F5843">
        <v>0</v>
      </c>
      <c r="G5843">
        <v>0</v>
      </c>
      <c r="H5843" s="5">
        <v>0</v>
      </c>
      <c r="I5843" t="s">
        <v>2204</v>
      </c>
    </row>
    <row r="5844" spans="1:9" x14ac:dyDescent="0.25">
      <c r="A5844" t="b">
        <v>0</v>
      </c>
      <c r="D5844" t="s">
        <v>7026</v>
      </c>
      <c r="E5844" t="s">
        <v>12876</v>
      </c>
      <c r="F5844">
        <v>0</v>
      </c>
      <c r="G5844">
        <v>0</v>
      </c>
      <c r="H5844" s="5">
        <v>0</v>
      </c>
      <c r="I5844" t="s">
        <v>2204</v>
      </c>
    </row>
    <row r="5845" spans="1:9" x14ac:dyDescent="0.25">
      <c r="A5845" t="b">
        <v>0</v>
      </c>
      <c r="D5845" t="s">
        <v>7026</v>
      </c>
      <c r="E5845" t="s">
        <v>12877</v>
      </c>
      <c r="F5845">
        <v>0</v>
      </c>
      <c r="G5845">
        <v>0</v>
      </c>
      <c r="H5845" s="5">
        <v>0</v>
      </c>
      <c r="I5845" t="s">
        <v>2204</v>
      </c>
    </row>
    <row r="5846" spans="1:9" x14ac:dyDescent="0.25">
      <c r="A5846" t="b">
        <v>0</v>
      </c>
      <c r="D5846" t="s">
        <v>7026</v>
      </c>
      <c r="E5846" t="s">
        <v>12878</v>
      </c>
      <c r="F5846">
        <v>0</v>
      </c>
      <c r="G5846">
        <v>0</v>
      </c>
      <c r="H5846" s="5">
        <v>0</v>
      </c>
      <c r="I5846" t="s">
        <v>2204</v>
      </c>
    </row>
    <row r="5847" spans="1:9" x14ac:dyDescent="0.25">
      <c r="A5847" t="b">
        <v>0</v>
      </c>
      <c r="D5847" t="s">
        <v>7026</v>
      </c>
      <c r="E5847" t="s">
        <v>12879</v>
      </c>
      <c r="F5847">
        <v>0</v>
      </c>
      <c r="G5847">
        <v>0</v>
      </c>
      <c r="H5847" s="5">
        <v>0</v>
      </c>
      <c r="I5847" t="s">
        <v>2204</v>
      </c>
    </row>
    <row r="5848" spans="1:9" x14ac:dyDescent="0.25">
      <c r="A5848" t="b">
        <v>0</v>
      </c>
      <c r="D5848" t="s">
        <v>7026</v>
      </c>
      <c r="E5848" t="s">
        <v>12880</v>
      </c>
      <c r="F5848">
        <v>0</v>
      </c>
      <c r="G5848">
        <v>0</v>
      </c>
      <c r="H5848" s="5">
        <v>0</v>
      </c>
      <c r="I5848" t="s">
        <v>2204</v>
      </c>
    </row>
    <row r="5849" spans="1:9" x14ac:dyDescent="0.25">
      <c r="A5849" t="b">
        <v>0</v>
      </c>
      <c r="D5849" t="s">
        <v>7026</v>
      </c>
      <c r="E5849" t="s">
        <v>12881</v>
      </c>
      <c r="F5849">
        <v>0</v>
      </c>
      <c r="G5849">
        <v>0</v>
      </c>
      <c r="H5849" s="5">
        <v>0</v>
      </c>
      <c r="I5849" t="s">
        <v>2204</v>
      </c>
    </row>
    <row r="5850" spans="1:9" x14ac:dyDescent="0.25">
      <c r="A5850" t="b">
        <v>0</v>
      </c>
      <c r="D5850" t="s">
        <v>7026</v>
      </c>
      <c r="E5850" t="s">
        <v>12882</v>
      </c>
      <c r="F5850">
        <v>0</v>
      </c>
      <c r="G5850">
        <v>0</v>
      </c>
      <c r="H5850" s="5">
        <v>0</v>
      </c>
      <c r="I5850" t="s">
        <v>2204</v>
      </c>
    </row>
    <row r="5851" spans="1:9" x14ac:dyDescent="0.25">
      <c r="A5851" t="b">
        <v>0</v>
      </c>
      <c r="D5851" t="s">
        <v>7026</v>
      </c>
      <c r="E5851" t="s">
        <v>12883</v>
      </c>
      <c r="F5851">
        <v>0</v>
      </c>
      <c r="G5851">
        <v>0</v>
      </c>
      <c r="H5851" s="5">
        <v>0</v>
      </c>
      <c r="I5851" t="s">
        <v>2204</v>
      </c>
    </row>
    <row r="5852" spans="1:9" x14ac:dyDescent="0.25">
      <c r="A5852" t="b">
        <v>0</v>
      </c>
      <c r="D5852" t="s">
        <v>7026</v>
      </c>
      <c r="E5852" t="s">
        <v>12884</v>
      </c>
      <c r="F5852">
        <v>0</v>
      </c>
      <c r="G5852">
        <v>0</v>
      </c>
      <c r="H5852" s="5">
        <v>0</v>
      </c>
      <c r="I5852" t="s">
        <v>2204</v>
      </c>
    </row>
    <row r="5853" spans="1:9" x14ac:dyDescent="0.25">
      <c r="A5853" t="b">
        <v>0</v>
      </c>
      <c r="D5853" t="s">
        <v>7026</v>
      </c>
      <c r="E5853" t="s">
        <v>12885</v>
      </c>
      <c r="F5853">
        <v>0</v>
      </c>
      <c r="G5853">
        <v>0</v>
      </c>
      <c r="H5853" s="5">
        <v>0</v>
      </c>
      <c r="I5853" t="s">
        <v>2204</v>
      </c>
    </row>
    <row r="5854" spans="1:9" x14ac:dyDescent="0.25">
      <c r="A5854" t="b">
        <v>0</v>
      </c>
      <c r="D5854" t="s">
        <v>7026</v>
      </c>
      <c r="E5854" t="s">
        <v>12886</v>
      </c>
      <c r="F5854">
        <v>0</v>
      </c>
      <c r="G5854">
        <v>0</v>
      </c>
      <c r="H5854" s="5">
        <v>0</v>
      </c>
      <c r="I5854" t="s">
        <v>2204</v>
      </c>
    </row>
    <row r="5855" spans="1:9" x14ac:dyDescent="0.25">
      <c r="A5855" t="b">
        <v>0</v>
      </c>
      <c r="D5855" t="s">
        <v>7026</v>
      </c>
      <c r="E5855" t="s">
        <v>12887</v>
      </c>
      <c r="F5855">
        <v>0</v>
      </c>
      <c r="G5855">
        <v>0</v>
      </c>
      <c r="H5855" s="5">
        <v>0</v>
      </c>
      <c r="I5855" t="s">
        <v>2204</v>
      </c>
    </row>
    <row r="5856" spans="1:9" x14ac:dyDescent="0.25">
      <c r="A5856" t="b">
        <v>0</v>
      </c>
      <c r="D5856" t="s">
        <v>7026</v>
      </c>
      <c r="E5856" t="s">
        <v>12888</v>
      </c>
      <c r="F5856">
        <v>0</v>
      </c>
      <c r="G5856">
        <v>0</v>
      </c>
      <c r="H5856" s="5">
        <v>0</v>
      </c>
      <c r="I5856" t="s">
        <v>2204</v>
      </c>
    </row>
    <row r="5857" spans="1:9" x14ac:dyDescent="0.25">
      <c r="A5857" t="b">
        <v>0</v>
      </c>
      <c r="D5857" t="s">
        <v>7026</v>
      </c>
      <c r="E5857" t="s">
        <v>12889</v>
      </c>
      <c r="F5857">
        <v>0</v>
      </c>
      <c r="G5857">
        <v>0</v>
      </c>
      <c r="H5857" s="5">
        <v>0</v>
      </c>
      <c r="I5857" t="s">
        <v>2204</v>
      </c>
    </row>
    <row r="5858" spans="1:9" x14ac:dyDescent="0.25">
      <c r="A5858" t="b">
        <v>0</v>
      </c>
      <c r="D5858" t="s">
        <v>7026</v>
      </c>
      <c r="E5858" t="s">
        <v>12890</v>
      </c>
      <c r="F5858">
        <v>0</v>
      </c>
      <c r="G5858">
        <v>0</v>
      </c>
      <c r="H5858" s="5">
        <v>0</v>
      </c>
      <c r="I5858" t="s">
        <v>2204</v>
      </c>
    </row>
    <row r="5859" spans="1:9" x14ac:dyDescent="0.25">
      <c r="A5859" t="b">
        <v>0</v>
      </c>
      <c r="D5859" t="s">
        <v>7026</v>
      </c>
      <c r="E5859" t="s">
        <v>12891</v>
      </c>
      <c r="F5859">
        <v>0</v>
      </c>
      <c r="G5859">
        <v>0</v>
      </c>
      <c r="H5859" s="5">
        <v>0</v>
      </c>
      <c r="I5859" t="s">
        <v>2204</v>
      </c>
    </row>
    <row r="5860" spans="1:9" x14ac:dyDescent="0.25">
      <c r="A5860" t="b">
        <v>0</v>
      </c>
      <c r="D5860" t="s">
        <v>7026</v>
      </c>
      <c r="E5860" t="s">
        <v>12892</v>
      </c>
      <c r="F5860">
        <v>0</v>
      </c>
      <c r="G5860">
        <v>0</v>
      </c>
      <c r="H5860" s="5">
        <v>0</v>
      </c>
      <c r="I5860" t="s">
        <v>2204</v>
      </c>
    </row>
    <row r="5861" spans="1:9" x14ac:dyDescent="0.25">
      <c r="A5861" t="b">
        <v>0</v>
      </c>
      <c r="D5861" t="s">
        <v>7026</v>
      </c>
      <c r="E5861" t="s">
        <v>12893</v>
      </c>
      <c r="F5861">
        <v>0</v>
      </c>
      <c r="G5861">
        <v>0</v>
      </c>
      <c r="H5861" s="5">
        <v>0</v>
      </c>
      <c r="I5861" t="s">
        <v>2204</v>
      </c>
    </row>
    <row r="5862" spans="1:9" x14ac:dyDescent="0.25">
      <c r="A5862" t="b">
        <v>0</v>
      </c>
      <c r="D5862" t="s">
        <v>7026</v>
      </c>
      <c r="E5862" t="s">
        <v>12894</v>
      </c>
      <c r="F5862">
        <v>0</v>
      </c>
      <c r="G5862">
        <v>0</v>
      </c>
      <c r="H5862" s="5">
        <v>0</v>
      </c>
      <c r="I5862" t="s">
        <v>2204</v>
      </c>
    </row>
    <row r="5863" spans="1:9" x14ac:dyDescent="0.25">
      <c r="A5863" t="b">
        <v>0</v>
      </c>
      <c r="D5863" t="s">
        <v>7026</v>
      </c>
      <c r="E5863" t="s">
        <v>12895</v>
      </c>
      <c r="F5863">
        <v>0</v>
      </c>
      <c r="G5863">
        <v>0</v>
      </c>
      <c r="H5863" s="5">
        <v>0</v>
      </c>
      <c r="I5863" t="s">
        <v>2204</v>
      </c>
    </row>
    <row r="5864" spans="1:9" x14ac:dyDescent="0.25">
      <c r="A5864" t="b">
        <v>0</v>
      </c>
      <c r="D5864" t="s">
        <v>7026</v>
      </c>
      <c r="E5864" t="s">
        <v>12896</v>
      </c>
      <c r="F5864">
        <v>0</v>
      </c>
      <c r="G5864">
        <v>0</v>
      </c>
      <c r="H5864" s="5">
        <v>0</v>
      </c>
      <c r="I5864" t="s">
        <v>2204</v>
      </c>
    </row>
    <row r="5865" spans="1:9" x14ac:dyDescent="0.25">
      <c r="A5865" t="b">
        <v>0</v>
      </c>
      <c r="D5865" t="s">
        <v>7026</v>
      </c>
      <c r="E5865" t="s">
        <v>12897</v>
      </c>
      <c r="F5865">
        <v>0</v>
      </c>
      <c r="G5865">
        <v>0</v>
      </c>
      <c r="H5865" s="5">
        <v>0</v>
      </c>
      <c r="I5865" t="s">
        <v>2204</v>
      </c>
    </row>
    <row r="5866" spans="1:9" x14ac:dyDescent="0.25">
      <c r="A5866" t="b">
        <v>0</v>
      </c>
      <c r="D5866" t="s">
        <v>7026</v>
      </c>
      <c r="E5866" t="s">
        <v>12898</v>
      </c>
      <c r="F5866">
        <v>0</v>
      </c>
      <c r="G5866">
        <v>0</v>
      </c>
      <c r="H5866" s="5">
        <v>0</v>
      </c>
      <c r="I5866" t="s">
        <v>2204</v>
      </c>
    </row>
    <row r="5867" spans="1:9" x14ac:dyDescent="0.25">
      <c r="A5867" t="b">
        <v>0</v>
      </c>
      <c r="D5867" t="s">
        <v>7026</v>
      </c>
      <c r="E5867" t="s">
        <v>12899</v>
      </c>
      <c r="F5867">
        <v>0</v>
      </c>
      <c r="G5867">
        <v>0</v>
      </c>
      <c r="H5867" s="5">
        <v>0</v>
      </c>
      <c r="I5867" t="s">
        <v>2211</v>
      </c>
    </row>
    <row r="5868" spans="1:9" x14ac:dyDescent="0.25">
      <c r="A5868" t="b">
        <v>0</v>
      </c>
      <c r="D5868" t="s">
        <v>7026</v>
      </c>
      <c r="E5868" t="s">
        <v>12900</v>
      </c>
      <c r="F5868">
        <v>0</v>
      </c>
      <c r="G5868">
        <v>0</v>
      </c>
      <c r="H5868" s="5">
        <v>0</v>
      </c>
      <c r="I5868" t="s">
        <v>2211</v>
      </c>
    </row>
    <row r="5869" spans="1:9" x14ac:dyDescent="0.25">
      <c r="A5869" t="b">
        <v>0</v>
      </c>
      <c r="D5869" t="s">
        <v>7026</v>
      </c>
      <c r="E5869" t="s">
        <v>12901</v>
      </c>
      <c r="F5869">
        <v>0</v>
      </c>
      <c r="G5869">
        <v>0</v>
      </c>
      <c r="H5869" s="5">
        <v>0</v>
      </c>
      <c r="I5869" t="s">
        <v>2215</v>
      </c>
    </row>
    <row r="5870" spans="1:9" x14ac:dyDescent="0.25">
      <c r="A5870" t="b">
        <v>0</v>
      </c>
      <c r="D5870" t="s">
        <v>7026</v>
      </c>
      <c r="E5870" t="s">
        <v>12902</v>
      </c>
      <c r="F5870">
        <v>0</v>
      </c>
      <c r="G5870">
        <v>0</v>
      </c>
      <c r="H5870" s="5">
        <v>0</v>
      </c>
      <c r="I5870" t="s">
        <v>2204</v>
      </c>
    </row>
    <row r="5871" spans="1:9" x14ac:dyDescent="0.25">
      <c r="A5871" t="b">
        <v>0</v>
      </c>
      <c r="D5871" t="s">
        <v>7026</v>
      </c>
      <c r="E5871" t="s">
        <v>12903</v>
      </c>
      <c r="F5871">
        <v>0</v>
      </c>
      <c r="G5871">
        <v>0</v>
      </c>
      <c r="H5871" s="5">
        <v>0</v>
      </c>
      <c r="I5871" t="s">
        <v>2204</v>
      </c>
    </row>
    <row r="5872" spans="1:9" x14ac:dyDescent="0.25">
      <c r="A5872" t="b">
        <v>0</v>
      </c>
      <c r="D5872" t="s">
        <v>7026</v>
      </c>
      <c r="E5872" t="s">
        <v>12904</v>
      </c>
      <c r="F5872">
        <v>0</v>
      </c>
      <c r="G5872">
        <v>0</v>
      </c>
      <c r="H5872" s="5">
        <v>0</v>
      </c>
      <c r="I5872" t="s">
        <v>2210</v>
      </c>
    </row>
    <row r="5873" spans="1:9" x14ac:dyDescent="0.25">
      <c r="A5873" t="b">
        <v>0</v>
      </c>
      <c r="D5873" t="s">
        <v>7026</v>
      </c>
      <c r="E5873" t="s">
        <v>12905</v>
      </c>
      <c r="F5873">
        <v>0</v>
      </c>
      <c r="G5873">
        <v>0</v>
      </c>
      <c r="H5873" s="5">
        <v>0</v>
      </c>
      <c r="I5873" t="s">
        <v>2210</v>
      </c>
    </row>
    <row r="5874" spans="1:9" x14ac:dyDescent="0.25">
      <c r="A5874" t="b">
        <v>0</v>
      </c>
      <c r="D5874" t="s">
        <v>7026</v>
      </c>
      <c r="E5874" t="s">
        <v>12906</v>
      </c>
      <c r="F5874">
        <v>0</v>
      </c>
      <c r="G5874">
        <v>0</v>
      </c>
      <c r="H5874" s="5">
        <v>0</v>
      </c>
      <c r="I5874" t="s">
        <v>2204</v>
      </c>
    </row>
    <row r="5875" spans="1:9" x14ac:dyDescent="0.25">
      <c r="A5875" t="b">
        <v>0</v>
      </c>
      <c r="D5875" t="s">
        <v>7026</v>
      </c>
      <c r="E5875" t="s">
        <v>12907</v>
      </c>
      <c r="F5875">
        <v>0</v>
      </c>
      <c r="G5875">
        <v>0</v>
      </c>
      <c r="H5875" s="5">
        <v>0</v>
      </c>
      <c r="I5875" t="s">
        <v>2210</v>
      </c>
    </row>
    <row r="5876" spans="1:9" x14ac:dyDescent="0.25">
      <c r="A5876" t="b">
        <v>0</v>
      </c>
      <c r="D5876" t="s">
        <v>7026</v>
      </c>
      <c r="E5876" t="s">
        <v>12908</v>
      </c>
      <c r="F5876">
        <v>0</v>
      </c>
      <c r="G5876">
        <v>0</v>
      </c>
      <c r="H5876" s="5">
        <v>0</v>
      </c>
      <c r="I5876" t="s">
        <v>2210</v>
      </c>
    </row>
    <row r="5877" spans="1:9" x14ac:dyDescent="0.25">
      <c r="A5877" t="b">
        <v>0</v>
      </c>
      <c r="D5877" t="s">
        <v>7026</v>
      </c>
      <c r="E5877" t="s">
        <v>12909</v>
      </c>
      <c r="F5877">
        <v>0</v>
      </c>
      <c r="G5877">
        <v>0</v>
      </c>
      <c r="H5877" s="5">
        <v>0</v>
      </c>
      <c r="I5877" t="s">
        <v>2210</v>
      </c>
    </row>
    <row r="5878" spans="1:9" x14ac:dyDescent="0.25">
      <c r="A5878" t="b">
        <v>0</v>
      </c>
      <c r="D5878" t="s">
        <v>7026</v>
      </c>
      <c r="E5878" t="s">
        <v>12910</v>
      </c>
      <c r="F5878">
        <v>0</v>
      </c>
      <c r="G5878">
        <v>0</v>
      </c>
      <c r="H5878" s="5">
        <v>0</v>
      </c>
      <c r="I5878" t="s">
        <v>2210</v>
      </c>
    </row>
    <row r="5879" spans="1:9" x14ac:dyDescent="0.25">
      <c r="A5879" t="b">
        <v>0</v>
      </c>
      <c r="D5879" t="s">
        <v>7026</v>
      </c>
      <c r="E5879" t="s">
        <v>12911</v>
      </c>
      <c r="F5879">
        <v>0</v>
      </c>
      <c r="G5879">
        <v>0</v>
      </c>
      <c r="H5879" s="5">
        <v>0</v>
      </c>
      <c r="I5879" t="s">
        <v>2204</v>
      </c>
    </row>
    <row r="5880" spans="1:9" x14ac:dyDescent="0.25">
      <c r="A5880" t="b">
        <v>0</v>
      </c>
      <c r="D5880" t="s">
        <v>7026</v>
      </c>
      <c r="E5880" t="s">
        <v>12912</v>
      </c>
      <c r="F5880">
        <v>0</v>
      </c>
      <c r="G5880">
        <v>0</v>
      </c>
      <c r="H5880" s="5">
        <v>0</v>
      </c>
      <c r="I5880" t="s">
        <v>2204</v>
      </c>
    </row>
    <row r="5881" spans="1:9" x14ac:dyDescent="0.25">
      <c r="A5881" t="b">
        <v>0</v>
      </c>
      <c r="D5881" t="s">
        <v>7026</v>
      </c>
      <c r="E5881" t="s">
        <v>12913</v>
      </c>
      <c r="F5881">
        <v>0</v>
      </c>
      <c r="G5881">
        <v>0</v>
      </c>
      <c r="H5881" s="5">
        <v>0</v>
      </c>
      <c r="I5881" t="s">
        <v>2204</v>
      </c>
    </row>
    <row r="5882" spans="1:9" x14ac:dyDescent="0.25">
      <c r="A5882" t="b">
        <v>0</v>
      </c>
      <c r="D5882" t="s">
        <v>7026</v>
      </c>
      <c r="E5882" t="s">
        <v>12914</v>
      </c>
      <c r="F5882">
        <v>0</v>
      </c>
      <c r="G5882">
        <v>0</v>
      </c>
      <c r="H5882" s="5">
        <v>0</v>
      </c>
      <c r="I5882" t="s">
        <v>2204</v>
      </c>
    </row>
    <row r="5883" spans="1:9" x14ac:dyDescent="0.25">
      <c r="A5883" t="b">
        <v>0</v>
      </c>
      <c r="D5883" t="s">
        <v>7026</v>
      </c>
      <c r="E5883" t="s">
        <v>12915</v>
      </c>
      <c r="F5883">
        <v>0</v>
      </c>
      <c r="G5883">
        <v>0</v>
      </c>
      <c r="H5883" s="5">
        <v>0</v>
      </c>
      <c r="I5883" t="s">
        <v>2204</v>
      </c>
    </row>
    <row r="5884" spans="1:9" x14ac:dyDescent="0.25">
      <c r="A5884" t="b">
        <v>0</v>
      </c>
      <c r="D5884" t="s">
        <v>7026</v>
      </c>
      <c r="E5884" t="s">
        <v>12916</v>
      </c>
      <c r="F5884">
        <v>0</v>
      </c>
      <c r="G5884">
        <v>0</v>
      </c>
      <c r="H5884" s="5">
        <v>0</v>
      </c>
      <c r="I5884" t="s">
        <v>2204</v>
      </c>
    </row>
    <row r="5885" spans="1:9" x14ac:dyDescent="0.25">
      <c r="A5885" t="b">
        <v>0</v>
      </c>
      <c r="D5885" t="s">
        <v>7026</v>
      </c>
      <c r="E5885" t="s">
        <v>12917</v>
      </c>
      <c r="F5885">
        <v>0</v>
      </c>
      <c r="G5885">
        <v>0</v>
      </c>
      <c r="H5885" s="5">
        <v>0</v>
      </c>
      <c r="I5885" t="s">
        <v>2204</v>
      </c>
    </row>
    <row r="5886" spans="1:9" x14ac:dyDescent="0.25">
      <c r="A5886" t="b">
        <v>0</v>
      </c>
      <c r="D5886" t="s">
        <v>7026</v>
      </c>
      <c r="E5886" t="s">
        <v>12918</v>
      </c>
      <c r="F5886">
        <v>0</v>
      </c>
      <c r="G5886">
        <v>0</v>
      </c>
      <c r="H5886" s="5">
        <v>0</v>
      </c>
      <c r="I5886" t="s">
        <v>2204</v>
      </c>
    </row>
    <row r="5887" spans="1:9" x14ac:dyDescent="0.25">
      <c r="A5887" t="b">
        <v>0</v>
      </c>
      <c r="D5887" t="s">
        <v>7026</v>
      </c>
      <c r="E5887" t="s">
        <v>12919</v>
      </c>
      <c r="F5887">
        <v>0</v>
      </c>
      <c r="G5887">
        <v>0</v>
      </c>
      <c r="H5887" s="5">
        <v>0</v>
      </c>
      <c r="I5887" t="s">
        <v>2204</v>
      </c>
    </row>
    <row r="5888" spans="1:9" x14ac:dyDescent="0.25">
      <c r="A5888" t="b">
        <v>0</v>
      </c>
      <c r="D5888" t="s">
        <v>7026</v>
      </c>
      <c r="E5888" t="s">
        <v>12920</v>
      </c>
      <c r="F5888">
        <v>0</v>
      </c>
      <c r="G5888">
        <v>0</v>
      </c>
      <c r="H5888" s="5">
        <v>0</v>
      </c>
      <c r="I5888" t="s">
        <v>2204</v>
      </c>
    </row>
    <row r="5889" spans="1:9" x14ac:dyDescent="0.25">
      <c r="A5889" t="b">
        <v>0</v>
      </c>
      <c r="D5889" t="s">
        <v>7026</v>
      </c>
      <c r="E5889" t="s">
        <v>12921</v>
      </c>
      <c r="F5889">
        <v>0</v>
      </c>
      <c r="G5889">
        <v>0</v>
      </c>
      <c r="H5889" s="5">
        <v>0</v>
      </c>
      <c r="I5889" t="s">
        <v>2204</v>
      </c>
    </row>
    <row r="5890" spans="1:9" x14ac:dyDescent="0.25">
      <c r="A5890" t="b">
        <v>0</v>
      </c>
      <c r="D5890" t="s">
        <v>7026</v>
      </c>
      <c r="E5890" t="s">
        <v>12922</v>
      </c>
      <c r="F5890">
        <v>0</v>
      </c>
      <c r="G5890">
        <v>0</v>
      </c>
      <c r="H5890" s="5">
        <v>0</v>
      </c>
      <c r="I5890" t="s">
        <v>2204</v>
      </c>
    </row>
    <row r="5891" spans="1:9" x14ac:dyDescent="0.25">
      <c r="A5891" t="b">
        <v>0</v>
      </c>
      <c r="D5891" t="s">
        <v>7026</v>
      </c>
      <c r="E5891" t="s">
        <v>12923</v>
      </c>
      <c r="F5891">
        <v>0</v>
      </c>
      <c r="G5891">
        <v>0</v>
      </c>
      <c r="H5891" s="5">
        <v>0</v>
      </c>
      <c r="I5891" t="s">
        <v>2204</v>
      </c>
    </row>
    <row r="5892" spans="1:9" x14ac:dyDescent="0.25">
      <c r="A5892" t="b">
        <v>0</v>
      </c>
      <c r="D5892" t="s">
        <v>7026</v>
      </c>
      <c r="E5892" t="s">
        <v>12924</v>
      </c>
      <c r="F5892">
        <v>0</v>
      </c>
      <c r="G5892">
        <v>0</v>
      </c>
      <c r="H5892" s="5">
        <v>0</v>
      </c>
      <c r="I5892" t="s">
        <v>2204</v>
      </c>
    </row>
    <row r="5893" spans="1:9" x14ac:dyDescent="0.25">
      <c r="A5893" t="b">
        <v>0</v>
      </c>
      <c r="D5893" t="s">
        <v>7026</v>
      </c>
      <c r="E5893" t="s">
        <v>12925</v>
      </c>
      <c r="F5893">
        <v>0</v>
      </c>
      <c r="G5893">
        <v>0</v>
      </c>
      <c r="H5893" s="5">
        <v>0</v>
      </c>
      <c r="I5893" t="s">
        <v>2204</v>
      </c>
    </row>
    <row r="5894" spans="1:9" x14ac:dyDescent="0.25">
      <c r="A5894" t="b">
        <v>0</v>
      </c>
      <c r="D5894" t="s">
        <v>7026</v>
      </c>
      <c r="E5894" t="s">
        <v>12926</v>
      </c>
      <c r="F5894">
        <v>0</v>
      </c>
      <c r="G5894">
        <v>0</v>
      </c>
      <c r="H5894" s="5">
        <v>0</v>
      </c>
      <c r="I5894" t="s">
        <v>2204</v>
      </c>
    </row>
    <row r="5895" spans="1:9" x14ac:dyDescent="0.25">
      <c r="A5895" t="b">
        <v>0</v>
      </c>
      <c r="D5895" t="s">
        <v>7026</v>
      </c>
      <c r="E5895" t="s">
        <v>12927</v>
      </c>
      <c r="F5895">
        <v>0</v>
      </c>
      <c r="G5895">
        <v>0</v>
      </c>
      <c r="H5895" s="5">
        <v>0</v>
      </c>
      <c r="I5895" t="s">
        <v>2204</v>
      </c>
    </row>
    <row r="5896" spans="1:9" x14ac:dyDescent="0.25">
      <c r="A5896" t="b">
        <v>0</v>
      </c>
      <c r="D5896" t="s">
        <v>7026</v>
      </c>
      <c r="E5896" t="s">
        <v>12928</v>
      </c>
      <c r="F5896">
        <v>0</v>
      </c>
      <c r="G5896">
        <v>0</v>
      </c>
      <c r="H5896" s="5">
        <v>0</v>
      </c>
      <c r="I5896" t="s">
        <v>2204</v>
      </c>
    </row>
    <row r="5897" spans="1:9" x14ac:dyDescent="0.25">
      <c r="A5897" t="b">
        <v>0</v>
      </c>
      <c r="D5897" t="s">
        <v>7026</v>
      </c>
      <c r="E5897" t="s">
        <v>12929</v>
      </c>
      <c r="F5897">
        <v>0</v>
      </c>
      <c r="G5897">
        <v>0</v>
      </c>
      <c r="H5897" s="5">
        <v>0</v>
      </c>
      <c r="I5897" t="s">
        <v>2204</v>
      </c>
    </row>
    <row r="5898" spans="1:9" x14ac:dyDescent="0.25">
      <c r="A5898" t="b">
        <v>0</v>
      </c>
      <c r="D5898" t="s">
        <v>7026</v>
      </c>
      <c r="E5898" t="s">
        <v>12930</v>
      </c>
      <c r="F5898">
        <v>0</v>
      </c>
      <c r="G5898">
        <v>0</v>
      </c>
      <c r="H5898" s="5">
        <v>0</v>
      </c>
      <c r="I5898" t="s">
        <v>2204</v>
      </c>
    </row>
    <row r="5899" spans="1:9" x14ac:dyDescent="0.25">
      <c r="A5899" t="b">
        <v>0</v>
      </c>
      <c r="D5899" t="s">
        <v>7026</v>
      </c>
      <c r="E5899" t="s">
        <v>12931</v>
      </c>
      <c r="F5899">
        <v>0</v>
      </c>
      <c r="G5899">
        <v>0</v>
      </c>
      <c r="H5899" s="5">
        <v>0</v>
      </c>
      <c r="I5899" t="s">
        <v>2204</v>
      </c>
    </row>
    <row r="5900" spans="1:9" x14ac:dyDescent="0.25">
      <c r="A5900" t="b">
        <v>0</v>
      </c>
      <c r="D5900" t="s">
        <v>7026</v>
      </c>
      <c r="E5900" t="s">
        <v>12932</v>
      </c>
      <c r="F5900">
        <v>0</v>
      </c>
      <c r="G5900">
        <v>0</v>
      </c>
      <c r="H5900" s="5">
        <v>0</v>
      </c>
      <c r="I5900" t="s">
        <v>2204</v>
      </c>
    </row>
    <row r="5901" spans="1:9" x14ac:dyDescent="0.25">
      <c r="A5901" t="b">
        <v>0</v>
      </c>
      <c r="D5901" t="s">
        <v>7026</v>
      </c>
      <c r="E5901" t="s">
        <v>12933</v>
      </c>
      <c r="F5901">
        <v>0</v>
      </c>
      <c r="G5901">
        <v>0</v>
      </c>
      <c r="H5901" s="5">
        <v>0</v>
      </c>
      <c r="I5901" t="s">
        <v>2204</v>
      </c>
    </row>
    <row r="5902" spans="1:9" x14ac:dyDescent="0.25">
      <c r="A5902" t="b">
        <v>0</v>
      </c>
      <c r="D5902" t="s">
        <v>7026</v>
      </c>
      <c r="E5902" t="s">
        <v>12934</v>
      </c>
      <c r="F5902">
        <v>0</v>
      </c>
      <c r="G5902">
        <v>0</v>
      </c>
      <c r="H5902" s="5">
        <v>0</v>
      </c>
      <c r="I5902" t="s">
        <v>2204</v>
      </c>
    </row>
    <row r="5903" spans="1:9" x14ac:dyDescent="0.25">
      <c r="A5903" t="b">
        <v>0</v>
      </c>
      <c r="D5903" t="s">
        <v>7026</v>
      </c>
      <c r="E5903" t="s">
        <v>12935</v>
      </c>
      <c r="F5903">
        <v>0</v>
      </c>
      <c r="G5903">
        <v>0</v>
      </c>
      <c r="H5903" s="5">
        <v>0</v>
      </c>
      <c r="I5903" t="s">
        <v>2204</v>
      </c>
    </row>
    <row r="5904" spans="1:9" x14ac:dyDescent="0.25">
      <c r="A5904" t="b">
        <v>0</v>
      </c>
      <c r="D5904" t="s">
        <v>7026</v>
      </c>
      <c r="E5904" t="s">
        <v>12936</v>
      </c>
      <c r="F5904">
        <v>0</v>
      </c>
      <c r="G5904">
        <v>0</v>
      </c>
      <c r="H5904" s="5">
        <v>0</v>
      </c>
      <c r="I5904" t="s">
        <v>2204</v>
      </c>
    </row>
    <row r="5905" spans="1:9" x14ac:dyDescent="0.25">
      <c r="A5905" t="b">
        <v>0</v>
      </c>
      <c r="D5905" t="s">
        <v>7026</v>
      </c>
      <c r="E5905" t="s">
        <v>12937</v>
      </c>
      <c r="F5905">
        <v>0</v>
      </c>
      <c r="G5905">
        <v>0</v>
      </c>
      <c r="H5905" s="5">
        <v>0</v>
      </c>
      <c r="I5905" t="s">
        <v>2204</v>
      </c>
    </row>
    <row r="5906" spans="1:9" x14ac:dyDescent="0.25">
      <c r="A5906" t="b">
        <v>0</v>
      </c>
      <c r="D5906" t="s">
        <v>7026</v>
      </c>
      <c r="E5906" t="s">
        <v>12938</v>
      </c>
      <c r="F5906">
        <v>0</v>
      </c>
      <c r="G5906">
        <v>0</v>
      </c>
      <c r="H5906" s="5">
        <v>0</v>
      </c>
      <c r="I5906" t="s">
        <v>2204</v>
      </c>
    </row>
    <row r="5907" spans="1:9" x14ac:dyDescent="0.25">
      <c r="A5907" t="b">
        <v>0</v>
      </c>
      <c r="D5907" t="s">
        <v>7026</v>
      </c>
      <c r="E5907" t="s">
        <v>12939</v>
      </c>
      <c r="F5907">
        <v>0</v>
      </c>
      <c r="G5907">
        <v>0</v>
      </c>
      <c r="H5907" s="5">
        <v>0</v>
      </c>
      <c r="I5907" t="s">
        <v>2204</v>
      </c>
    </row>
    <row r="5908" spans="1:9" x14ac:dyDescent="0.25">
      <c r="A5908" t="b">
        <v>0</v>
      </c>
      <c r="D5908" t="s">
        <v>7026</v>
      </c>
      <c r="E5908" t="s">
        <v>12940</v>
      </c>
      <c r="F5908">
        <v>0</v>
      </c>
      <c r="G5908">
        <v>0</v>
      </c>
      <c r="H5908" s="5">
        <v>0</v>
      </c>
      <c r="I5908" t="s">
        <v>2204</v>
      </c>
    </row>
    <row r="5909" spans="1:9" x14ac:dyDescent="0.25">
      <c r="A5909" t="b">
        <v>0</v>
      </c>
      <c r="D5909" t="s">
        <v>7026</v>
      </c>
      <c r="E5909" t="s">
        <v>12941</v>
      </c>
      <c r="F5909">
        <v>0</v>
      </c>
      <c r="G5909">
        <v>0</v>
      </c>
      <c r="H5909" s="5">
        <v>0</v>
      </c>
      <c r="I5909" t="s">
        <v>2204</v>
      </c>
    </row>
    <row r="5910" spans="1:9" x14ac:dyDescent="0.25">
      <c r="A5910" t="b">
        <v>0</v>
      </c>
      <c r="D5910" t="s">
        <v>7026</v>
      </c>
      <c r="E5910" t="s">
        <v>12942</v>
      </c>
      <c r="F5910">
        <v>0</v>
      </c>
      <c r="G5910">
        <v>0</v>
      </c>
      <c r="H5910" s="5">
        <v>0</v>
      </c>
      <c r="I5910" t="s">
        <v>2204</v>
      </c>
    </row>
    <row r="5911" spans="1:9" x14ac:dyDescent="0.25">
      <c r="A5911" t="b">
        <v>0</v>
      </c>
      <c r="D5911" t="s">
        <v>7026</v>
      </c>
      <c r="E5911" t="s">
        <v>12943</v>
      </c>
      <c r="F5911">
        <v>0</v>
      </c>
      <c r="G5911">
        <v>0</v>
      </c>
      <c r="H5911" s="5">
        <v>0</v>
      </c>
      <c r="I5911" t="s">
        <v>2204</v>
      </c>
    </row>
    <row r="5912" spans="1:9" x14ac:dyDescent="0.25">
      <c r="A5912" t="b">
        <v>0</v>
      </c>
      <c r="D5912" t="s">
        <v>7026</v>
      </c>
      <c r="E5912" t="s">
        <v>12944</v>
      </c>
      <c r="F5912">
        <v>0</v>
      </c>
      <c r="G5912">
        <v>0</v>
      </c>
      <c r="H5912" s="5">
        <v>0</v>
      </c>
      <c r="I5912" t="s">
        <v>2204</v>
      </c>
    </row>
    <row r="5913" spans="1:9" x14ac:dyDescent="0.25">
      <c r="A5913" t="b">
        <v>0</v>
      </c>
      <c r="D5913" t="s">
        <v>7026</v>
      </c>
      <c r="E5913" t="s">
        <v>12945</v>
      </c>
      <c r="F5913">
        <v>0</v>
      </c>
      <c r="G5913">
        <v>0</v>
      </c>
      <c r="H5913" s="5">
        <v>0</v>
      </c>
      <c r="I5913" t="s">
        <v>2211</v>
      </c>
    </row>
    <row r="5914" spans="1:9" x14ac:dyDescent="0.25">
      <c r="A5914" t="b">
        <v>0</v>
      </c>
      <c r="D5914" t="s">
        <v>7026</v>
      </c>
      <c r="E5914" t="s">
        <v>12946</v>
      </c>
      <c r="F5914">
        <v>0</v>
      </c>
      <c r="G5914">
        <v>0</v>
      </c>
      <c r="H5914" s="5">
        <v>0</v>
      </c>
      <c r="I5914" t="s">
        <v>2211</v>
      </c>
    </row>
    <row r="5915" spans="1:9" x14ac:dyDescent="0.25">
      <c r="A5915" t="b">
        <v>0</v>
      </c>
      <c r="D5915" t="s">
        <v>7026</v>
      </c>
      <c r="E5915" t="s">
        <v>12947</v>
      </c>
      <c r="F5915">
        <v>0</v>
      </c>
      <c r="G5915">
        <v>0</v>
      </c>
      <c r="H5915" s="5">
        <v>0</v>
      </c>
      <c r="I5915" t="s">
        <v>2217</v>
      </c>
    </row>
    <row r="5916" spans="1:9" x14ac:dyDescent="0.25">
      <c r="A5916" t="b">
        <v>0</v>
      </c>
      <c r="D5916" t="s">
        <v>7026</v>
      </c>
      <c r="E5916" t="s">
        <v>12948</v>
      </c>
      <c r="F5916">
        <v>0</v>
      </c>
      <c r="G5916">
        <v>0</v>
      </c>
      <c r="H5916" s="5">
        <v>0</v>
      </c>
      <c r="I5916" t="s">
        <v>2210</v>
      </c>
    </row>
    <row r="5917" spans="1:9" x14ac:dyDescent="0.25">
      <c r="A5917" t="b">
        <v>0</v>
      </c>
      <c r="D5917" t="s">
        <v>7026</v>
      </c>
      <c r="E5917" t="s">
        <v>12949</v>
      </c>
      <c r="F5917">
        <v>0</v>
      </c>
      <c r="G5917">
        <v>0</v>
      </c>
      <c r="H5917" s="5">
        <v>0</v>
      </c>
      <c r="I5917" t="s">
        <v>2210</v>
      </c>
    </row>
    <row r="5918" spans="1:9" x14ac:dyDescent="0.25">
      <c r="A5918" t="b">
        <v>0</v>
      </c>
      <c r="D5918" t="s">
        <v>7026</v>
      </c>
      <c r="E5918" t="s">
        <v>12950</v>
      </c>
      <c r="F5918">
        <v>0</v>
      </c>
      <c r="G5918">
        <v>0</v>
      </c>
      <c r="H5918" s="5">
        <v>0</v>
      </c>
      <c r="I5918" t="s">
        <v>2210</v>
      </c>
    </row>
    <row r="5919" spans="1:9" x14ac:dyDescent="0.25">
      <c r="A5919" t="b">
        <v>0</v>
      </c>
      <c r="D5919" t="s">
        <v>7026</v>
      </c>
      <c r="E5919" t="s">
        <v>12951</v>
      </c>
      <c r="F5919">
        <v>0</v>
      </c>
      <c r="G5919">
        <v>0</v>
      </c>
      <c r="H5919" s="5">
        <v>0</v>
      </c>
      <c r="I5919" t="s">
        <v>2217</v>
      </c>
    </row>
    <row r="5920" spans="1:9" x14ac:dyDescent="0.25">
      <c r="A5920" t="b">
        <v>0</v>
      </c>
      <c r="D5920" t="s">
        <v>7026</v>
      </c>
      <c r="E5920" t="s">
        <v>12952</v>
      </c>
      <c r="F5920">
        <v>0</v>
      </c>
      <c r="G5920">
        <v>0</v>
      </c>
      <c r="H5920" s="5">
        <v>0</v>
      </c>
      <c r="I5920" t="s">
        <v>2210</v>
      </c>
    </row>
    <row r="5921" spans="1:9" x14ac:dyDescent="0.25">
      <c r="A5921" t="b">
        <v>0</v>
      </c>
      <c r="D5921" t="s">
        <v>7026</v>
      </c>
      <c r="E5921" t="s">
        <v>12953</v>
      </c>
      <c r="F5921">
        <v>0</v>
      </c>
      <c r="G5921">
        <v>0</v>
      </c>
      <c r="H5921" s="5">
        <v>0</v>
      </c>
      <c r="I5921" t="s">
        <v>2206</v>
      </c>
    </row>
    <row r="5922" spans="1:9" x14ac:dyDescent="0.25">
      <c r="A5922" t="b">
        <v>0</v>
      </c>
      <c r="D5922" t="s">
        <v>7026</v>
      </c>
      <c r="E5922" t="s">
        <v>12954</v>
      </c>
      <c r="F5922">
        <v>0</v>
      </c>
      <c r="G5922">
        <v>0</v>
      </c>
      <c r="H5922" s="5">
        <v>0</v>
      </c>
      <c r="I5922" t="s">
        <v>2213</v>
      </c>
    </row>
    <row r="5923" spans="1:9" x14ac:dyDescent="0.25">
      <c r="A5923" t="b">
        <v>0</v>
      </c>
      <c r="D5923" t="s">
        <v>7026</v>
      </c>
      <c r="E5923" t="s">
        <v>12955</v>
      </c>
      <c r="F5923">
        <v>0</v>
      </c>
      <c r="G5923">
        <v>0</v>
      </c>
      <c r="H5923" s="5">
        <v>0</v>
      </c>
      <c r="I5923" t="s">
        <v>2206</v>
      </c>
    </row>
    <row r="5924" spans="1:9" x14ac:dyDescent="0.25">
      <c r="A5924" t="b">
        <v>0</v>
      </c>
      <c r="D5924" t="s">
        <v>7026</v>
      </c>
      <c r="E5924" t="s">
        <v>12956</v>
      </c>
      <c r="F5924">
        <v>0</v>
      </c>
      <c r="G5924">
        <v>0</v>
      </c>
      <c r="H5924" s="5">
        <v>0</v>
      </c>
      <c r="I5924" t="s">
        <v>2210</v>
      </c>
    </row>
    <row r="5925" spans="1:9" x14ac:dyDescent="0.25">
      <c r="A5925" t="b">
        <v>0</v>
      </c>
      <c r="D5925" t="s">
        <v>7026</v>
      </c>
      <c r="E5925" t="s">
        <v>12957</v>
      </c>
      <c r="F5925">
        <v>0</v>
      </c>
      <c r="G5925">
        <v>0</v>
      </c>
      <c r="H5925" s="5">
        <v>0</v>
      </c>
      <c r="I5925" t="s">
        <v>2210</v>
      </c>
    </row>
    <row r="5926" spans="1:9" x14ac:dyDescent="0.25">
      <c r="A5926" t="b">
        <v>0</v>
      </c>
      <c r="D5926" t="s">
        <v>7026</v>
      </c>
      <c r="E5926" t="s">
        <v>12958</v>
      </c>
      <c r="F5926">
        <v>0</v>
      </c>
      <c r="G5926">
        <v>0</v>
      </c>
      <c r="H5926" s="5">
        <v>0</v>
      </c>
      <c r="I5926" t="s">
        <v>2217</v>
      </c>
    </row>
    <row r="5927" spans="1:9" x14ac:dyDescent="0.25">
      <c r="A5927" t="b">
        <v>0</v>
      </c>
      <c r="D5927" t="s">
        <v>7026</v>
      </c>
      <c r="E5927" t="s">
        <v>12959</v>
      </c>
      <c r="F5927">
        <v>0</v>
      </c>
      <c r="G5927">
        <v>0</v>
      </c>
      <c r="H5927" s="5">
        <v>0</v>
      </c>
      <c r="I5927" t="s">
        <v>2206</v>
      </c>
    </row>
    <row r="5928" spans="1:9" x14ac:dyDescent="0.25">
      <c r="A5928" t="b">
        <v>0</v>
      </c>
      <c r="D5928" t="s">
        <v>7026</v>
      </c>
      <c r="E5928" t="s">
        <v>12960</v>
      </c>
      <c r="F5928">
        <v>0</v>
      </c>
      <c r="G5928">
        <v>0</v>
      </c>
      <c r="H5928" s="5">
        <v>0</v>
      </c>
      <c r="I5928" t="s">
        <v>2210</v>
      </c>
    </row>
    <row r="5929" spans="1:9" x14ac:dyDescent="0.25">
      <c r="A5929" t="b">
        <v>0</v>
      </c>
      <c r="D5929" t="s">
        <v>7026</v>
      </c>
      <c r="E5929" t="s">
        <v>12961</v>
      </c>
      <c r="F5929">
        <v>0</v>
      </c>
      <c r="G5929">
        <v>0</v>
      </c>
      <c r="H5929" s="5">
        <v>0</v>
      </c>
      <c r="I5929" t="s">
        <v>2210</v>
      </c>
    </row>
    <row r="5930" spans="1:9" x14ac:dyDescent="0.25">
      <c r="A5930" t="b">
        <v>0</v>
      </c>
      <c r="D5930" t="s">
        <v>7026</v>
      </c>
      <c r="E5930" t="s">
        <v>12962</v>
      </c>
      <c r="F5930">
        <v>0</v>
      </c>
      <c r="G5930">
        <v>0</v>
      </c>
      <c r="H5930" s="5">
        <v>0</v>
      </c>
      <c r="I5930" t="s">
        <v>2210</v>
      </c>
    </row>
    <row r="5931" spans="1:9" x14ac:dyDescent="0.25">
      <c r="A5931" t="b">
        <v>0</v>
      </c>
      <c r="D5931" t="s">
        <v>7026</v>
      </c>
      <c r="E5931" t="s">
        <v>12963</v>
      </c>
      <c r="F5931">
        <v>0</v>
      </c>
      <c r="G5931">
        <v>0</v>
      </c>
      <c r="H5931" s="5">
        <v>0</v>
      </c>
      <c r="I5931" t="s">
        <v>2210</v>
      </c>
    </row>
    <row r="5932" spans="1:9" x14ac:dyDescent="0.25">
      <c r="A5932" t="b">
        <v>0</v>
      </c>
      <c r="D5932" t="s">
        <v>7026</v>
      </c>
      <c r="E5932" t="s">
        <v>12964</v>
      </c>
      <c r="F5932">
        <v>0</v>
      </c>
      <c r="G5932">
        <v>0</v>
      </c>
      <c r="H5932" s="5">
        <v>0</v>
      </c>
      <c r="I5932" t="s">
        <v>2210</v>
      </c>
    </row>
    <row r="5933" spans="1:9" x14ac:dyDescent="0.25">
      <c r="A5933" t="b">
        <v>0</v>
      </c>
      <c r="D5933" t="s">
        <v>7026</v>
      </c>
      <c r="E5933" t="s">
        <v>12965</v>
      </c>
      <c r="F5933">
        <v>0</v>
      </c>
      <c r="G5933">
        <v>0</v>
      </c>
      <c r="H5933" s="5">
        <v>0</v>
      </c>
      <c r="I5933" t="s">
        <v>2210</v>
      </c>
    </row>
    <row r="5934" spans="1:9" x14ac:dyDescent="0.25">
      <c r="A5934" t="b">
        <v>0</v>
      </c>
      <c r="D5934" t="s">
        <v>7026</v>
      </c>
      <c r="E5934" t="s">
        <v>12966</v>
      </c>
      <c r="F5934">
        <v>0</v>
      </c>
      <c r="G5934">
        <v>0</v>
      </c>
      <c r="H5934" s="5">
        <v>0</v>
      </c>
      <c r="I5934" t="s">
        <v>2210</v>
      </c>
    </row>
    <row r="5935" spans="1:9" x14ac:dyDescent="0.25">
      <c r="A5935" t="b">
        <v>0</v>
      </c>
      <c r="D5935" t="s">
        <v>7026</v>
      </c>
      <c r="E5935" t="s">
        <v>12967</v>
      </c>
      <c r="F5935">
        <v>0</v>
      </c>
      <c r="G5935">
        <v>0</v>
      </c>
      <c r="H5935" s="5">
        <v>0</v>
      </c>
      <c r="I5935" t="s">
        <v>2210</v>
      </c>
    </row>
    <row r="5936" spans="1:9" x14ac:dyDescent="0.25">
      <c r="A5936" t="b">
        <v>0</v>
      </c>
      <c r="D5936" t="s">
        <v>7026</v>
      </c>
      <c r="E5936" t="s">
        <v>12968</v>
      </c>
      <c r="F5936">
        <v>0</v>
      </c>
      <c r="G5936">
        <v>0</v>
      </c>
      <c r="H5936" s="5">
        <v>0</v>
      </c>
      <c r="I5936" t="s">
        <v>2210</v>
      </c>
    </row>
    <row r="5937" spans="1:9" x14ac:dyDescent="0.25">
      <c r="A5937" t="b">
        <v>0</v>
      </c>
      <c r="D5937" t="s">
        <v>7026</v>
      </c>
      <c r="E5937" t="s">
        <v>12969</v>
      </c>
      <c r="F5937">
        <v>0</v>
      </c>
      <c r="G5937">
        <v>0</v>
      </c>
      <c r="H5937" s="5">
        <v>0</v>
      </c>
      <c r="I5937" t="s">
        <v>2210</v>
      </c>
    </row>
    <row r="5938" spans="1:9" x14ac:dyDescent="0.25">
      <c r="A5938" t="b">
        <v>0</v>
      </c>
      <c r="D5938" t="s">
        <v>7026</v>
      </c>
      <c r="E5938" t="s">
        <v>12970</v>
      </c>
      <c r="F5938">
        <v>0</v>
      </c>
      <c r="G5938">
        <v>0</v>
      </c>
      <c r="H5938" s="5">
        <v>0</v>
      </c>
      <c r="I5938" t="s">
        <v>2210</v>
      </c>
    </row>
    <row r="5939" spans="1:9" x14ac:dyDescent="0.25">
      <c r="A5939" t="b">
        <v>0</v>
      </c>
      <c r="D5939" t="s">
        <v>7026</v>
      </c>
      <c r="E5939" t="s">
        <v>12971</v>
      </c>
      <c r="F5939">
        <v>0</v>
      </c>
      <c r="G5939">
        <v>0</v>
      </c>
      <c r="H5939" s="5">
        <v>0</v>
      </c>
      <c r="I5939" t="s">
        <v>2210</v>
      </c>
    </row>
    <row r="5940" spans="1:9" x14ac:dyDescent="0.25">
      <c r="A5940" t="b">
        <v>0</v>
      </c>
      <c r="D5940" t="s">
        <v>7026</v>
      </c>
      <c r="E5940" t="s">
        <v>12972</v>
      </c>
      <c r="F5940">
        <v>0</v>
      </c>
      <c r="G5940">
        <v>0</v>
      </c>
      <c r="H5940" s="5">
        <v>0</v>
      </c>
      <c r="I5940" t="s">
        <v>2210</v>
      </c>
    </row>
    <row r="5941" spans="1:9" x14ac:dyDescent="0.25">
      <c r="A5941" t="b">
        <v>0</v>
      </c>
      <c r="D5941" t="s">
        <v>7026</v>
      </c>
      <c r="E5941" t="s">
        <v>12973</v>
      </c>
      <c r="F5941">
        <v>0</v>
      </c>
      <c r="G5941">
        <v>0</v>
      </c>
      <c r="H5941" s="5">
        <v>0</v>
      </c>
      <c r="I5941" t="s">
        <v>2210</v>
      </c>
    </row>
    <row r="5942" spans="1:9" x14ac:dyDescent="0.25">
      <c r="A5942" t="b">
        <v>0</v>
      </c>
      <c r="D5942" t="s">
        <v>7026</v>
      </c>
      <c r="E5942" t="s">
        <v>12974</v>
      </c>
      <c r="F5942">
        <v>0</v>
      </c>
      <c r="G5942">
        <v>0</v>
      </c>
      <c r="H5942" s="5">
        <v>0</v>
      </c>
      <c r="I5942" t="s">
        <v>2210</v>
      </c>
    </row>
    <row r="5943" spans="1:9" x14ac:dyDescent="0.25">
      <c r="A5943" t="b">
        <v>0</v>
      </c>
      <c r="D5943" t="s">
        <v>7026</v>
      </c>
      <c r="E5943" t="s">
        <v>12975</v>
      </c>
      <c r="F5943">
        <v>0</v>
      </c>
      <c r="G5943">
        <v>0</v>
      </c>
      <c r="H5943" s="5">
        <v>0</v>
      </c>
      <c r="I5943" t="s">
        <v>2210</v>
      </c>
    </row>
    <row r="5944" spans="1:9" x14ac:dyDescent="0.25">
      <c r="A5944" t="b">
        <v>0</v>
      </c>
      <c r="D5944" t="s">
        <v>7026</v>
      </c>
      <c r="E5944" t="s">
        <v>12976</v>
      </c>
      <c r="F5944">
        <v>0</v>
      </c>
      <c r="G5944">
        <v>0</v>
      </c>
      <c r="H5944" s="5">
        <v>0</v>
      </c>
      <c r="I5944" t="s">
        <v>2210</v>
      </c>
    </row>
    <row r="5945" spans="1:9" x14ac:dyDescent="0.25">
      <c r="A5945" t="b">
        <v>0</v>
      </c>
      <c r="D5945" t="s">
        <v>7026</v>
      </c>
      <c r="E5945" t="s">
        <v>12977</v>
      </c>
      <c r="F5945">
        <v>0</v>
      </c>
      <c r="G5945">
        <v>0</v>
      </c>
      <c r="H5945" s="5">
        <v>0</v>
      </c>
      <c r="I5945" t="s">
        <v>2210</v>
      </c>
    </row>
    <row r="5946" spans="1:9" x14ac:dyDescent="0.25">
      <c r="A5946" t="b">
        <v>0</v>
      </c>
      <c r="D5946" t="s">
        <v>7026</v>
      </c>
      <c r="E5946" t="s">
        <v>12978</v>
      </c>
      <c r="F5946">
        <v>0</v>
      </c>
      <c r="G5946">
        <v>0</v>
      </c>
      <c r="H5946" s="5">
        <v>0</v>
      </c>
      <c r="I5946" t="s">
        <v>2210</v>
      </c>
    </row>
    <row r="5947" spans="1:9" x14ac:dyDescent="0.25">
      <c r="A5947" t="b">
        <v>0</v>
      </c>
      <c r="D5947" t="s">
        <v>7026</v>
      </c>
      <c r="E5947" t="s">
        <v>12979</v>
      </c>
      <c r="F5947">
        <v>0</v>
      </c>
      <c r="G5947">
        <v>0</v>
      </c>
      <c r="H5947" s="5">
        <v>0</v>
      </c>
      <c r="I5947" t="s">
        <v>2210</v>
      </c>
    </row>
    <row r="5948" spans="1:9" x14ac:dyDescent="0.25">
      <c r="A5948" t="b">
        <v>0</v>
      </c>
      <c r="D5948" t="s">
        <v>7026</v>
      </c>
      <c r="E5948" t="s">
        <v>12980</v>
      </c>
      <c r="F5948">
        <v>0</v>
      </c>
      <c r="G5948">
        <v>0</v>
      </c>
      <c r="H5948" s="5">
        <v>0</v>
      </c>
      <c r="I5948" t="s">
        <v>2210</v>
      </c>
    </row>
    <row r="5949" spans="1:9" x14ac:dyDescent="0.25">
      <c r="A5949" t="b">
        <v>0</v>
      </c>
      <c r="D5949" t="s">
        <v>7026</v>
      </c>
      <c r="E5949" t="s">
        <v>12981</v>
      </c>
      <c r="F5949">
        <v>0</v>
      </c>
      <c r="G5949">
        <v>0</v>
      </c>
      <c r="H5949" s="5">
        <v>0</v>
      </c>
      <c r="I5949" t="s">
        <v>2210</v>
      </c>
    </row>
    <row r="5950" spans="1:9" x14ac:dyDescent="0.25">
      <c r="A5950" t="b">
        <v>0</v>
      </c>
      <c r="D5950" t="s">
        <v>7026</v>
      </c>
      <c r="E5950" t="s">
        <v>12982</v>
      </c>
      <c r="F5950">
        <v>0</v>
      </c>
      <c r="G5950">
        <v>0</v>
      </c>
      <c r="H5950" s="5">
        <v>0</v>
      </c>
      <c r="I5950" t="s">
        <v>2210</v>
      </c>
    </row>
    <row r="5951" spans="1:9" x14ac:dyDescent="0.25">
      <c r="A5951" t="b">
        <v>0</v>
      </c>
      <c r="D5951" t="s">
        <v>7026</v>
      </c>
      <c r="E5951" t="s">
        <v>12983</v>
      </c>
      <c r="F5951">
        <v>0</v>
      </c>
      <c r="G5951">
        <v>0</v>
      </c>
      <c r="H5951" s="5">
        <v>0</v>
      </c>
      <c r="I5951" t="s">
        <v>2210</v>
      </c>
    </row>
    <row r="5952" spans="1:9" x14ac:dyDescent="0.25">
      <c r="A5952" t="b">
        <v>0</v>
      </c>
      <c r="D5952" t="s">
        <v>7026</v>
      </c>
      <c r="E5952" t="s">
        <v>12984</v>
      </c>
      <c r="F5952">
        <v>0</v>
      </c>
      <c r="G5952">
        <v>0</v>
      </c>
      <c r="H5952" s="5">
        <v>0</v>
      </c>
      <c r="I5952" t="s">
        <v>2210</v>
      </c>
    </row>
    <row r="5953" spans="1:9" x14ac:dyDescent="0.25">
      <c r="A5953" t="b">
        <v>0</v>
      </c>
      <c r="D5953" t="s">
        <v>7026</v>
      </c>
      <c r="E5953" t="s">
        <v>12985</v>
      </c>
      <c r="F5953">
        <v>0</v>
      </c>
      <c r="G5953">
        <v>0</v>
      </c>
      <c r="H5953" s="5">
        <v>0</v>
      </c>
      <c r="I5953" t="s">
        <v>2210</v>
      </c>
    </row>
    <row r="5954" spans="1:9" x14ac:dyDescent="0.25">
      <c r="A5954" t="b">
        <v>0</v>
      </c>
      <c r="D5954" t="s">
        <v>7026</v>
      </c>
      <c r="E5954" t="s">
        <v>12986</v>
      </c>
      <c r="F5954">
        <v>0</v>
      </c>
      <c r="G5954">
        <v>0</v>
      </c>
      <c r="H5954" s="5">
        <v>0</v>
      </c>
      <c r="I5954" t="s">
        <v>2210</v>
      </c>
    </row>
    <row r="5955" spans="1:9" x14ac:dyDescent="0.25">
      <c r="A5955" t="b">
        <v>0</v>
      </c>
      <c r="D5955" t="s">
        <v>7026</v>
      </c>
      <c r="E5955" t="s">
        <v>12987</v>
      </c>
      <c r="F5955">
        <v>0</v>
      </c>
      <c r="G5955">
        <v>0</v>
      </c>
      <c r="H5955" s="5">
        <v>0</v>
      </c>
      <c r="I5955" t="s">
        <v>2215</v>
      </c>
    </row>
    <row r="5956" spans="1:9" x14ac:dyDescent="0.25">
      <c r="A5956" t="b">
        <v>0</v>
      </c>
      <c r="D5956" t="s">
        <v>7026</v>
      </c>
      <c r="E5956" t="s">
        <v>12988</v>
      </c>
      <c r="F5956">
        <v>0</v>
      </c>
      <c r="G5956">
        <v>0</v>
      </c>
      <c r="H5956" s="5">
        <v>0</v>
      </c>
      <c r="I5956" t="s">
        <v>2202</v>
      </c>
    </row>
    <row r="5957" spans="1:9" x14ac:dyDescent="0.25">
      <c r="A5957" t="b">
        <v>0</v>
      </c>
      <c r="D5957" t="s">
        <v>7026</v>
      </c>
      <c r="E5957" t="s">
        <v>12989</v>
      </c>
      <c r="F5957">
        <v>0</v>
      </c>
      <c r="G5957">
        <v>0</v>
      </c>
      <c r="H5957" s="5">
        <v>0</v>
      </c>
      <c r="I5957" t="s">
        <v>17042</v>
      </c>
    </row>
    <row r="5958" spans="1:9" x14ac:dyDescent="0.25">
      <c r="A5958" t="b">
        <v>0</v>
      </c>
      <c r="D5958" t="s">
        <v>7026</v>
      </c>
      <c r="E5958" t="s">
        <v>12990</v>
      </c>
      <c r="F5958">
        <v>0</v>
      </c>
      <c r="G5958">
        <v>0</v>
      </c>
      <c r="H5958" s="5">
        <v>0</v>
      </c>
      <c r="I5958" t="s">
        <v>2215</v>
      </c>
    </row>
    <row r="5959" spans="1:9" x14ac:dyDescent="0.25">
      <c r="A5959" t="b">
        <v>0</v>
      </c>
      <c r="D5959" t="s">
        <v>7026</v>
      </c>
      <c r="E5959" t="s">
        <v>12991</v>
      </c>
      <c r="F5959">
        <v>0</v>
      </c>
      <c r="G5959">
        <v>0</v>
      </c>
      <c r="H5959" s="5">
        <v>0</v>
      </c>
      <c r="I5959" t="s">
        <v>2205</v>
      </c>
    </row>
    <row r="5960" spans="1:9" x14ac:dyDescent="0.25">
      <c r="A5960" t="b">
        <v>0</v>
      </c>
      <c r="D5960" t="s">
        <v>7026</v>
      </c>
      <c r="E5960" t="s">
        <v>12992</v>
      </c>
      <c r="F5960">
        <v>0</v>
      </c>
      <c r="G5960">
        <v>0</v>
      </c>
      <c r="H5960" s="5">
        <v>0</v>
      </c>
      <c r="I5960" t="s">
        <v>2205</v>
      </c>
    </row>
    <row r="5961" spans="1:9" x14ac:dyDescent="0.25">
      <c r="A5961" t="b">
        <v>0</v>
      </c>
      <c r="D5961" t="s">
        <v>7026</v>
      </c>
      <c r="E5961" t="s">
        <v>12993</v>
      </c>
      <c r="F5961">
        <v>0</v>
      </c>
      <c r="G5961">
        <v>0</v>
      </c>
      <c r="H5961" s="5">
        <v>0</v>
      </c>
      <c r="I5961" t="s">
        <v>2202</v>
      </c>
    </row>
    <row r="5962" spans="1:9" x14ac:dyDescent="0.25">
      <c r="A5962" t="b">
        <v>0</v>
      </c>
      <c r="D5962" t="s">
        <v>7026</v>
      </c>
      <c r="E5962" t="s">
        <v>12994</v>
      </c>
      <c r="F5962">
        <v>0</v>
      </c>
      <c r="G5962">
        <v>0</v>
      </c>
      <c r="H5962" s="5">
        <v>0</v>
      </c>
      <c r="I5962" t="s">
        <v>2202</v>
      </c>
    </row>
    <row r="5963" spans="1:9" x14ac:dyDescent="0.25">
      <c r="A5963" t="b">
        <v>0</v>
      </c>
      <c r="D5963" t="s">
        <v>7026</v>
      </c>
      <c r="E5963" t="s">
        <v>12995</v>
      </c>
      <c r="F5963">
        <v>0</v>
      </c>
      <c r="G5963">
        <v>0</v>
      </c>
      <c r="H5963" s="5">
        <v>0</v>
      </c>
      <c r="I5963" t="s">
        <v>2215</v>
      </c>
    </row>
    <row r="5964" spans="1:9" x14ac:dyDescent="0.25">
      <c r="A5964" t="b">
        <v>0</v>
      </c>
      <c r="D5964" t="s">
        <v>7026</v>
      </c>
      <c r="E5964" t="s">
        <v>12996</v>
      </c>
      <c r="F5964">
        <v>0</v>
      </c>
      <c r="G5964">
        <v>0</v>
      </c>
      <c r="H5964" s="5">
        <v>0</v>
      </c>
      <c r="I5964" t="s">
        <v>2202</v>
      </c>
    </row>
    <row r="5965" spans="1:9" x14ac:dyDescent="0.25">
      <c r="A5965" t="b">
        <v>0</v>
      </c>
      <c r="D5965" t="s">
        <v>7026</v>
      </c>
      <c r="E5965" t="s">
        <v>12997</v>
      </c>
      <c r="F5965">
        <v>0</v>
      </c>
      <c r="G5965">
        <v>0</v>
      </c>
      <c r="H5965" s="5">
        <v>0</v>
      </c>
      <c r="I5965" t="s">
        <v>17038</v>
      </c>
    </row>
    <row r="5966" spans="1:9" x14ac:dyDescent="0.25">
      <c r="A5966" t="b">
        <v>0</v>
      </c>
      <c r="D5966" t="s">
        <v>7026</v>
      </c>
      <c r="E5966" t="s">
        <v>12998</v>
      </c>
      <c r="F5966">
        <v>0</v>
      </c>
      <c r="G5966">
        <v>0</v>
      </c>
      <c r="H5966" s="5">
        <v>0</v>
      </c>
      <c r="I5966" t="s">
        <v>17038</v>
      </c>
    </row>
    <row r="5967" spans="1:9" x14ac:dyDescent="0.25">
      <c r="A5967" t="b">
        <v>0</v>
      </c>
      <c r="D5967" t="s">
        <v>7026</v>
      </c>
      <c r="E5967" t="s">
        <v>12999</v>
      </c>
      <c r="F5967">
        <v>0</v>
      </c>
      <c r="G5967">
        <v>0</v>
      </c>
      <c r="H5967" s="5">
        <v>0</v>
      </c>
      <c r="I5967" t="s">
        <v>2205</v>
      </c>
    </row>
    <row r="5968" spans="1:9" x14ac:dyDescent="0.25">
      <c r="A5968" t="b">
        <v>0</v>
      </c>
      <c r="D5968" t="s">
        <v>7026</v>
      </c>
      <c r="E5968" t="s">
        <v>13000</v>
      </c>
      <c r="F5968">
        <v>0</v>
      </c>
      <c r="G5968">
        <v>0</v>
      </c>
      <c r="H5968" s="5">
        <v>0</v>
      </c>
      <c r="I5968" t="s">
        <v>17042</v>
      </c>
    </row>
    <row r="5969" spans="1:9" x14ac:dyDescent="0.25">
      <c r="A5969" t="b">
        <v>0</v>
      </c>
      <c r="D5969" t="s">
        <v>7026</v>
      </c>
      <c r="E5969" t="s">
        <v>13001</v>
      </c>
      <c r="F5969">
        <v>0</v>
      </c>
      <c r="G5969">
        <v>0</v>
      </c>
      <c r="H5969" s="5">
        <v>0</v>
      </c>
      <c r="I5969" t="s">
        <v>17042</v>
      </c>
    </row>
    <row r="5970" spans="1:9" x14ac:dyDescent="0.25">
      <c r="A5970" t="b">
        <v>0</v>
      </c>
      <c r="D5970" t="s">
        <v>7026</v>
      </c>
      <c r="E5970" t="s">
        <v>13002</v>
      </c>
      <c r="F5970">
        <v>0</v>
      </c>
      <c r="G5970">
        <v>0</v>
      </c>
      <c r="H5970" s="5">
        <v>0</v>
      </c>
      <c r="I5970" t="s">
        <v>2182</v>
      </c>
    </row>
    <row r="5971" spans="1:9" x14ac:dyDescent="0.25">
      <c r="A5971" t="b">
        <v>0</v>
      </c>
      <c r="D5971" t="s">
        <v>7026</v>
      </c>
      <c r="E5971" t="s">
        <v>13003</v>
      </c>
      <c r="F5971">
        <v>0</v>
      </c>
      <c r="G5971">
        <v>0</v>
      </c>
      <c r="H5971" s="5">
        <v>0</v>
      </c>
      <c r="I5971" t="s">
        <v>2214</v>
      </c>
    </row>
    <row r="5972" spans="1:9" x14ac:dyDescent="0.25">
      <c r="A5972" t="b">
        <v>0</v>
      </c>
      <c r="D5972" t="s">
        <v>7026</v>
      </c>
      <c r="E5972" t="s">
        <v>13004</v>
      </c>
      <c r="F5972">
        <v>0</v>
      </c>
      <c r="G5972">
        <v>0</v>
      </c>
      <c r="H5972" s="5">
        <v>0</v>
      </c>
      <c r="I5972" t="s">
        <v>2214</v>
      </c>
    </row>
    <row r="5973" spans="1:9" x14ac:dyDescent="0.25">
      <c r="A5973" t="b">
        <v>0</v>
      </c>
      <c r="D5973" t="s">
        <v>7026</v>
      </c>
      <c r="E5973" t="s">
        <v>13005</v>
      </c>
      <c r="F5973">
        <v>0</v>
      </c>
      <c r="G5973">
        <v>0</v>
      </c>
      <c r="H5973" s="5">
        <v>0</v>
      </c>
      <c r="I5973" t="s">
        <v>2214</v>
      </c>
    </row>
    <row r="5974" spans="1:9" x14ac:dyDescent="0.25">
      <c r="A5974" t="b">
        <v>0</v>
      </c>
      <c r="D5974" t="s">
        <v>7026</v>
      </c>
      <c r="E5974" t="s">
        <v>13006</v>
      </c>
      <c r="F5974">
        <v>0</v>
      </c>
      <c r="G5974">
        <v>0</v>
      </c>
      <c r="H5974" s="5">
        <v>0</v>
      </c>
      <c r="I5974" t="s">
        <v>2211</v>
      </c>
    </row>
    <row r="5975" spans="1:9" x14ac:dyDescent="0.25">
      <c r="A5975" t="b">
        <v>0</v>
      </c>
      <c r="D5975" t="s">
        <v>7026</v>
      </c>
      <c r="E5975" t="s">
        <v>13007</v>
      </c>
      <c r="F5975">
        <v>0</v>
      </c>
      <c r="G5975">
        <v>0</v>
      </c>
      <c r="H5975" s="5">
        <v>0</v>
      </c>
      <c r="I5975" t="s">
        <v>2211</v>
      </c>
    </row>
    <row r="5976" spans="1:9" x14ac:dyDescent="0.25">
      <c r="A5976" t="b">
        <v>0</v>
      </c>
      <c r="D5976" t="s">
        <v>7026</v>
      </c>
      <c r="E5976" t="s">
        <v>13008</v>
      </c>
      <c r="F5976">
        <v>0</v>
      </c>
      <c r="G5976">
        <v>0</v>
      </c>
      <c r="H5976" s="5">
        <v>0</v>
      </c>
      <c r="I5976" t="s">
        <v>2211</v>
      </c>
    </row>
    <row r="5977" spans="1:9" x14ac:dyDescent="0.25">
      <c r="A5977" t="b">
        <v>0</v>
      </c>
      <c r="D5977" t="s">
        <v>7026</v>
      </c>
      <c r="E5977" t="s">
        <v>13009</v>
      </c>
      <c r="F5977">
        <v>0</v>
      </c>
      <c r="G5977">
        <v>0</v>
      </c>
      <c r="H5977" s="5">
        <v>0</v>
      </c>
      <c r="I5977" t="s">
        <v>2211</v>
      </c>
    </row>
    <row r="5978" spans="1:9" x14ac:dyDescent="0.25">
      <c r="A5978" t="b">
        <v>0</v>
      </c>
      <c r="D5978" t="s">
        <v>7026</v>
      </c>
      <c r="E5978" t="s">
        <v>13010</v>
      </c>
      <c r="F5978">
        <v>0</v>
      </c>
      <c r="G5978">
        <v>0</v>
      </c>
      <c r="H5978" s="5">
        <v>0</v>
      </c>
      <c r="I5978" t="s">
        <v>2214</v>
      </c>
    </row>
    <row r="5979" spans="1:9" x14ac:dyDescent="0.25">
      <c r="A5979" t="b">
        <v>0</v>
      </c>
      <c r="D5979" t="s">
        <v>7026</v>
      </c>
      <c r="E5979" t="s">
        <v>13011</v>
      </c>
      <c r="F5979">
        <v>0</v>
      </c>
      <c r="G5979">
        <v>0</v>
      </c>
      <c r="H5979" s="5">
        <v>0</v>
      </c>
      <c r="I5979" t="s">
        <v>2211</v>
      </c>
    </row>
    <row r="5980" spans="1:9" x14ac:dyDescent="0.25">
      <c r="A5980" t="b">
        <v>0</v>
      </c>
      <c r="D5980" t="s">
        <v>7026</v>
      </c>
      <c r="E5980" t="s">
        <v>13012</v>
      </c>
      <c r="F5980">
        <v>0</v>
      </c>
      <c r="G5980">
        <v>0</v>
      </c>
      <c r="H5980" s="5">
        <v>0</v>
      </c>
      <c r="I5980" t="s">
        <v>2211</v>
      </c>
    </row>
    <row r="5981" spans="1:9" x14ac:dyDescent="0.25">
      <c r="A5981" t="b">
        <v>0</v>
      </c>
      <c r="D5981" t="s">
        <v>7026</v>
      </c>
      <c r="E5981" t="s">
        <v>13013</v>
      </c>
      <c r="F5981">
        <v>0</v>
      </c>
      <c r="G5981">
        <v>0</v>
      </c>
      <c r="H5981" s="5">
        <v>0</v>
      </c>
      <c r="I5981" t="s">
        <v>2202</v>
      </c>
    </row>
    <row r="5982" spans="1:9" x14ac:dyDescent="0.25">
      <c r="A5982" t="b">
        <v>0</v>
      </c>
      <c r="D5982" t="s">
        <v>7026</v>
      </c>
      <c r="E5982" t="s">
        <v>13014</v>
      </c>
      <c r="F5982">
        <v>0</v>
      </c>
      <c r="G5982">
        <v>0</v>
      </c>
      <c r="H5982" s="5">
        <v>0</v>
      </c>
      <c r="I5982" t="s">
        <v>2211</v>
      </c>
    </row>
    <row r="5983" spans="1:9" x14ac:dyDescent="0.25">
      <c r="A5983" t="b">
        <v>0</v>
      </c>
      <c r="D5983" t="s">
        <v>7026</v>
      </c>
      <c r="E5983" t="s">
        <v>13015</v>
      </c>
      <c r="F5983">
        <v>0</v>
      </c>
      <c r="G5983">
        <v>0</v>
      </c>
      <c r="H5983" s="5">
        <v>0</v>
      </c>
      <c r="I5983" t="s">
        <v>2211</v>
      </c>
    </row>
    <row r="5984" spans="1:9" x14ac:dyDescent="0.25">
      <c r="A5984" t="b">
        <v>0</v>
      </c>
      <c r="D5984" t="s">
        <v>7026</v>
      </c>
      <c r="E5984" t="s">
        <v>13016</v>
      </c>
      <c r="F5984">
        <v>0</v>
      </c>
      <c r="G5984">
        <v>0</v>
      </c>
      <c r="H5984" s="5">
        <v>0</v>
      </c>
      <c r="I5984" t="s">
        <v>2205</v>
      </c>
    </row>
    <row r="5985" spans="1:9" x14ac:dyDescent="0.25">
      <c r="A5985" t="b">
        <v>0</v>
      </c>
      <c r="D5985" t="s">
        <v>7026</v>
      </c>
      <c r="E5985" t="s">
        <v>13017</v>
      </c>
      <c r="F5985">
        <v>0</v>
      </c>
      <c r="G5985">
        <v>0</v>
      </c>
      <c r="H5985" s="5">
        <v>0</v>
      </c>
      <c r="I5985" t="s">
        <v>2202</v>
      </c>
    </row>
    <row r="5986" spans="1:9" x14ac:dyDescent="0.25">
      <c r="A5986" t="b">
        <v>0</v>
      </c>
      <c r="D5986" t="s">
        <v>7026</v>
      </c>
      <c r="E5986" t="s">
        <v>13018</v>
      </c>
      <c r="F5986">
        <v>0</v>
      </c>
      <c r="G5986">
        <v>0</v>
      </c>
      <c r="H5986" s="5">
        <v>0</v>
      </c>
      <c r="I5986" t="s">
        <v>2202</v>
      </c>
    </row>
    <row r="5987" spans="1:9" x14ac:dyDescent="0.25">
      <c r="A5987" t="b">
        <v>0</v>
      </c>
      <c r="D5987" t="s">
        <v>7026</v>
      </c>
      <c r="E5987" t="s">
        <v>13019</v>
      </c>
      <c r="F5987">
        <v>0</v>
      </c>
      <c r="G5987">
        <v>0</v>
      </c>
      <c r="H5987" s="5">
        <v>0</v>
      </c>
      <c r="I5987" t="s">
        <v>2214</v>
      </c>
    </row>
    <row r="5988" spans="1:9" x14ac:dyDescent="0.25">
      <c r="A5988" t="b">
        <v>0</v>
      </c>
      <c r="D5988" t="s">
        <v>7026</v>
      </c>
      <c r="E5988" t="s">
        <v>13020</v>
      </c>
      <c r="F5988">
        <v>0</v>
      </c>
      <c r="G5988">
        <v>0</v>
      </c>
      <c r="H5988" s="5">
        <v>0</v>
      </c>
      <c r="I5988" t="s">
        <v>2214</v>
      </c>
    </row>
    <row r="5989" spans="1:9" x14ac:dyDescent="0.25">
      <c r="A5989" t="b">
        <v>0</v>
      </c>
      <c r="D5989" t="s">
        <v>7026</v>
      </c>
      <c r="E5989" t="s">
        <v>13021</v>
      </c>
      <c r="F5989">
        <v>0</v>
      </c>
      <c r="G5989">
        <v>0</v>
      </c>
      <c r="H5989" s="5">
        <v>0</v>
      </c>
      <c r="I5989" t="s">
        <v>2211</v>
      </c>
    </row>
    <row r="5990" spans="1:9" x14ac:dyDescent="0.25">
      <c r="A5990" t="b">
        <v>0</v>
      </c>
      <c r="D5990" t="s">
        <v>7026</v>
      </c>
      <c r="E5990" t="s">
        <v>13022</v>
      </c>
      <c r="F5990">
        <v>0</v>
      </c>
      <c r="G5990">
        <v>0</v>
      </c>
      <c r="H5990" s="5">
        <v>0</v>
      </c>
      <c r="I5990" t="s">
        <v>2211</v>
      </c>
    </row>
    <row r="5991" spans="1:9" x14ac:dyDescent="0.25">
      <c r="A5991" t="b">
        <v>0</v>
      </c>
      <c r="D5991" t="s">
        <v>7026</v>
      </c>
      <c r="E5991" t="s">
        <v>13023</v>
      </c>
      <c r="F5991">
        <v>0</v>
      </c>
      <c r="G5991">
        <v>0</v>
      </c>
      <c r="H5991" s="5">
        <v>0</v>
      </c>
      <c r="I5991" t="s">
        <v>2211</v>
      </c>
    </row>
    <row r="5992" spans="1:9" x14ac:dyDescent="0.25">
      <c r="A5992" t="b">
        <v>0</v>
      </c>
      <c r="D5992" t="s">
        <v>7026</v>
      </c>
      <c r="E5992" t="s">
        <v>13024</v>
      </c>
      <c r="F5992">
        <v>0</v>
      </c>
      <c r="G5992">
        <v>0</v>
      </c>
      <c r="H5992" s="5">
        <v>0</v>
      </c>
      <c r="I5992" t="s">
        <v>2211</v>
      </c>
    </row>
    <row r="5993" spans="1:9" x14ac:dyDescent="0.25">
      <c r="A5993" t="b">
        <v>0</v>
      </c>
      <c r="D5993" t="s">
        <v>7026</v>
      </c>
      <c r="E5993" t="s">
        <v>13025</v>
      </c>
      <c r="F5993">
        <v>0</v>
      </c>
      <c r="G5993">
        <v>0</v>
      </c>
      <c r="H5993" s="5">
        <v>0</v>
      </c>
      <c r="I5993" t="s">
        <v>2211</v>
      </c>
    </row>
    <row r="5994" spans="1:9" x14ac:dyDescent="0.25">
      <c r="A5994" t="b">
        <v>0</v>
      </c>
      <c r="D5994" t="s">
        <v>7026</v>
      </c>
      <c r="E5994" t="s">
        <v>13026</v>
      </c>
      <c r="F5994">
        <v>0</v>
      </c>
      <c r="G5994">
        <v>0</v>
      </c>
      <c r="H5994" s="5">
        <v>0</v>
      </c>
      <c r="I5994" t="s">
        <v>2211</v>
      </c>
    </row>
    <row r="5995" spans="1:9" x14ac:dyDescent="0.25">
      <c r="A5995" t="b">
        <v>0</v>
      </c>
      <c r="D5995" t="s">
        <v>7026</v>
      </c>
      <c r="E5995" t="s">
        <v>13027</v>
      </c>
      <c r="F5995">
        <v>0</v>
      </c>
      <c r="G5995">
        <v>0</v>
      </c>
      <c r="H5995" s="5">
        <v>0</v>
      </c>
      <c r="I5995" t="s">
        <v>2211</v>
      </c>
    </row>
    <row r="5996" spans="1:9" x14ac:dyDescent="0.25">
      <c r="A5996" t="b">
        <v>0</v>
      </c>
      <c r="D5996" t="s">
        <v>7026</v>
      </c>
      <c r="E5996" t="s">
        <v>13028</v>
      </c>
      <c r="F5996">
        <v>0</v>
      </c>
      <c r="G5996">
        <v>0</v>
      </c>
      <c r="H5996" s="5">
        <v>0</v>
      </c>
      <c r="I5996" t="s">
        <v>2211</v>
      </c>
    </row>
    <row r="5997" spans="1:9" x14ac:dyDescent="0.25">
      <c r="A5997" t="b">
        <v>0</v>
      </c>
      <c r="D5997" t="s">
        <v>7026</v>
      </c>
      <c r="E5997" t="s">
        <v>13029</v>
      </c>
      <c r="F5997">
        <v>0</v>
      </c>
      <c r="G5997">
        <v>0</v>
      </c>
      <c r="H5997" s="5">
        <v>0</v>
      </c>
      <c r="I5997" t="s">
        <v>2211</v>
      </c>
    </row>
    <row r="5998" spans="1:9" x14ac:dyDescent="0.25">
      <c r="A5998" t="b">
        <v>0</v>
      </c>
      <c r="D5998" t="s">
        <v>7026</v>
      </c>
      <c r="E5998" t="s">
        <v>13030</v>
      </c>
      <c r="F5998">
        <v>0</v>
      </c>
      <c r="G5998">
        <v>0</v>
      </c>
      <c r="H5998" s="5">
        <v>0</v>
      </c>
      <c r="I5998" t="s">
        <v>2213</v>
      </c>
    </row>
    <row r="5999" spans="1:9" x14ac:dyDescent="0.25">
      <c r="A5999" t="b">
        <v>0</v>
      </c>
      <c r="D5999" t="s">
        <v>7026</v>
      </c>
      <c r="E5999" t="s">
        <v>13031</v>
      </c>
      <c r="F5999">
        <v>0</v>
      </c>
      <c r="G5999">
        <v>0</v>
      </c>
      <c r="H5999" s="5">
        <v>0</v>
      </c>
      <c r="I5999" t="s">
        <v>2211</v>
      </c>
    </row>
    <row r="6000" spans="1:9" x14ac:dyDescent="0.25">
      <c r="A6000" t="b">
        <v>0</v>
      </c>
      <c r="D6000" t="s">
        <v>7026</v>
      </c>
      <c r="E6000" t="s">
        <v>13032</v>
      </c>
      <c r="F6000">
        <v>0</v>
      </c>
      <c r="G6000">
        <v>0</v>
      </c>
      <c r="H6000" s="5">
        <v>0</v>
      </c>
      <c r="I6000" t="s">
        <v>2182</v>
      </c>
    </row>
    <row r="6001" spans="1:9" x14ac:dyDescent="0.25">
      <c r="A6001" t="b">
        <v>0</v>
      </c>
      <c r="D6001" t="s">
        <v>7026</v>
      </c>
      <c r="E6001" t="s">
        <v>13033</v>
      </c>
      <c r="F6001">
        <v>0</v>
      </c>
      <c r="G6001">
        <v>0</v>
      </c>
      <c r="H6001" s="5">
        <v>0</v>
      </c>
      <c r="I6001" t="s">
        <v>2211</v>
      </c>
    </row>
    <row r="6002" spans="1:9" x14ac:dyDescent="0.25">
      <c r="A6002" t="b">
        <v>0</v>
      </c>
      <c r="D6002" t="s">
        <v>7026</v>
      </c>
      <c r="E6002" t="s">
        <v>13034</v>
      </c>
      <c r="F6002">
        <v>0</v>
      </c>
      <c r="G6002">
        <v>0</v>
      </c>
      <c r="H6002" s="5">
        <v>0</v>
      </c>
      <c r="I6002" t="s">
        <v>2211</v>
      </c>
    </row>
    <row r="6003" spans="1:9" x14ac:dyDescent="0.25">
      <c r="A6003" t="b">
        <v>0</v>
      </c>
      <c r="D6003" t="s">
        <v>7026</v>
      </c>
      <c r="E6003" t="s">
        <v>13035</v>
      </c>
      <c r="F6003">
        <v>0</v>
      </c>
      <c r="G6003">
        <v>0</v>
      </c>
      <c r="H6003" s="5">
        <v>0</v>
      </c>
      <c r="I6003" t="s">
        <v>2211</v>
      </c>
    </row>
    <row r="6004" spans="1:9" x14ac:dyDescent="0.25">
      <c r="A6004" t="b">
        <v>0</v>
      </c>
      <c r="E6004" t="s">
        <v>13036</v>
      </c>
      <c r="F6004">
        <v>0</v>
      </c>
      <c r="G6004">
        <v>0</v>
      </c>
      <c r="H6004" s="5">
        <v>0</v>
      </c>
    </row>
    <row r="6005" spans="1:9" x14ac:dyDescent="0.25">
      <c r="A6005" t="b">
        <v>0</v>
      </c>
      <c r="D6005" t="s">
        <v>7027</v>
      </c>
      <c r="E6005" t="s">
        <v>13037</v>
      </c>
      <c r="F6005">
        <v>0</v>
      </c>
      <c r="G6005">
        <v>0</v>
      </c>
      <c r="H6005" s="5">
        <v>0</v>
      </c>
      <c r="I6005" t="s">
        <v>2211</v>
      </c>
    </row>
    <row r="6006" spans="1:9" x14ac:dyDescent="0.25">
      <c r="A6006" t="b">
        <v>0</v>
      </c>
      <c r="D6006" t="s">
        <v>7027</v>
      </c>
      <c r="E6006" t="s">
        <v>13038</v>
      </c>
      <c r="F6006">
        <v>0</v>
      </c>
      <c r="G6006">
        <v>0</v>
      </c>
      <c r="H6006" s="5">
        <v>0</v>
      </c>
      <c r="I6006" t="s">
        <v>2205</v>
      </c>
    </row>
    <row r="6007" spans="1:9" x14ac:dyDescent="0.25">
      <c r="A6007" t="b">
        <v>0</v>
      </c>
      <c r="D6007" t="s">
        <v>7027</v>
      </c>
      <c r="E6007" t="s">
        <v>13039</v>
      </c>
      <c r="F6007">
        <v>0</v>
      </c>
      <c r="G6007">
        <v>0</v>
      </c>
      <c r="H6007" s="5">
        <v>0</v>
      </c>
      <c r="I6007" t="s">
        <v>2204</v>
      </c>
    </row>
    <row r="6008" spans="1:9" x14ac:dyDescent="0.25">
      <c r="A6008" t="b">
        <v>0</v>
      </c>
      <c r="D6008" t="s">
        <v>7027</v>
      </c>
      <c r="E6008" t="s">
        <v>13040</v>
      </c>
      <c r="F6008">
        <v>0</v>
      </c>
      <c r="G6008">
        <v>0</v>
      </c>
      <c r="H6008" s="5">
        <v>0</v>
      </c>
      <c r="I6008" t="s">
        <v>2211</v>
      </c>
    </row>
    <row r="6009" spans="1:9" x14ac:dyDescent="0.25">
      <c r="A6009" t="b">
        <v>0</v>
      </c>
      <c r="D6009" t="s">
        <v>7027</v>
      </c>
      <c r="E6009" t="s">
        <v>13041</v>
      </c>
      <c r="F6009">
        <v>0</v>
      </c>
      <c r="G6009">
        <v>0</v>
      </c>
      <c r="H6009" s="5">
        <v>0</v>
      </c>
      <c r="I6009" t="s">
        <v>2211</v>
      </c>
    </row>
    <row r="6010" spans="1:9" x14ac:dyDescent="0.25">
      <c r="A6010" t="b">
        <v>0</v>
      </c>
      <c r="D6010" t="s">
        <v>7027</v>
      </c>
      <c r="E6010" t="s">
        <v>13042</v>
      </c>
      <c r="F6010">
        <v>0</v>
      </c>
      <c r="G6010">
        <v>0</v>
      </c>
      <c r="H6010" s="5">
        <v>0</v>
      </c>
      <c r="I6010" t="s">
        <v>2211</v>
      </c>
    </row>
    <row r="6011" spans="1:9" x14ac:dyDescent="0.25">
      <c r="A6011" t="b">
        <v>0</v>
      </c>
      <c r="D6011" t="s">
        <v>7027</v>
      </c>
      <c r="E6011" t="s">
        <v>13043</v>
      </c>
      <c r="F6011">
        <v>0</v>
      </c>
      <c r="G6011">
        <v>0</v>
      </c>
      <c r="H6011" s="5">
        <v>0</v>
      </c>
      <c r="I6011" t="s">
        <v>2211</v>
      </c>
    </row>
    <row r="6012" spans="1:9" x14ac:dyDescent="0.25">
      <c r="A6012" t="b">
        <v>0</v>
      </c>
      <c r="D6012" t="s">
        <v>7027</v>
      </c>
      <c r="E6012" t="s">
        <v>13044</v>
      </c>
      <c r="F6012">
        <v>0</v>
      </c>
      <c r="G6012">
        <v>0</v>
      </c>
      <c r="H6012" s="5">
        <v>0</v>
      </c>
      <c r="I6012" t="s">
        <v>2211</v>
      </c>
    </row>
    <row r="6013" spans="1:9" x14ac:dyDescent="0.25">
      <c r="A6013" t="b">
        <v>0</v>
      </c>
      <c r="D6013" t="s">
        <v>7027</v>
      </c>
      <c r="E6013" t="s">
        <v>13045</v>
      </c>
      <c r="F6013">
        <v>0</v>
      </c>
      <c r="G6013">
        <v>0</v>
      </c>
      <c r="H6013" s="5">
        <v>0</v>
      </c>
      <c r="I6013" t="s">
        <v>2211</v>
      </c>
    </row>
    <row r="6014" spans="1:9" x14ac:dyDescent="0.25">
      <c r="A6014" t="b">
        <v>0</v>
      </c>
      <c r="D6014" t="s">
        <v>7027</v>
      </c>
      <c r="E6014" t="s">
        <v>13046</v>
      </c>
      <c r="F6014">
        <v>0</v>
      </c>
      <c r="G6014">
        <v>0</v>
      </c>
      <c r="H6014" s="5">
        <v>0</v>
      </c>
      <c r="I6014" t="s">
        <v>2204</v>
      </c>
    </row>
    <row r="6015" spans="1:9" x14ac:dyDescent="0.25">
      <c r="A6015" t="b">
        <v>0</v>
      </c>
      <c r="D6015" t="s">
        <v>7027</v>
      </c>
      <c r="E6015" t="s">
        <v>13047</v>
      </c>
      <c r="F6015">
        <v>0</v>
      </c>
      <c r="G6015">
        <v>0</v>
      </c>
      <c r="H6015" s="5">
        <v>0</v>
      </c>
      <c r="I6015" t="s">
        <v>2204</v>
      </c>
    </row>
    <row r="6016" spans="1:9" x14ac:dyDescent="0.25">
      <c r="A6016" t="b">
        <v>0</v>
      </c>
      <c r="D6016" t="s">
        <v>7027</v>
      </c>
      <c r="E6016" t="s">
        <v>13048</v>
      </c>
      <c r="F6016">
        <v>0</v>
      </c>
      <c r="G6016">
        <v>0</v>
      </c>
      <c r="H6016" s="5">
        <v>0</v>
      </c>
      <c r="I6016" t="s">
        <v>2204</v>
      </c>
    </row>
    <row r="6017" spans="1:9" x14ac:dyDescent="0.25">
      <c r="A6017" t="b">
        <v>0</v>
      </c>
      <c r="D6017" t="s">
        <v>7027</v>
      </c>
      <c r="E6017" t="s">
        <v>13049</v>
      </c>
      <c r="F6017">
        <v>0</v>
      </c>
      <c r="G6017">
        <v>0</v>
      </c>
      <c r="H6017" s="5">
        <v>0</v>
      </c>
      <c r="I6017" t="s">
        <v>2211</v>
      </c>
    </row>
    <row r="6018" spans="1:9" x14ac:dyDescent="0.25">
      <c r="A6018" t="b">
        <v>0</v>
      </c>
      <c r="D6018" t="s">
        <v>7027</v>
      </c>
      <c r="E6018" t="s">
        <v>13050</v>
      </c>
      <c r="F6018">
        <v>0</v>
      </c>
      <c r="G6018">
        <v>0</v>
      </c>
      <c r="H6018" s="5">
        <v>0</v>
      </c>
      <c r="I6018" t="s">
        <v>2204</v>
      </c>
    </row>
    <row r="6019" spans="1:9" x14ac:dyDescent="0.25">
      <c r="A6019" t="b">
        <v>0</v>
      </c>
      <c r="D6019" t="s">
        <v>7027</v>
      </c>
      <c r="E6019" t="s">
        <v>13051</v>
      </c>
      <c r="F6019">
        <v>0</v>
      </c>
      <c r="G6019">
        <v>0</v>
      </c>
      <c r="H6019" s="5">
        <v>0</v>
      </c>
      <c r="I6019" t="s">
        <v>2211</v>
      </c>
    </row>
    <row r="6020" spans="1:9" x14ac:dyDescent="0.25">
      <c r="A6020" t="b">
        <v>0</v>
      </c>
      <c r="D6020" t="s">
        <v>7027</v>
      </c>
      <c r="E6020" t="s">
        <v>13052</v>
      </c>
      <c r="F6020">
        <v>0</v>
      </c>
      <c r="G6020">
        <v>0</v>
      </c>
      <c r="H6020" s="5">
        <v>0</v>
      </c>
      <c r="I6020" t="s">
        <v>2211</v>
      </c>
    </row>
    <row r="6021" spans="1:9" x14ac:dyDescent="0.25">
      <c r="A6021" t="b">
        <v>0</v>
      </c>
      <c r="D6021" t="s">
        <v>7027</v>
      </c>
      <c r="E6021" t="s">
        <v>13053</v>
      </c>
      <c r="F6021">
        <v>0</v>
      </c>
      <c r="G6021">
        <v>0</v>
      </c>
      <c r="H6021" s="5">
        <v>0</v>
      </c>
      <c r="I6021" t="s">
        <v>2211</v>
      </c>
    </row>
    <row r="6022" spans="1:9" x14ac:dyDescent="0.25">
      <c r="A6022" t="b">
        <v>0</v>
      </c>
      <c r="D6022" t="s">
        <v>7027</v>
      </c>
      <c r="E6022" t="s">
        <v>13054</v>
      </c>
      <c r="F6022">
        <v>0</v>
      </c>
      <c r="G6022">
        <v>0</v>
      </c>
      <c r="H6022" s="5">
        <v>0</v>
      </c>
      <c r="I6022" t="s">
        <v>2211</v>
      </c>
    </row>
    <row r="6023" spans="1:9" x14ac:dyDescent="0.25">
      <c r="A6023" t="b">
        <v>0</v>
      </c>
      <c r="D6023" t="s">
        <v>7027</v>
      </c>
      <c r="E6023" t="s">
        <v>13055</v>
      </c>
      <c r="F6023">
        <v>0</v>
      </c>
      <c r="G6023">
        <v>0</v>
      </c>
      <c r="H6023" s="5">
        <v>0</v>
      </c>
      <c r="I6023" t="s">
        <v>2211</v>
      </c>
    </row>
    <row r="6024" spans="1:9" x14ac:dyDescent="0.25">
      <c r="A6024" t="b">
        <v>0</v>
      </c>
      <c r="D6024" t="s">
        <v>7027</v>
      </c>
      <c r="E6024" t="s">
        <v>13056</v>
      </c>
      <c r="F6024">
        <v>0</v>
      </c>
      <c r="G6024">
        <v>0</v>
      </c>
      <c r="H6024" s="5">
        <v>0</v>
      </c>
      <c r="I6024" t="s">
        <v>2211</v>
      </c>
    </row>
    <row r="6025" spans="1:9" x14ac:dyDescent="0.25">
      <c r="A6025" t="b">
        <v>0</v>
      </c>
      <c r="D6025" t="s">
        <v>7027</v>
      </c>
      <c r="E6025" t="s">
        <v>13057</v>
      </c>
      <c r="F6025">
        <v>0</v>
      </c>
      <c r="G6025">
        <v>0</v>
      </c>
      <c r="H6025" s="5">
        <v>0</v>
      </c>
      <c r="I6025" t="s">
        <v>2211</v>
      </c>
    </row>
    <row r="6026" spans="1:9" x14ac:dyDescent="0.25">
      <c r="A6026" t="b">
        <v>0</v>
      </c>
      <c r="D6026" t="s">
        <v>7027</v>
      </c>
      <c r="E6026" t="s">
        <v>13058</v>
      </c>
      <c r="F6026">
        <v>0</v>
      </c>
      <c r="G6026">
        <v>0</v>
      </c>
      <c r="H6026" s="5">
        <v>0</v>
      </c>
      <c r="I6026" t="s">
        <v>2211</v>
      </c>
    </row>
    <row r="6027" spans="1:9" x14ac:dyDescent="0.25">
      <c r="A6027" t="b">
        <v>0</v>
      </c>
      <c r="D6027" t="s">
        <v>7027</v>
      </c>
      <c r="E6027" t="s">
        <v>13059</v>
      </c>
      <c r="F6027">
        <v>0</v>
      </c>
      <c r="G6027">
        <v>0</v>
      </c>
      <c r="H6027" s="5">
        <v>0</v>
      </c>
      <c r="I6027" t="s">
        <v>2211</v>
      </c>
    </row>
    <row r="6028" spans="1:9" x14ac:dyDescent="0.25">
      <c r="A6028" t="b">
        <v>0</v>
      </c>
      <c r="D6028" t="s">
        <v>7027</v>
      </c>
      <c r="E6028" t="s">
        <v>13060</v>
      </c>
      <c r="F6028">
        <v>0</v>
      </c>
      <c r="G6028">
        <v>0</v>
      </c>
      <c r="H6028" s="5">
        <v>0</v>
      </c>
      <c r="I6028" t="s">
        <v>2211</v>
      </c>
    </row>
    <row r="6029" spans="1:9" x14ac:dyDescent="0.25">
      <c r="A6029" t="b">
        <v>0</v>
      </c>
      <c r="D6029" t="s">
        <v>7027</v>
      </c>
      <c r="E6029" t="s">
        <v>13061</v>
      </c>
      <c r="F6029">
        <v>0</v>
      </c>
      <c r="G6029">
        <v>0</v>
      </c>
      <c r="H6029" s="5">
        <v>0</v>
      </c>
      <c r="I6029" t="s">
        <v>2204</v>
      </c>
    </row>
    <row r="6030" spans="1:9" x14ac:dyDescent="0.25">
      <c r="A6030" t="b">
        <v>0</v>
      </c>
      <c r="D6030" t="s">
        <v>7027</v>
      </c>
      <c r="E6030" t="s">
        <v>13062</v>
      </c>
      <c r="F6030">
        <v>0</v>
      </c>
      <c r="G6030">
        <v>0</v>
      </c>
      <c r="H6030" s="5">
        <v>0</v>
      </c>
      <c r="I6030" t="s">
        <v>2204</v>
      </c>
    </row>
    <row r="6031" spans="1:9" x14ac:dyDescent="0.25">
      <c r="A6031" t="b">
        <v>0</v>
      </c>
      <c r="D6031" t="s">
        <v>7027</v>
      </c>
      <c r="E6031" t="s">
        <v>13063</v>
      </c>
      <c r="F6031">
        <v>0</v>
      </c>
      <c r="G6031">
        <v>0</v>
      </c>
      <c r="H6031" s="5">
        <v>0</v>
      </c>
      <c r="I6031" t="s">
        <v>2211</v>
      </c>
    </row>
    <row r="6032" spans="1:9" x14ac:dyDescent="0.25">
      <c r="A6032" t="b">
        <v>0</v>
      </c>
      <c r="D6032" t="s">
        <v>7027</v>
      </c>
      <c r="E6032" t="s">
        <v>13064</v>
      </c>
      <c r="F6032">
        <v>0</v>
      </c>
      <c r="G6032">
        <v>0</v>
      </c>
      <c r="H6032" s="5">
        <v>0</v>
      </c>
      <c r="I6032" t="s">
        <v>2204</v>
      </c>
    </row>
    <row r="6033" spans="1:9" x14ac:dyDescent="0.25">
      <c r="A6033" t="b">
        <v>0</v>
      </c>
      <c r="D6033" t="s">
        <v>7027</v>
      </c>
      <c r="E6033" t="s">
        <v>13065</v>
      </c>
      <c r="F6033">
        <v>0</v>
      </c>
      <c r="G6033">
        <v>0</v>
      </c>
      <c r="H6033" s="5">
        <v>0</v>
      </c>
      <c r="I6033" t="s">
        <v>2204</v>
      </c>
    </row>
    <row r="6034" spans="1:9" x14ac:dyDescent="0.25">
      <c r="A6034" t="b">
        <v>0</v>
      </c>
      <c r="D6034" t="s">
        <v>7027</v>
      </c>
      <c r="E6034" t="s">
        <v>13066</v>
      </c>
      <c r="F6034">
        <v>0</v>
      </c>
      <c r="G6034">
        <v>0</v>
      </c>
      <c r="H6034" s="5">
        <v>0</v>
      </c>
      <c r="I6034" t="s">
        <v>2204</v>
      </c>
    </row>
    <row r="6035" spans="1:9" x14ac:dyDescent="0.25">
      <c r="A6035" t="b">
        <v>0</v>
      </c>
      <c r="D6035" t="s">
        <v>7027</v>
      </c>
      <c r="E6035" t="s">
        <v>13067</v>
      </c>
      <c r="F6035">
        <v>0</v>
      </c>
      <c r="G6035">
        <v>0</v>
      </c>
      <c r="H6035" s="5">
        <v>0</v>
      </c>
      <c r="I6035" t="s">
        <v>2211</v>
      </c>
    </row>
    <row r="6036" spans="1:9" x14ac:dyDescent="0.25">
      <c r="A6036" t="b">
        <v>0</v>
      </c>
      <c r="D6036" t="s">
        <v>7027</v>
      </c>
      <c r="E6036" t="s">
        <v>13068</v>
      </c>
      <c r="F6036">
        <v>0</v>
      </c>
      <c r="G6036">
        <v>0</v>
      </c>
      <c r="H6036" s="5">
        <v>0</v>
      </c>
      <c r="I6036" t="s">
        <v>2211</v>
      </c>
    </row>
    <row r="6037" spans="1:9" x14ac:dyDescent="0.25">
      <c r="A6037" t="b">
        <v>0</v>
      </c>
      <c r="D6037" t="s">
        <v>7027</v>
      </c>
      <c r="E6037" t="s">
        <v>13069</v>
      </c>
      <c r="F6037">
        <v>0</v>
      </c>
      <c r="G6037">
        <v>0</v>
      </c>
      <c r="H6037" s="5">
        <v>0</v>
      </c>
      <c r="I6037" t="s">
        <v>2211</v>
      </c>
    </row>
    <row r="6038" spans="1:9" x14ac:dyDescent="0.25">
      <c r="A6038" t="b">
        <v>0</v>
      </c>
      <c r="D6038" t="s">
        <v>7027</v>
      </c>
      <c r="E6038" t="s">
        <v>13070</v>
      </c>
      <c r="F6038">
        <v>0</v>
      </c>
      <c r="G6038">
        <v>0</v>
      </c>
      <c r="H6038" s="5">
        <v>0</v>
      </c>
      <c r="I6038" t="s">
        <v>2204</v>
      </c>
    </row>
    <row r="6039" spans="1:9" x14ac:dyDescent="0.25">
      <c r="A6039" t="b">
        <v>0</v>
      </c>
      <c r="D6039" t="s">
        <v>7027</v>
      </c>
      <c r="E6039" t="s">
        <v>13071</v>
      </c>
      <c r="F6039">
        <v>0</v>
      </c>
      <c r="G6039">
        <v>0</v>
      </c>
      <c r="H6039" s="5">
        <v>0</v>
      </c>
      <c r="I6039" t="s">
        <v>2204</v>
      </c>
    </row>
    <row r="6040" spans="1:9" x14ac:dyDescent="0.25">
      <c r="A6040" t="b">
        <v>0</v>
      </c>
      <c r="D6040" t="s">
        <v>7027</v>
      </c>
      <c r="E6040" t="s">
        <v>13072</v>
      </c>
      <c r="F6040">
        <v>0</v>
      </c>
      <c r="G6040">
        <v>0</v>
      </c>
      <c r="H6040" s="5">
        <v>0</v>
      </c>
      <c r="I6040" t="s">
        <v>2211</v>
      </c>
    </row>
    <row r="6041" spans="1:9" x14ac:dyDescent="0.25">
      <c r="A6041" t="b">
        <v>0</v>
      </c>
      <c r="D6041" t="s">
        <v>7027</v>
      </c>
      <c r="E6041" t="s">
        <v>13073</v>
      </c>
      <c r="F6041">
        <v>0</v>
      </c>
      <c r="G6041">
        <v>0</v>
      </c>
      <c r="H6041" s="5">
        <v>0</v>
      </c>
      <c r="I6041" t="s">
        <v>2211</v>
      </c>
    </row>
    <row r="6042" spans="1:9" x14ac:dyDescent="0.25">
      <c r="A6042" t="b">
        <v>0</v>
      </c>
      <c r="D6042" t="s">
        <v>7027</v>
      </c>
      <c r="E6042" t="s">
        <v>13074</v>
      </c>
      <c r="F6042">
        <v>0</v>
      </c>
      <c r="G6042">
        <v>0</v>
      </c>
      <c r="H6042" s="5">
        <v>0</v>
      </c>
      <c r="I6042" t="s">
        <v>2204</v>
      </c>
    </row>
    <row r="6043" spans="1:9" x14ac:dyDescent="0.25">
      <c r="A6043" t="b">
        <v>0</v>
      </c>
      <c r="D6043" t="s">
        <v>7027</v>
      </c>
      <c r="E6043" t="s">
        <v>13075</v>
      </c>
      <c r="F6043">
        <v>0</v>
      </c>
      <c r="G6043">
        <v>0</v>
      </c>
      <c r="H6043" s="5">
        <v>0</v>
      </c>
      <c r="I6043" t="s">
        <v>2204</v>
      </c>
    </row>
    <row r="6044" spans="1:9" x14ac:dyDescent="0.25">
      <c r="A6044" t="b">
        <v>0</v>
      </c>
      <c r="D6044" t="s">
        <v>7027</v>
      </c>
      <c r="E6044" t="s">
        <v>13076</v>
      </c>
      <c r="F6044">
        <v>0</v>
      </c>
      <c r="G6044">
        <v>0</v>
      </c>
      <c r="H6044" s="5">
        <v>0</v>
      </c>
      <c r="I6044" t="s">
        <v>2204</v>
      </c>
    </row>
    <row r="6045" spans="1:9" x14ac:dyDescent="0.25">
      <c r="A6045" t="b">
        <v>0</v>
      </c>
      <c r="D6045" t="s">
        <v>7027</v>
      </c>
      <c r="E6045" t="s">
        <v>13077</v>
      </c>
      <c r="F6045">
        <v>0</v>
      </c>
      <c r="G6045">
        <v>0</v>
      </c>
      <c r="H6045" s="5">
        <v>0</v>
      </c>
      <c r="I6045" t="s">
        <v>2204</v>
      </c>
    </row>
    <row r="6046" spans="1:9" x14ac:dyDescent="0.25">
      <c r="A6046" t="b">
        <v>0</v>
      </c>
      <c r="D6046" t="s">
        <v>7027</v>
      </c>
      <c r="E6046" t="s">
        <v>13078</v>
      </c>
      <c r="F6046">
        <v>0</v>
      </c>
      <c r="G6046">
        <v>0</v>
      </c>
      <c r="H6046" s="5">
        <v>0</v>
      </c>
      <c r="I6046" t="s">
        <v>2204</v>
      </c>
    </row>
    <row r="6047" spans="1:9" x14ac:dyDescent="0.25">
      <c r="A6047" t="b">
        <v>0</v>
      </c>
      <c r="D6047" t="s">
        <v>7027</v>
      </c>
      <c r="E6047" t="s">
        <v>13079</v>
      </c>
      <c r="F6047">
        <v>0</v>
      </c>
      <c r="G6047">
        <v>0</v>
      </c>
      <c r="H6047" s="5">
        <v>0</v>
      </c>
      <c r="I6047" t="s">
        <v>2204</v>
      </c>
    </row>
    <row r="6048" spans="1:9" x14ac:dyDescent="0.25">
      <c r="A6048" t="b">
        <v>0</v>
      </c>
      <c r="D6048" t="s">
        <v>7027</v>
      </c>
      <c r="E6048" t="s">
        <v>13080</v>
      </c>
      <c r="F6048">
        <v>0</v>
      </c>
      <c r="G6048">
        <v>0</v>
      </c>
      <c r="H6048" s="5">
        <v>0</v>
      </c>
      <c r="I6048" t="s">
        <v>2204</v>
      </c>
    </row>
    <row r="6049" spans="1:9" x14ac:dyDescent="0.25">
      <c r="A6049" t="b">
        <v>0</v>
      </c>
      <c r="D6049" t="s">
        <v>7027</v>
      </c>
      <c r="E6049" t="s">
        <v>13081</v>
      </c>
      <c r="F6049">
        <v>0</v>
      </c>
      <c r="G6049">
        <v>0</v>
      </c>
      <c r="H6049" s="5">
        <v>0</v>
      </c>
      <c r="I6049" t="s">
        <v>2211</v>
      </c>
    </row>
    <row r="6050" spans="1:9" x14ac:dyDescent="0.25">
      <c r="A6050" t="b">
        <v>0</v>
      </c>
      <c r="D6050" t="s">
        <v>7027</v>
      </c>
      <c r="E6050" t="s">
        <v>13082</v>
      </c>
      <c r="F6050">
        <v>0</v>
      </c>
      <c r="G6050">
        <v>0</v>
      </c>
      <c r="H6050" s="5">
        <v>0</v>
      </c>
      <c r="I6050" t="s">
        <v>2211</v>
      </c>
    </row>
    <row r="6051" spans="1:9" x14ac:dyDescent="0.25">
      <c r="A6051" t="b">
        <v>0</v>
      </c>
      <c r="D6051" t="s">
        <v>7027</v>
      </c>
      <c r="E6051" t="s">
        <v>13083</v>
      </c>
      <c r="F6051">
        <v>0</v>
      </c>
      <c r="G6051">
        <v>0</v>
      </c>
      <c r="H6051" s="5">
        <v>0</v>
      </c>
      <c r="I6051" t="s">
        <v>2204</v>
      </c>
    </row>
    <row r="6052" spans="1:9" x14ac:dyDescent="0.25">
      <c r="A6052" t="b">
        <v>0</v>
      </c>
      <c r="D6052" t="s">
        <v>7027</v>
      </c>
      <c r="E6052" t="s">
        <v>13084</v>
      </c>
      <c r="F6052">
        <v>0</v>
      </c>
      <c r="G6052">
        <v>0</v>
      </c>
      <c r="H6052" s="5">
        <v>0</v>
      </c>
      <c r="I6052" t="s">
        <v>2211</v>
      </c>
    </row>
    <row r="6053" spans="1:9" x14ac:dyDescent="0.25">
      <c r="A6053" t="b">
        <v>0</v>
      </c>
      <c r="D6053" t="s">
        <v>7027</v>
      </c>
      <c r="E6053" t="s">
        <v>13085</v>
      </c>
      <c r="F6053">
        <v>0</v>
      </c>
      <c r="G6053">
        <v>0</v>
      </c>
      <c r="H6053" s="5">
        <v>0</v>
      </c>
      <c r="I6053" t="s">
        <v>2211</v>
      </c>
    </row>
    <row r="6054" spans="1:9" x14ac:dyDescent="0.25">
      <c r="A6054" t="b">
        <v>0</v>
      </c>
      <c r="D6054" t="s">
        <v>7027</v>
      </c>
      <c r="E6054" t="s">
        <v>13086</v>
      </c>
      <c r="F6054">
        <v>0</v>
      </c>
      <c r="G6054">
        <v>0</v>
      </c>
      <c r="H6054" s="5">
        <v>0</v>
      </c>
      <c r="I6054" t="s">
        <v>2211</v>
      </c>
    </row>
    <row r="6055" spans="1:9" x14ac:dyDescent="0.25">
      <c r="A6055" t="b">
        <v>0</v>
      </c>
      <c r="D6055" t="s">
        <v>7027</v>
      </c>
      <c r="E6055" t="s">
        <v>13087</v>
      </c>
      <c r="F6055">
        <v>0</v>
      </c>
      <c r="G6055">
        <v>0</v>
      </c>
      <c r="H6055" s="5">
        <v>0</v>
      </c>
      <c r="I6055" t="s">
        <v>2211</v>
      </c>
    </row>
    <row r="6056" spans="1:9" x14ac:dyDescent="0.25">
      <c r="A6056" t="b">
        <v>0</v>
      </c>
      <c r="D6056" t="s">
        <v>7027</v>
      </c>
      <c r="E6056" t="s">
        <v>13088</v>
      </c>
      <c r="F6056">
        <v>0</v>
      </c>
      <c r="G6056">
        <v>0</v>
      </c>
      <c r="H6056" s="5">
        <v>0</v>
      </c>
      <c r="I6056" t="s">
        <v>2211</v>
      </c>
    </row>
    <row r="6057" spans="1:9" x14ac:dyDescent="0.25">
      <c r="A6057" t="b">
        <v>0</v>
      </c>
      <c r="D6057" t="s">
        <v>7027</v>
      </c>
      <c r="E6057" t="s">
        <v>13089</v>
      </c>
      <c r="F6057">
        <v>0</v>
      </c>
      <c r="G6057">
        <v>0</v>
      </c>
      <c r="H6057" s="5">
        <v>0</v>
      </c>
      <c r="I6057" t="s">
        <v>2211</v>
      </c>
    </row>
    <row r="6058" spans="1:9" x14ac:dyDescent="0.25">
      <c r="A6058" t="b">
        <v>0</v>
      </c>
      <c r="D6058" t="s">
        <v>7027</v>
      </c>
      <c r="E6058" t="s">
        <v>13090</v>
      </c>
      <c r="F6058">
        <v>0</v>
      </c>
      <c r="G6058">
        <v>0</v>
      </c>
      <c r="H6058" s="5">
        <v>0</v>
      </c>
      <c r="I6058" t="s">
        <v>2211</v>
      </c>
    </row>
    <row r="6059" spans="1:9" x14ac:dyDescent="0.25">
      <c r="A6059" t="b">
        <v>0</v>
      </c>
      <c r="D6059" t="s">
        <v>7027</v>
      </c>
      <c r="E6059" t="s">
        <v>13091</v>
      </c>
      <c r="F6059">
        <v>0</v>
      </c>
      <c r="G6059">
        <v>0</v>
      </c>
      <c r="H6059" s="5">
        <v>0</v>
      </c>
      <c r="I6059" t="s">
        <v>2211</v>
      </c>
    </row>
    <row r="6060" spans="1:9" x14ac:dyDescent="0.25">
      <c r="A6060" t="b">
        <v>0</v>
      </c>
      <c r="D6060" t="s">
        <v>7027</v>
      </c>
      <c r="E6060" t="s">
        <v>13092</v>
      </c>
      <c r="F6060">
        <v>0</v>
      </c>
      <c r="G6060">
        <v>0</v>
      </c>
      <c r="H6060" s="5">
        <v>0</v>
      </c>
      <c r="I6060" t="s">
        <v>2211</v>
      </c>
    </row>
    <row r="6061" spans="1:9" x14ac:dyDescent="0.25">
      <c r="A6061" t="b">
        <v>0</v>
      </c>
      <c r="D6061" t="s">
        <v>7027</v>
      </c>
      <c r="E6061" t="s">
        <v>13093</v>
      </c>
      <c r="F6061">
        <v>0</v>
      </c>
      <c r="G6061">
        <v>0</v>
      </c>
      <c r="H6061" s="5">
        <v>0</v>
      </c>
      <c r="I6061" t="s">
        <v>2211</v>
      </c>
    </row>
    <row r="6062" spans="1:9" x14ac:dyDescent="0.25">
      <c r="A6062" t="b">
        <v>0</v>
      </c>
      <c r="D6062" t="s">
        <v>7027</v>
      </c>
      <c r="E6062" t="s">
        <v>13094</v>
      </c>
      <c r="F6062">
        <v>0</v>
      </c>
      <c r="G6062">
        <v>0</v>
      </c>
      <c r="H6062" s="5">
        <v>0</v>
      </c>
      <c r="I6062" t="s">
        <v>2204</v>
      </c>
    </row>
    <row r="6063" spans="1:9" x14ac:dyDescent="0.25">
      <c r="A6063" t="b">
        <v>0</v>
      </c>
      <c r="D6063" t="s">
        <v>7027</v>
      </c>
      <c r="E6063" t="s">
        <v>13095</v>
      </c>
      <c r="F6063">
        <v>0</v>
      </c>
      <c r="G6063">
        <v>0</v>
      </c>
      <c r="H6063" s="5">
        <v>0</v>
      </c>
      <c r="I6063" t="s">
        <v>2211</v>
      </c>
    </row>
    <row r="6064" spans="1:9" x14ac:dyDescent="0.25">
      <c r="A6064" t="b">
        <v>0</v>
      </c>
      <c r="D6064" t="s">
        <v>7027</v>
      </c>
      <c r="E6064" t="s">
        <v>13096</v>
      </c>
      <c r="F6064">
        <v>0</v>
      </c>
      <c r="G6064">
        <v>0</v>
      </c>
      <c r="H6064" s="5">
        <v>0</v>
      </c>
      <c r="I6064" t="s">
        <v>2211</v>
      </c>
    </row>
    <row r="6065" spans="1:9" x14ac:dyDescent="0.25">
      <c r="A6065" t="b">
        <v>0</v>
      </c>
      <c r="D6065" t="s">
        <v>7027</v>
      </c>
      <c r="E6065" t="s">
        <v>13097</v>
      </c>
      <c r="F6065">
        <v>0</v>
      </c>
      <c r="G6065">
        <v>0</v>
      </c>
      <c r="H6065" s="5">
        <v>0</v>
      </c>
      <c r="I6065" t="s">
        <v>2203</v>
      </c>
    </row>
    <row r="6066" spans="1:9" x14ac:dyDescent="0.25">
      <c r="A6066" t="b">
        <v>0</v>
      </c>
      <c r="D6066" t="s">
        <v>7027</v>
      </c>
      <c r="E6066" t="s">
        <v>13098</v>
      </c>
      <c r="F6066">
        <v>0</v>
      </c>
      <c r="G6066">
        <v>0</v>
      </c>
      <c r="H6066" s="5">
        <v>0</v>
      </c>
      <c r="I6066" t="s">
        <v>2203</v>
      </c>
    </row>
    <row r="6067" spans="1:9" x14ac:dyDescent="0.25">
      <c r="A6067" t="b">
        <v>0</v>
      </c>
      <c r="D6067" t="s">
        <v>7027</v>
      </c>
      <c r="E6067" t="s">
        <v>13099</v>
      </c>
      <c r="F6067">
        <v>0</v>
      </c>
      <c r="G6067">
        <v>0</v>
      </c>
      <c r="H6067" s="5">
        <v>0</v>
      </c>
      <c r="I6067" t="s">
        <v>2203</v>
      </c>
    </row>
    <row r="6068" spans="1:9" x14ac:dyDescent="0.25">
      <c r="A6068" t="b">
        <v>0</v>
      </c>
      <c r="D6068" t="s">
        <v>7027</v>
      </c>
      <c r="E6068" t="s">
        <v>13100</v>
      </c>
      <c r="F6068">
        <v>0</v>
      </c>
      <c r="G6068">
        <v>0</v>
      </c>
      <c r="H6068" s="5">
        <v>0</v>
      </c>
      <c r="I6068" t="s">
        <v>2203</v>
      </c>
    </row>
    <row r="6069" spans="1:9" x14ac:dyDescent="0.25">
      <c r="A6069" t="b">
        <v>0</v>
      </c>
      <c r="D6069" t="s">
        <v>7027</v>
      </c>
      <c r="E6069" t="s">
        <v>13101</v>
      </c>
      <c r="F6069">
        <v>0</v>
      </c>
      <c r="G6069">
        <v>0</v>
      </c>
      <c r="H6069" s="5">
        <v>0</v>
      </c>
      <c r="I6069" t="s">
        <v>2203</v>
      </c>
    </row>
    <row r="6070" spans="1:9" x14ac:dyDescent="0.25">
      <c r="A6070" t="b">
        <v>0</v>
      </c>
      <c r="D6070" t="s">
        <v>7027</v>
      </c>
      <c r="E6070" t="s">
        <v>13102</v>
      </c>
      <c r="F6070">
        <v>0</v>
      </c>
      <c r="G6070">
        <v>0</v>
      </c>
      <c r="H6070" s="5">
        <v>0</v>
      </c>
      <c r="I6070" t="s">
        <v>2203</v>
      </c>
    </row>
    <row r="6071" spans="1:9" x14ac:dyDescent="0.25">
      <c r="A6071" t="b">
        <v>0</v>
      </c>
      <c r="D6071" t="s">
        <v>7027</v>
      </c>
      <c r="E6071" t="s">
        <v>13103</v>
      </c>
      <c r="F6071">
        <v>0</v>
      </c>
      <c r="G6071">
        <v>0</v>
      </c>
      <c r="H6071" s="5">
        <v>0</v>
      </c>
      <c r="I6071" t="s">
        <v>2203</v>
      </c>
    </row>
    <row r="6072" spans="1:9" x14ac:dyDescent="0.25">
      <c r="A6072" t="b">
        <v>0</v>
      </c>
      <c r="D6072" t="s">
        <v>7027</v>
      </c>
      <c r="E6072" t="s">
        <v>13104</v>
      </c>
      <c r="F6072">
        <v>0</v>
      </c>
      <c r="G6072">
        <v>0</v>
      </c>
      <c r="H6072" s="5">
        <v>0</v>
      </c>
      <c r="I6072" t="s">
        <v>2203</v>
      </c>
    </row>
    <row r="6073" spans="1:9" x14ac:dyDescent="0.25">
      <c r="A6073" t="b">
        <v>0</v>
      </c>
      <c r="D6073" t="s">
        <v>7027</v>
      </c>
      <c r="E6073" t="s">
        <v>13105</v>
      </c>
      <c r="F6073">
        <v>0</v>
      </c>
      <c r="G6073">
        <v>0</v>
      </c>
      <c r="H6073" s="5">
        <v>0</v>
      </c>
      <c r="I6073" t="s">
        <v>2203</v>
      </c>
    </row>
    <row r="6074" spans="1:9" x14ac:dyDescent="0.25">
      <c r="A6074" t="b">
        <v>0</v>
      </c>
      <c r="D6074" t="s">
        <v>7027</v>
      </c>
      <c r="E6074" t="s">
        <v>13106</v>
      </c>
      <c r="F6074">
        <v>0</v>
      </c>
      <c r="G6074">
        <v>0</v>
      </c>
      <c r="H6074" s="5">
        <v>0</v>
      </c>
      <c r="I6074" t="s">
        <v>2203</v>
      </c>
    </row>
    <row r="6075" spans="1:9" x14ac:dyDescent="0.25">
      <c r="A6075" t="b">
        <v>0</v>
      </c>
      <c r="D6075" t="s">
        <v>7027</v>
      </c>
      <c r="E6075" t="s">
        <v>13107</v>
      </c>
      <c r="F6075">
        <v>0</v>
      </c>
      <c r="G6075">
        <v>0</v>
      </c>
      <c r="H6075" s="5">
        <v>0</v>
      </c>
      <c r="I6075" t="s">
        <v>2203</v>
      </c>
    </row>
    <row r="6076" spans="1:9" x14ac:dyDescent="0.25">
      <c r="A6076" t="b">
        <v>0</v>
      </c>
      <c r="D6076" t="s">
        <v>7027</v>
      </c>
      <c r="E6076" t="s">
        <v>13108</v>
      </c>
      <c r="F6076">
        <v>0</v>
      </c>
      <c r="G6076">
        <v>0</v>
      </c>
      <c r="H6076" s="5">
        <v>0</v>
      </c>
      <c r="I6076" t="s">
        <v>2203</v>
      </c>
    </row>
    <row r="6077" spans="1:9" x14ac:dyDescent="0.25">
      <c r="A6077" t="b">
        <v>0</v>
      </c>
      <c r="D6077" t="s">
        <v>7027</v>
      </c>
      <c r="E6077" t="s">
        <v>13109</v>
      </c>
      <c r="F6077">
        <v>0</v>
      </c>
      <c r="G6077">
        <v>0</v>
      </c>
      <c r="H6077" s="5">
        <v>0</v>
      </c>
      <c r="I6077" t="s">
        <v>2203</v>
      </c>
    </row>
    <row r="6078" spans="1:9" x14ac:dyDescent="0.25">
      <c r="A6078" t="b">
        <v>0</v>
      </c>
      <c r="D6078" t="s">
        <v>7027</v>
      </c>
      <c r="E6078" t="s">
        <v>13110</v>
      </c>
      <c r="F6078">
        <v>0</v>
      </c>
      <c r="G6078">
        <v>0</v>
      </c>
      <c r="H6078" s="5">
        <v>0</v>
      </c>
      <c r="I6078" t="s">
        <v>2203</v>
      </c>
    </row>
    <row r="6079" spans="1:9" x14ac:dyDescent="0.25">
      <c r="A6079" t="b">
        <v>0</v>
      </c>
      <c r="D6079" t="s">
        <v>7027</v>
      </c>
      <c r="E6079" t="s">
        <v>13111</v>
      </c>
      <c r="F6079">
        <v>0</v>
      </c>
      <c r="G6079">
        <v>0</v>
      </c>
      <c r="H6079" s="5">
        <v>0</v>
      </c>
      <c r="I6079" t="s">
        <v>2203</v>
      </c>
    </row>
    <row r="6080" spans="1:9" x14ac:dyDescent="0.25">
      <c r="A6080" t="b">
        <v>0</v>
      </c>
      <c r="D6080" t="s">
        <v>7027</v>
      </c>
      <c r="E6080" t="s">
        <v>13112</v>
      </c>
      <c r="F6080">
        <v>0</v>
      </c>
      <c r="G6080">
        <v>0</v>
      </c>
      <c r="H6080" s="5">
        <v>0</v>
      </c>
      <c r="I6080" t="s">
        <v>2203</v>
      </c>
    </row>
    <row r="6081" spans="1:9" x14ac:dyDescent="0.25">
      <c r="A6081" t="b">
        <v>0</v>
      </c>
      <c r="D6081" t="s">
        <v>7027</v>
      </c>
      <c r="E6081" t="s">
        <v>13113</v>
      </c>
      <c r="F6081">
        <v>0</v>
      </c>
      <c r="G6081">
        <v>0</v>
      </c>
      <c r="H6081" s="5">
        <v>0</v>
      </c>
      <c r="I6081" t="s">
        <v>2203</v>
      </c>
    </row>
    <row r="6082" spans="1:9" x14ac:dyDescent="0.25">
      <c r="A6082" t="b">
        <v>0</v>
      </c>
      <c r="D6082" t="s">
        <v>7027</v>
      </c>
      <c r="E6082" t="s">
        <v>13114</v>
      </c>
      <c r="F6082">
        <v>0</v>
      </c>
      <c r="G6082">
        <v>0</v>
      </c>
      <c r="H6082" s="5">
        <v>0</v>
      </c>
      <c r="I6082" t="s">
        <v>2203</v>
      </c>
    </row>
    <row r="6083" spans="1:9" x14ac:dyDescent="0.25">
      <c r="A6083" t="b">
        <v>0</v>
      </c>
      <c r="D6083" t="s">
        <v>7027</v>
      </c>
      <c r="E6083" t="s">
        <v>13115</v>
      </c>
      <c r="F6083">
        <v>0</v>
      </c>
      <c r="G6083">
        <v>0</v>
      </c>
      <c r="H6083" s="5">
        <v>0</v>
      </c>
      <c r="I6083" t="s">
        <v>2203</v>
      </c>
    </row>
    <row r="6084" spans="1:9" x14ac:dyDescent="0.25">
      <c r="A6084" t="b">
        <v>0</v>
      </c>
      <c r="D6084" t="s">
        <v>7027</v>
      </c>
      <c r="E6084" t="s">
        <v>13116</v>
      </c>
      <c r="F6084">
        <v>0</v>
      </c>
      <c r="G6084">
        <v>0</v>
      </c>
      <c r="H6084" s="5">
        <v>0</v>
      </c>
      <c r="I6084" t="s">
        <v>2203</v>
      </c>
    </row>
    <row r="6085" spans="1:9" x14ac:dyDescent="0.25">
      <c r="A6085" t="b">
        <v>0</v>
      </c>
      <c r="D6085" t="s">
        <v>7027</v>
      </c>
      <c r="E6085" t="s">
        <v>13117</v>
      </c>
      <c r="F6085">
        <v>0</v>
      </c>
      <c r="G6085">
        <v>0</v>
      </c>
      <c r="H6085" s="5">
        <v>0</v>
      </c>
      <c r="I6085" t="s">
        <v>2203</v>
      </c>
    </row>
    <row r="6086" spans="1:9" x14ac:dyDescent="0.25">
      <c r="A6086" t="b">
        <v>0</v>
      </c>
      <c r="D6086" t="s">
        <v>7027</v>
      </c>
      <c r="E6086" t="s">
        <v>13118</v>
      </c>
      <c r="F6086">
        <v>0</v>
      </c>
      <c r="G6086">
        <v>0</v>
      </c>
      <c r="H6086" s="5">
        <v>0</v>
      </c>
      <c r="I6086" t="s">
        <v>2203</v>
      </c>
    </row>
    <row r="6087" spans="1:9" x14ac:dyDescent="0.25">
      <c r="A6087" t="b">
        <v>0</v>
      </c>
      <c r="D6087" t="s">
        <v>7027</v>
      </c>
      <c r="E6087" t="s">
        <v>13119</v>
      </c>
      <c r="F6087">
        <v>0</v>
      </c>
      <c r="G6087">
        <v>0</v>
      </c>
      <c r="H6087" s="5">
        <v>0</v>
      </c>
      <c r="I6087" t="s">
        <v>2203</v>
      </c>
    </row>
    <row r="6088" spans="1:9" x14ac:dyDescent="0.25">
      <c r="A6088" t="b">
        <v>0</v>
      </c>
      <c r="D6088" t="s">
        <v>7027</v>
      </c>
      <c r="E6088" t="s">
        <v>13120</v>
      </c>
      <c r="F6088">
        <v>0</v>
      </c>
      <c r="G6088">
        <v>0</v>
      </c>
      <c r="H6088" s="5">
        <v>0</v>
      </c>
      <c r="I6088" t="s">
        <v>2203</v>
      </c>
    </row>
    <row r="6089" spans="1:9" x14ac:dyDescent="0.25">
      <c r="A6089" t="b">
        <v>0</v>
      </c>
      <c r="D6089" t="s">
        <v>7027</v>
      </c>
      <c r="E6089" t="s">
        <v>13121</v>
      </c>
      <c r="F6089">
        <v>0</v>
      </c>
      <c r="G6089">
        <v>0</v>
      </c>
      <c r="H6089" s="5">
        <v>0</v>
      </c>
      <c r="I6089" t="s">
        <v>2203</v>
      </c>
    </row>
    <row r="6090" spans="1:9" x14ac:dyDescent="0.25">
      <c r="A6090" t="b">
        <v>0</v>
      </c>
      <c r="D6090" t="s">
        <v>7027</v>
      </c>
      <c r="E6090" t="s">
        <v>13122</v>
      </c>
      <c r="F6090">
        <v>0</v>
      </c>
      <c r="G6090">
        <v>0</v>
      </c>
      <c r="H6090" s="5">
        <v>0</v>
      </c>
      <c r="I6090" t="s">
        <v>2203</v>
      </c>
    </row>
    <row r="6091" spans="1:9" x14ac:dyDescent="0.25">
      <c r="A6091" t="b">
        <v>0</v>
      </c>
      <c r="D6091" t="s">
        <v>7027</v>
      </c>
      <c r="E6091" t="s">
        <v>13123</v>
      </c>
      <c r="F6091">
        <v>0</v>
      </c>
      <c r="G6091">
        <v>0</v>
      </c>
      <c r="H6091" s="5">
        <v>0</v>
      </c>
      <c r="I6091" t="s">
        <v>2203</v>
      </c>
    </row>
    <row r="6092" spans="1:9" x14ac:dyDescent="0.25">
      <c r="A6092" t="b">
        <v>0</v>
      </c>
      <c r="D6092" t="s">
        <v>7027</v>
      </c>
      <c r="E6092" t="s">
        <v>13124</v>
      </c>
      <c r="F6092">
        <v>0</v>
      </c>
      <c r="G6092">
        <v>0</v>
      </c>
      <c r="H6092" s="5">
        <v>0</v>
      </c>
      <c r="I6092" t="s">
        <v>2203</v>
      </c>
    </row>
    <row r="6093" spans="1:9" x14ac:dyDescent="0.25">
      <c r="A6093" t="b">
        <v>0</v>
      </c>
      <c r="D6093" t="s">
        <v>7027</v>
      </c>
      <c r="E6093" t="s">
        <v>13125</v>
      </c>
      <c r="F6093">
        <v>0</v>
      </c>
      <c r="G6093">
        <v>0</v>
      </c>
      <c r="H6093" s="5">
        <v>0</v>
      </c>
      <c r="I6093" t="s">
        <v>2203</v>
      </c>
    </row>
    <row r="6094" spans="1:9" x14ac:dyDescent="0.25">
      <c r="A6094" t="b">
        <v>0</v>
      </c>
      <c r="D6094" t="s">
        <v>7027</v>
      </c>
      <c r="E6094" t="s">
        <v>13126</v>
      </c>
      <c r="F6094">
        <v>0</v>
      </c>
      <c r="G6094">
        <v>0</v>
      </c>
      <c r="H6094" s="5">
        <v>0</v>
      </c>
      <c r="I6094" t="s">
        <v>2203</v>
      </c>
    </row>
    <row r="6095" spans="1:9" x14ac:dyDescent="0.25">
      <c r="A6095" t="b">
        <v>0</v>
      </c>
      <c r="D6095" t="s">
        <v>7027</v>
      </c>
      <c r="E6095" t="s">
        <v>13127</v>
      </c>
      <c r="F6095">
        <v>0</v>
      </c>
      <c r="G6095">
        <v>0</v>
      </c>
      <c r="H6095" s="5">
        <v>0</v>
      </c>
      <c r="I6095" t="s">
        <v>2203</v>
      </c>
    </row>
    <row r="6096" spans="1:9" x14ac:dyDescent="0.25">
      <c r="A6096" t="b">
        <v>0</v>
      </c>
      <c r="D6096" t="s">
        <v>7027</v>
      </c>
      <c r="E6096" t="s">
        <v>13128</v>
      </c>
      <c r="F6096">
        <v>0</v>
      </c>
      <c r="G6096">
        <v>0</v>
      </c>
      <c r="H6096" s="5">
        <v>0</v>
      </c>
      <c r="I6096" t="s">
        <v>2203</v>
      </c>
    </row>
    <row r="6097" spans="1:9" x14ac:dyDescent="0.25">
      <c r="A6097" t="b">
        <v>0</v>
      </c>
      <c r="D6097" t="s">
        <v>7027</v>
      </c>
      <c r="E6097" t="s">
        <v>13129</v>
      </c>
      <c r="F6097">
        <v>0</v>
      </c>
      <c r="G6097">
        <v>0</v>
      </c>
      <c r="H6097" s="5">
        <v>0</v>
      </c>
      <c r="I6097" t="s">
        <v>2211</v>
      </c>
    </row>
    <row r="6098" spans="1:9" x14ac:dyDescent="0.25">
      <c r="A6098" t="b">
        <v>0</v>
      </c>
      <c r="D6098" t="s">
        <v>7027</v>
      </c>
      <c r="E6098" t="s">
        <v>13130</v>
      </c>
      <c r="F6098">
        <v>0</v>
      </c>
      <c r="G6098">
        <v>0</v>
      </c>
      <c r="H6098" s="5">
        <v>0</v>
      </c>
      <c r="I6098" t="s">
        <v>2203</v>
      </c>
    </row>
    <row r="6099" spans="1:9" x14ac:dyDescent="0.25">
      <c r="A6099" t="b">
        <v>0</v>
      </c>
      <c r="D6099" t="s">
        <v>7027</v>
      </c>
      <c r="E6099" t="s">
        <v>13131</v>
      </c>
      <c r="F6099">
        <v>0</v>
      </c>
      <c r="G6099">
        <v>0</v>
      </c>
      <c r="H6099" s="5">
        <v>0</v>
      </c>
      <c r="I6099" t="s">
        <v>2203</v>
      </c>
    </row>
    <row r="6100" spans="1:9" x14ac:dyDescent="0.25">
      <c r="A6100" t="b">
        <v>0</v>
      </c>
      <c r="D6100" t="s">
        <v>7027</v>
      </c>
      <c r="E6100" t="s">
        <v>13132</v>
      </c>
      <c r="F6100">
        <v>0</v>
      </c>
      <c r="G6100">
        <v>0</v>
      </c>
      <c r="H6100" s="5">
        <v>0</v>
      </c>
      <c r="I6100" t="s">
        <v>2203</v>
      </c>
    </row>
    <row r="6101" spans="1:9" x14ac:dyDescent="0.25">
      <c r="A6101" t="b">
        <v>0</v>
      </c>
      <c r="D6101" t="s">
        <v>7027</v>
      </c>
      <c r="E6101" t="s">
        <v>13133</v>
      </c>
      <c r="F6101">
        <v>0</v>
      </c>
      <c r="G6101">
        <v>0</v>
      </c>
      <c r="H6101" s="5">
        <v>0</v>
      </c>
      <c r="I6101" t="s">
        <v>2203</v>
      </c>
    </row>
    <row r="6102" spans="1:9" x14ac:dyDescent="0.25">
      <c r="A6102" t="b">
        <v>0</v>
      </c>
      <c r="D6102" t="s">
        <v>7027</v>
      </c>
      <c r="E6102" t="s">
        <v>13134</v>
      </c>
      <c r="F6102">
        <v>0</v>
      </c>
      <c r="G6102">
        <v>0</v>
      </c>
      <c r="H6102" s="5">
        <v>0</v>
      </c>
      <c r="I6102" t="s">
        <v>2203</v>
      </c>
    </row>
    <row r="6103" spans="1:9" x14ac:dyDescent="0.25">
      <c r="A6103" t="b">
        <v>0</v>
      </c>
      <c r="D6103" t="s">
        <v>7027</v>
      </c>
      <c r="E6103" t="s">
        <v>13135</v>
      </c>
      <c r="F6103">
        <v>0</v>
      </c>
      <c r="G6103">
        <v>0</v>
      </c>
      <c r="H6103" s="5">
        <v>0</v>
      </c>
      <c r="I6103" t="s">
        <v>2203</v>
      </c>
    </row>
    <row r="6104" spans="1:9" x14ac:dyDescent="0.25">
      <c r="A6104" t="b">
        <v>0</v>
      </c>
      <c r="D6104" t="s">
        <v>7027</v>
      </c>
      <c r="E6104" t="s">
        <v>13136</v>
      </c>
      <c r="F6104">
        <v>0</v>
      </c>
      <c r="G6104">
        <v>0</v>
      </c>
      <c r="H6104" s="5">
        <v>0</v>
      </c>
      <c r="I6104" t="s">
        <v>2203</v>
      </c>
    </row>
    <row r="6105" spans="1:9" x14ac:dyDescent="0.25">
      <c r="A6105" t="b">
        <v>0</v>
      </c>
      <c r="D6105" t="s">
        <v>7027</v>
      </c>
      <c r="E6105" t="s">
        <v>13137</v>
      </c>
      <c r="F6105">
        <v>0</v>
      </c>
      <c r="G6105">
        <v>0</v>
      </c>
      <c r="H6105" s="5">
        <v>0</v>
      </c>
      <c r="I6105" t="s">
        <v>2203</v>
      </c>
    </row>
    <row r="6106" spans="1:9" x14ac:dyDescent="0.25">
      <c r="A6106" t="b">
        <v>0</v>
      </c>
      <c r="D6106" t="s">
        <v>7027</v>
      </c>
      <c r="E6106" t="s">
        <v>13138</v>
      </c>
      <c r="F6106">
        <v>0</v>
      </c>
      <c r="G6106">
        <v>0</v>
      </c>
      <c r="H6106" s="5">
        <v>0</v>
      </c>
      <c r="I6106" t="s">
        <v>2203</v>
      </c>
    </row>
    <row r="6107" spans="1:9" x14ac:dyDescent="0.25">
      <c r="A6107" t="b">
        <v>0</v>
      </c>
      <c r="D6107" t="s">
        <v>7027</v>
      </c>
      <c r="E6107" t="s">
        <v>13139</v>
      </c>
      <c r="F6107">
        <v>0</v>
      </c>
      <c r="G6107">
        <v>0</v>
      </c>
      <c r="H6107" s="5">
        <v>0</v>
      </c>
      <c r="I6107" t="s">
        <v>2203</v>
      </c>
    </row>
    <row r="6108" spans="1:9" x14ac:dyDescent="0.25">
      <c r="A6108" t="b">
        <v>0</v>
      </c>
      <c r="D6108" t="s">
        <v>7027</v>
      </c>
      <c r="E6108" t="s">
        <v>13140</v>
      </c>
      <c r="F6108">
        <v>0</v>
      </c>
      <c r="G6108">
        <v>0</v>
      </c>
      <c r="H6108" s="5">
        <v>0</v>
      </c>
      <c r="I6108" t="s">
        <v>2203</v>
      </c>
    </row>
    <row r="6109" spans="1:9" x14ac:dyDescent="0.25">
      <c r="A6109" t="b">
        <v>0</v>
      </c>
      <c r="D6109" t="s">
        <v>7027</v>
      </c>
      <c r="E6109" t="s">
        <v>13141</v>
      </c>
      <c r="F6109">
        <v>0</v>
      </c>
      <c r="G6109">
        <v>0</v>
      </c>
      <c r="H6109" s="5">
        <v>0</v>
      </c>
      <c r="I6109" t="s">
        <v>2203</v>
      </c>
    </row>
    <row r="6110" spans="1:9" x14ac:dyDescent="0.25">
      <c r="A6110" t="b">
        <v>0</v>
      </c>
      <c r="D6110" t="s">
        <v>7027</v>
      </c>
      <c r="E6110" t="s">
        <v>13142</v>
      </c>
      <c r="F6110">
        <v>0</v>
      </c>
      <c r="G6110">
        <v>0</v>
      </c>
      <c r="H6110" s="5">
        <v>0</v>
      </c>
      <c r="I6110" t="s">
        <v>2203</v>
      </c>
    </row>
    <row r="6111" spans="1:9" x14ac:dyDescent="0.25">
      <c r="A6111" t="b">
        <v>0</v>
      </c>
      <c r="D6111" t="s">
        <v>7027</v>
      </c>
      <c r="E6111" t="s">
        <v>13143</v>
      </c>
      <c r="F6111">
        <v>0</v>
      </c>
      <c r="G6111">
        <v>0</v>
      </c>
      <c r="H6111" s="5">
        <v>0</v>
      </c>
      <c r="I6111" t="s">
        <v>2203</v>
      </c>
    </row>
    <row r="6112" spans="1:9" x14ac:dyDescent="0.25">
      <c r="A6112" t="b">
        <v>0</v>
      </c>
      <c r="D6112" t="s">
        <v>7027</v>
      </c>
      <c r="E6112" t="s">
        <v>13144</v>
      </c>
      <c r="F6112">
        <v>0</v>
      </c>
      <c r="G6112">
        <v>0</v>
      </c>
      <c r="H6112" s="5">
        <v>0</v>
      </c>
      <c r="I6112" t="s">
        <v>2203</v>
      </c>
    </row>
    <row r="6113" spans="1:9" x14ac:dyDescent="0.25">
      <c r="A6113" t="b">
        <v>0</v>
      </c>
      <c r="D6113" t="s">
        <v>7027</v>
      </c>
      <c r="E6113" t="s">
        <v>13145</v>
      </c>
      <c r="F6113">
        <v>0</v>
      </c>
      <c r="G6113">
        <v>0</v>
      </c>
      <c r="H6113" s="5">
        <v>0</v>
      </c>
      <c r="I6113" t="s">
        <v>2203</v>
      </c>
    </row>
    <row r="6114" spans="1:9" x14ac:dyDescent="0.25">
      <c r="A6114" t="b">
        <v>0</v>
      </c>
      <c r="D6114" t="s">
        <v>7027</v>
      </c>
      <c r="E6114" t="s">
        <v>13146</v>
      </c>
      <c r="F6114">
        <v>0</v>
      </c>
      <c r="G6114">
        <v>0</v>
      </c>
      <c r="H6114" s="5">
        <v>0</v>
      </c>
      <c r="I6114" t="s">
        <v>2203</v>
      </c>
    </row>
    <row r="6115" spans="1:9" x14ac:dyDescent="0.25">
      <c r="A6115" t="b">
        <v>0</v>
      </c>
      <c r="D6115" t="s">
        <v>7027</v>
      </c>
      <c r="E6115" t="s">
        <v>13147</v>
      </c>
      <c r="F6115">
        <v>0</v>
      </c>
      <c r="G6115">
        <v>0</v>
      </c>
      <c r="H6115" s="5">
        <v>0</v>
      </c>
      <c r="I6115" t="s">
        <v>2203</v>
      </c>
    </row>
    <row r="6116" spans="1:9" x14ac:dyDescent="0.25">
      <c r="A6116" t="b">
        <v>0</v>
      </c>
      <c r="D6116" t="s">
        <v>7027</v>
      </c>
      <c r="E6116" t="s">
        <v>13148</v>
      </c>
      <c r="F6116">
        <v>0</v>
      </c>
      <c r="G6116">
        <v>0</v>
      </c>
      <c r="H6116" s="5">
        <v>0</v>
      </c>
      <c r="I6116" t="s">
        <v>2203</v>
      </c>
    </row>
    <row r="6117" spans="1:9" x14ac:dyDescent="0.25">
      <c r="A6117" t="b">
        <v>0</v>
      </c>
      <c r="D6117" t="s">
        <v>7027</v>
      </c>
      <c r="E6117" t="s">
        <v>13149</v>
      </c>
      <c r="F6117">
        <v>0</v>
      </c>
      <c r="G6117">
        <v>0</v>
      </c>
      <c r="H6117" s="5">
        <v>0</v>
      </c>
      <c r="I6117" t="s">
        <v>2203</v>
      </c>
    </row>
    <row r="6118" spans="1:9" x14ac:dyDescent="0.25">
      <c r="A6118" t="b">
        <v>0</v>
      </c>
      <c r="D6118" t="s">
        <v>7027</v>
      </c>
      <c r="E6118" t="s">
        <v>13150</v>
      </c>
      <c r="F6118">
        <v>0</v>
      </c>
      <c r="G6118">
        <v>0</v>
      </c>
      <c r="H6118" s="5">
        <v>0</v>
      </c>
      <c r="I6118" t="s">
        <v>2203</v>
      </c>
    </row>
    <row r="6119" spans="1:9" x14ac:dyDescent="0.25">
      <c r="A6119" t="b">
        <v>0</v>
      </c>
      <c r="D6119" t="s">
        <v>7027</v>
      </c>
      <c r="E6119" t="s">
        <v>13151</v>
      </c>
      <c r="F6119">
        <v>0</v>
      </c>
      <c r="G6119">
        <v>0</v>
      </c>
      <c r="H6119" s="5">
        <v>0</v>
      </c>
      <c r="I6119" t="s">
        <v>2203</v>
      </c>
    </row>
    <row r="6120" spans="1:9" x14ac:dyDescent="0.25">
      <c r="A6120" t="b">
        <v>0</v>
      </c>
      <c r="D6120" t="s">
        <v>7027</v>
      </c>
      <c r="E6120" t="s">
        <v>13152</v>
      </c>
      <c r="F6120">
        <v>0</v>
      </c>
      <c r="G6120">
        <v>0</v>
      </c>
      <c r="H6120" s="5">
        <v>0</v>
      </c>
      <c r="I6120" t="s">
        <v>2203</v>
      </c>
    </row>
    <row r="6121" spans="1:9" x14ac:dyDescent="0.25">
      <c r="A6121" t="b">
        <v>0</v>
      </c>
      <c r="D6121" t="s">
        <v>7027</v>
      </c>
      <c r="E6121" t="s">
        <v>13153</v>
      </c>
      <c r="F6121">
        <v>0</v>
      </c>
      <c r="G6121">
        <v>0</v>
      </c>
      <c r="H6121" s="5">
        <v>0</v>
      </c>
      <c r="I6121" t="s">
        <v>2203</v>
      </c>
    </row>
    <row r="6122" spans="1:9" x14ac:dyDescent="0.25">
      <c r="A6122" t="b">
        <v>0</v>
      </c>
      <c r="D6122" t="s">
        <v>7027</v>
      </c>
      <c r="E6122" t="s">
        <v>13154</v>
      </c>
      <c r="F6122">
        <v>0</v>
      </c>
      <c r="G6122">
        <v>0</v>
      </c>
      <c r="H6122" s="5">
        <v>0</v>
      </c>
      <c r="I6122" t="s">
        <v>2203</v>
      </c>
    </row>
    <row r="6123" spans="1:9" x14ac:dyDescent="0.25">
      <c r="A6123" t="b">
        <v>0</v>
      </c>
      <c r="D6123" t="s">
        <v>7027</v>
      </c>
      <c r="E6123" t="s">
        <v>13155</v>
      </c>
      <c r="F6123">
        <v>0</v>
      </c>
      <c r="G6123">
        <v>0</v>
      </c>
      <c r="H6123" s="5">
        <v>0</v>
      </c>
      <c r="I6123" t="s">
        <v>2211</v>
      </c>
    </row>
    <row r="6124" spans="1:9" x14ac:dyDescent="0.25">
      <c r="A6124" t="b">
        <v>0</v>
      </c>
      <c r="D6124" t="s">
        <v>7027</v>
      </c>
      <c r="E6124" t="s">
        <v>13156</v>
      </c>
      <c r="F6124">
        <v>0</v>
      </c>
      <c r="G6124">
        <v>0</v>
      </c>
      <c r="H6124" s="5">
        <v>0</v>
      </c>
      <c r="I6124" t="s">
        <v>2204</v>
      </c>
    </row>
    <row r="6125" spans="1:9" x14ac:dyDescent="0.25">
      <c r="A6125" t="b">
        <v>0</v>
      </c>
      <c r="D6125" t="s">
        <v>7027</v>
      </c>
      <c r="E6125" t="s">
        <v>13157</v>
      </c>
      <c r="F6125">
        <v>0</v>
      </c>
      <c r="G6125">
        <v>0</v>
      </c>
      <c r="H6125" s="5">
        <v>0</v>
      </c>
      <c r="I6125" t="s">
        <v>2204</v>
      </c>
    </row>
    <row r="6126" spans="1:9" x14ac:dyDescent="0.25">
      <c r="A6126" t="b">
        <v>0</v>
      </c>
      <c r="D6126" t="s">
        <v>7027</v>
      </c>
      <c r="E6126" t="s">
        <v>13158</v>
      </c>
      <c r="F6126">
        <v>0</v>
      </c>
      <c r="G6126">
        <v>0</v>
      </c>
      <c r="H6126" s="5">
        <v>0</v>
      </c>
      <c r="I6126" t="s">
        <v>2205</v>
      </c>
    </row>
    <row r="6127" spans="1:9" x14ac:dyDescent="0.25">
      <c r="A6127" t="b">
        <v>0</v>
      </c>
      <c r="D6127" t="s">
        <v>7027</v>
      </c>
      <c r="E6127" t="s">
        <v>13159</v>
      </c>
      <c r="F6127">
        <v>0</v>
      </c>
      <c r="G6127">
        <v>0</v>
      </c>
      <c r="H6127" s="5">
        <v>0</v>
      </c>
      <c r="I6127" t="s">
        <v>2205</v>
      </c>
    </row>
    <row r="6128" spans="1:9" x14ac:dyDescent="0.25">
      <c r="A6128" t="b">
        <v>0</v>
      </c>
      <c r="D6128" t="s">
        <v>7027</v>
      </c>
      <c r="E6128" t="s">
        <v>13160</v>
      </c>
      <c r="F6128">
        <v>0</v>
      </c>
      <c r="G6128">
        <v>0</v>
      </c>
      <c r="H6128" s="5">
        <v>0</v>
      </c>
      <c r="I6128" t="s">
        <v>2211</v>
      </c>
    </row>
    <row r="6129" spans="1:9" x14ac:dyDescent="0.25">
      <c r="A6129" t="b">
        <v>0</v>
      </c>
      <c r="D6129" t="s">
        <v>7027</v>
      </c>
      <c r="E6129" t="s">
        <v>13161</v>
      </c>
      <c r="F6129">
        <v>0</v>
      </c>
      <c r="G6129">
        <v>0</v>
      </c>
      <c r="H6129" s="5">
        <v>0</v>
      </c>
      <c r="I6129" t="s">
        <v>2211</v>
      </c>
    </row>
    <row r="6130" spans="1:9" x14ac:dyDescent="0.25">
      <c r="A6130" t="b">
        <v>0</v>
      </c>
      <c r="D6130" t="s">
        <v>7027</v>
      </c>
      <c r="E6130" t="s">
        <v>13162</v>
      </c>
      <c r="F6130">
        <v>0</v>
      </c>
      <c r="G6130">
        <v>0</v>
      </c>
      <c r="H6130" s="5">
        <v>0</v>
      </c>
      <c r="I6130" t="s">
        <v>2204</v>
      </c>
    </row>
    <row r="6131" spans="1:9" x14ac:dyDescent="0.25">
      <c r="A6131" t="b">
        <v>0</v>
      </c>
      <c r="D6131" t="s">
        <v>7027</v>
      </c>
      <c r="E6131" t="s">
        <v>13163</v>
      </c>
      <c r="F6131">
        <v>0</v>
      </c>
      <c r="G6131">
        <v>0</v>
      </c>
      <c r="H6131" s="5">
        <v>0</v>
      </c>
      <c r="I6131" t="s">
        <v>2211</v>
      </c>
    </row>
    <row r="6132" spans="1:9" x14ac:dyDescent="0.25">
      <c r="A6132" t="b">
        <v>0</v>
      </c>
      <c r="D6132" t="s">
        <v>7027</v>
      </c>
      <c r="E6132" t="s">
        <v>13164</v>
      </c>
      <c r="F6132">
        <v>0</v>
      </c>
      <c r="G6132">
        <v>0</v>
      </c>
      <c r="H6132" s="5">
        <v>0</v>
      </c>
      <c r="I6132" t="s">
        <v>2211</v>
      </c>
    </row>
    <row r="6133" spans="1:9" x14ac:dyDescent="0.25">
      <c r="A6133" t="b">
        <v>0</v>
      </c>
      <c r="D6133" t="s">
        <v>7027</v>
      </c>
      <c r="E6133" t="s">
        <v>13165</v>
      </c>
      <c r="F6133">
        <v>0</v>
      </c>
      <c r="G6133">
        <v>0</v>
      </c>
      <c r="H6133" s="5">
        <v>0</v>
      </c>
      <c r="I6133" t="s">
        <v>2211</v>
      </c>
    </row>
    <row r="6134" spans="1:9" x14ac:dyDescent="0.25">
      <c r="A6134" t="b">
        <v>0</v>
      </c>
      <c r="D6134" t="s">
        <v>7027</v>
      </c>
      <c r="E6134" t="s">
        <v>13166</v>
      </c>
      <c r="F6134">
        <v>0</v>
      </c>
      <c r="G6134">
        <v>0</v>
      </c>
      <c r="H6134" s="5">
        <v>0</v>
      </c>
      <c r="I6134" t="s">
        <v>2211</v>
      </c>
    </row>
    <row r="6135" spans="1:9" x14ac:dyDescent="0.25">
      <c r="A6135" t="b">
        <v>0</v>
      </c>
      <c r="D6135" t="s">
        <v>7027</v>
      </c>
      <c r="E6135" t="s">
        <v>13167</v>
      </c>
      <c r="F6135">
        <v>0</v>
      </c>
      <c r="G6135">
        <v>0</v>
      </c>
      <c r="H6135" s="5">
        <v>0</v>
      </c>
      <c r="I6135" t="s">
        <v>2211</v>
      </c>
    </row>
    <row r="6136" spans="1:9" x14ac:dyDescent="0.25">
      <c r="A6136" t="b">
        <v>0</v>
      </c>
      <c r="D6136" t="s">
        <v>7027</v>
      </c>
      <c r="E6136" t="s">
        <v>13168</v>
      </c>
      <c r="F6136">
        <v>0</v>
      </c>
      <c r="G6136">
        <v>0</v>
      </c>
      <c r="H6136" s="5">
        <v>0</v>
      </c>
      <c r="I6136" t="s">
        <v>2204</v>
      </c>
    </row>
    <row r="6137" spans="1:9" x14ac:dyDescent="0.25">
      <c r="A6137" t="b">
        <v>0</v>
      </c>
      <c r="D6137" t="s">
        <v>7027</v>
      </c>
      <c r="E6137" t="s">
        <v>13169</v>
      </c>
      <c r="F6137">
        <v>0</v>
      </c>
      <c r="G6137">
        <v>0</v>
      </c>
      <c r="H6137" s="5">
        <v>0</v>
      </c>
      <c r="I6137" t="s">
        <v>2204</v>
      </c>
    </row>
    <row r="6138" spans="1:9" x14ac:dyDescent="0.25">
      <c r="A6138" t="b">
        <v>0</v>
      </c>
      <c r="D6138" t="s">
        <v>7027</v>
      </c>
      <c r="E6138" t="s">
        <v>13170</v>
      </c>
      <c r="F6138">
        <v>0</v>
      </c>
      <c r="G6138">
        <v>0</v>
      </c>
      <c r="H6138" s="5">
        <v>0</v>
      </c>
      <c r="I6138" t="s">
        <v>2211</v>
      </c>
    </row>
    <row r="6139" spans="1:9" x14ac:dyDescent="0.25">
      <c r="A6139" t="b">
        <v>0</v>
      </c>
      <c r="D6139" t="s">
        <v>7027</v>
      </c>
      <c r="E6139" t="s">
        <v>13171</v>
      </c>
      <c r="F6139">
        <v>0</v>
      </c>
      <c r="G6139">
        <v>0</v>
      </c>
      <c r="H6139" s="5">
        <v>0</v>
      </c>
      <c r="I6139" t="s">
        <v>2211</v>
      </c>
    </row>
    <row r="6140" spans="1:9" x14ac:dyDescent="0.25">
      <c r="A6140" t="b">
        <v>0</v>
      </c>
      <c r="D6140" t="s">
        <v>7027</v>
      </c>
      <c r="E6140" t="s">
        <v>13172</v>
      </c>
      <c r="F6140">
        <v>0</v>
      </c>
      <c r="G6140">
        <v>0</v>
      </c>
      <c r="H6140" s="5">
        <v>0</v>
      </c>
      <c r="I6140" t="s">
        <v>2211</v>
      </c>
    </row>
    <row r="6141" spans="1:9" x14ac:dyDescent="0.25">
      <c r="A6141" t="b">
        <v>0</v>
      </c>
      <c r="D6141" t="s">
        <v>7027</v>
      </c>
      <c r="E6141" t="s">
        <v>13173</v>
      </c>
      <c r="F6141">
        <v>0</v>
      </c>
      <c r="G6141">
        <v>0</v>
      </c>
      <c r="H6141" s="5">
        <v>0</v>
      </c>
      <c r="I6141" t="s">
        <v>2211</v>
      </c>
    </row>
    <row r="6142" spans="1:9" x14ac:dyDescent="0.25">
      <c r="A6142" t="b">
        <v>0</v>
      </c>
      <c r="D6142" t="s">
        <v>7027</v>
      </c>
      <c r="E6142" t="s">
        <v>13174</v>
      </c>
      <c r="F6142">
        <v>0</v>
      </c>
      <c r="G6142">
        <v>0</v>
      </c>
      <c r="H6142" s="5">
        <v>0</v>
      </c>
      <c r="I6142" t="s">
        <v>2211</v>
      </c>
    </row>
    <row r="6143" spans="1:9" x14ac:dyDescent="0.25">
      <c r="A6143" t="b">
        <v>0</v>
      </c>
      <c r="D6143" t="s">
        <v>7027</v>
      </c>
      <c r="E6143" t="s">
        <v>13175</v>
      </c>
      <c r="F6143">
        <v>0</v>
      </c>
      <c r="G6143">
        <v>0</v>
      </c>
      <c r="H6143" s="5">
        <v>0</v>
      </c>
      <c r="I6143" t="s">
        <v>2211</v>
      </c>
    </row>
    <row r="6144" spans="1:9" x14ac:dyDescent="0.25">
      <c r="A6144" t="b">
        <v>0</v>
      </c>
      <c r="D6144" t="s">
        <v>7027</v>
      </c>
      <c r="E6144" t="s">
        <v>13176</v>
      </c>
      <c r="F6144">
        <v>0</v>
      </c>
      <c r="G6144">
        <v>0</v>
      </c>
      <c r="H6144" s="5">
        <v>0</v>
      </c>
      <c r="I6144" t="s">
        <v>2211</v>
      </c>
    </row>
    <row r="6145" spans="1:9" x14ac:dyDescent="0.25">
      <c r="A6145" t="b">
        <v>0</v>
      </c>
      <c r="D6145" t="s">
        <v>7027</v>
      </c>
      <c r="E6145" t="s">
        <v>13177</v>
      </c>
      <c r="F6145">
        <v>0</v>
      </c>
      <c r="G6145">
        <v>0</v>
      </c>
      <c r="H6145" s="5">
        <v>0</v>
      </c>
      <c r="I6145" t="s">
        <v>2211</v>
      </c>
    </row>
    <row r="6146" spans="1:9" x14ac:dyDescent="0.25">
      <c r="A6146" t="b">
        <v>0</v>
      </c>
      <c r="D6146" t="s">
        <v>7027</v>
      </c>
      <c r="E6146" t="s">
        <v>13178</v>
      </c>
      <c r="F6146">
        <v>0</v>
      </c>
      <c r="G6146">
        <v>0</v>
      </c>
      <c r="H6146" s="5">
        <v>0</v>
      </c>
      <c r="I6146" t="s">
        <v>2211</v>
      </c>
    </row>
    <row r="6147" spans="1:9" x14ac:dyDescent="0.25">
      <c r="A6147" t="b">
        <v>0</v>
      </c>
      <c r="D6147" t="s">
        <v>7027</v>
      </c>
      <c r="E6147" t="s">
        <v>13179</v>
      </c>
      <c r="F6147">
        <v>0</v>
      </c>
      <c r="G6147">
        <v>0</v>
      </c>
      <c r="H6147" s="5">
        <v>0</v>
      </c>
      <c r="I6147" t="s">
        <v>2211</v>
      </c>
    </row>
    <row r="6148" spans="1:9" x14ac:dyDescent="0.25">
      <c r="A6148" t="b">
        <v>0</v>
      </c>
      <c r="D6148" t="s">
        <v>7027</v>
      </c>
      <c r="E6148" t="s">
        <v>13180</v>
      </c>
      <c r="F6148">
        <v>0</v>
      </c>
      <c r="G6148">
        <v>0</v>
      </c>
      <c r="H6148" s="5">
        <v>0</v>
      </c>
      <c r="I6148" t="s">
        <v>2211</v>
      </c>
    </row>
    <row r="6149" spans="1:9" x14ac:dyDescent="0.25">
      <c r="A6149" t="b">
        <v>0</v>
      </c>
      <c r="D6149" t="s">
        <v>7027</v>
      </c>
      <c r="E6149" t="s">
        <v>13181</v>
      </c>
      <c r="F6149">
        <v>0</v>
      </c>
      <c r="G6149">
        <v>0</v>
      </c>
      <c r="H6149" s="5">
        <v>0</v>
      </c>
      <c r="I6149" t="s">
        <v>2211</v>
      </c>
    </row>
    <row r="6150" spans="1:9" x14ac:dyDescent="0.25">
      <c r="A6150" t="b">
        <v>0</v>
      </c>
      <c r="D6150" t="s">
        <v>7027</v>
      </c>
      <c r="E6150" t="s">
        <v>13182</v>
      </c>
      <c r="F6150">
        <v>0</v>
      </c>
      <c r="G6150">
        <v>0</v>
      </c>
      <c r="H6150" s="5">
        <v>0</v>
      </c>
      <c r="I6150" t="s">
        <v>2211</v>
      </c>
    </row>
    <row r="6151" spans="1:9" x14ac:dyDescent="0.25">
      <c r="A6151" t="b">
        <v>0</v>
      </c>
      <c r="D6151" t="s">
        <v>7027</v>
      </c>
      <c r="E6151" t="s">
        <v>13183</v>
      </c>
      <c r="F6151">
        <v>0</v>
      </c>
      <c r="G6151">
        <v>0</v>
      </c>
      <c r="H6151" s="5">
        <v>0</v>
      </c>
      <c r="I6151" t="s">
        <v>2211</v>
      </c>
    </row>
    <row r="6152" spans="1:9" x14ac:dyDescent="0.25">
      <c r="A6152" t="b">
        <v>0</v>
      </c>
      <c r="D6152" t="s">
        <v>7027</v>
      </c>
      <c r="E6152" t="s">
        <v>13184</v>
      </c>
      <c r="F6152">
        <v>0</v>
      </c>
      <c r="G6152">
        <v>0</v>
      </c>
      <c r="H6152" s="5">
        <v>0</v>
      </c>
      <c r="I6152" t="s">
        <v>2211</v>
      </c>
    </row>
    <row r="6153" spans="1:9" x14ac:dyDescent="0.25">
      <c r="A6153" t="b">
        <v>0</v>
      </c>
      <c r="D6153" t="s">
        <v>7027</v>
      </c>
      <c r="E6153" t="s">
        <v>13185</v>
      </c>
      <c r="F6153">
        <v>0</v>
      </c>
      <c r="G6153">
        <v>0</v>
      </c>
      <c r="H6153" s="5">
        <v>0</v>
      </c>
      <c r="I6153" t="s">
        <v>2211</v>
      </c>
    </row>
    <row r="6154" spans="1:9" x14ac:dyDescent="0.25">
      <c r="A6154" t="b">
        <v>0</v>
      </c>
      <c r="D6154" t="s">
        <v>7027</v>
      </c>
      <c r="E6154" t="s">
        <v>13186</v>
      </c>
      <c r="F6154">
        <v>0</v>
      </c>
      <c r="G6154">
        <v>0</v>
      </c>
      <c r="H6154" s="5">
        <v>0</v>
      </c>
      <c r="I6154" t="s">
        <v>2211</v>
      </c>
    </row>
    <row r="6155" spans="1:9" x14ac:dyDescent="0.25">
      <c r="A6155" t="b">
        <v>0</v>
      </c>
      <c r="D6155" t="s">
        <v>7027</v>
      </c>
      <c r="E6155" t="s">
        <v>13187</v>
      </c>
      <c r="F6155">
        <v>0</v>
      </c>
      <c r="G6155">
        <v>0</v>
      </c>
      <c r="H6155" s="5">
        <v>0</v>
      </c>
      <c r="I6155" t="s">
        <v>2211</v>
      </c>
    </row>
    <row r="6156" spans="1:9" x14ac:dyDescent="0.25">
      <c r="A6156" t="b">
        <v>0</v>
      </c>
      <c r="D6156" t="s">
        <v>7027</v>
      </c>
      <c r="E6156" t="s">
        <v>13188</v>
      </c>
      <c r="F6156">
        <v>0</v>
      </c>
      <c r="G6156">
        <v>0</v>
      </c>
      <c r="H6156" s="5">
        <v>0</v>
      </c>
      <c r="I6156" t="s">
        <v>2211</v>
      </c>
    </row>
    <row r="6157" spans="1:9" x14ac:dyDescent="0.25">
      <c r="A6157" t="b">
        <v>0</v>
      </c>
      <c r="D6157" t="s">
        <v>7027</v>
      </c>
      <c r="E6157" t="s">
        <v>13189</v>
      </c>
      <c r="F6157">
        <v>0</v>
      </c>
      <c r="G6157">
        <v>0</v>
      </c>
      <c r="H6157" s="5">
        <v>0</v>
      </c>
      <c r="I6157" t="s">
        <v>2211</v>
      </c>
    </row>
    <row r="6158" spans="1:9" x14ac:dyDescent="0.25">
      <c r="A6158" t="b">
        <v>0</v>
      </c>
      <c r="D6158" t="s">
        <v>7027</v>
      </c>
      <c r="E6158" t="s">
        <v>13190</v>
      </c>
      <c r="F6158">
        <v>0</v>
      </c>
      <c r="G6158">
        <v>0</v>
      </c>
      <c r="H6158" s="5">
        <v>0</v>
      </c>
      <c r="I6158" t="s">
        <v>2211</v>
      </c>
    </row>
    <row r="6159" spans="1:9" x14ac:dyDescent="0.25">
      <c r="A6159" t="b">
        <v>0</v>
      </c>
      <c r="D6159" t="s">
        <v>7027</v>
      </c>
      <c r="E6159" t="s">
        <v>13191</v>
      </c>
      <c r="F6159">
        <v>0</v>
      </c>
      <c r="G6159">
        <v>0</v>
      </c>
      <c r="H6159" s="5">
        <v>0</v>
      </c>
      <c r="I6159" t="s">
        <v>2204</v>
      </c>
    </row>
    <row r="6160" spans="1:9" x14ac:dyDescent="0.25">
      <c r="A6160" t="b">
        <v>0</v>
      </c>
      <c r="D6160" t="s">
        <v>7027</v>
      </c>
      <c r="E6160" t="s">
        <v>13192</v>
      </c>
      <c r="F6160">
        <v>0</v>
      </c>
      <c r="G6160">
        <v>0</v>
      </c>
      <c r="H6160" s="5">
        <v>0</v>
      </c>
      <c r="I6160" t="s">
        <v>2211</v>
      </c>
    </row>
    <row r="6161" spans="1:9" x14ac:dyDescent="0.25">
      <c r="A6161" t="b">
        <v>0</v>
      </c>
      <c r="D6161" t="s">
        <v>7027</v>
      </c>
      <c r="E6161" t="s">
        <v>13193</v>
      </c>
      <c r="F6161">
        <v>0</v>
      </c>
      <c r="G6161">
        <v>0</v>
      </c>
      <c r="H6161" s="5">
        <v>0</v>
      </c>
      <c r="I6161" t="s">
        <v>2211</v>
      </c>
    </row>
    <row r="6162" spans="1:9" x14ac:dyDescent="0.25">
      <c r="A6162" t="b">
        <v>0</v>
      </c>
      <c r="D6162" t="s">
        <v>7027</v>
      </c>
      <c r="E6162" t="s">
        <v>13194</v>
      </c>
      <c r="F6162">
        <v>0</v>
      </c>
      <c r="G6162">
        <v>0</v>
      </c>
      <c r="H6162" s="5">
        <v>0</v>
      </c>
      <c r="I6162" t="s">
        <v>2211</v>
      </c>
    </row>
    <row r="6163" spans="1:9" x14ac:dyDescent="0.25">
      <c r="A6163" t="b">
        <v>0</v>
      </c>
      <c r="D6163" t="s">
        <v>7027</v>
      </c>
      <c r="E6163" t="s">
        <v>13195</v>
      </c>
      <c r="F6163">
        <v>0</v>
      </c>
      <c r="G6163">
        <v>0</v>
      </c>
      <c r="H6163" s="5">
        <v>0</v>
      </c>
      <c r="I6163" t="s">
        <v>2203</v>
      </c>
    </row>
    <row r="6164" spans="1:9" x14ac:dyDescent="0.25">
      <c r="A6164" t="b">
        <v>0</v>
      </c>
      <c r="D6164" t="s">
        <v>7027</v>
      </c>
      <c r="E6164" t="s">
        <v>13196</v>
      </c>
      <c r="F6164">
        <v>0</v>
      </c>
      <c r="G6164">
        <v>0</v>
      </c>
      <c r="H6164" s="5">
        <v>0</v>
      </c>
      <c r="I6164" t="s">
        <v>2203</v>
      </c>
    </row>
    <row r="6165" spans="1:9" x14ac:dyDescent="0.25">
      <c r="A6165" t="b">
        <v>0</v>
      </c>
      <c r="D6165" t="s">
        <v>7027</v>
      </c>
      <c r="E6165" t="s">
        <v>13197</v>
      </c>
      <c r="F6165">
        <v>0</v>
      </c>
      <c r="G6165">
        <v>0</v>
      </c>
      <c r="H6165" s="5">
        <v>0</v>
      </c>
      <c r="I6165" t="s">
        <v>2203</v>
      </c>
    </row>
    <row r="6166" spans="1:9" x14ac:dyDescent="0.25">
      <c r="A6166" t="b">
        <v>0</v>
      </c>
      <c r="D6166" t="s">
        <v>7027</v>
      </c>
      <c r="E6166" t="s">
        <v>13198</v>
      </c>
      <c r="F6166">
        <v>0</v>
      </c>
      <c r="G6166">
        <v>0</v>
      </c>
      <c r="H6166" s="5">
        <v>0</v>
      </c>
      <c r="I6166" t="s">
        <v>2203</v>
      </c>
    </row>
    <row r="6167" spans="1:9" x14ac:dyDescent="0.25">
      <c r="A6167" t="b">
        <v>0</v>
      </c>
      <c r="D6167" t="s">
        <v>7027</v>
      </c>
      <c r="E6167" t="s">
        <v>13199</v>
      </c>
      <c r="F6167">
        <v>0</v>
      </c>
      <c r="G6167">
        <v>0</v>
      </c>
      <c r="H6167" s="5">
        <v>0</v>
      </c>
      <c r="I6167" t="s">
        <v>2203</v>
      </c>
    </row>
    <row r="6168" spans="1:9" x14ac:dyDescent="0.25">
      <c r="A6168" t="b">
        <v>0</v>
      </c>
      <c r="D6168" t="s">
        <v>7027</v>
      </c>
      <c r="E6168" t="s">
        <v>13200</v>
      </c>
      <c r="F6168">
        <v>0</v>
      </c>
      <c r="G6168">
        <v>0</v>
      </c>
      <c r="H6168" s="5">
        <v>0</v>
      </c>
      <c r="I6168" t="s">
        <v>2202</v>
      </c>
    </row>
    <row r="6169" spans="1:9" x14ac:dyDescent="0.25">
      <c r="A6169" t="b">
        <v>0</v>
      </c>
      <c r="D6169" t="s">
        <v>7027</v>
      </c>
      <c r="E6169" t="s">
        <v>13201</v>
      </c>
      <c r="F6169">
        <v>0</v>
      </c>
      <c r="G6169">
        <v>0</v>
      </c>
      <c r="H6169" s="5">
        <v>0</v>
      </c>
      <c r="I6169" t="s">
        <v>2203</v>
      </c>
    </row>
    <row r="6170" spans="1:9" x14ac:dyDescent="0.25">
      <c r="A6170" t="b">
        <v>0</v>
      </c>
      <c r="D6170" t="s">
        <v>7027</v>
      </c>
      <c r="E6170" t="s">
        <v>13202</v>
      </c>
      <c r="F6170">
        <v>0</v>
      </c>
      <c r="G6170">
        <v>0</v>
      </c>
      <c r="H6170" s="5">
        <v>0</v>
      </c>
      <c r="I6170" t="s">
        <v>2203</v>
      </c>
    </row>
    <row r="6171" spans="1:9" x14ac:dyDescent="0.25">
      <c r="A6171" t="b">
        <v>0</v>
      </c>
      <c r="D6171" t="s">
        <v>7027</v>
      </c>
      <c r="E6171" t="s">
        <v>13203</v>
      </c>
      <c r="F6171">
        <v>0</v>
      </c>
      <c r="G6171">
        <v>0</v>
      </c>
      <c r="H6171" s="5">
        <v>0</v>
      </c>
      <c r="I6171" t="s">
        <v>2203</v>
      </c>
    </row>
    <row r="6172" spans="1:9" x14ac:dyDescent="0.25">
      <c r="A6172" t="b">
        <v>0</v>
      </c>
      <c r="D6172" t="s">
        <v>7027</v>
      </c>
      <c r="E6172" t="s">
        <v>13204</v>
      </c>
      <c r="F6172">
        <v>0</v>
      </c>
      <c r="G6172">
        <v>0</v>
      </c>
      <c r="H6172" s="5">
        <v>0</v>
      </c>
      <c r="I6172" t="s">
        <v>2203</v>
      </c>
    </row>
    <row r="6173" spans="1:9" x14ac:dyDescent="0.25">
      <c r="A6173" t="b">
        <v>0</v>
      </c>
      <c r="D6173" t="s">
        <v>7027</v>
      </c>
      <c r="E6173" t="s">
        <v>13205</v>
      </c>
      <c r="F6173">
        <v>0</v>
      </c>
      <c r="G6173">
        <v>0</v>
      </c>
      <c r="H6173" s="5">
        <v>0</v>
      </c>
      <c r="I6173" t="s">
        <v>2203</v>
      </c>
    </row>
    <row r="6174" spans="1:9" x14ac:dyDescent="0.25">
      <c r="A6174" t="b">
        <v>0</v>
      </c>
      <c r="D6174" t="s">
        <v>7027</v>
      </c>
      <c r="E6174" t="s">
        <v>13206</v>
      </c>
      <c r="F6174">
        <v>0</v>
      </c>
      <c r="G6174">
        <v>0</v>
      </c>
      <c r="H6174" s="5">
        <v>0</v>
      </c>
      <c r="I6174" t="s">
        <v>2203</v>
      </c>
    </row>
    <row r="6175" spans="1:9" x14ac:dyDescent="0.25">
      <c r="A6175" t="b">
        <v>0</v>
      </c>
      <c r="D6175" t="s">
        <v>7027</v>
      </c>
      <c r="E6175" t="s">
        <v>13207</v>
      </c>
      <c r="F6175">
        <v>0</v>
      </c>
      <c r="G6175">
        <v>0</v>
      </c>
      <c r="H6175" s="5">
        <v>0</v>
      </c>
      <c r="I6175" t="s">
        <v>2203</v>
      </c>
    </row>
    <row r="6176" spans="1:9" x14ac:dyDescent="0.25">
      <c r="A6176" t="b">
        <v>0</v>
      </c>
      <c r="D6176" t="s">
        <v>7027</v>
      </c>
      <c r="E6176" t="s">
        <v>13208</v>
      </c>
      <c r="F6176">
        <v>0</v>
      </c>
      <c r="G6176">
        <v>0</v>
      </c>
      <c r="H6176" s="5">
        <v>0</v>
      </c>
      <c r="I6176" t="s">
        <v>2203</v>
      </c>
    </row>
    <row r="6177" spans="1:9" x14ac:dyDescent="0.25">
      <c r="A6177" t="b">
        <v>0</v>
      </c>
      <c r="D6177" t="s">
        <v>7027</v>
      </c>
      <c r="E6177" t="s">
        <v>13209</v>
      </c>
      <c r="F6177">
        <v>0</v>
      </c>
      <c r="G6177">
        <v>0</v>
      </c>
      <c r="H6177" s="5">
        <v>0</v>
      </c>
      <c r="I6177" t="s">
        <v>2203</v>
      </c>
    </row>
    <row r="6178" spans="1:9" x14ac:dyDescent="0.25">
      <c r="A6178" t="b">
        <v>0</v>
      </c>
      <c r="D6178" t="s">
        <v>7027</v>
      </c>
      <c r="E6178" t="s">
        <v>13210</v>
      </c>
      <c r="F6178">
        <v>0</v>
      </c>
      <c r="G6178">
        <v>0</v>
      </c>
      <c r="H6178" s="5">
        <v>0</v>
      </c>
      <c r="I6178" t="s">
        <v>2204</v>
      </c>
    </row>
    <row r="6179" spans="1:9" x14ac:dyDescent="0.25">
      <c r="A6179" t="b">
        <v>0</v>
      </c>
      <c r="D6179" t="s">
        <v>7027</v>
      </c>
      <c r="E6179" t="s">
        <v>13211</v>
      </c>
      <c r="F6179">
        <v>0</v>
      </c>
      <c r="G6179">
        <v>0</v>
      </c>
      <c r="H6179" s="5">
        <v>0</v>
      </c>
      <c r="I6179" t="s">
        <v>2204</v>
      </c>
    </row>
    <row r="6180" spans="1:9" x14ac:dyDescent="0.25">
      <c r="A6180" t="b">
        <v>0</v>
      </c>
      <c r="D6180" t="s">
        <v>7027</v>
      </c>
      <c r="E6180" t="s">
        <v>13212</v>
      </c>
      <c r="F6180">
        <v>0</v>
      </c>
      <c r="G6180">
        <v>0</v>
      </c>
      <c r="H6180" s="5">
        <v>0</v>
      </c>
      <c r="I6180" t="s">
        <v>2204</v>
      </c>
    </row>
    <row r="6181" spans="1:9" x14ac:dyDescent="0.25">
      <c r="A6181" t="b">
        <v>0</v>
      </c>
      <c r="D6181" t="s">
        <v>7027</v>
      </c>
      <c r="E6181" t="s">
        <v>13213</v>
      </c>
      <c r="F6181">
        <v>0</v>
      </c>
      <c r="G6181">
        <v>0</v>
      </c>
      <c r="H6181" s="5">
        <v>0</v>
      </c>
      <c r="I6181" t="s">
        <v>2202</v>
      </c>
    </row>
    <row r="6182" spans="1:9" x14ac:dyDescent="0.25">
      <c r="A6182" t="b">
        <v>0</v>
      </c>
      <c r="D6182" t="s">
        <v>7027</v>
      </c>
      <c r="E6182" t="s">
        <v>13214</v>
      </c>
      <c r="F6182">
        <v>0</v>
      </c>
      <c r="G6182">
        <v>0</v>
      </c>
      <c r="H6182" s="5">
        <v>0</v>
      </c>
      <c r="I6182" t="s">
        <v>2203</v>
      </c>
    </row>
    <row r="6183" spans="1:9" x14ac:dyDescent="0.25">
      <c r="A6183" t="b">
        <v>0</v>
      </c>
      <c r="D6183" t="s">
        <v>7027</v>
      </c>
      <c r="E6183" t="s">
        <v>13215</v>
      </c>
      <c r="F6183">
        <v>0</v>
      </c>
      <c r="G6183">
        <v>0</v>
      </c>
      <c r="H6183" s="5">
        <v>0</v>
      </c>
      <c r="I6183" t="s">
        <v>2203</v>
      </c>
    </row>
    <row r="6184" spans="1:9" x14ac:dyDescent="0.25">
      <c r="A6184" t="b">
        <v>0</v>
      </c>
      <c r="D6184" t="s">
        <v>7027</v>
      </c>
      <c r="E6184" t="s">
        <v>13216</v>
      </c>
      <c r="F6184">
        <v>0</v>
      </c>
      <c r="G6184">
        <v>0</v>
      </c>
      <c r="H6184" s="5">
        <v>0</v>
      </c>
      <c r="I6184" t="s">
        <v>2203</v>
      </c>
    </row>
    <row r="6185" spans="1:9" x14ac:dyDescent="0.25">
      <c r="A6185" t="b">
        <v>0</v>
      </c>
      <c r="D6185" t="s">
        <v>7027</v>
      </c>
      <c r="E6185" t="s">
        <v>13217</v>
      </c>
      <c r="F6185">
        <v>0</v>
      </c>
      <c r="G6185">
        <v>0</v>
      </c>
      <c r="H6185" s="5">
        <v>0</v>
      </c>
      <c r="I6185" t="s">
        <v>2203</v>
      </c>
    </row>
    <row r="6186" spans="1:9" x14ac:dyDescent="0.25">
      <c r="A6186" t="b">
        <v>0</v>
      </c>
      <c r="D6186" t="s">
        <v>7027</v>
      </c>
      <c r="E6186" t="s">
        <v>13218</v>
      </c>
      <c r="F6186">
        <v>0</v>
      </c>
      <c r="G6186">
        <v>0</v>
      </c>
      <c r="H6186" s="5">
        <v>0</v>
      </c>
      <c r="I6186" t="s">
        <v>2203</v>
      </c>
    </row>
    <row r="6187" spans="1:9" x14ac:dyDescent="0.25">
      <c r="A6187" t="b">
        <v>0</v>
      </c>
      <c r="D6187" t="s">
        <v>7027</v>
      </c>
      <c r="E6187" t="s">
        <v>13219</v>
      </c>
      <c r="F6187">
        <v>0</v>
      </c>
      <c r="G6187">
        <v>0</v>
      </c>
      <c r="H6187" s="5">
        <v>0</v>
      </c>
      <c r="I6187" t="s">
        <v>2203</v>
      </c>
    </row>
    <row r="6188" spans="1:9" x14ac:dyDescent="0.25">
      <c r="A6188" t="b">
        <v>0</v>
      </c>
      <c r="D6188" t="s">
        <v>7027</v>
      </c>
      <c r="E6188" t="s">
        <v>13220</v>
      </c>
      <c r="F6188">
        <v>0</v>
      </c>
      <c r="G6188">
        <v>0</v>
      </c>
      <c r="H6188" s="5">
        <v>0</v>
      </c>
      <c r="I6188" t="s">
        <v>2203</v>
      </c>
    </row>
    <row r="6189" spans="1:9" x14ac:dyDescent="0.25">
      <c r="A6189" t="b">
        <v>0</v>
      </c>
      <c r="D6189" t="s">
        <v>7027</v>
      </c>
      <c r="E6189" t="s">
        <v>13221</v>
      </c>
      <c r="F6189">
        <v>0</v>
      </c>
      <c r="G6189">
        <v>0</v>
      </c>
      <c r="H6189" s="5">
        <v>0</v>
      </c>
      <c r="I6189" t="s">
        <v>2203</v>
      </c>
    </row>
    <row r="6190" spans="1:9" x14ac:dyDescent="0.25">
      <c r="A6190" t="b">
        <v>0</v>
      </c>
      <c r="D6190" t="s">
        <v>7027</v>
      </c>
      <c r="E6190" t="s">
        <v>13222</v>
      </c>
      <c r="F6190">
        <v>0</v>
      </c>
      <c r="G6190">
        <v>0</v>
      </c>
      <c r="H6190" s="5">
        <v>0</v>
      </c>
      <c r="I6190" t="s">
        <v>2203</v>
      </c>
    </row>
    <row r="6191" spans="1:9" x14ac:dyDescent="0.25">
      <c r="A6191" t="b">
        <v>0</v>
      </c>
      <c r="D6191" t="s">
        <v>7027</v>
      </c>
      <c r="E6191" t="s">
        <v>13223</v>
      </c>
      <c r="F6191">
        <v>0</v>
      </c>
      <c r="G6191">
        <v>0</v>
      </c>
      <c r="H6191" s="5">
        <v>0</v>
      </c>
      <c r="I6191" t="s">
        <v>2203</v>
      </c>
    </row>
    <row r="6192" spans="1:9" x14ac:dyDescent="0.25">
      <c r="A6192" t="b">
        <v>0</v>
      </c>
      <c r="D6192" t="s">
        <v>7027</v>
      </c>
      <c r="E6192" t="s">
        <v>13224</v>
      </c>
      <c r="F6192">
        <v>0</v>
      </c>
      <c r="G6192">
        <v>0</v>
      </c>
      <c r="H6192" s="5">
        <v>0</v>
      </c>
      <c r="I6192" t="s">
        <v>2203</v>
      </c>
    </row>
    <row r="6193" spans="1:9" x14ac:dyDescent="0.25">
      <c r="A6193" t="b">
        <v>0</v>
      </c>
      <c r="D6193" t="s">
        <v>7027</v>
      </c>
      <c r="E6193" t="s">
        <v>13225</v>
      </c>
      <c r="F6193">
        <v>0</v>
      </c>
      <c r="G6193">
        <v>0</v>
      </c>
      <c r="H6193" s="5">
        <v>0</v>
      </c>
      <c r="I6193" t="s">
        <v>2203</v>
      </c>
    </row>
    <row r="6194" spans="1:9" x14ac:dyDescent="0.25">
      <c r="A6194" t="b">
        <v>0</v>
      </c>
      <c r="D6194" t="s">
        <v>7027</v>
      </c>
      <c r="E6194" t="s">
        <v>13226</v>
      </c>
      <c r="F6194">
        <v>0</v>
      </c>
      <c r="G6194">
        <v>0</v>
      </c>
      <c r="H6194" s="5">
        <v>0</v>
      </c>
      <c r="I6194" t="s">
        <v>2204</v>
      </c>
    </row>
    <row r="6195" spans="1:9" x14ac:dyDescent="0.25">
      <c r="A6195" t="b">
        <v>0</v>
      </c>
      <c r="D6195" t="s">
        <v>7027</v>
      </c>
      <c r="E6195" t="s">
        <v>13227</v>
      </c>
      <c r="F6195">
        <v>0</v>
      </c>
      <c r="G6195">
        <v>0</v>
      </c>
      <c r="H6195" s="5">
        <v>0</v>
      </c>
      <c r="I6195" t="s">
        <v>2204</v>
      </c>
    </row>
    <row r="6196" spans="1:9" x14ac:dyDescent="0.25">
      <c r="A6196" t="b">
        <v>0</v>
      </c>
      <c r="D6196" t="s">
        <v>7027</v>
      </c>
      <c r="E6196" t="s">
        <v>13228</v>
      </c>
      <c r="F6196">
        <v>0</v>
      </c>
      <c r="G6196">
        <v>0</v>
      </c>
      <c r="H6196" s="5">
        <v>0</v>
      </c>
      <c r="I6196" t="s">
        <v>2204</v>
      </c>
    </row>
    <row r="6197" spans="1:9" x14ac:dyDescent="0.25">
      <c r="A6197" t="b">
        <v>0</v>
      </c>
      <c r="D6197" t="s">
        <v>7027</v>
      </c>
      <c r="E6197" t="s">
        <v>13229</v>
      </c>
      <c r="F6197">
        <v>0</v>
      </c>
      <c r="G6197">
        <v>0</v>
      </c>
      <c r="H6197" s="5">
        <v>0</v>
      </c>
      <c r="I6197" t="s">
        <v>2204</v>
      </c>
    </row>
    <row r="6198" spans="1:9" x14ac:dyDescent="0.25">
      <c r="A6198" t="b">
        <v>0</v>
      </c>
      <c r="D6198" t="s">
        <v>7027</v>
      </c>
      <c r="E6198" t="s">
        <v>13230</v>
      </c>
      <c r="F6198">
        <v>0</v>
      </c>
      <c r="G6198">
        <v>0</v>
      </c>
      <c r="H6198" s="5">
        <v>0</v>
      </c>
      <c r="I6198" t="s">
        <v>2204</v>
      </c>
    </row>
    <row r="6199" spans="1:9" x14ac:dyDescent="0.25">
      <c r="A6199" t="b">
        <v>0</v>
      </c>
      <c r="D6199" t="s">
        <v>7027</v>
      </c>
      <c r="E6199" t="s">
        <v>13231</v>
      </c>
      <c r="F6199">
        <v>0</v>
      </c>
      <c r="G6199">
        <v>0</v>
      </c>
      <c r="H6199" s="5">
        <v>0</v>
      </c>
      <c r="I6199" t="s">
        <v>2204</v>
      </c>
    </row>
    <row r="6200" spans="1:9" x14ac:dyDescent="0.25">
      <c r="A6200" t="b">
        <v>0</v>
      </c>
      <c r="D6200" t="s">
        <v>7027</v>
      </c>
      <c r="E6200" t="s">
        <v>13232</v>
      </c>
      <c r="F6200">
        <v>0</v>
      </c>
      <c r="G6200">
        <v>0</v>
      </c>
      <c r="H6200" s="5">
        <v>0</v>
      </c>
      <c r="I6200" t="s">
        <v>2204</v>
      </c>
    </row>
    <row r="6201" spans="1:9" x14ac:dyDescent="0.25">
      <c r="A6201" t="b">
        <v>0</v>
      </c>
      <c r="D6201" t="s">
        <v>7027</v>
      </c>
      <c r="E6201" t="s">
        <v>13233</v>
      </c>
      <c r="F6201">
        <v>0</v>
      </c>
      <c r="G6201">
        <v>0</v>
      </c>
      <c r="H6201" s="5">
        <v>0</v>
      </c>
      <c r="I6201" t="s">
        <v>2204</v>
      </c>
    </row>
    <row r="6202" spans="1:9" x14ac:dyDescent="0.25">
      <c r="A6202" t="b">
        <v>0</v>
      </c>
      <c r="D6202" t="s">
        <v>7027</v>
      </c>
      <c r="E6202" t="s">
        <v>13234</v>
      </c>
      <c r="F6202">
        <v>0</v>
      </c>
      <c r="G6202">
        <v>0</v>
      </c>
      <c r="H6202" s="5">
        <v>0</v>
      </c>
      <c r="I6202" t="s">
        <v>2204</v>
      </c>
    </row>
    <row r="6203" spans="1:9" x14ac:dyDescent="0.25">
      <c r="A6203" t="b">
        <v>0</v>
      </c>
      <c r="D6203" t="s">
        <v>7027</v>
      </c>
      <c r="E6203" t="s">
        <v>13235</v>
      </c>
      <c r="F6203">
        <v>0</v>
      </c>
      <c r="G6203">
        <v>0</v>
      </c>
      <c r="H6203" s="5">
        <v>0</v>
      </c>
      <c r="I6203" t="s">
        <v>2204</v>
      </c>
    </row>
    <row r="6204" spans="1:9" x14ac:dyDescent="0.25">
      <c r="A6204" t="b">
        <v>0</v>
      </c>
      <c r="D6204" t="s">
        <v>7027</v>
      </c>
      <c r="E6204" t="s">
        <v>13236</v>
      </c>
      <c r="F6204">
        <v>0</v>
      </c>
      <c r="G6204">
        <v>0</v>
      </c>
      <c r="H6204" s="5">
        <v>0</v>
      </c>
      <c r="I6204" t="s">
        <v>2204</v>
      </c>
    </row>
    <row r="6205" spans="1:9" x14ac:dyDescent="0.25">
      <c r="A6205" t="b">
        <v>0</v>
      </c>
      <c r="D6205" t="s">
        <v>7027</v>
      </c>
      <c r="E6205" t="s">
        <v>13237</v>
      </c>
      <c r="F6205">
        <v>0</v>
      </c>
      <c r="G6205">
        <v>0</v>
      </c>
      <c r="H6205" s="5">
        <v>0</v>
      </c>
      <c r="I6205" t="s">
        <v>2204</v>
      </c>
    </row>
    <row r="6206" spans="1:9" x14ac:dyDescent="0.25">
      <c r="A6206" t="b">
        <v>0</v>
      </c>
      <c r="D6206" t="s">
        <v>7027</v>
      </c>
      <c r="E6206" t="s">
        <v>13238</v>
      </c>
      <c r="F6206">
        <v>0</v>
      </c>
      <c r="G6206">
        <v>0</v>
      </c>
      <c r="H6206" s="5">
        <v>0</v>
      </c>
      <c r="I6206" t="s">
        <v>2204</v>
      </c>
    </row>
    <row r="6207" spans="1:9" x14ac:dyDescent="0.25">
      <c r="A6207" t="b">
        <v>0</v>
      </c>
      <c r="D6207" t="s">
        <v>7027</v>
      </c>
      <c r="E6207" t="s">
        <v>13239</v>
      </c>
      <c r="F6207">
        <v>0</v>
      </c>
      <c r="G6207">
        <v>0</v>
      </c>
      <c r="H6207" s="5">
        <v>0</v>
      </c>
      <c r="I6207" t="s">
        <v>2204</v>
      </c>
    </row>
    <row r="6208" spans="1:9" x14ac:dyDescent="0.25">
      <c r="A6208" t="b">
        <v>0</v>
      </c>
      <c r="D6208" t="s">
        <v>7027</v>
      </c>
      <c r="E6208" t="s">
        <v>13240</v>
      </c>
      <c r="F6208">
        <v>0</v>
      </c>
      <c r="G6208">
        <v>0</v>
      </c>
      <c r="H6208" s="5">
        <v>0</v>
      </c>
      <c r="I6208" t="s">
        <v>2204</v>
      </c>
    </row>
    <row r="6209" spans="1:9" x14ac:dyDescent="0.25">
      <c r="A6209" t="b">
        <v>0</v>
      </c>
      <c r="D6209" t="s">
        <v>7027</v>
      </c>
      <c r="E6209" t="s">
        <v>13241</v>
      </c>
      <c r="F6209">
        <v>0</v>
      </c>
      <c r="G6209">
        <v>0</v>
      </c>
      <c r="H6209" s="5">
        <v>0</v>
      </c>
      <c r="I6209" t="s">
        <v>2204</v>
      </c>
    </row>
    <row r="6210" spans="1:9" x14ac:dyDescent="0.25">
      <c r="A6210" t="b">
        <v>0</v>
      </c>
      <c r="D6210" t="s">
        <v>7027</v>
      </c>
      <c r="E6210" t="s">
        <v>13242</v>
      </c>
      <c r="F6210">
        <v>0</v>
      </c>
      <c r="G6210">
        <v>0</v>
      </c>
      <c r="H6210" s="5">
        <v>0</v>
      </c>
      <c r="I6210" t="s">
        <v>2204</v>
      </c>
    </row>
    <row r="6211" spans="1:9" x14ac:dyDescent="0.25">
      <c r="A6211" t="b">
        <v>0</v>
      </c>
      <c r="D6211" t="s">
        <v>7027</v>
      </c>
      <c r="E6211" t="s">
        <v>13243</v>
      </c>
      <c r="F6211">
        <v>0</v>
      </c>
      <c r="G6211">
        <v>0</v>
      </c>
      <c r="H6211" s="5">
        <v>0</v>
      </c>
      <c r="I6211" t="s">
        <v>2204</v>
      </c>
    </row>
    <row r="6212" spans="1:9" x14ac:dyDescent="0.25">
      <c r="A6212" t="b">
        <v>0</v>
      </c>
      <c r="D6212" t="s">
        <v>7027</v>
      </c>
      <c r="E6212" t="s">
        <v>13244</v>
      </c>
      <c r="F6212">
        <v>0</v>
      </c>
      <c r="G6212">
        <v>0</v>
      </c>
      <c r="H6212" s="5">
        <v>0</v>
      </c>
      <c r="I6212" t="s">
        <v>2204</v>
      </c>
    </row>
    <row r="6213" spans="1:9" x14ac:dyDescent="0.25">
      <c r="A6213" t="b">
        <v>0</v>
      </c>
      <c r="D6213" t="s">
        <v>7027</v>
      </c>
      <c r="E6213" t="s">
        <v>13245</v>
      </c>
      <c r="F6213">
        <v>0</v>
      </c>
      <c r="G6213">
        <v>0</v>
      </c>
      <c r="H6213" s="5">
        <v>0</v>
      </c>
      <c r="I6213" t="s">
        <v>2204</v>
      </c>
    </row>
    <row r="6214" spans="1:9" x14ac:dyDescent="0.25">
      <c r="A6214" t="b">
        <v>0</v>
      </c>
      <c r="D6214" t="s">
        <v>7027</v>
      </c>
      <c r="E6214" t="s">
        <v>13246</v>
      </c>
      <c r="F6214">
        <v>0</v>
      </c>
      <c r="G6214">
        <v>0</v>
      </c>
      <c r="H6214" s="5">
        <v>0</v>
      </c>
      <c r="I6214" t="s">
        <v>2204</v>
      </c>
    </row>
    <row r="6215" spans="1:9" x14ac:dyDescent="0.25">
      <c r="A6215" t="b">
        <v>0</v>
      </c>
      <c r="D6215" t="s">
        <v>7027</v>
      </c>
      <c r="E6215" t="s">
        <v>13247</v>
      </c>
      <c r="F6215">
        <v>0</v>
      </c>
      <c r="G6215">
        <v>0</v>
      </c>
      <c r="H6215" s="5">
        <v>0</v>
      </c>
      <c r="I6215" t="s">
        <v>2204</v>
      </c>
    </row>
    <row r="6216" spans="1:9" x14ac:dyDescent="0.25">
      <c r="A6216" t="b">
        <v>0</v>
      </c>
      <c r="D6216" t="s">
        <v>7027</v>
      </c>
      <c r="E6216" t="s">
        <v>13248</v>
      </c>
      <c r="F6216">
        <v>0</v>
      </c>
      <c r="G6216">
        <v>0</v>
      </c>
      <c r="H6216" s="5">
        <v>0</v>
      </c>
      <c r="I6216" t="s">
        <v>2204</v>
      </c>
    </row>
    <row r="6217" spans="1:9" x14ac:dyDescent="0.25">
      <c r="A6217" t="b">
        <v>0</v>
      </c>
      <c r="D6217" t="s">
        <v>7027</v>
      </c>
      <c r="E6217" t="s">
        <v>13249</v>
      </c>
      <c r="F6217">
        <v>0</v>
      </c>
      <c r="G6217">
        <v>0</v>
      </c>
      <c r="H6217" s="5">
        <v>0</v>
      </c>
      <c r="I6217" t="s">
        <v>2204</v>
      </c>
    </row>
    <row r="6218" spans="1:9" x14ac:dyDescent="0.25">
      <c r="A6218" t="b">
        <v>0</v>
      </c>
      <c r="D6218" t="s">
        <v>7027</v>
      </c>
      <c r="E6218" t="s">
        <v>13250</v>
      </c>
      <c r="F6218">
        <v>0</v>
      </c>
      <c r="G6218">
        <v>0</v>
      </c>
      <c r="H6218" s="5">
        <v>0</v>
      </c>
      <c r="I6218" t="s">
        <v>2204</v>
      </c>
    </row>
    <row r="6219" spans="1:9" x14ac:dyDescent="0.25">
      <c r="A6219" t="b">
        <v>0</v>
      </c>
      <c r="D6219" t="s">
        <v>7027</v>
      </c>
      <c r="E6219" t="s">
        <v>13251</v>
      </c>
      <c r="F6219">
        <v>0</v>
      </c>
      <c r="G6219">
        <v>0</v>
      </c>
      <c r="H6219" s="5">
        <v>0</v>
      </c>
      <c r="I6219" t="s">
        <v>2204</v>
      </c>
    </row>
    <row r="6220" spans="1:9" x14ac:dyDescent="0.25">
      <c r="A6220" t="b">
        <v>0</v>
      </c>
      <c r="D6220" t="s">
        <v>7027</v>
      </c>
      <c r="E6220" t="s">
        <v>13252</v>
      </c>
      <c r="F6220">
        <v>0</v>
      </c>
      <c r="G6220">
        <v>0</v>
      </c>
      <c r="H6220" s="5">
        <v>0</v>
      </c>
      <c r="I6220" t="s">
        <v>2204</v>
      </c>
    </row>
    <row r="6221" spans="1:9" x14ac:dyDescent="0.25">
      <c r="A6221" t="b">
        <v>0</v>
      </c>
      <c r="D6221" t="s">
        <v>7027</v>
      </c>
      <c r="E6221" t="s">
        <v>13253</v>
      </c>
      <c r="F6221">
        <v>0</v>
      </c>
      <c r="G6221">
        <v>0</v>
      </c>
      <c r="H6221" s="5">
        <v>0</v>
      </c>
      <c r="I6221" t="s">
        <v>2204</v>
      </c>
    </row>
    <row r="6222" spans="1:9" x14ac:dyDescent="0.25">
      <c r="A6222" t="b">
        <v>0</v>
      </c>
      <c r="D6222" t="s">
        <v>7027</v>
      </c>
      <c r="E6222" t="s">
        <v>13254</v>
      </c>
      <c r="F6222">
        <v>0</v>
      </c>
      <c r="G6222">
        <v>0</v>
      </c>
      <c r="H6222" s="5">
        <v>0</v>
      </c>
      <c r="I6222" t="s">
        <v>2204</v>
      </c>
    </row>
    <row r="6223" spans="1:9" x14ac:dyDescent="0.25">
      <c r="A6223" t="b">
        <v>0</v>
      </c>
      <c r="D6223" t="s">
        <v>7027</v>
      </c>
      <c r="E6223" t="s">
        <v>13255</v>
      </c>
      <c r="F6223">
        <v>0</v>
      </c>
      <c r="G6223">
        <v>0</v>
      </c>
      <c r="H6223" s="5">
        <v>0</v>
      </c>
      <c r="I6223" t="s">
        <v>2204</v>
      </c>
    </row>
    <row r="6224" spans="1:9" x14ac:dyDescent="0.25">
      <c r="A6224" t="b">
        <v>0</v>
      </c>
      <c r="D6224" t="s">
        <v>7027</v>
      </c>
      <c r="E6224" t="s">
        <v>13256</v>
      </c>
      <c r="F6224">
        <v>0</v>
      </c>
      <c r="G6224">
        <v>0</v>
      </c>
      <c r="H6224" s="5">
        <v>0</v>
      </c>
      <c r="I6224" t="s">
        <v>2204</v>
      </c>
    </row>
    <row r="6225" spans="1:9" x14ac:dyDescent="0.25">
      <c r="A6225" t="b">
        <v>0</v>
      </c>
      <c r="D6225" t="s">
        <v>7027</v>
      </c>
      <c r="E6225" t="s">
        <v>13257</v>
      </c>
      <c r="F6225">
        <v>0</v>
      </c>
      <c r="G6225">
        <v>0</v>
      </c>
      <c r="H6225" s="5">
        <v>0</v>
      </c>
      <c r="I6225" t="s">
        <v>2204</v>
      </c>
    </row>
    <row r="6226" spans="1:9" x14ac:dyDescent="0.25">
      <c r="A6226" t="b">
        <v>0</v>
      </c>
      <c r="D6226" t="s">
        <v>7027</v>
      </c>
      <c r="E6226" t="s">
        <v>13258</v>
      </c>
      <c r="F6226">
        <v>0</v>
      </c>
      <c r="G6226">
        <v>0</v>
      </c>
      <c r="H6226" s="5">
        <v>0</v>
      </c>
      <c r="I6226" t="s">
        <v>2204</v>
      </c>
    </row>
    <row r="6227" spans="1:9" x14ac:dyDescent="0.25">
      <c r="A6227" t="b">
        <v>0</v>
      </c>
      <c r="D6227" t="s">
        <v>7027</v>
      </c>
      <c r="E6227" t="s">
        <v>13259</v>
      </c>
      <c r="F6227">
        <v>0</v>
      </c>
      <c r="G6227">
        <v>0</v>
      </c>
      <c r="H6227" s="5">
        <v>0</v>
      </c>
      <c r="I6227" t="s">
        <v>2204</v>
      </c>
    </row>
    <row r="6228" spans="1:9" x14ac:dyDescent="0.25">
      <c r="A6228" t="b">
        <v>0</v>
      </c>
      <c r="D6228" t="s">
        <v>7027</v>
      </c>
      <c r="E6228" t="s">
        <v>13260</v>
      </c>
      <c r="F6228">
        <v>0</v>
      </c>
      <c r="G6228">
        <v>0</v>
      </c>
      <c r="H6228" s="5">
        <v>0</v>
      </c>
      <c r="I6228" t="s">
        <v>2204</v>
      </c>
    </row>
    <row r="6229" spans="1:9" x14ac:dyDescent="0.25">
      <c r="A6229" t="b">
        <v>0</v>
      </c>
      <c r="D6229" t="s">
        <v>7027</v>
      </c>
      <c r="E6229" t="s">
        <v>13261</v>
      </c>
      <c r="F6229">
        <v>0</v>
      </c>
      <c r="G6229">
        <v>0</v>
      </c>
      <c r="H6229" s="5">
        <v>0</v>
      </c>
      <c r="I6229" t="s">
        <v>2204</v>
      </c>
    </row>
    <row r="6230" spans="1:9" x14ac:dyDescent="0.25">
      <c r="A6230" t="b">
        <v>0</v>
      </c>
      <c r="D6230" t="s">
        <v>7027</v>
      </c>
      <c r="E6230" t="s">
        <v>13262</v>
      </c>
      <c r="F6230">
        <v>0</v>
      </c>
      <c r="G6230">
        <v>0</v>
      </c>
      <c r="H6230" s="5">
        <v>0</v>
      </c>
      <c r="I6230" t="s">
        <v>2204</v>
      </c>
    </row>
    <row r="6231" spans="1:9" x14ac:dyDescent="0.25">
      <c r="A6231" t="b">
        <v>0</v>
      </c>
      <c r="D6231" t="s">
        <v>7027</v>
      </c>
      <c r="E6231" t="s">
        <v>13263</v>
      </c>
      <c r="F6231">
        <v>0</v>
      </c>
      <c r="G6231">
        <v>0</v>
      </c>
      <c r="H6231" s="5">
        <v>0</v>
      </c>
      <c r="I6231" t="s">
        <v>2204</v>
      </c>
    </row>
    <row r="6232" spans="1:9" x14ac:dyDescent="0.25">
      <c r="A6232" t="b">
        <v>0</v>
      </c>
      <c r="D6232" t="s">
        <v>7027</v>
      </c>
      <c r="E6232" t="s">
        <v>13264</v>
      </c>
      <c r="F6232">
        <v>0</v>
      </c>
      <c r="G6232">
        <v>0</v>
      </c>
      <c r="H6232" s="5">
        <v>0</v>
      </c>
      <c r="I6232" t="s">
        <v>2204</v>
      </c>
    </row>
    <row r="6233" spans="1:9" x14ac:dyDescent="0.25">
      <c r="A6233" t="b">
        <v>0</v>
      </c>
      <c r="D6233" t="s">
        <v>7027</v>
      </c>
      <c r="E6233" t="s">
        <v>13265</v>
      </c>
      <c r="F6233">
        <v>0</v>
      </c>
      <c r="G6233">
        <v>0</v>
      </c>
      <c r="H6233" s="5">
        <v>0</v>
      </c>
      <c r="I6233" t="s">
        <v>2204</v>
      </c>
    </row>
    <row r="6234" spans="1:9" x14ac:dyDescent="0.25">
      <c r="A6234" t="b">
        <v>0</v>
      </c>
      <c r="D6234" t="s">
        <v>7027</v>
      </c>
      <c r="E6234" t="s">
        <v>13266</v>
      </c>
      <c r="F6234">
        <v>0</v>
      </c>
      <c r="G6234">
        <v>0</v>
      </c>
      <c r="H6234" s="5">
        <v>0</v>
      </c>
      <c r="I6234" t="s">
        <v>2204</v>
      </c>
    </row>
    <row r="6235" spans="1:9" x14ac:dyDescent="0.25">
      <c r="A6235" t="b">
        <v>0</v>
      </c>
      <c r="D6235" t="s">
        <v>7027</v>
      </c>
      <c r="E6235" t="s">
        <v>13267</v>
      </c>
      <c r="F6235">
        <v>0</v>
      </c>
      <c r="G6235">
        <v>0</v>
      </c>
      <c r="H6235" s="5">
        <v>0</v>
      </c>
      <c r="I6235" t="s">
        <v>2204</v>
      </c>
    </row>
    <row r="6236" spans="1:9" x14ac:dyDescent="0.25">
      <c r="A6236" t="b">
        <v>0</v>
      </c>
      <c r="D6236" t="s">
        <v>7027</v>
      </c>
      <c r="E6236" t="s">
        <v>13268</v>
      </c>
      <c r="F6236">
        <v>0</v>
      </c>
      <c r="G6236">
        <v>0</v>
      </c>
      <c r="H6236" s="5">
        <v>0</v>
      </c>
      <c r="I6236" t="s">
        <v>2204</v>
      </c>
    </row>
    <row r="6237" spans="1:9" x14ac:dyDescent="0.25">
      <c r="A6237" t="b">
        <v>0</v>
      </c>
      <c r="D6237" t="s">
        <v>7027</v>
      </c>
      <c r="E6237" t="s">
        <v>13269</v>
      </c>
      <c r="F6237">
        <v>0</v>
      </c>
      <c r="G6237">
        <v>0</v>
      </c>
      <c r="H6237" s="5">
        <v>0</v>
      </c>
      <c r="I6237" t="s">
        <v>2204</v>
      </c>
    </row>
    <row r="6238" spans="1:9" x14ac:dyDescent="0.25">
      <c r="A6238" t="b">
        <v>0</v>
      </c>
      <c r="D6238" t="s">
        <v>7027</v>
      </c>
      <c r="E6238" t="s">
        <v>13270</v>
      </c>
      <c r="F6238">
        <v>0</v>
      </c>
      <c r="G6238">
        <v>0</v>
      </c>
      <c r="H6238" s="5">
        <v>0</v>
      </c>
      <c r="I6238" t="s">
        <v>2204</v>
      </c>
    </row>
    <row r="6239" spans="1:9" x14ac:dyDescent="0.25">
      <c r="A6239" t="b">
        <v>0</v>
      </c>
      <c r="D6239" t="s">
        <v>7027</v>
      </c>
      <c r="E6239" t="s">
        <v>13271</v>
      </c>
      <c r="F6239">
        <v>0</v>
      </c>
      <c r="G6239">
        <v>0</v>
      </c>
      <c r="H6239" s="5">
        <v>0</v>
      </c>
      <c r="I6239" t="s">
        <v>2204</v>
      </c>
    </row>
    <row r="6240" spans="1:9" x14ac:dyDescent="0.25">
      <c r="A6240" t="b">
        <v>0</v>
      </c>
      <c r="D6240" t="s">
        <v>7027</v>
      </c>
      <c r="E6240" t="s">
        <v>13272</v>
      </c>
      <c r="F6240">
        <v>0</v>
      </c>
      <c r="G6240">
        <v>0</v>
      </c>
      <c r="H6240" s="5">
        <v>0</v>
      </c>
      <c r="I6240" t="s">
        <v>2204</v>
      </c>
    </row>
    <row r="6241" spans="1:9" x14ac:dyDescent="0.25">
      <c r="A6241" t="b">
        <v>0</v>
      </c>
      <c r="D6241" t="s">
        <v>7027</v>
      </c>
      <c r="E6241" t="s">
        <v>13273</v>
      </c>
      <c r="F6241">
        <v>0</v>
      </c>
      <c r="G6241">
        <v>0</v>
      </c>
      <c r="H6241" s="5">
        <v>0</v>
      </c>
      <c r="I6241" t="s">
        <v>2204</v>
      </c>
    </row>
    <row r="6242" spans="1:9" x14ac:dyDescent="0.25">
      <c r="A6242" t="b">
        <v>0</v>
      </c>
      <c r="D6242" t="s">
        <v>7027</v>
      </c>
      <c r="E6242" t="s">
        <v>13274</v>
      </c>
      <c r="F6242">
        <v>0</v>
      </c>
      <c r="G6242">
        <v>0</v>
      </c>
      <c r="H6242" s="5">
        <v>0</v>
      </c>
      <c r="I6242" t="s">
        <v>2204</v>
      </c>
    </row>
    <row r="6243" spans="1:9" x14ac:dyDescent="0.25">
      <c r="A6243" t="b">
        <v>0</v>
      </c>
      <c r="D6243" t="s">
        <v>7027</v>
      </c>
      <c r="E6243" t="s">
        <v>13275</v>
      </c>
      <c r="F6243">
        <v>0</v>
      </c>
      <c r="G6243">
        <v>0</v>
      </c>
      <c r="H6243" s="5">
        <v>0</v>
      </c>
      <c r="I6243" t="s">
        <v>2204</v>
      </c>
    </row>
    <row r="6244" spans="1:9" x14ac:dyDescent="0.25">
      <c r="A6244" t="b">
        <v>0</v>
      </c>
      <c r="D6244" t="s">
        <v>7027</v>
      </c>
      <c r="E6244" t="s">
        <v>13276</v>
      </c>
      <c r="F6244">
        <v>0</v>
      </c>
      <c r="G6244">
        <v>0</v>
      </c>
      <c r="H6244" s="5">
        <v>0</v>
      </c>
      <c r="I6244" t="s">
        <v>2204</v>
      </c>
    </row>
    <row r="6245" spans="1:9" x14ac:dyDescent="0.25">
      <c r="A6245" t="b">
        <v>0</v>
      </c>
      <c r="D6245" t="s">
        <v>7027</v>
      </c>
      <c r="E6245" t="s">
        <v>13277</v>
      </c>
      <c r="F6245">
        <v>0</v>
      </c>
      <c r="G6245">
        <v>0</v>
      </c>
      <c r="H6245" s="5">
        <v>0</v>
      </c>
      <c r="I6245" t="s">
        <v>2204</v>
      </c>
    </row>
    <row r="6246" spans="1:9" x14ac:dyDescent="0.25">
      <c r="A6246" t="b">
        <v>0</v>
      </c>
      <c r="D6246" t="s">
        <v>7027</v>
      </c>
      <c r="E6246" t="s">
        <v>13278</v>
      </c>
      <c r="F6246">
        <v>0</v>
      </c>
      <c r="G6246">
        <v>0</v>
      </c>
      <c r="H6246" s="5">
        <v>0</v>
      </c>
      <c r="I6246" t="s">
        <v>2204</v>
      </c>
    </row>
    <row r="6247" spans="1:9" x14ac:dyDescent="0.25">
      <c r="A6247" t="b">
        <v>0</v>
      </c>
      <c r="D6247" t="s">
        <v>7027</v>
      </c>
      <c r="E6247" t="s">
        <v>13279</v>
      </c>
      <c r="F6247">
        <v>0</v>
      </c>
      <c r="G6247">
        <v>0</v>
      </c>
      <c r="H6247" s="5">
        <v>0</v>
      </c>
      <c r="I6247" t="s">
        <v>2204</v>
      </c>
    </row>
    <row r="6248" spans="1:9" x14ac:dyDescent="0.25">
      <c r="A6248" t="b">
        <v>0</v>
      </c>
      <c r="D6248" t="s">
        <v>7027</v>
      </c>
      <c r="E6248" t="s">
        <v>13280</v>
      </c>
      <c r="F6248">
        <v>0</v>
      </c>
      <c r="G6248">
        <v>0</v>
      </c>
      <c r="H6248" s="5">
        <v>0</v>
      </c>
      <c r="I6248" t="s">
        <v>2204</v>
      </c>
    </row>
    <row r="6249" spans="1:9" x14ac:dyDescent="0.25">
      <c r="A6249" t="b">
        <v>0</v>
      </c>
      <c r="D6249" t="s">
        <v>7027</v>
      </c>
      <c r="E6249" t="s">
        <v>13281</v>
      </c>
      <c r="F6249">
        <v>0</v>
      </c>
      <c r="G6249">
        <v>0</v>
      </c>
      <c r="H6249" s="5">
        <v>0</v>
      </c>
      <c r="I6249" t="s">
        <v>2204</v>
      </c>
    </row>
    <row r="6250" spans="1:9" x14ac:dyDescent="0.25">
      <c r="A6250" t="b">
        <v>0</v>
      </c>
      <c r="D6250" t="s">
        <v>7027</v>
      </c>
      <c r="E6250" t="s">
        <v>13282</v>
      </c>
      <c r="F6250">
        <v>0</v>
      </c>
      <c r="G6250">
        <v>0</v>
      </c>
      <c r="H6250" s="5">
        <v>0</v>
      </c>
      <c r="I6250" t="s">
        <v>2204</v>
      </c>
    </row>
    <row r="6251" spans="1:9" x14ac:dyDescent="0.25">
      <c r="A6251" t="b">
        <v>0</v>
      </c>
      <c r="D6251" t="s">
        <v>7027</v>
      </c>
      <c r="E6251" t="s">
        <v>13283</v>
      </c>
      <c r="F6251">
        <v>0</v>
      </c>
      <c r="G6251">
        <v>0</v>
      </c>
      <c r="H6251" s="5">
        <v>0</v>
      </c>
      <c r="I6251" t="s">
        <v>2204</v>
      </c>
    </row>
    <row r="6252" spans="1:9" x14ac:dyDescent="0.25">
      <c r="A6252" t="b">
        <v>0</v>
      </c>
      <c r="D6252" t="s">
        <v>7027</v>
      </c>
      <c r="E6252" t="s">
        <v>13284</v>
      </c>
      <c r="F6252">
        <v>0</v>
      </c>
      <c r="G6252">
        <v>0</v>
      </c>
      <c r="H6252" s="5">
        <v>0</v>
      </c>
      <c r="I6252" t="s">
        <v>2204</v>
      </c>
    </row>
    <row r="6253" spans="1:9" x14ac:dyDescent="0.25">
      <c r="A6253" t="b">
        <v>0</v>
      </c>
      <c r="D6253" t="s">
        <v>7027</v>
      </c>
      <c r="E6253" t="s">
        <v>13285</v>
      </c>
      <c r="F6253">
        <v>0</v>
      </c>
      <c r="G6253">
        <v>0</v>
      </c>
      <c r="H6253" s="5">
        <v>0</v>
      </c>
      <c r="I6253" t="s">
        <v>2204</v>
      </c>
    </row>
    <row r="6254" spans="1:9" x14ac:dyDescent="0.25">
      <c r="A6254" t="b">
        <v>0</v>
      </c>
      <c r="D6254" t="s">
        <v>7027</v>
      </c>
      <c r="E6254" t="s">
        <v>13286</v>
      </c>
      <c r="F6254">
        <v>0</v>
      </c>
      <c r="G6254">
        <v>0</v>
      </c>
      <c r="H6254" s="5">
        <v>0</v>
      </c>
      <c r="I6254" t="s">
        <v>2204</v>
      </c>
    </row>
    <row r="6255" spans="1:9" x14ac:dyDescent="0.25">
      <c r="A6255" t="b">
        <v>0</v>
      </c>
      <c r="D6255" t="s">
        <v>7027</v>
      </c>
      <c r="E6255" t="s">
        <v>13287</v>
      </c>
      <c r="F6255">
        <v>0</v>
      </c>
      <c r="G6255">
        <v>0</v>
      </c>
      <c r="H6255" s="5">
        <v>0</v>
      </c>
      <c r="I6255" t="s">
        <v>2204</v>
      </c>
    </row>
    <row r="6256" spans="1:9" x14ac:dyDescent="0.25">
      <c r="A6256" t="b">
        <v>0</v>
      </c>
      <c r="D6256" t="s">
        <v>7027</v>
      </c>
      <c r="E6256" t="s">
        <v>13288</v>
      </c>
      <c r="F6256">
        <v>0</v>
      </c>
      <c r="G6256">
        <v>0</v>
      </c>
      <c r="H6256" s="5">
        <v>0</v>
      </c>
      <c r="I6256" t="s">
        <v>2204</v>
      </c>
    </row>
    <row r="6257" spans="1:9" x14ac:dyDescent="0.25">
      <c r="A6257" t="b">
        <v>0</v>
      </c>
      <c r="D6257" t="s">
        <v>7027</v>
      </c>
      <c r="E6257" t="s">
        <v>13289</v>
      </c>
      <c r="F6257">
        <v>0</v>
      </c>
      <c r="G6257">
        <v>0</v>
      </c>
      <c r="H6257" s="5">
        <v>0</v>
      </c>
      <c r="I6257" t="s">
        <v>2204</v>
      </c>
    </row>
    <row r="6258" spans="1:9" x14ac:dyDescent="0.25">
      <c r="A6258" t="b">
        <v>0</v>
      </c>
      <c r="D6258" t="s">
        <v>7027</v>
      </c>
      <c r="E6258" t="s">
        <v>13290</v>
      </c>
      <c r="F6258">
        <v>0</v>
      </c>
      <c r="G6258">
        <v>0</v>
      </c>
      <c r="H6258" s="5">
        <v>0</v>
      </c>
      <c r="I6258" t="s">
        <v>2204</v>
      </c>
    </row>
    <row r="6259" spans="1:9" x14ac:dyDescent="0.25">
      <c r="A6259" t="b">
        <v>0</v>
      </c>
      <c r="D6259" t="s">
        <v>7027</v>
      </c>
      <c r="E6259" t="s">
        <v>13291</v>
      </c>
      <c r="F6259">
        <v>0</v>
      </c>
      <c r="G6259">
        <v>0</v>
      </c>
      <c r="H6259" s="5">
        <v>0</v>
      </c>
      <c r="I6259" t="s">
        <v>2204</v>
      </c>
    </row>
    <row r="6260" spans="1:9" x14ac:dyDescent="0.25">
      <c r="A6260" t="b">
        <v>0</v>
      </c>
      <c r="D6260" t="s">
        <v>7027</v>
      </c>
      <c r="E6260" t="s">
        <v>13292</v>
      </c>
      <c r="F6260">
        <v>0</v>
      </c>
      <c r="G6260">
        <v>0</v>
      </c>
      <c r="H6260" s="5">
        <v>0</v>
      </c>
      <c r="I6260" t="s">
        <v>2204</v>
      </c>
    </row>
    <row r="6261" spans="1:9" x14ac:dyDescent="0.25">
      <c r="A6261" t="b">
        <v>0</v>
      </c>
      <c r="D6261" t="s">
        <v>7027</v>
      </c>
      <c r="E6261" t="s">
        <v>13293</v>
      </c>
      <c r="F6261">
        <v>0</v>
      </c>
      <c r="G6261">
        <v>0</v>
      </c>
      <c r="H6261" s="5">
        <v>0</v>
      </c>
      <c r="I6261" t="s">
        <v>2204</v>
      </c>
    </row>
    <row r="6262" spans="1:9" x14ac:dyDescent="0.25">
      <c r="A6262" t="b">
        <v>0</v>
      </c>
      <c r="D6262" t="s">
        <v>7027</v>
      </c>
      <c r="E6262" t="s">
        <v>13294</v>
      </c>
      <c r="F6262">
        <v>0</v>
      </c>
      <c r="G6262">
        <v>0</v>
      </c>
      <c r="H6262" s="5">
        <v>0</v>
      </c>
      <c r="I6262" t="s">
        <v>2204</v>
      </c>
    </row>
    <row r="6263" spans="1:9" x14ac:dyDescent="0.25">
      <c r="A6263" t="b">
        <v>0</v>
      </c>
      <c r="D6263" t="s">
        <v>7027</v>
      </c>
      <c r="E6263" t="s">
        <v>13295</v>
      </c>
      <c r="F6263">
        <v>0</v>
      </c>
      <c r="G6263">
        <v>0</v>
      </c>
      <c r="H6263" s="5">
        <v>0</v>
      </c>
      <c r="I6263" t="s">
        <v>2204</v>
      </c>
    </row>
    <row r="6264" spans="1:9" x14ac:dyDescent="0.25">
      <c r="A6264" t="b">
        <v>0</v>
      </c>
      <c r="D6264" t="s">
        <v>7027</v>
      </c>
      <c r="E6264" t="s">
        <v>13296</v>
      </c>
      <c r="F6264">
        <v>0</v>
      </c>
      <c r="G6264">
        <v>0</v>
      </c>
      <c r="H6264" s="5">
        <v>0</v>
      </c>
      <c r="I6264" t="s">
        <v>2204</v>
      </c>
    </row>
    <row r="6265" spans="1:9" x14ac:dyDescent="0.25">
      <c r="A6265" t="b">
        <v>0</v>
      </c>
      <c r="D6265" t="s">
        <v>7027</v>
      </c>
      <c r="E6265" t="s">
        <v>13297</v>
      </c>
      <c r="F6265">
        <v>0</v>
      </c>
      <c r="G6265">
        <v>0</v>
      </c>
      <c r="H6265" s="5">
        <v>0</v>
      </c>
      <c r="I6265" t="s">
        <v>2204</v>
      </c>
    </row>
    <row r="6266" spans="1:9" x14ac:dyDescent="0.25">
      <c r="A6266" t="b">
        <v>0</v>
      </c>
      <c r="D6266" t="s">
        <v>7027</v>
      </c>
      <c r="E6266" t="s">
        <v>13298</v>
      </c>
      <c r="F6266">
        <v>0</v>
      </c>
      <c r="G6266">
        <v>0</v>
      </c>
      <c r="H6266" s="5">
        <v>0</v>
      </c>
      <c r="I6266" t="s">
        <v>2204</v>
      </c>
    </row>
    <row r="6267" spans="1:9" x14ac:dyDescent="0.25">
      <c r="A6267" t="b">
        <v>0</v>
      </c>
      <c r="D6267" t="s">
        <v>7027</v>
      </c>
      <c r="E6267" t="s">
        <v>13299</v>
      </c>
      <c r="F6267">
        <v>0</v>
      </c>
      <c r="G6267">
        <v>0</v>
      </c>
      <c r="H6267" s="5">
        <v>0</v>
      </c>
      <c r="I6267" t="s">
        <v>2204</v>
      </c>
    </row>
    <row r="6268" spans="1:9" x14ac:dyDescent="0.25">
      <c r="A6268" t="b">
        <v>0</v>
      </c>
      <c r="D6268" t="s">
        <v>7027</v>
      </c>
      <c r="E6268" t="s">
        <v>13300</v>
      </c>
      <c r="F6268">
        <v>0</v>
      </c>
      <c r="G6268">
        <v>0</v>
      </c>
      <c r="H6268" s="5">
        <v>0</v>
      </c>
      <c r="I6268" t="s">
        <v>2204</v>
      </c>
    </row>
    <row r="6269" spans="1:9" x14ac:dyDescent="0.25">
      <c r="A6269" t="b">
        <v>0</v>
      </c>
      <c r="D6269" t="s">
        <v>7027</v>
      </c>
      <c r="E6269" t="s">
        <v>13301</v>
      </c>
      <c r="F6269">
        <v>0</v>
      </c>
      <c r="G6269">
        <v>0</v>
      </c>
      <c r="H6269" s="5">
        <v>0</v>
      </c>
      <c r="I6269" t="s">
        <v>2204</v>
      </c>
    </row>
    <row r="6270" spans="1:9" x14ac:dyDescent="0.25">
      <c r="A6270" t="b">
        <v>0</v>
      </c>
      <c r="D6270" t="s">
        <v>7027</v>
      </c>
      <c r="E6270" t="s">
        <v>13302</v>
      </c>
      <c r="F6270">
        <v>0</v>
      </c>
      <c r="G6270">
        <v>0</v>
      </c>
      <c r="H6270" s="5">
        <v>0</v>
      </c>
      <c r="I6270" t="s">
        <v>2204</v>
      </c>
    </row>
    <row r="6271" spans="1:9" x14ac:dyDescent="0.25">
      <c r="A6271" t="b">
        <v>0</v>
      </c>
      <c r="D6271" t="s">
        <v>7027</v>
      </c>
      <c r="E6271" t="s">
        <v>13303</v>
      </c>
      <c r="F6271">
        <v>0</v>
      </c>
      <c r="G6271">
        <v>0</v>
      </c>
      <c r="H6271" s="5">
        <v>0</v>
      </c>
      <c r="I6271" t="s">
        <v>2204</v>
      </c>
    </row>
    <row r="6272" spans="1:9" x14ac:dyDescent="0.25">
      <c r="A6272" t="b">
        <v>0</v>
      </c>
      <c r="D6272" t="s">
        <v>7027</v>
      </c>
      <c r="E6272" t="s">
        <v>13304</v>
      </c>
      <c r="F6272">
        <v>0</v>
      </c>
      <c r="G6272">
        <v>0</v>
      </c>
      <c r="H6272" s="5">
        <v>0</v>
      </c>
      <c r="I6272" t="s">
        <v>2204</v>
      </c>
    </row>
    <row r="6273" spans="1:9" x14ac:dyDescent="0.25">
      <c r="A6273" t="b">
        <v>0</v>
      </c>
      <c r="D6273" t="s">
        <v>7027</v>
      </c>
      <c r="E6273" t="s">
        <v>13305</v>
      </c>
      <c r="F6273">
        <v>0</v>
      </c>
      <c r="G6273">
        <v>0</v>
      </c>
      <c r="H6273" s="5">
        <v>0</v>
      </c>
      <c r="I6273" t="s">
        <v>2204</v>
      </c>
    </row>
    <row r="6274" spans="1:9" x14ac:dyDescent="0.25">
      <c r="A6274" t="b">
        <v>0</v>
      </c>
      <c r="D6274" t="s">
        <v>7027</v>
      </c>
      <c r="E6274" t="s">
        <v>13306</v>
      </c>
      <c r="F6274">
        <v>0</v>
      </c>
      <c r="G6274">
        <v>0</v>
      </c>
      <c r="H6274" s="5">
        <v>0</v>
      </c>
      <c r="I6274" t="s">
        <v>2204</v>
      </c>
    </row>
    <row r="6275" spans="1:9" x14ac:dyDescent="0.25">
      <c r="A6275" t="b">
        <v>0</v>
      </c>
      <c r="D6275" t="s">
        <v>7027</v>
      </c>
      <c r="E6275" t="s">
        <v>13307</v>
      </c>
      <c r="F6275">
        <v>0</v>
      </c>
      <c r="G6275">
        <v>0</v>
      </c>
      <c r="H6275" s="5">
        <v>0</v>
      </c>
      <c r="I6275" t="s">
        <v>2204</v>
      </c>
    </row>
    <row r="6276" spans="1:9" x14ac:dyDescent="0.25">
      <c r="A6276" t="b">
        <v>0</v>
      </c>
      <c r="D6276" t="s">
        <v>7027</v>
      </c>
      <c r="E6276" t="s">
        <v>13308</v>
      </c>
      <c r="F6276">
        <v>0</v>
      </c>
      <c r="G6276">
        <v>0</v>
      </c>
      <c r="H6276" s="5">
        <v>0</v>
      </c>
      <c r="I6276" t="s">
        <v>2204</v>
      </c>
    </row>
    <row r="6277" spans="1:9" x14ac:dyDescent="0.25">
      <c r="A6277" t="b">
        <v>0</v>
      </c>
      <c r="D6277" t="s">
        <v>7027</v>
      </c>
      <c r="E6277" t="s">
        <v>13309</v>
      </c>
      <c r="F6277">
        <v>0</v>
      </c>
      <c r="G6277">
        <v>0</v>
      </c>
      <c r="H6277" s="5">
        <v>0</v>
      </c>
      <c r="I6277" t="s">
        <v>2204</v>
      </c>
    </row>
    <row r="6278" spans="1:9" x14ac:dyDescent="0.25">
      <c r="A6278" t="b">
        <v>0</v>
      </c>
      <c r="D6278" t="s">
        <v>7027</v>
      </c>
      <c r="E6278" t="s">
        <v>13310</v>
      </c>
      <c r="F6278">
        <v>0</v>
      </c>
      <c r="G6278">
        <v>0</v>
      </c>
      <c r="H6278" s="5">
        <v>0</v>
      </c>
      <c r="I6278" t="s">
        <v>2204</v>
      </c>
    </row>
    <row r="6279" spans="1:9" x14ac:dyDescent="0.25">
      <c r="A6279" t="b">
        <v>0</v>
      </c>
      <c r="D6279" t="s">
        <v>7027</v>
      </c>
      <c r="E6279" t="s">
        <v>13311</v>
      </c>
      <c r="F6279">
        <v>0</v>
      </c>
      <c r="G6279">
        <v>0</v>
      </c>
      <c r="H6279" s="5">
        <v>0</v>
      </c>
      <c r="I6279" t="s">
        <v>2204</v>
      </c>
    </row>
    <row r="6280" spans="1:9" x14ac:dyDescent="0.25">
      <c r="A6280" t="b">
        <v>0</v>
      </c>
      <c r="D6280" t="s">
        <v>7027</v>
      </c>
      <c r="E6280" t="s">
        <v>13312</v>
      </c>
      <c r="F6280">
        <v>0</v>
      </c>
      <c r="G6280">
        <v>0</v>
      </c>
      <c r="H6280" s="5">
        <v>0</v>
      </c>
      <c r="I6280" t="s">
        <v>2204</v>
      </c>
    </row>
    <row r="6281" spans="1:9" x14ac:dyDescent="0.25">
      <c r="A6281" t="b">
        <v>0</v>
      </c>
      <c r="D6281" t="s">
        <v>7027</v>
      </c>
      <c r="E6281" t="s">
        <v>13313</v>
      </c>
      <c r="F6281">
        <v>0</v>
      </c>
      <c r="G6281">
        <v>0</v>
      </c>
      <c r="H6281" s="5">
        <v>0</v>
      </c>
      <c r="I6281" t="s">
        <v>2204</v>
      </c>
    </row>
    <row r="6282" spans="1:9" x14ac:dyDescent="0.25">
      <c r="A6282" t="b">
        <v>0</v>
      </c>
      <c r="D6282" t="s">
        <v>7027</v>
      </c>
      <c r="E6282" t="s">
        <v>13314</v>
      </c>
      <c r="F6282">
        <v>0</v>
      </c>
      <c r="G6282">
        <v>0</v>
      </c>
      <c r="H6282" s="5">
        <v>0</v>
      </c>
      <c r="I6282" t="s">
        <v>2204</v>
      </c>
    </row>
    <row r="6283" spans="1:9" x14ac:dyDescent="0.25">
      <c r="A6283" t="b">
        <v>0</v>
      </c>
      <c r="D6283" t="s">
        <v>7027</v>
      </c>
      <c r="E6283" t="s">
        <v>13315</v>
      </c>
      <c r="F6283">
        <v>0</v>
      </c>
      <c r="G6283">
        <v>0</v>
      </c>
      <c r="H6283" s="5">
        <v>0</v>
      </c>
      <c r="I6283" t="s">
        <v>2204</v>
      </c>
    </row>
    <row r="6284" spans="1:9" x14ac:dyDescent="0.25">
      <c r="A6284" t="b">
        <v>0</v>
      </c>
      <c r="D6284" t="s">
        <v>7027</v>
      </c>
      <c r="E6284" t="s">
        <v>13316</v>
      </c>
      <c r="F6284">
        <v>0</v>
      </c>
      <c r="G6284">
        <v>0</v>
      </c>
      <c r="H6284" s="5">
        <v>0</v>
      </c>
      <c r="I6284" t="s">
        <v>2204</v>
      </c>
    </row>
    <row r="6285" spans="1:9" x14ac:dyDescent="0.25">
      <c r="A6285" t="b">
        <v>0</v>
      </c>
      <c r="D6285" t="s">
        <v>7027</v>
      </c>
      <c r="E6285" t="s">
        <v>13317</v>
      </c>
      <c r="F6285">
        <v>0</v>
      </c>
      <c r="G6285">
        <v>0</v>
      </c>
      <c r="H6285" s="5">
        <v>0</v>
      </c>
      <c r="I6285" t="s">
        <v>2204</v>
      </c>
    </row>
    <row r="6286" spans="1:9" x14ac:dyDescent="0.25">
      <c r="A6286" t="b">
        <v>0</v>
      </c>
      <c r="D6286" t="s">
        <v>7027</v>
      </c>
      <c r="E6286" t="s">
        <v>13318</v>
      </c>
      <c r="F6286">
        <v>0</v>
      </c>
      <c r="G6286">
        <v>0</v>
      </c>
      <c r="H6286" s="5">
        <v>0</v>
      </c>
      <c r="I6286" t="s">
        <v>2204</v>
      </c>
    </row>
    <row r="6287" spans="1:9" x14ac:dyDescent="0.25">
      <c r="A6287" t="b">
        <v>0</v>
      </c>
      <c r="D6287" t="s">
        <v>7027</v>
      </c>
      <c r="E6287" t="s">
        <v>13319</v>
      </c>
      <c r="F6287">
        <v>0</v>
      </c>
      <c r="G6287">
        <v>0</v>
      </c>
      <c r="H6287" s="5">
        <v>0</v>
      </c>
      <c r="I6287" t="s">
        <v>2204</v>
      </c>
    </row>
    <row r="6288" spans="1:9" x14ac:dyDescent="0.25">
      <c r="A6288" t="b">
        <v>0</v>
      </c>
      <c r="D6288" t="s">
        <v>7027</v>
      </c>
      <c r="E6288" t="s">
        <v>13320</v>
      </c>
      <c r="F6288">
        <v>0</v>
      </c>
      <c r="G6288">
        <v>0</v>
      </c>
      <c r="H6288" s="5">
        <v>0</v>
      </c>
      <c r="I6288" t="s">
        <v>2204</v>
      </c>
    </row>
    <row r="6289" spans="1:9" x14ac:dyDescent="0.25">
      <c r="A6289" t="b">
        <v>0</v>
      </c>
      <c r="D6289" t="s">
        <v>7027</v>
      </c>
      <c r="E6289" t="s">
        <v>13321</v>
      </c>
      <c r="F6289">
        <v>0</v>
      </c>
      <c r="G6289">
        <v>0</v>
      </c>
      <c r="H6289" s="5">
        <v>0</v>
      </c>
      <c r="I6289" t="s">
        <v>2204</v>
      </c>
    </row>
    <row r="6290" spans="1:9" x14ac:dyDescent="0.25">
      <c r="A6290" t="b">
        <v>0</v>
      </c>
      <c r="D6290" t="s">
        <v>7027</v>
      </c>
      <c r="E6290" t="s">
        <v>13322</v>
      </c>
      <c r="F6290">
        <v>0</v>
      </c>
      <c r="G6290">
        <v>0</v>
      </c>
      <c r="H6290" s="5">
        <v>0</v>
      </c>
      <c r="I6290" t="s">
        <v>2204</v>
      </c>
    </row>
    <row r="6291" spans="1:9" x14ac:dyDescent="0.25">
      <c r="A6291" t="b">
        <v>0</v>
      </c>
      <c r="D6291" t="s">
        <v>7027</v>
      </c>
      <c r="E6291" t="s">
        <v>13323</v>
      </c>
      <c r="F6291">
        <v>0</v>
      </c>
      <c r="G6291">
        <v>0</v>
      </c>
      <c r="H6291" s="5">
        <v>0</v>
      </c>
      <c r="I6291" t="s">
        <v>2204</v>
      </c>
    </row>
    <row r="6292" spans="1:9" x14ac:dyDescent="0.25">
      <c r="A6292" t="b">
        <v>0</v>
      </c>
      <c r="D6292" t="s">
        <v>7027</v>
      </c>
      <c r="E6292" t="s">
        <v>13324</v>
      </c>
      <c r="F6292">
        <v>0</v>
      </c>
      <c r="G6292">
        <v>0</v>
      </c>
      <c r="H6292" s="5">
        <v>0</v>
      </c>
      <c r="I6292" t="s">
        <v>2204</v>
      </c>
    </row>
    <row r="6293" spans="1:9" x14ac:dyDescent="0.25">
      <c r="A6293" t="b">
        <v>0</v>
      </c>
      <c r="D6293" t="s">
        <v>7027</v>
      </c>
      <c r="E6293" t="s">
        <v>13325</v>
      </c>
      <c r="F6293">
        <v>0</v>
      </c>
      <c r="G6293">
        <v>0</v>
      </c>
      <c r="H6293" s="5">
        <v>0</v>
      </c>
      <c r="I6293" t="s">
        <v>2202</v>
      </c>
    </row>
    <row r="6294" spans="1:9" x14ac:dyDescent="0.25">
      <c r="A6294" t="b">
        <v>0</v>
      </c>
      <c r="D6294" t="s">
        <v>7027</v>
      </c>
      <c r="E6294" t="s">
        <v>13326</v>
      </c>
      <c r="F6294">
        <v>0</v>
      </c>
      <c r="G6294">
        <v>0</v>
      </c>
      <c r="H6294" s="5">
        <v>0</v>
      </c>
      <c r="I6294" t="s">
        <v>2202</v>
      </c>
    </row>
    <row r="6295" spans="1:9" x14ac:dyDescent="0.25">
      <c r="A6295" t="b">
        <v>0</v>
      </c>
      <c r="D6295" t="s">
        <v>7027</v>
      </c>
      <c r="E6295" t="s">
        <v>13327</v>
      </c>
      <c r="F6295">
        <v>0</v>
      </c>
      <c r="G6295">
        <v>0</v>
      </c>
      <c r="H6295" s="5">
        <v>0</v>
      </c>
      <c r="I6295" t="s">
        <v>2203</v>
      </c>
    </row>
    <row r="6296" spans="1:9" x14ac:dyDescent="0.25">
      <c r="A6296" t="b">
        <v>0</v>
      </c>
      <c r="D6296" t="s">
        <v>7027</v>
      </c>
      <c r="E6296" t="s">
        <v>13328</v>
      </c>
      <c r="F6296">
        <v>0</v>
      </c>
      <c r="G6296">
        <v>0</v>
      </c>
      <c r="H6296" s="5">
        <v>0</v>
      </c>
      <c r="I6296" t="s">
        <v>2203</v>
      </c>
    </row>
    <row r="6297" spans="1:9" x14ac:dyDescent="0.25">
      <c r="A6297" t="b">
        <v>0</v>
      </c>
      <c r="D6297" t="s">
        <v>7027</v>
      </c>
      <c r="E6297" t="s">
        <v>13329</v>
      </c>
      <c r="F6297">
        <v>0</v>
      </c>
      <c r="G6297">
        <v>0</v>
      </c>
      <c r="H6297" s="5">
        <v>0</v>
      </c>
      <c r="I6297" t="s">
        <v>2203</v>
      </c>
    </row>
    <row r="6298" spans="1:9" x14ac:dyDescent="0.25">
      <c r="A6298" t="b">
        <v>0</v>
      </c>
      <c r="D6298" t="s">
        <v>7027</v>
      </c>
      <c r="E6298" t="s">
        <v>13330</v>
      </c>
      <c r="F6298">
        <v>0</v>
      </c>
      <c r="G6298">
        <v>0</v>
      </c>
      <c r="H6298" s="5">
        <v>0</v>
      </c>
      <c r="I6298" t="s">
        <v>2203</v>
      </c>
    </row>
    <row r="6299" spans="1:9" x14ac:dyDescent="0.25">
      <c r="A6299" t="b">
        <v>0</v>
      </c>
      <c r="D6299" t="s">
        <v>7027</v>
      </c>
      <c r="E6299" t="s">
        <v>13331</v>
      </c>
      <c r="F6299">
        <v>0</v>
      </c>
      <c r="G6299">
        <v>0</v>
      </c>
      <c r="H6299" s="5">
        <v>0</v>
      </c>
      <c r="I6299" t="s">
        <v>2203</v>
      </c>
    </row>
    <row r="6300" spans="1:9" x14ac:dyDescent="0.25">
      <c r="A6300" t="b">
        <v>0</v>
      </c>
      <c r="D6300" t="s">
        <v>7027</v>
      </c>
      <c r="E6300" t="s">
        <v>13332</v>
      </c>
      <c r="F6300">
        <v>0</v>
      </c>
      <c r="G6300">
        <v>0</v>
      </c>
      <c r="H6300" s="5">
        <v>0</v>
      </c>
      <c r="I6300" t="s">
        <v>2204</v>
      </c>
    </row>
    <row r="6301" spans="1:9" x14ac:dyDescent="0.25">
      <c r="A6301" t="b">
        <v>0</v>
      </c>
      <c r="D6301" t="s">
        <v>7027</v>
      </c>
      <c r="E6301" t="s">
        <v>13333</v>
      </c>
      <c r="F6301">
        <v>0</v>
      </c>
      <c r="G6301">
        <v>0</v>
      </c>
      <c r="H6301" s="5">
        <v>0</v>
      </c>
      <c r="I6301" t="s">
        <v>2204</v>
      </c>
    </row>
    <row r="6302" spans="1:9" x14ac:dyDescent="0.25">
      <c r="A6302" t="b">
        <v>0</v>
      </c>
      <c r="D6302" t="s">
        <v>7027</v>
      </c>
      <c r="E6302" t="s">
        <v>13334</v>
      </c>
      <c r="F6302">
        <v>0</v>
      </c>
      <c r="G6302">
        <v>0</v>
      </c>
      <c r="H6302" s="5">
        <v>0</v>
      </c>
      <c r="I6302" t="s">
        <v>2204</v>
      </c>
    </row>
    <row r="6303" spans="1:9" x14ac:dyDescent="0.25">
      <c r="A6303" t="b">
        <v>0</v>
      </c>
      <c r="D6303" t="s">
        <v>7027</v>
      </c>
      <c r="E6303" t="s">
        <v>13335</v>
      </c>
      <c r="F6303">
        <v>0</v>
      </c>
      <c r="G6303">
        <v>0</v>
      </c>
      <c r="H6303" s="5">
        <v>0</v>
      </c>
      <c r="I6303" t="s">
        <v>2204</v>
      </c>
    </row>
    <row r="6304" spans="1:9" x14ac:dyDescent="0.25">
      <c r="A6304" t="b">
        <v>0</v>
      </c>
      <c r="D6304" t="s">
        <v>7027</v>
      </c>
      <c r="E6304" t="s">
        <v>13336</v>
      </c>
      <c r="F6304">
        <v>0</v>
      </c>
      <c r="G6304">
        <v>0</v>
      </c>
      <c r="H6304" s="5">
        <v>0</v>
      </c>
      <c r="I6304" t="s">
        <v>2204</v>
      </c>
    </row>
    <row r="6305" spans="1:9" x14ac:dyDescent="0.25">
      <c r="A6305" t="b">
        <v>0</v>
      </c>
      <c r="D6305" t="s">
        <v>7027</v>
      </c>
      <c r="E6305" t="s">
        <v>13337</v>
      </c>
      <c r="F6305">
        <v>0</v>
      </c>
      <c r="G6305">
        <v>0</v>
      </c>
      <c r="H6305" s="5">
        <v>0</v>
      </c>
      <c r="I6305" t="s">
        <v>2204</v>
      </c>
    </row>
    <row r="6306" spans="1:9" x14ac:dyDescent="0.25">
      <c r="A6306" t="b">
        <v>0</v>
      </c>
      <c r="D6306" t="s">
        <v>7027</v>
      </c>
      <c r="E6306" t="s">
        <v>13338</v>
      </c>
      <c r="F6306">
        <v>0</v>
      </c>
      <c r="G6306">
        <v>0</v>
      </c>
      <c r="H6306" s="5">
        <v>0</v>
      </c>
      <c r="I6306" t="s">
        <v>2204</v>
      </c>
    </row>
    <row r="6307" spans="1:9" x14ac:dyDescent="0.25">
      <c r="A6307" t="b">
        <v>0</v>
      </c>
      <c r="D6307" t="s">
        <v>7027</v>
      </c>
      <c r="E6307" t="s">
        <v>13339</v>
      </c>
      <c r="F6307">
        <v>0</v>
      </c>
      <c r="G6307">
        <v>0</v>
      </c>
      <c r="H6307" s="5">
        <v>0</v>
      </c>
      <c r="I6307" t="s">
        <v>2204</v>
      </c>
    </row>
    <row r="6308" spans="1:9" x14ac:dyDescent="0.25">
      <c r="A6308" t="b">
        <v>0</v>
      </c>
      <c r="D6308" t="s">
        <v>7027</v>
      </c>
      <c r="E6308" t="s">
        <v>13340</v>
      </c>
      <c r="F6308">
        <v>0</v>
      </c>
      <c r="G6308">
        <v>0</v>
      </c>
      <c r="H6308" s="5">
        <v>0</v>
      </c>
      <c r="I6308" t="s">
        <v>2204</v>
      </c>
    </row>
    <row r="6309" spans="1:9" x14ac:dyDescent="0.25">
      <c r="A6309" t="b">
        <v>0</v>
      </c>
      <c r="D6309" t="s">
        <v>7027</v>
      </c>
      <c r="E6309" t="s">
        <v>13341</v>
      </c>
      <c r="F6309">
        <v>0</v>
      </c>
      <c r="G6309">
        <v>0</v>
      </c>
      <c r="H6309" s="5">
        <v>0</v>
      </c>
      <c r="I6309" t="s">
        <v>2204</v>
      </c>
    </row>
    <row r="6310" spans="1:9" x14ac:dyDescent="0.25">
      <c r="A6310" t="b">
        <v>0</v>
      </c>
      <c r="D6310" t="s">
        <v>7027</v>
      </c>
      <c r="E6310" t="s">
        <v>13342</v>
      </c>
      <c r="F6310">
        <v>0</v>
      </c>
      <c r="G6310">
        <v>0</v>
      </c>
      <c r="H6310" s="5">
        <v>0</v>
      </c>
      <c r="I6310" t="s">
        <v>2204</v>
      </c>
    </row>
    <row r="6311" spans="1:9" x14ac:dyDescent="0.25">
      <c r="A6311" t="b">
        <v>0</v>
      </c>
      <c r="D6311" t="s">
        <v>7027</v>
      </c>
      <c r="E6311" t="s">
        <v>13343</v>
      </c>
      <c r="F6311">
        <v>0</v>
      </c>
      <c r="G6311">
        <v>0</v>
      </c>
      <c r="H6311" s="5">
        <v>0</v>
      </c>
      <c r="I6311" t="s">
        <v>2204</v>
      </c>
    </row>
    <row r="6312" spans="1:9" x14ac:dyDescent="0.25">
      <c r="A6312" t="b">
        <v>0</v>
      </c>
      <c r="D6312" t="s">
        <v>7027</v>
      </c>
      <c r="E6312" t="s">
        <v>13344</v>
      </c>
      <c r="F6312">
        <v>0</v>
      </c>
      <c r="G6312">
        <v>0</v>
      </c>
      <c r="H6312" s="5">
        <v>0</v>
      </c>
      <c r="I6312" t="s">
        <v>2204</v>
      </c>
    </row>
    <row r="6313" spans="1:9" x14ac:dyDescent="0.25">
      <c r="A6313" t="b">
        <v>0</v>
      </c>
      <c r="D6313" t="s">
        <v>7027</v>
      </c>
      <c r="E6313" t="s">
        <v>13345</v>
      </c>
      <c r="F6313">
        <v>0</v>
      </c>
      <c r="G6313">
        <v>0</v>
      </c>
      <c r="H6313" s="5">
        <v>0</v>
      </c>
      <c r="I6313" t="s">
        <v>2204</v>
      </c>
    </row>
    <row r="6314" spans="1:9" x14ac:dyDescent="0.25">
      <c r="A6314" t="b">
        <v>0</v>
      </c>
      <c r="D6314" t="s">
        <v>7027</v>
      </c>
      <c r="E6314" t="s">
        <v>13346</v>
      </c>
      <c r="F6314">
        <v>0</v>
      </c>
      <c r="G6314">
        <v>0</v>
      </c>
      <c r="H6314" s="5">
        <v>0</v>
      </c>
      <c r="I6314" t="s">
        <v>2204</v>
      </c>
    </row>
    <row r="6315" spans="1:9" x14ac:dyDescent="0.25">
      <c r="A6315" t="b">
        <v>0</v>
      </c>
      <c r="D6315" t="s">
        <v>7027</v>
      </c>
      <c r="E6315" t="s">
        <v>13347</v>
      </c>
      <c r="F6315">
        <v>0</v>
      </c>
      <c r="G6315">
        <v>0</v>
      </c>
      <c r="H6315" s="5">
        <v>0</v>
      </c>
      <c r="I6315" t="s">
        <v>2204</v>
      </c>
    </row>
    <row r="6316" spans="1:9" x14ac:dyDescent="0.25">
      <c r="A6316" t="b">
        <v>0</v>
      </c>
      <c r="D6316" t="s">
        <v>7027</v>
      </c>
      <c r="E6316" t="s">
        <v>13348</v>
      </c>
      <c r="F6316">
        <v>0</v>
      </c>
      <c r="G6316">
        <v>0</v>
      </c>
      <c r="H6316" s="5">
        <v>0</v>
      </c>
      <c r="I6316" t="s">
        <v>2203</v>
      </c>
    </row>
    <row r="6317" spans="1:9" x14ac:dyDescent="0.25">
      <c r="A6317" t="b">
        <v>0</v>
      </c>
      <c r="D6317" t="s">
        <v>7027</v>
      </c>
      <c r="E6317" t="s">
        <v>13349</v>
      </c>
      <c r="F6317">
        <v>0</v>
      </c>
      <c r="G6317">
        <v>0</v>
      </c>
      <c r="H6317" s="5">
        <v>0</v>
      </c>
      <c r="I6317" t="s">
        <v>2203</v>
      </c>
    </row>
    <row r="6318" spans="1:9" x14ac:dyDescent="0.25">
      <c r="A6318" t="b">
        <v>0</v>
      </c>
      <c r="D6318" t="s">
        <v>7027</v>
      </c>
      <c r="E6318" t="s">
        <v>13350</v>
      </c>
      <c r="F6318">
        <v>0</v>
      </c>
      <c r="G6318">
        <v>0</v>
      </c>
      <c r="H6318" s="5">
        <v>0</v>
      </c>
      <c r="I6318" t="s">
        <v>2203</v>
      </c>
    </row>
    <row r="6319" spans="1:9" x14ac:dyDescent="0.25">
      <c r="A6319" t="b">
        <v>0</v>
      </c>
      <c r="D6319" t="s">
        <v>7027</v>
      </c>
      <c r="E6319" t="s">
        <v>13351</v>
      </c>
      <c r="F6319">
        <v>0</v>
      </c>
      <c r="G6319">
        <v>0</v>
      </c>
      <c r="H6319" s="5">
        <v>0</v>
      </c>
      <c r="I6319" t="s">
        <v>2203</v>
      </c>
    </row>
    <row r="6320" spans="1:9" x14ac:dyDescent="0.25">
      <c r="A6320" t="b">
        <v>0</v>
      </c>
      <c r="D6320" t="s">
        <v>7027</v>
      </c>
      <c r="E6320" t="s">
        <v>13352</v>
      </c>
      <c r="F6320">
        <v>0</v>
      </c>
      <c r="G6320">
        <v>0</v>
      </c>
      <c r="H6320" s="5">
        <v>0</v>
      </c>
      <c r="I6320" t="s">
        <v>2204</v>
      </c>
    </row>
    <row r="6321" spans="1:9" x14ac:dyDescent="0.25">
      <c r="A6321" t="b">
        <v>0</v>
      </c>
      <c r="D6321" t="s">
        <v>7027</v>
      </c>
      <c r="E6321" t="s">
        <v>13353</v>
      </c>
      <c r="F6321">
        <v>0</v>
      </c>
      <c r="G6321">
        <v>0</v>
      </c>
      <c r="H6321" s="5">
        <v>0</v>
      </c>
      <c r="I6321" t="s">
        <v>2204</v>
      </c>
    </row>
    <row r="6322" spans="1:9" x14ac:dyDescent="0.25">
      <c r="A6322" t="b">
        <v>0</v>
      </c>
      <c r="D6322" t="s">
        <v>7027</v>
      </c>
      <c r="E6322" t="s">
        <v>13354</v>
      </c>
      <c r="F6322">
        <v>0</v>
      </c>
      <c r="G6322">
        <v>0</v>
      </c>
      <c r="H6322" s="5">
        <v>0</v>
      </c>
      <c r="I6322" t="s">
        <v>2204</v>
      </c>
    </row>
    <row r="6323" spans="1:9" x14ac:dyDescent="0.25">
      <c r="A6323" t="b">
        <v>0</v>
      </c>
      <c r="D6323" t="s">
        <v>7027</v>
      </c>
      <c r="E6323" t="s">
        <v>13355</v>
      </c>
      <c r="F6323">
        <v>0</v>
      </c>
      <c r="G6323">
        <v>0</v>
      </c>
      <c r="H6323" s="5">
        <v>0</v>
      </c>
      <c r="I6323" t="s">
        <v>2204</v>
      </c>
    </row>
    <row r="6324" spans="1:9" x14ac:dyDescent="0.25">
      <c r="A6324" t="b">
        <v>0</v>
      </c>
      <c r="D6324" t="s">
        <v>7027</v>
      </c>
      <c r="E6324" t="s">
        <v>13356</v>
      </c>
      <c r="F6324">
        <v>0</v>
      </c>
      <c r="G6324">
        <v>0</v>
      </c>
      <c r="H6324" s="5">
        <v>0</v>
      </c>
      <c r="I6324" t="s">
        <v>2204</v>
      </c>
    </row>
    <row r="6325" spans="1:9" x14ac:dyDescent="0.25">
      <c r="A6325" t="b">
        <v>0</v>
      </c>
      <c r="D6325" t="s">
        <v>7027</v>
      </c>
      <c r="E6325" t="s">
        <v>13357</v>
      </c>
      <c r="F6325">
        <v>0</v>
      </c>
      <c r="G6325">
        <v>0</v>
      </c>
      <c r="H6325" s="5">
        <v>0</v>
      </c>
      <c r="I6325" t="s">
        <v>2204</v>
      </c>
    </row>
    <row r="6326" spans="1:9" x14ac:dyDescent="0.25">
      <c r="A6326" t="b">
        <v>0</v>
      </c>
      <c r="D6326" t="s">
        <v>7027</v>
      </c>
      <c r="E6326" t="s">
        <v>13358</v>
      </c>
      <c r="F6326">
        <v>0</v>
      </c>
      <c r="G6326">
        <v>0</v>
      </c>
      <c r="H6326" s="5">
        <v>0</v>
      </c>
      <c r="I6326" t="s">
        <v>2203</v>
      </c>
    </row>
    <row r="6327" spans="1:9" x14ac:dyDescent="0.25">
      <c r="A6327" t="b">
        <v>0</v>
      </c>
      <c r="D6327" t="s">
        <v>7027</v>
      </c>
      <c r="E6327" t="s">
        <v>13359</v>
      </c>
      <c r="F6327">
        <v>0</v>
      </c>
      <c r="G6327">
        <v>0</v>
      </c>
      <c r="H6327" s="5">
        <v>0</v>
      </c>
      <c r="I6327" t="s">
        <v>2203</v>
      </c>
    </row>
    <row r="6328" spans="1:9" x14ac:dyDescent="0.25">
      <c r="A6328" t="b">
        <v>0</v>
      </c>
      <c r="D6328" t="s">
        <v>7027</v>
      </c>
      <c r="E6328" t="s">
        <v>13360</v>
      </c>
      <c r="F6328">
        <v>0</v>
      </c>
      <c r="G6328">
        <v>0</v>
      </c>
      <c r="H6328" s="5">
        <v>0</v>
      </c>
      <c r="I6328" t="s">
        <v>2203</v>
      </c>
    </row>
    <row r="6329" spans="1:9" x14ac:dyDescent="0.25">
      <c r="A6329" t="b">
        <v>0</v>
      </c>
      <c r="D6329" t="s">
        <v>7027</v>
      </c>
      <c r="E6329" t="s">
        <v>13361</v>
      </c>
      <c r="F6329">
        <v>0</v>
      </c>
      <c r="G6329">
        <v>0</v>
      </c>
      <c r="H6329" s="5">
        <v>0</v>
      </c>
      <c r="I6329" t="s">
        <v>2203</v>
      </c>
    </row>
    <row r="6330" spans="1:9" x14ac:dyDescent="0.25">
      <c r="A6330" t="b">
        <v>0</v>
      </c>
      <c r="D6330" t="s">
        <v>7027</v>
      </c>
      <c r="E6330" t="s">
        <v>13362</v>
      </c>
      <c r="F6330">
        <v>0</v>
      </c>
      <c r="G6330">
        <v>0</v>
      </c>
      <c r="H6330" s="5">
        <v>0</v>
      </c>
      <c r="I6330" t="s">
        <v>2203</v>
      </c>
    </row>
    <row r="6331" spans="1:9" x14ac:dyDescent="0.25">
      <c r="A6331" t="b">
        <v>0</v>
      </c>
      <c r="D6331" t="s">
        <v>7027</v>
      </c>
      <c r="E6331" t="s">
        <v>13363</v>
      </c>
      <c r="F6331">
        <v>0</v>
      </c>
      <c r="G6331">
        <v>0</v>
      </c>
      <c r="H6331" s="5">
        <v>0</v>
      </c>
      <c r="I6331" t="s">
        <v>2204</v>
      </c>
    </row>
    <row r="6332" spans="1:9" x14ac:dyDescent="0.25">
      <c r="A6332" t="b">
        <v>0</v>
      </c>
      <c r="D6332" t="s">
        <v>7027</v>
      </c>
      <c r="E6332" t="s">
        <v>13364</v>
      </c>
      <c r="F6332">
        <v>0</v>
      </c>
      <c r="G6332">
        <v>0</v>
      </c>
      <c r="H6332" s="5">
        <v>0</v>
      </c>
      <c r="I6332" t="s">
        <v>2202</v>
      </c>
    </row>
    <row r="6333" spans="1:9" x14ac:dyDescent="0.25">
      <c r="A6333" t="b">
        <v>0</v>
      </c>
      <c r="D6333" t="s">
        <v>7027</v>
      </c>
      <c r="E6333" t="s">
        <v>13365</v>
      </c>
      <c r="F6333">
        <v>0</v>
      </c>
      <c r="G6333">
        <v>0</v>
      </c>
      <c r="H6333" s="5">
        <v>0</v>
      </c>
      <c r="I6333" t="s">
        <v>2203</v>
      </c>
    </row>
    <row r="6334" spans="1:9" x14ac:dyDescent="0.25">
      <c r="A6334" t="b">
        <v>0</v>
      </c>
      <c r="D6334" t="s">
        <v>7027</v>
      </c>
      <c r="E6334" t="s">
        <v>13366</v>
      </c>
      <c r="F6334">
        <v>0</v>
      </c>
      <c r="G6334">
        <v>0</v>
      </c>
      <c r="H6334" s="5">
        <v>0</v>
      </c>
      <c r="I6334" t="s">
        <v>2203</v>
      </c>
    </row>
    <row r="6335" spans="1:9" x14ac:dyDescent="0.25">
      <c r="A6335" t="b">
        <v>0</v>
      </c>
      <c r="D6335" t="s">
        <v>7027</v>
      </c>
      <c r="E6335" t="s">
        <v>13367</v>
      </c>
      <c r="F6335">
        <v>0</v>
      </c>
      <c r="G6335">
        <v>0</v>
      </c>
      <c r="H6335" s="5">
        <v>0</v>
      </c>
      <c r="I6335" t="s">
        <v>2203</v>
      </c>
    </row>
    <row r="6336" spans="1:9" x14ac:dyDescent="0.25">
      <c r="A6336" t="b">
        <v>0</v>
      </c>
      <c r="D6336" t="s">
        <v>7027</v>
      </c>
      <c r="E6336" t="s">
        <v>13368</v>
      </c>
      <c r="F6336">
        <v>0</v>
      </c>
      <c r="G6336">
        <v>0</v>
      </c>
      <c r="H6336" s="5">
        <v>0</v>
      </c>
      <c r="I6336" t="s">
        <v>2203</v>
      </c>
    </row>
    <row r="6337" spans="1:9" x14ac:dyDescent="0.25">
      <c r="A6337" t="b">
        <v>0</v>
      </c>
      <c r="D6337" t="s">
        <v>7027</v>
      </c>
      <c r="E6337" t="s">
        <v>13369</v>
      </c>
      <c r="F6337">
        <v>0</v>
      </c>
      <c r="G6337">
        <v>0</v>
      </c>
      <c r="H6337" s="5">
        <v>0</v>
      </c>
      <c r="I6337" t="s">
        <v>2203</v>
      </c>
    </row>
    <row r="6338" spans="1:9" x14ac:dyDescent="0.25">
      <c r="A6338" t="b">
        <v>0</v>
      </c>
      <c r="D6338" t="s">
        <v>7027</v>
      </c>
      <c r="E6338" t="s">
        <v>13370</v>
      </c>
      <c r="F6338">
        <v>0</v>
      </c>
      <c r="G6338">
        <v>0</v>
      </c>
      <c r="H6338" s="5">
        <v>0</v>
      </c>
      <c r="I6338" t="s">
        <v>2203</v>
      </c>
    </row>
    <row r="6339" spans="1:9" x14ac:dyDescent="0.25">
      <c r="A6339" t="b">
        <v>0</v>
      </c>
      <c r="D6339" t="s">
        <v>7027</v>
      </c>
      <c r="E6339" t="s">
        <v>13371</v>
      </c>
      <c r="F6339">
        <v>0</v>
      </c>
      <c r="G6339">
        <v>0</v>
      </c>
      <c r="H6339" s="5">
        <v>0</v>
      </c>
      <c r="I6339" t="s">
        <v>2203</v>
      </c>
    </row>
    <row r="6340" spans="1:9" x14ac:dyDescent="0.25">
      <c r="A6340" t="b">
        <v>0</v>
      </c>
      <c r="D6340" t="s">
        <v>7027</v>
      </c>
      <c r="E6340" t="s">
        <v>13372</v>
      </c>
      <c r="F6340">
        <v>0</v>
      </c>
      <c r="G6340">
        <v>0</v>
      </c>
      <c r="H6340" s="5">
        <v>0</v>
      </c>
      <c r="I6340" t="s">
        <v>2203</v>
      </c>
    </row>
    <row r="6341" spans="1:9" x14ac:dyDescent="0.25">
      <c r="A6341" t="b">
        <v>0</v>
      </c>
      <c r="D6341" t="s">
        <v>7027</v>
      </c>
      <c r="E6341" t="s">
        <v>13373</v>
      </c>
      <c r="F6341">
        <v>0</v>
      </c>
      <c r="G6341">
        <v>0</v>
      </c>
      <c r="H6341" s="5">
        <v>0</v>
      </c>
      <c r="I6341" t="s">
        <v>2203</v>
      </c>
    </row>
    <row r="6342" spans="1:9" x14ac:dyDescent="0.25">
      <c r="A6342" t="b">
        <v>0</v>
      </c>
      <c r="D6342" t="s">
        <v>7027</v>
      </c>
      <c r="E6342" t="s">
        <v>13374</v>
      </c>
      <c r="F6342">
        <v>0</v>
      </c>
      <c r="G6342">
        <v>0</v>
      </c>
      <c r="H6342" s="5">
        <v>0</v>
      </c>
      <c r="I6342" t="s">
        <v>2202</v>
      </c>
    </row>
    <row r="6343" spans="1:9" x14ac:dyDescent="0.25">
      <c r="A6343" t="b">
        <v>0</v>
      </c>
      <c r="D6343" t="s">
        <v>7027</v>
      </c>
      <c r="E6343" t="s">
        <v>13375</v>
      </c>
      <c r="F6343">
        <v>0</v>
      </c>
      <c r="G6343">
        <v>0</v>
      </c>
      <c r="H6343" s="5">
        <v>0</v>
      </c>
      <c r="I6343" t="s">
        <v>2202</v>
      </c>
    </row>
    <row r="6344" spans="1:9" x14ac:dyDescent="0.25">
      <c r="A6344" t="b">
        <v>0</v>
      </c>
      <c r="D6344" t="s">
        <v>7027</v>
      </c>
      <c r="E6344" t="s">
        <v>13376</v>
      </c>
      <c r="F6344">
        <v>0</v>
      </c>
      <c r="G6344">
        <v>0</v>
      </c>
      <c r="H6344" s="5">
        <v>0</v>
      </c>
      <c r="I6344" t="s">
        <v>2202</v>
      </c>
    </row>
    <row r="6345" spans="1:9" x14ac:dyDescent="0.25">
      <c r="A6345" t="b">
        <v>0</v>
      </c>
      <c r="D6345" t="s">
        <v>7027</v>
      </c>
      <c r="E6345" t="s">
        <v>13377</v>
      </c>
      <c r="F6345">
        <v>0</v>
      </c>
      <c r="G6345">
        <v>0</v>
      </c>
      <c r="H6345" s="5">
        <v>0</v>
      </c>
      <c r="I6345" t="s">
        <v>2203</v>
      </c>
    </row>
    <row r="6346" spans="1:9" x14ac:dyDescent="0.25">
      <c r="A6346" t="b">
        <v>0</v>
      </c>
      <c r="D6346" t="s">
        <v>7027</v>
      </c>
      <c r="E6346" t="s">
        <v>13378</v>
      </c>
      <c r="F6346">
        <v>0</v>
      </c>
      <c r="G6346">
        <v>0</v>
      </c>
      <c r="H6346" s="5">
        <v>0</v>
      </c>
      <c r="I6346" t="s">
        <v>2203</v>
      </c>
    </row>
    <row r="6347" spans="1:9" x14ac:dyDescent="0.25">
      <c r="A6347" t="b">
        <v>0</v>
      </c>
      <c r="D6347" t="s">
        <v>7027</v>
      </c>
      <c r="E6347" t="s">
        <v>13379</v>
      </c>
      <c r="F6347">
        <v>0</v>
      </c>
      <c r="G6347">
        <v>0</v>
      </c>
      <c r="H6347" s="5">
        <v>0</v>
      </c>
      <c r="I6347" t="s">
        <v>2202</v>
      </c>
    </row>
    <row r="6348" spans="1:9" x14ac:dyDescent="0.25">
      <c r="A6348" t="b">
        <v>0</v>
      </c>
      <c r="D6348" t="s">
        <v>7027</v>
      </c>
      <c r="E6348" t="s">
        <v>13380</v>
      </c>
      <c r="F6348">
        <v>0</v>
      </c>
      <c r="G6348">
        <v>0</v>
      </c>
      <c r="H6348" s="5">
        <v>0</v>
      </c>
      <c r="I6348" t="s">
        <v>2203</v>
      </c>
    </row>
    <row r="6349" spans="1:9" x14ac:dyDescent="0.25">
      <c r="A6349" t="b">
        <v>0</v>
      </c>
      <c r="D6349" t="s">
        <v>7027</v>
      </c>
      <c r="E6349" t="s">
        <v>13381</v>
      </c>
      <c r="F6349">
        <v>0</v>
      </c>
      <c r="G6349">
        <v>0</v>
      </c>
      <c r="H6349" s="5">
        <v>0</v>
      </c>
      <c r="I6349" t="s">
        <v>2203</v>
      </c>
    </row>
    <row r="6350" spans="1:9" x14ac:dyDescent="0.25">
      <c r="A6350" t="b">
        <v>0</v>
      </c>
      <c r="D6350" t="s">
        <v>7027</v>
      </c>
      <c r="E6350" t="s">
        <v>13382</v>
      </c>
      <c r="F6350">
        <v>0</v>
      </c>
      <c r="G6350">
        <v>0</v>
      </c>
      <c r="H6350" s="5">
        <v>0</v>
      </c>
      <c r="I6350" t="s">
        <v>2203</v>
      </c>
    </row>
    <row r="6351" spans="1:9" x14ac:dyDescent="0.25">
      <c r="A6351" t="b">
        <v>0</v>
      </c>
      <c r="D6351" t="s">
        <v>7027</v>
      </c>
      <c r="E6351" t="s">
        <v>13383</v>
      </c>
      <c r="F6351">
        <v>0</v>
      </c>
      <c r="G6351">
        <v>0</v>
      </c>
      <c r="H6351" s="5">
        <v>0</v>
      </c>
      <c r="I6351" t="s">
        <v>2203</v>
      </c>
    </row>
    <row r="6352" spans="1:9" x14ac:dyDescent="0.25">
      <c r="A6352" t="b">
        <v>0</v>
      </c>
      <c r="D6352" t="s">
        <v>7027</v>
      </c>
      <c r="E6352" t="s">
        <v>13384</v>
      </c>
      <c r="F6352">
        <v>0</v>
      </c>
      <c r="G6352">
        <v>0</v>
      </c>
      <c r="H6352" s="5">
        <v>0</v>
      </c>
      <c r="I6352" t="s">
        <v>2203</v>
      </c>
    </row>
    <row r="6353" spans="1:9" x14ac:dyDescent="0.25">
      <c r="A6353" t="b">
        <v>0</v>
      </c>
      <c r="D6353" t="s">
        <v>7027</v>
      </c>
      <c r="E6353" t="s">
        <v>13385</v>
      </c>
      <c r="F6353">
        <v>0</v>
      </c>
      <c r="G6353">
        <v>0</v>
      </c>
      <c r="H6353" s="5">
        <v>0</v>
      </c>
      <c r="I6353" t="s">
        <v>2203</v>
      </c>
    </row>
    <row r="6354" spans="1:9" x14ac:dyDescent="0.25">
      <c r="A6354" t="b">
        <v>0</v>
      </c>
      <c r="D6354" t="s">
        <v>7027</v>
      </c>
      <c r="E6354" t="s">
        <v>13386</v>
      </c>
      <c r="F6354">
        <v>0</v>
      </c>
      <c r="G6354">
        <v>0</v>
      </c>
      <c r="H6354" s="5">
        <v>0</v>
      </c>
      <c r="I6354" t="s">
        <v>2203</v>
      </c>
    </row>
    <row r="6355" spans="1:9" x14ac:dyDescent="0.25">
      <c r="A6355" t="b">
        <v>0</v>
      </c>
      <c r="D6355" t="s">
        <v>7027</v>
      </c>
      <c r="E6355" t="s">
        <v>13387</v>
      </c>
      <c r="F6355">
        <v>0</v>
      </c>
      <c r="G6355">
        <v>0</v>
      </c>
      <c r="H6355" s="5">
        <v>0</v>
      </c>
      <c r="I6355" t="s">
        <v>2203</v>
      </c>
    </row>
    <row r="6356" spans="1:9" x14ac:dyDescent="0.25">
      <c r="A6356" t="b">
        <v>0</v>
      </c>
      <c r="D6356" t="s">
        <v>7027</v>
      </c>
      <c r="E6356" t="s">
        <v>13388</v>
      </c>
      <c r="F6356">
        <v>0</v>
      </c>
      <c r="G6356">
        <v>0</v>
      </c>
      <c r="H6356" s="5">
        <v>0</v>
      </c>
      <c r="I6356" t="s">
        <v>2203</v>
      </c>
    </row>
    <row r="6357" spans="1:9" x14ac:dyDescent="0.25">
      <c r="A6357" t="b">
        <v>0</v>
      </c>
      <c r="D6357" t="s">
        <v>7027</v>
      </c>
      <c r="E6357" t="s">
        <v>13389</v>
      </c>
      <c r="F6357">
        <v>0</v>
      </c>
      <c r="G6357">
        <v>0</v>
      </c>
      <c r="H6357" s="5">
        <v>0</v>
      </c>
      <c r="I6357" t="s">
        <v>2203</v>
      </c>
    </row>
    <row r="6358" spans="1:9" x14ac:dyDescent="0.25">
      <c r="A6358" t="b">
        <v>0</v>
      </c>
      <c r="D6358" t="s">
        <v>7027</v>
      </c>
      <c r="E6358" t="s">
        <v>13390</v>
      </c>
      <c r="F6358">
        <v>0</v>
      </c>
      <c r="G6358">
        <v>0</v>
      </c>
      <c r="H6358" s="5">
        <v>0</v>
      </c>
      <c r="I6358" t="s">
        <v>2203</v>
      </c>
    </row>
    <row r="6359" spans="1:9" x14ac:dyDescent="0.25">
      <c r="A6359" t="b">
        <v>0</v>
      </c>
      <c r="D6359" t="s">
        <v>7027</v>
      </c>
      <c r="E6359" t="s">
        <v>13391</v>
      </c>
      <c r="F6359">
        <v>0</v>
      </c>
      <c r="G6359">
        <v>0</v>
      </c>
      <c r="H6359" s="5">
        <v>0</v>
      </c>
      <c r="I6359" t="s">
        <v>2203</v>
      </c>
    </row>
    <row r="6360" spans="1:9" x14ac:dyDescent="0.25">
      <c r="A6360" t="b">
        <v>0</v>
      </c>
      <c r="D6360" t="s">
        <v>7027</v>
      </c>
      <c r="E6360" t="s">
        <v>13392</v>
      </c>
      <c r="F6360">
        <v>0</v>
      </c>
      <c r="G6360">
        <v>0</v>
      </c>
      <c r="H6360" s="5">
        <v>0</v>
      </c>
      <c r="I6360" t="s">
        <v>2203</v>
      </c>
    </row>
    <row r="6361" spans="1:9" x14ac:dyDescent="0.25">
      <c r="A6361" t="b">
        <v>0</v>
      </c>
      <c r="D6361" t="s">
        <v>7027</v>
      </c>
      <c r="E6361" t="s">
        <v>13393</v>
      </c>
      <c r="F6361">
        <v>0</v>
      </c>
      <c r="G6361">
        <v>0</v>
      </c>
      <c r="H6361" s="5">
        <v>0</v>
      </c>
      <c r="I6361" t="s">
        <v>2202</v>
      </c>
    </row>
    <row r="6362" spans="1:9" x14ac:dyDescent="0.25">
      <c r="A6362" t="b">
        <v>0</v>
      </c>
      <c r="D6362" t="s">
        <v>7027</v>
      </c>
      <c r="E6362" t="s">
        <v>13394</v>
      </c>
      <c r="F6362">
        <v>0</v>
      </c>
      <c r="G6362">
        <v>0</v>
      </c>
      <c r="H6362" s="5">
        <v>0</v>
      </c>
      <c r="I6362" t="s">
        <v>2204</v>
      </c>
    </row>
    <row r="6363" spans="1:9" x14ac:dyDescent="0.25">
      <c r="A6363" t="b">
        <v>0</v>
      </c>
      <c r="D6363" t="s">
        <v>7027</v>
      </c>
      <c r="E6363" t="s">
        <v>13395</v>
      </c>
      <c r="F6363">
        <v>0</v>
      </c>
      <c r="G6363">
        <v>0</v>
      </c>
      <c r="H6363" s="5">
        <v>0</v>
      </c>
      <c r="I6363" t="s">
        <v>2204</v>
      </c>
    </row>
    <row r="6364" spans="1:9" x14ac:dyDescent="0.25">
      <c r="A6364" t="b">
        <v>0</v>
      </c>
      <c r="D6364" t="s">
        <v>7027</v>
      </c>
      <c r="E6364" t="s">
        <v>13396</v>
      </c>
      <c r="F6364">
        <v>0</v>
      </c>
      <c r="G6364">
        <v>0</v>
      </c>
      <c r="H6364" s="5">
        <v>0</v>
      </c>
      <c r="I6364" t="s">
        <v>2211</v>
      </c>
    </row>
    <row r="6365" spans="1:9" x14ac:dyDescent="0.25">
      <c r="A6365" t="b">
        <v>0</v>
      </c>
      <c r="D6365" t="s">
        <v>7027</v>
      </c>
      <c r="E6365" t="s">
        <v>13397</v>
      </c>
      <c r="F6365">
        <v>0</v>
      </c>
      <c r="G6365">
        <v>0</v>
      </c>
      <c r="H6365" s="5">
        <v>0</v>
      </c>
      <c r="I6365" t="s">
        <v>2204</v>
      </c>
    </row>
    <row r="6366" spans="1:9" x14ac:dyDescent="0.25">
      <c r="A6366" t="b">
        <v>0</v>
      </c>
      <c r="D6366" t="s">
        <v>7027</v>
      </c>
      <c r="E6366" t="s">
        <v>13398</v>
      </c>
      <c r="F6366">
        <v>0</v>
      </c>
      <c r="G6366">
        <v>0</v>
      </c>
      <c r="H6366" s="5">
        <v>0</v>
      </c>
      <c r="I6366" t="s">
        <v>2211</v>
      </c>
    </row>
    <row r="6367" spans="1:9" x14ac:dyDescent="0.25">
      <c r="A6367" t="b">
        <v>0</v>
      </c>
      <c r="D6367" t="s">
        <v>7027</v>
      </c>
      <c r="E6367" t="s">
        <v>13399</v>
      </c>
      <c r="F6367">
        <v>0</v>
      </c>
      <c r="G6367">
        <v>0</v>
      </c>
      <c r="H6367" s="5">
        <v>0</v>
      </c>
      <c r="I6367" t="s">
        <v>2211</v>
      </c>
    </row>
    <row r="6368" spans="1:9" x14ac:dyDescent="0.25">
      <c r="A6368" t="b">
        <v>0</v>
      </c>
      <c r="D6368" t="s">
        <v>7027</v>
      </c>
      <c r="E6368" t="s">
        <v>13400</v>
      </c>
      <c r="F6368">
        <v>0</v>
      </c>
      <c r="G6368">
        <v>0</v>
      </c>
      <c r="H6368" s="5">
        <v>0</v>
      </c>
      <c r="I6368" t="s">
        <v>2204</v>
      </c>
    </row>
    <row r="6369" spans="1:9" x14ac:dyDescent="0.25">
      <c r="A6369" t="b">
        <v>0</v>
      </c>
      <c r="D6369" t="s">
        <v>7027</v>
      </c>
      <c r="E6369" t="s">
        <v>13401</v>
      </c>
      <c r="F6369">
        <v>0</v>
      </c>
      <c r="G6369">
        <v>0</v>
      </c>
      <c r="H6369" s="5">
        <v>0</v>
      </c>
      <c r="I6369" t="s">
        <v>2211</v>
      </c>
    </row>
    <row r="6370" spans="1:9" x14ac:dyDescent="0.25">
      <c r="A6370" t="b">
        <v>0</v>
      </c>
      <c r="D6370" t="s">
        <v>7027</v>
      </c>
      <c r="E6370" t="s">
        <v>13402</v>
      </c>
      <c r="F6370">
        <v>0</v>
      </c>
      <c r="G6370">
        <v>0</v>
      </c>
      <c r="H6370" s="5">
        <v>0</v>
      </c>
      <c r="I6370" t="s">
        <v>2204</v>
      </c>
    </row>
    <row r="6371" spans="1:9" x14ac:dyDescent="0.25">
      <c r="A6371" t="b">
        <v>0</v>
      </c>
      <c r="D6371" t="s">
        <v>7027</v>
      </c>
      <c r="E6371" t="s">
        <v>13403</v>
      </c>
      <c r="F6371">
        <v>0</v>
      </c>
      <c r="G6371">
        <v>0</v>
      </c>
      <c r="H6371" s="5">
        <v>0</v>
      </c>
      <c r="I6371" t="s">
        <v>2204</v>
      </c>
    </row>
    <row r="6372" spans="1:9" x14ac:dyDescent="0.25">
      <c r="A6372" t="b">
        <v>0</v>
      </c>
      <c r="D6372" t="s">
        <v>7027</v>
      </c>
      <c r="E6372" t="s">
        <v>13404</v>
      </c>
      <c r="F6372">
        <v>0</v>
      </c>
      <c r="G6372">
        <v>0</v>
      </c>
      <c r="H6372" s="5">
        <v>0</v>
      </c>
      <c r="I6372" t="s">
        <v>2204</v>
      </c>
    </row>
    <row r="6373" spans="1:9" x14ac:dyDescent="0.25">
      <c r="A6373" t="b">
        <v>0</v>
      </c>
      <c r="D6373" t="s">
        <v>7027</v>
      </c>
      <c r="E6373" t="s">
        <v>13405</v>
      </c>
      <c r="F6373">
        <v>0</v>
      </c>
      <c r="G6373">
        <v>0</v>
      </c>
      <c r="H6373" s="5">
        <v>0</v>
      </c>
      <c r="I6373" t="s">
        <v>2204</v>
      </c>
    </row>
    <row r="6374" spans="1:9" x14ac:dyDescent="0.25">
      <c r="A6374" t="b">
        <v>0</v>
      </c>
      <c r="D6374" t="s">
        <v>7027</v>
      </c>
      <c r="E6374" t="s">
        <v>13406</v>
      </c>
      <c r="F6374">
        <v>0</v>
      </c>
      <c r="G6374">
        <v>0</v>
      </c>
      <c r="H6374" s="5">
        <v>0</v>
      </c>
      <c r="I6374" t="s">
        <v>2211</v>
      </c>
    </row>
    <row r="6375" spans="1:9" x14ac:dyDescent="0.25">
      <c r="A6375" t="b">
        <v>0</v>
      </c>
      <c r="D6375" t="s">
        <v>7027</v>
      </c>
      <c r="E6375" t="s">
        <v>13407</v>
      </c>
      <c r="F6375">
        <v>0</v>
      </c>
      <c r="G6375">
        <v>0</v>
      </c>
      <c r="H6375" s="5">
        <v>0</v>
      </c>
      <c r="I6375" t="s">
        <v>2204</v>
      </c>
    </row>
    <row r="6376" spans="1:9" x14ac:dyDescent="0.25">
      <c r="A6376" t="b">
        <v>0</v>
      </c>
      <c r="D6376" t="s">
        <v>7027</v>
      </c>
      <c r="E6376" t="s">
        <v>13408</v>
      </c>
      <c r="F6376">
        <v>0</v>
      </c>
      <c r="G6376">
        <v>0</v>
      </c>
      <c r="H6376" s="5">
        <v>0</v>
      </c>
      <c r="I6376" t="s">
        <v>2211</v>
      </c>
    </row>
    <row r="6377" spans="1:9" x14ac:dyDescent="0.25">
      <c r="A6377" t="b">
        <v>0</v>
      </c>
      <c r="D6377" t="s">
        <v>7027</v>
      </c>
      <c r="E6377" t="s">
        <v>13409</v>
      </c>
      <c r="F6377">
        <v>0</v>
      </c>
      <c r="G6377">
        <v>0</v>
      </c>
      <c r="H6377" s="5">
        <v>0</v>
      </c>
      <c r="I6377" t="s">
        <v>2203</v>
      </c>
    </row>
    <row r="6378" spans="1:9" x14ac:dyDescent="0.25">
      <c r="A6378" t="b">
        <v>0</v>
      </c>
      <c r="D6378" t="s">
        <v>7027</v>
      </c>
      <c r="E6378" t="s">
        <v>13410</v>
      </c>
      <c r="F6378">
        <v>0</v>
      </c>
      <c r="G6378">
        <v>0</v>
      </c>
      <c r="H6378" s="5">
        <v>0</v>
      </c>
      <c r="I6378" t="s">
        <v>2211</v>
      </c>
    </row>
    <row r="6379" spans="1:9" x14ac:dyDescent="0.25">
      <c r="A6379" t="b">
        <v>0</v>
      </c>
      <c r="D6379" t="s">
        <v>7027</v>
      </c>
      <c r="E6379" t="s">
        <v>13411</v>
      </c>
      <c r="F6379">
        <v>0</v>
      </c>
      <c r="G6379">
        <v>0</v>
      </c>
      <c r="H6379" s="5">
        <v>0</v>
      </c>
      <c r="I6379" t="s">
        <v>2211</v>
      </c>
    </row>
    <row r="6380" spans="1:9" x14ac:dyDescent="0.25">
      <c r="A6380" t="b">
        <v>0</v>
      </c>
      <c r="D6380" t="s">
        <v>7027</v>
      </c>
      <c r="E6380" t="s">
        <v>13412</v>
      </c>
      <c r="F6380">
        <v>0</v>
      </c>
      <c r="G6380">
        <v>0</v>
      </c>
      <c r="H6380" s="5">
        <v>0</v>
      </c>
      <c r="I6380" t="s">
        <v>2211</v>
      </c>
    </row>
    <row r="6381" spans="1:9" x14ac:dyDescent="0.25">
      <c r="A6381" t="b">
        <v>0</v>
      </c>
      <c r="D6381" t="s">
        <v>7027</v>
      </c>
      <c r="E6381" t="s">
        <v>13413</v>
      </c>
      <c r="F6381">
        <v>0</v>
      </c>
      <c r="G6381">
        <v>0</v>
      </c>
      <c r="H6381" s="5">
        <v>0</v>
      </c>
      <c r="I6381" t="s">
        <v>2211</v>
      </c>
    </row>
    <row r="6382" spans="1:9" x14ac:dyDescent="0.25">
      <c r="A6382" t="b">
        <v>0</v>
      </c>
      <c r="D6382" t="s">
        <v>7027</v>
      </c>
      <c r="E6382" t="s">
        <v>13414</v>
      </c>
      <c r="F6382">
        <v>0</v>
      </c>
      <c r="G6382">
        <v>0</v>
      </c>
      <c r="H6382" s="5">
        <v>0</v>
      </c>
      <c r="I6382" t="s">
        <v>2211</v>
      </c>
    </row>
    <row r="6383" spans="1:9" x14ac:dyDescent="0.25">
      <c r="A6383" t="b">
        <v>0</v>
      </c>
      <c r="D6383" t="s">
        <v>7027</v>
      </c>
      <c r="E6383" t="s">
        <v>13415</v>
      </c>
      <c r="F6383">
        <v>0</v>
      </c>
      <c r="G6383">
        <v>0</v>
      </c>
      <c r="H6383" s="5">
        <v>0</v>
      </c>
      <c r="I6383" t="s">
        <v>2211</v>
      </c>
    </row>
    <row r="6384" spans="1:9" x14ac:dyDescent="0.25">
      <c r="A6384" t="b">
        <v>0</v>
      </c>
      <c r="D6384" t="s">
        <v>7027</v>
      </c>
      <c r="E6384" t="s">
        <v>13416</v>
      </c>
      <c r="F6384">
        <v>0</v>
      </c>
      <c r="G6384">
        <v>0</v>
      </c>
      <c r="H6384" s="5">
        <v>0</v>
      </c>
      <c r="I6384" t="s">
        <v>2211</v>
      </c>
    </row>
    <row r="6385" spans="1:9" x14ac:dyDescent="0.25">
      <c r="A6385" t="b">
        <v>0</v>
      </c>
      <c r="D6385" t="s">
        <v>7027</v>
      </c>
      <c r="E6385" t="s">
        <v>13417</v>
      </c>
      <c r="F6385">
        <v>0</v>
      </c>
      <c r="G6385">
        <v>0</v>
      </c>
      <c r="H6385" s="5">
        <v>0</v>
      </c>
      <c r="I6385" t="s">
        <v>2211</v>
      </c>
    </row>
    <row r="6386" spans="1:9" x14ac:dyDescent="0.25">
      <c r="A6386" t="b">
        <v>0</v>
      </c>
      <c r="D6386" t="s">
        <v>7027</v>
      </c>
      <c r="E6386" t="s">
        <v>13418</v>
      </c>
      <c r="F6386">
        <v>0</v>
      </c>
      <c r="G6386">
        <v>0</v>
      </c>
      <c r="H6386" s="5">
        <v>0</v>
      </c>
      <c r="I6386" t="s">
        <v>2211</v>
      </c>
    </row>
    <row r="6387" spans="1:9" x14ac:dyDescent="0.25">
      <c r="A6387" t="b">
        <v>0</v>
      </c>
      <c r="D6387" t="s">
        <v>7027</v>
      </c>
      <c r="E6387" t="s">
        <v>13419</v>
      </c>
      <c r="F6387">
        <v>0</v>
      </c>
      <c r="G6387">
        <v>0</v>
      </c>
      <c r="H6387" s="5">
        <v>0</v>
      </c>
      <c r="I6387" t="s">
        <v>2211</v>
      </c>
    </row>
    <row r="6388" spans="1:9" x14ac:dyDescent="0.25">
      <c r="A6388" t="b">
        <v>0</v>
      </c>
      <c r="D6388" t="s">
        <v>7027</v>
      </c>
      <c r="E6388" t="s">
        <v>13420</v>
      </c>
      <c r="F6388">
        <v>0</v>
      </c>
      <c r="G6388">
        <v>0</v>
      </c>
      <c r="H6388" s="5">
        <v>0</v>
      </c>
      <c r="I6388" t="s">
        <v>2202</v>
      </c>
    </row>
    <row r="6389" spans="1:9" x14ac:dyDescent="0.25">
      <c r="A6389" t="b">
        <v>0</v>
      </c>
      <c r="D6389" t="s">
        <v>7027</v>
      </c>
      <c r="E6389" t="s">
        <v>13421</v>
      </c>
      <c r="F6389">
        <v>0</v>
      </c>
      <c r="G6389">
        <v>0</v>
      </c>
      <c r="H6389" s="5">
        <v>0</v>
      </c>
      <c r="I6389" t="s">
        <v>2211</v>
      </c>
    </row>
    <row r="6390" spans="1:9" x14ac:dyDescent="0.25">
      <c r="A6390" t="b">
        <v>0</v>
      </c>
      <c r="D6390" t="s">
        <v>7027</v>
      </c>
      <c r="E6390" t="s">
        <v>13422</v>
      </c>
      <c r="F6390">
        <v>0</v>
      </c>
      <c r="G6390">
        <v>0</v>
      </c>
      <c r="H6390" s="5">
        <v>0</v>
      </c>
      <c r="I6390" t="s">
        <v>2211</v>
      </c>
    </row>
    <row r="6391" spans="1:9" x14ac:dyDescent="0.25">
      <c r="A6391" t="b">
        <v>0</v>
      </c>
      <c r="D6391" t="s">
        <v>7027</v>
      </c>
      <c r="E6391" t="s">
        <v>13423</v>
      </c>
      <c r="F6391">
        <v>0</v>
      </c>
      <c r="G6391">
        <v>0</v>
      </c>
      <c r="H6391" s="5">
        <v>0</v>
      </c>
      <c r="I6391" t="s">
        <v>2211</v>
      </c>
    </row>
    <row r="6392" spans="1:9" x14ac:dyDescent="0.25">
      <c r="A6392" t="b">
        <v>0</v>
      </c>
      <c r="D6392" t="s">
        <v>7027</v>
      </c>
      <c r="E6392" t="s">
        <v>13424</v>
      </c>
      <c r="F6392">
        <v>0</v>
      </c>
      <c r="G6392">
        <v>0</v>
      </c>
      <c r="H6392" s="5">
        <v>0</v>
      </c>
      <c r="I6392" t="s">
        <v>2211</v>
      </c>
    </row>
    <row r="6393" spans="1:9" x14ac:dyDescent="0.25">
      <c r="A6393" t="b">
        <v>0</v>
      </c>
      <c r="D6393" t="s">
        <v>7027</v>
      </c>
      <c r="E6393" t="s">
        <v>13425</v>
      </c>
      <c r="F6393">
        <v>0</v>
      </c>
      <c r="G6393">
        <v>0</v>
      </c>
      <c r="H6393" s="5">
        <v>0</v>
      </c>
      <c r="I6393" t="s">
        <v>2211</v>
      </c>
    </row>
    <row r="6394" spans="1:9" x14ac:dyDescent="0.25">
      <c r="A6394" t="b">
        <v>0</v>
      </c>
      <c r="D6394" t="s">
        <v>7027</v>
      </c>
      <c r="E6394" t="s">
        <v>13426</v>
      </c>
      <c r="F6394">
        <v>0</v>
      </c>
      <c r="G6394">
        <v>0</v>
      </c>
      <c r="H6394" s="5">
        <v>0</v>
      </c>
      <c r="I6394" t="s">
        <v>2211</v>
      </c>
    </row>
    <row r="6395" spans="1:9" x14ac:dyDescent="0.25">
      <c r="A6395" t="b">
        <v>0</v>
      </c>
      <c r="D6395" t="s">
        <v>7027</v>
      </c>
      <c r="E6395" t="s">
        <v>13427</v>
      </c>
      <c r="F6395">
        <v>0</v>
      </c>
      <c r="G6395">
        <v>0</v>
      </c>
      <c r="H6395" s="5">
        <v>0</v>
      </c>
      <c r="I6395" t="s">
        <v>2211</v>
      </c>
    </row>
    <row r="6396" spans="1:9" x14ac:dyDescent="0.25">
      <c r="A6396" t="b">
        <v>0</v>
      </c>
      <c r="D6396" t="s">
        <v>7027</v>
      </c>
      <c r="E6396" t="s">
        <v>13428</v>
      </c>
      <c r="F6396">
        <v>0</v>
      </c>
      <c r="G6396">
        <v>0</v>
      </c>
      <c r="H6396" s="5">
        <v>0</v>
      </c>
      <c r="I6396" t="s">
        <v>2211</v>
      </c>
    </row>
    <row r="6397" spans="1:9" x14ac:dyDescent="0.25">
      <c r="A6397" t="b">
        <v>0</v>
      </c>
      <c r="D6397" t="s">
        <v>7027</v>
      </c>
      <c r="E6397" t="s">
        <v>13429</v>
      </c>
      <c r="F6397">
        <v>0</v>
      </c>
      <c r="G6397">
        <v>0</v>
      </c>
      <c r="H6397" s="5">
        <v>0</v>
      </c>
      <c r="I6397" t="s">
        <v>2211</v>
      </c>
    </row>
    <row r="6398" spans="1:9" x14ac:dyDescent="0.25">
      <c r="A6398" t="b">
        <v>0</v>
      </c>
      <c r="D6398" t="s">
        <v>7027</v>
      </c>
      <c r="E6398" t="s">
        <v>13430</v>
      </c>
      <c r="F6398">
        <v>0</v>
      </c>
      <c r="G6398">
        <v>0</v>
      </c>
      <c r="H6398" s="5">
        <v>0</v>
      </c>
      <c r="I6398" t="s">
        <v>2211</v>
      </c>
    </row>
    <row r="6399" spans="1:9" x14ac:dyDescent="0.25">
      <c r="A6399" t="b">
        <v>0</v>
      </c>
      <c r="D6399" t="s">
        <v>7027</v>
      </c>
      <c r="E6399" t="s">
        <v>13431</v>
      </c>
      <c r="F6399">
        <v>0</v>
      </c>
      <c r="G6399">
        <v>0</v>
      </c>
      <c r="H6399" s="5">
        <v>0</v>
      </c>
      <c r="I6399" t="s">
        <v>2211</v>
      </c>
    </row>
    <row r="6400" spans="1:9" x14ac:dyDescent="0.25">
      <c r="A6400" t="b">
        <v>0</v>
      </c>
      <c r="D6400" t="s">
        <v>7027</v>
      </c>
      <c r="E6400" t="s">
        <v>13432</v>
      </c>
      <c r="F6400">
        <v>0</v>
      </c>
      <c r="G6400">
        <v>0</v>
      </c>
      <c r="H6400" s="5">
        <v>0</v>
      </c>
      <c r="I6400" t="s">
        <v>2211</v>
      </c>
    </row>
    <row r="6401" spans="1:9" x14ac:dyDescent="0.25">
      <c r="A6401" t="b">
        <v>0</v>
      </c>
      <c r="D6401" t="s">
        <v>7027</v>
      </c>
      <c r="E6401" t="s">
        <v>13433</v>
      </c>
      <c r="F6401">
        <v>0</v>
      </c>
      <c r="G6401">
        <v>0</v>
      </c>
      <c r="H6401" s="5">
        <v>0</v>
      </c>
      <c r="I6401" t="s">
        <v>2211</v>
      </c>
    </row>
    <row r="6402" spans="1:9" x14ac:dyDescent="0.25">
      <c r="A6402" t="b">
        <v>0</v>
      </c>
      <c r="D6402" t="s">
        <v>7027</v>
      </c>
      <c r="E6402" t="s">
        <v>13434</v>
      </c>
      <c r="F6402">
        <v>0</v>
      </c>
      <c r="G6402">
        <v>0</v>
      </c>
      <c r="H6402" s="5">
        <v>0</v>
      </c>
      <c r="I6402" t="s">
        <v>2211</v>
      </c>
    </row>
    <row r="6403" spans="1:9" x14ac:dyDescent="0.25">
      <c r="A6403" t="b">
        <v>0</v>
      </c>
      <c r="D6403" t="s">
        <v>7027</v>
      </c>
      <c r="E6403" t="s">
        <v>13435</v>
      </c>
      <c r="F6403">
        <v>0</v>
      </c>
      <c r="G6403">
        <v>0</v>
      </c>
      <c r="H6403" s="5">
        <v>0</v>
      </c>
      <c r="I6403" t="s">
        <v>2211</v>
      </c>
    </row>
    <row r="6404" spans="1:9" x14ac:dyDescent="0.25">
      <c r="A6404" t="b">
        <v>0</v>
      </c>
      <c r="D6404" t="s">
        <v>7027</v>
      </c>
      <c r="E6404" t="s">
        <v>13436</v>
      </c>
      <c r="F6404">
        <v>0</v>
      </c>
      <c r="G6404">
        <v>0</v>
      </c>
      <c r="H6404" s="5">
        <v>0</v>
      </c>
      <c r="I6404" t="s">
        <v>2211</v>
      </c>
    </row>
    <row r="6405" spans="1:9" x14ac:dyDescent="0.25">
      <c r="A6405" t="b">
        <v>0</v>
      </c>
      <c r="D6405" t="s">
        <v>7027</v>
      </c>
      <c r="E6405" t="s">
        <v>13437</v>
      </c>
      <c r="F6405">
        <v>0</v>
      </c>
      <c r="G6405">
        <v>0</v>
      </c>
      <c r="H6405" s="5">
        <v>0</v>
      </c>
      <c r="I6405" t="s">
        <v>2211</v>
      </c>
    </row>
    <row r="6406" spans="1:9" x14ac:dyDescent="0.25">
      <c r="A6406" t="b">
        <v>0</v>
      </c>
      <c r="D6406" t="s">
        <v>7027</v>
      </c>
      <c r="E6406" t="s">
        <v>13438</v>
      </c>
      <c r="F6406">
        <v>0</v>
      </c>
      <c r="G6406">
        <v>0</v>
      </c>
      <c r="H6406" s="5">
        <v>0</v>
      </c>
      <c r="I6406" t="s">
        <v>2211</v>
      </c>
    </row>
    <row r="6407" spans="1:9" x14ac:dyDescent="0.25">
      <c r="A6407" t="b">
        <v>0</v>
      </c>
      <c r="D6407" t="s">
        <v>7027</v>
      </c>
      <c r="E6407" t="s">
        <v>13439</v>
      </c>
      <c r="F6407">
        <v>0</v>
      </c>
      <c r="G6407">
        <v>0</v>
      </c>
      <c r="H6407" s="5">
        <v>0</v>
      </c>
      <c r="I6407" t="s">
        <v>2211</v>
      </c>
    </row>
    <row r="6408" spans="1:9" x14ac:dyDescent="0.25">
      <c r="A6408" t="b">
        <v>0</v>
      </c>
      <c r="D6408" t="s">
        <v>7027</v>
      </c>
      <c r="E6408" t="s">
        <v>13440</v>
      </c>
      <c r="F6408">
        <v>0</v>
      </c>
      <c r="G6408">
        <v>0</v>
      </c>
      <c r="H6408" s="5">
        <v>0</v>
      </c>
      <c r="I6408" t="s">
        <v>2211</v>
      </c>
    </row>
    <row r="6409" spans="1:9" x14ac:dyDescent="0.25">
      <c r="A6409" t="b">
        <v>0</v>
      </c>
      <c r="D6409" t="s">
        <v>7027</v>
      </c>
      <c r="E6409" t="s">
        <v>13441</v>
      </c>
      <c r="F6409">
        <v>0</v>
      </c>
      <c r="G6409">
        <v>0</v>
      </c>
      <c r="H6409" s="5">
        <v>0</v>
      </c>
      <c r="I6409" t="s">
        <v>2211</v>
      </c>
    </row>
    <row r="6410" spans="1:9" x14ac:dyDescent="0.25">
      <c r="A6410" t="b">
        <v>0</v>
      </c>
      <c r="D6410" t="s">
        <v>7027</v>
      </c>
      <c r="E6410" t="s">
        <v>13442</v>
      </c>
      <c r="F6410">
        <v>0</v>
      </c>
      <c r="G6410">
        <v>0</v>
      </c>
      <c r="H6410" s="5">
        <v>0</v>
      </c>
      <c r="I6410" t="s">
        <v>2211</v>
      </c>
    </row>
    <row r="6411" spans="1:9" x14ac:dyDescent="0.25">
      <c r="A6411" t="b">
        <v>0</v>
      </c>
      <c r="D6411" t="s">
        <v>7027</v>
      </c>
      <c r="E6411" t="s">
        <v>13443</v>
      </c>
      <c r="F6411">
        <v>0</v>
      </c>
      <c r="G6411">
        <v>0</v>
      </c>
      <c r="H6411" s="5">
        <v>0</v>
      </c>
      <c r="I6411" t="s">
        <v>2211</v>
      </c>
    </row>
    <row r="6412" spans="1:9" x14ac:dyDescent="0.25">
      <c r="A6412" t="b">
        <v>0</v>
      </c>
      <c r="D6412" t="s">
        <v>7027</v>
      </c>
      <c r="E6412" t="s">
        <v>13444</v>
      </c>
      <c r="F6412">
        <v>0</v>
      </c>
      <c r="G6412">
        <v>0</v>
      </c>
      <c r="H6412" s="5">
        <v>0</v>
      </c>
      <c r="I6412" t="s">
        <v>2211</v>
      </c>
    </row>
    <row r="6413" spans="1:9" x14ac:dyDescent="0.25">
      <c r="A6413" t="b">
        <v>0</v>
      </c>
      <c r="D6413" t="s">
        <v>7027</v>
      </c>
      <c r="E6413" t="s">
        <v>13445</v>
      </c>
      <c r="F6413">
        <v>0</v>
      </c>
      <c r="G6413">
        <v>0</v>
      </c>
      <c r="H6413" s="5">
        <v>0</v>
      </c>
      <c r="I6413" t="s">
        <v>2211</v>
      </c>
    </row>
    <row r="6414" spans="1:9" x14ac:dyDescent="0.25">
      <c r="A6414" t="b">
        <v>0</v>
      </c>
      <c r="D6414" t="s">
        <v>7027</v>
      </c>
      <c r="E6414" t="s">
        <v>13446</v>
      </c>
      <c r="F6414">
        <v>0</v>
      </c>
      <c r="G6414">
        <v>0</v>
      </c>
      <c r="H6414" s="5">
        <v>0</v>
      </c>
      <c r="I6414" t="s">
        <v>2211</v>
      </c>
    </row>
    <row r="6415" spans="1:9" x14ac:dyDescent="0.25">
      <c r="A6415" t="b">
        <v>0</v>
      </c>
      <c r="D6415" t="s">
        <v>7027</v>
      </c>
      <c r="E6415" t="s">
        <v>13447</v>
      </c>
      <c r="F6415">
        <v>0</v>
      </c>
      <c r="G6415">
        <v>0</v>
      </c>
      <c r="H6415" s="5">
        <v>0</v>
      </c>
      <c r="I6415" t="s">
        <v>2211</v>
      </c>
    </row>
    <row r="6416" spans="1:9" x14ac:dyDescent="0.25">
      <c r="A6416" t="b">
        <v>0</v>
      </c>
      <c r="D6416" t="s">
        <v>7027</v>
      </c>
      <c r="E6416" t="s">
        <v>13448</v>
      </c>
      <c r="F6416">
        <v>0</v>
      </c>
      <c r="G6416">
        <v>0</v>
      </c>
      <c r="H6416" s="5">
        <v>0</v>
      </c>
      <c r="I6416" t="s">
        <v>2211</v>
      </c>
    </row>
    <row r="6417" spans="1:9" x14ac:dyDescent="0.25">
      <c r="A6417" t="b">
        <v>0</v>
      </c>
      <c r="D6417" t="s">
        <v>7027</v>
      </c>
      <c r="E6417" t="s">
        <v>13449</v>
      </c>
      <c r="F6417">
        <v>0</v>
      </c>
      <c r="G6417">
        <v>0</v>
      </c>
      <c r="H6417" s="5">
        <v>0</v>
      </c>
      <c r="I6417" t="s">
        <v>2211</v>
      </c>
    </row>
    <row r="6418" spans="1:9" x14ac:dyDescent="0.25">
      <c r="A6418" t="b">
        <v>0</v>
      </c>
      <c r="D6418" t="s">
        <v>7027</v>
      </c>
      <c r="E6418" t="s">
        <v>13450</v>
      </c>
      <c r="F6418">
        <v>0</v>
      </c>
      <c r="G6418">
        <v>0</v>
      </c>
      <c r="H6418" s="5">
        <v>0</v>
      </c>
      <c r="I6418" t="s">
        <v>2211</v>
      </c>
    </row>
    <row r="6419" spans="1:9" x14ac:dyDescent="0.25">
      <c r="A6419" t="b">
        <v>0</v>
      </c>
      <c r="D6419" t="s">
        <v>7027</v>
      </c>
      <c r="E6419" t="s">
        <v>13451</v>
      </c>
      <c r="F6419">
        <v>0</v>
      </c>
      <c r="G6419">
        <v>0</v>
      </c>
      <c r="H6419" s="5">
        <v>0</v>
      </c>
      <c r="I6419" t="s">
        <v>2211</v>
      </c>
    </row>
    <row r="6420" spans="1:9" x14ac:dyDescent="0.25">
      <c r="A6420" t="b">
        <v>0</v>
      </c>
      <c r="D6420" t="s">
        <v>7027</v>
      </c>
      <c r="E6420" t="s">
        <v>13452</v>
      </c>
      <c r="F6420">
        <v>0</v>
      </c>
      <c r="G6420">
        <v>0</v>
      </c>
      <c r="H6420" s="5">
        <v>0</v>
      </c>
      <c r="I6420" t="s">
        <v>2211</v>
      </c>
    </row>
    <row r="6421" spans="1:9" x14ac:dyDescent="0.25">
      <c r="A6421" t="b">
        <v>0</v>
      </c>
      <c r="D6421" t="s">
        <v>7027</v>
      </c>
      <c r="E6421" t="s">
        <v>13453</v>
      </c>
      <c r="F6421">
        <v>0</v>
      </c>
      <c r="G6421">
        <v>0</v>
      </c>
      <c r="H6421" s="5">
        <v>0</v>
      </c>
      <c r="I6421" t="s">
        <v>2211</v>
      </c>
    </row>
    <row r="6422" spans="1:9" x14ac:dyDescent="0.25">
      <c r="A6422" t="b">
        <v>0</v>
      </c>
      <c r="D6422" t="s">
        <v>7027</v>
      </c>
      <c r="E6422" t="s">
        <v>13454</v>
      </c>
      <c r="F6422">
        <v>0</v>
      </c>
      <c r="G6422">
        <v>0</v>
      </c>
      <c r="H6422" s="5">
        <v>0</v>
      </c>
      <c r="I6422" t="s">
        <v>2211</v>
      </c>
    </row>
    <row r="6423" spans="1:9" x14ac:dyDescent="0.25">
      <c r="A6423" t="b">
        <v>0</v>
      </c>
      <c r="D6423" t="s">
        <v>7027</v>
      </c>
      <c r="E6423" t="s">
        <v>13455</v>
      </c>
      <c r="F6423">
        <v>0</v>
      </c>
      <c r="G6423">
        <v>0</v>
      </c>
      <c r="H6423" s="5">
        <v>0</v>
      </c>
      <c r="I6423" t="s">
        <v>2211</v>
      </c>
    </row>
    <row r="6424" spans="1:9" x14ac:dyDescent="0.25">
      <c r="A6424" t="b">
        <v>0</v>
      </c>
      <c r="D6424" t="s">
        <v>7027</v>
      </c>
      <c r="E6424" t="s">
        <v>13456</v>
      </c>
      <c r="F6424">
        <v>0</v>
      </c>
      <c r="G6424">
        <v>0</v>
      </c>
      <c r="H6424" s="5">
        <v>0</v>
      </c>
      <c r="I6424" t="s">
        <v>2211</v>
      </c>
    </row>
    <row r="6425" spans="1:9" x14ac:dyDescent="0.25">
      <c r="A6425" t="b">
        <v>0</v>
      </c>
      <c r="D6425" t="s">
        <v>7027</v>
      </c>
      <c r="E6425" t="s">
        <v>13457</v>
      </c>
      <c r="F6425">
        <v>0</v>
      </c>
      <c r="G6425">
        <v>0</v>
      </c>
      <c r="H6425" s="5">
        <v>0</v>
      </c>
      <c r="I6425" t="s">
        <v>2211</v>
      </c>
    </row>
    <row r="6426" spans="1:9" x14ac:dyDescent="0.25">
      <c r="A6426" t="b">
        <v>0</v>
      </c>
      <c r="D6426" t="s">
        <v>7027</v>
      </c>
      <c r="E6426" t="s">
        <v>13458</v>
      </c>
      <c r="F6426">
        <v>0</v>
      </c>
      <c r="G6426">
        <v>0</v>
      </c>
      <c r="H6426" s="5">
        <v>0</v>
      </c>
      <c r="I6426" t="s">
        <v>2211</v>
      </c>
    </row>
    <row r="6427" spans="1:9" x14ac:dyDescent="0.25">
      <c r="A6427" t="b">
        <v>0</v>
      </c>
      <c r="D6427" t="s">
        <v>7027</v>
      </c>
      <c r="E6427" t="s">
        <v>13459</v>
      </c>
      <c r="F6427">
        <v>0</v>
      </c>
      <c r="G6427">
        <v>0</v>
      </c>
      <c r="H6427" s="5">
        <v>0</v>
      </c>
      <c r="I6427" t="s">
        <v>2211</v>
      </c>
    </row>
    <row r="6428" spans="1:9" x14ac:dyDescent="0.25">
      <c r="A6428" t="b">
        <v>0</v>
      </c>
      <c r="D6428" t="s">
        <v>7027</v>
      </c>
      <c r="E6428" t="s">
        <v>13460</v>
      </c>
      <c r="F6428">
        <v>0</v>
      </c>
      <c r="G6428">
        <v>0</v>
      </c>
      <c r="H6428" s="5">
        <v>0</v>
      </c>
      <c r="I6428" t="s">
        <v>2211</v>
      </c>
    </row>
    <row r="6429" spans="1:9" x14ac:dyDescent="0.25">
      <c r="A6429" t="b">
        <v>0</v>
      </c>
      <c r="D6429" t="s">
        <v>7027</v>
      </c>
      <c r="E6429" t="s">
        <v>13461</v>
      </c>
      <c r="F6429">
        <v>0</v>
      </c>
      <c r="G6429">
        <v>0</v>
      </c>
      <c r="H6429" s="5">
        <v>0</v>
      </c>
      <c r="I6429" t="s">
        <v>2211</v>
      </c>
    </row>
    <row r="6430" spans="1:9" x14ac:dyDescent="0.25">
      <c r="A6430" t="b">
        <v>0</v>
      </c>
      <c r="D6430" t="s">
        <v>7027</v>
      </c>
      <c r="E6430" t="s">
        <v>13462</v>
      </c>
      <c r="F6430">
        <v>0</v>
      </c>
      <c r="G6430">
        <v>0</v>
      </c>
      <c r="H6430" s="5">
        <v>0</v>
      </c>
      <c r="I6430" t="s">
        <v>2211</v>
      </c>
    </row>
    <row r="6431" spans="1:9" x14ac:dyDescent="0.25">
      <c r="A6431" t="b">
        <v>0</v>
      </c>
      <c r="D6431" t="s">
        <v>7027</v>
      </c>
      <c r="E6431" t="s">
        <v>13463</v>
      </c>
      <c r="F6431">
        <v>0</v>
      </c>
      <c r="G6431">
        <v>0</v>
      </c>
      <c r="H6431" s="5">
        <v>0</v>
      </c>
      <c r="I6431" t="s">
        <v>2211</v>
      </c>
    </row>
    <row r="6432" spans="1:9" x14ac:dyDescent="0.25">
      <c r="A6432" t="b">
        <v>0</v>
      </c>
      <c r="D6432" t="s">
        <v>7027</v>
      </c>
      <c r="E6432" t="s">
        <v>13464</v>
      </c>
      <c r="F6432">
        <v>0</v>
      </c>
      <c r="G6432">
        <v>0</v>
      </c>
      <c r="H6432" s="5">
        <v>0</v>
      </c>
      <c r="I6432" t="s">
        <v>2211</v>
      </c>
    </row>
    <row r="6433" spans="1:9" x14ac:dyDescent="0.25">
      <c r="A6433" t="b">
        <v>0</v>
      </c>
      <c r="D6433" t="s">
        <v>7027</v>
      </c>
      <c r="E6433" t="s">
        <v>13465</v>
      </c>
      <c r="F6433">
        <v>0</v>
      </c>
      <c r="G6433">
        <v>0</v>
      </c>
      <c r="H6433" s="5">
        <v>0</v>
      </c>
      <c r="I6433" t="s">
        <v>2211</v>
      </c>
    </row>
    <row r="6434" spans="1:9" x14ac:dyDescent="0.25">
      <c r="A6434" t="b">
        <v>0</v>
      </c>
      <c r="D6434" t="s">
        <v>7027</v>
      </c>
      <c r="E6434" t="s">
        <v>13466</v>
      </c>
      <c r="F6434">
        <v>0</v>
      </c>
      <c r="G6434">
        <v>0</v>
      </c>
      <c r="H6434" s="5">
        <v>0</v>
      </c>
      <c r="I6434" t="s">
        <v>2211</v>
      </c>
    </row>
    <row r="6435" spans="1:9" x14ac:dyDescent="0.25">
      <c r="A6435" t="b">
        <v>0</v>
      </c>
      <c r="D6435" t="s">
        <v>7027</v>
      </c>
      <c r="E6435" t="s">
        <v>13467</v>
      </c>
      <c r="F6435">
        <v>0</v>
      </c>
      <c r="G6435">
        <v>0</v>
      </c>
      <c r="H6435" s="5">
        <v>0</v>
      </c>
      <c r="I6435" t="s">
        <v>2211</v>
      </c>
    </row>
    <row r="6436" spans="1:9" x14ac:dyDescent="0.25">
      <c r="A6436" t="b">
        <v>0</v>
      </c>
      <c r="D6436" t="s">
        <v>7027</v>
      </c>
      <c r="E6436" t="s">
        <v>13468</v>
      </c>
      <c r="F6436">
        <v>0</v>
      </c>
      <c r="G6436">
        <v>0</v>
      </c>
      <c r="H6436" s="5">
        <v>0</v>
      </c>
      <c r="I6436" t="s">
        <v>2211</v>
      </c>
    </row>
    <row r="6437" spans="1:9" x14ac:dyDescent="0.25">
      <c r="A6437" t="b">
        <v>0</v>
      </c>
      <c r="D6437" t="s">
        <v>7027</v>
      </c>
      <c r="E6437" t="s">
        <v>13469</v>
      </c>
      <c r="F6437">
        <v>0</v>
      </c>
      <c r="G6437">
        <v>0</v>
      </c>
      <c r="H6437" s="5">
        <v>0</v>
      </c>
      <c r="I6437" t="s">
        <v>2211</v>
      </c>
    </row>
    <row r="6438" spans="1:9" x14ac:dyDescent="0.25">
      <c r="A6438" t="b">
        <v>0</v>
      </c>
      <c r="D6438" t="s">
        <v>7027</v>
      </c>
      <c r="E6438" t="s">
        <v>13470</v>
      </c>
      <c r="F6438">
        <v>0</v>
      </c>
      <c r="G6438">
        <v>0</v>
      </c>
      <c r="H6438" s="5">
        <v>0</v>
      </c>
      <c r="I6438" t="s">
        <v>2211</v>
      </c>
    </row>
    <row r="6439" spans="1:9" x14ac:dyDescent="0.25">
      <c r="A6439" t="b">
        <v>0</v>
      </c>
      <c r="D6439" t="s">
        <v>7027</v>
      </c>
      <c r="E6439" t="s">
        <v>13471</v>
      </c>
      <c r="F6439">
        <v>0</v>
      </c>
      <c r="G6439">
        <v>0</v>
      </c>
      <c r="H6439" s="5">
        <v>0</v>
      </c>
      <c r="I6439" t="s">
        <v>2211</v>
      </c>
    </row>
    <row r="6440" spans="1:9" x14ac:dyDescent="0.25">
      <c r="A6440" t="b">
        <v>0</v>
      </c>
      <c r="D6440" t="s">
        <v>7027</v>
      </c>
      <c r="E6440" t="s">
        <v>13472</v>
      </c>
      <c r="F6440">
        <v>0</v>
      </c>
      <c r="G6440">
        <v>0</v>
      </c>
      <c r="H6440" s="5">
        <v>0</v>
      </c>
      <c r="I6440" t="s">
        <v>2211</v>
      </c>
    </row>
    <row r="6441" spans="1:9" x14ac:dyDescent="0.25">
      <c r="A6441" t="b">
        <v>0</v>
      </c>
      <c r="D6441" t="s">
        <v>7027</v>
      </c>
      <c r="E6441" t="s">
        <v>13473</v>
      </c>
      <c r="F6441">
        <v>0</v>
      </c>
      <c r="G6441">
        <v>0</v>
      </c>
      <c r="H6441" s="5">
        <v>0</v>
      </c>
      <c r="I6441" t="s">
        <v>2211</v>
      </c>
    </row>
    <row r="6442" spans="1:9" x14ac:dyDescent="0.25">
      <c r="A6442" t="b">
        <v>0</v>
      </c>
      <c r="D6442" t="s">
        <v>7027</v>
      </c>
      <c r="E6442" t="s">
        <v>13474</v>
      </c>
      <c r="F6442">
        <v>0</v>
      </c>
      <c r="G6442">
        <v>0</v>
      </c>
      <c r="H6442" s="5">
        <v>0</v>
      </c>
      <c r="I6442" t="s">
        <v>2211</v>
      </c>
    </row>
    <row r="6443" spans="1:9" x14ac:dyDescent="0.25">
      <c r="A6443" t="b">
        <v>0</v>
      </c>
      <c r="D6443" t="s">
        <v>7027</v>
      </c>
      <c r="E6443" t="s">
        <v>13475</v>
      </c>
      <c r="F6443">
        <v>0</v>
      </c>
      <c r="G6443">
        <v>0</v>
      </c>
      <c r="H6443" s="5">
        <v>0</v>
      </c>
      <c r="I6443" t="s">
        <v>2211</v>
      </c>
    </row>
    <row r="6444" spans="1:9" x14ac:dyDescent="0.25">
      <c r="A6444" t="b">
        <v>0</v>
      </c>
      <c r="D6444" t="s">
        <v>7027</v>
      </c>
      <c r="E6444" t="s">
        <v>13476</v>
      </c>
      <c r="F6444">
        <v>0</v>
      </c>
      <c r="G6444">
        <v>0</v>
      </c>
      <c r="H6444" s="5">
        <v>0</v>
      </c>
      <c r="I6444" t="s">
        <v>2211</v>
      </c>
    </row>
    <row r="6445" spans="1:9" x14ac:dyDescent="0.25">
      <c r="A6445" t="b">
        <v>0</v>
      </c>
      <c r="D6445" t="s">
        <v>7027</v>
      </c>
      <c r="E6445" t="s">
        <v>13477</v>
      </c>
      <c r="F6445">
        <v>0</v>
      </c>
      <c r="G6445">
        <v>0</v>
      </c>
      <c r="H6445" s="5">
        <v>0</v>
      </c>
      <c r="I6445" t="s">
        <v>2211</v>
      </c>
    </row>
    <row r="6446" spans="1:9" x14ac:dyDescent="0.25">
      <c r="A6446" t="b">
        <v>0</v>
      </c>
      <c r="D6446" t="s">
        <v>7027</v>
      </c>
      <c r="E6446" t="s">
        <v>13478</v>
      </c>
      <c r="F6446">
        <v>0</v>
      </c>
      <c r="G6446">
        <v>0</v>
      </c>
      <c r="H6446" s="5">
        <v>0</v>
      </c>
      <c r="I6446" t="s">
        <v>2211</v>
      </c>
    </row>
    <row r="6447" spans="1:9" x14ac:dyDescent="0.25">
      <c r="A6447" t="b">
        <v>0</v>
      </c>
      <c r="D6447" t="s">
        <v>7027</v>
      </c>
      <c r="E6447" t="s">
        <v>13479</v>
      </c>
      <c r="F6447">
        <v>0</v>
      </c>
      <c r="G6447">
        <v>0</v>
      </c>
      <c r="H6447" s="5">
        <v>0</v>
      </c>
      <c r="I6447" t="s">
        <v>2211</v>
      </c>
    </row>
    <row r="6448" spans="1:9" x14ac:dyDescent="0.25">
      <c r="A6448" t="b">
        <v>0</v>
      </c>
      <c r="D6448" t="s">
        <v>7027</v>
      </c>
      <c r="E6448" t="s">
        <v>13480</v>
      </c>
      <c r="F6448">
        <v>0</v>
      </c>
      <c r="G6448">
        <v>0</v>
      </c>
      <c r="H6448" s="5">
        <v>0</v>
      </c>
      <c r="I6448" t="s">
        <v>2211</v>
      </c>
    </row>
    <row r="6449" spans="1:9" x14ac:dyDescent="0.25">
      <c r="A6449" t="b">
        <v>0</v>
      </c>
      <c r="D6449" t="s">
        <v>7027</v>
      </c>
      <c r="E6449" t="s">
        <v>13481</v>
      </c>
      <c r="F6449">
        <v>0</v>
      </c>
      <c r="G6449">
        <v>0</v>
      </c>
      <c r="H6449" s="5">
        <v>0</v>
      </c>
      <c r="I6449" t="s">
        <v>2211</v>
      </c>
    </row>
    <row r="6450" spans="1:9" x14ac:dyDescent="0.25">
      <c r="A6450" t="b">
        <v>0</v>
      </c>
      <c r="D6450" t="s">
        <v>7027</v>
      </c>
      <c r="E6450" t="s">
        <v>13482</v>
      </c>
      <c r="F6450">
        <v>0</v>
      </c>
      <c r="G6450">
        <v>0</v>
      </c>
      <c r="H6450" s="5">
        <v>0</v>
      </c>
      <c r="I6450" t="s">
        <v>2211</v>
      </c>
    </row>
    <row r="6451" spans="1:9" x14ac:dyDescent="0.25">
      <c r="A6451" t="b">
        <v>0</v>
      </c>
      <c r="D6451" t="s">
        <v>7027</v>
      </c>
      <c r="E6451" t="s">
        <v>13483</v>
      </c>
      <c r="F6451">
        <v>0</v>
      </c>
      <c r="G6451">
        <v>0</v>
      </c>
      <c r="H6451" s="5">
        <v>0</v>
      </c>
      <c r="I6451" t="s">
        <v>2211</v>
      </c>
    </row>
    <row r="6452" spans="1:9" x14ac:dyDescent="0.25">
      <c r="A6452" t="b">
        <v>0</v>
      </c>
      <c r="D6452" t="s">
        <v>7027</v>
      </c>
      <c r="E6452" t="s">
        <v>13484</v>
      </c>
      <c r="F6452">
        <v>0</v>
      </c>
      <c r="G6452">
        <v>0</v>
      </c>
      <c r="H6452" s="5">
        <v>0</v>
      </c>
      <c r="I6452" t="s">
        <v>2211</v>
      </c>
    </row>
    <row r="6453" spans="1:9" x14ac:dyDescent="0.25">
      <c r="A6453" t="b">
        <v>0</v>
      </c>
      <c r="D6453" t="s">
        <v>7027</v>
      </c>
      <c r="E6453" t="s">
        <v>13485</v>
      </c>
      <c r="F6453">
        <v>0</v>
      </c>
      <c r="G6453">
        <v>0</v>
      </c>
      <c r="H6453" s="5">
        <v>0</v>
      </c>
      <c r="I6453" t="s">
        <v>2211</v>
      </c>
    </row>
    <row r="6454" spans="1:9" x14ac:dyDescent="0.25">
      <c r="A6454" t="b">
        <v>0</v>
      </c>
      <c r="D6454" t="s">
        <v>7027</v>
      </c>
      <c r="E6454" t="s">
        <v>13486</v>
      </c>
      <c r="F6454">
        <v>0</v>
      </c>
      <c r="G6454">
        <v>0</v>
      </c>
      <c r="H6454" s="5">
        <v>0</v>
      </c>
      <c r="I6454" t="s">
        <v>2211</v>
      </c>
    </row>
    <row r="6455" spans="1:9" x14ac:dyDescent="0.25">
      <c r="A6455" t="b">
        <v>0</v>
      </c>
      <c r="D6455" t="s">
        <v>7027</v>
      </c>
      <c r="E6455" t="s">
        <v>13487</v>
      </c>
      <c r="F6455">
        <v>0</v>
      </c>
      <c r="G6455">
        <v>0</v>
      </c>
      <c r="H6455" s="5">
        <v>0</v>
      </c>
      <c r="I6455" t="s">
        <v>2211</v>
      </c>
    </row>
    <row r="6456" spans="1:9" x14ac:dyDescent="0.25">
      <c r="A6456" t="b">
        <v>0</v>
      </c>
      <c r="D6456" t="s">
        <v>7027</v>
      </c>
      <c r="E6456" t="s">
        <v>13488</v>
      </c>
      <c r="F6456">
        <v>0</v>
      </c>
      <c r="G6456">
        <v>0</v>
      </c>
      <c r="H6456" s="5">
        <v>0</v>
      </c>
      <c r="I6456" t="s">
        <v>2211</v>
      </c>
    </row>
    <row r="6457" spans="1:9" x14ac:dyDescent="0.25">
      <c r="A6457" t="b">
        <v>0</v>
      </c>
      <c r="D6457" t="s">
        <v>7027</v>
      </c>
      <c r="E6457" t="s">
        <v>13489</v>
      </c>
      <c r="F6457">
        <v>0</v>
      </c>
      <c r="G6457">
        <v>0</v>
      </c>
      <c r="H6457" s="5">
        <v>0</v>
      </c>
      <c r="I6457" t="s">
        <v>2211</v>
      </c>
    </row>
    <row r="6458" spans="1:9" x14ac:dyDescent="0.25">
      <c r="A6458" t="b">
        <v>0</v>
      </c>
      <c r="D6458" t="s">
        <v>7027</v>
      </c>
      <c r="E6458" t="s">
        <v>13490</v>
      </c>
      <c r="F6458">
        <v>0</v>
      </c>
      <c r="G6458">
        <v>0</v>
      </c>
      <c r="H6458" s="5">
        <v>0</v>
      </c>
      <c r="I6458" t="s">
        <v>2211</v>
      </c>
    </row>
    <row r="6459" spans="1:9" x14ac:dyDescent="0.25">
      <c r="A6459" t="b">
        <v>0</v>
      </c>
      <c r="D6459" t="s">
        <v>7027</v>
      </c>
      <c r="E6459" t="s">
        <v>13491</v>
      </c>
      <c r="F6459">
        <v>0</v>
      </c>
      <c r="G6459">
        <v>0</v>
      </c>
      <c r="H6459" s="5">
        <v>0</v>
      </c>
      <c r="I6459" t="s">
        <v>2211</v>
      </c>
    </row>
    <row r="6460" spans="1:9" x14ac:dyDescent="0.25">
      <c r="A6460" t="b">
        <v>0</v>
      </c>
      <c r="D6460" t="s">
        <v>7027</v>
      </c>
      <c r="E6460" t="s">
        <v>13492</v>
      </c>
      <c r="F6460">
        <v>0</v>
      </c>
      <c r="G6460">
        <v>0</v>
      </c>
      <c r="H6460" s="5">
        <v>0</v>
      </c>
      <c r="I6460" t="s">
        <v>2211</v>
      </c>
    </row>
    <row r="6461" spans="1:9" x14ac:dyDescent="0.25">
      <c r="A6461" t="b">
        <v>0</v>
      </c>
      <c r="D6461" t="s">
        <v>7027</v>
      </c>
      <c r="E6461" t="s">
        <v>13493</v>
      </c>
      <c r="F6461">
        <v>0</v>
      </c>
      <c r="G6461">
        <v>0</v>
      </c>
      <c r="H6461" s="5">
        <v>0</v>
      </c>
      <c r="I6461" t="s">
        <v>2211</v>
      </c>
    </row>
    <row r="6462" spans="1:9" x14ac:dyDescent="0.25">
      <c r="A6462" t="b">
        <v>0</v>
      </c>
      <c r="D6462" t="s">
        <v>7027</v>
      </c>
      <c r="E6462" t="s">
        <v>13494</v>
      </c>
      <c r="F6462">
        <v>0</v>
      </c>
      <c r="G6462">
        <v>0</v>
      </c>
      <c r="H6462" s="5">
        <v>0</v>
      </c>
      <c r="I6462" t="s">
        <v>2211</v>
      </c>
    </row>
    <row r="6463" spans="1:9" x14ac:dyDescent="0.25">
      <c r="A6463" t="b">
        <v>0</v>
      </c>
      <c r="D6463" t="s">
        <v>7027</v>
      </c>
      <c r="E6463" t="s">
        <v>13495</v>
      </c>
      <c r="F6463">
        <v>0</v>
      </c>
      <c r="G6463">
        <v>0</v>
      </c>
      <c r="H6463" s="5">
        <v>0</v>
      </c>
      <c r="I6463" t="s">
        <v>2211</v>
      </c>
    </row>
    <row r="6464" spans="1:9" x14ac:dyDescent="0.25">
      <c r="A6464" t="b">
        <v>0</v>
      </c>
      <c r="D6464" t="s">
        <v>7027</v>
      </c>
      <c r="E6464" t="s">
        <v>13496</v>
      </c>
      <c r="F6464">
        <v>0</v>
      </c>
      <c r="G6464">
        <v>0</v>
      </c>
      <c r="H6464" s="5">
        <v>0</v>
      </c>
      <c r="I6464" t="s">
        <v>2211</v>
      </c>
    </row>
    <row r="6465" spans="1:9" x14ac:dyDescent="0.25">
      <c r="A6465" t="b">
        <v>0</v>
      </c>
      <c r="D6465" t="s">
        <v>7027</v>
      </c>
      <c r="E6465" t="s">
        <v>13497</v>
      </c>
      <c r="F6465">
        <v>0</v>
      </c>
      <c r="G6465">
        <v>0</v>
      </c>
      <c r="H6465" s="5">
        <v>0</v>
      </c>
      <c r="I6465" t="s">
        <v>2211</v>
      </c>
    </row>
    <row r="6466" spans="1:9" x14ac:dyDescent="0.25">
      <c r="A6466" t="b">
        <v>0</v>
      </c>
      <c r="D6466" t="s">
        <v>7027</v>
      </c>
      <c r="E6466" t="s">
        <v>13498</v>
      </c>
      <c r="F6466">
        <v>0</v>
      </c>
      <c r="G6466">
        <v>0</v>
      </c>
      <c r="H6466" s="5">
        <v>0</v>
      </c>
      <c r="I6466" t="s">
        <v>2211</v>
      </c>
    </row>
    <row r="6467" spans="1:9" x14ac:dyDescent="0.25">
      <c r="A6467" t="b">
        <v>0</v>
      </c>
      <c r="D6467" t="s">
        <v>7027</v>
      </c>
      <c r="E6467" t="s">
        <v>13499</v>
      </c>
      <c r="F6467">
        <v>0</v>
      </c>
      <c r="G6467">
        <v>0</v>
      </c>
      <c r="H6467" s="5">
        <v>0</v>
      </c>
      <c r="I6467" t="s">
        <v>2211</v>
      </c>
    </row>
    <row r="6468" spans="1:9" x14ac:dyDescent="0.25">
      <c r="A6468" t="b">
        <v>0</v>
      </c>
      <c r="D6468" t="s">
        <v>7027</v>
      </c>
      <c r="E6468" t="s">
        <v>13500</v>
      </c>
      <c r="F6468">
        <v>0</v>
      </c>
      <c r="G6468">
        <v>0</v>
      </c>
      <c r="H6468" s="5">
        <v>0</v>
      </c>
      <c r="I6468" t="s">
        <v>2211</v>
      </c>
    </row>
    <row r="6469" spans="1:9" x14ac:dyDescent="0.25">
      <c r="A6469" t="b">
        <v>0</v>
      </c>
      <c r="D6469" t="s">
        <v>7027</v>
      </c>
      <c r="E6469" t="s">
        <v>13501</v>
      </c>
      <c r="F6469">
        <v>0</v>
      </c>
      <c r="G6469">
        <v>0</v>
      </c>
      <c r="H6469" s="5">
        <v>0</v>
      </c>
      <c r="I6469" t="s">
        <v>2211</v>
      </c>
    </row>
    <row r="6470" spans="1:9" x14ac:dyDescent="0.25">
      <c r="A6470" t="b">
        <v>0</v>
      </c>
      <c r="D6470" t="s">
        <v>7027</v>
      </c>
      <c r="E6470" t="s">
        <v>13502</v>
      </c>
      <c r="F6470">
        <v>0</v>
      </c>
      <c r="G6470">
        <v>0</v>
      </c>
      <c r="H6470" s="5">
        <v>0</v>
      </c>
      <c r="I6470" t="s">
        <v>2211</v>
      </c>
    </row>
    <row r="6471" spans="1:9" x14ac:dyDescent="0.25">
      <c r="A6471" t="b">
        <v>0</v>
      </c>
      <c r="D6471" t="s">
        <v>7027</v>
      </c>
      <c r="E6471" t="s">
        <v>13503</v>
      </c>
      <c r="F6471">
        <v>0</v>
      </c>
      <c r="G6471">
        <v>0</v>
      </c>
      <c r="H6471" s="5">
        <v>0</v>
      </c>
      <c r="I6471" t="s">
        <v>2211</v>
      </c>
    </row>
    <row r="6472" spans="1:9" x14ac:dyDescent="0.25">
      <c r="A6472" t="b">
        <v>0</v>
      </c>
      <c r="D6472" t="s">
        <v>7027</v>
      </c>
      <c r="E6472" t="s">
        <v>13504</v>
      </c>
      <c r="F6472">
        <v>0</v>
      </c>
      <c r="G6472">
        <v>0</v>
      </c>
      <c r="H6472" s="5">
        <v>0</v>
      </c>
      <c r="I6472" t="s">
        <v>2211</v>
      </c>
    </row>
    <row r="6473" spans="1:9" x14ac:dyDescent="0.25">
      <c r="A6473" t="b">
        <v>0</v>
      </c>
      <c r="D6473" t="s">
        <v>7027</v>
      </c>
      <c r="E6473" t="s">
        <v>13505</v>
      </c>
      <c r="F6473">
        <v>0</v>
      </c>
      <c r="G6473">
        <v>0</v>
      </c>
      <c r="H6473" s="5">
        <v>0</v>
      </c>
      <c r="I6473" t="s">
        <v>2211</v>
      </c>
    </row>
    <row r="6474" spans="1:9" x14ac:dyDescent="0.25">
      <c r="A6474" t="b">
        <v>0</v>
      </c>
      <c r="D6474" t="s">
        <v>7027</v>
      </c>
      <c r="E6474" t="s">
        <v>13506</v>
      </c>
      <c r="F6474">
        <v>0</v>
      </c>
      <c r="G6474">
        <v>0</v>
      </c>
      <c r="H6474" s="5">
        <v>0</v>
      </c>
      <c r="I6474" t="s">
        <v>2211</v>
      </c>
    </row>
    <row r="6475" spans="1:9" x14ac:dyDescent="0.25">
      <c r="A6475" t="b">
        <v>0</v>
      </c>
      <c r="D6475" t="s">
        <v>7027</v>
      </c>
      <c r="E6475" t="s">
        <v>13507</v>
      </c>
      <c r="F6475">
        <v>0</v>
      </c>
      <c r="G6475">
        <v>0</v>
      </c>
      <c r="H6475" s="5">
        <v>0</v>
      </c>
      <c r="I6475" t="s">
        <v>2211</v>
      </c>
    </row>
    <row r="6476" spans="1:9" x14ac:dyDescent="0.25">
      <c r="A6476" t="b">
        <v>0</v>
      </c>
      <c r="D6476" t="s">
        <v>7027</v>
      </c>
      <c r="E6476" t="s">
        <v>13508</v>
      </c>
      <c r="F6476">
        <v>0</v>
      </c>
      <c r="G6476">
        <v>0</v>
      </c>
      <c r="H6476" s="5">
        <v>0</v>
      </c>
      <c r="I6476" t="s">
        <v>2211</v>
      </c>
    </row>
    <row r="6477" spans="1:9" x14ac:dyDescent="0.25">
      <c r="A6477" t="b">
        <v>0</v>
      </c>
      <c r="D6477" t="s">
        <v>7027</v>
      </c>
      <c r="E6477" t="s">
        <v>13509</v>
      </c>
      <c r="F6477">
        <v>0</v>
      </c>
      <c r="G6477">
        <v>0</v>
      </c>
      <c r="H6477" s="5">
        <v>0</v>
      </c>
      <c r="I6477" t="s">
        <v>2211</v>
      </c>
    </row>
    <row r="6478" spans="1:9" x14ac:dyDescent="0.25">
      <c r="A6478" t="b">
        <v>0</v>
      </c>
      <c r="D6478" t="s">
        <v>7027</v>
      </c>
      <c r="E6478" t="s">
        <v>13510</v>
      </c>
      <c r="F6478">
        <v>0</v>
      </c>
      <c r="G6478">
        <v>0</v>
      </c>
      <c r="H6478" s="5">
        <v>0</v>
      </c>
      <c r="I6478" t="s">
        <v>2211</v>
      </c>
    </row>
    <row r="6479" spans="1:9" x14ac:dyDescent="0.25">
      <c r="A6479" t="b">
        <v>0</v>
      </c>
      <c r="D6479" t="s">
        <v>7027</v>
      </c>
      <c r="E6479" t="s">
        <v>13511</v>
      </c>
      <c r="F6479">
        <v>0</v>
      </c>
      <c r="G6479">
        <v>0</v>
      </c>
      <c r="H6479" s="5">
        <v>0</v>
      </c>
      <c r="I6479" t="s">
        <v>2211</v>
      </c>
    </row>
    <row r="6480" spans="1:9" x14ac:dyDescent="0.25">
      <c r="A6480" t="b">
        <v>0</v>
      </c>
      <c r="D6480" t="s">
        <v>7027</v>
      </c>
      <c r="E6480" t="s">
        <v>13512</v>
      </c>
      <c r="F6480">
        <v>0</v>
      </c>
      <c r="G6480">
        <v>0</v>
      </c>
      <c r="H6480" s="5">
        <v>0</v>
      </c>
      <c r="I6480" t="s">
        <v>2211</v>
      </c>
    </row>
    <row r="6481" spans="1:9" x14ac:dyDescent="0.25">
      <c r="A6481" t="b">
        <v>0</v>
      </c>
      <c r="D6481" t="s">
        <v>7027</v>
      </c>
      <c r="E6481" t="s">
        <v>13513</v>
      </c>
      <c r="F6481">
        <v>0</v>
      </c>
      <c r="G6481">
        <v>0</v>
      </c>
      <c r="H6481" s="5">
        <v>0</v>
      </c>
      <c r="I6481" t="s">
        <v>2211</v>
      </c>
    </row>
    <row r="6482" spans="1:9" x14ac:dyDescent="0.25">
      <c r="A6482" t="b">
        <v>0</v>
      </c>
      <c r="D6482" t="s">
        <v>7027</v>
      </c>
      <c r="E6482" t="s">
        <v>13514</v>
      </c>
      <c r="F6482">
        <v>0</v>
      </c>
      <c r="G6482">
        <v>0</v>
      </c>
      <c r="H6482" s="5">
        <v>0</v>
      </c>
      <c r="I6482" t="s">
        <v>2211</v>
      </c>
    </row>
    <row r="6483" spans="1:9" x14ac:dyDescent="0.25">
      <c r="A6483" t="b">
        <v>0</v>
      </c>
      <c r="D6483" t="s">
        <v>7027</v>
      </c>
      <c r="E6483" t="s">
        <v>13515</v>
      </c>
      <c r="F6483">
        <v>0</v>
      </c>
      <c r="G6483">
        <v>0</v>
      </c>
      <c r="H6483" s="5">
        <v>0</v>
      </c>
      <c r="I6483" t="s">
        <v>2211</v>
      </c>
    </row>
    <row r="6484" spans="1:9" x14ac:dyDescent="0.25">
      <c r="A6484" t="b">
        <v>0</v>
      </c>
      <c r="D6484" t="s">
        <v>7027</v>
      </c>
      <c r="E6484" t="s">
        <v>13516</v>
      </c>
      <c r="F6484">
        <v>0</v>
      </c>
      <c r="G6484">
        <v>0</v>
      </c>
      <c r="H6484" s="5">
        <v>0</v>
      </c>
      <c r="I6484" t="s">
        <v>2211</v>
      </c>
    </row>
    <row r="6485" spans="1:9" x14ac:dyDescent="0.25">
      <c r="A6485" t="b">
        <v>0</v>
      </c>
      <c r="D6485" t="s">
        <v>7027</v>
      </c>
      <c r="E6485" t="s">
        <v>13517</v>
      </c>
      <c r="F6485">
        <v>0</v>
      </c>
      <c r="G6485">
        <v>0</v>
      </c>
      <c r="H6485" s="5">
        <v>0</v>
      </c>
      <c r="I6485" t="s">
        <v>2211</v>
      </c>
    </row>
    <row r="6486" spans="1:9" x14ac:dyDescent="0.25">
      <c r="A6486" t="b">
        <v>0</v>
      </c>
      <c r="D6486" t="s">
        <v>7027</v>
      </c>
      <c r="E6486" t="s">
        <v>13518</v>
      </c>
      <c r="F6486">
        <v>0</v>
      </c>
      <c r="G6486">
        <v>0</v>
      </c>
      <c r="H6486" s="5">
        <v>0</v>
      </c>
      <c r="I6486" t="s">
        <v>2211</v>
      </c>
    </row>
    <row r="6487" spans="1:9" x14ac:dyDescent="0.25">
      <c r="A6487" t="b">
        <v>0</v>
      </c>
      <c r="D6487" t="s">
        <v>7027</v>
      </c>
      <c r="E6487" t="s">
        <v>13519</v>
      </c>
      <c r="F6487">
        <v>0</v>
      </c>
      <c r="G6487">
        <v>0</v>
      </c>
      <c r="H6487" s="5">
        <v>0</v>
      </c>
      <c r="I6487" t="s">
        <v>2211</v>
      </c>
    </row>
    <row r="6488" spans="1:9" x14ac:dyDescent="0.25">
      <c r="A6488" t="b">
        <v>0</v>
      </c>
      <c r="D6488" t="s">
        <v>7027</v>
      </c>
      <c r="E6488" t="s">
        <v>13520</v>
      </c>
      <c r="F6488">
        <v>0</v>
      </c>
      <c r="G6488">
        <v>0</v>
      </c>
      <c r="H6488" s="5">
        <v>0</v>
      </c>
      <c r="I6488" t="s">
        <v>2211</v>
      </c>
    </row>
    <row r="6489" spans="1:9" x14ac:dyDescent="0.25">
      <c r="A6489" t="b">
        <v>0</v>
      </c>
      <c r="D6489" t="s">
        <v>7027</v>
      </c>
      <c r="E6489" t="s">
        <v>13521</v>
      </c>
      <c r="F6489">
        <v>0</v>
      </c>
      <c r="G6489">
        <v>0</v>
      </c>
      <c r="H6489" s="5">
        <v>0</v>
      </c>
      <c r="I6489" t="s">
        <v>2211</v>
      </c>
    </row>
    <row r="6490" spans="1:9" x14ac:dyDescent="0.25">
      <c r="A6490" t="b">
        <v>0</v>
      </c>
      <c r="D6490" t="s">
        <v>7027</v>
      </c>
      <c r="E6490" t="s">
        <v>13522</v>
      </c>
      <c r="F6490">
        <v>0</v>
      </c>
      <c r="G6490">
        <v>0</v>
      </c>
      <c r="H6490" s="5">
        <v>0</v>
      </c>
      <c r="I6490" t="s">
        <v>2211</v>
      </c>
    </row>
    <row r="6491" spans="1:9" x14ac:dyDescent="0.25">
      <c r="A6491" t="b">
        <v>0</v>
      </c>
      <c r="D6491" t="s">
        <v>7027</v>
      </c>
      <c r="E6491" t="s">
        <v>13523</v>
      </c>
      <c r="F6491">
        <v>0</v>
      </c>
      <c r="G6491">
        <v>0</v>
      </c>
      <c r="H6491" s="5">
        <v>0</v>
      </c>
      <c r="I6491" t="s">
        <v>2211</v>
      </c>
    </row>
    <row r="6492" spans="1:9" x14ac:dyDescent="0.25">
      <c r="A6492" t="b">
        <v>0</v>
      </c>
      <c r="D6492" t="s">
        <v>7027</v>
      </c>
      <c r="E6492" t="s">
        <v>13524</v>
      </c>
      <c r="F6492">
        <v>0</v>
      </c>
      <c r="G6492">
        <v>0</v>
      </c>
      <c r="H6492" s="5">
        <v>0</v>
      </c>
      <c r="I6492" t="s">
        <v>2211</v>
      </c>
    </row>
    <row r="6493" spans="1:9" x14ac:dyDescent="0.25">
      <c r="A6493" t="b">
        <v>0</v>
      </c>
      <c r="D6493" t="s">
        <v>7027</v>
      </c>
      <c r="E6493" t="s">
        <v>13525</v>
      </c>
      <c r="F6493">
        <v>0</v>
      </c>
      <c r="G6493">
        <v>0</v>
      </c>
      <c r="H6493" s="5">
        <v>0</v>
      </c>
      <c r="I6493" t="s">
        <v>2211</v>
      </c>
    </row>
    <row r="6494" spans="1:9" x14ac:dyDescent="0.25">
      <c r="A6494" t="b">
        <v>0</v>
      </c>
      <c r="D6494" t="s">
        <v>7027</v>
      </c>
      <c r="E6494" t="s">
        <v>13526</v>
      </c>
      <c r="F6494">
        <v>0</v>
      </c>
      <c r="G6494">
        <v>0</v>
      </c>
      <c r="H6494" s="5">
        <v>0</v>
      </c>
      <c r="I6494" t="s">
        <v>2211</v>
      </c>
    </row>
    <row r="6495" spans="1:9" x14ac:dyDescent="0.25">
      <c r="A6495" t="b">
        <v>0</v>
      </c>
      <c r="D6495" t="s">
        <v>7027</v>
      </c>
      <c r="E6495" t="s">
        <v>13527</v>
      </c>
      <c r="F6495">
        <v>0</v>
      </c>
      <c r="G6495">
        <v>0</v>
      </c>
      <c r="H6495" s="5">
        <v>0</v>
      </c>
      <c r="I6495" t="s">
        <v>2211</v>
      </c>
    </row>
    <row r="6496" spans="1:9" x14ac:dyDescent="0.25">
      <c r="A6496" t="b">
        <v>0</v>
      </c>
      <c r="D6496" t="s">
        <v>7027</v>
      </c>
      <c r="E6496" t="s">
        <v>13528</v>
      </c>
      <c r="F6496">
        <v>0</v>
      </c>
      <c r="G6496">
        <v>0</v>
      </c>
      <c r="H6496" s="5">
        <v>0</v>
      </c>
      <c r="I6496" t="s">
        <v>2211</v>
      </c>
    </row>
    <row r="6497" spans="1:9" x14ac:dyDescent="0.25">
      <c r="A6497" t="b">
        <v>0</v>
      </c>
      <c r="D6497" t="s">
        <v>7027</v>
      </c>
      <c r="E6497" t="s">
        <v>13529</v>
      </c>
      <c r="F6497">
        <v>0</v>
      </c>
      <c r="G6497">
        <v>0</v>
      </c>
      <c r="H6497" s="5">
        <v>0</v>
      </c>
      <c r="I6497" t="s">
        <v>2211</v>
      </c>
    </row>
    <row r="6498" spans="1:9" x14ac:dyDescent="0.25">
      <c r="A6498" t="b">
        <v>0</v>
      </c>
      <c r="D6498" t="s">
        <v>7027</v>
      </c>
      <c r="E6498" t="s">
        <v>13530</v>
      </c>
      <c r="F6498">
        <v>0</v>
      </c>
      <c r="G6498">
        <v>0</v>
      </c>
      <c r="H6498" s="5">
        <v>0</v>
      </c>
      <c r="I6498" t="s">
        <v>2211</v>
      </c>
    </row>
    <row r="6499" spans="1:9" x14ac:dyDescent="0.25">
      <c r="A6499" t="b">
        <v>0</v>
      </c>
      <c r="D6499" t="s">
        <v>7027</v>
      </c>
      <c r="E6499" t="s">
        <v>13531</v>
      </c>
      <c r="F6499">
        <v>0</v>
      </c>
      <c r="G6499">
        <v>0</v>
      </c>
      <c r="H6499" s="5">
        <v>0</v>
      </c>
      <c r="I6499" t="s">
        <v>2211</v>
      </c>
    </row>
    <row r="6500" spans="1:9" x14ac:dyDescent="0.25">
      <c r="A6500" t="b">
        <v>0</v>
      </c>
      <c r="D6500" t="s">
        <v>7027</v>
      </c>
      <c r="E6500" t="s">
        <v>13532</v>
      </c>
      <c r="F6500">
        <v>0</v>
      </c>
      <c r="G6500">
        <v>0</v>
      </c>
      <c r="H6500" s="5">
        <v>0</v>
      </c>
      <c r="I6500" t="s">
        <v>2211</v>
      </c>
    </row>
    <row r="6501" spans="1:9" x14ac:dyDescent="0.25">
      <c r="A6501" t="b">
        <v>0</v>
      </c>
      <c r="D6501" t="s">
        <v>7027</v>
      </c>
      <c r="E6501" t="s">
        <v>13533</v>
      </c>
      <c r="F6501">
        <v>0</v>
      </c>
      <c r="G6501">
        <v>0</v>
      </c>
      <c r="H6501" s="5">
        <v>0</v>
      </c>
      <c r="I6501" t="s">
        <v>2211</v>
      </c>
    </row>
    <row r="6502" spans="1:9" x14ac:dyDescent="0.25">
      <c r="A6502" t="b">
        <v>0</v>
      </c>
      <c r="D6502" t="s">
        <v>7027</v>
      </c>
      <c r="E6502" t="s">
        <v>13534</v>
      </c>
      <c r="F6502">
        <v>0</v>
      </c>
      <c r="G6502">
        <v>0</v>
      </c>
      <c r="H6502" s="5">
        <v>0</v>
      </c>
      <c r="I6502" t="s">
        <v>2211</v>
      </c>
    </row>
    <row r="6503" spans="1:9" x14ac:dyDescent="0.25">
      <c r="A6503" t="b">
        <v>0</v>
      </c>
      <c r="D6503" t="s">
        <v>7027</v>
      </c>
      <c r="E6503" t="s">
        <v>13535</v>
      </c>
      <c r="F6503">
        <v>0</v>
      </c>
      <c r="G6503">
        <v>0</v>
      </c>
      <c r="H6503" s="5">
        <v>0</v>
      </c>
      <c r="I6503" t="s">
        <v>2211</v>
      </c>
    </row>
    <row r="6504" spans="1:9" x14ac:dyDescent="0.25">
      <c r="A6504" t="b">
        <v>0</v>
      </c>
      <c r="D6504" t="s">
        <v>7027</v>
      </c>
      <c r="E6504" t="s">
        <v>13536</v>
      </c>
      <c r="F6504">
        <v>0</v>
      </c>
      <c r="G6504">
        <v>0</v>
      </c>
      <c r="H6504" s="5">
        <v>0</v>
      </c>
      <c r="I6504" t="s">
        <v>2211</v>
      </c>
    </row>
    <row r="6505" spans="1:9" x14ac:dyDescent="0.25">
      <c r="A6505" t="b">
        <v>0</v>
      </c>
      <c r="D6505" t="s">
        <v>7027</v>
      </c>
      <c r="E6505" t="s">
        <v>13537</v>
      </c>
      <c r="F6505">
        <v>0</v>
      </c>
      <c r="G6505">
        <v>0</v>
      </c>
      <c r="H6505" s="5">
        <v>0</v>
      </c>
      <c r="I6505" t="s">
        <v>2211</v>
      </c>
    </row>
    <row r="6506" spans="1:9" x14ac:dyDescent="0.25">
      <c r="A6506" t="b">
        <v>0</v>
      </c>
      <c r="D6506" t="s">
        <v>7027</v>
      </c>
      <c r="E6506" t="s">
        <v>13538</v>
      </c>
      <c r="F6506">
        <v>0</v>
      </c>
      <c r="G6506">
        <v>0</v>
      </c>
      <c r="H6506" s="5">
        <v>0</v>
      </c>
      <c r="I6506" t="s">
        <v>2211</v>
      </c>
    </row>
    <row r="6507" spans="1:9" x14ac:dyDescent="0.25">
      <c r="A6507" t="b">
        <v>0</v>
      </c>
      <c r="D6507" t="s">
        <v>7027</v>
      </c>
      <c r="E6507" t="s">
        <v>13539</v>
      </c>
      <c r="F6507">
        <v>0</v>
      </c>
      <c r="G6507">
        <v>0</v>
      </c>
      <c r="H6507" s="5">
        <v>0</v>
      </c>
      <c r="I6507" t="s">
        <v>2211</v>
      </c>
    </row>
    <row r="6508" spans="1:9" x14ac:dyDescent="0.25">
      <c r="A6508" t="b">
        <v>0</v>
      </c>
      <c r="D6508" t="s">
        <v>7027</v>
      </c>
      <c r="E6508" t="s">
        <v>13540</v>
      </c>
      <c r="F6508">
        <v>0</v>
      </c>
      <c r="G6508">
        <v>0</v>
      </c>
      <c r="H6508" s="5">
        <v>0</v>
      </c>
      <c r="I6508" t="s">
        <v>2211</v>
      </c>
    </row>
    <row r="6509" spans="1:9" x14ac:dyDescent="0.25">
      <c r="A6509" t="b">
        <v>0</v>
      </c>
      <c r="D6509" t="s">
        <v>7027</v>
      </c>
      <c r="E6509" t="s">
        <v>13541</v>
      </c>
      <c r="F6509">
        <v>0</v>
      </c>
      <c r="G6509">
        <v>0</v>
      </c>
      <c r="H6509" s="5">
        <v>0</v>
      </c>
      <c r="I6509" t="s">
        <v>2211</v>
      </c>
    </row>
    <row r="6510" spans="1:9" x14ac:dyDescent="0.25">
      <c r="A6510" t="b">
        <v>0</v>
      </c>
      <c r="D6510" t="s">
        <v>7027</v>
      </c>
      <c r="E6510" t="s">
        <v>13542</v>
      </c>
      <c r="F6510">
        <v>0</v>
      </c>
      <c r="G6510">
        <v>0</v>
      </c>
      <c r="H6510" s="5">
        <v>0</v>
      </c>
      <c r="I6510" t="s">
        <v>2211</v>
      </c>
    </row>
    <row r="6511" spans="1:9" x14ac:dyDescent="0.25">
      <c r="A6511" t="b">
        <v>0</v>
      </c>
      <c r="D6511" t="s">
        <v>7027</v>
      </c>
      <c r="E6511" t="s">
        <v>13543</v>
      </c>
      <c r="F6511">
        <v>0</v>
      </c>
      <c r="G6511">
        <v>0</v>
      </c>
      <c r="H6511" s="5">
        <v>0</v>
      </c>
      <c r="I6511" t="s">
        <v>2211</v>
      </c>
    </row>
    <row r="6512" spans="1:9" x14ac:dyDescent="0.25">
      <c r="A6512" t="b">
        <v>0</v>
      </c>
      <c r="D6512" t="s">
        <v>7027</v>
      </c>
      <c r="E6512" t="s">
        <v>13544</v>
      </c>
      <c r="F6512">
        <v>0</v>
      </c>
      <c r="G6512">
        <v>0</v>
      </c>
      <c r="H6512" s="5">
        <v>0</v>
      </c>
      <c r="I6512" t="s">
        <v>2211</v>
      </c>
    </row>
    <row r="6513" spans="1:9" x14ac:dyDescent="0.25">
      <c r="A6513" t="b">
        <v>0</v>
      </c>
      <c r="D6513" t="s">
        <v>7027</v>
      </c>
      <c r="E6513" t="s">
        <v>13545</v>
      </c>
      <c r="F6513">
        <v>0</v>
      </c>
      <c r="G6513">
        <v>0</v>
      </c>
      <c r="H6513" s="5">
        <v>0</v>
      </c>
      <c r="I6513" t="s">
        <v>2211</v>
      </c>
    </row>
    <row r="6514" spans="1:9" x14ac:dyDescent="0.25">
      <c r="A6514" t="b">
        <v>0</v>
      </c>
      <c r="D6514" t="s">
        <v>7027</v>
      </c>
      <c r="E6514" t="s">
        <v>13546</v>
      </c>
      <c r="F6514">
        <v>0</v>
      </c>
      <c r="G6514">
        <v>0</v>
      </c>
      <c r="H6514" s="5">
        <v>0</v>
      </c>
      <c r="I6514" t="s">
        <v>2211</v>
      </c>
    </row>
    <row r="6515" spans="1:9" x14ac:dyDescent="0.25">
      <c r="A6515" t="b">
        <v>0</v>
      </c>
      <c r="D6515" t="s">
        <v>7027</v>
      </c>
      <c r="E6515" t="s">
        <v>13547</v>
      </c>
      <c r="F6515">
        <v>0</v>
      </c>
      <c r="G6515">
        <v>0</v>
      </c>
      <c r="H6515" s="5">
        <v>0</v>
      </c>
      <c r="I6515" t="s">
        <v>2211</v>
      </c>
    </row>
    <row r="6516" spans="1:9" x14ac:dyDescent="0.25">
      <c r="A6516" t="b">
        <v>0</v>
      </c>
      <c r="D6516" t="s">
        <v>7027</v>
      </c>
      <c r="E6516" t="s">
        <v>13548</v>
      </c>
      <c r="F6516">
        <v>0</v>
      </c>
      <c r="G6516">
        <v>0</v>
      </c>
      <c r="H6516" s="5">
        <v>0</v>
      </c>
      <c r="I6516" t="s">
        <v>2211</v>
      </c>
    </row>
    <row r="6517" spans="1:9" x14ac:dyDescent="0.25">
      <c r="A6517" t="b">
        <v>0</v>
      </c>
      <c r="D6517" t="s">
        <v>7027</v>
      </c>
      <c r="E6517" t="s">
        <v>13549</v>
      </c>
      <c r="F6517">
        <v>0</v>
      </c>
      <c r="G6517">
        <v>0</v>
      </c>
      <c r="H6517" s="5">
        <v>0</v>
      </c>
      <c r="I6517" t="s">
        <v>2211</v>
      </c>
    </row>
    <row r="6518" spans="1:9" x14ac:dyDescent="0.25">
      <c r="A6518" t="b">
        <v>0</v>
      </c>
      <c r="D6518" t="s">
        <v>7027</v>
      </c>
      <c r="E6518" t="s">
        <v>13550</v>
      </c>
      <c r="F6518">
        <v>0</v>
      </c>
      <c r="G6518">
        <v>0</v>
      </c>
      <c r="H6518" s="5">
        <v>0</v>
      </c>
      <c r="I6518" t="s">
        <v>2211</v>
      </c>
    </row>
    <row r="6519" spans="1:9" x14ac:dyDescent="0.25">
      <c r="A6519" t="b">
        <v>0</v>
      </c>
      <c r="D6519" t="s">
        <v>7027</v>
      </c>
      <c r="E6519" t="s">
        <v>13551</v>
      </c>
      <c r="F6519">
        <v>0</v>
      </c>
      <c r="G6519">
        <v>0</v>
      </c>
      <c r="H6519" s="5">
        <v>0</v>
      </c>
      <c r="I6519" t="s">
        <v>2211</v>
      </c>
    </row>
    <row r="6520" spans="1:9" x14ac:dyDescent="0.25">
      <c r="A6520" t="b">
        <v>0</v>
      </c>
      <c r="D6520" t="s">
        <v>7027</v>
      </c>
      <c r="E6520" t="s">
        <v>13552</v>
      </c>
      <c r="F6520">
        <v>0</v>
      </c>
      <c r="G6520">
        <v>0</v>
      </c>
      <c r="H6520" s="5">
        <v>0</v>
      </c>
      <c r="I6520" t="s">
        <v>2211</v>
      </c>
    </row>
    <row r="6521" spans="1:9" x14ac:dyDescent="0.25">
      <c r="A6521" t="b">
        <v>0</v>
      </c>
      <c r="D6521" t="s">
        <v>7027</v>
      </c>
      <c r="E6521" t="s">
        <v>13553</v>
      </c>
      <c r="F6521">
        <v>0</v>
      </c>
      <c r="G6521">
        <v>0</v>
      </c>
      <c r="H6521" s="5">
        <v>0</v>
      </c>
      <c r="I6521" t="s">
        <v>2211</v>
      </c>
    </row>
    <row r="6522" spans="1:9" x14ac:dyDescent="0.25">
      <c r="A6522" t="b">
        <v>0</v>
      </c>
      <c r="D6522" t="s">
        <v>7027</v>
      </c>
      <c r="E6522" t="s">
        <v>13554</v>
      </c>
      <c r="F6522">
        <v>0</v>
      </c>
      <c r="G6522">
        <v>0</v>
      </c>
      <c r="H6522" s="5">
        <v>0</v>
      </c>
      <c r="I6522" t="s">
        <v>2211</v>
      </c>
    </row>
    <row r="6523" spans="1:9" x14ac:dyDescent="0.25">
      <c r="A6523" t="b">
        <v>0</v>
      </c>
      <c r="D6523" t="s">
        <v>7027</v>
      </c>
      <c r="E6523" t="s">
        <v>13555</v>
      </c>
      <c r="F6523">
        <v>0</v>
      </c>
      <c r="G6523">
        <v>0</v>
      </c>
      <c r="H6523" s="5">
        <v>0</v>
      </c>
      <c r="I6523" t="s">
        <v>2211</v>
      </c>
    </row>
    <row r="6524" spans="1:9" x14ac:dyDescent="0.25">
      <c r="A6524" t="b">
        <v>0</v>
      </c>
      <c r="D6524" t="s">
        <v>7027</v>
      </c>
      <c r="E6524" t="s">
        <v>13556</v>
      </c>
      <c r="F6524">
        <v>0</v>
      </c>
      <c r="G6524">
        <v>0</v>
      </c>
      <c r="H6524" s="5">
        <v>0</v>
      </c>
      <c r="I6524" t="s">
        <v>2211</v>
      </c>
    </row>
    <row r="6525" spans="1:9" x14ac:dyDescent="0.25">
      <c r="A6525" t="b">
        <v>0</v>
      </c>
      <c r="D6525" t="s">
        <v>7027</v>
      </c>
      <c r="E6525" t="s">
        <v>13557</v>
      </c>
      <c r="F6525">
        <v>0</v>
      </c>
      <c r="G6525">
        <v>0</v>
      </c>
      <c r="H6525" s="5">
        <v>0</v>
      </c>
      <c r="I6525" t="s">
        <v>2211</v>
      </c>
    </row>
    <row r="6526" spans="1:9" x14ac:dyDescent="0.25">
      <c r="A6526" t="b">
        <v>0</v>
      </c>
      <c r="D6526" t="s">
        <v>7027</v>
      </c>
      <c r="E6526" t="s">
        <v>13558</v>
      </c>
      <c r="F6526">
        <v>0</v>
      </c>
      <c r="G6526">
        <v>0</v>
      </c>
      <c r="H6526" s="5">
        <v>0</v>
      </c>
      <c r="I6526" t="s">
        <v>2211</v>
      </c>
    </row>
    <row r="6527" spans="1:9" x14ac:dyDescent="0.25">
      <c r="A6527" t="b">
        <v>0</v>
      </c>
      <c r="D6527" t="s">
        <v>7027</v>
      </c>
      <c r="E6527" t="s">
        <v>13559</v>
      </c>
      <c r="F6527">
        <v>0</v>
      </c>
      <c r="G6527">
        <v>0</v>
      </c>
      <c r="H6527" s="5">
        <v>0</v>
      </c>
      <c r="I6527" t="s">
        <v>2211</v>
      </c>
    </row>
    <row r="6528" spans="1:9" x14ac:dyDescent="0.25">
      <c r="A6528" t="b">
        <v>0</v>
      </c>
      <c r="D6528" t="s">
        <v>7027</v>
      </c>
      <c r="E6528" t="s">
        <v>13560</v>
      </c>
      <c r="F6528">
        <v>0</v>
      </c>
      <c r="G6528">
        <v>0</v>
      </c>
      <c r="H6528" s="5">
        <v>0</v>
      </c>
      <c r="I6528" t="s">
        <v>2211</v>
      </c>
    </row>
    <row r="6529" spans="1:9" x14ac:dyDescent="0.25">
      <c r="A6529" t="b">
        <v>0</v>
      </c>
      <c r="D6529" t="s">
        <v>7027</v>
      </c>
      <c r="E6529" t="s">
        <v>13561</v>
      </c>
      <c r="F6529">
        <v>0</v>
      </c>
      <c r="G6529">
        <v>0</v>
      </c>
      <c r="H6529" s="5">
        <v>0</v>
      </c>
      <c r="I6529" t="s">
        <v>2211</v>
      </c>
    </row>
    <row r="6530" spans="1:9" x14ac:dyDescent="0.25">
      <c r="A6530" t="b">
        <v>0</v>
      </c>
      <c r="D6530" t="s">
        <v>7027</v>
      </c>
      <c r="E6530" t="s">
        <v>13562</v>
      </c>
      <c r="F6530">
        <v>0</v>
      </c>
      <c r="G6530">
        <v>0</v>
      </c>
      <c r="H6530" s="5">
        <v>0</v>
      </c>
      <c r="I6530" t="s">
        <v>2211</v>
      </c>
    </row>
    <row r="6531" spans="1:9" x14ac:dyDescent="0.25">
      <c r="A6531" t="b">
        <v>0</v>
      </c>
      <c r="D6531" t="s">
        <v>7027</v>
      </c>
      <c r="E6531" t="s">
        <v>13563</v>
      </c>
      <c r="F6531">
        <v>0</v>
      </c>
      <c r="G6531">
        <v>0</v>
      </c>
      <c r="H6531" s="5">
        <v>0</v>
      </c>
      <c r="I6531" t="s">
        <v>2211</v>
      </c>
    </row>
    <row r="6532" spans="1:9" x14ac:dyDescent="0.25">
      <c r="A6532" t="b">
        <v>0</v>
      </c>
      <c r="D6532" t="s">
        <v>7027</v>
      </c>
      <c r="E6532" t="s">
        <v>13564</v>
      </c>
      <c r="F6532">
        <v>0</v>
      </c>
      <c r="G6532">
        <v>0</v>
      </c>
      <c r="H6532" s="5">
        <v>0</v>
      </c>
      <c r="I6532" t="s">
        <v>2211</v>
      </c>
    </row>
    <row r="6533" spans="1:9" x14ac:dyDescent="0.25">
      <c r="A6533" t="b">
        <v>0</v>
      </c>
      <c r="D6533" t="s">
        <v>7027</v>
      </c>
      <c r="E6533" t="s">
        <v>13565</v>
      </c>
      <c r="F6533">
        <v>0</v>
      </c>
      <c r="G6533">
        <v>0</v>
      </c>
      <c r="H6533" s="5">
        <v>0</v>
      </c>
      <c r="I6533" t="s">
        <v>2211</v>
      </c>
    </row>
    <row r="6534" spans="1:9" x14ac:dyDescent="0.25">
      <c r="A6534" t="b">
        <v>0</v>
      </c>
      <c r="D6534" t="s">
        <v>7027</v>
      </c>
      <c r="E6534" t="s">
        <v>13566</v>
      </c>
      <c r="F6534">
        <v>0</v>
      </c>
      <c r="G6534">
        <v>0</v>
      </c>
      <c r="H6534" s="5">
        <v>0</v>
      </c>
      <c r="I6534" t="s">
        <v>2211</v>
      </c>
    </row>
    <row r="6535" spans="1:9" x14ac:dyDescent="0.25">
      <c r="A6535" t="b">
        <v>0</v>
      </c>
      <c r="D6535" t="s">
        <v>7027</v>
      </c>
      <c r="E6535" t="s">
        <v>13567</v>
      </c>
      <c r="F6535">
        <v>0</v>
      </c>
      <c r="G6535">
        <v>0</v>
      </c>
      <c r="H6535" s="5">
        <v>0</v>
      </c>
      <c r="I6535" t="s">
        <v>2211</v>
      </c>
    </row>
    <row r="6536" spans="1:9" x14ac:dyDescent="0.25">
      <c r="A6536" t="b">
        <v>0</v>
      </c>
      <c r="D6536" t="s">
        <v>7027</v>
      </c>
      <c r="E6536" t="s">
        <v>13568</v>
      </c>
      <c r="F6536">
        <v>0</v>
      </c>
      <c r="G6536">
        <v>0</v>
      </c>
      <c r="H6536" s="5">
        <v>0</v>
      </c>
      <c r="I6536" t="s">
        <v>2211</v>
      </c>
    </row>
    <row r="6537" spans="1:9" x14ac:dyDescent="0.25">
      <c r="A6537" t="b">
        <v>0</v>
      </c>
      <c r="D6537" t="s">
        <v>7027</v>
      </c>
      <c r="E6537" t="s">
        <v>13569</v>
      </c>
      <c r="F6537">
        <v>0</v>
      </c>
      <c r="G6537">
        <v>0</v>
      </c>
      <c r="H6537" s="5">
        <v>0</v>
      </c>
      <c r="I6537" t="s">
        <v>2211</v>
      </c>
    </row>
    <row r="6538" spans="1:9" x14ac:dyDescent="0.25">
      <c r="A6538" t="b">
        <v>0</v>
      </c>
      <c r="D6538" t="s">
        <v>7027</v>
      </c>
      <c r="E6538" t="s">
        <v>13570</v>
      </c>
      <c r="F6538">
        <v>0</v>
      </c>
      <c r="G6538">
        <v>0</v>
      </c>
      <c r="H6538" s="5">
        <v>0</v>
      </c>
      <c r="I6538" t="s">
        <v>2211</v>
      </c>
    </row>
    <row r="6539" spans="1:9" x14ac:dyDescent="0.25">
      <c r="A6539" t="b">
        <v>0</v>
      </c>
      <c r="D6539" t="s">
        <v>7027</v>
      </c>
      <c r="E6539" t="s">
        <v>13571</v>
      </c>
      <c r="F6539">
        <v>0</v>
      </c>
      <c r="G6539">
        <v>0</v>
      </c>
      <c r="H6539" s="5">
        <v>0</v>
      </c>
      <c r="I6539" t="s">
        <v>2211</v>
      </c>
    </row>
    <row r="6540" spans="1:9" x14ac:dyDescent="0.25">
      <c r="A6540" t="b">
        <v>0</v>
      </c>
      <c r="D6540" t="s">
        <v>7027</v>
      </c>
      <c r="E6540" t="s">
        <v>13572</v>
      </c>
      <c r="F6540">
        <v>0</v>
      </c>
      <c r="G6540">
        <v>0</v>
      </c>
      <c r="H6540" s="5">
        <v>0</v>
      </c>
      <c r="I6540" t="s">
        <v>2211</v>
      </c>
    </row>
    <row r="6541" spans="1:9" x14ac:dyDescent="0.25">
      <c r="A6541" t="b">
        <v>0</v>
      </c>
      <c r="D6541" t="s">
        <v>7027</v>
      </c>
      <c r="E6541" t="s">
        <v>13573</v>
      </c>
      <c r="F6541">
        <v>0</v>
      </c>
      <c r="G6541">
        <v>0</v>
      </c>
      <c r="H6541" s="5">
        <v>0</v>
      </c>
      <c r="I6541" t="s">
        <v>2211</v>
      </c>
    </row>
    <row r="6542" spans="1:9" x14ac:dyDescent="0.25">
      <c r="A6542" t="b">
        <v>0</v>
      </c>
      <c r="D6542" t="s">
        <v>7027</v>
      </c>
      <c r="E6542" t="s">
        <v>13574</v>
      </c>
      <c r="F6542">
        <v>0</v>
      </c>
      <c r="G6542">
        <v>0</v>
      </c>
      <c r="H6542" s="5">
        <v>0</v>
      </c>
      <c r="I6542" t="s">
        <v>2211</v>
      </c>
    </row>
    <row r="6543" spans="1:9" x14ac:dyDescent="0.25">
      <c r="A6543" t="b">
        <v>0</v>
      </c>
      <c r="D6543" t="s">
        <v>7027</v>
      </c>
      <c r="E6543" t="s">
        <v>13575</v>
      </c>
      <c r="F6543">
        <v>0</v>
      </c>
      <c r="G6543">
        <v>0</v>
      </c>
      <c r="H6543" s="5">
        <v>0</v>
      </c>
      <c r="I6543" t="s">
        <v>2211</v>
      </c>
    </row>
    <row r="6544" spans="1:9" x14ac:dyDescent="0.25">
      <c r="A6544" t="b">
        <v>0</v>
      </c>
      <c r="D6544" t="s">
        <v>7027</v>
      </c>
      <c r="E6544" t="s">
        <v>13576</v>
      </c>
      <c r="F6544">
        <v>0</v>
      </c>
      <c r="G6544">
        <v>0</v>
      </c>
      <c r="H6544" s="5">
        <v>0</v>
      </c>
      <c r="I6544" t="s">
        <v>2211</v>
      </c>
    </row>
    <row r="6545" spans="1:9" x14ac:dyDescent="0.25">
      <c r="A6545" t="b">
        <v>0</v>
      </c>
      <c r="D6545" t="s">
        <v>7027</v>
      </c>
      <c r="E6545" t="s">
        <v>13577</v>
      </c>
      <c r="F6545">
        <v>0</v>
      </c>
      <c r="G6545">
        <v>0</v>
      </c>
      <c r="H6545" s="5">
        <v>0</v>
      </c>
      <c r="I6545" t="s">
        <v>2211</v>
      </c>
    </row>
    <row r="6546" spans="1:9" x14ac:dyDescent="0.25">
      <c r="A6546" t="b">
        <v>0</v>
      </c>
      <c r="D6546" t="s">
        <v>7027</v>
      </c>
      <c r="E6546" t="s">
        <v>13578</v>
      </c>
      <c r="F6546">
        <v>0</v>
      </c>
      <c r="G6546">
        <v>0</v>
      </c>
      <c r="H6546" s="5">
        <v>0</v>
      </c>
      <c r="I6546" t="s">
        <v>2211</v>
      </c>
    </row>
    <row r="6547" spans="1:9" x14ac:dyDescent="0.25">
      <c r="A6547" t="b">
        <v>0</v>
      </c>
      <c r="D6547" t="s">
        <v>7027</v>
      </c>
      <c r="E6547" t="s">
        <v>13579</v>
      </c>
      <c r="F6547">
        <v>0</v>
      </c>
      <c r="G6547">
        <v>0</v>
      </c>
      <c r="H6547" s="5">
        <v>0</v>
      </c>
      <c r="I6547" t="s">
        <v>2211</v>
      </c>
    </row>
    <row r="6548" spans="1:9" x14ac:dyDescent="0.25">
      <c r="A6548" t="b">
        <v>0</v>
      </c>
      <c r="D6548" t="s">
        <v>7027</v>
      </c>
      <c r="E6548" t="s">
        <v>13580</v>
      </c>
      <c r="F6548">
        <v>0</v>
      </c>
      <c r="G6548">
        <v>0</v>
      </c>
      <c r="H6548" s="5">
        <v>0</v>
      </c>
      <c r="I6548" t="s">
        <v>2211</v>
      </c>
    </row>
    <row r="6549" spans="1:9" x14ac:dyDescent="0.25">
      <c r="A6549" t="b">
        <v>0</v>
      </c>
      <c r="D6549" t="s">
        <v>7027</v>
      </c>
      <c r="E6549" t="s">
        <v>13581</v>
      </c>
      <c r="F6549">
        <v>0</v>
      </c>
      <c r="G6549">
        <v>0</v>
      </c>
      <c r="H6549" s="5">
        <v>0</v>
      </c>
      <c r="I6549" t="s">
        <v>2211</v>
      </c>
    </row>
    <row r="6550" spans="1:9" x14ac:dyDescent="0.25">
      <c r="A6550" t="b">
        <v>0</v>
      </c>
      <c r="D6550" t="s">
        <v>7027</v>
      </c>
      <c r="E6550" t="s">
        <v>13582</v>
      </c>
      <c r="F6550">
        <v>0</v>
      </c>
      <c r="G6550">
        <v>0</v>
      </c>
      <c r="H6550" s="5">
        <v>0</v>
      </c>
      <c r="I6550" t="s">
        <v>2202</v>
      </c>
    </row>
    <row r="6551" spans="1:9" x14ac:dyDescent="0.25">
      <c r="A6551" t="b">
        <v>0</v>
      </c>
      <c r="D6551" t="s">
        <v>7027</v>
      </c>
      <c r="E6551" t="s">
        <v>13583</v>
      </c>
      <c r="F6551">
        <v>0</v>
      </c>
      <c r="G6551">
        <v>0</v>
      </c>
      <c r="H6551" s="5">
        <v>0</v>
      </c>
      <c r="I6551" t="s">
        <v>2211</v>
      </c>
    </row>
    <row r="6552" spans="1:9" x14ac:dyDescent="0.25">
      <c r="A6552" t="b">
        <v>0</v>
      </c>
      <c r="D6552" t="s">
        <v>7027</v>
      </c>
      <c r="E6552" t="s">
        <v>13584</v>
      </c>
      <c r="F6552">
        <v>0</v>
      </c>
      <c r="G6552">
        <v>0</v>
      </c>
      <c r="H6552" s="5">
        <v>0</v>
      </c>
      <c r="I6552" t="s">
        <v>2211</v>
      </c>
    </row>
    <row r="6553" spans="1:9" x14ac:dyDescent="0.25">
      <c r="A6553" t="b">
        <v>0</v>
      </c>
      <c r="D6553" t="s">
        <v>7027</v>
      </c>
      <c r="E6553" t="s">
        <v>13585</v>
      </c>
      <c r="F6553">
        <v>0</v>
      </c>
      <c r="G6553">
        <v>0</v>
      </c>
      <c r="H6553" s="5">
        <v>0</v>
      </c>
      <c r="I6553" t="s">
        <v>2211</v>
      </c>
    </row>
    <row r="6554" spans="1:9" x14ac:dyDescent="0.25">
      <c r="A6554" t="b">
        <v>0</v>
      </c>
      <c r="D6554" t="s">
        <v>7027</v>
      </c>
      <c r="E6554" t="s">
        <v>13586</v>
      </c>
      <c r="F6554">
        <v>0</v>
      </c>
      <c r="G6554">
        <v>0</v>
      </c>
      <c r="H6554" s="5">
        <v>0</v>
      </c>
      <c r="I6554" t="s">
        <v>2211</v>
      </c>
    </row>
    <row r="6555" spans="1:9" x14ac:dyDescent="0.25">
      <c r="A6555" t="b">
        <v>0</v>
      </c>
      <c r="D6555" t="s">
        <v>7027</v>
      </c>
      <c r="E6555" t="s">
        <v>13587</v>
      </c>
      <c r="F6555">
        <v>0</v>
      </c>
      <c r="G6555">
        <v>0</v>
      </c>
      <c r="H6555" s="5">
        <v>0</v>
      </c>
      <c r="I6555" t="s">
        <v>2211</v>
      </c>
    </row>
    <row r="6556" spans="1:9" x14ac:dyDescent="0.25">
      <c r="A6556" t="b">
        <v>0</v>
      </c>
      <c r="D6556" t="s">
        <v>7027</v>
      </c>
      <c r="E6556" t="s">
        <v>13588</v>
      </c>
      <c r="F6556">
        <v>0</v>
      </c>
      <c r="G6556">
        <v>0</v>
      </c>
      <c r="H6556" s="5">
        <v>0</v>
      </c>
      <c r="I6556" t="s">
        <v>2211</v>
      </c>
    </row>
    <row r="6557" spans="1:9" x14ac:dyDescent="0.25">
      <c r="A6557" t="b">
        <v>0</v>
      </c>
      <c r="D6557" t="s">
        <v>7027</v>
      </c>
      <c r="E6557" t="s">
        <v>13589</v>
      </c>
      <c r="F6557">
        <v>0</v>
      </c>
      <c r="G6557">
        <v>0</v>
      </c>
      <c r="H6557" s="5">
        <v>0</v>
      </c>
      <c r="I6557" t="s">
        <v>2211</v>
      </c>
    </row>
    <row r="6558" spans="1:9" x14ac:dyDescent="0.25">
      <c r="A6558" t="b">
        <v>0</v>
      </c>
      <c r="D6558" t="s">
        <v>7027</v>
      </c>
      <c r="E6558" t="s">
        <v>13590</v>
      </c>
      <c r="F6558">
        <v>0</v>
      </c>
      <c r="G6558">
        <v>0</v>
      </c>
      <c r="H6558" s="5">
        <v>0</v>
      </c>
      <c r="I6558" t="s">
        <v>2211</v>
      </c>
    </row>
    <row r="6559" spans="1:9" x14ac:dyDescent="0.25">
      <c r="A6559" t="b">
        <v>0</v>
      </c>
      <c r="D6559" t="s">
        <v>7027</v>
      </c>
      <c r="E6559" t="s">
        <v>13591</v>
      </c>
      <c r="F6559">
        <v>0</v>
      </c>
      <c r="G6559">
        <v>0</v>
      </c>
      <c r="H6559" s="5">
        <v>0</v>
      </c>
      <c r="I6559" t="s">
        <v>2211</v>
      </c>
    </row>
    <row r="6560" spans="1:9" x14ac:dyDescent="0.25">
      <c r="A6560" t="b">
        <v>0</v>
      </c>
      <c r="D6560" t="s">
        <v>7027</v>
      </c>
      <c r="E6560" t="s">
        <v>13592</v>
      </c>
      <c r="F6560">
        <v>0</v>
      </c>
      <c r="G6560">
        <v>0</v>
      </c>
      <c r="H6560" s="5">
        <v>0</v>
      </c>
      <c r="I6560" t="s">
        <v>2211</v>
      </c>
    </row>
    <row r="6561" spans="1:9" x14ac:dyDescent="0.25">
      <c r="A6561" t="b">
        <v>0</v>
      </c>
      <c r="D6561" t="s">
        <v>7027</v>
      </c>
      <c r="E6561" t="s">
        <v>13593</v>
      </c>
      <c r="F6561">
        <v>0</v>
      </c>
      <c r="G6561">
        <v>0</v>
      </c>
      <c r="H6561" s="5">
        <v>0</v>
      </c>
      <c r="I6561" t="s">
        <v>2211</v>
      </c>
    </row>
    <row r="6562" spans="1:9" x14ac:dyDescent="0.25">
      <c r="A6562" t="b">
        <v>0</v>
      </c>
      <c r="D6562" t="s">
        <v>7027</v>
      </c>
      <c r="E6562" t="s">
        <v>13594</v>
      </c>
      <c r="F6562">
        <v>0</v>
      </c>
      <c r="G6562">
        <v>0</v>
      </c>
      <c r="H6562" s="5">
        <v>0</v>
      </c>
      <c r="I6562" t="s">
        <v>2211</v>
      </c>
    </row>
    <row r="6563" spans="1:9" x14ac:dyDescent="0.25">
      <c r="A6563" t="b">
        <v>0</v>
      </c>
      <c r="D6563" t="s">
        <v>7027</v>
      </c>
      <c r="E6563" t="s">
        <v>13595</v>
      </c>
      <c r="F6563">
        <v>0</v>
      </c>
      <c r="G6563">
        <v>0</v>
      </c>
      <c r="H6563" s="5">
        <v>0</v>
      </c>
      <c r="I6563" t="s">
        <v>2211</v>
      </c>
    </row>
    <row r="6564" spans="1:9" x14ac:dyDescent="0.25">
      <c r="A6564" t="b">
        <v>0</v>
      </c>
      <c r="D6564" t="s">
        <v>7027</v>
      </c>
      <c r="E6564" t="s">
        <v>13596</v>
      </c>
      <c r="F6564">
        <v>0</v>
      </c>
      <c r="G6564">
        <v>0</v>
      </c>
      <c r="H6564" s="5">
        <v>0</v>
      </c>
      <c r="I6564" t="s">
        <v>2211</v>
      </c>
    </row>
    <row r="6565" spans="1:9" x14ac:dyDescent="0.25">
      <c r="A6565" t="b">
        <v>0</v>
      </c>
      <c r="D6565" t="s">
        <v>7027</v>
      </c>
      <c r="E6565" t="s">
        <v>13597</v>
      </c>
      <c r="F6565">
        <v>0</v>
      </c>
      <c r="G6565">
        <v>0</v>
      </c>
      <c r="H6565" s="5">
        <v>0</v>
      </c>
      <c r="I6565" t="s">
        <v>2211</v>
      </c>
    </row>
    <row r="6566" spans="1:9" x14ac:dyDescent="0.25">
      <c r="A6566" t="b">
        <v>0</v>
      </c>
      <c r="D6566" t="s">
        <v>7027</v>
      </c>
      <c r="E6566" t="s">
        <v>13598</v>
      </c>
      <c r="F6566">
        <v>0</v>
      </c>
      <c r="G6566">
        <v>0</v>
      </c>
      <c r="H6566" s="5">
        <v>0</v>
      </c>
      <c r="I6566" t="s">
        <v>2211</v>
      </c>
    </row>
    <row r="6567" spans="1:9" x14ac:dyDescent="0.25">
      <c r="A6567" t="b">
        <v>0</v>
      </c>
      <c r="D6567" t="s">
        <v>7027</v>
      </c>
      <c r="E6567" t="s">
        <v>13599</v>
      </c>
      <c r="F6567">
        <v>0</v>
      </c>
      <c r="G6567">
        <v>0</v>
      </c>
      <c r="H6567" s="5">
        <v>0</v>
      </c>
      <c r="I6567" t="s">
        <v>2211</v>
      </c>
    </row>
    <row r="6568" spans="1:9" x14ac:dyDescent="0.25">
      <c r="A6568" t="b">
        <v>0</v>
      </c>
      <c r="D6568" t="s">
        <v>7027</v>
      </c>
      <c r="E6568" t="s">
        <v>13600</v>
      </c>
      <c r="F6568">
        <v>0</v>
      </c>
      <c r="G6568">
        <v>0</v>
      </c>
      <c r="H6568" s="5">
        <v>0</v>
      </c>
      <c r="I6568" t="s">
        <v>2211</v>
      </c>
    </row>
    <row r="6569" spans="1:9" x14ac:dyDescent="0.25">
      <c r="A6569" t="b">
        <v>0</v>
      </c>
      <c r="D6569" t="s">
        <v>7027</v>
      </c>
      <c r="E6569" t="s">
        <v>13601</v>
      </c>
      <c r="F6569">
        <v>0</v>
      </c>
      <c r="G6569">
        <v>0</v>
      </c>
      <c r="H6569" s="5">
        <v>0</v>
      </c>
      <c r="I6569" t="s">
        <v>2211</v>
      </c>
    </row>
    <row r="6570" spans="1:9" x14ac:dyDescent="0.25">
      <c r="A6570" t="b">
        <v>0</v>
      </c>
      <c r="D6570" t="s">
        <v>7027</v>
      </c>
      <c r="E6570" t="s">
        <v>13602</v>
      </c>
      <c r="F6570">
        <v>0</v>
      </c>
      <c r="G6570">
        <v>0</v>
      </c>
      <c r="H6570" s="5">
        <v>0</v>
      </c>
      <c r="I6570" t="s">
        <v>2211</v>
      </c>
    </row>
    <row r="6571" spans="1:9" x14ac:dyDescent="0.25">
      <c r="A6571" t="b">
        <v>0</v>
      </c>
      <c r="D6571" t="s">
        <v>7027</v>
      </c>
      <c r="E6571" t="s">
        <v>13603</v>
      </c>
      <c r="F6571">
        <v>0</v>
      </c>
      <c r="G6571">
        <v>0</v>
      </c>
      <c r="H6571" s="5">
        <v>0</v>
      </c>
      <c r="I6571" t="s">
        <v>2211</v>
      </c>
    </row>
    <row r="6572" spans="1:9" x14ac:dyDescent="0.25">
      <c r="A6572" t="b">
        <v>0</v>
      </c>
      <c r="D6572" t="s">
        <v>7027</v>
      </c>
      <c r="E6572" t="s">
        <v>13604</v>
      </c>
      <c r="F6572">
        <v>0</v>
      </c>
      <c r="G6572">
        <v>0</v>
      </c>
      <c r="H6572" s="5">
        <v>0</v>
      </c>
      <c r="I6572" t="s">
        <v>2211</v>
      </c>
    </row>
    <row r="6573" spans="1:9" x14ac:dyDescent="0.25">
      <c r="A6573" t="b">
        <v>0</v>
      </c>
      <c r="D6573" t="s">
        <v>7027</v>
      </c>
      <c r="E6573" t="s">
        <v>13605</v>
      </c>
      <c r="F6573">
        <v>0</v>
      </c>
      <c r="G6573">
        <v>0</v>
      </c>
      <c r="H6573" s="5">
        <v>0</v>
      </c>
      <c r="I6573" t="s">
        <v>2211</v>
      </c>
    </row>
    <row r="6574" spans="1:9" x14ac:dyDescent="0.25">
      <c r="A6574" t="b">
        <v>0</v>
      </c>
      <c r="D6574" t="s">
        <v>7027</v>
      </c>
      <c r="E6574" t="s">
        <v>13606</v>
      </c>
      <c r="F6574">
        <v>0</v>
      </c>
      <c r="G6574">
        <v>0</v>
      </c>
      <c r="H6574" s="5">
        <v>0</v>
      </c>
      <c r="I6574" t="s">
        <v>2211</v>
      </c>
    </row>
    <row r="6575" spans="1:9" x14ac:dyDescent="0.25">
      <c r="A6575" t="b">
        <v>0</v>
      </c>
      <c r="D6575" t="s">
        <v>7027</v>
      </c>
      <c r="E6575" t="s">
        <v>13607</v>
      </c>
      <c r="F6575">
        <v>0</v>
      </c>
      <c r="G6575">
        <v>0</v>
      </c>
      <c r="H6575" s="5">
        <v>0</v>
      </c>
      <c r="I6575" t="s">
        <v>2211</v>
      </c>
    </row>
    <row r="6576" spans="1:9" x14ac:dyDescent="0.25">
      <c r="A6576" t="b">
        <v>0</v>
      </c>
      <c r="D6576" t="s">
        <v>7026</v>
      </c>
      <c r="E6576" t="s">
        <v>13608</v>
      </c>
      <c r="F6576">
        <v>0</v>
      </c>
      <c r="G6576">
        <v>0</v>
      </c>
      <c r="H6576" s="5">
        <v>0</v>
      </c>
      <c r="I6576" t="s">
        <v>2213</v>
      </c>
    </row>
    <row r="6577" spans="1:9" x14ac:dyDescent="0.25">
      <c r="A6577" t="b">
        <v>0</v>
      </c>
      <c r="D6577" t="s">
        <v>7026</v>
      </c>
      <c r="E6577" t="s">
        <v>13609</v>
      </c>
      <c r="F6577">
        <v>0</v>
      </c>
      <c r="G6577">
        <v>0</v>
      </c>
      <c r="H6577" s="5">
        <v>0</v>
      </c>
      <c r="I6577" t="s">
        <v>2213</v>
      </c>
    </row>
    <row r="6578" spans="1:9" x14ac:dyDescent="0.25">
      <c r="A6578" t="b">
        <v>0</v>
      </c>
      <c r="D6578" t="s">
        <v>7026</v>
      </c>
      <c r="E6578" t="s">
        <v>13610</v>
      </c>
      <c r="F6578">
        <v>0</v>
      </c>
      <c r="G6578">
        <v>0</v>
      </c>
      <c r="H6578" s="5">
        <v>0</v>
      </c>
      <c r="I6578" t="s">
        <v>2213</v>
      </c>
    </row>
    <row r="6579" spans="1:9" x14ac:dyDescent="0.25">
      <c r="A6579" t="b">
        <v>0</v>
      </c>
      <c r="D6579" t="s">
        <v>7026</v>
      </c>
      <c r="E6579" t="s">
        <v>13611</v>
      </c>
      <c r="F6579">
        <v>0</v>
      </c>
      <c r="G6579">
        <v>0</v>
      </c>
      <c r="H6579" s="5">
        <v>0</v>
      </c>
      <c r="I6579" t="s">
        <v>2211</v>
      </c>
    </row>
    <row r="6580" spans="1:9" x14ac:dyDescent="0.25">
      <c r="A6580" t="b">
        <v>0</v>
      </c>
      <c r="D6580" t="s">
        <v>7026</v>
      </c>
      <c r="E6580" t="s">
        <v>13612</v>
      </c>
      <c r="F6580">
        <v>0</v>
      </c>
      <c r="G6580">
        <v>0</v>
      </c>
      <c r="H6580" s="5">
        <v>0</v>
      </c>
      <c r="I6580" t="s">
        <v>2214</v>
      </c>
    </row>
    <row r="6581" spans="1:9" x14ac:dyDescent="0.25">
      <c r="A6581" t="b">
        <v>0</v>
      </c>
      <c r="D6581" t="s">
        <v>7026</v>
      </c>
      <c r="E6581" t="s">
        <v>13613</v>
      </c>
      <c r="F6581">
        <v>0</v>
      </c>
      <c r="G6581">
        <v>0</v>
      </c>
      <c r="H6581" s="5">
        <v>0</v>
      </c>
      <c r="I6581" t="s">
        <v>2214</v>
      </c>
    </row>
    <row r="6582" spans="1:9" x14ac:dyDescent="0.25">
      <c r="A6582" t="b">
        <v>0</v>
      </c>
      <c r="D6582" t="s">
        <v>7026</v>
      </c>
      <c r="E6582" t="s">
        <v>13614</v>
      </c>
      <c r="F6582">
        <v>0</v>
      </c>
      <c r="G6582">
        <v>0</v>
      </c>
      <c r="H6582" s="5">
        <v>0</v>
      </c>
      <c r="I6582" t="s">
        <v>2214</v>
      </c>
    </row>
    <row r="6583" spans="1:9" x14ac:dyDescent="0.25">
      <c r="A6583" t="b">
        <v>0</v>
      </c>
      <c r="D6583" t="s">
        <v>7026</v>
      </c>
      <c r="E6583" t="s">
        <v>13615</v>
      </c>
      <c r="F6583">
        <v>0</v>
      </c>
      <c r="G6583">
        <v>0</v>
      </c>
      <c r="H6583" s="5">
        <v>0</v>
      </c>
      <c r="I6583" t="s">
        <v>2211</v>
      </c>
    </row>
    <row r="6584" spans="1:9" x14ac:dyDescent="0.25">
      <c r="A6584" t="b">
        <v>0</v>
      </c>
      <c r="D6584" t="s">
        <v>7026</v>
      </c>
      <c r="E6584" t="s">
        <v>13616</v>
      </c>
      <c r="F6584">
        <v>0</v>
      </c>
      <c r="G6584">
        <v>0</v>
      </c>
      <c r="H6584" s="5">
        <v>0</v>
      </c>
      <c r="I6584" t="s">
        <v>2211</v>
      </c>
    </row>
    <row r="6585" spans="1:9" x14ac:dyDescent="0.25">
      <c r="A6585" t="b">
        <v>0</v>
      </c>
      <c r="D6585" t="s">
        <v>7026</v>
      </c>
      <c r="E6585" t="s">
        <v>13617</v>
      </c>
      <c r="F6585">
        <v>0</v>
      </c>
      <c r="G6585">
        <v>0</v>
      </c>
      <c r="H6585" s="5">
        <v>0</v>
      </c>
      <c r="I6585" t="s">
        <v>2211</v>
      </c>
    </row>
    <row r="6586" spans="1:9" x14ac:dyDescent="0.25">
      <c r="A6586" t="b">
        <v>0</v>
      </c>
      <c r="D6586" t="s">
        <v>7026</v>
      </c>
      <c r="E6586" t="s">
        <v>13618</v>
      </c>
      <c r="F6586">
        <v>0</v>
      </c>
      <c r="G6586">
        <v>0</v>
      </c>
      <c r="H6586" s="5">
        <v>0</v>
      </c>
      <c r="I6586" t="s">
        <v>17043</v>
      </c>
    </row>
    <row r="6587" spans="1:9" x14ac:dyDescent="0.25">
      <c r="A6587" t="b">
        <v>0</v>
      </c>
      <c r="D6587" t="s">
        <v>7026</v>
      </c>
      <c r="E6587" t="s">
        <v>13619</v>
      </c>
      <c r="F6587">
        <v>0</v>
      </c>
      <c r="G6587">
        <v>0</v>
      </c>
      <c r="H6587" s="5">
        <v>0</v>
      </c>
      <c r="I6587" t="s">
        <v>2211</v>
      </c>
    </row>
    <row r="6588" spans="1:9" x14ac:dyDescent="0.25">
      <c r="A6588" t="b">
        <v>0</v>
      </c>
      <c r="D6588" t="s">
        <v>7026</v>
      </c>
      <c r="E6588" t="s">
        <v>13620</v>
      </c>
      <c r="F6588">
        <v>0</v>
      </c>
      <c r="G6588">
        <v>0</v>
      </c>
      <c r="H6588" s="5">
        <v>0</v>
      </c>
      <c r="I6588" t="s">
        <v>2211</v>
      </c>
    </row>
    <row r="6589" spans="1:9" x14ac:dyDescent="0.25">
      <c r="A6589" t="b">
        <v>0</v>
      </c>
      <c r="D6589" t="s">
        <v>7026</v>
      </c>
      <c r="E6589" t="s">
        <v>13621</v>
      </c>
      <c r="F6589">
        <v>0</v>
      </c>
      <c r="G6589">
        <v>0</v>
      </c>
      <c r="H6589" s="5">
        <v>0</v>
      </c>
      <c r="I6589" t="s">
        <v>2211</v>
      </c>
    </row>
    <row r="6590" spans="1:9" x14ac:dyDescent="0.25">
      <c r="A6590" t="b">
        <v>1</v>
      </c>
      <c r="B6590" t="s">
        <v>6995</v>
      </c>
      <c r="D6590" t="s">
        <v>7026</v>
      </c>
      <c r="E6590" t="s">
        <v>13622</v>
      </c>
      <c r="F6590">
        <v>1</v>
      </c>
      <c r="G6590">
        <v>0</v>
      </c>
      <c r="H6590" s="5">
        <v>1</v>
      </c>
      <c r="I6590" t="s">
        <v>2213</v>
      </c>
    </row>
    <row r="6591" spans="1:9" x14ac:dyDescent="0.25">
      <c r="A6591" t="b">
        <v>1</v>
      </c>
      <c r="B6591" t="s">
        <v>762</v>
      </c>
      <c r="C6591" t="s">
        <v>3811</v>
      </c>
      <c r="D6591" t="s">
        <v>7026</v>
      </c>
      <c r="E6591" t="s">
        <v>13623</v>
      </c>
      <c r="F6591">
        <v>1</v>
      </c>
      <c r="G6591">
        <v>1</v>
      </c>
      <c r="H6591" s="5">
        <v>1</v>
      </c>
      <c r="I6591" t="s">
        <v>2210</v>
      </c>
    </row>
    <row r="6592" spans="1:9" x14ac:dyDescent="0.25">
      <c r="A6592" t="b">
        <v>1</v>
      </c>
      <c r="B6592" t="s">
        <v>975</v>
      </c>
      <c r="D6592" t="s">
        <v>7026</v>
      </c>
      <c r="E6592" t="s">
        <v>13624</v>
      </c>
      <c r="F6592">
        <v>1</v>
      </c>
      <c r="G6592">
        <v>0</v>
      </c>
      <c r="H6592" s="5">
        <v>1</v>
      </c>
      <c r="I6592" t="s">
        <v>2213</v>
      </c>
    </row>
    <row r="6593" spans="1:9" x14ac:dyDescent="0.25">
      <c r="A6593" t="b">
        <v>1</v>
      </c>
      <c r="B6593" t="s">
        <v>645</v>
      </c>
      <c r="D6593" t="s">
        <v>7026</v>
      </c>
      <c r="E6593" t="s">
        <v>13625</v>
      </c>
      <c r="F6593">
        <v>1</v>
      </c>
      <c r="G6593">
        <v>0</v>
      </c>
      <c r="H6593" s="5">
        <v>1</v>
      </c>
      <c r="I6593" t="s">
        <v>2215</v>
      </c>
    </row>
    <row r="6594" spans="1:9" x14ac:dyDescent="0.25">
      <c r="A6594" t="b">
        <v>1</v>
      </c>
      <c r="B6594" t="s">
        <v>645</v>
      </c>
      <c r="D6594" t="s">
        <v>7026</v>
      </c>
      <c r="E6594" t="s">
        <v>13626</v>
      </c>
      <c r="F6594">
        <v>1</v>
      </c>
      <c r="G6594">
        <v>0</v>
      </c>
      <c r="H6594" s="5">
        <v>1</v>
      </c>
      <c r="I6594" t="s">
        <v>2211</v>
      </c>
    </row>
    <row r="6595" spans="1:9" x14ac:dyDescent="0.25">
      <c r="A6595" t="b">
        <v>1</v>
      </c>
      <c r="B6595" t="s">
        <v>671</v>
      </c>
      <c r="C6595" t="s">
        <v>3883</v>
      </c>
      <c r="D6595" t="s">
        <v>7026</v>
      </c>
      <c r="E6595" t="s">
        <v>13627</v>
      </c>
      <c r="F6595">
        <v>1</v>
      </c>
      <c r="G6595">
        <v>1</v>
      </c>
      <c r="H6595" s="5">
        <v>1</v>
      </c>
      <c r="I6595" t="s">
        <v>2204</v>
      </c>
    </row>
    <row r="6596" spans="1:9" x14ac:dyDescent="0.25">
      <c r="A6596" t="b">
        <v>1</v>
      </c>
      <c r="B6596" t="s">
        <v>614</v>
      </c>
      <c r="D6596" t="s">
        <v>7026</v>
      </c>
      <c r="E6596" t="s">
        <v>13628</v>
      </c>
      <c r="F6596">
        <v>1</v>
      </c>
      <c r="G6596">
        <v>0</v>
      </c>
      <c r="H6596" s="5">
        <v>1</v>
      </c>
      <c r="I6596" t="s">
        <v>2204</v>
      </c>
    </row>
    <row r="6597" spans="1:9" x14ac:dyDescent="0.25">
      <c r="A6597" t="b">
        <v>1</v>
      </c>
      <c r="B6597" t="s">
        <v>938</v>
      </c>
      <c r="C6597" t="s">
        <v>3340</v>
      </c>
      <c r="D6597" t="s">
        <v>7026</v>
      </c>
      <c r="E6597" t="s">
        <v>13629</v>
      </c>
      <c r="F6597">
        <v>1</v>
      </c>
      <c r="G6597">
        <v>1</v>
      </c>
      <c r="H6597" s="5">
        <v>1</v>
      </c>
      <c r="I6597" t="s">
        <v>2210</v>
      </c>
    </row>
    <row r="6598" spans="1:9" x14ac:dyDescent="0.25">
      <c r="A6598" t="b">
        <v>1</v>
      </c>
      <c r="B6598" t="s">
        <v>1958</v>
      </c>
      <c r="C6598" t="s">
        <v>4049</v>
      </c>
      <c r="D6598" t="s">
        <v>7026</v>
      </c>
      <c r="E6598" t="s">
        <v>13630</v>
      </c>
      <c r="F6598">
        <v>1</v>
      </c>
      <c r="G6598">
        <v>1</v>
      </c>
      <c r="H6598" s="5">
        <v>1</v>
      </c>
      <c r="I6598" t="s">
        <v>2206</v>
      </c>
    </row>
    <row r="6599" spans="1:9" x14ac:dyDescent="0.25">
      <c r="A6599" t="b">
        <v>1</v>
      </c>
      <c r="B6599" t="s">
        <v>767</v>
      </c>
      <c r="C6599" t="s">
        <v>4350</v>
      </c>
      <c r="D6599" t="s">
        <v>7026</v>
      </c>
      <c r="E6599" t="s">
        <v>13631</v>
      </c>
      <c r="F6599">
        <v>1</v>
      </c>
      <c r="G6599">
        <v>1</v>
      </c>
      <c r="H6599" s="5">
        <v>1</v>
      </c>
      <c r="I6599" t="s">
        <v>2210</v>
      </c>
    </row>
    <row r="6600" spans="1:9" x14ac:dyDescent="0.25">
      <c r="A6600" t="b">
        <v>1</v>
      </c>
      <c r="B6600" t="s">
        <v>679</v>
      </c>
      <c r="C6600" t="s">
        <v>4047</v>
      </c>
      <c r="D6600" t="s">
        <v>7026</v>
      </c>
      <c r="E6600" t="s">
        <v>13632</v>
      </c>
      <c r="F6600">
        <v>1</v>
      </c>
      <c r="G6600">
        <v>1</v>
      </c>
      <c r="H6600" s="5">
        <v>1</v>
      </c>
      <c r="I6600" t="s">
        <v>2210</v>
      </c>
    </row>
    <row r="6601" spans="1:9" x14ac:dyDescent="0.25">
      <c r="A6601" t="b">
        <v>1</v>
      </c>
      <c r="B6601" t="s">
        <v>671</v>
      </c>
      <c r="C6601" t="s">
        <v>3262</v>
      </c>
      <c r="D6601" t="s">
        <v>7026</v>
      </c>
      <c r="E6601" t="s">
        <v>13633</v>
      </c>
      <c r="F6601">
        <v>1</v>
      </c>
      <c r="G6601">
        <v>1</v>
      </c>
      <c r="H6601" s="5">
        <v>1</v>
      </c>
      <c r="I6601" t="s">
        <v>2204</v>
      </c>
    </row>
    <row r="6602" spans="1:9" x14ac:dyDescent="0.25">
      <c r="A6602" t="b">
        <v>1</v>
      </c>
      <c r="B6602" t="s">
        <v>657</v>
      </c>
      <c r="C6602" t="s">
        <v>5311</v>
      </c>
      <c r="D6602" t="s">
        <v>7026</v>
      </c>
      <c r="E6602" t="s">
        <v>13634</v>
      </c>
      <c r="F6602">
        <v>1</v>
      </c>
      <c r="G6602">
        <v>1</v>
      </c>
      <c r="H6602" s="5">
        <v>1</v>
      </c>
      <c r="I6602" t="s">
        <v>2210</v>
      </c>
    </row>
    <row r="6603" spans="1:9" x14ac:dyDescent="0.25">
      <c r="A6603" t="b">
        <v>1</v>
      </c>
      <c r="B6603" t="s">
        <v>829</v>
      </c>
      <c r="C6603" t="s">
        <v>5250</v>
      </c>
      <c r="D6603" t="s">
        <v>7026</v>
      </c>
      <c r="E6603" t="s">
        <v>13635</v>
      </c>
      <c r="F6603">
        <v>1</v>
      </c>
      <c r="G6603">
        <v>1</v>
      </c>
      <c r="H6603" s="5">
        <v>1</v>
      </c>
      <c r="I6603" t="s">
        <v>2214</v>
      </c>
    </row>
    <row r="6604" spans="1:9" x14ac:dyDescent="0.25">
      <c r="A6604" t="b">
        <v>1</v>
      </c>
      <c r="B6604" t="s">
        <v>974</v>
      </c>
      <c r="C6604" t="s">
        <v>4050</v>
      </c>
      <c r="D6604" t="s">
        <v>7026</v>
      </c>
      <c r="E6604" t="s">
        <v>13636</v>
      </c>
      <c r="F6604">
        <v>1</v>
      </c>
      <c r="G6604">
        <v>1</v>
      </c>
      <c r="H6604" s="5">
        <v>1</v>
      </c>
      <c r="I6604" t="s">
        <v>2202</v>
      </c>
    </row>
    <row r="6605" spans="1:9" x14ac:dyDescent="0.25">
      <c r="A6605" t="b">
        <v>1</v>
      </c>
      <c r="B6605" t="s">
        <v>6996</v>
      </c>
      <c r="D6605" t="s">
        <v>7026</v>
      </c>
      <c r="E6605" t="s">
        <v>13637</v>
      </c>
      <c r="F6605">
        <v>1</v>
      </c>
      <c r="G6605">
        <v>0</v>
      </c>
      <c r="H6605" s="5">
        <v>1</v>
      </c>
      <c r="I6605" t="s">
        <v>2211</v>
      </c>
    </row>
    <row r="6606" spans="1:9" x14ac:dyDescent="0.25">
      <c r="A6606" t="b">
        <v>1</v>
      </c>
      <c r="B6606" t="s">
        <v>6902</v>
      </c>
      <c r="D6606" t="s">
        <v>7026</v>
      </c>
      <c r="E6606" t="s">
        <v>13638</v>
      </c>
      <c r="F6606">
        <v>1</v>
      </c>
      <c r="G6606">
        <v>0</v>
      </c>
      <c r="H6606" s="5">
        <v>1</v>
      </c>
      <c r="I6606" t="s">
        <v>2211</v>
      </c>
    </row>
    <row r="6607" spans="1:9" x14ac:dyDescent="0.25">
      <c r="A6607" t="b">
        <v>1</v>
      </c>
      <c r="B6607" t="s">
        <v>708</v>
      </c>
      <c r="C6607" t="s">
        <v>6695</v>
      </c>
      <c r="D6607" t="s">
        <v>7026</v>
      </c>
      <c r="E6607" t="s">
        <v>13639</v>
      </c>
      <c r="F6607">
        <v>1</v>
      </c>
      <c r="G6607">
        <v>1</v>
      </c>
      <c r="H6607" s="5">
        <v>1</v>
      </c>
      <c r="I6607" t="s">
        <v>2202</v>
      </c>
    </row>
    <row r="6608" spans="1:9" x14ac:dyDescent="0.25">
      <c r="A6608" t="b">
        <v>1</v>
      </c>
      <c r="B6608" t="s">
        <v>506</v>
      </c>
      <c r="D6608" t="s">
        <v>7026</v>
      </c>
      <c r="E6608" t="s">
        <v>13640</v>
      </c>
      <c r="F6608">
        <v>1</v>
      </c>
      <c r="G6608">
        <v>0</v>
      </c>
      <c r="H6608" s="5">
        <v>1</v>
      </c>
      <c r="I6608" t="s">
        <v>2211</v>
      </c>
    </row>
    <row r="6609" spans="1:9" x14ac:dyDescent="0.25">
      <c r="A6609" t="b">
        <v>1</v>
      </c>
      <c r="B6609" t="s">
        <v>6997</v>
      </c>
      <c r="D6609" t="s">
        <v>7026</v>
      </c>
      <c r="E6609" t="s">
        <v>13641</v>
      </c>
      <c r="F6609">
        <v>1</v>
      </c>
      <c r="G6609">
        <v>0</v>
      </c>
      <c r="H6609" s="5">
        <v>1</v>
      </c>
      <c r="I6609" t="s">
        <v>2211</v>
      </c>
    </row>
    <row r="6610" spans="1:9" x14ac:dyDescent="0.25">
      <c r="A6610" t="b">
        <v>1</v>
      </c>
      <c r="B6610" t="s">
        <v>1998</v>
      </c>
      <c r="D6610" t="s">
        <v>7026</v>
      </c>
      <c r="E6610" t="s">
        <v>13642</v>
      </c>
      <c r="F6610">
        <v>1</v>
      </c>
      <c r="G6610">
        <v>0</v>
      </c>
      <c r="H6610" s="5">
        <v>1</v>
      </c>
      <c r="I6610" t="s">
        <v>2211</v>
      </c>
    </row>
    <row r="6611" spans="1:9" x14ac:dyDescent="0.25">
      <c r="A6611" t="b">
        <v>1</v>
      </c>
      <c r="B6611" t="s">
        <v>614</v>
      </c>
      <c r="D6611" t="s">
        <v>7026</v>
      </c>
      <c r="E6611" t="s">
        <v>13643</v>
      </c>
      <c r="F6611">
        <v>1</v>
      </c>
      <c r="G6611">
        <v>0</v>
      </c>
      <c r="H6611" s="5">
        <v>1</v>
      </c>
      <c r="I6611" t="s">
        <v>2204</v>
      </c>
    </row>
    <row r="6612" spans="1:9" x14ac:dyDescent="0.25">
      <c r="A6612" t="b">
        <v>1</v>
      </c>
      <c r="B6612" t="s">
        <v>924</v>
      </c>
      <c r="D6612" t="s">
        <v>7026</v>
      </c>
      <c r="E6612" t="s">
        <v>13644</v>
      </c>
      <c r="F6612">
        <v>1</v>
      </c>
      <c r="G6612">
        <v>0</v>
      </c>
      <c r="H6612" s="5">
        <v>1</v>
      </c>
      <c r="I6612" t="s">
        <v>2215</v>
      </c>
    </row>
    <row r="6613" spans="1:9" x14ac:dyDescent="0.25">
      <c r="A6613" t="b">
        <v>1</v>
      </c>
      <c r="B6613" t="s">
        <v>614</v>
      </c>
      <c r="D6613" t="s">
        <v>7026</v>
      </c>
      <c r="E6613" t="s">
        <v>13645</v>
      </c>
      <c r="F6613">
        <v>1</v>
      </c>
      <c r="G6613">
        <v>0</v>
      </c>
      <c r="H6613" s="5">
        <v>1</v>
      </c>
      <c r="I6613" t="s">
        <v>2204</v>
      </c>
    </row>
    <row r="6614" spans="1:9" x14ac:dyDescent="0.25">
      <c r="A6614" t="b">
        <v>1</v>
      </c>
      <c r="B6614" t="s">
        <v>1000</v>
      </c>
      <c r="C6614" t="s">
        <v>3871</v>
      </c>
      <c r="D6614" t="s">
        <v>7026</v>
      </c>
      <c r="E6614" t="s">
        <v>13646</v>
      </c>
      <c r="F6614">
        <v>1</v>
      </c>
      <c r="G6614">
        <v>1</v>
      </c>
      <c r="H6614" s="5">
        <v>1</v>
      </c>
      <c r="I6614" t="s">
        <v>2211</v>
      </c>
    </row>
    <row r="6615" spans="1:9" x14ac:dyDescent="0.25">
      <c r="A6615" t="b">
        <v>1</v>
      </c>
      <c r="B6615" t="s">
        <v>27</v>
      </c>
      <c r="D6615" t="s">
        <v>7027</v>
      </c>
      <c r="E6615" t="s">
        <v>13647</v>
      </c>
      <c r="F6615">
        <v>1</v>
      </c>
      <c r="G6615">
        <v>0</v>
      </c>
      <c r="H6615" s="5">
        <v>1</v>
      </c>
      <c r="I6615" t="s">
        <v>2211</v>
      </c>
    </row>
    <row r="6616" spans="1:9" x14ac:dyDescent="0.25">
      <c r="A6616" t="b">
        <v>1</v>
      </c>
      <c r="B6616" t="s">
        <v>1860</v>
      </c>
      <c r="D6616" t="s">
        <v>7027</v>
      </c>
      <c r="E6616" t="s">
        <v>13648</v>
      </c>
      <c r="F6616">
        <v>1</v>
      </c>
      <c r="G6616">
        <v>0</v>
      </c>
      <c r="H6616" s="5">
        <v>1</v>
      </c>
      <c r="I6616" t="s">
        <v>2211</v>
      </c>
    </row>
    <row r="6617" spans="1:9" x14ac:dyDescent="0.25">
      <c r="A6617" t="b">
        <v>1</v>
      </c>
      <c r="B6617" t="s">
        <v>1860</v>
      </c>
      <c r="D6617" t="s">
        <v>7027</v>
      </c>
      <c r="E6617" t="s">
        <v>13649</v>
      </c>
      <c r="F6617">
        <v>1</v>
      </c>
      <c r="G6617">
        <v>0</v>
      </c>
      <c r="H6617" s="5">
        <v>1</v>
      </c>
      <c r="I6617" t="s">
        <v>2211</v>
      </c>
    </row>
    <row r="6618" spans="1:9" x14ac:dyDescent="0.25">
      <c r="A6618" t="b">
        <v>1</v>
      </c>
      <c r="B6618" t="s">
        <v>1860</v>
      </c>
      <c r="D6618" t="s">
        <v>7027</v>
      </c>
      <c r="E6618" t="s">
        <v>13650</v>
      </c>
      <c r="F6618">
        <v>1</v>
      </c>
      <c r="G6618">
        <v>0</v>
      </c>
      <c r="H6618" s="5">
        <v>1</v>
      </c>
      <c r="I6618" t="s">
        <v>2211</v>
      </c>
    </row>
    <row r="6619" spans="1:9" x14ac:dyDescent="0.25">
      <c r="A6619" t="b">
        <v>1</v>
      </c>
      <c r="B6619" t="s">
        <v>1860</v>
      </c>
      <c r="D6619" t="s">
        <v>7027</v>
      </c>
      <c r="E6619" t="s">
        <v>13651</v>
      </c>
      <c r="F6619">
        <v>1</v>
      </c>
      <c r="G6619">
        <v>0</v>
      </c>
      <c r="H6619" s="5">
        <v>1</v>
      </c>
      <c r="I6619" t="s">
        <v>2211</v>
      </c>
    </row>
    <row r="6620" spans="1:9" x14ac:dyDescent="0.25">
      <c r="A6620" t="b">
        <v>1</v>
      </c>
      <c r="B6620" t="s">
        <v>1860</v>
      </c>
      <c r="D6620" t="s">
        <v>7027</v>
      </c>
      <c r="E6620" t="s">
        <v>13652</v>
      </c>
      <c r="F6620">
        <v>1</v>
      </c>
      <c r="G6620">
        <v>0</v>
      </c>
      <c r="H6620" s="5">
        <v>1</v>
      </c>
      <c r="I6620" t="s">
        <v>2211</v>
      </c>
    </row>
    <row r="6621" spans="1:9" x14ac:dyDescent="0.25">
      <c r="A6621" t="b">
        <v>1</v>
      </c>
      <c r="B6621" t="s">
        <v>1860</v>
      </c>
      <c r="D6621" t="s">
        <v>7027</v>
      </c>
      <c r="E6621" t="s">
        <v>13653</v>
      </c>
      <c r="F6621">
        <v>1</v>
      </c>
      <c r="G6621">
        <v>0</v>
      </c>
      <c r="H6621" s="5">
        <v>1</v>
      </c>
      <c r="I6621" t="s">
        <v>2211</v>
      </c>
    </row>
    <row r="6622" spans="1:9" x14ac:dyDescent="0.25">
      <c r="A6622" t="b">
        <v>1</v>
      </c>
      <c r="B6622" t="s">
        <v>1860</v>
      </c>
      <c r="D6622" t="s">
        <v>7027</v>
      </c>
      <c r="E6622" t="s">
        <v>13654</v>
      </c>
      <c r="F6622">
        <v>1</v>
      </c>
      <c r="G6622">
        <v>0</v>
      </c>
      <c r="H6622" s="5">
        <v>1</v>
      </c>
      <c r="I6622" t="s">
        <v>2204</v>
      </c>
    </row>
    <row r="6623" spans="1:9" x14ac:dyDescent="0.25">
      <c r="A6623" t="b">
        <v>1</v>
      </c>
      <c r="B6623" t="s">
        <v>1692</v>
      </c>
      <c r="D6623" t="s">
        <v>7027</v>
      </c>
      <c r="E6623" t="s">
        <v>13655</v>
      </c>
      <c r="F6623">
        <v>1</v>
      </c>
      <c r="G6623">
        <v>0</v>
      </c>
      <c r="H6623" s="5">
        <v>1</v>
      </c>
      <c r="I6623" t="s">
        <v>2211</v>
      </c>
    </row>
    <row r="6624" spans="1:9" x14ac:dyDescent="0.25">
      <c r="A6624" t="b">
        <v>1</v>
      </c>
      <c r="B6624" t="s">
        <v>1860</v>
      </c>
      <c r="D6624" t="s">
        <v>7027</v>
      </c>
      <c r="E6624" t="s">
        <v>13656</v>
      </c>
      <c r="F6624">
        <v>1</v>
      </c>
      <c r="G6624">
        <v>0</v>
      </c>
      <c r="H6624" s="5">
        <v>1</v>
      </c>
      <c r="I6624" t="s">
        <v>2211</v>
      </c>
    </row>
    <row r="6625" spans="1:9" x14ac:dyDescent="0.25">
      <c r="A6625" t="b">
        <v>1</v>
      </c>
      <c r="B6625" t="s">
        <v>1860</v>
      </c>
      <c r="D6625" t="s">
        <v>7027</v>
      </c>
      <c r="E6625" t="s">
        <v>13657</v>
      </c>
      <c r="F6625">
        <v>1</v>
      </c>
      <c r="G6625">
        <v>0</v>
      </c>
      <c r="H6625" s="5">
        <v>1</v>
      </c>
      <c r="I6625" t="s">
        <v>2211</v>
      </c>
    </row>
    <row r="6626" spans="1:9" x14ac:dyDescent="0.25">
      <c r="A6626" t="b">
        <v>1</v>
      </c>
      <c r="B6626" t="s">
        <v>35</v>
      </c>
      <c r="D6626" t="s">
        <v>7027</v>
      </c>
      <c r="E6626" t="s">
        <v>13658</v>
      </c>
      <c r="F6626">
        <v>1</v>
      </c>
      <c r="G6626">
        <v>0</v>
      </c>
      <c r="H6626" s="5">
        <v>1</v>
      </c>
      <c r="I6626" t="s">
        <v>2211</v>
      </c>
    </row>
    <row r="6627" spans="1:9" x14ac:dyDescent="0.25">
      <c r="A6627" t="b">
        <v>1</v>
      </c>
      <c r="B6627" t="s">
        <v>1860</v>
      </c>
      <c r="D6627" t="s">
        <v>7027</v>
      </c>
      <c r="E6627" t="s">
        <v>13659</v>
      </c>
      <c r="F6627">
        <v>1</v>
      </c>
      <c r="G6627">
        <v>0</v>
      </c>
      <c r="H6627" s="5">
        <v>1</v>
      </c>
      <c r="I6627" t="s">
        <v>2211</v>
      </c>
    </row>
    <row r="6628" spans="1:9" x14ac:dyDescent="0.25">
      <c r="A6628" t="b">
        <v>1</v>
      </c>
      <c r="B6628" t="s">
        <v>1353</v>
      </c>
      <c r="D6628" t="s">
        <v>7027</v>
      </c>
      <c r="E6628" t="s">
        <v>13660</v>
      </c>
      <c r="F6628">
        <v>1</v>
      </c>
      <c r="G6628">
        <v>0</v>
      </c>
      <c r="H6628" s="5">
        <v>1</v>
      </c>
      <c r="I6628" t="s">
        <v>2211</v>
      </c>
    </row>
    <row r="6629" spans="1:9" x14ac:dyDescent="0.25">
      <c r="A6629" t="b">
        <v>1</v>
      </c>
      <c r="B6629" t="s">
        <v>6998</v>
      </c>
      <c r="D6629" t="s">
        <v>7027</v>
      </c>
      <c r="E6629" t="s">
        <v>13661</v>
      </c>
      <c r="F6629">
        <v>1</v>
      </c>
      <c r="G6629">
        <v>0</v>
      </c>
      <c r="H6629" s="5">
        <v>1</v>
      </c>
      <c r="I6629" t="s">
        <v>2203</v>
      </c>
    </row>
    <row r="6630" spans="1:9" x14ac:dyDescent="0.25">
      <c r="A6630" t="b">
        <v>1</v>
      </c>
      <c r="B6630" t="s">
        <v>1246</v>
      </c>
      <c r="D6630" t="s">
        <v>7027</v>
      </c>
      <c r="E6630" t="s">
        <v>13662</v>
      </c>
      <c r="F6630">
        <v>1</v>
      </c>
      <c r="G6630">
        <v>0</v>
      </c>
      <c r="H6630" s="5">
        <v>1</v>
      </c>
      <c r="I6630" t="s">
        <v>2211</v>
      </c>
    </row>
    <row r="6631" spans="1:9" x14ac:dyDescent="0.25">
      <c r="A6631" t="b">
        <v>1</v>
      </c>
      <c r="B6631" t="s">
        <v>27</v>
      </c>
      <c r="D6631" t="s">
        <v>7027</v>
      </c>
      <c r="E6631" t="s">
        <v>13663</v>
      </c>
      <c r="F6631">
        <v>1</v>
      </c>
      <c r="G6631">
        <v>0</v>
      </c>
      <c r="H6631" s="5">
        <v>1</v>
      </c>
      <c r="I6631" t="s">
        <v>2211</v>
      </c>
    </row>
    <row r="6632" spans="1:9" x14ac:dyDescent="0.25">
      <c r="A6632" t="b">
        <v>1</v>
      </c>
      <c r="B6632" t="s">
        <v>1776</v>
      </c>
      <c r="D6632" t="s">
        <v>7027</v>
      </c>
      <c r="E6632" t="s">
        <v>13664</v>
      </c>
      <c r="F6632">
        <v>1</v>
      </c>
      <c r="G6632">
        <v>0</v>
      </c>
      <c r="H6632" s="5">
        <v>1</v>
      </c>
      <c r="I6632" t="s">
        <v>2211</v>
      </c>
    </row>
    <row r="6633" spans="1:9" x14ac:dyDescent="0.25">
      <c r="A6633" t="b">
        <v>1</v>
      </c>
      <c r="B6633" t="s">
        <v>1776</v>
      </c>
      <c r="D6633" t="s">
        <v>7027</v>
      </c>
      <c r="E6633" t="s">
        <v>13665</v>
      </c>
      <c r="F6633">
        <v>1</v>
      </c>
      <c r="G6633">
        <v>0</v>
      </c>
      <c r="H6633" s="5">
        <v>1</v>
      </c>
      <c r="I6633" t="s">
        <v>2211</v>
      </c>
    </row>
    <row r="6634" spans="1:9" x14ac:dyDescent="0.25">
      <c r="A6634" t="b">
        <v>1</v>
      </c>
      <c r="B6634" t="s">
        <v>1903</v>
      </c>
      <c r="D6634" t="s">
        <v>7027</v>
      </c>
      <c r="E6634" t="s">
        <v>13666</v>
      </c>
      <c r="F6634">
        <v>1</v>
      </c>
      <c r="G6634">
        <v>0</v>
      </c>
      <c r="H6634" s="5">
        <v>1</v>
      </c>
      <c r="I6634" t="s">
        <v>2211</v>
      </c>
    </row>
    <row r="6635" spans="1:9" x14ac:dyDescent="0.25">
      <c r="A6635" t="b">
        <v>1</v>
      </c>
      <c r="B6635" t="s">
        <v>1903</v>
      </c>
      <c r="D6635" t="s">
        <v>7027</v>
      </c>
      <c r="E6635" t="s">
        <v>13667</v>
      </c>
      <c r="F6635">
        <v>1</v>
      </c>
      <c r="G6635">
        <v>0</v>
      </c>
      <c r="H6635" s="5">
        <v>1</v>
      </c>
      <c r="I6635" t="s">
        <v>2211</v>
      </c>
    </row>
    <row r="6636" spans="1:9" x14ac:dyDescent="0.25">
      <c r="A6636" t="b">
        <v>1</v>
      </c>
      <c r="B6636" t="s">
        <v>1903</v>
      </c>
      <c r="D6636" t="s">
        <v>7027</v>
      </c>
      <c r="E6636" t="s">
        <v>13668</v>
      </c>
      <c r="F6636">
        <v>1</v>
      </c>
      <c r="G6636">
        <v>0</v>
      </c>
      <c r="H6636" s="5">
        <v>1</v>
      </c>
      <c r="I6636" t="s">
        <v>2211</v>
      </c>
    </row>
    <row r="6637" spans="1:9" x14ac:dyDescent="0.25">
      <c r="A6637" t="b">
        <v>1</v>
      </c>
      <c r="B6637" t="s">
        <v>1903</v>
      </c>
      <c r="D6637" t="s">
        <v>7027</v>
      </c>
      <c r="E6637" t="s">
        <v>13669</v>
      </c>
      <c r="F6637">
        <v>1</v>
      </c>
      <c r="G6637">
        <v>0</v>
      </c>
      <c r="H6637" s="5">
        <v>1</v>
      </c>
      <c r="I6637" t="s">
        <v>2211</v>
      </c>
    </row>
    <row r="6638" spans="1:9" x14ac:dyDescent="0.25">
      <c r="A6638" t="b">
        <v>1</v>
      </c>
      <c r="B6638" t="s">
        <v>2000</v>
      </c>
      <c r="D6638" t="s">
        <v>7026</v>
      </c>
      <c r="E6638" t="s">
        <v>13670</v>
      </c>
      <c r="F6638">
        <v>1</v>
      </c>
      <c r="G6638">
        <v>0</v>
      </c>
      <c r="H6638" s="5">
        <v>1</v>
      </c>
      <c r="I6638" t="s">
        <v>2211</v>
      </c>
    </row>
    <row r="6639" spans="1:9" x14ac:dyDescent="0.25">
      <c r="A6639" t="b">
        <v>1</v>
      </c>
      <c r="B6639" t="s">
        <v>668</v>
      </c>
      <c r="C6639" t="s">
        <v>3854</v>
      </c>
      <c r="D6639" t="s">
        <v>7026</v>
      </c>
      <c r="E6639" t="s">
        <v>13671</v>
      </c>
      <c r="F6639">
        <v>1</v>
      </c>
      <c r="G6639">
        <v>1</v>
      </c>
      <c r="H6639" s="5">
        <v>1</v>
      </c>
      <c r="I6639" t="s">
        <v>2211</v>
      </c>
    </row>
    <row r="6640" spans="1:9" x14ac:dyDescent="0.25">
      <c r="A6640" t="b">
        <v>0</v>
      </c>
      <c r="D6640" t="s">
        <v>7027</v>
      </c>
      <c r="E6640" t="s">
        <v>13672</v>
      </c>
      <c r="F6640">
        <v>0</v>
      </c>
      <c r="G6640">
        <v>0</v>
      </c>
      <c r="H6640" s="5">
        <v>0</v>
      </c>
      <c r="I6640" t="s">
        <v>2211</v>
      </c>
    </row>
    <row r="6641" spans="1:9" x14ac:dyDescent="0.25">
      <c r="A6641" t="b">
        <v>0</v>
      </c>
      <c r="D6641" t="s">
        <v>7027</v>
      </c>
      <c r="E6641" t="s">
        <v>13673</v>
      </c>
      <c r="F6641">
        <v>0</v>
      </c>
      <c r="G6641">
        <v>0</v>
      </c>
      <c r="H6641" s="5">
        <v>0</v>
      </c>
      <c r="I6641" t="s">
        <v>2211</v>
      </c>
    </row>
    <row r="6642" spans="1:9" x14ac:dyDescent="0.25">
      <c r="A6642" t="b">
        <v>0</v>
      </c>
      <c r="D6642" t="s">
        <v>7027</v>
      </c>
      <c r="E6642" t="s">
        <v>13674</v>
      </c>
      <c r="F6642">
        <v>0</v>
      </c>
      <c r="G6642">
        <v>0</v>
      </c>
      <c r="H6642" s="5">
        <v>0</v>
      </c>
      <c r="I6642" t="s">
        <v>2211</v>
      </c>
    </row>
    <row r="6643" spans="1:9" x14ac:dyDescent="0.25">
      <c r="A6643" t="b">
        <v>0</v>
      </c>
      <c r="D6643" t="s">
        <v>7027</v>
      </c>
      <c r="E6643" t="s">
        <v>13675</v>
      </c>
      <c r="F6643">
        <v>0</v>
      </c>
      <c r="G6643">
        <v>0</v>
      </c>
      <c r="H6643" s="5">
        <v>0</v>
      </c>
      <c r="I6643" t="s">
        <v>2211</v>
      </c>
    </row>
    <row r="6644" spans="1:9" x14ac:dyDescent="0.25">
      <c r="A6644" t="b">
        <v>0</v>
      </c>
      <c r="D6644" t="s">
        <v>7027</v>
      </c>
      <c r="E6644" t="s">
        <v>13676</v>
      </c>
      <c r="F6644">
        <v>0</v>
      </c>
      <c r="G6644">
        <v>0</v>
      </c>
      <c r="H6644" s="5">
        <v>0</v>
      </c>
      <c r="I6644" t="s">
        <v>2204</v>
      </c>
    </row>
    <row r="6645" spans="1:9" x14ac:dyDescent="0.25">
      <c r="A6645" t="b">
        <v>0</v>
      </c>
      <c r="D6645" t="s">
        <v>7027</v>
      </c>
      <c r="E6645" t="s">
        <v>13677</v>
      </c>
      <c r="F6645">
        <v>0</v>
      </c>
      <c r="G6645">
        <v>0</v>
      </c>
      <c r="H6645" s="5">
        <v>0</v>
      </c>
      <c r="I6645" t="s">
        <v>2211</v>
      </c>
    </row>
    <row r="6646" spans="1:9" x14ac:dyDescent="0.25">
      <c r="A6646" t="b">
        <v>0</v>
      </c>
      <c r="D6646" t="s">
        <v>7027</v>
      </c>
      <c r="E6646" t="s">
        <v>13678</v>
      </c>
      <c r="F6646">
        <v>0</v>
      </c>
      <c r="G6646">
        <v>0</v>
      </c>
      <c r="H6646" s="5">
        <v>0</v>
      </c>
      <c r="I6646" t="s">
        <v>2206</v>
      </c>
    </row>
    <row r="6647" spans="1:9" x14ac:dyDescent="0.25">
      <c r="A6647" t="b">
        <v>0</v>
      </c>
      <c r="D6647" t="s">
        <v>7027</v>
      </c>
      <c r="E6647" t="s">
        <v>13679</v>
      </c>
      <c r="F6647">
        <v>0</v>
      </c>
      <c r="G6647">
        <v>0</v>
      </c>
      <c r="H6647" s="5">
        <v>0</v>
      </c>
      <c r="I6647" t="s">
        <v>2202</v>
      </c>
    </row>
    <row r="6648" spans="1:9" x14ac:dyDescent="0.25">
      <c r="A6648" t="b">
        <v>0</v>
      </c>
      <c r="D6648" t="s">
        <v>7027</v>
      </c>
      <c r="E6648" t="s">
        <v>13680</v>
      </c>
      <c r="F6648">
        <v>0</v>
      </c>
      <c r="G6648">
        <v>0</v>
      </c>
      <c r="H6648" s="5">
        <v>0</v>
      </c>
      <c r="I6648" t="s">
        <v>2203</v>
      </c>
    </row>
    <row r="6649" spans="1:9" x14ac:dyDescent="0.25">
      <c r="A6649" t="b">
        <v>0</v>
      </c>
      <c r="D6649" t="s">
        <v>7027</v>
      </c>
      <c r="E6649" t="s">
        <v>13681</v>
      </c>
      <c r="F6649">
        <v>0</v>
      </c>
      <c r="G6649">
        <v>0</v>
      </c>
      <c r="H6649" s="5">
        <v>0</v>
      </c>
      <c r="I6649" t="s">
        <v>2211</v>
      </c>
    </row>
    <row r="6650" spans="1:9" x14ac:dyDescent="0.25">
      <c r="A6650" t="b">
        <v>0</v>
      </c>
      <c r="D6650" t="s">
        <v>7027</v>
      </c>
      <c r="E6650" t="s">
        <v>13682</v>
      </c>
      <c r="F6650">
        <v>0</v>
      </c>
      <c r="G6650">
        <v>0</v>
      </c>
      <c r="H6650" s="5">
        <v>0</v>
      </c>
      <c r="I6650" t="s">
        <v>2211</v>
      </c>
    </row>
    <row r="6651" spans="1:9" x14ac:dyDescent="0.25">
      <c r="A6651" t="b">
        <v>0</v>
      </c>
      <c r="D6651" t="s">
        <v>7027</v>
      </c>
      <c r="E6651" t="s">
        <v>13683</v>
      </c>
      <c r="F6651">
        <v>0</v>
      </c>
      <c r="G6651">
        <v>0</v>
      </c>
      <c r="H6651" s="5">
        <v>0</v>
      </c>
      <c r="I6651" t="s">
        <v>2211</v>
      </c>
    </row>
    <row r="6652" spans="1:9" x14ac:dyDescent="0.25">
      <c r="A6652" t="b">
        <v>0</v>
      </c>
      <c r="D6652" t="s">
        <v>7027</v>
      </c>
      <c r="E6652" t="s">
        <v>13684</v>
      </c>
      <c r="F6652">
        <v>0</v>
      </c>
      <c r="G6652">
        <v>0</v>
      </c>
      <c r="H6652" s="5">
        <v>0</v>
      </c>
      <c r="I6652" t="s">
        <v>2211</v>
      </c>
    </row>
    <row r="6653" spans="1:9" x14ac:dyDescent="0.25">
      <c r="A6653" t="b">
        <v>0</v>
      </c>
      <c r="D6653" t="s">
        <v>7027</v>
      </c>
      <c r="E6653" t="s">
        <v>13685</v>
      </c>
      <c r="F6653">
        <v>0</v>
      </c>
      <c r="G6653">
        <v>0</v>
      </c>
      <c r="H6653" s="5">
        <v>0</v>
      </c>
      <c r="I6653" t="s">
        <v>2211</v>
      </c>
    </row>
    <row r="6654" spans="1:9" x14ac:dyDescent="0.25">
      <c r="A6654" t="b">
        <v>0</v>
      </c>
      <c r="D6654" t="s">
        <v>7027</v>
      </c>
      <c r="E6654" t="s">
        <v>13686</v>
      </c>
      <c r="F6654">
        <v>0</v>
      </c>
      <c r="G6654">
        <v>0</v>
      </c>
      <c r="H6654" s="5">
        <v>0</v>
      </c>
      <c r="I6654" t="s">
        <v>2211</v>
      </c>
    </row>
    <row r="6655" spans="1:9" x14ac:dyDescent="0.25">
      <c r="A6655" t="b">
        <v>0</v>
      </c>
      <c r="D6655" t="s">
        <v>7027</v>
      </c>
      <c r="E6655" t="s">
        <v>13687</v>
      </c>
      <c r="F6655">
        <v>0</v>
      </c>
      <c r="G6655">
        <v>0</v>
      </c>
      <c r="H6655" s="5">
        <v>0</v>
      </c>
      <c r="I6655" t="s">
        <v>2211</v>
      </c>
    </row>
    <row r="6656" spans="1:9" x14ac:dyDescent="0.25">
      <c r="A6656" t="b">
        <v>0</v>
      </c>
      <c r="D6656" t="s">
        <v>7027</v>
      </c>
      <c r="E6656" t="s">
        <v>13688</v>
      </c>
      <c r="F6656">
        <v>0</v>
      </c>
      <c r="G6656">
        <v>0</v>
      </c>
      <c r="H6656" s="5">
        <v>0</v>
      </c>
      <c r="I6656" t="s">
        <v>2211</v>
      </c>
    </row>
    <row r="6657" spans="1:9" x14ac:dyDescent="0.25">
      <c r="A6657" t="b">
        <v>0</v>
      </c>
      <c r="D6657" t="s">
        <v>7027</v>
      </c>
      <c r="E6657" t="s">
        <v>13689</v>
      </c>
      <c r="F6657">
        <v>0</v>
      </c>
      <c r="G6657">
        <v>0</v>
      </c>
      <c r="H6657" s="5">
        <v>0</v>
      </c>
      <c r="I6657" t="s">
        <v>2211</v>
      </c>
    </row>
    <row r="6658" spans="1:9" x14ac:dyDescent="0.25">
      <c r="A6658" t="b">
        <v>0</v>
      </c>
      <c r="D6658" t="s">
        <v>7027</v>
      </c>
      <c r="E6658" t="s">
        <v>13690</v>
      </c>
      <c r="F6658">
        <v>0</v>
      </c>
      <c r="G6658">
        <v>0</v>
      </c>
      <c r="H6658" s="5">
        <v>0</v>
      </c>
      <c r="I6658" t="s">
        <v>2211</v>
      </c>
    </row>
    <row r="6659" spans="1:9" x14ac:dyDescent="0.25">
      <c r="A6659" t="b">
        <v>0</v>
      </c>
      <c r="D6659" t="s">
        <v>7027</v>
      </c>
      <c r="E6659" t="s">
        <v>13691</v>
      </c>
      <c r="F6659">
        <v>0</v>
      </c>
      <c r="G6659">
        <v>0</v>
      </c>
      <c r="H6659" s="5">
        <v>0</v>
      </c>
      <c r="I6659" t="s">
        <v>2211</v>
      </c>
    </row>
    <row r="6660" spans="1:9" x14ac:dyDescent="0.25">
      <c r="A6660" t="b">
        <v>0</v>
      </c>
      <c r="D6660" t="s">
        <v>7027</v>
      </c>
      <c r="E6660" t="s">
        <v>13692</v>
      </c>
      <c r="F6660">
        <v>0</v>
      </c>
      <c r="G6660">
        <v>0</v>
      </c>
      <c r="H6660" s="5">
        <v>0</v>
      </c>
      <c r="I6660" t="s">
        <v>2211</v>
      </c>
    </row>
    <row r="6661" spans="1:9" x14ac:dyDescent="0.25">
      <c r="A6661" t="b">
        <v>0</v>
      </c>
      <c r="D6661" t="s">
        <v>7027</v>
      </c>
      <c r="E6661" t="s">
        <v>13693</v>
      </c>
      <c r="F6661">
        <v>0</v>
      </c>
      <c r="G6661">
        <v>0</v>
      </c>
      <c r="H6661" s="5">
        <v>0</v>
      </c>
      <c r="I6661" t="s">
        <v>2211</v>
      </c>
    </row>
    <row r="6662" spans="1:9" x14ac:dyDescent="0.25">
      <c r="A6662" t="b">
        <v>0</v>
      </c>
      <c r="D6662" t="s">
        <v>7027</v>
      </c>
      <c r="E6662" t="s">
        <v>13694</v>
      </c>
      <c r="F6662">
        <v>0</v>
      </c>
      <c r="G6662">
        <v>0</v>
      </c>
      <c r="H6662" s="5">
        <v>0</v>
      </c>
      <c r="I6662" t="s">
        <v>2211</v>
      </c>
    </row>
    <row r="6663" spans="1:9" x14ac:dyDescent="0.25">
      <c r="A6663" t="b">
        <v>0</v>
      </c>
      <c r="D6663" t="s">
        <v>7027</v>
      </c>
      <c r="E6663" t="s">
        <v>13695</v>
      </c>
      <c r="F6663">
        <v>0</v>
      </c>
      <c r="G6663">
        <v>0</v>
      </c>
      <c r="H6663" s="5">
        <v>0</v>
      </c>
      <c r="I6663" t="s">
        <v>2211</v>
      </c>
    </row>
    <row r="6664" spans="1:9" x14ac:dyDescent="0.25">
      <c r="A6664" t="b">
        <v>0</v>
      </c>
      <c r="D6664" t="s">
        <v>7027</v>
      </c>
      <c r="E6664" t="s">
        <v>13696</v>
      </c>
      <c r="F6664">
        <v>0</v>
      </c>
      <c r="G6664">
        <v>0</v>
      </c>
      <c r="H6664" s="5">
        <v>0</v>
      </c>
      <c r="I6664" t="s">
        <v>2211</v>
      </c>
    </row>
    <row r="6665" spans="1:9" x14ac:dyDescent="0.25">
      <c r="A6665" t="b">
        <v>0</v>
      </c>
      <c r="D6665" t="s">
        <v>7027</v>
      </c>
      <c r="E6665" t="s">
        <v>13697</v>
      </c>
      <c r="F6665">
        <v>0</v>
      </c>
      <c r="G6665">
        <v>0</v>
      </c>
      <c r="H6665" s="5">
        <v>0</v>
      </c>
      <c r="I6665" t="s">
        <v>2211</v>
      </c>
    </row>
    <row r="6666" spans="1:9" x14ac:dyDescent="0.25">
      <c r="A6666" t="b">
        <v>0</v>
      </c>
      <c r="D6666" t="s">
        <v>7027</v>
      </c>
      <c r="E6666" t="s">
        <v>13698</v>
      </c>
      <c r="F6666">
        <v>0</v>
      </c>
      <c r="G6666">
        <v>0</v>
      </c>
      <c r="H6666" s="5">
        <v>0</v>
      </c>
      <c r="I6666" t="s">
        <v>2211</v>
      </c>
    </row>
    <row r="6667" spans="1:9" x14ac:dyDescent="0.25">
      <c r="A6667" t="b">
        <v>0</v>
      </c>
      <c r="D6667" t="s">
        <v>7027</v>
      </c>
      <c r="E6667" t="s">
        <v>13699</v>
      </c>
      <c r="F6667">
        <v>0</v>
      </c>
      <c r="G6667">
        <v>0</v>
      </c>
      <c r="H6667" s="5">
        <v>0</v>
      </c>
      <c r="I6667" t="s">
        <v>2211</v>
      </c>
    </row>
    <row r="6668" spans="1:9" x14ac:dyDescent="0.25">
      <c r="A6668" t="b">
        <v>0</v>
      </c>
      <c r="D6668" t="s">
        <v>7027</v>
      </c>
      <c r="E6668" t="s">
        <v>13700</v>
      </c>
      <c r="F6668">
        <v>0</v>
      </c>
      <c r="G6668">
        <v>0</v>
      </c>
      <c r="H6668" s="5">
        <v>0</v>
      </c>
      <c r="I6668" t="s">
        <v>2211</v>
      </c>
    </row>
    <row r="6669" spans="1:9" x14ac:dyDescent="0.25">
      <c r="A6669" t="b">
        <v>0</v>
      </c>
      <c r="D6669" t="s">
        <v>7027</v>
      </c>
      <c r="E6669" t="s">
        <v>13701</v>
      </c>
      <c r="F6669">
        <v>0</v>
      </c>
      <c r="G6669">
        <v>0</v>
      </c>
      <c r="H6669" s="5">
        <v>0</v>
      </c>
      <c r="I6669" t="s">
        <v>2211</v>
      </c>
    </row>
    <row r="6670" spans="1:9" x14ac:dyDescent="0.25">
      <c r="A6670" t="b">
        <v>0</v>
      </c>
      <c r="D6670" t="s">
        <v>7027</v>
      </c>
      <c r="E6670" t="s">
        <v>13702</v>
      </c>
      <c r="F6670">
        <v>0</v>
      </c>
      <c r="G6670">
        <v>0</v>
      </c>
      <c r="H6670" s="5">
        <v>0</v>
      </c>
      <c r="I6670" t="s">
        <v>2211</v>
      </c>
    </row>
    <row r="6671" spans="1:9" x14ac:dyDescent="0.25">
      <c r="A6671" t="b">
        <v>0</v>
      </c>
      <c r="D6671" t="s">
        <v>7027</v>
      </c>
      <c r="E6671" t="s">
        <v>13703</v>
      </c>
      <c r="F6671">
        <v>0</v>
      </c>
      <c r="G6671">
        <v>0</v>
      </c>
      <c r="H6671" s="5">
        <v>0</v>
      </c>
      <c r="I6671" t="s">
        <v>2211</v>
      </c>
    </row>
    <row r="6672" spans="1:9" x14ac:dyDescent="0.25">
      <c r="A6672" t="b">
        <v>0</v>
      </c>
      <c r="D6672" t="s">
        <v>7027</v>
      </c>
      <c r="E6672" t="s">
        <v>13704</v>
      </c>
      <c r="F6672">
        <v>0</v>
      </c>
      <c r="G6672">
        <v>0</v>
      </c>
      <c r="H6672" s="5">
        <v>0</v>
      </c>
      <c r="I6672" t="s">
        <v>2211</v>
      </c>
    </row>
    <row r="6673" spans="1:9" x14ac:dyDescent="0.25">
      <c r="A6673" t="b">
        <v>0</v>
      </c>
      <c r="D6673" t="s">
        <v>7027</v>
      </c>
      <c r="E6673" t="s">
        <v>13705</v>
      </c>
      <c r="F6673">
        <v>0</v>
      </c>
      <c r="G6673">
        <v>0</v>
      </c>
      <c r="H6673" s="5">
        <v>0</v>
      </c>
      <c r="I6673" t="s">
        <v>2211</v>
      </c>
    </row>
    <row r="6674" spans="1:9" x14ac:dyDescent="0.25">
      <c r="A6674" t="b">
        <v>0</v>
      </c>
      <c r="D6674" t="s">
        <v>7027</v>
      </c>
      <c r="E6674" t="s">
        <v>13706</v>
      </c>
      <c r="F6674">
        <v>0</v>
      </c>
      <c r="G6674">
        <v>0</v>
      </c>
      <c r="H6674" s="5">
        <v>0</v>
      </c>
      <c r="I6674" t="s">
        <v>2211</v>
      </c>
    </row>
    <row r="6675" spans="1:9" x14ac:dyDescent="0.25">
      <c r="A6675" t="b">
        <v>0</v>
      </c>
      <c r="D6675" t="s">
        <v>7027</v>
      </c>
      <c r="E6675" t="s">
        <v>13707</v>
      </c>
      <c r="F6675">
        <v>0</v>
      </c>
      <c r="G6675">
        <v>0</v>
      </c>
      <c r="H6675" s="5">
        <v>0</v>
      </c>
      <c r="I6675" t="s">
        <v>2211</v>
      </c>
    </row>
    <row r="6676" spans="1:9" x14ac:dyDescent="0.25">
      <c r="A6676" t="b">
        <v>0</v>
      </c>
      <c r="D6676" t="s">
        <v>7027</v>
      </c>
      <c r="E6676" t="s">
        <v>13708</v>
      </c>
      <c r="F6676">
        <v>0</v>
      </c>
      <c r="G6676">
        <v>0</v>
      </c>
      <c r="H6676" s="5">
        <v>0</v>
      </c>
      <c r="I6676" t="s">
        <v>2211</v>
      </c>
    </row>
    <row r="6677" spans="1:9" x14ac:dyDescent="0.25">
      <c r="A6677" t="b">
        <v>0</v>
      </c>
      <c r="D6677" t="s">
        <v>7027</v>
      </c>
      <c r="E6677" t="s">
        <v>13709</v>
      </c>
      <c r="F6677">
        <v>0</v>
      </c>
      <c r="G6677">
        <v>0</v>
      </c>
      <c r="H6677" s="5">
        <v>0</v>
      </c>
      <c r="I6677" t="s">
        <v>2211</v>
      </c>
    </row>
    <row r="6678" spans="1:9" x14ac:dyDescent="0.25">
      <c r="A6678" t="b">
        <v>0</v>
      </c>
      <c r="D6678" t="s">
        <v>7027</v>
      </c>
      <c r="E6678" t="s">
        <v>13710</v>
      </c>
      <c r="F6678">
        <v>0</v>
      </c>
      <c r="G6678">
        <v>0</v>
      </c>
      <c r="H6678" s="5">
        <v>0</v>
      </c>
      <c r="I6678" t="s">
        <v>2211</v>
      </c>
    </row>
    <row r="6679" spans="1:9" x14ac:dyDescent="0.25">
      <c r="A6679" t="b">
        <v>0</v>
      </c>
      <c r="D6679" t="s">
        <v>7027</v>
      </c>
      <c r="E6679" t="s">
        <v>13711</v>
      </c>
      <c r="F6679">
        <v>0</v>
      </c>
      <c r="G6679">
        <v>0</v>
      </c>
      <c r="H6679" s="5">
        <v>0</v>
      </c>
      <c r="I6679" t="s">
        <v>2211</v>
      </c>
    </row>
    <row r="6680" spans="1:9" x14ac:dyDescent="0.25">
      <c r="A6680" t="b">
        <v>0</v>
      </c>
      <c r="D6680" t="s">
        <v>7027</v>
      </c>
      <c r="E6680" t="s">
        <v>13712</v>
      </c>
      <c r="F6680">
        <v>0</v>
      </c>
      <c r="G6680">
        <v>0</v>
      </c>
      <c r="H6680" s="5">
        <v>0</v>
      </c>
      <c r="I6680" t="s">
        <v>2211</v>
      </c>
    </row>
    <row r="6681" spans="1:9" x14ac:dyDescent="0.25">
      <c r="A6681" t="b">
        <v>0</v>
      </c>
      <c r="D6681" t="s">
        <v>7027</v>
      </c>
      <c r="E6681" t="s">
        <v>13713</v>
      </c>
      <c r="F6681">
        <v>0</v>
      </c>
      <c r="G6681">
        <v>0</v>
      </c>
      <c r="H6681" s="5">
        <v>0</v>
      </c>
      <c r="I6681" t="s">
        <v>2211</v>
      </c>
    </row>
    <row r="6682" spans="1:9" x14ac:dyDescent="0.25">
      <c r="A6682" t="b">
        <v>0</v>
      </c>
      <c r="D6682" t="s">
        <v>7027</v>
      </c>
      <c r="E6682" t="s">
        <v>13714</v>
      </c>
      <c r="F6682">
        <v>0</v>
      </c>
      <c r="G6682">
        <v>0</v>
      </c>
      <c r="H6682" s="5">
        <v>0</v>
      </c>
      <c r="I6682" t="s">
        <v>2211</v>
      </c>
    </row>
    <row r="6683" spans="1:9" x14ac:dyDescent="0.25">
      <c r="A6683" t="b">
        <v>0</v>
      </c>
      <c r="D6683" t="s">
        <v>7027</v>
      </c>
      <c r="E6683" t="s">
        <v>13715</v>
      </c>
      <c r="F6683">
        <v>0</v>
      </c>
      <c r="G6683">
        <v>0</v>
      </c>
      <c r="H6683" s="5">
        <v>0</v>
      </c>
      <c r="I6683" t="s">
        <v>2211</v>
      </c>
    </row>
    <row r="6684" spans="1:9" x14ac:dyDescent="0.25">
      <c r="A6684" t="b">
        <v>0</v>
      </c>
      <c r="D6684" t="s">
        <v>7027</v>
      </c>
      <c r="E6684" t="s">
        <v>13716</v>
      </c>
      <c r="F6684">
        <v>0</v>
      </c>
      <c r="G6684">
        <v>0</v>
      </c>
      <c r="H6684" s="5">
        <v>0</v>
      </c>
      <c r="I6684" t="s">
        <v>2211</v>
      </c>
    </row>
    <row r="6685" spans="1:9" x14ac:dyDescent="0.25">
      <c r="A6685" t="b">
        <v>0</v>
      </c>
      <c r="D6685" t="s">
        <v>7027</v>
      </c>
      <c r="E6685" t="s">
        <v>13717</v>
      </c>
      <c r="F6685">
        <v>0</v>
      </c>
      <c r="G6685">
        <v>0</v>
      </c>
      <c r="H6685" s="5">
        <v>0</v>
      </c>
      <c r="I6685" t="s">
        <v>2211</v>
      </c>
    </row>
    <row r="6686" spans="1:9" x14ac:dyDescent="0.25">
      <c r="A6686" t="b">
        <v>0</v>
      </c>
      <c r="D6686" t="s">
        <v>7027</v>
      </c>
      <c r="E6686" t="s">
        <v>13718</v>
      </c>
      <c r="F6686">
        <v>0</v>
      </c>
      <c r="G6686">
        <v>0</v>
      </c>
      <c r="H6686" s="5">
        <v>0</v>
      </c>
      <c r="I6686" t="s">
        <v>2211</v>
      </c>
    </row>
    <row r="6687" spans="1:9" x14ac:dyDescent="0.25">
      <c r="A6687" t="b">
        <v>0</v>
      </c>
      <c r="D6687" t="s">
        <v>7027</v>
      </c>
      <c r="E6687" t="s">
        <v>13719</v>
      </c>
      <c r="F6687">
        <v>0</v>
      </c>
      <c r="G6687">
        <v>0</v>
      </c>
      <c r="H6687" s="5">
        <v>0</v>
      </c>
      <c r="I6687" t="s">
        <v>2211</v>
      </c>
    </row>
    <row r="6688" spans="1:9" x14ac:dyDescent="0.25">
      <c r="A6688" t="b">
        <v>0</v>
      </c>
      <c r="D6688" t="s">
        <v>7027</v>
      </c>
      <c r="E6688" t="s">
        <v>13720</v>
      </c>
      <c r="F6688">
        <v>0</v>
      </c>
      <c r="G6688">
        <v>0</v>
      </c>
      <c r="H6688" s="5">
        <v>0</v>
      </c>
      <c r="I6688" t="s">
        <v>2211</v>
      </c>
    </row>
    <row r="6689" spans="1:9" x14ac:dyDescent="0.25">
      <c r="A6689" t="b">
        <v>0</v>
      </c>
      <c r="D6689" t="s">
        <v>7027</v>
      </c>
      <c r="E6689" t="s">
        <v>13721</v>
      </c>
      <c r="F6689">
        <v>0</v>
      </c>
      <c r="G6689">
        <v>0</v>
      </c>
      <c r="H6689" s="5">
        <v>0</v>
      </c>
      <c r="I6689" t="s">
        <v>2211</v>
      </c>
    </row>
    <row r="6690" spans="1:9" x14ac:dyDescent="0.25">
      <c r="A6690" t="b">
        <v>0</v>
      </c>
      <c r="D6690" t="s">
        <v>7027</v>
      </c>
      <c r="E6690" t="s">
        <v>13722</v>
      </c>
      <c r="F6690">
        <v>0</v>
      </c>
      <c r="G6690">
        <v>0</v>
      </c>
      <c r="H6690" s="5">
        <v>0</v>
      </c>
      <c r="I6690" t="s">
        <v>2211</v>
      </c>
    </row>
    <row r="6691" spans="1:9" x14ac:dyDescent="0.25">
      <c r="A6691" t="b">
        <v>0</v>
      </c>
      <c r="D6691" t="s">
        <v>7027</v>
      </c>
      <c r="E6691" t="s">
        <v>13723</v>
      </c>
      <c r="F6691">
        <v>0</v>
      </c>
      <c r="G6691">
        <v>0</v>
      </c>
      <c r="H6691" s="5">
        <v>0</v>
      </c>
      <c r="I6691" t="s">
        <v>2211</v>
      </c>
    </row>
    <row r="6692" spans="1:9" x14ac:dyDescent="0.25">
      <c r="A6692" t="b">
        <v>0</v>
      </c>
      <c r="D6692" t="s">
        <v>7027</v>
      </c>
      <c r="E6692" t="s">
        <v>13724</v>
      </c>
      <c r="F6692">
        <v>0</v>
      </c>
      <c r="G6692">
        <v>0</v>
      </c>
      <c r="H6692" s="5">
        <v>0</v>
      </c>
      <c r="I6692" t="s">
        <v>2211</v>
      </c>
    </row>
    <row r="6693" spans="1:9" x14ac:dyDescent="0.25">
      <c r="A6693" t="b">
        <v>0</v>
      </c>
      <c r="D6693" t="s">
        <v>7027</v>
      </c>
      <c r="E6693" t="s">
        <v>13725</v>
      </c>
      <c r="F6693">
        <v>0</v>
      </c>
      <c r="G6693">
        <v>0</v>
      </c>
      <c r="H6693" s="5">
        <v>0</v>
      </c>
      <c r="I6693" t="s">
        <v>2211</v>
      </c>
    </row>
    <row r="6694" spans="1:9" x14ac:dyDescent="0.25">
      <c r="A6694" t="b">
        <v>1</v>
      </c>
      <c r="B6694" t="s">
        <v>391</v>
      </c>
      <c r="D6694" t="s">
        <v>7027</v>
      </c>
      <c r="E6694" t="s">
        <v>13726</v>
      </c>
      <c r="F6694">
        <v>1</v>
      </c>
      <c r="G6694">
        <v>0</v>
      </c>
      <c r="H6694" s="5">
        <v>1</v>
      </c>
      <c r="I6694" t="s">
        <v>2211</v>
      </c>
    </row>
    <row r="6695" spans="1:9" x14ac:dyDescent="0.25">
      <c r="A6695" t="b">
        <v>1</v>
      </c>
      <c r="B6695" t="s">
        <v>1863</v>
      </c>
      <c r="D6695" t="s">
        <v>7027</v>
      </c>
      <c r="E6695" t="s">
        <v>13727</v>
      </c>
      <c r="F6695">
        <v>1</v>
      </c>
      <c r="G6695">
        <v>0</v>
      </c>
      <c r="H6695" s="5">
        <v>1</v>
      </c>
      <c r="I6695" t="s">
        <v>2211</v>
      </c>
    </row>
    <row r="6696" spans="1:9" x14ac:dyDescent="0.25">
      <c r="A6696" t="b">
        <v>1</v>
      </c>
      <c r="B6696" t="s">
        <v>1887</v>
      </c>
      <c r="D6696" t="s">
        <v>7027</v>
      </c>
      <c r="E6696" t="s">
        <v>13728</v>
      </c>
      <c r="F6696">
        <v>1</v>
      </c>
      <c r="G6696">
        <v>0</v>
      </c>
      <c r="H6696" s="5">
        <v>1</v>
      </c>
      <c r="I6696" t="s">
        <v>2211</v>
      </c>
    </row>
    <row r="6697" spans="1:9" x14ac:dyDescent="0.25">
      <c r="A6697" t="b">
        <v>1</v>
      </c>
      <c r="B6697" t="s">
        <v>1860</v>
      </c>
      <c r="D6697" t="s">
        <v>7027</v>
      </c>
      <c r="E6697" t="s">
        <v>13729</v>
      </c>
      <c r="F6697">
        <v>1</v>
      </c>
      <c r="G6697">
        <v>0</v>
      </c>
      <c r="H6697" s="5">
        <v>1</v>
      </c>
      <c r="I6697" t="s">
        <v>2211</v>
      </c>
    </row>
    <row r="6698" spans="1:9" x14ac:dyDescent="0.25">
      <c r="A6698" t="b">
        <v>0</v>
      </c>
      <c r="D6698" t="s">
        <v>7026</v>
      </c>
      <c r="E6698" t="s">
        <v>13730</v>
      </c>
      <c r="F6698">
        <v>0</v>
      </c>
      <c r="G6698">
        <v>0</v>
      </c>
      <c r="H6698" s="5">
        <v>0</v>
      </c>
      <c r="I6698" t="s">
        <v>2201</v>
      </c>
    </row>
    <row r="6699" spans="1:9" x14ac:dyDescent="0.25">
      <c r="A6699" t="b">
        <v>0</v>
      </c>
      <c r="D6699" t="s">
        <v>7026</v>
      </c>
      <c r="E6699" t="s">
        <v>13731</v>
      </c>
      <c r="F6699">
        <v>0</v>
      </c>
      <c r="G6699">
        <v>0</v>
      </c>
      <c r="H6699" s="5">
        <v>0</v>
      </c>
      <c r="I6699" t="s">
        <v>2201</v>
      </c>
    </row>
    <row r="6700" spans="1:9" x14ac:dyDescent="0.25">
      <c r="A6700" t="b">
        <v>0</v>
      </c>
      <c r="D6700" t="s">
        <v>7026</v>
      </c>
      <c r="E6700" t="s">
        <v>13732</v>
      </c>
      <c r="F6700">
        <v>0</v>
      </c>
      <c r="G6700">
        <v>0</v>
      </c>
      <c r="H6700" s="5">
        <v>0</v>
      </c>
      <c r="I6700" t="s">
        <v>2201</v>
      </c>
    </row>
    <row r="6701" spans="1:9" x14ac:dyDescent="0.25">
      <c r="A6701" t="b">
        <v>0</v>
      </c>
      <c r="D6701" t="s">
        <v>7026</v>
      </c>
      <c r="E6701" t="s">
        <v>13733</v>
      </c>
      <c r="F6701">
        <v>0</v>
      </c>
      <c r="G6701">
        <v>0</v>
      </c>
      <c r="H6701" s="5">
        <v>0</v>
      </c>
      <c r="I6701" t="s">
        <v>2201</v>
      </c>
    </row>
    <row r="6702" spans="1:9" x14ac:dyDescent="0.25">
      <c r="A6702" t="b">
        <v>0</v>
      </c>
      <c r="D6702" t="s">
        <v>7026</v>
      </c>
      <c r="E6702" t="s">
        <v>13734</v>
      </c>
      <c r="F6702">
        <v>0</v>
      </c>
      <c r="G6702">
        <v>0</v>
      </c>
      <c r="H6702" s="5">
        <v>0</v>
      </c>
      <c r="I6702" t="s">
        <v>2201</v>
      </c>
    </row>
    <row r="6703" spans="1:9" x14ac:dyDescent="0.25">
      <c r="A6703" t="b">
        <v>0</v>
      </c>
      <c r="D6703" t="s">
        <v>7026</v>
      </c>
      <c r="E6703" t="s">
        <v>13735</v>
      </c>
      <c r="F6703">
        <v>0</v>
      </c>
      <c r="G6703">
        <v>0</v>
      </c>
      <c r="H6703" s="5">
        <v>0</v>
      </c>
      <c r="I6703" t="s">
        <v>2201</v>
      </c>
    </row>
    <row r="6704" spans="1:9" x14ac:dyDescent="0.25">
      <c r="A6704" t="b">
        <v>0</v>
      </c>
      <c r="D6704" t="s">
        <v>7026</v>
      </c>
      <c r="E6704" t="s">
        <v>13736</v>
      </c>
      <c r="F6704">
        <v>0</v>
      </c>
      <c r="G6704">
        <v>0</v>
      </c>
      <c r="H6704" s="5">
        <v>0</v>
      </c>
      <c r="I6704" t="s">
        <v>2201</v>
      </c>
    </row>
    <row r="6705" spans="1:9" x14ac:dyDescent="0.25">
      <c r="A6705" t="b">
        <v>0</v>
      </c>
      <c r="D6705" t="s">
        <v>7026</v>
      </c>
      <c r="E6705" t="s">
        <v>13737</v>
      </c>
      <c r="F6705">
        <v>0</v>
      </c>
      <c r="G6705">
        <v>0</v>
      </c>
      <c r="H6705" s="5">
        <v>0</v>
      </c>
      <c r="I6705" t="s">
        <v>2201</v>
      </c>
    </row>
    <row r="6706" spans="1:9" x14ac:dyDescent="0.25">
      <c r="A6706" t="b">
        <v>0</v>
      </c>
      <c r="D6706" t="s">
        <v>7026</v>
      </c>
      <c r="E6706" t="s">
        <v>13738</v>
      </c>
      <c r="F6706">
        <v>0</v>
      </c>
      <c r="G6706">
        <v>0</v>
      </c>
      <c r="H6706" s="5">
        <v>0</v>
      </c>
      <c r="I6706" t="s">
        <v>2201</v>
      </c>
    </row>
    <row r="6707" spans="1:9" x14ac:dyDescent="0.25">
      <c r="A6707" t="b">
        <v>0</v>
      </c>
      <c r="D6707" t="s">
        <v>7026</v>
      </c>
      <c r="E6707" t="s">
        <v>13739</v>
      </c>
      <c r="F6707">
        <v>0</v>
      </c>
      <c r="G6707">
        <v>0</v>
      </c>
      <c r="H6707" s="5">
        <v>0</v>
      </c>
      <c r="I6707" t="s">
        <v>2201</v>
      </c>
    </row>
    <row r="6708" spans="1:9" x14ac:dyDescent="0.25">
      <c r="A6708" t="b">
        <v>0</v>
      </c>
      <c r="D6708" t="s">
        <v>7026</v>
      </c>
      <c r="E6708" t="s">
        <v>13740</v>
      </c>
      <c r="F6708">
        <v>0</v>
      </c>
      <c r="G6708">
        <v>0</v>
      </c>
      <c r="H6708" s="5">
        <v>0</v>
      </c>
      <c r="I6708" t="s">
        <v>2201</v>
      </c>
    </row>
    <row r="6709" spans="1:9" x14ac:dyDescent="0.25">
      <c r="A6709" t="b">
        <v>0</v>
      </c>
      <c r="D6709" t="s">
        <v>7026</v>
      </c>
      <c r="E6709" t="s">
        <v>13741</v>
      </c>
      <c r="F6709">
        <v>0</v>
      </c>
      <c r="G6709">
        <v>0</v>
      </c>
      <c r="H6709" s="5">
        <v>0</v>
      </c>
      <c r="I6709" t="s">
        <v>2201</v>
      </c>
    </row>
    <row r="6710" spans="1:9" x14ac:dyDescent="0.25">
      <c r="A6710" t="b">
        <v>0</v>
      </c>
      <c r="D6710" t="s">
        <v>7026</v>
      </c>
      <c r="E6710" t="s">
        <v>13742</v>
      </c>
      <c r="F6710">
        <v>0</v>
      </c>
      <c r="G6710">
        <v>0</v>
      </c>
      <c r="H6710" s="5">
        <v>0</v>
      </c>
      <c r="I6710" t="s">
        <v>2213</v>
      </c>
    </row>
    <row r="6711" spans="1:9" x14ac:dyDescent="0.25">
      <c r="A6711" t="b">
        <v>0</v>
      </c>
      <c r="D6711" t="s">
        <v>7026</v>
      </c>
      <c r="E6711" t="s">
        <v>13743</v>
      </c>
      <c r="F6711">
        <v>0</v>
      </c>
      <c r="G6711">
        <v>0</v>
      </c>
      <c r="H6711" s="5">
        <v>0</v>
      </c>
      <c r="I6711" t="s">
        <v>2204</v>
      </c>
    </row>
    <row r="6712" spans="1:9" x14ac:dyDescent="0.25">
      <c r="A6712" t="b">
        <v>0</v>
      </c>
      <c r="D6712" t="s">
        <v>7026</v>
      </c>
      <c r="E6712" t="s">
        <v>13744</v>
      </c>
      <c r="F6712">
        <v>0</v>
      </c>
      <c r="G6712">
        <v>0</v>
      </c>
      <c r="H6712" s="5">
        <v>0</v>
      </c>
      <c r="I6712" t="s">
        <v>2213</v>
      </c>
    </row>
    <row r="6713" spans="1:9" x14ac:dyDescent="0.25">
      <c r="A6713" t="b">
        <v>0</v>
      </c>
      <c r="D6713" t="s">
        <v>7026</v>
      </c>
      <c r="E6713" t="s">
        <v>13745</v>
      </c>
      <c r="F6713">
        <v>0</v>
      </c>
      <c r="G6713">
        <v>0</v>
      </c>
      <c r="H6713" s="5">
        <v>0</v>
      </c>
      <c r="I6713" t="s">
        <v>2213</v>
      </c>
    </row>
    <row r="6714" spans="1:9" x14ac:dyDescent="0.25">
      <c r="A6714" t="b">
        <v>0</v>
      </c>
      <c r="D6714" t="s">
        <v>7026</v>
      </c>
      <c r="E6714" t="s">
        <v>13746</v>
      </c>
      <c r="F6714">
        <v>0</v>
      </c>
      <c r="G6714">
        <v>0</v>
      </c>
      <c r="H6714" s="5">
        <v>0</v>
      </c>
      <c r="I6714" t="s">
        <v>2213</v>
      </c>
    </row>
    <row r="6715" spans="1:9" x14ac:dyDescent="0.25">
      <c r="A6715" t="b">
        <v>0</v>
      </c>
      <c r="D6715" t="s">
        <v>7026</v>
      </c>
      <c r="E6715" t="s">
        <v>13747</v>
      </c>
      <c r="F6715">
        <v>0</v>
      </c>
      <c r="G6715">
        <v>0</v>
      </c>
      <c r="H6715" s="5">
        <v>0</v>
      </c>
      <c r="I6715" t="s">
        <v>2213</v>
      </c>
    </row>
    <row r="6716" spans="1:9" x14ac:dyDescent="0.25">
      <c r="A6716" t="b">
        <v>0</v>
      </c>
      <c r="D6716" t="s">
        <v>7026</v>
      </c>
      <c r="E6716" t="s">
        <v>13748</v>
      </c>
      <c r="F6716">
        <v>0</v>
      </c>
      <c r="G6716">
        <v>0</v>
      </c>
      <c r="H6716" s="5">
        <v>0</v>
      </c>
      <c r="I6716" t="s">
        <v>2213</v>
      </c>
    </row>
    <row r="6717" spans="1:9" x14ac:dyDescent="0.25">
      <c r="A6717" t="b">
        <v>0</v>
      </c>
      <c r="D6717" t="s">
        <v>7026</v>
      </c>
      <c r="E6717" t="s">
        <v>13749</v>
      </c>
      <c r="F6717">
        <v>0</v>
      </c>
      <c r="G6717">
        <v>0</v>
      </c>
      <c r="H6717" s="5">
        <v>0</v>
      </c>
      <c r="I6717" t="s">
        <v>2213</v>
      </c>
    </row>
    <row r="6718" spans="1:9" x14ac:dyDescent="0.25">
      <c r="A6718" t="b">
        <v>0</v>
      </c>
      <c r="D6718" t="s">
        <v>7026</v>
      </c>
      <c r="E6718" t="s">
        <v>13750</v>
      </c>
      <c r="F6718">
        <v>0</v>
      </c>
      <c r="G6718">
        <v>0</v>
      </c>
      <c r="H6718" s="5">
        <v>0</v>
      </c>
      <c r="I6718" t="s">
        <v>2213</v>
      </c>
    </row>
    <row r="6719" spans="1:9" x14ac:dyDescent="0.25">
      <c r="A6719" t="b">
        <v>0</v>
      </c>
      <c r="D6719" t="s">
        <v>7026</v>
      </c>
      <c r="E6719" t="s">
        <v>13751</v>
      </c>
      <c r="F6719">
        <v>0</v>
      </c>
      <c r="G6719">
        <v>0</v>
      </c>
      <c r="H6719" s="5">
        <v>0</v>
      </c>
      <c r="I6719" t="s">
        <v>2213</v>
      </c>
    </row>
    <row r="6720" spans="1:9" x14ac:dyDescent="0.25">
      <c r="A6720" t="b">
        <v>0</v>
      </c>
      <c r="D6720" t="s">
        <v>7026</v>
      </c>
      <c r="E6720" t="s">
        <v>13752</v>
      </c>
      <c r="F6720">
        <v>0</v>
      </c>
      <c r="G6720">
        <v>0</v>
      </c>
      <c r="H6720" s="5">
        <v>0</v>
      </c>
      <c r="I6720" t="s">
        <v>2213</v>
      </c>
    </row>
    <row r="6721" spans="1:9" x14ac:dyDescent="0.25">
      <c r="A6721" t="b">
        <v>0</v>
      </c>
      <c r="D6721" t="s">
        <v>7026</v>
      </c>
      <c r="E6721" t="s">
        <v>13753</v>
      </c>
      <c r="F6721">
        <v>0</v>
      </c>
      <c r="G6721">
        <v>0</v>
      </c>
      <c r="H6721" s="5">
        <v>0</v>
      </c>
      <c r="I6721" t="s">
        <v>2201</v>
      </c>
    </row>
    <row r="6722" spans="1:9" x14ac:dyDescent="0.25">
      <c r="A6722" t="b">
        <v>0</v>
      </c>
      <c r="D6722" t="s">
        <v>7027</v>
      </c>
      <c r="E6722" t="s">
        <v>13754</v>
      </c>
      <c r="F6722">
        <v>0</v>
      </c>
      <c r="G6722">
        <v>0</v>
      </c>
      <c r="H6722" s="5">
        <v>0</v>
      </c>
      <c r="I6722" t="s">
        <v>2201</v>
      </c>
    </row>
    <row r="6723" spans="1:9" x14ac:dyDescent="0.25">
      <c r="A6723" t="b">
        <v>0</v>
      </c>
      <c r="D6723" t="s">
        <v>7026</v>
      </c>
      <c r="E6723" t="s">
        <v>13755</v>
      </c>
      <c r="F6723">
        <v>0</v>
      </c>
      <c r="G6723">
        <v>0</v>
      </c>
      <c r="H6723" s="5">
        <v>0</v>
      </c>
      <c r="I6723" t="s">
        <v>2201</v>
      </c>
    </row>
    <row r="6724" spans="1:9" x14ac:dyDescent="0.25">
      <c r="A6724" t="b">
        <v>0</v>
      </c>
      <c r="D6724" t="s">
        <v>7026</v>
      </c>
      <c r="E6724" t="s">
        <v>13756</v>
      </c>
      <c r="F6724">
        <v>0</v>
      </c>
      <c r="G6724">
        <v>0</v>
      </c>
      <c r="H6724" s="5">
        <v>0</v>
      </c>
      <c r="I6724" t="s">
        <v>2201</v>
      </c>
    </row>
    <row r="6725" spans="1:9" x14ac:dyDescent="0.25">
      <c r="A6725" t="b">
        <v>0</v>
      </c>
      <c r="D6725" t="s">
        <v>7026</v>
      </c>
      <c r="E6725" t="s">
        <v>13757</v>
      </c>
      <c r="F6725">
        <v>0</v>
      </c>
      <c r="G6725">
        <v>0</v>
      </c>
      <c r="H6725" s="5">
        <v>0</v>
      </c>
      <c r="I6725" t="s">
        <v>2201</v>
      </c>
    </row>
    <row r="6726" spans="1:9" x14ac:dyDescent="0.25">
      <c r="A6726" t="b">
        <v>0</v>
      </c>
      <c r="D6726" t="s">
        <v>7026</v>
      </c>
      <c r="E6726" t="s">
        <v>13758</v>
      </c>
      <c r="F6726">
        <v>0</v>
      </c>
      <c r="G6726">
        <v>0</v>
      </c>
      <c r="H6726" s="5">
        <v>0</v>
      </c>
      <c r="I6726" t="s">
        <v>2201</v>
      </c>
    </row>
    <row r="6727" spans="1:9" x14ac:dyDescent="0.25">
      <c r="A6727" t="b">
        <v>0</v>
      </c>
      <c r="D6727" t="s">
        <v>7026</v>
      </c>
      <c r="E6727" t="s">
        <v>13759</v>
      </c>
      <c r="F6727">
        <v>0</v>
      </c>
      <c r="G6727">
        <v>0</v>
      </c>
      <c r="H6727" s="5">
        <v>0</v>
      </c>
      <c r="I6727" t="s">
        <v>2201</v>
      </c>
    </row>
    <row r="6728" spans="1:9" x14ac:dyDescent="0.25">
      <c r="A6728" t="b">
        <v>0</v>
      </c>
      <c r="D6728" t="s">
        <v>7026</v>
      </c>
      <c r="E6728" t="s">
        <v>13760</v>
      </c>
      <c r="F6728">
        <v>0</v>
      </c>
      <c r="G6728">
        <v>0</v>
      </c>
      <c r="H6728" s="5">
        <v>0</v>
      </c>
      <c r="I6728" t="s">
        <v>2201</v>
      </c>
    </row>
    <row r="6729" spans="1:9" x14ac:dyDescent="0.25">
      <c r="A6729" t="b">
        <v>0</v>
      </c>
      <c r="D6729" t="s">
        <v>7026</v>
      </c>
      <c r="E6729" t="s">
        <v>13761</v>
      </c>
      <c r="F6729">
        <v>0</v>
      </c>
      <c r="G6729">
        <v>0</v>
      </c>
      <c r="H6729" s="5">
        <v>0</v>
      </c>
      <c r="I6729" t="s">
        <v>2201</v>
      </c>
    </row>
    <row r="6730" spans="1:9" x14ac:dyDescent="0.25">
      <c r="A6730" t="b">
        <v>0</v>
      </c>
      <c r="D6730" t="s">
        <v>7026</v>
      </c>
      <c r="E6730" t="s">
        <v>13762</v>
      </c>
      <c r="F6730">
        <v>0</v>
      </c>
      <c r="G6730">
        <v>0</v>
      </c>
      <c r="H6730" s="5">
        <v>0</v>
      </c>
      <c r="I6730" t="s">
        <v>2201</v>
      </c>
    </row>
    <row r="6731" spans="1:9" x14ac:dyDescent="0.25">
      <c r="A6731" t="b">
        <v>0</v>
      </c>
      <c r="D6731" t="s">
        <v>7026</v>
      </c>
      <c r="E6731" t="s">
        <v>13763</v>
      </c>
      <c r="F6731">
        <v>0</v>
      </c>
      <c r="G6731">
        <v>0</v>
      </c>
      <c r="H6731" s="5">
        <v>0</v>
      </c>
      <c r="I6731" t="s">
        <v>2201</v>
      </c>
    </row>
    <row r="6732" spans="1:9" x14ac:dyDescent="0.25">
      <c r="A6732" t="b">
        <v>0</v>
      </c>
      <c r="D6732" t="s">
        <v>7026</v>
      </c>
      <c r="E6732" t="s">
        <v>13764</v>
      </c>
      <c r="F6732">
        <v>0</v>
      </c>
      <c r="G6732">
        <v>0</v>
      </c>
      <c r="H6732" s="5">
        <v>0</v>
      </c>
      <c r="I6732" t="s">
        <v>2201</v>
      </c>
    </row>
    <row r="6733" spans="1:9" x14ac:dyDescent="0.25">
      <c r="A6733" t="b">
        <v>0</v>
      </c>
      <c r="D6733" t="s">
        <v>7026</v>
      </c>
      <c r="E6733" t="s">
        <v>13765</v>
      </c>
      <c r="F6733">
        <v>0</v>
      </c>
      <c r="G6733">
        <v>0</v>
      </c>
      <c r="H6733" s="5">
        <v>0</v>
      </c>
      <c r="I6733" t="s">
        <v>2201</v>
      </c>
    </row>
    <row r="6734" spans="1:9" x14ac:dyDescent="0.25">
      <c r="A6734" t="b">
        <v>0</v>
      </c>
      <c r="D6734" t="s">
        <v>7026</v>
      </c>
      <c r="E6734" t="s">
        <v>13766</v>
      </c>
      <c r="F6734">
        <v>0</v>
      </c>
      <c r="G6734">
        <v>0</v>
      </c>
      <c r="H6734" s="5">
        <v>0</v>
      </c>
      <c r="I6734" t="s">
        <v>2201</v>
      </c>
    </row>
    <row r="6735" spans="1:9" x14ac:dyDescent="0.25">
      <c r="A6735" t="b">
        <v>0</v>
      </c>
      <c r="D6735" t="s">
        <v>7026</v>
      </c>
      <c r="E6735" t="s">
        <v>13767</v>
      </c>
      <c r="F6735">
        <v>0</v>
      </c>
      <c r="G6735">
        <v>0</v>
      </c>
      <c r="H6735" s="5">
        <v>0</v>
      </c>
      <c r="I6735" t="s">
        <v>2201</v>
      </c>
    </row>
    <row r="6736" spans="1:9" x14ac:dyDescent="0.25">
      <c r="A6736" t="b">
        <v>0</v>
      </c>
      <c r="D6736" t="s">
        <v>7026</v>
      </c>
      <c r="E6736" t="s">
        <v>13768</v>
      </c>
      <c r="F6736">
        <v>0</v>
      </c>
      <c r="G6736">
        <v>0</v>
      </c>
      <c r="H6736" s="5">
        <v>0</v>
      </c>
      <c r="I6736" t="s">
        <v>2201</v>
      </c>
    </row>
    <row r="6737" spans="1:9" x14ac:dyDescent="0.25">
      <c r="A6737" t="b">
        <v>0</v>
      </c>
      <c r="D6737" t="s">
        <v>7026</v>
      </c>
      <c r="E6737" t="s">
        <v>13769</v>
      </c>
      <c r="F6737">
        <v>0</v>
      </c>
      <c r="G6737">
        <v>0</v>
      </c>
      <c r="H6737" s="5">
        <v>0</v>
      </c>
      <c r="I6737" t="s">
        <v>2201</v>
      </c>
    </row>
    <row r="6738" spans="1:9" x14ac:dyDescent="0.25">
      <c r="A6738" t="b">
        <v>0</v>
      </c>
      <c r="D6738" t="s">
        <v>7026</v>
      </c>
      <c r="E6738" t="s">
        <v>13770</v>
      </c>
      <c r="F6738">
        <v>0</v>
      </c>
      <c r="G6738">
        <v>0</v>
      </c>
      <c r="H6738" s="5">
        <v>0</v>
      </c>
      <c r="I6738" t="s">
        <v>2201</v>
      </c>
    </row>
    <row r="6739" spans="1:9" x14ac:dyDescent="0.25">
      <c r="A6739" t="b">
        <v>0</v>
      </c>
      <c r="D6739" t="s">
        <v>7026</v>
      </c>
      <c r="E6739" t="s">
        <v>13771</v>
      </c>
      <c r="F6739">
        <v>0</v>
      </c>
      <c r="G6739">
        <v>0</v>
      </c>
      <c r="H6739" s="5">
        <v>0</v>
      </c>
      <c r="I6739" t="s">
        <v>2201</v>
      </c>
    </row>
    <row r="6740" spans="1:9" x14ac:dyDescent="0.25">
      <c r="A6740" t="b">
        <v>0</v>
      </c>
      <c r="D6740" t="s">
        <v>7026</v>
      </c>
      <c r="E6740" t="s">
        <v>13772</v>
      </c>
      <c r="F6740">
        <v>0</v>
      </c>
      <c r="G6740">
        <v>0</v>
      </c>
      <c r="H6740" s="5">
        <v>0</v>
      </c>
      <c r="I6740" t="s">
        <v>2201</v>
      </c>
    </row>
    <row r="6741" spans="1:9" x14ac:dyDescent="0.25">
      <c r="A6741" t="b">
        <v>0</v>
      </c>
      <c r="D6741" t="s">
        <v>7026</v>
      </c>
      <c r="E6741" t="s">
        <v>13773</v>
      </c>
      <c r="F6741">
        <v>0</v>
      </c>
      <c r="G6741">
        <v>0</v>
      </c>
      <c r="H6741" s="5">
        <v>0</v>
      </c>
      <c r="I6741" t="s">
        <v>2201</v>
      </c>
    </row>
    <row r="6742" spans="1:9" x14ac:dyDescent="0.25">
      <c r="A6742" t="b">
        <v>0</v>
      </c>
      <c r="D6742" t="s">
        <v>7026</v>
      </c>
      <c r="E6742" t="s">
        <v>13774</v>
      </c>
      <c r="F6742">
        <v>0</v>
      </c>
      <c r="G6742">
        <v>0</v>
      </c>
      <c r="H6742" s="5">
        <v>0</v>
      </c>
      <c r="I6742" t="s">
        <v>2201</v>
      </c>
    </row>
    <row r="6743" spans="1:9" x14ac:dyDescent="0.25">
      <c r="A6743" t="b">
        <v>0</v>
      </c>
      <c r="D6743" t="s">
        <v>7026</v>
      </c>
      <c r="E6743" t="s">
        <v>13775</v>
      </c>
      <c r="F6743">
        <v>0</v>
      </c>
      <c r="G6743">
        <v>0</v>
      </c>
      <c r="H6743" s="5">
        <v>0</v>
      </c>
      <c r="I6743" t="s">
        <v>2201</v>
      </c>
    </row>
    <row r="6744" spans="1:9" x14ac:dyDescent="0.25">
      <c r="A6744" t="b">
        <v>0</v>
      </c>
      <c r="D6744" t="s">
        <v>7026</v>
      </c>
      <c r="E6744" t="s">
        <v>13776</v>
      </c>
      <c r="F6744">
        <v>0</v>
      </c>
      <c r="G6744">
        <v>0</v>
      </c>
      <c r="H6744" s="5">
        <v>0</v>
      </c>
      <c r="I6744" t="s">
        <v>2201</v>
      </c>
    </row>
    <row r="6745" spans="1:9" x14ac:dyDescent="0.25">
      <c r="A6745" t="b">
        <v>0</v>
      </c>
      <c r="D6745" t="s">
        <v>7026</v>
      </c>
      <c r="E6745" t="s">
        <v>13777</v>
      </c>
      <c r="F6745">
        <v>0</v>
      </c>
      <c r="G6745">
        <v>0</v>
      </c>
      <c r="H6745" s="5">
        <v>0</v>
      </c>
      <c r="I6745" t="s">
        <v>2201</v>
      </c>
    </row>
    <row r="6746" spans="1:9" x14ac:dyDescent="0.25">
      <c r="A6746" t="b">
        <v>0</v>
      </c>
      <c r="D6746" t="s">
        <v>7026</v>
      </c>
      <c r="E6746" t="s">
        <v>13778</v>
      </c>
      <c r="F6746">
        <v>0</v>
      </c>
      <c r="G6746">
        <v>0</v>
      </c>
      <c r="H6746" s="5">
        <v>0</v>
      </c>
      <c r="I6746" t="s">
        <v>2206</v>
      </c>
    </row>
    <row r="6747" spans="1:9" x14ac:dyDescent="0.25">
      <c r="A6747" t="b">
        <v>0</v>
      </c>
      <c r="D6747" t="s">
        <v>7026</v>
      </c>
      <c r="E6747" t="s">
        <v>13779</v>
      </c>
      <c r="F6747">
        <v>0</v>
      </c>
      <c r="G6747">
        <v>0</v>
      </c>
      <c r="H6747" s="5">
        <v>0</v>
      </c>
      <c r="I6747" t="s">
        <v>2201</v>
      </c>
    </row>
    <row r="6748" spans="1:9" x14ac:dyDescent="0.25">
      <c r="A6748" t="b">
        <v>0</v>
      </c>
      <c r="D6748" t="s">
        <v>7026</v>
      </c>
      <c r="E6748" t="s">
        <v>13780</v>
      </c>
      <c r="F6748">
        <v>0</v>
      </c>
      <c r="G6748">
        <v>0</v>
      </c>
      <c r="H6748" s="5">
        <v>0</v>
      </c>
      <c r="I6748" t="s">
        <v>2201</v>
      </c>
    </row>
    <row r="6749" spans="1:9" x14ac:dyDescent="0.25">
      <c r="A6749" t="b">
        <v>0</v>
      </c>
      <c r="D6749" t="s">
        <v>7026</v>
      </c>
      <c r="E6749" t="s">
        <v>13781</v>
      </c>
      <c r="F6749">
        <v>0</v>
      </c>
      <c r="G6749">
        <v>0</v>
      </c>
      <c r="H6749" s="5">
        <v>0</v>
      </c>
      <c r="I6749" t="s">
        <v>2201</v>
      </c>
    </row>
    <row r="6750" spans="1:9" x14ac:dyDescent="0.25">
      <c r="A6750" t="b">
        <v>0</v>
      </c>
      <c r="D6750" t="s">
        <v>7026</v>
      </c>
      <c r="E6750" t="s">
        <v>13782</v>
      </c>
      <c r="F6750">
        <v>0</v>
      </c>
      <c r="G6750">
        <v>0</v>
      </c>
      <c r="H6750" s="5">
        <v>0</v>
      </c>
      <c r="I6750" t="s">
        <v>2201</v>
      </c>
    </row>
    <row r="6751" spans="1:9" x14ac:dyDescent="0.25">
      <c r="A6751" t="b">
        <v>0</v>
      </c>
      <c r="D6751" t="s">
        <v>7026</v>
      </c>
      <c r="E6751" t="s">
        <v>13783</v>
      </c>
      <c r="F6751">
        <v>0</v>
      </c>
      <c r="G6751">
        <v>0</v>
      </c>
      <c r="H6751" s="5">
        <v>0</v>
      </c>
      <c r="I6751" t="s">
        <v>2201</v>
      </c>
    </row>
    <row r="6752" spans="1:9" x14ac:dyDescent="0.25">
      <c r="A6752" t="b">
        <v>0</v>
      </c>
      <c r="D6752" t="s">
        <v>7026</v>
      </c>
      <c r="E6752" t="s">
        <v>13784</v>
      </c>
      <c r="F6752">
        <v>0</v>
      </c>
      <c r="G6752">
        <v>0</v>
      </c>
      <c r="H6752" s="5">
        <v>0</v>
      </c>
      <c r="I6752" t="s">
        <v>2201</v>
      </c>
    </row>
    <row r="6753" spans="1:9" x14ac:dyDescent="0.25">
      <c r="A6753" t="b">
        <v>0</v>
      </c>
      <c r="D6753" t="s">
        <v>7026</v>
      </c>
      <c r="E6753" t="s">
        <v>13785</v>
      </c>
      <c r="F6753">
        <v>0</v>
      </c>
      <c r="G6753">
        <v>0</v>
      </c>
      <c r="H6753" s="5">
        <v>0</v>
      </c>
      <c r="I6753" t="s">
        <v>2201</v>
      </c>
    </row>
    <row r="6754" spans="1:9" x14ac:dyDescent="0.25">
      <c r="A6754" t="b">
        <v>0</v>
      </c>
      <c r="D6754" t="s">
        <v>7026</v>
      </c>
      <c r="E6754" t="s">
        <v>13786</v>
      </c>
      <c r="F6754">
        <v>0</v>
      </c>
      <c r="G6754">
        <v>0</v>
      </c>
      <c r="H6754" s="5">
        <v>0</v>
      </c>
      <c r="I6754" t="s">
        <v>2201</v>
      </c>
    </row>
    <row r="6755" spans="1:9" x14ac:dyDescent="0.25">
      <c r="A6755" t="b">
        <v>0</v>
      </c>
      <c r="D6755" t="s">
        <v>7026</v>
      </c>
      <c r="E6755" t="s">
        <v>13787</v>
      </c>
      <c r="F6755">
        <v>0</v>
      </c>
      <c r="G6755">
        <v>0</v>
      </c>
      <c r="H6755" s="5">
        <v>0</v>
      </c>
      <c r="I6755" t="s">
        <v>2201</v>
      </c>
    </row>
    <row r="6756" spans="1:9" x14ac:dyDescent="0.25">
      <c r="A6756" t="b">
        <v>0</v>
      </c>
      <c r="D6756" t="s">
        <v>7026</v>
      </c>
      <c r="E6756" t="s">
        <v>13788</v>
      </c>
      <c r="F6756">
        <v>0</v>
      </c>
      <c r="G6756">
        <v>0</v>
      </c>
      <c r="H6756" s="5">
        <v>0</v>
      </c>
      <c r="I6756" t="s">
        <v>2201</v>
      </c>
    </row>
    <row r="6757" spans="1:9" x14ac:dyDescent="0.25">
      <c r="A6757" t="b">
        <v>0</v>
      </c>
      <c r="D6757" t="s">
        <v>7026</v>
      </c>
      <c r="E6757" t="s">
        <v>13789</v>
      </c>
      <c r="F6757">
        <v>0</v>
      </c>
      <c r="G6757">
        <v>0</v>
      </c>
      <c r="H6757" s="5">
        <v>0</v>
      </c>
      <c r="I6757" t="s">
        <v>2201</v>
      </c>
    </row>
    <row r="6758" spans="1:9" x14ac:dyDescent="0.25">
      <c r="A6758" t="b">
        <v>0</v>
      </c>
      <c r="D6758" t="s">
        <v>7026</v>
      </c>
      <c r="E6758" t="s">
        <v>13790</v>
      </c>
      <c r="F6758">
        <v>0</v>
      </c>
      <c r="G6758">
        <v>0</v>
      </c>
      <c r="H6758" s="5">
        <v>0</v>
      </c>
      <c r="I6758" t="s">
        <v>2201</v>
      </c>
    </row>
    <row r="6759" spans="1:9" x14ac:dyDescent="0.25">
      <c r="A6759" t="b">
        <v>0</v>
      </c>
      <c r="D6759" t="s">
        <v>7026</v>
      </c>
      <c r="E6759" t="s">
        <v>13791</v>
      </c>
      <c r="F6759">
        <v>0</v>
      </c>
      <c r="G6759">
        <v>0</v>
      </c>
      <c r="H6759" s="5">
        <v>0</v>
      </c>
      <c r="I6759" t="s">
        <v>2201</v>
      </c>
    </row>
    <row r="6760" spans="1:9" x14ac:dyDescent="0.25">
      <c r="A6760" t="b">
        <v>0</v>
      </c>
      <c r="D6760" t="s">
        <v>7026</v>
      </c>
      <c r="E6760" t="s">
        <v>13792</v>
      </c>
      <c r="F6760">
        <v>0</v>
      </c>
      <c r="G6760">
        <v>0</v>
      </c>
      <c r="H6760" s="5">
        <v>0</v>
      </c>
      <c r="I6760" t="s">
        <v>2201</v>
      </c>
    </row>
    <row r="6761" spans="1:9" x14ac:dyDescent="0.25">
      <c r="A6761" t="b">
        <v>0</v>
      </c>
      <c r="D6761" t="s">
        <v>7026</v>
      </c>
      <c r="E6761" t="s">
        <v>13793</v>
      </c>
      <c r="F6761">
        <v>0</v>
      </c>
      <c r="G6761">
        <v>0</v>
      </c>
      <c r="H6761" s="5">
        <v>0</v>
      </c>
      <c r="I6761" t="s">
        <v>2201</v>
      </c>
    </row>
    <row r="6762" spans="1:9" x14ac:dyDescent="0.25">
      <c r="A6762" t="b">
        <v>0</v>
      </c>
      <c r="D6762" t="s">
        <v>7026</v>
      </c>
      <c r="E6762" t="s">
        <v>13794</v>
      </c>
      <c r="F6762">
        <v>0</v>
      </c>
      <c r="G6762">
        <v>0</v>
      </c>
      <c r="H6762" s="5">
        <v>0</v>
      </c>
      <c r="I6762" t="s">
        <v>2201</v>
      </c>
    </row>
    <row r="6763" spans="1:9" x14ac:dyDescent="0.25">
      <c r="A6763" t="b">
        <v>0</v>
      </c>
      <c r="D6763" t="s">
        <v>7026</v>
      </c>
      <c r="E6763" t="s">
        <v>13795</v>
      </c>
      <c r="F6763">
        <v>0</v>
      </c>
      <c r="G6763">
        <v>0</v>
      </c>
      <c r="H6763" s="5">
        <v>0</v>
      </c>
      <c r="I6763" t="s">
        <v>2201</v>
      </c>
    </row>
    <row r="6764" spans="1:9" x14ac:dyDescent="0.25">
      <c r="A6764" t="b">
        <v>0</v>
      </c>
      <c r="D6764" t="s">
        <v>7026</v>
      </c>
      <c r="E6764" t="s">
        <v>13796</v>
      </c>
      <c r="F6764">
        <v>0</v>
      </c>
      <c r="G6764">
        <v>0</v>
      </c>
      <c r="H6764" s="5">
        <v>0</v>
      </c>
      <c r="I6764" t="s">
        <v>2201</v>
      </c>
    </row>
    <row r="6765" spans="1:9" x14ac:dyDescent="0.25">
      <c r="A6765" t="b">
        <v>0</v>
      </c>
      <c r="D6765" t="s">
        <v>7026</v>
      </c>
      <c r="E6765" t="s">
        <v>13797</v>
      </c>
      <c r="F6765">
        <v>0</v>
      </c>
      <c r="G6765">
        <v>0</v>
      </c>
      <c r="H6765" s="5">
        <v>0</v>
      </c>
      <c r="I6765" t="s">
        <v>2201</v>
      </c>
    </row>
    <row r="6766" spans="1:9" x14ac:dyDescent="0.25">
      <c r="A6766" t="b">
        <v>0</v>
      </c>
      <c r="D6766" t="s">
        <v>7026</v>
      </c>
      <c r="E6766" t="s">
        <v>13798</v>
      </c>
      <c r="F6766">
        <v>0</v>
      </c>
      <c r="G6766">
        <v>0</v>
      </c>
      <c r="H6766" s="5">
        <v>0</v>
      </c>
      <c r="I6766" t="s">
        <v>2201</v>
      </c>
    </row>
    <row r="6767" spans="1:9" x14ac:dyDescent="0.25">
      <c r="A6767" t="b">
        <v>0</v>
      </c>
      <c r="D6767" t="s">
        <v>7026</v>
      </c>
      <c r="E6767" t="s">
        <v>13799</v>
      </c>
      <c r="F6767">
        <v>0</v>
      </c>
      <c r="G6767">
        <v>0</v>
      </c>
      <c r="H6767" s="5">
        <v>0</v>
      </c>
      <c r="I6767" t="s">
        <v>2201</v>
      </c>
    </row>
    <row r="6768" spans="1:9" x14ac:dyDescent="0.25">
      <c r="A6768" t="b">
        <v>0</v>
      </c>
      <c r="D6768" t="s">
        <v>7026</v>
      </c>
      <c r="E6768" t="s">
        <v>13800</v>
      </c>
      <c r="F6768">
        <v>0</v>
      </c>
      <c r="G6768">
        <v>0</v>
      </c>
      <c r="H6768" s="5">
        <v>0</v>
      </c>
      <c r="I6768" t="s">
        <v>2201</v>
      </c>
    </row>
    <row r="6769" spans="1:9" x14ac:dyDescent="0.25">
      <c r="A6769" t="b">
        <v>0</v>
      </c>
      <c r="D6769" t="s">
        <v>7026</v>
      </c>
      <c r="E6769" t="s">
        <v>13801</v>
      </c>
      <c r="F6769">
        <v>0</v>
      </c>
      <c r="G6769">
        <v>0</v>
      </c>
      <c r="H6769" s="5">
        <v>0</v>
      </c>
      <c r="I6769" t="s">
        <v>2201</v>
      </c>
    </row>
    <row r="6770" spans="1:9" x14ac:dyDescent="0.25">
      <c r="A6770" t="b">
        <v>0</v>
      </c>
      <c r="D6770" t="s">
        <v>7026</v>
      </c>
      <c r="E6770" t="s">
        <v>13802</v>
      </c>
      <c r="F6770">
        <v>0</v>
      </c>
      <c r="G6770">
        <v>0</v>
      </c>
      <c r="H6770" s="5">
        <v>0</v>
      </c>
      <c r="I6770" t="s">
        <v>2201</v>
      </c>
    </row>
    <row r="6771" spans="1:9" x14ac:dyDescent="0.25">
      <c r="A6771" t="b">
        <v>0</v>
      </c>
      <c r="D6771" t="s">
        <v>7026</v>
      </c>
      <c r="E6771" t="s">
        <v>13803</v>
      </c>
      <c r="F6771">
        <v>0</v>
      </c>
      <c r="G6771">
        <v>0</v>
      </c>
      <c r="H6771" s="5">
        <v>0</v>
      </c>
      <c r="I6771" t="s">
        <v>2201</v>
      </c>
    </row>
    <row r="6772" spans="1:9" x14ac:dyDescent="0.25">
      <c r="A6772" t="b">
        <v>0</v>
      </c>
      <c r="D6772" t="s">
        <v>7026</v>
      </c>
      <c r="E6772" t="s">
        <v>13804</v>
      </c>
      <c r="F6772">
        <v>0</v>
      </c>
      <c r="G6772">
        <v>0</v>
      </c>
      <c r="H6772" s="5">
        <v>0</v>
      </c>
      <c r="I6772" t="s">
        <v>2201</v>
      </c>
    </row>
    <row r="6773" spans="1:9" x14ac:dyDescent="0.25">
      <c r="A6773" t="b">
        <v>0</v>
      </c>
      <c r="D6773" t="s">
        <v>7026</v>
      </c>
      <c r="E6773" t="s">
        <v>13805</v>
      </c>
      <c r="F6773">
        <v>0</v>
      </c>
      <c r="G6773">
        <v>0</v>
      </c>
      <c r="H6773" s="5">
        <v>0</v>
      </c>
      <c r="I6773" t="s">
        <v>2201</v>
      </c>
    </row>
    <row r="6774" spans="1:9" x14ac:dyDescent="0.25">
      <c r="A6774" t="b">
        <v>0</v>
      </c>
      <c r="D6774" t="s">
        <v>7026</v>
      </c>
      <c r="E6774" t="s">
        <v>13806</v>
      </c>
      <c r="F6774">
        <v>0</v>
      </c>
      <c r="G6774">
        <v>0</v>
      </c>
      <c r="H6774" s="5">
        <v>0</v>
      </c>
      <c r="I6774" t="s">
        <v>2201</v>
      </c>
    </row>
    <row r="6775" spans="1:9" x14ac:dyDescent="0.25">
      <c r="A6775" t="b">
        <v>0</v>
      </c>
      <c r="D6775" t="s">
        <v>7026</v>
      </c>
      <c r="E6775" t="s">
        <v>13807</v>
      </c>
      <c r="F6775">
        <v>0</v>
      </c>
      <c r="G6775">
        <v>0</v>
      </c>
      <c r="H6775" s="5">
        <v>0</v>
      </c>
      <c r="I6775" t="s">
        <v>2201</v>
      </c>
    </row>
    <row r="6776" spans="1:9" x14ac:dyDescent="0.25">
      <c r="A6776" t="b">
        <v>0</v>
      </c>
      <c r="D6776" t="s">
        <v>7026</v>
      </c>
      <c r="E6776" t="s">
        <v>13808</v>
      </c>
      <c r="F6776">
        <v>0</v>
      </c>
      <c r="G6776">
        <v>0</v>
      </c>
      <c r="H6776" s="5">
        <v>0</v>
      </c>
      <c r="I6776" t="s">
        <v>2201</v>
      </c>
    </row>
    <row r="6777" spans="1:9" x14ac:dyDescent="0.25">
      <c r="A6777" t="b">
        <v>0</v>
      </c>
      <c r="D6777" t="s">
        <v>7026</v>
      </c>
      <c r="E6777" t="s">
        <v>13809</v>
      </c>
      <c r="F6777">
        <v>0</v>
      </c>
      <c r="G6777">
        <v>0</v>
      </c>
      <c r="H6777" s="5">
        <v>0</v>
      </c>
      <c r="I6777" t="s">
        <v>2201</v>
      </c>
    </row>
    <row r="6778" spans="1:9" x14ac:dyDescent="0.25">
      <c r="A6778" t="b">
        <v>0</v>
      </c>
      <c r="D6778" t="s">
        <v>7026</v>
      </c>
      <c r="E6778" t="s">
        <v>13810</v>
      </c>
      <c r="F6778">
        <v>0</v>
      </c>
      <c r="G6778">
        <v>0</v>
      </c>
      <c r="H6778" s="5">
        <v>0</v>
      </c>
      <c r="I6778" t="s">
        <v>2201</v>
      </c>
    </row>
    <row r="6779" spans="1:9" x14ac:dyDescent="0.25">
      <c r="A6779" t="b">
        <v>0</v>
      </c>
      <c r="D6779" t="s">
        <v>7026</v>
      </c>
      <c r="E6779" t="s">
        <v>13811</v>
      </c>
      <c r="F6779">
        <v>0</v>
      </c>
      <c r="G6779">
        <v>0</v>
      </c>
      <c r="H6779" s="5">
        <v>0</v>
      </c>
      <c r="I6779" t="s">
        <v>2201</v>
      </c>
    </row>
    <row r="6780" spans="1:9" x14ac:dyDescent="0.25">
      <c r="A6780" t="b">
        <v>0</v>
      </c>
      <c r="D6780" t="s">
        <v>7026</v>
      </c>
      <c r="E6780" t="s">
        <v>13812</v>
      </c>
      <c r="F6780">
        <v>0</v>
      </c>
      <c r="G6780">
        <v>0</v>
      </c>
      <c r="H6780" s="5">
        <v>0</v>
      </c>
      <c r="I6780" t="s">
        <v>2201</v>
      </c>
    </row>
    <row r="6781" spans="1:9" x14ac:dyDescent="0.25">
      <c r="A6781" t="b">
        <v>0</v>
      </c>
      <c r="D6781" t="s">
        <v>7026</v>
      </c>
      <c r="E6781" t="s">
        <v>13813</v>
      </c>
      <c r="F6781">
        <v>0</v>
      </c>
      <c r="G6781">
        <v>0</v>
      </c>
      <c r="H6781" s="5">
        <v>0</v>
      </c>
      <c r="I6781" t="s">
        <v>2201</v>
      </c>
    </row>
    <row r="6782" spans="1:9" x14ac:dyDescent="0.25">
      <c r="A6782" t="b">
        <v>0</v>
      </c>
      <c r="D6782" t="s">
        <v>7026</v>
      </c>
      <c r="E6782" t="s">
        <v>13814</v>
      </c>
      <c r="F6782">
        <v>0</v>
      </c>
      <c r="G6782">
        <v>0</v>
      </c>
      <c r="H6782" s="5">
        <v>0</v>
      </c>
      <c r="I6782" t="s">
        <v>2201</v>
      </c>
    </row>
    <row r="6783" spans="1:9" x14ac:dyDescent="0.25">
      <c r="A6783" t="b">
        <v>0</v>
      </c>
      <c r="D6783" t="s">
        <v>7026</v>
      </c>
      <c r="E6783" t="s">
        <v>13815</v>
      </c>
      <c r="F6783">
        <v>0</v>
      </c>
      <c r="G6783">
        <v>0</v>
      </c>
      <c r="H6783" s="5">
        <v>0</v>
      </c>
      <c r="I6783" t="s">
        <v>2201</v>
      </c>
    </row>
    <row r="6784" spans="1:9" x14ac:dyDescent="0.25">
      <c r="A6784" t="b">
        <v>0</v>
      </c>
      <c r="D6784" t="s">
        <v>7026</v>
      </c>
      <c r="E6784" t="s">
        <v>13816</v>
      </c>
      <c r="F6784">
        <v>0</v>
      </c>
      <c r="G6784">
        <v>0</v>
      </c>
      <c r="H6784" s="5">
        <v>0</v>
      </c>
      <c r="I6784" t="s">
        <v>2201</v>
      </c>
    </row>
    <row r="6785" spans="1:9" x14ac:dyDescent="0.25">
      <c r="A6785" t="b">
        <v>0</v>
      </c>
      <c r="D6785" t="s">
        <v>7026</v>
      </c>
      <c r="E6785" t="s">
        <v>13817</v>
      </c>
      <c r="F6785">
        <v>0</v>
      </c>
      <c r="G6785">
        <v>0</v>
      </c>
      <c r="H6785" s="5">
        <v>0</v>
      </c>
      <c r="I6785" t="s">
        <v>2201</v>
      </c>
    </row>
    <row r="6786" spans="1:9" x14ac:dyDescent="0.25">
      <c r="A6786" t="b">
        <v>0</v>
      </c>
      <c r="D6786" t="s">
        <v>7026</v>
      </c>
      <c r="E6786" t="s">
        <v>13818</v>
      </c>
      <c r="F6786">
        <v>0</v>
      </c>
      <c r="G6786">
        <v>0</v>
      </c>
      <c r="H6786" s="5">
        <v>0</v>
      </c>
      <c r="I6786" t="s">
        <v>2201</v>
      </c>
    </row>
    <row r="6787" spans="1:9" x14ac:dyDescent="0.25">
      <c r="A6787" t="b">
        <v>0</v>
      </c>
      <c r="D6787" t="s">
        <v>7026</v>
      </c>
      <c r="E6787" t="s">
        <v>13819</v>
      </c>
      <c r="F6787">
        <v>0</v>
      </c>
      <c r="G6787">
        <v>0</v>
      </c>
      <c r="H6787" s="5">
        <v>0</v>
      </c>
      <c r="I6787" t="s">
        <v>2201</v>
      </c>
    </row>
    <row r="6788" spans="1:9" x14ac:dyDescent="0.25">
      <c r="A6788" t="b">
        <v>0</v>
      </c>
      <c r="D6788" t="s">
        <v>7026</v>
      </c>
      <c r="E6788" t="s">
        <v>13820</v>
      </c>
      <c r="F6788">
        <v>0</v>
      </c>
      <c r="G6788">
        <v>0</v>
      </c>
      <c r="H6788" s="5">
        <v>0</v>
      </c>
      <c r="I6788" t="s">
        <v>2201</v>
      </c>
    </row>
    <row r="6789" spans="1:9" x14ac:dyDescent="0.25">
      <c r="A6789" t="b">
        <v>0</v>
      </c>
      <c r="D6789" t="s">
        <v>7026</v>
      </c>
      <c r="E6789" t="s">
        <v>13821</v>
      </c>
      <c r="F6789">
        <v>0</v>
      </c>
      <c r="G6789">
        <v>0</v>
      </c>
      <c r="H6789" s="5">
        <v>0</v>
      </c>
      <c r="I6789" t="s">
        <v>2201</v>
      </c>
    </row>
    <row r="6790" spans="1:9" x14ac:dyDescent="0.25">
      <c r="A6790" t="b">
        <v>0</v>
      </c>
      <c r="D6790" t="s">
        <v>7026</v>
      </c>
      <c r="E6790" t="s">
        <v>13822</v>
      </c>
      <c r="F6790">
        <v>0</v>
      </c>
      <c r="G6790">
        <v>0</v>
      </c>
      <c r="H6790" s="5">
        <v>0</v>
      </c>
      <c r="I6790" t="s">
        <v>2201</v>
      </c>
    </row>
    <row r="6791" spans="1:9" x14ac:dyDescent="0.25">
      <c r="A6791" t="b">
        <v>0</v>
      </c>
      <c r="D6791" t="s">
        <v>7026</v>
      </c>
      <c r="E6791" t="s">
        <v>13823</v>
      </c>
      <c r="F6791">
        <v>0</v>
      </c>
      <c r="G6791">
        <v>0</v>
      </c>
      <c r="H6791" s="5">
        <v>0</v>
      </c>
      <c r="I6791" t="s">
        <v>2201</v>
      </c>
    </row>
    <row r="6792" spans="1:9" x14ac:dyDescent="0.25">
      <c r="A6792" t="b">
        <v>0</v>
      </c>
      <c r="D6792" t="s">
        <v>7026</v>
      </c>
      <c r="E6792" t="s">
        <v>13824</v>
      </c>
      <c r="F6792">
        <v>0</v>
      </c>
      <c r="G6792">
        <v>0</v>
      </c>
      <c r="H6792" s="5">
        <v>0</v>
      </c>
      <c r="I6792" t="s">
        <v>2201</v>
      </c>
    </row>
    <row r="6793" spans="1:9" x14ac:dyDescent="0.25">
      <c r="A6793" t="b">
        <v>0</v>
      </c>
      <c r="D6793" t="s">
        <v>7026</v>
      </c>
      <c r="E6793" t="s">
        <v>13825</v>
      </c>
      <c r="F6793">
        <v>0</v>
      </c>
      <c r="G6793">
        <v>0</v>
      </c>
      <c r="H6793" s="5">
        <v>0</v>
      </c>
      <c r="I6793" t="s">
        <v>2201</v>
      </c>
    </row>
    <row r="6794" spans="1:9" x14ac:dyDescent="0.25">
      <c r="A6794" t="b">
        <v>0</v>
      </c>
      <c r="D6794" t="s">
        <v>7026</v>
      </c>
      <c r="E6794" t="s">
        <v>13826</v>
      </c>
      <c r="F6794">
        <v>0</v>
      </c>
      <c r="G6794">
        <v>0</v>
      </c>
      <c r="H6794" s="5">
        <v>0</v>
      </c>
      <c r="I6794" t="s">
        <v>2201</v>
      </c>
    </row>
    <row r="6795" spans="1:9" x14ac:dyDescent="0.25">
      <c r="A6795" t="b">
        <v>0</v>
      </c>
      <c r="D6795" t="s">
        <v>2192</v>
      </c>
      <c r="E6795" t="s">
        <v>13827</v>
      </c>
      <c r="F6795">
        <v>0</v>
      </c>
      <c r="G6795">
        <v>0</v>
      </c>
      <c r="H6795" s="5">
        <v>0</v>
      </c>
      <c r="I6795" t="s">
        <v>2201</v>
      </c>
    </row>
    <row r="6796" spans="1:9" x14ac:dyDescent="0.25">
      <c r="A6796" t="b">
        <v>0</v>
      </c>
      <c r="D6796" t="s">
        <v>2192</v>
      </c>
      <c r="E6796" t="s">
        <v>13828</v>
      </c>
      <c r="F6796">
        <v>0</v>
      </c>
      <c r="G6796">
        <v>0</v>
      </c>
      <c r="H6796" s="5">
        <v>0</v>
      </c>
      <c r="I6796" t="s">
        <v>2201</v>
      </c>
    </row>
    <row r="6797" spans="1:9" x14ac:dyDescent="0.25">
      <c r="A6797" t="b">
        <v>0</v>
      </c>
      <c r="D6797" t="s">
        <v>2192</v>
      </c>
      <c r="E6797" t="s">
        <v>13829</v>
      </c>
      <c r="F6797">
        <v>0</v>
      </c>
      <c r="G6797">
        <v>0</v>
      </c>
      <c r="H6797" s="5">
        <v>0</v>
      </c>
      <c r="I6797" t="s">
        <v>2201</v>
      </c>
    </row>
    <row r="6798" spans="1:9" x14ac:dyDescent="0.25">
      <c r="A6798" t="b">
        <v>0</v>
      </c>
      <c r="D6798" t="s">
        <v>2192</v>
      </c>
      <c r="E6798" t="s">
        <v>13830</v>
      </c>
      <c r="F6798">
        <v>0</v>
      </c>
      <c r="G6798">
        <v>0</v>
      </c>
      <c r="H6798" s="5">
        <v>0</v>
      </c>
      <c r="I6798" t="s">
        <v>2201</v>
      </c>
    </row>
    <row r="6799" spans="1:9" x14ac:dyDescent="0.25">
      <c r="A6799" t="b">
        <v>0</v>
      </c>
      <c r="D6799" t="s">
        <v>2192</v>
      </c>
      <c r="E6799" t="s">
        <v>13831</v>
      </c>
      <c r="F6799">
        <v>0</v>
      </c>
      <c r="G6799">
        <v>0</v>
      </c>
      <c r="H6799" s="5">
        <v>0</v>
      </c>
      <c r="I6799" t="s">
        <v>2201</v>
      </c>
    </row>
    <row r="6800" spans="1:9" x14ac:dyDescent="0.25">
      <c r="A6800" t="b">
        <v>0</v>
      </c>
      <c r="D6800" t="s">
        <v>2192</v>
      </c>
      <c r="E6800" t="s">
        <v>13832</v>
      </c>
      <c r="F6800">
        <v>0</v>
      </c>
      <c r="G6800">
        <v>0</v>
      </c>
      <c r="H6800" s="5">
        <v>0</v>
      </c>
      <c r="I6800" t="s">
        <v>2201</v>
      </c>
    </row>
    <row r="6801" spans="1:9" x14ac:dyDescent="0.25">
      <c r="A6801" t="b">
        <v>0</v>
      </c>
      <c r="D6801" t="s">
        <v>2192</v>
      </c>
      <c r="E6801" t="s">
        <v>13833</v>
      </c>
      <c r="F6801">
        <v>0</v>
      </c>
      <c r="G6801">
        <v>0</v>
      </c>
      <c r="H6801" s="5">
        <v>0</v>
      </c>
      <c r="I6801" t="s">
        <v>2201</v>
      </c>
    </row>
    <row r="6802" spans="1:9" x14ac:dyDescent="0.25">
      <c r="A6802" t="b">
        <v>0</v>
      </c>
      <c r="D6802" t="s">
        <v>2192</v>
      </c>
      <c r="E6802" t="s">
        <v>13834</v>
      </c>
      <c r="F6802">
        <v>0</v>
      </c>
      <c r="G6802">
        <v>0</v>
      </c>
      <c r="H6802" s="5">
        <v>0</v>
      </c>
      <c r="I6802" t="s">
        <v>2201</v>
      </c>
    </row>
    <row r="6803" spans="1:9" x14ac:dyDescent="0.25">
      <c r="A6803" t="b">
        <v>0</v>
      </c>
      <c r="D6803" t="s">
        <v>2192</v>
      </c>
      <c r="E6803" t="s">
        <v>13835</v>
      </c>
      <c r="F6803">
        <v>0</v>
      </c>
      <c r="G6803">
        <v>0</v>
      </c>
      <c r="H6803" s="5">
        <v>0</v>
      </c>
      <c r="I6803" t="s">
        <v>2201</v>
      </c>
    </row>
    <row r="6804" spans="1:9" x14ac:dyDescent="0.25">
      <c r="A6804" t="b">
        <v>0</v>
      </c>
      <c r="D6804" t="s">
        <v>2192</v>
      </c>
      <c r="E6804" t="s">
        <v>13836</v>
      </c>
      <c r="F6804">
        <v>0</v>
      </c>
      <c r="G6804">
        <v>0</v>
      </c>
      <c r="H6804" s="5">
        <v>0</v>
      </c>
      <c r="I6804" t="s">
        <v>2201</v>
      </c>
    </row>
    <row r="6805" spans="1:9" x14ac:dyDescent="0.25">
      <c r="A6805" t="b">
        <v>0</v>
      </c>
      <c r="D6805" t="s">
        <v>2192</v>
      </c>
      <c r="E6805" t="s">
        <v>13837</v>
      </c>
      <c r="F6805">
        <v>0</v>
      </c>
      <c r="G6805">
        <v>0</v>
      </c>
      <c r="H6805" s="5">
        <v>0</v>
      </c>
      <c r="I6805" t="s">
        <v>2201</v>
      </c>
    </row>
    <row r="6806" spans="1:9" x14ac:dyDescent="0.25">
      <c r="A6806" t="b">
        <v>0</v>
      </c>
      <c r="D6806" t="s">
        <v>2192</v>
      </c>
      <c r="E6806" t="s">
        <v>13838</v>
      </c>
      <c r="F6806">
        <v>0</v>
      </c>
      <c r="G6806">
        <v>0</v>
      </c>
      <c r="H6806" s="5">
        <v>0</v>
      </c>
      <c r="I6806" t="s">
        <v>2201</v>
      </c>
    </row>
    <row r="6807" spans="1:9" x14ac:dyDescent="0.25">
      <c r="A6807" t="b">
        <v>0</v>
      </c>
      <c r="D6807" t="s">
        <v>2192</v>
      </c>
      <c r="E6807" t="s">
        <v>13839</v>
      </c>
      <c r="F6807">
        <v>0</v>
      </c>
      <c r="G6807">
        <v>0</v>
      </c>
      <c r="H6807" s="5">
        <v>0</v>
      </c>
      <c r="I6807" t="s">
        <v>2201</v>
      </c>
    </row>
    <row r="6808" spans="1:9" x14ac:dyDescent="0.25">
      <c r="A6808" t="b">
        <v>0</v>
      </c>
      <c r="D6808" t="s">
        <v>2192</v>
      </c>
      <c r="E6808" t="s">
        <v>13840</v>
      </c>
      <c r="F6808">
        <v>0</v>
      </c>
      <c r="G6808">
        <v>0</v>
      </c>
      <c r="H6808" s="5">
        <v>0</v>
      </c>
      <c r="I6808" t="s">
        <v>2201</v>
      </c>
    </row>
    <row r="6809" spans="1:9" x14ac:dyDescent="0.25">
      <c r="A6809" t="b">
        <v>0</v>
      </c>
      <c r="D6809" t="s">
        <v>2192</v>
      </c>
      <c r="E6809" t="s">
        <v>13841</v>
      </c>
      <c r="F6809">
        <v>0</v>
      </c>
      <c r="G6809">
        <v>0</v>
      </c>
      <c r="H6809" s="5">
        <v>0</v>
      </c>
      <c r="I6809" t="s">
        <v>2201</v>
      </c>
    </row>
    <row r="6810" spans="1:9" x14ac:dyDescent="0.25">
      <c r="A6810" t="b">
        <v>0</v>
      </c>
      <c r="D6810" t="s">
        <v>2192</v>
      </c>
      <c r="E6810" t="s">
        <v>13842</v>
      </c>
      <c r="F6810">
        <v>0</v>
      </c>
      <c r="G6810">
        <v>0</v>
      </c>
      <c r="H6810" s="5">
        <v>0</v>
      </c>
      <c r="I6810" t="s">
        <v>2201</v>
      </c>
    </row>
    <row r="6811" spans="1:9" x14ac:dyDescent="0.25">
      <c r="A6811" t="b">
        <v>0</v>
      </c>
      <c r="D6811" t="s">
        <v>2192</v>
      </c>
      <c r="E6811" t="s">
        <v>13843</v>
      </c>
      <c r="F6811">
        <v>0</v>
      </c>
      <c r="G6811">
        <v>0</v>
      </c>
      <c r="H6811" s="5">
        <v>0</v>
      </c>
      <c r="I6811" t="s">
        <v>2201</v>
      </c>
    </row>
    <row r="6812" spans="1:9" x14ac:dyDescent="0.25">
      <c r="A6812" t="b">
        <v>0</v>
      </c>
      <c r="D6812" t="s">
        <v>2192</v>
      </c>
      <c r="E6812" t="s">
        <v>13844</v>
      </c>
      <c r="F6812">
        <v>0</v>
      </c>
      <c r="G6812">
        <v>0</v>
      </c>
      <c r="H6812" s="5">
        <v>0</v>
      </c>
      <c r="I6812" t="s">
        <v>2201</v>
      </c>
    </row>
    <row r="6813" spans="1:9" x14ac:dyDescent="0.25">
      <c r="A6813" t="b">
        <v>0</v>
      </c>
      <c r="D6813" t="s">
        <v>2192</v>
      </c>
      <c r="E6813" t="s">
        <v>13845</v>
      </c>
      <c r="F6813">
        <v>0</v>
      </c>
      <c r="G6813">
        <v>0</v>
      </c>
      <c r="H6813" s="5">
        <v>0</v>
      </c>
      <c r="I6813" t="s">
        <v>2201</v>
      </c>
    </row>
    <row r="6814" spans="1:9" x14ac:dyDescent="0.25">
      <c r="A6814" t="b">
        <v>0</v>
      </c>
      <c r="D6814" t="s">
        <v>2192</v>
      </c>
      <c r="E6814" t="s">
        <v>13846</v>
      </c>
      <c r="F6814">
        <v>0</v>
      </c>
      <c r="G6814">
        <v>0</v>
      </c>
      <c r="H6814" s="5">
        <v>0</v>
      </c>
      <c r="I6814" t="s">
        <v>2201</v>
      </c>
    </row>
    <row r="6815" spans="1:9" x14ac:dyDescent="0.25">
      <c r="A6815" t="b">
        <v>0</v>
      </c>
      <c r="D6815" t="s">
        <v>2192</v>
      </c>
      <c r="E6815" t="s">
        <v>13847</v>
      </c>
      <c r="F6815">
        <v>0</v>
      </c>
      <c r="G6815">
        <v>0</v>
      </c>
      <c r="H6815" s="5">
        <v>0</v>
      </c>
      <c r="I6815" t="s">
        <v>2201</v>
      </c>
    </row>
    <row r="6816" spans="1:9" x14ac:dyDescent="0.25">
      <c r="A6816" t="b">
        <v>0</v>
      </c>
      <c r="D6816" t="s">
        <v>2192</v>
      </c>
      <c r="E6816" t="s">
        <v>13848</v>
      </c>
      <c r="F6816">
        <v>0</v>
      </c>
      <c r="G6816">
        <v>0</v>
      </c>
      <c r="H6816" s="5">
        <v>0</v>
      </c>
      <c r="I6816" t="s">
        <v>2201</v>
      </c>
    </row>
    <row r="6817" spans="1:9" x14ac:dyDescent="0.25">
      <c r="A6817" t="b">
        <v>0</v>
      </c>
      <c r="D6817" t="s">
        <v>2192</v>
      </c>
      <c r="E6817" t="s">
        <v>13849</v>
      </c>
      <c r="F6817">
        <v>0</v>
      </c>
      <c r="G6817">
        <v>0</v>
      </c>
      <c r="H6817" s="5">
        <v>0</v>
      </c>
      <c r="I6817" t="s">
        <v>2201</v>
      </c>
    </row>
    <row r="6818" spans="1:9" x14ac:dyDescent="0.25">
      <c r="A6818" t="b">
        <v>0</v>
      </c>
      <c r="D6818" t="s">
        <v>2192</v>
      </c>
      <c r="E6818" t="s">
        <v>13850</v>
      </c>
      <c r="F6818">
        <v>0</v>
      </c>
      <c r="G6818">
        <v>0</v>
      </c>
      <c r="H6818" s="5">
        <v>0</v>
      </c>
      <c r="I6818" t="s">
        <v>2201</v>
      </c>
    </row>
    <row r="6819" spans="1:9" x14ac:dyDescent="0.25">
      <c r="A6819" t="b">
        <v>0</v>
      </c>
      <c r="D6819" t="s">
        <v>2192</v>
      </c>
      <c r="E6819" t="s">
        <v>13851</v>
      </c>
      <c r="F6819">
        <v>0</v>
      </c>
      <c r="G6819">
        <v>0</v>
      </c>
      <c r="H6819" s="5">
        <v>0</v>
      </c>
      <c r="I6819" t="s">
        <v>2201</v>
      </c>
    </row>
    <row r="6820" spans="1:9" x14ac:dyDescent="0.25">
      <c r="A6820" t="b">
        <v>0</v>
      </c>
      <c r="D6820" t="s">
        <v>2192</v>
      </c>
      <c r="E6820" t="s">
        <v>13852</v>
      </c>
      <c r="F6820">
        <v>0</v>
      </c>
      <c r="G6820">
        <v>0</v>
      </c>
      <c r="H6820" s="5">
        <v>0</v>
      </c>
      <c r="I6820" t="s">
        <v>2201</v>
      </c>
    </row>
    <row r="6821" spans="1:9" x14ac:dyDescent="0.25">
      <c r="A6821" t="b">
        <v>0</v>
      </c>
      <c r="D6821" t="s">
        <v>2192</v>
      </c>
      <c r="E6821" t="s">
        <v>13853</v>
      </c>
      <c r="F6821">
        <v>0</v>
      </c>
      <c r="G6821">
        <v>0</v>
      </c>
      <c r="H6821" s="5">
        <v>0</v>
      </c>
      <c r="I6821" t="s">
        <v>2201</v>
      </c>
    </row>
    <row r="6822" spans="1:9" x14ac:dyDescent="0.25">
      <c r="A6822" t="b">
        <v>0</v>
      </c>
      <c r="D6822" t="s">
        <v>2192</v>
      </c>
      <c r="E6822" t="s">
        <v>13854</v>
      </c>
      <c r="F6822">
        <v>0</v>
      </c>
      <c r="G6822">
        <v>0</v>
      </c>
      <c r="H6822" s="5">
        <v>0</v>
      </c>
      <c r="I6822" t="s">
        <v>2201</v>
      </c>
    </row>
    <row r="6823" spans="1:9" x14ac:dyDescent="0.25">
      <c r="A6823" t="b">
        <v>0</v>
      </c>
      <c r="D6823" t="s">
        <v>2192</v>
      </c>
      <c r="E6823" t="s">
        <v>13855</v>
      </c>
      <c r="F6823">
        <v>0</v>
      </c>
      <c r="G6823">
        <v>0</v>
      </c>
      <c r="H6823" s="5">
        <v>0</v>
      </c>
      <c r="I6823" t="s">
        <v>2201</v>
      </c>
    </row>
    <row r="6824" spans="1:9" x14ac:dyDescent="0.25">
      <c r="A6824" t="b">
        <v>0</v>
      </c>
      <c r="D6824" t="s">
        <v>2192</v>
      </c>
      <c r="E6824" t="s">
        <v>13856</v>
      </c>
      <c r="F6824">
        <v>0</v>
      </c>
      <c r="G6824">
        <v>0</v>
      </c>
      <c r="H6824" s="5">
        <v>0</v>
      </c>
      <c r="I6824" t="s">
        <v>2201</v>
      </c>
    </row>
    <row r="6825" spans="1:9" x14ac:dyDescent="0.25">
      <c r="A6825" t="b">
        <v>0</v>
      </c>
      <c r="D6825" t="s">
        <v>2192</v>
      </c>
      <c r="E6825" t="s">
        <v>13857</v>
      </c>
      <c r="F6825">
        <v>0</v>
      </c>
      <c r="G6825">
        <v>0</v>
      </c>
      <c r="H6825" s="5">
        <v>0</v>
      </c>
      <c r="I6825" t="s">
        <v>2201</v>
      </c>
    </row>
    <row r="6826" spans="1:9" x14ac:dyDescent="0.25">
      <c r="A6826" t="b">
        <v>0</v>
      </c>
      <c r="D6826" t="s">
        <v>2192</v>
      </c>
      <c r="E6826" t="s">
        <v>13858</v>
      </c>
      <c r="F6826">
        <v>0</v>
      </c>
      <c r="G6826">
        <v>0</v>
      </c>
      <c r="H6826" s="5">
        <v>0</v>
      </c>
      <c r="I6826" t="s">
        <v>2201</v>
      </c>
    </row>
    <row r="6827" spans="1:9" x14ac:dyDescent="0.25">
      <c r="A6827" t="b">
        <v>0</v>
      </c>
      <c r="D6827" t="s">
        <v>2192</v>
      </c>
      <c r="E6827" t="s">
        <v>13859</v>
      </c>
      <c r="F6827">
        <v>0</v>
      </c>
      <c r="G6827">
        <v>0</v>
      </c>
      <c r="H6827" s="5">
        <v>0</v>
      </c>
      <c r="I6827" t="s">
        <v>2201</v>
      </c>
    </row>
    <row r="6828" spans="1:9" x14ac:dyDescent="0.25">
      <c r="A6828" t="b">
        <v>0</v>
      </c>
      <c r="D6828" t="s">
        <v>2192</v>
      </c>
      <c r="E6828" t="s">
        <v>13860</v>
      </c>
      <c r="F6828">
        <v>0</v>
      </c>
      <c r="G6828">
        <v>0</v>
      </c>
      <c r="H6828" s="5">
        <v>0</v>
      </c>
      <c r="I6828" t="s">
        <v>2201</v>
      </c>
    </row>
    <row r="6829" spans="1:9" x14ac:dyDescent="0.25">
      <c r="A6829" t="b">
        <v>0</v>
      </c>
      <c r="D6829" t="s">
        <v>2192</v>
      </c>
      <c r="E6829" t="s">
        <v>13861</v>
      </c>
      <c r="F6829">
        <v>0</v>
      </c>
      <c r="G6829">
        <v>0</v>
      </c>
      <c r="H6829" s="5">
        <v>0</v>
      </c>
      <c r="I6829" t="s">
        <v>2201</v>
      </c>
    </row>
    <row r="6830" spans="1:9" x14ac:dyDescent="0.25">
      <c r="A6830" t="b">
        <v>0</v>
      </c>
      <c r="D6830" t="s">
        <v>2192</v>
      </c>
      <c r="E6830" t="s">
        <v>13862</v>
      </c>
      <c r="F6830">
        <v>0</v>
      </c>
      <c r="G6830">
        <v>0</v>
      </c>
      <c r="H6830" s="5">
        <v>0</v>
      </c>
      <c r="I6830" t="s">
        <v>2201</v>
      </c>
    </row>
    <row r="6831" spans="1:9" x14ac:dyDescent="0.25">
      <c r="A6831" t="b">
        <v>0</v>
      </c>
      <c r="D6831" t="s">
        <v>2192</v>
      </c>
      <c r="E6831" t="s">
        <v>13863</v>
      </c>
      <c r="F6831">
        <v>0</v>
      </c>
      <c r="G6831">
        <v>0</v>
      </c>
      <c r="H6831" s="5">
        <v>0</v>
      </c>
      <c r="I6831" t="s">
        <v>2201</v>
      </c>
    </row>
    <row r="6832" spans="1:9" x14ac:dyDescent="0.25">
      <c r="A6832" t="b">
        <v>0</v>
      </c>
      <c r="D6832" t="s">
        <v>2192</v>
      </c>
      <c r="E6832" t="s">
        <v>13864</v>
      </c>
      <c r="F6832">
        <v>0</v>
      </c>
      <c r="G6832">
        <v>0</v>
      </c>
      <c r="H6832" s="5">
        <v>0</v>
      </c>
      <c r="I6832" t="s">
        <v>2201</v>
      </c>
    </row>
    <row r="6833" spans="1:9" x14ac:dyDescent="0.25">
      <c r="A6833" t="b">
        <v>0</v>
      </c>
      <c r="D6833" t="s">
        <v>2192</v>
      </c>
      <c r="E6833" t="s">
        <v>13865</v>
      </c>
      <c r="F6833">
        <v>0</v>
      </c>
      <c r="G6833">
        <v>0</v>
      </c>
      <c r="H6833" s="5">
        <v>0</v>
      </c>
      <c r="I6833" t="s">
        <v>2201</v>
      </c>
    </row>
    <row r="6834" spans="1:9" x14ac:dyDescent="0.25">
      <c r="A6834" t="b">
        <v>0</v>
      </c>
      <c r="D6834" t="s">
        <v>2192</v>
      </c>
      <c r="E6834" t="s">
        <v>13866</v>
      </c>
      <c r="F6834">
        <v>0</v>
      </c>
      <c r="G6834">
        <v>0</v>
      </c>
      <c r="H6834" s="5">
        <v>0</v>
      </c>
      <c r="I6834" t="s">
        <v>2201</v>
      </c>
    </row>
    <row r="6835" spans="1:9" x14ac:dyDescent="0.25">
      <c r="A6835" t="b">
        <v>0</v>
      </c>
      <c r="D6835" t="s">
        <v>2192</v>
      </c>
      <c r="E6835" t="s">
        <v>13867</v>
      </c>
      <c r="F6835">
        <v>0</v>
      </c>
      <c r="G6835">
        <v>0</v>
      </c>
      <c r="H6835" s="5">
        <v>0</v>
      </c>
      <c r="I6835" t="s">
        <v>2201</v>
      </c>
    </row>
    <row r="6836" spans="1:9" x14ac:dyDescent="0.25">
      <c r="A6836" t="b">
        <v>0</v>
      </c>
      <c r="D6836" t="s">
        <v>2192</v>
      </c>
      <c r="E6836" t="s">
        <v>13868</v>
      </c>
      <c r="F6836">
        <v>0</v>
      </c>
      <c r="G6836">
        <v>0</v>
      </c>
      <c r="H6836" s="5">
        <v>0</v>
      </c>
      <c r="I6836" t="s">
        <v>2201</v>
      </c>
    </row>
    <row r="6837" spans="1:9" x14ac:dyDescent="0.25">
      <c r="A6837" t="b">
        <v>0</v>
      </c>
      <c r="D6837" t="s">
        <v>2192</v>
      </c>
      <c r="E6837" t="s">
        <v>13869</v>
      </c>
      <c r="F6837">
        <v>0</v>
      </c>
      <c r="G6837">
        <v>0</v>
      </c>
      <c r="H6837" s="5">
        <v>0</v>
      </c>
      <c r="I6837" t="s">
        <v>2201</v>
      </c>
    </row>
    <row r="6838" spans="1:9" x14ac:dyDescent="0.25">
      <c r="A6838" t="b">
        <v>0</v>
      </c>
      <c r="D6838" t="s">
        <v>2192</v>
      </c>
      <c r="E6838" t="s">
        <v>13870</v>
      </c>
      <c r="F6838">
        <v>0</v>
      </c>
      <c r="G6838">
        <v>0</v>
      </c>
      <c r="H6838" s="5">
        <v>0</v>
      </c>
      <c r="I6838" t="s">
        <v>2201</v>
      </c>
    </row>
    <row r="6839" spans="1:9" x14ac:dyDescent="0.25">
      <c r="A6839" t="b">
        <v>0</v>
      </c>
      <c r="D6839" t="s">
        <v>2192</v>
      </c>
      <c r="E6839" t="s">
        <v>13871</v>
      </c>
      <c r="F6839">
        <v>0</v>
      </c>
      <c r="G6839">
        <v>0</v>
      </c>
      <c r="H6839" s="5">
        <v>0</v>
      </c>
      <c r="I6839" t="s">
        <v>2201</v>
      </c>
    </row>
    <row r="6840" spans="1:9" x14ac:dyDescent="0.25">
      <c r="A6840" t="b">
        <v>0</v>
      </c>
      <c r="D6840" t="s">
        <v>2192</v>
      </c>
      <c r="E6840" t="s">
        <v>13872</v>
      </c>
      <c r="F6840">
        <v>0</v>
      </c>
      <c r="G6840">
        <v>0</v>
      </c>
      <c r="H6840" s="5">
        <v>0</v>
      </c>
      <c r="I6840" t="s">
        <v>2201</v>
      </c>
    </row>
    <row r="6841" spans="1:9" x14ac:dyDescent="0.25">
      <c r="A6841" t="b">
        <v>0</v>
      </c>
      <c r="D6841" t="s">
        <v>2192</v>
      </c>
      <c r="E6841" t="s">
        <v>13873</v>
      </c>
      <c r="F6841">
        <v>0</v>
      </c>
      <c r="G6841">
        <v>0</v>
      </c>
      <c r="H6841" s="5">
        <v>0</v>
      </c>
      <c r="I6841" t="s">
        <v>2201</v>
      </c>
    </row>
    <row r="6842" spans="1:9" x14ac:dyDescent="0.25">
      <c r="A6842" t="b">
        <v>0</v>
      </c>
      <c r="D6842" t="s">
        <v>2192</v>
      </c>
      <c r="E6842" t="s">
        <v>13874</v>
      </c>
      <c r="F6842">
        <v>0</v>
      </c>
      <c r="G6842">
        <v>0</v>
      </c>
      <c r="H6842" s="5">
        <v>0</v>
      </c>
      <c r="I6842" t="s">
        <v>2201</v>
      </c>
    </row>
    <row r="6843" spans="1:9" x14ac:dyDescent="0.25">
      <c r="A6843" t="b">
        <v>0</v>
      </c>
      <c r="D6843" t="s">
        <v>2192</v>
      </c>
      <c r="E6843" t="s">
        <v>13875</v>
      </c>
      <c r="F6843">
        <v>0</v>
      </c>
      <c r="G6843">
        <v>0</v>
      </c>
      <c r="H6843" s="5">
        <v>0</v>
      </c>
      <c r="I6843" t="s">
        <v>2201</v>
      </c>
    </row>
    <row r="6844" spans="1:9" x14ac:dyDescent="0.25">
      <c r="A6844" t="b">
        <v>0</v>
      </c>
      <c r="D6844" t="s">
        <v>2192</v>
      </c>
      <c r="E6844" t="s">
        <v>13876</v>
      </c>
      <c r="F6844">
        <v>0</v>
      </c>
      <c r="G6844">
        <v>0</v>
      </c>
      <c r="H6844" s="5">
        <v>0</v>
      </c>
      <c r="I6844" t="s">
        <v>2201</v>
      </c>
    </row>
    <row r="6845" spans="1:9" x14ac:dyDescent="0.25">
      <c r="A6845" t="b">
        <v>0</v>
      </c>
      <c r="D6845" t="s">
        <v>2192</v>
      </c>
      <c r="E6845" t="s">
        <v>13877</v>
      </c>
      <c r="F6845">
        <v>0</v>
      </c>
      <c r="G6845">
        <v>0</v>
      </c>
      <c r="H6845" s="5">
        <v>0</v>
      </c>
      <c r="I6845" t="s">
        <v>2201</v>
      </c>
    </row>
    <row r="6846" spans="1:9" x14ac:dyDescent="0.25">
      <c r="A6846" t="b">
        <v>0</v>
      </c>
      <c r="D6846" t="s">
        <v>2192</v>
      </c>
      <c r="E6846" t="s">
        <v>13878</v>
      </c>
      <c r="F6846">
        <v>0</v>
      </c>
      <c r="G6846">
        <v>0</v>
      </c>
      <c r="H6846" s="5">
        <v>0</v>
      </c>
      <c r="I6846" t="s">
        <v>2201</v>
      </c>
    </row>
    <row r="6847" spans="1:9" x14ac:dyDescent="0.25">
      <c r="A6847" t="b">
        <v>0</v>
      </c>
      <c r="D6847" t="s">
        <v>2192</v>
      </c>
      <c r="E6847" t="s">
        <v>13879</v>
      </c>
      <c r="F6847">
        <v>0</v>
      </c>
      <c r="G6847">
        <v>0</v>
      </c>
      <c r="H6847" s="5">
        <v>0</v>
      </c>
      <c r="I6847" t="s">
        <v>2201</v>
      </c>
    </row>
    <row r="6848" spans="1:9" x14ac:dyDescent="0.25">
      <c r="A6848" t="b">
        <v>0</v>
      </c>
      <c r="D6848" t="s">
        <v>2192</v>
      </c>
      <c r="E6848" t="s">
        <v>13880</v>
      </c>
      <c r="F6848">
        <v>0</v>
      </c>
      <c r="G6848">
        <v>0</v>
      </c>
      <c r="H6848" s="5">
        <v>0</v>
      </c>
      <c r="I6848" t="s">
        <v>2201</v>
      </c>
    </row>
    <row r="6849" spans="1:9" x14ac:dyDescent="0.25">
      <c r="A6849" t="b">
        <v>0</v>
      </c>
      <c r="D6849" t="s">
        <v>2192</v>
      </c>
      <c r="E6849" t="s">
        <v>13881</v>
      </c>
      <c r="F6849">
        <v>0</v>
      </c>
      <c r="G6849">
        <v>0</v>
      </c>
      <c r="H6849" s="5">
        <v>0</v>
      </c>
      <c r="I6849" t="s">
        <v>2201</v>
      </c>
    </row>
    <row r="6850" spans="1:9" x14ac:dyDescent="0.25">
      <c r="A6850" t="b">
        <v>0</v>
      </c>
      <c r="D6850" t="s">
        <v>2192</v>
      </c>
      <c r="E6850" t="s">
        <v>13882</v>
      </c>
      <c r="F6850">
        <v>0</v>
      </c>
      <c r="G6850">
        <v>0</v>
      </c>
      <c r="H6850" s="5">
        <v>0</v>
      </c>
      <c r="I6850" t="s">
        <v>2201</v>
      </c>
    </row>
    <row r="6851" spans="1:9" x14ac:dyDescent="0.25">
      <c r="A6851" t="b">
        <v>0</v>
      </c>
      <c r="D6851" t="s">
        <v>2192</v>
      </c>
      <c r="E6851" t="s">
        <v>13883</v>
      </c>
      <c r="F6851">
        <v>0</v>
      </c>
      <c r="G6851">
        <v>0</v>
      </c>
      <c r="H6851" s="5">
        <v>0</v>
      </c>
      <c r="I6851" t="s">
        <v>2201</v>
      </c>
    </row>
    <row r="6852" spans="1:9" x14ac:dyDescent="0.25">
      <c r="A6852" t="b">
        <v>0</v>
      </c>
      <c r="D6852" t="s">
        <v>2192</v>
      </c>
      <c r="E6852" t="s">
        <v>13884</v>
      </c>
      <c r="F6852">
        <v>0</v>
      </c>
      <c r="G6852">
        <v>0</v>
      </c>
      <c r="H6852" s="5">
        <v>0</v>
      </c>
      <c r="I6852" t="s">
        <v>2201</v>
      </c>
    </row>
    <row r="6853" spans="1:9" x14ac:dyDescent="0.25">
      <c r="A6853" t="b">
        <v>0</v>
      </c>
      <c r="D6853" t="s">
        <v>2192</v>
      </c>
      <c r="E6853" t="s">
        <v>13885</v>
      </c>
      <c r="F6853">
        <v>0</v>
      </c>
      <c r="G6853">
        <v>0</v>
      </c>
      <c r="H6853" s="5">
        <v>0</v>
      </c>
      <c r="I6853" t="s">
        <v>2201</v>
      </c>
    </row>
    <row r="6854" spans="1:9" x14ac:dyDescent="0.25">
      <c r="A6854" t="b">
        <v>0</v>
      </c>
      <c r="D6854" t="s">
        <v>2192</v>
      </c>
      <c r="E6854" t="s">
        <v>13886</v>
      </c>
      <c r="F6854">
        <v>0</v>
      </c>
      <c r="G6854">
        <v>0</v>
      </c>
      <c r="H6854" s="5">
        <v>0</v>
      </c>
      <c r="I6854" t="s">
        <v>2201</v>
      </c>
    </row>
    <row r="6855" spans="1:9" x14ac:dyDescent="0.25">
      <c r="A6855" t="b">
        <v>0</v>
      </c>
      <c r="D6855" t="s">
        <v>2192</v>
      </c>
      <c r="E6855" t="s">
        <v>13887</v>
      </c>
      <c r="F6855">
        <v>0</v>
      </c>
      <c r="G6855">
        <v>0</v>
      </c>
      <c r="H6855" s="5">
        <v>0</v>
      </c>
      <c r="I6855" t="s">
        <v>2201</v>
      </c>
    </row>
    <row r="6856" spans="1:9" x14ac:dyDescent="0.25">
      <c r="A6856" t="b">
        <v>0</v>
      </c>
      <c r="D6856" t="s">
        <v>2192</v>
      </c>
      <c r="E6856" t="s">
        <v>13888</v>
      </c>
      <c r="F6856">
        <v>0</v>
      </c>
      <c r="G6856">
        <v>0</v>
      </c>
      <c r="H6856" s="5">
        <v>0</v>
      </c>
      <c r="I6856" t="s">
        <v>2201</v>
      </c>
    </row>
    <row r="6857" spans="1:9" x14ac:dyDescent="0.25">
      <c r="A6857" t="b">
        <v>0</v>
      </c>
      <c r="D6857" t="s">
        <v>2192</v>
      </c>
      <c r="E6857" t="s">
        <v>13889</v>
      </c>
      <c r="F6857">
        <v>0</v>
      </c>
      <c r="G6857">
        <v>0</v>
      </c>
      <c r="H6857" s="5">
        <v>0</v>
      </c>
      <c r="I6857" t="s">
        <v>2201</v>
      </c>
    </row>
    <row r="6858" spans="1:9" x14ac:dyDescent="0.25">
      <c r="A6858" t="b">
        <v>0</v>
      </c>
      <c r="D6858" t="s">
        <v>2192</v>
      </c>
      <c r="E6858" t="s">
        <v>13890</v>
      </c>
      <c r="F6858">
        <v>0</v>
      </c>
      <c r="G6858">
        <v>0</v>
      </c>
      <c r="H6858" s="5">
        <v>0</v>
      </c>
      <c r="I6858" t="s">
        <v>2201</v>
      </c>
    </row>
    <row r="6859" spans="1:9" x14ac:dyDescent="0.25">
      <c r="A6859" t="b">
        <v>0</v>
      </c>
      <c r="D6859" t="s">
        <v>2192</v>
      </c>
      <c r="E6859" t="s">
        <v>13891</v>
      </c>
      <c r="F6859">
        <v>0</v>
      </c>
      <c r="G6859">
        <v>0</v>
      </c>
      <c r="H6859" s="5">
        <v>0</v>
      </c>
      <c r="I6859" t="s">
        <v>2201</v>
      </c>
    </row>
    <row r="6860" spans="1:9" x14ac:dyDescent="0.25">
      <c r="A6860" t="b">
        <v>0</v>
      </c>
      <c r="D6860" t="s">
        <v>2192</v>
      </c>
      <c r="E6860" t="s">
        <v>13892</v>
      </c>
      <c r="F6860">
        <v>0</v>
      </c>
      <c r="G6860">
        <v>0</v>
      </c>
      <c r="H6860" s="5">
        <v>0</v>
      </c>
      <c r="I6860" t="s">
        <v>2201</v>
      </c>
    </row>
    <row r="6861" spans="1:9" x14ac:dyDescent="0.25">
      <c r="A6861" t="b">
        <v>0</v>
      </c>
      <c r="D6861" t="s">
        <v>2192</v>
      </c>
      <c r="E6861" t="s">
        <v>13893</v>
      </c>
      <c r="F6861">
        <v>0</v>
      </c>
      <c r="G6861">
        <v>0</v>
      </c>
      <c r="H6861" s="5">
        <v>0</v>
      </c>
      <c r="I6861" t="s">
        <v>2201</v>
      </c>
    </row>
    <row r="6862" spans="1:9" x14ac:dyDescent="0.25">
      <c r="A6862" t="b">
        <v>0</v>
      </c>
      <c r="D6862" t="s">
        <v>2192</v>
      </c>
      <c r="E6862" t="s">
        <v>13894</v>
      </c>
      <c r="F6862">
        <v>0</v>
      </c>
      <c r="G6862">
        <v>0</v>
      </c>
      <c r="H6862" s="5">
        <v>0</v>
      </c>
      <c r="I6862" t="s">
        <v>2201</v>
      </c>
    </row>
    <row r="6863" spans="1:9" x14ac:dyDescent="0.25">
      <c r="A6863" t="b">
        <v>0</v>
      </c>
      <c r="D6863" t="s">
        <v>2192</v>
      </c>
      <c r="E6863" t="s">
        <v>13895</v>
      </c>
      <c r="F6863">
        <v>0</v>
      </c>
      <c r="G6863">
        <v>0</v>
      </c>
      <c r="H6863" s="5">
        <v>0</v>
      </c>
      <c r="I6863" t="s">
        <v>2201</v>
      </c>
    </row>
    <row r="6864" spans="1:9" x14ac:dyDescent="0.25">
      <c r="A6864" t="b">
        <v>0</v>
      </c>
      <c r="D6864" t="s">
        <v>2192</v>
      </c>
      <c r="E6864" t="s">
        <v>13896</v>
      </c>
      <c r="F6864">
        <v>0</v>
      </c>
      <c r="G6864">
        <v>0</v>
      </c>
      <c r="H6864" s="5">
        <v>0</v>
      </c>
      <c r="I6864" t="s">
        <v>2201</v>
      </c>
    </row>
    <row r="6865" spans="1:9" x14ac:dyDescent="0.25">
      <c r="A6865" t="b">
        <v>0</v>
      </c>
      <c r="D6865" t="s">
        <v>2192</v>
      </c>
      <c r="E6865" t="s">
        <v>13897</v>
      </c>
      <c r="F6865">
        <v>0</v>
      </c>
      <c r="G6865">
        <v>0</v>
      </c>
      <c r="H6865" s="5">
        <v>0</v>
      </c>
      <c r="I6865" t="s">
        <v>2201</v>
      </c>
    </row>
    <row r="6866" spans="1:9" x14ac:dyDescent="0.25">
      <c r="A6866" t="b">
        <v>0</v>
      </c>
      <c r="D6866" t="s">
        <v>2192</v>
      </c>
      <c r="E6866" t="s">
        <v>13898</v>
      </c>
      <c r="F6866">
        <v>0</v>
      </c>
      <c r="G6866">
        <v>0</v>
      </c>
      <c r="H6866" s="5">
        <v>0</v>
      </c>
      <c r="I6866" t="s">
        <v>2201</v>
      </c>
    </row>
    <row r="6867" spans="1:9" x14ac:dyDescent="0.25">
      <c r="A6867" t="b">
        <v>0</v>
      </c>
      <c r="D6867" t="s">
        <v>2192</v>
      </c>
      <c r="E6867" t="s">
        <v>13899</v>
      </c>
      <c r="F6867">
        <v>0</v>
      </c>
      <c r="G6867">
        <v>0</v>
      </c>
      <c r="H6867" s="5">
        <v>0</v>
      </c>
      <c r="I6867" t="s">
        <v>2201</v>
      </c>
    </row>
    <row r="6868" spans="1:9" x14ac:dyDescent="0.25">
      <c r="A6868" t="b">
        <v>0</v>
      </c>
      <c r="D6868" t="s">
        <v>2192</v>
      </c>
      <c r="E6868" t="s">
        <v>13900</v>
      </c>
      <c r="F6868">
        <v>0</v>
      </c>
      <c r="G6868">
        <v>0</v>
      </c>
      <c r="H6868" s="5">
        <v>0</v>
      </c>
      <c r="I6868" t="s">
        <v>2201</v>
      </c>
    </row>
    <row r="6869" spans="1:9" x14ac:dyDescent="0.25">
      <c r="A6869" t="b">
        <v>0</v>
      </c>
      <c r="D6869" t="s">
        <v>2192</v>
      </c>
      <c r="E6869" t="s">
        <v>13901</v>
      </c>
      <c r="F6869">
        <v>0</v>
      </c>
      <c r="G6869">
        <v>0</v>
      </c>
      <c r="H6869" s="5">
        <v>0</v>
      </c>
      <c r="I6869" t="s">
        <v>2201</v>
      </c>
    </row>
    <row r="6870" spans="1:9" x14ac:dyDescent="0.25">
      <c r="A6870" t="b">
        <v>0</v>
      </c>
      <c r="D6870" t="s">
        <v>2192</v>
      </c>
      <c r="E6870" t="s">
        <v>13902</v>
      </c>
      <c r="F6870">
        <v>0</v>
      </c>
      <c r="G6870">
        <v>0</v>
      </c>
      <c r="H6870" s="5">
        <v>0</v>
      </c>
      <c r="I6870" t="s">
        <v>2201</v>
      </c>
    </row>
    <row r="6871" spans="1:9" x14ac:dyDescent="0.25">
      <c r="A6871" t="b">
        <v>0</v>
      </c>
      <c r="D6871" t="s">
        <v>2192</v>
      </c>
      <c r="E6871" t="s">
        <v>13903</v>
      </c>
      <c r="F6871">
        <v>0</v>
      </c>
      <c r="G6871">
        <v>0</v>
      </c>
      <c r="H6871" s="5">
        <v>0</v>
      </c>
      <c r="I6871" t="s">
        <v>2201</v>
      </c>
    </row>
    <row r="6872" spans="1:9" x14ac:dyDescent="0.25">
      <c r="A6872" t="b">
        <v>0</v>
      </c>
      <c r="D6872" t="s">
        <v>2192</v>
      </c>
      <c r="E6872" t="s">
        <v>13904</v>
      </c>
      <c r="F6872">
        <v>0</v>
      </c>
      <c r="G6872">
        <v>0</v>
      </c>
      <c r="H6872" s="5">
        <v>0</v>
      </c>
      <c r="I6872" t="s">
        <v>2201</v>
      </c>
    </row>
    <row r="6873" spans="1:9" x14ac:dyDescent="0.25">
      <c r="A6873" t="b">
        <v>0</v>
      </c>
      <c r="D6873" t="s">
        <v>2192</v>
      </c>
      <c r="E6873" t="s">
        <v>13905</v>
      </c>
      <c r="F6873">
        <v>0</v>
      </c>
      <c r="G6873">
        <v>0</v>
      </c>
      <c r="H6873" s="5">
        <v>0</v>
      </c>
      <c r="I6873" t="s">
        <v>2201</v>
      </c>
    </row>
    <row r="6874" spans="1:9" x14ac:dyDescent="0.25">
      <c r="A6874" t="b">
        <v>0</v>
      </c>
      <c r="D6874" t="s">
        <v>2192</v>
      </c>
      <c r="E6874" t="s">
        <v>13906</v>
      </c>
      <c r="F6874">
        <v>0</v>
      </c>
      <c r="G6874">
        <v>0</v>
      </c>
      <c r="H6874" s="5">
        <v>0</v>
      </c>
      <c r="I6874" t="s">
        <v>2201</v>
      </c>
    </row>
    <row r="6875" spans="1:9" x14ac:dyDescent="0.25">
      <c r="A6875" t="b">
        <v>0</v>
      </c>
      <c r="D6875" t="s">
        <v>2192</v>
      </c>
      <c r="E6875" t="s">
        <v>13907</v>
      </c>
      <c r="F6875">
        <v>0</v>
      </c>
      <c r="G6875">
        <v>0</v>
      </c>
      <c r="H6875" s="5">
        <v>0</v>
      </c>
      <c r="I6875" t="s">
        <v>2201</v>
      </c>
    </row>
    <row r="6876" spans="1:9" x14ac:dyDescent="0.25">
      <c r="A6876" t="b">
        <v>0</v>
      </c>
      <c r="D6876" t="s">
        <v>2192</v>
      </c>
      <c r="E6876" t="s">
        <v>13908</v>
      </c>
      <c r="F6876">
        <v>0</v>
      </c>
      <c r="G6876">
        <v>0</v>
      </c>
      <c r="H6876" s="5">
        <v>0</v>
      </c>
      <c r="I6876" t="s">
        <v>2201</v>
      </c>
    </row>
    <row r="6877" spans="1:9" x14ac:dyDescent="0.25">
      <c r="A6877" t="b">
        <v>0</v>
      </c>
      <c r="D6877" t="s">
        <v>2192</v>
      </c>
      <c r="E6877" t="s">
        <v>13909</v>
      </c>
      <c r="F6877">
        <v>0</v>
      </c>
      <c r="G6877">
        <v>0</v>
      </c>
      <c r="H6877" s="5">
        <v>0</v>
      </c>
      <c r="I6877" t="s">
        <v>2201</v>
      </c>
    </row>
    <row r="6878" spans="1:9" x14ac:dyDescent="0.25">
      <c r="A6878" t="b">
        <v>0</v>
      </c>
      <c r="D6878" t="s">
        <v>2192</v>
      </c>
      <c r="E6878" t="s">
        <v>13910</v>
      </c>
      <c r="F6878">
        <v>0</v>
      </c>
      <c r="G6878">
        <v>0</v>
      </c>
      <c r="H6878" s="5">
        <v>0</v>
      </c>
      <c r="I6878" t="s">
        <v>2201</v>
      </c>
    </row>
    <row r="6879" spans="1:9" x14ac:dyDescent="0.25">
      <c r="A6879" t="b">
        <v>0</v>
      </c>
      <c r="D6879" t="s">
        <v>2192</v>
      </c>
      <c r="E6879" t="s">
        <v>13911</v>
      </c>
      <c r="F6879">
        <v>0</v>
      </c>
      <c r="G6879">
        <v>0</v>
      </c>
      <c r="H6879" s="5">
        <v>0</v>
      </c>
      <c r="I6879" t="s">
        <v>2201</v>
      </c>
    </row>
    <row r="6880" spans="1:9" x14ac:dyDescent="0.25">
      <c r="A6880" t="b">
        <v>0</v>
      </c>
      <c r="D6880" t="s">
        <v>2192</v>
      </c>
      <c r="E6880" t="s">
        <v>13912</v>
      </c>
      <c r="F6880">
        <v>0</v>
      </c>
      <c r="G6880">
        <v>0</v>
      </c>
      <c r="H6880" s="5">
        <v>0</v>
      </c>
      <c r="I6880" t="s">
        <v>2201</v>
      </c>
    </row>
    <row r="6881" spans="1:9" x14ac:dyDescent="0.25">
      <c r="A6881" t="b">
        <v>0</v>
      </c>
      <c r="D6881" t="s">
        <v>2192</v>
      </c>
      <c r="E6881" t="s">
        <v>13913</v>
      </c>
      <c r="F6881">
        <v>0</v>
      </c>
      <c r="G6881">
        <v>0</v>
      </c>
      <c r="H6881" s="5">
        <v>0</v>
      </c>
      <c r="I6881" t="s">
        <v>2201</v>
      </c>
    </row>
    <row r="6882" spans="1:9" x14ac:dyDescent="0.25">
      <c r="A6882" t="b">
        <v>0</v>
      </c>
      <c r="D6882" t="s">
        <v>2192</v>
      </c>
      <c r="E6882" t="s">
        <v>13914</v>
      </c>
      <c r="F6882">
        <v>0</v>
      </c>
      <c r="G6882">
        <v>0</v>
      </c>
      <c r="H6882" s="5">
        <v>0</v>
      </c>
      <c r="I6882" t="s">
        <v>2201</v>
      </c>
    </row>
    <row r="6883" spans="1:9" x14ac:dyDescent="0.25">
      <c r="A6883" t="b">
        <v>0</v>
      </c>
      <c r="D6883" t="s">
        <v>2192</v>
      </c>
      <c r="E6883" t="s">
        <v>13915</v>
      </c>
      <c r="F6883">
        <v>0</v>
      </c>
      <c r="G6883">
        <v>0</v>
      </c>
      <c r="H6883" s="5">
        <v>0</v>
      </c>
      <c r="I6883" t="s">
        <v>2201</v>
      </c>
    </row>
    <row r="6884" spans="1:9" x14ac:dyDescent="0.25">
      <c r="A6884" t="b">
        <v>0</v>
      </c>
      <c r="D6884" t="s">
        <v>2192</v>
      </c>
      <c r="E6884" t="s">
        <v>13916</v>
      </c>
      <c r="F6884">
        <v>0</v>
      </c>
      <c r="G6884">
        <v>0</v>
      </c>
      <c r="H6884" s="5">
        <v>0</v>
      </c>
      <c r="I6884" t="s">
        <v>2201</v>
      </c>
    </row>
    <row r="6885" spans="1:9" x14ac:dyDescent="0.25">
      <c r="A6885" t="b">
        <v>0</v>
      </c>
      <c r="D6885" t="s">
        <v>2192</v>
      </c>
      <c r="E6885" t="s">
        <v>13917</v>
      </c>
      <c r="F6885">
        <v>0</v>
      </c>
      <c r="G6885">
        <v>0</v>
      </c>
      <c r="H6885" s="5">
        <v>0</v>
      </c>
      <c r="I6885" t="s">
        <v>2201</v>
      </c>
    </row>
    <row r="6886" spans="1:9" x14ac:dyDescent="0.25">
      <c r="A6886" t="b">
        <v>0</v>
      </c>
      <c r="D6886" t="s">
        <v>2192</v>
      </c>
      <c r="E6886" t="s">
        <v>13918</v>
      </c>
      <c r="F6886">
        <v>0</v>
      </c>
      <c r="G6886">
        <v>0</v>
      </c>
      <c r="H6886" s="5">
        <v>0</v>
      </c>
      <c r="I6886" t="s">
        <v>2201</v>
      </c>
    </row>
    <row r="6887" spans="1:9" x14ac:dyDescent="0.25">
      <c r="A6887" t="b">
        <v>0</v>
      </c>
      <c r="D6887" t="s">
        <v>7025</v>
      </c>
      <c r="E6887" t="s">
        <v>13919</v>
      </c>
      <c r="F6887">
        <v>0</v>
      </c>
      <c r="G6887">
        <v>0</v>
      </c>
      <c r="H6887" s="5">
        <v>0</v>
      </c>
      <c r="I6887" t="s">
        <v>2201</v>
      </c>
    </row>
    <row r="6888" spans="1:9" x14ac:dyDescent="0.25">
      <c r="A6888" t="b">
        <v>0</v>
      </c>
      <c r="D6888" t="s">
        <v>7025</v>
      </c>
      <c r="E6888" t="s">
        <v>13920</v>
      </c>
      <c r="F6888">
        <v>0</v>
      </c>
      <c r="G6888">
        <v>0</v>
      </c>
      <c r="H6888" s="5">
        <v>0</v>
      </c>
      <c r="I6888" t="s">
        <v>2201</v>
      </c>
    </row>
    <row r="6889" spans="1:9" x14ac:dyDescent="0.25">
      <c r="A6889" t="b">
        <v>0</v>
      </c>
      <c r="D6889" t="s">
        <v>7025</v>
      </c>
      <c r="E6889" t="s">
        <v>13921</v>
      </c>
      <c r="F6889">
        <v>0</v>
      </c>
      <c r="G6889">
        <v>0</v>
      </c>
      <c r="H6889" s="5">
        <v>0</v>
      </c>
      <c r="I6889" t="s">
        <v>2201</v>
      </c>
    </row>
    <row r="6890" spans="1:9" x14ac:dyDescent="0.25">
      <c r="A6890" t="b">
        <v>0</v>
      </c>
      <c r="D6890" t="s">
        <v>7025</v>
      </c>
      <c r="E6890" t="s">
        <v>13922</v>
      </c>
      <c r="F6890">
        <v>0</v>
      </c>
      <c r="G6890">
        <v>0</v>
      </c>
      <c r="H6890" s="5">
        <v>0</v>
      </c>
      <c r="I6890" t="s">
        <v>2201</v>
      </c>
    </row>
    <row r="6891" spans="1:9" x14ac:dyDescent="0.25">
      <c r="A6891" t="b">
        <v>0</v>
      </c>
      <c r="D6891" t="s">
        <v>7025</v>
      </c>
      <c r="E6891" t="s">
        <v>13923</v>
      </c>
      <c r="F6891">
        <v>0</v>
      </c>
      <c r="G6891">
        <v>0</v>
      </c>
      <c r="H6891" s="5">
        <v>0</v>
      </c>
      <c r="I6891" t="s">
        <v>2201</v>
      </c>
    </row>
    <row r="6892" spans="1:9" x14ac:dyDescent="0.25">
      <c r="A6892" t="b">
        <v>0</v>
      </c>
      <c r="D6892" t="s">
        <v>7025</v>
      </c>
      <c r="E6892" t="s">
        <v>13924</v>
      </c>
      <c r="F6892">
        <v>0</v>
      </c>
      <c r="G6892">
        <v>0</v>
      </c>
      <c r="H6892" s="5">
        <v>0</v>
      </c>
      <c r="I6892" t="s">
        <v>2201</v>
      </c>
    </row>
    <row r="6893" spans="1:9" x14ac:dyDescent="0.25">
      <c r="A6893" t="b">
        <v>0</v>
      </c>
      <c r="D6893" t="s">
        <v>7025</v>
      </c>
      <c r="E6893" t="s">
        <v>13925</v>
      </c>
      <c r="F6893">
        <v>0</v>
      </c>
      <c r="G6893">
        <v>0</v>
      </c>
      <c r="H6893" s="5">
        <v>0</v>
      </c>
      <c r="I6893" t="s">
        <v>2201</v>
      </c>
    </row>
    <row r="6894" spans="1:9" x14ac:dyDescent="0.25">
      <c r="A6894" t="b">
        <v>0</v>
      </c>
      <c r="D6894" t="s">
        <v>7025</v>
      </c>
      <c r="E6894" t="s">
        <v>13926</v>
      </c>
      <c r="F6894">
        <v>0</v>
      </c>
      <c r="G6894">
        <v>0</v>
      </c>
      <c r="H6894" s="5">
        <v>0</v>
      </c>
      <c r="I6894" t="s">
        <v>2201</v>
      </c>
    </row>
    <row r="6895" spans="1:9" x14ac:dyDescent="0.25">
      <c r="A6895" t="b">
        <v>0</v>
      </c>
      <c r="D6895" t="s">
        <v>7025</v>
      </c>
      <c r="E6895" t="s">
        <v>13927</v>
      </c>
      <c r="F6895">
        <v>0</v>
      </c>
      <c r="G6895">
        <v>0</v>
      </c>
      <c r="H6895" s="5">
        <v>0</v>
      </c>
      <c r="I6895" t="s">
        <v>2201</v>
      </c>
    </row>
    <row r="6896" spans="1:9" x14ac:dyDescent="0.25">
      <c r="A6896" t="b">
        <v>0</v>
      </c>
      <c r="D6896" t="s">
        <v>7025</v>
      </c>
      <c r="E6896" t="s">
        <v>13928</v>
      </c>
      <c r="F6896">
        <v>0</v>
      </c>
      <c r="G6896">
        <v>0</v>
      </c>
      <c r="H6896" s="5">
        <v>0</v>
      </c>
      <c r="I6896" t="s">
        <v>2201</v>
      </c>
    </row>
    <row r="6897" spans="1:9" x14ac:dyDescent="0.25">
      <c r="A6897" t="b">
        <v>0</v>
      </c>
      <c r="D6897" t="s">
        <v>2182</v>
      </c>
      <c r="E6897" t="s">
        <v>13929</v>
      </c>
      <c r="F6897">
        <v>0</v>
      </c>
      <c r="G6897">
        <v>0</v>
      </c>
      <c r="H6897" s="5">
        <v>0</v>
      </c>
      <c r="I6897" t="s">
        <v>2182</v>
      </c>
    </row>
    <row r="6898" spans="1:9" x14ac:dyDescent="0.25">
      <c r="A6898" t="b">
        <v>0</v>
      </c>
      <c r="D6898" t="s">
        <v>2182</v>
      </c>
      <c r="E6898" t="s">
        <v>13930</v>
      </c>
      <c r="F6898">
        <v>0</v>
      </c>
      <c r="G6898">
        <v>0</v>
      </c>
      <c r="H6898" s="5">
        <v>0</v>
      </c>
      <c r="I6898" t="s">
        <v>2201</v>
      </c>
    </row>
    <row r="6899" spans="1:9" x14ac:dyDescent="0.25">
      <c r="A6899" t="b">
        <v>0</v>
      </c>
      <c r="D6899" t="s">
        <v>2182</v>
      </c>
      <c r="E6899" t="s">
        <v>13931</v>
      </c>
      <c r="F6899">
        <v>0</v>
      </c>
      <c r="G6899">
        <v>0</v>
      </c>
      <c r="H6899" s="5">
        <v>0</v>
      </c>
      <c r="I6899" t="s">
        <v>2201</v>
      </c>
    </row>
    <row r="6900" spans="1:9" x14ac:dyDescent="0.25">
      <c r="A6900" t="b">
        <v>0</v>
      </c>
      <c r="D6900" t="s">
        <v>2182</v>
      </c>
      <c r="E6900" t="s">
        <v>13932</v>
      </c>
      <c r="F6900">
        <v>0</v>
      </c>
      <c r="G6900">
        <v>0</v>
      </c>
      <c r="H6900" s="5">
        <v>0</v>
      </c>
      <c r="I6900" t="s">
        <v>2201</v>
      </c>
    </row>
    <row r="6901" spans="1:9" x14ac:dyDescent="0.25">
      <c r="A6901" t="b">
        <v>0</v>
      </c>
      <c r="D6901" t="s">
        <v>2182</v>
      </c>
      <c r="E6901" t="s">
        <v>13933</v>
      </c>
      <c r="F6901">
        <v>0</v>
      </c>
      <c r="G6901">
        <v>0</v>
      </c>
      <c r="H6901" s="5">
        <v>0</v>
      </c>
      <c r="I6901" t="s">
        <v>2201</v>
      </c>
    </row>
    <row r="6902" spans="1:9" x14ac:dyDescent="0.25">
      <c r="A6902" t="b">
        <v>0</v>
      </c>
      <c r="D6902" t="s">
        <v>2182</v>
      </c>
      <c r="E6902" t="s">
        <v>13934</v>
      </c>
      <c r="F6902">
        <v>0</v>
      </c>
      <c r="G6902">
        <v>0</v>
      </c>
      <c r="H6902" s="5">
        <v>0</v>
      </c>
      <c r="I6902" t="s">
        <v>2201</v>
      </c>
    </row>
    <row r="6903" spans="1:9" x14ac:dyDescent="0.25">
      <c r="A6903" t="b">
        <v>0</v>
      </c>
      <c r="D6903" t="s">
        <v>2182</v>
      </c>
      <c r="E6903" t="s">
        <v>13935</v>
      </c>
      <c r="F6903">
        <v>0</v>
      </c>
      <c r="G6903">
        <v>0</v>
      </c>
      <c r="H6903" s="5">
        <v>0</v>
      </c>
      <c r="I6903" t="s">
        <v>2201</v>
      </c>
    </row>
    <row r="6904" spans="1:9" x14ac:dyDescent="0.25">
      <c r="A6904" t="b">
        <v>0</v>
      </c>
      <c r="D6904" t="s">
        <v>2182</v>
      </c>
      <c r="E6904" t="s">
        <v>13936</v>
      </c>
      <c r="F6904">
        <v>0</v>
      </c>
      <c r="G6904">
        <v>0</v>
      </c>
      <c r="H6904" s="5">
        <v>0</v>
      </c>
      <c r="I6904" t="s">
        <v>2201</v>
      </c>
    </row>
    <row r="6905" spans="1:9" x14ac:dyDescent="0.25">
      <c r="A6905" t="b">
        <v>0</v>
      </c>
      <c r="D6905" t="s">
        <v>2182</v>
      </c>
      <c r="E6905" t="s">
        <v>13937</v>
      </c>
      <c r="F6905">
        <v>0</v>
      </c>
      <c r="G6905">
        <v>0</v>
      </c>
      <c r="H6905" s="5">
        <v>0</v>
      </c>
      <c r="I6905" t="s">
        <v>2201</v>
      </c>
    </row>
    <row r="6906" spans="1:9" x14ac:dyDescent="0.25">
      <c r="A6906" t="b">
        <v>0</v>
      </c>
      <c r="D6906" t="s">
        <v>2182</v>
      </c>
      <c r="E6906" t="s">
        <v>13938</v>
      </c>
      <c r="F6906">
        <v>0</v>
      </c>
      <c r="G6906">
        <v>0</v>
      </c>
      <c r="H6906" s="5">
        <v>0</v>
      </c>
      <c r="I6906" t="s">
        <v>2201</v>
      </c>
    </row>
    <row r="6907" spans="1:9" x14ac:dyDescent="0.25">
      <c r="A6907" t="b">
        <v>0</v>
      </c>
      <c r="D6907" t="s">
        <v>2182</v>
      </c>
      <c r="E6907" t="s">
        <v>13939</v>
      </c>
      <c r="F6907">
        <v>0</v>
      </c>
      <c r="G6907">
        <v>0</v>
      </c>
      <c r="H6907" s="5">
        <v>0</v>
      </c>
      <c r="I6907" t="s">
        <v>2201</v>
      </c>
    </row>
    <row r="6908" spans="1:9" x14ac:dyDescent="0.25">
      <c r="A6908" t="b">
        <v>0</v>
      </c>
      <c r="D6908" t="s">
        <v>2182</v>
      </c>
      <c r="E6908" t="s">
        <v>13940</v>
      </c>
      <c r="F6908">
        <v>0</v>
      </c>
      <c r="G6908">
        <v>0</v>
      </c>
      <c r="H6908" s="5">
        <v>0</v>
      </c>
      <c r="I6908" t="s">
        <v>2201</v>
      </c>
    </row>
    <row r="6909" spans="1:9" x14ac:dyDescent="0.25">
      <c r="A6909" t="b">
        <v>0</v>
      </c>
      <c r="D6909" t="s">
        <v>2182</v>
      </c>
      <c r="E6909" t="s">
        <v>13941</v>
      </c>
      <c r="F6909">
        <v>0</v>
      </c>
      <c r="G6909">
        <v>0</v>
      </c>
      <c r="H6909" s="5">
        <v>0</v>
      </c>
      <c r="I6909" t="s">
        <v>2201</v>
      </c>
    </row>
    <row r="6910" spans="1:9" x14ac:dyDescent="0.25">
      <c r="A6910" t="b">
        <v>0</v>
      </c>
      <c r="D6910" t="s">
        <v>2182</v>
      </c>
      <c r="E6910" t="s">
        <v>13942</v>
      </c>
      <c r="F6910">
        <v>0</v>
      </c>
      <c r="G6910">
        <v>0</v>
      </c>
      <c r="H6910" s="5">
        <v>0</v>
      </c>
      <c r="I6910" t="s">
        <v>2201</v>
      </c>
    </row>
    <row r="6911" spans="1:9" x14ac:dyDescent="0.25">
      <c r="A6911" t="b">
        <v>0</v>
      </c>
      <c r="D6911" t="s">
        <v>2182</v>
      </c>
      <c r="E6911" t="s">
        <v>13943</v>
      </c>
      <c r="F6911">
        <v>0</v>
      </c>
      <c r="G6911">
        <v>0</v>
      </c>
      <c r="H6911" s="5">
        <v>0</v>
      </c>
      <c r="I6911" t="s">
        <v>2201</v>
      </c>
    </row>
    <row r="6912" spans="1:9" x14ac:dyDescent="0.25">
      <c r="A6912" t="b">
        <v>0</v>
      </c>
      <c r="D6912" t="s">
        <v>2182</v>
      </c>
      <c r="E6912" t="s">
        <v>13944</v>
      </c>
      <c r="F6912">
        <v>0</v>
      </c>
      <c r="G6912">
        <v>0</v>
      </c>
      <c r="H6912" s="5">
        <v>0</v>
      </c>
      <c r="I6912" t="s">
        <v>2201</v>
      </c>
    </row>
    <row r="6913" spans="1:9" x14ac:dyDescent="0.25">
      <c r="A6913" t="b">
        <v>0</v>
      </c>
      <c r="D6913" t="s">
        <v>2182</v>
      </c>
      <c r="E6913" t="s">
        <v>13945</v>
      </c>
      <c r="F6913">
        <v>0</v>
      </c>
      <c r="G6913">
        <v>0</v>
      </c>
      <c r="H6913" s="5">
        <v>0</v>
      </c>
      <c r="I6913" t="s">
        <v>2201</v>
      </c>
    </row>
    <row r="6914" spans="1:9" x14ac:dyDescent="0.25">
      <c r="A6914" t="b">
        <v>0</v>
      </c>
      <c r="D6914" t="s">
        <v>2182</v>
      </c>
      <c r="E6914" t="s">
        <v>13946</v>
      </c>
      <c r="F6914">
        <v>0</v>
      </c>
      <c r="G6914">
        <v>0</v>
      </c>
      <c r="H6914" s="5">
        <v>0</v>
      </c>
      <c r="I6914" t="s">
        <v>2201</v>
      </c>
    </row>
    <row r="6915" spans="1:9" x14ac:dyDescent="0.25">
      <c r="A6915" t="b">
        <v>0</v>
      </c>
      <c r="D6915" t="s">
        <v>2182</v>
      </c>
      <c r="E6915" t="s">
        <v>13947</v>
      </c>
      <c r="F6915">
        <v>0</v>
      </c>
      <c r="G6915">
        <v>0</v>
      </c>
      <c r="H6915" s="5">
        <v>0</v>
      </c>
      <c r="I6915" t="s">
        <v>2201</v>
      </c>
    </row>
    <row r="6916" spans="1:9" x14ac:dyDescent="0.25">
      <c r="A6916" t="b">
        <v>0</v>
      </c>
      <c r="D6916" t="s">
        <v>2182</v>
      </c>
      <c r="E6916" t="s">
        <v>13948</v>
      </c>
      <c r="F6916">
        <v>0</v>
      </c>
      <c r="G6916">
        <v>0</v>
      </c>
      <c r="H6916" s="5">
        <v>0</v>
      </c>
      <c r="I6916" t="s">
        <v>2201</v>
      </c>
    </row>
    <row r="6917" spans="1:9" x14ac:dyDescent="0.25">
      <c r="A6917" t="b">
        <v>0</v>
      </c>
      <c r="D6917" t="s">
        <v>2182</v>
      </c>
      <c r="E6917" t="s">
        <v>13949</v>
      </c>
      <c r="F6917">
        <v>0</v>
      </c>
      <c r="G6917">
        <v>0</v>
      </c>
      <c r="H6917" s="5">
        <v>0</v>
      </c>
      <c r="I6917" t="s">
        <v>2201</v>
      </c>
    </row>
    <row r="6918" spans="1:9" x14ac:dyDescent="0.25">
      <c r="A6918" t="b">
        <v>0</v>
      </c>
      <c r="D6918" t="s">
        <v>2182</v>
      </c>
      <c r="E6918" t="s">
        <v>13950</v>
      </c>
      <c r="F6918">
        <v>0</v>
      </c>
      <c r="G6918">
        <v>0</v>
      </c>
      <c r="H6918" s="5">
        <v>0</v>
      </c>
      <c r="I6918" t="s">
        <v>2201</v>
      </c>
    </row>
    <row r="6919" spans="1:9" x14ac:dyDescent="0.25">
      <c r="A6919" t="b">
        <v>0</v>
      </c>
      <c r="D6919" t="s">
        <v>2182</v>
      </c>
      <c r="E6919" t="s">
        <v>13951</v>
      </c>
      <c r="F6919">
        <v>0</v>
      </c>
      <c r="G6919">
        <v>0</v>
      </c>
      <c r="H6919" s="5">
        <v>0</v>
      </c>
      <c r="I6919" t="s">
        <v>2201</v>
      </c>
    </row>
    <row r="6920" spans="1:9" x14ac:dyDescent="0.25">
      <c r="A6920" t="b">
        <v>0</v>
      </c>
      <c r="D6920" t="s">
        <v>2182</v>
      </c>
      <c r="E6920" t="s">
        <v>13952</v>
      </c>
      <c r="F6920">
        <v>0</v>
      </c>
      <c r="G6920">
        <v>0</v>
      </c>
      <c r="H6920" s="5">
        <v>0</v>
      </c>
      <c r="I6920" t="s">
        <v>2201</v>
      </c>
    </row>
    <row r="6921" spans="1:9" x14ac:dyDescent="0.25">
      <c r="A6921" t="b">
        <v>0</v>
      </c>
      <c r="D6921" t="s">
        <v>2182</v>
      </c>
      <c r="E6921" t="s">
        <v>13953</v>
      </c>
      <c r="F6921">
        <v>0</v>
      </c>
      <c r="G6921">
        <v>0</v>
      </c>
      <c r="H6921" s="5">
        <v>0</v>
      </c>
      <c r="I6921" t="s">
        <v>2201</v>
      </c>
    </row>
    <row r="6922" spans="1:9" x14ac:dyDescent="0.25">
      <c r="A6922" t="b">
        <v>0</v>
      </c>
      <c r="D6922" t="s">
        <v>2182</v>
      </c>
      <c r="E6922" t="s">
        <v>13954</v>
      </c>
      <c r="F6922">
        <v>0</v>
      </c>
      <c r="G6922">
        <v>0</v>
      </c>
      <c r="H6922" s="5">
        <v>0</v>
      </c>
      <c r="I6922" t="s">
        <v>2201</v>
      </c>
    </row>
    <row r="6923" spans="1:9" x14ac:dyDescent="0.25">
      <c r="A6923" t="b">
        <v>0</v>
      </c>
      <c r="D6923" t="s">
        <v>2182</v>
      </c>
      <c r="E6923" t="s">
        <v>13955</v>
      </c>
      <c r="F6923">
        <v>0</v>
      </c>
      <c r="G6923">
        <v>0</v>
      </c>
      <c r="H6923" s="5">
        <v>0</v>
      </c>
      <c r="I6923" t="s">
        <v>2201</v>
      </c>
    </row>
    <row r="6924" spans="1:9" x14ac:dyDescent="0.25">
      <c r="A6924" t="b">
        <v>0</v>
      </c>
      <c r="D6924" t="s">
        <v>2182</v>
      </c>
      <c r="E6924" t="s">
        <v>13956</v>
      </c>
      <c r="F6924">
        <v>0</v>
      </c>
      <c r="G6924">
        <v>0</v>
      </c>
      <c r="H6924" s="5">
        <v>0</v>
      </c>
      <c r="I6924" t="s">
        <v>2201</v>
      </c>
    </row>
    <row r="6925" spans="1:9" x14ac:dyDescent="0.25">
      <c r="A6925" t="b">
        <v>0</v>
      </c>
      <c r="D6925" t="s">
        <v>2182</v>
      </c>
      <c r="E6925" t="s">
        <v>13957</v>
      </c>
      <c r="F6925">
        <v>0</v>
      </c>
      <c r="G6925">
        <v>0</v>
      </c>
      <c r="H6925" s="5">
        <v>0</v>
      </c>
      <c r="I6925" t="s">
        <v>2201</v>
      </c>
    </row>
    <row r="6926" spans="1:9" x14ac:dyDescent="0.25">
      <c r="A6926" t="b">
        <v>0</v>
      </c>
      <c r="D6926" t="s">
        <v>2182</v>
      </c>
      <c r="E6926" t="s">
        <v>13958</v>
      </c>
      <c r="F6926">
        <v>0</v>
      </c>
      <c r="G6926">
        <v>0</v>
      </c>
      <c r="H6926" s="5">
        <v>0</v>
      </c>
      <c r="I6926" t="s">
        <v>2201</v>
      </c>
    </row>
    <row r="6927" spans="1:9" x14ac:dyDescent="0.25">
      <c r="A6927" t="b">
        <v>0</v>
      </c>
      <c r="D6927" t="s">
        <v>2182</v>
      </c>
      <c r="E6927" t="s">
        <v>13959</v>
      </c>
      <c r="F6927">
        <v>0</v>
      </c>
      <c r="G6927">
        <v>0</v>
      </c>
      <c r="H6927" s="5">
        <v>0</v>
      </c>
      <c r="I6927" t="s">
        <v>2201</v>
      </c>
    </row>
    <row r="6928" spans="1:9" x14ac:dyDescent="0.25">
      <c r="A6928" t="b">
        <v>0</v>
      </c>
      <c r="D6928" t="s">
        <v>2182</v>
      </c>
      <c r="E6928" t="s">
        <v>13960</v>
      </c>
      <c r="F6928">
        <v>0</v>
      </c>
      <c r="G6928">
        <v>0</v>
      </c>
      <c r="H6928" s="5">
        <v>0</v>
      </c>
      <c r="I6928" t="s">
        <v>2201</v>
      </c>
    </row>
    <row r="6929" spans="1:9" x14ac:dyDescent="0.25">
      <c r="A6929" t="b">
        <v>0</v>
      </c>
      <c r="D6929" t="s">
        <v>2182</v>
      </c>
      <c r="E6929" t="s">
        <v>13961</v>
      </c>
      <c r="F6929">
        <v>0</v>
      </c>
      <c r="G6929">
        <v>0</v>
      </c>
      <c r="H6929" s="5">
        <v>0</v>
      </c>
      <c r="I6929" t="s">
        <v>2201</v>
      </c>
    </row>
    <row r="6930" spans="1:9" x14ac:dyDescent="0.25">
      <c r="A6930" t="b">
        <v>0</v>
      </c>
      <c r="D6930" t="s">
        <v>2182</v>
      </c>
      <c r="E6930" t="s">
        <v>13962</v>
      </c>
      <c r="F6930">
        <v>0</v>
      </c>
      <c r="G6930">
        <v>0</v>
      </c>
      <c r="H6930" s="5">
        <v>0</v>
      </c>
      <c r="I6930" t="s">
        <v>2201</v>
      </c>
    </row>
    <row r="6931" spans="1:9" x14ac:dyDescent="0.25">
      <c r="A6931" t="b">
        <v>0</v>
      </c>
      <c r="D6931" t="s">
        <v>2182</v>
      </c>
      <c r="E6931" t="s">
        <v>13963</v>
      </c>
      <c r="F6931">
        <v>0</v>
      </c>
      <c r="G6931">
        <v>0</v>
      </c>
      <c r="H6931" s="5">
        <v>0</v>
      </c>
      <c r="I6931" t="s">
        <v>2201</v>
      </c>
    </row>
    <row r="6932" spans="1:9" x14ac:dyDescent="0.25">
      <c r="A6932" t="b">
        <v>0</v>
      </c>
      <c r="D6932" t="s">
        <v>2182</v>
      </c>
      <c r="E6932" t="s">
        <v>13964</v>
      </c>
      <c r="F6932">
        <v>0</v>
      </c>
      <c r="G6932">
        <v>0</v>
      </c>
      <c r="H6932" s="5">
        <v>0</v>
      </c>
      <c r="I6932" t="s">
        <v>2201</v>
      </c>
    </row>
    <row r="6933" spans="1:9" x14ac:dyDescent="0.25">
      <c r="A6933" t="b">
        <v>0</v>
      </c>
      <c r="D6933" t="s">
        <v>2182</v>
      </c>
      <c r="E6933" t="s">
        <v>13965</v>
      </c>
      <c r="F6933">
        <v>0</v>
      </c>
      <c r="G6933">
        <v>0</v>
      </c>
      <c r="H6933" s="5">
        <v>0</v>
      </c>
      <c r="I6933" t="s">
        <v>2201</v>
      </c>
    </row>
    <row r="6934" spans="1:9" x14ac:dyDescent="0.25">
      <c r="A6934" t="b">
        <v>0</v>
      </c>
      <c r="D6934" t="s">
        <v>2182</v>
      </c>
      <c r="E6934" t="s">
        <v>13966</v>
      </c>
      <c r="F6934">
        <v>0</v>
      </c>
      <c r="G6934">
        <v>0</v>
      </c>
      <c r="H6934" s="5">
        <v>0</v>
      </c>
      <c r="I6934" t="s">
        <v>2201</v>
      </c>
    </row>
    <row r="6935" spans="1:9" x14ac:dyDescent="0.25">
      <c r="A6935" t="b">
        <v>0</v>
      </c>
      <c r="D6935" t="s">
        <v>2182</v>
      </c>
      <c r="E6935" t="s">
        <v>13967</v>
      </c>
      <c r="F6935">
        <v>0</v>
      </c>
      <c r="G6935">
        <v>0</v>
      </c>
      <c r="H6935" s="5">
        <v>0</v>
      </c>
      <c r="I6935" t="s">
        <v>2201</v>
      </c>
    </row>
    <row r="6936" spans="1:9" x14ac:dyDescent="0.25">
      <c r="A6936" t="b">
        <v>0</v>
      </c>
      <c r="D6936" t="s">
        <v>2182</v>
      </c>
      <c r="E6936" t="s">
        <v>13968</v>
      </c>
      <c r="F6936">
        <v>0</v>
      </c>
      <c r="G6936">
        <v>0</v>
      </c>
      <c r="H6936" s="5">
        <v>0</v>
      </c>
      <c r="I6936" t="s">
        <v>2201</v>
      </c>
    </row>
    <row r="6937" spans="1:9" x14ac:dyDescent="0.25">
      <c r="A6937" t="b">
        <v>0</v>
      </c>
      <c r="D6937" t="s">
        <v>2182</v>
      </c>
      <c r="E6937" t="s">
        <v>13969</v>
      </c>
      <c r="F6937">
        <v>0</v>
      </c>
      <c r="G6937">
        <v>0</v>
      </c>
      <c r="H6937" s="5">
        <v>0</v>
      </c>
      <c r="I6937" t="s">
        <v>2201</v>
      </c>
    </row>
    <row r="6938" spans="1:9" x14ac:dyDescent="0.25">
      <c r="A6938" t="b">
        <v>0</v>
      </c>
      <c r="D6938" t="s">
        <v>2182</v>
      </c>
      <c r="E6938" t="s">
        <v>13970</v>
      </c>
      <c r="F6938">
        <v>0</v>
      </c>
      <c r="G6938">
        <v>0</v>
      </c>
      <c r="H6938" s="5">
        <v>0</v>
      </c>
      <c r="I6938" t="s">
        <v>2201</v>
      </c>
    </row>
    <row r="6939" spans="1:9" x14ac:dyDescent="0.25">
      <c r="A6939" t="b">
        <v>0</v>
      </c>
      <c r="D6939" t="s">
        <v>2182</v>
      </c>
      <c r="E6939" t="s">
        <v>13971</v>
      </c>
      <c r="F6939">
        <v>0</v>
      </c>
      <c r="G6939">
        <v>0</v>
      </c>
      <c r="H6939" s="5">
        <v>0</v>
      </c>
      <c r="I6939" t="s">
        <v>2201</v>
      </c>
    </row>
    <row r="6940" spans="1:9" x14ac:dyDescent="0.25">
      <c r="A6940" t="b">
        <v>0</v>
      </c>
      <c r="D6940" t="s">
        <v>2182</v>
      </c>
      <c r="E6940" t="s">
        <v>13972</v>
      </c>
      <c r="F6940">
        <v>0</v>
      </c>
      <c r="G6940">
        <v>0</v>
      </c>
      <c r="H6940" s="5">
        <v>0</v>
      </c>
      <c r="I6940" t="s">
        <v>2201</v>
      </c>
    </row>
    <row r="6941" spans="1:9" x14ac:dyDescent="0.25">
      <c r="A6941" t="b">
        <v>0</v>
      </c>
      <c r="D6941" t="s">
        <v>2182</v>
      </c>
      <c r="E6941" t="s">
        <v>13973</v>
      </c>
      <c r="F6941">
        <v>0</v>
      </c>
      <c r="G6941">
        <v>0</v>
      </c>
      <c r="H6941" s="5">
        <v>0</v>
      </c>
      <c r="I6941" t="s">
        <v>2201</v>
      </c>
    </row>
    <row r="6942" spans="1:9" x14ac:dyDescent="0.25">
      <c r="A6942" t="b">
        <v>0</v>
      </c>
      <c r="D6942" t="s">
        <v>2182</v>
      </c>
      <c r="E6942" t="s">
        <v>13974</v>
      </c>
      <c r="F6942">
        <v>0</v>
      </c>
      <c r="G6942">
        <v>0</v>
      </c>
      <c r="H6942" s="5">
        <v>0</v>
      </c>
      <c r="I6942" t="s">
        <v>2201</v>
      </c>
    </row>
    <row r="6943" spans="1:9" x14ac:dyDescent="0.25">
      <c r="A6943" t="b">
        <v>0</v>
      </c>
      <c r="D6943" t="s">
        <v>2182</v>
      </c>
      <c r="E6943" t="s">
        <v>13975</v>
      </c>
      <c r="F6943">
        <v>0</v>
      </c>
      <c r="G6943">
        <v>0</v>
      </c>
      <c r="H6943" s="5">
        <v>0</v>
      </c>
      <c r="I6943" t="s">
        <v>2201</v>
      </c>
    </row>
    <row r="6944" spans="1:9" x14ac:dyDescent="0.25">
      <c r="A6944" t="b">
        <v>0</v>
      </c>
      <c r="D6944" t="s">
        <v>2182</v>
      </c>
      <c r="E6944" t="s">
        <v>13976</v>
      </c>
      <c r="F6944">
        <v>0</v>
      </c>
      <c r="G6944">
        <v>0</v>
      </c>
      <c r="H6944" s="5">
        <v>0</v>
      </c>
      <c r="I6944" t="s">
        <v>2201</v>
      </c>
    </row>
    <row r="6945" spans="1:9" x14ac:dyDescent="0.25">
      <c r="A6945" t="b">
        <v>0</v>
      </c>
      <c r="D6945" t="s">
        <v>2182</v>
      </c>
      <c r="E6945" t="s">
        <v>13977</v>
      </c>
      <c r="F6945">
        <v>0</v>
      </c>
      <c r="G6945">
        <v>0</v>
      </c>
      <c r="H6945" s="5">
        <v>0</v>
      </c>
      <c r="I6945" t="s">
        <v>2201</v>
      </c>
    </row>
    <row r="6946" spans="1:9" x14ac:dyDescent="0.25">
      <c r="A6946" t="b">
        <v>0</v>
      </c>
      <c r="D6946" t="s">
        <v>2182</v>
      </c>
      <c r="E6946" t="s">
        <v>13978</v>
      </c>
      <c r="F6946">
        <v>0</v>
      </c>
      <c r="G6946">
        <v>0</v>
      </c>
      <c r="H6946" s="5">
        <v>0</v>
      </c>
      <c r="I6946" t="s">
        <v>2201</v>
      </c>
    </row>
    <row r="6947" spans="1:9" x14ac:dyDescent="0.25">
      <c r="A6947" t="b">
        <v>0</v>
      </c>
      <c r="D6947" t="s">
        <v>2182</v>
      </c>
      <c r="E6947" t="s">
        <v>13979</v>
      </c>
      <c r="F6947">
        <v>0</v>
      </c>
      <c r="G6947">
        <v>0</v>
      </c>
      <c r="H6947" s="5">
        <v>0</v>
      </c>
      <c r="I6947" t="s">
        <v>2201</v>
      </c>
    </row>
    <row r="6948" spans="1:9" x14ac:dyDescent="0.25">
      <c r="A6948" t="b">
        <v>0</v>
      </c>
      <c r="D6948" t="s">
        <v>2182</v>
      </c>
      <c r="E6948" t="s">
        <v>13980</v>
      </c>
      <c r="F6948">
        <v>0</v>
      </c>
      <c r="G6948">
        <v>0</v>
      </c>
      <c r="H6948" s="5">
        <v>0</v>
      </c>
      <c r="I6948" t="s">
        <v>2201</v>
      </c>
    </row>
    <row r="6949" spans="1:9" x14ac:dyDescent="0.25">
      <c r="A6949" t="b">
        <v>0</v>
      </c>
      <c r="D6949" t="s">
        <v>2182</v>
      </c>
      <c r="E6949" t="s">
        <v>13981</v>
      </c>
      <c r="F6949">
        <v>0</v>
      </c>
      <c r="G6949">
        <v>0</v>
      </c>
      <c r="H6949" s="5">
        <v>0</v>
      </c>
      <c r="I6949" t="s">
        <v>2201</v>
      </c>
    </row>
    <row r="6950" spans="1:9" x14ac:dyDescent="0.25">
      <c r="A6950" t="b">
        <v>0</v>
      </c>
      <c r="D6950" t="s">
        <v>2182</v>
      </c>
      <c r="E6950" t="s">
        <v>13982</v>
      </c>
      <c r="F6950">
        <v>0</v>
      </c>
      <c r="G6950">
        <v>0</v>
      </c>
      <c r="H6950" s="5">
        <v>0</v>
      </c>
      <c r="I6950" t="s">
        <v>2201</v>
      </c>
    </row>
    <row r="6951" spans="1:9" x14ac:dyDescent="0.25">
      <c r="A6951" t="b">
        <v>0</v>
      </c>
      <c r="D6951" t="s">
        <v>2182</v>
      </c>
      <c r="E6951" t="s">
        <v>13983</v>
      </c>
      <c r="F6951">
        <v>0</v>
      </c>
      <c r="G6951">
        <v>0</v>
      </c>
      <c r="H6951" s="5">
        <v>0</v>
      </c>
      <c r="I6951" t="s">
        <v>2201</v>
      </c>
    </row>
    <row r="6952" spans="1:9" x14ac:dyDescent="0.25">
      <c r="A6952" t="b">
        <v>0</v>
      </c>
      <c r="D6952" t="s">
        <v>2182</v>
      </c>
      <c r="E6952" t="s">
        <v>13984</v>
      </c>
      <c r="F6952">
        <v>0</v>
      </c>
      <c r="G6952">
        <v>0</v>
      </c>
      <c r="H6952" s="5">
        <v>0</v>
      </c>
      <c r="I6952" t="s">
        <v>2201</v>
      </c>
    </row>
    <row r="6953" spans="1:9" x14ac:dyDescent="0.25">
      <c r="A6953" t="b">
        <v>0</v>
      </c>
      <c r="D6953" t="s">
        <v>2182</v>
      </c>
      <c r="E6953" t="s">
        <v>13985</v>
      </c>
      <c r="F6953">
        <v>0</v>
      </c>
      <c r="G6953">
        <v>0</v>
      </c>
      <c r="H6953" s="5">
        <v>0</v>
      </c>
      <c r="I6953" t="s">
        <v>2201</v>
      </c>
    </row>
    <row r="6954" spans="1:9" x14ac:dyDescent="0.25">
      <c r="A6954" t="b">
        <v>0</v>
      </c>
      <c r="D6954" t="s">
        <v>2182</v>
      </c>
      <c r="E6954" t="s">
        <v>13986</v>
      </c>
      <c r="F6954">
        <v>0</v>
      </c>
      <c r="G6954">
        <v>0</v>
      </c>
      <c r="H6954" s="5">
        <v>0</v>
      </c>
      <c r="I6954" t="s">
        <v>2201</v>
      </c>
    </row>
    <row r="6955" spans="1:9" x14ac:dyDescent="0.25">
      <c r="A6955" t="b">
        <v>0</v>
      </c>
      <c r="D6955" t="s">
        <v>2182</v>
      </c>
      <c r="E6955" t="s">
        <v>13987</v>
      </c>
      <c r="F6955">
        <v>0</v>
      </c>
      <c r="G6955">
        <v>0</v>
      </c>
      <c r="H6955" s="5">
        <v>0</v>
      </c>
      <c r="I6955" t="s">
        <v>2201</v>
      </c>
    </row>
    <row r="6956" spans="1:9" x14ac:dyDescent="0.25">
      <c r="A6956" t="b">
        <v>0</v>
      </c>
      <c r="D6956" t="s">
        <v>2182</v>
      </c>
      <c r="E6956" t="s">
        <v>13988</v>
      </c>
      <c r="F6956">
        <v>0</v>
      </c>
      <c r="G6956">
        <v>0</v>
      </c>
      <c r="H6956" s="5">
        <v>0</v>
      </c>
      <c r="I6956" t="s">
        <v>2201</v>
      </c>
    </row>
    <row r="6957" spans="1:9" x14ac:dyDescent="0.25">
      <c r="A6957" t="b">
        <v>0</v>
      </c>
      <c r="D6957" t="s">
        <v>2182</v>
      </c>
      <c r="E6957" t="s">
        <v>13989</v>
      </c>
      <c r="F6957">
        <v>0</v>
      </c>
      <c r="G6957">
        <v>0</v>
      </c>
      <c r="H6957" s="5">
        <v>0</v>
      </c>
      <c r="I6957" t="s">
        <v>2201</v>
      </c>
    </row>
    <row r="6958" spans="1:9" x14ac:dyDescent="0.25">
      <c r="A6958" t="b">
        <v>0</v>
      </c>
      <c r="D6958" t="s">
        <v>2182</v>
      </c>
      <c r="E6958" t="s">
        <v>13990</v>
      </c>
      <c r="F6958">
        <v>0</v>
      </c>
      <c r="G6958">
        <v>0</v>
      </c>
      <c r="H6958" s="5">
        <v>0</v>
      </c>
      <c r="I6958" t="s">
        <v>2201</v>
      </c>
    </row>
    <row r="6959" spans="1:9" x14ac:dyDescent="0.25">
      <c r="A6959" t="b">
        <v>0</v>
      </c>
      <c r="D6959" t="s">
        <v>2182</v>
      </c>
      <c r="E6959" t="s">
        <v>13991</v>
      </c>
      <c r="F6959">
        <v>0</v>
      </c>
      <c r="G6959">
        <v>0</v>
      </c>
      <c r="H6959" s="5">
        <v>0</v>
      </c>
      <c r="I6959" t="s">
        <v>2201</v>
      </c>
    </row>
    <row r="6960" spans="1:9" x14ac:dyDescent="0.25">
      <c r="A6960" t="b">
        <v>0</v>
      </c>
      <c r="D6960" t="s">
        <v>2182</v>
      </c>
      <c r="E6960" t="s">
        <v>13992</v>
      </c>
      <c r="F6960">
        <v>0</v>
      </c>
      <c r="G6960">
        <v>0</v>
      </c>
      <c r="H6960" s="5">
        <v>0</v>
      </c>
      <c r="I6960" t="s">
        <v>2201</v>
      </c>
    </row>
    <row r="6961" spans="1:9" x14ac:dyDescent="0.25">
      <c r="A6961" t="b">
        <v>0</v>
      </c>
      <c r="D6961" t="s">
        <v>2182</v>
      </c>
      <c r="E6961" t="s">
        <v>13993</v>
      </c>
      <c r="F6961">
        <v>0</v>
      </c>
      <c r="G6961">
        <v>0</v>
      </c>
      <c r="H6961" s="5">
        <v>0</v>
      </c>
      <c r="I6961" t="s">
        <v>2201</v>
      </c>
    </row>
    <row r="6962" spans="1:9" x14ac:dyDescent="0.25">
      <c r="A6962" t="b">
        <v>0</v>
      </c>
      <c r="D6962" t="s">
        <v>2182</v>
      </c>
      <c r="E6962" t="s">
        <v>13994</v>
      </c>
      <c r="F6962">
        <v>0</v>
      </c>
      <c r="G6962">
        <v>0</v>
      </c>
      <c r="H6962" s="5">
        <v>0</v>
      </c>
      <c r="I6962" t="s">
        <v>2201</v>
      </c>
    </row>
    <row r="6963" spans="1:9" x14ac:dyDescent="0.25">
      <c r="A6963" t="b">
        <v>0</v>
      </c>
      <c r="D6963" t="s">
        <v>2182</v>
      </c>
      <c r="E6963" t="s">
        <v>13995</v>
      </c>
      <c r="F6963">
        <v>0</v>
      </c>
      <c r="G6963">
        <v>0</v>
      </c>
      <c r="H6963" s="5">
        <v>0</v>
      </c>
      <c r="I6963" t="s">
        <v>2201</v>
      </c>
    </row>
    <row r="6964" spans="1:9" x14ac:dyDescent="0.25">
      <c r="A6964" t="b">
        <v>0</v>
      </c>
      <c r="D6964" t="s">
        <v>2182</v>
      </c>
      <c r="E6964" t="s">
        <v>13996</v>
      </c>
      <c r="F6964">
        <v>0</v>
      </c>
      <c r="G6964">
        <v>0</v>
      </c>
      <c r="H6964" s="5">
        <v>0</v>
      </c>
      <c r="I6964" t="s">
        <v>2201</v>
      </c>
    </row>
    <row r="6965" spans="1:9" x14ac:dyDescent="0.25">
      <c r="A6965" t="b">
        <v>0</v>
      </c>
      <c r="D6965" t="s">
        <v>2182</v>
      </c>
      <c r="E6965" t="s">
        <v>13997</v>
      </c>
      <c r="F6965">
        <v>0</v>
      </c>
      <c r="G6965">
        <v>0</v>
      </c>
      <c r="H6965" s="5">
        <v>0</v>
      </c>
      <c r="I6965" t="s">
        <v>2201</v>
      </c>
    </row>
    <row r="6966" spans="1:9" x14ac:dyDescent="0.25">
      <c r="A6966" t="b">
        <v>0</v>
      </c>
      <c r="D6966" t="s">
        <v>2182</v>
      </c>
      <c r="E6966" t="s">
        <v>13998</v>
      </c>
      <c r="F6966">
        <v>0</v>
      </c>
      <c r="G6966">
        <v>0</v>
      </c>
      <c r="H6966" s="5">
        <v>0</v>
      </c>
      <c r="I6966" t="s">
        <v>2201</v>
      </c>
    </row>
    <row r="6967" spans="1:9" x14ac:dyDescent="0.25">
      <c r="A6967" t="b">
        <v>0</v>
      </c>
      <c r="D6967" t="s">
        <v>2182</v>
      </c>
      <c r="E6967" t="s">
        <v>13999</v>
      </c>
      <c r="F6967">
        <v>0</v>
      </c>
      <c r="G6967">
        <v>0</v>
      </c>
      <c r="H6967" s="5">
        <v>0</v>
      </c>
      <c r="I6967" t="s">
        <v>2201</v>
      </c>
    </row>
    <row r="6968" spans="1:9" x14ac:dyDescent="0.25">
      <c r="A6968" t="b">
        <v>0</v>
      </c>
      <c r="D6968" t="s">
        <v>2182</v>
      </c>
      <c r="E6968" t="s">
        <v>14000</v>
      </c>
      <c r="F6968">
        <v>0</v>
      </c>
      <c r="G6968">
        <v>0</v>
      </c>
      <c r="H6968" s="5">
        <v>0</v>
      </c>
      <c r="I6968" t="s">
        <v>2201</v>
      </c>
    </row>
    <row r="6969" spans="1:9" x14ac:dyDescent="0.25">
      <c r="A6969" t="b">
        <v>0</v>
      </c>
      <c r="D6969" t="s">
        <v>2182</v>
      </c>
      <c r="E6969" t="s">
        <v>14001</v>
      </c>
      <c r="F6969">
        <v>0</v>
      </c>
      <c r="G6969">
        <v>0</v>
      </c>
      <c r="H6969" s="5">
        <v>0</v>
      </c>
      <c r="I6969" t="s">
        <v>2201</v>
      </c>
    </row>
    <row r="6970" spans="1:9" x14ac:dyDescent="0.25">
      <c r="A6970" t="b">
        <v>0</v>
      </c>
      <c r="D6970" t="s">
        <v>2182</v>
      </c>
      <c r="E6970" t="s">
        <v>14002</v>
      </c>
      <c r="F6970">
        <v>0</v>
      </c>
      <c r="G6970">
        <v>0</v>
      </c>
      <c r="H6970" s="5">
        <v>0</v>
      </c>
      <c r="I6970" t="s">
        <v>2201</v>
      </c>
    </row>
    <row r="6971" spans="1:9" x14ac:dyDescent="0.25">
      <c r="A6971" t="b">
        <v>0</v>
      </c>
      <c r="D6971" t="s">
        <v>2182</v>
      </c>
      <c r="E6971" t="s">
        <v>14003</v>
      </c>
      <c r="F6971">
        <v>0</v>
      </c>
      <c r="G6971">
        <v>0</v>
      </c>
      <c r="H6971" s="5">
        <v>0</v>
      </c>
      <c r="I6971" t="s">
        <v>2201</v>
      </c>
    </row>
    <row r="6972" spans="1:9" x14ac:dyDescent="0.25">
      <c r="A6972" t="b">
        <v>0</v>
      </c>
      <c r="D6972" t="s">
        <v>2182</v>
      </c>
      <c r="E6972" t="s">
        <v>14004</v>
      </c>
      <c r="F6972">
        <v>0</v>
      </c>
      <c r="G6972">
        <v>0</v>
      </c>
      <c r="H6972" s="5">
        <v>0</v>
      </c>
      <c r="I6972" t="s">
        <v>2201</v>
      </c>
    </row>
    <row r="6973" spans="1:9" x14ac:dyDescent="0.25">
      <c r="A6973" t="b">
        <v>0</v>
      </c>
      <c r="D6973" t="s">
        <v>2182</v>
      </c>
      <c r="E6973" t="s">
        <v>14005</v>
      </c>
      <c r="F6973">
        <v>0</v>
      </c>
      <c r="G6973">
        <v>0</v>
      </c>
      <c r="H6973" s="5">
        <v>0</v>
      </c>
      <c r="I6973" t="s">
        <v>2201</v>
      </c>
    </row>
    <row r="6974" spans="1:9" x14ac:dyDescent="0.25">
      <c r="A6974" t="b">
        <v>0</v>
      </c>
      <c r="D6974" t="s">
        <v>2182</v>
      </c>
      <c r="E6974" t="s">
        <v>14006</v>
      </c>
      <c r="F6974">
        <v>0</v>
      </c>
      <c r="G6974">
        <v>0</v>
      </c>
      <c r="H6974" s="5">
        <v>0</v>
      </c>
      <c r="I6974" t="s">
        <v>2201</v>
      </c>
    </row>
    <row r="6975" spans="1:9" x14ac:dyDescent="0.25">
      <c r="A6975" t="b">
        <v>0</v>
      </c>
      <c r="D6975" t="s">
        <v>2182</v>
      </c>
      <c r="E6975" t="s">
        <v>14007</v>
      </c>
      <c r="F6975">
        <v>0</v>
      </c>
      <c r="G6975">
        <v>0</v>
      </c>
      <c r="H6975" s="5">
        <v>0</v>
      </c>
      <c r="I6975" t="s">
        <v>2201</v>
      </c>
    </row>
    <row r="6976" spans="1:9" x14ac:dyDescent="0.25">
      <c r="A6976" t="b">
        <v>0</v>
      </c>
      <c r="D6976" t="s">
        <v>2182</v>
      </c>
      <c r="E6976" t="s">
        <v>14008</v>
      </c>
      <c r="F6976">
        <v>0</v>
      </c>
      <c r="G6976">
        <v>0</v>
      </c>
      <c r="H6976" s="5">
        <v>0</v>
      </c>
      <c r="I6976" t="s">
        <v>2201</v>
      </c>
    </row>
    <row r="6977" spans="1:9" x14ac:dyDescent="0.25">
      <c r="A6977" t="b">
        <v>0</v>
      </c>
      <c r="D6977" t="s">
        <v>7025</v>
      </c>
      <c r="E6977" t="s">
        <v>14009</v>
      </c>
      <c r="F6977">
        <v>0</v>
      </c>
      <c r="G6977">
        <v>0</v>
      </c>
      <c r="H6977" s="5">
        <v>0</v>
      </c>
      <c r="I6977" t="s">
        <v>2201</v>
      </c>
    </row>
    <row r="6978" spans="1:9" x14ac:dyDescent="0.25">
      <c r="A6978" t="b">
        <v>0</v>
      </c>
      <c r="D6978" t="s">
        <v>7028</v>
      </c>
      <c r="E6978" t="s">
        <v>14010</v>
      </c>
      <c r="F6978">
        <v>0</v>
      </c>
      <c r="G6978">
        <v>0</v>
      </c>
      <c r="H6978" s="5">
        <v>0</v>
      </c>
      <c r="I6978" t="s">
        <v>2201</v>
      </c>
    </row>
    <row r="6979" spans="1:9" x14ac:dyDescent="0.25">
      <c r="A6979" t="b">
        <v>0</v>
      </c>
      <c r="D6979" t="s">
        <v>7027</v>
      </c>
      <c r="E6979" t="s">
        <v>14011</v>
      </c>
      <c r="F6979">
        <v>0</v>
      </c>
      <c r="G6979">
        <v>0</v>
      </c>
      <c r="H6979" s="5">
        <v>0</v>
      </c>
      <c r="I6979" t="s">
        <v>2201</v>
      </c>
    </row>
    <row r="6980" spans="1:9" x14ac:dyDescent="0.25">
      <c r="A6980" t="b">
        <v>0</v>
      </c>
      <c r="D6980" t="s">
        <v>7027</v>
      </c>
      <c r="E6980" t="s">
        <v>14012</v>
      </c>
      <c r="F6980">
        <v>0</v>
      </c>
      <c r="G6980">
        <v>0</v>
      </c>
      <c r="H6980" s="5">
        <v>0</v>
      </c>
      <c r="I6980" t="s">
        <v>2201</v>
      </c>
    </row>
    <row r="6981" spans="1:9" x14ac:dyDescent="0.25">
      <c r="A6981" t="b">
        <v>0</v>
      </c>
      <c r="D6981" t="s">
        <v>7027</v>
      </c>
      <c r="E6981" t="s">
        <v>14013</v>
      </c>
      <c r="F6981">
        <v>0</v>
      </c>
      <c r="G6981">
        <v>0</v>
      </c>
      <c r="H6981" s="5">
        <v>0</v>
      </c>
      <c r="I6981" t="s">
        <v>2201</v>
      </c>
    </row>
    <row r="6982" spans="1:9" x14ac:dyDescent="0.25">
      <c r="A6982" t="b">
        <v>0</v>
      </c>
      <c r="D6982" t="s">
        <v>7027</v>
      </c>
      <c r="E6982" t="s">
        <v>14014</v>
      </c>
      <c r="F6982">
        <v>0</v>
      </c>
      <c r="G6982">
        <v>0</v>
      </c>
      <c r="H6982" s="5">
        <v>0</v>
      </c>
      <c r="I6982" t="s">
        <v>2201</v>
      </c>
    </row>
    <row r="6983" spans="1:9" x14ac:dyDescent="0.25">
      <c r="A6983" t="b">
        <v>0</v>
      </c>
      <c r="D6983" t="s">
        <v>7027</v>
      </c>
      <c r="E6983" t="s">
        <v>14015</v>
      </c>
      <c r="F6983">
        <v>0</v>
      </c>
      <c r="G6983">
        <v>0</v>
      </c>
      <c r="H6983" s="5">
        <v>0</v>
      </c>
      <c r="I6983" t="s">
        <v>2201</v>
      </c>
    </row>
    <row r="6984" spans="1:9" x14ac:dyDescent="0.25">
      <c r="A6984" t="b">
        <v>0</v>
      </c>
      <c r="D6984" t="s">
        <v>7027</v>
      </c>
      <c r="E6984" t="s">
        <v>14016</v>
      </c>
      <c r="F6984">
        <v>0</v>
      </c>
      <c r="G6984">
        <v>0</v>
      </c>
      <c r="H6984" s="5">
        <v>0</v>
      </c>
      <c r="I6984" t="s">
        <v>2201</v>
      </c>
    </row>
    <row r="6985" spans="1:9" x14ac:dyDescent="0.25">
      <c r="A6985" t="b">
        <v>0</v>
      </c>
      <c r="D6985" t="s">
        <v>7027</v>
      </c>
      <c r="E6985" t="s">
        <v>14017</v>
      </c>
      <c r="F6985">
        <v>0</v>
      </c>
      <c r="G6985">
        <v>0</v>
      </c>
      <c r="H6985" s="5">
        <v>0</v>
      </c>
      <c r="I6985" t="s">
        <v>2201</v>
      </c>
    </row>
    <row r="6986" spans="1:9" x14ac:dyDescent="0.25">
      <c r="A6986" t="b">
        <v>0</v>
      </c>
      <c r="D6986" t="s">
        <v>7027</v>
      </c>
      <c r="E6986" t="s">
        <v>14018</v>
      </c>
      <c r="F6986">
        <v>0</v>
      </c>
      <c r="G6986">
        <v>0</v>
      </c>
      <c r="H6986" s="5">
        <v>0</v>
      </c>
      <c r="I6986" t="s">
        <v>2201</v>
      </c>
    </row>
    <row r="6987" spans="1:9" x14ac:dyDescent="0.25">
      <c r="A6987" t="b">
        <v>0</v>
      </c>
      <c r="D6987" t="s">
        <v>7027</v>
      </c>
      <c r="E6987" t="s">
        <v>14019</v>
      </c>
      <c r="F6987">
        <v>0</v>
      </c>
      <c r="G6987">
        <v>0</v>
      </c>
      <c r="H6987" s="5">
        <v>0</v>
      </c>
      <c r="I6987" t="s">
        <v>2201</v>
      </c>
    </row>
    <row r="6988" spans="1:9" x14ac:dyDescent="0.25">
      <c r="A6988" t="b">
        <v>0</v>
      </c>
      <c r="D6988" t="s">
        <v>7027</v>
      </c>
      <c r="E6988" t="s">
        <v>14020</v>
      </c>
      <c r="F6988">
        <v>0</v>
      </c>
      <c r="G6988">
        <v>0</v>
      </c>
      <c r="H6988" s="5">
        <v>0</v>
      </c>
      <c r="I6988" t="s">
        <v>2205</v>
      </c>
    </row>
    <row r="6989" spans="1:9" x14ac:dyDescent="0.25">
      <c r="A6989" t="b">
        <v>0</v>
      </c>
      <c r="D6989" t="s">
        <v>7027</v>
      </c>
      <c r="E6989" t="s">
        <v>14021</v>
      </c>
      <c r="F6989">
        <v>0</v>
      </c>
      <c r="G6989">
        <v>0</v>
      </c>
      <c r="H6989" s="5">
        <v>0</v>
      </c>
      <c r="I6989" t="s">
        <v>2201</v>
      </c>
    </row>
    <row r="6990" spans="1:9" x14ac:dyDescent="0.25">
      <c r="A6990" t="b">
        <v>0</v>
      </c>
      <c r="D6990" t="s">
        <v>7027</v>
      </c>
      <c r="E6990" t="s">
        <v>14022</v>
      </c>
      <c r="F6990">
        <v>0</v>
      </c>
      <c r="G6990">
        <v>0</v>
      </c>
      <c r="H6990" s="5">
        <v>0</v>
      </c>
      <c r="I6990" t="s">
        <v>2201</v>
      </c>
    </row>
    <row r="6991" spans="1:9" x14ac:dyDescent="0.25">
      <c r="A6991" t="b">
        <v>0</v>
      </c>
      <c r="D6991" t="s">
        <v>7027</v>
      </c>
      <c r="E6991" t="s">
        <v>14023</v>
      </c>
      <c r="F6991">
        <v>0</v>
      </c>
      <c r="G6991">
        <v>0</v>
      </c>
      <c r="H6991" s="5">
        <v>0</v>
      </c>
      <c r="I6991" t="s">
        <v>2201</v>
      </c>
    </row>
    <row r="6992" spans="1:9" x14ac:dyDescent="0.25">
      <c r="A6992" t="b">
        <v>0</v>
      </c>
      <c r="D6992" t="s">
        <v>7027</v>
      </c>
      <c r="E6992" t="s">
        <v>14024</v>
      </c>
      <c r="F6992">
        <v>0</v>
      </c>
      <c r="G6992">
        <v>0</v>
      </c>
      <c r="H6992" s="5">
        <v>0</v>
      </c>
      <c r="I6992" t="s">
        <v>2201</v>
      </c>
    </row>
    <row r="6993" spans="1:9" x14ac:dyDescent="0.25">
      <c r="A6993" t="b">
        <v>0</v>
      </c>
      <c r="D6993" t="s">
        <v>7027</v>
      </c>
      <c r="E6993" t="s">
        <v>14025</v>
      </c>
      <c r="F6993">
        <v>0</v>
      </c>
      <c r="G6993">
        <v>0</v>
      </c>
      <c r="H6993" s="5">
        <v>0</v>
      </c>
      <c r="I6993" t="s">
        <v>2201</v>
      </c>
    </row>
    <row r="6994" spans="1:9" x14ac:dyDescent="0.25">
      <c r="A6994" t="b">
        <v>0</v>
      </c>
      <c r="D6994" t="s">
        <v>7027</v>
      </c>
      <c r="E6994" t="s">
        <v>14026</v>
      </c>
      <c r="F6994">
        <v>0</v>
      </c>
      <c r="G6994">
        <v>0</v>
      </c>
      <c r="H6994" s="5">
        <v>0</v>
      </c>
      <c r="I6994" t="s">
        <v>2204</v>
      </c>
    </row>
    <row r="6995" spans="1:9" x14ac:dyDescent="0.25">
      <c r="A6995" t="b">
        <v>0</v>
      </c>
      <c r="D6995" t="s">
        <v>7027</v>
      </c>
      <c r="E6995" t="s">
        <v>14027</v>
      </c>
      <c r="F6995">
        <v>0</v>
      </c>
      <c r="G6995">
        <v>0</v>
      </c>
      <c r="H6995" s="5">
        <v>0</v>
      </c>
      <c r="I6995" t="s">
        <v>2201</v>
      </c>
    </row>
    <row r="6996" spans="1:9" x14ac:dyDescent="0.25">
      <c r="A6996" t="b">
        <v>0</v>
      </c>
      <c r="D6996" t="s">
        <v>7027</v>
      </c>
      <c r="E6996" t="s">
        <v>14028</v>
      </c>
      <c r="F6996">
        <v>0</v>
      </c>
      <c r="G6996">
        <v>0</v>
      </c>
      <c r="H6996" s="5">
        <v>0</v>
      </c>
      <c r="I6996" t="s">
        <v>2201</v>
      </c>
    </row>
    <row r="6997" spans="1:9" x14ac:dyDescent="0.25">
      <c r="A6997" t="b">
        <v>0</v>
      </c>
      <c r="D6997" t="s">
        <v>7027</v>
      </c>
      <c r="E6997" t="s">
        <v>14029</v>
      </c>
      <c r="F6997">
        <v>0</v>
      </c>
      <c r="G6997">
        <v>0</v>
      </c>
      <c r="H6997" s="5">
        <v>0</v>
      </c>
      <c r="I6997" t="s">
        <v>2201</v>
      </c>
    </row>
    <row r="6998" spans="1:9" x14ac:dyDescent="0.25">
      <c r="A6998" t="b">
        <v>0</v>
      </c>
      <c r="D6998" t="s">
        <v>7027</v>
      </c>
      <c r="E6998" t="s">
        <v>14030</v>
      </c>
      <c r="F6998">
        <v>0</v>
      </c>
      <c r="G6998">
        <v>0</v>
      </c>
      <c r="H6998" s="5">
        <v>0</v>
      </c>
      <c r="I6998" t="s">
        <v>2201</v>
      </c>
    </row>
    <row r="6999" spans="1:9" x14ac:dyDescent="0.25">
      <c r="A6999" t="b">
        <v>0</v>
      </c>
      <c r="D6999" t="s">
        <v>7027</v>
      </c>
      <c r="E6999" t="s">
        <v>14031</v>
      </c>
      <c r="F6999">
        <v>0</v>
      </c>
      <c r="G6999">
        <v>0</v>
      </c>
      <c r="H6999" s="5">
        <v>0</v>
      </c>
      <c r="I6999" t="s">
        <v>2201</v>
      </c>
    </row>
    <row r="7000" spans="1:9" x14ac:dyDescent="0.25">
      <c r="A7000" t="b">
        <v>0</v>
      </c>
      <c r="D7000" t="s">
        <v>7027</v>
      </c>
      <c r="E7000" t="s">
        <v>14032</v>
      </c>
      <c r="F7000">
        <v>0</v>
      </c>
      <c r="G7000">
        <v>0</v>
      </c>
      <c r="H7000" s="5">
        <v>0</v>
      </c>
      <c r="I7000" t="s">
        <v>2201</v>
      </c>
    </row>
    <row r="7001" spans="1:9" x14ac:dyDescent="0.25">
      <c r="A7001" t="b">
        <v>0</v>
      </c>
      <c r="D7001" t="s">
        <v>7027</v>
      </c>
      <c r="E7001" t="s">
        <v>14033</v>
      </c>
      <c r="F7001">
        <v>0</v>
      </c>
      <c r="G7001">
        <v>0</v>
      </c>
      <c r="H7001" s="5">
        <v>0</v>
      </c>
      <c r="I7001" t="s">
        <v>2201</v>
      </c>
    </row>
    <row r="7002" spans="1:9" x14ac:dyDescent="0.25">
      <c r="A7002" t="b">
        <v>0</v>
      </c>
      <c r="D7002" t="s">
        <v>7027</v>
      </c>
      <c r="E7002" t="s">
        <v>14034</v>
      </c>
      <c r="F7002">
        <v>0</v>
      </c>
      <c r="G7002">
        <v>0</v>
      </c>
      <c r="H7002" s="5">
        <v>0</v>
      </c>
      <c r="I7002" t="s">
        <v>2201</v>
      </c>
    </row>
    <row r="7003" spans="1:9" x14ac:dyDescent="0.25">
      <c r="A7003" t="b">
        <v>0</v>
      </c>
      <c r="D7003" t="s">
        <v>7027</v>
      </c>
      <c r="E7003" t="s">
        <v>14035</v>
      </c>
      <c r="F7003">
        <v>0</v>
      </c>
      <c r="G7003">
        <v>0</v>
      </c>
      <c r="H7003" s="5">
        <v>0</v>
      </c>
      <c r="I7003" t="s">
        <v>2201</v>
      </c>
    </row>
    <row r="7004" spans="1:9" x14ac:dyDescent="0.25">
      <c r="A7004" t="b">
        <v>0</v>
      </c>
      <c r="D7004" t="s">
        <v>7027</v>
      </c>
      <c r="E7004" t="s">
        <v>14036</v>
      </c>
      <c r="F7004">
        <v>0</v>
      </c>
      <c r="G7004">
        <v>0</v>
      </c>
      <c r="H7004" s="5">
        <v>0</v>
      </c>
      <c r="I7004" t="s">
        <v>2201</v>
      </c>
    </row>
    <row r="7005" spans="1:9" x14ac:dyDescent="0.25">
      <c r="A7005" t="b">
        <v>0</v>
      </c>
      <c r="D7005" t="s">
        <v>7027</v>
      </c>
      <c r="E7005" t="s">
        <v>14037</v>
      </c>
      <c r="F7005">
        <v>0</v>
      </c>
      <c r="G7005">
        <v>0</v>
      </c>
      <c r="H7005" s="5">
        <v>0</v>
      </c>
      <c r="I7005" t="s">
        <v>2201</v>
      </c>
    </row>
    <row r="7006" spans="1:9" x14ac:dyDescent="0.25">
      <c r="A7006" t="b">
        <v>0</v>
      </c>
      <c r="D7006" t="s">
        <v>7027</v>
      </c>
      <c r="E7006" t="s">
        <v>14038</v>
      </c>
      <c r="F7006">
        <v>0</v>
      </c>
      <c r="G7006">
        <v>0</v>
      </c>
      <c r="H7006" s="5">
        <v>0</v>
      </c>
      <c r="I7006" t="s">
        <v>2201</v>
      </c>
    </row>
    <row r="7007" spans="1:9" x14ac:dyDescent="0.25">
      <c r="A7007" t="b">
        <v>0</v>
      </c>
      <c r="D7007" t="s">
        <v>7027</v>
      </c>
      <c r="E7007" t="s">
        <v>14039</v>
      </c>
      <c r="F7007">
        <v>0</v>
      </c>
      <c r="G7007">
        <v>0</v>
      </c>
      <c r="H7007" s="5">
        <v>0</v>
      </c>
      <c r="I7007" t="s">
        <v>2204</v>
      </c>
    </row>
    <row r="7008" spans="1:9" x14ac:dyDescent="0.25">
      <c r="A7008" t="b">
        <v>0</v>
      </c>
      <c r="D7008" t="s">
        <v>7027</v>
      </c>
      <c r="E7008" t="s">
        <v>14040</v>
      </c>
      <c r="F7008">
        <v>0</v>
      </c>
      <c r="G7008">
        <v>0</v>
      </c>
      <c r="H7008" s="5">
        <v>0</v>
      </c>
      <c r="I7008" t="s">
        <v>2201</v>
      </c>
    </row>
    <row r="7009" spans="1:9" x14ac:dyDescent="0.25">
      <c r="A7009" t="b">
        <v>0</v>
      </c>
      <c r="D7009" t="s">
        <v>7027</v>
      </c>
      <c r="E7009" t="s">
        <v>14041</v>
      </c>
      <c r="F7009">
        <v>0</v>
      </c>
      <c r="G7009">
        <v>0</v>
      </c>
      <c r="H7009" s="5">
        <v>0</v>
      </c>
      <c r="I7009" t="s">
        <v>2201</v>
      </c>
    </row>
    <row r="7010" spans="1:9" x14ac:dyDescent="0.25">
      <c r="A7010" t="b">
        <v>0</v>
      </c>
      <c r="D7010" t="s">
        <v>7027</v>
      </c>
      <c r="E7010" t="s">
        <v>14042</v>
      </c>
      <c r="F7010">
        <v>0</v>
      </c>
      <c r="G7010">
        <v>0</v>
      </c>
      <c r="H7010" s="5">
        <v>0</v>
      </c>
      <c r="I7010" t="s">
        <v>2201</v>
      </c>
    </row>
    <row r="7011" spans="1:9" x14ac:dyDescent="0.25">
      <c r="A7011" t="b">
        <v>0</v>
      </c>
      <c r="D7011" t="s">
        <v>7027</v>
      </c>
      <c r="E7011" t="s">
        <v>14043</v>
      </c>
      <c r="F7011">
        <v>0</v>
      </c>
      <c r="G7011">
        <v>0</v>
      </c>
      <c r="H7011" s="5">
        <v>0</v>
      </c>
      <c r="I7011" t="s">
        <v>2201</v>
      </c>
    </row>
    <row r="7012" spans="1:9" x14ac:dyDescent="0.25">
      <c r="A7012" t="b">
        <v>0</v>
      </c>
      <c r="D7012" t="s">
        <v>7027</v>
      </c>
      <c r="E7012" t="s">
        <v>14044</v>
      </c>
      <c r="F7012">
        <v>0</v>
      </c>
      <c r="G7012">
        <v>0</v>
      </c>
      <c r="H7012" s="5">
        <v>0</v>
      </c>
      <c r="I7012" t="s">
        <v>2201</v>
      </c>
    </row>
    <row r="7013" spans="1:9" x14ac:dyDescent="0.25">
      <c r="A7013" t="b">
        <v>0</v>
      </c>
      <c r="D7013" t="s">
        <v>7027</v>
      </c>
      <c r="E7013" t="s">
        <v>14045</v>
      </c>
      <c r="F7013">
        <v>0</v>
      </c>
      <c r="G7013">
        <v>0</v>
      </c>
      <c r="H7013" s="5">
        <v>0</v>
      </c>
      <c r="I7013" t="s">
        <v>2201</v>
      </c>
    </row>
    <row r="7014" spans="1:9" x14ac:dyDescent="0.25">
      <c r="A7014" t="b">
        <v>0</v>
      </c>
      <c r="D7014" t="s">
        <v>7027</v>
      </c>
      <c r="E7014" t="s">
        <v>14046</v>
      </c>
      <c r="F7014">
        <v>0</v>
      </c>
      <c r="G7014">
        <v>0</v>
      </c>
      <c r="H7014" s="5">
        <v>0</v>
      </c>
      <c r="I7014" t="s">
        <v>2201</v>
      </c>
    </row>
    <row r="7015" spans="1:9" x14ac:dyDescent="0.25">
      <c r="A7015" t="b">
        <v>0</v>
      </c>
      <c r="D7015" t="s">
        <v>7027</v>
      </c>
      <c r="E7015" t="s">
        <v>14047</v>
      </c>
      <c r="F7015">
        <v>0</v>
      </c>
      <c r="G7015">
        <v>0</v>
      </c>
      <c r="H7015" s="5">
        <v>0</v>
      </c>
      <c r="I7015" t="s">
        <v>2201</v>
      </c>
    </row>
    <row r="7016" spans="1:9" x14ac:dyDescent="0.25">
      <c r="A7016" t="b">
        <v>0</v>
      </c>
      <c r="D7016" t="s">
        <v>7027</v>
      </c>
      <c r="E7016" t="s">
        <v>14048</v>
      </c>
      <c r="F7016">
        <v>0</v>
      </c>
      <c r="G7016">
        <v>0</v>
      </c>
      <c r="H7016" s="5">
        <v>0</v>
      </c>
      <c r="I7016" t="s">
        <v>2201</v>
      </c>
    </row>
    <row r="7017" spans="1:9" x14ac:dyDescent="0.25">
      <c r="A7017" t="b">
        <v>0</v>
      </c>
      <c r="D7017" t="s">
        <v>7027</v>
      </c>
      <c r="E7017" t="s">
        <v>14049</v>
      </c>
      <c r="F7017">
        <v>0</v>
      </c>
      <c r="G7017">
        <v>0</v>
      </c>
      <c r="H7017" s="5">
        <v>0</v>
      </c>
      <c r="I7017" t="s">
        <v>2201</v>
      </c>
    </row>
    <row r="7018" spans="1:9" x14ac:dyDescent="0.25">
      <c r="A7018" t="b">
        <v>0</v>
      </c>
      <c r="D7018" t="s">
        <v>7027</v>
      </c>
      <c r="E7018" t="s">
        <v>14050</v>
      </c>
      <c r="F7018">
        <v>0</v>
      </c>
      <c r="G7018">
        <v>0</v>
      </c>
      <c r="H7018" s="5">
        <v>0</v>
      </c>
      <c r="I7018" t="s">
        <v>2201</v>
      </c>
    </row>
    <row r="7019" spans="1:9" x14ac:dyDescent="0.25">
      <c r="A7019" t="b">
        <v>0</v>
      </c>
      <c r="D7019" t="s">
        <v>7027</v>
      </c>
      <c r="E7019" t="s">
        <v>14051</v>
      </c>
      <c r="F7019">
        <v>0</v>
      </c>
      <c r="G7019">
        <v>0</v>
      </c>
      <c r="H7019" s="5">
        <v>0</v>
      </c>
      <c r="I7019" t="s">
        <v>2201</v>
      </c>
    </row>
    <row r="7020" spans="1:9" x14ac:dyDescent="0.25">
      <c r="A7020" t="b">
        <v>0</v>
      </c>
      <c r="D7020" t="s">
        <v>7027</v>
      </c>
      <c r="E7020" t="s">
        <v>14052</v>
      </c>
      <c r="F7020">
        <v>0</v>
      </c>
      <c r="G7020">
        <v>0</v>
      </c>
      <c r="H7020" s="5">
        <v>0</v>
      </c>
      <c r="I7020" t="s">
        <v>2201</v>
      </c>
    </row>
    <row r="7021" spans="1:9" x14ac:dyDescent="0.25">
      <c r="A7021" t="b">
        <v>0</v>
      </c>
      <c r="D7021" t="s">
        <v>7027</v>
      </c>
      <c r="E7021" t="s">
        <v>14053</v>
      </c>
      <c r="F7021">
        <v>0</v>
      </c>
      <c r="G7021">
        <v>0</v>
      </c>
      <c r="H7021" s="5">
        <v>0</v>
      </c>
      <c r="I7021" t="s">
        <v>2201</v>
      </c>
    </row>
    <row r="7022" spans="1:9" x14ac:dyDescent="0.25">
      <c r="A7022" t="b">
        <v>0</v>
      </c>
      <c r="D7022" t="s">
        <v>7027</v>
      </c>
      <c r="E7022" t="s">
        <v>14054</v>
      </c>
      <c r="F7022">
        <v>0</v>
      </c>
      <c r="G7022">
        <v>0</v>
      </c>
      <c r="H7022" s="5">
        <v>0</v>
      </c>
      <c r="I7022" t="s">
        <v>2205</v>
      </c>
    </row>
    <row r="7023" spans="1:9" x14ac:dyDescent="0.25">
      <c r="A7023" t="b">
        <v>0</v>
      </c>
      <c r="D7023" t="s">
        <v>7027</v>
      </c>
      <c r="E7023" t="s">
        <v>14055</v>
      </c>
      <c r="F7023">
        <v>0</v>
      </c>
      <c r="G7023">
        <v>0</v>
      </c>
      <c r="H7023" s="5">
        <v>0</v>
      </c>
      <c r="I7023" t="s">
        <v>2205</v>
      </c>
    </row>
    <row r="7024" spans="1:9" x14ac:dyDescent="0.25">
      <c r="A7024" t="b">
        <v>0</v>
      </c>
      <c r="D7024" t="s">
        <v>7027</v>
      </c>
      <c r="E7024" t="s">
        <v>14056</v>
      </c>
      <c r="F7024">
        <v>0</v>
      </c>
      <c r="G7024">
        <v>0</v>
      </c>
      <c r="H7024" s="5">
        <v>0</v>
      </c>
      <c r="I7024" t="s">
        <v>2205</v>
      </c>
    </row>
    <row r="7025" spans="1:9" x14ac:dyDescent="0.25">
      <c r="A7025" t="b">
        <v>0</v>
      </c>
      <c r="D7025" t="s">
        <v>7027</v>
      </c>
      <c r="E7025" t="s">
        <v>14057</v>
      </c>
      <c r="F7025">
        <v>0</v>
      </c>
      <c r="G7025">
        <v>0</v>
      </c>
      <c r="H7025" s="5">
        <v>0</v>
      </c>
      <c r="I7025" t="s">
        <v>2201</v>
      </c>
    </row>
    <row r="7026" spans="1:9" x14ac:dyDescent="0.25">
      <c r="A7026" t="b">
        <v>0</v>
      </c>
      <c r="D7026" t="s">
        <v>7027</v>
      </c>
      <c r="E7026" t="s">
        <v>14058</v>
      </c>
      <c r="F7026">
        <v>0</v>
      </c>
      <c r="G7026">
        <v>0</v>
      </c>
      <c r="H7026" s="5">
        <v>0</v>
      </c>
      <c r="I7026" t="s">
        <v>2201</v>
      </c>
    </row>
    <row r="7027" spans="1:9" x14ac:dyDescent="0.25">
      <c r="A7027" t="b">
        <v>0</v>
      </c>
      <c r="D7027" t="s">
        <v>7027</v>
      </c>
      <c r="E7027" t="s">
        <v>14059</v>
      </c>
      <c r="F7027">
        <v>0</v>
      </c>
      <c r="G7027">
        <v>0</v>
      </c>
      <c r="H7027" s="5">
        <v>0</v>
      </c>
      <c r="I7027" t="s">
        <v>2205</v>
      </c>
    </row>
    <row r="7028" spans="1:9" x14ac:dyDescent="0.25">
      <c r="A7028" t="b">
        <v>0</v>
      </c>
      <c r="D7028" t="s">
        <v>7027</v>
      </c>
      <c r="E7028" t="s">
        <v>14060</v>
      </c>
      <c r="F7028">
        <v>0</v>
      </c>
      <c r="G7028">
        <v>0</v>
      </c>
      <c r="H7028" s="5">
        <v>0</v>
      </c>
      <c r="I7028" t="s">
        <v>2201</v>
      </c>
    </row>
    <row r="7029" spans="1:9" x14ac:dyDescent="0.25">
      <c r="A7029" t="b">
        <v>0</v>
      </c>
      <c r="D7029" t="s">
        <v>7027</v>
      </c>
      <c r="E7029" t="s">
        <v>14061</v>
      </c>
      <c r="F7029">
        <v>0</v>
      </c>
      <c r="G7029">
        <v>0</v>
      </c>
      <c r="H7029" s="5">
        <v>0</v>
      </c>
      <c r="I7029" t="s">
        <v>2201</v>
      </c>
    </row>
    <row r="7030" spans="1:9" x14ac:dyDescent="0.25">
      <c r="A7030" t="b">
        <v>0</v>
      </c>
      <c r="D7030" t="s">
        <v>7027</v>
      </c>
      <c r="E7030" t="s">
        <v>14062</v>
      </c>
      <c r="F7030">
        <v>0</v>
      </c>
      <c r="G7030">
        <v>0</v>
      </c>
      <c r="H7030" s="5">
        <v>0</v>
      </c>
      <c r="I7030" t="s">
        <v>2201</v>
      </c>
    </row>
    <row r="7031" spans="1:9" x14ac:dyDescent="0.25">
      <c r="A7031" t="b">
        <v>0</v>
      </c>
      <c r="D7031" t="s">
        <v>7027</v>
      </c>
      <c r="E7031" t="s">
        <v>14063</v>
      </c>
      <c r="F7031">
        <v>0</v>
      </c>
      <c r="G7031">
        <v>0</v>
      </c>
      <c r="H7031" s="5">
        <v>0</v>
      </c>
      <c r="I7031" t="s">
        <v>2201</v>
      </c>
    </row>
    <row r="7032" spans="1:9" x14ac:dyDescent="0.25">
      <c r="A7032" t="b">
        <v>0</v>
      </c>
      <c r="D7032" t="s">
        <v>7027</v>
      </c>
      <c r="E7032" t="s">
        <v>14064</v>
      </c>
      <c r="F7032">
        <v>0</v>
      </c>
      <c r="G7032">
        <v>0</v>
      </c>
      <c r="H7032" s="5">
        <v>0</v>
      </c>
      <c r="I7032" t="s">
        <v>2201</v>
      </c>
    </row>
    <row r="7033" spans="1:9" x14ac:dyDescent="0.25">
      <c r="A7033" t="b">
        <v>0</v>
      </c>
      <c r="D7033" t="s">
        <v>7027</v>
      </c>
      <c r="E7033" t="s">
        <v>14065</v>
      </c>
      <c r="F7033">
        <v>0</v>
      </c>
      <c r="G7033">
        <v>0</v>
      </c>
      <c r="H7033" s="5">
        <v>0</v>
      </c>
      <c r="I7033" t="s">
        <v>2201</v>
      </c>
    </row>
    <row r="7034" spans="1:9" x14ac:dyDescent="0.25">
      <c r="A7034" t="b">
        <v>0</v>
      </c>
      <c r="D7034" t="s">
        <v>7027</v>
      </c>
      <c r="E7034" t="s">
        <v>14066</v>
      </c>
      <c r="F7034">
        <v>0</v>
      </c>
      <c r="G7034">
        <v>0</v>
      </c>
      <c r="H7034" s="5">
        <v>0</v>
      </c>
      <c r="I7034" t="s">
        <v>2201</v>
      </c>
    </row>
    <row r="7035" spans="1:9" x14ac:dyDescent="0.25">
      <c r="A7035" t="b">
        <v>0</v>
      </c>
      <c r="D7035" t="s">
        <v>7025</v>
      </c>
      <c r="E7035" t="s">
        <v>14067</v>
      </c>
      <c r="F7035">
        <v>0</v>
      </c>
      <c r="G7035">
        <v>0</v>
      </c>
      <c r="H7035" s="5">
        <v>0</v>
      </c>
      <c r="I7035" t="s">
        <v>2201</v>
      </c>
    </row>
    <row r="7036" spans="1:9" x14ac:dyDescent="0.25">
      <c r="A7036" t="b">
        <v>0</v>
      </c>
      <c r="D7036" t="s">
        <v>7027</v>
      </c>
      <c r="E7036" t="s">
        <v>14068</v>
      </c>
      <c r="F7036">
        <v>0</v>
      </c>
      <c r="G7036">
        <v>0</v>
      </c>
      <c r="H7036" s="5">
        <v>0</v>
      </c>
      <c r="I7036" t="s">
        <v>2203</v>
      </c>
    </row>
    <row r="7037" spans="1:9" x14ac:dyDescent="0.25">
      <c r="A7037" t="b">
        <v>0</v>
      </c>
      <c r="D7037" t="s">
        <v>7027</v>
      </c>
      <c r="E7037" t="s">
        <v>14069</v>
      </c>
      <c r="F7037">
        <v>0</v>
      </c>
      <c r="G7037">
        <v>0</v>
      </c>
      <c r="H7037" s="5">
        <v>0</v>
      </c>
      <c r="I7037" t="s">
        <v>2203</v>
      </c>
    </row>
    <row r="7038" spans="1:9" x14ac:dyDescent="0.25">
      <c r="A7038" t="b">
        <v>0</v>
      </c>
      <c r="D7038" t="s">
        <v>7027</v>
      </c>
      <c r="E7038" t="s">
        <v>14070</v>
      </c>
      <c r="F7038">
        <v>0</v>
      </c>
      <c r="G7038">
        <v>0</v>
      </c>
      <c r="H7038" s="5">
        <v>0</v>
      </c>
      <c r="I7038" t="s">
        <v>2203</v>
      </c>
    </row>
    <row r="7039" spans="1:9" x14ac:dyDescent="0.25">
      <c r="A7039" t="b">
        <v>0</v>
      </c>
      <c r="D7039" t="s">
        <v>7027</v>
      </c>
      <c r="E7039" t="s">
        <v>14071</v>
      </c>
      <c r="F7039">
        <v>0</v>
      </c>
      <c r="G7039">
        <v>0</v>
      </c>
      <c r="H7039" s="5">
        <v>0</v>
      </c>
      <c r="I7039" t="s">
        <v>2203</v>
      </c>
    </row>
    <row r="7040" spans="1:9" x14ac:dyDescent="0.25">
      <c r="A7040" t="b">
        <v>0</v>
      </c>
      <c r="D7040" t="s">
        <v>7027</v>
      </c>
      <c r="E7040" t="s">
        <v>14072</v>
      </c>
      <c r="F7040">
        <v>0</v>
      </c>
      <c r="G7040">
        <v>0</v>
      </c>
      <c r="H7040" s="5">
        <v>0</v>
      </c>
      <c r="I7040" t="s">
        <v>2203</v>
      </c>
    </row>
    <row r="7041" spans="1:9" x14ac:dyDescent="0.25">
      <c r="A7041" t="b">
        <v>0</v>
      </c>
      <c r="D7041" t="s">
        <v>7027</v>
      </c>
      <c r="E7041" t="s">
        <v>14073</v>
      </c>
      <c r="F7041">
        <v>0</v>
      </c>
      <c r="G7041">
        <v>0</v>
      </c>
      <c r="H7041" s="5">
        <v>0</v>
      </c>
      <c r="I7041" t="s">
        <v>2203</v>
      </c>
    </row>
    <row r="7042" spans="1:9" x14ac:dyDescent="0.25">
      <c r="A7042" t="b">
        <v>0</v>
      </c>
      <c r="D7042" t="s">
        <v>7027</v>
      </c>
      <c r="E7042" t="s">
        <v>14074</v>
      </c>
      <c r="F7042">
        <v>0</v>
      </c>
      <c r="G7042">
        <v>0</v>
      </c>
      <c r="H7042" s="5">
        <v>0</v>
      </c>
      <c r="I7042" t="s">
        <v>2203</v>
      </c>
    </row>
    <row r="7043" spans="1:9" x14ac:dyDescent="0.25">
      <c r="A7043" t="b">
        <v>0</v>
      </c>
      <c r="D7043" t="s">
        <v>7027</v>
      </c>
      <c r="E7043" t="s">
        <v>14075</v>
      </c>
      <c r="F7043">
        <v>0</v>
      </c>
      <c r="G7043">
        <v>0</v>
      </c>
      <c r="H7043" s="5">
        <v>0</v>
      </c>
      <c r="I7043" t="s">
        <v>2203</v>
      </c>
    </row>
    <row r="7044" spans="1:9" x14ac:dyDescent="0.25">
      <c r="A7044" t="b">
        <v>0</v>
      </c>
      <c r="D7044" t="s">
        <v>7027</v>
      </c>
      <c r="E7044" t="s">
        <v>14076</v>
      </c>
      <c r="F7044">
        <v>0</v>
      </c>
      <c r="G7044">
        <v>0</v>
      </c>
      <c r="H7044" s="5">
        <v>0</v>
      </c>
      <c r="I7044" t="s">
        <v>2201</v>
      </c>
    </row>
    <row r="7045" spans="1:9" x14ac:dyDescent="0.25">
      <c r="A7045" t="b">
        <v>0</v>
      </c>
      <c r="D7045" t="s">
        <v>7027</v>
      </c>
      <c r="E7045" t="s">
        <v>14077</v>
      </c>
      <c r="F7045">
        <v>0</v>
      </c>
      <c r="G7045">
        <v>0</v>
      </c>
      <c r="H7045" s="5">
        <v>0</v>
      </c>
      <c r="I7045" t="s">
        <v>2203</v>
      </c>
    </row>
    <row r="7046" spans="1:9" x14ac:dyDescent="0.25">
      <c r="A7046" t="b">
        <v>0</v>
      </c>
      <c r="D7046" t="s">
        <v>7027</v>
      </c>
      <c r="E7046" t="s">
        <v>14078</v>
      </c>
      <c r="F7046">
        <v>0</v>
      </c>
      <c r="G7046">
        <v>0</v>
      </c>
      <c r="H7046" s="5">
        <v>0</v>
      </c>
      <c r="I7046" t="s">
        <v>2203</v>
      </c>
    </row>
    <row r="7047" spans="1:9" x14ac:dyDescent="0.25">
      <c r="A7047" t="b">
        <v>0</v>
      </c>
      <c r="D7047" t="s">
        <v>7027</v>
      </c>
      <c r="E7047" t="s">
        <v>14079</v>
      </c>
      <c r="F7047">
        <v>0</v>
      </c>
      <c r="G7047">
        <v>0</v>
      </c>
      <c r="H7047" s="5">
        <v>0</v>
      </c>
      <c r="I7047" t="s">
        <v>2203</v>
      </c>
    </row>
    <row r="7048" spans="1:9" x14ac:dyDescent="0.25">
      <c r="A7048" t="b">
        <v>0</v>
      </c>
      <c r="D7048" t="s">
        <v>7027</v>
      </c>
      <c r="E7048" t="s">
        <v>14080</v>
      </c>
      <c r="F7048">
        <v>0</v>
      </c>
      <c r="G7048">
        <v>0</v>
      </c>
      <c r="H7048" s="5">
        <v>0</v>
      </c>
      <c r="I7048" t="s">
        <v>2203</v>
      </c>
    </row>
    <row r="7049" spans="1:9" x14ac:dyDescent="0.25">
      <c r="A7049" t="b">
        <v>0</v>
      </c>
      <c r="D7049" t="s">
        <v>7027</v>
      </c>
      <c r="E7049" t="s">
        <v>14081</v>
      </c>
      <c r="F7049">
        <v>0</v>
      </c>
      <c r="G7049">
        <v>0</v>
      </c>
      <c r="H7049" s="5">
        <v>0</v>
      </c>
      <c r="I7049" t="s">
        <v>2203</v>
      </c>
    </row>
    <row r="7050" spans="1:9" x14ac:dyDescent="0.25">
      <c r="A7050" t="b">
        <v>0</v>
      </c>
      <c r="D7050" t="s">
        <v>7027</v>
      </c>
      <c r="E7050" t="s">
        <v>14082</v>
      </c>
      <c r="F7050">
        <v>0</v>
      </c>
      <c r="G7050">
        <v>0</v>
      </c>
      <c r="H7050" s="5">
        <v>0</v>
      </c>
      <c r="I7050" t="s">
        <v>2201</v>
      </c>
    </row>
    <row r="7051" spans="1:9" x14ac:dyDescent="0.25">
      <c r="A7051" t="b">
        <v>0</v>
      </c>
      <c r="D7051" t="s">
        <v>7027</v>
      </c>
      <c r="E7051" t="s">
        <v>14083</v>
      </c>
      <c r="F7051">
        <v>0</v>
      </c>
      <c r="G7051">
        <v>0</v>
      </c>
      <c r="H7051" s="5">
        <v>0</v>
      </c>
      <c r="I7051" t="s">
        <v>2205</v>
      </c>
    </row>
    <row r="7052" spans="1:9" x14ac:dyDescent="0.25">
      <c r="A7052" t="b">
        <v>0</v>
      </c>
      <c r="D7052" t="s">
        <v>7027</v>
      </c>
      <c r="E7052" t="s">
        <v>14084</v>
      </c>
      <c r="F7052">
        <v>0</v>
      </c>
      <c r="G7052">
        <v>0</v>
      </c>
      <c r="H7052" s="5">
        <v>0</v>
      </c>
      <c r="I7052" t="s">
        <v>2201</v>
      </c>
    </row>
    <row r="7053" spans="1:9" x14ac:dyDescent="0.25">
      <c r="A7053" t="b">
        <v>0</v>
      </c>
      <c r="D7053" t="s">
        <v>7027</v>
      </c>
      <c r="E7053" t="s">
        <v>14085</v>
      </c>
      <c r="F7053">
        <v>0</v>
      </c>
      <c r="G7053">
        <v>0</v>
      </c>
      <c r="H7053" s="5">
        <v>0</v>
      </c>
      <c r="I7053" t="s">
        <v>2201</v>
      </c>
    </row>
    <row r="7054" spans="1:9" x14ac:dyDescent="0.25">
      <c r="A7054" t="b">
        <v>0</v>
      </c>
      <c r="D7054" t="s">
        <v>7027</v>
      </c>
      <c r="E7054" t="s">
        <v>14086</v>
      </c>
      <c r="F7054">
        <v>0</v>
      </c>
      <c r="G7054">
        <v>0</v>
      </c>
      <c r="H7054" s="5">
        <v>0</v>
      </c>
      <c r="I7054" t="s">
        <v>2201</v>
      </c>
    </row>
    <row r="7055" spans="1:9" x14ac:dyDescent="0.25">
      <c r="A7055" t="b">
        <v>0</v>
      </c>
      <c r="D7055" t="s">
        <v>7027</v>
      </c>
      <c r="E7055" t="s">
        <v>14087</v>
      </c>
      <c r="F7055">
        <v>0</v>
      </c>
      <c r="G7055">
        <v>0</v>
      </c>
      <c r="H7055" s="5">
        <v>0</v>
      </c>
      <c r="I7055" t="s">
        <v>2201</v>
      </c>
    </row>
    <row r="7056" spans="1:9" x14ac:dyDescent="0.25">
      <c r="A7056" t="b">
        <v>0</v>
      </c>
      <c r="D7056" t="s">
        <v>7027</v>
      </c>
      <c r="E7056" t="s">
        <v>14088</v>
      </c>
      <c r="F7056">
        <v>0</v>
      </c>
      <c r="G7056">
        <v>0</v>
      </c>
      <c r="H7056" s="5">
        <v>0</v>
      </c>
      <c r="I7056" t="s">
        <v>2201</v>
      </c>
    </row>
    <row r="7057" spans="1:9" x14ac:dyDescent="0.25">
      <c r="A7057" t="b">
        <v>0</v>
      </c>
      <c r="D7057" t="s">
        <v>7027</v>
      </c>
      <c r="E7057" t="s">
        <v>14089</v>
      </c>
      <c r="F7057">
        <v>0</v>
      </c>
      <c r="G7057">
        <v>0</v>
      </c>
      <c r="H7057" s="5">
        <v>0</v>
      </c>
      <c r="I7057" t="s">
        <v>2201</v>
      </c>
    </row>
    <row r="7058" spans="1:9" x14ac:dyDescent="0.25">
      <c r="A7058" t="b">
        <v>0</v>
      </c>
      <c r="D7058" t="s">
        <v>7027</v>
      </c>
      <c r="E7058" t="s">
        <v>14090</v>
      </c>
      <c r="F7058">
        <v>0</v>
      </c>
      <c r="G7058">
        <v>0</v>
      </c>
      <c r="H7058" s="5">
        <v>0</v>
      </c>
      <c r="I7058" t="s">
        <v>2201</v>
      </c>
    </row>
    <row r="7059" spans="1:9" x14ac:dyDescent="0.25">
      <c r="A7059" t="b">
        <v>0</v>
      </c>
      <c r="D7059" t="s">
        <v>7027</v>
      </c>
      <c r="E7059" t="s">
        <v>14091</v>
      </c>
      <c r="F7059">
        <v>0</v>
      </c>
      <c r="G7059">
        <v>0</v>
      </c>
      <c r="H7059" s="5">
        <v>0</v>
      </c>
      <c r="I7059" t="s">
        <v>2205</v>
      </c>
    </row>
    <row r="7060" spans="1:9" x14ac:dyDescent="0.25">
      <c r="A7060" t="b">
        <v>0</v>
      </c>
      <c r="D7060" t="s">
        <v>7027</v>
      </c>
      <c r="E7060" t="s">
        <v>14092</v>
      </c>
      <c r="F7060">
        <v>0</v>
      </c>
      <c r="G7060">
        <v>0</v>
      </c>
      <c r="H7060" s="5">
        <v>0</v>
      </c>
      <c r="I7060" t="s">
        <v>2205</v>
      </c>
    </row>
    <row r="7061" spans="1:9" x14ac:dyDescent="0.25">
      <c r="A7061" t="b">
        <v>0</v>
      </c>
      <c r="D7061" t="s">
        <v>7027</v>
      </c>
      <c r="E7061" t="s">
        <v>14093</v>
      </c>
      <c r="F7061">
        <v>0</v>
      </c>
      <c r="G7061">
        <v>0</v>
      </c>
      <c r="H7061" s="5">
        <v>0</v>
      </c>
      <c r="I7061" t="s">
        <v>2201</v>
      </c>
    </row>
    <row r="7062" spans="1:9" x14ac:dyDescent="0.25">
      <c r="A7062" t="b">
        <v>0</v>
      </c>
      <c r="D7062" t="s">
        <v>7027</v>
      </c>
      <c r="E7062" t="s">
        <v>14094</v>
      </c>
      <c r="F7062">
        <v>0</v>
      </c>
      <c r="G7062">
        <v>0</v>
      </c>
      <c r="H7062" s="5">
        <v>0</v>
      </c>
      <c r="I7062" t="s">
        <v>2201</v>
      </c>
    </row>
    <row r="7063" spans="1:9" x14ac:dyDescent="0.25">
      <c r="A7063" t="b">
        <v>0</v>
      </c>
      <c r="D7063" t="s">
        <v>7027</v>
      </c>
      <c r="E7063" t="s">
        <v>14095</v>
      </c>
      <c r="F7063">
        <v>0</v>
      </c>
      <c r="G7063">
        <v>0</v>
      </c>
      <c r="H7063" s="5">
        <v>0</v>
      </c>
      <c r="I7063" t="s">
        <v>2201</v>
      </c>
    </row>
    <row r="7064" spans="1:9" x14ac:dyDescent="0.25">
      <c r="A7064" t="b">
        <v>0</v>
      </c>
      <c r="D7064" t="s">
        <v>7027</v>
      </c>
      <c r="E7064" t="s">
        <v>14096</v>
      </c>
      <c r="F7064">
        <v>0</v>
      </c>
      <c r="G7064">
        <v>0</v>
      </c>
      <c r="H7064" s="5">
        <v>0</v>
      </c>
      <c r="I7064" t="s">
        <v>2201</v>
      </c>
    </row>
    <row r="7065" spans="1:9" x14ac:dyDescent="0.25">
      <c r="A7065" t="b">
        <v>0</v>
      </c>
      <c r="D7065" t="s">
        <v>7027</v>
      </c>
      <c r="E7065" t="s">
        <v>14097</v>
      </c>
      <c r="F7065">
        <v>0</v>
      </c>
      <c r="G7065">
        <v>0</v>
      </c>
      <c r="H7065" s="5">
        <v>0</v>
      </c>
      <c r="I7065" t="s">
        <v>2201</v>
      </c>
    </row>
    <row r="7066" spans="1:9" x14ac:dyDescent="0.25">
      <c r="A7066" t="b">
        <v>0</v>
      </c>
      <c r="D7066" t="s">
        <v>7027</v>
      </c>
      <c r="E7066" t="s">
        <v>14098</v>
      </c>
      <c r="F7066">
        <v>0</v>
      </c>
      <c r="G7066">
        <v>0</v>
      </c>
      <c r="H7066" s="5">
        <v>0</v>
      </c>
      <c r="I7066" t="s">
        <v>2201</v>
      </c>
    </row>
    <row r="7067" spans="1:9" x14ac:dyDescent="0.25">
      <c r="A7067" t="b">
        <v>0</v>
      </c>
      <c r="D7067" t="s">
        <v>7027</v>
      </c>
      <c r="E7067" t="s">
        <v>14099</v>
      </c>
      <c r="F7067">
        <v>0</v>
      </c>
      <c r="G7067">
        <v>0</v>
      </c>
      <c r="H7067" s="5">
        <v>0</v>
      </c>
      <c r="I7067" t="s">
        <v>2201</v>
      </c>
    </row>
    <row r="7068" spans="1:9" x14ac:dyDescent="0.25">
      <c r="A7068" t="b">
        <v>0</v>
      </c>
      <c r="D7068" t="s">
        <v>7027</v>
      </c>
      <c r="E7068" t="s">
        <v>14100</v>
      </c>
      <c r="F7068">
        <v>0</v>
      </c>
      <c r="G7068">
        <v>0</v>
      </c>
      <c r="H7068" s="5">
        <v>0</v>
      </c>
      <c r="I7068" t="s">
        <v>2201</v>
      </c>
    </row>
    <row r="7069" spans="1:9" x14ac:dyDescent="0.25">
      <c r="A7069" t="b">
        <v>0</v>
      </c>
      <c r="D7069" t="s">
        <v>7027</v>
      </c>
      <c r="E7069" t="s">
        <v>14101</v>
      </c>
      <c r="F7069">
        <v>0</v>
      </c>
      <c r="G7069">
        <v>0</v>
      </c>
      <c r="H7069" s="5">
        <v>0</v>
      </c>
      <c r="I7069" t="s">
        <v>2201</v>
      </c>
    </row>
    <row r="7070" spans="1:9" x14ac:dyDescent="0.25">
      <c r="A7070" t="b">
        <v>0</v>
      </c>
      <c r="D7070" t="s">
        <v>7027</v>
      </c>
      <c r="E7070" t="s">
        <v>14102</v>
      </c>
      <c r="F7070">
        <v>0</v>
      </c>
      <c r="G7070">
        <v>0</v>
      </c>
      <c r="H7070" s="5">
        <v>0</v>
      </c>
      <c r="I7070" t="s">
        <v>2201</v>
      </c>
    </row>
    <row r="7071" spans="1:9" x14ac:dyDescent="0.25">
      <c r="A7071" t="b">
        <v>0</v>
      </c>
      <c r="D7071" t="s">
        <v>7027</v>
      </c>
      <c r="E7071" t="s">
        <v>14103</v>
      </c>
      <c r="F7071">
        <v>0</v>
      </c>
      <c r="G7071">
        <v>0</v>
      </c>
      <c r="H7071" s="5">
        <v>0</v>
      </c>
      <c r="I7071" t="s">
        <v>2201</v>
      </c>
    </row>
    <row r="7072" spans="1:9" x14ac:dyDescent="0.25">
      <c r="A7072" t="b">
        <v>0</v>
      </c>
      <c r="D7072" t="s">
        <v>7027</v>
      </c>
      <c r="E7072" t="s">
        <v>14104</v>
      </c>
      <c r="F7072">
        <v>0</v>
      </c>
      <c r="G7072">
        <v>0</v>
      </c>
      <c r="H7072" s="5">
        <v>0</v>
      </c>
      <c r="I7072" t="s">
        <v>2201</v>
      </c>
    </row>
    <row r="7073" spans="1:9" x14ac:dyDescent="0.25">
      <c r="A7073" t="b">
        <v>0</v>
      </c>
      <c r="D7073" t="s">
        <v>7027</v>
      </c>
      <c r="E7073" t="s">
        <v>14105</v>
      </c>
      <c r="F7073">
        <v>0</v>
      </c>
      <c r="G7073">
        <v>0</v>
      </c>
      <c r="H7073" s="5">
        <v>0</v>
      </c>
      <c r="I7073" t="s">
        <v>2201</v>
      </c>
    </row>
    <row r="7074" spans="1:9" x14ac:dyDescent="0.25">
      <c r="A7074" t="b">
        <v>0</v>
      </c>
      <c r="D7074" t="s">
        <v>7027</v>
      </c>
      <c r="E7074" t="s">
        <v>14106</v>
      </c>
      <c r="F7074">
        <v>0</v>
      </c>
      <c r="G7074">
        <v>0</v>
      </c>
      <c r="H7074" s="5">
        <v>0</v>
      </c>
      <c r="I7074" t="s">
        <v>2201</v>
      </c>
    </row>
    <row r="7075" spans="1:9" x14ac:dyDescent="0.25">
      <c r="A7075" t="b">
        <v>0</v>
      </c>
      <c r="D7075" t="s">
        <v>7027</v>
      </c>
      <c r="E7075" t="s">
        <v>14107</v>
      </c>
      <c r="F7075">
        <v>0</v>
      </c>
      <c r="G7075">
        <v>0</v>
      </c>
      <c r="H7075" s="5">
        <v>0</v>
      </c>
      <c r="I7075" t="s">
        <v>2201</v>
      </c>
    </row>
    <row r="7076" spans="1:9" x14ac:dyDescent="0.25">
      <c r="A7076" t="b">
        <v>0</v>
      </c>
      <c r="D7076" t="s">
        <v>7027</v>
      </c>
      <c r="E7076" t="s">
        <v>14108</v>
      </c>
      <c r="F7076">
        <v>0</v>
      </c>
      <c r="G7076">
        <v>0</v>
      </c>
      <c r="H7076" s="5">
        <v>0</v>
      </c>
      <c r="I7076" t="s">
        <v>2204</v>
      </c>
    </row>
    <row r="7077" spans="1:9" x14ac:dyDescent="0.25">
      <c r="A7077" t="b">
        <v>0</v>
      </c>
      <c r="D7077" t="s">
        <v>7027</v>
      </c>
      <c r="E7077" t="s">
        <v>14109</v>
      </c>
      <c r="F7077">
        <v>0</v>
      </c>
      <c r="G7077">
        <v>0</v>
      </c>
      <c r="H7077" s="5">
        <v>0</v>
      </c>
      <c r="I7077" t="s">
        <v>2201</v>
      </c>
    </row>
    <row r="7078" spans="1:9" x14ac:dyDescent="0.25">
      <c r="A7078" t="b">
        <v>0</v>
      </c>
      <c r="D7078" t="s">
        <v>7027</v>
      </c>
      <c r="E7078" t="s">
        <v>14110</v>
      </c>
      <c r="F7078">
        <v>0</v>
      </c>
      <c r="G7078">
        <v>0</v>
      </c>
      <c r="H7078" s="5">
        <v>0</v>
      </c>
      <c r="I7078" t="s">
        <v>2201</v>
      </c>
    </row>
    <row r="7079" spans="1:9" x14ac:dyDescent="0.25">
      <c r="A7079" t="b">
        <v>0</v>
      </c>
      <c r="D7079" t="s">
        <v>7027</v>
      </c>
      <c r="E7079" t="s">
        <v>14111</v>
      </c>
      <c r="F7079">
        <v>0</v>
      </c>
      <c r="G7079">
        <v>0</v>
      </c>
      <c r="H7079" s="5">
        <v>0</v>
      </c>
      <c r="I7079" t="s">
        <v>2205</v>
      </c>
    </row>
    <row r="7080" spans="1:9" x14ac:dyDescent="0.25">
      <c r="A7080" t="b">
        <v>0</v>
      </c>
      <c r="D7080" t="s">
        <v>7027</v>
      </c>
      <c r="E7080" t="s">
        <v>14112</v>
      </c>
      <c r="F7080">
        <v>0</v>
      </c>
      <c r="G7080">
        <v>0</v>
      </c>
      <c r="H7080" s="5">
        <v>0</v>
      </c>
      <c r="I7080" t="s">
        <v>2201</v>
      </c>
    </row>
    <row r="7081" spans="1:9" x14ac:dyDescent="0.25">
      <c r="A7081" t="b">
        <v>0</v>
      </c>
      <c r="D7081" t="s">
        <v>7027</v>
      </c>
      <c r="E7081" t="s">
        <v>14113</v>
      </c>
      <c r="F7081">
        <v>0</v>
      </c>
      <c r="G7081">
        <v>0</v>
      </c>
      <c r="H7081" s="5">
        <v>0</v>
      </c>
      <c r="I7081" t="s">
        <v>2204</v>
      </c>
    </row>
    <row r="7082" spans="1:9" x14ac:dyDescent="0.25">
      <c r="A7082" t="b">
        <v>0</v>
      </c>
      <c r="D7082" t="s">
        <v>7027</v>
      </c>
      <c r="E7082" t="s">
        <v>14114</v>
      </c>
      <c r="F7082">
        <v>0</v>
      </c>
      <c r="G7082">
        <v>0</v>
      </c>
      <c r="H7082" s="5">
        <v>0</v>
      </c>
      <c r="I7082" t="s">
        <v>2204</v>
      </c>
    </row>
    <row r="7083" spans="1:9" x14ac:dyDescent="0.25">
      <c r="A7083" t="b">
        <v>0</v>
      </c>
      <c r="D7083" t="s">
        <v>7027</v>
      </c>
      <c r="E7083" t="s">
        <v>14115</v>
      </c>
      <c r="F7083">
        <v>0</v>
      </c>
      <c r="G7083">
        <v>0</v>
      </c>
      <c r="H7083" s="5">
        <v>0</v>
      </c>
      <c r="I7083" t="s">
        <v>2201</v>
      </c>
    </row>
    <row r="7084" spans="1:9" x14ac:dyDescent="0.25">
      <c r="A7084" t="b">
        <v>0</v>
      </c>
      <c r="D7084" t="s">
        <v>7027</v>
      </c>
      <c r="E7084" t="s">
        <v>14116</v>
      </c>
      <c r="F7084">
        <v>0</v>
      </c>
      <c r="G7084">
        <v>0</v>
      </c>
      <c r="H7084" s="5">
        <v>0</v>
      </c>
      <c r="I7084" t="s">
        <v>2201</v>
      </c>
    </row>
    <row r="7085" spans="1:9" x14ac:dyDescent="0.25">
      <c r="A7085" t="b">
        <v>0</v>
      </c>
      <c r="D7085" t="s">
        <v>7027</v>
      </c>
      <c r="E7085" t="s">
        <v>14117</v>
      </c>
      <c r="F7085">
        <v>0</v>
      </c>
      <c r="G7085">
        <v>0</v>
      </c>
      <c r="H7085" s="5">
        <v>0</v>
      </c>
      <c r="I7085" t="s">
        <v>2205</v>
      </c>
    </row>
    <row r="7086" spans="1:9" x14ac:dyDescent="0.25">
      <c r="A7086" t="b">
        <v>0</v>
      </c>
      <c r="D7086" t="s">
        <v>7027</v>
      </c>
      <c r="E7086" t="s">
        <v>14118</v>
      </c>
      <c r="F7086">
        <v>0</v>
      </c>
      <c r="G7086">
        <v>0</v>
      </c>
      <c r="H7086" s="5">
        <v>0</v>
      </c>
      <c r="I7086" t="s">
        <v>2205</v>
      </c>
    </row>
    <row r="7087" spans="1:9" x14ac:dyDescent="0.25">
      <c r="A7087" t="b">
        <v>0</v>
      </c>
      <c r="D7087" t="s">
        <v>7027</v>
      </c>
      <c r="E7087" t="s">
        <v>14119</v>
      </c>
      <c r="F7087">
        <v>0</v>
      </c>
      <c r="G7087">
        <v>0</v>
      </c>
      <c r="H7087" s="5">
        <v>0</v>
      </c>
      <c r="I7087" t="s">
        <v>2201</v>
      </c>
    </row>
    <row r="7088" spans="1:9" x14ac:dyDescent="0.25">
      <c r="A7088" t="b">
        <v>0</v>
      </c>
      <c r="D7088" t="s">
        <v>7027</v>
      </c>
      <c r="E7088" t="s">
        <v>14120</v>
      </c>
      <c r="F7088">
        <v>0</v>
      </c>
      <c r="G7088">
        <v>0</v>
      </c>
      <c r="H7088" s="5">
        <v>0</v>
      </c>
      <c r="I7088" t="s">
        <v>2204</v>
      </c>
    </row>
    <row r="7089" spans="1:9" x14ac:dyDescent="0.25">
      <c r="A7089" t="b">
        <v>0</v>
      </c>
      <c r="D7089" t="s">
        <v>7027</v>
      </c>
      <c r="E7089" t="s">
        <v>14121</v>
      </c>
      <c r="F7089">
        <v>0</v>
      </c>
      <c r="G7089">
        <v>0</v>
      </c>
      <c r="H7089" s="5">
        <v>0</v>
      </c>
      <c r="I7089" t="s">
        <v>2204</v>
      </c>
    </row>
    <row r="7090" spans="1:9" x14ac:dyDescent="0.25">
      <c r="A7090" t="b">
        <v>0</v>
      </c>
      <c r="D7090" t="s">
        <v>7027</v>
      </c>
      <c r="E7090" t="s">
        <v>14122</v>
      </c>
      <c r="F7090">
        <v>0</v>
      </c>
      <c r="G7090">
        <v>0</v>
      </c>
      <c r="H7090" s="5">
        <v>0</v>
      </c>
      <c r="I7090" t="s">
        <v>2204</v>
      </c>
    </row>
    <row r="7091" spans="1:9" x14ac:dyDescent="0.25">
      <c r="A7091" t="b">
        <v>0</v>
      </c>
      <c r="D7091" t="s">
        <v>7027</v>
      </c>
      <c r="E7091" t="s">
        <v>14123</v>
      </c>
      <c r="F7091">
        <v>0</v>
      </c>
      <c r="G7091">
        <v>0</v>
      </c>
      <c r="H7091" s="5">
        <v>0</v>
      </c>
      <c r="I7091" t="s">
        <v>2201</v>
      </c>
    </row>
    <row r="7092" spans="1:9" x14ac:dyDescent="0.25">
      <c r="A7092" t="b">
        <v>0</v>
      </c>
      <c r="D7092" t="s">
        <v>7027</v>
      </c>
      <c r="E7092" t="s">
        <v>14124</v>
      </c>
      <c r="F7092">
        <v>0</v>
      </c>
      <c r="G7092">
        <v>0</v>
      </c>
      <c r="H7092" s="5">
        <v>0</v>
      </c>
      <c r="I7092" t="s">
        <v>2204</v>
      </c>
    </row>
    <row r="7093" spans="1:9" x14ac:dyDescent="0.25">
      <c r="A7093" t="b">
        <v>0</v>
      </c>
      <c r="D7093" t="s">
        <v>7027</v>
      </c>
      <c r="E7093" t="s">
        <v>14125</v>
      </c>
      <c r="F7093">
        <v>0</v>
      </c>
      <c r="G7093">
        <v>0</v>
      </c>
      <c r="H7093" s="5">
        <v>0</v>
      </c>
      <c r="I7093" t="s">
        <v>2204</v>
      </c>
    </row>
    <row r="7094" spans="1:9" x14ac:dyDescent="0.25">
      <c r="A7094" t="b">
        <v>0</v>
      </c>
      <c r="D7094" t="s">
        <v>7027</v>
      </c>
      <c r="E7094" t="s">
        <v>14126</v>
      </c>
      <c r="F7094">
        <v>0</v>
      </c>
      <c r="G7094">
        <v>0</v>
      </c>
      <c r="H7094" s="5">
        <v>0</v>
      </c>
      <c r="I7094" t="s">
        <v>2204</v>
      </c>
    </row>
    <row r="7095" spans="1:9" x14ac:dyDescent="0.25">
      <c r="A7095" t="b">
        <v>0</v>
      </c>
      <c r="D7095" t="s">
        <v>7027</v>
      </c>
      <c r="E7095" t="s">
        <v>14127</v>
      </c>
      <c r="F7095">
        <v>0</v>
      </c>
      <c r="G7095">
        <v>0</v>
      </c>
      <c r="H7095" s="5">
        <v>0</v>
      </c>
      <c r="I7095" t="s">
        <v>2204</v>
      </c>
    </row>
    <row r="7096" spans="1:9" x14ac:dyDescent="0.25">
      <c r="A7096" t="b">
        <v>0</v>
      </c>
      <c r="D7096" t="s">
        <v>7027</v>
      </c>
      <c r="E7096" t="s">
        <v>14128</v>
      </c>
      <c r="F7096">
        <v>0</v>
      </c>
      <c r="G7096">
        <v>0</v>
      </c>
      <c r="H7096" s="5">
        <v>0</v>
      </c>
      <c r="I7096" t="s">
        <v>2201</v>
      </c>
    </row>
    <row r="7097" spans="1:9" x14ac:dyDescent="0.25">
      <c r="A7097" t="b">
        <v>0</v>
      </c>
      <c r="D7097" t="s">
        <v>7027</v>
      </c>
      <c r="E7097" t="s">
        <v>14129</v>
      </c>
      <c r="F7097">
        <v>0</v>
      </c>
      <c r="G7097">
        <v>0</v>
      </c>
      <c r="H7097" s="5">
        <v>0</v>
      </c>
      <c r="I7097" t="s">
        <v>2201</v>
      </c>
    </row>
    <row r="7098" spans="1:9" x14ac:dyDescent="0.25">
      <c r="A7098" t="b">
        <v>0</v>
      </c>
      <c r="D7098" t="s">
        <v>7027</v>
      </c>
      <c r="E7098" t="s">
        <v>14130</v>
      </c>
      <c r="F7098">
        <v>0</v>
      </c>
      <c r="G7098">
        <v>0</v>
      </c>
      <c r="H7098" s="5">
        <v>0</v>
      </c>
      <c r="I7098" t="s">
        <v>2204</v>
      </c>
    </row>
    <row r="7099" spans="1:9" x14ac:dyDescent="0.25">
      <c r="A7099" t="b">
        <v>0</v>
      </c>
      <c r="D7099" t="s">
        <v>7027</v>
      </c>
      <c r="E7099" t="s">
        <v>14131</v>
      </c>
      <c r="F7099">
        <v>0</v>
      </c>
      <c r="G7099">
        <v>0</v>
      </c>
      <c r="H7099" s="5">
        <v>0</v>
      </c>
      <c r="I7099" t="s">
        <v>2201</v>
      </c>
    </row>
    <row r="7100" spans="1:9" x14ac:dyDescent="0.25">
      <c r="A7100" t="b">
        <v>0</v>
      </c>
      <c r="D7100" t="s">
        <v>7027</v>
      </c>
      <c r="E7100" t="s">
        <v>14132</v>
      </c>
      <c r="F7100">
        <v>0</v>
      </c>
      <c r="G7100">
        <v>0</v>
      </c>
      <c r="H7100" s="5">
        <v>0</v>
      </c>
      <c r="I7100" t="s">
        <v>2201</v>
      </c>
    </row>
    <row r="7101" spans="1:9" x14ac:dyDescent="0.25">
      <c r="A7101" t="b">
        <v>0</v>
      </c>
      <c r="D7101" t="s">
        <v>7027</v>
      </c>
      <c r="E7101" t="s">
        <v>14133</v>
      </c>
      <c r="F7101">
        <v>0</v>
      </c>
      <c r="G7101">
        <v>0</v>
      </c>
      <c r="H7101" s="5">
        <v>0</v>
      </c>
      <c r="I7101" t="s">
        <v>2205</v>
      </c>
    </row>
    <row r="7102" spans="1:9" x14ac:dyDescent="0.25">
      <c r="A7102" t="b">
        <v>0</v>
      </c>
      <c r="D7102" t="s">
        <v>7027</v>
      </c>
      <c r="E7102" t="s">
        <v>14134</v>
      </c>
      <c r="F7102">
        <v>0</v>
      </c>
      <c r="G7102">
        <v>0</v>
      </c>
      <c r="H7102" s="5">
        <v>0</v>
      </c>
      <c r="I7102" t="s">
        <v>2205</v>
      </c>
    </row>
    <row r="7103" spans="1:9" x14ac:dyDescent="0.25">
      <c r="A7103" t="b">
        <v>0</v>
      </c>
      <c r="D7103" t="s">
        <v>7027</v>
      </c>
      <c r="E7103" t="s">
        <v>14135</v>
      </c>
      <c r="F7103">
        <v>0</v>
      </c>
      <c r="G7103">
        <v>0</v>
      </c>
      <c r="H7103" s="5">
        <v>0</v>
      </c>
      <c r="I7103" t="s">
        <v>2205</v>
      </c>
    </row>
    <row r="7104" spans="1:9" x14ac:dyDescent="0.25">
      <c r="A7104" t="b">
        <v>0</v>
      </c>
      <c r="D7104" t="s">
        <v>7027</v>
      </c>
      <c r="E7104" t="s">
        <v>14136</v>
      </c>
      <c r="F7104">
        <v>0</v>
      </c>
      <c r="G7104">
        <v>0</v>
      </c>
      <c r="H7104" s="5">
        <v>0</v>
      </c>
      <c r="I7104" t="s">
        <v>2201</v>
      </c>
    </row>
    <row r="7105" spans="1:9" x14ac:dyDescent="0.25">
      <c r="A7105" t="b">
        <v>0</v>
      </c>
      <c r="D7105" t="s">
        <v>7027</v>
      </c>
      <c r="E7105" t="s">
        <v>14137</v>
      </c>
      <c r="F7105">
        <v>0</v>
      </c>
      <c r="G7105">
        <v>0</v>
      </c>
      <c r="H7105" s="5">
        <v>0</v>
      </c>
      <c r="I7105" t="s">
        <v>2201</v>
      </c>
    </row>
    <row r="7106" spans="1:9" x14ac:dyDescent="0.25">
      <c r="A7106" t="b">
        <v>0</v>
      </c>
      <c r="D7106" t="s">
        <v>7027</v>
      </c>
      <c r="E7106" t="s">
        <v>14138</v>
      </c>
      <c r="F7106">
        <v>0</v>
      </c>
      <c r="G7106">
        <v>0</v>
      </c>
      <c r="H7106" s="5">
        <v>0</v>
      </c>
      <c r="I7106" t="s">
        <v>2205</v>
      </c>
    </row>
    <row r="7107" spans="1:9" x14ac:dyDescent="0.25">
      <c r="A7107" t="b">
        <v>0</v>
      </c>
      <c r="D7107" t="s">
        <v>7027</v>
      </c>
      <c r="E7107" t="s">
        <v>14139</v>
      </c>
      <c r="F7107">
        <v>0</v>
      </c>
      <c r="G7107">
        <v>0</v>
      </c>
      <c r="H7107" s="5">
        <v>0</v>
      </c>
      <c r="I7107" t="s">
        <v>2205</v>
      </c>
    </row>
    <row r="7108" spans="1:9" x14ac:dyDescent="0.25">
      <c r="A7108" t="b">
        <v>0</v>
      </c>
      <c r="D7108" t="s">
        <v>7027</v>
      </c>
      <c r="E7108" t="s">
        <v>14140</v>
      </c>
      <c r="F7108">
        <v>0</v>
      </c>
      <c r="G7108">
        <v>0</v>
      </c>
      <c r="H7108" s="5">
        <v>0</v>
      </c>
      <c r="I7108" t="s">
        <v>2205</v>
      </c>
    </row>
    <row r="7109" spans="1:9" x14ac:dyDescent="0.25">
      <c r="A7109" t="b">
        <v>0</v>
      </c>
      <c r="D7109" t="s">
        <v>7027</v>
      </c>
      <c r="E7109" t="s">
        <v>14141</v>
      </c>
      <c r="F7109">
        <v>0</v>
      </c>
      <c r="G7109">
        <v>0</v>
      </c>
      <c r="H7109" s="5">
        <v>0</v>
      </c>
      <c r="I7109" t="s">
        <v>2205</v>
      </c>
    </row>
    <row r="7110" spans="1:9" x14ac:dyDescent="0.25">
      <c r="A7110" t="b">
        <v>0</v>
      </c>
      <c r="D7110" t="s">
        <v>7027</v>
      </c>
      <c r="E7110" t="s">
        <v>14142</v>
      </c>
      <c r="F7110">
        <v>0</v>
      </c>
      <c r="G7110">
        <v>0</v>
      </c>
      <c r="H7110" s="5">
        <v>0</v>
      </c>
      <c r="I7110" t="s">
        <v>2205</v>
      </c>
    </row>
    <row r="7111" spans="1:9" x14ac:dyDescent="0.25">
      <c r="A7111" t="b">
        <v>0</v>
      </c>
      <c r="D7111" t="s">
        <v>7027</v>
      </c>
      <c r="E7111" t="s">
        <v>14143</v>
      </c>
      <c r="F7111">
        <v>0</v>
      </c>
      <c r="G7111">
        <v>0</v>
      </c>
      <c r="H7111" s="5">
        <v>0</v>
      </c>
      <c r="I7111" t="s">
        <v>2201</v>
      </c>
    </row>
    <row r="7112" spans="1:9" x14ac:dyDescent="0.25">
      <c r="A7112" t="b">
        <v>0</v>
      </c>
      <c r="D7112" t="s">
        <v>7027</v>
      </c>
      <c r="E7112" t="s">
        <v>14144</v>
      </c>
      <c r="F7112">
        <v>0</v>
      </c>
      <c r="G7112">
        <v>0</v>
      </c>
      <c r="H7112" s="5">
        <v>0</v>
      </c>
      <c r="I7112" t="s">
        <v>2201</v>
      </c>
    </row>
    <row r="7113" spans="1:9" x14ac:dyDescent="0.25">
      <c r="A7113" t="b">
        <v>0</v>
      </c>
      <c r="D7113" t="s">
        <v>7027</v>
      </c>
      <c r="E7113" t="s">
        <v>14145</v>
      </c>
      <c r="F7113">
        <v>0</v>
      </c>
      <c r="G7113">
        <v>0</v>
      </c>
      <c r="H7113" s="5">
        <v>0</v>
      </c>
      <c r="I7113" t="s">
        <v>2205</v>
      </c>
    </row>
    <row r="7114" spans="1:9" x14ac:dyDescent="0.25">
      <c r="A7114" t="b">
        <v>0</v>
      </c>
      <c r="D7114" t="s">
        <v>7027</v>
      </c>
      <c r="E7114" t="s">
        <v>14146</v>
      </c>
      <c r="F7114">
        <v>0</v>
      </c>
      <c r="G7114">
        <v>0</v>
      </c>
      <c r="H7114" s="5">
        <v>0</v>
      </c>
      <c r="I7114" t="s">
        <v>2205</v>
      </c>
    </row>
    <row r="7115" spans="1:9" x14ac:dyDescent="0.25">
      <c r="A7115" t="b">
        <v>0</v>
      </c>
      <c r="D7115" t="s">
        <v>7027</v>
      </c>
      <c r="E7115" t="s">
        <v>14147</v>
      </c>
      <c r="F7115">
        <v>0</v>
      </c>
      <c r="G7115">
        <v>0</v>
      </c>
      <c r="H7115" s="5">
        <v>0</v>
      </c>
      <c r="I7115" t="s">
        <v>2205</v>
      </c>
    </row>
    <row r="7116" spans="1:9" x14ac:dyDescent="0.25">
      <c r="A7116" t="b">
        <v>0</v>
      </c>
      <c r="D7116" t="s">
        <v>7027</v>
      </c>
      <c r="E7116" t="s">
        <v>14148</v>
      </c>
      <c r="F7116">
        <v>0</v>
      </c>
      <c r="G7116">
        <v>0</v>
      </c>
      <c r="H7116" s="5">
        <v>0</v>
      </c>
      <c r="I7116" t="s">
        <v>2205</v>
      </c>
    </row>
    <row r="7117" spans="1:9" x14ac:dyDescent="0.25">
      <c r="A7117" t="b">
        <v>0</v>
      </c>
      <c r="D7117" t="s">
        <v>7027</v>
      </c>
      <c r="E7117" t="s">
        <v>14149</v>
      </c>
      <c r="F7117">
        <v>0</v>
      </c>
      <c r="G7117">
        <v>0</v>
      </c>
      <c r="H7117" s="5">
        <v>0</v>
      </c>
      <c r="I7117" t="s">
        <v>2205</v>
      </c>
    </row>
    <row r="7118" spans="1:9" x14ac:dyDescent="0.25">
      <c r="A7118" t="b">
        <v>0</v>
      </c>
      <c r="D7118" t="s">
        <v>7027</v>
      </c>
      <c r="E7118" t="s">
        <v>14150</v>
      </c>
      <c r="F7118">
        <v>0</v>
      </c>
      <c r="G7118">
        <v>0</v>
      </c>
      <c r="H7118" s="5">
        <v>0</v>
      </c>
      <c r="I7118" t="s">
        <v>2201</v>
      </c>
    </row>
    <row r="7119" spans="1:9" x14ac:dyDescent="0.25">
      <c r="A7119" t="b">
        <v>0</v>
      </c>
      <c r="D7119" t="s">
        <v>7027</v>
      </c>
      <c r="E7119" t="s">
        <v>14151</v>
      </c>
      <c r="F7119">
        <v>0</v>
      </c>
      <c r="G7119">
        <v>0</v>
      </c>
      <c r="H7119" s="5">
        <v>0</v>
      </c>
      <c r="I7119" t="s">
        <v>2201</v>
      </c>
    </row>
    <row r="7120" spans="1:9" x14ac:dyDescent="0.25">
      <c r="A7120" t="b">
        <v>0</v>
      </c>
      <c r="D7120" t="s">
        <v>7027</v>
      </c>
      <c r="E7120" t="s">
        <v>14152</v>
      </c>
      <c r="F7120">
        <v>0</v>
      </c>
      <c r="G7120">
        <v>0</v>
      </c>
      <c r="H7120" s="5">
        <v>0</v>
      </c>
      <c r="I7120" t="s">
        <v>2201</v>
      </c>
    </row>
    <row r="7121" spans="1:9" x14ac:dyDescent="0.25">
      <c r="A7121" t="b">
        <v>0</v>
      </c>
      <c r="D7121" t="s">
        <v>7027</v>
      </c>
      <c r="E7121" t="s">
        <v>14153</v>
      </c>
      <c r="F7121">
        <v>0</v>
      </c>
      <c r="G7121">
        <v>0</v>
      </c>
      <c r="H7121" s="5">
        <v>0</v>
      </c>
      <c r="I7121" t="s">
        <v>2201</v>
      </c>
    </row>
    <row r="7122" spans="1:9" x14ac:dyDescent="0.25">
      <c r="A7122" t="b">
        <v>0</v>
      </c>
      <c r="D7122" t="s">
        <v>7027</v>
      </c>
      <c r="E7122" t="s">
        <v>14154</v>
      </c>
      <c r="F7122">
        <v>0</v>
      </c>
      <c r="G7122">
        <v>0</v>
      </c>
      <c r="H7122" s="5">
        <v>0</v>
      </c>
      <c r="I7122" t="s">
        <v>2201</v>
      </c>
    </row>
    <row r="7123" spans="1:9" x14ac:dyDescent="0.25">
      <c r="A7123" t="b">
        <v>0</v>
      </c>
      <c r="D7123" t="s">
        <v>7027</v>
      </c>
      <c r="E7123" t="s">
        <v>14155</v>
      </c>
      <c r="F7123">
        <v>0</v>
      </c>
      <c r="G7123">
        <v>0</v>
      </c>
      <c r="H7123" s="5">
        <v>0</v>
      </c>
      <c r="I7123" t="s">
        <v>2205</v>
      </c>
    </row>
    <row r="7124" spans="1:9" x14ac:dyDescent="0.25">
      <c r="A7124" t="b">
        <v>0</v>
      </c>
      <c r="D7124" t="s">
        <v>7027</v>
      </c>
      <c r="E7124" t="s">
        <v>14156</v>
      </c>
      <c r="F7124">
        <v>0</v>
      </c>
      <c r="G7124">
        <v>0</v>
      </c>
      <c r="H7124" s="5">
        <v>0</v>
      </c>
      <c r="I7124" t="s">
        <v>2201</v>
      </c>
    </row>
    <row r="7125" spans="1:9" x14ac:dyDescent="0.25">
      <c r="A7125" t="b">
        <v>0</v>
      </c>
      <c r="D7125" t="s">
        <v>7027</v>
      </c>
      <c r="E7125" t="s">
        <v>14157</v>
      </c>
      <c r="F7125">
        <v>0</v>
      </c>
      <c r="G7125">
        <v>0</v>
      </c>
      <c r="H7125" s="5">
        <v>0</v>
      </c>
      <c r="I7125" t="s">
        <v>2203</v>
      </c>
    </row>
    <row r="7126" spans="1:9" x14ac:dyDescent="0.25">
      <c r="A7126" t="b">
        <v>0</v>
      </c>
      <c r="D7126" t="s">
        <v>7027</v>
      </c>
      <c r="E7126" t="s">
        <v>14158</v>
      </c>
      <c r="F7126">
        <v>0</v>
      </c>
      <c r="G7126">
        <v>0</v>
      </c>
      <c r="H7126" s="5">
        <v>0</v>
      </c>
      <c r="I7126" t="s">
        <v>2203</v>
      </c>
    </row>
    <row r="7127" spans="1:9" x14ac:dyDescent="0.25">
      <c r="A7127" t="b">
        <v>0</v>
      </c>
      <c r="D7127" t="s">
        <v>7027</v>
      </c>
      <c r="E7127" t="s">
        <v>14159</v>
      </c>
      <c r="F7127">
        <v>0</v>
      </c>
      <c r="G7127">
        <v>0</v>
      </c>
      <c r="H7127" s="5">
        <v>0</v>
      </c>
      <c r="I7127" t="s">
        <v>2203</v>
      </c>
    </row>
    <row r="7128" spans="1:9" x14ac:dyDescent="0.25">
      <c r="A7128" t="b">
        <v>0</v>
      </c>
      <c r="D7128" t="s">
        <v>7027</v>
      </c>
      <c r="E7128" t="s">
        <v>14160</v>
      </c>
      <c r="F7128">
        <v>0</v>
      </c>
      <c r="G7128">
        <v>0</v>
      </c>
      <c r="H7128" s="5">
        <v>0</v>
      </c>
      <c r="I7128" t="s">
        <v>2203</v>
      </c>
    </row>
    <row r="7129" spans="1:9" x14ac:dyDescent="0.25">
      <c r="A7129" t="b">
        <v>0</v>
      </c>
      <c r="D7129" t="s">
        <v>7027</v>
      </c>
      <c r="E7129" t="s">
        <v>14161</v>
      </c>
      <c r="F7129">
        <v>0</v>
      </c>
      <c r="G7129">
        <v>0</v>
      </c>
      <c r="H7129" s="5">
        <v>0</v>
      </c>
      <c r="I7129" t="s">
        <v>2203</v>
      </c>
    </row>
    <row r="7130" spans="1:9" x14ac:dyDescent="0.25">
      <c r="A7130" t="b">
        <v>0</v>
      </c>
      <c r="D7130" t="s">
        <v>7027</v>
      </c>
      <c r="E7130" t="s">
        <v>14162</v>
      </c>
      <c r="F7130">
        <v>0</v>
      </c>
      <c r="G7130">
        <v>0</v>
      </c>
      <c r="H7130" s="5">
        <v>0</v>
      </c>
      <c r="I7130" t="s">
        <v>2203</v>
      </c>
    </row>
    <row r="7131" spans="1:9" x14ac:dyDescent="0.25">
      <c r="A7131" t="b">
        <v>0</v>
      </c>
      <c r="D7131" t="s">
        <v>7027</v>
      </c>
      <c r="E7131" t="s">
        <v>14163</v>
      </c>
      <c r="F7131">
        <v>0</v>
      </c>
      <c r="G7131">
        <v>0</v>
      </c>
      <c r="H7131" s="5">
        <v>0</v>
      </c>
      <c r="I7131" t="s">
        <v>2203</v>
      </c>
    </row>
    <row r="7132" spans="1:9" x14ac:dyDescent="0.25">
      <c r="A7132" t="b">
        <v>0</v>
      </c>
      <c r="D7132" t="s">
        <v>7027</v>
      </c>
      <c r="E7132" t="s">
        <v>14164</v>
      </c>
      <c r="F7132">
        <v>0</v>
      </c>
      <c r="G7132">
        <v>0</v>
      </c>
      <c r="H7132" s="5">
        <v>0</v>
      </c>
      <c r="I7132" t="s">
        <v>2203</v>
      </c>
    </row>
    <row r="7133" spans="1:9" x14ac:dyDescent="0.25">
      <c r="A7133" t="b">
        <v>0</v>
      </c>
      <c r="D7133" t="s">
        <v>7027</v>
      </c>
      <c r="E7133" t="s">
        <v>14165</v>
      </c>
      <c r="F7133">
        <v>0</v>
      </c>
      <c r="G7133">
        <v>0</v>
      </c>
      <c r="H7133" s="5">
        <v>0</v>
      </c>
      <c r="I7133" t="s">
        <v>2203</v>
      </c>
    </row>
    <row r="7134" spans="1:9" x14ac:dyDescent="0.25">
      <c r="A7134" t="b">
        <v>0</v>
      </c>
      <c r="D7134" t="s">
        <v>7027</v>
      </c>
      <c r="E7134" t="s">
        <v>14166</v>
      </c>
      <c r="F7134">
        <v>0</v>
      </c>
      <c r="G7134">
        <v>0</v>
      </c>
      <c r="H7134" s="5">
        <v>0</v>
      </c>
      <c r="I7134" t="s">
        <v>2203</v>
      </c>
    </row>
    <row r="7135" spans="1:9" x14ac:dyDescent="0.25">
      <c r="A7135" t="b">
        <v>0</v>
      </c>
      <c r="D7135" t="s">
        <v>7027</v>
      </c>
      <c r="E7135" t="s">
        <v>14167</v>
      </c>
      <c r="F7135">
        <v>0</v>
      </c>
      <c r="G7135">
        <v>0</v>
      </c>
      <c r="H7135" s="5">
        <v>0</v>
      </c>
      <c r="I7135" t="s">
        <v>2203</v>
      </c>
    </row>
    <row r="7136" spans="1:9" x14ac:dyDescent="0.25">
      <c r="A7136" t="b">
        <v>0</v>
      </c>
      <c r="D7136" t="s">
        <v>7027</v>
      </c>
      <c r="E7136" t="s">
        <v>14168</v>
      </c>
      <c r="F7136">
        <v>0</v>
      </c>
      <c r="G7136">
        <v>0</v>
      </c>
      <c r="H7136" s="5">
        <v>0</v>
      </c>
      <c r="I7136" t="s">
        <v>2203</v>
      </c>
    </row>
    <row r="7137" spans="1:9" x14ac:dyDescent="0.25">
      <c r="A7137" t="b">
        <v>0</v>
      </c>
      <c r="D7137" t="s">
        <v>7027</v>
      </c>
      <c r="E7137" t="s">
        <v>14169</v>
      </c>
      <c r="F7137">
        <v>0</v>
      </c>
      <c r="G7137">
        <v>0</v>
      </c>
      <c r="H7137" s="5">
        <v>0</v>
      </c>
      <c r="I7137" t="s">
        <v>2202</v>
      </c>
    </row>
    <row r="7138" spans="1:9" x14ac:dyDescent="0.25">
      <c r="A7138" t="b">
        <v>0</v>
      </c>
      <c r="D7138" t="s">
        <v>7027</v>
      </c>
      <c r="E7138" t="s">
        <v>14170</v>
      </c>
      <c r="F7138">
        <v>0</v>
      </c>
      <c r="G7138">
        <v>0</v>
      </c>
      <c r="H7138" s="5">
        <v>0</v>
      </c>
      <c r="I7138" t="s">
        <v>2203</v>
      </c>
    </row>
    <row r="7139" spans="1:9" x14ac:dyDescent="0.25">
      <c r="A7139" t="b">
        <v>0</v>
      </c>
      <c r="D7139" t="s">
        <v>7027</v>
      </c>
      <c r="E7139" t="s">
        <v>14171</v>
      </c>
      <c r="F7139">
        <v>0</v>
      </c>
      <c r="G7139">
        <v>0</v>
      </c>
      <c r="H7139" s="5">
        <v>0</v>
      </c>
      <c r="I7139" t="s">
        <v>2203</v>
      </c>
    </row>
    <row r="7140" spans="1:9" x14ac:dyDescent="0.25">
      <c r="A7140" t="b">
        <v>0</v>
      </c>
      <c r="D7140" t="s">
        <v>7027</v>
      </c>
      <c r="E7140" t="s">
        <v>14172</v>
      </c>
      <c r="F7140">
        <v>0</v>
      </c>
      <c r="G7140">
        <v>0</v>
      </c>
      <c r="H7140" s="5">
        <v>0</v>
      </c>
      <c r="I7140" t="s">
        <v>2203</v>
      </c>
    </row>
    <row r="7141" spans="1:9" x14ac:dyDescent="0.25">
      <c r="A7141" t="b">
        <v>0</v>
      </c>
      <c r="D7141" t="s">
        <v>7027</v>
      </c>
      <c r="E7141" t="s">
        <v>14173</v>
      </c>
      <c r="F7141">
        <v>0</v>
      </c>
      <c r="G7141">
        <v>0</v>
      </c>
      <c r="H7141" s="5">
        <v>0</v>
      </c>
      <c r="I7141" t="s">
        <v>2203</v>
      </c>
    </row>
    <row r="7142" spans="1:9" x14ac:dyDescent="0.25">
      <c r="A7142" t="b">
        <v>0</v>
      </c>
      <c r="D7142" t="s">
        <v>7027</v>
      </c>
      <c r="E7142" t="s">
        <v>14174</v>
      </c>
      <c r="F7142">
        <v>0</v>
      </c>
      <c r="G7142">
        <v>0</v>
      </c>
      <c r="H7142" s="5">
        <v>0</v>
      </c>
      <c r="I7142" t="s">
        <v>2203</v>
      </c>
    </row>
    <row r="7143" spans="1:9" x14ac:dyDescent="0.25">
      <c r="A7143" t="b">
        <v>0</v>
      </c>
      <c r="D7143" t="s">
        <v>7027</v>
      </c>
      <c r="E7143" t="s">
        <v>14175</v>
      </c>
      <c r="F7143">
        <v>0</v>
      </c>
      <c r="G7143">
        <v>0</v>
      </c>
      <c r="H7143" s="5">
        <v>0</v>
      </c>
      <c r="I7143" t="s">
        <v>2203</v>
      </c>
    </row>
    <row r="7144" spans="1:9" x14ac:dyDescent="0.25">
      <c r="A7144" t="b">
        <v>0</v>
      </c>
      <c r="D7144" t="s">
        <v>7027</v>
      </c>
      <c r="E7144" t="s">
        <v>14176</v>
      </c>
      <c r="F7144">
        <v>0</v>
      </c>
      <c r="G7144">
        <v>0</v>
      </c>
      <c r="H7144" s="5">
        <v>0</v>
      </c>
      <c r="I7144" t="s">
        <v>2182</v>
      </c>
    </row>
    <row r="7145" spans="1:9" x14ac:dyDescent="0.25">
      <c r="A7145" t="b">
        <v>0</v>
      </c>
      <c r="D7145" t="s">
        <v>7027</v>
      </c>
      <c r="E7145" t="s">
        <v>14177</v>
      </c>
      <c r="F7145">
        <v>0</v>
      </c>
      <c r="G7145">
        <v>0</v>
      </c>
      <c r="H7145" s="5">
        <v>0</v>
      </c>
      <c r="I7145" t="s">
        <v>2201</v>
      </c>
    </row>
    <row r="7146" spans="1:9" x14ac:dyDescent="0.25">
      <c r="A7146" t="b">
        <v>0</v>
      </c>
      <c r="D7146" t="s">
        <v>7027</v>
      </c>
      <c r="E7146" t="s">
        <v>14178</v>
      </c>
      <c r="F7146">
        <v>0</v>
      </c>
      <c r="G7146">
        <v>0</v>
      </c>
      <c r="H7146" s="5">
        <v>0</v>
      </c>
      <c r="I7146" t="s">
        <v>2205</v>
      </c>
    </row>
    <row r="7147" spans="1:9" x14ac:dyDescent="0.25">
      <c r="A7147" t="b">
        <v>0</v>
      </c>
      <c r="D7147" t="s">
        <v>7027</v>
      </c>
      <c r="E7147" t="s">
        <v>14179</v>
      </c>
      <c r="F7147">
        <v>0</v>
      </c>
      <c r="G7147">
        <v>0</v>
      </c>
      <c r="H7147" s="5">
        <v>0</v>
      </c>
      <c r="I7147" t="s">
        <v>2205</v>
      </c>
    </row>
    <row r="7148" spans="1:9" x14ac:dyDescent="0.25">
      <c r="A7148" t="b">
        <v>0</v>
      </c>
      <c r="D7148" t="s">
        <v>7027</v>
      </c>
      <c r="E7148" t="s">
        <v>14180</v>
      </c>
      <c r="F7148">
        <v>0</v>
      </c>
      <c r="G7148">
        <v>0</v>
      </c>
      <c r="H7148" s="5">
        <v>0</v>
      </c>
      <c r="I7148" t="s">
        <v>2201</v>
      </c>
    </row>
    <row r="7149" spans="1:9" x14ac:dyDescent="0.25">
      <c r="A7149" t="b">
        <v>0</v>
      </c>
      <c r="D7149" t="s">
        <v>7027</v>
      </c>
      <c r="E7149" t="s">
        <v>14181</v>
      </c>
      <c r="F7149">
        <v>0</v>
      </c>
      <c r="G7149">
        <v>0</v>
      </c>
      <c r="H7149" s="5">
        <v>0</v>
      </c>
      <c r="I7149" t="s">
        <v>2201</v>
      </c>
    </row>
    <row r="7150" spans="1:9" x14ac:dyDescent="0.25">
      <c r="A7150" t="b">
        <v>0</v>
      </c>
      <c r="D7150" t="s">
        <v>7027</v>
      </c>
      <c r="E7150" t="s">
        <v>14182</v>
      </c>
      <c r="F7150">
        <v>0</v>
      </c>
      <c r="G7150">
        <v>0</v>
      </c>
      <c r="H7150" s="5">
        <v>0</v>
      </c>
      <c r="I7150" t="s">
        <v>2201</v>
      </c>
    </row>
    <row r="7151" spans="1:9" x14ac:dyDescent="0.25">
      <c r="A7151" t="b">
        <v>0</v>
      </c>
      <c r="D7151" t="s">
        <v>7027</v>
      </c>
      <c r="E7151" t="s">
        <v>14183</v>
      </c>
      <c r="F7151">
        <v>0</v>
      </c>
      <c r="G7151">
        <v>0</v>
      </c>
      <c r="H7151" s="5">
        <v>0</v>
      </c>
      <c r="I7151" t="s">
        <v>2201</v>
      </c>
    </row>
    <row r="7152" spans="1:9" x14ac:dyDescent="0.25">
      <c r="A7152" t="b">
        <v>0</v>
      </c>
      <c r="D7152" t="s">
        <v>7027</v>
      </c>
      <c r="E7152" t="s">
        <v>14184</v>
      </c>
      <c r="F7152">
        <v>0</v>
      </c>
      <c r="G7152">
        <v>0</v>
      </c>
      <c r="H7152" s="5">
        <v>0</v>
      </c>
      <c r="I7152" t="s">
        <v>2205</v>
      </c>
    </row>
    <row r="7153" spans="1:9" x14ac:dyDescent="0.25">
      <c r="A7153" t="b">
        <v>0</v>
      </c>
      <c r="D7153" t="s">
        <v>7027</v>
      </c>
      <c r="E7153" t="s">
        <v>14185</v>
      </c>
      <c r="F7153">
        <v>0</v>
      </c>
      <c r="G7153">
        <v>0</v>
      </c>
      <c r="H7153" s="5">
        <v>0</v>
      </c>
      <c r="I7153" t="s">
        <v>2201</v>
      </c>
    </row>
    <row r="7154" spans="1:9" x14ac:dyDescent="0.25">
      <c r="A7154" t="b">
        <v>0</v>
      </c>
      <c r="D7154" t="s">
        <v>7027</v>
      </c>
      <c r="E7154" t="s">
        <v>14186</v>
      </c>
      <c r="F7154">
        <v>0</v>
      </c>
      <c r="G7154">
        <v>0</v>
      </c>
      <c r="H7154" s="5">
        <v>0</v>
      </c>
      <c r="I7154" t="s">
        <v>2205</v>
      </c>
    </row>
    <row r="7155" spans="1:9" x14ac:dyDescent="0.25">
      <c r="A7155" t="b">
        <v>0</v>
      </c>
      <c r="D7155" t="s">
        <v>7027</v>
      </c>
      <c r="E7155" t="s">
        <v>14187</v>
      </c>
      <c r="F7155">
        <v>0</v>
      </c>
      <c r="G7155">
        <v>0</v>
      </c>
      <c r="H7155" s="5">
        <v>0</v>
      </c>
      <c r="I7155" t="s">
        <v>2205</v>
      </c>
    </row>
    <row r="7156" spans="1:9" x14ac:dyDescent="0.25">
      <c r="A7156" t="b">
        <v>0</v>
      </c>
      <c r="D7156" t="s">
        <v>7027</v>
      </c>
      <c r="E7156" t="s">
        <v>14188</v>
      </c>
      <c r="F7156">
        <v>0</v>
      </c>
      <c r="G7156">
        <v>0</v>
      </c>
      <c r="H7156" s="5">
        <v>0</v>
      </c>
      <c r="I7156" t="s">
        <v>2201</v>
      </c>
    </row>
    <row r="7157" spans="1:9" x14ac:dyDescent="0.25">
      <c r="A7157" t="b">
        <v>0</v>
      </c>
      <c r="D7157" t="s">
        <v>7027</v>
      </c>
      <c r="E7157" t="s">
        <v>14189</v>
      </c>
      <c r="F7157">
        <v>0</v>
      </c>
      <c r="G7157">
        <v>0</v>
      </c>
      <c r="H7157" s="5">
        <v>0</v>
      </c>
      <c r="I7157" t="s">
        <v>2201</v>
      </c>
    </row>
    <row r="7158" spans="1:9" x14ac:dyDescent="0.25">
      <c r="A7158" t="b">
        <v>0</v>
      </c>
      <c r="D7158" t="s">
        <v>7027</v>
      </c>
      <c r="E7158" t="s">
        <v>14190</v>
      </c>
      <c r="F7158">
        <v>0</v>
      </c>
      <c r="G7158">
        <v>0</v>
      </c>
      <c r="H7158" s="5">
        <v>0</v>
      </c>
      <c r="I7158" t="s">
        <v>2201</v>
      </c>
    </row>
    <row r="7159" spans="1:9" x14ac:dyDescent="0.25">
      <c r="A7159" t="b">
        <v>0</v>
      </c>
      <c r="D7159" t="s">
        <v>7027</v>
      </c>
      <c r="E7159" t="s">
        <v>14191</v>
      </c>
      <c r="F7159">
        <v>0</v>
      </c>
      <c r="G7159">
        <v>0</v>
      </c>
      <c r="H7159" s="5">
        <v>0</v>
      </c>
      <c r="I7159" t="s">
        <v>2201</v>
      </c>
    </row>
    <row r="7160" spans="1:9" x14ac:dyDescent="0.25">
      <c r="A7160" t="b">
        <v>0</v>
      </c>
      <c r="D7160" t="s">
        <v>7027</v>
      </c>
      <c r="E7160" t="s">
        <v>14192</v>
      </c>
      <c r="F7160">
        <v>0</v>
      </c>
      <c r="G7160">
        <v>0</v>
      </c>
      <c r="H7160" s="5">
        <v>0</v>
      </c>
      <c r="I7160" t="s">
        <v>2201</v>
      </c>
    </row>
    <row r="7161" spans="1:9" x14ac:dyDescent="0.25">
      <c r="A7161" t="b">
        <v>0</v>
      </c>
      <c r="D7161" t="s">
        <v>7027</v>
      </c>
      <c r="E7161" t="s">
        <v>14193</v>
      </c>
      <c r="F7161">
        <v>0</v>
      </c>
      <c r="G7161">
        <v>0</v>
      </c>
      <c r="H7161" s="5">
        <v>0</v>
      </c>
      <c r="I7161" t="s">
        <v>2205</v>
      </c>
    </row>
    <row r="7162" spans="1:9" x14ac:dyDescent="0.25">
      <c r="A7162" t="b">
        <v>0</v>
      </c>
      <c r="D7162" t="s">
        <v>7027</v>
      </c>
      <c r="E7162" t="s">
        <v>14194</v>
      </c>
      <c r="F7162">
        <v>0</v>
      </c>
      <c r="G7162">
        <v>0</v>
      </c>
      <c r="H7162" s="5">
        <v>0</v>
      </c>
      <c r="I7162" t="s">
        <v>2201</v>
      </c>
    </row>
    <row r="7163" spans="1:9" x14ac:dyDescent="0.25">
      <c r="A7163" t="b">
        <v>0</v>
      </c>
      <c r="D7163" t="s">
        <v>7027</v>
      </c>
      <c r="E7163" t="s">
        <v>14195</v>
      </c>
      <c r="F7163">
        <v>0</v>
      </c>
      <c r="G7163">
        <v>0</v>
      </c>
      <c r="H7163" s="5">
        <v>0</v>
      </c>
      <c r="I7163" t="s">
        <v>2201</v>
      </c>
    </row>
    <row r="7164" spans="1:9" x14ac:dyDescent="0.25">
      <c r="A7164" t="b">
        <v>0</v>
      </c>
      <c r="D7164" t="s">
        <v>7027</v>
      </c>
      <c r="E7164" t="s">
        <v>14196</v>
      </c>
      <c r="F7164">
        <v>0</v>
      </c>
      <c r="G7164">
        <v>0</v>
      </c>
      <c r="H7164" s="5">
        <v>0</v>
      </c>
      <c r="I7164" t="s">
        <v>2201</v>
      </c>
    </row>
    <row r="7165" spans="1:9" x14ac:dyDescent="0.25">
      <c r="A7165" t="b">
        <v>0</v>
      </c>
      <c r="D7165" t="s">
        <v>7027</v>
      </c>
      <c r="E7165" t="s">
        <v>14197</v>
      </c>
      <c r="F7165">
        <v>0</v>
      </c>
      <c r="G7165">
        <v>0</v>
      </c>
      <c r="H7165" s="5">
        <v>0</v>
      </c>
      <c r="I7165" t="s">
        <v>2201</v>
      </c>
    </row>
    <row r="7166" spans="1:9" x14ac:dyDescent="0.25">
      <c r="A7166" t="b">
        <v>0</v>
      </c>
      <c r="D7166" t="s">
        <v>7027</v>
      </c>
      <c r="E7166" t="s">
        <v>14198</v>
      </c>
      <c r="F7166">
        <v>0</v>
      </c>
      <c r="G7166">
        <v>0</v>
      </c>
      <c r="H7166" s="5">
        <v>0</v>
      </c>
      <c r="I7166" t="s">
        <v>2201</v>
      </c>
    </row>
    <row r="7167" spans="1:9" x14ac:dyDescent="0.25">
      <c r="A7167" t="b">
        <v>0</v>
      </c>
      <c r="D7167" t="s">
        <v>7027</v>
      </c>
      <c r="E7167" t="s">
        <v>14199</v>
      </c>
      <c r="F7167">
        <v>0</v>
      </c>
      <c r="G7167">
        <v>0</v>
      </c>
      <c r="H7167" s="5">
        <v>0</v>
      </c>
      <c r="I7167" t="s">
        <v>2205</v>
      </c>
    </row>
    <row r="7168" spans="1:9" x14ac:dyDescent="0.25">
      <c r="A7168" t="b">
        <v>0</v>
      </c>
      <c r="D7168" t="s">
        <v>7027</v>
      </c>
      <c r="E7168" t="s">
        <v>14200</v>
      </c>
      <c r="F7168">
        <v>0</v>
      </c>
      <c r="G7168">
        <v>0</v>
      </c>
      <c r="H7168" s="5">
        <v>0</v>
      </c>
      <c r="I7168" t="s">
        <v>2201</v>
      </c>
    </row>
    <row r="7169" spans="1:9" x14ac:dyDescent="0.25">
      <c r="A7169" t="b">
        <v>0</v>
      </c>
      <c r="D7169" t="s">
        <v>7027</v>
      </c>
      <c r="E7169" t="s">
        <v>14201</v>
      </c>
      <c r="F7169">
        <v>0</v>
      </c>
      <c r="G7169">
        <v>0</v>
      </c>
      <c r="H7169" s="5">
        <v>0</v>
      </c>
      <c r="I7169" t="s">
        <v>2204</v>
      </c>
    </row>
    <row r="7170" spans="1:9" x14ac:dyDescent="0.25">
      <c r="A7170" t="b">
        <v>0</v>
      </c>
      <c r="D7170" t="s">
        <v>7027</v>
      </c>
      <c r="E7170" t="s">
        <v>14202</v>
      </c>
      <c r="F7170">
        <v>0</v>
      </c>
      <c r="G7170">
        <v>0</v>
      </c>
      <c r="H7170" s="5">
        <v>0</v>
      </c>
      <c r="I7170" t="s">
        <v>2201</v>
      </c>
    </row>
    <row r="7171" spans="1:9" x14ac:dyDescent="0.25">
      <c r="A7171" t="b">
        <v>0</v>
      </c>
      <c r="D7171" t="s">
        <v>7027</v>
      </c>
      <c r="E7171" t="s">
        <v>14203</v>
      </c>
      <c r="F7171">
        <v>0</v>
      </c>
      <c r="G7171">
        <v>0</v>
      </c>
      <c r="H7171" s="5">
        <v>0</v>
      </c>
      <c r="I7171" t="s">
        <v>2201</v>
      </c>
    </row>
    <row r="7172" spans="1:9" x14ac:dyDescent="0.25">
      <c r="A7172" t="b">
        <v>0</v>
      </c>
      <c r="D7172" t="s">
        <v>7027</v>
      </c>
      <c r="E7172" t="s">
        <v>14204</v>
      </c>
      <c r="F7172">
        <v>0</v>
      </c>
      <c r="G7172">
        <v>0</v>
      </c>
      <c r="H7172" s="5">
        <v>0</v>
      </c>
      <c r="I7172" t="s">
        <v>2204</v>
      </c>
    </row>
    <row r="7173" spans="1:9" x14ac:dyDescent="0.25">
      <c r="A7173" t="b">
        <v>0</v>
      </c>
      <c r="D7173" t="s">
        <v>7027</v>
      </c>
      <c r="E7173" t="s">
        <v>14205</v>
      </c>
      <c r="F7173">
        <v>0</v>
      </c>
      <c r="G7173">
        <v>0</v>
      </c>
      <c r="H7173" s="5">
        <v>0</v>
      </c>
      <c r="I7173" t="s">
        <v>2205</v>
      </c>
    </row>
    <row r="7174" spans="1:9" x14ac:dyDescent="0.25">
      <c r="A7174" t="b">
        <v>0</v>
      </c>
      <c r="D7174" t="s">
        <v>7027</v>
      </c>
      <c r="E7174" t="s">
        <v>14206</v>
      </c>
      <c r="F7174">
        <v>0</v>
      </c>
      <c r="G7174">
        <v>0</v>
      </c>
      <c r="H7174" s="5">
        <v>0</v>
      </c>
      <c r="I7174" t="s">
        <v>2205</v>
      </c>
    </row>
    <row r="7175" spans="1:9" x14ac:dyDescent="0.25">
      <c r="A7175" t="b">
        <v>0</v>
      </c>
      <c r="D7175" t="s">
        <v>7027</v>
      </c>
      <c r="E7175" t="s">
        <v>14207</v>
      </c>
      <c r="F7175">
        <v>0</v>
      </c>
      <c r="G7175">
        <v>0</v>
      </c>
      <c r="H7175" s="5">
        <v>0</v>
      </c>
      <c r="I7175" t="s">
        <v>2205</v>
      </c>
    </row>
    <row r="7176" spans="1:9" x14ac:dyDescent="0.25">
      <c r="A7176" t="b">
        <v>0</v>
      </c>
      <c r="D7176" t="s">
        <v>7027</v>
      </c>
      <c r="E7176" t="s">
        <v>14208</v>
      </c>
      <c r="F7176">
        <v>0</v>
      </c>
      <c r="G7176">
        <v>0</v>
      </c>
      <c r="H7176" s="5">
        <v>0</v>
      </c>
      <c r="I7176" t="s">
        <v>2205</v>
      </c>
    </row>
    <row r="7177" spans="1:9" x14ac:dyDescent="0.25">
      <c r="A7177" t="b">
        <v>0</v>
      </c>
      <c r="D7177" t="s">
        <v>7027</v>
      </c>
      <c r="E7177" t="s">
        <v>14209</v>
      </c>
      <c r="F7177">
        <v>0</v>
      </c>
      <c r="G7177">
        <v>0</v>
      </c>
      <c r="H7177" s="5">
        <v>0</v>
      </c>
      <c r="I7177" t="s">
        <v>2205</v>
      </c>
    </row>
    <row r="7178" spans="1:9" x14ac:dyDescent="0.25">
      <c r="A7178" t="b">
        <v>0</v>
      </c>
      <c r="D7178" t="s">
        <v>7027</v>
      </c>
      <c r="E7178" t="s">
        <v>14210</v>
      </c>
      <c r="F7178">
        <v>0</v>
      </c>
      <c r="G7178">
        <v>0</v>
      </c>
      <c r="H7178" s="5">
        <v>0</v>
      </c>
      <c r="I7178" t="s">
        <v>2205</v>
      </c>
    </row>
    <row r="7179" spans="1:9" x14ac:dyDescent="0.25">
      <c r="A7179" t="b">
        <v>0</v>
      </c>
      <c r="D7179" t="s">
        <v>7027</v>
      </c>
      <c r="E7179" t="s">
        <v>14211</v>
      </c>
      <c r="F7179">
        <v>0</v>
      </c>
      <c r="G7179">
        <v>0</v>
      </c>
      <c r="H7179" s="5">
        <v>0</v>
      </c>
      <c r="I7179" t="s">
        <v>2205</v>
      </c>
    </row>
    <row r="7180" spans="1:9" x14ac:dyDescent="0.25">
      <c r="A7180" t="b">
        <v>0</v>
      </c>
      <c r="D7180" t="s">
        <v>7027</v>
      </c>
      <c r="E7180" t="s">
        <v>14212</v>
      </c>
      <c r="F7180">
        <v>0</v>
      </c>
      <c r="G7180">
        <v>0</v>
      </c>
      <c r="H7180" s="5">
        <v>0</v>
      </c>
      <c r="I7180" t="s">
        <v>2205</v>
      </c>
    </row>
    <row r="7181" spans="1:9" x14ac:dyDescent="0.25">
      <c r="A7181" t="b">
        <v>0</v>
      </c>
      <c r="D7181" t="s">
        <v>7027</v>
      </c>
      <c r="E7181" t="s">
        <v>14213</v>
      </c>
      <c r="F7181">
        <v>0</v>
      </c>
      <c r="G7181">
        <v>0</v>
      </c>
      <c r="H7181" s="5">
        <v>0</v>
      </c>
      <c r="I7181" t="s">
        <v>2205</v>
      </c>
    </row>
    <row r="7182" spans="1:9" x14ac:dyDescent="0.25">
      <c r="A7182" t="b">
        <v>0</v>
      </c>
      <c r="D7182" t="s">
        <v>7027</v>
      </c>
      <c r="E7182" t="s">
        <v>14214</v>
      </c>
      <c r="F7182">
        <v>0</v>
      </c>
      <c r="G7182">
        <v>0</v>
      </c>
      <c r="H7182" s="5">
        <v>0</v>
      </c>
      <c r="I7182" t="s">
        <v>2205</v>
      </c>
    </row>
    <row r="7183" spans="1:9" x14ac:dyDescent="0.25">
      <c r="A7183" t="b">
        <v>0</v>
      </c>
      <c r="D7183" t="s">
        <v>7027</v>
      </c>
      <c r="E7183" t="s">
        <v>14215</v>
      </c>
      <c r="F7183">
        <v>0</v>
      </c>
      <c r="G7183">
        <v>0</v>
      </c>
      <c r="H7183" s="5">
        <v>0</v>
      </c>
      <c r="I7183" t="s">
        <v>2205</v>
      </c>
    </row>
    <row r="7184" spans="1:9" x14ac:dyDescent="0.25">
      <c r="A7184" t="b">
        <v>0</v>
      </c>
      <c r="D7184" t="s">
        <v>7027</v>
      </c>
      <c r="E7184" t="s">
        <v>14216</v>
      </c>
      <c r="F7184">
        <v>0</v>
      </c>
      <c r="G7184">
        <v>0</v>
      </c>
      <c r="H7184" s="5">
        <v>0</v>
      </c>
      <c r="I7184" t="s">
        <v>2201</v>
      </c>
    </row>
    <row r="7185" spans="1:9" x14ac:dyDescent="0.25">
      <c r="A7185" t="b">
        <v>0</v>
      </c>
      <c r="D7185" t="s">
        <v>7027</v>
      </c>
      <c r="E7185" t="s">
        <v>14217</v>
      </c>
      <c r="F7185">
        <v>0</v>
      </c>
      <c r="G7185">
        <v>0</v>
      </c>
      <c r="H7185" s="5">
        <v>0</v>
      </c>
      <c r="I7185" t="s">
        <v>2201</v>
      </c>
    </row>
    <row r="7186" spans="1:9" x14ac:dyDescent="0.25">
      <c r="A7186" t="b">
        <v>0</v>
      </c>
      <c r="D7186" t="s">
        <v>7027</v>
      </c>
      <c r="E7186" t="s">
        <v>14218</v>
      </c>
      <c r="F7186">
        <v>0</v>
      </c>
      <c r="G7186">
        <v>0</v>
      </c>
      <c r="H7186" s="5">
        <v>0</v>
      </c>
      <c r="I7186" t="s">
        <v>2201</v>
      </c>
    </row>
    <row r="7187" spans="1:9" x14ac:dyDescent="0.25">
      <c r="A7187" t="b">
        <v>0</v>
      </c>
      <c r="D7187" t="s">
        <v>7027</v>
      </c>
      <c r="E7187" t="s">
        <v>14219</v>
      </c>
      <c r="F7187">
        <v>0</v>
      </c>
      <c r="G7187">
        <v>0</v>
      </c>
      <c r="H7187" s="5">
        <v>0</v>
      </c>
      <c r="I7187" t="s">
        <v>2201</v>
      </c>
    </row>
    <row r="7188" spans="1:9" x14ac:dyDescent="0.25">
      <c r="A7188" t="b">
        <v>0</v>
      </c>
      <c r="D7188" t="s">
        <v>7027</v>
      </c>
      <c r="E7188" t="s">
        <v>14220</v>
      </c>
      <c r="F7188">
        <v>0</v>
      </c>
      <c r="G7188">
        <v>0</v>
      </c>
      <c r="H7188" s="5">
        <v>0</v>
      </c>
      <c r="I7188" t="s">
        <v>2201</v>
      </c>
    </row>
    <row r="7189" spans="1:9" x14ac:dyDescent="0.25">
      <c r="A7189" t="b">
        <v>0</v>
      </c>
      <c r="D7189" t="s">
        <v>7027</v>
      </c>
      <c r="E7189" t="s">
        <v>14221</v>
      </c>
      <c r="F7189">
        <v>0</v>
      </c>
      <c r="G7189">
        <v>0</v>
      </c>
      <c r="H7189" s="5">
        <v>0</v>
      </c>
      <c r="I7189" t="s">
        <v>2201</v>
      </c>
    </row>
    <row r="7190" spans="1:9" x14ac:dyDescent="0.25">
      <c r="A7190" t="b">
        <v>0</v>
      </c>
      <c r="D7190" t="s">
        <v>7027</v>
      </c>
      <c r="E7190" t="s">
        <v>14222</v>
      </c>
      <c r="F7190">
        <v>0</v>
      </c>
      <c r="G7190">
        <v>0</v>
      </c>
      <c r="H7190" s="5">
        <v>0</v>
      </c>
      <c r="I7190" t="s">
        <v>2201</v>
      </c>
    </row>
    <row r="7191" spans="1:9" x14ac:dyDescent="0.25">
      <c r="A7191" t="b">
        <v>0</v>
      </c>
      <c r="D7191" t="s">
        <v>7027</v>
      </c>
      <c r="E7191" t="s">
        <v>14223</v>
      </c>
      <c r="F7191">
        <v>0</v>
      </c>
      <c r="G7191">
        <v>0</v>
      </c>
      <c r="H7191" s="5">
        <v>0</v>
      </c>
      <c r="I7191" t="s">
        <v>2201</v>
      </c>
    </row>
    <row r="7192" spans="1:9" x14ac:dyDescent="0.25">
      <c r="A7192" t="b">
        <v>0</v>
      </c>
      <c r="D7192" t="s">
        <v>7027</v>
      </c>
      <c r="E7192" t="s">
        <v>14224</v>
      </c>
      <c r="F7192">
        <v>0</v>
      </c>
      <c r="G7192">
        <v>0</v>
      </c>
      <c r="H7192" s="5">
        <v>0</v>
      </c>
      <c r="I7192" t="s">
        <v>2201</v>
      </c>
    </row>
    <row r="7193" spans="1:9" x14ac:dyDescent="0.25">
      <c r="A7193" t="b">
        <v>0</v>
      </c>
      <c r="D7193" t="s">
        <v>7027</v>
      </c>
      <c r="E7193" t="s">
        <v>14225</v>
      </c>
      <c r="F7193">
        <v>0</v>
      </c>
      <c r="G7193">
        <v>0</v>
      </c>
      <c r="H7193" s="5">
        <v>0</v>
      </c>
      <c r="I7193" t="s">
        <v>2204</v>
      </c>
    </row>
    <row r="7194" spans="1:9" x14ac:dyDescent="0.25">
      <c r="A7194" t="b">
        <v>0</v>
      </c>
      <c r="D7194" t="s">
        <v>7027</v>
      </c>
      <c r="E7194" t="s">
        <v>14226</v>
      </c>
      <c r="F7194">
        <v>0</v>
      </c>
      <c r="G7194">
        <v>0</v>
      </c>
      <c r="H7194" s="5">
        <v>0</v>
      </c>
      <c r="I7194" t="s">
        <v>2201</v>
      </c>
    </row>
    <row r="7195" spans="1:9" x14ac:dyDescent="0.25">
      <c r="A7195" t="b">
        <v>0</v>
      </c>
      <c r="D7195" t="s">
        <v>7027</v>
      </c>
      <c r="E7195" t="s">
        <v>14227</v>
      </c>
      <c r="F7195">
        <v>0</v>
      </c>
      <c r="G7195">
        <v>0</v>
      </c>
      <c r="H7195" s="5">
        <v>0</v>
      </c>
      <c r="I7195" t="s">
        <v>2205</v>
      </c>
    </row>
    <row r="7196" spans="1:9" x14ac:dyDescent="0.25">
      <c r="A7196" t="b">
        <v>0</v>
      </c>
      <c r="D7196" t="s">
        <v>7027</v>
      </c>
      <c r="E7196" t="s">
        <v>14228</v>
      </c>
      <c r="F7196">
        <v>0</v>
      </c>
      <c r="G7196">
        <v>0</v>
      </c>
      <c r="H7196" s="5">
        <v>0</v>
      </c>
      <c r="I7196" t="s">
        <v>2205</v>
      </c>
    </row>
    <row r="7197" spans="1:9" x14ac:dyDescent="0.25">
      <c r="A7197" t="b">
        <v>0</v>
      </c>
      <c r="D7197" t="s">
        <v>7027</v>
      </c>
      <c r="E7197" t="s">
        <v>14229</v>
      </c>
      <c r="F7197">
        <v>0</v>
      </c>
      <c r="G7197">
        <v>0</v>
      </c>
      <c r="H7197" s="5">
        <v>0</v>
      </c>
      <c r="I7197" t="s">
        <v>2205</v>
      </c>
    </row>
    <row r="7198" spans="1:9" x14ac:dyDescent="0.25">
      <c r="A7198" t="b">
        <v>0</v>
      </c>
      <c r="D7198" t="s">
        <v>7027</v>
      </c>
      <c r="E7198" t="s">
        <v>14230</v>
      </c>
      <c r="F7198">
        <v>0</v>
      </c>
      <c r="G7198">
        <v>0</v>
      </c>
      <c r="H7198" s="5">
        <v>0</v>
      </c>
      <c r="I7198" t="s">
        <v>2205</v>
      </c>
    </row>
    <row r="7199" spans="1:9" x14ac:dyDescent="0.25">
      <c r="A7199" t="b">
        <v>0</v>
      </c>
      <c r="D7199" t="s">
        <v>7027</v>
      </c>
      <c r="E7199" t="s">
        <v>14231</v>
      </c>
      <c r="F7199">
        <v>0</v>
      </c>
      <c r="G7199">
        <v>0</v>
      </c>
      <c r="H7199" s="5">
        <v>0</v>
      </c>
      <c r="I7199" t="s">
        <v>2201</v>
      </c>
    </row>
    <row r="7200" spans="1:9" x14ac:dyDescent="0.25">
      <c r="A7200" t="b">
        <v>0</v>
      </c>
      <c r="D7200" t="s">
        <v>7027</v>
      </c>
      <c r="E7200" t="s">
        <v>14232</v>
      </c>
      <c r="F7200">
        <v>0</v>
      </c>
      <c r="G7200">
        <v>0</v>
      </c>
      <c r="H7200" s="5">
        <v>0</v>
      </c>
      <c r="I7200" t="s">
        <v>2201</v>
      </c>
    </row>
    <row r="7201" spans="1:9" x14ac:dyDescent="0.25">
      <c r="A7201" t="b">
        <v>0</v>
      </c>
      <c r="D7201" t="s">
        <v>7027</v>
      </c>
      <c r="E7201" t="s">
        <v>14233</v>
      </c>
      <c r="F7201">
        <v>0</v>
      </c>
      <c r="G7201">
        <v>0</v>
      </c>
      <c r="H7201" s="5">
        <v>0</v>
      </c>
      <c r="I7201" t="s">
        <v>2205</v>
      </c>
    </row>
    <row r="7202" spans="1:9" x14ac:dyDescent="0.25">
      <c r="A7202" t="b">
        <v>0</v>
      </c>
      <c r="D7202" t="s">
        <v>7027</v>
      </c>
      <c r="E7202" t="s">
        <v>14234</v>
      </c>
      <c r="F7202">
        <v>0</v>
      </c>
      <c r="G7202">
        <v>0</v>
      </c>
      <c r="H7202" s="5">
        <v>0</v>
      </c>
      <c r="I7202" t="s">
        <v>2205</v>
      </c>
    </row>
    <row r="7203" spans="1:9" x14ac:dyDescent="0.25">
      <c r="A7203" t="b">
        <v>0</v>
      </c>
      <c r="D7203" t="s">
        <v>7027</v>
      </c>
      <c r="E7203" t="s">
        <v>14235</v>
      </c>
      <c r="F7203">
        <v>0</v>
      </c>
      <c r="G7203">
        <v>0</v>
      </c>
      <c r="H7203" s="5">
        <v>0</v>
      </c>
      <c r="I7203" t="s">
        <v>2205</v>
      </c>
    </row>
    <row r="7204" spans="1:9" x14ac:dyDescent="0.25">
      <c r="A7204" t="b">
        <v>0</v>
      </c>
      <c r="D7204" t="s">
        <v>7027</v>
      </c>
      <c r="E7204" t="s">
        <v>14236</v>
      </c>
      <c r="F7204">
        <v>0</v>
      </c>
      <c r="G7204">
        <v>0</v>
      </c>
      <c r="H7204" s="5">
        <v>0</v>
      </c>
      <c r="I7204" t="s">
        <v>2205</v>
      </c>
    </row>
    <row r="7205" spans="1:9" x14ac:dyDescent="0.25">
      <c r="A7205" t="b">
        <v>0</v>
      </c>
      <c r="D7205" t="s">
        <v>7027</v>
      </c>
      <c r="E7205" t="s">
        <v>14237</v>
      </c>
      <c r="F7205">
        <v>0</v>
      </c>
      <c r="G7205">
        <v>0</v>
      </c>
      <c r="H7205" s="5">
        <v>0</v>
      </c>
      <c r="I7205" t="s">
        <v>2205</v>
      </c>
    </row>
    <row r="7206" spans="1:9" x14ac:dyDescent="0.25">
      <c r="A7206" t="b">
        <v>0</v>
      </c>
      <c r="D7206" t="s">
        <v>7027</v>
      </c>
      <c r="E7206" t="s">
        <v>14238</v>
      </c>
      <c r="F7206">
        <v>0</v>
      </c>
      <c r="G7206">
        <v>0</v>
      </c>
      <c r="H7206" s="5">
        <v>0</v>
      </c>
      <c r="I7206" t="s">
        <v>2205</v>
      </c>
    </row>
    <row r="7207" spans="1:9" x14ac:dyDescent="0.25">
      <c r="A7207" t="b">
        <v>0</v>
      </c>
      <c r="D7207" t="s">
        <v>7027</v>
      </c>
      <c r="E7207" t="s">
        <v>14239</v>
      </c>
      <c r="F7207">
        <v>0</v>
      </c>
      <c r="G7207">
        <v>0</v>
      </c>
      <c r="H7207" s="5">
        <v>0</v>
      </c>
      <c r="I7207" t="s">
        <v>2205</v>
      </c>
    </row>
    <row r="7208" spans="1:9" x14ac:dyDescent="0.25">
      <c r="A7208" t="b">
        <v>0</v>
      </c>
      <c r="D7208" t="s">
        <v>7027</v>
      </c>
      <c r="E7208" t="s">
        <v>14240</v>
      </c>
      <c r="F7208">
        <v>0</v>
      </c>
      <c r="G7208">
        <v>0</v>
      </c>
      <c r="H7208" s="5">
        <v>0</v>
      </c>
      <c r="I7208" t="s">
        <v>2205</v>
      </c>
    </row>
    <row r="7209" spans="1:9" x14ac:dyDescent="0.25">
      <c r="A7209" t="b">
        <v>0</v>
      </c>
      <c r="D7209" t="s">
        <v>7027</v>
      </c>
      <c r="E7209" t="s">
        <v>14241</v>
      </c>
      <c r="F7209">
        <v>0</v>
      </c>
      <c r="G7209">
        <v>0</v>
      </c>
      <c r="H7209" s="5">
        <v>0</v>
      </c>
      <c r="I7209" t="s">
        <v>2205</v>
      </c>
    </row>
    <row r="7210" spans="1:9" x14ac:dyDescent="0.25">
      <c r="A7210" t="b">
        <v>0</v>
      </c>
      <c r="D7210" t="s">
        <v>7027</v>
      </c>
      <c r="E7210" t="s">
        <v>14242</v>
      </c>
      <c r="F7210">
        <v>0</v>
      </c>
      <c r="G7210">
        <v>0</v>
      </c>
      <c r="H7210" s="5">
        <v>0</v>
      </c>
      <c r="I7210" t="s">
        <v>2205</v>
      </c>
    </row>
    <row r="7211" spans="1:9" x14ac:dyDescent="0.25">
      <c r="A7211" t="b">
        <v>0</v>
      </c>
      <c r="D7211" t="s">
        <v>7027</v>
      </c>
      <c r="E7211" t="s">
        <v>14243</v>
      </c>
      <c r="F7211">
        <v>0</v>
      </c>
      <c r="G7211">
        <v>0</v>
      </c>
      <c r="H7211" s="5">
        <v>0</v>
      </c>
      <c r="I7211" t="s">
        <v>2205</v>
      </c>
    </row>
    <row r="7212" spans="1:9" x14ac:dyDescent="0.25">
      <c r="A7212" t="b">
        <v>0</v>
      </c>
      <c r="D7212" t="s">
        <v>7027</v>
      </c>
      <c r="E7212" t="s">
        <v>14244</v>
      </c>
      <c r="F7212">
        <v>0</v>
      </c>
      <c r="G7212">
        <v>0</v>
      </c>
      <c r="H7212" s="5">
        <v>0</v>
      </c>
      <c r="I7212" t="s">
        <v>2205</v>
      </c>
    </row>
    <row r="7213" spans="1:9" x14ac:dyDescent="0.25">
      <c r="A7213" t="b">
        <v>0</v>
      </c>
      <c r="D7213" t="s">
        <v>7027</v>
      </c>
      <c r="E7213" t="s">
        <v>14245</v>
      </c>
      <c r="F7213">
        <v>0</v>
      </c>
      <c r="G7213">
        <v>0</v>
      </c>
      <c r="H7213" s="5">
        <v>0</v>
      </c>
      <c r="I7213" t="s">
        <v>2201</v>
      </c>
    </row>
    <row r="7214" spans="1:9" x14ac:dyDescent="0.25">
      <c r="A7214" t="b">
        <v>0</v>
      </c>
      <c r="D7214" t="s">
        <v>7027</v>
      </c>
      <c r="E7214" t="s">
        <v>14246</v>
      </c>
      <c r="F7214">
        <v>0</v>
      </c>
      <c r="G7214">
        <v>0</v>
      </c>
      <c r="H7214" s="5">
        <v>0</v>
      </c>
      <c r="I7214" t="s">
        <v>2205</v>
      </c>
    </row>
    <row r="7215" spans="1:9" x14ac:dyDescent="0.25">
      <c r="A7215" t="b">
        <v>0</v>
      </c>
      <c r="D7215" t="s">
        <v>7027</v>
      </c>
      <c r="E7215" t="s">
        <v>14247</v>
      </c>
      <c r="F7215">
        <v>0</v>
      </c>
      <c r="G7215">
        <v>0</v>
      </c>
      <c r="H7215" s="5">
        <v>0</v>
      </c>
      <c r="I7215" t="s">
        <v>2201</v>
      </c>
    </row>
    <row r="7216" spans="1:9" x14ac:dyDescent="0.25">
      <c r="A7216" t="b">
        <v>0</v>
      </c>
      <c r="D7216" t="s">
        <v>7027</v>
      </c>
      <c r="E7216" t="s">
        <v>14248</v>
      </c>
      <c r="F7216">
        <v>0</v>
      </c>
      <c r="G7216">
        <v>0</v>
      </c>
      <c r="H7216" s="5">
        <v>0</v>
      </c>
      <c r="I7216" t="s">
        <v>2201</v>
      </c>
    </row>
    <row r="7217" spans="1:9" x14ac:dyDescent="0.25">
      <c r="A7217" t="b">
        <v>0</v>
      </c>
      <c r="D7217" t="s">
        <v>7027</v>
      </c>
      <c r="E7217" t="s">
        <v>14249</v>
      </c>
      <c r="F7217">
        <v>0</v>
      </c>
      <c r="G7217">
        <v>0</v>
      </c>
      <c r="H7217" s="5">
        <v>0</v>
      </c>
      <c r="I7217" t="s">
        <v>2201</v>
      </c>
    </row>
    <row r="7218" spans="1:9" x14ac:dyDescent="0.25">
      <c r="A7218" t="b">
        <v>0</v>
      </c>
      <c r="D7218" t="s">
        <v>7027</v>
      </c>
      <c r="E7218" t="s">
        <v>14250</v>
      </c>
      <c r="F7218">
        <v>0</v>
      </c>
      <c r="G7218">
        <v>0</v>
      </c>
      <c r="H7218" s="5">
        <v>0</v>
      </c>
      <c r="I7218" t="s">
        <v>2201</v>
      </c>
    </row>
    <row r="7219" spans="1:9" x14ac:dyDescent="0.25">
      <c r="A7219" t="b">
        <v>0</v>
      </c>
      <c r="D7219" t="s">
        <v>7027</v>
      </c>
      <c r="E7219" t="s">
        <v>14251</v>
      </c>
      <c r="F7219">
        <v>0</v>
      </c>
      <c r="G7219">
        <v>0</v>
      </c>
      <c r="H7219" s="5">
        <v>0</v>
      </c>
      <c r="I7219" t="s">
        <v>2201</v>
      </c>
    </row>
    <row r="7220" spans="1:9" x14ac:dyDescent="0.25">
      <c r="A7220" t="b">
        <v>0</v>
      </c>
      <c r="D7220" t="s">
        <v>7027</v>
      </c>
      <c r="E7220" t="s">
        <v>14252</v>
      </c>
      <c r="F7220">
        <v>0</v>
      </c>
      <c r="G7220">
        <v>0</v>
      </c>
      <c r="H7220" s="5">
        <v>0</v>
      </c>
      <c r="I7220" t="s">
        <v>2201</v>
      </c>
    </row>
    <row r="7221" spans="1:9" x14ac:dyDescent="0.25">
      <c r="A7221" t="b">
        <v>0</v>
      </c>
      <c r="D7221" t="s">
        <v>7027</v>
      </c>
      <c r="E7221" t="s">
        <v>14253</v>
      </c>
      <c r="F7221">
        <v>0</v>
      </c>
      <c r="G7221">
        <v>0</v>
      </c>
      <c r="H7221" s="5">
        <v>0</v>
      </c>
      <c r="I7221" t="s">
        <v>2201</v>
      </c>
    </row>
    <row r="7222" spans="1:9" x14ac:dyDescent="0.25">
      <c r="A7222" t="b">
        <v>0</v>
      </c>
      <c r="D7222" t="s">
        <v>7027</v>
      </c>
      <c r="E7222" t="s">
        <v>14254</v>
      </c>
      <c r="F7222">
        <v>0</v>
      </c>
      <c r="G7222">
        <v>0</v>
      </c>
      <c r="H7222" s="5">
        <v>0</v>
      </c>
      <c r="I7222" t="s">
        <v>2201</v>
      </c>
    </row>
    <row r="7223" spans="1:9" x14ac:dyDescent="0.25">
      <c r="A7223" t="b">
        <v>0</v>
      </c>
      <c r="D7223" t="s">
        <v>7027</v>
      </c>
      <c r="E7223" t="s">
        <v>14255</v>
      </c>
      <c r="F7223">
        <v>0</v>
      </c>
      <c r="G7223">
        <v>0</v>
      </c>
      <c r="H7223" s="5">
        <v>0</v>
      </c>
      <c r="I7223" t="s">
        <v>2201</v>
      </c>
    </row>
    <row r="7224" spans="1:9" x14ac:dyDescent="0.25">
      <c r="A7224" t="b">
        <v>0</v>
      </c>
      <c r="D7224" t="s">
        <v>7027</v>
      </c>
      <c r="E7224" t="s">
        <v>14256</v>
      </c>
      <c r="F7224">
        <v>0</v>
      </c>
      <c r="G7224">
        <v>0</v>
      </c>
      <c r="H7224" s="5">
        <v>0</v>
      </c>
      <c r="I7224" t="s">
        <v>2201</v>
      </c>
    </row>
    <row r="7225" spans="1:9" x14ac:dyDescent="0.25">
      <c r="A7225" t="b">
        <v>0</v>
      </c>
      <c r="D7225" t="s">
        <v>7027</v>
      </c>
      <c r="E7225" t="s">
        <v>14257</v>
      </c>
      <c r="F7225">
        <v>0</v>
      </c>
      <c r="G7225">
        <v>0</v>
      </c>
      <c r="H7225" s="5">
        <v>0</v>
      </c>
      <c r="I7225" t="s">
        <v>2201</v>
      </c>
    </row>
    <row r="7226" spans="1:9" x14ac:dyDescent="0.25">
      <c r="A7226" t="b">
        <v>0</v>
      </c>
      <c r="D7226" t="s">
        <v>7027</v>
      </c>
      <c r="E7226" t="s">
        <v>14258</v>
      </c>
      <c r="F7226">
        <v>0</v>
      </c>
      <c r="G7226">
        <v>0</v>
      </c>
      <c r="H7226" s="5">
        <v>0</v>
      </c>
      <c r="I7226" t="s">
        <v>2201</v>
      </c>
    </row>
    <row r="7227" spans="1:9" x14ac:dyDescent="0.25">
      <c r="A7227" t="b">
        <v>0</v>
      </c>
      <c r="D7227" t="s">
        <v>7027</v>
      </c>
      <c r="E7227" t="s">
        <v>14259</v>
      </c>
      <c r="F7227">
        <v>0</v>
      </c>
      <c r="G7227">
        <v>0</v>
      </c>
      <c r="H7227" s="5">
        <v>0</v>
      </c>
      <c r="I7227" t="s">
        <v>2201</v>
      </c>
    </row>
    <row r="7228" spans="1:9" x14ac:dyDescent="0.25">
      <c r="A7228" t="b">
        <v>0</v>
      </c>
      <c r="D7228" t="s">
        <v>7027</v>
      </c>
      <c r="E7228" t="s">
        <v>14260</v>
      </c>
      <c r="F7228">
        <v>0</v>
      </c>
      <c r="G7228">
        <v>0</v>
      </c>
      <c r="H7228" s="5">
        <v>0</v>
      </c>
      <c r="I7228" t="s">
        <v>2201</v>
      </c>
    </row>
    <row r="7229" spans="1:9" x14ac:dyDescent="0.25">
      <c r="A7229" t="b">
        <v>0</v>
      </c>
      <c r="D7229" t="s">
        <v>7027</v>
      </c>
      <c r="E7229" t="s">
        <v>14261</v>
      </c>
      <c r="F7229">
        <v>0</v>
      </c>
      <c r="G7229">
        <v>0</v>
      </c>
      <c r="H7229" s="5">
        <v>0</v>
      </c>
      <c r="I7229" t="s">
        <v>2201</v>
      </c>
    </row>
    <row r="7230" spans="1:9" x14ac:dyDescent="0.25">
      <c r="A7230" t="b">
        <v>0</v>
      </c>
      <c r="D7230" t="s">
        <v>7027</v>
      </c>
      <c r="E7230" t="s">
        <v>14262</v>
      </c>
      <c r="F7230">
        <v>0</v>
      </c>
      <c r="G7230">
        <v>0</v>
      </c>
      <c r="H7230" s="5">
        <v>0</v>
      </c>
      <c r="I7230" t="s">
        <v>2201</v>
      </c>
    </row>
    <row r="7231" spans="1:9" x14ac:dyDescent="0.25">
      <c r="A7231" t="b">
        <v>0</v>
      </c>
      <c r="D7231" t="s">
        <v>7027</v>
      </c>
      <c r="E7231" t="s">
        <v>14263</v>
      </c>
      <c r="F7231">
        <v>0</v>
      </c>
      <c r="G7231">
        <v>0</v>
      </c>
      <c r="H7231" s="5">
        <v>0</v>
      </c>
      <c r="I7231" t="s">
        <v>2201</v>
      </c>
    </row>
    <row r="7232" spans="1:9" x14ac:dyDescent="0.25">
      <c r="A7232" t="b">
        <v>0</v>
      </c>
      <c r="D7232" t="s">
        <v>7027</v>
      </c>
      <c r="E7232" t="s">
        <v>14264</v>
      </c>
      <c r="F7232">
        <v>0</v>
      </c>
      <c r="G7232">
        <v>0</v>
      </c>
      <c r="H7232" s="5">
        <v>0</v>
      </c>
      <c r="I7232" t="s">
        <v>2201</v>
      </c>
    </row>
    <row r="7233" spans="1:9" x14ac:dyDescent="0.25">
      <c r="A7233" t="b">
        <v>0</v>
      </c>
      <c r="D7233" t="s">
        <v>7027</v>
      </c>
      <c r="E7233" t="s">
        <v>14265</v>
      </c>
      <c r="F7233">
        <v>0</v>
      </c>
      <c r="G7233">
        <v>0</v>
      </c>
      <c r="H7233" s="5">
        <v>0</v>
      </c>
      <c r="I7233" t="s">
        <v>2201</v>
      </c>
    </row>
    <row r="7234" spans="1:9" x14ac:dyDescent="0.25">
      <c r="A7234" t="b">
        <v>0</v>
      </c>
      <c r="D7234" t="s">
        <v>7027</v>
      </c>
      <c r="E7234" t="s">
        <v>14266</v>
      </c>
      <c r="F7234">
        <v>0</v>
      </c>
      <c r="G7234">
        <v>0</v>
      </c>
      <c r="H7234" s="5">
        <v>0</v>
      </c>
      <c r="I7234" t="s">
        <v>2201</v>
      </c>
    </row>
    <row r="7235" spans="1:9" x14ac:dyDescent="0.25">
      <c r="A7235" t="b">
        <v>0</v>
      </c>
      <c r="D7235" t="s">
        <v>7027</v>
      </c>
      <c r="E7235" t="s">
        <v>14267</v>
      </c>
      <c r="F7235">
        <v>0</v>
      </c>
      <c r="G7235">
        <v>0</v>
      </c>
      <c r="H7235" s="5">
        <v>0</v>
      </c>
      <c r="I7235" t="s">
        <v>2201</v>
      </c>
    </row>
    <row r="7236" spans="1:9" x14ac:dyDescent="0.25">
      <c r="A7236" t="b">
        <v>0</v>
      </c>
      <c r="D7236" t="s">
        <v>7027</v>
      </c>
      <c r="E7236" t="s">
        <v>14268</v>
      </c>
      <c r="F7236">
        <v>0</v>
      </c>
      <c r="G7236">
        <v>0</v>
      </c>
      <c r="H7236" s="5">
        <v>0</v>
      </c>
      <c r="I7236" t="s">
        <v>2201</v>
      </c>
    </row>
    <row r="7237" spans="1:9" x14ac:dyDescent="0.25">
      <c r="A7237" t="b">
        <v>0</v>
      </c>
      <c r="D7237" t="s">
        <v>7027</v>
      </c>
      <c r="E7237" t="s">
        <v>14269</v>
      </c>
      <c r="F7237">
        <v>0</v>
      </c>
      <c r="G7237">
        <v>0</v>
      </c>
      <c r="H7237" s="5">
        <v>0</v>
      </c>
      <c r="I7237" t="s">
        <v>2201</v>
      </c>
    </row>
    <row r="7238" spans="1:9" x14ac:dyDescent="0.25">
      <c r="A7238" t="b">
        <v>0</v>
      </c>
      <c r="D7238" t="s">
        <v>7027</v>
      </c>
      <c r="E7238" t="s">
        <v>14270</v>
      </c>
      <c r="F7238">
        <v>0</v>
      </c>
      <c r="G7238">
        <v>0</v>
      </c>
      <c r="H7238" s="5">
        <v>0</v>
      </c>
      <c r="I7238" t="s">
        <v>2201</v>
      </c>
    </row>
    <row r="7239" spans="1:9" x14ac:dyDescent="0.25">
      <c r="A7239" t="b">
        <v>0</v>
      </c>
      <c r="D7239" t="s">
        <v>7027</v>
      </c>
      <c r="E7239" t="s">
        <v>14271</v>
      </c>
      <c r="F7239">
        <v>0</v>
      </c>
      <c r="G7239">
        <v>0</v>
      </c>
      <c r="H7239" s="5">
        <v>0</v>
      </c>
      <c r="I7239" t="s">
        <v>2201</v>
      </c>
    </row>
    <row r="7240" spans="1:9" x14ac:dyDescent="0.25">
      <c r="A7240" t="b">
        <v>0</v>
      </c>
      <c r="D7240" t="s">
        <v>7027</v>
      </c>
      <c r="E7240" t="s">
        <v>14272</v>
      </c>
      <c r="F7240">
        <v>0</v>
      </c>
      <c r="G7240">
        <v>0</v>
      </c>
      <c r="H7240" s="5">
        <v>0</v>
      </c>
      <c r="I7240" t="s">
        <v>2201</v>
      </c>
    </row>
    <row r="7241" spans="1:9" x14ac:dyDescent="0.25">
      <c r="A7241" t="b">
        <v>0</v>
      </c>
      <c r="D7241" t="s">
        <v>7027</v>
      </c>
      <c r="E7241" t="s">
        <v>14273</v>
      </c>
      <c r="F7241">
        <v>0</v>
      </c>
      <c r="G7241">
        <v>0</v>
      </c>
      <c r="H7241" s="5">
        <v>0</v>
      </c>
      <c r="I7241" t="s">
        <v>2201</v>
      </c>
    </row>
    <row r="7242" spans="1:9" x14ac:dyDescent="0.25">
      <c r="A7242" t="b">
        <v>0</v>
      </c>
      <c r="D7242" t="s">
        <v>7027</v>
      </c>
      <c r="E7242" t="s">
        <v>14274</v>
      </c>
      <c r="F7242">
        <v>0</v>
      </c>
      <c r="G7242">
        <v>0</v>
      </c>
      <c r="H7242" s="5">
        <v>0</v>
      </c>
      <c r="I7242" t="s">
        <v>2201</v>
      </c>
    </row>
    <row r="7243" spans="1:9" x14ac:dyDescent="0.25">
      <c r="A7243" t="b">
        <v>0</v>
      </c>
      <c r="D7243" t="s">
        <v>7027</v>
      </c>
      <c r="E7243" t="s">
        <v>14275</v>
      </c>
      <c r="F7243">
        <v>0</v>
      </c>
      <c r="G7243">
        <v>0</v>
      </c>
      <c r="H7243" s="5">
        <v>0</v>
      </c>
      <c r="I7243" t="s">
        <v>2201</v>
      </c>
    </row>
    <row r="7244" spans="1:9" x14ac:dyDescent="0.25">
      <c r="A7244" t="b">
        <v>0</v>
      </c>
      <c r="D7244" t="s">
        <v>7027</v>
      </c>
      <c r="E7244" t="s">
        <v>14276</v>
      </c>
      <c r="F7244">
        <v>0</v>
      </c>
      <c r="G7244">
        <v>0</v>
      </c>
      <c r="H7244" s="5">
        <v>0</v>
      </c>
      <c r="I7244" t="s">
        <v>2201</v>
      </c>
    </row>
    <row r="7245" spans="1:9" x14ac:dyDescent="0.25">
      <c r="A7245" t="b">
        <v>0</v>
      </c>
      <c r="D7245" t="s">
        <v>7027</v>
      </c>
      <c r="E7245" t="s">
        <v>14277</v>
      </c>
      <c r="F7245">
        <v>0</v>
      </c>
      <c r="G7245">
        <v>0</v>
      </c>
      <c r="H7245" s="5">
        <v>0</v>
      </c>
      <c r="I7245" t="s">
        <v>2201</v>
      </c>
    </row>
    <row r="7246" spans="1:9" x14ac:dyDescent="0.25">
      <c r="A7246" t="b">
        <v>0</v>
      </c>
      <c r="D7246" t="s">
        <v>7027</v>
      </c>
      <c r="E7246" t="s">
        <v>14278</v>
      </c>
      <c r="F7246">
        <v>0</v>
      </c>
      <c r="G7246">
        <v>0</v>
      </c>
      <c r="H7246" s="5">
        <v>0</v>
      </c>
      <c r="I7246" t="s">
        <v>2201</v>
      </c>
    </row>
    <row r="7247" spans="1:9" x14ac:dyDescent="0.25">
      <c r="A7247" t="b">
        <v>0</v>
      </c>
      <c r="D7247" t="s">
        <v>7027</v>
      </c>
      <c r="E7247" t="s">
        <v>14279</v>
      </c>
      <c r="F7247">
        <v>0</v>
      </c>
      <c r="G7247">
        <v>0</v>
      </c>
      <c r="H7247" s="5">
        <v>0</v>
      </c>
      <c r="I7247" t="s">
        <v>2201</v>
      </c>
    </row>
    <row r="7248" spans="1:9" x14ac:dyDescent="0.25">
      <c r="A7248" t="b">
        <v>0</v>
      </c>
      <c r="D7248" t="s">
        <v>7027</v>
      </c>
      <c r="E7248" t="s">
        <v>14280</v>
      </c>
      <c r="F7248">
        <v>0</v>
      </c>
      <c r="G7248">
        <v>0</v>
      </c>
      <c r="H7248" s="5">
        <v>0</v>
      </c>
      <c r="I7248" t="s">
        <v>2201</v>
      </c>
    </row>
    <row r="7249" spans="1:9" x14ac:dyDescent="0.25">
      <c r="A7249" t="b">
        <v>0</v>
      </c>
      <c r="D7249" t="s">
        <v>7027</v>
      </c>
      <c r="E7249" t="s">
        <v>14281</v>
      </c>
      <c r="F7249">
        <v>0</v>
      </c>
      <c r="G7249">
        <v>0</v>
      </c>
      <c r="H7249" s="5">
        <v>0</v>
      </c>
      <c r="I7249" t="s">
        <v>2201</v>
      </c>
    </row>
    <row r="7250" spans="1:9" x14ac:dyDescent="0.25">
      <c r="A7250" t="b">
        <v>0</v>
      </c>
      <c r="D7250" t="s">
        <v>7027</v>
      </c>
      <c r="E7250" t="s">
        <v>14282</v>
      </c>
      <c r="F7250">
        <v>0</v>
      </c>
      <c r="G7250">
        <v>0</v>
      </c>
      <c r="H7250" s="5">
        <v>0</v>
      </c>
      <c r="I7250" t="s">
        <v>2201</v>
      </c>
    </row>
    <row r="7251" spans="1:9" x14ac:dyDescent="0.25">
      <c r="A7251" t="b">
        <v>0</v>
      </c>
      <c r="D7251" t="s">
        <v>7027</v>
      </c>
      <c r="E7251" t="s">
        <v>14283</v>
      </c>
      <c r="F7251">
        <v>0</v>
      </c>
      <c r="G7251">
        <v>0</v>
      </c>
      <c r="H7251" s="5">
        <v>0</v>
      </c>
      <c r="I7251" t="s">
        <v>2201</v>
      </c>
    </row>
    <row r="7252" spans="1:9" x14ac:dyDescent="0.25">
      <c r="A7252" t="b">
        <v>0</v>
      </c>
      <c r="D7252" t="s">
        <v>7027</v>
      </c>
      <c r="E7252" t="s">
        <v>14284</v>
      </c>
      <c r="F7252">
        <v>0</v>
      </c>
      <c r="G7252">
        <v>0</v>
      </c>
      <c r="H7252" s="5">
        <v>0</v>
      </c>
      <c r="I7252" t="s">
        <v>2201</v>
      </c>
    </row>
    <row r="7253" spans="1:9" x14ac:dyDescent="0.25">
      <c r="A7253" t="b">
        <v>0</v>
      </c>
      <c r="D7253" t="s">
        <v>7027</v>
      </c>
      <c r="E7253" t="s">
        <v>14285</v>
      </c>
      <c r="F7253">
        <v>0</v>
      </c>
      <c r="G7253">
        <v>0</v>
      </c>
      <c r="H7253" s="5">
        <v>0</v>
      </c>
      <c r="I7253" t="s">
        <v>2201</v>
      </c>
    </row>
    <row r="7254" spans="1:9" x14ac:dyDescent="0.25">
      <c r="A7254" t="b">
        <v>0</v>
      </c>
      <c r="D7254" t="s">
        <v>7027</v>
      </c>
      <c r="E7254" t="s">
        <v>14286</v>
      </c>
      <c r="F7254">
        <v>0</v>
      </c>
      <c r="G7254">
        <v>0</v>
      </c>
      <c r="H7254" s="5">
        <v>0</v>
      </c>
      <c r="I7254" t="s">
        <v>2201</v>
      </c>
    </row>
    <row r="7255" spans="1:9" x14ac:dyDescent="0.25">
      <c r="A7255" t="b">
        <v>0</v>
      </c>
      <c r="D7255" t="s">
        <v>7027</v>
      </c>
      <c r="E7255" t="s">
        <v>14287</v>
      </c>
      <c r="F7255">
        <v>0</v>
      </c>
      <c r="G7255">
        <v>0</v>
      </c>
      <c r="H7255" s="5">
        <v>0</v>
      </c>
      <c r="I7255" t="s">
        <v>2201</v>
      </c>
    </row>
    <row r="7256" spans="1:9" x14ac:dyDescent="0.25">
      <c r="A7256" t="b">
        <v>0</v>
      </c>
      <c r="D7256" t="s">
        <v>7027</v>
      </c>
      <c r="E7256" t="s">
        <v>14288</v>
      </c>
      <c r="F7256">
        <v>0</v>
      </c>
      <c r="G7256">
        <v>0</v>
      </c>
      <c r="H7256" s="5">
        <v>0</v>
      </c>
      <c r="I7256" t="s">
        <v>2201</v>
      </c>
    </row>
    <row r="7257" spans="1:9" x14ac:dyDescent="0.25">
      <c r="A7257" t="b">
        <v>0</v>
      </c>
      <c r="D7257" t="s">
        <v>7027</v>
      </c>
      <c r="E7257" t="s">
        <v>14289</v>
      </c>
      <c r="F7257">
        <v>0</v>
      </c>
      <c r="G7257">
        <v>0</v>
      </c>
      <c r="H7257" s="5">
        <v>0</v>
      </c>
      <c r="I7257" t="s">
        <v>2201</v>
      </c>
    </row>
    <row r="7258" spans="1:9" x14ac:dyDescent="0.25">
      <c r="A7258" t="b">
        <v>0</v>
      </c>
      <c r="D7258" t="s">
        <v>7027</v>
      </c>
      <c r="E7258" t="s">
        <v>14290</v>
      </c>
      <c r="F7258">
        <v>0</v>
      </c>
      <c r="G7258">
        <v>0</v>
      </c>
      <c r="H7258" s="5">
        <v>0</v>
      </c>
      <c r="I7258" t="s">
        <v>2201</v>
      </c>
    </row>
    <row r="7259" spans="1:9" x14ac:dyDescent="0.25">
      <c r="A7259" t="b">
        <v>0</v>
      </c>
      <c r="D7259" t="s">
        <v>7027</v>
      </c>
      <c r="E7259" t="s">
        <v>14291</v>
      </c>
      <c r="F7259">
        <v>0</v>
      </c>
      <c r="G7259">
        <v>0</v>
      </c>
      <c r="H7259" s="5">
        <v>0</v>
      </c>
      <c r="I7259" t="s">
        <v>2201</v>
      </c>
    </row>
    <row r="7260" spans="1:9" x14ac:dyDescent="0.25">
      <c r="A7260" t="b">
        <v>0</v>
      </c>
      <c r="D7260" t="s">
        <v>7027</v>
      </c>
      <c r="E7260" t="s">
        <v>14292</v>
      </c>
      <c r="F7260">
        <v>0</v>
      </c>
      <c r="G7260">
        <v>0</v>
      </c>
      <c r="H7260" s="5">
        <v>0</v>
      </c>
      <c r="I7260" t="s">
        <v>2201</v>
      </c>
    </row>
    <row r="7261" spans="1:9" x14ac:dyDescent="0.25">
      <c r="A7261" t="b">
        <v>0</v>
      </c>
      <c r="D7261" t="s">
        <v>7027</v>
      </c>
      <c r="E7261" t="s">
        <v>14293</v>
      </c>
      <c r="F7261">
        <v>0</v>
      </c>
      <c r="G7261">
        <v>0</v>
      </c>
      <c r="H7261" s="5">
        <v>0</v>
      </c>
      <c r="I7261" t="s">
        <v>2201</v>
      </c>
    </row>
    <row r="7262" spans="1:9" x14ac:dyDescent="0.25">
      <c r="A7262" t="b">
        <v>0</v>
      </c>
      <c r="D7262" t="s">
        <v>7027</v>
      </c>
      <c r="E7262" t="s">
        <v>14294</v>
      </c>
      <c r="F7262">
        <v>0</v>
      </c>
      <c r="G7262">
        <v>0</v>
      </c>
      <c r="H7262" s="5">
        <v>0</v>
      </c>
      <c r="I7262" t="s">
        <v>2201</v>
      </c>
    </row>
    <row r="7263" spans="1:9" x14ac:dyDescent="0.25">
      <c r="A7263" t="b">
        <v>0</v>
      </c>
      <c r="D7263" t="s">
        <v>7027</v>
      </c>
      <c r="E7263" t="s">
        <v>14295</v>
      </c>
      <c r="F7263">
        <v>0</v>
      </c>
      <c r="G7263">
        <v>0</v>
      </c>
      <c r="H7263" s="5">
        <v>0</v>
      </c>
      <c r="I7263" t="s">
        <v>2201</v>
      </c>
    </row>
    <row r="7264" spans="1:9" x14ac:dyDescent="0.25">
      <c r="A7264" t="b">
        <v>0</v>
      </c>
      <c r="D7264" t="s">
        <v>7027</v>
      </c>
      <c r="E7264" t="s">
        <v>14296</v>
      </c>
      <c r="F7264">
        <v>0</v>
      </c>
      <c r="G7264">
        <v>0</v>
      </c>
      <c r="H7264" s="5">
        <v>0</v>
      </c>
      <c r="I7264" t="s">
        <v>2201</v>
      </c>
    </row>
    <row r="7265" spans="1:9" x14ac:dyDescent="0.25">
      <c r="A7265" t="b">
        <v>0</v>
      </c>
      <c r="D7265" t="s">
        <v>7027</v>
      </c>
      <c r="E7265" t="s">
        <v>14297</v>
      </c>
      <c r="F7265">
        <v>0</v>
      </c>
      <c r="G7265">
        <v>0</v>
      </c>
      <c r="H7265" s="5">
        <v>0</v>
      </c>
      <c r="I7265" t="s">
        <v>2201</v>
      </c>
    </row>
    <row r="7266" spans="1:9" x14ac:dyDescent="0.25">
      <c r="A7266" t="b">
        <v>0</v>
      </c>
      <c r="D7266" t="s">
        <v>7027</v>
      </c>
      <c r="E7266" t="s">
        <v>14298</v>
      </c>
      <c r="F7266">
        <v>0</v>
      </c>
      <c r="G7266">
        <v>0</v>
      </c>
      <c r="H7266" s="5">
        <v>0</v>
      </c>
      <c r="I7266" t="s">
        <v>2201</v>
      </c>
    </row>
    <row r="7267" spans="1:9" x14ac:dyDescent="0.25">
      <c r="A7267" t="b">
        <v>0</v>
      </c>
      <c r="D7267" t="s">
        <v>7027</v>
      </c>
      <c r="E7267" t="s">
        <v>14299</v>
      </c>
      <c r="F7267">
        <v>0</v>
      </c>
      <c r="G7267">
        <v>0</v>
      </c>
      <c r="H7267" s="5">
        <v>0</v>
      </c>
      <c r="I7267" t="s">
        <v>2201</v>
      </c>
    </row>
    <row r="7268" spans="1:9" x14ac:dyDescent="0.25">
      <c r="A7268" t="b">
        <v>0</v>
      </c>
      <c r="D7268" t="s">
        <v>7027</v>
      </c>
      <c r="E7268" t="s">
        <v>14300</v>
      </c>
      <c r="F7268">
        <v>0</v>
      </c>
      <c r="G7268">
        <v>0</v>
      </c>
      <c r="H7268" s="5">
        <v>0</v>
      </c>
      <c r="I7268" t="s">
        <v>2201</v>
      </c>
    </row>
    <row r="7269" spans="1:9" x14ac:dyDescent="0.25">
      <c r="A7269" t="b">
        <v>0</v>
      </c>
      <c r="D7269" t="s">
        <v>7027</v>
      </c>
      <c r="E7269" t="s">
        <v>14301</v>
      </c>
      <c r="F7269">
        <v>0</v>
      </c>
      <c r="G7269">
        <v>0</v>
      </c>
      <c r="H7269" s="5">
        <v>0</v>
      </c>
      <c r="I7269" t="s">
        <v>2201</v>
      </c>
    </row>
    <row r="7270" spans="1:9" x14ac:dyDescent="0.25">
      <c r="A7270" t="b">
        <v>0</v>
      </c>
      <c r="D7270" t="s">
        <v>7027</v>
      </c>
      <c r="E7270" t="s">
        <v>14302</v>
      </c>
      <c r="F7270">
        <v>0</v>
      </c>
      <c r="G7270">
        <v>0</v>
      </c>
      <c r="H7270" s="5">
        <v>0</v>
      </c>
      <c r="I7270" t="s">
        <v>2201</v>
      </c>
    </row>
    <row r="7271" spans="1:9" x14ac:dyDescent="0.25">
      <c r="A7271" t="b">
        <v>0</v>
      </c>
      <c r="D7271" t="s">
        <v>7027</v>
      </c>
      <c r="E7271" t="s">
        <v>14303</v>
      </c>
      <c r="F7271">
        <v>0</v>
      </c>
      <c r="G7271">
        <v>0</v>
      </c>
      <c r="H7271" s="5">
        <v>0</v>
      </c>
      <c r="I7271" t="s">
        <v>2201</v>
      </c>
    </row>
    <row r="7272" spans="1:9" x14ac:dyDescent="0.25">
      <c r="A7272" t="b">
        <v>0</v>
      </c>
      <c r="D7272" t="s">
        <v>7027</v>
      </c>
      <c r="E7272" t="s">
        <v>14304</v>
      </c>
      <c r="F7272">
        <v>0</v>
      </c>
      <c r="G7272">
        <v>0</v>
      </c>
      <c r="H7272" s="5">
        <v>0</v>
      </c>
      <c r="I7272" t="s">
        <v>2201</v>
      </c>
    </row>
    <row r="7273" spans="1:9" x14ac:dyDescent="0.25">
      <c r="A7273" t="b">
        <v>0</v>
      </c>
      <c r="D7273" t="s">
        <v>7027</v>
      </c>
      <c r="E7273" t="s">
        <v>14305</v>
      </c>
      <c r="F7273">
        <v>0</v>
      </c>
      <c r="G7273">
        <v>0</v>
      </c>
      <c r="H7273" s="5">
        <v>0</v>
      </c>
      <c r="I7273" t="s">
        <v>2201</v>
      </c>
    </row>
    <row r="7274" spans="1:9" x14ac:dyDescent="0.25">
      <c r="A7274" t="b">
        <v>0</v>
      </c>
      <c r="D7274" t="s">
        <v>7027</v>
      </c>
      <c r="E7274" t="s">
        <v>14306</v>
      </c>
      <c r="F7274">
        <v>0</v>
      </c>
      <c r="G7274">
        <v>0</v>
      </c>
      <c r="H7274" s="5">
        <v>0</v>
      </c>
      <c r="I7274" t="s">
        <v>2201</v>
      </c>
    </row>
    <row r="7275" spans="1:9" x14ac:dyDescent="0.25">
      <c r="A7275" t="b">
        <v>0</v>
      </c>
      <c r="D7275" t="s">
        <v>7027</v>
      </c>
      <c r="E7275" t="s">
        <v>14307</v>
      </c>
      <c r="F7275">
        <v>0</v>
      </c>
      <c r="G7275">
        <v>0</v>
      </c>
      <c r="H7275" s="5">
        <v>0</v>
      </c>
      <c r="I7275" t="s">
        <v>2206</v>
      </c>
    </row>
    <row r="7276" spans="1:9" x14ac:dyDescent="0.25">
      <c r="A7276" t="b">
        <v>0</v>
      </c>
      <c r="D7276" t="s">
        <v>7027</v>
      </c>
      <c r="E7276" t="s">
        <v>14308</v>
      </c>
      <c r="F7276">
        <v>0</v>
      </c>
      <c r="G7276">
        <v>0</v>
      </c>
      <c r="H7276" s="5">
        <v>0</v>
      </c>
      <c r="I7276" t="s">
        <v>2201</v>
      </c>
    </row>
    <row r="7277" spans="1:9" x14ac:dyDescent="0.25">
      <c r="A7277" t="b">
        <v>0</v>
      </c>
      <c r="D7277" t="s">
        <v>7027</v>
      </c>
      <c r="E7277" t="s">
        <v>14309</v>
      </c>
      <c r="F7277">
        <v>0</v>
      </c>
      <c r="G7277">
        <v>0</v>
      </c>
      <c r="H7277" s="5">
        <v>0</v>
      </c>
      <c r="I7277" t="s">
        <v>2201</v>
      </c>
    </row>
    <row r="7278" spans="1:9" x14ac:dyDescent="0.25">
      <c r="A7278" t="b">
        <v>0</v>
      </c>
      <c r="D7278" t="s">
        <v>7027</v>
      </c>
      <c r="E7278" t="s">
        <v>14310</v>
      </c>
      <c r="F7278">
        <v>0</v>
      </c>
      <c r="G7278">
        <v>0</v>
      </c>
      <c r="H7278" s="5">
        <v>0</v>
      </c>
      <c r="I7278" t="s">
        <v>2201</v>
      </c>
    </row>
    <row r="7279" spans="1:9" x14ac:dyDescent="0.25">
      <c r="A7279" t="b">
        <v>0</v>
      </c>
      <c r="D7279" t="s">
        <v>7027</v>
      </c>
      <c r="E7279" t="s">
        <v>14311</v>
      </c>
      <c r="F7279">
        <v>0</v>
      </c>
      <c r="G7279">
        <v>0</v>
      </c>
      <c r="H7279" s="5">
        <v>0</v>
      </c>
      <c r="I7279" t="s">
        <v>2201</v>
      </c>
    </row>
    <row r="7280" spans="1:9" x14ac:dyDescent="0.25">
      <c r="A7280" t="b">
        <v>0</v>
      </c>
      <c r="D7280" t="s">
        <v>7027</v>
      </c>
      <c r="E7280" t="s">
        <v>14312</v>
      </c>
      <c r="F7280">
        <v>0</v>
      </c>
      <c r="G7280">
        <v>0</v>
      </c>
      <c r="H7280" s="5">
        <v>0</v>
      </c>
      <c r="I7280" t="s">
        <v>2201</v>
      </c>
    </row>
    <row r="7281" spans="1:9" x14ac:dyDescent="0.25">
      <c r="A7281" t="b">
        <v>0</v>
      </c>
      <c r="D7281" t="s">
        <v>7027</v>
      </c>
      <c r="E7281" t="s">
        <v>14313</v>
      </c>
      <c r="F7281">
        <v>0</v>
      </c>
      <c r="G7281">
        <v>0</v>
      </c>
      <c r="H7281" s="5">
        <v>0</v>
      </c>
      <c r="I7281" t="s">
        <v>2201</v>
      </c>
    </row>
    <row r="7282" spans="1:9" x14ac:dyDescent="0.25">
      <c r="A7282" t="b">
        <v>0</v>
      </c>
      <c r="D7282" t="s">
        <v>7027</v>
      </c>
      <c r="E7282" t="s">
        <v>14314</v>
      </c>
      <c r="F7282">
        <v>0</v>
      </c>
      <c r="G7282">
        <v>0</v>
      </c>
      <c r="H7282" s="5">
        <v>0</v>
      </c>
      <c r="I7282" t="s">
        <v>2201</v>
      </c>
    </row>
    <row r="7283" spans="1:9" x14ac:dyDescent="0.25">
      <c r="A7283" t="b">
        <v>0</v>
      </c>
      <c r="D7283" t="s">
        <v>7027</v>
      </c>
      <c r="E7283" t="s">
        <v>14315</v>
      </c>
      <c r="F7283">
        <v>0</v>
      </c>
      <c r="G7283">
        <v>0</v>
      </c>
      <c r="H7283" s="5">
        <v>0</v>
      </c>
      <c r="I7283" t="s">
        <v>2201</v>
      </c>
    </row>
    <row r="7284" spans="1:9" x14ac:dyDescent="0.25">
      <c r="A7284" t="b">
        <v>0</v>
      </c>
      <c r="D7284" t="s">
        <v>7027</v>
      </c>
      <c r="E7284" t="s">
        <v>14316</v>
      </c>
      <c r="F7284">
        <v>0</v>
      </c>
      <c r="G7284">
        <v>0</v>
      </c>
      <c r="H7284" s="5">
        <v>0</v>
      </c>
      <c r="I7284" t="s">
        <v>2201</v>
      </c>
    </row>
    <row r="7285" spans="1:9" x14ac:dyDescent="0.25">
      <c r="A7285" t="b">
        <v>0</v>
      </c>
      <c r="D7285" t="s">
        <v>7027</v>
      </c>
      <c r="E7285" t="s">
        <v>14317</v>
      </c>
      <c r="F7285">
        <v>0</v>
      </c>
      <c r="G7285">
        <v>0</v>
      </c>
      <c r="H7285" s="5">
        <v>0</v>
      </c>
      <c r="I7285" t="s">
        <v>2201</v>
      </c>
    </row>
    <row r="7286" spans="1:9" x14ac:dyDescent="0.25">
      <c r="A7286" t="b">
        <v>0</v>
      </c>
      <c r="D7286" t="s">
        <v>7027</v>
      </c>
      <c r="E7286" t="s">
        <v>14318</v>
      </c>
      <c r="F7286">
        <v>0</v>
      </c>
      <c r="G7286">
        <v>0</v>
      </c>
      <c r="H7286" s="5">
        <v>0</v>
      </c>
      <c r="I7286" t="s">
        <v>2201</v>
      </c>
    </row>
    <row r="7287" spans="1:9" x14ac:dyDescent="0.25">
      <c r="A7287" t="b">
        <v>0</v>
      </c>
      <c r="D7287" t="s">
        <v>7027</v>
      </c>
      <c r="E7287" t="s">
        <v>14319</v>
      </c>
      <c r="F7287">
        <v>0</v>
      </c>
      <c r="G7287">
        <v>0</v>
      </c>
      <c r="H7287" s="5">
        <v>0</v>
      </c>
      <c r="I7287" t="s">
        <v>2201</v>
      </c>
    </row>
    <row r="7288" spans="1:9" x14ac:dyDescent="0.25">
      <c r="A7288" t="b">
        <v>0</v>
      </c>
      <c r="D7288" t="s">
        <v>7027</v>
      </c>
      <c r="E7288" t="s">
        <v>14320</v>
      </c>
      <c r="F7288">
        <v>0</v>
      </c>
      <c r="G7288">
        <v>0</v>
      </c>
      <c r="H7288" s="5">
        <v>0</v>
      </c>
      <c r="I7288" t="s">
        <v>2201</v>
      </c>
    </row>
    <row r="7289" spans="1:9" x14ac:dyDescent="0.25">
      <c r="A7289" t="b">
        <v>0</v>
      </c>
      <c r="D7289" t="s">
        <v>7027</v>
      </c>
      <c r="E7289" t="s">
        <v>14321</v>
      </c>
      <c r="F7289">
        <v>0</v>
      </c>
      <c r="G7289">
        <v>0</v>
      </c>
      <c r="H7289" s="5">
        <v>0</v>
      </c>
      <c r="I7289" t="s">
        <v>2201</v>
      </c>
    </row>
    <row r="7290" spans="1:9" x14ac:dyDescent="0.25">
      <c r="A7290" t="b">
        <v>0</v>
      </c>
      <c r="D7290" t="s">
        <v>7027</v>
      </c>
      <c r="E7290" t="s">
        <v>14322</v>
      </c>
      <c r="F7290">
        <v>0</v>
      </c>
      <c r="G7290">
        <v>0</v>
      </c>
      <c r="H7290" s="5">
        <v>0</v>
      </c>
      <c r="I7290" t="s">
        <v>2201</v>
      </c>
    </row>
    <row r="7291" spans="1:9" x14ac:dyDescent="0.25">
      <c r="A7291" t="b">
        <v>0</v>
      </c>
      <c r="D7291" t="s">
        <v>7027</v>
      </c>
      <c r="E7291" t="s">
        <v>14323</v>
      </c>
      <c r="F7291">
        <v>0</v>
      </c>
      <c r="G7291">
        <v>0</v>
      </c>
      <c r="H7291" s="5">
        <v>0</v>
      </c>
      <c r="I7291" t="s">
        <v>2201</v>
      </c>
    </row>
    <row r="7292" spans="1:9" x14ac:dyDescent="0.25">
      <c r="A7292" t="b">
        <v>0</v>
      </c>
      <c r="D7292" t="s">
        <v>7027</v>
      </c>
      <c r="E7292" t="s">
        <v>14324</v>
      </c>
      <c r="F7292">
        <v>0</v>
      </c>
      <c r="G7292">
        <v>0</v>
      </c>
      <c r="H7292" s="5">
        <v>0</v>
      </c>
      <c r="I7292" t="s">
        <v>2201</v>
      </c>
    </row>
    <row r="7293" spans="1:9" x14ac:dyDescent="0.25">
      <c r="A7293" t="b">
        <v>0</v>
      </c>
      <c r="D7293" t="s">
        <v>7027</v>
      </c>
      <c r="E7293" t="s">
        <v>14325</v>
      </c>
      <c r="F7293">
        <v>0</v>
      </c>
      <c r="G7293">
        <v>0</v>
      </c>
      <c r="H7293" s="5">
        <v>0</v>
      </c>
      <c r="I7293" t="s">
        <v>2201</v>
      </c>
    </row>
    <row r="7294" spans="1:9" x14ac:dyDescent="0.25">
      <c r="A7294" t="b">
        <v>0</v>
      </c>
      <c r="D7294" t="s">
        <v>7027</v>
      </c>
      <c r="E7294" t="s">
        <v>14326</v>
      </c>
      <c r="F7294">
        <v>0</v>
      </c>
      <c r="G7294">
        <v>0</v>
      </c>
      <c r="H7294" s="5">
        <v>0</v>
      </c>
      <c r="I7294" t="s">
        <v>2201</v>
      </c>
    </row>
    <row r="7295" spans="1:9" x14ac:dyDescent="0.25">
      <c r="A7295" t="b">
        <v>0</v>
      </c>
      <c r="D7295" t="s">
        <v>7027</v>
      </c>
      <c r="E7295" t="s">
        <v>14327</v>
      </c>
      <c r="F7295">
        <v>0</v>
      </c>
      <c r="G7295">
        <v>0</v>
      </c>
      <c r="H7295" s="5">
        <v>0</v>
      </c>
      <c r="I7295" t="s">
        <v>2201</v>
      </c>
    </row>
    <row r="7296" spans="1:9" x14ac:dyDescent="0.25">
      <c r="A7296" t="b">
        <v>0</v>
      </c>
      <c r="D7296" t="s">
        <v>7027</v>
      </c>
      <c r="E7296" t="s">
        <v>14328</v>
      </c>
      <c r="F7296">
        <v>0</v>
      </c>
      <c r="G7296">
        <v>0</v>
      </c>
      <c r="H7296" s="5">
        <v>0</v>
      </c>
      <c r="I7296" t="s">
        <v>2201</v>
      </c>
    </row>
    <row r="7297" spans="1:9" x14ac:dyDescent="0.25">
      <c r="A7297" t="b">
        <v>0</v>
      </c>
      <c r="D7297" t="s">
        <v>7027</v>
      </c>
      <c r="E7297" t="s">
        <v>14329</v>
      </c>
      <c r="F7297">
        <v>0</v>
      </c>
      <c r="G7297">
        <v>0</v>
      </c>
      <c r="H7297" s="5">
        <v>0</v>
      </c>
      <c r="I7297" t="s">
        <v>2201</v>
      </c>
    </row>
    <row r="7298" spans="1:9" x14ac:dyDescent="0.25">
      <c r="A7298" t="b">
        <v>0</v>
      </c>
      <c r="D7298" t="s">
        <v>7027</v>
      </c>
      <c r="E7298" t="s">
        <v>14330</v>
      </c>
      <c r="F7298">
        <v>0</v>
      </c>
      <c r="G7298">
        <v>0</v>
      </c>
      <c r="H7298" s="5">
        <v>0</v>
      </c>
      <c r="I7298" t="s">
        <v>2201</v>
      </c>
    </row>
    <row r="7299" spans="1:9" x14ac:dyDescent="0.25">
      <c r="A7299" t="b">
        <v>0</v>
      </c>
      <c r="D7299" t="s">
        <v>7027</v>
      </c>
      <c r="E7299" t="s">
        <v>14331</v>
      </c>
      <c r="F7299">
        <v>0</v>
      </c>
      <c r="G7299">
        <v>0</v>
      </c>
      <c r="H7299" s="5">
        <v>0</v>
      </c>
      <c r="I7299" t="s">
        <v>2201</v>
      </c>
    </row>
    <row r="7300" spans="1:9" x14ac:dyDescent="0.25">
      <c r="A7300" t="b">
        <v>0</v>
      </c>
      <c r="D7300" t="s">
        <v>7027</v>
      </c>
      <c r="E7300" t="s">
        <v>14332</v>
      </c>
      <c r="F7300">
        <v>0</v>
      </c>
      <c r="G7300">
        <v>0</v>
      </c>
      <c r="H7300" s="5">
        <v>0</v>
      </c>
      <c r="I7300" t="s">
        <v>2201</v>
      </c>
    </row>
    <row r="7301" spans="1:9" x14ac:dyDescent="0.25">
      <c r="A7301" t="b">
        <v>0</v>
      </c>
      <c r="D7301" t="s">
        <v>7027</v>
      </c>
      <c r="E7301" t="s">
        <v>14333</v>
      </c>
      <c r="F7301">
        <v>0</v>
      </c>
      <c r="G7301">
        <v>0</v>
      </c>
      <c r="H7301" s="5">
        <v>0</v>
      </c>
      <c r="I7301" t="s">
        <v>2201</v>
      </c>
    </row>
    <row r="7302" spans="1:9" x14ac:dyDescent="0.25">
      <c r="A7302" t="b">
        <v>0</v>
      </c>
      <c r="D7302" t="s">
        <v>7027</v>
      </c>
      <c r="E7302" t="s">
        <v>14334</v>
      </c>
      <c r="F7302">
        <v>0</v>
      </c>
      <c r="G7302">
        <v>0</v>
      </c>
      <c r="H7302" s="5">
        <v>0</v>
      </c>
      <c r="I7302" t="s">
        <v>2201</v>
      </c>
    </row>
    <row r="7303" spans="1:9" x14ac:dyDescent="0.25">
      <c r="A7303" t="b">
        <v>0</v>
      </c>
      <c r="D7303" t="s">
        <v>7027</v>
      </c>
      <c r="E7303" t="s">
        <v>14335</v>
      </c>
      <c r="F7303">
        <v>0</v>
      </c>
      <c r="G7303">
        <v>0</v>
      </c>
      <c r="H7303" s="5">
        <v>0</v>
      </c>
      <c r="I7303" t="s">
        <v>2201</v>
      </c>
    </row>
    <row r="7304" spans="1:9" x14ac:dyDescent="0.25">
      <c r="A7304" t="b">
        <v>0</v>
      </c>
      <c r="D7304" t="s">
        <v>7027</v>
      </c>
      <c r="E7304" t="s">
        <v>14336</v>
      </c>
      <c r="F7304">
        <v>0</v>
      </c>
      <c r="G7304">
        <v>0</v>
      </c>
      <c r="H7304" s="5">
        <v>0</v>
      </c>
      <c r="I7304" t="s">
        <v>2201</v>
      </c>
    </row>
    <row r="7305" spans="1:9" x14ac:dyDescent="0.25">
      <c r="A7305" t="b">
        <v>0</v>
      </c>
      <c r="D7305" t="s">
        <v>7027</v>
      </c>
      <c r="E7305" t="s">
        <v>14337</v>
      </c>
      <c r="F7305">
        <v>0</v>
      </c>
      <c r="G7305">
        <v>0</v>
      </c>
      <c r="H7305" s="5">
        <v>0</v>
      </c>
      <c r="I7305" t="s">
        <v>2201</v>
      </c>
    </row>
    <row r="7306" spans="1:9" x14ac:dyDescent="0.25">
      <c r="A7306" t="b">
        <v>0</v>
      </c>
      <c r="D7306" t="s">
        <v>7027</v>
      </c>
      <c r="E7306" t="s">
        <v>14338</v>
      </c>
      <c r="F7306">
        <v>0</v>
      </c>
      <c r="G7306">
        <v>0</v>
      </c>
      <c r="H7306" s="5">
        <v>0</v>
      </c>
      <c r="I7306" t="s">
        <v>2201</v>
      </c>
    </row>
    <row r="7307" spans="1:9" x14ac:dyDescent="0.25">
      <c r="A7307" t="b">
        <v>0</v>
      </c>
      <c r="D7307" t="s">
        <v>7027</v>
      </c>
      <c r="E7307" t="s">
        <v>14339</v>
      </c>
      <c r="F7307">
        <v>0</v>
      </c>
      <c r="G7307">
        <v>0</v>
      </c>
      <c r="H7307" s="5">
        <v>0</v>
      </c>
      <c r="I7307" t="s">
        <v>2201</v>
      </c>
    </row>
    <row r="7308" spans="1:9" x14ac:dyDescent="0.25">
      <c r="A7308" t="b">
        <v>0</v>
      </c>
      <c r="D7308" t="s">
        <v>7027</v>
      </c>
      <c r="E7308" t="s">
        <v>14340</v>
      </c>
      <c r="F7308">
        <v>0</v>
      </c>
      <c r="G7308">
        <v>0</v>
      </c>
      <c r="H7308" s="5">
        <v>0</v>
      </c>
      <c r="I7308" t="s">
        <v>2201</v>
      </c>
    </row>
    <row r="7309" spans="1:9" x14ac:dyDescent="0.25">
      <c r="A7309" t="b">
        <v>0</v>
      </c>
      <c r="D7309" t="s">
        <v>7027</v>
      </c>
      <c r="E7309" t="s">
        <v>14341</v>
      </c>
      <c r="F7309">
        <v>0</v>
      </c>
      <c r="G7309">
        <v>0</v>
      </c>
      <c r="H7309" s="5">
        <v>0</v>
      </c>
      <c r="I7309" t="s">
        <v>2201</v>
      </c>
    </row>
    <row r="7310" spans="1:9" x14ac:dyDescent="0.25">
      <c r="A7310" t="b">
        <v>0</v>
      </c>
      <c r="D7310" t="s">
        <v>7027</v>
      </c>
      <c r="E7310" t="s">
        <v>14342</v>
      </c>
      <c r="F7310">
        <v>0</v>
      </c>
      <c r="G7310">
        <v>0</v>
      </c>
      <c r="H7310" s="5">
        <v>0</v>
      </c>
      <c r="I7310" t="s">
        <v>2201</v>
      </c>
    </row>
    <row r="7311" spans="1:9" x14ac:dyDescent="0.25">
      <c r="A7311" t="b">
        <v>0</v>
      </c>
      <c r="D7311" t="s">
        <v>7027</v>
      </c>
      <c r="E7311" t="s">
        <v>14343</v>
      </c>
      <c r="F7311">
        <v>0</v>
      </c>
      <c r="G7311">
        <v>0</v>
      </c>
      <c r="H7311" s="5">
        <v>0</v>
      </c>
      <c r="I7311" t="s">
        <v>2201</v>
      </c>
    </row>
    <row r="7312" spans="1:9" x14ac:dyDescent="0.25">
      <c r="A7312" t="b">
        <v>0</v>
      </c>
      <c r="D7312" t="s">
        <v>7027</v>
      </c>
      <c r="E7312" t="s">
        <v>14344</v>
      </c>
      <c r="F7312">
        <v>0</v>
      </c>
      <c r="G7312">
        <v>0</v>
      </c>
      <c r="H7312" s="5">
        <v>0</v>
      </c>
      <c r="I7312" t="s">
        <v>2201</v>
      </c>
    </row>
    <row r="7313" spans="1:9" x14ac:dyDescent="0.25">
      <c r="A7313" t="b">
        <v>0</v>
      </c>
      <c r="D7313" t="s">
        <v>7027</v>
      </c>
      <c r="E7313" t="s">
        <v>14345</v>
      </c>
      <c r="F7313">
        <v>0</v>
      </c>
      <c r="G7313">
        <v>0</v>
      </c>
      <c r="H7313" s="5">
        <v>0</v>
      </c>
      <c r="I7313" t="s">
        <v>2201</v>
      </c>
    </row>
    <row r="7314" spans="1:9" x14ac:dyDescent="0.25">
      <c r="A7314" t="b">
        <v>0</v>
      </c>
      <c r="D7314" t="s">
        <v>7027</v>
      </c>
      <c r="E7314" t="s">
        <v>14346</v>
      </c>
      <c r="F7314">
        <v>0</v>
      </c>
      <c r="G7314">
        <v>0</v>
      </c>
      <c r="H7314" s="5">
        <v>0</v>
      </c>
      <c r="I7314" t="s">
        <v>2201</v>
      </c>
    </row>
    <row r="7315" spans="1:9" x14ac:dyDescent="0.25">
      <c r="A7315" t="b">
        <v>0</v>
      </c>
      <c r="D7315" t="s">
        <v>7027</v>
      </c>
      <c r="E7315" t="s">
        <v>14347</v>
      </c>
      <c r="F7315">
        <v>0</v>
      </c>
      <c r="G7315">
        <v>0</v>
      </c>
      <c r="H7315" s="5">
        <v>0</v>
      </c>
      <c r="I7315" t="s">
        <v>2201</v>
      </c>
    </row>
    <row r="7316" spans="1:9" x14ac:dyDescent="0.25">
      <c r="A7316" t="b">
        <v>0</v>
      </c>
      <c r="D7316" t="s">
        <v>7027</v>
      </c>
      <c r="E7316" t="s">
        <v>14348</v>
      </c>
      <c r="F7316">
        <v>0</v>
      </c>
      <c r="G7316">
        <v>0</v>
      </c>
      <c r="H7316" s="5">
        <v>0</v>
      </c>
      <c r="I7316" t="s">
        <v>2201</v>
      </c>
    </row>
    <row r="7317" spans="1:9" x14ac:dyDescent="0.25">
      <c r="A7317" t="b">
        <v>0</v>
      </c>
      <c r="D7317" t="s">
        <v>7027</v>
      </c>
      <c r="E7317" t="s">
        <v>14349</v>
      </c>
      <c r="F7317">
        <v>0</v>
      </c>
      <c r="G7317">
        <v>0</v>
      </c>
      <c r="H7317" s="5">
        <v>0</v>
      </c>
      <c r="I7317" t="s">
        <v>2201</v>
      </c>
    </row>
    <row r="7318" spans="1:9" x14ac:dyDescent="0.25">
      <c r="A7318" t="b">
        <v>0</v>
      </c>
      <c r="D7318" t="s">
        <v>7027</v>
      </c>
      <c r="E7318" t="s">
        <v>14350</v>
      </c>
      <c r="F7318">
        <v>0</v>
      </c>
      <c r="G7318">
        <v>0</v>
      </c>
      <c r="H7318" s="5">
        <v>0</v>
      </c>
      <c r="I7318" t="s">
        <v>2201</v>
      </c>
    </row>
    <row r="7319" spans="1:9" x14ac:dyDescent="0.25">
      <c r="A7319" t="b">
        <v>0</v>
      </c>
      <c r="D7319" t="s">
        <v>7027</v>
      </c>
      <c r="E7319" t="s">
        <v>14351</v>
      </c>
      <c r="F7319">
        <v>0</v>
      </c>
      <c r="G7319">
        <v>0</v>
      </c>
      <c r="H7319" s="5">
        <v>0</v>
      </c>
      <c r="I7319" t="s">
        <v>2201</v>
      </c>
    </row>
    <row r="7320" spans="1:9" x14ac:dyDescent="0.25">
      <c r="A7320" t="b">
        <v>0</v>
      </c>
      <c r="D7320" t="s">
        <v>7027</v>
      </c>
      <c r="E7320" t="s">
        <v>14352</v>
      </c>
      <c r="F7320">
        <v>0</v>
      </c>
      <c r="G7320">
        <v>0</v>
      </c>
      <c r="H7320" s="5">
        <v>0</v>
      </c>
      <c r="I7320" t="s">
        <v>2201</v>
      </c>
    </row>
    <row r="7321" spans="1:9" x14ac:dyDescent="0.25">
      <c r="A7321" t="b">
        <v>0</v>
      </c>
      <c r="D7321" t="s">
        <v>7027</v>
      </c>
      <c r="E7321" t="s">
        <v>14353</v>
      </c>
      <c r="F7321">
        <v>0</v>
      </c>
      <c r="G7321">
        <v>0</v>
      </c>
      <c r="H7321" s="5">
        <v>0</v>
      </c>
      <c r="I7321" t="s">
        <v>2201</v>
      </c>
    </row>
    <row r="7322" spans="1:9" x14ac:dyDescent="0.25">
      <c r="A7322" t="b">
        <v>0</v>
      </c>
      <c r="D7322" t="s">
        <v>7027</v>
      </c>
      <c r="E7322" t="s">
        <v>14354</v>
      </c>
      <c r="F7322">
        <v>0</v>
      </c>
      <c r="G7322">
        <v>0</v>
      </c>
      <c r="H7322" s="5">
        <v>0</v>
      </c>
      <c r="I7322" t="s">
        <v>2201</v>
      </c>
    </row>
    <row r="7323" spans="1:9" x14ac:dyDescent="0.25">
      <c r="A7323" t="b">
        <v>0</v>
      </c>
      <c r="D7323" t="s">
        <v>7027</v>
      </c>
      <c r="E7323" t="s">
        <v>14355</v>
      </c>
      <c r="F7323">
        <v>0</v>
      </c>
      <c r="G7323">
        <v>0</v>
      </c>
      <c r="H7323" s="5">
        <v>0</v>
      </c>
      <c r="I7323" t="s">
        <v>2201</v>
      </c>
    </row>
    <row r="7324" spans="1:9" x14ac:dyDescent="0.25">
      <c r="A7324" t="b">
        <v>0</v>
      </c>
      <c r="D7324" t="s">
        <v>7027</v>
      </c>
      <c r="E7324" t="s">
        <v>14356</v>
      </c>
      <c r="F7324">
        <v>0</v>
      </c>
      <c r="G7324">
        <v>0</v>
      </c>
      <c r="H7324" s="5">
        <v>0</v>
      </c>
      <c r="I7324" t="s">
        <v>2201</v>
      </c>
    </row>
    <row r="7325" spans="1:9" x14ac:dyDescent="0.25">
      <c r="A7325" t="b">
        <v>0</v>
      </c>
      <c r="D7325" t="s">
        <v>7027</v>
      </c>
      <c r="E7325" t="s">
        <v>14357</v>
      </c>
      <c r="F7325">
        <v>0</v>
      </c>
      <c r="G7325">
        <v>0</v>
      </c>
      <c r="H7325" s="5">
        <v>0</v>
      </c>
      <c r="I7325" t="s">
        <v>2201</v>
      </c>
    </row>
    <row r="7326" spans="1:9" x14ac:dyDescent="0.25">
      <c r="A7326" t="b">
        <v>0</v>
      </c>
      <c r="D7326" t="s">
        <v>7027</v>
      </c>
      <c r="E7326" t="s">
        <v>14358</v>
      </c>
      <c r="F7326">
        <v>0</v>
      </c>
      <c r="G7326">
        <v>0</v>
      </c>
      <c r="H7326" s="5">
        <v>0</v>
      </c>
      <c r="I7326" t="s">
        <v>2201</v>
      </c>
    </row>
    <row r="7327" spans="1:9" x14ac:dyDescent="0.25">
      <c r="A7327" t="b">
        <v>0</v>
      </c>
      <c r="D7327" t="s">
        <v>7027</v>
      </c>
      <c r="E7327" t="s">
        <v>14359</v>
      </c>
      <c r="F7327">
        <v>0</v>
      </c>
      <c r="G7327">
        <v>0</v>
      </c>
      <c r="H7327" s="5">
        <v>0</v>
      </c>
      <c r="I7327" t="s">
        <v>2201</v>
      </c>
    </row>
    <row r="7328" spans="1:9" x14ac:dyDescent="0.25">
      <c r="A7328" t="b">
        <v>0</v>
      </c>
      <c r="D7328" t="s">
        <v>7027</v>
      </c>
      <c r="E7328" t="s">
        <v>14360</v>
      </c>
      <c r="F7328">
        <v>0</v>
      </c>
      <c r="G7328">
        <v>0</v>
      </c>
      <c r="H7328" s="5">
        <v>0</v>
      </c>
      <c r="I7328" t="s">
        <v>2201</v>
      </c>
    </row>
    <row r="7329" spans="1:9" x14ac:dyDescent="0.25">
      <c r="A7329" t="b">
        <v>0</v>
      </c>
      <c r="D7329" t="s">
        <v>7027</v>
      </c>
      <c r="E7329" t="s">
        <v>14361</v>
      </c>
      <c r="F7329">
        <v>0</v>
      </c>
      <c r="G7329">
        <v>0</v>
      </c>
      <c r="H7329" s="5">
        <v>0</v>
      </c>
      <c r="I7329" t="s">
        <v>2201</v>
      </c>
    </row>
    <row r="7330" spans="1:9" x14ac:dyDescent="0.25">
      <c r="A7330" t="b">
        <v>0</v>
      </c>
      <c r="D7330" t="s">
        <v>7027</v>
      </c>
      <c r="E7330" t="s">
        <v>14362</v>
      </c>
      <c r="F7330">
        <v>0</v>
      </c>
      <c r="G7330">
        <v>0</v>
      </c>
      <c r="H7330" s="5">
        <v>0</v>
      </c>
      <c r="I7330" t="s">
        <v>2201</v>
      </c>
    </row>
    <row r="7331" spans="1:9" x14ac:dyDescent="0.25">
      <c r="A7331" t="b">
        <v>0</v>
      </c>
      <c r="D7331" t="s">
        <v>7027</v>
      </c>
      <c r="E7331" t="s">
        <v>14363</v>
      </c>
      <c r="F7331">
        <v>0</v>
      </c>
      <c r="G7331">
        <v>0</v>
      </c>
      <c r="H7331" s="5">
        <v>0</v>
      </c>
      <c r="I7331" t="s">
        <v>2201</v>
      </c>
    </row>
    <row r="7332" spans="1:9" x14ac:dyDescent="0.25">
      <c r="A7332" t="b">
        <v>0</v>
      </c>
      <c r="D7332" t="s">
        <v>7027</v>
      </c>
      <c r="E7332" t="s">
        <v>14364</v>
      </c>
      <c r="F7332">
        <v>0</v>
      </c>
      <c r="G7332">
        <v>0</v>
      </c>
      <c r="H7332" s="5">
        <v>0</v>
      </c>
      <c r="I7332" t="s">
        <v>2201</v>
      </c>
    </row>
    <row r="7333" spans="1:9" x14ac:dyDescent="0.25">
      <c r="A7333" t="b">
        <v>0</v>
      </c>
      <c r="D7333" t="s">
        <v>7027</v>
      </c>
      <c r="E7333" t="s">
        <v>14365</v>
      </c>
      <c r="F7333">
        <v>0</v>
      </c>
      <c r="G7333">
        <v>0</v>
      </c>
      <c r="H7333" s="5">
        <v>0</v>
      </c>
      <c r="I7333" t="s">
        <v>2201</v>
      </c>
    </row>
    <row r="7334" spans="1:9" x14ac:dyDescent="0.25">
      <c r="A7334" t="b">
        <v>0</v>
      </c>
      <c r="D7334" t="s">
        <v>7027</v>
      </c>
      <c r="E7334" t="s">
        <v>14366</v>
      </c>
      <c r="F7334">
        <v>0</v>
      </c>
      <c r="G7334">
        <v>0</v>
      </c>
      <c r="H7334" s="5">
        <v>0</v>
      </c>
      <c r="I7334" t="s">
        <v>2201</v>
      </c>
    </row>
    <row r="7335" spans="1:9" x14ac:dyDescent="0.25">
      <c r="A7335" t="b">
        <v>0</v>
      </c>
      <c r="D7335" t="s">
        <v>7027</v>
      </c>
      <c r="E7335" t="s">
        <v>14367</v>
      </c>
      <c r="F7335">
        <v>0</v>
      </c>
      <c r="G7335">
        <v>0</v>
      </c>
      <c r="H7335" s="5">
        <v>0</v>
      </c>
      <c r="I7335" t="s">
        <v>2201</v>
      </c>
    </row>
    <row r="7336" spans="1:9" x14ac:dyDescent="0.25">
      <c r="A7336" t="b">
        <v>0</v>
      </c>
      <c r="D7336" t="s">
        <v>7027</v>
      </c>
      <c r="E7336" t="s">
        <v>14368</v>
      </c>
      <c r="F7336">
        <v>0</v>
      </c>
      <c r="G7336">
        <v>0</v>
      </c>
      <c r="H7336" s="5">
        <v>0</v>
      </c>
      <c r="I7336" t="s">
        <v>2201</v>
      </c>
    </row>
    <row r="7337" spans="1:9" x14ac:dyDescent="0.25">
      <c r="A7337" t="b">
        <v>0</v>
      </c>
      <c r="D7337" t="s">
        <v>7027</v>
      </c>
      <c r="E7337" t="s">
        <v>14369</v>
      </c>
      <c r="F7337">
        <v>0</v>
      </c>
      <c r="G7337">
        <v>0</v>
      </c>
      <c r="H7337" s="5">
        <v>0</v>
      </c>
      <c r="I7337" t="s">
        <v>2201</v>
      </c>
    </row>
    <row r="7338" spans="1:9" x14ac:dyDescent="0.25">
      <c r="A7338" t="b">
        <v>0</v>
      </c>
      <c r="D7338" t="s">
        <v>7027</v>
      </c>
      <c r="E7338" t="s">
        <v>14370</v>
      </c>
      <c r="F7338">
        <v>0</v>
      </c>
      <c r="G7338">
        <v>0</v>
      </c>
      <c r="H7338" s="5">
        <v>0</v>
      </c>
      <c r="I7338" t="s">
        <v>2201</v>
      </c>
    </row>
    <row r="7339" spans="1:9" x14ac:dyDescent="0.25">
      <c r="A7339" t="b">
        <v>0</v>
      </c>
      <c r="D7339" t="s">
        <v>7027</v>
      </c>
      <c r="E7339" t="s">
        <v>14371</v>
      </c>
      <c r="F7339">
        <v>0</v>
      </c>
      <c r="G7339">
        <v>0</v>
      </c>
      <c r="H7339" s="5">
        <v>0</v>
      </c>
      <c r="I7339" t="s">
        <v>2201</v>
      </c>
    </row>
    <row r="7340" spans="1:9" x14ac:dyDescent="0.25">
      <c r="A7340" t="b">
        <v>0</v>
      </c>
      <c r="D7340" t="s">
        <v>7027</v>
      </c>
      <c r="E7340" t="s">
        <v>14372</v>
      </c>
      <c r="F7340">
        <v>0</v>
      </c>
      <c r="G7340">
        <v>0</v>
      </c>
      <c r="H7340" s="5">
        <v>0</v>
      </c>
      <c r="I7340" t="s">
        <v>2201</v>
      </c>
    </row>
    <row r="7341" spans="1:9" x14ac:dyDescent="0.25">
      <c r="A7341" t="b">
        <v>0</v>
      </c>
      <c r="D7341" t="s">
        <v>7027</v>
      </c>
      <c r="E7341" t="s">
        <v>14373</v>
      </c>
      <c r="F7341">
        <v>0</v>
      </c>
      <c r="G7341">
        <v>0</v>
      </c>
      <c r="H7341" s="5">
        <v>0</v>
      </c>
      <c r="I7341" t="s">
        <v>2201</v>
      </c>
    </row>
    <row r="7342" spans="1:9" x14ac:dyDescent="0.25">
      <c r="A7342" t="b">
        <v>0</v>
      </c>
      <c r="D7342" t="s">
        <v>7027</v>
      </c>
      <c r="E7342" t="s">
        <v>14374</v>
      </c>
      <c r="F7342">
        <v>0</v>
      </c>
      <c r="G7342">
        <v>0</v>
      </c>
      <c r="H7342" s="5">
        <v>0</v>
      </c>
      <c r="I7342" t="s">
        <v>2201</v>
      </c>
    </row>
    <row r="7343" spans="1:9" x14ac:dyDescent="0.25">
      <c r="A7343" t="b">
        <v>0</v>
      </c>
      <c r="D7343" t="s">
        <v>7027</v>
      </c>
      <c r="E7343" t="s">
        <v>14375</v>
      </c>
      <c r="F7343">
        <v>0</v>
      </c>
      <c r="G7343">
        <v>0</v>
      </c>
      <c r="H7343" s="5">
        <v>0</v>
      </c>
      <c r="I7343" t="s">
        <v>2201</v>
      </c>
    </row>
    <row r="7344" spans="1:9" x14ac:dyDescent="0.25">
      <c r="A7344" t="b">
        <v>0</v>
      </c>
      <c r="D7344" t="s">
        <v>7027</v>
      </c>
      <c r="E7344" t="s">
        <v>14376</v>
      </c>
      <c r="F7344">
        <v>0</v>
      </c>
      <c r="G7344">
        <v>0</v>
      </c>
      <c r="H7344" s="5">
        <v>0</v>
      </c>
      <c r="I7344" t="s">
        <v>2201</v>
      </c>
    </row>
    <row r="7345" spans="1:9" x14ac:dyDescent="0.25">
      <c r="A7345" t="b">
        <v>0</v>
      </c>
      <c r="D7345" t="s">
        <v>7027</v>
      </c>
      <c r="E7345" t="s">
        <v>14377</v>
      </c>
      <c r="F7345">
        <v>0</v>
      </c>
      <c r="G7345">
        <v>0</v>
      </c>
      <c r="H7345" s="5">
        <v>0</v>
      </c>
      <c r="I7345" t="s">
        <v>2201</v>
      </c>
    </row>
    <row r="7346" spans="1:9" x14ac:dyDescent="0.25">
      <c r="A7346" t="b">
        <v>0</v>
      </c>
      <c r="D7346" t="s">
        <v>7027</v>
      </c>
      <c r="E7346" t="s">
        <v>14378</v>
      </c>
      <c r="F7346">
        <v>0</v>
      </c>
      <c r="G7346">
        <v>0</v>
      </c>
      <c r="H7346" s="5">
        <v>0</v>
      </c>
      <c r="I7346" t="s">
        <v>2201</v>
      </c>
    </row>
    <row r="7347" spans="1:9" x14ac:dyDescent="0.25">
      <c r="A7347" t="b">
        <v>0</v>
      </c>
      <c r="D7347" t="s">
        <v>7027</v>
      </c>
      <c r="E7347" t="s">
        <v>14379</v>
      </c>
      <c r="F7347">
        <v>0</v>
      </c>
      <c r="G7347">
        <v>0</v>
      </c>
      <c r="H7347" s="5">
        <v>0</v>
      </c>
      <c r="I7347" t="s">
        <v>2201</v>
      </c>
    </row>
    <row r="7348" spans="1:9" x14ac:dyDescent="0.25">
      <c r="A7348" t="b">
        <v>0</v>
      </c>
      <c r="D7348" t="s">
        <v>7027</v>
      </c>
      <c r="E7348" t="s">
        <v>14380</v>
      </c>
      <c r="F7348">
        <v>0</v>
      </c>
      <c r="G7348">
        <v>0</v>
      </c>
      <c r="H7348" s="5">
        <v>0</v>
      </c>
      <c r="I7348" t="s">
        <v>2201</v>
      </c>
    </row>
    <row r="7349" spans="1:9" x14ac:dyDescent="0.25">
      <c r="A7349" t="b">
        <v>0</v>
      </c>
      <c r="D7349" t="s">
        <v>7027</v>
      </c>
      <c r="E7349" t="s">
        <v>14381</v>
      </c>
      <c r="F7349">
        <v>0</v>
      </c>
      <c r="G7349">
        <v>0</v>
      </c>
      <c r="H7349" s="5">
        <v>0</v>
      </c>
      <c r="I7349" t="s">
        <v>2201</v>
      </c>
    </row>
    <row r="7350" spans="1:9" x14ac:dyDescent="0.25">
      <c r="A7350" t="b">
        <v>0</v>
      </c>
      <c r="D7350" t="s">
        <v>7027</v>
      </c>
      <c r="E7350" t="s">
        <v>14382</v>
      </c>
      <c r="F7350">
        <v>0</v>
      </c>
      <c r="G7350">
        <v>0</v>
      </c>
      <c r="H7350" s="5">
        <v>0</v>
      </c>
      <c r="I7350" t="s">
        <v>2201</v>
      </c>
    </row>
    <row r="7351" spans="1:9" x14ac:dyDescent="0.25">
      <c r="A7351" t="b">
        <v>0</v>
      </c>
      <c r="D7351" t="s">
        <v>7027</v>
      </c>
      <c r="E7351" t="s">
        <v>14383</v>
      </c>
      <c r="F7351">
        <v>0</v>
      </c>
      <c r="G7351">
        <v>0</v>
      </c>
      <c r="H7351" s="5">
        <v>0</v>
      </c>
      <c r="I7351" t="s">
        <v>2201</v>
      </c>
    </row>
    <row r="7352" spans="1:9" x14ac:dyDescent="0.25">
      <c r="A7352" t="b">
        <v>0</v>
      </c>
      <c r="D7352" t="s">
        <v>7027</v>
      </c>
      <c r="E7352" t="s">
        <v>14384</v>
      </c>
      <c r="F7352">
        <v>0</v>
      </c>
      <c r="G7352">
        <v>0</v>
      </c>
      <c r="H7352" s="5">
        <v>0</v>
      </c>
      <c r="I7352" t="s">
        <v>2201</v>
      </c>
    </row>
    <row r="7353" spans="1:9" x14ac:dyDescent="0.25">
      <c r="A7353" t="b">
        <v>0</v>
      </c>
      <c r="D7353" t="s">
        <v>7027</v>
      </c>
      <c r="E7353" t="s">
        <v>14385</v>
      </c>
      <c r="F7353">
        <v>0</v>
      </c>
      <c r="G7353">
        <v>0</v>
      </c>
      <c r="H7353" s="5">
        <v>0</v>
      </c>
      <c r="I7353" t="s">
        <v>2201</v>
      </c>
    </row>
    <row r="7354" spans="1:9" x14ac:dyDescent="0.25">
      <c r="A7354" t="b">
        <v>0</v>
      </c>
      <c r="D7354" t="s">
        <v>7027</v>
      </c>
      <c r="E7354" t="s">
        <v>14386</v>
      </c>
      <c r="F7354">
        <v>0</v>
      </c>
      <c r="G7354">
        <v>0</v>
      </c>
      <c r="H7354" s="5">
        <v>0</v>
      </c>
      <c r="I7354" t="s">
        <v>2201</v>
      </c>
    </row>
    <row r="7355" spans="1:9" x14ac:dyDescent="0.25">
      <c r="A7355" t="b">
        <v>0</v>
      </c>
      <c r="D7355" t="s">
        <v>7027</v>
      </c>
      <c r="E7355" t="s">
        <v>14387</v>
      </c>
      <c r="F7355">
        <v>0</v>
      </c>
      <c r="G7355">
        <v>0</v>
      </c>
      <c r="H7355" s="5">
        <v>0</v>
      </c>
      <c r="I7355" t="s">
        <v>2201</v>
      </c>
    </row>
    <row r="7356" spans="1:9" x14ac:dyDescent="0.25">
      <c r="A7356" t="b">
        <v>0</v>
      </c>
      <c r="D7356" t="s">
        <v>7027</v>
      </c>
      <c r="E7356" t="s">
        <v>14388</v>
      </c>
      <c r="F7356">
        <v>0</v>
      </c>
      <c r="G7356">
        <v>0</v>
      </c>
      <c r="H7356" s="5">
        <v>0</v>
      </c>
      <c r="I7356" t="s">
        <v>2201</v>
      </c>
    </row>
    <row r="7357" spans="1:9" x14ac:dyDescent="0.25">
      <c r="A7357" t="b">
        <v>0</v>
      </c>
      <c r="D7357" t="s">
        <v>7027</v>
      </c>
      <c r="E7357" t="s">
        <v>14389</v>
      </c>
      <c r="F7357">
        <v>0</v>
      </c>
      <c r="G7357">
        <v>0</v>
      </c>
      <c r="H7357" s="5">
        <v>0</v>
      </c>
      <c r="I7357" t="s">
        <v>2201</v>
      </c>
    </row>
    <row r="7358" spans="1:9" x14ac:dyDescent="0.25">
      <c r="A7358" t="b">
        <v>0</v>
      </c>
      <c r="D7358" t="s">
        <v>7027</v>
      </c>
      <c r="E7358" t="s">
        <v>14390</v>
      </c>
      <c r="F7358">
        <v>0</v>
      </c>
      <c r="G7358">
        <v>0</v>
      </c>
      <c r="H7358" s="5">
        <v>0</v>
      </c>
      <c r="I7358" t="s">
        <v>2201</v>
      </c>
    </row>
    <row r="7359" spans="1:9" x14ac:dyDescent="0.25">
      <c r="A7359" t="b">
        <v>0</v>
      </c>
      <c r="D7359" t="s">
        <v>7027</v>
      </c>
      <c r="E7359" t="s">
        <v>14391</v>
      </c>
      <c r="F7359">
        <v>0</v>
      </c>
      <c r="G7359">
        <v>0</v>
      </c>
      <c r="H7359" s="5">
        <v>0</v>
      </c>
      <c r="I7359" t="s">
        <v>2201</v>
      </c>
    </row>
    <row r="7360" spans="1:9" x14ac:dyDescent="0.25">
      <c r="A7360" t="b">
        <v>0</v>
      </c>
      <c r="D7360" t="s">
        <v>7027</v>
      </c>
      <c r="E7360" t="s">
        <v>14392</v>
      </c>
      <c r="F7360">
        <v>0</v>
      </c>
      <c r="G7360">
        <v>0</v>
      </c>
      <c r="H7360" s="5">
        <v>0</v>
      </c>
      <c r="I7360" t="s">
        <v>2201</v>
      </c>
    </row>
    <row r="7361" spans="1:9" x14ac:dyDescent="0.25">
      <c r="A7361" t="b">
        <v>0</v>
      </c>
      <c r="D7361" t="s">
        <v>7027</v>
      </c>
      <c r="E7361" t="s">
        <v>14393</v>
      </c>
      <c r="F7361">
        <v>0</v>
      </c>
      <c r="G7361">
        <v>0</v>
      </c>
      <c r="H7361" s="5">
        <v>0</v>
      </c>
      <c r="I7361" t="s">
        <v>2201</v>
      </c>
    </row>
    <row r="7362" spans="1:9" x14ac:dyDescent="0.25">
      <c r="A7362" t="b">
        <v>0</v>
      </c>
      <c r="D7362" t="s">
        <v>7027</v>
      </c>
      <c r="E7362" t="s">
        <v>14394</v>
      </c>
      <c r="F7362">
        <v>0</v>
      </c>
      <c r="G7362">
        <v>0</v>
      </c>
      <c r="H7362" s="5">
        <v>0</v>
      </c>
      <c r="I7362" t="s">
        <v>2201</v>
      </c>
    </row>
    <row r="7363" spans="1:9" x14ac:dyDescent="0.25">
      <c r="A7363" t="b">
        <v>0</v>
      </c>
      <c r="D7363" t="s">
        <v>7027</v>
      </c>
      <c r="E7363" t="s">
        <v>14395</v>
      </c>
      <c r="F7363">
        <v>0</v>
      </c>
      <c r="G7363">
        <v>0</v>
      </c>
      <c r="H7363" s="5">
        <v>0</v>
      </c>
      <c r="I7363" t="s">
        <v>2201</v>
      </c>
    </row>
    <row r="7364" spans="1:9" x14ac:dyDescent="0.25">
      <c r="A7364" t="b">
        <v>0</v>
      </c>
      <c r="D7364" t="s">
        <v>7027</v>
      </c>
      <c r="E7364" t="s">
        <v>14396</v>
      </c>
      <c r="F7364">
        <v>0</v>
      </c>
      <c r="G7364">
        <v>0</v>
      </c>
      <c r="H7364" s="5">
        <v>0</v>
      </c>
      <c r="I7364" t="s">
        <v>2201</v>
      </c>
    </row>
    <row r="7365" spans="1:9" x14ac:dyDescent="0.25">
      <c r="A7365" t="b">
        <v>0</v>
      </c>
      <c r="D7365" t="s">
        <v>7027</v>
      </c>
      <c r="E7365" t="s">
        <v>14397</v>
      </c>
      <c r="F7365">
        <v>0</v>
      </c>
      <c r="G7365">
        <v>0</v>
      </c>
      <c r="H7365" s="5">
        <v>0</v>
      </c>
      <c r="I7365" t="s">
        <v>2213</v>
      </c>
    </row>
    <row r="7366" spans="1:9" x14ac:dyDescent="0.25">
      <c r="A7366" t="b">
        <v>0</v>
      </c>
      <c r="D7366" t="s">
        <v>7027</v>
      </c>
      <c r="E7366" t="s">
        <v>14398</v>
      </c>
      <c r="F7366">
        <v>0</v>
      </c>
      <c r="G7366">
        <v>0</v>
      </c>
      <c r="H7366" s="5">
        <v>0</v>
      </c>
      <c r="I7366" t="s">
        <v>2201</v>
      </c>
    </row>
    <row r="7367" spans="1:9" x14ac:dyDescent="0.25">
      <c r="A7367" t="b">
        <v>0</v>
      </c>
      <c r="D7367" t="s">
        <v>7027</v>
      </c>
      <c r="E7367" t="s">
        <v>14399</v>
      </c>
      <c r="F7367">
        <v>0</v>
      </c>
      <c r="G7367">
        <v>0</v>
      </c>
      <c r="H7367" s="5">
        <v>0</v>
      </c>
      <c r="I7367" t="s">
        <v>2201</v>
      </c>
    </row>
    <row r="7368" spans="1:9" x14ac:dyDescent="0.25">
      <c r="A7368" t="b">
        <v>0</v>
      </c>
      <c r="D7368" t="s">
        <v>7027</v>
      </c>
      <c r="E7368" t="s">
        <v>14400</v>
      </c>
      <c r="F7368">
        <v>0</v>
      </c>
      <c r="G7368">
        <v>0</v>
      </c>
      <c r="H7368" s="5">
        <v>0</v>
      </c>
      <c r="I7368" t="s">
        <v>2201</v>
      </c>
    </row>
    <row r="7369" spans="1:9" x14ac:dyDescent="0.25">
      <c r="A7369" t="b">
        <v>0</v>
      </c>
      <c r="D7369" t="s">
        <v>7027</v>
      </c>
      <c r="E7369" t="s">
        <v>14401</v>
      </c>
      <c r="F7369">
        <v>0</v>
      </c>
      <c r="G7369">
        <v>0</v>
      </c>
      <c r="H7369" s="5">
        <v>0</v>
      </c>
      <c r="I7369" t="s">
        <v>2201</v>
      </c>
    </row>
    <row r="7370" spans="1:9" x14ac:dyDescent="0.25">
      <c r="A7370" t="b">
        <v>0</v>
      </c>
      <c r="D7370" t="s">
        <v>7027</v>
      </c>
      <c r="E7370" t="s">
        <v>14402</v>
      </c>
      <c r="F7370">
        <v>0</v>
      </c>
      <c r="G7370">
        <v>0</v>
      </c>
      <c r="H7370" s="5">
        <v>0</v>
      </c>
      <c r="I7370" t="s">
        <v>2211</v>
      </c>
    </row>
    <row r="7371" spans="1:9" x14ac:dyDescent="0.25">
      <c r="A7371" t="b">
        <v>0</v>
      </c>
      <c r="D7371" t="s">
        <v>7027</v>
      </c>
      <c r="E7371" t="s">
        <v>14403</v>
      </c>
      <c r="F7371">
        <v>0</v>
      </c>
      <c r="G7371">
        <v>0</v>
      </c>
      <c r="H7371" s="5">
        <v>0</v>
      </c>
      <c r="I7371" t="s">
        <v>2201</v>
      </c>
    </row>
    <row r="7372" spans="1:9" x14ac:dyDescent="0.25">
      <c r="A7372" t="b">
        <v>0</v>
      </c>
      <c r="D7372" t="s">
        <v>7027</v>
      </c>
      <c r="E7372" t="s">
        <v>14404</v>
      </c>
      <c r="F7372">
        <v>0</v>
      </c>
      <c r="G7372">
        <v>0</v>
      </c>
      <c r="H7372" s="5">
        <v>0</v>
      </c>
      <c r="I7372" t="s">
        <v>2201</v>
      </c>
    </row>
    <row r="7373" spans="1:9" x14ac:dyDescent="0.25">
      <c r="A7373" t="b">
        <v>0</v>
      </c>
      <c r="D7373" t="s">
        <v>7027</v>
      </c>
      <c r="E7373" t="s">
        <v>14405</v>
      </c>
      <c r="F7373">
        <v>0</v>
      </c>
      <c r="G7373">
        <v>0</v>
      </c>
      <c r="H7373" s="5">
        <v>0</v>
      </c>
      <c r="I7373" t="s">
        <v>2201</v>
      </c>
    </row>
    <row r="7374" spans="1:9" x14ac:dyDescent="0.25">
      <c r="A7374" t="b">
        <v>0</v>
      </c>
      <c r="D7374" t="s">
        <v>7027</v>
      </c>
      <c r="E7374" t="s">
        <v>14406</v>
      </c>
      <c r="F7374">
        <v>0</v>
      </c>
      <c r="G7374">
        <v>0</v>
      </c>
      <c r="H7374" s="5">
        <v>0</v>
      </c>
      <c r="I7374" t="s">
        <v>2201</v>
      </c>
    </row>
    <row r="7375" spans="1:9" x14ac:dyDescent="0.25">
      <c r="A7375" t="b">
        <v>0</v>
      </c>
      <c r="D7375" t="s">
        <v>7027</v>
      </c>
      <c r="E7375" t="s">
        <v>14407</v>
      </c>
      <c r="F7375">
        <v>0</v>
      </c>
      <c r="G7375">
        <v>0</v>
      </c>
      <c r="H7375" s="5">
        <v>0</v>
      </c>
      <c r="I7375" t="s">
        <v>2201</v>
      </c>
    </row>
    <row r="7376" spans="1:9" x14ac:dyDescent="0.25">
      <c r="A7376" t="b">
        <v>0</v>
      </c>
      <c r="D7376" t="s">
        <v>7027</v>
      </c>
      <c r="E7376" t="s">
        <v>14408</v>
      </c>
      <c r="F7376">
        <v>0</v>
      </c>
      <c r="G7376">
        <v>0</v>
      </c>
      <c r="H7376" s="5">
        <v>0</v>
      </c>
      <c r="I7376" t="s">
        <v>2201</v>
      </c>
    </row>
    <row r="7377" spans="1:9" x14ac:dyDescent="0.25">
      <c r="A7377" t="b">
        <v>0</v>
      </c>
      <c r="D7377" t="s">
        <v>7027</v>
      </c>
      <c r="E7377" t="s">
        <v>14409</v>
      </c>
      <c r="F7377">
        <v>0</v>
      </c>
      <c r="G7377">
        <v>0</v>
      </c>
      <c r="H7377" s="5">
        <v>0</v>
      </c>
      <c r="I7377" t="s">
        <v>2201</v>
      </c>
    </row>
    <row r="7378" spans="1:9" x14ac:dyDescent="0.25">
      <c r="A7378" t="b">
        <v>0</v>
      </c>
      <c r="D7378" t="s">
        <v>7027</v>
      </c>
      <c r="E7378" t="s">
        <v>14410</v>
      </c>
      <c r="F7378">
        <v>0</v>
      </c>
      <c r="G7378">
        <v>0</v>
      </c>
      <c r="H7378" s="5">
        <v>0</v>
      </c>
      <c r="I7378" t="s">
        <v>2201</v>
      </c>
    </row>
    <row r="7379" spans="1:9" x14ac:dyDescent="0.25">
      <c r="A7379" t="b">
        <v>0</v>
      </c>
      <c r="D7379" t="s">
        <v>7027</v>
      </c>
      <c r="E7379" t="s">
        <v>14411</v>
      </c>
      <c r="F7379">
        <v>0</v>
      </c>
      <c r="G7379">
        <v>0</v>
      </c>
      <c r="H7379" s="5">
        <v>0</v>
      </c>
      <c r="I7379" t="s">
        <v>2201</v>
      </c>
    </row>
    <row r="7380" spans="1:9" x14ac:dyDescent="0.25">
      <c r="A7380" t="b">
        <v>0</v>
      </c>
      <c r="D7380" t="s">
        <v>7027</v>
      </c>
      <c r="E7380" t="s">
        <v>14412</v>
      </c>
      <c r="F7380">
        <v>0</v>
      </c>
      <c r="G7380">
        <v>0</v>
      </c>
      <c r="H7380" s="5">
        <v>0</v>
      </c>
      <c r="I7380" t="s">
        <v>2201</v>
      </c>
    </row>
    <row r="7381" spans="1:9" x14ac:dyDescent="0.25">
      <c r="A7381" t="b">
        <v>0</v>
      </c>
      <c r="D7381" t="s">
        <v>7027</v>
      </c>
      <c r="E7381" t="s">
        <v>14413</v>
      </c>
      <c r="F7381">
        <v>0</v>
      </c>
      <c r="G7381">
        <v>0</v>
      </c>
      <c r="H7381" s="5">
        <v>0</v>
      </c>
      <c r="I7381" t="s">
        <v>2201</v>
      </c>
    </row>
    <row r="7382" spans="1:9" x14ac:dyDescent="0.25">
      <c r="A7382" t="b">
        <v>0</v>
      </c>
      <c r="D7382" t="s">
        <v>7027</v>
      </c>
      <c r="E7382" t="s">
        <v>14414</v>
      </c>
      <c r="F7382">
        <v>0</v>
      </c>
      <c r="G7382">
        <v>0</v>
      </c>
      <c r="H7382" s="5">
        <v>0</v>
      </c>
      <c r="I7382" t="s">
        <v>2201</v>
      </c>
    </row>
    <row r="7383" spans="1:9" x14ac:dyDescent="0.25">
      <c r="A7383" t="b">
        <v>0</v>
      </c>
      <c r="D7383" t="s">
        <v>7027</v>
      </c>
      <c r="E7383" t="s">
        <v>14415</v>
      </c>
      <c r="F7383">
        <v>0</v>
      </c>
      <c r="G7383">
        <v>0</v>
      </c>
      <c r="H7383" s="5">
        <v>0</v>
      </c>
      <c r="I7383" t="s">
        <v>2201</v>
      </c>
    </row>
    <row r="7384" spans="1:9" x14ac:dyDescent="0.25">
      <c r="A7384" t="b">
        <v>0</v>
      </c>
      <c r="D7384" t="s">
        <v>7027</v>
      </c>
      <c r="E7384" t="s">
        <v>14416</v>
      </c>
      <c r="F7384">
        <v>0</v>
      </c>
      <c r="G7384">
        <v>0</v>
      </c>
      <c r="H7384" s="5">
        <v>0</v>
      </c>
      <c r="I7384" t="s">
        <v>2201</v>
      </c>
    </row>
    <row r="7385" spans="1:9" x14ac:dyDescent="0.25">
      <c r="A7385" t="b">
        <v>0</v>
      </c>
      <c r="D7385" t="s">
        <v>7027</v>
      </c>
      <c r="E7385" t="s">
        <v>14417</v>
      </c>
      <c r="F7385">
        <v>0</v>
      </c>
      <c r="G7385">
        <v>0</v>
      </c>
      <c r="H7385" s="5">
        <v>0</v>
      </c>
      <c r="I7385" t="s">
        <v>2201</v>
      </c>
    </row>
    <row r="7386" spans="1:9" x14ac:dyDescent="0.25">
      <c r="A7386" t="b">
        <v>0</v>
      </c>
      <c r="D7386" t="s">
        <v>7027</v>
      </c>
      <c r="E7386" t="s">
        <v>14418</v>
      </c>
      <c r="F7386">
        <v>0</v>
      </c>
      <c r="G7386">
        <v>0</v>
      </c>
      <c r="H7386" s="5">
        <v>0</v>
      </c>
      <c r="I7386" t="s">
        <v>2201</v>
      </c>
    </row>
    <row r="7387" spans="1:9" x14ac:dyDescent="0.25">
      <c r="A7387" t="b">
        <v>0</v>
      </c>
      <c r="D7387" t="s">
        <v>7027</v>
      </c>
      <c r="E7387" t="s">
        <v>14419</v>
      </c>
      <c r="F7387">
        <v>0</v>
      </c>
      <c r="G7387">
        <v>0</v>
      </c>
      <c r="H7387" s="5">
        <v>0</v>
      </c>
      <c r="I7387" t="s">
        <v>2201</v>
      </c>
    </row>
    <row r="7388" spans="1:9" x14ac:dyDescent="0.25">
      <c r="A7388" t="b">
        <v>0</v>
      </c>
      <c r="D7388" t="s">
        <v>7027</v>
      </c>
      <c r="E7388" t="s">
        <v>14420</v>
      </c>
      <c r="F7388">
        <v>0</v>
      </c>
      <c r="G7388">
        <v>0</v>
      </c>
      <c r="H7388" s="5">
        <v>0</v>
      </c>
      <c r="I7388" t="s">
        <v>2201</v>
      </c>
    </row>
    <row r="7389" spans="1:9" x14ac:dyDescent="0.25">
      <c r="A7389" t="b">
        <v>0</v>
      </c>
      <c r="D7389" t="s">
        <v>7027</v>
      </c>
      <c r="E7389" t="s">
        <v>14421</v>
      </c>
      <c r="F7389">
        <v>0</v>
      </c>
      <c r="G7389">
        <v>0</v>
      </c>
      <c r="H7389" s="5">
        <v>0</v>
      </c>
      <c r="I7389" t="s">
        <v>2201</v>
      </c>
    </row>
    <row r="7390" spans="1:9" x14ac:dyDescent="0.25">
      <c r="A7390" t="b">
        <v>0</v>
      </c>
      <c r="D7390" t="s">
        <v>7027</v>
      </c>
      <c r="E7390" t="s">
        <v>14422</v>
      </c>
      <c r="F7390">
        <v>0</v>
      </c>
      <c r="G7390">
        <v>0</v>
      </c>
      <c r="H7390" s="5">
        <v>0</v>
      </c>
      <c r="I7390" t="s">
        <v>2201</v>
      </c>
    </row>
    <row r="7391" spans="1:9" x14ac:dyDescent="0.25">
      <c r="A7391" t="b">
        <v>0</v>
      </c>
      <c r="D7391" t="s">
        <v>7027</v>
      </c>
      <c r="E7391" t="s">
        <v>14423</v>
      </c>
      <c r="F7391">
        <v>0</v>
      </c>
      <c r="G7391">
        <v>0</v>
      </c>
      <c r="H7391" s="5">
        <v>0</v>
      </c>
      <c r="I7391" t="s">
        <v>2201</v>
      </c>
    </row>
    <row r="7392" spans="1:9" x14ac:dyDescent="0.25">
      <c r="A7392" t="b">
        <v>0</v>
      </c>
      <c r="D7392" t="s">
        <v>7026</v>
      </c>
      <c r="E7392" t="s">
        <v>14424</v>
      </c>
      <c r="F7392">
        <v>0</v>
      </c>
      <c r="G7392">
        <v>0</v>
      </c>
      <c r="H7392" s="5">
        <v>0</v>
      </c>
      <c r="I7392" t="s">
        <v>2201</v>
      </c>
    </row>
    <row r="7393" spans="1:9" x14ac:dyDescent="0.25">
      <c r="A7393" t="b">
        <v>0</v>
      </c>
      <c r="D7393" t="s">
        <v>7026</v>
      </c>
      <c r="E7393" t="s">
        <v>14425</v>
      </c>
      <c r="F7393">
        <v>0</v>
      </c>
      <c r="G7393">
        <v>0</v>
      </c>
      <c r="H7393" s="5">
        <v>0</v>
      </c>
      <c r="I7393" t="s">
        <v>2201</v>
      </c>
    </row>
    <row r="7394" spans="1:9" x14ac:dyDescent="0.25">
      <c r="A7394" t="b">
        <v>0</v>
      </c>
      <c r="D7394" t="s">
        <v>7026</v>
      </c>
      <c r="E7394" t="s">
        <v>14426</v>
      </c>
      <c r="F7394">
        <v>0</v>
      </c>
      <c r="G7394">
        <v>0</v>
      </c>
      <c r="H7394" s="5">
        <v>0</v>
      </c>
      <c r="I7394" t="s">
        <v>2201</v>
      </c>
    </row>
    <row r="7395" spans="1:9" x14ac:dyDescent="0.25">
      <c r="A7395" t="b">
        <v>0</v>
      </c>
      <c r="D7395" t="s">
        <v>7026</v>
      </c>
      <c r="E7395" t="s">
        <v>14427</v>
      </c>
      <c r="F7395">
        <v>0</v>
      </c>
      <c r="G7395">
        <v>0</v>
      </c>
      <c r="H7395" s="5">
        <v>0</v>
      </c>
      <c r="I7395" t="s">
        <v>2201</v>
      </c>
    </row>
    <row r="7396" spans="1:9" x14ac:dyDescent="0.25">
      <c r="A7396" t="b">
        <v>0</v>
      </c>
      <c r="D7396" t="s">
        <v>7026</v>
      </c>
      <c r="E7396" t="s">
        <v>14428</v>
      </c>
      <c r="F7396">
        <v>0</v>
      </c>
      <c r="G7396">
        <v>0</v>
      </c>
      <c r="H7396" s="5">
        <v>0</v>
      </c>
      <c r="I7396" t="s">
        <v>2201</v>
      </c>
    </row>
    <row r="7397" spans="1:9" x14ac:dyDescent="0.25">
      <c r="A7397" t="b">
        <v>0</v>
      </c>
      <c r="D7397" t="s">
        <v>7026</v>
      </c>
      <c r="E7397" t="s">
        <v>14429</v>
      </c>
      <c r="F7397">
        <v>0</v>
      </c>
      <c r="G7397">
        <v>0</v>
      </c>
      <c r="H7397" s="5">
        <v>0</v>
      </c>
      <c r="I7397" t="s">
        <v>2201</v>
      </c>
    </row>
    <row r="7398" spans="1:9" x14ac:dyDescent="0.25">
      <c r="A7398" t="b">
        <v>0</v>
      </c>
      <c r="D7398" t="s">
        <v>7026</v>
      </c>
      <c r="E7398" t="s">
        <v>14430</v>
      </c>
      <c r="F7398">
        <v>0</v>
      </c>
      <c r="G7398">
        <v>0</v>
      </c>
      <c r="H7398" s="5">
        <v>0</v>
      </c>
      <c r="I7398" t="s">
        <v>2201</v>
      </c>
    </row>
    <row r="7399" spans="1:9" x14ac:dyDescent="0.25">
      <c r="A7399" t="b">
        <v>0</v>
      </c>
      <c r="D7399" t="s">
        <v>7026</v>
      </c>
      <c r="E7399" t="s">
        <v>14431</v>
      </c>
      <c r="F7399">
        <v>0</v>
      </c>
      <c r="G7399">
        <v>0</v>
      </c>
      <c r="H7399" s="5">
        <v>0</v>
      </c>
      <c r="I7399" t="s">
        <v>2201</v>
      </c>
    </row>
    <row r="7400" spans="1:9" x14ac:dyDescent="0.25">
      <c r="A7400" t="b">
        <v>0</v>
      </c>
      <c r="D7400" t="s">
        <v>7026</v>
      </c>
      <c r="E7400" t="s">
        <v>14432</v>
      </c>
      <c r="F7400">
        <v>0</v>
      </c>
      <c r="G7400">
        <v>0</v>
      </c>
      <c r="H7400" s="5">
        <v>0</v>
      </c>
      <c r="I7400" t="s">
        <v>2201</v>
      </c>
    </row>
    <row r="7401" spans="1:9" x14ac:dyDescent="0.25">
      <c r="A7401" t="b">
        <v>1</v>
      </c>
      <c r="B7401" t="s">
        <v>6999</v>
      </c>
      <c r="D7401" t="s">
        <v>7026</v>
      </c>
      <c r="E7401" t="s">
        <v>14433</v>
      </c>
      <c r="F7401">
        <v>1</v>
      </c>
      <c r="G7401">
        <v>0</v>
      </c>
      <c r="H7401" s="5">
        <v>1</v>
      </c>
      <c r="I7401" t="s">
        <v>2201</v>
      </c>
    </row>
    <row r="7402" spans="1:9" x14ac:dyDescent="0.25">
      <c r="A7402" t="b">
        <v>1</v>
      </c>
      <c r="B7402" t="s">
        <v>479</v>
      </c>
      <c r="C7402" t="s">
        <v>6702</v>
      </c>
      <c r="D7402" t="s">
        <v>7026</v>
      </c>
      <c r="E7402" t="s">
        <v>14434</v>
      </c>
      <c r="F7402">
        <v>1</v>
      </c>
      <c r="G7402">
        <v>1</v>
      </c>
      <c r="H7402" s="5">
        <v>1</v>
      </c>
      <c r="I7402" t="s">
        <v>2201</v>
      </c>
    </row>
    <row r="7403" spans="1:9" x14ac:dyDescent="0.25">
      <c r="A7403" t="b">
        <v>1</v>
      </c>
      <c r="B7403" t="s">
        <v>285</v>
      </c>
      <c r="D7403" t="s">
        <v>7026</v>
      </c>
      <c r="E7403" t="s">
        <v>14435</v>
      </c>
      <c r="F7403">
        <v>1</v>
      </c>
      <c r="G7403">
        <v>0</v>
      </c>
      <c r="H7403" s="5">
        <v>1</v>
      </c>
      <c r="I7403" t="s">
        <v>2201</v>
      </c>
    </row>
    <row r="7404" spans="1:9" x14ac:dyDescent="0.25">
      <c r="A7404" t="b">
        <v>1</v>
      </c>
      <c r="B7404" t="s">
        <v>879</v>
      </c>
      <c r="C7404" t="s">
        <v>6856</v>
      </c>
      <c r="D7404" t="s">
        <v>7026</v>
      </c>
      <c r="E7404" t="s">
        <v>14436</v>
      </c>
      <c r="F7404">
        <v>1</v>
      </c>
      <c r="G7404">
        <v>1</v>
      </c>
      <c r="H7404" s="5">
        <v>1</v>
      </c>
      <c r="I7404" t="s">
        <v>2201</v>
      </c>
    </row>
    <row r="7405" spans="1:9" x14ac:dyDescent="0.25">
      <c r="A7405" t="b">
        <v>1</v>
      </c>
      <c r="B7405" t="s">
        <v>629</v>
      </c>
      <c r="D7405" t="s">
        <v>7026</v>
      </c>
      <c r="E7405" t="s">
        <v>14437</v>
      </c>
      <c r="F7405">
        <v>1</v>
      </c>
      <c r="G7405">
        <v>0</v>
      </c>
      <c r="H7405" s="5">
        <v>1</v>
      </c>
      <c r="I7405" t="s">
        <v>2201</v>
      </c>
    </row>
    <row r="7406" spans="1:9" x14ac:dyDescent="0.25">
      <c r="A7406" t="b">
        <v>1</v>
      </c>
      <c r="B7406" t="s">
        <v>925</v>
      </c>
      <c r="D7406" t="s">
        <v>7026</v>
      </c>
      <c r="E7406" t="s">
        <v>14438</v>
      </c>
      <c r="F7406">
        <v>1</v>
      </c>
      <c r="G7406">
        <v>0</v>
      </c>
      <c r="H7406" s="5">
        <v>1</v>
      </c>
      <c r="I7406" t="s">
        <v>2201</v>
      </c>
    </row>
    <row r="7407" spans="1:9" x14ac:dyDescent="0.25">
      <c r="A7407" t="b">
        <v>1</v>
      </c>
      <c r="B7407" t="s">
        <v>915</v>
      </c>
      <c r="D7407" t="s">
        <v>7026</v>
      </c>
      <c r="E7407" t="s">
        <v>14439</v>
      </c>
      <c r="F7407">
        <v>1</v>
      </c>
      <c r="G7407">
        <v>0</v>
      </c>
      <c r="H7407" s="5">
        <v>1</v>
      </c>
      <c r="I7407" t="s">
        <v>2201</v>
      </c>
    </row>
    <row r="7408" spans="1:9" x14ac:dyDescent="0.25">
      <c r="A7408" t="b">
        <v>1</v>
      </c>
      <c r="B7408" t="s">
        <v>7000</v>
      </c>
      <c r="D7408" t="s">
        <v>7026</v>
      </c>
      <c r="E7408" t="s">
        <v>14440</v>
      </c>
      <c r="F7408">
        <v>1</v>
      </c>
      <c r="G7408">
        <v>0</v>
      </c>
      <c r="H7408" s="5">
        <v>1</v>
      </c>
      <c r="I7408" t="s">
        <v>2201</v>
      </c>
    </row>
    <row r="7409" spans="1:9" x14ac:dyDescent="0.25">
      <c r="A7409" t="b">
        <v>1</v>
      </c>
      <c r="B7409" t="s">
        <v>821</v>
      </c>
      <c r="C7409" t="s">
        <v>6711</v>
      </c>
      <c r="D7409" t="s">
        <v>7026</v>
      </c>
      <c r="E7409" t="s">
        <v>14441</v>
      </c>
      <c r="F7409">
        <v>1</v>
      </c>
      <c r="G7409">
        <v>1</v>
      </c>
      <c r="H7409" s="5">
        <v>1</v>
      </c>
      <c r="I7409" t="s">
        <v>2201</v>
      </c>
    </row>
    <row r="7410" spans="1:9" x14ac:dyDescent="0.25">
      <c r="A7410" t="b">
        <v>1</v>
      </c>
      <c r="B7410" t="s">
        <v>1088</v>
      </c>
      <c r="C7410" t="s">
        <v>3906</v>
      </c>
      <c r="D7410" t="s">
        <v>7026</v>
      </c>
      <c r="E7410" t="s">
        <v>14442</v>
      </c>
      <c r="F7410">
        <v>1</v>
      </c>
      <c r="G7410">
        <v>1</v>
      </c>
      <c r="H7410" s="5">
        <v>1</v>
      </c>
      <c r="I7410" t="s">
        <v>2201</v>
      </c>
    </row>
    <row r="7411" spans="1:9" x14ac:dyDescent="0.25">
      <c r="A7411" t="b">
        <v>1</v>
      </c>
      <c r="B7411" t="s">
        <v>505</v>
      </c>
      <c r="C7411" t="s">
        <v>5253</v>
      </c>
      <c r="D7411" t="s">
        <v>7026</v>
      </c>
      <c r="E7411" t="s">
        <v>14443</v>
      </c>
      <c r="F7411">
        <v>1</v>
      </c>
      <c r="G7411">
        <v>1</v>
      </c>
      <c r="H7411" s="5">
        <v>1</v>
      </c>
      <c r="I7411" t="s">
        <v>2201</v>
      </c>
    </row>
    <row r="7412" spans="1:9" x14ac:dyDescent="0.25">
      <c r="A7412" t="b">
        <v>1</v>
      </c>
      <c r="B7412" t="s">
        <v>292</v>
      </c>
      <c r="C7412" t="s">
        <v>6707</v>
      </c>
      <c r="D7412" t="s">
        <v>7026</v>
      </c>
      <c r="E7412" t="s">
        <v>14444</v>
      </c>
      <c r="F7412">
        <v>1</v>
      </c>
      <c r="G7412">
        <v>1</v>
      </c>
      <c r="H7412" s="5">
        <v>1</v>
      </c>
      <c r="I7412" t="s">
        <v>2201</v>
      </c>
    </row>
    <row r="7413" spans="1:9" x14ac:dyDescent="0.25">
      <c r="A7413" t="b">
        <v>1</v>
      </c>
      <c r="B7413" t="s">
        <v>766</v>
      </c>
      <c r="C7413" t="s">
        <v>5324</v>
      </c>
      <c r="D7413" t="s">
        <v>7026</v>
      </c>
      <c r="E7413" t="s">
        <v>14445</v>
      </c>
      <c r="F7413">
        <v>1</v>
      </c>
      <c r="G7413">
        <v>1</v>
      </c>
      <c r="H7413" s="5">
        <v>1</v>
      </c>
      <c r="I7413" t="s">
        <v>2201</v>
      </c>
    </row>
    <row r="7414" spans="1:9" x14ac:dyDescent="0.25">
      <c r="A7414" t="b">
        <v>1</v>
      </c>
      <c r="B7414" t="s">
        <v>841</v>
      </c>
      <c r="C7414" t="s">
        <v>3804</v>
      </c>
      <c r="D7414" t="s">
        <v>7026</v>
      </c>
      <c r="E7414" t="s">
        <v>14446</v>
      </c>
      <c r="F7414">
        <v>1</v>
      </c>
      <c r="G7414">
        <v>1</v>
      </c>
      <c r="H7414" s="5">
        <v>1</v>
      </c>
      <c r="I7414" t="s">
        <v>2201</v>
      </c>
    </row>
    <row r="7415" spans="1:9" x14ac:dyDescent="0.25">
      <c r="A7415" t="b">
        <v>1</v>
      </c>
      <c r="B7415" t="s">
        <v>1044</v>
      </c>
      <c r="D7415" t="s">
        <v>7026</v>
      </c>
      <c r="E7415" t="s">
        <v>14447</v>
      </c>
      <c r="F7415">
        <v>1</v>
      </c>
      <c r="G7415">
        <v>0</v>
      </c>
      <c r="H7415" s="5">
        <v>1</v>
      </c>
      <c r="I7415" t="s">
        <v>2201</v>
      </c>
    </row>
    <row r="7416" spans="1:9" x14ac:dyDescent="0.25">
      <c r="A7416" t="b">
        <v>1</v>
      </c>
      <c r="B7416" t="s">
        <v>1031</v>
      </c>
      <c r="C7416" t="s">
        <v>5261</v>
      </c>
      <c r="D7416" t="s">
        <v>7026</v>
      </c>
      <c r="E7416" t="s">
        <v>14448</v>
      </c>
      <c r="F7416">
        <v>1</v>
      </c>
      <c r="G7416">
        <v>1</v>
      </c>
      <c r="H7416" s="5">
        <v>1</v>
      </c>
      <c r="I7416" t="s">
        <v>2201</v>
      </c>
    </row>
    <row r="7417" spans="1:9" x14ac:dyDescent="0.25">
      <c r="A7417" t="b">
        <v>1</v>
      </c>
      <c r="B7417" t="s">
        <v>702</v>
      </c>
      <c r="C7417" t="s">
        <v>6835</v>
      </c>
      <c r="D7417" t="s">
        <v>7026</v>
      </c>
      <c r="E7417" t="s">
        <v>14449</v>
      </c>
      <c r="F7417">
        <v>1</v>
      </c>
      <c r="G7417">
        <v>1</v>
      </c>
      <c r="H7417" s="5">
        <v>1</v>
      </c>
      <c r="I7417" t="s">
        <v>2201</v>
      </c>
    </row>
    <row r="7418" spans="1:9" x14ac:dyDescent="0.25">
      <c r="A7418" t="b">
        <v>1</v>
      </c>
      <c r="B7418" t="s">
        <v>734</v>
      </c>
      <c r="C7418" t="s">
        <v>4030</v>
      </c>
      <c r="D7418" t="s">
        <v>7026</v>
      </c>
      <c r="E7418" t="s">
        <v>14450</v>
      </c>
      <c r="F7418">
        <v>1</v>
      </c>
      <c r="G7418">
        <v>1</v>
      </c>
      <c r="H7418" s="5">
        <v>1</v>
      </c>
      <c r="I7418" t="s">
        <v>2201</v>
      </c>
    </row>
    <row r="7419" spans="1:9" x14ac:dyDescent="0.25">
      <c r="A7419" t="b">
        <v>1</v>
      </c>
      <c r="B7419" t="s">
        <v>831</v>
      </c>
      <c r="C7419" t="s">
        <v>3792</v>
      </c>
      <c r="D7419" t="s">
        <v>7026</v>
      </c>
      <c r="E7419" t="s">
        <v>14451</v>
      </c>
      <c r="F7419">
        <v>1</v>
      </c>
      <c r="G7419">
        <v>1</v>
      </c>
      <c r="H7419" s="5">
        <v>1</v>
      </c>
      <c r="I7419" t="s">
        <v>2201</v>
      </c>
    </row>
    <row r="7420" spans="1:9" x14ac:dyDescent="0.25">
      <c r="A7420" t="b">
        <v>1</v>
      </c>
      <c r="B7420" t="s">
        <v>749</v>
      </c>
      <c r="C7420" t="s">
        <v>3765</v>
      </c>
      <c r="D7420" t="s">
        <v>7026</v>
      </c>
      <c r="E7420" t="s">
        <v>14452</v>
      </c>
      <c r="F7420">
        <v>1</v>
      </c>
      <c r="G7420">
        <v>1</v>
      </c>
      <c r="H7420" s="5">
        <v>1</v>
      </c>
      <c r="I7420" t="s">
        <v>2201</v>
      </c>
    </row>
    <row r="7421" spans="1:9" x14ac:dyDescent="0.25">
      <c r="A7421" t="b">
        <v>1</v>
      </c>
      <c r="B7421" t="s">
        <v>6996</v>
      </c>
      <c r="C7421" t="s">
        <v>3871</v>
      </c>
      <c r="D7421" t="s">
        <v>7026</v>
      </c>
      <c r="E7421" t="s">
        <v>14453</v>
      </c>
      <c r="F7421">
        <v>1</v>
      </c>
      <c r="G7421">
        <v>1</v>
      </c>
      <c r="H7421" s="5">
        <v>1</v>
      </c>
      <c r="I7421" t="s">
        <v>2201</v>
      </c>
    </row>
    <row r="7422" spans="1:9" x14ac:dyDescent="0.25">
      <c r="A7422" t="b">
        <v>1</v>
      </c>
      <c r="B7422" t="s">
        <v>614</v>
      </c>
      <c r="C7422" t="s">
        <v>6694</v>
      </c>
      <c r="D7422" t="s">
        <v>7026</v>
      </c>
      <c r="E7422" t="s">
        <v>14454</v>
      </c>
      <c r="F7422">
        <v>1</v>
      </c>
      <c r="G7422">
        <v>1</v>
      </c>
      <c r="H7422" s="5">
        <v>1</v>
      </c>
      <c r="I7422" t="s">
        <v>2201</v>
      </c>
    </row>
    <row r="7423" spans="1:9" x14ac:dyDescent="0.25">
      <c r="A7423" t="b">
        <v>1</v>
      </c>
      <c r="B7423" t="s">
        <v>507</v>
      </c>
      <c r="D7423" t="s">
        <v>7026</v>
      </c>
      <c r="E7423" t="s">
        <v>14455</v>
      </c>
      <c r="F7423">
        <v>1</v>
      </c>
      <c r="G7423">
        <v>0</v>
      </c>
      <c r="H7423" s="5">
        <v>1</v>
      </c>
      <c r="I7423" t="s">
        <v>2201</v>
      </c>
    </row>
    <row r="7424" spans="1:9" x14ac:dyDescent="0.25">
      <c r="A7424" t="b">
        <v>1</v>
      </c>
      <c r="B7424" t="s">
        <v>1965</v>
      </c>
      <c r="D7424" t="s">
        <v>7026</v>
      </c>
      <c r="E7424" t="s">
        <v>14456</v>
      </c>
      <c r="F7424">
        <v>1</v>
      </c>
      <c r="G7424">
        <v>0</v>
      </c>
      <c r="H7424" s="5">
        <v>1</v>
      </c>
      <c r="I7424" t="s">
        <v>2201</v>
      </c>
    </row>
    <row r="7425" spans="1:9" x14ac:dyDescent="0.25">
      <c r="A7425" t="b">
        <v>1</v>
      </c>
      <c r="B7425" t="s">
        <v>1047</v>
      </c>
      <c r="D7425" t="s">
        <v>7026</v>
      </c>
      <c r="E7425" t="s">
        <v>14457</v>
      </c>
      <c r="F7425">
        <v>1</v>
      </c>
      <c r="G7425">
        <v>0</v>
      </c>
      <c r="H7425" s="5">
        <v>1</v>
      </c>
      <c r="I7425" t="s">
        <v>2201</v>
      </c>
    </row>
    <row r="7426" spans="1:9" x14ac:dyDescent="0.25">
      <c r="A7426" t="b">
        <v>1</v>
      </c>
      <c r="B7426" t="s">
        <v>533</v>
      </c>
      <c r="D7426" t="s">
        <v>7026</v>
      </c>
      <c r="E7426" t="s">
        <v>14458</v>
      </c>
      <c r="F7426">
        <v>1</v>
      </c>
      <c r="G7426">
        <v>0</v>
      </c>
      <c r="H7426" s="5">
        <v>1</v>
      </c>
      <c r="I7426" t="s">
        <v>2201</v>
      </c>
    </row>
    <row r="7427" spans="1:9" x14ac:dyDescent="0.25">
      <c r="A7427" t="b">
        <v>1</v>
      </c>
      <c r="B7427" t="s">
        <v>1021</v>
      </c>
      <c r="C7427" t="s">
        <v>6244</v>
      </c>
      <c r="D7427" t="s">
        <v>7026</v>
      </c>
      <c r="E7427" t="s">
        <v>14459</v>
      </c>
      <c r="F7427">
        <v>1</v>
      </c>
      <c r="G7427">
        <v>1</v>
      </c>
      <c r="H7427" s="5">
        <v>1</v>
      </c>
      <c r="I7427" t="s">
        <v>2201</v>
      </c>
    </row>
    <row r="7428" spans="1:9" x14ac:dyDescent="0.25">
      <c r="A7428" t="b">
        <v>1</v>
      </c>
      <c r="B7428" t="s">
        <v>706</v>
      </c>
      <c r="C7428" t="s">
        <v>5310</v>
      </c>
      <c r="D7428" t="s">
        <v>7026</v>
      </c>
      <c r="E7428" t="s">
        <v>14460</v>
      </c>
      <c r="F7428">
        <v>1</v>
      </c>
      <c r="G7428">
        <v>1</v>
      </c>
      <c r="H7428" s="5">
        <v>1</v>
      </c>
      <c r="I7428" t="s">
        <v>2201</v>
      </c>
    </row>
    <row r="7429" spans="1:9" x14ac:dyDescent="0.25">
      <c r="A7429" t="b">
        <v>1</v>
      </c>
      <c r="B7429" t="s">
        <v>7001</v>
      </c>
      <c r="D7429" t="s">
        <v>7026</v>
      </c>
      <c r="E7429" t="s">
        <v>14461</v>
      </c>
      <c r="F7429">
        <v>1</v>
      </c>
      <c r="G7429">
        <v>0</v>
      </c>
      <c r="H7429" s="5">
        <v>1</v>
      </c>
      <c r="I7429" t="s">
        <v>2201</v>
      </c>
    </row>
    <row r="7430" spans="1:9" x14ac:dyDescent="0.25">
      <c r="A7430" t="b">
        <v>1</v>
      </c>
      <c r="B7430" t="s">
        <v>776</v>
      </c>
      <c r="C7430" t="s">
        <v>3830</v>
      </c>
      <c r="D7430" t="s">
        <v>7026</v>
      </c>
      <c r="E7430" t="s">
        <v>14462</v>
      </c>
      <c r="F7430">
        <v>1</v>
      </c>
      <c r="G7430">
        <v>1</v>
      </c>
      <c r="H7430" s="5">
        <v>1</v>
      </c>
      <c r="I7430" t="s">
        <v>2201</v>
      </c>
    </row>
    <row r="7431" spans="1:9" x14ac:dyDescent="0.25">
      <c r="A7431" t="b">
        <v>1</v>
      </c>
      <c r="B7431" t="s">
        <v>924</v>
      </c>
      <c r="D7431" t="s">
        <v>7026</v>
      </c>
      <c r="E7431" t="s">
        <v>14463</v>
      </c>
      <c r="F7431">
        <v>1</v>
      </c>
      <c r="G7431">
        <v>0</v>
      </c>
      <c r="H7431" s="5">
        <v>1</v>
      </c>
      <c r="I7431" t="s">
        <v>2201</v>
      </c>
    </row>
    <row r="7432" spans="1:9" x14ac:dyDescent="0.25">
      <c r="A7432" t="b">
        <v>1</v>
      </c>
      <c r="B7432" t="s">
        <v>453</v>
      </c>
      <c r="C7432" t="s">
        <v>3770</v>
      </c>
      <c r="D7432" t="s">
        <v>7026</v>
      </c>
      <c r="E7432" t="s">
        <v>14464</v>
      </c>
      <c r="F7432">
        <v>1</v>
      </c>
      <c r="G7432">
        <v>1</v>
      </c>
      <c r="H7432" s="5">
        <v>1</v>
      </c>
      <c r="I7432" t="s">
        <v>2201</v>
      </c>
    </row>
    <row r="7433" spans="1:9" x14ac:dyDescent="0.25">
      <c r="A7433" t="b">
        <v>1</v>
      </c>
      <c r="B7433" t="s">
        <v>288</v>
      </c>
      <c r="D7433" t="s">
        <v>7026</v>
      </c>
      <c r="E7433" t="s">
        <v>14465</v>
      </c>
      <c r="F7433">
        <v>1</v>
      </c>
      <c r="G7433">
        <v>0</v>
      </c>
      <c r="H7433" s="5">
        <v>1</v>
      </c>
      <c r="I7433" t="s">
        <v>2201</v>
      </c>
    </row>
    <row r="7434" spans="1:9" x14ac:dyDescent="0.25">
      <c r="A7434" t="b">
        <v>1</v>
      </c>
      <c r="B7434" t="s">
        <v>1046</v>
      </c>
      <c r="D7434" t="s">
        <v>7026</v>
      </c>
      <c r="E7434" t="s">
        <v>14466</v>
      </c>
      <c r="F7434">
        <v>1</v>
      </c>
      <c r="G7434">
        <v>0</v>
      </c>
      <c r="H7434" s="5">
        <v>1</v>
      </c>
      <c r="I7434" t="s">
        <v>2201</v>
      </c>
    </row>
    <row r="7435" spans="1:9" x14ac:dyDescent="0.25">
      <c r="A7435" t="b">
        <v>1</v>
      </c>
      <c r="B7435" t="s">
        <v>479</v>
      </c>
      <c r="C7435" t="s">
        <v>6702</v>
      </c>
      <c r="D7435" t="s">
        <v>7026</v>
      </c>
      <c r="E7435" t="s">
        <v>14467</v>
      </c>
      <c r="F7435">
        <v>1</v>
      </c>
      <c r="G7435">
        <v>1</v>
      </c>
      <c r="H7435" s="5">
        <v>1</v>
      </c>
      <c r="I7435" t="s">
        <v>2201</v>
      </c>
    </row>
    <row r="7436" spans="1:9" x14ac:dyDescent="0.25">
      <c r="A7436" t="b">
        <v>1</v>
      </c>
      <c r="B7436" t="s">
        <v>543</v>
      </c>
      <c r="C7436" t="s">
        <v>3916</v>
      </c>
      <c r="D7436" t="s">
        <v>7026</v>
      </c>
      <c r="E7436" t="s">
        <v>14468</v>
      </c>
      <c r="F7436">
        <v>1</v>
      </c>
      <c r="G7436">
        <v>1</v>
      </c>
      <c r="H7436" s="5">
        <v>1</v>
      </c>
      <c r="I7436" t="s">
        <v>2201</v>
      </c>
    </row>
    <row r="7437" spans="1:9" x14ac:dyDescent="0.25">
      <c r="A7437" t="b">
        <v>1</v>
      </c>
      <c r="B7437" t="s">
        <v>7002</v>
      </c>
      <c r="C7437" t="s">
        <v>5210</v>
      </c>
      <c r="D7437" t="s">
        <v>7026</v>
      </c>
      <c r="E7437" t="s">
        <v>14469</v>
      </c>
      <c r="F7437">
        <v>1</v>
      </c>
      <c r="G7437">
        <v>1</v>
      </c>
      <c r="H7437" s="5">
        <v>1</v>
      </c>
      <c r="I7437" t="s">
        <v>2201</v>
      </c>
    </row>
    <row r="7438" spans="1:9" x14ac:dyDescent="0.25">
      <c r="A7438" t="b">
        <v>1</v>
      </c>
      <c r="B7438" t="s">
        <v>696</v>
      </c>
      <c r="C7438" t="s">
        <v>5262</v>
      </c>
      <c r="D7438" t="s">
        <v>7026</v>
      </c>
      <c r="E7438" t="s">
        <v>14470</v>
      </c>
      <c r="F7438">
        <v>1</v>
      </c>
      <c r="G7438">
        <v>1</v>
      </c>
      <c r="H7438" s="5">
        <v>1</v>
      </c>
      <c r="I7438" t="s">
        <v>2201</v>
      </c>
    </row>
    <row r="7439" spans="1:9" x14ac:dyDescent="0.25">
      <c r="A7439" t="b">
        <v>1</v>
      </c>
      <c r="B7439" t="s">
        <v>848</v>
      </c>
      <c r="C7439" t="s">
        <v>4042</v>
      </c>
      <c r="D7439" t="s">
        <v>7026</v>
      </c>
      <c r="E7439" t="s">
        <v>14471</v>
      </c>
      <c r="F7439">
        <v>1</v>
      </c>
      <c r="G7439">
        <v>1</v>
      </c>
      <c r="H7439" s="5">
        <v>1</v>
      </c>
      <c r="I7439" t="s">
        <v>2201</v>
      </c>
    </row>
    <row r="7440" spans="1:9" x14ac:dyDescent="0.25">
      <c r="A7440" t="b">
        <v>1</v>
      </c>
      <c r="B7440" t="s">
        <v>141</v>
      </c>
      <c r="D7440" t="s">
        <v>7026</v>
      </c>
      <c r="E7440" t="s">
        <v>14472</v>
      </c>
      <c r="F7440">
        <v>1</v>
      </c>
      <c r="G7440">
        <v>0</v>
      </c>
      <c r="H7440" s="5">
        <v>1</v>
      </c>
      <c r="I7440" t="s">
        <v>2201</v>
      </c>
    </row>
    <row r="7441" spans="1:9" x14ac:dyDescent="0.25">
      <c r="A7441" t="b">
        <v>1</v>
      </c>
      <c r="B7441" t="s">
        <v>1973</v>
      </c>
      <c r="C7441" t="s">
        <v>3791</v>
      </c>
      <c r="D7441" t="s">
        <v>7026</v>
      </c>
      <c r="E7441" t="s">
        <v>14473</v>
      </c>
      <c r="F7441">
        <v>1</v>
      </c>
      <c r="G7441">
        <v>1</v>
      </c>
      <c r="H7441" s="5">
        <v>1</v>
      </c>
      <c r="I7441" t="s">
        <v>2201</v>
      </c>
    </row>
    <row r="7442" spans="1:9" x14ac:dyDescent="0.25">
      <c r="A7442" t="b">
        <v>1</v>
      </c>
      <c r="B7442" t="s">
        <v>247</v>
      </c>
      <c r="D7442" t="s">
        <v>7027</v>
      </c>
      <c r="E7442" t="s">
        <v>14474</v>
      </c>
      <c r="F7442">
        <v>1</v>
      </c>
      <c r="G7442">
        <v>0</v>
      </c>
      <c r="H7442" s="5">
        <v>1</v>
      </c>
      <c r="I7442" t="s">
        <v>2201</v>
      </c>
    </row>
    <row r="7443" spans="1:9" x14ac:dyDescent="0.25">
      <c r="A7443" t="b">
        <v>1</v>
      </c>
      <c r="B7443" t="s">
        <v>310</v>
      </c>
      <c r="D7443" t="s">
        <v>7027</v>
      </c>
      <c r="E7443" t="s">
        <v>14475</v>
      </c>
      <c r="F7443">
        <v>1</v>
      </c>
      <c r="G7443">
        <v>0</v>
      </c>
      <c r="H7443" s="5">
        <v>1</v>
      </c>
      <c r="I7443" t="s">
        <v>2203</v>
      </c>
    </row>
    <row r="7444" spans="1:9" x14ac:dyDescent="0.25">
      <c r="A7444" t="b">
        <v>1</v>
      </c>
      <c r="B7444" t="s">
        <v>1666</v>
      </c>
      <c r="D7444" t="s">
        <v>7027</v>
      </c>
      <c r="E7444" t="s">
        <v>14476</v>
      </c>
      <c r="F7444">
        <v>1</v>
      </c>
      <c r="G7444">
        <v>0</v>
      </c>
      <c r="H7444" s="5">
        <v>1</v>
      </c>
      <c r="I7444" t="s">
        <v>2203</v>
      </c>
    </row>
    <row r="7445" spans="1:9" x14ac:dyDescent="0.25">
      <c r="A7445" t="b">
        <v>1</v>
      </c>
      <c r="B7445" t="s">
        <v>1903</v>
      </c>
      <c r="C7445" t="s">
        <v>5550</v>
      </c>
      <c r="D7445" t="s">
        <v>7027</v>
      </c>
      <c r="E7445" t="s">
        <v>14477</v>
      </c>
      <c r="F7445">
        <v>1</v>
      </c>
      <c r="G7445">
        <v>1</v>
      </c>
      <c r="H7445" s="5">
        <v>1</v>
      </c>
      <c r="I7445" t="s">
        <v>2201</v>
      </c>
    </row>
    <row r="7446" spans="1:9" x14ac:dyDescent="0.25">
      <c r="A7446" t="b">
        <v>1</v>
      </c>
      <c r="B7446" t="s">
        <v>7003</v>
      </c>
      <c r="D7446" t="s">
        <v>7027</v>
      </c>
      <c r="E7446" t="s">
        <v>14478</v>
      </c>
      <c r="F7446">
        <v>1</v>
      </c>
      <c r="G7446">
        <v>0</v>
      </c>
      <c r="H7446" s="5">
        <v>1</v>
      </c>
      <c r="I7446" t="s">
        <v>2201</v>
      </c>
    </row>
    <row r="7447" spans="1:9" x14ac:dyDescent="0.25">
      <c r="A7447" t="b">
        <v>1</v>
      </c>
      <c r="B7447" t="s">
        <v>1939</v>
      </c>
      <c r="D7447" t="s">
        <v>7027</v>
      </c>
      <c r="E7447" t="s">
        <v>14479</v>
      </c>
      <c r="F7447">
        <v>1</v>
      </c>
      <c r="G7447">
        <v>0</v>
      </c>
      <c r="H7447" s="5">
        <v>1</v>
      </c>
      <c r="I7447" t="s">
        <v>2201</v>
      </c>
    </row>
    <row r="7448" spans="1:9" x14ac:dyDescent="0.25">
      <c r="A7448" t="b">
        <v>1</v>
      </c>
      <c r="B7448" t="s">
        <v>1370</v>
      </c>
      <c r="C7448" t="s">
        <v>3980</v>
      </c>
      <c r="D7448" t="s">
        <v>7027</v>
      </c>
      <c r="E7448" t="s">
        <v>14480</v>
      </c>
      <c r="F7448">
        <v>1</v>
      </c>
      <c r="G7448">
        <v>1</v>
      </c>
      <c r="H7448" s="5">
        <v>1</v>
      </c>
      <c r="I7448" t="s">
        <v>2201</v>
      </c>
    </row>
    <row r="7449" spans="1:9" x14ac:dyDescent="0.25">
      <c r="A7449" t="b">
        <v>1</v>
      </c>
      <c r="B7449" t="s">
        <v>113</v>
      </c>
      <c r="D7449" t="s">
        <v>7027</v>
      </c>
      <c r="E7449" t="s">
        <v>14481</v>
      </c>
      <c r="F7449">
        <v>1</v>
      </c>
      <c r="G7449">
        <v>0</v>
      </c>
      <c r="H7449" s="5">
        <v>1</v>
      </c>
      <c r="I7449" t="s">
        <v>2201</v>
      </c>
    </row>
    <row r="7450" spans="1:9" x14ac:dyDescent="0.25">
      <c r="A7450" t="b">
        <v>1</v>
      </c>
      <c r="B7450" t="s">
        <v>1197</v>
      </c>
      <c r="C7450" t="s">
        <v>3286</v>
      </c>
      <c r="D7450" t="s">
        <v>7027</v>
      </c>
      <c r="E7450" t="s">
        <v>14482</v>
      </c>
      <c r="F7450">
        <v>1</v>
      </c>
      <c r="G7450">
        <v>1</v>
      </c>
      <c r="H7450" s="5">
        <v>1</v>
      </c>
      <c r="I7450" t="s">
        <v>2201</v>
      </c>
    </row>
    <row r="7451" spans="1:9" x14ac:dyDescent="0.25">
      <c r="A7451" t="b">
        <v>1</v>
      </c>
      <c r="B7451" t="s">
        <v>1932</v>
      </c>
      <c r="D7451" t="s">
        <v>7027</v>
      </c>
      <c r="E7451" t="s">
        <v>14483</v>
      </c>
      <c r="F7451">
        <v>1</v>
      </c>
      <c r="G7451">
        <v>0</v>
      </c>
      <c r="H7451" s="5">
        <v>1</v>
      </c>
      <c r="I7451" t="s">
        <v>2201</v>
      </c>
    </row>
    <row r="7452" spans="1:9" x14ac:dyDescent="0.25">
      <c r="A7452" t="b">
        <v>1</v>
      </c>
      <c r="B7452" t="s">
        <v>1189</v>
      </c>
      <c r="D7452" t="s">
        <v>7027</v>
      </c>
      <c r="E7452" t="s">
        <v>14484</v>
      </c>
      <c r="F7452">
        <v>1</v>
      </c>
      <c r="G7452">
        <v>0</v>
      </c>
      <c r="H7452" s="5">
        <v>1</v>
      </c>
      <c r="I7452" t="s">
        <v>2201</v>
      </c>
    </row>
    <row r="7453" spans="1:9" x14ac:dyDescent="0.25">
      <c r="A7453" t="b">
        <v>1</v>
      </c>
      <c r="B7453" t="s">
        <v>1317</v>
      </c>
      <c r="C7453" t="s">
        <v>3969</v>
      </c>
      <c r="D7453" t="s">
        <v>7027</v>
      </c>
      <c r="E7453" t="s">
        <v>14485</v>
      </c>
      <c r="F7453">
        <v>1</v>
      </c>
      <c r="G7453">
        <v>1</v>
      </c>
      <c r="H7453" s="5">
        <v>1</v>
      </c>
      <c r="I7453" t="s">
        <v>2201</v>
      </c>
    </row>
    <row r="7454" spans="1:9" x14ac:dyDescent="0.25">
      <c r="A7454" t="b">
        <v>1</v>
      </c>
      <c r="B7454" t="s">
        <v>249</v>
      </c>
      <c r="D7454" t="s">
        <v>7027</v>
      </c>
      <c r="E7454" t="s">
        <v>14486</v>
      </c>
      <c r="F7454">
        <v>1</v>
      </c>
      <c r="G7454">
        <v>0</v>
      </c>
      <c r="H7454" s="5">
        <v>1</v>
      </c>
      <c r="I7454" t="s">
        <v>2201</v>
      </c>
    </row>
    <row r="7455" spans="1:9" x14ac:dyDescent="0.25">
      <c r="A7455" t="b">
        <v>1</v>
      </c>
      <c r="B7455" t="s">
        <v>1860</v>
      </c>
      <c r="D7455" t="s">
        <v>7027</v>
      </c>
      <c r="E7455" t="s">
        <v>14487</v>
      </c>
      <c r="F7455">
        <v>1</v>
      </c>
      <c r="G7455">
        <v>0</v>
      </c>
      <c r="H7455" s="5">
        <v>1</v>
      </c>
      <c r="I7455" t="s">
        <v>2201</v>
      </c>
    </row>
    <row r="7456" spans="1:9" x14ac:dyDescent="0.25">
      <c r="A7456" t="b">
        <v>1</v>
      </c>
      <c r="B7456" t="s">
        <v>1381</v>
      </c>
      <c r="C7456" t="s">
        <v>4225</v>
      </c>
      <c r="D7456" t="s">
        <v>7027</v>
      </c>
      <c r="E7456" t="s">
        <v>14488</v>
      </c>
      <c r="F7456">
        <v>1</v>
      </c>
      <c r="G7456">
        <v>1</v>
      </c>
      <c r="H7456" s="5">
        <v>1</v>
      </c>
      <c r="I7456" t="s">
        <v>2201</v>
      </c>
    </row>
    <row r="7457" spans="1:9" x14ac:dyDescent="0.25">
      <c r="A7457" t="b">
        <v>1</v>
      </c>
      <c r="B7457" t="s">
        <v>1897</v>
      </c>
      <c r="C7457" t="s">
        <v>4238</v>
      </c>
      <c r="D7457" t="s">
        <v>7027</v>
      </c>
      <c r="E7457" t="s">
        <v>14489</v>
      </c>
      <c r="F7457">
        <v>1</v>
      </c>
      <c r="G7457">
        <v>1</v>
      </c>
      <c r="H7457" s="5">
        <v>1</v>
      </c>
      <c r="I7457" t="s">
        <v>2201</v>
      </c>
    </row>
    <row r="7458" spans="1:9" x14ac:dyDescent="0.25">
      <c r="A7458" t="b">
        <v>1</v>
      </c>
      <c r="B7458" t="s">
        <v>1320</v>
      </c>
      <c r="D7458" t="s">
        <v>7027</v>
      </c>
      <c r="E7458" t="s">
        <v>14490</v>
      </c>
      <c r="F7458">
        <v>1</v>
      </c>
      <c r="G7458">
        <v>0</v>
      </c>
      <c r="H7458" s="5">
        <v>1</v>
      </c>
      <c r="I7458" t="s">
        <v>2201</v>
      </c>
    </row>
    <row r="7459" spans="1:9" x14ac:dyDescent="0.25">
      <c r="A7459" t="b">
        <v>1</v>
      </c>
      <c r="B7459" t="s">
        <v>1879</v>
      </c>
      <c r="D7459" t="s">
        <v>7027</v>
      </c>
      <c r="E7459" t="s">
        <v>14491</v>
      </c>
      <c r="F7459">
        <v>1</v>
      </c>
      <c r="G7459">
        <v>0</v>
      </c>
      <c r="H7459" s="5">
        <v>1</v>
      </c>
      <c r="I7459" t="s">
        <v>2201</v>
      </c>
    </row>
    <row r="7460" spans="1:9" x14ac:dyDescent="0.25">
      <c r="A7460" t="b">
        <v>1</v>
      </c>
      <c r="B7460" t="s">
        <v>1189</v>
      </c>
      <c r="D7460" t="s">
        <v>7027</v>
      </c>
      <c r="E7460" t="s">
        <v>14492</v>
      </c>
      <c r="F7460">
        <v>1</v>
      </c>
      <c r="G7460">
        <v>0</v>
      </c>
      <c r="H7460" s="5">
        <v>1</v>
      </c>
      <c r="I7460" t="s">
        <v>2201</v>
      </c>
    </row>
    <row r="7461" spans="1:9" x14ac:dyDescent="0.25">
      <c r="A7461" t="b">
        <v>1</v>
      </c>
      <c r="B7461" t="s">
        <v>1410</v>
      </c>
      <c r="C7461" t="s">
        <v>3274</v>
      </c>
      <c r="D7461" t="s">
        <v>7027</v>
      </c>
      <c r="E7461" t="s">
        <v>14493</v>
      </c>
      <c r="F7461">
        <v>1</v>
      </c>
      <c r="G7461">
        <v>1</v>
      </c>
      <c r="H7461" s="5">
        <v>1</v>
      </c>
      <c r="I7461" t="s">
        <v>2201</v>
      </c>
    </row>
    <row r="7462" spans="1:9" x14ac:dyDescent="0.25">
      <c r="A7462" t="b">
        <v>1</v>
      </c>
      <c r="B7462" t="s">
        <v>1345</v>
      </c>
      <c r="D7462" t="s">
        <v>7027</v>
      </c>
      <c r="E7462" t="s">
        <v>14494</v>
      </c>
      <c r="F7462">
        <v>1</v>
      </c>
      <c r="G7462">
        <v>0</v>
      </c>
      <c r="H7462" s="5">
        <v>1</v>
      </c>
      <c r="I7462" t="s">
        <v>2201</v>
      </c>
    </row>
    <row r="7463" spans="1:9" x14ac:dyDescent="0.25">
      <c r="A7463" t="b">
        <v>1</v>
      </c>
      <c r="B7463" t="s">
        <v>7004</v>
      </c>
      <c r="D7463" t="s">
        <v>7027</v>
      </c>
      <c r="E7463" t="s">
        <v>14495</v>
      </c>
      <c r="F7463">
        <v>1</v>
      </c>
      <c r="G7463">
        <v>0</v>
      </c>
      <c r="H7463" s="5">
        <v>1</v>
      </c>
      <c r="I7463" t="s">
        <v>2201</v>
      </c>
    </row>
    <row r="7464" spans="1:9" x14ac:dyDescent="0.25">
      <c r="A7464" t="b">
        <v>1</v>
      </c>
      <c r="B7464" t="s">
        <v>683</v>
      </c>
      <c r="C7464" t="s">
        <v>4036</v>
      </c>
      <c r="D7464" t="s">
        <v>7026</v>
      </c>
      <c r="E7464" t="s">
        <v>14496</v>
      </c>
      <c r="F7464">
        <v>1</v>
      </c>
      <c r="G7464">
        <v>1</v>
      </c>
      <c r="H7464" s="5">
        <v>1</v>
      </c>
      <c r="I7464" t="s">
        <v>2201</v>
      </c>
    </row>
    <row r="7465" spans="1:9" x14ac:dyDescent="0.25">
      <c r="A7465" t="b">
        <v>1</v>
      </c>
      <c r="B7465" t="s">
        <v>777</v>
      </c>
      <c r="C7465" t="s">
        <v>3861</v>
      </c>
      <c r="D7465" t="s">
        <v>7026</v>
      </c>
      <c r="E7465" t="s">
        <v>14497</v>
      </c>
      <c r="F7465">
        <v>1</v>
      </c>
      <c r="G7465">
        <v>1</v>
      </c>
      <c r="H7465" s="5">
        <v>1</v>
      </c>
      <c r="I7465" t="s">
        <v>2203</v>
      </c>
    </row>
    <row r="7466" spans="1:9" x14ac:dyDescent="0.25">
      <c r="A7466" t="b">
        <v>0</v>
      </c>
      <c r="D7466" t="s">
        <v>7027</v>
      </c>
      <c r="E7466" t="s">
        <v>14498</v>
      </c>
      <c r="F7466">
        <v>0</v>
      </c>
      <c r="G7466">
        <v>0</v>
      </c>
      <c r="H7466" s="5">
        <v>0</v>
      </c>
      <c r="I7466" t="s">
        <v>2201</v>
      </c>
    </row>
    <row r="7467" spans="1:9" x14ac:dyDescent="0.25">
      <c r="A7467" t="b">
        <v>0</v>
      </c>
      <c r="D7467" t="s">
        <v>7027</v>
      </c>
      <c r="E7467" t="s">
        <v>14499</v>
      </c>
      <c r="F7467">
        <v>0</v>
      </c>
      <c r="G7467">
        <v>0</v>
      </c>
      <c r="H7467" s="5">
        <v>0</v>
      </c>
      <c r="I7467" t="s">
        <v>2205</v>
      </c>
    </row>
    <row r="7468" spans="1:9" x14ac:dyDescent="0.25">
      <c r="A7468" t="b">
        <v>0</v>
      </c>
      <c r="D7468" t="s">
        <v>7027</v>
      </c>
      <c r="E7468" t="s">
        <v>14500</v>
      </c>
      <c r="F7468">
        <v>0</v>
      </c>
      <c r="G7468">
        <v>0</v>
      </c>
      <c r="H7468" s="5">
        <v>0</v>
      </c>
      <c r="I7468" t="s">
        <v>2201</v>
      </c>
    </row>
    <row r="7469" spans="1:9" x14ac:dyDescent="0.25">
      <c r="A7469" t="b">
        <v>0</v>
      </c>
      <c r="D7469" t="s">
        <v>7027</v>
      </c>
      <c r="E7469" t="s">
        <v>14501</v>
      </c>
      <c r="F7469">
        <v>0</v>
      </c>
      <c r="G7469">
        <v>0</v>
      </c>
      <c r="H7469" s="5">
        <v>0</v>
      </c>
      <c r="I7469" t="s">
        <v>2201</v>
      </c>
    </row>
    <row r="7470" spans="1:9" x14ac:dyDescent="0.25">
      <c r="A7470" t="b">
        <v>0</v>
      </c>
      <c r="D7470" t="s">
        <v>7027</v>
      </c>
      <c r="E7470" t="s">
        <v>14502</v>
      </c>
      <c r="F7470">
        <v>0</v>
      </c>
      <c r="G7470">
        <v>0</v>
      </c>
      <c r="H7470" s="5">
        <v>0</v>
      </c>
      <c r="I7470" t="s">
        <v>2201</v>
      </c>
    </row>
    <row r="7471" spans="1:9" x14ac:dyDescent="0.25">
      <c r="A7471" t="b">
        <v>0</v>
      </c>
      <c r="D7471" t="s">
        <v>7027</v>
      </c>
      <c r="E7471" t="s">
        <v>14503</v>
      </c>
      <c r="F7471">
        <v>0</v>
      </c>
      <c r="G7471">
        <v>0</v>
      </c>
      <c r="H7471" s="5">
        <v>0</v>
      </c>
      <c r="I7471" t="s">
        <v>2201</v>
      </c>
    </row>
    <row r="7472" spans="1:9" x14ac:dyDescent="0.25">
      <c r="A7472" t="b">
        <v>0</v>
      </c>
      <c r="D7472" t="s">
        <v>7027</v>
      </c>
      <c r="E7472" t="s">
        <v>14504</v>
      </c>
      <c r="F7472">
        <v>0</v>
      </c>
      <c r="G7472">
        <v>0</v>
      </c>
      <c r="H7472" s="5">
        <v>0</v>
      </c>
      <c r="I7472" t="s">
        <v>2201</v>
      </c>
    </row>
    <row r="7473" spans="1:9" x14ac:dyDescent="0.25">
      <c r="A7473" t="b">
        <v>0</v>
      </c>
      <c r="D7473" t="s">
        <v>7027</v>
      </c>
      <c r="E7473" t="s">
        <v>14505</v>
      </c>
      <c r="F7473">
        <v>0</v>
      </c>
      <c r="G7473">
        <v>0</v>
      </c>
      <c r="H7473" s="5">
        <v>0</v>
      </c>
      <c r="I7473" t="s">
        <v>2201</v>
      </c>
    </row>
    <row r="7474" spans="1:9" x14ac:dyDescent="0.25">
      <c r="A7474" t="b">
        <v>0</v>
      </c>
      <c r="D7474" t="s">
        <v>7027</v>
      </c>
      <c r="E7474" t="s">
        <v>14506</v>
      </c>
      <c r="F7474">
        <v>0</v>
      </c>
      <c r="G7474">
        <v>0</v>
      </c>
      <c r="H7474" s="5">
        <v>0</v>
      </c>
      <c r="I7474" t="s">
        <v>2201</v>
      </c>
    </row>
    <row r="7475" spans="1:9" x14ac:dyDescent="0.25">
      <c r="A7475" t="b">
        <v>0</v>
      </c>
      <c r="D7475" t="s">
        <v>7027</v>
      </c>
      <c r="E7475" t="s">
        <v>14507</v>
      </c>
      <c r="F7475">
        <v>0</v>
      </c>
      <c r="G7475">
        <v>0</v>
      </c>
      <c r="H7475" s="5">
        <v>0</v>
      </c>
      <c r="I7475" t="s">
        <v>2201</v>
      </c>
    </row>
    <row r="7476" spans="1:9" x14ac:dyDescent="0.25">
      <c r="A7476" t="b">
        <v>0</v>
      </c>
      <c r="D7476" t="s">
        <v>7027</v>
      </c>
      <c r="E7476" t="s">
        <v>14508</v>
      </c>
      <c r="F7476">
        <v>0</v>
      </c>
      <c r="G7476">
        <v>0</v>
      </c>
      <c r="H7476" s="5">
        <v>0</v>
      </c>
      <c r="I7476" t="s">
        <v>2201</v>
      </c>
    </row>
    <row r="7477" spans="1:9" x14ac:dyDescent="0.25">
      <c r="A7477" t="b">
        <v>0</v>
      </c>
      <c r="D7477" t="s">
        <v>7027</v>
      </c>
      <c r="E7477" t="s">
        <v>14509</v>
      </c>
      <c r="F7477">
        <v>0</v>
      </c>
      <c r="G7477">
        <v>0</v>
      </c>
      <c r="H7477" s="5">
        <v>0</v>
      </c>
      <c r="I7477" t="s">
        <v>2201</v>
      </c>
    </row>
    <row r="7478" spans="1:9" x14ac:dyDescent="0.25">
      <c r="A7478" t="b">
        <v>0</v>
      </c>
      <c r="D7478" t="s">
        <v>7027</v>
      </c>
      <c r="E7478" t="s">
        <v>14510</v>
      </c>
      <c r="F7478">
        <v>0</v>
      </c>
      <c r="G7478">
        <v>0</v>
      </c>
      <c r="H7478" s="5">
        <v>0</v>
      </c>
      <c r="I7478" t="s">
        <v>2201</v>
      </c>
    </row>
    <row r="7479" spans="1:9" x14ac:dyDescent="0.25">
      <c r="A7479" t="b">
        <v>1</v>
      </c>
      <c r="B7479" t="s">
        <v>1897</v>
      </c>
      <c r="C7479" t="s">
        <v>4238</v>
      </c>
      <c r="D7479" t="s">
        <v>7027</v>
      </c>
      <c r="E7479" t="s">
        <v>14511</v>
      </c>
      <c r="F7479">
        <v>1</v>
      </c>
      <c r="G7479">
        <v>1</v>
      </c>
      <c r="H7479" s="5">
        <v>1</v>
      </c>
      <c r="I7479" t="s">
        <v>2201</v>
      </c>
    </row>
    <row r="7480" spans="1:9" x14ac:dyDescent="0.25">
      <c r="A7480" t="b">
        <v>0</v>
      </c>
      <c r="D7480" t="s">
        <v>7026</v>
      </c>
      <c r="E7480" t="s">
        <v>14512</v>
      </c>
      <c r="F7480">
        <v>0</v>
      </c>
      <c r="G7480">
        <v>0</v>
      </c>
      <c r="H7480" s="5">
        <v>0</v>
      </c>
      <c r="I7480" t="s">
        <v>2201</v>
      </c>
    </row>
    <row r="7481" spans="1:9" x14ac:dyDescent="0.25">
      <c r="A7481" t="b">
        <v>0</v>
      </c>
      <c r="D7481" t="s">
        <v>7026</v>
      </c>
      <c r="E7481" t="s">
        <v>14513</v>
      </c>
      <c r="F7481">
        <v>0</v>
      </c>
      <c r="G7481">
        <v>0</v>
      </c>
      <c r="H7481" s="5">
        <v>0</v>
      </c>
      <c r="I7481" t="s">
        <v>2201</v>
      </c>
    </row>
    <row r="7482" spans="1:9" x14ac:dyDescent="0.25">
      <c r="A7482" t="b">
        <v>0</v>
      </c>
      <c r="D7482" t="s">
        <v>7026</v>
      </c>
      <c r="E7482" t="s">
        <v>14514</v>
      </c>
      <c r="F7482">
        <v>0</v>
      </c>
      <c r="G7482">
        <v>0</v>
      </c>
      <c r="H7482" s="5">
        <v>0</v>
      </c>
      <c r="I7482" t="s">
        <v>2201</v>
      </c>
    </row>
    <row r="7483" spans="1:9" x14ac:dyDescent="0.25">
      <c r="A7483" t="b">
        <v>0</v>
      </c>
      <c r="D7483" t="s">
        <v>7026</v>
      </c>
      <c r="E7483" t="s">
        <v>14515</v>
      </c>
      <c r="F7483">
        <v>0</v>
      </c>
      <c r="G7483">
        <v>0</v>
      </c>
      <c r="H7483" s="5">
        <v>0</v>
      </c>
      <c r="I7483" t="s">
        <v>2201</v>
      </c>
    </row>
    <row r="7484" spans="1:9" x14ac:dyDescent="0.25">
      <c r="A7484" t="b">
        <v>0</v>
      </c>
      <c r="D7484" t="s">
        <v>7026</v>
      </c>
      <c r="E7484" t="s">
        <v>14516</v>
      </c>
      <c r="F7484">
        <v>0</v>
      </c>
      <c r="G7484">
        <v>0</v>
      </c>
      <c r="H7484" s="5">
        <v>0</v>
      </c>
      <c r="I7484" t="s">
        <v>2201</v>
      </c>
    </row>
    <row r="7485" spans="1:9" x14ac:dyDescent="0.25">
      <c r="A7485" t="b">
        <v>0</v>
      </c>
      <c r="D7485" t="s">
        <v>7026</v>
      </c>
      <c r="E7485" t="s">
        <v>14517</v>
      </c>
      <c r="F7485">
        <v>0</v>
      </c>
      <c r="G7485">
        <v>0</v>
      </c>
      <c r="H7485" s="5">
        <v>0</v>
      </c>
      <c r="I7485" t="s">
        <v>2201</v>
      </c>
    </row>
    <row r="7486" spans="1:9" x14ac:dyDescent="0.25">
      <c r="A7486" t="b">
        <v>0</v>
      </c>
      <c r="D7486" t="s">
        <v>7026</v>
      </c>
      <c r="E7486" t="s">
        <v>14518</v>
      </c>
      <c r="F7486">
        <v>0</v>
      </c>
      <c r="G7486">
        <v>0</v>
      </c>
      <c r="H7486" s="5">
        <v>0</v>
      </c>
      <c r="I7486" t="s">
        <v>2201</v>
      </c>
    </row>
    <row r="7487" spans="1:9" x14ac:dyDescent="0.25">
      <c r="A7487" t="b">
        <v>0</v>
      </c>
      <c r="D7487" t="s">
        <v>7026</v>
      </c>
      <c r="E7487" t="s">
        <v>14519</v>
      </c>
      <c r="F7487">
        <v>0</v>
      </c>
      <c r="G7487">
        <v>0</v>
      </c>
      <c r="H7487" s="5">
        <v>0</v>
      </c>
      <c r="I7487" t="s">
        <v>2201</v>
      </c>
    </row>
    <row r="7488" spans="1:9" x14ac:dyDescent="0.25">
      <c r="A7488" t="b">
        <v>0</v>
      </c>
      <c r="D7488" t="s">
        <v>7026</v>
      </c>
      <c r="E7488" t="s">
        <v>14520</v>
      </c>
      <c r="F7488">
        <v>0</v>
      </c>
      <c r="G7488">
        <v>0</v>
      </c>
      <c r="H7488" s="5">
        <v>0</v>
      </c>
      <c r="I7488" t="s">
        <v>2201</v>
      </c>
    </row>
    <row r="7489" spans="1:9" x14ac:dyDescent="0.25">
      <c r="A7489" t="b">
        <v>0</v>
      </c>
      <c r="D7489" t="s">
        <v>7026</v>
      </c>
      <c r="E7489" t="s">
        <v>14521</v>
      </c>
      <c r="F7489">
        <v>0</v>
      </c>
      <c r="G7489">
        <v>0</v>
      </c>
      <c r="H7489" s="5">
        <v>0</v>
      </c>
      <c r="I7489" t="s">
        <v>2201</v>
      </c>
    </row>
    <row r="7490" spans="1:9" x14ac:dyDescent="0.25">
      <c r="A7490" t="b">
        <v>0</v>
      </c>
      <c r="D7490" t="s">
        <v>7026</v>
      </c>
      <c r="E7490" t="s">
        <v>14522</v>
      </c>
      <c r="F7490">
        <v>0</v>
      </c>
      <c r="G7490">
        <v>0</v>
      </c>
      <c r="H7490" s="5">
        <v>0</v>
      </c>
      <c r="I7490" t="s">
        <v>2201</v>
      </c>
    </row>
    <row r="7491" spans="1:9" x14ac:dyDescent="0.25">
      <c r="A7491" t="b">
        <v>0</v>
      </c>
      <c r="D7491" t="s">
        <v>7026</v>
      </c>
      <c r="E7491" t="s">
        <v>14523</v>
      </c>
      <c r="F7491">
        <v>0</v>
      </c>
      <c r="G7491">
        <v>0</v>
      </c>
      <c r="H7491" s="5">
        <v>0</v>
      </c>
      <c r="I7491" t="s">
        <v>2201</v>
      </c>
    </row>
    <row r="7492" spans="1:9" x14ac:dyDescent="0.25">
      <c r="A7492" t="b">
        <v>0</v>
      </c>
      <c r="D7492" t="s">
        <v>7026</v>
      </c>
      <c r="E7492" t="s">
        <v>14524</v>
      </c>
      <c r="F7492">
        <v>0</v>
      </c>
      <c r="G7492">
        <v>0</v>
      </c>
      <c r="H7492" s="5">
        <v>0</v>
      </c>
      <c r="I7492" t="s">
        <v>2201</v>
      </c>
    </row>
    <row r="7493" spans="1:9" x14ac:dyDescent="0.25">
      <c r="A7493" t="b">
        <v>0</v>
      </c>
      <c r="D7493" t="s">
        <v>7026</v>
      </c>
      <c r="E7493" t="s">
        <v>14525</v>
      </c>
      <c r="F7493">
        <v>0</v>
      </c>
      <c r="G7493">
        <v>0</v>
      </c>
      <c r="H7493" s="5">
        <v>0</v>
      </c>
      <c r="I7493" t="s">
        <v>2201</v>
      </c>
    </row>
    <row r="7494" spans="1:9" x14ac:dyDescent="0.25">
      <c r="A7494" t="b">
        <v>0</v>
      </c>
      <c r="D7494" t="s">
        <v>7026</v>
      </c>
      <c r="E7494" t="s">
        <v>14526</v>
      </c>
      <c r="F7494">
        <v>0</v>
      </c>
      <c r="G7494">
        <v>0</v>
      </c>
      <c r="H7494" s="5">
        <v>0</v>
      </c>
      <c r="I7494" t="s">
        <v>2201</v>
      </c>
    </row>
    <row r="7495" spans="1:9" x14ac:dyDescent="0.25">
      <c r="A7495" t="b">
        <v>0</v>
      </c>
      <c r="D7495" t="s">
        <v>7026</v>
      </c>
      <c r="E7495" t="s">
        <v>14527</v>
      </c>
      <c r="F7495">
        <v>0</v>
      </c>
      <c r="G7495">
        <v>0</v>
      </c>
      <c r="H7495" s="5">
        <v>0</v>
      </c>
      <c r="I7495" t="s">
        <v>2201</v>
      </c>
    </row>
    <row r="7496" spans="1:9" x14ac:dyDescent="0.25">
      <c r="A7496" t="b">
        <v>0</v>
      </c>
      <c r="D7496" t="s">
        <v>7026</v>
      </c>
      <c r="E7496" t="s">
        <v>14528</v>
      </c>
      <c r="F7496">
        <v>0</v>
      </c>
      <c r="G7496">
        <v>0</v>
      </c>
      <c r="H7496" s="5">
        <v>0</v>
      </c>
      <c r="I7496" t="s">
        <v>2201</v>
      </c>
    </row>
    <row r="7497" spans="1:9" x14ac:dyDescent="0.25">
      <c r="A7497" t="b">
        <v>0</v>
      </c>
      <c r="D7497" t="s">
        <v>7026</v>
      </c>
      <c r="E7497" t="s">
        <v>14529</v>
      </c>
      <c r="F7497">
        <v>0</v>
      </c>
      <c r="G7497">
        <v>0</v>
      </c>
      <c r="H7497" s="5">
        <v>0</v>
      </c>
      <c r="I7497" t="s">
        <v>2201</v>
      </c>
    </row>
    <row r="7498" spans="1:9" x14ac:dyDescent="0.25">
      <c r="A7498" t="b">
        <v>0</v>
      </c>
      <c r="D7498" t="s">
        <v>7026</v>
      </c>
      <c r="E7498" t="s">
        <v>14530</v>
      </c>
      <c r="F7498">
        <v>0</v>
      </c>
      <c r="G7498">
        <v>0</v>
      </c>
      <c r="H7498" s="5">
        <v>0</v>
      </c>
      <c r="I7498" t="s">
        <v>2201</v>
      </c>
    </row>
    <row r="7499" spans="1:9" x14ac:dyDescent="0.25">
      <c r="A7499" t="b">
        <v>0</v>
      </c>
      <c r="D7499" t="s">
        <v>7026</v>
      </c>
      <c r="E7499" t="s">
        <v>14531</v>
      </c>
      <c r="F7499">
        <v>0</v>
      </c>
      <c r="G7499">
        <v>0</v>
      </c>
      <c r="H7499" s="5">
        <v>0</v>
      </c>
      <c r="I7499" t="s">
        <v>2201</v>
      </c>
    </row>
    <row r="7500" spans="1:9" x14ac:dyDescent="0.25">
      <c r="A7500" t="b">
        <v>0</v>
      </c>
      <c r="D7500" t="s">
        <v>7026</v>
      </c>
      <c r="E7500" t="s">
        <v>14532</v>
      </c>
      <c r="F7500">
        <v>0</v>
      </c>
      <c r="G7500">
        <v>0</v>
      </c>
      <c r="H7500" s="5">
        <v>0</v>
      </c>
      <c r="I7500" t="s">
        <v>2201</v>
      </c>
    </row>
    <row r="7501" spans="1:9" x14ac:dyDescent="0.25">
      <c r="A7501" t="b">
        <v>0</v>
      </c>
      <c r="D7501" t="s">
        <v>7026</v>
      </c>
      <c r="E7501" t="s">
        <v>14533</v>
      </c>
      <c r="F7501">
        <v>0</v>
      </c>
      <c r="G7501">
        <v>0</v>
      </c>
      <c r="H7501" s="5">
        <v>0</v>
      </c>
      <c r="I7501" t="s">
        <v>2201</v>
      </c>
    </row>
    <row r="7502" spans="1:9" x14ac:dyDescent="0.25">
      <c r="A7502" t="b">
        <v>0</v>
      </c>
      <c r="D7502" t="s">
        <v>7026</v>
      </c>
      <c r="E7502" t="s">
        <v>14534</v>
      </c>
      <c r="F7502">
        <v>0</v>
      </c>
      <c r="G7502">
        <v>0</v>
      </c>
      <c r="H7502" s="5">
        <v>0</v>
      </c>
      <c r="I7502" t="s">
        <v>2203</v>
      </c>
    </row>
    <row r="7503" spans="1:9" x14ac:dyDescent="0.25">
      <c r="A7503" t="b">
        <v>0</v>
      </c>
      <c r="D7503" t="s">
        <v>7026</v>
      </c>
      <c r="E7503" t="s">
        <v>14535</v>
      </c>
      <c r="F7503">
        <v>0</v>
      </c>
      <c r="G7503">
        <v>0</v>
      </c>
      <c r="H7503" s="5">
        <v>0</v>
      </c>
      <c r="I7503" t="s">
        <v>2213</v>
      </c>
    </row>
    <row r="7504" spans="1:9" x14ac:dyDescent="0.25">
      <c r="A7504" t="b">
        <v>0</v>
      </c>
      <c r="D7504" t="s">
        <v>7026</v>
      </c>
      <c r="E7504" t="s">
        <v>14536</v>
      </c>
      <c r="F7504">
        <v>0</v>
      </c>
      <c r="G7504">
        <v>0</v>
      </c>
      <c r="H7504" s="5">
        <v>0</v>
      </c>
      <c r="I7504" t="s">
        <v>2201</v>
      </c>
    </row>
    <row r="7505" spans="1:9" x14ac:dyDescent="0.25">
      <c r="A7505" t="b">
        <v>0</v>
      </c>
      <c r="D7505" t="s">
        <v>7026</v>
      </c>
      <c r="E7505" t="s">
        <v>14537</v>
      </c>
      <c r="F7505">
        <v>0</v>
      </c>
      <c r="G7505">
        <v>0</v>
      </c>
      <c r="H7505" s="5">
        <v>0</v>
      </c>
      <c r="I7505" t="s">
        <v>2201</v>
      </c>
    </row>
    <row r="7506" spans="1:9" x14ac:dyDescent="0.25">
      <c r="A7506" t="b">
        <v>0</v>
      </c>
      <c r="D7506" t="s">
        <v>7026</v>
      </c>
      <c r="E7506" t="s">
        <v>14538</v>
      </c>
      <c r="F7506">
        <v>0</v>
      </c>
      <c r="G7506">
        <v>0</v>
      </c>
      <c r="H7506" s="5">
        <v>0</v>
      </c>
      <c r="I7506" t="s">
        <v>2201</v>
      </c>
    </row>
    <row r="7507" spans="1:9" x14ac:dyDescent="0.25">
      <c r="A7507" t="b">
        <v>0</v>
      </c>
      <c r="D7507" t="s">
        <v>7026</v>
      </c>
      <c r="E7507" t="s">
        <v>14539</v>
      </c>
      <c r="F7507">
        <v>0</v>
      </c>
      <c r="G7507">
        <v>0</v>
      </c>
      <c r="H7507" s="5">
        <v>0</v>
      </c>
      <c r="I7507" t="s">
        <v>2201</v>
      </c>
    </row>
    <row r="7508" spans="1:9" x14ac:dyDescent="0.25">
      <c r="A7508" t="b">
        <v>0</v>
      </c>
      <c r="D7508" t="s">
        <v>7026</v>
      </c>
      <c r="E7508" t="s">
        <v>14540</v>
      </c>
      <c r="F7508">
        <v>0</v>
      </c>
      <c r="G7508">
        <v>0</v>
      </c>
      <c r="H7508" s="5">
        <v>0</v>
      </c>
      <c r="I7508" t="s">
        <v>2201</v>
      </c>
    </row>
    <row r="7509" spans="1:9" x14ac:dyDescent="0.25">
      <c r="A7509" t="b">
        <v>0</v>
      </c>
      <c r="D7509" t="s">
        <v>7026</v>
      </c>
      <c r="E7509" t="s">
        <v>14541</v>
      </c>
      <c r="F7509">
        <v>0</v>
      </c>
      <c r="G7509">
        <v>0</v>
      </c>
      <c r="H7509" s="5">
        <v>0</v>
      </c>
      <c r="I7509" t="s">
        <v>2201</v>
      </c>
    </row>
    <row r="7510" spans="1:9" x14ac:dyDescent="0.25">
      <c r="A7510" t="b">
        <v>0</v>
      </c>
      <c r="D7510" t="s">
        <v>7026</v>
      </c>
      <c r="E7510" t="s">
        <v>14542</v>
      </c>
      <c r="F7510">
        <v>0</v>
      </c>
      <c r="G7510">
        <v>0</v>
      </c>
      <c r="H7510" s="5">
        <v>0</v>
      </c>
      <c r="I7510" t="s">
        <v>2201</v>
      </c>
    </row>
    <row r="7511" spans="1:9" x14ac:dyDescent="0.25">
      <c r="A7511" t="b">
        <v>0</v>
      </c>
      <c r="D7511" t="s">
        <v>7026</v>
      </c>
      <c r="E7511" t="s">
        <v>14543</v>
      </c>
      <c r="F7511">
        <v>0</v>
      </c>
      <c r="G7511">
        <v>0</v>
      </c>
      <c r="H7511" s="5">
        <v>0</v>
      </c>
      <c r="I7511" t="s">
        <v>2201</v>
      </c>
    </row>
    <row r="7512" spans="1:9" x14ac:dyDescent="0.25">
      <c r="A7512" t="b">
        <v>0</v>
      </c>
      <c r="D7512" t="s">
        <v>7026</v>
      </c>
      <c r="E7512" t="s">
        <v>14544</v>
      </c>
      <c r="F7512">
        <v>0</v>
      </c>
      <c r="G7512">
        <v>0</v>
      </c>
      <c r="H7512" s="5">
        <v>0</v>
      </c>
      <c r="I7512" t="s">
        <v>2201</v>
      </c>
    </row>
    <row r="7513" spans="1:9" x14ac:dyDescent="0.25">
      <c r="A7513" t="b">
        <v>0</v>
      </c>
      <c r="D7513" t="s">
        <v>7026</v>
      </c>
      <c r="E7513" t="s">
        <v>14545</v>
      </c>
      <c r="F7513">
        <v>0</v>
      </c>
      <c r="G7513">
        <v>0</v>
      </c>
      <c r="H7513" s="5">
        <v>0</v>
      </c>
      <c r="I7513" t="s">
        <v>2201</v>
      </c>
    </row>
    <row r="7514" spans="1:9" x14ac:dyDescent="0.25">
      <c r="A7514" t="b">
        <v>0</v>
      </c>
      <c r="D7514" t="s">
        <v>7026</v>
      </c>
      <c r="E7514" t="s">
        <v>14546</v>
      </c>
      <c r="F7514">
        <v>0</v>
      </c>
      <c r="G7514">
        <v>0</v>
      </c>
      <c r="H7514" s="5">
        <v>0</v>
      </c>
      <c r="I7514" t="s">
        <v>2201</v>
      </c>
    </row>
    <row r="7515" spans="1:9" x14ac:dyDescent="0.25">
      <c r="A7515" t="b">
        <v>0</v>
      </c>
      <c r="D7515" t="s">
        <v>7026</v>
      </c>
      <c r="E7515" t="s">
        <v>14547</v>
      </c>
      <c r="F7515">
        <v>0</v>
      </c>
      <c r="G7515">
        <v>0</v>
      </c>
      <c r="H7515" s="5">
        <v>0</v>
      </c>
      <c r="I7515" t="s">
        <v>2201</v>
      </c>
    </row>
    <row r="7516" spans="1:9" x14ac:dyDescent="0.25">
      <c r="A7516" t="b">
        <v>0</v>
      </c>
      <c r="D7516" t="s">
        <v>7026</v>
      </c>
      <c r="E7516" t="s">
        <v>14548</v>
      </c>
      <c r="F7516">
        <v>0</v>
      </c>
      <c r="G7516">
        <v>0</v>
      </c>
      <c r="H7516" s="5">
        <v>0</v>
      </c>
      <c r="I7516" t="s">
        <v>2201</v>
      </c>
    </row>
    <row r="7517" spans="1:9" x14ac:dyDescent="0.25">
      <c r="A7517" t="b">
        <v>0</v>
      </c>
      <c r="D7517" t="s">
        <v>7026</v>
      </c>
      <c r="E7517" t="s">
        <v>14549</v>
      </c>
      <c r="F7517">
        <v>0</v>
      </c>
      <c r="G7517">
        <v>0</v>
      </c>
      <c r="H7517" s="5">
        <v>0</v>
      </c>
      <c r="I7517" t="s">
        <v>2201</v>
      </c>
    </row>
    <row r="7518" spans="1:9" x14ac:dyDescent="0.25">
      <c r="A7518" t="b">
        <v>0</v>
      </c>
      <c r="D7518" t="s">
        <v>7026</v>
      </c>
      <c r="E7518" t="s">
        <v>14550</v>
      </c>
      <c r="F7518">
        <v>0</v>
      </c>
      <c r="G7518">
        <v>0</v>
      </c>
      <c r="H7518" s="5">
        <v>0</v>
      </c>
      <c r="I7518" t="s">
        <v>2201</v>
      </c>
    </row>
    <row r="7519" spans="1:9" x14ac:dyDescent="0.25">
      <c r="A7519" t="b">
        <v>0</v>
      </c>
      <c r="D7519" t="s">
        <v>7026</v>
      </c>
      <c r="E7519" t="s">
        <v>14551</v>
      </c>
      <c r="F7519">
        <v>0</v>
      </c>
      <c r="G7519">
        <v>0</v>
      </c>
      <c r="H7519" s="5">
        <v>0</v>
      </c>
      <c r="I7519" t="s">
        <v>2201</v>
      </c>
    </row>
    <row r="7520" spans="1:9" x14ac:dyDescent="0.25">
      <c r="A7520" t="b">
        <v>0</v>
      </c>
      <c r="D7520" t="s">
        <v>7026</v>
      </c>
      <c r="E7520" t="s">
        <v>14552</v>
      </c>
      <c r="F7520">
        <v>0</v>
      </c>
      <c r="G7520">
        <v>0</v>
      </c>
      <c r="H7520" s="5">
        <v>0</v>
      </c>
      <c r="I7520" t="s">
        <v>2201</v>
      </c>
    </row>
    <row r="7521" spans="1:9" x14ac:dyDescent="0.25">
      <c r="A7521" t="b">
        <v>0</v>
      </c>
      <c r="D7521" t="s">
        <v>7026</v>
      </c>
      <c r="E7521" t="s">
        <v>14553</v>
      </c>
      <c r="F7521">
        <v>0</v>
      </c>
      <c r="G7521">
        <v>0</v>
      </c>
      <c r="H7521" s="5">
        <v>0</v>
      </c>
      <c r="I7521" t="s">
        <v>2201</v>
      </c>
    </row>
    <row r="7522" spans="1:9" x14ac:dyDescent="0.25">
      <c r="A7522" t="b">
        <v>0</v>
      </c>
      <c r="D7522" t="s">
        <v>7026</v>
      </c>
      <c r="E7522" t="s">
        <v>14554</v>
      </c>
      <c r="F7522">
        <v>0</v>
      </c>
      <c r="G7522">
        <v>0</v>
      </c>
      <c r="H7522" s="5">
        <v>0</v>
      </c>
      <c r="I7522" t="s">
        <v>2201</v>
      </c>
    </row>
    <row r="7523" spans="1:9" x14ac:dyDescent="0.25">
      <c r="A7523" t="b">
        <v>0</v>
      </c>
      <c r="D7523" t="s">
        <v>7026</v>
      </c>
      <c r="E7523" t="s">
        <v>14555</v>
      </c>
      <c r="F7523">
        <v>0</v>
      </c>
      <c r="G7523">
        <v>0</v>
      </c>
      <c r="H7523" s="5">
        <v>0</v>
      </c>
      <c r="I7523" t="s">
        <v>2201</v>
      </c>
    </row>
    <row r="7524" spans="1:9" x14ac:dyDescent="0.25">
      <c r="A7524" t="b">
        <v>0</v>
      </c>
      <c r="D7524" t="s">
        <v>7026</v>
      </c>
      <c r="E7524" t="s">
        <v>14556</v>
      </c>
      <c r="F7524">
        <v>0</v>
      </c>
      <c r="G7524">
        <v>0</v>
      </c>
      <c r="H7524" s="5">
        <v>0</v>
      </c>
      <c r="I7524" t="s">
        <v>2201</v>
      </c>
    </row>
    <row r="7525" spans="1:9" x14ac:dyDescent="0.25">
      <c r="A7525" t="b">
        <v>0</v>
      </c>
      <c r="D7525" t="s">
        <v>7026</v>
      </c>
      <c r="E7525" t="s">
        <v>14557</v>
      </c>
      <c r="F7525">
        <v>0</v>
      </c>
      <c r="G7525">
        <v>0</v>
      </c>
      <c r="H7525" s="5">
        <v>0</v>
      </c>
      <c r="I7525" t="s">
        <v>2201</v>
      </c>
    </row>
    <row r="7526" spans="1:9" x14ac:dyDescent="0.25">
      <c r="A7526" t="b">
        <v>0</v>
      </c>
      <c r="D7526" t="s">
        <v>7026</v>
      </c>
      <c r="E7526" t="s">
        <v>14558</v>
      </c>
      <c r="F7526">
        <v>0</v>
      </c>
      <c r="G7526">
        <v>0</v>
      </c>
      <c r="H7526" s="5">
        <v>0</v>
      </c>
      <c r="I7526" t="s">
        <v>2201</v>
      </c>
    </row>
    <row r="7527" spans="1:9" x14ac:dyDescent="0.25">
      <c r="A7527" t="b">
        <v>0</v>
      </c>
      <c r="D7527" t="s">
        <v>7026</v>
      </c>
      <c r="E7527" t="s">
        <v>14559</v>
      </c>
      <c r="F7527">
        <v>0</v>
      </c>
      <c r="G7527">
        <v>0</v>
      </c>
      <c r="H7527" s="5">
        <v>0</v>
      </c>
      <c r="I7527" t="s">
        <v>2201</v>
      </c>
    </row>
    <row r="7528" spans="1:9" x14ac:dyDescent="0.25">
      <c r="A7528" t="b">
        <v>0</v>
      </c>
      <c r="D7528" t="s">
        <v>7026</v>
      </c>
      <c r="E7528" t="s">
        <v>14560</v>
      </c>
      <c r="F7528">
        <v>0</v>
      </c>
      <c r="G7528">
        <v>0</v>
      </c>
      <c r="H7528" s="5">
        <v>0</v>
      </c>
      <c r="I7528" t="s">
        <v>2201</v>
      </c>
    </row>
    <row r="7529" spans="1:9" x14ac:dyDescent="0.25">
      <c r="A7529" t="b">
        <v>0</v>
      </c>
      <c r="D7529" t="s">
        <v>7026</v>
      </c>
      <c r="E7529" t="s">
        <v>14561</v>
      </c>
      <c r="F7529">
        <v>0</v>
      </c>
      <c r="G7529">
        <v>0</v>
      </c>
      <c r="H7529" s="5">
        <v>0</v>
      </c>
      <c r="I7529" t="s">
        <v>2201</v>
      </c>
    </row>
    <row r="7530" spans="1:9" x14ac:dyDescent="0.25">
      <c r="A7530" t="b">
        <v>0</v>
      </c>
      <c r="D7530" t="s">
        <v>7026</v>
      </c>
      <c r="E7530" t="s">
        <v>14562</v>
      </c>
      <c r="F7530">
        <v>0</v>
      </c>
      <c r="G7530">
        <v>0</v>
      </c>
      <c r="H7530" s="5">
        <v>0</v>
      </c>
      <c r="I7530" t="s">
        <v>2201</v>
      </c>
    </row>
    <row r="7531" spans="1:9" x14ac:dyDescent="0.25">
      <c r="A7531" t="b">
        <v>0</v>
      </c>
      <c r="D7531" t="s">
        <v>7026</v>
      </c>
      <c r="E7531" t="s">
        <v>14563</v>
      </c>
      <c r="F7531">
        <v>0</v>
      </c>
      <c r="G7531">
        <v>0</v>
      </c>
      <c r="H7531" s="5">
        <v>0</v>
      </c>
      <c r="I7531" t="s">
        <v>2201</v>
      </c>
    </row>
    <row r="7532" spans="1:9" x14ac:dyDescent="0.25">
      <c r="A7532" t="b">
        <v>0</v>
      </c>
      <c r="D7532" t="s">
        <v>7026</v>
      </c>
      <c r="E7532" t="s">
        <v>14564</v>
      </c>
      <c r="F7532">
        <v>0</v>
      </c>
      <c r="G7532">
        <v>0</v>
      </c>
      <c r="H7532" s="5">
        <v>0</v>
      </c>
      <c r="I7532" t="s">
        <v>2201</v>
      </c>
    </row>
    <row r="7533" spans="1:9" x14ac:dyDescent="0.25">
      <c r="A7533" t="b">
        <v>0</v>
      </c>
      <c r="D7533" t="s">
        <v>7026</v>
      </c>
      <c r="E7533" t="s">
        <v>14565</v>
      </c>
      <c r="F7533">
        <v>0</v>
      </c>
      <c r="G7533">
        <v>0</v>
      </c>
      <c r="H7533" s="5">
        <v>0</v>
      </c>
      <c r="I7533" t="s">
        <v>2201</v>
      </c>
    </row>
    <row r="7534" spans="1:9" x14ac:dyDescent="0.25">
      <c r="A7534" t="b">
        <v>0</v>
      </c>
      <c r="D7534" t="s">
        <v>7026</v>
      </c>
      <c r="E7534" t="s">
        <v>14566</v>
      </c>
      <c r="F7534">
        <v>0</v>
      </c>
      <c r="G7534">
        <v>0</v>
      </c>
      <c r="H7534" s="5">
        <v>0</v>
      </c>
      <c r="I7534" t="s">
        <v>2201</v>
      </c>
    </row>
    <row r="7535" spans="1:9" x14ac:dyDescent="0.25">
      <c r="A7535" t="b">
        <v>0</v>
      </c>
      <c r="D7535" t="s">
        <v>7026</v>
      </c>
      <c r="E7535" t="s">
        <v>14567</v>
      </c>
      <c r="F7535">
        <v>0</v>
      </c>
      <c r="G7535">
        <v>0</v>
      </c>
      <c r="H7535" s="5">
        <v>0</v>
      </c>
      <c r="I7535" t="s">
        <v>2201</v>
      </c>
    </row>
    <row r="7536" spans="1:9" x14ac:dyDescent="0.25">
      <c r="A7536" t="b">
        <v>0</v>
      </c>
      <c r="D7536" t="s">
        <v>7026</v>
      </c>
      <c r="E7536" t="s">
        <v>14568</v>
      </c>
      <c r="F7536">
        <v>0</v>
      </c>
      <c r="G7536">
        <v>0</v>
      </c>
      <c r="H7536" s="5">
        <v>0</v>
      </c>
      <c r="I7536" t="s">
        <v>2201</v>
      </c>
    </row>
    <row r="7537" spans="1:9" x14ac:dyDescent="0.25">
      <c r="A7537" t="b">
        <v>0</v>
      </c>
      <c r="D7537" t="s">
        <v>7026</v>
      </c>
      <c r="E7537" t="s">
        <v>14569</v>
      </c>
      <c r="F7537">
        <v>0</v>
      </c>
      <c r="G7537">
        <v>0</v>
      </c>
      <c r="H7537" s="5">
        <v>0</v>
      </c>
      <c r="I7537" t="s">
        <v>2201</v>
      </c>
    </row>
    <row r="7538" spans="1:9" x14ac:dyDescent="0.25">
      <c r="A7538" t="b">
        <v>0</v>
      </c>
      <c r="D7538" t="s">
        <v>7026</v>
      </c>
      <c r="E7538" t="s">
        <v>14570</v>
      </c>
      <c r="F7538">
        <v>0</v>
      </c>
      <c r="G7538">
        <v>0</v>
      </c>
      <c r="H7538" s="5">
        <v>0</v>
      </c>
      <c r="I7538" t="s">
        <v>2201</v>
      </c>
    </row>
    <row r="7539" spans="1:9" x14ac:dyDescent="0.25">
      <c r="A7539" t="b">
        <v>0</v>
      </c>
      <c r="D7539" t="s">
        <v>7026</v>
      </c>
      <c r="E7539" t="s">
        <v>14571</v>
      </c>
      <c r="F7539">
        <v>0</v>
      </c>
      <c r="G7539">
        <v>0</v>
      </c>
      <c r="H7539" s="5">
        <v>0</v>
      </c>
      <c r="I7539" t="s">
        <v>2201</v>
      </c>
    </row>
    <row r="7540" spans="1:9" x14ac:dyDescent="0.25">
      <c r="A7540" t="b">
        <v>0</v>
      </c>
      <c r="D7540" t="s">
        <v>7026</v>
      </c>
      <c r="E7540" t="s">
        <v>14572</v>
      </c>
      <c r="F7540">
        <v>0</v>
      </c>
      <c r="G7540">
        <v>0</v>
      </c>
      <c r="H7540" s="5">
        <v>0</v>
      </c>
      <c r="I7540" t="s">
        <v>2201</v>
      </c>
    </row>
    <row r="7541" spans="1:9" x14ac:dyDescent="0.25">
      <c r="A7541" t="b">
        <v>0</v>
      </c>
      <c r="D7541" t="s">
        <v>7026</v>
      </c>
      <c r="E7541" t="s">
        <v>14573</v>
      </c>
      <c r="F7541">
        <v>0</v>
      </c>
      <c r="G7541">
        <v>0</v>
      </c>
      <c r="H7541" s="5">
        <v>0</v>
      </c>
      <c r="I7541" t="s">
        <v>2201</v>
      </c>
    </row>
    <row r="7542" spans="1:9" x14ac:dyDescent="0.25">
      <c r="A7542" t="b">
        <v>0</v>
      </c>
      <c r="D7542" t="s">
        <v>7026</v>
      </c>
      <c r="E7542" t="s">
        <v>14574</v>
      </c>
      <c r="F7542">
        <v>0</v>
      </c>
      <c r="G7542">
        <v>0</v>
      </c>
      <c r="H7542" s="5">
        <v>0</v>
      </c>
      <c r="I7542" t="s">
        <v>2201</v>
      </c>
    </row>
    <row r="7543" spans="1:9" x14ac:dyDescent="0.25">
      <c r="A7543" t="b">
        <v>0</v>
      </c>
      <c r="D7543" t="s">
        <v>7026</v>
      </c>
      <c r="E7543" t="s">
        <v>14575</v>
      </c>
      <c r="F7543">
        <v>0</v>
      </c>
      <c r="G7543">
        <v>0</v>
      </c>
      <c r="H7543" s="5">
        <v>0</v>
      </c>
      <c r="I7543" t="s">
        <v>2201</v>
      </c>
    </row>
    <row r="7544" spans="1:9" x14ac:dyDescent="0.25">
      <c r="A7544" t="b">
        <v>0</v>
      </c>
      <c r="D7544" t="s">
        <v>7026</v>
      </c>
      <c r="E7544" t="s">
        <v>14576</v>
      </c>
      <c r="F7544">
        <v>0</v>
      </c>
      <c r="G7544">
        <v>0</v>
      </c>
      <c r="H7544" s="5">
        <v>0</v>
      </c>
      <c r="I7544" t="s">
        <v>2201</v>
      </c>
    </row>
    <row r="7545" spans="1:9" x14ac:dyDescent="0.25">
      <c r="A7545" t="b">
        <v>0</v>
      </c>
      <c r="D7545" t="s">
        <v>7026</v>
      </c>
      <c r="E7545" t="s">
        <v>14577</v>
      </c>
      <c r="F7545">
        <v>0</v>
      </c>
      <c r="G7545">
        <v>0</v>
      </c>
      <c r="H7545" s="5">
        <v>0</v>
      </c>
      <c r="I7545" t="s">
        <v>2201</v>
      </c>
    </row>
    <row r="7546" spans="1:9" x14ac:dyDescent="0.25">
      <c r="A7546" t="b">
        <v>0</v>
      </c>
      <c r="D7546" t="s">
        <v>7026</v>
      </c>
      <c r="E7546" t="s">
        <v>14578</v>
      </c>
      <c r="F7546">
        <v>0</v>
      </c>
      <c r="G7546">
        <v>0</v>
      </c>
      <c r="H7546" s="5">
        <v>0</v>
      </c>
      <c r="I7546" t="s">
        <v>2201</v>
      </c>
    </row>
    <row r="7547" spans="1:9" x14ac:dyDescent="0.25">
      <c r="A7547" t="b">
        <v>0</v>
      </c>
      <c r="D7547" t="s">
        <v>7026</v>
      </c>
      <c r="E7547" t="s">
        <v>14579</v>
      </c>
      <c r="F7547">
        <v>0</v>
      </c>
      <c r="G7547">
        <v>0</v>
      </c>
      <c r="H7547" s="5">
        <v>0</v>
      </c>
      <c r="I7547" t="s">
        <v>2201</v>
      </c>
    </row>
    <row r="7548" spans="1:9" x14ac:dyDescent="0.25">
      <c r="A7548" t="b">
        <v>0</v>
      </c>
      <c r="D7548" t="s">
        <v>7026</v>
      </c>
      <c r="E7548" t="s">
        <v>14580</v>
      </c>
      <c r="F7548">
        <v>0</v>
      </c>
      <c r="G7548">
        <v>0</v>
      </c>
      <c r="H7548" s="5">
        <v>0</v>
      </c>
      <c r="I7548" t="s">
        <v>2201</v>
      </c>
    </row>
    <row r="7549" spans="1:9" x14ac:dyDescent="0.25">
      <c r="A7549" t="b">
        <v>0</v>
      </c>
      <c r="D7549" t="s">
        <v>7026</v>
      </c>
      <c r="E7549" t="s">
        <v>14581</v>
      </c>
      <c r="F7549">
        <v>0</v>
      </c>
      <c r="G7549">
        <v>0</v>
      </c>
      <c r="H7549" s="5">
        <v>0</v>
      </c>
      <c r="I7549" t="s">
        <v>2201</v>
      </c>
    </row>
    <row r="7550" spans="1:9" x14ac:dyDescent="0.25">
      <c r="A7550" t="b">
        <v>0</v>
      </c>
      <c r="D7550" t="s">
        <v>7026</v>
      </c>
      <c r="E7550" t="s">
        <v>14582</v>
      </c>
      <c r="F7550">
        <v>0</v>
      </c>
      <c r="G7550">
        <v>0</v>
      </c>
      <c r="H7550" s="5">
        <v>0</v>
      </c>
      <c r="I7550" t="s">
        <v>2201</v>
      </c>
    </row>
    <row r="7551" spans="1:9" x14ac:dyDescent="0.25">
      <c r="A7551" t="b">
        <v>0</v>
      </c>
      <c r="D7551" t="s">
        <v>7026</v>
      </c>
      <c r="E7551" t="s">
        <v>14583</v>
      </c>
      <c r="F7551">
        <v>0</v>
      </c>
      <c r="G7551">
        <v>0</v>
      </c>
      <c r="H7551" s="5">
        <v>0</v>
      </c>
      <c r="I7551" t="s">
        <v>2201</v>
      </c>
    </row>
    <row r="7552" spans="1:9" x14ac:dyDescent="0.25">
      <c r="A7552" t="b">
        <v>0</v>
      </c>
      <c r="D7552" t="s">
        <v>7026</v>
      </c>
      <c r="E7552" t="s">
        <v>14584</v>
      </c>
      <c r="F7552">
        <v>0</v>
      </c>
      <c r="G7552">
        <v>0</v>
      </c>
      <c r="H7552" s="5">
        <v>0</v>
      </c>
      <c r="I7552" t="s">
        <v>2201</v>
      </c>
    </row>
    <row r="7553" spans="1:9" x14ac:dyDescent="0.25">
      <c r="A7553" t="b">
        <v>0</v>
      </c>
      <c r="D7553" t="s">
        <v>7026</v>
      </c>
      <c r="E7553" t="s">
        <v>14585</v>
      </c>
      <c r="F7553">
        <v>0</v>
      </c>
      <c r="G7553">
        <v>0</v>
      </c>
      <c r="H7553" s="5">
        <v>0</v>
      </c>
      <c r="I7553" t="s">
        <v>2201</v>
      </c>
    </row>
    <row r="7554" spans="1:9" x14ac:dyDescent="0.25">
      <c r="A7554" t="b">
        <v>0</v>
      </c>
      <c r="D7554" t="s">
        <v>7026</v>
      </c>
      <c r="E7554" t="s">
        <v>14586</v>
      </c>
      <c r="F7554">
        <v>0</v>
      </c>
      <c r="G7554">
        <v>0</v>
      </c>
      <c r="H7554" s="5">
        <v>0</v>
      </c>
      <c r="I7554" t="s">
        <v>2201</v>
      </c>
    </row>
    <row r="7555" spans="1:9" x14ac:dyDescent="0.25">
      <c r="A7555" t="b">
        <v>0</v>
      </c>
      <c r="D7555" t="s">
        <v>7026</v>
      </c>
      <c r="E7555" t="s">
        <v>14587</v>
      </c>
      <c r="F7555">
        <v>0</v>
      </c>
      <c r="G7555">
        <v>0</v>
      </c>
      <c r="H7555" s="5">
        <v>0</v>
      </c>
      <c r="I7555" t="s">
        <v>2201</v>
      </c>
    </row>
    <row r="7556" spans="1:9" x14ac:dyDescent="0.25">
      <c r="A7556" t="b">
        <v>0</v>
      </c>
      <c r="D7556" t="s">
        <v>7026</v>
      </c>
      <c r="E7556" t="s">
        <v>14588</v>
      </c>
      <c r="F7556">
        <v>0</v>
      </c>
      <c r="G7556">
        <v>0</v>
      </c>
      <c r="H7556" s="5">
        <v>0</v>
      </c>
      <c r="I7556" t="s">
        <v>2201</v>
      </c>
    </row>
    <row r="7557" spans="1:9" x14ac:dyDescent="0.25">
      <c r="A7557" t="b">
        <v>0</v>
      </c>
      <c r="D7557" t="s">
        <v>7026</v>
      </c>
      <c r="E7557" t="s">
        <v>14589</v>
      </c>
      <c r="F7557">
        <v>0</v>
      </c>
      <c r="G7557">
        <v>0</v>
      </c>
      <c r="H7557" s="5">
        <v>0</v>
      </c>
      <c r="I7557" t="s">
        <v>2201</v>
      </c>
    </row>
    <row r="7558" spans="1:9" x14ac:dyDescent="0.25">
      <c r="A7558" t="b">
        <v>0</v>
      </c>
      <c r="D7558" t="s">
        <v>7026</v>
      </c>
      <c r="E7558" t="s">
        <v>14590</v>
      </c>
      <c r="F7558">
        <v>0</v>
      </c>
      <c r="G7558">
        <v>0</v>
      </c>
      <c r="H7558" s="5">
        <v>0</v>
      </c>
      <c r="I7558" t="s">
        <v>2201</v>
      </c>
    </row>
    <row r="7559" spans="1:9" x14ac:dyDescent="0.25">
      <c r="A7559" t="b">
        <v>0</v>
      </c>
      <c r="D7559" t="s">
        <v>7026</v>
      </c>
      <c r="E7559" t="s">
        <v>14591</v>
      </c>
      <c r="F7559">
        <v>0</v>
      </c>
      <c r="G7559">
        <v>0</v>
      </c>
      <c r="H7559" s="5">
        <v>0</v>
      </c>
      <c r="I7559" t="s">
        <v>2201</v>
      </c>
    </row>
    <row r="7560" spans="1:9" x14ac:dyDescent="0.25">
      <c r="A7560" t="b">
        <v>0</v>
      </c>
      <c r="D7560" t="s">
        <v>7026</v>
      </c>
      <c r="E7560" t="s">
        <v>14592</v>
      </c>
      <c r="F7560">
        <v>0</v>
      </c>
      <c r="G7560">
        <v>0</v>
      </c>
      <c r="H7560" s="5">
        <v>0</v>
      </c>
      <c r="I7560" t="s">
        <v>2201</v>
      </c>
    </row>
    <row r="7561" spans="1:9" x14ac:dyDescent="0.25">
      <c r="A7561" t="b">
        <v>0</v>
      </c>
      <c r="D7561" t="s">
        <v>7026</v>
      </c>
      <c r="E7561" t="s">
        <v>14593</v>
      </c>
      <c r="F7561">
        <v>0</v>
      </c>
      <c r="G7561">
        <v>0</v>
      </c>
      <c r="H7561" s="5">
        <v>0</v>
      </c>
      <c r="I7561" t="s">
        <v>2201</v>
      </c>
    </row>
    <row r="7562" spans="1:9" x14ac:dyDescent="0.25">
      <c r="A7562" t="b">
        <v>0</v>
      </c>
      <c r="D7562" t="s">
        <v>7026</v>
      </c>
      <c r="E7562" t="s">
        <v>14594</v>
      </c>
      <c r="F7562">
        <v>0</v>
      </c>
      <c r="G7562">
        <v>0</v>
      </c>
      <c r="H7562" s="5">
        <v>0</v>
      </c>
      <c r="I7562" t="s">
        <v>2201</v>
      </c>
    </row>
    <row r="7563" spans="1:9" x14ac:dyDescent="0.25">
      <c r="A7563" t="b">
        <v>0</v>
      </c>
      <c r="D7563" t="s">
        <v>7026</v>
      </c>
      <c r="E7563" t="s">
        <v>14595</v>
      </c>
      <c r="F7563">
        <v>0</v>
      </c>
      <c r="G7563">
        <v>0</v>
      </c>
      <c r="H7563" s="5">
        <v>0</v>
      </c>
      <c r="I7563" t="s">
        <v>2201</v>
      </c>
    </row>
    <row r="7564" spans="1:9" x14ac:dyDescent="0.25">
      <c r="A7564" t="b">
        <v>0</v>
      </c>
      <c r="D7564" t="s">
        <v>7026</v>
      </c>
      <c r="E7564" t="s">
        <v>14596</v>
      </c>
      <c r="F7564">
        <v>0</v>
      </c>
      <c r="G7564">
        <v>0</v>
      </c>
      <c r="H7564" s="5">
        <v>0</v>
      </c>
      <c r="I7564" t="s">
        <v>2201</v>
      </c>
    </row>
    <row r="7565" spans="1:9" x14ac:dyDescent="0.25">
      <c r="A7565" t="b">
        <v>0</v>
      </c>
      <c r="D7565" t="s">
        <v>7026</v>
      </c>
      <c r="E7565" t="s">
        <v>14597</v>
      </c>
      <c r="F7565">
        <v>0</v>
      </c>
      <c r="G7565">
        <v>0</v>
      </c>
      <c r="H7565" s="5">
        <v>0</v>
      </c>
      <c r="I7565" t="s">
        <v>2201</v>
      </c>
    </row>
    <row r="7566" spans="1:9" x14ac:dyDescent="0.25">
      <c r="A7566" t="b">
        <v>0</v>
      </c>
      <c r="D7566" t="s">
        <v>7026</v>
      </c>
      <c r="E7566" t="s">
        <v>14598</v>
      </c>
      <c r="F7566">
        <v>0</v>
      </c>
      <c r="G7566">
        <v>0</v>
      </c>
      <c r="H7566" s="5">
        <v>0</v>
      </c>
      <c r="I7566" t="s">
        <v>2201</v>
      </c>
    </row>
    <row r="7567" spans="1:9" x14ac:dyDescent="0.25">
      <c r="A7567" t="b">
        <v>0</v>
      </c>
      <c r="D7567" t="s">
        <v>7026</v>
      </c>
      <c r="E7567" t="s">
        <v>14599</v>
      </c>
      <c r="F7567">
        <v>0</v>
      </c>
      <c r="G7567">
        <v>0</v>
      </c>
      <c r="H7567" s="5">
        <v>0</v>
      </c>
      <c r="I7567" t="s">
        <v>2201</v>
      </c>
    </row>
    <row r="7568" spans="1:9" x14ac:dyDescent="0.25">
      <c r="A7568" t="b">
        <v>0</v>
      </c>
      <c r="D7568" t="s">
        <v>7026</v>
      </c>
      <c r="E7568" t="s">
        <v>14600</v>
      </c>
      <c r="F7568">
        <v>0</v>
      </c>
      <c r="G7568">
        <v>0</v>
      </c>
      <c r="H7568" s="5">
        <v>0</v>
      </c>
      <c r="I7568" t="s">
        <v>2201</v>
      </c>
    </row>
    <row r="7569" spans="1:9" x14ac:dyDescent="0.25">
      <c r="A7569" t="b">
        <v>0</v>
      </c>
      <c r="D7569" t="s">
        <v>7026</v>
      </c>
      <c r="E7569" t="s">
        <v>14601</v>
      </c>
      <c r="F7569">
        <v>0</v>
      </c>
      <c r="G7569">
        <v>0</v>
      </c>
      <c r="H7569" s="5">
        <v>0</v>
      </c>
      <c r="I7569" t="s">
        <v>2201</v>
      </c>
    </row>
    <row r="7570" spans="1:9" x14ac:dyDescent="0.25">
      <c r="A7570" t="b">
        <v>0</v>
      </c>
      <c r="D7570" t="s">
        <v>7026</v>
      </c>
      <c r="E7570" t="s">
        <v>14602</v>
      </c>
      <c r="F7570">
        <v>0</v>
      </c>
      <c r="G7570">
        <v>0</v>
      </c>
      <c r="H7570" s="5">
        <v>0</v>
      </c>
      <c r="I7570" t="s">
        <v>2201</v>
      </c>
    </row>
    <row r="7571" spans="1:9" x14ac:dyDescent="0.25">
      <c r="A7571" t="b">
        <v>0</v>
      </c>
      <c r="D7571" t="s">
        <v>7026</v>
      </c>
      <c r="E7571" t="s">
        <v>14603</v>
      </c>
      <c r="F7571">
        <v>0</v>
      </c>
      <c r="G7571">
        <v>0</v>
      </c>
      <c r="H7571" s="5">
        <v>0</v>
      </c>
      <c r="I7571" t="s">
        <v>2201</v>
      </c>
    </row>
    <row r="7572" spans="1:9" x14ac:dyDescent="0.25">
      <c r="A7572" t="b">
        <v>0</v>
      </c>
      <c r="D7572" t="s">
        <v>7026</v>
      </c>
      <c r="E7572" t="s">
        <v>14604</v>
      </c>
      <c r="F7572">
        <v>0</v>
      </c>
      <c r="G7572">
        <v>0</v>
      </c>
      <c r="H7572" s="5">
        <v>0</v>
      </c>
      <c r="I7572" t="s">
        <v>2201</v>
      </c>
    </row>
    <row r="7573" spans="1:9" x14ac:dyDescent="0.25">
      <c r="A7573" t="b">
        <v>0</v>
      </c>
      <c r="D7573" t="s">
        <v>7026</v>
      </c>
      <c r="E7573" t="s">
        <v>14605</v>
      </c>
      <c r="F7573">
        <v>0</v>
      </c>
      <c r="G7573">
        <v>0</v>
      </c>
      <c r="H7573" s="5">
        <v>0</v>
      </c>
      <c r="I7573" t="s">
        <v>2201</v>
      </c>
    </row>
    <row r="7574" spans="1:9" x14ac:dyDescent="0.25">
      <c r="A7574" t="b">
        <v>0</v>
      </c>
      <c r="D7574" t="s">
        <v>7026</v>
      </c>
      <c r="E7574" t="s">
        <v>14606</v>
      </c>
      <c r="F7574">
        <v>0</v>
      </c>
      <c r="G7574">
        <v>0</v>
      </c>
      <c r="H7574" s="5">
        <v>0</v>
      </c>
      <c r="I7574" t="s">
        <v>2201</v>
      </c>
    </row>
    <row r="7575" spans="1:9" x14ac:dyDescent="0.25">
      <c r="A7575" t="b">
        <v>0</v>
      </c>
      <c r="D7575" t="s">
        <v>7026</v>
      </c>
      <c r="E7575" t="s">
        <v>14607</v>
      </c>
      <c r="F7575">
        <v>0</v>
      </c>
      <c r="G7575">
        <v>0</v>
      </c>
      <c r="H7575" s="5">
        <v>0</v>
      </c>
      <c r="I7575" t="s">
        <v>2201</v>
      </c>
    </row>
    <row r="7576" spans="1:9" x14ac:dyDescent="0.25">
      <c r="A7576" t="b">
        <v>0</v>
      </c>
      <c r="D7576" t="s">
        <v>7026</v>
      </c>
      <c r="E7576" t="s">
        <v>14608</v>
      </c>
      <c r="F7576">
        <v>0</v>
      </c>
      <c r="G7576">
        <v>0</v>
      </c>
      <c r="H7576" s="5">
        <v>0</v>
      </c>
      <c r="I7576" t="s">
        <v>2201</v>
      </c>
    </row>
    <row r="7577" spans="1:9" x14ac:dyDescent="0.25">
      <c r="A7577" t="b">
        <v>0</v>
      </c>
      <c r="D7577" t="s">
        <v>7026</v>
      </c>
      <c r="E7577" t="s">
        <v>14609</v>
      </c>
      <c r="F7577">
        <v>0</v>
      </c>
      <c r="G7577">
        <v>0</v>
      </c>
      <c r="H7577" s="5">
        <v>0</v>
      </c>
      <c r="I7577" t="s">
        <v>2201</v>
      </c>
    </row>
    <row r="7578" spans="1:9" x14ac:dyDescent="0.25">
      <c r="A7578" t="b">
        <v>0</v>
      </c>
      <c r="D7578" t="s">
        <v>7026</v>
      </c>
      <c r="E7578" t="s">
        <v>14610</v>
      </c>
      <c r="F7578">
        <v>0</v>
      </c>
      <c r="G7578">
        <v>0</v>
      </c>
      <c r="H7578" s="5">
        <v>0</v>
      </c>
      <c r="I7578" t="s">
        <v>2201</v>
      </c>
    </row>
    <row r="7579" spans="1:9" x14ac:dyDescent="0.25">
      <c r="A7579" t="b">
        <v>0</v>
      </c>
      <c r="D7579" t="s">
        <v>7026</v>
      </c>
      <c r="E7579" t="s">
        <v>14611</v>
      </c>
      <c r="F7579">
        <v>0</v>
      </c>
      <c r="G7579">
        <v>0</v>
      </c>
      <c r="H7579" s="5">
        <v>0</v>
      </c>
      <c r="I7579" t="s">
        <v>2201</v>
      </c>
    </row>
    <row r="7580" spans="1:9" x14ac:dyDescent="0.25">
      <c r="A7580" t="b">
        <v>0</v>
      </c>
      <c r="D7580" t="s">
        <v>7026</v>
      </c>
      <c r="E7580" t="s">
        <v>14612</v>
      </c>
      <c r="F7580">
        <v>0</v>
      </c>
      <c r="G7580">
        <v>0</v>
      </c>
      <c r="H7580" s="5">
        <v>0</v>
      </c>
      <c r="I7580" t="s">
        <v>2201</v>
      </c>
    </row>
    <row r="7581" spans="1:9" x14ac:dyDescent="0.25">
      <c r="A7581" t="b">
        <v>0</v>
      </c>
      <c r="D7581" t="s">
        <v>7026</v>
      </c>
      <c r="E7581" t="s">
        <v>14613</v>
      </c>
      <c r="F7581">
        <v>0</v>
      </c>
      <c r="G7581">
        <v>0</v>
      </c>
      <c r="H7581" s="5">
        <v>0</v>
      </c>
      <c r="I7581" t="s">
        <v>2201</v>
      </c>
    </row>
    <row r="7582" spans="1:9" x14ac:dyDescent="0.25">
      <c r="A7582" t="b">
        <v>0</v>
      </c>
      <c r="D7582" t="s">
        <v>7026</v>
      </c>
      <c r="E7582" t="s">
        <v>14614</v>
      </c>
      <c r="F7582">
        <v>0</v>
      </c>
      <c r="G7582">
        <v>0</v>
      </c>
      <c r="H7582" s="5">
        <v>0</v>
      </c>
      <c r="I7582" t="s">
        <v>2201</v>
      </c>
    </row>
    <row r="7583" spans="1:9" x14ac:dyDescent="0.25">
      <c r="A7583" t="b">
        <v>0</v>
      </c>
      <c r="D7583" t="s">
        <v>7026</v>
      </c>
      <c r="E7583" t="s">
        <v>14615</v>
      </c>
      <c r="F7583">
        <v>0</v>
      </c>
      <c r="G7583">
        <v>0</v>
      </c>
      <c r="H7583" s="5">
        <v>0</v>
      </c>
      <c r="I7583" t="s">
        <v>2201</v>
      </c>
    </row>
    <row r="7584" spans="1:9" x14ac:dyDescent="0.25">
      <c r="A7584" t="b">
        <v>0</v>
      </c>
      <c r="D7584" t="s">
        <v>7026</v>
      </c>
      <c r="E7584" t="s">
        <v>14616</v>
      </c>
      <c r="F7584">
        <v>0</v>
      </c>
      <c r="G7584">
        <v>0</v>
      </c>
      <c r="H7584" s="5">
        <v>0</v>
      </c>
      <c r="I7584" t="s">
        <v>2201</v>
      </c>
    </row>
    <row r="7585" spans="1:9" x14ac:dyDescent="0.25">
      <c r="A7585" t="b">
        <v>0</v>
      </c>
      <c r="D7585" t="s">
        <v>7026</v>
      </c>
      <c r="E7585" t="s">
        <v>14617</v>
      </c>
      <c r="F7585">
        <v>0</v>
      </c>
      <c r="G7585">
        <v>0</v>
      </c>
      <c r="H7585" s="5">
        <v>0</v>
      </c>
      <c r="I7585" t="s">
        <v>2201</v>
      </c>
    </row>
    <row r="7586" spans="1:9" x14ac:dyDescent="0.25">
      <c r="A7586" t="b">
        <v>0</v>
      </c>
      <c r="D7586" t="s">
        <v>7026</v>
      </c>
      <c r="E7586" t="s">
        <v>14618</v>
      </c>
      <c r="F7586">
        <v>0</v>
      </c>
      <c r="G7586">
        <v>0</v>
      </c>
      <c r="H7586" s="5">
        <v>0</v>
      </c>
      <c r="I7586" t="s">
        <v>2201</v>
      </c>
    </row>
    <row r="7587" spans="1:9" x14ac:dyDescent="0.25">
      <c r="A7587" t="b">
        <v>0</v>
      </c>
      <c r="D7587" t="s">
        <v>7026</v>
      </c>
      <c r="E7587" t="s">
        <v>14619</v>
      </c>
      <c r="F7587">
        <v>0</v>
      </c>
      <c r="G7587">
        <v>0</v>
      </c>
      <c r="H7587" s="5">
        <v>0</v>
      </c>
      <c r="I7587" t="s">
        <v>2201</v>
      </c>
    </row>
    <row r="7588" spans="1:9" x14ac:dyDescent="0.25">
      <c r="A7588" t="b">
        <v>0</v>
      </c>
      <c r="D7588" t="s">
        <v>7026</v>
      </c>
      <c r="E7588" t="s">
        <v>14620</v>
      </c>
      <c r="F7588">
        <v>0</v>
      </c>
      <c r="G7588">
        <v>0</v>
      </c>
      <c r="H7588" s="5">
        <v>0</v>
      </c>
      <c r="I7588" t="s">
        <v>2201</v>
      </c>
    </row>
    <row r="7589" spans="1:9" x14ac:dyDescent="0.25">
      <c r="A7589" t="b">
        <v>0</v>
      </c>
      <c r="D7589" t="s">
        <v>7026</v>
      </c>
      <c r="E7589" t="s">
        <v>14621</v>
      </c>
      <c r="F7589">
        <v>0</v>
      </c>
      <c r="G7589">
        <v>0</v>
      </c>
      <c r="H7589" s="5">
        <v>0</v>
      </c>
      <c r="I7589" t="s">
        <v>2201</v>
      </c>
    </row>
    <row r="7590" spans="1:9" x14ac:dyDescent="0.25">
      <c r="A7590" t="b">
        <v>0</v>
      </c>
      <c r="D7590" t="s">
        <v>7026</v>
      </c>
      <c r="E7590" t="s">
        <v>14622</v>
      </c>
      <c r="F7590">
        <v>0</v>
      </c>
      <c r="G7590">
        <v>0</v>
      </c>
      <c r="H7590" s="5">
        <v>0</v>
      </c>
      <c r="I7590" t="s">
        <v>2201</v>
      </c>
    </row>
    <row r="7591" spans="1:9" x14ac:dyDescent="0.25">
      <c r="A7591" t="b">
        <v>0</v>
      </c>
      <c r="D7591" t="s">
        <v>7026</v>
      </c>
      <c r="E7591" t="s">
        <v>14623</v>
      </c>
      <c r="F7591">
        <v>0</v>
      </c>
      <c r="G7591">
        <v>0</v>
      </c>
      <c r="H7591" s="5">
        <v>0</v>
      </c>
      <c r="I7591" t="s">
        <v>2201</v>
      </c>
    </row>
    <row r="7592" spans="1:9" x14ac:dyDescent="0.25">
      <c r="A7592" t="b">
        <v>0</v>
      </c>
      <c r="D7592" t="s">
        <v>7026</v>
      </c>
      <c r="E7592" t="s">
        <v>14624</v>
      </c>
      <c r="F7592">
        <v>0</v>
      </c>
      <c r="G7592">
        <v>0</v>
      </c>
      <c r="H7592" s="5">
        <v>0</v>
      </c>
      <c r="I7592" t="s">
        <v>2201</v>
      </c>
    </row>
    <row r="7593" spans="1:9" x14ac:dyDescent="0.25">
      <c r="A7593" t="b">
        <v>0</v>
      </c>
      <c r="D7593" t="s">
        <v>7026</v>
      </c>
      <c r="E7593" t="s">
        <v>14625</v>
      </c>
      <c r="F7593">
        <v>0</v>
      </c>
      <c r="G7593">
        <v>0</v>
      </c>
      <c r="H7593" s="5">
        <v>0</v>
      </c>
      <c r="I7593" t="s">
        <v>2201</v>
      </c>
    </row>
    <row r="7594" spans="1:9" x14ac:dyDescent="0.25">
      <c r="A7594" t="b">
        <v>0</v>
      </c>
      <c r="D7594" t="s">
        <v>7026</v>
      </c>
      <c r="E7594" t="s">
        <v>14626</v>
      </c>
      <c r="F7594">
        <v>0</v>
      </c>
      <c r="G7594">
        <v>0</v>
      </c>
      <c r="H7594" s="5">
        <v>0</v>
      </c>
      <c r="I7594" t="s">
        <v>2201</v>
      </c>
    </row>
    <row r="7595" spans="1:9" x14ac:dyDescent="0.25">
      <c r="A7595" t="b">
        <v>0</v>
      </c>
      <c r="D7595" t="s">
        <v>7026</v>
      </c>
      <c r="E7595" t="s">
        <v>14627</v>
      </c>
      <c r="F7595">
        <v>0</v>
      </c>
      <c r="G7595">
        <v>0</v>
      </c>
      <c r="H7595" s="5">
        <v>0</v>
      </c>
      <c r="I7595" t="s">
        <v>2201</v>
      </c>
    </row>
    <row r="7596" spans="1:9" x14ac:dyDescent="0.25">
      <c r="A7596" t="b">
        <v>0</v>
      </c>
      <c r="D7596" t="s">
        <v>7026</v>
      </c>
      <c r="E7596" t="s">
        <v>14628</v>
      </c>
      <c r="F7596">
        <v>0</v>
      </c>
      <c r="G7596">
        <v>0</v>
      </c>
      <c r="H7596" s="5">
        <v>0</v>
      </c>
      <c r="I7596" t="s">
        <v>2201</v>
      </c>
    </row>
    <row r="7597" spans="1:9" x14ac:dyDescent="0.25">
      <c r="A7597" t="b">
        <v>0</v>
      </c>
      <c r="D7597" t="s">
        <v>7026</v>
      </c>
      <c r="E7597" t="s">
        <v>14629</v>
      </c>
      <c r="F7597">
        <v>0</v>
      </c>
      <c r="G7597">
        <v>0</v>
      </c>
      <c r="H7597" s="5">
        <v>0</v>
      </c>
      <c r="I7597" t="s">
        <v>2201</v>
      </c>
    </row>
    <row r="7598" spans="1:9" x14ac:dyDescent="0.25">
      <c r="A7598" t="b">
        <v>0</v>
      </c>
      <c r="D7598" t="s">
        <v>7026</v>
      </c>
      <c r="E7598" t="s">
        <v>14630</v>
      </c>
      <c r="F7598">
        <v>0</v>
      </c>
      <c r="G7598">
        <v>0</v>
      </c>
      <c r="H7598" s="5">
        <v>0</v>
      </c>
      <c r="I7598" t="s">
        <v>2201</v>
      </c>
    </row>
    <row r="7599" spans="1:9" x14ac:dyDescent="0.25">
      <c r="A7599" t="b">
        <v>0</v>
      </c>
      <c r="D7599" t="s">
        <v>7026</v>
      </c>
      <c r="E7599" t="s">
        <v>14631</v>
      </c>
      <c r="F7599">
        <v>0</v>
      </c>
      <c r="G7599">
        <v>0</v>
      </c>
      <c r="H7599" s="5">
        <v>0</v>
      </c>
      <c r="I7599" t="s">
        <v>2201</v>
      </c>
    </row>
    <row r="7600" spans="1:9" x14ac:dyDescent="0.25">
      <c r="A7600" t="b">
        <v>0</v>
      </c>
      <c r="D7600" t="s">
        <v>7026</v>
      </c>
      <c r="E7600" t="s">
        <v>14632</v>
      </c>
      <c r="F7600">
        <v>0</v>
      </c>
      <c r="G7600">
        <v>0</v>
      </c>
      <c r="H7600" s="5">
        <v>0</v>
      </c>
      <c r="I7600" t="s">
        <v>2201</v>
      </c>
    </row>
    <row r="7601" spans="1:9" x14ac:dyDescent="0.25">
      <c r="A7601" t="b">
        <v>0</v>
      </c>
      <c r="D7601" t="s">
        <v>7026</v>
      </c>
      <c r="E7601" t="s">
        <v>14633</v>
      </c>
      <c r="F7601">
        <v>0</v>
      </c>
      <c r="G7601">
        <v>0</v>
      </c>
      <c r="H7601" s="5">
        <v>0</v>
      </c>
      <c r="I7601" t="s">
        <v>2201</v>
      </c>
    </row>
    <row r="7602" spans="1:9" x14ac:dyDescent="0.25">
      <c r="A7602" t="b">
        <v>0</v>
      </c>
      <c r="D7602" t="s">
        <v>7026</v>
      </c>
      <c r="E7602" t="s">
        <v>14634</v>
      </c>
      <c r="F7602">
        <v>0</v>
      </c>
      <c r="G7602">
        <v>0</v>
      </c>
      <c r="H7602" s="5">
        <v>0</v>
      </c>
      <c r="I7602" t="s">
        <v>2201</v>
      </c>
    </row>
    <row r="7603" spans="1:9" x14ac:dyDescent="0.25">
      <c r="A7603" t="b">
        <v>0</v>
      </c>
      <c r="D7603" t="s">
        <v>7026</v>
      </c>
      <c r="E7603" t="s">
        <v>14635</v>
      </c>
      <c r="F7603">
        <v>0</v>
      </c>
      <c r="G7603">
        <v>0</v>
      </c>
      <c r="H7603" s="5">
        <v>0</v>
      </c>
      <c r="I7603" t="s">
        <v>2201</v>
      </c>
    </row>
    <row r="7604" spans="1:9" x14ac:dyDescent="0.25">
      <c r="A7604" t="b">
        <v>0</v>
      </c>
      <c r="D7604" t="s">
        <v>7026</v>
      </c>
      <c r="E7604" t="s">
        <v>14636</v>
      </c>
      <c r="F7604">
        <v>0</v>
      </c>
      <c r="G7604">
        <v>0</v>
      </c>
      <c r="H7604" s="5">
        <v>0</v>
      </c>
      <c r="I7604" t="s">
        <v>2201</v>
      </c>
    </row>
    <row r="7605" spans="1:9" x14ac:dyDescent="0.25">
      <c r="A7605" t="b">
        <v>0</v>
      </c>
      <c r="D7605" t="s">
        <v>7026</v>
      </c>
      <c r="E7605" t="s">
        <v>14637</v>
      </c>
      <c r="F7605">
        <v>0</v>
      </c>
      <c r="G7605">
        <v>0</v>
      </c>
      <c r="H7605" s="5">
        <v>0</v>
      </c>
      <c r="I7605" t="s">
        <v>2201</v>
      </c>
    </row>
    <row r="7606" spans="1:9" x14ac:dyDescent="0.25">
      <c r="A7606" t="b">
        <v>0</v>
      </c>
      <c r="D7606" t="s">
        <v>7026</v>
      </c>
      <c r="E7606" t="s">
        <v>14638</v>
      </c>
      <c r="F7606">
        <v>0</v>
      </c>
      <c r="G7606">
        <v>0</v>
      </c>
      <c r="H7606" s="5">
        <v>0</v>
      </c>
      <c r="I7606" t="s">
        <v>2201</v>
      </c>
    </row>
    <row r="7607" spans="1:9" x14ac:dyDescent="0.25">
      <c r="A7607" t="b">
        <v>0</v>
      </c>
      <c r="D7607" t="s">
        <v>7026</v>
      </c>
      <c r="E7607" t="s">
        <v>14639</v>
      </c>
      <c r="F7607">
        <v>0</v>
      </c>
      <c r="G7607">
        <v>0</v>
      </c>
      <c r="H7607" s="5">
        <v>0</v>
      </c>
      <c r="I7607" t="s">
        <v>2201</v>
      </c>
    </row>
    <row r="7608" spans="1:9" x14ac:dyDescent="0.25">
      <c r="A7608" t="b">
        <v>0</v>
      </c>
      <c r="D7608" t="s">
        <v>7026</v>
      </c>
      <c r="E7608" t="s">
        <v>14640</v>
      </c>
      <c r="F7608">
        <v>0</v>
      </c>
      <c r="G7608">
        <v>0</v>
      </c>
      <c r="H7608" s="5">
        <v>0</v>
      </c>
      <c r="I7608" t="s">
        <v>2201</v>
      </c>
    </row>
    <row r="7609" spans="1:9" x14ac:dyDescent="0.25">
      <c r="A7609" t="b">
        <v>0</v>
      </c>
      <c r="D7609" t="s">
        <v>7026</v>
      </c>
      <c r="E7609" t="s">
        <v>14641</v>
      </c>
      <c r="F7609">
        <v>0</v>
      </c>
      <c r="G7609">
        <v>0</v>
      </c>
      <c r="H7609" s="5">
        <v>0</v>
      </c>
      <c r="I7609" t="s">
        <v>2201</v>
      </c>
    </row>
    <row r="7610" spans="1:9" x14ac:dyDescent="0.25">
      <c r="A7610" t="b">
        <v>0</v>
      </c>
      <c r="D7610" t="s">
        <v>7026</v>
      </c>
      <c r="E7610" t="s">
        <v>14642</v>
      </c>
      <c r="F7610">
        <v>0</v>
      </c>
      <c r="G7610">
        <v>0</v>
      </c>
      <c r="H7610" s="5">
        <v>0</v>
      </c>
      <c r="I7610" t="s">
        <v>2201</v>
      </c>
    </row>
    <row r="7611" spans="1:9" x14ac:dyDescent="0.25">
      <c r="A7611" t="b">
        <v>0</v>
      </c>
      <c r="D7611" t="s">
        <v>7026</v>
      </c>
      <c r="E7611" t="s">
        <v>14643</v>
      </c>
      <c r="F7611">
        <v>0</v>
      </c>
      <c r="G7611">
        <v>0</v>
      </c>
      <c r="H7611" s="5">
        <v>0</v>
      </c>
      <c r="I7611" t="s">
        <v>2201</v>
      </c>
    </row>
    <row r="7612" spans="1:9" x14ac:dyDescent="0.25">
      <c r="A7612" t="b">
        <v>0</v>
      </c>
      <c r="D7612" t="s">
        <v>7026</v>
      </c>
      <c r="E7612" t="s">
        <v>14644</v>
      </c>
      <c r="F7612">
        <v>0</v>
      </c>
      <c r="G7612">
        <v>0</v>
      </c>
      <c r="H7612" s="5">
        <v>0</v>
      </c>
      <c r="I7612" t="s">
        <v>2201</v>
      </c>
    </row>
    <row r="7613" spans="1:9" x14ac:dyDescent="0.25">
      <c r="A7613" t="b">
        <v>0</v>
      </c>
      <c r="D7613" t="s">
        <v>7026</v>
      </c>
      <c r="E7613" t="s">
        <v>14645</v>
      </c>
      <c r="F7613">
        <v>0</v>
      </c>
      <c r="G7613">
        <v>0</v>
      </c>
      <c r="H7613" s="5">
        <v>0</v>
      </c>
      <c r="I7613" t="s">
        <v>2201</v>
      </c>
    </row>
    <row r="7614" spans="1:9" x14ac:dyDescent="0.25">
      <c r="A7614" t="b">
        <v>0</v>
      </c>
      <c r="D7614" t="s">
        <v>7026</v>
      </c>
      <c r="E7614" t="s">
        <v>14646</v>
      </c>
      <c r="F7614">
        <v>0</v>
      </c>
      <c r="G7614">
        <v>0</v>
      </c>
      <c r="H7614" s="5">
        <v>0</v>
      </c>
      <c r="I7614" t="s">
        <v>2201</v>
      </c>
    </row>
    <row r="7615" spans="1:9" x14ac:dyDescent="0.25">
      <c r="A7615" t="b">
        <v>0</v>
      </c>
      <c r="D7615" t="s">
        <v>7026</v>
      </c>
      <c r="E7615" t="s">
        <v>14647</v>
      </c>
      <c r="F7615">
        <v>0</v>
      </c>
      <c r="G7615">
        <v>0</v>
      </c>
      <c r="H7615" s="5">
        <v>0</v>
      </c>
      <c r="I7615" t="s">
        <v>2201</v>
      </c>
    </row>
    <row r="7616" spans="1:9" x14ac:dyDescent="0.25">
      <c r="A7616" t="b">
        <v>0</v>
      </c>
      <c r="D7616" t="s">
        <v>7026</v>
      </c>
      <c r="E7616" t="s">
        <v>14648</v>
      </c>
      <c r="F7616">
        <v>0</v>
      </c>
      <c r="G7616">
        <v>0</v>
      </c>
      <c r="H7616" s="5">
        <v>0</v>
      </c>
      <c r="I7616" t="s">
        <v>2201</v>
      </c>
    </row>
    <row r="7617" spans="1:9" x14ac:dyDescent="0.25">
      <c r="A7617" t="b">
        <v>0</v>
      </c>
      <c r="D7617" t="s">
        <v>7026</v>
      </c>
      <c r="E7617" t="s">
        <v>14649</v>
      </c>
      <c r="F7617">
        <v>0</v>
      </c>
      <c r="G7617">
        <v>0</v>
      </c>
      <c r="H7617" s="5">
        <v>0</v>
      </c>
      <c r="I7617" t="s">
        <v>2201</v>
      </c>
    </row>
    <row r="7618" spans="1:9" x14ac:dyDescent="0.25">
      <c r="A7618" t="b">
        <v>0</v>
      </c>
      <c r="D7618" t="s">
        <v>7026</v>
      </c>
      <c r="E7618" t="s">
        <v>14650</v>
      </c>
      <c r="F7618">
        <v>0</v>
      </c>
      <c r="G7618">
        <v>0</v>
      </c>
      <c r="H7618" s="5">
        <v>0</v>
      </c>
      <c r="I7618" t="s">
        <v>2201</v>
      </c>
    </row>
    <row r="7619" spans="1:9" x14ac:dyDescent="0.25">
      <c r="A7619" t="b">
        <v>0</v>
      </c>
      <c r="D7619" t="s">
        <v>7026</v>
      </c>
      <c r="E7619" t="s">
        <v>14651</v>
      </c>
      <c r="F7619">
        <v>0</v>
      </c>
      <c r="G7619">
        <v>0</v>
      </c>
      <c r="H7619" s="5">
        <v>0</v>
      </c>
      <c r="I7619" t="s">
        <v>2201</v>
      </c>
    </row>
    <row r="7620" spans="1:9" x14ac:dyDescent="0.25">
      <c r="A7620" t="b">
        <v>0</v>
      </c>
      <c r="D7620" t="s">
        <v>7026</v>
      </c>
      <c r="E7620" t="s">
        <v>14652</v>
      </c>
      <c r="F7620">
        <v>0</v>
      </c>
      <c r="G7620">
        <v>0</v>
      </c>
      <c r="H7620" s="5">
        <v>0</v>
      </c>
      <c r="I7620" t="s">
        <v>2201</v>
      </c>
    </row>
    <row r="7621" spans="1:9" x14ac:dyDescent="0.25">
      <c r="A7621" t="b">
        <v>0</v>
      </c>
      <c r="D7621" t="s">
        <v>7026</v>
      </c>
      <c r="E7621" t="s">
        <v>14653</v>
      </c>
      <c r="F7621">
        <v>0</v>
      </c>
      <c r="G7621">
        <v>0</v>
      </c>
      <c r="H7621" s="5">
        <v>0</v>
      </c>
      <c r="I7621" t="s">
        <v>2201</v>
      </c>
    </row>
    <row r="7622" spans="1:9" x14ac:dyDescent="0.25">
      <c r="A7622" t="b">
        <v>0</v>
      </c>
      <c r="D7622" t="s">
        <v>7026</v>
      </c>
      <c r="E7622" t="s">
        <v>14654</v>
      </c>
      <c r="F7622">
        <v>0</v>
      </c>
      <c r="G7622">
        <v>0</v>
      </c>
      <c r="H7622" s="5">
        <v>0</v>
      </c>
      <c r="I7622" t="s">
        <v>2201</v>
      </c>
    </row>
    <row r="7623" spans="1:9" x14ac:dyDescent="0.25">
      <c r="A7623" t="b">
        <v>0</v>
      </c>
      <c r="D7623" t="s">
        <v>7026</v>
      </c>
      <c r="E7623" t="s">
        <v>14655</v>
      </c>
      <c r="F7623">
        <v>0</v>
      </c>
      <c r="G7623">
        <v>0</v>
      </c>
      <c r="H7623" s="5">
        <v>0</v>
      </c>
      <c r="I7623" t="s">
        <v>2201</v>
      </c>
    </row>
    <row r="7624" spans="1:9" x14ac:dyDescent="0.25">
      <c r="A7624" t="b">
        <v>0</v>
      </c>
      <c r="D7624" t="s">
        <v>7026</v>
      </c>
      <c r="E7624" t="s">
        <v>14656</v>
      </c>
      <c r="F7624">
        <v>0</v>
      </c>
      <c r="G7624">
        <v>0</v>
      </c>
      <c r="H7624" s="5">
        <v>0</v>
      </c>
      <c r="I7624" t="s">
        <v>2201</v>
      </c>
    </row>
    <row r="7625" spans="1:9" x14ac:dyDescent="0.25">
      <c r="A7625" t="b">
        <v>0</v>
      </c>
      <c r="D7625" t="s">
        <v>7026</v>
      </c>
      <c r="E7625" t="s">
        <v>14657</v>
      </c>
      <c r="F7625">
        <v>0</v>
      </c>
      <c r="G7625">
        <v>0</v>
      </c>
      <c r="H7625" s="5">
        <v>0</v>
      </c>
      <c r="I7625" t="s">
        <v>2201</v>
      </c>
    </row>
    <row r="7626" spans="1:9" x14ac:dyDescent="0.25">
      <c r="A7626" t="b">
        <v>0</v>
      </c>
      <c r="D7626" t="s">
        <v>7026</v>
      </c>
      <c r="E7626" t="s">
        <v>14658</v>
      </c>
      <c r="F7626">
        <v>0</v>
      </c>
      <c r="G7626">
        <v>0</v>
      </c>
      <c r="H7626" s="5">
        <v>0</v>
      </c>
      <c r="I7626" t="s">
        <v>2201</v>
      </c>
    </row>
    <row r="7627" spans="1:9" x14ac:dyDescent="0.25">
      <c r="A7627" t="b">
        <v>0</v>
      </c>
      <c r="D7627" t="s">
        <v>7026</v>
      </c>
      <c r="E7627" t="s">
        <v>14659</v>
      </c>
      <c r="F7627">
        <v>0</v>
      </c>
      <c r="G7627">
        <v>0</v>
      </c>
      <c r="H7627" s="5">
        <v>0</v>
      </c>
      <c r="I7627" t="s">
        <v>2201</v>
      </c>
    </row>
    <row r="7628" spans="1:9" x14ac:dyDescent="0.25">
      <c r="A7628" t="b">
        <v>0</v>
      </c>
      <c r="D7628" t="s">
        <v>7026</v>
      </c>
      <c r="E7628" t="s">
        <v>14660</v>
      </c>
      <c r="F7628">
        <v>0</v>
      </c>
      <c r="G7628">
        <v>0</v>
      </c>
      <c r="H7628" s="5">
        <v>0</v>
      </c>
      <c r="I7628" t="s">
        <v>2201</v>
      </c>
    </row>
    <row r="7629" spans="1:9" x14ac:dyDescent="0.25">
      <c r="A7629" t="b">
        <v>0</v>
      </c>
      <c r="D7629" t="s">
        <v>7026</v>
      </c>
      <c r="E7629" t="s">
        <v>14661</v>
      </c>
      <c r="F7629">
        <v>0</v>
      </c>
      <c r="G7629">
        <v>0</v>
      </c>
      <c r="H7629" s="5">
        <v>0</v>
      </c>
      <c r="I7629" t="s">
        <v>2201</v>
      </c>
    </row>
    <row r="7630" spans="1:9" x14ac:dyDescent="0.25">
      <c r="A7630" t="b">
        <v>0</v>
      </c>
      <c r="D7630" t="s">
        <v>7026</v>
      </c>
      <c r="E7630" t="s">
        <v>14662</v>
      </c>
      <c r="F7630">
        <v>0</v>
      </c>
      <c r="G7630">
        <v>0</v>
      </c>
      <c r="H7630" s="5">
        <v>0</v>
      </c>
      <c r="I7630" t="s">
        <v>2201</v>
      </c>
    </row>
    <row r="7631" spans="1:9" x14ac:dyDescent="0.25">
      <c r="A7631" t="b">
        <v>0</v>
      </c>
      <c r="D7631" t="s">
        <v>7026</v>
      </c>
      <c r="E7631" t="s">
        <v>14663</v>
      </c>
      <c r="F7631">
        <v>0</v>
      </c>
      <c r="G7631">
        <v>0</v>
      </c>
      <c r="H7631" s="5">
        <v>0</v>
      </c>
      <c r="I7631" t="s">
        <v>2201</v>
      </c>
    </row>
    <row r="7632" spans="1:9" x14ac:dyDescent="0.25">
      <c r="A7632" t="b">
        <v>0</v>
      </c>
      <c r="D7632" t="s">
        <v>7026</v>
      </c>
      <c r="E7632" t="s">
        <v>14664</v>
      </c>
      <c r="F7632">
        <v>0</v>
      </c>
      <c r="G7632">
        <v>0</v>
      </c>
      <c r="H7632" s="5">
        <v>0</v>
      </c>
      <c r="I7632" t="s">
        <v>2201</v>
      </c>
    </row>
    <row r="7633" spans="1:9" x14ac:dyDescent="0.25">
      <c r="A7633" t="b">
        <v>0</v>
      </c>
      <c r="D7633" t="s">
        <v>7026</v>
      </c>
      <c r="E7633" t="s">
        <v>14665</v>
      </c>
      <c r="F7633">
        <v>0</v>
      </c>
      <c r="G7633">
        <v>0</v>
      </c>
      <c r="H7633" s="5">
        <v>0</v>
      </c>
      <c r="I7633" t="s">
        <v>2201</v>
      </c>
    </row>
    <row r="7634" spans="1:9" x14ac:dyDescent="0.25">
      <c r="A7634" t="b">
        <v>0</v>
      </c>
      <c r="D7634" t="s">
        <v>7026</v>
      </c>
      <c r="E7634" t="s">
        <v>14666</v>
      </c>
      <c r="F7634">
        <v>0</v>
      </c>
      <c r="G7634">
        <v>0</v>
      </c>
      <c r="H7634" s="5">
        <v>0</v>
      </c>
      <c r="I7634" t="s">
        <v>2201</v>
      </c>
    </row>
    <row r="7635" spans="1:9" x14ac:dyDescent="0.25">
      <c r="A7635" t="b">
        <v>0</v>
      </c>
      <c r="D7635" t="s">
        <v>7026</v>
      </c>
      <c r="E7635" t="s">
        <v>14667</v>
      </c>
      <c r="F7635">
        <v>0</v>
      </c>
      <c r="G7635">
        <v>0</v>
      </c>
      <c r="H7635" s="5">
        <v>0</v>
      </c>
      <c r="I7635" t="s">
        <v>2201</v>
      </c>
    </row>
    <row r="7636" spans="1:9" x14ac:dyDescent="0.25">
      <c r="A7636" t="b">
        <v>0</v>
      </c>
      <c r="D7636" t="s">
        <v>7026</v>
      </c>
      <c r="E7636" t="s">
        <v>14668</v>
      </c>
      <c r="F7636">
        <v>0</v>
      </c>
      <c r="G7636">
        <v>0</v>
      </c>
      <c r="H7636" s="5">
        <v>0</v>
      </c>
      <c r="I7636" t="s">
        <v>2201</v>
      </c>
    </row>
    <row r="7637" spans="1:9" x14ac:dyDescent="0.25">
      <c r="A7637" t="b">
        <v>0</v>
      </c>
      <c r="D7637" t="s">
        <v>7026</v>
      </c>
      <c r="E7637" t="s">
        <v>14669</v>
      </c>
      <c r="F7637">
        <v>0</v>
      </c>
      <c r="G7637">
        <v>0</v>
      </c>
      <c r="H7637" s="5">
        <v>0</v>
      </c>
      <c r="I7637" t="s">
        <v>2201</v>
      </c>
    </row>
    <row r="7638" spans="1:9" x14ac:dyDescent="0.25">
      <c r="A7638" t="b">
        <v>0</v>
      </c>
      <c r="D7638" t="s">
        <v>7026</v>
      </c>
      <c r="E7638" t="s">
        <v>14670</v>
      </c>
      <c r="F7638">
        <v>0</v>
      </c>
      <c r="G7638">
        <v>0</v>
      </c>
      <c r="H7638" s="5">
        <v>0</v>
      </c>
      <c r="I7638" t="s">
        <v>2201</v>
      </c>
    </row>
    <row r="7639" spans="1:9" x14ac:dyDescent="0.25">
      <c r="A7639" t="b">
        <v>0</v>
      </c>
      <c r="D7639" t="s">
        <v>7026</v>
      </c>
      <c r="E7639" t="s">
        <v>14671</v>
      </c>
      <c r="F7639">
        <v>0</v>
      </c>
      <c r="G7639">
        <v>0</v>
      </c>
      <c r="H7639" s="5">
        <v>0</v>
      </c>
      <c r="I7639" t="s">
        <v>2201</v>
      </c>
    </row>
    <row r="7640" spans="1:9" x14ac:dyDescent="0.25">
      <c r="A7640" t="b">
        <v>0</v>
      </c>
      <c r="D7640" t="s">
        <v>7026</v>
      </c>
      <c r="E7640" t="s">
        <v>14672</v>
      </c>
      <c r="F7640">
        <v>0</v>
      </c>
      <c r="G7640">
        <v>0</v>
      </c>
      <c r="H7640" s="5">
        <v>0</v>
      </c>
      <c r="I7640" t="s">
        <v>2201</v>
      </c>
    </row>
    <row r="7641" spans="1:9" x14ac:dyDescent="0.25">
      <c r="A7641" t="b">
        <v>0</v>
      </c>
      <c r="D7641" t="s">
        <v>7026</v>
      </c>
      <c r="E7641" t="s">
        <v>14673</v>
      </c>
      <c r="F7641">
        <v>0</v>
      </c>
      <c r="G7641">
        <v>0</v>
      </c>
      <c r="H7641" s="5">
        <v>0</v>
      </c>
      <c r="I7641" t="s">
        <v>2201</v>
      </c>
    </row>
    <row r="7642" spans="1:9" x14ac:dyDescent="0.25">
      <c r="A7642" t="b">
        <v>0</v>
      </c>
      <c r="D7642" t="s">
        <v>7026</v>
      </c>
      <c r="E7642" t="s">
        <v>14674</v>
      </c>
      <c r="F7642">
        <v>0</v>
      </c>
      <c r="G7642">
        <v>0</v>
      </c>
      <c r="H7642" s="5">
        <v>0</v>
      </c>
      <c r="I7642" t="s">
        <v>2201</v>
      </c>
    </row>
    <row r="7643" spans="1:9" x14ac:dyDescent="0.25">
      <c r="A7643" t="b">
        <v>0</v>
      </c>
      <c r="D7643" t="s">
        <v>7026</v>
      </c>
      <c r="E7643" t="s">
        <v>14675</v>
      </c>
      <c r="F7643">
        <v>0</v>
      </c>
      <c r="G7643">
        <v>0</v>
      </c>
      <c r="H7643" s="5">
        <v>0</v>
      </c>
      <c r="I7643" t="s">
        <v>2201</v>
      </c>
    </row>
    <row r="7644" spans="1:9" x14ac:dyDescent="0.25">
      <c r="A7644" t="b">
        <v>0</v>
      </c>
      <c r="D7644" t="s">
        <v>7026</v>
      </c>
      <c r="E7644" t="s">
        <v>14676</v>
      </c>
      <c r="F7644">
        <v>0</v>
      </c>
      <c r="G7644">
        <v>0</v>
      </c>
      <c r="H7644" s="5">
        <v>0</v>
      </c>
      <c r="I7644" t="s">
        <v>2201</v>
      </c>
    </row>
    <row r="7645" spans="1:9" x14ac:dyDescent="0.25">
      <c r="A7645" t="b">
        <v>0</v>
      </c>
      <c r="D7645" t="s">
        <v>7026</v>
      </c>
      <c r="E7645" t="s">
        <v>14677</v>
      </c>
      <c r="F7645">
        <v>0</v>
      </c>
      <c r="G7645">
        <v>0</v>
      </c>
      <c r="H7645" s="5">
        <v>0</v>
      </c>
      <c r="I7645" t="s">
        <v>2201</v>
      </c>
    </row>
    <row r="7646" spans="1:9" x14ac:dyDescent="0.25">
      <c r="A7646" t="b">
        <v>0</v>
      </c>
      <c r="D7646" t="s">
        <v>7026</v>
      </c>
      <c r="E7646" t="s">
        <v>14678</v>
      </c>
      <c r="F7646">
        <v>0</v>
      </c>
      <c r="G7646">
        <v>0</v>
      </c>
      <c r="H7646" s="5">
        <v>0</v>
      </c>
      <c r="I7646" t="s">
        <v>2201</v>
      </c>
    </row>
    <row r="7647" spans="1:9" x14ac:dyDescent="0.25">
      <c r="A7647" t="b">
        <v>0</v>
      </c>
      <c r="D7647" t="s">
        <v>7026</v>
      </c>
      <c r="E7647" t="s">
        <v>14679</v>
      </c>
      <c r="F7647">
        <v>0</v>
      </c>
      <c r="G7647">
        <v>0</v>
      </c>
      <c r="H7647" s="5">
        <v>0</v>
      </c>
      <c r="I7647" t="s">
        <v>2201</v>
      </c>
    </row>
    <row r="7648" spans="1:9" x14ac:dyDescent="0.25">
      <c r="A7648" t="b">
        <v>0</v>
      </c>
      <c r="D7648" t="s">
        <v>7026</v>
      </c>
      <c r="E7648" t="s">
        <v>14680</v>
      </c>
      <c r="F7648">
        <v>0</v>
      </c>
      <c r="G7648">
        <v>0</v>
      </c>
      <c r="H7648" s="5">
        <v>0</v>
      </c>
      <c r="I7648" t="s">
        <v>2201</v>
      </c>
    </row>
    <row r="7649" spans="1:9" x14ac:dyDescent="0.25">
      <c r="A7649" t="b">
        <v>0</v>
      </c>
      <c r="D7649" t="s">
        <v>7026</v>
      </c>
      <c r="E7649" t="s">
        <v>14681</v>
      </c>
      <c r="F7649">
        <v>0</v>
      </c>
      <c r="G7649">
        <v>0</v>
      </c>
      <c r="H7649" s="5">
        <v>0</v>
      </c>
      <c r="I7649" t="s">
        <v>2201</v>
      </c>
    </row>
    <row r="7650" spans="1:9" x14ac:dyDescent="0.25">
      <c r="A7650" t="b">
        <v>0</v>
      </c>
      <c r="D7650" t="s">
        <v>7026</v>
      </c>
      <c r="E7650" t="s">
        <v>14682</v>
      </c>
      <c r="F7650">
        <v>0</v>
      </c>
      <c r="G7650">
        <v>0</v>
      </c>
      <c r="H7650" s="5">
        <v>0</v>
      </c>
      <c r="I7650" t="s">
        <v>2201</v>
      </c>
    </row>
    <row r="7651" spans="1:9" x14ac:dyDescent="0.25">
      <c r="A7651" t="b">
        <v>0</v>
      </c>
      <c r="D7651" t="s">
        <v>7026</v>
      </c>
      <c r="E7651" t="s">
        <v>14683</v>
      </c>
      <c r="F7651">
        <v>0</v>
      </c>
      <c r="G7651">
        <v>0</v>
      </c>
      <c r="H7651" s="5">
        <v>0</v>
      </c>
      <c r="I7651" t="s">
        <v>2201</v>
      </c>
    </row>
    <row r="7652" spans="1:9" x14ac:dyDescent="0.25">
      <c r="A7652" t="b">
        <v>0</v>
      </c>
      <c r="D7652" t="s">
        <v>7026</v>
      </c>
      <c r="E7652" t="s">
        <v>14684</v>
      </c>
      <c r="F7652">
        <v>0</v>
      </c>
      <c r="G7652">
        <v>0</v>
      </c>
      <c r="H7652" s="5">
        <v>0</v>
      </c>
      <c r="I7652" t="s">
        <v>2201</v>
      </c>
    </row>
    <row r="7653" spans="1:9" x14ac:dyDescent="0.25">
      <c r="A7653" t="b">
        <v>0</v>
      </c>
      <c r="D7653" t="s">
        <v>7026</v>
      </c>
      <c r="E7653" t="s">
        <v>14685</v>
      </c>
      <c r="F7653">
        <v>0</v>
      </c>
      <c r="G7653">
        <v>0</v>
      </c>
      <c r="H7653" s="5">
        <v>0</v>
      </c>
      <c r="I7653" t="s">
        <v>2201</v>
      </c>
    </row>
    <row r="7654" spans="1:9" x14ac:dyDescent="0.25">
      <c r="A7654" t="b">
        <v>0</v>
      </c>
      <c r="D7654" t="s">
        <v>7026</v>
      </c>
      <c r="E7654" t="s">
        <v>14686</v>
      </c>
      <c r="F7654">
        <v>0</v>
      </c>
      <c r="G7654">
        <v>0</v>
      </c>
      <c r="H7654" s="5">
        <v>0</v>
      </c>
      <c r="I7654" t="s">
        <v>2201</v>
      </c>
    </row>
    <row r="7655" spans="1:9" x14ac:dyDescent="0.25">
      <c r="A7655" t="b">
        <v>0</v>
      </c>
      <c r="D7655" t="s">
        <v>7026</v>
      </c>
      <c r="E7655" t="s">
        <v>14687</v>
      </c>
      <c r="F7655">
        <v>0</v>
      </c>
      <c r="G7655">
        <v>0</v>
      </c>
      <c r="H7655" s="5">
        <v>0</v>
      </c>
      <c r="I7655" t="s">
        <v>2201</v>
      </c>
    </row>
    <row r="7656" spans="1:9" x14ac:dyDescent="0.25">
      <c r="A7656" t="b">
        <v>0</v>
      </c>
      <c r="D7656" t="s">
        <v>7026</v>
      </c>
      <c r="E7656" t="s">
        <v>14688</v>
      </c>
      <c r="F7656">
        <v>0</v>
      </c>
      <c r="G7656">
        <v>0</v>
      </c>
      <c r="H7656" s="5">
        <v>0</v>
      </c>
      <c r="I7656" t="s">
        <v>2201</v>
      </c>
    </row>
    <row r="7657" spans="1:9" x14ac:dyDescent="0.25">
      <c r="A7657" t="b">
        <v>0</v>
      </c>
      <c r="D7657" t="s">
        <v>7026</v>
      </c>
      <c r="E7657" t="s">
        <v>14689</v>
      </c>
      <c r="F7657">
        <v>0</v>
      </c>
      <c r="G7657">
        <v>0</v>
      </c>
      <c r="H7657" s="5">
        <v>0</v>
      </c>
      <c r="I7657" t="s">
        <v>2201</v>
      </c>
    </row>
    <row r="7658" spans="1:9" x14ac:dyDescent="0.25">
      <c r="A7658" t="b">
        <v>0</v>
      </c>
      <c r="D7658" t="s">
        <v>7026</v>
      </c>
      <c r="E7658" t="s">
        <v>14690</v>
      </c>
      <c r="F7658">
        <v>0</v>
      </c>
      <c r="G7658">
        <v>0</v>
      </c>
      <c r="H7658" s="5">
        <v>0</v>
      </c>
      <c r="I7658" t="s">
        <v>2201</v>
      </c>
    </row>
    <row r="7659" spans="1:9" x14ac:dyDescent="0.25">
      <c r="A7659" t="b">
        <v>0</v>
      </c>
      <c r="D7659" t="s">
        <v>7026</v>
      </c>
      <c r="E7659" t="s">
        <v>14691</v>
      </c>
      <c r="F7659">
        <v>0</v>
      </c>
      <c r="G7659">
        <v>0</v>
      </c>
      <c r="H7659" s="5">
        <v>0</v>
      </c>
      <c r="I7659" t="s">
        <v>2201</v>
      </c>
    </row>
    <row r="7660" spans="1:9" x14ac:dyDescent="0.25">
      <c r="A7660" t="b">
        <v>0</v>
      </c>
      <c r="D7660" t="s">
        <v>7026</v>
      </c>
      <c r="E7660" t="s">
        <v>14692</v>
      </c>
      <c r="F7660">
        <v>0</v>
      </c>
      <c r="G7660">
        <v>0</v>
      </c>
      <c r="H7660" s="5">
        <v>0</v>
      </c>
      <c r="I7660" t="s">
        <v>2201</v>
      </c>
    </row>
    <row r="7661" spans="1:9" x14ac:dyDescent="0.25">
      <c r="A7661" t="b">
        <v>0</v>
      </c>
      <c r="D7661" t="s">
        <v>7026</v>
      </c>
      <c r="E7661" t="s">
        <v>14693</v>
      </c>
      <c r="F7661">
        <v>0</v>
      </c>
      <c r="G7661">
        <v>0</v>
      </c>
      <c r="H7661" s="5">
        <v>0</v>
      </c>
      <c r="I7661" t="s">
        <v>2201</v>
      </c>
    </row>
    <row r="7662" spans="1:9" x14ac:dyDescent="0.25">
      <c r="A7662" t="b">
        <v>0</v>
      </c>
      <c r="D7662" t="s">
        <v>7026</v>
      </c>
      <c r="E7662" t="s">
        <v>14694</v>
      </c>
      <c r="F7662">
        <v>0</v>
      </c>
      <c r="G7662">
        <v>0</v>
      </c>
      <c r="H7662" s="5">
        <v>0</v>
      </c>
      <c r="I7662" t="s">
        <v>2201</v>
      </c>
    </row>
    <row r="7663" spans="1:9" x14ac:dyDescent="0.25">
      <c r="A7663" t="b">
        <v>0</v>
      </c>
      <c r="D7663" t="s">
        <v>7026</v>
      </c>
      <c r="E7663" t="s">
        <v>14695</v>
      </c>
      <c r="F7663">
        <v>0</v>
      </c>
      <c r="G7663">
        <v>0</v>
      </c>
      <c r="H7663" s="5">
        <v>0</v>
      </c>
      <c r="I7663" t="s">
        <v>2201</v>
      </c>
    </row>
    <row r="7664" spans="1:9" x14ac:dyDescent="0.25">
      <c r="A7664" t="b">
        <v>0</v>
      </c>
      <c r="D7664" t="s">
        <v>7026</v>
      </c>
      <c r="E7664" t="s">
        <v>14696</v>
      </c>
      <c r="F7664">
        <v>0</v>
      </c>
      <c r="G7664">
        <v>0</v>
      </c>
      <c r="H7664" s="5">
        <v>0</v>
      </c>
      <c r="I7664" t="s">
        <v>2201</v>
      </c>
    </row>
    <row r="7665" spans="1:9" x14ac:dyDescent="0.25">
      <c r="A7665" t="b">
        <v>0</v>
      </c>
      <c r="D7665" t="s">
        <v>7026</v>
      </c>
      <c r="E7665" t="s">
        <v>14697</v>
      </c>
      <c r="F7665">
        <v>0</v>
      </c>
      <c r="G7665">
        <v>0</v>
      </c>
      <c r="H7665" s="5">
        <v>0</v>
      </c>
      <c r="I7665" t="s">
        <v>2201</v>
      </c>
    </row>
    <row r="7666" spans="1:9" x14ac:dyDescent="0.25">
      <c r="A7666" t="b">
        <v>0</v>
      </c>
      <c r="D7666" t="s">
        <v>7026</v>
      </c>
      <c r="E7666" t="s">
        <v>14698</v>
      </c>
      <c r="F7666">
        <v>0</v>
      </c>
      <c r="G7666">
        <v>0</v>
      </c>
      <c r="H7666" s="5">
        <v>0</v>
      </c>
      <c r="I7666" t="s">
        <v>2201</v>
      </c>
    </row>
    <row r="7667" spans="1:9" x14ac:dyDescent="0.25">
      <c r="A7667" t="b">
        <v>0</v>
      </c>
      <c r="D7667" t="s">
        <v>7026</v>
      </c>
      <c r="E7667" t="s">
        <v>14699</v>
      </c>
      <c r="F7667">
        <v>0</v>
      </c>
      <c r="G7667">
        <v>0</v>
      </c>
      <c r="H7667" s="5">
        <v>0</v>
      </c>
      <c r="I7667" t="s">
        <v>2201</v>
      </c>
    </row>
    <row r="7668" spans="1:9" x14ac:dyDescent="0.25">
      <c r="A7668" t="b">
        <v>0</v>
      </c>
      <c r="D7668" t="s">
        <v>7026</v>
      </c>
      <c r="E7668" t="s">
        <v>14700</v>
      </c>
      <c r="F7668">
        <v>0</v>
      </c>
      <c r="G7668">
        <v>0</v>
      </c>
      <c r="H7668" s="5">
        <v>0</v>
      </c>
      <c r="I7668" t="s">
        <v>2201</v>
      </c>
    </row>
    <row r="7669" spans="1:9" x14ac:dyDescent="0.25">
      <c r="A7669" t="b">
        <v>0</v>
      </c>
      <c r="D7669" t="s">
        <v>7026</v>
      </c>
      <c r="E7669" t="s">
        <v>14701</v>
      </c>
      <c r="F7669">
        <v>0</v>
      </c>
      <c r="G7669">
        <v>0</v>
      </c>
      <c r="H7669" s="5">
        <v>0</v>
      </c>
      <c r="I7669" t="s">
        <v>2201</v>
      </c>
    </row>
    <row r="7670" spans="1:9" x14ac:dyDescent="0.25">
      <c r="A7670" t="b">
        <v>0</v>
      </c>
      <c r="D7670" t="s">
        <v>7026</v>
      </c>
      <c r="E7670" t="s">
        <v>14702</v>
      </c>
      <c r="F7670">
        <v>0</v>
      </c>
      <c r="G7670">
        <v>0</v>
      </c>
      <c r="H7670" s="5">
        <v>0</v>
      </c>
      <c r="I7670" t="s">
        <v>2201</v>
      </c>
    </row>
    <row r="7671" spans="1:9" x14ac:dyDescent="0.25">
      <c r="A7671" t="b">
        <v>0</v>
      </c>
      <c r="D7671" t="s">
        <v>7026</v>
      </c>
      <c r="E7671" t="s">
        <v>14703</v>
      </c>
      <c r="F7671">
        <v>0</v>
      </c>
      <c r="G7671">
        <v>0</v>
      </c>
      <c r="H7671" s="5">
        <v>0</v>
      </c>
      <c r="I7671" t="s">
        <v>2201</v>
      </c>
    </row>
    <row r="7672" spans="1:9" x14ac:dyDescent="0.25">
      <c r="A7672" t="b">
        <v>0</v>
      </c>
      <c r="D7672" t="s">
        <v>7027</v>
      </c>
      <c r="E7672" t="s">
        <v>14704</v>
      </c>
      <c r="F7672">
        <v>0</v>
      </c>
      <c r="G7672">
        <v>0</v>
      </c>
      <c r="H7672" s="5">
        <v>0</v>
      </c>
      <c r="I7672" t="s">
        <v>2201</v>
      </c>
    </row>
    <row r="7673" spans="1:9" x14ac:dyDescent="0.25">
      <c r="A7673" t="b">
        <v>0</v>
      </c>
      <c r="D7673" t="s">
        <v>7026</v>
      </c>
      <c r="E7673" t="s">
        <v>14705</v>
      </c>
      <c r="F7673">
        <v>0</v>
      </c>
      <c r="G7673">
        <v>0</v>
      </c>
      <c r="H7673" s="5">
        <v>0</v>
      </c>
      <c r="I7673" t="s">
        <v>2201</v>
      </c>
    </row>
    <row r="7674" spans="1:9" x14ac:dyDescent="0.25">
      <c r="A7674" t="b">
        <v>0</v>
      </c>
      <c r="D7674" t="s">
        <v>7026</v>
      </c>
      <c r="E7674" t="s">
        <v>14706</v>
      </c>
      <c r="F7674">
        <v>0</v>
      </c>
      <c r="G7674">
        <v>0</v>
      </c>
      <c r="H7674" s="5">
        <v>0</v>
      </c>
      <c r="I7674" t="s">
        <v>2201</v>
      </c>
    </row>
    <row r="7675" spans="1:9" x14ac:dyDescent="0.25">
      <c r="A7675" t="b">
        <v>0</v>
      </c>
      <c r="D7675" t="s">
        <v>7026</v>
      </c>
      <c r="E7675" t="s">
        <v>14707</v>
      </c>
      <c r="F7675">
        <v>0</v>
      </c>
      <c r="G7675">
        <v>0</v>
      </c>
      <c r="H7675" s="5">
        <v>0</v>
      </c>
      <c r="I7675" t="s">
        <v>2201</v>
      </c>
    </row>
    <row r="7676" spans="1:9" x14ac:dyDescent="0.25">
      <c r="A7676" t="b">
        <v>0</v>
      </c>
      <c r="D7676" t="s">
        <v>7026</v>
      </c>
      <c r="E7676" t="s">
        <v>14708</v>
      </c>
      <c r="F7676">
        <v>0</v>
      </c>
      <c r="G7676">
        <v>0</v>
      </c>
      <c r="H7676" s="5">
        <v>0</v>
      </c>
      <c r="I7676" t="s">
        <v>2201</v>
      </c>
    </row>
    <row r="7677" spans="1:9" x14ac:dyDescent="0.25">
      <c r="A7677" t="b">
        <v>0</v>
      </c>
      <c r="D7677" t="s">
        <v>7026</v>
      </c>
      <c r="E7677" t="s">
        <v>14709</v>
      </c>
      <c r="F7677">
        <v>0</v>
      </c>
      <c r="G7677">
        <v>0</v>
      </c>
      <c r="H7677" s="5">
        <v>0</v>
      </c>
      <c r="I7677" t="s">
        <v>2201</v>
      </c>
    </row>
    <row r="7678" spans="1:9" x14ac:dyDescent="0.25">
      <c r="A7678" t="b">
        <v>0</v>
      </c>
      <c r="D7678" t="s">
        <v>7026</v>
      </c>
      <c r="E7678" t="s">
        <v>14710</v>
      </c>
      <c r="F7678">
        <v>0</v>
      </c>
      <c r="G7678">
        <v>0</v>
      </c>
      <c r="H7678" s="5">
        <v>0</v>
      </c>
      <c r="I7678" t="s">
        <v>2201</v>
      </c>
    </row>
    <row r="7679" spans="1:9" x14ac:dyDescent="0.25">
      <c r="A7679" t="b">
        <v>0</v>
      </c>
      <c r="D7679" t="s">
        <v>7026</v>
      </c>
      <c r="E7679" t="s">
        <v>14711</v>
      </c>
      <c r="F7679">
        <v>0</v>
      </c>
      <c r="G7679">
        <v>0</v>
      </c>
      <c r="H7679" s="5">
        <v>0</v>
      </c>
      <c r="I7679" t="s">
        <v>2201</v>
      </c>
    </row>
    <row r="7680" spans="1:9" x14ac:dyDescent="0.25">
      <c r="A7680" t="b">
        <v>0</v>
      </c>
      <c r="D7680" t="s">
        <v>7026</v>
      </c>
      <c r="E7680" t="s">
        <v>14712</v>
      </c>
      <c r="F7680">
        <v>0</v>
      </c>
      <c r="G7680">
        <v>0</v>
      </c>
      <c r="H7680" s="5">
        <v>0</v>
      </c>
      <c r="I7680" t="s">
        <v>2201</v>
      </c>
    </row>
    <row r="7681" spans="1:9" x14ac:dyDescent="0.25">
      <c r="A7681" t="b">
        <v>0</v>
      </c>
      <c r="D7681" t="s">
        <v>7026</v>
      </c>
      <c r="E7681" t="s">
        <v>14713</v>
      </c>
      <c r="F7681">
        <v>0</v>
      </c>
      <c r="G7681">
        <v>0</v>
      </c>
      <c r="H7681" s="5">
        <v>0</v>
      </c>
      <c r="I7681" t="s">
        <v>2201</v>
      </c>
    </row>
    <row r="7682" spans="1:9" x14ac:dyDescent="0.25">
      <c r="A7682" t="b">
        <v>0</v>
      </c>
      <c r="D7682" t="s">
        <v>7026</v>
      </c>
      <c r="E7682" t="s">
        <v>14714</v>
      </c>
      <c r="F7682">
        <v>0</v>
      </c>
      <c r="G7682">
        <v>0</v>
      </c>
      <c r="H7682" s="5">
        <v>0</v>
      </c>
      <c r="I7682" t="s">
        <v>2201</v>
      </c>
    </row>
    <row r="7683" spans="1:9" x14ac:dyDescent="0.25">
      <c r="A7683" t="b">
        <v>0</v>
      </c>
      <c r="D7683" t="s">
        <v>7026</v>
      </c>
      <c r="E7683" t="s">
        <v>14715</v>
      </c>
      <c r="F7683">
        <v>0</v>
      </c>
      <c r="G7683">
        <v>0</v>
      </c>
      <c r="H7683" s="5">
        <v>0</v>
      </c>
      <c r="I7683" t="s">
        <v>2201</v>
      </c>
    </row>
    <row r="7684" spans="1:9" x14ac:dyDescent="0.25">
      <c r="A7684" t="b">
        <v>0</v>
      </c>
      <c r="D7684" t="s">
        <v>7026</v>
      </c>
      <c r="E7684" t="s">
        <v>14716</v>
      </c>
      <c r="F7684">
        <v>0</v>
      </c>
      <c r="G7684">
        <v>0</v>
      </c>
      <c r="H7684" s="5">
        <v>0</v>
      </c>
      <c r="I7684" t="s">
        <v>2201</v>
      </c>
    </row>
    <row r="7685" spans="1:9" x14ac:dyDescent="0.25">
      <c r="A7685" t="b">
        <v>0</v>
      </c>
      <c r="D7685" t="s">
        <v>7026</v>
      </c>
      <c r="E7685" t="s">
        <v>14717</v>
      </c>
      <c r="F7685">
        <v>0</v>
      </c>
      <c r="G7685">
        <v>0</v>
      </c>
      <c r="H7685" s="5">
        <v>0</v>
      </c>
      <c r="I7685" t="s">
        <v>2201</v>
      </c>
    </row>
    <row r="7686" spans="1:9" x14ac:dyDescent="0.25">
      <c r="A7686" t="b">
        <v>0</v>
      </c>
      <c r="D7686" t="s">
        <v>7026</v>
      </c>
      <c r="E7686" t="s">
        <v>14718</v>
      </c>
      <c r="F7686">
        <v>0</v>
      </c>
      <c r="G7686">
        <v>0</v>
      </c>
      <c r="H7686" s="5">
        <v>0</v>
      </c>
      <c r="I7686" t="s">
        <v>2201</v>
      </c>
    </row>
    <row r="7687" spans="1:9" x14ac:dyDescent="0.25">
      <c r="A7687" t="b">
        <v>0</v>
      </c>
      <c r="D7687" t="s">
        <v>7026</v>
      </c>
      <c r="E7687" t="s">
        <v>14719</v>
      </c>
      <c r="F7687">
        <v>0</v>
      </c>
      <c r="G7687">
        <v>0</v>
      </c>
      <c r="H7687" s="5">
        <v>0</v>
      </c>
      <c r="I7687" t="s">
        <v>2201</v>
      </c>
    </row>
    <row r="7688" spans="1:9" x14ac:dyDescent="0.25">
      <c r="A7688" t="b">
        <v>0</v>
      </c>
      <c r="D7688" t="s">
        <v>7026</v>
      </c>
      <c r="E7688" t="s">
        <v>14720</v>
      </c>
      <c r="F7688">
        <v>0</v>
      </c>
      <c r="G7688">
        <v>0</v>
      </c>
      <c r="H7688" s="5">
        <v>0</v>
      </c>
      <c r="I7688" t="s">
        <v>2211</v>
      </c>
    </row>
    <row r="7689" spans="1:9" x14ac:dyDescent="0.25">
      <c r="A7689" t="b">
        <v>0</v>
      </c>
      <c r="D7689" t="s">
        <v>7026</v>
      </c>
      <c r="E7689" t="s">
        <v>14721</v>
      </c>
      <c r="F7689">
        <v>0</v>
      </c>
      <c r="G7689">
        <v>0</v>
      </c>
      <c r="H7689" s="5">
        <v>0</v>
      </c>
      <c r="I7689" t="s">
        <v>2201</v>
      </c>
    </row>
    <row r="7690" spans="1:9" x14ac:dyDescent="0.25">
      <c r="A7690" t="b">
        <v>0</v>
      </c>
      <c r="D7690" t="s">
        <v>7027</v>
      </c>
      <c r="E7690" t="s">
        <v>14722</v>
      </c>
      <c r="F7690">
        <v>0</v>
      </c>
      <c r="G7690">
        <v>0</v>
      </c>
      <c r="H7690" s="5">
        <v>0</v>
      </c>
      <c r="I7690" t="s">
        <v>2201</v>
      </c>
    </row>
    <row r="7691" spans="1:9" x14ac:dyDescent="0.25">
      <c r="A7691" t="b">
        <v>0</v>
      </c>
      <c r="D7691" t="s">
        <v>7027</v>
      </c>
      <c r="E7691" t="s">
        <v>14723</v>
      </c>
      <c r="F7691">
        <v>0</v>
      </c>
      <c r="G7691">
        <v>0</v>
      </c>
      <c r="H7691" s="5">
        <v>0</v>
      </c>
      <c r="I7691" t="s">
        <v>2206</v>
      </c>
    </row>
    <row r="7692" spans="1:9" x14ac:dyDescent="0.25">
      <c r="A7692" t="b">
        <v>0</v>
      </c>
      <c r="D7692" t="s">
        <v>7027</v>
      </c>
      <c r="E7692" t="s">
        <v>14724</v>
      </c>
      <c r="F7692">
        <v>0</v>
      </c>
      <c r="G7692">
        <v>0</v>
      </c>
      <c r="H7692" s="5">
        <v>0</v>
      </c>
      <c r="I7692" t="s">
        <v>2205</v>
      </c>
    </row>
    <row r="7693" spans="1:9" x14ac:dyDescent="0.25">
      <c r="A7693" t="b">
        <v>0</v>
      </c>
      <c r="D7693" t="s">
        <v>7027</v>
      </c>
      <c r="E7693" t="s">
        <v>14725</v>
      </c>
      <c r="F7693">
        <v>0</v>
      </c>
      <c r="G7693">
        <v>0</v>
      </c>
      <c r="H7693" s="5">
        <v>0</v>
      </c>
      <c r="I7693" t="s">
        <v>2204</v>
      </c>
    </row>
    <row r="7694" spans="1:9" x14ac:dyDescent="0.25">
      <c r="A7694" t="b">
        <v>0</v>
      </c>
      <c r="D7694" t="s">
        <v>7027</v>
      </c>
      <c r="E7694" t="s">
        <v>14726</v>
      </c>
      <c r="F7694">
        <v>0</v>
      </c>
      <c r="G7694">
        <v>0</v>
      </c>
      <c r="H7694" s="5">
        <v>0</v>
      </c>
      <c r="I7694" t="s">
        <v>2206</v>
      </c>
    </row>
    <row r="7695" spans="1:9" x14ac:dyDescent="0.25">
      <c r="A7695" t="b">
        <v>0</v>
      </c>
      <c r="D7695" t="s">
        <v>7027</v>
      </c>
      <c r="E7695" t="s">
        <v>14727</v>
      </c>
      <c r="F7695">
        <v>0</v>
      </c>
      <c r="G7695">
        <v>0</v>
      </c>
      <c r="H7695" s="5">
        <v>0</v>
      </c>
      <c r="I7695" t="s">
        <v>2203</v>
      </c>
    </row>
    <row r="7696" spans="1:9" x14ac:dyDescent="0.25">
      <c r="A7696" t="b">
        <v>0</v>
      </c>
      <c r="D7696" t="s">
        <v>7027</v>
      </c>
      <c r="E7696" t="s">
        <v>14728</v>
      </c>
      <c r="F7696">
        <v>0</v>
      </c>
      <c r="G7696">
        <v>0</v>
      </c>
      <c r="H7696" s="5">
        <v>0</v>
      </c>
      <c r="I7696" t="s">
        <v>2203</v>
      </c>
    </row>
    <row r="7697" spans="1:9" x14ac:dyDescent="0.25">
      <c r="A7697" t="b">
        <v>0</v>
      </c>
      <c r="D7697" t="s">
        <v>7027</v>
      </c>
      <c r="E7697" t="s">
        <v>14729</v>
      </c>
      <c r="F7697">
        <v>0</v>
      </c>
      <c r="G7697">
        <v>0</v>
      </c>
      <c r="H7697" s="5">
        <v>0</v>
      </c>
      <c r="I7697" t="s">
        <v>2203</v>
      </c>
    </row>
    <row r="7698" spans="1:9" x14ac:dyDescent="0.25">
      <c r="A7698" t="b">
        <v>0</v>
      </c>
      <c r="D7698" t="s">
        <v>7027</v>
      </c>
      <c r="E7698" t="s">
        <v>14730</v>
      </c>
      <c r="F7698">
        <v>0</v>
      </c>
      <c r="G7698">
        <v>0</v>
      </c>
      <c r="H7698" s="5">
        <v>0</v>
      </c>
      <c r="I7698" t="s">
        <v>2203</v>
      </c>
    </row>
    <row r="7699" spans="1:9" x14ac:dyDescent="0.25">
      <c r="A7699" t="b">
        <v>0</v>
      </c>
      <c r="D7699" t="s">
        <v>7027</v>
      </c>
      <c r="E7699" t="s">
        <v>14731</v>
      </c>
      <c r="F7699">
        <v>0</v>
      </c>
      <c r="G7699">
        <v>0</v>
      </c>
      <c r="H7699" s="5">
        <v>0</v>
      </c>
      <c r="I7699" t="s">
        <v>2203</v>
      </c>
    </row>
    <row r="7700" spans="1:9" x14ac:dyDescent="0.25">
      <c r="A7700" t="b">
        <v>0</v>
      </c>
      <c r="D7700" t="s">
        <v>7027</v>
      </c>
      <c r="E7700" t="s">
        <v>14732</v>
      </c>
      <c r="F7700">
        <v>0</v>
      </c>
      <c r="G7700">
        <v>0</v>
      </c>
      <c r="H7700" s="5">
        <v>0</v>
      </c>
      <c r="I7700" t="s">
        <v>2203</v>
      </c>
    </row>
    <row r="7701" spans="1:9" x14ac:dyDescent="0.25">
      <c r="A7701" t="b">
        <v>0</v>
      </c>
      <c r="D7701" t="s">
        <v>7027</v>
      </c>
      <c r="E7701" t="s">
        <v>14733</v>
      </c>
      <c r="F7701">
        <v>0</v>
      </c>
      <c r="G7701">
        <v>0</v>
      </c>
      <c r="H7701" s="5">
        <v>0</v>
      </c>
      <c r="I7701" t="s">
        <v>2203</v>
      </c>
    </row>
    <row r="7702" spans="1:9" x14ac:dyDescent="0.25">
      <c r="A7702" t="b">
        <v>0</v>
      </c>
      <c r="D7702" t="s">
        <v>7027</v>
      </c>
      <c r="E7702" t="s">
        <v>14734</v>
      </c>
      <c r="F7702">
        <v>0</v>
      </c>
      <c r="G7702">
        <v>0</v>
      </c>
      <c r="H7702" s="5">
        <v>0</v>
      </c>
      <c r="I7702" t="s">
        <v>2203</v>
      </c>
    </row>
    <row r="7703" spans="1:9" x14ac:dyDescent="0.25">
      <c r="A7703" t="b">
        <v>0</v>
      </c>
      <c r="D7703" t="s">
        <v>7027</v>
      </c>
      <c r="E7703" t="s">
        <v>14735</v>
      </c>
      <c r="F7703">
        <v>0</v>
      </c>
      <c r="G7703">
        <v>0</v>
      </c>
      <c r="H7703" s="5">
        <v>0</v>
      </c>
      <c r="I7703" t="s">
        <v>2201</v>
      </c>
    </row>
    <row r="7704" spans="1:9" x14ac:dyDescent="0.25">
      <c r="A7704" t="b">
        <v>0</v>
      </c>
      <c r="D7704" t="s">
        <v>7027</v>
      </c>
      <c r="E7704" t="s">
        <v>14736</v>
      </c>
      <c r="F7704">
        <v>0</v>
      </c>
      <c r="G7704">
        <v>0</v>
      </c>
      <c r="H7704" s="5">
        <v>0</v>
      </c>
      <c r="I7704" t="s">
        <v>2201</v>
      </c>
    </row>
    <row r="7705" spans="1:9" x14ac:dyDescent="0.25">
      <c r="A7705" t="b">
        <v>0</v>
      </c>
      <c r="D7705" t="s">
        <v>7027</v>
      </c>
      <c r="E7705" t="s">
        <v>14737</v>
      </c>
      <c r="F7705">
        <v>0</v>
      </c>
      <c r="G7705">
        <v>0</v>
      </c>
      <c r="H7705" s="5">
        <v>0</v>
      </c>
      <c r="I7705" t="s">
        <v>2201</v>
      </c>
    </row>
    <row r="7706" spans="1:9" x14ac:dyDescent="0.25">
      <c r="A7706" t="b">
        <v>0</v>
      </c>
      <c r="D7706" t="s">
        <v>7027</v>
      </c>
      <c r="E7706" t="s">
        <v>14738</v>
      </c>
      <c r="F7706">
        <v>0</v>
      </c>
      <c r="G7706">
        <v>0</v>
      </c>
      <c r="H7706" s="5">
        <v>0</v>
      </c>
      <c r="I7706" t="s">
        <v>2201</v>
      </c>
    </row>
    <row r="7707" spans="1:9" x14ac:dyDescent="0.25">
      <c r="A7707" t="b">
        <v>0</v>
      </c>
      <c r="D7707" t="s">
        <v>7027</v>
      </c>
      <c r="E7707" t="s">
        <v>14739</v>
      </c>
      <c r="F7707">
        <v>0</v>
      </c>
      <c r="G7707">
        <v>0</v>
      </c>
      <c r="H7707" s="5">
        <v>0</v>
      </c>
      <c r="I7707" t="s">
        <v>2204</v>
      </c>
    </row>
    <row r="7708" spans="1:9" x14ac:dyDescent="0.25">
      <c r="A7708" t="b">
        <v>0</v>
      </c>
      <c r="D7708" t="s">
        <v>7027</v>
      </c>
      <c r="E7708" t="s">
        <v>14740</v>
      </c>
      <c r="F7708">
        <v>0</v>
      </c>
      <c r="G7708">
        <v>0</v>
      </c>
      <c r="H7708" s="5">
        <v>0</v>
      </c>
      <c r="I7708" t="s">
        <v>2204</v>
      </c>
    </row>
    <row r="7709" spans="1:9" x14ac:dyDescent="0.25">
      <c r="A7709" t="b">
        <v>0</v>
      </c>
      <c r="D7709" t="s">
        <v>7027</v>
      </c>
      <c r="E7709" t="s">
        <v>14741</v>
      </c>
      <c r="F7709">
        <v>0</v>
      </c>
      <c r="G7709">
        <v>0</v>
      </c>
      <c r="H7709" s="5">
        <v>0</v>
      </c>
      <c r="I7709" t="s">
        <v>2201</v>
      </c>
    </row>
    <row r="7710" spans="1:9" x14ac:dyDescent="0.25">
      <c r="A7710" t="b">
        <v>0</v>
      </c>
      <c r="D7710" t="s">
        <v>7027</v>
      </c>
      <c r="E7710" t="s">
        <v>14742</v>
      </c>
      <c r="F7710">
        <v>0</v>
      </c>
      <c r="G7710">
        <v>0</v>
      </c>
      <c r="H7710" s="5">
        <v>0</v>
      </c>
      <c r="I7710" t="s">
        <v>2204</v>
      </c>
    </row>
    <row r="7711" spans="1:9" x14ac:dyDescent="0.25">
      <c r="A7711" t="b">
        <v>0</v>
      </c>
      <c r="D7711" t="s">
        <v>7027</v>
      </c>
      <c r="E7711" t="s">
        <v>14743</v>
      </c>
      <c r="F7711">
        <v>0</v>
      </c>
      <c r="G7711">
        <v>0</v>
      </c>
      <c r="H7711" s="5">
        <v>0</v>
      </c>
      <c r="I7711" t="s">
        <v>2204</v>
      </c>
    </row>
    <row r="7712" spans="1:9" x14ac:dyDescent="0.25">
      <c r="A7712" t="b">
        <v>0</v>
      </c>
      <c r="D7712" t="s">
        <v>7027</v>
      </c>
      <c r="E7712" t="s">
        <v>14744</v>
      </c>
      <c r="F7712">
        <v>0</v>
      </c>
      <c r="G7712">
        <v>0</v>
      </c>
      <c r="H7712" s="5">
        <v>0</v>
      </c>
      <c r="I7712" t="s">
        <v>2201</v>
      </c>
    </row>
    <row r="7713" spans="1:9" x14ac:dyDescent="0.25">
      <c r="A7713" t="b">
        <v>0</v>
      </c>
      <c r="D7713" t="s">
        <v>7027</v>
      </c>
      <c r="E7713" t="s">
        <v>14745</v>
      </c>
      <c r="F7713">
        <v>0</v>
      </c>
      <c r="G7713">
        <v>0</v>
      </c>
      <c r="H7713" s="5">
        <v>0</v>
      </c>
      <c r="I7713" t="s">
        <v>2201</v>
      </c>
    </row>
    <row r="7714" spans="1:9" x14ac:dyDescent="0.25">
      <c r="A7714" t="b">
        <v>0</v>
      </c>
      <c r="D7714" t="s">
        <v>7027</v>
      </c>
      <c r="E7714" t="s">
        <v>14746</v>
      </c>
      <c r="F7714">
        <v>0</v>
      </c>
      <c r="G7714">
        <v>0</v>
      </c>
      <c r="H7714" s="5">
        <v>0</v>
      </c>
      <c r="I7714" t="s">
        <v>2204</v>
      </c>
    </row>
    <row r="7715" spans="1:9" x14ac:dyDescent="0.25">
      <c r="A7715" t="b">
        <v>0</v>
      </c>
      <c r="D7715" t="s">
        <v>7027</v>
      </c>
      <c r="E7715" t="s">
        <v>14747</v>
      </c>
      <c r="F7715">
        <v>0</v>
      </c>
      <c r="G7715">
        <v>0</v>
      </c>
      <c r="H7715" s="5">
        <v>0</v>
      </c>
      <c r="I7715" t="s">
        <v>2201</v>
      </c>
    </row>
    <row r="7716" spans="1:9" x14ac:dyDescent="0.25">
      <c r="A7716" t="b">
        <v>0</v>
      </c>
      <c r="D7716" t="s">
        <v>7027</v>
      </c>
      <c r="E7716" t="s">
        <v>14748</v>
      </c>
      <c r="F7716">
        <v>0</v>
      </c>
      <c r="G7716">
        <v>0</v>
      </c>
      <c r="H7716" s="5">
        <v>0</v>
      </c>
      <c r="I7716" t="s">
        <v>2205</v>
      </c>
    </row>
    <row r="7717" spans="1:9" x14ac:dyDescent="0.25">
      <c r="A7717" t="b">
        <v>0</v>
      </c>
      <c r="D7717" t="s">
        <v>7027</v>
      </c>
      <c r="E7717" t="s">
        <v>14749</v>
      </c>
      <c r="F7717">
        <v>0</v>
      </c>
      <c r="G7717">
        <v>0</v>
      </c>
      <c r="H7717" s="5">
        <v>0</v>
      </c>
      <c r="I7717" t="s">
        <v>2205</v>
      </c>
    </row>
    <row r="7718" spans="1:9" x14ac:dyDescent="0.25">
      <c r="A7718" t="b">
        <v>0</v>
      </c>
      <c r="D7718" t="s">
        <v>7027</v>
      </c>
      <c r="E7718" t="s">
        <v>14750</v>
      </c>
      <c r="F7718">
        <v>0</v>
      </c>
      <c r="G7718">
        <v>0</v>
      </c>
      <c r="H7718" s="5">
        <v>0</v>
      </c>
      <c r="I7718" t="s">
        <v>2201</v>
      </c>
    </row>
    <row r="7719" spans="1:9" x14ac:dyDescent="0.25">
      <c r="A7719" t="b">
        <v>0</v>
      </c>
      <c r="D7719" t="s">
        <v>7027</v>
      </c>
      <c r="E7719" t="s">
        <v>14751</v>
      </c>
      <c r="F7719">
        <v>0</v>
      </c>
      <c r="G7719">
        <v>0</v>
      </c>
      <c r="H7719" s="5">
        <v>0</v>
      </c>
      <c r="I7719" t="s">
        <v>2204</v>
      </c>
    </row>
    <row r="7720" spans="1:9" x14ac:dyDescent="0.25">
      <c r="A7720" t="b">
        <v>0</v>
      </c>
      <c r="D7720" t="s">
        <v>7027</v>
      </c>
      <c r="E7720" t="s">
        <v>14752</v>
      </c>
      <c r="F7720">
        <v>0</v>
      </c>
      <c r="G7720">
        <v>0</v>
      </c>
      <c r="H7720" s="5">
        <v>0</v>
      </c>
      <c r="I7720" t="s">
        <v>2204</v>
      </c>
    </row>
    <row r="7721" spans="1:9" x14ac:dyDescent="0.25">
      <c r="A7721" t="b">
        <v>0</v>
      </c>
      <c r="D7721" t="s">
        <v>7027</v>
      </c>
      <c r="E7721" t="s">
        <v>14753</v>
      </c>
      <c r="F7721">
        <v>0</v>
      </c>
      <c r="G7721">
        <v>0</v>
      </c>
      <c r="H7721" s="5">
        <v>0</v>
      </c>
      <c r="I7721" t="s">
        <v>2203</v>
      </c>
    </row>
    <row r="7722" spans="1:9" x14ac:dyDescent="0.25">
      <c r="A7722" t="b">
        <v>0</v>
      </c>
      <c r="D7722" t="s">
        <v>7027</v>
      </c>
      <c r="E7722" t="s">
        <v>14754</v>
      </c>
      <c r="F7722">
        <v>0</v>
      </c>
      <c r="G7722">
        <v>0</v>
      </c>
      <c r="H7722" s="5">
        <v>0</v>
      </c>
      <c r="I7722" t="s">
        <v>2203</v>
      </c>
    </row>
    <row r="7723" spans="1:9" x14ac:dyDescent="0.25">
      <c r="A7723" t="b">
        <v>0</v>
      </c>
      <c r="D7723" t="s">
        <v>7027</v>
      </c>
      <c r="E7723" t="s">
        <v>14755</v>
      </c>
      <c r="F7723">
        <v>0</v>
      </c>
      <c r="G7723">
        <v>0</v>
      </c>
      <c r="H7723" s="5">
        <v>0</v>
      </c>
      <c r="I7723" t="s">
        <v>2203</v>
      </c>
    </row>
    <row r="7724" spans="1:9" x14ac:dyDescent="0.25">
      <c r="A7724" t="b">
        <v>0</v>
      </c>
      <c r="D7724" t="s">
        <v>7027</v>
      </c>
      <c r="E7724" t="s">
        <v>14756</v>
      </c>
      <c r="F7724">
        <v>0</v>
      </c>
      <c r="G7724">
        <v>0</v>
      </c>
      <c r="H7724" s="5">
        <v>0</v>
      </c>
      <c r="I7724" t="s">
        <v>2203</v>
      </c>
    </row>
    <row r="7725" spans="1:9" x14ac:dyDescent="0.25">
      <c r="A7725" t="b">
        <v>0</v>
      </c>
      <c r="D7725" t="s">
        <v>7027</v>
      </c>
      <c r="E7725" t="s">
        <v>14757</v>
      </c>
      <c r="F7725">
        <v>0</v>
      </c>
      <c r="G7725">
        <v>0</v>
      </c>
      <c r="H7725" s="5">
        <v>0</v>
      </c>
      <c r="I7725" t="s">
        <v>2203</v>
      </c>
    </row>
    <row r="7726" spans="1:9" x14ac:dyDescent="0.25">
      <c r="A7726" t="b">
        <v>0</v>
      </c>
      <c r="D7726" t="s">
        <v>7027</v>
      </c>
      <c r="E7726" t="s">
        <v>14758</v>
      </c>
      <c r="F7726">
        <v>0</v>
      </c>
      <c r="G7726">
        <v>0</v>
      </c>
      <c r="H7726" s="5">
        <v>0</v>
      </c>
      <c r="I7726" t="s">
        <v>2203</v>
      </c>
    </row>
    <row r="7727" spans="1:9" x14ac:dyDescent="0.25">
      <c r="A7727" t="b">
        <v>0</v>
      </c>
      <c r="D7727" t="s">
        <v>7027</v>
      </c>
      <c r="E7727" t="s">
        <v>14759</v>
      </c>
      <c r="F7727">
        <v>0</v>
      </c>
      <c r="G7727">
        <v>0</v>
      </c>
      <c r="H7727" s="5">
        <v>0</v>
      </c>
      <c r="I7727" t="s">
        <v>2203</v>
      </c>
    </row>
    <row r="7728" spans="1:9" x14ac:dyDescent="0.25">
      <c r="A7728" t="b">
        <v>0</v>
      </c>
      <c r="D7728" t="s">
        <v>7027</v>
      </c>
      <c r="E7728" t="s">
        <v>14760</v>
      </c>
      <c r="F7728">
        <v>0</v>
      </c>
      <c r="G7728">
        <v>0</v>
      </c>
      <c r="H7728" s="5">
        <v>0</v>
      </c>
      <c r="I7728" t="s">
        <v>2203</v>
      </c>
    </row>
    <row r="7729" spans="1:9" x14ac:dyDescent="0.25">
      <c r="A7729" t="b">
        <v>0</v>
      </c>
      <c r="D7729" t="s">
        <v>7027</v>
      </c>
      <c r="E7729" t="s">
        <v>14761</v>
      </c>
      <c r="F7729">
        <v>0</v>
      </c>
      <c r="G7729">
        <v>0</v>
      </c>
      <c r="H7729" s="5">
        <v>0</v>
      </c>
      <c r="I7729" t="s">
        <v>2203</v>
      </c>
    </row>
    <row r="7730" spans="1:9" x14ac:dyDescent="0.25">
      <c r="A7730" t="b">
        <v>0</v>
      </c>
      <c r="D7730" t="s">
        <v>7027</v>
      </c>
      <c r="E7730" t="s">
        <v>14762</v>
      </c>
      <c r="F7730">
        <v>0</v>
      </c>
      <c r="G7730">
        <v>0</v>
      </c>
      <c r="H7730" s="5">
        <v>0</v>
      </c>
      <c r="I7730" t="s">
        <v>2203</v>
      </c>
    </row>
    <row r="7731" spans="1:9" x14ac:dyDescent="0.25">
      <c r="A7731" t="b">
        <v>0</v>
      </c>
      <c r="D7731" t="s">
        <v>7027</v>
      </c>
      <c r="E7731" t="s">
        <v>14763</v>
      </c>
      <c r="F7731">
        <v>0</v>
      </c>
      <c r="G7731">
        <v>0</v>
      </c>
      <c r="H7731" s="5">
        <v>0</v>
      </c>
      <c r="I7731" t="s">
        <v>2202</v>
      </c>
    </row>
    <row r="7732" spans="1:9" x14ac:dyDescent="0.25">
      <c r="A7732" t="b">
        <v>0</v>
      </c>
      <c r="D7732" t="s">
        <v>7027</v>
      </c>
      <c r="E7732" t="s">
        <v>14764</v>
      </c>
      <c r="F7732">
        <v>0</v>
      </c>
      <c r="G7732">
        <v>0</v>
      </c>
      <c r="H7732" s="5">
        <v>0</v>
      </c>
      <c r="I7732" t="s">
        <v>2203</v>
      </c>
    </row>
    <row r="7733" spans="1:9" x14ac:dyDescent="0.25">
      <c r="A7733" t="b">
        <v>0</v>
      </c>
      <c r="D7733" t="s">
        <v>7027</v>
      </c>
      <c r="E7733" t="s">
        <v>14765</v>
      </c>
      <c r="F7733">
        <v>0</v>
      </c>
      <c r="G7733">
        <v>0</v>
      </c>
      <c r="H7733" s="5">
        <v>0</v>
      </c>
      <c r="I7733" t="s">
        <v>2201</v>
      </c>
    </row>
    <row r="7734" spans="1:9" x14ac:dyDescent="0.25">
      <c r="A7734" t="b">
        <v>0</v>
      </c>
      <c r="D7734" t="s">
        <v>7027</v>
      </c>
      <c r="E7734" t="s">
        <v>14766</v>
      </c>
      <c r="F7734">
        <v>0</v>
      </c>
      <c r="G7734">
        <v>0</v>
      </c>
      <c r="H7734" s="5">
        <v>0</v>
      </c>
      <c r="I7734" t="s">
        <v>2205</v>
      </c>
    </row>
    <row r="7735" spans="1:9" x14ac:dyDescent="0.25">
      <c r="A7735" t="b">
        <v>0</v>
      </c>
      <c r="D7735" t="s">
        <v>7027</v>
      </c>
      <c r="E7735" t="s">
        <v>14767</v>
      </c>
      <c r="F7735">
        <v>0</v>
      </c>
      <c r="G7735">
        <v>0</v>
      </c>
      <c r="H7735" s="5">
        <v>0</v>
      </c>
      <c r="I7735" t="s">
        <v>2205</v>
      </c>
    </row>
    <row r="7736" spans="1:9" x14ac:dyDescent="0.25">
      <c r="A7736" t="b">
        <v>0</v>
      </c>
      <c r="D7736" t="s">
        <v>7027</v>
      </c>
      <c r="E7736" t="s">
        <v>14768</v>
      </c>
      <c r="F7736">
        <v>0</v>
      </c>
      <c r="G7736">
        <v>0</v>
      </c>
      <c r="H7736" s="5">
        <v>0</v>
      </c>
      <c r="I7736" t="s">
        <v>2201</v>
      </c>
    </row>
    <row r="7737" spans="1:9" x14ac:dyDescent="0.25">
      <c r="A7737" t="b">
        <v>0</v>
      </c>
      <c r="D7737" t="s">
        <v>7027</v>
      </c>
      <c r="E7737" t="s">
        <v>14769</v>
      </c>
      <c r="F7737">
        <v>0</v>
      </c>
      <c r="G7737">
        <v>0</v>
      </c>
      <c r="H7737" s="5">
        <v>0</v>
      </c>
      <c r="I7737" t="s">
        <v>2205</v>
      </c>
    </row>
    <row r="7738" spans="1:9" x14ac:dyDescent="0.25">
      <c r="A7738" t="b">
        <v>0</v>
      </c>
      <c r="D7738" t="s">
        <v>7027</v>
      </c>
      <c r="E7738" t="s">
        <v>14770</v>
      </c>
      <c r="F7738">
        <v>0</v>
      </c>
      <c r="G7738">
        <v>0</v>
      </c>
      <c r="H7738" s="5">
        <v>0</v>
      </c>
      <c r="I7738" t="s">
        <v>2205</v>
      </c>
    </row>
    <row r="7739" spans="1:9" x14ac:dyDescent="0.25">
      <c r="A7739" t="b">
        <v>0</v>
      </c>
      <c r="D7739" t="s">
        <v>7027</v>
      </c>
      <c r="E7739" t="s">
        <v>14771</v>
      </c>
      <c r="F7739">
        <v>0</v>
      </c>
      <c r="G7739">
        <v>0</v>
      </c>
      <c r="H7739" s="5">
        <v>0</v>
      </c>
      <c r="I7739" t="s">
        <v>2205</v>
      </c>
    </row>
    <row r="7740" spans="1:9" x14ac:dyDescent="0.25">
      <c r="A7740" t="b">
        <v>0</v>
      </c>
      <c r="D7740" t="s">
        <v>7027</v>
      </c>
      <c r="E7740" t="s">
        <v>14772</v>
      </c>
      <c r="F7740">
        <v>0</v>
      </c>
      <c r="G7740">
        <v>0</v>
      </c>
      <c r="H7740" s="5">
        <v>0</v>
      </c>
      <c r="I7740" t="s">
        <v>2205</v>
      </c>
    </row>
    <row r="7741" spans="1:9" x14ac:dyDescent="0.25">
      <c r="A7741" t="b">
        <v>0</v>
      </c>
      <c r="D7741" t="s">
        <v>7027</v>
      </c>
      <c r="E7741" t="s">
        <v>14773</v>
      </c>
      <c r="F7741">
        <v>0</v>
      </c>
      <c r="G7741">
        <v>0</v>
      </c>
      <c r="H7741" s="5">
        <v>0</v>
      </c>
      <c r="I7741" t="s">
        <v>2205</v>
      </c>
    </row>
    <row r="7742" spans="1:9" x14ac:dyDescent="0.25">
      <c r="A7742" t="b">
        <v>0</v>
      </c>
      <c r="D7742" t="s">
        <v>7027</v>
      </c>
      <c r="E7742" t="s">
        <v>14774</v>
      </c>
      <c r="F7742">
        <v>0</v>
      </c>
      <c r="G7742">
        <v>0</v>
      </c>
      <c r="H7742" s="5">
        <v>0</v>
      </c>
      <c r="I7742" t="s">
        <v>2201</v>
      </c>
    </row>
    <row r="7743" spans="1:9" x14ac:dyDescent="0.25">
      <c r="A7743" t="b">
        <v>0</v>
      </c>
      <c r="D7743" t="s">
        <v>7027</v>
      </c>
      <c r="E7743" t="s">
        <v>14775</v>
      </c>
      <c r="F7743">
        <v>0</v>
      </c>
      <c r="G7743">
        <v>0</v>
      </c>
      <c r="H7743" s="5">
        <v>0</v>
      </c>
      <c r="I7743" t="s">
        <v>2205</v>
      </c>
    </row>
    <row r="7744" spans="1:9" x14ac:dyDescent="0.25">
      <c r="A7744" t="b">
        <v>0</v>
      </c>
      <c r="D7744" t="s">
        <v>7027</v>
      </c>
      <c r="E7744" t="s">
        <v>14776</v>
      </c>
      <c r="F7744">
        <v>0</v>
      </c>
      <c r="G7744">
        <v>0</v>
      </c>
      <c r="H7744" s="5">
        <v>0</v>
      </c>
      <c r="I7744" t="s">
        <v>2201</v>
      </c>
    </row>
    <row r="7745" spans="1:9" x14ac:dyDescent="0.25">
      <c r="A7745" t="b">
        <v>0</v>
      </c>
      <c r="D7745" t="s">
        <v>7027</v>
      </c>
      <c r="E7745" t="s">
        <v>14777</v>
      </c>
      <c r="F7745">
        <v>0</v>
      </c>
      <c r="G7745">
        <v>0</v>
      </c>
      <c r="H7745" s="5">
        <v>0</v>
      </c>
      <c r="I7745" t="s">
        <v>2201</v>
      </c>
    </row>
    <row r="7746" spans="1:9" x14ac:dyDescent="0.25">
      <c r="A7746" t="b">
        <v>0</v>
      </c>
      <c r="D7746" t="s">
        <v>7027</v>
      </c>
      <c r="E7746" t="s">
        <v>14778</v>
      </c>
      <c r="F7746">
        <v>0</v>
      </c>
      <c r="G7746">
        <v>0</v>
      </c>
      <c r="H7746" s="5">
        <v>0</v>
      </c>
      <c r="I7746" t="s">
        <v>2201</v>
      </c>
    </row>
    <row r="7747" spans="1:9" x14ac:dyDescent="0.25">
      <c r="A7747" t="b">
        <v>0</v>
      </c>
      <c r="D7747" t="s">
        <v>7027</v>
      </c>
      <c r="E7747" t="s">
        <v>14779</v>
      </c>
      <c r="F7747">
        <v>0</v>
      </c>
      <c r="G7747">
        <v>0</v>
      </c>
      <c r="H7747" s="5">
        <v>0</v>
      </c>
      <c r="I7747" t="s">
        <v>2205</v>
      </c>
    </row>
    <row r="7748" spans="1:9" x14ac:dyDescent="0.25">
      <c r="A7748" t="b">
        <v>0</v>
      </c>
      <c r="D7748" t="s">
        <v>7027</v>
      </c>
      <c r="E7748" t="s">
        <v>14780</v>
      </c>
      <c r="F7748">
        <v>0</v>
      </c>
      <c r="G7748">
        <v>0</v>
      </c>
      <c r="H7748" s="5">
        <v>0</v>
      </c>
      <c r="I7748" t="s">
        <v>2201</v>
      </c>
    </row>
    <row r="7749" spans="1:9" x14ac:dyDescent="0.25">
      <c r="A7749" t="b">
        <v>0</v>
      </c>
      <c r="D7749" t="s">
        <v>7027</v>
      </c>
      <c r="E7749" t="s">
        <v>14781</v>
      </c>
      <c r="F7749">
        <v>0</v>
      </c>
      <c r="G7749">
        <v>0</v>
      </c>
      <c r="H7749" s="5">
        <v>0</v>
      </c>
      <c r="I7749" t="s">
        <v>2201</v>
      </c>
    </row>
    <row r="7750" spans="1:9" x14ac:dyDescent="0.25">
      <c r="A7750" t="b">
        <v>0</v>
      </c>
      <c r="D7750" t="s">
        <v>7027</v>
      </c>
      <c r="E7750" t="s">
        <v>14782</v>
      </c>
      <c r="F7750">
        <v>0</v>
      </c>
      <c r="G7750">
        <v>0</v>
      </c>
      <c r="H7750" s="5">
        <v>0</v>
      </c>
      <c r="I7750" t="s">
        <v>2201</v>
      </c>
    </row>
    <row r="7751" spans="1:9" x14ac:dyDescent="0.25">
      <c r="A7751" t="b">
        <v>0</v>
      </c>
      <c r="D7751" t="s">
        <v>7027</v>
      </c>
      <c r="E7751" t="s">
        <v>14783</v>
      </c>
      <c r="F7751">
        <v>0</v>
      </c>
      <c r="G7751">
        <v>0</v>
      </c>
      <c r="H7751" s="5">
        <v>0</v>
      </c>
      <c r="I7751" t="s">
        <v>2201</v>
      </c>
    </row>
    <row r="7752" spans="1:9" x14ac:dyDescent="0.25">
      <c r="A7752" t="b">
        <v>0</v>
      </c>
      <c r="D7752" t="s">
        <v>7027</v>
      </c>
      <c r="E7752" t="s">
        <v>14784</v>
      </c>
      <c r="F7752">
        <v>0</v>
      </c>
      <c r="G7752">
        <v>0</v>
      </c>
      <c r="H7752" s="5">
        <v>0</v>
      </c>
      <c r="I7752" t="s">
        <v>2201</v>
      </c>
    </row>
    <row r="7753" spans="1:9" x14ac:dyDescent="0.25">
      <c r="A7753" t="b">
        <v>0</v>
      </c>
      <c r="D7753" t="s">
        <v>7027</v>
      </c>
      <c r="E7753" t="s">
        <v>14785</v>
      </c>
      <c r="F7753">
        <v>0</v>
      </c>
      <c r="G7753">
        <v>0</v>
      </c>
      <c r="H7753" s="5">
        <v>0</v>
      </c>
      <c r="I7753" t="s">
        <v>2201</v>
      </c>
    </row>
    <row r="7754" spans="1:9" x14ac:dyDescent="0.25">
      <c r="A7754" t="b">
        <v>0</v>
      </c>
      <c r="D7754" t="s">
        <v>7027</v>
      </c>
      <c r="E7754" t="s">
        <v>14786</v>
      </c>
      <c r="F7754">
        <v>0</v>
      </c>
      <c r="G7754">
        <v>0</v>
      </c>
      <c r="H7754" s="5">
        <v>0</v>
      </c>
      <c r="I7754" t="s">
        <v>2201</v>
      </c>
    </row>
    <row r="7755" spans="1:9" x14ac:dyDescent="0.25">
      <c r="A7755" t="b">
        <v>0</v>
      </c>
      <c r="D7755" t="s">
        <v>7027</v>
      </c>
      <c r="E7755" t="s">
        <v>14787</v>
      </c>
      <c r="F7755">
        <v>0</v>
      </c>
      <c r="G7755">
        <v>0</v>
      </c>
      <c r="H7755" s="5">
        <v>0</v>
      </c>
      <c r="I7755" t="s">
        <v>2201</v>
      </c>
    </row>
    <row r="7756" spans="1:9" x14ac:dyDescent="0.25">
      <c r="A7756" t="b">
        <v>0</v>
      </c>
      <c r="D7756" t="s">
        <v>7027</v>
      </c>
      <c r="E7756" t="s">
        <v>14788</v>
      </c>
      <c r="F7756">
        <v>0</v>
      </c>
      <c r="G7756">
        <v>0</v>
      </c>
      <c r="H7756" s="5">
        <v>0</v>
      </c>
      <c r="I7756" t="s">
        <v>2201</v>
      </c>
    </row>
    <row r="7757" spans="1:9" x14ac:dyDescent="0.25">
      <c r="A7757" t="b">
        <v>0</v>
      </c>
      <c r="D7757" t="s">
        <v>7027</v>
      </c>
      <c r="E7757" t="s">
        <v>14789</v>
      </c>
      <c r="F7757">
        <v>0</v>
      </c>
      <c r="G7757">
        <v>0</v>
      </c>
      <c r="H7757" s="5">
        <v>0</v>
      </c>
      <c r="I7757" t="s">
        <v>2201</v>
      </c>
    </row>
    <row r="7758" spans="1:9" x14ac:dyDescent="0.25">
      <c r="A7758" t="b">
        <v>0</v>
      </c>
      <c r="D7758" t="s">
        <v>7027</v>
      </c>
      <c r="E7758" t="s">
        <v>14790</v>
      </c>
      <c r="F7758">
        <v>0</v>
      </c>
      <c r="G7758">
        <v>0</v>
      </c>
      <c r="H7758" s="5">
        <v>0</v>
      </c>
      <c r="I7758" t="s">
        <v>2201</v>
      </c>
    </row>
    <row r="7759" spans="1:9" x14ac:dyDescent="0.25">
      <c r="A7759" t="b">
        <v>0</v>
      </c>
      <c r="D7759" t="s">
        <v>7027</v>
      </c>
      <c r="E7759" t="s">
        <v>14791</v>
      </c>
      <c r="F7759">
        <v>0</v>
      </c>
      <c r="G7759">
        <v>0</v>
      </c>
      <c r="H7759" s="5">
        <v>0</v>
      </c>
      <c r="I7759" t="s">
        <v>2201</v>
      </c>
    </row>
    <row r="7760" spans="1:9" x14ac:dyDescent="0.25">
      <c r="A7760" t="b">
        <v>0</v>
      </c>
      <c r="D7760" t="s">
        <v>7027</v>
      </c>
      <c r="E7760" t="s">
        <v>14792</v>
      </c>
      <c r="F7760">
        <v>0</v>
      </c>
      <c r="G7760">
        <v>0</v>
      </c>
      <c r="H7760" s="5">
        <v>0</v>
      </c>
      <c r="I7760" t="s">
        <v>2201</v>
      </c>
    </row>
    <row r="7761" spans="1:9" x14ac:dyDescent="0.25">
      <c r="A7761" t="b">
        <v>0</v>
      </c>
      <c r="D7761" t="s">
        <v>7027</v>
      </c>
      <c r="E7761" t="s">
        <v>14793</v>
      </c>
      <c r="F7761">
        <v>0</v>
      </c>
      <c r="G7761">
        <v>0</v>
      </c>
      <c r="H7761" s="5">
        <v>0</v>
      </c>
      <c r="I7761" t="s">
        <v>2201</v>
      </c>
    </row>
    <row r="7762" spans="1:9" x14ac:dyDescent="0.25">
      <c r="A7762" t="b">
        <v>0</v>
      </c>
      <c r="D7762" t="s">
        <v>7027</v>
      </c>
      <c r="E7762" t="s">
        <v>14794</v>
      </c>
      <c r="F7762">
        <v>0</v>
      </c>
      <c r="G7762">
        <v>0</v>
      </c>
      <c r="H7762" s="5">
        <v>0</v>
      </c>
      <c r="I7762" t="s">
        <v>2201</v>
      </c>
    </row>
    <row r="7763" spans="1:9" x14ac:dyDescent="0.25">
      <c r="A7763" t="b">
        <v>0</v>
      </c>
      <c r="D7763" t="s">
        <v>7027</v>
      </c>
      <c r="E7763" t="s">
        <v>14795</v>
      </c>
      <c r="F7763">
        <v>0</v>
      </c>
      <c r="G7763">
        <v>0</v>
      </c>
      <c r="H7763" s="5">
        <v>0</v>
      </c>
      <c r="I7763" t="s">
        <v>2201</v>
      </c>
    </row>
    <row r="7764" spans="1:9" x14ac:dyDescent="0.25">
      <c r="A7764" t="b">
        <v>0</v>
      </c>
      <c r="D7764" t="s">
        <v>7027</v>
      </c>
      <c r="E7764" t="s">
        <v>14796</v>
      </c>
      <c r="F7764">
        <v>0</v>
      </c>
      <c r="G7764">
        <v>0</v>
      </c>
      <c r="H7764" s="5">
        <v>0</v>
      </c>
      <c r="I7764" t="s">
        <v>2201</v>
      </c>
    </row>
    <row r="7765" spans="1:9" x14ac:dyDescent="0.25">
      <c r="A7765" t="b">
        <v>0</v>
      </c>
      <c r="D7765" t="s">
        <v>7027</v>
      </c>
      <c r="E7765" t="s">
        <v>14797</v>
      </c>
      <c r="F7765">
        <v>0</v>
      </c>
      <c r="G7765">
        <v>0</v>
      </c>
      <c r="H7765" s="5">
        <v>0</v>
      </c>
      <c r="I7765" t="s">
        <v>2201</v>
      </c>
    </row>
    <row r="7766" spans="1:9" x14ac:dyDescent="0.25">
      <c r="A7766" t="b">
        <v>0</v>
      </c>
      <c r="D7766" t="s">
        <v>7027</v>
      </c>
      <c r="E7766" t="s">
        <v>14798</v>
      </c>
      <c r="F7766">
        <v>0</v>
      </c>
      <c r="G7766">
        <v>0</v>
      </c>
      <c r="H7766" s="5">
        <v>0</v>
      </c>
      <c r="I7766" t="s">
        <v>2201</v>
      </c>
    </row>
    <row r="7767" spans="1:9" x14ac:dyDescent="0.25">
      <c r="A7767" t="b">
        <v>0</v>
      </c>
      <c r="D7767" t="s">
        <v>7027</v>
      </c>
      <c r="E7767" t="s">
        <v>14799</v>
      </c>
      <c r="F7767">
        <v>0</v>
      </c>
      <c r="G7767">
        <v>0</v>
      </c>
      <c r="H7767" s="5">
        <v>0</v>
      </c>
      <c r="I7767" t="s">
        <v>2201</v>
      </c>
    </row>
    <row r="7768" spans="1:9" x14ac:dyDescent="0.25">
      <c r="A7768" t="b">
        <v>0</v>
      </c>
      <c r="D7768" t="s">
        <v>7027</v>
      </c>
      <c r="E7768" t="s">
        <v>14800</v>
      </c>
      <c r="F7768">
        <v>0</v>
      </c>
      <c r="G7768">
        <v>0</v>
      </c>
      <c r="H7768" s="5">
        <v>0</v>
      </c>
      <c r="I7768" t="s">
        <v>2201</v>
      </c>
    </row>
    <row r="7769" spans="1:9" x14ac:dyDescent="0.25">
      <c r="A7769" t="b">
        <v>0</v>
      </c>
      <c r="D7769" t="s">
        <v>7027</v>
      </c>
      <c r="E7769" t="s">
        <v>14801</v>
      </c>
      <c r="F7769">
        <v>0</v>
      </c>
      <c r="G7769">
        <v>0</v>
      </c>
      <c r="H7769" s="5">
        <v>0</v>
      </c>
      <c r="I7769" t="s">
        <v>2201</v>
      </c>
    </row>
    <row r="7770" spans="1:9" x14ac:dyDescent="0.25">
      <c r="A7770" t="b">
        <v>0</v>
      </c>
      <c r="D7770" t="s">
        <v>7027</v>
      </c>
      <c r="E7770" t="s">
        <v>14802</v>
      </c>
      <c r="F7770">
        <v>0</v>
      </c>
      <c r="G7770">
        <v>0</v>
      </c>
      <c r="H7770" s="5">
        <v>0</v>
      </c>
      <c r="I7770" t="s">
        <v>2201</v>
      </c>
    </row>
    <row r="7771" spans="1:9" x14ac:dyDescent="0.25">
      <c r="A7771" t="b">
        <v>0</v>
      </c>
      <c r="D7771" t="s">
        <v>7027</v>
      </c>
      <c r="E7771" t="s">
        <v>14803</v>
      </c>
      <c r="F7771">
        <v>0</v>
      </c>
      <c r="G7771">
        <v>0</v>
      </c>
      <c r="H7771" s="5">
        <v>0</v>
      </c>
      <c r="I7771" t="s">
        <v>2201</v>
      </c>
    </row>
    <row r="7772" spans="1:9" x14ac:dyDescent="0.25">
      <c r="A7772" t="b">
        <v>0</v>
      </c>
      <c r="D7772" t="s">
        <v>7027</v>
      </c>
      <c r="E7772" t="s">
        <v>14804</v>
      </c>
      <c r="F7772">
        <v>0</v>
      </c>
      <c r="G7772">
        <v>0</v>
      </c>
      <c r="H7772" s="5">
        <v>0</v>
      </c>
      <c r="I7772" t="s">
        <v>2201</v>
      </c>
    </row>
    <row r="7773" spans="1:9" x14ac:dyDescent="0.25">
      <c r="A7773" t="b">
        <v>0</v>
      </c>
      <c r="D7773" t="s">
        <v>7027</v>
      </c>
      <c r="E7773" t="s">
        <v>14805</v>
      </c>
      <c r="F7773">
        <v>0</v>
      </c>
      <c r="G7773">
        <v>0</v>
      </c>
      <c r="H7773" s="5">
        <v>0</v>
      </c>
      <c r="I7773" t="s">
        <v>2201</v>
      </c>
    </row>
    <row r="7774" spans="1:9" x14ac:dyDescent="0.25">
      <c r="A7774" t="b">
        <v>0</v>
      </c>
      <c r="D7774" t="s">
        <v>7027</v>
      </c>
      <c r="E7774" t="s">
        <v>14806</v>
      </c>
      <c r="F7774">
        <v>0</v>
      </c>
      <c r="G7774">
        <v>0</v>
      </c>
      <c r="H7774" s="5">
        <v>0</v>
      </c>
      <c r="I7774" t="s">
        <v>2201</v>
      </c>
    </row>
    <row r="7775" spans="1:9" x14ac:dyDescent="0.25">
      <c r="A7775" t="b">
        <v>0</v>
      </c>
      <c r="D7775" t="s">
        <v>7027</v>
      </c>
      <c r="E7775" t="s">
        <v>14807</v>
      </c>
      <c r="F7775">
        <v>0</v>
      </c>
      <c r="G7775">
        <v>0</v>
      </c>
      <c r="H7775" s="5">
        <v>0</v>
      </c>
      <c r="I7775" t="s">
        <v>2201</v>
      </c>
    </row>
    <row r="7776" spans="1:9" x14ac:dyDescent="0.25">
      <c r="A7776" t="b">
        <v>0</v>
      </c>
      <c r="D7776" t="s">
        <v>7027</v>
      </c>
      <c r="E7776" t="s">
        <v>14808</v>
      </c>
      <c r="F7776">
        <v>0</v>
      </c>
      <c r="G7776">
        <v>0</v>
      </c>
      <c r="H7776" s="5">
        <v>0</v>
      </c>
      <c r="I7776" t="s">
        <v>2201</v>
      </c>
    </row>
    <row r="7777" spans="1:9" x14ac:dyDescent="0.25">
      <c r="A7777" t="b">
        <v>0</v>
      </c>
      <c r="D7777" t="s">
        <v>7027</v>
      </c>
      <c r="E7777" t="s">
        <v>14809</v>
      </c>
      <c r="F7777">
        <v>0</v>
      </c>
      <c r="G7777">
        <v>0</v>
      </c>
      <c r="H7777" s="5">
        <v>0</v>
      </c>
      <c r="I7777" t="s">
        <v>2201</v>
      </c>
    </row>
    <row r="7778" spans="1:9" x14ac:dyDescent="0.25">
      <c r="A7778" t="b">
        <v>0</v>
      </c>
      <c r="D7778" t="s">
        <v>7027</v>
      </c>
      <c r="E7778" t="s">
        <v>14810</v>
      </c>
      <c r="F7778">
        <v>0</v>
      </c>
      <c r="G7778">
        <v>0</v>
      </c>
      <c r="H7778" s="5">
        <v>0</v>
      </c>
      <c r="I7778" t="s">
        <v>2201</v>
      </c>
    </row>
    <row r="7779" spans="1:9" x14ac:dyDescent="0.25">
      <c r="A7779" t="b">
        <v>0</v>
      </c>
      <c r="D7779" t="s">
        <v>7027</v>
      </c>
      <c r="E7779" t="s">
        <v>14811</v>
      </c>
      <c r="F7779">
        <v>0</v>
      </c>
      <c r="G7779">
        <v>0</v>
      </c>
      <c r="H7779" s="5">
        <v>0</v>
      </c>
      <c r="I7779" t="s">
        <v>2201</v>
      </c>
    </row>
    <row r="7780" spans="1:9" x14ac:dyDescent="0.25">
      <c r="A7780" t="b">
        <v>0</v>
      </c>
      <c r="D7780" t="s">
        <v>7027</v>
      </c>
      <c r="E7780" t="s">
        <v>14812</v>
      </c>
      <c r="F7780">
        <v>0</v>
      </c>
      <c r="G7780">
        <v>0</v>
      </c>
      <c r="H7780" s="5">
        <v>0</v>
      </c>
      <c r="I7780" t="s">
        <v>2201</v>
      </c>
    </row>
    <row r="7781" spans="1:9" x14ac:dyDescent="0.25">
      <c r="A7781" t="b">
        <v>0</v>
      </c>
      <c r="D7781" t="s">
        <v>7027</v>
      </c>
      <c r="E7781" t="s">
        <v>14813</v>
      </c>
      <c r="F7781">
        <v>0</v>
      </c>
      <c r="G7781">
        <v>0</v>
      </c>
      <c r="H7781" s="5">
        <v>0</v>
      </c>
      <c r="I7781" t="s">
        <v>2201</v>
      </c>
    </row>
    <row r="7782" spans="1:9" x14ac:dyDescent="0.25">
      <c r="A7782" t="b">
        <v>0</v>
      </c>
      <c r="D7782" t="s">
        <v>7027</v>
      </c>
      <c r="E7782" t="s">
        <v>14814</v>
      </c>
      <c r="F7782">
        <v>0</v>
      </c>
      <c r="G7782">
        <v>0</v>
      </c>
      <c r="H7782" s="5">
        <v>0</v>
      </c>
      <c r="I7782" t="s">
        <v>2201</v>
      </c>
    </row>
    <row r="7783" spans="1:9" x14ac:dyDescent="0.25">
      <c r="A7783" t="b">
        <v>0</v>
      </c>
      <c r="D7783" t="s">
        <v>7027</v>
      </c>
      <c r="E7783" t="s">
        <v>14815</v>
      </c>
      <c r="F7783">
        <v>0</v>
      </c>
      <c r="G7783">
        <v>0</v>
      </c>
      <c r="H7783" s="5">
        <v>0</v>
      </c>
      <c r="I7783" t="s">
        <v>2201</v>
      </c>
    </row>
    <row r="7784" spans="1:9" x14ac:dyDescent="0.25">
      <c r="A7784" t="b">
        <v>0</v>
      </c>
      <c r="D7784" t="s">
        <v>7027</v>
      </c>
      <c r="E7784" t="s">
        <v>14816</v>
      </c>
      <c r="F7784">
        <v>0</v>
      </c>
      <c r="G7784">
        <v>0</v>
      </c>
      <c r="H7784" s="5">
        <v>0</v>
      </c>
      <c r="I7784" t="s">
        <v>2201</v>
      </c>
    </row>
    <row r="7785" spans="1:9" x14ac:dyDescent="0.25">
      <c r="A7785" t="b">
        <v>0</v>
      </c>
      <c r="D7785" t="s">
        <v>7027</v>
      </c>
      <c r="E7785" t="s">
        <v>14817</v>
      </c>
      <c r="F7785">
        <v>0</v>
      </c>
      <c r="G7785">
        <v>0</v>
      </c>
      <c r="H7785" s="5">
        <v>0</v>
      </c>
      <c r="I7785" t="s">
        <v>2201</v>
      </c>
    </row>
    <row r="7786" spans="1:9" x14ac:dyDescent="0.25">
      <c r="A7786" t="b">
        <v>0</v>
      </c>
      <c r="D7786" t="s">
        <v>7027</v>
      </c>
      <c r="E7786" t="s">
        <v>14818</v>
      </c>
      <c r="F7786">
        <v>0</v>
      </c>
      <c r="G7786">
        <v>0</v>
      </c>
      <c r="H7786" s="5">
        <v>0</v>
      </c>
      <c r="I7786" t="s">
        <v>2201</v>
      </c>
    </row>
    <row r="7787" spans="1:9" x14ac:dyDescent="0.25">
      <c r="A7787" t="b">
        <v>0</v>
      </c>
      <c r="D7787" t="s">
        <v>7027</v>
      </c>
      <c r="E7787" t="s">
        <v>14819</v>
      </c>
      <c r="F7787">
        <v>0</v>
      </c>
      <c r="G7787">
        <v>0</v>
      </c>
      <c r="H7787" s="5">
        <v>0</v>
      </c>
      <c r="I7787" t="s">
        <v>2201</v>
      </c>
    </row>
    <row r="7788" spans="1:9" x14ac:dyDescent="0.25">
      <c r="A7788" t="b">
        <v>0</v>
      </c>
      <c r="D7788" t="s">
        <v>7027</v>
      </c>
      <c r="E7788" t="s">
        <v>14820</v>
      </c>
      <c r="F7788">
        <v>0</v>
      </c>
      <c r="G7788">
        <v>0</v>
      </c>
      <c r="H7788" s="5">
        <v>0</v>
      </c>
      <c r="I7788" t="s">
        <v>2201</v>
      </c>
    </row>
    <row r="7789" spans="1:9" x14ac:dyDescent="0.25">
      <c r="A7789" t="b">
        <v>0</v>
      </c>
      <c r="D7789" t="s">
        <v>7027</v>
      </c>
      <c r="E7789" t="s">
        <v>14821</v>
      </c>
      <c r="F7789">
        <v>0</v>
      </c>
      <c r="G7789">
        <v>0</v>
      </c>
      <c r="H7789" s="5">
        <v>0</v>
      </c>
      <c r="I7789" t="s">
        <v>2201</v>
      </c>
    </row>
    <row r="7790" spans="1:9" x14ac:dyDescent="0.25">
      <c r="A7790" t="b">
        <v>0</v>
      </c>
      <c r="D7790" t="s">
        <v>7027</v>
      </c>
      <c r="E7790" t="s">
        <v>14822</v>
      </c>
      <c r="F7790">
        <v>0</v>
      </c>
      <c r="G7790">
        <v>0</v>
      </c>
      <c r="H7790" s="5">
        <v>0</v>
      </c>
      <c r="I7790" t="s">
        <v>2201</v>
      </c>
    </row>
    <row r="7791" spans="1:9" x14ac:dyDescent="0.25">
      <c r="A7791" t="b">
        <v>0</v>
      </c>
      <c r="D7791" t="s">
        <v>7027</v>
      </c>
      <c r="E7791" t="s">
        <v>14823</v>
      </c>
      <c r="F7791">
        <v>0</v>
      </c>
      <c r="G7791">
        <v>0</v>
      </c>
      <c r="H7791" s="5">
        <v>0</v>
      </c>
      <c r="I7791" t="s">
        <v>2201</v>
      </c>
    </row>
    <row r="7792" spans="1:9" x14ac:dyDescent="0.25">
      <c r="A7792" t="b">
        <v>0</v>
      </c>
      <c r="D7792" t="s">
        <v>7027</v>
      </c>
      <c r="E7792" t="s">
        <v>14824</v>
      </c>
      <c r="F7792">
        <v>0</v>
      </c>
      <c r="G7792">
        <v>0</v>
      </c>
      <c r="H7792" s="5">
        <v>0</v>
      </c>
      <c r="I7792" t="s">
        <v>2201</v>
      </c>
    </row>
    <row r="7793" spans="1:9" x14ac:dyDescent="0.25">
      <c r="A7793" t="b">
        <v>0</v>
      </c>
      <c r="D7793" t="s">
        <v>7027</v>
      </c>
      <c r="E7793" t="s">
        <v>14825</v>
      </c>
      <c r="F7793">
        <v>0</v>
      </c>
      <c r="G7793">
        <v>0</v>
      </c>
      <c r="H7793" s="5">
        <v>0</v>
      </c>
      <c r="I7793" t="s">
        <v>2201</v>
      </c>
    </row>
    <row r="7794" spans="1:9" x14ac:dyDescent="0.25">
      <c r="A7794" t="b">
        <v>0</v>
      </c>
      <c r="D7794" t="s">
        <v>7027</v>
      </c>
      <c r="E7794" t="s">
        <v>14826</v>
      </c>
      <c r="F7794">
        <v>0</v>
      </c>
      <c r="G7794">
        <v>0</v>
      </c>
      <c r="H7794" s="5">
        <v>0</v>
      </c>
      <c r="I7794" t="s">
        <v>2201</v>
      </c>
    </row>
    <row r="7795" spans="1:9" x14ac:dyDescent="0.25">
      <c r="A7795" t="b">
        <v>0</v>
      </c>
      <c r="D7795" t="s">
        <v>7027</v>
      </c>
      <c r="E7795" t="s">
        <v>14827</v>
      </c>
      <c r="F7795">
        <v>0</v>
      </c>
      <c r="G7795">
        <v>0</v>
      </c>
      <c r="H7795" s="5">
        <v>0</v>
      </c>
      <c r="I7795" t="s">
        <v>2201</v>
      </c>
    </row>
    <row r="7796" spans="1:9" x14ac:dyDescent="0.25">
      <c r="A7796" t="b">
        <v>0</v>
      </c>
      <c r="D7796" t="s">
        <v>7027</v>
      </c>
      <c r="E7796" t="s">
        <v>14828</v>
      </c>
      <c r="F7796">
        <v>0</v>
      </c>
      <c r="G7796">
        <v>0</v>
      </c>
      <c r="H7796" s="5">
        <v>0</v>
      </c>
      <c r="I7796" t="s">
        <v>2201</v>
      </c>
    </row>
    <row r="7797" spans="1:9" x14ac:dyDescent="0.25">
      <c r="A7797" t="b">
        <v>0</v>
      </c>
      <c r="D7797" t="s">
        <v>7027</v>
      </c>
      <c r="E7797" t="s">
        <v>14829</v>
      </c>
      <c r="F7797">
        <v>0</v>
      </c>
      <c r="G7797">
        <v>0</v>
      </c>
      <c r="H7797" s="5">
        <v>0</v>
      </c>
      <c r="I7797" t="s">
        <v>2201</v>
      </c>
    </row>
    <row r="7798" spans="1:9" x14ac:dyDescent="0.25">
      <c r="A7798" t="b">
        <v>0</v>
      </c>
      <c r="D7798" t="s">
        <v>7027</v>
      </c>
      <c r="E7798" t="s">
        <v>14830</v>
      </c>
      <c r="F7798">
        <v>0</v>
      </c>
      <c r="G7798">
        <v>0</v>
      </c>
      <c r="H7798" s="5">
        <v>0</v>
      </c>
      <c r="I7798" t="s">
        <v>2201</v>
      </c>
    </row>
    <row r="7799" spans="1:9" x14ac:dyDescent="0.25">
      <c r="A7799" t="b">
        <v>0</v>
      </c>
      <c r="D7799" t="s">
        <v>7027</v>
      </c>
      <c r="E7799" t="s">
        <v>14831</v>
      </c>
      <c r="F7799">
        <v>0</v>
      </c>
      <c r="G7799">
        <v>0</v>
      </c>
      <c r="H7799" s="5">
        <v>0</v>
      </c>
      <c r="I7799" t="s">
        <v>2201</v>
      </c>
    </row>
    <row r="7800" spans="1:9" x14ac:dyDescent="0.25">
      <c r="A7800" t="b">
        <v>0</v>
      </c>
      <c r="D7800" t="s">
        <v>7027</v>
      </c>
      <c r="E7800" t="s">
        <v>14832</v>
      </c>
      <c r="F7800">
        <v>0</v>
      </c>
      <c r="G7800">
        <v>0</v>
      </c>
      <c r="H7800" s="5">
        <v>0</v>
      </c>
      <c r="I7800" t="s">
        <v>2201</v>
      </c>
    </row>
    <row r="7801" spans="1:9" x14ac:dyDescent="0.25">
      <c r="A7801" t="b">
        <v>0</v>
      </c>
      <c r="D7801" t="s">
        <v>7027</v>
      </c>
      <c r="E7801" t="s">
        <v>14833</v>
      </c>
      <c r="F7801">
        <v>0</v>
      </c>
      <c r="G7801">
        <v>0</v>
      </c>
      <c r="H7801" s="5">
        <v>0</v>
      </c>
      <c r="I7801" t="s">
        <v>2201</v>
      </c>
    </row>
    <row r="7802" spans="1:9" x14ac:dyDescent="0.25">
      <c r="A7802" t="b">
        <v>0</v>
      </c>
      <c r="D7802" t="s">
        <v>7027</v>
      </c>
      <c r="E7802" t="s">
        <v>14834</v>
      </c>
      <c r="F7802">
        <v>0</v>
      </c>
      <c r="G7802">
        <v>0</v>
      </c>
      <c r="H7802" s="5">
        <v>0</v>
      </c>
      <c r="I7802" t="s">
        <v>2201</v>
      </c>
    </row>
    <row r="7803" spans="1:9" x14ac:dyDescent="0.25">
      <c r="A7803" t="b">
        <v>0</v>
      </c>
      <c r="D7803" t="s">
        <v>7027</v>
      </c>
      <c r="E7803" t="s">
        <v>14835</v>
      </c>
      <c r="F7803">
        <v>0</v>
      </c>
      <c r="G7803">
        <v>0</v>
      </c>
      <c r="H7803" s="5">
        <v>0</v>
      </c>
      <c r="I7803" t="s">
        <v>2201</v>
      </c>
    </row>
    <row r="7804" spans="1:9" x14ac:dyDescent="0.25">
      <c r="A7804" t="b">
        <v>0</v>
      </c>
      <c r="D7804" t="s">
        <v>7027</v>
      </c>
      <c r="E7804" t="s">
        <v>14836</v>
      </c>
      <c r="F7804">
        <v>0</v>
      </c>
      <c r="G7804">
        <v>0</v>
      </c>
      <c r="H7804" s="5">
        <v>0</v>
      </c>
      <c r="I7804" t="s">
        <v>2201</v>
      </c>
    </row>
    <row r="7805" spans="1:9" x14ac:dyDescent="0.25">
      <c r="A7805" t="b">
        <v>0</v>
      </c>
      <c r="D7805" t="s">
        <v>7027</v>
      </c>
      <c r="E7805" t="s">
        <v>14837</v>
      </c>
      <c r="F7805">
        <v>0</v>
      </c>
      <c r="G7805">
        <v>0</v>
      </c>
      <c r="H7805" s="5">
        <v>0</v>
      </c>
      <c r="I7805" t="s">
        <v>2201</v>
      </c>
    </row>
    <row r="7806" spans="1:9" x14ac:dyDescent="0.25">
      <c r="A7806" t="b">
        <v>0</v>
      </c>
      <c r="D7806" t="s">
        <v>7027</v>
      </c>
      <c r="E7806" t="s">
        <v>14838</v>
      </c>
      <c r="F7806">
        <v>0</v>
      </c>
      <c r="G7806">
        <v>0</v>
      </c>
      <c r="H7806" s="5">
        <v>0</v>
      </c>
      <c r="I7806" t="s">
        <v>2201</v>
      </c>
    </row>
    <row r="7807" spans="1:9" x14ac:dyDescent="0.25">
      <c r="A7807" t="b">
        <v>0</v>
      </c>
      <c r="D7807" t="s">
        <v>7027</v>
      </c>
      <c r="E7807" t="s">
        <v>14839</v>
      </c>
      <c r="F7807">
        <v>0</v>
      </c>
      <c r="G7807">
        <v>0</v>
      </c>
      <c r="H7807" s="5">
        <v>0</v>
      </c>
      <c r="I7807" t="s">
        <v>2201</v>
      </c>
    </row>
    <row r="7808" spans="1:9" x14ac:dyDescent="0.25">
      <c r="A7808" t="b">
        <v>0</v>
      </c>
      <c r="D7808" t="s">
        <v>7027</v>
      </c>
      <c r="E7808" t="s">
        <v>14840</v>
      </c>
      <c r="F7808">
        <v>0</v>
      </c>
      <c r="G7808">
        <v>0</v>
      </c>
      <c r="H7808" s="5">
        <v>0</v>
      </c>
      <c r="I7808" t="s">
        <v>2201</v>
      </c>
    </row>
    <row r="7809" spans="1:9" x14ac:dyDescent="0.25">
      <c r="A7809" t="b">
        <v>0</v>
      </c>
      <c r="D7809" t="s">
        <v>7027</v>
      </c>
      <c r="E7809" t="s">
        <v>14841</v>
      </c>
      <c r="F7809">
        <v>0</v>
      </c>
      <c r="G7809">
        <v>0</v>
      </c>
      <c r="H7809" s="5">
        <v>0</v>
      </c>
      <c r="I7809" t="s">
        <v>2201</v>
      </c>
    </row>
    <row r="7810" spans="1:9" x14ac:dyDescent="0.25">
      <c r="A7810" t="b">
        <v>0</v>
      </c>
      <c r="D7810" t="s">
        <v>7027</v>
      </c>
      <c r="E7810" t="s">
        <v>14842</v>
      </c>
      <c r="F7810">
        <v>0</v>
      </c>
      <c r="G7810">
        <v>0</v>
      </c>
      <c r="H7810" s="5">
        <v>0</v>
      </c>
      <c r="I7810" t="s">
        <v>2201</v>
      </c>
    </row>
    <row r="7811" spans="1:9" x14ac:dyDescent="0.25">
      <c r="A7811" t="b">
        <v>0</v>
      </c>
      <c r="D7811" t="s">
        <v>7027</v>
      </c>
      <c r="E7811" t="s">
        <v>14843</v>
      </c>
      <c r="F7811">
        <v>0</v>
      </c>
      <c r="G7811">
        <v>0</v>
      </c>
      <c r="H7811" s="5">
        <v>0</v>
      </c>
      <c r="I7811" t="s">
        <v>2201</v>
      </c>
    </row>
    <row r="7812" spans="1:9" x14ac:dyDescent="0.25">
      <c r="A7812" t="b">
        <v>0</v>
      </c>
      <c r="D7812" t="s">
        <v>7027</v>
      </c>
      <c r="E7812" t="s">
        <v>14844</v>
      </c>
      <c r="F7812">
        <v>0</v>
      </c>
      <c r="G7812">
        <v>0</v>
      </c>
      <c r="H7812" s="5">
        <v>0</v>
      </c>
      <c r="I7812" t="s">
        <v>2201</v>
      </c>
    </row>
    <row r="7813" spans="1:9" x14ac:dyDescent="0.25">
      <c r="A7813" t="b">
        <v>0</v>
      </c>
      <c r="D7813" t="s">
        <v>7027</v>
      </c>
      <c r="E7813" t="s">
        <v>14845</v>
      </c>
      <c r="F7813">
        <v>0</v>
      </c>
      <c r="G7813">
        <v>0</v>
      </c>
      <c r="H7813" s="5">
        <v>0</v>
      </c>
      <c r="I7813" t="s">
        <v>2201</v>
      </c>
    </row>
    <row r="7814" spans="1:9" x14ac:dyDescent="0.25">
      <c r="A7814" t="b">
        <v>0</v>
      </c>
      <c r="D7814" t="s">
        <v>7027</v>
      </c>
      <c r="E7814" t="s">
        <v>14846</v>
      </c>
      <c r="F7814">
        <v>0</v>
      </c>
      <c r="G7814">
        <v>0</v>
      </c>
      <c r="H7814" s="5">
        <v>0</v>
      </c>
      <c r="I7814" t="s">
        <v>2201</v>
      </c>
    </row>
    <row r="7815" spans="1:9" x14ac:dyDescent="0.25">
      <c r="A7815" t="b">
        <v>0</v>
      </c>
      <c r="D7815" t="s">
        <v>7027</v>
      </c>
      <c r="E7815" t="s">
        <v>14847</v>
      </c>
      <c r="F7815">
        <v>0</v>
      </c>
      <c r="G7815">
        <v>0</v>
      </c>
      <c r="H7815" s="5">
        <v>0</v>
      </c>
      <c r="I7815" t="s">
        <v>2201</v>
      </c>
    </row>
    <row r="7816" spans="1:9" x14ac:dyDescent="0.25">
      <c r="A7816" t="b">
        <v>0</v>
      </c>
      <c r="D7816" t="s">
        <v>7027</v>
      </c>
      <c r="E7816" t="s">
        <v>14848</v>
      </c>
      <c r="F7816">
        <v>0</v>
      </c>
      <c r="G7816">
        <v>0</v>
      </c>
      <c r="H7816" s="5">
        <v>0</v>
      </c>
      <c r="I7816" t="s">
        <v>2201</v>
      </c>
    </row>
    <row r="7817" spans="1:9" x14ac:dyDescent="0.25">
      <c r="A7817" t="b">
        <v>0</v>
      </c>
      <c r="D7817" t="s">
        <v>7027</v>
      </c>
      <c r="E7817" t="s">
        <v>14849</v>
      </c>
      <c r="F7817">
        <v>0</v>
      </c>
      <c r="G7817">
        <v>0</v>
      </c>
      <c r="H7817" s="5">
        <v>0</v>
      </c>
      <c r="I7817" t="s">
        <v>2201</v>
      </c>
    </row>
    <row r="7818" spans="1:9" x14ac:dyDescent="0.25">
      <c r="A7818" t="b">
        <v>0</v>
      </c>
      <c r="D7818" t="s">
        <v>7027</v>
      </c>
      <c r="E7818" t="s">
        <v>14850</v>
      </c>
      <c r="F7818">
        <v>0</v>
      </c>
      <c r="G7818">
        <v>0</v>
      </c>
      <c r="H7818" s="5">
        <v>0</v>
      </c>
      <c r="I7818" t="s">
        <v>2201</v>
      </c>
    </row>
    <row r="7819" spans="1:9" x14ac:dyDescent="0.25">
      <c r="A7819" t="b">
        <v>0</v>
      </c>
      <c r="D7819" t="s">
        <v>7027</v>
      </c>
      <c r="E7819" t="s">
        <v>14851</v>
      </c>
      <c r="F7819">
        <v>0</v>
      </c>
      <c r="G7819">
        <v>0</v>
      </c>
      <c r="H7819" s="5">
        <v>0</v>
      </c>
      <c r="I7819" t="s">
        <v>2201</v>
      </c>
    </row>
    <row r="7820" spans="1:9" x14ac:dyDescent="0.25">
      <c r="A7820" t="b">
        <v>0</v>
      </c>
      <c r="D7820" t="s">
        <v>7027</v>
      </c>
      <c r="E7820" t="s">
        <v>14852</v>
      </c>
      <c r="F7820">
        <v>0</v>
      </c>
      <c r="G7820">
        <v>0</v>
      </c>
      <c r="H7820" s="5">
        <v>0</v>
      </c>
      <c r="I7820" t="s">
        <v>2201</v>
      </c>
    </row>
    <row r="7821" spans="1:9" x14ac:dyDescent="0.25">
      <c r="A7821" t="b">
        <v>0</v>
      </c>
      <c r="D7821" t="s">
        <v>7027</v>
      </c>
      <c r="E7821" t="s">
        <v>14853</v>
      </c>
      <c r="F7821">
        <v>0</v>
      </c>
      <c r="G7821">
        <v>0</v>
      </c>
      <c r="H7821" s="5">
        <v>0</v>
      </c>
      <c r="I7821" t="s">
        <v>2201</v>
      </c>
    </row>
    <row r="7822" spans="1:9" x14ac:dyDescent="0.25">
      <c r="A7822" t="b">
        <v>0</v>
      </c>
      <c r="D7822" t="s">
        <v>7027</v>
      </c>
      <c r="E7822" t="s">
        <v>14854</v>
      </c>
      <c r="F7822">
        <v>0</v>
      </c>
      <c r="G7822">
        <v>0</v>
      </c>
      <c r="H7822" s="5">
        <v>0</v>
      </c>
      <c r="I7822" t="s">
        <v>2201</v>
      </c>
    </row>
    <row r="7823" spans="1:9" x14ac:dyDescent="0.25">
      <c r="A7823" t="b">
        <v>0</v>
      </c>
      <c r="D7823" t="s">
        <v>7027</v>
      </c>
      <c r="E7823" t="s">
        <v>14855</v>
      </c>
      <c r="F7823">
        <v>0</v>
      </c>
      <c r="G7823">
        <v>0</v>
      </c>
      <c r="H7823" s="5">
        <v>0</v>
      </c>
      <c r="I7823" t="s">
        <v>2201</v>
      </c>
    </row>
    <row r="7824" spans="1:9" x14ac:dyDescent="0.25">
      <c r="A7824" t="b">
        <v>0</v>
      </c>
      <c r="D7824" t="s">
        <v>7027</v>
      </c>
      <c r="E7824" t="s">
        <v>14856</v>
      </c>
      <c r="F7824">
        <v>0</v>
      </c>
      <c r="G7824">
        <v>0</v>
      </c>
      <c r="H7824" s="5">
        <v>0</v>
      </c>
      <c r="I7824" t="s">
        <v>2201</v>
      </c>
    </row>
    <row r="7825" spans="1:9" x14ac:dyDescent="0.25">
      <c r="A7825" t="b">
        <v>0</v>
      </c>
      <c r="D7825" t="s">
        <v>7027</v>
      </c>
      <c r="E7825" t="s">
        <v>14857</v>
      </c>
      <c r="F7825">
        <v>0</v>
      </c>
      <c r="G7825">
        <v>0</v>
      </c>
      <c r="H7825" s="5">
        <v>0</v>
      </c>
      <c r="I7825" t="s">
        <v>2201</v>
      </c>
    </row>
    <row r="7826" spans="1:9" x14ac:dyDescent="0.25">
      <c r="A7826" t="b">
        <v>0</v>
      </c>
      <c r="D7826" t="s">
        <v>7027</v>
      </c>
      <c r="E7826" t="s">
        <v>14858</v>
      </c>
      <c r="F7826">
        <v>0</v>
      </c>
      <c r="G7826">
        <v>0</v>
      </c>
      <c r="H7826" s="5">
        <v>0</v>
      </c>
      <c r="I7826" t="s">
        <v>2201</v>
      </c>
    </row>
    <row r="7827" spans="1:9" x14ac:dyDescent="0.25">
      <c r="A7827" t="b">
        <v>0</v>
      </c>
      <c r="D7827" t="s">
        <v>7027</v>
      </c>
      <c r="E7827" t="s">
        <v>14859</v>
      </c>
      <c r="F7827">
        <v>0</v>
      </c>
      <c r="G7827">
        <v>0</v>
      </c>
      <c r="H7827" s="5">
        <v>0</v>
      </c>
      <c r="I7827" t="s">
        <v>2201</v>
      </c>
    </row>
    <row r="7828" spans="1:9" x14ac:dyDescent="0.25">
      <c r="A7828" t="b">
        <v>0</v>
      </c>
      <c r="D7828" t="s">
        <v>7027</v>
      </c>
      <c r="E7828" t="s">
        <v>14860</v>
      </c>
      <c r="F7828">
        <v>0</v>
      </c>
      <c r="G7828">
        <v>0</v>
      </c>
      <c r="H7828" s="5">
        <v>0</v>
      </c>
      <c r="I7828" t="s">
        <v>2201</v>
      </c>
    </row>
    <row r="7829" spans="1:9" x14ac:dyDescent="0.25">
      <c r="A7829" t="b">
        <v>0</v>
      </c>
      <c r="D7829" t="s">
        <v>7027</v>
      </c>
      <c r="E7829" t="s">
        <v>14861</v>
      </c>
      <c r="F7829">
        <v>0</v>
      </c>
      <c r="G7829">
        <v>0</v>
      </c>
      <c r="H7829" s="5">
        <v>0</v>
      </c>
      <c r="I7829" t="s">
        <v>2201</v>
      </c>
    </row>
    <row r="7830" spans="1:9" x14ac:dyDescent="0.25">
      <c r="A7830" t="b">
        <v>0</v>
      </c>
      <c r="D7830" t="s">
        <v>7027</v>
      </c>
      <c r="E7830" t="s">
        <v>14862</v>
      </c>
      <c r="F7830">
        <v>0</v>
      </c>
      <c r="G7830">
        <v>0</v>
      </c>
      <c r="H7830" s="5">
        <v>0</v>
      </c>
      <c r="I7830" t="s">
        <v>2201</v>
      </c>
    </row>
    <row r="7831" spans="1:9" x14ac:dyDescent="0.25">
      <c r="A7831" t="b">
        <v>0</v>
      </c>
      <c r="D7831" t="s">
        <v>7027</v>
      </c>
      <c r="E7831" t="s">
        <v>14863</v>
      </c>
      <c r="F7831">
        <v>0</v>
      </c>
      <c r="G7831">
        <v>0</v>
      </c>
      <c r="H7831" s="5">
        <v>0</v>
      </c>
      <c r="I7831" t="s">
        <v>2201</v>
      </c>
    </row>
    <row r="7832" spans="1:9" x14ac:dyDescent="0.25">
      <c r="A7832" t="b">
        <v>0</v>
      </c>
      <c r="D7832" t="s">
        <v>7027</v>
      </c>
      <c r="E7832" t="s">
        <v>14864</v>
      </c>
      <c r="F7832">
        <v>0</v>
      </c>
      <c r="G7832">
        <v>0</v>
      </c>
      <c r="H7832" s="5">
        <v>0</v>
      </c>
      <c r="I7832" t="s">
        <v>2201</v>
      </c>
    </row>
    <row r="7833" spans="1:9" x14ac:dyDescent="0.25">
      <c r="A7833" t="b">
        <v>0</v>
      </c>
      <c r="D7833" t="s">
        <v>7027</v>
      </c>
      <c r="E7833" t="s">
        <v>14865</v>
      </c>
      <c r="F7833">
        <v>0</v>
      </c>
      <c r="G7833">
        <v>0</v>
      </c>
      <c r="H7833" s="5">
        <v>0</v>
      </c>
      <c r="I7833" t="s">
        <v>2201</v>
      </c>
    </row>
    <row r="7834" spans="1:9" x14ac:dyDescent="0.25">
      <c r="A7834" t="b">
        <v>0</v>
      </c>
      <c r="D7834" t="s">
        <v>7027</v>
      </c>
      <c r="E7834" t="s">
        <v>14866</v>
      </c>
      <c r="F7834">
        <v>0</v>
      </c>
      <c r="G7834">
        <v>0</v>
      </c>
      <c r="H7834" s="5">
        <v>0</v>
      </c>
      <c r="I7834" t="s">
        <v>2201</v>
      </c>
    </row>
    <row r="7835" spans="1:9" x14ac:dyDescent="0.25">
      <c r="A7835" t="b">
        <v>0</v>
      </c>
      <c r="D7835" t="s">
        <v>7027</v>
      </c>
      <c r="E7835" t="s">
        <v>14867</v>
      </c>
      <c r="F7835">
        <v>0</v>
      </c>
      <c r="G7835">
        <v>0</v>
      </c>
      <c r="H7835" s="5">
        <v>0</v>
      </c>
      <c r="I7835" t="s">
        <v>2201</v>
      </c>
    </row>
    <row r="7836" spans="1:9" x14ac:dyDescent="0.25">
      <c r="A7836" t="b">
        <v>0</v>
      </c>
      <c r="D7836" t="s">
        <v>7027</v>
      </c>
      <c r="E7836" t="s">
        <v>14868</v>
      </c>
      <c r="F7836">
        <v>0</v>
      </c>
      <c r="G7836">
        <v>0</v>
      </c>
      <c r="H7836" s="5">
        <v>0</v>
      </c>
      <c r="I7836" t="s">
        <v>2201</v>
      </c>
    </row>
    <row r="7837" spans="1:9" x14ac:dyDescent="0.25">
      <c r="A7837" t="b">
        <v>0</v>
      </c>
      <c r="D7837" t="s">
        <v>7027</v>
      </c>
      <c r="E7837" t="s">
        <v>14869</v>
      </c>
      <c r="F7837">
        <v>0</v>
      </c>
      <c r="G7837">
        <v>0</v>
      </c>
      <c r="H7837" s="5">
        <v>0</v>
      </c>
      <c r="I7837" t="s">
        <v>2201</v>
      </c>
    </row>
    <row r="7838" spans="1:9" x14ac:dyDescent="0.25">
      <c r="A7838" t="b">
        <v>0</v>
      </c>
      <c r="D7838" t="s">
        <v>7027</v>
      </c>
      <c r="E7838" t="s">
        <v>14870</v>
      </c>
      <c r="F7838">
        <v>0</v>
      </c>
      <c r="G7838">
        <v>0</v>
      </c>
      <c r="H7838" s="5">
        <v>0</v>
      </c>
      <c r="I7838" t="s">
        <v>2201</v>
      </c>
    </row>
    <row r="7839" spans="1:9" x14ac:dyDescent="0.25">
      <c r="A7839" t="b">
        <v>0</v>
      </c>
      <c r="D7839" t="s">
        <v>7027</v>
      </c>
      <c r="E7839" t="s">
        <v>14871</v>
      </c>
      <c r="F7839">
        <v>0</v>
      </c>
      <c r="G7839">
        <v>0</v>
      </c>
      <c r="H7839" s="5">
        <v>0</v>
      </c>
      <c r="I7839" t="s">
        <v>2201</v>
      </c>
    </row>
    <row r="7840" spans="1:9" x14ac:dyDescent="0.25">
      <c r="A7840" t="b">
        <v>0</v>
      </c>
      <c r="D7840" t="s">
        <v>7027</v>
      </c>
      <c r="E7840" t="s">
        <v>14872</v>
      </c>
      <c r="F7840">
        <v>0</v>
      </c>
      <c r="G7840">
        <v>0</v>
      </c>
      <c r="H7840" s="5">
        <v>0</v>
      </c>
      <c r="I7840" t="s">
        <v>2201</v>
      </c>
    </row>
    <row r="7841" spans="1:9" x14ac:dyDescent="0.25">
      <c r="A7841" t="b">
        <v>0</v>
      </c>
      <c r="D7841" t="s">
        <v>7027</v>
      </c>
      <c r="E7841" t="s">
        <v>14873</v>
      </c>
      <c r="F7841">
        <v>0</v>
      </c>
      <c r="G7841">
        <v>0</v>
      </c>
      <c r="H7841" s="5">
        <v>0</v>
      </c>
      <c r="I7841" t="s">
        <v>2201</v>
      </c>
    </row>
    <row r="7842" spans="1:9" x14ac:dyDescent="0.25">
      <c r="A7842" t="b">
        <v>0</v>
      </c>
      <c r="D7842" t="s">
        <v>7027</v>
      </c>
      <c r="E7842" t="s">
        <v>14874</v>
      </c>
      <c r="F7842">
        <v>0</v>
      </c>
      <c r="G7842">
        <v>0</v>
      </c>
      <c r="H7842" s="5">
        <v>0</v>
      </c>
      <c r="I7842" t="s">
        <v>2201</v>
      </c>
    </row>
    <row r="7843" spans="1:9" x14ac:dyDescent="0.25">
      <c r="A7843" t="b">
        <v>0</v>
      </c>
      <c r="D7843" t="s">
        <v>7027</v>
      </c>
      <c r="E7843" t="s">
        <v>14875</v>
      </c>
      <c r="F7843">
        <v>0</v>
      </c>
      <c r="G7843">
        <v>0</v>
      </c>
      <c r="H7843" s="5">
        <v>0</v>
      </c>
      <c r="I7843" t="s">
        <v>2201</v>
      </c>
    </row>
    <row r="7844" spans="1:9" x14ac:dyDescent="0.25">
      <c r="A7844" t="b">
        <v>0</v>
      </c>
      <c r="D7844" t="s">
        <v>7027</v>
      </c>
      <c r="E7844" t="s">
        <v>14876</v>
      </c>
      <c r="F7844">
        <v>0</v>
      </c>
      <c r="G7844">
        <v>0</v>
      </c>
      <c r="H7844" s="5">
        <v>0</v>
      </c>
      <c r="I7844" t="s">
        <v>2201</v>
      </c>
    </row>
    <row r="7845" spans="1:9" x14ac:dyDescent="0.25">
      <c r="A7845" t="b">
        <v>0</v>
      </c>
      <c r="D7845" t="s">
        <v>7027</v>
      </c>
      <c r="E7845" t="s">
        <v>14877</v>
      </c>
      <c r="F7845">
        <v>0</v>
      </c>
      <c r="G7845">
        <v>0</v>
      </c>
      <c r="H7845" s="5">
        <v>0</v>
      </c>
      <c r="I7845" t="s">
        <v>2201</v>
      </c>
    </row>
    <row r="7846" spans="1:9" x14ac:dyDescent="0.25">
      <c r="A7846" t="b">
        <v>0</v>
      </c>
      <c r="D7846" t="s">
        <v>7027</v>
      </c>
      <c r="E7846" t="s">
        <v>14878</v>
      </c>
      <c r="F7846">
        <v>0</v>
      </c>
      <c r="G7846">
        <v>0</v>
      </c>
      <c r="H7846" s="5">
        <v>0</v>
      </c>
      <c r="I7846" t="s">
        <v>2201</v>
      </c>
    </row>
    <row r="7847" spans="1:9" x14ac:dyDescent="0.25">
      <c r="A7847" t="b">
        <v>0</v>
      </c>
      <c r="D7847" t="s">
        <v>7027</v>
      </c>
      <c r="E7847" t="s">
        <v>14879</v>
      </c>
      <c r="F7847">
        <v>0</v>
      </c>
      <c r="G7847">
        <v>0</v>
      </c>
      <c r="H7847" s="5">
        <v>0</v>
      </c>
      <c r="I7847" t="s">
        <v>2201</v>
      </c>
    </row>
    <row r="7848" spans="1:9" x14ac:dyDescent="0.25">
      <c r="A7848" t="b">
        <v>0</v>
      </c>
      <c r="D7848" t="s">
        <v>7027</v>
      </c>
      <c r="E7848" t="s">
        <v>14880</v>
      </c>
      <c r="F7848">
        <v>0</v>
      </c>
      <c r="G7848">
        <v>0</v>
      </c>
      <c r="H7848" s="5">
        <v>0</v>
      </c>
      <c r="I7848" t="s">
        <v>2201</v>
      </c>
    </row>
    <row r="7849" spans="1:9" x14ac:dyDescent="0.25">
      <c r="A7849" t="b">
        <v>0</v>
      </c>
      <c r="D7849" t="s">
        <v>7027</v>
      </c>
      <c r="E7849" t="s">
        <v>14881</v>
      </c>
      <c r="F7849">
        <v>0</v>
      </c>
      <c r="G7849">
        <v>0</v>
      </c>
      <c r="H7849" s="5">
        <v>0</v>
      </c>
      <c r="I7849" t="s">
        <v>2201</v>
      </c>
    </row>
    <row r="7850" spans="1:9" x14ac:dyDescent="0.25">
      <c r="A7850" t="b">
        <v>0</v>
      </c>
      <c r="D7850" t="s">
        <v>7027</v>
      </c>
      <c r="E7850" t="s">
        <v>14882</v>
      </c>
      <c r="F7850">
        <v>0</v>
      </c>
      <c r="G7850">
        <v>0</v>
      </c>
      <c r="H7850" s="5">
        <v>0</v>
      </c>
      <c r="I7850" t="s">
        <v>2201</v>
      </c>
    </row>
    <row r="7851" spans="1:9" x14ac:dyDescent="0.25">
      <c r="A7851" t="b">
        <v>0</v>
      </c>
      <c r="D7851" t="s">
        <v>7027</v>
      </c>
      <c r="E7851" t="s">
        <v>14883</v>
      </c>
      <c r="F7851">
        <v>0</v>
      </c>
      <c r="G7851">
        <v>0</v>
      </c>
      <c r="H7851" s="5">
        <v>0</v>
      </c>
      <c r="I7851" t="s">
        <v>2201</v>
      </c>
    </row>
    <row r="7852" spans="1:9" x14ac:dyDescent="0.25">
      <c r="A7852" t="b">
        <v>0</v>
      </c>
      <c r="D7852" t="s">
        <v>7027</v>
      </c>
      <c r="E7852" t="s">
        <v>14884</v>
      </c>
      <c r="F7852">
        <v>0</v>
      </c>
      <c r="G7852">
        <v>0</v>
      </c>
      <c r="H7852" s="5">
        <v>0</v>
      </c>
      <c r="I7852" t="s">
        <v>2201</v>
      </c>
    </row>
    <row r="7853" spans="1:9" x14ac:dyDescent="0.25">
      <c r="A7853" t="b">
        <v>0</v>
      </c>
      <c r="D7853" t="s">
        <v>7027</v>
      </c>
      <c r="E7853" t="s">
        <v>14885</v>
      </c>
      <c r="F7853">
        <v>0</v>
      </c>
      <c r="G7853">
        <v>0</v>
      </c>
      <c r="H7853" s="5">
        <v>0</v>
      </c>
      <c r="I7853" t="s">
        <v>2201</v>
      </c>
    </row>
    <row r="7854" spans="1:9" x14ac:dyDescent="0.25">
      <c r="A7854" t="b">
        <v>0</v>
      </c>
      <c r="D7854" t="s">
        <v>7027</v>
      </c>
      <c r="E7854" t="s">
        <v>14886</v>
      </c>
      <c r="F7854">
        <v>0</v>
      </c>
      <c r="G7854">
        <v>0</v>
      </c>
      <c r="H7854" s="5">
        <v>0</v>
      </c>
      <c r="I7854" t="s">
        <v>2201</v>
      </c>
    </row>
    <row r="7855" spans="1:9" x14ac:dyDescent="0.25">
      <c r="A7855" t="b">
        <v>0</v>
      </c>
      <c r="D7855" t="s">
        <v>7027</v>
      </c>
      <c r="E7855" t="s">
        <v>14887</v>
      </c>
      <c r="F7855">
        <v>0</v>
      </c>
      <c r="G7855">
        <v>0</v>
      </c>
      <c r="H7855" s="5">
        <v>0</v>
      </c>
      <c r="I7855" t="s">
        <v>2201</v>
      </c>
    </row>
    <row r="7856" spans="1:9" x14ac:dyDescent="0.25">
      <c r="A7856" t="b">
        <v>0</v>
      </c>
      <c r="D7856" t="s">
        <v>7027</v>
      </c>
      <c r="E7856" t="s">
        <v>14888</v>
      </c>
      <c r="F7856">
        <v>0</v>
      </c>
      <c r="G7856">
        <v>0</v>
      </c>
      <c r="H7856" s="5">
        <v>0</v>
      </c>
      <c r="I7856" t="s">
        <v>2201</v>
      </c>
    </row>
    <row r="7857" spans="1:9" x14ac:dyDescent="0.25">
      <c r="A7857" t="b">
        <v>0</v>
      </c>
      <c r="D7857" t="s">
        <v>7027</v>
      </c>
      <c r="E7857" t="s">
        <v>14889</v>
      </c>
      <c r="F7857">
        <v>0</v>
      </c>
      <c r="G7857">
        <v>0</v>
      </c>
      <c r="H7857" s="5">
        <v>0</v>
      </c>
      <c r="I7857" t="s">
        <v>2201</v>
      </c>
    </row>
    <row r="7858" spans="1:9" x14ac:dyDescent="0.25">
      <c r="A7858" t="b">
        <v>0</v>
      </c>
      <c r="D7858" t="s">
        <v>7027</v>
      </c>
      <c r="E7858" t="s">
        <v>14890</v>
      </c>
      <c r="F7858">
        <v>0</v>
      </c>
      <c r="G7858">
        <v>0</v>
      </c>
      <c r="H7858" s="5">
        <v>0</v>
      </c>
      <c r="I7858" t="s">
        <v>2201</v>
      </c>
    </row>
    <row r="7859" spans="1:9" x14ac:dyDescent="0.25">
      <c r="A7859" t="b">
        <v>0</v>
      </c>
      <c r="D7859" t="s">
        <v>7027</v>
      </c>
      <c r="E7859" t="s">
        <v>14891</v>
      </c>
      <c r="F7859">
        <v>0</v>
      </c>
      <c r="G7859">
        <v>0</v>
      </c>
      <c r="H7859" s="5">
        <v>0</v>
      </c>
      <c r="I7859" t="s">
        <v>2201</v>
      </c>
    </row>
    <row r="7860" spans="1:9" x14ac:dyDescent="0.25">
      <c r="A7860" t="b">
        <v>0</v>
      </c>
      <c r="D7860" t="s">
        <v>7027</v>
      </c>
      <c r="E7860" t="s">
        <v>14892</v>
      </c>
      <c r="F7860">
        <v>0</v>
      </c>
      <c r="G7860">
        <v>0</v>
      </c>
      <c r="H7860" s="5">
        <v>0</v>
      </c>
      <c r="I7860" t="s">
        <v>2201</v>
      </c>
    </row>
    <row r="7861" spans="1:9" x14ac:dyDescent="0.25">
      <c r="A7861" t="b">
        <v>0</v>
      </c>
      <c r="D7861" t="s">
        <v>7027</v>
      </c>
      <c r="E7861" t="s">
        <v>14893</v>
      </c>
      <c r="F7861">
        <v>0</v>
      </c>
      <c r="G7861">
        <v>0</v>
      </c>
      <c r="H7861" s="5">
        <v>0</v>
      </c>
      <c r="I7861" t="s">
        <v>2201</v>
      </c>
    </row>
    <row r="7862" spans="1:9" x14ac:dyDescent="0.25">
      <c r="A7862" t="b">
        <v>0</v>
      </c>
      <c r="D7862" t="s">
        <v>7027</v>
      </c>
      <c r="E7862" t="s">
        <v>14894</v>
      </c>
      <c r="F7862">
        <v>0</v>
      </c>
      <c r="G7862">
        <v>0</v>
      </c>
      <c r="H7862" s="5">
        <v>0</v>
      </c>
      <c r="I7862" t="s">
        <v>2201</v>
      </c>
    </row>
    <row r="7863" spans="1:9" x14ac:dyDescent="0.25">
      <c r="A7863" t="b">
        <v>0</v>
      </c>
      <c r="D7863" t="s">
        <v>7027</v>
      </c>
      <c r="E7863" t="s">
        <v>14895</v>
      </c>
      <c r="F7863">
        <v>0</v>
      </c>
      <c r="G7863">
        <v>0</v>
      </c>
      <c r="H7863" s="5">
        <v>0</v>
      </c>
      <c r="I7863" t="s">
        <v>2201</v>
      </c>
    </row>
    <row r="7864" spans="1:9" x14ac:dyDescent="0.25">
      <c r="A7864" t="b">
        <v>0</v>
      </c>
      <c r="D7864" t="s">
        <v>7027</v>
      </c>
      <c r="E7864" t="s">
        <v>14896</v>
      </c>
      <c r="F7864">
        <v>0</v>
      </c>
      <c r="G7864">
        <v>0</v>
      </c>
      <c r="H7864" s="5">
        <v>0</v>
      </c>
      <c r="I7864" t="s">
        <v>2201</v>
      </c>
    </row>
    <row r="7865" spans="1:9" x14ac:dyDescent="0.25">
      <c r="A7865" t="b">
        <v>0</v>
      </c>
      <c r="D7865" t="s">
        <v>7027</v>
      </c>
      <c r="E7865" t="s">
        <v>14897</v>
      </c>
      <c r="F7865">
        <v>0</v>
      </c>
      <c r="G7865">
        <v>0</v>
      </c>
      <c r="H7865" s="5">
        <v>0</v>
      </c>
      <c r="I7865" t="s">
        <v>2201</v>
      </c>
    </row>
    <row r="7866" spans="1:9" x14ac:dyDescent="0.25">
      <c r="A7866" t="b">
        <v>0</v>
      </c>
      <c r="D7866" t="s">
        <v>7027</v>
      </c>
      <c r="E7866" t="s">
        <v>14898</v>
      </c>
      <c r="F7866">
        <v>0</v>
      </c>
      <c r="G7866">
        <v>0</v>
      </c>
      <c r="H7866" s="5">
        <v>0</v>
      </c>
      <c r="I7866" t="s">
        <v>2201</v>
      </c>
    </row>
    <row r="7867" spans="1:9" x14ac:dyDescent="0.25">
      <c r="A7867" t="b">
        <v>0</v>
      </c>
      <c r="D7867" t="s">
        <v>7027</v>
      </c>
      <c r="E7867" t="s">
        <v>14899</v>
      </c>
      <c r="F7867">
        <v>0</v>
      </c>
      <c r="G7867">
        <v>0</v>
      </c>
      <c r="H7867" s="5">
        <v>0</v>
      </c>
      <c r="I7867" t="s">
        <v>2201</v>
      </c>
    </row>
    <row r="7868" spans="1:9" x14ac:dyDescent="0.25">
      <c r="A7868" t="b">
        <v>0</v>
      </c>
      <c r="D7868" t="s">
        <v>7027</v>
      </c>
      <c r="E7868" t="s">
        <v>14900</v>
      </c>
      <c r="F7868">
        <v>0</v>
      </c>
      <c r="G7868">
        <v>0</v>
      </c>
      <c r="H7868" s="5">
        <v>0</v>
      </c>
      <c r="I7868" t="s">
        <v>2201</v>
      </c>
    </row>
    <row r="7869" spans="1:9" x14ac:dyDescent="0.25">
      <c r="A7869" t="b">
        <v>0</v>
      </c>
      <c r="D7869" t="s">
        <v>7027</v>
      </c>
      <c r="E7869" t="s">
        <v>14901</v>
      </c>
      <c r="F7869">
        <v>0</v>
      </c>
      <c r="G7869">
        <v>0</v>
      </c>
      <c r="H7869" s="5">
        <v>0</v>
      </c>
      <c r="I7869" t="s">
        <v>2201</v>
      </c>
    </row>
    <row r="7870" spans="1:9" x14ac:dyDescent="0.25">
      <c r="A7870" t="b">
        <v>0</v>
      </c>
      <c r="D7870" t="s">
        <v>7027</v>
      </c>
      <c r="E7870" t="s">
        <v>14902</v>
      </c>
      <c r="F7870">
        <v>0</v>
      </c>
      <c r="G7870">
        <v>0</v>
      </c>
      <c r="H7870" s="5">
        <v>0</v>
      </c>
      <c r="I7870" t="s">
        <v>2201</v>
      </c>
    </row>
    <row r="7871" spans="1:9" x14ac:dyDescent="0.25">
      <c r="A7871" t="b">
        <v>0</v>
      </c>
      <c r="D7871" t="s">
        <v>7027</v>
      </c>
      <c r="E7871" t="s">
        <v>14903</v>
      </c>
      <c r="F7871">
        <v>0</v>
      </c>
      <c r="G7871">
        <v>0</v>
      </c>
      <c r="H7871" s="5">
        <v>0</v>
      </c>
      <c r="I7871" t="s">
        <v>2201</v>
      </c>
    </row>
    <row r="7872" spans="1:9" x14ac:dyDescent="0.25">
      <c r="A7872" t="b">
        <v>0</v>
      </c>
      <c r="D7872" t="s">
        <v>7027</v>
      </c>
      <c r="E7872" t="s">
        <v>14904</v>
      </c>
      <c r="F7872">
        <v>0</v>
      </c>
      <c r="G7872">
        <v>0</v>
      </c>
      <c r="H7872" s="5">
        <v>0</v>
      </c>
      <c r="I7872" t="s">
        <v>2201</v>
      </c>
    </row>
    <row r="7873" spans="1:9" x14ac:dyDescent="0.25">
      <c r="A7873" t="b">
        <v>0</v>
      </c>
      <c r="D7873" t="s">
        <v>7027</v>
      </c>
      <c r="E7873" t="s">
        <v>14905</v>
      </c>
      <c r="F7873">
        <v>0</v>
      </c>
      <c r="G7873">
        <v>0</v>
      </c>
      <c r="H7873" s="5">
        <v>0</v>
      </c>
      <c r="I7873" t="s">
        <v>2201</v>
      </c>
    </row>
    <row r="7874" spans="1:9" x14ac:dyDescent="0.25">
      <c r="A7874" t="b">
        <v>0</v>
      </c>
      <c r="D7874" t="s">
        <v>7027</v>
      </c>
      <c r="E7874" t="s">
        <v>14906</v>
      </c>
      <c r="F7874">
        <v>0</v>
      </c>
      <c r="G7874">
        <v>0</v>
      </c>
      <c r="H7874" s="5">
        <v>0</v>
      </c>
      <c r="I7874" t="s">
        <v>2201</v>
      </c>
    </row>
    <row r="7875" spans="1:9" x14ac:dyDescent="0.25">
      <c r="A7875" t="b">
        <v>0</v>
      </c>
      <c r="D7875" t="s">
        <v>7027</v>
      </c>
      <c r="E7875" t="s">
        <v>14907</v>
      </c>
      <c r="F7875">
        <v>0</v>
      </c>
      <c r="G7875">
        <v>0</v>
      </c>
      <c r="H7875" s="5">
        <v>0</v>
      </c>
      <c r="I7875" t="s">
        <v>2201</v>
      </c>
    </row>
    <row r="7876" spans="1:9" x14ac:dyDescent="0.25">
      <c r="A7876" t="b">
        <v>0</v>
      </c>
      <c r="D7876" t="s">
        <v>7027</v>
      </c>
      <c r="E7876" t="s">
        <v>14908</v>
      </c>
      <c r="F7876">
        <v>0</v>
      </c>
      <c r="G7876">
        <v>0</v>
      </c>
      <c r="H7876" s="5">
        <v>0</v>
      </c>
      <c r="I7876" t="s">
        <v>2201</v>
      </c>
    </row>
    <row r="7877" spans="1:9" x14ac:dyDescent="0.25">
      <c r="A7877" t="b">
        <v>0</v>
      </c>
      <c r="D7877" t="s">
        <v>7027</v>
      </c>
      <c r="E7877" t="s">
        <v>14909</v>
      </c>
      <c r="F7877">
        <v>0</v>
      </c>
      <c r="G7877">
        <v>0</v>
      </c>
      <c r="H7877" s="5">
        <v>0</v>
      </c>
      <c r="I7877" t="s">
        <v>2201</v>
      </c>
    </row>
    <row r="7878" spans="1:9" x14ac:dyDescent="0.25">
      <c r="A7878" t="b">
        <v>0</v>
      </c>
      <c r="D7878" t="s">
        <v>7027</v>
      </c>
      <c r="E7878" t="s">
        <v>14910</v>
      </c>
      <c r="F7878">
        <v>0</v>
      </c>
      <c r="G7878">
        <v>0</v>
      </c>
      <c r="H7878" s="5">
        <v>0</v>
      </c>
      <c r="I7878" t="s">
        <v>2201</v>
      </c>
    </row>
    <row r="7879" spans="1:9" x14ac:dyDescent="0.25">
      <c r="A7879" t="b">
        <v>0</v>
      </c>
      <c r="D7879" t="s">
        <v>7027</v>
      </c>
      <c r="E7879" t="s">
        <v>14911</v>
      </c>
      <c r="F7879">
        <v>0</v>
      </c>
      <c r="G7879">
        <v>0</v>
      </c>
      <c r="H7879" s="5">
        <v>0</v>
      </c>
      <c r="I7879" t="s">
        <v>2201</v>
      </c>
    </row>
    <row r="7880" spans="1:9" x14ac:dyDescent="0.25">
      <c r="A7880" t="b">
        <v>0</v>
      </c>
      <c r="D7880" t="s">
        <v>7027</v>
      </c>
      <c r="E7880" t="s">
        <v>14912</v>
      </c>
      <c r="F7880">
        <v>0</v>
      </c>
      <c r="G7880">
        <v>0</v>
      </c>
      <c r="H7880" s="5">
        <v>0</v>
      </c>
      <c r="I7880" t="s">
        <v>2201</v>
      </c>
    </row>
    <row r="7881" spans="1:9" x14ac:dyDescent="0.25">
      <c r="A7881" t="b">
        <v>0</v>
      </c>
      <c r="D7881" t="s">
        <v>7027</v>
      </c>
      <c r="E7881" t="s">
        <v>14913</v>
      </c>
      <c r="F7881">
        <v>0</v>
      </c>
      <c r="G7881">
        <v>0</v>
      </c>
      <c r="H7881" s="5">
        <v>0</v>
      </c>
      <c r="I7881" t="s">
        <v>2201</v>
      </c>
    </row>
    <row r="7882" spans="1:9" x14ac:dyDescent="0.25">
      <c r="A7882" t="b">
        <v>0</v>
      </c>
      <c r="D7882" t="s">
        <v>7027</v>
      </c>
      <c r="E7882" t="s">
        <v>14914</v>
      </c>
      <c r="F7882">
        <v>0</v>
      </c>
      <c r="G7882">
        <v>0</v>
      </c>
      <c r="H7882" s="5">
        <v>0</v>
      </c>
      <c r="I7882" t="s">
        <v>2201</v>
      </c>
    </row>
    <row r="7883" spans="1:9" x14ac:dyDescent="0.25">
      <c r="A7883" t="b">
        <v>0</v>
      </c>
      <c r="D7883" t="s">
        <v>7027</v>
      </c>
      <c r="E7883" t="s">
        <v>14915</v>
      </c>
      <c r="F7883">
        <v>0</v>
      </c>
      <c r="G7883">
        <v>0</v>
      </c>
      <c r="H7883" s="5">
        <v>0</v>
      </c>
      <c r="I7883" t="s">
        <v>2201</v>
      </c>
    </row>
    <row r="7884" spans="1:9" x14ac:dyDescent="0.25">
      <c r="A7884" t="b">
        <v>0</v>
      </c>
      <c r="D7884" t="s">
        <v>7027</v>
      </c>
      <c r="E7884" t="s">
        <v>14916</v>
      </c>
      <c r="F7884">
        <v>0</v>
      </c>
      <c r="G7884">
        <v>0</v>
      </c>
      <c r="H7884" s="5">
        <v>0</v>
      </c>
      <c r="I7884" t="s">
        <v>2201</v>
      </c>
    </row>
    <row r="7885" spans="1:9" x14ac:dyDescent="0.25">
      <c r="A7885" t="b">
        <v>0</v>
      </c>
      <c r="D7885" t="s">
        <v>7027</v>
      </c>
      <c r="E7885" t="s">
        <v>14917</v>
      </c>
      <c r="F7885">
        <v>0</v>
      </c>
      <c r="G7885">
        <v>0</v>
      </c>
      <c r="H7885" s="5">
        <v>0</v>
      </c>
      <c r="I7885" t="s">
        <v>2201</v>
      </c>
    </row>
    <row r="7886" spans="1:9" x14ac:dyDescent="0.25">
      <c r="A7886" t="b">
        <v>0</v>
      </c>
      <c r="D7886" t="s">
        <v>7027</v>
      </c>
      <c r="E7886" t="s">
        <v>14918</v>
      </c>
      <c r="F7886">
        <v>0</v>
      </c>
      <c r="G7886">
        <v>0</v>
      </c>
      <c r="H7886" s="5">
        <v>0</v>
      </c>
      <c r="I7886" t="s">
        <v>2201</v>
      </c>
    </row>
    <row r="7887" spans="1:9" x14ac:dyDescent="0.25">
      <c r="A7887" t="b">
        <v>0</v>
      </c>
      <c r="D7887" t="s">
        <v>7027</v>
      </c>
      <c r="E7887" t="s">
        <v>14919</v>
      </c>
      <c r="F7887">
        <v>0</v>
      </c>
      <c r="G7887">
        <v>0</v>
      </c>
      <c r="H7887" s="5">
        <v>0</v>
      </c>
      <c r="I7887" t="s">
        <v>2201</v>
      </c>
    </row>
    <row r="7888" spans="1:9" x14ac:dyDescent="0.25">
      <c r="A7888" t="b">
        <v>0</v>
      </c>
      <c r="D7888" t="s">
        <v>7027</v>
      </c>
      <c r="E7888" t="s">
        <v>14920</v>
      </c>
      <c r="F7888">
        <v>0</v>
      </c>
      <c r="G7888">
        <v>0</v>
      </c>
      <c r="H7888" s="5">
        <v>0</v>
      </c>
      <c r="I7888" t="s">
        <v>2201</v>
      </c>
    </row>
    <row r="7889" spans="1:9" x14ac:dyDescent="0.25">
      <c r="A7889" t="b">
        <v>0</v>
      </c>
      <c r="D7889" t="s">
        <v>7027</v>
      </c>
      <c r="E7889" t="s">
        <v>14921</v>
      </c>
      <c r="F7889">
        <v>0</v>
      </c>
      <c r="G7889">
        <v>0</v>
      </c>
      <c r="H7889" s="5">
        <v>0</v>
      </c>
      <c r="I7889" t="s">
        <v>2201</v>
      </c>
    </row>
    <row r="7890" spans="1:9" x14ac:dyDescent="0.25">
      <c r="A7890" t="b">
        <v>0</v>
      </c>
      <c r="D7890" t="s">
        <v>7027</v>
      </c>
      <c r="E7890" t="s">
        <v>14922</v>
      </c>
      <c r="F7890">
        <v>0</v>
      </c>
      <c r="G7890">
        <v>0</v>
      </c>
      <c r="H7890" s="5">
        <v>0</v>
      </c>
      <c r="I7890" t="s">
        <v>2201</v>
      </c>
    </row>
    <row r="7891" spans="1:9" x14ac:dyDescent="0.25">
      <c r="A7891" t="b">
        <v>0</v>
      </c>
      <c r="D7891" t="s">
        <v>7027</v>
      </c>
      <c r="E7891" t="s">
        <v>14923</v>
      </c>
      <c r="F7891">
        <v>0</v>
      </c>
      <c r="G7891">
        <v>0</v>
      </c>
      <c r="H7891" s="5">
        <v>0</v>
      </c>
      <c r="I7891" t="s">
        <v>2201</v>
      </c>
    </row>
    <row r="7892" spans="1:9" x14ac:dyDescent="0.25">
      <c r="A7892" t="b">
        <v>0</v>
      </c>
      <c r="D7892" t="s">
        <v>7027</v>
      </c>
      <c r="E7892" t="s">
        <v>14924</v>
      </c>
      <c r="F7892">
        <v>0</v>
      </c>
      <c r="G7892">
        <v>0</v>
      </c>
      <c r="H7892" s="5">
        <v>0</v>
      </c>
      <c r="I7892" t="s">
        <v>2201</v>
      </c>
    </row>
    <row r="7893" spans="1:9" x14ac:dyDescent="0.25">
      <c r="A7893" t="b">
        <v>0</v>
      </c>
      <c r="D7893" t="s">
        <v>7027</v>
      </c>
      <c r="E7893" t="s">
        <v>14925</v>
      </c>
      <c r="F7893">
        <v>0</v>
      </c>
      <c r="G7893">
        <v>0</v>
      </c>
      <c r="H7893" s="5">
        <v>0</v>
      </c>
      <c r="I7893" t="s">
        <v>2201</v>
      </c>
    </row>
    <row r="7894" spans="1:9" x14ac:dyDescent="0.25">
      <c r="A7894" t="b">
        <v>0</v>
      </c>
      <c r="D7894" t="s">
        <v>7027</v>
      </c>
      <c r="E7894" t="s">
        <v>14926</v>
      </c>
      <c r="F7894">
        <v>0</v>
      </c>
      <c r="G7894">
        <v>0</v>
      </c>
      <c r="H7894" s="5">
        <v>0</v>
      </c>
      <c r="I7894" t="s">
        <v>2201</v>
      </c>
    </row>
    <row r="7895" spans="1:9" x14ac:dyDescent="0.25">
      <c r="A7895" t="b">
        <v>0</v>
      </c>
      <c r="D7895" t="s">
        <v>7027</v>
      </c>
      <c r="E7895" t="s">
        <v>14927</v>
      </c>
      <c r="F7895">
        <v>0</v>
      </c>
      <c r="G7895">
        <v>0</v>
      </c>
      <c r="H7895" s="5">
        <v>0</v>
      </c>
      <c r="I7895" t="s">
        <v>2201</v>
      </c>
    </row>
    <row r="7896" spans="1:9" x14ac:dyDescent="0.25">
      <c r="A7896" t="b">
        <v>0</v>
      </c>
      <c r="D7896" t="s">
        <v>7027</v>
      </c>
      <c r="E7896" t="s">
        <v>14928</v>
      </c>
      <c r="F7896">
        <v>0</v>
      </c>
      <c r="G7896">
        <v>0</v>
      </c>
      <c r="H7896" s="5">
        <v>0</v>
      </c>
      <c r="I7896" t="s">
        <v>2201</v>
      </c>
    </row>
    <row r="7897" spans="1:9" x14ac:dyDescent="0.25">
      <c r="A7897" t="b">
        <v>0</v>
      </c>
      <c r="D7897" t="s">
        <v>7027</v>
      </c>
      <c r="E7897" t="s">
        <v>14929</v>
      </c>
      <c r="F7897">
        <v>0</v>
      </c>
      <c r="G7897">
        <v>0</v>
      </c>
      <c r="H7897" s="5">
        <v>0</v>
      </c>
      <c r="I7897" t="s">
        <v>2201</v>
      </c>
    </row>
    <row r="7898" spans="1:9" x14ac:dyDescent="0.25">
      <c r="A7898" t="b">
        <v>0</v>
      </c>
      <c r="D7898" t="s">
        <v>7027</v>
      </c>
      <c r="E7898" t="s">
        <v>14930</v>
      </c>
      <c r="F7898">
        <v>0</v>
      </c>
      <c r="G7898">
        <v>0</v>
      </c>
      <c r="H7898" s="5">
        <v>0</v>
      </c>
      <c r="I7898" t="s">
        <v>2201</v>
      </c>
    </row>
    <row r="7899" spans="1:9" x14ac:dyDescent="0.25">
      <c r="A7899" t="b">
        <v>0</v>
      </c>
      <c r="D7899" t="s">
        <v>7027</v>
      </c>
      <c r="E7899" t="s">
        <v>14931</v>
      </c>
      <c r="F7899">
        <v>0</v>
      </c>
      <c r="G7899">
        <v>0</v>
      </c>
      <c r="H7899" s="5">
        <v>0</v>
      </c>
      <c r="I7899" t="s">
        <v>2201</v>
      </c>
    </row>
    <row r="7900" spans="1:9" x14ac:dyDescent="0.25">
      <c r="A7900" t="b">
        <v>0</v>
      </c>
      <c r="D7900" t="s">
        <v>7027</v>
      </c>
      <c r="E7900" t="s">
        <v>14932</v>
      </c>
      <c r="F7900">
        <v>0</v>
      </c>
      <c r="G7900">
        <v>0</v>
      </c>
      <c r="H7900" s="5">
        <v>0</v>
      </c>
      <c r="I7900" t="s">
        <v>2201</v>
      </c>
    </row>
    <row r="7901" spans="1:9" x14ac:dyDescent="0.25">
      <c r="A7901" t="b">
        <v>0</v>
      </c>
      <c r="D7901" t="s">
        <v>7027</v>
      </c>
      <c r="E7901" t="s">
        <v>14933</v>
      </c>
      <c r="F7901">
        <v>0</v>
      </c>
      <c r="G7901">
        <v>0</v>
      </c>
      <c r="H7901" s="5">
        <v>0</v>
      </c>
      <c r="I7901" t="s">
        <v>2201</v>
      </c>
    </row>
    <row r="7902" spans="1:9" x14ac:dyDescent="0.25">
      <c r="A7902" t="b">
        <v>0</v>
      </c>
      <c r="D7902" t="s">
        <v>7027</v>
      </c>
      <c r="E7902" t="s">
        <v>14934</v>
      </c>
      <c r="F7902">
        <v>0</v>
      </c>
      <c r="G7902">
        <v>0</v>
      </c>
      <c r="H7902" s="5">
        <v>0</v>
      </c>
      <c r="I7902" t="s">
        <v>2201</v>
      </c>
    </row>
    <row r="7903" spans="1:9" x14ac:dyDescent="0.25">
      <c r="A7903" t="b">
        <v>0</v>
      </c>
      <c r="D7903" t="s">
        <v>7027</v>
      </c>
      <c r="E7903" t="s">
        <v>14935</v>
      </c>
      <c r="F7903">
        <v>0</v>
      </c>
      <c r="G7903">
        <v>0</v>
      </c>
      <c r="H7903" s="5">
        <v>0</v>
      </c>
      <c r="I7903" t="s">
        <v>2201</v>
      </c>
    </row>
    <row r="7904" spans="1:9" x14ac:dyDescent="0.25">
      <c r="A7904" t="b">
        <v>0</v>
      </c>
      <c r="D7904" t="s">
        <v>7027</v>
      </c>
      <c r="E7904" t="s">
        <v>14936</v>
      </c>
      <c r="F7904">
        <v>0</v>
      </c>
      <c r="G7904">
        <v>0</v>
      </c>
      <c r="H7904" s="5">
        <v>0</v>
      </c>
      <c r="I7904" t="s">
        <v>2201</v>
      </c>
    </row>
    <row r="7905" spans="1:9" x14ac:dyDescent="0.25">
      <c r="A7905" t="b">
        <v>0</v>
      </c>
      <c r="D7905" t="s">
        <v>7027</v>
      </c>
      <c r="E7905" t="s">
        <v>14937</v>
      </c>
      <c r="F7905">
        <v>0</v>
      </c>
      <c r="G7905">
        <v>0</v>
      </c>
      <c r="H7905" s="5">
        <v>0</v>
      </c>
      <c r="I7905" t="s">
        <v>2201</v>
      </c>
    </row>
    <row r="7906" spans="1:9" x14ac:dyDescent="0.25">
      <c r="A7906" t="b">
        <v>0</v>
      </c>
      <c r="D7906" t="s">
        <v>7027</v>
      </c>
      <c r="E7906" t="s">
        <v>14938</v>
      </c>
      <c r="F7906">
        <v>0</v>
      </c>
      <c r="G7906">
        <v>0</v>
      </c>
      <c r="H7906" s="5">
        <v>0</v>
      </c>
      <c r="I7906" t="s">
        <v>2201</v>
      </c>
    </row>
    <row r="7907" spans="1:9" x14ac:dyDescent="0.25">
      <c r="A7907" t="b">
        <v>0</v>
      </c>
      <c r="D7907" t="s">
        <v>7027</v>
      </c>
      <c r="E7907" t="s">
        <v>14939</v>
      </c>
      <c r="F7907">
        <v>0</v>
      </c>
      <c r="G7907">
        <v>0</v>
      </c>
      <c r="H7907" s="5">
        <v>0</v>
      </c>
      <c r="I7907" t="s">
        <v>2201</v>
      </c>
    </row>
    <row r="7908" spans="1:9" x14ac:dyDescent="0.25">
      <c r="A7908" t="b">
        <v>0</v>
      </c>
      <c r="D7908" t="s">
        <v>7027</v>
      </c>
      <c r="E7908" t="s">
        <v>14940</v>
      </c>
      <c r="F7908">
        <v>0</v>
      </c>
      <c r="G7908">
        <v>0</v>
      </c>
      <c r="H7908" s="5">
        <v>0</v>
      </c>
      <c r="I7908" t="s">
        <v>2201</v>
      </c>
    </row>
    <row r="7909" spans="1:9" x14ac:dyDescent="0.25">
      <c r="A7909" t="b">
        <v>0</v>
      </c>
      <c r="D7909" t="s">
        <v>7027</v>
      </c>
      <c r="E7909" t="s">
        <v>14941</v>
      </c>
      <c r="F7909">
        <v>0</v>
      </c>
      <c r="G7909">
        <v>0</v>
      </c>
      <c r="H7909" s="5">
        <v>0</v>
      </c>
      <c r="I7909" t="s">
        <v>2201</v>
      </c>
    </row>
    <row r="7910" spans="1:9" x14ac:dyDescent="0.25">
      <c r="A7910" t="b">
        <v>0</v>
      </c>
      <c r="D7910" t="s">
        <v>7027</v>
      </c>
      <c r="E7910" t="s">
        <v>14942</v>
      </c>
      <c r="F7910">
        <v>0</v>
      </c>
      <c r="G7910">
        <v>0</v>
      </c>
      <c r="H7910" s="5">
        <v>0</v>
      </c>
      <c r="I7910" t="s">
        <v>2201</v>
      </c>
    </row>
    <row r="7911" spans="1:9" x14ac:dyDescent="0.25">
      <c r="A7911" t="b">
        <v>0</v>
      </c>
      <c r="D7911" t="s">
        <v>7027</v>
      </c>
      <c r="E7911" t="s">
        <v>14943</v>
      </c>
      <c r="F7911">
        <v>0</v>
      </c>
      <c r="G7911">
        <v>0</v>
      </c>
      <c r="H7911" s="5">
        <v>0</v>
      </c>
      <c r="I7911" t="s">
        <v>2201</v>
      </c>
    </row>
    <row r="7912" spans="1:9" x14ac:dyDescent="0.25">
      <c r="A7912" t="b">
        <v>0</v>
      </c>
      <c r="D7912" t="s">
        <v>7027</v>
      </c>
      <c r="E7912" t="s">
        <v>14944</v>
      </c>
      <c r="F7912">
        <v>0</v>
      </c>
      <c r="G7912">
        <v>0</v>
      </c>
      <c r="H7912" s="5">
        <v>0</v>
      </c>
      <c r="I7912" t="s">
        <v>2201</v>
      </c>
    </row>
    <row r="7913" spans="1:9" x14ac:dyDescent="0.25">
      <c r="A7913" t="b">
        <v>0</v>
      </c>
      <c r="D7913" t="s">
        <v>7027</v>
      </c>
      <c r="E7913" t="s">
        <v>14945</v>
      </c>
      <c r="F7913">
        <v>0</v>
      </c>
      <c r="G7913">
        <v>0</v>
      </c>
      <c r="H7913" s="5">
        <v>0</v>
      </c>
      <c r="I7913" t="s">
        <v>2201</v>
      </c>
    </row>
    <row r="7914" spans="1:9" x14ac:dyDescent="0.25">
      <c r="A7914" t="b">
        <v>0</v>
      </c>
      <c r="D7914" t="s">
        <v>7027</v>
      </c>
      <c r="E7914" t="s">
        <v>14946</v>
      </c>
      <c r="F7914">
        <v>0</v>
      </c>
      <c r="G7914">
        <v>0</v>
      </c>
      <c r="H7914" s="5">
        <v>0</v>
      </c>
      <c r="I7914" t="s">
        <v>2201</v>
      </c>
    </row>
    <row r="7915" spans="1:9" x14ac:dyDescent="0.25">
      <c r="A7915" t="b">
        <v>0</v>
      </c>
      <c r="D7915" t="s">
        <v>7027</v>
      </c>
      <c r="E7915" t="s">
        <v>14947</v>
      </c>
      <c r="F7915">
        <v>0</v>
      </c>
      <c r="G7915">
        <v>0</v>
      </c>
      <c r="H7915" s="5">
        <v>0</v>
      </c>
      <c r="I7915" t="s">
        <v>2201</v>
      </c>
    </row>
    <row r="7916" spans="1:9" x14ac:dyDescent="0.25">
      <c r="A7916" t="b">
        <v>0</v>
      </c>
      <c r="D7916" t="s">
        <v>7027</v>
      </c>
      <c r="E7916" t="s">
        <v>14948</v>
      </c>
      <c r="F7916">
        <v>0</v>
      </c>
      <c r="G7916">
        <v>0</v>
      </c>
      <c r="H7916" s="5">
        <v>0</v>
      </c>
      <c r="I7916" t="s">
        <v>2201</v>
      </c>
    </row>
    <row r="7917" spans="1:9" x14ac:dyDescent="0.25">
      <c r="A7917" t="b">
        <v>0</v>
      </c>
      <c r="D7917" t="s">
        <v>7027</v>
      </c>
      <c r="E7917" t="s">
        <v>14949</v>
      </c>
      <c r="F7917">
        <v>0</v>
      </c>
      <c r="G7917">
        <v>0</v>
      </c>
      <c r="H7917" s="5">
        <v>0</v>
      </c>
      <c r="I7917" t="s">
        <v>2201</v>
      </c>
    </row>
    <row r="7918" spans="1:9" x14ac:dyDescent="0.25">
      <c r="A7918" t="b">
        <v>0</v>
      </c>
      <c r="D7918" t="s">
        <v>7027</v>
      </c>
      <c r="E7918" t="s">
        <v>14950</v>
      </c>
      <c r="F7918">
        <v>0</v>
      </c>
      <c r="G7918">
        <v>0</v>
      </c>
      <c r="H7918" s="5">
        <v>0</v>
      </c>
      <c r="I7918" t="s">
        <v>2201</v>
      </c>
    </row>
    <row r="7919" spans="1:9" x14ac:dyDescent="0.25">
      <c r="A7919" t="b">
        <v>0</v>
      </c>
      <c r="D7919" t="s">
        <v>7027</v>
      </c>
      <c r="E7919" t="s">
        <v>14951</v>
      </c>
      <c r="F7919">
        <v>0</v>
      </c>
      <c r="G7919">
        <v>0</v>
      </c>
      <c r="H7919" s="5">
        <v>0</v>
      </c>
      <c r="I7919" t="s">
        <v>2201</v>
      </c>
    </row>
    <row r="7920" spans="1:9" x14ac:dyDescent="0.25">
      <c r="A7920" t="b">
        <v>0</v>
      </c>
      <c r="D7920" t="s">
        <v>7027</v>
      </c>
      <c r="E7920" t="s">
        <v>14952</v>
      </c>
      <c r="F7920">
        <v>0</v>
      </c>
      <c r="G7920">
        <v>0</v>
      </c>
      <c r="H7920" s="5">
        <v>0</v>
      </c>
      <c r="I7920" t="s">
        <v>2201</v>
      </c>
    </row>
    <row r="7921" spans="1:9" x14ac:dyDescent="0.25">
      <c r="A7921" t="b">
        <v>0</v>
      </c>
      <c r="D7921" t="s">
        <v>7027</v>
      </c>
      <c r="E7921" t="s">
        <v>14953</v>
      </c>
      <c r="F7921">
        <v>0</v>
      </c>
      <c r="G7921">
        <v>0</v>
      </c>
      <c r="H7921" s="5">
        <v>0</v>
      </c>
      <c r="I7921" t="s">
        <v>2201</v>
      </c>
    </row>
    <row r="7922" spans="1:9" x14ac:dyDescent="0.25">
      <c r="A7922" t="b">
        <v>0</v>
      </c>
      <c r="D7922" t="s">
        <v>7027</v>
      </c>
      <c r="E7922" t="s">
        <v>14954</v>
      </c>
      <c r="F7922">
        <v>0</v>
      </c>
      <c r="G7922">
        <v>0</v>
      </c>
      <c r="H7922" s="5">
        <v>0</v>
      </c>
      <c r="I7922" t="s">
        <v>2201</v>
      </c>
    </row>
    <row r="7923" spans="1:9" x14ac:dyDescent="0.25">
      <c r="A7923" t="b">
        <v>0</v>
      </c>
      <c r="D7923" t="s">
        <v>7027</v>
      </c>
      <c r="E7923" t="s">
        <v>14955</v>
      </c>
      <c r="F7923">
        <v>0</v>
      </c>
      <c r="G7923">
        <v>0</v>
      </c>
      <c r="H7923" s="5">
        <v>0</v>
      </c>
      <c r="I7923" t="s">
        <v>2201</v>
      </c>
    </row>
    <row r="7924" spans="1:9" x14ac:dyDescent="0.25">
      <c r="A7924" t="b">
        <v>0</v>
      </c>
      <c r="D7924" t="s">
        <v>7027</v>
      </c>
      <c r="E7924" t="s">
        <v>14956</v>
      </c>
      <c r="F7924">
        <v>0</v>
      </c>
      <c r="G7924">
        <v>0</v>
      </c>
      <c r="H7924" s="5">
        <v>0</v>
      </c>
      <c r="I7924" t="s">
        <v>2201</v>
      </c>
    </row>
    <row r="7925" spans="1:9" x14ac:dyDescent="0.25">
      <c r="A7925" t="b">
        <v>0</v>
      </c>
      <c r="D7925" t="s">
        <v>7027</v>
      </c>
      <c r="E7925" t="s">
        <v>14957</v>
      </c>
      <c r="F7925">
        <v>0</v>
      </c>
      <c r="G7925">
        <v>0</v>
      </c>
      <c r="H7925" s="5">
        <v>0</v>
      </c>
      <c r="I7925" t="s">
        <v>2201</v>
      </c>
    </row>
    <row r="7926" spans="1:9" x14ac:dyDescent="0.25">
      <c r="A7926" t="b">
        <v>0</v>
      </c>
      <c r="D7926" t="s">
        <v>7027</v>
      </c>
      <c r="E7926" t="s">
        <v>14958</v>
      </c>
      <c r="F7926">
        <v>0</v>
      </c>
      <c r="G7926">
        <v>0</v>
      </c>
      <c r="H7926" s="5">
        <v>0</v>
      </c>
      <c r="I7926" t="s">
        <v>2201</v>
      </c>
    </row>
    <row r="7927" spans="1:9" x14ac:dyDescent="0.25">
      <c r="A7927" t="b">
        <v>0</v>
      </c>
      <c r="D7927" t="s">
        <v>7027</v>
      </c>
      <c r="E7927" t="s">
        <v>14959</v>
      </c>
      <c r="F7927">
        <v>0</v>
      </c>
      <c r="G7927">
        <v>0</v>
      </c>
      <c r="H7927" s="5">
        <v>0</v>
      </c>
      <c r="I7927" t="s">
        <v>2201</v>
      </c>
    </row>
    <row r="7928" spans="1:9" x14ac:dyDescent="0.25">
      <c r="A7928" t="b">
        <v>0</v>
      </c>
      <c r="D7928" t="s">
        <v>7027</v>
      </c>
      <c r="E7928" t="s">
        <v>14960</v>
      </c>
      <c r="F7928">
        <v>0</v>
      </c>
      <c r="G7928">
        <v>0</v>
      </c>
      <c r="H7928" s="5">
        <v>0</v>
      </c>
      <c r="I7928" t="s">
        <v>2201</v>
      </c>
    </row>
    <row r="7929" spans="1:9" x14ac:dyDescent="0.25">
      <c r="A7929" t="b">
        <v>0</v>
      </c>
      <c r="D7929" t="s">
        <v>7027</v>
      </c>
      <c r="E7929" t="s">
        <v>14961</v>
      </c>
      <c r="F7929">
        <v>0</v>
      </c>
      <c r="G7929">
        <v>0</v>
      </c>
      <c r="H7929" s="5">
        <v>0</v>
      </c>
      <c r="I7929" t="s">
        <v>2201</v>
      </c>
    </row>
    <row r="7930" spans="1:9" x14ac:dyDescent="0.25">
      <c r="A7930" t="b">
        <v>0</v>
      </c>
      <c r="D7930" t="s">
        <v>7027</v>
      </c>
      <c r="E7930" t="s">
        <v>14962</v>
      </c>
      <c r="F7930">
        <v>0</v>
      </c>
      <c r="G7930">
        <v>0</v>
      </c>
      <c r="H7930" s="5">
        <v>0</v>
      </c>
      <c r="I7930" t="s">
        <v>2201</v>
      </c>
    </row>
    <row r="7931" spans="1:9" x14ac:dyDescent="0.25">
      <c r="A7931" t="b">
        <v>0</v>
      </c>
      <c r="D7931" t="s">
        <v>7027</v>
      </c>
      <c r="E7931" t="s">
        <v>14963</v>
      </c>
      <c r="F7931">
        <v>0</v>
      </c>
      <c r="G7931">
        <v>0</v>
      </c>
      <c r="H7931" s="5">
        <v>0</v>
      </c>
      <c r="I7931" t="s">
        <v>2201</v>
      </c>
    </row>
    <row r="7932" spans="1:9" x14ac:dyDescent="0.25">
      <c r="A7932" t="b">
        <v>0</v>
      </c>
      <c r="D7932" t="s">
        <v>7027</v>
      </c>
      <c r="E7932" t="s">
        <v>14964</v>
      </c>
      <c r="F7932">
        <v>0</v>
      </c>
      <c r="G7932">
        <v>0</v>
      </c>
      <c r="H7932" s="5">
        <v>0</v>
      </c>
      <c r="I7932" t="s">
        <v>2201</v>
      </c>
    </row>
    <row r="7933" spans="1:9" x14ac:dyDescent="0.25">
      <c r="A7933" t="b">
        <v>0</v>
      </c>
      <c r="D7933" t="s">
        <v>7027</v>
      </c>
      <c r="E7933" t="s">
        <v>14965</v>
      </c>
      <c r="F7933">
        <v>0</v>
      </c>
      <c r="G7933">
        <v>0</v>
      </c>
      <c r="H7933" s="5">
        <v>0</v>
      </c>
      <c r="I7933" t="s">
        <v>2201</v>
      </c>
    </row>
    <row r="7934" spans="1:9" x14ac:dyDescent="0.25">
      <c r="A7934" t="b">
        <v>0</v>
      </c>
      <c r="D7934" t="s">
        <v>7027</v>
      </c>
      <c r="E7934" t="s">
        <v>14966</v>
      </c>
      <c r="F7934">
        <v>0</v>
      </c>
      <c r="G7934">
        <v>0</v>
      </c>
      <c r="H7934" s="5">
        <v>0</v>
      </c>
      <c r="I7934" t="s">
        <v>2201</v>
      </c>
    </row>
    <row r="7935" spans="1:9" x14ac:dyDescent="0.25">
      <c r="A7935" t="b">
        <v>0</v>
      </c>
      <c r="D7935" t="s">
        <v>7027</v>
      </c>
      <c r="E7935" t="s">
        <v>14967</v>
      </c>
      <c r="F7935">
        <v>0</v>
      </c>
      <c r="G7935">
        <v>0</v>
      </c>
      <c r="H7935" s="5">
        <v>0</v>
      </c>
      <c r="I7935" t="s">
        <v>2201</v>
      </c>
    </row>
    <row r="7936" spans="1:9" x14ac:dyDescent="0.25">
      <c r="A7936" t="b">
        <v>0</v>
      </c>
      <c r="D7936" t="s">
        <v>7027</v>
      </c>
      <c r="E7936" t="s">
        <v>14968</v>
      </c>
      <c r="F7936">
        <v>0</v>
      </c>
      <c r="G7936">
        <v>0</v>
      </c>
      <c r="H7936" s="5">
        <v>0</v>
      </c>
      <c r="I7936" t="s">
        <v>2201</v>
      </c>
    </row>
    <row r="7937" spans="1:9" x14ac:dyDescent="0.25">
      <c r="A7937" t="b">
        <v>0</v>
      </c>
      <c r="D7937" t="s">
        <v>7027</v>
      </c>
      <c r="E7937" t="s">
        <v>14969</v>
      </c>
      <c r="F7937">
        <v>0</v>
      </c>
      <c r="G7937">
        <v>0</v>
      </c>
      <c r="H7937" s="5">
        <v>0</v>
      </c>
      <c r="I7937" t="s">
        <v>2201</v>
      </c>
    </row>
    <row r="7938" spans="1:9" x14ac:dyDescent="0.25">
      <c r="A7938" t="b">
        <v>0</v>
      </c>
      <c r="D7938" t="s">
        <v>7027</v>
      </c>
      <c r="E7938" t="s">
        <v>14970</v>
      </c>
      <c r="F7938">
        <v>0</v>
      </c>
      <c r="G7938">
        <v>0</v>
      </c>
      <c r="H7938" s="5">
        <v>0</v>
      </c>
      <c r="I7938" t="s">
        <v>2201</v>
      </c>
    </row>
    <row r="7939" spans="1:9" x14ac:dyDescent="0.25">
      <c r="A7939" t="b">
        <v>0</v>
      </c>
      <c r="D7939" t="s">
        <v>7027</v>
      </c>
      <c r="E7939" t="s">
        <v>14971</v>
      </c>
      <c r="F7939">
        <v>0</v>
      </c>
      <c r="G7939">
        <v>0</v>
      </c>
      <c r="H7939" s="5">
        <v>0</v>
      </c>
      <c r="I7939" t="s">
        <v>2201</v>
      </c>
    </row>
    <row r="7940" spans="1:9" x14ac:dyDescent="0.25">
      <c r="A7940" t="b">
        <v>0</v>
      </c>
      <c r="D7940" t="s">
        <v>7027</v>
      </c>
      <c r="E7940" t="s">
        <v>14972</v>
      </c>
      <c r="F7940">
        <v>0</v>
      </c>
      <c r="G7940">
        <v>0</v>
      </c>
      <c r="H7940" s="5">
        <v>0</v>
      </c>
      <c r="I7940" t="s">
        <v>2201</v>
      </c>
    </row>
    <row r="7941" spans="1:9" x14ac:dyDescent="0.25">
      <c r="A7941" t="b">
        <v>0</v>
      </c>
      <c r="D7941" t="s">
        <v>7027</v>
      </c>
      <c r="E7941" t="s">
        <v>14973</v>
      </c>
      <c r="F7941">
        <v>0</v>
      </c>
      <c r="G7941">
        <v>0</v>
      </c>
      <c r="H7941" s="5">
        <v>0</v>
      </c>
      <c r="I7941" t="s">
        <v>2201</v>
      </c>
    </row>
    <row r="7942" spans="1:9" x14ac:dyDescent="0.25">
      <c r="A7942" t="b">
        <v>0</v>
      </c>
      <c r="D7942" t="s">
        <v>7027</v>
      </c>
      <c r="E7942" t="s">
        <v>14974</v>
      </c>
      <c r="F7942">
        <v>0</v>
      </c>
      <c r="G7942">
        <v>0</v>
      </c>
      <c r="H7942" s="5">
        <v>0</v>
      </c>
      <c r="I7942" t="s">
        <v>2201</v>
      </c>
    </row>
    <row r="7943" spans="1:9" x14ac:dyDescent="0.25">
      <c r="A7943" t="b">
        <v>0</v>
      </c>
      <c r="D7943" t="s">
        <v>7027</v>
      </c>
      <c r="E7943" t="s">
        <v>14975</v>
      </c>
      <c r="F7943">
        <v>0</v>
      </c>
      <c r="G7943">
        <v>0</v>
      </c>
      <c r="H7943" s="5">
        <v>0</v>
      </c>
      <c r="I7943" t="s">
        <v>2201</v>
      </c>
    </row>
    <row r="7944" spans="1:9" x14ac:dyDescent="0.25">
      <c r="A7944" t="b">
        <v>0</v>
      </c>
      <c r="D7944" t="s">
        <v>7027</v>
      </c>
      <c r="E7944" t="s">
        <v>14976</v>
      </c>
      <c r="F7944">
        <v>0</v>
      </c>
      <c r="G7944">
        <v>0</v>
      </c>
      <c r="H7944" s="5">
        <v>0</v>
      </c>
      <c r="I7944" t="s">
        <v>2201</v>
      </c>
    </row>
    <row r="7945" spans="1:9" x14ac:dyDescent="0.25">
      <c r="A7945" t="b">
        <v>0</v>
      </c>
      <c r="D7945" t="s">
        <v>7027</v>
      </c>
      <c r="E7945" t="s">
        <v>14977</v>
      </c>
      <c r="F7945">
        <v>0</v>
      </c>
      <c r="G7945">
        <v>0</v>
      </c>
      <c r="H7945" s="5">
        <v>0</v>
      </c>
      <c r="I7945" t="s">
        <v>2201</v>
      </c>
    </row>
    <row r="7946" spans="1:9" x14ac:dyDescent="0.25">
      <c r="A7946" t="b">
        <v>0</v>
      </c>
      <c r="D7946" t="s">
        <v>7027</v>
      </c>
      <c r="E7946" t="s">
        <v>14978</v>
      </c>
      <c r="F7946">
        <v>0</v>
      </c>
      <c r="G7946">
        <v>0</v>
      </c>
      <c r="H7946" s="5">
        <v>0</v>
      </c>
      <c r="I7946" t="s">
        <v>2201</v>
      </c>
    </row>
    <row r="7947" spans="1:9" x14ac:dyDescent="0.25">
      <c r="A7947" t="b">
        <v>0</v>
      </c>
      <c r="D7947" t="s">
        <v>7027</v>
      </c>
      <c r="E7947" t="s">
        <v>14979</v>
      </c>
      <c r="F7947">
        <v>0</v>
      </c>
      <c r="G7947">
        <v>0</v>
      </c>
      <c r="H7947" s="5">
        <v>0</v>
      </c>
      <c r="I7947" t="s">
        <v>2201</v>
      </c>
    </row>
    <row r="7948" spans="1:9" x14ac:dyDescent="0.25">
      <c r="A7948" t="b">
        <v>0</v>
      </c>
      <c r="D7948" t="s">
        <v>7027</v>
      </c>
      <c r="E7948" t="s">
        <v>14980</v>
      </c>
      <c r="F7948">
        <v>0</v>
      </c>
      <c r="G7948">
        <v>0</v>
      </c>
      <c r="H7948" s="5">
        <v>0</v>
      </c>
      <c r="I7948" t="s">
        <v>2201</v>
      </c>
    </row>
    <row r="7949" spans="1:9" x14ac:dyDescent="0.25">
      <c r="A7949" t="b">
        <v>0</v>
      </c>
      <c r="D7949" t="s">
        <v>7027</v>
      </c>
      <c r="E7949" t="s">
        <v>14981</v>
      </c>
      <c r="F7949">
        <v>0</v>
      </c>
      <c r="G7949">
        <v>0</v>
      </c>
      <c r="H7949" s="5">
        <v>0</v>
      </c>
      <c r="I7949" t="s">
        <v>2201</v>
      </c>
    </row>
    <row r="7950" spans="1:9" x14ac:dyDescent="0.25">
      <c r="A7950" t="b">
        <v>0</v>
      </c>
      <c r="D7950" t="s">
        <v>7027</v>
      </c>
      <c r="E7950" t="s">
        <v>14982</v>
      </c>
      <c r="F7950">
        <v>0</v>
      </c>
      <c r="G7950">
        <v>0</v>
      </c>
      <c r="H7950" s="5">
        <v>0</v>
      </c>
      <c r="I7950" t="s">
        <v>2201</v>
      </c>
    </row>
    <row r="7951" spans="1:9" x14ac:dyDescent="0.25">
      <c r="A7951" t="b">
        <v>0</v>
      </c>
      <c r="D7951" t="s">
        <v>7027</v>
      </c>
      <c r="E7951" t="s">
        <v>14983</v>
      </c>
      <c r="F7951">
        <v>0</v>
      </c>
      <c r="G7951">
        <v>0</v>
      </c>
      <c r="H7951" s="5">
        <v>0</v>
      </c>
      <c r="I7951" t="s">
        <v>2201</v>
      </c>
    </row>
    <row r="7952" spans="1:9" x14ac:dyDescent="0.25">
      <c r="A7952" t="b">
        <v>0</v>
      </c>
      <c r="D7952" t="s">
        <v>7027</v>
      </c>
      <c r="E7952" t="s">
        <v>14984</v>
      </c>
      <c r="F7952">
        <v>0</v>
      </c>
      <c r="G7952">
        <v>0</v>
      </c>
      <c r="H7952" s="5">
        <v>0</v>
      </c>
      <c r="I7952" t="s">
        <v>2201</v>
      </c>
    </row>
    <row r="7953" spans="1:9" x14ac:dyDescent="0.25">
      <c r="A7953" t="b">
        <v>0</v>
      </c>
      <c r="D7953" t="s">
        <v>7027</v>
      </c>
      <c r="E7953" t="s">
        <v>14985</v>
      </c>
      <c r="F7953">
        <v>0</v>
      </c>
      <c r="G7953">
        <v>0</v>
      </c>
      <c r="H7953" s="5">
        <v>0</v>
      </c>
      <c r="I7953" t="s">
        <v>2201</v>
      </c>
    </row>
    <row r="7954" spans="1:9" x14ac:dyDescent="0.25">
      <c r="A7954" t="b">
        <v>0</v>
      </c>
      <c r="D7954" t="s">
        <v>7027</v>
      </c>
      <c r="E7954" t="s">
        <v>14986</v>
      </c>
      <c r="F7954">
        <v>0</v>
      </c>
      <c r="G7954">
        <v>0</v>
      </c>
      <c r="H7954" s="5">
        <v>0</v>
      </c>
      <c r="I7954" t="s">
        <v>2201</v>
      </c>
    </row>
    <row r="7955" spans="1:9" x14ac:dyDescent="0.25">
      <c r="A7955" t="b">
        <v>0</v>
      </c>
      <c r="D7955" t="s">
        <v>7027</v>
      </c>
      <c r="E7955" t="s">
        <v>14987</v>
      </c>
      <c r="F7955">
        <v>0</v>
      </c>
      <c r="G7955">
        <v>0</v>
      </c>
      <c r="H7955" s="5">
        <v>0</v>
      </c>
      <c r="I7955" t="s">
        <v>2201</v>
      </c>
    </row>
    <row r="7956" spans="1:9" x14ac:dyDescent="0.25">
      <c r="A7956" t="b">
        <v>0</v>
      </c>
      <c r="D7956" t="s">
        <v>7027</v>
      </c>
      <c r="E7956" t="s">
        <v>14988</v>
      </c>
      <c r="F7956">
        <v>0</v>
      </c>
      <c r="G7956">
        <v>0</v>
      </c>
      <c r="H7956" s="5">
        <v>0</v>
      </c>
      <c r="I7956" t="s">
        <v>2201</v>
      </c>
    </row>
    <row r="7957" spans="1:9" x14ac:dyDescent="0.25">
      <c r="A7957" t="b">
        <v>0</v>
      </c>
      <c r="D7957" t="s">
        <v>7027</v>
      </c>
      <c r="E7957" t="s">
        <v>14989</v>
      </c>
      <c r="F7957">
        <v>0</v>
      </c>
      <c r="G7957">
        <v>0</v>
      </c>
      <c r="H7957" s="5">
        <v>0</v>
      </c>
      <c r="I7957" t="s">
        <v>2201</v>
      </c>
    </row>
    <row r="7958" spans="1:9" x14ac:dyDescent="0.25">
      <c r="A7958" t="b">
        <v>0</v>
      </c>
      <c r="D7958" t="s">
        <v>7027</v>
      </c>
      <c r="E7958" t="s">
        <v>14990</v>
      </c>
      <c r="F7958">
        <v>0</v>
      </c>
      <c r="G7958">
        <v>0</v>
      </c>
      <c r="H7958" s="5">
        <v>0</v>
      </c>
      <c r="I7958" t="s">
        <v>2201</v>
      </c>
    </row>
    <row r="7959" spans="1:9" x14ac:dyDescent="0.25">
      <c r="A7959" t="b">
        <v>0</v>
      </c>
      <c r="D7959" t="s">
        <v>7027</v>
      </c>
      <c r="E7959" t="s">
        <v>14991</v>
      </c>
      <c r="F7959">
        <v>0</v>
      </c>
      <c r="G7959">
        <v>0</v>
      </c>
      <c r="H7959" s="5">
        <v>0</v>
      </c>
      <c r="I7959" t="s">
        <v>2201</v>
      </c>
    </row>
    <row r="7960" spans="1:9" x14ac:dyDescent="0.25">
      <c r="A7960" t="b">
        <v>0</v>
      </c>
      <c r="D7960" t="s">
        <v>7027</v>
      </c>
      <c r="E7960" t="s">
        <v>14992</v>
      </c>
      <c r="F7960">
        <v>0</v>
      </c>
      <c r="G7960">
        <v>0</v>
      </c>
      <c r="H7960" s="5">
        <v>0</v>
      </c>
      <c r="I7960" t="s">
        <v>2201</v>
      </c>
    </row>
    <row r="7961" spans="1:9" x14ac:dyDescent="0.25">
      <c r="A7961" t="b">
        <v>0</v>
      </c>
      <c r="D7961" t="s">
        <v>7027</v>
      </c>
      <c r="E7961" t="s">
        <v>14993</v>
      </c>
      <c r="F7961">
        <v>0</v>
      </c>
      <c r="G7961">
        <v>0</v>
      </c>
      <c r="H7961" s="5">
        <v>0</v>
      </c>
      <c r="I7961" t="s">
        <v>2201</v>
      </c>
    </row>
    <row r="7962" spans="1:9" x14ac:dyDescent="0.25">
      <c r="A7962" t="b">
        <v>0</v>
      </c>
      <c r="D7962" t="s">
        <v>7026</v>
      </c>
      <c r="E7962" t="s">
        <v>14994</v>
      </c>
      <c r="F7962">
        <v>0</v>
      </c>
      <c r="G7962">
        <v>0</v>
      </c>
      <c r="H7962" s="5">
        <v>0</v>
      </c>
      <c r="I7962" t="s">
        <v>2201</v>
      </c>
    </row>
    <row r="7963" spans="1:9" x14ac:dyDescent="0.25">
      <c r="A7963" t="b">
        <v>0</v>
      </c>
      <c r="D7963" t="s">
        <v>7026</v>
      </c>
      <c r="E7963" t="s">
        <v>14995</v>
      </c>
      <c r="F7963">
        <v>0</v>
      </c>
      <c r="G7963">
        <v>0</v>
      </c>
      <c r="H7963" s="5">
        <v>0</v>
      </c>
      <c r="I7963" t="s">
        <v>2204</v>
      </c>
    </row>
    <row r="7964" spans="1:9" x14ac:dyDescent="0.25">
      <c r="A7964" t="b">
        <v>0</v>
      </c>
      <c r="D7964" t="s">
        <v>7026</v>
      </c>
      <c r="E7964" t="s">
        <v>14996</v>
      </c>
      <c r="F7964">
        <v>0</v>
      </c>
      <c r="G7964">
        <v>0</v>
      </c>
      <c r="H7964" s="5">
        <v>0</v>
      </c>
      <c r="I7964" t="s">
        <v>2201</v>
      </c>
    </row>
    <row r="7965" spans="1:9" x14ac:dyDescent="0.25">
      <c r="A7965" t="b">
        <v>0</v>
      </c>
      <c r="D7965" t="s">
        <v>7026</v>
      </c>
      <c r="E7965" t="s">
        <v>14997</v>
      </c>
      <c r="F7965">
        <v>0</v>
      </c>
      <c r="G7965">
        <v>0</v>
      </c>
      <c r="H7965" s="5">
        <v>0</v>
      </c>
      <c r="I7965" t="s">
        <v>2201</v>
      </c>
    </row>
    <row r="7966" spans="1:9" x14ac:dyDescent="0.25">
      <c r="A7966" t="b">
        <v>0</v>
      </c>
      <c r="D7966" t="s">
        <v>7026</v>
      </c>
      <c r="E7966" t="s">
        <v>14998</v>
      </c>
      <c r="F7966">
        <v>0</v>
      </c>
      <c r="G7966">
        <v>0</v>
      </c>
      <c r="H7966" s="5">
        <v>0</v>
      </c>
      <c r="I7966" t="s">
        <v>2201</v>
      </c>
    </row>
    <row r="7967" spans="1:9" x14ac:dyDescent="0.25">
      <c r="A7967" t="b">
        <v>0</v>
      </c>
      <c r="D7967" t="s">
        <v>7026</v>
      </c>
      <c r="E7967" t="s">
        <v>14999</v>
      </c>
      <c r="F7967">
        <v>0</v>
      </c>
      <c r="G7967">
        <v>0</v>
      </c>
      <c r="H7967" s="5">
        <v>0</v>
      </c>
      <c r="I7967" t="s">
        <v>2201</v>
      </c>
    </row>
    <row r="7968" spans="1:9" x14ac:dyDescent="0.25">
      <c r="A7968" t="b">
        <v>0</v>
      </c>
      <c r="D7968" t="s">
        <v>7026</v>
      </c>
      <c r="E7968" t="s">
        <v>15000</v>
      </c>
      <c r="F7968">
        <v>0</v>
      </c>
      <c r="G7968">
        <v>0</v>
      </c>
      <c r="H7968" s="5">
        <v>0</v>
      </c>
      <c r="I7968" t="s">
        <v>2201</v>
      </c>
    </row>
    <row r="7969" spans="1:9" x14ac:dyDescent="0.25">
      <c r="A7969" t="b">
        <v>0</v>
      </c>
      <c r="D7969" t="s">
        <v>7026</v>
      </c>
      <c r="E7969" t="s">
        <v>15001</v>
      </c>
      <c r="F7969">
        <v>0</v>
      </c>
      <c r="G7969">
        <v>0</v>
      </c>
      <c r="H7969" s="5">
        <v>0</v>
      </c>
      <c r="I7969" t="s">
        <v>2201</v>
      </c>
    </row>
    <row r="7970" spans="1:9" x14ac:dyDescent="0.25">
      <c r="A7970" t="b">
        <v>0</v>
      </c>
      <c r="D7970" t="s">
        <v>7026</v>
      </c>
      <c r="E7970" t="s">
        <v>15002</v>
      </c>
      <c r="F7970">
        <v>0</v>
      </c>
      <c r="G7970">
        <v>0</v>
      </c>
      <c r="H7970" s="5">
        <v>0</v>
      </c>
      <c r="I7970" t="s">
        <v>2201</v>
      </c>
    </row>
    <row r="7971" spans="1:9" x14ac:dyDescent="0.25">
      <c r="A7971" t="b">
        <v>0</v>
      </c>
      <c r="D7971" t="s">
        <v>7026</v>
      </c>
      <c r="E7971" t="s">
        <v>15003</v>
      </c>
      <c r="F7971">
        <v>0</v>
      </c>
      <c r="G7971">
        <v>0</v>
      </c>
      <c r="H7971" s="5">
        <v>0</v>
      </c>
      <c r="I7971" t="s">
        <v>2201</v>
      </c>
    </row>
    <row r="7972" spans="1:9" x14ac:dyDescent="0.25">
      <c r="A7972" t="b">
        <v>0</v>
      </c>
      <c r="D7972" t="s">
        <v>7026</v>
      </c>
      <c r="E7972" t="s">
        <v>15004</v>
      </c>
      <c r="F7972">
        <v>0</v>
      </c>
      <c r="G7972">
        <v>0</v>
      </c>
      <c r="H7972" s="5">
        <v>0</v>
      </c>
      <c r="I7972" t="s">
        <v>2201</v>
      </c>
    </row>
    <row r="7973" spans="1:9" x14ac:dyDescent="0.25">
      <c r="A7973" t="b">
        <v>0</v>
      </c>
      <c r="D7973" t="s">
        <v>7026</v>
      </c>
      <c r="E7973" t="s">
        <v>15005</v>
      </c>
      <c r="F7973">
        <v>0</v>
      </c>
      <c r="G7973">
        <v>0</v>
      </c>
      <c r="H7973" s="5">
        <v>0</v>
      </c>
      <c r="I7973" t="s">
        <v>2201</v>
      </c>
    </row>
    <row r="7974" spans="1:9" x14ac:dyDescent="0.25">
      <c r="A7974" t="b">
        <v>0</v>
      </c>
      <c r="D7974" t="s">
        <v>7026</v>
      </c>
      <c r="E7974" t="s">
        <v>15006</v>
      </c>
      <c r="F7974">
        <v>0</v>
      </c>
      <c r="G7974">
        <v>0</v>
      </c>
      <c r="H7974" s="5">
        <v>0</v>
      </c>
      <c r="I7974" t="s">
        <v>2201</v>
      </c>
    </row>
    <row r="7975" spans="1:9" x14ac:dyDescent="0.25">
      <c r="A7975" t="b">
        <v>0</v>
      </c>
      <c r="D7975" t="s">
        <v>7026</v>
      </c>
      <c r="E7975" t="s">
        <v>15007</v>
      </c>
      <c r="F7975">
        <v>0</v>
      </c>
      <c r="G7975">
        <v>0</v>
      </c>
      <c r="H7975" s="5">
        <v>0</v>
      </c>
      <c r="I7975" t="s">
        <v>2201</v>
      </c>
    </row>
    <row r="7976" spans="1:9" x14ac:dyDescent="0.25">
      <c r="A7976" t="b">
        <v>0</v>
      </c>
      <c r="D7976" t="s">
        <v>7026</v>
      </c>
      <c r="E7976" t="s">
        <v>15008</v>
      </c>
      <c r="F7976">
        <v>0</v>
      </c>
      <c r="G7976">
        <v>0</v>
      </c>
      <c r="H7976" s="5">
        <v>0</v>
      </c>
      <c r="I7976" t="s">
        <v>2201</v>
      </c>
    </row>
    <row r="7977" spans="1:9" x14ac:dyDescent="0.25">
      <c r="A7977" t="b">
        <v>0</v>
      </c>
      <c r="D7977" t="s">
        <v>7026</v>
      </c>
      <c r="E7977" t="s">
        <v>15009</v>
      </c>
      <c r="F7977">
        <v>0</v>
      </c>
      <c r="G7977">
        <v>0</v>
      </c>
      <c r="H7977" s="5">
        <v>0</v>
      </c>
      <c r="I7977" t="s">
        <v>2201</v>
      </c>
    </row>
    <row r="7978" spans="1:9" x14ac:dyDescent="0.25">
      <c r="A7978" t="b">
        <v>1</v>
      </c>
      <c r="B7978" t="s">
        <v>1132</v>
      </c>
      <c r="C7978" t="s">
        <v>6701</v>
      </c>
      <c r="D7978" t="s">
        <v>7026</v>
      </c>
      <c r="E7978" t="s">
        <v>15010</v>
      </c>
      <c r="F7978">
        <v>1</v>
      </c>
      <c r="G7978">
        <v>1</v>
      </c>
      <c r="H7978" s="5">
        <v>1</v>
      </c>
      <c r="I7978" t="s">
        <v>2201</v>
      </c>
    </row>
    <row r="7979" spans="1:9" x14ac:dyDescent="0.25">
      <c r="A7979" t="b">
        <v>1</v>
      </c>
      <c r="B7979" t="s">
        <v>542</v>
      </c>
      <c r="C7979" t="s">
        <v>6682</v>
      </c>
      <c r="D7979" t="s">
        <v>7026</v>
      </c>
      <c r="E7979" t="s">
        <v>15011</v>
      </c>
      <c r="F7979">
        <v>1</v>
      </c>
      <c r="G7979">
        <v>1</v>
      </c>
      <c r="H7979" s="5">
        <v>1</v>
      </c>
      <c r="I7979" t="s">
        <v>2201</v>
      </c>
    </row>
    <row r="7980" spans="1:9" x14ac:dyDescent="0.25">
      <c r="A7980" t="b">
        <v>1</v>
      </c>
      <c r="B7980" t="s">
        <v>1144</v>
      </c>
      <c r="D7980" t="s">
        <v>7026</v>
      </c>
      <c r="E7980" t="s">
        <v>15012</v>
      </c>
      <c r="F7980">
        <v>1</v>
      </c>
      <c r="G7980">
        <v>0</v>
      </c>
      <c r="H7980" s="5">
        <v>1</v>
      </c>
      <c r="I7980" t="s">
        <v>2201</v>
      </c>
    </row>
    <row r="7981" spans="1:9" x14ac:dyDescent="0.25">
      <c r="A7981" t="b">
        <v>1</v>
      </c>
      <c r="B7981" t="s">
        <v>1167</v>
      </c>
      <c r="D7981" t="s">
        <v>7026</v>
      </c>
      <c r="E7981" t="s">
        <v>15013</v>
      </c>
      <c r="F7981">
        <v>1</v>
      </c>
      <c r="G7981">
        <v>0</v>
      </c>
      <c r="H7981" s="5">
        <v>1</v>
      </c>
      <c r="I7981" t="s">
        <v>2201</v>
      </c>
    </row>
    <row r="7982" spans="1:9" x14ac:dyDescent="0.25">
      <c r="A7982" t="b">
        <v>1</v>
      </c>
      <c r="B7982" t="s">
        <v>7005</v>
      </c>
      <c r="D7982" t="s">
        <v>7026</v>
      </c>
      <c r="E7982" t="s">
        <v>15014</v>
      </c>
      <c r="F7982">
        <v>1</v>
      </c>
      <c r="G7982">
        <v>0</v>
      </c>
      <c r="H7982" s="5">
        <v>1</v>
      </c>
      <c r="I7982" t="s">
        <v>2201</v>
      </c>
    </row>
    <row r="7983" spans="1:9" x14ac:dyDescent="0.25">
      <c r="A7983" t="b">
        <v>1</v>
      </c>
      <c r="B7983" t="s">
        <v>6995</v>
      </c>
      <c r="D7983" t="s">
        <v>7026</v>
      </c>
      <c r="E7983" t="s">
        <v>15015</v>
      </c>
      <c r="F7983">
        <v>1</v>
      </c>
      <c r="G7983">
        <v>0</v>
      </c>
      <c r="H7983" s="5">
        <v>1</v>
      </c>
      <c r="I7983" t="s">
        <v>2201</v>
      </c>
    </row>
    <row r="7984" spans="1:9" x14ac:dyDescent="0.25">
      <c r="A7984" t="b">
        <v>1</v>
      </c>
      <c r="B7984" t="s">
        <v>243</v>
      </c>
      <c r="D7984" t="s">
        <v>7026</v>
      </c>
      <c r="E7984" t="s">
        <v>15016</v>
      </c>
      <c r="F7984">
        <v>1</v>
      </c>
      <c r="G7984">
        <v>0</v>
      </c>
      <c r="H7984" s="5">
        <v>1</v>
      </c>
      <c r="I7984" t="s">
        <v>2201</v>
      </c>
    </row>
    <row r="7985" spans="1:9" x14ac:dyDescent="0.25">
      <c r="A7985" t="b">
        <v>1</v>
      </c>
      <c r="B7985" t="s">
        <v>830</v>
      </c>
      <c r="C7985" t="s">
        <v>4080</v>
      </c>
      <c r="D7985" t="s">
        <v>7026</v>
      </c>
      <c r="E7985" t="s">
        <v>15017</v>
      </c>
      <c r="F7985">
        <v>1</v>
      </c>
      <c r="G7985">
        <v>1</v>
      </c>
      <c r="H7985" s="5">
        <v>1</v>
      </c>
      <c r="I7985" t="s">
        <v>2201</v>
      </c>
    </row>
    <row r="7986" spans="1:9" x14ac:dyDescent="0.25">
      <c r="A7986" t="b">
        <v>1</v>
      </c>
      <c r="B7986" t="s">
        <v>7006</v>
      </c>
      <c r="D7986" t="s">
        <v>7026</v>
      </c>
      <c r="E7986" t="s">
        <v>15018</v>
      </c>
      <c r="F7986">
        <v>1</v>
      </c>
      <c r="G7986">
        <v>0</v>
      </c>
      <c r="H7986" s="5">
        <v>1</v>
      </c>
      <c r="I7986" t="s">
        <v>2201</v>
      </c>
    </row>
    <row r="7987" spans="1:9" x14ac:dyDescent="0.25">
      <c r="A7987" t="b">
        <v>1</v>
      </c>
      <c r="B7987" t="s">
        <v>435</v>
      </c>
      <c r="D7987" t="s">
        <v>7026</v>
      </c>
      <c r="E7987" t="s">
        <v>15019</v>
      </c>
      <c r="F7987">
        <v>1</v>
      </c>
      <c r="G7987">
        <v>0</v>
      </c>
      <c r="H7987" s="5">
        <v>1</v>
      </c>
      <c r="I7987" t="s">
        <v>2201</v>
      </c>
    </row>
    <row r="7988" spans="1:9" x14ac:dyDescent="0.25">
      <c r="A7988" t="b">
        <v>1</v>
      </c>
      <c r="B7988" t="s">
        <v>627</v>
      </c>
      <c r="D7988" t="s">
        <v>7026</v>
      </c>
      <c r="E7988" t="s">
        <v>15020</v>
      </c>
      <c r="F7988">
        <v>1</v>
      </c>
      <c r="G7988">
        <v>0</v>
      </c>
      <c r="H7988" s="5">
        <v>1</v>
      </c>
      <c r="I7988" t="s">
        <v>2201</v>
      </c>
    </row>
    <row r="7989" spans="1:9" x14ac:dyDescent="0.25">
      <c r="A7989" t="b">
        <v>1</v>
      </c>
      <c r="B7989" t="s">
        <v>1961</v>
      </c>
      <c r="D7989" t="s">
        <v>7026</v>
      </c>
      <c r="E7989" t="s">
        <v>15021</v>
      </c>
      <c r="F7989">
        <v>1</v>
      </c>
      <c r="G7989">
        <v>0</v>
      </c>
      <c r="H7989" s="5">
        <v>1</v>
      </c>
      <c r="I7989" t="s">
        <v>2201</v>
      </c>
    </row>
    <row r="7990" spans="1:9" x14ac:dyDescent="0.25">
      <c r="A7990" t="b">
        <v>1</v>
      </c>
      <c r="B7990" t="s">
        <v>880</v>
      </c>
      <c r="D7990" t="s">
        <v>7026</v>
      </c>
      <c r="E7990" t="s">
        <v>15022</v>
      </c>
      <c r="F7990">
        <v>1</v>
      </c>
      <c r="G7990">
        <v>0</v>
      </c>
      <c r="H7990" s="5">
        <v>1</v>
      </c>
      <c r="I7990" t="s">
        <v>2201</v>
      </c>
    </row>
    <row r="7991" spans="1:9" x14ac:dyDescent="0.25">
      <c r="A7991" t="b">
        <v>1</v>
      </c>
      <c r="B7991" t="s">
        <v>543</v>
      </c>
      <c r="C7991" t="s">
        <v>5205</v>
      </c>
      <c r="D7991" t="s">
        <v>7026</v>
      </c>
      <c r="E7991" t="s">
        <v>15023</v>
      </c>
      <c r="F7991">
        <v>1</v>
      </c>
      <c r="G7991">
        <v>1</v>
      </c>
      <c r="H7991" s="5">
        <v>1</v>
      </c>
      <c r="I7991" t="s">
        <v>2201</v>
      </c>
    </row>
    <row r="7992" spans="1:9" x14ac:dyDescent="0.25">
      <c r="A7992" t="b">
        <v>1</v>
      </c>
      <c r="B7992" t="s">
        <v>7007</v>
      </c>
      <c r="D7992" t="s">
        <v>7026</v>
      </c>
      <c r="E7992" t="s">
        <v>15024</v>
      </c>
      <c r="F7992">
        <v>1</v>
      </c>
      <c r="G7992">
        <v>0</v>
      </c>
      <c r="H7992" s="5">
        <v>1</v>
      </c>
      <c r="I7992" t="s">
        <v>2201</v>
      </c>
    </row>
    <row r="7993" spans="1:9" x14ac:dyDescent="0.25">
      <c r="A7993" t="b">
        <v>1</v>
      </c>
      <c r="B7993" t="s">
        <v>830</v>
      </c>
      <c r="D7993" t="s">
        <v>7026</v>
      </c>
      <c r="E7993" t="s">
        <v>15025</v>
      </c>
      <c r="F7993">
        <v>1</v>
      </c>
      <c r="G7993">
        <v>0</v>
      </c>
      <c r="H7993" s="5">
        <v>1</v>
      </c>
      <c r="I7993" t="s">
        <v>2201</v>
      </c>
    </row>
    <row r="7994" spans="1:9" x14ac:dyDescent="0.25">
      <c r="A7994" t="b">
        <v>1</v>
      </c>
      <c r="B7994" t="s">
        <v>723</v>
      </c>
      <c r="C7994" t="s">
        <v>3758</v>
      </c>
      <c r="D7994" t="s">
        <v>7026</v>
      </c>
      <c r="E7994" t="s">
        <v>15026</v>
      </c>
      <c r="F7994">
        <v>1</v>
      </c>
      <c r="G7994">
        <v>1</v>
      </c>
      <c r="H7994" s="5">
        <v>1</v>
      </c>
      <c r="I7994" t="s">
        <v>2201</v>
      </c>
    </row>
    <row r="7995" spans="1:9" x14ac:dyDescent="0.25">
      <c r="A7995" t="b">
        <v>1</v>
      </c>
      <c r="B7995" t="s">
        <v>1964</v>
      </c>
      <c r="D7995" t="s">
        <v>7026</v>
      </c>
      <c r="E7995" t="s">
        <v>15027</v>
      </c>
      <c r="F7995">
        <v>1</v>
      </c>
      <c r="G7995">
        <v>0</v>
      </c>
      <c r="H7995" s="5">
        <v>1</v>
      </c>
      <c r="I7995" t="s">
        <v>2201</v>
      </c>
    </row>
    <row r="7996" spans="1:9" x14ac:dyDescent="0.25">
      <c r="A7996" t="b">
        <v>1</v>
      </c>
      <c r="B7996" t="s">
        <v>1100</v>
      </c>
      <c r="C7996" t="s">
        <v>5251</v>
      </c>
      <c r="D7996" t="s">
        <v>7026</v>
      </c>
      <c r="E7996" t="s">
        <v>15028</v>
      </c>
      <c r="F7996">
        <v>1</v>
      </c>
      <c r="G7996">
        <v>1</v>
      </c>
      <c r="H7996" s="5">
        <v>1</v>
      </c>
      <c r="I7996" t="s">
        <v>2201</v>
      </c>
    </row>
    <row r="7997" spans="1:9" x14ac:dyDescent="0.25">
      <c r="A7997" t="b">
        <v>1</v>
      </c>
      <c r="B7997" t="s">
        <v>769</v>
      </c>
      <c r="D7997" t="s">
        <v>7026</v>
      </c>
      <c r="E7997" t="s">
        <v>15029</v>
      </c>
      <c r="F7997">
        <v>1</v>
      </c>
      <c r="G7997">
        <v>0</v>
      </c>
      <c r="H7997" s="5">
        <v>1</v>
      </c>
      <c r="I7997" t="s">
        <v>2201</v>
      </c>
    </row>
    <row r="7998" spans="1:9" x14ac:dyDescent="0.25">
      <c r="A7998" t="b">
        <v>1</v>
      </c>
      <c r="B7998" t="s">
        <v>7008</v>
      </c>
      <c r="D7998" t="s">
        <v>7026</v>
      </c>
      <c r="E7998" t="s">
        <v>15030</v>
      </c>
      <c r="F7998">
        <v>1</v>
      </c>
      <c r="G7998">
        <v>0</v>
      </c>
      <c r="H7998" s="5">
        <v>1</v>
      </c>
      <c r="I7998" t="s">
        <v>2201</v>
      </c>
    </row>
    <row r="7999" spans="1:9" x14ac:dyDescent="0.25">
      <c r="A7999" t="b">
        <v>1</v>
      </c>
      <c r="B7999" t="s">
        <v>1159</v>
      </c>
      <c r="D7999" t="s">
        <v>7026</v>
      </c>
      <c r="E7999" t="s">
        <v>15031</v>
      </c>
      <c r="F7999">
        <v>1</v>
      </c>
      <c r="G7999">
        <v>0</v>
      </c>
      <c r="H7999" s="5">
        <v>1</v>
      </c>
      <c r="I7999" t="s">
        <v>2201</v>
      </c>
    </row>
    <row r="8000" spans="1:9" x14ac:dyDescent="0.25">
      <c r="A8000" t="b">
        <v>1</v>
      </c>
      <c r="B8000" t="s">
        <v>768</v>
      </c>
      <c r="C8000" t="s">
        <v>4051</v>
      </c>
      <c r="D8000" t="s">
        <v>7026</v>
      </c>
      <c r="E8000" t="s">
        <v>15032</v>
      </c>
      <c r="F8000">
        <v>1</v>
      </c>
      <c r="G8000">
        <v>1</v>
      </c>
      <c r="H8000" s="5">
        <v>1</v>
      </c>
      <c r="I8000" t="s">
        <v>2201</v>
      </c>
    </row>
    <row r="8001" spans="1:9" x14ac:dyDescent="0.25">
      <c r="A8001" t="b">
        <v>1</v>
      </c>
      <c r="B8001" t="s">
        <v>189</v>
      </c>
      <c r="C8001" t="s">
        <v>6705</v>
      </c>
      <c r="D8001" t="s">
        <v>7026</v>
      </c>
      <c r="E8001" t="s">
        <v>15033</v>
      </c>
      <c r="F8001">
        <v>1</v>
      </c>
      <c r="G8001">
        <v>1</v>
      </c>
      <c r="H8001" s="5">
        <v>1</v>
      </c>
      <c r="I8001" t="s">
        <v>2201</v>
      </c>
    </row>
    <row r="8002" spans="1:9" x14ac:dyDescent="0.25">
      <c r="A8002" t="b">
        <v>1</v>
      </c>
      <c r="B8002" t="s">
        <v>924</v>
      </c>
      <c r="D8002" t="s">
        <v>7026</v>
      </c>
      <c r="E8002" t="s">
        <v>15034</v>
      </c>
      <c r="F8002">
        <v>1</v>
      </c>
      <c r="G8002">
        <v>0</v>
      </c>
      <c r="H8002" s="5">
        <v>1</v>
      </c>
      <c r="I8002" t="s">
        <v>2201</v>
      </c>
    </row>
    <row r="8003" spans="1:9" x14ac:dyDescent="0.25">
      <c r="A8003" t="b">
        <v>1</v>
      </c>
      <c r="B8003" t="s">
        <v>723</v>
      </c>
      <c r="C8003" t="s">
        <v>3758</v>
      </c>
      <c r="D8003" t="s">
        <v>7026</v>
      </c>
      <c r="E8003" t="s">
        <v>15035</v>
      </c>
      <c r="F8003">
        <v>1</v>
      </c>
      <c r="G8003">
        <v>1</v>
      </c>
      <c r="H8003" s="5">
        <v>1</v>
      </c>
      <c r="I8003" t="s">
        <v>2201</v>
      </c>
    </row>
    <row r="8004" spans="1:9" x14ac:dyDescent="0.25">
      <c r="A8004" t="b">
        <v>1</v>
      </c>
      <c r="B8004" t="s">
        <v>725</v>
      </c>
      <c r="C8004" t="s">
        <v>3795</v>
      </c>
      <c r="D8004" t="s">
        <v>7026</v>
      </c>
      <c r="E8004" t="s">
        <v>15036</v>
      </c>
      <c r="F8004">
        <v>1</v>
      </c>
      <c r="G8004">
        <v>1</v>
      </c>
      <c r="H8004" s="5">
        <v>1</v>
      </c>
      <c r="I8004" t="s">
        <v>2201</v>
      </c>
    </row>
    <row r="8005" spans="1:9" x14ac:dyDescent="0.25">
      <c r="A8005" t="b">
        <v>1</v>
      </c>
      <c r="B8005" t="s">
        <v>1994</v>
      </c>
      <c r="C8005" t="s">
        <v>3808</v>
      </c>
      <c r="D8005" t="s">
        <v>7026</v>
      </c>
      <c r="E8005" t="s">
        <v>15037</v>
      </c>
      <c r="F8005">
        <v>1</v>
      </c>
      <c r="G8005">
        <v>1</v>
      </c>
      <c r="H8005" s="5">
        <v>1</v>
      </c>
      <c r="I8005" t="s">
        <v>2201</v>
      </c>
    </row>
    <row r="8006" spans="1:9" x14ac:dyDescent="0.25">
      <c r="A8006" t="b">
        <v>1</v>
      </c>
      <c r="B8006" t="s">
        <v>1961</v>
      </c>
      <c r="D8006" t="s">
        <v>7026</v>
      </c>
      <c r="E8006" t="s">
        <v>15038</v>
      </c>
      <c r="F8006">
        <v>1</v>
      </c>
      <c r="G8006">
        <v>0</v>
      </c>
      <c r="H8006" s="5">
        <v>1</v>
      </c>
      <c r="I8006" t="s">
        <v>2201</v>
      </c>
    </row>
    <row r="8007" spans="1:9" x14ac:dyDescent="0.25">
      <c r="A8007" t="b">
        <v>1</v>
      </c>
      <c r="B8007" t="s">
        <v>129</v>
      </c>
      <c r="C8007" t="s">
        <v>4035</v>
      </c>
      <c r="D8007" t="s">
        <v>7026</v>
      </c>
      <c r="E8007" t="s">
        <v>15039</v>
      </c>
      <c r="F8007">
        <v>1</v>
      </c>
      <c r="G8007">
        <v>1</v>
      </c>
      <c r="H8007" s="5">
        <v>1</v>
      </c>
      <c r="I8007" t="s">
        <v>2201</v>
      </c>
    </row>
    <row r="8008" spans="1:9" x14ac:dyDescent="0.25">
      <c r="A8008" t="b">
        <v>1</v>
      </c>
      <c r="B8008" t="s">
        <v>707</v>
      </c>
      <c r="C8008" t="s">
        <v>5245</v>
      </c>
      <c r="D8008" t="s">
        <v>7026</v>
      </c>
      <c r="E8008" t="s">
        <v>15040</v>
      </c>
      <c r="F8008">
        <v>1</v>
      </c>
      <c r="G8008">
        <v>1</v>
      </c>
      <c r="H8008" s="5">
        <v>1</v>
      </c>
      <c r="I8008" t="s">
        <v>2201</v>
      </c>
    </row>
    <row r="8009" spans="1:9" x14ac:dyDescent="0.25">
      <c r="A8009" t="b">
        <v>1</v>
      </c>
      <c r="B8009" t="s">
        <v>682</v>
      </c>
      <c r="C8009" t="s">
        <v>3915</v>
      </c>
      <c r="D8009" t="s">
        <v>7026</v>
      </c>
      <c r="E8009" t="s">
        <v>15041</v>
      </c>
      <c r="F8009">
        <v>1</v>
      </c>
      <c r="G8009">
        <v>1</v>
      </c>
      <c r="H8009" s="5">
        <v>1</v>
      </c>
      <c r="I8009" t="s">
        <v>2201</v>
      </c>
    </row>
    <row r="8010" spans="1:9" x14ac:dyDescent="0.25">
      <c r="A8010" t="b">
        <v>1</v>
      </c>
      <c r="B8010" t="s">
        <v>796</v>
      </c>
      <c r="C8010" t="s">
        <v>6828</v>
      </c>
      <c r="D8010" t="s">
        <v>7026</v>
      </c>
      <c r="E8010" t="s">
        <v>15042</v>
      </c>
      <c r="F8010">
        <v>1</v>
      </c>
      <c r="G8010">
        <v>1</v>
      </c>
      <c r="H8010" s="5">
        <v>1</v>
      </c>
      <c r="I8010" t="s">
        <v>2201</v>
      </c>
    </row>
    <row r="8011" spans="1:9" x14ac:dyDescent="0.25">
      <c r="A8011" t="b">
        <v>1</v>
      </c>
      <c r="B8011" t="s">
        <v>937</v>
      </c>
      <c r="C8011" t="s">
        <v>3911</v>
      </c>
      <c r="D8011" t="s">
        <v>7026</v>
      </c>
      <c r="E8011" t="s">
        <v>15043</v>
      </c>
      <c r="F8011">
        <v>1</v>
      </c>
      <c r="G8011">
        <v>1</v>
      </c>
      <c r="H8011" s="5">
        <v>1</v>
      </c>
      <c r="I8011" t="s">
        <v>2201</v>
      </c>
    </row>
    <row r="8012" spans="1:9" x14ac:dyDescent="0.25">
      <c r="A8012" t="b">
        <v>1</v>
      </c>
      <c r="B8012" t="s">
        <v>851</v>
      </c>
      <c r="C8012" t="s">
        <v>3797</v>
      </c>
      <c r="D8012" t="s">
        <v>7026</v>
      </c>
      <c r="E8012" t="s">
        <v>15044</v>
      </c>
      <c r="F8012">
        <v>1</v>
      </c>
      <c r="G8012">
        <v>1</v>
      </c>
      <c r="H8012" s="5">
        <v>1</v>
      </c>
      <c r="I8012" t="s">
        <v>2201</v>
      </c>
    </row>
    <row r="8013" spans="1:9" x14ac:dyDescent="0.25">
      <c r="A8013" t="b">
        <v>1</v>
      </c>
      <c r="B8013" t="s">
        <v>752</v>
      </c>
      <c r="C8013" t="s">
        <v>5259</v>
      </c>
      <c r="D8013" t="s">
        <v>7026</v>
      </c>
      <c r="E8013" t="s">
        <v>15045</v>
      </c>
      <c r="F8013">
        <v>1</v>
      </c>
      <c r="G8013">
        <v>1</v>
      </c>
      <c r="H8013" s="5">
        <v>1</v>
      </c>
      <c r="I8013" t="s">
        <v>2201</v>
      </c>
    </row>
    <row r="8014" spans="1:9" x14ac:dyDescent="0.25">
      <c r="A8014" t="b">
        <v>1</v>
      </c>
      <c r="B8014" t="s">
        <v>1067</v>
      </c>
      <c r="C8014" t="s">
        <v>6833</v>
      </c>
      <c r="D8014" t="s">
        <v>7026</v>
      </c>
      <c r="E8014" t="s">
        <v>15046</v>
      </c>
      <c r="F8014">
        <v>1</v>
      </c>
      <c r="G8014">
        <v>1</v>
      </c>
      <c r="H8014" s="5">
        <v>1</v>
      </c>
      <c r="I8014" t="s">
        <v>2201</v>
      </c>
    </row>
    <row r="8015" spans="1:9" x14ac:dyDescent="0.25">
      <c r="A8015" t="b">
        <v>1</v>
      </c>
      <c r="B8015" t="s">
        <v>1116</v>
      </c>
      <c r="D8015" t="s">
        <v>7026</v>
      </c>
      <c r="E8015" t="s">
        <v>15047</v>
      </c>
      <c r="F8015">
        <v>1</v>
      </c>
      <c r="G8015">
        <v>0</v>
      </c>
      <c r="H8015" s="5">
        <v>1</v>
      </c>
      <c r="I8015" t="s">
        <v>2201</v>
      </c>
    </row>
    <row r="8016" spans="1:9" x14ac:dyDescent="0.25">
      <c r="A8016" t="b">
        <v>1</v>
      </c>
      <c r="B8016" t="s">
        <v>7009</v>
      </c>
      <c r="D8016" t="s">
        <v>7026</v>
      </c>
      <c r="E8016" t="s">
        <v>15048</v>
      </c>
      <c r="F8016">
        <v>1</v>
      </c>
      <c r="G8016">
        <v>0</v>
      </c>
      <c r="H8016" s="5">
        <v>1</v>
      </c>
      <c r="I8016" t="s">
        <v>2201</v>
      </c>
    </row>
    <row r="8017" spans="1:9" x14ac:dyDescent="0.25">
      <c r="A8017" t="b">
        <v>1</v>
      </c>
      <c r="B8017" t="s">
        <v>1118</v>
      </c>
      <c r="D8017" t="s">
        <v>7026</v>
      </c>
      <c r="E8017" t="s">
        <v>15049</v>
      </c>
      <c r="F8017">
        <v>1</v>
      </c>
      <c r="G8017">
        <v>0</v>
      </c>
      <c r="H8017" s="5">
        <v>1</v>
      </c>
      <c r="I8017" t="s">
        <v>2201</v>
      </c>
    </row>
    <row r="8018" spans="1:9" x14ac:dyDescent="0.25">
      <c r="A8018" t="b">
        <v>1</v>
      </c>
      <c r="B8018" t="s">
        <v>794</v>
      </c>
      <c r="C8018" t="s">
        <v>3815</v>
      </c>
      <c r="D8018" t="s">
        <v>7026</v>
      </c>
      <c r="E8018" t="s">
        <v>15050</v>
      </c>
      <c r="F8018">
        <v>1</v>
      </c>
      <c r="G8018">
        <v>1</v>
      </c>
      <c r="H8018" s="5">
        <v>1</v>
      </c>
      <c r="I8018" t="s">
        <v>2201</v>
      </c>
    </row>
    <row r="8019" spans="1:9" x14ac:dyDescent="0.25">
      <c r="A8019" t="b">
        <v>1</v>
      </c>
      <c r="B8019" t="s">
        <v>749</v>
      </c>
      <c r="C8019" t="s">
        <v>3765</v>
      </c>
      <c r="D8019" t="s">
        <v>7026</v>
      </c>
      <c r="E8019" t="s">
        <v>15051</v>
      </c>
      <c r="F8019">
        <v>1</v>
      </c>
      <c r="G8019">
        <v>1</v>
      </c>
      <c r="H8019" s="5">
        <v>1</v>
      </c>
      <c r="I8019" t="s">
        <v>2201</v>
      </c>
    </row>
    <row r="8020" spans="1:9" x14ac:dyDescent="0.25">
      <c r="A8020" t="b">
        <v>1</v>
      </c>
      <c r="B8020" t="s">
        <v>794</v>
      </c>
      <c r="D8020" t="s">
        <v>7026</v>
      </c>
      <c r="E8020" t="s">
        <v>15052</v>
      </c>
      <c r="F8020">
        <v>1</v>
      </c>
      <c r="G8020">
        <v>0</v>
      </c>
      <c r="H8020" s="5">
        <v>1</v>
      </c>
      <c r="I8020" t="s">
        <v>2201</v>
      </c>
    </row>
    <row r="8021" spans="1:9" x14ac:dyDescent="0.25">
      <c r="A8021" t="b">
        <v>1</v>
      </c>
      <c r="B8021" t="s">
        <v>257</v>
      </c>
      <c r="C8021" t="s">
        <v>3866</v>
      </c>
      <c r="D8021" t="s">
        <v>7026</v>
      </c>
      <c r="E8021" t="s">
        <v>15053</v>
      </c>
      <c r="F8021">
        <v>1</v>
      </c>
      <c r="G8021">
        <v>1</v>
      </c>
      <c r="H8021" s="5">
        <v>1</v>
      </c>
      <c r="I8021" t="s">
        <v>2201</v>
      </c>
    </row>
    <row r="8022" spans="1:9" x14ac:dyDescent="0.25">
      <c r="A8022" t="b">
        <v>1</v>
      </c>
      <c r="B8022" t="s">
        <v>701</v>
      </c>
      <c r="C8022" t="s">
        <v>4052</v>
      </c>
      <c r="D8022" t="s">
        <v>7026</v>
      </c>
      <c r="E8022" t="s">
        <v>15054</v>
      </c>
      <c r="F8022">
        <v>1</v>
      </c>
      <c r="G8022">
        <v>1</v>
      </c>
      <c r="H8022" s="5">
        <v>1</v>
      </c>
      <c r="I8022" t="s">
        <v>2201</v>
      </c>
    </row>
    <row r="8023" spans="1:9" x14ac:dyDescent="0.25">
      <c r="A8023" t="b">
        <v>1</v>
      </c>
      <c r="B8023" t="s">
        <v>83</v>
      </c>
      <c r="C8023" t="s">
        <v>6697</v>
      </c>
      <c r="D8023" t="s">
        <v>7026</v>
      </c>
      <c r="E8023" t="s">
        <v>15055</v>
      </c>
      <c r="F8023">
        <v>1</v>
      </c>
      <c r="G8023">
        <v>1</v>
      </c>
      <c r="H8023" s="5">
        <v>1</v>
      </c>
      <c r="I8023" t="s">
        <v>2201</v>
      </c>
    </row>
    <row r="8024" spans="1:9" x14ac:dyDescent="0.25">
      <c r="A8024" t="b">
        <v>1</v>
      </c>
      <c r="B8024" t="s">
        <v>1112</v>
      </c>
      <c r="C8024" t="s">
        <v>5266</v>
      </c>
      <c r="D8024" t="s">
        <v>7026</v>
      </c>
      <c r="E8024" t="s">
        <v>15056</v>
      </c>
      <c r="F8024">
        <v>1</v>
      </c>
      <c r="G8024">
        <v>1</v>
      </c>
      <c r="H8024" s="5">
        <v>1</v>
      </c>
      <c r="I8024" t="s">
        <v>2201</v>
      </c>
    </row>
    <row r="8025" spans="1:9" x14ac:dyDescent="0.25">
      <c r="A8025" t="b">
        <v>1</v>
      </c>
      <c r="B8025" t="s">
        <v>975</v>
      </c>
      <c r="D8025" t="s">
        <v>7026</v>
      </c>
      <c r="E8025" t="s">
        <v>15057</v>
      </c>
      <c r="F8025">
        <v>1</v>
      </c>
      <c r="G8025">
        <v>0</v>
      </c>
      <c r="H8025" s="5">
        <v>1</v>
      </c>
      <c r="I8025" t="s">
        <v>2201</v>
      </c>
    </row>
    <row r="8026" spans="1:9" x14ac:dyDescent="0.25">
      <c r="A8026" t="b">
        <v>1</v>
      </c>
      <c r="B8026" t="s">
        <v>975</v>
      </c>
      <c r="D8026" t="s">
        <v>7026</v>
      </c>
      <c r="E8026" t="s">
        <v>15058</v>
      </c>
      <c r="F8026">
        <v>1</v>
      </c>
      <c r="G8026">
        <v>0</v>
      </c>
      <c r="H8026" s="5">
        <v>1</v>
      </c>
      <c r="I8026" t="s">
        <v>2201</v>
      </c>
    </row>
    <row r="8027" spans="1:9" x14ac:dyDescent="0.25">
      <c r="A8027" t="b">
        <v>1</v>
      </c>
      <c r="B8027" t="s">
        <v>7010</v>
      </c>
      <c r="D8027" t="s">
        <v>7026</v>
      </c>
      <c r="E8027" t="s">
        <v>15059</v>
      </c>
      <c r="F8027">
        <v>1</v>
      </c>
      <c r="G8027">
        <v>0</v>
      </c>
      <c r="H8027" s="5">
        <v>1</v>
      </c>
      <c r="I8027" t="s">
        <v>2201</v>
      </c>
    </row>
    <row r="8028" spans="1:9" x14ac:dyDescent="0.25">
      <c r="A8028" t="b">
        <v>1</v>
      </c>
      <c r="B8028" t="s">
        <v>7011</v>
      </c>
      <c r="D8028" t="s">
        <v>7026</v>
      </c>
      <c r="E8028" t="s">
        <v>15060</v>
      </c>
      <c r="F8028">
        <v>1</v>
      </c>
      <c r="G8028">
        <v>0</v>
      </c>
      <c r="H8028" s="5">
        <v>1</v>
      </c>
      <c r="I8028" t="s">
        <v>2201</v>
      </c>
    </row>
    <row r="8029" spans="1:9" x14ac:dyDescent="0.25">
      <c r="A8029" t="b">
        <v>1</v>
      </c>
      <c r="B8029" t="s">
        <v>885</v>
      </c>
      <c r="D8029" t="s">
        <v>7026</v>
      </c>
      <c r="E8029" t="s">
        <v>15061</v>
      </c>
      <c r="F8029">
        <v>1</v>
      </c>
      <c r="G8029">
        <v>0</v>
      </c>
      <c r="H8029" s="5">
        <v>1</v>
      </c>
      <c r="I8029" t="s">
        <v>2201</v>
      </c>
    </row>
    <row r="8030" spans="1:9" x14ac:dyDescent="0.25">
      <c r="A8030" t="b">
        <v>1</v>
      </c>
      <c r="B8030" t="s">
        <v>299</v>
      </c>
      <c r="D8030" t="s">
        <v>7026</v>
      </c>
      <c r="E8030" t="s">
        <v>15062</v>
      </c>
      <c r="F8030">
        <v>1</v>
      </c>
      <c r="G8030">
        <v>0</v>
      </c>
      <c r="H8030" s="5">
        <v>1</v>
      </c>
      <c r="I8030" t="s">
        <v>2201</v>
      </c>
    </row>
    <row r="8031" spans="1:9" x14ac:dyDescent="0.25">
      <c r="A8031" t="b">
        <v>1</v>
      </c>
      <c r="B8031" t="s">
        <v>7012</v>
      </c>
      <c r="D8031" t="s">
        <v>7026</v>
      </c>
      <c r="E8031" t="s">
        <v>15063</v>
      </c>
      <c r="F8031">
        <v>1</v>
      </c>
      <c r="G8031">
        <v>0</v>
      </c>
      <c r="H8031" s="5">
        <v>1</v>
      </c>
      <c r="I8031" t="s">
        <v>2201</v>
      </c>
    </row>
    <row r="8032" spans="1:9" x14ac:dyDescent="0.25">
      <c r="A8032" t="b">
        <v>1</v>
      </c>
      <c r="B8032" t="s">
        <v>1138</v>
      </c>
      <c r="D8032" t="s">
        <v>7026</v>
      </c>
      <c r="E8032" t="s">
        <v>15064</v>
      </c>
      <c r="F8032">
        <v>1</v>
      </c>
      <c r="G8032">
        <v>0</v>
      </c>
      <c r="H8032" s="5">
        <v>1</v>
      </c>
      <c r="I8032" t="s">
        <v>2201</v>
      </c>
    </row>
    <row r="8033" spans="1:9" x14ac:dyDescent="0.25">
      <c r="A8033" t="b">
        <v>1</v>
      </c>
      <c r="B8033" t="s">
        <v>130</v>
      </c>
      <c r="D8033" t="s">
        <v>7026</v>
      </c>
      <c r="E8033" t="s">
        <v>15065</v>
      </c>
      <c r="F8033">
        <v>1</v>
      </c>
      <c r="G8033">
        <v>0</v>
      </c>
      <c r="H8033" s="5">
        <v>1</v>
      </c>
      <c r="I8033" t="s">
        <v>2201</v>
      </c>
    </row>
    <row r="8034" spans="1:9" x14ac:dyDescent="0.25">
      <c r="A8034" t="b">
        <v>1</v>
      </c>
      <c r="B8034" t="s">
        <v>299</v>
      </c>
      <c r="D8034" t="s">
        <v>7026</v>
      </c>
      <c r="E8034" t="s">
        <v>15066</v>
      </c>
      <c r="F8034">
        <v>1</v>
      </c>
      <c r="G8034">
        <v>0</v>
      </c>
      <c r="H8034" s="5">
        <v>1</v>
      </c>
      <c r="I8034" t="s">
        <v>2201</v>
      </c>
    </row>
    <row r="8035" spans="1:9" x14ac:dyDescent="0.25">
      <c r="A8035" t="b">
        <v>1</v>
      </c>
      <c r="B8035" t="s">
        <v>686</v>
      </c>
      <c r="C8035" t="s">
        <v>3924</v>
      </c>
      <c r="D8035" t="s">
        <v>7026</v>
      </c>
      <c r="E8035" t="s">
        <v>15067</v>
      </c>
      <c r="F8035">
        <v>1</v>
      </c>
      <c r="G8035">
        <v>1</v>
      </c>
      <c r="H8035" s="5">
        <v>1</v>
      </c>
      <c r="I8035" t="s">
        <v>2201</v>
      </c>
    </row>
    <row r="8036" spans="1:9" x14ac:dyDescent="0.25">
      <c r="A8036" t="b">
        <v>1</v>
      </c>
      <c r="B8036" t="s">
        <v>7013</v>
      </c>
      <c r="D8036" t="s">
        <v>7026</v>
      </c>
      <c r="E8036" t="s">
        <v>15068</v>
      </c>
      <c r="F8036">
        <v>1</v>
      </c>
      <c r="G8036">
        <v>0</v>
      </c>
      <c r="H8036" s="5">
        <v>1</v>
      </c>
      <c r="I8036" t="s">
        <v>2201</v>
      </c>
    </row>
    <row r="8037" spans="1:9" x14ac:dyDescent="0.25">
      <c r="A8037" t="b">
        <v>1</v>
      </c>
      <c r="B8037" t="s">
        <v>738</v>
      </c>
      <c r="D8037" t="s">
        <v>7026</v>
      </c>
      <c r="E8037" t="s">
        <v>15069</v>
      </c>
      <c r="F8037">
        <v>1</v>
      </c>
      <c r="G8037">
        <v>0</v>
      </c>
      <c r="H8037" s="5">
        <v>1</v>
      </c>
      <c r="I8037" t="s">
        <v>2201</v>
      </c>
    </row>
    <row r="8038" spans="1:9" x14ac:dyDescent="0.25">
      <c r="A8038" t="b">
        <v>1</v>
      </c>
      <c r="B8038" t="s">
        <v>818</v>
      </c>
      <c r="D8038" t="s">
        <v>7026</v>
      </c>
      <c r="E8038" t="s">
        <v>15070</v>
      </c>
      <c r="F8038">
        <v>1</v>
      </c>
      <c r="G8038">
        <v>0</v>
      </c>
      <c r="H8038" s="5">
        <v>1</v>
      </c>
      <c r="I8038" t="s">
        <v>2201</v>
      </c>
    </row>
    <row r="8039" spans="1:9" x14ac:dyDescent="0.25">
      <c r="A8039" t="b">
        <v>1</v>
      </c>
      <c r="B8039" t="s">
        <v>6891</v>
      </c>
      <c r="D8039" t="s">
        <v>7026</v>
      </c>
      <c r="E8039" t="s">
        <v>15071</v>
      </c>
      <c r="F8039">
        <v>1</v>
      </c>
      <c r="G8039">
        <v>0</v>
      </c>
      <c r="H8039" s="5">
        <v>1</v>
      </c>
      <c r="I8039" t="s">
        <v>2201</v>
      </c>
    </row>
    <row r="8040" spans="1:9" x14ac:dyDescent="0.25">
      <c r="A8040" t="b">
        <v>1</v>
      </c>
      <c r="B8040" t="s">
        <v>748</v>
      </c>
      <c r="C8040" t="s">
        <v>3872</v>
      </c>
      <c r="D8040" t="s">
        <v>7026</v>
      </c>
      <c r="E8040" t="s">
        <v>15072</v>
      </c>
      <c r="F8040">
        <v>1</v>
      </c>
      <c r="G8040">
        <v>1</v>
      </c>
      <c r="H8040" s="5">
        <v>1</v>
      </c>
      <c r="I8040" t="s">
        <v>2201</v>
      </c>
    </row>
    <row r="8041" spans="1:9" x14ac:dyDescent="0.25">
      <c r="A8041" t="b">
        <v>1</v>
      </c>
      <c r="B8041" t="s">
        <v>775</v>
      </c>
      <c r="C8041" t="s">
        <v>5258</v>
      </c>
      <c r="D8041" t="s">
        <v>7026</v>
      </c>
      <c r="E8041" t="s">
        <v>15073</v>
      </c>
      <c r="F8041">
        <v>1</v>
      </c>
      <c r="G8041">
        <v>1</v>
      </c>
      <c r="H8041" s="5">
        <v>1</v>
      </c>
      <c r="I8041" t="s">
        <v>2201</v>
      </c>
    </row>
    <row r="8042" spans="1:9" x14ac:dyDescent="0.25">
      <c r="A8042" t="b">
        <v>1</v>
      </c>
      <c r="B8042" t="s">
        <v>506</v>
      </c>
      <c r="D8042" t="s">
        <v>7026</v>
      </c>
      <c r="E8042" t="s">
        <v>15074</v>
      </c>
      <c r="F8042">
        <v>1</v>
      </c>
      <c r="G8042">
        <v>0</v>
      </c>
      <c r="H8042" s="5">
        <v>1</v>
      </c>
      <c r="I8042" t="s">
        <v>2201</v>
      </c>
    </row>
    <row r="8043" spans="1:9" x14ac:dyDescent="0.25">
      <c r="A8043" t="b">
        <v>1</v>
      </c>
      <c r="B8043" t="s">
        <v>759</v>
      </c>
      <c r="C8043" t="s">
        <v>3821</v>
      </c>
      <c r="D8043" t="s">
        <v>7026</v>
      </c>
      <c r="E8043" t="s">
        <v>15075</v>
      </c>
      <c r="F8043">
        <v>1</v>
      </c>
      <c r="G8043">
        <v>1</v>
      </c>
      <c r="H8043" s="5">
        <v>1</v>
      </c>
      <c r="I8043" t="s">
        <v>2201</v>
      </c>
    </row>
    <row r="8044" spans="1:9" x14ac:dyDescent="0.25">
      <c r="A8044" t="b">
        <v>1</v>
      </c>
      <c r="B8044" t="s">
        <v>499</v>
      </c>
      <c r="C8044" t="s">
        <v>3855</v>
      </c>
      <c r="D8044" t="s">
        <v>7026</v>
      </c>
      <c r="E8044" t="s">
        <v>15076</v>
      </c>
      <c r="F8044">
        <v>1</v>
      </c>
      <c r="G8044">
        <v>1</v>
      </c>
      <c r="H8044" s="5">
        <v>1</v>
      </c>
      <c r="I8044" t="s">
        <v>2201</v>
      </c>
    </row>
    <row r="8045" spans="1:9" x14ac:dyDescent="0.25">
      <c r="A8045" t="b">
        <v>1</v>
      </c>
      <c r="B8045" t="s">
        <v>495</v>
      </c>
      <c r="C8045" t="s">
        <v>3829</v>
      </c>
      <c r="D8045" t="s">
        <v>7026</v>
      </c>
      <c r="E8045" t="s">
        <v>15077</v>
      </c>
      <c r="F8045">
        <v>1</v>
      </c>
      <c r="G8045">
        <v>1</v>
      </c>
      <c r="H8045" s="5">
        <v>1</v>
      </c>
      <c r="I8045" t="s">
        <v>2201</v>
      </c>
    </row>
    <row r="8046" spans="1:9" x14ac:dyDescent="0.25">
      <c r="A8046" t="b">
        <v>1</v>
      </c>
      <c r="B8046" t="s">
        <v>702</v>
      </c>
      <c r="D8046" t="s">
        <v>7026</v>
      </c>
      <c r="E8046" t="s">
        <v>15078</v>
      </c>
      <c r="F8046">
        <v>1</v>
      </c>
      <c r="G8046">
        <v>0</v>
      </c>
      <c r="H8046" s="5">
        <v>1</v>
      </c>
      <c r="I8046" t="s">
        <v>2201</v>
      </c>
    </row>
    <row r="8047" spans="1:9" x14ac:dyDescent="0.25">
      <c r="A8047" t="b">
        <v>1</v>
      </c>
      <c r="B8047" t="s">
        <v>1790</v>
      </c>
      <c r="D8047" t="s">
        <v>7027</v>
      </c>
      <c r="E8047" t="s">
        <v>15079</v>
      </c>
      <c r="F8047">
        <v>1</v>
      </c>
      <c r="G8047">
        <v>0</v>
      </c>
      <c r="H8047" s="5">
        <v>1</v>
      </c>
      <c r="I8047" t="s">
        <v>2201</v>
      </c>
    </row>
    <row r="8048" spans="1:9" x14ac:dyDescent="0.25">
      <c r="A8048" t="b">
        <v>1</v>
      </c>
      <c r="B8048" t="s">
        <v>58</v>
      </c>
      <c r="D8048" t="s">
        <v>7027</v>
      </c>
      <c r="E8048" t="s">
        <v>15080</v>
      </c>
      <c r="F8048">
        <v>1</v>
      </c>
      <c r="G8048">
        <v>0</v>
      </c>
      <c r="H8048" s="5">
        <v>1</v>
      </c>
      <c r="I8048" t="s">
        <v>2201</v>
      </c>
    </row>
    <row r="8049" spans="1:9" x14ac:dyDescent="0.25">
      <c r="A8049" t="b">
        <v>1</v>
      </c>
      <c r="B8049" t="s">
        <v>1407</v>
      </c>
      <c r="C8049" t="s">
        <v>3270</v>
      </c>
      <c r="D8049" t="s">
        <v>7027</v>
      </c>
      <c r="E8049" t="s">
        <v>15081</v>
      </c>
      <c r="F8049">
        <v>1</v>
      </c>
      <c r="G8049">
        <v>1</v>
      </c>
      <c r="H8049" s="5">
        <v>1</v>
      </c>
      <c r="I8049" t="s">
        <v>2201</v>
      </c>
    </row>
    <row r="8050" spans="1:9" x14ac:dyDescent="0.25">
      <c r="A8050" t="b">
        <v>1</v>
      </c>
      <c r="B8050" t="s">
        <v>1754</v>
      </c>
      <c r="D8050" t="s">
        <v>7027</v>
      </c>
      <c r="E8050" t="s">
        <v>15082</v>
      </c>
      <c r="F8050">
        <v>1</v>
      </c>
      <c r="G8050">
        <v>0</v>
      </c>
      <c r="H8050" s="5">
        <v>1</v>
      </c>
      <c r="I8050" t="s">
        <v>2201</v>
      </c>
    </row>
    <row r="8051" spans="1:9" x14ac:dyDescent="0.25">
      <c r="A8051" t="b">
        <v>1</v>
      </c>
      <c r="B8051" t="s">
        <v>1743</v>
      </c>
      <c r="D8051" t="s">
        <v>7027</v>
      </c>
      <c r="E8051" t="s">
        <v>15083</v>
      </c>
      <c r="F8051">
        <v>1</v>
      </c>
      <c r="G8051">
        <v>0</v>
      </c>
      <c r="H8051" s="5">
        <v>1</v>
      </c>
      <c r="I8051" t="s">
        <v>2201</v>
      </c>
    </row>
    <row r="8052" spans="1:9" x14ac:dyDescent="0.25">
      <c r="A8052" t="b">
        <v>1</v>
      </c>
      <c r="B8052" t="s">
        <v>1887</v>
      </c>
      <c r="D8052" t="s">
        <v>7027</v>
      </c>
      <c r="E8052" t="s">
        <v>15084</v>
      </c>
      <c r="F8052">
        <v>1</v>
      </c>
      <c r="G8052">
        <v>0</v>
      </c>
      <c r="H8052" s="5">
        <v>1</v>
      </c>
      <c r="I8052" t="s">
        <v>2201</v>
      </c>
    </row>
    <row r="8053" spans="1:9" x14ac:dyDescent="0.25">
      <c r="A8053" t="b">
        <v>1</v>
      </c>
      <c r="B8053" t="s">
        <v>117</v>
      </c>
      <c r="D8053" t="s">
        <v>7027</v>
      </c>
      <c r="E8053" t="s">
        <v>15085</v>
      </c>
      <c r="F8053">
        <v>1</v>
      </c>
      <c r="G8053">
        <v>0</v>
      </c>
      <c r="H8053" s="5">
        <v>1</v>
      </c>
      <c r="I8053" t="s">
        <v>2201</v>
      </c>
    </row>
    <row r="8054" spans="1:9" x14ac:dyDescent="0.25">
      <c r="A8054" t="b">
        <v>1</v>
      </c>
      <c r="B8054" t="s">
        <v>1690</v>
      </c>
      <c r="C8054" t="s">
        <v>3287</v>
      </c>
      <c r="D8054" t="s">
        <v>7027</v>
      </c>
      <c r="E8054" t="s">
        <v>15086</v>
      </c>
      <c r="F8054">
        <v>1</v>
      </c>
      <c r="G8054">
        <v>1</v>
      </c>
      <c r="H8054" s="5">
        <v>1</v>
      </c>
      <c r="I8054" t="s">
        <v>2201</v>
      </c>
    </row>
    <row r="8055" spans="1:9" x14ac:dyDescent="0.25">
      <c r="A8055" t="b">
        <v>1</v>
      </c>
      <c r="B8055" t="s">
        <v>1195</v>
      </c>
      <c r="D8055" t="s">
        <v>7027</v>
      </c>
      <c r="E8055" t="s">
        <v>15087</v>
      </c>
      <c r="F8055">
        <v>1</v>
      </c>
      <c r="G8055">
        <v>0</v>
      </c>
      <c r="H8055" s="5">
        <v>1</v>
      </c>
      <c r="I8055" t="s">
        <v>2201</v>
      </c>
    </row>
    <row r="8056" spans="1:9" x14ac:dyDescent="0.25">
      <c r="A8056" t="b">
        <v>1</v>
      </c>
      <c r="B8056" t="s">
        <v>1887</v>
      </c>
      <c r="D8056" t="s">
        <v>7027</v>
      </c>
      <c r="E8056" t="s">
        <v>15088</v>
      </c>
      <c r="F8056">
        <v>1</v>
      </c>
      <c r="G8056">
        <v>0</v>
      </c>
      <c r="H8056" s="5">
        <v>1</v>
      </c>
      <c r="I8056" t="s">
        <v>2201</v>
      </c>
    </row>
    <row r="8057" spans="1:9" x14ac:dyDescent="0.25">
      <c r="A8057" t="b">
        <v>1</v>
      </c>
      <c r="B8057" t="s">
        <v>1887</v>
      </c>
      <c r="D8057" t="s">
        <v>7027</v>
      </c>
      <c r="E8057" t="s">
        <v>15089</v>
      </c>
      <c r="F8057">
        <v>1</v>
      </c>
      <c r="G8057">
        <v>0</v>
      </c>
      <c r="H8057" s="5">
        <v>1</v>
      </c>
      <c r="I8057" t="s">
        <v>2201</v>
      </c>
    </row>
    <row r="8058" spans="1:9" x14ac:dyDescent="0.25">
      <c r="A8058" t="b">
        <v>1</v>
      </c>
      <c r="B8058" t="s">
        <v>7014</v>
      </c>
      <c r="D8058" t="s">
        <v>7027</v>
      </c>
      <c r="E8058" t="s">
        <v>15090</v>
      </c>
      <c r="F8058">
        <v>1</v>
      </c>
      <c r="G8058">
        <v>0</v>
      </c>
      <c r="H8058" s="5">
        <v>1</v>
      </c>
      <c r="I8058" t="s">
        <v>2201</v>
      </c>
    </row>
    <row r="8059" spans="1:9" x14ac:dyDescent="0.25">
      <c r="A8059" t="b">
        <v>1</v>
      </c>
      <c r="B8059" t="s">
        <v>1234</v>
      </c>
      <c r="C8059" t="s">
        <v>3271</v>
      </c>
      <c r="D8059" t="s">
        <v>7027</v>
      </c>
      <c r="E8059" t="s">
        <v>15091</v>
      </c>
      <c r="F8059">
        <v>1</v>
      </c>
      <c r="G8059">
        <v>1</v>
      </c>
      <c r="H8059" s="5">
        <v>1</v>
      </c>
      <c r="I8059" t="s">
        <v>2201</v>
      </c>
    </row>
    <row r="8060" spans="1:9" x14ac:dyDescent="0.25">
      <c r="A8060" t="b">
        <v>1</v>
      </c>
      <c r="B8060" t="s">
        <v>390</v>
      </c>
      <c r="D8060" t="s">
        <v>7027</v>
      </c>
      <c r="E8060" t="s">
        <v>15092</v>
      </c>
      <c r="F8060">
        <v>1</v>
      </c>
      <c r="G8060">
        <v>0</v>
      </c>
      <c r="H8060" s="5">
        <v>1</v>
      </c>
      <c r="I8060" t="s">
        <v>2201</v>
      </c>
    </row>
    <row r="8061" spans="1:9" x14ac:dyDescent="0.25">
      <c r="A8061" t="b">
        <v>1</v>
      </c>
      <c r="B8061" t="s">
        <v>6990</v>
      </c>
      <c r="D8061" t="s">
        <v>7027</v>
      </c>
      <c r="E8061" t="s">
        <v>15093</v>
      </c>
      <c r="F8061">
        <v>1</v>
      </c>
      <c r="G8061">
        <v>0</v>
      </c>
      <c r="H8061" s="5">
        <v>1</v>
      </c>
      <c r="I8061" t="s">
        <v>2201</v>
      </c>
    </row>
    <row r="8062" spans="1:9" x14ac:dyDescent="0.25">
      <c r="A8062" t="b">
        <v>1</v>
      </c>
      <c r="B8062" t="s">
        <v>353</v>
      </c>
      <c r="D8062" t="s">
        <v>7027</v>
      </c>
      <c r="E8062" t="s">
        <v>15094</v>
      </c>
      <c r="F8062">
        <v>1</v>
      </c>
      <c r="G8062">
        <v>0</v>
      </c>
      <c r="H8062" s="5">
        <v>1</v>
      </c>
      <c r="I8062" t="s">
        <v>2201</v>
      </c>
    </row>
    <row r="8063" spans="1:9" x14ac:dyDescent="0.25">
      <c r="A8063" t="b">
        <v>1</v>
      </c>
      <c r="B8063" t="s">
        <v>1344</v>
      </c>
      <c r="D8063" t="s">
        <v>7027</v>
      </c>
      <c r="E8063" t="s">
        <v>15095</v>
      </c>
      <c r="F8063">
        <v>1</v>
      </c>
      <c r="G8063">
        <v>0</v>
      </c>
      <c r="H8063" s="5">
        <v>1</v>
      </c>
      <c r="I8063" t="s">
        <v>2201</v>
      </c>
    </row>
    <row r="8064" spans="1:9" x14ac:dyDescent="0.25">
      <c r="A8064" t="b">
        <v>1</v>
      </c>
      <c r="B8064" t="s">
        <v>1528</v>
      </c>
      <c r="D8064" t="s">
        <v>7027</v>
      </c>
      <c r="E8064" t="s">
        <v>15096</v>
      </c>
      <c r="F8064">
        <v>1</v>
      </c>
      <c r="G8064">
        <v>0</v>
      </c>
      <c r="H8064" s="5">
        <v>1</v>
      </c>
      <c r="I8064" t="s">
        <v>2201</v>
      </c>
    </row>
    <row r="8065" spans="1:9" x14ac:dyDescent="0.25">
      <c r="A8065" t="b">
        <v>1</v>
      </c>
      <c r="B8065" t="s">
        <v>6987</v>
      </c>
      <c r="D8065" t="s">
        <v>7027</v>
      </c>
      <c r="E8065" t="s">
        <v>15097</v>
      </c>
      <c r="F8065">
        <v>1</v>
      </c>
      <c r="G8065">
        <v>0</v>
      </c>
      <c r="H8065" s="5">
        <v>1</v>
      </c>
      <c r="I8065" t="s">
        <v>2201</v>
      </c>
    </row>
    <row r="8066" spans="1:9" x14ac:dyDescent="0.25">
      <c r="A8066" t="b">
        <v>1</v>
      </c>
      <c r="B8066" t="s">
        <v>1684</v>
      </c>
      <c r="C8066" t="s">
        <v>6679</v>
      </c>
      <c r="D8066" t="s">
        <v>7027</v>
      </c>
      <c r="E8066" t="s">
        <v>15098</v>
      </c>
      <c r="F8066">
        <v>1</v>
      </c>
      <c r="G8066">
        <v>1</v>
      </c>
      <c r="H8066" s="5">
        <v>1</v>
      </c>
      <c r="I8066" t="s">
        <v>2201</v>
      </c>
    </row>
    <row r="8067" spans="1:9" x14ac:dyDescent="0.25">
      <c r="A8067" t="b">
        <v>1</v>
      </c>
      <c r="B8067" t="s">
        <v>1404</v>
      </c>
      <c r="C8067" t="s">
        <v>3934</v>
      </c>
      <c r="D8067" t="s">
        <v>7027</v>
      </c>
      <c r="E8067" t="s">
        <v>15099</v>
      </c>
      <c r="F8067">
        <v>1</v>
      </c>
      <c r="G8067">
        <v>1</v>
      </c>
      <c r="H8067" s="5">
        <v>1</v>
      </c>
      <c r="I8067" t="s">
        <v>2201</v>
      </c>
    </row>
    <row r="8068" spans="1:9" x14ac:dyDescent="0.25">
      <c r="A8068" t="b">
        <v>1</v>
      </c>
      <c r="B8068" t="s">
        <v>1887</v>
      </c>
      <c r="D8068" t="s">
        <v>7027</v>
      </c>
      <c r="E8068" t="s">
        <v>15100</v>
      </c>
      <c r="F8068">
        <v>1</v>
      </c>
      <c r="G8068">
        <v>0</v>
      </c>
      <c r="H8068" s="5">
        <v>1</v>
      </c>
      <c r="I8068" t="s">
        <v>2201</v>
      </c>
    </row>
    <row r="8069" spans="1:9" x14ac:dyDescent="0.25">
      <c r="A8069" t="b">
        <v>1</v>
      </c>
      <c r="B8069" t="s">
        <v>1334</v>
      </c>
      <c r="D8069" t="s">
        <v>7027</v>
      </c>
      <c r="E8069" t="s">
        <v>15101</v>
      </c>
      <c r="F8069">
        <v>1</v>
      </c>
      <c r="G8069">
        <v>0</v>
      </c>
      <c r="H8069" s="5">
        <v>1</v>
      </c>
      <c r="I8069" t="s">
        <v>2201</v>
      </c>
    </row>
    <row r="8070" spans="1:9" x14ac:dyDescent="0.25">
      <c r="A8070" t="b">
        <v>1</v>
      </c>
      <c r="B8070" t="s">
        <v>7015</v>
      </c>
      <c r="D8070" t="s">
        <v>7027</v>
      </c>
      <c r="E8070" t="s">
        <v>15102</v>
      </c>
      <c r="F8070">
        <v>1</v>
      </c>
      <c r="G8070">
        <v>0</v>
      </c>
      <c r="H8070" s="5">
        <v>1</v>
      </c>
      <c r="I8070" t="s">
        <v>2201</v>
      </c>
    </row>
    <row r="8071" spans="1:9" x14ac:dyDescent="0.25">
      <c r="A8071" t="b">
        <v>1</v>
      </c>
      <c r="B8071" t="s">
        <v>1285</v>
      </c>
      <c r="C8071" t="s">
        <v>3281</v>
      </c>
      <c r="D8071" t="s">
        <v>7027</v>
      </c>
      <c r="E8071" t="s">
        <v>15103</v>
      </c>
      <c r="F8071">
        <v>1</v>
      </c>
      <c r="G8071">
        <v>1</v>
      </c>
      <c r="H8071" s="5">
        <v>1</v>
      </c>
      <c r="I8071" t="s">
        <v>2201</v>
      </c>
    </row>
    <row r="8072" spans="1:9" x14ac:dyDescent="0.25">
      <c r="A8072" t="b">
        <v>1</v>
      </c>
      <c r="B8072" t="s">
        <v>1285</v>
      </c>
      <c r="D8072" t="s">
        <v>7027</v>
      </c>
      <c r="E8072" t="s">
        <v>15104</v>
      </c>
      <c r="F8072">
        <v>1</v>
      </c>
      <c r="G8072">
        <v>0</v>
      </c>
      <c r="H8072" s="5">
        <v>1</v>
      </c>
      <c r="I8072" t="s">
        <v>2201</v>
      </c>
    </row>
    <row r="8073" spans="1:9" x14ac:dyDescent="0.25">
      <c r="A8073" t="b">
        <v>1</v>
      </c>
      <c r="B8073" t="s">
        <v>1341</v>
      </c>
      <c r="D8073" t="s">
        <v>7027</v>
      </c>
      <c r="E8073" t="s">
        <v>15105</v>
      </c>
      <c r="F8073">
        <v>1</v>
      </c>
      <c r="G8073">
        <v>0</v>
      </c>
      <c r="H8073" s="5">
        <v>1</v>
      </c>
      <c r="I8073" t="s">
        <v>2201</v>
      </c>
    </row>
    <row r="8074" spans="1:9" x14ac:dyDescent="0.25">
      <c r="A8074" t="b">
        <v>1</v>
      </c>
      <c r="B8074" t="s">
        <v>1116</v>
      </c>
      <c r="D8074" t="s">
        <v>7026</v>
      </c>
      <c r="E8074" t="s">
        <v>15106</v>
      </c>
      <c r="F8074">
        <v>1</v>
      </c>
      <c r="G8074">
        <v>0</v>
      </c>
      <c r="H8074" s="5">
        <v>1</v>
      </c>
      <c r="I8074" t="s">
        <v>2201</v>
      </c>
    </row>
    <row r="8075" spans="1:9" x14ac:dyDescent="0.25">
      <c r="A8075" t="b">
        <v>1</v>
      </c>
      <c r="B8075" t="s">
        <v>836</v>
      </c>
      <c r="C8075" t="s">
        <v>5549</v>
      </c>
      <c r="D8075" t="s">
        <v>7026</v>
      </c>
      <c r="E8075" t="s">
        <v>15107</v>
      </c>
      <c r="F8075">
        <v>1</v>
      </c>
      <c r="G8075">
        <v>1</v>
      </c>
      <c r="H8075" s="5">
        <v>1</v>
      </c>
      <c r="I8075" t="s">
        <v>2201</v>
      </c>
    </row>
    <row r="8076" spans="1:9" x14ac:dyDescent="0.25">
      <c r="A8076" t="b">
        <v>1</v>
      </c>
      <c r="B8076" t="s">
        <v>666</v>
      </c>
      <c r="C8076" t="s">
        <v>4110</v>
      </c>
      <c r="D8076" t="s">
        <v>7026</v>
      </c>
      <c r="E8076" t="s">
        <v>15108</v>
      </c>
      <c r="F8076">
        <v>1</v>
      </c>
      <c r="G8076">
        <v>1</v>
      </c>
      <c r="H8076" s="5">
        <v>1</v>
      </c>
      <c r="I8076" t="s">
        <v>2201</v>
      </c>
    </row>
    <row r="8077" spans="1:9" x14ac:dyDescent="0.25">
      <c r="A8077" t="b">
        <v>1</v>
      </c>
      <c r="B8077" t="s">
        <v>667</v>
      </c>
      <c r="C8077" t="s">
        <v>4114</v>
      </c>
      <c r="D8077" t="s">
        <v>7026</v>
      </c>
      <c r="E8077" t="s">
        <v>15109</v>
      </c>
      <c r="F8077">
        <v>1</v>
      </c>
      <c r="G8077">
        <v>1</v>
      </c>
      <c r="H8077" s="5">
        <v>1</v>
      </c>
      <c r="I8077" t="s">
        <v>2201</v>
      </c>
    </row>
    <row r="8078" spans="1:9" x14ac:dyDescent="0.25">
      <c r="A8078" t="b">
        <v>0</v>
      </c>
      <c r="D8078" t="s">
        <v>7027</v>
      </c>
      <c r="E8078" t="s">
        <v>15110</v>
      </c>
      <c r="F8078">
        <v>0</v>
      </c>
      <c r="G8078">
        <v>0</v>
      </c>
      <c r="H8078" s="5">
        <v>0</v>
      </c>
      <c r="I8078" t="s">
        <v>2201</v>
      </c>
    </row>
    <row r="8079" spans="1:9" x14ac:dyDescent="0.25">
      <c r="A8079" t="b">
        <v>0</v>
      </c>
      <c r="D8079" t="s">
        <v>7027</v>
      </c>
      <c r="E8079" t="s">
        <v>15111</v>
      </c>
      <c r="F8079">
        <v>0</v>
      </c>
      <c r="G8079">
        <v>0</v>
      </c>
      <c r="H8079" s="5">
        <v>0</v>
      </c>
      <c r="I8079" t="s">
        <v>2201</v>
      </c>
    </row>
    <row r="8080" spans="1:9" x14ac:dyDescent="0.25">
      <c r="A8080" t="b">
        <v>0</v>
      </c>
      <c r="D8080" t="s">
        <v>7027</v>
      </c>
      <c r="E8080" t="s">
        <v>15112</v>
      </c>
      <c r="F8080">
        <v>0</v>
      </c>
      <c r="G8080">
        <v>0</v>
      </c>
      <c r="H8080" s="5">
        <v>0</v>
      </c>
      <c r="I8080" t="s">
        <v>2201</v>
      </c>
    </row>
    <row r="8081" spans="1:9" x14ac:dyDescent="0.25">
      <c r="A8081" t="b">
        <v>0</v>
      </c>
      <c r="D8081" t="s">
        <v>7027</v>
      </c>
      <c r="E8081" t="s">
        <v>15113</v>
      </c>
      <c r="F8081">
        <v>0</v>
      </c>
      <c r="G8081">
        <v>0</v>
      </c>
      <c r="H8081" s="5">
        <v>0</v>
      </c>
      <c r="I8081" t="s">
        <v>2201</v>
      </c>
    </row>
    <row r="8082" spans="1:9" x14ac:dyDescent="0.25">
      <c r="A8082" t="b">
        <v>0</v>
      </c>
      <c r="D8082" t="s">
        <v>7027</v>
      </c>
      <c r="E8082" t="s">
        <v>15114</v>
      </c>
      <c r="F8082">
        <v>0</v>
      </c>
      <c r="G8082">
        <v>0</v>
      </c>
      <c r="H8082" s="5">
        <v>0</v>
      </c>
      <c r="I8082" t="s">
        <v>2201</v>
      </c>
    </row>
    <row r="8083" spans="1:9" x14ac:dyDescent="0.25">
      <c r="A8083" t="b">
        <v>0</v>
      </c>
      <c r="D8083" t="s">
        <v>7027</v>
      </c>
      <c r="E8083" t="s">
        <v>15115</v>
      </c>
      <c r="F8083">
        <v>0</v>
      </c>
      <c r="G8083">
        <v>0</v>
      </c>
      <c r="H8083" s="5">
        <v>0</v>
      </c>
      <c r="I8083" t="s">
        <v>2201</v>
      </c>
    </row>
    <row r="8084" spans="1:9" x14ac:dyDescent="0.25">
      <c r="A8084" t="b">
        <v>0</v>
      </c>
      <c r="D8084" t="s">
        <v>7027</v>
      </c>
      <c r="E8084" t="s">
        <v>15116</v>
      </c>
      <c r="F8084">
        <v>0</v>
      </c>
      <c r="G8084">
        <v>0</v>
      </c>
      <c r="H8084" s="5">
        <v>0</v>
      </c>
      <c r="I8084" t="s">
        <v>2201</v>
      </c>
    </row>
    <row r="8085" spans="1:9" x14ac:dyDescent="0.25">
      <c r="A8085" t="b">
        <v>0</v>
      </c>
      <c r="D8085" t="s">
        <v>7027</v>
      </c>
      <c r="E8085" t="s">
        <v>15117</v>
      </c>
      <c r="F8085">
        <v>0</v>
      </c>
      <c r="G8085">
        <v>0</v>
      </c>
      <c r="H8085" s="5">
        <v>0</v>
      </c>
      <c r="I8085" t="s">
        <v>2201</v>
      </c>
    </row>
    <row r="8086" spans="1:9" x14ac:dyDescent="0.25">
      <c r="A8086" t="b">
        <v>0</v>
      </c>
      <c r="D8086" t="s">
        <v>7027</v>
      </c>
      <c r="E8086" t="s">
        <v>15118</v>
      </c>
      <c r="F8086">
        <v>0</v>
      </c>
      <c r="G8086">
        <v>0</v>
      </c>
      <c r="H8086" s="5">
        <v>0</v>
      </c>
      <c r="I8086" t="s">
        <v>2201</v>
      </c>
    </row>
    <row r="8087" spans="1:9" x14ac:dyDescent="0.25">
      <c r="A8087" t="b">
        <v>0</v>
      </c>
      <c r="D8087" t="s">
        <v>7027</v>
      </c>
      <c r="E8087" t="s">
        <v>15119</v>
      </c>
      <c r="F8087">
        <v>0</v>
      </c>
      <c r="G8087">
        <v>0</v>
      </c>
      <c r="H8087" s="5">
        <v>0</v>
      </c>
      <c r="I8087" t="s">
        <v>2201</v>
      </c>
    </row>
    <row r="8088" spans="1:9" x14ac:dyDescent="0.25">
      <c r="A8088" t="b">
        <v>0</v>
      </c>
      <c r="D8088" t="s">
        <v>7027</v>
      </c>
      <c r="E8088" t="s">
        <v>15120</v>
      </c>
      <c r="F8088">
        <v>0</v>
      </c>
      <c r="G8088">
        <v>0</v>
      </c>
      <c r="H8088" s="5">
        <v>0</v>
      </c>
      <c r="I8088" t="s">
        <v>2201</v>
      </c>
    </row>
    <row r="8089" spans="1:9" x14ac:dyDescent="0.25">
      <c r="A8089" t="b">
        <v>0</v>
      </c>
      <c r="D8089" t="s">
        <v>7027</v>
      </c>
      <c r="E8089" t="s">
        <v>15121</v>
      </c>
      <c r="F8089">
        <v>0</v>
      </c>
      <c r="G8089">
        <v>0</v>
      </c>
      <c r="H8089" s="5">
        <v>0</v>
      </c>
      <c r="I8089" t="s">
        <v>2201</v>
      </c>
    </row>
    <row r="8090" spans="1:9" x14ac:dyDescent="0.25">
      <c r="A8090" t="b">
        <v>0</v>
      </c>
      <c r="D8090" t="s">
        <v>7027</v>
      </c>
      <c r="E8090" t="s">
        <v>15122</v>
      </c>
      <c r="F8090">
        <v>0</v>
      </c>
      <c r="G8090">
        <v>0</v>
      </c>
      <c r="H8090" s="5">
        <v>0</v>
      </c>
      <c r="I8090" t="s">
        <v>2201</v>
      </c>
    </row>
    <row r="8091" spans="1:9" x14ac:dyDescent="0.25">
      <c r="A8091" t="b">
        <v>0</v>
      </c>
      <c r="D8091" t="s">
        <v>7027</v>
      </c>
      <c r="E8091" t="s">
        <v>15123</v>
      </c>
      <c r="F8091">
        <v>0</v>
      </c>
      <c r="G8091">
        <v>0</v>
      </c>
      <c r="H8091" s="5">
        <v>0</v>
      </c>
      <c r="I8091" t="s">
        <v>2201</v>
      </c>
    </row>
    <row r="8092" spans="1:9" x14ac:dyDescent="0.25">
      <c r="A8092" t="b">
        <v>0</v>
      </c>
      <c r="D8092" t="s">
        <v>7027</v>
      </c>
      <c r="E8092" t="s">
        <v>15124</v>
      </c>
      <c r="F8092">
        <v>0</v>
      </c>
      <c r="G8092">
        <v>0</v>
      </c>
      <c r="H8092" s="5">
        <v>0</v>
      </c>
      <c r="I8092" t="s">
        <v>2201</v>
      </c>
    </row>
    <row r="8093" spans="1:9" x14ac:dyDescent="0.25">
      <c r="A8093" t="b">
        <v>0</v>
      </c>
      <c r="D8093" t="s">
        <v>7027</v>
      </c>
      <c r="E8093" t="s">
        <v>15125</v>
      </c>
      <c r="F8093">
        <v>0</v>
      </c>
      <c r="G8093">
        <v>0</v>
      </c>
      <c r="H8093" s="5">
        <v>0</v>
      </c>
      <c r="I8093" t="s">
        <v>2201</v>
      </c>
    </row>
    <row r="8094" spans="1:9" x14ac:dyDescent="0.25">
      <c r="A8094" t="b">
        <v>0</v>
      </c>
      <c r="D8094" t="s">
        <v>7027</v>
      </c>
      <c r="E8094" t="s">
        <v>15126</v>
      </c>
      <c r="F8094">
        <v>0</v>
      </c>
      <c r="G8094">
        <v>0</v>
      </c>
      <c r="H8094" s="5">
        <v>0</v>
      </c>
      <c r="I8094" t="s">
        <v>2201</v>
      </c>
    </row>
    <row r="8095" spans="1:9" x14ac:dyDescent="0.25">
      <c r="A8095" t="b">
        <v>0</v>
      </c>
      <c r="D8095" t="s">
        <v>7027</v>
      </c>
      <c r="E8095" t="s">
        <v>15127</v>
      </c>
      <c r="F8095">
        <v>0</v>
      </c>
      <c r="G8095">
        <v>0</v>
      </c>
      <c r="H8095" s="5">
        <v>0</v>
      </c>
      <c r="I8095" t="s">
        <v>2201</v>
      </c>
    </row>
    <row r="8096" spans="1:9" x14ac:dyDescent="0.25">
      <c r="A8096" t="b">
        <v>0</v>
      </c>
      <c r="D8096" t="s">
        <v>7026</v>
      </c>
      <c r="E8096" t="s">
        <v>15128</v>
      </c>
      <c r="F8096">
        <v>0</v>
      </c>
      <c r="G8096">
        <v>0</v>
      </c>
      <c r="H8096" s="5">
        <v>0</v>
      </c>
      <c r="I8096" t="s">
        <v>2213</v>
      </c>
    </row>
    <row r="8097" spans="1:9" x14ac:dyDescent="0.25">
      <c r="A8097" t="b">
        <v>0</v>
      </c>
      <c r="D8097" t="s">
        <v>7026</v>
      </c>
      <c r="E8097" t="s">
        <v>15129</v>
      </c>
      <c r="F8097">
        <v>0</v>
      </c>
      <c r="G8097">
        <v>0</v>
      </c>
      <c r="H8097" s="5">
        <v>0</v>
      </c>
      <c r="I8097" t="s">
        <v>2213</v>
      </c>
    </row>
    <row r="8098" spans="1:9" x14ac:dyDescent="0.25">
      <c r="A8098" t="b">
        <v>0</v>
      </c>
      <c r="D8098" t="s">
        <v>7026</v>
      </c>
      <c r="E8098" t="s">
        <v>15130</v>
      </c>
      <c r="F8098">
        <v>0</v>
      </c>
      <c r="G8098">
        <v>0</v>
      </c>
      <c r="H8098" s="5">
        <v>0</v>
      </c>
      <c r="I8098" t="s">
        <v>2213</v>
      </c>
    </row>
    <row r="8099" spans="1:9" x14ac:dyDescent="0.25">
      <c r="A8099" t="b">
        <v>0</v>
      </c>
      <c r="D8099" t="s">
        <v>7026</v>
      </c>
      <c r="E8099" t="s">
        <v>15131</v>
      </c>
      <c r="F8099">
        <v>0</v>
      </c>
      <c r="G8099">
        <v>0</v>
      </c>
      <c r="H8099" s="5">
        <v>0</v>
      </c>
      <c r="I8099" t="s">
        <v>2213</v>
      </c>
    </row>
    <row r="8100" spans="1:9" x14ac:dyDescent="0.25">
      <c r="A8100" t="b">
        <v>0</v>
      </c>
      <c r="D8100" t="s">
        <v>7026</v>
      </c>
      <c r="E8100" t="s">
        <v>15132</v>
      </c>
      <c r="F8100">
        <v>0</v>
      </c>
      <c r="G8100">
        <v>0</v>
      </c>
      <c r="H8100" s="5">
        <v>0</v>
      </c>
      <c r="I8100" t="s">
        <v>2213</v>
      </c>
    </row>
    <row r="8101" spans="1:9" x14ac:dyDescent="0.25">
      <c r="A8101" t="b">
        <v>0</v>
      </c>
      <c r="D8101" t="s">
        <v>7026</v>
      </c>
      <c r="E8101" t="s">
        <v>15133</v>
      </c>
      <c r="F8101">
        <v>0</v>
      </c>
      <c r="G8101">
        <v>0</v>
      </c>
      <c r="H8101" s="5">
        <v>0</v>
      </c>
      <c r="I8101" t="s">
        <v>2213</v>
      </c>
    </row>
    <row r="8102" spans="1:9" x14ac:dyDescent="0.25">
      <c r="A8102" t="b">
        <v>0</v>
      </c>
      <c r="D8102" t="s">
        <v>7026</v>
      </c>
      <c r="E8102" t="s">
        <v>15134</v>
      </c>
      <c r="F8102">
        <v>0</v>
      </c>
      <c r="G8102">
        <v>0</v>
      </c>
      <c r="H8102" s="5">
        <v>0</v>
      </c>
      <c r="I8102" t="s">
        <v>2213</v>
      </c>
    </row>
    <row r="8103" spans="1:9" x14ac:dyDescent="0.25">
      <c r="A8103" t="b">
        <v>0</v>
      </c>
      <c r="D8103" t="s">
        <v>7026</v>
      </c>
      <c r="E8103" t="s">
        <v>15135</v>
      </c>
      <c r="F8103">
        <v>0</v>
      </c>
      <c r="G8103">
        <v>0</v>
      </c>
      <c r="H8103" s="5">
        <v>0</v>
      </c>
      <c r="I8103" t="s">
        <v>2213</v>
      </c>
    </row>
    <row r="8104" spans="1:9" x14ac:dyDescent="0.25">
      <c r="A8104" t="b">
        <v>0</v>
      </c>
      <c r="D8104" t="s">
        <v>7026</v>
      </c>
      <c r="E8104" t="s">
        <v>15136</v>
      </c>
      <c r="F8104">
        <v>0</v>
      </c>
      <c r="G8104">
        <v>0</v>
      </c>
      <c r="H8104" s="5">
        <v>0</v>
      </c>
      <c r="I8104" t="s">
        <v>2213</v>
      </c>
    </row>
    <row r="8105" spans="1:9" x14ac:dyDescent="0.25">
      <c r="A8105" t="b">
        <v>0</v>
      </c>
      <c r="D8105" t="s">
        <v>7026</v>
      </c>
      <c r="E8105" t="s">
        <v>15137</v>
      </c>
      <c r="F8105">
        <v>0</v>
      </c>
      <c r="G8105">
        <v>0</v>
      </c>
      <c r="H8105" s="5">
        <v>0</v>
      </c>
      <c r="I8105" t="s">
        <v>2213</v>
      </c>
    </row>
    <row r="8106" spans="1:9" x14ac:dyDescent="0.25">
      <c r="A8106" t="b">
        <v>0</v>
      </c>
      <c r="D8106" t="s">
        <v>7026</v>
      </c>
      <c r="E8106" t="s">
        <v>15138</v>
      </c>
      <c r="F8106">
        <v>0</v>
      </c>
      <c r="G8106">
        <v>0</v>
      </c>
      <c r="H8106" s="5">
        <v>0</v>
      </c>
      <c r="I8106" t="s">
        <v>2211</v>
      </c>
    </row>
    <row r="8107" spans="1:9" x14ac:dyDescent="0.25">
      <c r="A8107" t="b">
        <v>1</v>
      </c>
      <c r="B8107" t="s">
        <v>7016</v>
      </c>
      <c r="D8107" t="s">
        <v>7026</v>
      </c>
      <c r="E8107" t="s">
        <v>15139</v>
      </c>
      <c r="F8107">
        <v>1</v>
      </c>
      <c r="G8107">
        <v>0</v>
      </c>
      <c r="H8107" s="5">
        <v>1</v>
      </c>
      <c r="I8107" t="s">
        <v>2211</v>
      </c>
    </row>
    <row r="8108" spans="1:9" x14ac:dyDescent="0.25">
      <c r="A8108" t="b">
        <v>0</v>
      </c>
      <c r="D8108" t="s">
        <v>7026</v>
      </c>
      <c r="E8108" t="s">
        <v>15140</v>
      </c>
      <c r="F8108">
        <v>0</v>
      </c>
      <c r="G8108">
        <v>0</v>
      </c>
      <c r="H8108" s="5">
        <v>0</v>
      </c>
      <c r="I8108" t="s">
        <v>2204</v>
      </c>
    </row>
    <row r="8109" spans="1:9" x14ac:dyDescent="0.25">
      <c r="A8109" t="b">
        <v>0</v>
      </c>
      <c r="D8109" t="s">
        <v>7026</v>
      </c>
      <c r="E8109" t="s">
        <v>15141</v>
      </c>
      <c r="F8109">
        <v>0</v>
      </c>
      <c r="G8109">
        <v>0</v>
      </c>
      <c r="H8109" s="5">
        <v>0</v>
      </c>
      <c r="I8109" t="s">
        <v>2204</v>
      </c>
    </row>
    <row r="8110" spans="1:9" x14ac:dyDescent="0.25">
      <c r="A8110" t="b">
        <v>0</v>
      </c>
      <c r="D8110" t="s">
        <v>7026</v>
      </c>
      <c r="E8110" t="s">
        <v>15142</v>
      </c>
      <c r="F8110">
        <v>0</v>
      </c>
      <c r="G8110">
        <v>0</v>
      </c>
      <c r="H8110" s="5">
        <v>0</v>
      </c>
      <c r="I8110" t="s">
        <v>2204</v>
      </c>
    </row>
    <row r="8111" spans="1:9" x14ac:dyDescent="0.25">
      <c r="A8111" t="b">
        <v>0</v>
      </c>
      <c r="D8111" t="s">
        <v>7026</v>
      </c>
      <c r="E8111" t="s">
        <v>15143</v>
      </c>
      <c r="F8111">
        <v>0</v>
      </c>
      <c r="G8111">
        <v>0</v>
      </c>
      <c r="H8111" s="5">
        <v>0</v>
      </c>
      <c r="I8111" t="s">
        <v>2206</v>
      </c>
    </row>
    <row r="8112" spans="1:9" x14ac:dyDescent="0.25">
      <c r="A8112" t="b">
        <v>0</v>
      </c>
      <c r="D8112" t="s">
        <v>7026</v>
      </c>
      <c r="E8112" t="s">
        <v>15144</v>
      </c>
      <c r="F8112">
        <v>0</v>
      </c>
      <c r="G8112">
        <v>0</v>
      </c>
      <c r="H8112" s="5">
        <v>0</v>
      </c>
      <c r="I8112" t="s">
        <v>2210</v>
      </c>
    </row>
    <row r="8113" spans="1:9" x14ac:dyDescent="0.25">
      <c r="A8113" t="b">
        <v>0</v>
      </c>
      <c r="D8113" t="s">
        <v>7026</v>
      </c>
      <c r="E8113" t="s">
        <v>15145</v>
      </c>
      <c r="F8113">
        <v>0</v>
      </c>
      <c r="G8113">
        <v>0</v>
      </c>
      <c r="H8113" s="5">
        <v>0</v>
      </c>
      <c r="I8113" t="s">
        <v>2210</v>
      </c>
    </row>
    <row r="8114" spans="1:9" x14ac:dyDescent="0.25">
      <c r="A8114" t="b">
        <v>0</v>
      </c>
      <c r="D8114" t="s">
        <v>7026</v>
      </c>
      <c r="E8114" t="s">
        <v>15146</v>
      </c>
      <c r="F8114">
        <v>0</v>
      </c>
      <c r="G8114">
        <v>0</v>
      </c>
      <c r="H8114" s="5">
        <v>0</v>
      </c>
      <c r="I8114" t="s">
        <v>2202</v>
      </c>
    </row>
    <row r="8115" spans="1:9" x14ac:dyDescent="0.25">
      <c r="A8115" t="b">
        <v>0</v>
      </c>
      <c r="D8115" t="s">
        <v>7026</v>
      </c>
      <c r="E8115" t="s">
        <v>15147</v>
      </c>
      <c r="F8115">
        <v>0</v>
      </c>
      <c r="G8115">
        <v>0</v>
      </c>
      <c r="H8115" s="5">
        <v>0</v>
      </c>
      <c r="I8115" t="s">
        <v>2202</v>
      </c>
    </row>
    <row r="8116" spans="1:9" x14ac:dyDescent="0.25">
      <c r="A8116" t="b">
        <v>0</v>
      </c>
      <c r="D8116" t="s">
        <v>7026</v>
      </c>
      <c r="E8116" t="s">
        <v>15148</v>
      </c>
      <c r="F8116">
        <v>0</v>
      </c>
      <c r="G8116">
        <v>0</v>
      </c>
      <c r="H8116" s="5">
        <v>0</v>
      </c>
      <c r="I8116" t="s">
        <v>2202</v>
      </c>
    </row>
    <row r="8117" spans="1:9" x14ac:dyDescent="0.25">
      <c r="A8117" t="b">
        <v>0</v>
      </c>
      <c r="D8117" t="s">
        <v>7026</v>
      </c>
      <c r="E8117" t="s">
        <v>15149</v>
      </c>
      <c r="F8117">
        <v>0</v>
      </c>
      <c r="G8117">
        <v>0</v>
      </c>
      <c r="H8117" s="5">
        <v>0</v>
      </c>
      <c r="I8117" t="s">
        <v>2202</v>
      </c>
    </row>
    <row r="8118" spans="1:9" x14ac:dyDescent="0.25">
      <c r="A8118" t="b">
        <v>0</v>
      </c>
      <c r="D8118" t="s">
        <v>7026</v>
      </c>
      <c r="E8118" t="s">
        <v>15150</v>
      </c>
      <c r="F8118">
        <v>0</v>
      </c>
      <c r="G8118">
        <v>0</v>
      </c>
      <c r="H8118" s="5">
        <v>0</v>
      </c>
      <c r="I8118" t="s">
        <v>2213</v>
      </c>
    </row>
    <row r="8119" spans="1:9" x14ac:dyDescent="0.25">
      <c r="A8119" t="b">
        <v>0</v>
      </c>
      <c r="D8119" t="s">
        <v>7026</v>
      </c>
      <c r="E8119" t="s">
        <v>15151</v>
      </c>
      <c r="F8119">
        <v>0</v>
      </c>
      <c r="G8119">
        <v>0</v>
      </c>
      <c r="H8119" s="5">
        <v>0</v>
      </c>
      <c r="I8119" t="s">
        <v>2213</v>
      </c>
    </row>
    <row r="8120" spans="1:9" x14ac:dyDescent="0.25">
      <c r="A8120" t="b">
        <v>0</v>
      </c>
      <c r="D8120" t="s">
        <v>7026</v>
      </c>
      <c r="E8120" t="s">
        <v>15152</v>
      </c>
      <c r="F8120">
        <v>0</v>
      </c>
      <c r="G8120">
        <v>0</v>
      </c>
      <c r="H8120" s="5">
        <v>0</v>
      </c>
      <c r="I8120" t="s">
        <v>2210</v>
      </c>
    </row>
    <row r="8121" spans="1:9" x14ac:dyDescent="0.25">
      <c r="A8121" t="b">
        <v>0</v>
      </c>
      <c r="D8121" t="s">
        <v>7026</v>
      </c>
      <c r="E8121" t="s">
        <v>15153</v>
      </c>
      <c r="F8121">
        <v>0</v>
      </c>
      <c r="G8121">
        <v>0</v>
      </c>
      <c r="H8121" s="5">
        <v>0</v>
      </c>
      <c r="I8121" t="s">
        <v>2210</v>
      </c>
    </row>
    <row r="8122" spans="1:9" x14ac:dyDescent="0.25">
      <c r="A8122" t="b">
        <v>0</v>
      </c>
      <c r="D8122" t="s">
        <v>7026</v>
      </c>
      <c r="E8122" t="s">
        <v>15154</v>
      </c>
      <c r="F8122">
        <v>0</v>
      </c>
      <c r="G8122">
        <v>0</v>
      </c>
      <c r="H8122" s="5">
        <v>0</v>
      </c>
      <c r="I8122" t="s">
        <v>2210</v>
      </c>
    </row>
    <row r="8123" spans="1:9" x14ac:dyDescent="0.25">
      <c r="A8123" t="b">
        <v>0</v>
      </c>
      <c r="D8123" t="s">
        <v>7026</v>
      </c>
      <c r="E8123" t="s">
        <v>15155</v>
      </c>
      <c r="F8123">
        <v>0</v>
      </c>
      <c r="G8123">
        <v>0</v>
      </c>
      <c r="H8123" s="5">
        <v>0</v>
      </c>
      <c r="I8123" t="s">
        <v>2210</v>
      </c>
    </row>
    <row r="8124" spans="1:9" x14ac:dyDescent="0.25">
      <c r="A8124" t="b">
        <v>0</v>
      </c>
      <c r="D8124" t="s">
        <v>7026</v>
      </c>
      <c r="E8124" t="s">
        <v>15156</v>
      </c>
      <c r="F8124">
        <v>0</v>
      </c>
      <c r="G8124">
        <v>0</v>
      </c>
      <c r="H8124" s="5">
        <v>0</v>
      </c>
      <c r="I8124" t="s">
        <v>2210</v>
      </c>
    </row>
    <row r="8125" spans="1:9" x14ac:dyDescent="0.25">
      <c r="A8125" t="b">
        <v>0</v>
      </c>
      <c r="D8125" t="s">
        <v>7026</v>
      </c>
      <c r="E8125" t="s">
        <v>15157</v>
      </c>
      <c r="F8125">
        <v>0</v>
      </c>
      <c r="G8125">
        <v>0</v>
      </c>
      <c r="H8125" s="5">
        <v>0</v>
      </c>
      <c r="I8125" t="s">
        <v>2210</v>
      </c>
    </row>
    <row r="8126" spans="1:9" x14ac:dyDescent="0.25">
      <c r="A8126" t="b">
        <v>0</v>
      </c>
      <c r="D8126" t="s">
        <v>7026</v>
      </c>
      <c r="E8126" t="s">
        <v>15158</v>
      </c>
      <c r="F8126">
        <v>0</v>
      </c>
      <c r="G8126">
        <v>0</v>
      </c>
      <c r="H8126" s="5">
        <v>0</v>
      </c>
      <c r="I8126" t="s">
        <v>2204</v>
      </c>
    </row>
    <row r="8127" spans="1:9" x14ac:dyDescent="0.25">
      <c r="A8127" t="b">
        <v>0</v>
      </c>
      <c r="D8127" t="s">
        <v>7026</v>
      </c>
      <c r="E8127" t="s">
        <v>15159</v>
      </c>
      <c r="F8127">
        <v>0</v>
      </c>
      <c r="G8127">
        <v>0</v>
      </c>
      <c r="H8127" s="5">
        <v>0</v>
      </c>
      <c r="I8127" t="s">
        <v>2204</v>
      </c>
    </row>
    <row r="8128" spans="1:9" x14ac:dyDescent="0.25">
      <c r="A8128" t="b">
        <v>0</v>
      </c>
      <c r="D8128" t="s">
        <v>7026</v>
      </c>
      <c r="E8128" t="s">
        <v>15160</v>
      </c>
      <c r="F8128">
        <v>0</v>
      </c>
      <c r="G8128">
        <v>0</v>
      </c>
      <c r="H8128" s="5">
        <v>0</v>
      </c>
      <c r="I8128" t="s">
        <v>2204</v>
      </c>
    </row>
    <row r="8129" spans="1:9" x14ac:dyDescent="0.25">
      <c r="A8129" t="b">
        <v>0</v>
      </c>
      <c r="D8129" t="s">
        <v>7026</v>
      </c>
      <c r="E8129" t="s">
        <v>15161</v>
      </c>
      <c r="F8129">
        <v>0</v>
      </c>
      <c r="G8129">
        <v>0</v>
      </c>
      <c r="H8129" s="5">
        <v>0</v>
      </c>
      <c r="I8129" t="s">
        <v>2204</v>
      </c>
    </row>
    <row r="8130" spans="1:9" x14ac:dyDescent="0.25">
      <c r="A8130" t="b">
        <v>0</v>
      </c>
      <c r="D8130" t="s">
        <v>7026</v>
      </c>
      <c r="E8130" t="s">
        <v>15162</v>
      </c>
      <c r="F8130">
        <v>0</v>
      </c>
      <c r="G8130">
        <v>0</v>
      </c>
      <c r="H8130" s="5">
        <v>0</v>
      </c>
      <c r="I8130" t="s">
        <v>2204</v>
      </c>
    </row>
    <row r="8131" spans="1:9" x14ac:dyDescent="0.25">
      <c r="A8131" t="b">
        <v>0</v>
      </c>
      <c r="D8131" t="s">
        <v>7026</v>
      </c>
      <c r="E8131" t="s">
        <v>15163</v>
      </c>
      <c r="F8131">
        <v>0</v>
      </c>
      <c r="G8131">
        <v>0</v>
      </c>
      <c r="H8131" s="5">
        <v>0</v>
      </c>
      <c r="I8131" t="s">
        <v>2211</v>
      </c>
    </row>
    <row r="8132" spans="1:9" x14ac:dyDescent="0.25">
      <c r="A8132" t="b">
        <v>0</v>
      </c>
      <c r="D8132" t="s">
        <v>7026</v>
      </c>
      <c r="E8132" t="s">
        <v>15164</v>
      </c>
      <c r="F8132">
        <v>0</v>
      </c>
      <c r="G8132">
        <v>0</v>
      </c>
      <c r="H8132" s="5">
        <v>0</v>
      </c>
      <c r="I8132" t="s">
        <v>2211</v>
      </c>
    </row>
    <row r="8133" spans="1:9" x14ac:dyDescent="0.25">
      <c r="A8133" t="b">
        <v>0</v>
      </c>
      <c r="D8133" t="s">
        <v>7026</v>
      </c>
      <c r="E8133" t="s">
        <v>15165</v>
      </c>
      <c r="F8133">
        <v>0</v>
      </c>
      <c r="G8133">
        <v>0</v>
      </c>
      <c r="H8133" s="5">
        <v>0</v>
      </c>
      <c r="I8133" t="s">
        <v>2206</v>
      </c>
    </row>
    <row r="8134" spans="1:9" x14ac:dyDescent="0.25">
      <c r="A8134" t="b">
        <v>0</v>
      </c>
      <c r="D8134" t="s">
        <v>7026</v>
      </c>
      <c r="E8134" t="s">
        <v>15166</v>
      </c>
      <c r="F8134">
        <v>0</v>
      </c>
      <c r="G8134">
        <v>0</v>
      </c>
      <c r="H8134" s="5">
        <v>0</v>
      </c>
      <c r="I8134" t="s">
        <v>2204</v>
      </c>
    </row>
    <row r="8135" spans="1:9" x14ac:dyDescent="0.25">
      <c r="A8135" t="b">
        <v>0</v>
      </c>
      <c r="D8135" t="s">
        <v>7026</v>
      </c>
      <c r="E8135" t="s">
        <v>15167</v>
      </c>
      <c r="F8135">
        <v>0</v>
      </c>
      <c r="G8135">
        <v>0</v>
      </c>
      <c r="H8135" s="5">
        <v>0</v>
      </c>
      <c r="I8135" t="s">
        <v>2213</v>
      </c>
    </row>
    <row r="8136" spans="1:9" x14ac:dyDescent="0.25">
      <c r="A8136" t="b">
        <v>0</v>
      </c>
      <c r="D8136" t="s">
        <v>7026</v>
      </c>
      <c r="E8136" t="s">
        <v>15168</v>
      </c>
      <c r="F8136">
        <v>0</v>
      </c>
      <c r="G8136">
        <v>0</v>
      </c>
      <c r="H8136" s="5">
        <v>0</v>
      </c>
      <c r="I8136" t="s">
        <v>2213</v>
      </c>
    </row>
    <row r="8137" spans="1:9" x14ac:dyDescent="0.25">
      <c r="A8137" t="b">
        <v>0</v>
      </c>
      <c r="D8137" t="s">
        <v>7026</v>
      </c>
      <c r="E8137" t="s">
        <v>15169</v>
      </c>
      <c r="F8137">
        <v>0</v>
      </c>
      <c r="G8137">
        <v>0</v>
      </c>
      <c r="H8137" s="5">
        <v>0</v>
      </c>
      <c r="I8137" t="s">
        <v>2213</v>
      </c>
    </row>
    <row r="8138" spans="1:9" x14ac:dyDescent="0.25">
      <c r="A8138" t="b">
        <v>0</v>
      </c>
      <c r="D8138" t="s">
        <v>7026</v>
      </c>
      <c r="E8138" t="s">
        <v>15170</v>
      </c>
      <c r="F8138">
        <v>0</v>
      </c>
      <c r="G8138">
        <v>0</v>
      </c>
      <c r="H8138" s="5">
        <v>0</v>
      </c>
      <c r="I8138" t="s">
        <v>2213</v>
      </c>
    </row>
    <row r="8139" spans="1:9" x14ac:dyDescent="0.25">
      <c r="A8139" t="b">
        <v>0</v>
      </c>
      <c r="D8139" t="s">
        <v>7026</v>
      </c>
      <c r="E8139" t="s">
        <v>15171</v>
      </c>
      <c r="F8139">
        <v>0</v>
      </c>
      <c r="G8139">
        <v>0</v>
      </c>
      <c r="H8139" s="5">
        <v>0</v>
      </c>
      <c r="I8139" t="s">
        <v>2213</v>
      </c>
    </row>
    <row r="8140" spans="1:9" x14ac:dyDescent="0.25">
      <c r="A8140" t="b">
        <v>0</v>
      </c>
      <c r="D8140" t="s">
        <v>7026</v>
      </c>
      <c r="E8140" t="s">
        <v>15172</v>
      </c>
      <c r="F8140">
        <v>0</v>
      </c>
      <c r="G8140">
        <v>0</v>
      </c>
      <c r="H8140" s="5">
        <v>0</v>
      </c>
      <c r="I8140" t="s">
        <v>2213</v>
      </c>
    </row>
    <row r="8141" spans="1:9" x14ac:dyDescent="0.25">
      <c r="A8141" t="b">
        <v>0</v>
      </c>
      <c r="D8141" t="s">
        <v>7026</v>
      </c>
      <c r="E8141" t="s">
        <v>15173</v>
      </c>
      <c r="F8141">
        <v>0</v>
      </c>
      <c r="G8141">
        <v>0</v>
      </c>
      <c r="H8141" s="5">
        <v>0</v>
      </c>
      <c r="I8141" t="s">
        <v>2213</v>
      </c>
    </row>
    <row r="8142" spans="1:9" x14ac:dyDescent="0.25">
      <c r="A8142" t="b">
        <v>0</v>
      </c>
      <c r="D8142" t="s">
        <v>7026</v>
      </c>
      <c r="E8142" t="s">
        <v>15174</v>
      </c>
      <c r="F8142">
        <v>0</v>
      </c>
      <c r="G8142">
        <v>0</v>
      </c>
      <c r="H8142" s="5">
        <v>0</v>
      </c>
      <c r="I8142" t="s">
        <v>2213</v>
      </c>
    </row>
    <row r="8143" spans="1:9" x14ac:dyDescent="0.25">
      <c r="A8143" t="b">
        <v>0</v>
      </c>
      <c r="D8143" t="s">
        <v>7026</v>
      </c>
      <c r="E8143" t="s">
        <v>15175</v>
      </c>
      <c r="F8143">
        <v>0</v>
      </c>
      <c r="G8143">
        <v>0</v>
      </c>
      <c r="H8143" s="5">
        <v>0</v>
      </c>
      <c r="I8143" t="s">
        <v>2213</v>
      </c>
    </row>
    <row r="8144" spans="1:9" x14ac:dyDescent="0.25">
      <c r="A8144" t="b">
        <v>0</v>
      </c>
      <c r="D8144" t="s">
        <v>7026</v>
      </c>
      <c r="E8144" t="s">
        <v>15176</v>
      </c>
      <c r="F8144">
        <v>0</v>
      </c>
      <c r="G8144">
        <v>0</v>
      </c>
      <c r="H8144" s="5">
        <v>0</v>
      </c>
      <c r="I8144" t="s">
        <v>2213</v>
      </c>
    </row>
    <row r="8145" spans="1:9" x14ac:dyDescent="0.25">
      <c r="A8145" t="b">
        <v>0</v>
      </c>
      <c r="D8145" t="s">
        <v>7026</v>
      </c>
      <c r="E8145" t="s">
        <v>15177</v>
      </c>
      <c r="F8145">
        <v>0</v>
      </c>
      <c r="G8145">
        <v>0</v>
      </c>
      <c r="H8145" s="5">
        <v>0</v>
      </c>
      <c r="I8145" t="s">
        <v>2204</v>
      </c>
    </row>
    <row r="8146" spans="1:9" x14ac:dyDescent="0.25">
      <c r="A8146" t="b">
        <v>0</v>
      </c>
      <c r="D8146" t="s">
        <v>7026</v>
      </c>
      <c r="E8146" t="s">
        <v>15178</v>
      </c>
      <c r="F8146">
        <v>0</v>
      </c>
      <c r="G8146">
        <v>0</v>
      </c>
      <c r="H8146" s="5">
        <v>0</v>
      </c>
      <c r="I8146" t="s">
        <v>2204</v>
      </c>
    </row>
    <row r="8147" spans="1:9" x14ac:dyDescent="0.25">
      <c r="A8147" t="b">
        <v>0</v>
      </c>
      <c r="D8147" t="s">
        <v>7026</v>
      </c>
      <c r="E8147" t="s">
        <v>15179</v>
      </c>
      <c r="F8147">
        <v>0</v>
      </c>
      <c r="G8147">
        <v>0</v>
      </c>
      <c r="H8147" s="5">
        <v>0</v>
      </c>
      <c r="I8147" t="s">
        <v>2204</v>
      </c>
    </row>
    <row r="8148" spans="1:9" x14ac:dyDescent="0.25">
      <c r="A8148" t="b">
        <v>0</v>
      </c>
      <c r="D8148" t="s">
        <v>7026</v>
      </c>
      <c r="E8148" t="s">
        <v>15180</v>
      </c>
      <c r="F8148">
        <v>0</v>
      </c>
      <c r="G8148">
        <v>0</v>
      </c>
      <c r="H8148" s="5">
        <v>0</v>
      </c>
      <c r="I8148" t="s">
        <v>2204</v>
      </c>
    </row>
    <row r="8149" spans="1:9" x14ac:dyDescent="0.25">
      <c r="A8149" t="b">
        <v>0</v>
      </c>
      <c r="D8149" t="s">
        <v>7026</v>
      </c>
      <c r="E8149" t="s">
        <v>15181</v>
      </c>
      <c r="F8149">
        <v>0</v>
      </c>
      <c r="G8149">
        <v>0</v>
      </c>
      <c r="H8149" s="5">
        <v>0</v>
      </c>
      <c r="I8149" t="s">
        <v>2210</v>
      </c>
    </row>
    <row r="8150" spans="1:9" x14ac:dyDescent="0.25">
      <c r="A8150" t="b">
        <v>0</v>
      </c>
      <c r="D8150" t="s">
        <v>7026</v>
      </c>
      <c r="E8150" t="s">
        <v>15182</v>
      </c>
      <c r="F8150">
        <v>0</v>
      </c>
      <c r="G8150">
        <v>0</v>
      </c>
      <c r="H8150" s="5">
        <v>0</v>
      </c>
      <c r="I8150" t="s">
        <v>2204</v>
      </c>
    </row>
    <row r="8151" spans="1:9" x14ac:dyDescent="0.25">
      <c r="A8151" t="b">
        <v>0</v>
      </c>
      <c r="D8151" t="s">
        <v>7026</v>
      </c>
      <c r="E8151" t="s">
        <v>15183</v>
      </c>
      <c r="F8151">
        <v>0</v>
      </c>
      <c r="G8151">
        <v>0</v>
      </c>
      <c r="H8151" s="5">
        <v>0</v>
      </c>
      <c r="I8151" t="s">
        <v>2210</v>
      </c>
    </row>
    <row r="8152" spans="1:9" x14ac:dyDescent="0.25">
      <c r="A8152" t="b">
        <v>0</v>
      </c>
      <c r="D8152" t="s">
        <v>7026</v>
      </c>
      <c r="E8152" t="s">
        <v>15184</v>
      </c>
      <c r="F8152">
        <v>0</v>
      </c>
      <c r="G8152">
        <v>0</v>
      </c>
      <c r="H8152" s="5">
        <v>0</v>
      </c>
      <c r="I8152" t="s">
        <v>2210</v>
      </c>
    </row>
    <row r="8153" spans="1:9" x14ac:dyDescent="0.25">
      <c r="A8153" t="b">
        <v>0</v>
      </c>
      <c r="D8153" t="s">
        <v>7026</v>
      </c>
      <c r="E8153" t="s">
        <v>15185</v>
      </c>
      <c r="F8153">
        <v>0</v>
      </c>
      <c r="G8153">
        <v>0</v>
      </c>
      <c r="H8153" s="5">
        <v>0</v>
      </c>
      <c r="I8153" t="s">
        <v>2206</v>
      </c>
    </row>
    <row r="8154" spans="1:9" x14ac:dyDescent="0.25">
      <c r="A8154" t="b">
        <v>0</v>
      </c>
      <c r="D8154" t="s">
        <v>7026</v>
      </c>
      <c r="E8154" t="s">
        <v>15186</v>
      </c>
      <c r="F8154">
        <v>0</v>
      </c>
      <c r="G8154">
        <v>0</v>
      </c>
      <c r="H8154" s="5">
        <v>0</v>
      </c>
      <c r="I8154" t="s">
        <v>2206</v>
      </c>
    </row>
    <row r="8155" spans="1:9" x14ac:dyDescent="0.25">
      <c r="A8155" t="b">
        <v>0</v>
      </c>
      <c r="D8155" t="s">
        <v>7026</v>
      </c>
      <c r="E8155" t="s">
        <v>15187</v>
      </c>
      <c r="F8155">
        <v>0</v>
      </c>
      <c r="G8155">
        <v>0</v>
      </c>
      <c r="H8155" s="5">
        <v>0</v>
      </c>
      <c r="I8155" t="s">
        <v>2206</v>
      </c>
    </row>
    <row r="8156" spans="1:9" x14ac:dyDescent="0.25">
      <c r="A8156" t="b">
        <v>0</v>
      </c>
      <c r="D8156" t="s">
        <v>7026</v>
      </c>
      <c r="E8156" t="s">
        <v>15188</v>
      </c>
      <c r="F8156">
        <v>0</v>
      </c>
      <c r="G8156">
        <v>0</v>
      </c>
      <c r="H8156" s="5">
        <v>0</v>
      </c>
      <c r="I8156" t="s">
        <v>2210</v>
      </c>
    </row>
    <row r="8157" spans="1:9" x14ac:dyDescent="0.25">
      <c r="A8157" t="b">
        <v>0</v>
      </c>
      <c r="D8157" t="s">
        <v>7026</v>
      </c>
      <c r="E8157" t="s">
        <v>15189</v>
      </c>
      <c r="F8157">
        <v>0</v>
      </c>
      <c r="G8157">
        <v>0</v>
      </c>
      <c r="H8157" s="5">
        <v>0</v>
      </c>
      <c r="I8157" t="s">
        <v>2210</v>
      </c>
    </row>
    <row r="8158" spans="1:9" x14ac:dyDescent="0.25">
      <c r="A8158" t="b">
        <v>0</v>
      </c>
      <c r="D8158" t="s">
        <v>7026</v>
      </c>
      <c r="E8158" t="s">
        <v>15190</v>
      </c>
      <c r="F8158">
        <v>0</v>
      </c>
      <c r="G8158">
        <v>0</v>
      </c>
      <c r="H8158" s="5">
        <v>0</v>
      </c>
      <c r="I8158" t="s">
        <v>2210</v>
      </c>
    </row>
    <row r="8159" spans="1:9" x14ac:dyDescent="0.25">
      <c r="A8159" t="b">
        <v>0</v>
      </c>
      <c r="D8159" t="s">
        <v>7026</v>
      </c>
      <c r="E8159" t="s">
        <v>15191</v>
      </c>
      <c r="F8159">
        <v>0</v>
      </c>
      <c r="G8159">
        <v>0</v>
      </c>
      <c r="H8159" s="5">
        <v>0</v>
      </c>
      <c r="I8159" t="s">
        <v>2210</v>
      </c>
    </row>
    <row r="8160" spans="1:9" x14ac:dyDescent="0.25">
      <c r="A8160" t="b">
        <v>0</v>
      </c>
      <c r="D8160" t="s">
        <v>7026</v>
      </c>
      <c r="E8160" t="s">
        <v>15192</v>
      </c>
      <c r="F8160">
        <v>0</v>
      </c>
      <c r="G8160">
        <v>0</v>
      </c>
      <c r="H8160" s="5">
        <v>0</v>
      </c>
      <c r="I8160" t="s">
        <v>2210</v>
      </c>
    </row>
    <row r="8161" spans="1:9" x14ac:dyDescent="0.25">
      <c r="A8161" t="b">
        <v>0</v>
      </c>
      <c r="D8161" t="s">
        <v>7026</v>
      </c>
      <c r="E8161" t="s">
        <v>15193</v>
      </c>
      <c r="F8161">
        <v>0</v>
      </c>
      <c r="G8161">
        <v>0</v>
      </c>
      <c r="H8161" s="5">
        <v>0</v>
      </c>
      <c r="I8161" t="s">
        <v>2210</v>
      </c>
    </row>
    <row r="8162" spans="1:9" x14ac:dyDescent="0.25">
      <c r="A8162" t="b">
        <v>0</v>
      </c>
      <c r="D8162" t="s">
        <v>7026</v>
      </c>
      <c r="E8162" t="s">
        <v>15194</v>
      </c>
      <c r="F8162">
        <v>0</v>
      </c>
      <c r="G8162">
        <v>0</v>
      </c>
      <c r="H8162" s="5">
        <v>0</v>
      </c>
      <c r="I8162" t="s">
        <v>2210</v>
      </c>
    </row>
    <row r="8163" spans="1:9" x14ac:dyDescent="0.25">
      <c r="A8163" t="b">
        <v>0</v>
      </c>
      <c r="D8163" t="s">
        <v>7026</v>
      </c>
      <c r="E8163" t="s">
        <v>15195</v>
      </c>
      <c r="F8163">
        <v>0</v>
      </c>
      <c r="G8163">
        <v>0</v>
      </c>
      <c r="H8163" s="5">
        <v>0</v>
      </c>
      <c r="I8163" t="s">
        <v>2210</v>
      </c>
    </row>
    <row r="8164" spans="1:9" x14ac:dyDescent="0.25">
      <c r="A8164" t="b">
        <v>0</v>
      </c>
      <c r="D8164" t="s">
        <v>7026</v>
      </c>
      <c r="E8164" t="s">
        <v>15196</v>
      </c>
      <c r="F8164">
        <v>0</v>
      </c>
      <c r="G8164">
        <v>0</v>
      </c>
      <c r="H8164" s="5">
        <v>0</v>
      </c>
      <c r="I8164" t="s">
        <v>2210</v>
      </c>
    </row>
    <row r="8165" spans="1:9" x14ac:dyDescent="0.25">
      <c r="A8165" t="b">
        <v>0</v>
      </c>
      <c r="D8165" t="s">
        <v>7026</v>
      </c>
      <c r="E8165" t="s">
        <v>15197</v>
      </c>
      <c r="F8165">
        <v>0</v>
      </c>
      <c r="G8165">
        <v>0</v>
      </c>
      <c r="H8165" s="5">
        <v>0</v>
      </c>
      <c r="I8165" t="s">
        <v>2210</v>
      </c>
    </row>
    <row r="8166" spans="1:9" x14ac:dyDescent="0.25">
      <c r="A8166" t="b">
        <v>0</v>
      </c>
      <c r="D8166" t="s">
        <v>7026</v>
      </c>
      <c r="E8166" t="s">
        <v>15198</v>
      </c>
      <c r="F8166">
        <v>0</v>
      </c>
      <c r="G8166">
        <v>0</v>
      </c>
      <c r="H8166" s="5">
        <v>0</v>
      </c>
      <c r="I8166" t="s">
        <v>2210</v>
      </c>
    </row>
    <row r="8167" spans="1:9" x14ac:dyDescent="0.25">
      <c r="A8167" t="b">
        <v>0</v>
      </c>
      <c r="D8167" t="s">
        <v>7026</v>
      </c>
      <c r="E8167" t="s">
        <v>15199</v>
      </c>
      <c r="F8167">
        <v>0</v>
      </c>
      <c r="G8167">
        <v>0</v>
      </c>
      <c r="H8167" s="5">
        <v>0</v>
      </c>
      <c r="I8167" t="s">
        <v>2210</v>
      </c>
    </row>
    <row r="8168" spans="1:9" x14ac:dyDescent="0.25">
      <c r="A8168" t="b">
        <v>0</v>
      </c>
      <c r="D8168" t="s">
        <v>7026</v>
      </c>
      <c r="E8168" t="s">
        <v>15200</v>
      </c>
      <c r="F8168">
        <v>0</v>
      </c>
      <c r="G8168">
        <v>0</v>
      </c>
      <c r="H8168" s="5">
        <v>0</v>
      </c>
      <c r="I8168" t="s">
        <v>2206</v>
      </c>
    </row>
    <row r="8169" spans="1:9" x14ac:dyDescent="0.25">
      <c r="A8169" t="b">
        <v>0</v>
      </c>
      <c r="D8169" t="s">
        <v>7026</v>
      </c>
      <c r="E8169" t="s">
        <v>15201</v>
      </c>
      <c r="F8169">
        <v>0</v>
      </c>
      <c r="G8169">
        <v>0</v>
      </c>
      <c r="H8169" s="5">
        <v>0</v>
      </c>
      <c r="I8169" t="s">
        <v>2210</v>
      </c>
    </row>
    <row r="8170" spans="1:9" x14ac:dyDescent="0.25">
      <c r="A8170" t="b">
        <v>0</v>
      </c>
      <c r="D8170" t="s">
        <v>7026</v>
      </c>
      <c r="E8170" t="s">
        <v>15202</v>
      </c>
      <c r="F8170">
        <v>0</v>
      </c>
      <c r="G8170">
        <v>0</v>
      </c>
      <c r="H8170" s="5">
        <v>0</v>
      </c>
      <c r="I8170" t="s">
        <v>2201</v>
      </c>
    </row>
    <row r="8171" spans="1:9" x14ac:dyDescent="0.25">
      <c r="A8171" t="b">
        <v>0</v>
      </c>
      <c r="D8171" t="s">
        <v>7026</v>
      </c>
      <c r="E8171" t="s">
        <v>15203</v>
      </c>
      <c r="F8171">
        <v>0</v>
      </c>
      <c r="G8171">
        <v>0</v>
      </c>
      <c r="H8171" s="5">
        <v>0</v>
      </c>
      <c r="I8171" t="s">
        <v>2201</v>
      </c>
    </row>
    <row r="8172" spans="1:9" x14ac:dyDescent="0.25">
      <c r="A8172" t="b">
        <v>0</v>
      </c>
      <c r="D8172" t="s">
        <v>7026</v>
      </c>
      <c r="E8172" t="s">
        <v>15204</v>
      </c>
      <c r="F8172">
        <v>0</v>
      </c>
      <c r="G8172">
        <v>0</v>
      </c>
      <c r="H8172" s="5">
        <v>0</v>
      </c>
      <c r="I8172" t="s">
        <v>2201</v>
      </c>
    </row>
    <row r="8173" spans="1:9" x14ac:dyDescent="0.25">
      <c r="A8173" t="b">
        <v>0</v>
      </c>
      <c r="D8173" t="s">
        <v>7026</v>
      </c>
      <c r="E8173" t="s">
        <v>15205</v>
      </c>
      <c r="F8173">
        <v>0</v>
      </c>
      <c r="G8173">
        <v>0</v>
      </c>
      <c r="H8173" s="5">
        <v>0</v>
      </c>
      <c r="I8173" t="s">
        <v>2201</v>
      </c>
    </row>
    <row r="8174" spans="1:9" x14ac:dyDescent="0.25">
      <c r="A8174" t="b">
        <v>0</v>
      </c>
      <c r="D8174" t="s">
        <v>7026</v>
      </c>
      <c r="E8174" t="s">
        <v>15206</v>
      </c>
      <c r="F8174">
        <v>0</v>
      </c>
      <c r="G8174">
        <v>0</v>
      </c>
      <c r="H8174" s="5">
        <v>0</v>
      </c>
      <c r="I8174" t="s">
        <v>2202</v>
      </c>
    </row>
    <row r="8175" spans="1:9" x14ac:dyDescent="0.25">
      <c r="A8175" t="b">
        <v>0</v>
      </c>
      <c r="D8175" t="s">
        <v>7026</v>
      </c>
      <c r="E8175" t="s">
        <v>15207</v>
      </c>
      <c r="F8175">
        <v>0</v>
      </c>
      <c r="G8175">
        <v>0</v>
      </c>
      <c r="H8175" s="5">
        <v>0</v>
      </c>
      <c r="I8175" t="s">
        <v>2202</v>
      </c>
    </row>
    <row r="8176" spans="1:9" x14ac:dyDescent="0.25">
      <c r="A8176" t="b">
        <v>0</v>
      </c>
      <c r="D8176" t="s">
        <v>7026</v>
      </c>
      <c r="E8176" t="s">
        <v>15208</v>
      </c>
      <c r="F8176">
        <v>0</v>
      </c>
      <c r="G8176">
        <v>0</v>
      </c>
      <c r="H8176" s="5">
        <v>0</v>
      </c>
      <c r="I8176" t="s">
        <v>2202</v>
      </c>
    </row>
    <row r="8177" spans="1:9" x14ac:dyDescent="0.25">
      <c r="A8177" t="b">
        <v>0</v>
      </c>
      <c r="D8177" t="s">
        <v>7026</v>
      </c>
      <c r="E8177" t="s">
        <v>15209</v>
      </c>
      <c r="F8177">
        <v>0</v>
      </c>
      <c r="G8177">
        <v>0</v>
      </c>
      <c r="H8177" s="5">
        <v>0</v>
      </c>
      <c r="I8177" t="s">
        <v>2211</v>
      </c>
    </row>
    <row r="8178" spans="1:9" x14ac:dyDescent="0.25">
      <c r="A8178" t="b">
        <v>0</v>
      </c>
      <c r="D8178" t="s">
        <v>7026</v>
      </c>
      <c r="E8178" t="s">
        <v>15210</v>
      </c>
      <c r="F8178">
        <v>0</v>
      </c>
      <c r="G8178">
        <v>0</v>
      </c>
      <c r="H8178" s="5">
        <v>0</v>
      </c>
      <c r="I8178" t="s">
        <v>2211</v>
      </c>
    </row>
    <row r="8179" spans="1:9" x14ac:dyDescent="0.25">
      <c r="A8179" t="b">
        <v>0</v>
      </c>
      <c r="D8179" t="s">
        <v>7027</v>
      </c>
      <c r="E8179" t="s">
        <v>15211</v>
      </c>
      <c r="F8179">
        <v>0</v>
      </c>
      <c r="G8179">
        <v>0</v>
      </c>
      <c r="H8179" s="5">
        <v>0</v>
      </c>
      <c r="I8179" t="s">
        <v>2211</v>
      </c>
    </row>
    <row r="8180" spans="1:9" x14ac:dyDescent="0.25">
      <c r="A8180" t="b">
        <v>0</v>
      </c>
      <c r="D8180" t="s">
        <v>7027</v>
      </c>
      <c r="E8180" t="s">
        <v>15212</v>
      </c>
      <c r="F8180">
        <v>0</v>
      </c>
      <c r="G8180">
        <v>0</v>
      </c>
      <c r="H8180" s="5">
        <v>0</v>
      </c>
      <c r="I8180" t="s">
        <v>2211</v>
      </c>
    </row>
    <row r="8181" spans="1:9" x14ac:dyDescent="0.25">
      <c r="A8181" t="b">
        <v>0</v>
      </c>
      <c r="D8181" t="s">
        <v>7027</v>
      </c>
      <c r="E8181" t="s">
        <v>15213</v>
      </c>
      <c r="F8181">
        <v>0</v>
      </c>
      <c r="G8181">
        <v>0</v>
      </c>
      <c r="H8181" s="5">
        <v>0</v>
      </c>
      <c r="I8181" t="s">
        <v>2211</v>
      </c>
    </row>
    <row r="8182" spans="1:9" x14ac:dyDescent="0.25">
      <c r="A8182" t="b">
        <v>0</v>
      </c>
      <c r="D8182" t="s">
        <v>7027</v>
      </c>
      <c r="E8182" t="s">
        <v>15214</v>
      </c>
      <c r="F8182">
        <v>0</v>
      </c>
      <c r="G8182">
        <v>0</v>
      </c>
      <c r="H8182" s="5">
        <v>0</v>
      </c>
      <c r="I8182" t="s">
        <v>2203</v>
      </c>
    </row>
    <row r="8183" spans="1:9" x14ac:dyDescent="0.25">
      <c r="A8183" t="b">
        <v>0</v>
      </c>
      <c r="D8183" t="s">
        <v>7027</v>
      </c>
      <c r="E8183" t="s">
        <v>15215</v>
      </c>
      <c r="F8183">
        <v>0</v>
      </c>
      <c r="G8183">
        <v>0</v>
      </c>
      <c r="H8183" s="5">
        <v>0</v>
      </c>
      <c r="I8183" t="s">
        <v>2203</v>
      </c>
    </row>
    <row r="8184" spans="1:9" x14ac:dyDescent="0.25">
      <c r="A8184" t="b">
        <v>0</v>
      </c>
      <c r="D8184" t="s">
        <v>7027</v>
      </c>
      <c r="E8184" t="s">
        <v>15216</v>
      </c>
      <c r="F8184">
        <v>0</v>
      </c>
      <c r="G8184">
        <v>0</v>
      </c>
      <c r="H8184" s="5">
        <v>0</v>
      </c>
      <c r="I8184" t="s">
        <v>2203</v>
      </c>
    </row>
    <row r="8185" spans="1:9" x14ac:dyDescent="0.25">
      <c r="A8185" t="b">
        <v>0</v>
      </c>
      <c r="D8185" t="s">
        <v>7027</v>
      </c>
      <c r="E8185" t="s">
        <v>15217</v>
      </c>
      <c r="F8185">
        <v>0</v>
      </c>
      <c r="G8185">
        <v>0</v>
      </c>
      <c r="H8185" s="5">
        <v>0</v>
      </c>
      <c r="I8185" t="s">
        <v>2203</v>
      </c>
    </row>
    <row r="8186" spans="1:9" x14ac:dyDescent="0.25">
      <c r="A8186" t="b">
        <v>0</v>
      </c>
      <c r="D8186" t="s">
        <v>7027</v>
      </c>
      <c r="E8186" t="s">
        <v>15218</v>
      </c>
      <c r="F8186">
        <v>0</v>
      </c>
      <c r="G8186">
        <v>0</v>
      </c>
      <c r="H8186" s="5">
        <v>0</v>
      </c>
      <c r="I8186" t="s">
        <v>2203</v>
      </c>
    </row>
    <row r="8187" spans="1:9" x14ac:dyDescent="0.25">
      <c r="A8187" t="b">
        <v>0</v>
      </c>
      <c r="D8187" t="s">
        <v>7027</v>
      </c>
      <c r="E8187" t="s">
        <v>15219</v>
      </c>
      <c r="F8187">
        <v>0</v>
      </c>
      <c r="G8187">
        <v>0</v>
      </c>
      <c r="H8187" s="5">
        <v>0</v>
      </c>
      <c r="I8187" t="s">
        <v>2203</v>
      </c>
    </row>
    <row r="8188" spans="1:9" x14ac:dyDescent="0.25">
      <c r="A8188" t="b">
        <v>0</v>
      </c>
      <c r="D8188" t="s">
        <v>7027</v>
      </c>
      <c r="E8188" t="s">
        <v>15220</v>
      </c>
      <c r="F8188">
        <v>0</v>
      </c>
      <c r="G8188">
        <v>0</v>
      </c>
      <c r="H8188" s="5">
        <v>0</v>
      </c>
      <c r="I8188" t="s">
        <v>2203</v>
      </c>
    </row>
    <row r="8189" spans="1:9" x14ac:dyDescent="0.25">
      <c r="A8189" t="b">
        <v>0</v>
      </c>
      <c r="D8189" t="s">
        <v>7027</v>
      </c>
      <c r="E8189" t="s">
        <v>15221</v>
      </c>
      <c r="F8189">
        <v>0</v>
      </c>
      <c r="G8189">
        <v>0</v>
      </c>
      <c r="H8189" s="5">
        <v>0</v>
      </c>
      <c r="I8189" t="s">
        <v>2203</v>
      </c>
    </row>
    <row r="8190" spans="1:9" x14ac:dyDescent="0.25">
      <c r="A8190" t="b">
        <v>0</v>
      </c>
      <c r="D8190" t="s">
        <v>7027</v>
      </c>
      <c r="E8190" t="s">
        <v>15222</v>
      </c>
      <c r="F8190">
        <v>0</v>
      </c>
      <c r="G8190">
        <v>0</v>
      </c>
      <c r="H8190" s="5">
        <v>0</v>
      </c>
      <c r="I8190" t="s">
        <v>2203</v>
      </c>
    </row>
    <row r="8191" spans="1:9" x14ac:dyDescent="0.25">
      <c r="A8191" t="b">
        <v>0</v>
      </c>
      <c r="D8191" t="s">
        <v>7027</v>
      </c>
      <c r="E8191" t="s">
        <v>15223</v>
      </c>
      <c r="F8191">
        <v>0</v>
      </c>
      <c r="G8191">
        <v>0</v>
      </c>
      <c r="H8191" s="5">
        <v>0</v>
      </c>
      <c r="I8191" t="s">
        <v>2203</v>
      </c>
    </row>
    <row r="8192" spans="1:9" x14ac:dyDescent="0.25">
      <c r="A8192" t="b">
        <v>0</v>
      </c>
      <c r="D8192" t="s">
        <v>7027</v>
      </c>
      <c r="E8192" t="s">
        <v>15224</v>
      </c>
      <c r="F8192">
        <v>0</v>
      </c>
      <c r="G8192">
        <v>0</v>
      </c>
      <c r="H8192" s="5">
        <v>0</v>
      </c>
      <c r="I8192" t="s">
        <v>2203</v>
      </c>
    </row>
    <row r="8193" spans="1:9" x14ac:dyDescent="0.25">
      <c r="A8193" t="b">
        <v>0</v>
      </c>
      <c r="D8193" t="s">
        <v>7027</v>
      </c>
      <c r="E8193" t="s">
        <v>15225</v>
      </c>
      <c r="F8193">
        <v>0</v>
      </c>
      <c r="G8193">
        <v>0</v>
      </c>
      <c r="H8193" s="5">
        <v>0</v>
      </c>
      <c r="I8193" t="s">
        <v>2203</v>
      </c>
    </row>
    <row r="8194" spans="1:9" x14ac:dyDescent="0.25">
      <c r="A8194" t="b">
        <v>0</v>
      </c>
      <c r="D8194" t="s">
        <v>7027</v>
      </c>
      <c r="E8194" t="s">
        <v>15226</v>
      </c>
      <c r="F8194">
        <v>0</v>
      </c>
      <c r="G8194">
        <v>0</v>
      </c>
      <c r="H8194" s="5">
        <v>0</v>
      </c>
      <c r="I8194" t="s">
        <v>2203</v>
      </c>
    </row>
    <row r="8195" spans="1:9" x14ac:dyDescent="0.25">
      <c r="A8195" t="b">
        <v>0</v>
      </c>
      <c r="D8195" t="s">
        <v>7027</v>
      </c>
      <c r="E8195" t="s">
        <v>15227</v>
      </c>
      <c r="F8195">
        <v>0</v>
      </c>
      <c r="G8195">
        <v>0</v>
      </c>
      <c r="H8195" s="5">
        <v>0</v>
      </c>
      <c r="I8195" t="s">
        <v>2203</v>
      </c>
    </row>
    <row r="8196" spans="1:9" x14ac:dyDescent="0.25">
      <c r="A8196" t="b">
        <v>0</v>
      </c>
      <c r="D8196" t="s">
        <v>7027</v>
      </c>
      <c r="E8196" t="s">
        <v>15228</v>
      </c>
      <c r="F8196">
        <v>0</v>
      </c>
      <c r="G8196">
        <v>0</v>
      </c>
      <c r="H8196" s="5">
        <v>0</v>
      </c>
      <c r="I8196" t="s">
        <v>2203</v>
      </c>
    </row>
    <row r="8197" spans="1:9" x14ac:dyDescent="0.25">
      <c r="A8197" t="b">
        <v>0</v>
      </c>
      <c r="D8197" t="s">
        <v>7027</v>
      </c>
      <c r="E8197" t="s">
        <v>15229</v>
      </c>
      <c r="F8197">
        <v>0</v>
      </c>
      <c r="G8197">
        <v>0</v>
      </c>
      <c r="H8197" s="5">
        <v>0</v>
      </c>
      <c r="I8197" t="s">
        <v>2203</v>
      </c>
    </row>
    <row r="8198" spans="1:9" x14ac:dyDescent="0.25">
      <c r="A8198" t="b">
        <v>0</v>
      </c>
      <c r="D8198" t="s">
        <v>7027</v>
      </c>
      <c r="E8198" t="s">
        <v>15230</v>
      </c>
      <c r="F8198">
        <v>0</v>
      </c>
      <c r="G8198">
        <v>0</v>
      </c>
      <c r="H8198" s="5">
        <v>0</v>
      </c>
      <c r="I8198" t="s">
        <v>2203</v>
      </c>
    </row>
    <row r="8199" spans="1:9" x14ac:dyDescent="0.25">
      <c r="A8199" t="b">
        <v>0</v>
      </c>
      <c r="D8199" t="s">
        <v>7027</v>
      </c>
      <c r="E8199" t="s">
        <v>15231</v>
      </c>
      <c r="F8199">
        <v>0</v>
      </c>
      <c r="G8199">
        <v>0</v>
      </c>
      <c r="H8199" s="5">
        <v>0</v>
      </c>
      <c r="I8199" t="s">
        <v>2203</v>
      </c>
    </row>
    <row r="8200" spans="1:9" x14ac:dyDescent="0.25">
      <c r="A8200" t="b">
        <v>0</v>
      </c>
      <c r="D8200" t="s">
        <v>7027</v>
      </c>
      <c r="E8200" t="s">
        <v>15232</v>
      </c>
      <c r="F8200">
        <v>0</v>
      </c>
      <c r="G8200">
        <v>0</v>
      </c>
      <c r="H8200" s="5">
        <v>0</v>
      </c>
      <c r="I8200" t="s">
        <v>2203</v>
      </c>
    </row>
    <row r="8201" spans="1:9" x14ac:dyDescent="0.25">
      <c r="A8201" t="b">
        <v>0</v>
      </c>
      <c r="D8201" t="s">
        <v>7027</v>
      </c>
      <c r="E8201" t="s">
        <v>15233</v>
      </c>
      <c r="F8201">
        <v>0</v>
      </c>
      <c r="G8201">
        <v>0</v>
      </c>
      <c r="H8201" s="5">
        <v>0</v>
      </c>
      <c r="I8201" t="s">
        <v>2203</v>
      </c>
    </row>
    <row r="8202" spans="1:9" x14ac:dyDescent="0.25">
      <c r="A8202" t="b">
        <v>0</v>
      </c>
      <c r="D8202" t="s">
        <v>7027</v>
      </c>
      <c r="E8202" t="s">
        <v>15234</v>
      </c>
      <c r="F8202">
        <v>0</v>
      </c>
      <c r="G8202">
        <v>0</v>
      </c>
      <c r="H8202" s="5">
        <v>0</v>
      </c>
      <c r="I8202" t="s">
        <v>2203</v>
      </c>
    </row>
    <row r="8203" spans="1:9" x14ac:dyDescent="0.25">
      <c r="A8203" t="b">
        <v>0</v>
      </c>
      <c r="D8203" t="s">
        <v>7027</v>
      </c>
      <c r="E8203" t="s">
        <v>15235</v>
      </c>
      <c r="F8203">
        <v>0</v>
      </c>
      <c r="G8203">
        <v>0</v>
      </c>
      <c r="H8203" s="5">
        <v>0</v>
      </c>
      <c r="I8203" t="s">
        <v>2203</v>
      </c>
    </row>
    <row r="8204" spans="1:9" x14ac:dyDescent="0.25">
      <c r="A8204" t="b">
        <v>0</v>
      </c>
      <c r="D8204" t="s">
        <v>7027</v>
      </c>
      <c r="E8204" t="s">
        <v>15236</v>
      </c>
      <c r="F8204">
        <v>0</v>
      </c>
      <c r="G8204">
        <v>0</v>
      </c>
      <c r="H8204" s="5">
        <v>0</v>
      </c>
      <c r="I8204" t="s">
        <v>2203</v>
      </c>
    </row>
    <row r="8205" spans="1:9" x14ac:dyDescent="0.25">
      <c r="A8205" t="b">
        <v>0</v>
      </c>
      <c r="D8205" t="s">
        <v>7027</v>
      </c>
      <c r="E8205" t="s">
        <v>15237</v>
      </c>
      <c r="F8205">
        <v>0</v>
      </c>
      <c r="G8205">
        <v>0</v>
      </c>
      <c r="H8205" s="5">
        <v>0</v>
      </c>
      <c r="I8205" t="s">
        <v>2203</v>
      </c>
    </row>
    <row r="8206" spans="1:9" x14ac:dyDescent="0.25">
      <c r="A8206" t="b">
        <v>0</v>
      </c>
      <c r="D8206" t="s">
        <v>7027</v>
      </c>
      <c r="E8206" t="s">
        <v>15238</v>
      </c>
      <c r="F8206">
        <v>0</v>
      </c>
      <c r="G8206">
        <v>0</v>
      </c>
      <c r="H8206" s="5">
        <v>0</v>
      </c>
      <c r="I8206" t="s">
        <v>2203</v>
      </c>
    </row>
    <row r="8207" spans="1:9" x14ac:dyDescent="0.25">
      <c r="A8207" t="b">
        <v>0</v>
      </c>
      <c r="D8207" t="s">
        <v>7027</v>
      </c>
      <c r="E8207" t="s">
        <v>15239</v>
      </c>
      <c r="F8207">
        <v>0</v>
      </c>
      <c r="G8207">
        <v>0</v>
      </c>
      <c r="H8207" s="5">
        <v>0</v>
      </c>
      <c r="I8207" t="s">
        <v>2203</v>
      </c>
    </row>
    <row r="8208" spans="1:9" x14ac:dyDescent="0.25">
      <c r="A8208" t="b">
        <v>0</v>
      </c>
      <c r="D8208" t="s">
        <v>7027</v>
      </c>
      <c r="E8208" t="s">
        <v>15240</v>
      </c>
      <c r="F8208">
        <v>0</v>
      </c>
      <c r="G8208">
        <v>0</v>
      </c>
      <c r="H8208" s="5">
        <v>0</v>
      </c>
      <c r="I8208" t="s">
        <v>2203</v>
      </c>
    </row>
    <row r="8209" spans="1:9" x14ac:dyDescent="0.25">
      <c r="A8209" t="b">
        <v>0</v>
      </c>
      <c r="D8209" t="s">
        <v>7027</v>
      </c>
      <c r="E8209" t="s">
        <v>15241</v>
      </c>
      <c r="F8209">
        <v>0</v>
      </c>
      <c r="G8209">
        <v>0</v>
      </c>
      <c r="H8209" s="5">
        <v>0</v>
      </c>
      <c r="I8209" t="s">
        <v>2203</v>
      </c>
    </row>
    <row r="8210" spans="1:9" x14ac:dyDescent="0.25">
      <c r="A8210" t="b">
        <v>0</v>
      </c>
      <c r="D8210" t="s">
        <v>7027</v>
      </c>
      <c r="E8210" t="s">
        <v>15242</v>
      </c>
      <c r="F8210">
        <v>0</v>
      </c>
      <c r="G8210">
        <v>0</v>
      </c>
      <c r="H8210" s="5">
        <v>0</v>
      </c>
      <c r="I8210" t="s">
        <v>2203</v>
      </c>
    </row>
    <row r="8211" spans="1:9" x14ac:dyDescent="0.25">
      <c r="A8211" t="b">
        <v>0</v>
      </c>
      <c r="D8211" t="s">
        <v>7027</v>
      </c>
      <c r="E8211" t="s">
        <v>15243</v>
      </c>
      <c r="F8211">
        <v>0</v>
      </c>
      <c r="G8211">
        <v>0</v>
      </c>
      <c r="H8211" s="5">
        <v>0</v>
      </c>
      <c r="I8211" t="s">
        <v>2203</v>
      </c>
    </row>
    <row r="8212" spans="1:9" x14ac:dyDescent="0.25">
      <c r="A8212" t="b">
        <v>0</v>
      </c>
      <c r="D8212" t="s">
        <v>7027</v>
      </c>
      <c r="E8212" t="s">
        <v>15244</v>
      </c>
      <c r="F8212">
        <v>0</v>
      </c>
      <c r="G8212">
        <v>0</v>
      </c>
      <c r="H8212" s="5">
        <v>0</v>
      </c>
      <c r="I8212" t="s">
        <v>2203</v>
      </c>
    </row>
    <row r="8213" spans="1:9" x14ac:dyDescent="0.25">
      <c r="A8213" t="b">
        <v>0</v>
      </c>
      <c r="D8213" t="s">
        <v>7027</v>
      </c>
      <c r="E8213" t="s">
        <v>15245</v>
      </c>
      <c r="F8213">
        <v>0</v>
      </c>
      <c r="G8213">
        <v>0</v>
      </c>
      <c r="H8213" s="5">
        <v>0</v>
      </c>
      <c r="I8213" t="s">
        <v>2203</v>
      </c>
    </row>
    <row r="8214" spans="1:9" x14ac:dyDescent="0.25">
      <c r="A8214" t="b">
        <v>0</v>
      </c>
      <c r="D8214" t="s">
        <v>7027</v>
      </c>
      <c r="E8214" t="s">
        <v>15246</v>
      </c>
      <c r="F8214">
        <v>0</v>
      </c>
      <c r="G8214">
        <v>0</v>
      </c>
      <c r="H8214" s="5">
        <v>0</v>
      </c>
      <c r="I8214" t="s">
        <v>2203</v>
      </c>
    </row>
    <row r="8215" spans="1:9" x14ac:dyDescent="0.25">
      <c r="A8215" t="b">
        <v>0</v>
      </c>
      <c r="D8215" t="s">
        <v>7027</v>
      </c>
      <c r="E8215" t="s">
        <v>15247</v>
      </c>
      <c r="F8215">
        <v>0</v>
      </c>
      <c r="G8215">
        <v>0</v>
      </c>
      <c r="H8215" s="5">
        <v>0</v>
      </c>
      <c r="I8215" t="s">
        <v>2203</v>
      </c>
    </row>
    <row r="8216" spans="1:9" x14ac:dyDescent="0.25">
      <c r="A8216" t="b">
        <v>0</v>
      </c>
      <c r="D8216" t="s">
        <v>7027</v>
      </c>
      <c r="E8216" t="s">
        <v>15248</v>
      </c>
      <c r="F8216">
        <v>0</v>
      </c>
      <c r="G8216">
        <v>0</v>
      </c>
      <c r="H8216" s="5">
        <v>0</v>
      </c>
      <c r="I8216" t="s">
        <v>2203</v>
      </c>
    </row>
    <row r="8217" spans="1:9" x14ac:dyDescent="0.25">
      <c r="A8217" t="b">
        <v>0</v>
      </c>
      <c r="D8217" t="s">
        <v>7027</v>
      </c>
      <c r="E8217" t="s">
        <v>15249</v>
      </c>
      <c r="F8217">
        <v>0</v>
      </c>
      <c r="G8217">
        <v>0</v>
      </c>
      <c r="H8217" s="5">
        <v>0</v>
      </c>
      <c r="I8217" t="s">
        <v>2203</v>
      </c>
    </row>
    <row r="8218" spans="1:9" x14ac:dyDescent="0.25">
      <c r="A8218" t="b">
        <v>0</v>
      </c>
      <c r="D8218" t="s">
        <v>7027</v>
      </c>
      <c r="E8218" t="s">
        <v>15250</v>
      </c>
      <c r="F8218">
        <v>0</v>
      </c>
      <c r="G8218">
        <v>0</v>
      </c>
      <c r="H8218" s="5">
        <v>0</v>
      </c>
      <c r="I8218" t="s">
        <v>2203</v>
      </c>
    </row>
    <row r="8219" spans="1:9" x14ac:dyDescent="0.25">
      <c r="A8219" t="b">
        <v>0</v>
      </c>
      <c r="D8219" t="s">
        <v>7027</v>
      </c>
      <c r="E8219" t="s">
        <v>15251</v>
      </c>
      <c r="F8219">
        <v>0</v>
      </c>
      <c r="G8219">
        <v>0</v>
      </c>
      <c r="H8219" s="5">
        <v>0</v>
      </c>
      <c r="I8219" t="s">
        <v>2203</v>
      </c>
    </row>
    <row r="8220" spans="1:9" x14ac:dyDescent="0.25">
      <c r="A8220" t="b">
        <v>0</v>
      </c>
      <c r="D8220" t="s">
        <v>7027</v>
      </c>
      <c r="E8220" t="s">
        <v>15252</v>
      </c>
      <c r="F8220">
        <v>0</v>
      </c>
      <c r="G8220">
        <v>0</v>
      </c>
      <c r="H8220" s="5">
        <v>0</v>
      </c>
      <c r="I8220" t="s">
        <v>2203</v>
      </c>
    </row>
    <row r="8221" spans="1:9" x14ac:dyDescent="0.25">
      <c r="A8221" t="b">
        <v>0</v>
      </c>
      <c r="D8221" t="s">
        <v>7027</v>
      </c>
      <c r="E8221" t="s">
        <v>15253</v>
      </c>
      <c r="F8221">
        <v>0</v>
      </c>
      <c r="G8221">
        <v>0</v>
      </c>
      <c r="H8221" s="5">
        <v>0</v>
      </c>
      <c r="I8221" t="s">
        <v>2203</v>
      </c>
    </row>
    <row r="8222" spans="1:9" x14ac:dyDescent="0.25">
      <c r="A8222" t="b">
        <v>0</v>
      </c>
      <c r="D8222" t="s">
        <v>7027</v>
      </c>
      <c r="E8222" t="s">
        <v>15254</v>
      </c>
      <c r="F8222">
        <v>0</v>
      </c>
      <c r="G8222">
        <v>0</v>
      </c>
      <c r="H8222" s="5">
        <v>0</v>
      </c>
      <c r="I8222" t="s">
        <v>2203</v>
      </c>
    </row>
    <row r="8223" spans="1:9" x14ac:dyDescent="0.25">
      <c r="A8223" t="b">
        <v>0</v>
      </c>
      <c r="D8223" t="s">
        <v>7027</v>
      </c>
      <c r="E8223" t="s">
        <v>15255</v>
      </c>
      <c r="F8223">
        <v>0</v>
      </c>
      <c r="G8223">
        <v>0</v>
      </c>
      <c r="H8223" s="5">
        <v>0</v>
      </c>
      <c r="I8223" t="s">
        <v>2203</v>
      </c>
    </row>
    <row r="8224" spans="1:9" x14ac:dyDescent="0.25">
      <c r="A8224" t="b">
        <v>0</v>
      </c>
      <c r="D8224" t="s">
        <v>7027</v>
      </c>
      <c r="E8224" t="s">
        <v>15256</v>
      </c>
      <c r="F8224">
        <v>0</v>
      </c>
      <c r="G8224">
        <v>0</v>
      </c>
      <c r="H8224" s="5">
        <v>0</v>
      </c>
      <c r="I8224" t="s">
        <v>2203</v>
      </c>
    </row>
    <row r="8225" spans="1:9" x14ac:dyDescent="0.25">
      <c r="A8225" t="b">
        <v>0</v>
      </c>
      <c r="D8225" t="s">
        <v>7027</v>
      </c>
      <c r="E8225" t="s">
        <v>15257</v>
      </c>
      <c r="F8225">
        <v>0</v>
      </c>
      <c r="G8225">
        <v>0</v>
      </c>
      <c r="H8225" s="5">
        <v>0</v>
      </c>
      <c r="I8225" t="s">
        <v>2204</v>
      </c>
    </row>
    <row r="8226" spans="1:9" x14ac:dyDescent="0.25">
      <c r="A8226" t="b">
        <v>0</v>
      </c>
      <c r="D8226" t="s">
        <v>7027</v>
      </c>
      <c r="E8226" t="s">
        <v>15258</v>
      </c>
      <c r="F8226">
        <v>0</v>
      </c>
      <c r="G8226">
        <v>0</v>
      </c>
      <c r="H8226" s="5">
        <v>0</v>
      </c>
      <c r="I8226" t="s">
        <v>2211</v>
      </c>
    </row>
    <row r="8227" spans="1:9" x14ac:dyDescent="0.25">
      <c r="A8227" t="b">
        <v>0</v>
      </c>
      <c r="D8227" t="s">
        <v>7027</v>
      </c>
      <c r="E8227" t="s">
        <v>15259</v>
      </c>
      <c r="F8227">
        <v>0</v>
      </c>
      <c r="G8227">
        <v>0</v>
      </c>
      <c r="H8227" s="5">
        <v>0</v>
      </c>
      <c r="I8227" t="s">
        <v>2211</v>
      </c>
    </row>
    <row r="8228" spans="1:9" x14ac:dyDescent="0.25">
      <c r="A8228" t="b">
        <v>0</v>
      </c>
      <c r="D8228" t="s">
        <v>7027</v>
      </c>
      <c r="E8228" t="s">
        <v>15260</v>
      </c>
      <c r="F8228">
        <v>0</v>
      </c>
      <c r="G8228">
        <v>0</v>
      </c>
      <c r="H8228" s="5">
        <v>0</v>
      </c>
      <c r="I8228" t="s">
        <v>2211</v>
      </c>
    </row>
    <row r="8229" spans="1:9" x14ac:dyDescent="0.25">
      <c r="A8229" t="b">
        <v>0</v>
      </c>
      <c r="D8229" t="s">
        <v>7027</v>
      </c>
      <c r="E8229" t="s">
        <v>15261</v>
      </c>
      <c r="F8229">
        <v>0</v>
      </c>
      <c r="G8229">
        <v>0</v>
      </c>
      <c r="H8229" s="5">
        <v>0</v>
      </c>
      <c r="I8229" t="s">
        <v>2204</v>
      </c>
    </row>
    <row r="8230" spans="1:9" x14ac:dyDescent="0.25">
      <c r="A8230" t="b">
        <v>0</v>
      </c>
      <c r="D8230" t="s">
        <v>7027</v>
      </c>
      <c r="E8230" t="s">
        <v>15262</v>
      </c>
      <c r="F8230">
        <v>0</v>
      </c>
      <c r="G8230">
        <v>0</v>
      </c>
      <c r="H8230" s="5">
        <v>0</v>
      </c>
      <c r="I8230" t="s">
        <v>2204</v>
      </c>
    </row>
    <row r="8231" spans="1:9" x14ac:dyDescent="0.25">
      <c r="A8231" t="b">
        <v>0</v>
      </c>
      <c r="D8231" t="s">
        <v>7027</v>
      </c>
      <c r="E8231" t="s">
        <v>15263</v>
      </c>
      <c r="F8231">
        <v>0</v>
      </c>
      <c r="G8231">
        <v>0</v>
      </c>
      <c r="H8231" s="5">
        <v>0</v>
      </c>
      <c r="I8231" t="s">
        <v>2204</v>
      </c>
    </row>
    <row r="8232" spans="1:9" x14ac:dyDescent="0.25">
      <c r="A8232" t="b">
        <v>0</v>
      </c>
      <c r="D8232" t="s">
        <v>7027</v>
      </c>
      <c r="E8232" t="s">
        <v>15264</v>
      </c>
      <c r="F8232">
        <v>0</v>
      </c>
      <c r="G8232">
        <v>0</v>
      </c>
      <c r="H8232" s="5">
        <v>0</v>
      </c>
      <c r="I8232" t="s">
        <v>2204</v>
      </c>
    </row>
    <row r="8233" spans="1:9" x14ac:dyDescent="0.25">
      <c r="A8233" t="b">
        <v>0</v>
      </c>
      <c r="D8233" t="s">
        <v>7027</v>
      </c>
      <c r="E8233" t="s">
        <v>15265</v>
      </c>
      <c r="F8233">
        <v>0</v>
      </c>
      <c r="G8233">
        <v>0</v>
      </c>
      <c r="H8233" s="5">
        <v>0</v>
      </c>
      <c r="I8233" t="s">
        <v>2211</v>
      </c>
    </row>
    <row r="8234" spans="1:9" x14ac:dyDescent="0.25">
      <c r="A8234" t="b">
        <v>0</v>
      </c>
      <c r="D8234" t="s">
        <v>7027</v>
      </c>
      <c r="E8234" t="s">
        <v>15266</v>
      </c>
      <c r="F8234">
        <v>0</v>
      </c>
      <c r="G8234">
        <v>0</v>
      </c>
      <c r="H8234" s="5">
        <v>0</v>
      </c>
      <c r="I8234" t="s">
        <v>2211</v>
      </c>
    </row>
    <row r="8235" spans="1:9" x14ac:dyDescent="0.25">
      <c r="A8235" t="b">
        <v>0</v>
      </c>
      <c r="D8235" t="s">
        <v>7027</v>
      </c>
      <c r="E8235" t="s">
        <v>15267</v>
      </c>
      <c r="F8235">
        <v>0</v>
      </c>
      <c r="G8235">
        <v>0</v>
      </c>
      <c r="H8235" s="5">
        <v>0</v>
      </c>
      <c r="I8235" t="s">
        <v>2211</v>
      </c>
    </row>
    <row r="8236" spans="1:9" x14ac:dyDescent="0.25">
      <c r="A8236" t="b">
        <v>0</v>
      </c>
      <c r="D8236" t="s">
        <v>7027</v>
      </c>
      <c r="E8236" t="s">
        <v>15268</v>
      </c>
      <c r="F8236">
        <v>0</v>
      </c>
      <c r="G8236">
        <v>0</v>
      </c>
      <c r="H8236" s="5">
        <v>0</v>
      </c>
      <c r="I8236" t="s">
        <v>2211</v>
      </c>
    </row>
    <row r="8237" spans="1:9" x14ac:dyDescent="0.25">
      <c r="A8237" t="b">
        <v>0</v>
      </c>
      <c r="D8237" t="s">
        <v>7027</v>
      </c>
      <c r="E8237" t="s">
        <v>15269</v>
      </c>
      <c r="F8237">
        <v>0</v>
      </c>
      <c r="G8237">
        <v>0</v>
      </c>
      <c r="H8237" s="5">
        <v>0</v>
      </c>
      <c r="I8237" t="s">
        <v>2203</v>
      </c>
    </row>
    <row r="8238" spans="1:9" x14ac:dyDescent="0.25">
      <c r="A8238" t="b">
        <v>0</v>
      </c>
      <c r="D8238" t="s">
        <v>7027</v>
      </c>
      <c r="E8238" t="s">
        <v>15270</v>
      </c>
      <c r="F8238">
        <v>0</v>
      </c>
      <c r="G8238">
        <v>0</v>
      </c>
      <c r="H8238" s="5">
        <v>0</v>
      </c>
      <c r="I8238" t="s">
        <v>2203</v>
      </c>
    </row>
    <row r="8239" spans="1:9" x14ac:dyDescent="0.25">
      <c r="A8239" t="b">
        <v>0</v>
      </c>
      <c r="D8239" t="s">
        <v>7027</v>
      </c>
      <c r="E8239" t="s">
        <v>15271</v>
      </c>
      <c r="F8239">
        <v>0</v>
      </c>
      <c r="G8239">
        <v>0</v>
      </c>
      <c r="H8239" s="5">
        <v>0</v>
      </c>
      <c r="I8239" t="s">
        <v>2203</v>
      </c>
    </row>
    <row r="8240" spans="1:9" x14ac:dyDescent="0.25">
      <c r="A8240" t="b">
        <v>0</v>
      </c>
      <c r="D8240" t="s">
        <v>7027</v>
      </c>
      <c r="E8240" t="s">
        <v>15272</v>
      </c>
      <c r="F8240">
        <v>0</v>
      </c>
      <c r="G8240">
        <v>0</v>
      </c>
      <c r="H8240" s="5">
        <v>0</v>
      </c>
      <c r="I8240" t="s">
        <v>2203</v>
      </c>
    </row>
    <row r="8241" spans="1:9" x14ac:dyDescent="0.25">
      <c r="A8241" t="b">
        <v>0</v>
      </c>
      <c r="D8241" t="s">
        <v>7027</v>
      </c>
      <c r="E8241" t="s">
        <v>15273</v>
      </c>
      <c r="F8241">
        <v>0</v>
      </c>
      <c r="G8241">
        <v>0</v>
      </c>
      <c r="H8241" s="5">
        <v>0</v>
      </c>
      <c r="I8241" t="s">
        <v>2203</v>
      </c>
    </row>
    <row r="8242" spans="1:9" x14ac:dyDescent="0.25">
      <c r="A8242" t="b">
        <v>0</v>
      </c>
      <c r="D8242" t="s">
        <v>7027</v>
      </c>
      <c r="E8242" t="s">
        <v>15274</v>
      </c>
      <c r="F8242">
        <v>0</v>
      </c>
      <c r="G8242">
        <v>0</v>
      </c>
      <c r="H8242" s="5">
        <v>0</v>
      </c>
      <c r="I8242" t="s">
        <v>2203</v>
      </c>
    </row>
    <row r="8243" spans="1:9" x14ac:dyDescent="0.25">
      <c r="A8243" t="b">
        <v>0</v>
      </c>
      <c r="D8243" t="s">
        <v>7027</v>
      </c>
      <c r="E8243" t="s">
        <v>15275</v>
      </c>
      <c r="F8243">
        <v>0</v>
      </c>
      <c r="G8243">
        <v>0</v>
      </c>
      <c r="H8243" s="5">
        <v>0</v>
      </c>
      <c r="I8243" t="s">
        <v>2203</v>
      </c>
    </row>
    <row r="8244" spans="1:9" x14ac:dyDescent="0.25">
      <c r="A8244" t="b">
        <v>0</v>
      </c>
      <c r="D8244" t="s">
        <v>7027</v>
      </c>
      <c r="E8244" t="s">
        <v>15276</v>
      </c>
      <c r="F8244">
        <v>0</v>
      </c>
      <c r="G8244">
        <v>0</v>
      </c>
      <c r="H8244" s="5">
        <v>0</v>
      </c>
      <c r="I8244" t="s">
        <v>2203</v>
      </c>
    </row>
    <row r="8245" spans="1:9" x14ac:dyDescent="0.25">
      <c r="A8245" t="b">
        <v>0</v>
      </c>
      <c r="D8245" t="s">
        <v>7027</v>
      </c>
      <c r="E8245" t="s">
        <v>15277</v>
      </c>
      <c r="F8245">
        <v>0</v>
      </c>
      <c r="G8245">
        <v>0</v>
      </c>
      <c r="H8245" s="5">
        <v>0</v>
      </c>
      <c r="I8245" t="s">
        <v>2203</v>
      </c>
    </row>
    <row r="8246" spans="1:9" x14ac:dyDescent="0.25">
      <c r="A8246" t="b">
        <v>0</v>
      </c>
      <c r="D8246" t="s">
        <v>7027</v>
      </c>
      <c r="E8246" t="s">
        <v>15278</v>
      </c>
      <c r="F8246">
        <v>0</v>
      </c>
      <c r="G8246">
        <v>0</v>
      </c>
      <c r="H8246" s="5">
        <v>0</v>
      </c>
      <c r="I8246" t="s">
        <v>2203</v>
      </c>
    </row>
    <row r="8247" spans="1:9" x14ac:dyDescent="0.25">
      <c r="A8247" t="b">
        <v>0</v>
      </c>
      <c r="D8247" t="s">
        <v>7027</v>
      </c>
      <c r="E8247" t="s">
        <v>15279</v>
      </c>
      <c r="F8247">
        <v>0</v>
      </c>
      <c r="G8247">
        <v>0</v>
      </c>
      <c r="H8247" s="5">
        <v>0</v>
      </c>
      <c r="I8247" t="s">
        <v>2203</v>
      </c>
    </row>
    <row r="8248" spans="1:9" x14ac:dyDescent="0.25">
      <c r="A8248" t="b">
        <v>0</v>
      </c>
      <c r="D8248" t="s">
        <v>7027</v>
      </c>
      <c r="E8248" t="s">
        <v>15280</v>
      </c>
      <c r="F8248">
        <v>0</v>
      </c>
      <c r="G8248">
        <v>0</v>
      </c>
      <c r="H8248" s="5">
        <v>0</v>
      </c>
      <c r="I8248" t="s">
        <v>2203</v>
      </c>
    </row>
    <row r="8249" spans="1:9" x14ac:dyDescent="0.25">
      <c r="A8249" t="b">
        <v>0</v>
      </c>
      <c r="D8249" t="s">
        <v>7027</v>
      </c>
      <c r="E8249" t="s">
        <v>15281</v>
      </c>
      <c r="F8249">
        <v>0</v>
      </c>
      <c r="G8249">
        <v>0</v>
      </c>
      <c r="H8249" s="5">
        <v>0</v>
      </c>
      <c r="I8249" t="s">
        <v>2203</v>
      </c>
    </row>
    <row r="8250" spans="1:9" x14ac:dyDescent="0.25">
      <c r="A8250" t="b">
        <v>0</v>
      </c>
      <c r="D8250" t="s">
        <v>7027</v>
      </c>
      <c r="E8250" t="s">
        <v>15282</v>
      </c>
      <c r="F8250">
        <v>0</v>
      </c>
      <c r="G8250">
        <v>0</v>
      </c>
      <c r="H8250" s="5">
        <v>0</v>
      </c>
      <c r="I8250" t="s">
        <v>2203</v>
      </c>
    </row>
    <row r="8251" spans="1:9" x14ac:dyDescent="0.25">
      <c r="A8251" t="b">
        <v>0</v>
      </c>
      <c r="D8251" t="s">
        <v>7027</v>
      </c>
      <c r="E8251" t="s">
        <v>15283</v>
      </c>
      <c r="F8251">
        <v>0</v>
      </c>
      <c r="G8251">
        <v>0</v>
      </c>
      <c r="H8251" s="5">
        <v>0</v>
      </c>
      <c r="I8251" t="s">
        <v>2203</v>
      </c>
    </row>
    <row r="8252" spans="1:9" x14ac:dyDescent="0.25">
      <c r="A8252" t="b">
        <v>0</v>
      </c>
      <c r="D8252" t="s">
        <v>7027</v>
      </c>
      <c r="E8252" t="s">
        <v>15284</v>
      </c>
      <c r="F8252">
        <v>0</v>
      </c>
      <c r="G8252">
        <v>0</v>
      </c>
      <c r="H8252" s="5">
        <v>0</v>
      </c>
      <c r="I8252" t="s">
        <v>2203</v>
      </c>
    </row>
    <row r="8253" spans="1:9" x14ac:dyDescent="0.25">
      <c r="A8253" t="b">
        <v>0</v>
      </c>
      <c r="D8253" t="s">
        <v>7027</v>
      </c>
      <c r="E8253" t="s">
        <v>15285</v>
      </c>
      <c r="F8253">
        <v>0</v>
      </c>
      <c r="G8253">
        <v>0</v>
      </c>
      <c r="H8253" s="5">
        <v>0</v>
      </c>
      <c r="I8253" t="s">
        <v>2203</v>
      </c>
    </row>
    <row r="8254" spans="1:9" x14ac:dyDescent="0.25">
      <c r="A8254" t="b">
        <v>0</v>
      </c>
      <c r="D8254" t="s">
        <v>7027</v>
      </c>
      <c r="E8254" t="s">
        <v>15286</v>
      </c>
      <c r="F8254">
        <v>0</v>
      </c>
      <c r="G8254">
        <v>0</v>
      </c>
      <c r="H8254" s="5">
        <v>0</v>
      </c>
      <c r="I8254" t="s">
        <v>2203</v>
      </c>
    </row>
    <row r="8255" spans="1:9" x14ac:dyDescent="0.25">
      <c r="A8255" t="b">
        <v>0</v>
      </c>
      <c r="D8255" t="s">
        <v>7027</v>
      </c>
      <c r="E8255" t="s">
        <v>15287</v>
      </c>
      <c r="F8255">
        <v>0</v>
      </c>
      <c r="G8255">
        <v>0</v>
      </c>
      <c r="H8255" s="5">
        <v>0</v>
      </c>
      <c r="I8255" t="s">
        <v>2203</v>
      </c>
    </row>
    <row r="8256" spans="1:9" x14ac:dyDescent="0.25">
      <c r="A8256" t="b">
        <v>0</v>
      </c>
      <c r="D8256" t="s">
        <v>7027</v>
      </c>
      <c r="E8256" t="s">
        <v>15288</v>
      </c>
      <c r="F8256">
        <v>0</v>
      </c>
      <c r="G8256">
        <v>0</v>
      </c>
      <c r="H8256" s="5">
        <v>0</v>
      </c>
      <c r="I8256" t="s">
        <v>2203</v>
      </c>
    </row>
    <row r="8257" spans="1:9" x14ac:dyDescent="0.25">
      <c r="A8257" t="b">
        <v>0</v>
      </c>
      <c r="D8257" t="s">
        <v>7027</v>
      </c>
      <c r="E8257" t="s">
        <v>15289</v>
      </c>
      <c r="F8257">
        <v>0</v>
      </c>
      <c r="G8257">
        <v>0</v>
      </c>
      <c r="H8257" s="5">
        <v>0</v>
      </c>
      <c r="I8257" t="s">
        <v>2203</v>
      </c>
    </row>
    <row r="8258" spans="1:9" x14ac:dyDescent="0.25">
      <c r="A8258" t="b">
        <v>0</v>
      </c>
      <c r="D8258" t="s">
        <v>7027</v>
      </c>
      <c r="E8258" t="s">
        <v>15290</v>
      </c>
      <c r="F8258">
        <v>0</v>
      </c>
      <c r="G8258">
        <v>0</v>
      </c>
      <c r="H8258" s="5">
        <v>0</v>
      </c>
      <c r="I8258" t="s">
        <v>2203</v>
      </c>
    </row>
    <row r="8259" spans="1:9" x14ac:dyDescent="0.25">
      <c r="A8259" t="b">
        <v>0</v>
      </c>
      <c r="D8259" t="s">
        <v>7027</v>
      </c>
      <c r="E8259" t="s">
        <v>15291</v>
      </c>
      <c r="F8259">
        <v>0</v>
      </c>
      <c r="G8259">
        <v>0</v>
      </c>
      <c r="H8259" s="5">
        <v>0</v>
      </c>
      <c r="I8259" t="s">
        <v>2204</v>
      </c>
    </row>
    <row r="8260" spans="1:9" x14ac:dyDescent="0.25">
      <c r="A8260" t="b">
        <v>0</v>
      </c>
      <c r="D8260" t="s">
        <v>7027</v>
      </c>
      <c r="E8260" t="s">
        <v>15292</v>
      </c>
      <c r="F8260">
        <v>0</v>
      </c>
      <c r="G8260">
        <v>0</v>
      </c>
      <c r="H8260" s="5">
        <v>0</v>
      </c>
      <c r="I8260" t="s">
        <v>2204</v>
      </c>
    </row>
    <row r="8261" spans="1:9" x14ac:dyDescent="0.25">
      <c r="A8261" t="b">
        <v>0</v>
      </c>
      <c r="D8261" t="s">
        <v>7027</v>
      </c>
      <c r="E8261" t="s">
        <v>15293</v>
      </c>
      <c r="F8261">
        <v>0</v>
      </c>
      <c r="G8261">
        <v>0</v>
      </c>
      <c r="H8261" s="5">
        <v>0</v>
      </c>
      <c r="I8261" t="s">
        <v>2204</v>
      </c>
    </row>
    <row r="8262" spans="1:9" x14ac:dyDescent="0.25">
      <c r="A8262" t="b">
        <v>0</v>
      </c>
      <c r="D8262" t="s">
        <v>7027</v>
      </c>
      <c r="E8262" t="s">
        <v>15294</v>
      </c>
      <c r="F8262">
        <v>0</v>
      </c>
      <c r="G8262">
        <v>0</v>
      </c>
      <c r="H8262" s="5">
        <v>0</v>
      </c>
      <c r="I8262" t="s">
        <v>2204</v>
      </c>
    </row>
    <row r="8263" spans="1:9" x14ac:dyDescent="0.25">
      <c r="A8263" t="b">
        <v>0</v>
      </c>
      <c r="D8263" t="s">
        <v>7027</v>
      </c>
      <c r="E8263" t="s">
        <v>15295</v>
      </c>
      <c r="F8263">
        <v>0</v>
      </c>
      <c r="G8263">
        <v>0</v>
      </c>
      <c r="H8263" s="5">
        <v>0</v>
      </c>
      <c r="I8263" t="s">
        <v>2204</v>
      </c>
    </row>
    <row r="8264" spans="1:9" x14ac:dyDescent="0.25">
      <c r="A8264" t="b">
        <v>0</v>
      </c>
      <c r="D8264" t="s">
        <v>7027</v>
      </c>
      <c r="E8264" t="s">
        <v>15296</v>
      </c>
      <c r="F8264">
        <v>0</v>
      </c>
      <c r="G8264">
        <v>0</v>
      </c>
      <c r="H8264" s="5">
        <v>0</v>
      </c>
      <c r="I8264" t="s">
        <v>2204</v>
      </c>
    </row>
    <row r="8265" spans="1:9" x14ac:dyDescent="0.25">
      <c r="A8265" t="b">
        <v>0</v>
      </c>
      <c r="D8265" t="s">
        <v>7027</v>
      </c>
      <c r="E8265" t="s">
        <v>15297</v>
      </c>
      <c r="F8265">
        <v>0</v>
      </c>
      <c r="G8265">
        <v>0</v>
      </c>
      <c r="H8265" s="5">
        <v>0</v>
      </c>
      <c r="I8265" t="s">
        <v>2204</v>
      </c>
    </row>
    <row r="8266" spans="1:9" x14ac:dyDescent="0.25">
      <c r="A8266" t="b">
        <v>0</v>
      </c>
      <c r="D8266" t="s">
        <v>7027</v>
      </c>
      <c r="E8266" t="s">
        <v>15298</v>
      </c>
      <c r="F8266">
        <v>0</v>
      </c>
      <c r="G8266">
        <v>0</v>
      </c>
      <c r="H8266" s="5">
        <v>0</v>
      </c>
      <c r="I8266" t="s">
        <v>2204</v>
      </c>
    </row>
    <row r="8267" spans="1:9" x14ac:dyDescent="0.25">
      <c r="A8267" t="b">
        <v>0</v>
      </c>
      <c r="D8267" t="s">
        <v>7027</v>
      </c>
      <c r="E8267" t="s">
        <v>15299</v>
      </c>
      <c r="F8267">
        <v>0</v>
      </c>
      <c r="G8267">
        <v>0</v>
      </c>
      <c r="H8267" s="5">
        <v>0</v>
      </c>
      <c r="I8267" t="s">
        <v>2204</v>
      </c>
    </row>
    <row r="8268" spans="1:9" x14ac:dyDescent="0.25">
      <c r="A8268" t="b">
        <v>0</v>
      </c>
      <c r="D8268" t="s">
        <v>7027</v>
      </c>
      <c r="E8268" t="s">
        <v>15300</v>
      </c>
      <c r="F8268">
        <v>0</v>
      </c>
      <c r="G8268">
        <v>0</v>
      </c>
      <c r="H8268" s="5">
        <v>0</v>
      </c>
      <c r="I8268" t="s">
        <v>2204</v>
      </c>
    </row>
    <row r="8269" spans="1:9" x14ac:dyDescent="0.25">
      <c r="A8269" t="b">
        <v>0</v>
      </c>
      <c r="D8269" t="s">
        <v>7027</v>
      </c>
      <c r="E8269" t="s">
        <v>15301</v>
      </c>
      <c r="F8269">
        <v>0</v>
      </c>
      <c r="G8269">
        <v>0</v>
      </c>
      <c r="H8269" s="5">
        <v>0</v>
      </c>
      <c r="I8269" t="s">
        <v>2204</v>
      </c>
    </row>
    <row r="8270" spans="1:9" x14ac:dyDescent="0.25">
      <c r="A8270" t="b">
        <v>0</v>
      </c>
      <c r="D8270" t="s">
        <v>7027</v>
      </c>
      <c r="E8270" t="s">
        <v>15302</v>
      </c>
      <c r="F8270">
        <v>0</v>
      </c>
      <c r="G8270">
        <v>0</v>
      </c>
      <c r="H8270" s="5">
        <v>0</v>
      </c>
      <c r="I8270" t="s">
        <v>2204</v>
      </c>
    </row>
    <row r="8271" spans="1:9" x14ac:dyDescent="0.25">
      <c r="A8271" t="b">
        <v>0</v>
      </c>
      <c r="D8271" t="s">
        <v>7027</v>
      </c>
      <c r="E8271" t="s">
        <v>15303</v>
      </c>
      <c r="F8271">
        <v>0</v>
      </c>
      <c r="G8271">
        <v>0</v>
      </c>
      <c r="H8271" s="5">
        <v>0</v>
      </c>
      <c r="I8271" t="s">
        <v>2204</v>
      </c>
    </row>
    <row r="8272" spans="1:9" x14ac:dyDescent="0.25">
      <c r="A8272" t="b">
        <v>0</v>
      </c>
      <c r="D8272" t="s">
        <v>7027</v>
      </c>
      <c r="E8272" t="s">
        <v>15304</v>
      </c>
      <c r="F8272">
        <v>0</v>
      </c>
      <c r="G8272">
        <v>0</v>
      </c>
      <c r="H8272" s="5">
        <v>0</v>
      </c>
      <c r="I8272" t="s">
        <v>2204</v>
      </c>
    </row>
    <row r="8273" spans="1:9" x14ac:dyDescent="0.25">
      <c r="A8273" t="b">
        <v>0</v>
      </c>
      <c r="D8273" t="s">
        <v>7027</v>
      </c>
      <c r="E8273" t="s">
        <v>15305</v>
      </c>
      <c r="F8273">
        <v>0</v>
      </c>
      <c r="G8273">
        <v>0</v>
      </c>
      <c r="H8273" s="5">
        <v>0</v>
      </c>
      <c r="I8273" t="s">
        <v>2204</v>
      </c>
    </row>
    <row r="8274" spans="1:9" x14ac:dyDescent="0.25">
      <c r="A8274" t="b">
        <v>0</v>
      </c>
      <c r="D8274" t="s">
        <v>7027</v>
      </c>
      <c r="E8274" t="s">
        <v>15306</v>
      </c>
      <c r="F8274">
        <v>0</v>
      </c>
      <c r="G8274">
        <v>0</v>
      </c>
      <c r="H8274" s="5">
        <v>0</v>
      </c>
      <c r="I8274" t="s">
        <v>2204</v>
      </c>
    </row>
    <row r="8275" spans="1:9" x14ac:dyDescent="0.25">
      <c r="A8275" t="b">
        <v>0</v>
      </c>
      <c r="D8275" t="s">
        <v>7027</v>
      </c>
      <c r="E8275" t="s">
        <v>15307</v>
      </c>
      <c r="F8275">
        <v>0</v>
      </c>
      <c r="G8275">
        <v>0</v>
      </c>
      <c r="H8275" s="5">
        <v>0</v>
      </c>
      <c r="I8275" t="s">
        <v>2203</v>
      </c>
    </row>
    <row r="8276" spans="1:9" x14ac:dyDescent="0.25">
      <c r="A8276" t="b">
        <v>0</v>
      </c>
      <c r="D8276" t="s">
        <v>7027</v>
      </c>
      <c r="E8276" t="s">
        <v>15308</v>
      </c>
      <c r="F8276">
        <v>0</v>
      </c>
      <c r="G8276">
        <v>0</v>
      </c>
      <c r="H8276" s="5">
        <v>0</v>
      </c>
      <c r="I8276" t="s">
        <v>2203</v>
      </c>
    </row>
    <row r="8277" spans="1:9" x14ac:dyDescent="0.25">
      <c r="A8277" t="b">
        <v>0</v>
      </c>
      <c r="D8277" t="s">
        <v>7027</v>
      </c>
      <c r="E8277" t="s">
        <v>15309</v>
      </c>
      <c r="F8277">
        <v>0</v>
      </c>
      <c r="G8277">
        <v>0</v>
      </c>
      <c r="H8277" s="5">
        <v>0</v>
      </c>
      <c r="I8277" t="s">
        <v>2203</v>
      </c>
    </row>
    <row r="8278" spans="1:9" x14ac:dyDescent="0.25">
      <c r="A8278" t="b">
        <v>0</v>
      </c>
      <c r="D8278" t="s">
        <v>7027</v>
      </c>
      <c r="E8278" t="s">
        <v>15310</v>
      </c>
      <c r="F8278">
        <v>0</v>
      </c>
      <c r="G8278">
        <v>0</v>
      </c>
      <c r="H8278" s="5">
        <v>0</v>
      </c>
      <c r="I8278" t="s">
        <v>2203</v>
      </c>
    </row>
    <row r="8279" spans="1:9" x14ac:dyDescent="0.25">
      <c r="A8279" t="b">
        <v>0</v>
      </c>
      <c r="D8279" t="s">
        <v>7027</v>
      </c>
      <c r="E8279" t="s">
        <v>15311</v>
      </c>
      <c r="F8279">
        <v>0</v>
      </c>
      <c r="G8279">
        <v>0</v>
      </c>
      <c r="H8279" s="5">
        <v>0</v>
      </c>
      <c r="I8279" t="s">
        <v>2203</v>
      </c>
    </row>
    <row r="8280" spans="1:9" x14ac:dyDescent="0.25">
      <c r="A8280" t="b">
        <v>0</v>
      </c>
      <c r="D8280" t="s">
        <v>7027</v>
      </c>
      <c r="E8280" t="s">
        <v>15312</v>
      </c>
      <c r="F8280">
        <v>0</v>
      </c>
      <c r="G8280">
        <v>0</v>
      </c>
      <c r="H8280" s="5">
        <v>0</v>
      </c>
      <c r="I8280" t="s">
        <v>2203</v>
      </c>
    </row>
    <row r="8281" spans="1:9" x14ac:dyDescent="0.25">
      <c r="A8281" t="b">
        <v>0</v>
      </c>
      <c r="D8281" t="s">
        <v>7027</v>
      </c>
      <c r="E8281" t="s">
        <v>15313</v>
      </c>
      <c r="F8281">
        <v>0</v>
      </c>
      <c r="G8281">
        <v>0</v>
      </c>
      <c r="H8281" s="5">
        <v>0</v>
      </c>
      <c r="I8281" t="s">
        <v>2203</v>
      </c>
    </row>
    <row r="8282" spans="1:9" x14ac:dyDescent="0.25">
      <c r="A8282" t="b">
        <v>0</v>
      </c>
      <c r="D8282" t="s">
        <v>7027</v>
      </c>
      <c r="E8282" t="s">
        <v>15314</v>
      </c>
      <c r="F8282">
        <v>0</v>
      </c>
      <c r="G8282">
        <v>0</v>
      </c>
      <c r="H8282" s="5">
        <v>0</v>
      </c>
      <c r="I8282" t="s">
        <v>2203</v>
      </c>
    </row>
    <row r="8283" spans="1:9" x14ac:dyDescent="0.25">
      <c r="A8283" t="b">
        <v>0</v>
      </c>
      <c r="D8283" t="s">
        <v>7027</v>
      </c>
      <c r="E8283" t="s">
        <v>15315</v>
      </c>
      <c r="F8283">
        <v>0</v>
      </c>
      <c r="G8283">
        <v>0</v>
      </c>
      <c r="H8283" s="5">
        <v>0</v>
      </c>
      <c r="I8283" t="s">
        <v>2206</v>
      </c>
    </row>
    <row r="8284" spans="1:9" x14ac:dyDescent="0.25">
      <c r="A8284" t="b">
        <v>0</v>
      </c>
      <c r="D8284" t="s">
        <v>7027</v>
      </c>
      <c r="E8284" t="s">
        <v>15316</v>
      </c>
      <c r="F8284">
        <v>0</v>
      </c>
      <c r="G8284">
        <v>0</v>
      </c>
      <c r="H8284" s="5">
        <v>0</v>
      </c>
      <c r="I8284" t="s">
        <v>2206</v>
      </c>
    </row>
    <row r="8285" spans="1:9" x14ac:dyDescent="0.25">
      <c r="A8285" t="b">
        <v>0</v>
      </c>
      <c r="D8285" t="s">
        <v>7027</v>
      </c>
      <c r="E8285" t="s">
        <v>15317</v>
      </c>
      <c r="F8285">
        <v>0</v>
      </c>
      <c r="G8285">
        <v>0</v>
      </c>
      <c r="H8285" s="5">
        <v>0</v>
      </c>
      <c r="I8285" t="s">
        <v>2203</v>
      </c>
    </row>
    <row r="8286" spans="1:9" x14ac:dyDescent="0.25">
      <c r="A8286" t="b">
        <v>0</v>
      </c>
      <c r="D8286" t="s">
        <v>7027</v>
      </c>
      <c r="E8286" t="s">
        <v>15318</v>
      </c>
      <c r="F8286">
        <v>0</v>
      </c>
      <c r="G8286">
        <v>0</v>
      </c>
      <c r="H8286" s="5">
        <v>0</v>
      </c>
      <c r="I8286" t="s">
        <v>2203</v>
      </c>
    </row>
    <row r="8287" spans="1:9" x14ac:dyDescent="0.25">
      <c r="A8287" t="b">
        <v>0</v>
      </c>
      <c r="D8287" t="s">
        <v>7027</v>
      </c>
      <c r="E8287" t="s">
        <v>15319</v>
      </c>
      <c r="F8287">
        <v>0</v>
      </c>
      <c r="G8287">
        <v>0</v>
      </c>
      <c r="H8287" s="5">
        <v>0</v>
      </c>
      <c r="I8287" t="s">
        <v>2203</v>
      </c>
    </row>
    <row r="8288" spans="1:9" x14ac:dyDescent="0.25">
      <c r="A8288" t="b">
        <v>0</v>
      </c>
      <c r="D8288" t="s">
        <v>7027</v>
      </c>
      <c r="E8288" t="s">
        <v>15320</v>
      </c>
      <c r="F8288">
        <v>0</v>
      </c>
      <c r="G8288">
        <v>0</v>
      </c>
      <c r="H8288" s="5">
        <v>0</v>
      </c>
      <c r="I8288" t="s">
        <v>2203</v>
      </c>
    </row>
    <row r="8289" spans="1:9" x14ac:dyDescent="0.25">
      <c r="A8289" t="b">
        <v>0</v>
      </c>
      <c r="D8289" t="s">
        <v>7027</v>
      </c>
      <c r="E8289" t="s">
        <v>15321</v>
      </c>
      <c r="F8289">
        <v>0</v>
      </c>
      <c r="G8289">
        <v>0</v>
      </c>
      <c r="H8289" s="5">
        <v>0</v>
      </c>
      <c r="I8289" t="s">
        <v>2203</v>
      </c>
    </row>
    <row r="8290" spans="1:9" x14ac:dyDescent="0.25">
      <c r="A8290" t="b">
        <v>0</v>
      </c>
      <c r="D8290" t="s">
        <v>7027</v>
      </c>
      <c r="E8290" t="s">
        <v>15322</v>
      </c>
      <c r="F8290">
        <v>0</v>
      </c>
      <c r="G8290">
        <v>0</v>
      </c>
      <c r="H8290" s="5">
        <v>0</v>
      </c>
      <c r="I8290" t="s">
        <v>2203</v>
      </c>
    </row>
    <row r="8291" spans="1:9" x14ac:dyDescent="0.25">
      <c r="A8291" t="b">
        <v>0</v>
      </c>
      <c r="D8291" t="s">
        <v>7027</v>
      </c>
      <c r="E8291" t="s">
        <v>15323</v>
      </c>
      <c r="F8291">
        <v>0</v>
      </c>
      <c r="G8291">
        <v>0</v>
      </c>
      <c r="H8291" s="5">
        <v>0</v>
      </c>
      <c r="I8291" t="s">
        <v>2203</v>
      </c>
    </row>
    <row r="8292" spans="1:9" x14ac:dyDescent="0.25">
      <c r="A8292" t="b">
        <v>0</v>
      </c>
      <c r="D8292" t="s">
        <v>7027</v>
      </c>
      <c r="E8292" t="s">
        <v>15324</v>
      </c>
      <c r="F8292">
        <v>0</v>
      </c>
      <c r="G8292">
        <v>0</v>
      </c>
      <c r="H8292" s="5">
        <v>0</v>
      </c>
      <c r="I8292" t="s">
        <v>2206</v>
      </c>
    </row>
    <row r="8293" spans="1:9" x14ac:dyDescent="0.25">
      <c r="A8293" t="b">
        <v>0</v>
      </c>
      <c r="D8293" t="s">
        <v>7027</v>
      </c>
      <c r="E8293" t="s">
        <v>15325</v>
      </c>
      <c r="F8293">
        <v>0</v>
      </c>
      <c r="G8293">
        <v>0</v>
      </c>
      <c r="H8293" s="5">
        <v>0</v>
      </c>
      <c r="I8293" t="s">
        <v>2206</v>
      </c>
    </row>
    <row r="8294" spans="1:9" x14ac:dyDescent="0.25">
      <c r="A8294" t="b">
        <v>0</v>
      </c>
      <c r="D8294" t="s">
        <v>7027</v>
      </c>
      <c r="E8294" t="s">
        <v>15326</v>
      </c>
      <c r="F8294">
        <v>0</v>
      </c>
      <c r="G8294">
        <v>0</v>
      </c>
      <c r="H8294" s="5">
        <v>0</v>
      </c>
      <c r="I8294" t="s">
        <v>2203</v>
      </c>
    </row>
    <row r="8295" spans="1:9" x14ac:dyDescent="0.25">
      <c r="A8295" t="b">
        <v>0</v>
      </c>
      <c r="D8295" t="s">
        <v>7027</v>
      </c>
      <c r="E8295" t="s">
        <v>15327</v>
      </c>
      <c r="F8295">
        <v>0</v>
      </c>
      <c r="G8295">
        <v>0</v>
      </c>
      <c r="H8295" s="5">
        <v>0</v>
      </c>
      <c r="I8295" t="s">
        <v>2203</v>
      </c>
    </row>
    <row r="8296" spans="1:9" x14ac:dyDescent="0.25">
      <c r="A8296" t="b">
        <v>0</v>
      </c>
      <c r="D8296" t="s">
        <v>7027</v>
      </c>
      <c r="E8296" t="s">
        <v>15328</v>
      </c>
      <c r="F8296">
        <v>0</v>
      </c>
      <c r="G8296">
        <v>0</v>
      </c>
      <c r="H8296" s="5">
        <v>0</v>
      </c>
      <c r="I8296" t="s">
        <v>2203</v>
      </c>
    </row>
    <row r="8297" spans="1:9" x14ac:dyDescent="0.25">
      <c r="A8297" t="b">
        <v>0</v>
      </c>
      <c r="D8297" t="s">
        <v>7027</v>
      </c>
      <c r="E8297" t="s">
        <v>15329</v>
      </c>
      <c r="F8297">
        <v>0</v>
      </c>
      <c r="G8297">
        <v>0</v>
      </c>
      <c r="H8297" s="5">
        <v>0</v>
      </c>
      <c r="I8297" t="s">
        <v>2204</v>
      </c>
    </row>
    <row r="8298" spans="1:9" x14ac:dyDescent="0.25">
      <c r="A8298" t="b">
        <v>0</v>
      </c>
      <c r="D8298" t="s">
        <v>7027</v>
      </c>
      <c r="E8298" t="s">
        <v>15330</v>
      </c>
      <c r="F8298">
        <v>0</v>
      </c>
      <c r="G8298">
        <v>0</v>
      </c>
      <c r="H8298" s="5">
        <v>0</v>
      </c>
      <c r="I8298" t="s">
        <v>2204</v>
      </c>
    </row>
    <row r="8299" spans="1:9" x14ac:dyDescent="0.25">
      <c r="A8299" t="b">
        <v>0</v>
      </c>
      <c r="D8299" t="s">
        <v>7027</v>
      </c>
      <c r="E8299" t="s">
        <v>15331</v>
      </c>
      <c r="F8299">
        <v>0</v>
      </c>
      <c r="G8299">
        <v>0</v>
      </c>
      <c r="H8299" s="5">
        <v>0</v>
      </c>
      <c r="I8299" t="s">
        <v>2204</v>
      </c>
    </row>
    <row r="8300" spans="1:9" x14ac:dyDescent="0.25">
      <c r="A8300" t="b">
        <v>0</v>
      </c>
      <c r="D8300" t="s">
        <v>7027</v>
      </c>
      <c r="E8300" t="s">
        <v>15332</v>
      </c>
      <c r="F8300">
        <v>0</v>
      </c>
      <c r="G8300">
        <v>0</v>
      </c>
      <c r="H8300" s="5">
        <v>0</v>
      </c>
      <c r="I8300" t="s">
        <v>2203</v>
      </c>
    </row>
    <row r="8301" spans="1:9" x14ac:dyDescent="0.25">
      <c r="A8301" t="b">
        <v>0</v>
      </c>
      <c r="D8301" t="s">
        <v>7027</v>
      </c>
      <c r="E8301" t="s">
        <v>15333</v>
      </c>
      <c r="F8301">
        <v>0</v>
      </c>
      <c r="G8301">
        <v>0</v>
      </c>
      <c r="H8301" s="5">
        <v>0</v>
      </c>
      <c r="I8301" t="s">
        <v>2203</v>
      </c>
    </row>
    <row r="8302" spans="1:9" x14ac:dyDescent="0.25">
      <c r="A8302" t="b">
        <v>0</v>
      </c>
      <c r="D8302" t="s">
        <v>7027</v>
      </c>
      <c r="E8302" t="s">
        <v>15334</v>
      </c>
      <c r="F8302">
        <v>0</v>
      </c>
      <c r="G8302">
        <v>0</v>
      </c>
      <c r="H8302" s="5">
        <v>0</v>
      </c>
      <c r="I8302" t="s">
        <v>2203</v>
      </c>
    </row>
    <row r="8303" spans="1:9" x14ac:dyDescent="0.25">
      <c r="A8303" t="b">
        <v>0</v>
      </c>
      <c r="D8303" t="s">
        <v>7027</v>
      </c>
      <c r="E8303" t="s">
        <v>15335</v>
      </c>
      <c r="F8303">
        <v>0</v>
      </c>
      <c r="G8303">
        <v>0</v>
      </c>
      <c r="H8303" s="5">
        <v>0</v>
      </c>
      <c r="I8303" t="s">
        <v>2203</v>
      </c>
    </row>
    <row r="8304" spans="1:9" x14ac:dyDescent="0.25">
      <c r="A8304" t="b">
        <v>0</v>
      </c>
      <c r="D8304" t="s">
        <v>7027</v>
      </c>
      <c r="E8304" t="s">
        <v>15336</v>
      </c>
      <c r="F8304">
        <v>0</v>
      </c>
      <c r="G8304">
        <v>0</v>
      </c>
      <c r="H8304" s="5">
        <v>0</v>
      </c>
      <c r="I8304" t="s">
        <v>2203</v>
      </c>
    </row>
    <row r="8305" spans="1:9" x14ac:dyDescent="0.25">
      <c r="A8305" t="b">
        <v>0</v>
      </c>
      <c r="D8305" t="s">
        <v>7027</v>
      </c>
      <c r="E8305" t="s">
        <v>15337</v>
      </c>
      <c r="F8305">
        <v>0</v>
      </c>
      <c r="G8305">
        <v>0</v>
      </c>
      <c r="H8305" s="5">
        <v>0</v>
      </c>
      <c r="I8305" t="s">
        <v>2203</v>
      </c>
    </row>
    <row r="8306" spans="1:9" x14ac:dyDescent="0.25">
      <c r="A8306" t="b">
        <v>0</v>
      </c>
      <c r="D8306" t="s">
        <v>7027</v>
      </c>
      <c r="E8306" t="s">
        <v>15338</v>
      </c>
      <c r="F8306">
        <v>0</v>
      </c>
      <c r="G8306">
        <v>0</v>
      </c>
      <c r="H8306" s="5">
        <v>0</v>
      </c>
      <c r="I8306" t="s">
        <v>2203</v>
      </c>
    </row>
    <row r="8307" spans="1:9" x14ac:dyDescent="0.25">
      <c r="A8307" t="b">
        <v>0</v>
      </c>
      <c r="D8307" t="s">
        <v>7027</v>
      </c>
      <c r="E8307" t="s">
        <v>15339</v>
      </c>
      <c r="F8307">
        <v>0</v>
      </c>
      <c r="G8307">
        <v>0</v>
      </c>
      <c r="H8307" s="5">
        <v>0</v>
      </c>
      <c r="I8307" t="s">
        <v>2203</v>
      </c>
    </row>
    <row r="8308" spans="1:9" x14ac:dyDescent="0.25">
      <c r="A8308" t="b">
        <v>0</v>
      </c>
      <c r="D8308" t="s">
        <v>7027</v>
      </c>
      <c r="E8308" t="s">
        <v>15340</v>
      </c>
      <c r="F8308">
        <v>0</v>
      </c>
      <c r="G8308">
        <v>0</v>
      </c>
      <c r="H8308" s="5">
        <v>0</v>
      </c>
      <c r="I8308" t="s">
        <v>2203</v>
      </c>
    </row>
    <row r="8309" spans="1:9" x14ac:dyDescent="0.25">
      <c r="A8309" t="b">
        <v>0</v>
      </c>
      <c r="D8309" t="s">
        <v>7027</v>
      </c>
      <c r="E8309" t="s">
        <v>15341</v>
      </c>
      <c r="F8309">
        <v>0</v>
      </c>
      <c r="G8309">
        <v>0</v>
      </c>
      <c r="H8309" s="5">
        <v>0</v>
      </c>
      <c r="I8309" t="s">
        <v>2203</v>
      </c>
    </row>
    <row r="8310" spans="1:9" x14ac:dyDescent="0.25">
      <c r="A8310" t="b">
        <v>0</v>
      </c>
      <c r="D8310" t="s">
        <v>7027</v>
      </c>
      <c r="E8310" t="s">
        <v>15342</v>
      </c>
      <c r="F8310">
        <v>0</v>
      </c>
      <c r="G8310">
        <v>0</v>
      </c>
      <c r="H8310" s="5">
        <v>0</v>
      </c>
      <c r="I8310" t="s">
        <v>2203</v>
      </c>
    </row>
    <row r="8311" spans="1:9" x14ac:dyDescent="0.25">
      <c r="A8311" t="b">
        <v>0</v>
      </c>
      <c r="D8311" t="s">
        <v>7027</v>
      </c>
      <c r="E8311" t="s">
        <v>15343</v>
      </c>
      <c r="F8311">
        <v>0</v>
      </c>
      <c r="G8311">
        <v>0</v>
      </c>
      <c r="H8311" s="5">
        <v>0</v>
      </c>
      <c r="I8311" t="s">
        <v>2203</v>
      </c>
    </row>
    <row r="8312" spans="1:9" x14ac:dyDescent="0.25">
      <c r="A8312" t="b">
        <v>0</v>
      </c>
      <c r="D8312" t="s">
        <v>7027</v>
      </c>
      <c r="E8312" t="s">
        <v>15344</v>
      </c>
      <c r="F8312">
        <v>0</v>
      </c>
      <c r="G8312">
        <v>0</v>
      </c>
      <c r="H8312" s="5">
        <v>0</v>
      </c>
      <c r="I8312" t="s">
        <v>2203</v>
      </c>
    </row>
    <row r="8313" spans="1:9" x14ac:dyDescent="0.25">
      <c r="A8313" t="b">
        <v>0</v>
      </c>
      <c r="D8313" t="s">
        <v>7027</v>
      </c>
      <c r="E8313" t="s">
        <v>15345</v>
      </c>
      <c r="F8313">
        <v>0</v>
      </c>
      <c r="G8313">
        <v>0</v>
      </c>
      <c r="H8313" s="5">
        <v>0</v>
      </c>
      <c r="I8313" t="s">
        <v>2203</v>
      </c>
    </row>
    <row r="8314" spans="1:9" x14ac:dyDescent="0.25">
      <c r="A8314" t="b">
        <v>0</v>
      </c>
      <c r="D8314" t="s">
        <v>7027</v>
      </c>
      <c r="E8314" t="s">
        <v>15346</v>
      </c>
      <c r="F8314">
        <v>0</v>
      </c>
      <c r="G8314">
        <v>0</v>
      </c>
      <c r="H8314" s="5">
        <v>0</v>
      </c>
      <c r="I8314" t="s">
        <v>2203</v>
      </c>
    </row>
    <row r="8315" spans="1:9" x14ac:dyDescent="0.25">
      <c r="A8315" t="b">
        <v>0</v>
      </c>
      <c r="D8315" t="s">
        <v>7027</v>
      </c>
      <c r="E8315" t="s">
        <v>15347</v>
      </c>
      <c r="F8315">
        <v>0</v>
      </c>
      <c r="G8315">
        <v>0</v>
      </c>
      <c r="H8315" s="5">
        <v>0</v>
      </c>
      <c r="I8315" t="s">
        <v>2203</v>
      </c>
    </row>
    <row r="8316" spans="1:9" x14ac:dyDescent="0.25">
      <c r="A8316" t="b">
        <v>0</v>
      </c>
      <c r="D8316" t="s">
        <v>7027</v>
      </c>
      <c r="E8316" t="s">
        <v>15348</v>
      </c>
      <c r="F8316">
        <v>0</v>
      </c>
      <c r="G8316">
        <v>0</v>
      </c>
      <c r="H8316" s="5">
        <v>0</v>
      </c>
      <c r="I8316" t="s">
        <v>2203</v>
      </c>
    </row>
    <row r="8317" spans="1:9" x14ac:dyDescent="0.25">
      <c r="A8317" t="b">
        <v>0</v>
      </c>
      <c r="D8317" t="s">
        <v>7027</v>
      </c>
      <c r="E8317" t="s">
        <v>15349</v>
      </c>
      <c r="F8317">
        <v>0</v>
      </c>
      <c r="G8317">
        <v>0</v>
      </c>
      <c r="H8317" s="5">
        <v>0</v>
      </c>
      <c r="I8317" t="s">
        <v>2203</v>
      </c>
    </row>
    <row r="8318" spans="1:9" x14ac:dyDescent="0.25">
      <c r="A8318" t="b">
        <v>0</v>
      </c>
      <c r="D8318" t="s">
        <v>7027</v>
      </c>
      <c r="E8318" t="s">
        <v>15350</v>
      </c>
      <c r="F8318">
        <v>0</v>
      </c>
      <c r="G8318">
        <v>0</v>
      </c>
      <c r="H8318" s="5">
        <v>0</v>
      </c>
      <c r="I8318" t="s">
        <v>2203</v>
      </c>
    </row>
    <row r="8319" spans="1:9" x14ac:dyDescent="0.25">
      <c r="A8319" t="b">
        <v>0</v>
      </c>
      <c r="D8319" t="s">
        <v>7027</v>
      </c>
      <c r="E8319" t="s">
        <v>15351</v>
      </c>
      <c r="F8319">
        <v>0</v>
      </c>
      <c r="G8319">
        <v>0</v>
      </c>
      <c r="H8319" s="5">
        <v>0</v>
      </c>
      <c r="I8319" t="s">
        <v>2203</v>
      </c>
    </row>
    <row r="8320" spans="1:9" x14ac:dyDescent="0.25">
      <c r="A8320" t="b">
        <v>0</v>
      </c>
      <c r="D8320" t="s">
        <v>7027</v>
      </c>
      <c r="E8320" t="s">
        <v>15352</v>
      </c>
      <c r="F8320">
        <v>0</v>
      </c>
      <c r="G8320">
        <v>0</v>
      </c>
      <c r="H8320" s="5">
        <v>0</v>
      </c>
      <c r="I8320" t="s">
        <v>2203</v>
      </c>
    </row>
    <row r="8321" spans="1:9" x14ac:dyDescent="0.25">
      <c r="A8321" t="b">
        <v>0</v>
      </c>
      <c r="D8321" t="s">
        <v>7027</v>
      </c>
      <c r="E8321" t="s">
        <v>15353</v>
      </c>
      <c r="F8321">
        <v>0</v>
      </c>
      <c r="G8321">
        <v>0</v>
      </c>
      <c r="H8321" s="5">
        <v>0</v>
      </c>
      <c r="I8321" t="s">
        <v>2203</v>
      </c>
    </row>
    <row r="8322" spans="1:9" x14ac:dyDescent="0.25">
      <c r="A8322" t="b">
        <v>0</v>
      </c>
      <c r="D8322" t="s">
        <v>7027</v>
      </c>
      <c r="E8322" t="s">
        <v>15354</v>
      </c>
      <c r="F8322">
        <v>0</v>
      </c>
      <c r="G8322">
        <v>0</v>
      </c>
      <c r="H8322" s="5">
        <v>0</v>
      </c>
      <c r="I8322" t="s">
        <v>2203</v>
      </c>
    </row>
    <row r="8323" spans="1:9" x14ac:dyDescent="0.25">
      <c r="A8323" t="b">
        <v>0</v>
      </c>
      <c r="D8323" t="s">
        <v>7027</v>
      </c>
      <c r="E8323" t="s">
        <v>15355</v>
      </c>
      <c r="F8323">
        <v>0</v>
      </c>
      <c r="G8323">
        <v>0</v>
      </c>
      <c r="H8323" s="5">
        <v>0</v>
      </c>
      <c r="I8323" t="s">
        <v>2203</v>
      </c>
    </row>
    <row r="8324" spans="1:9" x14ac:dyDescent="0.25">
      <c r="A8324" t="b">
        <v>0</v>
      </c>
      <c r="D8324" t="s">
        <v>7027</v>
      </c>
      <c r="E8324" t="s">
        <v>15356</v>
      </c>
      <c r="F8324">
        <v>0</v>
      </c>
      <c r="G8324">
        <v>0</v>
      </c>
      <c r="H8324" s="5">
        <v>0</v>
      </c>
      <c r="I8324" t="s">
        <v>2203</v>
      </c>
    </row>
    <row r="8325" spans="1:9" x14ac:dyDescent="0.25">
      <c r="A8325" t="b">
        <v>0</v>
      </c>
      <c r="D8325" t="s">
        <v>7027</v>
      </c>
      <c r="E8325" t="s">
        <v>15357</v>
      </c>
      <c r="F8325">
        <v>0</v>
      </c>
      <c r="G8325">
        <v>0</v>
      </c>
      <c r="H8325" s="5">
        <v>0</v>
      </c>
      <c r="I8325" t="s">
        <v>2203</v>
      </c>
    </row>
    <row r="8326" spans="1:9" x14ac:dyDescent="0.25">
      <c r="A8326" t="b">
        <v>0</v>
      </c>
      <c r="D8326" t="s">
        <v>7027</v>
      </c>
      <c r="E8326" t="s">
        <v>15358</v>
      </c>
      <c r="F8326">
        <v>0</v>
      </c>
      <c r="G8326">
        <v>0</v>
      </c>
      <c r="H8326" s="5">
        <v>0</v>
      </c>
      <c r="I8326" t="s">
        <v>2203</v>
      </c>
    </row>
    <row r="8327" spans="1:9" x14ac:dyDescent="0.25">
      <c r="A8327" t="b">
        <v>0</v>
      </c>
      <c r="D8327" t="s">
        <v>7027</v>
      </c>
      <c r="E8327" t="s">
        <v>15359</v>
      </c>
      <c r="F8327">
        <v>0</v>
      </c>
      <c r="G8327">
        <v>0</v>
      </c>
      <c r="H8327" s="5">
        <v>0</v>
      </c>
      <c r="I8327" t="s">
        <v>2206</v>
      </c>
    </row>
    <row r="8328" spans="1:9" x14ac:dyDescent="0.25">
      <c r="A8328" t="b">
        <v>0</v>
      </c>
      <c r="D8328" t="s">
        <v>7027</v>
      </c>
      <c r="E8328" t="s">
        <v>15360</v>
      </c>
      <c r="F8328">
        <v>0</v>
      </c>
      <c r="G8328">
        <v>0</v>
      </c>
      <c r="H8328" s="5">
        <v>0</v>
      </c>
      <c r="I8328" t="s">
        <v>2206</v>
      </c>
    </row>
    <row r="8329" spans="1:9" x14ac:dyDescent="0.25">
      <c r="A8329" t="b">
        <v>0</v>
      </c>
      <c r="D8329" t="s">
        <v>7027</v>
      </c>
      <c r="E8329" t="s">
        <v>15361</v>
      </c>
      <c r="F8329">
        <v>0</v>
      </c>
      <c r="G8329">
        <v>0</v>
      </c>
      <c r="H8329" s="5">
        <v>0</v>
      </c>
      <c r="I8329" t="s">
        <v>2206</v>
      </c>
    </row>
    <row r="8330" spans="1:9" x14ac:dyDescent="0.25">
      <c r="A8330" t="b">
        <v>0</v>
      </c>
      <c r="D8330" t="s">
        <v>7027</v>
      </c>
      <c r="E8330" t="s">
        <v>15362</v>
      </c>
      <c r="F8330">
        <v>0</v>
      </c>
      <c r="G8330">
        <v>0</v>
      </c>
      <c r="H8330" s="5">
        <v>0</v>
      </c>
      <c r="I8330" t="s">
        <v>2206</v>
      </c>
    </row>
    <row r="8331" spans="1:9" x14ac:dyDescent="0.25">
      <c r="A8331" t="b">
        <v>0</v>
      </c>
      <c r="D8331" t="s">
        <v>7027</v>
      </c>
      <c r="E8331" t="s">
        <v>15363</v>
      </c>
      <c r="F8331">
        <v>0</v>
      </c>
      <c r="G8331">
        <v>0</v>
      </c>
      <c r="H8331" s="5">
        <v>0</v>
      </c>
      <c r="I8331" t="s">
        <v>2206</v>
      </c>
    </row>
    <row r="8332" spans="1:9" x14ac:dyDescent="0.25">
      <c r="A8332" t="b">
        <v>0</v>
      </c>
      <c r="D8332" t="s">
        <v>7027</v>
      </c>
      <c r="E8332" t="s">
        <v>15364</v>
      </c>
      <c r="F8332">
        <v>0</v>
      </c>
      <c r="G8332">
        <v>0</v>
      </c>
      <c r="H8332" s="5">
        <v>0</v>
      </c>
      <c r="I8332" t="s">
        <v>2203</v>
      </c>
    </row>
    <row r="8333" spans="1:9" x14ac:dyDescent="0.25">
      <c r="A8333" t="b">
        <v>0</v>
      </c>
      <c r="D8333" t="s">
        <v>7027</v>
      </c>
      <c r="E8333" t="s">
        <v>15365</v>
      </c>
      <c r="F8333">
        <v>0</v>
      </c>
      <c r="G8333">
        <v>0</v>
      </c>
      <c r="H8333" s="5">
        <v>0</v>
      </c>
      <c r="I8333" t="s">
        <v>2203</v>
      </c>
    </row>
    <row r="8334" spans="1:9" x14ac:dyDescent="0.25">
      <c r="A8334" t="b">
        <v>0</v>
      </c>
      <c r="D8334" t="s">
        <v>7027</v>
      </c>
      <c r="E8334" t="s">
        <v>15366</v>
      </c>
      <c r="F8334">
        <v>0</v>
      </c>
      <c r="G8334">
        <v>0</v>
      </c>
      <c r="H8334" s="5">
        <v>0</v>
      </c>
      <c r="I8334" t="s">
        <v>2203</v>
      </c>
    </row>
    <row r="8335" spans="1:9" x14ac:dyDescent="0.25">
      <c r="A8335" t="b">
        <v>0</v>
      </c>
      <c r="D8335" t="s">
        <v>7027</v>
      </c>
      <c r="E8335" t="s">
        <v>15367</v>
      </c>
      <c r="F8335">
        <v>0</v>
      </c>
      <c r="G8335">
        <v>0</v>
      </c>
      <c r="H8335" s="5">
        <v>0</v>
      </c>
      <c r="I8335" t="s">
        <v>2203</v>
      </c>
    </row>
    <row r="8336" spans="1:9" x14ac:dyDescent="0.25">
      <c r="A8336" t="b">
        <v>0</v>
      </c>
      <c r="D8336" t="s">
        <v>7027</v>
      </c>
      <c r="E8336" t="s">
        <v>15368</v>
      </c>
      <c r="F8336">
        <v>0</v>
      </c>
      <c r="G8336">
        <v>0</v>
      </c>
      <c r="H8336" s="5">
        <v>0</v>
      </c>
      <c r="I8336" t="s">
        <v>2203</v>
      </c>
    </row>
    <row r="8337" spans="1:9" x14ac:dyDescent="0.25">
      <c r="A8337" t="b">
        <v>0</v>
      </c>
      <c r="D8337" t="s">
        <v>7027</v>
      </c>
      <c r="E8337" t="s">
        <v>15369</v>
      </c>
      <c r="F8337">
        <v>0</v>
      </c>
      <c r="G8337">
        <v>0</v>
      </c>
      <c r="H8337" s="5">
        <v>0</v>
      </c>
      <c r="I8337" t="s">
        <v>2203</v>
      </c>
    </row>
    <row r="8338" spans="1:9" x14ac:dyDescent="0.25">
      <c r="A8338" t="b">
        <v>0</v>
      </c>
      <c r="D8338" t="s">
        <v>7027</v>
      </c>
      <c r="E8338" t="s">
        <v>15370</v>
      </c>
      <c r="F8338">
        <v>0</v>
      </c>
      <c r="G8338">
        <v>0</v>
      </c>
      <c r="H8338" s="5">
        <v>0</v>
      </c>
      <c r="I8338" t="s">
        <v>2203</v>
      </c>
    </row>
    <row r="8339" spans="1:9" x14ac:dyDescent="0.25">
      <c r="A8339" t="b">
        <v>0</v>
      </c>
      <c r="D8339" t="s">
        <v>7027</v>
      </c>
      <c r="E8339" t="s">
        <v>15371</v>
      </c>
      <c r="F8339">
        <v>0</v>
      </c>
      <c r="G8339">
        <v>0</v>
      </c>
      <c r="H8339" s="5">
        <v>0</v>
      </c>
      <c r="I8339" t="s">
        <v>2203</v>
      </c>
    </row>
    <row r="8340" spans="1:9" x14ac:dyDescent="0.25">
      <c r="A8340" t="b">
        <v>0</v>
      </c>
      <c r="D8340" t="s">
        <v>7027</v>
      </c>
      <c r="E8340" t="s">
        <v>15372</v>
      </c>
      <c r="F8340">
        <v>0</v>
      </c>
      <c r="G8340">
        <v>0</v>
      </c>
      <c r="H8340" s="5">
        <v>0</v>
      </c>
      <c r="I8340" t="s">
        <v>2203</v>
      </c>
    </row>
    <row r="8341" spans="1:9" x14ac:dyDescent="0.25">
      <c r="A8341" t="b">
        <v>0</v>
      </c>
      <c r="D8341" t="s">
        <v>7027</v>
      </c>
      <c r="E8341" t="s">
        <v>15373</v>
      </c>
      <c r="F8341">
        <v>0</v>
      </c>
      <c r="G8341">
        <v>0</v>
      </c>
      <c r="H8341" s="5">
        <v>0</v>
      </c>
      <c r="I8341" t="s">
        <v>2203</v>
      </c>
    </row>
    <row r="8342" spans="1:9" x14ac:dyDescent="0.25">
      <c r="A8342" t="b">
        <v>0</v>
      </c>
      <c r="D8342" t="s">
        <v>7027</v>
      </c>
      <c r="E8342" t="s">
        <v>15374</v>
      </c>
      <c r="F8342">
        <v>0</v>
      </c>
      <c r="G8342">
        <v>0</v>
      </c>
      <c r="H8342" s="5">
        <v>0</v>
      </c>
      <c r="I8342" t="s">
        <v>2203</v>
      </c>
    </row>
    <row r="8343" spans="1:9" x14ac:dyDescent="0.25">
      <c r="A8343" t="b">
        <v>0</v>
      </c>
      <c r="D8343" t="s">
        <v>7027</v>
      </c>
      <c r="E8343" t="s">
        <v>15375</v>
      </c>
      <c r="F8343">
        <v>0</v>
      </c>
      <c r="G8343">
        <v>0</v>
      </c>
      <c r="H8343" s="5">
        <v>0</v>
      </c>
      <c r="I8343" t="s">
        <v>2203</v>
      </c>
    </row>
    <row r="8344" spans="1:9" x14ac:dyDescent="0.25">
      <c r="A8344" t="b">
        <v>0</v>
      </c>
      <c r="D8344" t="s">
        <v>7027</v>
      </c>
      <c r="E8344" t="s">
        <v>15376</v>
      </c>
      <c r="F8344">
        <v>0</v>
      </c>
      <c r="G8344">
        <v>0</v>
      </c>
      <c r="H8344" s="5">
        <v>0</v>
      </c>
      <c r="I8344" t="s">
        <v>2203</v>
      </c>
    </row>
    <row r="8345" spans="1:9" x14ac:dyDescent="0.25">
      <c r="A8345" t="b">
        <v>0</v>
      </c>
      <c r="D8345" t="s">
        <v>7027</v>
      </c>
      <c r="E8345" t="s">
        <v>15377</v>
      </c>
      <c r="F8345">
        <v>0</v>
      </c>
      <c r="G8345">
        <v>0</v>
      </c>
      <c r="H8345" s="5">
        <v>0</v>
      </c>
      <c r="I8345" t="s">
        <v>2203</v>
      </c>
    </row>
    <row r="8346" spans="1:9" x14ac:dyDescent="0.25">
      <c r="A8346" t="b">
        <v>0</v>
      </c>
      <c r="D8346" t="s">
        <v>7027</v>
      </c>
      <c r="E8346" t="s">
        <v>15378</v>
      </c>
      <c r="F8346">
        <v>0</v>
      </c>
      <c r="G8346">
        <v>0</v>
      </c>
      <c r="H8346" s="5">
        <v>0</v>
      </c>
      <c r="I8346" t="s">
        <v>2203</v>
      </c>
    </row>
    <row r="8347" spans="1:9" x14ac:dyDescent="0.25">
      <c r="A8347" t="b">
        <v>0</v>
      </c>
      <c r="D8347" t="s">
        <v>7027</v>
      </c>
      <c r="E8347" t="s">
        <v>15379</v>
      </c>
      <c r="F8347">
        <v>0</v>
      </c>
      <c r="G8347">
        <v>0</v>
      </c>
      <c r="H8347" s="5">
        <v>0</v>
      </c>
      <c r="I8347" t="s">
        <v>2203</v>
      </c>
    </row>
    <row r="8348" spans="1:9" x14ac:dyDescent="0.25">
      <c r="A8348" t="b">
        <v>0</v>
      </c>
      <c r="D8348" t="s">
        <v>7027</v>
      </c>
      <c r="E8348" t="s">
        <v>15380</v>
      </c>
      <c r="F8348">
        <v>0</v>
      </c>
      <c r="G8348">
        <v>0</v>
      </c>
      <c r="H8348" s="5">
        <v>0</v>
      </c>
      <c r="I8348" t="s">
        <v>2203</v>
      </c>
    </row>
    <row r="8349" spans="1:9" x14ac:dyDescent="0.25">
      <c r="A8349" t="b">
        <v>0</v>
      </c>
      <c r="D8349" t="s">
        <v>7027</v>
      </c>
      <c r="E8349" t="s">
        <v>15381</v>
      </c>
      <c r="F8349">
        <v>0</v>
      </c>
      <c r="G8349">
        <v>0</v>
      </c>
      <c r="H8349" s="5">
        <v>0</v>
      </c>
      <c r="I8349" t="s">
        <v>2203</v>
      </c>
    </row>
    <row r="8350" spans="1:9" x14ac:dyDescent="0.25">
      <c r="A8350" t="b">
        <v>0</v>
      </c>
      <c r="D8350" t="s">
        <v>7027</v>
      </c>
      <c r="E8350" t="s">
        <v>15382</v>
      </c>
      <c r="F8350">
        <v>0</v>
      </c>
      <c r="G8350">
        <v>0</v>
      </c>
      <c r="H8350" s="5">
        <v>0</v>
      </c>
      <c r="I8350" t="s">
        <v>2203</v>
      </c>
    </row>
    <row r="8351" spans="1:9" x14ac:dyDescent="0.25">
      <c r="A8351" t="b">
        <v>0</v>
      </c>
      <c r="D8351" t="s">
        <v>7027</v>
      </c>
      <c r="E8351" t="s">
        <v>15383</v>
      </c>
      <c r="F8351">
        <v>0</v>
      </c>
      <c r="G8351">
        <v>0</v>
      </c>
      <c r="H8351" s="5">
        <v>0</v>
      </c>
      <c r="I8351" t="s">
        <v>2203</v>
      </c>
    </row>
    <row r="8352" spans="1:9" x14ac:dyDescent="0.25">
      <c r="A8352" t="b">
        <v>0</v>
      </c>
      <c r="D8352" t="s">
        <v>7027</v>
      </c>
      <c r="E8352" t="s">
        <v>15384</v>
      </c>
      <c r="F8352">
        <v>0</v>
      </c>
      <c r="G8352">
        <v>0</v>
      </c>
      <c r="H8352" s="5">
        <v>0</v>
      </c>
      <c r="I8352" t="s">
        <v>2203</v>
      </c>
    </row>
    <row r="8353" spans="1:9" x14ac:dyDescent="0.25">
      <c r="A8353" t="b">
        <v>0</v>
      </c>
      <c r="D8353" t="s">
        <v>7027</v>
      </c>
      <c r="E8353" t="s">
        <v>15385</v>
      </c>
      <c r="F8353">
        <v>0</v>
      </c>
      <c r="G8353">
        <v>0</v>
      </c>
      <c r="H8353" s="5">
        <v>0</v>
      </c>
      <c r="I8353" t="s">
        <v>2203</v>
      </c>
    </row>
    <row r="8354" spans="1:9" x14ac:dyDescent="0.25">
      <c r="A8354" t="b">
        <v>0</v>
      </c>
      <c r="D8354" t="s">
        <v>7027</v>
      </c>
      <c r="E8354" t="s">
        <v>15386</v>
      </c>
      <c r="F8354">
        <v>0</v>
      </c>
      <c r="G8354">
        <v>0</v>
      </c>
      <c r="H8354" s="5">
        <v>0</v>
      </c>
      <c r="I8354" t="s">
        <v>2203</v>
      </c>
    </row>
    <row r="8355" spans="1:9" x14ac:dyDescent="0.25">
      <c r="A8355" t="b">
        <v>0</v>
      </c>
      <c r="D8355" t="s">
        <v>7027</v>
      </c>
      <c r="E8355" t="s">
        <v>15387</v>
      </c>
      <c r="F8355">
        <v>0</v>
      </c>
      <c r="G8355">
        <v>0</v>
      </c>
      <c r="H8355" s="5">
        <v>0</v>
      </c>
      <c r="I8355" t="s">
        <v>2203</v>
      </c>
    </row>
    <row r="8356" spans="1:9" x14ac:dyDescent="0.25">
      <c r="A8356" t="b">
        <v>0</v>
      </c>
      <c r="D8356" t="s">
        <v>7027</v>
      </c>
      <c r="E8356" t="s">
        <v>15388</v>
      </c>
      <c r="F8356">
        <v>0</v>
      </c>
      <c r="G8356">
        <v>0</v>
      </c>
      <c r="H8356" s="5">
        <v>0</v>
      </c>
      <c r="I8356" t="s">
        <v>2203</v>
      </c>
    </row>
    <row r="8357" spans="1:9" x14ac:dyDescent="0.25">
      <c r="A8357" t="b">
        <v>0</v>
      </c>
      <c r="D8357" t="s">
        <v>7027</v>
      </c>
      <c r="E8357" t="s">
        <v>15389</v>
      </c>
      <c r="F8357">
        <v>0</v>
      </c>
      <c r="G8357">
        <v>0</v>
      </c>
      <c r="H8357" s="5">
        <v>0</v>
      </c>
      <c r="I8357" t="s">
        <v>2203</v>
      </c>
    </row>
    <row r="8358" spans="1:9" x14ac:dyDescent="0.25">
      <c r="A8358" t="b">
        <v>0</v>
      </c>
      <c r="D8358" t="s">
        <v>7027</v>
      </c>
      <c r="E8358" t="s">
        <v>15390</v>
      </c>
      <c r="F8358">
        <v>0</v>
      </c>
      <c r="G8358">
        <v>0</v>
      </c>
      <c r="H8358" s="5">
        <v>0</v>
      </c>
      <c r="I8358" t="s">
        <v>2203</v>
      </c>
    </row>
    <row r="8359" spans="1:9" x14ac:dyDescent="0.25">
      <c r="A8359" t="b">
        <v>0</v>
      </c>
      <c r="D8359" t="s">
        <v>7027</v>
      </c>
      <c r="E8359" t="s">
        <v>15391</v>
      </c>
      <c r="F8359">
        <v>0</v>
      </c>
      <c r="G8359">
        <v>0</v>
      </c>
      <c r="H8359" s="5">
        <v>0</v>
      </c>
      <c r="I8359" t="s">
        <v>2203</v>
      </c>
    </row>
    <row r="8360" spans="1:9" x14ac:dyDescent="0.25">
      <c r="A8360" t="b">
        <v>0</v>
      </c>
      <c r="D8360" t="s">
        <v>7027</v>
      </c>
      <c r="E8360" t="s">
        <v>15392</v>
      </c>
      <c r="F8360">
        <v>0</v>
      </c>
      <c r="G8360">
        <v>0</v>
      </c>
      <c r="H8360" s="5">
        <v>0</v>
      </c>
      <c r="I8360" t="s">
        <v>2203</v>
      </c>
    </row>
    <row r="8361" spans="1:9" x14ac:dyDescent="0.25">
      <c r="A8361" t="b">
        <v>0</v>
      </c>
      <c r="D8361" t="s">
        <v>7027</v>
      </c>
      <c r="E8361" t="s">
        <v>15393</v>
      </c>
      <c r="F8361">
        <v>0</v>
      </c>
      <c r="G8361">
        <v>0</v>
      </c>
      <c r="H8361" s="5">
        <v>0</v>
      </c>
      <c r="I8361" t="s">
        <v>2203</v>
      </c>
    </row>
    <row r="8362" spans="1:9" x14ac:dyDescent="0.25">
      <c r="A8362" t="b">
        <v>0</v>
      </c>
      <c r="D8362" t="s">
        <v>7027</v>
      </c>
      <c r="E8362" t="s">
        <v>15394</v>
      </c>
      <c r="F8362">
        <v>0</v>
      </c>
      <c r="G8362">
        <v>0</v>
      </c>
      <c r="H8362" s="5">
        <v>0</v>
      </c>
      <c r="I8362" t="s">
        <v>2203</v>
      </c>
    </row>
    <row r="8363" spans="1:9" x14ac:dyDescent="0.25">
      <c r="A8363" t="b">
        <v>0</v>
      </c>
      <c r="D8363" t="s">
        <v>7027</v>
      </c>
      <c r="E8363" t="s">
        <v>15395</v>
      </c>
      <c r="F8363">
        <v>0</v>
      </c>
      <c r="G8363">
        <v>0</v>
      </c>
      <c r="H8363" s="5">
        <v>0</v>
      </c>
      <c r="I8363" t="s">
        <v>2203</v>
      </c>
    </row>
    <row r="8364" spans="1:9" x14ac:dyDescent="0.25">
      <c r="A8364" t="b">
        <v>0</v>
      </c>
      <c r="D8364" t="s">
        <v>7027</v>
      </c>
      <c r="E8364" t="s">
        <v>15396</v>
      </c>
      <c r="F8364">
        <v>0</v>
      </c>
      <c r="G8364">
        <v>0</v>
      </c>
      <c r="H8364" s="5">
        <v>0</v>
      </c>
      <c r="I8364" t="s">
        <v>2203</v>
      </c>
    </row>
    <row r="8365" spans="1:9" x14ac:dyDescent="0.25">
      <c r="A8365" t="b">
        <v>0</v>
      </c>
      <c r="D8365" t="s">
        <v>7027</v>
      </c>
      <c r="E8365" t="s">
        <v>15397</v>
      </c>
      <c r="F8365">
        <v>0</v>
      </c>
      <c r="G8365">
        <v>0</v>
      </c>
      <c r="H8365" s="5">
        <v>0</v>
      </c>
      <c r="I8365" t="s">
        <v>2203</v>
      </c>
    </row>
    <row r="8366" spans="1:9" x14ac:dyDescent="0.25">
      <c r="A8366" t="b">
        <v>0</v>
      </c>
      <c r="D8366" t="s">
        <v>7027</v>
      </c>
      <c r="E8366" t="s">
        <v>15398</v>
      </c>
      <c r="F8366">
        <v>0</v>
      </c>
      <c r="G8366">
        <v>0</v>
      </c>
      <c r="H8366" s="5">
        <v>0</v>
      </c>
      <c r="I8366" t="s">
        <v>2203</v>
      </c>
    </row>
    <row r="8367" spans="1:9" x14ac:dyDescent="0.25">
      <c r="A8367" t="b">
        <v>0</v>
      </c>
      <c r="D8367" t="s">
        <v>7027</v>
      </c>
      <c r="E8367" t="s">
        <v>15399</v>
      </c>
      <c r="F8367">
        <v>0</v>
      </c>
      <c r="G8367">
        <v>0</v>
      </c>
      <c r="H8367" s="5">
        <v>0</v>
      </c>
      <c r="I8367" t="s">
        <v>2203</v>
      </c>
    </row>
    <row r="8368" spans="1:9" x14ac:dyDescent="0.25">
      <c r="A8368" t="b">
        <v>0</v>
      </c>
      <c r="D8368" t="s">
        <v>7027</v>
      </c>
      <c r="E8368" t="s">
        <v>15400</v>
      </c>
      <c r="F8368">
        <v>0</v>
      </c>
      <c r="G8368">
        <v>0</v>
      </c>
      <c r="H8368" s="5">
        <v>0</v>
      </c>
      <c r="I8368" t="s">
        <v>2203</v>
      </c>
    </row>
    <row r="8369" spans="1:9" x14ac:dyDescent="0.25">
      <c r="A8369" t="b">
        <v>0</v>
      </c>
      <c r="D8369" t="s">
        <v>7027</v>
      </c>
      <c r="E8369" t="s">
        <v>15401</v>
      </c>
      <c r="F8369">
        <v>0</v>
      </c>
      <c r="G8369">
        <v>0</v>
      </c>
      <c r="H8369" s="5">
        <v>0</v>
      </c>
      <c r="I8369" t="s">
        <v>2203</v>
      </c>
    </row>
    <row r="8370" spans="1:9" x14ac:dyDescent="0.25">
      <c r="A8370" t="b">
        <v>0</v>
      </c>
      <c r="D8370" t="s">
        <v>7027</v>
      </c>
      <c r="E8370" t="s">
        <v>15402</v>
      </c>
      <c r="F8370">
        <v>0</v>
      </c>
      <c r="G8370">
        <v>0</v>
      </c>
      <c r="H8370" s="5">
        <v>0</v>
      </c>
      <c r="I8370" t="s">
        <v>2203</v>
      </c>
    </row>
    <row r="8371" spans="1:9" x14ac:dyDescent="0.25">
      <c r="A8371" t="b">
        <v>0</v>
      </c>
      <c r="D8371" t="s">
        <v>7027</v>
      </c>
      <c r="E8371" t="s">
        <v>15403</v>
      </c>
      <c r="F8371">
        <v>0</v>
      </c>
      <c r="G8371">
        <v>0</v>
      </c>
      <c r="H8371" s="5">
        <v>0</v>
      </c>
      <c r="I8371" t="s">
        <v>2203</v>
      </c>
    </row>
    <row r="8372" spans="1:9" x14ac:dyDescent="0.25">
      <c r="A8372" t="b">
        <v>0</v>
      </c>
      <c r="D8372" t="s">
        <v>7027</v>
      </c>
      <c r="E8372" t="s">
        <v>15404</v>
      </c>
      <c r="F8372">
        <v>0</v>
      </c>
      <c r="G8372">
        <v>0</v>
      </c>
      <c r="H8372" s="5">
        <v>0</v>
      </c>
      <c r="I8372" t="s">
        <v>2203</v>
      </c>
    </row>
    <row r="8373" spans="1:9" x14ac:dyDescent="0.25">
      <c r="A8373" t="b">
        <v>0</v>
      </c>
      <c r="D8373" t="s">
        <v>7027</v>
      </c>
      <c r="E8373" t="s">
        <v>15405</v>
      </c>
      <c r="F8373">
        <v>0</v>
      </c>
      <c r="G8373">
        <v>0</v>
      </c>
      <c r="H8373" s="5">
        <v>0</v>
      </c>
      <c r="I8373" t="s">
        <v>2203</v>
      </c>
    </row>
    <row r="8374" spans="1:9" x14ac:dyDescent="0.25">
      <c r="A8374" t="b">
        <v>0</v>
      </c>
      <c r="D8374" t="s">
        <v>7027</v>
      </c>
      <c r="E8374" t="s">
        <v>15406</v>
      </c>
      <c r="F8374">
        <v>0</v>
      </c>
      <c r="G8374">
        <v>0</v>
      </c>
      <c r="H8374" s="5">
        <v>0</v>
      </c>
      <c r="I8374" t="s">
        <v>2203</v>
      </c>
    </row>
    <row r="8375" spans="1:9" x14ac:dyDescent="0.25">
      <c r="A8375" t="b">
        <v>0</v>
      </c>
      <c r="D8375" t="s">
        <v>7027</v>
      </c>
      <c r="E8375" t="s">
        <v>15407</v>
      </c>
      <c r="F8375">
        <v>0</v>
      </c>
      <c r="G8375">
        <v>0</v>
      </c>
      <c r="H8375" s="5">
        <v>0</v>
      </c>
      <c r="I8375" t="s">
        <v>2203</v>
      </c>
    </row>
    <row r="8376" spans="1:9" x14ac:dyDescent="0.25">
      <c r="A8376" t="b">
        <v>0</v>
      </c>
      <c r="D8376" t="s">
        <v>7027</v>
      </c>
      <c r="E8376" t="s">
        <v>15408</v>
      </c>
      <c r="F8376">
        <v>0</v>
      </c>
      <c r="G8376">
        <v>0</v>
      </c>
      <c r="H8376" s="5">
        <v>0</v>
      </c>
      <c r="I8376" t="s">
        <v>2203</v>
      </c>
    </row>
    <row r="8377" spans="1:9" x14ac:dyDescent="0.25">
      <c r="A8377" t="b">
        <v>0</v>
      </c>
      <c r="D8377" t="s">
        <v>7027</v>
      </c>
      <c r="E8377" t="s">
        <v>15409</v>
      </c>
      <c r="F8377">
        <v>0</v>
      </c>
      <c r="G8377">
        <v>0</v>
      </c>
      <c r="H8377" s="5">
        <v>0</v>
      </c>
      <c r="I8377" t="s">
        <v>2203</v>
      </c>
    </row>
    <row r="8378" spans="1:9" x14ac:dyDescent="0.25">
      <c r="A8378" t="b">
        <v>0</v>
      </c>
      <c r="D8378" t="s">
        <v>7027</v>
      </c>
      <c r="E8378" t="s">
        <v>15410</v>
      </c>
      <c r="F8378">
        <v>0</v>
      </c>
      <c r="G8378">
        <v>0</v>
      </c>
      <c r="H8378" s="5">
        <v>0</v>
      </c>
      <c r="I8378" t="s">
        <v>2203</v>
      </c>
    </row>
    <row r="8379" spans="1:9" x14ac:dyDescent="0.25">
      <c r="A8379" t="b">
        <v>0</v>
      </c>
      <c r="D8379" t="s">
        <v>7027</v>
      </c>
      <c r="E8379" t="s">
        <v>15411</v>
      </c>
      <c r="F8379">
        <v>0</v>
      </c>
      <c r="G8379">
        <v>0</v>
      </c>
      <c r="H8379" s="5">
        <v>0</v>
      </c>
      <c r="I8379" t="s">
        <v>2203</v>
      </c>
    </row>
    <row r="8380" spans="1:9" x14ac:dyDescent="0.25">
      <c r="A8380" t="b">
        <v>0</v>
      </c>
      <c r="D8380" t="s">
        <v>7027</v>
      </c>
      <c r="E8380" t="s">
        <v>15412</v>
      </c>
      <c r="F8380">
        <v>0</v>
      </c>
      <c r="G8380">
        <v>0</v>
      </c>
      <c r="H8380" s="5">
        <v>0</v>
      </c>
      <c r="I8380" t="s">
        <v>2203</v>
      </c>
    </row>
    <row r="8381" spans="1:9" x14ac:dyDescent="0.25">
      <c r="A8381" t="b">
        <v>0</v>
      </c>
      <c r="D8381" t="s">
        <v>7027</v>
      </c>
      <c r="E8381" t="s">
        <v>15413</v>
      </c>
      <c r="F8381">
        <v>0</v>
      </c>
      <c r="G8381">
        <v>0</v>
      </c>
      <c r="H8381" s="5">
        <v>0</v>
      </c>
      <c r="I8381" t="s">
        <v>2203</v>
      </c>
    </row>
    <row r="8382" spans="1:9" x14ac:dyDescent="0.25">
      <c r="A8382" t="b">
        <v>0</v>
      </c>
      <c r="D8382" t="s">
        <v>7027</v>
      </c>
      <c r="E8382" t="s">
        <v>15414</v>
      </c>
      <c r="F8382">
        <v>0</v>
      </c>
      <c r="G8382">
        <v>0</v>
      </c>
      <c r="H8382" s="5">
        <v>0</v>
      </c>
      <c r="I8382" t="s">
        <v>2203</v>
      </c>
    </row>
    <row r="8383" spans="1:9" x14ac:dyDescent="0.25">
      <c r="A8383" t="b">
        <v>0</v>
      </c>
      <c r="D8383" t="s">
        <v>7027</v>
      </c>
      <c r="E8383" t="s">
        <v>15415</v>
      </c>
      <c r="F8383">
        <v>0</v>
      </c>
      <c r="G8383">
        <v>0</v>
      </c>
      <c r="H8383" s="5">
        <v>0</v>
      </c>
      <c r="I8383" t="s">
        <v>2203</v>
      </c>
    </row>
    <row r="8384" spans="1:9" x14ac:dyDescent="0.25">
      <c r="A8384" t="b">
        <v>0</v>
      </c>
      <c r="D8384" t="s">
        <v>7027</v>
      </c>
      <c r="E8384" t="s">
        <v>15416</v>
      </c>
      <c r="F8384">
        <v>0</v>
      </c>
      <c r="G8384">
        <v>0</v>
      </c>
      <c r="H8384" s="5">
        <v>0</v>
      </c>
      <c r="I8384" t="s">
        <v>2203</v>
      </c>
    </row>
    <row r="8385" spans="1:9" x14ac:dyDescent="0.25">
      <c r="A8385" t="b">
        <v>0</v>
      </c>
      <c r="D8385" t="s">
        <v>7027</v>
      </c>
      <c r="E8385" t="s">
        <v>15417</v>
      </c>
      <c r="F8385">
        <v>0</v>
      </c>
      <c r="G8385">
        <v>0</v>
      </c>
      <c r="H8385" s="5">
        <v>0</v>
      </c>
      <c r="I8385" t="s">
        <v>2203</v>
      </c>
    </row>
    <row r="8386" spans="1:9" x14ac:dyDescent="0.25">
      <c r="A8386" t="b">
        <v>0</v>
      </c>
      <c r="D8386" t="s">
        <v>7027</v>
      </c>
      <c r="E8386" t="s">
        <v>15418</v>
      </c>
      <c r="F8386">
        <v>0</v>
      </c>
      <c r="G8386">
        <v>0</v>
      </c>
      <c r="H8386" s="5">
        <v>0</v>
      </c>
      <c r="I8386" t="s">
        <v>2203</v>
      </c>
    </row>
    <row r="8387" spans="1:9" x14ac:dyDescent="0.25">
      <c r="A8387" t="b">
        <v>0</v>
      </c>
      <c r="D8387" t="s">
        <v>7027</v>
      </c>
      <c r="E8387" t="s">
        <v>15419</v>
      </c>
      <c r="F8387">
        <v>0</v>
      </c>
      <c r="G8387">
        <v>0</v>
      </c>
      <c r="H8387" s="5">
        <v>0</v>
      </c>
      <c r="I8387" t="s">
        <v>2203</v>
      </c>
    </row>
    <row r="8388" spans="1:9" x14ac:dyDescent="0.25">
      <c r="A8388" t="b">
        <v>0</v>
      </c>
      <c r="D8388" t="s">
        <v>7027</v>
      </c>
      <c r="E8388" t="s">
        <v>15420</v>
      </c>
      <c r="F8388">
        <v>0</v>
      </c>
      <c r="G8388">
        <v>0</v>
      </c>
      <c r="H8388" s="5">
        <v>0</v>
      </c>
      <c r="I8388" t="s">
        <v>2203</v>
      </c>
    </row>
    <row r="8389" spans="1:9" x14ac:dyDescent="0.25">
      <c r="A8389" t="b">
        <v>0</v>
      </c>
      <c r="D8389" t="s">
        <v>7027</v>
      </c>
      <c r="E8389" t="s">
        <v>15421</v>
      </c>
      <c r="F8389">
        <v>0</v>
      </c>
      <c r="G8389">
        <v>0</v>
      </c>
      <c r="H8389" s="5">
        <v>0</v>
      </c>
      <c r="I8389" t="s">
        <v>2203</v>
      </c>
    </row>
    <row r="8390" spans="1:9" x14ac:dyDescent="0.25">
      <c r="A8390" t="b">
        <v>0</v>
      </c>
      <c r="D8390" t="s">
        <v>7027</v>
      </c>
      <c r="E8390" t="s">
        <v>15422</v>
      </c>
      <c r="F8390">
        <v>0</v>
      </c>
      <c r="G8390">
        <v>0</v>
      </c>
      <c r="H8390" s="5">
        <v>0</v>
      </c>
      <c r="I8390" t="s">
        <v>2203</v>
      </c>
    </row>
    <row r="8391" spans="1:9" x14ac:dyDescent="0.25">
      <c r="A8391" t="b">
        <v>0</v>
      </c>
      <c r="D8391" t="s">
        <v>7027</v>
      </c>
      <c r="E8391" t="s">
        <v>15423</v>
      </c>
      <c r="F8391">
        <v>0</v>
      </c>
      <c r="G8391">
        <v>0</v>
      </c>
      <c r="H8391" s="5">
        <v>0</v>
      </c>
      <c r="I8391" t="s">
        <v>2203</v>
      </c>
    </row>
    <row r="8392" spans="1:9" x14ac:dyDescent="0.25">
      <c r="A8392" t="b">
        <v>0</v>
      </c>
      <c r="D8392" t="s">
        <v>7027</v>
      </c>
      <c r="E8392" t="s">
        <v>15424</v>
      </c>
      <c r="F8392">
        <v>0</v>
      </c>
      <c r="G8392">
        <v>0</v>
      </c>
      <c r="H8392" s="5">
        <v>0</v>
      </c>
      <c r="I8392" t="s">
        <v>2203</v>
      </c>
    </row>
    <row r="8393" spans="1:9" x14ac:dyDescent="0.25">
      <c r="A8393" t="b">
        <v>0</v>
      </c>
      <c r="D8393" t="s">
        <v>7027</v>
      </c>
      <c r="E8393" t="s">
        <v>15425</v>
      </c>
      <c r="F8393">
        <v>0</v>
      </c>
      <c r="G8393">
        <v>0</v>
      </c>
      <c r="H8393" s="5">
        <v>0</v>
      </c>
      <c r="I8393" t="s">
        <v>2203</v>
      </c>
    </row>
    <row r="8394" spans="1:9" x14ac:dyDescent="0.25">
      <c r="A8394" t="b">
        <v>0</v>
      </c>
      <c r="D8394" t="s">
        <v>7027</v>
      </c>
      <c r="E8394" t="s">
        <v>15426</v>
      </c>
      <c r="F8394">
        <v>0</v>
      </c>
      <c r="G8394">
        <v>0</v>
      </c>
      <c r="H8394" s="5">
        <v>0</v>
      </c>
      <c r="I8394" t="s">
        <v>2203</v>
      </c>
    </row>
    <row r="8395" spans="1:9" x14ac:dyDescent="0.25">
      <c r="A8395" t="b">
        <v>0</v>
      </c>
      <c r="D8395" t="s">
        <v>7027</v>
      </c>
      <c r="E8395" t="s">
        <v>15427</v>
      </c>
      <c r="F8395">
        <v>0</v>
      </c>
      <c r="G8395">
        <v>0</v>
      </c>
      <c r="H8395" s="5">
        <v>0</v>
      </c>
      <c r="I8395" t="s">
        <v>2203</v>
      </c>
    </row>
    <row r="8396" spans="1:9" x14ac:dyDescent="0.25">
      <c r="A8396" t="b">
        <v>0</v>
      </c>
      <c r="D8396" t="s">
        <v>7027</v>
      </c>
      <c r="E8396" t="s">
        <v>15428</v>
      </c>
      <c r="F8396">
        <v>0</v>
      </c>
      <c r="G8396">
        <v>0</v>
      </c>
      <c r="H8396" s="5">
        <v>0</v>
      </c>
      <c r="I8396" t="s">
        <v>2203</v>
      </c>
    </row>
    <row r="8397" spans="1:9" x14ac:dyDescent="0.25">
      <c r="A8397" t="b">
        <v>0</v>
      </c>
      <c r="D8397" t="s">
        <v>7027</v>
      </c>
      <c r="E8397" t="s">
        <v>15429</v>
      </c>
      <c r="F8397">
        <v>0</v>
      </c>
      <c r="G8397">
        <v>0</v>
      </c>
      <c r="H8397" s="5">
        <v>0</v>
      </c>
      <c r="I8397" t="s">
        <v>2203</v>
      </c>
    </row>
    <row r="8398" spans="1:9" x14ac:dyDescent="0.25">
      <c r="A8398" t="b">
        <v>0</v>
      </c>
      <c r="D8398" t="s">
        <v>7027</v>
      </c>
      <c r="E8398" t="s">
        <v>15430</v>
      </c>
      <c r="F8398">
        <v>0</v>
      </c>
      <c r="G8398">
        <v>0</v>
      </c>
      <c r="H8398" s="5">
        <v>0</v>
      </c>
      <c r="I8398" t="s">
        <v>2203</v>
      </c>
    </row>
    <row r="8399" spans="1:9" x14ac:dyDescent="0.25">
      <c r="A8399" t="b">
        <v>0</v>
      </c>
      <c r="D8399" t="s">
        <v>7027</v>
      </c>
      <c r="E8399" t="s">
        <v>15431</v>
      </c>
      <c r="F8399">
        <v>0</v>
      </c>
      <c r="G8399">
        <v>0</v>
      </c>
      <c r="H8399" s="5">
        <v>0</v>
      </c>
      <c r="I8399" t="s">
        <v>2203</v>
      </c>
    </row>
    <row r="8400" spans="1:9" x14ac:dyDescent="0.25">
      <c r="A8400" t="b">
        <v>0</v>
      </c>
      <c r="D8400" t="s">
        <v>7027</v>
      </c>
      <c r="E8400" t="s">
        <v>15432</v>
      </c>
      <c r="F8400">
        <v>0</v>
      </c>
      <c r="G8400">
        <v>0</v>
      </c>
      <c r="H8400" s="5">
        <v>0</v>
      </c>
      <c r="I8400" t="s">
        <v>2203</v>
      </c>
    </row>
    <row r="8401" spans="1:9" x14ac:dyDescent="0.25">
      <c r="A8401" t="b">
        <v>0</v>
      </c>
      <c r="D8401" t="s">
        <v>7027</v>
      </c>
      <c r="E8401" t="s">
        <v>15433</v>
      </c>
      <c r="F8401">
        <v>0</v>
      </c>
      <c r="G8401">
        <v>0</v>
      </c>
      <c r="H8401" s="5">
        <v>0</v>
      </c>
      <c r="I8401" t="s">
        <v>2203</v>
      </c>
    </row>
    <row r="8402" spans="1:9" x14ac:dyDescent="0.25">
      <c r="A8402" t="b">
        <v>0</v>
      </c>
      <c r="D8402" t="s">
        <v>7027</v>
      </c>
      <c r="E8402" t="s">
        <v>15434</v>
      </c>
      <c r="F8402">
        <v>0</v>
      </c>
      <c r="G8402">
        <v>0</v>
      </c>
      <c r="H8402" s="5">
        <v>0</v>
      </c>
      <c r="I8402" t="s">
        <v>2203</v>
      </c>
    </row>
    <row r="8403" spans="1:9" x14ac:dyDescent="0.25">
      <c r="A8403" t="b">
        <v>0</v>
      </c>
      <c r="D8403" t="s">
        <v>7027</v>
      </c>
      <c r="E8403" t="s">
        <v>15435</v>
      </c>
      <c r="F8403">
        <v>0</v>
      </c>
      <c r="G8403">
        <v>0</v>
      </c>
      <c r="H8403" s="5">
        <v>0</v>
      </c>
      <c r="I8403" t="s">
        <v>2203</v>
      </c>
    </row>
    <row r="8404" spans="1:9" x14ac:dyDescent="0.25">
      <c r="A8404" t="b">
        <v>0</v>
      </c>
      <c r="D8404" t="s">
        <v>7027</v>
      </c>
      <c r="E8404" t="s">
        <v>15436</v>
      </c>
      <c r="F8404">
        <v>0</v>
      </c>
      <c r="G8404">
        <v>0</v>
      </c>
      <c r="H8404" s="5">
        <v>0</v>
      </c>
      <c r="I8404" t="s">
        <v>2203</v>
      </c>
    </row>
    <row r="8405" spans="1:9" x14ac:dyDescent="0.25">
      <c r="A8405" t="b">
        <v>0</v>
      </c>
      <c r="D8405" t="s">
        <v>7027</v>
      </c>
      <c r="E8405" t="s">
        <v>15437</v>
      </c>
      <c r="F8405">
        <v>0</v>
      </c>
      <c r="G8405">
        <v>0</v>
      </c>
      <c r="H8405" s="5">
        <v>0</v>
      </c>
      <c r="I8405" t="s">
        <v>2203</v>
      </c>
    </row>
    <row r="8406" spans="1:9" x14ac:dyDescent="0.25">
      <c r="A8406" t="b">
        <v>0</v>
      </c>
      <c r="D8406" t="s">
        <v>7027</v>
      </c>
      <c r="E8406" t="s">
        <v>15438</v>
      </c>
      <c r="F8406">
        <v>0</v>
      </c>
      <c r="G8406">
        <v>0</v>
      </c>
      <c r="H8406" s="5">
        <v>0</v>
      </c>
      <c r="I8406" t="s">
        <v>2203</v>
      </c>
    </row>
    <row r="8407" spans="1:9" x14ac:dyDescent="0.25">
      <c r="A8407" t="b">
        <v>0</v>
      </c>
      <c r="D8407" t="s">
        <v>7027</v>
      </c>
      <c r="E8407" t="s">
        <v>15439</v>
      </c>
      <c r="F8407">
        <v>0</v>
      </c>
      <c r="G8407">
        <v>0</v>
      </c>
      <c r="H8407" s="5">
        <v>0</v>
      </c>
      <c r="I8407" t="s">
        <v>2203</v>
      </c>
    </row>
    <row r="8408" spans="1:9" x14ac:dyDescent="0.25">
      <c r="A8408" t="b">
        <v>0</v>
      </c>
      <c r="D8408" t="s">
        <v>7027</v>
      </c>
      <c r="E8408" t="s">
        <v>15440</v>
      </c>
      <c r="F8408">
        <v>0</v>
      </c>
      <c r="G8408">
        <v>0</v>
      </c>
      <c r="H8408" s="5">
        <v>0</v>
      </c>
      <c r="I8408" t="s">
        <v>2203</v>
      </c>
    </row>
    <row r="8409" spans="1:9" x14ac:dyDescent="0.25">
      <c r="A8409" t="b">
        <v>0</v>
      </c>
      <c r="D8409" t="s">
        <v>7027</v>
      </c>
      <c r="E8409" t="s">
        <v>15441</v>
      </c>
      <c r="F8409">
        <v>0</v>
      </c>
      <c r="G8409">
        <v>0</v>
      </c>
      <c r="H8409" s="5">
        <v>0</v>
      </c>
      <c r="I8409" t="s">
        <v>2203</v>
      </c>
    </row>
    <row r="8410" spans="1:9" x14ac:dyDescent="0.25">
      <c r="A8410" t="b">
        <v>0</v>
      </c>
      <c r="D8410" t="s">
        <v>7027</v>
      </c>
      <c r="E8410" t="s">
        <v>15442</v>
      </c>
      <c r="F8410">
        <v>0</v>
      </c>
      <c r="G8410">
        <v>0</v>
      </c>
      <c r="H8410" s="5">
        <v>0</v>
      </c>
      <c r="I8410" t="s">
        <v>2203</v>
      </c>
    </row>
    <row r="8411" spans="1:9" x14ac:dyDescent="0.25">
      <c r="A8411" t="b">
        <v>0</v>
      </c>
      <c r="D8411" t="s">
        <v>7027</v>
      </c>
      <c r="E8411" t="s">
        <v>15443</v>
      </c>
      <c r="F8411">
        <v>0</v>
      </c>
      <c r="G8411">
        <v>0</v>
      </c>
      <c r="H8411" s="5">
        <v>0</v>
      </c>
      <c r="I8411" t="s">
        <v>2203</v>
      </c>
    </row>
    <row r="8412" spans="1:9" x14ac:dyDescent="0.25">
      <c r="A8412" t="b">
        <v>0</v>
      </c>
      <c r="D8412" t="s">
        <v>7027</v>
      </c>
      <c r="E8412" t="s">
        <v>15444</v>
      </c>
      <c r="F8412">
        <v>0</v>
      </c>
      <c r="G8412">
        <v>0</v>
      </c>
      <c r="H8412" s="5">
        <v>0</v>
      </c>
      <c r="I8412" t="s">
        <v>2203</v>
      </c>
    </row>
    <row r="8413" spans="1:9" x14ac:dyDescent="0.25">
      <c r="A8413" t="b">
        <v>0</v>
      </c>
      <c r="D8413" t="s">
        <v>7027</v>
      </c>
      <c r="E8413" t="s">
        <v>15445</v>
      </c>
      <c r="F8413">
        <v>0</v>
      </c>
      <c r="G8413">
        <v>0</v>
      </c>
      <c r="H8413" s="5">
        <v>0</v>
      </c>
      <c r="I8413" t="s">
        <v>2203</v>
      </c>
    </row>
    <row r="8414" spans="1:9" x14ac:dyDescent="0.25">
      <c r="A8414" t="b">
        <v>0</v>
      </c>
      <c r="D8414" t="s">
        <v>7027</v>
      </c>
      <c r="E8414" t="s">
        <v>15446</v>
      </c>
      <c r="F8414">
        <v>0</v>
      </c>
      <c r="G8414">
        <v>0</v>
      </c>
      <c r="H8414" s="5">
        <v>0</v>
      </c>
      <c r="I8414" t="s">
        <v>2203</v>
      </c>
    </row>
    <row r="8415" spans="1:9" x14ac:dyDescent="0.25">
      <c r="A8415" t="b">
        <v>0</v>
      </c>
      <c r="D8415" t="s">
        <v>7027</v>
      </c>
      <c r="E8415" t="s">
        <v>15447</v>
      </c>
      <c r="F8415">
        <v>0</v>
      </c>
      <c r="G8415">
        <v>0</v>
      </c>
      <c r="H8415" s="5">
        <v>0</v>
      </c>
      <c r="I8415" t="s">
        <v>2203</v>
      </c>
    </row>
    <row r="8416" spans="1:9" x14ac:dyDescent="0.25">
      <c r="A8416" t="b">
        <v>0</v>
      </c>
      <c r="D8416" t="s">
        <v>7027</v>
      </c>
      <c r="E8416" t="s">
        <v>15448</v>
      </c>
      <c r="F8416">
        <v>0</v>
      </c>
      <c r="G8416">
        <v>0</v>
      </c>
      <c r="H8416" s="5">
        <v>0</v>
      </c>
      <c r="I8416" t="s">
        <v>2203</v>
      </c>
    </row>
    <row r="8417" spans="1:9" x14ac:dyDescent="0.25">
      <c r="A8417" t="b">
        <v>0</v>
      </c>
      <c r="D8417" t="s">
        <v>7027</v>
      </c>
      <c r="E8417" t="s">
        <v>15449</v>
      </c>
      <c r="F8417">
        <v>0</v>
      </c>
      <c r="G8417">
        <v>0</v>
      </c>
      <c r="H8417" s="5">
        <v>0</v>
      </c>
      <c r="I8417" t="s">
        <v>2203</v>
      </c>
    </row>
    <row r="8418" spans="1:9" x14ac:dyDescent="0.25">
      <c r="A8418" t="b">
        <v>0</v>
      </c>
      <c r="D8418" t="s">
        <v>7027</v>
      </c>
      <c r="E8418" t="s">
        <v>15450</v>
      </c>
      <c r="F8418">
        <v>0</v>
      </c>
      <c r="G8418">
        <v>0</v>
      </c>
      <c r="H8418" s="5">
        <v>0</v>
      </c>
      <c r="I8418" t="s">
        <v>2203</v>
      </c>
    </row>
    <row r="8419" spans="1:9" x14ac:dyDescent="0.25">
      <c r="A8419" t="b">
        <v>0</v>
      </c>
      <c r="D8419" t="s">
        <v>7027</v>
      </c>
      <c r="E8419" t="s">
        <v>15451</v>
      </c>
      <c r="F8419">
        <v>0</v>
      </c>
      <c r="G8419">
        <v>0</v>
      </c>
      <c r="H8419" s="5">
        <v>0</v>
      </c>
      <c r="I8419" t="s">
        <v>2203</v>
      </c>
    </row>
    <row r="8420" spans="1:9" x14ac:dyDescent="0.25">
      <c r="A8420" t="b">
        <v>0</v>
      </c>
      <c r="D8420" t="s">
        <v>7027</v>
      </c>
      <c r="E8420" t="s">
        <v>15452</v>
      </c>
      <c r="F8420">
        <v>0</v>
      </c>
      <c r="G8420">
        <v>0</v>
      </c>
      <c r="H8420" s="5">
        <v>0</v>
      </c>
      <c r="I8420" t="s">
        <v>2203</v>
      </c>
    </row>
    <row r="8421" spans="1:9" x14ac:dyDescent="0.25">
      <c r="A8421" t="b">
        <v>0</v>
      </c>
      <c r="D8421" t="s">
        <v>7027</v>
      </c>
      <c r="E8421" t="s">
        <v>15453</v>
      </c>
      <c r="F8421">
        <v>0</v>
      </c>
      <c r="G8421">
        <v>0</v>
      </c>
      <c r="H8421" s="5">
        <v>0</v>
      </c>
      <c r="I8421" t="s">
        <v>2203</v>
      </c>
    </row>
    <row r="8422" spans="1:9" x14ac:dyDescent="0.25">
      <c r="A8422" t="b">
        <v>0</v>
      </c>
      <c r="D8422" t="s">
        <v>7027</v>
      </c>
      <c r="E8422" t="s">
        <v>15454</v>
      </c>
      <c r="F8422">
        <v>0</v>
      </c>
      <c r="G8422">
        <v>0</v>
      </c>
      <c r="H8422" s="5">
        <v>0</v>
      </c>
      <c r="I8422" t="s">
        <v>2203</v>
      </c>
    </row>
    <row r="8423" spans="1:9" x14ac:dyDescent="0.25">
      <c r="A8423" t="b">
        <v>0</v>
      </c>
      <c r="D8423" t="s">
        <v>7027</v>
      </c>
      <c r="E8423" t="s">
        <v>15455</v>
      </c>
      <c r="F8423">
        <v>0</v>
      </c>
      <c r="G8423">
        <v>0</v>
      </c>
      <c r="H8423" s="5">
        <v>0</v>
      </c>
      <c r="I8423" t="s">
        <v>2203</v>
      </c>
    </row>
    <row r="8424" spans="1:9" x14ac:dyDescent="0.25">
      <c r="A8424" t="b">
        <v>0</v>
      </c>
      <c r="D8424" t="s">
        <v>7027</v>
      </c>
      <c r="E8424" t="s">
        <v>15456</v>
      </c>
      <c r="F8424">
        <v>0</v>
      </c>
      <c r="G8424">
        <v>0</v>
      </c>
      <c r="H8424" s="5">
        <v>0</v>
      </c>
      <c r="I8424" t="s">
        <v>2203</v>
      </c>
    </row>
    <row r="8425" spans="1:9" x14ac:dyDescent="0.25">
      <c r="A8425" t="b">
        <v>0</v>
      </c>
      <c r="D8425" t="s">
        <v>7027</v>
      </c>
      <c r="E8425" t="s">
        <v>15457</v>
      </c>
      <c r="F8425">
        <v>0</v>
      </c>
      <c r="G8425">
        <v>0</v>
      </c>
      <c r="H8425" s="5">
        <v>0</v>
      </c>
      <c r="I8425" t="s">
        <v>2203</v>
      </c>
    </row>
    <row r="8426" spans="1:9" x14ac:dyDescent="0.25">
      <c r="A8426" t="b">
        <v>0</v>
      </c>
      <c r="D8426" t="s">
        <v>7027</v>
      </c>
      <c r="E8426" t="s">
        <v>15458</v>
      </c>
      <c r="F8426">
        <v>0</v>
      </c>
      <c r="G8426">
        <v>0</v>
      </c>
      <c r="H8426" s="5">
        <v>0</v>
      </c>
      <c r="I8426" t="s">
        <v>2203</v>
      </c>
    </row>
    <row r="8427" spans="1:9" x14ac:dyDescent="0.25">
      <c r="A8427" t="b">
        <v>0</v>
      </c>
      <c r="D8427" t="s">
        <v>7027</v>
      </c>
      <c r="E8427" t="s">
        <v>15459</v>
      </c>
      <c r="F8427">
        <v>0</v>
      </c>
      <c r="G8427">
        <v>0</v>
      </c>
      <c r="H8427" s="5">
        <v>0</v>
      </c>
      <c r="I8427" t="s">
        <v>2203</v>
      </c>
    </row>
    <row r="8428" spans="1:9" x14ac:dyDescent="0.25">
      <c r="A8428" t="b">
        <v>0</v>
      </c>
      <c r="D8428" t="s">
        <v>7027</v>
      </c>
      <c r="E8428" t="s">
        <v>15460</v>
      </c>
      <c r="F8428">
        <v>0</v>
      </c>
      <c r="G8428">
        <v>0</v>
      </c>
      <c r="H8428" s="5">
        <v>0</v>
      </c>
      <c r="I8428" t="s">
        <v>2203</v>
      </c>
    </row>
    <row r="8429" spans="1:9" x14ac:dyDescent="0.25">
      <c r="A8429" t="b">
        <v>0</v>
      </c>
      <c r="D8429" t="s">
        <v>7027</v>
      </c>
      <c r="E8429" t="s">
        <v>15461</v>
      </c>
      <c r="F8429">
        <v>0</v>
      </c>
      <c r="G8429">
        <v>0</v>
      </c>
      <c r="H8429" s="5">
        <v>0</v>
      </c>
      <c r="I8429" t="s">
        <v>2203</v>
      </c>
    </row>
    <row r="8430" spans="1:9" x14ac:dyDescent="0.25">
      <c r="A8430" t="b">
        <v>0</v>
      </c>
      <c r="D8430" t="s">
        <v>7027</v>
      </c>
      <c r="E8430" t="s">
        <v>15462</v>
      </c>
      <c r="F8430">
        <v>0</v>
      </c>
      <c r="G8430">
        <v>0</v>
      </c>
      <c r="H8430" s="5">
        <v>0</v>
      </c>
      <c r="I8430" t="s">
        <v>2211</v>
      </c>
    </row>
    <row r="8431" spans="1:9" x14ac:dyDescent="0.25">
      <c r="A8431" t="b">
        <v>0</v>
      </c>
      <c r="D8431" t="s">
        <v>7027</v>
      </c>
      <c r="E8431" t="s">
        <v>15463</v>
      </c>
      <c r="F8431">
        <v>0</v>
      </c>
      <c r="G8431">
        <v>0</v>
      </c>
      <c r="H8431" s="5">
        <v>0</v>
      </c>
      <c r="I8431" t="s">
        <v>2203</v>
      </c>
    </row>
    <row r="8432" spans="1:9" x14ac:dyDescent="0.25">
      <c r="A8432" t="b">
        <v>0</v>
      </c>
      <c r="D8432" t="s">
        <v>7027</v>
      </c>
      <c r="E8432" t="s">
        <v>15464</v>
      </c>
      <c r="F8432">
        <v>0</v>
      </c>
      <c r="G8432">
        <v>0</v>
      </c>
      <c r="H8432" s="5">
        <v>0</v>
      </c>
      <c r="I8432" t="s">
        <v>2203</v>
      </c>
    </row>
    <row r="8433" spans="1:9" x14ac:dyDescent="0.25">
      <c r="A8433" t="b">
        <v>0</v>
      </c>
      <c r="D8433" t="s">
        <v>7027</v>
      </c>
      <c r="E8433" t="s">
        <v>15465</v>
      </c>
      <c r="F8433">
        <v>0</v>
      </c>
      <c r="G8433">
        <v>0</v>
      </c>
      <c r="H8433" s="5">
        <v>0</v>
      </c>
      <c r="I8433" t="s">
        <v>2203</v>
      </c>
    </row>
    <row r="8434" spans="1:9" x14ac:dyDescent="0.25">
      <c r="A8434" t="b">
        <v>0</v>
      </c>
      <c r="D8434" t="s">
        <v>7027</v>
      </c>
      <c r="E8434" t="s">
        <v>15466</v>
      </c>
      <c r="F8434">
        <v>0</v>
      </c>
      <c r="G8434">
        <v>0</v>
      </c>
      <c r="H8434" s="5">
        <v>0</v>
      </c>
      <c r="I8434" t="s">
        <v>2203</v>
      </c>
    </row>
    <row r="8435" spans="1:9" x14ac:dyDescent="0.25">
      <c r="A8435" t="b">
        <v>0</v>
      </c>
      <c r="D8435" t="s">
        <v>7027</v>
      </c>
      <c r="E8435" t="s">
        <v>15467</v>
      </c>
      <c r="F8435">
        <v>0</v>
      </c>
      <c r="G8435">
        <v>0</v>
      </c>
      <c r="H8435" s="5">
        <v>0</v>
      </c>
      <c r="I8435" t="s">
        <v>2211</v>
      </c>
    </row>
    <row r="8436" spans="1:9" x14ac:dyDescent="0.25">
      <c r="A8436" t="b">
        <v>1</v>
      </c>
      <c r="B8436" t="s">
        <v>933</v>
      </c>
      <c r="C8436" t="s">
        <v>4215</v>
      </c>
      <c r="D8436" t="s">
        <v>7026</v>
      </c>
      <c r="E8436" t="s">
        <v>15468</v>
      </c>
      <c r="F8436">
        <v>1</v>
      </c>
      <c r="G8436">
        <v>1</v>
      </c>
      <c r="H8436" s="5">
        <v>1</v>
      </c>
      <c r="I8436" t="s">
        <v>2206</v>
      </c>
    </row>
    <row r="8437" spans="1:9" x14ac:dyDescent="0.25">
      <c r="A8437" t="b">
        <v>0</v>
      </c>
      <c r="D8437" t="s">
        <v>7027</v>
      </c>
      <c r="E8437" t="s">
        <v>15469</v>
      </c>
      <c r="F8437">
        <v>0</v>
      </c>
      <c r="G8437">
        <v>0</v>
      </c>
      <c r="H8437" s="5">
        <v>0</v>
      </c>
      <c r="I8437" t="s">
        <v>2201</v>
      </c>
    </row>
    <row r="8438" spans="1:9" x14ac:dyDescent="0.25">
      <c r="A8438" t="b">
        <v>0</v>
      </c>
      <c r="D8438" t="s">
        <v>7026</v>
      </c>
      <c r="E8438" t="s">
        <v>15470</v>
      </c>
      <c r="F8438">
        <v>0</v>
      </c>
      <c r="G8438">
        <v>0</v>
      </c>
      <c r="H8438" s="5">
        <v>0</v>
      </c>
      <c r="I8438" t="s">
        <v>2213</v>
      </c>
    </row>
    <row r="8439" spans="1:9" x14ac:dyDescent="0.25">
      <c r="A8439" t="b">
        <v>0</v>
      </c>
      <c r="D8439" t="s">
        <v>7026</v>
      </c>
      <c r="E8439" t="s">
        <v>15471</v>
      </c>
      <c r="F8439">
        <v>0</v>
      </c>
      <c r="G8439">
        <v>0</v>
      </c>
      <c r="H8439" s="5">
        <v>0</v>
      </c>
      <c r="I8439" t="s">
        <v>2213</v>
      </c>
    </row>
    <row r="8440" spans="1:9" x14ac:dyDescent="0.25">
      <c r="A8440" t="b">
        <v>0</v>
      </c>
      <c r="D8440" t="s">
        <v>7026</v>
      </c>
      <c r="E8440" t="s">
        <v>15472</v>
      </c>
      <c r="F8440">
        <v>0</v>
      </c>
      <c r="G8440">
        <v>0</v>
      </c>
      <c r="H8440" s="5">
        <v>0</v>
      </c>
      <c r="I8440" t="s">
        <v>2213</v>
      </c>
    </row>
    <row r="8441" spans="1:9" x14ac:dyDescent="0.25">
      <c r="A8441" t="b">
        <v>0</v>
      </c>
      <c r="D8441" t="s">
        <v>7026</v>
      </c>
      <c r="E8441" t="s">
        <v>15473</v>
      </c>
      <c r="F8441">
        <v>0</v>
      </c>
      <c r="G8441">
        <v>0</v>
      </c>
      <c r="H8441" s="5">
        <v>0</v>
      </c>
      <c r="I8441" t="s">
        <v>2211</v>
      </c>
    </row>
    <row r="8442" spans="1:9" x14ac:dyDescent="0.25">
      <c r="A8442" t="b">
        <v>0</v>
      </c>
      <c r="D8442" t="s">
        <v>7026</v>
      </c>
      <c r="E8442" t="s">
        <v>15474</v>
      </c>
      <c r="F8442">
        <v>0</v>
      </c>
      <c r="G8442">
        <v>0</v>
      </c>
      <c r="H8442" s="5">
        <v>0</v>
      </c>
      <c r="I8442" t="s">
        <v>2204</v>
      </c>
    </row>
    <row r="8443" spans="1:9" x14ac:dyDescent="0.25">
      <c r="A8443" t="b">
        <v>0</v>
      </c>
      <c r="D8443" t="s">
        <v>7026</v>
      </c>
      <c r="E8443" t="s">
        <v>15475</v>
      </c>
      <c r="F8443">
        <v>0</v>
      </c>
      <c r="G8443">
        <v>0</v>
      </c>
      <c r="H8443" s="5">
        <v>0</v>
      </c>
      <c r="I8443" t="s">
        <v>2210</v>
      </c>
    </row>
    <row r="8444" spans="1:9" x14ac:dyDescent="0.25">
      <c r="A8444" t="b">
        <v>0</v>
      </c>
      <c r="D8444" t="s">
        <v>7026</v>
      </c>
      <c r="E8444" t="s">
        <v>15476</v>
      </c>
      <c r="F8444">
        <v>0</v>
      </c>
      <c r="G8444">
        <v>0</v>
      </c>
      <c r="H8444" s="5">
        <v>0</v>
      </c>
      <c r="I8444" t="s">
        <v>2210</v>
      </c>
    </row>
    <row r="8445" spans="1:9" x14ac:dyDescent="0.25">
      <c r="A8445" t="b">
        <v>0</v>
      </c>
      <c r="D8445" t="s">
        <v>7026</v>
      </c>
      <c r="E8445" t="s">
        <v>15477</v>
      </c>
      <c r="F8445">
        <v>0</v>
      </c>
      <c r="G8445">
        <v>0</v>
      </c>
      <c r="H8445" s="5">
        <v>0</v>
      </c>
      <c r="I8445" t="s">
        <v>2210</v>
      </c>
    </row>
    <row r="8446" spans="1:9" x14ac:dyDescent="0.25">
      <c r="A8446" t="b">
        <v>0</v>
      </c>
      <c r="D8446" t="s">
        <v>7026</v>
      </c>
      <c r="E8446" t="s">
        <v>15478</v>
      </c>
      <c r="F8446">
        <v>0</v>
      </c>
      <c r="G8446">
        <v>0</v>
      </c>
      <c r="H8446" s="5">
        <v>0</v>
      </c>
    </row>
    <row r="8447" spans="1:9" x14ac:dyDescent="0.25">
      <c r="A8447" t="b">
        <v>0</v>
      </c>
      <c r="D8447" t="s">
        <v>7026</v>
      </c>
      <c r="E8447" t="s">
        <v>15479</v>
      </c>
      <c r="F8447">
        <v>0</v>
      </c>
      <c r="G8447">
        <v>0</v>
      </c>
      <c r="H8447" s="5">
        <v>0</v>
      </c>
      <c r="I8447" t="s">
        <v>2202</v>
      </c>
    </row>
    <row r="8448" spans="1:9" x14ac:dyDescent="0.25">
      <c r="A8448" t="b">
        <v>0</v>
      </c>
      <c r="D8448" t="s">
        <v>7026</v>
      </c>
      <c r="E8448" t="s">
        <v>15480</v>
      </c>
      <c r="F8448">
        <v>0</v>
      </c>
      <c r="G8448">
        <v>0</v>
      </c>
      <c r="H8448" s="5">
        <v>0</v>
      </c>
      <c r="I8448" t="s">
        <v>2202</v>
      </c>
    </row>
    <row r="8449" spans="1:9" x14ac:dyDescent="0.25">
      <c r="A8449" t="b">
        <v>0</v>
      </c>
      <c r="D8449" t="s">
        <v>7027</v>
      </c>
      <c r="E8449" t="s">
        <v>15481</v>
      </c>
      <c r="F8449">
        <v>0</v>
      </c>
      <c r="G8449">
        <v>0</v>
      </c>
      <c r="H8449" s="5">
        <v>0</v>
      </c>
      <c r="I8449" t="s">
        <v>2203</v>
      </c>
    </row>
    <row r="8450" spans="1:9" x14ac:dyDescent="0.25">
      <c r="A8450" t="b">
        <v>0</v>
      </c>
      <c r="D8450" t="s">
        <v>7027</v>
      </c>
      <c r="E8450" t="s">
        <v>15482</v>
      </c>
      <c r="F8450">
        <v>0</v>
      </c>
      <c r="G8450">
        <v>0</v>
      </c>
      <c r="H8450" s="5">
        <v>0</v>
      </c>
      <c r="I8450" t="s">
        <v>2203</v>
      </c>
    </row>
    <row r="8451" spans="1:9" x14ac:dyDescent="0.25">
      <c r="A8451" t="b">
        <v>0</v>
      </c>
      <c r="D8451" t="s">
        <v>7027</v>
      </c>
      <c r="E8451" t="s">
        <v>15483</v>
      </c>
      <c r="F8451">
        <v>0</v>
      </c>
      <c r="G8451">
        <v>0</v>
      </c>
      <c r="H8451" s="5">
        <v>0</v>
      </c>
      <c r="I8451" t="s">
        <v>2204</v>
      </c>
    </row>
    <row r="8452" spans="1:9" x14ac:dyDescent="0.25">
      <c r="A8452" t="b">
        <v>0</v>
      </c>
      <c r="D8452" t="s">
        <v>7027</v>
      </c>
      <c r="E8452" t="s">
        <v>15484</v>
      </c>
      <c r="F8452">
        <v>0</v>
      </c>
      <c r="G8452">
        <v>0</v>
      </c>
      <c r="H8452" s="5">
        <v>0</v>
      </c>
      <c r="I8452" t="s">
        <v>2204</v>
      </c>
    </row>
    <row r="8453" spans="1:9" x14ac:dyDescent="0.25">
      <c r="A8453" t="b">
        <v>0</v>
      </c>
      <c r="D8453" t="s">
        <v>7027</v>
      </c>
      <c r="E8453" t="s">
        <v>15485</v>
      </c>
      <c r="F8453">
        <v>0</v>
      </c>
      <c r="G8453">
        <v>0</v>
      </c>
      <c r="H8453" s="5">
        <v>0</v>
      </c>
      <c r="I8453" t="s">
        <v>2203</v>
      </c>
    </row>
    <row r="8454" spans="1:9" x14ac:dyDescent="0.25">
      <c r="A8454" t="b">
        <v>0</v>
      </c>
      <c r="D8454" t="s">
        <v>7027</v>
      </c>
      <c r="E8454" t="s">
        <v>15486</v>
      </c>
      <c r="F8454">
        <v>0</v>
      </c>
      <c r="G8454">
        <v>0</v>
      </c>
      <c r="H8454" s="5">
        <v>0</v>
      </c>
      <c r="I8454" t="s">
        <v>2202</v>
      </c>
    </row>
    <row r="8455" spans="1:9" x14ac:dyDescent="0.25">
      <c r="A8455" t="b">
        <v>0</v>
      </c>
      <c r="D8455" t="s">
        <v>7027</v>
      </c>
      <c r="E8455" t="s">
        <v>15487</v>
      </c>
      <c r="F8455">
        <v>0</v>
      </c>
      <c r="G8455">
        <v>0</v>
      </c>
      <c r="H8455" s="5">
        <v>0</v>
      </c>
      <c r="I8455" t="s">
        <v>2211</v>
      </c>
    </row>
    <row r="8456" spans="1:9" x14ac:dyDescent="0.25">
      <c r="A8456" t="b">
        <v>0</v>
      </c>
      <c r="D8456" t="s">
        <v>7027</v>
      </c>
      <c r="E8456" t="s">
        <v>15488</v>
      </c>
      <c r="F8456">
        <v>0</v>
      </c>
      <c r="G8456">
        <v>0</v>
      </c>
      <c r="H8456" s="5">
        <v>0</v>
      </c>
      <c r="I8456" t="s">
        <v>2211</v>
      </c>
    </row>
    <row r="8457" spans="1:9" x14ac:dyDescent="0.25">
      <c r="A8457" t="b">
        <v>0</v>
      </c>
      <c r="D8457" t="s">
        <v>7027</v>
      </c>
      <c r="E8457" t="s">
        <v>15489</v>
      </c>
      <c r="F8457">
        <v>0</v>
      </c>
      <c r="G8457">
        <v>0</v>
      </c>
      <c r="H8457" s="5">
        <v>0</v>
      </c>
      <c r="I8457" t="s">
        <v>2211</v>
      </c>
    </row>
    <row r="8458" spans="1:9" x14ac:dyDescent="0.25">
      <c r="A8458" t="b">
        <v>0</v>
      </c>
      <c r="D8458" t="s">
        <v>7027</v>
      </c>
      <c r="E8458" t="s">
        <v>15490</v>
      </c>
      <c r="F8458">
        <v>0</v>
      </c>
      <c r="G8458">
        <v>0</v>
      </c>
      <c r="H8458" s="5">
        <v>0</v>
      </c>
      <c r="I8458" t="s">
        <v>2211</v>
      </c>
    </row>
    <row r="8459" spans="1:9" x14ac:dyDescent="0.25">
      <c r="A8459" t="b">
        <v>0</v>
      </c>
      <c r="D8459" t="s">
        <v>7027</v>
      </c>
      <c r="E8459" t="s">
        <v>15491</v>
      </c>
      <c r="F8459">
        <v>0</v>
      </c>
      <c r="G8459">
        <v>0</v>
      </c>
      <c r="H8459" s="5">
        <v>0</v>
      </c>
      <c r="I8459" t="s">
        <v>2211</v>
      </c>
    </row>
    <row r="8460" spans="1:9" x14ac:dyDescent="0.25">
      <c r="A8460" t="b">
        <v>0</v>
      </c>
      <c r="D8460" t="s">
        <v>7026</v>
      </c>
      <c r="E8460" t="s">
        <v>15492</v>
      </c>
      <c r="F8460">
        <v>0</v>
      </c>
      <c r="G8460">
        <v>0</v>
      </c>
      <c r="H8460" s="5">
        <v>0</v>
      </c>
      <c r="I8460" t="s">
        <v>2215</v>
      </c>
    </row>
    <row r="8461" spans="1:9" x14ac:dyDescent="0.25">
      <c r="A8461" t="b">
        <v>1</v>
      </c>
      <c r="B8461" t="s">
        <v>1156</v>
      </c>
      <c r="D8461" t="s">
        <v>7026</v>
      </c>
      <c r="E8461" t="s">
        <v>15493</v>
      </c>
      <c r="F8461">
        <v>1</v>
      </c>
      <c r="G8461">
        <v>0</v>
      </c>
      <c r="H8461" s="5">
        <v>1</v>
      </c>
      <c r="I8461" t="s">
        <v>2211</v>
      </c>
    </row>
    <row r="8462" spans="1:9" x14ac:dyDescent="0.25">
      <c r="A8462" t="b">
        <v>0</v>
      </c>
      <c r="D8462" t="s">
        <v>7026</v>
      </c>
      <c r="E8462" t="s">
        <v>15494</v>
      </c>
      <c r="F8462">
        <v>0</v>
      </c>
      <c r="G8462">
        <v>0</v>
      </c>
      <c r="H8462" s="5">
        <v>0</v>
      </c>
      <c r="I8462" t="s">
        <v>2201</v>
      </c>
    </row>
    <row r="8463" spans="1:9" x14ac:dyDescent="0.25">
      <c r="A8463" t="b">
        <v>0</v>
      </c>
      <c r="D8463" t="s">
        <v>7026</v>
      </c>
      <c r="E8463" t="s">
        <v>15495</v>
      </c>
      <c r="F8463">
        <v>0</v>
      </c>
      <c r="G8463">
        <v>0</v>
      </c>
      <c r="H8463" s="5">
        <v>0</v>
      </c>
      <c r="I8463" t="s">
        <v>2201</v>
      </c>
    </row>
    <row r="8464" spans="1:9" x14ac:dyDescent="0.25">
      <c r="A8464" t="b">
        <v>0</v>
      </c>
      <c r="D8464" t="s">
        <v>7026</v>
      </c>
      <c r="E8464" t="s">
        <v>15496</v>
      </c>
      <c r="F8464">
        <v>0</v>
      </c>
      <c r="G8464">
        <v>0</v>
      </c>
      <c r="H8464" s="5">
        <v>0</v>
      </c>
      <c r="I8464" t="s">
        <v>2201</v>
      </c>
    </row>
    <row r="8465" spans="1:9" x14ac:dyDescent="0.25">
      <c r="A8465" t="b">
        <v>0</v>
      </c>
      <c r="D8465" t="s">
        <v>7026</v>
      </c>
      <c r="E8465" t="s">
        <v>15497</v>
      </c>
      <c r="F8465">
        <v>0</v>
      </c>
      <c r="G8465">
        <v>0</v>
      </c>
      <c r="H8465" s="5">
        <v>0</v>
      </c>
      <c r="I8465" t="s">
        <v>2201</v>
      </c>
    </row>
    <row r="8466" spans="1:9" x14ac:dyDescent="0.25">
      <c r="A8466" t="b">
        <v>0</v>
      </c>
      <c r="D8466" t="s">
        <v>7026</v>
      </c>
      <c r="E8466" t="s">
        <v>15498</v>
      </c>
      <c r="F8466">
        <v>0</v>
      </c>
      <c r="G8466">
        <v>0</v>
      </c>
      <c r="H8466" s="5">
        <v>0</v>
      </c>
      <c r="I8466" t="s">
        <v>2201</v>
      </c>
    </row>
    <row r="8467" spans="1:9" x14ac:dyDescent="0.25">
      <c r="A8467" t="b">
        <v>0</v>
      </c>
      <c r="D8467" t="s">
        <v>7026</v>
      </c>
      <c r="E8467" t="s">
        <v>15499</v>
      </c>
      <c r="F8467">
        <v>0</v>
      </c>
      <c r="G8467">
        <v>0</v>
      </c>
      <c r="H8467" s="5">
        <v>0</v>
      </c>
      <c r="I8467" t="s">
        <v>2213</v>
      </c>
    </row>
    <row r="8468" spans="1:9" x14ac:dyDescent="0.25">
      <c r="A8468" t="b">
        <v>0</v>
      </c>
      <c r="D8468" t="s">
        <v>7026</v>
      </c>
      <c r="E8468" t="s">
        <v>15500</v>
      </c>
      <c r="F8468">
        <v>0</v>
      </c>
      <c r="G8468">
        <v>0</v>
      </c>
      <c r="H8468" s="5">
        <v>0</v>
      </c>
      <c r="I8468" t="s">
        <v>2201</v>
      </c>
    </row>
    <row r="8469" spans="1:9" x14ac:dyDescent="0.25">
      <c r="A8469" t="b">
        <v>0</v>
      </c>
      <c r="D8469" t="s">
        <v>7026</v>
      </c>
      <c r="E8469" t="s">
        <v>15501</v>
      </c>
      <c r="F8469">
        <v>0</v>
      </c>
      <c r="G8469">
        <v>0</v>
      </c>
      <c r="H8469" s="5">
        <v>0</v>
      </c>
      <c r="I8469" t="s">
        <v>2201</v>
      </c>
    </row>
    <row r="8470" spans="1:9" x14ac:dyDescent="0.25">
      <c r="A8470" t="b">
        <v>0</v>
      </c>
      <c r="D8470" t="s">
        <v>7026</v>
      </c>
      <c r="E8470" t="s">
        <v>15502</v>
      </c>
      <c r="F8470">
        <v>0</v>
      </c>
      <c r="G8470">
        <v>0</v>
      </c>
      <c r="H8470" s="5">
        <v>0</v>
      </c>
      <c r="I8470" t="s">
        <v>2201</v>
      </c>
    </row>
    <row r="8471" spans="1:9" x14ac:dyDescent="0.25">
      <c r="A8471" t="b">
        <v>0</v>
      </c>
      <c r="D8471" t="s">
        <v>7026</v>
      </c>
      <c r="E8471" t="s">
        <v>15503</v>
      </c>
      <c r="F8471">
        <v>0</v>
      </c>
      <c r="G8471">
        <v>0</v>
      </c>
      <c r="H8471" s="5">
        <v>0</v>
      </c>
      <c r="I8471" t="s">
        <v>2201</v>
      </c>
    </row>
    <row r="8472" spans="1:9" x14ac:dyDescent="0.25">
      <c r="A8472" t="b">
        <v>0</v>
      </c>
      <c r="D8472" t="s">
        <v>7026</v>
      </c>
      <c r="E8472" t="s">
        <v>15504</v>
      </c>
      <c r="F8472">
        <v>0</v>
      </c>
      <c r="G8472">
        <v>0</v>
      </c>
      <c r="H8472" s="5">
        <v>0</v>
      </c>
      <c r="I8472" t="s">
        <v>2201</v>
      </c>
    </row>
    <row r="8473" spans="1:9" x14ac:dyDescent="0.25">
      <c r="A8473" t="b">
        <v>0</v>
      </c>
      <c r="D8473" t="s">
        <v>7026</v>
      </c>
      <c r="E8473" t="s">
        <v>15505</v>
      </c>
      <c r="F8473">
        <v>0</v>
      </c>
      <c r="G8473">
        <v>0</v>
      </c>
      <c r="H8473" s="5">
        <v>0</v>
      </c>
      <c r="I8473" t="s">
        <v>2201</v>
      </c>
    </row>
    <row r="8474" spans="1:9" x14ac:dyDescent="0.25">
      <c r="A8474" t="b">
        <v>0</v>
      </c>
      <c r="D8474" t="s">
        <v>7026</v>
      </c>
      <c r="E8474" t="s">
        <v>15506</v>
      </c>
      <c r="F8474">
        <v>0</v>
      </c>
      <c r="G8474">
        <v>0</v>
      </c>
      <c r="H8474" s="5">
        <v>0</v>
      </c>
      <c r="I8474" t="s">
        <v>2201</v>
      </c>
    </row>
    <row r="8475" spans="1:9" x14ac:dyDescent="0.25">
      <c r="A8475" t="b">
        <v>0</v>
      </c>
      <c r="D8475" t="s">
        <v>7026</v>
      </c>
      <c r="E8475" t="s">
        <v>15507</v>
      </c>
      <c r="F8475">
        <v>0</v>
      </c>
      <c r="G8475">
        <v>0</v>
      </c>
      <c r="H8475" s="5">
        <v>0</v>
      </c>
      <c r="I8475" t="s">
        <v>2201</v>
      </c>
    </row>
    <row r="8476" spans="1:9" x14ac:dyDescent="0.25">
      <c r="A8476" t="b">
        <v>0</v>
      </c>
      <c r="D8476" t="s">
        <v>7026</v>
      </c>
      <c r="E8476" t="s">
        <v>15508</v>
      </c>
      <c r="F8476">
        <v>0</v>
      </c>
      <c r="G8476">
        <v>0</v>
      </c>
      <c r="H8476" s="5">
        <v>0</v>
      </c>
      <c r="I8476" t="s">
        <v>2201</v>
      </c>
    </row>
    <row r="8477" spans="1:9" x14ac:dyDescent="0.25">
      <c r="A8477" t="b">
        <v>0</v>
      </c>
      <c r="D8477" t="s">
        <v>7026</v>
      </c>
      <c r="E8477" t="s">
        <v>15509</v>
      </c>
      <c r="F8477">
        <v>0</v>
      </c>
      <c r="G8477">
        <v>0</v>
      </c>
      <c r="H8477" s="5">
        <v>0</v>
      </c>
      <c r="I8477" t="s">
        <v>2201</v>
      </c>
    </row>
    <row r="8478" spans="1:9" x14ac:dyDescent="0.25">
      <c r="A8478" t="b">
        <v>0</v>
      </c>
      <c r="D8478" t="s">
        <v>7026</v>
      </c>
      <c r="E8478" t="s">
        <v>15510</v>
      </c>
      <c r="F8478">
        <v>0</v>
      </c>
      <c r="G8478">
        <v>0</v>
      </c>
      <c r="H8478" s="5">
        <v>0</v>
      </c>
      <c r="I8478" t="s">
        <v>2201</v>
      </c>
    </row>
    <row r="8479" spans="1:9" x14ac:dyDescent="0.25">
      <c r="A8479" t="b">
        <v>0</v>
      </c>
      <c r="D8479" t="s">
        <v>7026</v>
      </c>
      <c r="E8479" t="s">
        <v>15511</v>
      </c>
      <c r="F8479">
        <v>0</v>
      </c>
      <c r="G8479">
        <v>0</v>
      </c>
      <c r="H8479" s="5">
        <v>0</v>
      </c>
      <c r="I8479" t="s">
        <v>2201</v>
      </c>
    </row>
    <row r="8480" spans="1:9" x14ac:dyDescent="0.25">
      <c r="A8480" t="b">
        <v>0</v>
      </c>
      <c r="D8480" t="s">
        <v>7026</v>
      </c>
      <c r="E8480" t="s">
        <v>15512</v>
      </c>
      <c r="F8480">
        <v>0</v>
      </c>
      <c r="G8480">
        <v>0</v>
      </c>
      <c r="H8480" s="5">
        <v>0</v>
      </c>
      <c r="I8480" t="s">
        <v>2201</v>
      </c>
    </row>
    <row r="8481" spans="1:9" x14ac:dyDescent="0.25">
      <c r="A8481" t="b">
        <v>0</v>
      </c>
      <c r="D8481" t="s">
        <v>7026</v>
      </c>
      <c r="E8481" t="s">
        <v>15513</v>
      </c>
      <c r="F8481">
        <v>0</v>
      </c>
      <c r="G8481">
        <v>0</v>
      </c>
      <c r="H8481" s="5">
        <v>0</v>
      </c>
      <c r="I8481" t="s">
        <v>2201</v>
      </c>
    </row>
    <row r="8482" spans="1:9" x14ac:dyDescent="0.25">
      <c r="A8482" t="b">
        <v>0</v>
      </c>
      <c r="D8482" t="s">
        <v>7026</v>
      </c>
      <c r="E8482" t="s">
        <v>15514</v>
      </c>
      <c r="F8482">
        <v>0</v>
      </c>
      <c r="G8482">
        <v>0</v>
      </c>
      <c r="H8482" s="5">
        <v>0</v>
      </c>
      <c r="I8482" t="s">
        <v>2201</v>
      </c>
    </row>
    <row r="8483" spans="1:9" x14ac:dyDescent="0.25">
      <c r="A8483" t="b">
        <v>0</v>
      </c>
      <c r="D8483" t="s">
        <v>7025</v>
      </c>
      <c r="E8483" t="s">
        <v>15515</v>
      </c>
      <c r="F8483">
        <v>0</v>
      </c>
      <c r="G8483">
        <v>0</v>
      </c>
      <c r="H8483" s="5">
        <v>0</v>
      </c>
      <c r="I8483" t="s">
        <v>2201</v>
      </c>
    </row>
    <row r="8484" spans="1:9" x14ac:dyDescent="0.25">
      <c r="A8484" t="b">
        <v>0</v>
      </c>
      <c r="D8484" t="s">
        <v>7025</v>
      </c>
      <c r="E8484" t="s">
        <v>15516</v>
      </c>
      <c r="F8484">
        <v>0</v>
      </c>
      <c r="G8484">
        <v>0</v>
      </c>
      <c r="H8484" s="5">
        <v>0</v>
      </c>
      <c r="I8484" t="s">
        <v>2201</v>
      </c>
    </row>
    <row r="8485" spans="1:9" x14ac:dyDescent="0.25">
      <c r="A8485" t="b">
        <v>0</v>
      </c>
      <c r="D8485" t="s">
        <v>7025</v>
      </c>
      <c r="E8485" t="s">
        <v>15517</v>
      </c>
      <c r="F8485">
        <v>0</v>
      </c>
      <c r="G8485">
        <v>0</v>
      </c>
      <c r="H8485" s="5">
        <v>0</v>
      </c>
      <c r="I8485" t="s">
        <v>2204</v>
      </c>
    </row>
    <row r="8486" spans="1:9" x14ac:dyDescent="0.25">
      <c r="A8486" t="b">
        <v>0</v>
      </c>
      <c r="D8486" t="s">
        <v>7025</v>
      </c>
      <c r="E8486" t="s">
        <v>15518</v>
      </c>
      <c r="F8486">
        <v>0</v>
      </c>
      <c r="G8486">
        <v>0</v>
      </c>
      <c r="H8486" s="5">
        <v>0</v>
      </c>
      <c r="I8486" t="s">
        <v>2201</v>
      </c>
    </row>
    <row r="8487" spans="1:9" x14ac:dyDescent="0.25">
      <c r="A8487" t="b">
        <v>0</v>
      </c>
      <c r="D8487" t="s">
        <v>7027</v>
      </c>
      <c r="E8487" t="s">
        <v>15519</v>
      </c>
      <c r="F8487">
        <v>0</v>
      </c>
      <c r="G8487">
        <v>0</v>
      </c>
      <c r="H8487" s="5">
        <v>0</v>
      </c>
      <c r="I8487" t="s">
        <v>2204</v>
      </c>
    </row>
    <row r="8488" spans="1:9" x14ac:dyDescent="0.25">
      <c r="A8488" t="b">
        <v>0</v>
      </c>
      <c r="D8488" t="s">
        <v>7027</v>
      </c>
      <c r="E8488" t="s">
        <v>15520</v>
      </c>
      <c r="F8488">
        <v>0</v>
      </c>
      <c r="G8488">
        <v>0</v>
      </c>
      <c r="H8488" s="5">
        <v>0</v>
      </c>
      <c r="I8488" t="s">
        <v>2201</v>
      </c>
    </row>
    <row r="8489" spans="1:9" x14ac:dyDescent="0.25">
      <c r="A8489" t="b">
        <v>0</v>
      </c>
      <c r="D8489" t="s">
        <v>7027</v>
      </c>
      <c r="E8489" t="s">
        <v>15521</v>
      </c>
      <c r="F8489">
        <v>0</v>
      </c>
      <c r="G8489">
        <v>0</v>
      </c>
      <c r="H8489" s="5">
        <v>0</v>
      </c>
      <c r="I8489" t="s">
        <v>2201</v>
      </c>
    </row>
    <row r="8490" spans="1:9" x14ac:dyDescent="0.25">
      <c r="A8490" t="b">
        <v>0</v>
      </c>
      <c r="D8490" t="s">
        <v>7027</v>
      </c>
      <c r="E8490" t="s">
        <v>15522</v>
      </c>
      <c r="F8490">
        <v>0</v>
      </c>
      <c r="G8490">
        <v>0</v>
      </c>
      <c r="H8490" s="5">
        <v>0</v>
      </c>
      <c r="I8490" t="s">
        <v>2201</v>
      </c>
    </row>
    <row r="8491" spans="1:9" x14ac:dyDescent="0.25">
      <c r="A8491" t="b">
        <v>0</v>
      </c>
      <c r="D8491" t="s">
        <v>7027</v>
      </c>
      <c r="E8491" t="s">
        <v>15523</v>
      </c>
      <c r="F8491">
        <v>0</v>
      </c>
      <c r="G8491">
        <v>0</v>
      </c>
      <c r="H8491" s="5">
        <v>0</v>
      </c>
      <c r="I8491" t="s">
        <v>2201</v>
      </c>
    </row>
    <row r="8492" spans="1:9" x14ac:dyDescent="0.25">
      <c r="A8492" t="b">
        <v>0</v>
      </c>
      <c r="D8492" t="s">
        <v>7027</v>
      </c>
      <c r="E8492" t="s">
        <v>15524</v>
      </c>
      <c r="F8492">
        <v>0</v>
      </c>
      <c r="G8492">
        <v>0</v>
      </c>
      <c r="H8492" s="5">
        <v>0</v>
      </c>
      <c r="I8492" t="s">
        <v>2201</v>
      </c>
    </row>
    <row r="8493" spans="1:9" x14ac:dyDescent="0.25">
      <c r="A8493" t="b">
        <v>0</v>
      </c>
      <c r="D8493" t="s">
        <v>7027</v>
      </c>
      <c r="E8493" t="s">
        <v>15525</v>
      </c>
      <c r="F8493">
        <v>0</v>
      </c>
      <c r="G8493">
        <v>0</v>
      </c>
      <c r="H8493" s="5">
        <v>0</v>
      </c>
      <c r="I8493" t="s">
        <v>2201</v>
      </c>
    </row>
    <row r="8494" spans="1:9" x14ac:dyDescent="0.25">
      <c r="A8494" t="b">
        <v>0</v>
      </c>
      <c r="D8494" t="s">
        <v>7027</v>
      </c>
      <c r="E8494" t="s">
        <v>15526</v>
      </c>
      <c r="F8494">
        <v>0</v>
      </c>
      <c r="G8494">
        <v>0</v>
      </c>
      <c r="H8494" s="5">
        <v>0</v>
      </c>
      <c r="I8494" t="s">
        <v>2204</v>
      </c>
    </row>
    <row r="8495" spans="1:9" x14ac:dyDescent="0.25">
      <c r="A8495" t="b">
        <v>0</v>
      </c>
      <c r="D8495" t="s">
        <v>7027</v>
      </c>
      <c r="E8495" t="s">
        <v>15527</v>
      </c>
      <c r="F8495">
        <v>0</v>
      </c>
      <c r="G8495">
        <v>0</v>
      </c>
      <c r="H8495" s="5">
        <v>0</v>
      </c>
      <c r="I8495" t="s">
        <v>2201</v>
      </c>
    </row>
    <row r="8496" spans="1:9" x14ac:dyDescent="0.25">
      <c r="A8496" t="b">
        <v>0</v>
      </c>
      <c r="D8496" t="s">
        <v>7027</v>
      </c>
      <c r="E8496" t="s">
        <v>15528</v>
      </c>
      <c r="F8496">
        <v>0</v>
      </c>
      <c r="G8496">
        <v>0</v>
      </c>
      <c r="H8496" s="5">
        <v>0</v>
      </c>
      <c r="I8496" t="s">
        <v>2201</v>
      </c>
    </row>
    <row r="8497" spans="1:9" x14ac:dyDescent="0.25">
      <c r="A8497" t="b">
        <v>0</v>
      </c>
      <c r="D8497" t="s">
        <v>7027</v>
      </c>
      <c r="E8497" t="s">
        <v>15529</v>
      </c>
      <c r="F8497">
        <v>0</v>
      </c>
      <c r="G8497">
        <v>0</v>
      </c>
      <c r="H8497" s="5">
        <v>0</v>
      </c>
      <c r="I8497" t="s">
        <v>2201</v>
      </c>
    </row>
    <row r="8498" spans="1:9" x14ac:dyDescent="0.25">
      <c r="A8498" t="b">
        <v>0</v>
      </c>
      <c r="D8498" t="s">
        <v>7027</v>
      </c>
      <c r="E8498" t="s">
        <v>15530</v>
      </c>
      <c r="F8498">
        <v>0</v>
      </c>
      <c r="G8498">
        <v>0</v>
      </c>
      <c r="H8498" s="5">
        <v>0</v>
      </c>
      <c r="I8498" t="s">
        <v>2201</v>
      </c>
    </row>
    <row r="8499" spans="1:9" x14ac:dyDescent="0.25">
      <c r="A8499" t="b">
        <v>0</v>
      </c>
      <c r="D8499" t="s">
        <v>7027</v>
      </c>
      <c r="E8499" t="s">
        <v>15531</v>
      </c>
      <c r="F8499">
        <v>0</v>
      </c>
      <c r="G8499">
        <v>0</v>
      </c>
      <c r="H8499" s="5">
        <v>0</v>
      </c>
      <c r="I8499" t="s">
        <v>2205</v>
      </c>
    </row>
    <row r="8500" spans="1:9" x14ac:dyDescent="0.25">
      <c r="A8500" t="b">
        <v>0</v>
      </c>
      <c r="D8500" t="s">
        <v>7027</v>
      </c>
      <c r="E8500" t="s">
        <v>15532</v>
      </c>
      <c r="F8500">
        <v>0</v>
      </c>
      <c r="G8500">
        <v>0</v>
      </c>
      <c r="H8500" s="5">
        <v>0</v>
      </c>
      <c r="I8500" t="s">
        <v>2205</v>
      </c>
    </row>
    <row r="8501" spans="1:9" x14ac:dyDescent="0.25">
      <c r="A8501" t="b">
        <v>0</v>
      </c>
      <c r="D8501" t="s">
        <v>7027</v>
      </c>
      <c r="E8501" t="s">
        <v>15533</v>
      </c>
      <c r="F8501">
        <v>0</v>
      </c>
      <c r="G8501">
        <v>0</v>
      </c>
      <c r="H8501" s="5">
        <v>0</v>
      </c>
      <c r="I8501" t="s">
        <v>2201</v>
      </c>
    </row>
    <row r="8502" spans="1:9" x14ac:dyDescent="0.25">
      <c r="A8502" t="b">
        <v>0</v>
      </c>
      <c r="D8502" t="s">
        <v>7027</v>
      </c>
      <c r="E8502" t="s">
        <v>15534</v>
      </c>
      <c r="F8502">
        <v>0</v>
      </c>
      <c r="G8502">
        <v>0</v>
      </c>
      <c r="H8502" s="5">
        <v>0</v>
      </c>
      <c r="I8502" t="s">
        <v>2201</v>
      </c>
    </row>
    <row r="8503" spans="1:9" x14ac:dyDescent="0.25">
      <c r="A8503" t="b">
        <v>0</v>
      </c>
      <c r="D8503" t="s">
        <v>7027</v>
      </c>
      <c r="E8503" t="s">
        <v>15535</v>
      </c>
      <c r="F8503">
        <v>0</v>
      </c>
      <c r="G8503">
        <v>0</v>
      </c>
      <c r="H8503" s="5">
        <v>0</v>
      </c>
      <c r="I8503" t="s">
        <v>2201</v>
      </c>
    </row>
    <row r="8504" spans="1:9" x14ac:dyDescent="0.25">
      <c r="A8504" t="b">
        <v>0</v>
      </c>
      <c r="D8504" t="s">
        <v>7027</v>
      </c>
      <c r="E8504" t="s">
        <v>15536</v>
      </c>
      <c r="F8504">
        <v>0</v>
      </c>
      <c r="G8504">
        <v>0</v>
      </c>
      <c r="H8504" s="5">
        <v>0</v>
      </c>
      <c r="I8504" t="s">
        <v>2203</v>
      </c>
    </row>
    <row r="8505" spans="1:9" x14ac:dyDescent="0.25">
      <c r="A8505" t="b">
        <v>0</v>
      </c>
      <c r="D8505" t="s">
        <v>7027</v>
      </c>
      <c r="E8505" t="s">
        <v>15537</v>
      </c>
      <c r="F8505">
        <v>0</v>
      </c>
      <c r="G8505">
        <v>0</v>
      </c>
      <c r="H8505" s="5">
        <v>0</v>
      </c>
      <c r="I8505" t="s">
        <v>2203</v>
      </c>
    </row>
    <row r="8506" spans="1:9" x14ac:dyDescent="0.25">
      <c r="A8506" t="b">
        <v>0</v>
      </c>
      <c r="D8506" t="s">
        <v>7027</v>
      </c>
      <c r="E8506" t="s">
        <v>15538</v>
      </c>
      <c r="F8506">
        <v>0</v>
      </c>
      <c r="G8506">
        <v>0</v>
      </c>
      <c r="H8506" s="5">
        <v>0</v>
      </c>
      <c r="I8506" t="s">
        <v>2205</v>
      </c>
    </row>
    <row r="8507" spans="1:9" x14ac:dyDescent="0.25">
      <c r="A8507" t="b">
        <v>0</v>
      </c>
      <c r="D8507" t="s">
        <v>7027</v>
      </c>
      <c r="E8507" t="s">
        <v>15539</v>
      </c>
      <c r="F8507">
        <v>0</v>
      </c>
      <c r="G8507">
        <v>0</v>
      </c>
      <c r="H8507" s="5">
        <v>0</v>
      </c>
      <c r="I8507" t="s">
        <v>2201</v>
      </c>
    </row>
    <row r="8508" spans="1:9" x14ac:dyDescent="0.25">
      <c r="A8508" t="b">
        <v>0</v>
      </c>
      <c r="D8508" t="s">
        <v>7027</v>
      </c>
      <c r="E8508" t="s">
        <v>15540</v>
      </c>
      <c r="F8508">
        <v>0</v>
      </c>
      <c r="G8508">
        <v>0</v>
      </c>
      <c r="H8508" s="5">
        <v>0</v>
      </c>
      <c r="I8508" t="s">
        <v>2201</v>
      </c>
    </row>
    <row r="8509" spans="1:9" x14ac:dyDescent="0.25">
      <c r="A8509" t="b">
        <v>0</v>
      </c>
      <c r="D8509" t="s">
        <v>7027</v>
      </c>
      <c r="E8509" t="s">
        <v>15541</v>
      </c>
      <c r="F8509">
        <v>0</v>
      </c>
      <c r="G8509">
        <v>0</v>
      </c>
      <c r="H8509" s="5">
        <v>0</v>
      </c>
      <c r="I8509" t="s">
        <v>2205</v>
      </c>
    </row>
    <row r="8510" spans="1:9" x14ac:dyDescent="0.25">
      <c r="A8510" t="b">
        <v>0</v>
      </c>
      <c r="D8510" t="s">
        <v>7027</v>
      </c>
      <c r="E8510" t="s">
        <v>15542</v>
      </c>
      <c r="F8510">
        <v>0</v>
      </c>
      <c r="G8510">
        <v>0</v>
      </c>
      <c r="H8510" s="5">
        <v>0</v>
      </c>
      <c r="I8510" t="s">
        <v>2201</v>
      </c>
    </row>
    <row r="8511" spans="1:9" x14ac:dyDescent="0.25">
      <c r="A8511" t="b">
        <v>0</v>
      </c>
      <c r="D8511" t="s">
        <v>7027</v>
      </c>
      <c r="E8511" t="s">
        <v>15543</v>
      </c>
      <c r="F8511">
        <v>0</v>
      </c>
      <c r="G8511">
        <v>0</v>
      </c>
      <c r="H8511" s="5">
        <v>0</v>
      </c>
      <c r="I8511" t="s">
        <v>2201</v>
      </c>
    </row>
    <row r="8512" spans="1:9" x14ac:dyDescent="0.25">
      <c r="A8512" t="b">
        <v>0</v>
      </c>
      <c r="D8512" t="s">
        <v>7027</v>
      </c>
      <c r="E8512" t="s">
        <v>15544</v>
      </c>
      <c r="F8512">
        <v>0</v>
      </c>
      <c r="G8512">
        <v>0</v>
      </c>
      <c r="H8512" s="5">
        <v>0</v>
      </c>
      <c r="I8512" t="s">
        <v>2204</v>
      </c>
    </row>
    <row r="8513" spans="1:9" x14ac:dyDescent="0.25">
      <c r="A8513" t="b">
        <v>0</v>
      </c>
      <c r="D8513" t="s">
        <v>7027</v>
      </c>
      <c r="E8513" t="s">
        <v>15545</v>
      </c>
      <c r="F8513">
        <v>0</v>
      </c>
      <c r="G8513">
        <v>0</v>
      </c>
      <c r="H8513" s="5">
        <v>0</v>
      </c>
      <c r="I8513" t="s">
        <v>2205</v>
      </c>
    </row>
    <row r="8514" spans="1:9" x14ac:dyDescent="0.25">
      <c r="A8514" t="b">
        <v>0</v>
      </c>
      <c r="D8514" t="s">
        <v>7027</v>
      </c>
      <c r="E8514" t="s">
        <v>15546</v>
      </c>
      <c r="F8514">
        <v>0</v>
      </c>
      <c r="G8514">
        <v>0</v>
      </c>
      <c r="H8514" s="5">
        <v>0</v>
      </c>
      <c r="I8514" t="s">
        <v>2201</v>
      </c>
    </row>
    <row r="8515" spans="1:9" x14ac:dyDescent="0.25">
      <c r="A8515" t="b">
        <v>0</v>
      </c>
      <c r="D8515" t="s">
        <v>7027</v>
      </c>
      <c r="E8515" t="s">
        <v>15547</v>
      </c>
      <c r="F8515">
        <v>0</v>
      </c>
      <c r="G8515">
        <v>0</v>
      </c>
      <c r="H8515" s="5">
        <v>0</v>
      </c>
      <c r="I8515" t="s">
        <v>2201</v>
      </c>
    </row>
    <row r="8516" spans="1:9" x14ac:dyDescent="0.25">
      <c r="A8516" t="b">
        <v>0</v>
      </c>
      <c r="D8516" t="s">
        <v>7027</v>
      </c>
      <c r="E8516" t="s">
        <v>15548</v>
      </c>
      <c r="F8516">
        <v>0</v>
      </c>
      <c r="G8516">
        <v>0</v>
      </c>
      <c r="H8516" s="5">
        <v>0</v>
      </c>
      <c r="I8516" t="s">
        <v>2201</v>
      </c>
    </row>
    <row r="8517" spans="1:9" x14ac:dyDescent="0.25">
      <c r="A8517" t="b">
        <v>0</v>
      </c>
      <c r="D8517" t="s">
        <v>7027</v>
      </c>
      <c r="E8517" t="s">
        <v>15549</v>
      </c>
      <c r="F8517">
        <v>0</v>
      </c>
      <c r="G8517">
        <v>0</v>
      </c>
      <c r="H8517" s="5">
        <v>0</v>
      </c>
      <c r="I8517" t="s">
        <v>2201</v>
      </c>
    </row>
    <row r="8518" spans="1:9" x14ac:dyDescent="0.25">
      <c r="A8518" t="b">
        <v>0</v>
      </c>
      <c r="D8518" t="s">
        <v>7027</v>
      </c>
      <c r="E8518" t="s">
        <v>15550</v>
      </c>
      <c r="F8518">
        <v>0</v>
      </c>
      <c r="G8518">
        <v>0</v>
      </c>
      <c r="H8518" s="5">
        <v>0</v>
      </c>
      <c r="I8518" t="s">
        <v>2201</v>
      </c>
    </row>
    <row r="8519" spans="1:9" x14ac:dyDescent="0.25">
      <c r="A8519" t="b">
        <v>0</v>
      </c>
      <c r="D8519" t="s">
        <v>7027</v>
      </c>
      <c r="E8519" t="s">
        <v>15551</v>
      </c>
      <c r="F8519">
        <v>0</v>
      </c>
      <c r="G8519">
        <v>0</v>
      </c>
      <c r="H8519" s="5">
        <v>0</v>
      </c>
      <c r="I8519" t="s">
        <v>2205</v>
      </c>
    </row>
    <row r="8520" spans="1:9" x14ac:dyDescent="0.25">
      <c r="A8520" t="b">
        <v>0</v>
      </c>
      <c r="D8520" t="s">
        <v>7027</v>
      </c>
      <c r="E8520" t="s">
        <v>15552</v>
      </c>
      <c r="F8520">
        <v>0</v>
      </c>
      <c r="G8520">
        <v>0</v>
      </c>
      <c r="H8520" s="5">
        <v>0</v>
      </c>
      <c r="I8520" t="s">
        <v>2205</v>
      </c>
    </row>
    <row r="8521" spans="1:9" x14ac:dyDescent="0.25">
      <c r="A8521" t="b">
        <v>0</v>
      </c>
      <c r="D8521" t="s">
        <v>7027</v>
      </c>
      <c r="E8521" t="s">
        <v>15553</v>
      </c>
      <c r="F8521">
        <v>0</v>
      </c>
      <c r="G8521">
        <v>0</v>
      </c>
      <c r="H8521" s="5">
        <v>0</v>
      </c>
      <c r="I8521" t="s">
        <v>2201</v>
      </c>
    </row>
    <row r="8522" spans="1:9" x14ac:dyDescent="0.25">
      <c r="A8522" t="b">
        <v>0</v>
      </c>
      <c r="D8522" t="s">
        <v>7027</v>
      </c>
      <c r="E8522" t="s">
        <v>15554</v>
      </c>
      <c r="F8522">
        <v>0</v>
      </c>
      <c r="G8522">
        <v>0</v>
      </c>
      <c r="H8522" s="5">
        <v>0</v>
      </c>
      <c r="I8522" t="s">
        <v>2205</v>
      </c>
    </row>
    <row r="8523" spans="1:9" x14ac:dyDescent="0.25">
      <c r="A8523" t="b">
        <v>0</v>
      </c>
      <c r="D8523" t="s">
        <v>7027</v>
      </c>
      <c r="E8523" t="s">
        <v>15555</v>
      </c>
      <c r="F8523">
        <v>0</v>
      </c>
      <c r="G8523">
        <v>0</v>
      </c>
      <c r="H8523" s="5">
        <v>0</v>
      </c>
      <c r="I8523" t="s">
        <v>2204</v>
      </c>
    </row>
    <row r="8524" spans="1:9" x14ac:dyDescent="0.25">
      <c r="A8524" t="b">
        <v>0</v>
      </c>
      <c r="D8524" t="s">
        <v>7027</v>
      </c>
      <c r="E8524" t="s">
        <v>15556</v>
      </c>
      <c r="F8524">
        <v>0</v>
      </c>
      <c r="G8524">
        <v>0</v>
      </c>
      <c r="H8524" s="5">
        <v>0</v>
      </c>
      <c r="I8524" t="s">
        <v>2201</v>
      </c>
    </row>
    <row r="8525" spans="1:9" x14ac:dyDescent="0.25">
      <c r="A8525" t="b">
        <v>0</v>
      </c>
      <c r="D8525" t="s">
        <v>7027</v>
      </c>
      <c r="E8525" t="s">
        <v>15557</v>
      </c>
      <c r="F8525">
        <v>0</v>
      </c>
      <c r="G8525">
        <v>0</v>
      </c>
      <c r="H8525" s="5">
        <v>0</v>
      </c>
      <c r="I8525" t="s">
        <v>2205</v>
      </c>
    </row>
    <row r="8526" spans="1:9" x14ac:dyDescent="0.25">
      <c r="A8526" t="b">
        <v>0</v>
      </c>
      <c r="D8526" t="s">
        <v>7027</v>
      </c>
      <c r="E8526" t="s">
        <v>15558</v>
      </c>
      <c r="F8526">
        <v>0</v>
      </c>
      <c r="G8526">
        <v>0</v>
      </c>
      <c r="H8526" s="5">
        <v>0</v>
      </c>
      <c r="I8526" t="s">
        <v>2205</v>
      </c>
    </row>
    <row r="8527" spans="1:9" x14ac:dyDescent="0.25">
      <c r="A8527" t="b">
        <v>0</v>
      </c>
      <c r="D8527" t="s">
        <v>7027</v>
      </c>
      <c r="E8527" t="s">
        <v>15559</v>
      </c>
      <c r="F8527">
        <v>0</v>
      </c>
      <c r="G8527">
        <v>0</v>
      </c>
      <c r="H8527" s="5">
        <v>0</v>
      </c>
      <c r="I8527" t="s">
        <v>2205</v>
      </c>
    </row>
    <row r="8528" spans="1:9" x14ac:dyDescent="0.25">
      <c r="A8528" t="b">
        <v>0</v>
      </c>
      <c r="D8528" t="s">
        <v>7027</v>
      </c>
      <c r="E8528" t="s">
        <v>15560</v>
      </c>
      <c r="F8528">
        <v>0</v>
      </c>
      <c r="G8528">
        <v>0</v>
      </c>
      <c r="H8528" s="5">
        <v>0</v>
      </c>
      <c r="I8528" t="s">
        <v>2205</v>
      </c>
    </row>
    <row r="8529" spans="1:9" x14ac:dyDescent="0.25">
      <c r="A8529" t="b">
        <v>0</v>
      </c>
      <c r="D8529" t="s">
        <v>7027</v>
      </c>
      <c r="E8529" t="s">
        <v>15561</v>
      </c>
      <c r="F8529">
        <v>0</v>
      </c>
      <c r="G8529">
        <v>0</v>
      </c>
      <c r="H8529" s="5">
        <v>0</v>
      </c>
      <c r="I8529" t="s">
        <v>2205</v>
      </c>
    </row>
    <row r="8530" spans="1:9" x14ac:dyDescent="0.25">
      <c r="A8530" t="b">
        <v>0</v>
      </c>
      <c r="D8530" t="s">
        <v>7027</v>
      </c>
      <c r="E8530" t="s">
        <v>15562</v>
      </c>
      <c r="F8530">
        <v>0</v>
      </c>
      <c r="G8530">
        <v>0</v>
      </c>
      <c r="H8530" s="5">
        <v>0</v>
      </c>
      <c r="I8530" t="s">
        <v>2205</v>
      </c>
    </row>
    <row r="8531" spans="1:9" x14ac:dyDescent="0.25">
      <c r="A8531" t="b">
        <v>0</v>
      </c>
      <c r="D8531" t="s">
        <v>7027</v>
      </c>
      <c r="E8531" t="s">
        <v>15563</v>
      </c>
      <c r="F8531">
        <v>0</v>
      </c>
      <c r="G8531">
        <v>0</v>
      </c>
      <c r="H8531" s="5">
        <v>0</v>
      </c>
      <c r="I8531" t="s">
        <v>2201</v>
      </c>
    </row>
    <row r="8532" spans="1:9" x14ac:dyDescent="0.25">
      <c r="A8532" t="b">
        <v>0</v>
      </c>
      <c r="D8532" t="s">
        <v>7027</v>
      </c>
      <c r="E8532" t="s">
        <v>15564</v>
      </c>
      <c r="F8532">
        <v>0</v>
      </c>
      <c r="G8532">
        <v>0</v>
      </c>
      <c r="H8532" s="5">
        <v>0</v>
      </c>
      <c r="I8532" t="s">
        <v>2201</v>
      </c>
    </row>
    <row r="8533" spans="1:9" x14ac:dyDescent="0.25">
      <c r="A8533" t="b">
        <v>0</v>
      </c>
      <c r="D8533" t="s">
        <v>7027</v>
      </c>
      <c r="E8533" t="s">
        <v>15565</v>
      </c>
      <c r="F8533">
        <v>0</v>
      </c>
      <c r="G8533">
        <v>0</v>
      </c>
      <c r="H8533" s="5">
        <v>0</v>
      </c>
      <c r="I8533" t="s">
        <v>2201</v>
      </c>
    </row>
    <row r="8534" spans="1:9" x14ac:dyDescent="0.25">
      <c r="A8534" t="b">
        <v>0</v>
      </c>
      <c r="D8534" t="s">
        <v>7027</v>
      </c>
      <c r="E8534" t="s">
        <v>15566</v>
      </c>
      <c r="F8534">
        <v>0</v>
      </c>
      <c r="G8534">
        <v>0</v>
      </c>
      <c r="H8534" s="5">
        <v>0</v>
      </c>
      <c r="I8534" t="s">
        <v>2204</v>
      </c>
    </row>
    <row r="8535" spans="1:9" x14ac:dyDescent="0.25">
      <c r="A8535" t="b">
        <v>0</v>
      </c>
      <c r="D8535" t="s">
        <v>7027</v>
      </c>
      <c r="E8535" t="s">
        <v>15567</v>
      </c>
      <c r="F8535">
        <v>0</v>
      </c>
      <c r="G8535">
        <v>0</v>
      </c>
      <c r="H8535" s="5">
        <v>0</v>
      </c>
      <c r="I8535" t="s">
        <v>2201</v>
      </c>
    </row>
    <row r="8536" spans="1:9" x14ac:dyDescent="0.25">
      <c r="A8536" t="b">
        <v>0</v>
      </c>
      <c r="D8536" t="s">
        <v>7027</v>
      </c>
      <c r="E8536" t="s">
        <v>15568</v>
      </c>
      <c r="F8536">
        <v>0</v>
      </c>
      <c r="G8536">
        <v>0</v>
      </c>
      <c r="H8536" s="5">
        <v>0</v>
      </c>
      <c r="I8536" t="s">
        <v>2203</v>
      </c>
    </row>
    <row r="8537" spans="1:9" x14ac:dyDescent="0.25">
      <c r="A8537" t="b">
        <v>0</v>
      </c>
      <c r="D8537" t="s">
        <v>7027</v>
      </c>
      <c r="E8537" t="s">
        <v>15569</v>
      </c>
      <c r="F8537">
        <v>0</v>
      </c>
      <c r="G8537">
        <v>0</v>
      </c>
      <c r="H8537" s="5">
        <v>0</v>
      </c>
      <c r="I8537" t="s">
        <v>2203</v>
      </c>
    </row>
    <row r="8538" spans="1:9" x14ac:dyDescent="0.25">
      <c r="A8538" t="b">
        <v>0</v>
      </c>
      <c r="D8538" t="s">
        <v>7027</v>
      </c>
      <c r="E8538" t="s">
        <v>15570</v>
      </c>
      <c r="F8538">
        <v>0</v>
      </c>
      <c r="G8538">
        <v>0</v>
      </c>
      <c r="H8538" s="5">
        <v>0</v>
      </c>
      <c r="I8538" t="s">
        <v>2203</v>
      </c>
    </row>
    <row r="8539" spans="1:9" x14ac:dyDescent="0.25">
      <c r="A8539" t="b">
        <v>0</v>
      </c>
      <c r="D8539" t="s">
        <v>7027</v>
      </c>
      <c r="E8539" t="s">
        <v>15571</v>
      </c>
      <c r="F8539">
        <v>0</v>
      </c>
      <c r="G8539">
        <v>0</v>
      </c>
      <c r="H8539" s="5">
        <v>0</v>
      </c>
      <c r="I8539" t="s">
        <v>2203</v>
      </c>
    </row>
    <row r="8540" spans="1:9" x14ac:dyDescent="0.25">
      <c r="A8540" t="b">
        <v>0</v>
      </c>
      <c r="D8540" t="s">
        <v>7027</v>
      </c>
      <c r="E8540" t="s">
        <v>15572</v>
      </c>
      <c r="F8540">
        <v>0</v>
      </c>
      <c r="G8540">
        <v>0</v>
      </c>
      <c r="H8540" s="5">
        <v>0</v>
      </c>
      <c r="I8540" t="s">
        <v>2203</v>
      </c>
    </row>
    <row r="8541" spans="1:9" x14ac:dyDescent="0.25">
      <c r="A8541" t="b">
        <v>0</v>
      </c>
      <c r="D8541" t="s">
        <v>7027</v>
      </c>
      <c r="E8541" t="s">
        <v>15573</v>
      </c>
      <c r="F8541">
        <v>0</v>
      </c>
      <c r="G8541">
        <v>0</v>
      </c>
      <c r="H8541" s="5">
        <v>0</v>
      </c>
      <c r="I8541" t="s">
        <v>2203</v>
      </c>
    </row>
    <row r="8542" spans="1:9" x14ac:dyDescent="0.25">
      <c r="A8542" t="b">
        <v>0</v>
      </c>
      <c r="D8542" t="s">
        <v>7027</v>
      </c>
      <c r="E8542" t="s">
        <v>15574</v>
      </c>
      <c r="F8542">
        <v>0</v>
      </c>
      <c r="G8542">
        <v>0</v>
      </c>
      <c r="H8542" s="5">
        <v>0</v>
      </c>
      <c r="I8542" t="s">
        <v>2203</v>
      </c>
    </row>
    <row r="8543" spans="1:9" x14ac:dyDescent="0.25">
      <c r="A8543" t="b">
        <v>0</v>
      </c>
      <c r="D8543" t="s">
        <v>7027</v>
      </c>
      <c r="E8543" t="s">
        <v>15575</v>
      </c>
      <c r="F8543">
        <v>0</v>
      </c>
      <c r="G8543">
        <v>0</v>
      </c>
      <c r="H8543" s="5">
        <v>0</v>
      </c>
      <c r="I8543" t="s">
        <v>2203</v>
      </c>
    </row>
    <row r="8544" spans="1:9" x14ac:dyDescent="0.25">
      <c r="A8544" t="b">
        <v>0</v>
      </c>
      <c r="D8544" t="s">
        <v>7027</v>
      </c>
      <c r="E8544" t="s">
        <v>15576</v>
      </c>
      <c r="F8544">
        <v>0</v>
      </c>
      <c r="G8544">
        <v>0</v>
      </c>
      <c r="H8544" s="5">
        <v>0</v>
      </c>
      <c r="I8544" t="s">
        <v>2203</v>
      </c>
    </row>
    <row r="8545" spans="1:9" x14ac:dyDescent="0.25">
      <c r="A8545" t="b">
        <v>0</v>
      </c>
      <c r="D8545" t="s">
        <v>7027</v>
      </c>
      <c r="E8545" t="s">
        <v>15577</v>
      </c>
      <c r="F8545">
        <v>0</v>
      </c>
      <c r="G8545">
        <v>0</v>
      </c>
      <c r="H8545" s="5">
        <v>0</v>
      </c>
      <c r="I8545" t="s">
        <v>2203</v>
      </c>
    </row>
    <row r="8546" spans="1:9" x14ac:dyDescent="0.25">
      <c r="A8546" t="b">
        <v>0</v>
      </c>
      <c r="D8546" t="s">
        <v>7027</v>
      </c>
      <c r="E8546" t="s">
        <v>15578</v>
      </c>
      <c r="F8546">
        <v>0</v>
      </c>
      <c r="G8546">
        <v>0</v>
      </c>
      <c r="H8546" s="5">
        <v>0</v>
      </c>
      <c r="I8546" t="s">
        <v>2203</v>
      </c>
    </row>
    <row r="8547" spans="1:9" x14ac:dyDescent="0.25">
      <c r="A8547" t="b">
        <v>0</v>
      </c>
      <c r="D8547" t="s">
        <v>7027</v>
      </c>
      <c r="E8547" t="s">
        <v>15579</v>
      </c>
      <c r="F8547">
        <v>0</v>
      </c>
      <c r="G8547">
        <v>0</v>
      </c>
      <c r="H8547" s="5">
        <v>0</v>
      </c>
      <c r="I8547" t="s">
        <v>2201</v>
      </c>
    </row>
    <row r="8548" spans="1:9" x14ac:dyDescent="0.25">
      <c r="A8548" t="b">
        <v>0</v>
      </c>
      <c r="D8548" t="s">
        <v>7027</v>
      </c>
      <c r="E8548" t="s">
        <v>15580</v>
      </c>
      <c r="F8548">
        <v>0</v>
      </c>
      <c r="G8548">
        <v>0</v>
      </c>
      <c r="H8548" s="5">
        <v>0</v>
      </c>
      <c r="I8548" t="s">
        <v>2205</v>
      </c>
    </row>
    <row r="8549" spans="1:9" x14ac:dyDescent="0.25">
      <c r="A8549" t="b">
        <v>0</v>
      </c>
      <c r="D8549" t="s">
        <v>7027</v>
      </c>
      <c r="E8549" t="s">
        <v>15581</v>
      </c>
      <c r="F8549">
        <v>0</v>
      </c>
      <c r="G8549">
        <v>0</v>
      </c>
      <c r="H8549" s="5">
        <v>0</v>
      </c>
      <c r="I8549" t="s">
        <v>2201</v>
      </c>
    </row>
    <row r="8550" spans="1:9" x14ac:dyDescent="0.25">
      <c r="A8550" t="b">
        <v>0</v>
      </c>
      <c r="D8550" t="s">
        <v>7027</v>
      </c>
      <c r="E8550" t="s">
        <v>15582</v>
      </c>
      <c r="F8550">
        <v>0</v>
      </c>
      <c r="G8550">
        <v>0</v>
      </c>
      <c r="H8550" s="5">
        <v>0</v>
      </c>
      <c r="I8550" t="s">
        <v>2201</v>
      </c>
    </row>
    <row r="8551" spans="1:9" x14ac:dyDescent="0.25">
      <c r="A8551" t="b">
        <v>0</v>
      </c>
      <c r="D8551" t="s">
        <v>7027</v>
      </c>
      <c r="E8551" t="s">
        <v>15583</v>
      </c>
      <c r="F8551">
        <v>0</v>
      </c>
      <c r="G8551">
        <v>0</v>
      </c>
      <c r="H8551" s="5">
        <v>0</v>
      </c>
      <c r="I8551" t="s">
        <v>2205</v>
      </c>
    </row>
    <row r="8552" spans="1:9" x14ac:dyDescent="0.25">
      <c r="A8552" t="b">
        <v>0</v>
      </c>
      <c r="D8552" t="s">
        <v>7027</v>
      </c>
      <c r="E8552" t="s">
        <v>15584</v>
      </c>
      <c r="F8552">
        <v>0</v>
      </c>
      <c r="G8552">
        <v>0</v>
      </c>
      <c r="H8552" s="5">
        <v>0</v>
      </c>
      <c r="I8552" t="s">
        <v>2205</v>
      </c>
    </row>
    <row r="8553" spans="1:9" x14ac:dyDescent="0.25">
      <c r="A8553" t="b">
        <v>0</v>
      </c>
      <c r="D8553" t="s">
        <v>7027</v>
      </c>
      <c r="E8553" t="s">
        <v>15585</v>
      </c>
      <c r="F8553">
        <v>0</v>
      </c>
      <c r="G8553">
        <v>0</v>
      </c>
      <c r="H8553" s="5">
        <v>0</v>
      </c>
      <c r="I8553" t="s">
        <v>2205</v>
      </c>
    </row>
    <row r="8554" spans="1:9" x14ac:dyDescent="0.25">
      <c r="A8554" t="b">
        <v>0</v>
      </c>
      <c r="D8554" t="s">
        <v>7027</v>
      </c>
      <c r="E8554" t="s">
        <v>15586</v>
      </c>
      <c r="F8554">
        <v>0</v>
      </c>
      <c r="G8554">
        <v>0</v>
      </c>
      <c r="H8554" s="5">
        <v>0</v>
      </c>
      <c r="I8554" t="s">
        <v>2201</v>
      </c>
    </row>
    <row r="8555" spans="1:9" x14ac:dyDescent="0.25">
      <c r="A8555" t="b">
        <v>0</v>
      </c>
      <c r="D8555" t="s">
        <v>7027</v>
      </c>
      <c r="E8555" t="s">
        <v>15587</v>
      </c>
      <c r="F8555">
        <v>0</v>
      </c>
      <c r="G8555">
        <v>0</v>
      </c>
      <c r="H8555" s="5">
        <v>0</v>
      </c>
      <c r="I8555" t="s">
        <v>2201</v>
      </c>
    </row>
    <row r="8556" spans="1:9" x14ac:dyDescent="0.25">
      <c r="A8556" t="b">
        <v>0</v>
      </c>
      <c r="D8556" t="s">
        <v>7027</v>
      </c>
      <c r="E8556" t="s">
        <v>15588</v>
      </c>
      <c r="F8556">
        <v>0</v>
      </c>
      <c r="G8556">
        <v>0</v>
      </c>
      <c r="H8556" s="5">
        <v>0</v>
      </c>
      <c r="I8556" t="s">
        <v>2205</v>
      </c>
    </row>
    <row r="8557" spans="1:9" x14ac:dyDescent="0.25">
      <c r="A8557" t="b">
        <v>0</v>
      </c>
      <c r="D8557" t="s">
        <v>7027</v>
      </c>
      <c r="E8557" t="s">
        <v>15589</v>
      </c>
      <c r="F8557">
        <v>0</v>
      </c>
      <c r="G8557">
        <v>0</v>
      </c>
      <c r="H8557" s="5">
        <v>0</v>
      </c>
      <c r="I8557" t="s">
        <v>2205</v>
      </c>
    </row>
    <row r="8558" spans="1:9" x14ac:dyDescent="0.25">
      <c r="A8558" t="b">
        <v>0</v>
      </c>
      <c r="D8558" t="s">
        <v>7027</v>
      </c>
      <c r="E8558" t="s">
        <v>15590</v>
      </c>
      <c r="F8558">
        <v>0</v>
      </c>
      <c r="G8558">
        <v>0</v>
      </c>
      <c r="H8558" s="5">
        <v>0</v>
      </c>
      <c r="I8558" t="s">
        <v>2205</v>
      </c>
    </row>
    <row r="8559" spans="1:9" x14ac:dyDescent="0.25">
      <c r="A8559" t="b">
        <v>0</v>
      </c>
      <c r="D8559" t="s">
        <v>7027</v>
      </c>
      <c r="E8559" t="s">
        <v>15591</v>
      </c>
      <c r="F8559">
        <v>0</v>
      </c>
      <c r="G8559">
        <v>0</v>
      </c>
      <c r="H8559" s="5">
        <v>0</v>
      </c>
      <c r="I8559" t="s">
        <v>2205</v>
      </c>
    </row>
    <row r="8560" spans="1:9" x14ac:dyDescent="0.25">
      <c r="A8560" t="b">
        <v>0</v>
      </c>
      <c r="D8560" t="s">
        <v>7027</v>
      </c>
      <c r="E8560" t="s">
        <v>15592</v>
      </c>
      <c r="F8560">
        <v>0</v>
      </c>
      <c r="G8560">
        <v>0</v>
      </c>
      <c r="H8560" s="5">
        <v>0</v>
      </c>
      <c r="I8560" t="s">
        <v>2205</v>
      </c>
    </row>
    <row r="8561" spans="1:9" x14ac:dyDescent="0.25">
      <c r="A8561" t="b">
        <v>0</v>
      </c>
      <c r="D8561" t="s">
        <v>7027</v>
      </c>
      <c r="E8561" t="s">
        <v>15593</v>
      </c>
      <c r="F8561">
        <v>0</v>
      </c>
      <c r="G8561">
        <v>0</v>
      </c>
      <c r="H8561" s="5">
        <v>0</v>
      </c>
      <c r="I8561" t="s">
        <v>2205</v>
      </c>
    </row>
    <row r="8562" spans="1:9" x14ac:dyDescent="0.25">
      <c r="A8562" t="b">
        <v>0</v>
      </c>
      <c r="D8562" t="s">
        <v>7027</v>
      </c>
      <c r="E8562" t="s">
        <v>15594</v>
      </c>
      <c r="F8562">
        <v>0</v>
      </c>
      <c r="G8562">
        <v>0</v>
      </c>
      <c r="H8562" s="5">
        <v>0</v>
      </c>
      <c r="I8562" t="s">
        <v>2205</v>
      </c>
    </row>
    <row r="8563" spans="1:9" x14ac:dyDescent="0.25">
      <c r="A8563" t="b">
        <v>0</v>
      </c>
      <c r="D8563" t="s">
        <v>7027</v>
      </c>
      <c r="E8563" t="s">
        <v>15595</v>
      </c>
      <c r="F8563">
        <v>0</v>
      </c>
      <c r="G8563">
        <v>0</v>
      </c>
      <c r="H8563" s="5">
        <v>0</v>
      </c>
      <c r="I8563" t="s">
        <v>2205</v>
      </c>
    </row>
    <row r="8564" spans="1:9" x14ac:dyDescent="0.25">
      <c r="A8564" t="b">
        <v>0</v>
      </c>
      <c r="D8564" t="s">
        <v>7027</v>
      </c>
      <c r="E8564" t="s">
        <v>15596</v>
      </c>
      <c r="F8564">
        <v>0</v>
      </c>
      <c r="G8564">
        <v>0</v>
      </c>
      <c r="H8564" s="5">
        <v>0</v>
      </c>
      <c r="I8564" t="s">
        <v>2205</v>
      </c>
    </row>
    <row r="8565" spans="1:9" x14ac:dyDescent="0.25">
      <c r="A8565" t="b">
        <v>0</v>
      </c>
      <c r="D8565" t="s">
        <v>7027</v>
      </c>
      <c r="E8565" t="s">
        <v>15597</v>
      </c>
      <c r="F8565">
        <v>0</v>
      </c>
      <c r="G8565">
        <v>0</v>
      </c>
      <c r="H8565" s="5">
        <v>0</v>
      </c>
      <c r="I8565" t="s">
        <v>2205</v>
      </c>
    </row>
    <row r="8566" spans="1:9" x14ac:dyDescent="0.25">
      <c r="A8566" t="b">
        <v>0</v>
      </c>
      <c r="D8566" t="s">
        <v>7027</v>
      </c>
      <c r="E8566" t="s">
        <v>15598</v>
      </c>
      <c r="F8566">
        <v>0</v>
      </c>
      <c r="G8566">
        <v>0</v>
      </c>
      <c r="H8566" s="5">
        <v>0</v>
      </c>
      <c r="I8566" t="s">
        <v>2205</v>
      </c>
    </row>
    <row r="8567" spans="1:9" x14ac:dyDescent="0.25">
      <c r="A8567" t="b">
        <v>0</v>
      </c>
      <c r="D8567" t="s">
        <v>7027</v>
      </c>
      <c r="E8567" t="s">
        <v>15599</v>
      </c>
      <c r="F8567">
        <v>0</v>
      </c>
      <c r="G8567">
        <v>0</v>
      </c>
      <c r="H8567" s="5">
        <v>0</v>
      </c>
      <c r="I8567" t="s">
        <v>2205</v>
      </c>
    </row>
    <row r="8568" spans="1:9" x14ac:dyDescent="0.25">
      <c r="A8568" t="b">
        <v>0</v>
      </c>
      <c r="D8568" t="s">
        <v>7027</v>
      </c>
      <c r="E8568" t="s">
        <v>15600</v>
      </c>
      <c r="F8568">
        <v>0</v>
      </c>
      <c r="G8568">
        <v>0</v>
      </c>
      <c r="H8568" s="5">
        <v>0</v>
      </c>
      <c r="I8568" t="s">
        <v>2205</v>
      </c>
    </row>
    <row r="8569" spans="1:9" x14ac:dyDescent="0.25">
      <c r="A8569" t="b">
        <v>0</v>
      </c>
      <c r="D8569" t="s">
        <v>7027</v>
      </c>
      <c r="E8569" t="s">
        <v>15601</v>
      </c>
      <c r="F8569">
        <v>0</v>
      </c>
      <c r="G8569">
        <v>0</v>
      </c>
      <c r="H8569" s="5">
        <v>0</v>
      </c>
      <c r="I8569" t="s">
        <v>2201</v>
      </c>
    </row>
    <row r="8570" spans="1:9" x14ac:dyDescent="0.25">
      <c r="A8570" t="b">
        <v>0</v>
      </c>
      <c r="D8570" t="s">
        <v>7027</v>
      </c>
      <c r="E8570" t="s">
        <v>15602</v>
      </c>
      <c r="F8570">
        <v>0</v>
      </c>
      <c r="G8570">
        <v>0</v>
      </c>
      <c r="H8570" s="5">
        <v>0</v>
      </c>
      <c r="I8570" t="s">
        <v>2201</v>
      </c>
    </row>
    <row r="8571" spans="1:9" x14ac:dyDescent="0.25">
      <c r="A8571" t="b">
        <v>0</v>
      </c>
      <c r="D8571" t="s">
        <v>7027</v>
      </c>
      <c r="E8571" t="s">
        <v>15603</v>
      </c>
      <c r="F8571">
        <v>0</v>
      </c>
      <c r="G8571">
        <v>0</v>
      </c>
      <c r="H8571" s="5">
        <v>0</v>
      </c>
      <c r="I8571" t="s">
        <v>2205</v>
      </c>
    </row>
    <row r="8572" spans="1:9" x14ac:dyDescent="0.25">
      <c r="A8572" t="b">
        <v>0</v>
      </c>
      <c r="D8572" t="s">
        <v>7027</v>
      </c>
      <c r="E8572" t="s">
        <v>15604</v>
      </c>
      <c r="F8572">
        <v>0</v>
      </c>
      <c r="G8572">
        <v>0</v>
      </c>
      <c r="H8572" s="5">
        <v>0</v>
      </c>
      <c r="I8572" t="s">
        <v>2205</v>
      </c>
    </row>
    <row r="8573" spans="1:9" x14ac:dyDescent="0.25">
      <c r="A8573" t="b">
        <v>0</v>
      </c>
      <c r="D8573" t="s">
        <v>7027</v>
      </c>
      <c r="E8573" t="s">
        <v>15605</v>
      </c>
      <c r="F8573">
        <v>0</v>
      </c>
      <c r="G8573">
        <v>0</v>
      </c>
      <c r="H8573" s="5">
        <v>0</v>
      </c>
      <c r="I8573" t="s">
        <v>2201</v>
      </c>
    </row>
    <row r="8574" spans="1:9" x14ac:dyDescent="0.25">
      <c r="A8574" t="b">
        <v>0</v>
      </c>
      <c r="D8574" t="s">
        <v>7027</v>
      </c>
      <c r="E8574" t="s">
        <v>15606</v>
      </c>
      <c r="F8574">
        <v>0</v>
      </c>
      <c r="G8574">
        <v>0</v>
      </c>
      <c r="H8574" s="5">
        <v>0</v>
      </c>
      <c r="I8574" t="s">
        <v>2205</v>
      </c>
    </row>
    <row r="8575" spans="1:9" x14ac:dyDescent="0.25">
      <c r="A8575" t="b">
        <v>0</v>
      </c>
      <c r="D8575" t="s">
        <v>7027</v>
      </c>
      <c r="E8575" t="s">
        <v>15607</v>
      </c>
      <c r="F8575">
        <v>0</v>
      </c>
      <c r="G8575">
        <v>0</v>
      </c>
      <c r="H8575" s="5">
        <v>0</v>
      </c>
      <c r="I8575" t="s">
        <v>2205</v>
      </c>
    </row>
    <row r="8576" spans="1:9" x14ac:dyDescent="0.25">
      <c r="A8576" t="b">
        <v>0</v>
      </c>
      <c r="D8576" t="s">
        <v>7027</v>
      </c>
      <c r="E8576" t="s">
        <v>15608</v>
      </c>
      <c r="F8576">
        <v>0</v>
      </c>
      <c r="G8576">
        <v>0</v>
      </c>
      <c r="H8576" s="5">
        <v>0</v>
      </c>
      <c r="I8576" t="s">
        <v>2205</v>
      </c>
    </row>
    <row r="8577" spans="1:9" x14ac:dyDescent="0.25">
      <c r="A8577" t="b">
        <v>0</v>
      </c>
      <c r="D8577" t="s">
        <v>7027</v>
      </c>
      <c r="E8577" t="s">
        <v>15609</v>
      </c>
      <c r="F8577">
        <v>0</v>
      </c>
      <c r="G8577">
        <v>0</v>
      </c>
      <c r="H8577" s="5">
        <v>0</v>
      </c>
      <c r="I8577" t="s">
        <v>2205</v>
      </c>
    </row>
    <row r="8578" spans="1:9" x14ac:dyDescent="0.25">
      <c r="A8578" t="b">
        <v>0</v>
      </c>
      <c r="D8578" t="s">
        <v>7027</v>
      </c>
      <c r="E8578" t="s">
        <v>15610</v>
      </c>
      <c r="F8578">
        <v>0</v>
      </c>
      <c r="G8578">
        <v>0</v>
      </c>
      <c r="H8578" s="5">
        <v>0</v>
      </c>
      <c r="I8578" t="s">
        <v>2205</v>
      </c>
    </row>
    <row r="8579" spans="1:9" x14ac:dyDescent="0.25">
      <c r="A8579" t="b">
        <v>0</v>
      </c>
      <c r="D8579" t="s">
        <v>7027</v>
      </c>
      <c r="E8579" t="s">
        <v>15611</v>
      </c>
      <c r="F8579">
        <v>0</v>
      </c>
      <c r="G8579">
        <v>0</v>
      </c>
      <c r="H8579" s="5">
        <v>0</v>
      </c>
      <c r="I8579" t="s">
        <v>2205</v>
      </c>
    </row>
    <row r="8580" spans="1:9" x14ac:dyDescent="0.25">
      <c r="A8580" t="b">
        <v>0</v>
      </c>
      <c r="D8580" t="s">
        <v>7027</v>
      </c>
      <c r="E8580" t="s">
        <v>15612</v>
      </c>
      <c r="F8580">
        <v>0</v>
      </c>
      <c r="G8580">
        <v>0</v>
      </c>
      <c r="H8580" s="5">
        <v>0</v>
      </c>
      <c r="I8580" t="s">
        <v>2205</v>
      </c>
    </row>
    <row r="8581" spans="1:9" x14ac:dyDescent="0.25">
      <c r="A8581" t="b">
        <v>0</v>
      </c>
      <c r="D8581" t="s">
        <v>7027</v>
      </c>
      <c r="E8581" t="s">
        <v>15613</v>
      </c>
      <c r="F8581">
        <v>0</v>
      </c>
      <c r="G8581">
        <v>0</v>
      </c>
      <c r="H8581" s="5">
        <v>0</v>
      </c>
      <c r="I8581" t="s">
        <v>2205</v>
      </c>
    </row>
    <row r="8582" spans="1:9" x14ac:dyDescent="0.25">
      <c r="A8582" t="b">
        <v>0</v>
      </c>
      <c r="D8582" t="s">
        <v>7027</v>
      </c>
      <c r="E8582" t="s">
        <v>15614</v>
      </c>
      <c r="F8582">
        <v>0</v>
      </c>
      <c r="G8582">
        <v>0</v>
      </c>
      <c r="H8582" s="5">
        <v>0</v>
      </c>
      <c r="I8582" t="s">
        <v>2205</v>
      </c>
    </row>
    <row r="8583" spans="1:9" x14ac:dyDescent="0.25">
      <c r="A8583" t="b">
        <v>0</v>
      </c>
      <c r="D8583" t="s">
        <v>7027</v>
      </c>
      <c r="E8583" t="s">
        <v>15615</v>
      </c>
      <c r="F8583">
        <v>0</v>
      </c>
      <c r="G8583">
        <v>0</v>
      </c>
      <c r="H8583" s="5">
        <v>0</v>
      </c>
      <c r="I8583" t="s">
        <v>2205</v>
      </c>
    </row>
    <row r="8584" spans="1:9" x14ac:dyDescent="0.25">
      <c r="A8584" t="b">
        <v>0</v>
      </c>
      <c r="D8584" t="s">
        <v>7027</v>
      </c>
      <c r="E8584" t="s">
        <v>15616</v>
      </c>
      <c r="F8584">
        <v>0</v>
      </c>
      <c r="G8584">
        <v>0</v>
      </c>
      <c r="H8584" s="5">
        <v>0</v>
      </c>
      <c r="I8584" t="s">
        <v>2205</v>
      </c>
    </row>
    <row r="8585" spans="1:9" x14ac:dyDescent="0.25">
      <c r="A8585" t="b">
        <v>0</v>
      </c>
      <c r="D8585" t="s">
        <v>7027</v>
      </c>
      <c r="E8585" t="s">
        <v>15617</v>
      </c>
      <c r="F8585">
        <v>0</v>
      </c>
      <c r="G8585">
        <v>0</v>
      </c>
      <c r="H8585" s="5">
        <v>0</v>
      </c>
      <c r="I8585" t="s">
        <v>2205</v>
      </c>
    </row>
    <row r="8586" spans="1:9" x14ac:dyDescent="0.25">
      <c r="A8586" t="b">
        <v>0</v>
      </c>
      <c r="D8586" t="s">
        <v>7027</v>
      </c>
      <c r="E8586" t="s">
        <v>15618</v>
      </c>
      <c r="F8586">
        <v>0</v>
      </c>
      <c r="G8586">
        <v>0</v>
      </c>
      <c r="H8586" s="5">
        <v>0</v>
      </c>
      <c r="I8586" t="s">
        <v>2205</v>
      </c>
    </row>
    <row r="8587" spans="1:9" x14ac:dyDescent="0.25">
      <c r="A8587" t="b">
        <v>0</v>
      </c>
      <c r="D8587" t="s">
        <v>7027</v>
      </c>
      <c r="E8587" t="s">
        <v>15619</v>
      </c>
      <c r="F8587">
        <v>0</v>
      </c>
      <c r="G8587">
        <v>0</v>
      </c>
      <c r="H8587" s="5">
        <v>0</v>
      </c>
      <c r="I8587" t="s">
        <v>2205</v>
      </c>
    </row>
    <row r="8588" spans="1:9" x14ac:dyDescent="0.25">
      <c r="A8588" t="b">
        <v>0</v>
      </c>
      <c r="D8588" t="s">
        <v>7027</v>
      </c>
      <c r="E8588" t="s">
        <v>15620</v>
      </c>
      <c r="F8588">
        <v>0</v>
      </c>
      <c r="G8588">
        <v>0</v>
      </c>
      <c r="H8588" s="5">
        <v>0</v>
      </c>
      <c r="I8588" t="s">
        <v>2205</v>
      </c>
    </row>
    <row r="8589" spans="1:9" x14ac:dyDescent="0.25">
      <c r="A8589" t="b">
        <v>0</v>
      </c>
      <c r="D8589" t="s">
        <v>7027</v>
      </c>
      <c r="E8589" t="s">
        <v>15621</v>
      </c>
      <c r="F8589">
        <v>0</v>
      </c>
      <c r="G8589">
        <v>0</v>
      </c>
      <c r="H8589" s="5">
        <v>0</v>
      </c>
      <c r="I8589" t="s">
        <v>2205</v>
      </c>
    </row>
    <row r="8590" spans="1:9" x14ac:dyDescent="0.25">
      <c r="A8590" t="b">
        <v>0</v>
      </c>
      <c r="D8590" t="s">
        <v>7027</v>
      </c>
      <c r="E8590" t="s">
        <v>15622</v>
      </c>
      <c r="F8590">
        <v>0</v>
      </c>
      <c r="G8590">
        <v>0</v>
      </c>
      <c r="H8590" s="5">
        <v>0</v>
      </c>
      <c r="I8590" t="s">
        <v>2204</v>
      </c>
    </row>
    <row r="8591" spans="1:9" x14ac:dyDescent="0.25">
      <c r="A8591" t="b">
        <v>0</v>
      </c>
      <c r="D8591" t="s">
        <v>7027</v>
      </c>
      <c r="E8591" t="s">
        <v>15623</v>
      </c>
      <c r="F8591">
        <v>0</v>
      </c>
      <c r="G8591">
        <v>0</v>
      </c>
      <c r="H8591" s="5">
        <v>0</v>
      </c>
      <c r="I8591" t="s">
        <v>2201</v>
      </c>
    </row>
    <row r="8592" spans="1:9" x14ac:dyDescent="0.25">
      <c r="A8592" t="b">
        <v>0</v>
      </c>
      <c r="D8592" t="s">
        <v>7027</v>
      </c>
      <c r="E8592" t="s">
        <v>15624</v>
      </c>
      <c r="F8592">
        <v>0</v>
      </c>
      <c r="G8592">
        <v>0</v>
      </c>
      <c r="H8592" s="5">
        <v>0</v>
      </c>
      <c r="I8592" t="s">
        <v>2201</v>
      </c>
    </row>
    <row r="8593" spans="1:9" x14ac:dyDescent="0.25">
      <c r="A8593" t="b">
        <v>0</v>
      </c>
      <c r="D8593" t="s">
        <v>7027</v>
      </c>
      <c r="E8593" t="s">
        <v>15625</v>
      </c>
      <c r="F8593">
        <v>0</v>
      </c>
      <c r="G8593">
        <v>0</v>
      </c>
      <c r="H8593" s="5">
        <v>0</v>
      </c>
      <c r="I8593" t="s">
        <v>2201</v>
      </c>
    </row>
    <row r="8594" spans="1:9" x14ac:dyDescent="0.25">
      <c r="A8594" t="b">
        <v>0</v>
      </c>
      <c r="D8594" t="s">
        <v>7027</v>
      </c>
      <c r="E8594" t="s">
        <v>15626</v>
      </c>
      <c r="F8594">
        <v>0</v>
      </c>
      <c r="G8594">
        <v>0</v>
      </c>
      <c r="H8594" s="5">
        <v>0</v>
      </c>
      <c r="I8594" t="s">
        <v>2201</v>
      </c>
    </row>
    <row r="8595" spans="1:9" x14ac:dyDescent="0.25">
      <c r="A8595" t="b">
        <v>0</v>
      </c>
      <c r="D8595" t="s">
        <v>7027</v>
      </c>
      <c r="E8595" t="s">
        <v>15627</v>
      </c>
      <c r="F8595">
        <v>0</v>
      </c>
      <c r="G8595">
        <v>0</v>
      </c>
      <c r="H8595" s="5">
        <v>0</v>
      </c>
      <c r="I8595" t="s">
        <v>2201</v>
      </c>
    </row>
    <row r="8596" spans="1:9" x14ac:dyDescent="0.25">
      <c r="A8596" t="b">
        <v>0</v>
      </c>
      <c r="D8596" t="s">
        <v>7027</v>
      </c>
      <c r="E8596" t="s">
        <v>15628</v>
      </c>
      <c r="F8596">
        <v>0</v>
      </c>
      <c r="G8596">
        <v>0</v>
      </c>
      <c r="H8596" s="5">
        <v>0</v>
      </c>
      <c r="I8596" t="s">
        <v>2201</v>
      </c>
    </row>
    <row r="8597" spans="1:9" x14ac:dyDescent="0.25">
      <c r="A8597" t="b">
        <v>0</v>
      </c>
      <c r="D8597" t="s">
        <v>7027</v>
      </c>
      <c r="E8597" t="s">
        <v>15629</v>
      </c>
      <c r="F8597">
        <v>0</v>
      </c>
      <c r="G8597">
        <v>0</v>
      </c>
      <c r="H8597" s="5">
        <v>0</v>
      </c>
      <c r="I8597" t="s">
        <v>2201</v>
      </c>
    </row>
    <row r="8598" spans="1:9" x14ac:dyDescent="0.25">
      <c r="A8598" t="b">
        <v>0</v>
      </c>
      <c r="D8598" t="s">
        <v>7027</v>
      </c>
      <c r="E8598" t="s">
        <v>15630</v>
      </c>
      <c r="F8598">
        <v>0</v>
      </c>
      <c r="G8598">
        <v>0</v>
      </c>
      <c r="H8598" s="5">
        <v>0</v>
      </c>
      <c r="I8598" t="s">
        <v>2201</v>
      </c>
    </row>
    <row r="8599" spans="1:9" x14ac:dyDescent="0.25">
      <c r="A8599" t="b">
        <v>0</v>
      </c>
      <c r="D8599" t="s">
        <v>7027</v>
      </c>
      <c r="E8599" t="s">
        <v>15631</v>
      </c>
      <c r="F8599">
        <v>0</v>
      </c>
      <c r="G8599">
        <v>0</v>
      </c>
      <c r="H8599" s="5">
        <v>0</v>
      </c>
      <c r="I8599" t="s">
        <v>2201</v>
      </c>
    </row>
    <row r="8600" spans="1:9" x14ac:dyDescent="0.25">
      <c r="A8600" t="b">
        <v>0</v>
      </c>
      <c r="D8600" t="s">
        <v>7027</v>
      </c>
      <c r="E8600" t="s">
        <v>15632</v>
      </c>
      <c r="F8600">
        <v>0</v>
      </c>
      <c r="G8600">
        <v>0</v>
      </c>
      <c r="H8600" s="5">
        <v>0</v>
      </c>
      <c r="I8600" t="s">
        <v>2201</v>
      </c>
    </row>
    <row r="8601" spans="1:9" x14ac:dyDescent="0.25">
      <c r="A8601" t="b">
        <v>0</v>
      </c>
      <c r="D8601" t="s">
        <v>7027</v>
      </c>
      <c r="E8601" t="s">
        <v>15633</v>
      </c>
      <c r="F8601">
        <v>0</v>
      </c>
      <c r="G8601">
        <v>0</v>
      </c>
      <c r="H8601" s="5">
        <v>0</v>
      </c>
      <c r="I8601" t="s">
        <v>2201</v>
      </c>
    </row>
    <row r="8602" spans="1:9" x14ac:dyDescent="0.25">
      <c r="A8602" t="b">
        <v>0</v>
      </c>
      <c r="D8602" t="s">
        <v>7027</v>
      </c>
      <c r="E8602" t="s">
        <v>15634</v>
      </c>
      <c r="F8602">
        <v>0</v>
      </c>
      <c r="G8602">
        <v>0</v>
      </c>
      <c r="H8602" s="5">
        <v>0</v>
      </c>
      <c r="I8602" t="s">
        <v>2201</v>
      </c>
    </row>
    <row r="8603" spans="1:9" x14ac:dyDescent="0.25">
      <c r="A8603" t="b">
        <v>0</v>
      </c>
      <c r="D8603" t="s">
        <v>7026</v>
      </c>
      <c r="E8603" t="s">
        <v>15635</v>
      </c>
      <c r="F8603">
        <v>0</v>
      </c>
      <c r="G8603">
        <v>0</v>
      </c>
      <c r="H8603" s="5">
        <v>0</v>
      </c>
      <c r="I8603" t="s">
        <v>2201</v>
      </c>
    </row>
    <row r="8604" spans="1:9" x14ac:dyDescent="0.25">
      <c r="A8604" t="b">
        <v>1</v>
      </c>
      <c r="B8604" t="s">
        <v>1926</v>
      </c>
      <c r="D8604" t="s">
        <v>7027</v>
      </c>
      <c r="E8604" t="s">
        <v>15636</v>
      </c>
      <c r="F8604">
        <v>1</v>
      </c>
      <c r="G8604">
        <v>0</v>
      </c>
      <c r="H8604" s="5">
        <v>1</v>
      </c>
      <c r="I8604" t="s">
        <v>2201</v>
      </c>
    </row>
    <row r="8605" spans="1:9" x14ac:dyDescent="0.25">
      <c r="A8605" t="b">
        <v>0</v>
      </c>
      <c r="D8605" t="s">
        <v>7026</v>
      </c>
      <c r="E8605" t="s">
        <v>15637</v>
      </c>
      <c r="F8605">
        <v>0</v>
      </c>
      <c r="G8605">
        <v>0</v>
      </c>
      <c r="H8605" s="5">
        <v>0</v>
      </c>
      <c r="I8605" t="s">
        <v>2201</v>
      </c>
    </row>
    <row r="8606" spans="1:9" x14ac:dyDescent="0.25">
      <c r="A8606" t="b">
        <v>0</v>
      </c>
      <c r="D8606" t="s">
        <v>7026</v>
      </c>
      <c r="E8606" t="s">
        <v>15638</v>
      </c>
      <c r="F8606">
        <v>0</v>
      </c>
      <c r="G8606">
        <v>0</v>
      </c>
      <c r="H8606" s="5">
        <v>0</v>
      </c>
      <c r="I8606" t="s">
        <v>2201</v>
      </c>
    </row>
    <row r="8607" spans="1:9" x14ac:dyDescent="0.25">
      <c r="A8607" t="b">
        <v>0</v>
      </c>
      <c r="D8607" t="s">
        <v>7026</v>
      </c>
      <c r="E8607" t="s">
        <v>15639</v>
      </c>
      <c r="F8607">
        <v>0</v>
      </c>
      <c r="G8607">
        <v>0</v>
      </c>
      <c r="H8607" s="5">
        <v>0</v>
      </c>
      <c r="I8607" t="s">
        <v>2201</v>
      </c>
    </row>
    <row r="8608" spans="1:9" x14ac:dyDescent="0.25">
      <c r="A8608" t="b">
        <v>0</v>
      </c>
      <c r="D8608" t="s">
        <v>7027</v>
      </c>
      <c r="E8608" t="s">
        <v>15640</v>
      </c>
      <c r="F8608">
        <v>0</v>
      </c>
      <c r="G8608">
        <v>0</v>
      </c>
      <c r="H8608" s="5">
        <v>0</v>
      </c>
      <c r="I8608" t="s">
        <v>2201</v>
      </c>
    </row>
    <row r="8609" spans="1:9" x14ac:dyDescent="0.25">
      <c r="A8609" t="b">
        <v>0</v>
      </c>
      <c r="D8609" t="s">
        <v>7027</v>
      </c>
      <c r="E8609" t="s">
        <v>15641</v>
      </c>
      <c r="F8609">
        <v>0</v>
      </c>
      <c r="G8609">
        <v>0</v>
      </c>
      <c r="H8609" s="5">
        <v>0</v>
      </c>
      <c r="I8609" t="s">
        <v>2203</v>
      </c>
    </row>
    <row r="8610" spans="1:9" x14ac:dyDescent="0.25">
      <c r="A8610" t="b">
        <v>0</v>
      </c>
      <c r="D8610" t="s">
        <v>7027</v>
      </c>
      <c r="E8610" t="s">
        <v>15642</v>
      </c>
      <c r="F8610">
        <v>0</v>
      </c>
      <c r="G8610">
        <v>0</v>
      </c>
      <c r="H8610" s="5">
        <v>0</v>
      </c>
      <c r="I8610" t="s">
        <v>2201</v>
      </c>
    </row>
    <row r="8611" spans="1:9" x14ac:dyDescent="0.25">
      <c r="A8611" t="b">
        <v>0</v>
      </c>
      <c r="D8611" t="s">
        <v>7027</v>
      </c>
      <c r="E8611" t="s">
        <v>15643</v>
      </c>
      <c r="F8611">
        <v>0</v>
      </c>
      <c r="G8611">
        <v>0</v>
      </c>
      <c r="H8611" s="5">
        <v>0</v>
      </c>
      <c r="I8611" t="s">
        <v>2201</v>
      </c>
    </row>
    <row r="8612" spans="1:9" x14ac:dyDescent="0.25">
      <c r="A8612" t="b">
        <v>0</v>
      </c>
      <c r="D8612" t="s">
        <v>7027</v>
      </c>
      <c r="E8612" t="s">
        <v>15644</v>
      </c>
      <c r="F8612">
        <v>0</v>
      </c>
      <c r="G8612">
        <v>0</v>
      </c>
      <c r="H8612" s="5">
        <v>0</v>
      </c>
      <c r="I8612" t="s">
        <v>2201</v>
      </c>
    </row>
    <row r="8613" spans="1:9" x14ac:dyDescent="0.25">
      <c r="A8613" t="b">
        <v>0</v>
      </c>
      <c r="D8613" t="s">
        <v>7027</v>
      </c>
      <c r="E8613" t="s">
        <v>15645</v>
      </c>
      <c r="F8613">
        <v>0</v>
      </c>
      <c r="G8613">
        <v>0</v>
      </c>
      <c r="H8613" s="5">
        <v>0</v>
      </c>
      <c r="I8613" t="s">
        <v>2201</v>
      </c>
    </row>
    <row r="8614" spans="1:9" x14ac:dyDescent="0.25">
      <c r="A8614" t="b">
        <v>0</v>
      </c>
      <c r="D8614" t="s">
        <v>7027</v>
      </c>
      <c r="E8614" t="s">
        <v>15646</v>
      </c>
      <c r="F8614">
        <v>0</v>
      </c>
      <c r="G8614">
        <v>0</v>
      </c>
      <c r="H8614" s="5">
        <v>0</v>
      </c>
      <c r="I8614" t="s">
        <v>2201</v>
      </c>
    </row>
    <row r="8615" spans="1:9" x14ac:dyDescent="0.25">
      <c r="A8615" t="b">
        <v>0</v>
      </c>
      <c r="D8615" t="s">
        <v>7027</v>
      </c>
      <c r="E8615" t="s">
        <v>15647</v>
      </c>
      <c r="F8615">
        <v>0</v>
      </c>
      <c r="G8615">
        <v>0</v>
      </c>
      <c r="H8615" s="5">
        <v>0</v>
      </c>
      <c r="I8615" t="s">
        <v>2201</v>
      </c>
    </row>
    <row r="8616" spans="1:9" x14ac:dyDescent="0.25">
      <c r="A8616" t="b">
        <v>0</v>
      </c>
      <c r="D8616" t="s">
        <v>7027</v>
      </c>
      <c r="E8616" t="s">
        <v>15648</v>
      </c>
      <c r="F8616">
        <v>0</v>
      </c>
      <c r="G8616">
        <v>0</v>
      </c>
      <c r="H8616" s="5">
        <v>0</v>
      </c>
      <c r="I8616" t="s">
        <v>2201</v>
      </c>
    </row>
    <row r="8617" spans="1:9" x14ac:dyDescent="0.25">
      <c r="A8617" t="b">
        <v>0</v>
      </c>
      <c r="D8617" t="s">
        <v>7027</v>
      </c>
      <c r="E8617" t="s">
        <v>15649</v>
      </c>
      <c r="F8617">
        <v>0</v>
      </c>
      <c r="G8617">
        <v>0</v>
      </c>
      <c r="H8617" s="5">
        <v>0</v>
      </c>
      <c r="I8617" t="s">
        <v>2201</v>
      </c>
    </row>
    <row r="8618" spans="1:9" x14ac:dyDescent="0.25">
      <c r="A8618" t="b">
        <v>0</v>
      </c>
      <c r="D8618" t="s">
        <v>7027</v>
      </c>
      <c r="E8618" t="s">
        <v>15650</v>
      </c>
      <c r="F8618">
        <v>0</v>
      </c>
      <c r="G8618">
        <v>0</v>
      </c>
      <c r="H8618" s="5">
        <v>0</v>
      </c>
      <c r="I8618" t="s">
        <v>2201</v>
      </c>
    </row>
    <row r="8619" spans="1:9" x14ac:dyDescent="0.25">
      <c r="A8619" t="b">
        <v>0</v>
      </c>
      <c r="D8619" t="s">
        <v>7026</v>
      </c>
      <c r="E8619" t="s">
        <v>15651</v>
      </c>
      <c r="F8619">
        <v>0</v>
      </c>
      <c r="G8619">
        <v>0</v>
      </c>
      <c r="H8619" s="5">
        <v>0</v>
      </c>
      <c r="I8619" t="s">
        <v>2201</v>
      </c>
    </row>
    <row r="8620" spans="1:9" x14ac:dyDescent="0.25">
      <c r="A8620" t="b">
        <v>1</v>
      </c>
      <c r="B8620" t="s">
        <v>506</v>
      </c>
      <c r="D8620" t="s">
        <v>7026</v>
      </c>
      <c r="E8620" t="s">
        <v>15652</v>
      </c>
      <c r="F8620">
        <v>1</v>
      </c>
      <c r="G8620">
        <v>0</v>
      </c>
      <c r="H8620" s="5">
        <v>1</v>
      </c>
      <c r="I8620" t="s">
        <v>2201</v>
      </c>
    </row>
    <row r="8621" spans="1:9" x14ac:dyDescent="0.25">
      <c r="A8621" t="b">
        <v>0</v>
      </c>
      <c r="D8621" t="s">
        <v>7027</v>
      </c>
      <c r="E8621" t="s">
        <v>15653</v>
      </c>
      <c r="F8621">
        <v>0</v>
      </c>
      <c r="G8621">
        <v>0</v>
      </c>
      <c r="H8621" s="5">
        <v>0</v>
      </c>
      <c r="I8621" t="s">
        <v>2201</v>
      </c>
    </row>
    <row r="8622" spans="1:9" x14ac:dyDescent="0.25">
      <c r="A8622" t="b">
        <v>0</v>
      </c>
      <c r="D8622" t="s">
        <v>7026</v>
      </c>
      <c r="E8622" t="s">
        <v>15654</v>
      </c>
      <c r="F8622">
        <v>0</v>
      </c>
      <c r="G8622">
        <v>0</v>
      </c>
      <c r="H8622" s="5">
        <v>0</v>
      </c>
      <c r="I8622" t="s">
        <v>2201</v>
      </c>
    </row>
    <row r="8623" spans="1:9" x14ac:dyDescent="0.25">
      <c r="A8623" t="b">
        <v>0</v>
      </c>
      <c r="D8623" t="s">
        <v>7026</v>
      </c>
      <c r="E8623" t="s">
        <v>15655</v>
      </c>
      <c r="F8623">
        <v>0</v>
      </c>
      <c r="G8623">
        <v>0</v>
      </c>
      <c r="H8623" s="5">
        <v>0</v>
      </c>
      <c r="I8623" t="s">
        <v>2201</v>
      </c>
    </row>
    <row r="8624" spans="1:9" x14ac:dyDescent="0.25">
      <c r="A8624" t="b">
        <v>0</v>
      </c>
      <c r="D8624" t="s">
        <v>7026</v>
      </c>
      <c r="E8624" t="s">
        <v>15656</v>
      </c>
      <c r="F8624">
        <v>0</v>
      </c>
      <c r="G8624">
        <v>0</v>
      </c>
      <c r="H8624" s="5">
        <v>0</v>
      </c>
      <c r="I8624" t="s">
        <v>2201</v>
      </c>
    </row>
    <row r="8625" spans="1:9" x14ac:dyDescent="0.25">
      <c r="A8625" t="b">
        <v>1</v>
      </c>
      <c r="B8625" t="s">
        <v>813</v>
      </c>
      <c r="C8625" t="s">
        <v>6843</v>
      </c>
      <c r="D8625" t="s">
        <v>7026</v>
      </c>
      <c r="E8625" t="s">
        <v>15657</v>
      </c>
      <c r="F8625">
        <v>1</v>
      </c>
      <c r="G8625">
        <v>1</v>
      </c>
      <c r="H8625" s="5">
        <v>1</v>
      </c>
      <c r="I8625" t="s">
        <v>2201</v>
      </c>
    </row>
    <row r="8626" spans="1:9" x14ac:dyDescent="0.25">
      <c r="A8626" t="b">
        <v>1</v>
      </c>
      <c r="B8626" t="s">
        <v>811</v>
      </c>
      <c r="C8626" t="s">
        <v>6845</v>
      </c>
      <c r="D8626" t="s">
        <v>7026</v>
      </c>
      <c r="E8626" t="s">
        <v>15658</v>
      </c>
      <c r="F8626">
        <v>1</v>
      </c>
      <c r="G8626">
        <v>1</v>
      </c>
      <c r="H8626" s="5">
        <v>1</v>
      </c>
      <c r="I8626" t="s">
        <v>2206</v>
      </c>
    </row>
    <row r="8627" spans="1:9" x14ac:dyDescent="0.25">
      <c r="A8627" t="b">
        <v>0</v>
      </c>
      <c r="D8627" t="s">
        <v>7026</v>
      </c>
      <c r="E8627" t="s">
        <v>15659</v>
      </c>
      <c r="F8627">
        <v>0</v>
      </c>
      <c r="G8627">
        <v>0</v>
      </c>
      <c r="H8627" s="5">
        <v>0</v>
      </c>
      <c r="I8627" t="s">
        <v>2206</v>
      </c>
    </row>
    <row r="8628" spans="1:9" x14ac:dyDescent="0.25">
      <c r="A8628" t="b">
        <v>0</v>
      </c>
      <c r="D8628" t="s">
        <v>7026</v>
      </c>
      <c r="E8628" t="s">
        <v>15660</v>
      </c>
      <c r="F8628">
        <v>0</v>
      </c>
      <c r="G8628">
        <v>0</v>
      </c>
      <c r="H8628" s="5">
        <v>0</v>
      </c>
      <c r="I8628" t="s">
        <v>2206</v>
      </c>
    </row>
    <row r="8629" spans="1:9" x14ac:dyDescent="0.25">
      <c r="A8629" t="b">
        <v>0</v>
      </c>
      <c r="D8629" t="s">
        <v>7026</v>
      </c>
      <c r="E8629" t="s">
        <v>15661</v>
      </c>
      <c r="F8629">
        <v>0</v>
      </c>
      <c r="G8629">
        <v>0</v>
      </c>
      <c r="H8629" s="5">
        <v>0</v>
      </c>
      <c r="I8629" t="s">
        <v>2206</v>
      </c>
    </row>
    <row r="8630" spans="1:9" x14ac:dyDescent="0.25">
      <c r="A8630" t="b">
        <v>0</v>
      </c>
      <c r="D8630" t="s">
        <v>7026</v>
      </c>
      <c r="E8630" t="s">
        <v>15662</v>
      </c>
      <c r="F8630">
        <v>0</v>
      </c>
      <c r="G8630">
        <v>0</v>
      </c>
      <c r="H8630" s="5">
        <v>0</v>
      </c>
      <c r="I8630" t="s">
        <v>2206</v>
      </c>
    </row>
    <row r="8631" spans="1:9" x14ac:dyDescent="0.25">
      <c r="A8631" t="b">
        <v>1</v>
      </c>
      <c r="B8631" t="s">
        <v>1983</v>
      </c>
      <c r="C8631" t="s">
        <v>5216</v>
      </c>
      <c r="D8631" t="s">
        <v>7026</v>
      </c>
      <c r="E8631" t="s">
        <v>15663</v>
      </c>
      <c r="F8631">
        <v>1</v>
      </c>
      <c r="G8631">
        <v>1</v>
      </c>
      <c r="H8631" s="5">
        <v>1</v>
      </c>
      <c r="I8631" t="s">
        <v>2206</v>
      </c>
    </row>
    <row r="8632" spans="1:9" x14ac:dyDescent="0.25">
      <c r="A8632" t="b">
        <v>1</v>
      </c>
      <c r="B8632" t="s">
        <v>555</v>
      </c>
      <c r="D8632" t="s">
        <v>7026</v>
      </c>
      <c r="E8632" t="s">
        <v>15664</v>
      </c>
      <c r="F8632">
        <v>1</v>
      </c>
      <c r="G8632">
        <v>0</v>
      </c>
      <c r="H8632" s="5">
        <v>1</v>
      </c>
      <c r="I8632" t="s">
        <v>2215</v>
      </c>
    </row>
    <row r="8633" spans="1:9" x14ac:dyDescent="0.25">
      <c r="A8633" t="b">
        <v>1</v>
      </c>
      <c r="B8633" t="s">
        <v>527</v>
      </c>
      <c r="C8633" t="s">
        <v>3072</v>
      </c>
      <c r="D8633" t="s">
        <v>7026</v>
      </c>
      <c r="E8633" t="s">
        <v>15665</v>
      </c>
      <c r="F8633">
        <v>1</v>
      </c>
      <c r="G8633">
        <v>1</v>
      </c>
      <c r="H8633" s="5">
        <v>1</v>
      </c>
      <c r="I8633" t="s">
        <v>2201</v>
      </c>
    </row>
    <row r="8634" spans="1:9" x14ac:dyDescent="0.25">
      <c r="A8634" t="b">
        <v>1</v>
      </c>
      <c r="B8634" t="s">
        <v>1961</v>
      </c>
      <c r="C8634" t="s">
        <v>6217</v>
      </c>
      <c r="D8634" t="s">
        <v>7026</v>
      </c>
      <c r="E8634" t="s">
        <v>15666</v>
      </c>
      <c r="F8634">
        <v>1</v>
      </c>
      <c r="G8634">
        <v>1</v>
      </c>
      <c r="H8634" s="5">
        <v>1</v>
      </c>
      <c r="I8634" t="s">
        <v>2201</v>
      </c>
    </row>
    <row r="8635" spans="1:9" x14ac:dyDescent="0.25">
      <c r="A8635" t="b">
        <v>1</v>
      </c>
      <c r="B8635" t="s">
        <v>514</v>
      </c>
      <c r="C8635" t="s">
        <v>5343</v>
      </c>
      <c r="D8635" t="s">
        <v>7026</v>
      </c>
      <c r="E8635" t="s">
        <v>15667</v>
      </c>
      <c r="F8635">
        <v>1</v>
      </c>
      <c r="G8635">
        <v>1</v>
      </c>
      <c r="H8635" s="5">
        <v>1</v>
      </c>
      <c r="I8635" t="s">
        <v>2201</v>
      </c>
    </row>
    <row r="8636" spans="1:9" x14ac:dyDescent="0.25">
      <c r="A8636" t="b">
        <v>1</v>
      </c>
      <c r="B8636" t="s">
        <v>514</v>
      </c>
      <c r="D8636" t="s">
        <v>7026</v>
      </c>
      <c r="E8636" t="s">
        <v>15668</v>
      </c>
      <c r="F8636">
        <v>1</v>
      </c>
      <c r="G8636">
        <v>0</v>
      </c>
      <c r="H8636" s="5">
        <v>1</v>
      </c>
      <c r="I8636" t="s">
        <v>2201</v>
      </c>
    </row>
    <row r="8637" spans="1:9" x14ac:dyDescent="0.25">
      <c r="A8637" t="b">
        <v>1</v>
      </c>
      <c r="B8637" t="s">
        <v>1967</v>
      </c>
      <c r="D8637" t="s">
        <v>7026</v>
      </c>
      <c r="E8637" t="s">
        <v>15669</v>
      </c>
      <c r="F8637">
        <v>1</v>
      </c>
      <c r="G8637">
        <v>0</v>
      </c>
      <c r="H8637" s="5">
        <v>1</v>
      </c>
      <c r="I8637" t="s">
        <v>2201</v>
      </c>
    </row>
    <row r="8638" spans="1:9" x14ac:dyDescent="0.25">
      <c r="A8638" t="b">
        <v>1</v>
      </c>
      <c r="B8638" t="s">
        <v>543</v>
      </c>
      <c r="C8638" t="s">
        <v>6222</v>
      </c>
      <c r="D8638" t="s">
        <v>7026</v>
      </c>
      <c r="E8638" t="s">
        <v>15670</v>
      </c>
      <c r="F8638">
        <v>1</v>
      </c>
      <c r="G8638">
        <v>1</v>
      </c>
      <c r="H8638" s="5">
        <v>1</v>
      </c>
      <c r="I8638" t="s">
        <v>2201</v>
      </c>
    </row>
    <row r="8639" spans="1:9" x14ac:dyDescent="0.25">
      <c r="A8639" t="b">
        <v>0</v>
      </c>
      <c r="D8639" t="s">
        <v>7026</v>
      </c>
      <c r="E8639" t="s">
        <v>15671</v>
      </c>
      <c r="F8639">
        <v>0</v>
      </c>
      <c r="G8639">
        <v>0</v>
      </c>
      <c r="H8639" s="5">
        <v>0</v>
      </c>
      <c r="I8639" t="s">
        <v>2210</v>
      </c>
    </row>
    <row r="8640" spans="1:9" x14ac:dyDescent="0.25">
      <c r="A8640" t="b">
        <v>0</v>
      </c>
      <c r="D8640" t="s">
        <v>7026</v>
      </c>
      <c r="E8640" t="s">
        <v>15672</v>
      </c>
      <c r="F8640">
        <v>0</v>
      </c>
      <c r="G8640">
        <v>0</v>
      </c>
      <c r="H8640" s="5">
        <v>0</v>
      </c>
      <c r="I8640" t="s">
        <v>2206</v>
      </c>
    </row>
    <row r="8641" spans="1:9" x14ac:dyDescent="0.25">
      <c r="A8641" t="b">
        <v>0</v>
      </c>
      <c r="D8641" t="s">
        <v>7026</v>
      </c>
      <c r="E8641" t="s">
        <v>15673</v>
      </c>
      <c r="F8641">
        <v>0</v>
      </c>
      <c r="G8641">
        <v>0</v>
      </c>
      <c r="H8641" s="5">
        <v>0</v>
      </c>
      <c r="I8641" t="s">
        <v>2217</v>
      </c>
    </row>
    <row r="8642" spans="1:9" x14ac:dyDescent="0.25">
      <c r="A8642" t="b">
        <v>0</v>
      </c>
      <c r="D8642" t="s">
        <v>7026</v>
      </c>
      <c r="E8642" t="s">
        <v>15674</v>
      </c>
      <c r="F8642">
        <v>0</v>
      </c>
      <c r="G8642">
        <v>0</v>
      </c>
      <c r="H8642" s="5">
        <v>0</v>
      </c>
      <c r="I8642" t="s">
        <v>2211</v>
      </c>
    </row>
    <row r="8643" spans="1:9" x14ac:dyDescent="0.25">
      <c r="A8643" t="b">
        <v>0</v>
      </c>
      <c r="D8643" t="s">
        <v>7026</v>
      </c>
      <c r="E8643" t="s">
        <v>15675</v>
      </c>
      <c r="F8643">
        <v>0</v>
      </c>
      <c r="G8643">
        <v>0</v>
      </c>
      <c r="H8643" s="5">
        <v>0</v>
      </c>
      <c r="I8643" t="s">
        <v>2201</v>
      </c>
    </row>
    <row r="8644" spans="1:9" x14ac:dyDescent="0.25">
      <c r="A8644" t="b">
        <v>0</v>
      </c>
      <c r="D8644" t="s">
        <v>7026</v>
      </c>
      <c r="E8644" t="s">
        <v>15676</v>
      </c>
      <c r="F8644">
        <v>0</v>
      </c>
      <c r="G8644">
        <v>0</v>
      </c>
      <c r="H8644" s="5">
        <v>0</v>
      </c>
      <c r="I8644" t="s">
        <v>2201</v>
      </c>
    </row>
    <row r="8645" spans="1:9" x14ac:dyDescent="0.25">
      <c r="A8645" t="b">
        <v>0</v>
      </c>
      <c r="D8645" t="s">
        <v>7026</v>
      </c>
      <c r="E8645" t="s">
        <v>15677</v>
      </c>
      <c r="F8645">
        <v>0</v>
      </c>
      <c r="G8645">
        <v>0</v>
      </c>
      <c r="H8645" s="5">
        <v>0</v>
      </c>
      <c r="I8645" t="s">
        <v>2201</v>
      </c>
    </row>
    <row r="8646" spans="1:9" x14ac:dyDescent="0.25">
      <c r="A8646" t="b">
        <v>1</v>
      </c>
      <c r="B8646" t="s">
        <v>1960</v>
      </c>
      <c r="D8646" t="s">
        <v>7026</v>
      </c>
      <c r="E8646" t="s">
        <v>15678</v>
      </c>
      <c r="F8646">
        <v>1</v>
      </c>
      <c r="G8646">
        <v>0</v>
      </c>
      <c r="H8646" s="5">
        <v>1</v>
      </c>
      <c r="I8646" t="s">
        <v>2201</v>
      </c>
    </row>
    <row r="8647" spans="1:9" x14ac:dyDescent="0.25">
      <c r="A8647" t="b">
        <v>1</v>
      </c>
      <c r="B8647" t="s">
        <v>332</v>
      </c>
      <c r="C8647" t="s">
        <v>4396</v>
      </c>
      <c r="D8647" t="s">
        <v>7026</v>
      </c>
      <c r="E8647" t="s">
        <v>15679</v>
      </c>
      <c r="F8647">
        <v>1</v>
      </c>
      <c r="G8647">
        <v>1</v>
      </c>
      <c r="H8647" s="5">
        <v>1</v>
      </c>
      <c r="I8647" t="s">
        <v>2201</v>
      </c>
    </row>
    <row r="8648" spans="1:9" x14ac:dyDescent="0.25">
      <c r="A8648" t="b">
        <v>1</v>
      </c>
      <c r="B8648" t="s">
        <v>526</v>
      </c>
      <c r="D8648" t="s">
        <v>7026</v>
      </c>
      <c r="E8648" t="s">
        <v>15680</v>
      </c>
      <c r="F8648">
        <v>1</v>
      </c>
      <c r="G8648">
        <v>0</v>
      </c>
      <c r="H8648" s="5">
        <v>1</v>
      </c>
      <c r="I8648" t="s">
        <v>2201</v>
      </c>
    </row>
    <row r="8649" spans="1:9" x14ac:dyDescent="0.25">
      <c r="A8649" t="b">
        <v>0</v>
      </c>
      <c r="D8649" t="s">
        <v>7026</v>
      </c>
      <c r="E8649" t="s">
        <v>15681</v>
      </c>
      <c r="F8649">
        <v>0</v>
      </c>
      <c r="G8649">
        <v>0</v>
      </c>
      <c r="H8649" s="5">
        <v>0</v>
      </c>
      <c r="I8649" t="s">
        <v>2201</v>
      </c>
    </row>
    <row r="8650" spans="1:9" x14ac:dyDescent="0.25">
      <c r="A8650" t="b">
        <v>0</v>
      </c>
      <c r="D8650" t="s">
        <v>7026</v>
      </c>
      <c r="E8650" t="s">
        <v>15682</v>
      </c>
      <c r="F8650">
        <v>0</v>
      </c>
      <c r="G8650">
        <v>0</v>
      </c>
      <c r="H8650" s="5">
        <v>0</v>
      </c>
      <c r="I8650" t="s">
        <v>2201</v>
      </c>
    </row>
    <row r="8651" spans="1:9" x14ac:dyDescent="0.25">
      <c r="A8651" t="b">
        <v>0</v>
      </c>
      <c r="D8651" t="s">
        <v>7026</v>
      </c>
      <c r="E8651" t="s">
        <v>15683</v>
      </c>
      <c r="F8651">
        <v>0</v>
      </c>
      <c r="G8651">
        <v>0</v>
      </c>
      <c r="H8651" s="5">
        <v>0</v>
      </c>
      <c r="I8651" t="s">
        <v>2201</v>
      </c>
    </row>
    <row r="8652" spans="1:9" x14ac:dyDescent="0.25">
      <c r="A8652" t="b">
        <v>0</v>
      </c>
      <c r="D8652" t="s">
        <v>7026</v>
      </c>
      <c r="E8652" t="s">
        <v>15684</v>
      </c>
      <c r="F8652">
        <v>0</v>
      </c>
      <c r="G8652">
        <v>0</v>
      </c>
      <c r="H8652" s="5">
        <v>0</v>
      </c>
      <c r="I8652" t="s">
        <v>2217</v>
      </c>
    </row>
    <row r="8653" spans="1:9" x14ac:dyDescent="0.25">
      <c r="A8653" t="b">
        <v>0</v>
      </c>
      <c r="D8653" t="s">
        <v>7026</v>
      </c>
      <c r="E8653" t="s">
        <v>15685</v>
      </c>
      <c r="F8653">
        <v>0</v>
      </c>
      <c r="G8653">
        <v>0</v>
      </c>
      <c r="H8653" s="5">
        <v>0</v>
      </c>
      <c r="I8653" t="s">
        <v>2217</v>
      </c>
    </row>
    <row r="8654" spans="1:9" x14ac:dyDescent="0.25">
      <c r="A8654" t="b">
        <v>0</v>
      </c>
      <c r="D8654" t="s">
        <v>7026</v>
      </c>
      <c r="E8654" t="s">
        <v>15686</v>
      </c>
      <c r="F8654">
        <v>0</v>
      </c>
      <c r="G8654">
        <v>0</v>
      </c>
      <c r="H8654" s="5">
        <v>0</v>
      </c>
      <c r="I8654" t="s">
        <v>2213</v>
      </c>
    </row>
    <row r="8655" spans="1:9" x14ac:dyDescent="0.25">
      <c r="A8655" t="b">
        <v>0</v>
      </c>
      <c r="D8655" t="s">
        <v>7027</v>
      </c>
      <c r="E8655" t="s">
        <v>15687</v>
      </c>
      <c r="F8655">
        <v>0</v>
      </c>
      <c r="G8655">
        <v>0</v>
      </c>
      <c r="H8655" s="5">
        <v>0</v>
      </c>
      <c r="I8655" t="s">
        <v>2203</v>
      </c>
    </row>
    <row r="8656" spans="1:9" x14ac:dyDescent="0.25">
      <c r="A8656" t="b">
        <v>0</v>
      </c>
      <c r="D8656" t="s">
        <v>7027</v>
      </c>
      <c r="E8656" t="s">
        <v>15688</v>
      </c>
      <c r="F8656">
        <v>0</v>
      </c>
      <c r="G8656">
        <v>0</v>
      </c>
      <c r="H8656" s="5">
        <v>0</v>
      </c>
      <c r="I8656" t="s">
        <v>2222</v>
      </c>
    </row>
    <row r="8657" spans="1:9" x14ac:dyDescent="0.25">
      <c r="A8657" t="b">
        <v>0</v>
      </c>
      <c r="D8657" t="s">
        <v>7027</v>
      </c>
      <c r="E8657" t="s">
        <v>15689</v>
      </c>
      <c r="F8657">
        <v>0</v>
      </c>
      <c r="G8657">
        <v>0</v>
      </c>
      <c r="H8657" s="5">
        <v>0</v>
      </c>
      <c r="I8657" t="s">
        <v>2211</v>
      </c>
    </row>
    <row r="8658" spans="1:9" x14ac:dyDescent="0.25">
      <c r="A8658" t="b">
        <v>0</v>
      </c>
      <c r="D8658" t="s">
        <v>7027</v>
      </c>
      <c r="E8658" t="s">
        <v>15690</v>
      </c>
      <c r="F8658">
        <v>0</v>
      </c>
      <c r="G8658">
        <v>0</v>
      </c>
      <c r="H8658" s="5">
        <v>0</v>
      </c>
      <c r="I8658" t="s">
        <v>2213</v>
      </c>
    </row>
    <row r="8659" spans="1:9" x14ac:dyDescent="0.25">
      <c r="A8659" t="b">
        <v>0</v>
      </c>
      <c r="D8659" t="s">
        <v>7027</v>
      </c>
      <c r="E8659" t="s">
        <v>15691</v>
      </c>
      <c r="F8659">
        <v>0</v>
      </c>
      <c r="G8659">
        <v>0</v>
      </c>
      <c r="H8659" s="5">
        <v>0</v>
      </c>
      <c r="I8659" t="s">
        <v>2222</v>
      </c>
    </row>
    <row r="8660" spans="1:9" x14ac:dyDescent="0.25">
      <c r="A8660" t="b">
        <v>1</v>
      </c>
      <c r="B8660" t="s">
        <v>7017</v>
      </c>
      <c r="D8660" t="s">
        <v>7027</v>
      </c>
      <c r="E8660" t="s">
        <v>15692</v>
      </c>
      <c r="F8660">
        <v>1</v>
      </c>
      <c r="G8660">
        <v>0</v>
      </c>
      <c r="H8660" s="5">
        <v>1</v>
      </c>
      <c r="I8660" t="s">
        <v>2206</v>
      </c>
    </row>
    <row r="8661" spans="1:9" x14ac:dyDescent="0.25">
      <c r="A8661" t="b">
        <v>0</v>
      </c>
      <c r="D8661" t="s">
        <v>7027</v>
      </c>
      <c r="E8661" t="s">
        <v>15693</v>
      </c>
      <c r="F8661">
        <v>0</v>
      </c>
      <c r="G8661">
        <v>0</v>
      </c>
      <c r="H8661" s="5">
        <v>0</v>
      </c>
      <c r="I8661" t="s">
        <v>2222</v>
      </c>
    </row>
    <row r="8662" spans="1:9" x14ac:dyDescent="0.25">
      <c r="A8662" t="b">
        <v>0</v>
      </c>
      <c r="D8662" t="s">
        <v>7027</v>
      </c>
      <c r="E8662" t="s">
        <v>15694</v>
      </c>
      <c r="F8662">
        <v>0</v>
      </c>
      <c r="G8662">
        <v>0</v>
      </c>
      <c r="H8662" s="5">
        <v>0</v>
      </c>
      <c r="I8662" t="s">
        <v>2222</v>
      </c>
    </row>
    <row r="8663" spans="1:9" x14ac:dyDescent="0.25">
      <c r="A8663" t="b">
        <v>0</v>
      </c>
      <c r="D8663" t="s">
        <v>7027</v>
      </c>
      <c r="E8663" t="s">
        <v>15695</v>
      </c>
      <c r="F8663">
        <v>0</v>
      </c>
      <c r="G8663">
        <v>0</v>
      </c>
      <c r="H8663" s="5">
        <v>0</v>
      </c>
      <c r="I8663" t="s">
        <v>2201</v>
      </c>
    </row>
    <row r="8664" spans="1:9" x14ac:dyDescent="0.25">
      <c r="A8664" t="b">
        <v>0</v>
      </c>
      <c r="D8664" t="s">
        <v>7027</v>
      </c>
      <c r="E8664" t="s">
        <v>15696</v>
      </c>
      <c r="F8664">
        <v>0</v>
      </c>
      <c r="G8664">
        <v>0</v>
      </c>
      <c r="H8664" s="5">
        <v>0</v>
      </c>
      <c r="I8664" t="s">
        <v>2222</v>
      </c>
    </row>
    <row r="8665" spans="1:9" x14ac:dyDescent="0.25">
      <c r="A8665" t="b">
        <v>0</v>
      </c>
      <c r="D8665" t="s">
        <v>7026</v>
      </c>
      <c r="E8665" t="s">
        <v>15697</v>
      </c>
      <c r="F8665">
        <v>0</v>
      </c>
      <c r="G8665">
        <v>0</v>
      </c>
      <c r="H8665" s="5">
        <v>0</v>
      </c>
      <c r="I8665" t="s">
        <v>2210</v>
      </c>
    </row>
    <row r="8666" spans="1:9" x14ac:dyDescent="0.25">
      <c r="A8666" t="b">
        <v>0</v>
      </c>
      <c r="D8666" t="s">
        <v>7026</v>
      </c>
      <c r="E8666" t="s">
        <v>15698</v>
      </c>
      <c r="F8666">
        <v>0</v>
      </c>
      <c r="G8666">
        <v>0</v>
      </c>
      <c r="H8666" s="5">
        <v>0</v>
      </c>
      <c r="I8666" t="s">
        <v>2210</v>
      </c>
    </row>
    <row r="8667" spans="1:9" x14ac:dyDescent="0.25">
      <c r="A8667" t="b">
        <v>0</v>
      </c>
      <c r="D8667" t="s">
        <v>7026</v>
      </c>
      <c r="E8667" t="s">
        <v>15699</v>
      </c>
      <c r="F8667">
        <v>0</v>
      </c>
      <c r="G8667">
        <v>0</v>
      </c>
      <c r="H8667" s="5">
        <v>0</v>
      </c>
      <c r="I8667" t="s">
        <v>2210</v>
      </c>
    </row>
    <row r="8668" spans="1:9" x14ac:dyDescent="0.25">
      <c r="A8668" t="b">
        <v>0</v>
      </c>
      <c r="D8668" t="s">
        <v>7026</v>
      </c>
      <c r="E8668" t="s">
        <v>15700</v>
      </c>
      <c r="F8668">
        <v>0</v>
      </c>
      <c r="G8668">
        <v>0</v>
      </c>
      <c r="H8668" s="5">
        <v>0</v>
      </c>
      <c r="I8668" t="s">
        <v>2210</v>
      </c>
    </row>
    <row r="8669" spans="1:9" x14ac:dyDescent="0.25">
      <c r="A8669" t="b">
        <v>0</v>
      </c>
      <c r="D8669" t="s">
        <v>7026</v>
      </c>
      <c r="E8669" t="s">
        <v>15701</v>
      </c>
      <c r="F8669">
        <v>0</v>
      </c>
      <c r="G8669">
        <v>0</v>
      </c>
      <c r="H8669" s="5">
        <v>0</v>
      </c>
      <c r="I8669" t="s">
        <v>2210</v>
      </c>
    </row>
    <row r="8670" spans="1:9" x14ac:dyDescent="0.25">
      <c r="A8670" t="b">
        <v>0</v>
      </c>
      <c r="D8670" t="s">
        <v>7026</v>
      </c>
      <c r="E8670" t="s">
        <v>15702</v>
      </c>
      <c r="F8670">
        <v>0</v>
      </c>
      <c r="G8670">
        <v>0</v>
      </c>
      <c r="H8670" s="5">
        <v>0</v>
      </c>
      <c r="I8670" t="s">
        <v>2210</v>
      </c>
    </row>
    <row r="8671" spans="1:9" x14ac:dyDescent="0.25">
      <c r="A8671" t="b">
        <v>0</v>
      </c>
      <c r="D8671" t="s">
        <v>7026</v>
      </c>
      <c r="E8671" t="s">
        <v>15703</v>
      </c>
      <c r="F8671">
        <v>0</v>
      </c>
      <c r="G8671">
        <v>0</v>
      </c>
      <c r="H8671" s="5">
        <v>0</v>
      </c>
      <c r="I8671" t="s">
        <v>2210</v>
      </c>
    </row>
    <row r="8672" spans="1:9" x14ac:dyDescent="0.25">
      <c r="A8672" t="b">
        <v>0</v>
      </c>
      <c r="D8672" t="s">
        <v>7026</v>
      </c>
      <c r="E8672" t="s">
        <v>15704</v>
      </c>
      <c r="F8672">
        <v>0</v>
      </c>
      <c r="G8672">
        <v>0</v>
      </c>
      <c r="H8672" s="5">
        <v>0</v>
      </c>
      <c r="I8672" t="s">
        <v>2210</v>
      </c>
    </row>
    <row r="8673" spans="1:9" x14ac:dyDescent="0.25">
      <c r="A8673" t="b">
        <v>0</v>
      </c>
      <c r="D8673" t="s">
        <v>7026</v>
      </c>
      <c r="E8673" t="s">
        <v>15705</v>
      </c>
      <c r="F8673">
        <v>0</v>
      </c>
      <c r="G8673">
        <v>0</v>
      </c>
      <c r="H8673" s="5">
        <v>0</v>
      </c>
      <c r="I8673" t="s">
        <v>2210</v>
      </c>
    </row>
    <row r="8674" spans="1:9" x14ac:dyDescent="0.25">
      <c r="A8674" t="b">
        <v>0</v>
      </c>
      <c r="D8674" t="s">
        <v>7026</v>
      </c>
      <c r="E8674" t="s">
        <v>15706</v>
      </c>
      <c r="F8674">
        <v>0</v>
      </c>
      <c r="G8674">
        <v>0</v>
      </c>
      <c r="H8674" s="5">
        <v>0</v>
      </c>
      <c r="I8674" t="s">
        <v>2210</v>
      </c>
    </row>
    <row r="8675" spans="1:9" x14ac:dyDescent="0.25">
      <c r="A8675" t="b">
        <v>0</v>
      </c>
      <c r="D8675" t="s">
        <v>7026</v>
      </c>
      <c r="E8675" t="s">
        <v>15707</v>
      </c>
      <c r="F8675">
        <v>0</v>
      </c>
      <c r="G8675">
        <v>0</v>
      </c>
      <c r="H8675" s="5">
        <v>0</v>
      </c>
      <c r="I8675" t="s">
        <v>2210</v>
      </c>
    </row>
    <row r="8676" spans="1:9" x14ac:dyDescent="0.25">
      <c r="A8676" t="b">
        <v>0</v>
      </c>
      <c r="D8676" t="s">
        <v>7026</v>
      </c>
      <c r="E8676" t="s">
        <v>15708</v>
      </c>
      <c r="F8676">
        <v>0</v>
      </c>
      <c r="G8676">
        <v>0</v>
      </c>
      <c r="H8676" s="5">
        <v>0</v>
      </c>
      <c r="I8676" t="s">
        <v>2210</v>
      </c>
    </row>
    <row r="8677" spans="1:9" x14ac:dyDescent="0.25">
      <c r="A8677" t="b">
        <v>0</v>
      </c>
      <c r="D8677" t="s">
        <v>7026</v>
      </c>
      <c r="E8677" t="s">
        <v>15709</v>
      </c>
      <c r="F8677">
        <v>0</v>
      </c>
      <c r="G8677">
        <v>0</v>
      </c>
      <c r="H8677" s="5">
        <v>0</v>
      </c>
      <c r="I8677" t="s">
        <v>2210</v>
      </c>
    </row>
    <row r="8678" spans="1:9" x14ac:dyDescent="0.25">
      <c r="A8678" t="b">
        <v>1</v>
      </c>
      <c r="B8678" t="s">
        <v>7018</v>
      </c>
      <c r="D8678" t="s">
        <v>7026</v>
      </c>
      <c r="E8678" t="s">
        <v>15710</v>
      </c>
      <c r="F8678">
        <v>1</v>
      </c>
      <c r="G8678">
        <v>0</v>
      </c>
      <c r="H8678" s="5">
        <v>1</v>
      </c>
      <c r="I8678" t="s">
        <v>2213</v>
      </c>
    </row>
    <row r="8679" spans="1:9" x14ac:dyDescent="0.25">
      <c r="A8679" t="b">
        <v>1</v>
      </c>
      <c r="B8679" t="s">
        <v>299</v>
      </c>
      <c r="D8679" t="s">
        <v>7026</v>
      </c>
      <c r="E8679" t="s">
        <v>15711</v>
      </c>
      <c r="F8679">
        <v>1</v>
      </c>
      <c r="G8679">
        <v>0</v>
      </c>
      <c r="H8679" s="5">
        <v>1</v>
      </c>
      <c r="I8679" t="s">
        <v>2201</v>
      </c>
    </row>
    <row r="8680" spans="1:9" x14ac:dyDescent="0.25">
      <c r="A8680" t="b">
        <v>1</v>
      </c>
      <c r="B8680" t="s">
        <v>288</v>
      </c>
      <c r="D8680" t="s">
        <v>7026</v>
      </c>
      <c r="E8680" t="s">
        <v>15712</v>
      </c>
      <c r="F8680">
        <v>1</v>
      </c>
      <c r="G8680">
        <v>0</v>
      </c>
      <c r="H8680" s="5">
        <v>1</v>
      </c>
      <c r="I8680" t="s">
        <v>2211</v>
      </c>
    </row>
    <row r="8681" spans="1:9" x14ac:dyDescent="0.25">
      <c r="A8681" t="b">
        <v>1</v>
      </c>
      <c r="B8681" t="s">
        <v>1953</v>
      </c>
      <c r="D8681" t="s">
        <v>7026</v>
      </c>
      <c r="E8681" t="s">
        <v>15713</v>
      </c>
      <c r="F8681">
        <v>1</v>
      </c>
      <c r="G8681">
        <v>0</v>
      </c>
      <c r="H8681" s="5">
        <v>1</v>
      </c>
      <c r="I8681" t="s">
        <v>2201</v>
      </c>
    </row>
    <row r="8682" spans="1:9" x14ac:dyDescent="0.25">
      <c r="A8682" t="b">
        <v>1</v>
      </c>
      <c r="B8682" t="s">
        <v>1962</v>
      </c>
      <c r="D8682" t="s">
        <v>7026</v>
      </c>
      <c r="E8682" t="s">
        <v>15714</v>
      </c>
      <c r="F8682">
        <v>1</v>
      </c>
      <c r="G8682">
        <v>0</v>
      </c>
      <c r="H8682" s="5">
        <v>1</v>
      </c>
      <c r="I8682" t="s">
        <v>2201</v>
      </c>
    </row>
    <row r="8683" spans="1:9" x14ac:dyDescent="0.25">
      <c r="A8683" t="b">
        <v>1</v>
      </c>
      <c r="B8683" t="s">
        <v>7019</v>
      </c>
      <c r="D8683" t="s">
        <v>7026</v>
      </c>
      <c r="E8683" t="s">
        <v>15715</v>
      </c>
      <c r="F8683">
        <v>1</v>
      </c>
      <c r="G8683">
        <v>0</v>
      </c>
      <c r="H8683" s="5">
        <v>1</v>
      </c>
      <c r="I8683" t="s">
        <v>2201</v>
      </c>
    </row>
    <row r="8684" spans="1:9" x14ac:dyDescent="0.25">
      <c r="A8684" t="b">
        <v>1</v>
      </c>
      <c r="B8684" t="s">
        <v>1675</v>
      </c>
      <c r="C8684" t="s">
        <v>6258</v>
      </c>
      <c r="D8684" t="s">
        <v>7027</v>
      </c>
      <c r="E8684" t="s">
        <v>15716</v>
      </c>
      <c r="F8684">
        <v>1</v>
      </c>
      <c r="G8684">
        <v>1</v>
      </c>
      <c r="H8684" s="5">
        <v>1</v>
      </c>
      <c r="I8684" t="s">
        <v>2201</v>
      </c>
    </row>
    <row r="8685" spans="1:9" x14ac:dyDescent="0.25">
      <c r="A8685" t="b">
        <v>0</v>
      </c>
      <c r="D8685" t="s">
        <v>7026</v>
      </c>
      <c r="E8685" t="s">
        <v>15717</v>
      </c>
      <c r="F8685">
        <v>0</v>
      </c>
      <c r="G8685">
        <v>0</v>
      </c>
      <c r="H8685" s="5">
        <v>0</v>
      </c>
      <c r="I8685" t="s">
        <v>2203</v>
      </c>
    </row>
    <row r="8686" spans="1:9" x14ac:dyDescent="0.25">
      <c r="A8686" t="b">
        <v>0</v>
      </c>
      <c r="D8686" t="s">
        <v>7026</v>
      </c>
      <c r="E8686" t="s">
        <v>15718</v>
      </c>
      <c r="F8686">
        <v>0</v>
      </c>
      <c r="G8686">
        <v>0</v>
      </c>
      <c r="H8686" s="5">
        <v>0</v>
      </c>
      <c r="I8686" t="s">
        <v>2203</v>
      </c>
    </row>
    <row r="8687" spans="1:9" x14ac:dyDescent="0.25">
      <c r="A8687" t="b">
        <v>0</v>
      </c>
      <c r="D8687" t="s">
        <v>7026</v>
      </c>
      <c r="E8687" t="s">
        <v>15719</v>
      </c>
      <c r="F8687">
        <v>0</v>
      </c>
      <c r="G8687">
        <v>0</v>
      </c>
      <c r="H8687" s="5">
        <v>0</v>
      </c>
      <c r="I8687" t="s">
        <v>2203</v>
      </c>
    </row>
    <row r="8688" spans="1:9" x14ac:dyDescent="0.25">
      <c r="A8688" t="b">
        <v>0</v>
      </c>
      <c r="D8688" t="s">
        <v>7026</v>
      </c>
      <c r="E8688" t="s">
        <v>15720</v>
      </c>
      <c r="F8688">
        <v>0</v>
      </c>
      <c r="G8688">
        <v>0</v>
      </c>
      <c r="H8688" s="5">
        <v>0</v>
      </c>
      <c r="I8688" t="s">
        <v>2203</v>
      </c>
    </row>
    <row r="8689" spans="1:9" x14ac:dyDescent="0.25">
      <c r="A8689" t="b">
        <v>0</v>
      </c>
      <c r="D8689" t="s">
        <v>7026</v>
      </c>
      <c r="E8689" t="s">
        <v>15721</v>
      </c>
      <c r="F8689">
        <v>0</v>
      </c>
      <c r="G8689">
        <v>0</v>
      </c>
      <c r="H8689" s="5">
        <v>0</v>
      </c>
      <c r="I8689" t="s">
        <v>2203</v>
      </c>
    </row>
    <row r="8690" spans="1:9" x14ac:dyDescent="0.25">
      <c r="A8690" t="b">
        <v>0</v>
      </c>
      <c r="D8690" t="s">
        <v>7026</v>
      </c>
      <c r="E8690" t="s">
        <v>15722</v>
      </c>
      <c r="F8690">
        <v>0</v>
      </c>
      <c r="G8690">
        <v>0</v>
      </c>
      <c r="H8690" s="5">
        <v>0</v>
      </c>
      <c r="I8690" t="s">
        <v>2213</v>
      </c>
    </row>
    <row r="8691" spans="1:9" x14ac:dyDescent="0.25">
      <c r="A8691" t="b">
        <v>0</v>
      </c>
      <c r="D8691" t="s">
        <v>7026</v>
      </c>
      <c r="E8691" t="s">
        <v>15723</v>
      </c>
      <c r="F8691">
        <v>0</v>
      </c>
      <c r="G8691">
        <v>0</v>
      </c>
      <c r="H8691" s="5">
        <v>0</v>
      </c>
      <c r="I8691" t="s">
        <v>2204</v>
      </c>
    </row>
    <row r="8692" spans="1:9" x14ac:dyDescent="0.25">
      <c r="A8692" t="b">
        <v>0</v>
      </c>
      <c r="D8692" t="s">
        <v>7026</v>
      </c>
      <c r="E8692" t="s">
        <v>15724</v>
      </c>
      <c r="F8692">
        <v>0</v>
      </c>
      <c r="G8692">
        <v>0</v>
      </c>
      <c r="H8692" s="5">
        <v>0</v>
      </c>
      <c r="I8692" t="s">
        <v>2203</v>
      </c>
    </row>
    <row r="8693" spans="1:9" x14ac:dyDescent="0.25">
      <c r="A8693" t="b">
        <v>0</v>
      </c>
      <c r="D8693" t="s">
        <v>7026</v>
      </c>
      <c r="E8693" t="s">
        <v>15725</v>
      </c>
      <c r="F8693">
        <v>0</v>
      </c>
      <c r="G8693">
        <v>0</v>
      </c>
      <c r="H8693" s="5">
        <v>0</v>
      </c>
      <c r="I8693" t="s">
        <v>2210</v>
      </c>
    </row>
    <row r="8694" spans="1:9" x14ac:dyDescent="0.25">
      <c r="A8694" t="b">
        <v>0</v>
      </c>
      <c r="D8694" t="s">
        <v>7026</v>
      </c>
      <c r="E8694" t="s">
        <v>15726</v>
      </c>
      <c r="F8694">
        <v>0</v>
      </c>
      <c r="G8694">
        <v>0</v>
      </c>
      <c r="H8694" s="5">
        <v>0</v>
      </c>
      <c r="I8694" t="s">
        <v>2202</v>
      </c>
    </row>
    <row r="8695" spans="1:9" x14ac:dyDescent="0.25">
      <c r="A8695" t="b">
        <v>0</v>
      </c>
      <c r="D8695" t="s">
        <v>7026</v>
      </c>
      <c r="E8695" t="s">
        <v>15727</v>
      </c>
      <c r="F8695">
        <v>0</v>
      </c>
      <c r="G8695">
        <v>0</v>
      </c>
      <c r="H8695" s="5">
        <v>0</v>
      </c>
      <c r="I8695" t="s">
        <v>2202</v>
      </c>
    </row>
    <row r="8696" spans="1:9" x14ac:dyDescent="0.25">
      <c r="A8696" t="b">
        <v>0</v>
      </c>
      <c r="D8696" t="s">
        <v>7026</v>
      </c>
      <c r="E8696" t="s">
        <v>15728</v>
      </c>
      <c r="F8696">
        <v>0</v>
      </c>
      <c r="G8696">
        <v>0</v>
      </c>
      <c r="H8696" s="5">
        <v>0</v>
      </c>
      <c r="I8696" t="s">
        <v>2213</v>
      </c>
    </row>
    <row r="8697" spans="1:9" x14ac:dyDescent="0.25">
      <c r="A8697" t="b">
        <v>0</v>
      </c>
      <c r="D8697" t="s">
        <v>7026</v>
      </c>
      <c r="E8697" t="s">
        <v>15729</v>
      </c>
      <c r="F8697">
        <v>0</v>
      </c>
      <c r="G8697">
        <v>0</v>
      </c>
      <c r="H8697" s="5">
        <v>0</v>
      </c>
      <c r="I8697" t="s">
        <v>2213</v>
      </c>
    </row>
    <row r="8698" spans="1:9" x14ac:dyDescent="0.25">
      <c r="A8698" t="b">
        <v>0</v>
      </c>
      <c r="D8698" t="s">
        <v>7026</v>
      </c>
      <c r="E8698" t="s">
        <v>15730</v>
      </c>
      <c r="F8698">
        <v>0</v>
      </c>
      <c r="G8698">
        <v>0</v>
      </c>
      <c r="H8698" s="5">
        <v>0</v>
      </c>
      <c r="I8698" t="s">
        <v>2213</v>
      </c>
    </row>
    <row r="8699" spans="1:9" x14ac:dyDescent="0.25">
      <c r="A8699" t="b">
        <v>0</v>
      </c>
      <c r="D8699" t="s">
        <v>7026</v>
      </c>
      <c r="E8699" t="s">
        <v>15731</v>
      </c>
      <c r="F8699">
        <v>0</v>
      </c>
      <c r="G8699">
        <v>0</v>
      </c>
      <c r="H8699" s="5">
        <v>0</v>
      </c>
      <c r="I8699" t="s">
        <v>2213</v>
      </c>
    </row>
    <row r="8700" spans="1:9" x14ac:dyDescent="0.25">
      <c r="A8700" t="b">
        <v>0</v>
      </c>
      <c r="D8700" t="s">
        <v>7026</v>
      </c>
      <c r="E8700" t="s">
        <v>15732</v>
      </c>
      <c r="F8700">
        <v>0</v>
      </c>
      <c r="G8700">
        <v>0</v>
      </c>
      <c r="H8700" s="5">
        <v>0</v>
      </c>
      <c r="I8700" t="s">
        <v>2213</v>
      </c>
    </row>
    <row r="8701" spans="1:9" x14ac:dyDescent="0.25">
      <c r="A8701" t="b">
        <v>0</v>
      </c>
      <c r="D8701" t="s">
        <v>7026</v>
      </c>
      <c r="E8701" t="s">
        <v>15733</v>
      </c>
      <c r="F8701">
        <v>0</v>
      </c>
      <c r="G8701">
        <v>0</v>
      </c>
      <c r="H8701" s="5">
        <v>0</v>
      </c>
      <c r="I8701" t="s">
        <v>2213</v>
      </c>
    </row>
    <row r="8702" spans="1:9" x14ac:dyDescent="0.25">
      <c r="A8702" t="b">
        <v>0</v>
      </c>
      <c r="D8702" t="s">
        <v>7026</v>
      </c>
      <c r="E8702" t="s">
        <v>15734</v>
      </c>
      <c r="F8702">
        <v>0</v>
      </c>
      <c r="G8702">
        <v>0</v>
      </c>
      <c r="H8702" s="5">
        <v>0</v>
      </c>
      <c r="I8702" t="s">
        <v>2204</v>
      </c>
    </row>
    <row r="8703" spans="1:9" x14ac:dyDescent="0.25">
      <c r="A8703" t="b">
        <v>0</v>
      </c>
      <c r="D8703" t="s">
        <v>7026</v>
      </c>
      <c r="E8703" t="s">
        <v>15735</v>
      </c>
      <c r="F8703">
        <v>0</v>
      </c>
      <c r="G8703">
        <v>0</v>
      </c>
      <c r="H8703" s="5">
        <v>0</v>
      </c>
      <c r="I8703" t="s">
        <v>2204</v>
      </c>
    </row>
    <row r="8704" spans="1:9" x14ac:dyDescent="0.25">
      <c r="A8704" t="b">
        <v>0</v>
      </c>
      <c r="D8704" t="s">
        <v>7026</v>
      </c>
      <c r="E8704" t="s">
        <v>15736</v>
      </c>
      <c r="F8704">
        <v>0</v>
      </c>
      <c r="G8704">
        <v>0</v>
      </c>
      <c r="H8704" s="5">
        <v>0</v>
      </c>
      <c r="I8704" t="s">
        <v>2204</v>
      </c>
    </row>
    <row r="8705" spans="1:9" x14ac:dyDescent="0.25">
      <c r="A8705" t="b">
        <v>0</v>
      </c>
      <c r="D8705" t="s">
        <v>7026</v>
      </c>
      <c r="E8705" t="s">
        <v>15737</v>
      </c>
      <c r="F8705">
        <v>0</v>
      </c>
      <c r="G8705">
        <v>0</v>
      </c>
      <c r="H8705" s="5">
        <v>0</v>
      </c>
      <c r="I8705" t="s">
        <v>2204</v>
      </c>
    </row>
    <row r="8706" spans="1:9" x14ac:dyDescent="0.25">
      <c r="A8706" t="b">
        <v>0</v>
      </c>
      <c r="D8706" t="s">
        <v>7026</v>
      </c>
      <c r="E8706" t="s">
        <v>15738</v>
      </c>
      <c r="F8706">
        <v>0</v>
      </c>
      <c r="G8706">
        <v>0</v>
      </c>
      <c r="H8706" s="5">
        <v>0</v>
      </c>
      <c r="I8706" t="s">
        <v>2204</v>
      </c>
    </row>
    <row r="8707" spans="1:9" x14ac:dyDescent="0.25">
      <c r="A8707" t="b">
        <v>0</v>
      </c>
      <c r="D8707" t="s">
        <v>7026</v>
      </c>
      <c r="E8707" t="s">
        <v>15739</v>
      </c>
      <c r="F8707">
        <v>0</v>
      </c>
      <c r="G8707">
        <v>0</v>
      </c>
      <c r="H8707" s="5">
        <v>0</v>
      </c>
      <c r="I8707" t="s">
        <v>2204</v>
      </c>
    </row>
    <row r="8708" spans="1:9" x14ac:dyDescent="0.25">
      <c r="A8708" t="b">
        <v>0</v>
      </c>
      <c r="D8708" t="s">
        <v>7026</v>
      </c>
      <c r="E8708" t="s">
        <v>15740</v>
      </c>
      <c r="F8708">
        <v>0</v>
      </c>
      <c r="G8708">
        <v>0</v>
      </c>
      <c r="H8708" s="5">
        <v>0</v>
      </c>
      <c r="I8708" t="s">
        <v>2211</v>
      </c>
    </row>
    <row r="8709" spans="1:9" x14ac:dyDescent="0.25">
      <c r="A8709" t="b">
        <v>0</v>
      </c>
      <c r="D8709" t="s">
        <v>7026</v>
      </c>
      <c r="E8709" t="s">
        <v>15741</v>
      </c>
      <c r="F8709">
        <v>0</v>
      </c>
      <c r="G8709">
        <v>0</v>
      </c>
      <c r="H8709" s="5">
        <v>0</v>
      </c>
      <c r="I8709" t="s">
        <v>2211</v>
      </c>
    </row>
    <row r="8710" spans="1:9" x14ac:dyDescent="0.25">
      <c r="A8710" t="b">
        <v>0</v>
      </c>
      <c r="D8710" t="s">
        <v>7026</v>
      </c>
      <c r="E8710" t="s">
        <v>15742</v>
      </c>
      <c r="F8710">
        <v>0</v>
      </c>
      <c r="G8710">
        <v>0</v>
      </c>
      <c r="H8710" s="5">
        <v>0</v>
      </c>
      <c r="I8710" t="s">
        <v>2213</v>
      </c>
    </row>
    <row r="8711" spans="1:9" x14ac:dyDescent="0.25">
      <c r="A8711" t="b">
        <v>0</v>
      </c>
      <c r="D8711" t="s">
        <v>7026</v>
      </c>
      <c r="E8711" t="s">
        <v>15743</v>
      </c>
      <c r="F8711">
        <v>0</v>
      </c>
      <c r="G8711">
        <v>0</v>
      </c>
      <c r="H8711" s="5">
        <v>0</v>
      </c>
      <c r="I8711" t="s">
        <v>2204</v>
      </c>
    </row>
    <row r="8712" spans="1:9" x14ac:dyDescent="0.25">
      <c r="A8712" t="b">
        <v>0</v>
      </c>
      <c r="D8712" t="s">
        <v>7026</v>
      </c>
      <c r="E8712" t="s">
        <v>15744</v>
      </c>
      <c r="F8712">
        <v>0</v>
      </c>
      <c r="G8712">
        <v>0</v>
      </c>
      <c r="H8712" s="5">
        <v>0</v>
      </c>
      <c r="I8712" t="s">
        <v>2203</v>
      </c>
    </row>
    <row r="8713" spans="1:9" x14ac:dyDescent="0.25">
      <c r="A8713" t="b">
        <v>0</v>
      </c>
      <c r="D8713" t="s">
        <v>7026</v>
      </c>
      <c r="E8713" t="s">
        <v>15745</v>
      </c>
      <c r="F8713">
        <v>0</v>
      </c>
      <c r="G8713">
        <v>0</v>
      </c>
      <c r="H8713" s="5">
        <v>0</v>
      </c>
      <c r="I8713" t="s">
        <v>2206</v>
      </c>
    </row>
    <row r="8714" spans="1:9" x14ac:dyDescent="0.25">
      <c r="A8714" t="b">
        <v>0</v>
      </c>
      <c r="D8714" t="s">
        <v>7026</v>
      </c>
      <c r="E8714" t="s">
        <v>15746</v>
      </c>
      <c r="F8714">
        <v>0</v>
      </c>
      <c r="G8714">
        <v>0</v>
      </c>
      <c r="H8714" s="5">
        <v>0</v>
      </c>
      <c r="I8714" t="s">
        <v>2206</v>
      </c>
    </row>
    <row r="8715" spans="1:9" x14ac:dyDescent="0.25">
      <c r="A8715" t="b">
        <v>0</v>
      </c>
      <c r="D8715" t="s">
        <v>7026</v>
      </c>
      <c r="E8715" t="s">
        <v>15747</v>
      </c>
      <c r="F8715">
        <v>0</v>
      </c>
      <c r="G8715">
        <v>0</v>
      </c>
      <c r="H8715" s="5">
        <v>0</v>
      </c>
      <c r="I8715" t="s">
        <v>2206</v>
      </c>
    </row>
    <row r="8716" spans="1:9" x14ac:dyDescent="0.25">
      <c r="A8716" t="b">
        <v>0</v>
      </c>
      <c r="D8716" t="s">
        <v>7026</v>
      </c>
      <c r="E8716" t="s">
        <v>15748</v>
      </c>
      <c r="F8716">
        <v>0</v>
      </c>
      <c r="G8716">
        <v>0</v>
      </c>
      <c r="H8716" s="5">
        <v>0</v>
      </c>
      <c r="I8716" t="s">
        <v>2206</v>
      </c>
    </row>
    <row r="8717" spans="1:9" x14ac:dyDescent="0.25">
      <c r="A8717" t="b">
        <v>0</v>
      </c>
      <c r="D8717" t="s">
        <v>7026</v>
      </c>
      <c r="E8717" t="s">
        <v>15749</v>
      </c>
      <c r="F8717">
        <v>0</v>
      </c>
      <c r="G8717">
        <v>0</v>
      </c>
      <c r="H8717" s="5">
        <v>0</v>
      </c>
      <c r="I8717" t="s">
        <v>2206</v>
      </c>
    </row>
    <row r="8718" spans="1:9" x14ac:dyDescent="0.25">
      <c r="A8718" t="b">
        <v>0</v>
      </c>
      <c r="D8718" t="s">
        <v>7026</v>
      </c>
      <c r="E8718" t="s">
        <v>15750</v>
      </c>
      <c r="F8718">
        <v>0</v>
      </c>
      <c r="G8718">
        <v>0</v>
      </c>
      <c r="H8718" s="5">
        <v>0</v>
      </c>
      <c r="I8718" t="s">
        <v>2206</v>
      </c>
    </row>
    <row r="8719" spans="1:9" x14ac:dyDescent="0.25">
      <c r="A8719" t="b">
        <v>0</v>
      </c>
      <c r="D8719" t="s">
        <v>7026</v>
      </c>
      <c r="E8719" t="s">
        <v>15751</v>
      </c>
      <c r="F8719">
        <v>0</v>
      </c>
      <c r="G8719">
        <v>0</v>
      </c>
      <c r="H8719" s="5">
        <v>0</v>
      </c>
      <c r="I8719" t="s">
        <v>2206</v>
      </c>
    </row>
    <row r="8720" spans="1:9" x14ac:dyDescent="0.25">
      <c r="A8720" t="b">
        <v>0</v>
      </c>
      <c r="D8720" t="s">
        <v>7026</v>
      </c>
      <c r="E8720" t="s">
        <v>15752</v>
      </c>
      <c r="F8720">
        <v>0</v>
      </c>
      <c r="G8720">
        <v>0</v>
      </c>
      <c r="H8720" s="5">
        <v>0</v>
      </c>
      <c r="I8720" t="s">
        <v>2206</v>
      </c>
    </row>
    <row r="8721" spans="1:9" x14ac:dyDescent="0.25">
      <c r="A8721" t="b">
        <v>0</v>
      </c>
      <c r="D8721" t="s">
        <v>7026</v>
      </c>
      <c r="E8721" t="s">
        <v>15753</v>
      </c>
      <c r="F8721">
        <v>0</v>
      </c>
      <c r="G8721">
        <v>0</v>
      </c>
      <c r="H8721" s="5">
        <v>0</v>
      </c>
      <c r="I8721" t="s">
        <v>2206</v>
      </c>
    </row>
    <row r="8722" spans="1:9" x14ac:dyDescent="0.25">
      <c r="A8722" t="b">
        <v>0</v>
      </c>
      <c r="D8722" t="s">
        <v>7026</v>
      </c>
      <c r="E8722" t="s">
        <v>15754</v>
      </c>
      <c r="F8722">
        <v>0</v>
      </c>
      <c r="G8722">
        <v>0</v>
      </c>
      <c r="H8722" s="5">
        <v>0</v>
      </c>
      <c r="I8722" t="s">
        <v>2206</v>
      </c>
    </row>
    <row r="8723" spans="1:9" x14ac:dyDescent="0.25">
      <c r="A8723" t="b">
        <v>0</v>
      </c>
      <c r="D8723" t="s">
        <v>7026</v>
      </c>
      <c r="E8723" t="s">
        <v>15755</v>
      </c>
      <c r="F8723">
        <v>0</v>
      </c>
      <c r="G8723">
        <v>0</v>
      </c>
      <c r="H8723" s="5">
        <v>0</v>
      </c>
      <c r="I8723" t="s">
        <v>2206</v>
      </c>
    </row>
    <row r="8724" spans="1:9" x14ac:dyDescent="0.25">
      <c r="A8724" t="b">
        <v>0</v>
      </c>
      <c r="D8724" t="s">
        <v>7026</v>
      </c>
      <c r="E8724" t="s">
        <v>15756</v>
      </c>
      <c r="F8724">
        <v>0</v>
      </c>
      <c r="G8724">
        <v>0</v>
      </c>
      <c r="H8724" s="5">
        <v>0</v>
      </c>
      <c r="I8724" t="s">
        <v>2203</v>
      </c>
    </row>
    <row r="8725" spans="1:9" x14ac:dyDescent="0.25">
      <c r="A8725" t="b">
        <v>0</v>
      </c>
      <c r="D8725" t="s">
        <v>7026</v>
      </c>
      <c r="E8725" t="s">
        <v>15757</v>
      </c>
      <c r="F8725">
        <v>0</v>
      </c>
      <c r="G8725">
        <v>0</v>
      </c>
      <c r="H8725" s="5">
        <v>0</v>
      </c>
      <c r="I8725" t="s">
        <v>2203</v>
      </c>
    </row>
    <row r="8726" spans="1:9" x14ac:dyDescent="0.25">
      <c r="A8726" t="b">
        <v>0</v>
      </c>
      <c r="D8726" t="s">
        <v>7026</v>
      </c>
      <c r="E8726" t="s">
        <v>15758</v>
      </c>
      <c r="F8726">
        <v>0</v>
      </c>
      <c r="G8726">
        <v>0</v>
      </c>
      <c r="H8726" s="5">
        <v>0</v>
      </c>
      <c r="I8726" t="s">
        <v>2203</v>
      </c>
    </row>
    <row r="8727" spans="1:9" x14ac:dyDescent="0.25">
      <c r="A8727" t="b">
        <v>0</v>
      </c>
      <c r="D8727" t="s">
        <v>7026</v>
      </c>
      <c r="E8727" t="s">
        <v>15759</v>
      </c>
      <c r="F8727">
        <v>0</v>
      </c>
      <c r="G8727">
        <v>0</v>
      </c>
      <c r="H8727" s="5">
        <v>0</v>
      </c>
      <c r="I8727" t="s">
        <v>2203</v>
      </c>
    </row>
    <row r="8728" spans="1:9" x14ac:dyDescent="0.25">
      <c r="A8728" t="b">
        <v>0</v>
      </c>
      <c r="D8728" t="s">
        <v>7026</v>
      </c>
      <c r="E8728" t="s">
        <v>15760</v>
      </c>
      <c r="F8728">
        <v>0</v>
      </c>
      <c r="G8728">
        <v>0</v>
      </c>
      <c r="H8728" s="5">
        <v>0</v>
      </c>
      <c r="I8728" t="s">
        <v>2203</v>
      </c>
    </row>
    <row r="8729" spans="1:9" x14ac:dyDescent="0.25">
      <c r="A8729" t="b">
        <v>0</v>
      </c>
      <c r="D8729" t="s">
        <v>7026</v>
      </c>
      <c r="E8729" t="s">
        <v>15761</v>
      </c>
      <c r="F8729">
        <v>0</v>
      </c>
      <c r="G8729">
        <v>0</v>
      </c>
      <c r="H8729" s="5">
        <v>0</v>
      </c>
      <c r="I8729" t="s">
        <v>2203</v>
      </c>
    </row>
    <row r="8730" spans="1:9" x14ac:dyDescent="0.25">
      <c r="A8730" t="b">
        <v>0</v>
      </c>
      <c r="D8730" t="s">
        <v>7026</v>
      </c>
      <c r="E8730" t="s">
        <v>15762</v>
      </c>
      <c r="F8730">
        <v>0</v>
      </c>
      <c r="G8730">
        <v>0</v>
      </c>
      <c r="H8730" s="5">
        <v>0</v>
      </c>
      <c r="I8730" t="s">
        <v>2203</v>
      </c>
    </row>
    <row r="8731" spans="1:9" x14ac:dyDescent="0.25">
      <c r="A8731" t="b">
        <v>0</v>
      </c>
      <c r="D8731" t="s">
        <v>7026</v>
      </c>
      <c r="E8731" t="s">
        <v>15763</v>
      </c>
      <c r="F8731">
        <v>0</v>
      </c>
      <c r="G8731">
        <v>0</v>
      </c>
      <c r="H8731" s="5">
        <v>0</v>
      </c>
      <c r="I8731" t="s">
        <v>2203</v>
      </c>
    </row>
    <row r="8732" spans="1:9" x14ac:dyDescent="0.25">
      <c r="A8732" t="b">
        <v>0</v>
      </c>
      <c r="D8732" t="s">
        <v>7026</v>
      </c>
      <c r="E8732" t="s">
        <v>15764</v>
      </c>
      <c r="F8732">
        <v>0</v>
      </c>
      <c r="G8732">
        <v>0</v>
      </c>
      <c r="H8732" s="5">
        <v>0</v>
      </c>
      <c r="I8732" t="s">
        <v>2203</v>
      </c>
    </row>
    <row r="8733" spans="1:9" x14ac:dyDescent="0.25">
      <c r="A8733" t="b">
        <v>0</v>
      </c>
      <c r="D8733" t="s">
        <v>7026</v>
      </c>
      <c r="E8733" t="s">
        <v>15765</v>
      </c>
      <c r="F8733">
        <v>0</v>
      </c>
      <c r="G8733">
        <v>0</v>
      </c>
      <c r="H8733" s="5">
        <v>0</v>
      </c>
      <c r="I8733" t="s">
        <v>2203</v>
      </c>
    </row>
    <row r="8734" spans="1:9" x14ac:dyDescent="0.25">
      <c r="A8734" t="b">
        <v>0</v>
      </c>
      <c r="D8734" t="s">
        <v>7026</v>
      </c>
      <c r="E8734" t="s">
        <v>15766</v>
      </c>
      <c r="F8734">
        <v>0</v>
      </c>
      <c r="G8734">
        <v>0</v>
      </c>
      <c r="H8734" s="5">
        <v>0</v>
      </c>
      <c r="I8734" t="s">
        <v>2203</v>
      </c>
    </row>
    <row r="8735" spans="1:9" x14ac:dyDescent="0.25">
      <c r="A8735" t="b">
        <v>0</v>
      </c>
      <c r="D8735" t="s">
        <v>7026</v>
      </c>
      <c r="E8735" t="s">
        <v>15767</v>
      </c>
      <c r="F8735">
        <v>0</v>
      </c>
      <c r="G8735">
        <v>0</v>
      </c>
      <c r="H8735" s="5">
        <v>0</v>
      </c>
      <c r="I8735" t="s">
        <v>2203</v>
      </c>
    </row>
    <row r="8736" spans="1:9" x14ac:dyDescent="0.25">
      <c r="A8736" t="b">
        <v>0</v>
      </c>
      <c r="D8736" t="s">
        <v>7026</v>
      </c>
      <c r="E8736" t="s">
        <v>15768</v>
      </c>
      <c r="F8736">
        <v>0</v>
      </c>
      <c r="G8736">
        <v>0</v>
      </c>
      <c r="H8736" s="5">
        <v>0</v>
      </c>
      <c r="I8736" t="s">
        <v>2203</v>
      </c>
    </row>
    <row r="8737" spans="1:9" x14ac:dyDescent="0.25">
      <c r="A8737" t="b">
        <v>0</v>
      </c>
      <c r="D8737" t="s">
        <v>7026</v>
      </c>
      <c r="E8737" t="s">
        <v>15769</v>
      </c>
      <c r="F8737">
        <v>0</v>
      </c>
      <c r="G8737">
        <v>0</v>
      </c>
      <c r="H8737" s="5">
        <v>0</v>
      </c>
      <c r="I8737" t="s">
        <v>2203</v>
      </c>
    </row>
    <row r="8738" spans="1:9" x14ac:dyDescent="0.25">
      <c r="A8738" t="b">
        <v>0</v>
      </c>
      <c r="D8738" t="s">
        <v>7026</v>
      </c>
      <c r="E8738" t="s">
        <v>15770</v>
      </c>
      <c r="F8738">
        <v>0</v>
      </c>
      <c r="G8738">
        <v>0</v>
      </c>
      <c r="H8738" s="5">
        <v>0</v>
      </c>
      <c r="I8738" t="s">
        <v>2203</v>
      </c>
    </row>
    <row r="8739" spans="1:9" x14ac:dyDescent="0.25">
      <c r="A8739" t="b">
        <v>0</v>
      </c>
      <c r="D8739" t="s">
        <v>7026</v>
      </c>
      <c r="E8739" t="s">
        <v>15771</v>
      </c>
      <c r="F8739">
        <v>0</v>
      </c>
      <c r="G8739">
        <v>0</v>
      </c>
      <c r="H8739" s="5">
        <v>0</v>
      </c>
      <c r="I8739" t="s">
        <v>2203</v>
      </c>
    </row>
    <row r="8740" spans="1:9" x14ac:dyDescent="0.25">
      <c r="A8740" t="b">
        <v>0</v>
      </c>
      <c r="D8740" t="s">
        <v>7026</v>
      </c>
      <c r="E8740" t="s">
        <v>15772</v>
      </c>
      <c r="F8740">
        <v>0</v>
      </c>
      <c r="G8740">
        <v>0</v>
      </c>
      <c r="H8740" s="5">
        <v>0</v>
      </c>
      <c r="I8740" t="s">
        <v>2203</v>
      </c>
    </row>
    <row r="8741" spans="1:9" x14ac:dyDescent="0.25">
      <c r="A8741" t="b">
        <v>0</v>
      </c>
      <c r="D8741" t="s">
        <v>7026</v>
      </c>
      <c r="E8741" t="s">
        <v>15773</v>
      </c>
      <c r="F8741">
        <v>0</v>
      </c>
      <c r="G8741">
        <v>0</v>
      </c>
      <c r="H8741" s="5">
        <v>0</v>
      </c>
      <c r="I8741" t="s">
        <v>2203</v>
      </c>
    </row>
    <row r="8742" spans="1:9" x14ac:dyDescent="0.25">
      <c r="A8742" t="b">
        <v>0</v>
      </c>
      <c r="D8742" t="s">
        <v>7026</v>
      </c>
      <c r="E8742" t="s">
        <v>15774</v>
      </c>
      <c r="F8742">
        <v>0</v>
      </c>
      <c r="G8742">
        <v>0</v>
      </c>
      <c r="H8742" s="5">
        <v>0</v>
      </c>
      <c r="I8742" t="s">
        <v>2203</v>
      </c>
    </row>
    <row r="8743" spans="1:9" x14ac:dyDescent="0.25">
      <c r="A8743" t="b">
        <v>0</v>
      </c>
      <c r="D8743" t="s">
        <v>7026</v>
      </c>
      <c r="E8743" t="s">
        <v>15775</v>
      </c>
      <c r="F8743">
        <v>0</v>
      </c>
      <c r="G8743">
        <v>0</v>
      </c>
      <c r="H8743" s="5">
        <v>0</v>
      </c>
      <c r="I8743" t="s">
        <v>2203</v>
      </c>
    </row>
    <row r="8744" spans="1:9" x14ac:dyDescent="0.25">
      <c r="A8744" t="b">
        <v>0</v>
      </c>
      <c r="D8744" t="s">
        <v>7026</v>
      </c>
      <c r="E8744" t="s">
        <v>15776</v>
      </c>
      <c r="F8744">
        <v>0</v>
      </c>
      <c r="G8744">
        <v>0</v>
      </c>
      <c r="H8744" s="5">
        <v>0</v>
      </c>
      <c r="I8744" t="s">
        <v>2203</v>
      </c>
    </row>
    <row r="8745" spans="1:9" x14ac:dyDescent="0.25">
      <c r="A8745" t="b">
        <v>0</v>
      </c>
      <c r="D8745" t="s">
        <v>7026</v>
      </c>
      <c r="E8745" t="s">
        <v>15777</v>
      </c>
      <c r="F8745">
        <v>0</v>
      </c>
      <c r="G8745">
        <v>0</v>
      </c>
      <c r="H8745" s="5">
        <v>0</v>
      </c>
      <c r="I8745" t="s">
        <v>2203</v>
      </c>
    </row>
    <row r="8746" spans="1:9" x14ac:dyDescent="0.25">
      <c r="A8746" t="b">
        <v>0</v>
      </c>
      <c r="D8746" t="s">
        <v>7026</v>
      </c>
      <c r="E8746" t="s">
        <v>15778</v>
      </c>
      <c r="F8746">
        <v>0</v>
      </c>
      <c r="G8746">
        <v>0</v>
      </c>
      <c r="H8746" s="5">
        <v>0</v>
      </c>
      <c r="I8746" t="s">
        <v>2203</v>
      </c>
    </row>
    <row r="8747" spans="1:9" x14ac:dyDescent="0.25">
      <c r="A8747" t="b">
        <v>0</v>
      </c>
      <c r="D8747" t="s">
        <v>7026</v>
      </c>
      <c r="E8747" t="s">
        <v>15779</v>
      </c>
      <c r="F8747">
        <v>0</v>
      </c>
      <c r="G8747">
        <v>0</v>
      </c>
      <c r="H8747" s="5">
        <v>0</v>
      </c>
      <c r="I8747" t="s">
        <v>2203</v>
      </c>
    </row>
    <row r="8748" spans="1:9" x14ac:dyDescent="0.25">
      <c r="A8748" t="b">
        <v>0</v>
      </c>
      <c r="D8748" t="s">
        <v>7026</v>
      </c>
      <c r="E8748" t="s">
        <v>15780</v>
      </c>
      <c r="F8748">
        <v>0</v>
      </c>
      <c r="G8748">
        <v>0</v>
      </c>
      <c r="H8748" s="5">
        <v>0</v>
      </c>
      <c r="I8748" t="s">
        <v>2203</v>
      </c>
    </row>
    <row r="8749" spans="1:9" x14ac:dyDescent="0.25">
      <c r="A8749" t="b">
        <v>0</v>
      </c>
      <c r="D8749" t="s">
        <v>7026</v>
      </c>
      <c r="E8749" t="s">
        <v>15781</v>
      </c>
      <c r="F8749">
        <v>0</v>
      </c>
      <c r="G8749">
        <v>0</v>
      </c>
      <c r="H8749" s="5">
        <v>0</v>
      </c>
      <c r="I8749" t="s">
        <v>2203</v>
      </c>
    </row>
    <row r="8750" spans="1:9" x14ac:dyDescent="0.25">
      <c r="A8750" t="b">
        <v>0</v>
      </c>
      <c r="D8750" t="s">
        <v>7026</v>
      </c>
      <c r="E8750" t="s">
        <v>15782</v>
      </c>
      <c r="F8750">
        <v>0</v>
      </c>
      <c r="G8750">
        <v>0</v>
      </c>
      <c r="H8750" s="5">
        <v>0</v>
      </c>
      <c r="I8750" t="s">
        <v>2203</v>
      </c>
    </row>
    <row r="8751" spans="1:9" x14ac:dyDescent="0.25">
      <c r="A8751" t="b">
        <v>0</v>
      </c>
      <c r="D8751" t="s">
        <v>7026</v>
      </c>
      <c r="E8751" t="s">
        <v>15783</v>
      </c>
      <c r="F8751">
        <v>0</v>
      </c>
      <c r="G8751">
        <v>0</v>
      </c>
      <c r="H8751" s="5">
        <v>0</v>
      </c>
      <c r="I8751" t="s">
        <v>2203</v>
      </c>
    </row>
    <row r="8752" spans="1:9" x14ac:dyDescent="0.25">
      <c r="A8752" t="b">
        <v>0</v>
      </c>
      <c r="D8752" t="s">
        <v>7026</v>
      </c>
      <c r="E8752" t="s">
        <v>15784</v>
      </c>
      <c r="F8752">
        <v>0</v>
      </c>
      <c r="G8752">
        <v>0</v>
      </c>
      <c r="H8752" s="5">
        <v>0</v>
      </c>
      <c r="I8752" t="s">
        <v>2203</v>
      </c>
    </row>
    <row r="8753" spans="1:9" x14ac:dyDescent="0.25">
      <c r="A8753" t="b">
        <v>0</v>
      </c>
      <c r="D8753" t="s">
        <v>7026</v>
      </c>
      <c r="E8753" t="s">
        <v>15785</v>
      </c>
      <c r="F8753">
        <v>0</v>
      </c>
      <c r="G8753">
        <v>0</v>
      </c>
      <c r="H8753" s="5">
        <v>0</v>
      </c>
      <c r="I8753" t="s">
        <v>2203</v>
      </c>
    </row>
    <row r="8754" spans="1:9" x14ac:dyDescent="0.25">
      <c r="A8754" t="b">
        <v>0</v>
      </c>
      <c r="D8754" t="s">
        <v>7026</v>
      </c>
      <c r="E8754" t="s">
        <v>15786</v>
      </c>
      <c r="F8754">
        <v>0</v>
      </c>
      <c r="G8754">
        <v>0</v>
      </c>
      <c r="H8754" s="5">
        <v>0</v>
      </c>
      <c r="I8754" t="s">
        <v>2203</v>
      </c>
    </row>
    <row r="8755" spans="1:9" x14ac:dyDescent="0.25">
      <c r="A8755" t="b">
        <v>0</v>
      </c>
      <c r="D8755" t="s">
        <v>7026</v>
      </c>
      <c r="E8755" t="s">
        <v>15787</v>
      </c>
      <c r="F8755">
        <v>0</v>
      </c>
      <c r="G8755">
        <v>0</v>
      </c>
      <c r="H8755" s="5">
        <v>0</v>
      </c>
      <c r="I8755" t="s">
        <v>2203</v>
      </c>
    </row>
    <row r="8756" spans="1:9" x14ac:dyDescent="0.25">
      <c r="A8756" t="b">
        <v>0</v>
      </c>
      <c r="D8756" t="s">
        <v>7026</v>
      </c>
      <c r="E8756" t="s">
        <v>15788</v>
      </c>
      <c r="F8756">
        <v>0</v>
      </c>
      <c r="G8756">
        <v>0</v>
      </c>
      <c r="H8756" s="5">
        <v>0</v>
      </c>
      <c r="I8756" t="s">
        <v>2203</v>
      </c>
    </row>
    <row r="8757" spans="1:9" x14ac:dyDescent="0.25">
      <c r="A8757" t="b">
        <v>0</v>
      </c>
      <c r="D8757" t="s">
        <v>7026</v>
      </c>
      <c r="E8757" t="s">
        <v>15789</v>
      </c>
      <c r="F8757">
        <v>0</v>
      </c>
      <c r="G8757">
        <v>0</v>
      </c>
      <c r="H8757" s="5">
        <v>0</v>
      </c>
      <c r="I8757" t="s">
        <v>2203</v>
      </c>
    </row>
    <row r="8758" spans="1:9" x14ac:dyDescent="0.25">
      <c r="A8758" t="b">
        <v>0</v>
      </c>
      <c r="D8758" t="s">
        <v>7026</v>
      </c>
      <c r="E8758" t="s">
        <v>15790</v>
      </c>
      <c r="F8758">
        <v>0</v>
      </c>
      <c r="G8758">
        <v>0</v>
      </c>
      <c r="H8758" s="5">
        <v>0</v>
      </c>
      <c r="I8758" t="s">
        <v>2203</v>
      </c>
    </row>
    <row r="8759" spans="1:9" x14ac:dyDescent="0.25">
      <c r="A8759" t="b">
        <v>0</v>
      </c>
      <c r="D8759" t="s">
        <v>7026</v>
      </c>
      <c r="E8759" t="s">
        <v>15791</v>
      </c>
      <c r="F8759">
        <v>0</v>
      </c>
      <c r="G8759">
        <v>0</v>
      </c>
      <c r="H8759" s="5">
        <v>0</v>
      </c>
      <c r="I8759" t="s">
        <v>2203</v>
      </c>
    </row>
    <row r="8760" spans="1:9" x14ac:dyDescent="0.25">
      <c r="A8760" t="b">
        <v>0</v>
      </c>
      <c r="D8760" t="s">
        <v>7026</v>
      </c>
      <c r="E8760" t="s">
        <v>15792</v>
      </c>
      <c r="F8760">
        <v>0</v>
      </c>
      <c r="G8760">
        <v>0</v>
      </c>
      <c r="H8760" s="5">
        <v>0</v>
      </c>
      <c r="I8760" t="s">
        <v>2203</v>
      </c>
    </row>
    <row r="8761" spans="1:9" x14ac:dyDescent="0.25">
      <c r="A8761" t="b">
        <v>0</v>
      </c>
      <c r="D8761" t="s">
        <v>7026</v>
      </c>
      <c r="E8761" t="s">
        <v>15793</v>
      </c>
      <c r="F8761">
        <v>0</v>
      </c>
      <c r="G8761">
        <v>0</v>
      </c>
      <c r="H8761" s="5">
        <v>0</v>
      </c>
      <c r="I8761" t="s">
        <v>2203</v>
      </c>
    </row>
    <row r="8762" spans="1:9" x14ac:dyDescent="0.25">
      <c r="A8762" t="b">
        <v>0</v>
      </c>
      <c r="D8762" t="s">
        <v>7026</v>
      </c>
      <c r="E8762" t="s">
        <v>15794</v>
      </c>
      <c r="F8762">
        <v>0</v>
      </c>
      <c r="G8762">
        <v>0</v>
      </c>
      <c r="H8762" s="5">
        <v>0</v>
      </c>
      <c r="I8762" t="s">
        <v>2203</v>
      </c>
    </row>
    <row r="8763" spans="1:9" x14ac:dyDescent="0.25">
      <c r="A8763" t="b">
        <v>0</v>
      </c>
      <c r="D8763" t="s">
        <v>7026</v>
      </c>
      <c r="E8763" t="s">
        <v>15795</v>
      </c>
      <c r="F8763">
        <v>0</v>
      </c>
      <c r="G8763">
        <v>0</v>
      </c>
      <c r="H8763" s="5">
        <v>0</v>
      </c>
      <c r="I8763" t="s">
        <v>2203</v>
      </c>
    </row>
    <row r="8764" spans="1:9" x14ac:dyDescent="0.25">
      <c r="A8764" t="b">
        <v>0</v>
      </c>
      <c r="D8764" t="s">
        <v>7026</v>
      </c>
      <c r="E8764" t="s">
        <v>15796</v>
      </c>
      <c r="F8764">
        <v>0</v>
      </c>
      <c r="G8764">
        <v>0</v>
      </c>
      <c r="H8764" s="5">
        <v>0</v>
      </c>
      <c r="I8764" t="s">
        <v>2203</v>
      </c>
    </row>
    <row r="8765" spans="1:9" x14ac:dyDescent="0.25">
      <c r="A8765" t="b">
        <v>0</v>
      </c>
      <c r="D8765" t="s">
        <v>7026</v>
      </c>
      <c r="E8765" t="s">
        <v>15797</v>
      </c>
      <c r="F8765">
        <v>0</v>
      </c>
      <c r="G8765">
        <v>0</v>
      </c>
      <c r="H8765" s="5">
        <v>0</v>
      </c>
      <c r="I8765" t="s">
        <v>2203</v>
      </c>
    </row>
    <row r="8766" spans="1:9" x14ac:dyDescent="0.25">
      <c r="A8766" t="b">
        <v>0</v>
      </c>
      <c r="D8766" t="s">
        <v>7026</v>
      </c>
      <c r="E8766" t="s">
        <v>15798</v>
      </c>
      <c r="F8766">
        <v>0</v>
      </c>
      <c r="G8766">
        <v>0</v>
      </c>
      <c r="H8766" s="5">
        <v>0</v>
      </c>
      <c r="I8766" t="s">
        <v>2203</v>
      </c>
    </row>
    <row r="8767" spans="1:9" x14ac:dyDescent="0.25">
      <c r="A8767" t="b">
        <v>0</v>
      </c>
      <c r="D8767" t="s">
        <v>7026</v>
      </c>
      <c r="E8767" t="s">
        <v>15799</v>
      </c>
      <c r="F8767">
        <v>0</v>
      </c>
      <c r="G8767">
        <v>0</v>
      </c>
      <c r="H8767" s="5">
        <v>0</v>
      </c>
      <c r="I8767" t="s">
        <v>2203</v>
      </c>
    </row>
    <row r="8768" spans="1:9" x14ac:dyDescent="0.25">
      <c r="A8768" t="b">
        <v>0</v>
      </c>
      <c r="D8768" t="s">
        <v>7026</v>
      </c>
      <c r="E8768" t="s">
        <v>15800</v>
      </c>
      <c r="F8768">
        <v>0</v>
      </c>
      <c r="G8768">
        <v>0</v>
      </c>
      <c r="H8768" s="5">
        <v>0</v>
      </c>
      <c r="I8768" t="s">
        <v>2203</v>
      </c>
    </row>
    <row r="8769" spans="1:9" x14ac:dyDescent="0.25">
      <c r="A8769" t="b">
        <v>0</v>
      </c>
      <c r="D8769" t="s">
        <v>7026</v>
      </c>
      <c r="E8769" t="s">
        <v>15801</v>
      </c>
      <c r="F8769">
        <v>0</v>
      </c>
      <c r="G8769">
        <v>0</v>
      </c>
      <c r="H8769" s="5">
        <v>0</v>
      </c>
      <c r="I8769" t="s">
        <v>2203</v>
      </c>
    </row>
    <row r="8770" spans="1:9" x14ac:dyDescent="0.25">
      <c r="A8770" t="b">
        <v>0</v>
      </c>
      <c r="D8770" t="s">
        <v>7026</v>
      </c>
      <c r="E8770" t="s">
        <v>15802</v>
      </c>
      <c r="F8770">
        <v>0</v>
      </c>
      <c r="G8770">
        <v>0</v>
      </c>
      <c r="H8770" s="5">
        <v>0</v>
      </c>
      <c r="I8770" t="s">
        <v>2203</v>
      </c>
    </row>
    <row r="8771" spans="1:9" x14ac:dyDescent="0.25">
      <c r="A8771" t="b">
        <v>0</v>
      </c>
      <c r="D8771" t="s">
        <v>7026</v>
      </c>
      <c r="E8771" t="s">
        <v>15803</v>
      </c>
      <c r="F8771">
        <v>0</v>
      </c>
      <c r="G8771">
        <v>0</v>
      </c>
      <c r="H8771" s="5">
        <v>0</v>
      </c>
      <c r="I8771" t="s">
        <v>2203</v>
      </c>
    </row>
    <row r="8772" spans="1:9" x14ac:dyDescent="0.25">
      <c r="A8772" t="b">
        <v>0</v>
      </c>
      <c r="D8772" t="s">
        <v>7026</v>
      </c>
      <c r="E8772" t="s">
        <v>15804</v>
      </c>
      <c r="F8772">
        <v>0</v>
      </c>
      <c r="G8772">
        <v>0</v>
      </c>
      <c r="H8772" s="5">
        <v>0</v>
      </c>
      <c r="I8772" t="s">
        <v>2203</v>
      </c>
    </row>
    <row r="8773" spans="1:9" x14ac:dyDescent="0.25">
      <c r="A8773" t="b">
        <v>0</v>
      </c>
      <c r="D8773" t="s">
        <v>7026</v>
      </c>
      <c r="E8773" t="s">
        <v>15805</v>
      </c>
      <c r="F8773">
        <v>0</v>
      </c>
      <c r="G8773">
        <v>0</v>
      </c>
      <c r="H8773" s="5">
        <v>0</v>
      </c>
      <c r="I8773" t="s">
        <v>2203</v>
      </c>
    </row>
    <row r="8774" spans="1:9" x14ac:dyDescent="0.25">
      <c r="A8774" t="b">
        <v>0</v>
      </c>
      <c r="D8774" t="s">
        <v>7026</v>
      </c>
      <c r="E8774" t="s">
        <v>15806</v>
      </c>
      <c r="F8774">
        <v>0</v>
      </c>
      <c r="G8774">
        <v>0</v>
      </c>
      <c r="H8774" s="5">
        <v>0</v>
      </c>
      <c r="I8774" t="s">
        <v>2203</v>
      </c>
    </row>
    <row r="8775" spans="1:9" x14ac:dyDescent="0.25">
      <c r="A8775" t="b">
        <v>0</v>
      </c>
      <c r="D8775" t="s">
        <v>7026</v>
      </c>
      <c r="E8775" t="s">
        <v>15807</v>
      </c>
      <c r="F8775">
        <v>0</v>
      </c>
      <c r="G8775">
        <v>0</v>
      </c>
      <c r="H8775" s="5">
        <v>0</v>
      </c>
      <c r="I8775" t="s">
        <v>2203</v>
      </c>
    </row>
    <row r="8776" spans="1:9" x14ac:dyDescent="0.25">
      <c r="A8776" t="b">
        <v>0</v>
      </c>
      <c r="D8776" t="s">
        <v>7026</v>
      </c>
      <c r="E8776" t="s">
        <v>15808</v>
      </c>
      <c r="F8776">
        <v>0</v>
      </c>
      <c r="G8776">
        <v>0</v>
      </c>
      <c r="H8776" s="5">
        <v>0</v>
      </c>
      <c r="I8776" t="s">
        <v>2203</v>
      </c>
    </row>
    <row r="8777" spans="1:9" x14ac:dyDescent="0.25">
      <c r="A8777" t="b">
        <v>0</v>
      </c>
      <c r="D8777" t="s">
        <v>7026</v>
      </c>
      <c r="E8777" t="s">
        <v>15809</v>
      </c>
      <c r="F8777">
        <v>0</v>
      </c>
      <c r="G8777">
        <v>0</v>
      </c>
      <c r="H8777" s="5">
        <v>0</v>
      </c>
      <c r="I8777" t="s">
        <v>2203</v>
      </c>
    </row>
    <row r="8778" spans="1:9" x14ac:dyDescent="0.25">
      <c r="A8778" t="b">
        <v>0</v>
      </c>
      <c r="D8778" t="s">
        <v>7026</v>
      </c>
      <c r="E8778" t="s">
        <v>15810</v>
      </c>
      <c r="F8778">
        <v>0</v>
      </c>
      <c r="G8778">
        <v>0</v>
      </c>
      <c r="H8778" s="5">
        <v>0</v>
      </c>
      <c r="I8778" t="s">
        <v>2203</v>
      </c>
    </row>
    <row r="8779" spans="1:9" x14ac:dyDescent="0.25">
      <c r="A8779" t="b">
        <v>0</v>
      </c>
      <c r="D8779" t="s">
        <v>7026</v>
      </c>
      <c r="E8779" t="s">
        <v>15811</v>
      </c>
      <c r="F8779">
        <v>0</v>
      </c>
      <c r="G8779">
        <v>0</v>
      </c>
      <c r="H8779" s="5">
        <v>0</v>
      </c>
      <c r="I8779" t="s">
        <v>2203</v>
      </c>
    </row>
    <row r="8780" spans="1:9" x14ac:dyDescent="0.25">
      <c r="A8780" t="b">
        <v>0</v>
      </c>
      <c r="D8780" t="s">
        <v>7026</v>
      </c>
      <c r="E8780" t="s">
        <v>15812</v>
      </c>
      <c r="F8780">
        <v>0</v>
      </c>
      <c r="G8780">
        <v>0</v>
      </c>
      <c r="H8780" s="5">
        <v>0</v>
      </c>
      <c r="I8780" t="s">
        <v>2203</v>
      </c>
    </row>
    <row r="8781" spans="1:9" x14ac:dyDescent="0.25">
      <c r="A8781" t="b">
        <v>0</v>
      </c>
      <c r="D8781" t="s">
        <v>7026</v>
      </c>
      <c r="E8781" t="s">
        <v>15813</v>
      </c>
      <c r="F8781">
        <v>0</v>
      </c>
      <c r="G8781">
        <v>0</v>
      </c>
      <c r="H8781" s="5">
        <v>0</v>
      </c>
      <c r="I8781" t="s">
        <v>2203</v>
      </c>
    </row>
    <row r="8782" spans="1:9" x14ac:dyDescent="0.25">
      <c r="A8782" t="b">
        <v>0</v>
      </c>
      <c r="D8782" t="s">
        <v>7026</v>
      </c>
      <c r="E8782" t="s">
        <v>15814</v>
      </c>
      <c r="F8782">
        <v>0</v>
      </c>
      <c r="G8782">
        <v>0</v>
      </c>
      <c r="H8782" s="5">
        <v>0</v>
      </c>
      <c r="I8782" t="s">
        <v>2203</v>
      </c>
    </row>
    <row r="8783" spans="1:9" x14ac:dyDescent="0.25">
      <c r="A8783" t="b">
        <v>0</v>
      </c>
      <c r="D8783" t="s">
        <v>7026</v>
      </c>
      <c r="E8783" t="s">
        <v>15815</v>
      </c>
      <c r="F8783">
        <v>0</v>
      </c>
      <c r="G8783">
        <v>0</v>
      </c>
      <c r="H8783" s="5">
        <v>0</v>
      </c>
      <c r="I8783" t="s">
        <v>2203</v>
      </c>
    </row>
    <row r="8784" spans="1:9" x14ac:dyDescent="0.25">
      <c r="A8784" t="b">
        <v>0</v>
      </c>
      <c r="D8784" t="s">
        <v>7026</v>
      </c>
      <c r="E8784" t="s">
        <v>15816</v>
      </c>
      <c r="F8784">
        <v>0</v>
      </c>
      <c r="G8784">
        <v>0</v>
      </c>
      <c r="H8784" s="5">
        <v>0</v>
      </c>
      <c r="I8784" t="s">
        <v>2203</v>
      </c>
    </row>
    <row r="8785" spans="1:9" x14ac:dyDescent="0.25">
      <c r="A8785" t="b">
        <v>0</v>
      </c>
      <c r="D8785" t="s">
        <v>7026</v>
      </c>
      <c r="E8785" t="s">
        <v>15817</v>
      </c>
      <c r="F8785">
        <v>0</v>
      </c>
      <c r="G8785">
        <v>0</v>
      </c>
      <c r="H8785" s="5">
        <v>0</v>
      </c>
      <c r="I8785" t="s">
        <v>2203</v>
      </c>
    </row>
    <row r="8786" spans="1:9" x14ac:dyDescent="0.25">
      <c r="A8786" t="b">
        <v>0</v>
      </c>
      <c r="D8786" t="s">
        <v>7026</v>
      </c>
      <c r="E8786" t="s">
        <v>15818</v>
      </c>
      <c r="F8786">
        <v>0</v>
      </c>
      <c r="G8786">
        <v>0</v>
      </c>
      <c r="H8786" s="5">
        <v>0</v>
      </c>
      <c r="I8786" t="s">
        <v>2203</v>
      </c>
    </row>
    <row r="8787" spans="1:9" x14ac:dyDescent="0.25">
      <c r="A8787" t="b">
        <v>0</v>
      </c>
      <c r="D8787" t="s">
        <v>7026</v>
      </c>
      <c r="E8787" t="s">
        <v>15819</v>
      </c>
      <c r="F8787">
        <v>0</v>
      </c>
      <c r="G8787">
        <v>0</v>
      </c>
      <c r="H8787" s="5">
        <v>0</v>
      </c>
      <c r="I8787" t="s">
        <v>2203</v>
      </c>
    </row>
    <row r="8788" spans="1:9" x14ac:dyDescent="0.25">
      <c r="A8788" t="b">
        <v>0</v>
      </c>
      <c r="D8788" t="s">
        <v>7026</v>
      </c>
      <c r="E8788" t="s">
        <v>15820</v>
      </c>
      <c r="F8788">
        <v>0</v>
      </c>
      <c r="G8788">
        <v>0</v>
      </c>
      <c r="H8788" s="5">
        <v>0</v>
      </c>
      <c r="I8788" t="s">
        <v>2203</v>
      </c>
    </row>
    <row r="8789" spans="1:9" x14ac:dyDescent="0.25">
      <c r="A8789" t="b">
        <v>0</v>
      </c>
      <c r="D8789" t="s">
        <v>7026</v>
      </c>
      <c r="E8789" t="s">
        <v>15821</v>
      </c>
      <c r="F8789">
        <v>0</v>
      </c>
      <c r="G8789">
        <v>0</v>
      </c>
      <c r="H8789" s="5">
        <v>0</v>
      </c>
      <c r="I8789" t="s">
        <v>2203</v>
      </c>
    </row>
    <row r="8790" spans="1:9" x14ac:dyDescent="0.25">
      <c r="A8790" t="b">
        <v>0</v>
      </c>
      <c r="D8790" t="s">
        <v>7026</v>
      </c>
      <c r="E8790" t="s">
        <v>15822</v>
      </c>
      <c r="F8790">
        <v>0</v>
      </c>
      <c r="G8790">
        <v>0</v>
      </c>
      <c r="H8790" s="5">
        <v>0</v>
      </c>
      <c r="I8790" t="s">
        <v>2203</v>
      </c>
    </row>
    <row r="8791" spans="1:9" x14ac:dyDescent="0.25">
      <c r="A8791" t="b">
        <v>0</v>
      </c>
      <c r="D8791" t="s">
        <v>7026</v>
      </c>
      <c r="E8791" t="s">
        <v>15823</v>
      </c>
      <c r="F8791">
        <v>0</v>
      </c>
      <c r="G8791">
        <v>0</v>
      </c>
      <c r="H8791" s="5">
        <v>0</v>
      </c>
      <c r="I8791" t="s">
        <v>2203</v>
      </c>
    </row>
    <row r="8792" spans="1:9" x14ac:dyDescent="0.25">
      <c r="A8792" t="b">
        <v>0</v>
      </c>
      <c r="D8792" t="s">
        <v>7026</v>
      </c>
      <c r="E8792" t="s">
        <v>15824</v>
      </c>
      <c r="F8792">
        <v>0</v>
      </c>
      <c r="G8792">
        <v>0</v>
      </c>
      <c r="H8792" s="5">
        <v>0</v>
      </c>
      <c r="I8792" t="s">
        <v>2203</v>
      </c>
    </row>
    <row r="8793" spans="1:9" x14ac:dyDescent="0.25">
      <c r="A8793" t="b">
        <v>0</v>
      </c>
      <c r="D8793" t="s">
        <v>7026</v>
      </c>
      <c r="E8793" t="s">
        <v>15825</v>
      </c>
      <c r="F8793">
        <v>0</v>
      </c>
      <c r="G8793">
        <v>0</v>
      </c>
      <c r="H8793" s="5">
        <v>0</v>
      </c>
      <c r="I8793" t="s">
        <v>2203</v>
      </c>
    </row>
    <row r="8794" spans="1:9" x14ac:dyDescent="0.25">
      <c r="A8794" t="b">
        <v>0</v>
      </c>
      <c r="D8794" t="s">
        <v>7026</v>
      </c>
      <c r="E8794" t="s">
        <v>15826</v>
      </c>
      <c r="F8794">
        <v>0</v>
      </c>
      <c r="G8794">
        <v>0</v>
      </c>
      <c r="H8794" s="5">
        <v>0</v>
      </c>
      <c r="I8794" t="s">
        <v>2203</v>
      </c>
    </row>
    <row r="8795" spans="1:9" x14ac:dyDescent="0.25">
      <c r="A8795" t="b">
        <v>0</v>
      </c>
      <c r="D8795" t="s">
        <v>7026</v>
      </c>
      <c r="E8795" t="s">
        <v>15827</v>
      </c>
      <c r="F8795">
        <v>0</v>
      </c>
      <c r="G8795">
        <v>0</v>
      </c>
      <c r="H8795" s="5">
        <v>0</v>
      </c>
      <c r="I8795" t="s">
        <v>2203</v>
      </c>
    </row>
    <row r="8796" spans="1:9" x14ac:dyDescent="0.25">
      <c r="A8796" t="b">
        <v>0</v>
      </c>
      <c r="D8796" t="s">
        <v>7026</v>
      </c>
      <c r="E8796" t="s">
        <v>15828</v>
      </c>
      <c r="F8796">
        <v>0</v>
      </c>
      <c r="G8796">
        <v>0</v>
      </c>
      <c r="H8796" s="5">
        <v>0</v>
      </c>
      <c r="I8796" t="s">
        <v>2203</v>
      </c>
    </row>
    <row r="8797" spans="1:9" x14ac:dyDescent="0.25">
      <c r="A8797" t="b">
        <v>0</v>
      </c>
      <c r="D8797" t="s">
        <v>7026</v>
      </c>
      <c r="E8797" t="s">
        <v>15829</v>
      </c>
      <c r="F8797">
        <v>0</v>
      </c>
      <c r="G8797">
        <v>0</v>
      </c>
      <c r="H8797" s="5">
        <v>0</v>
      </c>
      <c r="I8797" t="s">
        <v>2203</v>
      </c>
    </row>
    <row r="8798" spans="1:9" x14ac:dyDescent="0.25">
      <c r="A8798" t="b">
        <v>0</v>
      </c>
      <c r="D8798" t="s">
        <v>7026</v>
      </c>
      <c r="E8798" t="s">
        <v>15830</v>
      </c>
      <c r="F8798">
        <v>0</v>
      </c>
      <c r="G8798">
        <v>0</v>
      </c>
      <c r="H8798" s="5">
        <v>0</v>
      </c>
      <c r="I8798" t="s">
        <v>2203</v>
      </c>
    </row>
    <row r="8799" spans="1:9" x14ac:dyDescent="0.25">
      <c r="A8799" t="b">
        <v>0</v>
      </c>
      <c r="D8799" t="s">
        <v>7026</v>
      </c>
      <c r="E8799" t="s">
        <v>15831</v>
      </c>
      <c r="F8799">
        <v>0</v>
      </c>
      <c r="G8799">
        <v>0</v>
      </c>
      <c r="H8799" s="5">
        <v>0</v>
      </c>
      <c r="I8799" t="s">
        <v>2203</v>
      </c>
    </row>
    <row r="8800" spans="1:9" x14ac:dyDescent="0.25">
      <c r="A8800" t="b">
        <v>0</v>
      </c>
      <c r="D8800" t="s">
        <v>7026</v>
      </c>
      <c r="E8800" t="s">
        <v>15832</v>
      </c>
      <c r="F8800">
        <v>0</v>
      </c>
      <c r="G8800">
        <v>0</v>
      </c>
      <c r="H8800" s="5">
        <v>0</v>
      </c>
      <c r="I8800" t="s">
        <v>2203</v>
      </c>
    </row>
    <row r="8801" spans="1:9" x14ac:dyDescent="0.25">
      <c r="A8801" t="b">
        <v>0</v>
      </c>
      <c r="D8801" t="s">
        <v>7026</v>
      </c>
      <c r="E8801" t="s">
        <v>15833</v>
      </c>
      <c r="F8801">
        <v>0</v>
      </c>
      <c r="G8801">
        <v>0</v>
      </c>
      <c r="H8801" s="5">
        <v>0</v>
      </c>
      <c r="I8801" t="s">
        <v>2203</v>
      </c>
    </row>
    <row r="8802" spans="1:9" x14ac:dyDescent="0.25">
      <c r="A8802" t="b">
        <v>0</v>
      </c>
      <c r="D8802" t="s">
        <v>7026</v>
      </c>
      <c r="E8802" t="s">
        <v>15834</v>
      </c>
      <c r="F8802">
        <v>0</v>
      </c>
      <c r="G8802">
        <v>0</v>
      </c>
      <c r="H8802" s="5">
        <v>0</v>
      </c>
      <c r="I8802" t="s">
        <v>2203</v>
      </c>
    </row>
    <row r="8803" spans="1:9" x14ac:dyDescent="0.25">
      <c r="A8803" t="b">
        <v>0</v>
      </c>
      <c r="D8803" t="s">
        <v>7026</v>
      </c>
      <c r="E8803" t="s">
        <v>15835</v>
      </c>
      <c r="F8803">
        <v>0</v>
      </c>
      <c r="G8803">
        <v>0</v>
      </c>
      <c r="H8803" s="5">
        <v>0</v>
      </c>
      <c r="I8803" t="s">
        <v>2203</v>
      </c>
    </row>
    <row r="8804" spans="1:9" x14ac:dyDescent="0.25">
      <c r="A8804" t="b">
        <v>0</v>
      </c>
      <c r="D8804" t="s">
        <v>7026</v>
      </c>
      <c r="E8804" t="s">
        <v>15836</v>
      </c>
      <c r="F8804">
        <v>0</v>
      </c>
      <c r="G8804">
        <v>0</v>
      </c>
      <c r="H8804" s="5">
        <v>0</v>
      </c>
      <c r="I8804" t="s">
        <v>2203</v>
      </c>
    </row>
    <row r="8805" spans="1:9" x14ac:dyDescent="0.25">
      <c r="A8805" t="b">
        <v>0</v>
      </c>
      <c r="D8805" t="s">
        <v>7026</v>
      </c>
      <c r="E8805" t="s">
        <v>15837</v>
      </c>
      <c r="F8805">
        <v>0</v>
      </c>
      <c r="G8805">
        <v>0</v>
      </c>
      <c r="H8805" s="5">
        <v>0</v>
      </c>
      <c r="I8805" t="s">
        <v>2203</v>
      </c>
    </row>
    <row r="8806" spans="1:9" x14ac:dyDescent="0.25">
      <c r="A8806" t="b">
        <v>0</v>
      </c>
      <c r="D8806" t="s">
        <v>7026</v>
      </c>
      <c r="E8806" t="s">
        <v>15838</v>
      </c>
      <c r="F8806">
        <v>0</v>
      </c>
      <c r="G8806">
        <v>0</v>
      </c>
      <c r="H8806" s="5">
        <v>0</v>
      </c>
      <c r="I8806" t="s">
        <v>2203</v>
      </c>
    </row>
    <row r="8807" spans="1:9" x14ac:dyDescent="0.25">
      <c r="A8807" t="b">
        <v>0</v>
      </c>
      <c r="D8807" t="s">
        <v>7026</v>
      </c>
      <c r="E8807" t="s">
        <v>15839</v>
      </c>
      <c r="F8807">
        <v>0</v>
      </c>
      <c r="G8807">
        <v>0</v>
      </c>
      <c r="H8807" s="5">
        <v>0</v>
      </c>
      <c r="I8807" t="s">
        <v>2203</v>
      </c>
    </row>
    <row r="8808" spans="1:9" x14ac:dyDescent="0.25">
      <c r="A8808" t="b">
        <v>0</v>
      </c>
      <c r="D8808" t="s">
        <v>7026</v>
      </c>
      <c r="E8808" t="s">
        <v>15840</v>
      </c>
      <c r="F8808">
        <v>0</v>
      </c>
      <c r="G8808">
        <v>0</v>
      </c>
      <c r="H8808" s="5">
        <v>0</v>
      </c>
      <c r="I8808" t="s">
        <v>2203</v>
      </c>
    </row>
    <row r="8809" spans="1:9" x14ac:dyDescent="0.25">
      <c r="A8809" t="b">
        <v>0</v>
      </c>
      <c r="D8809" t="s">
        <v>7026</v>
      </c>
      <c r="E8809" t="s">
        <v>15841</v>
      </c>
      <c r="F8809">
        <v>0</v>
      </c>
      <c r="G8809">
        <v>0</v>
      </c>
      <c r="H8809" s="5">
        <v>0</v>
      </c>
      <c r="I8809" t="s">
        <v>2203</v>
      </c>
    </row>
    <row r="8810" spans="1:9" x14ac:dyDescent="0.25">
      <c r="A8810" t="b">
        <v>0</v>
      </c>
      <c r="D8810" t="s">
        <v>7026</v>
      </c>
      <c r="E8810" t="s">
        <v>15842</v>
      </c>
      <c r="F8810">
        <v>0</v>
      </c>
      <c r="G8810">
        <v>0</v>
      </c>
      <c r="H8810" s="5">
        <v>0</v>
      </c>
      <c r="I8810" t="s">
        <v>2203</v>
      </c>
    </row>
    <row r="8811" spans="1:9" x14ac:dyDescent="0.25">
      <c r="A8811" t="b">
        <v>0</v>
      </c>
      <c r="D8811" t="s">
        <v>7026</v>
      </c>
      <c r="E8811" t="s">
        <v>15843</v>
      </c>
      <c r="F8811">
        <v>0</v>
      </c>
      <c r="G8811">
        <v>0</v>
      </c>
      <c r="H8811" s="5">
        <v>0</v>
      </c>
      <c r="I8811" t="s">
        <v>2203</v>
      </c>
    </row>
    <row r="8812" spans="1:9" x14ac:dyDescent="0.25">
      <c r="A8812" t="b">
        <v>0</v>
      </c>
      <c r="D8812" t="s">
        <v>7026</v>
      </c>
      <c r="E8812" t="s">
        <v>15844</v>
      </c>
      <c r="F8812">
        <v>0</v>
      </c>
      <c r="G8812">
        <v>0</v>
      </c>
      <c r="H8812" s="5">
        <v>0</v>
      </c>
      <c r="I8812" t="s">
        <v>2203</v>
      </c>
    </row>
    <row r="8813" spans="1:9" x14ac:dyDescent="0.25">
      <c r="A8813" t="b">
        <v>0</v>
      </c>
      <c r="D8813" t="s">
        <v>7026</v>
      </c>
      <c r="E8813" t="s">
        <v>15845</v>
      </c>
      <c r="F8813">
        <v>0</v>
      </c>
      <c r="G8813">
        <v>0</v>
      </c>
      <c r="H8813" s="5">
        <v>0</v>
      </c>
      <c r="I8813" t="s">
        <v>2203</v>
      </c>
    </row>
    <row r="8814" spans="1:9" x14ac:dyDescent="0.25">
      <c r="A8814" t="b">
        <v>0</v>
      </c>
      <c r="D8814" t="s">
        <v>7026</v>
      </c>
      <c r="E8814" t="s">
        <v>15846</v>
      </c>
      <c r="F8814">
        <v>0</v>
      </c>
      <c r="G8814">
        <v>0</v>
      </c>
      <c r="H8814" s="5">
        <v>0</v>
      </c>
      <c r="I8814" t="s">
        <v>2203</v>
      </c>
    </row>
    <row r="8815" spans="1:9" x14ac:dyDescent="0.25">
      <c r="A8815" t="b">
        <v>0</v>
      </c>
      <c r="D8815" t="s">
        <v>7026</v>
      </c>
      <c r="E8815" t="s">
        <v>15847</v>
      </c>
      <c r="F8815">
        <v>0</v>
      </c>
      <c r="G8815">
        <v>0</v>
      </c>
      <c r="H8815" s="5">
        <v>0</v>
      </c>
      <c r="I8815" t="s">
        <v>2203</v>
      </c>
    </row>
    <row r="8816" spans="1:9" x14ac:dyDescent="0.25">
      <c r="A8816" t="b">
        <v>0</v>
      </c>
      <c r="D8816" t="s">
        <v>7026</v>
      </c>
      <c r="E8816" t="s">
        <v>15848</v>
      </c>
      <c r="F8816">
        <v>0</v>
      </c>
      <c r="G8816">
        <v>0</v>
      </c>
      <c r="H8816" s="5">
        <v>0</v>
      </c>
      <c r="I8816" t="s">
        <v>2203</v>
      </c>
    </row>
    <row r="8817" spans="1:9" x14ac:dyDescent="0.25">
      <c r="A8817" t="b">
        <v>0</v>
      </c>
      <c r="D8817" t="s">
        <v>7026</v>
      </c>
      <c r="E8817" t="s">
        <v>15849</v>
      </c>
      <c r="F8817">
        <v>0</v>
      </c>
      <c r="G8817">
        <v>0</v>
      </c>
      <c r="H8817" s="5">
        <v>0</v>
      </c>
      <c r="I8817" t="s">
        <v>2203</v>
      </c>
    </row>
    <row r="8818" spans="1:9" x14ac:dyDescent="0.25">
      <c r="A8818" t="b">
        <v>0</v>
      </c>
      <c r="D8818" t="s">
        <v>7026</v>
      </c>
      <c r="E8818" t="s">
        <v>15850</v>
      </c>
      <c r="F8818">
        <v>0</v>
      </c>
      <c r="G8818">
        <v>0</v>
      </c>
      <c r="H8818" s="5">
        <v>0</v>
      </c>
      <c r="I8818" t="s">
        <v>2203</v>
      </c>
    </row>
    <row r="8819" spans="1:9" x14ac:dyDescent="0.25">
      <c r="A8819" t="b">
        <v>0</v>
      </c>
      <c r="D8819" t="s">
        <v>7026</v>
      </c>
      <c r="E8819" t="s">
        <v>15851</v>
      </c>
      <c r="F8819">
        <v>0</v>
      </c>
      <c r="G8819">
        <v>0</v>
      </c>
      <c r="H8819" s="5">
        <v>0</v>
      </c>
      <c r="I8819" t="s">
        <v>2203</v>
      </c>
    </row>
    <row r="8820" spans="1:9" x14ac:dyDescent="0.25">
      <c r="A8820" t="b">
        <v>0</v>
      </c>
      <c r="D8820" t="s">
        <v>7026</v>
      </c>
      <c r="E8820" t="s">
        <v>15852</v>
      </c>
      <c r="F8820">
        <v>0</v>
      </c>
      <c r="G8820">
        <v>0</v>
      </c>
      <c r="H8820" s="5">
        <v>0</v>
      </c>
      <c r="I8820" t="s">
        <v>2203</v>
      </c>
    </row>
    <row r="8821" spans="1:9" x14ac:dyDescent="0.25">
      <c r="A8821" t="b">
        <v>0</v>
      </c>
      <c r="D8821" t="s">
        <v>7026</v>
      </c>
      <c r="E8821" t="s">
        <v>15853</v>
      </c>
      <c r="F8821">
        <v>0</v>
      </c>
      <c r="G8821">
        <v>0</v>
      </c>
      <c r="H8821" s="5">
        <v>0</v>
      </c>
      <c r="I8821" t="s">
        <v>2203</v>
      </c>
    </row>
    <row r="8822" spans="1:9" x14ac:dyDescent="0.25">
      <c r="A8822" t="b">
        <v>0</v>
      </c>
      <c r="D8822" t="s">
        <v>7026</v>
      </c>
      <c r="E8822" t="s">
        <v>15854</v>
      </c>
      <c r="F8822">
        <v>0</v>
      </c>
      <c r="G8822">
        <v>0</v>
      </c>
      <c r="H8822" s="5">
        <v>0</v>
      </c>
      <c r="I8822" t="s">
        <v>2203</v>
      </c>
    </row>
    <row r="8823" spans="1:9" x14ac:dyDescent="0.25">
      <c r="A8823" t="b">
        <v>0</v>
      </c>
      <c r="D8823" t="s">
        <v>7026</v>
      </c>
      <c r="E8823" t="s">
        <v>15855</v>
      </c>
      <c r="F8823">
        <v>0</v>
      </c>
      <c r="G8823">
        <v>0</v>
      </c>
      <c r="H8823" s="5">
        <v>0</v>
      </c>
      <c r="I8823" t="s">
        <v>2203</v>
      </c>
    </row>
    <row r="8824" spans="1:9" x14ac:dyDescent="0.25">
      <c r="A8824" t="b">
        <v>0</v>
      </c>
      <c r="D8824" t="s">
        <v>7026</v>
      </c>
      <c r="E8824" t="s">
        <v>15856</v>
      </c>
      <c r="F8824">
        <v>0</v>
      </c>
      <c r="G8824">
        <v>0</v>
      </c>
      <c r="H8824" s="5">
        <v>0</v>
      </c>
      <c r="I8824" t="s">
        <v>2203</v>
      </c>
    </row>
    <row r="8825" spans="1:9" x14ac:dyDescent="0.25">
      <c r="A8825" t="b">
        <v>0</v>
      </c>
      <c r="D8825" t="s">
        <v>7026</v>
      </c>
      <c r="E8825" t="s">
        <v>15857</v>
      </c>
      <c r="F8825">
        <v>0</v>
      </c>
      <c r="G8825">
        <v>0</v>
      </c>
      <c r="H8825" s="5">
        <v>0</v>
      </c>
      <c r="I8825" t="s">
        <v>2203</v>
      </c>
    </row>
    <row r="8826" spans="1:9" x14ac:dyDescent="0.25">
      <c r="A8826" t="b">
        <v>0</v>
      </c>
      <c r="D8826" t="s">
        <v>7026</v>
      </c>
      <c r="E8826" t="s">
        <v>15858</v>
      </c>
      <c r="F8826">
        <v>0</v>
      </c>
      <c r="G8826">
        <v>0</v>
      </c>
      <c r="H8826" s="5">
        <v>0</v>
      </c>
      <c r="I8826" t="s">
        <v>2203</v>
      </c>
    </row>
    <row r="8827" spans="1:9" x14ac:dyDescent="0.25">
      <c r="A8827" t="b">
        <v>0</v>
      </c>
      <c r="D8827" t="s">
        <v>7026</v>
      </c>
      <c r="E8827" t="s">
        <v>15859</v>
      </c>
      <c r="F8827">
        <v>0</v>
      </c>
      <c r="G8827">
        <v>0</v>
      </c>
      <c r="H8827" s="5">
        <v>0</v>
      </c>
      <c r="I8827" t="s">
        <v>2203</v>
      </c>
    </row>
    <row r="8828" spans="1:9" x14ac:dyDescent="0.25">
      <c r="A8828" t="b">
        <v>0</v>
      </c>
      <c r="D8828" t="s">
        <v>7026</v>
      </c>
      <c r="E8828" t="s">
        <v>15860</v>
      </c>
      <c r="F8828">
        <v>0</v>
      </c>
      <c r="G8828">
        <v>0</v>
      </c>
      <c r="H8828" s="5">
        <v>0</v>
      </c>
      <c r="I8828" t="s">
        <v>2203</v>
      </c>
    </row>
    <row r="8829" spans="1:9" x14ac:dyDescent="0.25">
      <c r="A8829" t="b">
        <v>0</v>
      </c>
      <c r="D8829" t="s">
        <v>7026</v>
      </c>
      <c r="E8829" t="s">
        <v>15861</v>
      </c>
      <c r="F8829">
        <v>0</v>
      </c>
      <c r="G8829">
        <v>0</v>
      </c>
      <c r="H8829" s="5">
        <v>0</v>
      </c>
      <c r="I8829" t="s">
        <v>2203</v>
      </c>
    </row>
    <row r="8830" spans="1:9" x14ac:dyDescent="0.25">
      <c r="A8830" t="b">
        <v>0</v>
      </c>
      <c r="D8830" t="s">
        <v>7026</v>
      </c>
      <c r="E8830" t="s">
        <v>15862</v>
      </c>
      <c r="F8830">
        <v>0</v>
      </c>
      <c r="G8830">
        <v>0</v>
      </c>
      <c r="H8830" s="5">
        <v>0</v>
      </c>
      <c r="I8830" t="s">
        <v>2203</v>
      </c>
    </row>
    <row r="8831" spans="1:9" x14ac:dyDescent="0.25">
      <c r="A8831" t="b">
        <v>0</v>
      </c>
      <c r="D8831" t="s">
        <v>7026</v>
      </c>
      <c r="E8831" t="s">
        <v>15863</v>
      </c>
      <c r="F8831">
        <v>0</v>
      </c>
      <c r="G8831">
        <v>0</v>
      </c>
      <c r="H8831" s="5">
        <v>0</v>
      </c>
      <c r="I8831" t="s">
        <v>2203</v>
      </c>
    </row>
    <row r="8832" spans="1:9" x14ac:dyDescent="0.25">
      <c r="A8832" t="b">
        <v>0</v>
      </c>
      <c r="D8832" t="s">
        <v>7026</v>
      </c>
      <c r="E8832" t="s">
        <v>15864</v>
      </c>
      <c r="F8832">
        <v>0</v>
      </c>
      <c r="G8832">
        <v>0</v>
      </c>
      <c r="H8832" s="5">
        <v>0</v>
      </c>
      <c r="I8832" t="s">
        <v>2203</v>
      </c>
    </row>
    <row r="8833" spans="1:9" x14ac:dyDescent="0.25">
      <c r="A8833" t="b">
        <v>0</v>
      </c>
      <c r="D8833" t="s">
        <v>7026</v>
      </c>
      <c r="E8833" t="s">
        <v>15865</v>
      </c>
      <c r="F8833">
        <v>0</v>
      </c>
      <c r="G8833">
        <v>0</v>
      </c>
      <c r="H8833" s="5">
        <v>0</v>
      </c>
      <c r="I8833" t="s">
        <v>2203</v>
      </c>
    </row>
    <row r="8834" spans="1:9" x14ac:dyDescent="0.25">
      <c r="A8834" t="b">
        <v>0</v>
      </c>
      <c r="D8834" t="s">
        <v>7026</v>
      </c>
      <c r="E8834" t="s">
        <v>15866</v>
      </c>
      <c r="F8834">
        <v>0</v>
      </c>
      <c r="G8834">
        <v>0</v>
      </c>
      <c r="H8834" s="5">
        <v>0</v>
      </c>
      <c r="I8834" t="s">
        <v>2203</v>
      </c>
    </row>
    <row r="8835" spans="1:9" x14ac:dyDescent="0.25">
      <c r="A8835" t="b">
        <v>0</v>
      </c>
      <c r="D8835" t="s">
        <v>7026</v>
      </c>
      <c r="E8835" t="s">
        <v>15867</v>
      </c>
      <c r="F8835">
        <v>0</v>
      </c>
      <c r="G8835">
        <v>0</v>
      </c>
      <c r="H8835" s="5">
        <v>0</v>
      </c>
      <c r="I8835" t="s">
        <v>2203</v>
      </c>
    </row>
    <row r="8836" spans="1:9" x14ac:dyDescent="0.25">
      <c r="A8836" t="b">
        <v>0</v>
      </c>
      <c r="D8836" t="s">
        <v>7026</v>
      </c>
      <c r="E8836" t="s">
        <v>15868</v>
      </c>
      <c r="F8836">
        <v>0</v>
      </c>
      <c r="G8836">
        <v>0</v>
      </c>
      <c r="H8836" s="5">
        <v>0</v>
      </c>
      <c r="I8836" t="s">
        <v>2203</v>
      </c>
    </row>
    <row r="8837" spans="1:9" x14ac:dyDescent="0.25">
      <c r="A8837" t="b">
        <v>0</v>
      </c>
      <c r="D8837" t="s">
        <v>7026</v>
      </c>
      <c r="E8837" t="s">
        <v>15869</v>
      </c>
      <c r="F8837">
        <v>0</v>
      </c>
      <c r="G8837">
        <v>0</v>
      </c>
      <c r="H8837" s="5">
        <v>0</v>
      </c>
      <c r="I8837" t="s">
        <v>2203</v>
      </c>
    </row>
    <row r="8838" spans="1:9" x14ac:dyDescent="0.25">
      <c r="A8838" t="b">
        <v>0</v>
      </c>
      <c r="D8838" t="s">
        <v>7026</v>
      </c>
      <c r="E8838" t="s">
        <v>15870</v>
      </c>
      <c r="F8838">
        <v>0</v>
      </c>
      <c r="G8838">
        <v>0</v>
      </c>
      <c r="H8838" s="5">
        <v>0</v>
      </c>
      <c r="I8838" t="s">
        <v>2203</v>
      </c>
    </row>
    <row r="8839" spans="1:9" x14ac:dyDescent="0.25">
      <c r="A8839" t="b">
        <v>0</v>
      </c>
      <c r="D8839" t="s">
        <v>7026</v>
      </c>
      <c r="E8839" t="s">
        <v>15871</v>
      </c>
      <c r="F8839">
        <v>0</v>
      </c>
      <c r="G8839">
        <v>0</v>
      </c>
      <c r="H8839" s="5">
        <v>0</v>
      </c>
      <c r="I8839" t="s">
        <v>2203</v>
      </c>
    </row>
    <row r="8840" spans="1:9" x14ac:dyDescent="0.25">
      <c r="A8840" t="b">
        <v>0</v>
      </c>
      <c r="D8840" t="s">
        <v>7026</v>
      </c>
      <c r="E8840" t="s">
        <v>15872</v>
      </c>
      <c r="F8840">
        <v>0</v>
      </c>
      <c r="G8840">
        <v>0</v>
      </c>
      <c r="H8840" s="5">
        <v>0</v>
      </c>
      <c r="I8840" t="s">
        <v>2203</v>
      </c>
    </row>
    <row r="8841" spans="1:9" x14ac:dyDescent="0.25">
      <c r="A8841" t="b">
        <v>0</v>
      </c>
      <c r="D8841" t="s">
        <v>7026</v>
      </c>
      <c r="E8841" t="s">
        <v>15873</v>
      </c>
      <c r="F8841">
        <v>0</v>
      </c>
      <c r="G8841">
        <v>0</v>
      </c>
      <c r="H8841" s="5">
        <v>0</v>
      </c>
      <c r="I8841" t="s">
        <v>2203</v>
      </c>
    </row>
    <row r="8842" spans="1:9" x14ac:dyDescent="0.25">
      <c r="A8842" t="b">
        <v>0</v>
      </c>
      <c r="D8842" t="s">
        <v>7026</v>
      </c>
      <c r="E8842" t="s">
        <v>15874</v>
      </c>
      <c r="F8842">
        <v>0</v>
      </c>
      <c r="G8842">
        <v>0</v>
      </c>
      <c r="H8842" s="5">
        <v>0</v>
      </c>
      <c r="I8842" t="s">
        <v>2203</v>
      </c>
    </row>
    <row r="8843" spans="1:9" x14ac:dyDescent="0.25">
      <c r="A8843" t="b">
        <v>0</v>
      </c>
      <c r="D8843" t="s">
        <v>7026</v>
      </c>
      <c r="E8843" t="s">
        <v>15875</v>
      </c>
      <c r="F8843">
        <v>0</v>
      </c>
      <c r="G8843">
        <v>0</v>
      </c>
      <c r="H8843" s="5">
        <v>0</v>
      </c>
      <c r="I8843" t="s">
        <v>2203</v>
      </c>
    </row>
    <row r="8844" spans="1:9" x14ac:dyDescent="0.25">
      <c r="A8844" t="b">
        <v>0</v>
      </c>
      <c r="D8844" t="s">
        <v>7026</v>
      </c>
      <c r="E8844" t="s">
        <v>15876</v>
      </c>
      <c r="F8844">
        <v>0</v>
      </c>
      <c r="G8844">
        <v>0</v>
      </c>
      <c r="H8844" s="5">
        <v>0</v>
      </c>
      <c r="I8844" t="s">
        <v>2203</v>
      </c>
    </row>
    <row r="8845" spans="1:9" x14ac:dyDescent="0.25">
      <c r="A8845" t="b">
        <v>0</v>
      </c>
      <c r="D8845" t="s">
        <v>7026</v>
      </c>
      <c r="E8845" t="s">
        <v>15877</v>
      </c>
      <c r="F8845">
        <v>0</v>
      </c>
      <c r="G8845">
        <v>0</v>
      </c>
      <c r="H8845" s="5">
        <v>0</v>
      </c>
      <c r="I8845" t="s">
        <v>2203</v>
      </c>
    </row>
    <row r="8846" spans="1:9" x14ac:dyDescent="0.25">
      <c r="A8846" t="b">
        <v>0</v>
      </c>
      <c r="D8846" t="s">
        <v>7026</v>
      </c>
      <c r="E8846" t="s">
        <v>15878</v>
      </c>
      <c r="F8846">
        <v>0</v>
      </c>
      <c r="G8846">
        <v>0</v>
      </c>
      <c r="H8846" s="5">
        <v>0</v>
      </c>
      <c r="I8846" t="s">
        <v>2203</v>
      </c>
    </row>
    <row r="8847" spans="1:9" x14ac:dyDescent="0.25">
      <c r="A8847" t="b">
        <v>0</v>
      </c>
      <c r="D8847" t="s">
        <v>7026</v>
      </c>
      <c r="E8847" t="s">
        <v>15879</v>
      </c>
      <c r="F8847">
        <v>0</v>
      </c>
      <c r="G8847">
        <v>0</v>
      </c>
      <c r="H8847" s="5">
        <v>0</v>
      </c>
      <c r="I8847" t="s">
        <v>2203</v>
      </c>
    </row>
    <row r="8848" spans="1:9" x14ac:dyDescent="0.25">
      <c r="A8848" t="b">
        <v>0</v>
      </c>
      <c r="D8848" t="s">
        <v>7026</v>
      </c>
      <c r="E8848" t="s">
        <v>15880</v>
      </c>
      <c r="F8848">
        <v>0</v>
      </c>
      <c r="G8848">
        <v>0</v>
      </c>
      <c r="H8848" s="5">
        <v>0</v>
      </c>
      <c r="I8848" t="s">
        <v>2203</v>
      </c>
    </row>
    <row r="8849" spans="1:9" x14ac:dyDescent="0.25">
      <c r="A8849" t="b">
        <v>0</v>
      </c>
      <c r="D8849" t="s">
        <v>7026</v>
      </c>
      <c r="E8849" t="s">
        <v>15881</v>
      </c>
      <c r="F8849">
        <v>0</v>
      </c>
      <c r="G8849">
        <v>0</v>
      </c>
      <c r="H8849" s="5">
        <v>0</v>
      </c>
      <c r="I8849" t="s">
        <v>2203</v>
      </c>
    </row>
    <row r="8850" spans="1:9" x14ac:dyDescent="0.25">
      <c r="A8850" t="b">
        <v>0</v>
      </c>
      <c r="D8850" t="s">
        <v>7026</v>
      </c>
      <c r="E8850" t="s">
        <v>15882</v>
      </c>
      <c r="F8850">
        <v>0</v>
      </c>
      <c r="G8850">
        <v>0</v>
      </c>
      <c r="H8850" s="5">
        <v>0</v>
      </c>
      <c r="I8850" t="s">
        <v>2203</v>
      </c>
    </row>
    <row r="8851" spans="1:9" x14ac:dyDescent="0.25">
      <c r="A8851" t="b">
        <v>0</v>
      </c>
      <c r="D8851" t="s">
        <v>7026</v>
      </c>
      <c r="E8851" t="s">
        <v>15883</v>
      </c>
      <c r="F8851">
        <v>0</v>
      </c>
      <c r="G8851">
        <v>0</v>
      </c>
      <c r="H8851" s="5">
        <v>0</v>
      </c>
      <c r="I8851" t="s">
        <v>2203</v>
      </c>
    </row>
    <row r="8852" spans="1:9" x14ac:dyDescent="0.25">
      <c r="A8852" t="b">
        <v>0</v>
      </c>
      <c r="D8852" t="s">
        <v>7026</v>
      </c>
      <c r="E8852" t="s">
        <v>15884</v>
      </c>
      <c r="F8852">
        <v>0</v>
      </c>
      <c r="G8852">
        <v>0</v>
      </c>
      <c r="H8852" s="5">
        <v>0</v>
      </c>
      <c r="I8852" t="s">
        <v>2203</v>
      </c>
    </row>
    <row r="8853" spans="1:9" x14ac:dyDescent="0.25">
      <c r="A8853" t="b">
        <v>0</v>
      </c>
      <c r="D8853" t="s">
        <v>7026</v>
      </c>
      <c r="E8853" t="s">
        <v>15885</v>
      </c>
      <c r="F8853">
        <v>0</v>
      </c>
      <c r="G8853">
        <v>0</v>
      </c>
      <c r="H8853" s="5">
        <v>0</v>
      </c>
      <c r="I8853" t="s">
        <v>2203</v>
      </c>
    </row>
    <row r="8854" spans="1:9" x14ac:dyDescent="0.25">
      <c r="A8854" t="b">
        <v>0</v>
      </c>
      <c r="D8854" t="s">
        <v>7026</v>
      </c>
      <c r="E8854" t="s">
        <v>15886</v>
      </c>
      <c r="F8854">
        <v>0</v>
      </c>
      <c r="G8854">
        <v>0</v>
      </c>
      <c r="H8854" s="5">
        <v>0</v>
      </c>
      <c r="I8854" t="s">
        <v>2203</v>
      </c>
    </row>
    <row r="8855" spans="1:9" x14ac:dyDescent="0.25">
      <c r="A8855" t="b">
        <v>0</v>
      </c>
      <c r="D8855" t="s">
        <v>7026</v>
      </c>
      <c r="E8855" t="s">
        <v>15887</v>
      </c>
      <c r="F8855">
        <v>0</v>
      </c>
      <c r="G8855">
        <v>0</v>
      </c>
      <c r="H8855" s="5">
        <v>0</v>
      </c>
      <c r="I8855" t="s">
        <v>2203</v>
      </c>
    </row>
    <row r="8856" spans="1:9" x14ac:dyDescent="0.25">
      <c r="A8856" t="b">
        <v>0</v>
      </c>
      <c r="D8856" t="s">
        <v>7026</v>
      </c>
      <c r="E8856" t="s">
        <v>15888</v>
      </c>
      <c r="F8856">
        <v>0</v>
      </c>
      <c r="G8856">
        <v>0</v>
      </c>
      <c r="H8856" s="5">
        <v>0</v>
      </c>
      <c r="I8856" t="s">
        <v>2203</v>
      </c>
    </row>
    <row r="8857" spans="1:9" x14ac:dyDescent="0.25">
      <c r="A8857" t="b">
        <v>0</v>
      </c>
      <c r="D8857" t="s">
        <v>7026</v>
      </c>
      <c r="E8857" t="s">
        <v>15889</v>
      </c>
      <c r="F8857">
        <v>0</v>
      </c>
      <c r="G8857">
        <v>0</v>
      </c>
      <c r="H8857" s="5">
        <v>0</v>
      </c>
      <c r="I8857" t="s">
        <v>2203</v>
      </c>
    </row>
    <row r="8858" spans="1:9" x14ac:dyDescent="0.25">
      <c r="A8858" t="b">
        <v>0</v>
      </c>
      <c r="D8858" t="s">
        <v>7026</v>
      </c>
      <c r="E8858" t="s">
        <v>15890</v>
      </c>
      <c r="F8858">
        <v>0</v>
      </c>
      <c r="G8858">
        <v>0</v>
      </c>
      <c r="H8858" s="5">
        <v>0</v>
      </c>
      <c r="I8858" t="s">
        <v>2203</v>
      </c>
    </row>
    <row r="8859" spans="1:9" x14ac:dyDescent="0.25">
      <c r="A8859" t="b">
        <v>0</v>
      </c>
      <c r="D8859" t="s">
        <v>7026</v>
      </c>
      <c r="E8859" t="s">
        <v>15891</v>
      </c>
      <c r="F8859">
        <v>0</v>
      </c>
      <c r="G8859">
        <v>0</v>
      </c>
      <c r="H8859" s="5">
        <v>0</v>
      </c>
      <c r="I8859" t="s">
        <v>2203</v>
      </c>
    </row>
    <row r="8860" spans="1:9" x14ac:dyDescent="0.25">
      <c r="A8860" t="b">
        <v>0</v>
      </c>
      <c r="D8860" t="s">
        <v>7026</v>
      </c>
      <c r="E8860" t="s">
        <v>15892</v>
      </c>
      <c r="F8860">
        <v>0</v>
      </c>
      <c r="G8860">
        <v>0</v>
      </c>
      <c r="H8860" s="5">
        <v>0</v>
      </c>
      <c r="I8860" t="s">
        <v>2203</v>
      </c>
    </row>
    <row r="8861" spans="1:9" x14ac:dyDescent="0.25">
      <c r="A8861" t="b">
        <v>0</v>
      </c>
      <c r="D8861" t="s">
        <v>7026</v>
      </c>
      <c r="E8861" t="s">
        <v>15893</v>
      </c>
      <c r="F8861">
        <v>0</v>
      </c>
      <c r="G8861">
        <v>0</v>
      </c>
      <c r="H8861" s="5">
        <v>0</v>
      </c>
      <c r="I8861" t="s">
        <v>2203</v>
      </c>
    </row>
    <row r="8862" spans="1:9" x14ac:dyDescent="0.25">
      <c r="A8862" t="b">
        <v>0</v>
      </c>
      <c r="D8862" t="s">
        <v>7026</v>
      </c>
      <c r="E8862" t="s">
        <v>15894</v>
      </c>
      <c r="F8862">
        <v>0</v>
      </c>
      <c r="G8862">
        <v>0</v>
      </c>
      <c r="H8862" s="5">
        <v>0</v>
      </c>
      <c r="I8862" t="s">
        <v>2203</v>
      </c>
    </row>
    <row r="8863" spans="1:9" x14ac:dyDescent="0.25">
      <c r="A8863" t="b">
        <v>0</v>
      </c>
      <c r="D8863" t="s">
        <v>7026</v>
      </c>
      <c r="E8863" t="s">
        <v>15895</v>
      </c>
      <c r="F8863">
        <v>0</v>
      </c>
      <c r="G8863">
        <v>0</v>
      </c>
      <c r="H8863" s="5">
        <v>0</v>
      </c>
      <c r="I8863" t="s">
        <v>2203</v>
      </c>
    </row>
    <row r="8864" spans="1:9" x14ac:dyDescent="0.25">
      <c r="A8864" t="b">
        <v>0</v>
      </c>
      <c r="D8864" t="s">
        <v>7026</v>
      </c>
      <c r="E8864" t="s">
        <v>15896</v>
      </c>
      <c r="F8864">
        <v>0</v>
      </c>
      <c r="G8864">
        <v>0</v>
      </c>
      <c r="H8864" s="5">
        <v>0</v>
      </c>
      <c r="I8864" t="s">
        <v>2203</v>
      </c>
    </row>
    <row r="8865" spans="1:9" x14ac:dyDescent="0.25">
      <c r="A8865" t="b">
        <v>0</v>
      </c>
      <c r="D8865" t="s">
        <v>7026</v>
      </c>
      <c r="E8865" t="s">
        <v>15897</v>
      </c>
      <c r="F8865">
        <v>0</v>
      </c>
      <c r="G8865">
        <v>0</v>
      </c>
      <c r="H8865" s="5">
        <v>0</v>
      </c>
      <c r="I8865" t="s">
        <v>2203</v>
      </c>
    </row>
    <row r="8866" spans="1:9" x14ac:dyDescent="0.25">
      <c r="A8866" t="b">
        <v>0</v>
      </c>
      <c r="D8866" t="s">
        <v>7026</v>
      </c>
      <c r="E8866" t="s">
        <v>15898</v>
      </c>
      <c r="F8866">
        <v>0</v>
      </c>
      <c r="G8866">
        <v>0</v>
      </c>
      <c r="H8866" s="5">
        <v>0</v>
      </c>
      <c r="I8866" t="s">
        <v>2203</v>
      </c>
    </row>
    <row r="8867" spans="1:9" x14ac:dyDescent="0.25">
      <c r="A8867" t="b">
        <v>0</v>
      </c>
      <c r="D8867" t="s">
        <v>7026</v>
      </c>
      <c r="E8867" t="s">
        <v>15899</v>
      </c>
      <c r="F8867">
        <v>0</v>
      </c>
      <c r="G8867">
        <v>0</v>
      </c>
      <c r="H8867" s="5">
        <v>0</v>
      </c>
      <c r="I8867" t="s">
        <v>2203</v>
      </c>
    </row>
    <row r="8868" spans="1:9" x14ac:dyDescent="0.25">
      <c r="A8868" t="b">
        <v>0</v>
      </c>
      <c r="D8868" t="s">
        <v>7026</v>
      </c>
      <c r="E8868" t="s">
        <v>15900</v>
      </c>
      <c r="F8868">
        <v>0</v>
      </c>
      <c r="G8868">
        <v>0</v>
      </c>
      <c r="H8868" s="5">
        <v>0</v>
      </c>
      <c r="I8868" t="s">
        <v>2203</v>
      </c>
    </row>
    <row r="8869" spans="1:9" x14ac:dyDescent="0.25">
      <c r="A8869" t="b">
        <v>0</v>
      </c>
      <c r="D8869" t="s">
        <v>7026</v>
      </c>
      <c r="E8869" t="s">
        <v>15901</v>
      </c>
      <c r="F8869">
        <v>0</v>
      </c>
      <c r="G8869">
        <v>0</v>
      </c>
      <c r="H8869" s="5">
        <v>0</v>
      </c>
      <c r="I8869" t="s">
        <v>2203</v>
      </c>
    </row>
    <row r="8870" spans="1:9" x14ac:dyDescent="0.25">
      <c r="A8870" t="b">
        <v>0</v>
      </c>
      <c r="D8870" t="s">
        <v>7026</v>
      </c>
      <c r="E8870" t="s">
        <v>15902</v>
      </c>
      <c r="F8870">
        <v>0</v>
      </c>
      <c r="G8870">
        <v>0</v>
      </c>
      <c r="H8870" s="5">
        <v>0</v>
      </c>
      <c r="I8870" t="s">
        <v>2203</v>
      </c>
    </row>
    <row r="8871" spans="1:9" x14ac:dyDescent="0.25">
      <c r="A8871" t="b">
        <v>0</v>
      </c>
      <c r="D8871" t="s">
        <v>7026</v>
      </c>
      <c r="E8871" t="s">
        <v>15903</v>
      </c>
      <c r="F8871">
        <v>0</v>
      </c>
      <c r="G8871">
        <v>0</v>
      </c>
      <c r="H8871" s="5">
        <v>0</v>
      </c>
      <c r="I8871" t="s">
        <v>2203</v>
      </c>
    </row>
    <row r="8872" spans="1:9" x14ac:dyDescent="0.25">
      <c r="A8872" t="b">
        <v>0</v>
      </c>
      <c r="D8872" t="s">
        <v>7026</v>
      </c>
      <c r="E8872" t="s">
        <v>15904</v>
      </c>
      <c r="F8872">
        <v>0</v>
      </c>
      <c r="G8872">
        <v>0</v>
      </c>
      <c r="H8872" s="5">
        <v>0</v>
      </c>
      <c r="I8872" t="s">
        <v>2203</v>
      </c>
    </row>
    <row r="8873" spans="1:9" x14ac:dyDescent="0.25">
      <c r="A8873" t="b">
        <v>0</v>
      </c>
      <c r="D8873" t="s">
        <v>7026</v>
      </c>
      <c r="E8873" t="s">
        <v>15905</v>
      </c>
      <c r="F8873">
        <v>0</v>
      </c>
      <c r="G8873">
        <v>0</v>
      </c>
      <c r="H8873" s="5">
        <v>0</v>
      </c>
      <c r="I8873" t="s">
        <v>2203</v>
      </c>
    </row>
    <row r="8874" spans="1:9" x14ac:dyDescent="0.25">
      <c r="A8874" t="b">
        <v>0</v>
      </c>
      <c r="D8874" t="s">
        <v>7026</v>
      </c>
      <c r="E8874" t="s">
        <v>15906</v>
      </c>
      <c r="F8874">
        <v>0</v>
      </c>
      <c r="G8874">
        <v>0</v>
      </c>
      <c r="H8874" s="5">
        <v>0</v>
      </c>
      <c r="I8874" t="s">
        <v>2203</v>
      </c>
    </row>
    <row r="8875" spans="1:9" x14ac:dyDescent="0.25">
      <c r="A8875" t="b">
        <v>0</v>
      </c>
      <c r="D8875" t="s">
        <v>7026</v>
      </c>
      <c r="E8875" t="s">
        <v>15907</v>
      </c>
      <c r="F8875">
        <v>0</v>
      </c>
      <c r="G8875">
        <v>0</v>
      </c>
      <c r="H8875" s="5">
        <v>0</v>
      </c>
      <c r="I8875" t="s">
        <v>2203</v>
      </c>
    </row>
    <row r="8876" spans="1:9" x14ac:dyDescent="0.25">
      <c r="A8876" t="b">
        <v>0</v>
      </c>
      <c r="D8876" t="s">
        <v>7026</v>
      </c>
      <c r="E8876" t="s">
        <v>15908</v>
      </c>
      <c r="F8876">
        <v>0</v>
      </c>
      <c r="G8876">
        <v>0</v>
      </c>
      <c r="H8876" s="5">
        <v>0</v>
      </c>
      <c r="I8876" t="s">
        <v>2203</v>
      </c>
    </row>
    <row r="8877" spans="1:9" x14ac:dyDescent="0.25">
      <c r="A8877" t="b">
        <v>0</v>
      </c>
      <c r="D8877" t="s">
        <v>7026</v>
      </c>
      <c r="E8877" t="s">
        <v>15909</v>
      </c>
      <c r="F8877">
        <v>0</v>
      </c>
      <c r="G8877">
        <v>0</v>
      </c>
      <c r="H8877" s="5">
        <v>0</v>
      </c>
      <c r="I8877" t="s">
        <v>2203</v>
      </c>
    </row>
    <row r="8878" spans="1:9" x14ac:dyDescent="0.25">
      <c r="A8878" t="b">
        <v>0</v>
      </c>
      <c r="D8878" t="s">
        <v>7026</v>
      </c>
      <c r="E8878" t="s">
        <v>15910</v>
      </c>
      <c r="F8878">
        <v>0</v>
      </c>
      <c r="G8878">
        <v>0</v>
      </c>
      <c r="H8878" s="5">
        <v>0</v>
      </c>
      <c r="I8878" t="s">
        <v>2203</v>
      </c>
    </row>
    <row r="8879" spans="1:9" x14ac:dyDescent="0.25">
      <c r="A8879" t="b">
        <v>0</v>
      </c>
      <c r="D8879" t="s">
        <v>7026</v>
      </c>
      <c r="E8879" t="s">
        <v>15911</v>
      </c>
      <c r="F8879">
        <v>0</v>
      </c>
      <c r="G8879">
        <v>0</v>
      </c>
      <c r="H8879" s="5">
        <v>0</v>
      </c>
      <c r="I8879" t="s">
        <v>2203</v>
      </c>
    </row>
    <row r="8880" spans="1:9" x14ac:dyDescent="0.25">
      <c r="A8880" t="b">
        <v>0</v>
      </c>
      <c r="D8880" t="s">
        <v>7026</v>
      </c>
      <c r="E8880" t="s">
        <v>15912</v>
      </c>
      <c r="F8880">
        <v>0</v>
      </c>
      <c r="G8880">
        <v>0</v>
      </c>
      <c r="H8880" s="5">
        <v>0</v>
      </c>
      <c r="I8880" t="s">
        <v>2203</v>
      </c>
    </row>
    <row r="8881" spans="1:9" x14ac:dyDescent="0.25">
      <c r="A8881" t="b">
        <v>0</v>
      </c>
      <c r="D8881" t="s">
        <v>7026</v>
      </c>
      <c r="E8881" t="s">
        <v>15913</v>
      </c>
      <c r="F8881">
        <v>0</v>
      </c>
      <c r="G8881">
        <v>0</v>
      </c>
      <c r="H8881" s="5">
        <v>0</v>
      </c>
      <c r="I8881" t="s">
        <v>2203</v>
      </c>
    </row>
    <row r="8882" spans="1:9" x14ac:dyDescent="0.25">
      <c r="A8882" t="b">
        <v>0</v>
      </c>
      <c r="D8882" t="s">
        <v>7026</v>
      </c>
      <c r="E8882" t="s">
        <v>15914</v>
      </c>
      <c r="F8882">
        <v>0</v>
      </c>
      <c r="G8882">
        <v>0</v>
      </c>
      <c r="H8882" s="5">
        <v>0</v>
      </c>
      <c r="I8882" t="s">
        <v>2203</v>
      </c>
    </row>
    <row r="8883" spans="1:9" x14ac:dyDescent="0.25">
      <c r="A8883" t="b">
        <v>0</v>
      </c>
      <c r="D8883" t="s">
        <v>7026</v>
      </c>
      <c r="E8883" t="s">
        <v>15915</v>
      </c>
      <c r="F8883">
        <v>0</v>
      </c>
      <c r="G8883">
        <v>0</v>
      </c>
      <c r="H8883" s="5">
        <v>0</v>
      </c>
      <c r="I8883" t="s">
        <v>2203</v>
      </c>
    </row>
    <row r="8884" spans="1:9" x14ac:dyDescent="0.25">
      <c r="A8884" t="b">
        <v>0</v>
      </c>
      <c r="D8884" t="s">
        <v>7026</v>
      </c>
      <c r="E8884" t="s">
        <v>15916</v>
      </c>
      <c r="F8884">
        <v>0</v>
      </c>
      <c r="G8884">
        <v>0</v>
      </c>
      <c r="H8884" s="5">
        <v>0</v>
      </c>
      <c r="I8884" t="s">
        <v>2203</v>
      </c>
    </row>
    <row r="8885" spans="1:9" x14ac:dyDescent="0.25">
      <c r="A8885" t="b">
        <v>0</v>
      </c>
      <c r="D8885" t="s">
        <v>7026</v>
      </c>
      <c r="E8885" t="s">
        <v>15917</v>
      </c>
      <c r="F8885">
        <v>0</v>
      </c>
      <c r="G8885">
        <v>0</v>
      </c>
      <c r="H8885" s="5">
        <v>0</v>
      </c>
      <c r="I8885" t="s">
        <v>2203</v>
      </c>
    </row>
    <row r="8886" spans="1:9" x14ac:dyDescent="0.25">
      <c r="A8886" t="b">
        <v>0</v>
      </c>
      <c r="D8886" t="s">
        <v>7026</v>
      </c>
      <c r="E8886" t="s">
        <v>15918</v>
      </c>
      <c r="F8886">
        <v>0</v>
      </c>
      <c r="G8886">
        <v>0</v>
      </c>
      <c r="H8886" s="5">
        <v>0</v>
      </c>
      <c r="I8886" t="s">
        <v>2203</v>
      </c>
    </row>
    <row r="8887" spans="1:9" x14ac:dyDescent="0.25">
      <c r="A8887" t="b">
        <v>0</v>
      </c>
      <c r="D8887" t="s">
        <v>7026</v>
      </c>
      <c r="E8887" t="s">
        <v>15919</v>
      </c>
      <c r="F8887">
        <v>0</v>
      </c>
      <c r="G8887">
        <v>0</v>
      </c>
      <c r="H8887" s="5">
        <v>0</v>
      </c>
      <c r="I8887" t="s">
        <v>2203</v>
      </c>
    </row>
    <row r="8888" spans="1:9" x14ac:dyDescent="0.25">
      <c r="A8888" t="b">
        <v>0</v>
      </c>
      <c r="D8888" t="s">
        <v>7026</v>
      </c>
      <c r="E8888" t="s">
        <v>15920</v>
      </c>
      <c r="F8888">
        <v>0</v>
      </c>
      <c r="G8888">
        <v>0</v>
      </c>
      <c r="H8888" s="5">
        <v>0</v>
      </c>
      <c r="I8888" t="s">
        <v>2203</v>
      </c>
    </row>
    <row r="8889" spans="1:9" x14ac:dyDescent="0.25">
      <c r="A8889" t="b">
        <v>0</v>
      </c>
      <c r="D8889" t="s">
        <v>7026</v>
      </c>
      <c r="E8889" t="s">
        <v>15921</v>
      </c>
      <c r="F8889">
        <v>0</v>
      </c>
      <c r="G8889">
        <v>0</v>
      </c>
      <c r="H8889" s="5">
        <v>0</v>
      </c>
      <c r="I8889" t="s">
        <v>2203</v>
      </c>
    </row>
    <row r="8890" spans="1:9" x14ac:dyDescent="0.25">
      <c r="A8890" t="b">
        <v>0</v>
      </c>
      <c r="D8890" t="s">
        <v>7026</v>
      </c>
      <c r="E8890" t="s">
        <v>15922</v>
      </c>
      <c r="F8890">
        <v>0</v>
      </c>
      <c r="G8890">
        <v>0</v>
      </c>
      <c r="H8890" s="5">
        <v>0</v>
      </c>
      <c r="I8890" t="s">
        <v>2203</v>
      </c>
    </row>
    <row r="8891" spans="1:9" x14ac:dyDescent="0.25">
      <c r="A8891" t="b">
        <v>0</v>
      </c>
      <c r="D8891" t="s">
        <v>7026</v>
      </c>
      <c r="E8891" t="s">
        <v>15923</v>
      </c>
      <c r="F8891">
        <v>0</v>
      </c>
      <c r="G8891">
        <v>0</v>
      </c>
      <c r="H8891" s="5">
        <v>0</v>
      </c>
      <c r="I8891" t="s">
        <v>2203</v>
      </c>
    </row>
    <row r="8892" spans="1:9" x14ac:dyDescent="0.25">
      <c r="A8892" t="b">
        <v>0</v>
      </c>
      <c r="D8892" t="s">
        <v>7026</v>
      </c>
      <c r="E8892" t="s">
        <v>15924</v>
      </c>
      <c r="F8892">
        <v>0</v>
      </c>
      <c r="G8892">
        <v>0</v>
      </c>
      <c r="H8892" s="5">
        <v>0</v>
      </c>
      <c r="I8892" t="s">
        <v>2203</v>
      </c>
    </row>
    <row r="8893" spans="1:9" x14ac:dyDescent="0.25">
      <c r="A8893" t="b">
        <v>0</v>
      </c>
      <c r="D8893" t="s">
        <v>7026</v>
      </c>
      <c r="E8893" t="s">
        <v>15925</v>
      </c>
      <c r="F8893">
        <v>0</v>
      </c>
      <c r="G8893">
        <v>0</v>
      </c>
      <c r="H8893" s="5">
        <v>0</v>
      </c>
      <c r="I8893" t="s">
        <v>2203</v>
      </c>
    </row>
    <row r="8894" spans="1:9" x14ac:dyDescent="0.25">
      <c r="A8894" t="b">
        <v>0</v>
      </c>
      <c r="D8894" t="s">
        <v>7026</v>
      </c>
      <c r="E8894" t="s">
        <v>15926</v>
      </c>
      <c r="F8894">
        <v>0</v>
      </c>
      <c r="G8894">
        <v>0</v>
      </c>
      <c r="H8894" s="5">
        <v>0</v>
      </c>
      <c r="I8894" t="s">
        <v>2203</v>
      </c>
    </row>
    <row r="8895" spans="1:9" x14ac:dyDescent="0.25">
      <c r="A8895" t="b">
        <v>0</v>
      </c>
      <c r="D8895" t="s">
        <v>7026</v>
      </c>
      <c r="E8895" t="s">
        <v>15927</v>
      </c>
      <c r="F8895">
        <v>0</v>
      </c>
      <c r="G8895">
        <v>0</v>
      </c>
      <c r="H8895" s="5">
        <v>0</v>
      </c>
      <c r="I8895" t="s">
        <v>2203</v>
      </c>
    </row>
    <row r="8896" spans="1:9" x14ac:dyDescent="0.25">
      <c r="A8896" t="b">
        <v>0</v>
      </c>
      <c r="D8896" t="s">
        <v>7026</v>
      </c>
      <c r="E8896" t="s">
        <v>15928</v>
      </c>
      <c r="F8896">
        <v>0</v>
      </c>
      <c r="G8896">
        <v>0</v>
      </c>
      <c r="H8896" s="5">
        <v>0</v>
      </c>
      <c r="I8896" t="s">
        <v>2203</v>
      </c>
    </row>
    <row r="8897" spans="1:9" x14ac:dyDescent="0.25">
      <c r="A8897" t="b">
        <v>0</v>
      </c>
      <c r="D8897" t="s">
        <v>7026</v>
      </c>
      <c r="E8897" t="s">
        <v>15929</v>
      </c>
      <c r="F8897">
        <v>0</v>
      </c>
      <c r="G8897">
        <v>0</v>
      </c>
      <c r="H8897" s="5">
        <v>0</v>
      </c>
      <c r="I8897" t="s">
        <v>2203</v>
      </c>
    </row>
    <row r="8898" spans="1:9" x14ac:dyDescent="0.25">
      <c r="A8898" t="b">
        <v>0</v>
      </c>
      <c r="D8898" t="s">
        <v>7026</v>
      </c>
      <c r="E8898" t="s">
        <v>15930</v>
      </c>
      <c r="F8898">
        <v>0</v>
      </c>
      <c r="G8898">
        <v>0</v>
      </c>
      <c r="H8898" s="5">
        <v>0</v>
      </c>
      <c r="I8898" t="s">
        <v>2203</v>
      </c>
    </row>
    <row r="8899" spans="1:9" x14ac:dyDescent="0.25">
      <c r="A8899" t="b">
        <v>0</v>
      </c>
      <c r="D8899" t="s">
        <v>7026</v>
      </c>
      <c r="E8899" t="s">
        <v>15931</v>
      </c>
      <c r="F8899">
        <v>0</v>
      </c>
      <c r="G8899">
        <v>0</v>
      </c>
      <c r="H8899" s="5">
        <v>0</v>
      </c>
      <c r="I8899" t="s">
        <v>2203</v>
      </c>
    </row>
    <row r="8900" spans="1:9" x14ac:dyDescent="0.25">
      <c r="A8900" t="b">
        <v>0</v>
      </c>
      <c r="D8900" t="s">
        <v>7026</v>
      </c>
      <c r="E8900" t="s">
        <v>15932</v>
      </c>
      <c r="F8900">
        <v>0</v>
      </c>
      <c r="G8900">
        <v>0</v>
      </c>
      <c r="H8900" s="5">
        <v>0</v>
      </c>
      <c r="I8900" t="s">
        <v>2203</v>
      </c>
    </row>
    <row r="8901" spans="1:9" x14ac:dyDescent="0.25">
      <c r="A8901" t="b">
        <v>0</v>
      </c>
      <c r="D8901" t="s">
        <v>7026</v>
      </c>
      <c r="E8901" t="s">
        <v>15933</v>
      </c>
      <c r="F8901">
        <v>0</v>
      </c>
      <c r="G8901">
        <v>0</v>
      </c>
      <c r="H8901" s="5">
        <v>0</v>
      </c>
      <c r="I8901" t="s">
        <v>2203</v>
      </c>
    </row>
    <row r="8902" spans="1:9" x14ac:dyDescent="0.25">
      <c r="A8902" t="b">
        <v>0</v>
      </c>
      <c r="D8902" t="s">
        <v>7026</v>
      </c>
      <c r="E8902" t="s">
        <v>15934</v>
      </c>
      <c r="F8902">
        <v>0</v>
      </c>
      <c r="G8902">
        <v>0</v>
      </c>
      <c r="H8902" s="5">
        <v>0</v>
      </c>
      <c r="I8902" t="s">
        <v>2203</v>
      </c>
    </row>
    <row r="8903" spans="1:9" x14ac:dyDescent="0.25">
      <c r="A8903" t="b">
        <v>0</v>
      </c>
      <c r="D8903" t="s">
        <v>7026</v>
      </c>
      <c r="E8903" t="s">
        <v>15935</v>
      </c>
      <c r="F8903">
        <v>0</v>
      </c>
      <c r="G8903">
        <v>0</v>
      </c>
      <c r="H8903" s="5">
        <v>0</v>
      </c>
      <c r="I8903" t="s">
        <v>2203</v>
      </c>
    </row>
    <row r="8904" spans="1:9" x14ac:dyDescent="0.25">
      <c r="A8904" t="b">
        <v>0</v>
      </c>
      <c r="D8904" t="s">
        <v>7026</v>
      </c>
      <c r="E8904" t="s">
        <v>15936</v>
      </c>
      <c r="F8904">
        <v>0</v>
      </c>
      <c r="G8904">
        <v>0</v>
      </c>
      <c r="H8904" s="5">
        <v>0</v>
      </c>
      <c r="I8904" t="s">
        <v>2203</v>
      </c>
    </row>
    <row r="8905" spans="1:9" x14ac:dyDescent="0.25">
      <c r="A8905" t="b">
        <v>0</v>
      </c>
      <c r="D8905" t="s">
        <v>7026</v>
      </c>
      <c r="E8905" t="s">
        <v>15937</v>
      </c>
      <c r="F8905">
        <v>0</v>
      </c>
      <c r="G8905">
        <v>0</v>
      </c>
      <c r="H8905" s="5">
        <v>0</v>
      </c>
      <c r="I8905" t="s">
        <v>2203</v>
      </c>
    </row>
    <row r="8906" spans="1:9" x14ac:dyDescent="0.25">
      <c r="A8906" t="b">
        <v>0</v>
      </c>
      <c r="D8906" t="s">
        <v>7026</v>
      </c>
      <c r="E8906" t="s">
        <v>15938</v>
      </c>
      <c r="F8906">
        <v>0</v>
      </c>
      <c r="G8906">
        <v>0</v>
      </c>
      <c r="H8906" s="5">
        <v>0</v>
      </c>
      <c r="I8906" t="s">
        <v>2203</v>
      </c>
    </row>
    <row r="8907" spans="1:9" x14ac:dyDescent="0.25">
      <c r="A8907" t="b">
        <v>0</v>
      </c>
      <c r="D8907" t="s">
        <v>7026</v>
      </c>
      <c r="E8907" t="s">
        <v>15939</v>
      </c>
      <c r="F8907">
        <v>0</v>
      </c>
      <c r="G8907">
        <v>0</v>
      </c>
      <c r="H8907" s="5">
        <v>0</v>
      </c>
      <c r="I8907" t="s">
        <v>2203</v>
      </c>
    </row>
    <row r="8908" spans="1:9" x14ac:dyDescent="0.25">
      <c r="A8908" t="b">
        <v>0</v>
      </c>
      <c r="D8908" t="s">
        <v>7026</v>
      </c>
      <c r="E8908" t="s">
        <v>15940</v>
      </c>
      <c r="F8908">
        <v>0</v>
      </c>
      <c r="G8908">
        <v>0</v>
      </c>
      <c r="H8908" s="5">
        <v>0</v>
      </c>
      <c r="I8908" t="s">
        <v>2203</v>
      </c>
    </row>
    <row r="8909" spans="1:9" x14ac:dyDescent="0.25">
      <c r="A8909" t="b">
        <v>0</v>
      </c>
      <c r="D8909" t="s">
        <v>7026</v>
      </c>
      <c r="E8909" t="s">
        <v>15941</v>
      </c>
      <c r="F8909">
        <v>0</v>
      </c>
      <c r="G8909">
        <v>0</v>
      </c>
      <c r="H8909" s="5">
        <v>0</v>
      </c>
      <c r="I8909" t="s">
        <v>2203</v>
      </c>
    </row>
    <row r="8910" spans="1:9" x14ac:dyDescent="0.25">
      <c r="A8910" t="b">
        <v>0</v>
      </c>
      <c r="D8910" t="s">
        <v>7026</v>
      </c>
      <c r="E8910" t="s">
        <v>15942</v>
      </c>
      <c r="F8910">
        <v>0</v>
      </c>
      <c r="G8910">
        <v>0</v>
      </c>
      <c r="H8910" s="5">
        <v>0</v>
      </c>
      <c r="I8910" t="s">
        <v>2203</v>
      </c>
    </row>
    <row r="8911" spans="1:9" x14ac:dyDescent="0.25">
      <c r="A8911" t="b">
        <v>0</v>
      </c>
      <c r="D8911" t="s">
        <v>7026</v>
      </c>
      <c r="E8911" t="s">
        <v>15943</v>
      </c>
      <c r="F8911">
        <v>0</v>
      </c>
      <c r="G8911">
        <v>0</v>
      </c>
      <c r="H8911" s="5">
        <v>0</v>
      </c>
      <c r="I8911" t="s">
        <v>2203</v>
      </c>
    </row>
    <row r="8912" spans="1:9" x14ac:dyDescent="0.25">
      <c r="A8912" t="b">
        <v>0</v>
      </c>
      <c r="D8912" t="s">
        <v>7026</v>
      </c>
      <c r="E8912" t="s">
        <v>15944</v>
      </c>
      <c r="F8912">
        <v>0</v>
      </c>
      <c r="G8912">
        <v>0</v>
      </c>
      <c r="H8912" s="5">
        <v>0</v>
      </c>
      <c r="I8912" t="s">
        <v>2203</v>
      </c>
    </row>
    <row r="8913" spans="1:9" x14ac:dyDescent="0.25">
      <c r="A8913" t="b">
        <v>0</v>
      </c>
      <c r="D8913" t="s">
        <v>7026</v>
      </c>
      <c r="E8913" t="s">
        <v>15945</v>
      </c>
      <c r="F8913">
        <v>0</v>
      </c>
      <c r="G8913">
        <v>0</v>
      </c>
      <c r="H8913" s="5">
        <v>0</v>
      </c>
      <c r="I8913" t="s">
        <v>2203</v>
      </c>
    </row>
    <row r="8914" spans="1:9" x14ac:dyDescent="0.25">
      <c r="A8914" t="b">
        <v>0</v>
      </c>
      <c r="D8914" t="s">
        <v>7026</v>
      </c>
      <c r="E8914" t="s">
        <v>15946</v>
      </c>
      <c r="F8914">
        <v>0</v>
      </c>
      <c r="G8914">
        <v>0</v>
      </c>
      <c r="H8914" s="5">
        <v>0</v>
      </c>
      <c r="I8914" t="s">
        <v>2203</v>
      </c>
    </row>
    <row r="8915" spans="1:9" x14ac:dyDescent="0.25">
      <c r="A8915" t="b">
        <v>0</v>
      </c>
      <c r="D8915" t="s">
        <v>7026</v>
      </c>
      <c r="E8915" t="s">
        <v>15947</v>
      </c>
      <c r="F8915">
        <v>0</v>
      </c>
      <c r="G8915">
        <v>0</v>
      </c>
      <c r="H8915" s="5">
        <v>0</v>
      </c>
      <c r="I8915" t="s">
        <v>2203</v>
      </c>
    </row>
    <row r="8916" spans="1:9" x14ac:dyDescent="0.25">
      <c r="A8916" t="b">
        <v>0</v>
      </c>
      <c r="D8916" t="s">
        <v>7026</v>
      </c>
      <c r="E8916" t="s">
        <v>15948</v>
      </c>
      <c r="F8916">
        <v>0</v>
      </c>
      <c r="G8916">
        <v>0</v>
      </c>
      <c r="H8916" s="5">
        <v>0</v>
      </c>
      <c r="I8916" t="s">
        <v>2203</v>
      </c>
    </row>
    <row r="8917" spans="1:9" x14ac:dyDescent="0.25">
      <c r="A8917" t="b">
        <v>0</v>
      </c>
      <c r="D8917" t="s">
        <v>7026</v>
      </c>
      <c r="E8917" t="s">
        <v>15949</v>
      </c>
      <c r="F8917">
        <v>0</v>
      </c>
      <c r="G8917">
        <v>0</v>
      </c>
      <c r="H8917" s="5">
        <v>0</v>
      </c>
      <c r="I8917" t="s">
        <v>2203</v>
      </c>
    </row>
    <row r="8918" spans="1:9" x14ac:dyDescent="0.25">
      <c r="A8918" t="b">
        <v>0</v>
      </c>
      <c r="D8918" t="s">
        <v>7026</v>
      </c>
      <c r="E8918" t="s">
        <v>15950</v>
      </c>
      <c r="F8918">
        <v>0</v>
      </c>
      <c r="G8918">
        <v>0</v>
      </c>
      <c r="H8918" s="5">
        <v>0</v>
      </c>
      <c r="I8918" t="s">
        <v>2203</v>
      </c>
    </row>
    <row r="8919" spans="1:9" x14ac:dyDescent="0.25">
      <c r="A8919" t="b">
        <v>0</v>
      </c>
      <c r="D8919" t="s">
        <v>7026</v>
      </c>
      <c r="E8919" t="s">
        <v>15951</v>
      </c>
      <c r="F8919">
        <v>0</v>
      </c>
      <c r="G8919">
        <v>0</v>
      </c>
      <c r="H8919" s="5">
        <v>0</v>
      </c>
      <c r="I8919" t="s">
        <v>2203</v>
      </c>
    </row>
    <row r="8920" spans="1:9" x14ac:dyDescent="0.25">
      <c r="A8920" t="b">
        <v>0</v>
      </c>
      <c r="D8920" t="s">
        <v>7026</v>
      </c>
      <c r="E8920" t="s">
        <v>15952</v>
      </c>
      <c r="F8920">
        <v>0</v>
      </c>
      <c r="G8920">
        <v>0</v>
      </c>
      <c r="H8920" s="5">
        <v>0</v>
      </c>
      <c r="I8920" t="s">
        <v>2203</v>
      </c>
    </row>
    <row r="8921" spans="1:9" x14ac:dyDescent="0.25">
      <c r="A8921" t="b">
        <v>0</v>
      </c>
      <c r="D8921" t="s">
        <v>7026</v>
      </c>
      <c r="E8921" t="s">
        <v>15953</v>
      </c>
      <c r="F8921">
        <v>0</v>
      </c>
      <c r="G8921">
        <v>0</v>
      </c>
      <c r="H8921" s="5">
        <v>0</v>
      </c>
      <c r="I8921" t="s">
        <v>2203</v>
      </c>
    </row>
    <row r="8922" spans="1:9" x14ac:dyDescent="0.25">
      <c r="A8922" t="b">
        <v>0</v>
      </c>
      <c r="D8922" t="s">
        <v>7026</v>
      </c>
      <c r="E8922" t="s">
        <v>15954</v>
      </c>
      <c r="F8922">
        <v>0</v>
      </c>
      <c r="G8922">
        <v>0</v>
      </c>
      <c r="H8922" s="5">
        <v>0</v>
      </c>
      <c r="I8922" t="s">
        <v>2203</v>
      </c>
    </row>
    <row r="8923" spans="1:9" x14ac:dyDescent="0.25">
      <c r="A8923" t="b">
        <v>0</v>
      </c>
      <c r="D8923" t="s">
        <v>7026</v>
      </c>
      <c r="E8923" t="s">
        <v>15955</v>
      </c>
      <c r="F8923">
        <v>0</v>
      </c>
      <c r="G8923">
        <v>0</v>
      </c>
      <c r="H8923" s="5">
        <v>0</v>
      </c>
      <c r="I8923" t="s">
        <v>2203</v>
      </c>
    </row>
    <row r="8924" spans="1:9" x14ac:dyDescent="0.25">
      <c r="A8924" t="b">
        <v>0</v>
      </c>
      <c r="D8924" t="s">
        <v>7026</v>
      </c>
      <c r="E8924" t="s">
        <v>15956</v>
      </c>
      <c r="F8924">
        <v>0</v>
      </c>
      <c r="G8924">
        <v>0</v>
      </c>
      <c r="H8924" s="5">
        <v>0</v>
      </c>
      <c r="I8924" t="s">
        <v>2203</v>
      </c>
    </row>
    <row r="8925" spans="1:9" x14ac:dyDescent="0.25">
      <c r="A8925" t="b">
        <v>0</v>
      </c>
      <c r="D8925" t="s">
        <v>7026</v>
      </c>
      <c r="E8925" t="s">
        <v>15957</v>
      </c>
      <c r="F8925">
        <v>0</v>
      </c>
      <c r="G8925">
        <v>0</v>
      </c>
      <c r="H8925" s="5">
        <v>0</v>
      </c>
      <c r="I8925" t="s">
        <v>2203</v>
      </c>
    </row>
    <row r="8926" spans="1:9" x14ac:dyDescent="0.25">
      <c r="A8926" t="b">
        <v>0</v>
      </c>
      <c r="D8926" t="s">
        <v>7026</v>
      </c>
      <c r="E8926" t="s">
        <v>15958</v>
      </c>
      <c r="F8926">
        <v>0</v>
      </c>
      <c r="G8926">
        <v>0</v>
      </c>
      <c r="H8926" s="5">
        <v>0</v>
      </c>
      <c r="I8926" t="s">
        <v>2203</v>
      </c>
    </row>
    <row r="8927" spans="1:9" x14ac:dyDescent="0.25">
      <c r="A8927" t="b">
        <v>0</v>
      </c>
      <c r="D8927" t="s">
        <v>7026</v>
      </c>
      <c r="E8927" t="s">
        <v>15959</v>
      </c>
      <c r="F8927">
        <v>0</v>
      </c>
      <c r="G8927">
        <v>0</v>
      </c>
      <c r="H8927" s="5">
        <v>0</v>
      </c>
      <c r="I8927" t="s">
        <v>2203</v>
      </c>
    </row>
    <row r="8928" spans="1:9" x14ac:dyDescent="0.25">
      <c r="A8928" t="b">
        <v>0</v>
      </c>
      <c r="D8928" t="s">
        <v>7026</v>
      </c>
      <c r="E8928" t="s">
        <v>15960</v>
      </c>
      <c r="F8928">
        <v>0</v>
      </c>
      <c r="G8928">
        <v>0</v>
      </c>
      <c r="H8928" s="5">
        <v>0</v>
      </c>
      <c r="I8928" t="s">
        <v>2203</v>
      </c>
    </row>
    <row r="8929" spans="1:9" x14ac:dyDescent="0.25">
      <c r="A8929" t="b">
        <v>0</v>
      </c>
      <c r="D8929" t="s">
        <v>7026</v>
      </c>
      <c r="E8929" t="s">
        <v>15961</v>
      </c>
      <c r="F8929">
        <v>0</v>
      </c>
      <c r="G8929">
        <v>0</v>
      </c>
      <c r="H8929" s="5">
        <v>0</v>
      </c>
      <c r="I8929" t="s">
        <v>2203</v>
      </c>
    </row>
    <row r="8930" spans="1:9" x14ac:dyDescent="0.25">
      <c r="A8930" t="b">
        <v>0</v>
      </c>
      <c r="D8930" t="s">
        <v>7026</v>
      </c>
      <c r="E8930" t="s">
        <v>15962</v>
      </c>
      <c r="F8930">
        <v>0</v>
      </c>
      <c r="G8930">
        <v>0</v>
      </c>
      <c r="H8930" s="5">
        <v>0</v>
      </c>
      <c r="I8930" t="s">
        <v>2203</v>
      </c>
    </row>
    <row r="8931" spans="1:9" x14ac:dyDescent="0.25">
      <c r="A8931" t="b">
        <v>0</v>
      </c>
      <c r="D8931" t="s">
        <v>7026</v>
      </c>
      <c r="E8931" t="s">
        <v>15963</v>
      </c>
      <c r="F8931">
        <v>0</v>
      </c>
      <c r="G8931">
        <v>0</v>
      </c>
      <c r="H8931" s="5">
        <v>0</v>
      </c>
      <c r="I8931" t="s">
        <v>2203</v>
      </c>
    </row>
    <row r="8932" spans="1:9" x14ac:dyDescent="0.25">
      <c r="A8932" t="b">
        <v>0</v>
      </c>
      <c r="D8932" t="s">
        <v>7026</v>
      </c>
      <c r="E8932" t="s">
        <v>15964</v>
      </c>
      <c r="F8932">
        <v>0</v>
      </c>
      <c r="G8932">
        <v>0</v>
      </c>
      <c r="H8932" s="5">
        <v>0</v>
      </c>
      <c r="I8932" t="s">
        <v>2203</v>
      </c>
    </row>
    <row r="8933" spans="1:9" x14ac:dyDescent="0.25">
      <c r="A8933" t="b">
        <v>0</v>
      </c>
      <c r="D8933" t="s">
        <v>7026</v>
      </c>
      <c r="E8933" t="s">
        <v>15965</v>
      </c>
      <c r="F8933">
        <v>0</v>
      </c>
      <c r="G8933">
        <v>0</v>
      </c>
      <c r="H8933" s="5">
        <v>0</v>
      </c>
      <c r="I8933" t="s">
        <v>2203</v>
      </c>
    </row>
    <row r="8934" spans="1:9" x14ac:dyDescent="0.25">
      <c r="A8934" t="b">
        <v>0</v>
      </c>
      <c r="D8934" t="s">
        <v>7026</v>
      </c>
      <c r="E8934" t="s">
        <v>15966</v>
      </c>
      <c r="F8934">
        <v>0</v>
      </c>
      <c r="G8934">
        <v>0</v>
      </c>
      <c r="H8934" s="5">
        <v>0</v>
      </c>
      <c r="I8934" t="s">
        <v>2203</v>
      </c>
    </row>
    <row r="8935" spans="1:9" x14ac:dyDescent="0.25">
      <c r="A8935" t="b">
        <v>0</v>
      </c>
      <c r="D8935" t="s">
        <v>7026</v>
      </c>
      <c r="E8935" t="s">
        <v>15967</v>
      </c>
      <c r="F8935">
        <v>0</v>
      </c>
      <c r="G8935">
        <v>0</v>
      </c>
      <c r="H8935" s="5">
        <v>0</v>
      </c>
      <c r="I8935" t="s">
        <v>2203</v>
      </c>
    </row>
    <row r="8936" spans="1:9" x14ac:dyDescent="0.25">
      <c r="A8936" t="b">
        <v>0</v>
      </c>
      <c r="D8936" t="s">
        <v>7026</v>
      </c>
      <c r="E8936" t="s">
        <v>15968</v>
      </c>
      <c r="F8936">
        <v>0</v>
      </c>
      <c r="G8936">
        <v>0</v>
      </c>
      <c r="H8936" s="5">
        <v>0</v>
      </c>
      <c r="I8936" t="s">
        <v>2203</v>
      </c>
    </row>
    <row r="8937" spans="1:9" x14ac:dyDescent="0.25">
      <c r="A8937" t="b">
        <v>0</v>
      </c>
      <c r="D8937" t="s">
        <v>7026</v>
      </c>
      <c r="E8937" t="s">
        <v>15969</v>
      </c>
      <c r="F8937">
        <v>0</v>
      </c>
      <c r="G8937">
        <v>0</v>
      </c>
      <c r="H8937" s="5">
        <v>0</v>
      </c>
      <c r="I8937" t="s">
        <v>2203</v>
      </c>
    </row>
    <row r="8938" spans="1:9" x14ac:dyDescent="0.25">
      <c r="A8938" t="b">
        <v>0</v>
      </c>
      <c r="D8938" t="s">
        <v>7026</v>
      </c>
      <c r="E8938" t="s">
        <v>15970</v>
      </c>
      <c r="F8938">
        <v>0</v>
      </c>
      <c r="G8938">
        <v>0</v>
      </c>
      <c r="H8938" s="5">
        <v>0</v>
      </c>
      <c r="I8938" t="s">
        <v>2203</v>
      </c>
    </row>
    <row r="8939" spans="1:9" x14ac:dyDescent="0.25">
      <c r="A8939" t="b">
        <v>0</v>
      </c>
      <c r="D8939" t="s">
        <v>7026</v>
      </c>
      <c r="E8939" t="s">
        <v>15971</v>
      </c>
      <c r="F8939">
        <v>0</v>
      </c>
      <c r="G8939">
        <v>0</v>
      </c>
      <c r="H8939" s="5">
        <v>0</v>
      </c>
      <c r="I8939" t="s">
        <v>2203</v>
      </c>
    </row>
    <row r="8940" spans="1:9" x14ac:dyDescent="0.25">
      <c r="A8940" t="b">
        <v>0</v>
      </c>
      <c r="D8940" t="s">
        <v>7026</v>
      </c>
      <c r="E8940" t="s">
        <v>15972</v>
      </c>
      <c r="F8940">
        <v>0</v>
      </c>
      <c r="G8940">
        <v>0</v>
      </c>
      <c r="H8940" s="5">
        <v>0</v>
      </c>
      <c r="I8940" t="s">
        <v>2203</v>
      </c>
    </row>
    <row r="8941" spans="1:9" x14ac:dyDescent="0.25">
      <c r="A8941" t="b">
        <v>0</v>
      </c>
      <c r="D8941" t="s">
        <v>7026</v>
      </c>
      <c r="E8941" t="s">
        <v>15973</v>
      </c>
      <c r="F8941">
        <v>0</v>
      </c>
      <c r="G8941">
        <v>0</v>
      </c>
      <c r="H8941" s="5">
        <v>0</v>
      </c>
      <c r="I8941" t="s">
        <v>2203</v>
      </c>
    </row>
    <row r="8942" spans="1:9" x14ac:dyDescent="0.25">
      <c r="A8942" t="b">
        <v>0</v>
      </c>
      <c r="D8942" t="s">
        <v>7026</v>
      </c>
      <c r="E8942" t="s">
        <v>15974</v>
      </c>
      <c r="F8942">
        <v>0</v>
      </c>
      <c r="G8942">
        <v>0</v>
      </c>
      <c r="H8942" s="5">
        <v>0</v>
      </c>
      <c r="I8942" t="s">
        <v>2203</v>
      </c>
    </row>
    <row r="8943" spans="1:9" x14ac:dyDescent="0.25">
      <c r="A8943" t="b">
        <v>0</v>
      </c>
      <c r="D8943" t="s">
        <v>7026</v>
      </c>
      <c r="E8943" t="s">
        <v>15975</v>
      </c>
      <c r="F8943">
        <v>0</v>
      </c>
      <c r="G8943">
        <v>0</v>
      </c>
      <c r="H8943" s="5">
        <v>0</v>
      </c>
      <c r="I8943" t="s">
        <v>2203</v>
      </c>
    </row>
    <row r="8944" spans="1:9" x14ac:dyDescent="0.25">
      <c r="A8944" t="b">
        <v>0</v>
      </c>
      <c r="D8944" t="s">
        <v>7026</v>
      </c>
      <c r="E8944" t="s">
        <v>15976</v>
      </c>
      <c r="F8944">
        <v>0</v>
      </c>
      <c r="G8944">
        <v>0</v>
      </c>
      <c r="H8944" s="5">
        <v>0</v>
      </c>
      <c r="I8944" t="s">
        <v>2203</v>
      </c>
    </row>
    <row r="8945" spans="1:9" x14ac:dyDescent="0.25">
      <c r="A8945" t="b">
        <v>0</v>
      </c>
      <c r="D8945" t="s">
        <v>7026</v>
      </c>
      <c r="E8945" t="s">
        <v>15977</v>
      </c>
      <c r="F8945">
        <v>0</v>
      </c>
      <c r="G8945">
        <v>0</v>
      </c>
      <c r="H8945" s="5">
        <v>0</v>
      </c>
      <c r="I8945" t="s">
        <v>2203</v>
      </c>
    </row>
    <row r="8946" spans="1:9" x14ac:dyDescent="0.25">
      <c r="A8946" t="b">
        <v>0</v>
      </c>
      <c r="D8946" t="s">
        <v>7026</v>
      </c>
      <c r="E8946" t="s">
        <v>15978</v>
      </c>
      <c r="F8946">
        <v>0</v>
      </c>
      <c r="G8946">
        <v>0</v>
      </c>
      <c r="H8946" s="5">
        <v>0</v>
      </c>
      <c r="I8946" t="s">
        <v>2203</v>
      </c>
    </row>
    <row r="8947" spans="1:9" x14ac:dyDescent="0.25">
      <c r="A8947" t="b">
        <v>0</v>
      </c>
      <c r="D8947" t="s">
        <v>7026</v>
      </c>
      <c r="E8947" t="s">
        <v>15979</v>
      </c>
      <c r="F8947">
        <v>0</v>
      </c>
      <c r="G8947">
        <v>0</v>
      </c>
      <c r="H8947" s="5">
        <v>0</v>
      </c>
      <c r="I8947" t="s">
        <v>2203</v>
      </c>
    </row>
    <row r="8948" spans="1:9" x14ac:dyDescent="0.25">
      <c r="A8948" t="b">
        <v>0</v>
      </c>
      <c r="D8948" t="s">
        <v>7026</v>
      </c>
      <c r="E8948" t="s">
        <v>15980</v>
      </c>
      <c r="F8948">
        <v>0</v>
      </c>
      <c r="G8948">
        <v>0</v>
      </c>
      <c r="H8948" s="5">
        <v>0</v>
      </c>
      <c r="I8948" t="s">
        <v>2203</v>
      </c>
    </row>
    <row r="8949" spans="1:9" x14ac:dyDescent="0.25">
      <c r="A8949" t="b">
        <v>0</v>
      </c>
      <c r="D8949" t="s">
        <v>7026</v>
      </c>
      <c r="E8949" t="s">
        <v>15981</v>
      </c>
      <c r="F8949">
        <v>0</v>
      </c>
      <c r="G8949">
        <v>0</v>
      </c>
      <c r="H8949" s="5">
        <v>0</v>
      </c>
      <c r="I8949" t="s">
        <v>2203</v>
      </c>
    </row>
    <row r="8950" spans="1:9" x14ac:dyDescent="0.25">
      <c r="A8950" t="b">
        <v>0</v>
      </c>
      <c r="D8950" t="s">
        <v>7026</v>
      </c>
      <c r="E8950" t="s">
        <v>15982</v>
      </c>
      <c r="F8950">
        <v>0</v>
      </c>
      <c r="G8950">
        <v>0</v>
      </c>
      <c r="H8950" s="5">
        <v>0</v>
      </c>
      <c r="I8950" t="s">
        <v>2203</v>
      </c>
    </row>
    <row r="8951" spans="1:9" x14ac:dyDescent="0.25">
      <c r="A8951" t="b">
        <v>0</v>
      </c>
      <c r="D8951" t="s">
        <v>7026</v>
      </c>
      <c r="E8951" t="s">
        <v>15983</v>
      </c>
      <c r="F8951">
        <v>0</v>
      </c>
      <c r="G8951">
        <v>0</v>
      </c>
      <c r="H8951" s="5">
        <v>0</v>
      </c>
      <c r="I8951" t="s">
        <v>2203</v>
      </c>
    </row>
    <row r="8952" spans="1:9" x14ac:dyDescent="0.25">
      <c r="A8952" t="b">
        <v>0</v>
      </c>
      <c r="D8952" t="s">
        <v>7026</v>
      </c>
      <c r="E8952" t="s">
        <v>15984</v>
      </c>
      <c r="F8952">
        <v>0</v>
      </c>
      <c r="G8952">
        <v>0</v>
      </c>
      <c r="H8952" s="5">
        <v>0</v>
      </c>
      <c r="I8952" t="s">
        <v>2203</v>
      </c>
    </row>
    <row r="8953" spans="1:9" x14ac:dyDescent="0.25">
      <c r="A8953" t="b">
        <v>0</v>
      </c>
      <c r="D8953" t="s">
        <v>7026</v>
      </c>
      <c r="E8953" t="s">
        <v>15985</v>
      </c>
      <c r="F8953">
        <v>0</v>
      </c>
      <c r="G8953">
        <v>0</v>
      </c>
      <c r="H8953" s="5">
        <v>0</v>
      </c>
      <c r="I8953" t="s">
        <v>2203</v>
      </c>
    </row>
    <row r="8954" spans="1:9" x14ac:dyDescent="0.25">
      <c r="A8954" t="b">
        <v>0</v>
      </c>
      <c r="D8954" t="s">
        <v>7026</v>
      </c>
      <c r="E8954" t="s">
        <v>15986</v>
      </c>
      <c r="F8954">
        <v>0</v>
      </c>
      <c r="G8954">
        <v>0</v>
      </c>
      <c r="H8954" s="5">
        <v>0</v>
      </c>
      <c r="I8954" t="s">
        <v>2203</v>
      </c>
    </row>
    <row r="8955" spans="1:9" x14ac:dyDescent="0.25">
      <c r="A8955" t="b">
        <v>0</v>
      </c>
      <c r="D8955" t="s">
        <v>7026</v>
      </c>
      <c r="E8955" t="s">
        <v>15987</v>
      </c>
      <c r="F8955">
        <v>0</v>
      </c>
      <c r="G8955">
        <v>0</v>
      </c>
      <c r="H8955" s="5">
        <v>0</v>
      </c>
      <c r="I8955" t="s">
        <v>2203</v>
      </c>
    </row>
    <row r="8956" spans="1:9" x14ac:dyDescent="0.25">
      <c r="A8956" t="b">
        <v>0</v>
      </c>
      <c r="D8956" t="s">
        <v>7026</v>
      </c>
      <c r="E8956" t="s">
        <v>15988</v>
      </c>
      <c r="F8956">
        <v>0</v>
      </c>
      <c r="G8956">
        <v>0</v>
      </c>
      <c r="H8956" s="5">
        <v>0</v>
      </c>
      <c r="I8956" t="s">
        <v>2203</v>
      </c>
    </row>
    <row r="8957" spans="1:9" x14ac:dyDescent="0.25">
      <c r="A8957" t="b">
        <v>0</v>
      </c>
      <c r="D8957" t="s">
        <v>7026</v>
      </c>
      <c r="E8957" t="s">
        <v>15989</v>
      </c>
      <c r="F8957">
        <v>0</v>
      </c>
      <c r="G8957">
        <v>0</v>
      </c>
      <c r="H8957" s="5">
        <v>0</v>
      </c>
      <c r="I8957" t="s">
        <v>2203</v>
      </c>
    </row>
    <row r="8958" spans="1:9" x14ac:dyDescent="0.25">
      <c r="A8958" t="b">
        <v>0</v>
      </c>
      <c r="D8958" t="s">
        <v>7026</v>
      </c>
      <c r="E8958" t="s">
        <v>15990</v>
      </c>
      <c r="F8958">
        <v>0</v>
      </c>
      <c r="G8958">
        <v>0</v>
      </c>
      <c r="H8958" s="5">
        <v>0</v>
      </c>
      <c r="I8958" t="s">
        <v>2203</v>
      </c>
    </row>
    <row r="8959" spans="1:9" x14ac:dyDescent="0.25">
      <c r="A8959" t="b">
        <v>0</v>
      </c>
      <c r="D8959" t="s">
        <v>7026</v>
      </c>
      <c r="E8959" t="s">
        <v>15991</v>
      </c>
      <c r="F8959">
        <v>0</v>
      </c>
      <c r="G8959">
        <v>0</v>
      </c>
      <c r="H8959" s="5">
        <v>0</v>
      </c>
      <c r="I8959" t="s">
        <v>2203</v>
      </c>
    </row>
    <row r="8960" spans="1:9" x14ac:dyDescent="0.25">
      <c r="A8960" t="b">
        <v>0</v>
      </c>
      <c r="D8960" t="s">
        <v>7026</v>
      </c>
      <c r="E8960" t="s">
        <v>15992</v>
      </c>
      <c r="F8960">
        <v>0</v>
      </c>
      <c r="G8960">
        <v>0</v>
      </c>
      <c r="H8960" s="5">
        <v>0</v>
      </c>
      <c r="I8960" t="s">
        <v>2203</v>
      </c>
    </row>
    <row r="8961" spans="1:9" x14ac:dyDescent="0.25">
      <c r="A8961" t="b">
        <v>0</v>
      </c>
      <c r="D8961" t="s">
        <v>7026</v>
      </c>
      <c r="E8961" t="s">
        <v>15993</v>
      </c>
      <c r="F8961">
        <v>0</v>
      </c>
      <c r="G8961">
        <v>0</v>
      </c>
      <c r="H8961" s="5">
        <v>0</v>
      </c>
      <c r="I8961" t="s">
        <v>2203</v>
      </c>
    </row>
    <row r="8962" spans="1:9" x14ac:dyDescent="0.25">
      <c r="A8962" t="b">
        <v>0</v>
      </c>
      <c r="D8962" t="s">
        <v>7026</v>
      </c>
      <c r="E8962" t="s">
        <v>15994</v>
      </c>
      <c r="F8962">
        <v>0</v>
      </c>
      <c r="G8962">
        <v>0</v>
      </c>
      <c r="H8962" s="5">
        <v>0</v>
      </c>
      <c r="I8962" t="s">
        <v>2203</v>
      </c>
    </row>
    <row r="8963" spans="1:9" x14ac:dyDescent="0.25">
      <c r="A8963" t="b">
        <v>0</v>
      </c>
      <c r="D8963" t="s">
        <v>7026</v>
      </c>
      <c r="E8963" t="s">
        <v>15995</v>
      </c>
      <c r="F8963">
        <v>0</v>
      </c>
      <c r="G8963">
        <v>0</v>
      </c>
      <c r="H8963" s="5">
        <v>0</v>
      </c>
      <c r="I8963" t="s">
        <v>2203</v>
      </c>
    </row>
    <row r="8964" spans="1:9" x14ac:dyDescent="0.25">
      <c r="A8964" t="b">
        <v>0</v>
      </c>
      <c r="D8964" t="s">
        <v>7026</v>
      </c>
      <c r="E8964" t="s">
        <v>15996</v>
      </c>
      <c r="F8964">
        <v>0</v>
      </c>
      <c r="G8964">
        <v>0</v>
      </c>
      <c r="H8964" s="5">
        <v>0</v>
      </c>
      <c r="I8964" t="s">
        <v>2203</v>
      </c>
    </row>
    <row r="8965" spans="1:9" x14ac:dyDescent="0.25">
      <c r="A8965" t="b">
        <v>0</v>
      </c>
      <c r="D8965" t="s">
        <v>7026</v>
      </c>
      <c r="E8965" t="s">
        <v>15997</v>
      </c>
      <c r="F8965">
        <v>0</v>
      </c>
      <c r="G8965">
        <v>0</v>
      </c>
      <c r="H8965" s="5">
        <v>0</v>
      </c>
      <c r="I8965" t="s">
        <v>2203</v>
      </c>
    </row>
    <row r="8966" spans="1:9" x14ac:dyDescent="0.25">
      <c r="A8966" t="b">
        <v>0</v>
      </c>
      <c r="D8966" t="s">
        <v>7026</v>
      </c>
      <c r="E8966" t="s">
        <v>15998</v>
      </c>
      <c r="F8966">
        <v>0</v>
      </c>
      <c r="G8966">
        <v>0</v>
      </c>
      <c r="H8966" s="5">
        <v>0</v>
      </c>
      <c r="I8966" t="s">
        <v>2203</v>
      </c>
    </row>
    <row r="8967" spans="1:9" x14ac:dyDescent="0.25">
      <c r="A8967" t="b">
        <v>0</v>
      </c>
      <c r="D8967" t="s">
        <v>7026</v>
      </c>
      <c r="E8967" t="s">
        <v>15999</v>
      </c>
      <c r="F8967">
        <v>0</v>
      </c>
      <c r="G8967">
        <v>0</v>
      </c>
      <c r="H8967" s="5">
        <v>0</v>
      </c>
      <c r="I8967" t="s">
        <v>2203</v>
      </c>
    </row>
    <row r="8968" spans="1:9" x14ac:dyDescent="0.25">
      <c r="A8968" t="b">
        <v>0</v>
      </c>
      <c r="D8968" t="s">
        <v>7026</v>
      </c>
      <c r="E8968" t="s">
        <v>16000</v>
      </c>
      <c r="F8968">
        <v>0</v>
      </c>
      <c r="G8968">
        <v>0</v>
      </c>
      <c r="H8968" s="5">
        <v>0</v>
      </c>
      <c r="I8968" t="s">
        <v>2203</v>
      </c>
    </row>
    <row r="8969" spans="1:9" x14ac:dyDescent="0.25">
      <c r="A8969" t="b">
        <v>0</v>
      </c>
      <c r="D8969" t="s">
        <v>7026</v>
      </c>
      <c r="E8969" t="s">
        <v>16001</v>
      </c>
      <c r="F8969">
        <v>0</v>
      </c>
      <c r="G8969">
        <v>0</v>
      </c>
      <c r="H8969" s="5">
        <v>0</v>
      </c>
      <c r="I8969" t="s">
        <v>2203</v>
      </c>
    </row>
    <row r="8970" spans="1:9" x14ac:dyDescent="0.25">
      <c r="A8970" t="b">
        <v>0</v>
      </c>
      <c r="D8970" t="s">
        <v>7026</v>
      </c>
      <c r="E8970" t="s">
        <v>16002</v>
      </c>
      <c r="F8970">
        <v>0</v>
      </c>
      <c r="G8970">
        <v>0</v>
      </c>
      <c r="H8970" s="5">
        <v>0</v>
      </c>
      <c r="I8970" t="s">
        <v>2203</v>
      </c>
    </row>
    <row r="8971" spans="1:9" x14ac:dyDescent="0.25">
      <c r="A8971" t="b">
        <v>0</v>
      </c>
      <c r="D8971" t="s">
        <v>7026</v>
      </c>
      <c r="E8971" t="s">
        <v>16003</v>
      </c>
      <c r="F8971">
        <v>0</v>
      </c>
      <c r="G8971">
        <v>0</v>
      </c>
      <c r="H8971" s="5">
        <v>0</v>
      </c>
      <c r="I8971" t="s">
        <v>2203</v>
      </c>
    </row>
    <row r="8972" spans="1:9" x14ac:dyDescent="0.25">
      <c r="A8972" t="b">
        <v>0</v>
      </c>
      <c r="D8972" t="s">
        <v>7026</v>
      </c>
      <c r="E8972" t="s">
        <v>16004</v>
      </c>
      <c r="F8972">
        <v>0</v>
      </c>
      <c r="G8972">
        <v>0</v>
      </c>
      <c r="H8972" s="5">
        <v>0</v>
      </c>
      <c r="I8972" t="s">
        <v>2203</v>
      </c>
    </row>
    <row r="8973" spans="1:9" x14ac:dyDescent="0.25">
      <c r="A8973" t="b">
        <v>0</v>
      </c>
      <c r="D8973" t="s">
        <v>7026</v>
      </c>
      <c r="E8973" t="s">
        <v>16005</v>
      </c>
      <c r="F8973">
        <v>0</v>
      </c>
      <c r="G8973">
        <v>0</v>
      </c>
      <c r="H8973" s="5">
        <v>0</v>
      </c>
      <c r="I8973" t="s">
        <v>2203</v>
      </c>
    </row>
    <row r="8974" spans="1:9" x14ac:dyDescent="0.25">
      <c r="A8974" t="b">
        <v>0</v>
      </c>
      <c r="D8974" t="s">
        <v>7026</v>
      </c>
      <c r="E8974" t="s">
        <v>16006</v>
      </c>
      <c r="F8974">
        <v>0</v>
      </c>
      <c r="G8974">
        <v>0</v>
      </c>
      <c r="H8974" s="5">
        <v>0</v>
      </c>
      <c r="I8974" t="s">
        <v>2203</v>
      </c>
    </row>
    <row r="8975" spans="1:9" x14ac:dyDescent="0.25">
      <c r="A8975" t="b">
        <v>0</v>
      </c>
      <c r="D8975" t="s">
        <v>7026</v>
      </c>
      <c r="E8975" t="s">
        <v>16007</v>
      </c>
      <c r="F8975">
        <v>0</v>
      </c>
      <c r="G8975">
        <v>0</v>
      </c>
      <c r="H8975" s="5">
        <v>0</v>
      </c>
      <c r="I8975" t="s">
        <v>2203</v>
      </c>
    </row>
    <row r="8976" spans="1:9" x14ac:dyDescent="0.25">
      <c r="A8976" t="b">
        <v>0</v>
      </c>
      <c r="D8976" t="s">
        <v>7026</v>
      </c>
      <c r="E8976" t="s">
        <v>16008</v>
      </c>
      <c r="F8976">
        <v>0</v>
      </c>
      <c r="G8976">
        <v>0</v>
      </c>
      <c r="H8976" s="5">
        <v>0</v>
      </c>
      <c r="I8976" t="s">
        <v>2203</v>
      </c>
    </row>
    <row r="8977" spans="1:9" x14ac:dyDescent="0.25">
      <c r="A8977" t="b">
        <v>0</v>
      </c>
      <c r="D8977" t="s">
        <v>7026</v>
      </c>
      <c r="E8977" t="s">
        <v>16009</v>
      </c>
      <c r="F8977">
        <v>0</v>
      </c>
      <c r="G8977">
        <v>0</v>
      </c>
      <c r="H8977" s="5">
        <v>0</v>
      </c>
      <c r="I8977" t="s">
        <v>2203</v>
      </c>
    </row>
    <row r="8978" spans="1:9" x14ac:dyDescent="0.25">
      <c r="A8978" t="b">
        <v>0</v>
      </c>
      <c r="D8978" t="s">
        <v>7026</v>
      </c>
      <c r="E8978" t="s">
        <v>16010</v>
      </c>
      <c r="F8978">
        <v>0</v>
      </c>
      <c r="G8978">
        <v>0</v>
      </c>
      <c r="H8978" s="5">
        <v>0</v>
      </c>
      <c r="I8978" t="s">
        <v>2203</v>
      </c>
    </row>
    <row r="8979" spans="1:9" x14ac:dyDescent="0.25">
      <c r="A8979" t="b">
        <v>0</v>
      </c>
      <c r="D8979" t="s">
        <v>7026</v>
      </c>
      <c r="E8979" t="s">
        <v>16011</v>
      </c>
      <c r="F8979">
        <v>0</v>
      </c>
      <c r="G8979">
        <v>0</v>
      </c>
      <c r="H8979" s="5">
        <v>0</v>
      </c>
      <c r="I8979" t="s">
        <v>2203</v>
      </c>
    </row>
    <row r="8980" spans="1:9" x14ac:dyDescent="0.25">
      <c r="A8980" t="b">
        <v>0</v>
      </c>
      <c r="D8980" t="s">
        <v>7026</v>
      </c>
      <c r="E8980" t="s">
        <v>16012</v>
      </c>
      <c r="F8980">
        <v>0</v>
      </c>
      <c r="G8980">
        <v>0</v>
      </c>
      <c r="H8980" s="5">
        <v>0</v>
      </c>
      <c r="I8980" t="s">
        <v>2203</v>
      </c>
    </row>
    <row r="8981" spans="1:9" x14ac:dyDescent="0.25">
      <c r="A8981" t="b">
        <v>0</v>
      </c>
      <c r="D8981" t="s">
        <v>7026</v>
      </c>
      <c r="E8981" t="s">
        <v>16013</v>
      </c>
      <c r="F8981">
        <v>0</v>
      </c>
      <c r="G8981">
        <v>0</v>
      </c>
      <c r="H8981" s="5">
        <v>0</v>
      </c>
      <c r="I8981" t="s">
        <v>2203</v>
      </c>
    </row>
    <row r="8982" spans="1:9" x14ac:dyDescent="0.25">
      <c r="A8982" t="b">
        <v>0</v>
      </c>
      <c r="D8982" t="s">
        <v>7026</v>
      </c>
      <c r="E8982" t="s">
        <v>16014</v>
      </c>
      <c r="F8982">
        <v>0</v>
      </c>
      <c r="G8982">
        <v>0</v>
      </c>
      <c r="H8982" s="5">
        <v>0</v>
      </c>
      <c r="I8982" t="s">
        <v>2203</v>
      </c>
    </row>
    <row r="8983" spans="1:9" x14ac:dyDescent="0.25">
      <c r="A8983" t="b">
        <v>0</v>
      </c>
      <c r="D8983" t="s">
        <v>7026</v>
      </c>
      <c r="E8983" t="s">
        <v>16015</v>
      </c>
      <c r="F8983">
        <v>0</v>
      </c>
      <c r="G8983">
        <v>0</v>
      </c>
      <c r="H8983" s="5">
        <v>0</v>
      </c>
      <c r="I8983" t="s">
        <v>2203</v>
      </c>
    </row>
    <row r="8984" spans="1:9" x14ac:dyDescent="0.25">
      <c r="A8984" t="b">
        <v>0</v>
      </c>
      <c r="D8984" t="s">
        <v>7026</v>
      </c>
      <c r="E8984" t="s">
        <v>16016</v>
      </c>
      <c r="F8984">
        <v>0</v>
      </c>
      <c r="G8984">
        <v>0</v>
      </c>
      <c r="H8984" s="5">
        <v>0</v>
      </c>
      <c r="I8984" t="s">
        <v>2203</v>
      </c>
    </row>
    <row r="8985" spans="1:9" x14ac:dyDescent="0.25">
      <c r="A8985" t="b">
        <v>0</v>
      </c>
      <c r="D8985" t="s">
        <v>7026</v>
      </c>
      <c r="E8985" t="s">
        <v>16017</v>
      </c>
      <c r="F8985">
        <v>0</v>
      </c>
      <c r="G8985">
        <v>0</v>
      </c>
      <c r="H8985" s="5">
        <v>0</v>
      </c>
      <c r="I8985" t="s">
        <v>2203</v>
      </c>
    </row>
    <row r="8986" spans="1:9" x14ac:dyDescent="0.25">
      <c r="A8986" t="b">
        <v>0</v>
      </c>
      <c r="D8986" t="s">
        <v>7026</v>
      </c>
      <c r="E8986" t="s">
        <v>16018</v>
      </c>
      <c r="F8986">
        <v>0</v>
      </c>
      <c r="G8986">
        <v>0</v>
      </c>
      <c r="H8986" s="5">
        <v>0</v>
      </c>
      <c r="I8986" t="s">
        <v>2203</v>
      </c>
    </row>
    <row r="8987" spans="1:9" x14ac:dyDescent="0.25">
      <c r="A8987" t="b">
        <v>0</v>
      </c>
      <c r="D8987" t="s">
        <v>7026</v>
      </c>
      <c r="E8987" t="s">
        <v>16019</v>
      </c>
      <c r="F8987">
        <v>0</v>
      </c>
      <c r="G8987">
        <v>0</v>
      </c>
      <c r="H8987" s="5">
        <v>0</v>
      </c>
      <c r="I8987" t="s">
        <v>2203</v>
      </c>
    </row>
    <row r="8988" spans="1:9" x14ac:dyDescent="0.25">
      <c r="A8988" t="b">
        <v>0</v>
      </c>
      <c r="D8988" t="s">
        <v>7026</v>
      </c>
      <c r="E8988" t="s">
        <v>16020</v>
      </c>
      <c r="F8988">
        <v>0</v>
      </c>
      <c r="G8988">
        <v>0</v>
      </c>
      <c r="H8988" s="5">
        <v>0</v>
      </c>
      <c r="I8988" t="s">
        <v>2203</v>
      </c>
    </row>
    <row r="8989" spans="1:9" x14ac:dyDescent="0.25">
      <c r="A8989" t="b">
        <v>0</v>
      </c>
      <c r="D8989" t="s">
        <v>7026</v>
      </c>
      <c r="E8989" t="s">
        <v>16021</v>
      </c>
      <c r="F8989">
        <v>0</v>
      </c>
      <c r="G8989">
        <v>0</v>
      </c>
      <c r="H8989" s="5">
        <v>0</v>
      </c>
      <c r="I8989" t="s">
        <v>2203</v>
      </c>
    </row>
    <row r="8990" spans="1:9" x14ac:dyDescent="0.25">
      <c r="A8990" t="b">
        <v>0</v>
      </c>
      <c r="D8990" t="s">
        <v>7026</v>
      </c>
      <c r="E8990" t="s">
        <v>16022</v>
      </c>
      <c r="F8990">
        <v>0</v>
      </c>
      <c r="G8990">
        <v>0</v>
      </c>
      <c r="H8990" s="5">
        <v>0</v>
      </c>
      <c r="I8990" t="s">
        <v>2203</v>
      </c>
    </row>
    <row r="8991" spans="1:9" x14ac:dyDescent="0.25">
      <c r="A8991" t="b">
        <v>0</v>
      </c>
      <c r="D8991" t="s">
        <v>7026</v>
      </c>
      <c r="E8991" t="s">
        <v>16023</v>
      </c>
      <c r="F8991">
        <v>0</v>
      </c>
      <c r="G8991">
        <v>0</v>
      </c>
      <c r="H8991" s="5">
        <v>0</v>
      </c>
      <c r="I8991" t="s">
        <v>2203</v>
      </c>
    </row>
    <row r="8992" spans="1:9" x14ac:dyDescent="0.25">
      <c r="A8992" t="b">
        <v>0</v>
      </c>
      <c r="D8992" t="s">
        <v>7026</v>
      </c>
      <c r="E8992" t="s">
        <v>16024</v>
      </c>
      <c r="F8992">
        <v>0</v>
      </c>
      <c r="G8992">
        <v>0</v>
      </c>
      <c r="H8992" s="5">
        <v>0</v>
      </c>
      <c r="I8992" t="s">
        <v>2203</v>
      </c>
    </row>
    <row r="8993" spans="1:9" x14ac:dyDescent="0.25">
      <c r="A8993" t="b">
        <v>0</v>
      </c>
      <c r="D8993" t="s">
        <v>7026</v>
      </c>
      <c r="E8993" t="s">
        <v>16025</v>
      </c>
      <c r="F8993">
        <v>0</v>
      </c>
      <c r="G8993">
        <v>0</v>
      </c>
      <c r="H8993" s="5">
        <v>0</v>
      </c>
      <c r="I8993" t="s">
        <v>2203</v>
      </c>
    </row>
    <row r="8994" spans="1:9" x14ac:dyDescent="0.25">
      <c r="A8994" t="b">
        <v>0</v>
      </c>
      <c r="D8994" t="s">
        <v>7026</v>
      </c>
      <c r="E8994" t="s">
        <v>16026</v>
      </c>
      <c r="F8994">
        <v>0</v>
      </c>
      <c r="G8994">
        <v>0</v>
      </c>
      <c r="H8994" s="5">
        <v>0</v>
      </c>
      <c r="I8994" t="s">
        <v>2203</v>
      </c>
    </row>
    <row r="8995" spans="1:9" x14ac:dyDescent="0.25">
      <c r="A8995" t="b">
        <v>0</v>
      </c>
      <c r="D8995" t="s">
        <v>7026</v>
      </c>
      <c r="E8995" t="s">
        <v>16027</v>
      </c>
      <c r="F8995">
        <v>0</v>
      </c>
      <c r="G8995">
        <v>0</v>
      </c>
      <c r="H8995" s="5">
        <v>0</v>
      </c>
      <c r="I8995" t="s">
        <v>2203</v>
      </c>
    </row>
    <row r="8996" spans="1:9" x14ac:dyDescent="0.25">
      <c r="A8996" t="b">
        <v>0</v>
      </c>
      <c r="D8996" t="s">
        <v>7026</v>
      </c>
      <c r="E8996" t="s">
        <v>16028</v>
      </c>
      <c r="F8996">
        <v>0</v>
      </c>
      <c r="G8996">
        <v>0</v>
      </c>
      <c r="H8996" s="5">
        <v>0</v>
      </c>
      <c r="I8996" t="s">
        <v>2203</v>
      </c>
    </row>
    <row r="8997" spans="1:9" x14ac:dyDescent="0.25">
      <c r="A8997" t="b">
        <v>0</v>
      </c>
      <c r="D8997" t="s">
        <v>7026</v>
      </c>
      <c r="E8997" t="s">
        <v>16029</v>
      </c>
      <c r="F8997">
        <v>0</v>
      </c>
      <c r="G8997">
        <v>0</v>
      </c>
      <c r="H8997" s="5">
        <v>0</v>
      </c>
      <c r="I8997" t="s">
        <v>2203</v>
      </c>
    </row>
    <row r="8998" spans="1:9" x14ac:dyDescent="0.25">
      <c r="A8998" t="b">
        <v>0</v>
      </c>
      <c r="D8998" t="s">
        <v>7026</v>
      </c>
      <c r="E8998" t="s">
        <v>16030</v>
      </c>
      <c r="F8998">
        <v>0</v>
      </c>
      <c r="G8998">
        <v>0</v>
      </c>
      <c r="H8998" s="5">
        <v>0</v>
      </c>
      <c r="I8998" t="s">
        <v>2203</v>
      </c>
    </row>
    <row r="8999" spans="1:9" x14ac:dyDescent="0.25">
      <c r="A8999" t="b">
        <v>0</v>
      </c>
      <c r="D8999" t="s">
        <v>7026</v>
      </c>
      <c r="E8999" t="s">
        <v>16031</v>
      </c>
      <c r="F8999">
        <v>0</v>
      </c>
      <c r="G8999">
        <v>0</v>
      </c>
      <c r="H8999" s="5">
        <v>0</v>
      </c>
      <c r="I8999" t="s">
        <v>2203</v>
      </c>
    </row>
    <row r="9000" spans="1:9" x14ac:dyDescent="0.25">
      <c r="A9000" t="b">
        <v>0</v>
      </c>
      <c r="D9000" t="s">
        <v>7026</v>
      </c>
      <c r="E9000" t="s">
        <v>16032</v>
      </c>
      <c r="F9000">
        <v>0</v>
      </c>
      <c r="G9000">
        <v>0</v>
      </c>
      <c r="H9000" s="5">
        <v>0</v>
      </c>
      <c r="I9000" t="s">
        <v>2203</v>
      </c>
    </row>
    <row r="9001" spans="1:9" x14ac:dyDescent="0.25">
      <c r="A9001" t="b">
        <v>0</v>
      </c>
      <c r="D9001" t="s">
        <v>7026</v>
      </c>
      <c r="E9001" t="s">
        <v>16033</v>
      </c>
      <c r="F9001">
        <v>0</v>
      </c>
      <c r="G9001">
        <v>0</v>
      </c>
      <c r="H9001" s="5">
        <v>0</v>
      </c>
      <c r="I9001" t="s">
        <v>2203</v>
      </c>
    </row>
    <row r="9002" spans="1:9" x14ac:dyDescent="0.25">
      <c r="A9002" t="b">
        <v>0</v>
      </c>
      <c r="D9002" t="s">
        <v>7026</v>
      </c>
      <c r="E9002" t="s">
        <v>16034</v>
      </c>
      <c r="F9002">
        <v>0</v>
      </c>
      <c r="G9002">
        <v>0</v>
      </c>
      <c r="H9002" s="5">
        <v>0</v>
      </c>
      <c r="I9002" t="s">
        <v>2203</v>
      </c>
    </row>
    <row r="9003" spans="1:9" x14ac:dyDescent="0.25">
      <c r="A9003" t="b">
        <v>0</v>
      </c>
      <c r="D9003" t="s">
        <v>7026</v>
      </c>
      <c r="E9003" t="s">
        <v>16035</v>
      </c>
      <c r="F9003">
        <v>0</v>
      </c>
      <c r="G9003">
        <v>0</v>
      </c>
      <c r="H9003" s="5">
        <v>0</v>
      </c>
      <c r="I9003" t="s">
        <v>2203</v>
      </c>
    </row>
    <row r="9004" spans="1:9" x14ac:dyDescent="0.25">
      <c r="A9004" t="b">
        <v>0</v>
      </c>
      <c r="D9004" t="s">
        <v>7026</v>
      </c>
      <c r="E9004" t="s">
        <v>16036</v>
      </c>
      <c r="F9004">
        <v>0</v>
      </c>
      <c r="G9004">
        <v>0</v>
      </c>
      <c r="H9004" s="5">
        <v>0</v>
      </c>
      <c r="I9004" t="s">
        <v>2203</v>
      </c>
    </row>
    <row r="9005" spans="1:9" x14ac:dyDescent="0.25">
      <c r="A9005" t="b">
        <v>0</v>
      </c>
      <c r="D9005" t="s">
        <v>7026</v>
      </c>
      <c r="E9005" t="s">
        <v>16037</v>
      </c>
      <c r="F9005">
        <v>0</v>
      </c>
      <c r="G9005">
        <v>0</v>
      </c>
      <c r="H9005" s="5">
        <v>0</v>
      </c>
      <c r="I9005" t="s">
        <v>2203</v>
      </c>
    </row>
    <row r="9006" spans="1:9" x14ac:dyDescent="0.25">
      <c r="A9006" t="b">
        <v>0</v>
      </c>
      <c r="D9006" t="s">
        <v>7026</v>
      </c>
      <c r="E9006" t="s">
        <v>16038</v>
      </c>
      <c r="F9006">
        <v>0</v>
      </c>
      <c r="G9006">
        <v>0</v>
      </c>
      <c r="H9006" s="5">
        <v>0</v>
      </c>
      <c r="I9006" t="s">
        <v>2203</v>
      </c>
    </row>
    <row r="9007" spans="1:9" x14ac:dyDescent="0.25">
      <c r="A9007" t="b">
        <v>0</v>
      </c>
      <c r="D9007" t="s">
        <v>7026</v>
      </c>
      <c r="E9007" t="s">
        <v>16039</v>
      </c>
      <c r="F9007">
        <v>0</v>
      </c>
      <c r="G9007">
        <v>0</v>
      </c>
      <c r="H9007" s="5">
        <v>0</v>
      </c>
      <c r="I9007" t="s">
        <v>2203</v>
      </c>
    </row>
    <row r="9008" spans="1:9" x14ac:dyDescent="0.25">
      <c r="A9008" t="b">
        <v>0</v>
      </c>
      <c r="D9008" t="s">
        <v>7026</v>
      </c>
      <c r="E9008" t="s">
        <v>16040</v>
      </c>
      <c r="F9008">
        <v>0</v>
      </c>
      <c r="G9008">
        <v>0</v>
      </c>
      <c r="H9008" s="5">
        <v>0</v>
      </c>
      <c r="I9008" t="s">
        <v>2203</v>
      </c>
    </row>
    <row r="9009" spans="1:9" x14ac:dyDescent="0.25">
      <c r="A9009" t="b">
        <v>0</v>
      </c>
      <c r="D9009" t="s">
        <v>7026</v>
      </c>
      <c r="E9009" t="s">
        <v>16041</v>
      </c>
      <c r="F9009">
        <v>0</v>
      </c>
      <c r="G9009">
        <v>0</v>
      </c>
      <c r="H9009" s="5">
        <v>0</v>
      </c>
      <c r="I9009" t="s">
        <v>2203</v>
      </c>
    </row>
    <row r="9010" spans="1:9" x14ac:dyDescent="0.25">
      <c r="A9010" t="b">
        <v>0</v>
      </c>
      <c r="D9010" t="s">
        <v>7026</v>
      </c>
      <c r="E9010" t="s">
        <v>16042</v>
      </c>
      <c r="F9010">
        <v>0</v>
      </c>
      <c r="G9010">
        <v>0</v>
      </c>
      <c r="H9010" s="5">
        <v>0</v>
      </c>
      <c r="I9010" t="s">
        <v>2203</v>
      </c>
    </row>
    <row r="9011" spans="1:9" x14ac:dyDescent="0.25">
      <c r="A9011" t="b">
        <v>0</v>
      </c>
      <c r="D9011" t="s">
        <v>7026</v>
      </c>
      <c r="E9011" t="s">
        <v>16043</v>
      </c>
      <c r="F9011">
        <v>0</v>
      </c>
      <c r="G9011">
        <v>0</v>
      </c>
      <c r="H9011" s="5">
        <v>0</v>
      </c>
      <c r="I9011" t="s">
        <v>2203</v>
      </c>
    </row>
    <row r="9012" spans="1:9" x14ac:dyDescent="0.25">
      <c r="A9012" t="b">
        <v>0</v>
      </c>
      <c r="D9012" t="s">
        <v>7026</v>
      </c>
      <c r="E9012" t="s">
        <v>16044</v>
      </c>
      <c r="F9012">
        <v>0</v>
      </c>
      <c r="G9012">
        <v>0</v>
      </c>
      <c r="H9012" s="5">
        <v>0</v>
      </c>
      <c r="I9012" t="s">
        <v>2203</v>
      </c>
    </row>
    <row r="9013" spans="1:9" x14ac:dyDescent="0.25">
      <c r="A9013" t="b">
        <v>0</v>
      </c>
      <c r="D9013" t="s">
        <v>7026</v>
      </c>
      <c r="E9013" t="s">
        <v>16045</v>
      </c>
      <c r="F9013">
        <v>0</v>
      </c>
      <c r="G9013">
        <v>0</v>
      </c>
      <c r="H9013" s="5">
        <v>0</v>
      </c>
      <c r="I9013" t="s">
        <v>2203</v>
      </c>
    </row>
    <row r="9014" spans="1:9" x14ac:dyDescent="0.25">
      <c r="A9014" t="b">
        <v>0</v>
      </c>
      <c r="D9014" t="s">
        <v>7026</v>
      </c>
      <c r="E9014" t="s">
        <v>16046</v>
      </c>
      <c r="F9014">
        <v>0</v>
      </c>
      <c r="G9014">
        <v>0</v>
      </c>
      <c r="H9014" s="5">
        <v>0</v>
      </c>
      <c r="I9014" t="s">
        <v>2203</v>
      </c>
    </row>
    <row r="9015" spans="1:9" x14ac:dyDescent="0.25">
      <c r="A9015" t="b">
        <v>0</v>
      </c>
      <c r="D9015" t="s">
        <v>7026</v>
      </c>
      <c r="E9015" t="s">
        <v>16047</v>
      </c>
      <c r="F9015">
        <v>0</v>
      </c>
      <c r="G9015">
        <v>0</v>
      </c>
      <c r="H9015" s="5">
        <v>0</v>
      </c>
      <c r="I9015" t="s">
        <v>2203</v>
      </c>
    </row>
    <row r="9016" spans="1:9" x14ac:dyDescent="0.25">
      <c r="A9016" t="b">
        <v>0</v>
      </c>
      <c r="D9016" t="s">
        <v>7026</v>
      </c>
      <c r="E9016" t="s">
        <v>16048</v>
      </c>
      <c r="F9016">
        <v>0</v>
      </c>
      <c r="G9016">
        <v>0</v>
      </c>
      <c r="H9016" s="5">
        <v>0</v>
      </c>
      <c r="I9016" t="s">
        <v>2203</v>
      </c>
    </row>
    <row r="9017" spans="1:9" x14ac:dyDescent="0.25">
      <c r="A9017" t="b">
        <v>0</v>
      </c>
      <c r="D9017" t="s">
        <v>7026</v>
      </c>
      <c r="E9017" t="s">
        <v>16049</v>
      </c>
      <c r="F9017">
        <v>0</v>
      </c>
      <c r="G9017">
        <v>0</v>
      </c>
      <c r="H9017" s="5">
        <v>0</v>
      </c>
      <c r="I9017" t="s">
        <v>2203</v>
      </c>
    </row>
    <row r="9018" spans="1:9" x14ac:dyDescent="0.25">
      <c r="A9018" t="b">
        <v>0</v>
      </c>
      <c r="D9018" t="s">
        <v>7026</v>
      </c>
      <c r="E9018" t="s">
        <v>16050</v>
      </c>
      <c r="F9018">
        <v>0</v>
      </c>
      <c r="G9018">
        <v>0</v>
      </c>
      <c r="H9018" s="5">
        <v>0</v>
      </c>
      <c r="I9018" t="s">
        <v>2203</v>
      </c>
    </row>
    <row r="9019" spans="1:9" x14ac:dyDescent="0.25">
      <c r="A9019" t="b">
        <v>0</v>
      </c>
      <c r="D9019" t="s">
        <v>7026</v>
      </c>
      <c r="E9019" t="s">
        <v>16051</v>
      </c>
      <c r="F9019">
        <v>0</v>
      </c>
      <c r="G9019">
        <v>0</v>
      </c>
      <c r="H9019" s="5">
        <v>0</v>
      </c>
      <c r="I9019" t="s">
        <v>2203</v>
      </c>
    </row>
    <row r="9020" spans="1:9" x14ac:dyDescent="0.25">
      <c r="A9020" t="b">
        <v>0</v>
      </c>
      <c r="D9020" t="s">
        <v>7026</v>
      </c>
      <c r="E9020" t="s">
        <v>16052</v>
      </c>
      <c r="F9020">
        <v>0</v>
      </c>
      <c r="G9020">
        <v>0</v>
      </c>
      <c r="H9020" s="5">
        <v>0</v>
      </c>
      <c r="I9020" t="s">
        <v>2203</v>
      </c>
    </row>
    <row r="9021" spans="1:9" x14ac:dyDescent="0.25">
      <c r="A9021" t="b">
        <v>0</v>
      </c>
      <c r="D9021" t="s">
        <v>7026</v>
      </c>
      <c r="E9021" t="s">
        <v>16053</v>
      </c>
      <c r="F9021">
        <v>0</v>
      </c>
      <c r="G9021">
        <v>0</v>
      </c>
      <c r="H9021" s="5">
        <v>0</v>
      </c>
      <c r="I9021" t="s">
        <v>2203</v>
      </c>
    </row>
    <row r="9022" spans="1:9" x14ac:dyDescent="0.25">
      <c r="A9022" t="b">
        <v>0</v>
      </c>
      <c r="D9022" t="s">
        <v>7026</v>
      </c>
      <c r="E9022" t="s">
        <v>16054</v>
      </c>
      <c r="F9022">
        <v>0</v>
      </c>
      <c r="G9022">
        <v>0</v>
      </c>
      <c r="H9022" s="5">
        <v>0</v>
      </c>
      <c r="I9022" t="s">
        <v>2203</v>
      </c>
    </row>
    <row r="9023" spans="1:9" x14ac:dyDescent="0.25">
      <c r="A9023" t="b">
        <v>0</v>
      </c>
      <c r="D9023" t="s">
        <v>7026</v>
      </c>
      <c r="E9023" t="s">
        <v>16055</v>
      </c>
      <c r="F9023">
        <v>0</v>
      </c>
      <c r="G9023">
        <v>0</v>
      </c>
      <c r="H9023" s="5">
        <v>0</v>
      </c>
      <c r="I9023" t="s">
        <v>2203</v>
      </c>
    </row>
    <row r="9024" spans="1:9" x14ac:dyDescent="0.25">
      <c r="A9024" t="b">
        <v>0</v>
      </c>
      <c r="D9024" t="s">
        <v>7026</v>
      </c>
      <c r="E9024" t="s">
        <v>16056</v>
      </c>
      <c r="F9024">
        <v>0</v>
      </c>
      <c r="G9024">
        <v>0</v>
      </c>
      <c r="H9024" s="5">
        <v>0</v>
      </c>
      <c r="I9024" t="s">
        <v>2203</v>
      </c>
    </row>
    <row r="9025" spans="1:9" x14ac:dyDescent="0.25">
      <c r="A9025" t="b">
        <v>0</v>
      </c>
      <c r="D9025" t="s">
        <v>7026</v>
      </c>
      <c r="E9025" t="s">
        <v>16057</v>
      </c>
      <c r="F9025">
        <v>0</v>
      </c>
      <c r="G9025">
        <v>0</v>
      </c>
      <c r="H9025" s="5">
        <v>0</v>
      </c>
      <c r="I9025" t="s">
        <v>2203</v>
      </c>
    </row>
    <row r="9026" spans="1:9" x14ac:dyDescent="0.25">
      <c r="A9026" t="b">
        <v>0</v>
      </c>
      <c r="D9026" t="s">
        <v>7026</v>
      </c>
      <c r="E9026" t="s">
        <v>16058</v>
      </c>
      <c r="F9026">
        <v>0</v>
      </c>
      <c r="G9026">
        <v>0</v>
      </c>
      <c r="H9026" s="5">
        <v>0</v>
      </c>
      <c r="I9026" t="s">
        <v>2203</v>
      </c>
    </row>
    <row r="9027" spans="1:9" x14ac:dyDescent="0.25">
      <c r="A9027" t="b">
        <v>0</v>
      </c>
      <c r="D9027" t="s">
        <v>7026</v>
      </c>
      <c r="E9027" t="s">
        <v>16059</v>
      </c>
      <c r="F9027">
        <v>0</v>
      </c>
      <c r="G9027">
        <v>0</v>
      </c>
      <c r="H9027" s="5">
        <v>0</v>
      </c>
      <c r="I9027" t="s">
        <v>2203</v>
      </c>
    </row>
    <row r="9028" spans="1:9" x14ac:dyDescent="0.25">
      <c r="A9028" t="b">
        <v>0</v>
      </c>
      <c r="D9028" t="s">
        <v>7026</v>
      </c>
      <c r="E9028" t="s">
        <v>16060</v>
      </c>
      <c r="F9028">
        <v>0</v>
      </c>
      <c r="G9028">
        <v>0</v>
      </c>
      <c r="H9028" s="5">
        <v>0</v>
      </c>
      <c r="I9028" t="s">
        <v>2203</v>
      </c>
    </row>
    <row r="9029" spans="1:9" x14ac:dyDescent="0.25">
      <c r="A9029" t="b">
        <v>0</v>
      </c>
      <c r="D9029" t="s">
        <v>7026</v>
      </c>
      <c r="E9029" t="s">
        <v>16061</v>
      </c>
      <c r="F9029">
        <v>0</v>
      </c>
      <c r="G9029">
        <v>0</v>
      </c>
      <c r="H9029" s="5">
        <v>0</v>
      </c>
      <c r="I9029" t="s">
        <v>2203</v>
      </c>
    </row>
    <row r="9030" spans="1:9" x14ac:dyDescent="0.25">
      <c r="A9030" t="b">
        <v>0</v>
      </c>
      <c r="D9030" t="s">
        <v>7026</v>
      </c>
      <c r="E9030" t="s">
        <v>16062</v>
      </c>
      <c r="F9030">
        <v>0</v>
      </c>
      <c r="G9030">
        <v>0</v>
      </c>
      <c r="H9030" s="5">
        <v>0</v>
      </c>
      <c r="I9030" t="s">
        <v>2203</v>
      </c>
    </row>
    <row r="9031" spans="1:9" x14ac:dyDescent="0.25">
      <c r="A9031" t="b">
        <v>0</v>
      </c>
      <c r="D9031" t="s">
        <v>7026</v>
      </c>
      <c r="E9031" t="s">
        <v>16063</v>
      </c>
      <c r="F9031">
        <v>0</v>
      </c>
      <c r="G9031">
        <v>0</v>
      </c>
      <c r="H9031" s="5">
        <v>0</v>
      </c>
      <c r="I9031" t="s">
        <v>2203</v>
      </c>
    </row>
    <row r="9032" spans="1:9" x14ac:dyDescent="0.25">
      <c r="A9032" t="b">
        <v>0</v>
      </c>
      <c r="D9032" t="s">
        <v>7026</v>
      </c>
      <c r="E9032" t="s">
        <v>16064</v>
      </c>
      <c r="F9032">
        <v>0</v>
      </c>
      <c r="G9032">
        <v>0</v>
      </c>
      <c r="H9032" s="5">
        <v>0</v>
      </c>
      <c r="I9032" t="s">
        <v>2203</v>
      </c>
    </row>
    <row r="9033" spans="1:9" x14ac:dyDescent="0.25">
      <c r="A9033" t="b">
        <v>0</v>
      </c>
      <c r="D9033" t="s">
        <v>7026</v>
      </c>
      <c r="E9033" t="s">
        <v>16065</v>
      </c>
      <c r="F9033">
        <v>0</v>
      </c>
      <c r="G9033">
        <v>0</v>
      </c>
      <c r="H9033" s="5">
        <v>0</v>
      </c>
      <c r="I9033" t="s">
        <v>2203</v>
      </c>
    </row>
    <row r="9034" spans="1:9" x14ac:dyDescent="0.25">
      <c r="A9034" t="b">
        <v>0</v>
      </c>
      <c r="D9034" t="s">
        <v>7026</v>
      </c>
      <c r="E9034" t="s">
        <v>16066</v>
      </c>
      <c r="F9034">
        <v>0</v>
      </c>
      <c r="G9034">
        <v>0</v>
      </c>
      <c r="H9034" s="5">
        <v>0</v>
      </c>
      <c r="I9034" t="s">
        <v>2203</v>
      </c>
    </row>
    <row r="9035" spans="1:9" x14ac:dyDescent="0.25">
      <c r="A9035" t="b">
        <v>0</v>
      </c>
      <c r="D9035" t="s">
        <v>7026</v>
      </c>
      <c r="E9035" t="s">
        <v>16067</v>
      </c>
      <c r="F9035">
        <v>0</v>
      </c>
      <c r="G9035">
        <v>0</v>
      </c>
      <c r="H9035" s="5">
        <v>0</v>
      </c>
      <c r="I9035" t="s">
        <v>2203</v>
      </c>
    </row>
    <row r="9036" spans="1:9" x14ac:dyDescent="0.25">
      <c r="A9036" t="b">
        <v>0</v>
      </c>
      <c r="D9036" t="s">
        <v>7026</v>
      </c>
      <c r="E9036" t="s">
        <v>16068</v>
      </c>
      <c r="F9036">
        <v>0</v>
      </c>
      <c r="G9036">
        <v>0</v>
      </c>
      <c r="H9036" s="5">
        <v>0</v>
      </c>
      <c r="I9036" t="s">
        <v>2203</v>
      </c>
    </row>
    <row r="9037" spans="1:9" x14ac:dyDescent="0.25">
      <c r="A9037" t="b">
        <v>0</v>
      </c>
      <c r="D9037" t="s">
        <v>7026</v>
      </c>
      <c r="E9037" t="s">
        <v>16069</v>
      </c>
      <c r="F9037">
        <v>0</v>
      </c>
      <c r="G9037">
        <v>0</v>
      </c>
      <c r="H9037" s="5">
        <v>0</v>
      </c>
      <c r="I9037" t="s">
        <v>2203</v>
      </c>
    </row>
    <row r="9038" spans="1:9" x14ac:dyDescent="0.25">
      <c r="A9038" t="b">
        <v>0</v>
      </c>
      <c r="D9038" t="s">
        <v>7026</v>
      </c>
      <c r="E9038" t="s">
        <v>16070</v>
      </c>
      <c r="F9038">
        <v>0</v>
      </c>
      <c r="G9038">
        <v>0</v>
      </c>
      <c r="H9038" s="5">
        <v>0</v>
      </c>
      <c r="I9038" t="s">
        <v>2203</v>
      </c>
    </row>
    <row r="9039" spans="1:9" x14ac:dyDescent="0.25">
      <c r="A9039" t="b">
        <v>0</v>
      </c>
      <c r="D9039" t="s">
        <v>7026</v>
      </c>
      <c r="E9039" t="s">
        <v>16071</v>
      </c>
      <c r="F9039">
        <v>0</v>
      </c>
      <c r="G9039">
        <v>0</v>
      </c>
      <c r="H9039" s="5">
        <v>0</v>
      </c>
      <c r="I9039" t="s">
        <v>2203</v>
      </c>
    </row>
    <row r="9040" spans="1:9" x14ac:dyDescent="0.25">
      <c r="A9040" t="b">
        <v>0</v>
      </c>
      <c r="D9040" t="s">
        <v>7026</v>
      </c>
      <c r="E9040" t="s">
        <v>16072</v>
      </c>
      <c r="F9040">
        <v>0</v>
      </c>
      <c r="G9040">
        <v>0</v>
      </c>
      <c r="H9040" s="5">
        <v>0</v>
      </c>
      <c r="I9040" t="s">
        <v>2203</v>
      </c>
    </row>
    <row r="9041" spans="1:9" x14ac:dyDescent="0.25">
      <c r="A9041" t="b">
        <v>0</v>
      </c>
      <c r="D9041" t="s">
        <v>7026</v>
      </c>
      <c r="E9041" t="s">
        <v>16073</v>
      </c>
      <c r="F9041">
        <v>0</v>
      </c>
      <c r="G9041">
        <v>0</v>
      </c>
      <c r="H9041" s="5">
        <v>0</v>
      </c>
      <c r="I9041" t="s">
        <v>2203</v>
      </c>
    </row>
    <row r="9042" spans="1:9" x14ac:dyDescent="0.25">
      <c r="A9042" t="b">
        <v>0</v>
      </c>
      <c r="D9042" t="s">
        <v>7026</v>
      </c>
      <c r="E9042" t="s">
        <v>16074</v>
      </c>
      <c r="F9042">
        <v>0</v>
      </c>
      <c r="G9042">
        <v>0</v>
      </c>
      <c r="H9042" s="5">
        <v>0</v>
      </c>
      <c r="I9042" t="s">
        <v>2203</v>
      </c>
    </row>
    <row r="9043" spans="1:9" x14ac:dyDescent="0.25">
      <c r="A9043" t="b">
        <v>0</v>
      </c>
      <c r="D9043" t="s">
        <v>7026</v>
      </c>
      <c r="E9043" t="s">
        <v>16075</v>
      </c>
      <c r="F9043">
        <v>0</v>
      </c>
      <c r="G9043">
        <v>0</v>
      </c>
      <c r="H9043" s="5">
        <v>0</v>
      </c>
      <c r="I9043" t="s">
        <v>2203</v>
      </c>
    </row>
    <row r="9044" spans="1:9" x14ac:dyDescent="0.25">
      <c r="A9044" t="b">
        <v>0</v>
      </c>
      <c r="D9044" t="s">
        <v>7026</v>
      </c>
      <c r="E9044" t="s">
        <v>16076</v>
      </c>
      <c r="F9044">
        <v>0</v>
      </c>
      <c r="G9044">
        <v>0</v>
      </c>
      <c r="H9044" s="5">
        <v>0</v>
      </c>
      <c r="I9044" t="s">
        <v>2203</v>
      </c>
    </row>
    <row r="9045" spans="1:9" x14ac:dyDescent="0.25">
      <c r="A9045" t="b">
        <v>0</v>
      </c>
      <c r="D9045" t="s">
        <v>7026</v>
      </c>
      <c r="E9045" t="s">
        <v>16077</v>
      </c>
      <c r="F9045">
        <v>0</v>
      </c>
      <c r="G9045">
        <v>0</v>
      </c>
      <c r="H9045" s="5">
        <v>0</v>
      </c>
      <c r="I9045" t="s">
        <v>2203</v>
      </c>
    </row>
    <row r="9046" spans="1:9" x14ac:dyDescent="0.25">
      <c r="A9046" t="b">
        <v>0</v>
      </c>
      <c r="D9046" t="s">
        <v>7026</v>
      </c>
      <c r="E9046" t="s">
        <v>16078</v>
      </c>
      <c r="F9046">
        <v>0</v>
      </c>
      <c r="G9046">
        <v>0</v>
      </c>
      <c r="H9046" s="5">
        <v>0</v>
      </c>
      <c r="I9046" t="s">
        <v>2203</v>
      </c>
    </row>
    <row r="9047" spans="1:9" x14ac:dyDescent="0.25">
      <c r="A9047" t="b">
        <v>0</v>
      </c>
      <c r="D9047" t="s">
        <v>7026</v>
      </c>
      <c r="E9047" t="s">
        <v>16079</v>
      </c>
      <c r="F9047">
        <v>0</v>
      </c>
      <c r="G9047">
        <v>0</v>
      </c>
      <c r="H9047" s="5">
        <v>0</v>
      </c>
      <c r="I9047" t="s">
        <v>2203</v>
      </c>
    </row>
    <row r="9048" spans="1:9" x14ac:dyDescent="0.25">
      <c r="A9048" t="b">
        <v>0</v>
      </c>
      <c r="D9048" t="s">
        <v>7026</v>
      </c>
      <c r="E9048" t="s">
        <v>16080</v>
      </c>
      <c r="F9048">
        <v>0</v>
      </c>
      <c r="G9048">
        <v>0</v>
      </c>
      <c r="H9048" s="5">
        <v>0</v>
      </c>
      <c r="I9048" t="s">
        <v>2203</v>
      </c>
    </row>
    <row r="9049" spans="1:9" x14ac:dyDescent="0.25">
      <c r="A9049" t="b">
        <v>0</v>
      </c>
      <c r="D9049" t="s">
        <v>7026</v>
      </c>
      <c r="E9049" t="s">
        <v>16081</v>
      </c>
      <c r="F9049">
        <v>0</v>
      </c>
      <c r="G9049">
        <v>0</v>
      </c>
      <c r="H9049" s="5">
        <v>0</v>
      </c>
      <c r="I9049" t="s">
        <v>2203</v>
      </c>
    </row>
    <row r="9050" spans="1:9" x14ac:dyDescent="0.25">
      <c r="A9050" t="b">
        <v>0</v>
      </c>
      <c r="D9050" t="s">
        <v>7026</v>
      </c>
      <c r="E9050" t="s">
        <v>16082</v>
      </c>
      <c r="F9050">
        <v>0</v>
      </c>
      <c r="G9050">
        <v>0</v>
      </c>
      <c r="H9050" s="5">
        <v>0</v>
      </c>
      <c r="I9050" t="s">
        <v>2203</v>
      </c>
    </row>
    <row r="9051" spans="1:9" x14ac:dyDescent="0.25">
      <c r="A9051" t="b">
        <v>0</v>
      </c>
      <c r="D9051" t="s">
        <v>7026</v>
      </c>
      <c r="E9051" t="s">
        <v>16083</v>
      </c>
      <c r="F9051">
        <v>0</v>
      </c>
      <c r="G9051">
        <v>0</v>
      </c>
      <c r="H9051" s="5">
        <v>0</v>
      </c>
      <c r="I9051" t="s">
        <v>2203</v>
      </c>
    </row>
    <row r="9052" spans="1:9" x14ac:dyDescent="0.25">
      <c r="A9052" t="b">
        <v>0</v>
      </c>
      <c r="D9052" t="s">
        <v>7026</v>
      </c>
      <c r="E9052" t="s">
        <v>16084</v>
      </c>
      <c r="F9052">
        <v>0</v>
      </c>
      <c r="G9052">
        <v>0</v>
      </c>
      <c r="H9052" s="5">
        <v>0</v>
      </c>
      <c r="I9052" t="s">
        <v>2203</v>
      </c>
    </row>
    <row r="9053" spans="1:9" x14ac:dyDescent="0.25">
      <c r="A9053" t="b">
        <v>0</v>
      </c>
      <c r="D9053" t="s">
        <v>7026</v>
      </c>
      <c r="E9053" t="s">
        <v>16085</v>
      </c>
      <c r="F9053">
        <v>0</v>
      </c>
      <c r="G9053">
        <v>0</v>
      </c>
      <c r="H9053" s="5">
        <v>0</v>
      </c>
      <c r="I9053" t="s">
        <v>2203</v>
      </c>
    </row>
    <row r="9054" spans="1:9" x14ac:dyDescent="0.25">
      <c r="A9054" t="b">
        <v>0</v>
      </c>
      <c r="D9054" t="s">
        <v>7026</v>
      </c>
      <c r="E9054" t="s">
        <v>16086</v>
      </c>
      <c r="F9054">
        <v>0</v>
      </c>
      <c r="G9054">
        <v>0</v>
      </c>
      <c r="H9054" s="5">
        <v>0</v>
      </c>
      <c r="I9054" t="s">
        <v>2203</v>
      </c>
    </row>
    <row r="9055" spans="1:9" x14ac:dyDescent="0.25">
      <c r="A9055" t="b">
        <v>0</v>
      </c>
      <c r="D9055" t="s">
        <v>7026</v>
      </c>
      <c r="E9055" t="s">
        <v>16087</v>
      </c>
      <c r="F9055">
        <v>0</v>
      </c>
      <c r="G9055">
        <v>0</v>
      </c>
      <c r="H9055" s="5">
        <v>0</v>
      </c>
      <c r="I9055" t="s">
        <v>2203</v>
      </c>
    </row>
    <row r="9056" spans="1:9" x14ac:dyDescent="0.25">
      <c r="A9056" t="b">
        <v>0</v>
      </c>
      <c r="D9056" t="s">
        <v>7026</v>
      </c>
      <c r="E9056" t="s">
        <v>16088</v>
      </c>
      <c r="F9056">
        <v>0</v>
      </c>
      <c r="G9056">
        <v>0</v>
      </c>
      <c r="H9056" s="5">
        <v>0</v>
      </c>
      <c r="I9056" t="s">
        <v>2203</v>
      </c>
    </row>
    <row r="9057" spans="1:9" x14ac:dyDescent="0.25">
      <c r="A9057" t="b">
        <v>0</v>
      </c>
      <c r="D9057" t="s">
        <v>7026</v>
      </c>
      <c r="E9057" t="s">
        <v>16089</v>
      </c>
      <c r="F9057">
        <v>0</v>
      </c>
      <c r="G9057">
        <v>0</v>
      </c>
      <c r="H9057" s="5">
        <v>0</v>
      </c>
      <c r="I9057" t="s">
        <v>2203</v>
      </c>
    </row>
    <row r="9058" spans="1:9" x14ac:dyDescent="0.25">
      <c r="A9058" t="b">
        <v>0</v>
      </c>
      <c r="D9058" t="s">
        <v>7026</v>
      </c>
      <c r="E9058" t="s">
        <v>16090</v>
      </c>
      <c r="F9058">
        <v>0</v>
      </c>
      <c r="G9058">
        <v>0</v>
      </c>
      <c r="H9058" s="5">
        <v>0</v>
      </c>
      <c r="I9058" t="s">
        <v>2203</v>
      </c>
    </row>
    <row r="9059" spans="1:9" x14ac:dyDescent="0.25">
      <c r="A9059" t="b">
        <v>0</v>
      </c>
      <c r="D9059" t="s">
        <v>7026</v>
      </c>
      <c r="E9059" t="s">
        <v>16091</v>
      </c>
      <c r="F9059">
        <v>0</v>
      </c>
      <c r="G9059">
        <v>0</v>
      </c>
      <c r="H9059" s="5">
        <v>0</v>
      </c>
      <c r="I9059" t="s">
        <v>2203</v>
      </c>
    </row>
    <row r="9060" spans="1:9" x14ac:dyDescent="0.25">
      <c r="A9060" t="b">
        <v>0</v>
      </c>
      <c r="D9060" t="s">
        <v>7026</v>
      </c>
      <c r="E9060" t="s">
        <v>16092</v>
      </c>
      <c r="F9060">
        <v>0</v>
      </c>
      <c r="G9060">
        <v>0</v>
      </c>
      <c r="H9060" s="5">
        <v>0</v>
      </c>
      <c r="I9060" t="s">
        <v>2203</v>
      </c>
    </row>
    <row r="9061" spans="1:9" x14ac:dyDescent="0.25">
      <c r="A9061" t="b">
        <v>0</v>
      </c>
      <c r="D9061" t="s">
        <v>7026</v>
      </c>
      <c r="E9061" t="s">
        <v>16093</v>
      </c>
      <c r="F9061">
        <v>0</v>
      </c>
      <c r="G9061">
        <v>0</v>
      </c>
      <c r="H9061" s="5">
        <v>0</v>
      </c>
      <c r="I9061" t="s">
        <v>2203</v>
      </c>
    </row>
    <row r="9062" spans="1:9" x14ac:dyDescent="0.25">
      <c r="A9062" t="b">
        <v>0</v>
      </c>
      <c r="D9062" t="s">
        <v>7026</v>
      </c>
      <c r="E9062" t="s">
        <v>16094</v>
      </c>
      <c r="F9062">
        <v>0</v>
      </c>
      <c r="G9062">
        <v>0</v>
      </c>
      <c r="H9062" s="5">
        <v>0</v>
      </c>
      <c r="I9062" t="s">
        <v>2203</v>
      </c>
    </row>
    <row r="9063" spans="1:9" x14ac:dyDescent="0.25">
      <c r="A9063" t="b">
        <v>0</v>
      </c>
      <c r="D9063" t="s">
        <v>7026</v>
      </c>
      <c r="E9063" t="s">
        <v>16095</v>
      </c>
      <c r="F9063">
        <v>0</v>
      </c>
      <c r="G9063">
        <v>0</v>
      </c>
      <c r="H9063" s="5">
        <v>0</v>
      </c>
      <c r="I9063" t="s">
        <v>2203</v>
      </c>
    </row>
    <row r="9064" spans="1:9" x14ac:dyDescent="0.25">
      <c r="A9064" t="b">
        <v>0</v>
      </c>
      <c r="D9064" t="s">
        <v>7026</v>
      </c>
      <c r="E9064" t="s">
        <v>16096</v>
      </c>
      <c r="F9064">
        <v>0</v>
      </c>
      <c r="G9064">
        <v>0</v>
      </c>
      <c r="H9064" s="5">
        <v>0</v>
      </c>
      <c r="I9064" t="s">
        <v>2203</v>
      </c>
    </row>
    <row r="9065" spans="1:9" x14ac:dyDescent="0.25">
      <c r="A9065" t="b">
        <v>0</v>
      </c>
      <c r="D9065" t="s">
        <v>7026</v>
      </c>
      <c r="E9065" t="s">
        <v>16097</v>
      </c>
      <c r="F9065">
        <v>0</v>
      </c>
      <c r="G9065">
        <v>0</v>
      </c>
      <c r="H9065" s="5">
        <v>0</v>
      </c>
      <c r="I9065" t="s">
        <v>2203</v>
      </c>
    </row>
    <row r="9066" spans="1:9" x14ac:dyDescent="0.25">
      <c r="A9066" t="b">
        <v>0</v>
      </c>
      <c r="D9066" t="s">
        <v>7026</v>
      </c>
      <c r="E9066" t="s">
        <v>16098</v>
      </c>
      <c r="F9066">
        <v>0</v>
      </c>
      <c r="G9066">
        <v>0</v>
      </c>
      <c r="H9066" s="5">
        <v>0</v>
      </c>
      <c r="I9066" t="s">
        <v>2203</v>
      </c>
    </row>
    <row r="9067" spans="1:9" x14ac:dyDescent="0.25">
      <c r="A9067" t="b">
        <v>0</v>
      </c>
      <c r="D9067" t="s">
        <v>7026</v>
      </c>
      <c r="E9067" t="s">
        <v>16099</v>
      </c>
      <c r="F9067">
        <v>0</v>
      </c>
      <c r="G9067">
        <v>0</v>
      </c>
      <c r="H9067" s="5">
        <v>0</v>
      </c>
      <c r="I9067" t="s">
        <v>2203</v>
      </c>
    </row>
    <row r="9068" spans="1:9" x14ac:dyDescent="0.25">
      <c r="A9068" t="b">
        <v>0</v>
      </c>
      <c r="D9068" t="s">
        <v>7026</v>
      </c>
      <c r="E9068" t="s">
        <v>16100</v>
      </c>
      <c r="F9068">
        <v>0</v>
      </c>
      <c r="G9068">
        <v>0</v>
      </c>
      <c r="H9068" s="5">
        <v>0</v>
      </c>
      <c r="I9068" t="s">
        <v>2203</v>
      </c>
    </row>
    <row r="9069" spans="1:9" x14ac:dyDescent="0.25">
      <c r="A9069" t="b">
        <v>0</v>
      </c>
      <c r="D9069" t="s">
        <v>7026</v>
      </c>
      <c r="E9069" t="s">
        <v>16101</v>
      </c>
      <c r="F9069">
        <v>0</v>
      </c>
      <c r="G9069">
        <v>0</v>
      </c>
      <c r="H9069" s="5">
        <v>0</v>
      </c>
      <c r="I9069" t="s">
        <v>2203</v>
      </c>
    </row>
    <row r="9070" spans="1:9" x14ac:dyDescent="0.25">
      <c r="A9070" t="b">
        <v>0</v>
      </c>
      <c r="D9070" t="s">
        <v>7026</v>
      </c>
      <c r="E9070" t="s">
        <v>16102</v>
      </c>
      <c r="F9070">
        <v>0</v>
      </c>
      <c r="G9070">
        <v>0</v>
      </c>
      <c r="H9070" s="5">
        <v>0</v>
      </c>
      <c r="I9070" t="s">
        <v>2203</v>
      </c>
    </row>
    <row r="9071" spans="1:9" x14ac:dyDescent="0.25">
      <c r="A9071" t="b">
        <v>0</v>
      </c>
      <c r="D9071" t="s">
        <v>7026</v>
      </c>
      <c r="E9071" t="s">
        <v>16103</v>
      </c>
      <c r="F9071">
        <v>0</v>
      </c>
      <c r="G9071">
        <v>0</v>
      </c>
      <c r="H9071" s="5">
        <v>0</v>
      </c>
      <c r="I9071" t="s">
        <v>2203</v>
      </c>
    </row>
    <row r="9072" spans="1:9" x14ac:dyDescent="0.25">
      <c r="A9072" t="b">
        <v>0</v>
      </c>
      <c r="D9072" t="s">
        <v>7026</v>
      </c>
      <c r="E9072" t="s">
        <v>16104</v>
      </c>
      <c r="F9072">
        <v>0</v>
      </c>
      <c r="G9072">
        <v>0</v>
      </c>
      <c r="H9072" s="5">
        <v>0</v>
      </c>
      <c r="I9072" t="s">
        <v>2203</v>
      </c>
    </row>
    <row r="9073" spans="1:9" x14ac:dyDescent="0.25">
      <c r="A9073" t="b">
        <v>0</v>
      </c>
      <c r="D9073" t="s">
        <v>7026</v>
      </c>
      <c r="E9073" t="s">
        <v>16105</v>
      </c>
      <c r="F9073">
        <v>0</v>
      </c>
      <c r="G9073">
        <v>0</v>
      </c>
      <c r="H9073" s="5">
        <v>0</v>
      </c>
      <c r="I9073" t="s">
        <v>2203</v>
      </c>
    </row>
    <row r="9074" spans="1:9" x14ac:dyDescent="0.25">
      <c r="A9074" t="b">
        <v>0</v>
      </c>
      <c r="D9074" t="s">
        <v>7026</v>
      </c>
      <c r="E9074" t="s">
        <v>16106</v>
      </c>
      <c r="F9074">
        <v>0</v>
      </c>
      <c r="G9074">
        <v>0</v>
      </c>
      <c r="H9074" s="5">
        <v>0</v>
      </c>
      <c r="I9074" t="s">
        <v>2203</v>
      </c>
    </row>
    <row r="9075" spans="1:9" x14ac:dyDescent="0.25">
      <c r="A9075" t="b">
        <v>0</v>
      </c>
      <c r="D9075" t="s">
        <v>7026</v>
      </c>
      <c r="E9075" t="s">
        <v>16107</v>
      </c>
      <c r="F9075">
        <v>0</v>
      </c>
      <c r="G9075">
        <v>0</v>
      </c>
      <c r="H9075" s="5">
        <v>0</v>
      </c>
      <c r="I9075" t="s">
        <v>2203</v>
      </c>
    </row>
    <row r="9076" spans="1:9" x14ac:dyDescent="0.25">
      <c r="A9076" t="b">
        <v>0</v>
      </c>
      <c r="D9076" t="s">
        <v>7026</v>
      </c>
      <c r="E9076" t="s">
        <v>16108</v>
      </c>
      <c r="F9076">
        <v>0</v>
      </c>
      <c r="G9076">
        <v>0</v>
      </c>
      <c r="H9076" s="5">
        <v>0</v>
      </c>
      <c r="I9076" t="s">
        <v>2203</v>
      </c>
    </row>
    <row r="9077" spans="1:9" x14ac:dyDescent="0.25">
      <c r="A9077" t="b">
        <v>0</v>
      </c>
      <c r="D9077" t="s">
        <v>7026</v>
      </c>
      <c r="E9077" t="s">
        <v>16109</v>
      </c>
      <c r="F9077">
        <v>0</v>
      </c>
      <c r="G9077">
        <v>0</v>
      </c>
      <c r="H9077" s="5">
        <v>0</v>
      </c>
      <c r="I9077" t="s">
        <v>2203</v>
      </c>
    </row>
    <row r="9078" spans="1:9" x14ac:dyDescent="0.25">
      <c r="A9078" t="b">
        <v>0</v>
      </c>
      <c r="D9078" t="s">
        <v>7026</v>
      </c>
      <c r="E9078" t="s">
        <v>16110</v>
      </c>
      <c r="F9078">
        <v>0</v>
      </c>
      <c r="G9078">
        <v>0</v>
      </c>
      <c r="H9078" s="5">
        <v>0</v>
      </c>
      <c r="I9078" t="s">
        <v>2203</v>
      </c>
    </row>
    <row r="9079" spans="1:9" x14ac:dyDescent="0.25">
      <c r="A9079" t="b">
        <v>0</v>
      </c>
      <c r="D9079" t="s">
        <v>7026</v>
      </c>
      <c r="E9079" t="s">
        <v>16111</v>
      </c>
      <c r="F9079">
        <v>0</v>
      </c>
      <c r="G9079">
        <v>0</v>
      </c>
      <c r="H9079" s="5">
        <v>0</v>
      </c>
      <c r="I9079" t="s">
        <v>2203</v>
      </c>
    </row>
    <row r="9080" spans="1:9" x14ac:dyDescent="0.25">
      <c r="A9080" t="b">
        <v>0</v>
      </c>
      <c r="D9080" t="s">
        <v>7026</v>
      </c>
      <c r="E9080" t="s">
        <v>16112</v>
      </c>
      <c r="F9080">
        <v>0</v>
      </c>
      <c r="G9080">
        <v>0</v>
      </c>
      <c r="H9080" s="5">
        <v>0</v>
      </c>
      <c r="I9080" t="s">
        <v>2203</v>
      </c>
    </row>
    <row r="9081" spans="1:9" x14ac:dyDescent="0.25">
      <c r="A9081" t="b">
        <v>0</v>
      </c>
      <c r="D9081" t="s">
        <v>7026</v>
      </c>
      <c r="E9081" t="s">
        <v>16113</v>
      </c>
      <c r="F9081">
        <v>0</v>
      </c>
      <c r="G9081">
        <v>0</v>
      </c>
      <c r="H9081" s="5">
        <v>0</v>
      </c>
      <c r="I9081" t="s">
        <v>2203</v>
      </c>
    </row>
    <row r="9082" spans="1:9" x14ac:dyDescent="0.25">
      <c r="A9082" t="b">
        <v>0</v>
      </c>
      <c r="D9082" t="s">
        <v>7026</v>
      </c>
      <c r="E9082" t="s">
        <v>16114</v>
      </c>
      <c r="F9082">
        <v>0</v>
      </c>
      <c r="G9082">
        <v>0</v>
      </c>
      <c r="H9082" s="5">
        <v>0</v>
      </c>
      <c r="I9082" t="s">
        <v>2203</v>
      </c>
    </row>
    <row r="9083" spans="1:9" x14ac:dyDescent="0.25">
      <c r="A9083" t="b">
        <v>0</v>
      </c>
      <c r="D9083" t="s">
        <v>7026</v>
      </c>
      <c r="E9083" t="s">
        <v>16115</v>
      </c>
      <c r="F9083">
        <v>0</v>
      </c>
      <c r="G9083">
        <v>0</v>
      </c>
      <c r="H9083" s="5">
        <v>0</v>
      </c>
      <c r="I9083" t="s">
        <v>2203</v>
      </c>
    </row>
    <row r="9084" spans="1:9" x14ac:dyDescent="0.25">
      <c r="A9084" t="b">
        <v>0</v>
      </c>
      <c r="D9084" t="s">
        <v>7026</v>
      </c>
      <c r="E9084" t="s">
        <v>16116</v>
      </c>
      <c r="F9084">
        <v>0</v>
      </c>
      <c r="G9084">
        <v>0</v>
      </c>
      <c r="H9084" s="5">
        <v>0</v>
      </c>
      <c r="I9084" t="s">
        <v>2203</v>
      </c>
    </row>
    <row r="9085" spans="1:9" x14ac:dyDescent="0.25">
      <c r="A9085" t="b">
        <v>0</v>
      </c>
      <c r="D9085" t="s">
        <v>7026</v>
      </c>
      <c r="E9085" t="s">
        <v>16117</v>
      </c>
      <c r="F9085">
        <v>0</v>
      </c>
      <c r="G9085">
        <v>0</v>
      </c>
      <c r="H9085" s="5">
        <v>0</v>
      </c>
      <c r="I9085" t="s">
        <v>2203</v>
      </c>
    </row>
    <row r="9086" spans="1:9" x14ac:dyDescent="0.25">
      <c r="A9086" t="b">
        <v>0</v>
      </c>
      <c r="D9086" t="s">
        <v>7026</v>
      </c>
      <c r="E9086" t="s">
        <v>16118</v>
      </c>
      <c r="F9086">
        <v>0</v>
      </c>
      <c r="G9086">
        <v>0</v>
      </c>
      <c r="H9086" s="5">
        <v>0</v>
      </c>
      <c r="I9086" t="s">
        <v>2203</v>
      </c>
    </row>
    <row r="9087" spans="1:9" x14ac:dyDescent="0.25">
      <c r="A9087" t="b">
        <v>0</v>
      </c>
      <c r="D9087" t="s">
        <v>7026</v>
      </c>
      <c r="E9087" t="s">
        <v>16119</v>
      </c>
      <c r="F9087">
        <v>0</v>
      </c>
      <c r="G9087">
        <v>0</v>
      </c>
      <c r="H9087" s="5">
        <v>0</v>
      </c>
      <c r="I9087" t="s">
        <v>2203</v>
      </c>
    </row>
    <row r="9088" spans="1:9" x14ac:dyDescent="0.25">
      <c r="A9088" t="b">
        <v>0</v>
      </c>
      <c r="D9088" t="s">
        <v>7026</v>
      </c>
      <c r="E9088" t="s">
        <v>16120</v>
      </c>
      <c r="F9088">
        <v>0</v>
      </c>
      <c r="G9088">
        <v>0</v>
      </c>
      <c r="H9088" s="5">
        <v>0</v>
      </c>
      <c r="I9088" t="s">
        <v>2203</v>
      </c>
    </row>
    <row r="9089" spans="1:9" x14ac:dyDescent="0.25">
      <c r="A9089" t="b">
        <v>0</v>
      </c>
      <c r="D9089" t="s">
        <v>7026</v>
      </c>
      <c r="E9089" t="s">
        <v>16121</v>
      </c>
      <c r="F9089">
        <v>0</v>
      </c>
      <c r="G9089">
        <v>0</v>
      </c>
      <c r="H9089" s="5">
        <v>0</v>
      </c>
      <c r="I9089" t="s">
        <v>2203</v>
      </c>
    </row>
    <row r="9090" spans="1:9" x14ac:dyDescent="0.25">
      <c r="A9090" t="b">
        <v>0</v>
      </c>
      <c r="D9090" t="s">
        <v>7026</v>
      </c>
      <c r="E9090" t="s">
        <v>16122</v>
      </c>
      <c r="F9090">
        <v>0</v>
      </c>
      <c r="G9090">
        <v>0</v>
      </c>
      <c r="H9090" s="5">
        <v>0</v>
      </c>
      <c r="I9090" t="s">
        <v>2203</v>
      </c>
    </row>
    <row r="9091" spans="1:9" x14ac:dyDescent="0.25">
      <c r="A9091" t="b">
        <v>0</v>
      </c>
      <c r="D9091" t="s">
        <v>7026</v>
      </c>
      <c r="E9091" t="s">
        <v>16123</v>
      </c>
      <c r="F9091">
        <v>0</v>
      </c>
      <c r="G9091">
        <v>0</v>
      </c>
      <c r="H9091" s="5">
        <v>0</v>
      </c>
      <c r="I9091" t="s">
        <v>2203</v>
      </c>
    </row>
    <row r="9092" spans="1:9" x14ac:dyDescent="0.25">
      <c r="A9092" t="b">
        <v>0</v>
      </c>
      <c r="D9092" t="s">
        <v>7026</v>
      </c>
      <c r="E9092" t="s">
        <v>16124</v>
      </c>
      <c r="F9092">
        <v>0</v>
      </c>
      <c r="G9092">
        <v>0</v>
      </c>
      <c r="H9092" s="5">
        <v>0</v>
      </c>
      <c r="I9092" t="s">
        <v>2203</v>
      </c>
    </row>
    <row r="9093" spans="1:9" x14ac:dyDescent="0.25">
      <c r="A9093" t="b">
        <v>0</v>
      </c>
      <c r="D9093" t="s">
        <v>7026</v>
      </c>
      <c r="E9093" t="s">
        <v>16125</v>
      </c>
      <c r="F9093">
        <v>0</v>
      </c>
      <c r="G9093">
        <v>0</v>
      </c>
      <c r="H9093" s="5">
        <v>0</v>
      </c>
      <c r="I9093" t="s">
        <v>2203</v>
      </c>
    </row>
    <row r="9094" spans="1:9" x14ac:dyDescent="0.25">
      <c r="A9094" t="b">
        <v>0</v>
      </c>
      <c r="D9094" t="s">
        <v>7026</v>
      </c>
      <c r="E9094" t="s">
        <v>16126</v>
      </c>
      <c r="F9094">
        <v>0</v>
      </c>
      <c r="G9094">
        <v>0</v>
      </c>
      <c r="H9094" s="5">
        <v>0</v>
      </c>
      <c r="I9094" t="s">
        <v>2203</v>
      </c>
    </row>
    <row r="9095" spans="1:9" x14ac:dyDescent="0.25">
      <c r="A9095" t="b">
        <v>0</v>
      </c>
      <c r="D9095" t="s">
        <v>7026</v>
      </c>
      <c r="E9095" t="s">
        <v>16127</v>
      </c>
      <c r="F9095">
        <v>0</v>
      </c>
      <c r="G9095">
        <v>0</v>
      </c>
      <c r="H9095" s="5">
        <v>0</v>
      </c>
      <c r="I9095" t="s">
        <v>2203</v>
      </c>
    </row>
    <row r="9096" spans="1:9" x14ac:dyDescent="0.25">
      <c r="A9096" t="b">
        <v>0</v>
      </c>
      <c r="D9096" t="s">
        <v>7026</v>
      </c>
      <c r="E9096" t="s">
        <v>16128</v>
      </c>
      <c r="F9096">
        <v>0</v>
      </c>
      <c r="G9096">
        <v>0</v>
      </c>
      <c r="H9096" s="5">
        <v>0</v>
      </c>
      <c r="I9096" t="s">
        <v>2203</v>
      </c>
    </row>
    <row r="9097" spans="1:9" x14ac:dyDescent="0.25">
      <c r="A9097" t="b">
        <v>0</v>
      </c>
      <c r="D9097" t="s">
        <v>7026</v>
      </c>
      <c r="E9097" t="s">
        <v>16129</v>
      </c>
      <c r="F9097">
        <v>0</v>
      </c>
      <c r="G9097">
        <v>0</v>
      </c>
      <c r="H9097" s="5">
        <v>0</v>
      </c>
      <c r="I9097" t="s">
        <v>2203</v>
      </c>
    </row>
    <row r="9098" spans="1:9" x14ac:dyDescent="0.25">
      <c r="A9098" t="b">
        <v>0</v>
      </c>
      <c r="D9098" t="s">
        <v>7026</v>
      </c>
      <c r="E9098" t="s">
        <v>16130</v>
      </c>
      <c r="F9098">
        <v>0</v>
      </c>
      <c r="G9098">
        <v>0</v>
      </c>
      <c r="H9098" s="5">
        <v>0</v>
      </c>
      <c r="I9098" t="s">
        <v>2203</v>
      </c>
    </row>
    <row r="9099" spans="1:9" x14ac:dyDescent="0.25">
      <c r="A9099" t="b">
        <v>0</v>
      </c>
      <c r="D9099" t="s">
        <v>7026</v>
      </c>
      <c r="E9099" t="s">
        <v>16131</v>
      </c>
      <c r="F9099">
        <v>0</v>
      </c>
      <c r="G9099">
        <v>0</v>
      </c>
      <c r="H9099" s="5">
        <v>0</v>
      </c>
      <c r="I9099" t="s">
        <v>2203</v>
      </c>
    </row>
    <row r="9100" spans="1:9" x14ac:dyDescent="0.25">
      <c r="A9100" t="b">
        <v>0</v>
      </c>
      <c r="D9100" t="s">
        <v>7026</v>
      </c>
      <c r="E9100" t="s">
        <v>16132</v>
      </c>
      <c r="F9100">
        <v>0</v>
      </c>
      <c r="G9100">
        <v>0</v>
      </c>
      <c r="H9100" s="5">
        <v>0</v>
      </c>
      <c r="I9100" t="s">
        <v>2203</v>
      </c>
    </row>
    <row r="9101" spans="1:9" x14ac:dyDescent="0.25">
      <c r="A9101" t="b">
        <v>0</v>
      </c>
      <c r="D9101" t="s">
        <v>7026</v>
      </c>
      <c r="E9101" t="s">
        <v>16133</v>
      </c>
      <c r="F9101">
        <v>0</v>
      </c>
      <c r="G9101">
        <v>0</v>
      </c>
      <c r="H9101" s="5">
        <v>0</v>
      </c>
      <c r="I9101" t="s">
        <v>2203</v>
      </c>
    </row>
    <row r="9102" spans="1:9" x14ac:dyDescent="0.25">
      <c r="A9102" t="b">
        <v>0</v>
      </c>
      <c r="D9102" t="s">
        <v>7026</v>
      </c>
      <c r="E9102" t="s">
        <v>16134</v>
      </c>
      <c r="F9102">
        <v>0</v>
      </c>
      <c r="G9102">
        <v>0</v>
      </c>
      <c r="H9102" s="5">
        <v>0</v>
      </c>
      <c r="I9102" t="s">
        <v>2203</v>
      </c>
    </row>
    <row r="9103" spans="1:9" x14ac:dyDescent="0.25">
      <c r="A9103" t="b">
        <v>0</v>
      </c>
      <c r="D9103" t="s">
        <v>7026</v>
      </c>
      <c r="E9103" t="s">
        <v>16135</v>
      </c>
      <c r="F9103">
        <v>0</v>
      </c>
      <c r="G9103">
        <v>0</v>
      </c>
      <c r="H9103" s="5">
        <v>0</v>
      </c>
      <c r="I9103" t="s">
        <v>2203</v>
      </c>
    </row>
    <row r="9104" spans="1:9" x14ac:dyDescent="0.25">
      <c r="A9104" t="b">
        <v>0</v>
      </c>
      <c r="D9104" t="s">
        <v>7026</v>
      </c>
      <c r="E9104" t="s">
        <v>16136</v>
      </c>
      <c r="F9104">
        <v>0</v>
      </c>
      <c r="G9104">
        <v>0</v>
      </c>
      <c r="H9104" s="5">
        <v>0</v>
      </c>
      <c r="I9104" t="s">
        <v>2203</v>
      </c>
    </row>
    <row r="9105" spans="1:9" x14ac:dyDescent="0.25">
      <c r="A9105" t="b">
        <v>0</v>
      </c>
      <c r="D9105" t="s">
        <v>7026</v>
      </c>
      <c r="E9105" t="s">
        <v>16137</v>
      </c>
      <c r="F9105">
        <v>0</v>
      </c>
      <c r="G9105">
        <v>0</v>
      </c>
      <c r="H9105" s="5">
        <v>0</v>
      </c>
      <c r="I9105" t="s">
        <v>2203</v>
      </c>
    </row>
    <row r="9106" spans="1:9" x14ac:dyDescent="0.25">
      <c r="A9106" t="b">
        <v>0</v>
      </c>
      <c r="D9106" t="s">
        <v>7026</v>
      </c>
      <c r="E9106" t="s">
        <v>16138</v>
      </c>
      <c r="F9106">
        <v>0</v>
      </c>
      <c r="G9106">
        <v>0</v>
      </c>
      <c r="H9106" s="5">
        <v>0</v>
      </c>
      <c r="I9106" t="s">
        <v>2203</v>
      </c>
    </row>
    <row r="9107" spans="1:9" x14ac:dyDescent="0.25">
      <c r="A9107" t="b">
        <v>0</v>
      </c>
      <c r="D9107" t="s">
        <v>7026</v>
      </c>
      <c r="E9107" t="s">
        <v>16139</v>
      </c>
      <c r="F9107">
        <v>0</v>
      </c>
      <c r="G9107">
        <v>0</v>
      </c>
      <c r="H9107" s="5">
        <v>0</v>
      </c>
      <c r="I9107" t="s">
        <v>2203</v>
      </c>
    </row>
    <row r="9108" spans="1:9" x14ac:dyDescent="0.25">
      <c r="A9108" t="b">
        <v>0</v>
      </c>
      <c r="D9108" t="s">
        <v>7026</v>
      </c>
      <c r="E9108" t="s">
        <v>16140</v>
      </c>
      <c r="F9108">
        <v>0</v>
      </c>
      <c r="G9108">
        <v>0</v>
      </c>
      <c r="H9108" s="5">
        <v>0</v>
      </c>
      <c r="I9108" t="s">
        <v>2203</v>
      </c>
    </row>
    <row r="9109" spans="1:9" x14ac:dyDescent="0.25">
      <c r="A9109" t="b">
        <v>0</v>
      </c>
      <c r="D9109" t="s">
        <v>7026</v>
      </c>
      <c r="E9109" t="s">
        <v>16141</v>
      </c>
      <c r="F9109">
        <v>0</v>
      </c>
      <c r="G9109">
        <v>0</v>
      </c>
      <c r="H9109" s="5">
        <v>0</v>
      </c>
      <c r="I9109" t="s">
        <v>2203</v>
      </c>
    </row>
    <row r="9110" spans="1:9" x14ac:dyDescent="0.25">
      <c r="A9110" t="b">
        <v>0</v>
      </c>
      <c r="D9110" t="s">
        <v>7026</v>
      </c>
      <c r="E9110" t="s">
        <v>16142</v>
      </c>
      <c r="F9110">
        <v>0</v>
      </c>
      <c r="G9110">
        <v>0</v>
      </c>
      <c r="H9110" s="5">
        <v>0</v>
      </c>
      <c r="I9110" t="s">
        <v>2203</v>
      </c>
    </row>
    <row r="9111" spans="1:9" x14ac:dyDescent="0.25">
      <c r="A9111" t="b">
        <v>0</v>
      </c>
      <c r="D9111" t="s">
        <v>7026</v>
      </c>
      <c r="E9111" t="s">
        <v>16143</v>
      </c>
      <c r="F9111">
        <v>0</v>
      </c>
      <c r="G9111">
        <v>0</v>
      </c>
      <c r="H9111" s="5">
        <v>0</v>
      </c>
      <c r="I9111" t="s">
        <v>2203</v>
      </c>
    </row>
    <row r="9112" spans="1:9" x14ac:dyDescent="0.25">
      <c r="A9112" t="b">
        <v>0</v>
      </c>
      <c r="D9112" t="s">
        <v>7026</v>
      </c>
      <c r="E9112" t="s">
        <v>16144</v>
      </c>
      <c r="F9112">
        <v>0</v>
      </c>
      <c r="G9112">
        <v>0</v>
      </c>
      <c r="H9112" s="5">
        <v>0</v>
      </c>
      <c r="I9112" t="s">
        <v>2203</v>
      </c>
    </row>
    <row r="9113" spans="1:9" x14ac:dyDescent="0.25">
      <c r="A9113" t="b">
        <v>0</v>
      </c>
      <c r="D9113" t="s">
        <v>7026</v>
      </c>
      <c r="E9113" t="s">
        <v>16145</v>
      </c>
      <c r="F9113">
        <v>0</v>
      </c>
      <c r="G9113">
        <v>0</v>
      </c>
      <c r="H9113" s="5">
        <v>0</v>
      </c>
      <c r="I9113" t="s">
        <v>2203</v>
      </c>
    </row>
    <row r="9114" spans="1:9" x14ac:dyDescent="0.25">
      <c r="A9114" t="b">
        <v>0</v>
      </c>
      <c r="D9114" t="s">
        <v>7026</v>
      </c>
      <c r="E9114" t="s">
        <v>16146</v>
      </c>
      <c r="F9114">
        <v>0</v>
      </c>
      <c r="G9114">
        <v>0</v>
      </c>
      <c r="H9114" s="5">
        <v>0</v>
      </c>
      <c r="I9114" t="s">
        <v>2203</v>
      </c>
    </row>
    <row r="9115" spans="1:9" x14ac:dyDescent="0.25">
      <c r="A9115" t="b">
        <v>0</v>
      </c>
      <c r="D9115" t="s">
        <v>7026</v>
      </c>
      <c r="E9115" t="s">
        <v>16147</v>
      </c>
      <c r="F9115">
        <v>0</v>
      </c>
      <c r="G9115">
        <v>0</v>
      </c>
      <c r="H9115" s="5">
        <v>0</v>
      </c>
      <c r="I9115" t="s">
        <v>2203</v>
      </c>
    </row>
    <row r="9116" spans="1:9" x14ac:dyDescent="0.25">
      <c r="A9116" t="b">
        <v>0</v>
      </c>
      <c r="D9116" t="s">
        <v>7026</v>
      </c>
      <c r="E9116" t="s">
        <v>16148</v>
      </c>
      <c r="F9116">
        <v>0</v>
      </c>
      <c r="G9116">
        <v>0</v>
      </c>
      <c r="H9116" s="5">
        <v>0</v>
      </c>
      <c r="I9116" t="s">
        <v>2203</v>
      </c>
    </row>
    <row r="9117" spans="1:9" x14ac:dyDescent="0.25">
      <c r="A9117" t="b">
        <v>0</v>
      </c>
      <c r="D9117" t="s">
        <v>7026</v>
      </c>
      <c r="E9117" t="s">
        <v>16149</v>
      </c>
      <c r="F9117">
        <v>0</v>
      </c>
      <c r="G9117">
        <v>0</v>
      </c>
      <c r="H9117" s="5">
        <v>0</v>
      </c>
      <c r="I9117" t="s">
        <v>2203</v>
      </c>
    </row>
    <row r="9118" spans="1:9" x14ac:dyDescent="0.25">
      <c r="A9118" t="b">
        <v>0</v>
      </c>
      <c r="D9118" t="s">
        <v>7026</v>
      </c>
      <c r="E9118" t="s">
        <v>16150</v>
      </c>
      <c r="F9118">
        <v>0</v>
      </c>
      <c r="G9118">
        <v>0</v>
      </c>
      <c r="H9118" s="5">
        <v>0</v>
      </c>
      <c r="I9118" t="s">
        <v>2203</v>
      </c>
    </row>
    <row r="9119" spans="1:9" x14ac:dyDescent="0.25">
      <c r="A9119" t="b">
        <v>0</v>
      </c>
      <c r="D9119" t="s">
        <v>7026</v>
      </c>
      <c r="E9119" t="s">
        <v>16151</v>
      </c>
      <c r="F9119">
        <v>0</v>
      </c>
      <c r="G9119">
        <v>0</v>
      </c>
      <c r="H9119" s="5">
        <v>0</v>
      </c>
      <c r="I9119" t="s">
        <v>2203</v>
      </c>
    </row>
    <row r="9120" spans="1:9" x14ac:dyDescent="0.25">
      <c r="A9120" t="b">
        <v>0</v>
      </c>
      <c r="D9120" t="s">
        <v>7026</v>
      </c>
      <c r="E9120" t="s">
        <v>16152</v>
      </c>
      <c r="F9120">
        <v>0</v>
      </c>
      <c r="G9120">
        <v>0</v>
      </c>
      <c r="H9120" s="5">
        <v>0</v>
      </c>
      <c r="I9120" t="s">
        <v>2203</v>
      </c>
    </row>
    <row r="9121" spans="1:9" x14ac:dyDescent="0.25">
      <c r="A9121" t="b">
        <v>0</v>
      </c>
      <c r="D9121" t="s">
        <v>7026</v>
      </c>
      <c r="E9121" t="s">
        <v>16153</v>
      </c>
      <c r="F9121">
        <v>0</v>
      </c>
      <c r="G9121">
        <v>0</v>
      </c>
      <c r="H9121" s="5">
        <v>0</v>
      </c>
      <c r="I9121" t="s">
        <v>2203</v>
      </c>
    </row>
    <row r="9122" spans="1:9" x14ac:dyDescent="0.25">
      <c r="A9122" t="b">
        <v>0</v>
      </c>
      <c r="D9122" t="s">
        <v>7026</v>
      </c>
      <c r="E9122" t="s">
        <v>16154</v>
      </c>
      <c r="F9122">
        <v>0</v>
      </c>
      <c r="G9122">
        <v>0</v>
      </c>
      <c r="H9122" s="5">
        <v>0</v>
      </c>
      <c r="I9122" t="s">
        <v>2203</v>
      </c>
    </row>
    <row r="9123" spans="1:9" x14ac:dyDescent="0.25">
      <c r="A9123" t="b">
        <v>0</v>
      </c>
      <c r="D9123" t="s">
        <v>7026</v>
      </c>
      <c r="E9123" t="s">
        <v>16155</v>
      </c>
      <c r="F9123">
        <v>0</v>
      </c>
      <c r="G9123">
        <v>0</v>
      </c>
      <c r="H9123" s="5">
        <v>0</v>
      </c>
      <c r="I9123" t="s">
        <v>2203</v>
      </c>
    </row>
    <row r="9124" spans="1:9" x14ac:dyDescent="0.25">
      <c r="A9124" t="b">
        <v>0</v>
      </c>
      <c r="D9124" t="s">
        <v>7026</v>
      </c>
      <c r="E9124" t="s">
        <v>16156</v>
      </c>
      <c r="F9124">
        <v>0</v>
      </c>
      <c r="G9124">
        <v>0</v>
      </c>
      <c r="H9124" s="5">
        <v>0</v>
      </c>
      <c r="I9124" t="s">
        <v>2203</v>
      </c>
    </row>
    <row r="9125" spans="1:9" x14ac:dyDescent="0.25">
      <c r="A9125" t="b">
        <v>0</v>
      </c>
      <c r="D9125" t="s">
        <v>7026</v>
      </c>
      <c r="E9125" t="s">
        <v>16157</v>
      </c>
      <c r="F9125">
        <v>0</v>
      </c>
      <c r="G9125">
        <v>0</v>
      </c>
      <c r="H9125" s="5">
        <v>0</v>
      </c>
      <c r="I9125" t="s">
        <v>2203</v>
      </c>
    </row>
    <row r="9126" spans="1:9" x14ac:dyDescent="0.25">
      <c r="A9126" t="b">
        <v>0</v>
      </c>
      <c r="D9126" t="s">
        <v>7026</v>
      </c>
      <c r="E9126" t="s">
        <v>16158</v>
      </c>
      <c r="F9126">
        <v>0</v>
      </c>
      <c r="G9126">
        <v>0</v>
      </c>
      <c r="H9126" s="5">
        <v>0</v>
      </c>
      <c r="I9126" t="s">
        <v>2203</v>
      </c>
    </row>
    <row r="9127" spans="1:9" x14ac:dyDescent="0.25">
      <c r="A9127" t="b">
        <v>0</v>
      </c>
      <c r="D9127" t="s">
        <v>7026</v>
      </c>
      <c r="E9127" t="s">
        <v>16159</v>
      </c>
      <c r="F9127">
        <v>0</v>
      </c>
      <c r="G9127">
        <v>0</v>
      </c>
      <c r="H9127" s="5">
        <v>0</v>
      </c>
      <c r="I9127" t="s">
        <v>2203</v>
      </c>
    </row>
    <row r="9128" spans="1:9" x14ac:dyDescent="0.25">
      <c r="A9128" t="b">
        <v>0</v>
      </c>
      <c r="D9128" t="s">
        <v>7026</v>
      </c>
      <c r="E9128" t="s">
        <v>16160</v>
      </c>
      <c r="F9128">
        <v>0</v>
      </c>
      <c r="G9128">
        <v>0</v>
      </c>
      <c r="H9128" s="5">
        <v>0</v>
      </c>
      <c r="I9128" t="s">
        <v>2203</v>
      </c>
    </row>
    <row r="9129" spans="1:9" x14ac:dyDescent="0.25">
      <c r="A9129" t="b">
        <v>0</v>
      </c>
      <c r="D9129" t="s">
        <v>7026</v>
      </c>
      <c r="E9129" t="s">
        <v>16161</v>
      </c>
      <c r="F9129">
        <v>0</v>
      </c>
      <c r="G9129">
        <v>0</v>
      </c>
      <c r="H9129" s="5">
        <v>0</v>
      </c>
      <c r="I9129" t="s">
        <v>2203</v>
      </c>
    </row>
    <row r="9130" spans="1:9" x14ac:dyDescent="0.25">
      <c r="A9130" t="b">
        <v>0</v>
      </c>
      <c r="D9130" t="s">
        <v>7026</v>
      </c>
      <c r="E9130" t="s">
        <v>16162</v>
      </c>
      <c r="F9130">
        <v>0</v>
      </c>
      <c r="G9130">
        <v>0</v>
      </c>
      <c r="H9130" s="5">
        <v>0</v>
      </c>
      <c r="I9130" t="s">
        <v>2203</v>
      </c>
    </row>
    <row r="9131" spans="1:9" x14ac:dyDescent="0.25">
      <c r="A9131" t="b">
        <v>0</v>
      </c>
      <c r="D9131" t="s">
        <v>7026</v>
      </c>
      <c r="E9131" t="s">
        <v>16163</v>
      </c>
      <c r="F9131">
        <v>0</v>
      </c>
      <c r="G9131">
        <v>0</v>
      </c>
      <c r="H9131" s="5">
        <v>0</v>
      </c>
      <c r="I9131" t="s">
        <v>2203</v>
      </c>
    </row>
    <row r="9132" spans="1:9" x14ac:dyDescent="0.25">
      <c r="A9132" t="b">
        <v>0</v>
      </c>
      <c r="D9132" t="s">
        <v>7026</v>
      </c>
      <c r="E9132" t="s">
        <v>16164</v>
      </c>
      <c r="F9132">
        <v>0</v>
      </c>
      <c r="G9132">
        <v>0</v>
      </c>
      <c r="H9132" s="5">
        <v>0</v>
      </c>
      <c r="I9132" t="s">
        <v>2203</v>
      </c>
    </row>
    <row r="9133" spans="1:9" x14ac:dyDescent="0.25">
      <c r="A9133" t="b">
        <v>0</v>
      </c>
      <c r="D9133" t="s">
        <v>7026</v>
      </c>
      <c r="E9133" t="s">
        <v>16165</v>
      </c>
      <c r="F9133">
        <v>0</v>
      </c>
      <c r="G9133">
        <v>0</v>
      </c>
      <c r="H9133" s="5">
        <v>0</v>
      </c>
      <c r="I9133" t="s">
        <v>2203</v>
      </c>
    </row>
    <row r="9134" spans="1:9" x14ac:dyDescent="0.25">
      <c r="A9134" t="b">
        <v>0</v>
      </c>
      <c r="D9134" t="s">
        <v>7026</v>
      </c>
      <c r="E9134" t="s">
        <v>16166</v>
      </c>
      <c r="F9134">
        <v>0</v>
      </c>
      <c r="G9134">
        <v>0</v>
      </c>
      <c r="H9134" s="5">
        <v>0</v>
      </c>
      <c r="I9134" t="s">
        <v>2203</v>
      </c>
    </row>
    <row r="9135" spans="1:9" x14ac:dyDescent="0.25">
      <c r="A9135" t="b">
        <v>0</v>
      </c>
      <c r="D9135" t="s">
        <v>7026</v>
      </c>
      <c r="E9135" t="s">
        <v>16167</v>
      </c>
      <c r="F9135">
        <v>0</v>
      </c>
      <c r="G9135">
        <v>0</v>
      </c>
      <c r="H9135" s="5">
        <v>0</v>
      </c>
      <c r="I9135" t="s">
        <v>2203</v>
      </c>
    </row>
    <row r="9136" spans="1:9" x14ac:dyDescent="0.25">
      <c r="A9136" t="b">
        <v>0</v>
      </c>
      <c r="D9136" t="s">
        <v>7026</v>
      </c>
      <c r="E9136" t="s">
        <v>16168</v>
      </c>
      <c r="F9136">
        <v>0</v>
      </c>
      <c r="G9136">
        <v>0</v>
      </c>
      <c r="H9136" s="5">
        <v>0</v>
      </c>
      <c r="I9136" t="s">
        <v>2203</v>
      </c>
    </row>
    <row r="9137" spans="1:9" x14ac:dyDescent="0.25">
      <c r="A9137" t="b">
        <v>0</v>
      </c>
      <c r="D9137" t="s">
        <v>7026</v>
      </c>
      <c r="E9137" t="s">
        <v>16169</v>
      </c>
      <c r="F9137">
        <v>0</v>
      </c>
      <c r="G9137">
        <v>0</v>
      </c>
      <c r="H9137" s="5">
        <v>0</v>
      </c>
      <c r="I9137" t="s">
        <v>2203</v>
      </c>
    </row>
    <row r="9138" spans="1:9" x14ac:dyDescent="0.25">
      <c r="A9138" t="b">
        <v>0</v>
      </c>
      <c r="D9138" t="s">
        <v>7026</v>
      </c>
      <c r="E9138" t="s">
        <v>16170</v>
      </c>
      <c r="F9138">
        <v>0</v>
      </c>
      <c r="G9138">
        <v>0</v>
      </c>
      <c r="H9138" s="5">
        <v>0</v>
      </c>
      <c r="I9138" t="s">
        <v>2203</v>
      </c>
    </row>
    <row r="9139" spans="1:9" x14ac:dyDescent="0.25">
      <c r="A9139" t="b">
        <v>0</v>
      </c>
      <c r="D9139" t="s">
        <v>7026</v>
      </c>
      <c r="E9139" t="s">
        <v>16171</v>
      </c>
      <c r="F9139">
        <v>0</v>
      </c>
      <c r="G9139">
        <v>0</v>
      </c>
      <c r="H9139" s="5">
        <v>0</v>
      </c>
      <c r="I9139" t="s">
        <v>2203</v>
      </c>
    </row>
    <row r="9140" spans="1:9" x14ac:dyDescent="0.25">
      <c r="A9140" t="b">
        <v>0</v>
      </c>
      <c r="D9140" t="s">
        <v>7026</v>
      </c>
      <c r="E9140" t="s">
        <v>16172</v>
      </c>
      <c r="F9140">
        <v>0</v>
      </c>
      <c r="G9140">
        <v>0</v>
      </c>
      <c r="H9140" s="5">
        <v>0</v>
      </c>
      <c r="I9140" t="s">
        <v>2203</v>
      </c>
    </row>
    <row r="9141" spans="1:9" x14ac:dyDescent="0.25">
      <c r="A9141" t="b">
        <v>0</v>
      </c>
      <c r="D9141" t="s">
        <v>7026</v>
      </c>
      <c r="E9141" t="s">
        <v>16173</v>
      </c>
      <c r="F9141">
        <v>0</v>
      </c>
      <c r="G9141">
        <v>0</v>
      </c>
      <c r="H9141" s="5">
        <v>0</v>
      </c>
      <c r="I9141" t="s">
        <v>2203</v>
      </c>
    </row>
    <row r="9142" spans="1:9" x14ac:dyDescent="0.25">
      <c r="A9142" t="b">
        <v>0</v>
      </c>
      <c r="D9142" t="s">
        <v>7026</v>
      </c>
      <c r="E9142" t="s">
        <v>16174</v>
      </c>
      <c r="F9142">
        <v>0</v>
      </c>
      <c r="G9142">
        <v>0</v>
      </c>
      <c r="H9142" s="5">
        <v>0</v>
      </c>
      <c r="I9142" t="s">
        <v>2203</v>
      </c>
    </row>
    <row r="9143" spans="1:9" x14ac:dyDescent="0.25">
      <c r="A9143" t="b">
        <v>0</v>
      </c>
      <c r="D9143" t="s">
        <v>7026</v>
      </c>
      <c r="E9143" t="s">
        <v>16175</v>
      </c>
      <c r="F9143">
        <v>0</v>
      </c>
      <c r="G9143">
        <v>0</v>
      </c>
      <c r="H9143" s="5">
        <v>0</v>
      </c>
      <c r="I9143" t="s">
        <v>2203</v>
      </c>
    </row>
    <row r="9144" spans="1:9" x14ac:dyDescent="0.25">
      <c r="A9144" t="b">
        <v>0</v>
      </c>
      <c r="D9144" t="s">
        <v>7026</v>
      </c>
      <c r="E9144" t="s">
        <v>16176</v>
      </c>
      <c r="F9144">
        <v>0</v>
      </c>
      <c r="G9144">
        <v>0</v>
      </c>
      <c r="H9144" s="5">
        <v>0</v>
      </c>
      <c r="I9144" t="s">
        <v>2203</v>
      </c>
    </row>
    <row r="9145" spans="1:9" x14ac:dyDescent="0.25">
      <c r="A9145" t="b">
        <v>0</v>
      </c>
      <c r="D9145" t="s">
        <v>7026</v>
      </c>
      <c r="E9145" t="s">
        <v>16177</v>
      </c>
      <c r="F9145">
        <v>0</v>
      </c>
      <c r="G9145">
        <v>0</v>
      </c>
      <c r="H9145" s="5">
        <v>0</v>
      </c>
      <c r="I9145" t="s">
        <v>2203</v>
      </c>
    </row>
    <row r="9146" spans="1:9" x14ac:dyDescent="0.25">
      <c r="A9146" t="b">
        <v>0</v>
      </c>
      <c r="D9146" t="s">
        <v>7026</v>
      </c>
      <c r="E9146" t="s">
        <v>16178</v>
      </c>
      <c r="F9146">
        <v>0</v>
      </c>
      <c r="G9146">
        <v>0</v>
      </c>
      <c r="H9146" s="5">
        <v>0</v>
      </c>
      <c r="I9146" t="s">
        <v>2203</v>
      </c>
    </row>
    <row r="9147" spans="1:9" x14ac:dyDescent="0.25">
      <c r="A9147" t="b">
        <v>0</v>
      </c>
      <c r="D9147" t="s">
        <v>7026</v>
      </c>
      <c r="E9147" t="s">
        <v>16179</v>
      </c>
      <c r="F9147">
        <v>0</v>
      </c>
      <c r="G9147">
        <v>0</v>
      </c>
      <c r="H9147" s="5">
        <v>0</v>
      </c>
      <c r="I9147" t="s">
        <v>2203</v>
      </c>
    </row>
    <row r="9148" spans="1:9" x14ac:dyDescent="0.25">
      <c r="A9148" t="b">
        <v>0</v>
      </c>
      <c r="D9148" t="s">
        <v>7026</v>
      </c>
      <c r="E9148" t="s">
        <v>16180</v>
      </c>
      <c r="F9148">
        <v>0</v>
      </c>
      <c r="G9148">
        <v>0</v>
      </c>
      <c r="H9148" s="5">
        <v>0</v>
      </c>
      <c r="I9148" t="s">
        <v>2203</v>
      </c>
    </row>
    <row r="9149" spans="1:9" x14ac:dyDescent="0.25">
      <c r="A9149" t="b">
        <v>0</v>
      </c>
      <c r="D9149" t="s">
        <v>7026</v>
      </c>
      <c r="E9149" t="s">
        <v>16181</v>
      </c>
      <c r="F9149">
        <v>0</v>
      </c>
      <c r="G9149">
        <v>0</v>
      </c>
      <c r="H9149" s="5">
        <v>0</v>
      </c>
      <c r="I9149" t="s">
        <v>2203</v>
      </c>
    </row>
    <row r="9150" spans="1:9" x14ac:dyDescent="0.25">
      <c r="A9150" t="b">
        <v>0</v>
      </c>
      <c r="D9150" t="s">
        <v>7026</v>
      </c>
      <c r="E9150" t="s">
        <v>16182</v>
      </c>
      <c r="F9150">
        <v>0</v>
      </c>
      <c r="G9150">
        <v>0</v>
      </c>
      <c r="H9150" s="5">
        <v>0</v>
      </c>
      <c r="I9150" t="s">
        <v>2203</v>
      </c>
    </row>
    <row r="9151" spans="1:9" x14ac:dyDescent="0.25">
      <c r="A9151" t="b">
        <v>0</v>
      </c>
      <c r="D9151" t="s">
        <v>7026</v>
      </c>
      <c r="E9151" t="s">
        <v>16183</v>
      </c>
      <c r="F9151">
        <v>0</v>
      </c>
      <c r="G9151">
        <v>0</v>
      </c>
      <c r="H9151" s="5">
        <v>0</v>
      </c>
      <c r="I9151" t="s">
        <v>2203</v>
      </c>
    </row>
    <row r="9152" spans="1:9" x14ac:dyDescent="0.25">
      <c r="A9152" t="b">
        <v>0</v>
      </c>
      <c r="D9152" t="s">
        <v>7026</v>
      </c>
      <c r="E9152" t="s">
        <v>16184</v>
      </c>
      <c r="F9152">
        <v>0</v>
      </c>
      <c r="G9152">
        <v>0</v>
      </c>
      <c r="H9152" s="5">
        <v>0</v>
      </c>
      <c r="I9152" t="s">
        <v>2203</v>
      </c>
    </row>
    <row r="9153" spans="1:9" x14ac:dyDescent="0.25">
      <c r="A9153" t="b">
        <v>0</v>
      </c>
      <c r="D9153" t="s">
        <v>7026</v>
      </c>
      <c r="E9153" t="s">
        <v>16185</v>
      </c>
      <c r="F9153">
        <v>0</v>
      </c>
      <c r="G9153">
        <v>0</v>
      </c>
      <c r="H9153" s="5">
        <v>0</v>
      </c>
      <c r="I9153" t="s">
        <v>2203</v>
      </c>
    </row>
    <row r="9154" spans="1:9" x14ac:dyDescent="0.25">
      <c r="A9154" t="b">
        <v>0</v>
      </c>
      <c r="D9154" t="s">
        <v>7026</v>
      </c>
      <c r="E9154" t="s">
        <v>16186</v>
      </c>
      <c r="F9154">
        <v>0</v>
      </c>
      <c r="G9154">
        <v>0</v>
      </c>
      <c r="H9154" s="5">
        <v>0</v>
      </c>
      <c r="I9154" t="s">
        <v>2203</v>
      </c>
    </row>
    <row r="9155" spans="1:9" x14ac:dyDescent="0.25">
      <c r="A9155" t="b">
        <v>0</v>
      </c>
      <c r="D9155" t="s">
        <v>7026</v>
      </c>
      <c r="E9155" t="s">
        <v>16187</v>
      </c>
      <c r="F9155">
        <v>0</v>
      </c>
      <c r="G9155">
        <v>0</v>
      </c>
      <c r="H9155" s="5">
        <v>0</v>
      </c>
      <c r="I9155" t="s">
        <v>2203</v>
      </c>
    </row>
    <row r="9156" spans="1:9" x14ac:dyDescent="0.25">
      <c r="A9156" t="b">
        <v>0</v>
      </c>
      <c r="D9156" t="s">
        <v>7026</v>
      </c>
      <c r="E9156" t="s">
        <v>16188</v>
      </c>
      <c r="F9156">
        <v>0</v>
      </c>
      <c r="G9156">
        <v>0</v>
      </c>
      <c r="H9156" s="5">
        <v>0</v>
      </c>
      <c r="I9156" t="s">
        <v>2203</v>
      </c>
    </row>
    <row r="9157" spans="1:9" x14ac:dyDescent="0.25">
      <c r="A9157" t="b">
        <v>0</v>
      </c>
      <c r="D9157" t="s">
        <v>7026</v>
      </c>
      <c r="E9157" t="s">
        <v>16189</v>
      </c>
      <c r="F9157">
        <v>0</v>
      </c>
      <c r="G9157">
        <v>0</v>
      </c>
      <c r="H9157" s="5">
        <v>0</v>
      </c>
      <c r="I9157" t="s">
        <v>2203</v>
      </c>
    </row>
    <row r="9158" spans="1:9" x14ac:dyDescent="0.25">
      <c r="A9158" t="b">
        <v>0</v>
      </c>
      <c r="D9158" t="s">
        <v>7026</v>
      </c>
      <c r="E9158" t="s">
        <v>16190</v>
      </c>
      <c r="F9158">
        <v>0</v>
      </c>
      <c r="G9158">
        <v>0</v>
      </c>
      <c r="H9158" s="5">
        <v>0</v>
      </c>
      <c r="I9158" t="s">
        <v>2203</v>
      </c>
    </row>
    <row r="9159" spans="1:9" x14ac:dyDescent="0.25">
      <c r="A9159" t="b">
        <v>0</v>
      </c>
      <c r="D9159" t="s">
        <v>7026</v>
      </c>
      <c r="E9159" t="s">
        <v>16191</v>
      </c>
      <c r="F9159">
        <v>0</v>
      </c>
      <c r="G9159">
        <v>0</v>
      </c>
      <c r="H9159" s="5">
        <v>0</v>
      </c>
      <c r="I9159" t="s">
        <v>2203</v>
      </c>
    </row>
    <row r="9160" spans="1:9" x14ac:dyDescent="0.25">
      <c r="A9160" t="b">
        <v>0</v>
      </c>
      <c r="D9160" t="s">
        <v>7026</v>
      </c>
      <c r="E9160" t="s">
        <v>16192</v>
      </c>
      <c r="F9160">
        <v>0</v>
      </c>
      <c r="G9160">
        <v>0</v>
      </c>
      <c r="H9160" s="5">
        <v>0</v>
      </c>
      <c r="I9160" t="s">
        <v>2203</v>
      </c>
    </row>
    <row r="9161" spans="1:9" x14ac:dyDescent="0.25">
      <c r="A9161" t="b">
        <v>0</v>
      </c>
      <c r="D9161" t="s">
        <v>7026</v>
      </c>
      <c r="E9161" t="s">
        <v>16193</v>
      </c>
      <c r="F9161">
        <v>0</v>
      </c>
      <c r="G9161">
        <v>0</v>
      </c>
      <c r="H9161" s="5">
        <v>0</v>
      </c>
      <c r="I9161" t="s">
        <v>2203</v>
      </c>
    </row>
    <row r="9162" spans="1:9" x14ac:dyDescent="0.25">
      <c r="A9162" t="b">
        <v>0</v>
      </c>
      <c r="D9162" t="s">
        <v>7026</v>
      </c>
      <c r="E9162" t="s">
        <v>16194</v>
      </c>
      <c r="F9162">
        <v>0</v>
      </c>
      <c r="G9162">
        <v>0</v>
      </c>
      <c r="H9162" s="5">
        <v>0</v>
      </c>
      <c r="I9162" t="s">
        <v>2203</v>
      </c>
    </row>
    <row r="9163" spans="1:9" x14ac:dyDescent="0.25">
      <c r="A9163" t="b">
        <v>0</v>
      </c>
      <c r="D9163" t="s">
        <v>7026</v>
      </c>
      <c r="E9163" t="s">
        <v>16195</v>
      </c>
      <c r="F9163">
        <v>0</v>
      </c>
      <c r="G9163">
        <v>0</v>
      </c>
      <c r="H9163" s="5">
        <v>0</v>
      </c>
      <c r="I9163" t="s">
        <v>2203</v>
      </c>
    </row>
    <row r="9164" spans="1:9" x14ac:dyDescent="0.25">
      <c r="A9164" t="b">
        <v>0</v>
      </c>
      <c r="D9164" t="s">
        <v>7026</v>
      </c>
      <c r="E9164" t="s">
        <v>16196</v>
      </c>
      <c r="F9164">
        <v>0</v>
      </c>
      <c r="G9164">
        <v>0</v>
      </c>
      <c r="H9164" s="5">
        <v>0</v>
      </c>
      <c r="I9164" t="s">
        <v>2203</v>
      </c>
    </row>
    <row r="9165" spans="1:9" x14ac:dyDescent="0.25">
      <c r="A9165" t="b">
        <v>0</v>
      </c>
      <c r="D9165" t="s">
        <v>7026</v>
      </c>
      <c r="E9165" t="s">
        <v>16197</v>
      </c>
      <c r="F9165">
        <v>0</v>
      </c>
      <c r="G9165">
        <v>0</v>
      </c>
      <c r="H9165" s="5">
        <v>0</v>
      </c>
      <c r="I9165" t="s">
        <v>2203</v>
      </c>
    </row>
    <row r="9166" spans="1:9" x14ac:dyDescent="0.25">
      <c r="A9166" t="b">
        <v>0</v>
      </c>
      <c r="D9166" t="s">
        <v>7026</v>
      </c>
      <c r="E9166" t="s">
        <v>16198</v>
      </c>
      <c r="F9166">
        <v>0</v>
      </c>
      <c r="G9166">
        <v>0</v>
      </c>
      <c r="H9166" s="5">
        <v>0</v>
      </c>
      <c r="I9166" t="s">
        <v>2203</v>
      </c>
    </row>
    <row r="9167" spans="1:9" x14ac:dyDescent="0.25">
      <c r="A9167" t="b">
        <v>0</v>
      </c>
      <c r="D9167" t="s">
        <v>7026</v>
      </c>
      <c r="E9167" t="s">
        <v>16199</v>
      </c>
      <c r="F9167">
        <v>0</v>
      </c>
      <c r="G9167">
        <v>0</v>
      </c>
      <c r="H9167" s="5">
        <v>0</v>
      </c>
      <c r="I9167" t="s">
        <v>2203</v>
      </c>
    </row>
    <row r="9168" spans="1:9" x14ac:dyDescent="0.25">
      <c r="A9168" t="b">
        <v>0</v>
      </c>
      <c r="D9168" t="s">
        <v>7026</v>
      </c>
      <c r="E9168" t="s">
        <v>16200</v>
      </c>
      <c r="F9168">
        <v>0</v>
      </c>
      <c r="G9168">
        <v>0</v>
      </c>
      <c r="H9168" s="5">
        <v>0</v>
      </c>
      <c r="I9168" t="s">
        <v>2203</v>
      </c>
    </row>
    <row r="9169" spans="1:9" x14ac:dyDescent="0.25">
      <c r="A9169" t="b">
        <v>0</v>
      </c>
      <c r="D9169" t="s">
        <v>7026</v>
      </c>
      <c r="E9169" t="s">
        <v>16201</v>
      </c>
      <c r="F9169">
        <v>0</v>
      </c>
      <c r="G9169">
        <v>0</v>
      </c>
      <c r="H9169" s="5">
        <v>0</v>
      </c>
      <c r="I9169" t="s">
        <v>2203</v>
      </c>
    </row>
    <row r="9170" spans="1:9" x14ac:dyDescent="0.25">
      <c r="A9170" t="b">
        <v>0</v>
      </c>
      <c r="D9170" t="s">
        <v>7026</v>
      </c>
      <c r="E9170" t="s">
        <v>16202</v>
      </c>
      <c r="F9170">
        <v>0</v>
      </c>
      <c r="G9170">
        <v>0</v>
      </c>
      <c r="H9170" s="5">
        <v>0</v>
      </c>
      <c r="I9170" t="s">
        <v>2203</v>
      </c>
    </row>
    <row r="9171" spans="1:9" x14ac:dyDescent="0.25">
      <c r="A9171" t="b">
        <v>0</v>
      </c>
      <c r="D9171" t="s">
        <v>7026</v>
      </c>
      <c r="E9171" t="s">
        <v>16203</v>
      </c>
      <c r="F9171">
        <v>0</v>
      </c>
      <c r="G9171">
        <v>0</v>
      </c>
      <c r="H9171" s="5">
        <v>0</v>
      </c>
      <c r="I9171" t="s">
        <v>2203</v>
      </c>
    </row>
    <row r="9172" spans="1:9" x14ac:dyDescent="0.25">
      <c r="A9172" t="b">
        <v>0</v>
      </c>
      <c r="D9172" t="s">
        <v>7026</v>
      </c>
      <c r="E9172" t="s">
        <v>16204</v>
      </c>
      <c r="F9172">
        <v>0</v>
      </c>
      <c r="G9172">
        <v>0</v>
      </c>
      <c r="H9172" s="5">
        <v>0</v>
      </c>
      <c r="I9172" t="s">
        <v>2203</v>
      </c>
    </row>
    <row r="9173" spans="1:9" x14ac:dyDescent="0.25">
      <c r="A9173" t="b">
        <v>0</v>
      </c>
      <c r="D9173" t="s">
        <v>7026</v>
      </c>
      <c r="E9173" t="s">
        <v>16205</v>
      </c>
      <c r="F9173">
        <v>0</v>
      </c>
      <c r="G9173">
        <v>0</v>
      </c>
      <c r="H9173" s="5">
        <v>0</v>
      </c>
      <c r="I9173" t="s">
        <v>2203</v>
      </c>
    </row>
    <row r="9174" spans="1:9" x14ac:dyDescent="0.25">
      <c r="A9174" t="b">
        <v>0</v>
      </c>
      <c r="D9174" t="s">
        <v>7026</v>
      </c>
      <c r="E9174" t="s">
        <v>16206</v>
      </c>
      <c r="F9174">
        <v>0</v>
      </c>
      <c r="G9174">
        <v>0</v>
      </c>
      <c r="H9174" s="5">
        <v>0</v>
      </c>
      <c r="I9174" t="s">
        <v>2203</v>
      </c>
    </row>
    <row r="9175" spans="1:9" x14ac:dyDescent="0.25">
      <c r="A9175" t="b">
        <v>0</v>
      </c>
      <c r="D9175" t="s">
        <v>7026</v>
      </c>
      <c r="E9175" t="s">
        <v>16207</v>
      </c>
      <c r="F9175">
        <v>0</v>
      </c>
      <c r="G9175">
        <v>0</v>
      </c>
      <c r="H9175" s="5">
        <v>0</v>
      </c>
      <c r="I9175" t="s">
        <v>2203</v>
      </c>
    </row>
    <row r="9176" spans="1:9" x14ac:dyDescent="0.25">
      <c r="A9176" t="b">
        <v>0</v>
      </c>
      <c r="D9176" t="s">
        <v>7026</v>
      </c>
      <c r="E9176" t="s">
        <v>16208</v>
      </c>
      <c r="F9176">
        <v>0</v>
      </c>
      <c r="G9176">
        <v>0</v>
      </c>
      <c r="H9176" s="5">
        <v>0</v>
      </c>
      <c r="I9176" t="s">
        <v>2203</v>
      </c>
    </row>
    <row r="9177" spans="1:9" x14ac:dyDescent="0.25">
      <c r="A9177" t="b">
        <v>0</v>
      </c>
      <c r="D9177" t="s">
        <v>7026</v>
      </c>
      <c r="E9177" t="s">
        <v>16209</v>
      </c>
      <c r="F9177">
        <v>0</v>
      </c>
      <c r="G9177">
        <v>0</v>
      </c>
      <c r="H9177" s="5">
        <v>0</v>
      </c>
      <c r="I9177" t="s">
        <v>2203</v>
      </c>
    </row>
    <row r="9178" spans="1:9" x14ac:dyDescent="0.25">
      <c r="A9178" t="b">
        <v>0</v>
      </c>
      <c r="D9178" t="s">
        <v>7026</v>
      </c>
      <c r="E9178" t="s">
        <v>16210</v>
      </c>
      <c r="F9178">
        <v>0</v>
      </c>
      <c r="G9178">
        <v>0</v>
      </c>
      <c r="H9178" s="5">
        <v>0</v>
      </c>
      <c r="I9178" t="s">
        <v>2203</v>
      </c>
    </row>
    <row r="9179" spans="1:9" x14ac:dyDescent="0.25">
      <c r="A9179" t="b">
        <v>0</v>
      </c>
      <c r="D9179" t="s">
        <v>7026</v>
      </c>
      <c r="E9179" t="s">
        <v>16211</v>
      </c>
      <c r="F9179">
        <v>0</v>
      </c>
      <c r="G9179">
        <v>0</v>
      </c>
      <c r="H9179" s="5">
        <v>0</v>
      </c>
      <c r="I9179" t="s">
        <v>2203</v>
      </c>
    </row>
    <row r="9180" spans="1:9" x14ac:dyDescent="0.25">
      <c r="A9180" t="b">
        <v>0</v>
      </c>
      <c r="D9180" t="s">
        <v>7026</v>
      </c>
      <c r="E9180" t="s">
        <v>16212</v>
      </c>
      <c r="F9180">
        <v>0</v>
      </c>
      <c r="G9180">
        <v>0</v>
      </c>
      <c r="H9180" s="5">
        <v>0</v>
      </c>
      <c r="I9180" t="s">
        <v>2203</v>
      </c>
    </row>
    <row r="9181" spans="1:9" x14ac:dyDescent="0.25">
      <c r="A9181" t="b">
        <v>0</v>
      </c>
      <c r="D9181" t="s">
        <v>7026</v>
      </c>
      <c r="E9181" t="s">
        <v>16213</v>
      </c>
      <c r="F9181">
        <v>0</v>
      </c>
      <c r="G9181">
        <v>0</v>
      </c>
      <c r="H9181" s="5">
        <v>0</v>
      </c>
      <c r="I9181" t="s">
        <v>2203</v>
      </c>
    </row>
    <row r="9182" spans="1:9" x14ac:dyDescent="0.25">
      <c r="A9182" t="b">
        <v>0</v>
      </c>
      <c r="D9182" t="s">
        <v>7026</v>
      </c>
      <c r="E9182" t="s">
        <v>16214</v>
      </c>
      <c r="F9182">
        <v>0</v>
      </c>
      <c r="G9182">
        <v>0</v>
      </c>
      <c r="H9182" s="5">
        <v>0</v>
      </c>
      <c r="I9182" t="s">
        <v>2203</v>
      </c>
    </row>
    <row r="9183" spans="1:9" x14ac:dyDescent="0.25">
      <c r="A9183" t="b">
        <v>0</v>
      </c>
      <c r="D9183" t="s">
        <v>7026</v>
      </c>
      <c r="E9183" t="s">
        <v>16215</v>
      </c>
      <c r="F9183">
        <v>0</v>
      </c>
      <c r="G9183">
        <v>0</v>
      </c>
      <c r="H9183" s="5">
        <v>0</v>
      </c>
      <c r="I9183" t="s">
        <v>2203</v>
      </c>
    </row>
    <row r="9184" spans="1:9" x14ac:dyDescent="0.25">
      <c r="A9184" t="b">
        <v>0</v>
      </c>
      <c r="D9184" t="s">
        <v>7026</v>
      </c>
      <c r="E9184" t="s">
        <v>16216</v>
      </c>
      <c r="F9184">
        <v>0</v>
      </c>
      <c r="G9184">
        <v>0</v>
      </c>
      <c r="H9184" s="5">
        <v>0</v>
      </c>
      <c r="I9184" t="s">
        <v>2203</v>
      </c>
    </row>
    <row r="9185" spans="1:9" x14ac:dyDescent="0.25">
      <c r="A9185" t="b">
        <v>0</v>
      </c>
      <c r="D9185" t="s">
        <v>7026</v>
      </c>
      <c r="E9185" t="s">
        <v>16217</v>
      </c>
      <c r="F9185">
        <v>0</v>
      </c>
      <c r="G9185">
        <v>0</v>
      </c>
      <c r="H9185" s="5">
        <v>0</v>
      </c>
      <c r="I9185" t="s">
        <v>2203</v>
      </c>
    </row>
    <row r="9186" spans="1:9" x14ac:dyDescent="0.25">
      <c r="A9186" t="b">
        <v>0</v>
      </c>
      <c r="D9186" t="s">
        <v>7026</v>
      </c>
      <c r="E9186" t="s">
        <v>16218</v>
      </c>
      <c r="F9186">
        <v>0</v>
      </c>
      <c r="G9186">
        <v>0</v>
      </c>
      <c r="H9186" s="5">
        <v>0</v>
      </c>
      <c r="I9186" t="s">
        <v>2203</v>
      </c>
    </row>
    <row r="9187" spans="1:9" x14ac:dyDescent="0.25">
      <c r="A9187" t="b">
        <v>0</v>
      </c>
      <c r="D9187" t="s">
        <v>7026</v>
      </c>
      <c r="E9187" t="s">
        <v>16219</v>
      </c>
      <c r="F9187">
        <v>0</v>
      </c>
      <c r="G9187">
        <v>0</v>
      </c>
      <c r="H9187" s="5">
        <v>0</v>
      </c>
      <c r="I9187" t="s">
        <v>2203</v>
      </c>
    </row>
    <row r="9188" spans="1:9" x14ac:dyDescent="0.25">
      <c r="A9188" t="b">
        <v>0</v>
      </c>
      <c r="D9188" t="s">
        <v>7026</v>
      </c>
      <c r="E9188" t="s">
        <v>16220</v>
      </c>
      <c r="F9188">
        <v>0</v>
      </c>
      <c r="G9188">
        <v>0</v>
      </c>
      <c r="H9188" s="5">
        <v>0</v>
      </c>
      <c r="I9188" t="s">
        <v>2203</v>
      </c>
    </row>
    <row r="9189" spans="1:9" x14ac:dyDescent="0.25">
      <c r="A9189" t="b">
        <v>0</v>
      </c>
      <c r="D9189" t="s">
        <v>7026</v>
      </c>
      <c r="E9189" t="s">
        <v>16221</v>
      </c>
      <c r="F9189">
        <v>0</v>
      </c>
      <c r="G9189">
        <v>0</v>
      </c>
      <c r="H9189" s="5">
        <v>0</v>
      </c>
      <c r="I9189" t="s">
        <v>2203</v>
      </c>
    </row>
    <row r="9190" spans="1:9" x14ac:dyDescent="0.25">
      <c r="A9190" t="b">
        <v>0</v>
      </c>
      <c r="D9190" t="s">
        <v>7026</v>
      </c>
      <c r="E9190" t="s">
        <v>16222</v>
      </c>
      <c r="F9190">
        <v>0</v>
      </c>
      <c r="G9190">
        <v>0</v>
      </c>
      <c r="H9190" s="5">
        <v>0</v>
      </c>
      <c r="I9190" t="s">
        <v>2203</v>
      </c>
    </row>
    <row r="9191" spans="1:9" x14ac:dyDescent="0.25">
      <c r="A9191" t="b">
        <v>0</v>
      </c>
      <c r="D9191" t="s">
        <v>7026</v>
      </c>
      <c r="E9191" t="s">
        <v>16223</v>
      </c>
      <c r="F9191">
        <v>0</v>
      </c>
      <c r="G9191">
        <v>0</v>
      </c>
      <c r="H9191" s="5">
        <v>0</v>
      </c>
      <c r="I9191" t="s">
        <v>2203</v>
      </c>
    </row>
    <row r="9192" spans="1:9" x14ac:dyDescent="0.25">
      <c r="A9192" t="b">
        <v>0</v>
      </c>
      <c r="D9192" t="s">
        <v>7026</v>
      </c>
      <c r="E9192" t="s">
        <v>16224</v>
      </c>
      <c r="F9192">
        <v>0</v>
      </c>
      <c r="G9192">
        <v>0</v>
      </c>
      <c r="H9192" s="5">
        <v>0</v>
      </c>
      <c r="I9192" t="s">
        <v>2203</v>
      </c>
    </row>
    <row r="9193" spans="1:9" x14ac:dyDescent="0.25">
      <c r="A9193" t="b">
        <v>0</v>
      </c>
      <c r="D9193" t="s">
        <v>7026</v>
      </c>
      <c r="E9193" t="s">
        <v>16225</v>
      </c>
      <c r="F9193">
        <v>0</v>
      </c>
      <c r="G9193">
        <v>0</v>
      </c>
      <c r="H9193" s="5">
        <v>0</v>
      </c>
      <c r="I9193" t="s">
        <v>2203</v>
      </c>
    </row>
    <row r="9194" spans="1:9" x14ac:dyDescent="0.25">
      <c r="A9194" t="b">
        <v>0</v>
      </c>
      <c r="D9194" t="s">
        <v>7026</v>
      </c>
      <c r="E9194" t="s">
        <v>16226</v>
      </c>
      <c r="F9194">
        <v>0</v>
      </c>
      <c r="G9194">
        <v>0</v>
      </c>
      <c r="H9194" s="5">
        <v>0</v>
      </c>
      <c r="I9194" t="s">
        <v>2203</v>
      </c>
    </row>
    <row r="9195" spans="1:9" x14ac:dyDescent="0.25">
      <c r="A9195" t="b">
        <v>0</v>
      </c>
      <c r="D9195" t="s">
        <v>7026</v>
      </c>
      <c r="E9195" t="s">
        <v>16227</v>
      </c>
      <c r="F9195">
        <v>0</v>
      </c>
      <c r="G9195">
        <v>0</v>
      </c>
      <c r="H9195" s="5">
        <v>0</v>
      </c>
      <c r="I9195" t="s">
        <v>2203</v>
      </c>
    </row>
    <row r="9196" spans="1:9" x14ac:dyDescent="0.25">
      <c r="A9196" t="b">
        <v>0</v>
      </c>
      <c r="D9196" t="s">
        <v>7026</v>
      </c>
      <c r="E9196" t="s">
        <v>16228</v>
      </c>
      <c r="F9196">
        <v>0</v>
      </c>
      <c r="G9196">
        <v>0</v>
      </c>
      <c r="H9196" s="5">
        <v>0</v>
      </c>
      <c r="I9196" t="s">
        <v>2203</v>
      </c>
    </row>
    <row r="9197" spans="1:9" x14ac:dyDescent="0.25">
      <c r="A9197" t="b">
        <v>0</v>
      </c>
      <c r="D9197" t="s">
        <v>7026</v>
      </c>
      <c r="E9197" t="s">
        <v>16229</v>
      </c>
      <c r="F9197">
        <v>0</v>
      </c>
      <c r="G9197">
        <v>0</v>
      </c>
      <c r="H9197" s="5">
        <v>0</v>
      </c>
      <c r="I9197" t="s">
        <v>2203</v>
      </c>
    </row>
    <row r="9198" spans="1:9" x14ac:dyDescent="0.25">
      <c r="A9198" t="b">
        <v>0</v>
      </c>
      <c r="D9198" t="s">
        <v>7026</v>
      </c>
      <c r="E9198" t="s">
        <v>16230</v>
      </c>
      <c r="F9198">
        <v>0</v>
      </c>
      <c r="G9198">
        <v>0</v>
      </c>
      <c r="H9198" s="5">
        <v>0</v>
      </c>
      <c r="I9198" t="s">
        <v>2203</v>
      </c>
    </row>
    <row r="9199" spans="1:9" x14ac:dyDescent="0.25">
      <c r="A9199" t="b">
        <v>0</v>
      </c>
      <c r="D9199" t="s">
        <v>7026</v>
      </c>
      <c r="E9199" t="s">
        <v>16231</v>
      </c>
      <c r="F9199">
        <v>0</v>
      </c>
      <c r="G9199">
        <v>0</v>
      </c>
      <c r="H9199" s="5">
        <v>0</v>
      </c>
      <c r="I9199" t="s">
        <v>2203</v>
      </c>
    </row>
    <row r="9200" spans="1:9" x14ac:dyDescent="0.25">
      <c r="A9200" t="b">
        <v>0</v>
      </c>
      <c r="D9200" t="s">
        <v>7026</v>
      </c>
      <c r="E9200" t="s">
        <v>16232</v>
      </c>
      <c r="F9200">
        <v>0</v>
      </c>
      <c r="G9200">
        <v>0</v>
      </c>
      <c r="H9200" s="5">
        <v>0</v>
      </c>
      <c r="I9200" t="s">
        <v>2203</v>
      </c>
    </row>
    <row r="9201" spans="1:9" x14ac:dyDescent="0.25">
      <c r="A9201" t="b">
        <v>0</v>
      </c>
      <c r="D9201" t="s">
        <v>7026</v>
      </c>
      <c r="E9201" t="s">
        <v>16233</v>
      </c>
      <c r="F9201">
        <v>0</v>
      </c>
      <c r="G9201">
        <v>0</v>
      </c>
      <c r="H9201" s="5">
        <v>0</v>
      </c>
      <c r="I9201" t="s">
        <v>2203</v>
      </c>
    </row>
    <row r="9202" spans="1:9" x14ac:dyDescent="0.25">
      <c r="A9202" t="b">
        <v>0</v>
      </c>
      <c r="D9202" t="s">
        <v>7026</v>
      </c>
      <c r="E9202" t="s">
        <v>16234</v>
      </c>
      <c r="F9202">
        <v>0</v>
      </c>
      <c r="G9202">
        <v>0</v>
      </c>
      <c r="H9202" s="5">
        <v>0</v>
      </c>
      <c r="I9202" t="s">
        <v>2203</v>
      </c>
    </row>
    <row r="9203" spans="1:9" x14ac:dyDescent="0.25">
      <c r="A9203" t="b">
        <v>0</v>
      </c>
      <c r="D9203" t="s">
        <v>7026</v>
      </c>
      <c r="E9203" t="s">
        <v>16235</v>
      </c>
      <c r="F9203">
        <v>0</v>
      </c>
      <c r="G9203">
        <v>0</v>
      </c>
      <c r="H9203" s="5">
        <v>0</v>
      </c>
      <c r="I9203" t="s">
        <v>2203</v>
      </c>
    </row>
    <row r="9204" spans="1:9" x14ac:dyDescent="0.25">
      <c r="A9204" t="b">
        <v>0</v>
      </c>
      <c r="D9204" t="s">
        <v>7026</v>
      </c>
      <c r="E9204" t="s">
        <v>16236</v>
      </c>
      <c r="F9204">
        <v>0</v>
      </c>
      <c r="G9204">
        <v>0</v>
      </c>
      <c r="H9204" s="5">
        <v>0</v>
      </c>
      <c r="I9204" t="s">
        <v>2203</v>
      </c>
    </row>
    <row r="9205" spans="1:9" x14ac:dyDescent="0.25">
      <c r="A9205" t="b">
        <v>0</v>
      </c>
      <c r="D9205" t="s">
        <v>7026</v>
      </c>
      <c r="E9205" t="s">
        <v>16237</v>
      </c>
      <c r="F9205">
        <v>0</v>
      </c>
      <c r="G9205">
        <v>0</v>
      </c>
      <c r="H9205" s="5">
        <v>0</v>
      </c>
      <c r="I9205" t="s">
        <v>2203</v>
      </c>
    </row>
    <row r="9206" spans="1:9" x14ac:dyDescent="0.25">
      <c r="A9206" t="b">
        <v>0</v>
      </c>
      <c r="D9206" t="s">
        <v>7026</v>
      </c>
      <c r="E9206" t="s">
        <v>16238</v>
      </c>
      <c r="F9206">
        <v>0</v>
      </c>
      <c r="G9206">
        <v>0</v>
      </c>
      <c r="H9206" s="5">
        <v>0</v>
      </c>
      <c r="I9206" t="s">
        <v>2203</v>
      </c>
    </row>
    <row r="9207" spans="1:9" x14ac:dyDescent="0.25">
      <c r="A9207" t="b">
        <v>0</v>
      </c>
      <c r="D9207" t="s">
        <v>7026</v>
      </c>
      <c r="E9207" t="s">
        <v>16239</v>
      </c>
      <c r="F9207">
        <v>0</v>
      </c>
      <c r="G9207">
        <v>0</v>
      </c>
      <c r="H9207" s="5">
        <v>0</v>
      </c>
      <c r="I9207" t="s">
        <v>2203</v>
      </c>
    </row>
    <row r="9208" spans="1:9" x14ac:dyDescent="0.25">
      <c r="A9208" t="b">
        <v>0</v>
      </c>
      <c r="D9208" t="s">
        <v>7026</v>
      </c>
      <c r="E9208" t="s">
        <v>16240</v>
      </c>
      <c r="F9208">
        <v>0</v>
      </c>
      <c r="G9208">
        <v>0</v>
      </c>
      <c r="H9208" s="5">
        <v>0</v>
      </c>
      <c r="I9208" t="s">
        <v>2203</v>
      </c>
    </row>
    <row r="9209" spans="1:9" x14ac:dyDescent="0.25">
      <c r="A9209" t="b">
        <v>0</v>
      </c>
      <c r="D9209" t="s">
        <v>7026</v>
      </c>
      <c r="E9209" t="s">
        <v>16241</v>
      </c>
      <c r="F9209">
        <v>0</v>
      </c>
      <c r="G9209">
        <v>0</v>
      </c>
      <c r="H9209" s="5">
        <v>0</v>
      </c>
      <c r="I9209" t="s">
        <v>2203</v>
      </c>
    </row>
    <row r="9210" spans="1:9" x14ac:dyDescent="0.25">
      <c r="A9210" t="b">
        <v>0</v>
      </c>
      <c r="D9210" t="s">
        <v>7026</v>
      </c>
      <c r="E9210" t="s">
        <v>16242</v>
      </c>
      <c r="F9210">
        <v>0</v>
      </c>
      <c r="G9210">
        <v>0</v>
      </c>
      <c r="H9210" s="5">
        <v>0</v>
      </c>
      <c r="I9210" t="s">
        <v>2203</v>
      </c>
    </row>
    <row r="9211" spans="1:9" x14ac:dyDescent="0.25">
      <c r="A9211" t="b">
        <v>0</v>
      </c>
      <c r="D9211" t="s">
        <v>7026</v>
      </c>
      <c r="E9211" t="s">
        <v>16243</v>
      </c>
      <c r="F9211">
        <v>0</v>
      </c>
      <c r="G9211">
        <v>0</v>
      </c>
      <c r="H9211" s="5">
        <v>0</v>
      </c>
      <c r="I9211" t="s">
        <v>2203</v>
      </c>
    </row>
    <row r="9212" spans="1:9" x14ac:dyDescent="0.25">
      <c r="A9212" t="b">
        <v>0</v>
      </c>
      <c r="D9212" t="s">
        <v>7026</v>
      </c>
      <c r="E9212" t="s">
        <v>16244</v>
      </c>
      <c r="F9212">
        <v>0</v>
      </c>
      <c r="G9212">
        <v>0</v>
      </c>
      <c r="H9212" s="5">
        <v>0</v>
      </c>
      <c r="I9212" t="s">
        <v>2203</v>
      </c>
    </row>
    <row r="9213" spans="1:9" x14ac:dyDescent="0.25">
      <c r="A9213" t="b">
        <v>0</v>
      </c>
      <c r="D9213" t="s">
        <v>7026</v>
      </c>
      <c r="E9213" t="s">
        <v>16245</v>
      </c>
      <c r="F9213">
        <v>0</v>
      </c>
      <c r="G9213">
        <v>0</v>
      </c>
      <c r="H9213" s="5">
        <v>0</v>
      </c>
      <c r="I9213" t="s">
        <v>2203</v>
      </c>
    </row>
    <row r="9214" spans="1:9" x14ac:dyDescent="0.25">
      <c r="A9214" t="b">
        <v>0</v>
      </c>
      <c r="D9214" t="s">
        <v>7026</v>
      </c>
      <c r="E9214" t="s">
        <v>16246</v>
      </c>
      <c r="F9214">
        <v>0</v>
      </c>
      <c r="G9214">
        <v>0</v>
      </c>
      <c r="H9214" s="5">
        <v>0</v>
      </c>
      <c r="I9214" t="s">
        <v>2203</v>
      </c>
    </row>
    <row r="9215" spans="1:9" x14ac:dyDescent="0.25">
      <c r="A9215" t="b">
        <v>0</v>
      </c>
      <c r="D9215" t="s">
        <v>7026</v>
      </c>
      <c r="E9215" t="s">
        <v>16247</v>
      </c>
      <c r="F9215">
        <v>0</v>
      </c>
      <c r="G9215">
        <v>0</v>
      </c>
      <c r="H9215" s="5">
        <v>0</v>
      </c>
      <c r="I9215" t="s">
        <v>2203</v>
      </c>
    </row>
    <row r="9216" spans="1:9" x14ac:dyDescent="0.25">
      <c r="A9216" t="b">
        <v>0</v>
      </c>
      <c r="D9216" t="s">
        <v>7026</v>
      </c>
      <c r="E9216" t="s">
        <v>16248</v>
      </c>
      <c r="F9216">
        <v>0</v>
      </c>
      <c r="G9216">
        <v>0</v>
      </c>
      <c r="H9216" s="5">
        <v>0</v>
      </c>
      <c r="I9216" t="s">
        <v>2203</v>
      </c>
    </row>
    <row r="9217" spans="1:9" x14ac:dyDescent="0.25">
      <c r="A9217" t="b">
        <v>0</v>
      </c>
      <c r="D9217" t="s">
        <v>7026</v>
      </c>
      <c r="E9217" t="s">
        <v>16249</v>
      </c>
      <c r="F9217">
        <v>0</v>
      </c>
      <c r="G9217">
        <v>0</v>
      </c>
      <c r="H9217" s="5">
        <v>0</v>
      </c>
      <c r="I9217" t="s">
        <v>2203</v>
      </c>
    </row>
    <row r="9218" spans="1:9" x14ac:dyDescent="0.25">
      <c r="A9218" t="b">
        <v>0</v>
      </c>
      <c r="D9218" t="s">
        <v>7026</v>
      </c>
      <c r="E9218" t="s">
        <v>16250</v>
      </c>
      <c r="F9218">
        <v>0</v>
      </c>
      <c r="G9218">
        <v>0</v>
      </c>
      <c r="H9218" s="5">
        <v>0</v>
      </c>
      <c r="I9218" t="s">
        <v>2203</v>
      </c>
    </row>
    <row r="9219" spans="1:9" x14ac:dyDescent="0.25">
      <c r="A9219" t="b">
        <v>0</v>
      </c>
      <c r="D9219" t="s">
        <v>7026</v>
      </c>
      <c r="E9219" t="s">
        <v>16251</v>
      </c>
      <c r="F9219">
        <v>0</v>
      </c>
      <c r="G9219">
        <v>0</v>
      </c>
      <c r="H9219" s="5">
        <v>0</v>
      </c>
      <c r="I9219" t="s">
        <v>2203</v>
      </c>
    </row>
    <row r="9220" spans="1:9" x14ac:dyDescent="0.25">
      <c r="A9220" t="b">
        <v>0</v>
      </c>
      <c r="D9220" t="s">
        <v>7026</v>
      </c>
      <c r="E9220" t="s">
        <v>16252</v>
      </c>
      <c r="F9220">
        <v>0</v>
      </c>
      <c r="G9220">
        <v>0</v>
      </c>
      <c r="H9220" s="5">
        <v>0</v>
      </c>
      <c r="I9220" t="s">
        <v>2203</v>
      </c>
    </row>
    <row r="9221" spans="1:9" x14ac:dyDescent="0.25">
      <c r="A9221" t="b">
        <v>0</v>
      </c>
      <c r="D9221" t="s">
        <v>7026</v>
      </c>
      <c r="E9221" t="s">
        <v>16253</v>
      </c>
      <c r="F9221">
        <v>0</v>
      </c>
      <c r="G9221">
        <v>0</v>
      </c>
      <c r="H9221" s="5">
        <v>0</v>
      </c>
      <c r="I9221" t="s">
        <v>2203</v>
      </c>
    </row>
    <row r="9222" spans="1:9" x14ac:dyDescent="0.25">
      <c r="A9222" t="b">
        <v>0</v>
      </c>
      <c r="D9222" t="s">
        <v>7026</v>
      </c>
      <c r="E9222" t="s">
        <v>16254</v>
      </c>
      <c r="F9222">
        <v>0</v>
      </c>
      <c r="G9222">
        <v>0</v>
      </c>
      <c r="H9222" s="5">
        <v>0</v>
      </c>
      <c r="I9222" t="s">
        <v>2203</v>
      </c>
    </row>
    <row r="9223" spans="1:9" x14ac:dyDescent="0.25">
      <c r="A9223" t="b">
        <v>0</v>
      </c>
      <c r="D9223" t="s">
        <v>7026</v>
      </c>
      <c r="E9223" t="s">
        <v>16255</v>
      </c>
      <c r="F9223">
        <v>0</v>
      </c>
      <c r="G9223">
        <v>0</v>
      </c>
      <c r="H9223" s="5">
        <v>0</v>
      </c>
      <c r="I9223" t="s">
        <v>2203</v>
      </c>
    </row>
    <row r="9224" spans="1:9" x14ac:dyDescent="0.25">
      <c r="A9224" t="b">
        <v>0</v>
      </c>
      <c r="D9224" t="s">
        <v>7026</v>
      </c>
      <c r="E9224" t="s">
        <v>16256</v>
      </c>
      <c r="F9224">
        <v>0</v>
      </c>
      <c r="G9224">
        <v>0</v>
      </c>
      <c r="H9224" s="5">
        <v>0</v>
      </c>
      <c r="I9224" t="s">
        <v>2203</v>
      </c>
    </row>
    <row r="9225" spans="1:9" x14ac:dyDescent="0.25">
      <c r="A9225" t="b">
        <v>0</v>
      </c>
      <c r="D9225" t="s">
        <v>7026</v>
      </c>
      <c r="E9225" t="s">
        <v>16257</v>
      </c>
      <c r="F9225">
        <v>0</v>
      </c>
      <c r="G9225">
        <v>0</v>
      </c>
      <c r="H9225" s="5">
        <v>0</v>
      </c>
      <c r="I9225" t="s">
        <v>2203</v>
      </c>
    </row>
    <row r="9226" spans="1:9" x14ac:dyDescent="0.25">
      <c r="A9226" t="b">
        <v>0</v>
      </c>
      <c r="D9226" t="s">
        <v>7026</v>
      </c>
      <c r="E9226" t="s">
        <v>16258</v>
      </c>
      <c r="F9226">
        <v>0</v>
      </c>
      <c r="G9226">
        <v>0</v>
      </c>
      <c r="H9226" s="5">
        <v>0</v>
      </c>
      <c r="I9226" t="s">
        <v>2203</v>
      </c>
    </row>
    <row r="9227" spans="1:9" x14ac:dyDescent="0.25">
      <c r="A9227" t="b">
        <v>0</v>
      </c>
      <c r="D9227" t="s">
        <v>7026</v>
      </c>
      <c r="E9227" t="s">
        <v>16259</v>
      </c>
      <c r="F9227">
        <v>0</v>
      </c>
      <c r="G9227">
        <v>0</v>
      </c>
      <c r="H9227" s="5">
        <v>0</v>
      </c>
      <c r="I9227" t="s">
        <v>2203</v>
      </c>
    </row>
    <row r="9228" spans="1:9" x14ac:dyDescent="0.25">
      <c r="A9228" t="b">
        <v>0</v>
      </c>
      <c r="D9228" t="s">
        <v>7026</v>
      </c>
      <c r="E9228" t="s">
        <v>16260</v>
      </c>
      <c r="F9228">
        <v>0</v>
      </c>
      <c r="G9228">
        <v>0</v>
      </c>
      <c r="H9228" s="5">
        <v>0</v>
      </c>
      <c r="I9228" t="s">
        <v>2203</v>
      </c>
    </row>
    <row r="9229" spans="1:9" x14ac:dyDescent="0.25">
      <c r="A9229" t="b">
        <v>0</v>
      </c>
      <c r="D9229" t="s">
        <v>7026</v>
      </c>
      <c r="E9229" t="s">
        <v>16261</v>
      </c>
      <c r="F9229">
        <v>0</v>
      </c>
      <c r="G9229">
        <v>0</v>
      </c>
      <c r="H9229" s="5">
        <v>0</v>
      </c>
      <c r="I9229" t="s">
        <v>2203</v>
      </c>
    </row>
    <row r="9230" spans="1:9" x14ac:dyDescent="0.25">
      <c r="A9230" t="b">
        <v>0</v>
      </c>
      <c r="D9230" t="s">
        <v>7026</v>
      </c>
      <c r="E9230" t="s">
        <v>16262</v>
      </c>
      <c r="F9230">
        <v>0</v>
      </c>
      <c r="G9230">
        <v>0</v>
      </c>
      <c r="H9230" s="5">
        <v>0</v>
      </c>
      <c r="I9230" t="s">
        <v>2203</v>
      </c>
    </row>
    <row r="9231" spans="1:9" x14ac:dyDescent="0.25">
      <c r="A9231" t="b">
        <v>0</v>
      </c>
      <c r="D9231" t="s">
        <v>7026</v>
      </c>
      <c r="E9231" t="s">
        <v>16263</v>
      </c>
      <c r="F9231">
        <v>0</v>
      </c>
      <c r="G9231">
        <v>0</v>
      </c>
      <c r="H9231" s="5">
        <v>0</v>
      </c>
      <c r="I9231" t="s">
        <v>2203</v>
      </c>
    </row>
    <row r="9232" spans="1:9" x14ac:dyDescent="0.25">
      <c r="A9232" t="b">
        <v>0</v>
      </c>
      <c r="D9232" t="s">
        <v>7026</v>
      </c>
      <c r="E9232" t="s">
        <v>16264</v>
      </c>
      <c r="F9232">
        <v>0</v>
      </c>
      <c r="G9232">
        <v>0</v>
      </c>
      <c r="H9232" s="5">
        <v>0</v>
      </c>
      <c r="I9232" t="s">
        <v>2203</v>
      </c>
    </row>
    <row r="9233" spans="1:9" x14ac:dyDescent="0.25">
      <c r="A9233" t="b">
        <v>0</v>
      </c>
      <c r="D9233" t="s">
        <v>7026</v>
      </c>
      <c r="E9233" t="s">
        <v>16265</v>
      </c>
      <c r="F9233">
        <v>0</v>
      </c>
      <c r="G9233">
        <v>0</v>
      </c>
      <c r="H9233" s="5">
        <v>0</v>
      </c>
      <c r="I9233" t="s">
        <v>2203</v>
      </c>
    </row>
    <row r="9234" spans="1:9" x14ac:dyDescent="0.25">
      <c r="A9234" t="b">
        <v>0</v>
      </c>
      <c r="D9234" t="s">
        <v>7026</v>
      </c>
      <c r="E9234" t="s">
        <v>16266</v>
      </c>
      <c r="F9234">
        <v>0</v>
      </c>
      <c r="G9234">
        <v>0</v>
      </c>
      <c r="H9234" s="5">
        <v>0</v>
      </c>
      <c r="I9234" t="s">
        <v>2203</v>
      </c>
    </row>
    <row r="9235" spans="1:9" x14ac:dyDescent="0.25">
      <c r="A9235" t="b">
        <v>0</v>
      </c>
      <c r="D9235" t="s">
        <v>7026</v>
      </c>
      <c r="E9235" t="s">
        <v>16267</v>
      </c>
      <c r="F9235">
        <v>0</v>
      </c>
      <c r="G9235">
        <v>0</v>
      </c>
      <c r="H9235" s="5">
        <v>0</v>
      </c>
      <c r="I9235" t="s">
        <v>2203</v>
      </c>
    </row>
    <row r="9236" spans="1:9" x14ac:dyDescent="0.25">
      <c r="A9236" t="b">
        <v>0</v>
      </c>
      <c r="D9236" t="s">
        <v>7026</v>
      </c>
      <c r="E9236" t="s">
        <v>16268</v>
      </c>
      <c r="F9236">
        <v>0</v>
      </c>
      <c r="G9236">
        <v>0</v>
      </c>
      <c r="H9236" s="5">
        <v>0</v>
      </c>
      <c r="I9236" t="s">
        <v>2203</v>
      </c>
    </row>
    <row r="9237" spans="1:9" x14ac:dyDescent="0.25">
      <c r="A9237" t="b">
        <v>0</v>
      </c>
      <c r="D9237" t="s">
        <v>7026</v>
      </c>
      <c r="E9237" t="s">
        <v>16269</v>
      </c>
      <c r="F9237">
        <v>0</v>
      </c>
      <c r="G9237">
        <v>0</v>
      </c>
      <c r="H9237" s="5">
        <v>0</v>
      </c>
      <c r="I9237" t="s">
        <v>2203</v>
      </c>
    </row>
    <row r="9238" spans="1:9" x14ac:dyDescent="0.25">
      <c r="A9238" t="b">
        <v>0</v>
      </c>
      <c r="D9238" t="s">
        <v>7026</v>
      </c>
      <c r="E9238" t="s">
        <v>16270</v>
      </c>
      <c r="F9238">
        <v>0</v>
      </c>
      <c r="G9238">
        <v>0</v>
      </c>
      <c r="H9238" s="5">
        <v>0</v>
      </c>
      <c r="I9238" t="s">
        <v>2203</v>
      </c>
    </row>
    <row r="9239" spans="1:9" x14ac:dyDescent="0.25">
      <c r="A9239" t="b">
        <v>0</v>
      </c>
      <c r="D9239" t="s">
        <v>7026</v>
      </c>
      <c r="E9239" t="s">
        <v>16271</v>
      </c>
      <c r="F9239">
        <v>0</v>
      </c>
      <c r="G9239">
        <v>0</v>
      </c>
      <c r="H9239" s="5">
        <v>0</v>
      </c>
      <c r="I9239" t="s">
        <v>2203</v>
      </c>
    </row>
    <row r="9240" spans="1:9" x14ac:dyDescent="0.25">
      <c r="A9240" t="b">
        <v>0</v>
      </c>
      <c r="D9240" t="s">
        <v>7026</v>
      </c>
      <c r="E9240" t="s">
        <v>16272</v>
      </c>
      <c r="F9240">
        <v>0</v>
      </c>
      <c r="G9240">
        <v>0</v>
      </c>
      <c r="H9240" s="5">
        <v>0</v>
      </c>
      <c r="I9240" t="s">
        <v>2203</v>
      </c>
    </row>
    <row r="9241" spans="1:9" x14ac:dyDescent="0.25">
      <c r="A9241" t="b">
        <v>0</v>
      </c>
      <c r="D9241" t="s">
        <v>7026</v>
      </c>
      <c r="E9241" t="s">
        <v>16273</v>
      </c>
      <c r="F9241">
        <v>0</v>
      </c>
      <c r="G9241">
        <v>0</v>
      </c>
      <c r="H9241" s="5">
        <v>0</v>
      </c>
      <c r="I9241" t="s">
        <v>2203</v>
      </c>
    </row>
    <row r="9242" spans="1:9" x14ac:dyDescent="0.25">
      <c r="A9242" t="b">
        <v>0</v>
      </c>
      <c r="D9242" t="s">
        <v>7026</v>
      </c>
      <c r="E9242" t="s">
        <v>16274</v>
      </c>
      <c r="F9242">
        <v>0</v>
      </c>
      <c r="G9242">
        <v>0</v>
      </c>
      <c r="H9242" s="5">
        <v>0</v>
      </c>
      <c r="I9242" t="s">
        <v>2203</v>
      </c>
    </row>
    <row r="9243" spans="1:9" x14ac:dyDescent="0.25">
      <c r="A9243" t="b">
        <v>0</v>
      </c>
      <c r="D9243" t="s">
        <v>7026</v>
      </c>
      <c r="E9243" t="s">
        <v>16275</v>
      </c>
      <c r="F9243">
        <v>0</v>
      </c>
      <c r="G9243">
        <v>0</v>
      </c>
      <c r="H9243" s="5">
        <v>0</v>
      </c>
      <c r="I9243" t="s">
        <v>2203</v>
      </c>
    </row>
    <row r="9244" spans="1:9" x14ac:dyDescent="0.25">
      <c r="A9244" t="b">
        <v>0</v>
      </c>
      <c r="D9244" t="s">
        <v>7026</v>
      </c>
      <c r="E9244" t="s">
        <v>16276</v>
      </c>
      <c r="F9244">
        <v>0</v>
      </c>
      <c r="G9244">
        <v>0</v>
      </c>
      <c r="H9244" s="5">
        <v>0</v>
      </c>
      <c r="I9244" t="s">
        <v>2203</v>
      </c>
    </row>
    <row r="9245" spans="1:9" x14ac:dyDescent="0.25">
      <c r="A9245" t="b">
        <v>0</v>
      </c>
      <c r="D9245" t="s">
        <v>7026</v>
      </c>
      <c r="E9245" t="s">
        <v>16277</v>
      </c>
      <c r="F9245">
        <v>0</v>
      </c>
      <c r="G9245">
        <v>0</v>
      </c>
      <c r="H9245" s="5">
        <v>0</v>
      </c>
      <c r="I9245" t="s">
        <v>2203</v>
      </c>
    </row>
    <row r="9246" spans="1:9" x14ac:dyDescent="0.25">
      <c r="A9246" t="b">
        <v>0</v>
      </c>
      <c r="D9246" t="s">
        <v>7026</v>
      </c>
      <c r="E9246" t="s">
        <v>16278</v>
      </c>
      <c r="F9246">
        <v>0</v>
      </c>
      <c r="G9246">
        <v>0</v>
      </c>
      <c r="H9246" s="5">
        <v>0</v>
      </c>
      <c r="I9246" t="s">
        <v>2203</v>
      </c>
    </row>
    <row r="9247" spans="1:9" x14ac:dyDescent="0.25">
      <c r="A9247" t="b">
        <v>0</v>
      </c>
      <c r="D9247" t="s">
        <v>7026</v>
      </c>
      <c r="E9247" t="s">
        <v>16279</v>
      </c>
      <c r="F9247">
        <v>0</v>
      </c>
      <c r="G9247">
        <v>0</v>
      </c>
      <c r="H9247" s="5">
        <v>0</v>
      </c>
      <c r="I9247" t="s">
        <v>2203</v>
      </c>
    </row>
    <row r="9248" spans="1:9" x14ac:dyDescent="0.25">
      <c r="A9248" t="b">
        <v>0</v>
      </c>
      <c r="D9248" t="s">
        <v>7026</v>
      </c>
      <c r="E9248" t="s">
        <v>16280</v>
      </c>
      <c r="F9248">
        <v>0</v>
      </c>
      <c r="G9248">
        <v>0</v>
      </c>
      <c r="H9248" s="5">
        <v>0</v>
      </c>
      <c r="I9248" t="s">
        <v>2203</v>
      </c>
    </row>
    <row r="9249" spans="1:9" x14ac:dyDescent="0.25">
      <c r="A9249" t="b">
        <v>0</v>
      </c>
      <c r="D9249" t="s">
        <v>7026</v>
      </c>
      <c r="E9249" t="s">
        <v>16281</v>
      </c>
      <c r="F9249">
        <v>0</v>
      </c>
      <c r="G9249">
        <v>0</v>
      </c>
      <c r="H9249" s="5">
        <v>0</v>
      </c>
      <c r="I9249" t="s">
        <v>2203</v>
      </c>
    </row>
    <row r="9250" spans="1:9" x14ac:dyDescent="0.25">
      <c r="A9250" t="b">
        <v>0</v>
      </c>
      <c r="D9250" t="s">
        <v>7026</v>
      </c>
      <c r="E9250" t="s">
        <v>16282</v>
      </c>
      <c r="F9250">
        <v>0</v>
      </c>
      <c r="G9250">
        <v>0</v>
      </c>
      <c r="H9250" s="5">
        <v>0</v>
      </c>
      <c r="I9250" t="s">
        <v>2203</v>
      </c>
    </row>
    <row r="9251" spans="1:9" x14ac:dyDescent="0.25">
      <c r="A9251" t="b">
        <v>0</v>
      </c>
      <c r="D9251" t="s">
        <v>7026</v>
      </c>
      <c r="E9251" t="s">
        <v>16283</v>
      </c>
      <c r="F9251">
        <v>0</v>
      </c>
      <c r="G9251">
        <v>0</v>
      </c>
      <c r="H9251" s="5">
        <v>0</v>
      </c>
      <c r="I9251" t="s">
        <v>2203</v>
      </c>
    </row>
    <row r="9252" spans="1:9" x14ac:dyDescent="0.25">
      <c r="A9252" t="b">
        <v>0</v>
      </c>
      <c r="D9252" t="s">
        <v>7026</v>
      </c>
      <c r="E9252" t="s">
        <v>16284</v>
      </c>
      <c r="F9252">
        <v>0</v>
      </c>
      <c r="G9252">
        <v>0</v>
      </c>
      <c r="H9252" s="5">
        <v>0</v>
      </c>
      <c r="I9252" t="s">
        <v>2203</v>
      </c>
    </row>
    <row r="9253" spans="1:9" x14ac:dyDescent="0.25">
      <c r="A9253" t="b">
        <v>0</v>
      </c>
      <c r="D9253" t="s">
        <v>7026</v>
      </c>
      <c r="E9253" t="s">
        <v>16285</v>
      </c>
      <c r="F9253">
        <v>0</v>
      </c>
      <c r="G9253">
        <v>0</v>
      </c>
      <c r="H9253" s="5">
        <v>0</v>
      </c>
      <c r="I9253" t="s">
        <v>2203</v>
      </c>
    </row>
    <row r="9254" spans="1:9" x14ac:dyDescent="0.25">
      <c r="A9254" t="b">
        <v>0</v>
      </c>
      <c r="D9254" t="s">
        <v>7026</v>
      </c>
      <c r="E9254" t="s">
        <v>16286</v>
      </c>
      <c r="F9254">
        <v>0</v>
      </c>
      <c r="G9254">
        <v>0</v>
      </c>
      <c r="H9254" s="5">
        <v>0</v>
      </c>
      <c r="I9254" t="s">
        <v>2203</v>
      </c>
    </row>
    <row r="9255" spans="1:9" x14ac:dyDescent="0.25">
      <c r="A9255" t="b">
        <v>0</v>
      </c>
      <c r="D9255" t="s">
        <v>7026</v>
      </c>
      <c r="E9255" t="s">
        <v>16287</v>
      </c>
      <c r="F9255">
        <v>0</v>
      </c>
      <c r="G9255">
        <v>0</v>
      </c>
      <c r="H9255" s="5">
        <v>0</v>
      </c>
      <c r="I9255" t="s">
        <v>2203</v>
      </c>
    </row>
    <row r="9256" spans="1:9" x14ac:dyDescent="0.25">
      <c r="A9256" t="b">
        <v>0</v>
      </c>
      <c r="D9256" t="s">
        <v>7026</v>
      </c>
      <c r="E9256" t="s">
        <v>16288</v>
      </c>
      <c r="F9256">
        <v>0</v>
      </c>
      <c r="G9256">
        <v>0</v>
      </c>
      <c r="H9256" s="5">
        <v>0</v>
      </c>
      <c r="I9256" t="s">
        <v>2203</v>
      </c>
    </row>
    <row r="9257" spans="1:9" x14ac:dyDescent="0.25">
      <c r="A9257" t="b">
        <v>0</v>
      </c>
      <c r="D9257" t="s">
        <v>7026</v>
      </c>
      <c r="E9257" t="s">
        <v>16289</v>
      </c>
      <c r="F9257">
        <v>0</v>
      </c>
      <c r="G9257">
        <v>0</v>
      </c>
      <c r="H9257" s="5">
        <v>0</v>
      </c>
      <c r="I9257" t="s">
        <v>2203</v>
      </c>
    </row>
    <row r="9258" spans="1:9" x14ac:dyDescent="0.25">
      <c r="A9258" t="b">
        <v>0</v>
      </c>
      <c r="D9258" t="s">
        <v>7026</v>
      </c>
      <c r="E9258" t="s">
        <v>16290</v>
      </c>
      <c r="F9258">
        <v>0</v>
      </c>
      <c r="G9258">
        <v>0</v>
      </c>
      <c r="H9258" s="5">
        <v>0</v>
      </c>
      <c r="I9258" t="s">
        <v>2203</v>
      </c>
    </row>
    <row r="9259" spans="1:9" x14ac:dyDescent="0.25">
      <c r="A9259" t="b">
        <v>0</v>
      </c>
      <c r="D9259" t="s">
        <v>7026</v>
      </c>
      <c r="E9259" t="s">
        <v>16291</v>
      </c>
      <c r="F9259">
        <v>0</v>
      </c>
      <c r="G9259">
        <v>0</v>
      </c>
      <c r="H9259" s="5">
        <v>0</v>
      </c>
      <c r="I9259" t="s">
        <v>2203</v>
      </c>
    </row>
    <row r="9260" spans="1:9" x14ac:dyDescent="0.25">
      <c r="A9260" t="b">
        <v>0</v>
      </c>
      <c r="D9260" t="s">
        <v>7026</v>
      </c>
      <c r="E9260" t="s">
        <v>16292</v>
      </c>
      <c r="F9260">
        <v>0</v>
      </c>
      <c r="G9260">
        <v>0</v>
      </c>
      <c r="H9260" s="5">
        <v>0</v>
      </c>
      <c r="I9260" t="s">
        <v>2203</v>
      </c>
    </row>
    <row r="9261" spans="1:9" x14ac:dyDescent="0.25">
      <c r="A9261" t="b">
        <v>0</v>
      </c>
      <c r="D9261" t="s">
        <v>7026</v>
      </c>
      <c r="E9261" t="s">
        <v>16293</v>
      </c>
      <c r="F9261">
        <v>0</v>
      </c>
      <c r="G9261">
        <v>0</v>
      </c>
      <c r="H9261" s="5">
        <v>0</v>
      </c>
      <c r="I9261" t="s">
        <v>2203</v>
      </c>
    </row>
    <row r="9262" spans="1:9" x14ac:dyDescent="0.25">
      <c r="A9262" t="b">
        <v>0</v>
      </c>
      <c r="D9262" t="s">
        <v>7026</v>
      </c>
      <c r="E9262" t="s">
        <v>16294</v>
      </c>
      <c r="F9262">
        <v>0</v>
      </c>
      <c r="G9262">
        <v>0</v>
      </c>
      <c r="H9262" s="5">
        <v>0</v>
      </c>
      <c r="I9262" t="s">
        <v>2203</v>
      </c>
    </row>
    <row r="9263" spans="1:9" x14ac:dyDescent="0.25">
      <c r="A9263" t="b">
        <v>0</v>
      </c>
      <c r="D9263" t="s">
        <v>7026</v>
      </c>
      <c r="E9263" t="s">
        <v>16295</v>
      </c>
      <c r="F9263">
        <v>0</v>
      </c>
      <c r="G9263">
        <v>0</v>
      </c>
      <c r="H9263" s="5">
        <v>0</v>
      </c>
      <c r="I9263" t="s">
        <v>2203</v>
      </c>
    </row>
    <row r="9264" spans="1:9" x14ac:dyDescent="0.25">
      <c r="A9264" t="b">
        <v>0</v>
      </c>
      <c r="D9264" t="s">
        <v>7026</v>
      </c>
      <c r="E9264" t="s">
        <v>16296</v>
      </c>
      <c r="F9264">
        <v>0</v>
      </c>
      <c r="G9264">
        <v>0</v>
      </c>
      <c r="H9264" s="5">
        <v>0</v>
      </c>
      <c r="I9264" t="s">
        <v>2203</v>
      </c>
    </row>
    <row r="9265" spans="1:9" x14ac:dyDescent="0.25">
      <c r="A9265" t="b">
        <v>0</v>
      </c>
      <c r="D9265" t="s">
        <v>7026</v>
      </c>
      <c r="E9265" t="s">
        <v>16297</v>
      </c>
      <c r="F9265">
        <v>0</v>
      </c>
      <c r="G9265">
        <v>0</v>
      </c>
      <c r="H9265" s="5">
        <v>0</v>
      </c>
      <c r="I9265" t="s">
        <v>2203</v>
      </c>
    </row>
    <row r="9266" spans="1:9" x14ac:dyDescent="0.25">
      <c r="A9266" t="b">
        <v>0</v>
      </c>
      <c r="D9266" t="s">
        <v>7026</v>
      </c>
      <c r="E9266" t="s">
        <v>16298</v>
      </c>
      <c r="F9266">
        <v>0</v>
      </c>
      <c r="G9266">
        <v>0</v>
      </c>
      <c r="H9266" s="5">
        <v>0</v>
      </c>
      <c r="I9266" t="s">
        <v>2203</v>
      </c>
    </row>
    <row r="9267" spans="1:9" x14ac:dyDescent="0.25">
      <c r="A9267" t="b">
        <v>0</v>
      </c>
      <c r="D9267" t="s">
        <v>7026</v>
      </c>
      <c r="E9267" t="s">
        <v>16299</v>
      </c>
      <c r="F9267">
        <v>0</v>
      </c>
      <c r="G9267">
        <v>0</v>
      </c>
      <c r="H9267" s="5">
        <v>0</v>
      </c>
      <c r="I9267" t="s">
        <v>2203</v>
      </c>
    </row>
    <row r="9268" spans="1:9" x14ac:dyDescent="0.25">
      <c r="A9268" t="b">
        <v>0</v>
      </c>
      <c r="D9268" t="s">
        <v>7026</v>
      </c>
      <c r="E9268" t="s">
        <v>16300</v>
      </c>
      <c r="F9268">
        <v>0</v>
      </c>
      <c r="G9268">
        <v>0</v>
      </c>
      <c r="H9268" s="5">
        <v>0</v>
      </c>
      <c r="I9268" t="s">
        <v>2203</v>
      </c>
    </row>
    <row r="9269" spans="1:9" x14ac:dyDescent="0.25">
      <c r="A9269" t="b">
        <v>0</v>
      </c>
      <c r="D9269" t="s">
        <v>7026</v>
      </c>
      <c r="E9269" t="s">
        <v>16301</v>
      </c>
      <c r="F9269">
        <v>0</v>
      </c>
      <c r="G9269">
        <v>0</v>
      </c>
      <c r="H9269" s="5">
        <v>0</v>
      </c>
      <c r="I9269" t="s">
        <v>2203</v>
      </c>
    </row>
    <row r="9270" spans="1:9" x14ac:dyDescent="0.25">
      <c r="A9270" t="b">
        <v>0</v>
      </c>
      <c r="D9270" t="s">
        <v>7026</v>
      </c>
      <c r="E9270" t="s">
        <v>16302</v>
      </c>
      <c r="F9270">
        <v>0</v>
      </c>
      <c r="G9270">
        <v>0</v>
      </c>
      <c r="H9270" s="5">
        <v>0</v>
      </c>
      <c r="I9270" t="s">
        <v>2203</v>
      </c>
    </row>
    <row r="9271" spans="1:9" x14ac:dyDescent="0.25">
      <c r="A9271" t="b">
        <v>0</v>
      </c>
      <c r="D9271" t="s">
        <v>7026</v>
      </c>
      <c r="E9271" t="s">
        <v>16303</v>
      </c>
      <c r="F9271">
        <v>0</v>
      </c>
      <c r="G9271">
        <v>0</v>
      </c>
      <c r="H9271" s="5">
        <v>0</v>
      </c>
      <c r="I9271" t="s">
        <v>2203</v>
      </c>
    </row>
    <row r="9272" spans="1:9" x14ac:dyDescent="0.25">
      <c r="A9272" t="b">
        <v>0</v>
      </c>
      <c r="D9272" t="s">
        <v>7026</v>
      </c>
      <c r="E9272" t="s">
        <v>16304</v>
      </c>
      <c r="F9272">
        <v>0</v>
      </c>
      <c r="G9272">
        <v>0</v>
      </c>
      <c r="H9272" s="5">
        <v>0</v>
      </c>
      <c r="I9272" t="s">
        <v>2203</v>
      </c>
    </row>
    <row r="9273" spans="1:9" x14ac:dyDescent="0.25">
      <c r="A9273" t="b">
        <v>0</v>
      </c>
      <c r="D9273" t="s">
        <v>7026</v>
      </c>
      <c r="E9273" t="s">
        <v>16305</v>
      </c>
      <c r="F9273">
        <v>0</v>
      </c>
      <c r="G9273">
        <v>0</v>
      </c>
      <c r="H9273" s="5">
        <v>0</v>
      </c>
      <c r="I9273" t="s">
        <v>2203</v>
      </c>
    </row>
    <row r="9274" spans="1:9" x14ac:dyDescent="0.25">
      <c r="A9274" t="b">
        <v>0</v>
      </c>
      <c r="D9274" t="s">
        <v>7026</v>
      </c>
      <c r="E9274" t="s">
        <v>16306</v>
      </c>
      <c r="F9274">
        <v>0</v>
      </c>
      <c r="G9274">
        <v>0</v>
      </c>
      <c r="H9274" s="5">
        <v>0</v>
      </c>
      <c r="I9274" t="s">
        <v>2203</v>
      </c>
    </row>
    <row r="9275" spans="1:9" x14ac:dyDescent="0.25">
      <c r="A9275" t="b">
        <v>0</v>
      </c>
      <c r="D9275" t="s">
        <v>7026</v>
      </c>
      <c r="E9275" t="s">
        <v>16307</v>
      </c>
      <c r="F9275">
        <v>0</v>
      </c>
      <c r="G9275">
        <v>0</v>
      </c>
      <c r="H9275" s="5">
        <v>0</v>
      </c>
      <c r="I9275" t="s">
        <v>2203</v>
      </c>
    </row>
    <row r="9276" spans="1:9" x14ac:dyDescent="0.25">
      <c r="A9276" t="b">
        <v>0</v>
      </c>
      <c r="D9276" t="s">
        <v>7026</v>
      </c>
      <c r="E9276" t="s">
        <v>16308</v>
      </c>
      <c r="F9276">
        <v>0</v>
      </c>
      <c r="G9276">
        <v>0</v>
      </c>
      <c r="H9276" s="5">
        <v>0</v>
      </c>
      <c r="I9276" t="s">
        <v>2203</v>
      </c>
    </row>
    <row r="9277" spans="1:9" x14ac:dyDescent="0.25">
      <c r="A9277" t="b">
        <v>0</v>
      </c>
      <c r="D9277" t="s">
        <v>7026</v>
      </c>
      <c r="E9277" t="s">
        <v>16309</v>
      </c>
      <c r="F9277">
        <v>0</v>
      </c>
      <c r="G9277">
        <v>0</v>
      </c>
      <c r="H9277" s="5">
        <v>0</v>
      </c>
      <c r="I9277" t="s">
        <v>2203</v>
      </c>
    </row>
    <row r="9278" spans="1:9" x14ac:dyDescent="0.25">
      <c r="A9278" t="b">
        <v>0</v>
      </c>
      <c r="D9278" t="s">
        <v>7026</v>
      </c>
      <c r="E9278" t="s">
        <v>16310</v>
      </c>
      <c r="F9278">
        <v>0</v>
      </c>
      <c r="G9278">
        <v>0</v>
      </c>
      <c r="H9278" s="5">
        <v>0</v>
      </c>
      <c r="I9278" t="s">
        <v>2203</v>
      </c>
    </row>
    <row r="9279" spans="1:9" x14ac:dyDescent="0.25">
      <c r="A9279" t="b">
        <v>0</v>
      </c>
      <c r="D9279" t="s">
        <v>7026</v>
      </c>
      <c r="E9279" t="s">
        <v>16311</v>
      </c>
      <c r="F9279">
        <v>0</v>
      </c>
      <c r="G9279">
        <v>0</v>
      </c>
      <c r="H9279" s="5">
        <v>0</v>
      </c>
      <c r="I9279" t="s">
        <v>2203</v>
      </c>
    </row>
    <row r="9280" spans="1:9" x14ac:dyDescent="0.25">
      <c r="A9280" t="b">
        <v>0</v>
      </c>
      <c r="D9280" t="s">
        <v>7026</v>
      </c>
      <c r="E9280" t="s">
        <v>16312</v>
      </c>
      <c r="F9280">
        <v>0</v>
      </c>
      <c r="G9280">
        <v>0</v>
      </c>
      <c r="H9280" s="5">
        <v>0</v>
      </c>
      <c r="I9280" t="s">
        <v>2203</v>
      </c>
    </row>
    <row r="9281" spans="1:9" x14ac:dyDescent="0.25">
      <c r="A9281" t="b">
        <v>0</v>
      </c>
      <c r="D9281" t="s">
        <v>7026</v>
      </c>
      <c r="E9281" t="s">
        <v>16313</v>
      </c>
      <c r="F9281">
        <v>0</v>
      </c>
      <c r="G9281">
        <v>0</v>
      </c>
      <c r="H9281" s="5">
        <v>0</v>
      </c>
      <c r="I9281" t="s">
        <v>2203</v>
      </c>
    </row>
    <row r="9282" spans="1:9" x14ac:dyDescent="0.25">
      <c r="A9282" t="b">
        <v>0</v>
      </c>
      <c r="D9282" t="s">
        <v>7026</v>
      </c>
      <c r="E9282" t="s">
        <v>16314</v>
      </c>
      <c r="F9282">
        <v>0</v>
      </c>
      <c r="G9282">
        <v>0</v>
      </c>
      <c r="H9282" s="5">
        <v>0</v>
      </c>
      <c r="I9282" t="s">
        <v>2203</v>
      </c>
    </row>
    <row r="9283" spans="1:9" x14ac:dyDescent="0.25">
      <c r="A9283" t="b">
        <v>0</v>
      </c>
      <c r="D9283" t="s">
        <v>7026</v>
      </c>
      <c r="E9283" t="s">
        <v>16315</v>
      </c>
      <c r="F9283">
        <v>0</v>
      </c>
      <c r="G9283">
        <v>0</v>
      </c>
      <c r="H9283" s="5">
        <v>0</v>
      </c>
      <c r="I9283" t="s">
        <v>2203</v>
      </c>
    </row>
    <row r="9284" spans="1:9" x14ac:dyDescent="0.25">
      <c r="A9284" t="b">
        <v>0</v>
      </c>
      <c r="D9284" t="s">
        <v>7026</v>
      </c>
      <c r="E9284" t="s">
        <v>16316</v>
      </c>
      <c r="F9284">
        <v>0</v>
      </c>
      <c r="G9284">
        <v>0</v>
      </c>
      <c r="H9284" s="5">
        <v>0</v>
      </c>
      <c r="I9284" t="s">
        <v>2203</v>
      </c>
    </row>
    <row r="9285" spans="1:9" x14ac:dyDescent="0.25">
      <c r="A9285" t="b">
        <v>0</v>
      </c>
      <c r="D9285" t="s">
        <v>7026</v>
      </c>
      <c r="E9285" t="s">
        <v>16317</v>
      </c>
      <c r="F9285">
        <v>0</v>
      </c>
      <c r="G9285">
        <v>0</v>
      </c>
      <c r="H9285" s="5">
        <v>0</v>
      </c>
      <c r="I9285" t="s">
        <v>2203</v>
      </c>
    </row>
    <row r="9286" spans="1:9" x14ac:dyDescent="0.25">
      <c r="A9286" t="b">
        <v>0</v>
      </c>
      <c r="D9286" t="s">
        <v>7026</v>
      </c>
      <c r="E9286" t="s">
        <v>16318</v>
      </c>
      <c r="F9286">
        <v>0</v>
      </c>
      <c r="G9286">
        <v>0</v>
      </c>
      <c r="H9286" s="5">
        <v>0</v>
      </c>
      <c r="I9286" t="s">
        <v>2203</v>
      </c>
    </row>
    <row r="9287" spans="1:9" x14ac:dyDescent="0.25">
      <c r="A9287" t="b">
        <v>0</v>
      </c>
      <c r="D9287" t="s">
        <v>7026</v>
      </c>
      <c r="E9287" t="s">
        <v>16319</v>
      </c>
      <c r="F9287">
        <v>0</v>
      </c>
      <c r="G9287">
        <v>0</v>
      </c>
      <c r="H9287" s="5">
        <v>0</v>
      </c>
      <c r="I9287" t="s">
        <v>2203</v>
      </c>
    </row>
    <row r="9288" spans="1:9" x14ac:dyDescent="0.25">
      <c r="A9288" t="b">
        <v>0</v>
      </c>
      <c r="D9288" t="s">
        <v>7026</v>
      </c>
      <c r="E9288" t="s">
        <v>16320</v>
      </c>
      <c r="F9288">
        <v>0</v>
      </c>
      <c r="G9288">
        <v>0</v>
      </c>
      <c r="H9288" s="5">
        <v>0</v>
      </c>
      <c r="I9288" t="s">
        <v>2203</v>
      </c>
    </row>
    <row r="9289" spans="1:9" x14ac:dyDescent="0.25">
      <c r="A9289" t="b">
        <v>0</v>
      </c>
      <c r="D9289" t="s">
        <v>7026</v>
      </c>
      <c r="E9289" t="s">
        <v>16321</v>
      </c>
      <c r="F9289">
        <v>0</v>
      </c>
      <c r="G9289">
        <v>0</v>
      </c>
      <c r="H9289" s="5">
        <v>0</v>
      </c>
      <c r="I9289" t="s">
        <v>2203</v>
      </c>
    </row>
    <row r="9290" spans="1:9" x14ac:dyDescent="0.25">
      <c r="A9290" t="b">
        <v>0</v>
      </c>
      <c r="D9290" t="s">
        <v>7026</v>
      </c>
      <c r="E9290" t="s">
        <v>16322</v>
      </c>
      <c r="F9290">
        <v>0</v>
      </c>
      <c r="G9290">
        <v>0</v>
      </c>
      <c r="H9290" s="5">
        <v>0</v>
      </c>
      <c r="I9290" t="s">
        <v>2203</v>
      </c>
    </row>
    <row r="9291" spans="1:9" x14ac:dyDescent="0.25">
      <c r="A9291" t="b">
        <v>0</v>
      </c>
      <c r="D9291" t="s">
        <v>7026</v>
      </c>
      <c r="E9291" t="s">
        <v>16323</v>
      </c>
      <c r="F9291">
        <v>0</v>
      </c>
      <c r="G9291">
        <v>0</v>
      </c>
      <c r="H9291" s="5">
        <v>0</v>
      </c>
      <c r="I9291" t="s">
        <v>2203</v>
      </c>
    </row>
    <row r="9292" spans="1:9" x14ac:dyDescent="0.25">
      <c r="A9292" t="b">
        <v>0</v>
      </c>
      <c r="D9292" t="s">
        <v>7026</v>
      </c>
      <c r="E9292" t="s">
        <v>16324</v>
      </c>
      <c r="F9292">
        <v>0</v>
      </c>
      <c r="G9292">
        <v>0</v>
      </c>
      <c r="H9292" s="5">
        <v>0</v>
      </c>
      <c r="I9292" t="s">
        <v>2203</v>
      </c>
    </row>
    <row r="9293" spans="1:9" x14ac:dyDescent="0.25">
      <c r="A9293" t="b">
        <v>0</v>
      </c>
      <c r="D9293" t="s">
        <v>7026</v>
      </c>
      <c r="E9293" t="s">
        <v>16325</v>
      </c>
      <c r="F9293">
        <v>0</v>
      </c>
      <c r="G9293">
        <v>0</v>
      </c>
      <c r="H9293" s="5">
        <v>0</v>
      </c>
      <c r="I9293" t="s">
        <v>2203</v>
      </c>
    </row>
    <row r="9294" spans="1:9" x14ac:dyDescent="0.25">
      <c r="A9294" t="b">
        <v>0</v>
      </c>
      <c r="D9294" t="s">
        <v>7026</v>
      </c>
      <c r="E9294" t="s">
        <v>16326</v>
      </c>
      <c r="F9294">
        <v>0</v>
      </c>
      <c r="G9294">
        <v>0</v>
      </c>
      <c r="H9294" s="5">
        <v>0</v>
      </c>
      <c r="I9294" t="s">
        <v>2203</v>
      </c>
    </row>
    <row r="9295" spans="1:9" x14ac:dyDescent="0.25">
      <c r="A9295" t="b">
        <v>0</v>
      </c>
      <c r="D9295" t="s">
        <v>7026</v>
      </c>
      <c r="E9295" t="s">
        <v>16327</v>
      </c>
      <c r="F9295">
        <v>0</v>
      </c>
      <c r="G9295">
        <v>0</v>
      </c>
      <c r="H9295" s="5">
        <v>0</v>
      </c>
      <c r="I9295" t="s">
        <v>2203</v>
      </c>
    </row>
    <row r="9296" spans="1:9" x14ac:dyDescent="0.25">
      <c r="A9296" t="b">
        <v>0</v>
      </c>
      <c r="D9296" t="s">
        <v>7026</v>
      </c>
      <c r="E9296" t="s">
        <v>16328</v>
      </c>
      <c r="F9296">
        <v>0</v>
      </c>
      <c r="G9296">
        <v>0</v>
      </c>
      <c r="H9296" s="5">
        <v>0</v>
      </c>
      <c r="I9296" t="s">
        <v>2203</v>
      </c>
    </row>
    <row r="9297" spans="1:9" x14ac:dyDescent="0.25">
      <c r="A9297" t="b">
        <v>0</v>
      </c>
      <c r="D9297" t="s">
        <v>7026</v>
      </c>
      <c r="E9297" t="s">
        <v>16329</v>
      </c>
      <c r="F9297">
        <v>0</v>
      </c>
      <c r="G9297">
        <v>0</v>
      </c>
      <c r="H9297" s="5">
        <v>0</v>
      </c>
      <c r="I9297" t="s">
        <v>2203</v>
      </c>
    </row>
    <row r="9298" spans="1:9" x14ac:dyDescent="0.25">
      <c r="A9298" t="b">
        <v>0</v>
      </c>
      <c r="D9298" t="s">
        <v>7026</v>
      </c>
      <c r="E9298" t="s">
        <v>16330</v>
      </c>
      <c r="F9298">
        <v>0</v>
      </c>
      <c r="G9298">
        <v>0</v>
      </c>
      <c r="H9298" s="5">
        <v>0</v>
      </c>
      <c r="I9298" t="s">
        <v>2203</v>
      </c>
    </row>
    <row r="9299" spans="1:9" x14ac:dyDescent="0.25">
      <c r="A9299" t="b">
        <v>0</v>
      </c>
      <c r="D9299" t="s">
        <v>7026</v>
      </c>
      <c r="E9299" t="s">
        <v>16331</v>
      </c>
      <c r="F9299">
        <v>0</v>
      </c>
      <c r="G9299">
        <v>0</v>
      </c>
      <c r="H9299" s="5">
        <v>0</v>
      </c>
      <c r="I9299" t="s">
        <v>2203</v>
      </c>
    </row>
    <row r="9300" spans="1:9" x14ac:dyDescent="0.25">
      <c r="A9300" t="b">
        <v>0</v>
      </c>
      <c r="D9300" t="s">
        <v>7026</v>
      </c>
      <c r="E9300" t="s">
        <v>16332</v>
      </c>
      <c r="F9300">
        <v>0</v>
      </c>
      <c r="G9300">
        <v>0</v>
      </c>
      <c r="H9300" s="5">
        <v>0</v>
      </c>
      <c r="I9300" t="s">
        <v>2203</v>
      </c>
    </row>
    <row r="9301" spans="1:9" x14ac:dyDescent="0.25">
      <c r="A9301" t="b">
        <v>0</v>
      </c>
      <c r="D9301" t="s">
        <v>7026</v>
      </c>
      <c r="E9301" t="s">
        <v>16333</v>
      </c>
      <c r="F9301">
        <v>0</v>
      </c>
      <c r="G9301">
        <v>0</v>
      </c>
      <c r="H9301" s="5">
        <v>0</v>
      </c>
      <c r="I9301" t="s">
        <v>2203</v>
      </c>
    </row>
    <row r="9302" spans="1:9" x14ac:dyDescent="0.25">
      <c r="A9302" t="b">
        <v>0</v>
      </c>
      <c r="D9302" t="s">
        <v>7026</v>
      </c>
      <c r="E9302" t="s">
        <v>16334</v>
      </c>
      <c r="F9302">
        <v>0</v>
      </c>
      <c r="G9302">
        <v>0</v>
      </c>
      <c r="H9302" s="5">
        <v>0</v>
      </c>
      <c r="I9302" t="s">
        <v>2203</v>
      </c>
    </row>
    <row r="9303" spans="1:9" x14ac:dyDescent="0.25">
      <c r="A9303" t="b">
        <v>0</v>
      </c>
      <c r="D9303" t="s">
        <v>7026</v>
      </c>
      <c r="E9303" t="s">
        <v>16335</v>
      </c>
      <c r="F9303">
        <v>0</v>
      </c>
      <c r="G9303">
        <v>0</v>
      </c>
      <c r="H9303" s="5">
        <v>0</v>
      </c>
      <c r="I9303" t="s">
        <v>2203</v>
      </c>
    </row>
    <row r="9304" spans="1:9" x14ac:dyDescent="0.25">
      <c r="A9304" t="b">
        <v>0</v>
      </c>
      <c r="D9304" t="s">
        <v>7026</v>
      </c>
      <c r="E9304" t="s">
        <v>16336</v>
      </c>
      <c r="F9304">
        <v>0</v>
      </c>
      <c r="G9304">
        <v>0</v>
      </c>
      <c r="H9304" s="5">
        <v>0</v>
      </c>
      <c r="I9304" t="s">
        <v>2203</v>
      </c>
    </row>
    <row r="9305" spans="1:9" x14ac:dyDescent="0.25">
      <c r="A9305" t="b">
        <v>0</v>
      </c>
      <c r="D9305" t="s">
        <v>7026</v>
      </c>
      <c r="E9305" t="s">
        <v>16337</v>
      </c>
      <c r="F9305">
        <v>0</v>
      </c>
      <c r="G9305">
        <v>0</v>
      </c>
      <c r="H9305" s="5">
        <v>0</v>
      </c>
      <c r="I9305" t="s">
        <v>2203</v>
      </c>
    </row>
    <row r="9306" spans="1:9" x14ac:dyDescent="0.25">
      <c r="A9306" t="b">
        <v>0</v>
      </c>
      <c r="D9306" t="s">
        <v>7026</v>
      </c>
      <c r="E9306" t="s">
        <v>16338</v>
      </c>
      <c r="F9306">
        <v>0</v>
      </c>
      <c r="G9306">
        <v>0</v>
      </c>
      <c r="H9306" s="5">
        <v>0</v>
      </c>
      <c r="I9306" t="s">
        <v>2203</v>
      </c>
    </row>
    <row r="9307" spans="1:9" x14ac:dyDescent="0.25">
      <c r="A9307" t="b">
        <v>0</v>
      </c>
      <c r="D9307" t="s">
        <v>7026</v>
      </c>
      <c r="E9307" t="s">
        <v>16339</v>
      </c>
      <c r="F9307">
        <v>0</v>
      </c>
      <c r="G9307">
        <v>0</v>
      </c>
      <c r="H9307" s="5">
        <v>0</v>
      </c>
      <c r="I9307" t="s">
        <v>2203</v>
      </c>
    </row>
    <row r="9308" spans="1:9" x14ac:dyDescent="0.25">
      <c r="A9308" t="b">
        <v>0</v>
      </c>
      <c r="D9308" t="s">
        <v>7026</v>
      </c>
      <c r="E9308" t="s">
        <v>16340</v>
      </c>
      <c r="F9308">
        <v>0</v>
      </c>
      <c r="G9308">
        <v>0</v>
      </c>
      <c r="H9308" s="5">
        <v>0</v>
      </c>
      <c r="I9308" t="s">
        <v>2203</v>
      </c>
    </row>
    <row r="9309" spans="1:9" x14ac:dyDescent="0.25">
      <c r="A9309" t="b">
        <v>0</v>
      </c>
      <c r="D9309" t="s">
        <v>7026</v>
      </c>
      <c r="E9309" t="s">
        <v>16341</v>
      </c>
      <c r="F9309">
        <v>0</v>
      </c>
      <c r="G9309">
        <v>0</v>
      </c>
      <c r="H9309" s="5">
        <v>0</v>
      </c>
      <c r="I9309" t="s">
        <v>2203</v>
      </c>
    </row>
    <row r="9310" spans="1:9" x14ac:dyDescent="0.25">
      <c r="A9310" t="b">
        <v>0</v>
      </c>
      <c r="D9310" t="s">
        <v>7026</v>
      </c>
      <c r="E9310" t="s">
        <v>16342</v>
      </c>
      <c r="F9310">
        <v>0</v>
      </c>
      <c r="G9310">
        <v>0</v>
      </c>
      <c r="H9310" s="5">
        <v>0</v>
      </c>
      <c r="I9310" t="s">
        <v>2203</v>
      </c>
    </row>
    <row r="9311" spans="1:9" x14ac:dyDescent="0.25">
      <c r="A9311" t="b">
        <v>0</v>
      </c>
      <c r="D9311" t="s">
        <v>7026</v>
      </c>
      <c r="E9311" t="s">
        <v>16343</v>
      </c>
      <c r="F9311">
        <v>0</v>
      </c>
      <c r="G9311">
        <v>0</v>
      </c>
      <c r="H9311" s="5">
        <v>0</v>
      </c>
      <c r="I9311" t="s">
        <v>2203</v>
      </c>
    </row>
    <row r="9312" spans="1:9" x14ac:dyDescent="0.25">
      <c r="A9312" t="b">
        <v>0</v>
      </c>
      <c r="D9312" t="s">
        <v>7026</v>
      </c>
      <c r="E9312" t="s">
        <v>16344</v>
      </c>
      <c r="F9312">
        <v>0</v>
      </c>
      <c r="G9312">
        <v>0</v>
      </c>
      <c r="H9312" s="5">
        <v>0</v>
      </c>
      <c r="I9312" t="s">
        <v>2203</v>
      </c>
    </row>
    <row r="9313" spans="1:9" x14ac:dyDescent="0.25">
      <c r="A9313" t="b">
        <v>0</v>
      </c>
      <c r="D9313" t="s">
        <v>7026</v>
      </c>
      <c r="E9313" t="s">
        <v>16345</v>
      </c>
      <c r="F9313">
        <v>0</v>
      </c>
      <c r="G9313">
        <v>0</v>
      </c>
      <c r="H9313" s="5">
        <v>0</v>
      </c>
      <c r="I9313" t="s">
        <v>2203</v>
      </c>
    </row>
    <row r="9314" spans="1:9" x14ac:dyDescent="0.25">
      <c r="A9314" t="b">
        <v>0</v>
      </c>
      <c r="D9314" t="s">
        <v>7026</v>
      </c>
      <c r="E9314" t="s">
        <v>16346</v>
      </c>
      <c r="F9314">
        <v>0</v>
      </c>
      <c r="G9314">
        <v>0</v>
      </c>
      <c r="H9314" s="5">
        <v>0</v>
      </c>
      <c r="I9314" t="s">
        <v>2203</v>
      </c>
    </row>
    <row r="9315" spans="1:9" x14ac:dyDescent="0.25">
      <c r="A9315" t="b">
        <v>0</v>
      </c>
      <c r="D9315" t="s">
        <v>7026</v>
      </c>
      <c r="E9315" t="s">
        <v>16347</v>
      </c>
      <c r="F9315">
        <v>0</v>
      </c>
      <c r="G9315">
        <v>0</v>
      </c>
      <c r="H9315" s="5">
        <v>0</v>
      </c>
      <c r="I9315" t="s">
        <v>2203</v>
      </c>
    </row>
    <row r="9316" spans="1:9" x14ac:dyDescent="0.25">
      <c r="A9316" t="b">
        <v>0</v>
      </c>
      <c r="D9316" t="s">
        <v>7026</v>
      </c>
      <c r="E9316" t="s">
        <v>16348</v>
      </c>
      <c r="F9316">
        <v>0</v>
      </c>
      <c r="G9316">
        <v>0</v>
      </c>
      <c r="H9316" s="5">
        <v>0</v>
      </c>
      <c r="I9316" t="s">
        <v>2203</v>
      </c>
    </row>
    <row r="9317" spans="1:9" x14ac:dyDescent="0.25">
      <c r="A9317" t="b">
        <v>0</v>
      </c>
      <c r="D9317" t="s">
        <v>7026</v>
      </c>
      <c r="E9317" t="s">
        <v>16349</v>
      </c>
      <c r="F9317">
        <v>0</v>
      </c>
      <c r="G9317">
        <v>0</v>
      </c>
      <c r="H9317" s="5">
        <v>0</v>
      </c>
      <c r="I9317" t="s">
        <v>2203</v>
      </c>
    </row>
    <row r="9318" spans="1:9" x14ac:dyDescent="0.25">
      <c r="A9318" t="b">
        <v>0</v>
      </c>
      <c r="D9318" t="s">
        <v>7026</v>
      </c>
      <c r="E9318" t="s">
        <v>16350</v>
      </c>
      <c r="F9318">
        <v>0</v>
      </c>
      <c r="G9318">
        <v>0</v>
      </c>
      <c r="H9318" s="5">
        <v>0</v>
      </c>
      <c r="I9318" t="s">
        <v>2203</v>
      </c>
    </row>
    <row r="9319" spans="1:9" x14ac:dyDescent="0.25">
      <c r="A9319" t="b">
        <v>0</v>
      </c>
      <c r="D9319" t="s">
        <v>7026</v>
      </c>
      <c r="E9319" t="s">
        <v>16351</v>
      </c>
      <c r="F9319">
        <v>0</v>
      </c>
      <c r="G9319">
        <v>0</v>
      </c>
      <c r="H9319" s="5">
        <v>0</v>
      </c>
      <c r="I9319" t="s">
        <v>2203</v>
      </c>
    </row>
    <row r="9320" spans="1:9" x14ac:dyDescent="0.25">
      <c r="A9320" t="b">
        <v>0</v>
      </c>
      <c r="D9320" t="s">
        <v>7026</v>
      </c>
      <c r="E9320" t="s">
        <v>16352</v>
      </c>
      <c r="F9320">
        <v>0</v>
      </c>
      <c r="G9320">
        <v>0</v>
      </c>
      <c r="H9320" s="5">
        <v>0</v>
      </c>
      <c r="I9320" t="s">
        <v>2203</v>
      </c>
    </row>
    <row r="9321" spans="1:9" x14ac:dyDescent="0.25">
      <c r="A9321" t="b">
        <v>0</v>
      </c>
      <c r="D9321" t="s">
        <v>7026</v>
      </c>
      <c r="E9321" t="s">
        <v>16353</v>
      </c>
      <c r="F9321">
        <v>0</v>
      </c>
      <c r="G9321">
        <v>0</v>
      </c>
      <c r="H9321" s="5">
        <v>0</v>
      </c>
      <c r="I9321" t="s">
        <v>2203</v>
      </c>
    </row>
    <row r="9322" spans="1:9" x14ac:dyDescent="0.25">
      <c r="A9322" t="b">
        <v>0</v>
      </c>
      <c r="D9322" t="s">
        <v>7026</v>
      </c>
      <c r="E9322" t="s">
        <v>16354</v>
      </c>
      <c r="F9322">
        <v>0</v>
      </c>
      <c r="G9322">
        <v>0</v>
      </c>
      <c r="H9322" s="5">
        <v>0</v>
      </c>
      <c r="I9322" t="s">
        <v>2203</v>
      </c>
    </row>
    <row r="9323" spans="1:9" x14ac:dyDescent="0.25">
      <c r="A9323" t="b">
        <v>0</v>
      </c>
      <c r="D9323" t="s">
        <v>7026</v>
      </c>
      <c r="E9323" t="s">
        <v>16355</v>
      </c>
      <c r="F9323">
        <v>0</v>
      </c>
      <c r="G9323">
        <v>0</v>
      </c>
      <c r="H9323" s="5">
        <v>0</v>
      </c>
      <c r="I9323" t="s">
        <v>2203</v>
      </c>
    </row>
    <row r="9324" spans="1:9" x14ac:dyDescent="0.25">
      <c r="A9324" t="b">
        <v>0</v>
      </c>
      <c r="D9324" t="s">
        <v>7026</v>
      </c>
      <c r="E9324" t="s">
        <v>16356</v>
      </c>
      <c r="F9324">
        <v>0</v>
      </c>
      <c r="G9324">
        <v>0</v>
      </c>
      <c r="H9324" s="5">
        <v>0</v>
      </c>
      <c r="I9324" t="s">
        <v>2203</v>
      </c>
    </row>
    <row r="9325" spans="1:9" x14ac:dyDescent="0.25">
      <c r="A9325" t="b">
        <v>0</v>
      </c>
      <c r="D9325" t="s">
        <v>7026</v>
      </c>
      <c r="E9325" t="s">
        <v>16357</v>
      </c>
      <c r="F9325">
        <v>0</v>
      </c>
      <c r="G9325">
        <v>0</v>
      </c>
      <c r="H9325" s="5">
        <v>0</v>
      </c>
      <c r="I9325" t="s">
        <v>2203</v>
      </c>
    </row>
    <row r="9326" spans="1:9" x14ac:dyDescent="0.25">
      <c r="A9326" t="b">
        <v>0</v>
      </c>
      <c r="D9326" t="s">
        <v>7026</v>
      </c>
      <c r="E9326" t="s">
        <v>16358</v>
      </c>
      <c r="F9326">
        <v>0</v>
      </c>
      <c r="G9326">
        <v>0</v>
      </c>
      <c r="H9326" s="5">
        <v>0</v>
      </c>
      <c r="I9326" t="s">
        <v>2203</v>
      </c>
    </row>
    <row r="9327" spans="1:9" x14ac:dyDescent="0.25">
      <c r="A9327" t="b">
        <v>0</v>
      </c>
      <c r="D9327" t="s">
        <v>7026</v>
      </c>
      <c r="E9327" t="s">
        <v>16359</v>
      </c>
      <c r="F9327">
        <v>0</v>
      </c>
      <c r="G9327">
        <v>0</v>
      </c>
      <c r="H9327" s="5">
        <v>0</v>
      </c>
      <c r="I9327" t="s">
        <v>2203</v>
      </c>
    </row>
    <row r="9328" spans="1:9" x14ac:dyDescent="0.25">
      <c r="A9328" t="b">
        <v>0</v>
      </c>
      <c r="D9328" t="s">
        <v>7026</v>
      </c>
      <c r="E9328" t="s">
        <v>16360</v>
      </c>
      <c r="F9328">
        <v>0</v>
      </c>
      <c r="G9328">
        <v>0</v>
      </c>
      <c r="H9328" s="5">
        <v>0</v>
      </c>
      <c r="I9328" t="s">
        <v>2203</v>
      </c>
    </row>
    <row r="9329" spans="1:9" x14ac:dyDescent="0.25">
      <c r="A9329" t="b">
        <v>0</v>
      </c>
      <c r="D9329" t="s">
        <v>7026</v>
      </c>
      <c r="E9329" t="s">
        <v>16361</v>
      </c>
      <c r="F9329">
        <v>0</v>
      </c>
      <c r="G9329">
        <v>0</v>
      </c>
      <c r="H9329" s="5">
        <v>0</v>
      </c>
      <c r="I9329" t="s">
        <v>2203</v>
      </c>
    </row>
    <row r="9330" spans="1:9" x14ac:dyDescent="0.25">
      <c r="A9330" t="b">
        <v>0</v>
      </c>
      <c r="D9330" t="s">
        <v>7026</v>
      </c>
      <c r="E9330" t="s">
        <v>16362</v>
      </c>
      <c r="F9330">
        <v>0</v>
      </c>
      <c r="G9330">
        <v>0</v>
      </c>
      <c r="H9330" s="5">
        <v>0</v>
      </c>
      <c r="I9330" t="s">
        <v>2203</v>
      </c>
    </row>
    <row r="9331" spans="1:9" x14ac:dyDescent="0.25">
      <c r="A9331" t="b">
        <v>0</v>
      </c>
      <c r="D9331" t="s">
        <v>7026</v>
      </c>
      <c r="E9331" t="s">
        <v>16363</v>
      </c>
      <c r="F9331">
        <v>0</v>
      </c>
      <c r="G9331">
        <v>0</v>
      </c>
      <c r="H9331" s="5">
        <v>0</v>
      </c>
      <c r="I9331" t="s">
        <v>2203</v>
      </c>
    </row>
    <row r="9332" spans="1:9" x14ac:dyDescent="0.25">
      <c r="A9332" t="b">
        <v>0</v>
      </c>
      <c r="D9332" t="s">
        <v>7026</v>
      </c>
      <c r="E9332" t="s">
        <v>16364</v>
      </c>
      <c r="F9332">
        <v>0</v>
      </c>
      <c r="G9332">
        <v>0</v>
      </c>
      <c r="H9332" s="5">
        <v>0</v>
      </c>
      <c r="I9332" t="s">
        <v>2203</v>
      </c>
    </row>
    <row r="9333" spans="1:9" x14ac:dyDescent="0.25">
      <c r="A9333" t="b">
        <v>0</v>
      </c>
      <c r="D9333" t="s">
        <v>7026</v>
      </c>
      <c r="E9333" t="s">
        <v>16365</v>
      </c>
      <c r="F9333">
        <v>0</v>
      </c>
      <c r="G9333">
        <v>0</v>
      </c>
      <c r="H9333" s="5">
        <v>0</v>
      </c>
      <c r="I9333" t="s">
        <v>2203</v>
      </c>
    </row>
    <row r="9334" spans="1:9" x14ac:dyDescent="0.25">
      <c r="A9334" t="b">
        <v>0</v>
      </c>
      <c r="D9334" t="s">
        <v>7026</v>
      </c>
      <c r="E9334" t="s">
        <v>16366</v>
      </c>
      <c r="F9334">
        <v>0</v>
      </c>
      <c r="G9334">
        <v>0</v>
      </c>
      <c r="H9334" s="5">
        <v>0</v>
      </c>
      <c r="I9334" t="s">
        <v>2203</v>
      </c>
    </row>
    <row r="9335" spans="1:9" x14ac:dyDescent="0.25">
      <c r="A9335" t="b">
        <v>0</v>
      </c>
      <c r="D9335" t="s">
        <v>7026</v>
      </c>
      <c r="E9335" t="s">
        <v>16367</v>
      </c>
      <c r="F9335">
        <v>0</v>
      </c>
      <c r="G9335">
        <v>0</v>
      </c>
      <c r="H9335" s="5">
        <v>0</v>
      </c>
      <c r="I9335" t="s">
        <v>2203</v>
      </c>
    </row>
    <row r="9336" spans="1:9" x14ac:dyDescent="0.25">
      <c r="A9336" t="b">
        <v>0</v>
      </c>
      <c r="D9336" t="s">
        <v>7026</v>
      </c>
      <c r="E9336" t="s">
        <v>16368</v>
      </c>
      <c r="F9336">
        <v>0</v>
      </c>
      <c r="G9336">
        <v>0</v>
      </c>
      <c r="H9336" s="5">
        <v>0</v>
      </c>
      <c r="I9336" t="s">
        <v>2203</v>
      </c>
    </row>
    <row r="9337" spans="1:9" x14ac:dyDescent="0.25">
      <c r="A9337" t="b">
        <v>0</v>
      </c>
      <c r="D9337" t="s">
        <v>7026</v>
      </c>
      <c r="E9337" t="s">
        <v>16369</v>
      </c>
      <c r="F9337">
        <v>0</v>
      </c>
      <c r="G9337">
        <v>0</v>
      </c>
      <c r="H9337" s="5">
        <v>0</v>
      </c>
      <c r="I9337" t="s">
        <v>2203</v>
      </c>
    </row>
    <row r="9338" spans="1:9" x14ac:dyDescent="0.25">
      <c r="A9338" t="b">
        <v>0</v>
      </c>
      <c r="D9338" t="s">
        <v>7026</v>
      </c>
      <c r="E9338" t="s">
        <v>16370</v>
      </c>
      <c r="F9338">
        <v>0</v>
      </c>
      <c r="G9338">
        <v>0</v>
      </c>
      <c r="H9338" s="5">
        <v>0</v>
      </c>
      <c r="I9338" t="s">
        <v>2203</v>
      </c>
    </row>
    <row r="9339" spans="1:9" x14ac:dyDescent="0.25">
      <c r="A9339" t="b">
        <v>0</v>
      </c>
      <c r="D9339" t="s">
        <v>7026</v>
      </c>
      <c r="E9339" t="s">
        <v>16371</v>
      </c>
      <c r="F9339">
        <v>0</v>
      </c>
      <c r="G9339">
        <v>0</v>
      </c>
      <c r="H9339" s="5">
        <v>0</v>
      </c>
      <c r="I9339" t="s">
        <v>2203</v>
      </c>
    </row>
    <row r="9340" spans="1:9" x14ac:dyDescent="0.25">
      <c r="A9340" t="b">
        <v>0</v>
      </c>
      <c r="D9340" t="s">
        <v>7026</v>
      </c>
      <c r="E9340" t="s">
        <v>16372</v>
      </c>
      <c r="F9340">
        <v>0</v>
      </c>
      <c r="G9340">
        <v>0</v>
      </c>
      <c r="H9340" s="5">
        <v>0</v>
      </c>
      <c r="I9340" t="s">
        <v>2203</v>
      </c>
    </row>
    <row r="9341" spans="1:9" x14ac:dyDescent="0.25">
      <c r="A9341" t="b">
        <v>0</v>
      </c>
      <c r="D9341" t="s">
        <v>7026</v>
      </c>
      <c r="E9341" t="s">
        <v>16373</v>
      </c>
      <c r="F9341">
        <v>0</v>
      </c>
      <c r="G9341">
        <v>0</v>
      </c>
      <c r="H9341" s="5">
        <v>0</v>
      </c>
      <c r="I9341" t="s">
        <v>2203</v>
      </c>
    </row>
    <row r="9342" spans="1:9" x14ac:dyDescent="0.25">
      <c r="A9342" t="b">
        <v>0</v>
      </c>
      <c r="D9342" t="s">
        <v>7026</v>
      </c>
      <c r="E9342" t="s">
        <v>16374</v>
      </c>
      <c r="F9342">
        <v>0</v>
      </c>
      <c r="G9342">
        <v>0</v>
      </c>
      <c r="H9342" s="5">
        <v>0</v>
      </c>
      <c r="I9342" t="s">
        <v>2203</v>
      </c>
    </row>
    <row r="9343" spans="1:9" x14ac:dyDescent="0.25">
      <c r="A9343" t="b">
        <v>0</v>
      </c>
      <c r="D9343" t="s">
        <v>7026</v>
      </c>
      <c r="E9343" t="s">
        <v>16375</v>
      </c>
      <c r="F9343">
        <v>0</v>
      </c>
      <c r="G9343">
        <v>0</v>
      </c>
      <c r="H9343" s="5">
        <v>0</v>
      </c>
      <c r="I9343" t="s">
        <v>2203</v>
      </c>
    </row>
    <row r="9344" spans="1:9" x14ac:dyDescent="0.25">
      <c r="A9344" t="b">
        <v>0</v>
      </c>
      <c r="D9344" t="s">
        <v>7026</v>
      </c>
      <c r="E9344" t="s">
        <v>16376</v>
      </c>
      <c r="F9344">
        <v>0</v>
      </c>
      <c r="G9344">
        <v>0</v>
      </c>
      <c r="H9344" s="5">
        <v>0</v>
      </c>
      <c r="I9344" t="s">
        <v>2203</v>
      </c>
    </row>
    <row r="9345" spans="1:9" x14ac:dyDescent="0.25">
      <c r="A9345" t="b">
        <v>0</v>
      </c>
      <c r="D9345" t="s">
        <v>7026</v>
      </c>
      <c r="E9345" t="s">
        <v>16377</v>
      </c>
      <c r="F9345">
        <v>0</v>
      </c>
      <c r="G9345">
        <v>0</v>
      </c>
      <c r="H9345" s="5">
        <v>0</v>
      </c>
      <c r="I9345" t="s">
        <v>2203</v>
      </c>
    </row>
    <row r="9346" spans="1:9" x14ac:dyDescent="0.25">
      <c r="A9346" t="b">
        <v>0</v>
      </c>
      <c r="D9346" t="s">
        <v>7026</v>
      </c>
      <c r="E9346" t="s">
        <v>16378</v>
      </c>
      <c r="F9346">
        <v>0</v>
      </c>
      <c r="G9346">
        <v>0</v>
      </c>
      <c r="H9346" s="5">
        <v>0</v>
      </c>
      <c r="I9346" t="s">
        <v>2203</v>
      </c>
    </row>
    <row r="9347" spans="1:9" x14ac:dyDescent="0.25">
      <c r="A9347" t="b">
        <v>0</v>
      </c>
      <c r="D9347" t="s">
        <v>7026</v>
      </c>
      <c r="E9347" t="s">
        <v>16379</v>
      </c>
      <c r="F9347">
        <v>0</v>
      </c>
      <c r="G9347">
        <v>0</v>
      </c>
      <c r="H9347" s="5">
        <v>0</v>
      </c>
      <c r="I9347" t="s">
        <v>2203</v>
      </c>
    </row>
    <row r="9348" spans="1:9" x14ac:dyDescent="0.25">
      <c r="A9348" t="b">
        <v>0</v>
      </c>
      <c r="D9348" t="s">
        <v>7026</v>
      </c>
      <c r="E9348" t="s">
        <v>16380</v>
      </c>
      <c r="F9348">
        <v>0</v>
      </c>
      <c r="G9348">
        <v>0</v>
      </c>
      <c r="H9348" s="5">
        <v>0</v>
      </c>
      <c r="I9348" t="s">
        <v>2203</v>
      </c>
    </row>
    <row r="9349" spans="1:9" x14ac:dyDescent="0.25">
      <c r="A9349" t="b">
        <v>0</v>
      </c>
      <c r="D9349" t="s">
        <v>7026</v>
      </c>
      <c r="E9349" t="s">
        <v>16381</v>
      </c>
      <c r="F9349">
        <v>0</v>
      </c>
      <c r="G9349">
        <v>0</v>
      </c>
      <c r="H9349" s="5">
        <v>0</v>
      </c>
      <c r="I9349" t="s">
        <v>2203</v>
      </c>
    </row>
    <row r="9350" spans="1:9" x14ac:dyDescent="0.25">
      <c r="A9350" t="b">
        <v>0</v>
      </c>
      <c r="D9350" t="s">
        <v>7026</v>
      </c>
      <c r="E9350" t="s">
        <v>16382</v>
      </c>
      <c r="F9350">
        <v>0</v>
      </c>
      <c r="G9350">
        <v>0</v>
      </c>
      <c r="H9350" s="5">
        <v>0</v>
      </c>
      <c r="I9350" t="s">
        <v>2203</v>
      </c>
    </row>
    <row r="9351" spans="1:9" x14ac:dyDescent="0.25">
      <c r="A9351" t="b">
        <v>0</v>
      </c>
      <c r="D9351" t="s">
        <v>7026</v>
      </c>
      <c r="E9351" t="s">
        <v>16383</v>
      </c>
      <c r="F9351">
        <v>0</v>
      </c>
      <c r="G9351">
        <v>0</v>
      </c>
      <c r="H9351" s="5">
        <v>0</v>
      </c>
      <c r="I9351" t="s">
        <v>2203</v>
      </c>
    </row>
    <row r="9352" spans="1:9" x14ac:dyDescent="0.25">
      <c r="A9352" t="b">
        <v>0</v>
      </c>
      <c r="D9352" t="s">
        <v>7026</v>
      </c>
      <c r="E9352" t="s">
        <v>16384</v>
      </c>
      <c r="F9352">
        <v>0</v>
      </c>
      <c r="G9352">
        <v>0</v>
      </c>
      <c r="H9352" s="5">
        <v>0</v>
      </c>
      <c r="I9352" t="s">
        <v>2203</v>
      </c>
    </row>
    <row r="9353" spans="1:9" x14ac:dyDescent="0.25">
      <c r="A9353" t="b">
        <v>0</v>
      </c>
      <c r="D9353" t="s">
        <v>7026</v>
      </c>
      <c r="E9353" t="s">
        <v>16385</v>
      </c>
      <c r="F9353">
        <v>0</v>
      </c>
      <c r="G9353">
        <v>0</v>
      </c>
      <c r="H9353" s="5">
        <v>0</v>
      </c>
      <c r="I9353" t="s">
        <v>2203</v>
      </c>
    </row>
    <row r="9354" spans="1:9" x14ac:dyDescent="0.25">
      <c r="A9354" t="b">
        <v>0</v>
      </c>
      <c r="D9354" t="s">
        <v>7026</v>
      </c>
      <c r="E9354" t="s">
        <v>16386</v>
      </c>
      <c r="F9354">
        <v>0</v>
      </c>
      <c r="G9354">
        <v>0</v>
      </c>
      <c r="H9354" s="5">
        <v>0</v>
      </c>
      <c r="I9354" t="s">
        <v>2203</v>
      </c>
    </row>
    <row r="9355" spans="1:9" x14ac:dyDescent="0.25">
      <c r="A9355" t="b">
        <v>0</v>
      </c>
      <c r="D9355" t="s">
        <v>7026</v>
      </c>
      <c r="E9355" t="s">
        <v>16387</v>
      </c>
      <c r="F9355">
        <v>0</v>
      </c>
      <c r="G9355">
        <v>0</v>
      </c>
      <c r="H9355" s="5">
        <v>0</v>
      </c>
      <c r="I9355" t="s">
        <v>2203</v>
      </c>
    </row>
    <row r="9356" spans="1:9" x14ac:dyDescent="0.25">
      <c r="A9356" t="b">
        <v>0</v>
      </c>
      <c r="D9356" t="s">
        <v>7026</v>
      </c>
      <c r="E9356" t="s">
        <v>16388</v>
      </c>
      <c r="F9356">
        <v>0</v>
      </c>
      <c r="G9356">
        <v>0</v>
      </c>
      <c r="H9356" s="5">
        <v>0</v>
      </c>
      <c r="I9356" t="s">
        <v>2203</v>
      </c>
    </row>
    <row r="9357" spans="1:9" x14ac:dyDescent="0.25">
      <c r="A9357" t="b">
        <v>0</v>
      </c>
      <c r="D9357" t="s">
        <v>7026</v>
      </c>
      <c r="E9357" t="s">
        <v>16389</v>
      </c>
      <c r="F9357">
        <v>0</v>
      </c>
      <c r="G9357">
        <v>0</v>
      </c>
      <c r="H9357" s="5">
        <v>0</v>
      </c>
      <c r="I9357" t="s">
        <v>2203</v>
      </c>
    </row>
    <row r="9358" spans="1:9" x14ac:dyDescent="0.25">
      <c r="A9358" t="b">
        <v>0</v>
      </c>
      <c r="D9358" t="s">
        <v>7026</v>
      </c>
      <c r="E9358" t="s">
        <v>16390</v>
      </c>
      <c r="F9358">
        <v>0</v>
      </c>
      <c r="G9358">
        <v>0</v>
      </c>
      <c r="H9358" s="5">
        <v>0</v>
      </c>
      <c r="I9358" t="s">
        <v>2203</v>
      </c>
    </row>
    <row r="9359" spans="1:9" x14ac:dyDescent="0.25">
      <c r="A9359" t="b">
        <v>0</v>
      </c>
      <c r="D9359" t="s">
        <v>7026</v>
      </c>
      <c r="E9359" t="s">
        <v>16391</v>
      </c>
      <c r="F9359">
        <v>0</v>
      </c>
      <c r="G9359">
        <v>0</v>
      </c>
      <c r="H9359" s="5">
        <v>0</v>
      </c>
      <c r="I9359" t="s">
        <v>2203</v>
      </c>
    </row>
    <row r="9360" spans="1:9" x14ac:dyDescent="0.25">
      <c r="A9360" t="b">
        <v>0</v>
      </c>
      <c r="D9360" t="s">
        <v>7026</v>
      </c>
      <c r="E9360" t="s">
        <v>16392</v>
      </c>
      <c r="F9360">
        <v>0</v>
      </c>
      <c r="G9360">
        <v>0</v>
      </c>
      <c r="H9360" s="5">
        <v>0</v>
      </c>
      <c r="I9360" t="s">
        <v>2203</v>
      </c>
    </row>
    <row r="9361" spans="1:9" x14ac:dyDescent="0.25">
      <c r="A9361" t="b">
        <v>0</v>
      </c>
      <c r="D9361" t="s">
        <v>7026</v>
      </c>
      <c r="E9361" t="s">
        <v>16393</v>
      </c>
      <c r="F9361">
        <v>0</v>
      </c>
      <c r="G9361">
        <v>0</v>
      </c>
      <c r="H9361" s="5">
        <v>0</v>
      </c>
      <c r="I9361" t="s">
        <v>2203</v>
      </c>
    </row>
    <row r="9362" spans="1:9" x14ac:dyDescent="0.25">
      <c r="A9362" t="b">
        <v>0</v>
      </c>
      <c r="D9362" t="s">
        <v>7026</v>
      </c>
      <c r="E9362" t="s">
        <v>16394</v>
      </c>
      <c r="F9362">
        <v>0</v>
      </c>
      <c r="G9362">
        <v>0</v>
      </c>
      <c r="H9362" s="5">
        <v>0</v>
      </c>
      <c r="I9362" t="s">
        <v>2203</v>
      </c>
    </row>
    <row r="9363" spans="1:9" x14ac:dyDescent="0.25">
      <c r="A9363" t="b">
        <v>0</v>
      </c>
      <c r="D9363" t="s">
        <v>7026</v>
      </c>
      <c r="E9363" t="s">
        <v>16395</v>
      </c>
      <c r="F9363">
        <v>0</v>
      </c>
      <c r="G9363">
        <v>0</v>
      </c>
      <c r="H9363" s="5">
        <v>0</v>
      </c>
      <c r="I9363" t="s">
        <v>2203</v>
      </c>
    </row>
    <row r="9364" spans="1:9" x14ac:dyDescent="0.25">
      <c r="A9364" t="b">
        <v>0</v>
      </c>
      <c r="D9364" t="s">
        <v>7026</v>
      </c>
      <c r="E9364" t="s">
        <v>16396</v>
      </c>
      <c r="F9364">
        <v>0</v>
      </c>
      <c r="G9364">
        <v>0</v>
      </c>
      <c r="H9364" s="5">
        <v>0</v>
      </c>
      <c r="I9364" t="s">
        <v>2203</v>
      </c>
    </row>
    <row r="9365" spans="1:9" x14ac:dyDescent="0.25">
      <c r="A9365" t="b">
        <v>0</v>
      </c>
      <c r="D9365" t="s">
        <v>7026</v>
      </c>
      <c r="E9365" t="s">
        <v>16397</v>
      </c>
      <c r="F9365">
        <v>0</v>
      </c>
      <c r="G9365">
        <v>0</v>
      </c>
      <c r="H9365" s="5">
        <v>0</v>
      </c>
      <c r="I9365" t="s">
        <v>2203</v>
      </c>
    </row>
    <row r="9366" spans="1:9" x14ac:dyDescent="0.25">
      <c r="A9366" t="b">
        <v>0</v>
      </c>
      <c r="D9366" t="s">
        <v>7026</v>
      </c>
      <c r="E9366" t="s">
        <v>16398</v>
      </c>
      <c r="F9366">
        <v>0</v>
      </c>
      <c r="G9366">
        <v>0</v>
      </c>
      <c r="H9366" s="5">
        <v>0</v>
      </c>
      <c r="I9366" t="s">
        <v>2203</v>
      </c>
    </row>
    <row r="9367" spans="1:9" x14ac:dyDescent="0.25">
      <c r="A9367" t="b">
        <v>0</v>
      </c>
      <c r="D9367" t="s">
        <v>7026</v>
      </c>
      <c r="E9367" t="s">
        <v>16399</v>
      </c>
      <c r="F9367">
        <v>0</v>
      </c>
      <c r="G9367">
        <v>0</v>
      </c>
      <c r="H9367" s="5">
        <v>0</v>
      </c>
      <c r="I9367" t="s">
        <v>2203</v>
      </c>
    </row>
    <row r="9368" spans="1:9" x14ac:dyDescent="0.25">
      <c r="A9368" t="b">
        <v>0</v>
      </c>
      <c r="D9368" t="s">
        <v>7026</v>
      </c>
      <c r="E9368" t="s">
        <v>16400</v>
      </c>
      <c r="F9368">
        <v>0</v>
      </c>
      <c r="G9368">
        <v>0</v>
      </c>
      <c r="H9368" s="5">
        <v>0</v>
      </c>
      <c r="I9368" t="s">
        <v>2203</v>
      </c>
    </row>
    <row r="9369" spans="1:9" x14ac:dyDescent="0.25">
      <c r="A9369" t="b">
        <v>0</v>
      </c>
      <c r="D9369" t="s">
        <v>7026</v>
      </c>
      <c r="E9369" t="s">
        <v>16401</v>
      </c>
      <c r="F9369">
        <v>0</v>
      </c>
      <c r="G9369">
        <v>0</v>
      </c>
      <c r="H9369" s="5">
        <v>0</v>
      </c>
      <c r="I9369" t="s">
        <v>2203</v>
      </c>
    </row>
    <row r="9370" spans="1:9" x14ac:dyDescent="0.25">
      <c r="A9370" t="b">
        <v>0</v>
      </c>
      <c r="D9370" t="s">
        <v>7026</v>
      </c>
      <c r="E9370" t="s">
        <v>16402</v>
      </c>
      <c r="F9370">
        <v>0</v>
      </c>
      <c r="G9370">
        <v>0</v>
      </c>
      <c r="H9370" s="5">
        <v>0</v>
      </c>
      <c r="I9370" t="s">
        <v>2203</v>
      </c>
    </row>
    <row r="9371" spans="1:9" x14ac:dyDescent="0.25">
      <c r="A9371" t="b">
        <v>0</v>
      </c>
      <c r="D9371" t="s">
        <v>7026</v>
      </c>
      <c r="E9371" t="s">
        <v>16403</v>
      </c>
      <c r="F9371">
        <v>0</v>
      </c>
      <c r="G9371">
        <v>0</v>
      </c>
      <c r="H9371" s="5">
        <v>0</v>
      </c>
      <c r="I9371" t="s">
        <v>2203</v>
      </c>
    </row>
    <row r="9372" spans="1:9" x14ac:dyDescent="0.25">
      <c r="A9372" t="b">
        <v>0</v>
      </c>
      <c r="D9372" t="s">
        <v>7026</v>
      </c>
      <c r="E9372" t="s">
        <v>16404</v>
      </c>
      <c r="F9372">
        <v>0</v>
      </c>
      <c r="G9372">
        <v>0</v>
      </c>
      <c r="H9372" s="5">
        <v>0</v>
      </c>
      <c r="I9372" t="s">
        <v>2204</v>
      </c>
    </row>
    <row r="9373" spans="1:9" x14ac:dyDescent="0.25">
      <c r="A9373" t="b">
        <v>0</v>
      </c>
      <c r="D9373" t="s">
        <v>7026</v>
      </c>
      <c r="E9373" t="s">
        <v>16405</v>
      </c>
      <c r="F9373">
        <v>0</v>
      </c>
      <c r="G9373">
        <v>0</v>
      </c>
      <c r="H9373" s="5">
        <v>0</v>
      </c>
      <c r="I9373" t="s">
        <v>2204</v>
      </c>
    </row>
    <row r="9374" spans="1:9" x14ac:dyDescent="0.25">
      <c r="A9374" t="b">
        <v>0</v>
      </c>
      <c r="D9374" t="s">
        <v>7026</v>
      </c>
      <c r="E9374" t="s">
        <v>16406</v>
      </c>
      <c r="F9374">
        <v>0</v>
      </c>
      <c r="G9374">
        <v>0</v>
      </c>
      <c r="H9374" s="5">
        <v>0</v>
      </c>
      <c r="I9374" t="s">
        <v>2204</v>
      </c>
    </row>
    <row r="9375" spans="1:9" x14ac:dyDescent="0.25">
      <c r="A9375" t="b">
        <v>0</v>
      </c>
      <c r="D9375" t="s">
        <v>7026</v>
      </c>
      <c r="E9375" t="s">
        <v>16407</v>
      </c>
      <c r="F9375">
        <v>0</v>
      </c>
      <c r="G9375">
        <v>0</v>
      </c>
      <c r="H9375" s="5">
        <v>0</v>
      </c>
      <c r="I9375" t="s">
        <v>2211</v>
      </c>
    </row>
    <row r="9376" spans="1:9" x14ac:dyDescent="0.25">
      <c r="A9376" t="b">
        <v>0</v>
      </c>
      <c r="D9376" t="s">
        <v>7026</v>
      </c>
      <c r="E9376" t="s">
        <v>16408</v>
      </c>
      <c r="F9376">
        <v>0</v>
      </c>
      <c r="G9376">
        <v>0</v>
      </c>
      <c r="H9376" s="5">
        <v>0</v>
      </c>
      <c r="I9376" t="s">
        <v>2210</v>
      </c>
    </row>
    <row r="9377" spans="1:9" x14ac:dyDescent="0.25">
      <c r="A9377" t="b">
        <v>0</v>
      </c>
      <c r="D9377" t="s">
        <v>7026</v>
      </c>
      <c r="E9377" t="s">
        <v>16409</v>
      </c>
      <c r="F9377">
        <v>0</v>
      </c>
      <c r="G9377">
        <v>0</v>
      </c>
      <c r="H9377" s="5">
        <v>0</v>
      </c>
      <c r="I9377" t="s">
        <v>2204</v>
      </c>
    </row>
    <row r="9378" spans="1:9" x14ac:dyDescent="0.25">
      <c r="A9378" t="b">
        <v>0</v>
      </c>
      <c r="D9378" t="s">
        <v>7026</v>
      </c>
      <c r="E9378" t="s">
        <v>16410</v>
      </c>
      <c r="F9378">
        <v>0</v>
      </c>
      <c r="G9378">
        <v>0</v>
      </c>
      <c r="H9378" s="5">
        <v>0</v>
      </c>
      <c r="I9378" t="s">
        <v>2204</v>
      </c>
    </row>
    <row r="9379" spans="1:9" x14ac:dyDescent="0.25">
      <c r="A9379" t="b">
        <v>0</v>
      </c>
      <c r="D9379" t="s">
        <v>7026</v>
      </c>
      <c r="E9379" t="s">
        <v>16411</v>
      </c>
      <c r="F9379">
        <v>0</v>
      </c>
      <c r="G9379">
        <v>0</v>
      </c>
      <c r="H9379" s="5">
        <v>0</v>
      </c>
      <c r="I9379" t="s">
        <v>2203</v>
      </c>
    </row>
    <row r="9380" spans="1:9" x14ac:dyDescent="0.25">
      <c r="A9380" t="b">
        <v>0</v>
      </c>
      <c r="D9380" t="s">
        <v>7026</v>
      </c>
      <c r="E9380" t="s">
        <v>16412</v>
      </c>
      <c r="F9380">
        <v>0</v>
      </c>
      <c r="G9380">
        <v>0</v>
      </c>
      <c r="H9380" s="5">
        <v>0</v>
      </c>
      <c r="I9380" t="s">
        <v>2213</v>
      </c>
    </row>
    <row r="9381" spans="1:9" x14ac:dyDescent="0.25">
      <c r="A9381" t="b">
        <v>0</v>
      </c>
      <c r="D9381" t="s">
        <v>7026</v>
      </c>
      <c r="E9381" t="s">
        <v>16413</v>
      </c>
      <c r="F9381">
        <v>0</v>
      </c>
      <c r="G9381">
        <v>0</v>
      </c>
      <c r="H9381" s="5">
        <v>0</v>
      </c>
      <c r="I9381" t="s">
        <v>2213</v>
      </c>
    </row>
    <row r="9382" spans="1:9" x14ac:dyDescent="0.25">
      <c r="A9382" t="b">
        <v>0</v>
      </c>
      <c r="D9382" t="s">
        <v>7026</v>
      </c>
      <c r="E9382" t="s">
        <v>16414</v>
      </c>
      <c r="F9382">
        <v>0</v>
      </c>
      <c r="G9382">
        <v>0</v>
      </c>
      <c r="H9382" s="5">
        <v>0</v>
      </c>
      <c r="I9382" t="s">
        <v>2210</v>
      </c>
    </row>
    <row r="9383" spans="1:9" x14ac:dyDescent="0.25">
      <c r="A9383" t="b">
        <v>0</v>
      </c>
      <c r="D9383" t="s">
        <v>7026</v>
      </c>
      <c r="E9383" t="s">
        <v>16415</v>
      </c>
      <c r="F9383">
        <v>0</v>
      </c>
      <c r="G9383">
        <v>0</v>
      </c>
      <c r="H9383" s="5">
        <v>0</v>
      </c>
      <c r="I9383" t="s">
        <v>2204</v>
      </c>
    </row>
    <row r="9384" spans="1:9" x14ac:dyDescent="0.25">
      <c r="A9384" t="b">
        <v>0</v>
      </c>
      <c r="D9384" t="s">
        <v>7026</v>
      </c>
      <c r="E9384" t="s">
        <v>16416</v>
      </c>
      <c r="F9384">
        <v>0</v>
      </c>
      <c r="G9384">
        <v>0</v>
      </c>
      <c r="H9384" s="5">
        <v>0</v>
      </c>
      <c r="I9384" t="s">
        <v>2204</v>
      </c>
    </row>
    <row r="9385" spans="1:9" x14ac:dyDescent="0.25">
      <c r="A9385" t="b">
        <v>0</v>
      </c>
      <c r="D9385" t="s">
        <v>7026</v>
      </c>
      <c r="E9385" t="s">
        <v>16417</v>
      </c>
      <c r="F9385">
        <v>0</v>
      </c>
      <c r="G9385">
        <v>0</v>
      </c>
      <c r="H9385" s="5">
        <v>0</v>
      </c>
      <c r="I9385" t="s">
        <v>2213</v>
      </c>
    </row>
    <row r="9386" spans="1:9" x14ac:dyDescent="0.25">
      <c r="A9386" t="b">
        <v>0</v>
      </c>
      <c r="D9386" t="s">
        <v>7026</v>
      </c>
      <c r="E9386" t="s">
        <v>16418</v>
      </c>
      <c r="F9386">
        <v>0</v>
      </c>
      <c r="G9386">
        <v>0</v>
      </c>
      <c r="H9386" s="5">
        <v>0</v>
      </c>
      <c r="I9386" t="s">
        <v>2213</v>
      </c>
    </row>
    <row r="9387" spans="1:9" x14ac:dyDescent="0.25">
      <c r="A9387" t="b">
        <v>0</v>
      </c>
      <c r="D9387" t="s">
        <v>7026</v>
      </c>
      <c r="E9387" t="s">
        <v>16419</v>
      </c>
      <c r="F9387">
        <v>0</v>
      </c>
      <c r="G9387">
        <v>0</v>
      </c>
      <c r="H9387" s="5">
        <v>0</v>
      </c>
      <c r="I9387" t="s">
        <v>2213</v>
      </c>
    </row>
    <row r="9388" spans="1:9" x14ac:dyDescent="0.25">
      <c r="A9388" t="b">
        <v>0</v>
      </c>
      <c r="D9388" t="s">
        <v>7026</v>
      </c>
      <c r="E9388" t="s">
        <v>16420</v>
      </c>
      <c r="F9388">
        <v>0</v>
      </c>
      <c r="G9388">
        <v>0</v>
      </c>
      <c r="H9388" s="5">
        <v>0</v>
      </c>
      <c r="I9388" t="s">
        <v>2213</v>
      </c>
    </row>
    <row r="9389" spans="1:9" x14ac:dyDescent="0.25">
      <c r="A9389" t="b">
        <v>0</v>
      </c>
      <c r="D9389" t="s">
        <v>7026</v>
      </c>
      <c r="E9389" t="s">
        <v>16421</v>
      </c>
      <c r="F9389">
        <v>0</v>
      </c>
      <c r="G9389">
        <v>0</v>
      </c>
      <c r="H9389" s="5">
        <v>0</v>
      </c>
      <c r="I9389" t="s">
        <v>17044</v>
      </c>
    </row>
    <row r="9390" spans="1:9" x14ac:dyDescent="0.25">
      <c r="A9390" t="b">
        <v>0</v>
      </c>
      <c r="D9390" t="s">
        <v>7026</v>
      </c>
      <c r="E9390" t="s">
        <v>16422</v>
      </c>
      <c r="F9390">
        <v>0</v>
      </c>
      <c r="G9390">
        <v>0</v>
      </c>
      <c r="H9390" s="5">
        <v>0</v>
      </c>
      <c r="I9390" t="s">
        <v>17044</v>
      </c>
    </row>
    <row r="9391" spans="1:9" x14ac:dyDescent="0.25">
      <c r="A9391" t="b">
        <v>0</v>
      </c>
      <c r="D9391" t="s">
        <v>7026</v>
      </c>
      <c r="E9391" t="s">
        <v>16423</v>
      </c>
      <c r="F9391">
        <v>0</v>
      </c>
      <c r="G9391">
        <v>0</v>
      </c>
      <c r="H9391" s="5">
        <v>0</v>
      </c>
      <c r="I9391" t="s">
        <v>2203</v>
      </c>
    </row>
    <row r="9392" spans="1:9" x14ac:dyDescent="0.25">
      <c r="A9392" t="b">
        <v>0</v>
      </c>
      <c r="D9392" t="s">
        <v>7026</v>
      </c>
      <c r="E9392" t="s">
        <v>16424</v>
      </c>
      <c r="F9392">
        <v>0</v>
      </c>
      <c r="G9392">
        <v>0</v>
      </c>
      <c r="H9392" s="5">
        <v>0</v>
      </c>
      <c r="I9392" t="s">
        <v>2203</v>
      </c>
    </row>
    <row r="9393" spans="1:9" x14ac:dyDescent="0.25">
      <c r="A9393" t="b">
        <v>0</v>
      </c>
      <c r="D9393" t="s">
        <v>7026</v>
      </c>
      <c r="E9393" t="s">
        <v>16425</v>
      </c>
      <c r="F9393">
        <v>0</v>
      </c>
      <c r="G9393">
        <v>0</v>
      </c>
      <c r="H9393" s="5">
        <v>0</v>
      </c>
      <c r="I9393" t="s">
        <v>2203</v>
      </c>
    </row>
    <row r="9394" spans="1:9" x14ac:dyDescent="0.25">
      <c r="A9394" t="b">
        <v>0</v>
      </c>
      <c r="D9394" t="s">
        <v>7026</v>
      </c>
      <c r="E9394" t="s">
        <v>16426</v>
      </c>
      <c r="F9394">
        <v>0</v>
      </c>
      <c r="G9394">
        <v>0</v>
      </c>
      <c r="H9394" s="5">
        <v>0</v>
      </c>
      <c r="I9394" t="s">
        <v>2203</v>
      </c>
    </row>
    <row r="9395" spans="1:9" x14ac:dyDescent="0.25">
      <c r="A9395" t="b">
        <v>0</v>
      </c>
      <c r="D9395" t="s">
        <v>7026</v>
      </c>
      <c r="E9395" t="s">
        <v>16427</v>
      </c>
      <c r="F9395">
        <v>0</v>
      </c>
      <c r="G9395">
        <v>0</v>
      </c>
      <c r="H9395" s="5">
        <v>0</v>
      </c>
      <c r="I9395" t="s">
        <v>2203</v>
      </c>
    </row>
    <row r="9396" spans="1:9" x14ac:dyDescent="0.25">
      <c r="A9396" t="b">
        <v>0</v>
      </c>
      <c r="D9396" t="s">
        <v>7026</v>
      </c>
      <c r="E9396" t="s">
        <v>16428</v>
      </c>
      <c r="F9396">
        <v>0</v>
      </c>
      <c r="G9396">
        <v>0</v>
      </c>
      <c r="H9396" s="5">
        <v>0</v>
      </c>
      <c r="I9396" t="s">
        <v>2182</v>
      </c>
    </row>
    <row r="9397" spans="1:9" x14ac:dyDescent="0.25">
      <c r="A9397" t="b">
        <v>0</v>
      </c>
      <c r="D9397" t="s">
        <v>7026</v>
      </c>
      <c r="E9397" t="s">
        <v>16429</v>
      </c>
      <c r="F9397">
        <v>0</v>
      </c>
      <c r="G9397">
        <v>0</v>
      </c>
      <c r="H9397" s="5">
        <v>0</v>
      </c>
      <c r="I9397" t="s">
        <v>2210</v>
      </c>
    </row>
    <row r="9398" spans="1:9" x14ac:dyDescent="0.25">
      <c r="A9398" t="b">
        <v>0</v>
      </c>
      <c r="D9398" t="s">
        <v>7026</v>
      </c>
      <c r="E9398" t="s">
        <v>16430</v>
      </c>
      <c r="F9398">
        <v>0</v>
      </c>
      <c r="G9398">
        <v>0</v>
      </c>
      <c r="H9398" s="5">
        <v>0</v>
      </c>
      <c r="I9398" t="s">
        <v>2203</v>
      </c>
    </row>
    <row r="9399" spans="1:9" x14ac:dyDescent="0.25">
      <c r="A9399" t="b">
        <v>0</v>
      </c>
      <c r="D9399" t="s">
        <v>7026</v>
      </c>
      <c r="E9399" t="s">
        <v>16431</v>
      </c>
      <c r="F9399">
        <v>0</v>
      </c>
      <c r="G9399">
        <v>0</v>
      </c>
      <c r="H9399" s="5">
        <v>0</v>
      </c>
      <c r="I9399" t="s">
        <v>2204</v>
      </c>
    </row>
    <row r="9400" spans="1:9" x14ac:dyDescent="0.25">
      <c r="A9400" t="b">
        <v>0</v>
      </c>
      <c r="D9400" t="s">
        <v>7026</v>
      </c>
      <c r="E9400" t="s">
        <v>16432</v>
      </c>
      <c r="F9400">
        <v>0</v>
      </c>
      <c r="G9400">
        <v>0</v>
      </c>
      <c r="H9400" s="5">
        <v>0</v>
      </c>
      <c r="I9400" t="s">
        <v>2204</v>
      </c>
    </row>
    <row r="9401" spans="1:9" x14ac:dyDescent="0.25">
      <c r="A9401" t="b">
        <v>0</v>
      </c>
      <c r="D9401" t="s">
        <v>7026</v>
      </c>
      <c r="E9401" t="s">
        <v>16433</v>
      </c>
      <c r="F9401">
        <v>0</v>
      </c>
      <c r="G9401">
        <v>0</v>
      </c>
      <c r="H9401" s="5">
        <v>0</v>
      </c>
      <c r="I9401" t="s">
        <v>2204</v>
      </c>
    </row>
    <row r="9402" spans="1:9" x14ac:dyDescent="0.25">
      <c r="A9402" t="b">
        <v>0</v>
      </c>
      <c r="D9402" t="s">
        <v>7026</v>
      </c>
      <c r="E9402" t="s">
        <v>16434</v>
      </c>
      <c r="F9402">
        <v>0</v>
      </c>
      <c r="G9402">
        <v>0</v>
      </c>
      <c r="H9402" s="5">
        <v>0</v>
      </c>
      <c r="I9402" t="s">
        <v>2204</v>
      </c>
    </row>
    <row r="9403" spans="1:9" x14ac:dyDescent="0.25">
      <c r="A9403" t="b">
        <v>0</v>
      </c>
      <c r="D9403" t="s">
        <v>7026</v>
      </c>
      <c r="E9403" t="s">
        <v>16435</v>
      </c>
      <c r="F9403">
        <v>0</v>
      </c>
      <c r="G9403">
        <v>0</v>
      </c>
      <c r="H9403" s="5">
        <v>0</v>
      </c>
      <c r="I9403" t="s">
        <v>2204</v>
      </c>
    </row>
    <row r="9404" spans="1:9" x14ac:dyDescent="0.25">
      <c r="A9404" t="b">
        <v>0</v>
      </c>
      <c r="D9404" t="s">
        <v>7026</v>
      </c>
      <c r="E9404" t="s">
        <v>16436</v>
      </c>
      <c r="F9404">
        <v>0</v>
      </c>
      <c r="G9404">
        <v>0</v>
      </c>
      <c r="H9404" s="5">
        <v>0</v>
      </c>
      <c r="I9404" t="s">
        <v>2204</v>
      </c>
    </row>
    <row r="9405" spans="1:9" x14ac:dyDescent="0.25">
      <c r="A9405" t="b">
        <v>0</v>
      </c>
      <c r="D9405" t="s">
        <v>7026</v>
      </c>
      <c r="E9405" t="s">
        <v>16437</v>
      </c>
      <c r="F9405">
        <v>0</v>
      </c>
      <c r="G9405">
        <v>0</v>
      </c>
      <c r="H9405" s="5">
        <v>0</v>
      </c>
      <c r="I9405" t="s">
        <v>2201</v>
      </c>
    </row>
    <row r="9406" spans="1:9" x14ac:dyDescent="0.25">
      <c r="A9406" t="b">
        <v>0</v>
      </c>
      <c r="D9406" t="s">
        <v>7026</v>
      </c>
      <c r="E9406" t="s">
        <v>16438</v>
      </c>
      <c r="F9406">
        <v>0</v>
      </c>
      <c r="G9406">
        <v>0</v>
      </c>
      <c r="H9406" s="5">
        <v>0</v>
      </c>
      <c r="I9406" t="s">
        <v>2203</v>
      </c>
    </row>
    <row r="9407" spans="1:9" x14ac:dyDescent="0.25">
      <c r="A9407" t="b">
        <v>0</v>
      </c>
      <c r="D9407" t="s">
        <v>7026</v>
      </c>
      <c r="E9407" t="s">
        <v>16439</v>
      </c>
      <c r="F9407">
        <v>0</v>
      </c>
      <c r="G9407">
        <v>0</v>
      </c>
      <c r="H9407" s="5">
        <v>0</v>
      </c>
      <c r="I9407" t="s">
        <v>2203</v>
      </c>
    </row>
    <row r="9408" spans="1:9" x14ac:dyDescent="0.25">
      <c r="A9408" t="b">
        <v>0</v>
      </c>
      <c r="D9408" t="s">
        <v>7026</v>
      </c>
      <c r="E9408" t="s">
        <v>16440</v>
      </c>
      <c r="F9408">
        <v>0</v>
      </c>
      <c r="G9408">
        <v>0</v>
      </c>
      <c r="H9408" s="5">
        <v>0</v>
      </c>
      <c r="I9408" t="s">
        <v>2203</v>
      </c>
    </row>
    <row r="9409" spans="1:9" x14ac:dyDescent="0.25">
      <c r="A9409" t="b">
        <v>0</v>
      </c>
      <c r="D9409" t="s">
        <v>7026</v>
      </c>
      <c r="E9409" t="s">
        <v>16441</v>
      </c>
      <c r="F9409">
        <v>0</v>
      </c>
      <c r="G9409">
        <v>0</v>
      </c>
      <c r="H9409" s="5">
        <v>0</v>
      </c>
      <c r="I9409" t="s">
        <v>2203</v>
      </c>
    </row>
    <row r="9410" spans="1:9" x14ac:dyDescent="0.25">
      <c r="A9410" t="b">
        <v>0</v>
      </c>
      <c r="D9410" t="s">
        <v>7026</v>
      </c>
      <c r="E9410" t="s">
        <v>16442</v>
      </c>
      <c r="F9410">
        <v>0</v>
      </c>
      <c r="G9410">
        <v>0</v>
      </c>
      <c r="H9410" s="5">
        <v>0</v>
      </c>
      <c r="I9410" t="s">
        <v>2203</v>
      </c>
    </row>
    <row r="9411" spans="1:9" x14ac:dyDescent="0.25">
      <c r="A9411" t="b">
        <v>0</v>
      </c>
      <c r="D9411" t="s">
        <v>7026</v>
      </c>
      <c r="E9411" t="s">
        <v>16443</v>
      </c>
      <c r="F9411">
        <v>0</v>
      </c>
      <c r="G9411">
        <v>0</v>
      </c>
      <c r="H9411" s="5">
        <v>0</v>
      </c>
      <c r="I9411" t="s">
        <v>2203</v>
      </c>
    </row>
    <row r="9412" spans="1:9" x14ac:dyDescent="0.25">
      <c r="A9412" t="b">
        <v>0</v>
      </c>
      <c r="D9412" t="s">
        <v>7026</v>
      </c>
      <c r="E9412" t="s">
        <v>16444</v>
      </c>
      <c r="F9412">
        <v>0</v>
      </c>
      <c r="G9412">
        <v>0</v>
      </c>
      <c r="H9412" s="5">
        <v>0</v>
      </c>
      <c r="I9412" t="s">
        <v>2203</v>
      </c>
    </row>
    <row r="9413" spans="1:9" x14ac:dyDescent="0.25">
      <c r="A9413" t="b">
        <v>0</v>
      </c>
      <c r="D9413" t="s">
        <v>7026</v>
      </c>
      <c r="E9413" t="s">
        <v>16445</v>
      </c>
      <c r="F9413">
        <v>0</v>
      </c>
      <c r="G9413">
        <v>0</v>
      </c>
      <c r="H9413" s="5">
        <v>0</v>
      </c>
      <c r="I9413" t="s">
        <v>2203</v>
      </c>
    </row>
    <row r="9414" spans="1:9" x14ac:dyDescent="0.25">
      <c r="A9414" t="b">
        <v>0</v>
      </c>
      <c r="D9414" t="s">
        <v>7026</v>
      </c>
      <c r="E9414" t="s">
        <v>16446</v>
      </c>
      <c r="F9414">
        <v>0</v>
      </c>
      <c r="G9414">
        <v>0</v>
      </c>
      <c r="H9414" s="5">
        <v>0</v>
      </c>
      <c r="I9414" t="s">
        <v>2203</v>
      </c>
    </row>
    <row r="9415" spans="1:9" x14ac:dyDescent="0.25">
      <c r="A9415" t="b">
        <v>0</v>
      </c>
      <c r="D9415" t="s">
        <v>7026</v>
      </c>
      <c r="E9415" t="s">
        <v>16447</v>
      </c>
      <c r="F9415">
        <v>0</v>
      </c>
      <c r="G9415">
        <v>0</v>
      </c>
      <c r="H9415" s="5">
        <v>0</v>
      </c>
      <c r="I9415" t="s">
        <v>2203</v>
      </c>
    </row>
    <row r="9416" spans="1:9" x14ac:dyDescent="0.25">
      <c r="A9416" t="b">
        <v>0</v>
      </c>
      <c r="D9416" t="s">
        <v>7026</v>
      </c>
      <c r="E9416" t="s">
        <v>16448</v>
      </c>
      <c r="F9416">
        <v>0</v>
      </c>
      <c r="G9416">
        <v>0</v>
      </c>
      <c r="H9416" s="5">
        <v>0</v>
      </c>
      <c r="I9416" t="s">
        <v>2203</v>
      </c>
    </row>
    <row r="9417" spans="1:9" x14ac:dyDescent="0.25">
      <c r="A9417" t="b">
        <v>0</v>
      </c>
      <c r="D9417" t="s">
        <v>7026</v>
      </c>
      <c r="E9417" t="s">
        <v>16449</v>
      </c>
      <c r="F9417">
        <v>0</v>
      </c>
      <c r="G9417">
        <v>0</v>
      </c>
      <c r="H9417" s="5">
        <v>0</v>
      </c>
      <c r="I9417" t="s">
        <v>2203</v>
      </c>
    </row>
    <row r="9418" spans="1:9" x14ac:dyDescent="0.25">
      <c r="A9418" t="b">
        <v>0</v>
      </c>
      <c r="D9418" t="s">
        <v>7026</v>
      </c>
      <c r="E9418" t="s">
        <v>16450</v>
      </c>
      <c r="F9418">
        <v>0</v>
      </c>
      <c r="G9418">
        <v>0</v>
      </c>
      <c r="H9418" s="5">
        <v>0</v>
      </c>
      <c r="I9418" t="s">
        <v>2203</v>
      </c>
    </row>
    <row r="9419" spans="1:9" x14ac:dyDescent="0.25">
      <c r="A9419" t="b">
        <v>0</v>
      </c>
      <c r="D9419" t="s">
        <v>7026</v>
      </c>
      <c r="E9419" t="s">
        <v>16451</v>
      </c>
      <c r="F9419">
        <v>0</v>
      </c>
      <c r="G9419">
        <v>0</v>
      </c>
      <c r="H9419" s="5">
        <v>0</v>
      </c>
      <c r="I9419" t="s">
        <v>2203</v>
      </c>
    </row>
    <row r="9420" spans="1:9" x14ac:dyDescent="0.25">
      <c r="A9420" t="b">
        <v>0</v>
      </c>
      <c r="D9420" t="s">
        <v>7026</v>
      </c>
      <c r="E9420" t="s">
        <v>16452</v>
      </c>
      <c r="F9420">
        <v>0</v>
      </c>
      <c r="G9420">
        <v>0</v>
      </c>
      <c r="H9420" s="5">
        <v>0</v>
      </c>
      <c r="I9420" t="s">
        <v>2203</v>
      </c>
    </row>
    <row r="9421" spans="1:9" x14ac:dyDescent="0.25">
      <c r="A9421" t="b">
        <v>0</v>
      </c>
      <c r="D9421" t="s">
        <v>7026</v>
      </c>
      <c r="E9421" t="s">
        <v>16453</v>
      </c>
      <c r="F9421">
        <v>0</v>
      </c>
      <c r="G9421">
        <v>0</v>
      </c>
      <c r="H9421" s="5">
        <v>0</v>
      </c>
      <c r="I9421" t="s">
        <v>2203</v>
      </c>
    </row>
    <row r="9422" spans="1:9" x14ac:dyDescent="0.25">
      <c r="A9422" t="b">
        <v>0</v>
      </c>
      <c r="D9422" t="s">
        <v>7026</v>
      </c>
      <c r="E9422" t="s">
        <v>16454</v>
      </c>
      <c r="F9422">
        <v>0</v>
      </c>
      <c r="G9422">
        <v>0</v>
      </c>
      <c r="H9422" s="5">
        <v>0</v>
      </c>
      <c r="I9422" t="s">
        <v>2203</v>
      </c>
    </row>
    <row r="9423" spans="1:9" x14ac:dyDescent="0.25">
      <c r="A9423" t="b">
        <v>0</v>
      </c>
      <c r="D9423" t="s">
        <v>7026</v>
      </c>
      <c r="E9423" t="s">
        <v>16455</v>
      </c>
      <c r="F9423">
        <v>0</v>
      </c>
      <c r="G9423">
        <v>0</v>
      </c>
      <c r="H9423" s="5">
        <v>0</v>
      </c>
      <c r="I9423" t="s">
        <v>2203</v>
      </c>
    </row>
    <row r="9424" spans="1:9" x14ac:dyDescent="0.25">
      <c r="A9424" t="b">
        <v>0</v>
      </c>
      <c r="D9424" t="s">
        <v>7026</v>
      </c>
      <c r="E9424" t="s">
        <v>16456</v>
      </c>
      <c r="F9424">
        <v>0</v>
      </c>
      <c r="G9424">
        <v>0</v>
      </c>
      <c r="H9424" s="5">
        <v>0</v>
      </c>
      <c r="I9424" t="s">
        <v>2203</v>
      </c>
    </row>
    <row r="9425" spans="1:9" x14ac:dyDescent="0.25">
      <c r="A9425" t="b">
        <v>0</v>
      </c>
      <c r="D9425" t="s">
        <v>7026</v>
      </c>
      <c r="E9425" t="s">
        <v>16457</v>
      </c>
      <c r="F9425">
        <v>0</v>
      </c>
      <c r="G9425">
        <v>0</v>
      </c>
      <c r="H9425" s="5">
        <v>0</v>
      </c>
      <c r="I9425" t="s">
        <v>2203</v>
      </c>
    </row>
    <row r="9426" spans="1:9" x14ac:dyDescent="0.25">
      <c r="A9426" t="b">
        <v>0</v>
      </c>
      <c r="D9426" t="s">
        <v>7026</v>
      </c>
      <c r="E9426" t="s">
        <v>16458</v>
      </c>
      <c r="F9426">
        <v>0</v>
      </c>
      <c r="G9426">
        <v>0</v>
      </c>
      <c r="H9426" s="5">
        <v>0</v>
      </c>
      <c r="I9426" t="s">
        <v>2203</v>
      </c>
    </row>
    <row r="9427" spans="1:9" x14ac:dyDescent="0.25">
      <c r="A9427" t="b">
        <v>0</v>
      </c>
      <c r="D9427" t="s">
        <v>7026</v>
      </c>
      <c r="E9427" t="s">
        <v>16459</v>
      </c>
      <c r="F9427">
        <v>0</v>
      </c>
      <c r="G9427">
        <v>0</v>
      </c>
      <c r="H9427" s="5">
        <v>0</v>
      </c>
      <c r="I9427" t="s">
        <v>2203</v>
      </c>
    </row>
    <row r="9428" spans="1:9" x14ac:dyDescent="0.25">
      <c r="A9428" t="b">
        <v>0</v>
      </c>
      <c r="D9428" t="s">
        <v>7026</v>
      </c>
      <c r="E9428" t="s">
        <v>16460</v>
      </c>
      <c r="F9428">
        <v>0</v>
      </c>
      <c r="G9428">
        <v>0</v>
      </c>
      <c r="H9428" s="5">
        <v>0</v>
      </c>
      <c r="I9428" t="s">
        <v>2203</v>
      </c>
    </row>
    <row r="9429" spans="1:9" x14ac:dyDescent="0.25">
      <c r="A9429" t="b">
        <v>0</v>
      </c>
      <c r="D9429" t="s">
        <v>7026</v>
      </c>
      <c r="E9429" t="s">
        <v>16461</v>
      </c>
      <c r="F9429">
        <v>0</v>
      </c>
      <c r="G9429">
        <v>0</v>
      </c>
      <c r="H9429" s="5">
        <v>0</v>
      </c>
      <c r="I9429" t="s">
        <v>2203</v>
      </c>
    </row>
    <row r="9430" spans="1:9" x14ac:dyDescent="0.25">
      <c r="A9430" t="b">
        <v>0</v>
      </c>
      <c r="D9430" t="s">
        <v>7026</v>
      </c>
      <c r="E9430" t="s">
        <v>16462</v>
      </c>
      <c r="F9430">
        <v>0</v>
      </c>
      <c r="G9430">
        <v>0</v>
      </c>
      <c r="H9430" s="5">
        <v>0</v>
      </c>
      <c r="I9430" t="s">
        <v>2203</v>
      </c>
    </row>
    <row r="9431" spans="1:9" x14ac:dyDescent="0.25">
      <c r="A9431" t="b">
        <v>0</v>
      </c>
      <c r="D9431" t="s">
        <v>7026</v>
      </c>
      <c r="E9431" t="s">
        <v>16463</v>
      </c>
      <c r="F9431">
        <v>0</v>
      </c>
      <c r="G9431">
        <v>0</v>
      </c>
      <c r="H9431" s="5">
        <v>0</v>
      </c>
      <c r="I9431" t="s">
        <v>2203</v>
      </c>
    </row>
    <row r="9432" spans="1:9" x14ac:dyDescent="0.25">
      <c r="A9432" t="b">
        <v>0</v>
      </c>
      <c r="D9432" t="s">
        <v>7026</v>
      </c>
      <c r="E9432" t="s">
        <v>16464</v>
      </c>
      <c r="F9432">
        <v>0</v>
      </c>
      <c r="G9432">
        <v>0</v>
      </c>
      <c r="H9432" s="5">
        <v>0</v>
      </c>
      <c r="I9432" t="s">
        <v>2203</v>
      </c>
    </row>
    <row r="9433" spans="1:9" x14ac:dyDescent="0.25">
      <c r="A9433" t="b">
        <v>0</v>
      </c>
      <c r="D9433" t="s">
        <v>7026</v>
      </c>
      <c r="E9433" t="s">
        <v>16465</v>
      </c>
      <c r="F9433">
        <v>0</v>
      </c>
      <c r="G9433">
        <v>0</v>
      </c>
      <c r="H9433" s="5">
        <v>0</v>
      </c>
      <c r="I9433" t="s">
        <v>2203</v>
      </c>
    </row>
    <row r="9434" spans="1:9" x14ac:dyDescent="0.25">
      <c r="A9434" t="b">
        <v>0</v>
      </c>
      <c r="D9434" t="s">
        <v>7026</v>
      </c>
      <c r="E9434" t="s">
        <v>16466</v>
      </c>
      <c r="F9434">
        <v>0</v>
      </c>
      <c r="G9434">
        <v>0</v>
      </c>
      <c r="H9434" s="5">
        <v>0</v>
      </c>
      <c r="I9434" t="s">
        <v>2203</v>
      </c>
    </row>
    <row r="9435" spans="1:9" x14ac:dyDescent="0.25">
      <c r="A9435" t="b">
        <v>0</v>
      </c>
      <c r="D9435" t="s">
        <v>7026</v>
      </c>
      <c r="E9435" t="s">
        <v>16467</v>
      </c>
      <c r="F9435">
        <v>0</v>
      </c>
      <c r="G9435">
        <v>0</v>
      </c>
      <c r="H9435" s="5">
        <v>0</v>
      </c>
      <c r="I9435" t="s">
        <v>2203</v>
      </c>
    </row>
    <row r="9436" spans="1:9" x14ac:dyDescent="0.25">
      <c r="A9436" t="b">
        <v>0</v>
      </c>
      <c r="D9436" t="s">
        <v>7026</v>
      </c>
      <c r="E9436" t="s">
        <v>16468</v>
      </c>
      <c r="F9436">
        <v>0</v>
      </c>
      <c r="G9436">
        <v>0</v>
      </c>
      <c r="H9436" s="5">
        <v>0</v>
      </c>
      <c r="I9436" t="s">
        <v>2203</v>
      </c>
    </row>
    <row r="9437" spans="1:9" x14ac:dyDescent="0.25">
      <c r="A9437" t="b">
        <v>0</v>
      </c>
      <c r="D9437" t="s">
        <v>7026</v>
      </c>
      <c r="E9437" t="s">
        <v>16469</v>
      </c>
      <c r="F9437">
        <v>0</v>
      </c>
      <c r="G9437">
        <v>0</v>
      </c>
      <c r="H9437" s="5">
        <v>0</v>
      </c>
      <c r="I9437" t="s">
        <v>2203</v>
      </c>
    </row>
    <row r="9438" spans="1:9" x14ac:dyDescent="0.25">
      <c r="A9438" t="b">
        <v>0</v>
      </c>
      <c r="D9438" t="s">
        <v>7026</v>
      </c>
      <c r="E9438" t="s">
        <v>16470</v>
      </c>
      <c r="F9438">
        <v>0</v>
      </c>
      <c r="G9438">
        <v>0</v>
      </c>
      <c r="H9438" s="5">
        <v>0</v>
      </c>
      <c r="I9438" t="s">
        <v>2203</v>
      </c>
    </row>
    <row r="9439" spans="1:9" x14ac:dyDescent="0.25">
      <c r="A9439" t="b">
        <v>0</v>
      </c>
      <c r="D9439" t="s">
        <v>7026</v>
      </c>
      <c r="E9439" t="s">
        <v>16471</v>
      </c>
      <c r="F9439">
        <v>0</v>
      </c>
      <c r="G9439">
        <v>0</v>
      </c>
      <c r="H9439" s="5">
        <v>0</v>
      </c>
      <c r="I9439" t="s">
        <v>2203</v>
      </c>
    </row>
    <row r="9440" spans="1:9" x14ac:dyDescent="0.25">
      <c r="A9440" t="b">
        <v>0</v>
      </c>
      <c r="D9440" t="s">
        <v>7026</v>
      </c>
      <c r="E9440" t="s">
        <v>16472</v>
      </c>
      <c r="F9440">
        <v>0</v>
      </c>
      <c r="G9440">
        <v>0</v>
      </c>
      <c r="H9440" s="5">
        <v>0</v>
      </c>
      <c r="I9440" t="s">
        <v>2203</v>
      </c>
    </row>
    <row r="9441" spans="1:9" x14ac:dyDescent="0.25">
      <c r="A9441" t="b">
        <v>0</v>
      </c>
      <c r="D9441" t="s">
        <v>7026</v>
      </c>
      <c r="E9441" t="s">
        <v>16473</v>
      </c>
      <c r="F9441">
        <v>0</v>
      </c>
      <c r="G9441">
        <v>0</v>
      </c>
      <c r="H9441" s="5">
        <v>0</v>
      </c>
      <c r="I9441" t="s">
        <v>2203</v>
      </c>
    </row>
    <row r="9442" spans="1:9" x14ac:dyDescent="0.25">
      <c r="A9442" t="b">
        <v>0</v>
      </c>
      <c r="D9442" t="s">
        <v>7026</v>
      </c>
      <c r="E9442" t="s">
        <v>16474</v>
      </c>
      <c r="F9442">
        <v>0</v>
      </c>
      <c r="G9442">
        <v>0</v>
      </c>
      <c r="H9442" s="5">
        <v>0</v>
      </c>
      <c r="I9442" t="s">
        <v>2203</v>
      </c>
    </row>
    <row r="9443" spans="1:9" x14ac:dyDescent="0.25">
      <c r="A9443" t="b">
        <v>0</v>
      </c>
      <c r="D9443" t="s">
        <v>7026</v>
      </c>
      <c r="E9443" t="s">
        <v>16475</v>
      </c>
      <c r="F9443">
        <v>0</v>
      </c>
      <c r="G9443">
        <v>0</v>
      </c>
      <c r="H9443" s="5">
        <v>0</v>
      </c>
      <c r="I9443" t="s">
        <v>2203</v>
      </c>
    </row>
    <row r="9444" spans="1:9" x14ac:dyDescent="0.25">
      <c r="A9444" t="b">
        <v>0</v>
      </c>
      <c r="D9444" t="s">
        <v>7026</v>
      </c>
      <c r="E9444" t="s">
        <v>16476</v>
      </c>
      <c r="F9444">
        <v>0</v>
      </c>
      <c r="G9444">
        <v>0</v>
      </c>
      <c r="H9444" s="5">
        <v>0</v>
      </c>
      <c r="I9444" t="s">
        <v>2203</v>
      </c>
    </row>
    <row r="9445" spans="1:9" x14ac:dyDescent="0.25">
      <c r="A9445" t="b">
        <v>0</v>
      </c>
      <c r="D9445" t="s">
        <v>7026</v>
      </c>
      <c r="E9445" t="s">
        <v>16477</v>
      </c>
      <c r="F9445">
        <v>0</v>
      </c>
      <c r="G9445">
        <v>0</v>
      </c>
      <c r="H9445" s="5">
        <v>0</v>
      </c>
      <c r="I9445" t="s">
        <v>2203</v>
      </c>
    </row>
    <row r="9446" spans="1:9" x14ac:dyDescent="0.25">
      <c r="A9446" t="b">
        <v>0</v>
      </c>
      <c r="D9446" t="s">
        <v>7026</v>
      </c>
      <c r="E9446" t="s">
        <v>16478</v>
      </c>
      <c r="F9446">
        <v>0</v>
      </c>
      <c r="G9446">
        <v>0</v>
      </c>
      <c r="H9446" s="5">
        <v>0</v>
      </c>
      <c r="I9446" t="s">
        <v>2203</v>
      </c>
    </row>
    <row r="9447" spans="1:9" x14ac:dyDescent="0.25">
      <c r="A9447" t="b">
        <v>0</v>
      </c>
      <c r="D9447" t="s">
        <v>7026</v>
      </c>
      <c r="E9447" t="s">
        <v>16479</v>
      </c>
      <c r="F9447">
        <v>0</v>
      </c>
      <c r="G9447">
        <v>0</v>
      </c>
      <c r="H9447" s="5">
        <v>0</v>
      </c>
      <c r="I9447" t="s">
        <v>2203</v>
      </c>
    </row>
    <row r="9448" spans="1:9" x14ac:dyDescent="0.25">
      <c r="A9448" t="b">
        <v>0</v>
      </c>
      <c r="D9448" t="s">
        <v>7026</v>
      </c>
      <c r="E9448" t="s">
        <v>16480</v>
      </c>
      <c r="F9448">
        <v>0</v>
      </c>
      <c r="G9448">
        <v>0</v>
      </c>
      <c r="H9448" s="5">
        <v>0</v>
      </c>
      <c r="I9448" t="s">
        <v>2203</v>
      </c>
    </row>
    <row r="9449" spans="1:9" x14ac:dyDescent="0.25">
      <c r="A9449" t="b">
        <v>0</v>
      </c>
      <c r="D9449" t="s">
        <v>7026</v>
      </c>
      <c r="E9449" t="s">
        <v>16481</v>
      </c>
      <c r="F9449">
        <v>0</v>
      </c>
      <c r="G9449">
        <v>0</v>
      </c>
      <c r="H9449" s="5">
        <v>0</v>
      </c>
      <c r="I9449" t="s">
        <v>2203</v>
      </c>
    </row>
    <row r="9450" spans="1:9" x14ac:dyDescent="0.25">
      <c r="A9450" t="b">
        <v>0</v>
      </c>
      <c r="D9450" t="s">
        <v>7026</v>
      </c>
      <c r="E9450" t="s">
        <v>16482</v>
      </c>
      <c r="F9450">
        <v>0</v>
      </c>
      <c r="G9450">
        <v>0</v>
      </c>
      <c r="H9450" s="5">
        <v>0</v>
      </c>
      <c r="I9450" t="s">
        <v>2203</v>
      </c>
    </row>
    <row r="9451" spans="1:9" x14ac:dyDescent="0.25">
      <c r="A9451" t="b">
        <v>0</v>
      </c>
      <c r="D9451" t="s">
        <v>7026</v>
      </c>
      <c r="E9451" t="s">
        <v>16483</v>
      </c>
      <c r="F9451">
        <v>0</v>
      </c>
      <c r="G9451">
        <v>0</v>
      </c>
      <c r="H9451" s="5">
        <v>0</v>
      </c>
      <c r="I9451" t="s">
        <v>2203</v>
      </c>
    </row>
    <row r="9452" spans="1:9" x14ac:dyDescent="0.25">
      <c r="A9452" t="b">
        <v>0</v>
      </c>
      <c r="D9452" t="s">
        <v>7026</v>
      </c>
      <c r="E9452" t="s">
        <v>16484</v>
      </c>
      <c r="F9452">
        <v>0</v>
      </c>
      <c r="G9452">
        <v>0</v>
      </c>
      <c r="H9452" s="5">
        <v>0</v>
      </c>
      <c r="I9452" t="s">
        <v>2203</v>
      </c>
    </row>
    <row r="9453" spans="1:9" x14ac:dyDescent="0.25">
      <c r="A9453" t="b">
        <v>0</v>
      </c>
      <c r="D9453" t="s">
        <v>7026</v>
      </c>
      <c r="E9453" t="s">
        <v>16485</v>
      </c>
      <c r="F9453">
        <v>0</v>
      </c>
      <c r="G9453">
        <v>0</v>
      </c>
      <c r="H9453" s="5">
        <v>0</v>
      </c>
      <c r="I9453" t="s">
        <v>2203</v>
      </c>
    </row>
    <row r="9454" spans="1:9" x14ac:dyDescent="0.25">
      <c r="A9454" t="b">
        <v>0</v>
      </c>
      <c r="D9454" t="s">
        <v>7026</v>
      </c>
      <c r="E9454" t="s">
        <v>16486</v>
      </c>
      <c r="F9454">
        <v>0</v>
      </c>
      <c r="G9454">
        <v>0</v>
      </c>
      <c r="H9454" s="5">
        <v>0</v>
      </c>
      <c r="I9454" t="s">
        <v>2203</v>
      </c>
    </row>
    <row r="9455" spans="1:9" x14ac:dyDescent="0.25">
      <c r="A9455" t="b">
        <v>0</v>
      </c>
      <c r="D9455" t="s">
        <v>7026</v>
      </c>
      <c r="E9455" t="s">
        <v>16487</v>
      </c>
      <c r="F9455">
        <v>0</v>
      </c>
      <c r="G9455">
        <v>0</v>
      </c>
      <c r="H9455" s="5">
        <v>0</v>
      </c>
      <c r="I9455" t="s">
        <v>2203</v>
      </c>
    </row>
    <row r="9456" spans="1:9" x14ac:dyDescent="0.25">
      <c r="A9456" t="b">
        <v>0</v>
      </c>
      <c r="D9456" t="s">
        <v>7026</v>
      </c>
      <c r="E9456" t="s">
        <v>16488</v>
      </c>
      <c r="F9456">
        <v>0</v>
      </c>
      <c r="G9456">
        <v>0</v>
      </c>
      <c r="H9456" s="5">
        <v>0</v>
      </c>
      <c r="I9456" t="s">
        <v>2203</v>
      </c>
    </row>
    <row r="9457" spans="1:9" x14ac:dyDescent="0.25">
      <c r="A9457" t="b">
        <v>0</v>
      </c>
      <c r="D9457" t="s">
        <v>7026</v>
      </c>
      <c r="E9457" t="s">
        <v>16489</v>
      </c>
      <c r="F9457">
        <v>0</v>
      </c>
      <c r="G9457">
        <v>0</v>
      </c>
      <c r="H9457" s="5">
        <v>0</v>
      </c>
      <c r="I9457" t="s">
        <v>2203</v>
      </c>
    </row>
    <row r="9458" spans="1:9" x14ac:dyDescent="0.25">
      <c r="A9458" t="b">
        <v>0</v>
      </c>
      <c r="D9458" t="s">
        <v>7026</v>
      </c>
      <c r="E9458" t="s">
        <v>16490</v>
      </c>
      <c r="F9458">
        <v>0</v>
      </c>
      <c r="G9458">
        <v>0</v>
      </c>
      <c r="H9458" s="5">
        <v>0</v>
      </c>
      <c r="I9458" t="s">
        <v>2203</v>
      </c>
    </row>
    <row r="9459" spans="1:9" x14ac:dyDescent="0.25">
      <c r="A9459" t="b">
        <v>0</v>
      </c>
      <c r="D9459" t="s">
        <v>7026</v>
      </c>
      <c r="E9459" t="s">
        <v>16491</v>
      </c>
      <c r="F9459">
        <v>0</v>
      </c>
      <c r="G9459">
        <v>0</v>
      </c>
      <c r="H9459" s="5">
        <v>0</v>
      </c>
      <c r="I9459" t="s">
        <v>2203</v>
      </c>
    </row>
    <row r="9460" spans="1:9" x14ac:dyDescent="0.25">
      <c r="A9460" t="b">
        <v>0</v>
      </c>
      <c r="D9460" t="s">
        <v>7026</v>
      </c>
      <c r="E9460" t="s">
        <v>16492</v>
      </c>
      <c r="F9460">
        <v>0</v>
      </c>
      <c r="G9460">
        <v>0</v>
      </c>
      <c r="H9460" s="5">
        <v>0</v>
      </c>
      <c r="I9460" t="s">
        <v>2203</v>
      </c>
    </row>
    <row r="9461" spans="1:9" x14ac:dyDescent="0.25">
      <c r="A9461" t="b">
        <v>0</v>
      </c>
      <c r="D9461" t="s">
        <v>7026</v>
      </c>
      <c r="E9461" t="s">
        <v>16493</v>
      </c>
      <c r="F9461">
        <v>0</v>
      </c>
      <c r="G9461">
        <v>0</v>
      </c>
      <c r="H9461" s="5">
        <v>0</v>
      </c>
      <c r="I9461" t="s">
        <v>2203</v>
      </c>
    </row>
    <row r="9462" spans="1:9" x14ac:dyDescent="0.25">
      <c r="A9462" t="b">
        <v>0</v>
      </c>
      <c r="D9462" t="s">
        <v>7026</v>
      </c>
      <c r="E9462" t="s">
        <v>16494</v>
      </c>
      <c r="F9462">
        <v>0</v>
      </c>
      <c r="G9462">
        <v>0</v>
      </c>
      <c r="H9462" s="5">
        <v>0</v>
      </c>
      <c r="I9462" t="s">
        <v>2203</v>
      </c>
    </row>
    <row r="9463" spans="1:9" x14ac:dyDescent="0.25">
      <c r="A9463" t="b">
        <v>0</v>
      </c>
      <c r="D9463" t="s">
        <v>7026</v>
      </c>
      <c r="E9463" t="s">
        <v>16495</v>
      </c>
      <c r="F9463">
        <v>0</v>
      </c>
      <c r="G9463">
        <v>0</v>
      </c>
      <c r="H9463" s="5">
        <v>0</v>
      </c>
      <c r="I9463" t="s">
        <v>2203</v>
      </c>
    </row>
    <row r="9464" spans="1:9" x14ac:dyDescent="0.25">
      <c r="A9464" t="b">
        <v>0</v>
      </c>
      <c r="D9464" t="s">
        <v>7026</v>
      </c>
      <c r="E9464" t="s">
        <v>16496</v>
      </c>
      <c r="F9464">
        <v>0</v>
      </c>
      <c r="G9464">
        <v>0</v>
      </c>
      <c r="H9464" s="5">
        <v>0</v>
      </c>
      <c r="I9464" t="s">
        <v>2203</v>
      </c>
    </row>
    <row r="9465" spans="1:9" x14ac:dyDescent="0.25">
      <c r="A9465" t="b">
        <v>0</v>
      </c>
      <c r="D9465" t="s">
        <v>7026</v>
      </c>
      <c r="E9465" t="s">
        <v>16497</v>
      </c>
      <c r="F9465">
        <v>0</v>
      </c>
      <c r="G9465">
        <v>0</v>
      </c>
      <c r="H9465" s="5">
        <v>0</v>
      </c>
      <c r="I9465" t="s">
        <v>2203</v>
      </c>
    </row>
    <row r="9466" spans="1:9" x14ac:dyDescent="0.25">
      <c r="A9466" t="b">
        <v>0</v>
      </c>
      <c r="D9466" t="s">
        <v>7026</v>
      </c>
      <c r="E9466" t="s">
        <v>16498</v>
      </c>
      <c r="F9466">
        <v>0</v>
      </c>
      <c r="G9466">
        <v>0</v>
      </c>
      <c r="H9466" s="5">
        <v>0</v>
      </c>
      <c r="I9466" t="s">
        <v>2203</v>
      </c>
    </row>
    <row r="9467" spans="1:9" x14ac:dyDescent="0.25">
      <c r="A9467" t="b">
        <v>0</v>
      </c>
      <c r="D9467" t="s">
        <v>7026</v>
      </c>
      <c r="E9467" t="s">
        <v>16499</v>
      </c>
      <c r="F9467">
        <v>0</v>
      </c>
      <c r="G9467">
        <v>0</v>
      </c>
      <c r="H9467" s="5">
        <v>0</v>
      </c>
      <c r="I9467" t="s">
        <v>2203</v>
      </c>
    </row>
    <row r="9468" spans="1:9" x14ac:dyDescent="0.25">
      <c r="A9468" t="b">
        <v>0</v>
      </c>
      <c r="D9468" t="s">
        <v>7026</v>
      </c>
      <c r="E9468" t="s">
        <v>16500</v>
      </c>
      <c r="F9468">
        <v>0</v>
      </c>
      <c r="G9468">
        <v>0</v>
      </c>
      <c r="H9468" s="5">
        <v>0</v>
      </c>
      <c r="I9468" t="s">
        <v>2203</v>
      </c>
    </row>
    <row r="9469" spans="1:9" x14ac:dyDescent="0.25">
      <c r="A9469" t="b">
        <v>0</v>
      </c>
      <c r="D9469" t="s">
        <v>7026</v>
      </c>
      <c r="E9469" t="s">
        <v>16501</v>
      </c>
      <c r="F9469">
        <v>0</v>
      </c>
      <c r="G9469">
        <v>0</v>
      </c>
      <c r="H9469" s="5">
        <v>0</v>
      </c>
      <c r="I9469" t="s">
        <v>2203</v>
      </c>
    </row>
    <row r="9470" spans="1:9" x14ac:dyDescent="0.25">
      <c r="A9470" t="b">
        <v>0</v>
      </c>
      <c r="D9470" t="s">
        <v>7026</v>
      </c>
      <c r="E9470" t="s">
        <v>16502</v>
      </c>
      <c r="F9470">
        <v>0</v>
      </c>
      <c r="G9470">
        <v>0</v>
      </c>
      <c r="H9470" s="5">
        <v>0</v>
      </c>
      <c r="I9470" t="s">
        <v>2203</v>
      </c>
    </row>
    <row r="9471" spans="1:9" x14ac:dyDescent="0.25">
      <c r="A9471" t="b">
        <v>0</v>
      </c>
      <c r="D9471" t="s">
        <v>7026</v>
      </c>
      <c r="E9471" t="s">
        <v>16503</v>
      </c>
      <c r="F9471">
        <v>0</v>
      </c>
      <c r="G9471">
        <v>0</v>
      </c>
      <c r="H9471" s="5">
        <v>0</v>
      </c>
      <c r="I9471" t="s">
        <v>2203</v>
      </c>
    </row>
    <row r="9472" spans="1:9" x14ac:dyDescent="0.25">
      <c r="A9472" t="b">
        <v>0</v>
      </c>
      <c r="D9472" t="s">
        <v>7026</v>
      </c>
      <c r="E9472" t="s">
        <v>16504</v>
      </c>
      <c r="F9472">
        <v>0</v>
      </c>
      <c r="G9472">
        <v>0</v>
      </c>
      <c r="H9472" s="5">
        <v>0</v>
      </c>
      <c r="I9472" t="s">
        <v>2203</v>
      </c>
    </row>
    <row r="9473" spans="1:9" x14ac:dyDescent="0.25">
      <c r="A9473" t="b">
        <v>0</v>
      </c>
      <c r="D9473" t="s">
        <v>7026</v>
      </c>
      <c r="E9473" t="s">
        <v>16505</v>
      </c>
      <c r="F9473">
        <v>0</v>
      </c>
      <c r="G9473">
        <v>0</v>
      </c>
      <c r="H9473" s="5">
        <v>0</v>
      </c>
      <c r="I9473" t="s">
        <v>2203</v>
      </c>
    </row>
    <row r="9474" spans="1:9" x14ac:dyDescent="0.25">
      <c r="A9474" t="b">
        <v>0</v>
      </c>
      <c r="D9474" t="s">
        <v>7026</v>
      </c>
      <c r="E9474" t="s">
        <v>16506</v>
      </c>
      <c r="F9474">
        <v>0</v>
      </c>
      <c r="G9474">
        <v>0</v>
      </c>
      <c r="H9474" s="5">
        <v>0</v>
      </c>
      <c r="I9474" t="s">
        <v>2203</v>
      </c>
    </row>
    <row r="9475" spans="1:9" x14ac:dyDescent="0.25">
      <c r="A9475" t="b">
        <v>0</v>
      </c>
      <c r="D9475" t="s">
        <v>7026</v>
      </c>
      <c r="E9475" t="s">
        <v>16507</v>
      </c>
      <c r="F9475">
        <v>0</v>
      </c>
      <c r="G9475">
        <v>0</v>
      </c>
      <c r="H9475" s="5">
        <v>0</v>
      </c>
      <c r="I9475" t="s">
        <v>2203</v>
      </c>
    </row>
    <row r="9476" spans="1:9" x14ac:dyDescent="0.25">
      <c r="A9476" t="b">
        <v>0</v>
      </c>
      <c r="D9476" t="s">
        <v>7026</v>
      </c>
      <c r="E9476" t="s">
        <v>16508</v>
      </c>
      <c r="F9476">
        <v>0</v>
      </c>
      <c r="G9476">
        <v>0</v>
      </c>
      <c r="H9476" s="5">
        <v>0</v>
      </c>
      <c r="I9476" t="s">
        <v>2203</v>
      </c>
    </row>
    <row r="9477" spans="1:9" x14ac:dyDescent="0.25">
      <c r="A9477" t="b">
        <v>0</v>
      </c>
      <c r="D9477" t="s">
        <v>7026</v>
      </c>
      <c r="E9477" t="s">
        <v>16509</v>
      </c>
      <c r="F9477">
        <v>0</v>
      </c>
      <c r="G9477">
        <v>0</v>
      </c>
      <c r="H9477" s="5">
        <v>0</v>
      </c>
      <c r="I9477" t="s">
        <v>2203</v>
      </c>
    </row>
    <row r="9478" spans="1:9" x14ac:dyDescent="0.25">
      <c r="A9478" t="b">
        <v>0</v>
      </c>
      <c r="D9478" t="s">
        <v>7026</v>
      </c>
      <c r="E9478" t="s">
        <v>16510</v>
      </c>
      <c r="F9478">
        <v>0</v>
      </c>
      <c r="G9478">
        <v>0</v>
      </c>
      <c r="H9478" s="5">
        <v>0</v>
      </c>
      <c r="I9478" t="s">
        <v>2203</v>
      </c>
    </row>
    <row r="9479" spans="1:9" x14ac:dyDescent="0.25">
      <c r="A9479" t="b">
        <v>0</v>
      </c>
      <c r="D9479" t="s">
        <v>7026</v>
      </c>
      <c r="E9479" t="s">
        <v>16511</v>
      </c>
      <c r="F9479">
        <v>0</v>
      </c>
      <c r="G9479">
        <v>0</v>
      </c>
      <c r="H9479" s="5">
        <v>0</v>
      </c>
      <c r="I9479" t="s">
        <v>2203</v>
      </c>
    </row>
    <row r="9480" spans="1:9" x14ac:dyDescent="0.25">
      <c r="A9480" t="b">
        <v>0</v>
      </c>
      <c r="D9480" t="s">
        <v>7026</v>
      </c>
      <c r="E9480" t="s">
        <v>16512</v>
      </c>
      <c r="F9480">
        <v>0</v>
      </c>
      <c r="G9480">
        <v>0</v>
      </c>
      <c r="H9480" s="5">
        <v>0</v>
      </c>
      <c r="I9480" t="s">
        <v>2203</v>
      </c>
    </row>
    <row r="9481" spans="1:9" x14ac:dyDescent="0.25">
      <c r="A9481" t="b">
        <v>0</v>
      </c>
      <c r="D9481" t="s">
        <v>7026</v>
      </c>
      <c r="E9481" t="s">
        <v>16513</v>
      </c>
      <c r="F9481">
        <v>0</v>
      </c>
      <c r="G9481">
        <v>0</v>
      </c>
      <c r="H9481" s="5">
        <v>0</v>
      </c>
      <c r="I9481" t="s">
        <v>2203</v>
      </c>
    </row>
    <row r="9482" spans="1:9" x14ac:dyDescent="0.25">
      <c r="A9482" t="b">
        <v>0</v>
      </c>
      <c r="D9482" t="s">
        <v>7026</v>
      </c>
      <c r="E9482" t="s">
        <v>16514</v>
      </c>
      <c r="F9482">
        <v>0</v>
      </c>
      <c r="G9482">
        <v>0</v>
      </c>
      <c r="H9482" s="5">
        <v>0</v>
      </c>
      <c r="I9482" t="s">
        <v>2203</v>
      </c>
    </row>
    <row r="9483" spans="1:9" x14ac:dyDescent="0.25">
      <c r="A9483" t="b">
        <v>0</v>
      </c>
      <c r="D9483" t="s">
        <v>7026</v>
      </c>
      <c r="E9483" t="s">
        <v>16515</v>
      </c>
      <c r="F9483">
        <v>0</v>
      </c>
      <c r="G9483">
        <v>0</v>
      </c>
      <c r="H9483" s="5">
        <v>0</v>
      </c>
      <c r="I9483" t="s">
        <v>2203</v>
      </c>
    </row>
    <row r="9484" spans="1:9" x14ac:dyDescent="0.25">
      <c r="A9484" t="b">
        <v>0</v>
      </c>
      <c r="D9484" t="s">
        <v>7026</v>
      </c>
      <c r="E9484" t="s">
        <v>16516</v>
      </c>
      <c r="F9484">
        <v>0</v>
      </c>
      <c r="G9484">
        <v>0</v>
      </c>
      <c r="H9484" s="5">
        <v>0</v>
      </c>
      <c r="I9484" t="s">
        <v>2203</v>
      </c>
    </row>
    <row r="9485" spans="1:9" x14ac:dyDescent="0.25">
      <c r="A9485" t="b">
        <v>0</v>
      </c>
      <c r="D9485" t="s">
        <v>7026</v>
      </c>
      <c r="E9485" t="s">
        <v>16517</v>
      </c>
      <c r="F9485">
        <v>0</v>
      </c>
      <c r="G9485">
        <v>0</v>
      </c>
      <c r="H9485" s="5">
        <v>0</v>
      </c>
      <c r="I9485" t="s">
        <v>2203</v>
      </c>
    </row>
    <row r="9486" spans="1:9" x14ac:dyDescent="0.25">
      <c r="A9486" t="b">
        <v>0</v>
      </c>
      <c r="D9486" t="s">
        <v>7026</v>
      </c>
      <c r="E9486" t="s">
        <v>16518</v>
      </c>
      <c r="F9486">
        <v>0</v>
      </c>
      <c r="G9486">
        <v>0</v>
      </c>
      <c r="H9486" s="5">
        <v>0</v>
      </c>
      <c r="I9486" t="s">
        <v>2203</v>
      </c>
    </row>
    <row r="9487" spans="1:9" x14ac:dyDescent="0.25">
      <c r="A9487" t="b">
        <v>0</v>
      </c>
      <c r="D9487" t="s">
        <v>7026</v>
      </c>
      <c r="E9487" t="s">
        <v>16519</v>
      </c>
      <c r="F9487">
        <v>0</v>
      </c>
      <c r="G9487">
        <v>0</v>
      </c>
      <c r="H9487" s="5">
        <v>0</v>
      </c>
      <c r="I9487" t="s">
        <v>2203</v>
      </c>
    </row>
    <row r="9488" spans="1:9" x14ac:dyDescent="0.25">
      <c r="A9488" t="b">
        <v>0</v>
      </c>
      <c r="D9488" t="s">
        <v>7026</v>
      </c>
      <c r="E9488" t="s">
        <v>16520</v>
      </c>
      <c r="F9488">
        <v>0</v>
      </c>
      <c r="G9488">
        <v>0</v>
      </c>
      <c r="H9488" s="5">
        <v>0</v>
      </c>
      <c r="I9488" t="s">
        <v>2203</v>
      </c>
    </row>
    <row r="9489" spans="1:9" x14ac:dyDescent="0.25">
      <c r="A9489" t="b">
        <v>0</v>
      </c>
      <c r="D9489" t="s">
        <v>7026</v>
      </c>
      <c r="E9489" t="s">
        <v>16521</v>
      </c>
      <c r="F9489">
        <v>0</v>
      </c>
      <c r="G9489">
        <v>0</v>
      </c>
      <c r="H9489" s="5">
        <v>0</v>
      </c>
      <c r="I9489" t="s">
        <v>2203</v>
      </c>
    </row>
    <row r="9490" spans="1:9" x14ac:dyDescent="0.25">
      <c r="A9490" t="b">
        <v>0</v>
      </c>
      <c r="D9490" t="s">
        <v>7026</v>
      </c>
      <c r="E9490" t="s">
        <v>16522</v>
      </c>
      <c r="F9490">
        <v>0</v>
      </c>
      <c r="G9490">
        <v>0</v>
      </c>
      <c r="H9490" s="5">
        <v>0</v>
      </c>
      <c r="I9490" t="s">
        <v>2203</v>
      </c>
    </row>
    <row r="9491" spans="1:9" x14ac:dyDescent="0.25">
      <c r="A9491" t="b">
        <v>0</v>
      </c>
      <c r="D9491" t="s">
        <v>7026</v>
      </c>
      <c r="E9491" t="s">
        <v>16523</v>
      </c>
      <c r="F9491">
        <v>0</v>
      </c>
      <c r="G9491">
        <v>0</v>
      </c>
      <c r="H9491" s="5">
        <v>0</v>
      </c>
      <c r="I9491" t="s">
        <v>2203</v>
      </c>
    </row>
    <row r="9492" spans="1:9" x14ac:dyDescent="0.25">
      <c r="A9492" t="b">
        <v>0</v>
      </c>
      <c r="D9492" t="s">
        <v>7026</v>
      </c>
      <c r="E9492" t="s">
        <v>16524</v>
      </c>
      <c r="F9492">
        <v>0</v>
      </c>
      <c r="G9492">
        <v>0</v>
      </c>
      <c r="H9492" s="5">
        <v>0</v>
      </c>
      <c r="I9492" t="s">
        <v>2203</v>
      </c>
    </row>
    <row r="9493" spans="1:9" x14ac:dyDescent="0.25">
      <c r="A9493" t="b">
        <v>0</v>
      </c>
      <c r="D9493" t="s">
        <v>7026</v>
      </c>
      <c r="E9493" t="s">
        <v>16525</v>
      </c>
      <c r="F9493">
        <v>0</v>
      </c>
      <c r="G9493">
        <v>0</v>
      </c>
      <c r="H9493" s="5">
        <v>0</v>
      </c>
      <c r="I9493" t="s">
        <v>2203</v>
      </c>
    </row>
    <row r="9494" spans="1:9" x14ac:dyDescent="0.25">
      <c r="A9494" t="b">
        <v>0</v>
      </c>
      <c r="D9494" t="s">
        <v>7026</v>
      </c>
      <c r="E9494" t="s">
        <v>16526</v>
      </c>
      <c r="F9494">
        <v>0</v>
      </c>
      <c r="G9494">
        <v>0</v>
      </c>
      <c r="H9494" s="5">
        <v>0</v>
      </c>
      <c r="I9494" t="s">
        <v>2203</v>
      </c>
    </row>
    <row r="9495" spans="1:9" x14ac:dyDescent="0.25">
      <c r="A9495" t="b">
        <v>0</v>
      </c>
      <c r="D9495" t="s">
        <v>7026</v>
      </c>
      <c r="E9495" t="s">
        <v>16527</v>
      </c>
      <c r="F9495">
        <v>0</v>
      </c>
      <c r="G9495">
        <v>0</v>
      </c>
      <c r="H9495" s="5">
        <v>0</v>
      </c>
      <c r="I9495" t="s">
        <v>2203</v>
      </c>
    </row>
    <row r="9496" spans="1:9" x14ac:dyDescent="0.25">
      <c r="A9496" t="b">
        <v>0</v>
      </c>
      <c r="D9496" t="s">
        <v>7026</v>
      </c>
      <c r="E9496" t="s">
        <v>16528</v>
      </c>
      <c r="F9496">
        <v>0</v>
      </c>
      <c r="G9496">
        <v>0</v>
      </c>
      <c r="H9496" s="5">
        <v>0</v>
      </c>
      <c r="I9496" t="s">
        <v>2203</v>
      </c>
    </row>
    <row r="9497" spans="1:9" x14ac:dyDescent="0.25">
      <c r="A9497" t="b">
        <v>0</v>
      </c>
      <c r="D9497" t="s">
        <v>7026</v>
      </c>
      <c r="E9497" t="s">
        <v>16529</v>
      </c>
      <c r="F9497">
        <v>0</v>
      </c>
      <c r="G9497">
        <v>0</v>
      </c>
      <c r="H9497" s="5">
        <v>0</v>
      </c>
      <c r="I9497" t="s">
        <v>2203</v>
      </c>
    </row>
    <row r="9498" spans="1:9" x14ac:dyDescent="0.25">
      <c r="A9498" t="b">
        <v>0</v>
      </c>
      <c r="D9498" t="s">
        <v>7026</v>
      </c>
      <c r="E9498" t="s">
        <v>16530</v>
      </c>
      <c r="F9498">
        <v>0</v>
      </c>
      <c r="G9498">
        <v>0</v>
      </c>
      <c r="H9498" s="5">
        <v>0</v>
      </c>
      <c r="I9498" t="s">
        <v>2203</v>
      </c>
    </row>
    <row r="9499" spans="1:9" x14ac:dyDescent="0.25">
      <c r="A9499" t="b">
        <v>0</v>
      </c>
      <c r="D9499" t="s">
        <v>7026</v>
      </c>
      <c r="E9499" t="s">
        <v>16531</v>
      </c>
      <c r="F9499">
        <v>0</v>
      </c>
      <c r="G9499">
        <v>0</v>
      </c>
      <c r="H9499" s="5">
        <v>0</v>
      </c>
      <c r="I9499" t="s">
        <v>2203</v>
      </c>
    </row>
    <row r="9500" spans="1:9" x14ac:dyDescent="0.25">
      <c r="A9500" t="b">
        <v>0</v>
      </c>
      <c r="D9500" t="s">
        <v>7026</v>
      </c>
      <c r="E9500" t="s">
        <v>16532</v>
      </c>
      <c r="F9500">
        <v>0</v>
      </c>
      <c r="G9500">
        <v>0</v>
      </c>
      <c r="H9500" s="5">
        <v>0</v>
      </c>
      <c r="I9500" t="s">
        <v>2203</v>
      </c>
    </row>
    <row r="9501" spans="1:9" x14ac:dyDescent="0.25">
      <c r="A9501" t="b">
        <v>0</v>
      </c>
      <c r="D9501" t="s">
        <v>7026</v>
      </c>
      <c r="E9501" t="s">
        <v>16533</v>
      </c>
      <c r="F9501">
        <v>0</v>
      </c>
      <c r="G9501">
        <v>0</v>
      </c>
      <c r="H9501" s="5">
        <v>0</v>
      </c>
      <c r="I9501" t="s">
        <v>2203</v>
      </c>
    </row>
    <row r="9502" spans="1:9" x14ac:dyDescent="0.25">
      <c r="A9502" t="b">
        <v>0</v>
      </c>
      <c r="D9502" t="s">
        <v>7026</v>
      </c>
      <c r="E9502" t="s">
        <v>16534</v>
      </c>
      <c r="F9502">
        <v>0</v>
      </c>
      <c r="G9502">
        <v>0</v>
      </c>
      <c r="H9502" s="5">
        <v>0</v>
      </c>
      <c r="I9502" t="s">
        <v>2203</v>
      </c>
    </row>
    <row r="9503" spans="1:9" x14ac:dyDescent="0.25">
      <c r="A9503" t="b">
        <v>0</v>
      </c>
      <c r="D9503" t="s">
        <v>7026</v>
      </c>
      <c r="E9503" t="s">
        <v>16535</v>
      </c>
      <c r="F9503">
        <v>0</v>
      </c>
      <c r="G9503">
        <v>0</v>
      </c>
      <c r="H9503" s="5">
        <v>0</v>
      </c>
      <c r="I9503" t="s">
        <v>2203</v>
      </c>
    </row>
    <row r="9504" spans="1:9" x14ac:dyDescent="0.25">
      <c r="A9504" t="b">
        <v>0</v>
      </c>
      <c r="D9504" t="s">
        <v>7026</v>
      </c>
      <c r="E9504" t="s">
        <v>16536</v>
      </c>
      <c r="F9504">
        <v>0</v>
      </c>
      <c r="G9504">
        <v>0</v>
      </c>
      <c r="H9504" s="5">
        <v>0</v>
      </c>
      <c r="I9504" t="s">
        <v>2203</v>
      </c>
    </row>
    <row r="9505" spans="1:9" x14ac:dyDescent="0.25">
      <c r="A9505" t="b">
        <v>0</v>
      </c>
      <c r="D9505" t="s">
        <v>7026</v>
      </c>
      <c r="E9505" t="s">
        <v>16537</v>
      </c>
      <c r="F9505">
        <v>0</v>
      </c>
      <c r="G9505">
        <v>0</v>
      </c>
      <c r="H9505" s="5">
        <v>0</v>
      </c>
      <c r="I9505" t="s">
        <v>2204</v>
      </c>
    </row>
    <row r="9506" spans="1:9" x14ac:dyDescent="0.25">
      <c r="A9506" t="b">
        <v>0</v>
      </c>
      <c r="D9506" t="s">
        <v>7026</v>
      </c>
      <c r="E9506" t="s">
        <v>16538</v>
      </c>
      <c r="F9506">
        <v>0</v>
      </c>
      <c r="G9506">
        <v>0</v>
      </c>
      <c r="H9506" s="5">
        <v>0</v>
      </c>
      <c r="I9506" t="s">
        <v>2204</v>
      </c>
    </row>
    <row r="9507" spans="1:9" x14ac:dyDescent="0.25">
      <c r="A9507" t="b">
        <v>0</v>
      </c>
      <c r="D9507" t="s">
        <v>7026</v>
      </c>
      <c r="E9507" t="s">
        <v>16539</v>
      </c>
      <c r="F9507">
        <v>0</v>
      </c>
      <c r="G9507">
        <v>0</v>
      </c>
      <c r="H9507" s="5">
        <v>0</v>
      </c>
      <c r="I9507" t="s">
        <v>2204</v>
      </c>
    </row>
    <row r="9508" spans="1:9" x14ac:dyDescent="0.25">
      <c r="A9508" t="b">
        <v>0</v>
      </c>
      <c r="D9508" t="s">
        <v>7026</v>
      </c>
      <c r="E9508" t="s">
        <v>16540</v>
      </c>
      <c r="F9508">
        <v>0</v>
      </c>
      <c r="G9508">
        <v>0</v>
      </c>
      <c r="H9508" s="5">
        <v>0</v>
      </c>
      <c r="I9508" t="s">
        <v>2204</v>
      </c>
    </row>
    <row r="9509" spans="1:9" x14ac:dyDescent="0.25">
      <c r="A9509" t="b">
        <v>0</v>
      </c>
      <c r="D9509" t="s">
        <v>7026</v>
      </c>
      <c r="E9509" t="s">
        <v>16541</v>
      </c>
      <c r="F9509">
        <v>0</v>
      </c>
      <c r="G9509">
        <v>0</v>
      </c>
      <c r="H9509" s="5">
        <v>0</v>
      </c>
      <c r="I9509" t="s">
        <v>2204</v>
      </c>
    </row>
    <row r="9510" spans="1:9" x14ac:dyDescent="0.25">
      <c r="A9510" t="b">
        <v>0</v>
      </c>
      <c r="D9510" t="s">
        <v>7026</v>
      </c>
      <c r="E9510" t="s">
        <v>16542</v>
      </c>
      <c r="F9510">
        <v>0</v>
      </c>
      <c r="G9510">
        <v>0</v>
      </c>
      <c r="H9510" s="5">
        <v>0</v>
      </c>
      <c r="I9510" t="s">
        <v>2204</v>
      </c>
    </row>
    <row r="9511" spans="1:9" x14ac:dyDescent="0.25">
      <c r="A9511" t="b">
        <v>0</v>
      </c>
      <c r="D9511" t="s">
        <v>7026</v>
      </c>
      <c r="E9511" t="s">
        <v>16543</v>
      </c>
      <c r="F9511">
        <v>0</v>
      </c>
      <c r="G9511">
        <v>0</v>
      </c>
      <c r="H9511" s="5">
        <v>0</v>
      </c>
      <c r="I9511" t="s">
        <v>2204</v>
      </c>
    </row>
    <row r="9512" spans="1:9" x14ac:dyDescent="0.25">
      <c r="A9512" t="b">
        <v>0</v>
      </c>
      <c r="D9512" t="s">
        <v>7026</v>
      </c>
      <c r="E9512" t="s">
        <v>16544</v>
      </c>
      <c r="F9512">
        <v>0</v>
      </c>
      <c r="G9512">
        <v>0</v>
      </c>
      <c r="H9512" s="5">
        <v>0</v>
      </c>
      <c r="I9512" t="s">
        <v>2204</v>
      </c>
    </row>
    <row r="9513" spans="1:9" x14ac:dyDescent="0.25">
      <c r="A9513" t="b">
        <v>0</v>
      </c>
      <c r="D9513" t="s">
        <v>7026</v>
      </c>
      <c r="E9513" t="s">
        <v>16545</v>
      </c>
      <c r="F9513">
        <v>0</v>
      </c>
      <c r="G9513">
        <v>0</v>
      </c>
      <c r="H9513" s="5">
        <v>0</v>
      </c>
      <c r="I9513" t="s">
        <v>2203</v>
      </c>
    </row>
    <row r="9514" spans="1:9" x14ac:dyDescent="0.25">
      <c r="A9514" t="b">
        <v>0</v>
      </c>
      <c r="D9514" t="s">
        <v>7026</v>
      </c>
      <c r="E9514" t="s">
        <v>16546</v>
      </c>
      <c r="F9514">
        <v>0</v>
      </c>
      <c r="G9514">
        <v>0</v>
      </c>
      <c r="H9514" s="5">
        <v>0</v>
      </c>
      <c r="I9514" t="s">
        <v>2203</v>
      </c>
    </row>
    <row r="9515" spans="1:9" x14ac:dyDescent="0.25">
      <c r="A9515" t="b">
        <v>0</v>
      </c>
      <c r="D9515" t="s">
        <v>7026</v>
      </c>
      <c r="E9515" t="s">
        <v>16547</v>
      </c>
      <c r="F9515">
        <v>0</v>
      </c>
      <c r="G9515">
        <v>0</v>
      </c>
      <c r="H9515" s="5">
        <v>0</v>
      </c>
      <c r="I9515" t="s">
        <v>2203</v>
      </c>
    </row>
    <row r="9516" spans="1:9" x14ac:dyDescent="0.25">
      <c r="A9516" t="b">
        <v>0</v>
      </c>
      <c r="D9516" t="s">
        <v>7026</v>
      </c>
      <c r="E9516" t="s">
        <v>16548</v>
      </c>
      <c r="F9516">
        <v>0</v>
      </c>
      <c r="G9516">
        <v>0</v>
      </c>
      <c r="H9516" s="5">
        <v>0</v>
      </c>
      <c r="I9516" t="s">
        <v>2203</v>
      </c>
    </row>
    <row r="9517" spans="1:9" x14ac:dyDescent="0.25">
      <c r="A9517" t="b">
        <v>0</v>
      </c>
      <c r="D9517" t="s">
        <v>7026</v>
      </c>
      <c r="E9517" t="s">
        <v>16549</v>
      </c>
      <c r="F9517">
        <v>0</v>
      </c>
      <c r="G9517">
        <v>0</v>
      </c>
      <c r="H9517" s="5">
        <v>0</v>
      </c>
      <c r="I9517" t="s">
        <v>2203</v>
      </c>
    </row>
    <row r="9518" spans="1:9" x14ac:dyDescent="0.25">
      <c r="A9518" t="b">
        <v>0</v>
      </c>
      <c r="D9518" t="s">
        <v>7026</v>
      </c>
      <c r="E9518" t="s">
        <v>16550</v>
      </c>
      <c r="F9518">
        <v>0</v>
      </c>
      <c r="G9518">
        <v>0</v>
      </c>
      <c r="H9518" s="5">
        <v>0</v>
      </c>
      <c r="I9518" t="s">
        <v>2203</v>
      </c>
    </row>
    <row r="9519" spans="1:9" x14ac:dyDescent="0.25">
      <c r="A9519" t="b">
        <v>0</v>
      </c>
      <c r="D9519" t="s">
        <v>7026</v>
      </c>
      <c r="E9519" t="s">
        <v>16551</v>
      </c>
      <c r="F9519">
        <v>0</v>
      </c>
      <c r="G9519">
        <v>0</v>
      </c>
      <c r="H9519" s="5">
        <v>0</v>
      </c>
      <c r="I9519" t="s">
        <v>2203</v>
      </c>
    </row>
    <row r="9520" spans="1:9" x14ac:dyDescent="0.25">
      <c r="A9520" t="b">
        <v>0</v>
      </c>
      <c r="D9520" t="s">
        <v>7026</v>
      </c>
      <c r="E9520" t="s">
        <v>16552</v>
      </c>
      <c r="F9520">
        <v>0</v>
      </c>
      <c r="G9520">
        <v>0</v>
      </c>
      <c r="H9520" s="5">
        <v>0</v>
      </c>
      <c r="I9520" t="s">
        <v>2204</v>
      </c>
    </row>
    <row r="9521" spans="1:9" x14ac:dyDescent="0.25">
      <c r="A9521" t="b">
        <v>0</v>
      </c>
      <c r="D9521" t="s">
        <v>7026</v>
      </c>
      <c r="E9521" t="s">
        <v>16553</v>
      </c>
      <c r="F9521">
        <v>0</v>
      </c>
      <c r="G9521">
        <v>0</v>
      </c>
      <c r="H9521" s="5">
        <v>0</v>
      </c>
      <c r="I9521" t="s">
        <v>2204</v>
      </c>
    </row>
    <row r="9522" spans="1:9" x14ac:dyDescent="0.25">
      <c r="A9522" t="b">
        <v>0</v>
      </c>
      <c r="D9522" t="s">
        <v>7026</v>
      </c>
      <c r="E9522" t="s">
        <v>16554</v>
      </c>
      <c r="F9522">
        <v>0</v>
      </c>
      <c r="G9522">
        <v>0</v>
      </c>
      <c r="H9522" s="5">
        <v>0</v>
      </c>
      <c r="I9522" t="s">
        <v>2204</v>
      </c>
    </row>
    <row r="9523" spans="1:9" x14ac:dyDescent="0.25">
      <c r="A9523" t="b">
        <v>0</v>
      </c>
      <c r="D9523" t="s">
        <v>7026</v>
      </c>
      <c r="E9523" t="s">
        <v>16555</v>
      </c>
      <c r="F9523">
        <v>0</v>
      </c>
      <c r="G9523">
        <v>0</v>
      </c>
      <c r="H9523" s="5">
        <v>0</v>
      </c>
      <c r="I9523" t="s">
        <v>2204</v>
      </c>
    </row>
    <row r="9524" spans="1:9" x14ac:dyDescent="0.25">
      <c r="A9524" t="b">
        <v>0</v>
      </c>
      <c r="D9524" t="s">
        <v>7026</v>
      </c>
      <c r="E9524" t="s">
        <v>16556</v>
      </c>
      <c r="F9524">
        <v>0</v>
      </c>
      <c r="G9524">
        <v>0</v>
      </c>
      <c r="H9524" s="5">
        <v>0</v>
      </c>
      <c r="I9524" t="s">
        <v>2206</v>
      </c>
    </row>
    <row r="9525" spans="1:9" x14ac:dyDescent="0.25">
      <c r="A9525" t="b">
        <v>0</v>
      </c>
      <c r="D9525" t="s">
        <v>7026</v>
      </c>
      <c r="E9525" t="s">
        <v>16557</v>
      </c>
      <c r="F9525">
        <v>0</v>
      </c>
      <c r="G9525">
        <v>0</v>
      </c>
      <c r="H9525" s="5">
        <v>0</v>
      </c>
      <c r="I9525" t="s">
        <v>2206</v>
      </c>
    </row>
    <row r="9526" spans="1:9" x14ac:dyDescent="0.25">
      <c r="A9526" t="b">
        <v>0</v>
      </c>
      <c r="D9526" t="s">
        <v>7026</v>
      </c>
      <c r="E9526" t="s">
        <v>16558</v>
      </c>
      <c r="F9526">
        <v>0</v>
      </c>
      <c r="G9526">
        <v>0</v>
      </c>
      <c r="H9526" s="5">
        <v>0</v>
      </c>
      <c r="I9526" t="s">
        <v>2206</v>
      </c>
    </row>
    <row r="9527" spans="1:9" x14ac:dyDescent="0.25">
      <c r="A9527" t="b">
        <v>0</v>
      </c>
      <c r="D9527" t="s">
        <v>7026</v>
      </c>
      <c r="E9527" t="s">
        <v>16559</v>
      </c>
      <c r="F9527">
        <v>0</v>
      </c>
      <c r="G9527">
        <v>0</v>
      </c>
      <c r="H9527" s="5">
        <v>0</v>
      </c>
      <c r="I9527" t="s">
        <v>2206</v>
      </c>
    </row>
    <row r="9528" spans="1:9" x14ac:dyDescent="0.25">
      <c r="A9528" t="b">
        <v>0</v>
      </c>
      <c r="D9528" t="s">
        <v>7026</v>
      </c>
      <c r="E9528" t="s">
        <v>16560</v>
      </c>
      <c r="F9528">
        <v>0</v>
      </c>
      <c r="G9528">
        <v>0</v>
      </c>
      <c r="H9528" s="5">
        <v>0</v>
      </c>
      <c r="I9528" t="s">
        <v>2206</v>
      </c>
    </row>
    <row r="9529" spans="1:9" x14ac:dyDescent="0.25">
      <c r="A9529" t="b">
        <v>0</v>
      </c>
      <c r="D9529" t="s">
        <v>7026</v>
      </c>
      <c r="E9529" t="s">
        <v>16561</v>
      </c>
      <c r="F9529">
        <v>0</v>
      </c>
      <c r="G9529">
        <v>0</v>
      </c>
      <c r="H9529" s="5">
        <v>0</v>
      </c>
      <c r="I9529" t="s">
        <v>2206</v>
      </c>
    </row>
    <row r="9530" spans="1:9" x14ac:dyDescent="0.25">
      <c r="A9530" t="b">
        <v>0</v>
      </c>
      <c r="D9530" t="s">
        <v>7026</v>
      </c>
      <c r="E9530" t="s">
        <v>16562</v>
      </c>
      <c r="F9530">
        <v>0</v>
      </c>
      <c r="G9530">
        <v>0</v>
      </c>
      <c r="H9530" s="5">
        <v>0</v>
      </c>
      <c r="I9530" t="s">
        <v>2206</v>
      </c>
    </row>
    <row r="9531" spans="1:9" x14ac:dyDescent="0.25">
      <c r="A9531" t="b">
        <v>0</v>
      </c>
      <c r="D9531" t="s">
        <v>7026</v>
      </c>
      <c r="E9531" t="s">
        <v>16563</v>
      </c>
      <c r="F9531">
        <v>0</v>
      </c>
      <c r="G9531">
        <v>0</v>
      </c>
      <c r="H9531" s="5">
        <v>0</v>
      </c>
      <c r="I9531" t="s">
        <v>2217</v>
      </c>
    </row>
    <row r="9532" spans="1:9" x14ac:dyDescent="0.25">
      <c r="A9532" t="b">
        <v>0</v>
      </c>
      <c r="D9532" t="s">
        <v>7026</v>
      </c>
      <c r="E9532" t="s">
        <v>16564</v>
      </c>
      <c r="F9532">
        <v>0</v>
      </c>
      <c r="G9532">
        <v>0</v>
      </c>
      <c r="H9532" s="5">
        <v>0</v>
      </c>
      <c r="I9532" t="s">
        <v>2217</v>
      </c>
    </row>
    <row r="9533" spans="1:9" x14ac:dyDescent="0.25">
      <c r="A9533" t="b">
        <v>0</v>
      </c>
      <c r="D9533" t="s">
        <v>7026</v>
      </c>
      <c r="E9533" t="s">
        <v>16565</v>
      </c>
      <c r="F9533">
        <v>0</v>
      </c>
      <c r="G9533">
        <v>0</v>
      </c>
      <c r="H9533" s="5">
        <v>0</v>
      </c>
      <c r="I9533" t="s">
        <v>2206</v>
      </c>
    </row>
    <row r="9534" spans="1:9" x14ac:dyDescent="0.25">
      <c r="A9534" t="b">
        <v>0</v>
      </c>
      <c r="D9534" t="s">
        <v>7026</v>
      </c>
      <c r="E9534" t="s">
        <v>16566</v>
      </c>
      <c r="F9534">
        <v>0</v>
      </c>
      <c r="G9534">
        <v>0</v>
      </c>
      <c r="H9534" s="5">
        <v>0</v>
      </c>
      <c r="I9534" t="s">
        <v>2217</v>
      </c>
    </row>
    <row r="9535" spans="1:9" x14ac:dyDescent="0.25">
      <c r="A9535" t="b">
        <v>0</v>
      </c>
      <c r="D9535" t="s">
        <v>7026</v>
      </c>
      <c r="E9535" t="s">
        <v>16567</v>
      </c>
      <c r="F9535">
        <v>0</v>
      </c>
      <c r="G9535">
        <v>0</v>
      </c>
      <c r="H9535" s="5">
        <v>0</v>
      </c>
      <c r="I9535" t="s">
        <v>2217</v>
      </c>
    </row>
    <row r="9536" spans="1:9" x14ac:dyDescent="0.25">
      <c r="A9536" t="b">
        <v>0</v>
      </c>
      <c r="D9536" t="s">
        <v>7026</v>
      </c>
      <c r="E9536" t="s">
        <v>16568</v>
      </c>
      <c r="F9536">
        <v>0</v>
      </c>
      <c r="G9536">
        <v>0</v>
      </c>
      <c r="H9536" s="5">
        <v>0</v>
      </c>
      <c r="I9536" t="s">
        <v>2210</v>
      </c>
    </row>
    <row r="9537" spans="1:9" x14ac:dyDescent="0.25">
      <c r="A9537" t="b">
        <v>0</v>
      </c>
      <c r="D9537" t="s">
        <v>7026</v>
      </c>
      <c r="E9537" t="s">
        <v>16569</v>
      </c>
      <c r="F9537">
        <v>0</v>
      </c>
      <c r="G9537">
        <v>0</v>
      </c>
      <c r="H9537" s="5">
        <v>0</v>
      </c>
      <c r="I9537" t="s">
        <v>2203</v>
      </c>
    </row>
    <row r="9538" spans="1:9" x14ac:dyDescent="0.25">
      <c r="A9538" t="b">
        <v>0</v>
      </c>
      <c r="D9538" t="s">
        <v>7026</v>
      </c>
      <c r="E9538" t="s">
        <v>16570</v>
      </c>
      <c r="F9538">
        <v>0</v>
      </c>
      <c r="G9538">
        <v>0</v>
      </c>
      <c r="H9538" s="5">
        <v>0</v>
      </c>
      <c r="I9538" t="s">
        <v>2203</v>
      </c>
    </row>
    <row r="9539" spans="1:9" x14ac:dyDescent="0.25">
      <c r="A9539" t="b">
        <v>0</v>
      </c>
      <c r="D9539" t="s">
        <v>7026</v>
      </c>
      <c r="E9539" t="s">
        <v>16571</v>
      </c>
      <c r="F9539">
        <v>0</v>
      </c>
      <c r="G9539">
        <v>0</v>
      </c>
      <c r="H9539" s="5">
        <v>0</v>
      </c>
      <c r="I9539" t="s">
        <v>2210</v>
      </c>
    </row>
    <row r="9540" spans="1:9" x14ac:dyDescent="0.25">
      <c r="A9540" t="b">
        <v>0</v>
      </c>
      <c r="D9540" t="s">
        <v>7026</v>
      </c>
      <c r="E9540" t="s">
        <v>16572</v>
      </c>
      <c r="F9540">
        <v>0</v>
      </c>
      <c r="G9540">
        <v>0</v>
      </c>
      <c r="H9540" s="5">
        <v>0</v>
      </c>
      <c r="I9540" t="s">
        <v>2206</v>
      </c>
    </row>
    <row r="9541" spans="1:9" x14ac:dyDescent="0.25">
      <c r="A9541" t="b">
        <v>0</v>
      </c>
      <c r="D9541" t="s">
        <v>7026</v>
      </c>
      <c r="E9541" t="s">
        <v>16573</v>
      </c>
      <c r="F9541">
        <v>0</v>
      </c>
      <c r="G9541">
        <v>0</v>
      </c>
      <c r="H9541" s="5">
        <v>0</v>
      </c>
      <c r="I9541" t="s">
        <v>2206</v>
      </c>
    </row>
    <row r="9542" spans="1:9" x14ac:dyDescent="0.25">
      <c r="A9542" t="b">
        <v>0</v>
      </c>
      <c r="D9542" t="s">
        <v>7026</v>
      </c>
      <c r="E9542" t="s">
        <v>16574</v>
      </c>
      <c r="F9542">
        <v>0</v>
      </c>
      <c r="G9542">
        <v>0</v>
      </c>
      <c r="H9542" s="5">
        <v>0</v>
      </c>
      <c r="I9542" t="s">
        <v>2206</v>
      </c>
    </row>
    <row r="9543" spans="1:9" x14ac:dyDescent="0.25">
      <c r="A9543" t="b">
        <v>0</v>
      </c>
      <c r="D9543" t="s">
        <v>7026</v>
      </c>
      <c r="E9543" t="s">
        <v>16575</v>
      </c>
      <c r="F9543">
        <v>0</v>
      </c>
      <c r="G9543">
        <v>0</v>
      </c>
      <c r="H9543" s="5">
        <v>0</v>
      </c>
      <c r="I9543" t="s">
        <v>2206</v>
      </c>
    </row>
    <row r="9544" spans="1:9" x14ac:dyDescent="0.25">
      <c r="A9544" t="b">
        <v>0</v>
      </c>
      <c r="D9544" t="s">
        <v>7026</v>
      </c>
      <c r="E9544" t="s">
        <v>16576</v>
      </c>
      <c r="F9544">
        <v>0</v>
      </c>
      <c r="G9544">
        <v>0</v>
      </c>
      <c r="H9544" s="5">
        <v>0</v>
      </c>
      <c r="I9544" t="s">
        <v>2206</v>
      </c>
    </row>
    <row r="9545" spans="1:9" x14ac:dyDescent="0.25">
      <c r="A9545" t="b">
        <v>0</v>
      </c>
      <c r="D9545" t="s">
        <v>7026</v>
      </c>
      <c r="E9545" t="s">
        <v>16577</v>
      </c>
      <c r="F9545">
        <v>0</v>
      </c>
      <c r="G9545">
        <v>0</v>
      </c>
      <c r="H9545" s="5">
        <v>0</v>
      </c>
      <c r="I9545" t="s">
        <v>2206</v>
      </c>
    </row>
    <row r="9546" spans="1:9" x14ac:dyDescent="0.25">
      <c r="A9546" t="b">
        <v>0</v>
      </c>
      <c r="D9546" t="s">
        <v>7026</v>
      </c>
      <c r="E9546" t="s">
        <v>16578</v>
      </c>
      <c r="F9546">
        <v>0</v>
      </c>
      <c r="G9546">
        <v>0</v>
      </c>
      <c r="H9546" s="5">
        <v>0</v>
      </c>
      <c r="I9546" t="s">
        <v>2206</v>
      </c>
    </row>
    <row r="9547" spans="1:9" x14ac:dyDescent="0.25">
      <c r="A9547" t="b">
        <v>0</v>
      </c>
      <c r="D9547" t="s">
        <v>7026</v>
      </c>
      <c r="E9547" t="s">
        <v>16579</v>
      </c>
      <c r="F9547">
        <v>0</v>
      </c>
      <c r="G9547">
        <v>0</v>
      </c>
      <c r="H9547" s="5">
        <v>0</v>
      </c>
      <c r="I9547" t="s">
        <v>2206</v>
      </c>
    </row>
    <row r="9548" spans="1:9" x14ac:dyDescent="0.25">
      <c r="A9548" t="b">
        <v>0</v>
      </c>
      <c r="D9548" t="s">
        <v>7026</v>
      </c>
      <c r="E9548" t="s">
        <v>16580</v>
      </c>
      <c r="F9548">
        <v>0</v>
      </c>
      <c r="G9548">
        <v>0</v>
      </c>
      <c r="H9548" s="5">
        <v>0</v>
      </c>
      <c r="I9548" t="s">
        <v>2206</v>
      </c>
    </row>
    <row r="9549" spans="1:9" x14ac:dyDescent="0.25">
      <c r="A9549" t="b">
        <v>0</v>
      </c>
      <c r="D9549" t="s">
        <v>7026</v>
      </c>
      <c r="E9549" t="s">
        <v>16581</v>
      </c>
      <c r="F9549">
        <v>0</v>
      </c>
      <c r="G9549">
        <v>0</v>
      </c>
      <c r="H9549" s="5">
        <v>0</v>
      </c>
      <c r="I9549" t="s">
        <v>2206</v>
      </c>
    </row>
    <row r="9550" spans="1:9" x14ac:dyDescent="0.25">
      <c r="A9550" t="b">
        <v>0</v>
      </c>
      <c r="D9550" t="s">
        <v>7026</v>
      </c>
      <c r="E9550" t="s">
        <v>16582</v>
      </c>
      <c r="F9550">
        <v>0</v>
      </c>
      <c r="G9550">
        <v>0</v>
      </c>
      <c r="H9550" s="5">
        <v>0</v>
      </c>
      <c r="I9550" t="s">
        <v>2206</v>
      </c>
    </row>
    <row r="9551" spans="1:9" x14ac:dyDescent="0.25">
      <c r="A9551" t="b">
        <v>0</v>
      </c>
      <c r="D9551" t="s">
        <v>7026</v>
      </c>
      <c r="E9551" t="s">
        <v>16583</v>
      </c>
      <c r="F9551">
        <v>0</v>
      </c>
      <c r="G9551">
        <v>0</v>
      </c>
      <c r="H9551" s="5">
        <v>0</v>
      </c>
      <c r="I9551" t="s">
        <v>2206</v>
      </c>
    </row>
    <row r="9552" spans="1:9" x14ac:dyDescent="0.25">
      <c r="A9552" t="b">
        <v>0</v>
      </c>
      <c r="D9552" t="s">
        <v>7026</v>
      </c>
      <c r="E9552" t="s">
        <v>16584</v>
      </c>
      <c r="F9552">
        <v>0</v>
      </c>
      <c r="G9552">
        <v>0</v>
      </c>
      <c r="H9552" s="5">
        <v>0</v>
      </c>
      <c r="I9552" t="s">
        <v>2206</v>
      </c>
    </row>
    <row r="9553" spans="1:9" x14ac:dyDescent="0.25">
      <c r="A9553" t="b">
        <v>0</v>
      </c>
      <c r="D9553" t="s">
        <v>7026</v>
      </c>
      <c r="E9553" t="s">
        <v>16585</v>
      </c>
      <c r="F9553">
        <v>0</v>
      </c>
      <c r="G9553">
        <v>0</v>
      </c>
      <c r="H9553" s="5">
        <v>0</v>
      </c>
      <c r="I9553" t="s">
        <v>2206</v>
      </c>
    </row>
    <row r="9554" spans="1:9" x14ac:dyDescent="0.25">
      <c r="A9554" t="b">
        <v>0</v>
      </c>
      <c r="D9554" t="s">
        <v>7026</v>
      </c>
      <c r="E9554" t="s">
        <v>16586</v>
      </c>
      <c r="F9554">
        <v>0</v>
      </c>
      <c r="G9554">
        <v>0</v>
      </c>
      <c r="H9554" s="5">
        <v>0</v>
      </c>
      <c r="I9554" t="s">
        <v>2206</v>
      </c>
    </row>
    <row r="9555" spans="1:9" x14ac:dyDescent="0.25">
      <c r="A9555" t="b">
        <v>0</v>
      </c>
      <c r="D9555" t="s">
        <v>7026</v>
      </c>
      <c r="E9555" t="s">
        <v>16587</v>
      </c>
      <c r="F9555">
        <v>0</v>
      </c>
      <c r="G9555">
        <v>0</v>
      </c>
      <c r="H9555" s="5">
        <v>0</v>
      </c>
      <c r="I9555" t="s">
        <v>2206</v>
      </c>
    </row>
    <row r="9556" spans="1:9" x14ac:dyDescent="0.25">
      <c r="A9556" t="b">
        <v>0</v>
      </c>
      <c r="D9556" t="s">
        <v>7026</v>
      </c>
      <c r="E9556" t="s">
        <v>16588</v>
      </c>
      <c r="F9556">
        <v>0</v>
      </c>
      <c r="G9556">
        <v>0</v>
      </c>
      <c r="H9556" s="5">
        <v>0</v>
      </c>
      <c r="I9556" t="s">
        <v>2206</v>
      </c>
    </row>
    <row r="9557" spans="1:9" x14ac:dyDescent="0.25">
      <c r="A9557" t="b">
        <v>0</v>
      </c>
      <c r="D9557" t="s">
        <v>7026</v>
      </c>
      <c r="E9557" t="s">
        <v>16589</v>
      </c>
      <c r="F9557">
        <v>0</v>
      </c>
      <c r="G9557">
        <v>0</v>
      </c>
      <c r="H9557" s="5">
        <v>0</v>
      </c>
      <c r="I9557" t="s">
        <v>2206</v>
      </c>
    </row>
    <row r="9558" spans="1:9" x14ac:dyDescent="0.25">
      <c r="A9558" t="b">
        <v>0</v>
      </c>
      <c r="D9558" t="s">
        <v>7026</v>
      </c>
      <c r="E9558" t="s">
        <v>16590</v>
      </c>
      <c r="F9558">
        <v>0</v>
      </c>
      <c r="G9558">
        <v>0</v>
      </c>
      <c r="H9558" s="5">
        <v>0</v>
      </c>
      <c r="I9558" t="s">
        <v>2206</v>
      </c>
    </row>
    <row r="9559" spans="1:9" x14ac:dyDescent="0.25">
      <c r="A9559" t="b">
        <v>0</v>
      </c>
      <c r="D9559" t="s">
        <v>7026</v>
      </c>
      <c r="E9559" t="s">
        <v>16591</v>
      </c>
      <c r="F9559">
        <v>0</v>
      </c>
      <c r="G9559">
        <v>0</v>
      </c>
      <c r="H9559" s="5">
        <v>0</v>
      </c>
      <c r="I9559" t="s">
        <v>2206</v>
      </c>
    </row>
    <row r="9560" spans="1:9" x14ac:dyDescent="0.25">
      <c r="A9560" t="b">
        <v>0</v>
      </c>
      <c r="D9560" t="s">
        <v>7026</v>
      </c>
      <c r="E9560" t="s">
        <v>16592</v>
      </c>
      <c r="F9560">
        <v>0</v>
      </c>
      <c r="G9560">
        <v>0</v>
      </c>
      <c r="H9560" s="5">
        <v>0</v>
      </c>
      <c r="I9560" t="s">
        <v>2206</v>
      </c>
    </row>
    <row r="9561" spans="1:9" x14ac:dyDescent="0.25">
      <c r="A9561" t="b">
        <v>0</v>
      </c>
      <c r="D9561" t="s">
        <v>7026</v>
      </c>
      <c r="E9561" t="s">
        <v>16593</v>
      </c>
      <c r="F9561">
        <v>0</v>
      </c>
      <c r="G9561">
        <v>0</v>
      </c>
      <c r="H9561" s="5">
        <v>0</v>
      </c>
      <c r="I9561" t="s">
        <v>2206</v>
      </c>
    </row>
    <row r="9562" spans="1:9" x14ac:dyDescent="0.25">
      <c r="A9562" t="b">
        <v>0</v>
      </c>
      <c r="D9562" t="s">
        <v>7026</v>
      </c>
      <c r="E9562" t="s">
        <v>16594</v>
      </c>
      <c r="F9562">
        <v>0</v>
      </c>
      <c r="G9562">
        <v>0</v>
      </c>
      <c r="H9562" s="5">
        <v>0</v>
      </c>
      <c r="I9562" t="s">
        <v>2206</v>
      </c>
    </row>
    <row r="9563" spans="1:9" x14ac:dyDescent="0.25">
      <c r="A9563" t="b">
        <v>0</v>
      </c>
      <c r="D9563" t="s">
        <v>7026</v>
      </c>
      <c r="E9563" t="s">
        <v>16595</v>
      </c>
      <c r="F9563">
        <v>0</v>
      </c>
      <c r="G9563">
        <v>0</v>
      </c>
      <c r="H9563" s="5">
        <v>0</v>
      </c>
      <c r="I9563" t="s">
        <v>2206</v>
      </c>
    </row>
    <row r="9564" spans="1:9" x14ac:dyDescent="0.25">
      <c r="A9564" t="b">
        <v>0</v>
      </c>
      <c r="D9564" t="s">
        <v>7026</v>
      </c>
      <c r="E9564" t="s">
        <v>16596</v>
      </c>
      <c r="F9564">
        <v>0</v>
      </c>
      <c r="G9564">
        <v>0</v>
      </c>
      <c r="H9564" s="5">
        <v>0</v>
      </c>
      <c r="I9564" t="s">
        <v>2206</v>
      </c>
    </row>
    <row r="9565" spans="1:9" x14ac:dyDescent="0.25">
      <c r="A9565" t="b">
        <v>0</v>
      </c>
      <c r="D9565" t="s">
        <v>7026</v>
      </c>
      <c r="E9565" t="s">
        <v>16597</v>
      </c>
      <c r="F9565">
        <v>0</v>
      </c>
      <c r="G9565">
        <v>0</v>
      </c>
      <c r="H9565" s="5">
        <v>0</v>
      </c>
      <c r="I9565" t="s">
        <v>2206</v>
      </c>
    </row>
    <row r="9566" spans="1:9" x14ac:dyDescent="0.25">
      <c r="A9566" t="b">
        <v>0</v>
      </c>
      <c r="D9566" t="s">
        <v>7026</v>
      </c>
      <c r="E9566" t="s">
        <v>16598</v>
      </c>
      <c r="F9566">
        <v>0</v>
      </c>
      <c r="G9566">
        <v>0</v>
      </c>
      <c r="H9566" s="5">
        <v>0</v>
      </c>
      <c r="I9566" t="s">
        <v>2206</v>
      </c>
    </row>
    <row r="9567" spans="1:9" x14ac:dyDescent="0.25">
      <c r="A9567" t="b">
        <v>0</v>
      </c>
      <c r="D9567" t="s">
        <v>7026</v>
      </c>
      <c r="E9567" t="s">
        <v>16599</v>
      </c>
      <c r="F9567">
        <v>0</v>
      </c>
      <c r="G9567">
        <v>0</v>
      </c>
      <c r="H9567" s="5">
        <v>0</v>
      </c>
      <c r="I9567" t="s">
        <v>2206</v>
      </c>
    </row>
    <row r="9568" spans="1:9" x14ac:dyDescent="0.25">
      <c r="A9568" t="b">
        <v>0</v>
      </c>
      <c r="D9568" t="s">
        <v>7026</v>
      </c>
      <c r="E9568" t="s">
        <v>16600</v>
      </c>
      <c r="F9568">
        <v>0</v>
      </c>
      <c r="G9568">
        <v>0</v>
      </c>
      <c r="H9568" s="5">
        <v>0</v>
      </c>
      <c r="I9568" t="s">
        <v>2206</v>
      </c>
    </row>
    <row r="9569" spans="1:9" x14ac:dyDescent="0.25">
      <c r="A9569" t="b">
        <v>0</v>
      </c>
      <c r="D9569" t="s">
        <v>7026</v>
      </c>
      <c r="E9569" t="s">
        <v>16601</v>
      </c>
      <c r="F9569">
        <v>0</v>
      </c>
      <c r="G9569">
        <v>0</v>
      </c>
      <c r="H9569" s="5">
        <v>0</v>
      </c>
      <c r="I9569" t="s">
        <v>2206</v>
      </c>
    </row>
    <row r="9570" spans="1:9" x14ac:dyDescent="0.25">
      <c r="A9570" t="b">
        <v>0</v>
      </c>
      <c r="D9570" t="s">
        <v>7026</v>
      </c>
      <c r="E9570" t="s">
        <v>16602</v>
      </c>
      <c r="F9570">
        <v>0</v>
      </c>
      <c r="G9570">
        <v>0</v>
      </c>
      <c r="H9570" s="5">
        <v>0</v>
      </c>
      <c r="I9570" t="s">
        <v>2206</v>
      </c>
    </row>
    <row r="9571" spans="1:9" x14ac:dyDescent="0.25">
      <c r="A9571" t="b">
        <v>0</v>
      </c>
      <c r="D9571" t="s">
        <v>7026</v>
      </c>
      <c r="E9571" t="s">
        <v>16603</v>
      </c>
      <c r="F9571">
        <v>0</v>
      </c>
      <c r="G9571">
        <v>0</v>
      </c>
      <c r="H9571" s="5">
        <v>0</v>
      </c>
      <c r="I9571" t="s">
        <v>2206</v>
      </c>
    </row>
    <row r="9572" spans="1:9" x14ac:dyDescent="0.25">
      <c r="A9572" t="b">
        <v>0</v>
      </c>
      <c r="D9572" t="s">
        <v>7026</v>
      </c>
      <c r="E9572" t="s">
        <v>16604</v>
      </c>
      <c r="F9572">
        <v>0</v>
      </c>
      <c r="G9572">
        <v>0</v>
      </c>
      <c r="H9572" s="5">
        <v>0</v>
      </c>
      <c r="I9572" t="s">
        <v>2206</v>
      </c>
    </row>
    <row r="9573" spans="1:9" x14ac:dyDescent="0.25">
      <c r="A9573" t="b">
        <v>0</v>
      </c>
      <c r="D9573" t="s">
        <v>7026</v>
      </c>
      <c r="E9573" t="s">
        <v>16605</v>
      </c>
      <c r="F9573">
        <v>0</v>
      </c>
      <c r="G9573">
        <v>0</v>
      </c>
      <c r="H9573" s="5">
        <v>0</v>
      </c>
      <c r="I9573" t="s">
        <v>2206</v>
      </c>
    </row>
    <row r="9574" spans="1:9" x14ac:dyDescent="0.25">
      <c r="A9574" t="b">
        <v>0</v>
      </c>
      <c r="D9574" t="s">
        <v>7026</v>
      </c>
      <c r="E9574" t="s">
        <v>16606</v>
      </c>
      <c r="F9574">
        <v>0</v>
      </c>
      <c r="G9574">
        <v>0</v>
      </c>
      <c r="H9574" s="5">
        <v>0</v>
      </c>
      <c r="I9574" t="s">
        <v>2206</v>
      </c>
    </row>
    <row r="9575" spans="1:9" x14ac:dyDescent="0.25">
      <c r="A9575" t="b">
        <v>0</v>
      </c>
      <c r="D9575" t="s">
        <v>7026</v>
      </c>
      <c r="E9575" t="s">
        <v>16607</v>
      </c>
      <c r="F9575">
        <v>0</v>
      </c>
      <c r="G9575">
        <v>0</v>
      </c>
      <c r="H9575" s="5">
        <v>0</v>
      </c>
      <c r="I9575" t="s">
        <v>2206</v>
      </c>
    </row>
    <row r="9576" spans="1:9" x14ac:dyDescent="0.25">
      <c r="A9576" t="b">
        <v>0</v>
      </c>
      <c r="D9576" t="s">
        <v>7026</v>
      </c>
      <c r="E9576" t="s">
        <v>16608</v>
      </c>
      <c r="F9576">
        <v>0</v>
      </c>
      <c r="G9576">
        <v>0</v>
      </c>
      <c r="H9576" s="5">
        <v>0</v>
      </c>
      <c r="I9576" t="s">
        <v>2206</v>
      </c>
    </row>
    <row r="9577" spans="1:9" x14ac:dyDescent="0.25">
      <c r="A9577" t="b">
        <v>0</v>
      </c>
      <c r="D9577" t="s">
        <v>7026</v>
      </c>
      <c r="E9577" t="s">
        <v>16609</v>
      </c>
      <c r="F9577">
        <v>0</v>
      </c>
      <c r="G9577">
        <v>0</v>
      </c>
      <c r="H9577" s="5">
        <v>0</v>
      </c>
      <c r="I9577" t="s">
        <v>2203</v>
      </c>
    </row>
    <row r="9578" spans="1:9" x14ac:dyDescent="0.25">
      <c r="A9578" t="b">
        <v>0</v>
      </c>
      <c r="D9578" t="s">
        <v>7026</v>
      </c>
      <c r="E9578" t="s">
        <v>16610</v>
      </c>
      <c r="F9578">
        <v>0</v>
      </c>
      <c r="G9578">
        <v>0</v>
      </c>
      <c r="H9578" s="5">
        <v>0</v>
      </c>
      <c r="I9578" t="s">
        <v>2203</v>
      </c>
    </row>
    <row r="9579" spans="1:9" x14ac:dyDescent="0.25">
      <c r="A9579" t="b">
        <v>0</v>
      </c>
      <c r="D9579" t="s">
        <v>7026</v>
      </c>
      <c r="E9579" t="s">
        <v>16611</v>
      </c>
      <c r="F9579">
        <v>0</v>
      </c>
      <c r="G9579">
        <v>0</v>
      </c>
      <c r="H9579" s="5">
        <v>0</v>
      </c>
      <c r="I9579" t="s">
        <v>2204</v>
      </c>
    </row>
    <row r="9580" spans="1:9" x14ac:dyDescent="0.25">
      <c r="A9580" t="b">
        <v>0</v>
      </c>
      <c r="D9580" t="s">
        <v>7026</v>
      </c>
      <c r="E9580" t="s">
        <v>16612</v>
      </c>
      <c r="F9580">
        <v>0</v>
      </c>
      <c r="G9580">
        <v>0</v>
      </c>
      <c r="H9580" s="5">
        <v>0</v>
      </c>
      <c r="I9580" t="s">
        <v>2204</v>
      </c>
    </row>
    <row r="9581" spans="1:9" x14ac:dyDescent="0.25">
      <c r="A9581" t="b">
        <v>0</v>
      </c>
      <c r="D9581" t="s">
        <v>7026</v>
      </c>
      <c r="E9581" t="s">
        <v>16613</v>
      </c>
      <c r="F9581">
        <v>0</v>
      </c>
      <c r="G9581">
        <v>0</v>
      </c>
      <c r="H9581" s="5">
        <v>0</v>
      </c>
      <c r="I9581" t="s">
        <v>2204</v>
      </c>
    </row>
    <row r="9582" spans="1:9" x14ac:dyDescent="0.25">
      <c r="A9582" t="b">
        <v>0</v>
      </c>
      <c r="D9582" t="s">
        <v>7026</v>
      </c>
      <c r="E9582" t="s">
        <v>16614</v>
      </c>
      <c r="F9582">
        <v>0</v>
      </c>
      <c r="G9582">
        <v>0</v>
      </c>
      <c r="H9582" s="5">
        <v>0</v>
      </c>
      <c r="I9582" t="s">
        <v>2203</v>
      </c>
    </row>
    <row r="9583" spans="1:9" x14ac:dyDescent="0.25">
      <c r="A9583" t="b">
        <v>0</v>
      </c>
      <c r="D9583" t="s">
        <v>7026</v>
      </c>
      <c r="E9583" t="s">
        <v>16615</v>
      </c>
      <c r="F9583">
        <v>0</v>
      </c>
      <c r="G9583">
        <v>0</v>
      </c>
      <c r="H9583" s="5">
        <v>0</v>
      </c>
      <c r="I9583" t="s">
        <v>2203</v>
      </c>
    </row>
    <row r="9584" spans="1:9" x14ac:dyDescent="0.25">
      <c r="A9584" t="b">
        <v>0</v>
      </c>
      <c r="D9584" t="s">
        <v>7026</v>
      </c>
      <c r="E9584" t="s">
        <v>16616</v>
      </c>
      <c r="F9584">
        <v>0</v>
      </c>
      <c r="G9584">
        <v>0</v>
      </c>
      <c r="H9584" s="5">
        <v>0</v>
      </c>
      <c r="I9584" t="s">
        <v>2203</v>
      </c>
    </row>
    <row r="9585" spans="1:9" x14ac:dyDescent="0.25">
      <c r="A9585" t="b">
        <v>0</v>
      </c>
      <c r="D9585" t="s">
        <v>7026</v>
      </c>
      <c r="E9585" t="s">
        <v>16617</v>
      </c>
      <c r="F9585">
        <v>0</v>
      </c>
      <c r="G9585">
        <v>0</v>
      </c>
      <c r="H9585" s="5">
        <v>0</v>
      </c>
      <c r="I9585" t="s">
        <v>2210</v>
      </c>
    </row>
    <row r="9586" spans="1:9" x14ac:dyDescent="0.25">
      <c r="A9586" t="b">
        <v>0</v>
      </c>
      <c r="D9586" t="s">
        <v>7026</v>
      </c>
      <c r="E9586" t="s">
        <v>16618</v>
      </c>
      <c r="F9586">
        <v>0</v>
      </c>
      <c r="G9586">
        <v>0</v>
      </c>
      <c r="H9586" s="5">
        <v>0</v>
      </c>
      <c r="I9586" t="s">
        <v>2210</v>
      </c>
    </row>
    <row r="9587" spans="1:9" x14ac:dyDescent="0.25">
      <c r="A9587" t="b">
        <v>0</v>
      </c>
      <c r="D9587" t="s">
        <v>7026</v>
      </c>
      <c r="E9587" t="s">
        <v>16619</v>
      </c>
      <c r="F9587">
        <v>0</v>
      </c>
      <c r="G9587">
        <v>0</v>
      </c>
      <c r="H9587" s="5">
        <v>0</v>
      </c>
      <c r="I9587" t="s">
        <v>2210</v>
      </c>
    </row>
    <row r="9588" spans="1:9" x14ac:dyDescent="0.25">
      <c r="A9588" t="b">
        <v>0</v>
      </c>
      <c r="D9588" t="s">
        <v>7026</v>
      </c>
      <c r="E9588" t="s">
        <v>16620</v>
      </c>
      <c r="F9588">
        <v>0</v>
      </c>
      <c r="G9588">
        <v>0</v>
      </c>
      <c r="H9588" s="5">
        <v>0</v>
      </c>
      <c r="I9588" t="s">
        <v>2210</v>
      </c>
    </row>
    <row r="9589" spans="1:9" x14ac:dyDescent="0.25">
      <c r="A9589" t="b">
        <v>0</v>
      </c>
      <c r="D9589" t="s">
        <v>7026</v>
      </c>
      <c r="E9589" t="s">
        <v>16621</v>
      </c>
      <c r="F9589">
        <v>0</v>
      </c>
      <c r="G9589">
        <v>0</v>
      </c>
      <c r="H9589" s="5">
        <v>0</v>
      </c>
      <c r="I9589" t="s">
        <v>2210</v>
      </c>
    </row>
    <row r="9590" spans="1:9" x14ac:dyDescent="0.25">
      <c r="A9590" t="b">
        <v>0</v>
      </c>
      <c r="D9590" t="s">
        <v>7026</v>
      </c>
      <c r="E9590" t="s">
        <v>16622</v>
      </c>
      <c r="F9590">
        <v>0</v>
      </c>
      <c r="G9590">
        <v>0</v>
      </c>
      <c r="H9590" s="5">
        <v>0</v>
      </c>
      <c r="I9590" t="s">
        <v>2210</v>
      </c>
    </row>
    <row r="9591" spans="1:9" x14ac:dyDescent="0.25">
      <c r="A9591" t="b">
        <v>0</v>
      </c>
      <c r="D9591" t="s">
        <v>7026</v>
      </c>
      <c r="E9591" t="s">
        <v>16623</v>
      </c>
      <c r="F9591">
        <v>0</v>
      </c>
      <c r="G9591">
        <v>0</v>
      </c>
      <c r="H9591" s="5">
        <v>0</v>
      </c>
      <c r="I9591" t="s">
        <v>2210</v>
      </c>
    </row>
    <row r="9592" spans="1:9" x14ac:dyDescent="0.25">
      <c r="A9592" t="b">
        <v>0</v>
      </c>
      <c r="D9592" t="s">
        <v>7026</v>
      </c>
      <c r="E9592" t="s">
        <v>16624</v>
      </c>
      <c r="F9592">
        <v>0</v>
      </c>
      <c r="G9592">
        <v>0</v>
      </c>
      <c r="H9592" s="5">
        <v>0</v>
      </c>
      <c r="I9592" t="s">
        <v>2210</v>
      </c>
    </row>
    <row r="9593" spans="1:9" x14ac:dyDescent="0.25">
      <c r="A9593" t="b">
        <v>0</v>
      </c>
      <c r="D9593" t="s">
        <v>7026</v>
      </c>
      <c r="E9593" t="s">
        <v>16625</v>
      </c>
      <c r="F9593">
        <v>0</v>
      </c>
      <c r="G9593">
        <v>0</v>
      </c>
      <c r="H9593" s="5">
        <v>0</v>
      </c>
      <c r="I9593" t="s">
        <v>2210</v>
      </c>
    </row>
    <row r="9594" spans="1:9" x14ac:dyDescent="0.25">
      <c r="A9594" t="b">
        <v>0</v>
      </c>
      <c r="D9594" t="s">
        <v>7026</v>
      </c>
      <c r="E9594" t="s">
        <v>16626</v>
      </c>
      <c r="F9594">
        <v>0</v>
      </c>
      <c r="G9594">
        <v>0</v>
      </c>
      <c r="H9594" s="5">
        <v>0</v>
      </c>
      <c r="I9594" t="s">
        <v>2210</v>
      </c>
    </row>
    <row r="9595" spans="1:9" x14ac:dyDescent="0.25">
      <c r="A9595" t="b">
        <v>0</v>
      </c>
      <c r="D9595" t="s">
        <v>7026</v>
      </c>
      <c r="E9595" t="s">
        <v>16627</v>
      </c>
      <c r="F9595">
        <v>0</v>
      </c>
      <c r="G9595">
        <v>0</v>
      </c>
      <c r="H9595" s="5">
        <v>0</v>
      </c>
      <c r="I9595" t="s">
        <v>2210</v>
      </c>
    </row>
    <row r="9596" spans="1:9" x14ac:dyDescent="0.25">
      <c r="A9596" t="b">
        <v>0</v>
      </c>
      <c r="D9596" t="s">
        <v>7026</v>
      </c>
      <c r="E9596" t="s">
        <v>16628</v>
      </c>
      <c r="F9596">
        <v>0</v>
      </c>
      <c r="G9596">
        <v>0</v>
      </c>
      <c r="H9596" s="5">
        <v>0</v>
      </c>
      <c r="I9596" t="s">
        <v>2210</v>
      </c>
    </row>
    <row r="9597" spans="1:9" x14ac:dyDescent="0.25">
      <c r="A9597" t="b">
        <v>0</v>
      </c>
      <c r="D9597" t="s">
        <v>7026</v>
      </c>
      <c r="E9597" t="s">
        <v>16629</v>
      </c>
      <c r="F9597">
        <v>0</v>
      </c>
      <c r="G9597">
        <v>0</v>
      </c>
      <c r="H9597" s="5">
        <v>0</v>
      </c>
      <c r="I9597" t="s">
        <v>2210</v>
      </c>
    </row>
    <row r="9598" spans="1:9" x14ac:dyDescent="0.25">
      <c r="A9598" t="b">
        <v>0</v>
      </c>
      <c r="D9598" t="s">
        <v>7026</v>
      </c>
      <c r="E9598" t="s">
        <v>16630</v>
      </c>
      <c r="F9598">
        <v>0</v>
      </c>
      <c r="G9598">
        <v>0</v>
      </c>
      <c r="H9598" s="5">
        <v>0</v>
      </c>
      <c r="I9598" t="s">
        <v>2210</v>
      </c>
    </row>
    <row r="9599" spans="1:9" x14ac:dyDescent="0.25">
      <c r="A9599" t="b">
        <v>0</v>
      </c>
      <c r="D9599" t="s">
        <v>7026</v>
      </c>
      <c r="E9599" t="s">
        <v>16631</v>
      </c>
      <c r="F9599">
        <v>0</v>
      </c>
      <c r="G9599">
        <v>0</v>
      </c>
      <c r="H9599" s="5">
        <v>0</v>
      </c>
      <c r="I9599" t="s">
        <v>2210</v>
      </c>
    </row>
    <row r="9600" spans="1:9" x14ac:dyDescent="0.25">
      <c r="A9600" t="b">
        <v>0</v>
      </c>
      <c r="D9600" t="s">
        <v>7026</v>
      </c>
      <c r="E9600" t="s">
        <v>16632</v>
      </c>
      <c r="F9600">
        <v>0</v>
      </c>
      <c r="G9600">
        <v>0</v>
      </c>
      <c r="H9600" s="5">
        <v>0</v>
      </c>
      <c r="I9600" t="s">
        <v>2210</v>
      </c>
    </row>
    <row r="9601" spans="1:9" x14ac:dyDescent="0.25">
      <c r="A9601" t="b">
        <v>0</v>
      </c>
      <c r="D9601" t="s">
        <v>7026</v>
      </c>
      <c r="E9601" t="s">
        <v>16633</v>
      </c>
      <c r="F9601">
        <v>0</v>
      </c>
      <c r="G9601">
        <v>0</v>
      </c>
      <c r="H9601" s="5">
        <v>0</v>
      </c>
      <c r="I9601" t="s">
        <v>2210</v>
      </c>
    </row>
    <row r="9602" spans="1:9" x14ac:dyDescent="0.25">
      <c r="A9602" t="b">
        <v>0</v>
      </c>
      <c r="D9602" t="s">
        <v>7026</v>
      </c>
      <c r="E9602" t="s">
        <v>16634</v>
      </c>
      <c r="F9602">
        <v>0</v>
      </c>
      <c r="G9602">
        <v>0</v>
      </c>
      <c r="H9602" s="5">
        <v>0</v>
      </c>
      <c r="I9602" t="s">
        <v>2210</v>
      </c>
    </row>
    <row r="9603" spans="1:9" x14ac:dyDescent="0.25">
      <c r="A9603" t="b">
        <v>0</v>
      </c>
      <c r="D9603" t="s">
        <v>7026</v>
      </c>
      <c r="E9603" t="s">
        <v>16635</v>
      </c>
      <c r="F9603">
        <v>0</v>
      </c>
      <c r="G9603">
        <v>0</v>
      </c>
      <c r="H9603" s="5">
        <v>0</v>
      </c>
      <c r="I9603" t="s">
        <v>2210</v>
      </c>
    </row>
    <row r="9604" spans="1:9" x14ac:dyDescent="0.25">
      <c r="A9604" t="b">
        <v>0</v>
      </c>
      <c r="D9604" t="s">
        <v>7026</v>
      </c>
      <c r="E9604" t="s">
        <v>16636</v>
      </c>
      <c r="F9604">
        <v>0</v>
      </c>
      <c r="G9604">
        <v>0</v>
      </c>
      <c r="H9604" s="5">
        <v>0</v>
      </c>
      <c r="I9604" t="s">
        <v>2210</v>
      </c>
    </row>
    <row r="9605" spans="1:9" x14ac:dyDescent="0.25">
      <c r="A9605" t="b">
        <v>0</v>
      </c>
      <c r="D9605" t="s">
        <v>7026</v>
      </c>
      <c r="E9605" t="s">
        <v>16637</v>
      </c>
      <c r="F9605">
        <v>0</v>
      </c>
      <c r="G9605">
        <v>0</v>
      </c>
      <c r="H9605" s="5">
        <v>0</v>
      </c>
      <c r="I9605" t="s">
        <v>2206</v>
      </c>
    </row>
    <row r="9606" spans="1:9" x14ac:dyDescent="0.25">
      <c r="A9606" t="b">
        <v>0</v>
      </c>
      <c r="D9606" t="s">
        <v>7026</v>
      </c>
      <c r="E9606" t="s">
        <v>16638</v>
      </c>
      <c r="F9606">
        <v>0</v>
      </c>
      <c r="G9606">
        <v>0</v>
      </c>
      <c r="H9606" s="5">
        <v>0</v>
      </c>
      <c r="I9606" t="s">
        <v>2203</v>
      </c>
    </row>
    <row r="9607" spans="1:9" x14ac:dyDescent="0.25">
      <c r="A9607" t="b">
        <v>0</v>
      </c>
      <c r="D9607" t="s">
        <v>7026</v>
      </c>
      <c r="E9607" t="s">
        <v>16639</v>
      </c>
      <c r="F9607">
        <v>0</v>
      </c>
      <c r="G9607">
        <v>0</v>
      </c>
      <c r="H9607" s="5">
        <v>0</v>
      </c>
      <c r="I9607" t="s">
        <v>2210</v>
      </c>
    </row>
    <row r="9608" spans="1:9" x14ac:dyDescent="0.25">
      <c r="A9608" t="b">
        <v>0</v>
      </c>
      <c r="D9608" t="s">
        <v>7026</v>
      </c>
      <c r="E9608" t="s">
        <v>16640</v>
      </c>
      <c r="F9608">
        <v>0</v>
      </c>
      <c r="G9608">
        <v>0</v>
      </c>
      <c r="H9608" s="5">
        <v>0</v>
      </c>
      <c r="I9608" t="s">
        <v>2206</v>
      </c>
    </row>
    <row r="9609" spans="1:9" x14ac:dyDescent="0.25">
      <c r="A9609" t="b">
        <v>0</v>
      </c>
      <c r="D9609" t="s">
        <v>7026</v>
      </c>
      <c r="E9609" t="s">
        <v>16641</v>
      </c>
      <c r="F9609">
        <v>0</v>
      </c>
      <c r="G9609">
        <v>0</v>
      </c>
      <c r="H9609" s="5">
        <v>0</v>
      </c>
      <c r="I9609" t="s">
        <v>2203</v>
      </c>
    </row>
    <row r="9610" spans="1:9" x14ac:dyDescent="0.25">
      <c r="A9610" t="b">
        <v>0</v>
      </c>
      <c r="D9610" t="s">
        <v>7026</v>
      </c>
      <c r="E9610" t="s">
        <v>16642</v>
      </c>
      <c r="F9610">
        <v>0</v>
      </c>
      <c r="G9610">
        <v>0</v>
      </c>
      <c r="H9610" s="5">
        <v>0</v>
      </c>
      <c r="I9610" t="s">
        <v>2203</v>
      </c>
    </row>
    <row r="9611" spans="1:9" x14ac:dyDescent="0.25">
      <c r="A9611" t="b">
        <v>0</v>
      </c>
      <c r="D9611" t="s">
        <v>7026</v>
      </c>
      <c r="E9611" t="s">
        <v>16643</v>
      </c>
      <c r="F9611">
        <v>0</v>
      </c>
      <c r="G9611">
        <v>0</v>
      </c>
      <c r="H9611" s="5">
        <v>0</v>
      </c>
      <c r="I9611" t="s">
        <v>2204</v>
      </c>
    </row>
    <row r="9612" spans="1:9" x14ac:dyDescent="0.25">
      <c r="A9612" t="b">
        <v>0</v>
      </c>
      <c r="D9612" t="s">
        <v>7026</v>
      </c>
      <c r="E9612" t="s">
        <v>16644</v>
      </c>
      <c r="F9612">
        <v>0</v>
      </c>
      <c r="G9612">
        <v>0</v>
      </c>
      <c r="H9612" s="5">
        <v>0</v>
      </c>
      <c r="I9612" t="s">
        <v>2206</v>
      </c>
    </row>
    <row r="9613" spans="1:9" x14ac:dyDescent="0.25">
      <c r="A9613" t="b">
        <v>0</v>
      </c>
      <c r="D9613" t="s">
        <v>7026</v>
      </c>
      <c r="E9613" t="s">
        <v>16645</v>
      </c>
      <c r="F9613">
        <v>0</v>
      </c>
      <c r="G9613">
        <v>0</v>
      </c>
      <c r="H9613" s="5">
        <v>0</v>
      </c>
      <c r="I9613" t="s">
        <v>2206</v>
      </c>
    </row>
    <row r="9614" spans="1:9" x14ac:dyDescent="0.25">
      <c r="A9614" t="b">
        <v>0</v>
      </c>
      <c r="D9614" t="s">
        <v>7026</v>
      </c>
      <c r="E9614" t="s">
        <v>16646</v>
      </c>
      <c r="F9614">
        <v>0</v>
      </c>
      <c r="G9614">
        <v>0</v>
      </c>
      <c r="H9614" s="5">
        <v>0</v>
      </c>
      <c r="I9614" t="s">
        <v>2206</v>
      </c>
    </row>
    <row r="9615" spans="1:9" x14ac:dyDescent="0.25">
      <c r="A9615" t="b">
        <v>0</v>
      </c>
      <c r="D9615" t="s">
        <v>7026</v>
      </c>
      <c r="E9615" t="s">
        <v>16647</v>
      </c>
      <c r="F9615">
        <v>0</v>
      </c>
      <c r="G9615">
        <v>0</v>
      </c>
      <c r="H9615" s="5">
        <v>0</v>
      </c>
      <c r="I9615" t="s">
        <v>2203</v>
      </c>
    </row>
    <row r="9616" spans="1:9" x14ac:dyDescent="0.25">
      <c r="A9616" t="b">
        <v>0</v>
      </c>
      <c r="D9616" t="s">
        <v>7026</v>
      </c>
      <c r="E9616" t="s">
        <v>16648</v>
      </c>
      <c r="F9616">
        <v>0</v>
      </c>
      <c r="G9616">
        <v>0</v>
      </c>
      <c r="H9616" s="5">
        <v>0</v>
      </c>
      <c r="I9616" t="s">
        <v>2203</v>
      </c>
    </row>
    <row r="9617" spans="1:9" x14ac:dyDescent="0.25">
      <c r="A9617" t="b">
        <v>0</v>
      </c>
      <c r="D9617" t="s">
        <v>7026</v>
      </c>
      <c r="E9617" t="s">
        <v>16649</v>
      </c>
      <c r="F9617">
        <v>0</v>
      </c>
      <c r="G9617">
        <v>0</v>
      </c>
      <c r="H9617" s="5">
        <v>0</v>
      </c>
      <c r="I9617" t="s">
        <v>2203</v>
      </c>
    </row>
    <row r="9618" spans="1:9" x14ac:dyDescent="0.25">
      <c r="A9618" t="b">
        <v>0</v>
      </c>
      <c r="D9618" t="s">
        <v>7026</v>
      </c>
      <c r="E9618" t="s">
        <v>16650</v>
      </c>
      <c r="F9618">
        <v>0</v>
      </c>
      <c r="G9618">
        <v>0</v>
      </c>
      <c r="H9618" s="5">
        <v>0</v>
      </c>
      <c r="I9618" t="s">
        <v>2203</v>
      </c>
    </row>
    <row r="9619" spans="1:9" x14ac:dyDescent="0.25">
      <c r="A9619" t="b">
        <v>0</v>
      </c>
      <c r="D9619" t="s">
        <v>7026</v>
      </c>
      <c r="E9619" t="s">
        <v>16651</v>
      </c>
      <c r="F9619">
        <v>0</v>
      </c>
      <c r="G9619">
        <v>0</v>
      </c>
      <c r="H9619" s="5">
        <v>0</v>
      </c>
      <c r="I9619" t="s">
        <v>2201</v>
      </c>
    </row>
    <row r="9620" spans="1:9" x14ac:dyDescent="0.25">
      <c r="A9620" t="b">
        <v>0</v>
      </c>
      <c r="D9620" t="s">
        <v>7026</v>
      </c>
      <c r="E9620" t="s">
        <v>16652</v>
      </c>
      <c r="F9620">
        <v>0</v>
      </c>
      <c r="G9620">
        <v>0</v>
      </c>
      <c r="H9620" s="5">
        <v>0</v>
      </c>
      <c r="I9620" t="s">
        <v>2211</v>
      </c>
    </row>
    <row r="9621" spans="1:9" x14ac:dyDescent="0.25">
      <c r="A9621" t="b">
        <v>0</v>
      </c>
      <c r="D9621" t="s">
        <v>7026</v>
      </c>
      <c r="E9621" t="s">
        <v>16653</v>
      </c>
      <c r="F9621">
        <v>0</v>
      </c>
      <c r="G9621">
        <v>0</v>
      </c>
      <c r="H9621" s="5">
        <v>0</v>
      </c>
      <c r="I9621" t="s">
        <v>2211</v>
      </c>
    </row>
    <row r="9622" spans="1:9" x14ac:dyDescent="0.25">
      <c r="A9622" t="b">
        <v>0</v>
      </c>
      <c r="D9622" t="s">
        <v>7026</v>
      </c>
      <c r="E9622" t="s">
        <v>16654</v>
      </c>
      <c r="F9622">
        <v>0</v>
      </c>
      <c r="G9622">
        <v>0</v>
      </c>
      <c r="H9622" s="5">
        <v>0</v>
      </c>
      <c r="I9622" t="s">
        <v>2211</v>
      </c>
    </row>
    <row r="9623" spans="1:9" x14ac:dyDescent="0.25">
      <c r="A9623" t="b">
        <v>0</v>
      </c>
      <c r="E9623" t="s">
        <v>16655</v>
      </c>
      <c r="F9623">
        <v>0</v>
      </c>
      <c r="G9623">
        <v>0</v>
      </c>
      <c r="H9623" s="5">
        <v>0</v>
      </c>
    </row>
    <row r="9624" spans="1:9" x14ac:dyDescent="0.25">
      <c r="A9624" t="b">
        <v>0</v>
      </c>
      <c r="E9624" t="s">
        <v>16656</v>
      </c>
      <c r="F9624">
        <v>0</v>
      </c>
      <c r="G9624">
        <v>0</v>
      </c>
      <c r="H9624" s="5">
        <v>0</v>
      </c>
      <c r="I9624" t="s">
        <v>17042</v>
      </c>
    </row>
    <row r="9625" spans="1:9" x14ac:dyDescent="0.25">
      <c r="A9625" t="b">
        <v>0</v>
      </c>
      <c r="D9625" t="s">
        <v>7027</v>
      </c>
      <c r="E9625" t="s">
        <v>16657</v>
      </c>
      <c r="F9625">
        <v>0</v>
      </c>
      <c r="G9625">
        <v>0</v>
      </c>
      <c r="H9625" s="5">
        <v>0</v>
      </c>
      <c r="I9625" t="s">
        <v>2204</v>
      </c>
    </row>
    <row r="9626" spans="1:9" x14ac:dyDescent="0.25">
      <c r="A9626" t="b">
        <v>0</v>
      </c>
      <c r="D9626" t="s">
        <v>7027</v>
      </c>
      <c r="E9626" t="s">
        <v>16658</v>
      </c>
      <c r="F9626">
        <v>0</v>
      </c>
      <c r="G9626">
        <v>0</v>
      </c>
      <c r="H9626" s="5">
        <v>0</v>
      </c>
      <c r="I9626" t="s">
        <v>2204</v>
      </c>
    </row>
    <row r="9627" spans="1:9" x14ac:dyDescent="0.25">
      <c r="A9627" t="b">
        <v>0</v>
      </c>
      <c r="D9627" t="s">
        <v>7027</v>
      </c>
      <c r="E9627" t="s">
        <v>16659</v>
      </c>
      <c r="F9627">
        <v>0</v>
      </c>
      <c r="G9627">
        <v>0</v>
      </c>
      <c r="H9627" s="5">
        <v>0</v>
      </c>
      <c r="I9627" t="s">
        <v>2204</v>
      </c>
    </row>
    <row r="9628" spans="1:9" x14ac:dyDescent="0.25">
      <c r="A9628" t="b">
        <v>0</v>
      </c>
      <c r="D9628" t="s">
        <v>7027</v>
      </c>
      <c r="E9628" t="s">
        <v>16660</v>
      </c>
      <c r="F9628">
        <v>0</v>
      </c>
      <c r="G9628">
        <v>0</v>
      </c>
      <c r="H9628" s="5">
        <v>0</v>
      </c>
      <c r="I9628" t="s">
        <v>2204</v>
      </c>
    </row>
    <row r="9629" spans="1:9" x14ac:dyDescent="0.25">
      <c r="A9629" t="b">
        <v>0</v>
      </c>
      <c r="D9629" t="s">
        <v>7027</v>
      </c>
      <c r="E9629" t="s">
        <v>16661</v>
      </c>
      <c r="F9629">
        <v>0</v>
      </c>
      <c r="G9629">
        <v>0</v>
      </c>
      <c r="H9629" s="5">
        <v>0</v>
      </c>
      <c r="I9629" t="s">
        <v>2204</v>
      </c>
    </row>
    <row r="9630" spans="1:9" x14ac:dyDescent="0.25">
      <c r="A9630" t="b">
        <v>0</v>
      </c>
      <c r="D9630" t="s">
        <v>7027</v>
      </c>
      <c r="E9630" t="s">
        <v>16662</v>
      </c>
      <c r="F9630">
        <v>0</v>
      </c>
      <c r="G9630">
        <v>0</v>
      </c>
      <c r="H9630" s="5">
        <v>0</v>
      </c>
      <c r="I9630" t="s">
        <v>2202</v>
      </c>
    </row>
    <row r="9631" spans="1:9" x14ac:dyDescent="0.25">
      <c r="A9631" t="b">
        <v>0</v>
      </c>
      <c r="D9631" t="s">
        <v>7027</v>
      </c>
      <c r="E9631" t="s">
        <v>16663</v>
      </c>
      <c r="F9631">
        <v>0</v>
      </c>
      <c r="G9631">
        <v>0</v>
      </c>
      <c r="H9631" s="5">
        <v>0</v>
      </c>
      <c r="I9631" t="s">
        <v>2204</v>
      </c>
    </row>
    <row r="9632" spans="1:9" x14ac:dyDescent="0.25">
      <c r="A9632" t="b">
        <v>0</v>
      </c>
      <c r="D9632" t="s">
        <v>7027</v>
      </c>
      <c r="E9632" t="s">
        <v>16664</v>
      </c>
      <c r="F9632">
        <v>0</v>
      </c>
      <c r="G9632">
        <v>0</v>
      </c>
      <c r="H9632" s="5">
        <v>0</v>
      </c>
      <c r="I9632" t="s">
        <v>2211</v>
      </c>
    </row>
    <row r="9633" spans="1:9" x14ac:dyDescent="0.25">
      <c r="A9633" t="b">
        <v>0</v>
      </c>
      <c r="D9633" t="s">
        <v>7027</v>
      </c>
      <c r="E9633" t="s">
        <v>16665</v>
      </c>
      <c r="F9633">
        <v>0</v>
      </c>
      <c r="G9633">
        <v>0</v>
      </c>
      <c r="H9633" s="5">
        <v>0</v>
      </c>
      <c r="I9633" t="s">
        <v>2205</v>
      </c>
    </row>
    <row r="9634" spans="1:9" x14ac:dyDescent="0.25">
      <c r="A9634" t="b">
        <v>0</v>
      </c>
      <c r="D9634" t="s">
        <v>7027</v>
      </c>
      <c r="E9634" t="s">
        <v>16666</v>
      </c>
      <c r="F9634">
        <v>0</v>
      </c>
      <c r="G9634">
        <v>0</v>
      </c>
      <c r="H9634" s="5">
        <v>0</v>
      </c>
      <c r="I9634" t="s">
        <v>2206</v>
      </c>
    </row>
    <row r="9635" spans="1:9" x14ac:dyDescent="0.25">
      <c r="A9635" t="b">
        <v>0</v>
      </c>
      <c r="D9635" t="s">
        <v>7027</v>
      </c>
      <c r="E9635" t="s">
        <v>16667</v>
      </c>
      <c r="F9635">
        <v>0</v>
      </c>
      <c r="G9635">
        <v>0</v>
      </c>
      <c r="H9635" s="5">
        <v>0</v>
      </c>
      <c r="I9635" t="s">
        <v>2204</v>
      </c>
    </row>
    <row r="9636" spans="1:9" x14ac:dyDescent="0.25">
      <c r="A9636" t="b">
        <v>0</v>
      </c>
      <c r="D9636" t="s">
        <v>7027</v>
      </c>
      <c r="E9636" t="s">
        <v>16668</v>
      </c>
      <c r="F9636">
        <v>0</v>
      </c>
      <c r="G9636">
        <v>0</v>
      </c>
      <c r="H9636" s="5">
        <v>0</v>
      </c>
      <c r="I9636" t="s">
        <v>2204</v>
      </c>
    </row>
    <row r="9637" spans="1:9" x14ac:dyDescent="0.25">
      <c r="A9637" t="b">
        <v>0</v>
      </c>
      <c r="D9637" t="s">
        <v>7027</v>
      </c>
      <c r="E9637" t="s">
        <v>16669</v>
      </c>
      <c r="F9637">
        <v>0</v>
      </c>
      <c r="G9637">
        <v>0</v>
      </c>
      <c r="H9637" s="5">
        <v>0</v>
      </c>
      <c r="I9637" t="s">
        <v>2203</v>
      </c>
    </row>
    <row r="9638" spans="1:9" x14ac:dyDescent="0.25">
      <c r="A9638" t="b">
        <v>0</v>
      </c>
      <c r="D9638" t="s">
        <v>7027</v>
      </c>
      <c r="E9638" t="s">
        <v>16670</v>
      </c>
      <c r="F9638">
        <v>0</v>
      </c>
      <c r="G9638">
        <v>0</v>
      </c>
      <c r="H9638" s="5">
        <v>0</v>
      </c>
      <c r="I9638" t="s">
        <v>2203</v>
      </c>
    </row>
    <row r="9639" spans="1:9" x14ac:dyDescent="0.25">
      <c r="A9639" t="b">
        <v>0</v>
      </c>
      <c r="D9639" t="s">
        <v>7027</v>
      </c>
      <c r="E9639" t="s">
        <v>16671</v>
      </c>
      <c r="F9639">
        <v>0</v>
      </c>
      <c r="G9639">
        <v>0</v>
      </c>
      <c r="H9639" s="5">
        <v>0</v>
      </c>
      <c r="I9639" t="s">
        <v>2203</v>
      </c>
    </row>
    <row r="9640" spans="1:9" x14ac:dyDescent="0.25">
      <c r="A9640" t="b">
        <v>0</v>
      </c>
      <c r="D9640" t="s">
        <v>7027</v>
      </c>
      <c r="E9640" t="s">
        <v>16672</v>
      </c>
      <c r="F9640">
        <v>0</v>
      </c>
      <c r="G9640">
        <v>0</v>
      </c>
      <c r="H9640" s="5">
        <v>0</v>
      </c>
      <c r="I9640" t="s">
        <v>2203</v>
      </c>
    </row>
    <row r="9641" spans="1:9" x14ac:dyDescent="0.25">
      <c r="A9641" t="b">
        <v>0</v>
      </c>
      <c r="D9641" t="s">
        <v>7027</v>
      </c>
      <c r="E9641" t="s">
        <v>16673</v>
      </c>
      <c r="F9641">
        <v>0</v>
      </c>
      <c r="G9641">
        <v>0</v>
      </c>
      <c r="H9641" s="5">
        <v>0</v>
      </c>
      <c r="I9641" t="s">
        <v>2203</v>
      </c>
    </row>
    <row r="9642" spans="1:9" x14ac:dyDescent="0.25">
      <c r="A9642" t="b">
        <v>0</v>
      </c>
      <c r="D9642" t="s">
        <v>7027</v>
      </c>
      <c r="E9642" t="s">
        <v>16674</v>
      </c>
      <c r="F9642">
        <v>0</v>
      </c>
      <c r="G9642">
        <v>0</v>
      </c>
      <c r="H9642" s="5">
        <v>0</v>
      </c>
      <c r="I9642" t="s">
        <v>2203</v>
      </c>
    </row>
    <row r="9643" spans="1:9" x14ac:dyDescent="0.25">
      <c r="A9643" t="b">
        <v>0</v>
      </c>
      <c r="D9643" t="s">
        <v>7027</v>
      </c>
      <c r="E9643" t="s">
        <v>16675</v>
      </c>
      <c r="F9643">
        <v>0</v>
      </c>
      <c r="G9643">
        <v>0</v>
      </c>
      <c r="H9643" s="5">
        <v>0</v>
      </c>
      <c r="I9643" t="s">
        <v>2203</v>
      </c>
    </row>
    <row r="9644" spans="1:9" x14ac:dyDescent="0.25">
      <c r="A9644" t="b">
        <v>0</v>
      </c>
      <c r="D9644" t="s">
        <v>7027</v>
      </c>
      <c r="E9644" t="s">
        <v>16676</v>
      </c>
      <c r="F9644">
        <v>0</v>
      </c>
      <c r="G9644">
        <v>0</v>
      </c>
      <c r="H9644" s="5">
        <v>0</v>
      </c>
      <c r="I9644" t="s">
        <v>2203</v>
      </c>
    </row>
    <row r="9645" spans="1:9" x14ac:dyDescent="0.25">
      <c r="A9645" t="b">
        <v>0</v>
      </c>
      <c r="D9645" t="s">
        <v>7027</v>
      </c>
      <c r="E9645" t="s">
        <v>16677</v>
      </c>
      <c r="F9645">
        <v>0</v>
      </c>
      <c r="G9645">
        <v>0</v>
      </c>
      <c r="H9645" s="5">
        <v>0</v>
      </c>
      <c r="I9645" t="s">
        <v>2203</v>
      </c>
    </row>
    <row r="9646" spans="1:9" x14ac:dyDescent="0.25">
      <c r="A9646" t="b">
        <v>0</v>
      </c>
      <c r="D9646" t="s">
        <v>7027</v>
      </c>
      <c r="E9646" t="s">
        <v>16678</v>
      </c>
      <c r="F9646">
        <v>0</v>
      </c>
      <c r="G9646">
        <v>0</v>
      </c>
      <c r="H9646" s="5">
        <v>0</v>
      </c>
      <c r="I9646" t="s">
        <v>2203</v>
      </c>
    </row>
    <row r="9647" spans="1:9" x14ac:dyDescent="0.25">
      <c r="A9647" t="b">
        <v>0</v>
      </c>
      <c r="D9647" t="s">
        <v>7027</v>
      </c>
      <c r="E9647" t="s">
        <v>16679</v>
      </c>
      <c r="F9647">
        <v>0</v>
      </c>
      <c r="G9647">
        <v>0</v>
      </c>
      <c r="H9647" s="5">
        <v>0</v>
      </c>
      <c r="I9647" t="s">
        <v>2203</v>
      </c>
    </row>
    <row r="9648" spans="1:9" x14ac:dyDescent="0.25">
      <c r="A9648" t="b">
        <v>0</v>
      </c>
      <c r="D9648" t="s">
        <v>7027</v>
      </c>
      <c r="E9648" t="s">
        <v>16680</v>
      </c>
      <c r="F9648">
        <v>0</v>
      </c>
      <c r="G9648">
        <v>0</v>
      </c>
      <c r="H9648" s="5">
        <v>0</v>
      </c>
      <c r="I9648" t="s">
        <v>2203</v>
      </c>
    </row>
    <row r="9649" spans="1:9" x14ac:dyDescent="0.25">
      <c r="A9649" t="b">
        <v>0</v>
      </c>
      <c r="D9649" t="s">
        <v>7027</v>
      </c>
      <c r="E9649" t="s">
        <v>16681</v>
      </c>
      <c r="F9649">
        <v>0</v>
      </c>
      <c r="G9649">
        <v>0</v>
      </c>
      <c r="H9649" s="5">
        <v>0</v>
      </c>
      <c r="I9649" t="s">
        <v>2203</v>
      </c>
    </row>
    <row r="9650" spans="1:9" x14ac:dyDescent="0.25">
      <c r="A9650" t="b">
        <v>0</v>
      </c>
      <c r="D9650" t="s">
        <v>7027</v>
      </c>
      <c r="E9650" t="s">
        <v>16682</v>
      </c>
      <c r="F9650">
        <v>0</v>
      </c>
      <c r="G9650">
        <v>0</v>
      </c>
      <c r="H9650" s="5">
        <v>0</v>
      </c>
      <c r="I9650" t="s">
        <v>2205</v>
      </c>
    </row>
    <row r="9651" spans="1:9" x14ac:dyDescent="0.25">
      <c r="A9651" t="b">
        <v>0</v>
      </c>
      <c r="D9651" t="s">
        <v>7027</v>
      </c>
      <c r="E9651" t="s">
        <v>16683</v>
      </c>
      <c r="F9651">
        <v>0</v>
      </c>
      <c r="G9651">
        <v>0</v>
      </c>
      <c r="H9651" s="5">
        <v>0</v>
      </c>
      <c r="I9651" t="s">
        <v>2211</v>
      </c>
    </row>
    <row r="9652" spans="1:9" x14ac:dyDescent="0.25">
      <c r="A9652" t="b">
        <v>0</v>
      </c>
      <c r="D9652" t="s">
        <v>7027</v>
      </c>
      <c r="E9652" t="s">
        <v>16684</v>
      </c>
      <c r="F9652">
        <v>0</v>
      </c>
      <c r="G9652">
        <v>0</v>
      </c>
      <c r="H9652" s="5">
        <v>0</v>
      </c>
      <c r="I9652" t="s">
        <v>2211</v>
      </c>
    </row>
    <row r="9653" spans="1:9" x14ac:dyDescent="0.25">
      <c r="A9653" t="b">
        <v>0</v>
      </c>
      <c r="D9653" t="s">
        <v>7027</v>
      </c>
      <c r="E9653" t="s">
        <v>16685</v>
      </c>
      <c r="F9653">
        <v>0</v>
      </c>
      <c r="G9653">
        <v>0</v>
      </c>
      <c r="H9653" s="5">
        <v>0</v>
      </c>
      <c r="I9653" t="s">
        <v>2213</v>
      </c>
    </row>
    <row r="9654" spans="1:9" x14ac:dyDescent="0.25">
      <c r="A9654" t="b">
        <v>0</v>
      </c>
      <c r="D9654" t="s">
        <v>7027</v>
      </c>
      <c r="E9654" t="s">
        <v>16686</v>
      </c>
      <c r="F9654">
        <v>0</v>
      </c>
      <c r="G9654">
        <v>0</v>
      </c>
      <c r="H9654" s="5">
        <v>0</v>
      </c>
      <c r="I9654" t="s">
        <v>2203</v>
      </c>
    </row>
    <row r="9655" spans="1:9" x14ac:dyDescent="0.25">
      <c r="A9655" t="b">
        <v>0</v>
      </c>
      <c r="D9655" t="s">
        <v>7027</v>
      </c>
      <c r="E9655" t="s">
        <v>16687</v>
      </c>
      <c r="F9655">
        <v>0</v>
      </c>
      <c r="G9655">
        <v>0</v>
      </c>
      <c r="H9655" s="5">
        <v>0</v>
      </c>
      <c r="I9655" t="s">
        <v>2206</v>
      </c>
    </row>
    <row r="9656" spans="1:9" x14ac:dyDescent="0.25">
      <c r="A9656" t="b">
        <v>0</v>
      </c>
      <c r="D9656" t="s">
        <v>7027</v>
      </c>
      <c r="E9656" t="s">
        <v>16688</v>
      </c>
      <c r="F9656">
        <v>0</v>
      </c>
      <c r="G9656">
        <v>0</v>
      </c>
      <c r="H9656" s="5">
        <v>0</v>
      </c>
      <c r="I9656" t="s">
        <v>2204</v>
      </c>
    </row>
    <row r="9657" spans="1:9" x14ac:dyDescent="0.25">
      <c r="A9657" t="b">
        <v>0</v>
      </c>
      <c r="D9657" t="s">
        <v>7027</v>
      </c>
      <c r="E9657" t="s">
        <v>16689</v>
      </c>
      <c r="F9657">
        <v>0</v>
      </c>
      <c r="G9657">
        <v>0</v>
      </c>
      <c r="H9657" s="5">
        <v>0</v>
      </c>
      <c r="I9657" t="s">
        <v>2203</v>
      </c>
    </row>
    <row r="9658" spans="1:9" x14ac:dyDescent="0.25">
      <c r="A9658" t="b">
        <v>0</v>
      </c>
      <c r="D9658" t="s">
        <v>7027</v>
      </c>
      <c r="E9658" t="s">
        <v>16690</v>
      </c>
      <c r="F9658">
        <v>0</v>
      </c>
      <c r="G9658">
        <v>0</v>
      </c>
      <c r="H9658" s="5">
        <v>0</v>
      </c>
      <c r="I9658" t="s">
        <v>2203</v>
      </c>
    </row>
    <row r="9659" spans="1:9" x14ac:dyDescent="0.25">
      <c r="A9659" t="b">
        <v>0</v>
      </c>
      <c r="D9659" t="s">
        <v>7027</v>
      </c>
      <c r="E9659" t="s">
        <v>16691</v>
      </c>
      <c r="F9659">
        <v>0</v>
      </c>
      <c r="G9659">
        <v>0</v>
      </c>
      <c r="H9659" s="5">
        <v>0</v>
      </c>
      <c r="I9659" t="s">
        <v>2204</v>
      </c>
    </row>
    <row r="9660" spans="1:9" x14ac:dyDescent="0.25">
      <c r="A9660" t="b">
        <v>0</v>
      </c>
      <c r="D9660" t="s">
        <v>7027</v>
      </c>
      <c r="E9660" t="s">
        <v>16692</v>
      </c>
      <c r="F9660">
        <v>0</v>
      </c>
      <c r="G9660">
        <v>0</v>
      </c>
      <c r="H9660" s="5">
        <v>0</v>
      </c>
      <c r="I9660" t="s">
        <v>2204</v>
      </c>
    </row>
    <row r="9661" spans="1:9" x14ac:dyDescent="0.25">
      <c r="A9661" t="b">
        <v>0</v>
      </c>
      <c r="D9661" t="s">
        <v>7027</v>
      </c>
      <c r="E9661" t="s">
        <v>16693</v>
      </c>
      <c r="F9661">
        <v>0</v>
      </c>
      <c r="G9661">
        <v>0</v>
      </c>
      <c r="H9661" s="5">
        <v>0</v>
      </c>
      <c r="I9661" t="s">
        <v>2204</v>
      </c>
    </row>
    <row r="9662" spans="1:9" x14ac:dyDescent="0.25">
      <c r="A9662" t="b">
        <v>0</v>
      </c>
      <c r="D9662" t="s">
        <v>7027</v>
      </c>
      <c r="E9662" t="s">
        <v>16694</v>
      </c>
      <c r="F9662">
        <v>0</v>
      </c>
      <c r="G9662">
        <v>0</v>
      </c>
      <c r="H9662" s="5">
        <v>0</v>
      </c>
      <c r="I9662" t="s">
        <v>2204</v>
      </c>
    </row>
    <row r="9663" spans="1:9" x14ac:dyDescent="0.25">
      <c r="A9663" t="b">
        <v>0</v>
      </c>
      <c r="D9663" t="s">
        <v>7027</v>
      </c>
      <c r="E9663" t="s">
        <v>16695</v>
      </c>
      <c r="F9663">
        <v>0</v>
      </c>
      <c r="G9663">
        <v>0</v>
      </c>
      <c r="H9663" s="5">
        <v>0</v>
      </c>
      <c r="I9663" t="s">
        <v>2204</v>
      </c>
    </row>
    <row r="9664" spans="1:9" x14ac:dyDescent="0.25">
      <c r="A9664" t="b">
        <v>0</v>
      </c>
      <c r="D9664" t="s">
        <v>7027</v>
      </c>
      <c r="E9664" t="s">
        <v>16696</v>
      </c>
      <c r="F9664">
        <v>0</v>
      </c>
      <c r="G9664">
        <v>0</v>
      </c>
      <c r="H9664" s="5">
        <v>0</v>
      </c>
      <c r="I9664" t="s">
        <v>2203</v>
      </c>
    </row>
    <row r="9665" spans="1:9" x14ac:dyDescent="0.25">
      <c r="A9665" t="b">
        <v>0</v>
      </c>
      <c r="D9665" t="s">
        <v>7027</v>
      </c>
      <c r="E9665" t="s">
        <v>16697</v>
      </c>
      <c r="F9665">
        <v>0</v>
      </c>
      <c r="G9665">
        <v>0</v>
      </c>
      <c r="H9665" s="5">
        <v>0</v>
      </c>
      <c r="I9665" t="s">
        <v>2203</v>
      </c>
    </row>
    <row r="9666" spans="1:9" x14ac:dyDescent="0.25">
      <c r="A9666" t="b">
        <v>0</v>
      </c>
      <c r="D9666" t="s">
        <v>7027</v>
      </c>
      <c r="E9666" t="s">
        <v>16698</v>
      </c>
      <c r="F9666">
        <v>0</v>
      </c>
      <c r="G9666">
        <v>0</v>
      </c>
      <c r="H9666" s="5">
        <v>0</v>
      </c>
      <c r="I9666" t="s">
        <v>2203</v>
      </c>
    </row>
    <row r="9667" spans="1:9" x14ac:dyDescent="0.25">
      <c r="A9667" t="b">
        <v>0</v>
      </c>
      <c r="D9667" t="s">
        <v>7027</v>
      </c>
      <c r="E9667" t="s">
        <v>16699</v>
      </c>
      <c r="F9667">
        <v>0</v>
      </c>
      <c r="G9667">
        <v>0</v>
      </c>
      <c r="H9667" s="5">
        <v>0</v>
      </c>
      <c r="I9667" t="s">
        <v>2203</v>
      </c>
    </row>
    <row r="9668" spans="1:9" x14ac:dyDescent="0.25">
      <c r="A9668" t="b">
        <v>0</v>
      </c>
      <c r="D9668" t="s">
        <v>7027</v>
      </c>
      <c r="E9668" t="s">
        <v>16700</v>
      </c>
      <c r="F9668">
        <v>0</v>
      </c>
      <c r="G9668">
        <v>0</v>
      </c>
      <c r="H9668" s="5">
        <v>0</v>
      </c>
      <c r="I9668" t="s">
        <v>2204</v>
      </c>
    </row>
    <row r="9669" spans="1:9" x14ac:dyDescent="0.25">
      <c r="A9669" t="b">
        <v>0</v>
      </c>
      <c r="D9669" t="s">
        <v>7027</v>
      </c>
      <c r="E9669" t="s">
        <v>16701</v>
      </c>
      <c r="F9669">
        <v>0</v>
      </c>
      <c r="G9669">
        <v>0</v>
      </c>
      <c r="H9669" s="5">
        <v>0</v>
      </c>
      <c r="I9669" t="s">
        <v>2203</v>
      </c>
    </row>
    <row r="9670" spans="1:9" x14ac:dyDescent="0.25">
      <c r="A9670" t="b">
        <v>0</v>
      </c>
      <c r="D9670" t="s">
        <v>7027</v>
      </c>
      <c r="E9670" t="s">
        <v>16702</v>
      </c>
      <c r="F9670">
        <v>0</v>
      </c>
      <c r="G9670">
        <v>0</v>
      </c>
      <c r="H9670" s="5">
        <v>0</v>
      </c>
      <c r="I9670" t="s">
        <v>2203</v>
      </c>
    </row>
    <row r="9671" spans="1:9" x14ac:dyDescent="0.25">
      <c r="A9671" t="b">
        <v>0</v>
      </c>
      <c r="D9671" t="s">
        <v>7027</v>
      </c>
      <c r="E9671" t="s">
        <v>16703</v>
      </c>
      <c r="F9671">
        <v>0</v>
      </c>
      <c r="G9671">
        <v>0</v>
      </c>
      <c r="H9671" s="5">
        <v>0</v>
      </c>
      <c r="I9671" t="s">
        <v>2203</v>
      </c>
    </row>
    <row r="9672" spans="1:9" x14ac:dyDescent="0.25">
      <c r="A9672" t="b">
        <v>0</v>
      </c>
      <c r="D9672" t="s">
        <v>7027</v>
      </c>
      <c r="E9672" t="s">
        <v>16704</v>
      </c>
      <c r="F9672">
        <v>0</v>
      </c>
      <c r="G9672">
        <v>0</v>
      </c>
      <c r="H9672" s="5">
        <v>0</v>
      </c>
      <c r="I9672" t="s">
        <v>2203</v>
      </c>
    </row>
    <row r="9673" spans="1:9" x14ac:dyDescent="0.25">
      <c r="A9673" t="b">
        <v>0</v>
      </c>
      <c r="D9673" t="s">
        <v>7027</v>
      </c>
      <c r="E9673" t="s">
        <v>16705</v>
      </c>
      <c r="F9673">
        <v>0</v>
      </c>
      <c r="G9673">
        <v>0</v>
      </c>
      <c r="H9673" s="5">
        <v>0</v>
      </c>
      <c r="I9673" t="s">
        <v>2203</v>
      </c>
    </row>
    <row r="9674" spans="1:9" x14ac:dyDescent="0.25">
      <c r="A9674" t="b">
        <v>0</v>
      </c>
      <c r="D9674" t="s">
        <v>7027</v>
      </c>
      <c r="E9674" t="s">
        <v>16706</v>
      </c>
      <c r="F9674">
        <v>0</v>
      </c>
      <c r="G9674">
        <v>0</v>
      </c>
      <c r="H9674" s="5">
        <v>0</v>
      </c>
      <c r="I9674" t="s">
        <v>2203</v>
      </c>
    </row>
    <row r="9675" spans="1:9" x14ac:dyDescent="0.25">
      <c r="A9675" t="b">
        <v>0</v>
      </c>
      <c r="D9675" t="s">
        <v>7027</v>
      </c>
      <c r="E9675" t="s">
        <v>16707</v>
      </c>
      <c r="F9675">
        <v>0</v>
      </c>
      <c r="G9675">
        <v>0</v>
      </c>
      <c r="H9675" s="5">
        <v>0</v>
      </c>
      <c r="I9675" t="s">
        <v>2204</v>
      </c>
    </row>
    <row r="9676" spans="1:9" x14ac:dyDescent="0.25">
      <c r="A9676" t="b">
        <v>0</v>
      </c>
      <c r="D9676" t="s">
        <v>7027</v>
      </c>
      <c r="E9676" t="s">
        <v>16708</v>
      </c>
      <c r="F9676">
        <v>0</v>
      </c>
      <c r="G9676">
        <v>0</v>
      </c>
      <c r="H9676" s="5">
        <v>0</v>
      </c>
      <c r="I9676" t="s">
        <v>2204</v>
      </c>
    </row>
    <row r="9677" spans="1:9" x14ac:dyDescent="0.25">
      <c r="A9677" t="b">
        <v>0</v>
      </c>
      <c r="D9677" t="s">
        <v>7027</v>
      </c>
      <c r="E9677" t="s">
        <v>16709</v>
      </c>
      <c r="F9677">
        <v>0</v>
      </c>
      <c r="G9677">
        <v>0</v>
      </c>
      <c r="H9677" s="5">
        <v>0</v>
      </c>
      <c r="I9677" t="s">
        <v>2203</v>
      </c>
    </row>
    <row r="9678" spans="1:9" x14ac:dyDescent="0.25">
      <c r="A9678" t="b">
        <v>0</v>
      </c>
      <c r="D9678" t="s">
        <v>7027</v>
      </c>
      <c r="E9678" t="s">
        <v>16710</v>
      </c>
      <c r="F9678">
        <v>0</v>
      </c>
      <c r="G9678">
        <v>0</v>
      </c>
      <c r="H9678" s="5">
        <v>0</v>
      </c>
      <c r="I9678" t="s">
        <v>2204</v>
      </c>
    </row>
    <row r="9679" spans="1:9" x14ac:dyDescent="0.25">
      <c r="A9679" t="b">
        <v>0</v>
      </c>
      <c r="D9679" t="s">
        <v>7027</v>
      </c>
      <c r="E9679" t="s">
        <v>16711</v>
      </c>
      <c r="F9679">
        <v>0</v>
      </c>
      <c r="G9679">
        <v>0</v>
      </c>
      <c r="H9679" s="5">
        <v>0</v>
      </c>
      <c r="I9679" t="s">
        <v>2203</v>
      </c>
    </row>
    <row r="9680" spans="1:9" x14ac:dyDescent="0.25">
      <c r="A9680" t="b">
        <v>0</v>
      </c>
      <c r="D9680" t="s">
        <v>7027</v>
      </c>
      <c r="E9680" t="s">
        <v>16712</v>
      </c>
      <c r="F9680">
        <v>0</v>
      </c>
      <c r="G9680">
        <v>0</v>
      </c>
      <c r="H9680" s="5">
        <v>0</v>
      </c>
      <c r="I9680" t="s">
        <v>2203</v>
      </c>
    </row>
    <row r="9681" spans="1:9" x14ac:dyDescent="0.25">
      <c r="A9681" t="b">
        <v>0</v>
      </c>
      <c r="D9681" t="s">
        <v>7027</v>
      </c>
      <c r="E9681" t="s">
        <v>16713</v>
      </c>
      <c r="F9681">
        <v>0</v>
      </c>
      <c r="G9681">
        <v>0</v>
      </c>
      <c r="H9681" s="5">
        <v>0</v>
      </c>
      <c r="I9681" t="s">
        <v>2203</v>
      </c>
    </row>
    <row r="9682" spans="1:9" x14ac:dyDescent="0.25">
      <c r="A9682" t="b">
        <v>0</v>
      </c>
      <c r="D9682" t="s">
        <v>7027</v>
      </c>
      <c r="E9682" t="s">
        <v>16714</v>
      </c>
      <c r="F9682">
        <v>0</v>
      </c>
      <c r="G9682">
        <v>0</v>
      </c>
      <c r="H9682" s="5">
        <v>0</v>
      </c>
      <c r="I9682" t="s">
        <v>2203</v>
      </c>
    </row>
    <row r="9683" spans="1:9" x14ac:dyDescent="0.25">
      <c r="A9683" t="b">
        <v>0</v>
      </c>
      <c r="D9683" t="s">
        <v>7027</v>
      </c>
      <c r="E9683" t="s">
        <v>16715</v>
      </c>
      <c r="F9683">
        <v>0</v>
      </c>
      <c r="G9683">
        <v>0</v>
      </c>
      <c r="H9683" s="5">
        <v>0</v>
      </c>
      <c r="I9683" t="s">
        <v>2206</v>
      </c>
    </row>
    <row r="9684" spans="1:9" x14ac:dyDescent="0.25">
      <c r="A9684" t="b">
        <v>0</v>
      </c>
      <c r="D9684" t="s">
        <v>7027</v>
      </c>
      <c r="E9684" t="s">
        <v>16716</v>
      </c>
      <c r="F9684">
        <v>0</v>
      </c>
      <c r="G9684">
        <v>0</v>
      </c>
      <c r="H9684" s="5">
        <v>0</v>
      </c>
      <c r="I9684" t="s">
        <v>2206</v>
      </c>
    </row>
    <row r="9685" spans="1:9" x14ac:dyDescent="0.25">
      <c r="A9685" t="b">
        <v>0</v>
      </c>
      <c r="D9685" t="s">
        <v>7027</v>
      </c>
      <c r="E9685" t="s">
        <v>16717</v>
      </c>
      <c r="F9685">
        <v>0</v>
      </c>
      <c r="G9685">
        <v>0</v>
      </c>
      <c r="H9685" s="5">
        <v>0</v>
      </c>
      <c r="I9685" t="s">
        <v>2206</v>
      </c>
    </row>
    <row r="9686" spans="1:9" x14ac:dyDescent="0.25">
      <c r="A9686" t="b">
        <v>0</v>
      </c>
      <c r="D9686" t="s">
        <v>7027</v>
      </c>
      <c r="E9686" t="s">
        <v>16718</v>
      </c>
      <c r="F9686">
        <v>0</v>
      </c>
      <c r="G9686">
        <v>0</v>
      </c>
      <c r="H9686" s="5">
        <v>0</v>
      </c>
      <c r="I9686" t="s">
        <v>2203</v>
      </c>
    </row>
    <row r="9687" spans="1:9" x14ac:dyDescent="0.25">
      <c r="A9687" t="b">
        <v>0</v>
      </c>
      <c r="D9687" t="s">
        <v>7027</v>
      </c>
      <c r="E9687" t="s">
        <v>16719</v>
      </c>
      <c r="F9687">
        <v>0</v>
      </c>
      <c r="G9687">
        <v>0</v>
      </c>
      <c r="H9687" s="5">
        <v>0</v>
      </c>
      <c r="I9687" t="s">
        <v>2203</v>
      </c>
    </row>
    <row r="9688" spans="1:9" x14ac:dyDescent="0.25">
      <c r="A9688" t="b">
        <v>0</v>
      </c>
      <c r="D9688" t="s">
        <v>7027</v>
      </c>
      <c r="E9688" t="s">
        <v>16720</v>
      </c>
      <c r="F9688">
        <v>0</v>
      </c>
      <c r="G9688">
        <v>0</v>
      </c>
      <c r="H9688" s="5">
        <v>0</v>
      </c>
      <c r="I9688" t="s">
        <v>2203</v>
      </c>
    </row>
    <row r="9689" spans="1:9" x14ac:dyDescent="0.25">
      <c r="A9689" t="b">
        <v>0</v>
      </c>
      <c r="D9689" t="s">
        <v>7027</v>
      </c>
      <c r="E9689" t="s">
        <v>16721</v>
      </c>
      <c r="F9689">
        <v>0</v>
      </c>
      <c r="G9689">
        <v>0</v>
      </c>
      <c r="H9689" s="5">
        <v>0</v>
      </c>
      <c r="I9689" t="s">
        <v>2203</v>
      </c>
    </row>
    <row r="9690" spans="1:9" x14ac:dyDescent="0.25">
      <c r="A9690" t="b">
        <v>0</v>
      </c>
      <c r="D9690" t="s">
        <v>7027</v>
      </c>
      <c r="E9690" t="s">
        <v>16722</v>
      </c>
      <c r="F9690">
        <v>0</v>
      </c>
      <c r="G9690">
        <v>0</v>
      </c>
      <c r="H9690" s="5">
        <v>0</v>
      </c>
      <c r="I9690" t="s">
        <v>2203</v>
      </c>
    </row>
    <row r="9691" spans="1:9" x14ac:dyDescent="0.25">
      <c r="A9691" t="b">
        <v>0</v>
      </c>
      <c r="D9691" t="s">
        <v>7027</v>
      </c>
      <c r="E9691" t="s">
        <v>16723</v>
      </c>
      <c r="F9691">
        <v>0</v>
      </c>
      <c r="G9691">
        <v>0</v>
      </c>
      <c r="H9691" s="5">
        <v>0</v>
      </c>
      <c r="I9691" t="s">
        <v>2203</v>
      </c>
    </row>
    <row r="9692" spans="1:9" x14ac:dyDescent="0.25">
      <c r="A9692" t="b">
        <v>0</v>
      </c>
      <c r="D9692" t="s">
        <v>7027</v>
      </c>
      <c r="E9692" t="s">
        <v>16724</v>
      </c>
      <c r="F9692">
        <v>0</v>
      </c>
      <c r="G9692">
        <v>0</v>
      </c>
      <c r="H9692" s="5">
        <v>0</v>
      </c>
      <c r="I9692" t="s">
        <v>2204</v>
      </c>
    </row>
    <row r="9693" spans="1:9" x14ac:dyDescent="0.25">
      <c r="A9693" t="b">
        <v>0</v>
      </c>
      <c r="D9693" t="s">
        <v>7027</v>
      </c>
      <c r="E9693" t="s">
        <v>16725</v>
      </c>
      <c r="F9693">
        <v>0</v>
      </c>
      <c r="G9693">
        <v>0</v>
      </c>
      <c r="H9693" s="5">
        <v>0</v>
      </c>
      <c r="I9693" t="s">
        <v>2204</v>
      </c>
    </row>
    <row r="9694" spans="1:9" x14ac:dyDescent="0.25">
      <c r="A9694" t="b">
        <v>0</v>
      </c>
      <c r="D9694" t="s">
        <v>7027</v>
      </c>
      <c r="E9694" t="s">
        <v>16726</v>
      </c>
      <c r="F9694">
        <v>0</v>
      </c>
      <c r="G9694">
        <v>0</v>
      </c>
      <c r="H9694" s="5">
        <v>0</v>
      </c>
      <c r="I9694" t="s">
        <v>2204</v>
      </c>
    </row>
    <row r="9695" spans="1:9" x14ac:dyDescent="0.25">
      <c r="A9695" t="b">
        <v>0</v>
      </c>
      <c r="D9695" t="s">
        <v>7027</v>
      </c>
      <c r="E9695" t="s">
        <v>16727</v>
      </c>
      <c r="F9695">
        <v>0</v>
      </c>
      <c r="G9695">
        <v>0</v>
      </c>
      <c r="H9695" s="5">
        <v>0</v>
      </c>
      <c r="I9695" t="s">
        <v>2204</v>
      </c>
    </row>
    <row r="9696" spans="1:9" x14ac:dyDescent="0.25">
      <c r="A9696" t="b">
        <v>0</v>
      </c>
      <c r="D9696" t="s">
        <v>7027</v>
      </c>
      <c r="E9696" t="s">
        <v>16728</v>
      </c>
      <c r="F9696">
        <v>0</v>
      </c>
      <c r="G9696">
        <v>0</v>
      </c>
      <c r="H9696" s="5">
        <v>0</v>
      </c>
      <c r="I9696" t="s">
        <v>2204</v>
      </c>
    </row>
    <row r="9697" spans="1:9" x14ac:dyDescent="0.25">
      <c r="A9697" t="b">
        <v>0</v>
      </c>
      <c r="D9697" t="s">
        <v>7027</v>
      </c>
      <c r="E9697" t="s">
        <v>16729</v>
      </c>
      <c r="F9697">
        <v>0</v>
      </c>
      <c r="G9697">
        <v>0</v>
      </c>
      <c r="H9697" s="5">
        <v>0</v>
      </c>
      <c r="I9697" t="s">
        <v>2203</v>
      </c>
    </row>
    <row r="9698" spans="1:9" x14ac:dyDescent="0.25">
      <c r="A9698" t="b">
        <v>0</v>
      </c>
      <c r="D9698" t="s">
        <v>7027</v>
      </c>
      <c r="E9698" t="s">
        <v>16730</v>
      </c>
      <c r="F9698">
        <v>0</v>
      </c>
      <c r="G9698">
        <v>0</v>
      </c>
      <c r="H9698" s="5">
        <v>0</v>
      </c>
      <c r="I9698" t="s">
        <v>2203</v>
      </c>
    </row>
    <row r="9699" spans="1:9" x14ac:dyDescent="0.25">
      <c r="A9699" t="b">
        <v>0</v>
      </c>
      <c r="D9699" t="s">
        <v>7027</v>
      </c>
      <c r="E9699" t="s">
        <v>16731</v>
      </c>
      <c r="F9699">
        <v>0</v>
      </c>
      <c r="G9699">
        <v>0</v>
      </c>
      <c r="H9699" s="5">
        <v>0</v>
      </c>
      <c r="I9699" t="s">
        <v>2201</v>
      </c>
    </row>
    <row r="9700" spans="1:9" x14ac:dyDescent="0.25">
      <c r="A9700" t="b">
        <v>0</v>
      </c>
      <c r="D9700" t="s">
        <v>7027</v>
      </c>
      <c r="E9700" t="s">
        <v>16732</v>
      </c>
      <c r="F9700">
        <v>0</v>
      </c>
      <c r="G9700">
        <v>0</v>
      </c>
      <c r="H9700" s="5">
        <v>0</v>
      </c>
      <c r="I9700" t="s">
        <v>2201</v>
      </c>
    </row>
    <row r="9701" spans="1:9" x14ac:dyDescent="0.25">
      <c r="A9701" t="b">
        <v>0</v>
      </c>
      <c r="D9701" t="s">
        <v>7027</v>
      </c>
      <c r="E9701" t="s">
        <v>16733</v>
      </c>
      <c r="F9701">
        <v>0</v>
      </c>
      <c r="G9701">
        <v>0</v>
      </c>
      <c r="H9701" s="5">
        <v>0</v>
      </c>
      <c r="I9701" t="s">
        <v>2201</v>
      </c>
    </row>
    <row r="9702" spans="1:9" x14ac:dyDescent="0.25">
      <c r="A9702" t="b">
        <v>0</v>
      </c>
      <c r="D9702" t="s">
        <v>7027</v>
      </c>
      <c r="E9702" t="s">
        <v>16734</v>
      </c>
      <c r="F9702">
        <v>0</v>
      </c>
      <c r="G9702">
        <v>0</v>
      </c>
      <c r="H9702" s="5">
        <v>0</v>
      </c>
      <c r="I9702" t="s">
        <v>2201</v>
      </c>
    </row>
    <row r="9703" spans="1:9" x14ac:dyDescent="0.25">
      <c r="A9703" t="b">
        <v>0</v>
      </c>
      <c r="D9703" t="s">
        <v>7027</v>
      </c>
      <c r="E9703" t="s">
        <v>16735</v>
      </c>
      <c r="F9703">
        <v>0</v>
      </c>
      <c r="G9703">
        <v>0</v>
      </c>
      <c r="H9703" s="5">
        <v>0</v>
      </c>
      <c r="I9703" t="s">
        <v>2211</v>
      </c>
    </row>
    <row r="9704" spans="1:9" x14ac:dyDescent="0.25">
      <c r="A9704" t="b">
        <v>0</v>
      </c>
      <c r="D9704" t="s">
        <v>7027</v>
      </c>
      <c r="E9704" t="s">
        <v>16736</v>
      </c>
      <c r="F9704">
        <v>0</v>
      </c>
      <c r="G9704">
        <v>0</v>
      </c>
      <c r="H9704" s="5">
        <v>0</v>
      </c>
      <c r="I9704" t="s">
        <v>2203</v>
      </c>
    </row>
    <row r="9705" spans="1:9" x14ac:dyDescent="0.25">
      <c r="A9705" t="b">
        <v>0</v>
      </c>
      <c r="D9705" t="s">
        <v>7026</v>
      </c>
      <c r="E9705" t="s">
        <v>16737</v>
      </c>
      <c r="F9705">
        <v>0</v>
      </c>
      <c r="G9705">
        <v>0</v>
      </c>
      <c r="H9705" s="5">
        <v>0</v>
      </c>
      <c r="I9705" t="s">
        <v>2211</v>
      </c>
    </row>
    <row r="9706" spans="1:9" x14ac:dyDescent="0.25">
      <c r="A9706" t="b">
        <v>1</v>
      </c>
      <c r="B9706" t="s">
        <v>772</v>
      </c>
      <c r="C9706" t="s">
        <v>3800</v>
      </c>
      <c r="D9706" t="s">
        <v>7026</v>
      </c>
      <c r="E9706" t="s">
        <v>16738</v>
      </c>
      <c r="F9706">
        <v>1</v>
      </c>
      <c r="G9706">
        <v>1</v>
      </c>
      <c r="H9706" s="5">
        <v>1</v>
      </c>
      <c r="I9706" t="s">
        <v>2204</v>
      </c>
    </row>
    <row r="9707" spans="1:9" x14ac:dyDescent="0.25">
      <c r="A9707" t="b">
        <v>1</v>
      </c>
      <c r="B9707" t="s">
        <v>1112</v>
      </c>
      <c r="D9707" t="s">
        <v>7026</v>
      </c>
      <c r="E9707" t="s">
        <v>16739</v>
      </c>
      <c r="F9707">
        <v>1</v>
      </c>
      <c r="G9707">
        <v>0</v>
      </c>
      <c r="H9707" s="5">
        <v>1</v>
      </c>
      <c r="I9707" t="s">
        <v>2206</v>
      </c>
    </row>
    <row r="9708" spans="1:9" x14ac:dyDescent="0.25">
      <c r="A9708" t="b">
        <v>1</v>
      </c>
      <c r="B9708" t="s">
        <v>7020</v>
      </c>
      <c r="D9708" t="s">
        <v>7026</v>
      </c>
      <c r="E9708" t="s">
        <v>16740</v>
      </c>
      <c r="F9708">
        <v>1</v>
      </c>
      <c r="G9708">
        <v>0</v>
      </c>
      <c r="H9708" s="5">
        <v>1</v>
      </c>
      <c r="I9708" t="s">
        <v>2203</v>
      </c>
    </row>
    <row r="9709" spans="1:9" x14ac:dyDescent="0.25">
      <c r="A9709" t="b">
        <v>1</v>
      </c>
      <c r="B9709" t="s">
        <v>753</v>
      </c>
      <c r="C9709" t="s">
        <v>4220</v>
      </c>
      <c r="D9709" t="s">
        <v>7026</v>
      </c>
      <c r="E9709" t="s">
        <v>16741</v>
      </c>
      <c r="F9709">
        <v>1</v>
      </c>
      <c r="G9709">
        <v>1</v>
      </c>
      <c r="H9709" s="5">
        <v>1</v>
      </c>
      <c r="I9709" t="s">
        <v>2206</v>
      </c>
    </row>
    <row r="9710" spans="1:9" x14ac:dyDescent="0.25">
      <c r="A9710" t="b">
        <v>1</v>
      </c>
      <c r="B9710" t="s">
        <v>1118</v>
      </c>
      <c r="C9710" t="s">
        <v>6265</v>
      </c>
      <c r="D9710" t="s">
        <v>7026</v>
      </c>
      <c r="E9710" t="s">
        <v>16742</v>
      </c>
      <c r="F9710">
        <v>1</v>
      </c>
      <c r="G9710">
        <v>1</v>
      </c>
      <c r="H9710" s="5">
        <v>1</v>
      </c>
      <c r="I9710" t="s">
        <v>2182</v>
      </c>
    </row>
    <row r="9711" spans="1:9" x14ac:dyDescent="0.25">
      <c r="A9711" t="b">
        <v>1</v>
      </c>
      <c r="B9711" t="s">
        <v>1000</v>
      </c>
      <c r="C9711" t="s">
        <v>3871</v>
      </c>
      <c r="D9711" t="s">
        <v>7026</v>
      </c>
      <c r="E9711" t="s">
        <v>16743</v>
      </c>
      <c r="F9711">
        <v>1</v>
      </c>
      <c r="G9711">
        <v>1</v>
      </c>
      <c r="H9711" s="5">
        <v>1</v>
      </c>
      <c r="I9711" t="s">
        <v>2206</v>
      </c>
    </row>
    <row r="9712" spans="1:9" x14ac:dyDescent="0.25">
      <c r="A9712" t="b">
        <v>1</v>
      </c>
      <c r="B9712" t="s">
        <v>999</v>
      </c>
      <c r="D9712" t="s">
        <v>7026</v>
      </c>
      <c r="E9712" t="s">
        <v>16744</v>
      </c>
      <c r="F9712">
        <v>1</v>
      </c>
      <c r="G9712">
        <v>0</v>
      </c>
      <c r="H9712" s="5">
        <v>1</v>
      </c>
      <c r="I9712" t="s">
        <v>2206</v>
      </c>
    </row>
    <row r="9713" spans="1:9" x14ac:dyDescent="0.25">
      <c r="A9713" t="b">
        <v>1</v>
      </c>
      <c r="B9713" t="s">
        <v>999</v>
      </c>
      <c r="D9713" t="s">
        <v>7026</v>
      </c>
      <c r="E9713" t="s">
        <v>16745</v>
      </c>
      <c r="F9713">
        <v>1</v>
      </c>
      <c r="G9713">
        <v>0</v>
      </c>
      <c r="H9713" s="5">
        <v>1</v>
      </c>
      <c r="I9713" t="s">
        <v>2206</v>
      </c>
    </row>
    <row r="9714" spans="1:9" x14ac:dyDescent="0.25">
      <c r="A9714" t="b">
        <v>1</v>
      </c>
      <c r="B9714" t="s">
        <v>999</v>
      </c>
      <c r="D9714" t="s">
        <v>7026</v>
      </c>
      <c r="E9714" t="s">
        <v>16746</v>
      </c>
      <c r="F9714">
        <v>1</v>
      </c>
      <c r="G9714">
        <v>0</v>
      </c>
      <c r="H9714" s="5">
        <v>1</v>
      </c>
      <c r="I9714" t="s">
        <v>2206</v>
      </c>
    </row>
    <row r="9715" spans="1:9" x14ac:dyDescent="0.25">
      <c r="A9715" t="b">
        <v>1</v>
      </c>
      <c r="B9715" t="s">
        <v>999</v>
      </c>
      <c r="C9715" t="s">
        <v>4115</v>
      </c>
      <c r="D9715" t="s">
        <v>7026</v>
      </c>
      <c r="E9715" t="s">
        <v>16747</v>
      </c>
      <c r="F9715">
        <v>1</v>
      </c>
      <c r="G9715">
        <v>1</v>
      </c>
      <c r="H9715" s="5">
        <v>1</v>
      </c>
      <c r="I9715" t="s">
        <v>2206</v>
      </c>
    </row>
    <row r="9716" spans="1:9" x14ac:dyDescent="0.25">
      <c r="A9716" t="b">
        <v>1</v>
      </c>
      <c r="B9716" t="s">
        <v>1123</v>
      </c>
      <c r="C9716" t="s">
        <v>6253</v>
      </c>
      <c r="D9716" t="s">
        <v>7026</v>
      </c>
      <c r="E9716" t="s">
        <v>16748</v>
      </c>
      <c r="F9716">
        <v>1</v>
      </c>
      <c r="G9716">
        <v>1</v>
      </c>
      <c r="H9716" s="5">
        <v>1</v>
      </c>
      <c r="I9716" t="s">
        <v>2207</v>
      </c>
    </row>
    <row r="9717" spans="1:9" x14ac:dyDescent="0.25">
      <c r="A9717" t="b">
        <v>1</v>
      </c>
      <c r="B9717" t="s">
        <v>747</v>
      </c>
      <c r="C9717" t="s">
        <v>4222</v>
      </c>
      <c r="D9717" t="s">
        <v>7026</v>
      </c>
      <c r="E9717" t="s">
        <v>16749</v>
      </c>
      <c r="F9717">
        <v>1</v>
      </c>
      <c r="G9717">
        <v>1</v>
      </c>
      <c r="H9717" s="5">
        <v>1</v>
      </c>
      <c r="I9717" t="s">
        <v>2203</v>
      </c>
    </row>
    <row r="9718" spans="1:9" x14ac:dyDescent="0.25">
      <c r="A9718" t="b">
        <v>1</v>
      </c>
      <c r="B9718" t="s">
        <v>7021</v>
      </c>
      <c r="D9718" t="s">
        <v>7027</v>
      </c>
      <c r="E9718" t="s">
        <v>16750</v>
      </c>
      <c r="F9718">
        <v>1</v>
      </c>
      <c r="G9718">
        <v>0</v>
      </c>
      <c r="H9718" s="5">
        <v>1</v>
      </c>
      <c r="I9718" t="s">
        <v>2206</v>
      </c>
    </row>
    <row r="9719" spans="1:9" x14ac:dyDescent="0.25">
      <c r="A9719" t="b">
        <v>1</v>
      </c>
      <c r="D9719" t="s">
        <v>7027</v>
      </c>
      <c r="E9719" t="s">
        <v>16751</v>
      </c>
      <c r="F9719">
        <v>0</v>
      </c>
      <c r="G9719">
        <v>0</v>
      </c>
      <c r="H9719" s="5">
        <v>1</v>
      </c>
      <c r="I9719" t="s">
        <v>2206</v>
      </c>
    </row>
    <row r="9720" spans="1:9" x14ac:dyDescent="0.25">
      <c r="A9720" t="b">
        <v>1</v>
      </c>
      <c r="B9720" t="s">
        <v>7022</v>
      </c>
      <c r="D9720" t="s">
        <v>7027</v>
      </c>
      <c r="E9720" t="s">
        <v>16752</v>
      </c>
      <c r="F9720">
        <v>1</v>
      </c>
      <c r="G9720">
        <v>0</v>
      </c>
      <c r="H9720" s="5">
        <v>1</v>
      </c>
      <c r="I9720" t="s">
        <v>2206</v>
      </c>
    </row>
    <row r="9721" spans="1:9" x14ac:dyDescent="0.25">
      <c r="A9721" t="b">
        <v>1</v>
      </c>
      <c r="B9721" t="s">
        <v>714</v>
      </c>
      <c r="D9721" t="s">
        <v>7026</v>
      </c>
      <c r="E9721" t="s">
        <v>16753</v>
      </c>
      <c r="F9721">
        <v>1</v>
      </c>
      <c r="G9721">
        <v>0</v>
      </c>
      <c r="H9721" s="5">
        <v>1</v>
      </c>
      <c r="I9721" t="s">
        <v>2206</v>
      </c>
    </row>
    <row r="9722" spans="1:9" x14ac:dyDescent="0.25">
      <c r="A9722" t="b">
        <v>1</v>
      </c>
      <c r="B9722" t="s">
        <v>1039</v>
      </c>
      <c r="D9722" t="s">
        <v>7026</v>
      </c>
      <c r="E9722" t="s">
        <v>16754</v>
      </c>
      <c r="F9722">
        <v>1</v>
      </c>
      <c r="G9722">
        <v>0</v>
      </c>
      <c r="H9722" s="5">
        <v>1</v>
      </c>
      <c r="I9722" t="s">
        <v>2211</v>
      </c>
    </row>
    <row r="9723" spans="1:9" x14ac:dyDescent="0.25">
      <c r="A9723" t="b">
        <v>0</v>
      </c>
      <c r="D9723" t="s">
        <v>7027</v>
      </c>
      <c r="E9723" t="s">
        <v>16755</v>
      </c>
      <c r="F9723">
        <v>0</v>
      </c>
      <c r="G9723">
        <v>0</v>
      </c>
      <c r="H9723" s="5">
        <v>0</v>
      </c>
      <c r="I9723" t="s">
        <v>2211</v>
      </c>
    </row>
    <row r="9724" spans="1:9" x14ac:dyDescent="0.25">
      <c r="A9724" t="b">
        <v>0</v>
      </c>
      <c r="D9724" t="s">
        <v>7027</v>
      </c>
      <c r="E9724" t="s">
        <v>16756</v>
      </c>
      <c r="F9724">
        <v>0</v>
      </c>
      <c r="G9724">
        <v>0</v>
      </c>
      <c r="H9724" s="5">
        <v>0</v>
      </c>
      <c r="I9724" t="s">
        <v>2211</v>
      </c>
    </row>
    <row r="9725" spans="1:9" x14ac:dyDescent="0.25">
      <c r="A9725" t="b">
        <v>0</v>
      </c>
      <c r="D9725" t="s">
        <v>7027</v>
      </c>
      <c r="E9725" t="s">
        <v>16757</v>
      </c>
      <c r="F9725">
        <v>0</v>
      </c>
      <c r="G9725">
        <v>0</v>
      </c>
      <c r="H9725" s="5">
        <v>0</v>
      </c>
      <c r="I9725" t="s">
        <v>2211</v>
      </c>
    </row>
    <row r="9726" spans="1:9" x14ac:dyDescent="0.25">
      <c r="A9726" t="b">
        <v>0</v>
      </c>
      <c r="D9726" t="s">
        <v>7027</v>
      </c>
      <c r="E9726" t="s">
        <v>16758</v>
      </c>
      <c r="F9726">
        <v>0</v>
      </c>
      <c r="G9726">
        <v>0</v>
      </c>
      <c r="H9726" s="5">
        <v>0</v>
      </c>
      <c r="I9726" t="s">
        <v>2211</v>
      </c>
    </row>
    <row r="9727" spans="1:9" x14ac:dyDescent="0.25">
      <c r="A9727" t="b">
        <v>0</v>
      </c>
      <c r="D9727" t="s">
        <v>7026</v>
      </c>
      <c r="E9727" t="s">
        <v>16759</v>
      </c>
      <c r="F9727">
        <v>0</v>
      </c>
      <c r="G9727">
        <v>0</v>
      </c>
      <c r="H9727" s="5">
        <v>0</v>
      </c>
      <c r="I9727" t="s">
        <v>2204</v>
      </c>
    </row>
    <row r="9728" spans="1:9" x14ac:dyDescent="0.25">
      <c r="A9728" t="b">
        <v>0</v>
      </c>
      <c r="D9728" t="s">
        <v>7026</v>
      </c>
      <c r="E9728" t="s">
        <v>16760</v>
      </c>
      <c r="F9728">
        <v>0</v>
      </c>
      <c r="G9728">
        <v>0</v>
      </c>
      <c r="H9728" s="5">
        <v>0</v>
      </c>
      <c r="I9728" t="s">
        <v>2213</v>
      </c>
    </row>
    <row r="9729" spans="1:9" x14ac:dyDescent="0.25">
      <c r="A9729" t="b">
        <v>0</v>
      </c>
      <c r="D9729" t="s">
        <v>7026</v>
      </c>
      <c r="E9729" t="s">
        <v>16761</v>
      </c>
      <c r="F9729">
        <v>0</v>
      </c>
      <c r="G9729">
        <v>0</v>
      </c>
      <c r="H9729" s="5">
        <v>0</v>
      </c>
      <c r="I9729" t="s">
        <v>2213</v>
      </c>
    </row>
    <row r="9730" spans="1:9" x14ac:dyDescent="0.25">
      <c r="A9730" t="b">
        <v>0</v>
      </c>
      <c r="D9730" t="s">
        <v>7026</v>
      </c>
      <c r="E9730" t="s">
        <v>16762</v>
      </c>
      <c r="F9730">
        <v>0</v>
      </c>
      <c r="G9730">
        <v>0</v>
      </c>
      <c r="H9730" s="5">
        <v>0</v>
      </c>
      <c r="I9730" t="s">
        <v>2213</v>
      </c>
    </row>
    <row r="9731" spans="1:9" x14ac:dyDescent="0.25">
      <c r="A9731" t="b">
        <v>0</v>
      </c>
      <c r="D9731" t="s">
        <v>7026</v>
      </c>
      <c r="E9731" t="s">
        <v>16763</v>
      </c>
      <c r="F9731">
        <v>0</v>
      </c>
      <c r="G9731">
        <v>0</v>
      </c>
      <c r="H9731" s="5">
        <v>0</v>
      </c>
      <c r="I9731" t="s">
        <v>2210</v>
      </c>
    </row>
    <row r="9732" spans="1:9" x14ac:dyDescent="0.25">
      <c r="A9732" t="b">
        <v>0</v>
      </c>
      <c r="D9732" t="s">
        <v>7026</v>
      </c>
      <c r="E9732" t="s">
        <v>16764</v>
      </c>
      <c r="F9732">
        <v>0</v>
      </c>
      <c r="G9732">
        <v>0</v>
      </c>
      <c r="H9732" s="5">
        <v>0</v>
      </c>
      <c r="I9732" t="s">
        <v>2213</v>
      </c>
    </row>
    <row r="9733" spans="1:9" x14ac:dyDescent="0.25">
      <c r="A9733" t="b">
        <v>0</v>
      </c>
      <c r="D9733" t="s">
        <v>7026</v>
      </c>
      <c r="E9733" t="s">
        <v>16765</v>
      </c>
      <c r="F9733">
        <v>0</v>
      </c>
      <c r="G9733">
        <v>0</v>
      </c>
      <c r="H9733" s="5">
        <v>0</v>
      </c>
      <c r="I9733" t="s">
        <v>2213</v>
      </c>
    </row>
    <row r="9734" spans="1:9" x14ac:dyDescent="0.25">
      <c r="A9734" t="b">
        <v>0</v>
      </c>
      <c r="D9734" t="s">
        <v>7026</v>
      </c>
      <c r="E9734" t="s">
        <v>16766</v>
      </c>
      <c r="F9734">
        <v>0</v>
      </c>
      <c r="G9734">
        <v>0</v>
      </c>
      <c r="H9734" s="5">
        <v>0</v>
      </c>
      <c r="I9734" t="s">
        <v>2213</v>
      </c>
    </row>
    <row r="9735" spans="1:9" x14ac:dyDescent="0.25">
      <c r="A9735" t="b">
        <v>0</v>
      </c>
      <c r="D9735" t="s">
        <v>7026</v>
      </c>
      <c r="E9735" t="s">
        <v>16767</v>
      </c>
      <c r="F9735">
        <v>0</v>
      </c>
      <c r="G9735">
        <v>0</v>
      </c>
      <c r="H9735" s="5">
        <v>0</v>
      </c>
      <c r="I9735" t="s">
        <v>2213</v>
      </c>
    </row>
    <row r="9736" spans="1:9" x14ac:dyDescent="0.25">
      <c r="A9736" t="b">
        <v>0</v>
      </c>
      <c r="D9736" t="s">
        <v>7026</v>
      </c>
      <c r="E9736" t="s">
        <v>16768</v>
      </c>
      <c r="F9736">
        <v>0</v>
      </c>
      <c r="G9736">
        <v>0</v>
      </c>
      <c r="H9736" s="5">
        <v>0</v>
      </c>
      <c r="I9736" t="s">
        <v>2213</v>
      </c>
    </row>
    <row r="9737" spans="1:9" x14ac:dyDescent="0.25">
      <c r="A9737" t="b">
        <v>0</v>
      </c>
      <c r="D9737" t="s">
        <v>7026</v>
      </c>
      <c r="E9737" t="s">
        <v>16769</v>
      </c>
      <c r="F9737">
        <v>0</v>
      </c>
      <c r="G9737">
        <v>0</v>
      </c>
      <c r="H9737" s="5">
        <v>0</v>
      </c>
      <c r="I9737" t="s">
        <v>2213</v>
      </c>
    </row>
    <row r="9738" spans="1:9" x14ac:dyDescent="0.25">
      <c r="A9738" t="b">
        <v>0</v>
      </c>
      <c r="D9738" t="s">
        <v>7026</v>
      </c>
      <c r="E9738" t="s">
        <v>16770</v>
      </c>
      <c r="F9738">
        <v>0</v>
      </c>
      <c r="G9738">
        <v>0</v>
      </c>
      <c r="H9738" s="5">
        <v>0</v>
      </c>
      <c r="I9738" t="s">
        <v>2213</v>
      </c>
    </row>
    <row r="9739" spans="1:9" x14ac:dyDescent="0.25">
      <c r="A9739" t="b">
        <v>0</v>
      </c>
      <c r="D9739" t="s">
        <v>7026</v>
      </c>
      <c r="E9739" t="s">
        <v>16771</v>
      </c>
      <c r="F9739">
        <v>0</v>
      </c>
      <c r="G9739">
        <v>0</v>
      </c>
      <c r="H9739" s="5">
        <v>0</v>
      </c>
      <c r="I9739" t="s">
        <v>2213</v>
      </c>
    </row>
    <row r="9740" spans="1:9" x14ac:dyDescent="0.25">
      <c r="A9740" t="b">
        <v>0</v>
      </c>
      <c r="D9740" t="s">
        <v>7026</v>
      </c>
      <c r="E9740" t="s">
        <v>16772</v>
      </c>
      <c r="F9740">
        <v>0</v>
      </c>
      <c r="G9740">
        <v>0</v>
      </c>
      <c r="H9740" s="5">
        <v>0</v>
      </c>
      <c r="I9740" t="s">
        <v>2213</v>
      </c>
    </row>
    <row r="9741" spans="1:9" x14ac:dyDescent="0.25">
      <c r="A9741" t="b">
        <v>0</v>
      </c>
      <c r="D9741" t="s">
        <v>7026</v>
      </c>
      <c r="E9741" t="s">
        <v>16773</v>
      </c>
      <c r="F9741">
        <v>0</v>
      </c>
      <c r="G9741">
        <v>0</v>
      </c>
      <c r="H9741" s="5">
        <v>0</v>
      </c>
      <c r="I9741" t="s">
        <v>2210</v>
      </c>
    </row>
    <row r="9742" spans="1:9" x14ac:dyDescent="0.25">
      <c r="A9742" t="b">
        <v>0</v>
      </c>
      <c r="D9742" t="s">
        <v>7026</v>
      </c>
      <c r="E9742" t="s">
        <v>16774</v>
      </c>
      <c r="F9742">
        <v>0</v>
      </c>
      <c r="G9742">
        <v>0</v>
      </c>
      <c r="H9742" s="5">
        <v>0</v>
      </c>
      <c r="I9742" t="s">
        <v>2210</v>
      </c>
    </row>
    <row r="9743" spans="1:9" x14ac:dyDescent="0.25">
      <c r="A9743" t="b">
        <v>0</v>
      </c>
      <c r="D9743" t="s">
        <v>7026</v>
      </c>
      <c r="E9743" t="s">
        <v>16775</v>
      </c>
      <c r="F9743">
        <v>0</v>
      </c>
      <c r="G9743">
        <v>0</v>
      </c>
      <c r="H9743" s="5">
        <v>0</v>
      </c>
      <c r="I9743" t="s">
        <v>2213</v>
      </c>
    </row>
    <row r="9744" spans="1:9" x14ac:dyDescent="0.25">
      <c r="A9744" t="b">
        <v>0</v>
      </c>
      <c r="D9744" t="s">
        <v>7026</v>
      </c>
      <c r="E9744" t="s">
        <v>16776</v>
      </c>
      <c r="F9744">
        <v>0</v>
      </c>
      <c r="G9744">
        <v>0</v>
      </c>
      <c r="H9744" s="5">
        <v>0</v>
      </c>
      <c r="I9744" t="s">
        <v>2213</v>
      </c>
    </row>
    <row r="9745" spans="1:9" x14ac:dyDescent="0.25">
      <c r="A9745" t="b">
        <v>0</v>
      </c>
      <c r="D9745" t="s">
        <v>7026</v>
      </c>
      <c r="E9745" t="s">
        <v>16777</v>
      </c>
      <c r="F9745">
        <v>0</v>
      </c>
      <c r="G9745">
        <v>0</v>
      </c>
      <c r="H9745" s="5">
        <v>0</v>
      </c>
      <c r="I9745" t="s">
        <v>2213</v>
      </c>
    </row>
    <row r="9746" spans="1:9" x14ac:dyDescent="0.25">
      <c r="A9746" t="b">
        <v>0</v>
      </c>
      <c r="D9746" t="s">
        <v>7026</v>
      </c>
      <c r="E9746" t="s">
        <v>16778</v>
      </c>
      <c r="F9746">
        <v>0</v>
      </c>
      <c r="G9746">
        <v>0</v>
      </c>
      <c r="H9746" s="5">
        <v>0</v>
      </c>
      <c r="I9746" t="s">
        <v>2204</v>
      </c>
    </row>
    <row r="9747" spans="1:9" x14ac:dyDescent="0.25">
      <c r="A9747" t="b">
        <v>0</v>
      </c>
      <c r="D9747" t="s">
        <v>7026</v>
      </c>
      <c r="E9747" t="s">
        <v>16779</v>
      </c>
      <c r="F9747">
        <v>0</v>
      </c>
      <c r="G9747">
        <v>0</v>
      </c>
      <c r="H9747" s="5">
        <v>0</v>
      </c>
      <c r="I9747" t="s">
        <v>2204</v>
      </c>
    </row>
    <row r="9748" spans="1:9" x14ac:dyDescent="0.25">
      <c r="A9748" t="b">
        <v>0</v>
      </c>
      <c r="D9748" t="s">
        <v>7026</v>
      </c>
      <c r="E9748" t="s">
        <v>16780</v>
      </c>
      <c r="F9748">
        <v>0</v>
      </c>
      <c r="G9748">
        <v>0</v>
      </c>
      <c r="H9748" s="5">
        <v>0</v>
      </c>
      <c r="I9748" t="s">
        <v>17040</v>
      </c>
    </row>
    <row r="9749" spans="1:9" x14ac:dyDescent="0.25">
      <c r="A9749" t="b">
        <v>0</v>
      </c>
      <c r="D9749" t="s">
        <v>7026</v>
      </c>
      <c r="E9749" t="s">
        <v>16781</v>
      </c>
      <c r="F9749">
        <v>0</v>
      </c>
      <c r="G9749">
        <v>0</v>
      </c>
      <c r="H9749" s="5">
        <v>0</v>
      </c>
      <c r="I9749" t="s">
        <v>2210</v>
      </c>
    </row>
    <row r="9750" spans="1:9" x14ac:dyDescent="0.25">
      <c r="A9750" t="b">
        <v>0</v>
      </c>
      <c r="D9750" t="s">
        <v>7026</v>
      </c>
      <c r="E9750" t="s">
        <v>16782</v>
      </c>
      <c r="F9750">
        <v>0</v>
      </c>
      <c r="G9750">
        <v>0</v>
      </c>
      <c r="H9750" s="5">
        <v>0</v>
      </c>
      <c r="I9750" t="s">
        <v>2202</v>
      </c>
    </row>
    <row r="9751" spans="1:9" x14ac:dyDescent="0.25">
      <c r="A9751" t="b">
        <v>0</v>
      </c>
      <c r="D9751" t="s">
        <v>7026</v>
      </c>
      <c r="E9751" t="s">
        <v>16783</v>
      </c>
      <c r="F9751">
        <v>0</v>
      </c>
      <c r="G9751">
        <v>0</v>
      </c>
      <c r="H9751" s="5">
        <v>0</v>
      </c>
      <c r="I9751" t="s">
        <v>2213</v>
      </c>
    </row>
    <row r="9752" spans="1:9" x14ac:dyDescent="0.25">
      <c r="A9752" t="b">
        <v>0</v>
      </c>
      <c r="D9752" t="s">
        <v>7026</v>
      </c>
      <c r="E9752" t="s">
        <v>16784</v>
      </c>
      <c r="F9752">
        <v>0</v>
      </c>
      <c r="G9752">
        <v>0</v>
      </c>
      <c r="H9752" s="5">
        <v>0</v>
      </c>
      <c r="I9752" t="s">
        <v>2213</v>
      </c>
    </row>
    <row r="9753" spans="1:9" x14ac:dyDescent="0.25">
      <c r="A9753" t="b">
        <v>0</v>
      </c>
      <c r="D9753" t="s">
        <v>7026</v>
      </c>
      <c r="E9753" t="s">
        <v>16785</v>
      </c>
      <c r="F9753">
        <v>0</v>
      </c>
      <c r="G9753">
        <v>0</v>
      </c>
      <c r="H9753" s="5">
        <v>0</v>
      </c>
      <c r="I9753" t="s">
        <v>2213</v>
      </c>
    </row>
    <row r="9754" spans="1:9" x14ac:dyDescent="0.25">
      <c r="A9754" t="b">
        <v>0</v>
      </c>
      <c r="D9754" t="s">
        <v>7026</v>
      </c>
      <c r="E9754" t="s">
        <v>16786</v>
      </c>
      <c r="F9754">
        <v>0</v>
      </c>
      <c r="G9754">
        <v>0</v>
      </c>
      <c r="H9754" s="5">
        <v>0</v>
      </c>
      <c r="I9754" t="s">
        <v>2213</v>
      </c>
    </row>
    <row r="9755" spans="1:9" x14ac:dyDescent="0.25">
      <c r="A9755" t="b">
        <v>0</v>
      </c>
      <c r="D9755" t="s">
        <v>7026</v>
      </c>
      <c r="E9755" t="s">
        <v>16787</v>
      </c>
      <c r="F9755">
        <v>0</v>
      </c>
      <c r="G9755">
        <v>0</v>
      </c>
      <c r="H9755" s="5">
        <v>0</v>
      </c>
      <c r="I9755" t="s">
        <v>2213</v>
      </c>
    </row>
    <row r="9756" spans="1:9" x14ac:dyDescent="0.25">
      <c r="A9756" t="b">
        <v>0</v>
      </c>
      <c r="D9756" t="s">
        <v>7026</v>
      </c>
      <c r="E9756" t="s">
        <v>16788</v>
      </c>
      <c r="F9756">
        <v>0</v>
      </c>
      <c r="G9756">
        <v>0</v>
      </c>
      <c r="H9756" s="5">
        <v>0</v>
      </c>
      <c r="I9756" t="s">
        <v>2213</v>
      </c>
    </row>
    <row r="9757" spans="1:9" x14ac:dyDescent="0.25">
      <c r="A9757" t="b">
        <v>0</v>
      </c>
      <c r="D9757" t="s">
        <v>7026</v>
      </c>
      <c r="E9757" t="s">
        <v>16789</v>
      </c>
      <c r="F9757">
        <v>0</v>
      </c>
      <c r="G9757">
        <v>0</v>
      </c>
      <c r="H9757" s="5">
        <v>0</v>
      </c>
      <c r="I9757" t="s">
        <v>2203</v>
      </c>
    </row>
    <row r="9758" spans="1:9" x14ac:dyDescent="0.25">
      <c r="A9758" t="b">
        <v>0</v>
      </c>
      <c r="D9758" t="s">
        <v>7026</v>
      </c>
      <c r="E9758" t="s">
        <v>16790</v>
      </c>
      <c r="F9758">
        <v>0</v>
      </c>
      <c r="G9758">
        <v>0</v>
      </c>
      <c r="H9758" s="5">
        <v>0</v>
      </c>
      <c r="I9758" t="s">
        <v>2213</v>
      </c>
    </row>
    <row r="9759" spans="1:9" x14ac:dyDescent="0.25">
      <c r="A9759" t="b">
        <v>0</v>
      </c>
      <c r="D9759" t="s">
        <v>7026</v>
      </c>
      <c r="E9759" t="s">
        <v>16791</v>
      </c>
      <c r="F9759">
        <v>0</v>
      </c>
      <c r="G9759">
        <v>0</v>
      </c>
      <c r="H9759" s="5">
        <v>0</v>
      </c>
      <c r="I9759" t="s">
        <v>2213</v>
      </c>
    </row>
    <row r="9760" spans="1:9" x14ac:dyDescent="0.25">
      <c r="A9760" t="b">
        <v>0</v>
      </c>
      <c r="D9760" t="s">
        <v>7026</v>
      </c>
      <c r="E9760" t="s">
        <v>16792</v>
      </c>
      <c r="F9760">
        <v>0</v>
      </c>
      <c r="G9760">
        <v>0</v>
      </c>
      <c r="H9760" s="5">
        <v>0</v>
      </c>
      <c r="I9760" t="s">
        <v>2213</v>
      </c>
    </row>
    <row r="9761" spans="1:9" x14ac:dyDescent="0.25">
      <c r="A9761" t="b">
        <v>0</v>
      </c>
      <c r="D9761" t="s">
        <v>7026</v>
      </c>
      <c r="E9761" t="s">
        <v>16793</v>
      </c>
      <c r="F9761">
        <v>0</v>
      </c>
      <c r="G9761">
        <v>0</v>
      </c>
      <c r="H9761" s="5">
        <v>0</v>
      </c>
      <c r="I9761" t="s">
        <v>2213</v>
      </c>
    </row>
    <row r="9762" spans="1:9" x14ac:dyDescent="0.25">
      <c r="A9762" t="b">
        <v>0</v>
      </c>
      <c r="D9762" t="s">
        <v>7026</v>
      </c>
      <c r="E9762" t="s">
        <v>16794</v>
      </c>
      <c r="F9762">
        <v>0</v>
      </c>
      <c r="G9762">
        <v>0</v>
      </c>
      <c r="H9762" s="5">
        <v>0</v>
      </c>
      <c r="I9762" t="s">
        <v>2203</v>
      </c>
    </row>
    <row r="9763" spans="1:9" x14ac:dyDescent="0.25">
      <c r="A9763" t="b">
        <v>0</v>
      </c>
      <c r="D9763" t="s">
        <v>7026</v>
      </c>
      <c r="E9763" t="s">
        <v>16795</v>
      </c>
      <c r="F9763">
        <v>0</v>
      </c>
      <c r="G9763">
        <v>0</v>
      </c>
      <c r="H9763" s="5">
        <v>0</v>
      </c>
      <c r="I9763" t="s">
        <v>2210</v>
      </c>
    </row>
    <row r="9764" spans="1:9" x14ac:dyDescent="0.25">
      <c r="A9764" t="b">
        <v>0</v>
      </c>
      <c r="D9764" t="s">
        <v>7026</v>
      </c>
      <c r="E9764" t="s">
        <v>16796</v>
      </c>
      <c r="F9764">
        <v>0</v>
      </c>
      <c r="G9764">
        <v>0</v>
      </c>
      <c r="H9764" s="5">
        <v>0</v>
      </c>
      <c r="I9764" t="s">
        <v>2210</v>
      </c>
    </row>
    <row r="9765" spans="1:9" x14ac:dyDescent="0.25">
      <c r="A9765" t="b">
        <v>0</v>
      </c>
      <c r="D9765" t="s">
        <v>7026</v>
      </c>
      <c r="E9765" t="s">
        <v>16797</v>
      </c>
      <c r="F9765">
        <v>0</v>
      </c>
      <c r="G9765">
        <v>0</v>
      </c>
      <c r="H9765" s="5">
        <v>0</v>
      </c>
      <c r="I9765" t="s">
        <v>2204</v>
      </c>
    </row>
    <row r="9766" spans="1:9" x14ac:dyDescent="0.25">
      <c r="A9766" t="b">
        <v>0</v>
      </c>
      <c r="D9766" t="s">
        <v>7026</v>
      </c>
      <c r="E9766" t="s">
        <v>16798</v>
      </c>
      <c r="F9766">
        <v>0</v>
      </c>
      <c r="G9766">
        <v>0</v>
      </c>
      <c r="H9766" s="5">
        <v>0</v>
      </c>
      <c r="I9766" t="s">
        <v>2204</v>
      </c>
    </row>
    <row r="9767" spans="1:9" x14ac:dyDescent="0.25">
      <c r="A9767" t="b">
        <v>0</v>
      </c>
      <c r="D9767" t="s">
        <v>7026</v>
      </c>
      <c r="E9767" t="s">
        <v>16799</v>
      </c>
      <c r="F9767">
        <v>0</v>
      </c>
      <c r="G9767">
        <v>0</v>
      </c>
      <c r="H9767" s="5">
        <v>0</v>
      </c>
      <c r="I9767" t="s">
        <v>2204</v>
      </c>
    </row>
    <row r="9768" spans="1:9" x14ac:dyDescent="0.25">
      <c r="A9768" t="b">
        <v>0</v>
      </c>
      <c r="D9768" t="s">
        <v>7026</v>
      </c>
      <c r="E9768" t="s">
        <v>16800</v>
      </c>
      <c r="F9768">
        <v>0</v>
      </c>
      <c r="G9768">
        <v>0</v>
      </c>
      <c r="H9768" s="5">
        <v>0</v>
      </c>
      <c r="I9768" t="s">
        <v>2204</v>
      </c>
    </row>
    <row r="9769" spans="1:9" x14ac:dyDescent="0.25">
      <c r="A9769" t="b">
        <v>0</v>
      </c>
      <c r="D9769" t="s">
        <v>7026</v>
      </c>
      <c r="E9769" t="s">
        <v>16801</v>
      </c>
      <c r="F9769">
        <v>0</v>
      </c>
      <c r="G9769">
        <v>0</v>
      </c>
      <c r="H9769" s="5">
        <v>0</v>
      </c>
      <c r="I9769" t="s">
        <v>2211</v>
      </c>
    </row>
    <row r="9770" spans="1:9" x14ac:dyDescent="0.25">
      <c r="A9770" t="b">
        <v>0</v>
      </c>
      <c r="D9770" t="s">
        <v>7026</v>
      </c>
      <c r="E9770" t="s">
        <v>16802</v>
      </c>
      <c r="F9770">
        <v>0</v>
      </c>
      <c r="G9770">
        <v>0</v>
      </c>
      <c r="H9770" s="5">
        <v>0</v>
      </c>
      <c r="I9770" t="s">
        <v>2204</v>
      </c>
    </row>
    <row r="9771" spans="1:9" x14ac:dyDescent="0.25">
      <c r="A9771" t="b">
        <v>0</v>
      </c>
      <c r="D9771" t="s">
        <v>7026</v>
      </c>
      <c r="E9771" t="s">
        <v>16803</v>
      </c>
      <c r="F9771">
        <v>0</v>
      </c>
      <c r="G9771">
        <v>0</v>
      </c>
      <c r="H9771" s="5">
        <v>0</v>
      </c>
      <c r="I9771" t="s">
        <v>2204</v>
      </c>
    </row>
    <row r="9772" spans="1:9" x14ac:dyDescent="0.25">
      <c r="A9772" t="b">
        <v>0</v>
      </c>
      <c r="D9772" t="s">
        <v>7026</v>
      </c>
      <c r="E9772" t="s">
        <v>16804</v>
      </c>
      <c r="F9772">
        <v>0</v>
      </c>
      <c r="G9772">
        <v>0</v>
      </c>
      <c r="H9772" s="5">
        <v>0</v>
      </c>
      <c r="I9772" t="s">
        <v>2204</v>
      </c>
    </row>
    <row r="9773" spans="1:9" x14ac:dyDescent="0.25">
      <c r="A9773" t="b">
        <v>0</v>
      </c>
      <c r="D9773" t="s">
        <v>7026</v>
      </c>
      <c r="E9773" t="s">
        <v>16805</v>
      </c>
      <c r="F9773">
        <v>0</v>
      </c>
      <c r="G9773">
        <v>0</v>
      </c>
      <c r="H9773" s="5">
        <v>0</v>
      </c>
      <c r="I9773" t="s">
        <v>2211</v>
      </c>
    </row>
    <row r="9774" spans="1:9" x14ac:dyDescent="0.25">
      <c r="A9774" t="b">
        <v>0</v>
      </c>
      <c r="D9774" t="s">
        <v>7026</v>
      </c>
      <c r="E9774" t="s">
        <v>16806</v>
      </c>
      <c r="F9774">
        <v>0</v>
      </c>
      <c r="G9774">
        <v>0</v>
      </c>
      <c r="H9774" s="5">
        <v>0</v>
      </c>
      <c r="I9774" t="s">
        <v>2217</v>
      </c>
    </row>
    <row r="9775" spans="1:9" x14ac:dyDescent="0.25">
      <c r="A9775" t="b">
        <v>0</v>
      </c>
      <c r="D9775" t="s">
        <v>7026</v>
      </c>
      <c r="E9775" t="s">
        <v>16807</v>
      </c>
      <c r="F9775">
        <v>0</v>
      </c>
      <c r="G9775">
        <v>0</v>
      </c>
      <c r="H9775" s="5">
        <v>0</v>
      </c>
      <c r="I9775" t="s">
        <v>2203</v>
      </c>
    </row>
    <row r="9776" spans="1:9" x14ac:dyDescent="0.25">
      <c r="A9776" t="b">
        <v>0</v>
      </c>
      <c r="D9776" t="s">
        <v>7026</v>
      </c>
      <c r="E9776" t="s">
        <v>16808</v>
      </c>
      <c r="F9776">
        <v>0</v>
      </c>
      <c r="G9776">
        <v>0</v>
      </c>
      <c r="H9776" s="5">
        <v>0</v>
      </c>
      <c r="I9776" t="s">
        <v>2203</v>
      </c>
    </row>
    <row r="9777" spans="1:9" x14ac:dyDescent="0.25">
      <c r="A9777" t="b">
        <v>0</v>
      </c>
      <c r="D9777" t="s">
        <v>7026</v>
      </c>
      <c r="E9777" t="s">
        <v>16809</v>
      </c>
      <c r="F9777">
        <v>0</v>
      </c>
      <c r="G9777">
        <v>0</v>
      </c>
      <c r="H9777" s="5">
        <v>0</v>
      </c>
      <c r="I9777" t="s">
        <v>2207</v>
      </c>
    </row>
    <row r="9778" spans="1:9" x14ac:dyDescent="0.25">
      <c r="A9778" t="b">
        <v>0</v>
      </c>
      <c r="D9778" t="s">
        <v>7026</v>
      </c>
      <c r="E9778" t="s">
        <v>16810</v>
      </c>
      <c r="F9778">
        <v>0</v>
      </c>
      <c r="G9778">
        <v>0</v>
      </c>
      <c r="H9778" s="5">
        <v>0</v>
      </c>
      <c r="I9778" t="s">
        <v>2210</v>
      </c>
    </row>
    <row r="9779" spans="1:9" x14ac:dyDescent="0.25">
      <c r="A9779" t="b">
        <v>0</v>
      </c>
      <c r="D9779" t="s">
        <v>7026</v>
      </c>
      <c r="E9779" t="s">
        <v>16811</v>
      </c>
      <c r="F9779">
        <v>0</v>
      </c>
      <c r="G9779">
        <v>0</v>
      </c>
      <c r="H9779" s="5">
        <v>0</v>
      </c>
      <c r="I9779" t="s">
        <v>2210</v>
      </c>
    </row>
    <row r="9780" spans="1:9" x14ac:dyDescent="0.25">
      <c r="A9780" t="b">
        <v>0</v>
      </c>
      <c r="D9780" t="s">
        <v>7026</v>
      </c>
      <c r="E9780" t="s">
        <v>16812</v>
      </c>
      <c r="F9780">
        <v>0</v>
      </c>
      <c r="G9780">
        <v>0</v>
      </c>
      <c r="H9780" s="5">
        <v>0</v>
      </c>
      <c r="I9780" t="s">
        <v>2210</v>
      </c>
    </row>
    <row r="9781" spans="1:9" x14ac:dyDescent="0.25">
      <c r="A9781" t="b">
        <v>0</v>
      </c>
      <c r="D9781" t="s">
        <v>7026</v>
      </c>
      <c r="E9781" t="s">
        <v>16813</v>
      </c>
      <c r="F9781">
        <v>0</v>
      </c>
      <c r="G9781">
        <v>0</v>
      </c>
      <c r="H9781" s="5">
        <v>0</v>
      </c>
      <c r="I9781" t="s">
        <v>2210</v>
      </c>
    </row>
    <row r="9782" spans="1:9" x14ac:dyDescent="0.25">
      <c r="A9782" t="b">
        <v>0</v>
      </c>
      <c r="D9782" t="s">
        <v>7026</v>
      </c>
      <c r="E9782" t="s">
        <v>16814</v>
      </c>
      <c r="F9782">
        <v>0</v>
      </c>
      <c r="G9782">
        <v>0</v>
      </c>
      <c r="H9782" s="5">
        <v>0</v>
      </c>
      <c r="I9782" t="s">
        <v>2214</v>
      </c>
    </row>
    <row r="9783" spans="1:9" x14ac:dyDescent="0.25">
      <c r="A9783" t="b">
        <v>0</v>
      </c>
      <c r="D9783" t="s">
        <v>7026</v>
      </c>
      <c r="E9783" t="s">
        <v>16815</v>
      </c>
      <c r="F9783">
        <v>0</v>
      </c>
      <c r="G9783">
        <v>0</v>
      </c>
      <c r="H9783" s="5">
        <v>0</v>
      </c>
      <c r="I9783" t="s">
        <v>2214</v>
      </c>
    </row>
    <row r="9784" spans="1:9" x14ac:dyDescent="0.25">
      <c r="A9784" t="b">
        <v>0</v>
      </c>
      <c r="D9784" t="s">
        <v>7026</v>
      </c>
      <c r="E9784" t="s">
        <v>16816</v>
      </c>
      <c r="F9784">
        <v>0</v>
      </c>
      <c r="G9784">
        <v>0</v>
      </c>
      <c r="H9784" s="5">
        <v>0</v>
      </c>
      <c r="I9784" t="s">
        <v>2211</v>
      </c>
    </row>
    <row r="9785" spans="1:9" x14ac:dyDescent="0.25">
      <c r="A9785" t="b">
        <v>0</v>
      </c>
      <c r="D9785" t="s">
        <v>7026</v>
      </c>
      <c r="E9785" t="s">
        <v>16817</v>
      </c>
      <c r="F9785">
        <v>0</v>
      </c>
      <c r="G9785">
        <v>0</v>
      </c>
      <c r="H9785" s="5">
        <v>0</v>
      </c>
      <c r="I9785" t="s">
        <v>2211</v>
      </c>
    </row>
    <row r="9786" spans="1:9" x14ac:dyDescent="0.25">
      <c r="A9786" t="b">
        <v>0</v>
      </c>
      <c r="D9786" t="s">
        <v>7026</v>
      </c>
      <c r="E9786" t="s">
        <v>16818</v>
      </c>
      <c r="F9786">
        <v>0</v>
      </c>
      <c r="G9786">
        <v>0</v>
      </c>
      <c r="H9786" s="5">
        <v>0</v>
      </c>
      <c r="I9786" t="s">
        <v>2211</v>
      </c>
    </row>
    <row r="9787" spans="1:9" x14ac:dyDescent="0.25">
      <c r="A9787" t="b">
        <v>0</v>
      </c>
      <c r="D9787" t="s">
        <v>7026</v>
      </c>
      <c r="E9787" t="s">
        <v>16819</v>
      </c>
      <c r="F9787">
        <v>0</v>
      </c>
      <c r="G9787">
        <v>0</v>
      </c>
      <c r="H9787" s="5">
        <v>0</v>
      </c>
      <c r="I9787" t="s">
        <v>2211</v>
      </c>
    </row>
    <row r="9788" spans="1:9" x14ac:dyDescent="0.25">
      <c r="A9788" t="b">
        <v>0</v>
      </c>
      <c r="D9788" t="s">
        <v>7026</v>
      </c>
      <c r="E9788" t="s">
        <v>16820</v>
      </c>
      <c r="F9788">
        <v>0</v>
      </c>
      <c r="G9788">
        <v>0</v>
      </c>
      <c r="H9788" s="5">
        <v>0</v>
      </c>
      <c r="I9788" t="s">
        <v>2215</v>
      </c>
    </row>
    <row r="9789" spans="1:9" x14ac:dyDescent="0.25">
      <c r="A9789" t="b">
        <v>0</v>
      </c>
      <c r="D9789" t="s">
        <v>7026</v>
      </c>
      <c r="E9789" t="s">
        <v>16821</v>
      </c>
      <c r="F9789">
        <v>0</v>
      </c>
      <c r="G9789">
        <v>0</v>
      </c>
      <c r="H9789" s="5">
        <v>0</v>
      </c>
      <c r="I9789" t="s">
        <v>2214</v>
      </c>
    </row>
    <row r="9790" spans="1:9" x14ac:dyDescent="0.25">
      <c r="A9790" t="b">
        <v>0</v>
      </c>
      <c r="D9790" t="s">
        <v>7026</v>
      </c>
      <c r="E9790" t="s">
        <v>16822</v>
      </c>
      <c r="F9790">
        <v>0</v>
      </c>
      <c r="G9790">
        <v>0</v>
      </c>
      <c r="H9790" s="5">
        <v>0</v>
      </c>
      <c r="I9790" t="s">
        <v>2211</v>
      </c>
    </row>
    <row r="9791" spans="1:9" x14ac:dyDescent="0.25">
      <c r="A9791" t="b">
        <v>0</v>
      </c>
      <c r="D9791" t="s">
        <v>7026</v>
      </c>
      <c r="E9791" t="s">
        <v>16823</v>
      </c>
      <c r="F9791">
        <v>0</v>
      </c>
      <c r="G9791">
        <v>0</v>
      </c>
      <c r="H9791" s="5">
        <v>0</v>
      </c>
      <c r="I9791" t="s">
        <v>2204</v>
      </c>
    </row>
    <row r="9792" spans="1:9" x14ac:dyDescent="0.25">
      <c r="A9792" t="b">
        <v>0</v>
      </c>
      <c r="D9792" t="s">
        <v>7027</v>
      </c>
      <c r="E9792" t="s">
        <v>16824</v>
      </c>
      <c r="F9792">
        <v>0</v>
      </c>
      <c r="G9792">
        <v>0</v>
      </c>
      <c r="H9792" s="5">
        <v>0</v>
      </c>
      <c r="I9792" t="s">
        <v>2211</v>
      </c>
    </row>
    <row r="9793" spans="1:9" x14ac:dyDescent="0.25">
      <c r="A9793" t="b">
        <v>0</v>
      </c>
      <c r="D9793" t="s">
        <v>7027</v>
      </c>
      <c r="E9793" t="s">
        <v>16825</v>
      </c>
      <c r="F9793">
        <v>0</v>
      </c>
      <c r="G9793">
        <v>0</v>
      </c>
      <c r="H9793" s="5">
        <v>0</v>
      </c>
      <c r="I9793" t="s">
        <v>2204</v>
      </c>
    </row>
    <row r="9794" spans="1:9" x14ac:dyDescent="0.25">
      <c r="A9794" t="b">
        <v>0</v>
      </c>
      <c r="D9794" t="s">
        <v>7027</v>
      </c>
      <c r="E9794" t="s">
        <v>16826</v>
      </c>
      <c r="F9794">
        <v>0</v>
      </c>
      <c r="G9794">
        <v>0</v>
      </c>
      <c r="H9794" s="5">
        <v>0</v>
      </c>
      <c r="I9794" t="s">
        <v>2203</v>
      </c>
    </row>
    <row r="9795" spans="1:9" x14ac:dyDescent="0.25">
      <c r="A9795" t="b">
        <v>0</v>
      </c>
      <c r="D9795" t="s">
        <v>7027</v>
      </c>
      <c r="E9795" t="s">
        <v>16827</v>
      </c>
      <c r="F9795">
        <v>0</v>
      </c>
      <c r="G9795">
        <v>0</v>
      </c>
      <c r="H9795" s="5">
        <v>0</v>
      </c>
      <c r="I9795" t="s">
        <v>2203</v>
      </c>
    </row>
    <row r="9796" spans="1:9" x14ac:dyDescent="0.25">
      <c r="A9796" t="b">
        <v>0</v>
      </c>
      <c r="D9796" t="s">
        <v>7027</v>
      </c>
      <c r="E9796" t="s">
        <v>16828</v>
      </c>
      <c r="F9796">
        <v>0</v>
      </c>
      <c r="G9796">
        <v>0</v>
      </c>
      <c r="H9796" s="5">
        <v>0</v>
      </c>
      <c r="I9796" t="s">
        <v>2203</v>
      </c>
    </row>
    <row r="9797" spans="1:9" x14ac:dyDescent="0.25">
      <c r="A9797" t="b">
        <v>0</v>
      </c>
      <c r="D9797" t="s">
        <v>7027</v>
      </c>
      <c r="E9797" t="s">
        <v>16829</v>
      </c>
      <c r="F9797">
        <v>0</v>
      </c>
      <c r="G9797">
        <v>0</v>
      </c>
      <c r="H9797" s="5">
        <v>0</v>
      </c>
      <c r="I9797" t="s">
        <v>2203</v>
      </c>
    </row>
    <row r="9798" spans="1:9" x14ac:dyDescent="0.25">
      <c r="A9798" t="b">
        <v>0</v>
      </c>
      <c r="D9798" t="s">
        <v>7027</v>
      </c>
      <c r="E9798" t="s">
        <v>16830</v>
      </c>
      <c r="F9798">
        <v>0</v>
      </c>
      <c r="G9798">
        <v>0</v>
      </c>
      <c r="H9798" s="5">
        <v>0</v>
      </c>
      <c r="I9798" t="s">
        <v>2203</v>
      </c>
    </row>
    <row r="9799" spans="1:9" x14ac:dyDescent="0.25">
      <c r="A9799" t="b">
        <v>0</v>
      </c>
      <c r="D9799" t="s">
        <v>7027</v>
      </c>
      <c r="E9799" t="s">
        <v>16831</v>
      </c>
      <c r="F9799">
        <v>0</v>
      </c>
      <c r="G9799">
        <v>0</v>
      </c>
      <c r="H9799" s="5">
        <v>0</v>
      </c>
      <c r="I9799" t="s">
        <v>2203</v>
      </c>
    </row>
    <row r="9800" spans="1:9" x14ac:dyDescent="0.25">
      <c r="A9800" t="b">
        <v>0</v>
      </c>
      <c r="D9800" t="s">
        <v>7027</v>
      </c>
      <c r="E9800" t="s">
        <v>16832</v>
      </c>
      <c r="F9800">
        <v>0</v>
      </c>
      <c r="G9800">
        <v>0</v>
      </c>
      <c r="H9800" s="5">
        <v>0</v>
      </c>
      <c r="I9800" t="s">
        <v>2203</v>
      </c>
    </row>
    <row r="9801" spans="1:9" x14ac:dyDescent="0.25">
      <c r="A9801" t="b">
        <v>0</v>
      </c>
      <c r="D9801" t="s">
        <v>7027</v>
      </c>
      <c r="E9801" t="s">
        <v>16833</v>
      </c>
      <c r="F9801">
        <v>0</v>
      </c>
      <c r="G9801">
        <v>0</v>
      </c>
      <c r="H9801" s="5">
        <v>0</v>
      </c>
      <c r="I9801" t="s">
        <v>2203</v>
      </c>
    </row>
    <row r="9802" spans="1:9" x14ac:dyDescent="0.25">
      <c r="A9802" t="b">
        <v>0</v>
      </c>
      <c r="D9802" t="s">
        <v>7027</v>
      </c>
      <c r="E9802" t="s">
        <v>16834</v>
      </c>
      <c r="F9802">
        <v>0</v>
      </c>
      <c r="G9802">
        <v>0</v>
      </c>
      <c r="H9802" s="5">
        <v>0</v>
      </c>
      <c r="I9802" t="s">
        <v>2203</v>
      </c>
    </row>
    <row r="9803" spans="1:9" x14ac:dyDescent="0.25">
      <c r="A9803" t="b">
        <v>0</v>
      </c>
      <c r="D9803" t="s">
        <v>7027</v>
      </c>
      <c r="E9803" t="s">
        <v>16835</v>
      </c>
      <c r="F9803">
        <v>0</v>
      </c>
      <c r="G9803">
        <v>0</v>
      </c>
      <c r="H9803" s="5">
        <v>0</v>
      </c>
      <c r="I9803" t="s">
        <v>2204</v>
      </c>
    </row>
    <row r="9804" spans="1:9" x14ac:dyDescent="0.25">
      <c r="A9804" t="b">
        <v>0</v>
      </c>
      <c r="D9804" t="s">
        <v>7027</v>
      </c>
      <c r="E9804" t="s">
        <v>16836</v>
      </c>
      <c r="F9804">
        <v>0</v>
      </c>
      <c r="G9804">
        <v>0</v>
      </c>
      <c r="H9804" s="5">
        <v>0</v>
      </c>
      <c r="I9804" t="s">
        <v>2211</v>
      </c>
    </row>
    <row r="9805" spans="1:9" x14ac:dyDescent="0.25">
      <c r="A9805" t="b">
        <v>0</v>
      </c>
      <c r="D9805" t="s">
        <v>7027</v>
      </c>
      <c r="E9805" t="s">
        <v>16837</v>
      </c>
      <c r="F9805">
        <v>0</v>
      </c>
      <c r="G9805">
        <v>0</v>
      </c>
      <c r="H9805" s="5">
        <v>0</v>
      </c>
      <c r="I9805" t="s">
        <v>2211</v>
      </c>
    </row>
    <row r="9806" spans="1:9" x14ac:dyDescent="0.25">
      <c r="A9806" t="b">
        <v>0</v>
      </c>
      <c r="D9806" t="s">
        <v>7027</v>
      </c>
      <c r="E9806" t="s">
        <v>16838</v>
      </c>
      <c r="F9806">
        <v>0</v>
      </c>
      <c r="G9806">
        <v>0</v>
      </c>
      <c r="H9806" s="5">
        <v>0</v>
      </c>
      <c r="I9806" t="s">
        <v>2204</v>
      </c>
    </row>
    <row r="9807" spans="1:9" x14ac:dyDescent="0.25">
      <c r="A9807" t="b">
        <v>0</v>
      </c>
      <c r="D9807" t="s">
        <v>7027</v>
      </c>
      <c r="E9807" t="s">
        <v>16839</v>
      </c>
      <c r="F9807">
        <v>0</v>
      </c>
      <c r="G9807">
        <v>0</v>
      </c>
      <c r="H9807" s="5">
        <v>0</v>
      </c>
      <c r="I9807" t="s">
        <v>2211</v>
      </c>
    </row>
    <row r="9808" spans="1:9" x14ac:dyDescent="0.25">
      <c r="A9808" t="b">
        <v>0</v>
      </c>
      <c r="D9808" t="s">
        <v>7027</v>
      </c>
      <c r="E9808" t="s">
        <v>16840</v>
      </c>
      <c r="F9808">
        <v>0</v>
      </c>
      <c r="G9808">
        <v>0</v>
      </c>
      <c r="H9808" s="5">
        <v>0</v>
      </c>
      <c r="I9808" t="s">
        <v>2211</v>
      </c>
    </row>
    <row r="9809" spans="1:9" x14ac:dyDescent="0.25">
      <c r="A9809" t="b">
        <v>0</v>
      </c>
      <c r="D9809" t="s">
        <v>7027</v>
      </c>
      <c r="E9809" t="s">
        <v>16841</v>
      </c>
      <c r="F9809">
        <v>0</v>
      </c>
      <c r="G9809">
        <v>0</v>
      </c>
      <c r="H9809" s="5">
        <v>0</v>
      </c>
      <c r="I9809" t="s">
        <v>2204</v>
      </c>
    </row>
    <row r="9810" spans="1:9" x14ac:dyDescent="0.25">
      <c r="A9810" t="b">
        <v>0</v>
      </c>
      <c r="D9810" t="s">
        <v>7027</v>
      </c>
      <c r="E9810" t="s">
        <v>16842</v>
      </c>
      <c r="F9810">
        <v>0</v>
      </c>
      <c r="G9810">
        <v>0</v>
      </c>
      <c r="H9810" s="5">
        <v>0</v>
      </c>
      <c r="I9810" t="s">
        <v>2203</v>
      </c>
    </row>
    <row r="9811" spans="1:9" x14ac:dyDescent="0.25">
      <c r="A9811" t="b">
        <v>0</v>
      </c>
      <c r="D9811" t="s">
        <v>7027</v>
      </c>
      <c r="E9811" t="s">
        <v>16843</v>
      </c>
      <c r="F9811">
        <v>0</v>
      </c>
      <c r="G9811">
        <v>0</v>
      </c>
      <c r="H9811" s="5">
        <v>0</v>
      </c>
      <c r="I9811" t="s">
        <v>2203</v>
      </c>
    </row>
    <row r="9812" spans="1:9" x14ac:dyDescent="0.25">
      <c r="A9812" t="b">
        <v>0</v>
      </c>
      <c r="D9812" t="s">
        <v>7027</v>
      </c>
      <c r="E9812" t="s">
        <v>16844</v>
      </c>
      <c r="F9812">
        <v>0</v>
      </c>
      <c r="G9812">
        <v>0</v>
      </c>
      <c r="H9812" s="5">
        <v>0</v>
      </c>
      <c r="I9812" t="s">
        <v>2204</v>
      </c>
    </row>
    <row r="9813" spans="1:9" x14ac:dyDescent="0.25">
      <c r="A9813" t="b">
        <v>0</v>
      </c>
      <c r="D9813" t="s">
        <v>7027</v>
      </c>
      <c r="E9813" t="s">
        <v>16845</v>
      </c>
      <c r="F9813">
        <v>0</v>
      </c>
      <c r="G9813">
        <v>0</v>
      </c>
      <c r="H9813" s="5">
        <v>0</v>
      </c>
      <c r="I9813" t="s">
        <v>2204</v>
      </c>
    </row>
    <row r="9814" spans="1:9" x14ac:dyDescent="0.25">
      <c r="A9814" t="b">
        <v>0</v>
      </c>
      <c r="D9814" t="s">
        <v>7027</v>
      </c>
      <c r="E9814" t="s">
        <v>16846</v>
      </c>
      <c r="F9814">
        <v>0</v>
      </c>
      <c r="G9814">
        <v>0</v>
      </c>
      <c r="H9814" s="5">
        <v>0</v>
      </c>
      <c r="I9814" t="s">
        <v>2204</v>
      </c>
    </row>
    <row r="9815" spans="1:9" x14ac:dyDescent="0.25">
      <c r="A9815" t="b">
        <v>0</v>
      </c>
      <c r="D9815" t="s">
        <v>7027</v>
      </c>
      <c r="E9815" t="s">
        <v>16847</v>
      </c>
      <c r="F9815">
        <v>0</v>
      </c>
      <c r="G9815">
        <v>0</v>
      </c>
      <c r="H9815" s="5">
        <v>0</v>
      </c>
      <c r="I9815" t="s">
        <v>2204</v>
      </c>
    </row>
    <row r="9816" spans="1:9" x14ac:dyDescent="0.25">
      <c r="A9816" t="b">
        <v>0</v>
      </c>
      <c r="D9816" t="s">
        <v>7027</v>
      </c>
      <c r="E9816" t="s">
        <v>16848</v>
      </c>
      <c r="F9816">
        <v>0</v>
      </c>
      <c r="G9816">
        <v>0</v>
      </c>
      <c r="H9816" s="5">
        <v>0</v>
      </c>
      <c r="I9816" t="s">
        <v>2204</v>
      </c>
    </row>
    <row r="9817" spans="1:9" x14ac:dyDescent="0.25">
      <c r="A9817" t="b">
        <v>0</v>
      </c>
      <c r="D9817" t="s">
        <v>7027</v>
      </c>
      <c r="E9817" t="s">
        <v>16849</v>
      </c>
      <c r="F9817">
        <v>0</v>
      </c>
      <c r="G9817">
        <v>0</v>
      </c>
      <c r="H9817" s="5">
        <v>0</v>
      </c>
      <c r="I9817" t="s">
        <v>2204</v>
      </c>
    </row>
    <row r="9818" spans="1:9" x14ac:dyDescent="0.25">
      <c r="A9818" t="b">
        <v>0</v>
      </c>
      <c r="D9818" t="s">
        <v>7027</v>
      </c>
      <c r="E9818" t="s">
        <v>16850</v>
      </c>
      <c r="F9818">
        <v>0</v>
      </c>
      <c r="G9818">
        <v>0</v>
      </c>
      <c r="H9818" s="5">
        <v>0</v>
      </c>
      <c r="I9818" t="s">
        <v>2204</v>
      </c>
    </row>
    <row r="9819" spans="1:9" x14ac:dyDescent="0.25">
      <c r="A9819" t="b">
        <v>0</v>
      </c>
      <c r="D9819" t="s">
        <v>7027</v>
      </c>
      <c r="E9819" t="s">
        <v>16851</v>
      </c>
      <c r="F9819">
        <v>0</v>
      </c>
      <c r="G9819">
        <v>0</v>
      </c>
      <c r="H9819" s="5">
        <v>0</v>
      </c>
      <c r="I9819" t="s">
        <v>2204</v>
      </c>
    </row>
    <row r="9820" spans="1:9" x14ac:dyDescent="0.25">
      <c r="A9820" t="b">
        <v>0</v>
      </c>
      <c r="D9820" t="s">
        <v>7027</v>
      </c>
      <c r="E9820" t="s">
        <v>16852</v>
      </c>
      <c r="F9820">
        <v>0</v>
      </c>
      <c r="G9820">
        <v>0</v>
      </c>
      <c r="H9820" s="5">
        <v>0</v>
      </c>
      <c r="I9820" t="s">
        <v>2204</v>
      </c>
    </row>
    <row r="9821" spans="1:9" x14ac:dyDescent="0.25">
      <c r="A9821" t="b">
        <v>0</v>
      </c>
      <c r="D9821" t="s">
        <v>7027</v>
      </c>
      <c r="E9821" t="s">
        <v>16853</v>
      </c>
      <c r="F9821">
        <v>0</v>
      </c>
      <c r="G9821">
        <v>0</v>
      </c>
      <c r="H9821" s="5">
        <v>0</v>
      </c>
      <c r="I9821" t="s">
        <v>2204</v>
      </c>
    </row>
    <row r="9822" spans="1:9" x14ac:dyDescent="0.25">
      <c r="A9822" t="b">
        <v>0</v>
      </c>
      <c r="D9822" t="s">
        <v>7027</v>
      </c>
      <c r="E9822" t="s">
        <v>16854</v>
      </c>
      <c r="F9822">
        <v>0</v>
      </c>
      <c r="G9822">
        <v>0</v>
      </c>
      <c r="H9822" s="5">
        <v>0</v>
      </c>
      <c r="I9822" t="s">
        <v>2203</v>
      </c>
    </row>
    <row r="9823" spans="1:9" x14ac:dyDescent="0.25">
      <c r="A9823" t="b">
        <v>0</v>
      </c>
      <c r="D9823" t="s">
        <v>7027</v>
      </c>
      <c r="E9823" t="s">
        <v>16855</v>
      </c>
      <c r="F9823">
        <v>0</v>
      </c>
      <c r="G9823">
        <v>0</v>
      </c>
      <c r="H9823" s="5">
        <v>0</v>
      </c>
      <c r="I9823" t="s">
        <v>2203</v>
      </c>
    </row>
    <row r="9824" spans="1:9" x14ac:dyDescent="0.25">
      <c r="A9824" t="b">
        <v>0</v>
      </c>
      <c r="D9824" t="s">
        <v>7027</v>
      </c>
      <c r="E9824" t="s">
        <v>16856</v>
      </c>
      <c r="F9824">
        <v>0</v>
      </c>
      <c r="G9824">
        <v>0</v>
      </c>
      <c r="H9824" s="5">
        <v>0</v>
      </c>
      <c r="I9824" t="s">
        <v>2204</v>
      </c>
    </row>
    <row r="9825" spans="1:9" x14ac:dyDescent="0.25">
      <c r="A9825" t="b">
        <v>0</v>
      </c>
      <c r="D9825" t="s">
        <v>7027</v>
      </c>
      <c r="E9825" t="s">
        <v>16857</v>
      </c>
      <c r="F9825">
        <v>0</v>
      </c>
      <c r="G9825">
        <v>0</v>
      </c>
      <c r="H9825" s="5">
        <v>0</v>
      </c>
      <c r="I9825" t="s">
        <v>2203</v>
      </c>
    </row>
    <row r="9826" spans="1:9" x14ac:dyDescent="0.25">
      <c r="A9826" t="b">
        <v>0</v>
      </c>
      <c r="D9826" t="s">
        <v>7027</v>
      </c>
      <c r="E9826" t="s">
        <v>16858</v>
      </c>
      <c r="F9826">
        <v>0</v>
      </c>
      <c r="G9826">
        <v>0</v>
      </c>
      <c r="H9826" s="5">
        <v>0</v>
      </c>
      <c r="I9826" t="s">
        <v>2203</v>
      </c>
    </row>
    <row r="9827" spans="1:9" x14ac:dyDescent="0.25">
      <c r="A9827" t="b">
        <v>0</v>
      </c>
      <c r="D9827" t="s">
        <v>7027</v>
      </c>
      <c r="E9827" t="s">
        <v>16859</v>
      </c>
      <c r="F9827">
        <v>0</v>
      </c>
      <c r="G9827">
        <v>0</v>
      </c>
      <c r="H9827" s="5">
        <v>0</v>
      </c>
      <c r="I9827" t="s">
        <v>2203</v>
      </c>
    </row>
    <row r="9828" spans="1:9" x14ac:dyDescent="0.25">
      <c r="A9828" t="b">
        <v>0</v>
      </c>
      <c r="D9828" t="s">
        <v>7027</v>
      </c>
      <c r="E9828" t="s">
        <v>16860</v>
      </c>
      <c r="F9828">
        <v>0</v>
      </c>
      <c r="G9828">
        <v>0</v>
      </c>
      <c r="H9828" s="5">
        <v>0</v>
      </c>
      <c r="I9828" t="s">
        <v>2203</v>
      </c>
    </row>
    <row r="9829" spans="1:9" x14ac:dyDescent="0.25">
      <c r="A9829" t="b">
        <v>0</v>
      </c>
      <c r="D9829" t="s">
        <v>7027</v>
      </c>
      <c r="E9829" t="s">
        <v>16861</v>
      </c>
      <c r="F9829">
        <v>0</v>
      </c>
      <c r="G9829">
        <v>0</v>
      </c>
      <c r="H9829" s="5">
        <v>0</v>
      </c>
      <c r="I9829" t="s">
        <v>2203</v>
      </c>
    </row>
    <row r="9830" spans="1:9" x14ac:dyDescent="0.25">
      <c r="A9830" t="b">
        <v>0</v>
      </c>
      <c r="D9830" t="s">
        <v>7027</v>
      </c>
      <c r="E9830" t="s">
        <v>16862</v>
      </c>
      <c r="F9830">
        <v>0</v>
      </c>
      <c r="G9830">
        <v>0</v>
      </c>
      <c r="H9830" s="5">
        <v>0</v>
      </c>
      <c r="I9830" t="s">
        <v>2203</v>
      </c>
    </row>
    <row r="9831" spans="1:9" x14ac:dyDescent="0.25">
      <c r="A9831" t="b">
        <v>0</v>
      </c>
      <c r="D9831" t="s">
        <v>7027</v>
      </c>
      <c r="E9831" t="s">
        <v>16863</v>
      </c>
      <c r="F9831">
        <v>0</v>
      </c>
      <c r="G9831">
        <v>0</v>
      </c>
      <c r="H9831" s="5">
        <v>0</v>
      </c>
      <c r="I9831" t="s">
        <v>2203</v>
      </c>
    </row>
    <row r="9832" spans="1:9" x14ac:dyDescent="0.25">
      <c r="A9832" t="b">
        <v>0</v>
      </c>
      <c r="D9832" t="s">
        <v>7027</v>
      </c>
      <c r="E9832" t="s">
        <v>16864</v>
      </c>
      <c r="F9832">
        <v>0</v>
      </c>
      <c r="G9832">
        <v>0</v>
      </c>
      <c r="H9832" s="5">
        <v>0</v>
      </c>
      <c r="I9832" t="s">
        <v>2211</v>
      </c>
    </row>
    <row r="9833" spans="1:9" x14ac:dyDescent="0.25">
      <c r="A9833" t="b">
        <v>0</v>
      </c>
      <c r="D9833" t="s">
        <v>7027</v>
      </c>
      <c r="E9833" t="s">
        <v>16865</v>
      </c>
      <c r="F9833">
        <v>0</v>
      </c>
      <c r="G9833">
        <v>0</v>
      </c>
      <c r="H9833" s="5">
        <v>0</v>
      </c>
      <c r="I9833" t="s">
        <v>2211</v>
      </c>
    </row>
    <row r="9834" spans="1:9" x14ac:dyDescent="0.25">
      <c r="A9834" t="b">
        <v>0</v>
      </c>
      <c r="D9834" t="s">
        <v>7027</v>
      </c>
      <c r="E9834" t="s">
        <v>16866</v>
      </c>
      <c r="F9834">
        <v>0</v>
      </c>
      <c r="G9834">
        <v>0</v>
      </c>
      <c r="H9834" s="5">
        <v>0</v>
      </c>
      <c r="I9834" t="s">
        <v>2211</v>
      </c>
    </row>
    <row r="9835" spans="1:9" x14ac:dyDescent="0.25">
      <c r="A9835" t="b">
        <v>0</v>
      </c>
      <c r="D9835" t="s">
        <v>7027</v>
      </c>
      <c r="E9835" t="s">
        <v>16867</v>
      </c>
      <c r="F9835">
        <v>0</v>
      </c>
      <c r="G9835">
        <v>0</v>
      </c>
      <c r="H9835" s="5">
        <v>0</v>
      </c>
      <c r="I9835" t="s">
        <v>2211</v>
      </c>
    </row>
    <row r="9836" spans="1:9" x14ac:dyDescent="0.25">
      <c r="A9836" t="b">
        <v>0</v>
      </c>
      <c r="D9836" t="s">
        <v>7027</v>
      </c>
      <c r="E9836" t="s">
        <v>16868</v>
      </c>
      <c r="F9836">
        <v>0</v>
      </c>
      <c r="G9836">
        <v>0</v>
      </c>
      <c r="H9836" s="5">
        <v>0</v>
      </c>
      <c r="I9836" t="s">
        <v>2211</v>
      </c>
    </row>
    <row r="9837" spans="1:9" x14ac:dyDescent="0.25">
      <c r="A9837" t="b">
        <v>0</v>
      </c>
      <c r="D9837" t="s">
        <v>7027</v>
      </c>
      <c r="E9837" t="s">
        <v>16869</v>
      </c>
      <c r="F9837">
        <v>0</v>
      </c>
      <c r="G9837">
        <v>0</v>
      </c>
      <c r="H9837" s="5">
        <v>0</v>
      </c>
      <c r="I9837" t="s">
        <v>2211</v>
      </c>
    </row>
    <row r="9838" spans="1:9" x14ac:dyDescent="0.25">
      <c r="A9838" t="b">
        <v>0</v>
      </c>
      <c r="D9838" t="s">
        <v>7027</v>
      </c>
      <c r="E9838" t="s">
        <v>16870</v>
      </c>
      <c r="F9838">
        <v>0</v>
      </c>
      <c r="G9838">
        <v>0</v>
      </c>
      <c r="H9838" s="5">
        <v>0</v>
      </c>
      <c r="I9838" t="s">
        <v>2211</v>
      </c>
    </row>
    <row r="9839" spans="1:9" x14ac:dyDescent="0.25">
      <c r="A9839" t="b">
        <v>0</v>
      </c>
      <c r="D9839" t="s">
        <v>7027</v>
      </c>
      <c r="E9839" t="s">
        <v>16871</v>
      </c>
      <c r="F9839">
        <v>0</v>
      </c>
      <c r="G9839">
        <v>0</v>
      </c>
      <c r="H9839" s="5">
        <v>0</v>
      </c>
      <c r="I9839" t="s">
        <v>2211</v>
      </c>
    </row>
    <row r="9840" spans="1:9" x14ac:dyDescent="0.25">
      <c r="A9840" t="b">
        <v>0</v>
      </c>
      <c r="D9840" t="s">
        <v>7027</v>
      </c>
      <c r="E9840" t="s">
        <v>16872</v>
      </c>
      <c r="F9840">
        <v>0</v>
      </c>
      <c r="G9840">
        <v>0</v>
      </c>
      <c r="H9840" s="5">
        <v>0</v>
      </c>
      <c r="I9840" t="s">
        <v>2211</v>
      </c>
    </row>
    <row r="9841" spans="1:9" x14ac:dyDescent="0.25">
      <c r="A9841" t="b">
        <v>0</v>
      </c>
      <c r="D9841" t="s">
        <v>7027</v>
      </c>
      <c r="E9841" t="s">
        <v>16873</v>
      </c>
      <c r="F9841">
        <v>0</v>
      </c>
      <c r="G9841">
        <v>0</v>
      </c>
      <c r="H9841" s="5">
        <v>0</v>
      </c>
      <c r="I9841" t="s">
        <v>2211</v>
      </c>
    </row>
    <row r="9842" spans="1:9" x14ac:dyDescent="0.25">
      <c r="A9842" t="b">
        <v>1</v>
      </c>
      <c r="B9842" t="s">
        <v>1059</v>
      </c>
      <c r="D9842" t="s">
        <v>7026</v>
      </c>
      <c r="E9842" t="s">
        <v>16874</v>
      </c>
      <c r="F9842">
        <v>1</v>
      </c>
      <c r="G9842">
        <v>0</v>
      </c>
      <c r="H9842" s="5">
        <v>1</v>
      </c>
      <c r="I9842" t="s">
        <v>2204</v>
      </c>
    </row>
    <row r="9843" spans="1:9" x14ac:dyDescent="0.25">
      <c r="A9843" t="b">
        <v>0</v>
      </c>
      <c r="D9843" t="s">
        <v>7027</v>
      </c>
      <c r="E9843" t="s">
        <v>16875</v>
      </c>
      <c r="F9843">
        <v>0</v>
      </c>
      <c r="G9843">
        <v>0</v>
      </c>
      <c r="H9843" s="5">
        <v>0</v>
      </c>
      <c r="I9843" t="s">
        <v>2211</v>
      </c>
    </row>
    <row r="9844" spans="1:9" x14ac:dyDescent="0.25">
      <c r="A9844" t="b">
        <v>0</v>
      </c>
      <c r="D9844" t="s">
        <v>7027</v>
      </c>
      <c r="E9844" t="s">
        <v>16876</v>
      </c>
      <c r="F9844">
        <v>0</v>
      </c>
      <c r="G9844">
        <v>0</v>
      </c>
      <c r="H9844" s="5">
        <v>0</v>
      </c>
      <c r="I9844" t="s">
        <v>2211</v>
      </c>
    </row>
    <row r="9845" spans="1:9" x14ac:dyDescent="0.25">
      <c r="A9845" t="b">
        <v>0</v>
      </c>
      <c r="D9845" t="s">
        <v>7027</v>
      </c>
      <c r="E9845" t="s">
        <v>16877</v>
      </c>
      <c r="F9845">
        <v>0</v>
      </c>
      <c r="G9845">
        <v>0</v>
      </c>
      <c r="H9845" s="5">
        <v>0</v>
      </c>
      <c r="I9845" t="s">
        <v>2211</v>
      </c>
    </row>
    <row r="9846" spans="1:9" x14ac:dyDescent="0.25">
      <c r="A9846" t="b">
        <v>0</v>
      </c>
      <c r="D9846" t="s">
        <v>7026</v>
      </c>
      <c r="E9846" t="s">
        <v>16878</v>
      </c>
      <c r="F9846">
        <v>0</v>
      </c>
      <c r="G9846">
        <v>0</v>
      </c>
      <c r="H9846" s="5">
        <v>0</v>
      </c>
      <c r="I9846" t="s">
        <v>2201</v>
      </c>
    </row>
    <row r="9847" spans="1:9" x14ac:dyDescent="0.25">
      <c r="A9847" t="b">
        <v>0</v>
      </c>
      <c r="D9847" t="s">
        <v>7026</v>
      </c>
      <c r="E9847" t="s">
        <v>16879</v>
      </c>
      <c r="F9847">
        <v>0</v>
      </c>
      <c r="G9847">
        <v>0</v>
      </c>
      <c r="H9847" s="5">
        <v>0</v>
      </c>
      <c r="I9847" t="s">
        <v>2201</v>
      </c>
    </row>
    <row r="9848" spans="1:9" x14ac:dyDescent="0.25">
      <c r="A9848" t="b">
        <v>0</v>
      </c>
      <c r="D9848" t="s">
        <v>7026</v>
      </c>
      <c r="E9848" t="s">
        <v>16880</v>
      </c>
      <c r="F9848">
        <v>0</v>
      </c>
      <c r="G9848">
        <v>0</v>
      </c>
      <c r="H9848" s="5">
        <v>0</v>
      </c>
      <c r="I9848" t="s">
        <v>2201</v>
      </c>
    </row>
    <row r="9849" spans="1:9" x14ac:dyDescent="0.25">
      <c r="A9849" t="b">
        <v>0</v>
      </c>
      <c r="D9849" t="s">
        <v>7026</v>
      </c>
      <c r="E9849" t="s">
        <v>16881</v>
      </c>
      <c r="F9849">
        <v>0</v>
      </c>
      <c r="G9849">
        <v>0</v>
      </c>
      <c r="H9849" s="5">
        <v>0</v>
      </c>
      <c r="I9849" t="s">
        <v>2201</v>
      </c>
    </row>
    <row r="9850" spans="1:9" x14ac:dyDescent="0.25">
      <c r="A9850" t="b">
        <v>0</v>
      </c>
      <c r="D9850" t="s">
        <v>7026</v>
      </c>
      <c r="E9850" t="s">
        <v>16882</v>
      </c>
      <c r="F9850">
        <v>0</v>
      </c>
      <c r="G9850">
        <v>0</v>
      </c>
      <c r="H9850" s="5">
        <v>0</v>
      </c>
      <c r="I9850" t="s">
        <v>2201</v>
      </c>
    </row>
    <row r="9851" spans="1:9" x14ac:dyDescent="0.25">
      <c r="A9851" t="b">
        <v>0</v>
      </c>
      <c r="D9851" t="s">
        <v>7026</v>
      </c>
      <c r="E9851" t="s">
        <v>16883</v>
      </c>
      <c r="F9851">
        <v>0</v>
      </c>
      <c r="G9851">
        <v>0</v>
      </c>
      <c r="H9851" s="5">
        <v>0</v>
      </c>
      <c r="I9851" t="s">
        <v>2203</v>
      </c>
    </row>
    <row r="9852" spans="1:9" x14ac:dyDescent="0.25">
      <c r="A9852" t="b">
        <v>0</v>
      </c>
      <c r="D9852" t="s">
        <v>7026</v>
      </c>
      <c r="E9852" t="s">
        <v>16884</v>
      </c>
      <c r="F9852">
        <v>0</v>
      </c>
      <c r="G9852">
        <v>0</v>
      </c>
      <c r="H9852" s="5">
        <v>0</v>
      </c>
      <c r="I9852" t="s">
        <v>2201</v>
      </c>
    </row>
    <row r="9853" spans="1:9" x14ac:dyDescent="0.25">
      <c r="A9853" t="b">
        <v>0</v>
      </c>
      <c r="D9853" t="s">
        <v>7026</v>
      </c>
      <c r="E9853" t="s">
        <v>16885</v>
      </c>
      <c r="F9853">
        <v>0</v>
      </c>
      <c r="G9853">
        <v>0</v>
      </c>
      <c r="H9853" s="5">
        <v>0</v>
      </c>
      <c r="I9853" t="s">
        <v>2201</v>
      </c>
    </row>
    <row r="9854" spans="1:9" x14ac:dyDescent="0.25">
      <c r="A9854" t="b">
        <v>0</v>
      </c>
      <c r="D9854" t="s">
        <v>7026</v>
      </c>
      <c r="E9854" t="s">
        <v>16886</v>
      </c>
      <c r="F9854">
        <v>0</v>
      </c>
      <c r="G9854">
        <v>0</v>
      </c>
      <c r="H9854" s="5">
        <v>0</v>
      </c>
      <c r="I9854" t="s">
        <v>2201</v>
      </c>
    </row>
    <row r="9855" spans="1:9" x14ac:dyDescent="0.25">
      <c r="A9855" t="b">
        <v>0</v>
      </c>
      <c r="D9855" t="s">
        <v>7026</v>
      </c>
      <c r="E9855" t="s">
        <v>16887</v>
      </c>
      <c r="F9855">
        <v>0</v>
      </c>
      <c r="G9855">
        <v>0</v>
      </c>
      <c r="H9855" s="5">
        <v>0</v>
      </c>
      <c r="I9855" t="s">
        <v>2201</v>
      </c>
    </row>
    <row r="9856" spans="1:9" x14ac:dyDescent="0.25">
      <c r="A9856" t="b">
        <v>0</v>
      </c>
      <c r="D9856" t="s">
        <v>7026</v>
      </c>
      <c r="E9856" t="s">
        <v>16888</v>
      </c>
      <c r="F9856">
        <v>0</v>
      </c>
      <c r="G9856">
        <v>0</v>
      </c>
      <c r="H9856" s="5">
        <v>0</v>
      </c>
      <c r="I9856" t="s">
        <v>2201</v>
      </c>
    </row>
    <row r="9857" spans="1:9" x14ac:dyDescent="0.25">
      <c r="A9857" t="b">
        <v>0</v>
      </c>
      <c r="D9857" t="s">
        <v>7026</v>
      </c>
      <c r="E9857" t="s">
        <v>16889</v>
      </c>
      <c r="F9857">
        <v>0</v>
      </c>
      <c r="G9857">
        <v>0</v>
      </c>
      <c r="H9857" s="5">
        <v>0</v>
      </c>
      <c r="I9857" t="s">
        <v>2201</v>
      </c>
    </row>
    <row r="9858" spans="1:9" x14ac:dyDescent="0.25">
      <c r="A9858" t="b">
        <v>0</v>
      </c>
      <c r="D9858" t="s">
        <v>7026</v>
      </c>
      <c r="E9858" t="s">
        <v>16890</v>
      </c>
      <c r="F9858">
        <v>0</v>
      </c>
      <c r="G9858">
        <v>0</v>
      </c>
      <c r="H9858" s="5">
        <v>0</v>
      </c>
      <c r="I9858" t="s">
        <v>2201</v>
      </c>
    </row>
    <row r="9859" spans="1:9" x14ac:dyDescent="0.25">
      <c r="A9859" t="b">
        <v>0</v>
      </c>
      <c r="D9859" t="s">
        <v>7026</v>
      </c>
      <c r="E9859" t="s">
        <v>16891</v>
      </c>
      <c r="F9859">
        <v>0</v>
      </c>
      <c r="G9859">
        <v>0</v>
      </c>
      <c r="H9859" s="5">
        <v>0</v>
      </c>
      <c r="I9859" t="s">
        <v>2207</v>
      </c>
    </row>
    <row r="9860" spans="1:9" x14ac:dyDescent="0.25">
      <c r="A9860" t="b">
        <v>0</v>
      </c>
      <c r="D9860" t="s">
        <v>7026</v>
      </c>
      <c r="E9860" t="s">
        <v>16892</v>
      </c>
      <c r="F9860">
        <v>0</v>
      </c>
      <c r="G9860">
        <v>0</v>
      </c>
      <c r="H9860" s="5">
        <v>0</v>
      </c>
      <c r="I9860" t="s">
        <v>2203</v>
      </c>
    </row>
    <row r="9861" spans="1:9" x14ac:dyDescent="0.25">
      <c r="A9861" t="b">
        <v>0</v>
      </c>
      <c r="D9861" t="s">
        <v>7026</v>
      </c>
      <c r="E9861" t="s">
        <v>16893</v>
      </c>
      <c r="F9861">
        <v>0</v>
      </c>
      <c r="G9861">
        <v>0</v>
      </c>
      <c r="H9861" s="5">
        <v>0</v>
      </c>
      <c r="I9861" t="s">
        <v>2203</v>
      </c>
    </row>
    <row r="9862" spans="1:9" x14ac:dyDescent="0.25">
      <c r="A9862" t="b">
        <v>0</v>
      </c>
      <c r="D9862" t="s">
        <v>7026</v>
      </c>
      <c r="E9862" t="s">
        <v>16894</v>
      </c>
      <c r="F9862">
        <v>0</v>
      </c>
      <c r="G9862">
        <v>0</v>
      </c>
      <c r="H9862" s="5">
        <v>0</v>
      </c>
      <c r="I9862" t="s">
        <v>2203</v>
      </c>
    </row>
    <row r="9863" spans="1:9" x14ac:dyDescent="0.25">
      <c r="A9863" t="b">
        <v>0</v>
      </c>
      <c r="D9863" t="s">
        <v>7026</v>
      </c>
      <c r="E9863" t="s">
        <v>16895</v>
      </c>
      <c r="F9863">
        <v>0</v>
      </c>
      <c r="G9863">
        <v>0</v>
      </c>
      <c r="H9863" s="5">
        <v>0</v>
      </c>
      <c r="I9863" t="s">
        <v>2203</v>
      </c>
    </row>
    <row r="9864" spans="1:9" x14ac:dyDescent="0.25">
      <c r="A9864" t="b">
        <v>0</v>
      </c>
      <c r="D9864" t="s">
        <v>7026</v>
      </c>
      <c r="E9864" t="s">
        <v>16896</v>
      </c>
      <c r="F9864">
        <v>0</v>
      </c>
      <c r="G9864">
        <v>0</v>
      </c>
      <c r="H9864" s="5">
        <v>0</v>
      </c>
      <c r="I9864" t="s">
        <v>2203</v>
      </c>
    </row>
    <row r="9865" spans="1:9" x14ac:dyDescent="0.25">
      <c r="A9865" t="b">
        <v>0</v>
      </c>
      <c r="D9865" t="s">
        <v>7026</v>
      </c>
      <c r="E9865" t="s">
        <v>16897</v>
      </c>
      <c r="F9865">
        <v>0</v>
      </c>
      <c r="G9865">
        <v>0</v>
      </c>
      <c r="H9865" s="5">
        <v>0</v>
      </c>
      <c r="I9865" t="s">
        <v>2204</v>
      </c>
    </row>
    <row r="9866" spans="1:9" x14ac:dyDescent="0.25">
      <c r="A9866" t="b">
        <v>0</v>
      </c>
      <c r="D9866" t="s">
        <v>7026</v>
      </c>
      <c r="E9866" t="s">
        <v>16898</v>
      </c>
      <c r="F9866">
        <v>0</v>
      </c>
      <c r="G9866">
        <v>0</v>
      </c>
      <c r="H9866" s="5">
        <v>0</v>
      </c>
      <c r="I9866" t="s">
        <v>2204</v>
      </c>
    </row>
    <row r="9867" spans="1:9" x14ac:dyDescent="0.25">
      <c r="A9867" t="b">
        <v>0</v>
      </c>
      <c r="D9867" t="s">
        <v>7026</v>
      </c>
      <c r="E9867" t="s">
        <v>16899</v>
      </c>
      <c r="F9867">
        <v>0</v>
      </c>
      <c r="G9867">
        <v>0</v>
      </c>
      <c r="H9867" s="5">
        <v>0</v>
      </c>
      <c r="I9867" t="s">
        <v>2203</v>
      </c>
    </row>
    <row r="9868" spans="1:9" x14ac:dyDescent="0.25">
      <c r="A9868" t="b">
        <v>0</v>
      </c>
      <c r="D9868" t="s">
        <v>7026</v>
      </c>
      <c r="E9868" t="s">
        <v>16900</v>
      </c>
      <c r="F9868">
        <v>0</v>
      </c>
      <c r="G9868">
        <v>0</v>
      </c>
      <c r="H9868" s="5">
        <v>0</v>
      </c>
      <c r="I9868" t="s">
        <v>2203</v>
      </c>
    </row>
    <row r="9869" spans="1:9" x14ac:dyDescent="0.25">
      <c r="A9869" t="b">
        <v>0</v>
      </c>
      <c r="D9869" t="s">
        <v>7026</v>
      </c>
      <c r="E9869" t="s">
        <v>16901</v>
      </c>
      <c r="F9869">
        <v>0</v>
      </c>
      <c r="G9869">
        <v>0</v>
      </c>
      <c r="H9869" s="5">
        <v>0</v>
      </c>
      <c r="I9869" t="s">
        <v>2203</v>
      </c>
    </row>
    <row r="9870" spans="1:9" x14ac:dyDescent="0.25">
      <c r="A9870" t="b">
        <v>0</v>
      </c>
      <c r="D9870" t="s">
        <v>7026</v>
      </c>
      <c r="E9870" t="s">
        <v>16902</v>
      </c>
      <c r="F9870">
        <v>0</v>
      </c>
      <c r="G9870">
        <v>0</v>
      </c>
      <c r="H9870" s="5">
        <v>0</v>
      </c>
      <c r="I9870" t="s">
        <v>2204</v>
      </c>
    </row>
    <row r="9871" spans="1:9" x14ac:dyDescent="0.25">
      <c r="A9871" t="b">
        <v>0</v>
      </c>
      <c r="D9871" t="s">
        <v>7026</v>
      </c>
      <c r="E9871" t="s">
        <v>16903</v>
      </c>
      <c r="F9871">
        <v>0</v>
      </c>
      <c r="G9871">
        <v>0</v>
      </c>
      <c r="H9871" s="5">
        <v>0</v>
      </c>
      <c r="I9871" t="s">
        <v>2204</v>
      </c>
    </row>
    <row r="9872" spans="1:9" x14ac:dyDescent="0.25">
      <c r="A9872" t="b">
        <v>0</v>
      </c>
      <c r="D9872" t="s">
        <v>7026</v>
      </c>
      <c r="E9872" t="s">
        <v>16904</v>
      </c>
      <c r="F9872">
        <v>0</v>
      </c>
      <c r="G9872">
        <v>0</v>
      </c>
      <c r="H9872" s="5">
        <v>0</v>
      </c>
      <c r="I9872" t="s">
        <v>2204</v>
      </c>
    </row>
    <row r="9873" spans="1:9" x14ac:dyDescent="0.25">
      <c r="A9873" t="b">
        <v>0</v>
      </c>
      <c r="D9873" t="s">
        <v>7026</v>
      </c>
      <c r="E9873" t="s">
        <v>16905</v>
      </c>
      <c r="F9873">
        <v>0</v>
      </c>
      <c r="G9873">
        <v>0</v>
      </c>
      <c r="H9873" s="5">
        <v>0</v>
      </c>
      <c r="I9873" t="s">
        <v>2204</v>
      </c>
    </row>
    <row r="9874" spans="1:9" x14ac:dyDescent="0.25">
      <c r="A9874" t="b">
        <v>0</v>
      </c>
      <c r="D9874" t="s">
        <v>7026</v>
      </c>
      <c r="E9874" t="s">
        <v>16906</v>
      </c>
      <c r="F9874">
        <v>0</v>
      </c>
      <c r="G9874">
        <v>0</v>
      </c>
      <c r="H9874" s="5">
        <v>0</v>
      </c>
      <c r="I9874" t="s">
        <v>2204</v>
      </c>
    </row>
    <row r="9875" spans="1:9" x14ac:dyDescent="0.25">
      <c r="A9875" t="b">
        <v>0</v>
      </c>
      <c r="D9875" t="s">
        <v>7026</v>
      </c>
      <c r="E9875" t="s">
        <v>16907</v>
      </c>
      <c r="F9875">
        <v>0</v>
      </c>
      <c r="G9875">
        <v>0</v>
      </c>
      <c r="H9875" s="5">
        <v>0</v>
      </c>
      <c r="I9875" t="s">
        <v>2204</v>
      </c>
    </row>
    <row r="9876" spans="1:9" x14ac:dyDescent="0.25">
      <c r="A9876" t="b">
        <v>0</v>
      </c>
      <c r="D9876" t="s">
        <v>7026</v>
      </c>
      <c r="E9876" t="s">
        <v>16908</v>
      </c>
      <c r="F9876">
        <v>0</v>
      </c>
      <c r="G9876">
        <v>0</v>
      </c>
      <c r="H9876" s="5">
        <v>0</v>
      </c>
      <c r="I9876" t="s">
        <v>2204</v>
      </c>
    </row>
    <row r="9877" spans="1:9" x14ac:dyDescent="0.25">
      <c r="A9877" t="b">
        <v>0</v>
      </c>
      <c r="D9877" t="s">
        <v>7026</v>
      </c>
      <c r="E9877" t="s">
        <v>16909</v>
      </c>
      <c r="F9877">
        <v>0</v>
      </c>
      <c r="G9877">
        <v>0</v>
      </c>
      <c r="H9877" s="5">
        <v>0</v>
      </c>
      <c r="I9877" t="s">
        <v>2213</v>
      </c>
    </row>
    <row r="9878" spans="1:9" x14ac:dyDescent="0.25">
      <c r="A9878" t="b">
        <v>0</v>
      </c>
      <c r="D9878" t="s">
        <v>7026</v>
      </c>
      <c r="E9878" t="s">
        <v>16910</v>
      </c>
      <c r="F9878">
        <v>0</v>
      </c>
      <c r="G9878">
        <v>0</v>
      </c>
      <c r="H9878" s="5">
        <v>0</v>
      </c>
      <c r="I9878" t="s">
        <v>2213</v>
      </c>
    </row>
    <row r="9879" spans="1:9" x14ac:dyDescent="0.25">
      <c r="A9879" t="b">
        <v>0</v>
      </c>
      <c r="D9879" t="s">
        <v>7026</v>
      </c>
      <c r="E9879" t="s">
        <v>16911</v>
      </c>
      <c r="F9879">
        <v>0</v>
      </c>
      <c r="G9879">
        <v>0</v>
      </c>
      <c r="H9879" s="5">
        <v>0</v>
      </c>
      <c r="I9879" t="s">
        <v>2213</v>
      </c>
    </row>
    <row r="9880" spans="1:9" x14ac:dyDescent="0.25">
      <c r="A9880" t="b">
        <v>0</v>
      </c>
      <c r="D9880" t="s">
        <v>7026</v>
      </c>
      <c r="E9880" t="s">
        <v>16912</v>
      </c>
      <c r="F9880">
        <v>0</v>
      </c>
      <c r="G9880">
        <v>0</v>
      </c>
      <c r="H9880" s="5">
        <v>0</v>
      </c>
      <c r="I9880" t="s">
        <v>2213</v>
      </c>
    </row>
    <row r="9881" spans="1:9" x14ac:dyDescent="0.25">
      <c r="A9881" t="b">
        <v>0</v>
      </c>
      <c r="D9881" t="s">
        <v>7026</v>
      </c>
      <c r="E9881" t="s">
        <v>16913</v>
      </c>
      <c r="F9881">
        <v>0</v>
      </c>
      <c r="G9881">
        <v>0</v>
      </c>
      <c r="H9881" s="5">
        <v>0</v>
      </c>
      <c r="I9881" t="s">
        <v>2213</v>
      </c>
    </row>
    <row r="9882" spans="1:9" x14ac:dyDescent="0.25">
      <c r="A9882" t="b">
        <v>0</v>
      </c>
      <c r="D9882" t="s">
        <v>7026</v>
      </c>
      <c r="E9882" t="s">
        <v>16914</v>
      </c>
      <c r="F9882">
        <v>0</v>
      </c>
      <c r="G9882">
        <v>0</v>
      </c>
      <c r="H9882" s="5">
        <v>0</v>
      </c>
      <c r="I9882" t="s">
        <v>2213</v>
      </c>
    </row>
    <row r="9883" spans="1:9" x14ac:dyDescent="0.25">
      <c r="A9883" t="b">
        <v>0</v>
      </c>
      <c r="D9883" t="s">
        <v>7026</v>
      </c>
      <c r="E9883" t="s">
        <v>16915</v>
      </c>
      <c r="F9883">
        <v>0</v>
      </c>
      <c r="G9883">
        <v>0</v>
      </c>
      <c r="H9883" s="5">
        <v>0</v>
      </c>
      <c r="I9883" t="s">
        <v>2213</v>
      </c>
    </row>
    <row r="9884" spans="1:9" x14ac:dyDescent="0.25">
      <c r="A9884" t="b">
        <v>0</v>
      </c>
      <c r="D9884" t="s">
        <v>7026</v>
      </c>
      <c r="E9884" t="s">
        <v>16916</v>
      </c>
      <c r="F9884">
        <v>0</v>
      </c>
      <c r="G9884">
        <v>0</v>
      </c>
      <c r="H9884" s="5">
        <v>0</v>
      </c>
      <c r="I9884" t="s">
        <v>2213</v>
      </c>
    </row>
    <row r="9885" spans="1:9" x14ac:dyDescent="0.25">
      <c r="A9885" t="b">
        <v>0</v>
      </c>
      <c r="D9885" t="s">
        <v>7026</v>
      </c>
      <c r="E9885" t="s">
        <v>16917</v>
      </c>
      <c r="F9885">
        <v>0</v>
      </c>
      <c r="G9885">
        <v>0</v>
      </c>
      <c r="H9885" s="5">
        <v>0</v>
      </c>
      <c r="I9885" t="s">
        <v>2213</v>
      </c>
    </row>
    <row r="9886" spans="1:9" x14ac:dyDescent="0.25">
      <c r="A9886" t="b">
        <v>0</v>
      </c>
      <c r="D9886" t="s">
        <v>7026</v>
      </c>
      <c r="E9886" t="s">
        <v>16918</v>
      </c>
      <c r="F9886">
        <v>0</v>
      </c>
      <c r="G9886">
        <v>0</v>
      </c>
      <c r="H9886" s="5">
        <v>0</v>
      </c>
      <c r="I9886" t="s">
        <v>2213</v>
      </c>
    </row>
    <row r="9887" spans="1:9" x14ac:dyDescent="0.25">
      <c r="A9887" t="b">
        <v>0</v>
      </c>
      <c r="D9887" t="s">
        <v>7026</v>
      </c>
      <c r="E9887" t="s">
        <v>16919</v>
      </c>
      <c r="F9887">
        <v>0</v>
      </c>
      <c r="G9887">
        <v>0</v>
      </c>
      <c r="H9887" s="5">
        <v>0</v>
      </c>
      <c r="I9887" t="s">
        <v>2213</v>
      </c>
    </row>
    <row r="9888" spans="1:9" x14ac:dyDescent="0.25">
      <c r="A9888" t="b">
        <v>0</v>
      </c>
      <c r="D9888" t="s">
        <v>7026</v>
      </c>
      <c r="E9888" t="s">
        <v>16920</v>
      </c>
      <c r="F9888">
        <v>0</v>
      </c>
      <c r="G9888">
        <v>0</v>
      </c>
      <c r="H9888" s="5">
        <v>0</v>
      </c>
      <c r="I9888" t="s">
        <v>2213</v>
      </c>
    </row>
    <row r="9889" spans="1:9" x14ac:dyDescent="0.25">
      <c r="A9889" t="b">
        <v>0</v>
      </c>
      <c r="D9889" t="s">
        <v>7026</v>
      </c>
      <c r="E9889" t="s">
        <v>16921</v>
      </c>
      <c r="F9889">
        <v>0</v>
      </c>
      <c r="G9889">
        <v>0</v>
      </c>
      <c r="H9889" s="5">
        <v>0</v>
      </c>
      <c r="I9889" t="s">
        <v>2213</v>
      </c>
    </row>
    <row r="9890" spans="1:9" x14ac:dyDescent="0.25">
      <c r="A9890" t="b">
        <v>0</v>
      </c>
      <c r="D9890" t="s">
        <v>7026</v>
      </c>
      <c r="E9890" t="s">
        <v>16922</v>
      </c>
      <c r="F9890">
        <v>0</v>
      </c>
      <c r="G9890">
        <v>0</v>
      </c>
      <c r="H9890" s="5">
        <v>0</v>
      </c>
      <c r="I9890" t="s">
        <v>2201</v>
      </c>
    </row>
    <row r="9891" spans="1:9" x14ac:dyDescent="0.25">
      <c r="A9891" t="b">
        <v>0</v>
      </c>
      <c r="D9891" t="s">
        <v>7026</v>
      </c>
      <c r="E9891" t="s">
        <v>16923</v>
      </c>
      <c r="F9891">
        <v>0</v>
      </c>
      <c r="G9891">
        <v>0</v>
      </c>
      <c r="H9891" s="5">
        <v>0</v>
      </c>
      <c r="I9891" t="s">
        <v>2201</v>
      </c>
    </row>
    <row r="9892" spans="1:9" x14ac:dyDescent="0.25">
      <c r="A9892" t="b">
        <v>0</v>
      </c>
      <c r="D9892" t="s">
        <v>7026</v>
      </c>
      <c r="E9892" t="s">
        <v>16924</v>
      </c>
      <c r="F9892">
        <v>0</v>
      </c>
      <c r="G9892">
        <v>0</v>
      </c>
      <c r="H9892" s="5">
        <v>0</v>
      </c>
      <c r="I9892" t="s">
        <v>2201</v>
      </c>
    </row>
    <row r="9893" spans="1:9" x14ac:dyDescent="0.25">
      <c r="A9893" t="b">
        <v>0</v>
      </c>
      <c r="D9893" t="s">
        <v>7026</v>
      </c>
      <c r="E9893" t="s">
        <v>16925</v>
      </c>
      <c r="F9893">
        <v>0</v>
      </c>
      <c r="G9893">
        <v>0</v>
      </c>
      <c r="H9893" s="5">
        <v>0</v>
      </c>
      <c r="I9893" t="s">
        <v>2201</v>
      </c>
    </row>
    <row r="9894" spans="1:9" x14ac:dyDescent="0.25">
      <c r="A9894" t="b">
        <v>0</v>
      </c>
      <c r="D9894" t="s">
        <v>7026</v>
      </c>
      <c r="E9894" t="s">
        <v>16926</v>
      </c>
      <c r="F9894">
        <v>0</v>
      </c>
      <c r="G9894">
        <v>0</v>
      </c>
      <c r="H9894" s="5">
        <v>0</v>
      </c>
      <c r="I9894" t="s">
        <v>2201</v>
      </c>
    </row>
    <row r="9895" spans="1:9" x14ac:dyDescent="0.25">
      <c r="A9895" t="b">
        <v>0</v>
      </c>
      <c r="D9895" t="s">
        <v>7026</v>
      </c>
      <c r="E9895" t="s">
        <v>16927</v>
      </c>
      <c r="F9895">
        <v>0</v>
      </c>
      <c r="G9895">
        <v>0</v>
      </c>
      <c r="H9895" s="5">
        <v>0</v>
      </c>
      <c r="I9895" t="s">
        <v>2201</v>
      </c>
    </row>
    <row r="9896" spans="1:9" x14ac:dyDescent="0.25">
      <c r="A9896" t="b">
        <v>0</v>
      </c>
      <c r="D9896" t="s">
        <v>7026</v>
      </c>
      <c r="E9896" t="s">
        <v>16928</v>
      </c>
      <c r="F9896">
        <v>0</v>
      </c>
      <c r="G9896">
        <v>0</v>
      </c>
      <c r="H9896" s="5">
        <v>0</v>
      </c>
      <c r="I9896" t="s">
        <v>2201</v>
      </c>
    </row>
    <row r="9897" spans="1:9" x14ac:dyDescent="0.25">
      <c r="A9897" t="b">
        <v>0</v>
      </c>
      <c r="D9897" t="s">
        <v>7026</v>
      </c>
      <c r="E9897" t="s">
        <v>16929</v>
      </c>
      <c r="F9897">
        <v>0</v>
      </c>
      <c r="G9897">
        <v>0</v>
      </c>
      <c r="H9897" s="5">
        <v>0</v>
      </c>
      <c r="I9897" t="s">
        <v>2201</v>
      </c>
    </row>
    <row r="9898" spans="1:9" x14ac:dyDescent="0.25">
      <c r="A9898" t="b">
        <v>0</v>
      </c>
      <c r="D9898" t="s">
        <v>7026</v>
      </c>
      <c r="E9898" t="s">
        <v>16930</v>
      </c>
      <c r="F9898">
        <v>0</v>
      </c>
      <c r="G9898">
        <v>0</v>
      </c>
      <c r="H9898" s="5">
        <v>0</v>
      </c>
      <c r="I9898" t="s">
        <v>2201</v>
      </c>
    </row>
    <row r="9899" spans="1:9" x14ac:dyDescent="0.25">
      <c r="A9899" t="b">
        <v>0</v>
      </c>
      <c r="D9899" t="s">
        <v>7026</v>
      </c>
      <c r="E9899" t="s">
        <v>16931</v>
      </c>
      <c r="F9899">
        <v>0</v>
      </c>
      <c r="G9899">
        <v>0</v>
      </c>
      <c r="H9899" s="5">
        <v>0</v>
      </c>
      <c r="I9899" t="s">
        <v>2201</v>
      </c>
    </row>
    <row r="9900" spans="1:9" x14ac:dyDescent="0.25">
      <c r="A9900" t="b">
        <v>0</v>
      </c>
      <c r="D9900" t="s">
        <v>7026</v>
      </c>
      <c r="E9900" t="s">
        <v>16932</v>
      </c>
      <c r="F9900">
        <v>0</v>
      </c>
      <c r="G9900">
        <v>0</v>
      </c>
      <c r="H9900" s="5">
        <v>0</v>
      </c>
      <c r="I9900" t="s">
        <v>2201</v>
      </c>
    </row>
    <row r="9901" spans="1:9" x14ac:dyDescent="0.25">
      <c r="A9901" t="b">
        <v>0</v>
      </c>
      <c r="D9901" t="s">
        <v>7026</v>
      </c>
      <c r="E9901" t="s">
        <v>16933</v>
      </c>
      <c r="F9901">
        <v>0</v>
      </c>
      <c r="G9901">
        <v>0</v>
      </c>
      <c r="H9901" s="5">
        <v>0</v>
      </c>
      <c r="I9901" t="s">
        <v>2201</v>
      </c>
    </row>
    <row r="9902" spans="1:9" x14ac:dyDescent="0.25">
      <c r="A9902" t="b">
        <v>0</v>
      </c>
      <c r="D9902" t="s">
        <v>7026</v>
      </c>
      <c r="E9902" t="s">
        <v>16934</v>
      </c>
      <c r="F9902">
        <v>0</v>
      </c>
      <c r="G9902">
        <v>0</v>
      </c>
      <c r="H9902" s="5">
        <v>0</v>
      </c>
      <c r="I9902" t="s">
        <v>2201</v>
      </c>
    </row>
    <row r="9903" spans="1:9" x14ac:dyDescent="0.25">
      <c r="A9903" t="b">
        <v>0</v>
      </c>
      <c r="D9903" t="s">
        <v>7026</v>
      </c>
      <c r="E9903" t="s">
        <v>16935</v>
      </c>
      <c r="F9903">
        <v>0</v>
      </c>
      <c r="G9903">
        <v>0</v>
      </c>
      <c r="H9903" s="5">
        <v>0</v>
      </c>
      <c r="I9903" t="s">
        <v>2201</v>
      </c>
    </row>
    <row r="9904" spans="1:9" x14ac:dyDescent="0.25">
      <c r="A9904" t="b">
        <v>0</v>
      </c>
      <c r="D9904" t="s">
        <v>7026</v>
      </c>
      <c r="E9904" t="s">
        <v>16936</v>
      </c>
      <c r="F9904">
        <v>0</v>
      </c>
      <c r="G9904">
        <v>0</v>
      </c>
      <c r="H9904" s="5">
        <v>0</v>
      </c>
      <c r="I9904" t="s">
        <v>2201</v>
      </c>
    </row>
    <row r="9905" spans="1:9" x14ac:dyDescent="0.25">
      <c r="A9905" t="b">
        <v>0</v>
      </c>
      <c r="D9905" t="s">
        <v>7026</v>
      </c>
      <c r="E9905" t="s">
        <v>16937</v>
      </c>
      <c r="F9905">
        <v>0</v>
      </c>
      <c r="G9905">
        <v>0</v>
      </c>
      <c r="H9905" s="5">
        <v>0</v>
      </c>
      <c r="I9905" t="s">
        <v>2201</v>
      </c>
    </row>
    <row r="9906" spans="1:9" x14ac:dyDescent="0.25">
      <c r="A9906" t="b">
        <v>0</v>
      </c>
      <c r="D9906" t="s">
        <v>7026</v>
      </c>
      <c r="E9906" t="s">
        <v>16938</v>
      </c>
      <c r="F9906">
        <v>0</v>
      </c>
      <c r="G9906">
        <v>0</v>
      </c>
      <c r="H9906" s="5">
        <v>0</v>
      </c>
      <c r="I9906" t="s">
        <v>2201</v>
      </c>
    </row>
    <row r="9907" spans="1:9" x14ac:dyDescent="0.25">
      <c r="A9907" t="b">
        <v>0</v>
      </c>
      <c r="D9907" t="s">
        <v>7026</v>
      </c>
      <c r="E9907" t="s">
        <v>16939</v>
      </c>
      <c r="F9907">
        <v>0</v>
      </c>
      <c r="G9907">
        <v>0</v>
      </c>
      <c r="H9907" s="5">
        <v>0</v>
      </c>
      <c r="I9907" t="s">
        <v>2201</v>
      </c>
    </row>
    <row r="9908" spans="1:9" x14ac:dyDescent="0.25">
      <c r="A9908" t="b">
        <v>0</v>
      </c>
      <c r="D9908" t="s">
        <v>7026</v>
      </c>
      <c r="E9908" t="s">
        <v>16940</v>
      </c>
      <c r="F9908">
        <v>0</v>
      </c>
      <c r="G9908">
        <v>0</v>
      </c>
      <c r="H9908" s="5">
        <v>0</v>
      </c>
      <c r="I9908" t="s">
        <v>2201</v>
      </c>
    </row>
    <row r="9909" spans="1:9" x14ac:dyDescent="0.25">
      <c r="A9909" t="b">
        <v>0</v>
      </c>
      <c r="D9909" t="s">
        <v>2192</v>
      </c>
      <c r="E9909" t="s">
        <v>16941</v>
      </c>
      <c r="F9909">
        <v>0</v>
      </c>
      <c r="G9909">
        <v>0</v>
      </c>
      <c r="H9909" s="5">
        <v>0</v>
      </c>
      <c r="I9909" t="s">
        <v>2201</v>
      </c>
    </row>
    <row r="9910" spans="1:9" x14ac:dyDescent="0.25">
      <c r="A9910" t="b">
        <v>0</v>
      </c>
      <c r="D9910" t="s">
        <v>2182</v>
      </c>
      <c r="E9910" t="s">
        <v>16942</v>
      </c>
      <c r="F9910">
        <v>0</v>
      </c>
      <c r="G9910">
        <v>0</v>
      </c>
      <c r="H9910" s="5">
        <v>0</v>
      </c>
      <c r="I9910" t="s">
        <v>2206</v>
      </c>
    </row>
    <row r="9911" spans="1:9" x14ac:dyDescent="0.25">
      <c r="A9911" t="b">
        <v>0</v>
      </c>
      <c r="D9911" t="s">
        <v>7027</v>
      </c>
      <c r="E9911" t="s">
        <v>16943</v>
      </c>
      <c r="F9911">
        <v>0</v>
      </c>
      <c r="G9911">
        <v>0</v>
      </c>
      <c r="H9911" s="5">
        <v>0</v>
      </c>
      <c r="I9911" t="s">
        <v>2201</v>
      </c>
    </row>
    <row r="9912" spans="1:9" x14ac:dyDescent="0.25">
      <c r="A9912" t="b">
        <v>0</v>
      </c>
      <c r="D9912" t="s">
        <v>7027</v>
      </c>
      <c r="E9912" t="s">
        <v>16944</v>
      </c>
      <c r="F9912">
        <v>0</v>
      </c>
      <c r="G9912">
        <v>0</v>
      </c>
      <c r="H9912" s="5">
        <v>0</v>
      </c>
      <c r="I9912" t="s">
        <v>2201</v>
      </c>
    </row>
    <row r="9913" spans="1:9" x14ac:dyDescent="0.25">
      <c r="A9913" t="b">
        <v>0</v>
      </c>
      <c r="D9913" t="s">
        <v>7027</v>
      </c>
      <c r="E9913" t="s">
        <v>16945</v>
      </c>
      <c r="F9913">
        <v>0</v>
      </c>
      <c r="G9913">
        <v>0</v>
      </c>
      <c r="H9913" s="5">
        <v>0</v>
      </c>
      <c r="I9913" t="s">
        <v>2201</v>
      </c>
    </row>
    <row r="9914" spans="1:9" x14ac:dyDescent="0.25">
      <c r="A9914" t="b">
        <v>0</v>
      </c>
      <c r="D9914" t="s">
        <v>7027</v>
      </c>
      <c r="E9914" t="s">
        <v>16946</v>
      </c>
      <c r="F9914">
        <v>0</v>
      </c>
      <c r="G9914">
        <v>0</v>
      </c>
      <c r="H9914" s="5">
        <v>0</v>
      </c>
      <c r="I9914" t="s">
        <v>2201</v>
      </c>
    </row>
    <row r="9915" spans="1:9" x14ac:dyDescent="0.25">
      <c r="A9915" t="b">
        <v>0</v>
      </c>
      <c r="D9915" t="s">
        <v>7027</v>
      </c>
      <c r="E9915" t="s">
        <v>16947</v>
      </c>
      <c r="F9915">
        <v>0</v>
      </c>
      <c r="G9915">
        <v>0</v>
      </c>
      <c r="H9915" s="5">
        <v>0</v>
      </c>
      <c r="I9915" t="s">
        <v>2203</v>
      </c>
    </row>
    <row r="9916" spans="1:9" x14ac:dyDescent="0.25">
      <c r="A9916" t="b">
        <v>0</v>
      </c>
      <c r="D9916" t="s">
        <v>7027</v>
      </c>
      <c r="E9916" t="s">
        <v>16948</v>
      </c>
      <c r="F9916">
        <v>0</v>
      </c>
      <c r="G9916">
        <v>0</v>
      </c>
      <c r="H9916" s="5">
        <v>0</v>
      </c>
      <c r="I9916" t="s">
        <v>2203</v>
      </c>
    </row>
    <row r="9917" spans="1:9" x14ac:dyDescent="0.25">
      <c r="A9917" t="b">
        <v>0</v>
      </c>
      <c r="D9917" t="s">
        <v>7027</v>
      </c>
      <c r="E9917" t="s">
        <v>16949</v>
      </c>
      <c r="F9917">
        <v>0</v>
      </c>
      <c r="G9917">
        <v>0</v>
      </c>
      <c r="H9917" s="5">
        <v>0</v>
      </c>
      <c r="I9917" t="s">
        <v>2204</v>
      </c>
    </row>
    <row r="9918" spans="1:9" x14ac:dyDescent="0.25">
      <c r="A9918" t="b">
        <v>0</v>
      </c>
      <c r="D9918" t="s">
        <v>7027</v>
      </c>
      <c r="E9918" t="s">
        <v>16950</v>
      </c>
      <c r="F9918">
        <v>0</v>
      </c>
      <c r="G9918">
        <v>0</v>
      </c>
      <c r="H9918" s="5">
        <v>0</v>
      </c>
      <c r="I9918" t="s">
        <v>2204</v>
      </c>
    </row>
    <row r="9919" spans="1:9" x14ac:dyDescent="0.25">
      <c r="A9919" t="b">
        <v>0</v>
      </c>
      <c r="D9919" t="s">
        <v>7027</v>
      </c>
      <c r="E9919" t="s">
        <v>16951</v>
      </c>
      <c r="F9919">
        <v>0</v>
      </c>
      <c r="G9919">
        <v>0</v>
      </c>
      <c r="H9919" s="5">
        <v>0</v>
      </c>
      <c r="I9919" t="s">
        <v>2201</v>
      </c>
    </row>
    <row r="9920" spans="1:9" x14ac:dyDescent="0.25">
      <c r="A9920" t="b">
        <v>0</v>
      </c>
      <c r="D9920" t="s">
        <v>7027</v>
      </c>
      <c r="E9920" t="s">
        <v>16952</v>
      </c>
      <c r="F9920">
        <v>0</v>
      </c>
      <c r="G9920">
        <v>0</v>
      </c>
      <c r="H9920" s="5">
        <v>0</v>
      </c>
      <c r="I9920" t="s">
        <v>2201</v>
      </c>
    </row>
    <row r="9921" spans="1:9" x14ac:dyDescent="0.25">
      <c r="A9921" t="b">
        <v>0</v>
      </c>
      <c r="D9921" t="s">
        <v>7027</v>
      </c>
      <c r="E9921" t="s">
        <v>16953</v>
      </c>
      <c r="F9921">
        <v>0</v>
      </c>
      <c r="G9921">
        <v>0</v>
      </c>
      <c r="H9921" s="5">
        <v>0</v>
      </c>
      <c r="I9921" t="s">
        <v>2201</v>
      </c>
    </row>
    <row r="9922" spans="1:9" x14ac:dyDescent="0.25">
      <c r="A9922" t="b">
        <v>0</v>
      </c>
      <c r="D9922" t="s">
        <v>7027</v>
      </c>
      <c r="E9922" t="s">
        <v>16954</v>
      </c>
      <c r="F9922">
        <v>0</v>
      </c>
      <c r="G9922">
        <v>0</v>
      </c>
      <c r="H9922" s="5">
        <v>0</v>
      </c>
      <c r="I9922" t="s">
        <v>2205</v>
      </c>
    </row>
    <row r="9923" spans="1:9" x14ac:dyDescent="0.25">
      <c r="A9923" t="b">
        <v>0</v>
      </c>
      <c r="D9923" t="s">
        <v>7027</v>
      </c>
      <c r="E9923" t="s">
        <v>16955</v>
      </c>
      <c r="F9923">
        <v>0</v>
      </c>
      <c r="G9923">
        <v>0</v>
      </c>
      <c r="H9923" s="5">
        <v>0</v>
      </c>
      <c r="I9923" t="s">
        <v>2201</v>
      </c>
    </row>
    <row r="9924" spans="1:9" x14ac:dyDescent="0.25">
      <c r="A9924" t="b">
        <v>0</v>
      </c>
      <c r="D9924" t="s">
        <v>7027</v>
      </c>
      <c r="E9924" t="s">
        <v>16956</v>
      </c>
      <c r="F9924">
        <v>0</v>
      </c>
      <c r="G9924">
        <v>0</v>
      </c>
      <c r="H9924" s="5">
        <v>0</v>
      </c>
      <c r="I9924" t="s">
        <v>2203</v>
      </c>
    </row>
    <row r="9925" spans="1:9" x14ac:dyDescent="0.25">
      <c r="A9925" t="b">
        <v>0</v>
      </c>
      <c r="D9925" t="s">
        <v>7027</v>
      </c>
      <c r="E9925" t="s">
        <v>16957</v>
      </c>
      <c r="F9925">
        <v>0</v>
      </c>
      <c r="G9925">
        <v>0</v>
      </c>
      <c r="H9925" s="5">
        <v>0</v>
      </c>
      <c r="I9925" t="s">
        <v>2203</v>
      </c>
    </row>
    <row r="9926" spans="1:9" x14ac:dyDescent="0.25">
      <c r="A9926" t="b">
        <v>0</v>
      </c>
      <c r="D9926" t="s">
        <v>7027</v>
      </c>
      <c r="E9926" t="s">
        <v>16958</v>
      </c>
      <c r="F9926">
        <v>0</v>
      </c>
      <c r="G9926">
        <v>0</v>
      </c>
      <c r="H9926" s="5">
        <v>0</v>
      </c>
      <c r="I9926" t="s">
        <v>2203</v>
      </c>
    </row>
    <row r="9927" spans="1:9" x14ac:dyDescent="0.25">
      <c r="A9927" t="b">
        <v>0</v>
      </c>
      <c r="D9927" t="s">
        <v>7027</v>
      </c>
      <c r="E9927" t="s">
        <v>16959</v>
      </c>
      <c r="F9927">
        <v>0</v>
      </c>
      <c r="G9927">
        <v>0</v>
      </c>
      <c r="H9927" s="5">
        <v>0</v>
      </c>
      <c r="I9927" t="s">
        <v>2205</v>
      </c>
    </row>
    <row r="9928" spans="1:9" x14ac:dyDescent="0.25">
      <c r="A9928" t="b">
        <v>0</v>
      </c>
      <c r="D9928" t="s">
        <v>7027</v>
      </c>
      <c r="E9928" t="s">
        <v>16960</v>
      </c>
      <c r="F9928">
        <v>0</v>
      </c>
      <c r="G9928">
        <v>0</v>
      </c>
      <c r="H9928" s="5">
        <v>0</v>
      </c>
      <c r="I9928" t="s">
        <v>2201</v>
      </c>
    </row>
    <row r="9929" spans="1:9" x14ac:dyDescent="0.25">
      <c r="A9929" t="b">
        <v>0</v>
      </c>
      <c r="D9929" t="s">
        <v>7027</v>
      </c>
      <c r="E9929" t="s">
        <v>16961</v>
      </c>
      <c r="F9929">
        <v>0</v>
      </c>
      <c r="G9929">
        <v>0</v>
      </c>
      <c r="H9929" s="5">
        <v>0</v>
      </c>
      <c r="I9929" t="s">
        <v>2201</v>
      </c>
    </row>
    <row r="9930" spans="1:9" x14ac:dyDescent="0.25">
      <c r="A9930" t="b">
        <v>0</v>
      </c>
      <c r="D9930" t="s">
        <v>7027</v>
      </c>
      <c r="E9930" t="s">
        <v>16962</v>
      </c>
      <c r="F9930">
        <v>0</v>
      </c>
      <c r="G9930">
        <v>0</v>
      </c>
      <c r="H9930" s="5">
        <v>0</v>
      </c>
      <c r="I9930" t="s">
        <v>2201</v>
      </c>
    </row>
    <row r="9931" spans="1:9" x14ac:dyDescent="0.25">
      <c r="A9931" t="b">
        <v>0</v>
      </c>
      <c r="D9931" t="s">
        <v>7027</v>
      </c>
      <c r="E9931" t="s">
        <v>16963</v>
      </c>
      <c r="F9931">
        <v>0</v>
      </c>
      <c r="G9931">
        <v>0</v>
      </c>
      <c r="H9931" s="5">
        <v>0</v>
      </c>
      <c r="I9931" t="s">
        <v>2201</v>
      </c>
    </row>
    <row r="9932" spans="1:9" x14ac:dyDescent="0.25">
      <c r="A9932" t="b">
        <v>0</v>
      </c>
      <c r="D9932" t="s">
        <v>7027</v>
      </c>
      <c r="E9932" t="s">
        <v>16964</v>
      </c>
      <c r="F9932">
        <v>0</v>
      </c>
      <c r="G9932">
        <v>0</v>
      </c>
      <c r="H9932" s="5">
        <v>0</v>
      </c>
      <c r="I9932" t="s">
        <v>2201</v>
      </c>
    </row>
    <row r="9933" spans="1:9" x14ac:dyDescent="0.25">
      <c r="A9933" t="b">
        <v>0</v>
      </c>
      <c r="D9933" t="s">
        <v>7027</v>
      </c>
      <c r="E9933" t="s">
        <v>16965</v>
      </c>
      <c r="F9933">
        <v>0</v>
      </c>
      <c r="G9933">
        <v>0</v>
      </c>
      <c r="H9933" s="5">
        <v>0</v>
      </c>
      <c r="I9933" t="s">
        <v>2201</v>
      </c>
    </row>
    <row r="9934" spans="1:9" x14ac:dyDescent="0.25">
      <c r="A9934" t="b">
        <v>0</v>
      </c>
      <c r="D9934" t="s">
        <v>7027</v>
      </c>
      <c r="E9934" t="s">
        <v>16966</v>
      </c>
      <c r="F9934">
        <v>0</v>
      </c>
      <c r="G9934">
        <v>0</v>
      </c>
      <c r="H9934" s="5">
        <v>0</v>
      </c>
      <c r="I9934" t="s">
        <v>2201</v>
      </c>
    </row>
    <row r="9935" spans="1:9" x14ac:dyDescent="0.25">
      <c r="A9935" t="b">
        <v>0</v>
      </c>
      <c r="D9935" t="s">
        <v>7027</v>
      </c>
      <c r="E9935" t="s">
        <v>16967</v>
      </c>
      <c r="F9935">
        <v>0</v>
      </c>
      <c r="G9935">
        <v>0</v>
      </c>
      <c r="H9935" s="5">
        <v>0</v>
      </c>
      <c r="I9935" t="s">
        <v>2201</v>
      </c>
    </row>
    <row r="9936" spans="1:9" x14ac:dyDescent="0.25">
      <c r="A9936" t="b">
        <v>1</v>
      </c>
      <c r="B9936" t="s">
        <v>856</v>
      </c>
      <c r="C9936" t="s">
        <v>3864</v>
      </c>
      <c r="D9936" t="s">
        <v>7026</v>
      </c>
      <c r="E9936" t="s">
        <v>16968</v>
      </c>
      <c r="F9936">
        <v>1</v>
      </c>
      <c r="G9936">
        <v>1</v>
      </c>
      <c r="H9936" s="5">
        <v>1</v>
      </c>
      <c r="I9936" t="s">
        <v>2201</v>
      </c>
    </row>
    <row r="9937" spans="1:9" x14ac:dyDescent="0.25">
      <c r="A9937" t="b">
        <v>1</v>
      </c>
      <c r="B9937" t="s">
        <v>1982</v>
      </c>
      <c r="D9937" t="s">
        <v>7026</v>
      </c>
      <c r="E9937" t="s">
        <v>16969</v>
      </c>
      <c r="F9937">
        <v>1</v>
      </c>
      <c r="G9937">
        <v>0</v>
      </c>
      <c r="H9937" s="5">
        <v>1</v>
      </c>
      <c r="I9937" t="s">
        <v>2201</v>
      </c>
    </row>
    <row r="9938" spans="1:9" x14ac:dyDescent="0.25">
      <c r="A9938" t="b">
        <v>1</v>
      </c>
      <c r="B9938" t="s">
        <v>285</v>
      </c>
      <c r="D9938" t="s">
        <v>7026</v>
      </c>
      <c r="E9938" t="s">
        <v>16970</v>
      </c>
      <c r="F9938">
        <v>1</v>
      </c>
      <c r="G9938">
        <v>0</v>
      </c>
      <c r="H9938" s="5">
        <v>1</v>
      </c>
      <c r="I9938" t="s">
        <v>2201</v>
      </c>
    </row>
    <row r="9939" spans="1:9" x14ac:dyDescent="0.25">
      <c r="A9939" t="b">
        <v>0</v>
      </c>
      <c r="D9939" t="s">
        <v>7027</v>
      </c>
      <c r="E9939" t="s">
        <v>16971</v>
      </c>
      <c r="F9939">
        <v>0</v>
      </c>
      <c r="G9939">
        <v>0</v>
      </c>
      <c r="H9939" s="5">
        <v>0</v>
      </c>
      <c r="I9939" t="s">
        <v>2201</v>
      </c>
    </row>
    <row r="9940" spans="1:9" x14ac:dyDescent="0.25">
      <c r="A9940" t="b">
        <v>0</v>
      </c>
      <c r="D9940" t="s">
        <v>7026</v>
      </c>
      <c r="E9940" t="s">
        <v>16972</v>
      </c>
      <c r="F9940">
        <v>0</v>
      </c>
      <c r="G9940">
        <v>0</v>
      </c>
      <c r="H9940" s="5">
        <v>0</v>
      </c>
      <c r="I9940" t="s">
        <v>2201</v>
      </c>
    </row>
    <row r="9941" spans="1:9" x14ac:dyDescent="0.25">
      <c r="A9941" t="b">
        <v>0</v>
      </c>
      <c r="D9941" t="s">
        <v>7026</v>
      </c>
      <c r="E9941" t="s">
        <v>16973</v>
      </c>
      <c r="F9941">
        <v>0</v>
      </c>
      <c r="G9941">
        <v>0</v>
      </c>
      <c r="H9941" s="5">
        <v>0</v>
      </c>
      <c r="I9941" t="s">
        <v>2201</v>
      </c>
    </row>
    <row r="9942" spans="1:9" x14ac:dyDescent="0.25">
      <c r="A9942" t="b">
        <v>0</v>
      </c>
      <c r="D9942" t="s">
        <v>7026</v>
      </c>
      <c r="E9942" t="s">
        <v>16974</v>
      </c>
      <c r="F9942">
        <v>0</v>
      </c>
      <c r="G9942">
        <v>0</v>
      </c>
      <c r="H9942" s="5">
        <v>0</v>
      </c>
      <c r="I9942" t="s">
        <v>2213</v>
      </c>
    </row>
    <row r="9943" spans="1:9" x14ac:dyDescent="0.25">
      <c r="A9943" t="b">
        <v>0</v>
      </c>
      <c r="D9943" t="s">
        <v>7026</v>
      </c>
      <c r="E9943" t="s">
        <v>16975</v>
      </c>
      <c r="F9943">
        <v>0</v>
      </c>
      <c r="G9943">
        <v>0</v>
      </c>
      <c r="H9943" s="5">
        <v>0</v>
      </c>
      <c r="I9943" t="s">
        <v>2201</v>
      </c>
    </row>
    <row r="9944" spans="1:9" x14ac:dyDescent="0.25">
      <c r="A9944" t="b">
        <v>0</v>
      </c>
      <c r="D9944" t="s">
        <v>7026</v>
      </c>
      <c r="E9944" t="s">
        <v>16976</v>
      </c>
      <c r="F9944">
        <v>0</v>
      </c>
      <c r="G9944">
        <v>0</v>
      </c>
      <c r="H9944" s="5">
        <v>0</v>
      </c>
      <c r="I9944" t="s">
        <v>2201</v>
      </c>
    </row>
    <row r="9945" spans="1:9" x14ac:dyDescent="0.25">
      <c r="A9945" t="b">
        <v>0</v>
      </c>
      <c r="D9945" t="s">
        <v>7026</v>
      </c>
      <c r="E9945" t="s">
        <v>16977</v>
      </c>
      <c r="F9945">
        <v>0</v>
      </c>
      <c r="G9945">
        <v>0</v>
      </c>
      <c r="H9945" s="5">
        <v>0</v>
      </c>
      <c r="I9945" t="s">
        <v>2201</v>
      </c>
    </row>
    <row r="9946" spans="1:9" x14ac:dyDescent="0.25">
      <c r="A9946" t="b">
        <v>0</v>
      </c>
      <c r="D9946" t="s">
        <v>7026</v>
      </c>
      <c r="E9946" t="s">
        <v>16978</v>
      </c>
      <c r="F9946">
        <v>0</v>
      </c>
      <c r="G9946">
        <v>0</v>
      </c>
      <c r="H9946" s="5">
        <v>0</v>
      </c>
      <c r="I9946" t="s">
        <v>2201</v>
      </c>
    </row>
    <row r="9947" spans="1:9" x14ac:dyDescent="0.25">
      <c r="A9947" t="b">
        <v>0</v>
      </c>
      <c r="D9947" t="s">
        <v>7026</v>
      </c>
      <c r="E9947" t="s">
        <v>16979</v>
      </c>
      <c r="F9947">
        <v>0</v>
      </c>
      <c r="G9947">
        <v>0</v>
      </c>
      <c r="H9947" s="5">
        <v>0</v>
      </c>
      <c r="I9947" t="s">
        <v>2201</v>
      </c>
    </row>
    <row r="9948" spans="1:9" x14ac:dyDescent="0.25">
      <c r="A9948" t="b">
        <v>0</v>
      </c>
      <c r="D9948" t="s">
        <v>7026</v>
      </c>
      <c r="E9948" t="s">
        <v>16980</v>
      </c>
      <c r="F9948">
        <v>0</v>
      </c>
      <c r="G9948">
        <v>0</v>
      </c>
      <c r="H9948" s="5">
        <v>0</v>
      </c>
      <c r="I9948" t="s">
        <v>2201</v>
      </c>
    </row>
    <row r="9949" spans="1:9" x14ac:dyDescent="0.25">
      <c r="A9949" t="b">
        <v>0</v>
      </c>
      <c r="D9949" t="s">
        <v>7026</v>
      </c>
      <c r="E9949" t="s">
        <v>16981</v>
      </c>
      <c r="F9949">
        <v>0</v>
      </c>
      <c r="G9949">
        <v>0</v>
      </c>
      <c r="H9949" s="5">
        <v>0</v>
      </c>
      <c r="I9949" t="s">
        <v>2201</v>
      </c>
    </row>
    <row r="9950" spans="1:9" x14ac:dyDescent="0.25">
      <c r="A9950" t="b">
        <v>0</v>
      </c>
      <c r="D9950" t="s">
        <v>7026</v>
      </c>
      <c r="E9950" t="s">
        <v>16982</v>
      </c>
      <c r="F9950">
        <v>0</v>
      </c>
      <c r="G9950">
        <v>0</v>
      </c>
      <c r="H9950" s="5">
        <v>0</v>
      </c>
      <c r="I9950" t="s">
        <v>2201</v>
      </c>
    </row>
    <row r="9951" spans="1:9" x14ac:dyDescent="0.25">
      <c r="A9951" t="b">
        <v>0</v>
      </c>
      <c r="D9951" t="s">
        <v>7026</v>
      </c>
      <c r="E9951" t="s">
        <v>16983</v>
      </c>
      <c r="F9951">
        <v>0</v>
      </c>
      <c r="G9951">
        <v>0</v>
      </c>
      <c r="H9951" s="5">
        <v>0</v>
      </c>
      <c r="I9951" t="s">
        <v>2201</v>
      </c>
    </row>
    <row r="9952" spans="1:9" x14ac:dyDescent="0.25">
      <c r="A9952" t="b">
        <v>0</v>
      </c>
      <c r="D9952" t="s">
        <v>7026</v>
      </c>
      <c r="E9952" t="s">
        <v>16984</v>
      </c>
      <c r="F9952">
        <v>0</v>
      </c>
      <c r="G9952">
        <v>0</v>
      </c>
      <c r="H9952" s="5">
        <v>0</v>
      </c>
      <c r="I9952" t="s">
        <v>2201</v>
      </c>
    </row>
    <row r="9953" spans="1:9" x14ac:dyDescent="0.25">
      <c r="A9953" t="b">
        <v>0</v>
      </c>
      <c r="D9953" t="s">
        <v>7026</v>
      </c>
      <c r="E9953" t="s">
        <v>16985</v>
      </c>
      <c r="F9953">
        <v>0</v>
      </c>
      <c r="G9953">
        <v>0</v>
      </c>
      <c r="H9953" s="5">
        <v>0</v>
      </c>
      <c r="I9953" t="s">
        <v>2201</v>
      </c>
    </row>
    <row r="9954" spans="1:9" x14ac:dyDescent="0.25">
      <c r="A9954" t="b">
        <v>0</v>
      </c>
      <c r="D9954" t="s">
        <v>7026</v>
      </c>
      <c r="E9954" t="s">
        <v>16986</v>
      </c>
      <c r="F9954">
        <v>0</v>
      </c>
      <c r="G9954">
        <v>0</v>
      </c>
      <c r="H9954" s="5">
        <v>0</v>
      </c>
      <c r="I9954" t="s">
        <v>2201</v>
      </c>
    </row>
    <row r="9955" spans="1:9" x14ac:dyDescent="0.25">
      <c r="A9955" t="b">
        <v>0</v>
      </c>
      <c r="D9955" t="s">
        <v>7026</v>
      </c>
      <c r="E9955" t="s">
        <v>16987</v>
      </c>
      <c r="F9955">
        <v>0</v>
      </c>
      <c r="G9955">
        <v>0</v>
      </c>
      <c r="H9955" s="5">
        <v>0</v>
      </c>
      <c r="I9955" t="s">
        <v>2201</v>
      </c>
    </row>
    <row r="9956" spans="1:9" x14ac:dyDescent="0.25">
      <c r="A9956" t="b">
        <v>0</v>
      </c>
      <c r="D9956" t="s">
        <v>7026</v>
      </c>
      <c r="E9956" t="s">
        <v>16988</v>
      </c>
      <c r="F9956">
        <v>0</v>
      </c>
      <c r="G9956">
        <v>0</v>
      </c>
      <c r="H9956" s="5">
        <v>0</v>
      </c>
      <c r="I9956" t="s">
        <v>2201</v>
      </c>
    </row>
    <row r="9957" spans="1:9" x14ac:dyDescent="0.25">
      <c r="A9957" t="b">
        <v>0</v>
      </c>
      <c r="D9957" t="s">
        <v>7026</v>
      </c>
      <c r="E9957" t="s">
        <v>16989</v>
      </c>
      <c r="F9957">
        <v>0</v>
      </c>
      <c r="G9957">
        <v>0</v>
      </c>
      <c r="H9957" s="5">
        <v>0</v>
      </c>
      <c r="I9957" t="s">
        <v>2201</v>
      </c>
    </row>
    <row r="9958" spans="1:9" x14ac:dyDescent="0.25">
      <c r="A9958" t="b">
        <v>0</v>
      </c>
      <c r="D9958" t="s">
        <v>7026</v>
      </c>
      <c r="E9958" t="s">
        <v>16990</v>
      </c>
      <c r="F9958">
        <v>0</v>
      </c>
      <c r="G9958">
        <v>0</v>
      </c>
      <c r="H9958" s="5">
        <v>0</v>
      </c>
      <c r="I9958" t="s">
        <v>2201</v>
      </c>
    </row>
    <row r="9959" spans="1:9" x14ac:dyDescent="0.25">
      <c r="A9959" t="b">
        <v>0</v>
      </c>
      <c r="D9959" t="s">
        <v>7026</v>
      </c>
      <c r="E9959" t="s">
        <v>16991</v>
      </c>
      <c r="F9959">
        <v>0</v>
      </c>
      <c r="G9959">
        <v>0</v>
      </c>
      <c r="H9959" s="5">
        <v>0</v>
      </c>
      <c r="I9959" t="s">
        <v>2201</v>
      </c>
    </row>
    <row r="9960" spans="1:9" x14ac:dyDescent="0.25">
      <c r="A9960" t="b">
        <v>0</v>
      </c>
      <c r="D9960" t="s">
        <v>7026</v>
      </c>
      <c r="E9960" t="s">
        <v>16992</v>
      </c>
      <c r="F9960">
        <v>0</v>
      </c>
      <c r="G9960">
        <v>0</v>
      </c>
      <c r="H9960" s="5">
        <v>0</v>
      </c>
      <c r="I9960" t="s">
        <v>2201</v>
      </c>
    </row>
    <row r="9961" spans="1:9" x14ac:dyDescent="0.25">
      <c r="A9961" t="b">
        <v>0</v>
      </c>
      <c r="D9961" t="s">
        <v>7026</v>
      </c>
      <c r="E9961" t="s">
        <v>16993</v>
      </c>
      <c r="F9961">
        <v>0</v>
      </c>
      <c r="G9961">
        <v>0</v>
      </c>
      <c r="H9961" s="5">
        <v>0</v>
      </c>
      <c r="I9961" t="s">
        <v>2201</v>
      </c>
    </row>
    <row r="9962" spans="1:9" x14ac:dyDescent="0.25">
      <c r="A9962" t="b">
        <v>0</v>
      </c>
      <c r="D9962" t="s">
        <v>7026</v>
      </c>
      <c r="E9962" t="s">
        <v>16994</v>
      </c>
      <c r="F9962">
        <v>0</v>
      </c>
      <c r="G9962">
        <v>0</v>
      </c>
      <c r="H9962" s="5">
        <v>0</v>
      </c>
      <c r="I9962" t="s">
        <v>2201</v>
      </c>
    </row>
    <row r="9963" spans="1:9" x14ac:dyDescent="0.25">
      <c r="A9963" t="b">
        <v>0</v>
      </c>
      <c r="D9963" t="s">
        <v>7026</v>
      </c>
      <c r="E9963" t="s">
        <v>16995</v>
      </c>
      <c r="F9963">
        <v>0</v>
      </c>
      <c r="G9963">
        <v>0</v>
      </c>
      <c r="H9963" s="5">
        <v>0</v>
      </c>
      <c r="I9963" t="s">
        <v>2201</v>
      </c>
    </row>
    <row r="9964" spans="1:9" x14ac:dyDescent="0.25">
      <c r="A9964" t="b">
        <v>0</v>
      </c>
      <c r="D9964" t="s">
        <v>7026</v>
      </c>
      <c r="E9964" t="s">
        <v>16996</v>
      </c>
      <c r="F9964">
        <v>0</v>
      </c>
      <c r="G9964">
        <v>0</v>
      </c>
      <c r="H9964" s="5">
        <v>0</v>
      </c>
      <c r="I9964" t="s">
        <v>2201</v>
      </c>
    </row>
    <row r="9965" spans="1:9" x14ac:dyDescent="0.25">
      <c r="A9965" t="b">
        <v>0</v>
      </c>
      <c r="D9965" t="s">
        <v>7026</v>
      </c>
      <c r="E9965" t="s">
        <v>16997</v>
      </c>
      <c r="F9965">
        <v>0</v>
      </c>
      <c r="G9965">
        <v>0</v>
      </c>
      <c r="H9965" s="5">
        <v>0</v>
      </c>
      <c r="I9965" t="s">
        <v>2201</v>
      </c>
    </row>
    <row r="9966" spans="1:9" x14ac:dyDescent="0.25">
      <c r="A9966" t="b">
        <v>0</v>
      </c>
      <c r="D9966" t="s">
        <v>7027</v>
      </c>
      <c r="E9966" t="s">
        <v>16998</v>
      </c>
      <c r="F9966">
        <v>0</v>
      </c>
      <c r="G9966">
        <v>0</v>
      </c>
      <c r="H9966" s="5">
        <v>0</v>
      </c>
      <c r="I9966" t="s">
        <v>2203</v>
      </c>
    </row>
    <row r="9967" spans="1:9" x14ac:dyDescent="0.25">
      <c r="A9967" t="b">
        <v>0</v>
      </c>
      <c r="D9967" t="s">
        <v>7027</v>
      </c>
      <c r="E9967" t="s">
        <v>16999</v>
      </c>
      <c r="F9967">
        <v>0</v>
      </c>
      <c r="G9967">
        <v>0</v>
      </c>
      <c r="H9967" s="5">
        <v>0</v>
      </c>
      <c r="I9967" t="s">
        <v>2201</v>
      </c>
    </row>
    <row r="9968" spans="1:9" x14ac:dyDescent="0.25">
      <c r="A9968" t="b">
        <v>0</v>
      </c>
      <c r="D9968" t="s">
        <v>7027</v>
      </c>
      <c r="E9968" t="s">
        <v>17000</v>
      </c>
      <c r="F9968">
        <v>0</v>
      </c>
      <c r="G9968">
        <v>0</v>
      </c>
      <c r="H9968" s="5">
        <v>0</v>
      </c>
      <c r="I9968" t="s">
        <v>2201</v>
      </c>
    </row>
    <row r="9969" spans="1:9" x14ac:dyDescent="0.25">
      <c r="A9969" t="b">
        <v>0</v>
      </c>
      <c r="D9969" t="s">
        <v>7027</v>
      </c>
      <c r="E9969" t="s">
        <v>17001</v>
      </c>
      <c r="F9969">
        <v>0</v>
      </c>
      <c r="G9969">
        <v>0</v>
      </c>
      <c r="H9969" s="5">
        <v>0</v>
      </c>
      <c r="I9969" t="s">
        <v>2204</v>
      </c>
    </row>
    <row r="9970" spans="1:9" x14ac:dyDescent="0.25">
      <c r="A9970" t="b">
        <v>0</v>
      </c>
      <c r="D9970" t="s">
        <v>7027</v>
      </c>
      <c r="E9970" t="s">
        <v>17002</v>
      </c>
      <c r="F9970">
        <v>0</v>
      </c>
      <c r="G9970">
        <v>0</v>
      </c>
      <c r="H9970" s="5">
        <v>0</v>
      </c>
      <c r="I9970" t="s">
        <v>2201</v>
      </c>
    </row>
    <row r="9971" spans="1:9" x14ac:dyDescent="0.25">
      <c r="A9971" t="b">
        <v>0</v>
      </c>
      <c r="D9971" t="s">
        <v>7027</v>
      </c>
      <c r="E9971" t="s">
        <v>17003</v>
      </c>
      <c r="F9971">
        <v>0</v>
      </c>
      <c r="G9971">
        <v>0</v>
      </c>
      <c r="H9971" s="5">
        <v>0</v>
      </c>
      <c r="I9971" t="s">
        <v>2203</v>
      </c>
    </row>
    <row r="9972" spans="1:9" x14ac:dyDescent="0.25">
      <c r="A9972" t="b">
        <v>0</v>
      </c>
      <c r="D9972" t="s">
        <v>7027</v>
      </c>
      <c r="E9972" t="s">
        <v>17004</v>
      </c>
      <c r="F9972">
        <v>0</v>
      </c>
      <c r="G9972">
        <v>0</v>
      </c>
      <c r="H9972" s="5">
        <v>0</v>
      </c>
      <c r="I9972" t="s">
        <v>2203</v>
      </c>
    </row>
    <row r="9973" spans="1:9" x14ac:dyDescent="0.25">
      <c r="A9973" t="b">
        <v>0</v>
      </c>
      <c r="D9973" t="s">
        <v>7027</v>
      </c>
      <c r="E9973" t="s">
        <v>17005</v>
      </c>
      <c r="F9973">
        <v>0</v>
      </c>
      <c r="G9973">
        <v>0</v>
      </c>
      <c r="H9973" s="5">
        <v>0</v>
      </c>
      <c r="I9973" t="s">
        <v>2201</v>
      </c>
    </row>
    <row r="9974" spans="1:9" x14ac:dyDescent="0.25">
      <c r="A9974" t="b">
        <v>0</v>
      </c>
      <c r="D9974" t="s">
        <v>7027</v>
      </c>
      <c r="E9974" t="s">
        <v>17006</v>
      </c>
      <c r="F9974">
        <v>0</v>
      </c>
      <c r="G9974">
        <v>0</v>
      </c>
      <c r="H9974" s="5">
        <v>0</v>
      </c>
      <c r="I9974" t="s">
        <v>2201</v>
      </c>
    </row>
    <row r="9975" spans="1:9" x14ac:dyDescent="0.25">
      <c r="A9975" t="b">
        <v>0</v>
      </c>
      <c r="D9975" t="s">
        <v>7027</v>
      </c>
      <c r="E9975" t="s">
        <v>17007</v>
      </c>
      <c r="F9975">
        <v>0</v>
      </c>
      <c r="G9975">
        <v>0</v>
      </c>
      <c r="H9975" s="5">
        <v>0</v>
      </c>
      <c r="I9975" t="s">
        <v>2201</v>
      </c>
    </row>
    <row r="9976" spans="1:9" x14ac:dyDescent="0.25">
      <c r="A9976" t="b">
        <v>0</v>
      </c>
      <c r="D9976" t="s">
        <v>7027</v>
      </c>
      <c r="E9976" t="s">
        <v>17008</v>
      </c>
      <c r="F9976">
        <v>0</v>
      </c>
      <c r="G9976">
        <v>0</v>
      </c>
      <c r="H9976" s="5">
        <v>0</v>
      </c>
      <c r="I9976" t="s">
        <v>2201</v>
      </c>
    </row>
    <row r="9977" spans="1:9" x14ac:dyDescent="0.25">
      <c r="A9977" t="b">
        <v>0</v>
      </c>
      <c r="D9977" t="s">
        <v>7027</v>
      </c>
      <c r="E9977" t="s">
        <v>17009</v>
      </c>
      <c r="F9977">
        <v>0</v>
      </c>
      <c r="G9977">
        <v>0</v>
      </c>
      <c r="H9977" s="5">
        <v>0</v>
      </c>
      <c r="I9977" t="s">
        <v>2201</v>
      </c>
    </row>
    <row r="9978" spans="1:9" x14ac:dyDescent="0.25">
      <c r="A9978" t="b">
        <v>0</v>
      </c>
      <c r="D9978" t="s">
        <v>7027</v>
      </c>
      <c r="E9978" t="s">
        <v>17010</v>
      </c>
      <c r="F9978">
        <v>0</v>
      </c>
      <c r="G9978">
        <v>0</v>
      </c>
      <c r="H9978" s="5">
        <v>0</v>
      </c>
      <c r="I9978" t="s">
        <v>2201</v>
      </c>
    </row>
    <row r="9979" spans="1:9" x14ac:dyDescent="0.25">
      <c r="A9979" t="b">
        <v>0</v>
      </c>
      <c r="D9979" t="s">
        <v>7027</v>
      </c>
      <c r="E9979" t="s">
        <v>17011</v>
      </c>
      <c r="F9979">
        <v>0</v>
      </c>
      <c r="G9979">
        <v>0</v>
      </c>
      <c r="H9979" s="5">
        <v>0</v>
      </c>
      <c r="I9979" t="s">
        <v>2201</v>
      </c>
    </row>
    <row r="9980" spans="1:9" x14ac:dyDescent="0.25">
      <c r="A9980" t="b">
        <v>0</v>
      </c>
      <c r="D9980" t="s">
        <v>7027</v>
      </c>
      <c r="E9980" t="s">
        <v>17012</v>
      </c>
      <c r="F9980">
        <v>0</v>
      </c>
      <c r="G9980">
        <v>0</v>
      </c>
      <c r="H9980" s="5">
        <v>0</v>
      </c>
      <c r="I9980" t="s">
        <v>2201</v>
      </c>
    </row>
    <row r="9981" spans="1:9" x14ac:dyDescent="0.25">
      <c r="A9981" t="b">
        <v>0</v>
      </c>
      <c r="D9981" t="s">
        <v>7027</v>
      </c>
      <c r="E9981" t="s">
        <v>17013</v>
      </c>
      <c r="F9981">
        <v>0</v>
      </c>
      <c r="G9981">
        <v>0</v>
      </c>
      <c r="H9981" s="5">
        <v>0</v>
      </c>
      <c r="I9981" t="s">
        <v>2201</v>
      </c>
    </row>
    <row r="9982" spans="1:9" x14ac:dyDescent="0.25">
      <c r="A9982" t="b">
        <v>0</v>
      </c>
      <c r="D9982" t="s">
        <v>7027</v>
      </c>
      <c r="E9982" t="s">
        <v>17014</v>
      </c>
      <c r="F9982">
        <v>0</v>
      </c>
      <c r="G9982">
        <v>0</v>
      </c>
      <c r="H9982" s="5">
        <v>0</v>
      </c>
      <c r="I9982" t="s">
        <v>2201</v>
      </c>
    </row>
    <row r="9983" spans="1:9" x14ac:dyDescent="0.25">
      <c r="A9983" t="b">
        <v>0</v>
      </c>
      <c r="D9983" t="s">
        <v>7027</v>
      </c>
      <c r="E9983" t="s">
        <v>17015</v>
      </c>
      <c r="F9983">
        <v>0</v>
      </c>
      <c r="G9983">
        <v>0</v>
      </c>
      <c r="H9983" s="5">
        <v>0</v>
      </c>
      <c r="I9983" t="s">
        <v>2201</v>
      </c>
    </row>
    <row r="9984" spans="1:9" x14ac:dyDescent="0.25">
      <c r="A9984" t="b">
        <v>0</v>
      </c>
      <c r="D9984" t="s">
        <v>7027</v>
      </c>
      <c r="E9984" t="s">
        <v>17016</v>
      </c>
      <c r="F9984">
        <v>0</v>
      </c>
      <c r="G9984">
        <v>0</v>
      </c>
      <c r="H9984" s="5">
        <v>0</v>
      </c>
      <c r="I9984" t="s">
        <v>2201</v>
      </c>
    </row>
    <row r="9985" spans="1:9" x14ac:dyDescent="0.25">
      <c r="A9985" t="b">
        <v>1</v>
      </c>
      <c r="B9985" t="s">
        <v>243</v>
      </c>
      <c r="C9985" t="s">
        <v>4314</v>
      </c>
      <c r="D9985" t="s">
        <v>7026</v>
      </c>
      <c r="E9985" t="s">
        <v>17017</v>
      </c>
      <c r="F9985">
        <v>1</v>
      </c>
      <c r="G9985">
        <v>1</v>
      </c>
      <c r="H9985" s="5">
        <v>1</v>
      </c>
      <c r="I9985" t="s">
        <v>2201</v>
      </c>
    </row>
    <row r="9986" spans="1:9" x14ac:dyDescent="0.25">
      <c r="A9986" t="b">
        <v>0</v>
      </c>
      <c r="D9986" t="s">
        <v>7027</v>
      </c>
      <c r="E9986" t="s">
        <v>17018</v>
      </c>
      <c r="F9986">
        <v>0</v>
      </c>
      <c r="G9986">
        <v>0</v>
      </c>
      <c r="H9986" s="5">
        <v>0</v>
      </c>
      <c r="I9986" t="s">
        <v>2204</v>
      </c>
    </row>
    <row r="9987" spans="1:9" x14ac:dyDescent="0.25">
      <c r="A9987" t="b">
        <v>0</v>
      </c>
      <c r="D9987" t="s">
        <v>7026</v>
      </c>
      <c r="E9987" t="s">
        <v>17019</v>
      </c>
      <c r="F9987">
        <v>0</v>
      </c>
      <c r="G9987">
        <v>0</v>
      </c>
      <c r="H9987" s="5">
        <v>0</v>
      </c>
      <c r="I9987" t="s">
        <v>2201</v>
      </c>
    </row>
    <row r="9988" spans="1:9" x14ac:dyDescent="0.25">
      <c r="A9988" t="b">
        <v>0</v>
      </c>
      <c r="D9988" t="s">
        <v>7026</v>
      </c>
      <c r="E9988" t="s">
        <v>17020</v>
      </c>
      <c r="F9988">
        <v>0</v>
      </c>
      <c r="G9988">
        <v>0</v>
      </c>
      <c r="H9988" s="5">
        <v>0</v>
      </c>
      <c r="I9988" t="s">
        <v>2201</v>
      </c>
    </row>
    <row r="9989" spans="1:9" x14ac:dyDescent="0.25">
      <c r="A9989" t="b">
        <v>0</v>
      </c>
      <c r="D9989" t="s">
        <v>7026</v>
      </c>
      <c r="E9989" t="s">
        <v>17021</v>
      </c>
      <c r="F9989">
        <v>0</v>
      </c>
      <c r="G9989">
        <v>0</v>
      </c>
      <c r="H9989" s="5">
        <v>0</v>
      </c>
      <c r="I9989" t="s">
        <v>2213</v>
      </c>
    </row>
    <row r="9990" spans="1:9" x14ac:dyDescent="0.25">
      <c r="A9990" t="b">
        <v>0</v>
      </c>
      <c r="D9990" t="s">
        <v>7026</v>
      </c>
      <c r="E9990" t="s">
        <v>17022</v>
      </c>
      <c r="F9990">
        <v>0</v>
      </c>
      <c r="G9990">
        <v>0</v>
      </c>
      <c r="H9990" s="5">
        <v>0</v>
      </c>
      <c r="I9990" t="s">
        <v>2213</v>
      </c>
    </row>
    <row r="9991" spans="1:9" x14ac:dyDescent="0.25">
      <c r="A9991" t="b">
        <v>0</v>
      </c>
      <c r="D9991" t="s">
        <v>7026</v>
      </c>
      <c r="E9991" t="s">
        <v>17023</v>
      </c>
      <c r="F9991">
        <v>0</v>
      </c>
      <c r="G9991">
        <v>0</v>
      </c>
      <c r="H9991" s="5">
        <v>0</v>
      </c>
      <c r="I9991" t="s">
        <v>2213</v>
      </c>
    </row>
    <row r="9992" spans="1:9" x14ac:dyDescent="0.25">
      <c r="A9992" t="b">
        <v>0</v>
      </c>
      <c r="D9992" t="s">
        <v>7026</v>
      </c>
      <c r="E9992" t="s">
        <v>17024</v>
      </c>
      <c r="F9992">
        <v>0</v>
      </c>
      <c r="G9992">
        <v>0</v>
      </c>
      <c r="H9992" s="5">
        <v>0</v>
      </c>
      <c r="I9992" t="s">
        <v>2213</v>
      </c>
    </row>
    <row r="9993" spans="1:9" x14ac:dyDescent="0.25">
      <c r="A9993" t="b">
        <v>0</v>
      </c>
      <c r="D9993" t="s">
        <v>7026</v>
      </c>
      <c r="E9993" t="s">
        <v>17025</v>
      </c>
      <c r="F9993">
        <v>0</v>
      </c>
      <c r="G9993">
        <v>0</v>
      </c>
      <c r="H9993" s="5">
        <v>0</v>
      </c>
      <c r="I9993" t="s">
        <v>2203</v>
      </c>
    </row>
    <row r="9994" spans="1:9" x14ac:dyDescent="0.25">
      <c r="A9994" t="b">
        <v>0</v>
      </c>
      <c r="D9994" t="s">
        <v>7026</v>
      </c>
      <c r="E9994" t="s">
        <v>17026</v>
      </c>
      <c r="F9994">
        <v>0</v>
      </c>
      <c r="G9994">
        <v>0</v>
      </c>
      <c r="H9994" s="5">
        <v>0</v>
      </c>
      <c r="I9994" t="s">
        <v>2203</v>
      </c>
    </row>
    <row r="9995" spans="1:9" x14ac:dyDescent="0.25">
      <c r="A9995" t="b">
        <v>0</v>
      </c>
      <c r="D9995" t="s">
        <v>7026</v>
      </c>
      <c r="E9995" t="s">
        <v>17027</v>
      </c>
      <c r="F9995">
        <v>0</v>
      </c>
      <c r="G9995">
        <v>0</v>
      </c>
      <c r="H9995" s="5">
        <v>0</v>
      </c>
      <c r="I9995" t="s">
        <v>2203</v>
      </c>
    </row>
    <row r="9996" spans="1:9" x14ac:dyDescent="0.25">
      <c r="A9996" t="b">
        <v>0</v>
      </c>
      <c r="D9996" t="s">
        <v>7026</v>
      </c>
      <c r="E9996" t="s">
        <v>17028</v>
      </c>
      <c r="F9996">
        <v>0</v>
      </c>
      <c r="G9996">
        <v>0</v>
      </c>
      <c r="H9996" s="5">
        <v>0</v>
      </c>
      <c r="I9996" t="s">
        <v>2203</v>
      </c>
    </row>
    <row r="9997" spans="1:9" x14ac:dyDescent="0.25">
      <c r="A9997" t="b">
        <v>0</v>
      </c>
      <c r="D9997" t="s">
        <v>7026</v>
      </c>
      <c r="E9997" t="s">
        <v>17029</v>
      </c>
      <c r="F9997">
        <v>0</v>
      </c>
      <c r="G9997">
        <v>0</v>
      </c>
      <c r="H9997" s="5">
        <v>0</v>
      </c>
      <c r="I9997" t="s">
        <v>2203</v>
      </c>
    </row>
    <row r="9998" spans="1:9" x14ac:dyDescent="0.25">
      <c r="A9998" t="b">
        <v>0</v>
      </c>
      <c r="D9998" t="s">
        <v>7026</v>
      </c>
      <c r="E9998" t="s">
        <v>17030</v>
      </c>
      <c r="F9998">
        <v>0</v>
      </c>
      <c r="G9998">
        <v>0</v>
      </c>
      <c r="H9998" s="5">
        <v>0</v>
      </c>
      <c r="I9998" t="s">
        <v>2203</v>
      </c>
    </row>
    <row r="9999" spans="1:9" x14ac:dyDescent="0.25">
      <c r="A9999" t="b">
        <v>0</v>
      </c>
      <c r="D9999" t="s">
        <v>7027</v>
      </c>
      <c r="E9999" t="s">
        <v>17031</v>
      </c>
      <c r="F9999">
        <v>0</v>
      </c>
      <c r="G9999">
        <v>0</v>
      </c>
      <c r="H9999" s="5">
        <v>0</v>
      </c>
      <c r="I9999" t="s">
        <v>2211</v>
      </c>
    </row>
    <row r="10000" spans="1:9" x14ac:dyDescent="0.25">
      <c r="A10000" t="b">
        <v>1</v>
      </c>
      <c r="B10000" t="s">
        <v>543</v>
      </c>
      <c r="D10000" t="s">
        <v>7026</v>
      </c>
      <c r="E10000" t="s">
        <v>17032</v>
      </c>
      <c r="F10000">
        <v>1</v>
      </c>
      <c r="G10000">
        <v>0</v>
      </c>
      <c r="H10000" s="5">
        <v>1</v>
      </c>
      <c r="I10000" t="s">
        <v>2201</v>
      </c>
    </row>
    <row r="10001" spans="1:9" x14ac:dyDescent="0.25">
      <c r="A10001" t="b">
        <v>0</v>
      </c>
      <c r="D10001" t="s">
        <v>7026</v>
      </c>
      <c r="E10001" t="s">
        <v>17033</v>
      </c>
      <c r="F10001">
        <v>0</v>
      </c>
      <c r="G10001">
        <v>0</v>
      </c>
      <c r="H10001" s="5">
        <v>0</v>
      </c>
      <c r="I10001" t="s">
        <v>2211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606FD-85EE-4CF3-A671-216D909B5F77}">
  <dimension ref="A1:K99"/>
  <sheetViews>
    <sheetView workbookViewId="0">
      <selection activeCell="A2" sqref="A2"/>
    </sheetView>
  </sheetViews>
  <sheetFormatPr defaultRowHeight="15" x14ac:dyDescent="0.25"/>
  <cols>
    <col min="1" max="1" width="11.5703125" customWidth="1"/>
    <col min="2" max="2" width="22.5703125" bestFit="1" customWidth="1"/>
    <col min="3" max="3" width="21" bestFit="1" customWidth="1"/>
    <col min="4" max="4" width="22.140625" bestFit="1" customWidth="1"/>
    <col min="5" max="5" width="21" bestFit="1" customWidth="1"/>
    <col min="6" max="6" width="22.140625" bestFit="1" customWidth="1"/>
    <col min="7" max="7" width="21.42578125" bestFit="1" customWidth="1"/>
    <col min="8" max="8" width="13.7109375" customWidth="1"/>
    <col min="9" max="9" width="17.140625" customWidth="1"/>
    <col min="10" max="10" width="18.140625" customWidth="1"/>
  </cols>
  <sheetData>
    <row r="1" spans="1:11" s="6" customFormat="1" x14ac:dyDescent="0.25">
      <c r="A1" s="15" t="s">
        <v>17046</v>
      </c>
      <c r="B1" s="6" t="s">
        <v>17047</v>
      </c>
      <c r="C1" s="6" t="s">
        <v>17101</v>
      </c>
      <c r="D1" s="6" t="s">
        <v>17131</v>
      </c>
      <c r="E1" s="6" t="s">
        <v>17150</v>
      </c>
      <c r="F1" s="6" t="s">
        <v>17151</v>
      </c>
      <c r="G1" s="6" t="s">
        <v>2124</v>
      </c>
      <c r="H1" s="15" t="s">
        <v>17176</v>
      </c>
      <c r="I1" s="15" t="s">
        <v>17189</v>
      </c>
    </row>
    <row r="2" spans="1:11" x14ac:dyDescent="0.25">
      <c r="A2" t="b">
        <v>0</v>
      </c>
      <c r="B2" t="s">
        <v>2133</v>
      </c>
      <c r="D2" t="s">
        <v>17132</v>
      </c>
      <c r="F2" t="s">
        <v>2162</v>
      </c>
      <c r="G2" t="s">
        <v>2127</v>
      </c>
      <c r="H2">
        <f>IF($A2=TRUE,1,0)</f>
        <v>0</v>
      </c>
      <c r="I2" s="16">
        <v>42248.621620370373</v>
      </c>
    </row>
    <row r="3" spans="1:11" x14ac:dyDescent="0.25">
      <c r="A3" t="b">
        <v>1</v>
      </c>
      <c r="B3" t="s">
        <v>2134</v>
      </c>
      <c r="C3" t="s">
        <v>17102</v>
      </c>
      <c r="D3" t="s">
        <v>17133</v>
      </c>
      <c r="E3" t="s">
        <v>2125</v>
      </c>
      <c r="F3" t="s">
        <v>2158</v>
      </c>
      <c r="G3" t="s">
        <v>2127</v>
      </c>
      <c r="H3">
        <f t="shared" ref="H3:H66" si="0">IF($A3=TRUE,1,0)</f>
        <v>1</v>
      </c>
      <c r="I3" s="16">
        <v>42475.746064814812</v>
      </c>
      <c r="J3" s="6" t="s">
        <v>17163</v>
      </c>
      <c r="K3">
        <f>COUNTA(A2:A99)</f>
        <v>98</v>
      </c>
    </row>
    <row r="4" spans="1:11" x14ac:dyDescent="0.25">
      <c r="A4" t="b">
        <v>1</v>
      </c>
      <c r="B4" t="s">
        <v>2128</v>
      </c>
      <c r="C4" t="s">
        <v>17103</v>
      </c>
      <c r="D4" t="s">
        <v>17133</v>
      </c>
      <c r="E4" t="s">
        <v>2125</v>
      </c>
      <c r="F4" t="s">
        <v>2158</v>
      </c>
      <c r="G4" t="s">
        <v>2127</v>
      </c>
      <c r="H4">
        <f t="shared" si="0"/>
        <v>1</v>
      </c>
      <c r="I4" s="16">
        <v>42387.10056712963</v>
      </c>
      <c r="J4" s="6" t="s">
        <v>17161</v>
      </c>
      <c r="K4">
        <f>COUNTIF(A2:A99,"True")</f>
        <v>75</v>
      </c>
    </row>
    <row r="5" spans="1:11" x14ac:dyDescent="0.25">
      <c r="A5" t="b">
        <v>1</v>
      </c>
      <c r="B5" t="s">
        <v>2129</v>
      </c>
      <c r="C5" t="s">
        <v>17104</v>
      </c>
      <c r="D5" t="s">
        <v>17134</v>
      </c>
      <c r="E5" t="s">
        <v>2154</v>
      </c>
      <c r="F5" t="s">
        <v>2158</v>
      </c>
      <c r="G5" t="s">
        <v>2127</v>
      </c>
      <c r="H5">
        <f t="shared" si="0"/>
        <v>1</v>
      </c>
      <c r="I5" s="16">
        <v>42387.107662037037</v>
      </c>
    </row>
    <row r="6" spans="1:11" x14ac:dyDescent="0.25">
      <c r="A6" t="b">
        <v>0</v>
      </c>
      <c r="B6" t="s">
        <v>17048</v>
      </c>
      <c r="D6" t="s">
        <v>17132</v>
      </c>
      <c r="F6" t="s">
        <v>2127</v>
      </c>
      <c r="G6" t="s">
        <v>2127</v>
      </c>
      <c r="H6">
        <f t="shared" si="0"/>
        <v>0</v>
      </c>
      <c r="I6" s="16">
        <v>42387.111458333333</v>
      </c>
    </row>
    <row r="7" spans="1:11" x14ac:dyDescent="0.25">
      <c r="A7" t="b">
        <v>1</v>
      </c>
      <c r="B7" t="s">
        <v>2132</v>
      </c>
      <c r="C7" t="s">
        <v>17105</v>
      </c>
      <c r="D7" t="s">
        <v>17133</v>
      </c>
      <c r="E7" t="s">
        <v>2125</v>
      </c>
      <c r="F7" t="s">
        <v>2158</v>
      </c>
      <c r="G7" t="s">
        <v>17048</v>
      </c>
      <c r="H7">
        <f t="shared" si="0"/>
        <v>1</v>
      </c>
      <c r="I7" s="16">
        <v>42394.776736111111</v>
      </c>
    </row>
    <row r="8" spans="1:11" x14ac:dyDescent="0.25">
      <c r="A8" t="b">
        <v>0</v>
      </c>
      <c r="B8" t="s">
        <v>2131</v>
      </c>
      <c r="D8" t="s">
        <v>17135</v>
      </c>
      <c r="F8" t="s">
        <v>2127</v>
      </c>
      <c r="G8" t="s">
        <v>2127</v>
      </c>
      <c r="H8">
        <f t="shared" si="0"/>
        <v>0</v>
      </c>
      <c r="I8" s="16">
        <v>42416.765567129631</v>
      </c>
    </row>
    <row r="9" spans="1:11" x14ac:dyDescent="0.25">
      <c r="A9" t="b">
        <v>1</v>
      </c>
      <c r="B9" t="s">
        <v>2130</v>
      </c>
      <c r="C9" t="s">
        <v>17106</v>
      </c>
      <c r="D9" t="s">
        <v>17133</v>
      </c>
      <c r="E9" t="s">
        <v>2125</v>
      </c>
      <c r="F9" t="s">
        <v>2158</v>
      </c>
      <c r="G9" t="s">
        <v>2127</v>
      </c>
      <c r="H9">
        <f t="shared" si="0"/>
        <v>1</v>
      </c>
      <c r="I9" s="16">
        <v>42423.93005787037</v>
      </c>
    </row>
    <row r="10" spans="1:11" x14ac:dyDescent="0.25">
      <c r="A10" t="b">
        <v>1</v>
      </c>
      <c r="B10" t="s">
        <v>2143</v>
      </c>
      <c r="C10" t="s">
        <v>17107</v>
      </c>
      <c r="D10" t="s">
        <v>17134</v>
      </c>
      <c r="F10" t="s">
        <v>2158</v>
      </c>
      <c r="G10" t="s">
        <v>2127</v>
      </c>
      <c r="H10">
        <f t="shared" si="0"/>
        <v>1</v>
      </c>
      <c r="I10" s="16">
        <v>42752.645671296297</v>
      </c>
    </row>
    <row r="11" spans="1:11" x14ac:dyDescent="0.25">
      <c r="A11" t="b">
        <v>1</v>
      </c>
      <c r="B11" t="s">
        <v>2137</v>
      </c>
      <c r="C11" t="s">
        <v>17108</v>
      </c>
      <c r="D11" t="s">
        <v>17133</v>
      </c>
      <c r="E11" t="s">
        <v>2125</v>
      </c>
      <c r="F11" t="s">
        <v>2158</v>
      </c>
      <c r="G11" t="s">
        <v>2127</v>
      </c>
      <c r="H11">
        <f t="shared" si="0"/>
        <v>1</v>
      </c>
      <c r="I11" s="16">
        <v>42752.646770833337</v>
      </c>
    </row>
    <row r="12" spans="1:11" x14ac:dyDescent="0.25">
      <c r="A12" t="b">
        <v>0</v>
      </c>
      <c r="B12" t="s">
        <v>2135</v>
      </c>
      <c r="D12" t="s">
        <v>17132</v>
      </c>
      <c r="F12" t="s">
        <v>2162</v>
      </c>
      <c r="G12" t="s">
        <v>2127</v>
      </c>
      <c r="H12">
        <f t="shared" si="0"/>
        <v>0</v>
      </c>
      <c r="I12" s="16">
        <v>42755.560671296298</v>
      </c>
    </row>
    <row r="13" spans="1:11" x14ac:dyDescent="0.25">
      <c r="A13" t="b">
        <v>0</v>
      </c>
      <c r="B13" t="s">
        <v>2136</v>
      </c>
      <c r="D13" t="s">
        <v>17132</v>
      </c>
      <c r="F13" t="s">
        <v>2162</v>
      </c>
      <c r="G13" t="s">
        <v>2127</v>
      </c>
      <c r="H13">
        <f t="shared" si="0"/>
        <v>0</v>
      </c>
      <c r="I13" s="16">
        <v>42758.668576388889</v>
      </c>
    </row>
    <row r="14" spans="1:11" x14ac:dyDescent="0.25">
      <c r="A14" t="b">
        <v>0</v>
      </c>
      <c r="B14" t="s">
        <v>17049</v>
      </c>
      <c r="D14" t="s">
        <v>17132</v>
      </c>
      <c r="F14" t="s">
        <v>2127</v>
      </c>
      <c r="G14" t="s">
        <v>2127</v>
      </c>
      <c r="H14">
        <f t="shared" si="0"/>
        <v>0</v>
      </c>
      <c r="I14" s="16">
        <v>42810.706990740742</v>
      </c>
    </row>
    <row r="15" spans="1:11" x14ac:dyDescent="0.25">
      <c r="A15" t="b">
        <v>0</v>
      </c>
      <c r="B15" t="s">
        <v>2166</v>
      </c>
      <c r="D15" t="s">
        <v>17136</v>
      </c>
      <c r="F15" t="s">
        <v>2127</v>
      </c>
      <c r="G15" t="s">
        <v>2127</v>
      </c>
      <c r="H15">
        <f t="shared" si="0"/>
        <v>0</v>
      </c>
      <c r="I15" s="16">
        <v>42821.786550925928</v>
      </c>
    </row>
    <row r="16" spans="1:11" x14ac:dyDescent="0.25">
      <c r="A16" t="b">
        <v>0</v>
      </c>
      <c r="B16" t="s">
        <v>2161</v>
      </c>
      <c r="D16" t="s">
        <v>17135</v>
      </c>
      <c r="F16" t="s">
        <v>2127</v>
      </c>
      <c r="G16" t="s">
        <v>2127</v>
      </c>
      <c r="H16">
        <f t="shared" si="0"/>
        <v>0</v>
      </c>
      <c r="I16" s="16">
        <v>43109.760578703703</v>
      </c>
    </row>
    <row r="17" spans="1:9" x14ac:dyDescent="0.25">
      <c r="A17" t="b">
        <v>1</v>
      </c>
      <c r="B17" t="s">
        <v>6874</v>
      </c>
      <c r="C17" t="s">
        <v>17109</v>
      </c>
      <c r="D17" t="s">
        <v>17134</v>
      </c>
      <c r="E17" t="s">
        <v>2154</v>
      </c>
      <c r="F17" t="s">
        <v>2158</v>
      </c>
      <c r="G17" t="s">
        <v>2127</v>
      </c>
      <c r="H17">
        <f t="shared" si="0"/>
        <v>1</v>
      </c>
      <c r="I17" s="16">
        <v>43329.708078703705</v>
      </c>
    </row>
    <row r="18" spans="1:9" x14ac:dyDescent="0.25">
      <c r="A18" t="b">
        <v>1</v>
      </c>
      <c r="B18" t="s">
        <v>17050</v>
      </c>
      <c r="C18" t="s">
        <v>17110</v>
      </c>
      <c r="D18" t="s">
        <v>17137</v>
      </c>
      <c r="F18" t="s">
        <v>2158</v>
      </c>
      <c r="G18" t="s">
        <v>2127</v>
      </c>
      <c r="H18">
        <f t="shared" si="0"/>
        <v>1</v>
      </c>
      <c r="I18" s="16">
        <v>43329.710034722222</v>
      </c>
    </row>
    <row r="19" spans="1:9" x14ac:dyDescent="0.25">
      <c r="A19" t="b">
        <v>0</v>
      </c>
      <c r="B19" t="s">
        <v>2152</v>
      </c>
      <c r="C19" t="s">
        <v>17111</v>
      </c>
      <c r="D19" t="s">
        <v>17138</v>
      </c>
      <c r="F19" t="s">
        <v>2158</v>
      </c>
      <c r="G19" t="s">
        <v>2127</v>
      </c>
      <c r="H19">
        <f t="shared" si="0"/>
        <v>0</v>
      </c>
      <c r="I19" s="16">
        <v>43329.725289351853</v>
      </c>
    </row>
    <row r="20" spans="1:9" x14ac:dyDescent="0.25">
      <c r="A20" t="b">
        <v>0</v>
      </c>
      <c r="B20" t="s">
        <v>2153</v>
      </c>
      <c r="D20" t="s">
        <v>17136</v>
      </c>
      <c r="F20" t="s">
        <v>2162</v>
      </c>
      <c r="G20" t="s">
        <v>2127</v>
      </c>
      <c r="H20">
        <f t="shared" si="0"/>
        <v>0</v>
      </c>
      <c r="I20" s="16">
        <v>43329.806793981479</v>
      </c>
    </row>
    <row r="21" spans="1:9" x14ac:dyDescent="0.25">
      <c r="A21" t="b">
        <v>1</v>
      </c>
      <c r="B21" t="s">
        <v>2141</v>
      </c>
      <c r="C21" t="s">
        <v>17112</v>
      </c>
      <c r="D21" t="s">
        <v>17134</v>
      </c>
      <c r="E21" t="s">
        <v>2154</v>
      </c>
      <c r="F21" t="s">
        <v>2158</v>
      </c>
      <c r="G21" t="s">
        <v>2127</v>
      </c>
      <c r="H21">
        <f t="shared" si="0"/>
        <v>1</v>
      </c>
      <c r="I21" s="16">
        <v>43329.807291666664</v>
      </c>
    </row>
    <row r="22" spans="1:9" x14ac:dyDescent="0.25">
      <c r="A22" t="b">
        <v>1</v>
      </c>
      <c r="B22" t="s">
        <v>2144</v>
      </c>
      <c r="C22" t="s">
        <v>17113</v>
      </c>
      <c r="D22" t="s">
        <v>17134</v>
      </c>
      <c r="E22" t="s">
        <v>2154</v>
      </c>
      <c r="F22" t="s">
        <v>2158</v>
      </c>
      <c r="G22" t="s">
        <v>2127</v>
      </c>
      <c r="H22">
        <f t="shared" si="0"/>
        <v>1</v>
      </c>
      <c r="I22" s="16">
        <v>43210.719907407409</v>
      </c>
    </row>
    <row r="23" spans="1:9" x14ac:dyDescent="0.25">
      <c r="A23" t="b">
        <v>0</v>
      </c>
      <c r="B23" t="s">
        <v>17051</v>
      </c>
      <c r="D23" t="s">
        <v>17132</v>
      </c>
      <c r="F23" t="s">
        <v>2162</v>
      </c>
      <c r="G23" t="s">
        <v>2127</v>
      </c>
      <c r="H23">
        <f t="shared" si="0"/>
        <v>0</v>
      </c>
      <c r="I23" s="16">
        <v>43167.847662037035</v>
      </c>
    </row>
    <row r="24" spans="1:9" x14ac:dyDescent="0.25">
      <c r="A24" t="b">
        <v>1</v>
      </c>
      <c r="B24" t="s">
        <v>17052</v>
      </c>
      <c r="D24" t="s">
        <v>17139</v>
      </c>
      <c r="F24" t="s">
        <v>2158</v>
      </c>
      <c r="G24" t="s">
        <v>2162</v>
      </c>
      <c r="H24">
        <f t="shared" si="0"/>
        <v>1</v>
      </c>
      <c r="I24" s="16">
        <v>43531.656111111108</v>
      </c>
    </row>
    <row r="25" spans="1:9" x14ac:dyDescent="0.25">
      <c r="A25" t="b">
        <v>1</v>
      </c>
      <c r="B25" t="s">
        <v>17053</v>
      </c>
      <c r="D25" t="s">
        <v>17140</v>
      </c>
      <c r="F25" t="s">
        <v>2158</v>
      </c>
      <c r="G25" t="s">
        <v>2162</v>
      </c>
      <c r="H25">
        <f t="shared" si="0"/>
        <v>1</v>
      </c>
      <c r="I25" s="16">
        <v>43531.656122685185</v>
      </c>
    </row>
    <row r="26" spans="1:9" x14ac:dyDescent="0.25">
      <c r="A26" t="b">
        <v>0</v>
      </c>
      <c r="B26" t="s">
        <v>17054</v>
      </c>
      <c r="D26" t="s">
        <v>17141</v>
      </c>
      <c r="F26" t="s">
        <v>2127</v>
      </c>
      <c r="G26" t="s">
        <v>2127</v>
      </c>
      <c r="H26">
        <f t="shared" si="0"/>
        <v>0</v>
      </c>
      <c r="I26" s="16">
        <v>43535.523657407408</v>
      </c>
    </row>
    <row r="27" spans="1:9" x14ac:dyDescent="0.25">
      <c r="A27" t="b">
        <v>0</v>
      </c>
      <c r="B27" t="s">
        <v>17055</v>
      </c>
      <c r="C27" t="s">
        <v>17114</v>
      </c>
      <c r="D27" t="s">
        <v>17138</v>
      </c>
      <c r="E27" t="s">
        <v>17083</v>
      </c>
      <c r="F27" t="s">
        <v>2158</v>
      </c>
      <c r="G27" t="s">
        <v>2127</v>
      </c>
      <c r="H27">
        <f t="shared" si="0"/>
        <v>0</v>
      </c>
      <c r="I27" s="16">
        <v>43557.516793981478</v>
      </c>
    </row>
    <row r="28" spans="1:9" x14ac:dyDescent="0.25">
      <c r="A28" t="b">
        <v>0</v>
      </c>
      <c r="B28" t="s">
        <v>2138</v>
      </c>
      <c r="D28" t="s">
        <v>17136</v>
      </c>
      <c r="F28" t="s">
        <v>2162</v>
      </c>
      <c r="G28" t="s">
        <v>2127</v>
      </c>
      <c r="H28">
        <f t="shared" si="0"/>
        <v>0</v>
      </c>
      <c r="I28" s="16">
        <v>43579.771006944444</v>
      </c>
    </row>
    <row r="29" spans="1:9" x14ac:dyDescent="0.25">
      <c r="A29" t="b">
        <v>1</v>
      </c>
      <c r="B29" t="s">
        <v>2149</v>
      </c>
      <c r="C29" t="s">
        <v>17115</v>
      </c>
      <c r="D29" t="s">
        <v>17133</v>
      </c>
      <c r="E29" t="s">
        <v>2137</v>
      </c>
      <c r="F29" t="s">
        <v>2158</v>
      </c>
      <c r="G29" t="s">
        <v>2127</v>
      </c>
      <c r="H29">
        <f t="shared" si="0"/>
        <v>1</v>
      </c>
      <c r="I29" s="16">
        <v>43594.698819444442</v>
      </c>
    </row>
    <row r="30" spans="1:9" x14ac:dyDescent="0.25">
      <c r="A30" t="b">
        <v>1</v>
      </c>
      <c r="B30" t="s">
        <v>17056</v>
      </c>
      <c r="D30" t="s">
        <v>17142</v>
      </c>
      <c r="F30" t="s">
        <v>17152</v>
      </c>
      <c r="G30" t="s">
        <v>17152</v>
      </c>
      <c r="H30">
        <f t="shared" si="0"/>
        <v>1</v>
      </c>
      <c r="I30" s="16">
        <v>43631.324479166666</v>
      </c>
    </row>
    <row r="31" spans="1:9" x14ac:dyDescent="0.25">
      <c r="A31" t="b">
        <v>1</v>
      </c>
      <c r="B31" t="s">
        <v>17057</v>
      </c>
      <c r="D31" t="s">
        <v>17143</v>
      </c>
      <c r="F31" t="s">
        <v>17152</v>
      </c>
      <c r="G31" t="s">
        <v>17152</v>
      </c>
      <c r="H31">
        <f t="shared" si="0"/>
        <v>1</v>
      </c>
      <c r="I31" s="16">
        <v>43452.716053240743</v>
      </c>
    </row>
    <row r="32" spans="1:9" x14ac:dyDescent="0.25">
      <c r="A32" t="b">
        <v>1</v>
      </c>
      <c r="B32" t="s">
        <v>2162</v>
      </c>
      <c r="D32" t="s">
        <v>17144</v>
      </c>
      <c r="F32" t="s">
        <v>2162</v>
      </c>
      <c r="G32" t="s">
        <v>2135</v>
      </c>
      <c r="H32">
        <f t="shared" si="0"/>
        <v>1</v>
      </c>
      <c r="I32" s="16">
        <v>43455.194548611114</v>
      </c>
    </row>
    <row r="33" spans="1:9" x14ac:dyDescent="0.25">
      <c r="A33" t="b">
        <v>0</v>
      </c>
      <c r="B33" t="s">
        <v>2163</v>
      </c>
      <c r="D33" t="s">
        <v>17136</v>
      </c>
      <c r="F33" t="s">
        <v>2127</v>
      </c>
      <c r="G33" t="s">
        <v>2127</v>
      </c>
      <c r="H33">
        <f t="shared" si="0"/>
        <v>0</v>
      </c>
      <c r="I33" s="16">
        <v>43495.658310185187</v>
      </c>
    </row>
    <row r="34" spans="1:9" x14ac:dyDescent="0.25">
      <c r="A34" t="b">
        <v>1</v>
      </c>
      <c r="B34" t="s">
        <v>2140</v>
      </c>
      <c r="C34" t="s">
        <v>17116</v>
      </c>
      <c r="D34" t="s">
        <v>17133</v>
      </c>
      <c r="E34" t="s">
        <v>2128</v>
      </c>
      <c r="F34" t="s">
        <v>2158</v>
      </c>
      <c r="G34" t="s">
        <v>2127</v>
      </c>
      <c r="H34">
        <f t="shared" si="0"/>
        <v>1</v>
      </c>
      <c r="I34" s="16">
        <v>43496.763981481483</v>
      </c>
    </row>
    <row r="35" spans="1:9" x14ac:dyDescent="0.25">
      <c r="A35" t="b">
        <v>1</v>
      </c>
      <c r="B35" t="s">
        <v>2148</v>
      </c>
      <c r="C35" t="s">
        <v>17113</v>
      </c>
      <c r="D35" t="s">
        <v>17134</v>
      </c>
      <c r="E35" t="s">
        <v>2154</v>
      </c>
      <c r="F35" t="s">
        <v>2158</v>
      </c>
      <c r="G35" t="s">
        <v>2127</v>
      </c>
      <c r="H35">
        <f t="shared" si="0"/>
        <v>1</v>
      </c>
      <c r="I35" s="16">
        <v>43802.600254629629</v>
      </c>
    </row>
    <row r="36" spans="1:9" x14ac:dyDescent="0.25">
      <c r="A36" t="b">
        <v>1</v>
      </c>
      <c r="B36" t="s">
        <v>2147</v>
      </c>
      <c r="C36" t="s">
        <v>17117</v>
      </c>
      <c r="D36" t="s">
        <v>17134</v>
      </c>
      <c r="E36" t="s">
        <v>2154</v>
      </c>
      <c r="F36" t="s">
        <v>2158</v>
      </c>
      <c r="G36" t="s">
        <v>2127</v>
      </c>
      <c r="H36">
        <f t="shared" si="0"/>
        <v>1</v>
      </c>
      <c r="I36" s="16">
        <v>43756.667581018519</v>
      </c>
    </row>
    <row r="37" spans="1:9" x14ac:dyDescent="0.25">
      <c r="A37" t="b">
        <v>1</v>
      </c>
      <c r="B37" t="s">
        <v>17058</v>
      </c>
      <c r="C37" t="s">
        <v>17118</v>
      </c>
      <c r="D37" t="s">
        <v>17137</v>
      </c>
      <c r="E37" t="s">
        <v>17077</v>
      </c>
      <c r="F37" t="s">
        <v>2158</v>
      </c>
      <c r="G37" t="s">
        <v>2127</v>
      </c>
      <c r="H37">
        <f t="shared" si="0"/>
        <v>1</v>
      </c>
      <c r="I37" s="16">
        <v>43776.886064814818</v>
      </c>
    </row>
    <row r="38" spans="1:9" x14ac:dyDescent="0.25">
      <c r="A38" t="b">
        <v>0</v>
      </c>
      <c r="B38" t="s">
        <v>2142</v>
      </c>
      <c r="D38" t="s">
        <v>17134</v>
      </c>
      <c r="F38" t="s">
        <v>2158</v>
      </c>
      <c r="G38" t="s">
        <v>2127</v>
      </c>
      <c r="H38">
        <f t="shared" si="0"/>
        <v>0</v>
      </c>
      <c r="I38" s="16">
        <v>43906.683171296296</v>
      </c>
    </row>
    <row r="39" spans="1:9" x14ac:dyDescent="0.25">
      <c r="A39" t="b">
        <v>0</v>
      </c>
      <c r="B39" t="s">
        <v>17059</v>
      </c>
      <c r="C39" t="s">
        <v>17119</v>
      </c>
      <c r="D39" t="s">
        <v>17138</v>
      </c>
      <c r="E39" t="s">
        <v>17083</v>
      </c>
      <c r="F39" t="s">
        <v>2158</v>
      </c>
      <c r="G39" t="s">
        <v>2127</v>
      </c>
      <c r="H39">
        <f t="shared" si="0"/>
        <v>0</v>
      </c>
      <c r="I39" s="16">
        <v>44207.569780092592</v>
      </c>
    </row>
    <row r="40" spans="1:9" x14ac:dyDescent="0.25">
      <c r="A40" t="b">
        <v>0</v>
      </c>
      <c r="B40" t="s">
        <v>17060</v>
      </c>
      <c r="D40" t="s">
        <v>17138</v>
      </c>
      <c r="F40" t="s">
        <v>2158</v>
      </c>
      <c r="G40" t="s">
        <v>2127</v>
      </c>
      <c r="H40">
        <f t="shared" si="0"/>
        <v>0</v>
      </c>
      <c r="I40" s="16">
        <v>44207.570844907408</v>
      </c>
    </row>
    <row r="41" spans="1:9" x14ac:dyDescent="0.25">
      <c r="A41" t="b">
        <v>1</v>
      </c>
      <c r="B41" t="s">
        <v>2158</v>
      </c>
      <c r="C41" t="s">
        <v>17120</v>
      </c>
      <c r="D41" t="s">
        <v>17132</v>
      </c>
      <c r="E41" t="s">
        <v>2127</v>
      </c>
      <c r="F41" t="s">
        <v>2158</v>
      </c>
      <c r="G41" t="s">
        <v>2127</v>
      </c>
      <c r="H41">
        <f t="shared" si="0"/>
        <v>1</v>
      </c>
      <c r="I41" s="16">
        <v>44207.571342592593</v>
      </c>
    </row>
    <row r="42" spans="1:9" x14ac:dyDescent="0.25">
      <c r="A42" t="b">
        <v>1</v>
      </c>
      <c r="B42" t="s">
        <v>17061</v>
      </c>
      <c r="C42" t="s">
        <v>17121</v>
      </c>
      <c r="D42" t="s">
        <v>17138</v>
      </c>
      <c r="F42" t="s">
        <v>2158</v>
      </c>
      <c r="G42" t="s">
        <v>2127</v>
      </c>
      <c r="H42">
        <f t="shared" si="0"/>
        <v>1</v>
      </c>
      <c r="I42" s="16">
        <v>44207.571932870371</v>
      </c>
    </row>
    <row r="43" spans="1:9" x14ac:dyDescent="0.25">
      <c r="A43" t="b">
        <v>1</v>
      </c>
      <c r="B43" t="s">
        <v>17062</v>
      </c>
      <c r="C43" t="s">
        <v>17122</v>
      </c>
      <c r="D43" t="s">
        <v>17137</v>
      </c>
      <c r="F43" t="s">
        <v>2158</v>
      </c>
      <c r="G43" t="s">
        <v>2158</v>
      </c>
      <c r="H43">
        <f t="shared" si="0"/>
        <v>1</v>
      </c>
      <c r="I43" s="16">
        <v>44209.693599537037</v>
      </c>
    </row>
    <row r="44" spans="1:9" x14ac:dyDescent="0.25">
      <c r="A44" t="b">
        <v>1</v>
      </c>
      <c r="B44" t="s">
        <v>17063</v>
      </c>
      <c r="C44" t="s">
        <v>17123</v>
      </c>
      <c r="D44" t="s">
        <v>17137</v>
      </c>
      <c r="F44" t="s">
        <v>2158</v>
      </c>
      <c r="G44" t="s">
        <v>2158</v>
      </c>
      <c r="H44">
        <f t="shared" si="0"/>
        <v>1</v>
      </c>
      <c r="I44" s="16">
        <v>44209.905243055553</v>
      </c>
    </row>
    <row r="45" spans="1:9" x14ac:dyDescent="0.25">
      <c r="A45" t="b">
        <v>1</v>
      </c>
      <c r="B45" t="s">
        <v>2145</v>
      </c>
      <c r="C45" t="s">
        <v>17124</v>
      </c>
      <c r="D45" t="s">
        <v>17133</v>
      </c>
      <c r="E45" t="s">
        <v>2151</v>
      </c>
      <c r="F45" t="s">
        <v>2158</v>
      </c>
      <c r="G45" t="s">
        <v>2158</v>
      </c>
      <c r="H45">
        <f t="shared" si="0"/>
        <v>1</v>
      </c>
      <c r="I45" s="16">
        <v>44215.854490740741</v>
      </c>
    </row>
    <row r="46" spans="1:9" x14ac:dyDescent="0.25">
      <c r="A46" t="b">
        <v>1</v>
      </c>
      <c r="B46" t="s">
        <v>2154</v>
      </c>
      <c r="C46" t="s">
        <v>17125</v>
      </c>
      <c r="D46" t="s">
        <v>17134</v>
      </c>
      <c r="E46" t="s">
        <v>17077</v>
      </c>
      <c r="F46" t="s">
        <v>2158</v>
      </c>
      <c r="G46" t="s">
        <v>2158</v>
      </c>
      <c r="H46">
        <f t="shared" si="0"/>
        <v>1</v>
      </c>
      <c r="I46" s="16">
        <v>44215.931134259263</v>
      </c>
    </row>
    <row r="47" spans="1:9" x14ac:dyDescent="0.25">
      <c r="A47" t="b">
        <v>1</v>
      </c>
      <c r="B47" t="s">
        <v>2139</v>
      </c>
      <c r="C47" t="s">
        <v>17104</v>
      </c>
      <c r="D47" t="s">
        <v>17134</v>
      </c>
      <c r="E47" t="s">
        <v>2154</v>
      </c>
      <c r="F47" t="s">
        <v>2158</v>
      </c>
      <c r="G47" t="s">
        <v>2158</v>
      </c>
      <c r="H47">
        <f t="shared" si="0"/>
        <v>1</v>
      </c>
      <c r="I47" s="16">
        <v>44216.561574074076</v>
      </c>
    </row>
    <row r="48" spans="1:9" x14ac:dyDescent="0.25">
      <c r="A48" t="b">
        <v>1</v>
      </c>
      <c r="B48" t="s">
        <v>17064</v>
      </c>
      <c r="C48" t="s">
        <v>17110</v>
      </c>
      <c r="D48" t="s">
        <v>17137</v>
      </c>
      <c r="E48" t="s">
        <v>17050</v>
      </c>
      <c r="F48" t="s">
        <v>2158</v>
      </c>
      <c r="G48" t="s">
        <v>2158</v>
      </c>
      <c r="H48">
        <f t="shared" si="0"/>
        <v>1</v>
      </c>
      <c r="I48" s="16">
        <v>44235.615844907406</v>
      </c>
    </row>
    <row r="49" spans="1:9" x14ac:dyDescent="0.25">
      <c r="A49" t="b">
        <v>1</v>
      </c>
      <c r="B49" t="s">
        <v>17065</v>
      </c>
      <c r="C49" t="s">
        <v>17114</v>
      </c>
      <c r="D49" t="s">
        <v>17138</v>
      </c>
      <c r="E49" t="s">
        <v>17083</v>
      </c>
      <c r="F49" t="s">
        <v>2158</v>
      </c>
      <c r="G49" t="s">
        <v>2158</v>
      </c>
      <c r="H49">
        <f t="shared" si="0"/>
        <v>1</v>
      </c>
      <c r="I49" s="16">
        <v>44235.883900462963</v>
      </c>
    </row>
    <row r="50" spans="1:9" x14ac:dyDescent="0.25">
      <c r="A50" t="b">
        <v>1</v>
      </c>
      <c r="B50" t="s">
        <v>17066</v>
      </c>
      <c r="C50" t="s">
        <v>17119</v>
      </c>
      <c r="D50" t="s">
        <v>17138</v>
      </c>
      <c r="E50" t="s">
        <v>17083</v>
      </c>
      <c r="F50" t="s">
        <v>2158</v>
      </c>
      <c r="G50" t="s">
        <v>2158</v>
      </c>
      <c r="H50">
        <f t="shared" si="0"/>
        <v>1</v>
      </c>
      <c r="I50" s="16">
        <v>44235.885092592594</v>
      </c>
    </row>
    <row r="51" spans="1:9" x14ac:dyDescent="0.25">
      <c r="A51" t="b">
        <v>1</v>
      </c>
      <c r="B51" t="s">
        <v>2150</v>
      </c>
      <c r="C51" t="s">
        <v>17115</v>
      </c>
      <c r="D51" t="s">
        <v>17133</v>
      </c>
      <c r="E51" t="s">
        <v>2137</v>
      </c>
      <c r="F51" t="s">
        <v>2150</v>
      </c>
      <c r="G51" t="s">
        <v>2158</v>
      </c>
      <c r="H51">
        <f t="shared" si="0"/>
        <v>1</v>
      </c>
      <c r="I51" s="16">
        <v>44236.664351851854</v>
      </c>
    </row>
    <row r="52" spans="1:9" x14ac:dyDescent="0.25">
      <c r="A52" t="b">
        <v>1</v>
      </c>
      <c r="B52" t="s">
        <v>17067</v>
      </c>
      <c r="C52" t="s">
        <v>17126</v>
      </c>
      <c r="D52" t="s">
        <v>17145</v>
      </c>
      <c r="F52" t="s">
        <v>2158</v>
      </c>
      <c r="G52" t="s">
        <v>2158</v>
      </c>
      <c r="H52">
        <f t="shared" si="0"/>
        <v>1</v>
      </c>
      <c r="I52" s="16">
        <v>44242.640057870369</v>
      </c>
    </row>
    <row r="53" spans="1:9" x14ac:dyDescent="0.25">
      <c r="A53" t="b">
        <v>1</v>
      </c>
      <c r="B53" t="s">
        <v>17068</v>
      </c>
      <c r="C53" t="s">
        <v>17126</v>
      </c>
      <c r="D53" t="s">
        <v>17145</v>
      </c>
      <c r="E53" t="s">
        <v>17067</v>
      </c>
      <c r="F53" t="s">
        <v>2158</v>
      </c>
      <c r="G53" t="s">
        <v>2158</v>
      </c>
      <c r="H53">
        <f t="shared" si="0"/>
        <v>1</v>
      </c>
      <c r="I53" s="16">
        <v>44242.641979166663</v>
      </c>
    </row>
    <row r="54" spans="1:9" x14ac:dyDescent="0.25">
      <c r="A54" t="b">
        <v>1</v>
      </c>
      <c r="B54" t="s">
        <v>17069</v>
      </c>
      <c r="C54" t="s">
        <v>17110</v>
      </c>
      <c r="D54" t="s">
        <v>17137</v>
      </c>
      <c r="F54" t="s">
        <v>2158</v>
      </c>
      <c r="G54" t="s">
        <v>2158</v>
      </c>
      <c r="H54">
        <f t="shared" si="0"/>
        <v>1</v>
      </c>
      <c r="I54" s="16">
        <v>44243.570648148147</v>
      </c>
    </row>
    <row r="55" spans="1:9" x14ac:dyDescent="0.25">
      <c r="A55" t="b">
        <v>1</v>
      </c>
      <c r="B55" t="s">
        <v>17070</v>
      </c>
      <c r="C55" t="s">
        <v>17127</v>
      </c>
      <c r="D55" t="s">
        <v>17134</v>
      </c>
      <c r="E55" t="s">
        <v>6874</v>
      </c>
      <c r="F55" t="s">
        <v>2158</v>
      </c>
      <c r="G55" t="s">
        <v>2158</v>
      </c>
      <c r="H55">
        <f t="shared" si="0"/>
        <v>1</v>
      </c>
      <c r="I55" s="16">
        <v>44243.571736111109</v>
      </c>
    </row>
    <row r="56" spans="1:9" x14ac:dyDescent="0.25">
      <c r="A56" t="b">
        <v>1</v>
      </c>
      <c r="B56" t="s">
        <v>17071</v>
      </c>
      <c r="C56" t="s">
        <v>17119</v>
      </c>
      <c r="D56" t="s">
        <v>17134</v>
      </c>
      <c r="E56" t="s">
        <v>2160</v>
      </c>
      <c r="F56" t="s">
        <v>2158</v>
      </c>
      <c r="G56" t="s">
        <v>2158</v>
      </c>
      <c r="H56">
        <f t="shared" si="0"/>
        <v>1</v>
      </c>
      <c r="I56" s="16">
        <v>44243.573020833333</v>
      </c>
    </row>
    <row r="57" spans="1:9" x14ac:dyDescent="0.25">
      <c r="A57" t="b">
        <v>0</v>
      </c>
      <c r="B57" t="s">
        <v>17072</v>
      </c>
      <c r="D57" t="s">
        <v>17134</v>
      </c>
      <c r="E57" t="s">
        <v>6874</v>
      </c>
      <c r="F57" t="s">
        <v>2158</v>
      </c>
      <c r="G57" t="s">
        <v>2158</v>
      </c>
      <c r="H57">
        <f t="shared" si="0"/>
        <v>0</v>
      </c>
      <c r="I57" s="16">
        <v>44243.573969907404</v>
      </c>
    </row>
    <row r="58" spans="1:9" x14ac:dyDescent="0.25">
      <c r="A58" t="b">
        <v>1</v>
      </c>
      <c r="B58" t="s">
        <v>17073</v>
      </c>
      <c r="C58" t="s">
        <v>17127</v>
      </c>
      <c r="D58" t="s">
        <v>17134</v>
      </c>
      <c r="E58" t="s">
        <v>6874</v>
      </c>
      <c r="F58" t="s">
        <v>2158</v>
      </c>
      <c r="G58" t="s">
        <v>2158</v>
      </c>
      <c r="H58">
        <f t="shared" si="0"/>
        <v>1</v>
      </c>
      <c r="I58" s="16">
        <v>44243.575046296297</v>
      </c>
    </row>
    <row r="59" spans="1:9" x14ac:dyDescent="0.25">
      <c r="A59" t="b">
        <v>1</v>
      </c>
      <c r="B59" t="s">
        <v>17074</v>
      </c>
      <c r="C59" t="s">
        <v>17126</v>
      </c>
      <c r="D59" t="s">
        <v>17145</v>
      </c>
      <c r="E59" t="s">
        <v>17067</v>
      </c>
      <c r="F59" t="s">
        <v>2158</v>
      </c>
      <c r="G59" t="s">
        <v>2158</v>
      </c>
      <c r="H59">
        <f t="shared" si="0"/>
        <v>1</v>
      </c>
      <c r="I59" s="16">
        <v>44252.826678240737</v>
      </c>
    </row>
    <row r="60" spans="1:9" x14ac:dyDescent="0.25">
      <c r="A60" t="b">
        <v>1</v>
      </c>
      <c r="B60" t="s">
        <v>17075</v>
      </c>
      <c r="C60" t="s">
        <v>17112</v>
      </c>
      <c r="D60" t="s">
        <v>17134</v>
      </c>
      <c r="E60" t="s">
        <v>2154</v>
      </c>
      <c r="F60" t="s">
        <v>2158</v>
      </c>
      <c r="G60" t="s">
        <v>2158</v>
      </c>
      <c r="H60">
        <f t="shared" si="0"/>
        <v>1</v>
      </c>
      <c r="I60" s="16">
        <v>44258.785208333335</v>
      </c>
    </row>
    <row r="61" spans="1:9" x14ac:dyDescent="0.25">
      <c r="A61" t="b">
        <v>1</v>
      </c>
      <c r="B61" t="s">
        <v>17076</v>
      </c>
      <c r="C61" t="s">
        <v>17126</v>
      </c>
      <c r="D61" t="s">
        <v>17145</v>
      </c>
      <c r="E61" t="s">
        <v>17067</v>
      </c>
      <c r="F61" t="s">
        <v>2158</v>
      </c>
      <c r="G61" t="s">
        <v>2158</v>
      </c>
      <c r="H61">
        <f t="shared" si="0"/>
        <v>1</v>
      </c>
      <c r="I61" s="16">
        <v>44258.787939814814</v>
      </c>
    </row>
    <row r="62" spans="1:9" x14ac:dyDescent="0.25">
      <c r="A62" t="b">
        <v>1</v>
      </c>
      <c r="B62" t="s">
        <v>2156</v>
      </c>
      <c r="C62" t="s">
        <v>17113</v>
      </c>
      <c r="D62" t="s">
        <v>17134</v>
      </c>
      <c r="E62" t="s">
        <v>2154</v>
      </c>
      <c r="F62" t="s">
        <v>2158</v>
      </c>
      <c r="G62" t="s">
        <v>2158</v>
      </c>
      <c r="H62">
        <f t="shared" si="0"/>
        <v>1</v>
      </c>
      <c r="I62" s="16">
        <v>44263.568425925929</v>
      </c>
    </row>
    <row r="63" spans="1:9" x14ac:dyDescent="0.25">
      <c r="A63" t="b">
        <v>1</v>
      </c>
      <c r="B63" t="s">
        <v>17077</v>
      </c>
      <c r="C63" t="s">
        <v>17120</v>
      </c>
      <c r="D63" t="s">
        <v>17145</v>
      </c>
      <c r="F63" t="s">
        <v>2158</v>
      </c>
      <c r="G63" t="s">
        <v>2158</v>
      </c>
      <c r="H63">
        <f t="shared" si="0"/>
        <v>1</v>
      </c>
      <c r="I63" s="16">
        <v>44264.876793981479</v>
      </c>
    </row>
    <row r="64" spans="1:9" x14ac:dyDescent="0.25">
      <c r="A64" t="b">
        <v>1</v>
      </c>
      <c r="B64" t="s">
        <v>17078</v>
      </c>
      <c r="C64" t="s">
        <v>17127</v>
      </c>
      <c r="D64" t="s">
        <v>17134</v>
      </c>
      <c r="E64" t="s">
        <v>2154</v>
      </c>
      <c r="F64" t="s">
        <v>2158</v>
      </c>
      <c r="G64" t="s">
        <v>2158</v>
      </c>
      <c r="H64">
        <f t="shared" si="0"/>
        <v>1</v>
      </c>
      <c r="I64" s="16">
        <v>44277.500162037039</v>
      </c>
    </row>
    <row r="65" spans="1:9" x14ac:dyDescent="0.25">
      <c r="A65" t="b">
        <v>1</v>
      </c>
      <c r="B65" t="s">
        <v>6872</v>
      </c>
      <c r="C65" t="s">
        <v>17128</v>
      </c>
      <c r="D65" t="s">
        <v>17133</v>
      </c>
      <c r="E65" t="s">
        <v>2134</v>
      </c>
      <c r="F65" t="s">
        <v>2158</v>
      </c>
      <c r="G65" t="s">
        <v>2158</v>
      </c>
      <c r="H65">
        <f t="shared" si="0"/>
        <v>1</v>
      </c>
      <c r="I65" s="16">
        <v>44277.505011574074</v>
      </c>
    </row>
    <row r="66" spans="1:9" x14ac:dyDescent="0.25">
      <c r="A66" t="b">
        <v>1</v>
      </c>
      <c r="B66" t="s">
        <v>2155</v>
      </c>
      <c r="C66" t="s">
        <v>17104</v>
      </c>
      <c r="D66" t="s">
        <v>17134</v>
      </c>
      <c r="E66" t="s">
        <v>2154</v>
      </c>
      <c r="F66" t="s">
        <v>2158</v>
      </c>
      <c r="G66" t="s">
        <v>2158</v>
      </c>
      <c r="H66">
        <f t="shared" si="0"/>
        <v>1</v>
      </c>
      <c r="I66" s="16">
        <v>44287.502835648149</v>
      </c>
    </row>
    <row r="67" spans="1:9" x14ac:dyDescent="0.25">
      <c r="A67" t="b">
        <v>1</v>
      </c>
      <c r="B67" t="s">
        <v>17079</v>
      </c>
      <c r="C67" t="s">
        <v>17127</v>
      </c>
      <c r="D67" t="s">
        <v>17134</v>
      </c>
      <c r="E67" t="s">
        <v>6874</v>
      </c>
      <c r="F67" t="s">
        <v>2158</v>
      </c>
      <c r="G67" t="s">
        <v>2158</v>
      </c>
      <c r="H67">
        <f t="shared" ref="H67:H99" si="1">IF($A67=TRUE,1,0)</f>
        <v>1</v>
      </c>
      <c r="I67" s="16">
        <v>44287.514178240737</v>
      </c>
    </row>
    <row r="68" spans="1:9" x14ac:dyDescent="0.25">
      <c r="A68" t="b">
        <v>1</v>
      </c>
      <c r="B68" t="s">
        <v>17080</v>
      </c>
      <c r="C68" t="s">
        <v>17126</v>
      </c>
      <c r="D68" t="s">
        <v>17145</v>
      </c>
      <c r="E68" t="s">
        <v>17077</v>
      </c>
      <c r="F68" t="s">
        <v>2158</v>
      </c>
      <c r="G68" t="s">
        <v>2158</v>
      </c>
      <c r="H68">
        <f t="shared" si="1"/>
        <v>1</v>
      </c>
      <c r="I68" s="16">
        <v>44291.773032407407</v>
      </c>
    </row>
    <row r="69" spans="1:9" x14ac:dyDescent="0.25">
      <c r="A69" t="b">
        <v>1</v>
      </c>
      <c r="B69" t="s">
        <v>2159</v>
      </c>
      <c r="C69" t="s">
        <v>17104</v>
      </c>
      <c r="D69" t="s">
        <v>17134</v>
      </c>
      <c r="E69" t="s">
        <v>2154</v>
      </c>
      <c r="F69" t="s">
        <v>2158</v>
      </c>
      <c r="G69" t="s">
        <v>2158</v>
      </c>
      <c r="H69">
        <f t="shared" si="1"/>
        <v>1</v>
      </c>
      <c r="I69" s="16">
        <v>44292.495937500003</v>
      </c>
    </row>
    <row r="70" spans="1:9" x14ac:dyDescent="0.25">
      <c r="A70" t="b">
        <v>1</v>
      </c>
      <c r="B70" t="s">
        <v>17081</v>
      </c>
      <c r="C70" t="s">
        <v>17121</v>
      </c>
      <c r="D70" t="s">
        <v>17138</v>
      </c>
      <c r="E70" t="s">
        <v>2127</v>
      </c>
      <c r="F70" t="s">
        <v>2158</v>
      </c>
      <c r="G70" t="s">
        <v>2158</v>
      </c>
      <c r="H70">
        <f t="shared" si="1"/>
        <v>1</v>
      </c>
      <c r="I70" s="16">
        <v>44300.597962962966</v>
      </c>
    </row>
    <row r="71" spans="1:9" x14ac:dyDescent="0.25">
      <c r="A71" t="b">
        <v>1</v>
      </c>
      <c r="B71" t="s">
        <v>17082</v>
      </c>
      <c r="C71" t="s">
        <v>17111</v>
      </c>
      <c r="D71" t="s">
        <v>17138</v>
      </c>
      <c r="E71" t="s">
        <v>17083</v>
      </c>
      <c r="F71" t="s">
        <v>2158</v>
      </c>
      <c r="G71" t="s">
        <v>2158</v>
      </c>
      <c r="H71">
        <f t="shared" si="1"/>
        <v>1</v>
      </c>
      <c r="I71" s="16">
        <v>44300.601168981484</v>
      </c>
    </row>
    <row r="72" spans="1:9" x14ac:dyDescent="0.25">
      <c r="A72" t="b">
        <v>0</v>
      </c>
      <c r="B72" t="s">
        <v>2164</v>
      </c>
      <c r="D72" t="s">
        <v>17138</v>
      </c>
      <c r="F72" t="s">
        <v>2158</v>
      </c>
      <c r="G72" t="s">
        <v>2127</v>
      </c>
      <c r="H72">
        <f t="shared" si="1"/>
        <v>0</v>
      </c>
      <c r="I72" s="16">
        <v>44022.671724537038</v>
      </c>
    </row>
    <row r="73" spans="1:9" x14ac:dyDescent="0.25">
      <c r="A73" t="b">
        <v>1</v>
      </c>
      <c r="B73" t="s">
        <v>2151</v>
      </c>
      <c r="C73" t="s">
        <v>17129</v>
      </c>
      <c r="D73" t="s">
        <v>17133</v>
      </c>
      <c r="E73" t="s">
        <v>2125</v>
      </c>
      <c r="F73" t="s">
        <v>2158</v>
      </c>
      <c r="G73" t="s">
        <v>2127</v>
      </c>
      <c r="H73">
        <f t="shared" si="1"/>
        <v>1</v>
      </c>
      <c r="I73" s="16">
        <v>44022.870763888888</v>
      </c>
    </row>
    <row r="74" spans="1:9" x14ac:dyDescent="0.25">
      <c r="A74" t="b">
        <v>1</v>
      </c>
      <c r="B74" t="s">
        <v>2160</v>
      </c>
      <c r="C74" t="s">
        <v>17119</v>
      </c>
      <c r="D74" t="s">
        <v>17138</v>
      </c>
      <c r="E74" t="s">
        <v>17083</v>
      </c>
      <c r="F74" t="s">
        <v>2158</v>
      </c>
      <c r="G74" t="s">
        <v>2127</v>
      </c>
      <c r="H74">
        <f t="shared" si="1"/>
        <v>1</v>
      </c>
      <c r="I74" s="16">
        <v>44075.834745370368</v>
      </c>
    </row>
    <row r="75" spans="1:9" x14ac:dyDescent="0.25">
      <c r="A75" t="b">
        <v>1</v>
      </c>
      <c r="B75" t="s">
        <v>2146</v>
      </c>
      <c r="C75" t="s">
        <v>17113</v>
      </c>
      <c r="D75" t="s">
        <v>17134</v>
      </c>
      <c r="E75" t="s">
        <v>2154</v>
      </c>
      <c r="F75" t="s">
        <v>2158</v>
      </c>
      <c r="G75" t="s">
        <v>2127</v>
      </c>
      <c r="H75">
        <f t="shared" si="1"/>
        <v>1</v>
      </c>
      <c r="I75" s="16">
        <v>44075.835509259261</v>
      </c>
    </row>
    <row r="76" spans="1:9" x14ac:dyDescent="0.25">
      <c r="A76" t="b">
        <v>1</v>
      </c>
      <c r="B76" t="s">
        <v>17083</v>
      </c>
      <c r="C76" t="s">
        <v>17111</v>
      </c>
      <c r="D76" t="s">
        <v>17138</v>
      </c>
      <c r="F76" t="s">
        <v>2158</v>
      </c>
      <c r="G76" t="s">
        <v>2127</v>
      </c>
      <c r="H76">
        <f t="shared" si="1"/>
        <v>1</v>
      </c>
      <c r="I76" s="16">
        <v>44104.638113425928</v>
      </c>
    </row>
    <row r="77" spans="1:9" x14ac:dyDescent="0.25">
      <c r="A77" t="b">
        <v>0</v>
      </c>
      <c r="B77" t="s">
        <v>17084</v>
      </c>
      <c r="C77" t="s">
        <v>17126</v>
      </c>
      <c r="D77" t="s">
        <v>17145</v>
      </c>
      <c r="F77" t="s">
        <v>2158</v>
      </c>
      <c r="G77" t="s">
        <v>2127</v>
      </c>
      <c r="H77">
        <f t="shared" si="1"/>
        <v>0</v>
      </c>
      <c r="I77" s="16">
        <v>44155.725451388891</v>
      </c>
    </row>
    <row r="78" spans="1:9" x14ac:dyDescent="0.25">
      <c r="A78" t="b">
        <v>1</v>
      </c>
      <c r="B78" t="s">
        <v>17085</v>
      </c>
      <c r="C78" t="s">
        <v>17111</v>
      </c>
      <c r="D78" t="s">
        <v>17138</v>
      </c>
      <c r="E78" t="s">
        <v>17083</v>
      </c>
      <c r="F78" t="s">
        <v>2158</v>
      </c>
      <c r="G78" t="s">
        <v>2158</v>
      </c>
      <c r="H78">
        <f t="shared" si="1"/>
        <v>1</v>
      </c>
      <c r="I78" s="16">
        <v>44319.774363425924</v>
      </c>
    </row>
    <row r="79" spans="1:9" x14ac:dyDescent="0.25">
      <c r="A79" t="b">
        <v>1</v>
      </c>
      <c r="B79" t="s">
        <v>17086</v>
      </c>
      <c r="C79" t="s">
        <v>17127</v>
      </c>
      <c r="D79" t="s">
        <v>17134</v>
      </c>
      <c r="E79" t="s">
        <v>6874</v>
      </c>
      <c r="F79" t="s">
        <v>2158</v>
      </c>
      <c r="G79" t="s">
        <v>2158</v>
      </c>
      <c r="H79">
        <f t="shared" si="1"/>
        <v>1</v>
      </c>
      <c r="I79" s="16">
        <v>44319.776030092595</v>
      </c>
    </row>
    <row r="80" spans="1:9" x14ac:dyDescent="0.25">
      <c r="A80" t="b">
        <v>1</v>
      </c>
      <c r="B80" t="s">
        <v>17087</v>
      </c>
      <c r="C80" t="s">
        <v>17127</v>
      </c>
      <c r="D80" t="s">
        <v>17134</v>
      </c>
      <c r="E80" t="s">
        <v>6874</v>
      </c>
      <c r="F80" t="s">
        <v>2158</v>
      </c>
      <c r="G80" t="s">
        <v>2158</v>
      </c>
      <c r="H80">
        <f t="shared" si="1"/>
        <v>1</v>
      </c>
      <c r="I80" s="16">
        <v>44319.777719907404</v>
      </c>
    </row>
    <row r="81" spans="1:9" x14ac:dyDescent="0.25">
      <c r="A81" t="b">
        <v>1</v>
      </c>
      <c r="B81" t="s">
        <v>2157</v>
      </c>
      <c r="C81" t="s">
        <v>17117</v>
      </c>
      <c r="D81" t="s">
        <v>17134</v>
      </c>
      <c r="E81" t="s">
        <v>2154</v>
      </c>
      <c r="F81" t="s">
        <v>2157</v>
      </c>
      <c r="G81" t="s">
        <v>2158</v>
      </c>
      <c r="H81">
        <f t="shared" si="1"/>
        <v>1</v>
      </c>
      <c r="I81" s="16">
        <v>44333.537499999999</v>
      </c>
    </row>
    <row r="82" spans="1:9" x14ac:dyDescent="0.25">
      <c r="A82" t="b">
        <v>1</v>
      </c>
      <c r="B82" t="s">
        <v>17088</v>
      </c>
      <c r="C82" t="s">
        <v>17127</v>
      </c>
      <c r="D82" t="s">
        <v>17134</v>
      </c>
      <c r="E82" t="s">
        <v>6874</v>
      </c>
      <c r="F82" t="s">
        <v>2158</v>
      </c>
      <c r="G82" t="s">
        <v>2158</v>
      </c>
      <c r="H82">
        <f t="shared" si="1"/>
        <v>1</v>
      </c>
      <c r="I82" s="16">
        <v>44348.649085648147</v>
      </c>
    </row>
    <row r="83" spans="1:9" x14ac:dyDescent="0.25">
      <c r="A83" t="b">
        <v>1</v>
      </c>
      <c r="B83" t="s">
        <v>17089</v>
      </c>
      <c r="C83" t="s">
        <v>17121</v>
      </c>
      <c r="D83" t="s">
        <v>17146</v>
      </c>
      <c r="E83" t="s">
        <v>2127</v>
      </c>
      <c r="F83" t="s">
        <v>2158</v>
      </c>
      <c r="G83" t="s">
        <v>2158</v>
      </c>
      <c r="H83">
        <f t="shared" si="1"/>
        <v>1</v>
      </c>
      <c r="I83" s="16">
        <v>44348.653263888889</v>
      </c>
    </row>
    <row r="84" spans="1:9" x14ac:dyDescent="0.25">
      <c r="A84" t="b">
        <v>1</v>
      </c>
      <c r="B84" t="s">
        <v>6873</v>
      </c>
      <c r="C84" t="s">
        <v>17113</v>
      </c>
      <c r="D84" t="s">
        <v>17134</v>
      </c>
      <c r="E84" t="s">
        <v>2154</v>
      </c>
      <c r="F84" t="s">
        <v>6873</v>
      </c>
      <c r="G84" t="s">
        <v>2158</v>
      </c>
      <c r="H84">
        <f t="shared" si="1"/>
        <v>1</v>
      </c>
      <c r="I84" s="16">
        <v>44354.552893518521</v>
      </c>
    </row>
    <row r="85" spans="1:9" x14ac:dyDescent="0.25">
      <c r="A85" t="b">
        <v>1</v>
      </c>
      <c r="B85" t="s">
        <v>17090</v>
      </c>
      <c r="C85" t="s">
        <v>17111</v>
      </c>
      <c r="D85" t="s">
        <v>17138</v>
      </c>
      <c r="E85" t="s">
        <v>17083</v>
      </c>
      <c r="F85" t="s">
        <v>2158</v>
      </c>
      <c r="G85" t="s">
        <v>2158</v>
      </c>
      <c r="H85">
        <f t="shared" si="1"/>
        <v>1</v>
      </c>
      <c r="I85" s="16">
        <v>44368.559212962966</v>
      </c>
    </row>
    <row r="86" spans="1:9" x14ac:dyDescent="0.25">
      <c r="A86" t="b">
        <v>1</v>
      </c>
      <c r="B86" t="s">
        <v>17091</v>
      </c>
      <c r="C86" t="s">
        <v>17121</v>
      </c>
      <c r="D86" t="s">
        <v>17138</v>
      </c>
      <c r="E86" t="s">
        <v>2127</v>
      </c>
      <c r="F86" t="s">
        <v>2158</v>
      </c>
      <c r="G86" t="s">
        <v>2158</v>
      </c>
      <c r="H86">
        <f t="shared" si="1"/>
        <v>1</v>
      </c>
      <c r="I86" s="16">
        <v>44371.733900462961</v>
      </c>
    </row>
    <row r="87" spans="1:9" x14ac:dyDescent="0.25">
      <c r="A87" t="b">
        <v>1</v>
      </c>
      <c r="B87" t="s">
        <v>17092</v>
      </c>
      <c r="C87" t="s">
        <v>17120</v>
      </c>
      <c r="D87" t="s">
        <v>17132</v>
      </c>
      <c r="E87" t="s">
        <v>2158</v>
      </c>
      <c r="F87" t="s">
        <v>17092</v>
      </c>
      <c r="G87" t="s">
        <v>2158</v>
      </c>
      <c r="H87">
        <f t="shared" si="1"/>
        <v>1</v>
      </c>
      <c r="I87" s="16">
        <v>44412.894224537034</v>
      </c>
    </row>
    <row r="88" spans="1:9" x14ac:dyDescent="0.25">
      <c r="A88" t="b">
        <v>1</v>
      </c>
      <c r="B88" t="s">
        <v>17093</v>
      </c>
      <c r="C88" t="s">
        <v>17120</v>
      </c>
      <c r="D88" t="s">
        <v>17132</v>
      </c>
      <c r="E88" t="s">
        <v>2158</v>
      </c>
      <c r="F88" t="s">
        <v>2158</v>
      </c>
      <c r="G88" t="s">
        <v>2158</v>
      </c>
      <c r="H88">
        <f t="shared" si="1"/>
        <v>1</v>
      </c>
      <c r="I88" s="16">
        <v>44412.89502314815</v>
      </c>
    </row>
    <row r="89" spans="1:9" x14ac:dyDescent="0.25">
      <c r="A89" t="b">
        <v>1</v>
      </c>
      <c r="B89" t="s">
        <v>17094</v>
      </c>
      <c r="C89" t="s">
        <v>17120</v>
      </c>
      <c r="D89" t="s">
        <v>17147</v>
      </c>
      <c r="E89" t="s">
        <v>2158</v>
      </c>
      <c r="F89" t="s">
        <v>2158</v>
      </c>
      <c r="G89" t="s">
        <v>2158</v>
      </c>
      <c r="H89">
        <f t="shared" si="1"/>
        <v>1</v>
      </c>
      <c r="I89" s="16">
        <v>44438.54791666667</v>
      </c>
    </row>
    <row r="90" spans="1:9" x14ac:dyDescent="0.25">
      <c r="A90" t="b">
        <v>1</v>
      </c>
      <c r="B90" t="s">
        <v>17095</v>
      </c>
      <c r="C90" t="s">
        <v>17120</v>
      </c>
      <c r="D90" t="s">
        <v>17147</v>
      </c>
      <c r="F90" t="s">
        <v>17095</v>
      </c>
      <c r="G90" t="s">
        <v>2158</v>
      </c>
      <c r="H90">
        <f t="shared" si="1"/>
        <v>1</v>
      </c>
      <c r="I90" s="16">
        <v>44438.548935185187</v>
      </c>
    </row>
    <row r="91" spans="1:9" x14ac:dyDescent="0.25">
      <c r="A91" t="b">
        <v>1</v>
      </c>
      <c r="B91" t="s">
        <v>17096</v>
      </c>
      <c r="C91" t="s">
        <v>17120</v>
      </c>
      <c r="D91" t="s">
        <v>17147</v>
      </c>
      <c r="E91" t="s">
        <v>2158</v>
      </c>
      <c r="F91" t="s">
        <v>2158</v>
      </c>
      <c r="G91" t="s">
        <v>2158</v>
      </c>
      <c r="H91">
        <f t="shared" si="1"/>
        <v>1</v>
      </c>
      <c r="I91" s="16">
        <v>44438.552071759259</v>
      </c>
    </row>
    <row r="92" spans="1:9" x14ac:dyDescent="0.25">
      <c r="A92" t="b">
        <v>1</v>
      </c>
      <c r="B92" t="s">
        <v>17097</v>
      </c>
      <c r="C92" t="s">
        <v>17120</v>
      </c>
      <c r="D92" t="s">
        <v>17132</v>
      </c>
      <c r="F92" t="s">
        <v>17097</v>
      </c>
      <c r="G92" t="s">
        <v>2158</v>
      </c>
      <c r="H92">
        <f t="shared" si="1"/>
        <v>1</v>
      </c>
      <c r="I92" s="16">
        <v>44467.537118055552</v>
      </c>
    </row>
    <row r="93" spans="1:9" x14ac:dyDescent="0.25">
      <c r="A93" t="b">
        <v>1</v>
      </c>
      <c r="B93" t="s">
        <v>17098</v>
      </c>
      <c r="C93" t="s">
        <v>17126</v>
      </c>
      <c r="D93" t="s">
        <v>17145</v>
      </c>
      <c r="F93" t="s">
        <v>17098</v>
      </c>
      <c r="G93" t="s">
        <v>2158</v>
      </c>
      <c r="H93">
        <f t="shared" si="1"/>
        <v>1</v>
      </c>
      <c r="I93" s="16">
        <v>44481.609548611108</v>
      </c>
    </row>
    <row r="94" spans="1:9" x14ac:dyDescent="0.25">
      <c r="A94" t="b">
        <v>1</v>
      </c>
      <c r="B94" t="s">
        <v>2125</v>
      </c>
      <c r="C94" t="s">
        <v>17130</v>
      </c>
      <c r="D94" t="s">
        <v>17133</v>
      </c>
      <c r="F94" t="s">
        <v>2158</v>
      </c>
      <c r="G94" t="s">
        <v>2125</v>
      </c>
      <c r="H94">
        <f t="shared" si="1"/>
        <v>1</v>
      </c>
      <c r="I94" s="16">
        <v>41436.707789351851</v>
      </c>
    </row>
    <row r="95" spans="1:9" x14ac:dyDescent="0.25">
      <c r="A95" t="b">
        <v>1</v>
      </c>
      <c r="B95" t="s">
        <v>2127</v>
      </c>
      <c r="C95" t="s">
        <v>17121</v>
      </c>
      <c r="D95" t="s">
        <v>17144</v>
      </c>
      <c r="F95" t="s">
        <v>2158</v>
      </c>
      <c r="G95" t="s">
        <v>2125</v>
      </c>
      <c r="H95">
        <f t="shared" si="1"/>
        <v>1</v>
      </c>
      <c r="I95" s="16">
        <v>41458.096319444441</v>
      </c>
    </row>
    <row r="96" spans="1:9" x14ac:dyDescent="0.25">
      <c r="A96" t="b">
        <v>1</v>
      </c>
      <c r="B96" t="s">
        <v>17099</v>
      </c>
      <c r="D96" t="s">
        <v>17148</v>
      </c>
      <c r="F96" t="s">
        <v>17152</v>
      </c>
      <c r="G96" t="s">
        <v>17152</v>
      </c>
      <c r="H96">
        <f t="shared" si="1"/>
        <v>1</v>
      </c>
      <c r="I96" s="16">
        <v>41436.707789351851</v>
      </c>
    </row>
    <row r="97" spans="1:9" x14ac:dyDescent="0.25">
      <c r="A97" t="b">
        <v>1</v>
      </c>
      <c r="B97" t="s">
        <v>17100</v>
      </c>
      <c r="D97" t="s">
        <v>17149</v>
      </c>
      <c r="F97" t="s">
        <v>2158</v>
      </c>
      <c r="G97" t="s">
        <v>2125</v>
      </c>
      <c r="H97">
        <f t="shared" si="1"/>
        <v>1</v>
      </c>
      <c r="I97" s="16">
        <v>41436.707789351851</v>
      </c>
    </row>
    <row r="98" spans="1:9" x14ac:dyDescent="0.25">
      <c r="A98" t="b">
        <v>0</v>
      </c>
      <c r="B98" t="s">
        <v>2165</v>
      </c>
      <c r="D98" t="s">
        <v>17135</v>
      </c>
      <c r="E98" t="s">
        <v>2125</v>
      </c>
      <c r="F98" t="s">
        <v>2127</v>
      </c>
      <c r="G98" t="s">
        <v>2125</v>
      </c>
      <c r="H98">
        <f t="shared" si="1"/>
        <v>0</v>
      </c>
      <c r="I98" s="16">
        <v>41740.637465277781</v>
      </c>
    </row>
    <row r="99" spans="1:9" x14ac:dyDescent="0.25">
      <c r="A99" t="b">
        <v>0</v>
      </c>
      <c r="B99" t="s">
        <v>2126</v>
      </c>
      <c r="D99" t="s">
        <v>17135</v>
      </c>
      <c r="F99" t="s">
        <v>2127</v>
      </c>
      <c r="G99" t="s">
        <v>2125</v>
      </c>
      <c r="H99">
        <f t="shared" si="1"/>
        <v>0</v>
      </c>
      <c r="I99" s="16">
        <v>42171.610601851855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Pivot_Table</vt:lpstr>
      <vt:lpstr>Oppourtunity</vt:lpstr>
      <vt:lpstr>Oppotunity Product</vt:lpstr>
      <vt:lpstr>Lead</vt:lpstr>
      <vt:lpstr>Active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Nithin K J</dc:creator>
  <cp:lastModifiedBy>ADU7131</cp:lastModifiedBy>
  <dcterms:created xsi:type="dcterms:W3CDTF">2023-03-01T13:44:00Z</dcterms:created>
  <dcterms:modified xsi:type="dcterms:W3CDTF">2023-03-03T11:41:09Z</dcterms:modified>
</cp:coreProperties>
</file>